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by\Documents\"/>
    </mc:Choice>
  </mc:AlternateContent>
  <xr:revisionPtr revIDLastSave="0" documentId="13_ncr:1_{652B96EE-5918-4BAA-BB93-55F3ADFEA1CB}" xr6:coauthVersionLast="47" xr6:coauthVersionMax="47" xr10:uidLastSave="{00000000-0000-0000-0000-000000000000}"/>
  <bookViews>
    <workbookView xWindow="-120" yWindow="-120" windowWidth="29040" windowHeight="15840" activeTab="1" xr2:uid="{D2E5C679-221D-4985-AAC2-6B45BE3437F9}"/>
  </bookViews>
  <sheets>
    <sheet name="g1" sheetId="1" r:id="rId1"/>
    <sheet name="g2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4" i="1" l="1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5" i="2"/>
  <c r="J4" i="2"/>
  <c r="D7" i="2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K5101" i="1" s="1"/>
  <c r="L5101" i="1" s="1"/>
  <c r="M5101" i="1" s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5" i="1"/>
  <c r="J4" i="1"/>
  <c r="C7" i="1"/>
  <c r="D7" i="1" s="1"/>
  <c r="C6" i="1"/>
  <c r="C5" i="2"/>
  <c r="S24" i="2" s="1"/>
  <c r="C5" i="1"/>
  <c r="T9" i="1" s="1"/>
  <c r="W9" i="1" s="1"/>
  <c r="X9" i="1" s="1"/>
  <c r="S9" i="2" l="1"/>
  <c r="U9" i="2" s="1"/>
  <c r="T9" i="2"/>
  <c r="C8" i="1"/>
  <c r="U9" i="1"/>
  <c r="V9" i="1"/>
  <c r="K8607" i="1"/>
  <c r="L8607" i="1" s="1"/>
  <c r="M8607" i="1" s="1"/>
  <c r="K9876" i="2"/>
  <c r="L9876" i="2" s="1"/>
  <c r="K9670" i="2"/>
  <c r="L9670" i="2" s="1"/>
  <c r="K8125" i="2"/>
  <c r="L8125" i="2" s="1"/>
  <c r="K8209" i="2"/>
  <c r="L8209" i="2" s="1"/>
  <c r="K9117" i="2"/>
  <c r="L9117" i="2" s="1"/>
  <c r="K9466" i="2"/>
  <c r="L9466" i="2" s="1"/>
  <c r="K7080" i="2"/>
  <c r="L7080" i="2" s="1"/>
  <c r="K9823" i="2"/>
  <c r="L9823" i="2" s="1"/>
  <c r="K9844" i="2"/>
  <c r="L9844" i="2" s="1"/>
  <c r="K9736" i="2"/>
  <c r="L9736" i="2" s="1"/>
  <c r="K9888" i="2"/>
  <c r="L9888" i="2" s="1"/>
  <c r="K5437" i="2"/>
  <c r="L5437" i="2" s="1"/>
  <c r="K9523" i="2"/>
  <c r="L9523" i="2" s="1"/>
  <c r="K8829" i="2"/>
  <c r="L8829" i="2" s="1"/>
  <c r="K6283" i="2"/>
  <c r="L6283" i="2" s="1"/>
  <c r="K9799" i="2"/>
  <c r="L9799" i="2" s="1"/>
  <c r="K9766" i="2"/>
  <c r="L9766" i="2" s="1"/>
  <c r="K8380" i="2"/>
  <c r="L8380" i="2" s="1"/>
  <c r="K9895" i="2"/>
  <c r="L9895" i="2" s="1"/>
  <c r="K9645" i="2"/>
  <c r="L9645" i="2" s="1"/>
  <c r="K9319" i="2"/>
  <c r="L9319" i="2" s="1"/>
  <c r="K9285" i="2"/>
  <c r="L9285" i="2" s="1"/>
  <c r="K8704" i="2"/>
  <c r="L8704" i="2" s="1"/>
  <c r="K8530" i="2"/>
  <c r="L8530" i="2" s="1"/>
  <c r="K8134" i="2"/>
  <c r="L8134" i="2" s="1"/>
  <c r="K469" i="2"/>
  <c r="L469" i="2" s="1"/>
  <c r="K9852" i="2"/>
  <c r="L9852" i="2" s="1"/>
  <c r="K9415" i="2"/>
  <c r="L9415" i="2" s="1"/>
  <c r="K8253" i="2"/>
  <c r="L8253" i="2" s="1"/>
  <c r="K9979" i="2"/>
  <c r="L9979" i="2" s="1"/>
  <c r="K9807" i="2"/>
  <c r="L9807" i="2" s="1"/>
  <c r="K9157" i="2"/>
  <c r="L9157" i="2" s="1"/>
  <c r="K8379" i="2"/>
  <c r="L8379" i="2" s="1"/>
  <c r="K9741" i="2"/>
  <c r="L9741" i="2" s="1"/>
  <c r="K9607" i="2"/>
  <c r="L9607" i="2" s="1"/>
  <c r="K9540" i="2"/>
  <c r="L9540" i="2" s="1"/>
  <c r="K9495" i="2"/>
  <c r="L9495" i="2" s="1"/>
  <c r="K9201" i="2"/>
  <c r="L9201" i="2" s="1"/>
  <c r="K9618" i="2"/>
  <c r="L9618" i="2" s="1"/>
  <c r="K9697" i="2"/>
  <c r="L9697" i="2" s="1"/>
  <c r="K9651" i="2"/>
  <c r="L9651" i="2" s="1"/>
  <c r="K9165" i="2"/>
  <c r="L9165" i="2" s="1"/>
  <c r="K8995" i="2"/>
  <c r="L8995" i="2" s="1"/>
  <c r="K8857" i="2"/>
  <c r="L8857" i="2" s="1"/>
  <c r="K8742" i="2"/>
  <c r="L8742" i="2" s="1"/>
  <c r="K8733" i="2"/>
  <c r="L8733" i="2" s="1"/>
  <c r="K8353" i="2"/>
  <c r="L8353" i="2" s="1"/>
  <c r="K7941" i="2"/>
  <c r="L7941" i="2" s="1"/>
  <c r="K7312" i="2"/>
  <c r="L7312" i="2" s="1"/>
  <c r="K5964" i="2"/>
  <c r="L5964" i="2" s="1"/>
  <c r="K4742" i="2"/>
  <c r="L4742" i="2" s="1"/>
  <c r="K9138" i="2"/>
  <c r="L9138" i="2" s="1"/>
  <c r="K6318" i="2"/>
  <c r="L6318" i="2" s="1"/>
  <c r="K9081" i="2"/>
  <c r="L9081" i="2" s="1"/>
  <c r="K8637" i="2"/>
  <c r="L8637" i="2" s="1"/>
  <c r="K8370" i="2"/>
  <c r="L8370" i="2" s="1"/>
  <c r="K709" i="2"/>
  <c r="L709" i="2" s="1"/>
  <c r="K8920" i="2"/>
  <c r="L8920" i="2" s="1"/>
  <c r="K8647" i="2"/>
  <c r="L8647" i="2" s="1"/>
  <c r="K10003" i="2"/>
  <c r="L10003" i="2" s="1"/>
  <c r="K9798" i="2"/>
  <c r="L9798" i="2" s="1"/>
  <c r="K9531" i="2"/>
  <c r="L9531" i="2" s="1"/>
  <c r="K9090" i="2"/>
  <c r="L9090" i="2" s="1"/>
  <c r="K9894" i="2"/>
  <c r="L9894" i="2" s="1"/>
  <c r="K9862" i="2"/>
  <c r="L9862" i="2" s="1"/>
  <c r="K9829" i="2"/>
  <c r="L9829" i="2" s="1"/>
  <c r="K9573" i="2"/>
  <c r="L9573" i="2" s="1"/>
  <c r="K6577" i="2"/>
  <c r="L6577" i="2" s="1"/>
  <c r="K5883" i="2"/>
  <c r="L5883" i="2" s="1"/>
  <c r="K9414" i="2"/>
  <c r="L9414" i="2" s="1"/>
  <c r="K8386" i="2"/>
  <c r="L8386" i="2" s="1"/>
  <c r="K7953" i="2"/>
  <c r="L7953" i="2" s="1"/>
  <c r="K7860" i="2"/>
  <c r="L7860" i="2" s="1"/>
  <c r="K5355" i="2"/>
  <c r="L5355" i="2" s="1"/>
  <c r="K9933" i="2"/>
  <c r="L9933" i="2" s="1"/>
  <c r="K9547" i="2"/>
  <c r="L9547" i="2" s="1"/>
  <c r="K9301" i="2"/>
  <c r="L9301" i="2" s="1"/>
  <c r="K9063" i="2"/>
  <c r="L9063" i="2" s="1"/>
  <c r="K9040" i="2"/>
  <c r="L9040" i="2" s="1"/>
  <c r="K8811" i="2"/>
  <c r="L8811" i="2" s="1"/>
  <c r="K8788" i="2"/>
  <c r="L8788" i="2" s="1"/>
  <c r="K7987" i="2"/>
  <c r="L7987" i="2" s="1"/>
  <c r="K7869" i="2"/>
  <c r="L7869" i="2" s="1"/>
  <c r="K7062" i="2"/>
  <c r="L7062" i="2" s="1"/>
  <c r="K7027" i="2"/>
  <c r="L7027" i="2" s="1"/>
  <c r="K9600" i="2"/>
  <c r="L9600" i="2" s="1"/>
  <c r="K8292" i="2"/>
  <c r="L8292" i="2" s="1"/>
  <c r="K6271" i="2"/>
  <c r="L6271" i="2" s="1"/>
  <c r="K9972" i="2"/>
  <c r="L9972" i="2" s="1"/>
  <c r="K9363" i="2"/>
  <c r="L9363" i="2" s="1"/>
  <c r="K8626" i="2"/>
  <c r="L8626" i="2" s="1"/>
  <c r="K9711" i="2"/>
  <c r="L9711" i="2" s="1"/>
  <c r="K8658" i="2"/>
  <c r="L8658" i="2" s="1"/>
  <c r="K9742" i="2"/>
  <c r="L9742" i="2" s="1"/>
  <c r="K9192" i="2"/>
  <c r="L9192" i="2" s="1"/>
  <c r="K8988" i="2"/>
  <c r="L8988" i="2" s="1"/>
  <c r="K5108" i="2"/>
  <c r="L5108" i="2" s="1"/>
  <c r="K1150" i="2"/>
  <c r="L1150" i="2" s="1"/>
  <c r="K9990" i="2"/>
  <c r="L9990" i="2" s="1"/>
  <c r="K9688" i="2"/>
  <c r="L9688" i="2" s="1"/>
  <c r="K9237" i="2"/>
  <c r="L9237" i="2" s="1"/>
  <c r="K8929" i="2"/>
  <c r="L8929" i="2" s="1"/>
  <c r="K7588" i="2"/>
  <c r="L7588" i="2" s="1"/>
  <c r="K9903" i="2"/>
  <c r="L9903" i="2" s="1"/>
  <c r="K9339" i="2"/>
  <c r="L9339" i="2" s="1"/>
  <c r="K6553" i="2"/>
  <c r="L6553" i="2" s="1"/>
  <c r="K9870" i="2"/>
  <c r="L9870" i="2" s="1"/>
  <c r="K9582" i="2"/>
  <c r="L9582" i="2" s="1"/>
  <c r="K9405" i="2"/>
  <c r="L9405" i="2" s="1"/>
  <c r="K8677" i="2"/>
  <c r="L8677" i="2" s="1"/>
  <c r="K8059" i="2"/>
  <c r="L8059" i="2" s="1"/>
  <c r="K7609" i="2"/>
  <c r="L7609" i="2" s="1"/>
  <c r="K9868" i="2"/>
  <c r="L9868" i="2" s="1"/>
  <c r="K9813" i="2"/>
  <c r="L9813" i="2" s="1"/>
  <c r="K9792" i="2"/>
  <c r="L9792" i="2" s="1"/>
  <c r="K9781" i="2"/>
  <c r="L9781" i="2" s="1"/>
  <c r="K9759" i="2"/>
  <c r="L9759" i="2" s="1"/>
  <c r="K9661" i="2"/>
  <c r="L9661" i="2" s="1"/>
  <c r="K9312" i="2"/>
  <c r="L9312" i="2" s="1"/>
  <c r="K9300" i="2"/>
  <c r="L9300" i="2" s="1"/>
  <c r="K9267" i="2"/>
  <c r="L9267" i="2" s="1"/>
  <c r="K9118" i="2"/>
  <c r="L9118" i="2" s="1"/>
  <c r="K9004" i="2"/>
  <c r="L9004" i="2" s="1"/>
  <c r="K8866" i="2"/>
  <c r="L8866" i="2" s="1"/>
  <c r="K8821" i="2"/>
  <c r="L8821" i="2" s="1"/>
  <c r="K8199" i="2"/>
  <c r="L8199" i="2" s="1"/>
  <c r="K8187" i="2"/>
  <c r="L8187" i="2" s="1"/>
  <c r="K9831" i="2"/>
  <c r="L9831" i="2" s="1"/>
  <c r="K9703" i="2"/>
  <c r="L9703" i="2" s="1"/>
  <c r="K9354" i="2"/>
  <c r="L9354" i="2" s="1"/>
  <c r="K8302" i="2"/>
  <c r="L8302" i="2" s="1"/>
  <c r="K7426" i="2"/>
  <c r="L7426" i="2" s="1"/>
  <c r="K6307" i="2"/>
  <c r="L6307" i="2" s="1"/>
  <c r="K9948" i="2"/>
  <c r="L9948" i="2" s="1"/>
  <c r="K9721" i="2"/>
  <c r="L9721" i="2" s="1"/>
  <c r="K9406" i="2"/>
  <c r="L9406" i="2" s="1"/>
  <c r="K8310" i="2"/>
  <c r="L8310" i="2" s="1"/>
  <c r="K5097" i="2"/>
  <c r="L5097" i="2" s="1"/>
  <c r="K8445" i="2"/>
  <c r="L8445" i="2" s="1"/>
  <c r="K8037" i="2"/>
  <c r="L8037" i="2" s="1"/>
  <c r="K8724" i="2"/>
  <c r="L8724" i="2" s="1"/>
  <c r="K8410" i="2"/>
  <c r="L8410" i="2" s="1"/>
  <c r="K7564" i="2"/>
  <c r="L7564" i="2" s="1"/>
  <c r="K5871" i="2"/>
  <c r="L5871" i="2" s="1"/>
  <c r="K5345" i="2"/>
  <c r="L5345" i="2" s="1"/>
  <c r="K8779" i="2"/>
  <c r="L8779" i="2" s="1"/>
  <c r="K5344" i="2"/>
  <c r="L5344" i="2" s="1"/>
  <c r="K9964" i="2"/>
  <c r="L9964" i="2" s="1"/>
  <c r="K9942" i="2"/>
  <c r="L9942" i="2" s="1"/>
  <c r="K9909" i="2"/>
  <c r="L9909" i="2" s="1"/>
  <c r="K9345" i="2"/>
  <c r="L9345" i="2" s="1"/>
  <c r="K9139" i="2"/>
  <c r="L9139" i="2" s="1"/>
  <c r="K8740" i="2"/>
  <c r="L8740" i="2" s="1"/>
  <c r="K8523" i="2"/>
  <c r="L8523" i="2" s="1"/>
  <c r="K8475" i="2"/>
  <c r="L8475" i="2" s="1"/>
  <c r="K8428" i="2"/>
  <c r="L8428" i="2" s="1"/>
  <c r="K8020" i="2"/>
  <c r="L8020" i="2" s="1"/>
  <c r="K7890" i="2"/>
  <c r="L7890" i="2" s="1"/>
  <c r="K7797" i="2"/>
  <c r="L7797" i="2" s="1"/>
  <c r="K7071" i="2"/>
  <c r="L7071" i="2" s="1"/>
  <c r="K7014" i="2"/>
  <c r="L7014" i="2" s="1"/>
  <c r="K6751" i="2"/>
  <c r="L6751" i="2" s="1"/>
  <c r="K9940" i="2"/>
  <c r="L9940" i="2" s="1"/>
  <c r="K9901" i="2"/>
  <c r="L9901" i="2" s="1"/>
  <c r="K9838" i="2"/>
  <c r="L9838" i="2" s="1"/>
  <c r="K9729" i="2"/>
  <c r="L9729" i="2" s="1"/>
  <c r="K9678" i="2"/>
  <c r="L9678" i="2" s="1"/>
  <c r="K9496" i="2"/>
  <c r="L9496" i="2" s="1"/>
  <c r="K9486" i="2"/>
  <c r="L9486" i="2" s="1"/>
  <c r="K9370" i="2"/>
  <c r="L9370" i="2" s="1"/>
  <c r="K9156" i="2"/>
  <c r="L9156" i="2" s="1"/>
  <c r="K9070" i="2"/>
  <c r="L9070" i="2" s="1"/>
  <c r="K8938" i="2"/>
  <c r="L8938" i="2" s="1"/>
  <c r="K8874" i="2"/>
  <c r="L8874" i="2" s="1"/>
  <c r="K8521" i="2"/>
  <c r="L8521" i="2" s="1"/>
  <c r="K8419" i="2"/>
  <c r="L8419" i="2" s="1"/>
  <c r="K7798" i="2"/>
  <c r="L7798" i="2" s="1"/>
  <c r="K7762" i="2"/>
  <c r="L7762" i="2" s="1"/>
  <c r="K7554" i="2"/>
  <c r="L7554" i="2" s="1"/>
  <c r="K9997" i="2"/>
  <c r="L9997" i="2" s="1"/>
  <c r="K9987" i="2"/>
  <c r="L9987" i="2" s="1"/>
  <c r="K9957" i="2"/>
  <c r="L9957" i="2" s="1"/>
  <c r="K9877" i="2"/>
  <c r="L9877" i="2" s="1"/>
  <c r="K9846" i="2"/>
  <c r="L9846" i="2" s="1"/>
  <c r="K9837" i="2"/>
  <c r="L9837" i="2" s="1"/>
  <c r="K9696" i="2"/>
  <c r="L9696" i="2" s="1"/>
  <c r="K9451" i="2"/>
  <c r="L9451" i="2" s="1"/>
  <c r="K9220" i="2"/>
  <c r="L9220" i="2" s="1"/>
  <c r="K8881" i="2"/>
  <c r="L8881" i="2" s="1"/>
  <c r="K8838" i="2"/>
  <c r="L8838" i="2" s="1"/>
  <c r="K8749" i="2"/>
  <c r="L8749" i="2" s="1"/>
  <c r="K8686" i="2"/>
  <c r="L8686" i="2" s="1"/>
  <c r="K8608" i="2"/>
  <c r="L8608" i="2" s="1"/>
  <c r="K8484" i="2"/>
  <c r="L8484" i="2" s="1"/>
  <c r="K8362" i="2"/>
  <c r="L8362" i="2" s="1"/>
  <c r="K8262" i="2"/>
  <c r="L8262" i="2" s="1"/>
  <c r="K8179" i="2"/>
  <c r="L8179" i="2" s="1"/>
  <c r="K8124" i="2"/>
  <c r="L8124" i="2" s="1"/>
  <c r="K8029" i="2"/>
  <c r="L8029" i="2" s="1"/>
  <c r="K7807" i="2"/>
  <c r="L7807" i="2" s="1"/>
  <c r="K7618" i="2"/>
  <c r="L7618" i="2" s="1"/>
  <c r="K9574" i="2"/>
  <c r="L9574" i="2" s="1"/>
  <c r="K9229" i="2"/>
  <c r="L9229" i="2" s="1"/>
  <c r="K8979" i="2"/>
  <c r="L8979" i="2" s="1"/>
  <c r="K8494" i="2"/>
  <c r="L8494" i="2" s="1"/>
  <c r="K8284" i="2"/>
  <c r="L8284" i="2" s="1"/>
  <c r="K8190" i="2"/>
  <c r="L8190" i="2" s="1"/>
  <c r="K8133" i="2"/>
  <c r="L8133" i="2" s="1"/>
  <c r="K5040" i="2"/>
  <c r="L5040" i="2" s="1"/>
  <c r="K25" i="2"/>
  <c r="L25" i="2" s="1"/>
  <c r="K481" i="2"/>
  <c r="L481" i="2" s="1"/>
  <c r="K737" i="2"/>
  <c r="L737" i="2" s="1"/>
  <c r="K884" i="2"/>
  <c r="L884" i="2" s="1"/>
  <c r="K986" i="2"/>
  <c r="L986" i="2" s="1"/>
  <c r="K1133" i="2"/>
  <c r="L1133" i="2" s="1"/>
  <c r="K1885" i="2"/>
  <c r="L1885" i="2" s="1"/>
  <c r="K1916" i="2"/>
  <c r="L1916" i="2" s="1"/>
  <c r="K2035" i="2"/>
  <c r="L2035" i="2" s="1"/>
  <c r="K2065" i="2"/>
  <c r="L2065" i="2" s="1"/>
  <c r="K2126" i="2"/>
  <c r="L2126" i="2" s="1"/>
  <c r="K2198" i="2"/>
  <c r="L2198" i="2" s="1"/>
  <c r="K2382" i="2"/>
  <c r="L2382" i="2" s="1"/>
  <c r="K2392" i="2"/>
  <c r="L2392" i="2" s="1"/>
  <c r="K2432" i="2"/>
  <c r="L2432" i="2" s="1"/>
  <c r="K2532" i="2"/>
  <c r="L2532" i="2" s="1"/>
  <c r="K2552" i="2"/>
  <c r="L2552" i="2" s="1"/>
  <c r="K2622" i="2"/>
  <c r="L2622" i="2" s="1"/>
  <c r="K2630" i="2"/>
  <c r="L2630" i="2" s="1"/>
  <c r="K2662" i="2"/>
  <c r="L2662" i="2" s="1"/>
  <c r="K2822" i="2"/>
  <c r="L2822" i="2" s="1"/>
  <c r="K3026" i="2"/>
  <c r="L3026" i="2" s="1"/>
  <c r="K3089" i="2"/>
  <c r="L3089" i="2" s="1"/>
  <c r="K3154" i="2"/>
  <c r="L3154" i="2" s="1"/>
  <c r="K3344" i="2"/>
  <c r="L3344" i="2" s="1"/>
  <c r="K3362" i="2"/>
  <c r="L3362" i="2" s="1"/>
  <c r="K3518" i="2"/>
  <c r="L3518" i="2" s="1"/>
  <c r="K3628" i="2"/>
  <c r="L3628" i="2" s="1"/>
  <c r="K3754" i="2"/>
  <c r="L3754" i="2" s="1"/>
  <c r="K3853" i="2"/>
  <c r="L3853" i="2" s="1"/>
  <c r="K3871" i="2"/>
  <c r="L3871" i="2" s="1"/>
  <c r="K3882" i="2"/>
  <c r="L3882" i="2" s="1"/>
  <c r="K4134" i="2"/>
  <c r="L4134" i="2" s="1"/>
  <c r="K4188" i="2"/>
  <c r="L4188" i="2" s="1"/>
  <c r="K4285" i="2"/>
  <c r="L4285" i="2" s="1"/>
  <c r="K4416" i="2"/>
  <c r="L4416" i="2" s="1"/>
  <c r="K4760" i="2"/>
  <c r="L4760" i="2" s="1"/>
  <c r="K4830" i="2"/>
  <c r="L4830" i="2" s="1"/>
  <c r="K4838" i="2"/>
  <c r="L4838" i="2" s="1"/>
  <c r="K4865" i="2"/>
  <c r="L4865" i="2" s="1"/>
  <c r="K4874" i="2"/>
  <c r="L4874" i="2" s="1"/>
  <c r="K16" i="2"/>
  <c r="L16" i="2" s="1"/>
  <c r="K176" i="2"/>
  <c r="L176" i="2" s="1"/>
  <c r="K875" i="2"/>
  <c r="L875" i="2" s="1"/>
  <c r="K1411" i="2"/>
  <c r="L1411" i="2" s="1"/>
  <c r="K2086" i="2"/>
  <c r="L2086" i="2" s="1"/>
  <c r="K2117" i="2"/>
  <c r="L2117" i="2" s="1"/>
  <c r="K2157" i="2"/>
  <c r="L2157" i="2" s="1"/>
  <c r="K2179" i="2"/>
  <c r="L2179" i="2" s="1"/>
  <c r="K2243" i="2"/>
  <c r="L2243" i="2" s="1"/>
  <c r="K2253" i="2"/>
  <c r="L2253" i="2" s="1"/>
  <c r="K2373" i="2"/>
  <c r="L2373" i="2" s="1"/>
  <c r="K2414" i="2"/>
  <c r="L2414" i="2" s="1"/>
  <c r="K2471" i="2"/>
  <c r="L2471" i="2" s="1"/>
  <c r="K2562" i="2"/>
  <c r="L2562" i="2" s="1"/>
  <c r="K2571" i="2"/>
  <c r="L2571" i="2" s="1"/>
  <c r="K2905" i="2"/>
  <c r="L2905" i="2" s="1"/>
  <c r="K3046" i="2"/>
  <c r="L3046" i="2" s="1"/>
  <c r="K3335" i="2"/>
  <c r="L3335" i="2" s="1"/>
  <c r="K3428" i="2"/>
  <c r="L3428" i="2" s="1"/>
  <c r="K3470" i="2"/>
  <c r="L3470" i="2" s="1"/>
  <c r="K3500" i="2"/>
  <c r="L3500" i="2" s="1"/>
  <c r="K3568" i="2"/>
  <c r="L3568" i="2" s="1"/>
  <c r="K3640" i="2"/>
  <c r="L3640" i="2" s="1"/>
  <c r="K3795" i="2"/>
  <c r="L3795" i="2" s="1"/>
  <c r="K3835" i="2"/>
  <c r="L3835" i="2" s="1"/>
  <c r="K3843" i="2"/>
  <c r="L3843" i="2" s="1"/>
  <c r="K4002" i="2"/>
  <c r="L4002" i="2" s="1"/>
  <c r="K4011" i="2"/>
  <c r="L4011" i="2" s="1"/>
  <c r="K4209" i="2"/>
  <c r="L4209" i="2" s="1"/>
  <c r="K4249" i="2"/>
  <c r="L4249" i="2" s="1"/>
  <c r="K4324" i="2"/>
  <c r="L4324" i="2" s="1"/>
  <c r="K4444" i="2"/>
  <c r="L4444" i="2" s="1"/>
  <c r="K4685" i="2"/>
  <c r="L4685" i="2" s="1"/>
  <c r="K4769" i="2"/>
  <c r="L4769" i="2" s="1"/>
  <c r="K4778" i="2"/>
  <c r="L4778" i="2" s="1"/>
  <c r="K4785" i="2"/>
  <c r="L4785" i="2" s="1"/>
  <c r="K4812" i="2"/>
  <c r="L4812" i="2" s="1"/>
  <c r="K4901" i="2"/>
  <c r="L4901" i="2" s="1"/>
  <c r="K4937" i="2"/>
  <c r="L4937" i="2" s="1"/>
  <c r="K4944" i="2"/>
  <c r="L4944" i="2" s="1"/>
  <c r="K5007" i="2"/>
  <c r="L5007" i="2" s="1"/>
  <c r="K5059" i="2"/>
  <c r="L5059" i="2" s="1"/>
  <c r="K5145" i="2"/>
  <c r="L5145" i="2" s="1"/>
  <c r="K5208" i="2"/>
  <c r="L5208" i="2" s="1"/>
  <c r="K5216" i="2"/>
  <c r="L5216" i="2" s="1"/>
  <c r="K5224" i="2"/>
  <c r="L5224" i="2" s="1"/>
  <c r="K5299" i="2"/>
  <c r="L5299" i="2" s="1"/>
  <c r="K5308" i="2"/>
  <c r="L5308" i="2" s="1"/>
  <c r="K5316" i="2"/>
  <c r="L5316" i="2" s="1"/>
  <c r="K761" i="2"/>
  <c r="L761" i="2" s="1"/>
  <c r="K855" i="2"/>
  <c r="L855" i="2" s="1"/>
  <c r="K1423" i="2"/>
  <c r="L1423" i="2" s="1"/>
  <c r="K1502" i="2"/>
  <c r="L1502" i="2" s="1"/>
  <c r="K1570" i="2"/>
  <c r="L1570" i="2" s="1"/>
  <c r="K1603" i="2"/>
  <c r="L1603" i="2" s="1"/>
  <c r="K1721" i="2"/>
  <c r="L1721" i="2" s="1"/>
  <c r="K1750" i="2"/>
  <c r="L1750" i="2" s="1"/>
  <c r="K1855" i="2"/>
  <c r="L1855" i="2" s="1"/>
  <c r="K2109" i="2"/>
  <c r="L2109" i="2" s="1"/>
  <c r="K2137" i="2"/>
  <c r="L2137" i="2" s="1"/>
  <c r="K2283" i="2"/>
  <c r="L2283" i="2" s="1"/>
  <c r="K2514" i="2"/>
  <c r="L2514" i="2" s="1"/>
  <c r="K2675" i="2"/>
  <c r="L2675" i="2" s="1"/>
  <c r="K2761" i="2"/>
  <c r="L2761" i="2" s="1"/>
  <c r="K2875" i="2"/>
  <c r="L2875" i="2" s="1"/>
  <c r="K2896" i="2"/>
  <c r="L2896" i="2" s="1"/>
  <c r="K2995" i="2"/>
  <c r="L2995" i="2" s="1"/>
  <c r="K3038" i="2"/>
  <c r="L3038" i="2" s="1"/>
  <c r="K3155" i="2"/>
  <c r="L3155" i="2" s="1"/>
  <c r="K3397" i="2"/>
  <c r="L3397" i="2" s="1"/>
  <c r="K3578" i="2"/>
  <c r="L3578" i="2" s="1"/>
  <c r="K3610" i="2"/>
  <c r="L3610" i="2" s="1"/>
  <c r="K3620" i="2"/>
  <c r="L3620" i="2" s="1"/>
  <c r="K3695" i="2"/>
  <c r="L3695" i="2" s="1"/>
  <c r="K3883" i="2"/>
  <c r="L3883" i="2" s="1"/>
  <c r="K3915" i="2"/>
  <c r="L3915" i="2" s="1"/>
  <c r="K4065" i="2"/>
  <c r="L4065" i="2" s="1"/>
  <c r="K4083" i="2"/>
  <c r="L4083" i="2" s="1"/>
  <c r="K4153" i="2"/>
  <c r="L4153" i="2" s="1"/>
  <c r="K4170" i="2"/>
  <c r="L4170" i="2" s="1"/>
  <c r="K4408" i="2"/>
  <c r="L4408" i="2" s="1"/>
  <c r="K4426" i="2"/>
  <c r="L4426" i="2" s="1"/>
  <c r="K4540" i="2"/>
  <c r="L4540" i="2" s="1"/>
  <c r="K4569" i="2"/>
  <c r="L4569" i="2" s="1"/>
  <c r="K4578" i="2"/>
  <c r="L4578" i="2" s="1"/>
  <c r="K4617" i="2"/>
  <c r="L4617" i="2" s="1"/>
  <c r="K4638" i="2"/>
  <c r="L4638" i="2" s="1"/>
  <c r="K4677" i="2"/>
  <c r="L4677" i="2" s="1"/>
  <c r="K4728" i="2"/>
  <c r="L4728" i="2" s="1"/>
  <c r="K4736" i="2"/>
  <c r="L4736" i="2" s="1"/>
  <c r="K4754" i="2"/>
  <c r="L4754" i="2" s="1"/>
  <c r="K4850" i="2"/>
  <c r="L4850" i="2" s="1"/>
  <c r="K4857" i="2"/>
  <c r="L4857" i="2" s="1"/>
  <c r="K4866" i="2"/>
  <c r="L4866" i="2" s="1"/>
  <c r="K4884" i="2"/>
  <c r="L4884" i="2" s="1"/>
  <c r="K4928" i="2"/>
  <c r="L4928" i="2" s="1"/>
  <c r="K4953" i="2"/>
  <c r="L4953" i="2" s="1"/>
  <c r="K4973" i="2"/>
  <c r="L4973" i="2" s="1"/>
  <c r="K5000" i="2"/>
  <c r="L5000" i="2" s="1"/>
  <c r="K5087" i="2"/>
  <c r="L5087" i="2" s="1"/>
  <c r="K5109" i="2"/>
  <c r="L5109" i="2" s="1"/>
  <c r="K8" i="2"/>
  <c r="L8" i="2" s="1"/>
  <c r="K866" i="2"/>
  <c r="L866" i="2" s="1"/>
  <c r="K898" i="2"/>
  <c r="L898" i="2" s="1"/>
  <c r="K1369" i="2"/>
  <c r="L1369" i="2" s="1"/>
  <c r="K1813" i="2"/>
  <c r="L1813" i="2" s="1"/>
  <c r="K1845" i="2"/>
  <c r="L1845" i="2" s="1"/>
  <c r="K2007" i="2"/>
  <c r="L2007" i="2" s="1"/>
  <c r="K2027" i="2"/>
  <c r="L2027" i="2" s="1"/>
  <c r="K2191" i="2"/>
  <c r="L2191" i="2" s="1"/>
  <c r="K2455" i="2"/>
  <c r="L2455" i="2" s="1"/>
  <c r="K2464" i="2"/>
  <c r="L2464" i="2" s="1"/>
  <c r="K2563" i="2"/>
  <c r="L2563" i="2" s="1"/>
  <c r="K2923" i="2"/>
  <c r="L2923" i="2" s="1"/>
  <c r="K2942" i="2"/>
  <c r="L2942" i="2" s="1"/>
  <c r="K3134" i="2"/>
  <c r="L3134" i="2" s="1"/>
  <c r="K3328" i="2"/>
  <c r="L3328" i="2" s="1"/>
  <c r="K3346" i="2"/>
  <c r="L3346" i="2" s="1"/>
  <c r="K3355" i="2"/>
  <c r="L3355" i="2" s="1"/>
  <c r="K3674" i="2"/>
  <c r="L3674" i="2" s="1"/>
  <c r="K3706" i="2"/>
  <c r="L3706" i="2" s="1"/>
  <c r="K3748" i="2"/>
  <c r="L3748" i="2" s="1"/>
  <c r="K3864" i="2"/>
  <c r="L3864" i="2" s="1"/>
  <c r="K4012" i="2"/>
  <c r="L4012" i="2" s="1"/>
  <c r="K4023" i="2"/>
  <c r="L4023" i="2" s="1"/>
  <c r="K4116" i="2"/>
  <c r="L4116" i="2" s="1"/>
  <c r="K4135" i="2"/>
  <c r="L4135" i="2" s="1"/>
  <c r="K4270" i="2"/>
  <c r="L4270" i="2" s="1"/>
  <c r="K4279" i="2"/>
  <c r="L4279" i="2" s="1"/>
  <c r="K4297" i="2"/>
  <c r="L4297" i="2" s="1"/>
  <c r="K4306" i="2"/>
  <c r="L4306" i="2" s="1"/>
  <c r="K4455" i="2"/>
  <c r="L4455" i="2" s="1"/>
  <c r="K4588" i="2"/>
  <c r="L4588" i="2" s="1"/>
  <c r="K4608" i="2"/>
  <c r="L4608" i="2" s="1"/>
  <c r="K4669" i="2"/>
  <c r="L4669" i="2" s="1"/>
  <c r="K4686" i="2"/>
  <c r="L4686" i="2" s="1"/>
  <c r="K4694" i="2"/>
  <c r="L4694" i="2" s="1"/>
  <c r="K4712" i="2"/>
  <c r="L4712" i="2" s="1"/>
  <c r="K4721" i="2"/>
  <c r="L4721" i="2" s="1"/>
  <c r="K4770" i="2"/>
  <c r="L4770" i="2" s="1"/>
  <c r="K4805" i="2"/>
  <c r="L4805" i="2" s="1"/>
  <c r="K4832" i="2"/>
  <c r="L4832" i="2" s="1"/>
  <c r="K4902" i="2"/>
  <c r="L4902" i="2" s="1"/>
  <c r="K4910" i="2"/>
  <c r="L4910" i="2" s="1"/>
  <c r="K4982" i="2"/>
  <c r="L4982" i="2" s="1"/>
  <c r="K5025" i="2"/>
  <c r="L5025" i="2" s="1"/>
  <c r="K5043" i="2"/>
  <c r="L5043" i="2" s="1"/>
  <c r="K5079" i="2"/>
  <c r="L5079" i="2" s="1"/>
  <c r="K5184" i="2"/>
  <c r="L5184" i="2" s="1"/>
  <c r="K5267" i="2"/>
  <c r="L5267" i="2" s="1"/>
  <c r="K5276" i="2"/>
  <c r="L5276" i="2" s="1"/>
  <c r="K5283" i="2"/>
  <c r="L5283" i="2" s="1"/>
  <c r="K5292" i="2"/>
  <c r="L5292" i="2" s="1"/>
  <c r="K5335" i="2"/>
  <c r="L5335" i="2" s="1"/>
  <c r="K1070" i="2"/>
  <c r="L1070" i="2" s="1"/>
  <c r="K1114" i="2"/>
  <c r="L1114" i="2" s="1"/>
  <c r="K1265" i="2"/>
  <c r="L1265" i="2" s="1"/>
  <c r="K1660" i="2"/>
  <c r="L1660" i="2" s="1"/>
  <c r="K1671" i="2"/>
  <c r="L1671" i="2" s="1"/>
  <c r="K1732" i="2"/>
  <c r="L1732" i="2" s="1"/>
  <c r="K1795" i="2"/>
  <c r="L1795" i="2" s="1"/>
  <c r="K1805" i="2"/>
  <c r="L1805" i="2" s="1"/>
  <c r="K1898" i="2"/>
  <c r="L1898" i="2" s="1"/>
  <c r="K1909" i="2"/>
  <c r="L1909" i="2" s="1"/>
  <c r="K1985" i="2"/>
  <c r="L1985" i="2" s="1"/>
  <c r="K2058" i="2"/>
  <c r="L2058" i="2" s="1"/>
  <c r="K2110" i="2"/>
  <c r="L2110" i="2" s="1"/>
  <c r="K2119" i="2"/>
  <c r="L2119" i="2" s="1"/>
  <c r="K2171" i="2"/>
  <c r="L2171" i="2" s="1"/>
  <c r="K2506" i="2"/>
  <c r="L2506" i="2" s="1"/>
  <c r="K2583" i="2"/>
  <c r="L2583" i="2" s="1"/>
  <c r="K2615" i="2"/>
  <c r="L2615" i="2" s="1"/>
  <c r="K2624" i="2"/>
  <c r="L2624" i="2" s="1"/>
  <c r="K2698" i="2"/>
  <c r="L2698" i="2" s="1"/>
  <c r="K2795" i="2"/>
  <c r="L2795" i="2" s="1"/>
  <c r="K3125" i="2"/>
  <c r="L3125" i="2" s="1"/>
  <c r="K3337" i="2"/>
  <c r="L3337" i="2" s="1"/>
  <c r="K3398" i="2"/>
  <c r="L3398" i="2" s="1"/>
  <c r="K3452" i="2"/>
  <c r="L3452" i="2" s="1"/>
  <c r="K3493" i="2"/>
  <c r="L3493" i="2" s="1"/>
  <c r="K3512" i="2"/>
  <c r="L3512" i="2" s="1"/>
  <c r="K3551" i="2"/>
  <c r="L3551" i="2" s="1"/>
  <c r="K3602" i="2"/>
  <c r="L3602" i="2" s="1"/>
  <c r="K3611" i="2"/>
  <c r="L3611" i="2" s="1"/>
  <c r="K3664" i="2"/>
  <c r="L3664" i="2" s="1"/>
  <c r="K3739" i="2"/>
  <c r="L3739" i="2" s="1"/>
  <c r="K3767" i="2"/>
  <c r="L3767" i="2" s="1"/>
  <c r="K3778" i="2"/>
  <c r="L3778" i="2" s="1"/>
  <c r="K3829" i="2"/>
  <c r="L3829" i="2" s="1"/>
  <c r="K3856" i="2"/>
  <c r="L3856" i="2" s="1"/>
  <c r="K3939" i="2"/>
  <c r="L3939" i="2" s="1"/>
  <c r="K3972" i="2"/>
  <c r="L3972" i="2" s="1"/>
  <c r="K3994" i="2"/>
  <c r="L3994" i="2" s="1"/>
  <c r="K4084" i="2"/>
  <c r="L4084" i="2" s="1"/>
  <c r="K4162" i="2"/>
  <c r="L4162" i="2" s="1"/>
  <c r="K4243" i="2"/>
  <c r="L4243" i="2" s="1"/>
  <c r="K4261" i="2"/>
  <c r="L4261" i="2" s="1"/>
  <c r="K4288" i="2"/>
  <c r="L4288" i="2" s="1"/>
  <c r="K4437" i="2"/>
  <c r="L4437" i="2" s="1"/>
  <c r="K4552" i="2"/>
  <c r="L4552" i="2" s="1"/>
  <c r="K4746" i="2"/>
  <c r="L4746" i="2" s="1"/>
  <c r="K4797" i="2"/>
  <c r="L4797" i="2" s="1"/>
  <c r="K4841" i="2"/>
  <c r="L4841" i="2" s="1"/>
  <c r="K627" i="2"/>
  <c r="L627" i="2" s="1"/>
  <c r="K1628" i="2"/>
  <c r="L1628" i="2" s="1"/>
  <c r="K1682" i="2"/>
  <c r="L1682" i="2" s="1"/>
  <c r="K1703" i="2"/>
  <c r="L1703" i="2" s="1"/>
  <c r="K1723" i="2"/>
  <c r="L1723" i="2" s="1"/>
  <c r="K2038" i="2"/>
  <c r="L2038" i="2" s="1"/>
  <c r="K2408" i="2"/>
  <c r="L2408" i="2" s="1"/>
  <c r="K2427" i="2"/>
  <c r="L2427" i="2" s="1"/>
  <c r="K2474" i="2"/>
  <c r="L2474" i="2" s="1"/>
  <c r="K2547" i="2"/>
  <c r="L2547" i="2" s="1"/>
  <c r="K2556" i="2"/>
  <c r="L2556" i="2" s="1"/>
  <c r="K2634" i="2"/>
  <c r="L2634" i="2" s="1"/>
  <c r="K2857" i="2"/>
  <c r="L2857" i="2" s="1"/>
  <c r="K2917" i="2"/>
  <c r="L2917" i="2" s="1"/>
  <c r="K2965" i="2"/>
  <c r="L2965" i="2" s="1"/>
  <c r="K3307" i="2"/>
  <c r="L3307" i="2" s="1"/>
  <c r="K3409" i="2"/>
  <c r="L3409" i="2" s="1"/>
  <c r="K3542" i="2"/>
  <c r="L3542" i="2" s="1"/>
  <c r="K3643" i="2"/>
  <c r="L3643" i="2" s="1"/>
  <c r="K3789" i="2"/>
  <c r="L3789" i="2" s="1"/>
  <c r="K3820" i="2"/>
  <c r="L3820" i="2" s="1"/>
  <c r="K3838" i="2"/>
  <c r="L3838" i="2" s="1"/>
  <c r="K4005" i="2"/>
  <c r="L4005" i="2" s="1"/>
  <c r="K4077" i="2"/>
  <c r="L4077" i="2" s="1"/>
  <c r="K4117" i="2"/>
  <c r="L4117" i="2" s="1"/>
  <c r="K4146" i="2"/>
  <c r="L4146" i="2" s="1"/>
  <c r="K4155" i="2"/>
  <c r="L4155" i="2" s="1"/>
  <c r="K4182" i="2"/>
  <c r="L4182" i="2" s="1"/>
  <c r="K4191" i="2"/>
  <c r="L4191" i="2" s="1"/>
  <c r="K4369" i="2"/>
  <c r="L4369" i="2" s="1"/>
  <c r="K4447" i="2"/>
  <c r="L4447" i="2" s="1"/>
  <c r="K4512" i="2"/>
  <c r="L4512" i="2" s="1"/>
  <c r="K4660" i="2"/>
  <c r="L4660" i="2" s="1"/>
  <c r="K4722" i="2"/>
  <c r="L4722" i="2" s="1"/>
  <c r="K4730" i="2"/>
  <c r="L4730" i="2" s="1"/>
  <c r="K4806" i="2"/>
  <c r="L4806" i="2" s="1"/>
  <c r="K4878" i="2"/>
  <c r="L4878" i="2" s="1"/>
  <c r="K4896" i="2"/>
  <c r="L4896" i="2" s="1"/>
  <c r="K4922" i="2"/>
  <c r="L4922" i="2" s="1"/>
  <c r="K4994" i="2"/>
  <c r="L4994" i="2" s="1"/>
  <c r="K5036" i="2"/>
  <c r="L5036" i="2" s="1"/>
  <c r="K5044" i="2"/>
  <c r="L5044" i="2" s="1"/>
  <c r="K757" i="2"/>
  <c r="L757" i="2" s="1"/>
  <c r="K1072" i="2"/>
  <c r="L1072" i="2" s="1"/>
  <c r="K1106" i="2"/>
  <c r="L1106" i="2" s="1"/>
  <c r="K1306" i="2"/>
  <c r="L1306" i="2" s="1"/>
  <c r="K1653" i="2"/>
  <c r="L1653" i="2" s="1"/>
  <c r="K1698" i="2"/>
  <c r="L1698" i="2" s="1"/>
  <c r="K2053" i="2"/>
  <c r="L2053" i="2" s="1"/>
  <c r="K2258" i="2"/>
  <c r="L2258" i="2" s="1"/>
  <c r="K2278" i="2"/>
  <c r="L2278" i="2" s="1"/>
  <c r="K2325" i="2"/>
  <c r="L2325" i="2" s="1"/>
  <c r="K2467" i="2"/>
  <c r="L2467" i="2" s="1"/>
  <c r="K2500" i="2"/>
  <c r="L2500" i="2" s="1"/>
  <c r="K2566" i="2"/>
  <c r="L2566" i="2" s="1"/>
  <c r="K2722" i="2"/>
  <c r="L2722" i="2" s="1"/>
  <c r="K3064" i="2"/>
  <c r="L3064" i="2" s="1"/>
  <c r="K3098" i="2"/>
  <c r="L3098" i="2" s="1"/>
  <c r="K3475" i="2"/>
  <c r="L3475" i="2" s="1"/>
  <c r="K3811" i="2"/>
  <c r="L3811" i="2" s="1"/>
  <c r="K3822" i="2"/>
  <c r="L3822" i="2" s="1"/>
  <c r="K4036" i="2"/>
  <c r="L4036" i="2" s="1"/>
  <c r="K4156" i="2"/>
  <c r="L4156" i="2" s="1"/>
  <c r="K4371" i="2"/>
  <c r="L4371" i="2" s="1"/>
  <c r="K4491" i="2"/>
  <c r="L4491" i="2" s="1"/>
  <c r="K4621" i="2"/>
  <c r="L4621" i="2" s="1"/>
  <c r="K4725" i="2"/>
  <c r="L4725" i="2" s="1"/>
  <c r="K4880" i="2"/>
  <c r="L4880" i="2" s="1"/>
  <c r="K4929" i="2"/>
  <c r="L4929" i="2" s="1"/>
  <c r="K4949" i="2"/>
  <c r="L4949" i="2" s="1"/>
  <c r="K4968" i="2"/>
  <c r="L4968" i="2" s="1"/>
  <c r="K4977" i="2"/>
  <c r="L4977" i="2" s="1"/>
  <c r="K5093" i="2"/>
  <c r="L5093" i="2" s="1"/>
  <c r="K5204" i="2"/>
  <c r="L5204" i="2" s="1"/>
  <c r="K5213" i="2"/>
  <c r="L5213" i="2" s="1"/>
  <c r="K5240" i="2"/>
  <c r="L5240" i="2" s="1"/>
  <c r="K5301" i="2"/>
  <c r="L5301" i="2" s="1"/>
  <c r="K5311" i="2"/>
  <c r="L5311" i="2" s="1"/>
  <c r="K5337" i="2"/>
  <c r="L5337" i="2" s="1"/>
  <c r="K5381" i="2"/>
  <c r="L5381" i="2" s="1"/>
  <c r="K5442" i="2"/>
  <c r="L5442" i="2" s="1"/>
  <c r="K5482" i="2"/>
  <c r="L5482" i="2" s="1"/>
  <c r="K5541" i="2"/>
  <c r="L5541" i="2" s="1"/>
  <c r="K5563" i="2"/>
  <c r="L5563" i="2" s="1"/>
  <c r="K5635" i="2"/>
  <c r="L5635" i="2" s="1"/>
  <c r="K5709" i="2"/>
  <c r="L5709" i="2" s="1"/>
  <c r="K5775" i="2"/>
  <c r="L5775" i="2" s="1"/>
  <c r="K5791" i="2"/>
  <c r="L5791" i="2" s="1"/>
  <c r="K5800" i="2"/>
  <c r="L5800" i="2" s="1"/>
  <c r="K5836" i="2"/>
  <c r="L5836" i="2" s="1"/>
  <c r="K5905" i="2"/>
  <c r="L5905" i="2" s="1"/>
  <c r="K6013" i="2"/>
  <c r="L6013" i="2" s="1"/>
  <c r="K6094" i="2"/>
  <c r="L6094" i="2" s="1"/>
  <c r="K6102" i="2"/>
  <c r="L6102" i="2" s="1"/>
  <c r="K6142" i="2"/>
  <c r="L6142" i="2" s="1"/>
  <c r="K324" i="2"/>
  <c r="L324" i="2" s="1"/>
  <c r="K701" i="2"/>
  <c r="L701" i="2" s="1"/>
  <c r="K805" i="2"/>
  <c r="L805" i="2" s="1"/>
  <c r="K1096" i="2"/>
  <c r="L1096" i="2" s="1"/>
  <c r="K1765" i="2"/>
  <c r="L1765" i="2" s="1"/>
  <c r="K1787" i="2"/>
  <c r="L1787" i="2" s="1"/>
  <c r="K1808" i="2"/>
  <c r="L1808" i="2" s="1"/>
  <c r="K1842" i="2"/>
  <c r="L1842" i="2" s="1"/>
  <c r="K2347" i="2"/>
  <c r="L2347" i="2" s="1"/>
  <c r="K3031" i="2"/>
  <c r="L3031" i="2" s="1"/>
  <c r="K3454" i="2"/>
  <c r="L3454" i="2" s="1"/>
  <c r="K3900" i="2"/>
  <c r="L3900" i="2" s="1"/>
  <c r="K4047" i="2"/>
  <c r="L4047" i="2" s="1"/>
  <c r="K4113" i="2"/>
  <c r="L4113" i="2" s="1"/>
  <c r="K4177" i="2"/>
  <c r="L4177" i="2" s="1"/>
  <c r="K4254" i="2"/>
  <c r="L4254" i="2" s="1"/>
  <c r="K4318" i="2"/>
  <c r="L4318" i="2" s="1"/>
  <c r="K4329" i="2"/>
  <c r="L4329" i="2" s="1"/>
  <c r="K4515" i="2"/>
  <c r="L4515" i="2" s="1"/>
  <c r="K4688" i="2"/>
  <c r="L4688" i="2" s="1"/>
  <c r="K4697" i="2"/>
  <c r="L4697" i="2" s="1"/>
  <c r="K4766" i="2"/>
  <c r="L4766" i="2" s="1"/>
  <c r="K4817" i="2"/>
  <c r="L4817" i="2" s="1"/>
  <c r="K65" i="2"/>
  <c r="L65" i="2" s="1"/>
  <c r="K88" i="2"/>
  <c r="L88" i="2" s="1"/>
  <c r="K443" i="2"/>
  <c r="L443" i="2" s="1"/>
  <c r="K947" i="2"/>
  <c r="L947" i="2" s="1"/>
  <c r="K1016" i="2"/>
  <c r="L1016" i="2" s="1"/>
  <c r="K1586" i="2"/>
  <c r="L1586" i="2" s="1"/>
  <c r="K1977" i="2"/>
  <c r="L1977" i="2" s="1"/>
  <c r="K2011" i="2"/>
  <c r="L2011" i="2" s="1"/>
  <c r="K2021" i="2"/>
  <c r="L2021" i="2" s="1"/>
  <c r="K2134" i="2"/>
  <c r="L2134" i="2" s="1"/>
  <c r="K2227" i="2"/>
  <c r="L2227" i="2" s="1"/>
  <c r="K2468" i="2"/>
  <c r="L2468" i="2" s="1"/>
  <c r="K2578" i="2"/>
  <c r="L2578" i="2" s="1"/>
  <c r="K2702" i="2"/>
  <c r="L2702" i="2" s="1"/>
  <c r="K2912" i="2"/>
  <c r="L2912" i="2" s="1"/>
  <c r="K2921" i="2"/>
  <c r="L2921" i="2" s="1"/>
  <c r="K3043" i="2"/>
  <c r="L3043" i="2" s="1"/>
  <c r="K3331" i="2"/>
  <c r="L3331" i="2" s="1"/>
  <c r="K3487" i="2"/>
  <c r="L3487" i="2" s="1"/>
  <c r="K3722" i="2"/>
  <c r="L3722" i="2" s="1"/>
  <c r="K20" i="2"/>
  <c r="L20" i="2" s="1"/>
  <c r="K315" i="2"/>
  <c r="L315" i="2" s="1"/>
  <c r="K562" i="2"/>
  <c r="L562" i="2" s="1"/>
  <c r="K573" i="2"/>
  <c r="L573" i="2" s="1"/>
  <c r="K692" i="2"/>
  <c r="L692" i="2" s="1"/>
  <c r="K925" i="2"/>
  <c r="L925" i="2" s="1"/>
  <c r="K994" i="2"/>
  <c r="L994" i="2" s="1"/>
  <c r="K1462" i="2"/>
  <c r="L1462" i="2" s="1"/>
  <c r="K1484" i="2"/>
  <c r="L1484" i="2" s="1"/>
  <c r="K1576" i="2"/>
  <c r="L1576" i="2" s="1"/>
  <c r="K1733" i="2"/>
  <c r="L1733" i="2" s="1"/>
  <c r="K1934" i="2"/>
  <c r="L1934" i="2" s="1"/>
  <c r="K2428" i="2"/>
  <c r="L2428" i="2" s="1"/>
  <c r="K2460" i="2"/>
  <c r="L2460" i="2" s="1"/>
  <c r="K2558" i="2"/>
  <c r="L2558" i="2" s="1"/>
  <c r="K2657" i="2"/>
  <c r="L2657" i="2" s="1"/>
  <c r="K2680" i="2"/>
  <c r="L2680" i="2" s="1"/>
  <c r="K2714" i="2"/>
  <c r="L2714" i="2" s="1"/>
  <c r="K2891" i="2"/>
  <c r="L2891" i="2" s="1"/>
  <c r="K3445" i="2"/>
  <c r="L3445" i="2" s="1"/>
  <c r="K3575" i="2"/>
  <c r="L3575" i="2" s="1"/>
  <c r="K3608" i="2"/>
  <c r="L3608" i="2" s="1"/>
  <c r="K3700" i="2"/>
  <c r="L3700" i="2" s="1"/>
  <c r="K4072" i="2"/>
  <c r="L4072" i="2" s="1"/>
  <c r="K4081" i="2"/>
  <c r="L4081" i="2" s="1"/>
  <c r="K4213" i="2"/>
  <c r="L4213" i="2" s="1"/>
  <c r="K4245" i="2"/>
  <c r="L4245" i="2" s="1"/>
  <c r="K4396" i="2"/>
  <c r="L4396" i="2" s="1"/>
  <c r="K4407" i="2"/>
  <c r="L4407" i="2" s="1"/>
  <c r="K4461" i="2"/>
  <c r="L4461" i="2" s="1"/>
  <c r="K4516" i="2"/>
  <c r="L4516" i="2" s="1"/>
  <c r="K4818" i="2"/>
  <c r="L4818" i="2" s="1"/>
  <c r="K4829" i="2"/>
  <c r="L4829" i="2" s="1"/>
  <c r="K4872" i="2"/>
  <c r="L4872" i="2" s="1"/>
  <c r="K4961" i="2"/>
  <c r="L4961" i="2" s="1"/>
  <c r="K5048" i="2"/>
  <c r="L5048" i="2" s="1"/>
  <c r="K5077" i="2"/>
  <c r="L5077" i="2" s="1"/>
  <c r="K5095" i="2"/>
  <c r="L5095" i="2" s="1"/>
  <c r="K5103" i="2"/>
  <c r="L5103" i="2" s="1"/>
  <c r="K5112" i="2"/>
  <c r="L5112" i="2" s="1"/>
  <c r="K5121" i="2"/>
  <c r="L5121" i="2" s="1"/>
  <c r="K5180" i="2"/>
  <c r="L5180" i="2" s="1"/>
  <c r="K5365" i="2"/>
  <c r="L5365" i="2" s="1"/>
  <c r="K5383" i="2"/>
  <c r="L5383" i="2" s="1"/>
  <c r="K5425" i="2"/>
  <c r="L5425" i="2" s="1"/>
  <c r="K5443" i="2"/>
  <c r="L5443" i="2" s="1"/>
  <c r="K5484" i="2"/>
  <c r="L5484" i="2" s="1"/>
  <c r="K5584" i="2"/>
  <c r="L5584" i="2" s="1"/>
  <c r="K5619" i="2"/>
  <c r="L5619" i="2" s="1"/>
  <c r="K5701" i="2"/>
  <c r="L5701" i="2" s="1"/>
  <c r="K5710" i="2"/>
  <c r="L5710" i="2" s="1"/>
  <c r="K5719" i="2"/>
  <c r="L5719" i="2" s="1"/>
  <c r="K5727" i="2"/>
  <c r="L5727" i="2" s="1"/>
  <c r="K5761" i="2"/>
  <c r="L5761" i="2" s="1"/>
  <c r="K5802" i="2"/>
  <c r="L5802" i="2" s="1"/>
  <c r="K5943" i="2"/>
  <c r="L5943" i="2" s="1"/>
  <c r="K5961" i="2"/>
  <c r="L5961" i="2" s="1"/>
  <c r="K6033" i="2"/>
  <c r="L6033" i="2" s="1"/>
  <c r="K6043" i="2"/>
  <c r="L6043" i="2" s="1"/>
  <c r="K6061" i="2"/>
  <c r="L6061" i="2" s="1"/>
  <c r="K398" i="2"/>
  <c r="L398" i="2" s="1"/>
  <c r="K1543" i="2"/>
  <c r="L1543" i="2" s="1"/>
  <c r="K2440" i="2"/>
  <c r="L2440" i="2" s="1"/>
  <c r="K2450" i="2"/>
  <c r="L2450" i="2" s="1"/>
  <c r="K2827" i="2"/>
  <c r="L2827" i="2" s="1"/>
  <c r="K2858" i="2"/>
  <c r="L2858" i="2" s="1"/>
  <c r="K2869" i="2"/>
  <c r="L2869" i="2" s="1"/>
  <c r="K2978" i="2"/>
  <c r="L2978" i="2" s="1"/>
  <c r="K3251" i="2"/>
  <c r="L3251" i="2" s="1"/>
  <c r="K3262" i="2"/>
  <c r="L3262" i="2" s="1"/>
  <c r="K3586" i="2"/>
  <c r="L3586" i="2" s="1"/>
  <c r="K3868" i="2"/>
  <c r="L3868" i="2" s="1"/>
  <c r="K4138" i="2"/>
  <c r="L4138" i="2" s="1"/>
  <c r="K4159" i="2"/>
  <c r="L4159" i="2" s="1"/>
  <c r="K4311" i="2"/>
  <c r="L4311" i="2" s="1"/>
  <c r="K4354" i="2"/>
  <c r="L4354" i="2" s="1"/>
  <c r="K4680" i="2"/>
  <c r="L4680" i="2" s="1"/>
  <c r="K4689" i="2"/>
  <c r="L4689" i="2" s="1"/>
  <c r="K4709" i="2"/>
  <c r="L4709" i="2" s="1"/>
  <c r="K4758" i="2"/>
  <c r="L4758" i="2" s="1"/>
  <c r="K4809" i="2"/>
  <c r="L4809" i="2" s="1"/>
  <c r="K4862" i="2"/>
  <c r="L4862" i="2" s="1"/>
  <c r="K961" i="2"/>
  <c r="L961" i="2" s="1"/>
  <c r="K1399" i="2"/>
  <c r="L1399" i="2" s="1"/>
  <c r="K2499" i="2"/>
  <c r="L2499" i="2" s="1"/>
  <c r="K2765" i="2"/>
  <c r="L2765" i="2" s="1"/>
  <c r="K2821" i="2"/>
  <c r="L2821" i="2" s="1"/>
  <c r="K3025" i="2"/>
  <c r="L3025" i="2" s="1"/>
  <c r="K3469" i="2"/>
  <c r="L3469" i="2" s="1"/>
  <c r="K3930" i="2"/>
  <c r="L3930" i="2" s="1"/>
  <c r="K4706" i="2"/>
  <c r="L4706" i="2" s="1"/>
  <c r="K4856" i="2"/>
  <c r="L4856" i="2" s="1"/>
  <c r="K4941" i="2"/>
  <c r="L4941" i="2" s="1"/>
  <c r="K4974" i="2"/>
  <c r="L4974" i="2" s="1"/>
  <c r="K5063" i="2"/>
  <c r="L5063" i="2" s="1"/>
  <c r="K5073" i="2"/>
  <c r="L5073" i="2" s="1"/>
  <c r="K5084" i="2"/>
  <c r="L5084" i="2" s="1"/>
  <c r="K5131" i="2"/>
  <c r="L5131" i="2" s="1"/>
  <c r="K5149" i="2"/>
  <c r="L5149" i="2" s="1"/>
  <c r="K5156" i="2"/>
  <c r="L5156" i="2" s="1"/>
  <c r="K5165" i="2"/>
  <c r="L5165" i="2" s="1"/>
  <c r="K5172" i="2"/>
  <c r="L5172" i="2" s="1"/>
  <c r="K5181" i="2"/>
  <c r="L5181" i="2" s="1"/>
  <c r="K5237" i="2"/>
  <c r="L5237" i="2" s="1"/>
  <c r="K5263" i="2"/>
  <c r="L5263" i="2" s="1"/>
  <c r="K5329" i="2"/>
  <c r="L5329" i="2" s="1"/>
  <c r="K5419" i="2"/>
  <c r="L5419" i="2" s="1"/>
  <c r="K5446" i="2"/>
  <c r="L5446" i="2" s="1"/>
  <c r="K5490" i="2"/>
  <c r="L5490" i="2" s="1"/>
  <c r="K5551" i="2"/>
  <c r="L5551" i="2" s="1"/>
  <c r="K5559" i="2"/>
  <c r="L5559" i="2" s="1"/>
  <c r="K5743" i="2"/>
  <c r="L5743" i="2" s="1"/>
  <c r="K5814" i="2"/>
  <c r="L5814" i="2" s="1"/>
  <c r="K5874" i="2"/>
  <c r="L5874" i="2" s="1"/>
  <c r="K5968" i="2"/>
  <c r="L5968" i="2" s="1"/>
  <c r="K6007" i="2"/>
  <c r="L6007" i="2" s="1"/>
  <c r="K6091" i="2"/>
  <c r="L6091" i="2" s="1"/>
  <c r="K6126" i="2"/>
  <c r="L6126" i="2" s="1"/>
  <c r="K6246" i="2"/>
  <c r="L6246" i="2" s="1"/>
  <c r="K6292" i="2"/>
  <c r="L6292" i="2" s="1"/>
  <c r="K6337" i="2"/>
  <c r="L6337" i="2" s="1"/>
  <c r="K6432" i="2"/>
  <c r="L6432" i="2" s="1"/>
  <c r="K6450" i="2"/>
  <c r="L6450" i="2" s="1"/>
  <c r="K6475" i="2"/>
  <c r="L6475" i="2" s="1"/>
  <c r="K6501" i="2"/>
  <c r="L6501" i="2" s="1"/>
  <c r="K6556" i="2"/>
  <c r="L6556" i="2" s="1"/>
  <c r="K6564" i="2"/>
  <c r="L6564" i="2" s="1"/>
  <c r="K6609" i="2"/>
  <c r="L6609" i="2" s="1"/>
  <c r="K6646" i="2"/>
  <c r="L6646" i="2" s="1"/>
  <c r="K6673" i="2"/>
  <c r="L6673" i="2" s="1"/>
  <c r="K6681" i="2"/>
  <c r="L6681" i="2" s="1"/>
  <c r="K6747" i="2"/>
  <c r="L6747" i="2" s="1"/>
  <c r="K6754" i="2"/>
  <c r="L6754" i="2" s="1"/>
  <c r="K6811" i="2"/>
  <c r="L6811" i="2" s="1"/>
  <c r="K6819" i="2"/>
  <c r="L6819" i="2" s="1"/>
  <c r="K6871" i="2"/>
  <c r="L6871" i="2" s="1"/>
  <c r="K6880" i="2"/>
  <c r="L6880" i="2" s="1"/>
  <c r="K6949" i="2"/>
  <c r="L6949" i="2" s="1"/>
  <c r="K6966" i="2"/>
  <c r="L6966" i="2" s="1"/>
  <c r="K1151" i="2"/>
  <c r="L1151" i="2" s="1"/>
  <c r="K3505" i="2"/>
  <c r="L3505" i="2" s="1"/>
  <c r="K3758" i="2"/>
  <c r="L3758" i="2" s="1"/>
  <c r="K3793" i="2"/>
  <c r="L3793" i="2" s="1"/>
  <c r="K3976" i="2"/>
  <c r="L3976" i="2" s="1"/>
  <c r="K4164" i="2"/>
  <c r="L4164" i="2" s="1"/>
  <c r="K4572" i="2"/>
  <c r="L4572" i="2" s="1"/>
  <c r="K4605" i="2"/>
  <c r="L4605" i="2" s="1"/>
  <c r="K4718" i="2"/>
  <c r="L4718" i="2" s="1"/>
  <c r="K4781" i="2"/>
  <c r="L4781" i="2" s="1"/>
  <c r="K4800" i="2"/>
  <c r="L4800" i="2" s="1"/>
  <c r="K4985" i="2"/>
  <c r="L4985" i="2" s="1"/>
  <c r="K5053" i="2"/>
  <c r="L5053" i="2" s="1"/>
  <c r="K5141" i="2"/>
  <c r="L5141" i="2" s="1"/>
  <c r="K5228" i="2"/>
  <c r="L5228" i="2" s="1"/>
  <c r="K5272" i="2"/>
  <c r="L5272" i="2" s="1"/>
  <c r="K5375" i="2"/>
  <c r="L5375" i="2" s="1"/>
  <c r="K5385" i="2"/>
  <c r="L5385" i="2" s="1"/>
  <c r="K5396" i="2"/>
  <c r="L5396" i="2" s="1"/>
  <c r="K5403" i="2"/>
  <c r="L5403" i="2" s="1"/>
  <c r="K5455" i="2"/>
  <c r="L5455" i="2" s="1"/>
  <c r="K5568" i="2"/>
  <c r="L5568" i="2" s="1"/>
  <c r="K5586" i="2"/>
  <c r="L5586" i="2" s="1"/>
  <c r="K5605" i="2"/>
  <c r="L5605" i="2" s="1"/>
  <c r="K5671" i="2"/>
  <c r="L5671" i="2" s="1"/>
  <c r="K5718" i="2"/>
  <c r="L5718" i="2" s="1"/>
  <c r="K5779" i="2"/>
  <c r="L5779" i="2" s="1"/>
  <c r="K5806" i="2"/>
  <c r="L5806" i="2" s="1"/>
  <c r="K1568" i="2"/>
  <c r="L1568" i="2" s="1"/>
  <c r="K2039" i="2"/>
  <c r="L2039" i="2" s="1"/>
  <c r="K2085" i="2"/>
  <c r="L2085" i="2" s="1"/>
  <c r="K2801" i="2"/>
  <c r="L2801" i="2" s="1"/>
  <c r="K3538" i="2"/>
  <c r="L3538" i="2" s="1"/>
  <c r="K4564" i="2"/>
  <c r="L4564" i="2" s="1"/>
  <c r="K4584" i="2"/>
  <c r="L4584" i="2" s="1"/>
  <c r="K4674" i="2"/>
  <c r="L4674" i="2" s="1"/>
  <c r="K4881" i="2"/>
  <c r="L4881" i="2" s="1"/>
  <c r="K4965" i="2"/>
  <c r="L4965" i="2" s="1"/>
  <c r="K5005" i="2"/>
  <c r="L5005" i="2" s="1"/>
  <c r="K5015" i="2"/>
  <c r="L5015" i="2" s="1"/>
  <c r="K5064" i="2"/>
  <c r="L5064" i="2" s="1"/>
  <c r="K5085" i="2"/>
  <c r="L5085" i="2" s="1"/>
  <c r="K5123" i="2"/>
  <c r="L5123" i="2" s="1"/>
  <c r="K5132" i="2"/>
  <c r="L5132" i="2" s="1"/>
  <c r="K5157" i="2"/>
  <c r="L5157" i="2" s="1"/>
  <c r="K5220" i="2"/>
  <c r="L5220" i="2" s="1"/>
  <c r="K5264" i="2"/>
  <c r="L5264" i="2" s="1"/>
  <c r="K5321" i="2"/>
  <c r="L5321" i="2" s="1"/>
  <c r="K5349" i="2"/>
  <c r="L5349" i="2" s="1"/>
  <c r="K5357" i="2"/>
  <c r="L5357" i="2" s="1"/>
  <c r="K5439" i="2"/>
  <c r="L5439" i="2" s="1"/>
  <c r="K5464" i="2"/>
  <c r="L5464" i="2" s="1"/>
  <c r="K5472" i="2"/>
  <c r="L5472" i="2" s="1"/>
  <c r="K5511" i="2"/>
  <c r="L5511" i="2" s="1"/>
  <c r="K5536" i="2"/>
  <c r="L5536" i="2" s="1"/>
  <c r="K5545" i="2"/>
  <c r="L5545" i="2" s="1"/>
  <c r="K5796" i="2"/>
  <c r="L5796" i="2" s="1"/>
  <c r="K5826" i="2"/>
  <c r="L5826" i="2" s="1"/>
  <c r="K5835" i="2"/>
  <c r="L5835" i="2" s="1"/>
  <c r="K5845" i="2"/>
  <c r="L5845" i="2" s="1"/>
  <c r="K6076" i="2"/>
  <c r="L6076" i="2" s="1"/>
  <c r="K6285" i="2"/>
  <c r="L6285" i="2" s="1"/>
  <c r="K6348" i="2"/>
  <c r="L6348" i="2" s="1"/>
  <c r="K6400" i="2"/>
  <c r="L6400" i="2" s="1"/>
  <c r="K6565" i="2"/>
  <c r="L6565" i="2" s="1"/>
  <c r="K6627" i="2"/>
  <c r="L6627" i="2" s="1"/>
  <c r="K6655" i="2"/>
  <c r="L6655" i="2" s="1"/>
  <c r="K6666" i="2"/>
  <c r="L6666" i="2" s="1"/>
  <c r="K6682" i="2"/>
  <c r="L6682" i="2" s="1"/>
  <c r="K6708" i="2"/>
  <c r="L6708" i="2" s="1"/>
  <c r="K6724" i="2"/>
  <c r="L6724" i="2" s="1"/>
  <c r="K6763" i="2"/>
  <c r="L6763" i="2" s="1"/>
  <c r="K6888" i="2"/>
  <c r="L6888" i="2" s="1"/>
  <c r="K6924" i="2"/>
  <c r="L6924" i="2" s="1"/>
  <c r="K6976" i="2"/>
  <c r="L6976" i="2" s="1"/>
  <c r="K7002" i="2"/>
  <c r="L7002" i="2" s="1"/>
  <c r="K1697" i="2"/>
  <c r="L1697" i="2" s="1"/>
  <c r="K1970" i="2"/>
  <c r="L1970" i="2" s="1"/>
  <c r="K2947" i="2"/>
  <c r="L2947" i="2" s="1"/>
  <c r="K3506" i="2"/>
  <c r="L3506" i="2" s="1"/>
  <c r="K3517" i="2"/>
  <c r="L3517" i="2" s="1"/>
  <c r="K4290" i="2"/>
  <c r="L4290" i="2" s="1"/>
  <c r="K4740" i="2"/>
  <c r="L4740" i="2" s="1"/>
  <c r="K4782" i="2"/>
  <c r="L4782" i="2" s="1"/>
  <c r="K4976" i="2"/>
  <c r="L4976" i="2" s="1"/>
  <c r="K4997" i="2"/>
  <c r="L4997" i="2" s="1"/>
  <c r="K5151" i="2"/>
  <c r="L5151" i="2" s="1"/>
  <c r="K5167" i="2"/>
  <c r="L5167" i="2" s="1"/>
  <c r="K5191" i="2"/>
  <c r="L5191" i="2" s="1"/>
  <c r="K5201" i="2"/>
  <c r="L5201" i="2" s="1"/>
  <c r="K5229" i="2"/>
  <c r="L5229" i="2" s="1"/>
  <c r="K5239" i="2"/>
  <c r="L5239" i="2" s="1"/>
  <c r="K5247" i="2"/>
  <c r="L5247" i="2" s="1"/>
  <c r="K5341" i="2"/>
  <c r="L5341" i="2" s="1"/>
  <c r="K5397" i="2"/>
  <c r="L5397" i="2" s="1"/>
  <c r="K5412" i="2"/>
  <c r="L5412" i="2" s="1"/>
  <c r="K5421" i="2"/>
  <c r="L5421" i="2" s="1"/>
  <c r="K5430" i="2"/>
  <c r="L5430" i="2" s="1"/>
  <c r="K5580" i="2"/>
  <c r="L5580" i="2" s="1"/>
  <c r="K5616" i="2"/>
  <c r="L5616" i="2" s="1"/>
  <c r="K5736" i="2"/>
  <c r="L5736" i="2" s="1"/>
  <c r="K5745" i="2"/>
  <c r="L5745" i="2" s="1"/>
  <c r="K5763" i="2"/>
  <c r="L5763" i="2" s="1"/>
  <c r="K5770" i="2"/>
  <c r="L5770" i="2" s="1"/>
  <c r="K5788" i="2"/>
  <c r="L5788" i="2" s="1"/>
  <c r="K5925" i="2"/>
  <c r="L5925" i="2" s="1"/>
  <c r="K5953" i="2"/>
  <c r="L5953" i="2" s="1"/>
  <c r="K6000" i="2"/>
  <c r="L6000" i="2" s="1"/>
  <c r="K6009" i="2"/>
  <c r="L6009" i="2" s="1"/>
  <c r="K6156" i="2"/>
  <c r="L6156" i="2" s="1"/>
  <c r="K6223" i="2"/>
  <c r="L6223" i="2" s="1"/>
  <c r="K6240" i="2"/>
  <c r="L6240" i="2" s="1"/>
  <c r="K6259" i="2"/>
  <c r="L6259" i="2" s="1"/>
  <c r="K6267" i="2"/>
  <c r="L6267" i="2" s="1"/>
  <c r="K6277" i="2"/>
  <c r="L6277" i="2" s="1"/>
  <c r="K6303" i="2"/>
  <c r="L6303" i="2" s="1"/>
  <c r="K6375" i="2"/>
  <c r="L6375" i="2" s="1"/>
  <c r="K6487" i="2"/>
  <c r="L6487" i="2" s="1"/>
  <c r="K6495" i="2"/>
  <c r="L6495" i="2" s="1"/>
  <c r="K6540" i="2"/>
  <c r="L6540" i="2" s="1"/>
  <c r="K6558" i="2"/>
  <c r="L6558" i="2" s="1"/>
  <c r="K6574" i="2"/>
  <c r="L6574" i="2" s="1"/>
  <c r="K6691" i="2"/>
  <c r="L6691" i="2" s="1"/>
  <c r="K6700" i="2"/>
  <c r="L6700" i="2" s="1"/>
  <c r="K6756" i="2"/>
  <c r="L6756" i="2" s="1"/>
  <c r="K6804" i="2"/>
  <c r="L6804" i="2" s="1"/>
  <c r="K6864" i="2"/>
  <c r="L6864" i="2" s="1"/>
  <c r="K6873" i="2"/>
  <c r="L6873" i="2" s="1"/>
  <c r="K6907" i="2"/>
  <c r="L6907" i="2" s="1"/>
  <c r="K6933" i="2"/>
  <c r="L6933" i="2" s="1"/>
  <c r="K6951" i="2"/>
  <c r="L6951" i="2" s="1"/>
  <c r="K858" i="2"/>
  <c r="L858" i="2" s="1"/>
  <c r="K1675" i="2"/>
  <c r="L1675" i="2" s="1"/>
  <c r="K1869" i="2"/>
  <c r="L1869" i="2" s="1"/>
  <c r="K1891" i="2"/>
  <c r="L1891" i="2" s="1"/>
  <c r="K1937" i="2"/>
  <c r="L1937" i="2" s="1"/>
  <c r="K1948" i="2"/>
  <c r="L1948" i="2" s="1"/>
  <c r="K2388" i="2"/>
  <c r="L2388" i="2" s="1"/>
  <c r="K2411" i="2"/>
  <c r="L2411" i="2" s="1"/>
  <c r="K2422" i="2"/>
  <c r="L2422" i="2" s="1"/>
  <c r="K2927" i="2"/>
  <c r="L2927" i="2" s="1"/>
  <c r="K3680" i="2"/>
  <c r="L3680" i="2" s="1"/>
  <c r="K3831" i="2"/>
  <c r="L3831" i="2" s="1"/>
  <c r="K3840" i="2"/>
  <c r="L3840" i="2" s="1"/>
  <c r="K4281" i="2"/>
  <c r="L4281" i="2" s="1"/>
  <c r="K4360" i="2"/>
  <c r="L4360" i="2" s="1"/>
  <c r="K4654" i="2"/>
  <c r="L4654" i="2" s="1"/>
  <c r="K4793" i="2"/>
  <c r="L4793" i="2" s="1"/>
  <c r="K4913" i="2"/>
  <c r="L4913" i="2" s="1"/>
  <c r="K5175" i="2"/>
  <c r="L5175" i="2" s="1"/>
  <c r="K5257" i="2"/>
  <c r="L5257" i="2" s="1"/>
  <c r="K5265" i="2"/>
  <c r="L5265" i="2" s="1"/>
  <c r="K5332" i="2"/>
  <c r="L5332" i="2" s="1"/>
  <c r="K5368" i="2"/>
  <c r="L5368" i="2" s="1"/>
  <c r="K5404" i="2"/>
  <c r="L5404" i="2" s="1"/>
  <c r="K5512" i="2"/>
  <c r="L5512" i="2" s="1"/>
  <c r="K5520" i="2"/>
  <c r="L5520" i="2" s="1"/>
  <c r="K5644" i="2"/>
  <c r="L5644" i="2" s="1"/>
  <c r="K5655" i="2"/>
  <c r="L5655" i="2" s="1"/>
  <c r="K5683" i="2"/>
  <c r="L5683" i="2" s="1"/>
  <c r="K5692" i="2"/>
  <c r="L5692" i="2" s="1"/>
  <c r="K5700" i="2"/>
  <c r="L5700" i="2" s="1"/>
  <c r="K5728" i="2"/>
  <c r="L5728" i="2" s="1"/>
  <c r="K5808" i="2"/>
  <c r="L5808" i="2" s="1"/>
  <c r="K5827" i="2"/>
  <c r="L5827" i="2" s="1"/>
  <c r="K5887" i="2"/>
  <c r="L5887" i="2" s="1"/>
  <c r="K5935" i="2"/>
  <c r="L5935" i="2" s="1"/>
  <c r="K1606" i="2"/>
  <c r="L1606" i="2" s="1"/>
  <c r="K2507" i="2"/>
  <c r="L2507" i="2" s="1"/>
  <c r="K3556" i="2"/>
  <c r="L3556" i="2" s="1"/>
  <c r="K4099" i="2"/>
  <c r="L4099" i="2" s="1"/>
  <c r="K4239" i="2"/>
  <c r="L4239" i="2" s="1"/>
  <c r="K4757" i="2"/>
  <c r="L4757" i="2" s="1"/>
  <c r="K4904" i="2"/>
  <c r="L4904" i="2" s="1"/>
  <c r="K5277" i="2"/>
  <c r="L5277" i="2" s="1"/>
  <c r="K5460" i="2"/>
  <c r="L5460" i="2" s="1"/>
  <c r="K5469" i="2"/>
  <c r="L5469" i="2" s="1"/>
  <c r="K5547" i="2"/>
  <c r="L5547" i="2" s="1"/>
  <c r="K5737" i="2"/>
  <c r="L5737" i="2" s="1"/>
  <c r="K5748" i="2"/>
  <c r="L5748" i="2" s="1"/>
  <c r="K6169" i="2"/>
  <c r="L6169" i="2" s="1"/>
  <c r="K6177" i="2"/>
  <c r="L6177" i="2" s="1"/>
  <c r="K6198" i="2"/>
  <c r="L6198" i="2" s="1"/>
  <c r="K6297" i="2"/>
  <c r="L6297" i="2" s="1"/>
  <c r="K6306" i="2"/>
  <c r="L6306" i="2" s="1"/>
  <c r="K6454" i="2"/>
  <c r="L6454" i="2" s="1"/>
  <c r="K6588" i="2"/>
  <c r="L6588" i="2" s="1"/>
  <c r="K6685" i="2"/>
  <c r="L6685" i="2" s="1"/>
  <c r="K6721" i="2"/>
  <c r="L6721" i="2" s="1"/>
  <c r="K6738" i="2"/>
  <c r="L6738" i="2" s="1"/>
  <c r="K6834" i="2"/>
  <c r="L6834" i="2" s="1"/>
  <c r="K6919" i="2"/>
  <c r="L6919" i="2" s="1"/>
  <c r="K6955" i="2"/>
  <c r="L6955" i="2" s="1"/>
  <c r="K7048" i="2"/>
  <c r="L7048" i="2" s="1"/>
  <c r="K7074" i="2"/>
  <c r="L7074" i="2" s="1"/>
  <c r="K7123" i="2"/>
  <c r="L7123" i="2" s="1"/>
  <c r="K7149" i="2"/>
  <c r="L7149" i="2" s="1"/>
  <c r="K7272" i="2"/>
  <c r="L7272" i="2" s="1"/>
  <c r="K7381" i="2"/>
  <c r="L7381" i="2" s="1"/>
  <c r="K7422" i="2"/>
  <c r="L7422" i="2" s="1"/>
  <c r="K7428" i="2"/>
  <c r="L7428" i="2" s="1"/>
  <c r="K1737" i="2"/>
  <c r="L1737" i="2" s="1"/>
  <c r="K1806" i="2"/>
  <c r="L1806" i="2" s="1"/>
  <c r="K1829" i="2"/>
  <c r="L1829" i="2" s="1"/>
  <c r="K2519" i="2"/>
  <c r="L2519" i="2" s="1"/>
  <c r="K2530" i="2"/>
  <c r="L2530" i="2" s="1"/>
  <c r="K2576" i="2"/>
  <c r="L2576" i="2" s="1"/>
  <c r="K4275" i="2"/>
  <c r="L4275" i="2" s="1"/>
  <c r="K4656" i="2"/>
  <c r="L4656" i="2" s="1"/>
  <c r="K4926" i="2"/>
  <c r="L4926" i="2" s="1"/>
  <c r="K5658" i="2"/>
  <c r="L5658" i="2" s="1"/>
  <c r="K5688" i="2"/>
  <c r="L5688" i="2" s="1"/>
  <c r="K5767" i="2"/>
  <c r="L5767" i="2" s="1"/>
  <c r="K5926" i="2"/>
  <c r="L5926" i="2" s="1"/>
  <c r="K6018" i="2"/>
  <c r="L6018" i="2" s="1"/>
  <c r="K6124" i="2"/>
  <c r="L6124" i="2" s="1"/>
  <c r="K6133" i="2"/>
  <c r="L6133" i="2" s="1"/>
  <c r="K6141" i="2"/>
  <c r="L6141" i="2" s="1"/>
  <c r="K6151" i="2"/>
  <c r="L6151" i="2" s="1"/>
  <c r="K6288" i="2"/>
  <c r="L6288" i="2" s="1"/>
  <c r="K6354" i="2"/>
  <c r="L6354" i="2" s="1"/>
  <c r="K6426" i="2"/>
  <c r="L6426" i="2" s="1"/>
  <c r="K6436" i="2"/>
  <c r="L6436" i="2" s="1"/>
  <c r="K6492" i="2"/>
  <c r="L6492" i="2" s="1"/>
  <c r="K6790" i="2"/>
  <c r="L6790" i="2" s="1"/>
  <c r="K6799" i="2"/>
  <c r="L6799" i="2" s="1"/>
  <c r="K7066" i="2"/>
  <c r="L7066" i="2" s="1"/>
  <c r="K7098" i="2"/>
  <c r="L7098" i="2" s="1"/>
  <c r="K7264" i="2"/>
  <c r="L7264" i="2" s="1"/>
  <c r="K7315" i="2"/>
  <c r="L7315" i="2" s="1"/>
  <c r="K7323" i="2"/>
  <c r="L7323" i="2" s="1"/>
  <c r="K7339" i="2"/>
  <c r="L7339" i="2" s="1"/>
  <c r="K7348" i="2"/>
  <c r="L7348" i="2" s="1"/>
  <c r="K7357" i="2"/>
  <c r="L7357" i="2" s="1"/>
  <c r="K7374" i="2"/>
  <c r="L7374" i="2" s="1"/>
  <c r="K3172" i="2"/>
  <c r="L3172" i="2" s="1"/>
  <c r="K3404" i="2"/>
  <c r="L3404" i="2" s="1"/>
  <c r="K4938" i="2"/>
  <c r="L4938" i="2" s="1"/>
  <c r="K5017" i="2"/>
  <c r="L5017" i="2" s="1"/>
  <c r="K5092" i="2"/>
  <c r="L5092" i="2" s="1"/>
  <c r="K5205" i="2"/>
  <c r="L5205" i="2" s="1"/>
  <c r="K5288" i="2"/>
  <c r="L5288" i="2" s="1"/>
  <c r="K5380" i="2"/>
  <c r="L5380" i="2" s="1"/>
  <c r="K5809" i="2"/>
  <c r="L5809" i="2" s="1"/>
  <c r="K5832" i="2"/>
  <c r="L5832" i="2" s="1"/>
  <c r="K5908" i="2"/>
  <c r="L5908" i="2" s="1"/>
  <c r="K5917" i="2"/>
  <c r="L5917" i="2" s="1"/>
  <c r="K1716" i="2"/>
  <c r="L1716" i="2" s="1"/>
  <c r="K3184" i="2"/>
  <c r="L3184" i="2" s="1"/>
  <c r="K3349" i="2"/>
  <c r="L3349" i="2" s="1"/>
  <c r="K3371" i="2"/>
  <c r="L3371" i="2" s="1"/>
  <c r="K3536" i="2"/>
  <c r="L3536" i="2" s="1"/>
  <c r="K4173" i="2"/>
  <c r="L4173" i="2" s="1"/>
  <c r="K4886" i="2"/>
  <c r="L4886" i="2" s="1"/>
  <c r="K4950" i="2"/>
  <c r="L4950" i="2" s="1"/>
  <c r="K5027" i="2"/>
  <c r="L5027" i="2" s="1"/>
  <c r="K5155" i="2"/>
  <c r="L5155" i="2" s="1"/>
  <c r="K5195" i="2"/>
  <c r="L5195" i="2" s="1"/>
  <c r="K5269" i="2"/>
  <c r="L5269" i="2" s="1"/>
  <c r="K5279" i="2"/>
  <c r="L5279" i="2" s="1"/>
  <c r="K5351" i="2"/>
  <c r="L5351" i="2" s="1"/>
  <c r="K5360" i="2"/>
  <c r="L5360" i="2" s="1"/>
  <c r="K5454" i="2"/>
  <c r="L5454" i="2" s="1"/>
  <c r="K5529" i="2"/>
  <c r="L5529" i="2" s="1"/>
  <c r="K5749" i="2"/>
  <c r="L5749" i="2" s="1"/>
  <c r="K5899" i="2"/>
  <c r="L5899" i="2" s="1"/>
  <c r="K6211" i="2"/>
  <c r="L6211" i="2" s="1"/>
  <c r="K6249" i="2"/>
  <c r="L6249" i="2" s="1"/>
  <c r="K6411" i="2"/>
  <c r="L6411" i="2" s="1"/>
  <c r="K6418" i="2"/>
  <c r="L6418" i="2" s="1"/>
  <c r="K6484" i="2"/>
  <c r="L6484" i="2" s="1"/>
  <c r="K6493" i="2"/>
  <c r="L6493" i="2" s="1"/>
  <c r="K6570" i="2"/>
  <c r="L6570" i="2" s="1"/>
  <c r="K6678" i="2"/>
  <c r="L6678" i="2" s="1"/>
  <c r="K6739" i="2"/>
  <c r="L6739" i="2" s="1"/>
  <c r="K6828" i="2"/>
  <c r="L6828" i="2" s="1"/>
  <c r="K6876" i="2"/>
  <c r="L6876" i="2" s="1"/>
  <c r="K6912" i="2"/>
  <c r="L6912" i="2" s="1"/>
  <c r="K7024" i="2"/>
  <c r="L7024" i="2" s="1"/>
  <c r="K7050" i="2"/>
  <c r="L7050" i="2" s="1"/>
  <c r="K7143" i="2"/>
  <c r="L7143" i="2" s="1"/>
  <c r="K7195" i="2"/>
  <c r="L7195" i="2" s="1"/>
  <c r="K7248" i="2"/>
  <c r="L7248" i="2" s="1"/>
  <c r="K7423" i="2"/>
  <c r="L7423" i="2" s="1"/>
  <c r="K2230" i="2"/>
  <c r="L2230" i="2" s="1"/>
  <c r="K2334" i="2"/>
  <c r="L2334" i="2" s="1"/>
  <c r="K2939" i="2"/>
  <c r="L2939" i="2" s="1"/>
  <c r="K4566" i="2"/>
  <c r="L4566" i="2" s="1"/>
  <c r="K4612" i="2"/>
  <c r="L4612" i="2" s="1"/>
  <c r="K4898" i="2"/>
  <c r="L4898" i="2" s="1"/>
  <c r="K5259" i="2"/>
  <c r="L5259" i="2" s="1"/>
  <c r="K5371" i="2"/>
  <c r="L5371" i="2" s="1"/>
  <c r="K5413" i="2"/>
  <c r="L5413" i="2" s="1"/>
  <c r="K5424" i="2"/>
  <c r="L5424" i="2" s="1"/>
  <c r="K5521" i="2"/>
  <c r="L5521" i="2" s="1"/>
  <c r="K5629" i="2"/>
  <c r="L5629" i="2" s="1"/>
  <c r="K5659" i="2"/>
  <c r="L5659" i="2" s="1"/>
  <c r="K5670" i="2"/>
  <c r="L5670" i="2" s="1"/>
  <c r="K5731" i="2"/>
  <c r="L5731" i="2" s="1"/>
  <c r="K5878" i="2"/>
  <c r="L5878" i="2" s="1"/>
  <c r="K5979" i="2"/>
  <c r="L5979" i="2" s="1"/>
  <c r="K6030" i="2"/>
  <c r="L6030" i="2" s="1"/>
  <c r="K6051" i="2"/>
  <c r="L6051" i="2" s="1"/>
  <c r="K6163" i="2"/>
  <c r="L6163" i="2" s="1"/>
  <c r="K6171" i="2"/>
  <c r="L6171" i="2" s="1"/>
  <c r="K6180" i="2"/>
  <c r="L6180" i="2" s="1"/>
  <c r="K6384" i="2"/>
  <c r="L6384" i="2" s="1"/>
  <c r="K6457" i="2"/>
  <c r="L6457" i="2" s="1"/>
  <c r="K6465" i="2"/>
  <c r="L6465" i="2" s="1"/>
  <c r="K6648" i="2"/>
  <c r="L6648" i="2" s="1"/>
  <c r="K6715" i="2"/>
  <c r="L6715" i="2" s="1"/>
  <c r="K6940" i="2"/>
  <c r="L6940" i="2" s="1"/>
  <c r="K6970" i="2"/>
  <c r="L6970" i="2" s="1"/>
  <c r="K6979" i="2"/>
  <c r="L6979" i="2" s="1"/>
  <c r="K6997" i="2"/>
  <c r="L6997" i="2" s="1"/>
  <c r="K7006" i="2"/>
  <c r="L7006" i="2" s="1"/>
  <c r="K7015" i="2"/>
  <c r="L7015" i="2" s="1"/>
  <c r="K7033" i="2"/>
  <c r="L7033" i="2" s="1"/>
  <c r="K7092" i="2"/>
  <c r="L7092" i="2" s="1"/>
  <c r="K7117" i="2"/>
  <c r="L7117" i="2" s="1"/>
  <c r="K7170" i="2"/>
  <c r="L7170" i="2" s="1"/>
  <c r="K7179" i="2"/>
  <c r="L7179" i="2" s="1"/>
  <c r="K7204" i="2"/>
  <c r="L7204" i="2" s="1"/>
  <c r="K7231" i="2"/>
  <c r="L7231" i="2" s="1"/>
  <c r="K7257" i="2"/>
  <c r="L7257" i="2" s="1"/>
  <c r="K7266" i="2"/>
  <c r="L7266" i="2" s="1"/>
  <c r="K7383" i="2"/>
  <c r="L7383" i="2" s="1"/>
  <c r="K7393" i="2"/>
  <c r="L7393" i="2" s="1"/>
  <c r="K2114" i="2"/>
  <c r="L2114" i="2" s="1"/>
  <c r="K2266" i="2"/>
  <c r="L2266" i="2" s="1"/>
  <c r="K2550" i="2"/>
  <c r="L2550" i="2" s="1"/>
  <c r="K3220" i="2"/>
  <c r="L3220" i="2" s="1"/>
  <c r="K4534" i="2"/>
  <c r="L4534" i="2" s="1"/>
  <c r="K5021" i="2"/>
  <c r="L5021" i="2" s="1"/>
  <c r="K5089" i="2"/>
  <c r="L5089" i="2" s="1"/>
  <c r="K5099" i="2"/>
  <c r="L5099" i="2" s="1"/>
  <c r="K5296" i="2"/>
  <c r="L5296" i="2" s="1"/>
  <c r="K5554" i="2"/>
  <c r="L5554" i="2" s="1"/>
  <c r="K5922" i="2"/>
  <c r="L5922" i="2" s="1"/>
  <c r="K5955" i="2"/>
  <c r="L5955" i="2" s="1"/>
  <c r="K6168" i="2"/>
  <c r="L6168" i="2" s="1"/>
  <c r="K6264" i="2"/>
  <c r="L6264" i="2" s="1"/>
  <c r="K6328" i="2"/>
  <c r="L6328" i="2" s="1"/>
  <c r="K6367" i="2"/>
  <c r="L6367" i="2" s="1"/>
  <c r="K6396" i="2"/>
  <c r="L6396" i="2" s="1"/>
  <c r="K6505" i="2"/>
  <c r="L6505" i="2" s="1"/>
  <c r="K6535" i="2"/>
  <c r="L6535" i="2" s="1"/>
  <c r="K6768" i="2"/>
  <c r="L6768" i="2" s="1"/>
  <c r="K6817" i="2"/>
  <c r="L6817" i="2" s="1"/>
  <c r="K6846" i="2"/>
  <c r="L6846" i="2" s="1"/>
  <c r="K6855" i="2"/>
  <c r="L6855" i="2" s="1"/>
  <c r="K6925" i="2"/>
  <c r="L6925" i="2" s="1"/>
  <c r="K6945" i="2"/>
  <c r="L6945" i="2" s="1"/>
  <c r="K7005" i="2"/>
  <c r="L7005" i="2" s="1"/>
  <c r="K7045" i="2"/>
  <c r="L7045" i="2" s="1"/>
  <c r="K7186" i="2"/>
  <c r="L7186" i="2" s="1"/>
  <c r="K7273" i="2"/>
  <c r="L7273" i="2" s="1"/>
  <c r="K7300" i="2"/>
  <c r="L7300" i="2" s="1"/>
  <c r="K7318" i="2"/>
  <c r="L7318" i="2" s="1"/>
  <c r="K7327" i="2"/>
  <c r="L7327" i="2" s="1"/>
  <c r="K7365" i="2"/>
  <c r="L7365" i="2" s="1"/>
  <c r="K7456" i="2"/>
  <c r="L7456" i="2" s="1"/>
  <c r="K7485" i="2"/>
  <c r="L7485" i="2" s="1"/>
  <c r="K7492" i="2"/>
  <c r="L7492" i="2" s="1"/>
  <c r="K7524" i="2"/>
  <c r="L7524" i="2" s="1"/>
  <c r="K7566" i="2"/>
  <c r="L7566" i="2" s="1"/>
  <c r="K7575" i="2"/>
  <c r="L7575" i="2" s="1"/>
  <c r="K7623" i="2"/>
  <c r="L7623" i="2" s="1"/>
  <c r="K7630" i="2"/>
  <c r="L7630" i="2" s="1"/>
  <c r="K7668" i="2"/>
  <c r="L7668" i="2" s="1"/>
  <c r="K2081" i="2"/>
  <c r="L2081" i="2" s="1"/>
  <c r="K2185" i="2"/>
  <c r="L2185" i="2" s="1"/>
  <c r="K4303" i="2"/>
  <c r="L4303" i="2" s="1"/>
  <c r="K4422" i="2"/>
  <c r="L4422" i="2" s="1"/>
  <c r="K4443" i="2"/>
  <c r="L4443" i="2" s="1"/>
  <c r="K4734" i="2"/>
  <c r="L4734" i="2" s="1"/>
  <c r="K5012" i="2"/>
  <c r="L5012" i="2" s="1"/>
  <c r="K5451" i="2"/>
  <c r="L5451" i="2" s="1"/>
  <c r="K5494" i="2"/>
  <c r="L5494" i="2" s="1"/>
  <c r="K5503" i="2"/>
  <c r="L5503" i="2" s="1"/>
  <c r="K5523" i="2"/>
  <c r="L5523" i="2" s="1"/>
  <c r="K5575" i="2"/>
  <c r="L5575" i="2" s="1"/>
  <c r="K5713" i="2"/>
  <c r="L5713" i="2" s="1"/>
  <c r="K5724" i="2"/>
  <c r="L5724" i="2" s="1"/>
  <c r="K6090" i="2"/>
  <c r="L6090" i="2" s="1"/>
  <c r="K6099" i="2"/>
  <c r="L6099" i="2" s="1"/>
  <c r="K6108" i="2"/>
  <c r="L6108" i="2" s="1"/>
  <c r="K6117" i="2"/>
  <c r="L6117" i="2" s="1"/>
  <c r="K6349" i="2"/>
  <c r="L6349" i="2" s="1"/>
  <c r="K6415" i="2"/>
  <c r="L6415" i="2" s="1"/>
  <c r="K6547" i="2"/>
  <c r="L6547" i="2" s="1"/>
  <c r="K6711" i="2"/>
  <c r="L6711" i="2" s="1"/>
  <c r="K6760" i="2"/>
  <c r="L6760" i="2" s="1"/>
  <c r="K6789" i="2"/>
  <c r="L6789" i="2" s="1"/>
  <c r="K6798" i="2"/>
  <c r="L6798" i="2" s="1"/>
  <c r="K6886" i="2"/>
  <c r="L6886" i="2" s="1"/>
  <c r="K6894" i="2"/>
  <c r="L6894" i="2" s="1"/>
  <c r="K6936" i="2"/>
  <c r="L6936" i="2" s="1"/>
  <c r="K6996" i="2"/>
  <c r="L6996" i="2" s="1"/>
  <c r="K7213" i="2"/>
  <c r="L7213" i="2" s="1"/>
  <c r="K7356" i="2"/>
  <c r="L7356" i="2" s="1"/>
  <c r="K7402" i="2"/>
  <c r="L7402" i="2" s="1"/>
  <c r="K7419" i="2"/>
  <c r="L7419" i="2" s="1"/>
  <c r="K7437" i="2"/>
  <c r="L7437" i="2" s="1"/>
  <c r="K7542" i="2"/>
  <c r="L7542" i="2" s="1"/>
  <c r="K7599" i="2"/>
  <c r="L7599" i="2" s="1"/>
  <c r="K7660" i="2"/>
  <c r="L7660" i="2" s="1"/>
  <c r="K7675" i="2"/>
  <c r="L7675" i="2" s="1"/>
  <c r="K7717" i="2"/>
  <c r="L7717" i="2" s="1"/>
  <c r="K7768" i="2"/>
  <c r="L7768" i="2" s="1"/>
  <c r="K7777" i="2"/>
  <c r="L7777" i="2" s="1"/>
  <c r="K7801" i="2"/>
  <c r="L7801" i="2" s="1"/>
  <c r="K2093" i="2"/>
  <c r="L2093" i="2" s="1"/>
  <c r="K2139" i="2"/>
  <c r="L2139" i="2" s="1"/>
  <c r="K5187" i="2"/>
  <c r="L5187" i="2" s="1"/>
  <c r="K5243" i="2"/>
  <c r="L5243" i="2" s="1"/>
  <c r="K5252" i="2"/>
  <c r="L5252" i="2" s="1"/>
  <c r="K5407" i="2"/>
  <c r="L5407" i="2" s="1"/>
  <c r="K5515" i="2"/>
  <c r="L5515" i="2" s="1"/>
  <c r="K5856" i="2"/>
  <c r="L5856" i="2" s="1"/>
  <c r="K6072" i="2"/>
  <c r="L6072" i="2" s="1"/>
  <c r="K6081" i="2"/>
  <c r="L6081" i="2" s="1"/>
  <c r="K6138" i="2"/>
  <c r="L6138" i="2" s="1"/>
  <c r="K6234" i="2"/>
  <c r="L6234" i="2" s="1"/>
  <c r="K6379" i="2"/>
  <c r="L6379" i="2" s="1"/>
  <c r="K6387" i="2"/>
  <c r="L6387" i="2" s="1"/>
  <c r="K6397" i="2"/>
  <c r="L6397" i="2" s="1"/>
  <c r="K6466" i="2"/>
  <c r="L6466" i="2" s="1"/>
  <c r="K6499" i="2"/>
  <c r="L6499" i="2" s="1"/>
  <c r="K6517" i="2"/>
  <c r="L6517" i="2" s="1"/>
  <c r="K6526" i="2"/>
  <c r="L6526" i="2" s="1"/>
  <c r="K1859" i="2"/>
  <c r="L1859" i="2" s="1"/>
  <c r="K3128" i="2"/>
  <c r="L3128" i="2" s="1"/>
  <c r="K4434" i="2"/>
  <c r="L4434" i="2" s="1"/>
  <c r="K4479" i="2"/>
  <c r="L4479" i="2" s="1"/>
  <c r="K4548" i="2"/>
  <c r="L4548" i="2" s="1"/>
  <c r="K5177" i="2"/>
  <c r="L5177" i="2" s="1"/>
  <c r="K5485" i="2"/>
  <c r="L5485" i="2" s="1"/>
  <c r="K5847" i="2"/>
  <c r="L5847" i="2" s="1"/>
  <c r="K5892" i="2"/>
  <c r="L5892" i="2" s="1"/>
  <c r="K6052" i="2"/>
  <c r="L6052" i="2" s="1"/>
  <c r="K6160" i="2"/>
  <c r="L6160" i="2" s="1"/>
  <c r="K6181" i="2"/>
  <c r="L6181" i="2" s="1"/>
  <c r="K6216" i="2"/>
  <c r="L6216" i="2" s="1"/>
  <c r="K6601" i="2"/>
  <c r="L6601" i="2" s="1"/>
  <c r="K6781" i="2"/>
  <c r="L6781" i="2" s="1"/>
  <c r="K6927" i="2"/>
  <c r="L6927" i="2" s="1"/>
  <c r="K7075" i="2"/>
  <c r="L7075" i="2" s="1"/>
  <c r="K7084" i="2"/>
  <c r="L7084" i="2" s="1"/>
  <c r="K7188" i="2"/>
  <c r="L7188" i="2" s="1"/>
  <c r="K7236" i="2"/>
  <c r="L7236" i="2" s="1"/>
  <c r="K7275" i="2"/>
  <c r="L7275" i="2" s="1"/>
  <c r="K7285" i="2"/>
  <c r="L7285" i="2" s="1"/>
  <c r="K7294" i="2"/>
  <c r="L7294" i="2" s="1"/>
  <c r="K7302" i="2"/>
  <c r="L7302" i="2" s="1"/>
  <c r="K7338" i="2"/>
  <c r="L7338" i="2" s="1"/>
  <c r="K7395" i="2"/>
  <c r="L7395" i="2" s="1"/>
  <c r="K7503" i="2"/>
  <c r="L7503" i="2" s="1"/>
  <c r="K7518" i="2"/>
  <c r="L7518" i="2" s="1"/>
  <c r="K7552" i="2"/>
  <c r="L7552" i="2" s="1"/>
  <c r="K7561" i="2"/>
  <c r="L7561" i="2" s="1"/>
  <c r="K7591" i="2"/>
  <c r="L7591" i="2" s="1"/>
  <c r="K7608" i="2"/>
  <c r="L7608" i="2" s="1"/>
  <c r="K7639" i="2"/>
  <c r="L7639" i="2" s="1"/>
  <c r="K7653" i="2"/>
  <c r="L7653" i="2" s="1"/>
  <c r="K7686" i="2"/>
  <c r="L7686" i="2" s="1"/>
  <c r="K2013" i="2"/>
  <c r="L2013" i="2" s="1"/>
  <c r="K5004" i="2"/>
  <c r="L5004" i="2" s="1"/>
  <c r="K5169" i="2"/>
  <c r="L5169" i="2" s="1"/>
  <c r="K5188" i="2"/>
  <c r="L5188" i="2" s="1"/>
  <c r="K5244" i="2"/>
  <c r="L5244" i="2" s="1"/>
  <c r="K5694" i="2"/>
  <c r="L5694" i="2" s="1"/>
  <c r="K6063" i="2"/>
  <c r="L6063" i="2" s="1"/>
  <c r="K6130" i="2"/>
  <c r="L6130" i="2" s="1"/>
  <c r="K6322" i="2"/>
  <c r="L6322" i="2" s="1"/>
  <c r="K6331" i="2"/>
  <c r="L6331" i="2" s="1"/>
  <c r="K6342" i="2"/>
  <c r="L6342" i="2" s="1"/>
  <c r="K6361" i="2"/>
  <c r="L6361" i="2" s="1"/>
  <c r="K6652" i="2"/>
  <c r="L6652" i="2" s="1"/>
  <c r="K6829" i="2"/>
  <c r="L6829" i="2" s="1"/>
  <c r="K6868" i="2"/>
  <c r="L6868" i="2" s="1"/>
  <c r="K7039" i="2"/>
  <c r="L7039" i="2" s="1"/>
  <c r="K7141" i="2"/>
  <c r="L7141" i="2" s="1"/>
  <c r="K7329" i="2"/>
  <c r="L7329" i="2" s="1"/>
  <c r="K7377" i="2"/>
  <c r="L7377" i="2" s="1"/>
  <c r="K7431" i="2"/>
  <c r="L7431" i="2" s="1"/>
  <c r="K7438" i="2"/>
  <c r="L7438" i="2" s="1"/>
  <c r="K7495" i="2"/>
  <c r="L7495" i="2" s="1"/>
  <c r="K7543" i="2"/>
  <c r="L7543" i="2" s="1"/>
  <c r="K7578" i="2"/>
  <c r="L7578" i="2" s="1"/>
  <c r="K7632" i="2"/>
  <c r="L7632" i="2" s="1"/>
  <c r="K7662" i="2"/>
  <c r="L7662" i="2" s="1"/>
  <c r="K7671" i="2"/>
  <c r="L7671" i="2" s="1"/>
  <c r="K7711" i="2"/>
  <c r="L7711" i="2" s="1"/>
  <c r="K7770" i="2"/>
  <c r="L7770" i="2" s="1"/>
  <c r="K7803" i="2"/>
  <c r="L7803" i="2" s="1"/>
  <c r="K4522" i="2"/>
  <c r="L4522" i="2" s="1"/>
  <c r="K4853" i="2"/>
  <c r="L4853" i="2" s="1"/>
  <c r="K5315" i="2"/>
  <c r="L5315" i="2" s="1"/>
  <c r="K5325" i="2"/>
  <c r="L5325" i="2" s="1"/>
  <c r="K5336" i="2"/>
  <c r="L5336" i="2" s="1"/>
  <c r="K5550" i="2"/>
  <c r="L5550" i="2" s="1"/>
  <c r="K5593" i="2"/>
  <c r="L5593" i="2" s="1"/>
  <c r="K6241" i="2"/>
  <c r="L6241" i="2" s="1"/>
  <c r="K6439" i="2"/>
  <c r="L6439" i="2" s="1"/>
  <c r="K6504" i="2"/>
  <c r="L6504" i="2" s="1"/>
  <c r="K6882" i="2"/>
  <c r="L6882" i="2" s="1"/>
  <c r="K7053" i="2"/>
  <c r="L7053" i="2" s="1"/>
  <c r="K7110" i="2"/>
  <c r="L7110" i="2" s="1"/>
  <c r="K7152" i="2"/>
  <c r="L7152" i="2" s="1"/>
  <c r="K7192" i="2"/>
  <c r="L7192" i="2" s="1"/>
  <c r="K7243" i="2"/>
  <c r="L7243" i="2" s="1"/>
  <c r="K7380" i="2"/>
  <c r="L7380" i="2" s="1"/>
  <c r="K7501" i="2"/>
  <c r="L7501" i="2" s="1"/>
  <c r="K7510" i="2"/>
  <c r="L7510" i="2" s="1"/>
  <c r="K7528" i="2"/>
  <c r="L7528" i="2" s="1"/>
  <c r="K7536" i="2"/>
  <c r="L7536" i="2" s="1"/>
  <c r="K7545" i="2"/>
  <c r="L7545" i="2" s="1"/>
  <c r="K7603" i="2"/>
  <c r="L7603" i="2" s="1"/>
  <c r="K7647" i="2"/>
  <c r="L7647" i="2" s="1"/>
  <c r="K7654" i="2"/>
  <c r="L7654" i="2" s="1"/>
  <c r="K7726" i="2"/>
  <c r="L7726" i="2" s="1"/>
  <c r="K7782" i="2"/>
  <c r="L7782" i="2" s="1"/>
  <c r="K7791" i="2"/>
  <c r="L7791" i="2" s="1"/>
  <c r="K7833" i="2"/>
  <c r="L7833" i="2" s="1"/>
  <c r="K7870" i="2"/>
  <c r="L7870" i="2" s="1"/>
  <c r="K7878" i="2"/>
  <c r="L7878" i="2" s="1"/>
  <c r="K7887" i="2"/>
  <c r="L7887" i="2" s="1"/>
  <c r="K7974" i="2"/>
  <c r="L7974" i="2" s="1"/>
  <c r="K7983" i="2"/>
  <c r="L7983" i="2" s="1"/>
  <c r="K7990" i="2"/>
  <c r="L7990" i="2" s="1"/>
  <c r="K8017" i="2"/>
  <c r="L8017" i="2" s="1"/>
  <c r="K8038" i="2"/>
  <c r="L8038" i="2" s="1"/>
  <c r="K8071" i="2"/>
  <c r="L8071" i="2" s="1"/>
  <c r="K8104" i="2"/>
  <c r="L8104" i="2" s="1"/>
  <c r="K8112" i="2"/>
  <c r="L8112" i="2" s="1"/>
  <c r="K8182" i="2"/>
  <c r="L8182" i="2" s="1"/>
  <c r="K8230" i="2"/>
  <c r="L8230" i="2" s="1"/>
  <c r="K8271" i="2"/>
  <c r="L8271" i="2" s="1"/>
  <c r="K4225" i="2"/>
  <c r="L4225" i="2" s="1"/>
  <c r="K4452" i="2"/>
  <c r="L4452" i="2" s="1"/>
  <c r="K4784" i="2"/>
  <c r="L4784" i="2" s="1"/>
  <c r="K4925" i="2"/>
  <c r="L4925" i="2" s="1"/>
  <c r="K5020" i="2"/>
  <c r="L5020" i="2" s="1"/>
  <c r="K5223" i="2"/>
  <c r="L5223" i="2" s="1"/>
  <c r="K5305" i="2"/>
  <c r="L5305" i="2" s="1"/>
  <c r="K5347" i="2"/>
  <c r="L5347" i="2" s="1"/>
  <c r="K5562" i="2"/>
  <c r="L5562" i="2" s="1"/>
  <c r="K5851" i="2"/>
  <c r="L5851" i="2" s="1"/>
  <c r="K5910" i="2"/>
  <c r="L5910" i="2" s="1"/>
  <c r="K6175" i="2"/>
  <c r="L6175" i="2" s="1"/>
  <c r="K6612" i="2"/>
  <c r="L6612" i="2" s="1"/>
  <c r="K6621" i="2"/>
  <c r="L6621" i="2" s="1"/>
  <c r="K6630" i="2"/>
  <c r="L6630" i="2" s="1"/>
  <c r="K6841" i="2"/>
  <c r="L6841" i="2" s="1"/>
  <c r="K7032" i="2"/>
  <c r="L7032" i="2" s="1"/>
  <c r="K7063" i="2"/>
  <c r="L7063" i="2" s="1"/>
  <c r="K7132" i="2"/>
  <c r="L7132" i="2" s="1"/>
  <c r="K7296" i="2"/>
  <c r="L7296" i="2" s="1"/>
  <c r="K7473" i="2"/>
  <c r="L7473" i="2" s="1"/>
  <c r="K7482" i="2"/>
  <c r="L7482" i="2" s="1"/>
  <c r="K7491" i="2"/>
  <c r="L7491" i="2" s="1"/>
  <c r="K7519" i="2"/>
  <c r="L7519" i="2" s="1"/>
  <c r="K7585" i="2"/>
  <c r="L7585" i="2" s="1"/>
  <c r="K7612" i="2"/>
  <c r="L7612" i="2" s="1"/>
  <c r="K7702" i="2"/>
  <c r="L7702" i="2" s="1"/>
  <c r="K7710" i="2"/>
  <c r="L7710" i="2" s="1"/>
  <c r="K7734" i="2"/>
  <c r="L7734" i="2" s="1"/>
  <c r="K7758" i="2"/>
  <c r="L7758" i="2" s="1"/>
  <c r="K7765" i="2"/>
  <c r="L7765" i="2" s="1"/>
  <c r="K7810" i="2"/>
  <c r="L7810" i="2" s="1"/>
  <c r="K7825" i="2"/>
  <c r="L7825" i="2" s="1"/>
  <c r="K7842" i="2"/>
  <c r="L7842" i="2" s="1"/>
  <c r="K7857" i="2"/>
  <c r="L7857" i="2" s="1"/>
  <c r="K7864" i="2"/>
  <c r="L7864" i="2" s="1"/>
  <c r="K7918" i="2"/>
  <c r="L7918" i="2" s="1"/>
  <c r="K7942" i="2"/>
  <c r="L7942" i="2" s="1"/>
  <c r="K7950" i="2"/>
  <c r="L7950" i="2" s="1"/>
  <c r="K7965" i="2"/>
  <c r="L7965" i="2" s="1"/>
  <c r="K8121" i="2"/>
  <c r="L8121" i="2" s="1"/>
  <c r="K8161" i="2"/>
  <c r="L8161" i="2" s="1"/>
  <c r="K8200" i="2"/>
  <c r="L8200" i="2" s="1"/>
  <c r="K8206" i="2"/>
  <c r="L8206" i="2" s="1"/>
  <c r="K8248" i="2"/>
  <c r="L8248" i="2" s="1"/>
  <c r="K8305" i="2"/>
  <c r="L8305" i="2" s="1"/>
  <c r="K8350" i="2"/>
  <c r="L8350" i="2" s="1"/>
  <c r="K8403" i="2"/>
  <c r="L8403" i="2" s="1"/>
  <c r="K8416" i="2"/>
  <c r="L8416" i="2" s="1"/>
  <c r="K8539" i="2"/>
  <c r="L8539" i="2" s="1"/>
  <c r="K8590" i="2"/>
  <c r="L8590" i="2" s="1"/>
  <c r="K8596" i="2"/>
  <c r="L8596" i="2" s="1"/>
  <c r="K8602" i="2"/>
  <c r="L8602" i="2" s="1"/>
  <c r="K8644" i="2"/>
  <c r="L8644" i="2" s="1"/>
  <c r="K8673" i="2"/>
  <c r="L8673" i="2" s="1"/>
  <c r="K8680" i="2"/>
  <c r="L8680" i="2" s="1"/>
  <c r="K8688" i="2"/>
  <c r="L8688" i="2" s="1"/>
  <c r="K8799" i="2"/>
  <c r="L8799" i="2" s="1"/>
  <c r="K8806" i="2"/>
  <c r="L8806" i="2" s="1"/>
  <c r="K8812" i="2"/>
  <c r="L8812" i="2" s="1"/>
  <c r="K8818" i="2"/>
  <c r="L8818" i="2" s="1"/>
  <c r="K8854" i="2"/>
  <c r="L8854" i="2" s="1"/>
  <c r="K8883" i="2"/>
  <c r="L8883" i="2" s="1"/>
  <c r="K8896" i="2"/>
  <c r="L8896" i="2" s="1"/>
  <c r="K8925" i="2"/>
  <c r="L8925" i="2" s="1"/>
  <c r="K8932" i="2"/>
  <c r="L8932" i="2" s="1"/>
  <c r="K8968" i="2"/>
  <c r="L8968" i="2" s="1"/>
  <c r="K8976" i="2"/>
  <c r="L8976" i="2" s="1"/>
  <c r="K8985" i="2"/>
  <c r="L8985" i="2" s="1"/>
  <c r="K9057" i="2"/>
  <c r="L9057" i="2" s="1"/>
  <c r="K9174" i="2"/>
  <c r="L9174" i="2" s="1"/>
  <c r="K9199" i="2"/>
  <c r="L9199" i="2" s="1"/>
  <c r="K9243" i="2"/>
  <c r="L9243" i="2" s="1"/>
  <c r="K9256" i="2"/>
  <c r="L9256" i="2" s="1"/>
  <c r="K9262" i="2"/>
  <c r="L9262" i="2" s="1"/>
  <c r="K9282" i="2"/>
  <c r="L9282" i="2" s="1"/>
  <c r="K9309" i="2"/>
  <c r="L9309" i="2" s="1"/>
  <c r="K9322" i="2"/>
  <c r="L9322" i="2" s="1"/>
  <c r="K9328" i="2"/>
  <c r="L9328" i="2" s="1"/>
  <c r="K9357" i="2"/>
  <c r="L9357" i="2" s="1"/>
  <c r="K9390" i="2"/>
  <c r="L9390" i="2" s="1"/>
  <c r="K9429" i="2"/>
  <c r="L9429" i="2" s="1"/>
  <c r="K9441" i="2"/>
  <c r="L9441" i="2" s="1"/>
  <c r="K9454" i="2"/>
  <c r="L9454" i="2" s="1"/>
  <c r="K9480" i="2"/>
  <c r="L9480" i="2" s="1"/>
  <c r="K9505" i="2"/>
  <c r="L9505" i="2" s="1"/>
  <c r="K9519" i="2"/>
  <c r="L9519" i="2" s="1"/>
  <c r="K9562" i="2"/>
  <c r="L9562" i="2" s="1"/>
  <c r="K9601" i="2"/>
  <c r="L9601" i="2" s="1"/>
  <c r="K9627" i="2"/>
  <c r="L9627" i="2" s="1"/>
  <c r="K9633" i="2"/>
  <c r="L9633" i="2" s="1"/>
  <c r="K9646" i="2"/>
  <c r="L9646" i="2" s="1"/>
  <c r="K9652" i="2"/>
  <c r="L9652" i="2" s="1"/>
  <c r="K9658" i="2"/>
  <c r="L9658" i="2" s="1"/>
  <c r="K9666" i="2"/>
  <c r="L9666" i="2" s="1"/>
  <c r="K3940" i="2"/>
  <c r="L3940" i="2" s="1"/>
  <c r="K5497" i="2"/>
  <c r="L5497" i="2" s="1"/>
  <c r="K6232" i="2"/>
  <c r="L6232" i="2" s="1"/>
  <c r="K6430" i="2"/>
  <c r="L6430" i="2" s="1"/>
  <c r="K6462" i="2"/>
  <c r="L6462" i="2" s="1"/>
  <c r="K6603" i="2"/>
  <c r="L6603" i="2" s="1"/>
  <c r="K6699" i="2"/>
  <c r="L6699" i="2" s="1"/>
  <c r="K6709" i="2"/>
  <c r="L6709" i="2" s="1"/>
  <c r="K6729" i="2"/>
  <c r="L6729" i="2" s="1"/>
  <c r="K6862" i="2"/>
  <c r="L6862" i="2" s="1"/>
  <c r="K6990" i="2"/>
  <c r="L6990" i="2" s="1"/>
  <c r="K7044" i="2"/>
  <c r="L7044" i="2" s="1"/>
  <c r="K7183" i="2"/>
  <c r="L7183" i="2" s="1"/>
  <c r="K7212" i="2"/>
  <c r="L7212" i="2" s="1"/>
  <c r="K7410" i="2"/>
  <c r="L7410" i="2" s="1"/>
  <c r="K7567" i="2"/>
  <c r="L7567" i="2" s="1"/>
  <c r="K7648" i="2"/>
  <c r="L7648" i="2" s="1"/>
  <c r="K7674" i="2"/>
  <c r="L7674" i="2" s="1"/>
  <c r="K7693" i="2"/>
  <c r="L7693" i="2" s="1"/>
  <c r="K7720" i="2"/>
  <c r="L7720" i="2" s="1"/>
  <c r="K7752" i="2"/>
  <c r="L7752" i="2" s="1"/>
  <c r="K7776" i="2"/>
  <c r="L7776" i="2" s="1"/>
  <c r="K7783" i="2"/>
  <c r="L7783" i="2" s="1"/>
  <c r="K7819" i="2"/>
  <c r="L7819" i="2" s="1"/>
  <c r="K7834" i="2"/>
  <c r="L7834" i="2" s="1"/>
  <c r="K7911" i="2"/>
  <c r="L7911" i="2" s="1"/>
  <c r="K7927" i="2"/>
  <c r="L7927" i="2" s="1"/>
  <c r="K8001" i="2"/>
  <c r="L8001" i="2" s="1"/>
  <c r="K8010" i="2"/>
  <c r="L8010" i="2" s="1"/>
  <c r="K8025" i="2"/>
  <c r="L8025" i="2" s="1"/>
  <c r="K8032" i="2"/>
  <c r="L8032" i="2" s="1"/>
  <c r="K8098" i="2"/>
  <c r="L8098" i="2" s="1"/>
  <c r="K8137" i="2"/>
  <c r="L8137" i="2" s="1"/>
  <c r="K8145" i="2"/>
  <c r="L8145" i="2" s="1"/>
  <c r="K8176" i="2"/>
  <c r="L8176" i="2" s="1"/>
  <c r="K8215" i="2"/>
  <c r="L8215" i="2" s="1"/>
  <c r="K8256" i="2"/>
  <c r="L8256" i="2" s="1"/>
  <c r="K8281" i="2"/>
  <c r="L8281" i="2" s="1"/>
  <c r="K8289" i="2"/>
  <c r="L8289" i="2" s="1"/>
  <c r="K8320" i="2"/>
  <c r="L8320" i="2" s="1"/>
  <c r="K8328" i="2"/>
  <c r="L8328" i="2" s="1"/>
  <c r="K8344" i="2"/>
  <c r="L8344" i="2" s="1"/>
  <c r="K8374" i="2"/>
  <c r="L8374" i="2" s="1"/>
  <c r="K8431" i="2"/>
  <c r="L8431" i="2" s="1"/>
  <c r="K3119" i="2"/>
  <c r="L3119" i="2" s="1"/>
  <c r="K3858" i="2"/>
  <c r="L3858" i="2" s="1"/>
  <c r="K4192" i="2"/>
  <c r="L4192" i="2" s="1"/>
  <c r="K4833" i="2"/>
  <c r="L4833" i="2" s="1"/>
  <c r="K5784" i="2"/>
  <c r="L5784" i="2" s="1"/>
  <c r="K6441" i="2"/>
  <c r="L6441" i="2" s="1"/>
  <c r="K6583" i="2"/>
  <c r="L6583" i="2" s="1"/>
  <c r="K6720" i="2"/>
  <c r="L6720" i="2" s="1"/>
  <c r="K6750" i="2"/>
  <c r="L6750" i="2" s="1"/>
  <c r="K6823" i="2"/>
  <c r="L6823" i="2" s="1"/>
  <c r="K6981" i="2"/>
  <c r="L6981" i="2" s="1"/>
  <c r="K7093" i="2"/>
  <c r="L7093" i="2" s="1"/>
  <c r="K7104" i="2"/>
  <c r="L7104" i="2" s="1"/>
  <c r="K7153" i="2"/>
  <c r="L7153" i="2" s="1"/>
  <c r="K7174" i="2"/>
  <c r="L7174" i="2" s="1"/>
  <c r="K7464" i="2"/>
  <c r="L7464" i="2" s="1"/>
  <c r="K7512" i="2"/>
  <c r="L7512" i="2" s="1"/>
  <c r="K7605" i="2"/>
  <c r="L7605" i="2" s="1"/>
  <c r="K7728" i="2"/>
  <c r="L7728" i="2" s="1"/>
  <c r="K7744" i="2"/>
  <c r="L7744" i="2" s="1"/>
  <c r="K7888" i="2"/>
  <c r="L7888" i="2" s="1"/>
  <c r="K7966" i="2"/>
  <c r="L7966" i="2" s="1"/>
  <c r="K8058" i="2"/>
  <c r="L8058" i="2" s="1"/>
  <c r="K8082" i="2"/>
  <c r="L8082" i="2" s="1"/>
  <c r="K8091" i="2"/>
  <c r="L8091" i="2" s="1"/>
  <c r="K8130" i="2"/>
  <c r="L8130" i="2" s="1"/>
  <c r="K8241" i="2"/>
  <c r="L8241" i="2" s="1"/>
  <c r="K8313" i="2"/>
  <c r="L8313" i="2" s="1"/>
  <c r="K8337" i="2"/>
  <c r="L8337" i="2" s="1"/>
  <c r="K8359" i="2"/>
  <c r="L8359" i="2" s="1"/>
  <c r="K8382" i="2"/>
  <c r="L8382" i="2" s="1"/>
  <c r="K8397" i="2"/>
  <c r="L8397" i="2" s="1"/>
  <c r="K8412" i="2"/>
  <c r="L8412" i="2" s="1"/>
  <c r="K8446" i="2"/>
  <c r="L8446" i="2" s="1"/>
  <c r="K8454" i="2"/>
  <c r="L8454" i="2" s="1"/>
  <c r="K8488" i="2"/>
  <c r="L8488" i="2" s="1"/>
  <c r="K8503" i="2"/>
  <c r="L8503" i="2" s="1"/>
  <c r="K8518" i="2"/>
  <c r="L8518" i="2" s="1"/>
  <c r="K8526" i="2"/>
  <c r="L8526" i="2" s="1"/>
  <c r="K8547" i="2"/>
  <c r="L8547" i="2" s="1"/>
  <c r="K8569" i="2"/>
  <c r="L8569" i="2" s="1"/>
  <c r="K8619" i="2"/>
  <c r="L8619" i="2" s="1"/>
  <c r="K8632" i="2"/>
  <c r="L8632" i="2" s="1"/>
  <c r="K8638" i="2"/>
  <c r="L8638" i="2" s="1"/>
  <c r="K8667" i="2"/>
  <c r="L8667" i="2" s="1"/>
  <c r="K8703" i="2"/>
  <c r="L8703" i="2" s="1"/>
  <c r="K8709" i="2"/>
  <c r="L8709" i="2" s="1"/>
  <c r="K8737" i="2"/>
  <c r="L8737" i="2" s="1"/>
  <c r="K8743" i="2"/>
  <c r="L8743" i="2" s="1"/>
  <c r="K8757" i="2"/>
  <c r="L8757" i="2" s="1"/>
  <c r="K8772" i="2"/>
  <c r="L8772" i="2" s="1"/>
  <c r="K8778" i="2"/>
  <c r="L8778" i="2" s="1"/>
  <c r="K8793" i="2"/>
  <c r="L8793" i="2" s="1"/>
  <c r="K8842" i="2"/>
  <c r="L8842" i="2" s="1"/>
  <c r="K8863" i="2"/>
  <c r="L8863" i="2" s="1"/>
  <c r="K8878" i="2"/>
  <c r="L8878" i="2" s="1"/>
  <c r="K8890" i="2"/>
  <c r="L8890" i="2" s="1"/>
  <c r="K8919" i="2"/>
  <c r="L8919" i="2" s="1"/>
  <c r="K8962" i="2"/>
  <c r="L8962" i="2" s="1"/>
  <c r="K8992" i="2"/>
  <c r="L8992" i="2" s="1"/>
  <c r="K8998" i="2"/>
  <c r="L8998" i="2" s="1"/>
  <c r="K9076" i="2"/>
  <c r="L9076" i="2" s="1"/>
  <c r="K9084" i="2"/>
  <c r="L9084" i="2" s="1"/>
  <c r="K9093" i="2"/>
  <c r="L9093" i="2" s="1"/>
  <c r="K9129" i="2"/>
  <c r="L9129" i="2" s="1"/>
  <c r="K9136" i="2"/>
  <c r="L9136" i="2" s="1"/>
  <c r="K9181" i="2"/>
  <c r="L9181" i="2" s="1"/>
  <c r="K9219" i="2"/>
  <c r="L9219" i="2" s="1"/>
  <c r="K9232" i="2"/>
  <c r="L9232" i="2" s="1"/>
  <c r="K9244" i="2"/>
  <c r="L9244" i="2" s="1"/>
  <c r="K9270" i="2"/>
  <c r="L9270" i="2" s="1"/>
  <c r="K9289" i="2"/>
  <c r="L9289" i="2" s="1"/>
  <c r="K9310" i="2"/>
  <c r="L9310" i="2" s="1"/>
  <c r="K9378" i="2"/>
  <c r="L9378" i="2" s="1"/>
  <c r="K9397" i="2"/>
  <c r="L9397" i="2" s="1"/>
  <c r="K9423" i="2"/>
  <c r="L9423" i="2" s="1"/>
  <c r="K9462" i="2"/>
  <c r="L9462" i="2" s="1"/>
  <c r="K9475" i="2"/>
  <c r="L9475" i="2" s="1"/>
  <c r="K9487" i="2"/>
  <c r="L9487" i="2" s="1"/>
  <c r="K9513" i="2"/>
  <c r="L9513" i="2" s="1"/>
  <c r="K9525" i="2"/>
  <c r="L9525" i="2" s="1"/>
  <c r="K9538" i="2"/>
  <c r="L9538" i="2" s="1"/>
  <c r="K9570" i="2"/>
  <c r="L9570" i="2" s="1"/>
  <c r="K9609" i="2"/>
  <c r="L9609" i="2" s="1"/>
  <c r="K9621" i="2"/>
  <c r="L9621" i="2" s="1"/>
  <c r="K9634" i="2"/>
  <c r="L9634" i="2" s="1"/>
  <c r="K9673" i="2"/>
  <c r="L9673" i="2" s="1"/>
  <c r="K3013" i="2"/>
  <c r="L3013" i="2" s="1"/>
  <c r="K3752" i="2"/>
  <c r="L3752" i="2" s="1"/>
  <c r="K5532" i="2"/>
  <c r="L5532" i="2" s="1"/>
  <c r="K6078" i="2"/>
  <c r="L6078" i="2" s="1"/>
  <c r="K6552" i="2"/>
  <c r="L6552" i="2" s="1"/>
  <c r="K6562" i="2"/>
  <c r="L6562" i="2" s="1"/>
  <c r="K6595" i="2"/>
  <c r="L6595" i="2" s="1"/>
  <c r="K6690" i="2"/>
  <c r="L6690" i="2" s="1"/>
  <c r="K7113" i="2"/>
  <c r="L7113" i="2" s="1"/>
  <c r="K7330" i="2"/>
  <c r="L7330" i="2" s="1"/>
  <c r="K7539" i="2"/>
  <c r="L7539" i="2" s="1"/>
  <c r="K7587" i="2"/>
  <c r="L7587" i="2" s="1"/>
  <c r="K7641" i="2"/>
  <c r="L7641" i="2" s="1"/>
  <c r="K7759" i="2"/>
  <c r="L7759" i="2" s="1"/>
  <c r="K7812" i="2"/>
  <c r="L7812" i="2" s="1"/>
  <c r="K7905" i="2"/>
  <c r="L7905" i="2" s="1"/>
  <c r="K8002" i="2"/>
  <c r="L8002" i="2" s="1"/>
  <c r="K8019" i="2"/>
  <c r="L8019" i="2" s="1"/>
  <c r="K8050" i="2"/>
  <c r="L8050" i="2" s="1"/>
  <c r="K8074" i="2"/>
  <c r="L8074" i="2" s="1"/>
  <c r="K8122" i="2"/>
  <c r="L8122" i="2" s="1"/>
  <c r="K8146" i="2"/>
  <c r="L8146" i="2" s="1"/>
  <c r="K8169" i="2"/>
  <c r="L8169" i="2" s="1"/>
  <c r="K8184" i="2"/>
  <c r="L8184" i="2" s="1"/>
  <c r="K8194" i="2"/>
  <c r="L8194" i="2" s="1"/>
  <c r="K8266" i="2"/>
  <c r="L8266" i="2" s="1"/>
  <c r="K8290" i="2"/>
  <c r="L8290" i="2" s="1"/>
  <c r="K8389" i="2"/>
  <c r="L8389" i="2" s="1"/>
  <c r="K8418" i="2"/>
  <c r="L8418" i="2" s="1"/>
  <c r="K8511" i="2"/>
  <c r="L8511" i="2" s="1"/>
  <c r="K8533" i="2"/>
  <c r="L8533" i="2" s="1"/>
  <c r="K8577" i="2"/>
  <c r="L8577" i="2" s="1"/>
  <c r="K8592" i="2"/>
  <c r="L8592" i="2" s="1"/>
  <c r="K8598" i="2"/>
  <c r="L8598" i="2" s="1"/>
  <c r="K8674" i="2"/>
  <c r="L8674" i="2" s="1"/>
  <c r="K8716" i="2"/>
  <c r="L8716" i="2" s="1"/>
  <c r="K8766" i="2"/>
  <c r="L8766" i="2" s="1"/>
  <c r="K8785" i="2"/>
  <c r="L8785" i="2" s="1"/>
  <c r="K8808" i="2"/>
  <c r="L8808" i="2" s="1"/>
  <c r="K8814" i="2"/>
  <c r="L8814" i="2" s="1"/>
  <c r="K8835" i="2"/>
  <c r="L8835" i="2" s="1"/>
  <c r="K8884" i="2"/>
  <c r="L8884" i="2" s="1"/>
  <c r="K8926" i="2"/>
  <c r="L8926" i="2" s="1"/>
  <c r="K8956" i="2"/>
  <c r="L8956" i="2" s="1"/>
  <c r="K8986" i="2"/>
  <c r="L8986" i="2" s="1"/>
  <c r="K9007" i="2"/>
  <c r="L9007" i="2" s="1"/>
  <c r="K9051" i="2"/>
  <c r="L9051" i="2" s="1"/>
  <c r="K9058" i="2"/>
  <c r="L9058" i="2" s="1"/>
  <c r="K9120" i="2"/>
  <c r="L9120" i="2" s="1"/>
  <c r="K9169" i="2"/>
  <c r="L9169" i="2" s="1"/>
  <c r="K9195" i="2"/>
  <c r="L9195" i="2" s="1"/>
  <c r="K9207" i="2"/>
  <c r="L9207" i="2" s="1"/>
  <c r="K9238" i="2"/>
  <c r="L9238" i="2" s="1"/>
  <c r="K9264" i="2"/>
  <c r="L9264" i="2" s="1"/>
  <c r="K9277" i="2"/>
  <c r="L9277" i="2" s="1"/>
  <c r="K9324" i="2"/>
  <c r="L9324" i="2" s="1"/>
  <c r="K9358" i="2"/>
  <c r="L9358" i="2" s="1"/>
  <c r="K9364" i="2"/>
  <c r="L9364" i="2" s="1"/>
  <c r="K9385" i="2"/>
  <c r="L9385" i="2" s="1"/>
  <c r="K9411" i="2"/>
  <c r="L9411" i="2" s="1"/>
  <c r="K9417" i="2"/>
  <c r="L9417" i="2" s="1"/>
  <c r="K9430" i="2"/>
  <c r="L9430" i="2" s="1"/>
  <c r="K9436" i="2"/>
  <c r="L9436" i="2" s="1"/>
  <c r="K9442" i="2"/>
  <c r="L9442" i="2" s="1"/>
  <c r="K9450" i="2"/>
  <c r="L9450" i="2" s="1"/>
  <c r="K9501" i="2"/>
  <c r="L9501" i="2" s="1"/>
  <c r="K9507" i="2"/>
  <c r="L9507" i="2" s="1"/>
  <c r="K9520" i="2"/>
  <c r="L9520" i="2" s="1"/>
  <c r="K9532" i="2"/>
  <c r="L9532" i="2" s="1"/>
  <c r="K9558" i="2"/>
  <c r="L9558" i="2" s="1"/>
  <c r="K9583" i="2"/>
  <c r="L9583" i="2" s="1"/>
  <c r="K9615" i="2"/>
  <c r="L9615" i="2" s="1"/>
  <c r="K9648" i="2"/>
  <c r="L9648" i="2" s="1"/>
  <c r="K9660" i="2"/>
  <c r="L9660" i="2" s="1"/>
  <c r="K9667" i="2"/>
  <c r="L9667" i="2" s="1"/>
  <c r="K9693" i="2"/>
  <c r="L9693" i="2" s="1"/>
  <c r="K5601" i="2"/>
  <c r="L5601" i="2" s="1"/>
  <c r="K5611" i="2"/>
  <c r="L5611" i="2" s="1"/>
  <c r="K6229" i="2"/>
  <c r="L6229" i="2" s="1"/>
  <c r="K6742" i="2"/>
  <c r="L6742" i="2" s="1"/>
  <c r="K6774" i="2"/>
  <c r="L6774" i="2" s="1"/>
  <c r="K6972" i="2"/>
  <c r="L6972" i="2" s="1"/>
  <c r="K7279" i="2"/>
  <c r="L7279" i="2" s="1"/>
  <c r="K7507" i="2"/>
  <c r="L7507" i="2" s="1"/>
  <c r="K7581" i="2"/>
  <c r="L7581" i="2" s="1"/>
  <c r="K7689" i="2"/>
  <c r="L7689" i="2" s="1"/>
  <c r="K7738" i="2"/>
  <c r="L7738" i="2" s="1"/>
  <c r="K7855" i="2"/>
  <c r="L7855" i="2" s="1"/>
  <c r="K7891" i="2"/>
  <c r="L7891" i="2" s="1"/>
  <c r="K7945" i="2"/>
  <c r="L7945" i="2" s="1"/>
  <c r="K8013" i="2"/>
  <c r="L8013" i="2" s="1"/>
  <c r="K8022" i="2"/>
  <c r="L8022" i="2" s="1"/>
  <c r="K8061" i="2"/>
  <c r="L8061" i="2" s="1"/>
  <c r="K8118" i="2"/>
  <c r="L8118" i="2" s="1"/>
  <c r="K8127" i="2"/>
  <c r="L8127" i="2" s="1"/>
  <c r="K8164" i="2"/>
  <c r="L8164" i="2" s="1"/>
  <c r="K8202" i="2"/>
  <c r="L8202" i="2" s="1"/>
  <c r="K8356" i="2"/>
  <c r="L8356" i="2" s="1"/>
  <c r="K8364" i="2"/>
  <c r="L8364" i="2" s="1"/>
  <c r="K8398" i="2"/>
  <c r="L8398" i="2" s="1"/>
  <c r="K8478" i="2"/>
  <c r="L8478" i="2" s="1"/>
  <c r="K8524" i="2"/>
  <c r="L8524" i="2" s="1"/>
  <c r="K8572" i="2"/>
  <c r="L8572" i="2" s="1"/>
  <c r="K8580" i="2"/>
  <c r="L8580" i="2" s="1"/>
  <c r="K8589" i="2"/>
  <c r="L8589" i="2" s="1"/>
  <c r="K8634" i="2"/>
  <c r="L8634" i="2" s="1"/>
  <c r="K8650" i="2"/>
  <c r="L8650" i="2" s="1"/>
  <c r="K8665" i="2"/>
  <c r="L8665" i="2" s="1"/>
  <c r="K8698" i="2"/>
  <c r="L8698" i="2" s="1"/>
  <c r="K8782" i="2"/>
  <c r="L8782" i="2" s="1"/>
  <c r="K8830" i="2"/>
  <c r="L8830" i="2" s="1"/>
  <c r="K8893" i="2"/>
  <c r="L8893" i="2" s="1"/>
  <c r="K8940" i="2"/>
  <c r="L8940" i="2" s="1"/>
  <c r="K8949" i="2"/>
  <c r="L8949" i="2" s="1"/>
  <c r="K8982" i="2"/>
  <c r="L8982" i="2" s="1"/>
  <c r="K8997" i="2"/>
  <c r="L8997" i="2" s="1"/>
  <c r="K9073" i="2"/>
  <c r="L9073" i="2" s="1"/>
  <c r="K9082" i="2"/>
  <c r="L9082" i="2" s="1"/>
  <c r="K9099" i="2"/>
  <c r="L9099" i="2" s="1"/>
  <c r="K9166" i="2"/>
  <c r="L9166" i="2" s="1"/>
  <c r="K9202" i="2"/>
  <c r="L9202" i="2" s="1"/>
  <c r="K9210" i="2"/>
  <c r="L9210" i="2" s="1"/>
  <c r="K9231" i="2"/>
  <c r="L9231" i="2" s="1"/>
  <c r="K9246" i="2"/>
  <c r="L9246" i="2" s="1"/>
  <c r="K9274" i="2"/>
  <c r="L9274" i="2" s="1"/>
  <c r="K9327" i="2"/>
  <c r="L9327" i="2" s="1"/>
  <c r="K9349" i="2"/>
  <c r="L9349" i="2" s="1"/>
  <c r="K9379" i="2"/>
  <c r="L9379" i="2" s="1"/>
  <c r="K9408" i="2"/>
  <c r="L9408" i="2" s="1"/>
  <c r="K9483" i="2"/>
  <c r="L9483" i="2" s="1"/>
  <c r="K9504" i="2"/>
  <c r="L9504" i="2" s="1"/>
  <c r="K9526" i="2"/>
  <c r="L9526" i="2" s="1"/>
  <c r="K9555" i="2"/>
  <c r="L9555" i="2" s="1"/>
  <c r="K9561" i="2"/>
  <c r="L9561" i="2" s="1"/>
  <c r="K9568" i="2"/>
  <c r="L9568" i="2" s="1"/>
  <c r="K9576" i="2"/>
  <c r="L9576" i="2" s="1"/>
  <c r="K9685" i="2"/>
  <c r="L9685" i="2" s="1"/>
  <c r="K9705" i="2"/>
  <c r="L9705" i="2" s="1"/>
  <c r="K9718" i="2"/>
  <c r="L9718" i="2" s="1"/>
  <c r="K9750" i="2"/>
  <c r="L9750" i="2" s="1"/>
  <c r="K9763" i="2"/>
  <c r="L9763" i="2" s="1"/>
  <c r="K9775" i="2"/>
  <c r="L9775" i="2" s="1"/>
  <c r="K9820" i="2"/>
  <c r="L9820" i="2" s="1"/>
  <c r="K9865" i="2"/>
  <c r="L9865" i="2" s="1"/>
  <c r="K9891" i="2"/>
  <c r="L9891" i="2" s="1"/>
  <c r="K9904" i="2"/>
  <c r="L9904" i="2" s="1"/>
  <c r="K9910" i="2"/>
  <c r="L9910" i="2" s="1"/>
  <c r="K9936" i="2"/>
  <c r="L9936" i="2" s="1"/>
  <c r="K9961" i="2"/>
  <c r="L9961" i="2" s="1"/>
  <c r="K9999" i="2"/>
  <c r="L9999" i="2" s="1"/>
  <c r="K8481" i="2"/>
  <c r="L8481" i="2" s="1"/>
  <c r="K8707" i="2"/>
  <c r="L8707" i="2" s="1"/>
  <c r="K8904" i="2"/>
  <c r="L8904" i="2" s="1"/>
  <c r="K3623" i="2"/>
  <c r="L3623" i="2" s="1"/>
  <c r="K3730" i="2"/>
  <c r="L3730" i="2" s="1"/>
  <c r="K5148" i="2"/>
  <c r="L5148" i="2" s="1"/>
  <c r="K5782" i="2"/>
  <c r="L5782" i="2" s="1"/>
  <c r="K6024" i="2"/>
  <c r="L6024" i="2" s="1"/>
  <c r="K6034" i="2"/>
  <c r="L6034" i="2" s="1"/>
  <c r="K6786" i="2"/>
  <c r="L6786" i="2" s="1"/>
  <c r="K7105" i="2"/>
  <c r="L7105" i="2" s="1"/>
  <c r="K7249" i="2"/>
  <c r="L7249" i="2" s="1"/>
  <c r="K7269" i="2"/>
  <c r="L7269" i="2" s="1"/>
  <c r="K7291" i="2"/>
  <c r="L7291" i="2" s="1"/>
  <c r="K7314" i="2"/>
  <c r="L7314" i="2" s="1"/>
  <c r="K7368" i="2"/>
  <c r="L7368" i="2" s="1"/>
  <c r="K7650" i="2"/>
  <c r="L7650" i="2" s="1"/>
  <c r="K7779" i="2"/>
  <c r="L7779" i="2" s="1"/>
  <c r="K7789" i="2"/>
  <c r="L7789" i="2" s="1"/>
  <c r="K7800" i="2"/>
  <c r="L7800" i="2" s="1"/>
  <c r="K8341" i="2"/>
  <c r="L8341" i="2" s="1"/>
  <c r="K8349" i="2"/>
  <c r="L8349" i="2" s="1"/>
  <c r="K8455" i="2"/>
  <c r="L8455" i="2" s="1"/>
  <c r="K8470" i="2"/>
  <c r="L8470" i="2" s="1"/>
  <c r="K8541" i="2"/>
  <c r="L8541" i="2" s="1"/>
  <c r="K8557" i="2"/>
  <c r="L8557" i="2" s="1"/>
  <c r="K8628" i="2"/>
  <c r="L8628" i="2" s="1"/>
  <c r="K8691" i="2"/>
  <c r="L8691" i="2" s="1"/>
  <c r="K8736" i="2"/>
  <c r="L8736" i="2" s="1"/>
  <c r="K8775" i="2"/>
  <c r="L8775" i="2" s="1"/>
  <c r="K8815" i="2"/>
  <c r="L8815" i="2" s="1"/>
  <c r="K8902" i="2"/>
  <c r="L8902" i="2" s="1"/>
  <c r="K8910" i="2"/>
  <c r="L8910" i="2" s="1"/>
  <c r="K8917" i="2"/>
  <c r="L8917" i="2" s="1"/>
  <c r="K8965" i="2"/>
  <c r="L8965" i="2" s="1"/>
  <c r="K8974" i="2"/>
  <c r="L8974" i="2" s="1"/>
  <c r="K9022" i="2"/>
  <c r="L9022" i="2" s="1"/>
  <c r="K9030" i="2"/>
  <c r="L9030" i="2" s="1"/>
  <c r="K9045" i="2"/>
  <c r="L9045" i="2" s="1"/>
  <c r="K9106" i="2"/>
  <c r="L9106" i="2" s="1"/>
  <c r="K9153" i="2"/>
  <c r="L9153" i="2" s="1"/>
  <c r="K9189" i="2"/>
  <c r="L9189" i="2" s="1"/>
  <c r="K9196" i="2"/>
  <c r="L9196" i="2" s="1"/>
  <c r="K9217" i="2"/>
  <c r="L9217" i="2" s="1"/>
  <c r="K9306" i="2"/>
  <c r="L9306" i="2" s="1"/>
  <c r="K9321" i="2"/>
  <c r="L9321" i="2" s="1"/>
  <c r="K9372" i="2"/>
  <c r="L9372" i="2" s="1"/>
  <c r="K9387" i="2"/>
  <c r="L9387" i="2" s="1"/>
  <c r="K9394" i="2"/>
  <c r="L9394" i="2" s="1"/>
  <c r="K9424" i="2"/>
  <c r="L9424" i="2" s="1"/>
  <c r="K9432" i="2"/>
  <c r="L9432" i="2" s="1"/>
  <c r="K9453" i="2"/>
  <c r="L9453" i="2" s="1"/>
  <c r="K9460" i="2"/>
  <c r="L9460" i="2" s="1"/>
  <c r="K9468" i="2"/>
  <c r="L9468" i="2" s="1"/>
  <c r="K9490" i="2"/>
  <c r="L9490" i="2" s="1"/>
  <c r="K9534" i="2"/>
  <c r="L9534" i="2" s="1"/>
  <c r="K9541" i="2"/>
  <c r="L9541" i="2" s="1"/>
  <c r="K9597" i="2"/>
  <c r="L9597" i="2" s="1"/>
  <c r="K9604" i="2"/>
  <c r="L9604" i="2" s="1"/>
  <c r="K9612" i="2"/>
  <c r="L9612" i="2" s="1"/>
  <c r="K9619" i="2"/>
  <c r="L9619" i="2" s="1"/>
  <c r="K9642" i="2"/>
  <c r="L9642" i="2" s="1"/>
  <c r="K9649" i="2"/>
  <c r="L9649" i="2" s="1"/>
  <c r="K9700" i="2"/>
  <c r="L9700" i="2" s="1"/>
  <c r="K9712" i="2"/>
  <c r="L9712" i="2" s="1"/>
  <c r="K9738" i="2"/>
  <c r="L9738" i="2" s="1"/>
  <c r="K9789" i="2"/>
  <c r="L9789" i="2" s="1"/>
  <c r="K9801" i="2"/>
  <c r="L9801" i="2" s="1"/>
  <c r="K9814" i="2"/>
  <c r="L9814" i="2" s="1"/>
  <c r="K9853" i="2"/>
  <c r="L9853" i="2" s="1"/>
  <c r="K9879" i="2"/>
  <c r="L9879" i="2" s="1"/>
  <c r="K9885" i="2"/>
  <c r="L9885" i="2" s="1"/>
  <c r="K9898" i="2"/>
  <c r="L9898" i="2" s="1"/>
  <c r="K9930" i="2"/>
  <c r="L9930" i="2" s="1"/>
  <c r="K9943" i="2"/>
  <c r="L9943" i="2" s="1"/>
  <c r="K9955" i="2"/>
  <c r="L9955" i="2" s="1"/>
  <c r="K9981" i="2"/>
  <c r="L9981" i="2" s="1"/>
  <c r="K9993" i="2"/>
  <c r="L9993" i="2" s="1"/>
  <c r="K2840" i="2"/>
  <c r="L2840" i="2" s="1"/>
  <c r="K5049" i="2"/>
  <c r="L5049" i="2" s="1"/>
  <c r="K5952" i="2"/>
  <c r="L5952" i="2" s="1"/>
  <c r="K5983" i="2"/>
  <c r="L5983" i="2" s="1"/>
  <c r="K6324" i="2"/>
  <c r="L6324" i="2" s="1"/>
  <c r="K6703" i="2"/>
  <c r="L6703" i="2" s="1"/>
  <c r="K7078" i="2"/>
  <c r="L7078" i="2" s="1"/>
  <c r="K7584" i="2"/>
  <c r="L7584" i="2" s="1"/>
  <c r="K7713" i="2"/>
  <c r="L7713" i="2" s="1"/>
  <c r="K8035" i="2"/>
  <c r="L8035" i="2" s="1"/>
  <c r="K8055" i="2"/>
  <c r="L8055" i="2" s="1"/>
  <c r="K8197" i="2"/>
  <c r="L8197" i="2" s="1"/>
  <c r="K8307" i="2"/>
  <c r="L8307" i="2" s="1"/>
  <c r="K8392" i="2"/>
  <c r="L8392" i="2" s="1"/>
  <c r="K8739" i="2"/>
  <c r="L8739" i="2" s="1"/>
  <c r="K8865" i="2"/>
  <c r="L8865" i="2" s="1"/>
  <c r="K9001" i="2"/>
  <c r="L9001" i="2" s="1"/>
  <c r="K9109" i="2"/>
  <c r="L9109" i="2" s="1"/>
  <c r="K9177" i="2"/>
  <c r="L9177" i="2" s="1"/>
  <c r="K9226" i="2"/>
  <c r="L9226" i="2" s="1"/>
  <c r="K9249" i="2"/>
  <c r="L9249" i="2" s="1"/>
  <c r="K5171" i="2"/>
  <c r="L5171" i="2" s="1"/>
  <c r="K5581" i="2"/>
  <c r="L5581" i="2" s="1"/>
  <c r="K5592" i="2"/>
  <c r="L5592" i="2" s="1"/>
  <c r="K5982" i="2"/>
  <c r="L5982" i="2" s="1"/>
  <c r="K6115" i="2"/>
  <c r="L6115" i="2" s="1"/>
  <c r="K6469" i="2"/>
  <c r="L6469" i="2" s="1"/>
  <c r="K6765" i="2"/>
  <c r="L6765" i="2" s="1"/>
  <c r="K7206" i="2"/>
  <c r="L7206" i="2" s="1"/>
  <c r="K7347" i="2"/>
  <c r="L7347" i="2" s="1"/>
  <c r="K7582" i="2"/>
  <c r="L7582" i="2" s="1"/>
  <c r="K7828" i="2"/>
  <c r="L7828" i="2" s="1"/>
  <c r="K7902" i="2"/>
  <c r="L7902" i="2" s="1"/>
  <c r="K7929" i="2"/>
  <c r="L7929" i="2" s="1"/>
  <c r="K7954" i="2"/>
  <c r="L7954" i="2" s="1"/>
  <c r="K8157" i="2"/>
  <c r="L8157" i="2" s="1"/>
  <c r="K8212" i="2"/>
  <c r="L8212" i="2" s="1"/>
  <c r="K8220" i="2"/>
  <c r="L8220" i="2" s="1"/>
  <c r="K8238" i="2"/>
  <c r="L8238" i="2" s="1"/>
  <c r="K8277" i="2"/>
  <c r="L8277" i="2" s="1"/>
  <c r="K8415" i="2"/>
  <c r="L8415" i="2" s="1"/>
  <c r="K8422" i="2"/>
  <c r="L8422" i="2" s="1"/>
  <c r="K8485" i="2"/>
  <c r="L8485" i="2" s="1"/>
  <c r="K8517" i="2"/>
  <c r="L8517" i="2" s="1"/>
  <c r="K8550" i="2"/>
  <c r="L8550" i="2" s="1"/>
  <c r="K8565" i="2"/>
  <c r="L8565" i="2" s="1"/>
  <c r="K8605" i="2"/>
  <c r="L8605" i="2" s="1"/>
  <c r="K8613" i="2"/>
  <c r="L8613" i="2" s="1"/>
  <c r="K8706" i="2"/>
  <c r="L8706" i="2" s="1"/>
  <c r="K8713" i="2"/>
  <c r="L8713" i="2" s="1"/>
  <c r="K8721" i="2"/>
  <c r="L8721" i="2" s="1"/>
  <c r="K8745" i="2"/>
  <c r="L8745" i="2" s="1"/>
  <c r="K8752" i="2"/>
  <c r="L8752" i="2" s="1"/>
  <c r="K8769" i="2"/>
  <c r="L8769" i="2" s="1"/>
  <c r="K8886" i="2"/>
  <c r="L8886" i="2" s="1"/>
  <c r="K8950" i="2"/>
  <c r="L8950" i="2" s="1"/>
  <c r="K9037" i="2"/>
  <c r="L9037" i="2" s="1"/>
  <c r="K9054" i="2"/>
  <c r="L9054" i="2" s="1"/>
  <c r="K9061" i="2"/>
  <c r="L9061" i="2" s="1"/>
  <c r="K9067" i="2"/>
  <c r="L9067" i="2" s="1"/>
  <c r="K9100" i="2"/>
  <c r="L9100" i="2" s="1"/>
  <c r="K9115" i="2"/>
  <c r="L9115" i="2" s="1"/>
  <c r="K9133" i="2"/>
  <c r="L9133" i="2" s="1"/>
  <c r="K9141" i="2"/>
  <c r="L9141" i="2" s="1"/>
  <c r="K9253" i="2"/>
  <c r="L9253" i="2" s="1"/>
  <c r="K9268" i="2"/>
  <c r="L9268" i="2" s="1"/>
  <c r="K9298" i="2"/>
  <c r="L9298" i="2" s="1"/>
  <c r="K9336" i="2"/>
  <c r="L9336" i="2" s="1"/>
  <c r="K9343" i="2"/>
  <c r="L9343" i="2" s="1"/>
  <c r="K9439" i="2"/>
  <c r="L9439" i="2" s="1"/>
  <c r="K9447" i="2"/>
  <c r="L9447" i="2" s="1"/>
  <c r="K9498" i="2"/>
  <c r="L9498" i="2" s="1"/>
  <c r="K9549" i="2"/>
  <c r="L9549" i="2" s="1"/>
  <c r="K9577" i="2"/>
  <c r="L9577" i="2" s="1"/>
  <c r="K9591" i="2"/>
  <c r="L9591" i="2" s="1"/>
  <c r="K9706" i="2"/>
  <c r="L9706" i="2" s="1"/>
  <c r="K9732" i="2"/>
  <c r="L9732" i="2" s="1"/>
  <c r="K9757" i="2"/>
  <c r="L9757" i="2" s="1"/>
  <c r="K9771" i="2"/>
  <c r="L9771" i="2" s="1"/>
  <c r="K9795" i="2"/>
  <c r="L9795" i="2" s="1"/>
  <c r="K9828" i="2"/>
  <c r="L9828" i="2" s="1"/>
  <c r="K9840" i="2"/>
  <c r="L9840" i="2" s="1"/>
  <c r="K9847" i="2"/>
  <c r="L9847" i="2" s="1"/>
  <c r="K9892" i="2"/>
  <c r="L9892" i="2" s="1"/>
  <c r="K9918" i="2"/>
  <c r="L9918" i="2" s="1"/>
  <c r="K9969" i="2"/>
  <c r="L9969" i="2" s="1"/>
  <c r="K9975" i="2"/>
  <c r="L9975" i="2" s="1"/>
  <c r="K9988" i="2"/>
  <c r="L9988" i="2" s="1"/>
  <c r="K10000" i="2"/>
  <c r="L10000" i="2" s="1"/>
  <c r="K5994" i="2"/>
  <c r="L5994" i="2" s="1"/>
  <c r="K6954" i="2"/>
  <c r="L6954" i="2" s="1"/>
  <c r="K7404" i="2"/>
  <c r="L7404" i="2" s="1"/>
  <c r="K7435" i="2"/>
  <c r="L7435" i="2" s="1"/>
  <c r="K7723" i="2"/>
  <c r="L7723" i="2" s="1"/>
  <c r="K7761" i="2"/>
  <c r="L7761" i="2" s="1"/>
  <c r="K7876" i="2"/>
  <c r="L7876" i="2" s="1"/>
  <c r="K8026" i="2"/>
  <c r="L8026" i="2" s="1"/>
  <c r="K8205" i="2"/>
  <c r="L8205" i="2" s="1"/>
  <c r="K8566" i="2"/>
  <c r="L8566" i="2" s="1"/>
  <c r="K8599" i="2"/>
  <c r="L8599" i="2" s="1"/>
  <c r="K8668" i="2"/>
  <c r="L8668" i="2" s="1"/>
  <c r="K8694" i="2"/>
  <c r="L8694" i="2" s="1"/>
  <c r="K8746" i="2"/>
  <c r="L8746" i="2" s="1"/>
  <c r="K8913" i="2"/>
  <c r="L8913" i="2" s="1"/>
  <c r="K9009" i="2"/>
  <c r="L9009" i="2" s="1"/>
  <c r="K9025" i="2"/>
  <c r="L9025" i="2" s="1"/>
  <c r="K9069" i="2"/>
  <c r="L9069" i="2" s="1"/>
  <c r="K9102" i="2"/>
  <c r="L9102" i="2" s="1"/>
  <c r="K9126" i="2"/>
  <c r="L9126" i="2" s="1"/>
  <c r="K9148" i="2"/>
  <c r="L9148" i="2" s="1"/>
  <c r="K9241" i="2"/>
  <c r="L9241" i="2" s="1"/>
  <c r="K3566" i="2"/>
  <c r="L3566" i="2" s="1"/>
  <c r="K6025" i="2"/>
  <c r="L6025" i="2" s="1"/>
  <c r="K6106" i="2"/>
  <c r="L6106" i="2" s="1"/>
  <c r="K6357" i="2"/>
  <c r="L6357" i="2" s="1"/>
  <c r="K6423" i="2"/>
  <c r="L6423" i="2" s="1"/>
  <c r="K6735" i="2"/>
  <c r="L6735" i="2" s="1"/>
  <c r="K7140" i="2"/>
  <c r="L7140" i="2" s="1"/>
  <c r="K7260" i="2"/>
  <c r="L7260" i="2" s="1"/>
  <c r="K7681" i="2"/>
  <c r="L7681" i="2" s="1"/>
  <c r="K7731" i="2"/>
  <c r="L7731" i="2" s="1"/>
  <c r="K7740" i="2"/>
  <c r="L7740" i="2" s="1"/>
  <c r="K7821" i="2"/>
  <c r="L7821" i="2" s="1"/>
  <c r="K7839" i="2"/>
  <c r="L7839" i="2" s="1"/>
  <c r="K7848" i="2"/>
  <c r="L7848" i="2" s="1"/>
  <c r="K7884" i="2"/>
  <c r="L7884" i="2" s="1"/>
  <c r="K7938" i="2"/>
  <c r="L7938" i="2" s="1"/>
  <c r="K7963" i="2"/>
  <c r="L7963" i="2" s="1"/>
  <c r="K8062" i="2"/>
  <c r="L8062" i="2" s="1"/>
  <c r="K8101" i="2"/>
  <c r="L8101" i="2" s="1"/>
  <c r="K8110" i="2"/>
  <c r="L8110" i="2" s="1"/>
  <c r="K8148" i="2"/>
  <c r="L8148" i="2" s="1"/>
  <c r="K8383" i="2"/>
  <c r="L8383" i="2" s="1"/>
  <c r="K8409" i="2"/>
  <c r="L8409" i="2" s="1"/>
  <c r="K8493" i="2"/>
  <c r="L8493" i="2" s="1"/>
  <c r="K8500" i="2"/>
  <c r="L8500" i="2" s="1"/>
  <c r="K8508" i="2"/>
  <c r="L8508" i="2" s="1"/>
  <c r="K8542" i="2"/>
  <c r="L8542" i="2" s="1"/>
  <c r="K8622" i="2"/>
  <c r="L8622" i="2" s="1"/>
  <c r="K8635" i="2"/>
  <c r="L8635" i="2" s="1"/>
  <c r="K8700" i="2"/>
  <c r="L8700" i="2" s="1"/>
  <c r="K8730" i="2"/>
  <c r="L8730" i="2" s="1"/>
  <c r="K8760" i="2"/>
  <c r="L8760" i="2" s="1"/>
  <c r="K8776" i="2"/>
  <c r="L8776" i="2" s="1"/>
  <c r="K8802" i="2"/>
  <c r="L8802" i="2" s="1"/>
  <c r="K8809" i="2"/>
  <c r="L8809" i="2" s="1"/>
  <c r="K8824" i="2"/>
  <c r="L8824" i="2" s="1"/>
  <c r="K8841" i="2"/>
  <c r="L8841" i="2" s="1"/>
  <c r="K8848" i="2"/>
  <c r="L8848" i="2" s="1"/>
  <c r="K8880" i="2"/>
  <c r="L8880" i="2" s="1"/>
  <c r="K8935" i="2"/>
  <c r="L8935" i="2" s="1"/>
  <c r="K8958" i="2"/>
  <c r="L8958" i="2" s="1"/>
  <c r="K9046" i="2"/>
  <c r="L9046" i="2" s="1"/>
  <c r="K9147" i="2"/>
  <c r="L9147" i="2" s="1"/>
  <c r="K9183" i="2"/>
  <c r="L9183" i="2" s="1"/>
  <c r="K9225" i="2"/>
  <c r="L9225" i="2" s="1"/>
  <c r="K9261" i="2"/>
  <c r="L9261" i="2" s="1"/>
  <c r="K9291" i="2"/>
  <c r="L9291" i="2" s="1"/>
  <c r="K9315" i="2"/>
  <c r="L9315" i="2" s="1"/>
  <c r="K9381" i="2"/>
  <c r="L9381" i="2" s="1"/>
  <c r="K9388" i="2"/>
  <c r="L9388" i="2" s="1"/>
  <c r="K9403" i="2"/>
  <c r="L9403" i="2" s="1"/>
  <c r="K9418" i="2"/>
  <c r="L9418" i="2" s="1"/>
  <c r="K9469" i="2"/>
  <c r="L9469" i="2" s="1"/>
  <c r="K9477" i="2"/>
  <c r="L9477" i="2" s="1"/>
  <c r="K9484" i="2"/>
  <c r="L9484" i="2" s="1"/>
  <c r="K9556" i="2"/>
  <c r="L9556" i="2" s="1"/>
  <c r="K9598" i="2"/>
  <c r="L9598" i="2" s="1"/>
  <c r="K9657" i="2"/>
  <c r="L9657" i="2" s="1"/>
  <c r="K9681" i="2"/>
  <c r="L9681" i="2" s="1"/>
  <c r="K9687" i="2"/>
  <c r="L9687" i="2" s="1"/>
  <c r="K9694" i="2"/>
  <c r="L9694" i="2" s="1"/>
  <c r="K9720" i="2"/>
  <c r="L9720" i="2" s="1"/>
  <c r="K9745" i="2"/>
  <c r="L9745" i="2" s="1"/>
  <c r="K9783" i="2"/>
  <c r="L9783" i="2" s="1"/>
  <c r="K9822" i="2"/>
  <c r="L9822" i="2" s="1"/>
  <c r="K9861" i="2"/>
  <c r="L9861" i="2" s="1"/>
  <c r="K9873" i="2"/>
  <c r="L9873" i="2" s="1"/>
  <c r="K9886" i="2"/>
  <c r="L9886" i="2" s="1"/>
  <c r="K9912" i="2"/>
  <c r="L9912" i="2" s="1"/>
  <c r="K9937" i="2"/>
  <c r="L9937" i="2" s="1"/>
  <c r="K9951" i="2"/>
  <c r="L9951" i="2" s="1"/>
  <c r="K9994" i="2"/>
  <c r="L9994" i="2" s="1"/>
  <c r="K34" i="2"/>
  <c r="L34" i="2" s="1"/>
  <c r="K1790" i="2"/>
  <c r="L1790" i="2" s="1"/>
  <c r="K6726" i="2"/>
  <c r="L6726" i="2" s="1"/>
  <c r="K6898" i="2"/>
  <c r="L6898" i="2" s="1"/>
  <c r="K7615" i="2"/>
  <c r="L7615" i="2" s="1"/>
  <c r="K7732" i="2"/>
  <c r="L7732" i="2" s="1"/>
  <c r="K7867" i="2"/>
  <c r="L7867" i="2" s="1"/>
  <c r="K8251" i="2"/>
  <c r="L8251" i="2" s="1"/>
  <c r="K8377" i="2"/>
  <c r="L8377" i="2" s="1"/>
  <c r="K8433" i="2"/>
  <c r="L8433" i="2" s="1"/>
  <c r="K8472" i="2"/>
  <c r="L8472" i="2" s="1"/>
  <c r="K8770" i="2"/>
  <c r="L8770" i="2" s="1"/>
  <c r="K8952" i="2"/>
  <c r="L8952" i="2" s="1"/>
  <c r="K9142" i="2"/>
  <c r="L9142" i="2" s="1"/>
  <c r="K9184" i="2"/>
  <c r="L9184" i="2" s="1"/>
  <c r="K9205" i="2"/>
  <c r="L9205" i="2" s="1"/>
  <c r="K9213" i="2"/>
  <c r="L9213" i="2" s="1"/>
  <c r="K2849" i="2"/>
  <c r="L2849" i="2" s="1"/>
  <c r="K5116" i="2"/>
  <c r="L5116" i="2" s="1"/>
  <c r="K5940" i="2"/>
  <c r="L5940" i="2" s="1"/>
  <c r="K5973" i="2"/>
  <c r="L5973" i="2" s="1"/>
  <c r="K6279" i="2"/>
  <c r="L6279" i="2" s="1"/>
  <c r="K6414" i="2"/>
  <c r="L6414" i="2" s="1"/>
  <c r="K7087" i="2"/>
  <c r="L7087" i="2" s="1"/>
  <c r="K7218" i="2"/>
  <c r="L7218" i="2" s="1"/>
  <c r="K7251" i="2"/>
  <c r="L7251" i="2" s="1"/>
  <c r="K7455" i="2"/>
  <c r="L7455" i="2" s="1"/>
  <c r="K7489" i="2"/>
  <c r="L7489" i="2" s="1"/>
  <c r="K7531" i="2"/>
  <c r="L7531" i="2" s="1"/>
  <c r="K7563" i="2"/>
  <c r="L7563" i="2" s="1"/>
  <c r="K7633" i="2"/>
  <c r="L7633" i="2" s="1"/>
  <c r="K7651" i="2"/>
  <c r="L7651" i="2" s="1"/>
  <c r="K7672" i="2"/>
  <c r="L7672" i="2" s="1"/>
  <c r="K7930" i="2"/>
  <c r="L7930" i="2" s="1"/>
  <c r="K7986" i="2"/>
  <c r="L7986" i="2" s="1"/>
  <c r="K8140" i="2"/>
  <c r="L8140" i="2" s="1"/>
  <c r="K8166" i="2"/>
  <c r="L8166" i="2" s="1"/>
  <c r="K8269" i="2"/>
  <c r="L8269" i="2" s="1"/>
  <c r="K8334" i="2"/>
  <c r="L8334" i="2" s="1"/>
  <c r="K8400" i="2"/>
  <c r="L8400" i="2" s="1"/>
  <c r="K8449" i="2"/>
  <c r="L8449" i="2" s="1"/>
  <c r="K8457" i="2"/>
  <c r="L8457" i="2" s="1"/>
  <c r="K8464" i="2"/>
  <c r="L8464" i="2" s="1"/>
  <c r="K8527" i="2"/>
  <c r="L8527" i="2" s="1"/>
  <c r="K8575" i="2"/>
  <c r="L8575" i="2" s="1"/>
  <c r="K8583" i="2"/>
  <c r="L8583" i="2" s="1"/>
  <c r="K8614" i="2"/>
  <c r="L8614" i="2" s="1"/>
  <c r="K8629" i="2"/>
  <c r="L8629" i="2" s="1"/>
  <c r="K8652" i="2"/>
  <c r="L8652" i="2" s="1"/>
  <c r="K8661" i="2"/>
  <c r="L8661" i="2" s="1"/>
  <c r="K8685" i="2"/>
  <c r="L8685" i="2" s="1"/>
  <c r="K8722" i="2"/>
  <c r="L8722" i="2" s="1"/>
  <c r="K8794" i="2"/>
  <c r="L8794" i="2" s="1"/>
  <c r="K8817" i="2"/>
  <c r="L8817" i="2" s="1"/>
  <c r="K8832" i="2"/>
  <c r="L8832" i="2" s="1"/>
  <c r="K9031" i="2"/>
  <c r="L9031" i="2" s="1"/>
  <c r="K9094" i="2"/>
  <c r="L9094" i="2" s="1"/>
  <c r="K9154" i="2"/>
  <c r="L9154" i="2" s="1"/>
  <c r="K9162" i="2"/>
  <c r="L9162" i="2" s="1"/>
  <c r="K9190" i="2"/>
  <c r="L9190" i="2" s="1"/>
  <c r="K9198" i="2"/>
  <c r="L9198" i="2" s="1"/>
  <c r="K9234" i="2"/>
  <c r="L9234" i="2" s="1"/>
  <c r="K9307" i="2"/>
  <c r="L9307" i="2" s="1"/>
  <c r="K9352" i="2"/>
  <c r="L9352" i="2" s="1"/>
  <c r="K9360" i="2"/>
  <c r="L9360" i="2" s="1"/>
  <c r="K9396" i="2"/>
  <c r="L9396" i="2" s="1"/>
  <c r="K9426" i="2"/>
  <c r="L9426" i="2" s="1"/>
  <c r="K9433" i="2"/>
  <c r="L9433" i="2" s="1"/>
  <c r="K9514" i="2"/>
  <c r="L9514" i="2" s="1"/>
  <c r="K9522" i="2"/>
  <c r="L9522" i="2" s="1"/>
  <c r="K9543" i="2"/>
  <c r="L9543" i="2" s="1"/>
  <c r="K9585" i="2"/>
  <c r="L9585" i="2" s="1"/>
  <c r="K9606" i="2"/>
  <c r="L9606" i="2" s="1"/>
  <c r="K9613" i="2"/>
  <c r="L9613" i="2" s="1"/>
  <c r="K9637" i="2"/>
  <c r="L9637" i="2" s="1"/>
  <c r="K9714" i="2"/>
  <c r="L9714" i="2" s="1"/>
  <c r="K9727" i="2"/>
  <c r="L9727" i="2" s="1"/>
  <c r="K9739" i="2"/>
  <c r="L9739" i="2" s="1"/>
  <c r="K9765" i="2"/>
  <c r="L9765" i="2" s="1"/>
  <c r="K9777" i="2"/>
  <c r="L9777" i="2" s="1"/>
  <c r="K9790" i="2"/>
  <c r="L9790" i="2" s="1"/>
  <c r="K9796" i="2"/>
  <c r="L9796" i="2" s="1"/>
  <c r="K9802" i="2"/>
  <c r="L9802" i="2" s="1"/>
  <c r="K9810" i="2"/>
  <c r="L9810" i="2" s="1"/>
  <c r="K9835" i="2"/>
  <c r="L9835" i="2" s="1"/>
  <c r="K9867" i="2"/>
  <c r="L9867" i="2" s="1"/>
  <c r="K9900" i="2"/>
  <c r="L9900" i="2" s="1"/>
  <c r="K9925" i="2"/>
  <c r="L9925" i="2" s="1"/>
  <c r="K9963" i="2"/>
  <c r="L9963" i="2" s="1"/>
  <c r="K9976" i="2"/>
  <c r="L9976" i="2" s="1"/>
  <c r="K9982" i="2"/>
  <c r="L9982" i="2" s="1"/>
  <c r="K6228" i="2"/>
  <c r="L6228" i="2" s="1"/>
  <c r="K6889" i="2"/>
  <c r="L6889" i="2" s="1"/>
  <c r="K7408" i="2"/>
  <c r="L7408" i="2" s="1"/>
  <c r="K7755" i="2"/>
  <c r="L7755" i="2" s="1"/>
  <c r="K7932" i="2"/>
  <c r="L7932" i="2" s="1"/>
  <c r="K8242" i="2"/>
  <c r="L8242" i="2" s="1"/>
  <c r="K8467" i="2"/>
  <c r="L8467" i="2" s="1"/>
  <c r="K8514" i="2"/>
  <c r="L8514" i="2" s="1"/>
  <c r="K8553" i="2"/>
  <c r="L8553" i="2" s="1"/>
  <c r="K8601" i="2"/>
  <c r="L8601" i="2" s="1"/>
  <c r="K8649" i="2"/>
  <c r="L8649" i="2" s="1"/>
  <c r="K8697" i="2"/>
  <c r="L8697" i="2" s="1"/>
  <c r="K8914" i="2"/>
  <c r="L8914" i="2" s="1"/>
  <c r="K8922" i="2"/>
  <c r="L8922" i="2" s="1"/>
  <c r="K8989" i="2"/>
  <c r="L8989" i="2" s="1"/>
  <c r="K9214" i="2"/>
  <c r="L9214" i="2" s="1"/>
  <c r="K9250" i="2"/>
  <c r="L9250" i="2" s="1"/>
  <c r="K9303" i="2"/>
  <c r="L9303" i="2" s="1"/>
  <c r="K9331" i="2"/>
  <c r="L9331" i="2" s="1"/>
  <c r="K9382" i="2"/>
  <c r="L9382" i="2" s="1"/>
  <c r="K9478" i="2"/>
  <c r="L9478" i="2" s="1"/>
  <c r="K9610" i="2"/>
  <c r="L9610" i="2" s="1"/>
  <c r="K9753" i="2"/>
  <c r="L9753" i="2" s="1"/>
  <c r="K9760" i="2"/>
  <c r="L9760" i="2" s="1"/>
  <c r="K9768" i="2"/>
  <c r="L9768" i="2" s="1"/>
  <c r="K9784" i="2"/>
  <c r="L9784" i="2" s="1"/>
  <c r="K9825" i="2"/>
  <c r="L9825" i="2" s="1"/>
  <c r="K9871" i="2"/>
  <c r="L9871" i="2" s="1"/>
  <c r="K9919" i="2"/>
  <c r="L9919" i="2" s="1"/>
  <c r="K9934" i="2"/>
  <c r="L9934" i="2" s="1"/>
  <c r="K9966" i="2"/>
  <c r="L9966" i="2" s="1"/>
  <c r="K9973" i="2"/>
  <c r="L9973" i="2" s="1"/>
  <c r="K2806" i="2"/>
  <c r="L2806" i="2" s="1"/>
  <c r="K5478" i="2"/>
  <c r="L5478" i="2" s="1"/>
  <c r="K6793" i="2"/>
  <c r="L6793" i="2" s="1"/>
  <c r="K8236" i="2"/>
  <c r="L8236" i="2" s="1"/>
  <c r="K8326" i="2"/>
  <c r="L8326" i="2" s="1"/>
  <c r="K8860" i="2"/>
  <c r="L8860" i="2" s="1"/>
  <c r="K9028" i="2"/>
  <c r="L9028" i="2" s="1"/>
  <c r="K9144" i="2"/>
  <c r="L9144" i="2" s="1"/>
  <c r="K9288" i="2"/>
  <c r="L9288" i="2" s="1"/>
  <c r="K9552" i="2"/>
  <c r="L9552" i="2" s="1"/>
  <c r="K9724" i="2"/>
  <c r="L9724" i="2" s="1"/>
  <c r="K9858" i="2"/>
  <c r="L9858" i="2" s="1"/>
  <c r="K9915" i="2"/>
  <c r="L9915" i="2" s="1"/>
  <c r="K5610" i="2"/>
  <c r="L5610" i="2" s="1"/>
  <c r="K7824" i="2"/>
  <c r="L7824" i="2" s="1"/>
  <c r="K7897" i="2"/>
  <c r="L7897" i="2" s="1"/>
  <c r="K7981" i="2"/>
  <c r="L7981" i="2" s="1"/>
  <c r="K8097" i="2"/>
  <c r="L8097" i="2" s="1"/>
  <c r="K8385" i="2"/>
  <c r="L8385" i="2" s="1"/>
  <c r="K8461" i="2"/>
  <c r="L8461" i="2" s="1"/>
  <c r="K8490" i="2"/>
  <c r="L8490" i="2" s="1"/>
  <c r="K8625" i="2"/>
  <c r="L8625" i="2" s="1"/>
  <c r="K8701" i="2"/>
  <c r="L8701" i="2" s="1"/>
  <c r="K8796" i="2"/>
  <c r="L8796" i="2" s="1"/>
  <c r="K8953" i="2"/>
  <c r="L8953" i="2" s="1"/>
  <c r="K9087" i="2"/>
  <c r="L9087" i="2" s="1"/>
  <c r="K9334" i="2"/>
  <c r="L9334" i="2" s="1"/>
  <c r="K9579" i="2"/>
  <c r="L9579" i="2" s="1"/>
  <c r="K9595" i="2"/>
  <c r="L9595" i="2" s="1"/>
  <c r="K9717" i="2"/>
  <c r="L9717" i="2" s="1"/>
  <c r="K9819" i="2"/>
  <c r="L9819" i="2" s="1"/>
  <c r="K5400" i="2"/>
  <c r="L5400" i="2" s="1"/>
  <c r="K5458" i="2"/>
  <c r="L5458" i="2" s="1"/>
  <c r="K7089" i="2"/>
  <c r="L7089" i="2" s="1"/>
  <c r="K7695" i="2"/>
  <c r="L7695" i="2" s="1"/>
  <c r="K7917" i="2"/>
  <c r="L7917" i="2" s="1"/>
  <c r="K8434" i="2"/>
  <c r="L8434" i="2" s="1"/>
  <c r="K8452" i="2"/>
  <c r="L8452" i="2" s="1"/>
  <c r="K8845" i="2"/>
  <c r="L8845" i="2" s="1"/>
  <c r="K8899" i="2"/>
  <c r="L8899" i="2" s="1"/>
  <c r="K8994" i="2"/>
  <c r="L8994" i="2" s="1"/>
  <c r="K9180" i="2"/>
  <c r="L9180" i="2" s="1"/>
  <c r="K9421" i="2"/>
  <c r="L9421" i="2" s="1"/>
  <c r="K9493" i="2"/>
  <c r="L9493" i="2" s="1"/>
  <c r="K9756" i="2"/>
  <c r="L9756" i="2" s="1"/>
  <c r="K9804" i="2"/>
  <c r="L9804" i="2" s="1"/>
  <c r="K9922" i="2"/>
  <c r="L9922" i="2" s="1"/>
  <c r="K9954" i="2"/>
  <c r="L9954" i="2" s="1"/>
  <c r="K1042" i="2"/>
  <c r="L1042" i="2" s="1"/>
  <c r="K2584" i="2"/>
  <c r="L2584" i="2" s="1"/>
  <c r="K6385" i="2"/>
  <c r="L6385" i="2" s="1"/>
  <c r="K7707" i="2"/>
  <c r="L7707" i="2" s="1"/>
  <c r="K8301" i="2"/>
  <c r="L8301" i="2" s="1"/>
  <c r="K8616" i="2"/>
  <c r="L8616" i="2" s="1"/>
  <c r="K8889" i="2"/>
  <c r="L8889" i="2" s="1"/>
  <c r="K9021" i="2"/>
  <c r="L9021" i="2" s="1"/>
  <c r="K9060" i="2"/>
  <c r="L9060" i="2" s="1"/>
  <c r="K9145" i="2"/>
  <c r="L9145" i="2" s="1"/>
  <c r="K9255" i="2"/>
  <c r="L9255" i="2" s="1"/>
  <c r="K9580" i="2"/>
  <c r="L9580" i="2" s="1"/>
  <c r="K5754" i="2"/>
  <c r="L5754" i="2" s="1"/>
  <c r="K6625" i="2"/>
  <c r="L6625" i="2" s="1"/>
  <c r="K6672" i="2"/>
  <c r="L6672" i="2" s="1"/>
  <c r="K7165" i="2"/>
  <c r="L7165" i="2" s="1"/>
  <c r="K7200" i="2"/>
  <c r="L7200" i="2" s="1"/>
  <c r="K7210" i="2"/>
  <c r="L7210" i="2" s="1"/>
  <c r="K7387" i="2"/>
  <c r="L7387" i="2" s="1"/>
  <c r="K7852" i="2"/>
  <c r="L7852" i="2" s="1"/>
  <c r="K7914" i="2"/>
  <c r="L7914" i="2" s="1"/>
  <c r="K7999" i="2"/>
  <c r="L7999" i="2" s="1"/>
  <c r="K8170" i="2"/>
  <c r="L8170" i="2" s="1"/>
  <c r="K8254" i="2"/>
  <c r="L8254" i="2" s="1"/>
  <c r="K8373" i="2"/>
  <c r="L8373" i="2" s="1"/>
  <c r="K8421" i="2"/>
  <c r="L8421" i="2" s="1"/>
  <c r="K8458" i="2"/>
  <c r="L8458" i="2" s="1"/>
  <c r="K8487" i="2"/>
  <c r="L8487" i="2" s="1"/>
  <c r="K8505" i="2"/>
  <c r="L8505" i="2" s="1"/>
  <c r="K8562" i="2"/>
  <c r="L8562" i="2" s="1"/>
  <c r="K8593" i="2"/>
  <c r="L8593" i="2" s="1"/>
  <c r="K8734" i="2"/>
  <c r="L8734" i="2" s="1"/>
  <c r="K8773" i="2"/>
  <c r="L8773" i="2" s="1"/>
  <c r="K8850" i="2"/>
  <c r="L8850" i="2" s="1"/>
  <c r="K9034" i="2"/>
  <c r="L9034" i="2" s="1"/>
  <c r="K9064" i="2"/>
  <c r="L9064" i="2" s="1"/>
  <c r="K9159" i="2"/>
  <c r="L9159" i="2" s="1"/>
  <c r="K9259" i="2"/>
  <c r="L9259" i="2" s="1"/>
  <c r="K9286" i="2"/>
  <c r="L9286" i="2" s="1"/>
  <c r="K9400" i="2"/>
  <c r="L9400" i="2" s="1"/>
  <c r="K9435" i="2"/>
  <c r="L9435" i="2" s="1"/>
  <c r="K9444" i="2"/>
  <c r="L9444" i="2" s="1"/>
  <c r="K9489" i="2"/>
  <c r="L9489" i="2" s="1"/>
  <c r="K9516" i="2"/>
  <c r="L9516" i="2" s="1"/>
  <c r="K9550" i="2"/>
  <c r="L9550" i="2" s="1"/>
  <c r="K9559" i="2"/>
  <c r="L9559" i="2" s="1"/>
  <c r="K9567" i="2"/>
  <c r="L9567" i="2" s="1"/>
  <c r="K9630" i="2"/>
  <c r="L9630" i="2" s="1"/>
  <c r="K9682" i="2"/>
  <c r="L9682" i="2" s="1"/>
  <c r="K9699" i="2"/>
  <c r="L9699" i="2" s="1"/>
  <c r="K9817" i="2"/>
  <c r="L9817" i="2" s="1"/>
  <c r="K9832" i="2"/>
  <c r="L9832" i="2" s="1"/>
  <c r="K9856" i="2"/>
  <c r="L9856" i="2" s="1"/>
  <c r="K9864" i="2"/>
  <c r="L9864" i="2" s="1"/>
  <c r="K9889" i="2"/>
  <c r="L9889" i="2" s="1"/>
  <c r="K9897" i="2"/>
  <c r="L9897" i="2" s="1"/>
  <c r="K9927" i="2"/>
  <c r="L9927" i="2" s="1"/>
  <c r="K9958" i="2"/>
  <c r="L9958" i="2" s="1"/>
  <c r="K5620" i="2"/>
  <c r="L5620" i="2" s="1"/>
  <c r="K6405" i="2"/>
  <c r="L6405" i="2" s="1"/>
  <c r="K8107" i="2"/>
  <c r="L8107" i="2" s="1"/>
  <c r="K8163" i="2"/>
  <c r="L8163" i="2" s="1"/>
  <c r="K8226" i="2"/>
  <c r="L8226" i="2" s="1"/>
  <c r="K8973" i="2"/>
  <c r="L8973" i="2" s="1"/>
  <c r="K9235" i="2"/>
  <c r="L9235" i="2" s="1"/>
  <c r="K9325" i="2"/>
  <c r="L9325" i="2" s="1"/>
  <c r="K9544" i="2"/>
  <c r="L9544" i="2" s="1"/>
  <c r="K9586" i="2"/>
  <c r="L9586" i="2" s="1"/>
  <c r="K9631" i="2"/>
  <c r="L9631" i="2" s="1"/>
  <c r="K9684" i="2"/>
  <c r="L9684" i="2" s="1"/>
  <c r="K9747" i="2"/>
  <c r="L9747" i="2" s="1"/>
  <c r="K9874" i="2"/>
  <c r="L9874" i="2" s="1"/>
  <c r="K9921" i="2"/>
  <c r="L9921" i="2" s="1"/>
  <c r="K5641" i="2"/>
  <c r="L5641" i="2" s="1"/>
  <c r="K7626" i="2"/>
  <c r="L7626" i="2" s="1"/>
  <c r="K7804" i="2"/>
  <c r="L7804" i="2" s="1"/>
  <c r="K8217" i="2"/>
  <c r="L8217" i="2" s="1"/>
  <c r="K8308" i="2"/>
  <c r="L8308" i="2" s="1"/>
  <c r="K8406" i="2"/>
  <c r="L8406" i="2" s="1"/>
  <c r="K8442" i="2"/>
  <c r="L8442" i="2" s="1"/>
  <c r="K8586" i="2"/>
  <c r="L8586" i="2" s="1"/>
  <c r="K9048" i="2"/>
  <c r="L9048" i="2" s="1"/>
  <c r="K9097" i="2"/>
  <c r="L9097" i="2" s="1"/>
  <c r="K9208" i="2"/>
  <c r="L9208" i="2" s="1"/>
  <c r="K9376" i="2"/>
  <c r="L9376" i="2" s="1"/>
  <c r="K9465" i="2"/>
  <c r="L9465" i="2" s="1"/>
  <c r="K9640" i="2"/>
  <c r="L9640" i="2" s="1"/>
  <c r="K9676" i="2"/>
  <c r="L9676" i="2" s="1"/>
  <c r="K9709" i="2"/>
  <c r="L9709" i="2" s="1"/>
  <c r="K9772" i="2"/>
  <c r="L9772" i="2" s="1"/>
  <c r="K9843" i="2"/>
  <c r="L9843" i="2" s="1"/>
  <c r="K10002" i="2"/>
  <c r="L10002" i="2" s="1"/>
  <c r="K1769" i="2"/>
  <c r="L1769" i="2" s="1"/>
  <c r="K7147" i="2"/>
  <c r="L7147" i="2" s="1"/>
  <c r="K7480" i="2"/>
  <c r="L7480" i="2" s="1"/>
  <c r="K7636" i="2"/>
  <c r="L7636" i="2" s="1"/>
  <c r="K7815" i="2"/>
  <c r="L7815" i="2" s="1"/>
  <c r="K7960" i="2"/>
  <c r="L7960" i="2" s="1"/>
  <c r="K8068" i="2"/>
  <c r="L8068" i="2" s="1"/>
  <c r="K8529" i="2"/>
  <c r="L8529" i="2" s="1"/>
  <c r="K8664" i="2"/>
  <c r="L8664" i="2" s="1"/>
  <c r="K8853" i="2"/>
  <c r="L8853" i="2" s="1"/>
  <c r="K9273" i="2"/>
  <c r="L9273" i="2" s="1"/>
  <c r="K9361" i="2"/>
  <c r="L9361" i="2" s="1"/>
  <c r="K9537" i="2"/>
  <c r="L9537" i="2" s="1"/>
  <c r="K9748" i="2"/>
  <c r="L9748" i="2" s="1"/>
  <c r="K9946" i="2"/>
  <c r="L9946" i="2" s="1"/>
  <c r="K5152" i="2"/>
  <c r="L5152" i="2" s="1"/>
  <c r="K7909" i="2"/>
  <c r="L7909" i="2" s="1"/>
  <c r="K8937" i="2"/>
  <c r="L8937" i="2" s="1"/>
  <c r="K9012" i="2"/>
  <c r="L9012" i="2" s="1"/>
  <c r="K9172" i="2"/>
  <c r="L9172" i="2" s="1"/>
  <c r="K9511" i="2"/>
  <c r="L9511" i="2" s="1"/>
  <c r="K9616" i="2"/>
  <c r="L9616" i="2" s="1"/>
  <c r="K9669" i="2"/>
  <c r="L9669" i="2" s="1"/>
  <c r="K4602" i="2"/>
  <c r="L4602" i="2" s="1"/>
  <c r="K5766" i="2"/>
  <c r="L5766" i="2" s="1"/>
  <c r="K6112" i="2"/>
  <c r="L6112" i="2" s="1"/>
  <c r="K7399" i="2"/>
  <c r="L7399" i="2" s="1"/>
  <c r="K7522" i="2"/>
  <c r="L7522" i="2" s="1"/>
  <c r="K7756" i="2"/>
  <c r="L7756" i="2" s="1"/>
  <c r="K7831" i="2"/>
  <c r="L7831" i="2" s="1"/>
  <c r="K7863" i="2"/>
  <c r="L7863" i="2" s="1"/>
  <c r="K7924" i="2"/>
  <c r="L7924" i="2" s="1"/>
  <c r="K7989" i="2"/>
  <c r="L7989" i="2" s="1"/>
  <c r="K8181" i="2"/>
  <c r="L8181" i="2" s="1"/>
  <c r="K8346" i="2"/>
  <c r="L8346" i="2" s="1"/>
  <c r="K8413" i="2"/>
  <c r="L8413" i="2" s="1"/>
  <c r="K8544" i="2"/>
  <c r="L8544" i="2" s="1"/>
  <c r="K8631" i="2"/>
  <c r="L8631" i="2" s="1"/>
  <c r="K8641" i="2"/>
  <c r="L8641" i="2" s="1"/>
  <c r="K8670" i="2"/>
  <c r="L8670" i="2" s="1"/>
  <c r="K9018" i="2"/>
  <c r="L9018" i="2" s="1"/>
  <c r="K9103" i="2"/>
  <c r="L9103" i="2" s="1"/>
  <c r="K9112" i="2"/>
  <c r="L9112" i="2" s="1"/>
  <c r="K9151" i="2"/>
  <c r="L9151" i="2" s="1"/>
  <c r="K9223" i="2"/>
  <c r="L9223" i="2" s="1"/>
  <c r="K9279" i="2"/>
  <c r="L9279" i="2" s="1"/>
  <c r="K9295" i="2"/>
  <c r="L9295" i="2" s="1"/>
  <c r="K9375" i="2"/>
  <c r="L9375" i="2" s="1"/>
  <c r="K9471" i="2"/>
  <c r="L9471" i="2" s="1"/>
  <c r="K9508" i="2"/>
  <c r="L9508" i="2" s="1"/>
  <c r="K9594" i="2"/>
  <c r="L9594" i="2" s="1"/>
  <c r="K9655" i="2"/>
  <c r="L9655" i="2" s="1"/>
  <c r="K9723" i="2"/>
  <c r="L9723" i="2" s="1"/>
  <c r="K9730" i="2"/>
  <c r="L9730" i="2" s="1"/>
  <c r="K9793" i="2"/>
  <c r="L9793" i="2" s="1"/>
  <c r="K9849" i="2"/>
  <c r="L9849" i="2" s="1"/>
  <c r="K9882" i="2"/>
  <c r="L9882" i="2" s="1"/>
  <c r="K9952" i="2"/>
  <c r="L9952" i="2" s="1"/>
  <c r="K9991" i="2"/>
  <c r="L9991" i="2" s="1"/>
  <c r="K8710" i="2"/>
  <c r="L8710" i="2" s="1"/>
  <c r="K2595" i="2"/>
  <c r="L2595" i="2" s="1"/>
  <c r="K5640" i="2"/>
  <c r="L5640" i="2" s="1"/>
  <c r="K6522" i="2"/>
  <c r="L6522" i="2" s="1"/>
  <c r="K6616" i="2"/>
  <c r="L6616" i="2" s="1"/>
  <c r="K6825" i="2"/>
  <c r="L6825" i="2" s="1"/>
  <c r="K7366" i="2"/>
  <c r="L7366" i="2" s="1"/>
  <c r="K7747" i="2"/>
  <c r="L7747" i="2" s="1"/>
  <c r="K8085" i="2"/>
  <c r="L8085" i="2" s="1"/>
  <c r="K8469" i="2"/>
  <c r="L8469" i="2" s="1"/>
  <c r="K8497" i="2"/>
  <c r="L8497" i="2" s="1"/>
  <c r="K8506" i="2"/>
  <c r="L8506" i="2" s="1"/>
  <c r="K8554" i="2"/>
  <c r="L8554" i="2" s="1"/>
  <c r="K8563" i="2"/>
  <c r="L8563" i="2" s="1"/>
  <c r="K8662" i="2"/>
  <c r="L8662" i="2" s="1"/>
  <c r="K8727" i="2"/>
  <c r="L8727" i="2" s="1"/>
  <c r="K8755" i="2"/>
  <c r="L8755" i="2" s="1"/>
  <c r="K8805" i="2"/>
  <c r="L8805" i="2" s="1"/>
  <c r="K8844" i="2"/>
  <c r="L8844" i="2" s="1"/>
  <c r="K8868" i="2"/>
  <c r="L8868" i="2" s="1"/>
  <c r="K8877" i="2"/>
  <c r="L8877" i="2" s="1"/>
  <c r="K8916" i="2"/>
  <c r="L8916" i="2" s="1"/>
  <c r="K8961" i="2"/>
  <c r="L8961" i="2" s="1"/>
  <c r="K9010" i="2"/>
  <c r="L9010" i="2" s="1"/>
  <c r="K9178" i="2"/>
  <c r="L9178" i="2" s="1"/>
  <c r="K9187" i="2"/>
  <c r="L9187" i="2" s="1"/>
  <c r="K9216" i="2"/>
  <c r="L9216" i="2" s="1"/>
  <c r="K9252" i="2"/>
  <c r="L9252" i="2" s="1"/>
  <c r="K9271" i="2"/>
  <c r="L9271" i="2" s="1"/>
  <c r="K9316" i="2"/>
  <c r="L9316" i="2" s="1"/>
  <c r="K9367" i="2"/>
  <c r="L9367" i="2" s="1"/>
  <c r="K9393" i="2"/>
  <c r="L9393" i="2" s="1"/>
  <c r="K9603" i="2"/>
  <c r="L9603" i="2" s="1"/>
  <c r="K9622" i="2"/>
  <c r="L9622" i="2" s="1"/>
  <c r="K9639" i="2"/>
  <c r="L9639" i="2" s="1"/>
  <c r="K9675" i="2"/>
  <c r="L9675" i="2" s="1"/>
  <c r="K9691" i="2"/>
  <c r="L9691" i="2" s="1"/>
  <c r="K9754" i="2"/>
  <c r="L9754" i="2" s="1"/>
  <c r="K9778" i="2"/>
  <c r="L9778" i="2" s="1"/>
  <c r="K9786" i="2"/>
  <c r="L9786" i="2" s="1"/>
  <c r="K9826" i="2"/>
  <c r="L9826" i="2" s="1"/>
  <c r="K9928" i="2"/>
  <c r="L9928" i="2" s="1"/>
  <c r="K9945" i="2"/>
  <c r="L9945" i="2" s="1"/>
  <c r="K9984" i="2"/>
  <c r="L9984" i="2" s="1"/>
  <c r="K2627" i="2"/>
  <c r="L2627" i="2" s="1"/>
  <c r="K5467" i="2"/>
  <c r="L5467" i="2" s="1"/>
  <c r="K6859" i="2"/>
  <c r="L6859" i="2" s="1"/>
  <c r="K8536" i="2"/>
  <c r="L8536" i="2" s="1"/>
  <c r="K8719" i="2"/>
  <c r="L8719" i="2" s="1"/>
  <c r="K8907" i="2"/>
  <c r="L8907" i="2" s="1"/>
  <c r="K9066" i="2"/>
  <c r="L9066" i="2" s="1"/>
  <c r="K9280" i="2"/>
  <c r="L9280" i="2" s="1"/>
  <c r="K9342" i="2"/>
  <c r="L9342" i="2" s="1"/>
  <c r="K9472" i="2"/>
  <c r="L9472" i="2" s="1"/>
  <c r="K9811" i="2"/>
  <c r="L9811" i="2" s="1"/>
  <c r="K9850" i="2"/>
  <c r="L9850" i="2" s="1"/>
  <c r="K9907" i="2"/>
  <c r="L9907" i="2" s="1"/>
  <c r="K5676" i="2"/>
  <c r="L5676" i="2" s="1"/>
  <c r="K6816" i="2"/>
  <c r="L6816" i="2" s="1"/>
  <c r="K8086" i="2"/>
  <c r="L8086" i="2" s="1"/>
  <c r="K8317" i="2"/>
  <c r="L8317" i="2" s="1"/>
  <c r="K9105" i="2"/>
  <c r="L9105" i="2" s="1"/>
  <c r="K9171" i="2"/>
  <c r="L9171" i="2" s="1"/>
  <c r="K9883" i="2"/>
  <c r="L9883" i="2" s="1"/>
  <c r="K6850" i="2"/>
  <c r="L6850" i="2" s="1"/>
  <c r="K7515" i="2"/>
  <c r="L7515" i="2" s="1"/>
  <c r="K7846" i="2"/>
  <c r="L7846" i="2" s="1"/>
  <c r="K8046" i="2"/>
  <c r="L8046" i="2" s="1"/>
  <c r="K8425" i="2"/>
  <c r="L8425" i="2" s="1"/>
  <c r="K8482" i="2"/>
  <c r="L8482" i="2" s="1"/>
  <c r="K9163" i="2"/>
  <c r="L9163" i="2" s="1"/>
  <c r="K9318" i="2"/>
  <c r="L9318" i="2" s="1"/>
  <c r="K9457" i="2"/>
  <c r="L9457" i="2" s="1"/>
  <c r="K9624" i="2"/>
  <c r="L9624" i="2" s="1"/>
  <c r="K9702" i="2"/>
  <c r="L9702" i="2" s="1"/>
  <c r="K9939" i="2"/>
  <c r="L9939" i="2" s="1"/>
  <c r="K9970" i="2"/>
  <c r="L9970" i="2" s="1"/>
  <c r="K1196" i="2"/>
  <c r="L1196" i="2" s="1"/>
  <c r="K1327" i="2"/>
  <c r="L1327" i="2" s="1"/>
  <c r="K8218" i="2"/>
  <c r="L8218" i="2" s="1"/>
  <c r="K8578" i="2"/>
  <c r="L8578" i="2" s="1"/>
  <c r="K8827" i="2"/>
  <c r="L8827" i="2" s="1"/>
  <c r="K8946" i="2"/>
  <c r="L8946" i="2" s="1"/>
  <c r="K9502" i="2"/>
  <c r="L9502" i="2" s="1"/>
  <c r="K9529" i="2"/>
  <c r="L9529" i="2" s="1"/>
  <c r="K9588" i="2"/>
  <c r="L9588" i="2" s="1"/>
  <c r="K9996" i="2"/>
  <c r="L9996" i="2" s="1"/>
  <c r="K9916" i="2"/>
  <c r="L9916" i="2" s="1"/>
  <c r="K9855" i="2"/>
  <c r="L9855" i="2" s="1"/>
  <c r="K9805" i="2"/>
  <c r="L9805" i="2" s="1"/>
  <c r="K9774" i="2"/>
  <c r="L9774" i="2" s="1"/>
  <c r="K9735" i="2"/>
  <c r="L9735" i="2" s="1"/>
  <c r="K9663" i="2"/>
  <c r="L9663" i="2" s="1"/>
  <c r="K9565" i="2"/>
  <c r="L9565" i="2" s="1"/>
  <c r="K9459" i="2"/>
  <c r="L9459" i="2" s="1"/>
  <c r="K9399" i="2"/>
  <c r="L9399" i="2" s="1"/>
  <c r="K9355" i="2"/>
  <c r="L9355" i="2" s="1"/>
  <c r="K9346" i="2"/>
  <c r="L9346" i="2" s="1"/>
  <c r="K9313" i="2"/>
  <c r="L9313" i="2" s="1"/>
  <c r="K9292" i="2"/>
  <c r="L9292" i="2" s="1"/>
  <c r="K9228" i="2"/>
  <c r="L9228" i="2" s="1"/>
  <c r="K9130" i="2"/>
  <c r="L9130" i="2" s="1"/>
  <c r="K9033" i="2"/>
  <c r="L9033" i="2" s="1"/>
  <c r="K8955" i="2"/>
  <c r="L8955" i="2" s="1"/>
  <c r="K8901" i="2"/>
  <c r="L8901" i="2" s="1"/>
  <c r="K8781" i="2"/>
  <c r="L8781" i="2" s="1"/>
  <c r="K8758" i="2"/>
  <c r="L8758" i="2" s="1"/>
  <c r="K8560" i="2"/>
  <c r="L8560" i="2" s="1"/>
  <c r="K8436" i="2"/>
  <c r="L8436" i="2" s="1"/>
  <c r="K8361" i="2"/>
  <c r="L8361" i="2" s="1"/>
  <c r="K7627" i="2"/>
  <c r="L7627" i="2" s="1"/>
  <c r="K5028" i="2"/>
  <c r="L5028" i="2" s="1"/>
  <c r="K9625" i="2"/>
  <c r="L9625" i="2" s="1"/>
  <c r="K9265" i="2"/>
  <c r="L9265" i="2" s="1"/>
  <c r="K9079" i="2"/>
  <c r="L9079" i="2" s="1"/>
  <c r="K9780" i="2"/>
  <c r="L9780" i="2" s="1"/>
  <c r="K9369" i="2"/>
  <c r="L9369" i="2" s="1"/>
  <c r="K7716" i="2"/>
  <c r="L7716" i="2" s="1"/>
  <c r="K6315" i="2"/>
  <c r="L6315" i="2" s="1"/>
  <c r="K9787" i="2"/>
  <c r="L9787" i="2" s="1"/>
  <c r="K9553" i="2"/>
  <c r="L9553" i="2" s="1"/>
  <c r="K9510" i="2"/>
  <c r="L9510" i="2" s="1"/>
  <c r="K8395" i="2"/>
  <c r="L8395" i="2" s="1"/>
  <c r="K5631" i="2"/>
  <c r="L5631" i="2" s="1"/>
  <c r="K5364" i="2"/>
  <c r="L5364" i="2" s="1"/>
  <c r="K9960" i="2"/>
  <c r="L9960" i="2" s="1"/>
  <c r="K8347" i="2"/>
  <c r="L8347" i="2" s="1"/>
  <c r="K2711" i="2"/>
  <c r="L2711" i="2" s="1"/>
  <c r="K9762" i="2"/>
  <c r="L9762" i="2" s="1"/>
  <c r="K9708" i="2"/>
  <c r="L9708" i="2" s="1"/>
  <c r="K9481" i="2"/>
  <c r="L9481" i="2" s="1"/>
  <c r="K9384" i="2"/>
  <c r="L9384" i="2" s="1"/>
  <c r="K9333" i="2"/>
  <c r="L9333" i="2" s="1"/>
  <c r="K9096" i="2"/>
  <c r="L9096" i="2" s="1"/>
  <c r="K8851" i="2"/>
  <c r="L8851" i="2" s="1"/>
  <c r="K8245" i="2"/>
  <c r="L8245" i="2" s="1"/>
  <c r="K7980" i="2"/>
  <c r="L7980" i="2" s="1"/>
  <c r="K7968" i="2"/>
  <c r="L7968" i="2" s="1"/>
  <c r="K7915" i="2"/>
  <c r="L7915" i="2" s="1"/>
  <c r="K7906" i="2"/>
  <c r="L7906" i="2" s="1"/>
  <c r="K7854" i="2"/>
  <c r="L7854" i="2" s="1"/>
  <c r="K6639" i="2"/>
  <c r="L6639" i="2" s="1"/>
  <c r="K9967" i="2"/>
  <c r="L9967" i="2" s="1"/>
  <c r="K9715" i="2"/>
  <c r="L9715" i="2" s="1"/>
  <c r="K9517" i="2"/>
  <c r="L9517" i="2" s="1"/>
  <c r="K9445" i="2"/>
  <c r="L9445" i="2" s="1"/>
  <c r="K9427" i="2"/>
  <c r="L9427" i="2" s="1"/>
  <c r="K9027" i="2"/>
  <c r="L9027" i="2" s="1"/>
  <c r="K8923" i="2"/>
  <c r="L8923" i="2" s="1"/>
  <c r="K8235" i="2"/>
  <c r="L8235" i="2" s="1"/>
  <c r="K8095" i="2"/>
  <c r="L8095" i="2" s="1"/>
  <c r="K7644" i="2"/>
  <c r="L7644" i="2" s="1"/>
  <c r="K7354" i="2"/>
  <c r="L7354" i="2" s="1"/>
  <c r="K6544" i="2"/>
  <c r="L6544" i="2" s="1"/>
  <c r="K4087" i="2"/>
  <c r="L4087" i="2" s="1"/>
  <c r="K8340" i="2"/>
  <c r="L8340" i="2" s="1"/>
  <c r="K8088" i="2"/>
  <c r="L8088" i="2" s="1"/>
  <c r="K7696" i="2"/>
  <c r="L7696" i="2" s="1"/>
  <c r="K7059" i="2"/>
  <c r="L7059" i="2" s="1"/>
  <c r="K9978" i="2"/>
  <c r="L9978" i="2" s="1"/>
  <c r="K9412" i="2"/>
  <c r="L9412" i="2" s="1"/>
  <c r="K8338" i="2"/>
  <c r="L8338" i="2" s="1"/>
  <c r="K7908" i="2"/>
  <c r="L7908" i="2" s="1"/>
  <c r="K7333" i="2"/>
  <c r="L7333" i="2" s="1"/>
  <c r="K6513" i="2"/>
  <c r="L6513" i="2" s="1"/>
  <c r="K9985" i="2"/>
  <c r="L9985" i="2" s="1"/>
  <c r="K9420" i="2"/>
  <c r="L9420" i="2" s="1"/>
  <c r="K8671" i="2"/>
  <c r="L8671" i="2" s="1"/>
  <c r="K8595" i="2"/>
  <c r="L8595" i="2" s="1"/>
  <c r="K8451" i="2"/>
  <c r="L8451" i="2" s="1"/>
  <c r="K6534" i="2"/>
  <c r="L6534" i="2" s="1"/>
  <c r="K1851" i="2"/>
  <c r="L1851" i="2" s="1"/>
  <c r="K9769" i="2"/>
  <c r="L9769" i="2" s="1"/>
  <c r="K9690" i="2"/>
  <c r="L9690" i="2" s="1"/>
  <c r="K9348" i="2"/>
  <c r="L9348" i="2" s="1"/>
  <c r="K9340" i="2"/>
  <c r="L9340" i="2" s="1"/>
  <c r="K9186" i="2"/>
  <c r="L9186" i="2" s="1"/>
  <c r="K8763" i="2"/>
  <c r="L8763" i="2" s="1"/>
  <c r="K8275" i="2"/>
  <c r="L8275" i="2" s="1"/>
  <c r="K8094" i="2"/>
  <c r="L8094" i="2" s="1"/>
  <c r="K7978" i="2"/>
  <c r="L7978" i="2" s="1"/>
  <c r="K7746" i="2"/>
  <c r="L7746" i="2" s="1"/>
  <c r="K6696" i="2"/>
  <c r="L6696" i="2" s="1"/>
  <c r="K6661" i="2"/>
  <c r="L6661" i="2" s="1"/>
  <c r="K6531" i="2"/>
  <c r="L6531" i="2" s="1"/>
  <c r="K8143" i="2"/>
  <c r="L8143" i="2" s="1"/>
  <c r="K7899" i="2"/>
  <c r="L7899" i="2" s="1"/>
  <c r="K7836" i="2"/>
  <c r="L7836" i="2" s="1"/>
  <c r="K9546" i="2"/>
  <c r="L9546" i="2" s="1"/>
  <c r="K8655" i="2"/>
  <c r="L8655" i="2" s="1"/>
  <c r="K7971" i="2"/>
  <c r="L7971" i="2" s="1"/>
  <c r="K850" i="2"/>
  <c r="L850" i="2" s="1"/>
  <c r="K8056" i="2"/>
  <c r="L8056" i="2" s="1"/>
  <c r="K7345" i="2"/>
  <c r="L7345" i="2" s="1"/>
  <c r="K7158" i="2"/>
  <c r="L7158" i="2" s="1"/>
  <c r="K6523" i="2"/>
  <c r="L6523" i="2" s="1"/>
  <c r="K1361" i="2"/>
  <c r="L1361" i="2" s="1"/>
  <c r="K8076" i="2"/>
  <c r="L8076" i="2" s="1"/>
  <c r="K6103" i="2"/>
  <c r="L6103" i="2" s="1"/>
  <c r="K9294" i="2"/>
  <c r="L9294" i="2" s="1"/>
  <c r="K9222" i="2"/>
  <c r="L9222" i="2" s="1"/>
  <c r="K9150" i="2"/>
  <c r="L9150" i="2" s="1"/>
  <c r="K8160" i="2"/>
  <c r="L8160" i="2" s="1"/>
  <c r="K5860" i="2"/>
  <c r="L5860" i="2" s="1"/>
  <c r="K9913" i="2"/>
  <c r="L9913" i="2" s="1"/>
  <c r="K9816" i="2"/>
  <c r="L9816" i="2" s="1"/>
  <c r="K9592" i="2"/>
  <c r="L9592" i="2" s="1"/>
  <c r="K9492" i="2"/>
  <c r="L9492" i="2" s="1"/>
  <c r="K9463" i="2"/>
  <c r="L9463" i="2" s="1"/>
  <c r="K8887" i="2"/>
  <c r="L8887" i="2" s="1"/>
  <c r="K8559" i="2"/>
  <c r="L8559" i="2" s="1"/>
  <c r="K8343" i="2"/>
  <c r="L8343" i="2" s="1"/>
  <c r="K8325" i="2"/>
  <c r="L8325" i="2" s="1"/>
  <c r="K8278" i="2"/>
  <c r="L8278" i="2" s="1"/>
  <c r="K8158" i="2"/>
  <c r="L8158" i="2" s="1"/>
  <c r="K8131" i="2"/>
  <c r="L8131" i="2" s="1"/>
  <c r="K7996" i="2"/>
  <c r="L7996" i="2" s="1"/>
  <c r="K7948" i="2"/>
  <c r="L7948" i="2" s="1"/>
  <c r="K7885" i="2"/>
  <c r="L7885" i="2" s="1"/>
  <c r="K7840" i="2"/>
  <c r="L7840" i="2" s="1"/>
  <c r="K7741" i="2"/>
  <c r="L7741" i="2" s="1"/>
  <c r="K7500" i="2"/>
  <c r="L7500" i="2" s="1"/>
  <c r="K7326" i="2"/>
  <c r="L7326" i="2" s="1"/>
  <c r="K7261" i="2"/>
  <c r="L7261" i="2" s="1"/>
  <c r="K7230" i="2"/>
  <c r="L7230" i="2" s="1"/>
  <c r="K6268" i="2"/>
  <c r="L6268" i="2" s="1"/>
  <c r="K5929" i="2"/>
  <c r="L5929" i="2" s="1"/>
  <c r="K8520" i="2"/>
  <c r="L8520" i="2" s="1"/>
  <c r="K8007" i="2"/>
  <c r="L8007" i="2" s="1"/>
  <c r="K9931" i="2"/>
  <c r="L9931" i="2" s="1"/>
  <c r="K9906" i="2"/>
  <c r="L9906" i="2" s="1"/>
  <c r="K9880" i="2"/>
  <c r="L9880" i="2" s="1"/>
  <c r="K9841" i="2"/>
  <c r="L9841" i="2" s="1"/>
  <c r="K9733" i="2"/>
  <c r="L9733" i="2" s="1"/>
  <c r="K9643" i="2"/>
  <c r="L9643" i="2" s="1"/>
  <c r="K9571" i="2"/>
  <c r="L9571" i="2" s="1"/>
  <c r="K9535" i="2"/>
  <c r="L9535" i="2" s="1"/>
  <c r="K9528" i="2"/>
  <c r="L9528" i="2" s="1"/>
  <c r="K9366" i="2"/>
  <c r="L9366" i="2" s="1"/>
  <c r="K9276" i="2"/>
  <c r="L9276" i="2" s="1"/>
  <c r="K9240" i="2"/>
  <c r="L9240" i="2" s="1"/>
  <c r="K9204" i="2"/>
  <c r="L9204" i="2" s="1"/>
  <c r="K9168" i="2"/>
  <c r="L9168" i="2" s="1"/>
  <c r="K9024" i="2"/>
  <c r="L9024" i="2" s="1"/>
  <c r="K8943" i="2"/>
  <c r="L8943" i="2" s="1"/>
  <c r="K8314" i="2"/>
  <c r="L8314" i="2" s="1"/>
  <c r="K8287" i="2"/>
  <c r="L8287" i="2" s="1"/>
  <c r="K8259" i="2"/>
  <c r="L8259" i="2" s="1"/>
  <c r="K8196" i="2"/>
  <c r="L8196" i="2" s="1"/>
  <c r="K8016" i="2"/>
  <c r="L8016" i="2" s="1"/>
  <c r="K7947" i="2"/>
  <c r="L7947" i="2" s="1"/>
  <c r="K7921" i="2"/>
  <c r="L7921" i="2" s="1"/>
  <c r="K7875" i="2"/>
  <c r="L7875" i="2" s="1"/>
  <c r="K7780" i="2"/>
  <c r="L7780" i="2" s="1"/>
  <c r="K7573" i="2"/>
  <c r="L7573" i="2" s="1"/>
  <c r="K7096" i="2"/>
  <c r="L7096" i="2" s="1"/>
  <c r="K6346" i="2"/>
  <c r="L6346" i="2" s="1"/>
  <c r="K3614" i="2"/>
  <c r="L3614" i="2" s="1"/>
  <c r="K9924" i="2"/>
  <c r="L9924" i="2" s="1"/>
  <c r="K9834" i="2"/>
  <c r="L9834" i="2" s="1"/>
  <c r="K9751" i="2"/>
  <c r="L9751" i="2" s="1"/>
  <c r="K9726" i="2"/>
  <c r="L9726" i="2" s="1"/>
  <c r="K9636" i="2"/>
  <c r="L9636" i="2" s="1"/>
  <c r="K9373" i="2"/>
  <c r="L9373" i="2" s="1"/>
  <c r="K9247" i="2"/>
  <c r="L9247" i="2" s="1"/>
  <c r="K9211" i="2"/>
  <c r="L9211" i="2" s="1"/>
  <c r="K9015" i="2"/>
  <c r="L9015" i="2" s="1"/>
  <c r="K8448" i="2"/>
  <c r="L8448" i="2" s="1"/>
  <c r="K8323" i="2"/>
  <c r="L8323" i="2" s="1"/>
  <c r="K8268" i="2"/>
  <c r="L8268" i="2" s="1"/>
  <c r="K8229" i="2"/>
  <c r="L8229" i="2" s="1"/>
  <c r="K8203" i="2"/>
  <c r="L8203" i="2" s="1"/>
  <c r="K8053" i="2"/>
  <c r="L8053" i="2" s="1"/>
  <c r="K8043" i="2"/>
  <c r="L8043" i="2" s="1"/>
  <c r="K8004" i="2"/>
  <c r="L8004" i="2" s="1"/>
  <c r="K7690" i="2"/>
  <c r="L7690" i="2" s="1"/>
  <c r="K7602" i="2"/>
  <c r="L7602" i="2" s="1"/>
  <c r="K7540" i="2"/>
  <c r="L7540" i="2" s="1"/>
  <c r="K7020" i="2"/>
  <c r="L7020" i="2" s="1"/>
  <c r="K7009" i="2"/>
  <c r="L7009" i="2" s="1"/>
  <c r="K6963" i="2"/>
  <c r="L6963" i="2" s="1"/>
  <c r="K6336" i="2"/>
  <c r="L6336" i="2" s="1"/>
  <c r="K9808" i="2"/>
  <c r="L9808" i="2" s="1"/>
  <c r="K9744" i="2"/>
  <c r="L9744" i="2" s="1"/>
  <c r="K9664" i="2"/>
  <c r="L9664" i="2" s="1"/>
  <c r="K9402" i="2"/>
  <c r="L9402" i="2" s="1"/>
  <c r="K9160" i="2"/>
  <c r="L9160" i="2" s="1"/>
  <c r="K9123" i="2"/>
  <c r="L9123" i="2" s="1"/>
  <c r="K8847" i="2"/>
  <c r="L8847" i="2" s="1"/>
  <c r="K8304" i="2"/>
  <c r="L8304" i="2" s="1"/>
  <c r="K8295" i="2"/>
  <c r="L8295" i="2" s="1"/>
  <c r="K8173" i="2"/>
  <c r="L8173" i="2" s="1"/>
  <c r="K8109" i="2"/>
  <c r="L8109" i="2" s="1"/>
  <c r="K8052" i="2"/>
  <c r="L8052" i="2" s="1"/>
  <c r="K8023" i="2"/>
  <c r="L8023" i="2" s="1"/>
  <c r="K8014" i="2"/>
  <c r="L8014" i="2" s="1"/>
  <c r="K7749" i="2"/>
  <c r="L7749" i="2" s="1"/>
  <c r="K7303" i="2"/>
  <c r="L7303" i="2" s="1"/>
  <c r="K6480" i="2"/>
  <c r="L6480" i="2" s="1"/>
  <c r="K6184" i="2"/>
  <c r="L6184" i="2" s="1"/>
  <c r="K5991" i="2"/>
  <c r="L5991" i="2" s="1"/>
  <c r="K5602" i="2"/>
  <c r="L5602" i="2" s="1"/>
  <c r="K8959" i="2"/>
  <c r="L8959" i="2" s="1"/>
  <c r="K9949" i="2"/>
  <c r="L9949" i="2" s="1"/>
  <c r="K9859" i="2"/>
  <c r="L9859" i="2" s="1"/>
  <c r="K9679" i="2"/>
  <c r="L9679" i="2" s="1"/>
  <c r="K9438" i="2"/>
  <c r="L9438" i="2" s="1"/>
  <c r="K9297" i="2"/>
  <c r="L9297" i="2" s="1"/>
  <c r="K9132" i="2"/>
  <c r="L9132" i="2" s="1"/>
  <c r="K8791" i="2"/>
  <c r="L8791" i="2" s="1"/>
  <c r="K8491" i="2"/>
  <c r="L8491" i="2" s="1"/>
  <c r="K8331" i="2"/>
  <c r="L8331" i="2" s="1"/>
  <c r="K8311" i="2"/>
  <c r="L8311" i="2" s="1"/>
  <c r="K8079" i="2"/>
  <c r="L8079" i="2" s="1"/>
  <c r="K7699" i="2"/>
  <c r="L7699" i="2" s="1"/>
  <c r="K7659" i="2"/>
  <c r="L7659" i="2" s="1"/>
  <c r="K6207" i="2"/>
  <c r="L6207" i="2" s="1"/>
  <c r="K6195" i="2"/>
  <c r="L6195" i="2" s="1"/>
  <c r="K6012" i="2"/>
  <c r="L6012" i="2" s="1"/>
  <c r="K9654" i="2"/>
  <c r="L9654" i="2" s="1"/>
  <c r="K9564" i="2"/>
  <c r="L9564" i="2" s="1"/>
  <c r="K9456" i="2"/>
  <c r="L9456" i="2" s="1"/>
  <c r="K9330" i="2"/>
  <c r="L9330" i="2" s="1"/>
  <c r="K9304" i="2"/>
  <c r="L9304" i="2" s="1"/>
  <c r="K9258" i="2"/>
  <c r="L9258" i="2" s="1"/>
  <c r="K8971" i="2"/>
  <c r="L8971" i="2" s="1"/>
  <c r="K8683" i="2"/>
  <c r="L8683" i="2" s="1"/>
  <c r="K8556" i="2"/>
  <c r="L8556" i="2" s="1"/>
  <c r="K8376" i="2"/>
  <c r="L8376" i="2" s="1"/>
  <c r="K8274" i="2"/>
  <c r="L8274" i="2" s="1"/>
  <c r="K8115" i="2"/>
  <c r="L8115" i="2" s="1"/>
  <c r="K8092" i="2"/>
  <c r="L8092" i="2" s="1"/>
  <c r="K7993" i="2"/>
  <c r="L7993" i="2" s="1"/>
  <c r="K7977" i="2"/>
  <c r="L7977" i="2" s="1"/>
  <c r="K7873" i="2"/>
  <c r="L7873" i="2" s="1"/>
  <c r="K7767" i="2"/>
  <c r="L7767" i="2" s="1"/>
  <c r="K7704" i="2"/>
  <c r="L7704" i="2" s="1"/>
  <c r="K7657" i="2"/>
  <c r="L7657" i="2" s="1"/>
  <c r="K7624" i="2"/>
  <c r="L7624" i="2" s="1"/>
  <c r="K7549" i="2"/>
  <c r="L7549" i="2" s="1"/>
  <c r="K7465" i="2"/>
  <c r="L7465" i="2" s="1"/>
  <c r="K7434" i="2"/>
  <c r="L7434" i="2" s="1"/>
  <c r="K7225" i="2"/>
  <c r="L7225" i="2" s="1"/>
  <c r="K7035" i="2"/>
  <c r="L7035" i="2" s="1"/>
  <c r="K6055" i="2"/>
  <c r="L6055" i="2" s="1"/>
  <c r="K4752" i="2"/>
  <c r="L4752" i="2" s="1"/>
  <c r="K3634" i="2"/>
  <c r="L3634" i="2" s="1"/>
  <c r="K9628" i="2"/>
  <c r="L9628" i="2" s="1"/>
  <c r="K9589" i="2"/>
  <c r="L9589" i="2" s="1"/>
  <c r="K9391" i="2"/>
  <c r="L9391" i="2" s="1"/>
  <c r="K9351" i="2"/>
  <c r="L9351" i="2" s="1"/>
  <c r="K9337" i="2"/>
  <c r="L9337" i="2" s="1"/>
  <c r="K9283" i="2"/>
  <c r="L9283" i="2" s="1"/>
  <c r="K9175" i="2"/>
  <c r="L9175" i="2" s="1"/>
  <c r="K9043" i="2"/>
  <c r="L9043" i="2" s="1"/>
  <c r="K8871" i="2"/>
  <c r="L8871" i="2" s="1"/>
  <c r="K8439" i="2"/>
  <c r="L8439" i="2" s="1"/>
  <c r="K8367" i="2"/>
  <c r="L8367" i="2" s="1"/>
  <c r="K8233" i="2"/>
  <c r="L8233" i="2" s="1"/>
  <c r="K8154" i="2"/>
  <c r="L8154" i="2" s="1"/>
  <c r="K8065" i="2"/>
  <c r="L8065" i="2" s="1"/>
  <c r="K7951" i="2"/>
  <c r="L7951" i="2" s="1"/>
  <c r="K7944" i="2"/>
  <c r="L7944" i="2" s="1"/>
  <c r="K7935" i="2"/>
  <c r="L7935" i="2" s="1"/>
  <c r="K7912" i="2"/>
  <c r="L7912" i="2" s="1"/>
  <c r="K7866" i="2"/>
  <c r="L7866" i="2" s="1"/>
  <c r="K7843" i="2"/>
  <c r="L7843" i="2" s="1"/>
  <c r="K7794" i="2"/>
  <c r="L7794" i="2" s="1"/>
  <c r="K7735" i="2"/>
  <c r="L7735" i="2" s="1"/>
  <c r="K7596" i="2"/>
  <c r="L7596" i="2" s="1"/>
  <c r="K7530" i="2"/>
  <c r="L7530" i="2" s="1"/>
  <c r="K7474" i="2"/>
  <c r="L7474" i="2" s="1"/>
  <c r="K7372" i="2"/>
  <c r="L7372" i="2" s="1"/>
  <c r="K6843" i="2"/>
  <c r="L6843" i="2" s="1"/>
  <c r="K6832" i="2"/>
  <c r="L6832" i="2" s="1"/>
  <c r="K6613" i="2"/>
  <c r="L6613" i="2" s="1"/>
  <c r="K6333" i="2"/>
  <c r="L6333" i="2" s="1"/>
  <c r="K6132" i="2"/>
  <c r="L6132" i="2" s="1"/>
  <c r="K5706" i="2"/>
  <c r="L5706" i="2" s="1"/>
  <c r="K5011" i="2"/>
  <c r="L5011" i="2" s="1"/>
  <c r="K4845" i="2"/>
  <c r="L4845" i="2" s="1"/>
  <c r="K8298" i="2"/>
  <c r="L8298" i="2" s="1"/>
  <c r="K8265" i="2"/>
  <c r="L8265" i="2" s="1"/>
  <c r="K8232" i="2"/>
  <c r="L8232" i="2" s="1"/>
  <c r="K8223" i="2"/>
  <c r="L8223" i="2" s="1"/>
  <c r="K8193" i="2"/>
  <c r="L8193" i="2" s="1"/>
  <c r="K8073" i="2"/>
  <c r="L8073" i="2" s="1"/>
  <c r="K8049" i="2"/>
  <c r="L8049" i="2" s="1"/>
  <c r="K8040" i="2"/>
  <c r="L8040" i="2" s="1"/>
  <c r="K7453" i="2"/>
  <c r="L7453" i="2" s="1"/>
  <c r="K7441" i="2"/>
  <c r="L7441" i="2" s="1"/>
  <c r="K7392" i="2"/>
  <c r="L7392" i="2" s="1"/>
  <c r="K7362" i="2"/>
  <c r="L7362" i="2" s="1"/>
  <c r="K7287" i="2"/>
  <c r="L7287" i="2" s="1"/>
  <c r="K7122" i="2"/>
  <c r="L7122" i="2" s="1"/>
  <c r="K6643" i="2"/>
  <c r="L6643" i="2" s="1"/>
  <c r="K6631" i="2"/>
  <c r="L6631" i="2" s="1"/>
  <c r="K5508" i="2"/>
  <c r="L5508" i="2" s="1"/>
  <c r="K3774" i="2"/>
  <c r="L3774" i="2" s="1"/>
  <c r="K9672" i="2"/>
  <c r="L9672" i="2" s="1"/>
  <c r="K9499" i="2"/>
  <c r="L9499" i="2" s="1"/>
  <c r="K9474" i="2"/>
  <c r="L9474" i="2" s="1"/>
  <c r="K9448" i="2"/>
  <c r="L9448" i="2" s="1"/>
  <c r="K9409" i="2"/>
  <c r="L9409" i="2" s="1"/>
  <c r="K9193" i="2"/>
  <c r="L9193" i="2" s="1"/>
  <c r="K9135" i="2"/>
  <c r="L9135" i="2" s="1"/>
  <c r="K8991" i="2"/>
  <c r="L8991" i="2" s="1"/>
  <c r="K8611" i="2"/>
  <c r="L8611" i="2" s="1"/>
  <c r="K8272" i="2"/>
  <c r="L8272" i="2" s="1"/>
  <c r="K8167" i="2"/>
  <c r="L8167" i="2" s="1"/>
  <c r="K7984" i="2"/>
  <c r="L7984" i="2" s="1"/>
  <c r="K7957" i="2"/>
  <c r="L7957" i="2" s="1"/>
  <c r="K7683" i="2"/>
  <c r="L7683" i="2" s="1"/>
  <c r="K7594" i="2"/>
  <c r="L7594" i="2" s="1"/>
  <c r="K7546" i="2"/>
  <c r="L7546" i="2" s="1"/>
  <c r="K7222" i="2"/>
  <c r="L7222" i="2" s="1"/>
  <c r="K6642" i="2"/>
  <c r="L6642" i="2" s="1"/>
  <c r="K6376" i="2"/>
  <c r="L6376" i="2" s="1"/>
  <c r="K6253" i="2"/>
  <c r="L6253" i="2" s="1"/>
  <c r="K5944" i="2"/>
  <c r="L5944" i="2" s="1"/>
  <c r="K5031" i="2"/>
  <c r="L5031" i="2" s="1"/>
  <c r="K4914" i="2"/>
  <c r="L4914" i="2" s="1"/>
  <c r="K8239" i="2"/>
  <c r="L8239" i="2" s="1"/>
  <c r="K8151" i="2"/>
  <c r="L8151" i="2" s="1"/>
  <c r="K8128" i="2"/>
  <c r="L8128" i="2" s="1"/>
  <c r="K8089" i="2"/>
  <c r="L8089" i="2" s="1"/>
  <c r="K7849" i="2"/>
  <c r="L7849" i="2" s="1"/>
  <c r="K7692" i="2"/>
  <c r="L7692" i="2" s="1"/>
  <c r="K7620" i="2"/>
  <c r="L7620" i="2" s="1"/>
  <c r="K7462" i="2"/>
  <c r="L7462" i="2" s="1"/>
  <c r="K7420" i="2"/>
  <c r="L7420" i="2" s="1"/>
  <c r="K7401" i="2"/>
  <c r="L7401" i="2" s="1"/>
  <c r="K7369" i="2"/>
  <c r="L7369" i="2" s="1"/>
  <c r="K7221" i="2"/>
  <c r="L7221" i="2" s="1"/>
  <c r="K7182" i="2"/>
  <c r="L7182" i="2" s="1"/>
  <c r="K7161" i="2"/>
  <c r="L7161" i="2" s="1"/>
  <c r="K7102" i="2"/>
  <c r="L7102" i="2" s="1"/>
  <c r="K6901" i="2"/>
  <c r="L6901" i="2" s="1"/>
  <c r="K6664" i="2"/>
  <c r="L6664" i="2" s="1"/>
  <c r="K5862" i="2"/>
  <c r="L5862" i="2" s="1"/>
  <c r="K5572" i="2"/>
  <c r="L5572" i="2" s="1"/>
  <c r="K7617" i="2"/>
  <c r="L7617" i="2" s="1"/>
  <c r="K7488" i="2"/>
  <c r="L7488" i="2" s="1"/>
  <c r="K7470" i="2"/>
  <c r="L7470" i="2" s="1"/>
  <c r="K7411" i="2"/>
  <c r="L7411" i="2" s="1"/>
  <c r="K7276" i="2"/>
  <c r="L7276" i="2" s="1"/>
  <c r="K7171" i="2"/>
  <c r="L7171" i="2" s="1"/>
  <c r="K6772" i="2"/>
  <c r="L6772" i="2" s="1"/>
  <c r="K6150" i="2"/>
  <c r="L6150" i="2" s="1"/>
  <c r="K6073" i="2"/>
  <c r="L6073" i="2" s="1"/>
  <c r="K5253" i="2"/>
  <c r="L5253" i="2" s="1"/>
  <c r="K4272" i="2"/>
  <c r="L4272" i="2" s="1"/>
  <c r="K7458" i="2"/>
  <c r="L7458" i="2" s="1"/>
  <c r="K7449" i="2"/>
  <c r="L7449" i="2" s="1"/>
  <c r="K7320" i="2"/>
  <c r="L7320" i="2" s="1"/>
  <c r="K7131" i="2"/>
  <c r="L7131" i="2" s="1"/>
  <c r="K6906" i="2"/>
  <c r="L6906" i="2" s="1"/>
  <c r="K6858" i="2"/>
  <c r="L6858" i="2" s="1"/>
  <c r="K6592" i="2"/>
  <c r="L6592" i="2" s="1"/>
  <c r="K6289" i="2"/>
  <c r="L6289" i="2" s="1"/>
  <c r="K6193" i="2"/>
  <c r="L6193" i="2" s="1"/>
  <c r="K6022" i="2"/>
  <c r="L6022" i="2" s="1"/>
  <c r="K5869" i="2"/>
  <c r="L5869" i="2" s="1"/>
  <c r="K5857" i="2"/>
  <c r="L5857" i="2" s="1"/>
  <c r="K5233" i="2"/>
  <c r="L5233" i="2" s="1"/>
  <c r="K6427" i="2"/>
  <c r="L6427" i="2" s="1"/>
  <c r="K6310" i="2"/>
  <c r="L6310" i="2" s="1"/>
  <c r="K6042" i="2"/>
  <c r="L6042" i="2" s="1"/>
  <c r="K5361" i="2"/>
  <c r="L5361" i="2" s="1"/>
  <c r="K4908" i="2"/>
  <c r="L4908" i="2" s="1"/>
  <c r="K4293" i="2"/>
  <c r="L4293" i="2" s="1"/>
  <c r="K7818" i="2"/>
  <c r="L7818" i="2" s="1"/>
  <c r="K7725" i="2"/>
  <c r="L7725" i="2" s="1"/>
  <c r="K7669" i="2"/>
  <c r="L7669" i="2" s="1"/>
  <c r="K7638" i="2"/>
  <c r="L7638" i="2" s="1"/>
  <c r="K7560" i="2"/>
  <c r="L7560" i="2" s="1"/>
  <c r="K7551" i="2"/>
  <c r="L7551" i="2" s="1"/>
  <c r="K7533" i="2"/>
  <c r="L7533" i="2" s="1"/>
  <c r="K7525" i="2"/>
  <c r="L7525" i="2" s="1"/>
  <c r="K7477" i="2"/>
  <c r="L7477" i="2" s="1"/>
  <c r="K7447" i="2"/>
  <c r="L7447" i="2" s="1"/>
  <c r="K7384" i="2"/>
  <c r="L7384" i="2" s="1"/>
  <c r="K7311" i="2"/>
  <c r="L7311" i="2" s="1"/>
  <c r="K7293" i="2"/>
  <c r="L7293" i="2" s="1"/>
  <c r="K7197" i="2"/>
  <c r="L7197" i="2" s="1"/>
  <c r="K6769" i="2"/>
  <c r="L6769" i="2" s="1"/>
  <c r="K6660" i="2"/>
  <c r="L6660" i="2" s="1"/>
  <c r="K6276" i="2"/>
  <c r="L6276" i="2" s="1"/>
  <c r="K6225" i="2"/>
  <c r="L6225" i="2" s="1"/>
  <c r="K6159" i="2"/>
  <c r="L6159" i="2" s="1"/>
  <c r="K5986" i="2"/>
  <c r="L5986" i="2" s="1"/>
  <c r="K5384" i="2"/>
  <c r="L5384" i="2" s="1"/>
  <c r="K7516" i="2"/>
  <c r="L7516" i="2" s="1"/>
  <c r="K7509" i="2"/>
  <c r="L7509" i="2" s="1"/>
  <c r="K7476" i="2"/>
  <c r="L7476" i="2" s="1"/>
  <c r="K7446" i="2"/>
  <c r="L7446" i="2" s="1"/>
  <c r="K7128" i="2"/>
  <c r="L7128" i="2" s="1"/>
  <c r="K6807" i="2"/>
  <c r="L6807" i="2" s="1"/>
  <c r="K6456" i="2"/>
  <c r="L6456" i="2" s="1"/>
  <c r="K6358" i="2"/>
  <c r="L6358" i="2" s="1"/>
  <c r="K6214" i="2"/>
  <c r="L6214" i="2" s="1"/>
  <c r="K5901" i="2"/>
  <c r="L5901" i="2" s="1"/>
  <c r="K5533" i="2"/>
  <c r="L5533" i="2" s="1"/>
  <c r="K4989" i="2"/>
  <c r="L4989" i="2" s="1"/>
  <c r="K7416" i="2"/>
  <c r="L7416" i="2" s="1"/>
  <c r="K7350" i="2"/>
  <c r="L7350" i="2" s="1"/>
  <c r="K7341" i="2"/>
  <c r="L7341" i="2" s="1"/>
  <c r="K7284" i="2"/>
  <c r="L7284" i="2" s="1"/>
  <c r="K7240" i="2"/>
  <c r="L7240" i="2" s="1"/>
  <c r="K6877" i="2"/>
  <c r="L6877" i="2" s="1"/>
  <c r="K6670" i="2"/>
  <c r="L6670" i="2" s="1"/>
  <c r="K6618" i="2"/>
  <c r="L6618" i="2" s="1"/>
  <c r="K6582" i="2"/>
  <c r="L6582" i="2" s="1"/>
  <c r="K6474" i="2"/>
  <c r="L6474" i="2" s="1"/>
  <c r="K6448" i="2"/>
  <c r="L6448" i="2" s="1"/>
  <c r="K6393" i="2"/>
  <c r="L6393" i="2" s="1"/>
  <c r="K6250" i="2"/>
  <c r="L6250" i="2" s="1"/>
  <c r="K6060" i="2"/>
  <c r="L6060" i="2" s="1"/>
  <c r="K5890" i="2"/>
  <c r="L5890" i="2" s="1"/>
  <c r="K5590" i="2"/>
  <c r="L5590" i="2" s="1"/>
  <c r="K5136" i="2"/>
  <c r="L5136" i="2" s="1"/>
  <c r="K3514" i="2"/>
  <c r="L3514" i="2" s="1"/>
  <c r="K3163" i="2"/>
  <c r="L3163" i="2" s="1"/>
  <c r="K2870" i="2"/>
  <c r="L2870" i="2" s="1"/>
  <c r="K7308" i="2"/>
  <c r="L7308" i="2" s="1"/>
  <c r="K7239" i="2"/>
  <c r="L7239" i="2" s="1"/>
  <c r="K7135" i="2"/>
  <c r="L7135" i="2" s="1"/>
  <c r="K6988" i="2"/>
  <c r="L6988" i="2" s="1"/>
  <c r="K6657" i="2"/>
  <c r="L6657" i="2" s="1"/>
  <c r="K6600" i="2"/>
  <c r="L6600" i="2" s="1"/>
  <c r="K6402" i="2"/>
  <c r="L6402" i="2" s="1"/>
  <c r="K5649" i="2"/>
  <c r="L5649" i="2" s="1"/>
  <c r="K5393" i="2"/>
  <c r="L5393" i="2" s="1"/>
  <c r="K5249" i="2"/>
  <c r="L5249" i="2" s="1"/>
  <c r="K5083" i="2"/>
  <c r="L5083" i="2" s="1"/>
  <c r="K4962" i="2"/>
  <c r="L4962" i="2" s="1"/>
  <c r="K1478" i="2"/>
  <c r="L1478" i="2" s="1"/>
  <c r="K5739" i="2"/>
  <c r="L5739" i="2" s="1"/>
  <c r="K5628" i="2"/>
  <c r="L5628" i="2" s="1"/>
  <c r="K5185" i="2"/>
  <c r="L5185" i="2" s="1"/>
  <c r="K3359" i="2"/>
  <c r="L3359" i="2" s="1"/>
  <c r="K2520" i="2"/>
  <c r="L2520" i="2" s="1"/>
  <c r="K7255" i="2"/>
  <c r="L7255" i="2" s="1"/>
  <c r="K7041" i="2"/>
  <c r="L7041" i="2" s="1"/>
  <c r="K7023" i="2"/>
  <c r="L7023" i="2" s="1"/>
  <c r="K6607" i="2"/>
  <c r="L6607" i="2" s="1"/>
  <c r="K6483" i="2"/>
  <c r="L6483" i="2" s="1"/>
  <c r="K6445" i="2"/>
  <c r="L6445" i="2" s="1"/>
  <c r="K6220" i="2"/>
  <c r="L6220" i="2" s="1"/>
  <c r="K6210" i="2"/>
  <c r="L6210" i="2" s="1"/>
  <c r="K6087" i="2"/>
  <c r="L6087" i="2" s="1"/>
  <c r="K5977" i="2"/>
  <c r="L5977" i="2" s="1"/>
  <c r="K5947" i="2"/>
  <c r="L5947" i="2" s="1"/>
  <c r="K5637" i="2"/>
  <c r="L5637" i="2" s="1"/>
  <c r="K5577" i="2"/>
  <c r="L5577" i="2" s="1"/>
  <c r="K5538" i="2"/>
  <c r="L5538" i="2" s="1"/>
  <c r="K3604" i="2"/>
  <c r="L3604" i="2" s="1"/>
  <c r="K3523" i="2"/>
  <c r="L3523" i="2" s="1"/>
  <c r="K3392" i="2"/>
  <c r="L3392" i="2" s="1"/>
  <c r="K7201" i="2"/>
  <c r="L7201" i="2" s="1"/>
  <c r="K7167" i="2"/>
  <c r="L7167" i="2" s="1"/>
  <c r="K7156" i="2"/>
  <c r="L7156" i="2" s="1"/>
  <c r="K7114" i="2"/>
  <c r="L7114" i="2" s="1"/>
  <c r="K7057" i="2"/>
  <c r="L7057" i="2" s="1"/>
  <c r="K6967" i="2"/>
  <c r="L6967" i="2" s="1"/>
  <c r="K6937" i="2"/>
  <c r="L6937" i="2" s="1"/>
  <c r="K6808" i="2"/>
  <c r="L6808" i="2" s="1"/>
  <c r="K6634" i="2"/>
  <c r="L6634" i="2" s="1"/>
  <c r="K6444" i="2"/>
  <c r="L6444" i="2" s="1"/>
  <c r="K6372" i="2"/>
  <c r="L6372" i="2" s="1"/>
  <c r="K6258" i="2"/>
  <c r="L6258" i="2" s="1"/>
  <c r="K5995" i="2"/>
  <c r="L5995" i="2" s="1"/>
  <c r="K5965" i="2"/>
  <c r="L5965" i="2" s="1"/>
  <c r="K5757" i="2"/>
  <c r="L5757" i="2" s="1"/>
  <c r="K5667" i="2"/>
  <c r="L5667" i="2" s="1"/>
  <c r="K5674" i="2"/>
  <c r="L5674" i="2" s="1"/>
  <c r="K5598" i="2"/>
  <c r="L5598" i="2" s="1"/>
  <c r="K5388" i="2"/>
  <c r="L5388" i="2" s="1"/>
  <c r="K5293" i="2"/>
  <c r="L5293" i="2" s="1"/>
  <c r="K5133" i="2"/>
  <c r="L5133" i="2" s="1"/>
  <c r="K5056" i="2"/>
  <c r="L5056" i="2" s="1"/>
  <c r="K4098" i="2"/>
  <c r="L4098" i="2" s="1"/>
  <c r="K3323" i="2"/>
  <c r="L3323" i="2" s="1"/>
  <c r="K2650" i="2"/>
  <c r="L2650" i="2" s="1"/>
  <c r="K1971" i="2"/>
  <c r="L1971" i="2" s="1"/>
  <c r="K1664" i="2"/>
  <c r="L1664" i="2" s="1"/>
  <c r="K6985" i="2"/>
  <c r="L6985" i="2" s="1"/>
  <c r="K6958" i="2"/>
  <c r="L6958" i="2" s="1"/>
  <c r="K6942" i="2"/>
  <c r="L6942" i="2" s="1"/>
  <c r="K6916" i="2"/>
  <c r="L6916" i="2" s="1"/>
  <c r="K6717" i="2"/>
  <c r="L6717" i="2" s="1"/>
  <c r="K6366" i="2"/>
  <c r="L6366" i="2" s="1"/>
  <c r="K6340" i="2"/>
  <c r="L6340" i="2" s="1"/>
  <c r="K6294" i="2"/>
  <c r="L6294" i="2" s="1"/>
  <c r="K6202" i="2"/>
  <c r="L6202" i="2" s="1"/>
  <c r="K6120" i="2"/>
  <c r="L6120" i="2" s="1"/>
  <c r="K6085" i="2"/>
  <c r="L6085" i="2" s="1"/>
  <c r="K5916" i="2"/>
  <c r="L5916" i="2" s="1"/>
  <c r="K5817" i="2"/>
  <c r="L5817" i="2" s="1"/>
  <c r="K5797" i="2"/>
  <c r="L5797" i="2" s="1"/>
  <c r="K5303" i="2"/>
  <c r="L5303" i="2" s="1"/>
  <c r="K5211" i="2"/>
  <c r="L5211" i="2" s="1"/>
  <c r="K1901" i="2"/>
  <c r="L1901" i="2" s="1"/>
  <c r="K6994" i="2"/>
  <c r="L6994" i="2" s="1"/>
  <c r="K6984" i="2"/>
  <c r="L6984" i="2" s="1"/>
  <c r="K6915" i="2"/>
  <c r="L6915" i="2" s="1"/>
  <c r="K6897" i="2"/>
  <c r="L6897" i="2" s="1"/>
  <c r="K6847" i="2"/>
  <c r="L6847" i="2" s="1"/>
  <c r="K6837" i="2"/>
  <c r="L6837" i="2" s="1"/>
  <c r="K6780" i="2"/>
  <c r="L6780" i="2" s="1"/>
  <c r="K6733" i="2"/>
  <c r="L6733" i="2" s="1"/>
  <c r="K6549" i="2"/>
  <c r="L6549" i="2" s="1"/>
  <c r="K6510" i="2"/>
  <c r="L6510" i="2" s="1"/>
  <c r="K6409" i="2"/>
  <c r="L6409" i="2" s="1"/>
  <c r="K6391" i="2"/>
  <c r="L6391" i="2" s="1"/>
  <c r="K6067" i="2"/>
  <c r="L6067" i="2" s="1"/>
  <c r="K6048" i="2"/>
  <c r="L6048" i="2" s="1"/>
  <c r="K6037" i="2"/>
  <c r="L6037" i="2" s="1"/>
  <c r="K5970" i="2"/>
  <c r="L5970" i="2" s="1"/>
  <c r="K5934" i="2"/>
  <c r="L5934" i="2" s="1"/>
  <c r="K5752" i="2"/>
  <c r="L5752" i="2" s="1"/>
  <c r="K5662" i="2"/>
  <c r="L5662" i="2" s="1"/>
  <c r="K5527" i="2"/>
  <c r="L5527" i="2" s="1"/>
  <c r="K5273" i="2"/>
  <c r="L5273" i="2" s="1"/>
  <c r="K5113" i="2"/>
  <c r="L5113" i="2" s="1"/>
  <c r="K4836" i="2"/>
  <c r="L4836" i="2" s="1"/>
  <c r="K4749" i="2"/>
  <c r="L4749" i="2" s="1"/>
  <c r="K2672" i="2"/>
  <c r="L2672" i="2" s="1"/>
  <c r="K5853" i="2"/>
  <c r="L5853" i="2" s="1"/>
  <c r="K5698" i="2"/>
  <c r="L5698" i="2" s="1"/>
  <c r="K5653" i="2"/>
  <c r="L5653" i="2" s="1"/>
  <c r="K5623" i="2"/>
  <c r="L5623" i="2" s="1"/>
  <c r="K5312" i="2"/>
  <c r="L5312" i="2" s="1"/>
  <c r="K5200" i="2"/>
  <c r="L5200" i="2" s="1"/>
  <c r="K2957" i="2"/>
  <c r="L2957" i="2" s="1"/>
  <c r="K1234" i="2"/>
  <c r="L1234" i="2" s="1"/>
  <c r="K6931" i="2"/>
  <c r="L6931" i="2" s="1"/>
  <c r="K6778" i="2"/>
  <c r="L6778" i="2" s="1"/>
  <c r="K6591" i="2"/>
  <c r="L6591" i="2" s="1"/>
  <c r="K6573" i="2"/>
  <c r="L6573" i="2" s="1"/>
  <c r="K6538" i="2"/>
  <c r="L6538" i="2" s="1"/>
  <c r="K6519" i="2"/>
  <c r="L6519" i="2" s="1"/>
  <c r="K6508" i="2"/>
  <c r="L6508" i="2" s="1"/>
  <c r="K6319" i="2"/>
  <c r="L6319" i="2" s="1"/>
  <c r="K6301" i="2"/>
  <c r="L6301" i="2" s="1"/>
  <c r="K6238" i="2"/>
  <c r="L6238" i="2" s="1"/>
  <c r="K5998" i="2"/>
  <c r="L5998" i="2" s="1"/>
  <c r="K5904" i="2"/>
  <c r="L5904" i="2" s="1"/>
  <c r="K5844" i="2"/>
  <c r="L5844" i="2" s="1"/>
  <c r="K5689" i="2"/>
  <c r="L5689" i="2" s="1"/>
  <c r="K5680" i="2"/>
  <c r="L5680" i="2" s="1"/>
  <c r="K5428" i="2"/>
  <c r="L5428" i="2" s="1"/>
  <c r="K3919" i="2"/>
  <c r="L3919" i="2" s="1"/>
  <c r="K3458" i="2"/>
  <c r="L3458" i="2" s="1"/>
  <c r="K2094" i="2"/>
  <c r="L2094" i="2" s="1"/>
  <c r="K2003" i="2"/>
  <c r="L2003" i="2" s="1"/>
  <c r="K4582" i="2"/>
  <c r="L4582" i="2" s="1"/>
  <c r="K4257" i="2"/>
  <c r="L4257" i="2" s="1"/>
  <c r="K4029" i="2"/>
  <c r="L4029" i="2" s="1"/>
  <c r="K3804" i="2"/>
  <c r="L3804" i="2" s="1"/>
  <c r="K3679" i="2"/>
  <c r="L3679" i="2" s="1"/>
  <c r="K3667" i="2"/>
  <c r="L3667" i="2" s="1"/>
  <c r="K3478" i="2"/>
  <c r="L3478" i="2" s="1"/>
  <c r="K3310" i="2"/>
  <c r="L3310" i="2" s="1"/>
  <c r="K2903" i="2"/>
  <c r="L2903" i="2" s="1"/>
  <c r="K2693" i="2"/>
  <c r="L2693" i="2" s="1"/>
  <c r="K2559" i="2"/>
  <c r="L2559" i="2" s="1"/>
  <c r="K6199" i="2"/>
  <c r="L6199" i="2" s="1"/>
  <c r="K6189" i="2"/>
  <c r="L6189" i="2" s="1"/>
  <c r="K6145" i="2"/>
  <c r="L6145" i="2" s="1"/>
  <c r="K6121" i="2"/>
  <c r="L6121" i="2" s="1"/>
  <c r="K6016" i="2"/>
  <c r="L6016" i="2" s="1"/>
  <c r="K5839" i="2"/>
  <c r="L5839" i="2" s="1"/>
  <c r="K5821" i="2"/>
  <c r="L5821" i="2" s="1"/>
  <c r="K5793" i="2"/>
  <c r="L5793" i="2" s="1"/>
  <c r="K5778" i="2"/>
  <c r="L5778" i="2" s="1"/>
  <c r="K5685" i="2"/>
  <c r="L5685" i="2" s="1"/>
  <c r="K5646" i="2"/>
  <c r="L5646" i="2" s="1"/>
  <c r="K5566" i="2"/>
  <c r="L5566" i="2" s="1"/>
  <c r="K5502" i="2"/>
  <c r="L5502" i="2" s="1"/>
  <c r="K5493" i="2"/>
  <c r="L5493" i="2" s="1"/>
  <c r="K5476" i="2"/>
  <c r="L5476" i="2" s="1"/>
  <c r="K5331" i="2"/>
  <c r="L5331" i="2" s="1"/>
  <c r="K4980" i="2"/>
  <c r="L4980" i="2" s="1"/>
  <c r="K4932" i="2"/>
  <c r="L4932" i="2" s="1"/>
  <c r="K4527" i="2"/>
  <c r="L4527" i="2" s="1"/>
  <c r="K4506" i="2"/>
  <c r="L4506" i="2" s="1"/>
  <c r="K4440" i="2"/>
  <c r="L4440" i="2" s="1"/>
  <c r="K4224" i="2"/>
  <c r="L4224" i="2" s="1"/>
  <c r="K3712" i="2"/>
  <c r="L3712" i="2" s="1"/>
  <c r="K3422" i="2"/>
  <c r="L3422" i="2" s="1"/>
  <c r="K3227" i="2"/>
  <c r="L3227" i="2" s="1"/>
  <c r="K2238" i="2"/>
  <c r="L2238" i="2" s="1"/>
  <c r="K304" i="2"/>
  <c r="L304" i="2" s="1"/>
  <c r="K4267" i="2"/>
  <c r="L4267" i="2" s="1"/>
  <c r="K2611" i="2"/>
  <c r="L2611" i="2" s="1"/>
  <c r="K2237" i="2"/>
  <c r="L2237" i="2" s="1"/>
  <c r="K1955" i="2"/>
  <c r="L1955" i="2" s="1"/>
  <c r="K4470" i="2"/>
  <c r="L4470" i="2" s="1"/>
  <c r="K3563" i="2"/>
  <c r="L3563" i="2" s="1"/>
  <c r="K2588" i="2"/>
  <c r="L2588" i="2" s="1"/>
  <c r="K2491" i="2"/>
  <c r="L2491" i="2" s="1"/>
  <c r="K6186" i="2"/>
  <c r="L6186" i="2" s="1"/>
  <c r="K6069" i="2"/>
  <c r="L6069" i="2" s="1"/>
  <c r="K6004" i="2"/>
  <c r="L6004" i="2" s="1"/>
  <c r="K5959" i="2"/>
  <c r="L5959" i="2" s="1"/>
  <c r="K5914" i="2"/>
  <c r="L5914" i="2" s="1"/>
  <c r="K5896" i="2"/>
  <c r="L5896" i="2" s="1"/>
  <c r="K5886" i="2"/>
  <c r="L5886" i="2" s="1"/>
  <c r="K5875" i="2"/>
  <c r="L5875" i="2" s="1"/>
  <c r="K5865" i="2"/>
  <c r="L5865" i="2" s="1"/>
  <c r="K5818" i="2"/>
  <c r="L5818" i="2" s="1"/>
  <c r="K5473" i="2"/>
  <c r="L5473" i="2" s="1"/>
  <c r="K5433" i="2"/>
  <c r="L5433" i="2" s="1"/>
  <c r="K5415" i="2"/>
  <c r="L5415" i="2" s="1"/>
  <c r="K5391" i="2"/>
  <c r="L5391" i="2" s="1"/>
  <c r="K5231" i="2"/>
  <c r="L5231" i="2" s="1"/>
  <c r="K4890" i="2"/>
  <c r="L4890" i="2" s="1"/>
  <c r="K4776" i="2"/>
  <c r="L4776" i="2" s="1"/>
  <c r="K4644" i="2"/>
  <c r="L4644" i="2" s="1"/>
  <c r="K4558" i="2"/>
  <c r="L4558" i="2" s="1"/>
  <c r="K4459" i="2"/>
  <c r="L4459" i="2" s="1"/>
  <c r="K2020" i="2"/>
  <c r="L2020" i="2" s="1"/>
  <c r="K4956" i="2"/>
  <c r="L4956" i="2" s="1"/>
  <c r="K4869" i="2"/>
  <c r="L4869" i="2" s="1"/>
  <c r="K3847" i="2"/>
  <c r="L3847" i="2" s="1"/>
  <c r="K3707" i="2"/>
  <c r="L3707" i="2" s="1"/>
  <c r="K3367" i="2"/>
  <c r="L3367" i="2" s="1"/>
  <c r="K3104" i="2"/>
  <c r="L3104" i="2" s="1"/>
  <c r="K2527" i="2"/>
  <c r="L2527" i="2" s="1"/>
  <c r="K2310" i="2"/>
  <c r="L2310" i="2" s="1"/>
  <c r="K4824" i="2"/>
  <c r="L4824" i="2" s="1"/>
  <c r="K4788" i="2"/>
  <c r="L4788" i="2" s="1"/>
  <c r="K4764" i="2"/>
  <c r="L4764" i="2" s="1"/>
  <c r="K4713" i="2"/>
  <c r="L4713" i="2" s="1"/>
  <c r="K4390" i="2"/>
  <c r="L4390" i="2" s="1"/>
  <c r="K4056" i="2"/>
  <c r="L4056" i="2" s="1"/>
  <c r="K3961" i="2"/>
  <c r="L3961" i="2" s="1"/>
  <c r="K3571" i="2"/>
  <c r="L3571" i="2" s="1"/>
  <c r="K3190" i="2"/>
  <c r="L3190" i="2" s="1"/>
  <c r="K2953" i="2"/>
  <c r="L2953" i="2" s="1"/>
  <c r="K2740" i="2"/>
  <c r="L2740" i="2" s="1"/>
  <c r="K2687" i="2"/>
  <c r="L2687" i="2" s="1"/>
  <c r="K2644" i="2"/>
  <c r="L2644" i="2" s="1"/>
  <c r="K1714" i="2"/>
  <c r="L1714" i="2" s="1"/>
  <c r="K1024" i="2"/>
  <c r="L1024" i="2" s="1"/>
  <c r="K5192" i="2"/>
  <c r="L5192" i="2" s="1"/>
  <c r="K5161" i="2"/>
  <c r="L5161" i="2" s="1"/>
  <c r="K5128" i="2"/>
  <c r="L5128" i="2" s="1"/>
  <c r="K5119" i="2"/>
  <c r="L5119" i="2" s="1"/>
  <c r="K5051" i="2"/>
  <c r="L5051" i="2" s="1"/>
  <c r="K5001" i="2"/>
  <c r="L5001" i="2" s="1"/>
  <c r="K4737" i="2"/>
  <c r="L4737" i="2" s="1"/>
  <c r="K4650" i="2"/>
  <c r="L4650" i="2" s="1"/>
  <c r="K4531" i="2"/>
  <c r="L4531" i="2" s="1"/>
  <c r="K3532" i="2"/>
  <c r="L3532" i="2" s="1"/>
  <c r="K3224" i="2"/>
  <c r="L3224" i="2" s="1"/>
  <c r="K2484" i="2"/>
  <c r="L2484" i="2" s="1"/>
  <c r="K1877" i="2"/>
  <c r="L1877" i="2" s="1"/>
  <c r="K5069" i="2"/>
  <c r="L5069" i="2" s="1"/>
  <c r="K5060" i="2"/>
  <c r="L5060" i="2" s="1"/>
  <c r="K4920" i="2"/>
  <c r="L4920" i="2" s="1"/>
  <c r="K3993" i="2"/>
  <c r="L3993" i="2" s="1"/>
  <c r="K3716" i="2"/>
  <c r="L3716" i="2" s="1"/>
  <c r="K3440" i="2"/>
  <c r="L3440" i="2" s="1"/>
  <c r="K3281" i="2"/>
  <c r="L3281" i="2" s="1"/>
  <c r="K3007" i="2"/>
  <c r="L3007" i="2" s="1"/>
  <c r="K2319" i="2"/>
  <c r="L2319" i="2" s="1"/>
  <c r="K2127" i="2"/>
  <c r="L2127" i="2" s="1"/>
  <c r="K1930" i="2"/>
  <c r="L1930" i="2" s="1"/>
  <c r="K555" i="2"/>
  <c r="L555" i="2" s="1"/>
  <c r="K5024" i="2"/>
  <c r="L5024" i="2" s="1"/>
  <c r="K4893" i="2"/>
  <c r="L4893" i="2" s="1"/>
  <c r="K4821" i="2"/>
  <c r="L4821" i="2" s="1"/>
  <c r="K4497" i="2"/>
  <c r="L4497" i="2" s="1"/>
  <c r="K4486" i="2"/>
  <c r="L4486" i="2" s="1"/>
  <c r="K4398" i="2"/>
  <c r="L4398" i="2" s="1"/>
  <c r="K4333" i="2"/>
  <c r="L4333" i="2" s="1"/>
  <c r="K3817" i="2"/>
  <c r="L3817" i="2" s="1"/>
  <c r="K3650" i="2"/>
  <c r="L3650" i="2" s="1"/>
  <c r="K3100" i="2"/>
  <c r="L3100" i="2" s="1"/>
  <c r="K2864" i="2"/>
  <c r="L2864" i="2" s="1"/>
  <c r="K2834" i="2"/>
  <c r="L2834" i="2" s="1"/>
  <c r="K2813" i="2"/>
  <c r="L2813" i="2" s="1"/>
  <c r="K1468" i="2"/>
  <c r="L1468" i="2" s="1"/>
  <c r="K460" i="2"/>
  <c r="L460" i="2" s="1"/>
  <c r="K4794" i="2"/>
  <c r="L4794" i="2" s="1"/>
  <c r="K4701" i="2"/>
  <c r="L4701" i="2" s="1"/>
  <c r="K4692" i="2"/>
  <c r="L4692" i="2" s="1"/>
  <c r="K4549" i="2"/>
  <c r="L4549" i="2" s="1"/>
  <c r="K4425" i="2"/>
  <c r="L4425" i="2" s="1"/>
  <c r="K4365" i="2"/>
  <c r="L4365" i="2" s="1"/>
  <c r="K4218" i="2"/>
  <c r="L4218" i="2" s="1"/>
  <c r="K4152" i="2"/>
  <c r="L4152" i="2" s="1"/>
  <c r="K4041" i="2"/>
  <c r="L4041" i="2" s="1"/>
  <c r="K3979" i="2"/>
  <c r="L3979" i="2" s="1"/>
  <c r="K3957" i="2"/>
  <c r="L3957" i="2" s="1"/>
  <c r="K3936" i="2"/>
  <c r="L3936" i="2" s="1"/>
  <c r="K3746" i="2"/>
  <c r="L3746" i="2" s="1"/>
  <c r="K3599" i="2"/>
  <c r="L3599" i="2" s="1"/>
  <c r="K3245" i="2"/>
  <c r="L3245" i="2" s="1"/>
  <c r="K3037" i="2"/>
  <c r="L3037" i="2" s="1"/>
  <c r="K2543" i="2"/>
  <c r="L2543" i="2" s="1"/>
  <c r="K2271" i="2"/>
  <c r="L2271" i="2" s="1"/>
  <c r="K4" i="2"/>
  <c r="K6" i="2"/>
  <c r="L6" i="2" s="1"/>
  <c r="K9" i="2"/>
  <c r="L9" i="2" s="1"/>
  <c r="K12" i="2"/>
  <c r="L12" i="2" s="1"/>
  <c r="K15" i="2"/>
  <c r="L15" i="2" s="1"/>
  <c r="K18" i="2"/>
  <c r="L18" i="2" s="1"/>
  <c r="K21" i="2"/>
  <c r="L21" i="2" s="1"/>
  <c r="K24" i="2"/>
  <c r="L24" i="2" s="1"/>
  <c r="K27" i="2"/>
  <c r="L27" i="2" s="1"/>
  <c r="K30" i="2"/>
  <c r="L30" i="2" s="1"/>
  <c r="K33" i="2"/>
  <c r="L33" i="2" s="1"/>
  <c r="K36" i="2"/>
  <c r="L36" i="2" s="1"/>
  <c r="K39" i="2"/>
  <c r="L39" i="2" s="1"/>
  <c r="K42" i="2"/>
  <c r="L42" i="2" s="1"/>
  <c r="K45" i="2"/>
  <c r="L45" i="2" s="1"/>
  <c r="K48" i="2"/>
  <c r="L48" i="2" s="1"/>
  <c r="K51" i="2"/>
  <c r="L51" i="2" s="1"/>
  <c r="K54" i="2"/>
  <c r="L54" i="2" s="1"/>
  <c r="K57" i="2"/>
  <c r="L57" i="2" s="1"/>
  <c r="K60" i="2"/>
  <c r="L60" i="2" s="1"/>
  <c r="K63" i="2"/>
  <c r="L63" i="2" s="1"/>
  <c r="K66" i="2"/>
  <c r="L66" i="2" s="1"/>
  <c r="K69" i="2"/>
  <c r="L69" i="2" s="1"/>
  <c r="K72" i="2"/>
  <c r="L72" i="2" s="1"/>
  <c r="K75" i="2"/>
  <c r="L75" i="2" s="1"/>
  <c r="K78" i="2"/>
  <c r="L78" i="2" s="1"/>
  <c r="K81" i="2"/>
  <c r="L81" i="2" s="1"/>
  <c r="K84" i="2"/>
  <c r="L84" i="2" s="1"/>
  <c r="K87" i="2"/>
  <c r="L87" i="2" s="1"/>
  <c r="K90" i="2"/>
  <c r="L90" i="2" s="1"/>
  <c r="K93" i="2"/>
  <c r="L93" i="2" s="1"/>
  <c r="K96" i="2"/>
  <c r="L96" i="2" s="1"/>
  <c r="K99" i="2"/>
  <c r="L99" i="2" s="1"/>
  <c r="K102" i="2"/>
  <c r="L102" i="2" s="1"/>
  <c r="K105" i="2"/>
  <c r="L105" i="2" s="1"/>
  <c r="K108" i="2"/>
  <c r="L108" i="2" s="1"/>
  <c r="K111" i="2"/>
  <c r="L111" i="2" s="1"/>
  <c r="K114" i="2"/>
  <c r="L114" i="2" s="1"/>
  <c r="K117" i="2"/>
  <c r="L117" i="2" s="1"/>
  <c r="K120" i="2"/>
  <c r="L120" i="2" s="1"/>
  <c r="K123" i="2"/>
  <c r="L123" i="2" s="1"/>
  <c r="K126" i="2"/>
  <c r="L126" i="2" s="1"/>
  <c r="K129" i="2"/>
  <c r="L129" i="2" s="1"/>
  <c r="K132" i="2"/>
  <c r="L132" i="2" s="1"/>
  <c r="K135" i="2"/>
  <c r="L135" i="2" s="1"/>
  <c r="K138" i="2"/>
  <c r="L138" i="2" s="1"/>
  <c r="K141" i="2"/>
  <c r="L141" i="2" s="1"/>
  <c r="K144" i="2"/>
  <c r="L144" i="2" s="1"/>
  <c r="K147" i="2"/>
  <c r="L147" i="2" s="1"/>
  <c r="K150" i="2"/>
  <c r="L150" i="2" s="1"/>
  <c r="K153" i="2"/>
  <c r="L153" i="2" s="1"/>
  <c r="K156" i="2"/>
  <c r="L156" i="2" s="1"/>
  <c r="K159" i="2"/>
  <c r="L159" i="2" s="1"/>
  <c r="K162" i="2"/>
  <c r="L162" i="2" s="1"/>
  <c r="K165" i="2"/>
  <c r="L165" i="2" s="1"/>
  <c r="K168" i="2"/>
  <c r="L168" i="2" s="1"/>
  <c r="K171" i="2"/>
  <c r="L171" i="2" s="1"/>
  <c r="K174" i="2"/>
  <c r="L174" i="2" s="1"/>
  <c r="K177" i="2"/>
  <c r="L177" i="2" s="1"/>
  <c r="K180" i="2"/>
  <c r="L180" i="2" s="1"/>
  <c r="K183" i="2"/>
  <c r="L183" i="2" s="1"/>
  <c r="K186" i="2"/>
  <c r="L186" i="2" s="1"/>
  <c r="K189" i="2"/>
  <c r="L189" i="2" s="1"/>
  <c r="K192" i="2"/>
  <c r="L192" i="2" s="1"/>
  <c r="K195" i="2"/>
  <c r="L195" i="2" s="1"/>
  <c r="K198" i="2"/>
  <c r="L198" i="2" s="1"/>
  <c r="K201" i="2"/>
  <c r="L201" i="2" s="1"/>
  <c r="K204" i="2"/>
  <c r="L204" i="2" s="1"/>
  <c r="K207" i="2"/>
  <c r="L207" i="2" s="1"/>
  <c r="K210" i="2"/>
  <c r="L210" i="2" s="1"/>
  <c r="K213" i="2"/>
  <c r="L213" i="2" s="1"/>
  <c r="K216" i="2"/>
  <c r="L216" i="2" s="1"/>
  <c r="K219" i="2"/>
  <c r="L219" i="2" s="1"/>
  <c r="K222" i="2"/>
  <c r="L222" i="2" s="1"/>
  <c r="K225" i="2"/>
  <c r="L225" i="2" s="1"/>
  <c r="K228" i="2"/>
  <c r="L228" i="2" s="1"/>
  <c r="K231" i="2"/>
  <c r="L231" i="2" s="1"/>
  <c r="K234" i="2"/>
  <c r="L234" i="2" s="1"/>
  <c r="K237" i="2"/>
  <c r="L237" i="2" s="1"/>
  <c r="K240" i="2"/>
  <c r="L240" i="2" s="1"/>
  <c r="K243" i="2"/>
  <c r="L243" i="2" s="1"/>
  <c r="K246" i="2"/>
  <c r="L246" i="2" s="1"/>
  <c r="K249" i="2"/>
  <c r="L249" i="2" s="1"/>
  <c r="K252" i="2"/>
  <c r="L252" i="2" s="1"/>
  <c r="K255" i="2"/>
  <c r="L255" i="2" s="1"/>
  <c r="K258" i="2"/>
  <c r="L258" i="2" s="1"/>
  <c r="K67" i="2"/>
  <c r="L67" i="2" s="1"/>
  <c r="K80" i="2"/>
  <c r="L80" i="2" s="1"/>
  <c r="K103" i="2"/>
  <c r="L103" i="2" s="1"/>
  <c r="K116" i="2"/>
  <c r="L116" i="2" s="1"/>
  <c r="K139" i="2"/>
  <c r="L139" i="2" s="1"/>
  <c r="K152" i="2"/>
  <c r="L152" i="2" s="1"/>
  <c r="K175" i="2"/>
  <c r="L175" i="2" s="1"/>
  <c r="K188" i="2"/>
  <c r="L188" i="2" s="1"/>
  <c r="K211" i="2"/>
  <c r="L211" i="2" s="1"/>
  <c r="K224" i="2"/>
  <c r="L224" i="2" s="1"/>
  <c r="K247" i="2"/>
  <c r="L247" i="2" s="1"/>
  <c r="K260" i="2"/>
  <c r="L260" i="2" s="1"/>
  <c r="K263" i="2"/>
  <c r="L263" i="2" s="1"/>
  <c r="K266" i="2"/>
  <c r="L266" i="2" s="1"/>
  <c r="K269" i="2"/>
  <c r="L269" i="2" s="1"/>
  <c r="K272" i="2"/>
  <c r="L272" i="2" s="1"/>
  <c r="K275" i="2"/>
  <c r="L275" i="2" s="1"/>
  <c r="K278" i="2"/>
  <c r="L278" i="2" s="1"/>
  <c r="K281" i="2"/>
  <c r="L281" i="2" s="1"/>
  <c r="K284" i="2"/>
  <c r="L284" i="2" s="1"/>
  <c r="K287" i="2"/>
  <c r="L287" i="2" s="1"/>
  <c r="K290" i="2"/>
  <c r="L290" i="2" s="1"/>
  <c r="K293" i="2"/>
  <c r="L293" i="2" s="1"/>
  <c r="K296" i="2"/>
  <c r="L296" i="2" s="1"/>
  <c r="K299" i="2"/>
  <c r="L299" i="2" s="1"/>
  <c r="K302" i="2"/>
  <c r="L302" i="2" s="1"/>
  <c r="K305" i="2"/>
  <c r="L305" i="2" s="1"/>
  <c r="K308" i="2"/>
  <c r="L308" i="2" s="1"/>
  <c r="K311" i="2"/>
  <c r="L311" i="2" s="1"/>
  <c r="K314" i="2"/>
  <c r="L314" i="2" s="1"/>
  <c r="K317" i="2"/>
  <c r="L317" i="2" s="1"/>
  <c r="K320" i="2"/>
  <c r="L320" i="2" s="1"/>
  <c r="K323" i="2"/>
  <c r="L323" i="2" s="1"/>
  <c r="K326" i="2"/>
  <c r="L326" i="2" s="1"/>
  <c r="K329" i="2"/>
  <c r="L329" i="2" s="1"/>
  <c r="K332" i="2"/>
  <c r="L332" i="2" s="1"/>
  <c r="K335" i="2"/>
  <c r="L335" i="2" s="1"/>
  <c r="K338" i="2"/>
  <c r="L338" i="2" s="1"/>
  <c r="K341" i="2"/>
  <c r="L341" i="2" s="1"/>
  <c r="K344" i="2"/>
  <c r="L344" i="2" s="1"/>
  <c r="K347" i="2"/>
  <c r="L347" i="2" s="1"/>
  <c r="K350" i="2"/>
  <c r="L350" i="2" s="1"/>
  <c r="K353" i="2"/>
  <c r="L353" i="2" s="1"/>
  <c r="K356" i="2"/>
  <c r="L356" i="2" s="1"/>
  <c r="K359" i="2"/>
  <c r="L359" i="2" s="1"/>
  <c r="K362" i="2"/>
  <c r="L362" i="2" s="1"/>
  <c r="K365" i="2"/>
  <c r="L365" i="2" s="1"/>
  <c r="K10" i="2"/>
  <c r="L10" i="2" s="1"/>
  <c r="K17" i="2"/>
  <c r="L17" i="2" s="1"/>
  <c r="K28" i="2"/>
  <c r="L28" i="2" s="1"/>
  <c r="K35" i="2"/>
  <c r="L35" i="2" s="1"/>
  <c r="K46" i="2"/>
  <c r="L46" i="2" s="1"/>
  <c r="K53" i="2"/>
  <c r="L53" i="2" s="1"/>
  <c r="K64" i="2"/>
  <c r="L64" i="2" s="1"/>
  <c r="K77" i="2"/>
  <c r="L77" i="2" s="1"/>
  <c r="K100" i="2"/>
  <c r="L100" i="2" s="1"/>
  <c r="K113" i="2"/>
  <c r="L113" i="2" s="1"/>
  <c r="K136" i="2"/>
  <c r="L136" i="2" s="1"/>
  <c r="K149" i="2"/>
  <c r="L149" i="2" s="1"/>
  <c r="K172" i="2"/>
  <c r="L172" i="2" s="1"/>
  <c r="K185" i="2"/>
  <c r="L185" i="2" s="1"/>
  <c r="K208" i="2"/>
  <c r="L208" i="2" s="1"/>
  <c r="K221" i="2"/>
  <c r="L221" i="2" s="1"/>
  <c r="K244" i="2"/>
  <c r="L244" i="2" s="1"/>
  <c r="K257" i="2"/>
  <c r="L257" i="2" s="1"/>
  <c r="K74" i="2"/>
  <c r="L74" i="2" s="1"/>
  <c r="K97" i="2"/>
  <c r="L97" i="2" s="1"/>
  <c r="K110" i="2"/>
  <c r="L110" i="2" s="1"/>
  <c r="K133" i="2"/>
  <c r="L133" i="2" s="1"/>
  <c r="K146" i="2"/>
  <c r="L146" i="2" s="1"/>
  <c r="K169" i="2"/>
  <c r="L169" i="2" s="1"/>
  <c r="K182" i="2"/>
  <c r="L182" i="2" s="1"/>
  <c r="K205" i="2"/>
  <c r="L205" i="2" s="1"/>
  <c r="K218" i="2"/>
  <c r="L218" i="2" s="1"/>
  <c r="K241" i="2"/>
  <c r="L241" i="2" s="1"/>
  <c r="K254" i="2"/>
  <c r="L254" i="2" s="1"/>
  <c r="K19" i="2"/>
  <c r="L19" i="2" s="1"/>
  <c r="K23" i="2"/>
  <c r="L23" i="2" s="1"/>
  <c r="K44" i="2"/>
  <c r="L44" i="2" s="1"/>
  <c r="K337" i="2"/>
  <c r="L337" i="2" s="1"/>
  <c r="K348" i="2"/>
  <c r="L348" i="2" s="1"/>
  <c r="K355" i="2"/>
  <c r="L355" i="2" s="1"/>
  <c r="K366" i="2"/>
  <c r="L366" i="2" s="1"/>
  <c r="K379" i="2"/>
  <c r="L379" i="2" s="1"/>
  <c r="K392" i="2"/>
  <c r="L392" i="2" s="1"/>
  <c r="K402" i="2"/>
  <c r="L402" i="2" s="1"/>
  <c r="K415" i="2"/>
  <c r="L415" i="2" s="1"/>
  <c r="K428" i="2"/>
  <c r="L428" i="2" s="1"/>
  <c r="K32" i="2"/>
  <c r="L32" i="2" s="1"/>
  <c r="K82" i="2"/>
  <c r="L82" i="2" s="1"/>
  <c r="K94" i="2"/>
  <c r="L94" i="2" s="1"/>
  <c r="K118" i="2"/>
  <c r="L118" i="2" s="1"/>
  <c r="K130" i="2"/>
  <c r="L130" i="2" s="1"/>
  <c r="K154" i="2"/>
  <c r="L154" i="2" s="1"/>
  <c r="K166" i="2"/>
  <c r="L166" i="2" s="1"/>
  <c r="K190" i="2"/>
  <c r="L190" i="2" s="1"/>
  <c r="K202" i="2"/>
  <c r="L202" i="2" s="1"/>
  <c r="K226" i="2"/>
  <c r="L226" i="2" s="1"/>
  <c r="K238" i="2"/>
  <c r="L238" i="2" s="1"/>
  <c r="K270" i="2"/>
  <c r="L270" i="2" s="1"/>
  <c r="K282" i="2"/>
  <c r="L282" i="2" s="1"/>
  <c r="K294" i="2"/>
  <c r="L294" i="2" s="1"/>
  <c r="K306" i="2"/>
  <c r="L306" i="2" s="1"/>
  <c r="K318" i="2"/>
  <c r="L318" i="2" s="1"/>
  <c r="K330" i="2"/>
  <c r="L330" i="2" s="1"/>
  <c r="K376" i="2"/>
  <c r="L376" i="2" s="1"/>
  <c r="K389" i="2"/>
  <c r="L389" i="2" s="1"/>
  <c r="K399" i="2"/>
  <c r="L399" i="2" s="1"/>
  <c r="K412" i="2"/>
  <c r="L412" i="2" s="1"/>
  <c r="K425" i="2"/>
  <c r="L425" i="2" s="1"/>
  <c r="K435" i="2"/>
  <c r="L435" i="2" s="1"/>
  <c r="K438" i="2"/>
  <c r="L438" i="2" s="1"/>
  <c r="K441" i="2"/>
  <c r="L441" i="2" s="1"/>
  <c r="K444" i="2"/>
  <c r="L444" i="2" s="1"/>
  <c r="K447" i="2"/>
  <c r="L447" i="2" s="1"/>
  <c r="K450" i="2"/>
  <c r="L450" i="2" s="1"/>
  <c r="K453" i="2"/>
  <c r="L453" i="2" s="1"/>
  <c r="K456" i="2"/>
  <c r="L456" i="2" s="1"/>
  <c r="K459" i="2"/>
  <c r="L459" i="2" s="1"/>
  <c r="K462" i="2"/>
  <c r="L462" i="2" s="1"/>
  <c r="K465" i="2"/>
  <c r="L465" i="2" s="1"/>
  <c r="K468" i="2"/>
  <c r="L468" i="2" s="1"/>
  <c r="K471" i="2"/>
  <c r="L471" i="2" s="1"/>
  <c r="K474" i="2"/>
  <c r="L474" i="2" s="1"/>
  <c r="K477" i="2"/>
  <c r="L477" i="2" s="1"/>
  <c r="K480" i="2"/>
  <c r="L480" i="2" s="1"/>
  <c r="K483" i="2"/>
  <c r="L483" i="2" s="1"/>
  <c r="K486" i="2"/>
  <c r="L486" i="2" s="1"/>
  <c r="K489" i="2"/>
  <c r="L489" i="2" s="1"/>
  <c r="K492" i="2"/>
  <c r="L492" i="2" s="1"/>
  <c r="K495" i="2"/>
  <c r="L495" i="2" s="1"/>
  <c r="K498" i="2"/>
  <c r="L498" i="2" s="1"/>
  <c r="K501" i="2"/>
  <c r="L501" i="2" s="1"/>
  <c r="K504" i="2"/>
  <c r="L504" i="2" s="1"/>
  <c r="K507" i="2"/>
  <c r="L507" i="2" s="1"/>
  <c r="K510" i="2"/>
  <c r="L510" i="2" s="1"/>
  <c r="K513" i="2"/>
  <c r="L513" i="2" s="1"/>
  <c r="K516" i="2"/>
  <c r="L516" i="2" s="1"/>
  <c r="K519" i="2"/>
  <c r="L519" i="2" s="1"/>
  <c r="K522" i="2"/>
  <c r="L522" i="2" s="1"/>
  <c r="K525" i="2"/>
  <c r="L525" i="2" s="1"/>
  <c r="K528" i="2"/>
  <c r="L528" i="2" s="1"/>
  <c r="K531" i="2"/>
  <c r="L531" i="2" s="1"/>
  <c r="K534" i="2"/>
  <c r="L534" i="2" s="1"/>
  <c r="K537" i="2"/>
  <c r="L537" i="2" s="1"/>
  <c r="K540" i="2"/>
  <c r="L540" i="2" s="1"/>
  <c r="K7" i="2"/>
  <c r="L7" i="2" s="1"/>
  <c r="K11" i="2"/>
  <c r="L11" i="2" s="1"/>
  <c r="K49" i="2"/>
  <c r="L49" i="2" s="1"/>
  <c r="K58" i="2"/>
  <c r="L58" i="2" s="1"/>
  <c r="K70" i="2"/>
  <c r="L70" i="2" s="1"/>
  <c r="K86" i="2"/>
  <c r="L86" i="2" s="1"/>
  <c r="K98" i="2"/>
  <c r="L98" i="2" s="1"/>
  <c r="K106" i="2"/>
  <c r="L106" i="2" s="1"/>
  <c r="K122" i="2"/>
  <c r="L122" i="2" s="1"/>
  <c r="K134" i="2"/>
  <c r="L134" i="2" s="1"/>
  <c r="K142" i="2"/>
  <c r="L142" i="2" s="1"/>
  <c r="K158" i="2"/>
  <c r="L158" i="2" s="1"/>
  <c r="K170" i="2"/>
  <c r="L170" i="2" s="1"/>
  <c r="K178" i="2"/>
  <c r="L178" i="2" s="1"/>
  <c r="K194" i="2"/>
  <c r="L194" i="2" s="1"/>
  <c r="K206" i="2"/>
  <c r="L206" i="2" s="1"/>
  <c r="K214" i="2"/>
  <c r="L214" i="2" s="1"/>
  <c r="K230" i="2"/>
  <c r="L230" i="2" s="1"/>
  <c r="K242" i="2"/>
  <c r="L242" i="2" s="1"/>
  <c r="K250" i="2"/>
  <c r="L250" i="2" s="1"/>
  <c r="K262" i="2"/>
  <c r="L262" i="2" s="1"/>
  <c r="K274" i="2"/>
  <c r="L274" i="2" s="1"/>
  <c r="K286" i="2"/>
  <c r="L286" i="2" s="1"/>
  <c r="K298" i="2"/>
  <c r="L298" i="2" s="1"/>
  <c r="K310" i="2"/>
  <c r="L310" i="2" s="1"/>
  <c r="K322" i="2"/>
  <c r="L322" i="2" s="1"/>
  <c r="K334" i="2"/>
  <c r="L334" i="2" s="1"/>
  <c r="K345" i="2"/>
  <c r="L345" i="2" s="1"/>
  <c r="K352" i="2"/>
  <c r="L352" i="2" s="1"/>
  <c r="K363" i="2"/>
  <c r="L363" i="2" s="1"/>
  <c r="K373" i="2"/>
  <c r="L373" i="2" s="1"/>
  <c r="K386" i="2"/>
  <c r="L386" i="2" s="1"/>
  <c r="K396" i="2"/>
  <c r="L396" i="2" s="1"/>
  <c r="K409" i="2"/>
  <c r="L409" i="2" s="1"/>
  <c r="K422" i="2"/>
  <c r="L422" i="2" s="1"/>
  <c r="K432" i="2"/>
  <c r="L432" i="2" s="1"/>
  <c r="K22" i="2"/>
  <c r="L22" i="2" s="1"/>
  <c r="K37" i="2"/>
  <c r="L37" i="2" s="1"/>
  <c r="K47" i="2"/>
  <c r="L47" i="2" s="1"/>
  <c r="K52" i="2"/>
  <c r="L52" i="2" s="1"/>
  <c r="K279" i="2"/>
  <c r="L279" i="2" s="1"/>
  <c r="K303" i="2"/>
  <c r="L303" i="2" s="1"/>
  <c r="K327" i="2"/>
  <c r="L327" i="2" s="1"/>
  <c r="K336" i="2"/>
  <c r="L336" i="2" s="1"/>
  <c r="K354" i="2"/>
  <c r="L354" i="2" s="1"/>
  <c r="K395" i="2"/>
  <c r="L395" i="2" s="1"/>
  <c r="K431" i="2"/>
  <c r="L431" i="2" s="1"/>
  <c r="K442" i="2"/>
  <c r="L442" i="2" s="1"/>
  <c r="K455" i="2"/>
  <c r="L455" i="2" s="1"/>
  <c r="K478" i="2"/>
  <c r="L478" i="2" s="1"/>
  <c r="K491" i="2"/>
  <c r="L491" i="2" s="1"/>
  <c r="K514" i="2"/>
  <c r="L514" i="2" s="1"/>
  <c r="K527" i="2"/>
  <c r="L527" i="2" s="1"/>
  <c r="K68" i="2"/>
  <c r="L68" i="2" s="1"/>
  <c r="K101" i="2"/>
  <c r="L101" i="2" s="1"/>
  <c r="K125" i="2"/>
  <c r="L125" i="2" s="1"/>
  <c r="K140" i="2"/>
  <c r="L140" i="2" s="1"/>
  <c r="K173" i="2"/>
  <c r="L173" i="2" s="1"/>
  <c r="K197" i="2"/>
  <c r="L197" i="2" s="1"/>
  <c r="K212" i="2"/>
  <c r="L212" i="2" s="1"/>
  <c r="K245" i="2"/>
  <c r="L245" i="2" s="1"/>
  <c r="K380" i="2"/>
  <c r="L380" i="2" s="1"/>
  <c r="K384" i="2"/>
  <c r="L384" i="2" s="1"/>
  <c r="K416" i="2"/>
  <c r="L416" i="2" s="1"/>
  <c r="K420" i="2"/>
  <c r="L420" i="2" s="1"/>
  <c r="K439" i="2"/>
  <c r="L439" i="2" s="1"/>
  <c r="K452" i="2"/>
  <c r="L452" i="2" s="1"/>
  <c r="K475" i="2"/>
  <c r="L475" i="2" s="1"/>
  <c r="K488" i="2"/>
  <c r="L488" i="2" s="1"/>
  <c r="K511" i="2"/>
  <c r="L511" i="2" s="1"/>
  <c r="K524" i="2"/>
  <c r="L524" i="2" s="1"/>
  <c r="K92" i="2"/>
  <c r="L92" i="2" s="1"/>
  <c r="K107" i="2"/>
  <c r="L107" i="2" s="1"/>
  <c r="K121" i="2"/>
  <c r="L121" i="2" s="1"/>
  <c r="K164" i="2"/>
  <c r="L164" i="2" s="1"/>
  <c r="K179" i="2"/>
  <c r="L179" i="2" s="1"/>
  <c r="K193" i="2"/>
  <c r="L193" i="2" s="1"/>
  <c r="K236" i="2"/>
  <c r="L236" i="2" s="1"/>
  <c r="K251" i="2"/>
  <c r="L251" i="2" s="1"/>
  <c r="K368" i="2"/>
  <c r="L368" i="2" s="1"/>
  <c r="K372" i="2"/>
  <c r="L372" i="2" s="1"/>
  <c r="K388" i="2"/>
  <c r="L388" i="2" s="1"/>
  <c r="K400" i="2"/>
  <c r="L400" i="2" s="1"/>
  <c r="K404" i="2"/>
  <c r="L404" i="2" s="1"/>
  <c r="K408" i="2"/>
  <c r="L408" i="2" s="1"/>
  <c r="K424" i="2"/>
  <c r="L424" i="2" s="1"/>
  <c r="K436" i="2"/>
  <c r="L436" i="2" s="1"/>
  <c r="K449" i="2"/>
  <c r="L449" i="2" s="1"/>
  <c r="K472" i="2"/>
  <c r="L472" i="2" s="1"/>
  <c r="K485" i="2"/>
  <c r="L485" i="2" s="1"/>
  <c r="K508" i="2"/>
  <c r="L508" i="2" s="1"/>
  <c r="K521" i="2"/>
  <c r="L521" i="2" s="1"/>
  <c r="K61" i="2"/>
  <c r="L61" i="2" s="1"/>
  <c r="K73" i="2"/>
  <c r="L73" i="2" s="1"/>
  <c r="K155" i="2"/>
  <c r="L155" i="2" s="1"/>
  <c r="K181" i="2"/>
  <c r="L181" i="2" s="1"/>
  <c r="K187" i="2"/>
  <c r="L187" i="2" s="1"/>
  <c r="K199" i="2"/>
  <c r="L199" i="2" s="1"/>
  <c r="K209" i="2"/>
  <c r="L209" i="2" s="1"/>
  <c r="K264" i="2"/>
  <c r="L264" i="2" s="1"/>
  <c r="K321" i="2"/>
  <c r="L321" i="2" s="1"/>
  <c r="K375" i="2"/>
  <c r="L375" i="2" s="1"/>
  <c r="K385" i="2"/>
  <c r="L385" i="2" s="1"/>
  <c r="K390" i="2"/>
  <c r="L390" i="2" s="1"/>
  <c r="K433" i="2"/>
  <c r="L433" i="2" s="1"/>
  <c r="K545" i="2"/>
  <c r="L545" i="2" s="1"/>
  <c r="K552" i="2"/>
  <c r="L552" i="2" s="1"/>
  <c r="K556" i="2"/>
  <c r="L556" i="2" s="1"/>
  <c r="K563" i="2"/>
  <c r="L563" i="2" s="1"/>
  <c r="K570" i="2"/>
  <c r="L570" i="2" s="1"/>
  <c r="K574" i="2"/>
  <c r="L574" i="2" s="1"/>
  <c r="K581" i="2"/>
  <c r="L581" i="2" s="1"/>
  <c r="K588" i="2"/>
  <c r="L588" i="2" s="1"/>
  <c r="K592" i="2"/>
  <c r="L592" i="2" s="1"/>
  <c r="K599" i="2"/>
  <c r="L599" i="2" s="1"/>
  <c r="K606" i="2"/>
  <c r="L606" i="2" s="1"/>
  <c r="K610" i="2"/>
  <c r="L610" i="2" s="1"/>
  <c r="K617" i="2"/>
  <c r="L617" i="2" s="1"/>
  <c r="K624" i="2"/>
  <c r="L624" i="2" s="1"/>
  <c r="K628" i="2"/>
  <c r="L628" i="2" s="1"/>
  <c r="K635" i="2"/>
  <c r="L635" i="2" s="1"/>
  <c r="K642" i="2"/>
  <c r="L642" i="2" s="1"/>
  <c r="K646" i="2"/>
  <c r="L646" i="2" s="1"/>
  <c r="K653" i="2"/>
  <c r="L653" i="2" s="1"/>
  <c r="K660" i="2"/>
  <c r="L660" i="2" s="1"/>
  <c r="K664" i="2"/>
  <c r="L664" i="2" s="1"/>
  <c r="K674" i="2"/>
  <c r="L674" i="2" s="1"/>
  <c r="K687" i="2"/>
  <c r="L687" i="2" s="1"/>
  <c r="K697" i="2"/>
  <c r="L697" i="2" s="1"/>
  <c r="K710" i="2"/>
  <c r="L710" i="2" s="1"/>
  <c r="K723" i="2"/>
  <c r="L723" i="2" s="1"/>
  <c r="K733" i="2"/>
  <c r="L733" i="2" s="1"/>
  <c r="K746" i="2"/>
  <c r="L746" i="2" s="1"/>
  <c r="K759" i="2"/>
  <c r="L759" i="2" s="1"/>
  <c r="K769" i="2"/>
  <c r="L769" i="2" s="1"/>
  <c r="K782" i="2"/>
  <c r="L782" i="2" s="1"/>
  <c r="K795" i="2"/>
  <c r="L795" i="2" s="1"/>
  <c r="K43" i="2"/>
  <c r="L43" i="2" s="1"/>
  <c r="K50" i="2"/>
  <c r="L50" i="2" s="1"/>
  <c r="K79" i="2"/>
  <c r="L79" i="2" s="1"/>
  <c r="K89" i="2"/>
  <c r="L89" i="2" s="1"/>
  <c r="K95" i="2"/>
  <c r="L95" i="2" s="1"/>
  <c r="K232" i="2"/>
  <c r="L232" i="2" s="1"/>
  <c r="K248" i="2"/>
  <c r="L248" i="2" s="1"/>
  <c r="K276" i="2"/>
  <c r="L276" i="2" s="1"/>
  <c r="K316" i="2"/>
  <c r="L316" i="2" s="1"/>
  <c r="K328" i="2"/>
  <c r="L328" i="2" s="1"/>
  <c r="K381" i="2"/>
  <c r="L381" i="2" s="1"/>
  <c r="K414" i="2"/>
  <c r="L414" i="2" s="1"/>
  <c r="K419" i="2"/>
  <c r="L419" i="2" s="1"/>
  <c r="K429" i="2"/>
  <c r="L429" i="2" s="1"/>
  <c r="K446" i="2"/>
  <c r="L446" i="2" s="1"/>
  <c r="K466" i="2"/>
  <c r="L466" i="2" s="1"/>
  <c r="K482" i="2"/>
  <c r="L482" i="2" s="1"/>
  <c r="K502" i="2"/>
  <c r="L502" i="2" s="1"/>
  <c r="K518" i="2"/>
  <c r="L518" i="2" s="1"/>
  <c r="K538" i="2"/>
  <c r="L538" i="2" s="1"/>
  <c r="K671" i="2"/>
  <c r="L671" i="2" s="1"/>
  <c r="K684" i="2"/>
  <c r="L684" i="2" s="1"/>
  <c r="K694" i="2"/>
  <c r="L694" i="2" s="1"/>
  <c r="K707" i="2"/>
  <c r="L707" i="2" s="1"/>
  <c r="K720" i="2"/>
  <c r="L720" i="2" s="1"/>
  <c r="K730" i="2"/>
  <c r="L730" i="2" s="1"/>
  <c r="K743" i="2"/>
  <c r="L743" i="2" s="1"/>
  <c r="K756" i="2"/>
  <c r="L756" i="2" s="1"/>
  <c r="K766" i="2"/>
  <c r="L766" i="2" s="1"/>
  <c r="K779" i="2"/>
  <c r="L779" i="2" s="1"/>
  <c r="K792" i="2"/>
  <c r="L792" i="2" s="1"/>
  <c r="K13" i="2"/>
  <c r="L13" i="2" s="1"/>
  <c r="K26" i="2"/>
  <c r="L26" i="2" s="1"/>
  <c r="K31" i="2"/>
  <c r="L31" i="2" s="1"/>
  <c r="K62" i="2"/>
  <c r="L62" i="2" s="1"/>
  <c r="K128" i="2"/>
  <c r="L128" i="2" s="1"/>
  <c r="K145" i="2"/>
  <c r="L145" i="2" s="1"/>
  <c r="K227" i="2"/>
  <c r="L227" i="2" s="1"/>
  <c r="K253" i="2"/>
  <c r="L253" i="2" s="1"/>
  <c r="K259" i="2"/>
  <c r="L259" i="2" s="1"/>
  <c r="K265" i="2"/>
  <c r="L265" i="2" s="1"/>
  <c r="K288" i="2"/>
  <c r="L288" i="2" s="1"/>
  <c r="K361" i="2"/>
  <c r="L361" i="2" s="1"/>
  <c r="K371" i="2"/>
  <c r="L371" i="2" s="1"/>
  <c r="K405" i="2"/>
  <c r="L405" i="2" s="1"/>
  <c r="K454" i="2"/>
  <c r="L454" i="2" s="1"/>
  <c r="K458" i="2"/>
  <c r="L458" i="2" s="1"/>
  <c r="K470" i="2"/>
  <c r="L470" i="2" s="1"/>
  <c r="K490" i="2"/>
  <c r="L490" i="2" s="1"/>
  <c r="K494" i="2"/>
  <c r="L494" i="2" s="1"/>
  <c r="K506" i="2"/>
  <c r="L506" i="2" s="1"/>
  <c r="K526" i="2"/>
  <c r="L526" i="2" s="1"/>
  <c r="K530" i="2"/>
  <c r="L530" i="2" s="1"/>
  <c r="K542" i="2"/>
  <c r="L542" i="2" s="1"/>
  <c r="K549" i="2"/>
  <c r="L549" i="2" s="1"/>
  <c r="K553" i="2"/>
  <c r="L553" i="2" s="1"/>
  <c r="K560" i="2"/>
  <c r="L560" i="2" s="1"/>
  <c r="K567" i="2"/>
  <c r="L567" i="2" s="1"/>
  <c r="K571" i="2"/>
  <c r="L571" i="2" s="1"/>
  <c r="K578" i="2"/>
  <c r="L578" i="2" s="1"/>
  <c r="K585" i="2"/>
  <c r="L585" i="2" s="1"/>
  <c r="K589" i="2"/>
  <c r="L589" i="2" s="1"/>
  <c r="K596" i="2"/>
  <c r="L596" i="2" s="1"/>
  <c r="K603" i="2"/>
  <c r="L603" i="2" s="1"/>
  <c r="K607" i="2"/>
  <c r="L607" i="2" s="1"/>
  <c r="K614" i="2"/>
  <c r="L614" i="2" s="1"/>
  <c r="K621" i="2"/>
  <c r="L621" i="2" s="1"/>
  <c r="K625" i="2"/>
  <c r="L625" i="2" s="1"/>
  <c r="K632" i="2"/>
  <c r="L632" i="2" s="1"/>
  <c r="K639" i="2"/>
  <c r="L639" i="2" s="1"/>
  <c r="K643" i="2"/>
  <c r="L643" i="2" s="1"/>
  <c r="K650" i="2"/>
  <c r="L650" i="2" s="1"/>
  <c r="K657" i="2"/>
  <c r="L657" i="2" s="1"/>
  <c r="K661" i="2"/>
  <c r="L661" i="2" s="1"/>
  <c r="K668" i="2"/>
  <c r="L668" i="2" s="1"/>
  <c r="K681" i="2"/>
  <c r="L681" i="2" s="1"/>
  <c r="K691" i="2"/>
  <c r="L691" i="2" s="1"/>
  <c r="K704" i="2"/>
  <c r="L704" i="2" s="1"/>
  <c r="K717" i="2"/>
  <c r="L717" i="2" s="1"/>
  <c r="K727" i="2"/>
  <c r="L727" i="2" s="1"/>
  <c r="K740" i="2"/>
  <c r="L740" i="2" s="1"/>
  <c r="K753" i="2"/>
  <c r="L753" i="2" s="1"/>
  <c r="K763" i="2"/>
  <c r="L763" i="2" s="1"/>
  <c r="K776" i="2"/>
  <c r="L776" i="2" s="1"/>
  <c r="K789" i="2"/>
  <c r="L789" i="2" s="1"/>
  <c r="K76" i="2"/>
  <c r="L76" i="2" s="1"/>
  <c r="K127" i="2"/>
  <c r="L127" i="2" s="1"/>
  <c r="K184" i="2"/>
  <c r="L184" i="2" s="1"/>
  <c r="K229" i="2"/>
  <c r="L229" i="2" s="1"/>
  <c r="K313" i="2"/>
  <c r="L313" i="2" s="1"/>
  <c r="K358" i="2"/>
  <c r="L358" i="2" s="1"/>
  <c r="K370" i="2"/>
  <c r="L370" i="2" s="1"/>
  <c r="K427" i="2"/>
  <c r="L427" i="2" s="1"/>
  <c r="K487" i="2"/>
  <c r="L487" i="2" s="1"/>
  <c r="K670" i="2"/>
  <c r="L670" i="2" s="1"/>
  <c r="K686" i="2"/>
  <c r="L686" i="2" s="1"/>
  <c r="K702" i="2"/>
  <c r="L702" i="2" s="1"/>
  <c r="K706" i="2"/>
  <c r="L706" i="2" s="1"/>
  <c r="K722" i="2"/>
  <c r="L722" i="2" s="1"/>
  <c r="K738" i="2"/>
  <c r="L738" i="2" s="1"/>
  <c r="K742" i="2"/>
  <c r="L742" i="2" s="1"/>
  <c r="K758" i="2"/>
  <c r="L758" i="2" s="1"/>
  <c r="K774" i="2"/>
  <c r="L774" i="2" s="1"/>
  <c r="K778" i="2"/>
  <c r="L778" i="2" s="1"/>
  <c r="K794" i="2"/>
  <c r="L794" i="2" s="1"/>
  <c r="K916" i="2"/>
  <c r="L916" i="2" s="1"/>
  <c r="K929" i="2"/>
  <c r="L929" i="2" s="1"/>
  <c r="K942" i="2"/>
  <c r="L942" i="2" s="1"/>
  <c r="K952" i="2"/>
  <c r="L952" i="2" s="1"/>
  <c r="K965" i="2"/>
  <c r="L965" i="2" s="1"/>
  <c r="K978" i="2"/>
  <c r="L978" i="2" s="1"/>
  <c r="K988" i="2"/>
  <c r="L988" i="2" s="1"/>
  <c r="K1001" i="2"/>
  <c r="L1001" i="2" s="1"/>
  <c r="K14" i="2"/>
  <c r="L14" i="2" s="1"/>
  <c r="K41" i="2"/>
  <c r="L41" i="2" s="1"/>
  <c r="K56" i="2"/>
  <c r="L56" i="2" s="1"/>
  <c r="K83" i="2"/>
  <c r="L83" i="2" s="1"/>
  <c r="K268" i="2"/>
  <c r="L268" i="2" s="1"/>
  <c r="K300" i="2"/>
  <c r="L300" i="2" s="1"/>
  <c r="K382" i="2"/>
  <c r="L382" i="2" s="1"/>
  <c r="K417" i="2"/>
  <c r="L417" i="2" s="1"/>
  <c r="K434" i="2"/>
  <c r="L434" i="2" s="1"/>
  <c r="K558" i="2"/>
  <c r="L558" i="2" s="1"/>
  <c r="K576" i="2"/>
  <c r="L576" i="2" s="1"/>
  <c r="K594" i="2"/>
  <c r="L594" i="2" s="1"/>
  <c r="K612" i="2"/>
  <c r="L612" i="2" s="1"/>
  <c r="K630" i="2"/>
  <c r="L630" i="2" s="1"/>
  <c r="K648" i="2"/>
  <c r="L648" i="2" s="1"/>
  <c r="K666" i="2"/>
  <c r="L666" i="2" s="1"/>
  <c r="K690" i="2"/>
  <c r="L690" i="2" s="1"/>
  <c r="K726" i="2"/>
  <c r="L726" i="2" s="1"/>
  <c r="K762" i="2"/>
  <c r="L762" i="2" s="1"/>
  <c r="K798" i="2"/>
  <c r="L798" i="2" s="1"/>
  <c r="K802" i="2"/>
  <c r="L802" i="2" s="1"/>
  <c r="K809" i="2"/>
  <c r="L809" i="2" s="1"/>
  <c r="K816" i="2"/>
  <c r="L816" i="2" s="1"/>
  <c r="K820" i="2"/>
  <c r="L820" i="2" s="1"/>
  <c r="K827" i="2"/>
  <c r="L827" i="2" s="1"/>
  <c r="K834" i="2"/>
  <c r="L834" i="2" s="1"/>
  <c r="K838" i="2"/>
  <c r="L838" i="2" s="1"/>
  <c r="K845" i="2"/>
  <c r="L845" i="2" s="1"/>
  <c r="K852" i="2"/>
  <c r="L852" i="2" s="1"/>
  <c r="K856" i="2"/>
  <c r="L856" i="2" s="1"/>
  <c r="K863" i="2"/>
  <c r="L863" i="2" s="1"/>
  <c r="K870" i="2"/>
  <c r="L870" i="2" s="1"/>
  <c r="K874" i="2"/>
  <c r="L874" i="2" s="1"/>
  <c r="K881" i="2"/>
  <c r="L881" i="2" s="1"/>
  <c r="K888" i="2"/>
  <c r="L888" i="2" s="1"/>
  <c r="K892" i="2"/>
  <c r="L892" i="2" s="1"/>
  <c r="K899" i="2"/>
  <c r="L899" i="2" s="1"/>
  <c r="K906" i="2"/>
  <c r="L906" i="2" s="1"/>
  <c r="K913" i="2"/>
  <c r="L913" i="2" s="1"/>
  <c r="K926" i="2"/>
  <c r="L926" i="2" s="1"/>
  <c r="K939" i="2"/>
  <c r="L939" i="2" s="1"/>
  <c r="K949" i="2"/>
  <c r="L949" i="2" s="1"/>
  <c r="K962" i="2"/>
  <c r="L962" i="2" s="1"/>
  <c r="K975" i="2"/>
  <c r="L975" i="2" s="1"/>
  <c r="K985" i="2"/>
  <c r="L985" i="2" s="1"/>
  <c r="K998" i="2"/>
  <c r="L998" i="2" s="1"/>
  <c r="K1011" i="2"/>
  <c r="L1011" i="2" s="1"/>
  <c r="K1014" i="2"/>
  <c r="L1014" i="2" s="1"/>
  <c r="K1017" i="2"/>
  <c r="L1017" i="2" s="1"/>
  <c r="K1020" i="2"/>
  <c r="L1020" i="2" s="1"/>
  <c r="K1023" i="2"/>
  <c r="L1023" i="2" s="1"/>
  <c r="K1026" i="2"/>
  <c r="L1026" i="2" s="1"/>
  <c r="K1029" i="2"/>
  <c r="L1029" i="2" s="1"/>
  <c r="K1032" i="2"/>
  <c r="L1032" i="2" s="1"/>
  <c r="K1035" i="2"/>
  <c r="L1035" i="2" s="1"/>
  <c r="K1038" i="2"/>
  <c r="L1038" i="2" s="1"/>
  <c r="K1041" i="2"/>
  <c r="L1041" i="2" s="1"/>
  <c r="K1044" i="2"/>
  <c r="L1044" i="2" s="1"/>
  <c r="K1047" i="2"/>
  <c r="L1047" i="2" s="1"/>
  <c r="K1050" i="2"/>
  <c r="L1050" i="2" s="1"/>
  <c r="K1053" i="2"/>
  <c r="L1053" i="2" s="1"/>
  <c r="K1056" i="2"/>
  <c r="L1056" i="2" s="1"/>
  <c r="K1059" i="2"/>
  <c r="L1059" i="2" s="1"/>
  <c r="K1062" i="2"/>
  <c r="L1062" i="2" s="1"/>
  <c r="K1065" i="2"/>
  <c r="L1065" i="2" s="1"/>
  <c r="K1068" i="2"/>
  <c r="L1068" i="2" s="1"/>
  <c r="K1071" i="2"/>
  <c r="L1071" i="2" s="1"/>
  <c r="K1074" i="2"/>
  <c r="L1074" i="2" s="1"/>
  <c r="K1077" i="2"/>
  <c r="L1077" i="2" s="1"/>
  <c r="K1080" i="2"/>
  <c r="L1080" i="2" s="1"/>
  <c r="K1083" i="2"/>
  <c r="L1083" i="2" s="1"/>
  <c r="K1086" i="2"/>
  <c r="L1086" i="2" s="1"/>
  <c r="K1089" i="2"/>
  <c r="L1089" i="2" s="1"/>
  <c r="K1092" i="2"/>
  <c r="L1092" i="2" s="1"/>
  <c r="K1095" i="2"/>
  <c r="L1095" i="2" s="1"/>
  <c r="K1098" i="2"/>
  <c r="L1098" i="2" s="1"/>
  <c r="K1101" i="2"/>
  <c r="L1101" i="2" s="1"/>
  <c r="K1104" i="2"/>
  <c r="L1104" i="2" s="1"/>
  <c r="K1107" i="2"/>
  <c r="L1107" i="2" s="1"/>
  <c r="K1110" i="2"/>
  <c r="L1110" i="2" s="1"/>
  <c r="K1113" i="2"/>
  <c r="L1113" i="2" s="1"/>
  <c r="K1116" i="2"/>
  <c r="L1116" i="2" s="1"/>
  <c r="K1119" i="2"/>
  <c r="L1119" i="2" s="1"/>
  <c r="K1122" i="2"/>
  <c r="L1122" i="2" s="1"/>
  <c r="K1125" i="2"/>
  <c r="L1125" i="2" s="1"/>
  <c r="K1128" i="2"/>
  <c r="L1128" i="2" s="1"/>
  <c r="K1131" i="2"/>
  <c r="L1131" i="2" s="1"/>
  <c r="K1134" i="2"/>
  <c r="L1134" i="2" s="1"/>
  <c r="K1137" i="2"/>
  <c r="L1137" i="2" s="1"/>
  <c r="K1140" i="2"/>
  <c r="L1140" i="2" s="1"/>
  <c r="K1143" i="2"/>
  <c r="L1143" i="2" s="1"/>
  <c r="K1146" i="2"/>
  <c r="L1146" i="2" s="1"/>
  <c r="K1149" i="2"/>
  <c r="L1149" i="2" s="1"/>
  <c r="K1152" i="2"/>
  <c r="L1152" i="2" s="1"/>
  <c r="K1155" i="2"/>
  <c r="L1155" i="2" s="1"/>
  <c r="K1158" i="2"/>
  <c r="L1158" i="2" s="1"/>
  <c r="K1161" i="2"/>
  <c r="L1161" i="2" s="1"/>
  <c r="K1164" i="2"/>
  <c r="L1164" i="2" s="1"/>
  <c r="K1167" i="2"/>
  <c r="L1167" i="2" s="1"/>
  <c r="K1170" i="2"/>
  <c r="L1170" i="2" s="1"/>
  <c r="K1173" i="2"/>
  <c r="L1173" i="2" s="1"/>
  <c r="K1176" i="2"/>
  <c r="L1176" i="2" s="1"/>
  <c r="K1179" i="2"/>
  <c r="L1179" i="2" s="1"/>
  <c r="K1182" i="2"/>
  <c r="L1182" i="2" s="1"/>
  <c r="K1185" i="2"/>
  <c r="L1185" i="2" s="1"/>
  <c r="K1188" i="2"/>
  <c r="L1188" i="2" s="1"/>
  <c r="K1191" i="2"/>
  <c r="L1191" i="2" s="1"/>
  <c r="K1194" i="2"/>
  <c r="L1194" i="2" s="1"/>
  <c r="K1197" i="2"/>
  <c r="L1197" i="2" s="1"/>
  <c r="K1200" i="2"/>
  <c r="L1200" i="2" s="1"/>
  <c r="K1203" i="2"/>
  <c r="L1203" i="2" s="1"/>
  <c r="K1206" i="2"/>
  <c r="L1206" i="2" s="1"/>
  <c r="K1209" i="2"/>
  <c r="L1209" i="2" s="1"/>
  <c r="K1212" i="2"/>
  <c r="L1212" i="2" s="1"/>
  <c r="K1215" i="2"/>
  <c r="L1215" i="2" s="1"/>
  <c r="K1218" i="2"/>
  <c r="L1218" i="2" s="1"/>
  <c r="K1221" i="2"/>
  <c r="L1221" i="2" s="1"/>
  <c r="K1224" i="2"/>
  <c r="L1224" i="2" s="1"/>
  <c r="K1227" i="2"/>
  <c r="L1227" i="2" s="1"/>
  <c r="K1230" i="2"/>
  <c r="L1230" i="2" s="1"/>
  <c r="K1233" i="2"/>
  <c r="L1233" i="2" s="1"/>
  <c r="K1236" i="2"/>
  <c r="L1236" i="2" s="1"/>
  <c r="K1239" i="2"/>
  <c r="L1239" i="2" s="1"/>
  <c r="K1242" i="2"/>
  <c r="L1242" i="2" s="1"/>
  <c r="K1245" i="2"/>
  <c r="L1245" i="2" s="1"/>
  <c r="K1248" i="2"/>
  <c r="L1248" i="2" s="1"/>
  <c r="K1251" i="2"/>
  <c r="L1251" i="2" s="1"/>
  <c r="K1254" i="2"/>
  <c r="L1254" i="2" s="1"/>
  <c r="K1257" i="2"/>
  <c r="L1257" i="2" s="1"/>
  <c r="K1260" i="2"/>
  <c r="L1260" i="2" s="1"/>
  <c r="K1263" i="2"/>
  <c r="L1263" i="2" s="1"/>
  <c r="K1266" i="2"/>
  <c r="L1266" i="2" s="1"/>
  <c r="K1269" i="2"/>
  <c r="L1269" i="2" s="1"/>
  <c r="K1272" i="2"/>
  <c r="L1272" i="2" s="1"/>
  <c r="K1275" i="2"/>
  <c r="L1275" i="2" s="1"/>
  <c r="K1278" i="2"/>
  <c r="L1278" i="2" s="1"/>
  <c r="K1281" i="2"/>
  <c r="L1281" i="2" s="1"/>
  <c r="K1284" i="2"/>
  <c r="L1284" i="2" s="1"/>
  <c r="K1287" i="2"/>
  <c r="L1287" i="2" s="1"/>
  <c r="K1290" i="2"/>
  <c r="L1290" i="2" s="1"/>
  <c r="K1293" i="2"/>
  <c r="L1293" i="2" s="1"/>
  <c r="K1296" i="2"/>
  <c r="L1296" i="2" s="1"/>
  <c r="K1299" i="2"/>
  <c r="L1299" i="2" s="1"/>
  <c r="K1302" i="2"/>
  <c r="L1302" i="2" s="1"/>
  <c r="K1305" i="2"/>
  <c r="L1305" i="2" s="1"/>
  <c r="K1308" i="2"/>
  <c r="L1308" i="2" s="1"/>
  <c r="K1311" i="2"/>
  <c r="L1311" i="2" s="1"/>
  <c r="K1314" i="2"/>
  <c r="L1314" i="2" s="1"/>
  <c r="K1317" i="2"/>
  <c r="L1317" i="2" s="1"/>
  <c r="K1320" i="2"/>
  <c r="L1320" i="2" s="1"/>
  <c r="K1323" i="2"/>
  <c r="L1323" i="2" s="1"/>
  <c r="K1326" i="2"/>
  <c r="L1326" i="2" s="1"/>
  <c r="K1329" i="2"/>
  <c r="L1329" i="2" s="1"/>
  <c r="K1332" i="2"/>
  <c r="L1332" i="2" s="1"/>
  <c r="K1335" i="2"/>
  <c r="L1335" i="2" s="1"/>
  <c r="K1338" i="2"/>
  <c r="L1338" i="2" s="1"/>
  <c r="K1341" i="2"/>
  <c r="L1341" i="2" s="1"/>
  <c r="K1344" i="2"/>
  <c r="L1344" i="2" s="1"/>
  <c r="K1347" i="2"/>
  <c r="L1347" i="2" s="1"/>
  <c r="K1350" i="2"/>
  <c r="L1350" i="2" s="1"/>
  <c r="K1353" i="2"/>
  <c r="L1353" i="2" s="1"/>
  <c r="K1356" i="2"/>
  <c r="L1356" i="2" s="1"/>
  <c r="K1359" i="2"/>
  <c r="L1359" i="2" s="1"/>
  <c r="K1362" i="2"/>
  <c r="L1362" i="2" s="1"/>
  <c r="K1365" i="2"/>
  <c r="L1365" i="2" s="1"/>
  <c r="K1368" i="2"/>
  <c r="L1368" i="2" s="1"/>
  <c r="K1371" i="2"/>
  <c r="L1371" i="2" s="1"/>
  <c r="K1374" i="2"/>
  <c r="L1374" i="2" s="1"/>
  <c r="K1377" i="2"/>
  <c r="L1377" i="2" s="1"/>
  <c r="K1380" i="2"/>
  <c r="L1380" i="2" s="1"/>
  <c r="K1383" i="2"/>
  <c r="L1383" i="2" s="1"/>
  <c r="K1386" i="2"/>
  <c r="L1386" i="2" s="1"/>
  <c r="K1389" i="2"/>
  <c r="L1389" i="2" s="1"/>
  <c r="K1392" i="2"/>
  <c r="L1392" i="2" s="1"/>
  <c r="K1395" i="2"/>
  <c r="L1395" i="2" s="1"/>
  <c r="K1398" i="2"/>
  <c r="L1398" i="2" s="1"/>
  <c r="K1401" i="2"/>
  <c r="L1401" i="2" s="1"/>
  <c r="K1404" i="2"/>
  <c r="L1404" i="2" s="1"/>
  <c r="K1407" i="2"/>
  <c r="L1407" i="2" s="1"/>
  <c r="K1410" i="2"/>
  <c r="L1410" i="2" s="1"/>
  <c r="K1413" i="2"/>
  <c r="L1413" i="2" s="1"/>
  <c r="K1416" i="2"/>
  <c r="L1416" i="2" s="1"/>
  <c r="K1419" i="2"/>
  <c r="L1419" i="2" s="1"/>
  <c r="K1422" i="2"/>
  <c r="L1422" i="2" s="1"/>
  <c r="K1425" i="2"/>
  <c r="L1425" i="2" s="1"/>
  <c r="K1428" i="2"/>
  <c r="L1428" i="2" s="1"/>
  <c r="K1431" i="2"/>
  <c r="L1431" i="2" s="1"/>
  <c r="K1434" i="2"/>
  <c r="L1434" i="2" s="1"/>
  <c r="K1437" i="2"/>
  <c r="L1437" i="2" s="1"/>
  <c r="K1440" i="2"/>
  <c r="L1440" i="2" s="1"/>
  <c r="K1443" i="2"/>
  <c r="L1443" i="2" s="1"/>
  <c r="K1446" i="2"/>
  <c r="L1446" i="2" s="1"/>
  <c r="K1449" i="2"/>
  <c r="L1449" i="2" s="1"/>
  <c r="K1452" i="2"/>
  <c r="L1452" i="2" s="1"/>
  <c r="K1455" i="2"/>
  <c r="L1455" i="2" s="1"/>
  <c r="K1458" i="2"/>
  <c r="L1458" i="2" s="1"/>
  <c r="K1461" i="2"/>
  <c r="L1461" i="2" s="1"/>
  <c r="K1464" i="2"/>
  <c r="L1464" i="2" s="1"/>
  <c r="K1467" i="2"/>
  <c r="L1467" i="2" s="1"/>
  <c r="K1470" i="2"/>
  <c r="L1470" i="2" s="1"/>
  <c r="K1473" i="2"/>
  <c r="L1473" i="2" s="1"/>
  <c r="K1476" i="2"/>
  <c r="L1476" i="2" s="1"/>
  <c r="K1479" i="2"/>
  <c r="L1479" i="2" s="1"/>
  <c r="K1482" i="2"/>
  <c r="L1482" i="2" s="1"/>
  <c r="K1485" i="2"/>
  <c r="L1485" i="2" s="1"/>
  <c r="K1488" i="2"/>
  <c r="L1488" i="2" s="1"/>
  <c r="K1491" i="2"/>
  <c r="L1491" i="2" s="1"/>
  <c r="K1494" i="2"/>
  <c r="L1494" i="2" s="1"/>
  <c r="K1497" i="2"/>
  <c r="L1497" i="2" s="1"/>
  <c r="K1500" i="2"/>
  <c r="L1500" i="2" s="1"/>
  <c r="K1503" i="2"/>
  <c r="L1503" i="2" s="1"/>
  <c r="K1506" i="2"/>
  <c r="L1506" i="2" s="1"/>
  <c r="K1509" i="2"/>
  <c r="L1509" i="2" s="1"/>
  <c r="K1512" i="2"/>
  <c r="L1512" i="2" s="1"/>
  <c r="K1515" i="2"/>
  <c r="L1515" i="2" s="1"/>
  <c r="K1518" i="2"/>
  <c r="L1518" i="2" s="1"/>
  <c r="K1521" i="2"/>
  <c r="L1521" i="2" s="1"/>
  <c r="K1524" i="2"/>
  <c r="L1524" i="2" s="1"/>
  <c r="K1527" i="2"/>
  <c r="L1527" i="2" s="1"/>
  <c r="K1530" i="2"/>
  <c r="L1530" i="2" s="1"/>
  <c r="K1533" i="2"/>
  <c r="L1533" i="2" s="1"/>
  <c r="K1536" i="2"/>
  <c r="L1536" i="2" s="1"/>
  <c r="K1539" i="2"/>
  <c r="L1539" i="2" s="1"/>
  <c r="K1542" i="2"/>
  <c r="L1542" i="2" s="1"/>
  <c r="K1545" i="2"/>
  <c r="L1545" i="2" s="1"/>
  <c r="K1548" i="2"/>
  <c r="L1548" i="2" s="1"/>
  <c r="K1551" i="2"/>
  <c r="L1551" i="2" s="1"/>
  <c r="K1554" i="2"/>
  <c r="L1554" i="2" s="1"/>
  <c r="K1557" i="2"/>
  <c r="L1557" i="2" s="1"/>
  <c r="K1560" i="2"/>
  <c r="L1560" i="2" s="1"/>
  <c r="K1563" i="2"/>
  <c r="L1563" i="2" s="1"/>
  <c r="K1566" i="2"/>
  <c r="L1566" i="2" s="1"/>
  <c r="K1569" i="2"/>
  <c r="L1569" i="2" s="1"/>
  <c r="K1572" i="2"/>
  <c r="L1572" i="2" s="1"/>
  <c r="K1575" i="2"/>
  <c r="L1575" i="2" s="1"/>
  <c r="K1578" i="2"/>
  <c r="L1578" i="2" s="1"/>
  <c r="K1581" i="2"/>
  <c r="L1581" i="2" s="1"/>
  <c r="K1584" i="2"/>
  <c r="L1584" i="2" s="1"/>
  <c r="K1587" i="2"/>
  <c r="L1587" i="2" s="1"/>
  <c r="K1590" i="2"/>
  <c r="L1590" i="2" s="1"/>
  <c r="K1593" i="2"/>
  <c r="L1593" i="2" s="1"/>
  <c r="K1596" i="2"/>
  <c r="L1596" i="2" s="1"/>
  <c r="K1599" i="2"/>
  <c r="L1599" i="2" s="1"/>
  <c r="K1602" i="2"/>
  <c r="L1602" i="2" s="1"/>
  <c r="K1605" i="2"/>
  <c r="L1605" i="2" s="1"/>
  <c r="K1608" i="2"/>
  <c r="L1608" i="2" s="1"/>
  <c r="K1611" i="2"/>
  <c r="L1611" i="2" s="1"/>
  <c r="K1614" i="2"/>
  <c r="L1614" i="2" s="1"/>
  <c r="K1617" i="2"/>
  <c r="L1617" i="2" s="1"/>
  <c r="K1620" i="2"/>
  <c r="L1620" i="2" s="1"/>
  <c r="K1623" i="2"/>
  <c r="L1623" i="2" s="1"/>
  <c r="K1626" i="2"/>
  <c r="L1626" i="2" s="1"/>
  <c r="K1629" i="2"/>
  <c r="L1629" i="2" s="1"/>
  <c r="K1632" i="2"/>
  <c r="L1632" i="2" s="1"/>
  <c r="K1635" i="2"/>
  <c r="L1635" i="2" s="1"/>
  <c r="K1638" i="2"/>
  <c r="L1638" i="2" s="1"/>
  <c r="K29" i="2"/>
  <c r="L29" i="2" s="1"/>
  <c r="K71" i="2"/>
  <c r="L71" i="2" s="1"/>
  <c r="K191" i="2"/>
  <c r="L191" i="2" s="1"/>
  <c r="K307" i="2"/>
  <c r="L307" i="2" s="1"/>
  <c r="K342" i="2"/>
  <c r="L342" i="2" s="1"/>
  <c r="K377" i="2"/>
  <c r="L377" i="2" s="1"/>
  <c r="K394" i="2"/>
  <c r="L394" i="2" s="1"/>
  <c r="K406" i="2"/>
  <c r="L406" i="2" s="1"/>
  <c r="K411" i="2"/>
  <c r="L411" i="2" s="1"/>
  <c r="K473" i="2"/>
  <c r="L473" i="2" s="1"/>
  <c r="K497" i="2"/>
  <c r="L497" i="2" s="1"/>
  <c r="K550" i="2"/>
  <c r="L550" i="2" s="1"/>
  <c r="K554" i="2"/>
  <c r="L554" i="2" s="1"/>
  <c r="K568" i="2"/>
  <c r="L568" i="2" s="1"/>
  <c r="K572" i="2"/>
  <c r="L572" i="2" s="1"/>
  <c r="K586" i="2"/>
  <c r="L586" i="2" s="1"/>
  <c r="K590" i="2"/>
  <c r="L590" i="2" s="1"/>
  <c r="K604" i="2"/>
  <c r="L604" i="2" s="1"/>
  <c r="K608" i="2"/>
  <c r="L608" i="2" s="1"/>
  <c r="K622" i="2"/>
  <c r="L622" i="2" s="1"/>
  <c r="K626" i="2"/>
  <c r="L626" i="2" s="1"/>
  <c r="K640" i="2"/>
  <c r="L640" i="2" s="1"/>
  <c r="K644" i="2"/>
  <c r="L644" i="2" s="1"/>
  <c r="K658" i="2"/>
  <c r="L658" i="2" s="1"/>
  <c r="K662" i="2"/>
  <c r="L662" i="2" s="1"/>
  <c r="K675" i="2"/>
  <c r="L675" i="2" s="1"/>
  <c r="K679" i="2"/>
  <c r="L679" i="2" s="1"/>
  <c r="K711" i="2"/>
  <c r="L711" i="2" s="1"/>
  <c r="K715" i="2"/>
  <c r="L715" i="2" s="1"/>
  <c r="K747" i="2"/>
  <c r="L747" i="2" s="1"/>
  <c r="K751" i="2"/>
  <c r="L751" i="2" s="1"/>
  <c r="K783" i="2"/>
  <c r="L783" i="2" s="1"/>
  <c r="K787" i="2"/>
  <c r="L787" i="2" s="1"/>
  <c r="K910" i="2"/>
  <c r="L910" i="2" s="1"/>
  <c r="K923" i="2"/>
  <c r="L923" i="2" s="1"/>
  <c r="K936" i="2"/>
  <c r="L936" i="2" s="1"/>
  <c r="K946" i="2"/>
  <c r="L946" i="2" s="1"/>
  <c r="K959" i="2"/>
  <c r="L959" i="2" s="1"/>
  <c r="K972" i="2"/>
  <c r="L972" i="2" s="1"/>
  <c r="K982" i="2"/>
  <c r="L982" i="2" s="1"/>
  <c r="K995" i="2"/>
  <c r="L995" i="2" s="1"/>
  <c r="K1008" i="2"/>
  <c r="L1008" i="2" s="1"/>
  <c r="K38" i="2"/>
  <c r="L38" i="2" s="1"/>
  <c r="K85" i="2"/>
  <c r="L85" i="2" s="1"/>
  <c r="K157" i="2"/>
  <c r="L157" i="2" s="1"/>
  <c r="K267" i="2"/>
  <c r="L267" i="2" s="1"/>
  <c r="K273" i="2"/>
  <c r="L273" i="2" s="1"/>
  <c r="K346" i="2"/>
  <c r="L346" i="2" s="1"/>
  <c r="K413" i="2"/>
  <c r="L413" i="2" s="1"/>
  <c r="K512" i="2"/>
  <c r="L512" i="2" s="1"/>
  <c r="K529" i="2"/>
  <c r="L529" i="2" s="1"/>
  <c r="K535" i="2"/>
  <c r="L535" i="2" s="1"/>
  <c r="K546" i="2"/>
  <c r="L546" i="2" s="1"/>
  <c r="K566" i="2"/>
  <c r="L566" i="2" s="1"/>
  <c r="K582" i="2"/>
  <c r="L582" i="2" s="1"/>
  <c r="K602" i="2"/>
  <c r="L602" i="2" s="1"/>
  <c r="K618" i="2"/>
  <c r="L618" i="2" s="1"/>
  <c r="K638" i="2"/>
  <c r="L638" i="2" s="1"/>
  <c r="K654" i="2"/>
  <c r="L654" i="2" s="1"/>
  <c r="K712" i="2"/>
  <c r="L712" i="2" s="1"/>
  <c r="K745" i="2"/>
  <c r="L745" i="2" s="1"/>
  <c r="K760" i="2"/>
  <c r="L760" i="2" s="1"/>
  <c r="K764" i="2"/>
  <c r="L764" i="2" s="1"/>
  <c r="K768" i="2"/>
  <c r="L768" i="2" s="1"/>
  <c r="K801" i="2"/>
  <c r="L801" i="2" s="1"/>
  <c r="K806" i="2"/>
  <c r="L806" i="2" s="1"/>
  <c r="K810" i="2"/>
  <c r="L810" i="2" s="1"/>
  <c r="K844" i="2"/>
  <c r="L844" i="2" s="1"/>
  <c r="K848" i="2"/>
  <c r="L848" i="2" s="1"/>
  <c r="K873" i="2"/>
  <c r="L873" i="2" s="1"/>
  <c r="K878" i="2"/>
  <c r="L878" i="2" s="1"/>
  <c r="K882" i="2"/>
  <c r="L882" i="2" s="1"/>
  <c r="K915" i="2"/>
  <c r="L915" i="2" s="1"/>
  <c r="K951" i="2"/>
  <c r="L951" i="2" s="1"/>
  <c r="K987" i="2"/>
  <c r="L987" i="2" s="1"/>
  <c r="K1015" i="2"/>
  <c r="L1015" i="2" s="1"/>
  <c r="K1022" i="2"/>
  <c r="L1022" i="2" s="1"/>
  <c r="K1033" i="2"/>
  <c r="L1033" i="2" s="1"/>
  <c r="K1040" i="2"/>
  <c r="L1040" i="2" s="1"/>
  <c r="K1051" i="2"/>
  <c r="L1051" i="2" s="1"/>
  <c r="K1058" i="2"/>
  <c r="L1058" i="2" s="1"/>
  <c r="K1069" i="2"/>
  <c r="L1069" i="2" s="1"/>
  <c r="K1076" i="2"/>
  <c r="L1076" i="2" s="1"/>
  <c r="K1087" i="2"/>
  <c r="L1087" i="2" s="1"/>
  <c r="K1094" i="2"/>
  <c r="L1094" i="2" s="1"/>
  <c r="K1105" i="2"/>
  <c r="L1105" i="2" s="1"/>
  <c r="K1112" i="2"/>
  <c r="L1112" i="2" s="1"/>
  <c r="K1123" i="2"/>
  <c r="L1123" i="2" s="1"/>
  <c r="K1130" i="2"/>
  <c r="L1130" i="2" s="1"/>
  <c r="K1141" i="2"/>
  <c r="L1141" i="2" s="1"/>
  <c r="K1148" i="2"/>
  <c r="L1148" i="2" s="1"/>
  <c r="K1159" i="2"/>
  <c r="L1159" i="2" s="1"/>
  <c r="K1166" i="2"/>
  <c r="L1166" i="2" s="1"/>
  <c r="K1177" i="2"/>
  <c r="L1177" i="2" s="1"/>
  <c r="K1184" i="2"/>
  <c r="L1184" i="2" s="1"/>
  <c r="K1195" i="2"/>
  <c r="L1195" i="2" s="1"/>
  <c r="K1208" i="2"/>
  <c r="L1208" i="2" s="1"/>
  <c r="K1231" i="2"/>
  <c r="L1231" i="2" s="1"/>
  <c r="K1244" i="2"/>
  <c r="L1244" i="2" s="1"/>
  <c r="K151" i="2"/>
  <c r="L151" i="2" s="1"/>
  <c r="K223" i="2"/>
  <c r="L223" i="2" s="1"/>
  <c r="K295" i="2"/>
  <c r="L295" i="2" s="1"/>
  <c r="K301" i="2"/>
  <c r="L301" i="2" s="1"/>
  <c r="K340" i="2"/>
  <c r="L340" i="2" s="1"/>
  <c r="K374" i="2"/>
  <c r="L374" i="2" s="1"/>
  <c r="K387" i="2"/>
  <c r="L387" i="2" s="1"/>
  <c r="K445" i="2"/>
  <c r="L445" i="2" s="1"/>
  <c r="K451" i="2"/>
  <c r="L451" i="2" s="1"/>
  <c r="K479" i="2"/>
  <c r="L479" i="2" s="1"/>
  <c r="K484" i="2"/>
  <c r="L484" i="2" s="1"/>
  <c r="K496" i="2"/>
  <c r="L496" i="2" s="1"/>
  <c r="K541" i="2"/>
  <c r="L541" i="2" s="1"/>
  <c r="K551" i="2"/>
  <c r="L551" i="2" s="1"/>
  <c r="K561" i="2"/>
  <c r="L561" i="2" s="1"/>
  <c r="K577" i="2"/>
  <c r="L577" i="2" s="1"/>
  <c r="K587" i="2"/>
  <c r="L587" i="2" s="1"/>
  <c r="K597" i="2"/>
  <c r="L597" i="2" s="1"/>
  <c r="K613" i="2"/>
  <c r="L613" i="2" s="1"/>
  <c r="K623" i="2"/>
  <c r="L623" i="2" s="1"/>
  <c r="K633" i="2"/>
  <c r="L633" i="2" s="1"/>
  <c r="K649" i="2"/>
  <c r="L649" i="2" s="1"/>
  <c r="K659" i="2"/>
  <c r="L659" i="2" s="1"/>
  <c r="K669" i="2"/>
  <c r="L669" i="2" s="1"/>
  <c r="K731" i="2"/>
  <c r="L731" i="2" s="1"/>
  <c r="K750" i="2"/>
  <c r="L750" i="2" s="1"/>
  <c r="K755" i="2"/>
  <c r="L755" i="2" s="1"/>
  <c r="K788" i="2"/>
  <c r="L788" i="2" s="1"/>
  <c r="K793" i="2"/>
  <c r="L793" i="2" s="1"/>
  <c r="K823" i="2"/>
  <c r="L823" i="2" s="1"/>
  <c r="K832" i="2"/>
  <c r="L832" i="2" s="1"/>
  <c r="K853" i="2"/>
  <c r="L853" i="2" s="1"/>
  <c r="K857" i="2"/>
  <c r="L857" i="2" s="1"/>
  <c r="K861" i="2"/>
  <c r="L861" i="2" s="1"/>
  <c r="K895" i="2"/>
  <c r="L895" i="2" s="1"/>
  <c r="K904" i="2"/>
  <c r="L904" i="2" s="1"/>
  <c r="K920" i="2"/>
  <c r="L920" i="2" s="1"/>
  <c r="K940" i="2"/>
  <c r="L940" i="2" s="1"/>
  <c r="K956" i="2"/>
  <c r="L956" i="2" s="1"/>
  <c r="K976" i="2"/>
  <c r="L976" i="2" s="1"/>
  <c r="K992" i="2"/>
  <c r="L992" i="2" s="1"/>
  <c r="K1205" i="2"/>
  <c r="L1205" i="2" s="1"/>
  <c r="K1228" i="2"/>
  <c r="L1228" i="2" s="1"/>
  <c r="K1241" i="2"/>
  <c r="L1241" i="2" s="1"/>
  <c r="K1264" i="2"/>
  <c r="L1264" i="2" s="1"/>
  <c r="K1277" i="2"/>
  <c r="L1277" i="2" s="1"/>
  <c r="K1300" i="2"/>
  <c r="L1300" i="2" s="1"/>
  <c r="K1313" i="2"/>
  <c r="L1313" i="2" s="1"/>
  <c r="K1336" i="2"/>
  <c r="L1336" i="2" s="1"/>
  <c r="K1349" i="2"/>
  <c r="L1349" i="2" s="1"/>
  <c r="K1372" i="2"/>
  <c r="L1372" i="2" s="1"/>
  <c r="K1385" i="2"/>
  <c r="L1385" i="2" s="1"/>
  <c r="K55" i="2"/>
  <c r="L55" i="2" s="1"/>
  <c r="K217" i="2"/>
  <c r="L217" i="2" s="1"/>
  <c r="K289" i="2"/>
  <c r="L289" i="2" s="1"/>
  <c r="K325" i="2"/>
  <c r="L325" i="2" s="1"/>
  <c r="K333" i="2"/>
  <c r="L333" i="2" s="1"/>
  <c r="K401" i="2"/>
  <c r="L401" i="2" s="1"/>
  <c r="K407" i="2"/>
  <c r="L407" i="2" s="1"/>
  <c r="K421" i="2"/>
  <c r="L421" i="2" s="1"/>
  <c r="K440" i="2"/>
  <c r="L440" i="2" s="1"/>
  <c r="K457" i="2"/>
  <c r="L457" i="2" s="1"/>
  <c r="K463" i="2"/>
  <c r="L463" i="2" s="1"/>
  <c r="K536" i="2"/>
  <c r="L536" i="2" s="1"/>
  <c r="K547" i="2"/>
  <c r="L547" i="2" s="1"/>
  <c r="K557" i="2"/>
  <c r="L557" i="2" s="1"/>
  <c r="K583" i="2"/>
  <c r="L583" i="2" s="1"/>
  <c r="K593" i="2"/>
  <c r="L593" i="2" s="1"/>
  <c r="K619" i="2"/>
  <c r="L619" i="2" s="1"/>
  <c r="K629" i="2"/>
  <c r="L629" i="2" s="1"/>
  <c r="K655" i="2"/>
  <c r="L655" i="2" s="1"/>
  <c r="K665" i="2"/>
  <c r="L665" i="2" s="1"/>
  <c r="K689" i="2"/>
  <c r="L689" i="2" s="1"/>
  <c r="K693" i="2"/>
  <c r="L693" i="2" s="1"/>
  <c r="K698" i="2"/>
  <c r="L698" i="2" s="1"/>
  <c r="K703" i="2"/>
  <c r="L703" i="2" s="1"/>
  <c r="K708" i="2"/>
  <c r="L708" i="2" s="1"/>
  <c r="K736" i="2"/>
  <c r="L736" i="2" s="1"/>
  <c r="K784" i="2"/>
  <c r="L784" i="2" s="1"/>
  <c r="K811" i="2"/>
  <c r="L811" i="2" s="1"/>
  <c r="K815" i="2"/>
  <c r="L815" i="2" s="1"/>
  <c r="K836" i="2"/>
  <c r="L836" i="2" s="1"/>
  <c r="K840" i="2"/>
  <c r="L840" i="2" s="1"/>
  <c r="K849" i="2"/>
  <c r="L849" i="2" s="1"/>
  <c r="K883" i="2"/>
  <c r="L883" i="2" s="1"/>
  <c r="K887" i="2"/>
  <c r="L887" i="2" s="1"/>
  <c r="K908" i="2"/>
  <c r="L908" i="2" s="1"/>
  <c r="K924" i="2"/>
  <c r="L924" i="2" s="1"/>
  <c r="K928" i="2"/>
  <c r="L928" i="2" s="1"/>
  <c r="K932" i="2"/>
  <c r="L932" i="2" s="1"/>
  <c r="K944" i="2"/>
  <c r="L944" i="2" s="1"/>
  <c r="K960" i="2"/>
  <c r="L960" i="2" s="1"/>
  <c r="K964" i="2"/>
  <c r="L964" i="2" s="1"/>
  <c r="K968" i="2"/>
  <c r="L968" i="2" s="1"/>
  <c r="K980" i="2"/>
  <c r="L980" i="2" s="1"/>
  <c r="K996" i="2"/>
  <c r="L996" i="2" s="1"/>
  <c r="K1000" i="2"/>
  <c r="L1000" i="2" s="1"/>
  <c r="K1004" i="2"/>
  <c r="L1004" i="2" s="1"/>
  <c r="K1012" i="2"/>
  <c r="L1012" i="2" s="1"/>
  <c r="K1019" i="2"/>
  <c r="L1019" i="2" s="1"/>
  <c r="K1030" i="2"/>
  <c r="L1030" i="2" s="1"/>
  <c r="K1037" i="2"/>
  <c r="L1037" i="2" s="1"/>
  <c r="K1048" i="2"/>
  <c r="L1048" i="2" s="1"/>
  <c r="K1055" i="2"/>
  <c r="L1055" i="2" s="1"/>
  <c r="K1066" i="2"/>
  <c r="L1066" i="2" s="1"/>
  <c r="K1073" i="2"/>
  <c r="L1073" i="2" s="1"/>
  <c r="K1084" i="2"/>
  <c r="L1084" i="2" s="1"/>
  <c r="K1091" i="2"/>
  <c r="L1091" i="2" s="1"/>
  <c r="K1102" i="2"/>
  <c r="L1102" i="2" s="1"/>
  <c r="K1109" i="2"/>
  <c r="L1109" i="2" s="1"/>
  <c r="K1120" i="2"/>
  <c r="L1120" i="2" s="1"/>
  <c r="K1127" i="2"/>
  <c r="L1127" i="2" s="1"/>
  <c r="K1138" i="2"/>
  <c r="L1138" i="2" s="1"/>
  <c r="K1145" i="2"/>
  <c r="L1145" i="2" s="1"/>
  <c r="K1156" i="2"/>
  <c r="L1156" i="2" s="1"/>
  <c r="K1163" i="2"/>
  <c r="L1163" i="2" s="1"/>
  <c r="K1174" i="2"/>
  <c r="L1174" i="2" s="1"/>
  <c r="K1181" i="2"/>
  <c r="L1181" i="2" s="1"/>
  <c r="K1192" i="2"/>
  <c r="L1192" i="2" s="1"/>
  <c r="K1202" i="2"/>
  <c r="L1202" i="2" s="1"/>
  <c r="K1225" i="2"/>
  <c r="L1225" i="2" s="1"/>
  <c r="K1238" i="2"/>
  <c r="L1238" i="2" s="1"/>
  <c r="K131" i="2"/>
  <c r="L131" i="2" s="1"/>
  <c r="K309" i="2"/>
  <c r="L309" i="2" s="1"/>
  <c r="K403" i="2"/>
  <c r="L403" i="2" s="1"/>
  <c r="K493" i="2"/>
  <c r="L493" i="2" s="1"/>
  <c r="K505" i="2"/>
  <c r="L505" i="2" s="1"/>
  <c r="K575" i="2"/>
  <c r="L575" i="2" s="1"/>
  <c r="K611" i="2"/>
  <c r="L611" i="2" s="1"/>
  <c r="K647" i="2"/>
  <c r="L647" i="2" s="1"/>
  <c r="K688" i="2"/>
  <c r="L688" i="2" s="1"/>
  <c r="K721" i="2"/>
  <c r="L721" i="2" s="1"/>
  <c r="K749" i="2"/>
  <c r="L749" i="2" s="1"/>
  <c r="K767" i="2"/>
  <c r="L767" i="2" s="1"/>
  <c r="K796" i="2"/>
  <c r="L796" i="2" s="1"/>
  <c r="K826" i="2"/>
  <c r="L826" i="2" s="1"/>
  <c r="K841" i="2"/>
  <c r="L841" i="2" s="1"/>
  <c r="K876" i="2"/>
  <c r="L876" i="2" s="1"/>
  <c r="K911" i="2"/>
  <c r="L911" i="2" s="1"/>
  <c r="K921" i="2"/>
  <c r="L921" i="2" s="1"/>
  <c r="K935" i="2"/>
  <c r="L935" i="2" s="1"/>
  <c r="K983" i="2"/>
  <c r="L983" i="2" s="1"/>
  <c r="K993" i="2"/>
  <c r="L993" i="2" s="1"/>
  <c r="K1007" i="2"/>
  <c r="L1007" i="2" s="1"/>
  <c r="K1021" i="2"/>
  <c r="L1021" i="2" s="1"/>
  <c r="K1039" i="2"/>
  <c r="L1039" i="2" s="1"/>
  <c r="K1057" i="2"/>
  <c r="L1057" i="2" s="1"/>
  <c r="K1075" i="2"/>
  <c r="L1075" i="2" s="1"/>
  <c r="K1093" i="2"/>
  <c r="L1093" i="2" s="1"/>
  <c r="K1111" i="2"/>
  <c r="L1111" i="2" s="1"/>
  <c r="K1129" i="2"/>
  <c r="L1129" i="2" s="1"/>
  <c r="K1147" i="2"/>
  <c r="L1147" i="2" s="1"/>
  <c r="K1165" i="2"/>
  <c r="L1165" i="2" s="1"/>
  <c r="K1183" i="2"/>
  <c r="L1183" i="2" s="1"/>
  <c r="K1262" i="2"/>
  <c r="L1262" i="2" s="1"/>
  <c r="K1276" i="2"/>
  <c r="L1276" i="2" s="1"/>
  <c r="K1283" i="2"/>
  <c r="L1283" i="2" s="1"/>
  <c r="K1297" i="2"/>
  <c r="L1297" i="2" s="1"/>
  <c r="K1304" i="2"/>
  <c r="L1304" i="2" s="1"/>
  <c r="K1318" i="2"/>
  <c r="L1318" i="2" s="1"/>
  <c r="K1370" i="2"/>
  <c r="L1370" i="2" s="1"/>
  <c r="K1384" i="2"/>
  <c r="L1384" i="2" s="1"/>
  <c r="K1391" i="2"/>
  <c r="L1391" i="2" s="1"/>
  <c r="K1408" i="2"/>
  <c r="L1408" i="2" s="1"/>
  <c r="K1421" i="2"/>
  <c r="L1421" i="2" s="1"/>
  <c r="K1444" i="2"/>
  <c r="L1444" i="2" s="1"/>
  <c r="K1457" i="2"/>
  <c r="L1457" i="2" s="1"/>
  <c r="K1480" i="2"/>
  <c r="L1480" i="2" s="1"/>
  <c r="K1493" i="2"/>
  <c r="L1493" i="2" s="1"/>
  <c r="K1516" i="2"/>
  <c r="L1516" i="2" s="1"/>
  <c r="K1529" i="2"/>
  <c r="L1529" i="2" s="1"/>
  <c r="K1552" i="2"/>
  <c r="L1552" i="2" s="1"/>
  <c r="K1565" i="2"/>
  <c r="L1565" i="2" s="1"/>
  <c r="K1588" i="2"/>
  <c r="L1588" i="2" s="1"/>
  <c r="K1601" i="2"/>
  <c r="L1601" i="2" s="1"/>
  <c r="K1624" i="2"/>
  <c r="L1624" i="2" s="1"/>
  <c r="K1637" i="2"/>
  <c r="L1637" i="2" s="1"/>
  <c r="K261" i="2"/>
  <c r="L261" i="2" s="1"/>
  <c r="K271" i="2"/>
  <c r="L271" i="2" s="1"/>
  <c r="K292" i="2"/>
  <c r="L292" i="2" s="1"/>
  <c r="K351" i="2"/>
  <c r="L351" i="2" s="1"/>
  <c r="K367" i="2"/>
  <c r="L367" i="2" s="1"/>
  <c r="K397" i="2"/>
  <c r="L397" i="2" s="1"/>
  <c r="K467" i="2"/>
  <c r="L467" i="2" s="1"/>
  <c r="K539" i="2"/>
  <c r="L539" i="2" s="1"/>
  <c r="K569" i="2"/>
  <c r="L569" i="2" s="1"/>
  <c r="K605" i="2"/>
  <c r="L605" i="2" s="1"/>
  <c r="K641" i="2"/>
  <c r="L641" i="2" s="1"/>
  <c r="K682" i="2"/>
  <c r="L682" i="2" s="1"/>
  <c r="K699" i="2"/>
  <c r="L699" i="2" s="1"/>
  <c r="K732" i="2"/>
  <c r="L732" i="2" s="1"/>
  <c r="K744" i="2"/>
  <c r="L744" i="2" s="1"/>
  <c r="K773" i="2"/>
  <c r="L773" i="2" s="1"/>
  <c r="K790" i="2"/>
  <c r="L790" i="2" s="1"/>
  <c r="K817" i="2"/>
  <c r="L817" i="2" s="1"/>
  <c r="K831" i="2"/>
  <c r="L831" i="2" s="1"/>
  <c r="K847" i="2"/>
  <c r="L847" i="2" s="1"/>
  <c r="K862" i="2"/>
  <c r="L862" i="2" s="1"/>
  <c r="K867" i="2"/>
  <c r="L867" i="2" s="1"/>
  <c r="K897" i="2"/>
  <c r="L897" i="2" s="1"/>
  <c r="K907" i="2"/>
  <c r="L907" i="2" s="1"/>
  <c r="K917" i="2"/>
  <c r="L917" i="2" s="1"/>
  <c r="K931" i="2"/>
  <c r="L931" i="2" s="1"/>
  <c r="K945" i="2"/>
  <c r="L945" i="2" s="1"/>
  <c r="K950" i="2"/>
  <c r="L950" i="2" s="1"/>
  <c r="K974" i="2"/>
  <c r="L974" i="2" s="1"/>
  <c r="K979" i="2"/>
  <c r="L979" i="2" s="1"/>
  <c r="K989" i="2"/>
  <c r="L989" i="2" s="1"/>
  <c r="K1003" i="2"/>
  <c r="L1003" i="2" s="1"/>
  <c r="K1213" i="2"/>
  <c r="L1213" i="2" s="1"/>
  <c r="K1252" i="2"/>
  <c r="L1252" i="2" s="1"/>
  <c r="K1259" i="2"/>
  <c r="L1259" i="2" s="1"/>
  <c r="K1273" i="2"/>
  <c r="L1273" i="2" s="1"/>
  <c r="K1294" i="2"/>
  <c r="L1294" i="2" s="1"/>
  <c r="K1325" i="2"/>
  <c r="L1325" i="2" s="1"/>
  <c r="K1339" i="2"/>
  <c r="L1339" i="2" s="1"/>
  <c r="K1346" i="2"/>
  <c r="L1346" i="2" s="1"/>
  <c r="K1360" i="2"/>
  <c r="L1360" i="2" s="1"/>
  <c r="K1367" i="2"/>
  <c r="L1367" i="2" s="1"/>
  <c r="K1381" i="2"/>
  <c r="L1381" i="2" s="1"/>
  <c r="K1405" i="2"/>
  <c r="L1405" i="2" s="1"/>
  <c r="K1418" i="2"/>
  <c r="L1418" i="2" s="1"/>
  <c r="K1441" i="2"/>
  <c r="L1441" i="2" s="1"/>
  <c r="K1454" i="2"/>
  <c r="L1454" i="2" s="1"/>
  <c r="K1477" i="2"/>
  <c r="L1477" i="2" s="1"/>
  <c r="K1490" i="2"/>
  <c r="L1490" i="2" s="1"/>
  <c r="K1513" i="2"/>
  <c r="L1513" i="2" s="1"/>
  <c r="K1526" i="2"/>
  <c r="L1526" i="2" s="1"/>
  <c r="K1549" i="2"/>
  <c r="L1549" i="2" s="1"/>
  <c r="K1562" i="2"/>
  <c r="L1562" i="2" s="1"/>
  <c r="K1585" i="2"/>
  <c r="L1585" i="2" s="1"/>
  <c r="K1598" i="2"/>
  <c r="L1598" i="2" s="1"/>
  <c r="K1621" i="2"/>
  <c r="L1621" i="2" s="1"/>
  <c r="K1634" i="2"/>
  <c r="L1634" i="2" s="1"/>
  <c r="K40" i="2"/>
  <c r="L40" i="2" s="1"/>
  <c r="K59" i="2"/>
  <c r="L59" i="2" s="1"/>
  <c r="K91" i="2"/>
  <c r="L91" i="2" s="1"/>
  <c r="K115" i="2"/>
  <c r="L115" i="2" s="1"/>
  <c r="K124" i="2"/>
  <c r="L124" i="2" s="1"/>
  <c r="K343" i="2"/>
  <c r="L343" i="2" s="1"/>
  <c r="K383" i="2"/>
  <c r="L383" i="2" s="1"/>
  <c r="K461" i="2"/>
  <c r="L461" i="2" s="1"/>
  <c r="K500" i="2"/>
  <c r="L500" i="2" s="1"/>
  <c r="K564" i="2"/>
  <c r="L564" i="2" s="1"/>
  <c r="K600" i="2"/>
  <c r="L600" i="2" s="1"/>
  <c r="K636" i="2"/>
  <c r="L636" i="2" s="1"/>
  <c r="K672" i="2"/>
  <c r="L672" i="2" s="1"/>
  <c r="K716" i="2"/>
  <c r="L716" i="2" s="1"/>
  <c r="K807" i="2"/>
  <c r="L807" i="2" s="1"/>
  <c r="K812" i="2"/>
  <c r="L812" i="2" s="1"/>
  <c r="K842" i="2"/>
  <c r="L842" i="2" s="1"/>
  <c r="K872" i="2"/>
  <c r="L872" i="2" s="1"/>
  <c r="K877" i="2"/>
  <c r="L877" i="2" s="1"/>
  <c r="K893" i="2"/>
  <c r="L893" i="2" s="1"/>
  <c r="K902" i="2"/>
  <c r="L902" i="2" s="1"/>
  <c r="K912" i="2"/>
  <c r="L912" i="2" s="1"/>
  <c r="K941" i="2"/>
  <c r="L941" i="2" s="1"/>
  <c r="K955" i="2"/>
  <c r="L955" i="2" s="1"/>
  <c r="K970" i="2"/>
  <c r="L970" i="2" s="1"/>
  <c r="K984" i="2"/>
  <c r="L984" i="2" s="1"/>
  <c r="K1201" i="2"/>
  <c r="L1201" i="2" s="1"/>
  <c r="K1217" i="2"/>
  <c r="L1217" i="2" s="1"/>
  <c r="K1229" i="2"/>
  <c r="L1229" i="2" s="1"/>
  <c r="K1237" i="2"/>
  <c r="L1237" i="2" s="1"/>
  <c r="K1280" i="2"/>
  <c r="L1280" i="2" s="1"/>
  <c r="K1301" i="2"/>
  <c r="L1301" i="2" s="1"/>
  <c r="K1315" i="2"/>
  <c r="L1315" i="2" s="1"/>
  <c r="K1322" i="2"/>
  <c r="L1322" i="2" s="1"/>
  <c r="K1343" i="2"/>
  <c r="L1343" i="2" s="1"/>
  <c r="K1357" i="2"/>
  <c r="L1357" i="2" s="1"/>
  <c r="K1388" i="2"/>
  <c r="L1388" i="2" s="1"/>
  <c r="K1402" i="2"/>
  <c r="L1402" i="2" s="1"/>
  <c r="K1415" i="2"/>
  <c r="L1415" i="2" s="1"/>
  <c r="K1438" i="2"/>
  <c r="L1438" i="2" s="1"/>
  <c r="K1451" i="2"/>
  <c r="L1451" i="2" s="1"/>
  <c r="K1474" i="2"/>
  <c r="L1474" i="2" s="1"/>
  <c r="K1487" i="2"/>
  <c r="L1487" i="2" s="1"/>
  <c r="K1510" i="2"/>
  <c r="L1510" i="2" s="1"/>
  <c r="K1523" i="2"/>
  <c r="L1523" i="2" s="1"/>
  <c r="K1546" i="2"/>
  <c r="L1546" i="2" s="1"/>
  <c r="K1559" i="2"/>
  <c r="L1559" i="2" s="1"/>
  <c r="K1582" i="2"/>
  <c r="L1582" i="2" s="1"/>
  <c r="K1595" i="2"/>
  <c r="L1595" i="2" s="1"/>
  <c r="K1618" i="2"/>
  <c r="L1618" i="2" s="1"/>
  <c r="K1631" i="2"/>
  <c r="L1631" i="2" s="1"/>
  <c r="K104" i="2"/>
  <c r="L104" i="2" s="1"/>
  <c r="K167" i="2"/>
  <c r="L167" i="2" s="1"/>
  <c r="K220" i="2"/>
  <c r="L220" i="2" s="1"/>
  <c r="K297" i="2"/>
  <c r="L297" i="2" s="1"/>
  <c r="K360" i="2"/>
  <c r="L360" i="2" s="1"/>
  <c r="K369" i="2"/>
  <c r="L369" i="2" s="1"/>
  <c r="K476" i="2"/>
  <c r="L476" i="2" s="1"/>
  <c r="K544" i="2"/>
  <c r="L544" i="2" s="1"/>
  <c r="K591" i="2"/>
  <c r="L591" i="2" s="1"/>
  <c r="K598" i="2"/>
  <c r="L598" i="2" s="1"/>
  <c r="K713" i="2"/>
  <c r="L713" i="2" s="1"/>
  <c r="K765" i="2"/>
  <c r="L765" i="2" s="1"/>
  <c r="K772" i="2"/>
  <c r="L772" i="2" s="1"/>
  <c r="K791" i="2"/>
  <c r="L791" i="2" s="1"/>
  <c r="K822" i="2"/>
  <c r="L822" i="2" s="1"/>
  <c r="K846" i="2"/>
  <c r="L846" i="2" s="1"/>
  <c r="K864" i="2"/>
  <c r="L864" i="2" s="1"/>
  <c r="K905" i="2"/>
  <c r="L905" i="2" s="1"/>
  <c r="K934" i="2"/>
  <c r="L934" i="2" s="1"/>
  <c r="K1002" i="2"/>
  <c r="L1002" i="2" s="1"/>
  <c r="K1013" i="2"/>
  <c r="L1013" i="2" s="1"/>
  <c r="K1067" i="2"/>
  <c r="L1067" i="2" s="1"/>
  <c r="K1121" i="2"/>
  <c r="L1121" i="2" s="1"/>
  <c r="K1175" i="2"/>
  <c r="L1175" i="2" s="1"/>
  <c r="K1220" i="2"/>
  <c r="L1220" i="2" s="1"/>
  <c r="K1235" i="2"/>
  <c r="L1235" i="2" s="1"/>
  <c r="K1261" i="2"/>
  <c r="L1261" i="2" s="1"/>
  <c r="K1270" i="2"/>
  <c r="L1270" i="2" s="1"/>
  <c r="K1274" i="2"/>
  <c r="L1274" i="2" s="1"/>
  <c r="K1291" i="2"/>
  <c r="L1291" i="2" s="1"/>
  <c r="K1295" i="2"/>
  <c r="L1295" i="2" s="1"/>
  <c r="K1321" i="2"/>
  <c r="L1321" i="2" s="1"/>
  <c r="K1393" i="2"/>
  <c r="L1393" i="2" s="1"/>
  <c r="K1409" i="2"/>
  <c r="L1409" i="2" s="1"/>
  <c r="K1429" i="2"/>
  <c r="L1429" i="2" s="1"/>
  <c r="K1445" i="2"/>
  <c r="L1445" i="2" s="1"/>
  <c r="K1465" i="2"/>
  <c r="L1465" i="2" s="1"/>
  <c r="K1481" i="2"/>
  <c r="L1481" i="2" s="1"/>
  <c r="K1501" i="2"/>
  <c r="L1501" i="2" s="1"/>
  <c r="K1517" i="2"/>
  <c r="L1517" i="2" s="1"/>
  <c r="K1537" i="2"/>
  <c r="L1537" i="2" s="1"/>
  <c r="K1553" i="2"/>
  <c r="L1553" i="2" s="1"/>
  <c r="K1573" i="2"/>
  <c r="L1573" i="2" s="1"/>
  <c r="K1589" i="2"/>
  <c r="L1589" i="2" s="1"/>
  <c r="K1609" i="2"/>
  <c r="L1609" i="2" s="1"/>
  <c r="K1625" i="2"/>
  <c r="L1625" i="2" s="1"/>
  <c r="K1641" i="2"/>
  <c r="L1641" i="2" s="1"/>
  <c r="K1648" i="2"/>
  <c r="L1648" i="2" s="1"/>
  <c r="K1655" i="2"/>
  <c r="L1655" i="2" s="1"/>
  <c r="K1659" i="2"/>
  <c r="L1659" i="2" s="1"/>
  <c r="K1666" i="2"/>
  <c r="L1666" i="2" s="1"/>
  <c r="K1673" i="2"/>
  <c r="L1673" i="2" s="1"/>
  <c r="K1677" i="2"/>
  <c r="L1677" i="2" s="1"/>
  <c r="K1684" i="2"/>
  <c r="L1684" i="2" s="1"/>
  <c r="K1691" i="2"/>
  <c r="L1691" i="2" s="1"/>
  <c r="K1695" i="2"/>
  <c r="L1695" i="2" s="1"/>
  <c r="K1702" i="2"/>
  <c r="L1702" i="2" s="1"/>
  <c r="K1709" i="2"/>
  <c r="L1709" i="2" s="1"/>
  <c r="K1713" i="2"/>
  <c r="L1713" i="2" s="1"/>
  <c r="K1720" i="2"/>
  <c r="L1720" i="2" s="1"/>
  <c r="K1727" i="2"/>
  <c r="L1727" i="2" s="1"/>
  <c r="K1731" i="2"/>
  <c r="L1731" i="2" s="1"/>
  <c r="K1738" i="2"/>
  <c r="L1738" i="2" s="1"/>
  <c r="K1745" i="2"/>
  <c r="L1745" i="2" s="1"/>
  <c r="K1749" i="2"/>
  <c r="L1749" i="2" s="1"/>
  <c r="K1756" i="2"/>
  <c r="L1756" i="2" s="1"/>
  <c r="K1763" i="2"/>
  <c r="L1763" i="2" s="1"/>
  <c r="K1767" i="2"/>
  <c r="L1767" i="2" s="1"/>
  <c r="K1774" i="2"/>
  <c r="L1774" i="2" s="1"/>
  <c r="K1781" i="2"/>
  <c r="L1781" i="2" s="1"/>
  <c r="K1785" i="2"/>
  <c r="L1785" i="2" s="1"/>
  <c r="K1792" i="2"/>
  <c r="L1792" i="2" s="1"/>
  <c r="K1799" i="2"/>
  <c r="L1799" i="2" s="1"/>
  <c r="K1803" i="2"/>
  <c r="L1803" i="2" s="1"/>
  <c r="K1810" i="2"/>
  <c r="L1810" i="2" s="1"/>
  <c r="K1817" i="2"/>
  <c r="L1817" i="2" s="1"/>
  <c r="K1821" i="2"/>
  <c r="L1821" i="2" s="1"/>
  <c r="K1828" i="2"/>
  <c r="L1828" i="2" s="1"/>
  <c r="K1835" i="2"/>
  <c r="L1835" i="2" s="1"/>
  <c r="K1839" i="2"/>
  <c r="L1839" i="2" s="1"/>
  <c r="K1846" i="2"/>
  <c r="L1846" i="2" s="1"/>
  <c r="K1853" i="2"/>
  <c r="L1853" i="2" s="1"/>
  <c r="K1857" i="2"/>
  <c r="L1857" i="2" s="1"/>
  <c r="K1864" i="2"/>
  <c r="L1864" i="2" s="1"/>
  <c r="K1871" i="2"/>
  <c r="L1871" i="2" s="1"/>
  <c r="K1875" i="2"/>
  <c r="L1875" i="2" s="1"/>
  <c r="K1882" i="2"/>
  <c r="L1882" i="2" s="1"/>
  <c r="K1889" i="2"/>
  <c r="L1889" i="2" s="1"/>
  <c r="K1893" i="2"/>
  <c r="L1893" i="2" s="1"/>
  <c r="K1900" i="2"/>
  <c r="L1900" i="2" s="1"/>
  <c r="K1907" i="2"/>
  <c r="L1907" i="2" s="1"/>
  <c r="K1911" i="2"/>
  <c r="L1911" i="2" s="1"/>
  <c r="K1918" i="2"/>
  <c r="L1918" i="2" s="1"/>
  <c r="K1925" i="2"/>
  <c r="L1925" i="2" s="1"/>
  <c r="K1929" i="2"/>
  <c r="L1929" i="2" s="1"/>
  <c r="K1936" i="2"/>
  <c r="L1936" i="2" s="1"/>
  <c r="K1943" i="2"/>
  <c r="L1943" i="2" s="1"/>
  <c r="K1947" i="2"/>
  <c r="L1947" i="2" s="1"/>
  <c r="K1954" i="2"/>
  <c r="L1954" i="2" s="1"/>
  <c r="K1961" i="2"/>
  <c r="L1961" i="2" s="1"/>
  <c r="K1965" i="2"/>
  <c r="L1965" i="2" s="1"/>
  <c r="K1972" i="2"/>
  <c r="L1972" i="2" s="1"/>
  <c r="K1979" i="2"/>
  <c r="L1979" i="2" s="1"/>
  <c r="K1983" i="2"/>
  <c r="L1983" i="2" s="1"/>
  <c r="K1990" i="2"/>
  <c r="L1990" i="2" s="1"/>
  <c r="K1997" i="2"/>
  <c r="L1997" i="2" s="1"/>
  <c r="K2001" i="2"/>
  <c r="L2001" i="2" s="1"/>
  <c r="K2008" i="2"/>
  <c r="L2008" i="2" s="1"/>
  <c r="K2015" i="2"/>
  <c r="L2015" i="2" s="1"/>
  <c r="K2019" i="2"/>
  <c r="L2019" i="2" s="1"/>
  <c r="K2026" i="2"/>
  <c r="L2026" i="2" s="1"/>
  <c r="K2033" i="2"/>
  <c r="L2033" i="2" s="1"/>
  <c r="K2037" i="2"/>
  <c r="L2037" i="2" s="1"/>
  <c r="K2044" i="2"/>
  <c r="L2044" i="2" s="1"/>
  <c r="K2051" i="2"/>
  <c r="L2051" i="2" s="1"/>
  <c r="K2055" i="2"/>
  <c r="L2055" i="2" s="1"/>
  <c r="K2062" i="2"/>
  <c r="L2062" i="2" s="1"/>
  <c r="K2072" i="2"/>
  <c r="L2072" i="2" s="1"/>
  <c r="K2082" i="2"/>
  <c r="L2082" i="2" s="1"/>
  <c r="K2095" i="2"/>
  <c r="L2095" i="2" s="1"/>
  <c r="K2108" i="2"/>
  <c r="L2108" i="2" s="1"/>
  <c r="K2118" i="2"/>
  <c r="L2118" i="2" s="1"/>
  <c r="K2131" i="2"/>
  <c r="L2131" i="2" s="1"/>
  <c r="K2144" i="2"/>
  <c r="L2144" i="2" s="1"/>
  <c r="K2154" i="2"/>
  <c r="L2154" i="2" s="1"/>
  <c r="K2167" i="2"/>
  <c r="L2167" i="2" s="1"/>
  <c r="K2180" i="2"/>
  <c r="L2180" i="2" s="1"/>
  <c r="K2190" i="2"/>
  <c r="L2190" i="2" s="1"/>
  <c r="K2203" i="2"/>
  <c r="L2203" i="2" s="1"/>
  <c r="K2216" i="2"/>
  <c r="L2216" i="2" s="1"/>
  <c r="K2226" i="2"/>
  <c r="L2226" i="2" s="1"/>
  <c r="K2239" i="2"/>
  <c r="L2239" i="2" s="1"/>
  <c r="K2252" i="2"/>
  <c r="L2252" i="2" s="1"/>
  <c r="K2262" i="2"/>
  <c r="L2262" i="2" s="1"/>
  <c r="K2275" i="2"/>
  <c r="L2275" i="2" s="1"/>
  <c r="K2288" i="2"/>
  <c r="L2288" i="2" s="1"/>
  <c r="K2298" i="2"/>
  <c r="L2298" i="2" s="1"/>
  <c r="K2311" i="2"/>
  <c r="L2311" i="2" s="1"/>
  <c r="K2324" i="2"/>
  <c r="L2324" i="2" s="1"/>
  <c r="K2327" i="2"/>
  <c r="L2327" i="2" s="1"/>
  <c r="K2330" i="2"/>
  <c r="L2330" i="2" s="1"/>
  <c r="K2333" i="2"/>
  <c r="L2333" i="2" s="1"/>
  <c r="K2336" i="2"/>
  <c r="L2336" i="2" s="1"/>
  <c r="K2339" i="2"/>
  <c r="L2339" i="2" s="1"/>
  <c r="K2342" i="2"/>
  <c r="L2342" i="2" s="1"/>
  <c r="K2345" i="2"/>
  <c r="L2345" i="2" s="1"/>
  <c r="K2348" i="2"/>
  <c r="L2348" i="2" s="1"/>
  <c r="K2351" i="2"/>
  <c r="L2351" i="2" s="1"/>
  <c r="K2354" i="2"/>
  <c r="L2354" i="2" s="1"/>
  <c r="K2357" i="2"/>
  <c r="L2357" i="2" s="1"/>
  <c r="K2360" i="2"/>
  <c r="L2360" i="2" s="1"/>
  <c r="K2363" i="2"/>
  <c r="L2363" i="2" s="1"/>
  <c r="K2366" i="2"/>
  <c r="L2366" i="2" s="1"/>
  <c r="K2369" i="2"/>
  <c r="L2369" i="2" s="1"/>
  <c r="K2372" i="2"/>
  <c r="L2372" i="2" s="1"/>
  <c r="K2375" i="2"/>
  <c r="L2375" i="2" s="1"/>
  <c r="K2378" i="2"/>
  <c r="L2378" i="2" s="1"/>
  <c r="K2381" i="2"/>
  <c r="L2381" i="2" s="1"/>
  <c r="K2384" i="2"/>
  <c r="L2384" i="2" s="1"/>
  <c r="K2387" i="2"/>
  <c r="L2387" i="2" s="1"/>
  <c r="K2390" i="2"/>
  <c r="L2390" i="2" s="1"/>
  <c r="K2393" i="2"/>
  <c r="L2393" i="2" s="1"/>
  <c r="K112" i="2"/>
  <c r="L112" i="2" s="1"/>
  <c r="K160" i="2"/>
  <c r="L160" i="2" s="1"/>
  <c r="K203" i="2"/>
  <c r="L203" i="2" s="1"/>
  <c r="K393" i="2"/>
  <c r="L393" i="2" s="1"/>
  <c r="K418" i="2"/>
  <c r="L418" i="2" s="1"/>
  <c r="K426" i="2"/>
  <c r="L426" i="2" s="1"/>
  <c r="K448" i="2"/>
  <c r="L448" i="2" s="1"/>
  <c r="K464" i="2"/>
  <c r="L464" i="2" s="1"/>
  <c r="K515" i="2"/>
  <c r="L515" i="2" s="1"/>
  <c r="K565" i="2"/>
  <c r="L565" i="2" s="1"/>
  <c r="K579" i="2"/>
  <c r="L579" i="2" s="1"/>
  <c r="K620" i="2"/>
  <c r="L620" i="2" s="1"/>
  <c r="K700" i="2"/>
  <c r="L700" i="2" s="1"/>
  <c r="K739" i="2"/>
  <c r="L739" i="2" s="1"/>
  <c r="K752" i="2"/>
  <c r="L752" i="2" s="1"/>
  <c r="K785" i="2"/>
  <c r="L785" i="2" s="1"/>
  <c r="K799" i="2"/>
  <c r="L799" i="2" s="1"/>
  <c r="K804" i="2"/>
  <c r="L804" i="2" s="1"/>
  <c r="K829" i="2"/>
  <c r="L829" i="2" s="1"/>
  <c r="K859" i="2"/>
  <c r="L859" i="2" s="1"/>
  <c r="K889" i="2"/>
  <c r="L889" i="2" s="1"/>
  <c r="K894" i="2"/>
  <c r="L894" i="2" s="1"/>
  <c r="K1211" i="2"/>
  <c r="L1211" i="2" s="1"/>
  <c r="K1216" i="2"/>
  <c r="L1216" i="2" s="1"/>
  <c r="K1249" i="2"/>
  <c r="L1249" i="2" s="1"/>
  <c r="K1253" i="2"/>
  <c r="L1253" i="2" s="1"/>
  <c r="K1330" i="2"/>
  <c r="L1330" i="2" s="1"/>
  <c r="K1342" i="2"/>
  <c r="L1342" i="2" s="1"/>
  <c r="K1363" i="2"/>
  <c r="L1363" i="2" s="1"/>
  <c r="K1376" i="2"/>
  <c r="L1376" i="2" s="1"/>
  <c r="K1397" i="2"/>
  <c r="L1397" i="2" s="1"/>
  <c r="K1417" i="2"/>
  <c r="L1417" i="2" s="1"/>
  <c r="K1433" i="2"/>
  <c r="L1433" i="2" s="1"/>
  <c r="K1453" i="2"/>
  <c r="L1453" i="2" s="1"/>
  <c r="K1469" i="2"/>
  <c r="L1469" i="2" s="1"/>
  <c r="K1489" i="2"/>
  <c r="L1489" i="2" s="1"/>
  <c r="K1505" i="2"/>
  <c r="L1505" i="2" s="1"/>
  <c r="K1525" i="2"/>
  <c r="L1525" i="2" s="1"/>
  <c r="K1541" i="2"/>
  <c r="L1541" i="2" s="1"/>
  <c r="K1561" i="2"/>
  <c r="L1561" i="2" s="1"/>
  <c r="K1577" i="2"/>
  <c r="L1577" i="2" s="1"/>
  <c r="K1597" i="2"/>
  <c r="L1597" i="2" s="1"/>
  <c r="K1613" i="2"/>
  <c r="L1613" i="2" s="1"/>
  <c r="K1633" i="2"/>
  <c r="L1633" i="2" s="1"/>
  <c r="K2069" i="2"/>
  <c r="L2069" i="2" s="1"/>
  <c r="K2079" i="2"/>
  <c r="L2079" i="2" s="1"/>
  <c r="K2092" i="2"/>
  <c r="L2092" i="2" s="1"/>
  <c r="K2105" i="2"/>
  <c r="L2105" i="2" s="1"/>
  <c r="K2115" i="2"/>
  <c r="L2115" i="2" s="1"/>
  <c r="K2128" i="2"/>
  <c r="L2128" i="2" s="1"/>
  <c r="K2141" i="2"/>
  <c r="L2141" i="2" s="1"/>
  <c r="K2151" i="2"/>
  <c r="L2151" i="2" s="1"/>
  <c r="K2164" i="2"/>
  <c r="L2164" i="2" s="1"/>
  <c r="K2177" i="2"/>
  <c r="L2177" i="2" s="1"/>
  <c r="K2187" i="2"/>
  <c r="L2187" i="2" s="1"/>
  <c r="K2200" i="2"/>
  <c r="L2200" i="2" s="1"/>
  <c r="K2213" i="2"/>
  <c r="L2213" i="2" s="1"/>
  <c r="K2223" i="2"/>
  <c r="L2223" i="2" s="1"/>
  <c r="K2236" i="2"/>
  <c r="L2236" i="2" s="1"/>
  <c r="K2249" i="2"/>
  <c r="L2249" i="2" s="1"/>
  <c r="K2259" i="2"/>
  <c r="L2259" i="2" s="1"/>
  <c r="K2272" i="2"/>
  <c r="L2272" i="2" s="1"/>
  <c r="K2285" i="2"/>
  <c r="L2285" i="2" s="1"/>
  <c r="K2295" i="2"/>
  <c r="L2295" i="2" s="1"/>
  <c r="K2308" i="2"/>
  <c r="L2308" i="2" s="1"/>
  <c r="K2321" i="2"/>
  <c r="L2321" i="2" s="1"/>
  <c r="K143" i="2"/>
  <c r="L143" i="2" s="1"/>
  <c r="K196" i="2"/>
  <c r="L196" i="2" s="1"/>
  <c r="K239" i="2"/>
  <c r="L239" i="2" s="1"/>
  <c r="K291" i="2"/>
  <c r="L291" i="2" s="1"/>
  <c r="K378" i="2"/>
  <c r="L378" i="2" s="1"/>
  <c r="K410" i="2"/>
  <c r="L410" i="2" s="1"/>
  <c r="K559" i="2"/>
  <c r="L559" i="2" s="1"/>
  <c r="K714" i="2"/>
  <c r="L714" i="2" s="1"/>
  <c r="K865" i="2"/>
  <c r="L865" i="2" s="1"/>
  <c r="K871" i="2"/>
  <c r="L871" i="2" s="1"/>
  <c r="K900" i="2"/>
  <c r="L900" i="2" s="1"/>
  <c r="K957" i="2"/>
  <c r="L957" i="2" s="1"/>
  <c r="K991" i="2"/>
  <c r="L991" i="2" s="1"/>
  <c r="K997" i="2"/>
  <c r="L997" i="2" s="1"/>
  <c r="K1009" i="2"/>
  <c r="L1009" i="2" s="1"/>
  <c r="K1046" i="2"/>
  <c r="L1046" i="2" s="1"/>
  <c r="K1063" i="2"/>
  <c r="L1063" i="2" s="1"/>
  <c r="K1100" i="2"/>
  <c r="L1100" i="2" s="1"/>
  <c r="K1117" i="2"/>
  <c r="L1117" i="2" s="1"/>
  <c r="K1154" i="2"/>
  <c r="L1154" i="2" s="1"/>
  <c r="K1171" i="2"/>
  <c r="L1171" i="2" s="1"/>
  <c r="K1226" i="2"/>
  <c r="L1226" i="2" s="1"/>
  <c r="K1240" i="2"/>
  <c r="L1240" i="2" s="1"/>
  <c r="K1279" i="2"/>
  <c r="L1279" i="2" s="1"/>
  <c r="K1309" i="2"/>
  <c r="L1309" i="2" s="1"/>
  <c r="K1334" i="2"/>
  <c r="L1334" i="2" s="1"/>
  <c r="K1351" i="2"/>
  <c r="L1351" i="2" s="1"/>
  <c r="K1355" i="2"/>
  <c r="L1355" i="2" s="1"/>
  <c r="K1645" i="2"/>
  <c r="L1645" i="2" s="1"/>
  <c r="K1652" i="2"/>
  <c r="L1652" i="2" s="1"/>
  <c r="K1656" i="2"/>
  <c r="L1656" i="2" s="1"/>
  <c r="K1663" i="2"/>
  <c r="L1663" i="2" s="1"/>
  <c r="K1670" i="2"/>
  <c r="L1670" i="2" s="1"/>
  <c r="K1674" i="2"/>
  <c r="L1674" i="2" s="1"/>
  <c r="K1681" i="2"/>
  <c r="L1681" i="2" s="1"/>
  <c r="K1688" i="2"/>
  <c r="L1688" i="2" s="1"/>
  <c r="K1692" i="2"/>
  <c r="L1692" i="2" s="1"/>
  <c r="K1699" i="2"/>
  <c r="L1699" i="2" s="1"/>
  <c r="K1706" i="2"/>
  <c r="L1706" i="2" s="1"/>
  <c r="K1710" i="2"/>
  <c r="L1710" i="2" s="1"/>
  <c r="K1717" i="2"/>
  <c r="L1717" i="2" s="1"/>
  <c r="K1724" i="2"/>
  <c r="L1724" i="2" s="1"/>
  <c r="K1728" i="2"/>
  <c r="L1728" i="2" s="1"/>
  <c r="K1735" i="2"/>
  <c r="L1735" i="2" s="1"/>
  <c r="K1742" i="2"/>
  <c r="L1742" i="2" s="1"/>
  <c r="K1746" i="2"/>
  <c r="L1746" i="2" s="1"/>
  <c r="K1753" i="2"/>
  <c r="L1753" i="2" s="1"/>
  <c r="K1760" i="2"/>
  <c r="L1760" i="2" s="1"/>
  <c r="K1764" i="2"/>
  <c r="L1764" i="2" s="1"/>
  <c r="K1771" i="2"/>
  <c r="L1771" i="2" s="1"/>
  <c r="K1778" i="2"/>
  <c r="L1778" i="2" s="1"/>
  <c r="K1782" i="2"/>
  <c r="L1782" i="2" s="1"/>
  <c r="K1789" i="2"/>
  <c r="L1789" i="2" s="1"/>
  <c r="K1796" i="2"/>
  <c r="L1796" i="2" s="1"/>
  <c r="K1800" i="2"/>
  <c r="L1800" i="2" s="1"/>
  <c r="K1807" i="2"/>
  <c r="L1807" i="2" s="1"/>
  <c r="K1814" i="2"/>
  <c r="L1814" i="2" s="1"/>
  <c r="K1818" i="2"/>
  <c r="L1818" i="2" s="1"/>
  <c r="K1825" i="2"/>
  <c r="L1825" i="2" s="1"/>
  <c r="K1832" i="2"/>
  <c r="L1832" i="2" s="1"/>
  <c r="K1836" i="2"/>
  <c r="L1836" i="2" s="1"/>
  <c r="K1843" i="2"/>
  <c r="L1843" i="2" s="1"/>
  <c r="K1850" i="2"/>
  <c r="L1850" i="2" s="1"/>
  <c r="K1854" i="2"/>
  <c r="L1854" i="2" s="1"/>
  <c r="K1861" i="2"/>
  <c r="L1861" i="2" s="1"/>
  <c r="K1868" i="2"/>
  <c r="L1868" i="2" s="1"/>
  <c r="K1872" i="2"/>
  <c r="L1872" i="2" s="1"/>
  <c r="K1879" i="2"/>
  <c r="L1879" i="2" s="1"/>
  <c r="K1886" i="2"/>
  <c r="L1886" i="2" s="1"/>
  <c r="K1890" i="2"/>
  <c r="L1890" i="2" s="1"/>
  <c r="K1897" i="2"/>
  <c r="L1897" i="2" s="1"/>
  <c r="K1904" i="2"/>
  <c r="L1904" i="2" s="1"/>
  <c r="K1908" i="2"/>
  <c r="L1908" i="2" s="1"/>
  <c r="K1915" i="2"/>
  <c r="L1915" i="2" s="1"/>
  <c r="K1922" i="2"/>
  <c r="L1922" i="2" s="1"/>
  <c r="K1926" i="2"/>
  <c r="L1926" i="2" s="1"/>
  <c r="K1933" i="2"/>
  <c r="L1933" i="2" s="1"/>
  <c r="K1940" i="2"/>
  <c r="L1940" i="2" s="1"/>
  <c r="K1944" i="2"/>
  <c r="L1944" i="2" s="1"/>
  <c r="K1951" i="2"/>
  <c r="L1951" i="2" s="1"/>
  <c r="K1958" i="2"/>
  <c r="L1958" i="2" s="1"/>
  <c r="K1962" i="2"/>
  <c r="L1962" i="2" s="1"/>
  <c r="K1969" i="2"/>
  <c r="L1969" i="2" s="1"/>
  <c r="K1976" i="2"/>
  <c r="L1976" i="2" s="1"/>
  <c r="K1980" i="2"/>
  <c r="L1980" i="2" s="1"/>
  <c r="K1987" i="2"/>
  <c r="L1987" i="2" s="1"/>
  <c r="K1994" i="2"/>
  <c r="L1994" i="2" s="1"/>
  <c r="K1998" i="2"/>
  <c r="L1998" i="2" s="1"/>
  <c r="K2005" i="2"/>
  <c r="L2005" i="2" s="1"/>
  <c r="K2012" i="2"/>
  <c r="L2012" i="2" s="1"/>
  <c r="K2016" i="2"/>
  <c r="L2016" i="2" s="1"/>
  <c r="K2023" i="2"/>
  <c r="L2023" i="2" s="1"/>
  <c r="K2030" i="2"/>
  <c r="L2030" i="2" s="1"/>
  <c r="K2034" i="2"/>
  <c r="L2034" i="2" s="1"/>
  <c r="K2041" i="2"/>
  <c r="L2041" i="2" s="1"/>
  <c r="K2048" i="2"/>
  <c r="L2048" i="2" s="1"/>
  <c r="K2052" i="2"/>
  <c r="L2052" i="2" s="1"/>
  <c r="K2059" i="2"/>
  <c r="L2059" i="2" s="1"/>
  <c r="K2066" i="2"/>
  <c r="L2066" i="2" s="1"/>
  <c r="K2076" i="2"/>
  <c r="L2076" i="2" s="1"/>
  <c r="K2089" i="2"/>
  <c r="L2089" i="2" s="1"/>
  <c r="K2102" i="2"/>
  <c r="L2102" i="2" s="1"/>
  <c r="K2112" i="2"/>
  <c r="L2112" i="2" s="1"/>
  <c r="K2125" i="2"/>
  <c r="L2125" i="2" s="1"/>
  <c r="K2138" i="2"/>
  <c r="L2138" i="2" s="1"/>
  <c r="K2148" i="2"/>
  <c r="L2148" i="2" s="1"/>
  <c r="K2161" i="2"/>
  <c r="L2161" i="2" s="1"/>
  <c r="K2174" i="2"/>
  <c r="L2174" i="2" s="1"/>
  <c r="K2184" i="2"/>
  <c r="L2184" i="2" s="1"/>
  <c r="K2197" i="2"/>
  <c r="L2197" i="2" s="1"/>
  <c r="K2210" i="2"/>
  <c r="L2210" i="2" s="1"/>
  <c r="K2220" i="2"/>
  <c r="L2220" i="2" s="1"/>
  <c r="K2233" i="2"/>
  <c r="L2233" i="2" s="1"/>
  <c r="K2246" i="2"/>
  <c r="L2246" i="2" s="1"/>
  <c r="K2256" i="2"/>
  <c r="L2256" i="2" s="1"/>
  <c r="K2269" i="2"/>
  <c r="L2269" i="2" s="1"/>
  <c r="K2282" i="2"/>
  <c r="L2282" i="2" s="1"/>
  <c r="K2292" i="2"/>
  <c r="L2292" i="2" s="1"/>
  <c r="K2305" i="2"/>
  <c r="L2305" i="2" s="1"/>
  <c r="K2318" i="2"/>
  <c r="L2318" i="2" s="1"/>
  <c r="K109" i="2"/>
  <c r="L109" i="2" s="1"/>
  <c r="K119" i="2"/>
  <c r="L119" i="2" s="1"/>
  <c r="K235" i="2"/>
  <c r="L235" i="2" s="1"/>
  <c r="K430" i="2"/>
  <c r="L430" i="2" s="1"/>
  <c r="K637" i="2"/>
  <c r="L637" i="2" s="1"/>
  <c r="K652" i="2"/>
  <c r="L652" i="2" s="1"/>
  <c r="K683" i="2"/>
  <c r="L683" i="2" s="1"/>
  <c r="K725" i="2"/>
  <c r="L725" i="2" s="1"/>
  <c r="K813" i="2"/>
  <c r="L813" i="2" s="1"/>
  <c r="K819" i="2"/>
  <c r="L819" i="2" s="1"/>
  <c r="K825" i="2"/>
  <c r="L825" i="2" s="1"/>
  <c r="K860" i="2"/>
  <c r="L860" i="2" s="1"/>
  <c r="K880" i="2"/>
  <c r="L880" i="2" s="1"/>
  <c r="K886" i="2"/>
  <c r="L886" i="2" s="1"/>
  <c r="K933" i="2"/>
  <c r="L933" i="2" s="1"/>
  <c r="K958" i="2"/>
  <c r="L958" i="2" s="1"/>
  <c r="K971" i="2"/>
  <c r="L971" i="2" s="1"/>
  <c r="K1178" i="2"/>
  <c r="L1178" i="2" s="1"/>
  <c r="K1288" i="2"/>
  <c r="L1288" i="2" s="1"/>
  <c r="K1303" i="2"/>
  <c r="L1303" i="2" s="1"/>
  <c r="K1319" i="2"/>
  <c r="L1319" i="2" s="1"/>
  <c r="K1328" i="2"/>
  <c r="L1328" i="2" s="1"/>
  <c r="K1387" i="2"/>
  <c r="L1387" i="2" s="1"/>
  <c r="K1436" i="2"/>
  <c r="L1436" i="2" s="1"/>
  <c r="K1460" i="2"/>
  <c r="L1460" i="2" s="1"/>
  <c r="K1475" i="2"/>
  <c r="L1475" i="2" s="1"/>
  <c r="K1499" i="2"/>
  <c r="L1499" i="2" s="1"/>
  <c r="K1514" i="2"/>
  <c r="L1514" i="2" s="1"/>
  <c r="K1519" i="2"/>
  <c r="L1519" i="2" s="1"/>
  <c r="K1558" i="2"/>
  <c r="L1558" i="2" s="1"/>
  <c r="K1592" i="2"/>
  <c r="L1592" i="2" s="1"/>
  <c r="K2075" i="2"/>
  <c r="L2075" i="2" s="1"/>
  <c r="K2111" i="2"/>
  <c r="L2111" i="2" s="1"/>
  <c r="K2147" i="2"/>
  <c r="L2147" i="2" s="1"/>
  <c r="K2183" i="2"/>
  <c r="L2183" i="2" s="1"/>
  <c r="K2219" i="2"/>
  <c r="L2219" i="2" s="1"/>
  <c r="K2255" i="2"/>
  <c r="L2255" i="2" s="1"/>
  <c r="K2291" i="2"/>
  <c r="L2291" i="2" s="1"/>
  <c r="K2379" i="2"/>
  <c r="L2379" i="2" s="1"/>
  <c r="K2386" i="2"/>
  <c r="L2386" i="2" s="1"/>
  <c r="K2400" i="2"/>
  <c r="L2400" i="2" s="1"/>
  <c r="K2413" i="2"/>
  <c r="L2413" i="2" s="1"/>
  <c r="K2426" i="2"/>
  <c r="L2426" i="2" s="1"/>
  <c r="K2436" i="2"/>
  <c r="L2436" i="2" s="1"/>
  <c r="K2449" i="2"/>
  <c r="L2449" i="2" s="1"/>
  <c r="K2462" i="2"/>
  <c r="L2462" i="2" s="1"/>
  <c r="K2472" i="2"/>
  <c r="L2472" i="2" s="1"/>
  <c r="K2485" i="2"/>
  <c r="L2485" i="2" s="1"/>
  <c r="K2498" i="2"/>
  <c r="L2498" i="2" s="1"/>
  <c r="K2508" i="2"/>
  <c r="L2508" i="2" s="1"/>
  <c r="K2521" i="2"/>
  <c r="L2521" i="2" s="1"/>
  <c r="K2534" i="2"/>
  <c r="L2534" i="2" s="1"/>
  <c r="K2544" i="2"/>
  <c r="L2544" i="2" s="1"/>
  <c r="K2557" i="2"/>
  <c r="L2557" i="2" s="1"/>
  <c r="K2570" i="2"/>
  <c r="L2570" i="2" s="1"/>
  <c r="K2580" i="2"/>
  <c r="L2580" i="2" s="1"/>
  <c r="K2593" i="2"/>
  <c r="L2593" i="2" s="1"/>
  <c r="K2606" i="2"/>
  <c r="L2606" i="2" s="1"/>
  <c r="K2616" i="2"/>
  <c r="L2616" i="2" s="1"/>
  <c r="K2629" i="2"/>
  <c r="L2629" i="2" s="1"/>
  <c r="K2642" i="2"/>
  <c r="L2642" i="2" s="1"/>
  <c r="K319" i="2"/>
  <c r="L319" i="2" s="1"/>
  <c r="K645" i="2"/>
  <c r="L645" i="2" s="1"/>
  <c r="K676" i="2"/>
  <c r="L676" i="2" s="1"/>
  <c r="K719" i="2"/>
  <c r="L719" i="2" s="1"/>
  <c r="K748" i="2"/>
  <c r="L748" i="2" s="1"/>
  <c r="K754" i="2"/>
  <c r="L754" i="2" s="1"/>
  <c r="K771" i="2"/>
  <c r="L771" i="2" s="1"/>
  <c r="K777" i="2"/>
  <c r="L777" i="2" s="1"/>
  <c r="K833" i="2"/>
  <c r="L833" i="2" s="1"/>
  <c r="K839" i="2"/>
  <c r="L839" i="2" s="1"/>
  <c r="K854" i="2"/>
  <c r="L854" i="2" s="1"/>
  <c r="K919" i="2"/>
  <c r="L919" i="2" s="1"/>
  <c r="K966" i="2"/>
  <c r="L966" i="2" s="1"/>
  <c r="K1018" i="2"/>
  <c r="L1018" i="2" s="1"/>
  <c r="K1025" i="2"/>
  <c r="L1025" i="2" s="1"/>
  <c r="K1031" i="2"/>
  <c r="L1031" i="2" s="1"/>
  <c r="K1049" i="2"/>
  <c r="L1049" i="2" s="1"/>
  <c r="K1081" i="2"/>
  <c r="L1081" i="2" s="1"/>
  <c r="K1160" i="2"/>
  <c r="L1160" i="2" s="1"/>
  <c r="K1214" i="2"/>
  <c r="L1214" i="2" s="1"/>
  <c r="K1268" i="2"/>
  <c r="L1268" i="2" s="1"/>
  <c r="K1324" i="2"/>
  <c r="L1324" i="2" s="1"/>
  <c r="K1348" i="2"/>
  <c r="L1348" i="2" s="1"/>
  <c r="K1358" i="2"/>
  <c r="L1358" i="2" s="1"/>
  <c r="K1378" i="2"/>
  <c r="L1378" i="2" s="1"/>
  <c r="K1432" i="2"/>
  <c r="L1432" i="2" s="1"/>
  <c r="K1456" i="2"/>
  <c r="L1456" i="2" s="1"/>
  <c r="K1466" i="2"/>
  <c r="L1466" i="2" s="1"/>
  <c r="K1471" i="2"/>
  <c r="L1471" i="2" s="1"/>
  <c r="K1495" i="2"/>
  <c r="L1495" i="2" s="1"/>
  <c r="K1534" i="2"/>
  <c r="L1534" i="2" s="1"/>
  <c r="K1616" i="2"/>
  <c r="L1616" i="2" s="1"/>
  <c r="K1640" i="2"/>
  <c r="L1640" i="2" s="1"/>
  <c r="K1650" i="2"/>
  <c r="L1650" i="2" s="1"/>
  <c r="K1654" i="2"/>
  <c r="L1654" i="2" s="1"/>
  <c r="K1658" i="2"/>
  <c r="L1658" i="2" s="1"/>
  <c r="K1668" i="2"/>
  <c r="L1668" i="2" s="1"/>
  <c r="K1672" i="2"/>
  <c r="L1672" i="2" s="1"/>
  <c r="K1676" i="2"/>
  <c r="L1676" i="2" s="1"/>
  <c r="K1686" i="2"/>
  <c r="L1686" i="2" s="1"/>
  <c r="K1690" i="2"/>
  <c r="L1690" i="2" s="1"/>
  <c r="K1694" i="2"/>
  <c r="L1694" i="2" s="1"/>
  <c r="K1704" i="2"/>
  <c r="L1704" i="2" s="1"/>
  <c r="K1708" i="2"/>
  <c r="L1708" i="2" s="1"/>
  <c r="K1712" i="2"/>
  <c r="L1712" i="2" s="1"/>
  <c r="K1722" i="2"/>
  <c r="L1722" i="2" s="1"/>
  <c r="K1726" i="2"/>
  <c r="L1726" i="2" s="1"/>
  <c r="K1730" i="2"/>
  <c r="L1730" i="2" s="1"/>
  <c r="K1740" i="2"/>
  <c r="L1740" i="2" s="1"/>
  <c r="K1744" i="2"/>
  <c r="L1744" i="2" s="1"/>
  <c r="K1748" i="2"/>
  <c r="L1748" i="2" s="1"/>
  <c r="K1758" i="2"/>
  <c r="L1758" i="2" s="1"/>
  <c r="K1762" i="2"/>
  <c r="L1762" i="2" s="1"/>
  <c r="K1766" i="2"/>
  <c r="L1766" i="2" s="1"/>
  <c r="K1776" i="2"/>
  <c r="L1776" i="2" s="1"/>
  <c r="K1780" i="2"/>
  <c r="L1780" i="2" s="1"/>
  <c r="K1784" i="2"/>
  <c r="L1784" i="2" s="1"/>
  <c r="K1794" i="2"/>
  <c r="L1794" i="2" s="1"/>
  <c r="K1798" i="2"/>
  <c r="L1798" i="2" s="1"/>
  <c r="K1802" i="2"/>
  <c r="L1802" i="2" s="1"/>
  <c r="K1812" i="2"/>
  <c r="L1812" i="2" s="1"/>
  <c r="K1816" i="2"/>
  <c r="L1816" i="2" s="1"/>
  <c r="K1820" i="2"/>
  <c r="L1820" i="2" s="1"/>
  <c r="K1830" i="2"/>
  <c r="L1830" i="2" s="1"/>
  <c r="K1834" i="2"/>
  <c r="L1834" i="2" s="1"/>
  <c r="K1838" i="2"/>
  <c r="L1838" i="2" s="1"/>
  <c r="K1848" i="2"/>
  <c r="L1848" i="2" s="1"/>
  <c r="K1852" i="2"/>
  <c r="L1852" i="2" s="1"/>
  <c r="K1856" i="2"/>
  <c r="L1856" i="2" s="1"/>
  <c r="K1866" i="2"/>
  <c r="L1866" i="2" s="1"/>
  <c r="K1870" i="2"/>
  <c r="L1870" i="2" s="1"/>
  <c r="K1874" i="2"/>
  <c r="L1874" i="2" s="1"/>
  <c r="K1884" i="2"/>
  <c r="L1884" i="2" s="1"/>
  <c r="K1888" i="2"/>
  <c r="L1888" i="2" s="1"/>
  <c r="K1892" i="2"/>
  <c r="L1892" i="2" s="1"/>
  <c r="K1902" i="2"/>
  <c r="L1902" i="2" s="1"/>
  <c r="K1906" i="2"/>
  <c r="L1906" i="2" s="1"/>
  <c r="K1910" i="2"/>
  <c r="L1910" i="2" s="1"/>
  <c r="K1920" i="2"/>
  <c r="L1920" i="2" s="1"/>
  <c r="K1924" i="2"/>
  <c r="L1924" i="2" s="1"/>
  <c r="K1928" i="2"/>
  <c r="L1928" i="2" s="1"/>
  <c r="K1938" i="2"/>
  <c r="L1938" i="2" s="1"/>
  <c r="K1942" i="2"/>
  <c r="L1942" i="2" s="1"/>
  <c r="K1946" i="2"/>
  <c r="L1946" i="2" s="1"/>
  <c r="K1956" i="2"/>
  <c r="L1956" i="2" s="1"/>
  <c r="K1960" i="2"/>
  <c r="L1960" i="2" s="1"/>
  <c r="K1964" i="2"/>
  <c r="L1964" i="2" s="1"/>
  <c r="K1974" i="2"/>
  <c r="L1974" i="2" s="1"/>
  <c r="K1978" i="2"/>
  <c r="L1978" i="2" s="1"/>
  <c r="K1982" i="2"/>
  <c r="L1982" i="2" s="1"/>
  <c r="K1992" i="2"/>
  <c r="L1992" i="2" s="1"/>
  <c r="K1996" i="2"/>
  <c r="L1996" i="2" s="1"/>
  <c r="K2000" i="2"/>
  <c r="L2000" i="2" s="1"/>
  <c r="K2010" i="2"/>
  <c r="L2010" i="2" s="1"/>
  <c r="K2014" i="2"/>
  <c r="L2014" i="2" s="1"/>
  <c r="K2018" i="2"/>
  <c r="L2018" i="2" s="1"/>
  <c r="K2028" i="2"/>
  <c r="L2028" i="2" s="1"/>
  <c r="K2032" i="2"/>
  <c r="L2032" i="2" s="1"/>
  <c r="K2036" i="2"/>
  <c r="L2036" i="2" s="1"/>
  <c r="K2046" i="2"/>
  <c r="L2046" i="2" s="1"/>
  <c r="K2050" i="2"/>
  <c r="L2050" i="2" s="1"/>
  <c r="K2054" i="2"/>
  <c r="L2054" i="2" s="1"/>
  <c r="K2064" i="2"/>
  <c r="L2064" i="2" s="1"/>
  <c r="K2096" i="2"/>
  <c r="L2096" i="2" s="1"/>
  <c r="K2100" i="2"/>
  <c r="L2100" i="2" s="1"/>
  <c r="K2132" i="2"/>
  <c r="L2132" i="2" s="1"/>
  <c r="K2136" i="2"/>
  <c r="L2136" i="2" s="1"/>
  <c r="K2168" i="2"/>
  <c r="L2168" i="2" s="1"/>
  <c r="K2172" i="2"/>
  <c r="L2172" i="2" s="1"/>
  <c r="K2204" i="2"/>
  <c r="L2204" i="2" s="1"/>
  <c r="K2208" i="2"/>
  <c r="L2208" i="2" s="1"/>
  <c r="K2240" i="2"/>
  <c r="L2240" i="2" s="1"/>
  <c r="K2244" i="2"/>
  <c r="L2244" i="2" s="1"/>
  <c r="K2276" i="2"/>
  <c r="L2276" i="2" s="1"/>
  <c r="K2280" i="2"/>
  <c r="L2280" i="2" s="1"/>
  <c r="K2312" i="2"/>
  <c r="L2312" i="2" s="1"/>
  <c r="K2316" i="2"/>
  <c r="L2316" i="2" s="1"/>
  <c r="K2328" i="2"/>
  <c r="L2328" i="2" s="1"/>
  <c r="K2340" i="2"/>
  <c r="L2340" i="2" s="1"/>
  <c r="K2352" i="2"/>
  <c r="L2352" i="2" s="1"/>
  <c r="K2364" i="2"/>
  <c r="L2364" i="2" s="1"/>
  <c r="K2397" i="2"/>
  <c r="L2397" i="2" s="1"/>
  <c r="K2410" i="2"/>
  <c r="L2410" i="2" s="1"/>
  <c r="K2423" i="2"/>
  <c r="L2423" i="2" s="1"/>
  <c r="K2433" i="2"/>
  <c r="L2433" i="2" s="1"/>
  <c r="K2446" i="2"/>
  <c r="L2446" i="2" s="1"/>
  <c r="K2459" i="2"/>
  <c r="L2459" i="2" s="1"/>
  <c r="K2469" i="2"/>
  <c r="L2469" i="2" s="1"/>
  <c r="K2482" i="2"/>
  <c r="L2482" i="2" s="1"/>
  <c r="K2495" i="2"/>
  <c r="L2495" i="2" s="1"/>
  <c r="K2505" i="2"/>
  <c r="L2505" i="2" s="1"/>
  <c r="K2518" i="2"/>
  <c r="L2518" i="2" s="1"/>
  <c r="K2531" i="2"/>
  <c r="L2531" i="2" s="1"/>
  <c r="K2541" i="2"/>
  <c r="L2541" i="2" s="1"/>
  <c r="K2554" i="2"/>
  <c r="L2554" i="2" s="1"/>
  <c r="K2567" i="2"/>
  <c r="L2567" i="2" s="1"/>
  <c r="K2577" i="2"/>
  <c r="L2577" i="2" s="1"/>
  <c r="K2590" i="2"/>
  <c r="L2590" i="2" s="1"/>
  <c r="K2603" i="2"/>
  <c r="L2603" i="2" s="1"/>
  <c r="K2613" i="2"/>
  <c r="L2613" i="2" s="1"/>
  <c r="K2626" i="2"/>
  <c r="L2626" i="2" s="1"/>
  <c r="K2639" i="2"/>
  <c r="L2639" i="2" s="1"/>
  <c r="K161" i="2"/>
  <c r="L161" i="2" s="1"/>
  <c r="K200" i="2"/>
  <c r="L200" i="2" s="1"/>
  <c r="K349" i="2"/>
  <c r="L349" i="2" s="1"/>
  <c r="K423" i="2"/>
  <c r="L423" i="2" s="1"/>
  <c r="K584" i="2"/>
  <c r="L584" i="2" s="1"/>
  <c r="K615" i="2"/>
  <c r="L615" i="2" s="1"/>
  <c r="K631" i="2"/>
  <c r="L631" i="2" s="1"/>
  <c r="K696" i="2"/>
  <c r="L696" i="2" s="1"/>
  <c r="K800" i="2"/>
  <c r="L800" i="2" s="1"/>
  <c r="K814" i="2"/>
  <c r="L814" i="2" s="1"/>
  <c r="K868" i="2"/>
  <c r="L868" i="2" s="1"/>
  <c r="K953" i="2"/>
  <c r="L953" i="2" s="1"/>
  <c r="K999" i="2"/>
  <c r="L999" i="2" s="1"/>
  <c r="K1006" i="2"/>
  <c r="L1006" i="2" s="1"/>
  <c r="K1043" i="2"/>
  <c r="L1043" i="2" s="1"/>
  <c r="K1061" i="2"/>
  <c r="L1061" i="2" s="1"/>
  <c r="K1099" i="2"/>
  <c r="L1099" i="2" s="1"/>
  <c r="K1136" i="2"/>
  <c r="L1136" i="2" s="1"/>
  <c r="K1142" i="2"/>
  <c r="L1142" i="2" s="1"/>
  <c r="K1172" i="2"/>
  <c r="L1172" i="2" s="1"/>
  <c r="K1186" i="2"/>
  <c r="L1186" i="2" s="1"/>
  <c r="K1198" i="2"/>
  <c r="L1198" i="2" s="1"/>
  <c r="K1247" i="2"/>
  <c r="L1247" i="2" s="1"/>
  <c r="K1258" i="2"/>
  <c r="L1258" i="2" s="1"/>
  <c r="K1373" i="2"/>
  <c r="L1373" i="2" s="1"/>
  <c r="K1403" i="2"/>
  <c r="L1403" i="2" s="1"/>
  <c r="K1427" i="2"/>
  <c r="L1427" i="2" s="1"/>
  <c r="K1442" i="2"/>
  <c r="L1442" i="2" s="1"/>
  <c r="K1447" i="2"/>
  <c r="L1447" i="2" s="1"/>
  <c r="K1486" i="2"/>
  <c r="L1486" i="2" s="1"/>
  <c r="K1520" i="2"/>
  <c r="L1520" i="2" s="1"/>
  <c r="K1612" i="2"/>
  <c r="L1612" i="2" s="1"/>
  <c r="K1636" i="2"/>
  <c r="L1636" i="2" s="1"/>
  <c r="K2068" i="2"/>
  <c r="L2068" i="2" s="1"/>
  <c r="K2080" i="2"/>
  <c r="L2080" i="2" s="1"/>
  <c r="K2084" i="2"/>
  <c r="L2084" i="2" s="1"/>
  <c r="K2088" i="2"/>
  <c r="L2088" i="2" s="1"/>
  <c r="K2104" i="2"/>
  <c r="L2104" i="2" s="1"/>
  <c r="K2116" i="2"/>
  <c r="L2116" i="2" s="1"/>
  <c r="K2120" i="2"/>
  <c r="L2120" i="2" s="1"/>
  <c r="K2124" i="2"/>
  <c r="L2124" i="2" s="1"/>
  <c r="K2140" i="2"/>
  <c r="L2140" i="2" s="1"/>
  <c r="K2152" i="2"/>
  <c r="L2152" i="2" s="1"/>
  <c r="K2156" i="2"/>
  <c r="L2156" i="2" s="1"/>
  <c r="K2160" i="2"/>
  <c r="L2160" i="2" s="1"/>
  <c r="K2176" i="2"/>
  <c r="L2176" i="2" s="1"/>
  <c r="K2188" i="2"/>
  <c r="L2188" i="2" s="1"/>
  <c r="K2192" i="2"/>
  <c r="L2192" i="2" s="1"/>
  <c r="K2196" i="2"/>
  <c r="L2196" i="2" s="1"/>
  <c r="K2212" i="2"/>
  <c r="L2212" i="2" s="1"/>
  <c r="K2224" i="2"/>
  <c r="L2224" i="2" s="1"/>
  <c r="K2228" i="2"/>
  <c r="L2228" i="2" s="1"/>
  <c r="K2232" i="2"/>
  <c r="L2232" i="2" s="1"/>
  <c r="K2248" i="2"/>
  <c r="L2248" i="2" s="1"/>
  <c r="K2260" i="2"/>
  <c r="L2260" i="2" s="1"/>
  <c r="K2264" i="2"/>
  <c r="L2264" i="2" s="1"/>
  <c r="K2268" i="2"/>
  <c r="L2268" i="2" s="1"/>
  <c r="K2284" i="2"/>
  <c r="L2284" i="2" s="1"/>
  <c r="K2296" i="2"/>
  <c r="L2296" i="2" s="1"/>
  <c r="K2300" i="2"/>
  <c r="L2300" i="2" s="1"/>
  <c r="K2304" i="2"/>
  <c r="L2304" i="2" s="1"/>
  <c r="K2320" i="2"/>
  <c r="L2320" i="2" s="1"/>
  <c r="K2332" i="2"/>
  <c r="L2332" i="2" s="1"/>
  <c r="K2344" i="2"/>
  <c r="L2344" i="2" s="1"/>
  <c r="K2356" i="2"/>
  <c r="L2356" i="2" s="1"/>
  <c r="K2368" i="2"/>
  <c r="L2368" i="2" s="1"/>
  <c r="K2376" i="2"/>
  <c r="L2376" i="2" s="1"/>
  <c r="K2383" i="2"/>
  <c r="L2383" i="2" s="1"/>
  <c r="K2394" i="2"/>
  <c r="L2394" i="2" s="1"/>
  <c r="K2407" i="2"/>
  <c r="L2407" i="2" s="1"/>
  <c r="K2420" i="2"/>
  <c r="L2420" i="2" s="1"/>
  <c r="K2430" i="2"/>
  <c r="L2430" i="2" s="1"/>
  <c r="K2443" i="2"/>
  <c r="L2443" i="2" s="1"/>
  <c r="K2456" i="2"/>
  <c r="L2456" i="2" s="1"/>
  <c r="K2466" i="2"/>
  <c r="L2466" i="2" s="1"/>
  <c r="K2479" i="2"/>
  <c r="L2479" i="2" s="1"/>
  <c r="K2492" i="2"/>
  <c r="L2492" i="2" s="1"/>
  <c r="K2502" i="2"/>
  <c r="L2502" i="2" s="1"/>
  <c r="K2515" i="2"/>
  <c r="L2515" i="2" s="1"/>
  <c r="K2528" i="2"/>
  <c r="L2528" i="2" s="1"/>
  <c r="K2538" i="2"/>
  <c r="L2538" i="2" s="1"/>
  <c r="K2551" i="2"/>
  <c r="L2551" i="2" s="1"/>
  <c r="K2564" i="2"/>
  <c r="L2564" i="2" s="1"/>
  <c r="K2574" i="2"/>
  <c r="L2574" i="2" s="1"/>
  <c r="K2587" i="2"/>
  <c r="L2587" i="2" s="1"/>
  <c r="K2600" i="2"/>
  <c r="L2600" i="2" s="1"/>
  <c r="K2610" i="2"/>
  <c r="L2610" i="2" s="1"/>
  <c r="K2623" i="2"/>
  <c r="L2623" i="2" s="1"/>
  <c r="K2636" i="2"/>
  <c r="L2636" i="2" s="1"/>
  <c r="K2646" i="2"/>
  <c r="L2646" i="2" s="1"/>
  <c r="K2649" i="2"/>
  <c r="L2649" i="2" s="1"/>
  <c r="K2652" i="2"/>
  <c r="L2652" i="2" s="1"/>
  <c r="K2655" i="2"/>
  <c r="L2655" i="2" s="1"/>
  <c r="K2658" i="2"/>
  <c r="L2658" i="2" s="1"/>
  <c r="K2661" i="2"/>
  <c r="L2661" i="2" s="1"/>
  <c r="K2664" i="2"/>
  <c r="L2664" i="2" s="1"/>
  <c r="K2667" i="2"/>
  <c r="L2667" i="2" s="1"/>
  <c r="K2670" i="2"/>
  <c r="L2670" i="2" s="1"/>
  <c r="K2673" i="2"/>
  <c r="L2673" i="2" s="1"/>
  <c r="K2676" i="2"/>
  <c r="L2676" i="2" s="1"/>
  <c r="K2679" i="2"/>
  <c r="L2679" i="2" s="1"/>
  <c r="K2682" i="2"/>
  <c r="L2682" i="2" s="1"/>
  <c r="K2685" i="2"/>
  <c r="L2685" i="2" s="1"/>
  <c r="K2688" i="2"/>
  <c r="L2688" i="2" s="1"/>
  <c r="K2691" i="2"/>
  <c r="L2691" i="2" s="1"/>
  <c r="K2694" i="2"/>
  <c r="L2694" i="2" s="1"/>
  <c r="K2697" i="2"/>
  <c r="L2697" i="2" s="1"/>
  <c r="K2700" i="2"/>
  <c r="L2700" i="2" s="1"/>
  <c r="K2703" i="2"/>
  <c r="L2703" i="2" s="1"/>
  <c r="K2706" i="2"/>
  <c r="L2706" i="2" s="1"/>
  <c r="K2709" i="2"/>
  <c r="L2709" i="2" s="1"/>
  <c r="K2712" i="2"/>
  <c r="L2712" i="2" s="1"/>
  <c r="K2715" i="2"/>
  <c r="L2715" i="2" s="1"/>
  <c r="K2718" i="2"/>
  <c r="L2718" i="2" s="1"/>
  <c r="K2721" i="2"/>
  <c r="L2721" i="2" s="1"/>
  <c r="K2724" i="2"/>
  <c r="L2724" i="2" s="1"/>
  <c r="K2727" i="2"/>
  <c r="L2727" i="2" s="1"/>
  <c r="K2730" i="2"/>
  <c r="L2730" i="2" s="1"/>
  <c r="K2733" i="2"/>
  <c r="L2733" i="2" s="1"/>
  <c r="K2736" i="2"/>
  <c r="L2736" i="2" s="1"/>
  <c r="K2739" i="2"/>
  <c r="L2739" i="2" s="1"/>
  <c r="K2742" i="2"/>
  <c r="L2742" i="2" s="1"/>
  <c r="K2745" i="2"/>
  <c r="L2745" i="2" s="1"/>
  <c r="K2748" i="2"/>
  <c r="L2748" i="2" s="1"/>
  <c r="K2751" i="2"/>
  <c r="L2751" i="2" s="1"/>
  <c r="K2754" i="2"/>
  <c r="L2754" i="2" s="1"/>
  <c r="K2757" i="2"/>
  <c r="L2757" i="2" s="1"/>
  <c r="K2760" i="2"/>
  <c r="L2760" i="2" s="1"/>
  <c r="K2763" i="2"/>
  <c r="L2763" i="2" s="1"/>
  <c r="K2766" i="2"/>
  <c r="L2766" i="2" s="1"/>
  <c r="K2769" i="2"/>
  <c r="L2769" i="2" s="1"/>
  <c r="K2772" i="2"/>
  <c r="L2772" i="2" s="1"/>
  <c r="K2775" i="2"/>
  <c r="L2775" i="2" s="1"/>
  <c r="K2778" i="2"/>
  <c r="L2778" i="2" s="1"/>
  <c r="K2781" i="2"/>
  <c r="L2781" i="2" s="1"/>
  <c r="K2784" i="2"/>
  <c r="L2784" i="2" s="1"/>
  <c r="K2787" i="2"/>
  <c r="L2787" i="2" s="1"/>
  <c r="K2790" i="2"/>
  <c r="L2790" i="2" s="1"/>
  <c r="K2793" i="2"/>
  <c r="L2793" i="2" s="1"/>
  <c r="K2796" i="2"/>
  <c r="L2796" i="2" s="1"/>
  <c r="K2799" i="2"/>
  <c r="L2799" i="2" s="1"/>
  <c r="K2802" i="2"/>
  <c r="L2802" i="2" s="1"/>
  <c r="K2805" i="2"/>
  <c r="L2805" i="2" s="1"/>
  <c r="K2808" i="2"/>
  <c r="L2808" i="2" s="1"/>
  <c r="K2811" i="2"/>
  <c r="L2811" i="2" s="1"/>
  <c r="K2814" i="2"/>
  <c r="L2814" i="2" s="1"/>
  <c r="K2817" i="2"/>
  <c r="L2817" i="2" s="1"/>
  <c r="K2820" i="2"/>
  <c r="L2820" i="2" s="1"/>
  <c r="K2823" i="2"/>
  <c r="L2823" i="2" s="1"/>
  <c r="K2826" i="2"/>
  <c r="L2826" i="2" s="1"/>
  <c r="K2829" i="2"/>
  <c r="L2829" i="2" s="1"/>
  <c r="K2832" i="2"/>
  <c r="L2832" i="2" s="1"/>
  <c r="K2835" i="2"/>
  <c r="L2835" i="2" s="1"/>
  <c r="K2838" i="2"/>
  <c r="L2838" i="2" s="1"/>
  <c r="K2841" i="2"/>
  <c r="L2841" i="2" s="1"/>
  <c r="K2844" i="2"/>
  <c r="L2844" i="2" s="1"/>
  <c r="K2847" i="2"/>
  <c r="L2847" i="2" s="1"/>
  <c r="K2850" i="2"/>
  <c r="L2850" i="2" s="1"/>
  <c r="K2853" i="2"/>
  <c r="L2853" i="2" s="1"/>
  <c r="K2856" i="2"/>
  <c r="L2856" i="2" s="1"/>
  <c r="K2859" i="2"/>
  <c r="L2859" i="2" s="1"/>
  <c r="K2862" i="2"/>
  <c r="L2862" i="2" s="1"/>
  <c r="K2865" i="2"/>
  <c r="L2865" i="2" s="1"/>
  <c r="K2868" i="2"/>
  <c r="L2868" i="2" s="1"/>
  <c r="K2871" i="2"/>
  <c r="L2871" i="2" s="1"/>
  <c r="K2874" i="2"/>
  <c r="L2874" i="2" s="1"/>
  <c r="K2877" i="2"/>
  <c r="L2877" i="2" s="1"/>
  <c r="K2880" i="2"/>
  <c r="L2880" i="2" s="1"/>
  <c r="K2883" i="2"/>
  <c r="L2883" i="2" s="1"/>
  <c r="K2886" i="2"/>
  <c r="L2886" i="2" s="1"/>
  <c r="K2889" i="2"/>
  <c r="L2889" i="2" s="1"/>
  <c r="K2892" i="2"/>
  <c r="L2892" i="2" s="1"/>
  <c r="K2895" i="2"/>
  <c r="L2895" i="2" s="1"/>
  <c r="K2898" i="2"/>
  <c r="L2898" i="2" s="1"/>
  <c r="K2901" i="2"/>
  <c r="L2901" i="2" s="1"/>
  <c r="K2904" i="2"/>
  <c r="L2904" i="2" s="1"/>
  <c r="K2907" i="2"/>
  <c r="L2907" i="2" s="1"/>
  <c r="K2910" i="2"/>
  <c r="L2910" i="2" s="1"/>
  <c r="K2913" i="2"/>
  <c r="L2913" i="2" s="1"/>
  <c r="K2916" i="2"/>
  <c r="L2916" i="2" s="1"/>
  <c r="K2919" i="2"/>
  <c r="L2919" i="2" s="1"/>
  <c r="K2922" i="2"/>
  <c r="L2922" i="2" s="1"/>
  <c r="K2925" i="2"/>
  <c r="L2925" i="2" s="1"/>
  <c r="K2928" i="2"/>
  <c r="L2928" i="2" s="1"/>
  <c r="K2931" i="2"/>
  <c r="L2931" i="2" s="1"/>
  <c r="K2934" i="2"/>
  <c r="L2934" i="2" s="1"/>
  <c r="K2937" i="2"/>
  <c r="L2937" i="2" s="1"/>
  <c r="K2940" i="2"/>
  <c r="L2940" i="2" s="1"/>
  <c r="K2943" i="2"/>
  <c r="L2943" i="2" s="1"/>
  <c r="K2946" i="2"/>
  <c r="L2946" i="2" s="1"/>
  <c r="K2949" i="2"/>
  <c r="L2949" i="2" s="1"/>
  <c r="K2952" i="2"/>
  <c r="L2952" i="2" s="1"/>
  <c r="K2955" i="2"/>
  <c r="L2955" i="2" s="1"/>
  <c r="K2958" i="2"/>
  <c r="L2958" i="2" s="1"/>
  <c r="K2961" i="2"/>
  <c r="L2961" i="2" s="1"/>
  <c r="K2964" i="2"/>
  <c r="L2964" i="2" s="1"/>
  <c r="K2967" i="2"/>
  <c r="L2967" i="2" s="1"/>
  <c r="K2970" i="2"/>
  <c r="L2970" i="2" s="1"/>
  <c r="K2973" i="2"/>
  <c r="L2973" i="2" s="1"/>
  <c r="K2976" i="2"/>
  <c r="L2976" i="2" s="1"/>
  <c r="K2979" i="2"/>
  <c r="L2979" i="2" s="1"/>
  <c r="K2982" i="2"/>
  <c r="L2982" i="2" s="1"/>
  <c r="K2985" i="2"/>
  <c r="L2985" i="2" s="1"/>
  <c r="K2988" i="2"/>
  <c r="L2988" i="2" s="1"/>
  <c r="K2991" i="2"/>
  <c r="L2991" i="2" s="1"/>
  <c r="K2994" i="2"/>
  <c r="L2994" i="2" s="1"/>
  <c r="K2997" i="2"/>
  <c r="L2997" i="2" s="1"/>
  <c r="K3000" i="2"/>
  <c r="L3000" i="2" s="1"/>
  <c r="K3003" i="2"/>
  <c r="L3003" i="2" s="1"/>
  <c r="K3006" i="2"/>
  <c r="L3006" i="2" s="1"/>
  <c r="K3009" i="2"/>
  <c r="L3009" i="2" s="1"/>
  <c r="K3012" i="2"/>
  <c r="L3012" i="2" s="1"/>
  <c r="K3015" i="2"/>
  <c r="L3015" i="2" s="1"/>
  <c r="K3018" i="2"/>
  <c r="L3018" i="2" s="1"/>
  <c r="K3021" i="2"/>
  <c r="L3021" i="2" s="1"/>
  <c r="K3024" i="2"/>
  <c r="L3024" i="2" s="1"/>
  <c r="K3027" i="2"/>
  <c r="L3027" i="2" s="1"/>
  <c r="K3030" i="2"/>
  <c r="L3030" i="2" s="1"/>
  <c r="K3033" i="2"/>
  <c r="L3033" i="2" s="1"/>
  <c r="K3036" i="2"/>
  <c r="L3036" i="2" s="1"/>
  <c r="K3039" i="2"/>
  <c r="L3039" i="2" s="1"/>
  <c r="K3042" i="2"/>
  <c r="L3042" i="2" s="1"/>
  <c r="K3045" i="2"/>
  <c r="L3045" i="2" s="1"/>
  <c r="K3048" i="2"/>
  <c r="L3048" i="2" s="1"/>
  <c r="K3051" i="2"/>
  <c r="L3051" i="2" s="1"/>
  <c r="K3054" i="2"/>
  <c r="L3054" i="2" s="1"/>
  <c r="K3057" i="2"/>
  <c r="L3057" i="2" s="1"/>
  <c r="K3060" i="2"/>
  <c r="L3060" i="2" s="1"/>
  <c r="K3063" i="2"/>
  <c r="L3063" i="2" s="1"/>
  <c r="K3066" i="2"/>
  <c r="L3066" i="2" s="1"/>
  <c r="K3069" i="2"/>
  <c r="L3069" i="2" s="1"/>
  <c r="K3072" i="2"/>
  <c r="L3072" i="2" s="1"/>
  <c r="K3075" i="2"/>
  <c r="L3075" i="2" s="1"/>
  <c r="K3078" i="2"/>
  <c r="L3078" i="2" s="1"/>
  <c r="K3081" i="2"/>
  <c r="L3081" i="2" s="1"/>
  <c r="K3084" i="2"/>
  <c r="L3084" i="2" s="1"/>
  <c r="K3087" i="2"/>
  <c r="L3087" i="2" s="1"/>
  <c r="K3090" i="2"/>
  <c r="L3090" i="2" s="1"/>
  <c r="K3093" i="2"/>
  <c r="L3093" i="2" s="1"/>
  <c r="K3096" i="2"/>
  <c r="L3096" i="2" s="1"/>
  <c r="K3099" i="2"/>
  <c r="L3099" i="2" s="1"/>
  <c r="K3102" i="2"/>
  <c r="L3102" i="2" s="1"/>
  <c r="K3105" i="2"/>
  <c r="L3105" i="2" s="1"/>
  <c r="K3108" i="2"/>
  <c r="L3108" i="2" s="1"/>
  <c r="K3111" i="2"/>
  <c r="L3111" i="2" s="1"/>
  <c r="K3114" i="2"/>
  <c r="L3114" i="2" s="1"/>
  <c r="K3117" i="2"/>
  <c r="L3117" i="2" s="1"/>
  <c r="K3120" i="2"/>
  <c r="L3120" i="2" s="1"/>
  <c r="K3123" i="2"/>
  <c r="L3123" i="2" s="1"/>
  <c r="K3126" i="2"/>
  <c r="L3126" i="2" s="1"/>
  <c r="K3129" i="2"/>
  <c r="L3129" i="2" s="1"/>
  <c r="K3132" i="2"/>
  <c r="L3132" i="2" s="1"/>
  <c r="K3135" i="2"/>
  <c r="L3135" i="2" s="1"/>
  <c r="K3138" i="2"/>
  <c r="L3138" i="2" s="1"/>
  <c r="K3141" i="2"/>
  <c r="L3141" i="2" s="1"/>
  <c r="K3144" i="2"/>
  <c r="L3144" i="2" s="1"/>
  <c r="K3147" i="2"/>
  <c r="L3147" i="2" s="1"/>
  <c r="K3150" i="2"/>
  <c r="L3150" i="2" s="1"/>
  <c r="K3153" i="2"/>
  <c r="L3153" i="2" s="1"/>
  <c r="K3156" i="2"/>
  <c r="L3156" i="2" s="1"/>
  <c r="K3159" i="2"/>
  <c r="L3159" i="2" s="1"/>
  <c r="K3162" i="2"/>
  <c r="L3162" i="2" s="1"/>
  <c r="K3165" i="2"/>
  <c r="L3165" i="2" s="1"/>
  <c r="K3168" i="2"/>
  <c r="L3168" i="2" s="1"/>
  <c r="K3171" i="2"/>
  <c r="L3171" i="2" s="1"/>
  <c r="K3174" i="2"/>
  <c r="L3174" i="2" s="1"/>
  <c r="K3177" i="2"/>
  <c r="L3177" i="2" s="1"/>
  <c r="K3180" i="2"/>
  <c r="L3180" i="2" s="1"/>
  <c r="K3183" i="2"/>
  <c r="L3183" i="2" s="1"/>
  <c r="K3186" i="2"/>
  <c r="L3186" i="2" s="1"/>
  <c r="K3189" i="2"/>
  <c r="L3189" i="2" s="1"/>
  <c r="K3192" i="2"/>
  <c r="L3192" i="2" s="1"/>
  <c r="K3195" i="2"/>
  <c r="L3195" i="2" s="1"/>
  <c r="K3198" i="2"/>
  <c r="L3198" i="2" s="1"/>
  <c r="K3201" i="2"/>
  <c r="L3201" i="2" s="1"/>
  <c r="K3204" i="2"/>
  <c r="L3204" i="2" s="1"/>
  <c r="K3207" i="2"/>
  <c r="L3207" i="2" s="1"/>
  <c r="K3210" i="2"/>
  <c r="L3210" i="2" s="1"/>
  <c r="K3213" i="2"/>
  <c r="L3213" i="2" s="1"/>
  <c r="K3216" i="2"/>
  <c r="L3216" i="2" s="1"/>
  <c r="K3219" i="2"/>
  <c r="L3219" i="2" s="1"/>
  <c r="K3222" i="2"/>
  <c r="L3222" i="2" s="1"/>
  <c r="K3225" i="2"/>
  <c r="L3225" i="2" s="1"/>
  <c r="K3228" i="2"/>
  <c r="L3228" i="2" s="1"/>
  <c r="K3231" i="2"/>
  <c r="L3231" i="2" s="1"/>
  <c r="K3234" i="2"/>
  <c r="L3234" i="2" s="1"/>
  <c r="K3237" i="2"/>
  <c r="L3237" i="2" s="1"/>
  <c r="K3240" i="2"/>
  <c r="L3240" i="2" s="1"/>
  <c r="K3243" i="2"/>
  <c r="L3243" i="2" s="1"/>
  <c r="K3246" i="2"/>
  <c r="L3246" i="2" s="1"/>
  <c r="K3249" i="2"/>
  <c r="L3249" i="2" s="1"/>
  <c r="K3252" i="2"/>
  <c r="L3252" i="2" s="1"/>
  <c r="K3255" i="2"/>
  <c r="L3255" i="2" s="1"/>
  <c r="K3258" i="2"/>
  <c r="L3258" i="2" s="1"/>
  <c r="K3261" i="2"/>
  <c r="L3261" i="2" s="1"/>
  <c r="K3264" i="2"/>
  <c r="L3264" i="2" s="1"/>
  <c r="K3267" i="2"/>
  <c r="L3267" i="2" s="1"/>
  <c r="K3270" i="2"/>
  <c r="L3270" i="2" s="1"/>
  <c r="K3273" i="2"/>
  <c r="L3273" i="2" s="1"/>
  <c r="K3276" i="2"/>
  <c r="L3276" i="2" s="1"/>
  <c r="K3279" i="2"/>
  <c r="L3279" i="2" s="1"/>
  <c r="K3282" i="2"/>
  <c r="L3282" i="2" s="1"/>
  <c r="K3285" i="2"/>
  <c r="L3285" i="2" s="1"/>
  <c r="K3288" i="2"/>
  <c r="L3288" i="2" s="1"/>
  <c r="K3291" i="2"/>
  <c r="L3291" i="2" s="1"/>
  <c r="K3294" i="2"/>
  <c r="L3294" i="2" s="1"/>
  <c r="K3297" i="2"/>
  <c r="L3297" i="2" s="1"/>
  <c r="K3300" i="2"/>
  <c r="L3300" i="2" s="1"/>
  <c r="K3303" i="2"/>
  <c r="L3303" i="2" s="1"/>
  <c r="K3306" i="2"/>
  <c r="L3306" i="2" s="1"/>
  <c r="K3309" i="2"/>
  <c r="L3309" i="2" s="1"/>
  <c r="K3312" i="2"/>
  <c r="L3312" i="2" s="1"/>
  <c r="K3315" i="2"/>
  <c r="L3315" i="2" s="1"/>
  <c r="K3318" i="2"/>
  <c r="L3318" i="2" s="1"/>
  <c r="K3321" i="2"/>
  <c r="L3321" i="2" s="1"/>
  <c r="K3324" i="2"/>
  <c r="L3324" i="2" s="1"/>
  <c r="K3327" i="2"/>
  <c r="L3327" i="2" s="1"/>
  <c r="K3330" i="2"/>
  <c r="L3330" i="2" s="1"/>
  <c r="K3333" i="2"/>
  <c r="L3333" i="2" s="1"/>
  <c r="K3336" i="2"/>
  <c r="L3336" i="2" s="1"/>
  <c r="K3339" i="2"/>
  <c r="L3339" i="2" s="1"/>
  <c r="K3342" i="2"/>
  <c r="L3342" i="2" s="1"/>
  <c r="K3345" i="2"/>
  <c r="L3345" i="2" s="1"/>
  <c r="K3348" i="2"/>
  <c r="L3348" i="2" s="1"/>
  <c r="K3351" i="2"/>
  <c r="L3351" i="2" s="1"/>
  <c r="K3354" i="2"/>
  <c r="L3354" i="2" s="1"/>
  <c r="K3357" i="2"/>
  <c r="L3357" i="2" s="1"/>
  <c r="K3360" i="2"/>
  <c r="L3360" i="2" s="1"/>
  <c r="K3363" i="2"/>
  <c r="L3363" i="2" s="1"/>
  <c r="K3366" i="2"/>
  <c r="L3366" i="2" s="1"/>
  <c r="K3369" i="2"/>
  <c r="L3369" i="2" s="1"/>
  <c r="K3372" i="2"/>
  <c r="L3372" i="2" s="1"/>
  <c r="K3375" i="2"/>
  <c r="L3375" i="2" s="1"/>
  <c r="K3378" i="2"/>
  <c r="L3378" i="2" s="1"/>
  <c r="K3381" i="2"/>
  <c r="L3381" i="2" s="1"/>
  <c r="K3384" i="2"/>
  <c r="L3384" i="2" s="1"/>
  <c r="K3387" i="2"/>
  <c r="L3387" i="2" s="1"/>
  <c r="K3390" i="2"/>
  <c r="L3390" i="2" s="1"/>
  <c r="K3393" i="2"/>
  <c r="L3393" i="2" s="1"/>
  <c r="K3396" i="2"/>
  <c r="L3396" i="2" s="1"/>
  <c r="K3399" i="2"/>
  <c r="L3399" i="2" s="1"/>
  <c r="K3402" i="2"/>
  <c r="L3402" i="2" s="1"/>
  <c r="K3405" i="2"/>
  <c r="L3405" i="2" s="1"/>
  <c r="K3408" i="2"/>
  <c r="L3408" i="2" s="1"/>
  <c r="K3411" i="2"/>
  <c r="L3411" i="2" s="1"/>
  <c r="K3414" i="2"/>
  <c r="L3414" i="2" s="1"/>
  <c r="K3417" i="2"/>
  <c r="L3417" i="2" s="1"/>
  <c r="K3420" i="2"/>
  <c r="L3420" i="2" s="1"/>
  <c r="K3423" i="2"/>
  <c r="L3423" i="2" s="1"/>
  <c r="K3426" i="2"/>
  <c r="L3426" i="2" s="1"/>
  <c r="K3429" i="2"/>
  <c r="L3429" i="2" s="1"/>
  <c r="K3432" i="2"/>
  <c r="L3432" i="2" s="1"/>
  <c r="K3435" i="2"/>
  <c r="L3435" i="2" s="1"/>
  <c r="K3438" i="2"/>
  <c r="L3438" i="2" s="1"/>
  <c r="K3441" i="2"/>
  <c r="L3441" i="2" s="1"/>
  <c r="K3444" i="2"/>
  <c r="L3444" i="2" s="1"/>
  <c r="K3447" i="2"/>
  <c r="L3447" i="2" s="1"/>
  <c r="K3450" i="2"/>
  <c r="L3450" i="2" s="1"/>
  <c r="K3453" i="2"/>
  <c r="L3453" i="2" s="1"/>
  <c r="K3456" i="2"/>
  <c r="L3456" i="2" s="1"/>
  <c r="K3459" i="2"/>
  <c r="L3459" i="2" s="1"/>
  <c r="K3462" i="2"/>
  <c r="L3462" i="2" s="1"/>
  <c r="K3465" i="2"/>
  <c r="L3465" i="2" s="1"/>
  <c r="K3468" i="2"/>
  <c r="L3468" i="2" s="1"/>
  <c r="K3471" i="2"/>
  <c r="L3471" i="2" s="1"/>
  <c r="K3474" i="2"/>
  <c r="L3474" i="2" s="1"/>
  <c r="K3477" i="2"/>
  <c r="L3477" i="2" s="1"/>
  <c r="K3480" i="2"/>
  <c r="L3480" i="2" s="1"/>
  <c r="K3483" i="2"/>
  <c r="L3483" i="2" s="1"/>
  <c r="K3486" i="2"/>
  <c r="L3486" i="2" s="1"/>
  <c r="K3489" i="2"/>
  <c r="L3489" i="2" s="1"/>
  <c r="K3492" i="2"/>
  <c r="L3492" i="2" s="1"/>
  <c r="K3495" i="2"/>
  <c r="L3495" i="2" s="1"/>
  <c r="K3498" i="2"/>
  <c r="L3498" i="2" s="1"/>
  <c r="K3501" i="2"/>
  <c r="L3501" i="2" s="1"/>
  <c r="K3504" i="2"/>
  <c r="L3504" i="2" s="1"/>
  <c r="K3507" i="2"/>
  <c r="L3507" i="2" s="1"/>
  <c r="K3510" i="2"/>
  <c r="L3510" i="2" s="1"/>
  <c r="K3513" i="2"/>
  <c r="L3513" i="2" s="1"/>
  <c r="K3516" i="2"/>
  <c r="L3516" i="2" s="1"/>
  <c r="K3519" i="2"/>
  <c r="L3519" i="2" s="1"/>
  <c r="K3522" i="2"/>
  <c r="L3522" i="2" s="1"/>
  <c r="K3525" i="2"/>
  <c r="L3525" i="2" s="1"/>
  <c r="K3528" i="2"/>
  <c r="L3528" i="2" s="1"/>
  <c r="K3531" i="2"/>
  <c r="L3531" i="2" s="1"/>
  <c r="K3534" i="2"/>
  <c r="L3534" i="2" s="1"/>
  <c r="K3537" i="2"/>
  <c r="L3537" i="2" s="1"/>
  <c r="K3540" i="2"/>
  <c r="L3540" i="2" s="1"/>
  <c r="K3543" i="2"/>
  <c r="L3543" i="2" s="1"/>
  <c r="K3546" i="2"/>
  <c r="L3546" i="2" s="1"/>
  <c r="K3549" i="2"/>
  <c r="L3549" i="2" s="1"/>
  <c r="K3552" i="2"/>
  <c r="L3552" i="2" s="1"/>
  <c r="K3555" i="2"/>
  <c r="L3555" i="2" s="1"/>
  <c r="K3558" i="2"/>
  <c r="L3558" i="2" s="1"/>
  <c r="K3561" i="2"/>
  <c r="L3561" i="2" s="1"/>
  <c r="K3564" i="2"/>
  <c r="L3564" i="2" s="1"/>
  <c r="K3567" i="2"/>
  <c r="L3567" i="2" s="1"/>
  <c r="K3570" i="2"/>
  <c r="L3570" i="2" s="1"/>
  <c r="K3573" i="2"/>
  <c r="L3573" i="2" s="1"/>
  <c r="K3576" i="2"/>
  <c r="L3576" i="2" s="1"/>
  <c r="K3579" i="2"/>
  <c r="L3579" i="2" s="1"/>
  <c r="K3582" i="2"/>
  <c r="L3582" i="2" s="1"/>
  <c r="K3585" i="2"/>
  <c r="L3585" i="2" s="1"/>
  <c r="K3588" i="2"/>
  <c r="L3588" i="2" s="1"/>
  <c r="K3591" i="2"/>
  <c r="L3591" i="2" s="1"/>
  <c r="K3594" i="2"/>
  <c r="L3594" i="2" s="1"/>
  <c r="K3597" i="2"/>
  <c r="L3597" i="2" s="1"/>
  <c r="K3600" i="2"/>
  <c r="L3600" i="2" s="1"/>
  <c r="K3603" i="2"/>
  <c r="L3603" i="2" s="1"/>
  <c r="K3606" i="2"/>
  <c r="L3606" i="2" s="1"/>
  <c r="K3609" i="2"/>
  <c r="L3609" i="2" s="1"/>
  <c r="K3612" i="2"/>
  <c r="L3612" i="2" s="1"/>
  <c r="K3615" i="2"/>
  <c r="L3615" i="2" s="1"/>
  <c r="K3618" i="2"/>
  <c r="L3618" i="2" s="1"/>
  <c r="K3621" i="2"/>
  <c r="L3621" i="2" s="1"/>
  <c r="K3624" i="2"/>
  <c r="L3624" i="2" s="1"/>
  <c r="K3627" i="2"/>
  <c r="L3627" i="2" s="1"/>
  <c r="K3630" i="2"/>
  <c r="L3630" i="2" s="1"/>
  <c r="K3633" i="2"/>
  <c r="L3633" i="2" s="1"/>
  <c r="K3636" i="2"/>
  <c r="L3636" i="2" s="1"/>
  <c r="K3639" i="2"/>
  <c r="L3639" i="2" s="1"/>
  <c r="K3642" i="2"/>
  <c r="L3642" i="2" s="1"/>
  <c r="K3645" i="2"/>
  <c r="L3645" i="2" s="1"/>
  <c r="K3648" i="2"/>
  <c r="L3648" i="2" s="1"/>
  <c r="K3651" i="2"/>
  <c r="L3651" i="2" s="1"/>
  <c r="K3654" i="2"/>
  <c r="L3654" i="2" s="1"/>
  <c r="K3657" i="2"/>
  <c r="L3657" i="2" s="1"/>
  <c r="K3660" i="2"/>
  <c r="L3660" i="2" s="1"/>
  <c r="K3663" i="2"/>
  <c r="L3663" i="2" s="1"/>
  <c r="K3666" i="2"/>
  <c r="L3666" i="2" s="1"/>
  <c r="K3669" i="2"/>
  <c r="L3669" i="2" s="1"/>
  <c r="K3672" i="2"/>
  <c r="L3672" i="2" s="1"/>
  <c r="K3675" i="2"/>
  <c r="L3675" i="2" s="1"/>
  <c r="K3678" i="2"/>
  <c r="L3678" i="2" s="1"/>
  <c r="K3681" i="2"/>
  <c r="L3681" i="2" s="1"/>
  <c r="K3684" i="2"/>
  <c r="L3684" i="2" s="1"/>
  <c r="K3687" i="2"/>
  <c r="L3687" i="2" s="1"/>
  <c r="K3690" i="2"/>
  <c r="L3690" i="2" s="1"/>
  <c r="K3693" i="2"/>
  <c r="L3693" i="2" s="1"/>
  <c r="K3696" i="2"/>
  <c r="L3696" i="2" s="1"/>
  <c r="K3699" i="2"/>
  <c r="L3699" i="2" s="1"/>
  <c r="K3702" i="2"/>
  <c r="L3702" i="2" s="1"/>
  <c r="K3705" i="2"/>
  <c r="L3705" i="2" s="1"/>
  <c r="K3708" i="2"/>
  <c r="L3708" i="2" s="1"/>
  <c r="K3711" i="2"/>
  <c r="L3711" i="2" s="1"/>
  <c r="K3714" i="2"/>
  <c r="L3714" i="2" s="1"/>
  <c r="K3717" i="2"/>
  <c r="L3717" i="2" s="1"/>
  <c r="K3720" i="2"/>
  <c r="L3720" i="2" s="1"/>
  <c r="K3723" i="2"/>
  <c r="L3723" i="2" s="1"/>
  <c r="K3726" i="2"/>
  <c r="L3726" i="2" s="1"/>
  <c r="K3729" i="2"/>
  <c r="L3729" i="2" s="1"/>
  <c r="K3732" i="2"/>
  <c r="L3732" i="2" s="1"/>
  <c r="K3735" i="2"/>
  <c r="L3735" i="2" s="1"/>
  <c r="K3738" i="2"/>
  <c r="L3738" i="2" s="1"/>
  <c r="K3741" i="2"/>
  <c r="L3741" i="2" s="1"/>
  <c r="K3744" i="2"/>
  <c r="L3744" i="2" s="1"/>
  <c r="K3747" i="2"/>
  <c r="L3747" i="2" s="1"/>
  <c r="K3750" i="2"/>
  <c r="L3750" i="2" s="1"/>
  <c r="K3753" i="2"/>
  <c r="L3753" i="2" s="1"/>
  <c r="K3756" i="2"/>
  <c r="L3756" i="2" s="1"/>
  <c r="K3759" i="2"/>
  <c r="L3759" i="2" s="1"/>
  <c r="K3762" i="2"/>
  <c r="L3762" i="2" s="1"/>
  <c r="K3765" i="2"/>
  <c r="L3765" i="2" s="1"/>
  <c r="K3768" i="2"/>
  <c r="L3768" i="2" s="1"/>
  <c r="K163" i="2"/>
  <c r="L163" i="2" s="1"/>
  <c r="K215" i="2"/>
  <c r="L215" i="2" s="1"/>
  <c r="K391" i="2"/>
  <c r="L391" i="2" s="1"/>
  <c r="K543" i="2"/>
  <c r="L543" i="2" s="1"/>
  <c r="K595" i="2"/>
  <c r="L595" i="2" s="1"/>
  <c r="K656" i="2"/>
  <c r="L656" i="2" s="1"/>
  <c r="K728" i="2"/>
  <c r="L728" i="2" s="1"/>
  <c r="K808" i="2"/>
  <c r="L808" i="2" s="1"/>
  <c r="K830" i="2"/>
  <c r="L830" i="2" s="1"/>
  <c r="K914" i="2"/>
  <c r="L914" i="2" s="1"/>
  <c r="K943" i="2"/>
  <c r="L943" i="2" s="1"/>
  <c r="K973" i="2"/>
  <c r="L973" i="2" s="1"/>
  <c r="K1082" i="2"/>
  <c r="L1082" i="2" s="1"/>
  <c r="K1103" i="2"/>
  <c r="L1103" i="2" s="1"/>
  <c r="K1144" i="2"/>
  <c r="L1144" i="2" s="1"/>
  <c r="K1157" i="2"/>
  <c r="L1157" i="2" s="1"/>
  <c r="K1187" i="2"/>
  <c r="L1187" i="2" s="1"/>
  <c r="K1243" i="2"/>
  <c r="L1243" i="2" s="1"/>
  <c r="K1333" i="2"/>
  <c r="L1333" i="2" s="1"/>
  <c r="K1396" i="2"/>
  <c r="L1396" i="2" s="1"/>
  <c r="K1430" i="2"/>
  <c r="L1430" i="2" s="1"/>
  <c r="K1492" i="2"/>
  <c r="L1492" i="2" s="1"/>
  <c r="K1498" i="2"/>
  <c r="L1498" i="2" s="1"/>
  <c r="K1538" i="2"/>
  <c r="L1538" i="2" s="1"/>
  <c r="K1544" i="2"/>
  <c r="L1544" i="2" s="1"/>
  <c r="K1550" i="2"/>
  <c r="L1550" i="2" s="1"/>
  <c r="K1607" i="2"/>
  <c r="L1607" i="2" s="1"/>
  <c r="K1646" i="2"/>
  <c r="L1646" i="2" s="1"/>
  <c r="K1667" i="2"/>
  <c r="L1667" i="2" s="1"/>
  <c r="K1678" i="2"/>
  <c r="L1678" i="2" s="1"/>
  <c r="K1683" i="2"/>
  <c r="L1683" i="2" s="1"/>
  <c r="K1741" i="2"/>
  <c r="L1741" i="2" s="1"/>
  <c r="K1751" i="2"/>
  <c r="L1751" i="2" s="1"/>
  <c r="K1783" i="2"/>
  <c r="L1783" i="2" s="1"/>
  <c r="K1788" i="2"/>
  <c r="L1788" i="2" s="1"/>
  <c r="K1815" i="2"/>
  <c r="L1815" i="2" s="1"/>
  <c r="K1862" i="2"/>
  <c r="L1862" i="2" s="1"/>
  <c r="K1883" i="2"/>
  <c r="L1883" i="2" s="1"/>
  <c r="K1894" i="2"/>
  <c r="L1894" i="2" s="1"/>
  <c r="K1899" i="2"/>
  <c r="L1899" i="2" s="1"/>
  <c r="K1957" i="2"/>
  <c r="L1957" i="2" s="1"/>
  <c r="K1967" i="2"/>
  <c r="L1967" i="2" s="1"/>
  <c r="K1999" i="2"/>
  <c r="L1999" i="2" s="1"/>
  <c r="K2004" i="2"/>
  <c r="L2004" i="2" s="1"/>
  <c r="K2031" i="2"/>
  <c r="L2031" i="2" s="1"/>
  <c r="K2077" i="2"/>
  <c r="L2077" i="2" s="1"/>
  <c r="K2091" i="2"/>
  <c r="L2091" i="2" s="1"/>
  <c r="K2101" i="2"/>
  <c r="L2101" i="2" s="1"/>
  <c r="K2106" i="2"/>
  <c r="L2106" i="2" s="1"/>
  <c r="K2149" i="2"/>
  <c r="L2149" i="2" s="1"/>
  <c r="K2163" i="2"/>
  <c r="L2163" i="2" s="1"/>
  <c r="K2173" i="2"/>
  <c r="L2173" i="2" s="1"/>
  <c r="K2178" i="2"/>
  <c r="L2178" i="2" s="1"/>
  <c r="K2221" i="2"/>
  <c r="L2221" i="2" s="1"/>
  <c r="K2235" i="2"/>
  <c r="L2235" i="2" s="1"/>
  <c r="K2245" i="2"/>
  <c r="L2245" i="2" s="1"/>
  <c r="K2250" i="2"/>
  <c r="L2250" i="2" s="1"/>
  <c r="K2293" i="2"/>
  <c r="L2293" i="2" s="1"/>
  <c r="K2307" i="2"/>
  <c r="L2307" i="2" s="1"/>
  <c r="K2317" i="2"/>
  <c r="L2317" i="2" s="1"/>
  <c r="K2322" i="2"/>
  <c r="L2322" i="2" s="1"/>
  <c r="K2341" i="2"/>
  <c r="L2341" i="2" s="1"/>
  <c r="K2346" i="2"/>
  <c r="L2346" i="2" s="1"/>
  <c r="K2365" i="2"/>
  <c r="L2365" i="2" s="1"/>
  <c r="K2370" i="2"/>
  <c r="L2370" i="2" s="1"/>
  <c r="K2401" i="2"/>
  <c r="L2401" i="2" s="1"/>
  <c r="K2417" i="2"/>
  <c r="L2417" i="2" s="1"/>
  <c r="K2421" i="2"/>
  <c r="L2421" i="2" s="1"/>
  <c r="K2437" i="2"/>
  <c r="L2437" i="2" s="1"/>
  <c r="K2453" i="2"/>
  <c r="L2453" i="2" s="1"/>
  <c r="K2457" i="2"/>
  <c r="L2457" i="2" s="1"/>
  <c r="K2473" i="2"/>
  <c r="L2473" i="2" s="1"/>
  <c r="K2489" i="2"/>
  <c r="L2489" i="2" s="1"/>
  <c r="K2493" i="2"/>
  <c r="L2493" i="2" s="1"/>
  <c r="K2509" i="2"/>
  <c r="L2509" i="2" s="1"/>
  <c r="K2525" i="2"/>
  <c r="L2525" i="2" s="1"/>
  <c r="K2529" i="2"/>
  <c r="L2529" i="2" s="1"/>
  <c r="K2545" i="2"/>
  <c r="L2545" i="2" s="1"/>
  <c r="K2561" i="2"/>
  <c r="L2561" i="2" s="1"/>
  <c r="K2565" i="2"/>
  <c r="L2565" i="2" s="1"/>
  <c r="K2581" i="2"/>
  <c r="L2581" i="2" s="1"/>
  <c r="K2597" i="2"/>
  <c r="L2597" i="2" s="1"/>
  <c r="K2601" i="2"/>
  <c r="L2601" i="2" s="1"/>
  <c r="K2617" i="2"/>
  <c r="L2617" i="2" s="1"/>
  <c r="K2633" i="2"/>
  <c r="L2633" i="2" s="1"/>
  <c r="K2637" i="2"/>
  <c r="L2637" i="2" s="1"/>
  <c r="K3547" i="2"/>
  <c r="L3547" i="2" s="1"/>
  <c r="K3560" i="2"/>
  <c r="L3560" i="2" s="1"/>
  <c r="K3583" i="2"/>
  <c r="L3583" i="2" s="1"/>
  <c r="K3596" i="2"/>
  <c r="L3596" i="2" s="1"/>
  <c r="K3619" i="2"/>
  <c r="L3619" i="2" s="1"/>
  <c r="K3632" i="2"/>
  <c r="L3632" i="2" s="1"/>
  <c r="K3655" i="2"/>
  <c r="L3655" i="2" s="1"/>
  <c r="K3668" i="2"/>
  <c r="L3668" i="2" s="1"/>
  <c r="K3691" i="2"/>
  <c r="L3691" i="2" s="1"/>
  <c r="K3704" i="2"/>
  <c r="L3704" i="2" s="1"/>
  <c r="K3727" i="2"/>
  <c r="L3727" i="2" s="1"/>
  <c r="K3740" i="2"/>
  <c r="L3740" i="2" s="1"/>
  <c r="K3763" i="2"/>
  <c r="L3763" i="2" s="1"/>
  <c r="K312" i="2"/>
  <c r="L312" i="2" s="1"/>
  <c r="K331" i="2"/>
  <c r="L331" i="2" s="1"/>
  <c r="K364" i="2"/>
  <c r="L364" i="2" s="1"/>
  <c r="K663" i="2"/>
  <c r="L663" i="2" s="1"/>
  <c r="K680" i="2"/>
  <c r="L680" i="2" s="1"/>
  <c r="K695" i="2"/>
  <c r="L695" i="2" s="1"/>
  <c r="K735" i="2"/>
  <c r="L735" i="2" s="1"/>
  <c r="K824" i="2"/>
  <c r="L824" i="2" s="1"/>
  <c r="K869" i="2"/>
  <c r="L869" i="2" s="1"/>
  <c r="K885" i="2"/>
  <c r="L885" i="2" s="1"/>
  <c r="K1090" i="2"/>
  <c r="L1090" i="2" s="1"/>
  <c r="K1124" i="2"/>
  <c r="L1124" i="2" s="1"/>
  <c r="K1207" i="2"/>
  <c r="L1207" i="2" s="1"/>
  <c r="K1219" i="2"/>
  <c r="L1219" i="2" s="1"/>
  <c r="K1255" i="2"/>
  <c r="L1255" i="2" s="1"/>
  <c r="K1267" i="2"/>
  <c r="L1267" i="2" s="1"/>
  <c r="K1298" i="2"/>
  <c r="L1298" i="2" s="1"/>
  <c r="K1310" i="2"/>
  <c r="L1310" i="2" s="1"/>
  <c r="K1340" i="2"/>
  <c r="L1340" i="2" s="1"/>
  <c r="K1345" i="2"/>
  <c r="L1345" i="2" s="1"/>
  <c r="K1379" i="2"/>
  <c r="L1379" i="2" s="1"/>
  <c r="K1414" i="2"/>
  <c r="L1414" i="2" s="1"/>
  <c r="K1424" i="2"/>
  <c r="L1424" i="2" s="1"/>
  <c r="K1448" i="2"/>
  <c r="L1448" i="2" s="1"/>
  <c r="K1459" i="2"/>
  <c r="L1459" i="2" s="1"/>
  <c r="K1504" i="2"/>
  <c r="L1504" i="2" s="1"/>
  <c r="K1522" i="2"/>
  <c r="L1522" i="2" s="1"/>
  <c r="K1532" i="2"/>
  <c r="L1532" i="2" s="1"/>
  <c r="K1556" i="2"/>
  <c r="L1556" i="2" s="1"/>
  <c r="K1567" i="2"/>
  <c r="L1567" i="2" s="1"/>
  <c r="K1630" i="2"/>
  <c r="L1630" i="2" s="1"/>
  <c r="K1657" i="2"/>
  <c r="L1657" i="2" s="1"/>
  <c r="K1662" i="2"/>
  <c r="L1662" i="2" s="1"/>
  <c r="K1689" i="2"/>
  <c r="L1689" i="2" s="1"/>
  <c r="K1736" i="2"/>
  <c r="L1736" i="2" s="1"/>
  <c r="K1757" i="2"/>
  <c r="L1757" i="2" s="1"/>
  <c r="K1768" i="2"/>
  <c r="L1768" i="2" s="1"/>
  <c r="K1773" i="2"/>
  <c r="L1773" i="2" s="1"/>
  <c r="K1831" i="2"/>
  <c r="L1831" i="2" s="1"/>
  <c r="K1841" i="2"/>
  <c r="L1841" i="2" s="1"/>
  <c r="K1873" i="2"/>
  <c r="L1873" i="2" s="1"/>
  <c r="K1878" i="2"/>
  <c r="L1878" i="2" s="1"/>
  <c r="K1905" i="2"/>
  <c r="L1905" i="2" s="1"/>
  <c r="K1952" i="2"/>
  <c r="L1952" i="2" s="1"/>
  <c r="K1973" i="2"/>
  <c r="L1973" i="2" s="1"/>
  <c r="K1984" i="2"/>
  <c r="L1984" i="2" s="1"/>
  <c r="K1989" i="2"/>
  <c r="L1989" i="2" s="1"/>
  <c r="K2047" i="2"/>
  <c r="L2047" i="2" s="1"/>
  <c r="K2057" i="2"/>
  <c r="L2057" i="2" s="1"/>
  <c r="K2073" i="2"/>
  <c r="L2073" i="2" s="1"/>
  <c r="K2097" i="2"/>
  <c r="L2097" i="2" s="1"/>
  <c r="K2130" i="2"/>
  <c r="L2130" i="2" s="1"/>
  <c r="K2135" i="2"/>
  <c r="L2135" i="2" s="1"/>
  <c r="K2145" i="2"/>
  <c r="L2145" i="2" s="1"/>
  <c r="K2169" i="2"/>
  <c r="L2169" i="2" s="1"/>
  <c r="K2202" i="2"/>
  <c r="L2202" i="2" s="1"/>
  <c r="K2207" i="2"/>
  <c r="L2207" i="2" s="1"/>
  <c r="K2217" i="2"/>
  <c r="L2217" i="2" s="1"/>
  <c r="K2241" i="2"/>
  <c r="L2241" i="2" s="1"/>
  <c r="K2274" i="2"/>
  <c r="L2274" i="2" s="1"/>
  <c r="K2279" i="2"/>
  <c r="L2279" i="2" s="1"/>
  <c r="K2289" i="2"/>
  <c r="L2289" i="2" s="1"/>
  <c r="K2313" i="2"/>
  <c r="L2313" i="2" s="1"/>
  <c r="K2337" i="2"/>
  <c r="L2337" i="2" s="1"/>
  <c r="K2361" i="2"/>
  <c r="L2361" i="2" s="1"/>
  <c r="K2405" i="2"/>
  <c r="L2405" i="2" s="1"/>
  <c r="K2409" i="2"/>
  <c r="L2409" i="2" s="1"/>
  <c r="K2425" i="2"/>
  <c r="L2425" i="2" s="1"/>
  <c r="K2441" i="2"/>
  <c r="L2441" i="2" s="1"/>
  <c r="K2445" i="2"/>
  <c r="L2445" i="2" s="1"/>
  <c r="K2461" i="2"/>
  <c r="L2461" i="2" s="1"/>
  <c r="K2477" i="2"/>
  <c r="L2477" i="2" s="1"/>
  <c r="K2481" i="2"/>
  <c r="L2481" i="2" s="1"/>
  <c r="K2497" i="2"/>
  <c r="L2497" i="2" s="1"/>
  <c r="K2513" i="2"/>
  <c r="L2513" i="2" s="1"/>
  <c r="K2517" i="2"/>
  <c r="L2517" i="2" s="1"/>
  <c r="K2533" i="2"/>
  <c r="L2533" i="2" s="1"/>
  <c r="K2549" i="2"/>
  <c r="L2549" i="2" s="1"/>
  <c r="K2553" i="2"/>
  <c r="L2553" i="2" s="1"/>
  <c r="K2569" i="2"/>
  <c r="L2569" i="2" s="1"/>
  <c r="K2585" i="2"/>
  <c r="L2585" i="2" s="1"/>
  <c r="K2589" i="2"/>
  <c r="L2589" i="2" s="1"/>
  <c r="K2605" i="2"/>
  <c r="L2605" i="2" s="1"/>
  <c r="K2621" i="2"/>
  <c r="L2621" i="2" s="1"/>
  <c r="K2625" i="2"/>
  <c r="L2625" i="2" s="1"/>
  <c r="K2641" i="2"/>
  <c r="L2641" i="2" s="1"/>
  <c r="K2656" i="2"/>
  <c r="L2656" i="2" s="1"/>
  <c r="K2663" i="2"/>
  <c r="L2663" i="2" s="1"/>
  <c r="K2674" i="2"/>
  <c r="L2674" i="2" s="1"/>
  <c r="K2681" i="2"/>
  <c r="L2681" i="2" s="1"/>
  <c r="K2692" i="2"/>
  <c r="L2692" i="2" s="1"/>
  <c r="K2699" i="2"/>
  <c r="L2699" i="2" s="1"/>
  <c r="K2710" i="2"/>
  <c r="L2710" i="2" s="1"/>
  <c r="K2717" i="2"/>
  <c r="L2717" i="2" s="1"/>
  <c r="K2728" i="2"/>
  <c r="L2728" i="2" s="1"/>
  <c r="K2735" i="2"/>
  <c r="L2735" i="2" s="1"/>
  <c r="K2746" i="2"/>
  <c r="L2746" i="2" s="1"/>
  <c r="K2753" i="2"/>
  <c r="L2753" i="2" s="1"/>
  <c r="K2764" i="2"/>
  <c r="L2764" i="2" s="1"/>
  <c r="K2771" i="2"/>
  <c r="L2771" i="2" s="1"/>
  <c r="K2782" i="2"/>
  <c r="L2782" i="2" s="1"/>
  <c r="K2789" i="2"/>
  <c r="L2789" i="2" s="1"/>
  <c r="K2800" i="2"/>
  <c r="L2800" i="2" s="1"/>
  <c r="K2807" i="2"/>
  <c r="L2807" i="2" s="1"/>
  <c r="K2818" i="2"/>
  <c r="L2818" i="2" s="1"/>
  <c r="K2825" i="2"/>
  <c r="L2825" i="2" s="1"/>
  <c r="K2836" i="2"/>
  <c r="L2836" i="2" s="1"/>
  <c r="K2843" i="2"/>
  <c r="L2843" i="2" s="1"/>
  <c r="K2854" i="2"/>
  <c r="L2854" i="2" s="1"/>
  <c r="K2861" i="2"/>
  <c r="L2861" i="2" s="1"/>
  <c r="K2872" i="2"/>
  <c r="L2872" i="2" s="1"/>
  <c r="K2879" i="2"/>
  <c r="L2879" i="2" s="1"/>
  <c r="K2890" i="2"/>
  <c r="L2890" i="2" s="1"/>
  <c r="K2897" i="2"/>
  <c r="L2897" i="2" s="1"/>
  <c r="K2908" i="2"/>
  <c r="L2908" i="2" s="1"/>
  <c r="K2915" i="2"/>
  <c r="L2915" i="2" s="1"/>
  <c r="K2926" i="2"/>
  <c r="L2926" i="2" s="1"/>
  <c r="K2933" i="2"/>
  <c r="L2933" i="2" s="1"/>
  <c r="K2944" i="2"/>
  <c r="L2944" i="2" s="1"/>
  <c r="K2951" i="2"/>
  <c r="L2951" i="2" s="1"/>
  <c r="K2962" i="2"/>
  <c r="L2962" i="2" s="1"/>
  <c r="K2969" i="2"/>
  <c r="L2969" i="2" s="1"/>
  <c r="K2980" i="2"/>
  <c r="L2980" i="2" s="1"/>
  <c r="K2987" i="2"/>
  <c r="L2987" i="2" s="1"/>
  <c r="K2998" i="2"/>
  <c r="L2998" i="2" s="1"/>
  <c r="K3005" i="2"/>
  <c r="L3005" i="2" s="1"/>
  <c r="K3016" i="2"/>
  <c r="L3016" i="2" s="1"/>
  <c r="K3023" i="2"/>
  <c r="L3023" i="2" s="1"/>
  <c r="K3034" i="2"/>
  <c r="L3034" i="2" s="1"/>
  <c r="K3041" i="2"/>
  <c r="L3041" i="2" s="1"/>
  <c r="K3052" i="2"/>
  <c r="L3052" i="2" s="1"/>
  <c r="K3059" i="2"/>
  <c r="L3059" i="2" s="1"/>
  <c r="K3070" i="2"/>
  <c r="L3070" i="2" s="1"/>
  <c r="K3077" i="2"/>
  <c r="L3077" i="2" s="1"/>
  <c r="K3088" i="2"/>
  <c r="L3088" i="2" s="1"/>
  <c r="K3095" i="2"/>
  <c r="L3095" i="2" s="1"/>
  <c r="K3106" i="2"/>
  <c r="L3106" i="2" s="1"/>
  <c r="K3113" i="2"/>
  <c r="L3113" i="2" s="1"/>
  <c r="K3124" i="2"/>
  <c r="L3124" i="2" s="1"/>
  <c r="K3131" i="2"/>
  <c r="L3131" i="2" s="1"/>
  <c r="K3142" i="2"/>
  <c r="L3142" i="2" s="1"/>
  <c r="K3149" i="2"/>
  <c r="L3149" i="2" s="1"/>
  <c r="K3160" i="2"/>
  <c r="L3160" i="2" s="1"/>
  <c r="K3167" i="2"/>
  <c r="L3167" i="2" s="1"/>
  <c r="K3178" i="2"/>
  <c r="L3178" i="2" s="1"/>
  <c r="K3185" i="2"/>
  <c r="L3185" i="2" s="1"/>
  <c r="K3196" i="2"/>
  <c r="L3196" i="2" s="1"/>
  <c r="K3203" i="2"/>
  <c r="L3203" i="2" s="1"/>
  <c r="K3214" i="2"/>
  <c r="L3214" i="2" s="1"/>
  <c r="K3221" i="2"/>
  <c r="L3221" i="2" s="1"/>
  <c r="K3232" i="2"/>
  <c r="L3232" i="2" s="1"/>
  <c r="K3239" i="2"/>
  <c r="L3239" i="2" s="1"/>
  <c r="K3250" i="2"/>
  <c r="L3250" i="2" s="1"/>
  <c r="K3257" i="2"/>
  <c r="L3257" i="2" s="1"/>
  <c r="K3268" i="2"/>
  <c r="L3268" i="2" s="1"/>
  <c r="K3275" i="2"/>
  <c r="L3275" i="2" s="1"/>
  <c r="K3286" i="2"/>
  <c r="L3286" i="2" s="1"/>
  <c r="K3293" i="2"/>
  <c r="L3293" i="2" s="1"/>
  <c r="K3304" i="2"/>
  <c r="L3304" i="2" s="1"/>
  <c r="K3311" i="2"/>
  <c r="L3311" i="2" s="1"/>
  <c r="K3322" i="2"/>
  <c r="L3322" i="2" s="1"/>
  <c r="K3329" i="2"/>
  <c r="L3329" i="2" s="1"/>
  <c r="K3340" i="2"/>
  <c r="L3340" i="2" s="1"/>
  <c r="K3347" i="2"/>
  <c r="L3347" i="2" s="1"/>
  <c r="K3358" i="2"/>
  <c r="L3358" i="2" s="1"/>
  <c r="K3365" i="2"/>
  <c r="L3365" i="2" s="1"/>
  <c r="K3376" i="2"/>
  <c r="L3376" i="2" s="1"/>
  <c r="K3383" i="2"/>
  <c r="L3383" i="2" s="1"/>
  <c r="K3394" i="2"/>
  <c r="L3394" i="2" s="1"/>
  <c r="K3401" i="2"/>
  <c r="L3401" i="2" s="1"/>
  <c r="K3412" i="2"/>
  <c r="L3412" i="2" s="1"/>
  <c r="K3419" i="2"/>
  <c r="L3419" i="2" s="1"/>
  <c r="K3430" i="2"/>
  <c r="L3430" i="2" s="1"/>
  <c r="K3437" i="2"/>
  <c r="L3437" i="2" s="1"/>
  <c r="K3448" i="2"/>
  <c r="L3448" i="2" s="1"/>
  <c r="K3455" i="2"/>
  <c r="L3455" i="2" s="1"/>
  <c r="K3466" i="2"/>
  <c r="L3466" i="2" s="1"/>
  <c r="K3473" i="2"/>
  <c r="L3473" i="2" s="1"/>
  <c r="K3484" i="2"/>
  <c r="L3484" i="2" s="1"/>
  <c r="K3491" i="2"/>
  <c r="L3491" i="2" s="1"/>
  <c r="K3502" i="2"/>
  <c r="L3502" i="2" s="1"/>
  <c r="K3509" i="2"/>
  <c r="L3509" i="2" s="1"/>
  <c r="K3520" i="2"/>
  <c r="L3520" i="2" s="1"/>
  <c r="K3527" i="2"/>
  <c r="L3527" i="2" s="1"/>
  <c r="K3544" i="2"/>
  <c r="L3544" i="2" s="1"/>
  <c r="K3557" i="2"/>
  <c r="L3557" i="2" s="1"/>
  <c r="K3580" i="2"/>
  <c r="L3580" i="2" s="1"/>
  <c r="K3593" i="2"/>
  <c r="L3593" i="2" s="1"/>
  <c r="K3616" i="2"/>
  <c r="L3616" i="2" s="1"/>
  <c r="K3629" i="2"/>
  <c r="L3629" i="2" s="1"/>
  <c r="K3652" i="2"/>
  <c r="L3652" i="2" s="1"/>
  <c r="K3665" i="2"/>
  <c r="L3665" i="2" s="1"/>
  <c r="K3688" i="2"/>
  <c r="L3688" i="2" s="1"/>
  <c r="K3701" i="2"/>
  <c r="L3701" i="2" s="1"/>
  <c r="K3724" i="2"/>
  <c r="L3724" i="2" s="1"/>
  <c r="K3737" i="2"/>
  <c r="L3737" i="2" s="1"/>
  <c r="K3760" i="2"/>
  <c r="L3760" i="2" s="1"/>
  <c r="K283" i="2"/>
  <c r="L283" i="2" s="1"/>
  <c r="K503" i="2"/>
  <c r="L503" i="2" s="1"/>
  <c r="K520" i="2"/>
  <c r="L520" i="2" s="1"/>
  <c r="K673" i="2"/>
  <c r="L673" i="2" s="1"/>
  <c r="K770" i="2"/>
  <c r="L770" i="2" s="1"/>
  <c r="K901" i="2"/>
  <c r="L901" i="2" s="1"/>
  <c r="K922" i="2"/>
  <c r="L922" i="2" s="1"/>
  <c r="K930" i="2"/>
  <c r="L930" i="2" s="1"/>
  <c r="K967" i="2"/>
  <c r="L967" i="2" s="1"/>
  <c r="K981" i="2"/>
  <c r="L981" i="2" s="1"/>
  <c r="K1010" i="2"/>
  <c r="L1010" i="2" s="1"/>
  <c r="K1054" i="2"/>
  <c r="L1054" i="2" s="1"/>
  <c r="K1097" i="2"/>
  <c r="L1097" i="2" s="1"/>
  <c r="K1180" i="2"/>
  <c r="L1180" i="2" s="1"/>
  <c r="K1250" i="2"/>
  <c r="L1250" i="2" s="1"/>
  <c r="K1292" i="2"/>
  <c r="L1292" i="2" s="1"/>
  <c r="K1316" i="2"/>
  <c r="L1316" i="2" s="1"/>
  <c r="K1579" i="2"/>
  <c r="L1579" i="2" s="1"/>
  <c r="K1619" i="2"/>
  <c r="L1619" i="2" s="1"/>
  <c r="K1642" i="2"/>
  <c r="L1642" i="2" s="1"/>
  <c r="K1647" i="2"/>
  <c r="L1647" i="2" s="1"/>
  <c r="K1705" i="2"/>
  <c r="L1705" i="2" s="1"/>
  <c r="K1715" i="2"/>
  <c r="L1715" i="2" s="1"/>
  <c r="K1747" i="2"/>
  <c r="L1747" i="2" s="1"/>
  <c r="K1752" i="2"/>
  <c r="L1752" i="2" s="1"/>
  <c r="K1779" i="2"/>
  <c r="L1779" i="2" s="1"/>
  <c r="K1826" i="2"/>
  <c r="L1826" i="2" s="1"/>
  <c r="K1847" i="2"/>
  <c r="L1847" i="2" s="1"/>
  <c r="K1858" i="2"/>
  <c r="L1858" i="2" s="1"/>
  <c r="K1863" i="2"/>
  <c r="L1863" i="2" s="1"/>
  <c r="K1921" i="2"/>
  <c r="L1921" i="2" s="1"/>
  <c r="K1931" i="2"/>
  <c r="L1931" i="2" s="1"/>
  <c r="K1963" i="2"/>
  <c r="L1963" i="2" s="1"/>
  <c r="K1968" i="2"/>
  <c r="L1968" i="2" s="1"/>
  <c r="K1995" i="2"/>
  <c r="L1995" i="2" s="1"/>
  <c r="K2042" i="2"/>
  <c r="L2042" i="2" s="1"/>
  <c r="K2063" i="2"/>
  <c r="L2063" i="2" s="1"/>
  <c r="K2087" i="2"/>
  <c r="L2087" i="2" s="1"/>
  <c r="K2121" i="2"/>
  <c r="L2121" i="2" s="1"/>
  <c r="K2159" i="2"/>
  <c r="L2159" i="2" s="1"/>
  <c r="K2193" i="2"/>
  <c r="L2193" i="2" s="1"/>
  <c r="K2231" i="2"/>
  <c r="L2231" i="2" s="1"/>
  <c r="K2265" i="2"/>
  <c r="L2265" i="2" s="1"/>
  <c r="K2303" i="2"/>
  <c r="L2303" i="2" s="1"/>
  <c r="K2380" i="2"/>
  <c r="L2380" i="2" s="1"/>
  <c r="K2429" i="2"/>
  <c r="L2429" i="2" s="1"/>
  <c r="K2465" i="2"/>
  <c r="L2465" i="2" s="1"/>
  <c r="K2501" i="2"/>
  <c r="L2501" i="2" s="1"/>
  <c r="K2537" i="2"/>
  <c r="L2537" i="2" s="1"/>
  <c r="K2573" i="2"/>
  <c r="L2573" i="2" s="1"/>
  <c r="K2609" i="2"/>
  <c r="L2609" i="2" s="1"/>
  <c r="K2645" i="2"/>
  <c r="L2645" i="2" s="1"/>
  <c r="K3541" i="2"/>
  <c r="L3541" i="2" s="1"/>
  <c r="K3554" i="2"/>
  <c r="L3554" i="2" s="1"/>
  <c r="K3577" i="2"/>
  <c r="L3577" i="2" s="1"/>
  <c r="K3590" i="2"/>
  <c r="L3590" i="2" s="1"/>
  <c r="K3613" i="2"/>
  <c r="L3613" i="2" s="1"/>
  <c r="K3626" i="2"/>
  <c r="L3626" i="2" s="1"/>
  <c r="K3649" i="2"/>
  <c r="L3649" i="2" s="1"/>
  <c r="K3662" i="2"/>
  <c r="L3662" i="2" s="1"/>
  <c r="K3685" i="2"/>
  <c r="L3685" i="2" s="1"/>
  <c r="K3698" i="2"/>
  <c r="L3698" i="2" s="1"/>
  <c r="K3721" i="2"/>
  <c r="L3721" i="2" s="1"/>
  <c r="K3734" i="2"/>
  <c r="L3734" i="2" s="1"/>
  <c r="K3757" i="2"/>
  <c r="L3757" i="2" s="1"/>
  <c r="K3770" i="2"/>
  <c r="L3770" i="2" s="1"/>
  <c r="K3773" i="2"/>
  <c r="L3773" i="2" s="1"/>
  <c r="K3776" i="2"/>
  <c r="L3776" i="2" s="1"/>
  <c r="K3779" i="2"/>
  <c r="L3779" i="2" s="1"/>
  <c r="K3782" i="2"/>
  <c r="L3782" i="2" s="1"/>
  <c r="K3785" i="2"/>
  <c r="L3785" i="2" s="1"/>
  <c r="K3788" i="2"/>
  <c r="L3788" i="2" s="1"/>
  <c r="K3791" i="2"/>
  <c r="L3791" i="2" s="1"/>
  <c r="K3794" i="2"/>
  <c r="L3794" i="2" s="1"/>
  <c r="K3797" i="2"/>
  <c r="L3797" i="2" s="1"/>
  <c r="K3800" i="2"/>
  <c r="L3800" i="2" s="1"/>
  <c r="K3803" i="2"/>
  <c r="L3803" i="2" s="1"/>
  <c r="K3806" i="2"/>
  <c r="L3806" i="2" s="1"/>
  <c r="K3809" i="2"/>
  <c r="L3809" i="2" s="1"/>
  <c r="K3812" i="2"/>
  <c r="L3812" i="2" s="1"/>
  <c r="K3815" i="2"/>
  <c r="L3815" i="2" s="1"/>
  <c r="K3818" i="2"/>
  <c r="L3818" i="2" s="1"/>
  <c r="K3821" i="2"/>
  <c r="L3821" i="2" s="1"/>
  <c r="K3824" i="2"/>
  <c r="L3824" i="2" s="1"/>
  <c r="K3827" i="2"/>
  <c r="L3827" i="2" s="1"/>
  <c r="K3830" i="2"/>
  <c r="L3830" i="2" s="1"/>
  <c r="K3833" i="2"/>
  <c r="L3833" i="2" s="1"/>
  <c r="K3836" i="2"/>
  <c r="L3836" i="2" s="1"/>
  <c r="K3839" i="2"/>
  <c r="L3839" i="2" s="1"/>
  <c r="K3842" i="2"/>
  <c r="L3842" i="2" s="1"/>
  <c r="K3845" i="2"/>
  <c r="L3845" i="2" s="1"/>
  <c r="K3848" i="2"/>
  <c r="L3848" i="2" s="1"/>
  <c r="K3851" i="2"/>
  <c r="L3851" i="2" s="1"/>
  <c r="K3854" i="2"/>
  <c r="L3854" i="2" s="1"/>
  <c r="K3857" i="2"/>
  <c r="L3857" i="2" s="1"/>
  <c r="K3860" i="2"/>
  <c r="L3860" i="2" s="1"/>
  <c r="K3863" i="2"/>
  <c r="L3863" i="2" s="1"/>
  <c r="K3866" i="2"/>
  <c r="L3866" i="2" s="1"/>
  <c r="K3869" i="2"/>
  <c r="L3869" i="2" s="1"/>
  <c r="K3872" i="2"/>
  <c r="L3872" i="2" s="1"/>
  <c r="K3875" i="2"/>
  <c r="L3875" i="2" s="1"/>
  <c r="K3878" i="2"/>
  <c r="L3878" i="2" s="1"/>
  <c r="K3881" i="2"/>
  <c r="L3881" i="2" s="1"/>
  <c r="K3884" i="2"/>
  <c r="L3884" i="2" s="1"/>
  <c r="K3887" i="2"/>
  <c r="L3887" i="2" s="1"/>
  <c r="K3890" i="2"/>
  <c r="L3890" i="2" s="1"/>
  <c r="K3893" i="2"/>
  <c r="L3893" i="2" s="1"/>
  <c r="K3896" i="2"/>
  <c r="L3896" i="2" s="1"/>
  <c r="K3899" i="2"/>
  <c r="L3899" i="2" s="1"/>
  <c r="K3902" i="2"/>
  <c r="L3902" i="2" s="1"/>
  <c r="K3905" i="2"/>
  <c r="L3905" i="2" s="1"/>
  <c r="K3908" i="2"/>
  <c r="L3908" i="2" s="1"/>
  <c r="K3911" i="2"/>
  <c r="L3911" i="2" s="1"/>
  <c r="K3914" i="2"/>
  <c r="L3914" i="2" s="1"/>
  <c r="K3917" i="2"/>
  <c r="L3917" i="2" s="1"/>
  <c r="K3920" i="2"/>
  <c r="L3920" i="2" s="1"/>
  <c r="K3923" i="2"/>
  <c r="L3923" i="2" s="1"/>
  <c r="K3926" i="2"/>
  <c r="L3926" i="2" s="1"/>
  <c r="K3929" i="2"/>
  <c r="L3929" i="2" s="1"/>
  <c r="K3932" i="2"/>
  <c r="L3932" i="2" s="1"/>
  <c r="K3935" i="2"/>
  <c r="L3935" i="2" s="1"/>
  <c r="K3938" i="2"/>
  <c r="L3938" i="2" s="1"/>
  <c r="K3941" i="2"/>
  <c r="L3941" i="2" s="1"/>
  <c r="K3944" i="2"/>
  <c r="L3944" i="2" s="1"/>
  <c r="K3947" i="2"/>
  <c r="L3947" i="2" s="1"/>
  <c r="K3950" i="2"/>
  <c r="L3950" i="2" s="1"/>
  <c r="K3953" i="2"/>
  <c r="L3953" i="2" s="1"/>
  <c r="K3956" i="2"/>
  <c r="L3956" i="2" s="1"/>
  <c r="K3959" i="2"/>
  <c r="L3959" i="2" s="1"/>
  <c r="K3962" i="2"/>
  <c r="L3962" i="2" s="1"/>
  <c r="K3965" i="2"/>
  <c r="L3965" i="2" s="1"/>
  <c r="K3968" i="2"/>
  <c r="L3968" i="2" s="1"/>
  <c r="K3971" i="2"/>
  <c r="L3971" i="2" s="1"/>
  <c r="K3974" i="2"/>
  <c r="L3974" i="2" s="1"/>
  <c r="K3977" i="2"/>
  <c r="L3977" i="2" s="1"/>
  <c r="K3980" i="2"/>
  <c r="L3980" i="2" s="1"/>
  <c r="K3983" i="2"/>
  <c r="L3983" i="2" s="1"/>
  <c r="K3986" i="2"/>
  <c r="L3986" i="2" s="1"/>
  <c r="K3989" i="2"/>
  <c r="L3989" i="2" s="1"/>
  <c r="K3992" i="2"/>
  <c r="L3992" i="2" s="1"/>
  <c r="K3995" i="2"/>
  <c r="L3995" i="2" s="1"/>
  <c r="K3998" i="2"/>
  <c r="L3998" i="2" s="1"/>
  <c r="K4001" i="2"/>
  <c r="L4001" i="2" s="1"/>
  <c r="K4004" i="2"/>
  <c r="L4004" i="2" s="1"/>
  <c r="K4007" i="2"/>
  <c r="L4007" i="2" s="1"/>
  <c r="K4010" i="2"/>
  <c r="L4010" i="2" s="1"/>
  <c r="K4013" i="2"/>
  <c r="L4013" i="2" s="1"/>
  <c r="K4016" i="2"/>
  <c r="L4016" i="2" s="1"/>
  <c r="K4019" i="2"/>
  <c r="L4019" i="2" s="1"/>
  <c r="K4022" i="2"/>
  <c r="L4022" i="2" s="1"/>
  <c r="K4025" i="2"/>
  <c r="L4025" i="2" s="1"/>
  <c r="K4028" i="2"/>
  <c r="L4028" i="2" s="1"/>
  <c r="K4031" i="2"/>
  <c r="L4031" i="2" s="1"/>
  <c r="K4034" i="2"/>
  <c r="L4034" i="2" s="1"/>
  <c r="K4037" i="2"/>
  <c r="L4037" i="2" s="1"/>
  <c r="K4040" i="2"/>
  <c r="L4040" i="2" s="1"/>
  <c r="K4043" i="2"/>
  <c r="L4043" i="2" s="1"/>
  <c r="K4046" i="2"/>
  <c r="L4046" i="2" s="1"/>
  <c r="K4049" i="2"/>
  <c r="L4049" i="2" s="1"/>
  <c r="K4052" i="2"/>
  <c r="L4052" i="2" s="1"/>
  <c r="K4055" i="2"/>
  <c r="L4055" i="2" s="1"/>
  <c r="K4058" i="2"/>
  <c r="L4058" i="2" s="1"/>
  <c r="K4061" i="2"/>
  <c r="L4061" i="2" s="1"/>
  <c r="K4064" i="2"/>
  <c r="L4064" i="2" s="1"/>
  <c r="K4067" i="2"/>
  <c r="L4067" i="2" s="1"/>
  <c r="K4070" i="2"/>
  <c r="L4070" i="2" s="1"/>
  <c r="K4073" i="2"/>
  <c r="L4073" i="2" s="1"/>
  <c r="K4076" i="2"/>
  <c r="L4076" i="2" s="1"/>
  <c r="K4079" i="2"/>
  <c r="L4079" i="2" s="1"/>
  <c r="K4082" i="2"/>
  <c r="L4082" i="2" s="1"/>
  <c r="K4085" i="2"/>
  <c r="L4085" i="2" s="1"/>
  <c r="K4088" i="2"/>
  <c r="L4088" i="2" s="1"/>
  <c r="K4091" i="2"/>
  <c r="L4091" i="2" s="1"/>
  <c r="K4094" i="2"/>
  <c r="L4094" i="2" s="1"/>
  <c r="K4097" i="2"/>
  <c r="L4097" i="2" s="1"/>
  <c r="K4100" i="2"/>
  <c r="L4100" i="2" s="1"/>
  <c r="K4103" i="2"/>
  <c r="L4103" i="2" s="1"/>
  <c r="K4106" i="2"/>
  <c r="L4106" i="2" s="1"/>
  <c r="K4109" i="2"/>
  <c r="L4109" i="2" s="1"/>
  <c r="K4112" i="2"/>
  <c r="L4112" i="2" s="1"/>
  <c r="K4115" i="2"/>
  <c r="L4115" i="2" s="1"/>
  <c r="K4118" i="2"/>
  <c r="L4118" i="2" s="1"/>
  <c r="K4121" i="2"/>
  <c r="L4121" i="2" s="1"/>
  <c r="K4124" i="2"/>
  <c r="L4124" i="2" s="1"/>
  <c r="K4127" i="2"/>
  <c r="L4127" i="2" s="1"/>
  <c r="K4130" i="2"/>
  <c r="L4130" i="2" s="1"/>
  <c r="K4133" i="2"/>
  <c r="L4133" i="2" s="1"/>
  <c r="K4136" i="2"/>
  <c r="L4136" i="2" s="1"/>
  <c r="K4139" i="2"/>
  <c r="L4139" i="2" s="1"/>
  <c r="K4142" i="2"/>
  <c r="L4142" i="2" s="1"/>
  <c r="K4145" i="2"/>
  <c r="L4145" i="2" s="1"/>
  <c r="K4148" i="2"/>
  <c r="L4148" i="2" s="1"/>
  <c r="K4151" i="2"/>
  <c r="L4151" i="2" s="1"/>
  <c r="K4154" i="2"/>
  <c r="L4154" i="2" s="1"/>
  <c r="K4157" i="2"/>
  <c r="L4157" i="2" s="1"/>
  <c r="K4160" i="2"/>
  <c r="L4160" i="2" s="1"/>
  <c r="K4163" i="2"/>
  <c r="L4163" i="2" s="1"/>
  <c r="K4166" i="2"/>
  <c r="L4166" i="2" s="1"/>
  <c r="K4169" i="2"/>
  <c r="L4169" i="2" s="1"/>
  <c r="K4172" i="2"/>
  <c r="L4172" i="2" s="1"/>
  <c r="K4175" i="2"/>
  <c r="L4175" i="2" s="1"/>
  <c r="K4178" i="2"/>
  <c r="L4178" i="2" s="1"/>
  <c r="K4181" i="2"/>
  <c r="L4181" i="2" s="1"/>
  <c r="K4184" i="2"/>
  <c r="L4184" i="2" s="1"/>
  <c r="K4187" i="2"/>
  <c r="L4187" i="2" s="1"/>
  <c r="K4190" i="2"/>
  <c r="L4190" i="2" s="1"/>
  <c r="K4193" i="2"/>
  <c r="L4193" i="2" s="1"/>
  <c r="K4196" i="2"/>
  <c r="L4196" i="2" s="1"/>
  <c r="K4199" i="2"/>
  <c r="L4199" i="2" s="1"/>
  <c r="K4202" i="2"/>
  <c r="L4202" i="2" s="1"/>
  <c r="K4205" i="2"/>
  <c r="L4205" i="2" s="1"/>
  <c r="K4208" i="2"/>
  <c r="L4208" i="2" s="1"/>
  <c r="K4211" i="2"/>
  <c r="L4211" i="2" s="1"/>
  <c r="K4214" i="2"/>
  <c r="L4214" i="2" s="1"/>
  <c r="K4217" i="2"/>
  <c r="L4217" i="2" s="1"/>
  <c r="K4220" i="2"/>
  <c r="L4220" i="2" s="1"/>
  <c r="K4223" i="2"/>
  <c r="L4223" i="2" s="1"/>
  <c r="K4226" i="2"/>
  <c r="L4226" i="2" s="1"/>
  <c r="K4229" i="2"/>
  <c r="L4229" i="2" s="1"/>
  <c r="K4232" i="2"/>
  <c r="L4232" i="2" s="1"/>
  <c r="K4235" i="2"/>
  <c r="L4235" i="2" s="1"/>
  <c r="K4238" i="2"/>
  <c r="L4238" i="2" s="1"/>
  <c r="K4241" i="2"/>
  <c r="L4241" i="2" s="1"/>
  <c r="K4244" i="2"/>
  <c r="L4244" i="2" s="1"/>
  <c r="K4247" i="2"/>
  <c r="L4247" i="2" s="1"/>
  <c r="K4250" i="2"/>
  <c r="L4250" i="2" s="1"/>
  <c r="K4253" i="2"/>
  <c r="L4253" i="2" s="1"/>
  <c r="K4256" i="2"/>
  <c r="L4256" i="2" s="1"/>
  <c r="K4259" i="2"/>
  <c r="L4259" i="2" s="1"/>
  <c r="K4262" i="2"/>
  <c r="L4262" i="2" s="1"/>
  <c r="K4265" i="2"/>
  <c r="L4265" i="2" s="1"/>
  <c r="K4268" i="2"/>
  <c r="L4268" i="2" s="1"/>
  <c r="K4271" i="2"/>
  <c r="L4271" i="2" s="1"/>
  <c r="K4274" i="2"/>
  <c r="L4274" i="2" s="1"/>
  <c r="K4277" i="2"/>
  <c r="L4277" i="2" s="1"/>
  <c r="K4280" i="2"/>
  <c r="L4280" i="2" s="1"/>
  <c r="K4283" i="2"/>
  <c r="L4283" i="2" s="1"/>
  <c r="K4286" i="2"/>
  <c r="L4286" i="2" s="1"/>
  <c r="K4289" i="2"/>
  <c r="L4289" i="2" s="1"/>
  <c r="K4292" i="2"/>
  <c r="L4292" i="2" s="1"/>
  <c r="K4295" i="2"/>
  <c r="L4295" i="2" s="1"/>
  <c r="K4298" i="2"/>
  <c r="L4298" i="2" s="1"/>
  <c r="K4301" i="2"/>
  <c r="L4301" i="2" s="1"/>
  <c r="K4304" i="2"/>
  <c r="L4304" i="2" s="1"/>
  <c r="K4307" i="2"/>
  <c r="L4307" i="2" s="1"/>
  <c r="K4310" i="2"/>
  <c r="L4310" i="2" s="1"/>
  <c r="K4313" i="2"/>
  <c r="L4313" i="2" s="1"/>
  <c r="K4316" i="2"/>
  <c r="L4316" i="2" s="1"/>
  <c r="K4319" i="2"/>
  <c r="L4319" i="2" s="1"/>
  <c r="K4322" i="2"/>
  <c r="L4322" i="2" s="1"/>
  <c r="K4325" i="2"/>
  <c r="L4325" i="2" s="1"/>
  <c r="K4328" i="2"/>
  <c r="L4328" i="2" s="1"/>
  <c r="K4331" i="2"/>
  <c r="L4331" i="2" s="1"/>
  <c r="K4334" i="2"/>
  <c r="L4334" i="2" s="1"/>
  <c r="K4337" i="2"/>
  <c r="L4337" i="2" s="1"/>
  <c r="K4340" i="2"/>
  <c r="L4340" i="2" s="1"/>
  <c r="K4343" i="2"/>
  <c r="L4343" i="2" s="1"/>
  <c r="K4346" i="2"/>
  <c r="L4346" i="2" s="1"/>
  <c r="K4349" i="2"/>
  <c r="L4349" i="2" s="1"/>
  <c r="K4352" i="2"/>
  <c r="L4352" i="2" s="1"/>
  <c r="K4355" i="2"/>
  <c r="L4355" i="2" s="1"/>
  <c r="K4358" i="2"/>
  <c r="L4358" i="2" s="1"/>
  <c r="K4361" i="2"/>
  <c r="L4361" i="2" s="1"/>
  <c r="K4364" i="2"/>
  <c r="L4364" i="2" s="1"/>
  <c r="K4367" i="2"/>
  <c r="L4367" i="2" s="1"/>
  <c r="K4370" i="2"/>
  <c r="L4370" i="2" s="1"/>
  <c r="K4373" i="2"/>
  <c r="L4373" i="2" s="1"/>
  <c r="K4376" i="2"/>
  <c r="L4376" i="2" s="1"/>
  <c r="K4379" i="2"/>
  <c r="L4379" i="2" s="1"/>
  <c r="K4382" i="2"/>
  <c r="L4382" i="2" s="1"/>
  <c r="K4385" i="2"/>
  <c r="L4385" i="2" s="1"/>
  <c r="K4388" i="2"/>
  <c r="L4388" i="2" s="1"/>
  <c r="K4391" i="2"/>
  <c r="L4391" i="2" s="1"/>
  <c r="K4394" i="2"/>
  <c r="L4394" i="2" s="1"/>
  <c r="K4397" i="2"/>
  <c r="L4397" i="2" s="1"/>
  <c r="K4400" i="2"/>
  <c r="L4400" i="2" s="1"/>
  <c r="K4403" i="2"/>
  <c r="L4403" i="2" s="1"/>
  <c r="K4406" i="2"/>
  <c r="L4406" i="2" s="1"/>
  <c r="K4409" i="2"/>
  <c r="L4409" i="2" s="1"/>
  <c r="K4412" i="2"/>
  <c r="L4412" i="2" s="1"/>
  <c r="K4415" i="2"/>
  <c r="L4415" i="2" s="1"/>
  <c r="K4418" i="2"/>
  <c r="L4418" i="2" s="1"/>
  <c r="K4421" i="2"/>
  <c r="L4421" i="2" s="1"/>
  <c r="K4424" i="2"/>
  <c r="L4424" i="2" s="1"/>
  <c r="K4427" i="2"/>
  <c r="L4427" i="2" s="1"/>
  <c r="K4430" i="2"/>
  <c r="L4430" i="2" s="1"/>
  <c r="K4433" i="2"/>
  <c r="L4433" i="2" s="1"/>
  <c r="K4436" i="2"/>
  <c r="L4436" i="2" s="1"/>
  <c r="K4439" i="2"/>
  <c r="L4439" i="2" s="1"/>
  <c r="K4442" i="2"/>
  <c r="L4442" i="2" s="1"/>
  <c r="K4445" i="2"/>
  <c r="L4445" i="2" s="1"/>
  <c r="K4448" i="2"/>
  <c r="L4448" i="2" s="1"/>
  <c r="K4451" i="2"/>
  <c r="L4451" i="2" s="1"/>
  <c r="K4454" i="2"/>
  <c r="L4454" i="2" s="1"/>
  <c r="K4457" i="2"/>
  <c r="L4457" i="2" s="1"/>
  <c r="K4460" i="2"/>
  <c r="L4460" i="2" s="1"/>
  <c r="K4463" i="2"/>
  <c r="L4463" i="2" s="1"/>
  <c r="K4466" i="2"/>
  <c r="L4466" i="2" s="1"/>
  <c r="K4469" i="2"/>
  <c r="L4469" i="2" s="1"/>
  <c r="K4472" i="2"/>
  <c r="L4472" i="2" s="1"/>
  <c r="K4475" i="2"/>
  <c r="L4475" i="2" s="1"/>
  <c r="K4478" i="2"/>
  <c r="L4478" i="2" s="1"/>
  <c r="K4481" i="2"/>
  <c r="L4481" i="2" s="1"/>
  <c r="K4484" i="2"/>
  <c r="L4484" i="2" s="1"/>
  <c r="K4487" i="2"/>
  <c r="L4487" i="2" s="1"/>
  <c r="K4490" i="2"/>
  <c r="L4490" i="2" s="1"/>
  <c r="K4493" i="2"/>
  <c r="L4493" i="2" s="1"/>
  <c r="K4496" i="2"/>
  <c r="L4496" i="2" s="1"/>
  <c r="K4499" i="2"/>
  <c r="L4499" i="2" s="1"/>
  <c r="K4502" i="2"/>
  <c r="L4502" i="2" s="1"/>
  <c r="K4505" i="2"/>
  <c r="L4505" i="2" s="1"/>
  <c r="K4508" i="2"/>
  <c r="L4508" i="2" s="1"/>
  <c r="K4511" i="2"/>
  <c r="L4511" i="2" s="1"/>
  <c r="K4514" i="2"/>
  <c r="L4514" i="2" s="1"/>
  <c r="K4517" i="2"/>
  <c r="L4517" i="2" s="1"/>
  <c r="K4520" i="2"/>
  <c r="L4520" i="2" s="1"/>
  <c r="K4523" i="2"/>
  <c r="L4523" i="2" s="1"/>
  <c r="K4526" i="2"/>
  <c r="L4526" i="2" s="1"/>
  <c r="K4529" i="2"/>
  <c r="L4529" i="2" s="1"/>
  <c r="K4532" i="2"/>
  <c r="L4532" i="2" s="1"/>
  <c r="K4535" i="2"/>
  <c r="L4535" i="2" s="1"/>
  <c r="K4538" i="2"/>
  <c r="L4538" i="2" s="1"/>
  <c r="K4541" i="2"/>
  <c r="L4541" i="2" s="1"/>
  <c r="K4544" i="2"/>
  <c r="L4544" i="2" s="1"/>
  <c r="K4547" i="2"/>
  <c r="L4547" i="2" s="1"/>
  <c r="K4550" i="2"/>
  <c r="L4550" i="2" s="1"/>
  <c r="K4553" i="2"/>
  <c r="L4553" i="2" s="1"/>
  <c r="K4556" i="2"/>
  <c r="L4556" i="2" s="1"/>
  <c r="K4559" i="2"/>
  <c r="L4559" i="2" s="1"/>
  <c r="K4562" i="2"/>
  <c r="L4562" i="2" s="1"/>
  <c r="K4565" i="2"/>
  <c r="L4565" i="2" s="1"/>
  <c r="K4568" i="2"/>
  <c r="L4568" i="2" s="1"/>
  <c r="K4571" i="2"/>
  <c r="L4571" i="2" s="1"/>
  <c r="K4574" i="2"/>
  <c r="L4574" i="2" s="1"/>
  <c r="K4577" i="2"/>
  <c r="L4577" i="2" s="1"/>
  <c r="K4580" i="2"/>
  <c r="L4580" i="2" s="1"/>
  <c r="K4583" i="2"/>
  <c r="L4583" i="2" s="1"/>
  <c r="K4586" i="2"/>
  <c r="L4586" i="2" s="1"/>
  <c r="K4589" i="2"/>
  <c r="L4589" i="2" s="1"/>
  <c r="K4592" i="2"/>
  <c r="L4592" i="2" s="1"/>
  <c r="K4595" i="2"/>
  <c r="L4595" i="2" s="1"/>
  <c r="K4598" i="2"/>
  <c r="L4598" i="2" s="1"/>
  <c r="K4601" i="2"/>
  <c r="L4601" i="2" s="1"/>
  <c r="K4604" i="2"/>
  <c r="L4604" i="2" s="1"/>
  <c r="K4607" i="2"/>
  <c r="L4607" i="2" s="1"/>
  <c r="K4610" i="2"/>
  <c r="L4610" i="2" s="1"/>
  <c r="K4613" i="2"/>
  <c r="L4613" i="2" s="1"/>
  <c r="K4616" i="2"/>
  <c r="L4616" i="2" s="1"/>
  <c r="K4619" i="2"/>
  <c r="L4619" i="2" s="1"/>
  <c r="K4622" i="2"/>
  <c r="L4622" i="2" s="1"/>
  <c r="K4625" i="2"/>
  <c r="L4625" i="2" s="1"/>
  <c r="K4628" i="2"/>
  <c r="L4628" i="2" s="1"/>
  <c r="K4631" i="2"/>
  <c r="L4631" i="2" s="1"/>
  <c r="K4634" i="2"/>
  <c r="L4634" i="2" s="1"/>
  <c r="K4637" i="2"/>
  <c r="L4637" i="2" s="1"/>
  <c r="K4640" i="2"/>
  <c r="L4640" i="2" s="1"/>
  <c r="K4643" i="2"/>
  <c r="L4643" i="2" s="1"/>
  <c r="K4646" i="2"/>
  <c r="L4646" i="2" s="1"/>
  <c r="K4649" i="2"/>
  <c r="L4649" i="2" s="1"/>
  <c r="K4652" i="2"/>
  <c r="L4652" i="2" s="1"/>
  <c r="K4655" i="2"/>
  <c r="L4655" i="2" s="1"/>
  <c r="K4658" i="2"/>
  <c r="L4658" i="2" s="1"/>
  <c r="K4661" i="2"/>
  <c r="L4661" i="2" s="1"/>
  <c r="K4664" i="2"/>
  <c r="L4664" i="2" s="1"/>
  <c r="K4667" i="2"/>
  <c r="L4667" i="2" s="1"/>
  <c r="K4670" i="2"/>
  <c r="L4670" i="2" s="1"/>
  <c r="K4673" i="2"/>
  <c r="L4673" i="2" s="1"/>
  <c r="K4676" i="2"/>
  <c r="L4676" i="2" s="1"/>
  <c r="K4679" i="2"/>
  <c r="L4679" i="2" s="1"/>
  <c r="K280" i="2"/>
  <c r="L280" i="2" s="1"/>
  <c r="K532" i="2"/>
  <c r="L532" i="2" s="1"/>
  <c r="K705" i="2"/>
  <c r="L705" i="2" s="1"/>
  <c r="K724" i="2"/>
  <c r="L724" i="2" s="1"/>
  <c r="K896" i="2"/>
  <c r="L896" i="2" s="1"/>
  <c r="K1162" i="2"/>
  <c r="L1162" i="2" s="1"/>
  <c r="K1223" i="2"/>
  <c r="L1223" i="2" s="1"/>
  <c r="K1256" i="2"/>
  <c r="L1256" i="2" s="1"/>
  <c r="K1412" i="2"/>
  <c r="L1412" i="2" s="1"/>
  <c r="K1439" i="2"/>
  <c r="L1439" i="2" s="1"/>
  <c r="K1511" i="2"/>
  <c r="L1511" i="2" s="1"/>
  <c r="K1610" i="2"/>
  <c r="L1610" i="2" s="1"/>
  <c r="K1649" i="2"/>
  <c r="L1649" i="2" s="1"/>
  <c r="K1680" i="2"/>
  <c r="L1680" i="2" s="1"/>
  <c r="K1687" i="2"/>
  <c r="L1687" i="2" s="1"/>
  <c r="K1693" i="2"/>
  <c r="L1693" i="2" s="1"/>
  <c r="K1718" i="2"/>
  <c r="L1718" i="2" s="1"/>
  <c r="K1754" i="2"/>
  <c r="L1754" i="2" s="1"/>
  <c r="K1791" i="2"/>
  <c r="L1791" i="2" s="1"/>
  <c r="K1797" i="2"/>
  <c r="L1797" i="2" s="1"/>
  <c r="K1822" i="2"/>
  <c r="L1822" i="2" s="1"/>
  <c r="K1840" i="2"/>
  <c r="L1840" i="2" s="1"/>
  <c r="K1876" i="2"/>
  <c r="L1876" i="2" s="1"/>
  <c r="K1986" i="2"/>
  <c r="L1986" i="2" s="1"/>
  <c r="K2017" i="2"/>
  <c r="L2017" i="2" s="1"/>
  <c r="K2060" i="2"/>
  <c r="L2060" i="2" s="1"/>
  <c r="K2071" i="2"/>
  <c r="L2071" i="2" s="1"/>
  <c r="K2123" i="2"/>
  <c r="L2123" i="2" s="1"/>
  <c r="K2129" i="2"/>
  <c r="L2129" i="2" s="1"/>
  <c r="K2158" i="2"/>
  <c r="L2158" i="2" s="1"/>
  <c r="K2215" i="2"/>
  <c r="L2215" i="2" s="1"/>
  <c r="K2267" i="2"/>
  <c r="L2267" i="2" s="1"/>
  <c r="K2273" i="2"/>
  <c r="L2273" i="2" s="1"/>
  <c r="K2302" i="2"/>
  <c r="L2302" i="2" s="1"/>
  <c r="K2331" i="2"/>
  <c r="L2331" i="2" s="1"/>
  <c r="K2355" i="2"/>
  <c r="L2355" i="2" s="1"/>
  <c r="K2399" i="2"/>
  <c r="L2399" i="2" s="1"/>
  <c r="K2424" i="2"/>
  <c r="L2424" i="2" s="1"/>
  <c r="K2448" i="2"/>
  <c r="L2448" i="2" s="1"/>
  <c r="K2458" i="2"/>
  <c r="L2458" i="2" s="1"/>
  <c r="K2463" i="2"/>
  <c r="L2463" i="2" s="1"/>
  <c r="K2487" i="2"/>
  <c r="L2487" i="2" s="1"/>
  <c r="K2516" i="2"/>
  <c r="L2516" i="2" s="1"/>
  <c r="K2526" i="2"/>
  <c r="L2526" i="2" s="1"/>
  <c r="K2555" i="2"/>
  <c r="L2555" i="2" s="1"/>
  <c r="K2594" i="2"/>
  <c r="L2594" i="2" s="1"/>
  <c r="K2608" i="2"/>
  <c r="L2608" i="2" s="1"/>
  <c r="K2632" i="2"/>
  <c r="L2632" i="2" s="1"/>
  <c r="K2647" i="2"/>
  <c r="L2647" i="2" s="1"/>
  <c r="K2651" i="2"/>
  <c r="L2651" i="2" s="1"/>
  <c r="K2660" i="2"/>
  <c r="L2660" i="2" s="1"/>
  <c r="K2677" i="2"/>
  <c r="L2677" i="2" s="1"/>
  <c r="K2686" i="2"/>
  <c r="L2686" i="2" s="1"/>
  <c r="K2690" i="2"/>
  <c r="L2690" i="2" s="1"/>
  <c r="K2716" i="2"/>
  <c r="L2716" i="2" s="1"/>
  <c r="K2720" i="2"/>
  <c r="L2720" i="2" s="1"/>
  <c r="K2725" i="2"/>
  <c r="L2725" i="2" s="1"/>
  <c r="K2729" i="2"/>
  <c r="L2729" i="2" s="1"/>
  <c r="K2755" i="2"/>
  <c r="L2755" i="2" s="1"/>
  <c r="K2759" i="2"/>
  <c r="L2759" i="2" s="1"/>
  <c r="K2768" i="2"/>
  <c r="L2768" i="2" s="1"/>
  <c r="K2785" i="2"/>
  <c r="L2785" i="2" s="1"/>
  <c r="K2794" i="2"/>
  <c r="L2794" i="2" s="1"/>
  <c r="K2798" i="2"/>
  <c r="L2798" i="2" s="1"/>
  <c r="K2824" i="2"/>
  <c r="L2824" i="2" s="1"/>
  <c r="K2828" i="2"/>
  <c r="L2828" i="2" s="1"/>
  <c r="K2833" i="2"/>
  <c r="L2833" i="2" s="1"/>
  <c r="K2837" i="2"/>
  <c r="L2837" i="2" s="1"/>
  <c r="K2863" i="2"/>
  <c r="L2863" i="2" s="1"/>
  <c r="K2867" i="2"/>
  <c r="L2867" i="2" s="1"/>
  <c r="K2876" i="2"/>
  <c r="L2876" i="2" s="1"/>
  <c r="K2893" i="2"/>
  <c r="L2893" i="2" s="1"/>
  <c r="K2902" i="2"/>
  <c r="L2902" i="2" s="1"/>
  <c r="K2906" i="2"/>
  <c r="L2906" i="2" s="1"/>
  <c r="K2932" i="2"/>
  <c r="L2932" i="2" s="1"/>
  <c r="K2936" i="2"/>
  <c r="L2936" i="2" s="1"/>
  <c r="K2941" i="2"/>
  <c r="L2941" i="2" s="1"/>
  <c r="K2945" i="2"/>
  <c r="L2945" i="2" s="1"/>
  <c r="K2971" i="2"/>
  <c r="L2971" i="2" s="1"/>
  <c r="K2975" i="2"/>
  <c r="L2975" i="2" s="1"/>
  <c r="K2984" i="2"/>
  <c r="L2984" i="2" s="1"/>
  <c r="K3001" i="2"/>
  <c r="L3001" i="2" s="1"/>
  <c r="K3010" i="2"/>
  <c r="L3010" i="2" s="1"/>
  <c r="K3014" i="2"/>
  <c r="L3014" i="2" s="1"/>
  <c r="K3040" i="2"/>
  <c r="L3040" i="2" s="1"/>
  <c r="K3044" i="2"/>
  <c r="L3044" i="2" s="1"/>
  <c r="K3049" i="2"/>
  <c r="L3049" i="2" s="1"/>
  <c r="K3053" i="2"/>
  <c r="L3053" i="2" s="1"/>
  <c r="K3079" i="2"/>
  <c r="L3079" i="2" s="1"/>
  <c r="K3083" i="2"/>
  <c r="L3083" i="2" s="1"/>
  <c r="K3092" i="2"/>
  <c r="L3092" i="2" s="1"/>
  <c r="K3109" i="2"/>
  <c r="L3109" i="2" s="1"/>
  <c r="K3118" i="2"/>
  <c r="L3118" i="2" s="1"/>
  <c r="K3122" i="2"/>
  <c r="L3122" i="2" s="1"/>
  <c r="K3148" i="2"/>
  <c r="L3148" i="2" s="1"/>
  <c r="K3152" i="2"/>
  <c r="L3152" i="2" s="1"/>
  <c r="K3157" i="2"/>
  <c r="L3157" i="2" s="1"/>
  <c r="K3161" i="2"/>
  <c r="L3161" i="2" s="1"/>
  <c r="K3187" i="2"/>
  <c r="L3187" i="2" s="1"/>
  <c r="K3191" i="2"/>
  <c r="L3191" i="2" s="1"/>
  <c r="K3200" i="2"/>
  <c r="L3200" i="2" s="1"/>
  <c r="K3217" i="2"/>
  <c r="L3217" i="2" s="1"/>
  <c r="K3226" i="2"/>
  <c r="L3226" i="2" s="1"/>
  <c r="K3230" i="2"/>
  <c r="L3230" i="2" s="1"/>
  <c r="K3256" i="2"/>
  <c r="L3256" i="2" s="1"/>
  <c r="K3260" i="2"/>
  <c r="L3260" i="2" s="1"/>
  <c r="K3265" i="2"/>
  <c r="L3265" i="2" s="1"/>
  <c r="K3269" i="2"/>
  <c r="L3269" i="2" s="1"/>
  <c r="K3295" i="2"/>
  <c r="L3295" i="2" s="1"/>
  <c r="K3299" i="2"/>
  <c r="L3299" i="2" s="1"/>
  <c r="K3308" i="2"/>
  <c r="L3308" i="2" s="1"/>
  <c r="K3325" i="2"/>
  <c r="L3325" i="2" s="1"/>
  <c r="K3334" i="2"/>
  <c r="L3334" i="2" s="1"/>
  <c r="K3338" i="2"/>
  <c r="L3338" i="2" s="1"/>
  <c r="K3364" i="2"/>
  <c r="L3364" i="2" s="1"/>
  <c r="K3368" i="2"/>
  <c r="L3368" i="2" s="1"/>
  <c r="K3373" i="2"/>
  <c r="L3373" i="2" s="1"/>
  <c r="K3377" i="2"/>
  <c r="L3377" i="2" s="1"/>
  <c r="K3403" i="2"/>
  <c r="L3403" i="2" s="1"/>
  <c r="K3407" i="2"/>
  <c r="L3407" i="2" s="1"/>
  <c r="K3416" i="2"/>
  <c r="L3416" i="2" s="1"/>
  <c r="K3433" i="2"/>
  <c r="L3433" i="2" s="1"/>
  <c r="K3442" i="2"/>
  <c r="L3442" i="2" s="1"/>
  <c r="K3446" i="2"/>
  <c r="L3446" i="2" s="1"/>
  <c r="K3472" i="2"/>
  <c r="L3472" i="2" s="1"/>
  <c r="K3476" i="2"/>
  <c r="L3476" i="2" s="1"/>
  <c r="K3481" i="2"/>
  <c r="L3481" i="2" s="1"/>
  <c r="K3485" i="2"/>
  <c r="L3485" i="2" s="1"/>
  <c r="K3511" i="2"/>
  <c r="L3511" i="2" s="1"/>
  <c r="K3515" i="2"/>
  <c r="L3515" i="2" s="1"/>
  <c r="K3524" i="2"/>
  <c r="L3524" i="2" s="1"/>
  <c r="K3772" i="2"/>
  <c r="L3772" i="2" s="1"/>
  <c r="K3783" i="2"/>
  <c r="L3783" i="2" s="1"/>
  <c r="K3790" i="2"/>
  <c r="L3790" i="2" s="1"/>
  <c r="K3801" i="2"/>
  <c r="L3801" i="2" s="1"/>
  <c r="K3808" i="2"/>
  <c r="L3808" i="2" s="1"/>
  <c r="K3819" i="2"/>
  <c r="L3819" i="2" s="1"/>
  <c r="K3826" i="2"/>
  <c r="L3826" i="2" s="1"/>
  <c r="K3837" i="2"/>
  <c r="L3837" i="2" s="1"/>
  <c r="K3844" i="2"/>
  <c r="L3844" i="2" s="1"/>
  <c r="K3855" i="2"/>
  <c r="L3855" i="2" s="1"/>
  <c r="K3862" i="2"/>
  <c r="L3862" i="2" s="1"/>
  <c r="K3873" i="2"/>
  <c r="L3873" i="2" s="1"/>
  <c r="K3880" i="2"/>
  <c r="L3880" i="2" s="1"/>
  <c r="K3891" i="2"/>
  <c r="L3891" i="2" s="1"/>
  <c r="K3898" i="2"/>
  <c r="L3898" i="2" s="1"/>
  <c r="K3909" i="2"/>
  <c r="L3909" i="2" s="1"/>
  <c r="K3916" i="2"/>
  <c r="L3916" i="2" s="1"/>
  <c r="K3927" i="2"/>
  <c r="L3927" i="2" s="1"/>
  <c r="K3934" i="2"/>
  <c r="L3934" i="2" s="1"/>
  <c r="K3945" i="2"/>
  <c r="L3945" i="2" s="1"/>
  <c r="K3952" i="2"/>
  <c r="L3952" i="2" s="1"/>
  <c r="K3963" i="2"/>
  <c r="L3963" i="2" s="1"/>
  <c r="K3970" i="2"/>
  <c r="L3970" i="2" s="1"/>
  <c r="K3981" i="2"/>
  <c r="L3981" i="2" s="1"/>
  <c r="K3988" i="2"/>
  <c r="L3988" i="2" s="1"/>
  <c r="K3999" i="2"/>
  <c r="L3999" i="2" s="1"/>
  <c r="K4006" i="2"/>
  <c r="L4006" i="2" s="1"/>
  <c r="K4017" i="2"/>
  <c r="L4017" i="2" s="1"/>
  <c r="K4024" i="2"/>
  <c r="L4024" i="2" s="1"/>
  <c r="K4035" i="2"/>
  <c r="L4035" i="2" s="1"/>
  <c r="K4042" i="2"/>
  <c r="L4042" i="2" s="1"/>
  <c r="K4053" i="2"/>
  <c r="L4053" i="2" s="1"/>
  <c r="K4060" i="2"/>
  <c r="L4060" i="2" s="1"/>
  <c r="K4071" i="2"/>
  <c r="L4071" i="2" s="1"/>
  <c r="K4078" i="2"/>
  <c r="L4078" i="2" s="1"/>
  <c r="K4089" i="2"/>
  <c r="L4089" i="2" s="1"/>
  <c r="K4096" i="2"/>
  <c r="L4096" i="2" s="1"/>
  <c r="K4107" i="2"/>
  <c r="L4107" i="2" s="1"/>
  <c r="K4114" i="2"/>
  <c r="L4114" i="2" s="1"/>
  <c r="K4125" i="2"/>
  <c r="L4125" i="2" s="1"/>
  <c r="K4132" i="2"/>
  <c r="L4132" i="2" s="1"/>
  <c r="K4143" i="2"/>
  <c r="L4143" i="2" s="1"/>
  <c r="K4150" i="2"/>
  <c r="L4150" i="2" s="1"/>
  <c r="K4161" i="2"/>
  <c r="L4161" i="2" s="1"/>
  <c r="K4168" i="2"/>
  <c r="L4168" i="2" s="1"/>
  <c r="K4179" i="2"/>
  <c r="L4179" i="2" s="1"/>
  <c r="K4186" i="2"/>
  <c r="L4186" i="2" s="1"/>
  <c r="K4197" i="2"/>
  <c r="L4197" i="2" s="1"/>
  <c r="K4204" i="2"/>
  <c r="L4204" i="2" s="1"/>
  <c r="K4215" i="2"/>
  <c r="L4215" i="2" s="1"/>
  <c r="K4222" i="2"/>
  <c r="L4222" i="2" s="1"/>
  <c r="K4233" i="2"/>
  <c r="L4233" i="2" s="1"/>
  <c r="K4240" i="2"/>
  <c r="L4240" i="2" s="1"/>
  <c r="K4251" i="2"/>
  <c r="L4251" i="2" s="1"/>
  <c r="K4258" i="2"/>
  <c r="L4258" i="2" s="1"/>
  <c r="K4269" i="2"/>
  <c r="L4269" i="2" s="1"/>
  <c r="K4276" i="2"/>
  <c r="L4276" i="2" s="1"/>
  <c r="K4287" i="2"/>
  <c r="L4287" i="2" s="1"/>
  <c r="K4294" i="2"/>
  <c r="L4294" i="2" s="1"/>
  <c r="K4305" i="2"/>
  <c r="L4305" i="2" s="1"/>
  <c r="K4312" i="2"/>
  <c r="L4312" i="2" s="1"/>
  <c r="K4323" i="2"/>
  <c r="L4323" i="2" s="1"/>
  <c r="K4330" i="2"/>
  <c r="L4330" i="2" s="1"/>
  <c r="K4341" i="2"/>
  <c r="L4341" i="2" s="1"/>
  <c r="K4348" i="2"/>
  <c r="L4348" i="2" s="1"/>
  <c r="K4359" i="2"/>
  <c r="L4359" i="2" s="1"/>
  <c r="K4366" i="2"/>
  <c r="L4366" i="2" s="1"/>
  <c r="K4377" i="2"/>
  <c r="L4377" i="2" s="1"/>
  <c r="K4384" i="2"/>
  <c r="L4384" i="2" s="1"/>
  <c r="K4395" i="2"/>
  <c r="L4395" i="2" s="1"/>
  <c r="K4402" i="2"/>
  <c r="L4402" i="2" s="1"/>
  <c r="K4413" i="2"/>
  <c r="L4413" i="2" s="1"/>
  <c r="K4420" i="2"/>
  <c r="L4420" i="2" s="1"/>
  <c r="K4431" i="2"/>
  <c r="L4431" i="2" s="1"/>
  <c r="K4438" i="2"/>
  <c r="L4438" i="2" s="1"/>
  <c r="K4449" i="2"/>
  <c r="L4449" i="2" s="1"/>
  <c r="K4456" i="2"/>
  <c r="L4456" i="2" s="1"/>
  <c r="K4467" i="2"/>
  <c r="L4467" i="2" s="1"/>
  <c r="K4474" i="2"/>
  <c r="L4474" i="2" s="1"/>
  <c r="K4485" i="2"/>
  <c r="L4485" i="2" s="1"/>
  <c r="K4492" i="2"/>
  <c r="L4492" i="2" s="1"/>
  <c r="K4503" i="2"/>
  <c r="L4503" i="2" s="1"/>
  <c r="K4510" i="2"/>
  <c r="L4510" i="2" s="1"/>
  <c r="K4521" i="2"/>
  <c r="L4521" i="2" s="1"/>
  <c r="K4528" i="2"/>
  <c r="L4528" i="2" s="1"/>
  <c r="K4539" i="2"/>
  <c r="L4539" i="2" s="1"/>
  <c r="K4546" i="2"/>
  <c r="L4546" i="2" s="1"/>
  <c r="K4560" i="2"/>
  <c r="L4560" i="2" s="1"/>
  <c r="K4573" i="2"/>
  <c r="L4573" i="2" s="1"/>
  <c r="K4596" i="2"/>
  <c r="L4596" i="2" s="1"/>
  <c r="K4609" i="2"/>
  <c r="L4609" i="2" s="1"/>
  <c r="K4632" i="2"/>
  <c r="L4632" i="2" s="1"/>
  <c r="K4645" i="2"/>
  <c r="L4645" i="2" s="1"/>
  <c r="K4668" i="2"/>
  <c r="L4668" i="2" s="1"/>
  <c r="K4681" i="2"/>
  <c r="L4681" i="2" s="1"/>
  <c r="K4684" i="2"/>
  <c r="L4684" i="2" s="1"/>
  <c r="K4687" i="2"/>
  <c r="L4687" i="2" s="1"/>
  <c r="K4690" i="2"/>
  <c r="L4690" i="2" s="1"/>
  <c r="K4693" i="2"/>
  <c r="L4693" i="2" s="1"/>
  <c r="K4696" i="2"/>
  <c r="L4696" i="2" s="1"/>
  <c r="K4699" i="2"/>
  <c r="L4699" i="2" s="1"/>
  <c r="K4702" i="2"/>
  <c r="L4702" i="2" s="1"/>
  <c r="K4705" i="2"/>
  <c r="L4705" i="2" s="1"/>
  <c r="K4708" i="2"/>
  <c r="L4708" i="2" s="1"/>
  <c r="K4711" i="2"/>
  <c r="L4711" i="2" s="1"/>
  <c r="K4714" i="2"/>
  <c r="L4714" i="2" s="1"/>
  <c r="K4717" i="2"/>
  <c r="L4717" i="2" s="1"/>
  <c r="K4720" i="2"/>
  <c r="L4720" i="2" s="1"/>
  <c r="K4723" i="2"/>
  <c r="L4723" i="2" s="1"/>
  <c r="K4726" i="2"/>
  <c r="L4726" i="2" s="1"/>
  <c r="K4729" i="2"/>
  <c r="L4729" i="2" s="1"/>
  <c r="K4732" i="2"/>
  <c r="L4732" i="2" s="1"/>
  <c r="K4735" i="2"/>
  <c r="L4735" i="2" s="1"/>
  <c r="K4738" i="2"/>
  <c r="L4738" i="2" s="1"/>
  <c r="K4741" i="2"/>
  <c r="L4741" i="2" s="1"/>
  <c r="K4744" i="2"/>
  <c r="L4744" i="2" s="1"/>
  <c r="K4747" i="2"/>
  <c r="L4747" i="2" s="1"/>
  <c r="K4750" i="2"/>
  <c r="L4750" i="2" s="1"/>
  <c r="K4753" i="2"/>
  <c r="L4753" i="2" s="1"/>
  <c r="K4756" i="2"/>
  <c r="L4756" i="2" s="1"/>
  <c r="K4759" i="2"/>
  <c r="L4759" i="2" s="1"/>
  <c r="K4762" i="2"/>
  <c r="L4762" i="2" s="1"/>
  <c r="K4765" i="2"/>
  <c r="L4765" i="2" s="1"/>
  <c r="K4768" i="2"/>
  <c r="L4768" i="2" s="1"/>
  <c r="K4771" i="2"/>
  <c r="L4771" i="2" s="1"/>
  <c r="K4774" i="2"/>
  <c r="L4774" i="2" s="1"/>
  <c r="K4777" i="2"/>
  <c r="L4777" i="2" s="1"/>
  <c r="K4780" i="2"/>
  <c r="L4780" i="2" s="1"/>
  <c r="K4783" i="2"/>
  <c r="L4783" i="2" s="1"/>
  <c r="K4786" i="2"/>
  <c r="L4786" i="2" s="1"/>
  <c r="K4789" i="2"/>
  <c r="L4789" i="2" s="1"/>
  <c r="K4792" i="2"/>
  <c r="L4792" i="2" s="1"/>
  <c r="K4795" i="2"/>
  <c r="L4795" i="2" s="1"/>
  <c r="K4798" i="2"/>
  <c r="L4798" i="2" s="1"/>
  <c r="K4801" i="2"/>
  <c r="L4801" i="2" s="1"/>
  <c r="K4804" i="2"/>
  <c r="L4804" i="2" s="1"/>
  <c r="K4807" i="2"/>
  <c r="L4807" i="2" s="1"/>
  <c r="K4810" i="2"/>
  <c r="L4810" i="2" s="1"/>
  <c r="K4813" i="2"/>
  <c r="L4813" i="2" s="1"/>
  <c r="K4816" i="2"/>
  <c r="L4816" i="2" s="1"/>
  <c r="K4819" i="2"/>
  <c r="L4819" i="2" s="1"/>
  <c r="K4822" i="2"/>
  <c r="L4822" i="2" s="1"/>
  <c r="K4825" i="2"/>
  <c r="L4825" i="2" s="1"/>
  <c r="K4828" i="2"/>
  <c r="L4828" i="2" s="1"/>
  <c r="K4831" i="2"/>
  <c r="L4831" i="2" s="1"/>
  <c r="K4834" i="2"/>
  <c r="L4834" i="2" s="1"/>
  <c r="K4837" i="2"/>
  <c r="L4837" i="2" s="1"/>
  <c r="K4840" i="2"/>
  <c r="L4840" i="2" s="1"/>
  <c r="K4843" i="2"/>
  <c r="L4843" i="2" s="1"/>
  <c r="K4846" i="2"/>
  <c r="L4846" i="2" s="1"/>
  <c r="K4849" i="2"/>
  <c r="L4849" i="2" s="1"/>
  <c r="K4852" i="2"/>
  <c r="L4852" i="2" s="1"/>
  <c r="K4855" i="2"/>
  <c r="L4855" i="2" s="1"/>
  <c r="K4858" i="2"/>
  <c r="L4858" i="2" s="1"/>
  <c r="K4861" i="2"/>
  <c r="L4861" i="2" s="1"/>
  <c r="K4864" i="2"/>
  <c r="L4864" i="2" s="1"/>
  <c r="K4867" i="2"/>
  <c r="L4867" i="2" s="1"/>
  <c r="K4870" i="2"/>
  <c r="L4870" i="2" s="1"/>
  <c r="K4873" i="2"/>
  <c r="L4873" i="2" s="1"/>
  <c r="K4876" i="2"/>
  <c r="L4876" i="2" s="1"/>
  <c r="K4879" i="2"/>
  <c r="L4879" i="2" s="1"/>
  <c r="K4882" i="2"/>
  <c r="L4882" i="2" s="1"/>
  <c r="K4885" i="2"/>
  <c r="L4885" i="2" s="1"/>
  <c r="K4888" i="2"/>
  <c r="L4888" i="2" s="1"/>
  <c r="K4891" i="2"/>
  <c r="L4891" i="2" s="1"/>
  <c r="K4894" i="2"/>
  <c r="L4894" i="2" s="1"/>
  <c r="K4897" i="2"/>
  <c r="L4897" i="2" s="1"/>
  <c r="K4900" i="2"/>
  <c r="L4900" i="2" s="1"/>
  <c r="K4903" i="2"/>
  <c r="L4903" i="2" s="1"/>
  <c r="K4906" i="2"/>
  <c r="L4906" i="2" s="1"/>
  <c r="K4909" i="2"/>
  <c r="L4909" i="2" s="1"/>
  <c r="K4912" i="2"/>
  <c r="L4912" i="2" s="1"/>
  <c r="K4915" i="2"/>
  <c r="L4915" i="2" s="1"/>
  <c r="K4918" i="2"/>
  <c r="L4918" i="2" s="1"/>
  <c r="K4921" i="2"/>
  <c r="L4921" i="2" s="1"/>
  <c r="K4924" i="2"/>
  <c r="L4924" i="2" s="1"/>
  <c r="K4927" i="2"/>
  <c r="L4927" i="2" s="1"/>
  <c r="K4930" i="2"/>
  <c r="L4930" i="2" s="1"/>
  <c r="K4933" i="2"/>
  <c r="L4933" i="2" s="1"/>
  <c r="K4936" i="2"/>
  <c r="L4936" i="2" s="1"/>
  <c r="K4939" i="2"/>
  <c r="L4939" i="2" s="1"/>
  <c r="K4942" i="2"/>
  <c r="L4942" i="2" s="1"/>
  <c r="K4945" i="2"/>
  <c r="L4945" i="2" s="1"/>
  <c r="K4948" i="2"/>
  <c r="L4948" i="2" s="1"/>
  <c r="K4951" i="2"/>
  <c r="L4951" i="2" s="1"/>
  <c r="K4954" i="2"/>
  <c r="L4954" i="2" s="1"/>
  <c r="K4957" i="2"/>
  <c r="L4957" i="2" s="1"/>
  <c r="K4960" i="2"/>
  <c r="L4960" i="2" s="1"/>
  <c r="K4963" i="2"/>
  <c r="L4963" i="2" s="1"/>
  <c r="K4966" i="2"/>
  <c r="L4966" i="2" s="1"/>
  <c r="K4969" i="2"/>
  <c r="L4969" i="2" s="1"/>
  <c r="K4972" i="2"/>
  <c r="L4972" i="2" s="1"/>
  <c r="K4975" i="2"/>
  <c r="L4975" i="2" s="1"/>
  <c r="K4978" i="2"/>
  <c r="L4978" i="2" s="1"/>
  <c r="K4981" i="2"/>
  <c r="L4981" i="2" s="1"/>
  <c r="K4984" i="2"/>
  <c r="L4984" i="2" s="1"/>
  <c r="K4987" i="2"/>
  <c r="L4987" i="2" s="1"/>
  <c r="K4990" i="2"/>
  <c r="L4990" i="2" s="1"/>
  <c r="K4993" i="2"/>
  <c r="L4993" i="2" s="1"/>
  <c r="K4996" i="2"/>
  <c r="L4996" i="2" s="1"/>
  <c r="K4999" i="2"/>
  <c r="L4999" i="2" s="1"/>
  <c r="K5002" i="2"/>
  <c r="L5002" i="2" s="1"/>
  <c r="K233" i="2"/>
  <c r="L233" i="2" s="1"/>
  <c r="K523" i="2"/>
  <c r="L523" i="2" s="1"/>
  <c r="K616" i="2"/>
  <c r="L616" i="2" s="1"/>
  <c r="K634" i="2"/>
  <c r="L634" i="2" s="1"/>
  <c r="K741" i="2"/>
  <c r="L741" i="2" s="1"/>
  <c r="K803" i="2"/>
  <c r="L803" i="2" s="1"/>
  <c r="K837" i="2"/>
  <c r="L837" i="2" s="1"/>
  <c r="K879" i="2"/>
  <c r="L879" i="2" s="1"/>
  <c r="K903" i="2"/>
  <c r="L903" i="2" s="1"/>
  <c r="K938" i="2"/>
  <c r="L938" i="2" s="1"/>
  <c r="K1052" i="2"/>
  <c r="L1052" i="2" s="1"/>
  <c r="K1060" i="2"/>
  <c r="L1060" i="2" s="1"/>
  <c r="K1108" i="2"/>
  <c r="L1108" i="2" s="1"/>
  <c r="K1153" i="2"/>
  <c r="L1153" i="2" s="1"/>
  <c r="K1169" i="2"/>
  <c r="L1169" i="2" s="1"/>
  <c r="K1210" i="2"/>
  <c r="L1210" i="2" s="1"/>
  <c r="K1271" i="2"/>
  <c r="L1271" i="2" s="1"/>
  <c r="K1406" i="2"/>
  <c r="L1406" i="2" s="1"/>
  <c r="K1426" i="2"/>
  <c r="L1426" i="2" s="1"/>
  <c r="K1472" i="2"/>
  <c r="L1472" i="2" s="1"/>
  <c r="K1571" i="2"/>
  <c r="L1571" i="2" s="1"/>
  <c r="K1583" i="2"/>
  <c r="L1583" i="2" s="1"/>
  <c r="K1643" i="2"/>
  <c r="L1643" i="2" s="1"/>
  <c r="K1661" i="2"/>
  <c r="L1661" i="2" s="1"/>
  <c r="K1700" i="2"/>
  <c r="L1700" i="2" s="1"/>
  <c r="K1772" i="2"/>
  <c r="L1772" i="2" s="1"/>
  <c r="K1809" i="2"/>
  <c r="L1809" i="2" s="1"/>
  <c r="K1895" i="2"/>
  <c r="L1895" i="2" s="1"/>
  <c r="K1914" i="2"/>
  <c r="L1914" i="2" s="1"/>
  <c r="K1927" i="2"/>
  <c r="L1927" i="2" s="1"/>
  <c r="K1939" i="2"/>
  <c r="L1939" i="2" s="1"/>
  <c r="K1945" i="2"/>
  <c r="L1945" i="2" s="1"/>
  <c r="K1950" i="2"/>
  <c r="L1950" i="2" s="1"/>
  <c r="K1975" i="2"/>
  <c r="L1975" i="2" s="1"/>
  <c r="K1993" i="2"/>
  <c r="L1993" i="2" s="1"/>
  <c r="K2006" i="2"/>
  <c r="L2006" i="2" s="1"/>
  <c r="K2049" i="2"/>
  <c r="L2049" i="2" s="1"/>
  <c r="K2078" i="2"/>
  <c r="L2078" i="2" s="1"/>
  <c r="K2107" i="2"/>
  <c r="L2107" i="2" s="1"/>
  <c r="K2113" i="2"/>
  <c r="L2113" i="2" s="1"/>
  <c r="K2170" i="2"/>
  <c r="L2170" i="2" s="1"/>
  <c r="K2205" i="2"/>
  <c r="L2205" i="2" s="1"/>
  <c r="K2222" i="2"/>
  <c r="L2222" i="2" s="1"/>
  <c r="K2251" i="2"/>
  <c r="L2251" i="2" s="1"/>
  <c r="K2257" i="2"/>
  <c r="L2257" i="2" s="1"/>
  <c r="K2314" i="2"/>
  <c r="L2314" i="2" s="1"/>
  <c r="K2395" i="2"/>
  <c r="L2395" i="2" s="1"/>
  <c r="K2419" i="2"/>
  <c r="L2419" i="2" s="1"/>
  <c r="K2434" i="2"/>
  <c r="L2434" i="2" s="1"/>
  <c r="K2439" i="2"/>
  <c r="L2439" i="2" s="1"/>
  <c r="K2478" i="2"/>
  <c r="L2478" i="2" s="1"/>
  <c r="K2512" i="2"/>
  <c r="L2512" i="2" s="1"/>
  <c r="K2540" i="2"/>
  <c r="L2540" i="2" s="1"/>
  <c r="K2546" i="2"/>
  <c r="L2546" i="2" s="1"/>
  <c r="K2579" i="2"/>
  <c r="L2579" i="2" s="1"/>
  <c r="K2604" i="2"/>
  <c r="L2604" i="2" s="1"/>
  <c r="K2628" i="2"/>
  <c r="L2628" i="2" s="1"/>
  <c r="K2638" i="2"/>
  <c r="L2638" i="2" s="1"/>
  <c r="K2643" i="2"/>
  <c r="L2643" i="2" s="1"/>
  <c r="K3565" i="2"/>
  <c r="L3565" i="2" s="1"/>
  <c r="K3601" i="2"/>
  <c r="L3601" i="2" s="1"/>
  <c r="K3637" i="2"/>
  <c r="L3637" i="2" s="1"/>
  <c r="K3673" i="2"/>
  <c r="L3673" i="2" s="1"/>
  <c r="K3709" i="2"/>
  <c r="L3709" i="2" s="1"/>
  <c r="K3745" i="2"/>
  <c r="L3745" i="2" s="1"/>
  <c r="K4557" i="2"/>
  <c r="L4557" i="2" s="1"/>
  <c r="K4570" i="2"/>
  <c r="L4570" i="2" s="1"/>
  <c r="K4593" i="2"/>
  <c r="L4593" i="2" s="1"/>
  <c r="K4606" i="2"/>
  <c r="L4606" i="2" s="1"/>
  <c r="K4629" i="2"/>
  <c r="L4629" i="2" s="1"/>
  <c r="K4642" i="2"/>
  <c r="L4642" i="2" s="1"/>
  <c r="K4665" i="2"/>
  <c r="L4665" i="2" s="1"/>
  <c r="K4678" i="2"/>
  <c r="L4678" i="2" s="1"/>
  <c r="K437" i="2"/>
  <c r="L437" i="2" s="1"/>
  <c r="K533" i="2"/>
  <c r="L533" i="2" s="1"/>
  <c r="K580" i="2"/>
  <c r="L580" i="2" s="1"/>
  <c r="K786" i="2"/>
  <c r="L786" i="2" s="1"/>
  <c r="K821" i="2"/>
  <c r="L821" i="2" s="1"/>
  <c r="K1005" i="2"/>
  <c r="L1005" i="2" s="1"/>
  <c r="K1036" i="2"/>
  <c r="L1036" i="2" s="1"/>
  <c r="K1115" i="2"/>
  <c r="L1115" i="2" s="1"/>
  <c r="K1132" i="2"/>
  <c r="L1132" i="2" s="1"/>
  <c r="K1139" i="2"/>
  <c r="L1139" i="2" s="1"/>
  <c r="K1285" i="2"/>
  <c r="L1285" i="2" s="1"/>
  <c r="K1312" i="2"/>
  <c r="L1312" i="2" s="1"/>
  <c r="K1354" i="2"/>
  <c r="L1354" i="2" s="1"/>
  <c r="K1366" i="2"/>
  <c r="L1366" i="2" s="1"/>
  <c r="K1394" i="2"/>
  <c r="L1394" i="2" s="1"/>
  <c r="K1400" i="2"/>
  <c r="L1400" i="2" s="1"/>
  <c r="K1420" i="2"/>
  <c r="L1420" i="2" s="1"/>
  <c r="K1591" i="2"/>
  <c r="L1591" i="2" s="1"/>
  <c r="K1669" i="2"/>
  <c r="L1669" i="2" s="1"/>
  <c r="K1707" i="2"/>
  <c r="L1707" i="2" s="1"/>
  <c r="K1719" i="2"/>
  <c r="L1719" i="2" s="1"/>
  <c r="K1725" i="2"/>
  <c r="L1725" i="2" s="1"/>
  <c r="K1743" i="2"/>
  <c r="L1743" i="2" s="1"/>
  <c r="K1755" i="2"/>
  <c r="L1755" i="2" s="1"/>
  <c r="K1761" i="2"/>
  <c r="L1761" i="2" s="1"/>
  <c r="K1786" i="2"/>
  <c r="L1786" i="2" s="1"/>
  <c r="K1981" i="2"/>
  <c r="L1981" i="2" s="1"/>
  <c r="K2024" i="2"/>
  <c r="L2024" i="2" s="1"/>
  <c r="K2043" i="2"/>
  <c r="L2043" i="2" s="1"/>
  <c r="K2061" i="2"/>
  <c r="L2061" i="2" s="1"/>
  <c r="K2142" i="2"/>
  <c r="L2142" i="2" s="1"/>
  <c r="K2153" i="2"/>
  <c r="L2153" i="2" s="1"/>
  <c r="K2165" i="2"/>
  <c r="L2165" i="2" s="1"/>
  <c r="K2182" i="2"/>
  <c r="L2182" i="2" s="1"/>
  <c r="K2194" i="2"/>
  <c r="L2194" i="2" s="1"/>
  <c r="K2199" i="2"/>
  <c r="L2199" i="2" s="1"/>
  <c r="K2286" i="2"/>
  <c r="L2286" i="2" s="1"/>
  <c r="K2297" i="2"/>
  <c r="L2297" i="2" s="1"/>
  <c r="K2309" i="2"/>
  <c r="L2309" i="2" s="1"/>
  <c r="K2326" i="2"/>
  <c r="L2326" i="2" s="1"/>
  <c r="K2338" i="2"/>
  <c r="L2338" i="2" s="1"/>
  <c r="K2350" i="2"/>
  <c r="L2350" i="2" s="1"/>
  <c r="K2362" i="2"/>
  <c r="L2362" i="2" s="1"/>
  <c r="K2374" i="2"/>
  <c r="L2374" i="2" s="1"/>
  <c r="K2385" i="2"/>
  <c r="L2385" i="2" s="1"/>
  <c r="K2415" i="2"/>
  <c r="L2415" i="2" s="1"/>
  <c r="K2444" i="2"/>
  <c r="L2444" i="2" s="1"/>
  <c r="K2454" i="2"/>
  <c r="L2454" i="2" s="1"/>
  <c r="K2483" i="2"/>
  <c r="L2483" i="2" s="1"/>
  <c r="K2522" i="2"/>
  <c r="L2522" i="2" s="1"/>
  <c r="K2536" i="2"/>
  <c r="L2536" i="2" s="1"/>
  <c r="K2560" i="2"/>
  <c r="L2560" i="2" s="1"/>
  <c r="K2575" i="2"/>
  <c r="L2575" i="2" s="1"/>
  <c r="K2599" i="2"/>
  <c r="L2599" i="2" s="1"/>
  <c r="K2614" i="2"/>
  <c r="L2614" i="2" s="1"/>
  <c r="K2619" i="2"/>
  <c r="L2619" i="2" s="1"/>
  <c r="K2665" i="2"/>
  <c r="L2665" i="2" s="1"/>
  <c r="K2669" i="2"/>
  <c r="L2669" i="2" s="1"/>
  <c r="K2678" i="2"/>
  <c r="L2678" i="2" s="1"/>
  <c r="K2695" i="2"/>
  <c r="L2695" i="2" s="1"/>
  <c r="K2704" i="2"/>
  <c r="L2704" i="2" s="1"/>
  <c r="K2708" i="2"/>
  <c r="L2708" i="2" s="1"/>
  <c r="K2734" i="2"/>
  <c r="L2734" i="2" s="1"/>
  <c r="K2738" i="2"/>
  <c r="L2738" i="2" s="1"/>
  <c r="K2743" i="2"/>
  <c r="L2743" i="2" s="1"/>
  <c r="K2747" i="2"/>
  <c r="L2747" i="2" s="1"/>
  <c r="K2773" i="2"/>
  <c r="L2773" i="2" s="1"/>
  <c r="K2777" i="2"/>
  <c r="L2777" i="2" s="1"/>
  <c r="K2786" i="2"/>
  <c r="L2786" i="2" s="1"/>
  <c r="K2803" i="2"/>
  <c r="L2803" i="2" s="1"/>
  <c r="K2812" i="2"/>
  <c r="L2812" i="2" s="1"/>
  <c r="K2816" i="2"/>
  <c r="L2816" i="2" s="1"/>
  <c r="K2842" i="2"/>
  <c r="L2842" i="2" s="1"/>
  <c r="K2846" i="2"/>
  <c r="L2846" i="2" s="1"/>
  <c r="K2851" i="2"/>
  <c r="L2851" i="2" s="1"/>
  <c r="K2855" i="2"/>
  <c r="L2855" i="2" s="1"/>
  <c r="K2881" i="2"/>
  <c r="L2881" i="2" s="1"/>
  <c r="K2885" i="2"/>
  <c r="L2885" i="2" s="1"/>
  <c r="K2894" i="2"/>
  <c r="L2894" i="2" s="1"/>
  <c r="K2911" i="2"/>
  <c r="L2911" i="2" s="1"/>
  <c r="K2920" i="2"/>
  <c r="L2920" i="2" s="1"/>
  <c r="K2924" i="2"/>
  <c r="L2924" i="2" s="1"/>
  <c r="K2950" i="2"/>
  <c r="L2950" i="2" s="1"/>
  <c r="K2954" i="2"/>
  <c r="L2954" i="2" s="1"/>
  <c r="K2959" i="2"/>
  <c r="L2959" i="2" s="1"/>
  <c r="K2963" i="2"/>
  <c r="L2963" i="2" s="1"/>
  <c r="K2989" i="2"/>
  <c r="L2989" i="2" s="1"/>
  <c r="K2993" i="2"/>
  <c r="L2993" i="2" s="1"/>
  <c r="K3002" i="2"/>
  <c r="L3002" i="2" s="1"/>
  <c r="K3019" i="2"/>
  <c r="L3019" i="2" s="1"/>
  <c r="K3028" i="2"/>
  <c r="L3028" i="2" s="1"/>
  <c r="K3032" i="2"/>
  <c r="L3032" i="2" s="1"/>
  <c r="K3058" i="2"/>
  <c r="L3058" i="2" s="1"/>
  <c r="K3062" i="2"/>
  <c r="L3062" i="2" s="1"/>
  <c r="K3067" i="2"/>
  <c r="L3067" i="2" s="1"/>
  <c r="K3071" i="2"/>
  <c r="L3071" i="2" s="1"/>
  <c r="K3097" i="2"/>
  <c r="L3097" i="2" s="1"/>
  <c r="K3101" i="2"/>
  <c r="L3101" i="2" s="1"/>
  <c r="K3110" i="2"/>
  <c r="L3110" i="2" s="1"/>
  <c r="K3127" i="2"/>
  <c r="L3127" i="2" s="1"/>
  <c r="K3136" i="2"/>
  <c r="L3136" i="2" s="1"/>
  <c r="K3140" i="2"/>
  <c r="L3140" i="2" s="1"/>
  <c r="K3166" i="2"/>
  <c r="L3166" i="2" s="1"/>
  <c r="K3170" i="2"/>
  <c r="L3170" i="2" s="1"/>
  <c r="K3175" i="2"/>
  <c r="L3175" i="2" s="1"/>
  <c r="K3179" i="2"/>
  <c r="L3179" i="2" s="1"/>
  <c r="K3205" i="2"/>
  <c r="L3205" i="2" s="1"/>
  <c r="K3209" i="2"/>
  <c r="L3209" i="2" s="1"/>
  <c r="K3218" i="2"/>
  <c r="L3218" i="2" s="1"/>
  <c r="K3235" i="2"/>
  <c r="L3235" i="2" s="1"/>
  <c r="K3244" i="2"/>
  <c r="L3244" i="2" s="1"/>
  <c r="K3248" i="2"/>
  <c r="L3248" i="2" s="1"/>
  <c r="K3274" i="2"/>
  <c r="L3274" i="2" s="1"/>
  <c r="K3278" i="2"/>
  <c r="L3278" i="2" s="1"/>
  <c r="K3283" i="2"/>
  <c r="L3283" i="2" s="1"/>
  <c r="K3287" i="2"/>
  <c r="L3287" i="2" s="1"/>
  <c r="K3313" i="2"/>
  <c r="L3313" i="2" s="1"/>
  <c r="K3317" i="2"/>
  <c r="L3317" i="2" s="1"/>
  <c r="K3326" i="2"/>
  <c r="L3326" i="2" s="1"/>
  <c r="K3343" i="2"/>
  <c r="L3343" i="2" s="1"/>
  <c r="K3352" i="2"/>
  <c r="L3352" i="2" s="1"/>
  <c r="K3356" i="2"/>
  <c r="L3356" i="2" s="1"/>
  <c r="K3382" i="2"/>
  <c r="L3382" i="2" s="1"/>
  <c r="K3386" i="2"/>
  <c r="L3386" i="2" s="1"/>
  <c r="K3391" i="2"/>
  <c r="L3391" i="2" s="1"/>
  <c r="K3395" i="2"/>
  <c r="L3395" i="2" s="1"/>
  <c r="K3421" i="2"/>
  <c r="L3421" i="2" s="1"/>
  <c r="K3425" i="2"/>
  <c r="L3425" i="2" s="1"/>
  <c r="K3434" i="2"/>
  <c r="L3434" i="2" s="1"/>
  <c r="K3451" i="2"/>
  <c r="L3451" i="2" s="1"/>
  <c r="K3460" i="2"/>
  <c r="L3460" i="2" s="1"/>
  <c r="K3464" i="2"/>
  <c r="L3464" i="2" s="1"/>
  <c r="K3490" i="2"/>
  <c r="L3490" i="2" s="1"/>
  <c r="K3494" i="2"/>
  <c r="L3494" i="2" s="1"/>
  <c r="K3499" i="2"/>
  <c r="L3499" i="2" s="1"/>
  <c r="K3503" i="2"/>
  <c r="L3503" i="2" s="1"/>
  <c r="K3529" i="2"/>
  <c r="L3529" i="2" s="1"/>
  <c r="K3533" i="2"/>
  <c r="L3533" i="2" s="1"/>
  <c r="K3545" i="2"/>
  <c r="L3545" i="2" s="1"/>
  <c r="K3553" i="2"/>
  <c r="L3553" i="2" s="1"/>
  <c r="K3569" i="2"/>
  <c r="L3569" i="2" s="1"/>
  <c r="K3581" i="2"/>
  <c r="L3581" i="2" s="1"/>
  <c r="K3589" i="2"/>
  <c r="L3589" i="2" s="1"/>
  <c r="K3605" i="2"/>
  <c r="L3605" i="2" s="1"/>
  <c r="K3617" i="2"/>
  <c r="L3617" i="2" s="1"/>
  <c r="K3625" i="2"/>
  <c r="L3625" i="2" s="1"/>
  <c r="K3641" i="2"/>
  <c r="L3641" i="2" s="1"/>
  <c r="K3653" i="2"/>
  <c r="L3653" i="2" s="1"/>
  <c r="K3661" i="2"/>
  <c r="L3661" i="2" s="1"/>
  <c r="K3677" i="2"/>
  <c r="L3677" i="2" s="1"/>
  <c r="K3689" i="2"/>
  <c r="L3689" i="2" s="1"/>
  <c r="K3697" i="2"/>
  <c r="L3697" i="2" s="1"/>
  <c r="K3713" i="2"/>
  <c r="L3713" i="2" s="1"/>
  <c r="K3725" i="2"/>
  <c r="L3725" i="2" s="1"/>
  <c r="K3733" i="2"/>
  <c r="L3733" i="2" s="1"/>
  <c r="K3749" i="2"/>
  <c r="L3749" i="2" s="1"/>
  <c r="K3761" i="2"/>
  <c r="L3761" i="2" s="1"/>
  <c r="K3769" i="2"/>
  <c r="L3769" i="2" s="1"/>
  <c r="K3780" i="2"/>
  <c r="L3780" i="2" s="1"/>
  <c r="K3787" i="2"/>
  <c r="L3787" i="2" s="1"/>
  <c r="K3798" i="2"/>
  <c r="L3798" i="2" s="1"/>
  <c r="K3805" i="2"/>
  <c r="L3805" i="2" s="1"/>
  <c r="K3816" i="2"/>
  <c r="L3816" i="2" s="1"/>
  <c r="K3823" i="2"/>
  <c r="L3823" i="2" s="1"/>
  <c r="K3834" i="2"/>
  <c r="L3834" i="2" s="1"/>
  <c r="K3841" i="2"/>
  <c r="L3841" i="2" s="1"/>
  <c r="K3852" i="2"/>
  <c r="L3852" i="2" s="1"/>
  <c r="K3859" i="2"/>
  <c r="L3859" i="2" s="1"/>
  <c r="K3870" i="2"/>
  <c r="L3870" i="2" s="1"/>
  <c r="K3877" i="2"/>
  <c r="L3877" i="2" s="1"/>
  <c r="K3888" i="2"/>
  <c r="L3888" i="2" s="1"/>
  <c r="K3895" i="2"/>
  <c r="L3895" i="2" s="1"/>
  <c r="K3906" i="2"/>
  <c r="L3906" i="2" s="1"/>
  <c r="K3913" i="2"/>
  <c r="L3913" i="2" s="1"/>
  <c r="K3924" i="2"/>
  <c r="L3924" i="2" s="1"/>
  <c r="K3931" i="2"/>
  <c r="L3931" i="2" s="1"/>
  <c r="K3942" i="2"/>
  <c r="L3942" i="2" s="1"/>
  <c r="K3949" i="2"/>
  <c r="L3949" i="2" s="1"/>
  <c r="K3960" i="2"/>
  <c r="L3960" i="2" s="1"/>
  <c r="K3967" i="2"/>
  <c r="L3967" i="2" s="1"/>
  <c r="K3978" i="2"/>
  <c r="L3978" i="2" s="1"/>
  <c r="K3985" i="2"/>
  <c r="L3985" i="2" s="1"/>
  <c r="K3996" i="2"/>
  <c r="L3996" i="2" s="1"/>
  <c r="K4003" i="2"/>
  <c r="L4003" i="2" s="1"/>
  <c r="K4014" i="2"/>
  <c r="L4014" i="2" s="1"/>
  <c r="K4021" i="2"/>
  <c r="L4021" i="2" s="1"/>
  <c r="K4032" i="2"/>
  <c r="L4032" i="2" s="1"/>
  <c r="K4039" i="2"/>
  <c r="L4039" i="2" s="1"/>
  <c r="K4050" i="2"/>
  <c r="L4050" i="2" s="1"/>
  <c r="K4057" i="2"/>
  <c r="L4057" i="2" s="1"/>
  <c r="K4068" i="2"/>
  <c r="L4068" i="2" s="1"/>
  <c r="K4075" i="2"/>
  <c r="L4075" i="2" s="1"/>
  <c r="K4086" i="2"/>
  <c r="L4086" i="2" s="1"/>
  <c r="K4093" i="2"/>
  <c r="L4093" i="2" s="1"/>
  <c r="K4104" i="2"/>
  <c r="L4104" i="2" s="1"/>
  <c r="K4111" i="2"/>
  <c r="L4111" i="2" s="1"/>
  <c r="K4122" i="2"/>
  <c r="L4122" i="2" s="1"/>
  <c r="K4129" i="2"/>
  <c r="L4129" i="2" s="1"/>
  <c r="K4140" i="2"/>
  <c r="L4140" i="2" s="1"/>
  <c r="K4147" i="2"/>
  <c r="L4147" i="2" s="1"/>
  <c r="K4158" i="2"/>
  <c r="L4158" i="2" s="1"/>
  <c r="K4165" i="2"/>
  <c r="L4165" i="2" s="1"/>
  <c r="K4176" i="2"/>
  <c r="L4176" i="2" s="1"/>
  <c r="K4183" i="2"/>
  <c r="L4183" i="2" s="1"/>
  <c r="K4194" i="2"/>
  <c r="L4194" i="2" s="1"/>
  <c r="K4201" i="2"/>
  <c r="L4201" i="2" s="1"/>
  <c r="K4212" i="2"/>
  <c r="L4212" i="2" s="1"/>
  <c r="K4219" i="2"/>
  <c r="L4219" i="2" s="1"/>
  <c r="K4230" i="2"/>
  <c r="L4230" i="2" s="1"/>
  <c r="K4237" i="2"/>
  <c r="L4237" i="2" s="1"/>
  <c r="K4248" i="2"/>
  <c r="L4248" i="2" s="1"/>
  <c r="K4255" i="2"/>
  <c r="L4255" i="2" s="1"/>
  <c r="K4266" i="2"/>
  <c r="L4266" i="2" s="1"/>
  <c r="K4273" i="2"/>
  <c r="L4273" i="2" s="1"/>
  <c r="K4284" i="2"/>
  <c r="L4284" i="2" s="1"/>
  <c r="K4291" i="2"/>
  <c r="L4291" i="2" s="1"/>
  <c r="K4302" i="2"/>
  <c r="L4302" i="2" s="1"/>
  <c r="K4309" i="2"/>
  <c r="L4309" i="2" s="1"/>
  <c r="K4320" i="2"/>
  <c r="L4320" i="2" s="1"/>
  <c r="K4327" i="2"/>
  <c r="L4327" i="2" s="1"/>
  <c r="K4338" i="2"/>
  <c r="L4338" i="2" s="1"/>
  <c r="K4345" i="2"/>
  <c r="L4345" i="2" s="1"/>
  <c r="K4356" i="2"/>
  <c r="L4356" i="2" s="1"/>
  <c r="K4363" i="2"/>
  <c r="L4363" i="2" s="1"/>
  <c r="K4374" i="2"/>
  <c r="L4374" i="2" s="1"/>
  <c r="K4381" i="2"/>
  <c r="L4381" i="2" s="1"/>
  <c r="K4392" i="2"/>
  <c r="L4392" i="2" s="1"/>
  <c r="K4399" i="2"/>
  <c r="L4399" i="2" s="1"/>
  <c r="K4410" i="2"/>
  <c r="L4410" i="2" s="1"/>
  <c r="K4417" i="2"/>
  <c r="L4417" i="2" s="1"/>
  <c r="K4428" i="2"/>
  <c r="L4428" i="2" s="1"/>
  <c r="K4435" i="2"/>
  <c r="L4435" i="2" s="1"/>
  <c r="K4446" i="2"/>
  <c r="L4446" i="2" s="1"/>
  <c r="K4453" i="2"/>
  <c r="L4453" i="2" s="1"/>
  <c r="K4464" i="2"/>
  <c r="L4464" i="2" s="1"/>
  <c r="K4471" i="2"/>
  <c r="L4471" i="2" s="1"/>
  <c r="K4482" i="2"/>
  <c r="L4482" i="2" s="1"/>
  <c r="K4489" i="2"/>
  <c r="L4489" i="2" s="1"/>
  <c r="K4500" i="2"/>
  <c r="L4500" i="2" s="1"/>
  <c r="K4507" i="2"/>
  <c r="L4507" i="2" s="1"/>
  <c r="K4518" i="2"/>
  <c r="L4518" i="2" s="1"/>
  <c r="K4525" i="2"/>
  <c r="L4525" i="2" s="1"/>
  <c r="K4536" i="2"/>
  <c r="L4536" i="2" s="1"/>
  <c r="K4543" i="2"/>
  <c r="L4543" i="2" s="1"/>
  <c r="K4554" i="2"/>
  <c r="L4554" i="2" s="1"/>
  <c r="K4567" i="2"/>
  <c r="L4567" i="2" s="1"/>
  <c r="K4590" i="2"/>
  <c r="L4590" i="2" s="1"/>
  <c r="K4603" i="2"/>
  <c r="L4603" i="2" s="1"/>
  <c r="K4626" i="2"/>
  <c r="L4626" i="2" s="1"/>
  <c r="K4639" i="2"/>
  <c r="L4639" i="2" s="1"/>
  <c r="K4662" i="2"/>
  <c r="L4662" i="2" s="1"/>
  <c r="K4675" i="2"/>
  <c r="L4675" i="2" s="1"/>
  <c r="K256" i="2"/>
  <c r="L256" i="2" s="1"/>
  <c r="K339" i="2"/>
  <c r="L339" i="2" s="1"/>
  <c r="K517" i="2"/>
  <c r="L517" i="2" s="1"/>
  <c r="K667" i="2"/>
  <c r="L667" i="2" s="1"/>
  <c r="K677" i="2"/>
  <c r="L677" i="2" s="1"/>
  <c r="K734" i="2"/>
  <c r="L734" i="2" s="1"/>
  <c r="K890" i="2"/>
  <c r="L890" i="2" s="1"/>
  <c r="K918" i="2"/>
  <c r="L918" i="2" s="1"/>
  <c r="K963" i="2"/>
  <c r="L963" i="2" s="1"/>
  <c r="K990" i="2"/>
  <c r="L990" i="2" s="1"/>
  <c r="K1435" i="2"/>
  <c r="L1435" i="2" s="1"/>
  <c r="K1450" i="2"/>
  <c r="L1450" i="2" s="1"/>
  <c r="K1622" i="2"/>
  <c r="L1622" i="2" s="1"/>
  <c r="K1651" i="2"/>
  <c r="L1651" i="2" s="1"/>
  <c r="K1701" i="2"/>
  <c r="L1701" i="2" s="1"/>
  <c r="K1824" i="2"/>
  <c r="L1824" i="2" s="1"/>
  <c r="K1860" i="2"/>
  <c r="L1860" i="2" s="1"/>
  <c r="K1867" i="2"/>
  <c r="L1867" i="2" s="1"/>
  <c r="K1903" i="2"/>
  <c r="L1903" i="2" s="1"/>
  <c r="K1917" i="2"/>
  <c r="L1917" i="2" s="1"/>
  <c r="K1959" i="2"/>
  <c r="L1959" i="2" s="1"/>
  <c r="K1966" i="2"/>
  <c r="L1966" i="2" s="1"/>
  <c r="K2002" i="2"/>
  <c r="L2002" i="2" s="1"/>
  <c r="K2022" i="2"/>
  <c r="L2022" i="2" s="1"/>
  <c r="K2029" i="2"/>
  <c r="L2029" i="2" s="1"/>
  <c r="K2056" i="2"/>
  <c r="L2056" i="2" s="1"/>
  <c r="K2122" i="2"/>
  <c r="L2122" i="2" s="1"/>
  <c r="K2201" i="2"/>
  <c r="L2201" i="2" s="1"/>
  <c r="K2254" i="2"/>
  <c r="L2254" i="2" s="1"/>
  <c r="K2281" i="2"/>
  <c r="L2281" i="2" s="1"/>
  <c r="K2294" i="2"/>
  <c r="L2294" i="2" s="1"/>
  <c r="K2371" i="2"/>
  <c r="L2371" i="2" s="1"/>
  <c r="K2389" i="2"/>
  <c r="L2389" i="2" s="1"/>
  <c r="K2412" i="2"/>
  <c r="L2412" i="2" s="1"/>
  <c r="K2418" i="2"/>
  <c r="L2418" i="2" s="1"/>
  <c r="K2435" i="2"/>
  <c r="L2435" i="2" s="1"/>
  <c r="K2504" i="2"/>
  <c r="L2504" i="2" s="1"/>
  <c r="K2539" i="2"/>
  <c r="L2539" i="2" s="1"/>
  <c r="K2612" i="2"/>
  <c r="L2612" i="2" s="1"/>
  <c r="K2635" i="2"/>
  <c r="L2635" i="2" s="1"/>
  <c r="K2653" i="2"/>
  <c r="L2653" i="2" s="1"/>
  <c r="K2668" i="2"/>
  <c r="L2668" i="2" s="1"/>
  <c r="K2726" i="2"/>
  <c r="L2726" i="2" s="1"/>
  <c r="K2731" i="2"/>
  <c r="L2731" i="2" s="1"/>
  <c r="K2741" i="2"/>
  <c r="L2741" i="2" s="1"/>
  <c r="K2762" i="2"/>
  <c r="L2762" i="2" s="1"/>
  <c r="K2767" i="2"/>
  <c r="L2767" i="2" s="1"/>
  <c r="K2783" i="2"/>
  <c r="L2783" i="2" s="1"/>
  <c r="K2788" i="2"/>
  <c r="L2788" i="2" s="1"/>
  <c r="K2809" i="2"/>
  <c r="L2809" i="2" s="1"/>
  <c r="K2819" i="2"/>
  <c r="L2819" i="2" s="1"/>
  <c r="K2882" i="2"/>
  <c r="L2882" i="2" s="1"/>
  <c r="K2918" i="2"/>
  <c r="L2918" i="2" s="1"/>
  <c r="K2929" i="2"/>
  <c r="L2929" i="2" s="1"/>
  <c r="K2956" i="2"/>
  <c r="L2956" i="2" s="1"/>
  <c r="K2977" i="2"/>
  <c r="L2977" i="2" s="1"/>
  <c r="K2992" i="2"/>
  <c r="L2992" i="2" s="1"/>
  <c r="K3050" i="2"/>
  <c r="L3050" i="2" s="1"/>
  <c r="K3055" i="2"/>
  <c r="L3055" i="2" s="1"/>
  <c r="K3065" i="2"/>
  <c r="L3065" i="2" s="1"/>
  <c r="K3086" i="2"/>
  <c r="L3086" i="2" s="1"/>
  <c r="K3091" i="2"/>
  <c r="L3091" i="2" s="1"/>
  <c r="K3107" i="2"/>
  <c r="L3107" i="2" s="1"/>
  <c r="K3112" i="2"/>
  <c r="L3112" i="2" s="1"/>
  <c r="K3133" i="2"/>
  <c r="L3133" i="2" s="1"/>
  <c r="K3143" i="2"/>
  <c r="L3143" i="2" s="1"/>
  <c r="K3206" i="2"/>
  <c r="L3206" i="2" s="1"/>
  <c r="K3242" i="2"/>
  <c r="L3242" i="2" s="1"/>
  <c r="K3253" i="2"/>
  <c r="L3253" i="2" s="1"/>
  <c r="K3280" i="2"/>
  <c r="L3280" i="2" s="1"/>
  <c r="K3301" i="2"/>
  <c r="L3301" i="2" s="1"/>
  <c r="K3316" i="2"/>
  <c r="L3316" i="2" s="1"/>
  <c r="K3374" i="2"/>
  <c r="L3374" i="2" s="1"/>
  <c r="K3379" i="2"/>
  <c r="L3379" i="2" s="1"/>
  <c r="K3389" i="2"/>
  <c r="L3389" i="2" s="1"/>
  <c r="K3410" i="2"/>
  <c r="L3410" i="2" s="1"/>
  <c r="K3415" i="2"/>
  <c r="L3415" i="2" s="1"/>
  <c r="K3431" i="2"/>
  <c r="L3431" i="2" s="1"/>
  <c r="K3436" i="2"/>
  <c r="L3436" i="2" s="1"/>
  <c r="K3457" i="2"/>
  <c r="L3457" i="2" s="1"/>
  <c r="K3467" i="2"/>
  <c r="L3467" i="2" s="1"/>
  <c r="K3530" i="2"/>
  <c r="L3530" i="2" s="1"/>
  <c r="K3559" i="2"/>
  <c r="L3559" i="2" s="1"/>
  <c r="K3574" i="2"/>
  <c r="L3574" i="2" s="1"/>
  <c r="K3598" i="2"/>
  <c r="L3598" i="2" s="1"/>
  <c r="K3631" i="2"/>
  <c r="L3631" i="2" s="1"/>
  <c r="K3646" i="2"/>
  <c r="L3646" i="2" s="1"/>
  <c r="K3670" i="2"/>
  <c r="L3670" i="2" s="1"/>
  <c r="K3703" i="2"/>
  <c r="L3703" i="2" s="1"/>
  <c r="K3718" i="2"/>
  <c r="L3718" i="2" s="1"/>
  <c r="K3742" i="2"/>
  <c r="L3742" i="2" s="1"/>
  <c r="K3810" i="2"/>
  <c r="L3810" i="2" s="1"/>
  <c r="K3814" i="2"/>
  <c r="L3814" i="2" s="1"/>
  <c r="K3876" i="2"/>
  <c r="L3876" i="2" s="1"/>
  <c r="K3885" i="2"/>
  <c r="L3885" i="2" s="1"/>
  <c r="K3889" i="2"/>
  <c r="L3889" i="2" s="1"/>
  <c r="K3951" i="2"/>
  <c r="L3951" i="2" s="1"/>
  <c r="K3955" i="2"/>
  <c r="L3955" i="2" s="1"/>
  <c r="K3982" i="2"/>
  <c r="L3982" i="2" s="1"/>
  <c r="K4026" i="2"/>
  <c r="L4026" i="2" s="1"/>
  <c r="K4030" i="2"/>
  <c r="L4030" i="2" s="1"/>
  <c r="K4092" i="2"/>
  <c r="L4092" i="2" s="1"/>
  <c r="K4101" i="2"/>
  <c r="L4101" i="2" s="1"/>
  <c r="K4105" i="2"/>
  <c r="L4105" i="2" s="1"/>
  <c r="K4167" i="2"/>
  <c r="L4167" i="2" s="1"/>
  <c r="K4171" i="2"/>
  <c r="L4171" i="2" s="1"/>
  <c r="K4198" i="2"/>
  <c r="L4198" i="2" s="1"/>
  <c r="K4242" i="2"/>
  <c r="L4242" i="2" s="1"/>
  <c r="K4246" i="2"/>
  <c r="L4246" i="2" s="1"/>
  <c r="K4308" i="2"/>
  <c r="L4308" i="2" s="1"/>
  <c r="K4317" i="2"/>
  <c r="L4317" i="2" s="1"/>
  <c r="K4321" i="2"/>
  <c r="L4321" i="2" s="1"/>
  <c r="K4383" i="2"/>
  <c r="L4383" i="2" s="1"/>
  <c r="K4387" i="2"/>
  <c r="L4387" i="2" s="1"/>
  <c r="K4414" i="2"/>
  <c r="L4414" i="2" s="1"/>
  <c r="K4458" i="2"/>
  <c r="L4458" i="2" s="1"/>
  <c r="K4462" i="2"/>
  <c r="L4462" i="2" s="1"/>
  <c r="K4524" i="2"/>
  <c r="L4524" i="2" s="1"/>
  <c r="K4533" i="2"/>
  <c r="L4533" i="2" s="1"/>
  <c r="K4537" i="2"/>
  <c r="L4537" i="2" s="1"/>
  <c r="K4575" i="2"/>
  <c r="L4575" i="2" s="1"/>
  <c r="K4587" i="2"/>
  <c r="L4587" i="2" s="1"/>
  <c r="K4611" i="2"/>
  <c r="L4611" i="2" s="1"/>
  <c r="K4623" i="2"/>
  <c r="L4623" i="2" s="1"/>
  <c r="K4647" i="2"/>
  <c r="L4647" i="2" s="1"/>
  <c r="K4659" i="2"/>
  <c r="L4659" i="2" s="1"/>
  <c r="K4691" i="2"/>
  <c r="L4691" i="2" s="1"/>
  <c r="K4703" i="2"/>
  <c r="L4703" i="2" s="1"/>
  <c r="K4715" i="2"/>
  <c r="L4715" i="2" s="1"/>
  <c r="K4727" i="2"/>
  <c r="L4727" i="2" s="1"/>
  <c r="K4739" i="2"/>
  <c r="L4739" i="2" s="1"/>
  <c r="K4751" i="2"/>
  <c r="L4751" i="2" s="1"/>
  <c r="K4763" i="2"/>
  <c r="L4763" i="2" s="1"/>
  <c r="K4775" i="2"/>
  <c r="L4775" i="2" s="1"/>
  <c r="K4787" i="2"/>
  <c r="L4787" i="2" s="1"/>
  <c r="K4799" i="2"/>
  <c r="L4799" i="2" s="1"/>
  <c r="K4811" i="2"/>
  <c r="L4811" i="2" s="1"/>
  <c r="K4823" i="2"/>
  <c r="L4823" i="2" s="1"/>
  <c r="K4835" i="2"/>
  <c r="L4835" i="2" s="1"/>
  <c r="K4847" i="2"/>
  <c r="L4847" i="2" s="1"/>
  <c r="K4859" i="2"/>
  <c r="L4859" i="2" s="1"/>
  <c r="K4871" i="2"/>
  <c r="L4871" i="2" s="1"/>
  <c r="K4883" i="2"/>
  <c r="L4883" i="2" s="1"/>
  <c r="K4895" i="2"/>
  <c r="L4895" i="2" s="1"/>
  <c r="K4907" i="2"/>
  <c r="L4907" i="2" s="1"/>
  <c r="K4919" i="2"/>
  <c r="L4919" i="2" s="1"/>
  <c r="K4931" i="2"/>
  <c r="L4931" i="2" s="1"/>
  <c r="K4943" i="2"/>
  <c r="L4943" i="2" s="1"/>
  <c r="K4955" i="2"/>
  <c r="L4955" i="2" s="1"/>
  <c r="K4967" i="2"/>
  <c r="L4967" i="2" s="1"/>
  <c r="K4979" i="2"/>
  <c r="L4979" i="2" s="1"/>
  <c r="K4991" i="2"/>
  <c r="L4991" i="2" s="1"/>
  <c r="K5009" i="2"/>
  <c r="L5009" i="2" s="1"/>
  <c r="K5022" i="2"/>
  <c r="L5022" i="2" s="1"/>
  <c r="K5035" i="2"/>
  <c r="L5035" i="2" s="1"/>
  <c r="K5045" i="2"/>
  <c r="L5045" i="2" s="1"/>
  <c r="K5058" i="2"/>
  <c r="L5058" i="2" s="1"/>
  <c r="K5071" i="2"/>
  <c r="L5071" i="2" s="1"/>
  <c r="K5081" i="2"/>
  <c r="L5081" i="2" s="1"/>
  <c r="K5094" i="2"/>
  <c r="L5094" i="2" s="1"/>
  <c r="K5107" i="2"/>
  <c r="L5107" i="2" s="1"/>
  <c r="K5117" i="2"/>
  <c r="L5117" i="2" s="1"/>
  <c r="K5130" i="2"/>
  <c r="L5130" i="2" s="1"/>
  <c r="K5143" i="2"/>
  <c r="L5143" i="2" s="1"/>
  <c r="K5153" i="2"/>
  <c r="L5153" i="2" s="1"/>
  <c r="K5166" i="2"/>
  <c r="L5166" i="2" s="1"/>
  <c r="K5179" i="2"/>
  <c r="L5179" i="2" s="1"/>
  <c r="K5189" i="2"/>
  <c r="L5189" i="2" s="1"/>
  <c r="K5202" i="2"/>
  <c r="L5202" i="2" s="1"/>
  <c r="K5215" i="2"/>
  <c r="L5215" i="2" s="1"/>
  <c r="K5225" i="2"/>
  <c r="L5225" i="2" s="1"/>
  <c r="K5238" i="2"/>
  <c r="L5238" i="2" s="1"/>
  <c r="K5251" i="2"/>
  <c r="L5251" i="2" s="1"/>
  <c r="K5261" i="2"/>
  <c r="L5261" i="2" s="1"/>
  <c r="K5274" i="2"/>
  <c r="L5274" i="2" s="1"/>
  <c r="K5287" i="2"/>
  <c r="L5287" i="2" s="1"/>
  <c r="K5297" i="2"/>
  <c r="L5297" i="2" s="1"/>
  <c r="K5310" i="2"/>
  <c r="L5310" i="2" s="1"/>
  <c r="K5323" i="2"/>
  <c r="L5323" i="2" s="1"/>
  <c r="K5333" i="2"/>
  <c r="L5333" i="2" s="1"/>
  <c r="K5346" i="2"/>
  <c r="L5346" i="2" s="1"/>
  <c r="K5359" i="2"/>
  <c r="L5359" i="2" s="1"/>
  <c r="K5369" i="2"/>
  <c r="L5369" i="2" s="1"/>
  <c r="K5382" i="2"/>
  <c r="L5382" i="2" s="1"/>
  <c r="K5395" i="2"/>
  <c r="L5395" i="2" s="1"/>
  <c r="K277" i="2"/>
  <c r="L277" i="2" s="1"/>
  <c r="K781" i="2"/>
  <c r="L781" i="2" s="1"/>
  <c r="K818" i="2"/>
  <c r="L818" i="2" s="1"/>
  <c r="K828" i="2"/>
  <c r="L828" i="2" s="1"/>
  <c r="K909" i="2"/>
  <c r="L909" i="2" s="1"/>
  <c r="K927" i="2"/>
  <c r="L927" i="2" s="1"/>
  <c r="K937" i="2"/>
  <c r="L937" i="2" s="1"/>
  <c r="K954" i="2"/>
  <c r="L954" i="2" s="1"/>
  <c r="K1034" i="2"/>
  <c r="L1034" i="2" s="1"/>
  <c r="K1085" i="2"/>
  <c r="L1085" i="2" s="1"/>
  <c r="K1286" i="2"/>
  <c r="L1286" i="2" s="1"/>
  <c r="K1337" i="2"/>
  <c r="L1337" i="2" s="1"/>
  <c r="K1564" i="2"/>
  <c r="L1564" i="2" s="1"/>
  <c r="K1600" i="2"/>
  <c r="L1600" i="2" s="1"/>
  <c r="K1644" i="2"/>
  <c r="L1644" i="2" s="1"/>
  <c r="K1665" i="2"/>
  <c r="L1665" i="2" s="1"/>
  <c r="K1679" i="2"/>
  <c r="L1679" i="2" s="1"/>
  <c r="K1734" i="2"/>
  <c r="L1734" i="2" s="1"/>
  <c r="K1775" i="2"/>
  <c r="L1775" i="2" s="1"/>
  <c r="K1896" i="2"/>
  <c r="L1896" i="2" s="1"/>
  <c r="K2103" i="2"/>
  <c r="L2103" i="2" s="1"/>
  <c r="K2162" i="2"/>
  <c r="L2162" i="2" s="1"/>
  <c r="K2175" i="2"/>
  <c r="L2175" i="2" s="1"/>
  <c r="K2242" i="2"/>
  <c r="L2242" i="2" s="1"/>
  <c r="K2261" i="2"/>
  <c r="L2261" i="2" s="1"/>
  <c r="K2287" i="2"/>
  <c r="L2287" i="2" s="1"/>
  <c r="K2301" i="2"/>
  <c r="L2301" i="2" s="1"/>
  <c r="K2402" i="2"/>
  <c r="L2402" i="2" s="1"/>
  <c r="K2447" i="2"/>
  <c r="L2447" i="2" s="1"/>
  <c r="K2452" i="2"/>
  <c r="L2452" i="2" s="1"/>
  <c r="K2476" i="2"/>
  <c r="L2476" i="2" s="1"/>
  <c r="K2494" i="2"/>
  <c r="L2494" i="2" s="1"/>
  <c r="K2511" i="2"/>
  <c r="L2511" i="2" s="1"/>
  <c r="K2568" i="2"/>
  <c r="L2568" i="2" s="1"/>
  <c r="K2602" i="2"/>
  <c r="L2602" i="2" s="1"/>
  <c r="K2752" i="2"/>
  <c r="L2752" i="2" s="1"/>
  <c r="K2909" i="2"/>
  <c r="L2909" i="2" s="1"/>
  <c r="K2914" i="2"/>
  <c r="L2914" i="2" s="1"/>
  <c r="K2935" i="2"/>
  <c r="L2935" i="2" s="1"/>
  <c r="K2966" i="2"/>
  <c r="L2966" i="2" s="1"/>
  <c r="K3076" i="2"/>
  <c r="L3076" i="2" s="1"/>
  <c r="K3233" i="2"/>
  <c r="L3233" i="2" s="1"/>
  <c r="K3238" i="2"/>
  <c r="L3238" i="2" s="1"/>
  <c r="K3259" i="2"/>
  <c r="L3259" i="2" s="1"/>
  <c r="K3290" i="2"/>
  <c r="L3290" i="2" s="1"/>
  <c r="K3400" i="2"/>
  <c r="L3400" i="2" s="1"/>
  <c r="K3550" i="2"/>
  <c r="L3550" i="2" s="1"/>
  <c r="K3622" i="2"/>
  <c r="L3622" i="2" s="1"/>
  <c r="K3694" i="2"/>
  <c r="L3694" i="2" s="1"/>
  <c r="K3766" i="2"/>
  <c r="L3766" i="2" s="1"/>
  <c r="K3784" i="2"/>
  <c r="L3784" i="2" s="1"/>
  <c r="K3828" i="2"/>
  <c r="L3828" i="2" s="1"/>
  <c r="K3832" i="2"/>
  <c r="L3832" i="2" s="1"/>
  <c r="K3894" i="2"/>
  <c r="L3894" i="2" s="1"/>
  <c r="K3903" i="2"/>
  <c r="L3903" i="2" s="1"/>
  <c r="K3907" i="2"/>
  <c r="L3907" i="2" s="1"/>
  <c r="K3969" i="2"/>
  <c r="L3969" i="2" s="1"/>
  <c r="K3973" i="2"/>
  <c r="L3973" i="2" s="1"/>
  <c r="K4000" i="2"/>
  <c r="L4000" i="2" s="1"/>
  <c r="K4044" i="2"/>
  <c r="L4044" i="2" s="1"/>
  <c r="K4048" i="2"/>
  <c r="L4048" i="2" s="1"/>
  <c r="K4110" i="2"/>
  <c r="L4110" i="2" s="1"/>
  <c r="K4119" i="2"/>
  <c r="L4119" i="2" s="1"/>
  <c r="K4123" i="2"/>
  <c r="L4123" i="2" s="1"/>
  <c r="K4185" i="2"/>
  <c r="L4185" i="2" s="1"/>
  <c r="K4189" i="2"/>
  <c r="L4189" i="2" s="1"/>
  <c r="K4216" i="2"/>
  <c r="L4216" i="2" s="1"/>
  <c r="K4260" i="2"/>
  <c r="L4260" i="2" s="1"/>
  <c r="K4264" i="2"/>
  <c r="L4264" i="2" s="1"/>
  <c r="K4326" i="2"/>
  <c r="L4326" i="2" s="1"/>
  <c r="K4335" i="2"/>
  <c r="L4335" i="2" s="1"/>
  <c r="K4339" i="2"/>
  <c r="L4339" i="2" s="1"/>
  <c r="K4401" i="2"/>
  <c r="L4401" i="2" s="1"/>
  <c r="K4405" i="2"/>
  <c r="L4405" i="2" s="1"/>
  <c r="K4432" i="2"/>
  <c r="L4432" i="2" s="1"/>
  <c r="K4476" i="2"/>
  <c r="L4476" i="2" s="1"/>
  <c r="K4480" i="2"/>
  <c r="L4480" i="2" s="1"/>
  <c r="K4542" i="2"/>
  <c r="L4542" i="2" s="1"/>
  <c r="K4551" i="2"/>
  <c r="L4551" i="2" s="1"/>
  <c r="K4555" i="2"/>
  <c r="L4555" i="2" s="1"/>
  <c r="K4563" i="2"/>
  <c r="L4563" i="2" s="1"/>
  <c r="K4579" i="2"/>
  <c r="L4579" i="2" s="1"/>
  <c r="K4591" i="2"/>
  <c r="L4591" i="2" s="1"/>
  <c r="K4599" i="2"/>
  <c r="L4599" i="2" s="1"/>
  <c r="K4615" i="2"/>
  <c r="L4615" i="2" s="1"/>
  <c r="K4627" i="2"/>
  <c r="L4627" i="2" s="1"/>
  <c r="K4635" i="2"/>
  <c r="L4635" i="2" s="1"/>
  <c r="K4651" i="2"/>
  <c r="L4651" i="2" s="1"/>
  <c r="K4663" i="2"/>
  <c r="L4663" i="2" s="1"/>
  <c r="K4671" i="2"/>
  <c r="L4671" i="2" s="1"/>
  <c r="K4683" i="2"/>
  <c r="L4683" i="2" s="1"/>
  <c r="K4695" i="2"/>
  <c r="L4695" i="2" s="1"/>
  <c r="K4707" i="2"/>
  <c r="L4707" i="2" s="1"/>
  <c r="K4719" i="2"/>
  <c r="L4719" i="2" s="1"/>
  <c r="K4731" i="2"/>
  <c r="L4731" i="2" s="1"/>
  <c r="K4743" i="2"/>
  <c r="L4743" i="2" s="1"/>
  <c r="K4755" i="2"/>
  <c r="L4755" i="2" s="1"/>
  <c r="K4767" i="2"/>
  <c r="L4767" i="2" s="1"/>
  <c r="K4779" i="2"/>
  <c r="L4779" i="2" s="1"/>
  <c r="K4791" i="2"/>
  <c r="L4791" i="2" s="1"/>
  <c r="K4803" i="2"/>
  <c r="L4803" i="2" s="1"/>
  <c r="K4815" i="2"/>
  <c r="L4815" i="2" s="1"/>
  <c r="K4827" i="2"/>
  <c r="L4827" i="2" s="1"/>
  <c r="K4839" i="2"/>
  <c r="L4839" i="2" s="1"/>
  <c r="K4851" i="2"/>
  <c r="L4851" i="2" s="1"/>
  <c r="K4863" i="2"/>
  <c r="L4863" i="2" s="1"/>
  <c r="K4875" i="2"/>
  <c r="L4875" i="2" s="1"/>
  <c r="K4887" i="2"/>
  <c r="L4887" i="2" s="1"/>
  <c r="K4899" i="2"/>
  <c r="L4899" i="2" s="1"/>
  <c r="K4911" i="2"/>
  <c r="L4911" i="2" s="1"/>
  <c r="K4923" i="2"/>
  <c r="L4923" i="2" s="1"/>
  <c r="K4935" i="2"/>
  <c r="L4935" i="2" s="1"/>
  <c r="K4947" i="2"/>
  <c r="L4947" i="2" s="1"/>
  <c r="K4959" i="2"/>
  <c r="L4959" i="2" s="1"/>
  <c r="K4971" i="2"/>
  <c r="L4971" i="2" s="1"/>
  <c r="K4983" i="2"/>
  <c r="L4983" i="2" s="1"/>
  <c r="K4995" i="2"/>
  <c r="L4995" i="2" s="1"/>
  <c r="K5006" i="2"/>
  <c r="L5006" i="2" s="1"/>
  <c r="K5019" i="2"/>
  <c r="L5019" i="2" s="1"/>
  <c r="K5032" i="2"/>
  <c r="L5032" i="2" s="1"/>
  <c r="K5042" i="2"/>
  <c r="L5042" i="2" s="1"/>
  <c r="K5055" i="2"/>
  <c r="L5055" i="2" s="1"/>
  <c r="K5068" i="2"/>
  <c r="L5068" i="2" s="1"/>
  <c r="K5078" i="2"/>
  <c r="L5078" i="2" s="1"/>
  <c r="K5091" i="2"/>
  <c r="L5091" i="2" s="1"/>
  <c r="K5104" i="2"/>
  <c r="L5104" i="2" s="1"/>
  <c r="K5114" i="2"/>
  <c r="L5114" i="2" s="1"/>
  <c r="K5127" i="2"/>
  <c r="L5127" i="2" s="1"/>
  <c r="K5140" i="2"/>
  <c r="L5140" i="2" s="1"/>
  <c r="K5150" i="2"/>
  <c r="L5150" i="2" s="1"/>
  <c r="K5163" i="2"/>
  <c r="L5163" i="2" s="1"/>
  <c r="K5176" i="2"/>
  <c r="L5176" i="2" s="1"/>
  <c r="K5186" i="2"/>
  <c r="L5186" i="2" s="1"/>
  <c r="K5199" i="2"/>
  <c r="L5199" i="2" s="1"/>
  <c r="K5212" i="2"/>
  <c r="L5212" i="2" s="1"/>
  <c r="K5222" i="2"/>
  <c r="L5222" i="2" s="1"/>
  <c r="K5235" i="2"/>
  <c r="L5235" i="2" s="1"/>
  <c r="K5248" i="2"/>
  <c r="L5248" i="2" s="1"/>
  <c r="K5258" i="2"/>
  <c r="L5258" i="2" s="1"/>
  <c r="K5271" i="2"/>
  <c r="L5271" i="2" s="1"/>
  <c r="K5284" i="2"/>
  <c r="L5284" i="2" s="1"/>
  <c r="K5294" i="2"/>
  <c r="L5294" i="2" s="1"/>
  <c r="K5307" i="2"/>
  <c r="L5307" i="2" s="1"/>
  <c r="K5320" i="2"/>
  <c r="L5320" i="2" s="1"/>
  <c r="K5330" i="2"/>
  <c r="L5330" i="2" s="1"/>
  <c r="K5343" i="2"/>
  <c r="L5343" i="2" s="1"/>
  <c r="K5356" i="2"/>
  <c r="L5356" i="2" s="1"/>
  <c r="K5366" i="2"/>
  <c r="L5366" i="2" s="1"/>
  <c r="K5379" i="2"/>
  <c r="L5379" i="2" s="1"/>
  <c r="K5392" i="2"/>
  <c r="L5392" i="2" s="1"/>
  <c r="K137" i="2"/>
  <c r="L137" i="2" s="1"/>
  <c r="K148" i="2"/>
  <c r="L148" i="2" s="1"/>
  <c r="K499" i="2"/>
  <c r="L499" i="2" s="1"/>
  <c r="K509" i="2"/>
  <c r="L509" i="2" s="1"/>
  <c r="K678" i="2"/>
  <c r="L678" i="2" s="1"/>
  <c r="K775" i="2"/>
  <c r="L775" i="2" s="1"/>
  <c r="K891" i="2"/>
  <c r="L891" i="2" s="1"/>
  <c r="K1190" i="2"/>
  <c r="L1190" i="2" s="1"/>
  <c r="K1199" i="2"/>
  <c r="L1199" i="2" s="1"/>
  <c r="K1232" i="2"/>
  <c r="L1232" i="2" s="1"/>
  <c r="K1246" i="2"/>
  <c r="L1246" i="2" s="1"/>
  <c r="K1307" i="2"/>
  <c r="L1307" i="2" s="1"/>
  <c r="K1331" i="2"/>
  <c r="L1331" i="2" s="1"/>
  <c r="K1352" i="2"/>
  <c r="L1352" i="2" s="1"/>
  <c r="K1382" i="2"/>
  <c r="L1382" i="2" s="1"/>
  <c r="K1390" i="2"/>
  <c r="L1390" i="2" s="1"/>
  <c r="K1496" i="2"/>
  <c r="L1496" i="2" s="1"/>
  <c r="K1528" i="2"/>
  <c r="L1528" i="2" s="1"/>
  <c r="K1535" i="2"/>
  <c r="L1535" i="2" s="1"/>
  <c r="K1594" i="2"/>
  <c r="L1594" i="2" s="1"/>
  <c r="K1696" i="2"/>
  <c r="L1696" i="2" s="1"/>
  <c r="K1729" i="2"/>
  <c r="L1729" i="2" s="1"/>
  <c r="K1804" i="2"/>
  <c r="L1804" i="2" s="1"/>
  <c r="K1811" i="2"/>
  <c r="L1811" i="2" s="1"/>
  <c r="K1833" i="2"/>
  <c r="L1833" i="2" s="1"/>
  <c r="K1912" i="2"/>
  <c r="L1912" i="2" s="1"/>
  <c r="K1932" i="2"/>
  <c r="L1932" i="2" s="1"/>
  <c r="K1953" i="2"/>
  <c r="L1953" i="2" s="1"/>
  <c r="K1988" i="2"/>
  <c r="L1988" i="2" s="1"/>
  <c r="K2009" i="2"/>
  <c r="L2009" i="2" s="1"/>
  <c r="K2070" i="2"/>
  <c r="L2070" i="2" s="1"/>
  <c r="K2083" i="2"/>
  <c r="L2083" i="2" s="1"/>
  <c r="K2090" i="2"/>
  <c r="L2090" i="2" s="1"/>
  <c r="K2189" i="2"/>
  <c r="L2189" i="2" s="1"/>
  <c r="K2195" i="2"/>
  <c r="L2195" i="2" s="1"/>
  <c r="K2209" i="2"/>
  <c r="L2209" i="2" s="1"/>
  <c r="K2229" i="2"/>
  <c r="L2229" i="2" s="1"/>
  <c r="K2315" i="2"/>
  <c r="L2315" i="2" s="1"/>
  <c r="K2329" i="2"/>
  <c r="L2329" i="2" s="1"/>
  <c r="K2335" i="2"/>
  <c r="L2335" i="2" s="1"/>
  <c r="K2343" i="2"/>
  <c r="L2343" i="2" s="1"/>
  <c r="K2358" i="2"/>
  <c r="L2358" i="2" s="1"/>
  <c r="K2442" i="2"/>
  <c r="L2442" i="2" s="1"/>
  <c r="K2488" i="2"/>
  <c r="L2488" i="2" s="1"/>
  <c r="K2523" i="2"/>
  <c r="L2523" i="2" s="1"/>
  <c r="K2586" i="2"/>
  <c r="L2586" i="2" s="1"/>
  <c r="K2591" i="2"/>
  <c r="L2591" i="2" s="1"/>
  <c r="K2596" i="2"/>
  <c r="L2596" i="2" s="1"/>
  <c r="K2620" i="2"/>
  <c r="L2620" i="2" s="1"/>
  <c r="K2631" i="2"/>
  <c r="L2631" i="2" s="1"/>
  <c r="K2648" i="2"/>
  <c r="L2648" i="2" s="1"/>
  <c r="K2684" i="2"/>
  <c r="L2684" i="2" s="1"/>
  <c r="K2705" i="2"/>
  <c r="L2705" i="2" s="1"/>
  <c r="K2732" i="2"/>
  <c r="L2732" i="2" s="1"/>
  <c r="K2737" i="2"/>
  <c r="L2737" i="2" s="1"/>
  <c r="K2758" i="2"/>
  <c r="L2758" i="2" s="1"/>
  <c r="K2779" i="2"/>
  <c r="L2779" i="2" s="1"/>
  <c r="K2815" i="2"/>
  <c r="L2815" i="2" s="1"/>
  <c r="K2873" i="2"/>
  <c r="L2873" i="2" s="1"/>
  <c r="K2878" i="2"/>
  <c r="L2878" i="2" s="1"/>
  <c r="K2888" i="2"/>
  <c r="L2888" i="2" s="1"/>
  <c r="K2899" i="2"/>
  <c r="L2899" i="2" s="1"/>
  <c r="K2930" i="2"/>
  <c r="L2930" i="2" s="1"/>
  <c r="K2972" i="2"/>
  <c r="L2972" i="2" s="1"/>
  <c r="K3008" i="2"/>
  <c r="L3008" i="2" s="1"/>
  <c r="K3029" i="2"/>
  <c r="L3029" i="2" s="1"/>
  <c r="K3056" i="2"/>
  <c r="L3056" i="2" s="1"/>
  <c r="K3061" i="2"/>
  <c r="L3061" i="2" s="1"/>
  <c r="K3082" i="2"/>
  <c r="L3082" i="2" s="1"/>
  <c r="K3103" i="2"/>
  <c r="L3103" i="2" s="1"/>
  <c r="K3139" i="2"/>
  <c r="L3139" i="2" s="1"/>
  <c r="K3197" i="2"/>
  <c r="L3197" i="2" s="1"/>
  <c r="K3202" i="2"/>
  <c r="L3202" i="2" s="1"/>
  <c r="K3212" i="2"/>
  <c r="L3212" i="2" s="1"/>
  <c r="K3223" i="2"/>
  <c r="L3223" i="2" s="1"/>
  <c r="K3254" i="2"/>
  <c r="L3254" i="2" s="1"/>
  <c r="K3296" i="2"/>
  <c r="L3296" i="2" s="1"/>
  <c r="K3332" i="2"/>
  <c r="L3332" i="2" s="1"/>
  <c r="K3353" i="2"/>
  <c r="L3353" i="2" s="1"/>
  <c r="K3380" i="2"/>
  <c r="L3380" i="2" s="1"/>
  <c r="K3385" i="2"/>
  <c r="L3385" i="2" s="1"/>
  <c r="K3406" i="2"/>
  <c r="L3406" i="2" s="1"/>
  <c r="K3427" i="2"/>
  <c r="L3427" i="2" s="1"/>
  <c r="K3463" i="2"/>
  <c r="L3463" i="2" s="1"/>
  <c r="K3521" i="2"/>
  <c r="L3521" i="2" s="1"/>
  <c r="K3526" i="2"/>
  <c r="L3526" i="2" s="1"/>
  <c r="K3584" i="2"/>
  <c r="L3584" i="2" s="1"/>
  <c r="K3656" i="2"/>
  <c r="L3656" i="2" s="1"/>
  <c r="K3728" i="2"/>
  <c r="L3728" i="2" s="1"/>
  <c r="K3771" i="2"/>
  <c r="L3771" i="2" s="1"/>
  <c r="K3775" i="2"/>
  <c r="L3775" i="2" s="1"/>
  <c r="K3802" i="2"/>
  <c r="L3802" i="2" s="1"/>
  <c r="K3846" i="2"/>
  <c r="L3846" i="2" s="1"/>
  <c r="K3850" i="2"/>
  <c r="L3850" i="2" s="1"/>
  <c r="K3912" i="2"/>
  <c r="L3912" i="2" s="1"/>
  <c r="K3921" i="2"/>
  <c r="L3921" i="2" s="1"/>
  <c r="K3925" i="2"/>
  <c r="L3925" i="2" s="1"/>
  <c r="K3987" i="2"/>
  <c r="L3987" i="2" s="1"/>
  <c r="K3991" i="2"/>
  <c r="L3991" i="2" s="1"/>
  <c r="K4018" i="2"/>
  <c r="L4018" i="2" s="1"/>
  <c r="K4062" i="2"/>
  <c r="L4062" i="2" s="1"/>
  <c r="K4066" i="2"/>
  <c r="L4066" i="2" s="1"/>
  <c r="K4128" i="2"/>
  <c r="L4128" i="2" s="1"/>
  <c r="K4137" i="2"/>
  <c r="L4137" i="2" s="1"/>
  <c r="K4141" i="2"/>
  <c r="L4141" i="2" s="1"/>
  <c r="K4203" i="2"/>
  <c r="L4203" i="2" s="1"/>
  <c r="K4207" i="2"/>
  <c r="L4207" i="2" s="1"/>
  <c r="K4234" i="2"/>
  <c r="L4234" i="2" s="1"/>
  <c r="K4278" i="2"/>
  <c r="L4278" i="2" s="1"/>
  <c r="K4282" i="2"/>
  <c r="L4282" i="2" s="1"/>
  <c r="K4344" i="2"/>
  <c r="L4344" i="2" s="1"/>
  <c r="K4353" i="2"/>
  <c r="L4353" i="2" s="1"/>
  <c r="K4357" i="2"/>
  <c r="L4357" i="2" s="1"/>
  <c r="K4419" i="2"/>
  <c r="L4419" i="2" s="1"/>
  <c r="K4423" i="2"/>
  <c r="L4423" i="2" s="1"/>
  <c r="K4450" i="2"/>
  <c r="L4450" i="2" s="1"/>
  <c r="K4494" i="2"/>
  <c r="L4494" i="2" s="1"/>
  <c r="K4498" i="2"/>
  <c r="L4498" i="2" s="1"/>
  <c r="K5003" i="2"/>
  <c r="L5003" i="2" s="1"/>
  <c r="K5016" i="2"/>
  <c r="L5016" i="2" s="1"/>
  <c r="K5029" i="2"/>
  <c r="L5029" i="2" s="1"/>
  <c r="K5039" i="2"/>
  <c r="L5039" i="2" s="1"/>
  <c r="K5052" i="2"/>
  <c r="L5052" i="2" s="1"/>
  <c r="K5065" i="2"/>
  <c r="L5065" i="2" s="1"/>
  <c r="K5075" i="2"/>
  <c r="L5075" i="2" s="1"/>
  <c r="K5088" i="2"/>
  <c r="L5088" i="2" s="1"/>
  <c r="K5101" i="2"/>
  <c r="L5101" i="2" s="1"/>
  <c r="K5111" i="2"/>
  <c r="L5111" i="2" s="1"/>
  <c r="K5124" i="2"/>
  <c r="L5124" i="2" s="1"/>
  <c r="K5137" i="2"/>
  <c r="L5137" i="2" s="1"/>
  <c r="K5147" i="2"/>
  <c r="L5147" i="2" s="1"/>
  <c r="K5160" i="2"/>
  <c r="L5160" i="2" s="1"/>
  <c r="K5173" i="2"/>
  <c r="L5173" i="2" s="1"/>
  <c r="K5183" i="2"/>
  <c r="L5183" i="2" s="1"/>
  <c r="K5196" i="2"/>
  <c r="L5196" i="2" s="1"/>
  <c r="K5209" i="2"/>
  <c r="L5209" i="2" s="1"/>
  <c r="K5219" i="2"/>
  <c r="L5219" i="2" s="1"/>
  <c r="K5232" i="2"/>
  <c r="L5232" i="2" s="1"/>
  <c r="K5245" i="2"/>
  <c r="L5245" i="2" s="1"/>
  <c r="K5255" i="2"/>
  <c r="L5255" i="2" s="1"/>
  <c r="K5268" i="2"/>
  <c r="L5268" i="2" s="1"/>
  <c r="K5281" i="2"/>
  <c r="L5281" i="2" s="1"/>
  <c r="K5291" i="2"/>
  <c r="L5291" i="2" s="1"/>
  <c r="K5304" i="2"/>
  <c r="L5304" i="2" s="1"/>
  <c r="K5317" i="2"/>
  <c r="L5317" i="2" s="1"/>
  <c r="K5327" i="2"/>
  <c r="L5327" i="2" s="1"/>
  <c r="K5340" i="2"/>
  <c r="L5340" i="2" s="1"/>
  <c r="K5353" i="2"/>
  <c r="L5353" i="2" s="1"/>
  <c r="K5363" i="2"/>
  <c r="L5363" i="2" s="1"/>
  <c r="K5376" i="2"/>
  <c r="L5376" i="2" s="1"/>
  <c r="K5389" i="2"/>
  <c r="L5389" i="2" s="1"/>
  <c r="K5399" i="2"/>
  <c r="L5399" i="2" s="1"/>
  <c r="K5402" i="2"/>
  <c r="L5402" i="2" s="1"/>
  <c r="K5405" i="2"/>
  <c r="L5405" i="2" s="1"/>
  <c r="K5408" i="2"/>
  <c r="L5408" i="2" s="1"/>
  <c r="K5411" i="2"/>
  <c r="L5411" i="2" s="1"/>
  <c r="K5414" i="2"/>
  <c r="L5414" i="2" s="1"/>
  <c r="K5417" i="2"/>
  <c r="L5417" i="2" s="1"/>
  <c r="K5420" i="2"/>
  <c r="L5420" i="2" s="1"/>
  <c r="K5423" i="2"/>
  <c r="L5423" i="2" s="1"/>
  <c r="K5426" i="2"/>
  <c r="L5426" i="2" s="1"/>
  <c r="K5429" i="2"/>
  <c r="L5429" i="2" s="1"/>
  <c r="K5432" i="2"/>
  <c r="L5432" i="2" s="1"/>
  <c r="K5435" i="2"/>
  <c r="L5435" i="2" s="1"/>
  <c r="K5438" i="2"/>
  <c r="L5438" i="2" s="1"/>
  <c r="K5441" i="2"/>
  <c r="L5441" i="2" s="1"/>
  <c r="K5444" i="2"/>
  <c r="L5444" i="2" s="1"/>
  <c r="K5447" i="2"/>
  <c r="L5447" i="2" s="1"/>
  <c r="K5450" i="2"/>
  <c r="L5450" i="2" s="1"/>
  <c r="K5453" i="2"/>
  <c r="L5453" i="2" s="1"/>
  <c r="K5456" i="2"/>
  <c r="L5456" i="2" s="1"/>
  <c r="K5459" i="2"/>
  <c r="L5459" i="2" s="1"/>
  <c r="K5462" i="2"/>
  <c r="L5462" i="2" s="1"/>
  <c r="K5465" i="2"/>
  <c r="L5465" i="2" s="1"/>
  <c r="K5468" i="2"/>
  <c r="L5468" i="2" s="1"/>
  <c r="K5471" i="2"/>
  <c r="L5471" i="2" s="1"/>
  <c r="K5474" i="2"/>
  <c r="L5474" i="2" s="1"/>
  <c r="K5477" i="2"/>
  <c r="L5477" i="2" s="1"/>
  <c r="K5480" i="2"/>
  <c r="L5480" i="2" s="1"/>
  <c r="K5483" i="2"/>
  <c r="L5483" i="2" s="1"/>
  <c r="K5486" i="2"/>
  <c r="L5486" i="2" s="1"/>
  <c r="K5489" i="2"/>
  <c r="L5489" i="2" s="1"/>
  <c r="K5492" i="2"/>
  <c r="L5492" i="2" s="1"/>
  <c r="K5495" i="2"/>
  <c r="L5495" i="2" s="1"/>
  <c r="K5498" i="2"/>
  <c r="L5498" i="2" s="1"/>
  <c r="K5501" i="2"/>
  <c r="L5501" i="2" s="1"/>
  <c r="K5504" i="2"/>
  <c r="L5504" i="2" s="1"/>
  <c r="K5507" i="2"/>
  <c r="L5507" i="2" s="1"/>
  <c r="K5510" i="2"/>
  <c r="L5510" i="2" s="1"/>
  <c r="K5513" i="2"/>
  <c r="L5513" i="2" s="1"/>
  <c r="K5516" i="2"/>
  <c r="L5516" i="2" s="1"/>
  <c r="K5519" i="2"/>
  <c r="L5519" i="2" s="1"/>
  <c r="K5522" i="2"/>
  <c r="L5522" i="2" s="1"/>
  <c r="K5525" i="2"/>
  <c r="L5525" i="2" s="1"/>
  <c r="K5528" i="2"/>
  <c r="L5528" i="2" s="1"/>
  <c r="K5531" i="2"/>
  <c r="L5531" i="2" s="1"/>
  <c r="K5534" i="2"/>
  <c r="L5534" i="2" s="1"/>
  <c r="K5537" i="2"/>
  <c r="L5537" i="2" s="1"/>
  <c r="K5540" i="2"/>
  <c r="L5540" i="2" s="1"/>
  <c r="K5543" i="2"/>
  <c r="L5543" i="2" s="1"/>
  <c r="K5546" i="2"/>
  <c r="L5546" i="2" s="1"/>
  <c r="K5549" i="2"/>
  <c r="L5549" i="2" s="1"/>
  <c r="K5552" i="2"/>
  <c r="L5552" i="2" s="1"/>
  <c r="K5555" i="2"/>
  <c r="L5555" i="2" s="1"/>
  <c r="K5558" i="2"/>
  <c r="L5558" i="2" s="1"/>
  <c r="K5561" i="2"/>
  <c r="L5561" i="2" s="1"/>
  <c r="K5564" i="2"/>
  <c r="L5564" i="2" s="1"/>
  <c r="K5567" i="2"/>
  <c r="L5567" i="2" s="1"/>
  <c r="K5570" i="2"/>
  <c r="L5570" i="2" s="1"/>
  <c r="K5573" i="2"/>
  <c r="L5573" i="2" s="1"/>
  <c r="K5576" i="2"/>
  <c r="L5576" i="2" s="1"/>
  <c r="K5579" i="2"/>
  <c r="L5579" i="2" s="1"/>
  <c r="K5582" i="2"/>
  <c r="L5582" i="2" s="1"/>
  <c r="K5585" i="2"/>
  <c r="L5585" i="2" s="1"/>
  <c r="K5588" i="2"/>
  <c r="L5588" i="2" s="1"/>
  <c r="K5591" i="2"/>
  <c r="L5591" i="2" s="1"/>
  <c r="K5594" i="2"/>
  <c r="L5594" i="2" s="1"/>
  <c r="K5597" i="2"/>
  <c r="L5597" i="2" s="1"/>
  <c r="K5600" i="2"/>
  <c r="L5600" i="2" s="1"/>
  <c r="K5603" i="2"/>
  <c r="L5603" i="2" s="1"/>
  <c r="K5606" i="2"/>
  <c r="L5606" i="2" s="1"/>
  <c r="K5609" i="2"/>
  <c r="L5609" i="2" s="1"/>
  <c r="K5612" i="2"/>
  <c r="L5612" i="2" s="1"/>
  <c r="K5615" i="2"/>
  <c r="L5615" i="2" s="1"/>
  <c r="K5618" i="2"/>
  <c r="L5618" i="2" s="1"/>
  <c r="K5621" i="2"/>
  <c r="L5621" i="2" s="1"/>
  <c r="K5624" i="2"/>
  <c r="L5624" i="2" s="1"/>
  <c r="K5627" i="2"/>
  <c r="L5627" i="2" s="1"/>
  <c r="K5630" i="2"/>
  <c r="L5630" i="2" s="1"/>
  <c r="K5633" i="2"/>
  <c r="L5633" i="2" s="1"/>
  <c r="K5636" i="2"/>
  <c r="L5636" i="2" s="1"/>
  <c r="K5639" i="2"/>
  <c r="L5639" i="2" s="1"/>
  <c r="K5642" i="2"/>
  <c r="L5642" i="2" s="1"/>
  <c r="K5645" i="2"/>
  <c r="L5645" i="2" s="1"/>
  <c r="K5648" i="2"/>
  <c r="L5648" i="2" s="1"/>
  <c r="K5651" i="2"/>
  <c r="L5651" i="2" s="1"/>
  <c r="K5654" i="2"/>
  <c r="L5654" i="2" s="1"/>
  <c r="K5657" i="2"/>
  <c r="L5657" i="2" s="1"/>
  <c r="K5660" i="2"/>
  <c r="L5660" i="2" s="1"/>
  <c r="K5663" i="2"/>
  <c r="L5663" i="2" s="1"/>
  <c r="K5666" i="2"/>
  <c r="L5666" i="2" s="1"/>
  <c r="K5669" i="2"/>
  <c r="L5669" i="2" s="1"/>
  <c r="K5672" i="2"/>
  <c r="L5672" i="2" s="1"/>
  <c r="K5675" i="2"/>
  <c r="L5675" i="2" s="1"/>
  <c r="K5678" i="2"/>
  <c r="L5678" i="2" s="1"/>
  <c r="K5681" i="2"/>
  <c r="L5681" i="2" s="1"/>
  <c r="K5684" i="2"/>
  <c r="L5684" i="2" s="1"/>
  <c r="K5687" i="2"/>
  <c r="L5687" i="2" s="1"/>
  <c r="K5690" i="2"/>
  <c r="L5690" i="2" s="1"/>
  <c r="K5693" i="2"/>
  <c r="L5693" i="2" s="1"/>
  <c r="K5696" i="2"/>
  <c r="L5696" i="2" s="1"/>
  <c r="K5699" i="2"/>
  <c r="L5699" i="2" s="1"/>
  <c r="K5702" i="2"/>
  <c r="L5702" i="2" s="1"/>
  <c r="K5705" i="2"/>
  <c r="L5705" i="2" s="1"/>
  <c r="K5708" i="2"/>
  <c r="L5708" i="2" s="1"/>
  <c r="K5711" i="2"/>
  <c r="L5711" i="2" s="1"/>
  <c r="K5714" i="2"/>
  <c r="L5714" i="2" s="1"/>
  <c r="K5717" i="2"/>
  <c r="L5717" i="2" s="1"/>
  <c r="K5720" i="2"/>
  <c r="L5720" i="2" s="1"/>
  <c r="K5723" i="2"/>
  <c r="L5723" i="2" s="1"/>
  <c r="K5726" i="2"/>
  <c r="L5726" i="2" s="1"/>
  <c r="K5729" i="2"/>
  <c r="L5729" i="2" s="1"/>
  <c r="K5732" i="2"/>
  <c r="L5732" i="2" s="1"/>
  <c r="K5735" i="2"/>
  <c r="L5735" i="2" s="1"/>
  <c r="K5738" i="2"/>
  <c r="L5738" i="2" s="1"/>
  <c r="K5741" i="2"/>
  <c r="L5741" i="2" s="1"/>
  <c r="K5744" i="2"/>
  <c r="L5744" i="2" s="1"/>
  <c r="K5747" i="2"/>
  <c r="L5747" i="2" s="1"/>
  <c r="K5750" i="2"/>
  <c r="L5750" i="2" s="1"/>
  <c r="K5753" i="2"/>
  <c r="L5753" i="2" s="1"/>
  <c r="K5756" i="2"/>
  <c r="L5756" i="2" s="1"/>
  <c r="K5759" i="2"/>
  <c r="L5759" i="2" s="1"/>
  <c r="K5762" i="2"/>
  <c r="L5762" i="2" s="1"/>
  <c r="K5765" i="2"/>
  <c r="L5765" i="2" s="1"/>
  <c r="K5768" i="2"/>
  <c r="L5768" i="2" s="1"/>
  <c r="K5771" i="2"/>
  <c r="L5771" i="2" s="1"/>
  <c r="K5774" i="2"/>
  <c r="L5774" i="2" s="1"/>
  <c r="K5777" i="2"/>
  <c r="L5777" i="2" s="1"/>
  <c r="K5780" i="2"/>
  <c r="L5780" i="2" s="1"/>
  <c r="K5783" i="2"/>
  <c r="L5783" i="2" s="1"/>
  <c r="K5786" i="2"/>
  <c r="L5786" i="2" s="1"/>
  <c r="K5789" i="2"/>
  <c r="L5789" i="2" s="1"/>
  <c r="K5792" i="2"/>
  <c r="L5792" i="2" s="1"/>
  <c r="K5795" i="2"/>
  <c r="L5795" i="2" s="1"/>
  <c r="K5798" i="2"/>
  <c r="L5798" i="2" s="1"/>
  <c r="K5801" i="2"/>
  <c r="L5801" i="2" s="1"/>
  <c r="K5804" i="2"/>
  <c r="L5804" i="2" s="1"/>
  <c r="K5807" i="2"/>
  <c r="L5807" i="2" s="1"/>
  <c r="K5810" i="2"/>
  <c r="L5810" i="2" s="1"/>
  <c r="K5813" i="2"/>
  <c r="L5813" i="2" s="1"/>
  <c r="K5816" i="2"/>
  <c r="L5816" i="2" s="1"/>
  <c r="K5819" i="2"/>
  <c r="L5819" i="2" s="1"/>
  <c r="K5822" i="2"/>
  <c r="L5822" i="2" s="1"/>
  <c r="K5825" i="2"/>
  <c r="L5825" i="2" s="1"/>
  <c r="K5828" i="2"/>
  <c r="L5828" i="2" s="1"/>
  <c r="K5831" i="2"/>
  <c r="L5831" i="2" s="1"/>
  <c r="K5834" i="2"/>
  <c r="L5834" i="2" s="1"/>
  <c r="K5837" i="2"/>
  <c r="L5837" i="2" s="1"/>
  <c r="K5840" i="2"/>
  <c r="L5840" i="2" s="1"/>
  <c r="K5843" i="2"/>
  <c r="L5843" i="2" s="1"/>
  <c r="K5846" i="2"/>
  <c r="L5846" i="2" s="1"/>
  <c r="K5849" i="2"/>
  <c r="L5849" i="2" s="1"/>
  <c r="K5852" i="2"/>
  <c r="L5852" i="2" s="1"/>
  <c r="K5855" i="2"/>
  <c r="L5855" i="2" s="1"/>
  <c r="K5858" i="2"/>
  <c r="L5858" i="2" s="1"/>
  <c r="K5861" i="2"/>
  <c r="L5861" i="2" s="1"/>
  <c r="K5864" i="2"/>
  <c r="L5864" i="2" s="1"/>
  <c r="K5867" i="2"/>
  <c r="L5867" i="2" s="1"/>
  <c r="K5870" i="2"/>
  <c r="L5870" i="2" s="1"/>
  <c r="K5873" i="2"/>
  <c r="L5873" i="2" s="1"/>
  <c r="K5876" i="2"/>
  <c r="L5876" i="2" s="1"/>
  <c r="K5879" i="2"/>
  <c r="L5879" i="2" s="1"/>
  <c r="K5882" i="2"/>
  <c r="L5882" i="2" s="1"/>
  <c r="K5885" i="2"/>
  <c r="L5885" i="2" s="1"/>
  <c r="K5888" i="2"/>
  <c r="L5888" i="2" s="1"/>
  <c r="K5891" i="2"/>
  <c r="L5891" i="2" s="1"/>
  <c r="K5894" i="2"/>
  <c r="L5894" i="2" s="1"/>
  <c r="K5897" i="2"/>
  <c r="L5897" i="2" s="1"/>
  <c r="K5900" i="2"/>
  <c r="L5900" i="2" s="1"/>
  <c r="K5903" i="2"/>
  <c r="L5903" i="2" s="1"/>
  <c r="K5906" i="2"/>
  <c r="L5906" i="2" s="1"/>
  <c r="K5909" i="2"/>
  <c r="L5909" i="2" s="1"/>
  <c r="K5912" i="2"/>
  <c r="L5912" i="2" s="1"/>
  <c r="K5915" i="2"/>
  <c r="L5915" i="2" s="1"/>
  <c r="K5918" i="2"/>
  <c r="L5918" i="2" s="1"/>
  <c r="K5921" i="2"/>
  <c r="L5921" i="2" s="1"/>
  <c r="K5924" i="2"/>
  <c r="L5924" i="2" s="1"/>
  <c r="K5927" i="2"/>
  <c r="L5927" i="2" s="1"/>
  <c r="K5930" i="2"/>
  <c r="L5930" i="2" s="1"/>
  <c r="K5933" i="2"/>
  <c r="L5933" i="2" s="1"/>
  <c r="K5936" i="2"/>
  <c r="L5936" i="2" s="1"/>
  <c r="K5939" i="2"/>
  <c r="L5939" i="2" s="1"/>
  <c r="K5942" i="2"/>
  <c r="L5942" i="2" s="1"/>
  <c r="K5945" i="2"/>
  <c r="L5945" i="2" s="1"/>
  <c r="K5948" i="2"/>
  <c r="L5948" i="2" s="1"/>
  <c r="K5951" i="2"/>
  <c r="L5951" i="2" s="1"/>
  <c r="K5954" i="2"/>
  <c r="L5954" i="2" s="1"/>
  <c r="K5957" i="2"/>
  <c r="L5957" i="2" s="1"/>
  <c r="K5960" i="2"/>
  <c r="L5960" i="2" s="1"/>
  <c r="K5963" i="2"/>
  <c r="L5963" i="2" s="1"/>
  <c r="K5966" i="2"/>
  <c r="L5966" i="2" s="1"/>
  <c r="K5969" i="2"/>
  <c r="L5969" i="2" s="1"/>
  <c r="K5972" i="2"/>
  <c r="L5972" i="2" s="1"/>
  <c r="K5975" i="2"/>
  <c r="L5975" i="2" s="1"/>
  <c r="K5978" i="2"/>
  <c r="L5978" i="2" s="1"/>
  <c r="K5981" i="2"/>
  <c r="L5981" i="2" s="1"/>
  <c r="K5984" i="2"/>
  <c r="L5984" i="2" s="1"/>
  <c r="K5987" i="2"/>
  <c r="L5987" i="2" s="1"/>
  <c r="K5990" i="2"/>
  <c r="L5990" i="2" s="1"/>
  <c r="K5993" i="2"/>
  <c r="L5993" i="2" s="1"/>
  <c r="K5996" i="2"/>
  <c r="L5996" i="2" s="1"/>
  <c r="K5999" i="2"/>
  <c r="L5999" i="2" s="1"/>
  <c r="K6002" i="2"/>
  <c r="L6002" i="2" s="1"/>
  <c r="K6005" i="2"/>
  <c r="L6005" i="2" s="1"/>
  <c r="K6008" i="2"/>
  <c r="L6008" i="2" s="1"/>
  <c r="K6011" i="2"/>
  <c r="L6011" i="2" s="1"/>
  <c r="K6014" i="2"/>
  <c r="L6014" i="2" s="1"/>
  <c r="K6017" i="2"/>
  <c r="L6017" i="2" s="1"/>
  <c r="K6020" i="2"/>
  <c r="L6020" i="2" s="1"/>
  <c r="K6023" i="2"/>
  <c r="L6023" i="2" s="1"/>
  <c r="K6026" i="2"/>
  <c r="L6026" i="2" s="1"/>
  <c r="K6029" i="2"/>
  <c r="L6029" i="2" s="1"/>
  <c r="K6032" i="2"/>
  <c r="L6032" i="2" s="1"/>
  <c r="K6035" i="2"/>
  <c r="L6035" i="2" s="1"/>
  <c r="K6038" i="2"/>
  <c r="L6038" i="2" s="1"/>
  <c r="K6041" i="2"/>
  <c r="L6041" i="2" s="1"/>
  <c r="K6044" i="2"/>
  <c r="L6044" i="2" s="1"/>
  <c r="K6047" i="2"/>
  <c r="L6047" i="2" s="1"/>
  <c r="K6050" i="2"/>
  <c r="L6050" i="2" s="1"/>
  <c r="K6053" i="2"/>
  <c r="L6053" i="2" s="1"/>
  <c r="K6056" i="2"/>
  <c r="L6056" i="2" s="1"/>
  <c r="K6059" i="2"/>
  <c r="L6059" i="2" s="1"/>
  <c r="K6062" i="2"/>
  <c r="L6062" i="2" s="1"/>
  <c r="K6065" i="2"/>
  <c r="L6065" i="2" s="1"/>
  <c r="K6068" i="2"/>
  <c r="L6068" i="2" s="1"/>
  <c r="K6071" i="2"/>
  <c r="L6071" i="2" s="1"/>
  <c r="K6074" i="2"/>
  <c r="L6074" i="2" s="1"/>
  <c r="K6077" i="2"/>
  <c r="L6077" i="2" s="1"/>
  <c r="K6080" i="2"/>
  <c r="L6080" i="2" s="1"/>
  <c r="K6083" i="2"/>
  <c r="L6083" i="2" s="1"/>
  <c r="K6086" i="2"/>
  <c r="L6086" i="2" s="1"/>
  <c r="K6089" i="2"/>
  <c r="L6089" i="2" s="1"/>
  <c r="K6092" i="2"/>
  <c r="L6092" i="2" s="1"/>
  <c r="K6095" i="2"/>
  <c r="L6095" i="2" s="1"/>
  <c r="K6098" i="2"/>
  <c r="L6098" i="2" s="1"/>
  <c r="K6101" i="2"/>
  <c r="L6101" i="2" s="1"/>
  <c r="K6104" i="2"/>
  <c r="L6104" i="2" s="1"/>
  <c r="K6107" i="2"/>
  <c r="L6107" i="2" s="1"/>
  <c r="K6110" i="2"/>
  <c r="L6110" i="2" s="1"/>
  <c r="K6113" i="2"/>
  <c r="L6113" i="2" s="1"/>
  <c r="K6116" i="2"/>
  <c r="L6116" i="2" s="1"/>
  <c r="K6119" i="2"/>
  <c r="L6119" i="2" s="1"/>
  <c r="K6122" i="2"/>
  <c r="L6122" i="2" s="1"/>
  <c r="K6125" i="2"/>
  <c r="L6125" i="2" s="1"/>
  <c r="K6128" i="2"/>
  <c r="L6128" i="2" s="1"/>
  <c r="K6131" i="2"/>
  <c r="L6131" i="2" s="1"/>
  <c r="K6134" i="2"/>
  <c r="L6134" i="2" s="1"/>
  <c r="K6137" i="2"/>
  <c r="L6137" i="2" s="1"/>
  <c r="K6140" i="2"/>
  <c r="L6140" i="2" s="1"/>
  <c r="K6143" i="2"/>
  <c r="L6143" i="2" s="1"/>
  <c r="K6146" i="2"/>
  <c r="L6146" i="2" s="1"/>
  <c r="K6149" i="2"/>
  <c r="L6149" i="2" s="1"/>
  <c r="K6152" i="2"/>
  <c r="L6152" i="2" s="1"/>
  <c r="K6155" i="2"/>
  <c r="L6155" i="2" s="1"/>
  <c r="K6158" i="2"/>
  <c r="L6158" i="2" s="1"/>
  <c r="K6161" i="2"/>
  <c r="L6161" i="2" s="1"/>
  <c r="K6164" i="2"/>
  <c r="L6164" i="2" s="1"/>
  <c r="K6167" i="2"/>
  <c r="L6167" i="2" s="1"/>
  <c r="K6170" i="2"/>
  <c r="L6170" i="2" s="1"/>
  <c r="K6173" i="2"/>
  <c r="L6173" i="2" s="1"/>
  <c r="K6176" i="2"/>
  <c r="L6176" i="2" s="1"/>
  <c r="K6179" i="2"/>
  <c r="L6179" i="2" s="1"/>
  <c r="K6182" i="2"/>
  <c r="L6182" i="2" s="1"/>
  <c r="K6185" i="2"/>
  <c r="L6185" i="2" s="1"/>
  <c r="K6188" i="2"/>
  <c r="L6188" i="2" s="1"/>
  <c r="K6191" i="2"/>
  <c r="L6191" i="2" s="1"/>
  <c r="K6194" i="2"/>
  <c r="L6194" i="2" s="1"/>
  <c r="K6197" i="2"/>
  <c r="L6197" i="2" s="1"/>
  <c r="K6200" i="2"/>
  <c r="L6200" i="2" s="1"/>
  <c r="K6203" i="2"/>
  <c r="L6203" i="2" s="1"/>
  <c r="K6206" i="2"/>
  <c r="L6206" i="2" s="1"/>
  <c r="K6209" i="2"/>
  <c r="L6209" i="2" s="1"/>
  <c r="K6212" i="2"/>
  <c r="L6212" i="2" s="1"/>
  <c r="K6215" i="2"/>
  <c r="L6215" i="2" s="1"/>
  <c r="K6218" i="2"/>
  <c r="L6218" i="2" s="1"/>
  <c r="K6221" i="2"/>
  <c r="L6221" i="2" s="1"/>
  <c r="K6224" i="2"/>
  <c r="L6224" i="2" s="1"/>
  <c r="K6227" i="2"/>
  <c r="L6227" i="2" s="1"/>
  <c r="K6230" i="2"/>
  <c r="L6230" i="2" s="1"/>
  <c r="K6233" i="2"/>
  <c r="L6233" i="2" s="1"/>
  <c r="K6236" i="2"/>
  <c r="L6236" i="2" s="1"/>
  <c r="K6239" i="2"/>
  <c r="L6239" i="2" s="1"/>
  <c r="K6242" i="2"/>
  <c r="L6242" i="2" s="1"/>
  <c r="K6245" i="2"/>
  <c r="L6245" i="2" s="1"/>
  <c r="K6248" i="2"/>
  <c r="L6248" i="2" s="1"/>
  <c r="K6251" i="2"/>
  <c r="L6251" i="2" s="1"/>
  <c r="K6254" i="2"/>
  <c r="L6254" i="2" s="1"/>
  <c r="K6257" i="2"/>
  <c r="L6257" i="2" s="1"/>
  <c r="K6260" i="2"/>
  <c r="L6260" i="2" s="1"/>
  <c r="K6263" i="2"/>
  <c r="L6263" i="2" s="1"/>
  <c r="K6266" i="2"/>
  <c r="L6266" i="2" s="1"/>
  <c r="K6269" i="2"/>
  <c r="L6269" i="2" s="1"/>
  <c r="K6272" i="2"/>
  <c r="L6272" i="2" s="1"/>
  <c r="K6275" i="2"/>
  <c r="L6275" i="2" s="1"/>
  <c r="K6278" i="2"/>
  <c r="L6278" i="2" s="1"/>
  <c r="K6281" i="2"/>
  <c r="L6281" i="2" s="1"/>
  <c r="K6284" i="2"/>
  <c r="L6284" i="2" s="1"/>
  <c r="K6287" i="2"/>
  <c r="L6287" i="2" s="1"/>
  <c r="K6290" i="2"/>
  <c r="L6290" i="2" s="1"/>
  <c r="K6293" i="2"/>
  <c r="L6293" i="2" s="1"/>
  <c r="K6296" i="2"/>
  <c r="L6296" i="2" s="1"/>
  <c r="K6299" i="2"/>
  <c r="L6299" i="2" s="1"/>
  <c r="K6302" i="2"/>
  <c r="L6302" i="2" s="1"/>
  <c r="K6305" i="2"/>
  <c r="L6305" i="2" s="1"/>
  <c r="K6308" i="2"/>
  <c r="L6308" i="2" s="1"/>
  <c r="K6311" i="2"/>
  <c r="L6311" i="2" s="1"/>
  <c r="K6314" i="2"/>
  <c r="L6314" i="2" s="1"/>
  <c r="K6317" i="2"/>
  <c r="L6317" i="2" s="1"/>
  <c r="K6320" i="2"/>
  <c r="L6320" i="2" s="1"/>
  <c r="K6323" i="2"/>
  <c r="L6323" i="2" s="1"/>
  <c r="K6326" i="2"/>
  <c r="L6326" i="2" s="1"/>
  <c r="K6329" i="2"/>
  <c r="L6329" i="2" s="1"/>
  <c r="K6332" i="2"/>
  <c r="L6332" i="2" s="1"/>
  <c r="K6335" i="2"/>
  <c r="L6335" i="2" s="1"/>
  <c r="K6338" i="2"/>
  <c r="L6338" i="2" s="1"/>
  <c r="K6341" i="2"/>
  <c r="L6341" i="2" s="1"/>
  <c r="K6344" i="2"/>
  <c r="L6344" i="2" s="1"/>
  <c r="K6347" i="2"/>
  <c r="L6347" i="2" s="1"/>
  <c r="K6350" i="2"/>
  <c r="L6350" i="2" s="1"/>
  <c r="K6353" i="2"/>
  <c r="L6353" i="2" s="1"/>
  <c r="K6356" i="2"/>
  <c r="L6356" i="2" s="1"/>
  <c r="K6359" i="2"/>
  <c r="L6359" i="2" s="1"/>
  <c r="K6362" i="2"/>
  <c r="L6362" i="2" s="1"/>
  <c r="K6365" i="2"/>
  <c r="L6365" i="2" s="1"/>
  <c r="K6368" i="2"/>
  <c r="L6368" i="2" s="1"/>
  <c r="K6371" i="2"/>
  <c r="L6371" i="2" s="1"/>
  <c r="K6374" i="2"/>
  <c r="L6374" i="2" s="1"/>
  <c r="K6377" i="2"/>
  <c r="L6377" i="2" s="1"/>
  <c r="K6380" i="2"/>
  <c r="L6380" i="2" s="1"/>
  <c r="K6383" i="2"/>
  <c r="L6383" i="2" s="1"/>
  <c r="K6386" i="2"/>
  <c r="L6386" i="2" s="1"/>
  <c r="K6389" i="2"/>
  <c r="L6389" i="2" s="1"/>
  <c r="K6392" i="2"/>
  <c r="L6392" i="2" s="1"/>
  <c r="K6395" i="2"/>
  <c r="L6395" i="2" s="1"/>
  <c r="K6398" i="2"/>
  <c r="L6398" i="2" s="1"/>
  <c r="K6401" i="2"/>
  <c r="L6401" i="2" s="1"/>
  <c r="K6404" i="2"/>
  <c r="L6404" i="2" s="1"/>
  <c r="K6407" i="2"/>
  <c r="L6407" i="2" s="1"/>
  <c r="K6410" i="2"/>
  <c r="L6410" i="2" s="1"/>
  <c r="K6413" i="2"/>
  <c r="L6413" i="2" s="1"/>
  <c r="K6416" i="2"/>
  <c r="L6416" i="2" s="1"/>
  <c r="K6419" i="2"/>
  <c r="L6419" i="2" s="1"/>
  <c r="K6422" i="2"/>
  <c r="L6422" i="2" s="1"/>
  <c r="K6425" i="2"/>
  <c r="L6425" i="2" s="1"/>
  <c r="K6428" i="2"/>
  <c r="L6428" i="2" s="1"/>
  <c r="K6431" i="2"/>
  <c r="L6431" i="2" s="1"/>
  <c r="K6434" i="2"/>
  <c r="L6434" i="2" s="1"/>
  <c r="K6437" i="2"/>
  <c r="L6437" i="2" s="1"/>
  <c r="K6440" i="2"/>
  <c r="L6440" i="2" s="1"/>
  <c r="K6443" i="2"/>
  <c r="L6443" i="2" s="1"/>
  <c r="K6446" i="2"/>
  <c r="L6446" i="2" s="1"/>
  <c r="K6449" i="2"/>
  <c r="L6449" i="2" s="1"/>
  <c r="K6452" i="2"/>
  <c r="L6452" i="2" s="1"/>
  <c r="K6455" i="2"/>
  <c r="L6455" i="2" s="1"/>
  <c r="K6458" i="2"/>
  <c r="L6458" i="2" s="1"/>
  <c r="K6461" i="2"/>
  <c r="L6461" i="2" s="1"/>
  <c r="K6464" i="2"/>
  <c r="L6464" i="2" s="1"/>
  <c r="K6467" i="2"/>
  <c r="L6467" i="2" s="1"/>
  <c r="K6470" i="2"/>
  <c r="L6470" i="2" s="1"/>
  <c r="K6473" i="2"/>
  <c r="L6473" i="2" s="1"/>
  <c r="K6476" i="2"/>
  <c r="L6476" i="2" s="1"/>
  <c r="K6479" i="2"/>
  <c r="L6479" i="2" s="1"/>
  <c r="K6482" i="2"/>
  <c r="L6482" i="2" s="1"/>
  <c r="K6485" i="2"/>
  <c r="L6485" i="2" s="1"/>
  <c r="K6488" i="2"/>
  <c r="L6488" i="2" s="1"/>
  <c r="K6491" i="2"/>
  <c r="L6491" i="2" s="1"/>
  <c r="K6494" i="2"/>
  <c r="L6494" i="2" s="1"/>
  <c r="K6497" i="2"/>
  <c r="L6497" i="2" s="1"/>
  <c r="K6500" i="2"/>
  <c r="L6500" i="2" s="1"/>
  <c r="K6503" i="2"/>
  <c r="L6503" i="2" s="1"/>
  <c r="K6506" i="2"/>
  <c r="L6506" i="2" s="1"/>
  <c r="K6509" i="2"/>
  <c r="L6509" i="2" s="1"/>
  <c r="K6512" i="2"/>
  <c r="L6512" i="2" s="1"/>
  <c r="K6515" i="2"/>
  <c r="L6515" i="2" s="1"/>
  <c r="K6518" i="2"/>
  <c r="L6518" i="2" s="1"/>
  <c r="K6521" i="2"/>
  <c r="L6521" i="2" s="1"/>
  <c r="K6524" i="2"/>
  <c r="L6524" i="2" s="1"/>
  <c r="K6527" i="2"/>
  <c r="L6527" i="2" s="1"/>
  <c r="K6530" i="2"/>
  <c r="L6530" i="2" s="1"/>
  <c r="K6533" i="2"/>
  <c r="L6533" i="2" s="1"/>
  <c r="K6536" i="2"/>
  <c r="L6536" i="2" s="1"/>
  <c r="K6539" i="2"/>
  <c r="L6539" i="2" s="1"/>
  <c r="K6542" i="2"/>
  <c r="L6542" i="2" s="1"/>
  <c r="K6545" i="2"/>
  <c r="L6545" i="2" s="1"/>
  <c r="K6548" i="2"/>
  <c r="L6548" i="2" s="1"/>
  <c r="K6551" i="2"/>
  <c r="L6551" i="2" s="1"/>
  <c r="K6554" i="2"/>
  <c r="L6554" i="2" s="1"/>
  <c r="K6557" i="2"/>
  <c r="L6557" i="2" s="1"/>
  <c r="K6560" i="2"/>
  <c r="L6560" i="2" s="1"/>
  <c r="K6563" i="2"/>
  <c r="L6563" i="2" s="1"/>
  <c r="K6566" i="2"/>
  <c r="L6566" i="2" s="1"/>
  <c r="K6569" i="2"/>
  <c r="L6569" i="2" s="1"/>
  <c r="K6572" i="2"/>
  <c r="L6572" i="2" s="1"/>
  <c r="K6575" i="2"/>
  <c r="L6575" i="2" s="1"/>
  <c r="K6578" i="2"/>
  <c r="L6578" i="2" s="1"/>
  <c r="K6581" i="2"/>
  <c r="L6581" i="2" s="1"/>
  <c r="K6584" i="2"/>
  <c r="L6584" i="2" s="1"/>
  <c r="K6587" i="2"/>
  <c r="L6587" i="2" s="1"/>
  <c r="K6590" i="2"/>
  <c r="L6590" i="2" s="1"/>
  <c r="K6593" i="2"/>
  <c r="L6593" i="2" s="1"/>
  <c r="K6596" i="2"/>
  <c r="L6596" i="2" s="1"/>
  <c r="K6599" i="2"/>
  <c r="L6599" i="2" s="1"/>
  <c r="K6602" i="2"/>
  <c r="L6602" i="2" s="1"/>
  <c r="K6605" i="2"/>
  <c r="L6605" i="2" s="1"/>
  <c r="K6608" i="2"/>
  <c r="L6608" i="2" s="1"/>
  <c r="K6611" i="2"/>
  <c r="L6611" i="2" s="1"/>
  <c r="K6614" i="2"/>
  <c r="L6614" i="2" s="1"/>
  <c r="K6617" i="2"/>
  <c r="L6617" i="2" s="1"/>
  <c r="K6620" i="2"/>
  <c r="L6620" i="2" s="1"/>
  <c r="K6623" i="2"/>
  <c r="L6623" i="2" s="1"/>
  <c r="K6626" i="2"/>
  <c r="L6626" i="2" s="1"/>
  <c r="K6629" i="2"/>
  <c r="L6629" i="2" s="1"/>
  <c r="K6632" i="2"/>
  <c r="L6632" i="2" s="1"/>
  <c r="K6635" i="2"/>
  <c r="L6635" i="2" s="1"/>
  <c r="K6638" i="2"/>
  <c r="L6638" i="2" s="1"/>
  <c r="K6641" i="2"/>
  <c r="L6641" i="2" s="1"/>
  <c r="K6644" i="2"/>
  <c r="L6644" i="2" s="1"/>
  <c r="K6647" i="2"/>
  <c r="L6647" i="2" s="1"/>
  <c r="K6650" i="2"/>
  <c r="L6650" i="2" s="1"/>
  <c r="K6653" i="2"/>
  <c r="L6653" i="2" s="1"/>
  <c r="K6656" i="2"/>
  <c r="L6656" i="2" s="1"/>
  <c r="K6659" i="2"/>
  <c r="L6659" i="2" s="1"/>
  <c r="K6662" i="2"/>
  <c r="L6662" i="2" s="1"/>
  <c r="K6665" i="2"/>
  <c r="L6665" i="2" s="1"/>
  <c r="K6668" i="2"/>
  <c r="L6668" i="2" s="1"/>
  <c r="K6671" i="2"/>
  <c r="L6671" i="2" s="1"/>
  <c r="K6674" i="2"/>
  <c r="L6674" i="2" s="1"/>
  <c r="K6677" i="2"/>
  <c r="L6677" i="2" s="1"/>
  <c r="K6680" i="2"/>
  <c r="L6680" i="2" s="1"/>
  <c r="K6683" i="2"/>
  <c r="L6683" i="2" s="1"/>
  <c r="K6686" i="2"/>
  <c r="L6686" i="2" s="1"/>
  <c r="K6689" i="2"/>
  <c r="L6689" i="2" s="1"/>
  <c r="K6692" i="2"/>
  <c r="L6692" i="2" s="1"/>
  <c r="K6695" i="2"/>
  <c r="L6695" i="2" s="1"/>
  <c r="K6698" i="2"/>
  <c r="L6698" i="2" s="1"/>
  <c r="K6701" i="2"/>
  <c r="L6701" i="2" s="1"/>
  <c r="K6704" i="2"/>
  <c r="L6704" i="2" s="1"/>
  <c r="K6707" i="2"/>
  <c r="L6707" i="2" s="1"/>
  <c r="K6710" i="2"/>
  <c r="L6710" i="2" s="1"/>
  <c r="K6713" i="2"/>
  <c r="L6713" i="2" s="1"/>
  <c r="K6716" i="2"/>
  <c r="L6716" i="2" s="1"/>
  <c r="K6719" i="2"/>
  <c r="L6719" i="2" s="1"/>
  <c r="K6722" i="2"/>
  <c r="L6722" i="2" s="1"/>
  <c r="K6725" i="2"/>
  <c r="L6725" i="2" s="1"/>
  <c r="K6728" i="2"/>
  <c r="L6728" i="2" s="1"/>
  <c r="K6731" i="2"/>
  <c r="L6731" i="2" s="1"/>
  <c r="K6734" i="2"/>
  <c r="L6734" i="2" s="1"/>
  <c r="K6737" i="2"/>
  <c r="L6737" i="2" s="1"/>
  <c r="K6740" i="2"/>
  <c r="L6740" i="2" s="1"/>
  <c r="K6743" i="2"/>
  <c r="L6743" i="2" s="1"/>
  <c r="K6746" i="2"/>
  <c r="L6746" i="2" s="1"/>
  <c r="K6749" i="2"/>
  <c r="L6749" i="2" s="1"/>
  <c r="K6752" i="2"/>
  <c r="L6752" i="2" s="1"/>
  <c r="K6755" i="2"/>
  <c r="L6755" i="2" s="1"/>
  <c r="K6758" i="2"/>
  <c r="L6758" i="2" s="1"/>
  <c r="K6761" i="2"/>
  <c r="L6761" i="2" s="1"/>
  <c r="K6764" i="2"/>
  <c r="L6764" i="2" s="1"/>
  <c r="K6767" i="2"/>
  <c r="L6767" i="2" s="1"/>
  <c r="K6770" i="2"/>
  <c r="L6770" i="2" s="1"/>
  <c r="K6773" i="2"/>
  <c r="L6773" i="2" s="1"/>
  <c r="K6776" i="2"/>
  <c r="L6776" i="2" s="1"/>
  <c r="K6779" i="2"/>
  <c r="L6779" i="2" s="1"/>
  <c r="K6782" i="2"/>
  <c r="L6782" i="2" s="1"/>
  <c r="K6785" i="2"/>
  <c r="L6785" i="2" s="1"/>
  <c r="K6788" i="2"/>
  <c r="L6788" i="2" s="1"/>
  <c r="K6791" i="2"/>
  <c r="L6791" i="2" s="1"/>
  <c r="K6794" i="2"/>
  <c r="L6794" i="2" s="1"/>
  <c r="K6797" i="2"/>
  <c r="L6797" i="2" s="1"/>
  <c r="K6800" i="2"/>
  <c r="L6800" i="2" s="1"/>
  <c r="K6803" i="2"/>
  <c r="L6803" i="2" s="1"/>
  <c r="K6806" i="2"/>
  <c r="L6806" i="2" s="1"/>
  <c r="K6809" i="2"/>
  <c r="L6809" i="2" s="1"/>
  <c r="K6812" i="2"/>
  <c r="L6812" i="2" s="1"/>
  <c r="K6815" i="2"/>
  <c r="L6815" i="2" s="1"/>
  <c r="K6818" i="2"/>
  <c r="L6818" i="2" s="1"/>
  <c r="K6821" i="2"/>
  <c r="L6821" i="2" s="1"/>
  <c r="K6824" i="2"/>
  <c r="L6824" i="2" s="1"/>
  <c r="K6827" i="2"/>
  <c r="L6827" i="2" s="1"/>
  <c r="K6830" i="2"/>
  <c r="L6830" i="2" s="1"/>
  <c r="K6833" i="2"/>
  <c r="L6833" i="2" s="1"/>
  <c r="K6836" i="2"/>
  <c r="L6836" i="2" s="1"/>
  <c r="K6839" i="2"/>
  <c r="L6839" i="2" s="1"/>
  <c r="K6842" i="2"/>
  <c r="L6842" i="2" s="1"/>
  <c r="K6845" i="2"/>
  <c r="L6845" i="2" s="1"/>
  <c r="K6848" i="2"/>
  <c r="L6848" i="2" s="1"/>
  <c r="K6851" i="2"/>
  <c r="L6851" i="2" s="1"/>
  <c r="K6854" i="2"/>
  <c r="L6854" i="2" s="1"/>
  <c r="K6857" i="2"/>
  <c r="L6857" i="2" s="1"/>
  <c r="K6860" i="2"/>
  <c r="L6860" i="2" s="1"/>
  <c r="K6863" i="2"/>
  <c r="L6863" i="2" s="1"/>
  <c r="K6866" i="2"/>
  <c r="L6866" i="2" s="1"/>
  <c r="K6869" i="2"/>
  <c r="L6869" i="2" s="1"/>
  <c r="K6872" i="2"/>
  <c r="L6872" i="2" s="1"/>
  <c r="K6875" i="2"/>
  <c r="L6875" i="2" s="1"/>
  <c r="K6878" i="2"/>
  <c r="L6878" i="2" s="1"/>
  <c r="K6881" i="2"/>
  <c r="L6881" i="2" s="1"/>
  <c r="K6884" i="2"/>
  <c r="L6884" i="2" s="1"/>
  <c r="K6887" i="2"/>
  <c r="L6887" i="2" s="1"/>
  <c r="K6890" i="2"/>
  <c r="L6890" i="2" s="1"/>
  <c r="K6893" i="2"/>
  <c r="L6893" i="2" s="1"/>
  <c r="K6896" i="2"/>
  <c r="L6896" i="2" s="1"/>
  <c r="K6899" i="2"/>
  <c r="L6899" i="2" s="1"/>
  <c r="K6902" i="2"/>
  <c r="L6902" i="2" s="1"/>
  <c r="K6905" i="2"/>
  <c r="L6905" i="2" s="1"/>
  <c r="K6908" i="2"/>
  <c r="L6908" i="2" s="1"/>
  <c r="K6911" i="2"/>
  <c r="L6911" i="2" s="1"/>
  <c r="K6914" i="2"/>
  <c r="L6914" i="2" s="1"/>
  <c r="K6917" i="2"/>
  <c r="L6917" i="2" s="1"/>
  <c r="K6920" i="2"/>
  <c r="L6920" i="2" s="1"/>
  <c r="K6923" i="2"/>
  <c r="L6923" i="2" s="1"/>
  <c r="K6926" i="2"/>
  <c r="L6926" i="2" s="1"/>
  <c r="K6929" i="2"/>
  <c r="L6929" i="2" s="1"/>
  <c r="K6932" i="2"/>
  <c r="L6932" i="2" s="1"/>
  <c r="K6935" i="2"/>
  <c r="L6935" i="2" s="1"/>
  <c r="K6938" i="2"/>
  <c r="L6938" i="2" s="1"/>
  <c r="K6941" i="2"/>
  <c r="L6941" i="2" s="1"/>
  <c r="K6944" i="2"/>
  <c r="L6944" i="2" s="1"/>
  <c r="K6947" i="2"/>
  <c r="L6947" i="2" s="1"/>
  <c r="K6950" i="2"/>
  <c r="L6950" i="2" s="1"/>
  <c r="K6953" i="2"/>
  <c r="L6953" i="2" s="1"/>
  <c r="K6956" i="2"/>
  <c r="L6956" i="2" s="1"/>
  <c r="K6959" i="2"/>
  <c r="L6959" i="2" s="1"/>
  <c r="K6962" i="2"/>
  <c r="L6962" i="2" s="1"/>
  <c r="K6965" i="2"/>
  <c r="L6965" i="2" s="1"/>
  <c r="K6968" i="2"/>
  <c r="L6968" i="2" s="1"/>
  <c r="K6971" i="2"/>
  <c r="L6971" i="2" s="1"/>
  <c r="K6974" i="2"/>
  <c r="L6974" i="2" s="1"/>
  <c r="K6977" i="2"/>
  <c r="L6977" i="2" s="1"/>
  <c r="K6980" i="2"/>
  <c r="L6980" i="2" s="1"/>
  <c r="K6983" i="2"/>
  <c r="L6983" i="2" s="1"/>
  <c r="K6986" i="2"/>
  <c r="L6986" i="2" s="1"/>
  <c r="K6989" i="2"/>
  <c r="L6989" i="2" s="1"/>
  <c r="K6992" i="2"/>
  <c r="L6992" i="2" s="1"/>
  <c r="K6995" i="2"/>
  <c r="L6995" i="2" s="1"/>
  <c r="K6998" i="2"/>
  <c r="L6998" i="2" s="1"/>
  <c r="K7001" i="2"/>
  <c r="L7001" i="2" s="1"/>
  <c r="K7004" i="2"/>
  <c r="L7004" i="2" s="1"/>
  <c r="K7007" i="2"/>
  <c r="L7007" i="2" s="1"/>
  <c r="K7010" i="2"/>
  <c r="L7010" i="2" s="1"/>
  <c r="K7013" i="2"/>
  <c r="L7013" i="2" s="1"/>
  <c r="K7016" i="2"/>
  <c r="L7016" i="2" s="1"/>
  <c r="K7019" i="2"/>
  <c r="L7019" i="2" s="1"/>
  <c r="K7022" i="2"/>
  <c r="L7022" i="2" s="1"/>
  <c r="K7025" i="2"/>
  <c r="L7025" i="2" s="1"/>
  <c r="K7028" i="2"/>
  <c r="L7028" i="2" s="1"/>
  <c r="K7031" i="2"/>
  <c r="L7031" i="2" s="1"/>
  <c r="K7034" i="2"/>
  <c r="L7034" i="2" s="1"/>
  <c r="K7037" i="2"/>
  <c r="L7037" i="2" s="1"/>
  <c r="K7040" i="2"/>
  <c r="L7040" i="2" s="1"/>
  <c r="K7043" i="2"/>
  <c r="L7043" i="2" s="1"/>
  <c r="K7046" i="2"/>
  <c r="L7046" i="2" s="1"/>
  <c r="K7049" i="2"/>
  <c r="L7049" i="2" s="1"/>
  <c r="K7052" i="2"/>
  <c r="L7052" i="2" s="1"/>
  <c r="K7055" i="2"/>
  <c r="L7055" i="2" s="1"/>
  <c r="K7058" i="2"/>
  <c r="L7058" i="2" s="1"/>
  <c r="K7061" i="2"/>
  <c r="L7061" i="2" s="1"/>
  <c r="K7064" i="2"/>
  <c r="L7064" i="2" s="1"/>
  <c r="K7067" i="2"/>
  <c r="L7067" i="2" s="1"/>
  <c r="K7070" i="2"/>
  <c r="L7070" i="2" s="1"/>
  <c r="K7073" i="2"/>
  <c r="L7073" i="2" s="1"/>
  <c r="K7076" i="2"/>
  <c r="L7076" i="2" s="1"/>
  <c r="K7079" i="2"/>
  <c r="L7079" i="2" s="1"/>
  <c r="K7082" i="2"/>
  <c r="L7082" i="2" s="1"/>
  <c r="K7085" i="2"/>
  <c r="L7085" i="2" s="1"/>
  <c r="K7088" i="2"/>
  <c r="L7088" i="2" s="1"/>
  <c r="K7091" i="2"/>
  <c r="L7091" i="2" s="1"/>
  <c r="K7094" i="2"/>
  <c r="L7094" i="2" s="1"/>
  <c r="K7097" i="2"/>
  <c r="L7097" i="2" s="1"/>
  <c r="K7100" i="2"/>
  <c r="L7100" i="2" s="1"/>
  <c r="K7103" i="2"/>
  <c r="L7103" i="2" s="1"/>
  <c r="K7106" i="2"/>
  <c r="L7106" i="2" s="1"/>
  <c r="K7109" i="2"/>
  <c r="L7109" i="2" s="1"/>
  <c r="K7112" i="2"/>
  <c r="L7112" i="2" s="1"/>
  <c r="K7115" i="2"/>
  <c r="L7115" i="2" s="1"/>
  <c r="K7118" i="2"/>
  <c r="L7118" i="2" s="1"/>
  <c r="K7121" i="2"/>
  <c r="L7121" i="2" s="1"/>
  <c r="K7124" i="2"/>
  <c r="L7124" i="2" s="1"/>
  <c r="K7127" i="2"/>
  <c r="L7127" i="2" s="1"/>
  <c r="K7130" i="2"/>
  <c r="L7130" i="2" s="1"/>
  <c r="K7133" i="2"/>
  <c r="L7133" i="2" s="1"/>
  <c r="K7136" i="2"/>
  <c r="L7136" i="2" s="1"/>
  <c r="K7139" i="2"/>
  <c r="L7139" i="2" s="1"/>
  <c r="K7142" i="2"/>
  <c r="L7142" i="2" s="1"/>
  <c r="K7145" i="2"/>
  <c r="L7145" i="2" s="1"/>
  <c r="K7148" i="2"/>
  <c r="L7148" i="2" s="1"/>
  <c r="K7151" i="2"/>
  <c r="L7151" i="2" s="1"/>
  <c r="K7154" i="2"/>
  <c r="L7154" i="2" s="1"/>
  <c r="K7157" i="2"/>
  <c r="L7157" i="2" s="1"/>
  <c r="K7160" i="2"/>
  <c r="L7160" i="2" s="1"/>
  <c r="K7163" i="2"/>
  <c r="L7163" i="2" s="1"/>
  <c r="K7166" i="2"/>
  <c r="L7166" i="2" s="1"/>
  <c r="K7169" i="2"/>
  <c r="L7169" i="2" s="1"/>
  <c r="K7172" i="2"/>
  <c r="L7172" i="2" s="1"/>
  <c r="K7175" i="2"/>
  <c r="L7175" i="2" s="1"/>
  <c r="K7178" i="2"/>
  <c r="L7178" i="2" s="1"/>
  <c r="K7181" i="2"/>
  <c r="L7181" i="2" s="1"/>
  <c r="K7184" i="2"/>
  <c r="L7184" i="2" s="1"/>
  <c r="K7187" i="2"/>
  <c r="L7187" i="2" s="1"/>
  <c r="K7190" i="2"/>
  <c r="L7190" i="2" s="1"/>
  <c r="K7193" i="2"/>
  <c r="L7193" i="2" s="1"/>
  <c r="K7196" i="2"/>
  <c r="L7196" i="2" s="1"/>
  <c r="K7199" i="2"/>
  <c r="L7199" i="2" s="1"/>
  <c r="K7202" i="2"/>
  <c r="L7202" i="2" s="1"/>
  <c r="K7205" i="2"/>
  <c r="L7205" i="2" s="1"/>
  <c r="K7208" i="2"/>
  <c r="L7208" i="2" s="1"/>
  <c r="K7211" i="2"/>
  <c r="L7211" i="2" s="1"/>
  <c r="K7214" i="2"/>
  <c r="L7214" i="2" s="1"/>
  <c r="K7217" i="2"/>
  <c r="L7217" i="2" s="1"/>
  <c r="K7220" i="2"/>
  <c r="L7220" i="2" s="1"/>
  <c r="K7223" i="2"/>
  <c r="L7223" i="2" s="1"/>
  <c r="K7226" i="2"/>
  <c r="L7226" i="2" s="1"/>
  <c r="K7229" i="2"/>
  <c r="L7229" i="2" s="1"/>
  <c r="K7232" i="2"/>
  <c r="L7232" i="2" s="1"/>
  <c r="K7235" i="2"/>
  <c r="L7235" i="2" s="1"/>
  <c r="K7238" i="2"/>
  <c r="L7238" i="2" s="1"/>
  <c r="K7241" i="2"/>
  <c r="L7241" i="2" s="1"/>
  <c r="K7244" i="2"/>
  <c r="L7244" i="2" s="1"/>
  <c r="K7247" i="2"/>
  <c r="L7247" i="2" s="1"/>
  <c r="K7250" i="2"/>
  <c r="L7250" i="2" s="1"/>
  <c r="K7253" i="2"/>
  <c r="L7253" i="2" s="1"/>
  <c r="K7256" i="2"/>
  <c r="L7256" i="2" s="1"/>
  <c r="K7259" i="2"/>
  <c r="L7259" i="2" s="1"/>
  <c r="K7262" i="2"/>
  <c r="L7262" i="2" s="1"/>
  <c r="K7265" i="2"/>
  <c r="L7265" i="2" s="1"/>
  <c r="K7268" i="2"/>
  <c r="L7268" i="2" s="1"/>
  <c r="K7271" i="2"/>
  <c r="L7271" i="2" s="1"/>
  <c r="K7274" i="2"/>
  <c r="L7274" i="2" s="1"/>
  <c r="K7277" i="2"/>
  <c r="L7277" i="2" s="1"/>
  <c r="K7280" i="2"/>
  <c r="L7280" i="2" s="1"/>
  <c r="K7283" i="2"/>
  <c r="L7283" i="2" s="1"/>
  <c r="K7286" i="2"/>
  <c r="L7286" i="2" s="1"/>
  <c r="K7289" i="2"/>
  <c r="L7289" i="2" s="1"/>
  <c r="K7292" i="2"/>
  <c r="L7292" i="2" s="1"/>
  <c r="K7295" i="2"/>
  <c r="L7295" i="2" s="1"/>
  <c r="K7298" i="2"/>
  <c r="L7298" i="2" s="1"/>
  <c r="K7301" i="2"/>
  <c r="L7301" i="2" s="1"/>
  <c r="K7304" i="2"/>
  <c r="L7304" i="2" s="1"/>
  <c r="K7307" i="2"/>
  <c r="L7307" i="2" s="1"/>
  <c r="K7310" i="2"/>
  <c r="L7310" i="2" s="1"/>
  <c r="K7313" i="2"/>
  <c r="L7313" i="2" s="1"/>
  <c r="K7316" i="2"/>
  <c r="L7316" i="2" s="1"/>
  <c r="K7319" i="2"/>
  <c r="L7319" i="2" s="1"/>
  <c r="K7322" i="2"/>
  <c r="L7322" i="2" s="1"/>
  <c r="K7325" i="2"/>
  <c r="L7325" i="2" s="1"/>
  <c r="K7328" i="2"/>
  <c r="L7328" i="2" s="1"/>
  <c r="K7331" i="2"/>
  <c r="L7331" i="2" s="1"/>
  <c r="K7334" i="2"/>
  <c r="L7334" i="2" s="1"/>
  <c r="K7337" i="2"/>
  <c r="L7337" i="2" s="1"/>
  <c r="K7340" i="2"/>
  <c r="L7340" i="2" s="1"/>
  <c r="K7343" i="2"/>
  <c r="L7343" i="2" s="1"/>
  <c r="K7346" i="2"/>
  <c r="L7346" i="2" s="1"/>
  <c r="K7349" i="2"/>
  <c r="L7349" i="2" s="1"/>
  <c r="K7352" i="2"/>
  <c r="L7352" i="2" s="1"/>
  <c r="K7355" i="2"/>
  <c r="L7355" i="2" s="1"/>
  <c r="K7358" i="2"/>
  <c r="L7358" i="2" s="1"/>
  <c r="K7361" i="2"/>
  <c r="L7361" i="2" s="1"/>
  <c r="K7364" i="2"/>
  <c r="L7364" i="2" s="1"/>
  <c r="K7367" i="2"/>
  <c r="L7367" i="2" s="1"/>
  <c r="K7370" i="2"/>
  <c r="L7370" i="2" s="1"/>
  <c r="K7373" i="2"/>
  <c r="L7373" i="2" s="1"/>
  <c r="K7376" i="2"/>
  <c r="L7376" i="2" s="1"/>
  <c r="K7379" i="2"/>
  <c r="L7379" i="2" s="1"/>
  <c r="K7382" i="2"/>
  <c r="L7382" i="2" s="1"/>
  <c r="K7385" i="2"/>
  <c r="L7385" i="2" s="1"/>
  <c r="K7388" i="2"/>
  <c r="L7388" i="2" s="1"/>
  <c r="K7391" i="2"/>
  <c r="L7391" i="2" s="1"/>
  <c r="K7394" i="2"/>
  <c r="L7394" i="2" s="1"/>
  <c r="K7397" i="2"/>
  <c r="L7397" i="2" s="1"/>
  <c r="K7400" i="2"/>
  <c r="L7400" i="2" s="1"/>
  <c r="K7403" i="2"/>
  <c r="L7403" i="2" s="1"/>
  <c r="K7406" i="2"/>
  <c r="L7406" i="2" s="1"/>
  <c r="K7409" i="2"/>
  <c r="L7409" i="2" s="1"/>
  <c r="K7412" i="2"/>
  <c r="L7412" i="2" s="1"/>
  <c r="K7415" i="2"/>
  <c r="L7415" i="2" s="1"/>
  <c r="K7418" i="2"/>
  <c r="L7418" i="2" s="1"/>
  <c r="K7421" i="2"/>
  <c r="L7421" i="2" s="1"/>
  <c r="K7424" i="2"/>
  <c r="L7424" i="2" s="1"/>
  <c r="K7427" i="2"/>
  <c r="L7427" i="2" s="1"/>
  <c r="K7430" i="2"/>
  <c r="L7430" i="2" s="1"/>
  <c r="K7433" i="2"/>
  <c r="L7433" i="2" s="1"/>
  <c r="K7436" i="2"/>
  <c r="L7436" i="2" s="1"/>
  <c r="K7439" i="2"/>
  <c r="L7439" i="2" s="1"/>
  <c r="K7442" i="2"/>
  <c r="L7442" i="2" s="1"/>
  <c r="K7445" i="2"/>
  <c r="L7445" i="2" s="1"/>
  <c r="K7448" i="2"/>
  <c r="L7448" i="2" s="1"/>
  <c r="K7451" i="2"/>
  <c r="L7451" i="2" s="1"/>
  <c r="K7454" i="2"/>
  <c r="L7454" i="2" s="1"/>
  <c r="K7457" i="2"/>
  <c r="L7457" i="2" s="1"/>
  <c r="K7460" i="2"/>
  <c r="L7460" i="2" s="1"/>
  <c r="K7463" i="2"/>
  <c r="L7463" i="2" s="1"/>
  <c r="K7466" i="2"/>
  <c r="L7466" i="2" s="1"/>
  <c r="K7469" i="2"/>
  <c r="L7469" i="2" s="1"/>
  <c r="K7472" i="2"/>
  <c r="L7472" i="2" s="1"/>
  <c r="K7475" i="2"/>
  <c r="L7475" i="2" s="1"/>
  <c r="K7478" i="2"/>
  <c r="L7478" i="2" s="1"/>
  <c r="K7481" i="2"/>
  <c r="L7481" i="2" s="1"/>
  <c r="K7484" i="2"/>
  <c r="L7484" i="2" s="1"/>
  <c r="K7487" i="2"/>
  <c r="L7487" i="2" s="1"/>
  <c r="K7490" i="2"/>
  <c r="L7490" i="2" s="1"/>
  <c r="K7493" i="2"/>
  <c r="L7493" i="2" s="1"/>
  <c r="K7496" i="2"/>
  <c r="L7496" i="2" s="1"/>
  <c r="K7499" i="2"/>
  <c r="L7499" i="2" s="1"/>
  <c r="K7502" i="2"/>
  <c r="L7502" i="2" s="1"/>
  <c r="K7505" i="2"/>
  <c r="L7505" i="2" s="1"/>
  <c r="K7508" i="2"/>
  <c r="L7508" i="2" s="1"/>
  <c r="K7511" i="2"/>
  <c r="L7511" i="2" s="1"/>
  <c r="K7514" i="2"/>
  <c r="L7514" i="2" s="1"/>
  <c r="K7517" i="2"/>
  <c r="L7517" i="2" s="1"/>
  <c r="K7520" i="2"/>
  <c r="L7520" i="2" s="1"/>
  <c r="K7523" i="2"/>
  <c r="L7523" i="2" s="1"/>
  <c r="K7526" i="2"/>
  <c r="L7526" i="2" s="1"/>
  <c r="K7529" i="2"/>
  <c r="L7529" i="2" s="1"/>
  <c r="K7532" i="2"/>
  <c r="L7532" i="2" s="1"/>
  <c r="K7535" i="2"/>
  <c r="L7535" i="2" s="1"/>
  <c r="K7538" i="2"/>
  <c r="L7538" i="2" s="1"/>
  <c r="K7541" i="2"/>
  <c r="L7541" i="2" s="1"/>
  <c r="K7544" i="2"/>
  <c r="L7544" i="2" s="1"/>
  <c r="K7547" i="2"/>
  <c r="L7547" i="2" s="1"/>
  <c r="K7550" i="2"/>
  <c r="L7550" i="2" s="1"/>
  <c r="K7553" i="2"/>
  <c r="L7553" i="2" s="1"/>
  <c r="K7556" i="2"/>
  <c r="L7556" i="2" s="1"/>
  <c r="K7559" i="2"/>
  <c r="L7559" i="2" s="1"/>
  <c r="K7562" i="2"/>
  <c r="L7562" i="2" s="1"/>
  <c r="K7565" i="2"/>
  <c r="L7565" i="2" s="1"/>
  <c r="K7568" i="2"/>
  <c r="L7568" i="2" s="1"/>
  <c r="K7571" i="2"/>
  <c r="L7571" i="2" s="1"/>
  <c r="K7574" i="2"/>
  <c r="L7574" i="2" s="1"/>
  <c r="K7577" i="2"/>
  <c r="L7577" i="2" s="1"/>
  <c r="K7580" i="2"/>
  <c r="L7580" i="2" s="1"/>
  <c r="K7583" i="2"/>
  <c r="L7583" i="2" s="1"/>
  <c r="K7586" i="2"/>
  <c r="L7586" i="2" s="1"/>
  <c r="K7589" i="2"/>
  <c r="L7589" i="2" s="1"/>
  <c r="K7592" i="2"/>
  <c r="L7592" i="2" s="1"/>
  <c r="K7595" i="2"/>
  <c r="L7595" i="2" s="1"/>
  <c r="K7598" i="2"/>
  <c r="L7598" i="2" s="1"/>
  <c r="K7601" i="2"/>
  <c r="L7601" i="2" s="1"/>
  <c r="K7604" i="2"/>
  <c r="L7604" i="2" s="1"/>
  <c r="K7607" i="2"/>
  <c r="L7607" i="2" s="1"/>
  <c r="K7610" i="2"/>
  <c r="L7610" i="2" s="1"/>
  <c r="K7613" i="2"/>
  <c r="L7613" i="2" s="1"/>
  <c r="K7616" i="2"/>
  <c r="L7616" i="2" s="1"/>
  <c r="K7619" i="2"/>
  <c r="L7619" i="2" s="1"/>
  <c r="K7622" i="2"/>
  <c r="L7622" i="2" s="1"/>
  <c r="K7625" i="2"/>
  <c r="L7625" i="2" s="1"/>
  <c r="K7628" i="2"/>
  <c r="L7628" i="2" s="1"/>
  <c r="K7631" i="2"/>
  <c r="L7631" i="2" s="1"/>
  <c r="K7634" i="2"/>
  <c r="L7634" i="2" s="1"/>
  <c r="K7637" i="2"/>
  <c r="L7637" i="2" s="1"/>
  <c r="K7640" i="2"/>
  <c r="L7640" i="2" s="1"/>
  <c r="K7643" i="2"/>
  <c r="L7643" i="2" s="1"/>
  <c r="K7646" i="2"/>
  <c r="L7646" i="2" s="1"/>
  <c r="K7649" i="2"/>
  <c r="L7649" i="2" s="1"/>
  <c r="K7652" i="2"/>
  <c r="L7652" i="2" s="1"/>
  <c r="K7655" i="2"/>
  <c r="L7655" i="2" s="1"/>
  <c r="K7658" i="2"/>
  <c r="L7658" i="2" s="1"/>
  <c r="K7661" i="2"/>
  <c r="L7661" i="2" s="1"/>
  <c r="K7664" i="2"/>
  <c r="L7664" i="2" s="1"/>
  <c r="K7667" i="2"/>
  <c r="L7667" i="2" s="1"/>
  <c r="K7670" i="2"/>
  <c r="L7670" i="2" s="1"/>
  <c r="K7673" i="2"/>
  <c r="L7673" i="2" s="1"/>
  <c r="K7676" i="2"/>
  <c r="L7676" i="2" s="1"/>
  <c r="K7679" i="2"/>
  <c r="L7679" i="2" s="1"/>
  <c r="K7682" i="2"/>
  <c r="L7682" i="2" s="1"/>
  <c r="K7685" i="2"/>
  <c r="L7685" i="2" s="1"/>
  <c r="K7688" i="2"/>
  <c r="L7688" i="2" s="1"/>
  <c r="K7691" i="2"/>
  <c r="L7691" i="2" s="1"/>
  <c r="K7694" i="2"/>
  <c r="L7694" i="2" s="1"/>
  <c r="K7697" i="2"/>
  <c r="L7697" i="2" s="1"/>
  <c r="K7700" i="2"/>
  <c r="L7700" i="2" s="1"/>
  <c r="K7703" i="2"/>
  <c r="L7703" i="2" s="1"/>
  <c r="K7706" i="2"/>
  <c r="L7706" i="2" s="1"/>
  <c r="K7709" i="2"/>
  <c r="L7709" i="2" s="1"/>
  <c r="K7712" i="2"/>
  <c r="L7712" i="2" s="1"/>
  <c r="K7715" i="2"/>
  <c r="L7715" i="2" s="1"/>
  <c r="K7718" i="2"/>
  <c r="L7718" i="2" s="1"/>
  <c r="K7721" i="2"/>
  <c r="L7721" i="2" s="1"/>
  <c r="K7724" i="2"/>
  <c r="L7724" i="2" s="1"/>
  <c r="K7727" i="2"/>
  <c r="L7727" i="2" s="1"/>
  <c r="K7730" i="2"/>
  <c r="L7730" i="2" s="1"/>
  <c r="K7733" i="2"/>
  <c r="L7733" i="2" s="1"/>
  <c r="K7736" i="2"/>
  <c r="L7736" i="2" s="1"/>
  <c r="K7739" i="2"/>
  <c r="L7739" i="2" s="1"/>
  <c r="K7742" i="2"/>
  <c r="L7742" i="2" s="1"/>
  <c r="K7745" i="2"/>
  <c r="L7745" i="2" s="1"/>
  <c r="K7748" i="2"/>
  <c r="L7748" i="2" s="1"/>
  <c r="K7751" i="2"/>
  <c r="L7751" i="2" s="1"/>
  <c r="K7754" i="2"/>
  <c r="L7754" i="2" s="1"/>
  <c r="K7757" i="2"/>
  <c r="L7757" i="2" s="1"/>
  <c r="K7760" i="2"/>
  <c r="L7760" i="2" s="1"/>
  <c r="K7763" i="2"/>
  <c r="L7763" i="2" s="1"/>
  <c r="K7766" i="2"/>
  <c r="L7766" i="2" s="1"/>
  <c r="K7769" i="2"/>
  <c r="L7769" i="2" s="1"/>
  <c r="K7772" i="2"/>
  <c r="L7772" i="2" s="1"/>
  <c r="K7775" i="2"/>
  <c r="L7775" i="2" s="1"/>
  <c r="K7778" i="2"/>
  <c r="L7778" i="2" s="1"/>
  <c r="K7781" i="2"/>
  <c r="L7781" i="2" s="1"/>
  <c r="K7784" i="2"/>
  <c r="L7784" i="2" s="1"/>
  <c r="K7787" i="2"/>
  <c r="L7787" i="2" s="1"/>
  <c r="K7790" i="2"/>
  <c r="L7790" i="2" s="1"/>
  <c r="K7793" i="2"/>
  <c r="L7793" i="2" s="1"/>
  <c r="K7796" i="2"/>
  <c r="L7796" i="2" s="1"/>
  <c r="K7799" i="2"/>
  <c r="L7799" i="2" s="1"/>
  <c r="K7802" i="2"/>
  <c r="L7802" i="2" s="1"/>
  <c r="K7805" i="2"/>
  <c r="L7805" i="2" s="1"/>
  <c r="K7808" i="2"/>
  <c r="L7808" i="2" s="1"/>
  <c r="K7811" i="2"/>
  <c r="L7811" i="2" s="1"/>
  <c r="K7814" i="2"/>
  <c r="L7814" i="2" s="1"/>
  <c r="K7817" i="2"/>
  <c r="L7817" i="2" s="1"/>
  <c r="K7820" i="2"/>
  <c r="L7820" i="2" s="1"/>
  <c r="K7823" i="2"/>
  <c r="L7823" i="2" s="1"/>
  <c r="K7826" i="2"/>
  <c r="L7826" i="2" s="1"/>
  <c r="K7829" i="2"/>
  <c r="L7829" i="2" s="1"/>
  <c r="K7832" i="2"/>
  <c r="L7832" i="2" s="1"/>
  <c r="K7835" i="2"/>
  <c r="L7835" i="2" s="1"/>
  <c r="K7838" i="2"/>
  <c r="L7838" i="2" s="1"/>
  <c r="K7841" i="2"/>
  <c r="L7841" i="2" s="1"/>
  <c r="K7844" i="2"/>
  <c r="L7844" i="2" s="1"/>
  <c r="K7847" i="2"/>
  <c r="L7847" i="2" s="1"/>
  <c r="K7850" i="2"/>
  <c r="L7850" i="2" s="1"/>
  <c r="K7853" i="2"/>
  <c r="L7853" i="2" s="1"/>
  <c r="K7856" i="2"/>
  <c r="L7856" i="2" s="1"/>
  <c r="K7859" i="2"/>
  <c r="L7859" i="2" s="1"/>
  <c r="K7862" i="2"/>
  <c r="L7862" i="2" s="1"/>
  <c r="K7865" i="2"/>
  <c r="L7865" i="2" s="1"/>
  <c r="K7868" i="2"/>
  <c r="L7868" i="2" s="1"/>
  <c r="K7871" i="2"/>
  <c r="L7871" i="2" s="1"/>
  <c r="K7874" i="2"/>
  <c r="L7874" i="2" s="1"/>
  <c r="K7877" i="2"/>
  <c r="L7877" i="2" s="1"/>
  <c r="K7880" i="2"/>
  <c r="L7880" i="2" s="1"/>
  <c r="K7883" i="2"/>
  <c r="L7883" i="2" s="1"/>
  <c r="K7886" i="2"/>
  <c r="L7886" i="2" s="1"/>
  <c r="K7889" i="2"/>
  <c r="L7889" i="2" s="1"/>
  <c r="K7892" i="2"/>
  <c r="L7892" i="2" s="1"/>
  <c r="K7895" i="2"/>
  <c r="L7895" i="2" s="1"/>
  <c r="K7898" i="2"/>
  <c r="L7898" i="2" s="1"/>
  <c r="K7901" i="2"/>
  <c r="L7901" i="2" s="1"/>
  <c r="K7904" i="2"/>
  <c r="L7904" i="2" s="1"/>
  <c r="K609" i="2"/>
  <c r="L609" i="2" s="1"/>
  <c r="K651" i="2"/>
  <c r="L651" i="2" s="1"/>
  <c r="K685" i="2"/>
  <c r="L685" i="2" s="1"/>
  <c r="K948" i="2"/>
  <c r="L948" i="2" s="1"/>
  <c r="K969" i="2"/>
  <c r="L969" i="2" s="1"/>
  <c r="K1045" i="2"/>
  <c r="L1045" i="2" s="1"/>
  <c r="K1079" i="2"/>
  <c r="L1079" i="2" s="1"/>
  <c r="K1126" i="2"/>
  <c r="L1126" i="2" s="1"/>
  <c r="K1135" i="2"/>
  <c r="L1135" i="2" s="1"/>
  <c r="K1193" i="2"/>
  <c r="L1193" i="2" s="1"/>
  <c r="K1222" i="2"/>
  <c r="L1222" i="2" s="1"/>
  <c r="K1364" i="2"/>
  <c r="L1364" i="2" s="1"/>
  <c r="K1463" i="2"/>
  <c r="L1463" i="2" s="1"/>
  <c r="K1555" i="2"/>
  <c r="L1555" i="2" s="1"/>
  <c r="K1604" i="2"/>
  <c r="L1604" i="2" s="1"/>
  <c r="K1777" i="2"/>
  <c r="L1777" i="2" s="1"/>
  <c r="K1823" i="2"/>
  <c r="L1823" i="2" s="1"/>
  <c r="K1935" i="2"/>
  <c r="L1935" i="2" s="1"/>
  <c r="K1949" i="2"/>
  <c r="L1949" i="2" s="1"/>
  <c r="K2150" i="2"/>
  <c r="L2150" i="2" s="1"/>
  <c r="K2186" i="2"/>
  <c r="L2186" i="2" s="1"/>
  <c r="K2218" i="2"/>
  <c r="L2218" i="2" s="1"/>
  <c r="K2225" i="2"/>
  <c r="L2225" i="2" s="1"/>
  <c r="K2277" i="2"/>
  <c r="L2277" i="2" s="1"/>
  <c r="K2306" i="2"/>
  <c r="L2306" i="2" s="1"/>
  <c r="K2353" i="2"/>
  <c r="L2353" i="2" s="1"/>
  <c r="K2403" i="2"/>
  <c r="L2403" i="2" s="1"/>
  <c r="K2475" i="2"/>
  <c r="L2475" i="2" s="1"/>
  <c r="K2572" i="2"/>
  <c r="L2572" i="2" s="1"/>
  <c r="K2592" i="2"/>
  <c r="L2592" i="2" s="1"/>
  <c r="K2719" i="2"/>
  <c r="L2719" i="2" s="1"/>
  <c r="K2900" i="2"/>
  <c r="L2900" i="2" s="1"/>
  <c r="K2986" i="2"/>
  <c r="L2986" i="2" s="1"/>
  <c r="K3004" i="2"/>
  <c r="L3004" i="2" s="1"/>
  <c r="K3022" i="2"/>
  <c r="L3022" i="2" s="1"/>
  <c r="K3145" i="2"/>
  <c r="L3145" i="2" s="1"/>
  <c r="K3151" i="2"/>
  <c r="L3151" i="2" s="1"/>
  <c r="K3169" i="2"/>
  <c r="L3169" i="2" s="1"/>
  <c r="K3181" i="2"/>
  <c r="L3181" i="2" s="1"/>
  <c r="K3211" i="2"/>
  <c r="L3211" i="2" s="1"/>
  <c r="K3229" i="2"/>
  <c r="L3229" i="2" s="1"/>
  <c r="K3271" i="2"/>
  <c r="L3271" i="2" s="1"/>
  <c r="K3302" i="2"/>
  <c r="L3302" i="2" s="1"/>
  <c r="K3479" i="2"/>
  <c r="L3479" i="2" s="1"/>
  <c r="K3572" i="2"/>
  <c r="L3572" i="2" s="1"/>
  <c r="K3647" i="2"/>
  <c r="L3647" i="2" s="1"/>
  <c r="K3658" i="2"/>
  <c r="L3658" i="2" s="1"/>
  <c r="K3686" i="2"/>
  <c r="L3686" i="2" s="1"/>
  <c r="K3715" i="2"/>
  <c r="L3715" i="2" s="1"/>
  <c r="K3743" i="2"/>
  <c r="L3743" i="2" s="1"/>
  <c r="K3786" i="2"/>
  <c r="L3786" i="2" s="1"/>
  <c r="K3796" i="2"/>
  <c r="L3796" i="2" s="1"/>
  <c r="K3807" i="2"/>
  <c r="L3807" i="2" s="1"/>
  <c r="K3886" i="2"/>
  <c r="L3886" i="2" s="1"/>
  <c r="K3901" i="2"/>
  <c r="L3901" i="2" s="1"/>
  <c r="K3937" i="2"/>
  <c r="L3937" i="2" s="1"/>
  <c r="K3948" i="2"/>
  <c r="L3948" i="2" s="1"/>
  <c r="K3964" i="2"/>
  <c r="L3964" i="2" s="1"/>
  <c r="K3975" i="2"/>
  <c r="L3975" i="2" s="1"/>
  <c r="K4027" i="2"/>
  <c r="L4027" i="2" s="1"/>
  <c r="K4063" i="2"/>
  <c r="L4063" i="2" s="1"/>
  <c r="K4090" i="2"/>
  <c r="L4090" i="2" s="1"/>
  <c r="K4095" i="2"/>
  <c r="L4095" i="2" s="1"/>
  <c r="K4200" i="2"/>
  <c r="L4200" i="2" s="1"/>
  <c r="K4210" i="2"/>
  <c r="L4210" i="2" s="1"/>
  <c r="K4221" i="2"/>
  <c r="L4221" i="2" s="1"/>
  <c r="K4231" i="2"/>
  <c r="L4231" i="2" s="1"/>
  <c r="K4236" i="2"/>
  <c r="L4236" i="2" s="1"/>
  <c r="K4299" i="2"/>
  <c r="L4299" i="2" s="1"/>
  <c r="K4336" i="2"/>
  <c r="L4336" i="2" s="1"/>
  <c r="K4351" i="2"/>
  <c r="L4351" i="2" s="1"/>
  <c r="K4362" i="2"/>
  <c r="L4362" i="2" s="1"/>
  <c r="K4404" i="2"/>
  <c r="L4404" i="2" s="1"/>
  <c r="K4477" i="2"/>
  <c r="L4477" i="2" s="1"/>
  <c r="K4530" i="2"/>
  <c r="L4530" i="2" s="1"/>
  <c r="K4561" i="2"/>
  <c r="L4561" i="2" s="1"/>
  <c r="K4594" i="2"/>
  <c r="L4594" i="2" s="1"/>
  <c r="K4618" i="2"/>
  <c r="L4618" i="2" s="1"/>
  <c r="K4633" i="2"/>
  <c r="L4633" i="2" s="1"/>
  <c r="K4666" i="2"/>
  <c r="L4666" i="2" s="1"/>
  <c r="K5010" i="2"/>
  <c r="L5010" i="2" s="1"/>
  <c r="K5026" i="2"/>
  <c r="L5026" i="2" s="1"/>
  <c r="K5030" i="2"/>
  <c r="L5030" i="2" s="1"/>
  <c r="K5046" i="2"/>
  <c r="L5046" i="2" s="1"/>
  <c r="K5062" i="2"/>
  <c r="L5062" i="2" s="1"/>
  <c r="K5066" i="2"/>
  <c r="L5066" i="2" s="1"/>
  <c r="K5082" i="2"/>
  <c r="L5082" i="2" s="1"/>
  <c r="K5098" i="2"/>
  <c r="L5098" i="2" s="1"/>
  <c r="K5102" i="2"/>
  <c r="L5102" i="2" s="1"/>
  <c r="K5118" i="2"/>
  <c r="L5118" i="2" s="1"/>
  <c r="K5134" i="2"/>
  <c r="L5134" i="2" s="1"/>
  <c r="K5138" i="2"/>
  <c r="L5138" i="2" s="1"/>
  <c r="K5154" i="2"/>
  <c r="L5154" i="2" s="1"/>
  <c r="K5170" i="2"/>
  <c r="L5170" i="2" s="1"/>
  <c r="K5174" i="2"/>
  <c r="L5174" i="2" s="1"/>
  <c r="K5190" i="2"/>
  <c r="L5190" i="2" s="1"/>
  <c r="K5206" i="2"/>
  <c r="L5206" i="2" s="1"/>
  <c r="K5210" i="2"/>
  <c r="L5210" i="2" s="1"/>
  <c r="K5226" i="2"/>
  <c r="L5226" i="2" s="1"/>
  <c r="K5242" i="2"/>
  <c r="L5242" i="2" s="1"/>
  <c r="K5246" i="2"/>
  <c r="L5246" i="2" s="1"/>
  <c r="K5262" i="2"/>
  <c r="L5262" i="2" s="1"/>
  <c r="K5278" i="2"/>
  <c r="L5278" i="2" s="1"/>
  <c r="K5282" i="2"/>
  <c r="L5282" i="2" s="1"/>
  <c r="K5298" i="2"/>
  <c r="L5298" i="2" s="1"/>
  <c r="K5314" i="2"/>
  <c r="L5314" i="2" s="1"/>
  <c r="K5318" i="2"/>
  <c r="L5318" i="2" s="1"/>
  <c r="K5334" i="2"/>
  <c r="L5334" i="2" s="1"/>
  <c r="K5350" i="2"/>
  <c r="L5350" i="2" s="1"/>
  <c r="K5354" i="2"/>
  <c r="L5354" i="2" s="1"/>
  <c r="K5370" i="2"/>
  <c r="L5370" i="2" s="1"/>
  <c r="K5386" i="2"/>
  <c r="L5386" i="2" s="1"/>
  <c r="K5390" i="2"/>
  <c r="L5390" i="2" s="1"/>
  <c r="K601" i="2"/>
  <c r="L601" i="2" s="1"/>
  <c r="K1027" i="2"/>
  <c r="L1027" i="2" s="1"/>
  <c r="K1118" i="2"/>
  <c r="L1118" i="2" s="1"/>
  <c r="K1289" i="2"/>
  <c r="L1289" i="2" s="1"/>
  <c r="K1547" i="2"/>
  <c r="L1547" i="2" s="1"/>
  <c r="K1739" i="2"/>
  <c r="L1739" i="2" s="1"/>
  <c r="K1770" i="2"/>
  <c r="L1770" i="2" s="1"/>
  <c r="K1793" i="2"/>
  <c r="L1793" i="2" s="1"/>
  <c r="K1880" i="2"/>
  <c r="L1880" i="2" s="1"/>
  <c r="K1887" i="2"/>
  <c r="L1887" i="2" s="1"/>
  <c r="K1919" i="2"/>
  <c r="L1919" i="2" s="1"/>
  <c r="K1991" i="2"/>
  <c r="L1991" i="2" s="1"/>
  <c r="K2045" i="2"/>
  <c r="L2045" i="2" s="1"/>
  <c r="K2098" i="2"/>
  <c r="L2098" i="2" s="1"/>
  <c r="K2166" i="2"/>
  <c r="L2166" i="2" s="1"/>
  <c r="K2181" i="2"/>
  <c r="L2181" i="2" s="1"/>
  <c r="K2211" i="2"/>
  <c r="L2211" i="2" s="1"/>
  <c r="K2263" i="2"/>
  <c r="L2263" i="2" s="1"/>
  <c r="K2270" i="2"/>
  <c r="L2270" i="2" s="1"/>
  <c r="K2396" i="2"/>
  <c r="L2396" i="2" s="1"/>
  <c r="K2416" i="2"/>
  <c r="L2416" i="2" s="1"/>
  <c r="K2431" i="2"/>
  <c r="L2431" i="2" s="1"/>
  <c r="K2438" i="2"/>
  <c r="L2438" i="2" s="1"/>
  <c r="K2496" i="2"/>
  <c r="L2496" i="2" s="1"/>
  <c r="K2503" i="2"/>
  <c r="L2503" i="2" s="1"/>
  <c r="K2535" i="2"/>
  <c r="L2535" i="2" s="1"/>
  <c r="K2542" i="2"/>
  <c r="L2542" i="2" s="1"/>
  <c r="K2548" i="2"/>
  <c r="L2548" i="2" s="1"/>
  <c r="K2671" i="2"/>
  <c r="L2671" i="2" s="1"/>
  <c r="K2689" i="2"/>
  <c r="L2689" i="2" s="1"/>
  <c r="K2701" i="2"/>
  <c r="L2701" i="2" s="1"/>
  <c r="K2707" i="2"/>
  <c r="L2707" i="2" s="1"/>
  <c r="K2713" i="2"/>
  <c r="L2713" i="2" s="1"/>
  <c r="K2749" i="2"/>
  <c r="L2749" i="2" s="1"/>
  <c r="K2774" i="2"/>
  <c r="L2774" i="2" s="1"/>
  <c r="K2792" i="2"/>
  <c r="L2792" i="2" s="1"/>
  <c r="K2848" i="2"/>
  <c r="L2848" i="2" s="1"/>
  <c r="K2968" i="2"/>
  <c r="L2968" i="2" s="1"/>
  <c r="K2974" i="2"/>
  <c r="L2974" i="2" s="1"/>
  <c r="K3011" i="2"/>
  <c r="L3011" i="2" s="1"/>
  <c r="K3017" i="2"/>
  <c r="L3017" i="2" s="1"/>
  <c r="K3035" i="2"/>
  <c r="L3035" i="2" s="1"/>
  <c r="K3115" i="2"/>
  <c r="L3115" i="2" s="1"/>
  <c r="K3121" i="2"/>
  <c r="L3121" i="2" s="1"/>
  <c r="K3158" i="2"/>
  <c r="L3158" i="2" s="1"/>
  <c r="K3164" i="2"/>
  <c r="L3164" i="2" s="1"/>
  <c r="K3241" i="2"/>
  <c r="L3241" i="2" s="1"/>
  <c r="K3277" i="2"/>
  <c r="L3277" i="2" s="1"/>
  <c r="K3289" i="2"/>
  <c r="L3289" i="2" s="1"/>
  <c r="K3314" i="2"/>
  <c r="L3314" i="2" s="1"/>
  <c r="K3320" i="2"/>
  <c r="L3320" i="2" s="1"/>
  <c r="K3350" i="2"/>
  <c r="L3350" i="2" s="1"/>
  <c r="K3388" i="2"/>
  <c r="L3388" i="2" s="1"/>
  <c r="K3418" i="2"/>
  <c r="L3418" i="2" s="1"/>
  <c r="K3424" i="2"/>
  <c r="L3424" i="2" s="1"/>
  <c r="K3443" i="2"/>
  <c r="L3443" i="2" s="1"/>
  <c r="K3449" i="2"/>
  <c r="L3449" i="2" s="1"/>
  <c r="K3461" i="2"/>
  <c r="L3461" i="2" s="1"/>
  <c r="K3497" i="2"/>
  <c r="L3497" i="2" s="1"/>
  <c r="K3562" i="2"/>
  <c r="L3562" i="2" s="1"/>
  <c r="K3595" i="2"/>
  <c r="L3595" i="2" s="1"/>
  <c r="K3607" i="2"/>
  <c r="L3607" i="2" s="1"/>
  <c r="K3635" i="2"/>
  <c r="L3635" i="2" s="1"/>
  <c r="K3692" i="2"/>
  <c r="L3692" i="2" s="1"/>
  <c r="K3781" i="2"/>
  <c r="L3781" i="2" s="1"/>
  <c r="K3813" i="2"/>
  <c r="L3813" i="2" s="1"/>
  <c r="K3849" i="2"/>
  <c r="L3849" i="2" s="1"/>
  <c r="K3892" i="2"/>
  <c r="L3892" i="2" s="1"/>
  <c r="K3897" i="2"/>
  <c r="L3897" i="2" s="1"/>
  <c r="K3922" i="2"/>
  <c r="L3922" i="2" s="1"/>
  <c r="K3943" i="2"/>
  <c r="L3943" i="2" s="1"/>
  <c r="K3954" i="2"/>
  <c r="L3954" i="2" s="1"/>
  <c r="K4054" i="2"/>
  <c r="L4054" i="2" s="1"/>
  <c r="K4074" i="2"/>
  <c r="L4074" i="2" s="1"/>
  <c r="K4080" i="2"/>
  <c r="L4080" i="2" s="1"/>
  <c r="K4195" i="2"/>
  <c r="L4195" i="2" s="1"/>
  <c r="K4263" i="2"/>
  <c r="L4263" i="2" s="1"/>
  <c r="K4315" i="2"/>
  <c r="L4315" i="2" s="1"/>
  <c r="K4342" i="2"/>
  <c r="L4342" i="2" s="1"/>
  <c r="K4347" i="2"/>
  <c r="L4347" i="2" s="1"/>
  <c r="K4372" i="2"/>
  <c r="L4372" i="2" s="1"/>
  <c r="K4389" i="2"/>
  <c r="L4389" i="2" s="1"/>
  <c r="K4441" i="2"/>
  <c r="L4441" i="2" s="1"/>
  <c r="K4488" i="2"/>
  <c r="L4488" i="2" s="1"/>
  <c r="K4504" i="2"/>
  <c r="L4504" i="2" s="1"/>
  <c r="K4509" i="2"/>
  <c r="L4509" i="2" s="1"/>
  <c r="K4519" i="2"/>
  <c r="L4519" i="2" s="1"/>
  <c r="K4614" i="2"/>
  <c r="L4614" i="2" s="1"/>
  <c r="K4700" i="2"/>
  <c r="L4700" i="2" s="1"/>
  <c r="K4724" i="2"/>
  <c r="L4724" i="2" s="1"/>
  <c r="K4748" i="2"/>
  <c r="L4748" i="2" s="1"/>
  <c r="K4772" i="2"/>
  <c r="L4772" i="2" s="1"/>
  <c r="K4796" i="2"/>
  <c r="L4796" i="2" s="1"/>
  <c r="K4820" i="2"/>
  <c r="L4820" i="2" s="1"/>
  <c r="K4844" i="2"/>
  <c r="L4844" i="2" s="1"/>
  <c r="K4868" i="2"/>
  <c r="L4868" i="2" s="1"/>
  <c r="K4892" i="2"/>
  <c r="L4892" i="2" s="1"/>
  <c r="K4916" i="2"/>
  <c r="L4916" i="2" s="1"/>
  <c r="K4940" i="2"/>
  <c r="L4940" i="2" s="1"/>
  <c r="K4964" i="2"/>
  <c r="L4964" i="2" s="1"/>
  <c r="K4988" i="2"/>
  <c r="L4988" i="2" s="1"/>
  <c r="K5014" i="2"/>
  <c r="L5014" i="2" s="1"/>
  <c r="K5018" i="2"/>
  <c r="L5018" i="2" s="1"/>
  <c r="K5034" i="2"/>
  <c r="L5034" i="2" s="1"/>
  <c r="K5050" i="2"/>
  <c r="L5050" i="2" s="1"/>
  <c r="K5054" i="2"/>
  <c r="L5054" i="2" s="1"/>
  <c r="K5070" i="2"/>
  <c r="L5070" i="2" s="1"/>
  <c r="K5086" i="2"/>
  <c r="L5086" i="2" s="1"/>
  <c r="K5090" i="2"/>
  <c r="L5090" i="2" s="1"/>
  <c r="K5106" i="2"/>
  <c r="L5106" i="2" s="1"/>
  <c r="K5122" i="2"/>
  <c r="L5122" i="2" s="1"/>
  <c r="K5126" i="2"/>
  <c r="L5126" i="2" s="1"/>
  <c r="K5142" i="2"/>
  <c r="L5142" i="2" s="1"/>
  <c r="K5158" i="2"/>
  <c r="L5158" i="2" s="1"/>
  <c r="K5162" i="2"/>
  <c r="L5162" i="2" s="1"/>
  <c r="K5178" i="2"/>
  <c r="L5178" i="2" s="1"/>
  <c r="K5194" i="2"/>
  <c r="L5194" i="2" s="1"/>
  <c r="K5198" i="2"/>
  <c r="L5198" i="2" s="1"/>
  <c r="K5214" i="2"/>
  <c r="L5214" i="2" s="1"/>
  <c r="K5230" i="2"/>
  <c r="L5230" i="2" s="1"/>
  <c r="K5234" i="2"/>
  <c r="L5234" i="2" s="1"/>
  <c r="K5250" i="2"/>
  <c r="L5250" i="2" s="1"/>
  <c r="K5266" i="2"/>
  <c r="L5266" i="2" s="1"/>
  <c r="K5270" i="2"/>
  <c r="L5270" i="2" s="1"/>
  <c r="K5286" i="2"/>
  <c r="L5286" i="2" s="1"/>
  <c r="K5302" i="2"/>
  <c r="L5302" i="2" s="1"/>
  <c r="K5306" i="2"/>
  <c r="L5306" i="2" s="1"/>
  <c r="K5322" i="2"/>
  <c r="L5322" i="2" s="1"/>
  <c r="K5338" i="2"/>
  <c r="L5338" i="2" s="1"/>
  <c r="K5342" i="2"/>
  <c r="L5342" i="2" s="1"/>
  <c r="K5358" i="2"/>
  <c r="L5358" i="2" s="1"/>
  <c r="K5374" i="2"/>
  <c r="L5374" i="2" s="1"/>
  <c r="K5378" i="2"/>
  <c r="L5378" i="2" s="1"/>
  <c r="K5394" i="2"/>
  <c r="L5394" i="2" s="1"/>
  <c r="K5409" i="2"/>
  <c r="L5409" i="2" s="1"/>
  <c r="K5416" i="2"/>
  <c r="L5416" i="2" s="1"/>
  <c r="K5427" i="2"/>
  <c r="L5427" i="2" s="1"/>
  <c r="K5434" i="2"/>
  <c r="L5434" i="2" s="1"/>
  <c r="K5445" i="2"/>
  <c r="L5445" i="2" s="1"/>
  <c r="K5452" i="2"/>
  <c r="L5452" i="2" s="1"/>
  <c r="K5463" i="2"/>
  <c r="L5463" i="2" s="1"/>
  <c r="K5470" i="2"/>
  <c r="L5470" i="2" s="1"/>
  <c r="K5481" i="2"/>
  <c r="L5481" i="2" s="1"/>
  <c r="K5488" i="2"/>
  <c r="L5488" i="2" s="1"/>
  <c r="K5499" i="2"/>
  <c r="L5499" i="2" s="1"/>
  <c r="K5506" i="2"/>
  <c r="L5506" i="2" s="1"/>
  <c r="K5517" i="2"/>
  <c r="L5517" i="2" s="1"/>
  <c r="K5524" i="2"/>
  <c r="L5524" i="2" s="1"/>
  <c r="K5535" i="2"/>
  <c r="L5535" i="2" s="1"/>
  <c r="K5542" i="2"/>
  <c r="L5542" i="2" s="1"/>
  <c r="K5553" i="2"/>
  <c r="L5553" i="2" s="1"/>
  <c r="K5560" i="2"/>
  <c r="L5560" i="2" s="1"/>
  <c r="K5571" i="2"/>
  <c r="L5571" i="2" s="1"/>
  <c r="K5578" i="2"/>
  <c r="L5578" i="2" s="1"/>
  <c r="K5589" i="2"/>
  <c r="L5589" i="2" s="1"/>
  <c r="K5596" i="2"/>
  <c r="L5596" i="2" s="1"/>
  <c r="K5607" i="2"/>
  <c r="L5607" i="2" s="1"/>
  <c r="K5614" i="2"/>
  <c r="L5614" i="2" s="1"/>
  <c r="K5625" i="2"/>
  <c r="L5625" i="2" s="1"/>
  <c r="K5632" i="2"/>
  <c r="L5632" i="2" s="1"/>
  <c r="K5643" i="2"/>
  <c r="L5643" i="2" s="1"/>
  <c r="K5650" i="2"/>
  <c r="L5650" i="2" s="1"/>
  <c r="K5661" i="2"/>
  <c r="L5661" i="2" s="1"/>
  <c r="K5668" i="2"/>
  <c r="L5668" i="2" s="1"/>
  <c r="K5679" i="2"/>
  <c r="L5679" i="2" s="1"/>
  <c r="K5686" i="2"/>
  <c r="L5686" i="2" s="1"/>
  <c r="K5697" i="2"/>
  <c r="L5697" i="2" s="1"/>
  <c r="K5704" i="2"/>
  <c r="L5704" i="2" s="1"/>
  <c r="K5715" i="2"/>
  <c r="L5715" i="2" s="1"/>
  <c r="K5722" i="2"/>
  <c r="L5722" i="2" s="1"/>
  <c r="K5733" i="2"/>
  <c r="L5733" i="2" s="1"/>
  <c r="K5740" i="2"/>
  <c r="L5740" i="2" s="1"/>
  <c r="K5751" i="2"/>
  <c r="L5751" i="2" s="1"/>
  <c r="K5758" i="2"/>
  <c r="L5758" i="2" s="1"/>
  <c r="K5769" i="2"/>
  <c r="L5769" i="2" s="1"/>
  <c r="K5776" i="2"/>
  <c r="L5776" i="2" s="1"/>
  <c r="K5787" i="2"/>
  <c r="L5787" i="2" s="1"/>
  <c r="K5794" i="2"/>
  <c r="L5794" i="2" s="1"/>
  <c r="K5805" i="2"/>
  <c r="L5805" i="2" s="1"/>
  <c r="K5812" i="2"/>
  <c r="L5812" i="2" s="1"/>
  <c r="K5823" i="2"/>
  <c r="L5823" i="2" s="1"/>
  <c r="K5830" i="2"/>
  <c r="L5830" i="2" s="1"/>
  <c r="K5841" i="2"/>
  <c r="L5841" i="2" s="1"/>
  <c r="K5848" i="2"/>
  <c r="L5848" i="2" s="1"/>
  <c r="K5859" i="2"/>
  <c r="L5859" i="2" s="1"/>
  <c r="K5866" i="2"/>
  <c r="L5866" i="2" s="1"/>
  <c r="K5877" i="2"/>
  <c r="L5877" i="2" s="1"/>
  <c r="K5884" i="2"/>
  <c r="L5884" i="2" s="1"/>
  <c r="K5895" i="2"/>
  <c r="L5895" i="2" s="1"/>
  <c r="K5902" i="2"/>
  <c r="L5902" i="2" s="1"/>
  <c r="K5913" i="2"/>
  <c r="L5913" i="2" s="1"/>
  <c r="K5920" i="2"/>
  <c r="L5920" i="2" s="1"/>
  <c r="K5931" i="2"/>
  <c r="L5931" i="2" s="1"/>
  <c r="K5938" i="2"/>
  <c r="L5938" i="2" s="1"/>
  <c r="K5949" i="2"/>
  <c r="L5949" i="2" s="1"/>
  <c r="K5956" i="2"/>
  <c r="L5956" i="2" s="1"/>
  <c r="K5967" i="2"/>
  <c r="L5967" i="2" s="1"/>
  <c r="K5974" i="2"/>
  <c r="L5974" i="2" s="1"/>
  <c r="K5985" i="2"/>
  <c r="L5985" i="2" s="1"/>
  <c r="K5992" i="2"/>
  <c r="L5992" i="2" s="1"/>
  <c r="K6003" i="2"/>
  <c r="L6003" i="2" s="1"/>
  <c r="K6010" i="2"/>
  <c r="L6010" i="2" s="1"/>
  <c r="K6021" i="2"/>
  <c r="L6021" i="2" s="1"/>
  <c r="K6028" i="2"/>
  <c r="L6028" i="2" s="1"/>
  <c r="K6039" i="2"/>
  <c r="L6039" i="2" s="1"/>
  <c r="K6046" i="2"/>
  <c r="L6046" i="2" s="1"/>
  <c r="K6057" i="2"/>
  <c r="L6057" i="2" s="1"/>
  <c r="K6064" i="2"/>
  <c r="L6064" i="2" s="1"/>
  <c r="K6075" i="2"/>
  <c r="L6075" i="2" s="1"/>
  <c r="K6082" i="2"/>
  <c r="L6082" i="2" s="1"/>
  <c r="K6093" i="2"/>
  <c r="L6093" i="2" s="1"/>
  <c r="K6100" i="2"/>
  <c r="L6100" i="2" s="1"/>
  <c r="K6111" i="2"/>
  <c r="L6111" i="2" s="1"/>
  <c r="K6118" i="2"/>
  <c r="L6118" i="2" s="1"/>
  <c r="K6129" i="2"/>
  <c r="L6129" i="2" s="1"/>
  <c r="K6136" i="2"/>
  <c r="L6136" i="2" s="1"/>
  <c r="K6147" i="2"/>
  <c r="L6147" i="2" s="1"/>
  <c r="K6154" i="2"/>
  <c r="L6154" i="2" s="1"/>
  <c r="K6165" i="2"/>
  <c r="L6165" i="2" s="1"/>
  <c r="K6172" i="2"/>
  <c r="L6172" i="2" s="1"/>
  <c r="K6183" i="2"/>
  <c r="L6183" i="2" s="1"/>
  <c r="K6190" i="2"/>
  <c r="L6190" i="2" s="1"/>
  <c r="K6201" i="2"/>
  <c r="L6201" i="2" s="1"/>
  <c r="K6208" i="2"/>
  <c r="L6208" i="2" s="1"/>
  <c r="K6219" i="2"/>
  <c r="L6219" i="2" s="1"/>
  <c r="K6226" i="2"/>
  <c r="L6226" i="2" s="1"/>
  <c r="K6237" i="2"/>
  <c r="L6237" i="2" s="1"/>
  <c r="K6244" i="2"/>
  <c r="L6244" i="2" s="1"/>
  <c r="K6255" i="2"/>
  <c r="L6255" i="2" s="1"/>
  <c r="K6262" i="2"/>
  <c r="L6262" i="2" s="1"/>
  <c r="K6273" i="2"/>
  <c r="L6273" i="2" s="1"/>
  <c r="K6280" i="2"/>
  <c r="L6280" i="2" s="1"/>
  <c r="K6291" i="2"/>
  <c r="L6291" i="2" s="1"/>
  <c r="K6298" i="2"/>
  <c r="L6298" i="2" s="1"/>
  <c r="K6309" i="2"/>
  <c r="L6309" i="2" s="1"/>
  <c r="K6316" i="2"/>
  <c r="L6316" i="2" s="1"/>
  <c r="K6327" i="2"/>
  <c r="L6327" i="2" s="1"/>
  <c r="K6334" i="2"/>
  <c r="L6334" i="2" s="1"/>
  <c r="K6345" i="2"/>
  <c r="L6345" i="2" s="1"/>
  <c r="K6352" i="2"/>
  <c r="L6352" i="2" s="1"/>
  <c r="K6363" i="2"/>
  <c r="L6363" i="2" s="1"/>
  <c r="K6370" i="2"/>
  <c r="L6370" i="2" s="1"/>
  <c r="K6381" i="2"/>
  <c r="L6381" i="2" s="1"/>
  <c r="K6388" i="2"/>
  <c r="L6388" i="2" s="1"/>
  <c r="K6399" i="2"/>
  <c r="L6399" i="2" s="1"/>
  <c r="K6406" i="2"/>
  <c r="L6406" i="2" s="1"/>
  <c r="K6417" i="2"/>
  <c r="L6417" i="2" s="1"/>
  <c r="K6424" i="2"/>
  <c r="L6424" i="2" s="1"/>
  <c r="K6435" i="2"/>
  <c r="L6435" i="2" s="1"/>
  <c r="K6442" i="2"/>
  <c r="L6442" i="2" s="1"/>
  <c r="K6453" i="2"/>
  <c r="L6453" i="2" s="1"/>
  <c r="K6460" i="2"/>
  <c r="L6460" i="2" s="1"/>
  <c r="K6471" i="2"/>
  <c r="L6471" i="2" s="1"/>
  <c r="K6478" i="2"/>
  <c r="L6478" i="2" s="1"/>
  <c r="K6489" i="2"/>
  <c r="L6489" i="2" s="1"/>
  <c r="K6496" i="2"/>
  <c r="L6496" i="2" s="1"/>
  <c r="K6507" i="2"/>
  <c r="L6507" i="2" s="1"/>
  <c r="K6514" i="2"/>
  <c r="L6514" i="2" s="1"/>
  <c r="K6525" i="2"/>
  <c r="L6525" i="2" s="1"/>
  <c r="K6532" i="2"/>
  <c r="L6532" i="2" s="1"/>
  <c r="K6543" i="2"/>
  <c r="L6543" i="2" s="1"/>
  <c r="K6550" i="2"/>
  <c r="L6550" i="2" s="1"/>
  <c r="K6561" i="2"/>
  <c r="L6561" i="2" s="1"/>
  <c r="K6568" i="2"/>
  <c r="L6568" i="2" s="1"/>
  <c r="K6579" i="2"/>
  <c r="L6579" i="2" s="1"/>
  <c r="K6586" i="2"/>
  <c r="L6586" i="2" s="1"/>
  <c r="K6597" i="2"/>
  <c r="L6597" i="2" s="1"/>
  <c r="K6604" i="2"/>
  <c r="L6604" i="2" s="1"/>
  <c r="K6615" i="2"/>
  <c r="L6615" i="2" s="1"/>
  <c r="K6622" i="2"/>
  <c r="L6622" i="2" s="1"/>
  <c r="K6633" i="2"/>
  <c r="L6633" i="2" s="1"/>
  <c r="K6640" i="2"/>
  <c r="L6640" i="2" s="1"/>
  <c r="K6651" i="2"/>
  <c r="L6651" i="2" s="1"/>
  <c r="K6658" i="2"/>
  <c r="L6658" i="2" s="1"/>
  <c r="K6669" i="2"/>
  <c r="L6669" i="2" s="1"/>
  <c r="K6676" i="2"/>
  <c r="L6676" i="2" s="1"/>
  <c r="K6687" i="2"/>
  <c r="L6687" i="2" s="1"/>
  <c r="K6694" i="2"/>
  <c r="L6694" i="2" s="1"/>
  <c r="K6705" i="2"/>
  <c r="L6705" i="2" s="1"/>
  <c r="K6712" i="2"/>
  <c r="L6712" i="2" s="1"/>
  <c r="K6723" i="2"/>
  <c r="L6723" i="2" s="1"/>
  <c r="K6730" i="2"/>
  <c r="L6730" i="2" s="1"/>
  <c r="K6741" i="2"/>
  <c r="L6741" i="2" s="1"/>
  <c r="K6748" i="2"/>
  <c r="L6748" i="2" s="1"/>
  <c r="K6759" i="2"/>
  <c r="L6759" i="2" s="1"/>
  <c r="K6766" i="2"/>
  <c r="L6766" i="2" s="1"/>
  <c r="K6777" i="2"/>
  <c r="L6777" i="2" s="1"/>
  <c r="K6784" i="2"/>
  <c r="L6784" i="2" s="1"/>
  <c r="K6795" i="2"/>
  <c r="L6795" i="2" s="1"/>
  <c r="K6802" i="2"/>
  <c r="L6802" i="2" s="1"/>
  <c r="K6813" i="2"/>
  <c r="L6813" i="2" s="1"/>
  <c r="K6820" i="2"/>
  <c r="L6820" i="2" s="1"/>
  <c r="K6831" i="2"/>
  <c r="L6831" i="2" s="1"/>
  <c r="K6838" i="2"/>
  <c r="L6838" i="2" s="1"/>
  <c r="K6849" i="2"/>
  <c r="L6849" i="2" s="1"/>
  <c r="K6856" i="2"/>
  <c r="L6856" i="2" s="1"/>
  <c r="K6867" i="2"/>
  <c r="L6867" i="2" s="1"/>
  <c r="K6874" i="2"/>
  <c r="L6874" i="2" s="1"/>
  <c r="K6885" i="2"/>
  <c r="L6885" i="2" s="1"/>
  <c r="K6892" i="2"/>
  <c r="L6892" i="2" s="1"/>
  <c r="K6903" i="2"/>
  <c r="L6903" i="2" s="1"/>
  <c r="K6910" i="2"/>
  <c r="L6910" i="2" s="1"/>
  <c r="K6921" i="2"/>
  <c r="L6921" i="2" s="1"/>
  <c r="K6928" i="2"/>
  <c r="L6928" i="2" s="1"/>
  <c r="K6939" i="2"/>
  <c r="L6939" i="2" s="1"/>
  <c r="K6946" i="2"/>
  <c r="L6946" i="2" s="1"/>
  <c r="K6957" i="2"/>
  <c r="L6957" i="2" s="1"/>
  <c r="K6964" i="2"/>
  <c r="L6964" i="2" s="1"/>
  <c r="K6975" i="2"/>
  <c r="L6975" i="2" s="1"/>
  <c r="K6982" i="2"/>
  <c r="L6982" i="2" s="1"/>
  <c r="K6993" i="2"/>
  <c r="L6993" i="2" s="1"/>
  <c r="K7000" i="2"/>
  <c r="L7000" i="2" s="1"/>
  <c r="K7011" i="2"/>
  <c r="L7011" i="2" s="1"/>
  <c r="K7018" i="2"/>
  <c r="L7018" i="2" s="1"/>
  <c r="K7029" i="2"/>
  <c r="L7029" i="2" s="1"/>
  <c r="K7036" i="2"/>
  <c r="L7036" i="2" s="1"/>
  <c r="K7047" i="2"/>
  <c r="L7047" i="2" s="1"/>
  <c r="K7054" i="2"/>
  <c r="L7054" i="2" s="1"/>
  <c r="K7065" i="2"/>
  <c r="L7065" i="2" s="1"/>
  <c r="K7072" i="2"/>
  <c r="L7072" i="2" s="1"/>
  <c r="K7083" i="2"/>
  <c r="L7083" i="2" s="1"/>
  <c r="K7090" i="2"/>
  <c r="L7090" i="2" s="1"/>
  <c r="K7101" i="2"/>
  <c r="L7101" i="2" s="1"/>
  <c r="K7108" i="2"/>
  <c r="L7108" i="2" s="1"/>
  <c r="K7119" i="2"/>
  <c r="L7119" i="2" s="1"/>
  <c r="K7126" i="2"/>
  <c r="L7126" i="2" s="1"/>
  <c r="K7137" i="2"/>
  <c r="L7137" i="2" s="1"/>
  <c r="K7144" i="2"/>
  <c r="L7144" i="2" s="1"/>
  <c r="K7155" i="2"/>
  <c r="L7155" i="2" s="1"/>
  <c r="K7162" i="2"/>
  <c r="L7162" i="2" s="1"/>
  <c r="K7173" i="2"/>
  <c r="L7173" i="2" s="1"/>
  <c r="K7180" i="2"/>
  <c r="L7180" i="2" s="1"/>
  <c r="K7191" i="2"/>
  <c r="L7191" i="2" s="1"/>
  <c r="K7198" i="2"/>
  <c r="L7198" i="2" s="1"/>
  <c r="K7209" i="2"/>
  <c r="L7209" i="2" s="1"/>
  <c r="K7216" i="2"/>
  <c r="L7216" i="2" s="1"/>
  <c r="K7227" i="2"/>
  <c r="L7227" i="2" s="1"/>
  <c r="K7234" i="2"/>
  <c r="L7234" i="2" s="1"/>
  <c r="K7245" i="2"/>
  <c r="L7245" i="2" s="1"/>
  <c r="K7252" i="2"/>
  <c r="L7252" i="2" s="1"/>
  <c r="K7263" i="2"/>
  <c r="L7263" i="2" s="1"/>
  <c r="K7270" i="2"/>
  <c r="L7270" i="2" s="1"/>
  <c r="K7281" i="2"/>
  <c r="L7281" i="2" s="1"/>
  <c r="K7288" i="2"/>
  <c r="L7288" i="2" s="1"/>
  <c r="K7299" i="2"/>
  <c r="L7299" i="2" s="1"/>
  <c r="K7306" i="2"/>
  <c r="L7306" i="2" s="1"/>
  <c r="K7317" i="2"/>
  <c r="L7317" i="2" s="1"/>
  <c r="K7324" i="2"/>
  <c r="L7324" i="2" s="1"/>
  <c r="K7335" i="2"/>
  <c r="L7335" i="2" s="1"/>
  <c r="K7342" i="2"/>
  <c r="L7342" i="2" s="1"/>
  <c r="K7353" i="2"/>
  <c r="L7353" i="2" s="1"/>
  <c r="K7360" i="2"/>
  <c r="L7360" i="2" s="1"/>
  <c r="K7371" i="2"/>
  <c r="L7371" i="2" s="1"/>
  <c r="K7378" i="2"/>
  <c r="L7378" i="2" s="1"/>
  <c r="K7389" i="2"/>
  <c r="L7389" i="2" s="1"/>
  <c r="K7396" i="2"/>
  <c r="L7396" i="2" s="1"/>
  <c r="K7407" i="2"/>
  <c r="L7407" i="2" s="1"/>
  <c r="K7414" i="2"/>
  <c r="L7414" i="2" s="1"/>
  <c r="K7425" i="2"/>
  <c r="L7425" i="2" s="1"/>
  <c r="K7432" i="2"/>
  <c r="L7432" i="2" s="1"/>
  <c r="K7443" i="2"/>
  <c r="L7443" i="2" s="1"/>
  <c r="K7450" i="2"/>
  <c r="L7450" i="2" s="1"/>
  <c r="K7461" i="2"/>
  <c r="L7461" i="2" s="1"/>
  <c r="K7468" i="2"/>
  <c r="L7468" i="2" s="1"/>
  <c r="K7479" i="2"/>
  <c r="L7479" i="2" s="1"/>
  <c r="K7486" i="2"/>
  <c r="L7486" i="2" s="1"/>
  <c r="K7497" i="2"/>
  <c r="L7497" i="2" s="1"/>
  <c r="K7504" i="2"/>
  <c r="L7504" i="2" s="1"/>
  <c r="K7521" i="2"/>
  <c r="L7521" i="2" s="1"/>
  <c r="K7534" i="2"/>
  <c r="L7534" i="2" s="1"/>
  <c r="K7557" i="2"/>
  <c r="L7557" i="2" s="1"/>
  <c r="K7570" i="2"/>
  <c r="L7570" i="2" s="1"/>
  <c r="K7593" i="2"/>
  <c r="L7593" i="2" s="1"/>
  <c r="K7606" i="2"/>
  <c r="L7606" i="2" s="1"/>
  <c r="K7629" i="2"/>
  <c r="L7629" i="2" s="1"/>
  <c r="K7642" i="2"/>
  <c r="L7642" i="2" s="1"/>
  <c r="K7665" i="2"/>
  <c r="L7665" i="2" s="1"/>
  <c r="K7678" i="2"/>
  <c r="L7678" i="2" s="1"/>
  <c r="K7701" i="2"/>
  <c r="L7701" i="2" s="1"/>
  <c r="K7714" i="2"/>
  <c r="L7714" i="2" s="1"/>
  <c r="K7737" i="2"/>
  <c r="L7737" i="2" s="1"/>
  <c r="K7750" i="2"/>
  <c r="L7750" i="2" s="1"/>
  <c r="K7773" i="2"/>
  <c r="L7773" i="2" s="1"/>
  <c r="K7786" i="2"/>
  <c r="L7786" i="2" s="1"/>
  <c r="K7809" i="2"/>
  <c r="L7809" i="2" s="1"/>
  <c r="K7822" i="2"/>
  <c r="L7822" i="2" s="1"/>
  <c r="K7845" i="2"/>
  <c r="L7845" i="2" s="1"/>
  <c r="K7858" i="2"/>
  <c r="L7858" i="2" s="1"/>
  <c r="K7881" i="2"/>
  <c r="L7881" i="2" s="1"/>
  <c r="K7894" i="2"/>
  <c r="L7894" i="2" s="1"/>
  <c r="K7907" i="2"/>
  <c r="L7907" i="2" s="1"/>
  <c r="K7910" i="2"/>
  <c r="L7910" i="2" s="1"/>
  <c r="K7913" i="2"/>
  <c r="L7913" i="2" s="1"/>
  <c r="K7916" i="2"/>
  <c r="L7916" i="2" s="1"/>
  <c r="K7919" i="2"/>
  <c r="L7919" i="2" s="1"/>
  <c r="K7922" i="2"/>
  <c r="L7922" i="2" s="1"/>
  <c r="K7925" i="2"/>
  <c r="L7925" i="2" s="1"/>
  <c r="K7928" i="2"/>
  <c r="L7928" i="2" s="1"/>
  <c r="K7931" i="2"/>
  <c r="L7931" i="2" s="1"/>
  <c r="K7934" i="2"/>
  <c r="L7934" i="2" s="1"/>
  <c r="K7937" i="2"/>
  <c r="L7937" i="2" s="1"/>
  <c r="K7940" i="2"/>
  <c r="L7940" i="2" s="1"/>
  <c r="K7943" i="2"/>
  <c r="L7943" i="2" s="1"/>
  <c r="K7946" i="2"/>
  <c r="L7946" i="2" s="1"/>
  <c r="K7949" i="2"/>
  <c r="L7949" i="2" s="1"/>
  <c r="K7952" i="2"/>
  <c r="L7952" i="2" s="1"/>
  <c r="K7955" i="2"/>
  <c r="L7955" i="2" s="1"/>
  <c r="K7958" i="2"/>
  <c r="L7958" i="2" s="1"/>
  <c r="K7961" i="2"/>
  <c r="L7961" i="2" s="1"/>
  <c r="K7964" i="2"/>
  <c r="L7964" i="2" s="1"/>
  <c r="K7967" i="2"/>
  <c r="L7967" i="2" s="1"/>
  <c r="K7970" i="2"/>
  <c r="L7970" i="2" s="1"/>
  <c r="K7973" i="2"/>
  <c r="L7973" i="2" s="1"/>
  <c r="K7976" i="2"/>
  <c r="L7976" i="2" s="1"/>
  <c r="K7979" i="2"/>
  <c r="L7979" i="2" s="1"/>
  <c r="K7982" i="2"/>
  <c r="L7982" i="2" s="1"/>
  <c r="K7985" i="2"/>
  <c r="L7985" i="2" s="1"/>
  <c r="K7988" i="2"/>
  <c r="L7988" i="2" s="1"/>
  <c r="K7991" i="2"/>
  <c r="L7991" i="2" s="1"/>
  <c r="K7994" i="2"/>
  <c r="L7994" i="2" s="1"/>
  <c r="K7997" i="2"/>
  <c r="L7997" i="2" s="1"/>
  <c r="K8000" i="2"/>
  <c r="L8000" i="2" s="1"/>
  <c r="K8003" i="2"/>
  <c r="L8003" i="2" s="1"/>
  <c r="K8006" i="2"/>
  <c r="L8006" i="2" s="1"/>
  <c r="K8009" i="2"/>
  <c r="L8009" i="2" s="1"/>
  <c r="K8012" i="2"/>
  <c r="L8012" i="2" s="1"/>
  <c r="K8015" i="2"/>
  <c r="L8015" i="2" s="1"/>
  <c r="K8018" i="2"/>
  <c r="L8018" i="2" s="1"/>
  <c r="K8021" i="2"/>
  <c r="L8021" i="2" s="1"/>
  <c r="K8024" i="2"/>
  <c r="L8024" i="2" s="1"/>
  <c r="K8027" i="2"/>
  <c r="L8027" i="2" s="1"/>
  <c r="K8030" i="2"/>
  <c r="L8030" i="2" s="1"/>
  <c r="K8033" i="2"/>
  <c r="L8033" i="2" s="1"/>
  <c r="K8036" i="2"/>
  <c r="L8036" i="2" s="1"/>
  <c r="K8039" i="2"/>
  <c r="L8039" i="2" s="1"/>
  <c r="K8042" i="2"/>
  <c r="L8042" i="2" s="1"/>
  <c r="K8045" i="2"/>
  <c r="L8045" i="2" s="1"/>
  <c r="K8048" i="2"/>
  <c r="L8048" i="2" s="1"/>
  <c r="K8051" i="2"/>
  <c r="L8051" i="2" s="1"/>
  <c r="K8054" i="2"/>
  <c r="L8054" i="2" s="1"/>
  <c r="K8057" i="2"/>
  <c r="L8057" i="2" s="1"/>
  <c r="K8060" i="2"/>
  <c r="L8060" i="2" s="1"/>
  <c r="K8063" i="2"/>
  <c r="L8063" i="2" s="1"/>
  <c r="K8066" i="2"/>
  <c r="L8066" i="2" s="1"/>
  <c r="K8069" i="2"/>
  <c r="L8069" i="2" s="1"/>
  <c r="K8072" i="2"/>
  <c r="L8072" i="2" s="1"/>
  <c r="K8075" i="2"/>
  <c r="L8075" i="2" s="1"/>
  <c r="K8078" i="2"/>
  <c r="L8078" i="2" s="1"/>
  <c r="K8081" i="2"/>
  <c r="L8081" i="2" s="1"/>
  <c r="K8084" i="2"/>
  <c r="L8084" i="2" s="1"/>
  <c r="K8087" i="2"/>
  <c r="L8087" i="2" s="1"/>
  <c r="K8090" i="2"/>
  <c r="L8090" i="2" s="1"/>
  <c r="K8093" i="2"/>
  <c r="L8093" i="2" s="1"/>
  <c r="K8096" i="2"/>
  <c r="L8096" i="2" s="1"/>
  <c r="K8099" i="2"/>
  <c r="L8099" i="2" s="1"/>
  <c r="K8102" i="2"/>
  <c r="L8102" i="2" s="1"/>
  <c r="K8105" i="2"/>
  <c r="L8105" i="2" s="1"/>
  <c r="K8108" i="2"/>
  <c r="L8108" i="2" s="1"/>
  <c r="K8111" i="2"/>
  <c r="L8111" i="2" s="1"/>
  <c r="K8114" i="2"/>
  <c r="L8114" i="2" s="1"/>
  <c r="K8117" i="2"/>
  <c r="L8117" i="2" s="1"/>
  <c r="K8120" i="2"/>
  <c r="L8120" i="2" s="1"/>
  <c r="K8123" i="2"/>
  <c r="L8123" i="2" s="1"/>
  <c r="K8126" i="2"/>
  <c r="L8126" i="2" s="1"/>
  <c r="K8129" i="2"/>
  <c r="L8129" i="2" s="1"/>
  <c r="K8132" i="2"/>
  <c r="L8132" i="2" s="1"/>
  <c r="K8135" i="2"/>
  <c r="L8135" i="2" s="1"/>
  <c r="K8138" i="2"/>
  <c r="L8138" i="2" s="1"/>
  <c r="K8141" i="2"/>
  <c r="L8141" i="2" s="1"/>
  <c r="K8144" i="2"/>
  <c r="L8144" i="2" s="1"/>
  <c r="K8147" i="2"/>
  <c r="L8147" i="2" s="1"/>
  <c r="K8150" i="2"/>
  <c r="L8150" i="2" s="1"/>
  <c r="K8153" i="2"/>
  <c r="L8153" i="2" s="1"/>
  <c r="K8156" i="2"/>
  <c r="L8156" i="2" s="1"/>
  <c r="K8159" i="2"/>
  <c r="L8159" i="2" s="1"/>
  <c r="K8162" i="2"/>
  <c r="L8162" i="2" s="1"/>
  <c r="K8165" i="2"/>
  <c r="L8165" i="2" s="1"/>
  <c r="K8168" i="2"/>
  <c r="L8168" i="2" s="1"/>
  <c r="K8171" i="2"/>
  <c r="L8171" i="2" s="1"/>
  <c r="K8174" i="2"/>
  <c r="L8174" i="2" s="1"/>
  <c r="K8177" i="2"/>
  <c r="L8177" i="2" s="1"/>
  <c r="K8180" i="2"/>
  <c r="L8180" i="2" s="1"/>
  <c r="K8183" i="2"/>
  <c r="L8183" i="2" s="1"/>
  <c r="K8186" i="2"/>
  <c r="L8186" i="2" s="1"/>
  <c r="K8189" i="2"/>
  <c r="L8189" i="2" s="1"/>
  <c r="K8192" i="2"/>
  <c r="L8192" i="2" s="1"/>
  <c r="K8195" i="2"/>
  <c r="L8195" i="2" s="1"/>
  <c r="K8198" i="2"/>
  <c r="L8198" i="2" s="1"/>
  <c r="K8201" i="2"/>
  <c r="L8201" i="2" s="1"/>
  <c r="K8204" i="2"/>
  <c r="L8204" i="2" s="1"/>
  <c r="K8207" i="2"/>
  <c r="L8207" i="2" s="1"/>
  <c r="K8210" i="2"/>
  <c r="L8210" i="2" s="1"/>
  <c r="K8213" i="2"/>
  <c r="L8213" i="2" s="1"/>
  <c r="K8216" i="2"/>
  <c r="L8216" i="2" s="1"/>
  <c r="K8219" i="2"/>
  <c r="L8219" i="2" s="1"/>
  <c r="K8222" i="2"/>
  <c r="L8222" i="2" s="1"/>
  <c r="K8225" i="2"/>
  <c r="L8225" i="2" s="1"/>
  <c r="K8228" i="2"/>
  <c r="L8228" i="2" s="1"/>
  <c r="K8231" i="2"/>
  <c r="L8231" i="2" s="1"/>
  <c r="K8234" i="2"/>
  <c r="L8234" i="2" s="1"/>
  <c r="K8237" i="2"/>
  <c r="L8237" i="2" s="1"/>
  <c r="K8240" i="2"/>
  <c r="L8240" i="2" s="1"/>
  <c r="K8243" i="2"/>
  <c r="L8243" i="2" s="1"/>
  <c r="K8246" i="2"/>
  <c r="L8246" i="2" s="1"/>
  <c r="K8249" i="2"/>
  <c r="L8249" i="2" s="1"/>
  <c r="K8252" i="2"/>
  <c r="L8252" i="2" s="1"/>
  <c r="K8255" i="2"/>
  <c r="L8255" i="2" s="1"/>
  <c r="K8258" i="2"/>
  <c r="L8258" i="2" s="1"/>
  <c r="K8261" i="2"/>
  <c r="L8261" i="2" s="1"/>
  <c r="K8264" i="2"/>
  <c r="L8264" i="2" s="1"/>
  <c r="K8267" i="2"/>
  <c r="L8267" i="2" s="1"/>
  <c r="K8270" i="2"/>
  <c r="L8270" i="2" s="1"/>
  <c r="K8273" i="2"/>
  <c r="L8273" i="2" s="1"/>
  <c r="K8276" i="2"/>
  <c r="L8276" i="2" s="1"/>
  <c r="K8279" i="2"/>
  <c r="L8279" i="2" s="1"/>
  <c r="K8282" i="2"/>
  <c r="L8282" i="2" s="1"/>
  <c r="K8285" i="2"/>
  <c r="L8285" i="2" s="1"/>
  <c r="K8288" i="2"/>
  <c r="L8288" i="2" s="1"/>
  <c r="K8291" i="2"/>
  <c r="L8291" i="2" s="1"/>
  <c r="K8294" i="2"/>
  <c r="L8294" i="2" s="1"/>
  <c r="K8297" i="2"/>
  <c r="L8297" i="2" s="1"/>
  <c r="K8300" i="2"/>
  <c r="L8300" i="2" s="1"/>
  <c r="K8303" i="2"/>
  <c r="L8303" i="2" s="1"/>
  <c r="K8306" i="2"/>
  <c r="L8306" i="2" s="1"/>
  <c r="K8309" i="2"/>
  <c r="L8309" i="2" s="1"/>
  <c r="K8312" i="2"/>
  <c r="L8312" i="2" s="1"/>
  <c r="K8315" i="2"/>
  <c r="L8315" i="2" s="1"/>
  <c r="K8318" i="2"/>
  <c r="L8318" i="2" s="1"/>
  <c r="K8321" i="2"/>
  <c r="L8321" i="2" s="1"/>
  <c r="K8324" i="2"/>
  <c r="L8324" i="2" s="1"/>
  <c r="K8327" i="2"/>
  <c r="L8327" i="2" s="1"/>
  <c r="K8330" i="2"/>
  <c r="L8330" i="2" s="1"/>
  <c r="K8333" i="2"/>
  <c r="L8333" i="2" s="1"/>
  <c r="K8336" i="2"/>
  <c r="L8336" i="2" s="1"/>
  <c r="K8339" i="2"/>
  <c r="L8339" i="2" s="1"/>
  <c r="K8342" i="2"/>
  <c r="L8342" i="2" s="1"/>
  <c r="K8345" i="2"/>
  <c r="L8345" i="2" s="1"/>
  <c r="K8348" i="2"/>
  <c r="L8348" i="2" s="1"/>
  <c r="K8351" i="2"/>
  <c r="L8351" i="2" s="1"/>
  <c r="K8354" i="2"/>
  <c r="L8354" i="2" s="1"/>
  <c r="K8357" i="2"/>
  <c r="L8357" i="2" s="1"/>
  <c r="K8360" i="2"/>
  <c r="L8360" i="2" s="1"/>
  <c r="K8363" i="2"/>
  <c r="L8363" i="2" s="1"/>
  <c r="K8366" i="2"/>
  <c r="L8366" i="2" s="1"/>
  <c r="K8369" i="2"/>
  <c r="L8369" i="2" s="1"/>
  <c r="K8372" i="2"/>
  <c r="L8372" i="2" s="1"/>
  <c r="K8375" i="2"/>
  <c r="L8375" i="2" s="1"/>
  <c r="K8378" i="2"/>
  <c r="L8378" i="2" s="1"/>
  <c r="K8381" i="2"/>
  <c r="L8381" i="2" s="1"/>
  <c r="K8384" i="2"/>
  <c r="L8384" i="2" s="1"/>
  <c r="K8387" i="2"/>
  <c r="L8387" i="2" s="1"/>
  <c r="K8390" i="2"/>
  <c r="L8390" i="2" s="1"/>
  <c r="K8393" i="2"/>
  <c r="L8393" i="2" s="1"/>
  <c r="K8396" i="2"/>
  <c r="L8396" i="2" s="1"/>
  <c r="K8399" i="2"/>
  <c r="L8399" i="2" s="1"/>
  <c r="K8402" i="2"/>
  <c r="L8402" i="2" s="1"/>
  <c r="K8405" i="2"/>
  <c r="L8405" i="2" s="1"/>
  <c r="K8408" i="2"/>
  <c r="L8408" i="2" s="1"/>
  <c r="K8411" i="2"/>
  <c r="L8411" i="2" s="1"/>
  <c r="K8414" i="2"/>
  <c r="L8414" i="2" s="1"/>
  <c r="K8417" i="2"/>
  <c r="L8417" i="2" s="1"/>
  <c r="K8420" i="2"/>
  <c r="L8420" i="2" s="1"/>
  <c r="K8423" i="2"/>
  <c r="L8423" i="2" s="1"/>
  <c r="K8426" i="2"/>
  <c r="L8426" i="2" s="1"/>
  <c r="K8429" i="2"/>
  <c r="L8429" i="2" s="1"/>
  <c r="K8432" i="2"/>
  <c r="L8432" i="2" s="1"/>
  <c r="K8435" i="2"/>
  <c r="L8435" i="2" s="1"/>
  <c r="K8438" i="2"/>
  <c r="L8438" i="2" s="1"/>
  <c r="K8441" i="2"/>
  <c r="L8441" i="2" s="1"/>
  <c r="K8444" i="2"/>
  <c r="L8444" i="2" s="1"/>
  <c r="K8447" i="2"/>
  <c r="L8447" i="2" s="1"/>
  <c r="K8450" i="2"/>
  <c r="L8450" i="2" s="1"/>
  <c r="K8453" i="2"/>
  <c r="L8453" i="2" s="1"/>
  <c r="K8456" i="2"/>
  <c r="L8456" i="2" s="1"/>
  <c r="K8459" i="2"/>
  <c r="L8459" i="2" s="1"/>
  <c r="K8462" i="2"/>
  <c r="L8462" i="2" s="1"/>
  <c r="K8465" i="2"/>
  <c r="L8465" i="2" s="1"/>
  <c r="K8468" i="2"/>
  <c r="L8468" i="2" s="1"/>
  <c r="K8471" i="2"/>
  <c r="L8471" i="2" s="1"/>
  <c r="K8474" i="2"/>
  <c r="L8474" i="2" s="1"/>
  <c r="K8477" i="2"/>
  <c r="L8477" i="2" s="1"/>
  <c r="K8480" i="2"/>
  <c r="L8480" i="2" s="1"/>
  <c r="K8483" i="2"/>
  <c r="L8483" i="2" s="1"/>
  <c r="K8486" i="2"/>
  <c r="L8486" i="2" s="1"/>
  <c r="K8489" i="2"/>
  <c r="L8489" i="2" s="1"/>
  <c r="K8492" i="2"/>
  <c r="L8492" i="2" s="1"/>
  <c r="K8495" i="2"/>
  <c r="L8495" i="2" s="1"/>
  <c r="K8498" i="2"/>
  <c r="L8498" i="2" s="1"/>
  <c r="K8501" i="2"/>
  <c r="L8501" i="2" s="1"/>
  <c r="K8504" i="2"/>
  <c r="L8504" i="2" s="1"/>
  <c r="K8507" i="2"/>
  <c r="L8507" i="2" s="1"/>
  <c r="K8510" i="2"/>
  <c r="L8510" i="2" s="1"/>
  <c r="K8513" i="2"/>
  <c r="L8513" i="2" s="1"/>
  <c r="K8516" i="2"/>
  <c r="L8516" i="2" s="1"/>
  <c r="K8519" i="2"/>
  <c r="L8519" i="2" s="1"/>
  <c r="K8522" i="2"/>
  <c r="L8522" i="2" s="1"/>
  <c r="K8525" i="2"/>
  <c r="L8525" i="2" s="1"/>
  <c r="K8528" i="2"/>
  <c r="L8528" i="2" s="1"/>
  <c r="K8531" i="2"/>
  <c r="L8531" i="2" s="1"/>
  <c r="K8534" i="2"/>
  <c r="L8534" i="2" s="1"/>
  <c r="K8537" i="2"/>
  <c r="L8537" i="2" s="1"/>
  <c r="K8540" i="2"/>
  <c r="L8540" i="2" s="1"/>
  <c r="K8543" i="2"/>
  <c r="L8543" i="2" s="1"/>
  <c r="K8546" i="2"/>
  <c r="L8546" i="2" s="1"/>
  <c r="K8549" i="2"/>
  <c r="L8549" i="2" s="1"/>
  <c r="K8552" i="2"/>
  <c r="L8552" i="2" s="1"/>
  <c r="K8555" i="2"/>
  <c r="L8555" i="2" s="1"/>
  <c r="K8558" i="2"/>
  <c r="L8558" i="2" s="1"/>
  <c r="K8561" i="2"/>
  <c r="L8561" i="2" s="1"/>
  <c r="K8564" i="2"/>
  <c r="L8564" i="2" s="1"/>
  <c r="K8567" i="2"/>
  <c r="L8567" i="2" s="1"/>
  <c r="K8570" i="2"/>
  <c r="L8570" i="2" s="1"/>
  <c r="K8573" i="2"/>
  <c r="L8573" i="2" s="1"/>
  <c r="K8576" i="2"/>
  <c r="L8576" i="2" s="1"/>
  <c r="K8579" i="2"/>
  <c r="L8579" i="2" s="1"/>
  <c r="K8582" i="2"/>
  <c r="L8582" i="2" s="1"/>
  <c r="K8585" i="2"/>
  <c r="L8585" i="2" s="1"/>
  <c r="K8588" i="2"/>
  <c r="L8588" i="2" s="1"/>
  <c r="K8591" i="2"/>
  <c r="L8591" i="2" s="1"/>
  <c r="K8594" i="2"/>
  <c r="L8594" i="2" s="1"/>
  <c r="K8597" i="2"/>
  <c r="L8597" i="2" s="1"/>
  <c r="K8600" i="2"/>
  <c r="L8600" i="2" s="1"/>
  <c r="K8603" i="2"/>
  <c r="L8603" i="2" s="1"/>
  <c r="K8606" i="2"/>
  <c r="L8606" i="2" s="1"/>
  <c r="K8609" i="2"/>
  <c r="L8609" i="2" s="1"/>
  <c r="K8612" i="2"/>
  <c r="L8612" i="2" s="1"/>
  <c r="K8615" i="2"/>
  <c r="L8615" i="2" s="1"/>
  <c r="K8618" i="2"/>
  <c r="L8618" i="2" s="1"/>
  <c r="K8621" i="2"/>
  <c r="L8621" i="2" s="1"/>
  <c r="K8624" i="2"/>
  <c r="L8624" i="2" s="1"/>
  <c r="K8627" i="2"/>
  <c r="L8627" i="2" s="1"/>
  <c r="K8630" i="2"/>
  <c r="L8630" i="2" s="1"/>
  <c r="K8633" i="2"/>
  <c r="L8633" i="2" s="1"/>
  <c r="K8636" i="2"/>
  <c r="L8636" i="2" s="1"/>
  <c r="K8639" i="2"/>
  <c r="L8639" i="2" s="1"/>
  <c r="K8642" i="2"/>
  <c r="L8642" i="2" s="1"/>
  <c r="K8645" i="2"/>
  <c r="L8645" i="2" s="1"/>
  <c r="K8648" i="2"/>
  <c r="L8648" i="2" s="1"/>
  <c r="K8651" i="2"/>
  <c r="L8651" i="2" s="1"/>
  <c r="K8654" i="2"/>
  <c r="L8654" i="2" s="1"/>
  <c r="K8657" i="2"/>
  <c r="L8657" i="2" s="1"/>
  <c r="K8660" i="2"/>
  <c r="L8660" i="2" s="1"/>
  <c r="K8663" i="2"/>
  <c r="L8663" i="2" s="1"/>
  <c r="K8666" i="2"/>
  <c r="L8666" i="2" s="1"/>
  <c r="K8669" i="2"/>
  <c r="L8669" i="2" s="1"/>
  <c r="K8672" i="2"/>
  <c r="L8672" i="2" s="1"/>
  <c r="K8675" i="2"/>
  <c r="L8675" i="2" s="1"/>
  <c r="K8678" i="2"/>
  <c r="L8678" i="2" s="1"/>
  <c r="K8681" i="2"/>
  <c r="L8681" i="2" s="1"/>
  <c r="K8684" i="2"/>
  <c r="L8684" i="2" s="1"/>
  <c r="K8687" i="2"/>
  <c r="L8687" i="2" s="1"/>
  <c r="K8690" i="2"/>
  <c r="L8690" i="2" s="1"/>
  <c r="K8693" i="2"/>
  <c r="L8693" i="2" s="1"/>
  <c r="K8696" i="2"/>
  <c r="L8696" i="2" s="1"/>
  <c r="K8699" i="2"/>
  <c r="L8699" i="2" s="1"/>
  <c r="K8702" i="2"/>
  <c r="L8702" i="2" s="1"/>
  <c r="K8705" i="2"/>
  <c r="L8705" i="2" s="1"/>
  <c r="K8708" i="2"/>
  <c r="L8708" i="2" s="1"/>
  <c r="K8711" i="2"/>
  <c r="L8711" i="2" s="1"/>
  <c r="K8714" i="2"/>
  <c r="L8714" i="2" s="1"/>
  <c r="K8717" i="2"/>
  <c r="L8717" i="2" s="1"/>
  <c r="K8720" i="2"/>
  <c r="L8720" i="2" s="1"/>
  <c r="K8723" i="2"/>
  <c r="L8723" i="2" s="1"/>
  <c r="K8726" i="2"/>
  <c r="L8726" i="2" s="1"/>
  <c r="K8729" i="2"/>
  <c r="L8729" i="2" s="1"/>
  <c r="K8732" i="2"/>
  <c r="L8732" i="2" s="1"/>
  <c r="K8735" i="2"/>
  <c r="L8735" i="2" s="1"/>
  <c r="K8738" i="2"/>
  <c r="L8738" i="2" s="1"/>
  <c r="K8741" i="2"/>
  <c r="L8741" i="2" s="1"/>
  <c r="K8744" i="2"/>
  <c r="L8744" i="2" s="1"/>
  <c r="K8747" i="2"/>
  <c r="L8747" i="2" s="1"/>
  <c r="K8750" i="2"/>
  <c r="L8750" i="2" s="1"/>
  <c r="K8753" i="2"/>
  <c r="L8753" i="2" s="1"/>
  <c r="K8756" i="2"/>
  <c r="L8756" i="2" s="1"/>
  <c r="K8759" i="2"/>
  <c r="L8759" i="2" s="1"/>
  <c r="K8762" i="2"/>
  <c r="L8762" i="2" s="1"/>
  <c r="K8765" i="2"/>
  <c r="L8765" i="2" s="1"/>
  <c r="K8768" i="2"/>
  <c r="L8768" i="2" s="1"/>
  <c r="K8771" i="2"/>
  <c r="L8771" i="2" s="1"/>
  <c r="K8774" i="2"/>
  <c r="L8774" i="2" s="1"/>
  <c r="K8777" i="2"/>
  <c r="L8777" i="2" s="1"/>
  <c r="K8780" i="2"/>
  <c r="L8780" i="2" s="1"/>
  <c r="K8783" i="2"/>
  <c r="L8783" i="2" s="1"/>
  <c r="K8786" i="2"/>
  <c r="L8786" i="2" s="1"/>
  <c r="K8789" i="2"/>
  <c r="L8789" i="2" s="1"/>
  <c r="K8792" i="2"/>
  <c r="L8792" i="2" s="1"/>
  <c r="K8795" i="2"/>
  <c r="L8795" i="2" s="1"/>
  <c r="K8798" i="2"/>
  <c r="L8798" i="2" s="1"/>
  <c r="K8801" i="2"/>
  <c r="L8801" i="2" s="1"/>
  <c r="K8804" i="2"/>
  <c r="L8804" i="2" s="1"/>
  <c r="K8807" i="2"/>
  <c r="L8807" i="2" s="1"/>
  <c r="K8810" i="2"/>
  <c r="L8810" i="2" s="1"/>
  <c r="K8813" i="2"/>
  <c r="L8813" i="2" s="1"/>
  <c r="K8816" i="2"/>
  <c r="L8816" i="2" s="1"/>
  <c r="K8819" i="2"/>
  <c r="L8819" i="2" s="1"/>
  <c r="K8822" i="2"/>
  <c r="L8822" i="2" s="1"/>
  <c r="K8825" i="2"/>
  <c r="L8825" i="2" s="1"/>
  <c r="K8828" i="2"/>
  <c r="L8828" i="2" s="1"/>
  <c r="K8831" i="2"/>
  <c r="L8831" i="2" s="1"/>
  <c r="K8834" i="2"/>
  <c r="L8834" i="2" s="1"/>
  <c r="K8837" i="2"/>
  <c r="L8837" i="2" s="1"/>
  <c r="K8840" i="2"/>
  <c r="L8840" i="2" s="1"/>
  <c r="K8843" i="2"/>
  <c r="L8843" i="2" s="1"/>
  <c r="K8846" i="2"/>
  <c r="L8846" i="2" s="1"/>
  <c r="K8849" i="2"/>
  <c r="L8849" i="2" s="1"/>
  <c r="K8852" i="2"/>
  <c r="L8852" i="2" s="1"/>
  <c r="K8855" i="2"/>
  <c r="L8855" i="2" s="1"/>
  <c r="K8858" i="2"/>
  <c r="L8858" i="2" s="1"/>
  <c r="K8861" i="2"/>
  <c r="L8861" i="2" s="1"/>
  <c r="K8864" i="2"/>
  <c r="L8864" i="2" s="1"/>
  <c r="K8867" i="2"/>
  <c r="L8867" i="2" s="1"/>
  <c r="K8870" i="2"/>
  <c r="L8870" i="2" s="1"/>
  <c r="K8873" i="2"/>
  <c r="L8873" i="2" s="1"/>
  <c r="K8876" i="2"/>
  <c r="L8876" i="2" s="1"/>
  <c r="K8879" i="2"/>
  <c r="L8879" i="2" s="1"/>
  <c r="K8882" i="2"/>
  <c r="L8882" i="2" s="1"/>
  <c r="K8885" i="2"/>
  <c r="L8885" i="2" s="1"/>
  <c r="K8888" i="2"/>
  <c r="L8888" i="2" s="1"/>
  <c r="K8891" i="2"/>
  <c r="L8891" i="2" s="1"/>
  <c r="K8894" i="2"/>
  <c r="L8894" i="2" s="1"/>
  <c r="K8897" i="2"/>
  <c r="L8897" i="2" s="1"/>
  <c r="K8900" i="2"/>
  <c r="L8900" i="2" s="1"/>
  <c r="K8903" i="2"/>
  <c r="L8903" i="2" s="1"/>
  <c r="K8906" i="2"/>
  <c r="L8906" i="2" s="1"/>
  <c r="K8909" i="2"/>
  <c r="L8909" i="2" s="1"/>
  <c r="K8912" i="2"/>
  <c r="L8912" i="2" s="1"/>
  <c r="K8915" i="2"/>
  <c r="L8915" i="2" s="1"/>
  <c r="K8918" i="2"/>
  <c r="L8918" i="2" s="1"/>
  <c r="K8921" i="2"/>
  <c r="L8921" i="2" s="1"/>
  <c r="K8924" i="2"/>
  <c r="L8924" i="2" s="1"/>
  <c r="K8927" i="2"/>
  <c r="L8927" i="2" s="1"/>
  <c r="K8930" i="2"/>
  <c r="L8930" i="2" s="1"/>
  <c r="K8933" i="2"/>
  <c r="L8933" i="2" s="1"/>
  <c r="K8936" i="2"/>
  <c r="L8936" i="2" s="1"/>
  <c r="K8939" i="2"/>
  <c r="L8939" i="2" s="1"/>
  <c r="K8942" i="2"/>
  <c r="L8942" i="2" s="1"/>
  <c r="K8945" i="2"/>
  <c r="L8945" i="2" s="1"/>
  <c r="K8948" i="2"/>
  <c r="L8948" i="2" s="1"/>
  <c r="K8951" i="2"/>
  <c r="L8951" i="2" s="1"/>
  <c r="K8954" i="2"/>
  <c r="L8954" i="2" s="1"/>
  <c r="K8957" i="2"/>
  <c r="L8957" i="2" s="1"/>
  <c r="K8960" i="2"/>
  <c r="L8960" i="2" s="1"/>
  <c r="K8963" i="2"/>
  <c r="L8963" i="2" s="1"/>
  <c r="K8966" i="2"/>
  <c r="L8966" i="2" s="1"/>
  <c r="K8969" i="2"/>
  <c r="L8969" i="2" s="1"/>
  <c r="K8972" i="2"/>
  <c r="L8972" i="2" s="1"/>
  <c r="K8975" i="2"/>
  <c r="L8975" i="2" s="1"/>
  <c r="K8978" i="2"/>
  <c r="L8978" i="2" s="1"/>
  <c r="K8981" i="2"/>
  <c r="L8981" i="2" s="1"/>
  <c r="K8984" i="2"/>
  <c r="L8984" i="2" s="1"/>
  <c r="K8987" i="2"/>
  <c r="L8987" i="2" s="1"/>
  <c r="K8990" i="2"/>
  <c r="L8990" i="2" s="1"/>
  <c r="K8993" i="2"/>
  <c r="L8993" i="2" s="1"/>
  <c r="K8996" i="2"/>
  <c r="L8996" i="2" s="1"/>
  <c r="K8999" i="2"/>
  <c r="L8999" i="2" s="1"/>
  <c r="K9002" i="2"/>
  <c r="L9002" i="2" s="1"/>
  <c r="K9005" i="2"/>
  <c r="L9005" i="2" s="1"/>
  <c r="K9008" i="2"/>
  <c r="L9008" i="2" s="1"/>
  <c r="K9011" i="2"/>
  <c r="L9011" i="2" s="1"/>
  <c r="K9014" i="2"/>
  <c r="L9014" i="2" s="1"/>
  <c r="K9017" i="2"/>
  <c r="L9017" i="2" s="1"/>
  <c r="K9020" i="2"/>
  <c r="L9020" i="2" s="1"/>
  <c r="K9023" i="2"/>
  <c r="L9023" i="2" s="1"/>
  <c r="K9026" i="2"/>
  <c r="L9026" i="2" s="1"/>
  <c r="K9029" i="2"/>
  <c r="L9029" i="2" s="1"/>
  <c r="K9032" i="2"/>
  <c r="L9032" i="2" s="1"/>
  <c r="K9035" i="2"/>
  <c r="L9035" i="2" s="1"/>
  <c r="K9038" i="2"/>
  <c r="L9038" i="2" s="1"/>
  <c r="K9041" i="2"/>
  <c r="L9041" i="2" s="1"/>
  <c r="K9044" i="2"/>
  <c r="L9044" i="2" s="1"/>
  <c r="K9047" i="2"/>
  <c r="L9047" i="2" s="1"/>
  <c r="K9050" i="2"/>
  <c r="L9050" i="2" s="1"/>
  <c r="K9053" i="2"/>
  <c r="L9053" i="2" s="1"/>
  <c r="K9056" i="2"/>
  <c r="L9056" i="2" s="1"/>
  <c r="K9059" i="2"/>
  <c r="L9059" i="2" s="1"/>
  <c r="K9062" i="2"/>
  <c r="L9062" i="2" s="1"/>
  <c r="K9065" i="2"/>
  <c r="L9065" i="2" s="1"/>
  <c r="K9068" i="2"/>
  <c r="L9068" i="2" s="1"/>
  <c r="K9071" i="2"/>
  <c r="L9071" i="2" s="1"/>
  <c r="K9074" i="2"/>
  <c r="L9074" i="2" s="1"/>
  <c r="K9077" i="2"/>
  <c r="L9077" i="2" s="1"/>
  <c r="K9080" i="2"/>
  <c r="L9080" i="2" s="1"/>
  <c r="K9083" i="2"/>
  <c r="L9083" i="2" s="1"/>
  <c r="K9086" i="2"/>
  <c r="L9086" i="2" s="1"/>
  <c r="K9089" i="2"/>
  <c r="L9089" i="2" s="1"/>
  <c r="K9092" i="2"/>
  <c r="L9092" i="2" s="1"/>
  <c r="K9095" i="2"/>
  <c r="L9095" i="2" s="1"/>
  <c r="K9098" i="2"/>
  <c r="L9098" i="2" s="1"/>
  <c r="K9101" i="2"/>
  <c r="L9101" i="2" s="1"/>
  <c r="K9104" i="2"/>
  <c r="L9104" i="2" s="1"/>
  <c r="K9107" i="2"/>
  <c r="L9107" i="2" s="1"/>
  <c r="K9110" i="2"/>
  <c r="L9110" i="2" s="1"/>
  <c r="K9113" i="2"/>
  <c r="L9113" i="2" s="1"/>
  <c r="K9116" i="2"/>
  <c r="L9116" i="2" s="1"/>
  <c r="K9119" i="2"/>
  <c r="L9119" i="2" s="1"/>
  <c r="K9122" i="2"/>
  <c r="L9122" i="2" s="1"/>
  <c r="K9125" i="2"/>
  <c r="L9125" i="2" s="1"/>
  <c r="K9128" i="2"/>
  <c r="L9128" i="2" s="1"/>
  <c r="K9131" i="2"/>
  <c r="L9131" i="2" s="1"/>
  <c r="K9134" i="2"/>
  <c r="L9134" i="2" s="1"/>
  <c r="K285" i="2"/>
  <c r="L285" i="2" s="1"/>
  <c r="K835" i="2"/>
  <c r="L835" i="2" s="1"/>
  <c r="K843" i="2"/>
  <c r="L843" i="2" s="1"/>
  <c r="K851" i="2"/>
  <c r="L851" i="2" s="1"/>
  <c r="K1064" i="2"/>
  <c r="L1064" i="2" s="1"/>
  <c r="K1204" i="2"/>
  <c r="L1204" i="2" s="1"/>
  <c r="K1507" i="2"/>
  <c r="L1507" i="2" s="1"/>
  <c r="K1531" i="2"/>
  <c r="L1531" i="2" s="1"/>
  <c r="K1540" i="2"/>
  <c r="L1540" i="2" s="1"/>
  <c r="K1574" i="2"/>
  <c r="L1574" i="2" s="1"/>
  <c r="K1580" i="2"/>
  <c r="L1580" i="2" s="1"/>
  <c r="K1615" i="2"/>
  <c r="L1615" i="2" s="1"/>
  <c r="K1639" i="2"/>
  <c r="L1639" i="2" s="1"/>
  <c r="K1711" i="2"/>
  <c r="L1711" i="2" s="1"/>
  <c r="K1801" i="2"/>
  <c r="L1801" i="2" s="1"/>
  <c r="K1849" i="2"/>
  <c r="L1849" i="2" s="1"/>
  <c r="K1865" i="2"/>
  <c r="L1865" i="2" s="1"/>
  <c r="K2025" i="2"/>
  <c r="L2025" i="2" s="1"/>
  <c r="K2143" i="2"/>
  <c r="L2143" i="2" s="1"/>
  <c r="K2234" i="2"/>
  <c r="L2234" i="2" s="1"/>
  <c r="K2377" i="2"/>
  <c r="L2377" i="2" s="1"/>
  <c r="K2391" i="2"/>
  <c r="L2391" i="2" s="1"/>
  <c r="K2404" i="2"/>
  <c r="L2404" i="2" s="1"/>
  <c r="K2451" i="2"/>
  <c r="L2451" i="2" s="1"/>
  <c r="K2470" i="2"/>
  <c r="L2470" i="2" s="1"/>
  <c r="K2490" i="2"/>
  <c r="L2490" i="2" s="1"/>
  <c r="K2510" i="2"/>
  <c r="L2510" i="2" s="1"/>
  <c r="K2607" i="2"/>
  <c r="L2607" i="2" s="1"/>
  <c r="K2640" i="2"/>
  <c r="L2640" i="2" s="1"/>
  <c r="K2659" i="2"/>
  <c r="L2659" i="2" s="1"/>
  <c r="K2683" i="2"/>
  <c r="L2683" i="2" s="1"/>
  <c r="K2696" i="2"/>
  <c r="L2696" i="2" s="1"/>
  <c r="K2744" i="2"/>
  <c r="L2744" i="2" s="1"/>
  <c r="K2756" i="2"/>
  <c r="L2756" i="2" s="1"/>
  <c r="K2780" i="2"/>
  <c r="L2780" i="2" s="1"/>
  <c r="K2830" i="2"/>
  <c r="L2830" i="2" s="1"/>
  <c r="K2860" i="2"/>
  <c r="L2860" i="2" s="1"/>
  <c r="K2866" i="2"/>
  <c r="L2866" i="2" s="1"/>
  <c r="K2884" i="2"/>
  <c r="L2884" i="2" s="1"/>
  <c r="K2938" i="2"/>
  <c r="L2938" i="2" s="1"/>
  <c r="K2981" i="2"/>
  <c r="L2981" i="2" s="1"/>
  <c r="K2999" i="2"/>
  <c r="L2999" i="2" s="1"/>
  <c r="K3047" i="2"/>
  <c r="L3047" i="2" s="1"/>
  <c r="K3085" i="2"/>
  <c r="L3085" i="2" s="1"/>
  <c r="K3146" i="2"/>
  <c r="L3146" i="2" s="1"/>
  <c r="K3176" i="2"/>
  <c r="L3176" i="2" s="1"/>
  <c r="K3182" i="2"/>
  <c r="L3182" i="2" s="1"/>
  <c r="K3188" i="2"/>
  <c r="L3188" i="2" s="1"/>
  <c r="K3199" i="2"/>
  <c r="L3199" i="2" s="1"/>
  <c r="K3236" i="2"/>
  <c r="L3236" i="2" s="1"/>
  <c r="K3247" i="2"/>
  <c r="L3247" i="2" s="1"/>
  <c r="K3266" i="2"/>
  <c r="L3266" i="2" s="1"/>
  <c r="K3272" i="2"/>
  <c r="L3272" i="2" s="1"/>
  <c r="K3370" i="2"/>
  <c r="L3370" i="2" s="1"/>
  <c r="K3413" i="2"/>
  <c r="L3413" i="2" s="1"/>
  <c r="K3539" i="2"/>
  <c r="L3539" i="2" s="1"/>
  <c r="K3659" i="2"/>
  <c r="L3659" i="2" s="1"/>
  <c r="K3676" i="2"/>
  <c r="L3676" i="2" s="1"/>
  <c r="K3682" i="2"/>
  <c r="L3682" i="2" s="1"/>
  <c r="K3710" i="2"/>
  <c r="L3710" i="2" s="1"/>
  <c r="K3755" i="2"/>
  <c r="L3755" i="2" s="1"/>
  <c r="K3777" i="2"/>
  <c r="L3777" i="2" s="1"/>
  <c r="K3792" i="2"/>
  <c r="L3792" i="2" s="1"/>
  <c r="K3865" i="2"/>
  <c r="L3865" i="2" s="1"/>
  <c r="K3918" i="2"/>
  <c r="L3918" i="2" s="1"/>
  <c r="K3928" i="2"/>
  <c r="L3928" i="2" s="1"/>
  <c r="K3933" i="2"/>
  <c r="L3933" i="2" s="1"/>
  <c r="K4033" i="2"/>
  <c r="L4033" i="2" s="1"/>
  <c r="K4038" i="2"/>
  <c r="L4038" i="2" s="1"/>
  <c r="K4059" i="2"/>
  <c r="L4059" i="2" s="1"/>
  <c r="K4069" i="2"/>
  <c r="L4069" i="2" s="1"/>
  <c r="K4174" i="2"/>
  <c r="L4174" i="2" s="1"/>
  <c r="K4206" i="2"/>
  <c r="L4206" i="2" s="1"/>
  <c r="K4227" i="2"/>
  <c r="L4227" i="2" s="1"/>
  <c r="K4300" i="2"/>
  <c r="L4300" i="2" s="1"/>
  <c r="K4332" i="2"/>
  <c r="L4332" i="2" s="1"/>
  <c r="K4368" i="2"/>
  <c r="L4368" i="2" s="1"/>
  <c r="K4378" i="2"/>
  <c r="L4378" i="2" s="1"/>
  <c r="K4468" i="2"/>
  <c r="L4468" i="2" s="1"/>
  <c r="K4473" i="2"/>
  <c r="L4473" i="2" s="1"/>
  <c r="K4483" i="2"/>
  <c r="L4483" i="2" s="1"/>
  <c r="K4576" i="2"/>
  <c r="L4576" i="2" s="1"/>
  <c r="K4581" i="2"/>
  <c r="L4581" i="2" s="1"/>
  <c r="K4585" i="2"/>
  <c r="L4585" i="2" s="1"/>
  <c r="K4600" i="2"/>
  <c r="L4600" i="2" s="1"/>
  <c r="K4624" i="2"/>
  <c r="L4624" i="2" s="1"/>
  <c r="K4648" i="2"/>
  <c r="L4648" i="2" s="1"/>
  <c r="K4653" i="2"/>
  <c r="L4653" i="2" s="1"/>
  <c r="K4657" i="2"/>
  <c r="L4657" i="2" s="1"/>
  <c r="K4672" i="2"/>
  <c r="L4672" i="2" s="1"/>
  <c r="K5038" i="2"/>
  <c r="L5038" i="2" s="1"/>
  <c r="K5074" i="2"/>
  <c r="L5074" i="2" s="1"/>
  <c r="K5110" i="2"/>
  <c r="L5110" i="2" s="1"/>
  <c r="K5146" i="2"/>
  <c r="L5146" i="2" s="1"/>
  <c r="K5182" i="2"/>
  <c r="L5182" i="2" s="1"/>
  <c r="K5218" i="2"/>
  <c r="L5218" i="2" s="1"/>
  <c r="K5254" i="2"/>
  <c r="L5254" i="2" s="1"/>
  <c r="K5290" i="2"/>
  <c r="L5290" i="2" s="1"/>
  <c r="K5326" i="2"/>
  <c r="L5326" i="2" s="1"/>
  <c r="K5362" i="2"/>
  <c r="L5362" i="2" s="1"/>
  <c r="K5398" i="2"/>
  <c r="L5398" i="2" s="1"/>
  <c r="K9121" i="2"/>
  <c r="L9121" i="2" s="1"/>
  <c r="K9108" i="2"/>
  <c r="L9108" i="2" s="1"/>
  <c r="K9085" i="2"/>
  <c r="L9085" i="2" s="1"/>
  <c r="K9072" i="2"/>
  <c r="L9072" i="2" s="1"/>
  <c r="K9049" i="2"/>
  <c r="L9049" i="2" s="1"/>
  <c r="K9036" i="2"/>
  <c r="L9036" i="2" s="1"/>
  <c r="K9013" i="2"/>
  <c r="L9013" i="2" s="1"/>
  <c r="K9000" i="2"/>
  <c r="L9000" i="2" s="1"/>
  <c r="K8977" i="2"/>
  <c r="L8977" i="2" s="1"/>
  <c r="K8964" i="2"/>
  <c r="L8964" i="2" s="1"/>
  <c r="K8941" i="2"/>
  <c r="L8941" i="2" s="1"/>
  <c r="K8928" i="2"/>
  <c r="L8928" i="2" s="1"/>
  <c r="K8905" i="2"/>
  <c r="L8905" i="2" s="1"/>
  <c r="K8892" i="2"/>
  <c r="L8892" i="2" s="1"/>
  <c r="K8869" i="2"/>
  <c r="L8869" i="2" s="1"/>
  <c r="K8856" i="2"/>
  <c r="L8856" i="2" s="1"/>
  <c r="K8833" i="2"/>
  <c r="L8833" i="2" s="1"/>
  <c r="K8820" i="2"/>
  <c r="L8820" i="2" s="1"/>
  <c r="K8797" i="2"/>
  <c r="L8797" i="2" s="1"/>
  <c r="K8784" i="2"/>
  <c r="L8784" i="2" s="1"/>
  <c r="K8761" i="2"/>
  <c r="L8761" i="2" s="1"/>
  <c r="K8748" i="2"/>
  <c r="L8748" i="2" s="1"/>
  <c r="K8725" i="2"/>
  <c r="L8725" i="2" s="1"/>
  <c r="K8712" i="2"/>
  <c r="L8712" i="2" s="1"/>
  <c r="K8689" i="2"/>
  <c r="L8689" i="2" s="1"/>
  <c r="K8676" i="2"/>
  <c r="L8676" i="2" s="1"/>
  <c r="K8653" i="2"/>
  <c r="L8653" i="2" s="1"/>
  <c r="K8640" i="2"/>
  <c r="L8640" i="2" s="1"/>
  <c r="K8617" i="2"/>
  <c r="L8617" i="2" s="1"/>
  <c r="K8604" i="2"/>
  <c r="L8604" i="2" s="1"/>
  <c r="K8581" i="2"/>
  <c r="L8581" i="2" s="1"/>
  <c r="K8568" i="2"/>
  <c r="L8568" i="2" s="1"/>
  <c r="K8545" i="2"/>
  <c r="L8545" i="2" s="1"/>
  <c r="K8532" i="2"/>
  <c r="L8532" i="2" s="1"/>
  <c r="K8509" i="2"/>
  <c r="L8509" i="2" s="1"/>
  <c r="K8496" i="2"/>
  <c r="L8496" i="2" s="1"/>
  <c r="K8473" i="2"/>
  <c r="L8473" i="2" s="1"/>
  <c r="K8460" i="2"/>
  <c r="L8460" i="2" s="1"/>
  <c r="K8437" i="2"/>
  <c r="L8437" i="2" s="1"/>
  <c r="K8424" i="2"/>
  <c r="L8424" i="2" s="1"/>
  <c r="K8401" i="2"/>
  <c r="L8401" i="2" s="1"/>
  <c r="K8388" i="2"/>
  <c r="L8388" i="2" s="1"/>
  <c r="K8365" i="2"/>
  <c r="L8365" i="2" s="1"/>
  <c r="K8352" i="2"/>
  <c r="L8352" i="2" s="1"/>
  <c r="K8329" i="2"/>
  <c r="L8329" i="2" s="1"/>
  <c r="K8316" i="2"/>
  <c r="L8316" i="2" s="1"/>
  <c r="K8293" i="2"/>
  <c r="L8293" i="2" s="1"/>
  <c r="K8280" i="2"/>
  <c r="L8280" i="2" s="1"/>
  <c r="K8257" i="2"/>
  <c r="L8257" i="2" s="1"/>
  <c r="K8244" i="2"/>
  <c r="L8244" i="2" s="1"/>
  <c r="K8221" i="2"/>
  <c r="L8221" i="2" s="1"/>
  <c r="K8208" i="2"/>
  <c r="L8208" i="2" s="1"/>
  <c r="K8185" i="2"/>
  <c r="L8185" i="2" s="1"/>
  <c r="K8172" i="2"/>
  <c r="L8172" i="2" s="1"/>
  <c r="K8149" i="2"/>
  <c r="L8149" i="2" s="1"/>
  <c r="K8136" i="2"/>
  <c r="L8136" i="2" s="1"/>
  <c r="K8113" i="2"/>
  <c r="L8113" i="2" s="1"/>
  <c r="K8100" i="2"/>
  <c r="L8100" i="2" s="1"/>
  <c r="K8077" i="2"/>
  <c r="L8077" i="2" s="1"/>
  <c r="K8064" i="2"/>
  <c r="L8064" i="2" s="1"/>
  <c r="K8041" i="2"/>
  <c r="L8041" i="2" s="1"/>
  <c r="K8028" i="2"/>
  <c r="L8028" i="2" s="1"/>
  <c r="K8005" i="2"/>
  <c r="L8005" i="2" s="1"/>
  <c r="K7992" i="2"/>
  <c r="L7992" i="2" s="1"/>
  <c r="K7969" i="2"/>
  <c r="L7969" i="2" s="1"/>
  <c r="K7956" i="2"/>
  <c r="L7956" i="2" s="1"/>
  <c r="K7933" i="2"/>
  <c r="L7933" i="2" s="1"/>
  <c r="K7920" i="2"/>
  <c r="L7920" i="2" s="1"/>
  <c r="K7900" i="2"/>
  <c r="L7900" i="2" s="1"/>
  <c r="K7893" i="2"/>
  <c r="L7893" i="2" s="1"/>
  <c r="K7879" i="2"/>
  <c r="L7879" i="2" s="1"/>
  <c r="K7827" i="2"/>
  <c r="L7827" i="2" s="1"/>
  <c r="K7813" i="2"/>
  <c r="L7813" i="2" s="1"/>
  <c r="K7806" i="2"/>
  <c r="L7806" i="2" s="1"/>
  <c r="K7792" i="2"/>
  <c r="L7792" i="2" s="1"/>
  <c r="K7785" i="2"/>
  <c r="L7785" i="2" s="1"/>
  <c r="K7771" i="2"/>
  <c r="L7771" i="2" s="1"/>
  <c r="K7719" i="2"/>
  <c r="L7719" i="2" s="1"/>
  <c r="K7705" i="2"/>
  <c r="L7705" i="2" s="1"/>
  <c r="K7698" i="2"/>
  <c r="L7698" i="2" s="1"/>
  <c r="K7684" i="2"/>
  <c r="L7684" i="2" s="1"/>
  <c r="K7677" i="2"/>
  <c r="L7677" i="2" s="1"/>
  <c r="K7663" i="2"/>
  <c r="L7663" i="2" s="1"/>
  <c r="K7611" i="2"/>
  <c r="L7611" i="2" s="1"/>
  <c r="K7597" i="2"/>
  <c r="L7597" i="2" s="1"/>
  <c r="K7590" i="2"/>
  <c r="L7590" i="2" s="1"/>
  <c r="K7576" i="2"/>
  <c r="L7576" i="2" s="1"/>
  <c r="K7569" i="2"/>
  <c r="L7569" i="2" s="1"/>
  <c r="K7555" i="2"/>
  <c r="L7555" i="2" s="1"/>
  <c r="K7483" i="2"/>
  <c r="L7483" i="2" s="1"/>
  <c r="K7429" i="2"/>
  <c r="L7429" i="2" s="1"/>
  <c r="K7375" i="2"/>
  <c r="L7375" i="2" s="1"/>
  <c r="K7321" i="2"/>
  <c r="L7321" i="2" s="1"/>
  <c r="K7267" i="2"/>
  <c r="L7267" i="2" s="1"/>
  <c r="K7246" i="2"/>
  <c r="L7246" i="2" s="1"/>
  <c r="K7242" i="2"/>
  <c r="L7242" i="2" s="1"/>
  <c r="K7237" i="2"/>
  <c r="L7237" i="2" s="1"/>
  <c r="K7233" i="2"/>
  <c r="L7233" i="2" s="1"/>
  <c r="K7207" i="2"/>
  <c r="L7207" i="2" s="1"/>
  <c r="K7203" i="2"/>
  <c r="L7203" i="2" s="1"/>
  <c r="K7194" i="2"/>
  <c r="L7194" i="2" s="1"/>
  <c r="K7177" i="2"/>
  <c r="L7177" i="2" s="1"/>
  <c r="K7168" i="2"/>
  <c r="L7168" i="2" s="1"/>
  <c r="K7164" i="2"/>
  <c r="L7164" i="2" s="1"/>
  <c r="K7138" i="2"/>
  <c r="L7138" i="2" s="1"/>
  <c r="K7134" i="2"/>
  <c r="L7134" i="2" s="1"/>
  <c r="K7129" i="2"/>
  <c r="L7129" i="2" s="1"/>
  <c r="K7125" i="2"/>
  <c r="L7125" i="2" s="1"/>
  <c r="K7099" i="2"/>
  <c r="L7099" i="2" s="1"/>
  <c r="K7095" i="2"/>
  <c r="L7095" i="2" s="1"/>
  <c r="K7086" i="2"/>
  <c r="L7086" i="2" s="1"/>
  <c r="K7069" i="2"/>
  <c r="L7069" i="2" s="1"/>
  <c r="K7060" i="2"/>
  <c r="L7060" i="2" s="1"/>
  <c r="K7056" i="2"/>
  <c r="L7056" i="2" s="1"/>
  <c r="K7030" i="2"/>
  <c r="L7030" i="2" s="1"/>
  <c r="K7026" i="2"/>
  <c r="L7026" i="2" s="1"/>
  <c r="K7021" i="2"/>
  <c r="L7021" i="2" s="1"/>
  <c r="K7017" i="2"/>
  <c r="L7017" i="2" s="1"/>
  <c r="K6991" i="2"/>
  <c r="L6991" i="2" s="1"/>
  <c r="K6987" i="2"/>
  <c r="L6987" i="2" s="1"/>
  <c r="K6978" i="2"/>
  <c r="L6978" i="2" s="1"/>
  <c r="K6961" i="2"/>
  <c r="L6961" i="2" s="1"/>
  <c r="K6952" i="2"/>
  <c r="L6952" i="2" s="1"/>
  <c r="K6948" i="2"/>
  <c r="L6948" i="2" s="1"/>
  <c r="K6922" i="2"/>
  <c r="L6922" i="2" s="1"/>
  <c r="K6918" i="2"/>
  <c r="L6918" i="2" s="1"/>
  <c r="K6913" i="2"/>
  <c r="L6913" i="2" s="1"/>
  <c r="K6909" i="2"/>
  <c r="L6909" i="2" s="1"/>
  <c r="K6883" i="2"/>
  <c r="L6883" i="2" s="1"/>
  <c r="K6879" i="2"/>
  <c r="L6879" i="2" s="1"/>
  <c r="K6870" i="2"/>
  <c r="L6870" i="2" s="1"/>
  <c r="K6853" i="2"/>
  <c r="L6853" i="2" s="1"/>
  <c r="K6844" i="2"/>
  <c r="L6844" i="2" s="1"/>
  <c r="K6840" i="2"/>
  <c r="L6840" i="2" s="1"/>
  <c r="K6814" i="2"/>
  <c r="L6814" i="2" s="1"/>
  <c r="K6810" i="2"/>
  <c r="L6810" i="2" s="1"/>
  <c r="K6805" i="2"/>
  <c r="L6805" i="2" s="1"/>
  <c r="K6801" i="2"/>
  <c r="L6801" i="2" s="1"/>
  <c r="K6775" i="2"/>
  <c r="L6775" i="2" s="1"/>
  <c r="K6771" i="2"/>
  <c r="L6771" i="2" s="1"/>
  <c r="K6762" i="2"/>
  <c r="L6762" i="2" s="1"/>
  <c r="K6745" i="2"/>
  <c r="L6745" i="2" s="1"/>
  <c r="K6736" i="2"/>
  <c r="L6736" i="2" s="1"/>
  <c r="K6732" i="2"/>
  <c r="L6732" i="2" s="1"/>
  <c r="K6706" i="2"/>
  <c r="L6706" i="2" s="1"/>
  <c r="K6702" i="2"/>
  <c r="L6702" i="2" s="1"/>
  <c r="K6697" i="2"/>
  <c r="L6697" i="2" s="1"/>
  <c r="K6693" i="2"/>
  <c r="L6693" i="2" s="1"/>
  <c r="K6667" i="2"/>
  <c r="L6667" i="2" s="1"/>
  <c r="K6663" i="2"/>
  <c r="L6663" i="2" s="1"/>
  <c r="K6654" i="2"/>
  <c r="L6654" i="2" s="1"/>
  <c r="K6637" i="2"/>
  <c r="L6637" i="2" s="1"/>
  <c r="K6628" i="2"/>
  <c r="L6628" i="2" s="1"/>
  <c r="K6624" i="2"/>
  <c r="L6624" i="2" s="1"/>
  <c r="K6598" i="2"/>
  <c r="L6598" i="2" s="1"/>
  <c r="K6594" i="2"/>
  <c r="L6594" i="2" s="1"/>
  <c r="K6589" i="2"/>
  <c r="L6589" i="2" s="1"/>
  <c r="K6585" i="2"/>
  <c r="L6585" i="2" s="1"/>
  <c r="K6559" i="2"/>
  <c r="L6559" i="2" s="1"/>
  <c r="K6555" i="2"/>
  <c r="L6555" i="2" s="1"/>
  <c r="K6546" i="2"/>
  <c r="L6546" i="2" s="1"/>
  <c r="K6529" i="2"/>
  <c r="L6529" i="2" s="1"/>
  <c r="K6520" i="2"/>
  <c r="L6520" i="2" s="1"/>
  <c r="K6516" i="2"/>
  <c r="L6516" i="2" s="1"/>
  <c r="K6490" i="2"/>
  <c r="L6490" i="2" s="1"/>
  <c r="K6486" i="2"/>
  <c r="L6486" i="2" s="1"/>
  <c r="K6481" i="2"/>
  <c r="L6481" i="2" s="1"/>
  <c r="K6477" i="2"/>
  <c r="L6477" i="2" s="1"/>
  <c r="K6451" i="2"/>
  <c r="L6451" i="2" s="1"/>
  <c r="K6447" i="2"/>
  <c r="L6447" i="2" s="1"/>
  <c r="K6438" i="2"/>
  <c r="L6438" i="2" s="1"/>
  <c r="K6421" i="2"/>
  <c r="L6421" i="2" s="1"/>
  <c r="K6412" i="2"/>
  <c r="L6412" i="2" s="1"/>
  <c r="K6408" i="2"/>
  <c r="L6408" i="2" s="1"/>
  <c r="K6382" i="2"/>
  <c r="L6382" i="2" s="1"/>
  <c r="K6378" i="2"/>
  <c r="L6378" i="2" s="1"/>
  <c r="K6373" i="2"/>
  <c r="L6373" i="2" s="1"/>
  <c r="K6369" i="2"/>
  <c r="L6369" i="2" s="1"/>
  <c r="K6343" i="2"/>
  <c r="L6343" i="2" s="1"/>
  <c r="K6339" i="2"/>
  <c r="L6339" i="2" s="1"/>
  <c r="K6330" i="2"/>
  <c r="L6330" i="2" s="1"/>
  <c r="K6313" i="2"/>
  <c r="L6313" i="2" s="1"/>
  <c r="K6304" i="2"/>
  <c r="L6304" i="2" s="1"/>
  <c r="K6300" i="2"/>
  <c r="L6300" i="2" s="1"/>
  <c r="K6274" i="2"/>
  <c r="L6274" i="2" s="1"/>
  <c r="K6270" i="2"/>
  <c r="L6270" i="2" s="1"/>
  <c r="K6265" i="2"/>
  <c r="L6265" i="2" s="1"/>
  <c r="K6261" i="2"/>
  <c r="L6261" i="2" s="1"/>
  <c r="K6235" i="2"/>
  <c r="L6235" i="2" s="1"/>
  <c r="K6231" i="2"/>
  <c r="L6231" i="2" s="1"/>
  <c r="K6222" i="2"/>
  <c r="L6222" i="2" s="1"/>
  <c r="K6205" i="2"/>
  <c r="L6205" i="2" s="1"/>
  <c r="K6196" i="2"/>
  <c r="L6196" i="2" s="1"/>
  <c r="K6192" i="2"/>
  <c r="L6192" i="2" s="1"/>
  <c r="K6166" i="2"/>
  <c r="L6166" i="2" s="1"/>
  <c r="K6162" i="2"/>
  <c r="L6162" i="2" s="1"/>
  <c r="K6157" i="2"/>
  <c r="L6157" i="2" s="1"/>
  <c r="K6153" i="2"/>
  <c r="L6153" i="2" s="1"/>
  <c r="K6127" i="2"/>
  <c r="L6127" i="2" s="1"/>
  <c r="K6123" i="2"/>
  <c r="L6123" i="2" s="1"/>
  <c r="K6114" i="2"/>
  <c r="L6114" i="2" s="1"/>
  <c r="K6097" i="2"/>
  <c r="L6097" i="2" s="1"/>
  <c r="K6088" i="2"/>
  <c r="L6088" i="2" s="1"/>
  <c r="K6084" i="2"/>
  <c r="L6084" i="2" s="1"/>
  <c r="K6058" i="2"/>
  <c r="L6058" i="2" s="1"/>
  <c r="K6054" i="2"/>
  <c r="L6054" i="2" s="1"/>
  <c r="K6049" i="2"/>
  <c r="L6049" i="2" s="1"/>
  <c r="K6045" i="2"/>
  <c r="L6045" i="2" s="1"/>
  <c r="K6019" i="2"/>
  <c r="L6019" i="2" s="1"/>
  <c r="K6015" i="2"/>
  <c r="L6015" i="2" s="1"/>
  <c r="K6006" i="2"/>
  <c r="L6006" i="2" s="1"/>
  <c r="K5989" i="2"/>
  <c r="L5989" i="2" s="1"/>
  <c r="K5980" i="2"/>
  <c r="L5980" i="2" s="1"/>
  <c r="K5976" i="2"/>
  <c r="L5976" i="2" s="1"/>
  <c r="K5950" i="2"/>
  <c r="L5950" i="2" s="1"/>
  <c r="K5946" i="2"/>
  <c r="L5946" i="2" s="1"/>
  <c r="K5941" i="2"/>
  <c r="L5941" i="2" s="1"/>
  <c r="K5937" i="2"/>
  <c r="L5937" i="2" s="1"/>
  <c r="K5911" i="2"/>
  <c r="L5911" i="2" s="1"/>
  <c r="K5907" i="2"/>
  <c r="L5907" i="2" s="1"/>
  <c r="K5898" i="2"/>
  <c r="L5898" i="2" s="1"/>
  <c r="K5881" i="2"/>
  <c r="L5881" i="2" s="1"/>
  <c r="K5872" i="2"/>
  <c r="L5872" i="2" s="1"/>
  <c r="K5868" i="2"/>
  <c r="L5868" i="2" s="1"/>
  <c r="K5842" i="2"/>
  <c r="L5842" i="2" s="1"/>
  <c r="K5838" i="2"/>
  <c r="L5838" i="2" s="1"/>
  <c r="K5833" i="2"/>
  <c r="L5833" i="2" s="1"/>
  <c r="K5829" i="2"/>
  <c r="L5829" i="2" s="1"/>
  <c r="K5803" i="2"/>
  <c r="L5803" i="2" s="1"/>
  <c r="K5799" i="2"/>
  <c r="L5799" i="2" s="1"/>
  <c r="K5790" i="2"/>
  <c r="L5790" i="2" s="1"/>
  <c r="K5773" i="2"/>
  <c r="L5773" i="2" s="1"/>
  <c r="K5764" i="2"/>
  <c r="L5764" i="2" s="1"/>
  <c r="K5760" i="2"/>
  <c r="L5760" i="2" s="1"/>
  <c r="K5734" i="2"/>
  <c r="L5734" i="2" s="1"/>
  <c r="K5730" i="2"/>
  <c r="L5730" i="2" s="1"/>
  <c r="K5725" i="2"/>
  <c r="L5725" i="2" s="1"/>
  <c r="K5721" i="2"/>
  <c r="L5721" i="2" s="1"/>
  <c r="K5695" i="2"/>
  <c r="L5695" i="2" s="1"/>
  <c r="K5691" i="2"/>
  <c r="L5691" i="2" s="1"/>
  <c r="K5682" i="2"/>
  <c r="L5682" i="2" s="1"/>
  <c r="K5665" i="2"/>
  <c r="L5665" i="2" s="1"/>
  <c r="K5656" i="2"/>
  <c r="L5656" i="2" s="1"/>
  <c r="K5652" i="2"/>
  <c r="L5652" i="2" s="1"/>
  <c r="K5626" i="2"/>
  <c r="L5626" i="2" s="1"/>
  <c r="K5622" i="2"/>
  <c r="L5622" i="2" s="1"/>
  <c r="K5617" i="2"/>
  <c r="L5617" i="2" s="1"/>
  <c r="K5613" i="2"/>
  <c r="L5613" i="2" s="1"/>
  <c r="K5587" i="2"/>
  <c r="L5587" i="2" s="1"/>
  <c r="K5583" i="2"/>
  <c r="L5583" i="2" s="1"/>
  <c r="K5574" i="2"/>
  <c r="L5574" i="2" s="1"/>
  <c r="K5557" i="2"/>
  <c r="L5557" i="2" s="1"/>
  <c r="K5548" i="2"/>
  <c r="L5548" i="2" s="1"/>
  <c r="K5544" i="2"/>
  <c r="L5544" i="2" s="1"/>
  <c r="K5518" i="2"/>
  <c r="L5518" i="2" s="1"/>
  <c r="K5514" i="2"/>
  <c r="L5514" i="2" s="1"/>
  <c r="K5509" i="2"/>
  <c r="L5509" i="2" s="1"/>
  <c r="K5505" i="2"/>
  <c r="L5505" i="2" s="1"/>
  <c r="K5479" i="2"/>
  <c r="L5479" i="2" s="1"/>
  <c r="K5475" i="2"/>
  <c r="L5475" i="2" s="1"/>
  <c r="K5466" i="2"/>
  <c r="L5466" i="2" s="1"/>
  <c r="K5449" i="2"/>
  <c r="L5449" i="2" s="1"/>
  <c r="K5440" i="2"/>
  <c r="L5440" i="2" s="1"/>
  <c r="K5436" i="2"/>
  <c r="L5436" i="2" s="1"/>
  <c r="K5410" i="2"/>
  <c r="L5410" i="2" s="1"/>
  <c r="K5406" i="2"/>
  <c r="L5406" i="2" s="1"/>
  <c r="K5401" i="2"/>
  <c r="L5401" i="2" s="1"/>
  <c r="K5373" i="2"/>
  <c r="L5373" i="2" s="1"/>
  <c r="K5339" i="2"/>
  <c r="L5339" i="2" s="1"/>
  <c r="K5300" i="2"/>
  <c r="L5300" i="2" s="1"/>
  <c r="K5295" i="2"/>
  <c r="L5295" i="2" s="1"/>
  <c r="K5280" i="2"/>
  <c r="L5280" i="2" s="1"/>
  <c r="K5256" i="2"/>
  <c r="L5256" i="2" s="1"/>
  <c r="K5241" i="2"/>
  <c r="L5241" i="2" s="1"/>
  <c r="K5217" i="2"/>
  <c r="L5217" i="2" s="1"/>
  <c r="K5203" i="2"/>
  <c r="L5203" i="2" s="1"/>
  <c r="K5164" i="2"/>
  <c r="L5164" i="2" s="1"/>
  <c r="K5135" i="2"/>
  <c r="L5135" i="2" s="1"/>
  <c r="K5125" i="2"/>
  <c r="L5125" i="2" s="1"/>
  <c r="K5096" i="2"/>
  <c r="L5096" i="2" s="1"/>
  <c r="K5072" i="2"/>
  <c r="L5072" i="2" s="1"/>
  <c r="K5067" i="2"/>
  <c r="L5067" i="2" s="1"/>
  <c r="K5057" i="2"/>
  <c r="L5057" i="2" s="1"/>
  <c r="K5033" i="2"/>
  <c r="L5033" i="2" s="1"/>
  <c r="K5008" i="2"/>
  <c r="L5008" i="2" s="1"/>
  <c r="K4970" i="2"/>
  <c r="L4970" i="2" s="1"/>
  <c r="K4958" i="2"/>
  <c r="L4958" i="2" s="1"/>
  <c r="K4826" i="2"/>
  <c r="L4826" i="2" s="1"/>
  <c r="K4814" i="2"/>
  <c r="L4814" i="2" s="1"/>
  <c r="K4682" i="2"/>
  <c r="L4682" i="2" s="1"/>
  <c r="K4620" i="2"/>
  <c r="L4620" i="2" s="1"/>
  <c r="K4393" i="2"/>
  <c r="L4393" i="2" s="1"/>
  <c r="K4375" i="2"/>
  <c r="L4375" i="2" s="1"/>
  <c r="K4314" i="2"/>
  <c r="L4314" i="2" s="1"/>
  <c r="K4296" i="2"/>
  <c r="L4296" i="2" s="1"/>
  <c r="K4228" i="2"/>
  <c r="L4228" i="2" s="1"/>
  <c r="K4144" i="2"/>
  <c r="L4144" i="2" s="1"/>
  <c r="K4120" i="2"/>
  <c r="L4120" i="2" s="1"/>
  <c r="K4102" i="2"/>
  <c r="L4102" i="2" s="1"/>
  <c r="K4015" i="2"/>
  <c r="L4015" i="2" s="1"/>
  <c r="K4009" i="2"/>
  <c r="L4009" i="2" s="1"/>
  <c r="K3997" i="2"/>
  <c r="L3997" i="2" s="1"/>
  <c r="K3966" i="2"/>
  <c r="L3966" i="2" s="1"/>
  <c r="K3946" i="2"/>
  <c r="L3946" i="2" s="1"/>
  <c r="K3874" i="2"/>
  <c r="L3874" i="2" s="1"/>
  <c r="K3825" i="2"/>
  <c r="L3825" i="2" s="1"/>
  <c r="K3764" i="2"/>
  <c r="L3764" i="2" s="1"/>
  <c r="K3751" i="2"/>
  <c r="L3751" i="2" s="1"/>
  <c r="K3719" i="2"/>
  <c r="L3719" i="2" s="1"/>
  <c r="K3548" i="2"/>
  <c r="L3548" i="2" s="1"/>
  <c r="K3535" i="2"/>
  <c r="L3535" i="2" s="1"/>
  <c r="K3496" i="2"/>
  <c r="L3496" i="2" s="1"/>
  <c r="K3482" i="2"/>
  <c r="L3482" i="2" s="1"/>
  <c r="K3341" i="2"/>
  <c r="L3341" i="2" s="1"/>
  <c r="K3263" i="2"/>
  <c r="L3263" i="2" s="1"/>
  <c r="K3194" i="2"/>
  <c r="L3194" i="2" s="1"/>
  <c r="K3173" i="2"/>
  <c r="L3173" i="2" s="1"/>
  <c r="K3137" i="2"/>
  <c r="L3137" i="2" s="1"/>
  <c r="K3116" i="2"/>
  <c r="L3116" i="2" s="1"/>
  <c r="K3074" i="2"/>
  <c r="L3074" i="2" s="1"/>
  <c r="K3068" i="2"/>
  <c r="L3068" i="2" s="1"/>
  <c r="K3020" i="2"/>
  <c r="L3020" i="2" s="1"/>
  <c r="K2990" i="2"/>
  <c r="L2990" i="2" s="1"/>
  <c r="K2887" i="2"/>
  <c r="L2887" i="2" s="1"/>
  <c r="K2839" i="2"/>
  <c r="L2839" i="2" s="1"/>
  <c r="K2804" i="2"/>
  <c r="L2804" i="2" s="1"/>
  <c r="K2750" i="2"/>
  <c r="L2750" i="2" s="1"/>
  <c r="K2723" i="2"/>
  <c r="L2723" i="2" s="1"/>
  <c r="K2654" i="2"/>
  <c r="L2654" i="2" s="1"/>
  <c r="K2598" i="2"/>
  <c r="L2598" i="2" s="1"/>
  <c r="K2524" i="2"/>
  <c r="L2524" i="2" s="1"/>
  <c r="K2480" i="2"/>
  <c r="L2480" i="2" s="1"/>
  <c r="K2359" i="2"/>
  <c r="L2359" i="2" s="1"/>
  <c r="K2290" i="2"/>
  <c r="L2290" i="2" s="1"/>
  <c r="K2206" i="2"/>
  <c r="L2206" i="2" s="1"/>
  <c r="K2133" i="2"/>
  <c r="L2133" i="2" s="1"/>
  <c r="K1881" i="2"/>
  <c r="L1881" i="2" s="1"/>
  <c r="K1819" i="2"/>
  <c r="L1819" i="2" s="1"/>
  <c r="K1508" i="2"/>
  <c r="L1508" i="2" s="1"/>
  <c r="K1483" i="2"/>
  <c r="L1483" i="2" s="1"/>
  <c r="K1189" i="2"/>
  <c r="L1189" i="2" s="1"/>
  <c r="K1088" i="2"/>
  <c r="L1088" i="2" s="1"/>
  <c r="K1078" i="2"/>
  <c r="L1078" i="2" s="1"/>
  <c r="K1028" i="2"/>
  <c r="L1028" i="2" s="1"/>
  <c r="K780" i="2"/>
  <c r="L780" i="2" s="1"/>
  <c r="K10001" i="2"/>
  <c r="L10001" i="2" s="1"/>
  <c r="K9998" i="2"/>
  <c r="L9998" i="2" s="1"/>
  <c r="K9995" i="2"/>
  <c r="L9995" i="2" s="1"/>
  <c r="K9992" i="2"/>
  <c r="L9992" i="2" s="1"/>
  <c r="K9989" i="2"/>
  <c r="L9989" i="2" s="1"/>
  <c r="K9986" i="2"/>
  <c r="L9986" i="2" s="1"/>
  <c r="K9983" i="2"/>
  <c r="L9983" i="2" s="1"/>
  <c r="K9980" i="2"/>
  <c r="L9980" i="2" s="1"/>
  <c r="K9977" i="2"/>
  <c r="L9977" i="2" s="1"/>
  <c r="K9974" i="2"/>
  <c r="L9974" i="2" s="1"/>
  <c r="K9971" i="2"/>
  <c r="L9971" i="2" s="1"/>
  <c r="K9968" i="2"/>
  <c r="L9968" i="2" s="1"/>
  <c r="K9965" i="2"/>
  <c r="L9965" i="2" s="1"/>
  <c r="K9962" i="2"/>
  <c r="L9962" i="2" s="1"/>
  <c r="K9959" i="2"/>
  <c r="L9959" i="2" s="1"/>
  <c r="K9956" i="2"/>
  <c r="L9956" i="2" s="1"/>
  <c r="K9953" i="2"/>
  <c r="L9953" i="2" s="1"/>
  <c r="K9950" i="2"/>
  <c r="L9950" i="2" s="1"/>
  <c r="K9947" i="2"/>
  <c r="L9947" i="2" s="1"/>
  <c r="K9944" i="2"/>
  <c r="L9944" i="2" s="1"/>
  <c r="K9941" i="2"/>
  <c r="L9941" i="2" s="1"/>
  <c r="K9938" i="2"/>
  <c r="L9938" i="2" s="1"/>
  <c r="K9935" i="2"/>
  <c r="L9935" i="2" s="1"/>
  <c r="K9932" i="2"/>
  <c r="L9932" i="2" s="1"/>
  <c r="K9929" i="2"/>
  <c r="L9929" i="2" s="1"/>
  <c r="K9926" i="2"/>
  <c r="L9926" i="2" s="1"/>
  <c r="K9923" i="2"/>
  <c r="L9923" i="2" s="1"/>
  <c r="K9920" i="2"/>
  <c r="L9920" i="2" s="1"/>
  <c r="K9917" i="2"/>
  <c r="L9917" i="2" s="1"/>
  <c r="K9914" i="2"/>
  <c r="L9914" i="2" s="1"/>
  <c r="K9911" i="2"/>
  <c r="L9911" i="2" s="1"/>
  <c r="K9908" i="2"/>
  <c r="L9908" i="2" s="1"/>
  <c r="K9905" i="2"/>
  <c r="L9905" i="2" s="1"/>
  <c r="K9902" i="2"/>
  <c r="L9902" i="2" s="1"/>
  <c r="K9899" i="2"/>
  <c r="L9899" i="2" s="1"/>
  <c r="K9896" i="2"/>
  <c r="L9896" i="2" s="1"/>
  <c r="K9893" i="2"/>
  <c r="L9893" i="2" s="1"/>
  <c r="K9890" i="2"/>
  <c r="L9890" i="2" s="1"/>
  <c r="K9887" i="2"/>
  <c r="L9887" i="2" s="1"/>
  <c r="K9884" i="2"/>
  <c r="L9884" i="2" s="1"/>
  <c r="K9881" i="2"/>
  <c r="L9881" i="2" s="1"/>
  <c r="K9878" i="2"/>
  <c r="L9878" i="2" s="1"/>
  <c r="K9875" i="2"/>
  <c r="L9875" i="2" s="1"/>
  <c r="K9872" i="2"/>
  <c r="L9872" i="2" s="1"/>
  <c r="K9869" i="2"/>
  <c r="L9869" i="2" s="1"/>
  <c r="K9866" i="2"/>
  <c r="L9866" i="2" s="1"/>
  <c r="K9863" i="2"/>
  <c r="L9863" i="2" s="1"/>
  <c r="K9860" i="2"/>
  <c r="L9860" i="2" s="1"/>
  <c r="K9857" i="2"/>
  <c r="L9857" i="2" s="1"/>
  <c r="K9854" i="2"/>
  <c r="L9854" i="2" s="1"/>
  <c r="K9851" i="2"/>
  <c r="L9851" i="2" s="1"/>
  <c r="K9848" i="2"/>
  <c r="L9848" i="2" s="1"/>
  <c r="K9845" i="2"/>
  <c r="L9845" i="2" s="1"/>
  <c r="K9842" i="2"/>
  <c r="L9842" i="2" s="1"/>
  <c r="K9839" i="2"/>
  <c r="L9839" i="2" s="1"/>
  <c r="K9836" i="2"/>
  <c r="L9836" i="2" s="1"/>
  <c r="K9833" i="2"/>
  <c r="L9833" i="2" s="1"/>
  <c r="K9830" i="2"/>
  <c r="L9830" i="2" s="1"/>
  <c r="K9827" i="2"/>
  <c r="L9827" i="2" s="1"/>
  <c r="K9824" i="2"/>
  <c r="L9824" i="2" s="1"/>
  <c r="K9821" i="2"/>
  <c r="L9821" i="2" s="1"/>
  <c r="K9818" i="2"/>
  <c r="L9818" i="2" s="1"/>
  <c r="K9815" i="2"/>
  <c r="L9815" i="2" s="1"/>
  <c r="K9812" i="2"/>
  <c r="L9812" i="2" s="1"/>
  <c r="K9809" i="2"/>
  <c r="L9809" i="2" s="1"/>
  <c r="K9806" i="2"/>
  <c r="L9806" i="2" s="1"/>
  <c r="K9803" i="2"/>
  <c r="L9803" i="2" s="1"/>
  <c r="K9800" i="2"/>
  <c r="L9800" i="2" s="1"/>
  <c r="K9797" i="2"/>
  <c r="L9797" i="2" s="1"/>
  <c r="K9794" i="2"/>
  <c r="L9794" i="2" s="1"/>
  <c r="K9791" i="2"/>
  <c r="L9791" i="2" s="1"/>
  <c r="K9788" i="2"/>
  <c r="L9788" i="2" s="1"/>
  <c r="K9785" i="2"/>
  <c r="L9785" i="2" s="1"/>
  <c r="K9782" i="2"/>
  <c r="L9782" i="2" s="1"/>
  <c r="K9779" i="2"/>
  <c r="L9779" i="2" s="1"/>
  <c r="K9776" i="2"/>
  <c r="L9776" i="2" s="1"/>
  <c r="K9773" i="2"/>
  <c r="L9773" i="2" s="1"/>
  <c r="K9770" i="2"/>
  <c r="L9770" i="2" s="1"/>
  <c r="K9767" i="2"/>
  <c r="L9767" i="2" s="1"/>
  <c r="K9764" i="2"/>
  <c r="L9764" i="2" s="1"/>
  <c r="K9761" i="2"/>
  <c r="L9761" i="2" s="1"/>
  <c r="K9758" i="2"/>
  <c r="L9758" i="2" s="1"/>
  <c r="K9755" i="2"/>
  <c r="L9755" i="2" s="1"/>
  <c r="K9752" i="2"/>
  <c r="L9752" i="2" s="1"/>
  <c r="K9749" i="2"/>
  <c r="L9749" i="2" s="1"/>
  <c r="K9746" i="2"/>
  <c r="L9746" i="2" s="1"/>
  <c r="K9743" i="2"/>
  <c r="L9743" i="2" s="1"/>
  <c r="K9740" i="2"/>
  <c r="L9740" i="2" s="1"/>
  <c r="K9737" i="2"/>
  <c r="L9737" i="2" s="1"/>
  <c r="K9734" i="2"/>
  <c r="L9734" i="2" s="1"/>
  <c r="K9731" i="2"/>
  <c r="L9731" i="2" s="1"/>
  <c r="K9728" i="2"/>
  <c r="L9728" i="2" s="1"/>
  <c r="K9725" i="2"/>
  <c r="L9725" i="2" s="1"/>
  <c r="K9722" i="2"/>
  <c r="L9722" i="2" s="1"/>
  <c r="K9719" i="2"/>
  <c r="L9719" i="2" s="1"/>
  <c r="K9716" i="2"/>
  <c r="L9716" i="2" s="1"/>
  <c r="K9713" i="2"/>
  <c r="L9713" i="2" s="1"/>
  <c r="K9710" i="2"/>
  <c r="L9710" i="2" s="1"/>
  <c r="K9707" i="2"/>
  <c r="L9707" i="2" s="1"/>
  <c r="K9704" i="2"/>
  <c r="L9704" i="2" s="1"/>
  <c r="K9701" i="2"/>
  <c r="L9701" i="2" s="1"/>
  <c r="K9698" i="2"/>
  <c r="L9698" i="2" s="1"/>
  <c r="K9695" i="2"/>
  <c r="L9695" i="2" s="1"/>
  <c r="K9692" i="2"/>
  <c r="L9692" i="2" s="1"/>
  <c r="K9689" i="2"/>
  <c r="L9689" i="2" s="1"/>
  <c r="K9686" i="2"/>
  <c r="L9686" i="2" s="1"/>
  <c r="K9683" i="2"/>
  <c r="L9683" i="2" s="1"/>
  <c r="K9680" i="2"/>
  <c r="L9680" i="2" s="1"/>
  <c r="K9677" i="2"/>
  <c r="L9677" i="2" s="1"/>
  <c r="K9674" i="2"/>
  <c r="L9674" i="2" s="1"/>
  <c r="K9671" i="2"/>
  <c r="L9671" i="2" s="1"/>
  <c r="K9668" i="2"/>
  <c r="L9668" i="2" s="1"/>
  <c r="K9665" i="2"/>
  <c r="L9665" i="2" s="1"/>
  <c r="K9662" i="2"/>
  <c r="L9662" i="2" s="1"/>
  <c r="K9659" i="2"/>
  <c r="L9659" i="2" s="1"/>
  <c r="K9656" i="2"/>
  <c r="L9656" i="2" s="1"/>
  <c r="K9653" i="2"/>
  <c r="L9653" i="2" s="1"/>
  <c r="K9650" i="2"/>
  <c r="L9650" i="2" s="1"/>
  <c r="K9647" i="2"/>
  <c r="L9647" i="2" s="1"/>
  <c r="K9644" i="2"/>
  <c r="L9644" i="2" s="1"/>
  <c r="K9641" i="2"/>
  <c r="L9641" i="2" s="1"/>
  <c r="K9638" i="2"/>
  <c r="L9638" i="2" s="1"/>
  <c r="K9635" i="2"/>
  <c r="L9635" i="2" s="1"/>
  <c r="K9632" i="2"/>
  <c r="L9632" i="2" s="1"/>
  <c r="K9629" i="2"/>
  <c r="L9629" i="2" s="1"/>
  <c r="K9626" i="2"/>
  <c r="L9626" i="2" s="1"/>
  <c r="K9623" i="2"/>
  <c r="L9623" i="2" s="1"/>
  <c r="K9620" i="2"/>
  <c r="L9620" i="2" s="1"/>
  <c r="K9617" i="2"/>
  <c r="L9617" i="2" s="1"/>
  <c r="K9614" i="2"/>
  <c r="L9614" i="2" s="1"/>
  <c r="K9611" i="2"/>
  <c r="L9611" i="2" s="1"/>
  <c r="K9608" i="2"/>
  <c r="L9608" i="2" s="1"/>
  <c r="K9605" i="2"/>
  <c r="L9605" i="2" s="1"/>
  <c r="K9602" i="2"/>
  <c r="L9602" i="2" s="1"/>
  <c r="K9599" i="2"/>
  <c r="L9599" i="2" s="1"/>
  <c r="K9596" i="2"/>
  <c r="L9596" i="2" s="1"/>
  <c r="K9593" i="2"/>
  <c r="L9593" i="2" s="1"/>
  <c r="K9590" i="2"/>
  <c r="L9590" i="2" s="1"/>
  <c r="K9587" i="2"/>
  <c r="L9587" i="2" s="1"/>
  <c r="K9584" i="2"/>
  <c r="L9584" i="2" s="1"/>
  <c r="K9581" i="2"/>
  <c r="L9581" i="2" s="1"/>
  <c r="K9578" i="2"/>
  <c r="L9578" i="2" s="1"/>
  <c r="K9575" i="2"/>
  <c r="L9575" i="2" s="1"/>
  <c r="K9572" i="2"/>
  <c r="L9572" i="2" s="1"/>
  <c r="K9569" i="2"/>
  <c r="L9569" i="2" s="1"/>
  <c r="K9566" i="2"/>
  <c r="L9566" i="2" s="1"/>
  <c r="K9563" i="2"/>
  <c r="L9563" i="2" s="1"/>
  <c r="K9560" i="2"/>
  <c r="L9560" i="2" s="1"/>
  <c r="K9557" i="2"/>
  <c r="L9557" i="2" s="1"/>
  <c r="K9554" i="2"/>
  <c r="L9554" i="2" s="1"/>
  <c r="K9551" i="2"/>
  <c r="L9551" i="2" s="1"/>
  <c r="K9548" i="2"/>
  <c r="L9548" i="2" s="1"/>
  <c r="K9545" i="2"/>
  <c r="L9545" i="2" s="1"/>
  <c r="K9542" i="2"/>
  <c r="L9542" i="2" s="1"/>
  <c r="K9539" i="2"/>
  <c r="L9539" i="2" s="1"/>
  <c r="K9536" i="2"/>
  <c r="L9536" i="2" s="1"/>
  <c r="K9533" i="2"/>
  <c r="L9533" i="2" s="1"/>
  <c r="K9530" i="2"/>
  <c r="L9530" i="2" s="1"/>
  <c r="K9527" i="2"/>
  <c r="L9527" i="2" s="1"/>
  <c r="K9524" i="2"/>
  <c r="L9524" i="2" s="1"/>
  <c r="K9521" i="2"/>
  <c r="L9521" i="2" s="1"/>
  <c r="K9518" i="2"/>
  <c r="L9518" i="2" s="1"/>
  <c r="K9515" i="2"/>
  <c r="L9515" i="2" s="1"/>
  <c r="K9512" i="2"/>
  <c r="L9512" i="2" s="1"/>
  <c r="K9509" i="2"/>
  <c r="L9509" i="2" s="1"/>
  <c r="K9506" i="2"/>
  <c r="L9506" i="2" s="1"/>
  <c r="K9503" i="2"/>
  <c r="L9503" i="2" s="1"/>
  <c r="K9500" i="2"/>
  <c r="L9500" i="2" s="1"/>
  <c r="K9497" i="2"/>
  <c r="L9497" i="2" s="1"/>
  <c r="K9494" i="2"/>
  <c r="L9494" i="2" s="1"/>
  <c r="K9491" i="2"/>
  <c r="L9491" i="2" s="1"/>
  <c r="K9488" i="2"/>
  <c r="L9488" i="2" s="1"/>
  <c r="K9485" i="2"/>
  <c r="L9485" i="2" s="1"/>
  <c r="K9482" i="2"/>
  <c r="L9482" i="2" s="1"/>
  <c r="K9479" i="2"/>
  <c r="L9479" i="2" s="1"/>
  <c r="K9476" i="2"/>
  <c r="L9476" i="2" s="1"/>
  <c r="K9473" i="2"/>
  <c r="L9473" i="2" s="1"/>
  <c r="K9470" i="2"/>
  <c r="L9470" i="2" s="1"/>
  <c r="K9467" i="2"/>
  <c r="L9467" i="2" s="1"/>
  <c r="K9464" i="2"/>
  <c r="L9464" i="2" s="1"/>
  <c r="K9461" i="2"/>
  <c r="L9461" i="2" s="1"/>
  <c r="K9458" i="2"/>
  <c r="L9458" i="2" s="1"/>
  <c r="K9455" i="2"/>
  <c r="L9455" i="2" s="1"/>
  <c r="K9452" i="2"/>
  <c r="L9452" i="2" s="1"/>
  <c r="K9449" i="2"/>
  <c r="L9449" i="2" s="1"/>
  <c r="K9446" i="2"/>
  <c r="L9446" i="2" s="1"/>
  <c r="K9443" i="2"/>
  <c r="L9443" i="2" s="1"/>
  <c r="K9440" i="2"/>
  <c r="L9440" i="2" s="1"/>
  <c r="K9437" i="2"/>
  <c r="L9437" i="2" s="1"/>
  <c r="K9434" i="2"/>
  <c r="L9434" i="2" s="1"/>
  <c r="K9431" i="2"/>
  <c r="L9431" i="2" s="1"/>
  <c r="K9428" i="2"/>
  <c r="L9428" i="2" s="1"/>
  <c r="K9425" i="2"/>
  <c r="L9425" i="2" s="1"/>
  <c r="K9422" i="2"/>
  <c r="L9422" i="2" s="1"/>
  <c r="K9419" i="2"/>
  <c r="L9419" i="2" s="1"/>
  <c r="K9416" i="2"/>
  <c r="L9416" i="2" s="1"/>
  <c r="K9413" i="2"/>
  <c r="L9413" i="2" s="1"/>
  <c r="K9410" i="2"/>
  <c r="L9410" i="2" s="1"/>
  <c r="K9407" i="2"/>
  <c r="L9407" i="2" s="1"/>
  <c r="K9404" i="2"/>
  <c r="L9404" i="2" s="1"/>
  <c r="K9401" i="2"/>
  <c r="L9401" i="2" s="1"/>
  <c r="K9398" i="2"/>
  <c r="L9398" i="2" s="1"/>
  <c r="K9395" i="2"/>
  <c r="L9395" i="2" s="1"/>
  <c r="K9392" i="2"/>
  <c r="L9392" i="2" s="1"/>
  <c r="K9389" i="2"/>
  <c r="L9389" i="2" s="1"/>
  <c r="K9386" i="2"/>
  <c r="L9386" i="2" s="1"/>
  <c r="K9383" i="2"/>
  <c r="L9383" i="2" s="1"/>
  <c r="K9380" i="2"/>
  <c r="L9380" i="2" s="1"/>
  <c r="K9377" i="2"/>
  <c r="L9377" i="2" s="1"/>
  <c r="K9374" i="2"/>
  <c r="L9374" i="2" s="1"/>
  <c r="K9371" i="2"/>
  <c r="L9371" i="2" s="1"/>
  <c r="K9368" i="2"/>
  <c r="L9368" i="2" s="1"/>
  <c r="K9365" i="2"/>
  <c r="L9365" i="2" s="1"/>
  <c r="K9362" i="2"/>
  <c r="L9362" i="2" s="1"/>
  <c r="K9359" i="2"/>
  <c r="L9359" i="2" s="1"/>
  <c r="K9356" i="2"/>
  <c r="L9356" i="2" s="1"/>
  <c r="K9353" i="2"/>
  <c r="L9353" i="2" s="1"/>
  <c r="K9350" i="2"/>
  <c r="L9350" i="2" s="1"/>
  <c r="K9347" i="2"/>
  <c r="L9347" i="2" s="1"/>
  <c r="K9344" i="2"/>
  <c r="L9344" i="2" s="1"/>
  <c r="K9341" i="2"/>
  <c r="L9341" i="2" s="1"/>
  <c r="K9338" i="2"/>
  <c r="L9338" i="2" s="1"/>
  <c r="K9335" i="2"/>
  <c r="L9335" i="2" s="1"/>
  <c r="K9332" i="2"/>
  <c r="L9332" i="2" s="1"/>
  <c r="K9329" i="2"/>
  <c r="L9329" i="2" s="1"/>
  <c r="K9326" i="2"/>
  <c r="L9326" i="2" s="1"/>
  <c r="K9323" i="2"/>
  <c r="L9323" i="2" s="1"/>
  <c r="K9320" i="2"/>
  <c r="L9320" i="2" s="1"/>
  <c r="K9317" i="2"/>
  <c r="L9317" i="2" s="1"/>
  <c r="K9314" i="2"/>
  <c r="L9314" i="2" s="1"/>
  <c r="K9311" i="2"/>
  <c r="L9311" i="2" s="1"/>
  <c r="K9308" i="2"/>
  <c r="L9308" i="2" s="1"/>
  <c r="K9305" i="2"/>
  <c r="L9305" i="2" s="1"/>
  <c r="K9302" i="2"/>
  <c r="L9302" i="2" s="1"/>
  <c r="K9299" i="2"/>
  <c r="L9299" i="2" s="1"/>
  <c r="K9296" i="2"/>
  <c r="L9296" i="2" s="1"/>
  <c r="K9293" i="2"/>
  <c r="L9293" i="2" s="1"/>
  <c r="K9290" i="2"/>
  <c r="L9290" i="2" s="1"/>
  <c r="K9287" i="2"/>
  <c r="L9287" i="2" s="1"/>
  <c r="K9284" i="2"/>
  <c r="L9284" i="2" s="1"/>
  <c r="K9281" i="2"/>
  <c r="L9281" i="2" s="1"/>
  <c r="K9278" i="2"/>
  <c r="L9278" i="2" s="1"/>
  <c r="K9275" i="2"/>
  <c r="L9275" i="2" s="1"/>
  <c r="K9272" i="2"/>
  <c r="L9272" i="2" s="1"/>
  <c r="K9269" i="2"/>
  <c r="L9269" i="2" s="1"/>
  <c r="K9266" i="2"/>
  <c r="L9266" i="2" s="1"/>
  <c r="K9263" i="2"/>
  <c r="L9263" i="2" s="1"/>
  <c r="K9260" i="2"/>
  <c r="L9260" i="2" s="1"/>
  <c r="K9257" i="2"/>
  <c r="L9257" i="2" s="1"/>
  <c r="K9254" i="2"/>
  <c r="L9254" i="2" s="1"/>
  <c r="K9251" i="2"/>
  <c r="L9251" i="2" s="1"/>
  <c r="K9248" i="2"/>
  <c r="L9248" i="2" s="1"/>
  <c r="K9245" i="2"/>
  <c r="L9245" i="2" s="1"/>
  <c r="K9242" i="2"/>
  <c r="L9242" i="2" s="1"/>
  <c r="K9239" i="2"/>
  <c r="L9239" i="2" s="1"/>
  <c r="K9236" i="2"/>
  <c r="L9236" i="2" s="1"/>
  <c r="K9233" i="2"/>
  <c r="L9233" i="2" s="1"/>
  <c r="K9230" i="2"/>
  <c r="L9230" i="2" s="1"/>
  <c r="K9227" i="2"/>
  <c r="L9227" i="2" s="1"/>
  <c r="K9224" i="2"/>
  <c r="L9224" i="2" s="1"/>
  <c r="K9221" i="2"/>
  <c r="L9221" i="2" s="1"/>
  <c r="K9218" i="2"/>
  <c r="L9218" i="2" s="1"/>
  <c r="K9215" i="2"/>
  <c r="L9215" i="2" s="1"/>
  <c r="K9212" i="2"/>
  <c r="L9212" i="2" s="1"/>
  <c r="K9209" i="2"/>
  <c r="L9209" i="2" s="1"/>
  <c r="K9206" i="2"/>
  <c r="L9206" i="2" s="1"/>
  <c r="K9203" i="2"/>
  <c r="L9203" i="2" s="1"/>
  <c r="K9200" i="2"/>
  <c r="L9200" i="2" s="1"/>
  <c r="K9197" i="2"/>
  <c r="L9197" i="2" s="1"/>
  <c r="K9194" i="2"/>
  <c r="L9194" i="2" s="1"/>
  <c r="K9191" i="2"/>
  <c r="L9191" i="2" s="1"/>
  <c r="K9188" i="2"/>
  <c r="L9188" i="2" s="1"/>
  <c r="K9185" i="2"/>
  <c r="L9185" i="2" s="1"/>
  <c r="K9182" i="2"/>
  <c r="L9182" i="2" s="1"/>
  <c r="K9179" i="2"/>
  <c r="L9179" i="2" s="1"/>
  <c r="K9176" i="2"/>
  <c r="L9176" i="2" s="1"/>
  <c r="K9173" i="2"/>
  <c r="L9173" i="2" s="1"/>
  <c r="K9170" i="2"/>
  <c r="L9170" i="2" s="1"/>
  <c r="K9167" i="2"/>
  <c r="L9167" i="2" s="1"/>
  <c r="K9164" i="2"/>
  <c r="L9164" i="2" s="1"/>
  <c r="K9161" i="2"/>
  <c r="L9161" i="2" s="1"/>
  <c r="K9158" i="2"/>
  <c r="L9158" i="2" s="1"/>
  <c r="K9155" i="2"/>
  <c r="L9155" i="2" s="1"/>
  <c r="K9152" i="2"/>
  <c r="L9152" i="2" s="1"/>
  <c r="K9149" i="2"/>
  <c r="L9149" i="2" s="1"/>
  <c r="K9146" i="2"/>
  <c r="L9146" i="2" s="1"/>
  <c r="K9143" i="2"/>
  <c r="L9143" i="2" s="1"/>
  <c r="K9140" i="2"/>
  <c r="L9140" i="2" s="1"/>
  <c r="K9137" i="2"/>
  <c r="L9137" i="2" s="1"/>
  <c r="K9124" i="2"/>
  <c r="L9124" i="2" s="1"/>
  <c r="K9111" i="2"/>
  <c r="L9111" i="2" s="1"/>
  <c r="K9088" i="2"/>
  <c r="L9088" i="2" s="1"/>
  <c r="K9075" i="2"/>
  <c r="L9075" i="2" s="1"/>
  <c r="K9052" i="2"/>
  <c r="L9052" i="2" s="1"/>
  <c r="K9039" i="2"/>
  <c r="L9039" i="2" s="1"/>
  <c r="K9016" i="2"/>
  <c r="L9016" i="2" s="1"/>
  <c r="K9003" i="2"/>
  <c r="L9003" i="2" s="1"/>
  <c r="K8980" i="2"/>
  <c r="L8980" i="2" s="1"/>
  <c r="K8967" i="2"/>
  <c r="L8967" i="2" s="1"/>
  <c r="K8944" i="2"/>
  <c r="L8944" i="2" s="1"/>
  <c r="K8931" i="2"/>
  <c r="L8931" i="2" s="1"/>
  <c r="K8908" i="2"/>
  <c r="L8908" i="2" s="1"/>
  <c r="K8895" i="2"/>
  <c r="L8895" i="2" s="1"/>
  <c r="K8872" i="2"/>
  <c r="L8872" i="2" s="1"/>
  <c r="K8859" i="2"/>
  <c r="L8859" i="2" s="1"/>
  <c r="K8836" i="2"/>
  <c r="L8836" i="2" s="1"/>
  <c r="K8823" i="2"/>
  <c r="L8823" i="2" s="1"/>
  <c r="K8800" i="2"/>
  <c r="L8800" i="2" s="1"/>
  <c r="K8787" i="2"/>
  <c r="L8787" i="2" s="1"/>
  <c r="K8764" i="2"/>
  <c r="L8764" i="2" s="1"/>
  <c r="K8751" i="2"/>
  <c r="L8751" i="2" s="1"/>
  <c r="K8728" i="2"/>
  <c r="L8728" i="2" s="1"/>
  <c r="K8715" i="2"/>
  <c r="L8715" i="2" s="1"/>
  <c r="K8692" i="2"/>
  <c r="L8692" i="2" s="1"/>
  <c r="K8679" i="2"/>
  <c r="L8679" i="2" s="1"/>
  <c r="K8656" i="2"/>
  <c r="L8656" i="2" s="1"/>
  <c r="K8643" i="2"/>
  <c r="L8643" i="2" s="1"/>
  <c r="K8620" i="2"/>
  <c r="L8620" i="2" s="1"/>
  <c r="K8607" i="2"/>
  <c r="L8607" i="2" s="1"/>
  <c r="K8584" i="2"/>
  <c r="L8584" i="2" s="1"/>
  <c r="K8571" i="2"/>
  <c r="L8571" i="2" s="1"/>
  <c r="K8548" i="2"/>
  <c r="L8548" i="2" s="1"/>
  <c r="K8535" i="2"/>
  <c r="L8535" i="2" s="1"/>
  <c r="K8512" i="2"/>
  <c r="L8512" i="2" s="1"/>
  <c r="K8499" i="2"/>
  <c r="L8499" i="2" s="1"/>
  <c r="K8476" i="2"/>
  <c r="L8476" i="2" s="1"/>
  <c r="K8463" i="2"/>
  <c r="L8463" i="2" s="1"/>
  <c r="K8440" i="2"/>
  <c r="L8440" i="2" s="1"/>
  <c r="K8427" i="2"/>
  <c r="L8427" i="2" s="1"/>
  <c r="K8404" i="2"/>
  <c r="L8404" i="2" s="1"/>
  <c r="K8391" i="2"/>
  <c r="L8391" i="2" s="1"/>
  <c r="K8368" i="2"/>
  <c r="L8368" i="2" s="1"/>
  <c r="K8355" i="2"/>
  <c r="L8355" i="2" s="1"/>
  <c r="K8332" i="2"/>
  <c r="L8332" i="2" s="1"/>
  <c r="K8319" i="2"/>
  <c r="L8319" i="2" s="1"/>
  <c r="K8296" i="2"/>
  <c r="L8296" i="2" s="1"/>
  <c r="K8283" i="2"/>
  <c r="L8283" i="2" s="1"/>
  <c r="K8260" i="2"/>
  <c r="L8260" i="2" s="1"/>
  <c r="K8247" i="2"/>
  <c r="L8247" i="2" s="1"/>
  <c r="K8224" i="2"/>
  <c r="L8224" i="2" s="1"/>
  <c r="K8211" i="2"/>
  <c r="L8211" i="2" s="1"/>
  <c r="K8188" i="2"/>
  <c r="L8188" i="2" s="1"/>
  <c r="K8175" i="2"/>
  <c r="L8175" i="2" s="1"/>
  <c r="K8152" i="2"/>
  <c r="L8152" i="2" s="1"/>
  <c r="K8139" i="2"/>
  <c r="L8139" i="2" s="1"/>
  <c r="K8116" i="2"/>
  <c r="L8116" i="2" s="1"/>
  <c r="K8103" i="2"/>
  <c r="L8103" i="2" s="1"/>
  <c r="K8080" i="2"/>
  <c r="L8080" i="2" s="1"/>
  <c r="K8067" i="2"/>
  <c r="L8067" i="2" s="1"/>
  <c r="K8044" i="2"/>
  <c r="L8044" i="2" s="1"/>
  <c r="K8031" i="2"/>
  <c r="L8031" i="2" s="1"/>
  <c r="K8008" i="2"/>
  <c r="L8008" i="2" s="1"/>
  <c r="K7995" i="2"/>
  <c r="L7995" i="2" s="1"/>
  <c r="K7972" i="2"/>
  <c r="L7972" i="2" s="1"/>
  <c r="K7959" i="2"/>
  <c r="L7959" i="2" s="1"/>
  <c r="K7936" i="2"/>
  <c r="L7936" i="2" s="1"/>
  <c r="K7923" i="2"/>
  <c r="L7923" i="2" s="1"/>
  <c r="K7872" i="2"/>
  <c r="L7872" i="2" s="1"/>
  <c r="K7851" i="2"/>
  <c r="L7851" i="2" s="1"/>
  <c r="K7837" i="2"/>
  <c r="L7837" i="2" s="1"/>
  <c r="K7764" i="2"/>
  <c r="L7764" i="2" s="1"/>
  <c r="K7743" i="2"/>
  <c r="L7743" i="2" s="1"/>
  <c r="K7729" i="2"/>
  <c r="L7729" i="2" s="1"/>
  <c r="K7656" i="2"/>
  <c r="L7656" i="2" s="1"/>
  <c r="K7635" i="2"/>
  <c r="L7635" i="2" s="1"/>
  <c r="K7621" i="2"/>
  <c r="L7621" i="2" s="1"/>
  <c r="K7548" i="2"/>
  <c r="L7548" i="2" s="1"/>
  <c r="K7527" i="2"/>
  <c r="L7527" i="2" s="1"/>
  <c r="K7513" i="2"/>
  <c r="L7513" i="2" s="1"/>
  <c r="K7506" i="2"/>
  <c r="L7506" i="2" s="1"/>
  <c r="K7498" i="2"/>
  <c r="L7498" i="2" s="1"/>
  <c r="K7471" i="2"/>
  <c r="L7471" i="2" s="1"/>
  <c r="K7452" i="2"/>
  <c r="L7452" i="2" s="1"/>
  <c r="K7444" i="2"/>
  <c r="L7444" i="2" s="1"/>
  <c r="K7417" i="2"/>
  <c r="L7417" i="2" s="1"/>
  <c r="K7398" i="2"/>
  <c r="L7398" i="2" s="1"/>
  <c r="K7390" i="2"/>
  <c r="L7390" i="2" s="1"/>
  <c r="K7363" i="2"/>
  <c r="L7363" i="2" s="1"/>
  <c r="K7344" i="2"/>
  <c r="L7344" i="2" s="1"/>
  <c r="K7336" i="2"/>
  <c r="L7336" i="2" s="1"/>
  <c r="K7309" i="2"/>
  <c r="L7309" i="2" s="1"/>
  <c r="K7290" i="2"/>
  <c r="L7290" i="2" s="1"/>
  <c r="K7282" i="2"/>
  <c r="L7282" i="2" s="1"/>
  <c r="K5387" i="2"/>
  <c r="L5387" i="2" s="1"/>
  <c r="K5377" i="2"/>
  <c r="L5377" i="2" s="1"/>
  <c r="K5348" i="2"/>
  <c r="L5348" i="2" s="1"/>
  <c r="K5324" i="2"/>
  <c r="L5324" i="2" s="1"/>
  <c r="K5319" i="2"/>
  <c r="L5319" i="2" s="1"/>
  <c r="K5309" i="2"/>
  <c r="L5309" i="2" s="1"/>
  <c r="K5285" i="2"/>
  <c r="L5285" i="2" s="1"/>
  <c r="K5260" i="2"/>
  <c r="L5260" i="2" s="1"/>
  <c r="K5227" i="2"/>
  <c r="L5227" i="2" s="1"/>
  <c r="K5221" i="2"/>
  <c r="L5221" i="2" s="1"/>
  <c r="K5193" i="2"/>
  <c r="L5193" i="2" s="1"/>
  <c r="K5159" i="2"/>
  <c r="L5159" i="2" s="1"/>
  <c r="K5120" i="2"/>
  <c r="L5120" i="2" s="1"/>
  <c r="K5115" i="2"/>
  <c r="L5115" i="2" s="1"/>
  <c r="K5100" i="2"/>
  <c r="L5100" i="2" s="1"/>
  <c r="K5076" i="2"/>
  <c r="L5076" i="2" s="1"/>
  <c r="K5061" i="2"/>
  <c r="L5061" i="2" s="1"/>
  <c r="K5037" i="2"/>
  <c r="L5037" i="2" s="1"/>
  <c r="K5023" i="2"/>
  <c r="L5023" i="2" s="1"/>
  <c r="K4998" i="2"/>
  <c r="L4998" i="2" s="1"/>
  <c r="K4992" i="2"/>
  <c r="L4992" i="2" s="1"/>
  <c r="K4986" i="2"/>
  <c r="L4986" i="2" s="1"/>
  <c r="K4952" i="2"/>
  <c r="L4952" i="2" s="1"/>
  <c r="K4917" i="2"/>
  <c r="L4917" i="2" s="1"/>
  <c r="K4905" i="2"/>
  <c r="L4905" i="2" s="1"/>
  <c r="K4889" i="2"/>
  <c r="L4889" i="2" s="1"/>
  <c r="K4877" i="2"/>
  <c r="L4877" i="2" s="1"/>
  <c r="K4860" i="2"/>
  <c r="L4860" i="2" s="1"/>
  <c r="K4854" i="2"/>
  <c r="L4854" i="2" s="1"/>
  <c r="K4848" i="2"/>
  <c r="L4848" i="2" s="1"/>
  <c r="K4842" i="2"/>
  <c r="L4842" i="2" s="1"/>
  <c r="K4808" i="2"/>
  <c r="L4808" i="2" s="1"/>
  <c r="K4773" i="2"/>
  <c r="L4773" i="2" s="1"/>
  <c r="K4761" i="2"/>
  <c r="L4761" i="2" s="1"/>
  <c r="K4745" i="2"/>
  <c r="L4745" i="2" s="1"/>
  <c r="K4733" i="2"/>
  <c r="L4733" i="2" s="1"/>
  <c r="K4716" i="2"/>
  <c r="L4716" i="2" s="1"/>
  <c r="K4710" i="2"/>
  <c r="L4710" i="2" s="1"/>
  <c r="K4704" i="2"/>
  <c r="L4704" i="2" s="1"/>
  <c r="K4698" i="2"/>
  <c r="L4698" i="2" s="1"/>
  <c r="K4630" i="2"/>
  <c r="L4630" i="2" s="1"/>
  <c r="K4597" i="2"/>
  <c r="L4597" i="2" s="1"/>
  <c r="K4545" i="2"/>
  <c r="L4545" i="2" s="1"/>
  <c r="K4501" i="2"/>
  <c r="L4501" i="2" s="1"/>
  <c r="K4429" i="2"/>
  <c r="L4429" i="2" s="1"/>
  <c r="K4350" i="2"/>
  <c r="L4350" i="2" s="1"/>
  <c r="K4180" i="2"/>
  <c r="L4180" i="2" s="1"/>
  <c r="K4126" i="2"/>
  <c r="L4126" i="2" s="1"/>
  <c r="K4108" i="2"/>
  <c r="L4108" i="2" s="1"/>
  <c r="K4051" i="2"/>
  <c r="L4051" i="2" s="1"/>
  <c r="K3990" i="2"/>
  <c r="L3990" i="2" s="1"/>
  <c r="K3984" i="2"/>
  <c r="L3984" i="2" s="1"/>
  <c r="K3958" i="2"/>
  <c r="L3958" i="2" s="1"/>
  <c r="K3910" i="2"/>
  <c r="L3910" i="2" s="1"/>
  <c r="K3904" i="2"/>
  <c r="L3904" i="2" s="1"/>
  <c r="K3867" i="2"/>
  <c r="L3867" i="2" s="1"/>
  <c r="K3861" i="2"/>
  <c r="L3861" i="2" s="1"/>
  <c r="K3736" i="2"/>
  <c r="L3736" i="2" s="1"/>
  <c r="K3731" i="2"/>
  <c r="L3731" i="2" s="1"/>
  <c r="K3644" i="2"/>
  <c r="L3644" i="2" s="1"/>
  <c r="K3587" i="2"/>
  <c r="L3587" i="2" s="1"/>
  <c r="K3439" i="2"/>
  <c r="L3439" i="2" s="1"/>
  <c r="K3361" i="2"/>
  <c r="L3361" i="2" s="1"/>
  <c r="K3298" i="2"/>
  <c r="L3298" i="2" s="1"/>
  <c r="K3292" i="2"/>
  <c r="L3292" i="2" s="1"/>
  <c r="K3215" i="2"/>
  <c r="L3215" i="2" s="1"/>
  <c r="K3208" i="2"/>
  <c r="L3208" i="2" s="1"/>
  <c r="K3130" i="2"/>
  <c r="L3130" i="2" s="1"/>
  <c r="K2996" i="2"/>
  <c r="L2996" i="2" s="1"/>
  <c r="K2983" i="2"/>
  <c r="L2983" i="2" s="1"/>
  <c r="K2948" i="2"/>
  <c r="L2948" i="2" s="1"/>
  <c r="K2852" i="2"/>
  <c r="L2852" i="2" s="1"/>
  <c r="K2845" i="2"/>
  <c r="L2845" i="2" s="1"/>
  <c r="K2810" i="2"/>
  <c r="L2810" i="2" s="1"/>
  <c r="K2791" i="2"/>
  <c r="L2791" i="2" s="1"/>
  <c r="K2770" i="2"/>
  <c r="L2770" i="2" s="1"/>
  <c r="K2618" i="2"/>
  <c r="L2618" i="2" s="1"/>
  <c r="K2406" i="2"/>
  <c r="L2406" i="2" s="1"/>
  <c r="K2398" i="2"/>
  <c r="L2398" i="2" s="1"/>
  <c r="K2367" i="2"/>
  <c r="L2367" i="2" s="1"/>
  <c r="K2323" i="2"/>
  <c r="L2323" i="2" s="1"/>
  <c r="K2299" i="2"/>
  <c r="L2299" i="2" s="1"/>
  <c r="K2214" i="2"/>
  <c r="L2214" i="2" s="1"/>
  <c r="K2146" i="2"/>
  <c r="L2146" i="2" s="1"/>
  <c r="K2099" i="2"/>
  <c r="L2099" i="2" s="1"/>
  <c r="K2067" i="2"/>
  <c r="L2067" i="2" s="1"/>
  <c r="K1941" i="2"/>
  <c r="L1941" i="2" s="1"/>
  <c r="K1923" i="2"/>
  <c r="L1923" i="2" s="1"/>
  <c r="K1913" i="2"/>
  <c r="L1913" i="2" s="1"/>
  <c r="K1844" i="2"/>
  <c r="L1844" i="2" s="1"/>
  <c r="K1837" i="2"/>
  <c r="L1837" i="2" s="1"/>
  <c r="K1759" i="2"/>
  <c r="L1759" i="2" s="1"/>
  <c r="K1627" i="2"/>
  <c r="L1627" i="2" s="1"/>
  <c r="K1168" i="2"/>
  <c r="L1168" i="2" s="1"/>
  <c r="K729" i="2"/>
  <c r="L729" i="2" s="1"/>
  <c r="K718" i="2"/>
  <c r="L718" i="2" s="1"/>
  <c r="K357" i="2"/>
  <c r="L357" i="2" s="1"/>
  <c r="K9127" i="2"/>
  <c r="L9127" i="2" s="1"/>
  <c r="K9114" i="2"/>
  <c r="L9114" i="2" s="1"/>
  <c r="K9091" i="2"/>
  <c r="L9091" i="2" s="1"/>
  <c r="K9078" i="2"/>
  <c r="L9078" i="2" s="1"/>
  <c r="K9055" i="2"/>
  <c r="L9055" i="2" s="1"/>
  <c r="K9042" i="2"/>
  <c r="L9042" i="2" s="1"/>
  <c r="K9019" i="2"/>
  <c r="L9019" i="2" s="1"/>
  <c r="K9006" i="2"/>
  <c r="L9006" i="2" s="1"/>
  <c r="K8983" i="2"/>
  <c r="L8983" i="2" s="1"/>
  <c r="K8970" i="2"/>
  <c r="L8970" i="2" s="1"/>
  <c r="K8947" i="2"/>
  <c r="L8947" i="2" s="1"/>
  <c r="K8934" i="2"/>
  <c r="L8934" i="2" s="1"/>
  <c r="K8911" i="2"/>
  <c r="L8911" i="2" s="1"/>
  <c r="K8898" i="2"/>
  <c r="L8898" i="2" s="1"/>
  <c r="K8875" i="2"/>
  <c r="L8875" i="2" s="1"/>
  <c r="K8862" i="2"/>
  <c r="L8862" i="2" s="1"/>
  <c r="K8839" i="2"/>
  <c r="L8839" i="2" s="1"/>
  <c r="K8826" i="2"/>
  <c r="L8826" i="2" s="1"/>
  <c r="K8803" i="2"/>
  <c r="L8803" i="2" s="1"/>
  <c r="K8790" i="2"/>
  <c r="L8790" i="2" s="1"/>
  <c r="K8767" i="2"/>
  <c r="L8767" i="2" s="1"/>
  <c r="K8754" i="2"/>
  <c r="L8754" i="2" s="1"/>
  <c r="K8731" i="2"/>
  <c r="L8731" i="2" s="1"/>
  <c r="K8718" i="2"/>
  <c r="L8718" i="2" s="1"/>
  <c r="K8695" i="2"/>
  <c r="L8695" i="2" s="1"/>
  <c r="K8682" i="2"/>
  <c r="L8682" i="2" s="1"/>
  <c r="K8659" i="2"/>
  <c r="L8659" i="2" s="1"/>
  <c r="K8646" i="2"/>
  <c r="L8646" i="2" s="1"/>
  <c r="K8623" i="2"/>
  <c r="L8623" i="2" s="1"/>
  <c r="K8610" i="2"/>
  <c r="L8610" i="2" s="1"/>
  <c r="K8587" i="2"/>
  <c r="L8587" i="2" s="1"/>
  <c r="K8574" i="2"/>
  <c r="L8574" i="2" s="1"/>
  <c r="K8551" i="2"/>
  <c r="L8551" i="2" s="1"/>
  <c r="K8538" i="2"/>
  <c r="L8538" i="2" s="1"/>
  <c r="K8515" i="2"/>
  <c r="L8515" i="2" s="1"/>
  <c r="K8502" i="2"/>
  <c r="L8502" i="2" s="1"/>
  <c r="K8479" i="2"/>
  <c r="L8479" i="2" s="1"/>
  <c r="K8466" i="2"/>
  <c r="L8466" i="2" s="1"/>
  <c r="K8443" i="2"/>
  <c r="L8443" i="2" s="1"/>
  <c r="K8430" i="2"/>
  <c r="L8430" i="2" s="1"/>
  <c r="K8407" i="2"/>
  <c r="L8407" i="2" s="1"/>
  <c r="K8394" i="2"/>
  <c r="L8394" i="2" s="1"/>
  <c r="K8371" i="2"/>
  <c r="L8371" i="2" s="1"/>
  <c r="K8358" i="2"/>
  <c r="L8358" i="2" s="1"/>
  <c r="K8335" i="2"/>
  <c r="L8335" i="2" s="1"/>
  <c r="K8322" i="2"/>
  <c r="L8322" i="2" s="1"/>
  <c r="K8299" i="2"/>
  <c r="L8299" i="2" s="1"/>
  <c r="K8286" i="2"/>
  <c r="L8286" i="2" s="1"/>
  <c r="K8263" i="2"/>
  <c r="L8263" i="2" s="1"/>
  <c r="K8250" i="2"/>
  <c r="L8250" i="2" s="1"/>
  <c r="K8227" i="2"/>
  <c r="L8227" i="2" s="1"/>
  <c r="K8214" i="2"/>
  <c r="L8214" i="2" s="1"/>
  <c r="K8191" i="2"/>
  <c r="L8191" i="2" s="1"/>
  <c r="K8178" i="2"/>
  <c r="L8178" i="2" s="1"/>
  <c r="K8155" i="2"/>
  <c r="L8155" i="2" s="1"/>
  <c r="K8142" i="2"/>
  <c r="L8142" i="2" s="1"/>
  <c r="K8119" i="2"/>
  <c r="L8119" i="2" s="1"/>
  <c r="K8106" i="2"/>
  <c r="L8106" i="2" s="1"/>
  <c r="K8083" i="2"/>
  <c r="L8083" i="2" s="1"/>
  <c r="K8070" i="2"/>
  <c r="L8070" i="2" s="1"/>
  <c r="K8047" i="2"/>
  <c r="L8047" i="2" s="1"/>
  <c r="K8034" i="2"/>
  <c r="L8034" i="2" s="1"/>
  <c r="K8011" i="2"/>
  <c r="L8011" i="2" s="1"/>
  <c r="K7998" i="2"/>
  <c r="L7998" i="2" s="1"/>
  <c r="K7975" i="2"/>
  <c r="L7975" i="2" s="1"/>
  <c r="K7962" i="2"/>
  <c r="L7962" i="2" s="1"/>
  <c r="K7939" i="2"/>
  <c r="L7939" i="2" s="1"/>
  <c r="K7926" i="2"/>
  <c r="L7926" i="2" s="1"/>
  <c r="K7903" i="2"/>
  <c r="L7903" i="2" s="1"/>
  <c r="K7896" i="2"/>
  <c r="L7896" i="2" s="1"/>
  <c r="K7882" i="2"/>
  <c r="L7882" i="2" s="1"/>
  <c r="K7861" i="2"/>
  <c r="L7861" i="2" s="1"/>
  <c r="K7830" i="2"/>
  <c r="L7830" i="2" s="1"/>
  <c r="K7816" i="2"/>
  <c r="L7816" i="2" s="1"/>
  <c r="K7795" i="2"/>
  <c r="L7795" i="2" s="1"/>
  <c r="K7788" i="2"/>
  <c r="L7788" i="2" s="1"/>
  <c r="K7774" i="2"/>
  <c r="L7774" i="2" s="1"/>
  <c r="K7753" i="2"/>
  <c r="L7753" i="2" s="1"/>
  <c r="K7722" i="2"/>
  <c r="L7722" i="2" s="1"/>
  <c r="K7708" i="2"/>
  <c r="L7708" i="2" s="1"/>
  <c r="K7687" i="2"/>
  <c r="L7687" i="2" s="1"/>
  <c r="K7680" i="2"/>
  <c r="L7680" i="2" s="1"/>
  <c r="K7666" i="2"/>
  <c r="L7666" i="2" s="1"/>
  <c r="K7645" i="2"/>
  <c r="L7645" i="2" s="1"/>
  <c r="K7614" i="2"/>
  <c r="L7614" i="2" s="1"/>
  <c r="K7600" i="2"/>
  <c r="L7600" i="2" s="1"/>
  <c r="K7579" i="2"/>
  <c r="L7579" i="2" s="1"/>
  <c r="K7572" i="2"/>
  <c r="L7572" i="2" s="1"/>
  <c r="K7558" i="2"/>
  <c r="L7558" i="2" s="1"/>
  <c r="K7537" i="2"/>
  <c r="L7537" i="2" s="1"/>
  <c r="K7494" i="2"/>
  <c r="L7494" i="2" s="1"/>
  <c r="K7467" i="2"/>
  <c r="L7467" i="2" s="1"/>
  <c r="K7459" i="2"/>
  <c r="L7459" i="2" s="1"/>
  <c r="K7440" i="2"/>
  <c r="L7440" i="2" s="1"/>
  <c r="K7413" i="2"/>
  <c r="L7413" i="2" s="1"/>
  <c r="K7405" i="2"/>
  <c r="L7405" i="2" s="1"/>
  <c r="K7386" i="2"/>
  <c r="L7386" i="2" s="1"/>
  <c r="K7359" i="2"/>
  <c r="L7359" i="2" s="1"/>
  <c r="K7351" i="2"/>
  <c r="L7351" i="2" s="1"/>
  <c r="K7332" i="2"/>
  <c r="L7332" i="2" s="1"/>
  <c r="K7305" i="2"/>
  <c r="L7305" i="2" s="1"/>
  <c r="K7297" i="2"/>
  <c r="L7297" i="2" s="1"/>
  <c r="K7278" i="2"/>
  <c r="L7278" i="2" s="1"/>
  <c r="K7258" i="2"/>
  <c r="L7258" i="2" s="1"/>
  <c r="K7254" i="2"/>
  <c r="L7254" i="2" s="1"/>
  <c r="K7228" i="2"/>
  <c r="L7228" i="2" s="1"/>
  <c r="K7224" i="2"/>
  <c r="L7224" i="2" s="1"/>
  <c r="K7219" i="2"/>
  <c r="L7219" i="2" s="1"/>
  <c r="K7215" i="2"/>
  <c r="L7215" i="2" s="1"/>
  <c r="K7189" i="2"/>
  <c r="L7189" i="2" s="1"/>
  <c r="K7185" i="2"/>
  <c r="L7185" i="2" s="1"/>
  <c r="K7176" i="2"/>
  <c r="L7176" i="2" s="1"/>
  <c r="K7159" i="2"/>
  <c r="L7159" i="2" s="1"/>
  <c r="K7150" i="2"/>
  <c r="L7150" i="2" s="1"/>
  <c r="K7146" i="2"/>
  <c r="L7146" i="2" s="1"/>
  <c r="K7120" i="2"/>
  <c r="L7120" i="2" s="1"/>
  <c r="K7116" i="2"/>
  <c r="L7116" i="2" s="1"/>
  <c r="K7111" i="2"/>
  <c r="L7111" i="2" s="1"/>
  <c r="K7107" i="2"/>
  <c r="L7107" i="2" s="1"/>
  <c r="K7081" i="2"/>
  <c r="L7081" i="2" s="1"/>
  <c r="K7077" i="2"/>
  <c r="L7077" i="2" s="1"/>
  <c r="K7068" i="2"/>
  <c r="L7068" i="2" s="1"/>
  <c r="K7051" i="2"/>
  <c r="L7051" i="2" s="1"/>
  <c r="K7042" i="2"/>
  <c r="L7042" i="2" s="1"/>
  <c r="K7038" i="2"/>
  <c r="L7038" i="2" s="1"/>
  <c r="K7012" i="2"/>
  <c r="L7012" i="2" s="1"/>
  <c r="K7008" i="2"/>
  <c r="L7008" i="2" s="1"/>
  <c r="K7003" i="2"/>
  <c r="L7003" i="2" s="1"/>
  <c r="K6999" i="2"/>
  <c r="L6999" i="2" s="1"/>
  <c r="K6973" i="2"/>
  <c r="L6973" i="2" s="1"/>
  <c r="K6969" i="2"/>
  <c r="L6969" i="2" s="1"/>
  <c r="K6960" i="2"/>
  <c r="L6960" i="2" s="1"/>
  <c r="K6943" i="2"/>
  <c r="L6943" i="2" s="1"/>
  <c r="K6934" i="2"/>
  <c r="L6934" i="2" s="1"/>
  <c r="K6930" i="2"/>
  <c r="L6930" i="2" s="1"/>
  <c r="K6904" i="2"/>
  <c r="L6904" i="2" s="1"/>
  <c r="K6900" i="2"/>
  <c r="L6900" i="2" s="1"/>
  <c r="K6895" i="2"/>
  <c r="L6895" i="2" s="1"/>
  <c r="K6891" i="2"/>
  <c r="L6891" i="2" s="1"/>
  <c r="K6865" i="2"/>
  <c r="L6865" i="2" s="1"/>
  <c r="K6861" i="2"/>
  <c r="L6861" i="2" s="1"/>
  <c r="K6852" i="2"/>
  <c r="L6852" i="2" s="1"/>
  <c r="K6835" i="2"/>
  <c r="L6835" i="2" s="1"/>
  <c r="K6826" i="2"/>
  <c r="L6826" i="2" s="1"/>
  <c r="K6822" i="2"/>
  <c r="L6822" i="2" s="1"/>
  <c r="K6796" i="2"/>
  <c r="L6796" i="2" s="1"/>
  <c r="K6792" i="2"/>
  <c r="L6792" i="2" s="1"/>
  <c r="K6787" i="2"/>
  <c r="L6787" i="2" s="1"/>
  <c r="K6783" i="2"/>
  <c r="L6783" i="2" s="1"/>
  <c r="K6757" i="2"/>
  <c r="L6757" i="2" s="1"/>
  <c r="K6753" i="2"/>
  <c r="L6753" i="2" s="1"/>
  <c r="K6744" i="2"/>
  <c r="L6744" i="2" s="1"/>
  <c r="K6727" i="2"/>
  <c r="L6727" i="2" s="1"/>
  <c r="K6718" i="2"/>
  <c r="L6718" i="2" s="1"/>
  <c r="K6714" i="2"/>
  <c r="L6714" i="2" s="1"/>
  <c r="K6688" i="2"/>
  <c r="L6688" i="2" s="1"/>
  <c r="K6684" i="2"/>
  <c r="L6684" i="2" s="1"/>
  <c r="K6679" i="2"/>
  <c r="L6679" i="2" s="1"/>
  <c r="K6675" i="2"/>
  <c r="L6675" i="2" s="1"/>
  <c r="K6649" i="2"/>
  <c r="L6649" i="2" s="1"/>
  <c r="K6645" i="2"/>
  <c r="L6645" i="2" s="1"/>
  <c r="K6636" i="2"/>
  <c r="L6636" i="2" s="1"/>
  <c r="K6619" i="2"/>
  <c r="L6619" i="2" s="1"/>
  <c r="K6610" i="2"/>
  <c r="L6610" i="2" s="1"/>
  <c r="K6606" i="2"/>
  <c r="L6606" i="2" s="1"/>
  <c r="K6580" i="2"/>
  <c r="L6580" i="2" s="1"/>
  <c r="K6576" i="2"/>
  <c r="L6576" i="2" s="1"/>
  <c r="K6571" i="2"/>
  <c r="L6571" i="2" s="1"/>
  <c r="K6567" i="2"/>
  <c r="L6567" i="2" s="1"/>
  <c r="K6541" i="2"/>
  <c r="L6541" i="2" s="1"/>
  <c r="K6537" i="2"/>
  <c r="L6537" i="2" s="1"/>
  <c r="K6528" i="2"/>
  <c r="L6528" i="2" s="1"/>
  <c r="K6511" i="2"/>
  <c r="L6511" i="2" s="1"/>
  <c r="K6502" i="2"/>
  <c r="L6502" i="2" s="1"/>
  <c r="K6498" i="2"/>
  <c r="L6498" i="2" s="1"/>
  <c r="K6472" i="2"/>
  <c r="L6472" i="2" s="1"/>
  <c r="K6468" i="2"/>
  <c r="L6468" i="2" s="1"/>
  <c r="K6463" i="2"/>
  <c r="L6463" i="2" s="1"/>
  <c r="K6459" i="2"/>
  <c r="L6459" i="2" s="1"/>
  <c r="K6433" i="2"/>
  <c r="L6433" i="2" s="1"/>
  <c r="K6429" i="2"/>
  <c r="L6429" i="2" s="1"/>
  <c r="K6420" i="2"/>
  <c r="L6420" i="2" s="1"/>
  <c r="K6403" i="2"/>
  <c r="L6403" i="2" s="1"/>
  <c r="K6394" i="2"/>
  <c r="L6394" i="2" s="1"/>
  <c r="K6390" i="2"/>
  <c r="L6390" i="2" s="1"/>
  <c r="K6364" i="2"/>
  <c r="L6364" i="2" s="1"/>
  <c r="K6360" i="2"/>
  <c r="L6360" i="2" s="1"/>
  <c r="K6355" i="2"/>
  <c r="L6355" i="2" s="1"/>
  <c r="K6351" i="2"/>
  <c r="L6351" i="2" s="1"/>
  <c r="K6325" i="2"/>
  <c r="L6325" i="2" s="1"/>
  <c r="K6321" i="2"/>
  <c r="L6321" i="2" s="1"/>
  <c r="K6312" i="2"/>
  <c r="L6312" i="2" s="1"/>
  <c r="K6295" i="2"/>
  <c r="L6295" i="2" s="1"/>
  <c r="K6286" i="2"/>
  <c r="L6286" i="2" s="1"/>
  <c r="K6282" i="2"/>
  <c r="L6282" i="2" s="1"/>
  <c r="K6256" i="2"/>
  <c r="L6256" i="2" s="1"/>
  <c r="K6252" i="2"/>
  <c r="L6252" i="2" s="1"/>
  <c r="K6247" i="2"/>
  <c r="L6247" i="2" s="1"/>
  <c r="K6243" i="2"/>
  <c r="L6243" i="2" s="1"/>
  <c r="K6217" i="2"/>
  <c r="L6217" i="2" s="1"/>
  <c r="K6213" i="2"/>
  <c r="L6213" i="2" s="1"/>
  <c r="K6204" i="2"/>
  <c r="L6204" i="2" s="1"/>
  <c r="K6187" i="2"/>
  <c r="L6187" i="2" s="1"/>
  <c r="K6178" i="2"/>
  <c r="L6178" i="2" s="1"/>
  <c r="K6174" i="2"/>
  <c r="L6174" i="2" s="1"/>
  <c r="K6148" i="2"/>
  <c r="L6148" i="2" s="1"/>
  <c r="K6144" i="2"/>
  <c r="L6144" i="2" s="1"/>
  <c r="K6139" i="2"/>
  <c r="L6139" i="2" s="1"/>
  <c r="K6135" i="2"/>
  <c r="L6135" i="2" s="1"/>
  <c r="K6109" i="2"/>
  <c r="L6109" i="2" s="1"/>
  <c r="K6105" i="2"/>
  <c r="L6105" i="2" s="1"/>
  <c r="K6096" i="2"/>
  <c r="L6096" i="2" s="1"/>
  <c r="K6079" i="2"/>
  <c r="L6079" i="2" s="1"/>
  <c r="K6070" i="2"/>
  <c r="L6070" i="2" s="1"/>
  <c r="K6066" i="2"/>
  <c r="L6066" i="2" s="1"/>
  <c r="K6040" i="2"/>
  <c r="L6040" i="2" s="1"/>
  <c r="K6036" i="2"/>
  <c r="L6036" i="2" s="1"/>
  <c r="K6031" i="2"/>
  <c r="L6031" i="2" s="1"/>
  <c r="K6027" i="2"/>
  <c r="L6027" i="2" s="1"/>
  <c r="K6001" i="2"/>
  <c r="L6001" i="2" s="1"/>
  <c r="K5997" i="2"/>
  <c r="L5997" i="2" s="1"/>
  <c r="K5988" i="2"/>
  <c r="L5988" i="2" s="1"/>
  <c r="K5971" i="2"/>
  <c r="L5971" i="2" s="1"/>
  <c r="K5962" i="2"/>
  <c r="L5962" i="2" s="1"/>
  <c r="K5958" i="2"/>
  <c r="L5958" i="2" s="1"/>
  <c r="K5932" i="2"/>
  <c r="L5932" i="2" s="1"/>
  <c r="K5928" i="2"/>
  <c r="L5928" i="2" s="1"/>
  <c r="K5923" i="2"/>
  <c r="L5923" i="2" s="1"/>
  <c r="K5919" i="2"/>
  <c r="L5919" i="2" s="1"/>
  <c r="K5893" i="2"/>
  <c r="L5893" i="2" s="1"/>
  <c r="K5889" i="2"/>
  <c r="L5889" i="2" s="1"/>
  <c r="K5880" i="2"/>
  <c r="L5880" i="2" s="1"/>
  <c r="K5863" i="2"/>
  <c r="L5863" i="2" s="1"/>
  <c r="K5854" i="2"/>
  <c r="L5854" i="2" s="1"/>
  <c r="K5850" i="2"/>
  <c r="L5850" i="2" s="1"/>
  <c r="K5824" i="2"/>
  <c r="L5824" i="2" s="1"/>
  <c r="K5820" i="2"/>
  <c r="L5820" i="2" s="1"/>
  <c r="K5815" i="2"/>
  <c r="L5815" i="2" s="1"/>
  <c r="K5811" i="2"/>
  <c r="L5811" i="2" s="1"/>
  <c r="K5785" i="2"/>
  <c r="L5785" i="2" s="1"/>
  <c r="K5781" i="2"/>
  <c r="L5781" i="2" s="1"/>
  <c r="K5772" i="2"/>
  <c r="L5772" i="2" s="1"/>
  <c r="K5755" i="2"/>
  <c r="L5755" i="2" s="1"/>
  <c r="K5746" i="2"/>
  <c r="L5746" i="2" s="1"/>
  <c r="K5742" i="2"/>
  <c r="L5742" i="2" s="1"/>
  <c r="K5716" i="2"/>
  <c r="L5716" i="2" s="1"/>
  <c r="K5712" i="2"/>
  <c r="L5712" i="2" s="1"/>
  <c r="K5707" i="2"/>
  <c r="L5707" i="2" s="1"/>
  <c r="K5703" i="2"/>
  <c r="L5703" i="2" s="1"/>
  <c r="K5677" i="2"/>
  <c r="L5677" i="2" s="1"/>
  <c r="K5673" i="2"/>
  <c r="L5673" i="2" s="1"/>
  <c r="K5664" i="2"/>
  <c r="L5664" i="2" s="1"/>
  <c r="K5647" i="2"/>
  <c r="L5647" i="2" s="1"/>
  <c r="K5638" i="2"/>
  <c r="L5638" i="2" s="1"/>
  <c r="K5634" i="2"/>
  <c r="L5634" i="2" s="1"/>
  <c r="K5608" i="2"/>
  <c r="L5608" i="2" s="1"/>
  <c r="K5604" i="2"/>
  <c r="L5604" i="2" s="1"/>
  <c r="K5599" i="2"/>
  <c r="L5599" i="2" s="1"/>
  <c r="K5595" i="2"/>
  <c r="L5595" i="2" s="1"/>
  <c r="K5569" i="2"/>
  <c r="L5569" i="2" s="1"/>
  <c r="K5565" i="2"/>
  <c r="L5565" i="2" s="1"/>
  <c r="K5556" i="2"/>
  <c r="L5556" i="2" s="1"/>
  <c r="K5539" i="2"/>
  <c r="L5539" i="2" s="1"/>
  <c r="K5530" i="2"/>
  <c r="L5530" i="2" s="1"/>
  <c r="K5526" i="2"/>
  <c r="L5526" i="2" s="1"/>
  <c r="K5500" i="2"/>
  <c r="L5500" i="2" s="1"/>
  <c r="K5496" i="2"/>
  <c r="L5496" i="2" s="1"/>
  <c r="K5491" i="2"/>
  <c r="L5491" i="2" s="1"/>
  <c r="K5487" i="2"/>
  <c r="L5487" i="2" s="1"/>
  <c r="K5461" i="2"/>
  <c r="L5461" i="2" s="1"/>
  <c r="K5457" i="2"/>
  <c r="L5457" i="2" s="1"/>
  <c r="K5448" i="2"/>
  <c r="L5448" i="2" s="1"/>
  <c r="K5431" i="2"/>
  <c r="L5431" i="2" s="1"/>
  <c r="K5422" i="2"/>
  <c r="L5422" i="2" s="1"/>
  <c r="K5418" i="2"/>
  <c r="L5418" i="2" s="1"/>
  <c r="K5372" i="2"/>
  <c r="L5372" i="2" s="1"/>
  <c r="K5367" i="2"/>
  <c r="L5367" i="2" s="1"/>
  <c r="K5352" i="2"/>
  <c r="L5352" i="2" s="1"/>
  <c r="K5328" i="2"/>
  <c r="L5328" i="2" s="1"/>
  <c r="K5313" i="2"/>
  <c r="L5313" i="2" s="1"/>
  <c r="K5289" i="2"/>
  <c r="L5289" i="2" s="1"/>
  <c r="K5275" i="2"/>
  <c r="L5275" i="2" s="1"/>
  <c r="K5236" i="2"/>
  <c r="L5236" i="2" s="1"/>
  <c r="K5207" i="2"/>
  <c r="L5207" i="2" s="1"/>
  <c r="K5197" i="2"/>
  <c r="L5197" i="2" s="1"/>
  <c r="K5168" i="2"/>
  <c r="L5168" i="2" s="1"/>
  <c r="K5144" i="2"/>
  <c r="L5144" i="2" s="1"/>
  <c r="K5139" i="2"/>
  <c r="L5139" i="2" s="1"/>
  <c r="K5129" i="2"/>
  <c r="L5129" i="2" s="1"/>
  <c r="K5105" i="2"/>
  <c r="L5105" i="2" s="1"/>
  <c r="K5080" i="2"/>
  <c r="L5080" i="2" s="1"/>
  <c r="K5047" i="2"/>
  <c r="L5047" i="2" s="1"/>
  <c r="K5041" i="2"/>
  <c r="L5041" i="2" s="1"/>
  <c r="K5013" i="2"/>
  <c r="L5013" i="2" s="1"/>
  <c r="K4946" i="2"/>
  <c r="L4946" i="2" s="1"/>
  <c r="K4934" i="2"/>
  <c r="L4934" i="2" s="1"/>
  <c r="K4802" i="2"/>
  <c r="L4802" i="2" s="1"/>
  <c r="K4790" i="2"/>
  <c r="L4790" i="2" s="1"/>
  <c r="K4641" i="2"/>
  <c r="L4641" i="2" s="1"/>
  <c r="K4636" i="2"/>
  <c r="L4636" i="2" s="1"/>
  <c r="K4513" i="2"/>
  <c r="L4513" i="2" s="1"/>
  <c r="K4495" i="2"/>
  <c r="L4495" i="2" s="1"/>
  <c r="K4465" i="2"/>
  <c r="L4465" i="2" s="1"/>
  <c r="K4411" i="2"/>
  <c r="L4411" i="2" s="1"/>
  <c r="K4386" i="2"/>
  <c r="L4386" i="2" s="1"/>
  <c r="K4380" i="2"/>
  <c r="L4380" i="2" s="1"/>
  <c r="K4252" i="2"/>
  <c r="L4252" i="2" s="1"/>
  <c r="K4149" i="2"/>
  <c r="L4149" i="2" s="1"/>
  <c r="K4131" i="2"/>
  <c r="L4131" i="2" s="1"/>
  <c r="K4045" i="2"/>
  <c r="L4045" i="2" s="1"/>
  <c r="K4020" i="2"/>
  <c r="L4020" i="2" s="1"/>
  <c r="K4008" i="2"/>
  <c r="L4008" i="2" s="1"/>
  <c r="K3879" i="2"/>
  <c r="L3879" i="2" s="1"/>
  <c r="K3799" i="2"/>
  <c r="L3799" i="2" s="1"/>
  <c r="K3683" i="2"/>
  <c r="L3683" i="2" s="1"/>
  <c r="K3671" i="2"/>
  <c r="L3671" i="2" s="1"/>
  <c r="K3638" i="2"/>
  <c r="L3638" i="2" s="1"/>
  <c r="K3592" i="2"/>
  <c r="L3592" i="2" s="1"/>
  <c r="K3508" i="2"/>
  <c r="L3508" i="2" s="1"/>
  <c r="K3488" i="2"/>
  <c r="L3488" i="2" s="1"/>
  <c r="K3319" i="2"/>
  <c r="L3319" i="2" s="1"/>
  <c r="K3305" i="2"/>
  <c r="L3305" i="2" s="1"/>
  <c r="K3284" i="2"/>
  <c r="L3284" i="2" s="1"/>
  <c r="K3193" i="2"/>
  <c r="L3193" i="2" s="1"/>
  <c r="K3094" i="2"/>
  <c r="L3094" i="2" s="1"/>
  <c r="K3080" i="2"/>
  <c r="L3080" i="2" s="1"/>
  <c r="K3073" i="2"/>
  <c r="L3073" i="2" s="1"/>
  <c r="K2960" i="2"/>
  <c r="L2960" i="2" s="1"/>
  <c r="K2831" i="2"/>
  <c r="L2831" i="2" s="1"/>
  <c r="K2797" i="2"/>
  <c r="L2797" i="2" s="1"/>
  <c r="K2776" i="2"/>
  <c r="L2776" i="2" s="1"/>
  <c r="K2666" i="2"/>
  <c r="L2666" i="2" s="1"/>
  <c r="K2582" i="2"/>
  <c r="L2582" i="2" s="1"/>
  <c r="K2486" i="2"/>
  <c r="L2486" i="2" s="1"/>
  <c r="K2349" i="2"/>
  <c r="L2349" i="2" s="1"/>
  <c r="K2247" i="2"/>
  <c r="L2247" i="2" s="1"/>
  <c r="K2155" i="2"/>
  <c r="L2155" i="2" s="1"/>
  <c r="K2074" i="2"/>
  <c r="L2074" i="2" s="1"/>
  <c r="K2040" i="2"/>
  <c r="L2040" i="2" s="1"/>
  <c r="K1827" i="2"/>
  <c r="L1827" i="2" s="1"/>
  <c r="K1685" i="2"/>
  <c r="L1685" i="2" s="1"/>
  <c r="K1375" i="2"/>
  <c r="L1375" i="2" s="1"/>
  <c r="K1282" i="2"/>
  <c r="L1282" i="2" s="1"/>
  <c r="K977" i="2"/>
  <c r="L977" i="2" s="1"/>
  <c r="K797" i="2"/>
  <c r="L797" i="2" s="1"/>
  <c r="K548" i="2"/>
  <c r="L548" i="2" s="1"/>
  <c r="K5" i="2"/>
  <c r="L5" i="2" s="1"/>
  <c r="K9998" i="1"/>
  <c r="L9998" i="1" s="1"/>
  <c r="M9998" i="1" s="1"/>
  <c r="K9850" i="1"/>
  <c r="L9850" i="1" s="1"/>
  <c r="M9850" i="1" s="1"/>
  <c r="K9148" i="1"/>
  <c r="L9148" i="1" s="1"/>
  <c r="M9148" i="1" s="1"/>
  <c r="K9810" i="1"/>
  <c r="L9810" i="1" s="1"/>
  <c r="M9810" i="1" s="1"/>
  <c r="K8393" i="1"/>
  <c r="L8393" i="1" s="1"/>
  <c r="M8393" i="1" s="1"/>
  <c r="K8957" i="1"/>
  <c r="L8957" i="1" s="1"/>
  <c r="M8957" i="1" s="1"/>
  <c r="K7307" i="1"/>
  <c r="L7307" i="1" s="1"/>
  <c r="M7307" i="1" s="1"/>
  <c r="K8170" i="1"/>
  <c r="L8170" i="1" s="1"/>
  <c r="M8170" i="1" s="1"/>
  <c r="K8564" i="1"/>
  <c r="L8564" i="1" s="1"/>
  <c r="M8564" i="1" s="1"/>
  <c r="K8851" i="1"/>
  <c r="L8851" i="1" s="1"/>
  <c r="M8851" i="1" s="1"/>
  <c r="K8472" i="1"/>
  <c r="L8472" i="1" s="1"/>
  <c r="M8472" i="1" s="1"/>
  <c r="K9122" i="1"/>
  <c r="L9122" i="1" s="1"/>
  <c r="M9122" i="1" s="1"/>
  <c r="K8884" i="1"/>
  <c r="L8884" i="1" s="1"/>
  <c r="M8884" i="1" s="1"/>
  <c r="K8700" i="1"/>
  <c r="L8700" i="1" s="1"/>
  <c r="M8700" i="1" s="1"/>
  <c r="K3346" i="1"/>
  <c r="L3346" i="1" s="1"/>
  <c r="M3346" i="1" s="1"/>
  <c r="K555" i="1"/>
  <c r="L555" i="1" s="1"/>
  <c r="M555" i="1" s="1"/>
  <c r="K516" i="1"/>
  <c r="L516" i="1" s="1"/>
  <c r="M516" i="1" s="1"/>
  <c r="K225" i="1"/>
  <c r="L225" i="1" s="1"/>
  <c r="M225" i="1" s="1"/>
  <c r="K492" i="1"/>
  <c r="L492" i="1" s="1"/>
  <c r="M492" i="1" s="1"/>
  <c r="K813" i="1"/>
  <c r="L813" i="1" s="1"/>
  <c r="M813" i="1" s="1"/>
  <c r="K104" i="1"/>
  <c r="L104" i="1" s="1"/>
  <c r="M104" i="1" s="1"/>
  <c r="K313" i="1"/>
  <c r="L313" i="1" s="1"/>
  <c r="M313" i="1" s="1"/>
  <c r="K514" i="1"/>
  <c r="L514" i="1" s="1"/>
  <c r="M514" i="1" s="1"/>
  <c r="K964" i="1"/>
  <c r="L964" i="1" s="1"/>
  <c r="M964" i="1" s="1"/>
  <c r="K499" i="1"/>
  <c r="L499" i="1" s="1"/>
  <c r="M499" i="1" s="1"/>
  <c r="K674" i="1"/>
  <c r="L674" i="1" s="1"/>
  <c r="M674" i="1" s="1"/>
  <c r="K1486" i="1"/>
  <c r="L1486" i="1" s="1"/>
  <c r="M1486" i="1" s="1"/>
  <c r="K1496" i="1"/>
  <c r="L1496" i="1" s="1"/>
  <c r="M1496" i="1" s="1"/>
  <c r="K698" i="1"/>
  <c r="L698" i="1" s="1"/>
  <c r="M698" i="1" s="1"/>
  <c r="K876" i="1"/>
  <c r="L876" i="1" s="1"/>
  <c r="M876" i="1" s="1"/>
  <c r="K1581" i="1"/>
  <c r="L1581" i="1" s="1"/>
  <c r="M1581" i="1" s="1"/>
  <c r="K1297" i="1"/>
  <c r="L1297" i="1" s="1"/>
  <c r="M1297" i="1" s="1"/>
  <c r="K1410" i="1"/>
  <c r="L1410" i="1" s="1"/>
  <c r="M1410" i="1" s="1"/>
  <c r="K1719" i="1"/>
  <c r="L1719" i="1" s="1"/>
  <c r="M1719" i="1" s="1"/>
  <c r="K1760" i="1"/>
  <c r="L1760" i="1" s="1"/>
  <c r="M1760" i="1" s="1"/>
  <c r="K1917" i="1"/>
  <c r="L1917" i="1" s="1"/>
  <c r="M1917" i="1" s="1"/>
  <c r="K1317" i="1"/>
  <c r="L1317" i="1" s="1"/>
  <c r="M1317" i="1" s="1"/>
  <c r="K1567" i="1"/>
  <c r="L1567" i="1" s="1"/>
  <c r="M1567" i="1" s="1"/>
  <c r="K1701" i="1"/>
  <c r="L1701" i="1" s="1"/>
  <c r="M1701" i="1" s="1"/>
  <c r="K2140" i="1"/>
  <c r="L2140" i="1" s="1"/>
  <c r="M2140" i="1" s="1"/>
  <c r="K2323" i="1"/>
  <c r="L2323" i="1" s="1"/>
  <c r="M2323" i="1" s="1"/>
  <c r="K2351" i="1"/>
  <c r="L2351" i="1" s="1"/>
  <c r="M2351" i="1" s="1"/>
  <c r="K1374" i="1"/>
  <c r="L1374" i="1" s="1"/>
  <c r="M1374" i="1" s="1"/>
  <c r="K1555" i="1"/>
  <c r="L1555" i="1" s="1"/>
  <c r="M1555" i="1" s="1"/>
  <c r="K2000" i="1"/>
  <c r="L2000" i="1" s="1"/>
  <c r="M2000" i="1" s="1"/>
  <c r="K2046" i="1"/>
  <c r="L2046" i="1" s="1"/>
  <c r="M2046" i="1" s="1"/>
  <c r="K2137" i="1"/>
  <c r="L2137" i="1" s="1"/>
  <c r="M2137" i="1" s="1"/>
  <c r="K2053" i="1"/>
  <c r="L2053" i="1" s="1"/>
  <c r="M2053" i="1" s="1"/>
  <c r="K2591" i="1"/>
  <c r="L2591" i="1" s="1"/>
  <c r="M2591" i="1" s="1"/>
  <c r="K2667" i="1"/>
  <c r="L2667" i="1" s="1"/>
  <c r="M2667" i="1" s="1"/>
  <c r="K2957" i="1"/>
  <c r="L2957" i="1" s="1"/>
  <c r="M2957" i="1" s="1"/>
  <c r="K1129" i="1"/>
  <c r="L1129" i="1" s="1"/>
  <c r="M1129" i="1" s="1"/>
  <c r="K1830" i="1"/>
  <c r="L1830" i="1" s="1"/>
  <c r="M1830" i="1" s="1"/>
  <c r="K2433" i="1"/>
  <c r="L2433" i="1" s="1"/>
  <c r="M2433" i="1" s="1"/>
  <c r="K2481" i="1"/>
  <c r="L2481" i="1" s="1"/>
  <c r="M2481" i="1" s="1"/>
  <c r="K2271" i="1"/>
  <c r="L2271" i="1" s="1"/>
  <c r="M2271" i="1" s="1"/>
  <c r="K1732" i="1"/>
  <c r="L1732" i="1" s="1"/>
  <c r="M1732" i="1" s="1"/>
  <c r="K1939" i="1"/>
  <c r="L1939" i="1" s="1"/>
  <c r="M1939" i="1" s="1"/>
  <c r="K2058" i="1"/>
  <c r="L2058" i="1" s="1"/>
  <c r="M2058" i="1" s="1"/>
  <c r="K2082" i="1"/>
  <c r="L2082" i="1" s="1"/>
  <c r="M2082" i="1" s="1"/>
  <c r="K2178" i="1"/>
  <c r="L2178" i="1" s="1"/>
  <c r="M2178" i="1" s="1"/>
  <c r="K2251" i="1"/>
  <c r="L2251" i="1" s="1"/>
  <c r="M2251" i="1" s="1"/>
  <c r="K2976" i="1"/>
  <c r="L2976" i="1" s="1"/>
  <c r="M2976" i="1" s="1"/>
  <c r="K3078" i="1"/>
  <c r="L3078" i="1" s="1"/>
  <c r="M3078" i="1" s="1"/>
  <c r="K1420" i="1"/>
  <c r="L1420" i="1" s="1"/>
  <c r="M1420" i="1" s="1"/>
  <c r="K3019" i="1"/>
  <c r="L3019" i="1" s="1"/>
  <c r="M3019" i="1" s="1"/>
  <c r="K3086" i="1"/>
  <c r="L3086" i="1" s="1"/>
  <c r="M3086" i="1" s="1"/>
  <c r="K3150" i="1"/>
  <c r="L3150" i="1" s="1"/>
  <c r="M3150" i="1" s="1"/>
  <c r="K2076" i="1"/>
  <c r="L2076" i="1" s="1"/>
  <c r="M2076" i="1" s="1"/>
  <c r="K2614" i="1"/>
  <c r="L2614" i="1" s="1"/>
  <c r="M2614" i="1" s="1"/>
  <c r="K2625" i="1"/>
  <c r="L2625" i="1" s="1"/>
  <c r="M2625" i="1" s="1"/>
  <c r="K2637" i="1"/>
  <c r="L2637" i="1" s="1"/>
  <c r="M2637" i="1" s="1"/>
  <c r="K1890" i="1"/>
  <c r="L1890" i="1" s="1"/>
  <c r="M1890" i="1" s="1"/>
  <c r="K2256" i="1"/>
  <c r="L2256" i="1" s="1"/>
  <c r="M2256" i="1" s="1"/>
  <c r="K3006" i="1"/>
  <c r="L3006" i="1" s="1"/>
  <c r="M3006" i="1" s="1"/>
  <c r="K3199" i="1"/>
  <c r="L3199" i="1" s="1"/>
  <c r="M3199" i="1" s="1"/>
  <c r="K2808" i="1"/>
  <c r="L2808" i="1" s="1"/>
  <c r="M2808" i="1" s="1"/>
  <c r="K2894" i="1"/>
  <c r="L2894" i="1" s="1"/>
  <c r="M2894" i="1" s="1"/>
  <c r="K2945" i="1"/>
  <c r="L2945" i="1" s="1"/>
  <c r="M2945" i="1" s="1"/>
  <c r="K2673" i="1"/>
  <c r="L2673" i="1" s="1"/>
  <c r="M2673" i="1" s="1"/>
  <c r="K2694" i="1"/>
  <c r="L2694" i="1" s="1"/>
  <c r="M2694" i="1" s="1"/>
  <c r="K2723" i="1"/>
  <c r="L2723" i="1" s="1"/>
  <c r="M2723" i="1" s="1"/>
  <c r="K3165" i="1"/>
  <c r="L3165" i="1" s="1"/>
  <c r="M3165" i="1" s="1"/>
  <c r="K3237" i="1"/>
  <c r="L3237" i="1" s="1"/>
  <c r="M3237" i="1" s="1"/>
  <c r="K3362" i="1"/>
  <c r="L3362" i="1" s="1"/>
  <c r="M3362" i="1" s="1"/>
  <c r="K3388" i="1"/>
  <c r="L3388" i="1" s="1"/>
  <c r="M3388" i="1" s="1"/>
  <c r="K3703" i="1"/>
  <c r="L3703" i="1" s="1"/>
  <c r="M3703" i="1" s="1"/>
  <c r="K3720" i="1"/>
  <c r="L3720" i="1" s="1"/>
  <c r="M3720" i="1" s="1"/>
  <c r="K3740" i="1"/>
  <c r="L3740" i="1" s="1"/>
  <c r="M3740" i="1" s="1"/>
  <c r="K3841" i="1"/>
  <c r="L3841" i="1" s="1"/>
  <c r="M3841" i="1" s="1"/>
  <c r="K1072" i="1"/>
  <c r="L1072" i="1" s="1"/>
  <c r="M1072" i="1" s="1"/>
  <c r="K1725" i="1"/>
  <c r="L1725" i="1" s="1"/>
  <c r="M1725" i="1" s="1"/>
  <c r="K1747" i="1"/>
  <c r="L1747" i="1" s="1"/>
  <c r="M1747" i="1" s="1"/>
  <c r="K2990" i="1"/>
  <c r="L2990" i="1" s="1"/>
  <c r="M2990" i="1" s="1"/>
  <c r="K3129" i="1"/>
  <c r="L3129" i="1" s="1"/>
  <c r="M3129" i="1" s="1"/>
  <c r="K3136" i="1"/>
  <c r="L3136" i="1" s="1"/>
  <c r="M3136" i="1" s="1"/>
  <c r="K3151" i="1"/>
  <c r="L3151" i="1" s="1"/>
  <c r="M3151" i="1" s="1"/>
  <c r="K3421" i="1"/>
  <c r="L3421" i="1" s="1"/>
  <c r="M3421" i="1" s="1"/>
  <c r="K3434" i="1"/>
  <c r="L3434" i="1" s="1"/>
  <c r="M3434" i="1" s="1"/>
  <c r="K3439" i="1"/>
  <c r="L3439" i="1" s="1"/>
  <c r="M3439" i="1" s="1"/>
  <c r="K3618" i="1"/>
  <c r="L3618" i="1" s="1"/>
  <c r="M3618" i="1" s="1"/>
  <c r="K2141" i="1"/>
  <c r="L2141" i="1" s="1"/>
  <c r="M2141" i="1" s="1"/>
  <c r="K2151" i="1"/>
  <c r="L2151" i="1" s="1"/>
  <c r="M2151" i="1" s="1"/>
  <c r="K2196" i="1"/>
  <c r="L2196" i="1" s="1"/>
  <c r="M2196" i="1" s="1"/>
  <c r="K2172" i="1"/>
  <c r="L2172" i="1" s="1"/>
  <c r="M2172" i="1" s="1"/>
  <c r="K2944" i="1"/>
  <c r="L2944" i="1" s="1"/>
  <c r="M2944" i="1" s="1"/>
  <c r="K3208" i="1"/>
  <c r="L3208" i="1" s="1"/>
  <c r="M3208" i="1" s="1"/>
  <c r="K2080" i="1"/>
  <c r="L2080" i="1" s="1"/>
  <c r="M2080" i="1" s="1"/>
  <c r="K2443" i="1"/>
  <c r="L2443" i="1" s="1"/>
  <c r="M2443" i="1" s="1"/>
  <c r="K2533" i="1"/>
  <c r="L2533" i="1" s="1"/>
  <c r="M2533" i="1" s="1"/>
  <c r="K3005" i="1"/>
  <c r="L3005" i="1" s="1"/>
  <c r="M3005" i="1" s="1"/>
  <c r="K3125" i="1"/>
  <c r="L3125" i="1" s="1"/>
  <c r="M3125" i="1" s="1"/>
  <c r="K3744" i="1"/>
  <c r="L3744" i="1" s="1"/>
  <c r="M3744" i="1" s="1"/>
  <c r="K3763" i="1"/>
  <c r="L3763" i="1" s="1"/>
  <c r="M3763" i="1" s="1"/>
  <c r="K4016" i="1"/>
  <c r="L4016" i="1" s="1"/>
  <c r="M4016" i="1" s="1"/>
  <c r="K4159" i="1"/>
  <c r="L4159" i="1" s="1"/>
  <c r="M4159" i="1" s="1"/>
  <c r="K4300" i="1"/>
  <c r="L4300" i="1" s="1"/>
  <c r="M4300" i="1" s="1"/>
  <c r="K4305" i="1"/>
  <c r="L4305" i="1" s="1"/>
  <c r="M4305" i="1" s="1"/>
  <c r="K4358" i="1"/>
  <c r="L4358" i="1" s="1"/>
  <c r="M4358" i="1" s="1"/>
  <c r="K4618" i="1"/>
  <c r="L4618" i="1" s="1"/>
  <c r="M4618" i="1" s="1"/>
  <c r="K4712" i="1"/>
  <c r="L4712" i="1" s="1"/>
  <c r="M4712" i="1" s="1"/>
  <c r="K4796" i="1"/>
  <c r="L4796" i="1" s="1"/>
  <c r="M4796" i="1" s="1"/>
  <c r="K4948" i="1"/>
  <c r="L4948" i="1" s="1"/>
  <c r="M4948" i="1" s="1"/>
  <c r="K5068" i="1"/>
  <c r="L5068" i="1" s="1"/>
  <c r="M5068" i="1" s="1"/>
  <c r="K1721" i="1"/>
  <c r="L1721" i="1" s="1"/>
  <c r="M1721" i="1" s="1"/>
  <c r="K1887" i="1"/>
  <c r="L1887" i="1" s="1"/>
  <c r="M1887" i="1" s="1"/>
  <c r="K1927" i="1"/>
  <c r="L1927" i="1" s="1"/>
  <c r="M1927" i="1" s="1"/>
  <c r="K3296" i="1"/>
  <c r="L3296" i="1" s="1"/>
  <c r="M3296" i="1" s="1"/>
  <c r="K3726" i="1"/>
  <c r="L3726" i="1" s="1"/>
  <c r="M3726" i="1" s="1"/>
  <c r="K2417" i="1"/>
  <c r="L2417" i="1" s="1"/>
  <c r="M2417" i="1" s="1"/>
  <c r="K2992" i="1"/>
  <c r="L2992" i="1" s="1"/>
  <c r="M2992" i="1" s="1"/>
  <c r="K3025" i="1"/>
  <c r="L3025" i="1" s="1"/>
  <c r="M3025" i="1" s="1"/>
  <c r="K3233" i="1"/>
  <c r="L3233" i="1" s="1"/>
  <c r="M3233" i="1" s="1"/>
  <c r="K3282" i="1"/>
  <c r="L3282" i="1" s="1"/>
  <c r="M3282" i="1" s="1"/>
  <c r="K3962" i="1"/>
  <c r="L3962" i="1" s="1"/>
  <c r="M3962" i="1" s="1"/>
  <c r="K3999" i="1"/>
  <c r="L3999" i="1" s="1"/>
  <c r="M3999" i="1" s="1"/>
  <c r="K2505" i="1"/>
  <c r="L2505" i="1" s="1"/>
  <c r="M2505" i="1" s="1"/>
  <c r="K3210" i="1"/>
  <c r="L3210" i="1" s="1"/>
  <c r="M3210" i="1" s="1"/>
  <c r="K3305" i="1"/>
  <c r="L3305" i="1" s="1"/>
  <c r="M3305" i="1" s="1"/>
  <c r="K3556" i="1"/>
  <c r="L3556" i="1" s="1"/>
  <c r="M3556" i="1" s="1"/>
  <c r="K3561" i="1"/>
  <c r="L3561" i="1" s="1"/>
  <c r="M3561" i="1" s="1"/>
  <c r="K3578" i="1"/>
  <c r="L3578" i="1" s="1"/>
  <c r="M3578" i="1" s="1"/>
  <c r="K3734" i="1"/>
  <c r="L3734" i="1" s="1"/>
  <c r="M3734" i="1" s="1"/>
  <c r="K3772" i="1"/>
  <c r="L3772" i="1" s="1"/>
  <c r="M3772" i="1" s="1"/>
  <c r="K3784" i="1"/>
  <c r="L3784" i="1" s="1"/>
  <c r="M3784" i="1" s="1"/>
  <c r="K4250" i="1"/>
  <c r="L4250" i="1" s="1"/>
  <c r="M4250" i="1" s="1"/>
  <c r="K4264" i="1"/>
  <c r="L4264" i="1" s="1"/>
  <c r="M4264" i="1" s="1"/>
  <c r="K4392" i="1"/>
  <c r="L4392" i="1" s="1"/>
  <c r="M4392" i="1" s="1"/>
  <c r="K4462" i="1"/>
  <c r="L4462" i="1" s="1"/>
  <c r="M4462" i="1" s="1"/>
  <c r="K4626" i="1"/>
  <c r="L4626" i="1" s="1"/>
  <c r="M4626" i="1" s="1"/>
  <c r="K4633" i="1"/>
  <c r="L4633" i="1" s="1"/>
  <c r="M4633" i="1" s="1"/>
  <c r="K4639" i="1"/>
  <c r="L4639" i="1" s="1"/>
  <c r="M4639" i="1" s="1"/>
  <c r="K4722" i="1"/>
  <c r="L4722" i="1" s="1"/>
  <c r="M4722" i="1" s="1"/>
  <c r="K4813" i="1"/>
  <c r="L4813" i="1" s="1"/>
  <c r="M4813" i="1" s="1"/>
  <c r="K4938" i="1"/>
  <c r="L4938" i="1" s="1"/>
  <c r="M4938" i="1" s="1"/>
  <c r="K4949" i="1"/>
  <c r="L4949" i="1" s="1"/>
  <c r="M4949" i="1" s="1"/>
  <c r="K4986" i="1"/>
  <c r="L4986" i="1" s="1"/>
  <c r="M4986" i="1" s="1"/>
  <c r="K4198" i="1"/>
  <c r="L4198" i="1" s="1"/>
  <c r="M4198" i="1" s="1"/>
  <c r="K4412" i="1"/>
  <c r="L4412" i="1" s="1"/>
  <c r="M4412" i="1" s="1"/>
  <c r="K4956" i="1"/>
  <c r="L4956" i="1" s="1"/>
  <c r="M4956" i="1" s="1"/>
  <c r="K3760" i="1"/>
  <c r="L3760" i="1" s="1"/>
  <c r="M3760" i="1" s="1"/>
  <c r="K3817" i="1"/>
  <c r="L3817" i="1" s="1"/>
  <c r="M3817" i="1" s="1"/>
  <c r="K3909" i="1"/>
  <c r="L3909" i="1" s="1"/>
  <c r="M3909" i="1" s="1"/>
  <c r="K3915" i="1"/>
  <c r="L3915" i="1" s="1"/>
  <c r="M3915" i="1" s="1"/>
  <c r="K4502" i="1"/>
  <c r="L4502" i="1" s="1"/>
  <c r="M4502" i="1" s="1"/>
  <c r="K4652" i="1"/>
  <c r="L4652" i="1" s="1"/>
  <c r="M4652" i="1" s="1"/>
  <c r="K4692" i="1"/>
  <c r="L4692" i="1" s="1"/>
  <c r="M4692" i="1" s="1"/>
  <c r="K5061" i="1"/>
  <c r="L5061" i="1" s="1"/>
  <c r="M5061" i="1" s="1"/>
  <c r="K5202" i="1"/>
  <c r="L5202" i="1" s="1"/>
  <c r="M5202" i="1" s="1"/>
  <c r="K5214" i="1"/>
  <c r="L5214" i="1" s="1"/>
  <c r="M5214" i="1" s="1"/>
  <c r="K5269" i="1"/>
  <c r="L5269" i="1" s="1"/>
  <c r="M5269" i="1" s="1"/>
  <c r="K5392" i="1"/>
  <c r="L5392" i="1" s="1"/>
  <c r="M5392" i="1" s="1"/>
  <c r="K5670" i="1"/>
  <c r="L5670" i="1" s="1"/>
  <c r="M5670" i="1" s="1"/>
  <c r="K5747" i="1"/>
  <c r="L5747" i="1" s="1"/>
  <c r="M5747" i="1" s="1"/>
  <c r="K5759" i="1"/>
  <c r="L5759" i="1" s="1"/>
  <c r="M5759" i="1" s="1"/>
  <c r="K4168" i="1"/>
  <c r="L4168" i="1" s="1"/>
  <c r="M4168" i="1" s="1"/>
  <c r="K4902" i="1"/>
  <c r="L4902" i="1" s="1"/>
  <c r="M4902" i="1" s="1"/>
  <c r="K1236" i="1"/>
  <c r="L1236" i="1" s="1"/>
  <c r="M1236" i="1" s="1"/>
  <c r="K1426" i="1"/>
  <c r="L1426" i="1" s="1"/>
  <c r="M1426" i="1" s="1"/>
  <c r="K4386" i="1"/>
  <c r="L4386" i="1" s="1"/>
  <c r="M4386" i="1" s="1"/>
  <c r="K5372" i="1"/>
  <c r="L5372" i="1" s="1"/>
  <c r="M5372" i="1" s="1"/>
  <c r="K2029" i="1"/>
  <c r="L2029" i="1" s="1"/>
  <c r="M2029" i="1" s="1"/>
  <c r="K3120" i="1"/>
  <c r="L3120" i="1" s="1"/>
  <c r="M3120" i="1" s="1"/>
  <c r="K3148" i="1"/>
  <c r="L3148" i="1" s="1"/>
  <c r="M3148" i="1" s="1"/>
  <c r="K3753" i="1"/>
  <c r="L3753" i="1" s="1"/>
  <c r="M3753" i="1" s="1"/>
  <c r="K3769" i="1"/>
  <c r="L3769" i="1" s="1"/>
  <c r="M3769" i="1" s="1"/>
  <c r="K4161" i="1"/>
  <c r="L4161" i="1" s="1"/>
  <c r="M4161" i="1" s="1"/>
  <c r="K4252" i="1"/>
  <c r="L4252" i="1" s="1"/>
  <c r="M4252" i="1" s="1"/>
  <c r="K4339" i="1"/>
  <c r="L4339" i="1" s="1"/>
  <c r="M4339" i="1" s="1"/>
  <c r="K4701" i="1"/>
  <c r="L4701" i="1" s="1"/>
  <c r="M4701" i="1" s="1"/>
  <c r="K4734" i="1"/>
  <c r="L4734" i="1" s="1"/>
  <c r="M4734" i="1" s="1"/>
  <c r="K4828" i="1"/>
  <c r="L4828" i="1" s="1"/>
  <c r="M4828" i="1" s="1"/>
  <c r="K5022" i="1"/>
  <c r="L5022" i="1" s="1"/>
  <c r="M5022" i="1" s="1"/>
  <c r="K5049" i="1"/>
  <c r="L5049" i="1" s="1"/>
  <c r="M5049" i="1" s="1"/>
  <c r="K5094" i="1"/>
  <c r="L5094" i="1" s="1"/>
  <c r="M5094" i="1" s="1"/>
  <c r="K5107" i="1"/>
  <c r="L5107" i="1" s="1"/>
  <c r="M5107" i="1" s="1"/>
  <c r="K5134" i="1"/>
  <c r="L5134" i="1" s="1"/>
  <c r="M5134" i="1" s="1"/>
  <c r="K5335" i="1"/>
  <c r="L5335" i="1" s="1"/>
  <c r="M5335" i="1" s="1"/>
  <c r="K5412" i="1"/>
  <c r="L5412" i="1" s="1"/>
  <c r="M5412" i="1" s="1"/>
  <c r="K5423" i="1"/>
  <c r="L5423" i="1" s="1"/>
  <c r="M5423" i="1" s="1"/>
  <c r="K5448" i="1"/>
  <c r="L5448" i="1" s="1"/>
  <c r="M5448" i="1" s="1"/>
  <c r="K5590" i="1"/>
  <c r="L5590" i="1" s="1"/>
  <c r="M5590" i="1" s="1"/>
  <c r="K5600" i="1"/>
  <c r="L5600" i="1" s="1"/>
  <c r="M5600" i="1" s="1"/>
  <c r="K5618" i="1"/>
  <c r="L5618" i="1" s="1"/>
  <c r="M5618" i="1" s="1"/>
  <c r="K5731" i="1"/>
  <c r="L5731" i="1" s="1"/>
  <c r="M5731" i="1" s="1"/>
  <c r="K5761" i="1"/>
  <c r="L5761" i="1" s="1"/>
  <c r="M5761" i="1" s="1"/>
  <c r="K5766" i="1"/>
  <c r="L5766" i="1" s="1"/>
  <c r="M5766" i="1" s="1"/>
  <c r="K5777" i="1"/>
  <c r="L5777" i="1" s="1"/>
  <c r="M5777" i="1" s="1"/>
  <c r="K4382" i="1"/>
  <c r="L4382" i="1" s="1"/>
  <c r="M4382" i="1" s="1"/>
  <c r="K4458" i="1"/>
  <c r="L4458" i="1" s="1"/>
  <c r="M4458" i="1" s="1"/>
  <c r="K4661" i="1"/>
  <c r="L4661" i="1" s="1"/>
  <c r="M4661" i="1" s="1"/>
  <c r="K4786" i="1"/>
  <c r="L4786" i="1" s="1"/>
  <c r="M4786" i="1" s="1"/>
  <c r="K5130" i="1"/>
  <c r="L5130" i="1" s="1"/>
  <c r="M5130" i="1" s="1"/>
  <c r="K5930" i="1"/>
  <c r="L5930" i="1" s="1"/>
  <c r="M5930" i="1" s="1"/>
  <c r="K6010" i="1"/>
  <c r="L6010" i="1" s="1"/>
  <c r="M6010" i="1" s="1"/>
  <c r="K6198" i="1"/>
  <c r="L6198" i="1" s="1"/>
  <c r="M6198" i="1" s="1"/>
  <c r="K2467" i="1"/>
  <c r="L2467" i="1" s="1"/>
  <c r="M2467" i="1" s="1"/>
  <c r="K2477" i="1"/>
  <c r="L2477" i="1" s="1"/>
  <c r="M2477" i="1" s="1"/>
  <c r="K3637" i="1"/>
  <c r="L3637" i="1" s="1"/>
  <c r="M3637" i="1" s="1"/>
  <c r="K4567" i="1"/>
  <c r="L4567" i="1" s="1"/>
  <c r="M4567" i="1" s="1"/>
  <c r="K5115" i="1"/>
  <c r="L5115" i="1" s="1"/>
  <c r="M5115" i="1" s="1"/>
  <c r="K5270" i="1"/>
  <c r="L5270" i="1" s="1"/>
  <c r="M5270" i="1" s="1"/>
  <c r="K6150" i="1"/>
  <c r="L6150" i="1" s="1"/>
  <c r="M6150" i="1" s="1"/>
  <c r="K1464" i="1"/>
  <c r="L1464" i="1" s="1"/>
  <c r="M1464" i="1" s="1"/>
  <c r="K2695" i="1"/>
  <c r="L2695" i="1" s="1"/>
  <c r="M2695" i="1" s="1"/>
  <c r="K3290" i="1"/>
  <c r="L3290" i="1" s="1"/>
  <c r="M3290" i="1" s="1"/>
  <c r="K3963" i="1"/>
  <c r="L3963" i="1" s="1"/>
  <c r="M3963" i="1" s="1"/>
  <c r="K4131" i="1"/>
  <c r="L4131" i="1" s="1"/>
  <c r="M4131" i="1" s="1"/>
  <c r="K4205" i="1"/>
  <c r="L4205" i="1" s="1"/>
  <c r="M4205" i="1" s="1"/>
  <c r="K4241" i="1"/>
  <c r="L4241" i="1" s="1"/>
  <c r="M4241" i="1" s="1"/>
  <c r="K4285" i="1"/>
  <c r="L4285" i="1" s="1"/>
  <c r="M4285" i="1" s="1"/>
  <c r="K4905" i="1"/>
  <c r="L4905" i="1" s="1"/>
  <c r="M4905" i="1" s="1"/>
  <c r="K4976" i="1"/>
  <c r="L4976" i="1" s="1"/>
  <c r="M4976" i="1" s="1"/>
  <c r="K5019" i="1"/>
  <c r="L5019" i="1" s="1"/>
  <c r="M5019" i="1" s="1"/>
  <c r="K5310" i="1"/>
  <c r="L5310" i="1" s="1"/>
  <c r="M5310" i="1" s="1"/>
  <c r="K5419" i="1"/>
  <c r="L5419" i="1" s="1"/>
  <c r="M5419" i="1" s="1"/>
  <c r="K5467" i="1"/>
  <c r="L5467" i="1" s="1"/>
  <c r="M5467" i="1" s="1"/>
  <c r="K5473" i="1"/>
  <c r="L5473" i="1" s="1"/>
  <c r="M5473" i="1" s="1"/>
  <c r="K5624" i="1"/>
  <c r="L5624" i="1" s="1"/>
  <c r="M5624" i="1" s="1"/>
  <c r="K5855" i="1"/>
  <c r="L5855" i="1" s="1"/>
  <c r="M5855" i="1" s="1"/>
  <c r="K5868" i="1"/>
  <c r="L5868" i="1" s="1"/>
  <c r="M5868" i="1" s="1"/>
  <c r="K5945" i="1"/>
  <c r="L5945" i="1" s="1"/>
  <c r="M5945" i="1" s="1"/>
  <c r="K5960" i="1"/>
  <c r="L5960" i="1" s="1"/>
  <c r="M5960" i="1" s="1"/>
  <c r="K5996" i="1"/>
  <c r="L5996" i="1" s="1"/>
  <c r="M5996" i="1" s="1"/>
  <c r="K6052" i="1"/>
  <c r="L6052" i="1" s="1"/>
  <c r="M6052" i="1" s="1"/>
  <c r="K6170" i="1"/>
  <c r="L6170" i="1" s="1"/>
  <c r="M6170" i="1" s="1"/>
  <c r="K6271" i="1"/>
  <c r="L6271" i="1" s="1"/>
  <c r="M6271" i="1" s="1"/>
  <c r="K6290" i="1"/>
  <c r="L6290" i="1" s="1"/>
  <c r="M6290" i="1" s="1"/>
  <c r="K6308" i="1"/>
  <c r="L6308" i="1" s="1"/>
  <c r="M6308" i="1" s="1"/>
  <c r="K6514" i="1"/>
  <c r="L6514" i="1" s="1"/>
  <c r="M6514" i="1" s="1"/>
  <c r="K6564" i="1"/>
  <c r="L6564" i="1" s="1"/>
  <c r="M6564" i="1" s="1"/>
  <c r="K6582" i="1"/>
  <c r="L6582" i="1" s="1"/>
  <c r="M6582" i="1" s="1"/>
  <c r="K6588" i="1"/>
  <c r="L6588" i="1" s="1"/>
  <c r="M6588" i="1" s="1"/>
  <c r="K6728" i="1"/>
  <c r="L6728" i="1" s="1"/>
  <c r="M6728" i="1" s="1"/>
  <c r="K6784" i="1"/>
  <c r="L6784" i="1" s="1"/>
  <c r="M6784" i="1" s="1"/>
  <c r="K6789" i="1"/>
  <c r="L6789" i="1" s="1"/>
  <c r="M6789" i="1" s="1"/>
  <c r="K2706" i="1"/>
  <c r="L2706" i="1" s="1"/>
  <c r="M2706" i="1" s="1"/>
  <c r="K2781" i="1"/>
  <c r="L2781" i="1" s="1"/>
  <c r="M2781" i="1" s="1"/>
  <c r="K3182" i="1"/>
  <c r="L3182" i="1" s="1"/>
  <c r="M3182" i="1" s="1"/>
  <c r="K3192" i="1"/>
  <c r="L3192" i="1" s="1"/>
  <c r="M3192" i="1" s="1"/>
  <c r="K3396" i="1"/>
  <c r="L3396" i="1" s="1"/>
  <c r="M3396" i="1" s="1"/>
  <c r="K3882" i="1"/>
  <c r="L3882" i="1" s="1"/>
  <c r="M3882" i="1" s="1"/>
  <c r="K3969" i="1"/>
  <c r="L3969" i="1" s="1"/>
  <c r="M3969" i="1" s="1"/>
  <c r="K4341" i="1"/>
  <c r="L4341" i="1" s="1"/>
  <c r="M4341" i="1" s="1"/>
  <c r="K4409" i="1"/>
  <c r="L4409" i="1" s="1"/>
  <c r="M4409" i="1" s="1"/>
  <c r="K4501" i="1"/>
  <c r="L4501" i="1" s="1"/>
  <c r="M4501" i="1" s="1"/>
  <c r="K4662" i="1"/>
  <c r="L4662" i="1" s="1"/>
  <c r="M4662" i="1" s="1"/>
  <c r="K5070" i="1"/>
  <c r="L5070" i="1" s="1"/>
  <c r="M5070" i="1" s="1"/>
  <c r="K5132" i="1"/>
  <c r="L5132" i="1" s="1"/>
  <c r="M5132" i="1" s="1"/>
  <c r="K5255" i="1"/>
  <c r="L5255" i="1" s="1"/>
  <c r="M5255" i="1" s="1"/>
  <c r="K5638" i="1"/>
  <c r="L5638" i="1" s="1"/>
  <c r="M5638" i="1" s="1"/>
  <c r="K5694" i="1"/>
  <c r="L5694" i="1" s="1"/>
  <c r="M5694" i="1" s="1"/>
  <c r="K5700" i="1"/>
  <c r="L5700" i="1" s="1"/>
  <c r="M5700" i="1" s="1"/>
  <c r="K5716" i="1"/>
  <c r="L5716" i="1" s="1"/>
  <c r="M5716" i="1" s="1"/>
  <c r="K5988" i="1"/>
  <c r="L5988" i="1" s="1"/>
  <c r="M5988" i="1" s="1"/>
  <c r="K6032" i="1"/>
  <c r="L6032" i="1" s="1"/>
  <c r="M6032" i="1" s="1"/>
  <c r="K6065" i="1"/>
  <c r="L6065" i="1" s="1"/>
  <c r="M6065" i="1" s="1"/>
  <c r="K6265" i="1"/>
  <c r="L6265" i="1" s="1"/>
  <c r="M6265" i="1" s="1"/>
  <c r="K6314" i="1"/>
  <c r="L6314" i="1" s="1"/>
  <c r="M6314" i="1" s="1"/>
  <c r="K6322" i="1"/>
  <c r="L6322" i="1" s="1"/>
  <c r="M6322" i="1" s="1"/>
  <c r="K1193" i="1"/>
  <c r="L1193" i="1" s="1"/>
  <c r="M1193" i="1" s="1"/>
  <c r="K3130" i="1"/>
  <c r="L3130" i="1" s="1"/>
  <c r="M3130" i="1" s="1"/>
  <c r="K3162" i="1"/>
  <c r="L3162" i="1" s="1"/>
  <c r="M3162" i="1" s="1"/>
  <c r="K3678" i="1"/>
  <c r="L3678" i="1" s="1"/>
  <c r="M3678" i="1" s="1"/>
  <c r="K4469" i="1"/>
  <c r="L4469" i="1" s="1"/>
  <c r="M4469" i="1" s="1"/>
  <c r="K4552" i="1"/>
  <c r="L4552" i="1" s="1"/>
  <c r="M4552" i="1" s="1"/>
  <c r="K5248" i="1"/>
  <c r="L5248" i="1" s="1"/>
  <c r="M5248" i="1" s="1"/>
  <c r="K6080" i="1"/>
  <c r="L6080" i="1" s="1"/>
  <c r="M6080" i="1" s="1"/>
  <c r="K6426" i="1"/>
  <c r="L6426" i="1" s="1"/>
  <c r="M6426" i="1" s="1"/>
  <c r="K2087" i="1"/>
  <c r="L2087" i="1" s="1"/>
  <c r="M2087" i="1" s="1"/>
  <c r="K2599" i="1"/>
  <c r="L2599" i="1" s="1"/>
  <c r="M2599" i="1" s="1"/>
  <c r="K4449" i="1"/>
  <c r="L4449" i="1" s="1"/>
  <c r="M4449" i="1" s="1"/>
  <c r="K4497" i="1"/>
  <c r="L4497" i="1" s="1"/>
  <c r="M4497" i="1" s="1"/>
  <c r="K5030" i="1"/>
  <c r="L5030" i="1" s="1"/>
  <c r="M5030" i="1" s="1"/>
  <c r="K5038" i="1"/>
  <c r="L5038" i="1" s="1"/>
  <c r="M5038" i="1" s="1"/>
  <c r="K6094" i="1"/>
  <c r="L6094" i="1" s="1"/>
  <c r="M6094" i="1" s="1"/>
  <c r="K6136" i="1"/>
  <c r="L6136" i="1" s="1"/>
  <c r="M6136" i="1" s="1"/>
  <c r="K6149" i="1"/>
  <c r="L6149" i="1" s="1"/>
  <c r="M6149" i="1" s="1"/>
  <c r="K3381" i="1"/>
  <c r="L3381" i="1" s="1"/>
  <c r="M3381" i="1" s="1"/>
  <c r="K3933" i="1"/>
  <c r="L3933" i="1" s="1"/>
  <c r="M3933" i="1" s="1"/>
  <c r="K4210" i="1"/>
  <c r="L4210" i="1" s="1"/>
  <c r="M4210" i="1" s="1"/>
  <c r="K4335" i="1"/>
  <c r="L4335" i="1" s="1"/>
  <c r="M4335" i="1" s="1"/>
  <c r="K4553" i="1"/>
  <c r="L4553" i="1" s="1"/>
  <c r="M4553" i="1" s="1"/>
  <c r="K5647" i="1"/>
  <c r="L5647" i="1" s="1"/>
  <c r="M5647" i="1" s="1"/>
  <c r="K5698" i="1"/>
  <c r="L5698" i="1" s="1"/>
  <c r="M5698" i="1" s="1"/>
  <c r="K5964" i="1"/>
  <c r="L5964" i="1" s="1"/>
  <c r="M5964" i="1" s="1"/>
  <c r="K6069" i="1"/>
  <c r="L6069" i="1" s="1"/>
  <c r="M6069" i="1" s="1"/>
  <c r="K6490" i="1"/>
  <c r="L6490" i="1" s="1"/>
  <c r="M6490" i="1" s="1"/>
  <c r="K6604" i="1"/>
  <c r="L6604" i="1" s="1"/>
  <c r="M6604" i="1" s="1"/>
  <c r="K6726" i="1"/>
  <c r="L6726" i="1" s="1"/>
  <c r="M6726" i="1" s="1"/>
  <c r="K6754" i="1"/>
  <c r="L6754" i="1" s="1"/>
  <c r="M6754" i="1" s="1"/>
  <c r="K6762" i="1"/>
  <c r="L6762" i="1" s="1"/>
  <c r="M6762" i="1" s="1"/>
  <c r="K7049" i="1"/>
  <c r="L7049" i="1" s="1"/>
  <c r="M7049" i="1" s="1"/>
  <c r="K7088" i="1"/>
  <c r="L7088" i="1" s="1"/>
  <c r="M7088" i="1" s="1"/>
  <c r="K7122" i="1"/>
  <c r="L7122" i="1" s="1"/>
  <c r="M7122" i="1" s="1"/>
  <c r="K7158" i="1"/>
  <c r="L7158" i="1" s="1"/>
  <c r="M7158" i="1" s="1"/>
  <c r="K3615" i="1"/>
  <c r="L3615" i="1" s="1"/>
  <c r="M3615" i="1" s="1"/>
  <c r="K3709" i="1"/>
  <c r="L3709" i="1" s="1"/>
  <c r="M3709" i="1" s="1"/>
  <c r="K3883" i="1"/>
  <c r="L3883" i="1" s="1"/>
  <c r="M3883" i="1" s="1"/>
  <c r="K5770" i="1"/>
  <c r="L5770" i="1" s="1"/>
  <c r="M5770" i="1" s="1"/>
  <c r="K5805" i="1"/>
  <c r="L5805" i="1" s="1"/>
  <c r="M5805" i="1" s="1"/>
  <c r="K5948" i="1"/>
  <c r="L5948" i="1" s="1"/>
  <c r="M5948" i="1" s="1"/>
  <c r="K6194" i="1"/>
  <c r="L6194" i="1" s="1"/>
  <c r="M6194" i="1" s="1"/>
  <c r="K6461" i="1"/>
  <c r="L6461" i="1" s="1"/>
  <c r="M6461" i="1" s="1"/>
  <c r="K6572" i="1"/>
  <c r="L6572" i="1" s="1"/>
  <c r="M6572" i="1" s="1"/>
  <c r="K6613" i="1"/>
  <c r="L6613" i="1" s="1"/>
  <c r="M6613" i="1" s="1"/>
  <c r="K6830" i="1"/>
  <c r="L6830" i="1" s="1"/>
  <c r="M6830" i="1" s="1"/>
  <c r="K6898" i="1"/>
  <c r="L6898" i="1" s="1"/>
  <c r="M6898" i="1" s="1"/>
  <c r="K4106" i="1"/>
  <c r="L4106" i="1" s="1"/>
  <c r="M4106" i="1" s="1"/>
  <c r="K4117" i="1"/>
  <c r="L4117" i="1" s="1"/>
  <c r="M4117" i="1" s="1"/>
  <c r="K4773" i="1"/>
  <c r="L4773" i="1" s="1"/>
  <c r="M4773" i="1" s="1"/>
  <c r="K4942" i="1"/>
  <c r="L4942" i="1" s="1"/>
  <c r="M4942" i="1" s="1"/>
  <c r="K5276" i="1"/>
  <c r="L5276" i="1" s="1"/>
  <c r="M5276" i="1" s="1"/>
  <c r="K6734" i="1"/>
  <c r="L6734" i="1" s="1"/>
  <c r="M6734" i="1" s="1"/>
  <c r="K6742" i="1"/>
  <c r="L6742" i="1" s="1"/>
  <c r="M6742" i="1" s="1"/>
  <c r="K7018" i="1"/>
  <c r="L7018" i="1" s="1"/>
  <c r="M7018" i="1" s="1"/>
  <c r="K7123" i="1"/>
  <c r="L7123" i="1" s="1"/>
  <c r="M7123" i="1" s="1"/>
  <c r="K4170" i="1"/>
  <c r="L4170" i="1" s="1"/>
  <c r="M4170" i="1" s="1"/>
  <c r="K4180" i="1"/>
  <c r="L4180" i="1" s="1"/>
  <c r="M4180" i="1" s="1"/>
  <c r="K4318" i="1"/>
  <c r="L4318" i="1" s="1"/>
  <c r="M4318" i="1" s="1"/>
  <c r="K4886" i="1"/>
  <c r="L4886" i="1" s="1"/>
  <c r="M4886" i="1" s="1"/>
  <c r="K5024" i="1"/>
  <c r="L5024" i="1" s="1"/>
  <c r="M5024" i="1" s="1"/>
  <c r="K5104" i="1"/>
  <c r="L5104" i="1" s="1"/>
  <c r="M5104" i="1" s="1"/>
  <c r="K5161" i="1"/>
  <c r="L5161" i="1" s="1"/>
  <c r="M5161" i="1" s="1"/>
  <c r="K5267" i="1"/>
  <c r="L5267" i="1" s="1"/>
  <c r="M5267" i="1" s="1"/>
  <c r="K5764" i="1"/>
  <c r="L5764" i="1" s="1"/>
  <c r="M5764" i="1" s="1"/>
  <c r="K5771" i="1"/>
  <c r="L5771" i="1" s="1"/>
  <c r="M5771" i="1" s="1"/>
  <c r="K6028" i="1"/>
  <c r="L6028" i="1" s="1"/>
  <c r="M6028" i="1" s="1"/>
  <c r="K6089" i="1"/>
  <c r="L6089" i="1" s="1"/>
  <c r="M6089" i="1" s="1"/>
  <c r="K6299" i="1"/>
  <c r="L6299" i="1" s="1"/>
  <c r="M6299" i="1" s="1"/>
  <c r="K6323" i="1"/>
  <c r="L6323" i="1" s="1"/>
  <c r="M6323" i="1" s="1"/>
  <c r="K6370" i="1"/>
  <c r="L6370" i="1" s="1"/>
  <c r="M6370" i="1" s="1"/>
  <c r="K6421" i="1"/>
  <c r="L6421" i="1" s="1"/>
  <c r="M6421" i="1" s="1"/>
  <c r="K6428" i="1"/>
  <c r="L6428" i="1" s="1"/>
  <c r="M6428" i="1" s="1"/>
  <c r="K6614" i="1"/>
  <c r="L6614" i="1" s="1"/>
  <c r="M6614" i="1" s="1"/>
  <c r="K6708" i="1"/>
  <c r="L6708" i="1" s="1"/>
  <c r="M6708" i="1" s="1"/>
  <c r="K6715" i="1"/>
  <c r="L6715" i="1" s="1"/>
  <c r="M6715" i="1" s="1"/>
  <c r="K6756" i="1"/>
  <c r="L6756" i="1" s="1"/>
  <c r="M6756" i="1" s="1"/>
  <c r="K6763" i="1"/>
  <c r="L6763" i="1" s="1"/>
  <c r="M6763" i="1" s="1"/>
  <c r="K7076" i="1"/>
  <c r="L7076" i="1" s="1"/>
  <c r="M7076" i="1" s="1"/>
  <c r="K7149" i="1"/>
  <c r="L7149" i="1" s="1"/>
  <c r="M7149" i="1" s="1"/>
  <c r="K7166" i="1"/>
  <c r="L7166" i="1" s="1"/>
  <c r="M7166" i="1" s="1"/>
  <c r="K5065" i="1"/>
  <c r="L5065" i="1" s="1"/>
  <c r="M5065" i="1" s="1"/>
  <c r="K5174" i="1"/>
  <c r="L5174" i="1" s="1"/>
  <c r="M5174" i="1" s="1"/>
  <c r="K5652" i="1"/>
  <c r="L5652" i="1" s="1"/>
  <c r="M5652" i="1" s="1"/>
  <c r="K6047" i="1"/>
  <c r="L6047" i="1" s="1"/>
  <c r="M6047" i="1" s="1"/>
  <c r="K6677" i="1"/>
  <c r="L6677" i="1" s="1"/>
  <c r="M6677" i="1" s="1"/>
  <c r="K7352" i="1"/>
  <c r="L7352" i="1" s="1"/>
  <c r="M7352" i="1" s="1"/>
  <c r="K7382" i="1"/>
  <c r="L7382" i="1" s="1"/>
  <c r="M7382" i="1" s="1"/>
  <c r="K3352" i="1"/>
  <c r="L3352" i="1" s="1"/>
  <c r="M3352" i="1" s="1"/>
  <c r="K3664" i="1"/>
  <c r="L3664" i="1" s="1"/>
  <c r="M3664" i="1" s="1"/>
  <c r="K4156" i="1"/>
  <c r="L4156" i="1" s="1"/>
  <c r="M4156" i="1" s="1"/>
  <c r="K5408" i="1"/>
  <c r="L5408" i="1" s="1"/>
  <c r="M5408" i="1" s="1"/>
  <c r="K5554" i="1"/>
  <c r="L5554" i="1" s="1"/>
  <c r="M5554" i="1" s="1"/>
  <c r="K5575" i="1"/>
  <c r="L5575" i="1" s="1"/>
  <c r="M5575" i="1" s="1"/>
  <c r="K5732" i="1"/>
  <c r="L5732" i="1" s="1"/>
  <c r="M5732" i="1" s="1"/>
  <c r="K6587" i="1"/>
  <c r="L6587" i="1" s="1"/>
  <c r="M6587" i="1" s="1"/>
  <c r="K6610" i="1"/>
  <c r="L6610" i="1" s="1"/>
  <c r="M6610" i="1" s="1"/>
  <c r="K6644" i="1"/>
  <c r="L6644" i="1" s="1"/>
  <c r="M6644" i="1" s="1"/>
  <c r="K6652" i="1"/>
  <c r="L6652" i="1" s="1"/>
  <c r="M6652" i="1" s="1"/>
  <c r="K6997" i="1"/>
  <c r="L6997" i="1" s="1"/>
  <c r="M6997" i="1" s="1"/>
  <c r="K7121" i="1"/>
  <c r="L7121" i="1" s="1"/>
  <c r="M7121" i="1" s="1"/>
  <c r="K7201" i="1"/>
  <c r="L7201" i="1" s="1"/>
  <c r="M7201" i="1" s="1"/>
  <c r="K7325" i="1"/>
  <c r="L7325" i="1" s="1"/>
  <c r="M7325" i="1" s="1"/>
  <c r="K7514" i="1"/>
  <c r="L7514" i="1" s="1"/>
  <c r="M7514" i="1" s="1"/>
  <c r="K7581" i="1"/>
  <c r="L7581" i="1" s="1"/>
  <c r="M7581" i="1" s="1"/>
  <c r="K7679" i="1"/>
  <c r="L7679" i="1" s="1"/>
  <c r="M7679" i="1" s="1"/>
  <c r="K7723" i="1"/>
  <c r="L7723" i="1" s="1"/>
  <c r="M7723" i="1" s="1"/>
  <c r="K7730" i="1"/>
  <c r="L7730" i="1" s="1"/>
  <c r="M7730" i="1" s="1"/>
  <c r="K7939" i="1"/>
  <c r="L7939" i="1" s="1"/>
  <c r="M7939" i="1" s="1"/>
  <c r="K7990" i="1"/>
  <c r="L7990" i="1" s="1"/>
  <c r="M7990" i="1" s="1"/>
  <c r="K8009" i="1"/>
  <c r="L8009" i="1" s="1"/>
  <c r="M8009" i="1" s="1"/>
  <c r="K8018" i="1"/>
  <c r="L8018" i="1" s="1"/>
  <c r="M8018" i="1" s="1"/>
  <c r="K8075" i="1"/>
  <c r="L8075" i="1" s="1"/>
  <c r="M8075" i="1" s="1"/>
  <c r="K8143" i="1"/>
  <c r="L8143" i="1" s="1"/>
  <c r="M8143" i="1" s="1"/>
  <c r="K8155" i="1"/>
  <c r="L8155" i="1" s="1"/>
  <c r="M8155" i="1" s="1"/>
  <c r="K8161" i="1"/>
  <c r="L8161" i="1" s="1"/>
  <c r="M8161" i="1" s="1"/>
  <c r="K8294" i="1"/>
  <c r="L8294" i="1" s="1"/>
  <c r="M8294" i="1" s="1"/>
  <c r="K8335" i="1"/>
  <c r="L8335" i="1" s="1"/>
  <c r="M8335" i="1" s="1"/>
  <c r="K8365" i="1"/>
  <c r="L8365" i="1" s="1"/>
  <c r="M8365" i="1" s="1"/>
  <c r="K8411" i="1"/>
  <c r="L8411" i="1" s="1"/>
  <c r="M8411" i="1" s="1"/>
  <c r="K8636" i="1"/>
  <c r="L8636" i="1" s="1"/>
  <c r="M8636" i="1" s="1"/>
  <c r="K2615" i="1"/>
  <c r="L2615" i="1" s="1"/>
  <c r="M2615" i="1" s="1"/>
  <c r="K2842" i="1"/>
  <c r="L2842" i="1" s="1"/>
  <c r="M2842" i="1" s="1"/>
  <c r="K6396" i="1"/>
  <c r="L6396" i="1" s="1"/>
  <c r="M6396" i="1" s="1"/>
  <c r="K6505" i="1"/>
  <c r="L6505" i="1" s="1"/>
  <c r="M6505" i="1" s="1"/>
  <c r="K6785" i="1"/>
  <c r="L6785" i="1" s="1"/>
  <c r="M6785" i="1" s="1"/>
  <c r="K7187" i="1"/>
  <c r="L7187" i="1" s="1"/>
  <c r="M7187" i="1" s="1"/>
  <c r="K7632" i="1"/>
  <c r="L7632" i="1" s="1"/>
  <c r="M7632" i="1" s="1"/>
  <c r="K3543" i="1"/>
  <c r="L3543" i="1" s="1"/>
  <c r="M3543" i="1" s="1"/>
  <c r="K3897" i="1"/>
  <c r="L3897" i="1" s="1"/>
  <c r="M3897" i="1" s="1"/>
  <c r="K5420" i="1"/>
  <c r="L5420" i="1" s="1"/>
  <c r="M5420" i="1" s="1"/>
  <c r="K5461" i="1"/>
  <c r="L5461" i="1" s="1"/>
  <c r="M5461" i="1" s="1"/>
  <c r="K6717" i="1"/>
  <c r="L6717" i="1" s="1"/>
  <c r="M6717" i="1" s="1"/>
  <c r="K6743" i="1"/>
  <c r="L6743" i="1" s="1"/>
  <c r="M6743" i="1" s="1"/>
  <c r="K7326" i="1"/>
  <c r="L7326" i="1" s="1"/>
  <c r="M7326" i="1" s="1"/>
  <c r="K7378" i="1"/>
  <c r="L7378" i="1" s="1"/>
  <c r="M7378" i="1" s="1"/>
  <c r="K7418" i="1"/>
  <c r="L7418" i="1" s="1"/>
  <c r="M7418" i="1" s="1"/>
  <c r="K3876" i="1"/>
  <c r="L3876" i="1" s="1"/>
  <c r="M3876" i="1" s="1"/>
  <c r="K4246" i="1"/>
  <c r="L4246" i="1" s="1"/>
  <c r="M4246" i="1" s="1"/>
  <c r="K4329" i="1"/>
  <c r="L4329" i="1" s="1"/>
  <c r="M4329" i="1" s="1"/>
  <c r="K4351" i="1"/>
  <c r="L4351" i="1" s="1"/>
  <c r="M4351" i="1" s="1"/>
  <c r="K5695" i="1"/>
  <c r="L5695" i="1" s="1"/>
  <c r="M5695" i="1" s="1"/>
  <c r="K5705" i="1"/>
  <c r="L5705" i="1" s="1"/>
  <c r="M5705" i="1" s="1"/>
  <c r="K5833" i="1"/>
  <c r="L5833" i="1" s="1"/>
  <c r="M5833" i="1" s="1"/>
  <c r="K6345" i="1"/>
  <c r="L6345" i="1" s="1"/>
  <c r="M6345" i="1" s="1"/>
  <c r="K6482" i="1"/>
  <c r="L6482" i="1" s="1"/>
  <c r="M6482" i="1" s="1"/>
  <c r="K6499" i="1"/>
  <c r="L6499" i="1" s="1"/>
  <c r="M6499" i="1" s="1"/>
  <c r="K6506" i="1"/>
  <c r="L6506" i="1" s="1"/>
  <c r="M6506" i="1" s="1"/>
  <c r="K6933" i="1"/>
  <c r="L6933" i="1" s="1"/>
  <c r="M6933" i="1" s="1"/>
  <c r="K7106" i="1"/>
  <c r="L7106" i="1" s="1"/>
  <c r="M7106" i="1" s="1"/>
  <c r="K7160" i="1"/>
  <c r="L7160" i="1" s="1"/>
  <c r="M7160" i="1" s="1"/>
  <c r="K7426" i="1"/>
  <c r="L7426" i="1" s="1"/>
  <c r="M7426" i="1" s="1"/>
  <c r="K7633" i="1"/>
  <c r="L7633" i="1" s="1"/>
  <c r="M7633" i="1" s="1"/>
  <c r="K7641" i="1"/>
  <c r="L7641" i="1" s="1"/>
  <c r="M7641" i="1" s="1"/>
  <c r="K7667" i="1"/>
  <c r="L7667" i="1" s="1"/>
  <c r="M7667" i="1" s="1"/>
  <c r="K7725" i="1"/>
  <c r="L7725" i="1" s="1"/>
  <c r="M7725" i="1" s="1"/>
  <c r="K7731" i="1"/>
  <c r="L7731" i="1" s="1"/>
  <c r="M7731" i="1" s="1"/>
  <c r="K7889" i="1"/>
  <c r="L7889" i="1" s="1"/>
  <c r="M7889" i="1" s="1"/>
  <c r="K7963" i="1"/>
  <c r="L7963" i="1" s="1"/>
  <c r="M7963" i="1" s="1"/>
  <c r="K7968" i="1"/>
  <c r="L7968" i="1" s="1"/>
  <c r="M7968" i="1" s="1"/>
  <c r="K7981" i="1"/>
  <c r="L7981" i="1" s="1"/>
  <c r="M7981" i="1" s="1"/>
  <c r="K8087" i="1"/>
  <c r="L8087" i="1" s="1"/>
  <c r="M8087" i="1" s="1"/>
  <c r="K8110" i="1"/>
  <c r="L8110" i="1" s="1"/>
  <c r="M8110" i="1" s="1"/>
  <c r="K8139" i="1"/>
  <c r="L8139" i="1" s="1"/>
  <c r="M8139" i="1" s="1"/>
  <c r="K8186" i="1"/>
  <c r="L8186" i="1" s="1"/>
  <c r="M8186" i="1" s="1"/>
  <c r="K8355" i="1"/>
  <c r="L8355" i="1" s="1"/>
  <c r="M8355" i="1" s="1"/>
  <c r="K8366" i="1"/>
  <c r="L8366" i="1" s="1"/>
  <c r="M8366" i="1" s="1"/>
  <c r="K8471" i="1"/>
  <c r="L8471" i="1" s="1"/>
  <c r="M8471" i="1" s="1"/>
  <c r="K8555" i="1"/>
  <c r="L8555" i="1" s="1"/>
  <c r="M8555" i="1" s="1"/>
  <c r="K5290" i="1"/>
  <c r="L5290" i="1" s="1"/>
  <c r="M5290" i="1" s="1"/>
  <c r="K5598" i="1"/>
  <c r="L5598" i="1" s="1"/>
  <c r="M5598" i="1" s="1"/>
  <c r="K5864" i="1"/>
  <c r="L5864" i="1" s="1"/>
  <c r="M5864" i="1" s="1"/>
  <c r="K7354" i="1"/>
  <c r="L7354" i="1" s="1"/>
  <c r="M7354" i="1" s="1"/>
  <c r="K7363" i="1"/>
  <c r="L7363" i="1" s="1"/>
  <c r="M7363" i="1" s="1"/>
  <c r="K7401" i="1"/>
  <c r="L7401" i="1" s="1"/>
  <c r="M7401" i="1" s="1"/>
  <c r="K7470" i="1"/>
  <c r="L7470" i="1" s="1"/>
  <c r="M7470" i="1" s="1"/>
  <c r="K7935" i="1"/>
  <c r="L7935" i="1" s="1"/>
  <c r="M7935" i="1" s="1"/>
  <c r="K9134" i="1"/>
  <c r="L9134" i="1" s="1"/>
  <c r="M9134" i="1" s="1"/>
  <c r="K9140" i="1"/>
  <c r="L9140" i="1" s="1"/>
  <c r="M9140" i="1" s="1"/>
  <c r="K9452" i="1"/>
  <c r="L9452" i="1" s="1"/>
  <c r="M9452" i="1" s="1"/>
  <c r="K5720" i="1"/>
  <c r="L5720" i="1" s="1"/>
  <c r="M5720" i="1" s="1"/>
  <c r="K7787" i="1"/>
  <c r="L7787" i="1" s="1"/>
  <c r="M7787" i="1" s="1"/>
  <c r="K7817" i="1"/>
  <c r="L7817" i="1" s="1"/>
  <c r="M7817" i="1" s="1"/>
  <c r="K8128" i="1"/>
  <c r="L8128" i="1" s="1"/>
  <c r="M8128" i="1" s="1"/>
  <c r="K8195" i="1"/>
  <c r="L8195" i="1" s="1"/>
  <c r="M8195" i="1" s="1"/>
  <c r="K8253" i="1"/>
  <c r="L8253" i="1" s="1"/>
  <c r="M8253" i="1" s="1"/>
  <c r="K8351" i="1"/>
  <c r="L8351" i="1" s="1"/>
  <c r="M8351" i="1" s="1"/>
  <c r="K9259" i="1"/>
  <c r="L9259" i="1" s="1"/>
  <c r="M9259" i="1" s="1"/>
  <c r="K9349" i="1"/>
  <c r="L9349" i="1" s="1"/>
  <c r="M9349" i="1" s="1"/>
  <c r="K9382" i="1"/>
  <c r="L9382" i="1" s="1"/>
  <c r="M9382" i="1" s="1"/>
  <c r="K9443" i="1"/>
  <c r="L9443" i="1" s="1"/>
  <c r="M9443" i="1" s="1"/>
  <c r="K2860" i="1"/>
  <c r="L2860" i="1" s="1"/>
  <c r="M2860" i="1" s="1"/>
  <c r="K3663" i="1"/>
  <c r="L3663" i="1" s="1"/>
  <c r="M3663" i="1" s="1"/>
  <c r="K4173" i="1"/>
  <c r="L4173" i="1" s="1"/>
  <c r="M4173" i="1" s="1"/>
  <c r="K6770" i="1"/>
  <c r="L6770" i="1" s="1"/>
  <c r="M6770" i="1" s="1"/>
  <c r="K6928" i="1"/>
  <c r="L6928" i="1" s="1"/>
  <c r="M6928" i="1" s="1"/>
  <c r="K6967" i="1"/>
  <c r="L6967" i="1" s="1"/>
  <c r="M6967" i="1" s="1"/>
  <c r="K7233" i="1"/>
  <c r="L7233" i="1" s="1"/>
  <c r="M7233" i="1" s="1"/>
  <c r="K7747" i="1"/>
  <c r="L7747" i="1" s="1"/>
  <c r="M7747" i="1" s="1"/>
  <c r="K7777" i="1"/>
  <c r="L7777" i="1" s="1"/>
  <c r="M7777" i="1" s="1"/>
  <c r="K7791" i="1"/>
  <c r="L7791" i="1" s="1"/>
  <c r="M7791" i="1" s="1"/>
  <c r="K8077" i="1"/>
  <c r="L8077" i="1" s="1"/>
  <c r="M8077" i="1" s="1"/>
  <c r="K8327" i="1"/>
  <c r="L8327" i="1" s="1"/>
  <c r="M8327" i="1" s="1"/>
  <c r="K8342" i="1"/>
  <c r="L8342" i="1" s="1"/>
  <c r="M8342" i="1" s="1"/>
  <c r="K8378" i="1"/>
  <c r="L8378" i="1" s="1"/>
  <c r="M8378" i="1" s="1"/>
  <c r="K8543" i="1"/>
  <c r="L8543" i="1" s="1"/>
  <c r="M8543" i="1" s="1"/>
  <c r="K8548" i="1"/>
  <c r="L8548" i="1" s="1"/>
  <c r="M8548" i="1" s="1"/>
  <c r="K8617" i="1"/>
  <c r="L8617" i="1" s="1"/>
  <c r="M8617" i="1" s="1"/>
  <c r="K8806" i="1"/>
  <c r="L8806" i="1" s="1"/>
  <c r="M8806" i="1" s="1"/>
  <c r="K8842" i="1"/>
  <c r="L8842" i="1" s="1"/>
  <c r="M8842" i="1" s="1"/>
  <c r="K8870" i="1"/>
  <c r="L8870" i="1" s="1"/>
  <c r="M8870" i="1" s="1"/>
  <c r="K8894" i="1"/>
  <c r="L8894" i="1" s="1"/>
  <c r="M8894" i="1" s="1"/>
  <c r="K9073" i="1"/>
  <c r="L9073" i="1" s="1"/>
  <c r="M9073" i="1" s="1"/>
  <c r="K9105" i="1"/>
  <c r="L9105" i="1" s="1"/>
  <c r="M9105" i="1" s="1"/>
  <c r="K9240" i="1"/>
  <c r="L9240" i="1" s="1"/>
  <c r="M9240" i="1" s="1"/>
  <c r="K9364" i="1"/>
  <c r="L9364" i="1" s="1"/>
  <c r="M9364" i="1" s="1"/>
  <c r="K9419" i="1"/>
  <c r="L9419" i="1" s="1"/>
  <c r="M9419" i="1" s="1"/>
  <c r="K9430" i="1"/>
  <c r="L9430" i="1" s="1"/>
  <c r="M9430" i="1" s="1"/>
  <c r="K9484" i="1"/>
  <c r="L9484" i="1" s="1"/>
  <c r="M9484" i="1" s="1"/>
  <c r="K9505" i="1"/>
  <c r="L9505" i="1" s="1"/>
  <c r="M9505" i="1" s="1"/>
  <c r="K9535" i="1"/>
  <c r="L9535" i="1" s="1"/>
  <c r="M9535" i="1" s="1"/>
  <c r="K9546" i="1"/>
  <c r="L9546" i="1" s="1"/>
  <c r="M9546" i="1" s="1"/>
  <c r="K9594" i="1"/>
  <c r="L9594" i="1" s="1"/>
  <c r="M9594" i="1" s="1"/>
  <c r="K9685" i="1"/>
  <c r="L9685" i="1" s="1"/>
  <c r="M9685" i="1" s="1"/>
  <c r="K9700" i="1"/>
  <c r="L9700" i="1" s="1"/>
  <c r="M9700" i="1" s="1"/>
  <c r="K9705" i="1"/>
  <c r="L9705" i="1" s="1"/>
  <c r="M9705" i="1" s="1"/>
  <c r="K9710" i="1"/>
  <c r="L9710" i="1" s="1"/>
  <c r="M9710" i="1" s="1"/>
  <c r="K9811" i="1"/>
  <c r="L9811" i="1" s="1"/>
  <c r="M9811" i="1" s="1"/>
  <c r="K9826" i="1"/>
  <c r="L9826" i="1" s="1"/>
  <c r="M9826" i="1" s="1"/>
  <c r="K9866" i="1"/>
  <c r="L9866" i="1" s="1"/>
  <c r="M9866" i="1" s="1"/>
  <c r="K9940" i="1"/>
  <c r="L9940" i="1" s="1"/>
  <c r="M9940" i="1" s="1"/>
  <c r="K9944" i="1"/>
  <c r="L9944" i="1" s="1"/>
  <c r="M9944" i="1" s="1"/>
  <c r="K4302" i="1"/>
  <c r="L4302" i="1" s="1"/>
  <c r="M4302" i="1" s="1"/>
  <c r="K6773" i="1"/>
  <c r="L6773" i="1" s="1"/>
  <c r="M6773" i="1" s="1"/>
  <c r="K8903" i="1"/>
  <c r="L8903" i="1" s="1"/>
  <c r="M8903" i="1" s="1"/>
  <c r="K9038" i="1"/>
  <c r="L9038" i="1" s="1"/>
  <c r="M9038" i="1" s="1"/>
  <c r="K9119" i="1"/>
  <c r="L9119" i="1" s="1"/>
  <c r="M9119" i="1" s="1"/>
  <c r="K4366" i="1"/>
  <c r="L4366" i="1" s="1"/>
  <c r="M4366" i="1" s="1"/>
  <c r="K4377" i="1"/>
  <c r="L4377" i="1" s="1"/>
  <c r="M4377" i="1" s="1"/>
  <c r="K4720" i="1"/>
  <c r="L4720" i="1" s="1"/>
  <c r="M4720" i="1" s="1"/>
  <c r="K5492" i="1"/>
  <c r="L5492" i="1" s="1"/>
  <c r="M5492" i="1" s="1"/>
  <c r="K7785" i="1"/>
  <c r="L7785" i="1" s="1"/>
  <c r="M7785" i="1" s="1"/>
  <c r="K7862" i="1"/>
  <c r="L7862" i="1" s="1"/>
  <c r="M7862" i="1" s="1"/>
  <c r="K7885" i="1"/>
  <c r="L7885" i="1" s="1"/>
  <c r="M7885" i="1" s="1"/>
  <c r="K8386" i="1"/>
  <c r="L8386" i="1" s="1"/>
  <c r="M8386" i="1" s="1"/>
  <c r="K8599" i="1"/>
  <c r="L8599" i="1" s="1"/>
  <c r="M8599" i="1" s="1"/>
  <c r="K9436" i="1"/>
  <c r="L9436" i="1" s="1"/>
  <c r="M9436" i="1" s="1"/>
  <c r="K4029" i="1"/>
  <c r="L4029" i="1" s="1"/>
  <c r="M4029" i="1" s="1"/>
  <c r="K6839" i="1"/>
  <c r="L6839" i="1" s="1"/>
  <c r="M6839" i="1" s="1"/>
  <c r="K8343" i="1"/>
  <c r="L8343" i="1" s="1"/>
  <c r="M8343" i="1" s="1"/>
  <c r="K8743" i="1"/>
  <c r="L8743" i="1" s="1"/>
  <c r="M8743" i="1" s="1"/>
  <c r="K5591" i="1"/>
  <c r="L5591" i="1" s="1"/>
  <c r="M5591" i="1" s="1"/>
  <c r="K5611" i="1"/>
  <c r="L5611" i="1" s="1"/>
  <c r="M5611" i="1" s="1"/>
  <c r="K5834" i="1"/>
  <c r="L5834" i="1" s="1"/>
  <c r="M5834" i="1" s="1"/>
  <c r="K6301" i="1"/>
  <c r="L6301" i="1" s="1"/>
  <c r="M6301" i="1" s="1"/>
  <c r="K6649" i="1"/>
  <c r="L6649" i="1" s="1"/>
  <c r="M6649" i="1" s="1"/>
  <c r="K6695" i="1"/>
  <c r="L6695" i="1" s="1"/>
  <c r="M6695" i="1" s="1"/>
  <c r="K7627" i="1"/>
  <c r="L7627" i="1" s="1"/>
  <c r="M7627" i="1" s="1"/>
  <c r="K7763" i="1"/>
  <c r="L7763" i="1" s="1"/>
  <c r="M7763" i="1" s="1"/>
  <c r="K8790" i="1"/>
  <c r="L8790" i="1" s="1"/>
  <c r="M8790" i="1" s="1"/>
  <c r="K8828" i="1"/>
  <c r="L8828" i="1" s="1"/>
  <c r="M8828" i="1" s="1"/>
  <c r="K8987" i="1"/>
  <c r="L8987" i="1" s="1"/>
  <c r="M8987" i="1" s="1"/>
  <c r="K9431" i="1"/>
  <c r="L9431" i="1" s="1"/>
  <c r="M9431" i="1" s="1"/>
  <c r="D6" i="1"/>
  <c r="K322" i="1" s="1"/>
  <c r="L322" i="1" s="1"/>
  <c r="M322" i="1" s="1"/>
  <c r="K10" i="1"/>
  <c r="L10" i="1" s="1"/>
  <c r="M10" i="1" s="1"/>
  <c r="K483" i="1"/>
  <c r="L483" i="1" s="1"/>
  <c r="M483" i="1" s="1"/>
  <c r="K2197" i="1"/>
  <c r="L2197" i="1" s="1"/>
  <c r="M2197" i="1" s="1"/>
  <c r="K2868" i="1"/>
  <c r="L2868" i="1" s="1"/>
  <c r="M2868" i="1" s="1"/>
  <c r="K7779" i="1"/>
  <c r="L7779" i="1" s="1"/>
  <c r="M7779" i="1" s="1"/>
  <c r="K7863" i="1"/>
  <c r="L7863" i="1" s="1"/>
  <c r="M7863" i="1" s="1"/>
  <c r="K7918" i="1"/>
  <c r="L7918" i="1" s="1"/>
  <c r="M7918" i="1" s="1"/>
  <c r="K8007" i="1"/>
  <c r="L8007" i="1" s="1"/>
  <c r="M8007" i="1" s="1"/>
  <c r="K8218" i="1"/>
  <c r="L8218" i="1" s="1"/>
  <c r="M8218" i="1" s="1"/>
  <c r="K8237" i="1"/>
  <c r="L8237" i="1" s="1"/>
  <c r="M8237" i="1" s="1"/>
  <c r="K8600" i="1"/>
  <c r="L8600" i="1" s="1"/>
  <c r="M8600" i="1" s="1"/>
  <c r="K8664" i="1"/>
  <c r="L8664" i="1" s="1"/>
  <c r="M8664" i="1" s="1"/>
  <c r="K8816" i="1"/>
  <c r="L8816" i="1" s="1"/>
  <c r="M8816" i="1" s="1"/>
  <c r="K9114" i="1"/>
  <c r="L9114" i="1" s="1"/>
  <c r="M9114" i="1" s="1"/>
  <c r="K9172" i="1"/>
  <c r="L9172" i="1" s="1"/>
  <c r="M9172" i="1" s="1"/>
  <c r="K9206" i="1"/>
  <c r="L9206" i="1" s="1"/>
  <c r="M9206" i="1" s="1"/>
  <c r="K9390" i="1"/>
  <c r="L9390" i="1" s="1"/>
  <c r="M9390" i="1" s="1"/>
  <c r="K9438" i="1"/>
  <c r="L9438" i="1" s="1"/>
  <c r="M9438" i="1" s="1"/>
  <c r="K9496" i="1"/>
  <c r="L9496" i="1" s="1"/>
  <c r="M9496" i="1" s="1"/>
  <c r="K9611" i="1"/>
  <c r="L9611" i="1" s="1"/>
  <c r="M9611" i="1" s="1"/>
  <c r="K9688" i="1"/>
  <c r="L9688" i="1" s="1"/>
  <c r="M9688" i="1" s="1"/>
  <c r="K9750" i="1"/>
  <c r="L9750" i="1" s="1"/>
  <c r="M9750" i="1" s="1"/>
  <c r="K9839" i="1"/>
  <c r="L9839" i="1" s="1"/>
  <c r="M9839" i="1" s="1"/>
  <c r="K9979" i="1"/>
  <c r="L9979" i="1" s="1"/>
  <c r="M9979" i="1" s="1"/>
  <c r="K2542" i="1"/>
  <c r="L2542" i="1" s="1"/>
  <c r="M2542" i="1" s="1"/>
  <c r="K2587" i="1"/>
  <c r="L2587" i="1" s="1"/>
  <c r="M2587" i="1" s="1"/>
  <c r="K2984" i="1"/>
  <c r="L2984" i="1" s="1"/>
  <c r="M2984" i="1" s="1"/>
  <c r="K3061" i="1"/>
  <c r="L3061" i="1" s="1"/>
  <c r="M3061" i="1" s="1"/>
  <c r="K3105" i="1"/>
  <c r="L3105" i="1" s="1"/>
  <c r="M3105" i="1" s="1"/>
  <c r="K3235" i="1"/>
  <c r="L3235" i="1" s="1"/>
  <c r="M3235" i="1" s="1"/>
  <c r="K3859" i="1"/>
  <c r="L3859" i="1" s="1"/>
  <c r="M3859" i="1" s="1"/>
  <c r="K4039" i="1"/>
  <c r="L4039" i="1" s="1"/>
  <c r="M4039" i="1" s="1"/>
  <c r="K4118" i="1"/>
  <c r="L4118" i="1" s="1"/>
  <c r="M4118" i="1" s="1"/>
  <c r="K4312" i="1"/>
  <c r="L4312" i="1" s="1"/>
  <c r="M4312" i="1" s="1"/>
  <c r="K4622" i="1"/>
  <c r="L4622" i="1" s="1"/>
  <c r="M4622" i="1" s="1"/>
  <c r="K5144" i="1"/>
  <c r="L5144" i="1" s="1"/>
  <c r="M5144" i="1" s="1"/>
  <c r="K5261" i="1"/>
  <c r="L5261" i="1" s="1"/>
  <c r="M5261" i="1" s="1"/>
  <c r="K5363" i="1"/>
  <c r="L5363" i="1" s="1"/>
  <c r="M5363" i="1" s="1"/>
  <c r="K5827" i="1"/>
  <c r="L5827" i="1" s="1"/>
  <c r="M5827" i="1" s="1"/>
  <c r="K5858" i="1"/>
  <c r="L5858" i="1" s="1"/>
  <c r="M5858" i="1" s="1"/>
  <c r="K5993" i="1"/>
  <c r="L5993" i="1" s="1"/>
  <c r="M5993" i="1" s="1"/>
  <c r="K6196" i="1"/>
  <c r="L6196" i="1" s="1"/>
  <c r="M6196" i="1" s="1"/>
  <c r="K6458" i="1"/>
  <c r="L6458" i="1" s="1"/>
  <c r="M6458" i="1" s="1"/>
  <c r="K6479" i="1"/>
  <c r="L6479" i="1" s="1"/>
  <c r="M6479" i="1" s="1"/>
  <c r="K6781" i="1"/>
  <c r="L6781" i="1" s="1"/>
  <c r="M6781" i="1" s="1"/>
  <c r="K6828" i="1"/>
  <c r="L6828" i="1" s="1"/>
  <c r="M6828" i="1" s="1"/>
  <c r="K6913" i="1"/>
  <c r="L6913" i="1" s="1"/>
  <c r="M6913" i="1" s="1"/>
  <c r="K6961" i="1"/>
  <c r="L6961" i="1" s="1"/>
  <c r="M6961" i="1" s="1"/>
  <c r="K7007" i="1"/>
  <c r="L7007" i="1" s="1"/>
  <c r="M7007" i="1" s="1"/>
  <c r="K7144" i="1"/>
  <c r="L7144" i="1" s="1"/>
  <c r="M7144" i="1" s="1"/>
  <c r="K7183" i="1"/>
  <c r="L7183" i="1" s="1"/>
  <c r="M7183" i="1" s="1"/>
  <c r="K7235" i="1"/>
  <c r="L7235" i="1" s="1"/>
  <c r="M7235" i="1" s="1"/>
  <c r="K7379" i="1"/>
  <c r="L7379" i="1" s="1"/>
  <c r="M7379" i="1" s="1"/>
  <c r="K7448" i="1"/>
  <c r="L7448" i="1" s="1"/>
  <c r="M7448" i="1" s="1"/>
  <c r="K7481" i="1"/>
  <c r="L7481" i="1" s="1"/>
  <c r="M7481" i="1" s="1"/>
  <c r="K7488" i="1"/>
  <c r="L7488" i="1" s="1"/>
  <c r="M7488" i="1" s="1"/>
  <c r="K7496" i="1"/>
  <c r="L7496" i="1" s="1"/>
  <c r="M7496" i="1" s="1"/>
  <c r="K7573" i="1"/>
  <c r="L7573" i="1" s="1"/>
  <c r="M7573" i="1" s="1"/>
  <c r="K7580" i="1"/>
  <c r="L7580" i="1" s="1"/>
  <c r="M7580" i="1" s="1"/>
  <c r="K7605" i="1"/>
  <c r="L7605" i="1" s="1"/>
  <c r="M7605" i="1" s="1"/>
  <c r="K7668" i="1"/>
  <c r="L7668" i="1" s="1"/>
  <c r="M7668" i="1" s="1"/>
  <c r="K7705" i="1"/>
  <c r="L7705" i="1" s="1"/>
  <c r="M7705" i="1" s="1"/>
  <c r="K7793" i="1"/>
  <c r="L7793" i="1" s="1"/>
  <c r="M7793" i="1" s="1"/>
  <c r="K7924" i="1"/>
  <c r="L7924" i="1" s="1"/>
  <c r="M7924" i="1" s="1"/>
  <c r="K7931" i="1"/>
  <c r="L7931" i="1" s="1"/>
  <c r="M7931" i="1" s="1"/>
  <c r="K7937" i="1"/>
  <c r="L7937" i="1" s="1"/>
  <c r="M7937" i="1" s="1"/>
  <c r="K7944" i="1"/>
  <c r="L7944" i="1" s="1"/>
  <c r="M7944" i="1" s="1"/>
  <c r="K7966" i="1"/>
  <c r="L7966" i="1" s="1"/>
  <c r="M7966" i="1" s="1"/>
  <c r="K7982" i="1"/>
  <c r="L7982" i="1" s="1"/>
  <c r="M7982" i="1" s="1"/>
  <c r="K8013" i="1"/>
  <c r="L8013" i="1" s="1"/>
  <c r="M8013" i="1" s="1"/>
  <c r="K8053" i="1"/>
  <c r="L8053" i="1" s="1"/>
  <c r="M8053" i="1" s="1"/>
  <c r="K8073" i="1"/>
  <c r="L8073" i="1" s="1"/>
  <c r="M8073" i="1" s="1"/>
  <c r="K8078" i="1"/>
  <c r="L8078" i="1" s="1"/>
  <c r="M8078" i="1" s="1"/>
  <c r="K8100" i="1"/>
  <c r="L8100" i="1" s="1"/>
  <c r="M8100" i="1" s="1"/>
  <c r="K8175" i="1"/>
  <c r="L8175" i="1" s="1"/>
  <c r="M8175" i="1" s="1"/>
  <c r="K8181" i="1"/>
  <c r="L8181" i="1" s="1"/>
  <c r="M8181" i="1" s="1"/>
  <c r="K8187" i="1"/>
  <c r="L8187" i="1" s="1"/>
  <c r="M8187" i="1" s="1"/>
  <c r="K8243" i="1"/>
  <c r="L8243" i="1" s="1"/>
  <c r="M8243" i="1" s="1"/>
  <c r="K8278" i="1"/>
  <c r="L8278" i="1" s="1"/>
  <c r="M8278" i="1" s="1"/>
  <c r="K8316" i="1"/>
  <c r="L8316" i="1" s="1"/>
  <c r="M8316" i="1" s="1"/>
  <c r="K8337" i="1"/>
  <c r="L8337" i="1" s="1"/>
  <c r="M8337" i="1" s="1"/>
  <c r="K8356" i="1"/>
  <c r="L8356" i="1" s="1"/>
  <c r="M8356" i="1" s="1"/>
  <c r="K8363" i="1"/>
  <c r="L8363" i="1" s="1"/>
  <c r="M8363" i="1" s="1"/>
  <c r="K8387" i="1"/>
  <c r="L8387" i="1" s="1"/>
  <c r="M8387" i="1" s="1"/>
  <c r="K8407" i="1"/>
  <c r="L8407" i="1" s="1"/>
  <c r="M8407" i="1" s="1"/>
  <c r="K8414" i="1"/>
  <c r="L8414" i="1" s="1"/>
  <c r="M8414" i="1" s="1"/>
  <c r="K8421" i="1"/>
  <c r="L8421" i="1" s="1"/>
  <c r="M8421" i="1" s="1"/>
  <c r="K8436" i="1"/>
  <c r="L8436" i="1" s="1"/>
  <c r="M8436" i="1" s="1"/>
  <c r="K8452" i="1"/>
  <c r="L8452" i="1" s="1"/>
  <c r="M8452" i="1" s="1"/>
  <c r="K8459" i="1"/>
  <c r="L8459" i="1" s="1"/>
  <c r="M8459" i="1" s="1"/>
  <c r="K8473" i="1"/>
  <c r="L8473" i="1" s="1"/>
  <c r="M8473" i="1" s="1"/>
  <c r="K8488" i="1"/>
  <c r="L8488" i="1" s="1"/>
  <c r="M8488" i="1" s="1"/>
  <c r="K8509" i="1"/>
  <c r="L8509" i="1" s="1"/>
  <c r="M8509" i="1" s="1"/>
  <c r="K8515" i="1"/>
  <c r="L8515" i="1" s="1"/>
  <c r="M8515" i="1" s="1"/>
  <c r="K8538" i="1"/>
  <c r="L8538" i="1" s="1"/>
  <c r="M8538" i="1" s="1"/>
  <c r="K8556" i="1"/>
  <c r="L8556" i="1" s="1"/>
  <c r="M8556" i="1" s="1"/>
  <c r="K8605" i="1"/>
  <c r="L8605" i="1" s="1"/>
  <c r="M8605" i="1" s="1"/>
  <c r="K8624" i="1"/>
  <c r="L8624" i="1" s="1"/>
  <c r="M8624" i="1" s="1"/>
  <c r="K8638" i="1"/>
  <c r="L8638" i="1" s="1"/>
  <c r="M8638" i="1" s="1"/>
  <c r="K8731" i="1"/>
  <c r="L8731" i="1" s="1"/>
  <c r="M8731" i="1" s="1"/>
  <c r="K8754" i="1"/>
  <c r="L8754" i="1" s="1"/>
  <c r="M8754" i="1" s="1"/>
  <c r="K8802" i="1"/>
  <c r="L8802" i="1" s="1"/>
  <c r="M8802" i="1" s="1"/>
  <c r="K8860" i="1"/>
  <c r="L8860" i="1" s="1"/>
  <c r="M8860" i="1" s="1"/>
  <c r="K8908" i="1"/>
  <c r="L8908" i="1" s="1"/>
  <c r="M8908" i="1" s="1"/>
  <c r="K8932" i="1"/>
  <c r="L8932" i="1" s="1"/>
  <c r="M8932" i="1" s="1"/>
  <c r="K8944" i="1"/>
  <c r="L8944" i="1" s="1"/>
  <c r="M8944" i="1" s="1"/>
  <c r="K8982" i="1"/>
  <c r="L8982" i="1" s="1"/>
  <c r="M8982" i="1" s="1"/>
  <c r="K9009" i="1"/>
  <c r="L9009" i="1" s="1"/>
  <c r="M9009" i="1" s="1"/>
  <c r="K9043" i="1"/>
  <c r="L9043" i="1" s="1"/>
  <c r="M9043" i="1" s="1"/>
  <c r="K9049" i="1"/>
  <c r="L9049" i="1" s="1"/>
  <c r="M9049" i="1" s="1"/>
  <c r="K9061" i="1"/>
  <c r="L9061" i="1" s="1"/>
  <c r="M9061" i="1" s="1"/>
  <c r="K9068" i="1"/>
  <c r="L9068" i="1" s="1"/>
  <c r="M9068" i="1" s="1"/>
  <c r="K9074" i="1"/>
  <c r="L9074" i="1" s="1"/>
  <c r="M9074" i="1" s="1"/>
  <c r="K9094" i="1"/>
  <c r="L9094" i="1" s="1"/>
  <c r="M9094" i="1" s="1"/>
  <c r="K9130" i="1"/>
  <c r="L9130" i="1" s="1"/>
  <c r="M9130" i="1" s="1"/>
  <c r="K9141" i="1"/>
  <c r="L9141" i="1" s="1"/>
  <c r="M9141" i="1" s="1"/>
  <c r="K9165" i="1"/>
  <c r="L9165" i="1" s="1"/>
  <c r="M9165" i="1" s="1"/>
  <c r="K9218" i="1"/>
  <c r="L9218" i="1" s="1"/>
  <c r="M9218" i="1" s="1"/>
  <c r="K9236" i="1"/>
  <c r="L9236" i="1" s="1"/>
  <c r="M9236" i="1" s="1"/>
  <c r="K9247" i="1"/>
  <c r="L9247" i="1" s="1"/>
  <c r="M9247" i="1" s="1"/>
  <c r="K9252" i="1"/>
  <c r="L9252" i="1" s="1"/>
  <c r="M9252" i="1" s="1"/>
  <c r="K9263" i="1"/>
  <c r="L9263" i="1" s="1"/>
  <c r="M9263" i="1" s="1"/>
  <c r="K9273" i="1"/>
  <c r="L9273" i="1" s="1"/>
  <c r="M9273" i="1" s="1"/>
  <c r="K9284" i="1"/>
  <c r="L9284" i="1" s="1"/>
  <c r="M9284" i="1" s="1"/>
  <c r="K9321" i="1"/>
  <c r="L9321" i="1" s="1"/>
  <c r="M9321" i="1" s="1"/>
  <c r="K9420" i="1"/>
  <c r="L9420" i="1" s="1"/>
  <c r="M9420" i="1" s="1"/>
  <c r="K9453" i="1"/>
  <c r="L9453" i="1" s="1"/>
  <c r="M9453" i="1" s="1"/>
  <c r="K9506" i="1"/>
  <c r="L9506" i="1" s="1"/>
  <c r="M9506" i="1" s="1"/>
  <c r="K9512" i="1"/>
  <c r="L9512" i="1" s="1"/>
  <c r="M9512" i="1" s="1"/>
  <c r="K9517" i="1"/>
  <c r="L9517" i="1" s="1"/>
  <c r="M9517" i="1" s="1"/>
  <c r="K9536" i="1"/>
  <c r="L9536" i="1" s="1"/>
  <c r="M9536" i="1" s="1"/>
  <c r="K9547" i="1"/>
  <c r="L9547" i="1" s="1"/>
  <c r="M9547" i="1" s="1"/>
  <c r="K9551" i="1"/>
  <c r="L9551" i="1" s="1"/>
  <c r="M9551" i="1" s="1"/>
  <c r="K9564" i="1"/>
  <c r="L9564" i="1" s="1"/>
  <c r="M9564" i="1" s="1"/>
  <c r="K9574" i="1"/>
  <c r="L9574" i="1" s="1"/>
  <c r="M9574" i="1" s="1"/>
  <c r="K9580" i="1"/>
  <c r="L9580" i="1" s="1"/>
  <c r="M9580" i="1" s="1"/>
  <c r="K9585" i="1"/>
  <c r="L9585" i="1" s="1"/>
  <c r="M9585" i="1" s="1"/>
  <c r="K9589" i="1"/>
  <c r="L9589" i="1" s="1"/>
  <c r="M9589" i="1" s="1"/>
  <c r="K9631" i="1"/>
  <c r="L9631" i="1" s="1"/>
  <c r="M9631" i="1" s="1"/>
  <c r="K9672" i="1"/>
  <c r="L9672" i="1" s="1"/>
  <c r="M9672" i="1" s="1"/>
  <c r="K9681" i="1"/>
  <c r="L9681" i="1" s="1"/>
  <c r="M9681" i="1" s="1"/>
  <c r="K9693" i="1"/>
  <c r="L9693" i="1" s="1"/>
  <c r="M9693" i="1" s="1"/>
  <c r="K9697" i="1"/>
  <c r="L9697" i="1" s="1"/>
  <c r="M9697" i="1" s="1"/>
  <c r="K9702" i="1"/>
  <c r="L9702" i="1" s="1"/>
  <c r="M9702" i="1" s="1"/>
  <c r="K9706" i="1"/>
  <c r="L9706" i="1" s="1"/>
  <c r="M9706" i="1" s="1"/>
  <c r="K9728" i="1"/>
  <c r="L9728" i="1" s="1"/>
  <c r="M9728" i="1" s="1"/>
  <c r="K9738" i="1"/>
  <c r="L9738" i="1" s="1"/>
  <c r="M9738" i="1" s="1"/>
  <c r="K9754" i="1"/>
  <c r="L9754" i="1" s="1"/>
  <c r="M9754" i="1" s="1"/>
  <c r="K9763" i="1"/>
  <c r="L9763" i="1" s="1"/>
  <c r="M9763" i="1" s="1"/>
  <c r="K9790" i="1"/>
  <c r="L9790" i="1" s="1"/>
  <c r="M9790" i="1" s="1"/>
  <c r="K9847" i="1"/>
  <c r="L9847" i="1" s="1"/>
  <c r="M9847" i="1" s="1"/>
  <c r="K9851" i="1"/>
  <c r="L9851" i="1" s="1"/>
  <c r="M9851" i="1" s="1"/>
  <c r="K9887" i="1"/>
  <c r="L9887" i="1" s="1"/>
  <c r="M9887" i="1" s="1"/>
  <c r="K9892" i="1"/>
  <c r="L9892" i="1" s="1"/>
  <c r="M9892" i="1" s="1"/>
  <c r="K9901" i="1"/>
  <c r="L9901" i="1" s="1"/>
  <c r="M9901" i="1" s="1"/>
  <c r="K9907" i="1"/>
  <c r="L9907" i="1" s="1"/>
  <c r="M9907" i="1" s="1"/>
  <c r="K9923" i="1"/>
  <c r="L9923" i="1" s="1"/>
  <c r="M9923" i="1" s="1"/>
  <c r="K9935" i="1"/>
  <c r="L9935" i="1" s="1"/>
  <c r="M9935" i="1" s="1"/>
  <c r="K9957" i="1"/>
  <c r="L9957" i="1" s="1"/>
  <c r="M9957" i="1" s="1"/>
  <c r="K50" i="1"/>
  <c r="L50" i="1" s="1"/>
  <c r="M50" i="1" s="1"/>
  <c r="K5272" i="1"/>
  <c r="L5272" i="1" s="1"/>
  <c r="M5272" i="1" s="1"/>
  <c r="K6401" i="1"/>
  <c r="L6401" i="1" s="1"/>
  <c r="M6401" i="1" s="1"/>
  <c r="K7154" i="1"/>
  <c r="L7154" i="1" s="1"/>
  <c r="M7154" i="1" s="1"/>
  <c r="K7523" i="1"/>
  <c r="L7523" i="1" s="1"/>
  <c r="M7523" i="1" s="1"/>
  <c r="K7825" i="1"/>
  <c r="L7825" i="1" s="1"/>
  <c r="M7825" i="1" s="1"/>
  <c r="K7871" i="1"/>
  <c r="L7871" i="1" s="1"/>
  <c r="M7871" i="1" s="1"/>
  <c r="K7911" i="1"/>
  <c r="L7911" i="1" s="1"/>
  <c r="M7911" i="1" s="1"/>
  <c r="K8829" i="1"/>
  <c r="L8829" i="1" s="1"/>
  <c r="M8829" i="1" s="1"/>
  <c r="K9100" i="1"/>
  <c r="L9100" i="1" s="1"/>
  <c r="M9100" i="1" s="1"/>
  <c r="K9154" i="1"/>
  <c r="L9154" i="1" s="1"/>
  <c r="M9154" i="1" s="1"/>
  <c r="K9556" i="1"/>
  <c r="L9556" i="1" s="1"/>
  <c r="M9556" i="1" s="1"/>
  <c r="K9607" i="1"/>
  <c r="L9607" i="1" s="1"/>
  <c r="M9607" i="1" s="1"/>
  <c r="K9784" i="1"/>
  <c r="L9784" i="1" s="1"/>
  <c r="M9784" i="1" s="1"/>
  <c r="K9862" i="1"/>
  <c r="L9862" i="1" s="1"/>
  <c r="M9862" i="1" s="1"/>
  <c r="K83" i="1"/>
  <c r="L83" i="1" s="1"/>
  <c r="M83" i="1" s="1"/>
  <c r="K3517" i="1"/>
  <c r="L3517" i="1" s="1"/>
  <c r="M3517" i="1" s="1"/>
  <c r="K6753" i="1"/>
  <c r="L6753" i="1" s="1"/>
  <c r="M6753" i="1" s="1"/>
  <c r="K6970" i="1"/>
  <c r="L6970" i="1" s="1"/>
  <c r="M6970" i="1" s="1"/>
  <c r="K7086" i="1"/>
  <c r="L7086" i="1" s="1"/>
  <c r="M7086" i="1" s="1"/>
  <c r="K7126" i="1"/>
  <c r="L7126" i="1" s="1"/>
  <c r="M7126" i="1" s="1"/>
  <c r="K7757" i="1"/>
  <c r="L7757" i="1" s="1"/>
  <c r="M7757" i="1" s="1"/>
  <c r="K8020" i="1"/>
  <c r="L8020" i="1" s="1"/>
  <c r="M8020" i="1" s="1"/>
  <c r="K8272" i="1"/>
  <c r="L8272" i="1" s="1"/>
  <c r="M8272" i="1" s="1"/>
  <c r="K8551" i="1"/>
  <c r="L8551" i="1" s="1"/>
  <c r="M8551" i="1" s="1"/>
  <c r="K8677" i="1"/>
  <c r="L8677" i="1" s="1"/>
  <c r="M8677" i="1" s="1"/>
  <c r="K8780" i="1"/>
  <c r="L8780" i="1" s="1"/>
  <c r="M8780" i="1" s="1"/>
  <c r="K8999" i="1"/>
  <c r="L8999" i="1" s="1"/>
  <c r="M8999" i="1" s="1"/>
  <c r="K9106" i="1"/>
  <c r="L9106" i="1" s="1"/>
  <c r="M9106" i="1" s="1"/>
  <c r="K9475" i="1"/>
  <c r="L9475" i="1" s="1"/>
  <c r="M9475" i="1" s="1"/>
  <c r="K9616" i="1"/>
  <c r="L9616" i="1" s="1"/>
  <c r="M9616" i="1" s="1"/>
  <c r="K9772" i="1"/>
  <c r="L9772" i="1" s="1"/>
  <c r="M9772" i="1" s="1"/>
  <c r="K9982" i="1"/>
  <c r="L9982" i="1" s="1"/>
  <c r="M9982" i="1" s="1"/>
  <c r="K9931" i="1"/>
  <c r="L9931" i="1" s="1"/>
  <c r="M9931" i="1" s="1"/>
  <c r="K9856" i="1"/>
  <c r="L9856" i="1" s="1"/>
  <c r="M9856" i="1" s="1"/>
  <c r="K9747" i="1"/>
  <c r="L9747" i="1" s="1"/>
  <c r="M9747" i="1" s="1"/>
  <c r="K9708" i="1"/>
  <c r="L9708" i="1" s="1"/>
  <c r="M9708" i="1" s="1"/>
  <c r="K8761" i="1"/>
  <c r="L8761" i="1" s="1"/>
  <c r="M8761" i="1" s="1"/>
  <c r="K7484" i="1"/>
  <c r="L7484" i="1" s="1"/>
  <c r="M7484" i="1" s="1"/>
  <c r="K8491" i="1"/>
  <c r="L8491" i="1" s="1"/>
  <c r="M8491" i="1" s="1"/>
  <c r="K8362" i="1"/>
  <c r="L8362" i="1" s="1"/>
  <c r="M8362" i="1" s="1"/>
  <c r="K8283" i="1"/>
  <c r="L8283" i="1" s="1"/>
  <c r="M8283" i="1" s="1"/>
  <c r="K8035" i="1"/>
  <c r="L8035" i="1" s="1"/>
  <c r="M8035" i="1" s="1"/>
  <c r="K7975" i="1"/>
  <c r="L7975" i="1" s="1"/>
  <c r="M7975" i="1" s="1"/>
  <c r="K7836" i="1"/>
  <c r="L7836" i="1" s="1"/>
  <c r="M7836" i="1" s="1"/>
  <c r="K7737" i="1"/>
  <c r="L7737" i="1" s="1"/>
  <c r="M7737" i="1" s="1"/>
  <c r="K7435" i="1"/>
  <c r="L7435" i="1" s="1"/>
  <c r="M7435" i="1" s="1"/>
  <c r="K7140" i="1"/>
  <c r="L7140" i="1" s="1"/>
  <c r="M7140" i="1" s="1"/>
  <c r="K6908" i="1"/>
  <c r="L6908" i="1" s="1"/>
  <c r="M6908" i="1" s="1"/>
  <c r="K6385" i="1"/>
  <c r="L6385" i="1" s="1"/>
  <c r="M6385" i="1" s="1"/>
  <c r="K5668" i="1"/>
  <c r="L5668" i="1" s="1"/>
  <c r="M5668" i="1" s="1"/>
  <c r="K3681" i="1"/>
  <c r="L3681" i="1" s="1"/>
  <c r="M3681" i="1" s="1"/>
  <c r="K23" i="1"/>
  <c r="L23" i="1" s="1"/>
  <c r="M23" i="1" s="1"/>
  <c r="K9989" i="1"/>
  <c r="L9989" i="1" s="1"/>
  <c r="M9989" i="1" s="1"/>
  <c r="K9960" i="1"/>
  <c r="L9960" i="1" s="1"/>
  <c r="M9960" i="1" s="1"/>
  <c r="K9908" i="1"/>
  <c r="L9908" i="1" s="1"/>
  <c r="M9908" i="1" s="1"/>
  <c r="K9864" i="1"/>
  <c r="L9864" i="1" s="1"/>
  <c r="M9864" i="1" s="1"/>
  <c r="K9767" i="1"/>
  <c r="L9767" i="1" s="1"/>
  <c r="M9767" i="1" s="1"/>
  <c r="K9725" i="1"/>
  <c r="L9725" i="1" s="1"/>
  <c r="M9725" i="1" s="1"/>
  <c r="K9690" i="1"/>
  <c r="L9690" i="1" s="1"/>
  <c r="M9690" i="1" s="1"/>
  <c r="K9612" i="1"/>
  <c r="L9612" i="1" s="1"/>
  <c r="M9612" i="1" s="1"/>
  <c r="K9597" i="1"/>
  <c r="L9597" i="1" s="1"/>
  <c r="M9597" i="1" s="1"/>
  <c r="K9472" i="1"/>
  <c r="L9472" i="1" s="1"/>
  <c r="M9472" i="1" s="1"/>
  <c r="K9458" i="1"/>
  <c r="L9458" i="1" s="1"/>
  <c r="M9458" i="1" s="1"/>
  <c r="K9422" i="1"/>
  <c r="L9422" i="1" s="1"/>
  <c r="M9422" i="1" s="1"/>
  <c r="K9408" i="1"/>
  <c r="L9408" i="1" s="1"/>
  <c r="M9408" i="1" s="1"/>
  <c r="K9384" i="1"/>
  <c r="L9384" i="1" s="1"/>
  <c r="M9384" i="1" s="1"/>
  <c r="K9333" i="1"/>
  <c r="L9333" i="1" s="1"/>
  <c r="M9333" i="1" s="1"/>
  <c r="K9318" i="1"/>
  <c r="L9318" i="1" s="1"/>
  <c r="M9318" i="1" s="1"/>
  <c r="K9280" i="1"/>
  <c r="L9280" i="1" s="1"/>
  <c r="M9280" i="1" s="1"/>
  <c r="K9266" i="1"/>
  <c r="L9266" i="1" s="1"/>
  <c r="M9266" i="1" s="1"/>
  <c r="K9229" i="1"/>
  <c r="L9229" i="1" s="1"/>
  <c r="M9229" i="1" s="1"/>
  <c r="K9212" i="1"/>
  <c r="L9212" i="1" s="1"/>
  <c r="M9212" i="1" s="1"/>
  <c r="K9137" i="1"/>
  <c r="L9137" i="1" s="1"/>
  <c r="M9137" i="1" s="1"/>
  <c r="K9121" i="1"/>
  <c r="L9121" i="1" s="1"/>
  <c r="M9121" i="1" s="1"/>
  <c r="K9096" i="1"/>
  <c r="L9096" i="1" s="1"/>
  <c r="M9096" i="1" s="1"/>
  <c r="K9008" i="1"/>
  <c r="L9008" i="1" s="1"/>
  <c r="M9008" i="1" s="1"/>
  <c r="K8970" i="1"/>
  <c r="L8970" i="1" s="1"/>
  <c r="M8970" i="1" s="1"/>
  <c r="K8929" i="1"/>
  <c r="L8929" i="1" s="1"/>
  <c r="M8929" i="1" s="1"/>
  <c r="K8914" i="1"/>
  <c r="L8914" i="1" s="1"/>
  <c r="M8914" i="1" s="1"/>
  <c r="K8857" i="1"/>
  <c r="L8857" i="1" s="1"/>
  <c r="M8857" i="1" s="1"/>
  <c r="K8810" i="1"/>
  <c r="L8810" i="1" s="1"/>
  <c r="M8810" i="1" s="1"/>
  <c r="K8752" i="1"/>
  <c r="L8752" i="1" s="1"/>
  <c r="M8752" i="1" s="1"/>
  <c r="K8714" i="1"/>
  <c r="L8714" i="1" s="1"/>
  <c r="M8714" i="1" s="1"/>
  <c r="K8666" i="1"/>
  <c r="L8666" i="1" s="1"/>
  <c r="M8666" i="1" s="1"/>
  <c r="K8641" i="1"/>
  <c r="L8641" i="1" s="1"/>
  <c r="M8641" i="1" s="1"/>
  <c r="K8596" i="1"/>
  <c r="L8596" i="1" s="1"/>
  <c r="M8596" i="1" s="1"/>
  <c r="K8562" i="1"/>
  <c r="L8562" i="1" s="1"/>
  <c r="M8562" i="1" s="1"/>
  <c r="K8490" i="1"/>
  <c r="L8490" i="1" s="1"/>
  <c r="M8490" i="1" s="1"/>
  <c r="K8399" i="1"/>
  <c r="L8399" i="1" s="1"/>
  <c r="M8399" i="1" s="1"/>
  <c r="K8345" i="1"/>
  <c r="L8345" i="1" s="1"/>
  <c r="M8345" i="1" s="1"/>
  <c r="K8282" i="1"/>
  <c r="L8282" i="1" s="1"/>
  <c r="M8282" i="1" s="1"/>
  <c r="K8255" i="1"/>
  <c r="L8255" i="1" s="1"/>
  <c r="M8255" i="1" s="1"/>
  <c r="K8238" i="1"/>
  <c r="L8238" i="1" s="1"/>
  <c r="M8238" i="1" s="1"/>
  <c r="K8135" i="1"/>
  <c r="L8135" i="1" s="1"/>
  <c r="M8135" i="1" s="1"/>
  <c r="K8059" i="1"/>
  <c r="L8059" i="1" s="1"/>
  <c r="M8059" i="1" s="1"/>
  <c r="K8017" i="1"/>
  <c r="L8017" i="1" s="1"/>
  <c r="M8017" i="1" s="1"/>
  <c r="K7912" i="1"/>
  <c r="L7912" i="1" s="1"/>
  <c r="M7912" i="1" s="1"/>
  <c r="K7845" i="1"/>
  <c r="L7845" i="1" s="1"/>
  <c r="M7845" i="1" s="1"/>
  <c r="K7788" i="1"/>
  <c r="L7788" i="1" s="1"/>
  <c r="M7788" i="1" s="1"/>
  <c r="K7716" i="1"/>
  <c r="L7716" i="1" s="1"/>
  <c r="M7716" i="1" s="1"/>
  <c r="K7622" i="1"/>
  <c r="L7622" i="1" s="1"/>
  <c r="M7622" i="1" s="1"/>
  <c r="K7576" i="1"/>
  <c r="L7576" i="1" s="1"/>
  <c r="M7576" i="1" s="1"/>
  <c r="K7525" i="1"/>
  <c r="L7525" i="1" s="1"/>
  <c r="M7525" i="1" s="1"/>
  <c r="K7474" i="1"/>
  <c r="L7474" i="1" s="1"/>
  <c r="M7474" i="1" s="1"/>
  <c r="K7434" i="1"/>
  <c r="L7434" i="1" s="1"/>
  <c r="M7434" i="1" s="1"/>
  <c r="K7375" i="1"/>
  <c r="L7375" i="1" s="1"/>
  <c r="M7375" i="1" s="1"/>
  <c r="K7344" i="1"/>
  <c r="L7344" i="1" s="1"/>
  <c r="M7344" i="1" s="1"/>
  <c r="K7304" i="1"/>
  <c r="L7304" i="1" s="1"/>
  <c r="M7304" i="1" s="1"/>
  <c r="K7222" i="1"/>
  <c r="L7222" i="1" s="1"/>
  <c r="M7222" i="1" s="1"/>
  <c r="K7150" i="1"/>
  <c r="L7150" i="1" s="1"/>
  <c r="M7150" i="1" s="1"/>
  <c r="K7003" i="1"/>
  <c r="L7003" i="1" s="1"/>
  <c r="M7003" i="1" s="1"/>
  <c r="K6919" i="1"/>
  <c r="L6919" i="1" s="1"/>
  <c r="M6919" i="1" s="1"/>
  <c r="K6816" i="1"/>
  <c r="L6816" i="1" s="1"/>
  <c r="M6816" i="1" s="1"/>
  <c r="K6599" i="1"/>
  <c r="L6599" i="1" s="1"/>
  <c r="M6599" i="1" s="1"/>
  <c r="K6566" i="1"/>
  <c r="L6566" i="1" s="1"/>
  <c r="M6566" i="1" s="1"/>
  <c r="K6451" i="1"/>
  <c r="L6451" i="1" s="1"/>
  <c r="M6451" i="1" s="1"/>
  <c r="K6364" i="1"/>
  <c r="L6364" i="1" s="1"/>
  <c r="M6364" i="1" s="1"/>
  <c r="K5778" i="1"/>
  <c r="L5778" i="1" s="1"/>
  <c r="M5778" i="1" s="1"/>
  <c r="K5712" i="1"/>
  <c r="L5712" i="1" s="1"/>
  <c r="M5712" i="1" s="1"/>
  <c r="K5678" i="1"/>
  <c r="L5678" i="1" s="1"/>
  <c r="M5678" i="1" s="1"/>
  <c r="K5541" i="1"/>
  <c r="L5541" i="1" s="1"/>
  <c r="M5541" i="1" s="1"/>
  <c r="K5198" i="1"/>
  <c r="L5198" i="1" s="1"/>
  <c r="M5198" i="1" s="1"/>
  <c r="K4963" i="1"/>
  <c r="L4963" i="1" s="1"/>
  <c r="M4963" i="1" s="1"/>
  <c r="K4181" i="1"/>
  <c r="L4181" i="1" s="1"/>
  <c r="M4181" i="1" s="1"/>
  <c r="K4073" i="1"/>
  <c r="L4073" i="1" s="1"/>
  <c r="M4073" i="1" s="1"/>
  <c r="K3691" i="1"/>
  <c r="L3691" i="1" s="1"/>
  <c r="M3691" i="1" s="1"/>
  <c r="K2189" i="1"/>
  <c r="L2189" i="1" s="1"/>
  <c r="M2189" i="1" s="1"/>
  <c r="K1999" i="1"/>
  <c r="L1999" i="1" s="1"/>
  <c r="M1999" i="1" s="1"/>
  <c r="K1044" i="1"/>
  <c r="L1044" i="1" s="1"/>
  <c r="M1044" i="1" s="1"/>
  <c r="K22" i="1"/>
  <c r="L22" i="1" s="1"/>
  <c r="M22" i="1" s="1"/>
  <c r="K9981" i="1"/>
  <c r="L9981" i="1" s="1"/>
  <c r="M9981" i="1" s="1"/>
  <c r="K9959" i="1"/>
  <c r="L9959" i="1" s="1"/>
  <c r="M9959" i="1" s="1"/>
  <c r="K9939" i="1"/>
  <c r="L9939" i="1" s="1"/>
  <c r="M9939" i="1" s="1"/>
  <c r="K9922" i="1"/>
  <c r="L9922" i="1" s="1"/>
  <c r="M9922" i="1" s="1"/>
  <c r="K9899" i="1"/>
  <c r="L9899" i="1" s="1"/>
  <c r="M9899" i="1" s="1"/>
  <c r="K9880" i="1"/>
  <c r="L9880" i="1" s="1"/>
  <c r="M9880" i="1" s="1"/>
  <c r="K9842" i="1"/>
  <c r="L9842" i="1" s="1"/>
  <c r="M9842" i="1" s="1"/>
  <c r="K9820" i="1"/>
  <c r="L9820" i="1" s="1"/>
  <c r="M9820" i="1" s="1"/>
  <c r="K9781" i="1"/>
  <c r="L9781" i="1" s="1"/>
  <c r="M9781" i="1" s="1"/>
  <c r="K9766" i="1"/>
  <c r="L9766" i="1" s="1"/>
  <c r="M9766" i="1" s="1"/>
  <c r="K9753" i="1"/>
  <c r="L9753" i="1" s="1"/>
  <c r="M9753" i="1" s="1"/>
  <c r="K9730" i="1"/>
  <c r="L9730" i="1" s="1"/>
  <c r="M9730" i="1" s="1"/>
  <c r="K9716" i="1"/>
  <c r="L9716" i="1" s="1"/>
  <c r="M9716" i="1" s="1"/>
  <c r="K9567" i="1"/>
  <c r="L9567" i="1" s="1"/>
  <c r="M9567" i="1" s="1"/>
  <c r="K9554" i="1"/>
  <c r="L9554" i="1" s="1"/>
  <c r="M9554" i="1" s="1"/>
  <c r="K9493" i="1"/>
  <c r="L9493" i="1" s="1"/>
  <c r="M9493" i="1" s="1"/>
  <c r="K9435" i="1"/>
  <c r="L9435" i="1" s="1"/>
  <c r="M9435" i="1" s="1"/>
  <c r="K9414" i="1"/>
  <c r="L9414" i="1" s="1"/>
  <c r="M9414" i="1" s="1"/>
  <c r="K9383" i="1"/>
  <c r="L9383" i="1" s="1"/>
  <c r="M9383" i="1" s="1"/>
  <c r="K9362" i="1"/>
  <c r="L9362" i="1" s="1"/>
  <c r="M9362" i="1" s="1"/>
  <c r="K9332" i="1"/>
  <c r="L9332" i="1" s="1"/>
  <c r="M9332" i="1" s="1"/>
  <c r="K9310" i="1"/>
  <c r="L9310" i="1" s="1"/>
  <c r="M9310" i="1" s="1"/>
  <c r="K9220" i="1"/>
  <c r="L9220" i="1" s="1"/>
  <c r="M9220" i="1" s="1"/>
  <c r="K9144" i="1"/>
  <c r="L9144" i="1" s="1"/>
  <c r="M9144" i="1" s="1"/>
  <c r="K9070" i="1"/>
  <c r="L9070" i="1" s="1"/>
  <c r="M9070" i="1" s="1"/>
  <c r="K9030" i="1"/>
  <c r="L9030" i="1" s="1"/>
  <c r="M9030" i="1" s="1"/>
  <c r="K9007" i="1"/>
  <c r="L9007" i="1" s="1"/>
  <c r="M9007" i="1" s="1"/>
  <c r="K8984" i="1"/>
  <c r="L8984" i="1" s="1"/>
  <c r="M8984" i="1" s="1"/>
  <c r="K8937" i="1"/>
  <c r="L8937" i="1" s="1"/>
  <c r="M8937" i="1" s="1"/>
  <c r="K8905" i="1"/>
  <c r="L8905" i="1" s="1"/>
  <c r="M8905" i="1" s="1"/>
  <c r="K8889" i="1"/>
  <c r="L8889" i="1" s="1"/>
  <c r="M8889" i="1" s="1"/>
  <c r="K8856" i="1"/>
  <c r="L8856" i="1" s="1"/>
  <c r="M8856" i="1" s="1"/>
  <c r="K8834" i="1"/>
  <c r="L8834" i="1" s="1"/>
  <c r="M8834" i="1" s="1"/>
  <c r="K8751" i="1"/>
  <c r="L8751" i="1" s="1"/>
  <c r="M8751" i="1" s="1"/>
  <c r="K8640" i="1"/>
  <c r="L8640" i="1" s="1"/>
  <c r="M8640" i="1" s="1"/>
  <c r="K8552" i="1"/>
  <c r="L8552" i="1" s="1"/>
  <c r="M8552" i="1" s="1"/>
  <c r="K8489" i="1"/>
  <c r="L8489" i="1" s="1"/>
  <c r="M8489" i="1" s="1"/>
  <c r="K8443" i="1"/>
  <c r="L8443" i="1" s="1"/>
  <c r="M8443" i="1" s="1"/>
  <c r="K8371" i="1"/>
  <c r="L8371" i="1" s="1"/>
  <c r="M8371" i="1" s="1"/>
  <c r="K8352" i="1"/>
  <c r="L8352" i="1" s="1"/>
  <c r="M8352" i="1" s="1"/>
  <c r="K8317" i="1"/>
  <c r="L8317" i="1" s="1"/>
  <c r="M8317" i="1" s="1"/>
  <c r="K8281" i="1"/>
  <c r="L8281" i="1" s="1"/>
  <c r="M8281" i="1" s="1"/>
  <c r="K8246" i="1"/>
  <c r="L8246" i="1" s="1"/>
  <c r="M8246" i="1" s="1"/>
  <c r="K8220" i="1"/>
  <c r="L8220" i="1" s="1"/>
  <c r="M8220" i="1" s="1"/>
  <c r="K8142" i="1"/>
  <c r="L8142" i="1" s="1"/>
  <c r="M8142" i="1" s="1"/>
  <c r="K8074" i="1"/>
  <c r="L8074" i="1" s="1"/>
  <c r="M8074" i="1" s="1"/>
  <c r="K8016" i="1"/>
  <c r="L8016" i="1" s="1"/>
  <c r="M8016" i="1" s="1"/>
  <c r="K7964" i="1"/>
  <c r="L7964" i="1" s="1"/>
  <c r="M7964" i="1" s="1"/>
  <c r="K7919" i="1"/>
  <c r="L7919" i="1" s="1"/>
  <c r="M7919" i="1" s="1"/>
  <c r="K7804" i="1"/>
  <c r="L7804" i="1" s="1"/>
  <c r="M7804" i="1" s="1"/>
  <c r="K7759" i="1"/>
  <c r="L7759" i="1" s="1"/>
  <c r="M7759" i="1" s="1"/>
  <c r="K7745" i="1"/>
  <c r="L7745" i="1" s="1"/>
  <c r="M7745" i="1" s="1"/>
  <c r="K7707" i="1"/>
  <c r="L7707" i="1" s="1"/>
  <c r="M7707" i="1" s="1"/>
  <c r="K7678" i="1"/>
  <c r="L7678" i="1" s="1"/>
  <c r="M7678" i="1" s="1"/>
  <c r="K7651" i="1"/>
  <c r="L7651" i="1" s="1"/>
  <c r="M7651" i="1" s="1"/>
  <c r="K7494" i="1"/>
  <c r="L7494" i="1" s="1"/>
  <c r="M7494" i="1" s="1"/>
  <c r="K7433" i="1"/>
  <c r="L7433" i="1" s="1"/>
  <c r="M7433" i="1" s="1"/>
  <c r="K7403" i="1"/>
  <c r="L7403" i="1" s="1"/>
  <c r="M7403" i="1" s="1"/>
  <c r="K7303" i="1"/>
  <c r="L7303" i="1" s="1"/>
  <c r="M7303" i="1" s="1"/>
  <c r="K7221" i="1"/>
  <c r="L7221" i="1" s="1"/>
  <c r="M7221" i="1" s="1"/>
  <c r="K7202" i="1"/>
  <c r="L7202" i="1" s="1"/>
  <c r="M7202" i="1" s="1"/>
  <c r="K6972" i="1"/>
  <c r="L6972" i="1" s="1"/>
  <c r="M6972" i="1" s="1"/>
  <c r="K6869" i="1"/>
  <c r="L6869" i="1" s="1"/>
  <c r="M6869" i="1" s="1"/>
  <c r="K6805" i="1"/>
  <c r="L6805" i="1" s="1"/>
  <c r="M6805" i="1" s="1"/>
  <c r="K6709" i="1"/>
  <c r="L6709" i="1" s="1"/>
  <c r="M6709" i="1" s="1"/>
  <c r="K6680" i="1"/>
  <c r="L6680" i="1" s="1"/>
  <c r="M6680" i="1" s="1"/>
  <c r="K6617" i="1"/>
  <c r="L6617" i="1" s="1"/>
  <c r="M6617" i="1" s="1"/>
  <c r="K6484" i="1"/>
  <c r="L6484" i="1" s="1"/>
  <c r="M6484" i="1" s="1"/>
  <c r="K6372" i="1"/>
  <c r="L6372" i="1" s="1"/>
  <c r="M6372" i="1" s="1"/>
  <c r="K6276" i="1"/>
  <c r="L6276" i="1" s="1"/>
  <c r="M6276" i="1" s="1"/>
  <c r="K6217" i="1"/>
  <c r="L6217" i="1" s="1"/>
  <c r="M6217" i="1" s="1"/>
  <c r="K6083" i="1"/>
  <c r="L6083" i="1" s="1"/>
  <c r="M6083" i="1" s="1"/>
  <c r="K5914" i="1"/>
  <c r="L5914" i="1" s="1"/>
  <c r="M5914" i="1" s="1"/>
  <c r="K5735" i="1"/>
  <c r="L5735" i="1" s="1"/>
  <c r="M5735" i="1" s="1"/>
  <c r="K5666" i="1"/>
  <c r="L5666" i="1" s="1"/>
  <c r="M5666" i="1" s="1"/>
  <c r="K5550" i="1"/>
  <c r="L5550" i="1" s="1"/>
  <c r="M5550" i="1" s="1"/>
  <c r="K5497" i="1"/>
  <c r="L5497" i="1" s="1"/>
  <c r="M5497" i="1" s="1"/>
  <c r="K5462" i="1"/>
  <c r="L5462" i="1" s="1"/>
  <c r="M5462" i="1" s="1"/>
  <c r="K5253" i="1"/>
  <c r="L5253" i="1" s="1"/>
  <c r="M5253" i="1" s="1"/>
  <c r="K4891" i="1"/>
  <c r="L4891" i="1" s="1"/>
  <c r="M4891" i="1" s="1"/>
  <c r="K4294" i="1"/>
  <c r="L4294" i="1" s="1"/>
  <c r="M4294" i="1" s="1"/>
  <c r="K4203" i="1"/>
  <c r="L4203" i="1" s="1"/>
  <c r="M4203" i="1" s="1"/>
  <c r="K1748" i="1"/>
  <c r="L1748" i="1" s="1"/>
  <c r="M1748" i="1" s="1"/>
  <c r="K9873" i="1"/>
  <c r="L9873" i="1" s="1"/>
  <c r="M9873" i="1" s="1"/>
  <c r="K9854" i="1"/>
  <c r="L9854" i="1" s="1"/>
  <c r="M9854" i="1" s="1"/>
  <c r="K9841" i="1"/>
  <c r="L9841" i="1" s="1"/>
  <c r="M9841" i="1" s="1"/>
  <c r="K9798" i="1"/>
  <c r="L9798" i="1" s="1"/>
  <c r="M9798" i="1" s="1"/>
  <c r="K9746" i="1"/>
  <c r="L9746" i="1" s="1"/>
  <c r="M9746" i="1" s="1"/>
  <c r="K9675" i="1"/>
  <c r="L9675" i="1" s="1"/>
  <c r="M9675" i="1" s="1"/>
  <c r="K9654" i="1"/>
  <c r="L9654" i="1" s="1"/>
  <c r="M9654" i="1" s="1"/>
  <c r="K9638" i="1"/>
  <c r="L9638" i="1" s="1"/>
  <c r="M9638" i="1" s="1"/>
  <c r="K9625" i="1"/>
  <c r="L9625" i="1" s="1"/>
  <c r="M9625" i="1" s="1"/>
  <c r="K9610" i="1"/>
  <c r="L9610" i="1" s="1"/>
  <c r="M9610" i="1" s="1"/>
  <c r="K9582" i="1"/>
  <c r="L9582" i="1" s="1"/>
  <c r="M9582" i="1" s="1"/>
  <c r="K9540" i="1"/>
  <c r="L9540" i="1" s="1"/>
  <c r="M9540" i="1" s="1"/>
  <c r="K9471" i="1"/>
  <c r="L9471" i="1" s="1"/>
  <c r="M9471" i="1" s="1"/>
  <c r="K9391" i="1"/>
  <c r="L9391" i="1" s="1"/>
  <c r="M9391" i="1" s="1"/>
  <c r="K9339" i="1"/>
  <c r="L9339" i="1" s="1"/>
  <c r="M9339" i="1" s="1"/>
  <c r="K9303" i="1"/>
  <c r="L9303" i="1" s="1"/>
  <c r="M9303" i="1" s="1"/>
  <c r="K9272" i="1"/>
  <c r="L9272" i="1" s="1"/>
  <c r="M9272" i="1" s="1"/>
  <c r="K9210" i="1"/>
  <c r="L9210" i="1" s="1"/>
  <c r="M9210" i="1" s="1"/>
  <c r="K9186" i="1"/>
  <c r="L9186" i="1" s="1"/>
  <c r="M9186" i="1" s="1"/>
  <c r="K9127" i="1"/>
  <c r="L9127" i="1" s="1"/>
  <c r="M9127" i="1" s="1"/>
  <c r="K9112" i="1"/>
  <c r="L9112" i="1" s="1"/>
  <c r="M9112" i="1" s="1"/>
  <c r="K9095" i="1"/>
  <c r="L9095" i="1" s="1"/>
  <c r="M9095" i="1" s="1"/>
  <c r="K9060" i="1"/>
  <c r="L9060" i="1" s="1"/>
  <c r="M9060" i="1" s="1"/>
  <c r="K9044" i="1"/>
  <c r="L9044" i="1" s="1"/>
  <c r="M9044" i="1" s="1"/>
  <c r="K8961" i="1"/>
  <c r="L8961" i="1" s="1"/>
  <c r="M8961" i="1" s="1"/>
  <c r="K8946" i="1"/>
  <c r="L8946" i="1" s="1"/>
  <c r="M8946" i="1" s="1"/>
  <c r="K8888" i="1"/>
  <c r="L8888" i="1" s="1"/>
  <c r="M8888" i="1" s="1"/>
  <c r="K8818" i="1"/>
  <c r="L8818" i="1" s="1"/>
  <c r="M8818" i="1" s="1"/>
  <c r="K8791" i="1"/>
  <c r="L8791" i="1" s="1"/>
  <c r="M8791" i="1" s="1"/>
  <c r="K8750" i="1"/>
  <c r="L8750" i="1" s="1"/>
  <c r="M8750" i="1" s="1"/>
  <c r="K8713" i="1"/>
  <c r="L8713" i="1" s="1"/>
  <c r="M8713" i="1" s="1"/>
  <c r="K8648" i="1"/>
  <c r="L8648" i="1" s="1"/>
  <c r="M8648" i="1" s="1"/>
  <c r="K8603" i="1"/>
  <c r="L8603" i="1" s="1"/>
  <c r="M8603" i="1" s="1"/>
  <c r="K8578" i="1"/>
  <c r="L8578" i="1" s="1"/>
  <c r="M8578" i="1" s="1"/>
  <c r="K8560" i="1"/>
  <c r="L8560" i="1" s="1"/>
  <c r="M8560" i="1" s="1"/>
  <c r="K8526" i="1"/>
  <c r="L8526" i="1" s="1"/>
  <c r="M8526" i="1" s="1"/>
  <c r="K8479" i="1"/>
  <c r="L8479" i="1" s="1"/>
  <c r="M8479" i="1" s="1"/>
  <c r="K8424" i="1"/>
  <c r="L8424" i="1" s="1"/>
  <c r="M8424" i="1" s="1"/>
  <c r="K8359" i="1"/>
  <c r="L8359" i="1" s="1"/>
  <c r="M8359" i="1" s="1"/>
  <c r="K8228" i="1"/>
  <c r="L8228" i="1" s="1"/>
  <c r="M8228" i="1" s="1"/>
  <c r="K8149" i="1"/>
  <c r="L8149" i="1" s="1"/>
  <c r="M8149" i="1" s="1"/>
  <c r="K8118" i="1"/>
  <c r="L8118" i="1" s="1"/>
  <c r="M8118" i="1" s="1"/>
  <c r="K7900" i="1"/>
  <c r="L7900" i="1" s="1"/>
  <c r="M7900" i="1" s="1"/>
  <c r="K7860" i="1"/>
  <c r="L7860" i="1" s="1"/>
  <c r="M7860" i="1" s="1"/>
  <c r="K7843" i="1"/>
  <c r="L7843" i="1" s="1"/>
  <c r="M7843" i="1" s="1"/>
  <c r="K7811" i="1"/>
  <c r="L7811" i="1" s="1"/>
  <c r="M7811" i="1" s="1"/>
  <c r="K7744" i="1"/>
  <c r="L7744" i="1" s="1"/>
  <c r="M7744" i="1" s="1"/>
  <c r="K7706" i="1"/>
  <c r="L7706" i="1" s="1"/>
  <c r="M7706" i="1" s="1"/>
  <c r="K7546" i="1"/>
  <c r="L7546" i="1" s="1"/>
  <c r="M7546" i="1" s="1"/>
  <c r="K7524" i="1"/>
  <c r="L7524" i="1" s="1"/>
  <c r="M7524" i="1" s="1"/>
  <c r="K7493" i="1"/>
  <c r="L7493" i="1" s="1"/>
  <c r="M7493" i="1" s="1"/>
  <c r="K7421" i="1"/>
  <c r="L7421" i="1" s="1"/>
  <c r="M7421" i="1" s="1"/>
  <c r="K7293" i="1"/>
  <c r="L7293" i="1" s="1"/>
  <c r="M7293" i="1" s="1"/>
  <c r="K6971" i="1"/>
  <c r="L6971" i="1" s="1"/>
  <c r="M6971" i="1" s="1"/>
  <c r="K6896" i="1"/>
  <c r="L6896" i="1" s="1"/>
  <c r="M6896" i="1" s="1"/>
  <c r="K6718" i="1"/>
  <c r="L6718" i="1" s="1"/>
  <c r="M6718" i="1" s="1"/>
  <c r="K6689" i="1"/>
  <c r="L6689" i="1" s="1"/>
  <c r="M6689" i="1" s="1"/>
  <c r="K6608" i="1"/>
  <c r="L6608" i="1" s="1"/>
  <c r="M6608" i="1" s="1"/>
  <c r="K6575" i="1"/>
  <c r="L6575" i="1" s="1"/>
  <c r="M6575" i="1" s="1"/>
  <c r="K6502" i="1"/>
  <c r="L6502" i="1" s="1"/>
  <c r="M6502" i="1" s="1"/>
  <c r="K6459" i="1"/>
  <c r="L6459" i="1" s="1"/>
  <c r="M6459" i="1" s="1"/>
  <c r="K6296" i="1"/>
  <c r="L6296" i="1" s="1"/>
  <c r="M6296" i="1" s="1"/>
  <c r="K6082" i="1"/>
  <c r="L6082" i="1" s="1"/>
  <c r="M6082" i="1" s="1"/>
  <c r="K5913" i="1"/>
  <c r="L5913" i="1" s="1"/>
  <c r="M5913" i="1" s="1"/>
  <c r="K5756" i="1"/>
  <c r="L5756" i="1" s="1"/>
  <c r="M5756" i="1" s="1"/>
  <c r="K5252" i="1"/>
  <c r="L5252" i="1" s="1"/>
  <c r="M5252" i="1" s="1"/>
  <c r="K4683" i="1"/>
  <c r="L4683" i="1" s="1"/>
  <c r="M4683" i="1" s="1"/>
  <c r="K4352" i="1"/>
  <c r="L4352" i="1" s="1"/>
  <c r="M4352" i="1" s="1"/>
  <c r="K3830" i="1"/>
  <c r="L3830" i="1" s="1"/>
  <c r="M3830" i="1" s="1"/>
  <c r="K3451" i="1"/>
  <c r="L3451" i="1" s="1"/>
  <c r="M3451" i="1" s="1"/>
  <c r="K2199" i="1"/>
  <c r="L2199" i="1" s="1"/>
  <c r="M2199" i="1" s="1"/>
  <c r="K11" i="1"/>
  <c r="L11" i="1" s="1"/>
  <c r="M11" i="1" s="1"/>
  <c r="K9995" i="1"/>
  <c r="L9995" i="1" s="1"/>
  <c r="M9995" i="1" s="1"/>
  <c r="K9937" i="1"/>
  <c r="L9937" i="1" s="1"/>
  <c r="M9937" i="1" s="1"/>
  <c r="K9885" i="1"/>
  <c r="L9885" i="1" s="1"/>
  <c r="M9885" i="1" s="1"/>
  <c r="K9863" i="1"/>
  <c r="L9863" i="1" s="1"/>
  <c r="M9863" i="1" s="1"/>
  <c r="K9848" i="1"/>
  <c r="L9848" i="1" s="1"/>
  <c r="M9848" i="1" s="1"/>
  <c r="K9797" i="1"/>
  <c r="L9797" i="1" s="1"/>
  <c r="M9797" i="1" s="1"/>
  <c r="K9780" i="1"/>
  <c r="L9780" i="1" s="1"/>
  <c r="M9780" i="1" s="1"/>
  <c r="K9668" i="1"/>
  <c r="L9668" i="1" s="1"/>
  <c r="M9668" i="1" s="1"/>
  <c r="K9609" i="1"/>
  <c r="L9609" i="1" s="1"/>
  <c r="M9609" i="1" s="1"/>
  <c r="K9534" i="1"/>
  <c r="L9534" i="1" s="1"/>
  <c r="M9534" i="1" s="1"/>
  <c r="K9499" i="1"/>
  <c r="L9499" i="1" s="1"/>
  <c r="M9499" i="1" s="1"/>
  <c r="K9478" i="1"/>
  <c r="L9478" i="1" s="1"/>
  <c r="M9478" i="1" s="1"/>
  <c r="K9413" i="1"/>
  <c r="L9413" i="1" s="1"/>
  <c r="M9413" i="1" s="1"/>
  <c r="K9367" i="1"/>
  <c r="L9367" i="1" s="1"/>
  <c r="M9367" i="1" s="1"/>
  <c r="K9346" i="1"/>
  <c r="L9346" i="1" s="1"/>
  <c r="M9346" i="1" s="1"/>
  <c r="K9338" i="1"/>
  <c r="L9338" i="1" s="1"/>
  <c r="M9338" i="1" s="1"/>
  <c r="K9323" i="1"/>
  <c r="L9323" i="1" s="1"/>
  <c r="M9323" i="1" s="1"/>
  <c r="K9264" i="1"/>
  <c r="L9264" i="1" s="1"/>
  <c r="M9264" i="1" s="1"/>
  <c r="K9234" i="1"/>
  <c r="L9234" i="1" s="1"/>
  <c r="M9234" i="1" s="1"/>
  <c r="K9209" i="1"/>
  <c r="L9209" i="1" s="1"/>
  <c r="M9209" i="1" s="1"/>
  <c r="K9185" i="1"/>
  <c r="L9185" i="1" s="1"/>
  <c r="M9185" i="1" s="1"/>
  <c r="K9077" i="1"/>
  <c r="L9077" i="1" s="1"/>
  <c r="M9077" i="1" s="1"/>
  <c r="K9021" i="1"/>
  <c r="L9021" i="1" s="1"/>
  <c r="M9021" i="1" s="1"/>
  <c r="K8990" i="1"/>
  <c r="L8990" i="1" s="1"/>
  <c r="M8990" i="1" s="1"/>
  <c r="K8968" i="1"/>
  <c r="L8968" i="1" s="1"/>
  <c r="M8968" i="1" s="1"/>
  <c r="K8953" i="1"/>
  <c r="L8953" i="1" s="1"/>
  <c r="M8953" i="1" s="1"/>
  <c r="K8927" i="1"/>
  <c r="L8927" i="1" s="1"/>
  <c r="M8927" i="1" s="1"/>
  <c r="K8911" i="1"/>
  <c r="L8911" i="1" s="1"/>
  <c r="M8911" i="1" s="1"/>
  <c r="K8879" i="1"/>
  <c r="L8879" i="1" s="1"/>
  <c r="M8879" i="1" s="1"/>
  <c r="K8833" i="1"/>
  <c r="L8833" i="1" s="1"/>
  <c r="M8833" i="1" s="1"/>
  <c r="K8776" i="1"/>
  <c r="L8776" i="1" s="1"/>
  <c r="M8776" i="1" s="1"/>
  <c r="K8768" i="1"/>
  <c r="L8768" i="1" s="1"/>
  <c r="M8768" i="1" s="1"/>
  <c r="K8682" i="1"/>
  <c r="L8682" i="1" s="1"/>
  <c r="M8682" i="1" s="1"/>
  <c r="K8665" i="1"/>
  <c r="L8665" i="1" s="1"/>
  <c r="M8665" i="1" s="1"/>
  <c r="K8620" i="1"/>
  <c r="L8620" i="1" s="1"/>
  <c r="M8620" i="1" s="1"/>
  <c r="K8497" i="1"/>
  <c r="L8497" i="1" s="1"/>
  <c r="M8497" i="1" s="1"/>
  <c r="K8451" i="1"/>
  <c r="L8451" i="1" s="1"/>
  <c r="M8451" i="1" s="1"/>
  <c r="K8298" i="1"/>
  <c r="L8298" i="1" s="1"/>
  <c r="M8298" i="1" s="1"/>
  <c r="K8262" i="1"/>
  <c r="L8262" i="1" s="1"/>
  <c r="M8262" i="1" s="1"/>
  <c r="K8148" i="1"/>
  <c r="L8148" i="1" s="1"/>
  <c r="M8148" i="1" s="1"/>
  <c r="K8124" i="1"/>
  <c r="L8124" i="1" s="1"/>
  <c r="M8124" i="1" s="1"/>
  <c r="K8107" i="1"/>
  <c r="L8107" i="1" s="1"/>
  <c r="M8107" i="1" s="1"/>
  <c r="K8048" i="1"/>
  <c r="L8048" i="1" s="1"/>
  <c r="M8048" i="1" s="1"/>
  <c r="K8031" i="1"/>
  <c r="L8031" i="1" s="1"/>
  <c r="M8031" i="1" s="1"/>
  <c r="K7926" i="1"/>
  <c r="L7926" i="1" s="1"/>
  <c r="M7926" i="1" s="1"/>
  <c r="K7890" i="1"/>
  <c r="L7890" i="1" s="1"/>
  <c r="M7890" i="1" s="1"/>
  <c r="K7810" i="1"/>
  <c r="L7810" i="1" s="1"/>
  <c r="M7810" i="1" s="1"/>
  <c r="K7758" i="1"/>
  <c r="L7758" i="1" s="1"/>
  <c r="M7758" i="1" s="1"/>
  <c r="K7715" i="1"/>
  <c r="L7715" i="1" s="1"/>
  <c r="M7715" i="1" s="1"/>
  <c r="K7677" i="1"/>
  <c r="L7677" i="1" s="1"/>
  <c r="M7677" i="1" s="1"/>
  <c r="K7545" i="1"/>
  <c r="L7545" i="1" s="1"/>
  <c r="M7545" i="1" s="1"/>
  <c r="K7442" i="1"/>
  <c r="L7442" i="1" s="1"/>
  <c r="M7442" i="1" s="1"/>
  <c r="K7412" i="1"/>
  <c r="L7412" i="1" s="1"/>
  <c r="M7412" i="1" s="1"/>
  <c r="K7342" i="1"/>
  <c r="L7342" i="1" s="1"/>
  <c r="M7342" i="1" s="1"/>
  <c r="K7322" i="1"/>
  <c r="L7322" i="1" s="1"/>
  <c r="M7322" i="1" s="1"/>
  <c r="K7271" i="1"/>
  <c r="L7271" i="1" s="1"/>
  <c r="M7271" i="1" s="1"/>
  <c r="K7241" i="1"/>
  <c r="L7241" i="1" s="1"/>
  <c r="M7241" i="1" s="1"/>
  <c r="K7022" i="1"/>
  <c r="L7022" i="1" s="1"/>
  <c r="M7022" i="1" s="1"/>
  <c r="K6834" i="1"/>
  <c r="L6834" i="1" s="1"/>
  <c r="M6834" i="1" s="1"/>
  <c r="K6738" i="1"/>
  <c r="L6738" i="1" s="1"/>
  <c r="M6738" i="1" s="1"/>
  <c r="K6697" i="1"/>
  <c r="L6697" i="1" s="1"/>
  <c r="M6697" i="1" s="1"/>
  <c r="K6596" i="1"/>
  <c r="L6596" i="1" s="1"/>
  <c r="M6596" i="1" s="1"/>
  <c r="K6501" i="1"/>
  <c r="L6501" i="1" s="1"/>
  <c r="M6501" i="1" s="1"/>
  <c r="K6275" i="1"/>
  <c r="L6275" i="1" s="1"/>
  <c r="M6275" i="1" s="1"/>
  <c r="K6181" i="1"/>
  <c r="L6181" i="1" s="1"/>
  <c r="M6181" i="1" s="1"/>
  <c r="K6169" i="1"/>
  <c r="L6169" i="1" s="1"/>
  <c r="M6169" i="1" s="1"/>
  <c r="K6137" i="1"/>
  <c r="L6137" i="1" s="1"/>
  <c r="M6137" i="1" s="1"/>
  <c r="K6091" i="1"/>
  <c r="L6091" i="1" s="1"/>
  <c r="M6091" i="1" s="1"/>
  <c r="K5935" i="1"/>
  <c r="L5935" i="1" s="1"/>
  <c r="M5935" i="1" s="1"/>
  <c r="K5820" i="1"/>
  <c r="L5820" i="1" s="1"/>
  <c r="M5820" i="1" s="1"/>
  <c r="K5572" i="1"/>
  <c r="L5572" i="1" s="1"/>
  <c r="M5572" i="1" s="1"/>
  <c r="K5299" i="1"/>
  <c r="L5299" i="1" s="1"/>
  <c r="M5299" i="1" s="1"/>
  <c r="K4682" i="1"/>
  <c r="L4682" i="1" s="1"/>
  <c r="M4682" i="1" s="1"/>
  <c r="K3486" i="1"/>
  <c r="L3486" i="1" s="1"/>
  <c r="M3486" i="1" s="1"/>
  <c r="K64" i="1"/>
  <c r="L64" i="1" s="1"/>
  <c r="M64" i="1" s="1"/>
  <c r="K10002" i="1"/>
  <c r="L10002" i="1" s="1"/>
  <c r="M10002" i="1" s="1"/>
  <c r="K9986" i="1"/>
  <c r="L9986" i="1" s="1"/>
  <c r="M9986" i="1" s="1"/>
  <c r="K9973" i="1"/>
  <c r="L9973" i="1" s="1"/>
  <c r="M9973" i="1" s="1"/>
  <c r="K9936" i="1"/>
  <c r="L9936" i="1" s="1"/>
  <c r="M9936" i="1" s="1"/>
  <c r="K9834" i="1"/>
  <c r="L9834" i="1" s="1"/>
  <c r="M9834" i="1" s="1"/>
  <c r="K9812" i="1"/>
  <c r="L9812" i="1" s="1"/>
  <c r="M9812" i="1" s="1"/>
  <c r="K9796" i="1"/>
  <c r="L9796" i="1" s="1"/>
  <c r="M9796" i="1" s="1"/>
  <c r="K9722" i="1"/>
  <c r="L9722" i="1" s="1"/>
  <c r="M9722" i="1" s="1"/>
  <c r="K9707" i="1"/>
  <c r="L9707" i="1" s="1"/>
  <c r="M9707" i="1" s="1"/>
  <c r="K9660" i="1"/>
  <c r="L9660" i="1" s="1"/>
  <c r="M9660" i="1" s="1"/>
  <c r="K9623" i="1"/>
  <c r="L9623" i="1" s="1"/>
  <c r="M9623" i="1" s="1"/>
  <c r="K9602" i="1"/>
  <c r="L9602" i="1" s="1"/>
  <c r="M9602" i="1" s="1"/>
  <c r="K9587" i="1"/>
  <c r="L9587" i="1" s="1"/>
  <c r="M9587" i="1" s="1"/>
  <c r="K9566" i="1"/>
  <c r="L9566" i="1" s="1"/>
  <c r="M9566" i="1" s="1"/>
  <c r="K9560" i="1"/>
  <c r="L9560" i="1" s="1"/>
  <c r="M9560" i="1" s="1"/>
  <c r="K9498" i="1"/>
  <c r="L9498" i="1" s="1"/>
  <c r="M9498" i="1" s="1"/>
  <c r="K9477" i="1"/>
  <c r="L9477" i="1" s="1"/>
  <c r="M9477" i="1" s="1"/>
  <c r="K9463" i="1"/>
  <c r="L9463" i="1" s="1"/>
  <c r="M9463" i="1" s="1"/>
  <c r="K9455" i="1"/>
  <c r="L9455" i="1" s="1"/>
  <c r="M9455" i="1" s="1"/>
  <c r="K9412" i="1"/>
  <c r="L9412" i="1" s="1"/>
  <c r="M9412" i="1" s="1"/>
  <c r="K9406" i="1"/>
  <c r="L9406" i="1" s="1"/>
  <c r="M9406" i="1" s="1"/>
  <c r="K9399" i="1"/>
  <c r="L9399" i="1" s="1"/>
  <c r="M9399" i="1" s="1"/>
  <c r="K9381" i="1"/>
  <c r="L9381" i="1" s="1"/>
  <c r="M9381" i="1" s="1"/>
  <c r="K9345" i="1"/>
  <c r="L9345" i="1" s="1"/>
  <c r="M9345" i="1" s="1"/>
  <c r="K9329" i="1"/>
  <c r="L9329" i="1" s="1"/>
  <c r="M9329" i="1" s="1"/>
  <c r="K9309" i="1"/>
  <c r="L9309" i="1" s="1"/>
  <c r="M9309" i="1" s="1"/>
  <c r="K9256" i="1"/>
  <c r="L9256" i="1" s="1"/>
  <c r="M9256" i="1" s="1"/>
  <c r="K9193" i="1"/>
  <c r="L9193" i="1" s="1"/>
  <c r="M9193" i="1" s="1"/>
  <c r="K9176" i="1"/>
  <c r="L9176" i="1" s="1"/>
  <c r="M9176" i="1" s="1"/>
  <c r="K9161" i="1"/>
  <c r="L9161" i="1" s="1"/>
  <c r="M9161" i="1" s="1"/>
  <c r="K9152" i="1"/>
  <c r="L9152" i="1" s="1"/>
  <c r="M9152" i="1" s="1"/>
  <c r="K9133" i="1"/>
  <c r="L9133" i="1" s="1"/>
  <c r="M9133" i="1" s="1"/>
  <c r="K9110" i="1"/>
  <c r="L9110" i="1" s="1"/>
  <c r="M9110" i="1" s="1"/>
  <c r="K9084" i="1"/>
  <c r="L9084" i="1" s="1"/>
  <c r="M9084" i="1" s="1"/>
  <c r="K9058" i="1"/>
  <c r="L9058" i="1" s="1"/>
  <c r="M9058" i="1" s="1"/>
  <c r="K9050" i="1"/>
  <c r="L9050" i="1" s="1"/>
  <c r="M9050" i="1" s="1"/>
  <c r="K9012" i="1"/>
  <c r="L9012" i="1" s="1"/>
  <c r="M9012" i="1" s="1"/>
  <c r="K8997" i="1"/>
  <c r="L8997" i="1" s="1"/>
  <c r="M8997" i="1" s="1"/>
  <c r="K8975" i="1"/>
  <c r="L8975" i="1" s="1"/>
  <c r="M8975" i="1" s="1"/>
  <c r="K8959" i="1"/>
  <c r="L8959" i="1" s="1"/>
  <c r="M8959" i="1" s="1"/>
  <c r="K8887" i="1"/>
  <c r="L8887" i="1" s="1"/>
  <c r="M8887" i="1" s="1"/>
  <c r="K8869" i="1"/>
  <c r="L8869" i="1" s="1"/>
  <c r="M8869" i="1" s="1"/>
  <c r="K8846" i="1"/>
  <c r="L8846" i="1" s="1"/>
  <c r="M8846" i="1" s="1"/>
  <c r="K8826" i="1"/>
  <c r="L8826" i="1" s="1"/>
  <c r="M8826" i="1" s="1"/>
  <c r="K8817" i="1"/>
  <c r="L8817" i="1" s="1"/>
  <c r="M8817" i="1" s="1"/>
  <c r="K8798" i="1"/>
  <c r="L8798" i="1" s="1"/>
  <c r="M8798" i="1" s="1"/>
  <c r="K8757" i="1"/>
  <c r="L8757" i="1" s="1"/>
  <c r="M8757" i="1" s="1"/>
  <c r="K8720" i="1"/>
  <c r="L8720" i="1" s="1"/>
  <c r="M8720" i="1" s="1"/>
  <c r="K8711" i="1"/>
  <c r="L8711" i="1" s="1"/>
  <c r="M8711" i="1" s="1"/>
  <c r="K8702" i="1"/>
  <c r="L8702" i="1" s="1"/>
  <c r="M8702" i="1" s="1"/>
  <c r="K8695" i="1"/>
  <c r="L8695" i="1" s="1"/>
  <c r="M8695" i="1" s="1"/>
  <c r="K8673" i="1"/>
  <c r="L8673" i="1" s="1"/>
  <c r="M8673" i="1" s="1"/>
  <c r="K8629" i="1"/>
  <c r="L8629" i="1" s="1"/>
  <c r="M8629" i="1" s="1"/>
  <c r="K8602" i="1"/>
  <c r="L8602" i="1" s="1"/>
  <c r="M8602" i="1" s="1"/>
  <c r="K8558" i="1"/>
  <c r="L8558" i="1" s="1"/>
  <c r="M8558" i="1" s="1"/>
  <c r="K8542" i="1"/>
  <c r="L8542" i="1" s="1"/>
  <c r="M8542" i="1" s="1"/>
  <c r="K8533" i="1"/>
  <c r="L8533" i="1" s="1"/>
  <c r="M8533" i="1" s="1"/>
  <c r="K8504" i="1"/>
  <c r="L8504" i="1" s="1"/>
  <c r="M8504" i="1" s="1"/>
  <c r="K8478" i="1"/>
  <c r="L8478" i="1" s="1"/>
  <c r="M8478" i="1" s="1"/>
  <c r="K8467" i="1"/>
  <c r="L8467" i="1" s="1"/>
  <c r="M8467" i="1" s="1"/>
  <c r="K8440" i="1"/>
  <c r="L8440" i="1" s="1"/>
  <c r="M8440" i="1" s="1"/>
  <c r="K8432" i="1"/>
  <c r="L8432" i="1" s="1"/>
  <c r="M8432" i="1" s="1"/>
  <c r="K8423" i="1"/>
  <c r="L8423" i="1" s="1"/>
  <c r="M8423" i="1" s="1"/>
  <c r="K8403" i="1"/>
  <c r="L8403" i="1" s="1"/>
  <c r="M8403" i="1" s="1"/>
  <c r="K8397" i="1"/>
  <c r="L8397" i="1" s="1"/>
  <c r="M8397" i="1" s="1"/>
  <c r="K8368" i="1"/>
  <c r="L8368" i="1" s="1"/>
  <c r="M8368" i="1" s="1"/>
  <c r="K8357" i="1"/>
  <c r="L8357" i="1" s="1"/>
  <c r="M8357" i="1" s="1"/>
  <c r="K8315" i="1"/>
  <c r="L8315" i="1" s="1"/>
  <c r="M8315" i="1" s="1"/>
  <c r="K8279" i="1"/>
  <c r="L8279" i="1" s="1"/>
  <c r="M8279" i="1" s="1"/>
  <c r="K8261" i="1"/>
  <c r="L8261" i="1" s="1"/>
  <c r="M8261" i="1" s="1"/>
  <c r="K8234" i="1"/>
  <c r="L8234" i="1" s="1"/>
  <c r="M8234" i="1" s="1"/>
  <c r="K8227" i="1"/>
  <c r="L8227" i="1" s="1"/>
  <c r="M8227" i="1" s="1"/>
  <c r="K8183" i="1"/>
  <c r="L8183" i="1" s="1"/>
  <c r="M8183" i="1" s="1"/>
  <c r="K8165" i="1"/>
  <c r="L8165" i="1" s="1"/>
  <c r="M8165" i="1" s="1"/>
  <c r="K8157" i="1"/>
  <c r="L8157" i="1" s="1"/>
  <c r="M8157" i="1" s="1"/>
  <c r="K8088" i="1"/>
  <c r="L8088" i="1" s="1"/>
  <c r="M8088" i="1" s="1"/>
  <c r="K8056" i="1"/>
  <c r="L8056" i="1" s="1"/>
  <c r="M8056" i="1" s="1"/>
  <c r="K8022" i="1"/>
  <c r="L8022" i="1" s="1"/>
  <c r="M8022" i="1" s="1"/>
  <c r="K8015" i="1"/>
  <c r="L8015" i="1" s="1"/>
  <c r="M8015" i="1" s="1"/>
  <c r="K8006" i="1"/>
  <c r="L8006" i="1" s="1"/>
  <c r="M8006" i="1" s="1"/>
  <c r="K7989" i="1"/>
  <c r="L7989" i="1" s="1"/>
  <c r="M7989" i="1" s="1"/>
  <c r="K7961" i="1"/>
  <c r="L7961" i="1" s="1"/>
  <c r="M7961" i="1" s="1"/>
  <c r="K7953" i="1"/>
  <c r="L7953" i="1" s="1"/>
  <c r="M7953" i="1" s="1"/>
  <c r="K7925" i="1"/>
  <c r="L7925" i="1" s="1"/>
  <c r="M7925" i="1" s="1"/>
  <c r="K7898" i="1"/>
  <c r="L7898" i="1" s="1"/>
  <c r="M7898" i="1" s="1"/>
  <c r="K7821" i="1"/>
  <c r="L7821" i="1" s="1"/>
  <c r="M7821" i="1" s="1"/>
  <c r="K7802" i="1"/>
  <c r="L7802" i="1" s="1"/>
  <c r="M7802" i="1" s="1"/>
  <c r="K7751" i="1"/>
  <c r="L7751" i="1" s="1"/>
  <c r="M7751" i="1" s="1"/>
  <c r="K7733" i="1"/>
  <c r="L7733" i="1" s="1"/>
  <c r="M7733" i="1" s="1"/>
  <c r="K7722" i="1"/>
  <c r="L7722" i="1" s="1"/>
  <c r="M7722" i="1" s="1"/>
  <c r="K7648" i="1"/>
  <c r="L7648" i="1" s="1"/>
  <c r="M7648" i="1" s="1"/>
  <c r="K7637" i="1"/>
  <c r="L7637" i="1" s="1"/>
  <c r="M7637" i="1" s="1"/>
  <c r="K7609" i="1"/>
  <c r="L7609" i="1" s="1"/>
  <c r="M7609" i="1" s="1"/>
  <c r="K7599" i="1"/>
  <c r="L7599" i="1" s="1"/>
  <c r="M7599" i="1" s="1"/>
  <c r="K7544" i="1"/>
  <c r="L7544" i="1" s="1"/>
  <c r="M7544" i="1" s="1"/>
  <c r="K7503" i="1"/>
  <c r="L7503" i="1" s="1"/>
  <c r="M7503" i="1" s="1"/>
  <c r="K7462" i="1"/>
  <c r="L7462" i="1" s="1"/>
  <c r="M7462" i="1" s="1"/>
  <c r="K7400" i="1"/>
  <c r="L7400" i="1" s="1"/>
  <c r="M7400" i="1" s="1"/>
  <c r="K7364" i="1"/>
  <c r="L7364" i="1" s="1"/>
  <c r="M7364" i="1" s="1"/>
  <c r="K7341" i="1"/>
  <c r="L7341" i="1" s="1"/>
  <c r="M7341" i="1" s="1"/>
  <c r="K7321" i="1"/>
  <c r="L7321" i="1" s="1"/>
  <c r="M7321" i="1" s="1"/>
  <c r="K7310" i="1"/>
  <c r="L7310" i="1" s="1"/>
  <c r="M7310" i="1" s="1"/>
  <c r="K7301" i="1"/>
  <c r="L7301" i="1" s="1"/>
  <c r="M7301" i="1" s="1"/>
  <c r="K7292" i="1"/>
  <c r="L7292" i="1" s="1"/>
  <c r="M7292" i="1" s="1"/>
  <c r="K7251" i="1"/>
  <c r="L7251" i="1" s="1"/>
  <c r="M7251" i="1" s="1"/>
  <c r="K7240" i="1"/>
  <c r="L7240" i="1" s="1"/>
  <c r="M7240" i="1" s="1"/>
  <c r="K7229" i="1"/>
  <c r="L7229" i="1" s="1"/>
  <c r="M7229" i="1" s="1"/>
  <c r="K7219" i="1"/>
  <c r="L7219" i="1" s="1"/>
  <c r="M7219" i="1" s="1"/>
  <c r="K7177" i="1"/>
  <c r="L7177" i="1" s="1"/>
  <c r="M7177" i="1" s="1"/>
  <c r="K7156" i="1"/>
  <c r="L7156" i="1" s="1"/>
  <c r="M7156" i="1" s="1"/>
  <c r="K7021" i="1"/>
  <c r="L7021" i="1" s="1"/>
  <c r="M7021" i="1" s="1"/>
  <c r="K7010" i="1"/>
  <c r="L7010" i="1" s="1"/>
  <c r="M7010" i="1" s="1"/>
  <c r="K6803" i="1"/>
  <c r="L6803" i="1" s="1"/>
  <c r="M6803" i="1" s="1"/>
  <c r="K6737" i="1"/>
  <c r="L6737" i="1" s="1"/>
  <c r="M6737" i="1" s="1"/>
  <c r="K6656" i="1"/>
  <c r="L6656" i="1" s="1"/>
  <c r="M6656" i="1" s="1"/>
  <c r="K6634" i="1"/>
  <c r="L6634" i="1" s="1"/>
  <c r="M6634" i="1" s="1"/>
  <c r="K6492" i="1"/>
  <c r="L6492" i="1" s="1"/>
  <c r="M6492" i="1" s="1"/>
  <c r="K6294" i="1"/>
  <c r="L6294" i="1" s="1"/>
  <c r="M6294" i="1" s="1"/>
  <c r="K6284" i="1"/>
  <c r="L6284" i="1" s="1"/>
  <c r="M6284" i="1" s="1"/>
  <c r="K6157" i="1"/>
  <c r="L6157" i="1" s="1"/>
  <c r="M6157" i="1" s="1"/>
  <c r="K6146" i="1"/>
  <c r="L6146" i="1" s="1"/>
  <c r="M6146" i="1" s="1"/>
  <c r="K6124" i="1"/>
  <c r="L6124" i="1" s="1"/>
  <c r="M6124" i="1" s="1"/>
  <c r="K5943" i="1"/>
  <c r="L5943" i="1" s="1"/>
  <c r="M5943" i="1" s="1"/>
  <c r="K5934" i="1"/>
  <c r="L5934" i="1" s="1"/>
  <c r="M5934" i="1" s="1"/>
  <c r="K5808" i="1"/>
  <c r="L5808" i="1" s="1"/>
  <c r="M5808" i="1" s="1"/>
  <c r="K5785" i="1"/>
  <c r="L5785" i="1" s="1"/>
  <c r="M5785" i="1" s="1"/>
  <c r="K5583" i="1"/>
  <c r="L5583" i="1" s="1"/>
  <c r="M5583" i="1" s="1"/>
  <c r="K5345" i="1"/>
  <c r="L5345" i="1" s="1"/>
  <c r="M5345" i="1" s="1"/>
  <c r="K5321" i="1"/>
  <c r="L5321" i="1" s="1"/>
  <c r="M5321" i="1" s="1"/>
  <c r="K5298" i="1"/>
  <c r="L5298" i="1" s="1"/>
  <c r="M5298" i="1" s="1"/>
  <c r="K5262" i="1"/>
  <c r="L5262" i="1" s="1"/>
  <c r="M5262" i="1" s="1"/>
  <c r="K5041" i="1"/>
  <c r="L5041" i="1" s="1"/>
  <c r="M5041" i="1" s="1"/>
  <c r="K5017" i="1"/>
  <c r="L5017" i="1" s="1"/>
  <c r="M5017" i="1" s="1"/>
  <c r="K4398" i="1"/>
  <c r="L4398" i="1" s="1"/>
  <c r="M4398" i="1" s="1"/>
  <c r="K3957" i="1"/>
  <c r="L3957" i="1" s="1"/>
  <c r="M3957" i="1" s="1"/>
  <c r="K3888" i="1"/>
  <c r="L3888" i="1" s="1"/>
  <c r="M3888" i="1" s="1"/>
  <c r="K9731" i="1"/>
  <c r="L9731" i="1" s="1"/>
  <c r="M9731" i="1" s="1"/>
  <c r="K8873" i="1"/>
  <c r="L8873" i="1" s="1"/>
  <c r="M8873" i="1" s="1"/>
  <c r="K6984" i="1"/>
  <c r="L6984" i="1" s="1"/>
  <c r="M6984" i="1" s="1"/>
  <c r="K32" i="1"/>
  <c r="L32" i="1" s="1"/>
  <c r="M32" i="1" s="1"/>
  <c r="K9603" i="1"/>
  <c r="L9603" i="1" s="1"/>
  <c r="M9603" i="1" s="1"/>
  <c r="K9279" i="1"/>
  <c r="L9279" i="1" s="1"/>
  <c r="M9279" i="1" s="1"/>
  <c r="K9085" i="1"/>
  <c r="L9085" i="1" s="1"/>
  <c r="M9085" i="1" s="1"/>
  <c r="K8855" i="1"/>
  <c r="L8855" i="1" s="1"/>
  <c r="M8855" i="1" s="1"/>
  <c r="K8487" i="1"/>
  <c r="L8487" i="1" s="1"/>
  <c r="M8487" i="1" s="1"/>
  <c r="K7998" i="1"/>
  <c r="L7998" i="1" s="1"/>
  <c r="M7998" i="1" s="1"/>
  <c r="K31" i="1"/>
  <c r="L31" i="1" s="1"/>
  <c r="M31" i="1" s="1"/>
  <c r="K10001" i="1"/>
  <c r="L10001" i="1" s="1"/>
  <c r="M10001" i="1" s="1"/>
  <c r="K9994" i="1"/>
  <c r="L9994" i="1" s="1"/>
  <c r="M9994" i="1" s="1"/>
  <c r="K9985" i="1"/>
  <c r="L9985" i="1" s="1"/>
  <c r="M9985" i="1" s="1"/>
  <c r="K9980" i="1"/>
  <c r="L9980" i="1" s="1"/>
  <c r="M9980" i="1" s="1"/>
  <c r="K9890" i="1"/>
  <c r="L9890" i="1" s="1"/>
  <c r="M9890" i="1" s="1"/>
  <c r="K9884" i="1"/>
  <c r="L9884" i="1" s="1"/>
  <c r="M9884" i="1" s="1"/>
  <c r="K9878" i="1"/>
  <c r="L9878" i="1" s="1"/>
  <c r="M9878" i="1" s="1"/>
  <c r="K9871" i="1"/>
  <c r="L9871" i="1" s="1"/>
  <c r="M9871" i="1" s="1"/>
  <c r="K9852" i="1"/>
  <c r="L9852" i="1" s="1"/>
  <c r="M9852" i="1" s="1"/>
  <c r="K9819" i="1"/>
  <c r="L9819" i="1" s="1"/>
  <c r="M9819" i="1" s="1"/>
  <c r="K9803" i="1"/>
  <c r="L9803" i="1" s="1"/>
  <c r="M9803" i="1" s="1"/>
  <c r="K9787" i="1"/>
  <c r="L9787" i="1" s="1"/>
  <c r="M9787" i="1" s="1"/>
  <c r="K9779" i="1"/>
  <c r="L9779" i="1" s="1"/>
  <c r="M9779" i="1" s="1"/>
  <c r="K9770" i="1"/>
  <c r="L9770" i="1" s="1"/>
  <c r="M9770" i="1" s="1"/>
  <c r="K9764" i="1"/>
  <c r="L9764" i="1" s="1"/>
  <c r="M9764" i="1" s="1"/>
  <c r="K9735" i="1"/>
  <c r="L9735" i="1" s="1"/>
  <c r="M9735" i="1" s="1"/>
  <c r="K9729" i="1"/>
  <c r="L9729" i="1" s="1"/>
  <c r="M9729" i="1" s="1"/>
  <c r="K9714" i="1"/>
  <c r="L9714" i="1" s="1"/>
  <c r="M9714" i="1" s="1"/>
  <c r="K9694" i="1"/>
  <c r="L9694" i="1" s="1"/>
  <c r="M9694" i="1" s="1"/>
  <c r="K9679" i="1"/>
  <c r="L9679" i="1" s="1"/>
  <c r="M9679" i="1" s="1"/>
  <c r="K9652" i="1"/>
  <c r="L9652" i="1" s="1"/>
  <c r="M9652" i="1" s="1"/>
  <c r="K9637" i="1"/>
  <c r="L9637" i="1" s="1"/>
  <c r="M9637" i="1" s="1"/>
  <c r="K9559" i="1"/>
  <c r="L9559" i="1" s="1"/>
  <c r="M9559" i="1" s="1"/>
  <c r="K9545" i="1"/>
  <c r="L9545" i="1" s="1"/>
  <c r="M9545" i="1" s="1"/>
  <c r="K9538" i="1"/>
  <c r="L9538" i="1" s="1"/>
  <c r="M9538" i="1" s="1"/>
  <c r="K9533" i="1"/>
  <c r="L9533" i="1" s="1"/>
  <c r="M9533" i="1" s="1"/>
  <c r="K9525" i="1"/>
  <c r="L9525" i="1" s="1"/>
  <c r="M9525" i="1" s="1"/>
  <c r="K9519" i="1"/>
  <c r="L9519" i="1" s="1"/>
  <c r="M9519" i="1" s="1"/>
  <c r="K9462" i="1"/>
  <c r="L9462" i="1" s="1"/>
  <c r="M9462" i="1" s="1"/>
  <c r="K9433" i="1"/>
  <c r="L9433" i="1" s="1"/>
  <c r="M9433" i="1" s="1"/>
  <c r="K9373" i="1"/>
  <c r="L9373" i="1" s="1"/>
  <c r="M9373" i="1" s="1"/>
  <c r="K9360" i="1"/>
  <c r="L9360" i="1" s="1"/>
  <c r="M9360" i="1" s="1"/>
  <c r="K9337" i="1"/>
  <c r="L9337" i="1" s="1"/>
  <c r="M9337" i="1" s="1"/>
  <c r="K9300" i="1"/>
  <c r="L9300" i="1" s="1"/>
  <c r="M9300" i="1" s="1"/>
  <c r="K9292" i="1"/>
  <c r="L9292" i="1" s="1"/>
  <c r="M9292" i="1" s="1"/>
  <c r="K9285" i="1"/>
  <c r="L9285" i="1" s="1"/>
  <c r="M9285" i="1" s="1"/>
  <c r="K9248" i="1"/>
  <c r="L9248" i="1" s="1"/>
  <c r="M9248" i="1" s="1"/>
  <c r="K9233" i="1"/>
  <c r="L9233" i="1" s="1"/>
  <c r="M9233" i="1" s="1"/>
  <c r="K9217" i="1"/>
  <c r="L9217" i="1" s="1"/>
  <c r="M9217" i="1" s="1"/>
  <c r="K9208" i="1"/>
  <c r="L9208" i="1" s="1"/>
  <c r="M9208" i="1" s="1"/>
  <c r="K9184" i="1"/>
  <c r="L9184" i="1" s="1"/>
  <c r="M9184" i="1" s="1"/>
  <c r="K9160" i="1"/>
  <c r="L9160" i="1" s="1"/>
  <c r="M9160" i="1" s="1"/>
  <c r="K9151" i="1"/>
  <c r="L9151" i="1" s="1"/>
  <c r="M9151" i="1" s="1"/>
  <c r="K9142" i="1"/>
  <c r="L9142" i="1" s="1"/>
  <c r="M9142" i="1" s="1"/>
  <c r="K9132" i="1"/>
  <c r="L9132" i="1" s="1"/>
  <c r="M9132" i="1" s="1"/>
  <c r="K9126" i="1"/>
  <c r="L9126" i="1" s="1"/>
  <c r="M9126" i="1" s="1"/>
  <c r="K9118" i="1"/>
  <c r="L9118" i="1" s="1"/>
  <c r="M9118" i="1" s="1"/>
  <c r="K9101" i="1"/>
  <c r="L9101" i="1" s="1"/>
  <c r="M9101" i="1" s="1"/>
  <c r="K9092" i="1"/>
  <c r="L9092" i="1" s="1"/>
  <c r="M9092" i="1" s="1"/>
  <c r="K9028" i="1"/>
  <c r="L9028" i="1" s="1"/>
  <c r="M9028" i="1" s="1"/>
  <c r="K9019" i="1"/>
  <c r="L9019" i="1" s="1"/>
  <c r="M9019" i="1" s="1"/>
  <c r="K9006" i="1"/>
  <c r="L9006" i="1" s="1"/>
  <c r="M9006" i="1" s="1"/>
  <c r="K8952" i="1"/>
  <c r="L8952" i="1" s="1"/>
  <c r="M8952" i="1" s="1"/>
  <c r="K8919" i="1"/>
  <c r="L8919" i="1" s="1"/>
  <c r="M8919" i="1" s="1"/>
  <c r="K8910" i="1"/>
  <c r="L8910" i="1" s="1"/>
  <c r="M8910" i="1" s="1"/>
  <c r="K8878" i="1"/>
  <c r="L8878" i="1" s="1"/>
  <c r="M8878" i="1" s="1"/>
  <c r="K8862" i="1"/>
  <c r="L8862" i="1" s="1"/>
  <c r="M8862" i="1" s="1"/>
  <c r="K8854" i="1"/>
  <c r="L8854" i="1" s="1"/>
  <c r="M8854" i="1" s="1"/>
  <c r="K8797" i="1"/>
  <c r="L8797" i="1" s="1"/>
  <c r="M8797" i="1" s="1"/>
  <c r="K8782" i="1"/>
  <c r="L8782" i="1" s="1"/>
  <c r="M8782" i="1" s="1"/>
  <c r="K8775" i="1"/>
  <c r="L8775" i="1" s="1"/>
  <c r="M8775" i="1" s="1"/>
  <c r="K8756" i="1"/>
  <c r="L8756" i="1" s="1"/>
  <c r="M8756" i="1" s="1"/>
  <c r="K8749" i="1"/>
  <c r="L8749" i="1" s="1"/>
  <c r="M8749" i="1" s="1"/>
  <c r="K8727" i="1"/>
  <c r="L8727" i="1" s="1"/>
  <c r="M8727" i="1" s="1"/>
  <c r="K8701" i="1"/>
  <c r="L8701" i="1" s="1"/>
  <c r="M8701" i="1" s="1"/>
  <c r="K8680" i="1"/>
  <c r="L8680" i="1" s="1"/>
  <c r="M8680" i="1" s="1"/>
  <c r="K8672" i="1"/>
  <c r="L8672" i="1" s="1"/>
  <c r="M8672" i="1" s="1"/>
  <c r="K8647" i="1"/>
  <c r="L8647" i="1" s="1"/>
  <c r="M8647" i="1" s="1"/>
  <c r="K8628" i="1"/>
  <c r="L8628" i="1" s="1"/>
  <c r="M8628" i="1" s="1"/>
  <c r="K8601" i="1"/>
  <c r="L8601" i="1" s="1"/>
  <c r="M8601" i="1" s="1"/>
  <c r="K8585" i="1"/>
  <c r="L8585" i="1" s="1"/>
  <c r="M8585" i="1" s="1"/>
  <c r="K8576" i="1"/>
  <c r="L8576" i="1" s="1"/>
  <c r="M8576" i="1" s="1"/>
  <c r="K8557" i="1"/>
  <c r="L8557" i="1" s="1"/>
  <c r="M8557" i="1" s="1"/>
  <c r="K8513" i="1"/>
  <c r="L8513" i="1" s="1"/>
  <c r="M8513" i="1" s="1"/>
  <c r="K8485" i="1"/>
  <c r="L8485" i="1" s="1"/>
  <c r="M8485" i="1" s="1"/>
  <c r="K8477" i="1"/>
  <c r="L8477" i="1" s="1"/>
  <c r="M8477" i="1" s="1"/>
  <c r="K8439" i="1"/>
  <c r="L8439" i="1" s="1"/>
  <c r="M8439" i="1" s="1"/>
  <c r="K8431" i="1"/>
  <c r="L8431" i="1" s="1"/>
  <c r="M8431" i="1" s="1"/>
  <c r="K8377" i="1"/>
  <c r="L8377" i="1" s="1"/>
  <c r="M8377" i="1" s="1"/>
  <c r="K8367" i="1"/>
  <c r="L8367" i="1" s="1"/>
  <c r="M8367" i="1" s="1"/>
  <c r="K8305" i="1"/>
  <c r="L8305" i="1" s="1"/>
  <c r="M8305" i="1" s="1"/>
  <c r="K8289" i="1"/>
  <c r="L8289" i="1" s="1"/>
  <c r="M8289" i="1" s="1"/>
  <c r="K8201" i="1"/>
  <c r="L8201" i="1" s="1"/>
  <c r="M8201" i="1" s="1"/>
  <c r="K8147" i="1"/>
  <c r="L8147" i="1" s="1"/>
  <c r="M8147" i="1" s="1"/>
  <c r="K8096" i="1"/>
  <c r="L8096" i="1" s="1"/>
  <c r="M8096" i="1" s="1"/>
  <c r="K8063" i="1"/>
  <c r="L8063" i="1" s="1"/>
  <c r="M8063" i="1" s="1"/>
  <c r="K8029" i="1"/>
  <c r="L8029" i="1" s="1"/>
  <c r="M8029" i="1" s="1"/>
  <c r="K7997" i="1"/>
  <c r="L7997" i="1" s="1"/>
  <c r="M7997" i="1" s="1"/>
  <c r="K7932" i="1"/>
  <c r="L7932" i="1" s="1"/>
  <c r="M7932" i="1" s="1"/>
  <c r="K7907" i="1"/>
  <c r="L7907" i="1" s="1"/>
  <c r="M7907" i="1" s="1"/>
  <c r="K7897" i="1"/>
  <c r="L7897" i="1" s="1"/>
  <c r="M7897" i="1" s="1"/>
  <c r="K7809" i="1"/>
  <c r="L7809" i="1" s="1"/>
  <c r="M7809" i="1" s="1"/>
  <c r="K7775" i="1"/>
  <c r="L7775" i="1" s="1"/>
  <c r="M7775" i="1" s="1"/>
  <c r="K7721" i="1"/>
  <c r="L7721" i="1" s="1"/>
  <c r="M7721" i="1" s="1"/>
  <c r="K7703" i="1"/>
  <c r="L7703" i="1" s="1"/>
  <c r="M7703" i="1" s="1"/>
  <c r="K7675" i="1"/>
  <c r="L7675" i="1" s="1"/>
  <c r="M7675" i="1" s="1"/>
  <c r="K7657" i="1"/>
  <c r="L7657" i="1" s="1"/>
  <c r="M7657" i="1" s="1"/>
  <c r="K7647" i="1"/>
  <c r="L7647" i="1" s="1"/>
  <c r="M7647" i="1" s="1"/>
  <c r="K7591" i="1"/>
  <c r="L7591" i="1" s="1"/>
  <c r="M7591" i="1" s="1"/>
  <c r="K7554" i="1"/>
  <c r="L7554" i="1" s="1"/>
  <c r="M7554" i="1" s="1"/>
  <c r="K7532" i="1"/>
  <c r="L7532" i="1" s="1"/>
  <c r="M7532" i="1" s="1"/>
  <c r="K7502" i="1"/>
  <c r="L7502" i="1" s="1"/>
  <c r="M7502" i="1" s="1"/>
  <c r="K7450" i="1"/>
  <c r="L7450" i="1" s="1"/>
  <c r="M7450" i="1" s="1"/>
  <c r="K7441" i="1"/>
  <c r="L7441" i="1" s="1"/>
  <c r="M7441" i="1" s="1"/>
  <c r="K7380" i="1"/>
  <c r="L7380" i="1" s="1"/>
  <c r="M7380" i="1" s="1"/>
  <c r="K7351" i="1"/>
  <c r="L7351" i="1" s="1"/>
  <c r="M7351" i="1" s="1"/>
  <c r="K7330" i="1"/>
  <c r="L7330" i="1" s="1"/>
  <c r="M7330" i="1" s="1"/>
  <c r="K7300" i="1"/>
  <c r="L7300" i="1" s="1"/>
  <c r="M7300" i="1" s="1"/>
  <c r="K7280" i="1"/>
  <c r="L7280" i="1" s="1"/>
  <c r="M7280" i="1" s="1"/>
  <c r="K7250" i="1"/>
  <c r="L7250" i="1" s="1"/>
  <c r="M7250" i="1" s="1"/>
  <c r="K7176" i="1"/>
  <c r="L7176" i="1" s="1"/>
  <c r="M7176" i="1" s="1"/>
  <c r="K7155" i="1"/>
  <c r="L7155" i="1" s="1"/>
  <c r="M7155" i="1" s="1"/>
  <c r="K7091" i="1"/>
  <c r="L7091" i="1" s="1"/>
  <c r="M7091" i="1" s="1"/>
  <c r="K7048" i="1"/>
  <c r="L7048" i="1" s="1"/>
  <c r="M7048" i="1" s="1"/>
  <c r="K7020" i="1"/>
  <c r="L7020" i="1" s="1"/>
  <c r="M7020" i="1" s="1"/>
  <c r="K6947" i="1"/>
  <c r="L6947" i="1" s="1"/>
  <c r="M6947" i="1" s="1"/>
  <c r="K6926" i="1"/>
  <c r="L6926" i="1" s="1"/>
  <c r="M6926" i="1" s="1"/>
  <c r="K6833" i="1"/>
  <c r="L6833" i="1" s="1"/>
  <c r="M6833" i="1" s="1"/>
  <c r="K6822" i="1"/>
  <c r="L6822" i="1" s="1"/>
  <c r="M6822" i="1" s="1"/>
  <c r="K6758" i="1"/>
  <c r="L6758" i="1" s="1"/>
  <c r="M6758" i="1" s="1"/>
  <c r="K6746" i="1"/>
  <c r="L6746" i="1" s="1"/>
  <c r="M6746" i="1" s="1"/>
  <c r="K6705" i="1"/>
  <c r="L6705" i="1" s="1"/>
  <c r="M6705" i="1" s="1"/>
  <c r="K6643" i="1"/>
  <c r="L6643" i="1" s="1"/>
  <c r="M6643" i="1" s="1"/>
  <c r="K6615" i="1"/>
  <c r="L6615" i="1" s="1"/>
  <c r="M6615" i="1" s="1"/>
  <c r="K6316" i="1"/>
  <c r="L6316" i="1" s="1"/>
  <c r="M6316" i="1" s="1"/>
  <c r="K6305" i="1"/>
  <c r="L6305" i="1" s="1"/>
  <c r="M6305" i="1" s="1"/>
  <c r="K6293" i="1"/>
  <c r="L6293" i="1" s="1"/>
  <c r="M6293" i="1" s="1"/>
  <c r="K6283" i="1"/>
  <c r="L6283" i="1" s="1"/>
  <c r="M6283" i="1" s="1"/>
  <c r="K6167" i="1"/>
  <c r="L6167" i="1" s="1"/>
  <c r="M6167" i="1" s="1"/>
  <c r="K6156" i="1"/>
  <c r="L6156" i="1" s="1"/>
  <c r="M6156" i="1" s="1"/>
  <c r="K6023" i="1"/>
  <c r="L6023" i="1" s="1"/>
  <c r="M6023" i="1" s="1"/>
  <c r="K5976" i="1"/>
  <c r="L5976" i="1" s="1"/>
  <c r="M5976" i="1" s="1"/>
  <c r="K5942" i="1"/>
  <c r="L5942" i="1" s="1"/>
  <c r="M5942" i="1" s="1"/>
  <c r="K5933" i="1"/>
  <c r="L5933" i="1" s="1"/>
  <c r="M5933" i="1" s="1"/>
  <c r="K5819" i="1"/>
  <c r="L5819" i="1" s="1"/>
  <c r="M5819" i="1" s="1"/>
  <c r="K5807" i="1"/>
  <c r="L5807" i="1" s="1"/>
  <c r="M5807" i="1" s="1"/>
  <c r="K5344" i="1"/>
  <c r="L5344" i="1" s="1"/>
  <c r="M5344" i="1" s="1"/>
  <c r="K5273" i="1"/>
  <c r="L5273" i="1" s="1"/>
  <c r="M5273" i="1" s="1"/>
  <c r="K5064" i="1"/>
  <c r="L5064" i="1" s="1"/>
  <c r="M5064" i="1" s="1"/>
  <c r="K5005" i="1"/>
  <c r="L5005" i="1" s="1"/>
  <c r="M5005" i="1" s="1"/>
  <c r="K4946" i="1"/>
  <c r="L4946" i="1" s="1"/>
  <c r="M4946" i="1" s="1"/>
  <c r="K4934" i="1"/>
  <c r="L4934" i="1" s="1"/>
  <c r="M4934" i="1" s="1"/>
  <c r="K4420" i="1"/>
  <c r="L4420" i="1" s="1"/>
  <c r="M4420" i="1" s="1"/>
  <c r="K4361" i="1"/>
  <c r="L4361" i="1" s="1"/>
  <c r="M4361" i="1" s="1"/>
  <c r="K4313" i="1"/>
  <c r="L4313" i="1" s="1"/>
  <c r="M4313" i="1" s="1"/>
  <c r="K3991" i="1"/>
  <c r="L3991" i="1" s="1"/>
  <c r="M3991" i="1" s="1"/>
  <c r="K2616" i="1"/>
  <c r="L2616" i="1" s="1"/>
  <c r="M2616" i="1" s="1"/>
  <c r="K167" i="1"/>
  <c r="L167" i="1" s="1"/>
  <c r="M167" i="1" s="1"/>
  <c r="K144" i="1"/>
  <c r="L144" i="1" s="1"/>
  <c r="M144" i="1" s="1"/>
  <c r="K8633" i="1"/>
  <c r="L8633" i="1" s="1"/>
  <c r="M8633" i="1" s="1"/>
  <c r="K8527" i="1"/>
  <c r="L8527" i="1" s="1"/>
  <c r="M8527" i="1" s="1"/>
  <c r="K8391" i="1"/>
  <c r="L8391" i="1" s="1"/>
  <c r="M8391" i="1" s="1"/>
  <c r="K8293" i="1"/>
  <c r="L8293" i="1" s="1"/>
  <c r="M8293" i="1" s="1"/>
  <c r="K8207" i="1"/>
  <c r="L8207" i="1" s="1"/>
  <c r="M8207" i="1" s="1"/>
  <c r="K7526" i="1"/>
  <c r="L7526" i="1" s="1"/>
  <c r="M7526" i="1" s="1"/>
  <c r="K7108" i="1"/>
  <c r="L7108" i="1" s="1"/>
  <c r="M7108" i="1" s="1"/>
  <c r="K6953" i="1"/>
  <c r="L6953" i="1" s="1"/>
  <c r="M6953" i="1" s="1"/>
  <c r="K6817" i="1"/>
  <c r="L6817" i="1" s="1"/>
  <c r="M6817" i="1" s="1"/>
  <c r="K6231" i="1"/>
  <c r="L6231" i="1" s="1"/>
  <c r="M6231" i="1" s="1"/>
  <c r="K5737" i="1"/>
  <c r="L5737" i="1" s="1"/>
  <c r="M5737" i="1" s="1"/>
  <c r="K5576" i="1"/>
  <c r="L5576" i="1" s="1"/>
  <c r="M5576" i="1" s="1"/>
  <c r="K4882" i="1"/>
  <c r="L4882" i="1" s="1"/>
  <c r="M4882" i="1" s="1"/>
  <c r="K3430" i="1"/>
  <c r="L3430" i="1" s="1"/>
  <c r="M3430" i="1" s="1"/>
  <c r="K9996" i="1"/>
  <c r="L9996" i="1" s="1"/>
  <c r="M9996" i="1" s="1"/>
  <c r="K9945" i="1"/>
  <c r="L9945" i="1" s="1"/>
  <c r="M9945" i="1" s="1"/>
  <c r="K9836" i="1"/>
  <c r="L9836" i="1" s="1"/>
  <c r="M9836" i="1" s="1"/>
  <c r="K9799" i="1"/>
  <c r="L9799" i="1" s="1"/>
  <c r="M9799" i="1" s="1"/>
  <c r="K9703" i="1"/>
  <c r="L9703" i="1" s="1"/>
  <c r="M9703" i="1" s="1"/>
  <c r="K9682" i="1"/>
  <c r="L9682" i="1" s="1"/>
  <c r="M9682" i="1" s="1"/>
  <c r="K9626" i="1"/>
  <c r="L9626" i="1" s="1"/>
  <c r="M9626" i="1" s="1"/>
  <c r="K9618" i="1"/>
  <c r="L9618" i="1" s="1"/>
  <c r="M9618" i="1" s="1"/>
  <c r="K9604" i="1"/>
  <c r="L9604" i="1" s="1"/>
  <c r="M9604" i="1" s="1"/>
  <c r="K9575" i="1"/>
  <c r="L9575" i="1" s="1"/>
  <c r="M9575" i="1" s="1"/>
  <c r="K9415" i="1"/>
  <c r="L9415" i="1" s="1"/>
  <c r="M9415" i="1" s="1"/>
  <c r="K9402" i="1"/>
  <c r="L9402" i="1" s="1"/>
  <c r="M9402" i="1" s="1"/>
  <c r="K9363" i="1"/>
  <c r="L9363" i="1" s="1"/>
  <c r="M9363" i="1" s="1"/>
  <c r="K9348" i="1"/>
  <c r="L9348" i="1" s="1"/>
  <c r="M9348" i="1" s="1"/>
  <c r="K9340" i="1"/>
  <c r="L9340" i="1" s="1"/>
  <c r="M9340" i="1" s="1"/>
  <c r="K9324" i="1"/>
  <c r="L9324" i="1" s="1"/>
  <c r="M9324" i="1" s="1"/>
  <c r="K9311" i="1"/>
  <c r="L9311" i="1" s="1"/>
  <c r="M9311" i="1" s="1"/>
  <c r="K9203" i="1"/>
  <c r="L9203" i="1" s="1"/>
  <c r="M9203" i="1" s="1"/>
  <c r="K9178" i="1"/>
  <c r="L9178" i="1" s="1"/>
  <c r="M9178" i="1" s="1"/>
  <c r="K9155" i="1"/>
  <c r="L9155" i="1" s="1"/>
  <c r="M9155" i="1" s="1"/>
  <c r="K9128" i="1"/>
  <c r="L9128" i="1" s="1"/>
  <c r="M9128" i="1" s="1"/>
  <c r="K9104" i="1"/>
  <c r="L9104" i="1" s="1"/>
  <c r="M9104" i="1" s="1"/>
  <c r="K9079" i="1"/>
  <c r="L9079" i="1" s="1"/>
  <c r="M9079" i="1" s="1"/>
  <c r="K9031" i="1"/>
  <c r="L9031" i="1" s="1"/>
  <c r="M9031" i="1" s="1"/>
  <c r="K9000" i="1"/>
  <c r="L9000" i="1" s="1"/>
  <c r="M9000" i="1" s="1"/>
  <c r="K8962" i="1"/>
  <c r="L8962" i="1" s="1"/>
  <c r="M8962" i="1" s="1"/>
  <c r="K8922" i="1"/>
  <c r="L8922" i="1" s="1"/>
  <c r="M8922" i="1" s="1"/>
  <c r="K8882" i="1"/>
  <c r="L8882" i="1" s="1"/>
  <c r="M8882" i="1" s="1"/>
  <c r="K8819" i="1"/>
  <c r="L8819" i="1" s="1"/>
  <c r="M8819" i="1" s="1"/>
  <c r="K8769" i="1"/>
  <c r="L8769" i="1" s="1"/>
  <c r="M8769" i="1" s="1"/>
  <c r="K8690" i="1"/>
  <c r="L8690" i="1" s="1"/>
  <c r="M8690" i="1" s="1"/>
  <c r="K8684" i="1"/>
  <c r="L8684" i="1" s="1"/>
  <c r="M8684" i="1" s="1"/>
  <c r="K8632" i="1"/>
  <c r="L8632" i="1" s="1"/>
  <c r="M8632" i="1" s="1"/>
  <c r="K8614" i="1"/>
  <c r="L8614" i="1" s="1"/>
  <c r="M8614" i="1" s="1"/>
  <c r="K8499" i="1"/>
  <c r="L8499" i="1" s="1"/>
  <c r="M8499" i="1" s="1"/>
  <c r="K8425" i="1"/>
  <c r="L8425" i="1" s="1"/>
  <c r="M8425" i="1" s="1"/>
  <c r="K8247" i="1"/>
  <c r="L8247" i="1" s="1"/>
  <c r="M8247" i="1" s="1"/>
  <c r="K8160" i="1"/>
  <c r="L8160" i="1" s="1"/>
  <c r="M8160" i="1" s="1"/>
  <c r="K8127" i="1"/>
  <c r="L8127" i="1" s="1"/>
  <c r="M8127" i="1" s="1"/>
  <c r="K8083" i="1"/>
  <c r="L8083" i="1" s="1"/>
  <c r="M8083" i="1" s="1"/>
  <c r="K8042" i="1"/>
  <c r="L8042" i="1" s="1"/>
  <c r="M8042" i="1" s="1"/>
  <c r="K8025" i="1"/>
  <c r="L8025" i="1" s="1"/>
  <c r="M8025" i="1" s="1"/>
  <c r="K7947" i="1"/>
  <c r="L7947" i="1" s="1"/>
  <c r="M7947" i="1" s="1"/>
  <c r="K7835" i="1"/>
  <c r="L7835" i="1" s="1"/>
  <c r="M7835" i="1" s="1"/>
  <c r="K7630" i="1"/>
  <c r="L7630" i="1" s="1"/>
  <c r="M7630" i="1" s="1"/>
  <c r="K7593" i="1"/>
  <c r="L7593" i="1" s="1"/>
  <c r="M7593" i="1" s="1"/>
  <c r="K7444" i="1"/>
  <c r="L7444" i="1" s="1"/>
  <c r="M7444" i="1" s="1"/>
  <c r="K7423" i="1"/>
  <c r="L7423" i="1" s="1"/>
  <c r="M7423" i="1" s="1"/>
  <c r="K7367" i="1"/>
  <c r="L7367" i="1" s="1"/>
  <c r="M7367" i="1" s="1"/>
  <c r="K7334" i="1"/>
  <c r="L7334" i="1" s="1"/>
  <c r="M7334" i="1" s="1"/>
  <c r="K7274" i="1"/>
  <c r="L7274" i="1" s="1"/>
  <c r="M7274" i="1" s="1"/>
  <c r="K7139" i="1"/>
  <c r="L7139" i="1" s="1"/>
  <c r="M7139" i="1" s="1"/>
  <c r="K6962" i="1"/>
  <c r="L6962" i="1" s="1"/>
  <c r="M6962" i="1" s="1"/>
  <c r="K6907" i="1"/>
  <c r="L6907" i="1" s="1"/>
  <c r="M6907" i="1" s="1"/>
  <c r="K6870" i="1"/>
  <c r="L6870" i="1" s="1"/>
  <c r="M6870" i="1" s="1"/>
  <c r="K6731" i="1"/>
  <c r="L6731" i="1" s="1"/>
  <c r="M6731" i="1" s="1"/>
  <c r="K6576" i="1"/>
  <c r="L6576" i="1" s="1"/>
  <c r="M6576" i="1" s="1"/>
  <c r="K6556" i="1"/>
  <c r="L6556" i="1" s="1"/>
  <c r="M6556" i="1" s="1"/>
  <c r="K6536" i="1"/>
  <c r="L6536" i="1" s="1"/>
  <c r="M6536" i="1" s="1"/>
  <c r="K6440" i="1"/>
  <c r="L6440" i="1" s="1"/>
  <c r="M6440" i="1" s="1"/>
  <c r="K6287" i="1"/>
  <c r="L6287" i="1" s="1"/>
  <c r="M6287" i="1" s="1"/>
  <c r="K6050" i="1"/>
  <c r="L6050" i="1" s="1"/>
  <c r="M6050" i="1" s="1"/>
  <c r="K5926" i="1"/>
  <c r="L5926" i="1" s="1"/>
  <c r="M5926" i="1" s="1"/>
  <c r="K5667" i="1"/>
  <c r="L5667" i="1" s="1"/>
  <c r="M5667" i="1" s="1"/>
  <c r="K4998" i="1"/>
  <c r="L4998" i="1" s="1"/>
  <c r="M4998" i="1" s="1"/>
  <c r="K4847" i="1"/>
  <c r="L4847" i="1" s="1"/>
  <c r="M4847" i="1" s="1"/>
  <c r="K3773" i="1"/>
  <c r="L3773" i="1" s="1"/>
  <c r="M3773" i="1" s="1"/>
  <c r="K3429" i="1"/>
  <c r="L3429" i="1" s="1"/>
  <c r="M3429" i="1" s="1"/>
  <c r="K2130" i="1"/>
  <c r="L2130" i="1" s="1"/>
  <c r="M2130" i="1" s="1"/>
  <c r="K12" i="1"/>
  <c r="L12" i="1" s="1"/>
  <c r="M12" i="1" s="1"/>
  <c r="K9988" i="1"/>
  <c r="L9988" i="1" s="1"/>
  <c r="M9988" i="1" s="1"/>
  <c r="K9968" i="1"/>
  <c r="L9968" i="1" s="1"/>
  <c r="M9968" i="1" s="1"/>
  <c r="K9953" i="1"/>
  <c r="L9953" i="1" s="1"/>
  <c r="M9953" i="1" s="1"/>
  <c r="K9914" i="1"/>
  <c r="L9914" i="1" s="1"/>
  <c r="M9914" i="1" s="1"/>
  <c r="K9893" i="1"/>
  <c r="L9893" i="1" s="1"/>
  <c r="M9893" i="1" s="1"/>
  <c r="K9774" i="1"/>
  <c r="L9774" i="1" s="1"/>
  <c r="M9774" i="1" s="1"/>
  <c r="K9759" i="1"/>
  <c r="L9759" i="1" s="1"/>
  <c r="M9759" i="1" s="1"/>
  <c r="K9724" i="1"/>
  <c r="L9724" i="1" s="1"/>
  <c r="M9724" i="1" s="1"/>
  <c r="K9696" i="1"/>
  <c r="L9696" i="1" s="1"/>
  <c r="M9696" i="1" s="1"/>
  <c r="K9669" i="1"/>
  <c r="L9669" i="1" s="1"/>
  <c r="M9669" i="1" s="1"/>
  <c r="K9548" i="1"/>
  <c r="L9548" i="1" s="1"/>
  <c r="M9548" i="1" s="1"/>
  <c r="K9527" i="1"/>
  <c r="L9527" i="1" s="1"/>
  <c r="M9527" i="1" s="1"/>
  <c r="K9487" i="1"/>
  <c r="L9487" i="1" s="1"/>
  <c r="M9487" i="1" s="1"/>
  <c r="K9450" i="1"/>
  <c r="L9450" i="1" s="1"/>
  <c r="M9450" i="1" s="1"/>
  <c r="K9392" i="1"/>
  <c r="L9392" i="1" s="1"/>
  <c r="M9392" i="1" s="1"/>
  <c r="K9368" i="1"/>
  <c r="L9368" i="1" s="1"/>
  <c r="M9368" i="1" s="1"/>
  <c r="K9347" i="1"/>
  <c r="L9347" i="1" s="1"/>
  <c r="M9347" i="1" s="1"/>
  <c r="K9304" i="1"/>
  <c r="L9304" i="1" s="1"/>
  <c r="M9304" i="1" s="1"/>
  <c r="K9250" i="1"/>
  <c r="L9250" i="1" s="1"/>
  <c r="M9250" i="1" s="1"/>
  <c r="K9228" i="1"/>
  <c r="L9228" i="1" s="1"/>
  <c r="M9228" i="1" s="1"/>
  <c r="K9187" i="1"/>
  <c r="L9187" i="1" s="1"/>
  <c r="M9187" i="1" s="1"/>
  <c r="K9136" i="1"/>
  <c r="L9136" i="1" s="1"/>
  <c r="M9136" i="1" s="1"/>
  <c r="K9103" i="1"/>
  <c r="L9103" i="1" s="1"/>
  <c r="M9103" i="1" s="1"/>
  <c r="K9045" i="1"/>
  <c r="L9045" i="1" s="1"/>
  <c r="M9045" i="1" s="1"/>
  <c r="K9022" i="1"/>
  <c r="L9022" i="1" s="1"/>
  <c r="M9022" i="1" s="1"/>
  <c r="K8978" i="1"/>
  <c r="L8978" i="1" s="1"/>
  <c r="M8978" i="1" s="1"/>
  <c r="K8928" i="1"/>
  <c r="L8928" i="1" s="1"/>
  <c r="M8928" i="1" s="1"/>
  <c r="K8898" i="1"/>
  <c r="L8898" i="1" s="1"/>
  <c r="M8898" i="1" s="1"/>
  <c r="K8864" i="1"/>
  <c r="L8864" i="1" s="1"/>
  <c r="M8864" i="1" s="1"/>
  <c r="K8841" i="1"/>
  <c r="L8841" i="1" s="1"/>
  <c r="M8841" i="1" s="1"/>
  <c r="K8827" i="1"/>
  <c r="L8827" i="1" s="1"/>
  <c r="M8827" i="1" s="1"/>
  <c r="K8744" i="1"/>
  <c r="L8744" i="1" s="1"/>
  <c r="M8744" i="1" s="1"/>
  <c r="K8622" i="1"/>
  <c r="L8622" i="1" s="1"/>
  <c r="M8622" i="1" s="1"/>
  <c r="K8561" i="1"/>
  <c r="L8561" i="1" s="1"/>
  <c r="M8561" i="1" s="1"/>
  <c r="K8460" i="1"/>
  <c r="L8460" i="1" s="1"/>
  <c r="M8460" i="1" s="1"/>
  <c r="K8415" i="1"/>
  <c r="L8415" i="1" s="1"/>
  <c r="M8415" i="1" s="1"/>
  <c r="K8389" i="1"/>
  <c r="L8389" i="1" s="1"/>
  <c r="M8389" i="1" s="1"/>
  <c r="K8344" i="1"/>
  <c r="L8344" i="1" s="1"/>
  <c r="M8344" i="1" s="1"/>
  <c r="K8326" i="1"/>
  <c r="L8326" i="1" s="1"/>
  <c r="M8326" i="1" s="1"/>
  <c r="K8229" i="1"/>
  <c r="L8229" i="1" s="1"/>
  <c r="M8229" i="1" s="1"/>
  <c r="K8213" i="1"/>
  <c r="L8213" i="1" s="1"/>
  <c r="M8213" i="1" s="1"/>
  <c r="K8184" i="1"/>
  <c r="L8184" i="1" s="1"/>
  <c r="M8184" i="1" s="1"/>
  <c r="K8176" i="1"/>
  <c r="L8176" i="1" s="1"/>
  <c r="M8176" i="1" s="1"/>
  <c r="K8150" i="1"/>
  <c r="L8150" i="1" s="1"/>
  <c r="M8150" i="1" s="1"/>
  <c r="K8082" i="1"/>
  <c r="L8082" i="1" s="1"/>
  <c r="M8082" i="1" s="1"/>
  <c r="K8049" i="1"/>
  <c r="L8049" i="1" s="1"/>
  <c r="M8049" i="1" s="1"/>
  <c r="K8008" i="1"/>
  <c r="L8008" i="1" s="1"/>
  <c r="M8008" i="1" s="1"/>
  <c r="K7955" i="1"/>
  <c r="L7955" i="1" s="1"/>
  <c r="M7955" i="1" s="1"/>
  <c r="K7891" i="1"/>
  <c r="L7891" i="1" s="1"/>
  <c r="M7891" i="1" s="1"/>
  <c r="K7812" i="1"/>
  <c r="L7812" i="1" s="1"/>
  <c r="M7812" i="1" s="1"/>
  <c r="K7752" i="1"/>
  <c r="L7752" i="1" s="1"/>
  <c r="M7752" i="1" s="1"/>
  <c r="K7735" i="1"/>
  <c r="L7735" i="1" s="1"/>
  <c r="M7735" i="1" s="1"/>
  <c r="K7629" i="1"/>
  <c r="L7629" i="1" s="1"/>
  <c r="M7629" i="1" s="1"/>
  <c r="K7585" i="1"/>
  <c r="L7585" i="1" s="1"/>
  <c r="M7585" i="1" s="1"/>
  <c r="K7422" i="1"/>
  <c r="L7422" i="1" s="1"/>
  <c r="M7422" i="1" s="1"/>
  <c r="K7343" i="1"/>
  <c r="L7343" i="1" s="1"/>
  <c r="M7343" i="1" s="1"/>
  <c r="K7127" i="1"/>
  <c r="L7127" i="1" s="1"/>
  <c r="M7127" i="1" s="1"/>
  <c r="K6815" i="1"/>
  <c r="L6815" i="1" s="1"/>
  <c r="M6815" i="1" s="1"/>
  <c r="K6671" i="1"/>
  <c r="L6671" i="1" s="1"/>
  <c r="M6671" i="1" s="1"/>
  <c r="K6472" i="1"/>
  <c r="L6472" i="1" s="1"/>
  <c r="M6472" i="1" s="1"/>
  <c r="K6253" i="1"/>
  <c r="L6253" i="1" s="1"/>
  <c r="M6253" i="1" s="1"/>
  <c r="K6148" i="1"/>
  <c r="L6148" i="1" s="1"/>
  <c r="M6148" i="1" s="1"/>
  <c r="K6138" i="1"/>
  <c r="L6138" i="1" s="1"/>
  <c r="M6138" i="1" s="1"/>
  <c r="K5936" i="1"/>
  <c r="L5936" i="1" s="1"/>
  <c r="M5936" i="1" s="1"/>
  <c r="K5688" i="1"/>
  <c r="L5688" i="1" s="1"/>
  <c r="M5688" i="1" s="1"/>
  <c r="K5562" i="1"/>
  <c r="L5562" i="1" s="1"/>
  <c r="M5562" i="1" s="1"/>
  <c r="K5336" i="1"/>
  <c r="L5336" i="1" s="1"/>
  <c r="M5336" i="1" s="1"/>
  <c r="K5242" i="1"/>
  <c r="L5242" i="1" s="1"/>
  <c r="M5242" i="1" s="1"/>
  <c r="K4974" i="1"/>
  <c r="L4974" i="1" s="1"/>
  <c r="M4974" i="1" s="1"/>
  <c r="K4648" i="1"/>
  <c r="L4648" i="1" s="1"/>
  <c r="M4648" i="1" s="1"/>
  <c r="K4271" i="1"/>
  <c r="L4271" i="1" s="1"/>
  <c r="M4271" i="1" s="1"/>
  <c r="K1784" i="1"/>
  <c r="L1784" i="1" s="1"/>
  <c r="M1784" i="1" s="1"/>
  <c r="K9975" i="1"/>
  <c r="L9975" i="1" s="1"/>
  <c r="M9975" i="1" s="1"/>
  <c r="K9952" i="1"/>
  <c r="L9952" i="1" s="1"/>
  <c r="M9952" i="1" s="1"/>
  <c r="K9938" i="1"/>
  <c r="L9938" i="1" s="1"/>
  <c r="M9938" i="1" s="1"/>
  <c r="K9930" i="1"/>
  <c r="L9930" i="1" s="1"/>
  <c r="M9930" i="1" s="1"/>
  <c r="K9835" i="1"/>
  <c r="L9835" i="1" s="1"/>
  <c r="M9835" i="1" s="1"/>
  <c r="K9773" i="1"/>
  <c r="L9773" i="1" s="1"/>
  <c r="M9773" i="1" s="1"/>
  <c r="K9689" i="1"/>
  <c r="L9689" i="1" s="1"/>
  <c r="M9689" i="1" s="1"/>
  <c r="K9646" i="1"/>
  <c r="L9646" i="1" s="1"/>
  <c r="M9646" i="1" s="1"/>
  <c r="K9632" i="1"/>
  <c r="L9632" i="1" s="1"/>
  <c r="M9632" i="1" s="1"/>
  <c r="K9617" i="1"/>
  <c r="L9617" i="1" s="1"/>
  <c r="M9617" i="1" s="1"/>
  <c r="K9588" i="1"/>
  <c r="L9588" i="1" s="1"/>
  <c r="M9588" i="1" s="1"/>
  <c r="K9561" i="1"/>
  <c r="L9561" i="1" s="1"/>
  <c r="M9561" i="1" s="1"/>
  <c r="K9520" i="1"/>
  <c r="L9520" i="1" s="1"/>
  <c r="M9520" i="1" s="1"/>
  <c r="K9456" i="1"/>
  <c r="L9456" i="1" s="1"/>
  <c r="M9456" i="1" s="1"/>
  <c r="K9428" i="1"/>
  <c r="L9428" i="1" s="1"/>
  <c r="M9428" i="1" s="1"/>
  <c r="K9400" i="1"/>
  <c r="L9400" i="1" s="1"/>
  <c r="M9400" i="1" s="1"/>
  <c r="K9286" i="1"/>
  <c r="L9286" i="1" s="1"/>
  <c r="M9286" i="1" s="1"/>
  <c r="K9258" i="1"/>
  <c r="L9258" i="1" s="1"/>
  <c r="M9258" i="1" s="1"/>
  <c r="K9202" i="1"/>
  <c r="L9202" i="1" s="1"/>
  <c r="M9202" i="1" s="1"/>
  <c r="K9177" i="1"/>
  <c r="L9177" i="1" s="1"/>
  <c r="M9177" i="1" s="1"/>
  <c r="K9162" i="1"/>
  <c r="L9162" i="1" s="1"/>
  <c r="M9162" i="1" s="1"/>
  <c r="K9120" i="1"/>
  <c r="L9120" i="1" s="1"/>
  <c r="M9120" i="1" s="1"/>
  <c r="K9078" i="1"/>
  <c r="L9078" i="1" s="1"/>
  <c r="M9078" i="1" s="1"/>
  <c r="K8969" i="1"/>
  <c r="L8969" i="1" s="1"/>
  <c r="M8969" i="1" s="1"/>
  <c r="K8880" i="1"/>
  <c r="L8880" i="1" s="1"/>
  <c r="M8880" i="1" s="1"/>
  <c r="K8759" i="1"/>
  <c r="L8759" i="1" s="1"/>
  <c r="M8759" i="1" s="1"/>
  <c r="K8721" i="1"/>
  <c r="L8721" i="1" s="1"/>
  <c r="M8721" i="1" s="1"/>
  <c r="K8696" i="1"/>
  <c r="L8696" i="1" s="1"/>
  <c r="M8696" i="1" s="1"/>
  <c r="K8613" i="1"/>
  <c r="L8613" i="1" s="1"/>
  <c r="M8613" i="1" s="1"/>
  <c r="K8595" i="1"/>
  <c r="L8595" i="1" s="1"/>
  <c r="M8595" i="1" s="1"/>
  <c r="K8568" i="1"/>
  <c r="L8568" i="1" s="1"/>
  <c r="M8568" i="1" s="1"/>
  <c r="K8498" i="1"/>
  <c r="L8498" i="1" s="1"/>
  <c r="M8498" i="1" s="1"/>
  <c r="K8469" i="1"/>
  <c r="L8469" i="1" s="1"/>
  <c r="M8469" i="1" s="1"/>
  <c r="K8433" i="1"/>
  <c r="L8433" i="1" s="1"/>
  <c r="M8433" i="1" s="1"/>
  <c r="K8388" i="1"/>
  <c r="L8388" i="1" s="1"/>
  <c r="M8388" i="1" s="1"/>
  <c r="K8291" i="1"/>
  <c r="L8291" i="1" s="1"/>
  <c r="M8291" i="1" s="1"/>
  <c r="K8263" i="1"/>
  <c r="L8263" i="1" s="1"/>
  <c r="M8263" i="1" s="1"/>
  <c r="K8254" i="1"/>
  <c r="L8254" i="1" s="1"/>
  <c r="M8254" i="1" s="1"/>
  <c r="K8219" i="1"/>
  <c r="L8219" i="1" s="1"/>
  <c r="M8219" i="1" s="1"/>
  <c r="K8141" i="1"/>
  <c r="L8141" i="1" s="1"/>
  <c r="M8141" i="1" s="1"/>
  <c r="K8089" i="1"/>
  <c r="L8089" i="1" s="1"/>
  <c r="M8089" i="1" s="1"/>
  <c r="K8057" i="1"/>
  <c r="L8057" i="1" s="1"/>
  <c r="M8057" i="1" s="1"/>
  <c r="K7946" i="1"/>
  <c r="L7946" i="1" s="1"/>
  <c r="M7946" i="1" s="1"/>
  <c r="K7910" i="1"/>
  <c r="L7910" i="1" s="1"/>
  <c r="M7910" i="1" s="1"/>
  <c r="K7823" i="1"/>
  <c r="L7823" i="1" s="1"/>
  <c r="M7823" i="1" s="1"/>
  <c r="K7795" i="1"/>
  <c r="L7795" i="1" s="1"/>
  <c r="M7795" i="1" s="1"/>
  <c r="K7687" i="1"/>
  <c r="L7687" i="1" s="1"/>
  <c r="M7687" i="1" s="1"/>
  <c r="K7592" i="1"/>
  <c r="L7592" i="1" s="1"/>
  <c r="M7592" i="1" s="1"/>
  <c r="K7574" i="1"/>
  <c r="L7574" i="1" s="1"/>
  <c r="M7574" i="1" s="1"/>
  <c r="K7505" i="1"/>
  <c r="L7505" i="1" s="1"/>
  <c r="M7505" i="1" s="1"/>
  <c r="K7482" i="1"/>
  <c r="L7482" i="1" s="1"/>
  <c r="M7482" i="1" s="1"/>
  <c r="K7443" i="1"/>
  <c r="L7443" i="1" s="1"/>
  <c r="M7443" i="1" s="1"/>
  <c r="K7374" i="1"/>
  <c r="L7374" i="1" s="1"/>
  <c r="M7374" i="1" s="1"/>
  <c r="K7302" i="1"/>
  <c r="L7302" i="1" s="1"/>
  <c r="M7302" i="1" s="1"/>
  <c r="K7220" i="1"/>
  <c r="L7220" i="1" s="1"/>
  <c r="M7220" i="1" s="1"/>
  <c r="K7157" i="1"/>
  <c r="L7157" i="1" s="1"/>
  <c r="M7157" i="1" s="1"/>
  <c r="K7002" i="1"/>
  <c r="L7002" i="1" s="1"/>
  <c r="M7002" i="1" s="1"/>
  <c r="K6992" i="1"/>
  <c r="L6992" i="1" s="1"/>
  <c r="M6992" i="1" s="1"/>
  <c r="K6906" i="1"/>
  <c r="L6906" i="1" s="1"/>
  <c r="M6906" i="1" s="1"/>
  <c r="K6616" i="1"/>
  <c r="L6616" i="1" s="1"/>
  <c r="M6616" i="1" s="1"/>
  <c r="K6597" i="1"/>
  <c r="L6597" i="1" s="1"/>
  <c r="M6597" i="1" s="1"/>
  <c r="K6494" i="1"/>
  <c r="L6494" i="1" s="1"/>
  <c r="M6494" i="1" s="1"/>
  <c r="K6393" i="1"/>
  <c r="L6393" i="1" s="1"/>
  <c r="M6393" i="1" s="1"/>
  <c r="K6286" i="1"/>
  <c r="L6286" i="1" s="1"/>
  <c r="M6286" i="1" s="1"/>
  <c r="K6126" i="1"/>
  <c r="L6126" i="1" s="1"/>
  <c r="M6126" i="1" s="1"/>
  <c r="K5925" i="1"/>
  <c r="L5925" i="1" s="1"/>
  <c r="M5925" i="1" s="1"/>
  <c r="K5890" i="1"/>
  <c r="L5890" i="1" s="1"/>
  <c r="M5890" i="1" s="1"/>
  <c r="K5561" i="1"/>
  <c r="L5561" i="1" s="1"/>
  <c r="M5561" i="1" s="1"/>
  <c r="K5529" i="1"/>
  <c r="L5529" i="1" s="1"/>
  <c r="M5529" i="1" s="1"/>
  <c r="K4647" i="1"/>
  <c r="L4647" i="1" s="1"/>
  <c r="M4647" i="1" s="1"/>
  <c r="K4281" i="1"/>
  <c r="L4281" i="1" s="1"/>
  <c r="M4281" i="1" s="1"/>
  <c r="K2211" i="1"/>
  <c r="L2211" i="1" s="1"/>
  <c r="M2211" i="1" s="1"/>
  <c r="K76" i="1"/>
  <c r="L76" i="1" s="1"/>
  <c r="M76" i="1" s="1"/>
  <c r="K20" i="1"/>
  <c r="L20" i="1" s="1"/>
  <c r="M20" i="1" s="1"/>
  <c r="K10003" i="1"/>
  <c r="L10003" i="1" s="1"/>
  <c r="M10003" i="1" s="1"/>
  <c r="K9958" i="1"/>
  <c r="L9958" i="1" s="1"/>
  <c r="M9958" i="1" s="1"/>
  <c r="K9943" i="1"/>
  <c r="L9943" i="1" s="1"/>
  <c r="M9943" i="1" s="1"/>
  <c r="K9920" i="1"/>
  <c r="L9920" i="1" s="1"/>
  <c r="M9920" i="1" s="1"/>
  <c r="K9872" i="1"/>
  <c r="L9872" i="1" s="1"/>
  <c r="M9872" i="1" s="1"/>
  <c r="K9853" i="1"/>
  <c r="L9853" i="1" s="1"/>
  <c r="M9853" i="1" s="1"/>
  <c r="K9804" i="1"/>
  <c r="L9804" i="1" s="1"/>
  <c r="M9804" i="1" s="1"/>
  <c r="K9765" i="1"/>
  <c r="L9765" i="1" s="1"/>
  <c r="M9765" i="1" s="1"/>
  <c r="K9752" i="1"/>
  <c r="L9752" i="1" s="1"/>
  <c r="M9752" i="1" s="1"/>
  <c r="K9695" i="1"/>
  <c r="L9695" i="1" s="1"/>
  <c r="M9695" i="1" s="1"/>
  <c r="K9674" i="1"/>
  <c r="L9674" i="1" s="1"/>
  <c r="M9674" i="1" s="1"/>
  <c r="K9661" i="1"/>
  <c r="L9661" i="1" s="1"/>
  <c r="M9661" i="1" s="1"/>
  <c r="K9553" i="1"/>
  <c r="L9553" i="1" s="1"/>
  <c r="M9553" i="1" s="1"/>
  <c r="K9526" i="1"/>
  <c r="L9526" i="1" s="1"/>
  <c r="M9526" i="1" s="1"/>
  <c r="K9513" i="1"/>
  <c r="L9513" i="1" s="1"/>
  <c r="M9513" i="1" s="1"/>
  <c r="K9492" i="1"/>
  <c r="L9492" i="1" s="1"/>
  <c r="M9492" i="1" s="1"/>
  <c r="K9470" i="1"/>
  <c r="L9470" i="1" s="1"/>
  <c r="M9470" i="1" s="1"/>
  <c r="K9449" i="1"/>
  <c r="L9449" i="1" s="1"/>
  <c r="M9449" i="1" s="1"/>
  <c r="K9434" i="1"/>
  <c r="L9434" i="1" s="1"/>
  <c r="M9434" i="1" s="1"/>
  <c r="K9354" i="1"/>
  <c r="L9354" i="1" s="1"/>
  <c r="M9354" i="1" s="1"/>
  <c r="K9330" i="1"/>
  <c r="L9330" i="1" s="1"/>
  <c r="M9330" i="1" s="1"/>
  <c r="K9271" i="1"/>
  <c r="L9271" i="1" s="1"/>
  <c r="M9271" i="1" s="1"/>
  <c r="K9249" i="1"/>
  <c r="L9249" i="1" s="1"/>
  <c r="M9249" i="1" s="1"/>
  <c r="K9227" i="1"/>
  <c r="L9227" i="1" s="1"/>
  <c r="M9227" i="1" s="1"/>
  <c r="K9168" i="1"/>
  <c r="L9168" i="1" s="1"/>
  <c r="M9168" i="1" s="1"/>
  <c r="K9143" i="1"/>
  <c r="L9143" i="1" s="1"/>
  <c r="M9143" i="1" s="1"/>
  <c r="K9102" i="1"/>
  <c r="L9102" i="1" s="1"/>
  <c r="M9102" i="1" s="1"/>
  <c r="K9059" i="1"/>
  <c r="L9059" i="1" s="1"/>
  <c r="M9059" i="1" s="1"/>
  <c r="K8998" i="1"/>
  <c r="L8998" i="1" s="1"/>
  <c r="M8998" i="1" s="1"/>
  <c r="K8983" i="1"/>
  <c r="L8983" i="1" s="1"/>
  <c r="M8983" i="1" s="1"/>
  <c r="K8976" i="1"/>
  <c r="L8976" i="1" s="1"/>
  <c r="M8976" i="1" s="1"/>
  <c r="K8945" i="1"/>
  <c r="L8945" i="1" s="1"/>
  <c r="M8945" i="1" s="1"/>
  <c r="K8920" i="1"/>
  <c r="L8920" i="1" s="1"/>
  <c r="M8920" i="1" s="1"/>
  <c r="K8904" i="1"/>
  <c r="L8904" i="1" s="1"/>
  <c r="M8904" i="1" s="1"/>
  <c r="K8863" i="1"/>
  <c r="L8863" i="1" s="1"/>
  <c r="M8863" i="1" s="1"/>
  <c r="K8840" i="1"/>
  <c r="L8840" i="1" s="1"/>
  <c r="M8840" i="1" s="1"/>
  <c r="K8758" i="1"/>
  <c r="L8758" i="1" s="1"/>
  <c r="M8758" i="1" s="1"/>
  <c r="K8712" i="1"/>
  <c r="L8712" i="1" s="1"/>
  <c r="M8712" i="1" s="1"/>
  <c r="K8689" i="1"/>
  <c r="L8689" i="1" s="1"/>
  <c r="M8689" i="1" s="1"/>
  <c r="K8639" i="1"/>
  <c r="L8639" i="1" s="1"/>
  <c r="M8639" i="1" s="1"/>
  <c r="K8594" i="1"/>
  <c r="L8594" i="1" s="1"/>
  <c r="M8594" i="1" s="1"/>
  <c r="K8468" i="1"/>
  <c r="L8468" i="1" s="1"/>
  <c r="M8468" i="1" s="1"/>
  <c r="K8191" i="1"/>
  <c r="L8191" i="1" s="1"/>
  <c r="M8191" i="1" s="1"/>
  <c r="K8158" i="1"/>
  <c r="L8158" i="1" s="1"/>
  <c r="M8158" i="1" s="1"/>
  <c r="K8117" i="1"/>
  <c r="L8117" i="1" s="1"/>
  <c r="M8117" i="1" s="1"/>
  <c r="K8041" i="1"/>
  <c r="L8041" i="1" s="1"/>
  <c r="M8041" i="1" s="1"/>
  <c r="K7954" i="1"/>
  <c r="L7954" i="1" s="1"/>
  <c r="M7954" i="1" s="1"/>
  <c r="K7899" i="1"/>
  <c r="L7899" i="1" s="1"/>
  <c r="M7899" i="1" s="1"/>
  <c r="K7853" i="1"/>
  <c r="L7853" i="1" s="1"/>
  <c r="M7853" i="1" s="1"/>
  <c r="K7803" i="1"/>
  <c r="L7803" i="1" s="1"/>
  <c r="M7803" i="1" s="1"/>
  <c r="K7776" i="1"/>
  <c r="L7776" i="1" s="1"/>
  <c r="M7776" i="1" s="1"/>
  <c r="K7766" i="1"/>
  <c r="L7766" i="1" s="1"/>
  <c r="M7766" i="1" s="1"/>
  <c r="K7695" i="1"/>
  <c r="L7695" i="1" s="1"/>
  <c r="M7695" i="1" s="1"/>
  <c r="K7649" i="1"/>
  <c r="L7649" i="1" s="1"/>
  <c r="M7649" i="1" s="1"/>
  <c r="K7600" i="1"/>
  <c r="L7600" i="1" s="1"/>
  <c r="M7600" i="1" s="1"/>
  <c r="K7432" i="1"/>
  <c r="L7432" i="1" s="1"/>
  <c r="M7432" i="1" s="1"/>
  <c r="K7381" i="1"/>
  <c r="L7381" i="1" s="1"/>
  <c r="M7381" i="1" s="1"/>
  <c r="K7230" i="1"/>
  <c r="L7230" i="1" s="1"/>
  <c r="M7230" i="1" s="1"/>
  <c r="K7148" i="1"/>
  <c r="L7148" i="1" s="1"/>
  <c r="M7148" i="1" s="1"/>
  <c r="K6846" i="1"/>
  <c r="L6846" i="1" s="1"/>
  <c r="M6846" i="1" s="1"/>
  <c r="K6823" i="1"/>
  <c r="L6823" i="1" s="1"/>
  <c r="M6823" i="1" s="1"/>
  <c r="K6804" i="1"/>
  <c r="L6804" i="1" s="1"/>
  <c r="M6804" i="1" s="1"/>
  <c r="K6729" i="1"/>
  <c r="L6729" i="1" s="1"/>
  <c r="M6729" i="1" s="1"/>
  <c r="K6534" i="1"/>
  <c r="L6534" i="1" s="1"/>
  <c r="M6534" i="1" s="1"/>
  <c r="K6493" i="1"/>
  <c r="L6493" i="1" s="1"/>
  <c r="M6493" i="1" s="1"/>
  <c r="K6307" i="1"/>
  <c r="L6307" i="1" s="1"/>
  <c r="M6307" i="1" s="1"/>
  <c r="K6295" i="1"/>
  <c r="L6295" i="1" s="1"/>
  <c r="M6295" i="1" s="1"/>
  <c r="K6191" i="1"/>
  <c r="L6191" i="1" s="1"/>
  <c r="M6191" i="1" s="1"/>
  <c r="K6147" i="1"/>
  <c r="L6147" i="1" s="1"/>
  <c r="M6147" i="1" s="1"/>
  <c r="K6013" i="1"/>
  <c r="L6013" i="1" s="1"/>
  <c r="M6013" i="1" s="1"/>
  <c r="K5912" i="1"/>
  <c r="L5912" i="1" s="1"/>
  <c r="M5912" i="1" s="1"/>
  <c r="K5809" i="1"/>
  <c r="L5809" i="1" s="1"/>
  <c r="M5809" i="1" s="1"/>
  <c r="K5584" i="1"/>
  <c r="L5584" i="1" s="1"/>
  <c r="M5584" i="1" s="1"/>
  <c r="K5560" i="1"/>
  <c r="L5560" i="1" s="1"/>
  <c r="M5560" i="1" s="1"/>
  <c r="K5540" i="1"/>
  <c r="L5540" i="1" s="1"/>
  <c r="M5540" i="1" s="1"/>
  <c r="K5346" i="1"/>
  <c r="L5346" i="1" s="1"/>
  <c r="M5346" i="1" s="1"/>
  <c r="K5018" i="1"/>
  <c r="L5018" i="1" s="1"/>
  <c r="M5018" i="1" s="1"/>
  <c r="K4304" i="1"/>
  <c r="L4304" i="1" s="1"/>
  <c r="M4304" i="1" s="1"/>
  <c r="K3877" i="1"/>
  <c r="L3877" i="1" s="1"/>
  <c r="M3877" i="1" s="1"/>
  <c r="K3474" i="1"/>
  <c r="L3474" i="1" s="1"/>
  <c r="M3474" i="1" s="1"/>
  <c r="K42" i="1"/>
  <c r="L42" i="1" s="1"/>
  <c r="M42" i="1" s="1"/>
  <c r="K10000" i="1"/>
  <c r="L10000" i="1" s="1"/>
  <c r="M10000" i="1" s="1"/>
  <c r="K9971" i="1"/>
  <c r="L9971" i="1" s="1"/>
  <c r="M9971" i="1" s="1"/>
  <c r="K9965" i="1"/>
  <c r="L9965" i="1" s="1"/>
  <c r="M9965" i="1" s="1"/>
  <c r="K9927" i="1"/>
  <c r="L9927" i="1" s="1"/>
  <c r="M9927" i="1" s="1"/>
  <c r="K9897" i="1"/>
  <c r="L9897" i="1" s="1"/>
  <c r="M9897" i="1" s="1"/>
  <c r="K9870" i="1"/>
  <c r="L9870" i="1" s="1"/>
  <c r="M9870" i="1" s="1"/>
  <c r="K9846" i="1"/>
  <c r="L9846" i="1" s="1"/>
  <c r="M9846" i="1" s="1"/>
  <c r="K9832" i="1"/>
  <c r="L9832" i="1" s="1"/>
  <c r="M9832" i="1" s="1"/>
  <c r="K9818" i="1"/>
  <c r="L9818" i="1" s="1"/>
  <c r="M9818" i="1" s="1"/>
  <c r="K9794" i="1"/>
  <c r="L9794" i="1" s="1"/>
  <c r="M9794" i="1" s="1"/>
  <c r="K9743" i="1"/>
  <c r="L9743" i="1" s="1"/>
  <c r="M9743" i="1" s="1"/>
  <c r="K9720" i="1"/>
  <c r="L9720" i="1" s="1"/>
  <c r="M9720" i="1" s="1"/>
  <c r="K9673" i="1"/>
  <c r="L9673" i="1" s="1"/>
  <c r="M9673" i="1" s="1"/>
  <c r="K9659" i="1"/>
  <c r="L9659" i="1" s="1"/>
  <c r="M9659" i="1" s="1"/>
  <c r="K9651" i="1"/>
  <c r="L9651" i="1" s="1"/>
  <c r="M9651" i="1" s="1"/>
  <c r="K9593" i="1"/>
  <c r="L9593" i="1" s="1"/>
  <c r="M9593" i="1" s="1"/>
  <c r="K9565" i="1"/>
  <c r="L9565" i="1" s="1"/>
  <c r="M9565" i="1" s="1"/>
  <c r="K9532" i="1"/>
  <c r="L9532" i="1" s="1"/>
  <c r="M9532" i="1" s="1"/>
  <c r="K9524" i="1"/>
  <c r="L9524" i="1" s="1"/>
  <c r="M9524" i="1" s="1"/>
  <c r="K9518" i="1"/>
  <c r="L9518" i="1" s="1"/>
  <c r="M9518" i="1" s="1"/>
  <c r="K9497" i="1"/>
  <c r="L9497" i="1" s="1"/>
  <c r="M9497" i="1" s="1"/>
  <c r="K9461" i="1"/>
  <c r="L9461" i="1" s="1"/>
  <c r="M9461" i="1" s="1"/>
  <c r="K9446" i="1"/>
  <c r="L9446" i="1" s="1"/>
  <c r="M9446" i="1" s="1"/>
  <c r="K9397" i="1"/>
  <c r="L9397" i="1" s="1"/>
  <c r="M9397" i="1" s="1"/>
  <c r="K9366" i="1"/>
  <c r="L9366" i="1" s="1"/>
  <c r="M9366" i="1" s="1"/>
  <c r="K9352" i="1"/>
  <c r="L9352" i="1" s="1"/>
  <c r="M9352" i="1" s="1"/>
  <c r="K9344" i="1"/>
  <c r="L9344" i="1" s="1"/>
  <c r="M9344" i="1" s="1"/>
  <c r="K9308" i="1"/>
  <c r="L9308" i="1" s="1"/>
  <c r="M9308" i="1" s="1"/>
  <c r="K9262" i="1"/>
  <c r="L9262" i="1" s="1"/>
  <c r="M9262" i="1" s="1"/>
  <c r="K9216" i="1"/>
  <c r="L9216" i="1" s="1"/>
  <c r="M9216" i="1" s="1"/>
  <c r="K9174" i="1"/>
  <c r="L9174" i="1" s="1"/>
  <c r="M9174" i="1" s="1"/>
  <c r="K9109" i="1"/>
  <c r="L9109" i="1" s="1"/>
  <c r="M9109" i="1" s="1"/>
  <c r="K9091" i="1"/>
  <c r="L9091" i="1" s="1"/>
  <c r="M9091" i="1" s="1"/>
  <c r="K9083" i="1"/>
  <c r="L9083" i="1" s="1"/>
  <c r="M9083" i="1" s="1"/>
  <c r="K8974" i="1"/>
  <c r="L8974" i="1" s="1"/>
  <c r="M8974" i="1" s="1"/>
  <c r="K8942" i="1"/>
  <c r="L8942" i="1" s="1"/>
  <c r="M8942" i="1" s="1"/>
  <c r="K8918" i="1"/>
  <c r="L8918" i="1" s="1"/>
  <c r="M8918" i="1" s="1"/>
  <c r="K8909" i="1"/>
  <c r="L8909" i="1" s="1"/>
  <c r="M8909" i="1" s="1"/>
  <c r="K8886" i="1"/>
  <c r="L8886" i="1" s="1"/>
  <c r="M8886" i="1" s="1"/>
  <c r="K8853" i="1"/>
  <c r="L8853" i="1" s="1"/>
  <c r="M8853" i="1" s="1"/>
  <c r="K8838" i="1"/>
  <c r="L8838" i="1" s="1"/>
  <c r="M8838" i="1" s="1"/>
  <c r="K8825" i="1"/>
  <c r="L8825" i="1" s="1"/>
  <c r="M8825" i="1" s="1"/>
  <c r="K8805" i="1"/>
  <c r="L8805" i="1" s="1"/>
  <c r="M8805" i="1" s="1"/>
  <c r="K8796" i="1"/>
  <c r="L8796" i="1" s="1"/>
  <c r="M8796" i="1" s="1"/>
  <c r="K8774" i="1"/>
  <c r="L8774" i="1" s="1"/>
  <c r="M8774" i="1" s="1"/>
  <c r="K8694" i="1"/>
  <c r="L8694" i="1" s="1"/>
  <c r="M8694" i="1" s="1"/>
  <c r="K8687" i="1"/>
  <c r="L8687" i="1" s="1"/>
  <c r="M8687" i="1" s="1"/>
  <c r="K8654" i="1"/>
  <c r="L8654" i="1" s="1"/>
  <c r="M8654" i="1" s="1"/>
  <c r="K8609" i="1"/>
  <c r="L8609" i="1" s="1"/>
  <c r="M8609" i="1" s="1"/>
  <c r="K8541" i="1"/>
  <c r="L8541" i="1" s="1"/>
  <c r="M8541" i="1" s="1"/>
  <c r="K8532" i="1"/>
  <c r="L8532" i="1" s="1"/>
  <c r="M8532" i="1" s="1"/>
  <c r="K8476" i="1"/>
  <c r="L8476" i="1" s="1"/>
  <c r="M8476" i="1" s="1"/>
  <c r="K8465" i="1"/>
  <c r="L8465" i="1" s="1"/>
  <c r="M8465" i="1" s="1"/>
  <c r="K8449" i="1"/>
  <c r="L8449" i="1" s="1"/>
  <c r="M8449" i="1" s="1"/>
  <c r="K8438" i="1"/>
  <c r="L8438" i="1" s="1"/>
  <c r="M8438" i="1" s="1"/>
  <c r="K8332" i="1"/>
  <c r="L8332" i="1" s="1"/>
  <c r="M8332" i="1" s="1"/>
  <c r="K8313" i="1"/>
  <c r="L8313" i="1" s="1"/>
  <c r="M8313" i="1" s="1"/>
  <c r="K8297" i="1"/>
  <c r="L8297" i="1" s="1"/>
  <c r="M8297" i="1" s="1"/>
  <c r="K8269" i="1"/>
  <c r="L8269" i="1" s="1"/>
  <c r="M8269" i="1" s="1"/>
  <c r="K8259" i="1"/>
  <c r="L8259" i="1" s="1"/>
  <c r="M8259" i="1" s="1"/>
  <c r="K8200" i="1"/>
  <c r="L8200" i="1" s="1"/>
  <c r="M8200" i="1" s="1"/>
  <c r="K8172" i="1"/>
  <c r="L8172" i="1" s="1"/>
  <c r="M8172" i="1" s="1"/>
  <c r="K8164" i="1"/>
  <c r="L8164" i="1" s="1"/>
  <c r="M8164" i="1" s="1"/>
  <c r="K8105" i="1"/>
  <c r="L8105" i="1" s="1"/>
  <c r="M8105" i="1" s="1"/>
  <c r="K8004" i="1"/>
  <c r="L8004" i="1" s="1"/>
  <c r="M8004" i="1" s="1"/>
  <c r="K7978" i="1"/>
  <c r="L7978" i="1" s="1"/>
  <c r="M7978" i="1" s="1"/>
  <c r="K7969" i="1"/>
  <c r="L7969" i="1" s="1"/>
  <c r="M7969" i="1" s="1"/>
  <c r="K7859" i="1"/>
  <c r="L7859" i="1" s="1"/>
  <c r="M7859" i="1" s="1"/>
  <c r="K7830" i="1"/>
  <c r="L7830" i="1" s="1"/>
  <c r="M7830" i="1" s="1"/>
  <c r="K7765" i="1"/>
  <c r="L7765" i="1" s="1"/>
  <c r="M7765" i="1" s="1"/>
  <c r="K7741" i="1"/>
  <c r="L7741" i="1" s="1"/>
  <c r="M7741" i="1" s="1"/>
  <c r="K7720" i="1"/>
  <c r="L7720" i="1" s="1"/>
  <c r="M7720" i="1" s="1"/>
  <c r="K7685" i="1"/>
  <c r="L7685" i="1" s="1"/>
  <c r="M7685" i="1" s="1"/>
  <c r="K7664" i="1"/>
  <c r="L7664" i="1" s="1"/>
  <c r="M7664" i="1" s="1"/>
  <c r="K7656" i="1"/>
  <c r="L7656" i="1" s="1"/>
  <c r="M7656" i="1" s="1"/>
  <c r="K7617" i="1"/>
  <c r="L7617" i="1" s="1"/>
  <c r="M7617" i="1" s="1"/>
  <c r="K7608" i="1"/>
  <c r="L7608" i="1" s="1"/>
  <c r="M7608" i="1" s="1"/>
  <c r="K7598" i="1"/>
  <c r="L7598" i="1" s="1"/>
  <c r="M7598" i="1" s="1"/>
  <c r="K7553" i="1"/>
  <c r="L7553" i="1" s="1"/>
  <c r="M7553" i="1" s="1"/>
  <c r="K7511" i="1"/>
  <c r="L7511" i="1" s="1"/>
  <c r="M7511" i="1" s="1"/>
  <c r="K7461" i="1"/>
  <c r="L7461" i="1" s="1"/>
  <c r="M7461" i="1" s="1"/>
  <c r="K7417" i="1"/>
  <c r="L7417" i="1" s="1"/>
  <c r="M7417" i="1" s="1"/>
  <c r="K7410" i="1"/>
  <c r="L7410" i="1" s="1"/>
  <c r="M7410" i="1" s="1"/>
  <c r="K7362" i="1"/>
  <c r="L7362" i="1" s="1"/>
  <c r="M7362" i="1" s="1"/>
  <c r="K7268" i="1"/>
  <c r="L7268" i="1" s="1"/>
  <c r="M7268" i="1" s="1"/>
  <c r="K7249" i="1"/>
  <c r="L7249" i="1" s="1"/>
  <c r="M7249" i="1" s="1"/>
  <c r="K7069" i="1"/>
  <c r="L7069" i="1" s="1"/>
  <c r="M7069" i="1" s="1"/>
  <c r="K7040" i="1"/>
  <c r="L7040" i="1" s="1"/>
  <c r="M7040" i="1" s="1"/>
  <c r="K7031" i="1"/>
  <c r="L7031" i="1" s="1"/>
  <c r="M7031" i="1" s="1"/>
  <c r="K7009" i="1"/>
  <c r="L7009" i="1" s="1"/>
  <c r="M7009" i="1" s="1"/>
  <c r="K6832" i="1"/>
  <c r="L6832" i="1" s="1"/>
  <c r="M6832" i="1" s="1"/>
  <c r="K6757" i="1"/>
  <c r="L6757" i="1" s="1"/>
  <c r="M6757" i="1" s="1"/>
  <c r="K6736" i="1"/>
  <c r="L6736" i="1" s="1"/>
  <c r="M6736" i="1" s="1"/>
  <c r="K6704" i="1"/>
  <c r="L6704" i="1" s="1"/>
  <c r="M6704" i="1" s="1"/>
  <c r="K6623" i="1"/>
  <c r="L6623" i="1" s="1"/>
  <c r="M6623" i="1" s="1"/>
  <c r="K6510" i="1"/>
  <c r="L6510" i="1" s="1"/>
  <c r="M6510" i="1" s="1"/>
  <c r="K6500" i="1"/>
  <c r="L6500" i="1" s="1"/>
  <c r="M6500" i="1" s="1"/>
  <c r="K6434" i="1"/>
  <c r="L6434" i="1" s="1"/>
  <c r="M6434" i="1" s="1"/>
  <c r="K6224" i="1"/>
  <c r="L6224" i="1" s="1"/>
  <c r="M6224" i="1" s="1"/>
  <c r="K6166" i="1"/>
  <c r="L6166" i="1" s="1"/>
  <c r="M6166" i="1" s="1"/>
  <c r="K5828" i="1"/>
  <c r="L5828" i="1" s="1"/>
  <c r="M5828" i="1" s="1"/>
  <c r="K5435" i="1"/>
  <c r="L5435" i="1" s="1"/>
  <c r="M5435" i="1" s="1"/>
  <c r="K5355" i="1"/>
  <c r="L5355" i="1" s="1"/>
  <c r="M5355" i="1" s="1"/>
  <c r="K5343" i="1"/>
  <c r="L5343" i="1" s="1"/>
  <c r="M5343" i="1" s="1"/>
  <c r="K5072" i="1"/>
  <c r="L5072" i="1" s="1"/>
  <c r="M5072" i="1" s="1"/>
  <c r="K4807" i="1"/>
  <c r="L4807" i="1" s="1"/>
  <c r="M4807" i="1" s="1"/>
  <c r="K4588" i="1"/>
  <c r="L4588" i="1" s="1"/>
  <c r="M4588" i="1" s="1"/>
  <c r="K4430" i="1"/>
  <c r="L4430" i="1" s="1"/>
  <c r="M4430" i="1" s="1"/>
  <c r="K3990" i="1"/>
  <c r="L3990" i="1" s="1"/>
  <c r="M3990" i="1" s="1"/>
  <c r="K3932" i="1"/>
  <c r="L3932" i="1" s="1"/>
  <c r="M3932" i="1" s="1"/>
  <c r="K3920" i="1"/>
  <c r="L3920" i="1" s="1"/>
  <c r="M3920" i="1" s="1"/>
  <c r="K3650" i="1"/>
  <c r="L3650" i="1" s="1"/>
  <c r="M3650" i="1" s="1"/>
  <c r="K3518" i="1"/>
  <c r="L3518" i="1" s="1"/>
  <c r="M3518" i="1" s="1"/>
  <c r="K155" i="1"/>
  <c r="L155" i="1" s="1"/>
  <c r="M155" i="1" s="1"/>
  <c r="K9984" i="1"/>
  <c r="L9984" i="1" s="1"/>
  <c r="M9984" i="1" s="1"/>
  <c r="K9964" i="1"/>
  <c r="L9964" i="1" s="1"/>
  <c r="M9964" i="1" s="1"/>
  <c r="K9956" i="1"/>
  <c r="L9956" i="1" s="1"/>
  <c r="M9956" i="1" s="1"/>
  <c r="K9942" i="1"/>
  <c r="L9942" i="1" s="1"/>
  <c r="M9942" i="1" s="1"/>
  <c r="K9934" i="1"/>
  <c r="L9934" i="1" s="1"/>
  <c r="M9934" i="1" s="1"/>
  <c r="K9926" i="1"/>
  <c r="L9926" i="1" s="1"/>
  <c r="M9926" i="1" s="1"/>
  <c r="K9911" i="1"/>
  <c r="L9911" i="1" s="1"/>
  <c r="M9911" i="1" s="1"/>
  <c r="K9876" i="1"/>
  <c r="L9876" i="1" s="1"/>
  <c r="M9876" i="1" s="1"/>
  <c r="K9869" i="1"/>
  <c r="L9869" i="1" s="1"/>
  <c r="M9869" i="1" s="1"/>
  <c r="K9860" i="1"/>
  <c r="L9860" i="1" s="1"/>
  <c r="M9860" i="1" s="1"/>
  <c r="K9845" i="1"/>
  <c r="L9845" i="1" s="1"/>
  <c r="M9845" i="1" s="1"/>
  <c r="K9831" i="1"/>
  <c r="L9831" i="1" s="1"/>
  <c r="M9831" i="1" s="1"/>
  <c r="K9817" i="1"/>
  <c r="L9817" i="1" s="1"/>
  <c r="M9817" i="1" s="1"/>
  <c r="K9802" i="1"/>
  <c r="L9802" i="1" s="1"/>
  <c r="M9802" i="1" s="1"/>
  <c r="K9793" i="1"/>
  <c r="L9793" i="1" s="1"/>
  <c r="M9793" i="1" s="1"/>
  <c r="K9786" i="1"/>
  <c r="L9786" i="1" s="1"/>
  <c r="M9786" i="1" s="1"/>
  <c r="K9742" i="1"/>
  <c r="L9742" i="1" s="1"/>
  <c r="M9742" i="1" s="1"/>
  <c r="K9734" i="1"/>
  <c r="L9734" i="1" s="1"/>
  <c r="M9734" i="1" s="1"/>
  <c r="K9713" i="1"/>
  <c r="L9713" i="1" s="1"/>
  <c r="M9713" i="1" s="1"/>
  <c r="K9699" i="1"/>
  <c r="L9699" i="1" s="1"/>
  <c r="M9699" i="1" s="1"/>
  <c r="K9665" i="1"/>
  <c r="L9665" i="1" s="1"/>
  <c r="M9665" i="1" s="1"/>
  <c r="K9658" i="1"/>
  <c r="L9658" i="1" s="1"/>
  <c r="M9658" i="1" s="1"/>
  <c r="K9650" i="1"/>
  <c r="L9650" i="1" s="1"/>
  <c r="M9650" i="1" s="1"/>
  <c r="K9636" i="1"/>
  <c r="L9636" i="1" s="1"/>
  <c r="M9636" i="1" s="1"/>
  <c r="K9628" i="1"/>
  <c r="L9628" i="1" s="1"/>
  <c r="M9628" i="1" s="1"/>
  <c r="K9622" i="1"/>
  <c r="L9622" i="1" s="1"/>
  <c r="M9622" i="1" s="1"/>
  <c r="K9614" i="1"/>
  <c r="L9614" i="1" s="1"/>
  <c r="M9614" i="1" s="1"/>
  <c r="K9592" i="1"/>
  <c r="L9592" i="1" s="1"/>
  <c r="M9592" i="1" s="1"/>
  <c r="K9586" i="1"/>
  <c r="L9586" i="1" s="1"/>
  <c r="M9586" i="1" s="1"/>
  <c r="K9578" i="1"/>
  <c r="L9578" i="1" s="1"/>
  <c r="M9578" i="1" s="1"/>
  <c r="K9544" i="1"/>
  <c r="L9544" i="1" s="1"/>
  <c r="M9544" i="1" s="1"/>
  <c r="K9483" i="1"/>
  <c r="L9483" i="1" s="1"/>
  <c r="M9483" i="1" s="1"/>
  <c r="K9476" i="1"/>
  <c r="L9476" i="1" s="1"/>
  <c r="M9476" i="1" s="1"/>
  <c r="K9468" i="1"/>
  <c r="L9468" i="1" s="1"/>
  <c r="M9468" i="1" s="1"/>
  <c r="K9454" i="1"/>
  <c r="L9454" i="1" s="1"/>
  <c r="M9454" i="1" s="1"/>
  <c r="K9445" i="1"/>
  <c r="L9445" i="1" s="1"/>
  <c r="M9445" i="1" s="1"/>
  <c r="K9396" i="1"/>
  <c r="L9396" i="1" s="1"/>
  <c r="M9396" i="1" s="1"/>
  <c r="K9379" i="1"/>
  <c r="L9379" i="1" s="1"/>
  <c r="M9379" i="1" s="1"/>
  <c r="K9335" i="1"/>
  <c r="L9335" i="1" s="1"/>
  <c r="M9335" i="1" s="1"/>
  <c r="K9328" i="1"/>
  <c r="L9328" i="1" s="1"/>
  <c r="M9328" i="1" s="1"/>
  <c r="K9298" i="1"/>
  <c r="L9298" i="1" s="1"/>
  <c r="M9298" i="1" s="1"/>
  <c r="K9291" i="1"/>
  <c r="L9291" i="1" s="1"/>
  <c r="M9291" i="1" s="1"/>
  <c r="K9270" i="1"/>
  <c r="L9270" i="1" s="1"/>
  <c r="M9270" i="1" s="1"/>
  <c r="K9261" i="1"/>
  <c r="L9261" i="1" s="1"/>
  <c r="M9261" i="1" s="1"/>
  <c r="K9224" i="1"/>
  <c r="L9224" i="1" s="1"/>
  <c r="M9224" i="1" s="1"/>
  <c r="K9207" i="1"/>
  <c r="L9207" i="1" s="1"/>
  <c r="M9207" i="1" s="1"/>
  <c r="K9182" i="1"/>
  <c r="L9182" i="1" s="1"/>
  <c r="M9182" i="1" s="1"/>
  <c r="K9166" i="1"/>
  <c r="L9166" i="1" s="1"/>
  <c r="M9166" i="1" s="1"/>
  <c r="K9158" i="1"/>
  <c r="L9158" i="1" s="1"/>
  <c r="M9158" i="1" s="1"/>
  <c r="K9150" i="1"/>
  <c r="L9150" i="1" s="1"/>
  <c r="M9150" i="1" s="1"/>
  <c r="K9026" i="1"/>
  <c r="L9026" i="1" s="1"/>
  <c r="M9026" i="1" s="1"/>
  <c r="K9004" i="1"/>
  <c r="L9004" i="1" s="1"/>
  <c r="M9004" i="1" s="1"/>
  <c r="K8996" i="1"/>
  <c r="L8996" i="1" s="1"/>
  <c r="M8996" i="1" s="1"/>
  <c r="K8958" i="1"/>
  <c r="L8958" i="1" s="1"/>
  <c r="M8958" i="1" s="1"/>
  <c r="K8925" i="1"/>
  <c r="L8925" i="1" s="1"/>
  <c r="M8925" i="1" s="1"/>
  <c r="K8917" i="1"/>
  <c r="L8917" i="1" s="1"/>
  <c r="M8917" i="1" s="1"/>
  <c r="K8876" i="1"/>
  <c r="L8876" i="1" s="1"/>
  <c r="M8876" i="1" s="1"/>
  <c r="K8844" i="1"/>
  <c r="L8844" i="1" s="1"/>
  <c r="M8844" i="1" s="1"/>
  <c r="K8830" i="1"/>
  <c r="L8830" i="1" s="1"/>
  <c r="M8830" i="1" s="1"/>
  <c r="K8814" i="1"/>
  <c r="L8814" i="1" s="1"/>
  <c r="M8814" i="1" s="1"/>
  <c r="K8781" i="1"/>
  <c r="L8781" i="1" s="1"/>
  <c r="M8781" i="1" s="1"/>
  <c r="K8773" i="1"/>
  <c r="L8773" i="1" s="1"/>
  <c r="M8773" i="1" s="1"/>
  <c r="K8740" i="1"/>
  <c r="L8740" i="1" s="1"/>
  <c r="M8740" i="1" s="1"/>
  <c r="K8734" i="1"/>
  <c r="L8734" i="1" s="1"/>
  <c r="M8734" i="1" s="1"/>
  <c r="K8718" i="1"/>
  <c r="L8718" i="1" s="1"/>
  <c r="M8718" i="1" s="1"/>
  <c r="K8679" i="1"/>
  <c r="L8679" i="1" s="1"/>
  <c r="M8679" i="1" s="1"/>
  <c r="K8671" i="1"/>
  <c r="L8671" i="1" s="1"/>
  <c r="M8671" i="1" s="1"/>
  <c r="K8653" i="1"/>
  <c r="L8653" i="1" s="1"/>
  <c r="M8653" i="1" s="1"/>
  <c r="K8627" i="1"/>
  <c r="L8627" i="1" s="1"/>
  <c r="M8627" i="1" s="1"/>
  <c r="K8575" i="1"/>
  <c r="L8575" i="1" s="1"/>
  <c r="M8575" i="1" s="1"/>
  <c r="K8540" i="1"/>
  <c r="L8540" i="1" s="1"/>
  <c r="M8540" i="1" s="1"/>
  <c r="K8531" i="1"/>
  <c r="L8531" i="1" s="1"/>
  <c r="M8531" i="1" s="1"/>
  <c r="K8503" i="1"/>
  <c r="L8503" i="1" s="1"/>
  <c r="M8503" i="1" s="1"/>
  <c r="K8494" i="1"/>
  <c r="L8494" i="1" s="1"/>
  <c r="M8494" i="1" s="1"/>
  <c r="K8395" i="1"/>
  <c r="L8395" i="1" s="1"/>
  <c r="M8395" i="1" s="1"/>
  <c r="K8376" i="1"/>
  <c r="L8376" i="1" s="1"/>
  <c r="M8376" i="1" s="1"/>
  <c r="K8331" i="1"/>
  <c r="L8331" i="1" s="1"/>
  <c r="M8331" i="1" s="1"/>
  <c r="K8312" i="1"/>
  <c r="L8312" i="1" s="1"/>
  <c r="M8312" i="1" s="1"/>
  <c r="K8304" i="1"/>
  <c r="L8304" i="1" s="1"/>
  <c r="M8304" i="1" s="1"/>
  <c r="K8277" i="1"/>
  <c r="L8277" i="1" s="1"/>
  <c r="M8277" i="1" s="1"/>
  <c r="K8268" i="1"/>
  <c r="L8268" i="1" s="1"/>
  <c r="M8268" i="1" s="1"/>
  <c r="K8241" i="1"/>
  <c r="L8241" i="1" s="1"/>
  <c r="M8241" i="1" s="1"/>
  <c r="K8233" i="1"/>
  <c r="L8233" i="1" s="1"/>
  <c r="M8233" i="1" s="1"/>
  <c r="K8171" i="1"/>
  <c r="L8171" i="1" s="1"/>
  <c r="M8171" i="1" s="1"/>
  <c r="K8163" i="1"/>
  <c r="L8163" i="1" s="1"/>
  <c r="M8163" i="1" s="1"/>
  <c r="K8123" i="1"/>
  <c r="L8123" i="1" s="1"/>
  <c r="M8123" i="1" s="1"/>
  <c r="K8069" i="1"/>
  <c r="L8069" i="1" s="1"/>
  <c r="M8069" i="1" s="1"/>
  <c r="K8062" i="1"/>
  <c r="L8062" i="1" s="1"/>
  <c r="M8062" i="1" s="1"/>
  <c r="K8054" i="1"/>
  <c r="L8054" i="1" s="1"/>
  <c r="M8054" i="1" s="1"/>
  <c r="K8038" i="1"/>
  <c r="L8038" i="1" s="1"/>
  <c r="M8038" i="1" s="1"/>
  <c r="K8028" i="1"/>
  <c r="L8028" i="1" s="1"/>
  <c r="M8028" i="1" s="1"/>
  <c r="K7996" i="1"/>
  <c r="L7996" i="1" s="1"/>
  <c r="M7996" i="1" s="1"/>
  <c r="K7977" i="1"/>
  <c r="L7977" i="1" s="1"/>
  <c r="M7977" i="1" s="1"/>
  <c r="K7942" i="1"/>
  <c r="L7942" i="1" s="1"/>
  <c r="M7942" i="1" s="1"/>
  <c r="K7915" i="1"/>
  <c r="L7915" i="1" s="1"/>
  <c r="M7915" i="1" s="1"/>
  <c r="K7896" i="1"/>
  <c r="L7896" i="1" s="1"/>
  <c r="M7896" i="1" s="1"/>
  <c r="K7838" i="1"/>
  <c r="L7838" i="1" s="1"/>
  <c r="M7838" i="1" s="1"/>
  <c r="K7829" i="1"/>
  <c r="L7829" i="1" s="1"/>
  <c r="M7829" i="1" s="1"/>
  <c r="K7818" i="1"/>
  <c r="L7818" i="1" s="1"/>
  <c r="M7818" i="1" s="1"/>
  <c r="K7783" i="1"/>
  <c r="L7783" i="1" s="1"/>
  <c r="M7783" i="1" s="1"/>
  <c r="K7773" i="1"/>
  <c r="L7773" i="1" s="1"/>
  <c r="M7773" i="1" s="1"/>
  <c r="K7701" i="1"/>
  <c r="L7701" i="1" s="1"/>
  <c r="M7701" i="1" s="1"/>
  <c r="K7693" i="1"/>
  <c r="L7693" i="1" s="1"/>
  <c r="M7693" i="1" s="1"/>
  <c r="K7646" i="1"/>
  <c r="L7646" i="1" s="1"/>
  <c r="M7646" i="1" s="1"/>
  <c r="K7607" i="1"/>
  <c r="L7607" i="1" s="1"/>
  <c r="M7607" i="1" s="1"/>
  <c r="K7597" i="1"/>
  <c r="L7597" i="1" s="1"/>
  <c r="M7597" i="1" s="1"/>
  <c r="K7570" i="1"/>
  <c r="L7570" i="1" s="1"/>
  <c r="M7570" i="1" s="1"/>
  <c r="K7561" i="1"/>
  <c r="L7561" i="1" s="1"/>
  <c r="M7561" i="1" s="1"/>
  <c r="K7519" i="1"/>
  <c r="L7519" i="1" s="1"/>
  <c r="M7519" i="1" s="1"/>
  <c r="K7510" i="1"/>
  <c r="L7510" i="1" s="1"/>
  <c r="M7510" i="1" s="1"/>
  <c r="K7460" i="1"/>
  <c r="L7460" i="1" s="1"/>
  <c r="M7460" i="1" s="1"/>
  <c r="K7449" i="1"/>
  <c r="L7449" i="1" s="1"/>
  <c r="M7449" i="1" s="1"/>
  <c r="K7409" i="1"/>
  <c r="L7409" i="1" s="1"/>
  <c r="M7409" i="1" s="1"/>
  <c r="K7361" i="1"/>
  <c r="L7361" i="1" s="1"/>
  <c r="M7361" i="1" s="1"/>
  <c r="K7349" i="1"/>
  <c r="L7349" i="1" s="1"/>
  <c r="M7349" i="1" s="1"/>
  <c r="K7257" i="1"/>
  <c r="L7257" i="1" s="1"/>
  <c r="M7257" i="1" s="1"/>
  <c r="K7248" i="1"/>
  <c r="L7248" i="1" s="1"/>
  <c r="M7248" i="1" s="1"/>
  <c r="K7185" i="1"/>
  <c r="L7185" i="1" s="1"/>
  <c r="M7185" i="1" s="1"/>
  <c r="K7164" i="1"/>
  <c r="L7164" i="1" s="1"/>
  <c r="M7164" i="1" s="1"/>
  <c r="K7133" i="1"/>
  <c r="L7133" i="1" s="1"/>
  <c r="M7133" i="1" s="1"/>
  <c r="K7100" i="1"/>
  <c r="L7100" i="1" s="1"/>
  <c r="M7100" i="1" s="1"/>
  <c r="K7056" i="1"/>
  <c r="L7056" i="1" s="1"/>
  <c r="M7056" i="1" s="1"/>
  <c r="K7047" i="1"/>
  <c r="L7047" i="1" s="1"/>
  <c r="M7047" i="1" s="1"/>
  <c r="K7039" i="1"/>
  <c r="L7039" i="1" s="1"/>
  <c r="M7039" i="1" s="1"/>
  <c r="K6978" i="1"/>
  <c r="L6978" i="1" s="1"/>
  <c r="M6978" i="1" s="1"/>
  <c r="K6966" i="1"/>
  <c r="L6966" i="1" s="1"/>
  <c r="M6966" i="1" s="1"/>
  <c r="K6956" i="1"/>
  <c r="L6956" i="1" s="1"/>
  <c r="M6956" i="1" s="1"/>
  <c r="K6946" i="1"/>
  <c r="L6946" i="1" s="1"/>
  <c r="M6946" i="1" s="1"/>
  <c r="K6853" i="1"/>
  <c r="L6853" i="1" s="1"/>
  <c r="M6853" i="1" s="1"/>
  <c r="K6745" i="1"/>
  <c r="L6745" i="1" s="1"/>
  <c r="M6745" i="1" s="1"/>
  <c r="K6665" i="1"/>
  <c r="L6665" i="1" s="1"/>
  <c r="M6665" i="1" s="1"/>
  <c r="K6632" i="1"/>
  <c r="L6632" i="1" s="1"/>
  <c r="M6632" i="1" s="1"/>
  <c r="K6466" i="1"/>
  <c r="L6466" i="1" s="1"/>
  <c r="M6466" i="1" s="1"/>
  <c r="K6454" i="1"/>
  <c r="L6454" i="1" s="1"/>
  <c r="M6454" i="1" s="1"/>
  <c r="K6444" i="1"/>
  <c r="L6444" i="1" s="1"/>
  <c r="M6444" i="1" s="1"/>
  <c r="K6433" i="1"/>
  <c r="L6433" i="1" s="1"/>
  <c r="M6433" i="1" s="1"/>
  <c r="K6423" i="1"/>
  <c r="L6423" i="1" s="1"/>
  <c r="M6423" i="1" s="1"/>
  <c r="K6411" i="1"/>
  <c r="L6411" i="1" s="1"/>
  <c r="M6411" i="1" s="1"/>
  <c r="K6358" i="1"/>
  <c r="L6358" i="1" s="1"/>
  <c r="M6358" i="1" s="1"/>
  <c r="K6154" i="1"/>
  <c r="L6154" i="1" s="1"/>
  <c r="M6154" i="1" s="1"/>
  <c r="K6021" i="1"/>
  <c r="L6021" i="1" s="1"/>
  <c r="M6021" i="1" s="1"/>
  <c r="K5456" i="1"/>
  <c r="L5456" i="1" s="1"/>
  <c r="M5456" i="1" s="1"/>
  <c r="K5434" i="1"/>
  <c r="L5434" i="1" s="1"/>
  <c r="M5434" i="1" s="1"/>
  <c r="K5354" i="1"/>
  <c r="L5354" i="1" s="1"/>
  <c r="M5354" i="1" s="1"/>
  <c r="K5173" i="1"/>
  <c r="L5173" i="1" s="1"/>
  <c r="M5173" i="1" s="1"/>
  <c r="K4749" i="1"/>
  <c r="L4749" i="1" s="1"/>
  <c r="M4749" i="1" s="1"/>
  <c r="K4737" i="1"/>
  <c r="L4737" i="1" s="1"/>
  <c r="M4737" i="1" s="1"/>
  <c r="K4463" i="1"/>
  <c r="L4463" i="1" s="1"/>
  <c r="M4463" i="1" s="1"/>
  <c r="K4429" i="1"/>
  <c r="L4429" i="1" s="1"/>
  <c r="M4429" i="1" s="1"/>
  <c r="K4406" i="1"/>
  <c r="L4406" i="1" s="1"/>
  <c r="M4406" i="1" s="1"/>
  <c r="K4044" i="1"/>
  <c r="L4044" i="1" s="1"/>
  <c r="M4044" i="1" s="1"/>
  <c r="K4000" i="1"/>
  <c r="L4000" i="1" s="1"/>
  <c r="M4000" i="1" s="1"/>
  <c r="K3673" i="1"/>
  <c r="L3673" i="1" s="1"/>
  <c r="M3673" i="1" s="1"/>
  <c r="K3661" i="1"/>
  <c r="L3661" i="1" s="1"/>
  <c r="M3661" i="1" s="1"/>
  <c r="K3601" i="1"/>
  <c r="L3601" i="1" s="1"/>
  <c r="M3601" i="1" s="1"/>
  <c r="K3184" i="1"/>
  <c r="L3184" i="1" s="1"/>
  <c r="M3184" i="1" s="1"/>
  <c r="K2828" i="1"/>
  <c r="L2828" i="1" s="1"/>
  <c r="M2828" i="1" s="1"/>
  <c r="K166" i="1"/>
  <c r="L166" i="1" s="1"/>
  <c r="M166" i="1" s="1"/>
  <c r="K154" i="1"/>
  <c r="L154" i="1" s="1"/>
  <c r="M154" i="1" s="1"/>
  <c r="K8667" i="1"/>
  <c r="L8667" i="1" s="1"/>
  <c r="M8667" i="1" s="1"/>
  <c r="K8214" i="1"/>
  <c r="L8214" i="1" s="1"/>
  <c r="M8214" i="1" s="1"/>
  <c r="K8002" i="1"/>
  <c r="L8002" i="1" s="1"/>
  <c r="M8002" i="1" s="1"/>
  <c r="K7938" i="1"/>
  <c r="L7938" i="1" s="1"/>
  <c r="M7938" i="1" s="1"/>
  <c r="K7568" i="1"/>
  <c r="L7568" i="1" s="1"/>
  <c r="M7568" i="1" s="1"/>
  <c r="K7508" i="1"/>
  <c r="L7508" i="1" s="1"/>
  <c r="M7508" i="1" s="1"/>
  <c r="K7335" i="1"/>
  <c r="L7335" i="1" s="1"/>
  <c r="M7335" i="1" s="1"/>
  <c r="K7213" i="1"/>
  <c r="L7213" i="1" s="1"/>
  <c r="M7213" i="1" s="1"/>
  <c r="K7118" i="1"/>
  <c r="L7118" i="1" s="1"/>
  <c r="M7118" i="1" s="1"/>
  <c r="K6871" i="1"/>
  <c r="L6871" i="1" s="1"/>
  <c r="M6871" i="1" s="1"/>
  <c r="K6681" i="1"/>
  <c r="L6681" i="1" s="1"/>
  <c r="M6681" i="1" s="1"/>
  <c r="K6486" i="1"/>
  <c r="L6486" i="1" s="1"/>
  <c r="M6486" i="1" s="1"/>
  <c r="K6267" i="1"/>
  <c r="L6267" i="1" s="1"/>
  <c r="M6267" i="1" s="1"/>
  <c r="K5767" i="1"/>
  <c r="L5767" i="1" s="1"/>
  <c r="M5767" i="1" s="1"/>
  <c r="K5442" i="1"/>
  <c r="L5442" i="1" s="1"/>
  <c r="M5442" i="1" s="1"/>
  <c r="K4261" i="1"/>
  <c r="L4261" i="1" s="1"/>
  <c r="M4261" i="1" s="1"/>
  <c r="K3774" i="1"/>
  <c r="L3774" i="1" s="1"/>
  <c r="M3774" i="1" s="1"/>
  <c r="K3418" i="1"/>
  <c r="L3418" i="1" s="1"/>
  <c r="M3418" i="1" s="1"/>
  <c r="K9947" i="1"/>
  <c r="L9947" i="1" s="1"/>
  <c r="M9947" i="1" s="1"/>
  <c r="K9918" i="1"/>
  <c r="L9918" i="1" s="1"/>
  <c r="M9918" i="1" s="1"/>
  <c r="K9910" i="1"/>
  <c r="L9910" i="1" s="1"/>
  <c r="M9910" i="1" s="1"/>
  <c r="K9903" i="1"/>
  <c r="L9903" i="1" s="1"/>
  <c r="M9903" i="1" s="1"/>
  <c r="K9896" i="1"/>
  <c r="L9896" i="1" s="1"/>
  <c r="M9896" i="1" s="1"/>
  <c r="K9868" i="1"/>
  <c r="L9868" i="1" s="1"/>
  <c r="M9868" i="1" s="1"/>
  <c r="K9859" i="1"/>
  <c r="L9859" i="1" s="1"/>
  <c r="M9859" i="1" s="1"/>
  <c r="K9830" i="1"/>
  <c r="L9830" i="1" s="1"/>
  <c r="M9830" i="1" s="1"/>
  <c r="K9777" i="1"/>
  <c r="L9777" i="1" s="1"/>
  <c r="M9777" i="1" s="1"/>
  <c r="K9762" i="1"/>
  <c r="L9762" i="1" s="1"/>
  <c r="M9762" i="1" s="1"/>
  <c r="K9727" i="1"/>
  <c r="L9727" i="1" s="1"/>
  <c r="M9727" i="1" s="1"/>
  <c r="K9712" i="1"/>
  <c r="L9712" i="1" s="1"/>
  <c r="M9712" i="1" s="1"/>
  <c r="K9643" i="1"/>
  <c r="L9643" i="1" s="1"/>
  <c r="M9643" i="1" s="1"/>
  <c r="K9571" i="1"/>
  <c r="L9571" i="1" s="1"/>
  <c r="M9571" i="1" s="1"/>
  <c r="K9550" i="1"/>
  <c r="L9550" i="1" s="1"/>
  <c r="M9550" i="1" s="1"/>
  <c r="K9489" i="1"/>
  <c r="L9489" i="1" s="1"/>
  <c r="M9489" i="1" s="1"/>
  <c r="K9482" i="1"/>
  <c r="L9482" i="1" s="1"/>
  <c r="M9482" i="1" s="1"/>
  <c r="K9460" i="1"/>
  <c r="L9460" i="1" s="1"/>
  <c r="M9460" i="1" s="1"/>
  <c r="K9371" i="1"/>
  <c r="L9371" i="1" s="1"/>
  <c r="M9371" i="1" s="1"/>
  <c r="K9351" i="1"/>
  <c r="L9351" i="1" s="1"/>
  <c r="M9351" i="1" s="1"/>
  <c r="K9343" i="1"/>
  <c r="L9343" i="1" s="1"/>
  <c r="M9343" i="1" s="1"/>
  <c r="K9320" i="1"/>
  <c r="L9320" i="1" s="1"/>
  <c r="M9320" i="1" s="1"/>
  <c r="K9307" i="1"/>
  <c r="L9307" i="1" s="1"/>
  <c r="M9307" i="1" s="1"/>
  <c r="K9238" i="1"/>
  <c r="L9238" i="1" s="1"/>
  <c r="M9238" i="1" s="1"/>
  <c r="K9232" i="1"/>
  <c r="L9232" i="1" s="1"/>
  <c r="M9232" i="1" s="1"/>
  <c r="K9215" i="1"/>
  <c r="L9215" i="1" s="1"/>
  <c r="M9215" i="1" s="1"/>
  <c r="K9197" i="1"/>
  <c r="L9197" i="1" s="1"/>
  <c r="M9197" i="1" s="1"/>
  <c r="K9173" i="1"/>
  <c r="L9173" i="1" s="1"/>
  <c r="M9173" i="1" s="1"/>
  <c r="K9157" i="1"/>
  <c r="L9157" i="1" s="1"/>
  <c r="M9157" i="1" s="1"/>
  <c r="K9131" i="1"/>
  <c r="L9131" i="1" s="1"/>
  <c r="M9131" i="1" s="1"/>
  <c r="K9107" i="1"/>
  <c r="L9107" i="1" s="1"/>
  <c r="M9107" i="1" s="1"/>
  <c r="K9082" i="1"/>
  <c r="L9082" i="1" s="1"/>
  <c r="M9082" i="1" s="1"/>
  <c r="K9034" i="1"/>
  <c r="L9034" i="1" s="1"/>
  <c r="M9034" i="1" s="1"/>
  <c r="K9003" i="1"/>
  <c r="L9003" i="1" s="1"/>
  <c r="M9003" i="1" s="1"/>
  <c r="K8995" i="1"/>
  <c r="L8995" i="1" s="1"/>
  <c r="M8995" i="1" s="1"/>
  <c r="K8964" i="1"/>
  <c r="L8964" i="1" s="1"/>
  <c r="M8964" i="1" s="1"/>
  <c r="K8941" i="1"/>
  <c r="L8941" i="1" s="1"/>
  <c r="M8941" i="1" s="1"/>
  <c r="K8933" i="1"/>
  <c r="L8933" i="1" s="1"/>
  <c r="M8933" i="1" s="1"/>
  <c r="K8924" i="1"/>
  <c r="L8924" i="1" s="1"/>
  <c r="M8924" i="1" s="1"/>
  <c r="K8875" i="1"/>
  <c r="L8875" i="1" s="1"/>
  <c r="M8875" i="1" s="1"/>
  <c r="K8836" i="1"/>
  <c r="L8836" i="1" s="1"/>
  <c r="M8836" i="1" s="1"/>
  <c r="K8813" i="1"/>
  <c r="L8813" i="1" s="1"/>
  <c r="M8813" i="1" s="1"/>
  <c r="K8804" i="1"/>
  <c r="L8804" i="1" s="1"/>
  <c r="M8804" i="1" s="1"/>
  <c r="K8755" i="1"/>
  <c r="L8755" i="1" s="1"/>
  <c r="M8755" i="1" s="1"/>
  <c r="K8724" i="1"/>
  <c r="L8724" i="1" s="1"/>
  <c r="M8724" i="1" s="1"/>
  <c r="K8708" i="1"/>
  <c r="L8708" i="1" s="1"/>
  <c r="M8708" i="1" s="1"/>
  <c r="K8670" i="1"/>
  <c r="L8670" i="1" s="1"/>
  <c r="M8670" i="1" s="1"/>
  <c r="K8661" i="1"/>
  <c r="L8661" i="1" s="1"/>
  <c r="M8661" i="1" s="1"/>
  <c r="K8590" i="1"/>
  <c r="L8590" i="1" s="1"/>
  <c r="M8590" i="1" s="1"/>
  <c r="K8547" i="1"/>
  <c r="L8547" i="1" s="1"/>
  <c r="M8547" i="1" s="1"/>
  <c r="K8539" i="1"/>
  <c r="L8539" i="1" s="1"/>
  <c r="M8539" i="1" s="1"/>
  <c r="K8521" i="1"/>
  <c r="L8521" i="1" s="1"/>
  <c r="M8521" i="1" s="1"/>
  <c r="K8493" i="1"/>
  <c r="L8493" i="1" s="1"/>
  <c r="M8493" i="1" s="1"/>
  <c r="K8437" i="1"/>
  <c r="L8437" i="1" s="1"/>
  <c r="M8437" i="1" s="1"/>
  <c r="K8410" i="1"/>
  <c r="L8410" i="1" s="1"/>
  <c r="M8410" i="1" s="1"/>
  <c r="K8383" i="1"/>
  <c r="L8383" i="1" s="1"/>
  <c r="M8383" i="1" s="1"/>
  <c r="K8347" i="1"/>
  <c r="L8347" i="1" s="1"/>
  <c r="M8347" i="1" s="1"/>
  <c r="K8338" i="1"/>
  <c r="L8338" i="1" s="1"/>
  <c r="M8338" i="1" s="1"/>
  <c r="K8321" i="1"/>
  <c r="L8321" i="1" s="1"/>
  <c r="M8321" i="1" s="1"/>
  <c r="K8258" i="1"/>
  <c r="L8258" i="1" s="1"/>
  <c r="M8258" i="1" s="1"/>
  <c r="K8188" i="1"/>
  <c r="L8188" i="1" s="1"/>
  <c r="M8188" i="1" s="1"/>
  <c r="K8129" i="1"/>
  <c r="L8129" i="1" s="1"/>
  <c r="M8129" i="1" s="1"/>
  <c r="K7875" i="1"/>
  <c r="L7875" i="1" s="1"/>
  <c r="M7875" i="1" s="1"/>
  <c r="K7865" i="1"/>
  <c r="L7865" i="1" s="1"/>
  <c r="M7865" i="1" s="1"/>
  <c r="K7828" i="1"/>
  <c r="L7828" i="1" s="1"/>
  <c r="M7828" i="1" s="1"/>
  <c r="K7799" i="1"/>
  <c r="L7799" i="1" s="1"/>
  <c r="M7799" i="1" s="1"/>
  <c r="K7790" i="1"/>
  <c r="L7790" i="1" s="1"/>
  <c r="M7790" i="1" s="1"/>
  <c r="K7782" i="1"/>
  <c r="L7782" i="1" s="1"/>
  <c r="M7782" i="1" s="1"/>
  <c r="K7729" i="1"/>
  <c r="L7729" i="1" s="1"/>
  <c r="M7729" i="1" s="1"/>
  <c r="K7711" i="1"/>
  <c r="L7711" i="1" s="1"/>
  <c r="M7711" i="1" s="1"/>
  <c r="K7655" i="1"/>
  <c r="L7655" i="1" s="1"/>
  <c r="M7655" i="1" s="1"/>
  <c r="K7645" i="1"/>
  <c r="L7645" i="1" s="1"/>
  <c r="M7645" i="1" s="1"/>
  <c r="K7624" i="1"/>
  <c r="L7624" i="1" s="1"/>
  <c r="M7624" i="1" s="1"/>
  <c r="K7552" i="1"/>
  <c r="L7552" i="1" s="1"/>
  <c r="M7552" i="1" s="1"/>
  <c r="K7541" i="1"/>
  <c r="L7541" i="1" s="1"/>
  <c r="M7541" i="1" s="1"/>
  <c r="K7397" i="1"/>
  <c r="L7397" i="1" s="1"/>
  <c r="M7397" i="1" s="1"/>
  <c r="K7369" i="1"/>
  <c r="L7369" i="1" s="1"/>
  <c r="M7369" i="1" s="1"/>
  <c r="K7328" i="1"/>
  <c r="L7328" i="1" s="1"/>
  <c r="M7328" i="1" s="1"/>
  <c r="K7288" i="1"/>
  <c r="L7288" i="1" s="1"/>
  <c r="M7288" i="1" s="1"/>
  <c r="K7277" i="1"/>
  <c r="L7277" i="1" s="1"/>
  <c r="M7277" i="1" s="1"/>
  <c r="K7266" i="1"/>
  <c r="L7266" i="1" s="1"/>
  <c r="M7266" i="1" s="1"/>
  <c r="K7236" i="1"/>
  <c r="L7236" i="1" s="1"/>
  <c r="M7236" i="1" s="1"/>
  <c r="K7196" i="1"/>
  <c r="L7196" i="1" s="1"/>
  <c r="M7196" i="1" s="1"/>
  <c r="K7038" i="1"/>
  <c r="L7038" i="1" s="1"/>
  <c r="M7038" i="1" s="1"/>
  <c r="K7017" i="1"/>
  <c r="L7017" i="1" s="1"/>
  <c r="M7017" i="1" s="1"/>
  <c r="K6934" i="1"/>
  <c r="L6934" i="1" s="1"/>
  <c r="M6934" i="1" s="1"/>
  <c r="K6766" i="1"/>
  <c r="L6766" i="1" s="1"/>
  <c r="M6766" i="1" s="1"/>
  <c r="K6664" i="1"/>
  <c r="L6664" i="1" s="1"/>
  <c r="M6664" i="1" s="1"/>
  <c r="K6559" i="1"/>
  <c r="L6559" i="1" s="1"/>
  <c r="M6559" i="1" s="1"/>
  <c r="K6518" i="1"/>
  <c r="L6518" i="1" s="1"/>
  <c r="M6518" i="1" s="1"/>
  <c r="K6508" i="1"/>
  <c r="L6508" i="1" s="1"/>
  <c r="M6508" i="1" s="1"/>
  <c r="K6366" i="1"/>
  <c r="L6366" i="1" s="1"/>
  <c r="M6366" i="1" s="1"/>
  <c r="K6324" i="1"/>
  <c r="L6324" i="1" s="1"/>
  <c r="M6324" i="1" s="1"/>
  <c r="K6109" i="1"/>
  <c r="L6109" i="1" s="1"/>
  <c r="M6109" i="1" s="1"/>
  <c r="K5872" i="1"/>
  <c r="L5872" i="1" s="1"/>
  <c r="M5872" i="1" s="1"/>
  <c r="K5849" i="1"/>
  <c r="L5849" i="1" s="1"/>
  <c r="M5849" i="1" s="1"/>
  <c r="K5650" i="1"/>
  <c r="L5650" i="1" s="1"/>
  <c r="M5650" i="1" s="1"/>
  <c r="K5365" i="1"/>
  <c r="L5365" i="1" s="1"/>
  <c r="M5365" i="1" s="1"/>
  <c r="K5181" i="1"/>
  <c r="L5181" i="1" s="1"/>
  <c r="M5181" i="1" s="1"/>
  <c r="K5091" i="1"/>
  <c r="L5091" i="1" s="1"/>
  <c r="M5091" i="1" s="1"/>
  <c r="K4839" i="1"/>
  <c r="L4839" i="1" s="1"/>
  <c r="M4839" i="1" s="1"/>
  <c r="K4816" i="1"/>
  <c r="L4816" i="1" s="1"/>
  <c r="M4816" i="1" s="1"/>
  <c r="K4794" i="1"/>
  <c r="L4794" i="1" s="1"/>
  <c r="M4794" i="1" s="1"/>
  <c r="K4539" i="1"/>
  <c r="L4539" i="1" s="1"/>
  <c r="M4539" i="1" s="1"/>
  <c r="K4483" i="1"/>
  <c r="L4483" i="1" s="1"/>
  <c r="M4483" i="1" s="1"/>
  <c r="K4054" i="1"/>
  <c r="L4054" i="1" s="1"/>
  <c r="M4054" i="1" s="1"/>
  <c r="K4020" i="1"/>
  <c r="L4020" i="1" s="1"/>
  <c r="M4020" i="1" s="1"/>
  <c r="K4008" i="1"/>
  <c r="L4008" i="1" s="1"/>
  <c r="M4008" i="1" s="1"/>
  <c r="K3684" i="1"/>
  <c r="L3684" i="1" s="1"/>
  <c r="M3684" i="1" s="1"/>
  <c r="K3672" i="1"/>
  <c r="L3672" i="1" s="1"/>
  <c r="M3672" i="1" s="1"/>
  <c r="K3806" i="1"/>
  <c r="L3806" i="1" s="1"/>
  <c r="M3806" i="1" s="1"/>
  <c r="K3449" i="1"/>
  <c r="L3449" i="1" s="1"/>
  <c r="M3449" i="1" s="1"/>
  <c r="K2496" i="1"/>
  <c r="L2496" i="1" s="1"/>
  <c r="M2496" i="1" s="1"/>
  <c r="K2232" i="1"/>
  <c r="L2232" i="1" s="1"/>
  <c r="M2232" i="1" s="1"/>
  <c r="K484" i="1"/>
  <c r="L484" i="1" s="1"/>
  <c r="M484" i="1" s="1"/>
  <c r="K51" i="1"/>
  <c r="L51" i="1" s="1"/>
  <c r="M51" i="1" s="1"/>
  <c r="K9888" i="1"/>
  <c r="L9888" i="1" s="1"/>
  <c r="M9888" i="1" s="1"/>
  <c r="K9543" i="1"/>
  <c r="L9543" i="1" s="1"/>
  <c r="M9543" i="1" s="1"/>
  <c r="K9507" i="1"/>
  <c r="L9507" i="1" s="1"/>
  <c r="M9507" i="1" s="1"/>
  <c r="K9432" i="1"/>
  <c r="L9432" i="1" s="1"/>
  <c r="M9432" i="1" s="1"/>
  <c r="K9213" i="1"/>
  <c r="L9213" i="1" s="1"/>
  <c r="M9213" i="1" s="1"/>
  <c r="K9033" i="1"/>
  <c r="L9033" i="1" s="1"/>
  <c r="M9033" i="1" s="1"/>
  <c r="K8809" i="1"/>
  <c r="L8809" i="1" s="1"/>
  <c r="M8809" i="1" s="1"/>
  <c r="K8373" i="1"/>
  <c r="L8373" i="1" s="1"/>
  <c r="M8373" i="1" s="1"/>
  <c r="K8323" i="1"/>
  <c r="L8323" i="1" s="1"/>
  <c r="M8323" i="1" s="1"/>
  <c r="K8154" i="1"/>
  <c r="L8154" i="1" s="1"/>
  <c r="M8154" i="1" s="1"/>
  <c r="K7794" i="1"/>
  <c r="L7794" i="1" s="1"/>
  <c r="M7794" i="1" s="1"/>
  <c r="K7567" i="1"/>
  <c r="L7567" i="1" s="1"/>
  <c r="M7567" i="1" s="1"/>
  <c r="K7309" i="1"/>
  <c r="L7309" i="1" s="1"/>
  <c r="M7309" i="1" s="1"/>
  <c r="K6888" i="1"/>
  <c r="L6888" i="1" s="1"/>
  <c r="M6888" i="1" s="1"/>
  <c r="K6381" i="1"/>
  <c r="L6381" i="1" s="1"/>
  <c r="M6381" i="1" s="1"/>
  <c r="K6102" i="1"/>
  <c r="L6102" i="1" s="1"/>
  <c r="M6102" i="1" s="1"/>
  <c r="K5963" i="1"/>
  <c r="L5963" i="1" s="1"/>
  <c r="M5963" i="1" s="1"/>
  <c r="K5582" i="1"/>
  <c r="L5582" i="1" s="1"/>
  <c r="M5582" i="1" s="1"/>
  <c r="K5430" i="1"/>
  <c r="L5430" i="1" s="1"/>
  <c r="M5430" i="1" s="1"/>
  <c r="K4657" i="1"/>
  <c r="L4657" i="1" s="1"/>
  <c r="M4657" i="1" s="1"/>
  <c r="K4155" i="1"/>
  <c r="L4155" i="1" s="1"/>
  <c r="M4155" i="1" s="1"/>
  <c r="K4018" i="1"/>
  <c r="L4018" i="1" s="1"/>
  <c r="M4018" i="1" s="1"/>
  <c r="K3528" i="1"/>
  <c r="L3528" i="1" s="1"/>
  <c r="M3528" i="1" s="1"/>
  <c r="K9987" i="1"/>
  <c r="L9987" i="1" s="1"/>
  <c r="M9987" i="1" s="1"/>
  <c r="K9739" i="1"/>
  <c r="L9739" i="1" s="1"/>
  <c r="M9739" i="1" s="1"/>
  <c r="K9464" i="1"/>
  <c r="L9464" i="1" s="1"/>
  <c r="M9464" i="1" s="1"/>
  <c r="K9356" i="1"/>
  <c r="L9356" i="1" s="1"/>
  <c r="M9356" i="1" s="1"/>
  <c r="K9269" i="1"/>
  <c r="L9269" i="1" s="1"/>
  <c r="M9269" i="1" s="1"/>
  <c r="K9017" i="1"/>
  <c r="L9017" i="1" s="1"/>
  <c r="M9017" i="1" s="1"/>
  <c r="K8951" i="1"/>
  <c r="L8951" i="1" s="1"/>
  <c r="M8951" i="1" s="1"/>
  <c r="K8885" i="1"/>
  <c r="L8885" i="1" s="1"/>
  <c r="M8885" i="1" s="1"/>
  <c r="K8683" i="1"/>
  <c r="L8683" i="1" s="1"/>
  <c r="M8683" i="1" s="1"/>
  <c r="K8162" i="1"/>
  <c r="L8162" i="1" s="1"/>
  <c r="M8162" i="1" s="1"/>
  <c r="K7960" i="1"/>
  <c r="L7960" i="1" s="1"/>
  <c r="M7960" i="1" s="1"/>
  <c r="K6176" i="1"/>
  <c r="L6176" i="1" s="1"/>
  <c r="M6176" i="1" s="1"/>
  <c r="K117" i="1"/>
  <c r="L117" i="1" s="1"/>
  <c r="M117" i="1" s="1"/>
  <c r="K9993" i="1"/>
  <c r="L9993" i="1" s="1"/>
  <c r="M9993" i="1" s="1"/>
  <c r="K9941" i="1"/>
  <c r="L9941" i="1" s="1"/>
  <c r="M9941" i="1" s="1"/>
  <c r="K9929" i="1"/>
  <c r="L9929" i="1" s="1"/>
  <c r="M9929" i="1" s="1"/>
  <c r="K9879" i="1"/>
  <c r="L9879" i="1" s="1"/>
  <c r="M9879" i="1" s="1"/>
  <c r="K9828" i="1"/>
  <c r="L9828" i="1" s="1"/>
  <c r="M9828" i="1" s="1"/>
  <c r="K9744" i="1"/>
  <c r="L9744" i="1" s="1"/>
  <c r="M9744" i="1" s="1"/>
  <c r="K9711" i="1"/>
  <c r="L9711" i="1" s="1"/>
  <c r="M9711" i="1" s="1"/>
  <c r="K9677" i="1"/>
  <c r="L9677" i="1" s="1"/>
  <c r="M9677" i="1" s="1"/>
  <c r="K9667" i="1"/>
  <c r="L9667" i="1" s="1"/>
  <c r="M9667" i="1" s="1"/>
  <c r="K9663" i="1"/>
  <c r="L9663" i="1" s="1"/>
  <c r="M9663" i="1" s="1"/>
  <c r="K9647" i="1"/>
  <c r="L9647" i="1" s="1"/>
  <c r="M9647" i="1" s="1"/>
  <c r="K9641" i="1"/>
  <c r="L9641" i="1" s="1"/>
  <c r="M9641" i="1" s="1"/>
  <c r="K9600" i="1"/>
  <c r="L9600" i="1" s="1"/>
  <c r="M9600" i="1" s="1"/>
  <c r="K9542" i="1"/>
  <c r="L9542" i="1" s="1"/>
  <c r="M9542" i="1" s="1"/>
  <c r="K9501" i="1"/>
  <c r="L9501" i="1" s="1"/>
  <c r="M9501" i="1" s="1"/>
  <c r="K9480" i="1"/>
  <c r="L9480" i="1" s="1"/>
  <c r="M9480" i="1" s="1"/>
  <c r="K9469" i="1"/>
  <c r="L9469" i="1" s="1"/>
  <c r="M9469" i="1" s="1"/>
  <c r="K9427" i="1"/>
  <c r="L9427" i="1" s="1"/>
  <c r="M9427" i="1" s="1"/>
  <c r="K9407" i="1"/>
  <c r="L9407" i="1" s="1"/>
  <c r="M9407" i="1" s="1"/>
  <c r="K9395" i="1"/>
  <c r="L9395" i="1" s="1"/>
  <c r="M9395" i="1" s="1"/>
  <c r="K9361" i="1"/>
  <c r="L9361" i="1" s="1"/>
  <c r="M9361" i="1" s="1"/>
  <c r="K9355" i="1"/>
  <c r="L9355" i="1" s="1"/>
  <c r="M9355" i="1" s="1"/>
  <c r="K9301" i="1"/>
  <c r="L9301" i="1" s="1"/>
  <c r="M9301" i="1" s="1"/>
  <c r="K9289" i="1"/>
  <c r="L9289" i="1" s="1"/>
  <c r="M9289" i="1" s="1"/>
  <c r="K9278" i="1"/>
  <c r="L9278" i="1" s="1"/>
  <c r="M9278" i="1" s="1"/>
  <c r="K9268" i="1"/>
  <c r="L9268" i="1" s="1"/>
  <c r="M9268" i="1" s="1"/>
  <c r="K9243" i="1"/>
  <c r="L9243" i="1" s="1"/>
  <c r="M9243" i="1" s="1"/>
  <c r="K9188" i="1"/>
  <c r="L9188" i="1" s="1"/>
  <c r="M9188" i="1" s="1"/>
  <c r="K9147" i="1"/>
  <c r="L9147" i="1" s="1"/>
  <c r="M9147" i="1" s="1"/>
  <c r="K9125" i="1"/>
  <c r="L9125" i="1" s="1"/>
  <c r="M9125" i="1" s="1"/>
  <c r="K9027" i="1"/>
  <c r="L9027" i="1" s="1"/>
  <c r="M9027" i="1" s="1"/>
  <c r="K9016" i="1"/>
  <c r="L9016" i="1" s="1"/>
  <c r="M9016" i="1" s="1"/>
  <c r="K8993" i="1"/>
  <c r="L8993" i="1" s="1"/>
  <c r="M8993" i="1" s="1"/>
  <c r="K8977" i="1"/>
  <c r="L8977" i="1" s="1"/>
  <c r="M8977" i="1" s="1"/>
  <c r="K8967" i="1"/>
  <c r="L8967" i="1" s="1"/>
  <c r="M8967" i="1" s="1"/>
  <c r="K8950" i="1"/>
  <c r="L8950" i="1" s="1"/>
  <c r="M8950" i="1" s="1"/>
  <c r="K8915" i="1"/>
  <c r="L8915" i="1" s="1"/>
  <c r="M8915" i="1" s="1"/>
  <c r="K8890" i="1"/>
  <c r="L8890" i="1" s="1"/>
  <c r="M8890" i="1" s="1"/>
  <c r="K8848" i="1"/>
  <c r="L8848" i="1" s="1"/>
  <c r="M8848" i="1" s="1"/>
  <c r="K8808" i="1"/>
  <c r="L8808" i="1" s="1"/>
  <c r="M8808" i="1" s="1"/>
  <c r="K8795" i="1"/>
  <c r="L8795" i="1" s="1"/>
  <c r="M8795" i="1" s="1"/>
  <c r="K8772" i="1"/>
  <c r="L8772" i="1" s="1"/>
  <c r="M8772" i="1" s="1"/>
  <c r="K8748" i="1"/>
  <c r="L8748" i="1" s="1"/>
  <c r="M8748" i="1" s="1"/>
  <c r="K8719" i="1"/>
  <c r="L8719" i="1" s="1"/>
  <c r="M8719" i="1" s="1"/>
  <c r="K8705" i="1"/>
  <c r="L8705" i="1" s="1"/>
  <c r="M8705" i="1" s="1"/>
  <c r="K8650" i="1"/>
  <c r="L8650" i="1" s="1"/>
  <c r="M8650" i="1" s="1"/>
  <c r="K8630" i="1"/>
  <c r="L8630" i="1" s="1"/>
  <c r="M8630" i="1" s="1"/>
  <c r="K8580" i="1"/>
  <c r="L8580" i="1" s="1"/>
  <c r="M8580" i="1" s="1"/>
  <c r="K8573" i="1"/>
  <c r="L8573" i="1" s="1"/>
  <c r="M8573" i="1" s="1"/>
  <c r="K8565" i="1"/>
  <c r="L8565" i="1" s="1"/>
  <c r="M8565" i="1" s="1"/>
  <c r="K8544" i="1"/>
  <c r="L8544" i="1" s="1"/>
  <c r="M8544" i="1" s="1"/>
  <c r="K8481" i="1"/>
  <c r="L8481" i="1" s="1"/>
  <c r="M8481" i="1" s="1"/>
  <c r="K8429" i="1"/>
  <c r="L8429" i="1" s="1"/>
  <c r="M8429" i="1" s="1"/>
  <c r="K8400" i="1"/>
  <c r="L8400" i="1" s="1"/>
  <c r="M8400" i="1" s="1"/>
  <c r="K8394" i="1"/>
  <c r="L8394" i="1" s="1"/>
  <c r="M8394" i="1" s="1"/>
  <c r="K8329" i="1"/>
  <c r="L8329" i="1" s="1"/>
  <c r="M8329" i="1" s="1"/>
  <c r="K8322" i="1"/>
  <c r="L8322" i="1" s="1"/>
  <c r="M8322" i="1" s="1"/>
  <c r="K8286" i="1"/>
  <c r="L8286" i="1" s="1"/>
  <c r="M8286" i="1" s="1"/>
  <c r="K8264" i="1"/>
  <c r="L8264" i="1" s="1"/>
  <c r="M8264" i="1" s="1"/>
  <c r="K8231" i="1"/>
  <c r="L8231" i="1" s="1"/>
  <c r="M8231" i="1" s="1"/>
  <c r="K8224" i="1"/>
  <c r="L8224" i="1" s="1"/>
  <c r="M8224" i="1" s="1"/>
  <c r="K8205" i="1"/>
  <c r="L8205" i="1" s="1"/>
  <c r="M8205" i="1" s="1"/>
  <c r="K8153" i="1"/>
  <c r="L8153" i="1" s="1"/>
  <c r="M8153" i="1" s="1"/>
  <c r="K8133" i="1"/>
  <c r="L8133" i="1" s="1"/>
  <c r="M8133" i="1" s="1"/>
  <c r="K8121" i="1"/>
  <c r="L8121" i="1" s="1"/>
  <c r="M8121" i="1" s="1"/>
  <c r="K8113" i="1"/>
  <c r="L8113" i="1" s="1"/>
  <c r="M8113" i="1" s="1"/>
  <c r="K8106" i="1"/>
  <c r="L8106" i="1" s="1"/>
  <c r="M8106" i="1" s="1"/>
  <c r="K8067" i="1"/>
  <c r="L8067" i="1" s="1"/>
  <c r="M8067" i="1" s="1"/>
  <c r="K7988" i="1"/>
  <c r="L7988" i="1" s="1"/>
  <c r="M7988" i="1" s="1"/>
  <c r="K7959" i="1"/>
  <c r="L7959" i="1" s="1"/>
  <c r="M7959" i="1" s="1"/>
  <c r="K7904" i="1"/>
  <c r="L7904" i="1" s="1"/>
  <c r="M7904" i="1" s="1"/>
  <c r="K7895" i="1"/>
  <c r="L7895" i="1" s="1"/>
  <c r="M7895" i="1" s="1"/>
  <c r="K7879" i="1"/>
  <c r="L7879" i="1" s="1"/>
  <c r="M7879" i="1" s="1"/>
  <c r="K7857" i="1"/>
  <c r="L7857" i="1" s="1"/>
  <c r="M7857" i="1" s="1"/>
  <c r="K7808" i="1"/>
  <c r="L7808" i="1" s="1"/>
  <c r="M7808" i="1" s="1"/>
  <c r="K7801" i="1"/>
  <c r="L7801" i="1" s="1"/>
  <c r="M7801" i="1" s="1"/>
  <c r="K7764" i="1"/>
  <c r="L7764" i="1" s="1"/>
  <c r="M7764" i="1" s="1"/>
  <c r="K7734" i="1"/>
  <c r="L7734" i="1" s="1"/>
  <c r="M7734" i="1" s="1"/>
  <c r="K7726" i="1"/>
  <c r="L7726" i="1" s="1"/>
  <c r="M7726" i="1" s="1"/>
  <c r="K7644" i="1"/>
  <c r="L7644" i="1" s="1"/>
  <c r="M7644" i="1" s="1"/>
  <c r="K7612" i="1"/>
  <c r="L7612" i="1" s="1"/>
  <c r="M7612" i="1" s="1"/>
  <c r="K7566" i="1"/>
  <c r="L7566" i="1" s="1"/>
  <c r="M7566" i="1" s="1"/>
  <c r="K7557" i="1"/>
  <c r="L7557" i="1" s="1"/>
  <c r="M7557" i="1" s="1"/>
  <c r="K7531" i="1"/>
  <c r="L7531" i="1" s="1"/>
  <c r="M7531" i="1" s="1"/>
  <c r="K7506" i="1"/>
  <c r="L7506" i="1" s="1"/>
  <c r="M7506" i="1" s="1"/>
  <c r="K7473" i="1"/>
  <c r="L7473" i="1" s="1"/>
  <c r="M7473" i="1" s="1"/>
  <c r="K7456" i="1"/>
  <c r="L7456" i="1" s="1"/>
  <c r="M7456" i="1" s="1"/>
  <c r="K7429" i="1"/>
  <c r="L7429" i="1" s="1"/>
  <c r="M7429" i="1" s="1"/>
  <c r="K7420" i="1"/>
  <c r="L7420" i="1" s="1"/>
  <c r="M7420" i="1" s="1"/>
  <c r="K7404" i="1"/>
  <c r="L7404" i="1" s="1"/>
  <c r="M7404" i="1" s="1"/>
  <c r="K7387" i="1"/>
  <c r="L7387" i="1" s="1"/>
  <c r="M7387" i="1" s="1"/>
  <c r="K7365" i="1"/>
  <c r="L7365" i="1" s="1"/>
  <c r="M7365" i="1" s="1"/>
  <c r="K7357" i="1"/>
  <c r="L7357" i="1" s="1"/>
  <c r="M7357" i="1" s="1"/>
  <c r="K7348" i="1"/>
  <c r="L7348" i="1" s="1"/>
  <c r="M7348" i="1" s="1"/>
  <c r="K7308" i="1"/>
  <c r="L7308" i="1" s="1"/>
  <c r="M7308" i="1" s="1"/>
  <c r="K7298" i="1"/>
  <c r="L7298" i="1" s="1"/>
  <c r="M7298" i="1" s="1"/>
  <c r="K7289" i="1"/>
  <c r="L7289" i="1" s="1"/>
  <c r="M7289" i="1" s="1"/>
  <c r="K7262" i="1"/>
  <c r="L7262" i="1" s="1"/>
  <c r="M7262" i="1" s="1"/>
  <c r="K7191" i="1"/>
  <c r="L7191" i="1" s="1"/>
  <c r="M7191" i="1" s="1"/>
  <c r="K7162" i="1"/>
  <c r="L7162" i="1" s="1"/>
  <c r="M7162" i="1" s="1"/>
  <c r="K7064" i="1"/>
  <c r="L7064" i="1" s="1"/>
  <c r="M7064" i="1" s="1"/>
  <c r="K7026" i="1"/>
  <c r="L7026" i="1" s="1"/>
  <c r="M7026" i="1" s="1"/>
  <c r="K6847" i="1"/>
  <c r="L6847" i="1" s="1"/>
  <c r="M6847" i="1" s="1"/>
  <c r="K6791" i="1"/>
  <c r="L6791" i="1" s="1"/>
  <c r="M6791" i="1" s="1"/>
  <c r="K6713" i="1"/>
  <c r="L6713" i="1" s="1"/>
  <c r="M6713" i="1" s="1"/>
  <c r="K6669" i="1"/>
  <c r="L6669" i="1" s="1"/>
  <c r="M6669" i="1" s="1"/>
  <c r="K6631" i="1"/>
  <c r="L6631" i="1" s="1"/>
  <c r="M6631" i="1" s="1"/>
  <c r="K6583" i="1"/>
  <c r="L6583" i="1" s="1"/>
  <c r="M6583" i="1" s="1"/>
  <c r="K6574" i="1"/>
  <c r="L6574" i="1" s="1"/>
  <c r="M6574" i="1" s="1"/>
  <c r="K6554" i="1"/>
  <c r="L6554" i="1" s="1"/>
  <c r="M6554" i="1" s="1"/>
  <c r="K6544" i="1"/>
  <c r="L6544" i="1" s="1"/>
  <c r="M6544" i="1" s="1"/>
  <c r="K6526" i="1"/>
  <c r="L6526" i="1" s="1"/>
  <c r="M6526" i="1" s="1"/>
  <c r="K6507" i="1"/>
  <c r="L6507" i="1" s="1"/>
  <c r="M6507" i="1" s="1"/>
  <c r="K6206" i="1"/>
  <c r="L6206" i="1" s="1"/>
  <c r="M6206" i="1" s="1"/>
  <c r="K6175" i="1"/>
  <c r="L6175" i="1" s="1"/>
  <c r="M6175" i="1" s="1"/>
  <c r="K6132" i="1"/>
  <c r="L6132" i="1" s="1"/>
  <c r="M6132" i="1" s="1"/>
  <c r="K6081" i="1"/>
  <c r="L6081" i="1" s="1"/>
  <c r="M6081" i="1" s="1"/>
  <c r="K6048" i="1"/>
  <c r="L6048" i="1" s="1"/>
  <c r="M6048" i="1" s="1"/>
  <c r="K6037" i="1"/>
  <c r="L6037" i="1" s="1"/>
  <c r="M6037" i="1" s="1"/>
  <c r="K5962" i="1"/>
  <c r="L5962" i="1" s="1"/>
  <c r="M5962" i="1" s="1"/>
  <c r="K5866" i="1"/>
  <c r="L5866" i="1" s="1"/>
  <c r="M5866" i="1" s="1"/>
  <c r="K5794" i="1"/>
  <c r="L5794" i="1" s="1"/>
  <c r="M5794" i="1" s="1"/>
  <c r="K5696" i="1"/>
  <c r="L5696" i="1" s="1"/>
  <c r="M5696" i="1" s="1"/>
  <c r="K5612" i="1"/>
  <c r="L5612" i="1" s="1"/>
  <c r="M5612" i="1" s="1"/>
  <c r="K5601" i="1"/>
  <c r="L5601" i="1" s="1"/>
  <c r="M5601" i="1" s="1"/>
  <c r="K5506" i="1"/>
  <c r="L5506" i="1" s="1"/>
  <c r="M5506" i="1" s="1"/>
  <c r="K5472" i="1"/>
  <c r="L5472" i="1" s="1"/>
  <c r="M5472" i="1" s="1"/>
  <c r="K5417" i="1"/>
  <c r="L5417" i="1" s="1"/>
  <c r="M5417" i="1" s="1"/>
  <c r="K5352" i="1"/>
  <c r="L5352" i="1" s="1"/>
  <c r="M5352" i="1" s="1"/>
  <c r="K5251" i="1"/>
  <c r="L5251" i="1" s="1"/>
  <c r="M5251" i="1" s="1"/>
  <c r="K5219" i="1"/>
  <c r="L5219" i="1" s="1"/>
  <c r="M5219" i="1" s="1"/>
  <c r="K4910" i="1"/>
  <c r="L4910" i="1" s="1"/>
  <c r="M4910" i="1" s="1"/>
  <c r="K4690" i="1"/>
  <c r="L4690" i="1" s="1"/>
  <c r="M4690" i="1" s="1"/>
  <c r="K4522" i="1"/>
  <c r="L4522" i="1" s="1"/>
  <c r="M4522" i="1" s="1"/>
  <c r="K4322" i="1"/>
  <c r="L4322" i="1" s="1"/>
  <c r="M4322" i="1" s="1"/>
  <c r="K4255" i="1"/>
  <c r="L4255" i="1" s="1"/>
  <c r="M4255" i="1" s="1"/>
  <c r="K4061" i="1"/>
  <c r="L4061" i="1" s="1"/>
  <c r="M4061" i="1" s="1"/>
  <c r="K3849" i="1"/>
  <c r="L3849" i="1" s="1"/>
  <c r="M3849" i="1" s="1"/>
  <c r="K3735" i="1"/>
  <c r="L3735" i="1" s="1"/>
  <c r="M3735" i="1" s="1"/>
  <c r="K3724" i="1"/>
  <c r="L3724" i="1" s="1"/>
  <c r="M3724" i="1" s="1"/>
  <c r="K3655" i="1"/>
  <c r="L3655" i="1" s="1"/>
  <c r="M3655" i="1" s="1"/>
  <c r="K2914" i="1"/>
  <c r="L2914" i="1" s="1"/>
  <c r="M2914" i="1" s="1"/>
  <c r="K2890" i="1"/>
  <c r="L2890" i="1" s="1"/>
  <c r="M2890" i="1" s="1"/>
  <c r="K2541" i="1"/>
  <c r="L2541" i="1" s="1"/>
  <c r="M2541" i="1" s="1"/>
  <c r="K2362" i="1"/>
  <c r="L2362" i="1" s="1"/>
  <c r="M2362" i="1" s="1"/>
  <c r="K2254" i="1"/>
  <c r="L2254" i="1" s="1"/>
  <c r="M2254" i="1" s="1"/>
  <c r="K3795" i="1"/>
  <c r="L3795" i="1" s="1"/>
  <c r="M3795" i="1" s="1"/>
  <c r="K2198" i="1"/>
  <c r="L2198" i="1" s="1"/>
  <c r="M2198" i="1" s="1"/>
  <c r="K9768" i="1"/>
  <c r="L9768" i="1" s="1"/>
  <c r="M9768" i="1" s="1"/>
  <c r="K9717" i="1"/>
  <c r="L9717" i="1" s="1"/>
  <c r="M9717" i="1" s="1"/>
  <c r="K9653" i="1"/>
  <c r="L9653" i="1" s="1"/>
  <c r="M9653" i="1" s="1"/>
  <c r="K9459" i="1"/>
  <c r="L9459" i="1" s="1"/>
  <c r="M9459" i="1" s="1"/>
  <c r="K9302" i="1"/>
  <c r="L9302" i="1" s="1"/>
  <c r="M9302" i="1" s="1"/>
  <c r="K9069" i="1"/>
  <c r="L9069" i="1" s="1"/>
  <c r="M9069" i="1" s="1"/>
  <c r="K8849" i="1"/>
  <c r="L8849" i="1" s="1"/>
  <c r="M8849" i="1" s="1"/>
  <c r="K8732" i="1"/>
  <c r="L8732" i="1" s="1"/>
  <c r="M8732" i="1" s="1"/>
  <c r="K8516" i="1"/>
  <c r="L8516" i="1" s="1"/>
  <c r="M8516" i="1" s="1"/>
  <c r="K8466" i="1"/>
  <c r="L8466" i="1" s="1"/>
  <c r="M8466" i="1" s="1"/>
  <c r="K8408" i="1"/>
  <c r="L8408" i="1" s="1"/>
  <c r="M8408" i="1" s="1"/>
  <c r="K8140" i="1"/>
  <c r="L8140" i="1" s="1"/>
  <c r="M8140" i="1" s="1"/>
  <c r="K8093" i="1"/>
  <c r="L8093" i="1" s="1"/>
  <c r="M8093" i="1" s="1"/>
  <c r="K8032" i="1"/>
  <c r="L8032" i="1" s="1"/>
  <c r="M8032" i="1" s="1"/>
  <c r="K7676" i="1"/>
  <c r="L7676" i="1" s="1"/>
  <c r="M7676" i="1" s="1"/>
  <c r="K7653" i="1"/>
  <c r="L7653" i="1" s="1"/>
  <c r="M7653" i="1" s="1"/>
  <c r="K7540" i="1"/>
  <c r="L7540" i="1" s="1"/>
  <c r="M7540" i="1" s="1"/>
  <c r="K7440" i="1"/>
  <c r="L7440" i="1" s="1"/>
  <c r="M7440" i="1" s="1"/>
  <c r="K7299" i="1"/>
  <c r="L7299" i="1" s="1"/>
  <c r="M7299" i="1" s="1"/>
  <c r="K7163" i="1"/>
  <c r="L7163" i="1" s="1"/>
  <c r="M7163" i="1" s="1"/>
  <c r="K7117" i="1"/>
  <c r="L7117" i="1" s="1"/>
  <c r="M7117" i="1" s="1"/>
  <c r="K6696" i="1"/>
  <c r="L6696" i="1" s="1"/>
  <c r="M6696" i="1" s="1"/>
  <c r="K6410" i="1"/>
  <c r="L6410" i="1" s="1"/>
  <c r="M6410" i="1" s="1"/>
  <c r="K6333" i="1"/>
  <c r="L6333" i="1" s="1"/>
  <c r="M6333" i="1" s="1"/>
  <c r="K5994" i="1"/>
  <c r="L5994" i="1" s="1"/>
  <c r="M5994" i="1" s="1"/>
  <c r="K5592" i="1"/>
  <c r="L5592" i="1" s="1"/>
  <c r="M5592" i="1" s="1"/>
  <c r="K5384" i="1"/>
  <c r="L5384" i="1" s="1"/>
  <c r="M5384" i="1" s="1"/>
  <c r="K5241" i="1"/>
  <c r="L5241" i="1" s="1"/>
  <c r="M5241" i="1" s="1"/>
  <c r="K4868" i="1"/>
  <c r="L4868" i="1" s="1"/>
  <c r="M4868" i="1" s="1"/>
  <c r="K4470" i="1"/>
  <c r="L4470" i="1" s="1"/>
  <c r="M4470" i="1" s="1"/>
  <c r="K3782" i="1"/>
  <c r="L3782" i="1" s="1"/>
  <c r="M3782" i="1" s="1"/>
  <c r="K3496" i="1"/>
  <c r="L3496" i="1" s="1"/>
  <c r="M3496" i="1" s="1"/>
  <c r="K985" i="1"/>
  <c r="L985" i="1" s="1"/>
  <c r="M985" i="1" s="1"/>
  <c r="K9963" i="1"/>
  <c r="L9963" i="1" s="1"/>
  <c r="M9963" i="1" s="1"/>
  <c r="K9951" i="1"/>
  <c r="L9951" i="1" s="1"/>
  <c r="M9951" i="1" s="1"/>
  <c r="K9867" i="1"/>
  <c r="L9867" i="1" s="1"/>
  <c r="M9867" i="1" s="1"/>
  <c r="K9861" i="1"/>
  <c r="L9861" i="1" s="1"/>
  <c r="M9861" i="1" s="1"/>
  <c r="K9855" i="1"/>
  <c r="L9855" i="1" s="1"/>
  <c r="M9855" i="1" s="1"/>
  <c r="K9827" i="1"/>
  <c r="L9827" i="1" s="1"/>
  <c r="M9827" i="1" s="1"/>
  <c r="K9807" i="1"/>
  <c r="L9807" i="1" s="1"/>
  <c r="M9807" i="1" s="1"/>
  <c r="K9795" i="1"/>
  <c r="L9795" i="1" s="1"/>
  <c r="M9795" i="1" s="1"/>
  <c r="K9783" i="1"/>
  <c r="L9783" i="1" s="1"/>
  <c r="M9783" i="1" s="1"/>
  <c r="K9749" i="1"/>
  <c r="L9749" i="1" s="1"/>
  <c r="M9749" i="1" s="1"/>
  <c r="K9687" i="1"/>
  <c r="L9687" i="1" s="1"/>
  <c r="M9687" i="1" s="1"/>
  <c r="K9662" i="1"/>
  <c r="L9662" i="1" s="1"/>
  <c r="M9662" i="1" s="1"/>
  <c r="K9640" i="1"/>
  <c r="L9640" i="1" s="1"/>
  <c r="M9640" i="1" s="1"/>
  <c r="K9615" i="1"/>
  <c r="L9615" i="1" s="1"/>
  <c r="M9615" i="1" s="1"/>
  <c r="K9606" i="1"/>
  <c r="L9606" i="1" s="1"/>
  <c r="M9606" i="1" s="1"/>
  <c r="K9595" i="1"/>
  <c r="L9595" i="1" s="1"/>
  <c r="M9595" i="1" s="1"/>
  <c r="K9569" i="1"/>
  <c r="L9569" i="1" s="1"/>
  <c r="M9569" i="1" s="1"/>
  <c r="K9541" i="1"/>
  <c r="L9541" i="1" s="1"/>
  <c r="M9541" i="1" s="1"/>
  <c r="K9521" i="1"/>
  <c r="L9521" i="1" s="1"/>
  <c r="M9521" i="1" s="1"/>
  <c r="K9495" i="1"/>
  <c r="L9495" i="1" s="1"/>
  <c r="M9495" i="1" s="1"/>
  <c r="K9485" i="1"/>
  <c r="L9485" i="1" s="1"/>
  <c r="M9485" i="1" s="1"/>
  <c r="K9474" i="1"/>
  <c r="L9474" i="1" s="1"/>
  <c r="M9474" i="1" s="1"/>
  <c r="K9437" i="1"/>
  <c r="L9437" i="1" s="1"/>
  <c r="M9437" i="1" s="1"/>
  <c r="K9426" i="1"/>
  <c r="L9426" i="1" s="1"/>
  <c r="M9426" i="1" s="1"/>
  <c r="K9416" i="1"/>
  <c r="L9416" i="1" s="1"/>
  <c r="M9416" i="1" s="1"/>
  <c r="K9389" i="1"/>
  <c r="L9389" i="1" s="1"/>
  <c r="M9389" i="1" s="1"/>
  <c r="K9376" i="1"/>
  <c r="L9376" i="1" s="1"/>
  <c r="M9376" i="1" s="1"/>
  <c r="K9326" i="1"/>
  <c r="L9326" i="1" s="1"/>
  <c r="M9326" i="1" s="1"/>
  <c r="K9316" i="1"/>
  <c r="L9316" i="1" s="1"/>
  <c r="M9316" i="1" s="1"/>
  <c r="K9295" i="1"/>
  <c r="L9295" i="1" s="1"/>
  <c r="M9295" i="1" s="1"/>
  <c r="K9242" i="1"/>
  <c r="L9242" i="1" s="1"/>
  <c r="M9242" i="1" s="1"/>
  <c r="K9153" i="1"/>
  <c r="L9153" i="1" s="1"/>
  <c r="M9153" i="1" s="1"/>
  <c r="K9135" i="1"/>
  <c r="L9135" i="1" s="1"/>
  <c r="M9135" i="1" s="1"/>
  <c r="K9124" i="1"/>
  <c r="L9124" i="1" s="1"/>
  <c r="M9124" i="1" s="1"/>
  <c r="K9113" i="1"/>
  <c r="L9113" i="1" s="1"/>
  <c r="M9113" i="1" s="1"/>
  <c r="K9081" i="1"/>
  <c r="L9081" i="1" s="1"/>
  <c r="M9081" i="1" s="1"/>
  <c r="K9054" i="1"/>
  <c r="L9054" i="1" s="1"/>
  <c r="M9054" i="1" s="1"/>
  <c r="K9015" i="1"/>
  <c r="L9015" i="1" s="1"/>
  <c r="M9015" i="1" s="1"/>
  <c r="K8992" i="1"/>
  <c r="L8992" i="1" s="1"/>
  <c r="M8992" i="1" s="1"/>
  <c r="K8956" i="1"/>
  <c r="L8956" i="1" s="1"/>
  <c r="M8956" i="1" s="1"/>
  <c r="K8902" i="1"/>
  <c r="L8902" i="1" s="1"/>
  <c r="M8902" i="1" s="1"/>
  <c r="K8896" i="1"/>
  <c r="L8896" i="1" s="1"/>
  <c r="M8896" i="1" s="1"/>
  <c r="K8866" i="1"/>
  <c r="L8866" i="1" s="1"/>
  <c r="M8866" i="1" s="1"/>
  <c r="K8815" i="1"/>
  <c r="L8815" i="1" s="1"/>
  <c r="M8815" i="1" s="1"/>
  <c r="K8807" i="1"/>
  <c r="L8807" i="1" s="1"/>
  <c r="M8807" i="1" s="1"/>
  <c r="K8785" i="1"/>
  <c r="L8785" i="1" s="1"/>
  <c r="M8785" i="1" s="1"/>
  <c r="K8766" i="1"/>
  <c r="L8766" i="1" s="1"/>
  <c r="M8766" i="1" s="1"/>
  <c r="K8747" i="1"/>
  <c r="L8747" i="1" s="1"/>
  <c r="M8747" i="1" s="1"/>
  <c r="K8704" i="1"/>
  <c r="L8704" i="1" s="1"/>
  <c r="M8704" i="1" s="1"/>
  <c r="K8698" i="1"/>
  <c r="L8698" i="1" s="1"/>
  <c r="M8698" i="1" s="1"/>
  <c r="K8676" i="1"/>
  <c r="L8676" i="1" s="1"/>
  <c r="M8676" i="1" s="1"/>
  <c r="K8656" i="1"/>
  <c r="L8656" i="1" s="1"/>
  <c r="M8656" i="1" s="1"/>
  <c r="K8572" i="1"/>
  <c r="L8572" i="1" s="1"/>
  <c r="M8572" i="1" s="1"/>
  <c r="K8550" i="1"/>
  <c r="L8550" i="1" s="1"/>
  <c r="M8550" i="1" s="1"/>
  <c r="K8529" i="1"/>
  <c r="L8529" i="1" s="1"/>
  <c r="M8529" i="1" s="1"/>
  <c r="K8522" i="1"/>
  <c r="L8522" i="1" s="1"/>
  <c r="M8522" i="1" s="1"/>
  <c r="K8444" i="1"/>
  <c r="L8444" i="1" s="1"/>
  <c r="M8444" i="1" s="1"/>
  <c r="K8428" i="1"/>
  <c r="L8428" i="1" s="1"/>
  <c r="M8428" i="1" s="1"/>
  <c r="K8204" i="1"/>
  <c r="L8204" i="1" s="1"/>
  <c r="M8204" i="1" s="1"/>
  <c r="K8152" i="1"/>
  <c r="L8152" i="1" s="1"/>
  <c r="M8152" i="1" s="1"/>
  <c r="K8019" i="1"/>
  <c r="L8019" i="1" s="1"/>
  <c r="M8019" i="1" s="1"/>
  <c r="K7951" i="1"/>
  <c r="L7951" i="1" s="1"/>
  <c r="M7951" i="1" s="1"/>
  <c r="K7878" i="1"/>
  <c r="L7878" i="1" s="1"/>
  <c r="M7878" i="1" s="1"/>
  <c r="K7841" i="1"/>
  <c r="L7841" i="1" s="1"/>
  <c r="M7841" i="1" s="1"/>
  <c r="K7824" i="1"/>
  <c r="L7824" i="1" s="1"/>
  <c r="M7824" i="1" s="1"/>
  <c r="K7816" i="1"/>
  <c r="L7816" i="1" s="1"/>
  <c r="M7816" i="1" s="1"/>
  <c r="K7800" i="1"/>
  <c r="L7800" i="1" s="1"/>
  <c r="M7800" i="1" s="1"/>
  <c r="K7786" i="1"/>
  <c r="L7786" i="1" s="1"/>
  <c r="M7786" i="1" s="1"/>
  <c r="K7771" i="1"/>
  <c r="L7771" i="1" s="1"/>
  <c r="M7771" i="1" s="1"/>
  <c r="K7749" i="1"/>
  <c r="L7749" i="1" s="1"/>
  <c r="M7749" i="1" s="1"/>
  <c r="K7690" i="1"/>
  <c r="L7690" i="1" s="1"/>
  <c r="M7690" i="1" s="1"/>
  <c r="K7636" i="1"/>
  <c r="L7636" i="1" s="1"/>
  <c r="M7636" i="1" s="1"/>
  <c r="K7619" i="1"/>
  <c r="L7619" i="1" s="1"/>
  <c r="M7619" i="1" s="1"/>
  <c r="K7565" i="1"/>
  <c r="L7565" i="1" s="1"/>
  <c r="M7565" i="1" s="1"/>
  <c r="K7547" i="1"/>
  <c r="L7547" i="1" s="1"/>
  <c r="M7547" i="1" s="1"/>
  <c r="K7455" i="1"/>
  <c r="L7455" i="1" s="1"/>
  <c r="M7455" i="1" s="1"/>
  <c r="K7438" i="1"/>
  <c r="L7438" i="1" s="1"/>
  <c r="M7438" i="1" s="1"/>
  <c r="K7413" i="1"/>
  <c r="L7413" i="1" s="1"/>
  <c r="M7413" i="1" s="1"/>
  <c r="K7395" i="1"/>
  <c r="L7395" i="1" s="1"/>
  <c r="M7395" i="1" s="1"/>
  <c r="K7386" i="1"/>
  <c r="L7386" i="1" s="1"/>
  <c r="M7386" i="1" s="1"/>
  <c r="K7323" i="1"/>
  <c r="L7323" i="1" s="1"/>
  <c r="M7323" i="1" s="1"/>
  <c r="K7315" i="1"/>
  <c r="L7315" i="1" s="1"/>
  <c r="M7315" i="1" s="1"/>
  <c r="K7261" i="1"/>
  <c r="L7261" i="1" s="1"/>
  <c r="M7261" i="1" s="1"/>
  <c r="K7244" i="1"/>
  <c r="L7244" i="1" s="1"/>
  <c r="M7244" i="1" s="1"/>
  <c r="K7190" i="1"/>
  <c r="L7190" i="1" s="1"/>
  <c r="M7190" i="1" s="1"/>
  <c r="K7172" i="1"/>
  <c r="L7172" i="1" s="1"/>
  <c r="M7172" i="1" s="1"/>
  <c r="K7161" i="1"/>
  <c r="L7161" i="1" s="1"/>
  <c r="M7161" i="1" s="1"/>
  <c r="K7125" i="1"/>
  <c r="L7125" i="1" s="1"/>
  <c r="M7125" i="1" s="1"/>
  <c r="K7105" i="1"/>
  <c r="L7105" i="1" s="1"/>
  <c r="M7105" i="1" s="1"/>
  <c r="K7085" i="1"/>
  <c r="L7085" i="1" s="1"/>
  <c r="M7085" i="1" s="1"/>
  <c r="K7063" i="1"/>
  <c r="L7063" i="1" s="1"/>
  <c r="M7063" i="1" s="1"/>
  <c r="K7025" i="1"/>
  <c r="L7025" i="1" s="1"/>
  <c r="M7025" i="1" s="1"/>
  <c r="K6979" i="1"/>
  <c r="L6979" i="1" s="1"/>
  <c r="M6979" i="1" s="1"/>
  <c r="K6856" i="1"/>
  <c r="L6856" i="1" s="1"/>
  <c r="M6856" i="1" s="1"/>
  <c r="K6838" i="1"/>
  <c r="L6838" i="1" s="1"/>
  <c r="M6838" i="1" s="1"/>
  <c r="K6668" i="1"/>
  <c r="L6668" i="1" s="1"/>
  <c r="M6668" i="1" s="1"/>
  <c r="K6657" i="1"/>
  <c r="L6657" i="1" s="1"/>
  <c r="M6657" i="1" s="1"/>
  <c r="K6630" i="1"/>
  <c r="L6630" i="1" s="1"/>
  <c r="M6630" i="1" s="1"/>
  <c r="K6602" i="1"/>
  <c r="L6602" i="1" s="1"/>
  <c r="M6602" i="1" s="1"/>
  <c r="K6592" i="1"/>
  <c r="L6592" i="1" s="1"/>
  <c r="M6592" i="1" s="1"/>
  <c r="K6543" i="1"/>
  <c r="L6543" i="1" s="1"/>
  <c r="M6543" i="1" s="1"/>
  <c r="K6525" i="1"/>
  <c r="L6525" i="1" s="1"/>
  <c r="M6525" i="1" s="1"/>
  <c r="K6467" i="1"/>
  <c r="L6467" i="1" s="1"/>
  <c r="M6467" i="1" s="1"/>
  <c r="K6341" i="1"/>
  <c r="L6341" i="1" s="1"/>
  <c r="M6341" i="1" s="1"/>
  <c r="K6216" i="1"/>
  <c r="L6216" i="1" s="1"/>
  <c r="M6216" i="1" s="1"/>
  <c r="K6205" i="1"/>
  <c r="L6205" i="1" s="1"/>
  <c r="M6205" i="1" s="1"/>
  <c r="K6163" i="1"/>
  <c r="L6163" i="1" s="1"/>
  <c r="M6163" i="1" s="1"/>
  <c r="K6090" i="1"/>
  <c r="L6090" i="1" s="1"/>
  <c r="M6090" i="1" s="1"/>
  <c r="K5865" i="1"/>
  <c r="L5865" i="1" s="1"/>
  <c r="M5865" i="1" s="1"/>
  <c r="K5816" i="1"/>
  <c r="L5816" i="1" s="1"/>
  <c r="M5816" i="1" s="1"/>
  <c r="K5707" i="1"/>
  <c r="L5707" i="1" s="1"/>
  <c r="M5707" i="1" s="1"/>
  <c r="K5556" i="1"/>
  <c r="L5556" i="1" s="1"/>
  <c r="M5556" i="1" s="1"/>
  <c r="K5471" i="1"/>
  <c r="L5471" i="1" s="1"/>
  <c r="M5471" i="1" s="1"/>
  <c r="K5394" i="1"/>
  <c r="L5394" i="1" s="1"/>
  <c r="M5394" i="1" s="1"/>
  <c r="K5293" i="1"/>
  <c r="L5293" i="1" s="1"/>
  <c r="M5293" i="1" s="1"/>
  <c r="K5282" i="1"/>
  <c r="L5282" i="1" s="1"/>
  <c r="M5282" i="1" s="1"/>
  <c r="K5250" i="1"/>
  <c r="L5250" i="1" s="1"/>
  <c r="M5250" i="1" s="1"/>
  <c r="K5218" i="1"/>
  <c r="L5218" i="1" s="1"/>
  <c r="M5218" i="1" s="1"/>
  <c r="K5167" i="1"/>
  <c r="L5167" i="1" s="1"/>
  <c r="M5167" i="1" s="1"/>
  <c r="K5109" i="1"/>
  <c r="L5109" i="1" s="1"/>
  <c r="M5109" i="1" s="1"/>
  <c r="K5010" i="1"/>
  <c r="L5010" i="1" s="1"/>
  <c r="M5010" i="1" s="1"/>
  <c r="K4710" i="1"/>
  <c r="L4710" i="1" s="1"/>
  <c r="M4710" i="1" s="1"/>
  <c r="K4521" i="1"/>
  <c r="L4521" i="1" s="1"/>
  <c r="M4521" i="1" s="1"/>
  <c r="K3848" i="1"/>
  <c r="L3848" i="1" s="1"/>
  <c r="M3848" i="1" s="1"/>
  <c r="K3838" i="1"/>
  <c r="L3838" i="1" s="1"/>
  <c r="M3838" i="1" s="1"/>
  <c r="K3594" i="1"/>
  <c r="L3594" i="1" s="1"/>
  <c r="M3594" i="1" s="1"/>
  <c r="K3293" i="1"/>
  <c r="L3293" i="1" s="1"/>
  <c r="M3293" i="1" s="1"/>
  <c r="K3246" i="1"/>
  <c r="L3246" i="1" s="1"/>
  <c r="M3246" i="1" s="1"/>
  <c r="K2551" i="1"/>
  <c r="L2551" i="1" s="1"/>
  <c r="M2551" i="1" s="1"/>
  <c r="K3964" i="1"/>
  <c r="L3964" i="1" s="1"/>
  <c r="M3964" i="1" s="1"/>
  <c r="K2460" i="1"/>
  <c r="L2460" i="1" s="1"/>
  <c r="M2460" i="1" s="1"/>
  <c r="K2210" i="1"/>
  <c r="L2210" i="1" s="1"/>
  <c r="M2210" i="1" s="1"/>
  <c r="K9999" i="1"/>
  <c r="L9999" i="1" s="1"/>
  <c r="M9999" i="1" s="1"/>
  <c r="K9917" i="1"/>
  <c r="L9917" i="1" s="1"/>
  <c r="M9917" i="1" s="1"/>
  <c r="K9723" i="1"/>
  <c r="L9723" i="1" s="1"/>
  <c r="M9723" i="1" s="1"/>
  <c r="K9581" i="1"/>
  <c r="L9581" i="1" s="1"/>
  <c r="M9581" i="1" s="1"/>
  <c r="K9448" i="1"/>
  <c r="L9448" i="1" s="1"/>
  <c r="M9448" i="1" s="1"/>
  <c r="K9322" i="1"/>
  <c r="L9322" i="1" s="1"/>
  <c r="M9322" i="1" s="1"/>
  <c r="K9253" i="1"/>
  <c r="L9253" i="1" s="1"/>
  <c r="M9253" i="1" s="1"/>
  <c r="K9089" i="1"/>
  <c r="L9089" i="1" s="1"/>
  <c r="M9089" i="1" s="1"/>
  <c r="K8921" i="1"/>
  <c r="L8921" i="1" s="1"/>
  <c r="M8921" i="1" s="1"/>
  <c r="K8872" i="1"/>
  <c r="L8872" i="1" s="1"/>
  <c r="M8872" i="1" s="1"/>
  <c r="K8688" i="1"/>
  <c r="L8688" i="1" s="1"/>
  <c r="M8688" i="1" s="1"/>
  <c r="K8581" i="1"/>
  <c r="L8581" i="1" s="1"/>
  <c r="M8581" i="1" s="1"/>
  <c r="K8545" i="1"/>
  <c r="L8545" i="1" s="1"/>
  <c r="M8545" i="1" s="1"/>
  <c r="K6584" i="1"/>
  <c r="L6584" i="1" s="1"/>
  <c r="M6584" i="1" s="1"/>
  <c r="K6429" i="1"/>
  <c r="L6429" i="1" s="1"/>
  <c r="M6429" i="1" s="1"/>
  <c r="K5602" i="1"/>
  <c r="L5602" i="1" s="1"/>
  <c r="M5602" i="1" s="1"/>
  <c r="K5364" i="1"/>
  <c r="L5364" i="1" s="1"/>
  <c r="M5364" i="1" s="1"/>
  <c r="K4280" i="1"/>
  <c r="L4280" i="1" s="1"/>
  <c r="M4280" i="1" s="1"/>
  <c r="K2985" i="1"/>
  <c r="L2985" i="1" s="1"/>
  <c r="M2985" i="1" s="1"/>
  <c r="K19" i="1"/>
  <c r="L19" i="1" s="1"/>
  <c r="M19" i="1" s="1"/>
  <c r="K9962" i="1"/>
  <c r="L9962" i="1" s="1"/>
  <c r="M9962" i="1" s="1"/>
  <c r="K9950" i="1"/>
  <c r="L9950" i="1" s="1"/>
  <c r="M9950" i="1" s="1"/>
  <c r="K9906" i="1"/>
  <c r="L9906" i="1" s="1"/>
  <c r="M9906" i="1" s="1"/>
  <c r="K9900" i="1"/>
  <c r="L9900" i="1" s="1"/>
  <c r="M9900" i="1" s="1"/>
  <c r="K9806" i="1"/>
  <c r="L9806" i="1" s="1"/>
  <c r="M9806" i="1" s="1"/>
  <c r="K9789" i="1"/>
  <c r="L9789" i="1" s="1"/>
  <c r="M9789" i="1" s="1"/>
  <c r="K9771" i="1"/>
  <c r="L9771" i="1" s="1"/>
  <c r="M9771" i="1" s="1"/>
  <c r="K9737" i="1"/>
  <c r="L9737" i="1" s="1"/>
  <c r="M9737" i="1" s="1"/>
  <c r="K9701" i="1"/>
  <c r="L9701" i="1" s="1"/>
  <c r="M9701" i="1" s="1"/>
  <c r="K9686" i="1"/>
  <c r="L9686" i="1" s="1"/>
  <c r="M9686" i="1" s="1"/>
  <c r="K9671" i="1"/>
  <c r="L9671" i="1" s="1"/>
  <c r="M9671" i="1" s="1"/>
  <c r="K9639" i="1"/>
  <c r="L9639" i="1" s="1"/>
  <c r="M9639" i="1" s="1"/>
  <c r="K9630" i="1"/>
  <c r="L9630" i="1" s="1"/>
  <c r="M9630" i="1" s="1"/>
  <c r="K9605" i="1"/>
  <c r="L9605" i="1" s="1"/>
  <c r="M9605" i="1" s="1"/>
  <c r="K9568" i="1"/>
  <c r="L9568" i="1" s="1"/>
  <c r="M9568" i="1" s="1"/>
  <c r="K9555" i="1"/>
  <c r="L9555" i="1" s="1"/>
  <c r="M9555" i="1" s="1"/>
  <c r="K9531" i="1"/>
  <c r="L9531" i="1" s="1"/>
  <c r="M9531" i="1" s="1"/>
  <c r="K9511" i="1"/>
  <c r="L9511" i="1" s="1"/>
  <c r="M9511" i="1" s="1"/>
  <c r="K9473" i="1"/>
  <c r="L9473" i="1" s="1"/>
  <c r="M9473" i="1" s="1"/>
  <c r="K9447" i="1"/>
  <c r="L9447" i="1" s="1"/>
  <c r="M9447" i="1" s="1"/>
  <c r="K9442" i="1"/>
  <c r="L9442" i="1" s="1"/>
  <c r="M9442" i="1" s="1"/>
  <c r="K9388" i="1"/>
  <c r="L9388" i="1" s="1"/>
  <c r="M9388" i="1" s="1"/>
  <c r="K9369" i="1"/>
  <c r="L9369" i="1" s="1"/>
  <c r="M9369" i="1" s="1"/>
  <c r="K9283" i="1"/>
  <c r="L9283" i="1" s="1"/>
  <c r="M9283" i="1" s="1"/>
  <c r="K9251" i="1"/>
  <c r="L9251" i="1" s="1"/>
  <c r="M9251" i="1" s="1"/>
  <c r="K9241" i="1"/>
  <c r="L9241" i="1" s="1"/>
  <c r="M9241" i="1" s="1"/>
  <c r="K9230" i="1"/>
  <c r="L9230" i="1" s="1"/>
  <c r="M9230" i="1" s="1"/>
  <c r="K9200" i="1"/>
  <c r="L9200" i="1" s="1"/>
  <c r="M9200" i="1" s="1"/>
  <c r="K9171" i="1"/>
  <c r="L9171" i="1" s="1"/>
  <c r="M9171" i="1" s="1"/>
  <c r="K9123" i="1"/>
  <c r="L9123" i="1" s="1"/>
  <c r="M9123" i="1" s="1"/>
  <c r="K9053" i="1"/>
  <c r="L9053" i="1" s="1"/>
  <c r="M9053" i="1" s="1"/>
  <c r="K9042" i="1"/>
  <c r="L9042" i="1" s="1"/>
  <c r="M9042" i="1" s="1"/>
  <c r="K9037" i="1"/>
  <c r="L9037" i="1" s="1"/>
  <c r="M9037" i="1" s="1"/>
  <c r="K8981" i="1"/>
  <c r="L8981" i="1" s="1"/>
  <c r="M8981" i="1" s="1"/>
  <c r="K8931" i="1"/>
  <c r="L8931" i="1" s="1"/>
  <c r="M8931" i="1" s="1"/>
  <c r="K8895" i="1"/>
  <c r="L8895" i="1" s="1"/>
  <c r="M8895" i="1" s="1"/>
  <c r="K8871" i="1"/>
  <c r="L8871" i="1" s="1"/>
  <c r="M8871" i="1" s="1"/>
  <c r="K8865" i="1"/>
  <c r="L8865" i="1" s="1"/>
  <c r="M8865" i="1" s="1"/>
  <c r="K8822" i="1"/>
  <c r="L8822" i="1" s="1"/>
  <c r="M8822" i="1" s="1"/>
  <c r="K8801" i="1"/>
  <c r="L8801" i="1" s="1"/>
  <c r="M8801" i="1" s="1"/>
  <c r="K8778" i="1"/>
  <c r="L8778" i="1" s="1"/>
  <c r="M8778" i="1" s="1"/>
  <c r="K8771" i="1"/>
  <c r="L8771" i="1" s="1"/>
  <c r="M8771" i="1" s="1"/>
  <c r="K8765" i="1"/>
  <c r="L8765" i="1" s="1"/>
  <c r="M8765" i="1" s="1"/>
  <c r="K8753" i="1"/>
  <c r="L8753" i="1" s="1"/>
  <c r="M8753" i="1" s="1"/>
  <c r="K8742" i="1"/>
  <c r="L8742" i="1" s="1"/>
  <c r="M8742" i="1" s="1"/>
  <c r="K8737" i="1"/>
  <c r="L8737" i="1" s="1"/>
  <c r="M8737" i="1" s="1"/>
  <c r="K8730" i="1"/>
  <c r="L8730" i="1" s="1"/>
  <c r="M8730" i="1" s="1"/>
  <c r="K8675" i="1"/>
  <c r="L8675" i="1" s="1"/>
  <c r="M8675" i="1" s="1"/>
  <c r="K8662" i="1"/>
  <c r="L8662" i="1" s="1"/>
  <c r="M8662" i="1" s="1"/>
  <c r="K8637" i="1"/>
  <c r="L8637" i="1" s="1"/>
  <c r="M8637" i="1" s="1"/>
  <c r="K8604" i="1"/>
  <c r="L8604" i="1" s="1"/>
  <c r="M8604" i="1" s="1"/>
  <c r="K8537" i="1"/>
  <c r="L8537" i="1" s="1"/>
  <c r="M8537" i="1" s="1"/>
  <c r="K8528" i="1"/>
  <c r="L8528" i="1" s="1"/>
  <c r="M8528" i="1" s="1"/>
  <c r="K8508" i="1"/>
  <c r="L8508" i="1" s="1"/>
  <c r="M8508" i="1" s="1"/>
  <c r="K8501" i="1"/>
  <c r="L8501" i="1" s="1"/>
  <c r="M8501" i="1" s="1"/>
  <c r="K8458" i="1"/>
  <c r="L8458" i="1" s="1"/>
  <c r="M8458" i="1" s="1"/>
  <c r="K8435" i="1"/>
  <c r="L8435" i="1" s="1"/>
  <c r="M8435" i="1" s="1"/>
  <c r="K8427" i="1"/>
  <c r="L8427" i="1" s="1"/>
  <c r="M8427" i="1" s="1"/>
  <c r="K8379" i="1"/>
  <c r="L8379" i="1" s="1"/>
  <c r="M8379" i="1" s="1"/>
  <c r="K8349" i="1"/>
  <c r="L8349" i="1" s="1"/>
  <c r="M8349" i="1" s="1"/>
  <c r="K8307" i="1"/>
  <c r="L8307" i="1" s="1"/>
  <c r="M8307" i="1" s="1"/>
  <c r="K8299" i="1"/>
  <c r="L8299" i="1" s="1"/>
  <c r="M8299" i="1" s="1"/>
  <c r="K8203" i="1"/>
  <c r="L8203" i="1" s="1"/>
  <c r="M8203" i="1" s="1"/>
  <c r="K8194" i="1"/>
  <c r="L8194" i="1" s="1"/>
  <c r="M8194" i="1" s="1"/>
  <c r="K8180" i="1"/>
  <c r="L8180" i="1" s="1"/>
  <c r="M8180" i="1" s="1"/>
  <c r="K8174" i="1"/>
  <c r="L8174" i="1" s="1"/>
  <c r="M8174" i="1" s="1"/>
  <c r="K8167" i="1"/>
  <c r="L8167" i="1" s="1"/>
  <c r="M8167" i="1" s="1"/>
  <c r="K8132" i="1"/>
  <c r="L8132" i="1" s="1"/>
  <c r="M8132" i="1" s="1"/>
  <c r="K8091" i="1"/>
  <c r="L8091" i="1" s="1"/>
  <c r="M8091" i="1" s="1"/>
  <c r="K8072" i="1"/>
  <c r="L8072" i="1" s="1"/>
  <c r="M8072" i="1" s="1"/>
  <c r="K8065" i="1"/>
  <c r="L8065" i="1" s="1"/>
  <c r="M8065" i="1" s="1"/>
  <c r="K8012" i="1"/>
  <c r="L8012" i="1" s="1"/>
  <c r="M8012" i="1" s="1"/>
  <c r="K7999" i="1"/>
  <c r="L7999" i="1" s="1"/>
  <c r="M7999" i="1" s="1"/>
  <c r="K7971" i="1"/>
  <c r="L7971" i="1" s="1"/>
  <c r="M7971" i="1" s="1"/>
  <c r="K7936" i="1"/>
  <c r="L7936" i="1" s="1"/>
  <c r="M7936" i="1" s="1"/>
  <c r="K7916" i="1"/>
  <c r="L7916" i="1" s="1"/>
  <c r="M7916" i="1" s="1"/>
  <c r="K7877" i="1"/>
  <c r="L7877" i="1" s="1"/>
  <c r="M7877" i="1" s="1"/>
  <c r="K7870" i="1"/>
  <c r="L7870" i="1" s="1"/>
  <c r="M7870" i="1" s="1"/>
  <c r="K7792" i="1"/>
  <c r="L7792" i="1" s="1"/>
  <c r="M7792" i="1" s="1"/>
  <c r="K7697" i="1"/>
  <c r="L7697" i="1" s="1"/>
  <c r="M7697" i="1" s="1"/>
  <c r="K7682" i="1"/>
  <c r="L7682" i="1" s="1"/>
  <c r="M7682" i="1" s="1"/>
  <c r="K7635" i="1"/>
  <c r="L7635" i="1" s="1"/>
  <c r="M7635" i="1" s="1"/>
  <c r="K7604" i="1"/>
  <c r="L7604" i="1" s="1"/>
  <c r="M7604" i="1" s="1"/>
  <c r="K7588" i="1"/>
  <c r="L7588" i="1" s="1"/>
  <c r="M7588" i="1" s="1"/>
  <c r="K7539" i="1"/>
  <c r="L7539" i="1" s="1"/>
  <c r="M7539" i="1" s="1"/>
  <c r="K7522" i="1"/>
  <c r="L7522" i="1" s="1"/>
  <c r="M7522" i="1" s="1"/>
  <c r="K7495" i="1"/>
  <c r="L7495" i="1" s="1"/>
  <c r="M7495" i="1" s="1"/>
  <c r="K7480" i="1"/>
  <c r="L7480" i="1" s="1"/>
  <c r="M7480" i="1" s="1"/>
  <c r="K7472" i="1"/>
  <c r="L7472" i="1" s="1"/>
  <c r="M7472" i="1" s="1"/>
  <c r="K7464" i="1"/>
  <c r="L7464" i="1" s="1"/>
  <c r="M7464" i="1" s="1"/>
  <c r="K7447" i="1"/>
  <c r="L7447" i="1" s="1"/>
  <c r="M7447" i="1" s="1"/>
  <c r="K7437" i="1"/>
  <c r="L7437" i="1" s="1"/>
  <c r="M7437" i="1" s="1"/>
  <c r="K7394" i="1"/>
  <c r="L7394" i="1" s="1"/>
  <c r="M7394" i="1" s="1"/>
  <c r="K7355" i="1"/>
  <c r="L7355" i="1" s="1"/>
  <c r="M7355" i="1" s="1"/>
  <c r="K7338" i="1"/>
  <c r="L7338" i="1" s="1"/>
  <c r="M7338" i="1" s="1"/>
  <c r="K7260" i="1"/>
  <c r="L7260" i="1" s="1"/>
  <c r="M7260" i="1" s="1"/>
  <c r="K7243" i="1"/>
  <c r="L7243" i="1" s="1"/>
  <c r="M7243" i="1" s="1"/>
  <c r="K7182" i="1"/>
  <c r="L7182" i="1" s="1"/>
  <c r="M7182" i="1" s="1"/>
  <c r="K7104" i="1"/>
  <c r="L7104" i="1" s="1"/>
  <c r="M7104" i="1" s="1"/>
  <c r="K7093" i="1"/>
  <c r="L7093" i="1" s="1"/>
  <c r="M7093" i="1" s="1"/>
  <c r="K7084" i="1"/>
  <c r="L7084" i="1" s="1"/>
  <c r="M7084" i="1" s="1"/>
  <c r="K6929" i="1"/>
  <c r="L6929" i="1" s="1"/>
  <c r="M6929" i="1" s="1"/>
  <c r="K6920" i="1"/>
  <c r="L6920" i="1" s="1"/>
  <c r="M6920" i="1" s="1"/>
  <c r="K6912" i="1"/>
  <c r="L6912" i="1" s="1"/>
  <c r="M6912" i="1" s="1"/>
  <c r="K6903" i="1"/>
  <c r="L6903" i="1" s="1"/>
  <c r="M6903" i="1" s="1"/>
  <c r="K6800" i="1"/>
  <c r="L6800" i="1" s="1"/>
  <c r="M6800" i="1" s="1"/>
  <c r="K6780" i="1"/>
  <c r="L6780" i="1" s="1"/>
  <c r="M6780" i="1" s="1"/>
  <c r="K6771" i="1"/>
  <c r="L6771" i="1" s="1"/>
  <c r="M6771" i="1" s="1"/>
  <c r="K6712" i="1"/>
  <c r="L6712" i="1" s="1"/>
  <c r="M6712" i="1" s="1"/>
  <c r="K6703" i="1"/>
  <c r="L6703" i="1" s="1"/>
  <c r="M6703" i="1" s="1"/>
  <c r="K6639" i="1"/>
  <c r="L6639" i="1" s="1"/>
  <c r="M6639" i="1" s="1"/>
  <c r="K6581" i="1"/>
  <c r="L6581" i="1" s="1"/>
  <c r="M6581" i="1" s="1"/>
  <c r="K6457" i="1"/>
  <c r="L6457" i="1" s="1"/>
  <c r="M6457" i="1" s="1"/>
  <c r="K6417" i="1"/>
  <c r="L6417" i="1" s="1"/>
  <c r="M6417" i="1" s="1"/>
  <c r="K6390" i="1"/>
  <c r="L6390" i="1" s="1"/>
  <c r="M6390" i="1" s="1"/>
  <c r="K6379" i="1"/>
  <c r="L6379" i="1" s="1"/>
  <c r="M6379" i="1" s="1"/>
  <c r="K6350" i="1"/>
  <c r="L6350" i="1" s="1"/>
  <c r="M6350" i="1" s="1"/>
  <c r="K6340" i="1"/>
  <c r="L6340" i="1" s="1"/>
  <c r="M6340" i="1" s="1"/>
  <c r="K6068" i="1"/>
  <c r="L6068" i="1" s="1"/>
  <c r="M6068" i="1" s="1"/>
  <c r="K6056" i="1"/>
  <c r="L6056" i="1" s="1"/>
  <c r="M6056" i="1" s="1"/>
  <c r="K6035" i="1"/>
  <c r="L6035" i="1" s="1"/>
  <c r="M6035" i="1" s="1"/>
  <c r="K5950" i="1"/>
  <c r="L5950" i="1" s="1"/>
  <c r="M5950" i="1" s="1"/>
  <c r="K5857" i="1"/>
  <c r="L5857" i="1" s="1"/>
  <c r="M5857" i="1" s="1"/>
  <c r="K5845" i="1"/>
  <c r="L5845" i="1" s="1"/>
  <c r="M5845" i="1" s="1"/>
  <c r="K5826" i="1"/>
  <c r="L5826" i="1" s="1"/>
  <c r="M5826" i="1" s="1"/>
  <c r="K5751" i="1"/>
  <c r="L5751" i="1" s="1"/>
  <c r="M5751" i="1" s="1"/>
  <c r="K5741" i="1"/>
  <c r="L5741" i="1" s="1"/>
  <c r="M5741" i="1" s="1"/>
  <c r="K5706" i="1"/>
  <c r="L5706" i="1" s="1"/>
  <c r="M5706" i="1" s="1"/>
  <c r="K5599" i="1"/>
  <c r="L5599" i="1" s="1"/>
  <c r="M5599" i="1" s="1"/>
  <c r="K5555" i="1"/>
  <c r="L5555" i="1" s="1"/>
  <c r="M5555" i="1" s="1"/>
  <c r="K5292" i="1"/>
  <c r="L5292" i="1" s="1"/>
  <c r="M5292" i="1" s="1"/>
  <c r="K5143" i="1"/>
  <c r="L5143" i="1" s="1"/>
  <c r="M5143" i="1" s="1"/>
  <c r="K5056" i="1"/>
  <c r="L5056" i="1" s="1"/>
  <c r="M5056" i="1" s="1"/>
  <c r="K5009" i="1"/>
  <c r="L5009" i="1" s="1"/>
  <c r="M5009" i="1" s="1"/>
  <c r="K4990" i="1"/>
  <c r="L4990" i="1" s="1"/>
  <c r="M4990" i="1" s="1"/>
  <c r="K4730" i="1"/>
  <c r="L4730" i="1" s="1"/>
  <c r="M4730" i="1" s="1"/>
  <c r="K4320" i="1"/>
  <c r="L4320" i="1" s="1"/>
  <c r="M4320" i="1" s="1"/>
  <c r="K4288" i="1"/>
  <c r="L4288" i="1" s="1"/>
  <c r="M4288" i="1" s="1"/>
  <c r="K4265" i="1"/>
  <c r="L4265" i="1" s="1"/>
  <c r="M4265" i="1" s="1"/>
  <c r="K4163" i="1"/>
  <c r="L4163" i="1" s="1"/>
  <c r="M4163" i="1" s="1"/>
  <c r="K3938" i="1"/>
  <c r="L3938" i="1" s="1"/>
  <c r="M3938" i="1" s="1"/>
  <c r="K3868" i="1"/>
  <c r="L3868" i="1" s="1"/>
  <c r="M3868" i="1" s="1"/>
  <c r="K3858" i="1"/>
  <c r="L3858" i="1" s="1"/>
  <c r="M3858" i="1" s="1"/>
  <c r="K3653" i="1"/>
  <c r="L3653" i="1" s="1"/>
  <c r="M3653" i="1" s="1"/>
  <c r="K3104" i="1"/>
  <c r="L3104" i="1" s="1"/>
  <c r="M3104" i="1" s="1"/>
  <c r="K2948" i="1"/>
  <c r="L2948" i="1" s="1"/>
  <c r="M2948" i="1" s="1"/>
  <c r="K9974" i="1"/>
  <c r="L9974" i="1" s="1"/>
  <c r="M9974" i="1" s="1"/>
  <c r="K9823" i="1"/>
  <c r="L9823" i="1" s="1"/>
  <c r="M9823" i="1" s="1"/>
  <c r="K9745" i="1"/>
  <c r="L9745" i="1" s="1"/>
  <c r="M9745" i="1" s="1"/>
  <c r="K9601" i="1"/>
  <c r="L9601" i="1" s="1"/>
  <c r="M9601" i="1" s="1"/>
  <c r="K9219" i="1"/>
  <c r="L9219" i="1" s="1"/>
  <c r="M9219" i="1" s="1"/>
  <c r="K8645" i="1"/>
  <c r="L8645" i="1" s="1"/>
  <c r="M8645" i="1" s="1"/>
  <c r="K8482" i="1"/>
  <c r="L8482" i="1" s="1"/>
  <c r="M8482" i="1" s="1"/>
  <c r="K7858" i="1"/>
  <c r="L7858" i="1" s="1"/>
  <c r="M7858" i="1" s="1"/>
  <c r="K7772" i="1"/>
  <c r="L7772" i="1" s="1"/>
  <c r="M7772" i="1" s="1"/>
  <c r="K7699" i="1"/>
  <c r="L7699" i="1" s="1"/>
  <c r="M7699" i="1" s="1"/>
  <c r="K7628" i="1"/>
  <c r="L7628" i="1" s="1"/>
  <c r="M7628" i="1" s="1"/>
  <c r="K7489" i="1"/>
  <c r="L7489" i="1" s="1"/>
  <c r="M7489" i="1" s="1"/>
  <c r="K7388" i="1"/>
  <c r="L7388" i="1" s="1"/>
  <c r="M7388" i="1" s="1"/>
  <c r="K7008" i="1"/>
  <c r="L7008" i="1" s="1"/>
  <c r="M7008" i="1" s="1"/>
  <c r="K6480" i="1"/>
  <c r="L6480" i="1" s="1"/>
  <c r="M6480" i="1" s="1"/>
  <c r="K6059" i="1"/>
  <c r="L6059" i="1" s="1"/>
  <c r="M6059" i="1" s="1"/>
  <c r="K5495" i="1"/>
  <c r="L5495" i="1" s="1"/>
  <c r="M5495" i="1" s="1"/>
  <c r="K4" i="1"/>
  <c r="K9997" i="1"/>
  <c r="L9997" i="1" s="1"/>
  <c r="M9997" i="1" s="1"/>
  <c r="K9967" i="1"/>
  <c r="L9967" i="1" s="1"/>
  <c r="M9967" i="1" s="1"/>
  <c r="K9961" i="1"/>
  <c r="L9961" i="1" s="1"/>
  <c r="M9961" i="1" s="1"/>
  <c r="K9915" i="1"/>
  <c r="L9915" i="1" s="1"/>
  <c r="M9915" i="1" s="1"/>
  <c r="K9905" i="1"/>
  <c r="L9905" i="1" s="1"/>
  <c r="M9905" i="1" s="1"/>
  <c r="K9891" i="1"/>
  <c r="L9891" i="1" s="1"/>
  <c r="M9891" i="1" s="1"/>
  <c r="K9877" i="1"/>
  <c r="L9877" i="1" s="1"/>
  <c r="M9877" i="1" s="1"/>
  <c r="K9833" i="1"/>
  <c r="L9833" i="1" s="1"/>
  <c r="M9833" i="1" s="1"/>
  <c r="K9736" i="1"/>
  <c r="L9736" i="1" s="1"/>
  <c r="M9736" i="1" s="1"/>
  <c r="K9629" i="1"/>
  <c r="L9629" i="1" s="1"/>
  <c r="M9629" i="1" s="1"/>
  <c r="K9579" i="1"/>
  <c r="L9579" i="1" s="1"/>
  <c r="M9579" i="1" s="1"/>
  <c r="K9530" i="1"/>
  <c r="L9530" i="1" s="1"/>
  <c r="M9530" i="1" s="1"/>
  <c r="K9510" i="1"/>
  <c r="L9510" i="1" s="1"/>
  <c r="M9510" i="1" s="1"/>
  <c r="K9467" i="1"/>
  <c r="L9467" i="1" s="1"/>
  <c r="M9467" i="1" s="1"/>
  <c r="K9424" i="1"/>
  <c r="L9424" i="1" s="1"/>
  <c r="M9424" i="1" s="1"/>
  <c r="K9375" i="1"/>
  <c r="L9375" i="1" s="1"/>
  <c r="M9375" i="1" s="1"/>
  <c r="K9353" i="1"/>
  <c r="L9353" i="1" s="1"/>
  <c r="M9353" i="1" s="1"/>
  <c r="K9342" i="1"/>
  <c r="L9342" i="1" s="1"/>
  <c r="M9342" i="1" s="1"/>
  <c r="K9336" i="1"/>
  <c r="L9336" i="1" s="1"/>
  <c r="M9336" i="1" s="1"/>
  <c r="K9315" i="1"/>
  <c r="L9315" i="1" s="1"/>
  <c r="M9315" i="1" s="1"/>
  <c r="K9299" i="1"/>
  <c r="L9299" i="1" s="1"/>
  <c r="M9299" i="1" s="1"/>
  <c r="K9267" i="1"/>
  <c r="L9267" i="1" s="1"/>
  <c r="M9267" i="1" s="1"/>
  <c r="K9235" i="1"/>
  <c r="L9235" i="1" s="1"/>
  <c r="M9235" i="1" s="1"/>
  <c r="K9205" i="1"/>
  <c r="L9205" i="1" s="1"/>
  <c r="M9205" i="1" s="1"/>
  <c r="K9199" i="1"/>
  <c r="L9199" i="1" s="1"/>
  <c r="M9199" i="1" s="1"/>
  <c r="K9129" i="1"/>
  <c r="L9129" i="1" s="1"/>
  <c r="M9129" i="1" s="1"/>
  <c r="K9086" i="1"/>
  <c r="L9086" i="1" s="1"/>
  <c r="M9086" i="1" s="1"/>
  <c r="K9036" i="1"/>
  <c r="L9036" i="1" s="1"/>
  <c r="M9036" i="1" s="1"/>
  <c r="K9014" i="1"/>
  <c r="L9014" i="1" s="1"/>
  <c r="M9014" i="1" s="1"/>
  <c r="K8986" i="1"/>
  <c r="L8986" i="1" s="1"/>
  <c r="M8986" i="1" s="1"/>
  <c r="K8960" i="1"/>
  <c r="L8960" i="1" s="1"/>
  <c r="M8960" i="1" s="1"/>
  <c r="K8930" i="1"/>
  <c r="L8930" i="1" s="1"/>
  <c r="M8930" i="1" s="1"/>
  <c r="K8913" i="1"/>
  <c r="L8913" i="1" s="1"/>
  <c r="M8913" i="1" s="1"/>
  <c r="K8877" i="1"/>
  <c r="L8877" i="1" s="1"/>
  <c r="M8877" i="1" s="1"/>
  <c r="K8847" i="1"/>
  <c r="L8847" i="1" s="1"/>
  <c r="M8847" i="1" s="1"/>
  <c r="K8832" i="1"/>
  <c r="L8832" i="1" s="1"/>
  <c r="M8832" i="1" s="1"/>
  <c r="K8821" i="1"/>
  <c r="L8821" i="1" s="1"/>
  <c r="M8821" i="1" s="1"/>
  <c r="K8746" i="1"/>
  <c r="L8746" i="1" s="1"/>
  <c r="M8746" i="1" s="1"/>
  <c r="K8741" i="1"/>
  <c r="L8741" i="1" s="1"/>
  <c r="M8741" i="1" s="1"/>
  <c r="K8736" i="1"/>
  <c r="L8736" i="1" s="1"/>
  <c r="M8736" i="1" s="1"/>
  <c r="K8729" i="1"/>
  <c r="L8729" i="1" s="1"/>
  <c r="M8729" i="1" s="1"/>
  <c r="K8717" i="1"/>
  <c r="L8717" i="1" s="1"/>
  <c r="M8717" i="1" s="1"/>
  <c r="K8697" i="1"/>
  <c r="L8697" i="1" s="1"/>
  <c r="M8697" i="1" s="1"/>
  <c r="K8691" i="1"/>
  <c r="L8691" i="1" s="1"/>
  <c r="M8691" i="1" s="1"/>
  <c r="K8514" i="1"/>
  <c r="L8514" i="1" s="1"/>
  <c r="M8514" i="1" s="1"/>
  <c r="K8507" i="1"/>
  <c r="L8507" i="1" s="1"/>
  <c r="M8507" i="1" s="1"/>
  <c r="K8457" i="1"/>
  <c r="L8457" i="1" s="1"/>
  <c r="M8457" i="1" s="1"/>
  <c r="K8426" i="1"/>
  <c r="L8426" i="1" s="1"/>
  <c r="M8426" i="1" s="1"/>
  <c r="K8420" i="1"/>
  <c r="L8420" i="1" s="1"/>
  <c r="M8420" i="1" s="1"/>
  <c r="K8405" i="1"/>
  <c r="L8405" i="1" s="1"/>
  <c r="M8405" i="1" s="1"/>
  <c r="K8370" i="1"/>
  <c r="L8370" i="1" s="1"/>
  <c r="M8370" i="1" s="1"/>
  <c r="K8250" i="1"/>
  <c r="L8250" i="1" s="1"/>
  <c r="M8250" i="1" s="1"/>
  <c r="K8210" i="1"/>
  <c r="L8210" i="1" s="1"/>
  <c r="M8210" i="1" s="1"/>
  <c r="K8193" i="1"/>
  <c r="L8193" i="1" s="1"/>
  <c r="M8193" i="1" s="1"/>
  <c r="K8137" i="1"/>
  <c r="L8137" i="1" s="1"/>
  <c r="M8137" i="1" s="1"/>
  <c r="K8126" i="1"/>
  <c r="L8126" i="1" s="1"/>
  <c r="M8126" i="1" s="1"/>
  <c r="K8084" i="1"/>
  <c r="L8084" i="1" s="1"/>
  <c r="M8084" i="1" s="1"/>
  <c r="K8064" i="1"/>
  <c r="L8064" i="1" s="1"/>
  <c r="M8064" i="1" s="1"/>
  <c r="K8030" i="1"/>
  <c r="L8030" i="1" s="1"/>
  <c r="M8030" i="1" s="1"/>
  <c r="K7893" i="1"/>
  <c r="L7893" i="1" s="1"/>
  <c r="M7893" i="1" s="1"/>
  <c r="K7869" i="1"/>
  <c r="L7869" i="1" s="1"/>
  <c r="M7869" i="1" s="1"/>
  <c r="K7831" i="1"/>
  <c r="L7831" i="1" s="1"/>
  <c r="M7831" i="1" s="1"/>
  <c r="K7770" i="1"/>
  <c r="L7770" i="1" s="1"/>
  <c r="M7770" i="1" s="1"/>
  <c r="K7688" i="1"/>
  <c r="L7688" i="1" s="1"/>
  <c r="M7688" i="1" s="1"/>
  <c r="K7650" i="1"/>
  <c r="L7650" i="1" s="1"/>
  <c r="M7650" i="1" s="1"/>
  <c r="K7642" i="1"/>
  <c r="L7642" i="1" s="1"/>
  <c r="M7642" i="1" s="1"/>
  <c r="K7634" i="1"/>
  <c r="L7634" i="1" s="1"/>
  <c r="M7634" i="1" s="1"/>
  <c r="K7587" i="1"/>
  <c r="L7587" i="1" s="1"/>
  <c r="M7587" i="1" s="1"/>
  <c r="K7555" i="1"/>
  <c r="L7555" i="1" s="1"/>
  <c r="M7555" i="1" s="1"/>
  <c r="K7538" i="1"/>
  <c r="L7538" i="1" s="1"/>
  <c r="M7538" i="1" s="1"/>
  <c r="K7521" i="1"/>
  <c r="L7521" i="1" s="1"/>
  <c r="M7521" i="1" s="1"/>
  <c r="K7513" i="1"/>
  <c r="L7513" i="1" s="1"/>
  <c r="M7513" i="1" s="1"/>
  <c r="K7471" i="1"/>
  <c r="L7471" i="1" s="1"/>
  <c r="M7471" i="1" s="1"/>
  <c r="K7428" i="1"/>
  <c r="L7428" i="1" s="1"/>
  <c r="M7428" i="1" s="1"/>
  <c r="K7402" i="1"/>
  <c r="L7402" i="1" s="1"/>
  <c r="M7402" i="1" s="1"/>
  <c r="K7314" i="1"/>
  <c r="L7314" i="1" s="1"/>
  <c r="M7314" i="1" s="1"/>
  <c r="K7295" i="1"/>
  <c r="L7295" i="1" s="1"/>
  <c r="M7295" i="1" s="1"/>
  <c r="K7287" i="1"/>
  <c r="L7287" i="1" s="1"/>
  <c r="M7287" i="1" s="1"/>
  <c r="K7279" i="1"/>
  <c r="L7279" i="1" s="1"/>
  <c r="M7279" i="1" s="1"/>
  <c r="K7270" i="1"/>
  <c r="L7270" i="1" s="1"/>
  <c r="M7270" i="1" s="1"/>
  <c r="K7259" i="1"/>
  <c r="L7259" i="1" s="1"/>
  <c r="M7259" i="1" s="1"/>
  <c r="K7242" i="1"/>
  <c r="L7242" i="1" s="1"/>
  <c r="M7242" i="1" s="1"/>
  <c r="K7199" i="1"/>
  <c r="L7199" i="1" s="1"/>
  <c r="M7199" i="1" s="1"/>
  <c r="K7151" i="1"/>
  <c r="L7151" i="1" s="1"/>
  <c r="M7151" i="1" s="1"/>
  <c r="K7132" i="1"/>
  <c r="L7132" i="1" s="1"/>
  <c r="M7132" i="1" s="1"/>
  <c r="K7092" i="1"/>
  <c r="L7092" i="1" s="1"/>
  <c r="M7092" i="1" s="1"/>
  <c r="K7061" i="1"/>
  <c r="L7061" i="1" s="1"/>
  <c r="M7061" i="1" s="1"/>
  <c r="K7033" i="1"/>
  <c r="L7033" i="1" s="1"/>
  <c r="M7033" i="1" s="1"/>
  <c r="K6986" i="1"/>
  <c r="L6986" i="1" s="1"/>
  <c r="M6986" i="1" s="1"/>
  <c r="K6949" i="1"/>
  <c r="L6949" i="1" s="1"/>
  <c r="M6949" i="1" s="1"/>
  <c r="K6939" i="1"/>
  <c r="L6939" i="1" s="1"/>
  <c r="M6939" i="1" s="1"/>
  <c r="K6893" i="1"/>
  <c r="L6893" i="1" s="1"/>
  <c r="M6893" i="1" s="1"/>
  <c r="K6827" i="1"/>
  <c r="L6827" i="1" s="1"/>
  <c r="M6827" i="1" s="1"/>
  <c r="K6779" i="1"/>
  <c r="L6779" i="1" s="1"/>
  <c r="M6779" i="1" s="1"/>
  <c r="K6740" i="1"/>
  <c r="L6740" i="1" s="1"/>
  <c r="M6740" i="1" s="1"/>
  <c r="K6676" i="1"/>
  <c r="L6676" i="1" s="1"/>
  <c r="M6676" i="1" s="1"/>
  <c r="K6666" i="1"/>
  <c r="L6666" i="1" s="1"/>
  <c r="M6666" i="1" s="1"/>
  <c r="K6590" i="1"/>
  <c r="L6590" i="1" s="1"/>
  <c r="M6590" i="1" s="1"/>
  <c r="K6495" i="1"/>
  <c r="L6495" i="1" s="1"/>
  <c r="M6495" i="1" s="1"/>
  <c r="K6487" i="1"/>
  <c r="L6487" i="1" s="1"/>
  <c r="M6487" i="1" s="1"/>
  <c r="K6408" i="1"/>
  <c r="L6408" i="1" s="1"/>
  <c r="M6408" i="1" s="1"/>
  <c r="K6359" i="1"/>
  <c r="L6359" i="1" s="1"/>
  <c r="M6359" i="1" s="1"/>
  <c r="K6339" i="1"/>
  <c r="L6339" i="1" s="1"/>
  <c r="M6339" i="1" s="1"/>
  <c r="K6311" i="1"/>
  <c r="L6311" i="1" s="1"/>
  <c r="M6311" i="1" s="1"/>
  <c r="K6300" i="1"/>
  <c r="L6300" i="1" s="1"/>
  <c r="M6300" i="1" s="1"/>
  <c r="K6223" i="1"/>
  <c r="L6223" i="1" s="1"/>
  <c r="M6223" i="1" s="1"/>
  <c r="K6214" i="1"/>
  <c r="L6214" i="1" s="1"/>
  <c r="M6214" i="1" s="1"/>
  <c r="K6117" i="1"/>
  <c r="L6117" i="1" s="1"/>
  <c r="M6117" i="1" s="1"/>
  <c r="K6034" i="1"/>
  <c r="L6034" i="1" s="1"/>
  <c r="M6034" i="1" s="1"/>
  <c r="K6002" i="1"/>
  <c r="L6002" i="1" s="1"/>
  <c r="M6002" i="1" s="1"/>
  <c r="K5971" i="1"/>
  <c r="L5971" i="1" s="1"/>
  <c r="M5971" i="1" s="1"/>
  <c r="K5928" i="1"/>
  <c r="L5928" i="1" s="1"/>
  <c r="M5928" i="1" s="1"/>
  <c r="K5844" i="1"/>
  <c r="L5844" i="1" s="1"/>
  <c r="M5844" i="1" s="1"/>
  <c r="K5750" i="1"/>
  <c r="L5750" i="1" s="1"/>
  <c r="M5750" i="1" s="1"/>
  <c r="K5740" i="1"/>
  <c r="L5740" i="1" s="1"/>
  <c r="M5740" i="1" s="1"/>
  <c r="K5728" i="1"/>
  <c r="L5728" i="1" s="1"/>
  <c r="M5728" i="1" s="1"/>
  <c r="K5717" i="1"/>
  <c r="L5717" i="1" s="1"/>
  <c r="M5717" i="1" s="1"/>
  <c r="K5514" i="1"/>
  <c r="L5514" i="1" s="1"/>
  <c r="M5514" i="1" s="1"/>
  <c r="K5426" i="1"/>
  <c r="L5426" i="1" s="1"/>
  <c r="M5426" i="1" s="1"/>
  <c r="K5402" i="1"/>
  <c r="L5402" i="1" s="1"/>
  <c r="M5402" i="1" s="1"/>
  <c r="K5337" i="1"/>
  <c r="L5337" i="1" s="1"/>
  <c r="M5337" i="1" s="1"/>
  <c r="K5291" i="1"/>
  <c r="L5291" i="1" s="1"/>
  <c r="M5291" i="1" s="1"/>
  <c r="K5008" i="1"/>
  <c r="L5008" i="1" s="1"/>
  <c r="M5008" i="1" s="1"/>
  <c r="K4989" i="1"/>
  <c r="L4989" i="1" s="1"/>
  <c r="M4989" i="1" s="1"/>
  <c r="K4977" i="1"/>
  <c r="L4977" i="1" s="1"/>
  <c r="M4977" i="1" s="1"/>
  <c r="K4774" i="1"/>
  <c r="L4774" i="1" s="1"/>
  <c r="M4774" i="1" s="1"/>
  <c r="K4555" i="1"/>
  <c r="L4555" i="1" s="1"/>
  <c r="M4555" i="1" s="1"/>
  <c r="K4531" i="1"/>
  <c r="L4531" i="1" s="1"/>
  <c r="M4531" i="1" s="1"/>
  <c r="K4388" i="1"/>
  <c r="L4388" i="1" s="1"/>
  <c r="M4388" i="1" s="1"/>
  <c r="K4319" i="1"/>
  <c r="L4319" i="1" s="1"/>
  <c r="M4319" i="1" s="1"/>
  <c r="K4218" i="1"/>
  <c r="L4218" i="1" s="1"/>
  <c r="M4218" i="1" s="1"/>
  <c r="K4162" i="1"/>
  <c r="L4162" i="1" s="1"/>
  <c r="M4162" i="1" s="1"/>
  <c r="K3409" i="1"/>
  <c r="L3409" i="1" s="1"/>
  <c r="M3409" i="1" s="1"/>
  <c r="K3268" i="1"/>
  <c r="L3268" i="1" s="1"/>
  <c r="M3268" i="1" s="1"/>
  <c r="K2608" i="1"/>
  <c r="L2608" i="1" s="1"/>
  <c r="M2608" i="1" s="1"/>
  <c r="K1807" i="1"/>
  <c r="L1807" i="1" s="1"/>
  <c r="M1807" i="1" s="1"/>
  <c r="K9912" i="1"/>
  <c r="L9912" i="1" s="1"/>
  <c r="M9912" i="1" s="1"/>
  <c r="K9843" i="1"/>
  <c r="L9843" i="1" s="1"/>
  <c r="M9843" i="1" s="1"/>
  <c r="K9327" i="1"/>
  <c r="L9327" i="1" s="1"/>
  <c r="M9327" i="1" s="1"/>
  <c r="K9005" i="1"/>
  <c r="L9005" i="1" s="1"/>
  <c r="M9005" i="1" s="1"/>
  <c r="K8926" i="1"/>
  <c r="L8926" i="1" s="1"/>
  <c r="M8926" i="1" s="1"/>
  <c r="K8658" i="1"/>
  <c r="L8658" i="1" s="1"/>
  <c r="M8658" i="1" s="1"/>
  <c r="K8574" i="1"/>
  <c r="L8574" i="1" s="1"/>
  <c r="M8574" i="1" s="1"/>
  <c r="K8496" i="1"/>
  <c r="L8496" i="1" s="1"/>
  <c r="M8496" i="1" s="1"/>
  <c r="K8445" i="1"/>
  <c r="L8445" i="1" s="1"/>
  <c r="M8445" i="1" s="1"/>
  <c r="K8310" i="1"/>
  <c r="L8310" i="1" s="1"/>
  <c r="M8310" i="1" s="1"/>
  <c r="K8225" i="1"/>
  <c r="L8225" i="1" s="1"/>
  <c r="M8225" i="1" s="1"/>
  <c r="K8182" i="1"/>
  <c r="L8182" i="1" s="1"/>
  <c r="M8182" i="1" s="1"/>
  <c r="K7880" i="1"/>
  <c r="L7880" i="1" s="1"/>
  <c r="M7880" i="1" s="1"/>
  <c r="K7851" i="1"/>
  <c r="L7851" i="1" s="1"/>
  <c r="M7851" i="1" s="1"/>
  <c r="K7743" i="1"/>
  <c r="L7743" i="1" s="1"/>
  <c r="M7743" i="1" s="1"/>
  <c r="K7662" i="1"/>
  <c r="L7662" i="1" s="1"/>
  <c r="M7662" i="1" s="1"/>
  <c r="K7621" i="1"/>
  <c r="L7621" i="1" s="1"/>
  <c r="M7621" i="1" s="1"/>
  <c r="K7457" i="1"/>
  <c r="L7457" i="1" s="1"/>
  <c r="M7457" i="1" s="1"/>
  <c r="K7430" i="1"/>
  <c r="L7430" i="1" s="1"/>
  <c r="M7430" i="1" s="1"/>
  <c r="K7145" i="1"/>
  <c r="L7145" i="1" s="1"/>
  <c r="M7145" i="1" s="1"/>
  <c r="K6724" i="1"/>
  <c r="L6724" i="1" s="1"/>
  <c r="M6724" i="1" s="1"/>
  <c r="K6650" i="1"/>
  <c r="L6650" i="1" s="1"/>
  <c r="M6650" i="1" s="1"/>
  <c r="K6545" i="1"/>
  <c r="L6545" i="1" s="1"/>
  <c r="M6545" i="1" s="1"/>
  <c r="K6006" i="1"/>
  <c r="L6006" i="1" s="1"/>
  <c r="M6006" i="1" s="1"/>
  <c r="K5848" i="1"/>
  <c r="L5848" i="1" s="1"/>
  <c r="M5848" i="1" s="1"/>
  <c r="K5485" i="1"/>
  <c r="L5485" i="1" s="1"/>
  <c r="M5485" i="1" s="1"/>
  <c r="K5375" i="1"/>
  <c r="L5375" i="1" s="1"/>
  <c r="M5375" i="1" s="1"/>
  <c r="K5188" i="1"/>
  <c r="L5188" i="1" s="1"/>
  <c r="M5188" i="1" s="1"/>
  <c r="K4623" i="1"/>
  <c r="L4623" i="1" s="1"/>
  <c r="M4623" i="1" s="1"/>
  <c r="K4256" i="1"/>
  <c r="L4256" i="1" s="1"/>
  <c r="M4256" i="1" s="1"/>
  <c r="K4007" i="1"/>
  <c r="L4007" i="1" s="1"/>
  <c r="M4007" i="1" s="1"/>
  <c r="K2891" i="1"/>
  <c r="L2891" i="1" s="1"/>
  <c r="M2891" i="1" s="1"/>
  <c r="K2423" i="1"/>
  <c r="L2423" i="1" s="1"/>
  <c r="M2423" i="1" s="1"/>
  <c r="K41" i="1"/>
  <c r="L41" i="1" s="1"/>
  <c r="M41" i="1" s="1"/>
  <c r="K5" i="1"/>
  <c r="L5" i="1" s="1"/>
  <c r="M5" i="1" s="1"/>
  <c r="K9972" i="1"/>
  <c r="L9972" i="1" s="1"/>
  <c r="M9972" i="1" s="1"/>
  <c r="K9955" i="1"/>
  <c r="L9955" i="1" s="1"/>
  <c r="M9955" i="1" s="1"/>
  <c r="K9933" i="1"/>
  <c r="L9933" i="1" s="1"/>
  <c r="M9933" i="1" s="1"/>
  <c r="K9921" i="1"/>
  <c r="L9921" i="1" s="1"/>
  <c r="M9921" i="1" s="1"/>
  <c r="K9821" i="1"/>
  <c r="L9821" i="1" s="1"/>
  <c r="M9821" i="1" s="1"/>
  <c r="K9761" i="1"/>
  <c r="L9761" i="1" s="1"/>
  <c r="M9761" i="1" s="1"/>
  <c r="K9721" i="1"/>
  <c r="L9721" i="1" s="1"/>
  <c r="M9721" i="1" s="1"/>
  <c r="K9715" i="1"/>
  <c r="L9715" i="1" s="1"/>
  <c r="M9715" i="1" s="1"/>
  <c r="K9645" i="1"/>
  <c r="L9645" i="1" s="1"/>
  <c r="M9645" i="1" s="1"/>
  <c r="K9624" i="1"/>
  <c r="L9624" i="1" s="1"/>
  <c r="M9624" i="1" s="1"/>
  <c r="K9539" i="1"/>
  <c r="L9539" i="1" s="1"/>
  <c r="M9539" i="1" s="1"/>
  <c r="K9515" i="1"/>
  <c r="L9515" i="1" s="1"/>
  <c r="M9515" i="1" s="1"/>
  <c r="K9509" i="1"/>
  <c r="L9509" i="1" s="1"/>
  <c r="M9509" i="1" s="1"/>
  <c r="K9457" i="1"/>
  <c r="L9457" i="1" s="1"/>
  <c r="M9457" i="1" s="1"/>
  <c r="K9441" i="1"/>
  <c r="L9441" i="1" s="1"/>
  <c r="M9441" i="1" s="1"/>
  <c r="K9401" i="1"/>
  <c r="L9401" i="1" s="1"/>
  <c r="M9401" i="1" s="1"/>
  <c r="K9387" i="1"/>
  <c r="L9387" i="1" s="1"/>
  <c r="M9387" i="1" s="1"/>
  <c r="K9380" i="1"/>
  <c r="L9380" i="1" s="1"/>
  <c r="M9380" i="1" s="1"/>
  <c r="K9374" i="1"/>
  <c r="L9374" i="1" s="1"/>
  <c r="M9374" i="1" s="1"/>
  <c r="K9341" i="1"/>
  <c r="L9341" i="1" s="1"/>
  <c r="M9341" i="1" s="1"/>
  <c r="K9257" i="1"/>
  <c r="L9257" i="1" s="1"/>
  <c r="M9257" i="1" s="1"/>
  <c r="K9223" i="1"/>
  <c r="L9223" i="1" s="1"/>
  <c r="M9223" i="1" s="1"/>
  <c r="K9211" i="1"/>
  <c r="L9211" i="1" s="1"/>
  <c r="M9211" i="1" s="1"/>
  <c r="K9198" i="1"/>
  <c r="L9198" i="1" s="1"/>
  <c r="M9198" i="1" s="1"/>
  <c r="K9192" i="1"/>
  <c r="L9192" i="1" s="1"/>
  <c r="M9192" i="1" s="1"/>
  <c r="K9170" i="1"/>
  <c r="L9170" i="1" s="1"/>
  <c r="M9170" i="1" s="1"/>
  <c r="K9163" i="1"/>
  <c r="L9163" i="1" s="1"/>
  <c r="M9163" i="1" s="1"/>
  <c r="K9145" i="1"/>
  <c r="L9145" i="1" s="1"/>
  <c r="M9145" i="1" s="1"/>
  <c r="K9111" i="1"/>
  <c r="L9111" i="1" s="1"/>
  <c r="M9111" i="1" s="1"/>
  <c r="K9052" i="1"/>
  <c r="L9052" i="1" s="1"/>
  <c r="M9052" i="1" s="1"/>
  <c r="K9013" i="1"/>
  <c r="L9013" i="1" s="1"/>
  <c r="M9013" i="1" s="1"/>
  <c r="K8954" i="1"/>
  <c r="L8954" i="1" s="1"/>
  <c r="M8954" i="1" s="1"/>
  <c r="K8943" i="1"/>
  <c r="L8943" i="1" s="1"/>
  <c r="M8943" i="1" s="1"/>
  <c r="K8936" i="1"/>
  <c r="L8936" i="1" s="1"/>
  <c r="M8936" i="1" s="1"/>
  <c r="K8859" i="1"/>
  <c r="L8859" i="1" s="1"/>
  <c r="M8859" i="1" s="1"/>
  <c r="K8837" i="1"/>
  <c r="L8837" i="1" s="1"/>
  <c r="M8837" i="1" s="1"/>
  <c r="K8783" i="1"/>
  <c r="L8783" i="1" s="1"/>
  <c r="M8783" i="1" s="1"/>
  <c r="K8728" i="1"/>
  <c r="L8728" i="1" s="1"/>
  <c r="M8728" i="1" s="1"/>
  <c r="K8716" i="1"/>
  <c r="L8716" i="1" s="1"/>
  <c r="M8716" i="1" s="1"/>
  <c r="K8681" i="1"/>
  <c r="L8681" i="1" s="1"/>
  <c r="M8681" i="1" s="1"/>
  <c r="K8668" i="1"/>
  <c r="L8668" i="1" s="1"/>
  <c r="M8668" i="1" s="1"/>
  <c r="K8655" i="1"/>
  <c r="L8655" i="1" s="1"/>
  <c r="M8655" i="1" s="1"/>
  <c r="K8569" i="1"/>
  <c r="L8569" i="1" s="1"/>
  <c r="M8569" i="1" s="1"/>
  <c r="K8563" i="1"/>
  <c r="L8563" i="1" s="1"/>
  <c r="M8563" i="1" s="1"/>
  <c r="K8486" i="1"/>
  <c r="L8486" i="1" s="1"/>
  <c r="M8486" i="1" s="1"/>
  <c r="K8463" i="1"/>
  <c r="L8463" i="1" s="1"/>
  <c r="M8463" i="1" s="1"/>
  <c r="K8456" i="1"/>
  <c r="L8456" i="1" s="1"/>
  <c r="M8456" i="1" s="1"/>
  <c r="K8450" i="1"/>
  <c r="L8450" i="1" s="1"/>
  <c r="M8450" i="1" s="1"/>
  <c r="K8419" i="1"/>
  <c r="L8419" i="1" s="1"/>
  <c r="M8419" i="1" s="1"/>
  <c r="K8385" i="1"/>
  <c r="L8385" i="1" s="1"/>
  <c r="M8385" i="1" s="1"/>
  <c r="K8369" i="1"/>
  <c r="L8369" i="1" s="1"/>
  <c r="M8369" i="1" s="1"/>
  <c r="K8361" i="1"/>
  <c r="L8361" i="1" s="1"/>
  <c r="M8361" i="1" s="1"/>
  <c r="K8348" i="1"/>
  <c r="L8348" i="1" s="1"/>
  <c r="M8348" i="1" s="1"/>
  <c r="K8334" i="1"/>
  <c r="L8334" i="1" s="1"/>
  <c r="M8334" i="1" s="1"/>
  <c r="K8314" i="1"/>
  <c r="L8314" i="1" s="1"/>
  <c r="M8314" i="1" s="1"/>
  <c r="K8292" i="1"/>
  <c r="L8292" i="1" s="1"/>
  <c r="M8292" i="1" s="1"/>
  <c r="K8284" i="1"/>
  <c r="L8284" i="1" s="1"/>
  <c r="M8284" i="1" s="1"/>
  <c r="K8256" i="1"/>
  <c r="L8256" i="1" s="1"/>
  <c r="M8256" i="1" s="1"/>
  <c r="K8235" i="1"/>
  <c r="L8235" i="1" s="1"/>
  <c r="M8235" i="1" s="1"/>
  <c r="K8222" i="1"/>
  <c r="L8222" i="1" s="1"/>
  <c r="M8222" i="1" s="1"/>
  <c r="K8202" i="1"/>
  <c r="L8202" i="1" s="1"/>
  <c r="M8202" i="1" s="1"/>
  <c r="K8125" i="1"/>
  <c r="L8125" i="1" s="1"/>
  <c r="M8125" i="1" s="1"/>
  <c r="K8071" i="1"/>
  <c r="L8071" i="1" s="1"/>
  <c r="M8071" i="1" s="1"/>
  <c r="K8058" i="1"/>
  <c r="L8058" i="1" s="1"/>
  <c r="M8058" i="1" s="1"/>
  <c r="K8005" i="1"/>
  <c r="L8005" i="1" s="1"/>
  <c r="M8005" i="1" s="1"/>
  <c r="K7979" i="1"/>
  <c r="L7979" i="1" s="1"/>
  <c r="M7979" i="1" s="1"/>
  <c r="K7965" i="1"/>
  <c r="L7965" i="1" s="1"/>
  <c r="M7965" i="1" s="1"/>
  <c r="K7943" i="1"/>
  <c r="L7943" i="1" s="1"/>
  <c r="M7943" i="1" s="1"/>
  <c r="K7909" i="1"/>
  <c r="L7909" i="1" s="1"/>
  <c r="M7909" i="1" s="1"/>
  <c r="K7892" i="1"/>
  <c r="L7892" i="1" s="1"/>
  <c r="M7892" i="1" s="1"/>
  <c r="K7861" i="1"/>
  <c r="L7861" i="1" s="1"/>
  <c r="M7861" i="1" s="1"/>
  <c r="K7855" i="1"/>
  <c r="L7855" i="1" s="1"/>
  <c r="M7855" i="1" s="1"/>
  <c r="K7839" i="1"/>
  <c r="L7839" i="1" s="1"/>
  <c r="M7839" i="1" s="1"/>
  <c r="K7814" i="1"/>
  <c r="L7814" i="1" s="1"/>
  <c r="M7814" i="1" s="1"/>
  <c r="K7805" i="1"/>
  <c r="L7805" i="1" s="1"/>
  <c r="M7805" i="1" s="1"/>
  <c r="K7798" i="1"/>
  <c r="L7798" i="1" s="1"/>
  <c r="M7798" i="1" s="1"/>
  <c r="K7784" i="1"/>
  <c r="L7784" i="1" s="1"/>
  <c r="M7784" i="1" s="1"/>
  <c r="K7732" i="1"/>
  <c r="L7732" i="1" s="1"/>
  <c r="M7732" i="1" s="1"/>
  <c r="K7673" i="1"/>
  <c r="L7673" i="1" s="1"/>
  <c r="M7673" i="1" s="1"/>
  <c r="K7610" i="1"/>
  <c r="L7610" i="1" s="1"/>
  <c r="M7610" i="1" s="1"/>
  <c r="K7586" i="1"/>
  <c r="L7586" i="1" s="1"/>
  <c r="M7586" i="1" s="1"/>
  <c r="K7571" i="1"/>
  <c r="L7571" i="1" s="1"/>
  <c r="M7571" i="1" s="1"/>
  <c r="K7562" i="1"/>
  <c r="L7562" i="1" s="1"/>
  <c r="M7562" i="1" s="1"/>
  <c r="K7463" i="1"/>
  <c r="L7463" i="1" s="1"/>
  <c r="M7463" i="1" s="1"/>
  <c r="K7445" i="1"/>
  <c r="L7445" i="1" s="1"/>
  <c r="M7445" i="1" s="1"/>
  <c r="K7436" i="1"/>
  <c r="L7436" i="1" s="1"/>
  <c r="M7436" i="1" s="1"/>
  <c r="K7427" i="1"/>
  <c r="L7427" i="1" s="1"/>
  <c r="M7427" i="1" s="1"/>
  <c r="K7411" i="1"/>
  <c r="L7411" i="1" s="1"/>
  <c r="M7411" i="1" s="1"/>
  <c r="K7305" i="1"/>
  <c r="L7305" i="1" s="1"/>
  <c r="M7305" i="1" s="1"/>
  <c r="K7294" i="1"/>
  <c r="L7294" i="1" s="1"/>
  <c r="M7294" i="1" s="1"/>
  <c r="K7278" i="1"/>
  <c r="L7278" i="1" s="1"/>
  <c r="M7278" i="1" s="1"/>
  <c r="K7207" i="1"/>
  <c r="L7207" i="1" s="1"/>
  <c r="M7207" i="1" s="1"/>
  <c r="K7112" i="1"/>
  <c r="L7112" i="1" s="1"/>
  <c r="M7112" i="1" s="1"/>
  <c r="K7050" i="1"/>
  <c r="L7050" i="1" s="1"/>
  <c r="M7050" i="1" s="1"/>
  <c r="K7041" i="1"/>
  <c r="L7041" i="1" s="1"/>
  <c r="M7041" i="1" s="1"/>
  <c r="K7032" i="1"/>
  <c r="L7032" i="1" s="1"/>
  <c r="M7032" i="1" s="1"/>
  <c r="K7004" i="1"/>
  <c r="L7004" i="1" s="1"/>
  <c r="M7004" i="1" s="1"/>
  <c r="K6985" i="1"/>
  <c r="L6985" i="1" s="1"/>
  <c r="M6985" i="1" s="1"/>
  <c r="K6977" i="1"/>
  <c r="L6977" i="1" s="1"/>
  <c r="M6977" i="1" s="1"/>
  <c r="K6948" i="1"/>
  <c r="L6948" i="1" s="1"/>
  <c r="M6948" i="1" s="1"/>
  <c r="K6875" i="1"/>
  <c r="L6875" i="1" s="1"/>
  <c r="M6875" i="1" s="1"/>
  <c r="K6854" i="1"/>
  <c r="L6854" i="1" s="1"/>
  <c r="M6854" i="1" s="1"/>
  <c r="K6807" i="1"/>
  <c r="L6807" i="1" s="1"/>
  <c r="M6807" i="1" s="1"/>
  <c r="K6798" i="1"/>
  <c r="L6798" i="1" s="1"/>
  <c r="M6798" i="1" s="1"/>
  <c r="K6739" i="1"/>
  <c r="L6739" i="1" s="1"/>
  <c r="M6739" i="1" s="1"/>
  <c r="K6730" i="1"/>
  <c r="L6730" i="1" s="1"/>
  <c r="M6730" i="1" s="1"/>
  <c r="K6637" i="1"/>
  <c r="L6637" i="1" s="1"/>
  <c r="M6637" i="1" s="1"/>
  <c r="K6609" i="1"/>
  <c r="L6609" i="1" s="1"/>
  <c r="M6609" i="1" s="1"/>
  <c r="K6560" i="1"/>
  <c r="L6560" i="1" s="1"/>
  <c r="M6560" i="1" s="1"/>
  <c r="K6541" i="1"/>
  <c r="L6541" i="1" s="1"/>
  <c r="M6541" i="1" s="1"/>
  <c r="K6445" i="1"/>
  <c r="L6445" i="1" s="1"/>
  <c r="M6445" i="1" s="1"/>
  <c r="K6388" i="1"/>
  <c r="L6388" i="1" s="1"/>
  <c r="M6388" i="1" s="1"/>
  <c r="K6288" i="1"/>
  <c r="L6288" i="1" s="1"/>
  <c r="M6288" i="1" s="1"/>
  <c r="K6277" i="1"/>
  <c r="L6277" i="1" s="1"/>
  <c r="M6277" i="1" s="1"/>
  <c r="K6268" i="1"/>
  <c r="L6268" i="1" s="1"/>
  <c r="M6268" i="1" s="1"/>
  <c r="K6232" i="1"/>
  <c r="L6232" i="1" s="1"/>
  <c r="M6232" i="1" s="1"/>
  <c r="K6139" i="1"/>
  <c r="L6139" i="1" s="1"/>
  <c r="M6139" i="1" s="1"/>
  <c r="K6022" i="1"/>
  <c r="L6022" i="1" s="1"/>
  <c r="M6022" i="1" s="1"/>
  <c r="K5970" i="1"/>
  <c r="L5970" i="1" s="1"/>
  <c r="M5970" i="1" s="1"/>
  <c r="K5927" i="1"/>
  <c r="L5927" i="1" s="1"/>
  <c r="M5927" i="1" s="1"/>
  <c r="K5790" i="1"/>
  <c r="L5790" i="1" s="1"/>
  <c r="M5790" i="1" s="1"/>
  <c r="K5779" i="1"/>
  <c r="L5779" i="1" s="1"/>
  <c r="M5779" i="1" s="1"/>
  <c r="K5768" i="1"/>
  <c r="L5768" i="1" s="1"/>
  <c r="M5768" i="1" s="1"/>
  <c r="K5758" i="1"/>
  <c r="L5758" i="1" s="1"/>
  <c r="M5758" i="1" s="1"/>
  <c r="K5739" i="1"/>
  <c r="L5739" i="1" s="1"/>
  <c r="M5739" i="1" s="1"/>
  <c r="K5446" i="1"/>
  <c r="L5446" i="1" s="1"/>
  <c r="M5446" i="1" s="1"/>
  <c r="K5152" i="1"/>
  <c r="L5152" i="1" s="1"/>
  <c r="M5152" i="1" s="1"/>
  <c r="K5129" i="1"/>
  <c r="L5129" i="1" s="1"/>
  <c r="M5129" i="1" s="1"/>
  <c r="K5066" i="1"/>
  <c r="L5066" i="1" s="1"/>
  <c r="M5066" i="1" s="1"/>
  <c r="K4928" i="1"/>
  <c r="L4928" i="1" s="1"/>
  <c r="M4928" i="1" s="1"/>
  <c r="K4840" i="1"/>
  <c r="L4840" i="1" s="1"/>
  <c r="M4840" i="1" s="1"/>
  <c r="K4554" i="1"/>
  <c r="L4554" i="1" s="1"/>
  <c r="M4554" i="1" s="1"/>
  <c r="K4330" i="1"/>
  <c r="L4330" i="1" s="1"/>
  <c r="M4330" i="1" s="1"/>
  <c r="K4217" i="1"/>
  <c r="L4217" i="1" s="1"/>
  <c r="M4217" i="1" s="1"/>
  <c r="K3958" i="1"/>
  <c r="L3958" i="1" s="1"/>
  <c r="M3958" i="1" s="1"/>
  <c r="K3866" i="1"/>
  <c r="L3866" i="1" s="1"/>
  <c r="M3866" i="1" s="1"/>
  <c r="K3555" i="1"/>
  <c r="L3555" i="1" s="1"/>
  <c r="M3555" i="1" s="1"/>
  <c r="K3408" i="1"/>
  <c r="L3408" i="1" s="1"/>
  <c r="M3408" i="1" s="1"/>
  <c r="K8631" i="1"/>
  <c r="L8631" i="1" s="1"/>
  <c r="M8631" i="1" s="1"/>
  <c r="K8621" i="1"/>
  <c r="L8621" i="1" s="1"/>
  <c r="M8621" i="1" s="1"/>
  <c r="K8536" i="1"/>
  <c r="L8536" i="1" s="1"/>
  <c r="M8536" i="1" s="1"/>
  <c r="K8518" i="1"/>
  <c r="L8518" i="1" s="1"/>
  <c r="M8518" i="1" s="1"/>
  <c r="K8502" i="1"/>
  <c r="L8502" i="1" s="1"/>
  <c r="M8502" i="1" s="1"/>
  <c r="K8475" i="1"/>
  <c r="L8475" i="1" s="1"/>
  <c r="M8475" i="1" s="1"/>
  <c r="K8464" i="1"/>
  <c r="L8464" i="1" s="1"/>
  <c r="M8464" i="1" s="1"/>
  <c r="K8454" i="1"/>
  <c r="L8454" i="1" s="1"/>
  <c r="M8454" i="1" s="1"/>
  <c r="K8430" i="1"/>
  <c r="L8430" i="1" s="1"/>
  <c r="M8430" i="1" s="1"/>
  <c r="K8418" i="1"/>
  <c r="L8418" i="1" s="1"/>
  <c r="M8418" i="1" s="1"/>
  <c r="K8406" i="1"/>
  <c r="L8406" i="1" s="1"/>
  <c r="M8406" i="1" s="1"/>
  <c r="K8380" i="1"/>
  <c r="L8380" i="1" s="1"/>
  <c r="M8380" i="1" s="1"/>
  <c r="K8374" i="1"/>
  <c r="L8374" i="1" s="1"/>
  <c r="M8374" i="1" s="1"/>
  <c r="K8360" i="1"/>
  <c r="L8360" i="1" s="1"/>
  <c r="M8360" i="1" s="1"/>
  <c r="K8330" i="1"/>
  <c r="L8330" i="1" s="1"/>
  <c r="M8330" i="1" s="1"/>
  <c r="K8309" i="1"/>
  <c r="L8309" i="1" s="1"/>
  <c r="M8309" i="1" s="1"/>
  <c r="K8302" i="1"/>
  <c r="L8302" i="1" s="1"/>
  <c r="M8302" i="1" s="1"/>
  <c r="K8290" i="1"/>
  <c r="L8290" i="1" s="1"/>
  <c r="M8290" i="1" s="1"/>
  <c r="K8266" i="1"/>
  <c r="L8266" i="1" s="1"/>
  <c r="M8266" i="1" s="1"/>
  <c r="K8260" i="1"/>
  <c r="L8260" i="1" s="1"/>
  <c r="M8260" i="1" s="1"/>
  <c r="K8192" i="1"/>
  <c r="L8192" i="1" s="1"/>
  <c r="M8192" i="1" s="1"/>
  <c r="K8168" i="1"/>
  <c r="L8168" i="1" s="1"/>
  <c r="M8168" i="1" s="1"/>
  <c r="K8122" i="1"/>
  <c r="L8122" i="1" s="1"/>
  <c r="M8122" i="1" s="1"/>
  <c r="K8116" i="1"/>
  <c r="L8116" i="1" s="1"/>
  <c r="M8116" i="1" s="1"/>
  <c r="K8076" i="1"/>
  <c r="L8076" i="1" s="1"/>
  <c r="M8076" i="1" s="1"/>
  <c r="K8066" i="1"/>
  <c r="L8066" i="1" s="1"/>
  <c r="M8066" i="1" s="1"/>
  <c r="K8046" i="1"/>
  <c r="L8046" i="1" s="1"/>
  <c r="M8046" i="1" s="1"/>
  <c r="K8040" i="1"/>
  <c r="L8040" i="1" s="1"/>
  <c r="M8040" i="1" s="1"/>
  <c r="K8024" i="1"/>
  <c r="L8024" i="1" s="1"/>
  <c r="M8024" i="1" s="1"/>
  <c r="K7974" i="1"/>
  <c r="L7974" i="1" s="1"/>
  <c r="M7974" i="1" s="1"/>
  <c r="K7952" i="1"/>
  <c r="L7952" i="1" s="1"/>
  <c r="M7952" i="1" s="1"/>
  <c r="K7941" i="1"/>
  <c r="L7941" i="1" s="1"/>
  <c r="M7941" i="1" s="1"/>
  <c r="K7902" i="1"/>
  <c r="L7902" i="1" s="1"/>
  <c r="M7902" i="1" s="1"/>
  <c r="K7868" i="1"/>
  <c r="L7868" i="1" s="1"/>
  <c r="M7868" i="1" s="1"/>
  <c r="K7822" i="1"/>
  <c r="L7822" i="1" s="1"/>
  <c r="M7822" i="1" s="1"/>
  <c r="K7796" i="1"/>
  <c r="L7796" i="1" s="1"/>
  <c r="M7796" i="1" s="1"/>
  <c r="K7769" i="1"/>
  <c r="L7769" i="1" s="1"/>
  <c r="M7769" i="1" s="1"/>
  <c r="K7756" i="1"/>
  <c r="L7756" i="1" s="1"/>
  <c r="M7756" i="1" s="1"/>
  <c r="K7750" i="1"/>
  <c r="L7750" i="1" s="1"/>
  <c r="M7750" i="1" s="1"/>
  <c r="K7692" i="1"/>
  <c r="L7692" i="1" s="1"/>
  <c r="M7692" i="1" s="1"/>
  <c r="K7686" i="1"/>
  <c r="L7686" i="1" s="1"/>
  <c r="M7686" i="1" s="1"/>
  <c r="K7674" i="1"/>
  <c r="L7674" i="1" s="1"/>
  <c r="M7674" i="1" s="1"/>
  <c r="K7620" i="1"/>
  <c r="L7620" i="1" s="1"/>
  <c r="M7620" i="1" s="1"/>
  <c r="K7603" i="1"/>
  <c r="L7603" i="1" s="1"/>
  <c r="M7603" i="1" s="1"/>
  <c r="K7577" i="1"/>
  <c r="L7577" i="1" s="1"/>
  <c r="M7577" i="1" s="1"/>
  <c r="K7551" i="1"/>
  <c r="L7551" i="1" s="1"/>
  <c r="M7551" i="1" s="1"/>
  <c r="K7543" i="1"/>
  <c r="L7543" i="1" s="1"/>
  <c r="M7543" i="1" s="1"/>
  <c r="K7536" i="1"/>
  <c r="L7536" i="1" s="1"/>
  <c r="M7536" i="1" s="1"/>
  <c r="K7528" i="1"/>
  <c r="L7528" i="1" s="1"/>
  <c r="M7528" i="1" s="1"/>
  <c r="K7501" i="1"/>
  <c r="L7501" i="1" s="1"/>
  <c r="M7501" i="1" s="1"/>
  <c r="K7485" i="1"/>
  <c r="L7485" i="1" s="1"/>
  <c r="M7485" i="1" s="1"/>
  <c r="K7414" i="1"/>
  <c r="L7414" i="1" s="1"/>
  <c r="M7414" i="1" s="1"/>
  <c r="K7407" i="1"/>
  <c r="L7407" i="1" s="1"/>
  <c r="M7407" i="1" s="1"/>
  <c r="K7384" i="1"/>
  <c r="L7384" i="1" s="1"/>
  <c r="M7384" i="1" s="1"/>
  <c r="K7366" i="1"/>
  <c r="L7366" i="1" s="1"/>
  <c r="M7366" i="1" s="1"/>
  <c r="K7347" i="1"/>
  <c r="L7347" i="1" s="1"/>
  <c r="M7347" i="1" s="1"/>
  <c r="K7306" i="1"/>
  <c r="L7306" i="1" s="1"/>
  <c r="M7306" i="1" s="1"/>
  <c r="K7267" i="1"/>
  <c r="L7267" i="1" s="1"/>
  <c r="M7267" i="1" s="1"/>
  <c r="K7210" i="1"/>
  <c r="L7210" i="1" s="1"/>
  <c r="M7210" i="1" s="1"/>
  <c r="K7203" i="1"/>
  <c r="L7203" i="1" s="1"/>
  <c r="M7203" i="1" s="1"/>
  <c r="K7189" i="1"/>
  <c r="L7189" i="1" s="1"/>
  <c r="M7189" i="1" s="1"/>
  <c r="K7171" i="1"/>
  <c r="L7171" i="1" s="1"/>
  <c r="M7171" i="1" s="1"/>
  <c r="K7146" i="1"/>
  <c r="L7146" i="1" s="1"/>
  <c r="M7146" i="1" s="1"/>
  <c r="K7131" i="1"/>
  <c r="L7131" i="1" s="1"/>
  <c r="M7131" i="1" s="1"/>
  <c r="K7114" i="1"/>
  <c r="L7114" i="1" s="1"/>
  <c r="M7114" i="1" s="1"/>
  <c r="K7098" i="1"/>
  <c r="L7098" i="1" s="1"/>
  <c r="M7098" i="1" s="1"/>
  <c r="K7090" i="1"/>
  <c r="L7090" i="1" s="1"/>
  <c r="M7090" i="1" s="1"/>
  <c r="K7072" i="1"/>
  <c r="L7072" i="1" s="1"/>
  <c r="M7072" i="1" s="1"/>
  <c r="K7062" i="1"/>
  <c r="L7062" i="1" s="1"/>
  <c r="M7062" i="1" s="1"/>
  <c r="K7015" i="1"/>
  <c r="L7015" i="1" s="1"/>
  <c r="M7015" i="1" s="1"/>
  <c r="K7006" i="1"/>
  <c r="L7006" i="1" s="1"/>
  <c r="M7006" i="1" s="1"/>
  <c r="K6918" i="1"/>
  <c r="L6918" i="1" s="1"/>
  <c r="M6918" i="1" s="1"/>
  <c r="K6895" i="1"/>
  <c r="L6895" i="1" s="1"/>
  <c r="M6895" i="1" s="1"/>
  <c r="K6887" i="1"/>
  <c r="L6887" i="1" s="1"/>
  <c r="M6887" i="1" s="1"/>
  <c r="K6761" i="1"/>
  <c r="L6761" i="1" s="1"/>
  <c r="M6761" i="1" s="1"/>
  <c r="K6752" i="1"/>
  <c r="L6752" i="1" s="1"/>
  <c r="M6752" i="1" s="1"/>
  <c r="K6744" i="1"/>
  <c r="L6744" i="1" s="1"/>
  <c r="M6744" i="1" s="1"/>
  <c r="K6710" i="1"/>
  <c r="L6710" i="1" s="1"/>
  <c r="M6710" i="1" s="1"/>
  <c r="K6702" i="1"/>
  <c r="L6702" i="1" s="1"/>
  <c r="M6702" i="1" s="1"/>
  <c r="K6663" i="1"/>
  <c r="L6663" i="1" s="1"/>
  <c r="M6663" i="1" s="1"/>
  <c r="K6638" i="1"/>
  <c r="L6638" i="1" s="1"/>
  <c r="M6638" i="1" s="1"/>
  <c r="K6622" i="1"/>
  <c r="L6622" i="1" s="1"/>
  <c r="M6622" i="1" s="1"/>
  <c r="K6589" i="1"/>
  <c r="L6589" i="1" s="1"/>
  <c r="M6589" i="1" s="1"/>
  <c r="K6555" i="1"/>
  <c r="L6555" i="1" s="1"/>
  <c r="M6555" i="1" s="1"/>
  <c r="K6491" i="1"/>
  <c r="L6491" i="1" s="1"/>
  <c r="M6491" i="1" s="1"/>
  <c r="K6474" i="1"/>
  <c r="L6474" i="1" s="1"/>
  <c r="M6474" i="1" s="1"/>
  <c r="K6465" i="1"/>
  <c r="L6465" i="1" s="1"/>
  <c r="M6465" i="1" s="1"/>
  <c r="K6422" i="1"/>
  <c r="L6422" i="1" s="1"/>
  <c r="M6422" i="1" s="1"/>
  <c r="K6380" i="1"/>
  <c r="L6380" i="1" s="1"/>
  <c r="M6380" i="1" s="1"/>
  <c r="K6371" i="1"/>
  <c r="L6371" i="1" s="1"/>
  <c r="M6371" i="1" s="1"/>
  <c r="K6337" i="1"/>
  <c r="L6337" i="1" s="1"/>
  <c r="M6337" i="1" s="1"/>
  <c r="K6252" i="1"/>
  <c r="L6252" i="1" s="1"/>
  <c r="M6252" i="1" s="1"/>
  <c r="K6184" i="1"/>
  <c r="L6184" i="1" s="1"/>
  <c r="M6184" i="1" s="1"/>
  <c r="K6174" i="1"/>
  <c r="L6174" i="1" s="1"/>
  <c r="M6174" i="1" s="1"/>
  <c r="K6164" i="1"/>
  <c r="L6164" i="1" s="1"/>
  <c r="M6164" i="1" s="1"/>
  <c r="K6153" i="1"/>
  <c r="L6153" i="1" s="1"/>
  <c r="M6153" i="1" s="1"/>
  <c r="K6125" i="1"/>
  <c r="L6125" i="1" s="1"/>
  <c r="M6125" i="1" s="1"/>
  <c r="K6116" i="1"/>
  <c r="L6116" i="1" s="1"/>
  <c r="M6116" i="1" s="1"/>
  <c r="K6058" i="1"/>
  <c r="L6058" i="1" s="1"/>
  <c r="M6058" i="1" s="1"/>
  <c r="K6012" i="1"/>
  <c r="L6012" i="1" s="1"/>
  <c r="M6012" i="1" s="1"/>
  <c r="K6000" i="1"/>
  <c r="L6000" i="1" s="1"/>
  <c r="M6000" i="1" s="1"/>
  <c r="K5961" i="1"/>
  <c r="L5961" i="1" s="1"/>
  <c r="M5961" i="1" s="1"/>
  <c r="K5891" i="1"/>
  <c r="L5891" i="1" s="1"/>
  <c r="M5891" i="1" s="1"/>
  <c r="K5842" i="1"/>
  <c r="L5842" i="1" s="1"/>
  <c r="M5842" i="1" s="1"/>
  <c r="K5825" i="1"/>
  <c r="L5825" i="1" s="1"/>
  <c r="M5825" i="1" s="1"/>
  <c r="K5814" i="1"/>
  <c r="L5814" i="1" s="1"/>
  <c r="M5814" i="1" s="1"/>
  <c r="K5773" i="1"/>
  <c r="L5773" i="1" s="1"/>
  <c r="M5773" i="1" s="1"/>
  <c r="K5724" i="1"/>
  <c r="L5724" i="1" s="1"/>
  <c r="M5724" i="1" s="1"/>
  <c r="K5714" i="1"/>
  <c r="L5714" i="1" s="1"/>
  <c r="M5714" i="1" s="1"/>
  <c r="K5628" i="1"/>
  <c r="L5628" i="1" s="1"/>
  <c r="M5628" i="1" s="1"/>
  <c r="K5619" i="1"/>
  <c r="L5619" i="1" s="1"/>
  <c r="M5619" i="1" s="1"/>
  <c r="K5567" i="1"/>
  <c r="L5567" i="1" s="1"/>
  <c r="M5567" i="1" s="1"/>
  <c r="K5538" i="1"/>
  <c r="L5538" i="1" s="1"/>
  <c r="M5538" i="1" s="1"/>
  <c r="K5431" i="1"/>
  <c r="L5431" i="1" s="1"/>
  <c r="M5431" i="1" s="1"/>
  <c r="K5279" i="1"/>
  <c r="L5279" i="1" s="1"/>
  <c r="M5279" i="1" s="1"/>
  <c r="K5268" i="1"/>
  <c r="L5268" i="1" s="1"/>
  <c r="M5268" i="1" s="1"/>
  <c r="K5228" i="1"/>
  <c r="L5228" i="1" s="1"/>
  <c r="M5228" i="1" s="1"/>
  <c r="K5187" i="1"/>
  <c r="L5187" i="1" s="1"/>
  <c r="M5187" i="1" s="1"/>
  <c r="K5138" i="1"/>
  <c r="L5138" i="1" s="1"/>
  <c r="M5138" i="1" s="1"/>
  <c r="K5118" i="1"/>
  <c r="L5118" i="1" s="1"/>
  <c r="M5118" i="1" s="1"/>
  <c r="K5025" i="1"/>
  <c r="L5025" i="1" s="1"/>
  <c r="M5025" i="1" s="1"/>
  <c r="K4909" i="1"/>
  <c r="L4909" i="1" s="1"/>
  <c r="M4909" i="1" s="1"/>
  <c r="K4867" i="1"/>
  <c r="L4867" i="1" s="1"/>
  <c r="M4867" i="1" s="1"/>
  <c r="K4746" i="1"/>
  <c r="L4746" i="1" s="1"/>
  <c r="M4746" i="1" s="1"/>
  <c r="K4736" i="1"/>
  <c r="L4736" i="1" s="1"/>
  <c r="M4736" i="1" s="1"/>
  <c r="K4684" i="1"/>
  <c r="L4684" i="1" s="1"/>
  <c r="M4684" i="1" s="1"/>
  <c r="K4124" i="1"/>
  <c r="L4124" i="1" s="1"/>
  <c r="M4124" i="1" s="1"/>
  <c r="K3952" i="1"/>
  <c r="L3952" i="1" s="1"/>
  <c r="M3952" i="1" s="1"/>
  <c r="K3865" i="1"/>
  <c r="L3865" i="1" s="1"/>
  <c r="M3865" i="1" s="1"/>
  <c r="K3701" i="1"/>
  <c r="L3701" i="1" s="1"/>
  <c r="M3701" i="1" s="1"/>
  <c r="K3612" i="1"/>
  <c r="L3612" i="1" s="1"/>
  <c r="M3612" i="1" s="1"/>
  <c r="K3354" i="1"/>
  <c r="L3354" i="1" s="1"/>
  <c r="M3354" i="1" s="1"/>
  <c r="K3344" i="1"/>
  <c r="L3344" i="1" s="1"/>
  <c r="M3344" i="1" s="1"/>
  <c r="K3113" i="1"/>
  <c r="L3113" i="1" s="1"/>
  <c r="M3113" i="1" s="1"/>
  <c r="K3103" i="1"/>
  <c r="L3103" i="1" s="1"/>
  <c r="M3103" i="1" s="1"/>
  <c r="K3047" i="1"/>
  <c r="L3047" i="1" s="1"/>
  <c r="M3047" i="1" s="1"/>
  <c r="K2669" i="1"/>
  <c r="L2669" i="1" s="1"/>
  <c r="M2669" i="1" s="1"/>
  <c r="K2626" i="1"/>
  <c r="L2626" i="1" s="1"/>
  <c r="M2626" i="1" s="1"/>
  <c r="K1805" i="1"/>
  <c r="L1805" i="1" s="1"/>
  <c r="M1805" i="1" s="1"/>
  <c r="K9486" i="1"/>
  <c r="L9486" i="1" s="1"/>
  <c r="M9486" i="1" s="1"/>
  <c r="K9421" i="1"/>
  <c r="L9421" i="1" s="1"/>
  <c r="M9421" i="1" s="1"/>
  <c r="K9377" i="1"/>
  <c r="L9377" i="1" s="1"/>
  <c r="M9377" i="1" s="1"/>
  <c r="K9357" i="1"/>
  <c r="L9357" i="1" s="1"/>
  <c r="M9357" i="1" s="1"/>
  <c r="K9317" i="1"/>
  <c r="L9317" i="1" s="1"/>
  <c r="M9317" i="1" s="1"/>
  <c r="K9305" i="1"/>
  <c r="L9305" i="1" s="1"/>
  <c r="M9305" i="1" s="1"/>
  <c r="K9265" i="1"/>
  <c r="L9265" i="1" s="1"/>
  <c r="M9265" i="1" s="1"/>
  <c r="K9195" i="1"/>
  <c r="L9195" i="1" s="1"/>
  <c r="M9195" i="1" s="1"/>
  <c r="K9189" i="1"/>
  <c r="L9189" i="1" s="1"/>
  <c r="M9189" i="1" s="1"/>
  <c r="K9179" i="1"/>
  <c r="L9179" i="1" s="1"/>
  <c r="M9179" i="1" s="1"/>
  <c r="K9149" i="1"/>
  <c r="L9149" i="1" s="1"/>
  <c r="M9149" i="1" s="1"/>
  <c r="K9099" i="1"/>
  <c r="L9099" i="1" s="1"/>
  <c r="M9099" i="1" s="1"/>
  <c r="K9088" i="1"/>
  <c r="L9088" i="1" s="1"/>
  <c r="M9088" i="1" s="1"/>
  <c r="K9076" i="1"/>
  <c r="L9076" i="1" s="1"/>
  <c r="M9076" i="1" s="1"/>
  <c r="K9065" i="1"/>
  <c r="L9065" i="1" s="1"/>
  <c r="M9065" i="1" s="1"/>
  <c r="K9048" i="1"/>
  <c r="L9048" i="1" s="1"/>
  <c r="M9048" i="1" s="1"/>
  <c r="K9029" i="1"/>
  <c r="L9029" i="1" s="1"/>
  <c r="M9029" i="1" s="1"/>
  <c r="K9001" i="1"/>
  <c r="L9001" i="1" s="1"/>
  <c r="M9001" i="1" s="1"/>
  <c r="K8991" i="1"/>
  <c r="L8991" i="1" s="1"/>
  <c r="M8991" i="1" s="1"/>
  <c r="K8907" i="1"/>
  <c r="L8907" i="1" s="1"/>
  <c r="M8907" i="1" s="1"/>
  <c r="K8897" i="1"/>
  <c r="L8897" i="1" s="1"/>
  <c r="M8897" i="1" s="1"/>
  <c r="K8892" i="1"/>
  <c r="L8892" i="1" s="1"/>
  <c r="M8892" i="1" s="1"/>
  <c r="K8824" i="1"/>
  <c r="L8824" i="1" s="1"/>
  <c r="M8824" i="1" s="1"/>
  <c r="K8733" i="1"/>
  <c r="L8733" i="1" s="1"/>
  <c r="M8733" i="1" s="1"/>
  <c r="K8726" i="1"/>
  <c r="L8726" i="1" s="1"/>
  <c r="M8726" i="1" s="1"/>
  <c r="K8709" i="1"/>
  <c r="L8709" i="1" s="1"/>
  <c r="M8709" i="1" s="1"/>
  <c r="K8669" i="1"/>
  <c r="L8669" i="1" s="1"/>
  <c r="M8669" i="1" s="1"/>
  <c r="K8663" i="1"/>
  <c r="L8663" i="1" s="1"/>
  <c r="M8663" i="1" s="1"/>
  <c r="K8643" i="1"/>
  <c r="L8643" i="1" s="1"/>
  <c r="M8643" i="1" s="1"/>
  <c r="K8616" i="1"/>
  <c r="L8616" i="1" s="1"/>
  <c r="M8616" i="1" s="1"/>
  <c r="K8598" i="1"/>
  <c r="L8598" i="1" s="1"/>
  <c r="M8598" i="1" s="1"/>
  <c r="K8525" i="1"/>
  <c r="L8525" i="1" s="1"/>
  <c r="M8525" i="1" s="1"/>
  <c r="K8448" i="1"/>
  <c r="L8448" i="1" s="1"/>
  <c r="M8448" i="1" s="1"/>
  <c r="K8412" i="1"/>
  <c r="L8412" i="1" s="1"/>
  <c r="M8412" i="1" s="1"/>
  <c r="K8396" i="1"/>
  <c r="L8396" i="1" s="1"/>
  <c r="M8396" i="1" s="1"/>
  <c r="K8336" i="1"/>
  <c r="L8336" i="1" s="1"/>
  <c r="M8336" i="1" s="1"/>
  <c r="K8319" i="1"/>
  <c r="L8319" i="1" s="1"/>
  <c r="M8319" i="1" s="1"/>
  <c r="K8308" i="1"/>
  <c r="L8308" i="1" s="1"/>
  <c r="M8308" i="1" s="1"/>
  <c r="K8301" i="1"/>
  <c r="L8301" i="1" s="1"/>
  <c r="M8301" i="1" s="1"/>
  <c r="K8296" i="1"/>
  <c r="L8296" i="1" s="1"/>
  <c r="M8296" i="1" s="1"/>
  <c r="K8276" i="1"/>
  <c r="L8276" i="1" s="1"/>
  <c r="M8276" i="1" s="1"/>
  <c r="K8252" i="1"/>
  <c r="L8252" i="1" s="1"/>
  <c r="M8252" i="1" s="1"/>
  <c r="K8240" i="1"/>
  <c r="L8240" i="1" s="1"/>
  <c r="M8240" i="1" s="1"/>
  <c r="K8216" i="1"/>
  <c r="L8216" i="1" s="1"/>
  <c r="M8216" i="1" s="1"/>
  <c r="K8178" i="1"/>
  <c r="L8178" i="1" s="1"/>
  <c r="M8178" i="1" s="1"/>
  <c r="K8156" i="1"/>
  <c r="L8156" i="1" s="1"/>
  <c r="M8156" i="1" s="1"/>
  <c r="K8145" i="1"/>
  <c r="L8145" i="1" s="1"/>
  <c r="M8145" i="1" s="1"/>
  <c r="K8130" i="1"/>
  <c r="L8130" i="1" s="1"/>
  <c r="M8130" i="1" s="1"/>
  <c r="K8115" i="1"/>
  <c r="L8115" i="1" s="1"/>
  <c r="M8115" i="1" s="1"/>
  <c r="K8098" i="1"/>
  <c r="L8098" i="1" s="1"/>
  <c r="M8098" i="1" s="1"/>
  <c r="K8045" i="1"/>
  <c r="L8045" i="1" s="1"/>
  <c r="M8045" i="1" s="1"/>
  <c r="K8010" i="1"/>
  <c r="L8010" i="1" s="1"/>
  <c r="M8010" i="1" s="1"/>
  <c r="K7934" i="1"/>
  <c r="L7934" i="1" s="1"/>
  <c r="M7934" i="1" s="1"/>
  <c r="K7882" i="1"/>
  <c r="L7882" i="1" s="1"/>
  <c r="M7882" i="1" s="1"/>
  <c r="K7874" i="1"/>
  <c r="L7874" i="1" s="1"/>
  <c r="M7874" i="1" s="1"/>
  <c r="K7867" i="1"/>
  <c r="L7867" i="1" s="1"/>
  <c r="M7867" i="1" s="1"/>
  <c r="K7834" i="1"/>
  <c r="L7834" i="1" s="1"/>
  <c r="M7834" i="1" s="1"/>
  <c r="K7660" i="1"/>
  <c r="L7660" i="1" s="1"/>
  <c r="M7660" i="1" s="1"/>
  <c r="K7590" i="1"/>
  <c r="L7590" i="1" s="1"/>
  <c r="M7590" i="1" s="1"/>
  <c r="K7564" i="1"/>
  <c r="L7564" i="1" s="1"/>
  <c r="M7564" i="1" s="1"/>
  <c r="K7542" i="1"/>
  <c r="L7542" i="1" s="1"/>
  <c r="M7542" i="1" s="1"/>
  <c r="K7535" i="1"/>
  <c r="L7535" i="1" s="1"/>
  <c r="M7535" i="1" s="1"/>
  <c r="K7527" i="1"/>
  <c r="L7527" i="1" s="1"/>
  <c r="M7527" i="1" s="1"/>
  <c r="K7516" i="1"/>
  <c r="L7516" i="1" s="1"/>
  <c r="M7516" i="1" s="1"/>
  <c r="K7492" i="1"/>
  <c r="L7492" i="1" s="1"/>
  <c r="M7492" i="1" s="1"/>
  <c r="K7446" i="1"/>
  <c r="L7446" i="1" s="1"/>
  <c r="M7446" i="1" s="1"/>
  <c r="K7406" i="1"/>
  <c r="L7406" i="1" s="1"/>
  <c r="M7406" i="1" s="1"/>
  <c r="K7399" i="1"/>
  <c r="L7399" i="1" s="1"/>
  <c r="M7399" i="1" s="1"/>
  <c r="K7373" i="1"/>
  <c r="L7373" i="1" s="1"/>
  <c r="M7373" i="1" s="1"/>
  <c r="K7333" i="1"/>
  <c r="L7333" i="1" s="1"/>
  <c r="M7333" i="1" s="1"/>
  <c r="K7275" i="1"/>
  <c r="L7275" i="1" s="1"/>
  <c r="M7275" i="1" s="1"/>
  <c r="K7254" i="1"/>
  <c r="L7254" i="1" s="1"/>
  <c r="M7254" i="1" s="1"/>
  <c r="K7246" i="1"/>
  <c r="L7246" i="1" s="1"/>
  <c r="M7246" i="1" s="1"/>
  <c r="K7232" i="1"/>
  <c r="L7232" i="1" s="1"/>
  <c r="M7232" i="1" s="1"/>
  <c r="K7217" i="1"/>
  <c r="L7217" i="1" s="1"/>
  <c r="M7217" i="1" s="1"/>
  <c r="K7188" i="1"/>
  <c r="L7188" i="1" s="1"/>
  <c r="M7188" i="1" s="1"/>
  <c r="K7180" i="1"/>
  <c r="L7180" i="1" s="1"/>
  <c r="M7180" i="1" s="1"/>
  <c r="K7170" i="1"/>
  <c r="L7170" i="1" s="1"/>
  <c r="M7170" i="1" s="1"/>
  <c r="K7138" i="1"/>
  <c r="L7138" i="1" s="1"/>
  <c r="M7138" i="1" s="1"/>
  <c r="K7113" i="1"/>
  <c r="L7113" i="1" s="1"/>
  <c r="M7113" i="1" s="1"/>
  <c r="K7089" i="1"/>
  <c r="L7089" i="1" s="1"/>
  <c r="M7089" i="1" s="1"/>
  <c r="K7080" i="1"/>
  <c r="L7080" i="1" s="1"/>
  <c r="M7080" i="1" s="1"/>
  <c r="K7054" i="1"/>
  <c r="L7054" i="1" s="1"/>
  <c r="M7054" i="1" s="1"/>
  <c r="K7005" i="1"/>
  <c r="L7005" i="1" s="1"/>
  <c r="M7005" i="1" s="1"/>
  <c r="K6974" i="1"/>
  <c r="L6974" i="1" s="1"/>
  <c r="M6974" i="1" s="1"/>
  <c r="K6960" i="1"/>
  <c r="L6960" i="1" s="1"/>
  <c r="M6960" i="1" s="1"/>
  <c r="K6942" i="1"/>
  <c r="L6942" i="1" s="1"/>
  <c r="M6942" i="1" s="1"/>
  <c r="K6917" i="1"/>
  <c r="L6917" i="1" s="1"/>
  <c r="M6917" i="1" s="1"/>
  <c r="K6894" i="1"/>
  <c r="L6894" i="1" s="1"/>
  <c r="M6894" i="1" s="1"/>
  <c r="K6878" i="1"/>
  <c r="L6878" i="1" s="1"/>
  <c r="M6878" i="1" s="1"/>
  <c r="K6859" i="1"/>
  <c r="L6859" i="1" s="1"/>
  <c r="M6859" i="1" s="1"/>
  <c r="K6802" i="1"/>
  <c r="L6802" i="1" s="1"/>
  <c r="M6802" i="1" s="1"/>
  <c r="K6769" i="1"/>
  <c r="L6769" i="1" s="1"/>
  <c r="M6769" i="1" s="1"/>
  <c r="K6645" i="1"/>
  <c r="L6645" i="1" s="1"/>
  <c r="M6645" i="1" s="1"/>
  <c r="K6629" i="1"/>
  <c r="L6629" i="1" s="1"/>
  <c r="M6629" i="1" s="1"/>
  <c r="K6603" i="1"/>
  <c r="L6603" i="1" s="1"/>
  <c r="M6603" i="1" s="1"/>
  <c r="K6521" i="1"/>
  <c r="L6521" i="1" s="1"/>
  <c r="M6521" i="1" s="1"/>
  <c r="K6473" i="1"/>
  <c r="L6473" i="1" s="1"/>
  <c r="M6473" i="1" s="1"/>
  <c r="K6397" i="1"/>
  <c r="L6397" i="1" s="1"/>
  <c r="M6397" i="1" s="1"/>
  <c r="K6353" i="1"/>
  <c r="L6353" i="1" s="1"/>
  <c r="M6353" i="1" s="1"/>
  <c r="K6320" i="1"/>
  <c r="L6320" i="1" s="1"/>
  <c r="M6320" i="1" s="1"/>
  <c r="K6251" i="1"/>
  <c r="L6251" i="1" s="1"/>
  <c r="M6251" i="1" s="1"/>
  <c r="K6077" i="1"/>
  <c r="L6077" i="1" s="1"/>
  <c r="M6077" i="1" s="1"/>
  <c r="K5999" i="1"/>
  <c r="L5999" i="1" s="1"/>
  <c r="M5999" i="1" s="1"/>
  <c r="K5979" i="1"/>
  <c r="L5979" i="1" s="1"/>
  <c r="M5979" i="1" s="1"/>
  <c r="K5880" i="1"/>
  <c r="L5880" i="1" s="1"/>
  <c r="M5880" i="1" s="1"/>
  <c r="K5870" i="1"/>
  <c r="L5870" i="1" s="1"/>
  <c r="M5870" i="1" s="1"/>
  <c r="K5802" i="1"/>
  <c r="L5802" i="1" s="1"/>
  <c r="M5802" i="1" s="1"/>
  <c r="K5784" i="1"/>
  <c r="L5784" i="1" s="1"/>
  <c r="M5784" i="1" s="1"/>
  <c r="K5772" i="1"/>
  <c r="L5772" i="1" s="1"/>
  <c r="M5772" i="1" s="1"/>
  <c r="K5723" i="1"/>
  <c r="L5723" i="1" s="1"/>
  <c r="M5723" i="1" s="1"/>
  <c r="K5713" i="1"/>
  <c r="L5713" i="1" s="1"/>
  <c r="M5713" i="1" s="1"/>
  <c r="K5607" i="1"/>
  <c r="L5607" i="1" s="1"/>
  <c r="M5607" i="1" s="1"/>
  <c r="K5469" i="1"/>
  <c r="L5469" i="1" s="1"/>
  <c r="M5469" i="1" s="1"/>
  <c r="K5370" i="1"/>
  <c r="L5370" i="1" s="1"/>
  <c r="M5370" i="1" s="1"/>
  <c r="K5320" i="1"/>
  <c r="L5320" i="1" s="1"/>
  <c r="M5320" i="1" s="1"/>
  <c r="K5227" i="1"/>
  <c r="L5227" i="1" s="1"/>
  <c r="M5227" i="1" s="1"/>
  <c r="K5128" i="1"/>
  <c r="L5128" i="1" s="1"/>
  <c r="M5128" i="1" s="1"/>
  <c r="K5117" i="1"/>
  <c r="L5117" i="1" s="1"/>
  <c r="M5117" i="1" s="1"/>
  <c r="K5046" i="1"/>
  <c r="L5046" i="1" s="1"/>
  <c r="M5046" i="1" s="1"/>
  <c r="K4926" i="1"/>
  <c r="L4926" i="1" s="1"/>
  <c r="M4926" i="1" s="1"/>
  <c r="K4908" i="1"/>
  <c r="L4908" i="1" s="1"/>
  <c r="M4908" i="1" s="1"/>
  <c r="K4767" i="1"/>
  <c r="L4767" i="1" s="1"/>
  <c r="M4767" i="1" s="1"/>
  <c r="K4745" i="1"/>
  <c r="L4745" i="1" s="1"/>
  <c r="M4745" i="1" s="1"/>
  <c r="K4561" i="1"/>
  <c r="L4561" i="1" s="1"/>
  <c r="M4561" i="1" s="1"/>
  <c r="K4457" i="1"/>
  <c r="L4457" i="1" s="1"/>
  <c r="M4457" i="1" s="1"/>
  <c r="K4446" i="1"/>
  <c r="L4446" i="1" s="1"/>
  <c r="M4446" i="1" s="1"/>
  <c r="K4370" i="1"/>
  <c r="L4370" i="1" s="1"/>
  <c r="M4370" i="1" s="1"/>
  <c r="K4275" i="1"/>
  <c r="L4275" i="1" s="1"/>
  <c r="M4275" i="1" s="1"/>
  <c r="K4123" i="1"/>
  <c r="L4123" i="1" s="1"/>
  <c r="M4123" i="1" s="1"/>
  <c r="K4038" i="1"/>
  <c r="L4038" i="1" s="1"/>
  <c r="M4038" i="1" s="1"/>
  <c r="K3824" i="1"/>
  <c r="L3824" i="1" s="1"/>
  <c r="M3824" i="1" s="1"/>
  <c r="K3622" i="1"/>
  <c r="L3622" i="1" s="1"/>
  <c r="M3622" i="1" s="1"/>
  <c r="K3588" i="1"/>
  <c r="L3588" i="1" s="1"/>
  <c r="M3588" i="1" s="1"/>
  <c r="K3564" i="1"/>
  <c r="L3564" i="1" s="1"/>
  <c r="M3564" i="1" s="1"/>
  <c r="K3389" i="1"/>
  <c r="L3389" i="1" s="1"/>
  <c r="M3389" i="1" s="1"/>
  <c r="K3353" i="1"/>
  <c r="L3353" i="1" s="1"/>
  <c r="M3353" i="1" s="1"/>
  <c r="K3343" i="1"/>
  <c r="L3343" i="1" s="1"/>
  <c r="M3343" i="1" s="1"/>
  <c r="K3228" i="1"/>
  <c r="L3228" i="1" s="1"/>
  <c r="M3228" i="1" s="1"/>
  <c r="K3102" i="1"/>
  <c r="L3102" i="1" s="1"/>
  <c r="M3102" i="1" s="1"/>
  <c r="K3081" i="1"/>
  <c r="L3081" i="1" s="1"/>
  <c r="M3081" i="1" s="1"/>
  <c r="K3046" i="1"/>
  <c r="L3046" i="1" s="1"/>
  <c r="M3046" i="1" s="1"/>
  <c r="K2775" i="1"/>
  <c r="L2775" i="1" s="1"/>
  <c r="M2775" i="1" s="1"/>
  <c r="K2751" i="1"/>
  <c r="L2751" i="1" s="1"/>
  <c r="M2751" i="1" s="1"/>
  <c r="K2692" i="1"/>
  <c r="L2692" i="1" s="1"/>
  <c r="M2692" i="1" s="1"/>
  <c r="K2430" i="1"/>
  <c r="L2430" i="1" s="1"/>
  <c r="M2430" i="1" s="1"/>
  <c r="K1935" i="1"/>
  <c r="L1935" i="1" s="1"/>
  <c r="M1935" i="1" s="1"/>
  <c r="K1804" i="1"/>
  <c r="L1804" i="1" s="1"/>
  <c r="M1804" i="1" s="1"/>
  <c r="K9239" i="1"/>
  <c r="L9239" i="1" s="1"/>
  <c r="M9239" i="1" s="1"/>
  <c r="K9231" i="1"/>
  <c r="L9231" i="1" s="1"/>
  <c r="M9231" i="1" s="1"/>
  <c r="K9194" i="1"/>
  <c r="L9194" i="1" s="1"/>
  <c r="M9194" i="1" s="1"/>
  <c r="K9159" i="1"/>
  <c r="L9159" i="1" s="1"/>
  <c r="M9159" i="1" s="1"/>
  <c r="K9139" i="1"/>
  <c r="L9139" i="1" s="1"/>
  <c r="M9139" i="1" s="1"/>
  <c r="K9098" i="1"/>
  <c r="L9098" i="1" s="1"/>
  <c r="M9098" i="1" s="1"/>
  <c r="K9064" i="1"/>
  <c r="L9064" i="1" s="1"/>
  <c r="M9064" i="1" s="1"/>
  <c r="K8965" i="1"/>
  <c r="L8965" i="1" s="1"/>
  <c r="M8965" i="1" s="1"/>
  <c r="K8891" i="1"/>
  <c r="L8891" i="1" s="1"/>
  <c r="M8891" i="1" s="1"/>
  <c r="K8861" i="1"/>
  <c r="L8861" i="1" s="1"/>
  <c r="M8861" i="1" s="1"/>
  <c r="K8845" i="1"/>
  <c r="L8845" i="1" s="1"/>
  <c r="M8845" i="1" s="1"/>
  <c r="K8811" i="1"/>
  <c r="L8811" i="1" s="1"/>
  <c r="M8811" i="1" s="1"/>
  <c r="K8789" i="1"/>
  <c r="L8789" i="1" s="1"/>
  <c r="M8789" i="1" s="1"/>
  <c r="K8779" i="1"/>
  <c r="L8779" i="1" s="1"/>
  <c r="M8779" i="1" s="1"/>
  <c r="K8725" i="1"/>
  <c r="L8725" i="1" s="1"/>
  <c r="M8725" i="1" s="1"/>
  <c r="K8715" i="1"/>
  <c r="L8715" i="1" s="1"/>
  <c r="M8715" i="1" s="1"/>
  <c r="K8703" i="1"/>
  <c r="L8703" i="1" s="1"/>
  <c r="M8703" i="1" s="1"/>
  <c r="K8693" i="1"/>
  <c r="L8693" i="1" s="1"/>
  <c r="M8693" i="1" s="1"/>
  <c r="K8651" i="1"/>
  <c r="L8651" i="1" s="1"/>
  <c r="M8651" i="1" s="1"/>
  <c r="K8642" i="1"/>
  <c r="L8642" i="1" s="1"/>
  <c r="M8642" i="1" s="1"/>
  <c r="K8597" i="1"/>
  <c r="L8597" i="1" s="1"/>
  <c r="M8597" i="1" s="1"/>
  <c r="K8592" i="1"/>
  <c r="L8592" i="1" s="1"/>
  <c r="M8592" i="1" s="1"/>
  <c r="K8571" i="1"/>
  <c r="L8571" i="1" s="1"/>
  <c r="M8571" i="1" s="1"/>
  <c r="K8559" i="1"/>
  <c r="L8559" i="1" s="1"/>
  <c r="M8559" i="1" s="1"/>
  <c r="K8535" i="1"/>
  <c r="L8535" i="1" s="1"/>
  <c r="M8535" i="1" s="1"/>
  <c r="K8524" i="1"/>
  <c r="L8524" i="1" s="1"/>
  <c r="M8524" i="1" s="1"/>
  <c r="K8470" i="1"/>
  <c r="L8470" i="1" s="1"/>
  <c r="M8470" i="1" s="1"/>
  <c r="K8453" i="1"/>
  <c r="L8453" i="1" s="1"/>
  <c r="M8453" i="1" s="1"/>
  <c r="K8442" i="1"/>
  <c r="L8442" i="1" s="1"/>
  <c r="M8442" i="1" s="1"/>
  <c r="K8354" i="1"/>
  <c r="L8354" i="1" s="1"/>
  <c r="M8354" i="1" s="1"/>
  <c r="K8350" i="1"/>
  <c r="L8350" i="1" s="1"/>
  <c r="M8350" i="1" s="1"/>
  <c r="K8340" i="1"/>
  <c r="L8340" i="1" s="1"/>
  <c r="M8340" i="1" s="1"/>
  <c r="K8324" i="1"/>
  <c r="L8324" i="1" s="1"/>
  <c r="M8324" i="1" s="1"/>
  <c r="K8318" i="1"/>
  <c r="L8318" i="1" s="1"/>
  <c r="M8318" i="1" s="1"/>
  <c r="K8295" i="1"/>
  <c r="L8295" i="1" s="1"/>
  <c r="M8295" i="1" s="1"/>
  <c r="K8251" i="1"/>
  <c r="L8251" i="1" s="1"/>
  <c r="M8251" i="1" s="1"/>
  <c r="K8198" i="1"/>
  <c r="L8198" i="1" s="1"/>
  <c r="M8198" i="1" s="1"/>
  <c r="K8144" i="1"/>
  <c r="L8144" i="1" s="1"/>
  <c r="M8144" i="1" s="1"/>
  <c r="K8138" i="1"/>
  <c r="L8138" i="1" s="1"/>
  <c r="M8138" i="1" s="1"/>
  <c r="K8134" i="1"/>
  <c r="L8134" i="1" s="1"/>
  <c r="M8134" i="1" s="1"/>
  <c r="K8114" i="1"/>
  <c r="L8114" i="1" s="1"/>
  <c r="M8114" i="1" s="1"/>
  <c r="K8109" i="1"/>
  <c r="L8109" i="1" s="1"/>
  <c r="M8109" i="1" s="1"/>
  <c r="K8103" i="1"/>
  <c r="L8103" i="1" s="1"/>
  <c r="M8103" i="1" s="1"/>
  <c r="K8086" i="1"/>
  <c r="L8086" i="1" s="1"/>
  <c r="M8086" i="1" s="1"/>
  <c r="K8080" i="1"/>
  <c r="L8080" i="1" s="1"/>
  <c r="M8080" i="1" s="1"/>
  <c r="K8044" i="1"/>
  <c r="L8044" i="1" s="1"/>
  <c r="M8044" i="1" s="1"/>
  <c r="K8034" i="1"/>
  <c r="L8034" i="1" s="1"/>
  <c r="M8034" i="1" s="1"/>
  <c r="K8014" i="1"/>
  <c r="L8014" i="1" s="1"/>
  <c r="M8014" i="1" s="1"/>
  <c r="K8000" i="1"/>
  <c r="L8000" i="1" s="1"/>
  <c r="M8000" i="1" s="1"/>
  <c r="K7986" i="1"/>
  <c r="L7986" i="1" s="1"/>
  <c r="M7986" i="1" s="1"/>
  <c r="K7972" i="1"/>
  <c r="L7972" i="1" s="1"/>
  <c r="M7972" i="1" s="1"/>
  <c r="K7962" i="1"/>
  <c r="L7962" i="1" s="1"/>
  <c r="M7962" i="1" s="1"/>
  <c r="K7940" i="1"/>
  <c r="L7940" i="1" s="1"/>
  <c r="M7940" i="1" s="1"/>
  <c r="K7929" i="1"/>
  <c r="L7929" i="1" s="1"/>
  <c r="M7929" i="1" s="1"/>
  <c r="K7922" i="1"/>
  <c r="L7922" i="1" s="1"/>
  <c r="M7922" i="1" s="1"/>
  <c r="K7888" i="1"/>
  <c r="L7888" i="1" s="1"/>
  <c r="M7888" i="1" s="1"/>
  <c r="K7846" i="1"/>
  <c r="L7846" i="1" s="1"/>
  <c r="M7846" i="1" s="1"/>
  <c r="K7833" i="1"/>
  <c r="L7833" i="1" s="1"/>
  <c r="M7833" i="1" s="1"/>
  <c r="K7806" i="1"/>
  <c r="L7806" i="1" s="1"/>
  <c r="M7806" i="1" s="1"/>
  <c r="K7768" i="1"/>
  <c r="L7768" i="1" s="1"/>
  <c r="M7768" i="1" s="1"/>
  <c r="K7761" i="1"/>
  <c r="L7761" i="1" s="1"/>
  <c r="M7761" i="1" s="1"/>
  <c r="K7754" i="1"/>
  <c r="L7754" i="1" s="1"/>
  <c r="M7754" i="1" s="1"/>
  <c r="K7724" i="1"/>
  <c r="L7724" i="1" s="1"/>
  <c r="M7724" i="1" s="1"/>
  <c r="K7713" i="1"/>
  <c r="L7713" i="1" s="1"/>
  <c r="M7713" i="1" s="1"/>
  <c r="K7659" i="1"/>
  <c r="L7659" i="1" s="1"/>
  <c r="M7659" i="1" s="1"/>
  <c r="K7640" i="1"/>
  <c r="L7640" i="1" s="1"/>
  <c r="M7640" i="1" s="1"/>
  <c r="K7614" i="1"/>
  <c r="L7614" i="1" s="1"/>
  <c r="M7614" i="1" s="1"/>
  <c r="K7595" i="1"/>
  <c r="L7595" i="1" s="1"/>
  <c r="M7595" i="1" s="1"/>
  <c r="K7550" i="1"/>
  <c r="L7550" i="1" s="1"/>
  <c r="M7550" i="1" s="1"/>
  <c r="K7534" i="1"/>
  <c r="L7534" i="1" s="1"/>
  <c r="M7534" i="1" s="1"/>
  <c r="K7515" i="1"/>
  <c r="L7515" i="1" s="1"/>
  <c r="M7515" i="1" s="1"/>
  <c r="K7499" i="1"/>
  <c r="L7499" i="1" s="1"/>
  <c r="M7499" i="1" s="1"/>
  <c r="K7491" i="1"/>
  <c r="L7491" i="1" s="1"/>
  <c r="M7491" i="1" s="1"/>
  <c r="K7425" i="1"/>
  <c r="L7425" i="1" s="1"/>
  <c r="M7425" i="1" s="1"/>
  <c r="K7405" i="1"/>
  <c r="L7405" i="1" s="1"/>
  <c r="M7405" i="1" s="1"/>
  <c r="K7392" i="1"/>
  <c r="L7392" i="1" s="1"/>
  <c r="M7392" i="1" s="1"/>
  <c r="K7359" i="1"/>
  <c r="L7359" i="1" s="1"/>
  <c r="M7359" i="1" s="1"/>
  <c r="K7353" i="1"/>
  <c r="L7353" i="1" s="1"/>
  <c r="M7353" i="1" s="1"/>
  <c r="K7319" i="1"/>
  <c r="L7319" i="1" s="1"/>
  <c r="M7319" i="1" s="1"/>
  <c r="K7312" i="1"/>
  <c r="L7312" i="1" s="1"/>
  <c r="M7312" i="1" s="1"/>
  <c r="K7283" i="1"/>
  <c r="L7283" i="1" s="1"/>
  <c r="M7283" i="1" s="1"/>
  <c r="K7225" i="1"/>
  <c r="L7225" i="1" s="1"/>
  <c r="M7225" i="1" s="1"/>
  <c r="K7169" i="1"/>
  <c r="L7169" i="1" s="1"/>
  <c r="M7169" i="1" s="1"/>
  <c r="K7152" i="1"/>
  <c r="L7152" i="1" s="1"/>
  <c r="M7152" i="1" s="1"/>
  <c r="K7079" i="1"/>
  <c r="L7079" i="1" s="1"/>
  <c r="M7079" i="1" s="1"/>
  <c r="K7071" i="1"/>
  <c r="L7071" i="1" s="1"/>
  <c r="M7071" i="1" s="1"/>
  <c r="K7053" i="1"/>
  <c r="L7053" i="1" s="1"/>
  <c r="M7053" i="1" s="1"/>
  <c r="K7027" i="1"/>
  <c r="L7027" i="1" s="1"/>
  <c r="M7027" i="1" s="1"/>
  <c r="K6998" i="1"/>
  <c r="L6998" i="1" s="1"/>
  <c r="M6998" i="1" s="1"/>
  <c r="K6991" i="1"/>
  <c r="L6991" i="1" s="1"/>
  <c r="M6991" i="1" s="1"/>
  <c r="K6973" i="1"/>
  <c r="L6973" i="1" s="1"/>
  <c r="M6973" i="1" s="1"/>
  <c r="K6959" i="1"/>
  <c r="L6959" i="1" s="1"/>
  <c r="M6959" i="1" s="1"/>
  <c r="K6924" i="1"/>
  <c r="L6924" i="1" s="1"/>
  <c r="M6924" i="1" s="1"/>
  <c r="K6877" i="1"/>
  <c r="L6877" i="1" s="1"/>
  <c r="M6877" i="1" s="1"/>
  <c r="K6801" i="1"/>
  <c r="L6801" i="1" s="1"/>
  <c r="M6801" i="1" s="1"/>
  <c r="K6793" i="1"/>
  <c r="L6793" i="1" s="1"/>
  <c r="M6793" i="1" s="1"/>
  <c r="K6751" i="1"/>
  <c r="L6751" i="1" s="1"/>
  <c r="M6751" i="1" s="1"/>
  <c r="K6725" i="1"/>
  <c r="L6725" i="1" s="1"/>
  <c r="M6725" i="1" s="1"/>
  <c r="K6679" i="1"/>
  <c r="L6679" i="1" s="1"/>
  <c r="M6679" i="1" s="1"/>
  <c r="K6611" i="1"/>
  <c r="L6611" i="1" s="1"/>
  <c r="M6611" i="1" s="1"/>
  <c r="K6570" i="1"/>
  <c r="L6570" i="1" s="1"/>
  <c r="M6570" i="1" s="1"/>
  <c r="K6561" i="1"/>
  <c r="L6561" i="1" s="1"/>
  <c r="M6561" i="1" s="1"/>
  <c r="K6520" i="1"/>
  <c r="L6520" i="1" s="1"/>
  <c r="M6520" i="1" s="1"/>
  <c r="K6319" i="1"/>
  <c r="L6319" i="1" s="1"/>
  <c r="M6319" i="1" s="1"/>
  <c r="K6309" i="1"/>
  <c r="L6309" i="1" s="1"/>
  <c r="M6309" i="1" s="1"/>
  <c r="K6270" i="1"/>
  <c r="L6270" i="1" s="1"/>
  <c r="M6270" i="1" s="1"/>
  <c r="K6229" i="1"/>
  <c r="L6229" i="1" s="1"/>
  <c r="M6229" i="1" s="1"/>
  <c r="K6201" i="1"/>
  <c r="L6201" i="1" s="1"/>
  <c r="M6201" i="1" s="1"/>
  <c r="K6183" i="1"/>
  <c r="L6183" i="1" s="1"/>
  <c r="M6183" i="1" s="1"/>
  <c r="K6143" i="1"/>
  <c r="L6143" i="1" s="1"/>
  <c r="M6143" i="1" s="1"/>
  <c r="K6133" i="1"/>
  <c r="L6133" i="1" s="1"/>
  <c r="M6133" i="1" s="1"/>
  <c r="K6029" i="1"/>
  <c r="L6029" i="1" s="1"/>
  <c r="M6029" i="1" s="1"/>
  <c r="K5879" i="1"/>
  <c r="L5879" i="1" s="1"/>
  <c r="M5879" i="1" s="1"/>
  <c r="K5791" i="1"/>
  <c r="L5791" i="1" s="1"/>
  <c r="M5791" i="1" s="1"/>
  <c r="K5704" i="1"/>
  <c r="L5704" i="1" s="1"/>
  <c r="M5704" i="1" s="1"/>
  <c r="K5684" i="1"/>
  <c r="L5684" i="1" s="1"/>
  <c r="M5684" i="1" s="1"/>
  <c r="K5653" i="1"/>
  <c r="L5653" i="1" s="1"/>
  <c r="M5653" i="1" s="1"/>
  <c r="K5644" i="1"/>
  <c r="L5644" i="1" s="1"/>
  <c r="M5644" i="1" s="1"/>
  <c r="K5546" i="1"/>
  <c r="L5546" i="1" s="1"/>
  <c r="M5546" i="1" s="1"/>
  <c r="K5536" i="1"/>
  <c r="L5536" i="1" s="1"/>
  <c r="M5536" i="1" s="1"/>
  <c r="K5308" i="1"/>
  <c r="L5308" i="1" s="1"/>
  <c r="M5308" i="1" s="1"/>
  <c r="K5266" i="1"/>
  <c r="L5266" i="1" s="1"/>
  <c r="M5266" i="1" s="1"/>
  <c r="K5235" i="1"/>
  <c r="L5235" i="1" s="1"/>
  <c r="M5235" i="1" s="1"/>
  <c r="K5205" i="1"/>
  <c r="L5205" i="1" s="1"/>
  <c r="M5205" i="1" s="1"/>
  <c r="K5157" i="1"/>
  <c r="L5157" i="1" s="1"/>
  <c r="M5157" i="1" s="1"/>
  <c r="K5145" i="1"/>
  <c r="L5145" i="1" s="1"/>
  <c r="M5145" i="1" s="1"/>
  <c r="K5095" i="1"/>
  <c r="L5095" i="1" s="1"/>
  <c r="M5095" i="1" s="1"/>
  <c r="K5045" i="1"/>
  <c r="L5045" i="1" s="1"/>
  <c r="M5045" i="1" s="1"/>
  <c r="K4982" i="1"/>
  <c r="L4982" i="1" s="1"/>
  <c r="M4982" i="1" s="1"/>
  <c r="K4936" i="1"/>
  <c r="L4936" i="1" s="1"/>
  <c r="M4936" i="1" s="1"/>
  <c r="K4800" i="1"/>
  <c r="L4800" i="1" s="1"/>
  <c r="M4800" i="1" s="1"/>
  <c r="K4789" i="1"/>
  <c r="L4789" i="1" s="1"/>
  <c r="M4789" i="1" s="1"/>
  <c r="K4777" i="1"/>
  <c r="L4777" i="1" s="1"/>
  <c r="M4777" i="1" s="1"/>
  <c r="K4756" i="1"/>
  <c r="L4756" i="1" s="1"/>
  <c r="M4756" i="1" s="1"/>
  <c r="K4642" i="1"/>
  <c r="L4642" i="1" s="1"/>
  <c r="M4642" i="1" s="1"/>
  <c r="K4560" i="1"/>
  <c r="L4560" i="1" s="1"/>
  <c r="M4560" i="1" s="1"/>
  <c r="K4456" i="1"/>
  <c r="L4456" i="1" s="1"/>
  <c r="M4456" i="1" s="1"/>
  <c r="K4369" i="1"/>
  <c r="L4369" i="1" s="1"/>
  <c r="M4369" i="1" s="1"/>
  <c r="K4099" i="1"/>
  <c r="L4099" i="1" s="1"/>
  <c r="M4099" i="1" s="1"/>
  <c r="K4068" i="1"/>
  <c r="L4068" i="1" s="1"/>
  <c r="M4068" i="1" s="1"/>
  <c r="K3811" i="1"/>
  <c r="L3811" i="1" s="1"/>
  <c r="M3811" i="1" s="1"/>
  <c r="K3765" i="1"/>
  <c r="L3765" i="1" s="1"/>
  <c r="M3765" i="1" s="1"/>
  <c r="K3755" i="1"/>
  <c r="L3755" i="1" s="1"/>
  <c r="M3755" i="1" s="1"/>
  <c r="K3621" i="1"/>
  <c r="L3621" i="1" s="1"/>
  <c r="M3621" i="1" s="1"/>
  <c r="K3112" i="1"/>
  <c r="L3112" i="1" s="1"/>
  <c r="M3112" i="1" s="1"/>
  <c r="K2820" i="1"/>
  <c r="L2820" i="1" s="1"/>
  <c r="M2820" i="1" s="1"/>
  <c r="K2774" i="1"/>
  <c r="L2774" i="1" s="1"/>
  <c r="M2774" i="1" s="1"/>
  <c r="K2110" i="1"/>
  <c r="L2110" i="1" s="1"/>
  <c r="M2110" i="1" s="1"/>
  <c r="K1946" i="1"/>
  <c r="L1946" i="1" s="1"/>
  <c r="M1946" i="1" s="1"/>
  <c r="K1636" i="1"/>
  <c r="L1636" i="1" s="1"/>
  <c r="M1636" i="1" s="1"/>
  <c r="K8591" i="1"/>
  <c r="L8591" i="1" s="1"/>
  <c r="M8591" i="1" s="1"/>
  <c r="K8577" i="1"/>
  <c r="L8577" i="1" s="1"/>
  <c r="M8577" i="1" s="1"/>
  <c r="K8534" i="1"/>
  <c r="L8534" i="1" s="1"/>
  <c r="M8534" i="1" s="1"/>
  <c r="K8512" i="1"/>
  <c r="L8512" i="1" s="1"/>
  <c r="M8512" i="1" s="1"/>
  <c r="K8506" i="1"/>
  <c r="L8506" i="1" s="1"/>
  <c r="M8506" i="1" s="1"/>
  <c r="K8480" i="1"/>
  <c r="L8480" i="1" s="1"/>
  <c r="M8480" i="1" s="1"/>
  <c r="K8416" i="1"/>
  <c r="L8416" i="1" s="1"/>
  <c r="M8416" i="1" s="1"/>
  <c r="K8404" i="1"/>
  <c r="L8404" i="1" s="1"/>
  <c r="M8404" i="1" s="1"/>
  <c r="K8390" i="1"/>
  <c r="L8390" i="1" s="1"/>
  <c r="M8390" i="1" s="1"/>
  <c r="K8372" i="1"/>
  <c r="L8372" i="1" s="1"/>
  <c r="M8372" i="1" s="1"/>
  <c r="K8300" i="1"/>
  <c r="L8300" i="1" s="1"/>
  <c r="M8300" i="1" s="1"/>
  <c r="K8288" i="1"/>
  <c r="L8288" i="1" s="1"/>
  <c r="M8288" i="1" s="1"/>
  <c r="K8226" i="1"/>
  <c r="L8226" i="1" s="1"/>
  <c r="M8226" i="1" s="1"/>
  <c r="K8206" i="1"/>
  <c r="L8206" i="1" s="1"/>
  <c r="M8206" i="1" s="1"/>
  <c r="K8108" i="1"/>
  <c r="L8108" i="1" s="1"/>
  <c r="M8108" i="1" s="1"/>
  <c r="K8102" i="1"/>
  <c r="L8102" i="1" s="1"/>
  <c r="M8102" i="1" s="1"/>
  <c r="K8070" i="1"/>
  <c r="L8070" i="1" s="1"/>
  <c r="M8070" i="1" s="1"/>
  <c r="K8060" i="1"/>
  <c r="L8060" i="1" s="1"/>
  <c r="M8060" i="1" s="1"/>
  <c r="K8050" i="1"/>
  <c r="L8050" i="1" s="1"/>
  <c r="M8050" i="1" s="1"/>
  <c r="K7995" i="1"/>
  <c r="L7995" i="1" s="1"/>
  <c r="M7995" i="1" s="1"/>
  <c r="K7985" i="1"/>
  <c r="L7985" i="1" s="1"/>
  <c r="M7985" i="1" s="1"/>
  <c r="K7933" i="1"/>
  <c r="L7933" i="1" s="1"/>
  <c r="M7933" i="1" s="1"/>
  <c r="K7928" i="1"/>
  <c r="L7928" i="1" s="1"/>
  <c r="M7928" i="1" s="1"/>
  <c r="K7887" i="1"/>
  <c r="L7887" i="1" s="1"/>
  <c r="M7887" i="1" s="1"/>
  <c r="K7873" i="1"/>
  <c r="L7873" i="1" s="1"/>
  <c r="M7873" i="1" s="1"/>
  <c r="K7866" i="1"/>
  <c r="L7866" i="1" s="1"/>
  <c r="M7866" i="1" s="1"/>
  <c r="K7832" i="1"/>
  <c r="L7832" i="1" s="1"/>
  <c r="M7832" i="1" s="1"/>
  <c r="K7767" i="1"/>
  <c r="L7767" i="1" s="1"/>
  <c r="M7767" i="1" s="1"/>
  <c r="K7712" i="1"/>
  <c r="L7712" i="1" s="1"/>
  <c r="M7712" i="1" s="1"/>
  <c r="K7702" i="1"/>
  <c r="L7702" i="1" s="1"/>
  <c r="M7702" i="1" s="1"/>
  <c r="K7672" i="1"/>
  <c r="L7672" i="1" s="1"/>
  <c r="M7672" i="1" s="1"/>
  <c r="K7658" i="1"/>
  <c r="L7658" i="1" s="1"/>
  <c r="M7658" i="1" s="1"/>
  <c r="K7639" i="1"/>
  <c r="L7639" i="1" s="1"/>
  <c r="M7639" i="1" s="1"/>
  <c r="K7625" i="1"/>
  <c r="L7625" i="1" s="1"/>
  <c r="M7625" i="1" s="1"/>
  <c r="K7602" i="1"/>
  <c r="L7602" i="1" s="1"/>
  <c r="M7602" i="1" s="1"/>
  <c r="K7575" i="1"/>
  <c r="L7575" i="1" s="1"/>
  <c r="M7575" i="1" s="1"/>
  <c r="K7563" i="1"/>
  <c r="L7563" i="1" s="1"/>
  <c r="M7563" i="1" s="1"/>
  <c r="K7549" i="1"/>
  <c r="L7549" i="1" s="1"/>
  <c r="M7549" i="1" s="1"/>
  <c r="K7533" i="1"/>
  <c r="L7533" i="1" s="1"/>
  <c r="M7533" i="1" s="1"/>
  <c r="K7477" i="1"/>
  <c r="L7477" i="1" s="1"/>
  <c r="M7477" i="1" s="1"/>
  <c r="K7467" i="1"/>
  <c r="L7467" i="1" s="1"/>
  <c r="M7467" i="1" s="1"/>
  <c r="K7459" i="1"/>
  <c r="L7459" i="1" s="1"/>
  <c r="M7459" i="1" s="1"/>
  <c r="K7451" i="1"/>
  <c r="L7451" i="1" s="1"/>
  <c r="M7451" i="1" s="1"/>
  <c r="K7424" i="1"/>
  <c r="L7424" i="1" s="1"/>
  <c r="M7424" i="1" s="1"/>
  <c r="K7391" i="1"/>
  <c r="L7391" i="1" s="1"/>
  <c r="M7391" i="1" s="1"/>
  <c r="K7371" i="1"/>
  <c r="L7371" i="1" s="1"/>
  <c r="M7371" i="1" s="1"/>
  <c r="K7318" i="1"/>
  <c r="L7318" i="1" s="1"/>
  <c r="M7318" i="1" s="1"/>
  <c r="K7231" i="1"/>
  <c r="L7231" i="1" s="1"/>
  <c r="M7231" i="1" s="1"/>
  <c r="K7195" i="1"/>
  <c r="L7195" i="1" s="1"/>
  <c r="M7195" i="1" s="1"/>
  <c r="K7179" i="1"/>
  <c r="L7179" i="1" s="1"/>
  <c r="M7179" i="1" s="1"/>
  <c r="K7168" i="1"/>
  <c r="L7168" i="1" s="1"/>
  <c r="M7168" i="1" s="1"/>
  <c r="K7159" i="1"/>
  <c r="L7159" i="1" s="1"/>
  <c r="M7159" i="1" s="1"/>
  <c r="K7137" i="1"/>
  <c r="L7137" i="1" s="1"/>
  <c r="M7137" i="1" s="1"/>
  <c r="K7078" i="1"/>
  <c r="L7078" i="1" s="1"/>
  <c r="M7078" i="1" s="1"/>
  <c r="K7070" i="1"/>
  <c r="L7070" i="1" s="1"/>
  <c r="M7070" i="1" s="1"/>
  <c r="K7052" i="1"/>
  <c r="L7052" i="1" s="1"/>
  <c r="M7052" i="1" s="1"/>
  <c r="K7043" i="1"/>
  <c r="L7043" i="1" s="1"/>
  <c r="M7043" i="1" s="1"/>
  <c r="K7034" i="1"/>
  <c r="L7034" i="1" s="1"/>
  <c r="M7034" i="1" s="1"/>
  <c r="K6915" i="1"/>
  <c r="L6915" i="1" s="1"/>
  <c r="M6915" i="1" s="1"/>
  <c r="K6901" i="1"/>
  <c r="L6901" i="1" s="1"/>
  <c r="M6901" i="1" s="1"/>
  <c r="K6858" i="1"/>
  <c r="L6858" i="1" s="1"/>
  <c r="M6858" i="1" s="1"/>
  <c r="K6840" i="1"/>
  <c r="L6840" i="1" s="1"/>
  <c r="M6840" i="1" s="1"/>
  <c r="K6809" i="1"/>
  <c r="L6809" i="1" s="1"/>
  <c r="M6809" i="1" s="1"/>
  <c r="K6750" i="1"/>
  <c r="L6750" i="1" s="1"/>
  <c r="M6750" i="1" s="1"/>
  <c r="K6732" i="1"/>
  <c r="L6732" i="1" s="1"/>
  <c r="M6732" i="1" s="1"/>
  <c r="K6678" i="1"/>
  <c r="L6678" i="1" s="1"/>
  <c r="M6678" i="1" s="1"/>
  <c r="K6636" i="1"/>
  <c r="L6636" i="1" s="1"/>
  <c r="M6636" i="1" s="1"/>
  <c r="K6578" i="1"/>
  <c r="L6578" i="1" s="1"/>
  <c r="M6578" i="1" s="1"/>
  <c r="K6529" i="1"/>
  <c r="L6529" i="1" s="1"/>
  <c r="M6529" i="1" s="1"/>
  <c r="K6519" i="1"/>
  <c r="L6519" i="1" s="1"/>
  <c r="M6519" i="1" s="1"/>
  <c r="K6464" i="1"/>
  <c r="L6464" i="1" s="1"/>
  <c r="M6464" i="1" s="1"/>
  <c r="K6446" i="1"/>
  <c r="L6446" i="1" s="1"/>
  <c r="M6446" i="1" s="1"/>
  <c r="K6437" i="1"/>
  <c r="L6437" i="1" s="1"/>
  <c r="M6437" i="1" s="1"/>
  <c r="K6404" i="1"/>
  <c r="L6404" i="1" s="1"/>
  <c r="M6404" i="1" s="1"/>
  <c r="K6360" i="1"/>
  <c r="L6360" i="1" s="1"/>
  <c r="M6360" i="1" s="1"/>
  <c r="K6352" i="1"/>
  <c r="L6352" i="1" s="1"/>
  <c r="M6352" i="1" s="1"/>
  <c r="K6326" i="1"/>
  <c r="L6326" i="1" s="1"/>
  <c r="M6326" i="1" s="1"/>
  <c r="K6318" i="1"/>
  <c r="L6318" i="1" s="1"/>
  <c r="M6318" i="1" s="1"/>
  <c r="K6269" i="1"/>
  <c r="L6269" i="1" s="1"/>
  <c r="M6269" i="1" s="1"/>
  <c r="K6182" i="1"/>
  <c r="L6182" i="1" s="1"/>
  <c r="M6182" i="1" s="1"/>
  <c r="K6142" i="1"/>
  <c r="L6142" i="1" s="1"/>
  <c r="M6142" i="1" s="1"/>
  <c r="K6123" i="1"/>
  <c r="L6123" i="1" s="1"/>
  <c r="M6123" i="1" s="1"/>
  <c r="K6114" i="1"/>
  <c r="L6114" i="1" s="1"/>
  <c r="M6114" i="1" s="1"/>
  <c r="K6095" i="1"/>
  <c r="L6095" i="1" s="1"/>
  <c r="M6095" i="1" s="1"/>
  <c r="K6067" i="1"/>
  <c r="L6067" i="1" s="1"/>
  <c r="M6067" i="1" s="1"/>
  <c r="K5986" i="1"/>
  <c r="L5986" i="1" s="1"/>
  <c r="M5986" i="1" s="1"/>
  <c r="K5969" i="1"/>
  <c r="L5969" i="1" s="1"/>
  <c r="M5969" i="1" s="1"/>
  <c r="K5919" i="1"/>
  <c r="L5919" i="1" s="1"/>
  <c r="M5919" i="1" s="1"/>
  <c r="K5908" i="1"/>
  <c r="L5908" i="1" s="1"/>
  <c r="M5908" i="1" s="1"/>
  <c r="K5889" i="1"/>
  <c r="L5889" i="1" s="1"/>
  <c r="M5889" i="1" s="1"/>
  <c r="K5851" i="1"/>
  <c r="L5851" i="1" s="1"/>
  <c r="M5851" i="1" s="1"/>
  <c r="K5840" i="1"/>
  <c r="L5840" i="1" s="1"/>
  <c r="M5840" i="1" s="1"/>
  <c r="K5743" i="1"/>
  <c r="L5743" i="1" s="1"/>
  <c r="M5743" i="1" s="1"/>
  <c r="K5662" i="1"/>
  <c r="L5662" i="1" s="1"/>
  <c r="M5662" i="1" s="1"/>
  <c r="K5564" i="1"/>
  <c r="L5564" i="1" s="1"/>
  <c r="M5564" i="1" s="1"/>
  <c r="K5525" i="1"/>
  <c r="L5525" i="1" s="1"/>
  <c r="M5525" i="1" s="1"/>
  <c r="K5449" i="1"/>
  <c r="L5449" i="1" s="1"/>
  <c r="M5449" i="1" s="1"/>
  <c r="K5307" i="1"/>
  <c r="L5307" i="1" s="1"/>
  <c r="M5307" i="1" s="1"/>
  <c r="K5234" i="1"/>
  <c r="L5234" i="1" s="1"/>
  <c r="M5234" i="1" s="1"/>
  <c r="K5204" i="1"/>
  <c r="L5204" i="1" s="1"/>
  <c r="M5204" i="1" s="1"/>
  <c r="K5105" i="1"/>
  <c r="L5105" i="1" s="1"/>
  <c r="M5105" i="1" s="1"/>
  <c r="K4969" i="1"/>
  <c r="L4969" i="1" s="1"/>
  <c r="M4969" i="1" s="1"/>
  <c r="K4820" i="1"/>
  <c r="L4820" i="1" s="1"/>
  <c r="M4820" i="1" s="1"/>
  <c r="K4809" i="1"/>
  <c r="L4809" i="1" s="1"/>
  <c r="M4809" i="1" s="1"/>
  <c r="K4799" i="1"/>
  <c r="L4799" i="1" s="1"/>
  <c r="M4799" i="1" s="1"/>
  <c r="K4776" i="1"/>
  <c r="L4776" i="1" s="1"/>
  <c r="M4776" i="1" s="1"/>
  <c r="K4765" i="1"/>
  <c r="L4765" i="1" s="1"/>
  <c r="M4765" i="1" s="1"/>
  <c r="K4723" i="1"/>
  <c r="L4723" i="1" s="1"/>
  <c r="M4723" i="1" s="1"/>
  <c r="K4673" i="1"/>
  <c r="L4673" i="1" s="1"/>
  <c r="M4673" i="1" s="1"/>
  <c r="K4548" i="1"/>
  <c r="L4548" i="1" s="1"/>
  <c r="M4548" i="1" s="1"/>
  <c r="K4465" i="1"/>
  <c r="L4465" i="1" s="1"/>
  <c r="M4465" i="1" s="1"/>
  <c r="K4423" i="1"/>
  <c r="L4423" i="1" s="1"/>
  <c r="M4423" i="1" s="1"/>
  <c r="K4389" i="1"/>
  <c r="L4389" i="1" s="1"/>
  <c r="M4389" i="1" s="1"/>
  <c r="K4368" i="1"/>
  <c r="L4368" i="1" s="1"/>
  <c r="M4368" i="1" s="1"/>
  <c r="K4296" i="1"/>
  <c r="L4296" i="1" s="1"/>
  <c r="M4296" i="1" s="1"/>
  <c r="K4133" i="1"/>
  <c r="L4133" i="1" s="1"/>
  <c r="M4133" i="1" s="1"/>
  <c r="K4110" i="1"/>
  <c r="L4110" i="1" s="1"/>
  <c r="M4110" i="1" s="1"/>
  <c r="K3959" i="1"/>
  <c r="L3959" i="1" s="1"/>
  <c r="M3959" i="1" s="1"/>
  <c r="K3928" i="1"/>
  <c r="L3928" i="1" s="1"/>
  <c r="M3928" i="1" s="1"/>
  <c r="K3754" i="1"/>
  <c r="L3754" i="1" s="1"/>
  <c r="M3754" i="1" s="1"/>
  <c r="K3631" i="1"/>
  <c r="L3631" i="1" s="1"/>
  <c r="M3631" i="1" s="1"/>
  <c r="K3375" i="1"/>
  <c r="L3375" i="1" s="1"/>
  <c r="M3375" i="1" s="1"/>
  <c r="K3227" i="1"/>
  <c r="L3227" i="1" s="1"/>
  <c r="M3227" i="1" s="1"/>
  <c r="K2713" i="1"/>
  <c r="L2713" i="1" s="1"/>
  <c r="M2713" i="1" s="1"/>
  <c r="K2644" i="1"/>
  <c r="L2644" i="1" s="1"/>
  <c r="M2644" i="1" s="1"/>
  <c r="K2097" i="1"/>
  <c r="L2097" i="1" s="1"/>
  <c r="M2097" i="1" s="1"/>
  <c r="K1990" i="1"/>
  <c r="L1990" i="1" s="1"/>
  <c r="M1990" i="1" s="1"/>
  <c r="K1861" i="1"/>
  <c r="L1861" i="1" s="1"/>
  <c r="M1861" i="1" s="1"/>
  <c r="K1814" i="1"/>
  <c r="L1814" i="1" s="1"/>
  <c r="M1814" i="1" s="1"/>
  <c r="K9425" i="1"/>
  <c r="L9425" i="1" s="1"/>
  <c r="M9425" i="1" s="1"/>
  <c r="K9411" i="1"/>
  <c r="L9411" i="1" s="1"/>
  <c r="M9411" i="1" s="1"/>
  <c r="K9398" i="1"/>
  <c r="L9398" i="1" s="1"/>
  <c r="M9398" i="1" s="1"/>
  <c r="K9386" i="1"/>
  <c r="L9386" i="1" s="1"/>
  <c r="M9386" i="1" s="1"/>
  <c r="K9365" i="1"/>
  <c r="L9365" i="1" s="1"/>
  <c r="M9365" i="1" s="1"/>
  <c r="K9312" i="1"/>
  <c r="L9312" i="1" s="1"/>
  <c r="M9312" i="1" s="1"/>
  <c r="K9293" i="1"/>
  <c r="L9293" i="1" s="1"/>
  <c r="M9293" i="1" s="1"/>
  <c r="K9255" i="1"/>
  <c r="L9255" i="1" s="1"/>
  <c r="M9255" i="1" s="1"/>
  <c r="K9183" i="1"/>
  <c r="L9183" i="1" s="1"/>
  <c r="M9183" i="1" s="1"/>
  <c r="K9169" i="1"/>
  <c r="L9169" i="1" s="1"/>
  <c r="M9169" i="1" s="1"/>
  <c r="K9108" i="1"/>
  <c r="L9108" i="1" s="1"/>
  <c r="M9108" i="1" s="1"/>
  <c r="K9087" i="1"/>
  <c r="L9087" i="1" s="1"/>
  <c r="M9087" i="1" s="1"/>
  <c r="K9075" i="1"/>
  <c r="L9075" i="1" s="1"/>
  <c r="M9075" i="1" s="1"/>
  <c r="K9057" i="1"/>
  <c r="L9057" i="1" s="1"/>
  <c r="M9057" i="1" s="1"/>
  <c r="K9051" i="1"/>
  <c r="L9051" i="1" s="1"/>
  <c r="M9051" i="1" s="1"/>
  <c r="K9041" i="1"/>
  <c r="L9041" i="1" s="1"/>
  <c r="M9041" i="1" s="1"/>
  <c r="K8955" i="1"/>
  <c r="L8955" i="1" s="1"/>
  <c r="M8955" i="1" s="1"/>
  <c r="K8935" i="1"/>
  <c r="L8935" i="1" s="1"/>
  <c r="M8935" i="1" s="1"/>
  <c r="K8901" i="1"/>
  <c r="L8901" i="1" s="1"/>
  <c r="M8901" i="1" s="1"/>
  <c r="K8881" i="1"/>
  <c r="L8881" i="1" s="1"/>
  <c r="M8881" i="1" s="1"/>
  <c r="K8850" i="1"/>
  <c r="L8850" i="1" s="1"/>
  <c r="M8850" i="1" s="1"/>
  <c r="K8823" i="1"/>
  <c r="L8823" i="1" s="1"/>
  <c r="M8823" i="1" s="1"/>
  <c r="K8799" i="1"/>
  <c r="L8799" i="1" s="1"/>
  <c r="M8799" i="1" s="1"/>
  <c r="K8777" i="1"/>
  <c r="L8777" i="1" s="1"/>
  <c r="M8777" i="1" s="1"/>
  <c r="K8760" i="1"/>
  <c r="L8760" i="1" s="1"/>
  <c r="M8760" i="1" s="1"/>
  <c r="K8678" i="1"/>
  <c r="L8678" i="1" s="1"/>
  <c r="M8678" i="1" s="1"/>
  <c r="K8657" i="1"/>
  <c r="L8657" i="1" s="1"/>
  <c r="M8657" i="1" s="1"/>
  <c r="K8625" i="1"/>
  <c r="L8625" i="1" s="1"/>
  <c r="M8625" i="1" s="1"/>
  <c r="K8619" i="1"/>
  <c r="L8619" i="1" s="1"/>
  <c r="M8619" i="1" s="1"/>
  <c r="K8583" i="1"/>
  <c r="L8583" i="1" s="1"/>
  <c r="M8583" i="1" s="1"/>
  <c r="K8549" i="1"/>
  <c r="L8549" i="1" s="1"/>
  <c r="M8549" i="1" s="1"/>
  <c r="K8523" i="1"/>
  <c r="L8523" i="1" s="1"/>
  <c r="M8523" i="1" s="1"/>
  <c r="K8511" i="1"/>
  <c r="L8511" i="1" s="1"/>
  <c r="M8511" i="1" s="1"/>
  <c r="K8505" i="1"/>
  <c r="L8505" i="1" s="1"/>
  <c r="M8505" i="1" s="1"/>
  <c r="K8462" i="1"/>
  <c r="L8462" i="1" s="1"/>
  <c r="M8462" i="1" s="1"/>
  <c r="K8434" i="1"/>
  <c r="L8434" i="1" s="1"/>
  <c r="M8434" i="1" s="1"/>
  <c r="K8422" i="1"/>
  <c r="L8422" i="1" s="1"/>
  <c r="M8422" i="1" s="1"/>
  <c r="K8384" i="1"/>
  <c r="L8384" i="1" s="1"/>
  <c r="M8384" i="1" s="1"/>
  <c r="K8358" i="1"/>
  <c r="L8358" i="1" s="1"/>
  <c r="M8358" i="1" s="1"/>
  <c r="K8328" i="1"/>
  <c r="L8328" i="1" s="1"/>
  <c r="M8328" i="1" s="1"/>
  <c r="K8306" i="1"/>
  <c r="L8306" i="1" s="1"/>
  <c r="M8306" i="1" s="1"/>
  <c r="K8287" i="1"/>
  <c r="L8287" i="1" s="1"/>
  <c r="M8287" i="1" s="1"/>
  <c r="K8230" i="1"/>
  <c r="L8230" i="1" s="1"/>
  <c r="M8230" i="1" s="1"/>
  <c r="K8190" i="1"/>
  <c r="L8190" i="1" s="1"/>
  <c r="M8190" i="1" s="1"/>
  <c r="K8166" i="1"/>
  <c r="L8166" i="1" s="1"/>
  <c r="M8166" i="1" s="1"/>
  <c r="K8120" i="1"/>
  <c r="L8120" i="1" s="1"/>
  <c r="M8120" i="1" s="1"/>
  <c r="K8090" i="1"/>
  <c r="L8090" i="1" s="1"/>
  <c r="M8090" i="1" s="1"/>
  <c r="K8079" i="1"/>
  <c r="L8079" i="1" s="1"/>
  <c r="M8079" i="1" s="1"/>
  <c r="K7994" i="1"/>
  <c r="L7994" i="1" s="1"/>
  <c r="M7994" i="1" s="1"/>
  <c r="K7950" i="1"/>
  <c r="L7950" i="1" s="1"/>
  <c r="M7950" i="1" s="1"/>
  <c r="K7921" i="1"/>
  <c r="L7921" i="1" s="1"/>
  <c r="M7921" i="1" s="1"/>
  <c r="K7906" i="1"/>
  <c r="L7906" i="1" s="1"/>
  <c r="M7906" i="1" s="1"/>
  <c r="K7872" i="1"/>
  <c r="L7872" i="1" s="1"/>
  <c r="M7872" i="1" s="1"/>
  <c r="K7856" i="1"/>
  <c r="L7856" i="1" s="1"/>
  <c r="M7856" i="1" s="1"/>
  <c r="K7819" i="1"/>
  <c r="L7819" i="1" s="1"/>
  <c r="M7819" i="1" s="1"/>
  <c r="K7753" i="1"/>
  <c r="L7753" i="1" s="1"/>
  <c r="M7753" i="1" s="1"/>
  <c r="K7748" i="1"/>
  <c r="L7748" i="1" s="1"/>
  <c r="M7748" i="1" s="1"/>
  <c r="K7742" i="1"/>
  <c r="L7742" i="1" s="1"/>
  <c r="M7742" i="1" s="1"/>
  <c r="K7736" i="1"/>
  <c r="L7736" i="1" s="1"/>
  <c r="M7736" i="1" s="1"/>
  <c r="K7696" i="1"/>
  <c r="L7696" i="1" s="1"/>
  <c r="M7696" i="1" s="1"/>
  <c r="K7684" i="1"/>
  <c r="L7684" i="1" s="1"/>
  <c r="M7684" i="1" s="1"/>
  <c r="K7665" i="1"/>
  <c r="L7665" i="1" s="1"/>
  <c r="M7665" i="1" s="1"/>
  <c r="K7652" i="1"/>
  <c r="L7652" i="1" s="1"/>
  <c r="M7652" i="1" s="1"/>
  <c r="K7631" i="1"/>
  <c r="L7631" i="1" s="1"/>
  <c r="M7631" i="1" s="1"/>
  <c r="K7618" i="1"/>
  <c r="L7618" i="1" s="1"/>
  <c r="M7618" i="1" s="1"/>
  <c r="K7613" i="1"/>
  <c r="L7613" i="1" s="1"/>
  <c r="M7613" i="1" s="1"/>
  <c r="K7601" i="1"/>
  <c r="L7601" i="1" s="1"/>
  <c r="M7601" i="1" s="1"/>
  <c r="K7594" i="1"/>
  <c r="L7594" i="1" s="1"/>
  <c r="M7594" i="1" s="1"/>
  <c r="K7569" i="1"/>
  <c r="L7569" i="1" s="1"/>
  <c r="M7569" i="1" s="1"/>
  <c r="K7556" i="1"/>
  <c r="L7556" i="1" s="1"/>
  <c r="M7556" i="1" s="1"/>
  <c r="K7548" i="1"/>
  <c r="L7548" i="1" s="1"/>
  <c r="M7548" i="1" s="1"/>
  <c r="K7497" i="1"/>
  <c r="L7497" i="1" s="1"/>
  <c r="M7497" i="1" s="1"/>
  <c r="K7476" i="1"/>
  <c r="L7476" i="1" s="1"/>
  <c r="M7476" i="1" s="1"/>
  <c r="K7390" i="1"/>
  <c r="L7390" i="1" s="1"/>
  <c r="M7390" i="1" s="1"/>
  <c r="K7370" i="1"/>
  <c r="L7370" i="1" s="1"/>
  <c r="M7370" i="1" s="1"/>
  <c r="K7339" i="1"/>
  <c r="L7339" i="1" s="1"/>
  <c r="M7339" i="1" s="1"/>
  <c r="K7331" i="1"/>
  <c r="L7331" i="1" s="1"/>
  <c r="M7331" i="1" s="1"/>
  <c r="K7317" i="1"/>
  <c r="L7317" i="1" s="1"/>
  <c r="M7317" i="1" s="1"/>
  <c r="K7311" i="1"/>
  <c r="L7311" i="1" s="1"/>
  <c r="M7311" i="1" s="1"/>
  <c r="K7297" i="1"/>
  <c r="L7297" i="1" s="1"/>
  <c r="M7297" i="1" s="1"/>
  <c r="K7290" i="1"/>
  <c r="L7290" i="1" s="1"/>
  <c r="M7290" i="1" s="1"/>
  <c r="K7281" i="1"/>
  <c r="L7281" i="1" s="1"/>
  <c r="M7281" i="1" s="1"/>
  <c r="K7273" i="1"/>
  <c r="L7273" i="1" s="1"/>
  <c r="M7273" i="1" s="1"/>
  <c r="K7252" i="1"/>
  <c r="L7252" i="1" s="1"/>
  <c r="M7252" i="1" s="1"/>
  <c r="K7224" i="1"/>
  <c r="L7224" i="1" s="1"/>
  <c r="M7224" i="1" s="1"/>
  <c r="K7215" i="1"/>
  <c r="L7215" i="1" s="1"/>
  <c r="M7215" i="1" s="1"/>
  <c r="K7186" i="1"/>
  <c r="L7186" i="1" s="1"/>
  <c r="M7186" i="1" s="1"/>
  <c r="K7178" i="1"/>
  <c r="L7178" i="1" s="1"/>
  <c r="M7178" i="1" s="1"/>
  <c r="K7167" i="1"/>
  <c r="L7167" i="1" s="1"/>
  <c r="M7167" i="1" s="1"/>
  <c r="K6981" i="1"/>
  <c r="L6981" i="1" s="1"/>
  <c r="M6981" i="1" s="1"/>
  <c r="K6940" i="1"/>
  <c r="L6940" i="1" s="1"/>
  <c r="M6940" i="1" s="1"/>
  <c r="K6914" i="1"/>
  <c r="L6914" i="1" s="1"/>
  <c r="M6914" i="1" s="1"/>
  <c r="K6900" i="1"/>
  <c r="L6900" i="1" s="1"/>
  <c r="M6900" i="1" s="1"/>
  <c r="K6883" i="1"/>
  <c r="L6883" i="1" s="1"/>
  <c r="M6883" i="1" s="1"/>
  <c r="K6808" i="1"/>
  <c r="L6808" i="1" s="1"/>
  <c r="M6808" i="1" s="1"/>
  <c r="K6707" i="1"/>
  <c r="L6707" i="1" s="1"/>
  <c r="M6707" i="1" s="1"/>
  <c r="K6618" i="1"/>
  <c r="L6618" i="1" s="1"/>
  <c r="M6618" i="1" s="1"/>
  <c r="K6546" i="1"/>
  <c r="L6546" i="1" s="1"/>
  <c r="M6546" i="1" s="1"/>
  <c r="K6403" i="1"/>
  <c r="L6403" i="1" s="1"/>
  <c r="M6403" i="1" s="1"/>
  <c r="K6395" i="1"/>
  <c r="L6395" i="1" s="1"/>
  <c r="M6395" i="1" s="1"/>
  <c r="K6317" i="1"/>
  <c r="L6317" i="1" s="1"/>
  <c r="M6317" i="1" s="1"/>
  <c r="K6289" i="1"/>
  <c r="L6289" i="1" s="1"/>
  <c r="M6289" i="1" s="1"/>
  <c r="K6248" i="1"/>
  <c r="L6248" i="1" s="1"/>
  <c r="M6248" i="1" s="1"/>
  <c r="K6190" i="1"/>
  <c r="L6190" i="1" s="1"/>
  <c r="M6190" i="1" s="1"/>
  <c r="K6122" i="1"/>
  <c r="L6122" i="1" s="1"/>
  <c r="M6122" i="1" s="1"/>
  <c r="K6104" i="1"/>
  <c r="L6104" i="1" s="1"/>
  <c r="M6104" i="1" s="1"/>
  <c r="K6075" i="1"/>
  <c r="L6075" i="1" s="1"/>
  <c r="M6075" i="1" s="1"/>
  <c r="K6055" i="1"/>
  <c r="L6055" i="1" s="1"/>
  <c r="M6055" i="1" s="1"/>
  <c r="K6008" i="1"/>
  <c r="L6008" i="1" s="1"/>
  <c r="M6008" i="1" s="1"/>
  <c r="K5985" i="1"/>
  <c r="L5985" i="1" s="1"/>
  <c r="M5985" i="1" s="1"/>
  <c r="K5977" i="1"/>
  <c r="L5977" i="1" s="1"/>
  <c r="M5977" i="1" s="1"/>
  <c r="K5918" i="1"/>
  <c r="L5918" i="1" s="1"/>
  <c r="M5918" i="1" s="1"/>
  <c r="K5907" i="1"/>
  <c r="L5907" i="1" s="1"/>
  <c r="M5907" i="1" s="1"/>
  <c r="K5897" i="1"/>
  <c r="L5897" i="1" s="1"/>
  <c r="M5897" i="1" s="1"/>
  <c r="K5867" i="1"/>
  <c r="L5867" i="1" s="1"/>
  <c r="M5867" i="1" s="1"/>
  <c r="K5859" i="1"/>
  <c r="L5859" i="1" s="1"/>
  <c r="M5859" i="1" s="1"/>
  <c r="K5839" i="1"/>
  <c r="L5839" i="1" s="1"/>
  <c r="M5839" i="1" s="1"/>
  <c r="K5821" i="1"/>
  <c r="L5821" i="1" s="1"/>
  <c r="M5821" i="1" s="1"/>
  <c r="K5661" i="1"/>
  <c r="L5661" i="1" s="1"/>
  <c r="M5661" i="1" s="1"/>
  <c r="K5643" i="1"/>
  <c r="L5643" i="1" s="1"/>
  <c r="M5643" i="1" s="1"/>
  <c r="K5635" i="1"/>
  <c r="L5635" i="1" s="1"/>
  <c r="M5635" i="1" s="1"/>
  <c r="K5625" i="1"/>
  <c r="L5625" i="1" s="1"/>
  <c r="M5625" i="1" s="1"/>
  <c r="K5544" i="1"/>
  <c r="L5544" i="1" s="1"/>
  <c r="M5544" i="1" s="1"/>
  <c r="K5516" i="1"/>
  <c r="L5516" i="1" s="1"/>
  <c r="M5516" i="1" s="1"/>
  <c r="K5507" i="1"/>
  <c r="L5507" i="1" s="1"/>
  <c r="M5507" i="1" s="1"/>
  <c r="K5428" i="1"/>
  <c r="L5428" i="1" s="1"/>
  <c r="M5428" i="1" s="1"/>
  <c r="K5356" i="1"/>
  <c r="L5356" i="1" s="1"/>
  <c r="M5356" i="1" s="1"/>
  <c r="K5254" i="1"/>
  <c r="L5254" i="1" s="1"/>
  <c r="M5254" i="1" s="1"/>
  <c r="K5136" i="1"/>
  <c r="L5136" i="1" s="1"/>
  <c r="M5136" i="1" s="1"/>
  <c r="K5044" i="1"/>
  <c r="L5044" i="1" s="1"/>
  <c r="M5044" i="1" s="1"/>
  <c r="K5033" i="1"/>
  <c r="L5033" i="1" s="1"/>
  <c r="M5033" i="1" s="1"/>
  <c r="K4829" i="1"/>
  <c r="L4829" i="1" s="1"/>
  <c r="M4829" i="1" s="1"/>
  <c r="K4808" i="1"/>
  <c r="L4808" i="1" s="1"/>
  <c r="M4808" i="1" s="1"/>
  <c r="K4798" i="1"/>
  <c r="L4798" i="1" s="1"/>
  <c r="M4798" i="1" s="1"/>
  <c r="K4775" i="1"/>
  <c r="L4775" i="1" s="1"/>
  <c r="M4775" i="1" s="1"/>
  <c r="K4711" i="1"/>
  <c r="L4711" i="1" s="1"/>
  <c r="M4711" i="1" s="1"/>
  <c r="K4663" i="1"/>
  <c r="L4663" i="1" s="1"/>
  <c r="M4663" i="1" s="1"/>
  <c r="K4640" i="1"/>
  <c r="L4640" i="1" s="1"/>
  <c r="M4640" i="1" s="1"/>
  <c r="K4464" i="1"/>
  <c r="L4464" i="1" s="1"/>
  <c r="M4464" i="1" s="1"/>
  <c r="K4348" i="1"/>
  <c r="L4348" i="1" s="1"/>
  <c r="M4348" i="1" s="1"/>
  <c r="K4144" i="1"/>
  <c r="L4144" i="1" s="1"/>
  <c r="M4144" i="1" s="1"/>
  <c r="K4024" i="1"/>
  <c r="L4024" i="1" s="1"/>
  <c r="M4024" i="1" s="1"/>
  <c r="K3981" i="1"/>
  <c r="L3981" i="1" s="1"/>
  <c r="M3981" i="1" s="1"/>
  <c r="K3809" i="1"/>
  <c r="L3809" i="1" s="1"/>
  <c r="M3809" i="1" s="1"/>
  <c r="K3674" i="1"/>
  <c r="L3674" i="1" s="1"/>
  <c r="M3674" i="1" s="1"/>
  <c r="K3620" i="1"/>
  <c r="L3620" i="1" s="1"/>
  <c r="M3620" i="1" s="1"/>
  <c r="K3398" i="1"/>
  <c r="L3398" i="1" s="1"/>
  <c r="M3398" i="1" s="1"/>
  <c r="K3386" i="1"/>
  <c r="L3386" i="1" s="1"/>
  <c r="M3386" i="1" s="1"/>
  <c r="K7212" i="1"/>
  <c r="L7212" i="1" s="1"/>
  <c r="M7212" i="1" s="1"/>
  <c r="K7206" i="1"/>
  <c r="L7206" i="1" s="1"/>
  <c r="M7206" i="1" s="1"/>
  <c r="K7175" i="1"/>
  <c r="L7175" i="1" s="1"/>
  <c r="M7175" i="1" s="1"/>
  <c r="K7143" i="1"/>
  <c r="L7143" i="1" s="1"/>
  <c r="M7143" i="1" s="1"/>
  <c r="K7130" i="1"/>
  <c r="L7130" i="1" s="1"/>
  <c r="M7130" i="1" s="1"/>
  <c r="K7116" i="1"/>
  <c r="L7116" i="1" s="1"/>
  <c r="M7116" i="1" s="1"/>
  <c r="K7109" i="1"/>
  <c r="L7109" i="1" s="1"/>
  <c r="M7109" i="1" s="1"/>
  <c r="K7103" i="1"/>
  <c r="L7103" i="1" s="1"/>
  <c r="M7103" i="1" s="1"/>
  <c r="K7096" i="1"/>
  <c r="L7096" i="1" s="1"/>
  <c r="M7096" i="1" s="1"/>
  <c r="K7068" i="1"/>
  <c r="L7068" i="1" s="1"/>
  <c r="M7068" i="1" s="1"/>
  <c r="K7060" i="1"/>
  <c r="L7060" i="1" s="1"/>
  <c r="M7060" i="1" s="1"/>
  <c r="K7051" i="1"/>
  <c r="L7051" i="1" s="1"/>
  <c r="M7051" i="1" s="1"/>
  <c r="K7044" i="1"/>
  <c r="L7044" i="1" s="1"/>
  <c r="M7044" i="1" s="1"/>
  <c r="K7030" i="1"/>
  <c r="L7030" i="1" s="1"/>
  <c r="M7030" i="1" s="1"/>
  <c r="K7024" i="1"/>
  <c r="L7024" i="1" s="1"/>
  <c r="M7024" i="1" s="1"/>
  <c r="K7019" i="1"/>
  <c r="L7019" i="1" s="1"/>
  <c r="M7019" i="1" s="1"/>
  <c r="K6996" i="1"/>
  <c r="L6996" i="1" s="1"/>
  <c r="M6996" i="1" s="1"/>
  <c r="K6990" i="1"/>
  <c r="L6990" i="1" s="1"/>
  <c r="M6990" i="1" s="1"/>
  <c r="K6958" i="1"/>
  <c r="L6958" i="1" s="1"/>
  <c r="M6958" i="1" s="1"/>
  <c r="K6938" i="1"/>
  <c r="L6938" i="1" s="1"/>
  <c r="M6938" i="1" s="1"/>
  <c r="K6931" i="1"/>
  <c r="L6931" i="1" s="1"/>
  <c r="M6931" i="1" s="1"/>
  <c r="K6865" i="1"/>
  <c r="L6865" i="1" s="1"/>
  <c r="M6865" i="1" s="1"/>
  <c r="K6799" i="1"/>
  <c r="L6799" i="1" s="1"/>
  <c r="M6799" i="1" s="1"/>
  <c r="K6777" i="1"/>
  <c r="L6777" i="1" s="1"/>
  <c r="M6777" i="1" s="1"/>
  <c r="K6701" i="1"/>
  <c r="L6701" i="1" s="1"/>
  <c r="M6701" i="1" s="1"/>
  <c r="K6694" i="1"/>
  <c r="L6694" i="1" s="1"/>
  <c r="M6694" i="1" s="1"/>
  <c r="K6670" i="1"/>
  <c r="L6670" i="1" s="1"/>
  <c r="M6670" i="1" s="1"/>
  <c r="K6655" i="1"/>
  <c r="L6655" i="1" s="1"/>
  <c r="M6655" i="1" s="1"/>
  <c r="K6628" i="1"/>
  <c r="L6628" i="1" s="1"/>
  <c r="M6628" i="1" s="1"/>
  <c r="K6593" i="1"/>
  <c r="L6593" i="1" s="1"/>
  <c r="M6593" i="1" s="1"/>
  <c r="K6553" i="1"/>
  <c r="L6553" i="1" s="1"/>
  <c r="M6553" i="1" s="1"/>
  <c r="K6516" i="1"/>
  <c r="L6516" i="1" s="1"/>
  <c r="M6516" i="1" s="1"/>
  <c r="K6498" i="1"/>
  <c r="L6498" i="1" s="1"/>
  <c r="M6498" i="1" s="1"/>
  <c r="K6471" i="1"/>
  <c r="L6471" i="1" s="1"/>
  <c r="M6471" i="1" s="1"/>
  <c r="K6463" i="1"/>
  <c r="L6463" i="1" s="1"/>
  <c r="M6463" i="1" s="1"/>
  <c r="K6449" i="1"/>
  <c r="L6449" i="1" s="1"/>
  <c r="M6449" i="1" s="1"/>
  <c r="K6415" i="1"/>
  <c r="L6415" i="1" s="1"/>
  <c r="M6415" i="1" s="1"/>
  <c r="K6406" i="1"/>
  <c r="L6406" i="1" s="1"/>
  <c r="M6406" i="1" s="1"/>
  <c r="K6386" i="1"/>
  <c r="L6386" i="1" s="1"/>
  <c r="M6386" i="1" s="1"/>
  <c r="K6378" i="1"/>
  <c r="L6378" i="1" s="1"/>
  <c r="M6378" i="1" s="1"/>
  <c r="K6363" i="1"/>
  <c r="L6363" i="1" s="1"/>
  <c r="M6363" i="1" s="1"/>
  <c r="K6357" i="1"/>
  <c r="L6357" i="1" s="1"/>
  <c r="M6357" i="1" s="1"/>
  <c r="K6257" i="1"/>
  <c r="L6257" i="1" s="1"/>
  <c r="M6257" i="1" s="1"/>
  <c r="K6213" i="1"/>
  <c r="L6213" i="1" s="1"/>
  <c r="M6213" i="1" s="1"/>
  <c r="K6105" i="1"/>
  <c r="L6105" i="1" s="1"/>
  <c r="M6105" i="1" s="1"/>
  <c r="K6038" i="1"/>
  <c r="L6038" i="1" s="1"/>
  <c r="M6038" i="1" s="1"/>
  <c r="K6020" i="1"/>
  <c r="L6020" i="1" s="1"/>
  <c r="M6020" i="1" s="1"/>
  <c r="K5984" i="1"/>
  <c r="L5984" i="1" s="1"/>
  <c r="M5984" i="1" s="1"/>
  <c r="K5949" i="1"/>
  <c r="L5949" i="1" s="1"/>
  <c r="M5949" i="1" s="1"/>
  <c r="K5922" i="1"/>
  <c r="L5922" i="1" s="1"/>
  <c r="M5922" i="1" s="1"/>
  <c r="K5905" i="1"/>
  <c r="L5905" i="1" s="1"/>
  <c r="M5905" i="1" s="1"/>
  <c r="K5871" i="1"/>
  <c r="L5871" i="1" s="1"/>
  <c r="M5871" i="1" s="1"/>
  <c r="K5815" i="1"/>
  <c r="L5815" i="1" s="1"/>
  <c r="M5815" i="1" s="1"/>
  <c r="K5736" i="1"/>
  <c r="L5736" i="1" s="1"/>
  <c r="M5736" i="1" s="1"/>
  <c r="K5692" i="1"/>
  <c r="L5692" i="1" s="1"/>
  <c r="M5692" i="1" s="1"/>
  <c r="K5676" i="1"/>
  <c r="L5676" i="1" s="1"/>
  <c r="M5676" i="1" s="1"/>
  <c r="K5657" i="1"/>
  <c r="L5657" i="1" s="1"/>
  <c r="M5657" i="1" s="1"/>
  <c r="K5615" i="1"/>
  <c r="L5615" i="1" s="1"/>
  <c r="M5615" i="1" s="1"/>
  <c r="K5571" i="1"/>
  <c r="L5571" i="1" s="1"/>
  <c r="M5571" i="1" s="1"/>
  <c r="K5545" i="1"/>
  <c r="L5545" i="1" s="1"/>
  <c r="M5545" i="1" s="1"/>
  <c r="K5521" i="1"/>
  <c r="L5521" i="1" s="1"/>
  <c r="M5521" i="1" s="1"/>
  <c r="K5502" i="1"/>
  <c r="L5502" i="1" s="1"/>
  <c r="M5502" i="1" s="1"/>
  <c r="K5476" i="1"/>
  <c r="L5476" i="1" s="1"/>
  <c r="M5476" i="1" s="1"/>
  <c r="K5450" i="1"/>
  <c r="L5450" i="1" s="1"/>
  <c r="M5450" i="1" s="1"/>
  <c r="K5425" i="1"/>
  <c r="L5425" i="1" s="1"/>
  <c r="M5425" i="1" s="1"/>
  <c r="K5391" i="1"/>
  <c r="L5391" i="1" s="1"/>
  <c r="M5391" i="1" s="1"/>
  <c r="K5342" i="1"/>
  <c r="L5342" i="1" s="1"/>
  <c r="M5342" i="1" s="1"/>
  <c r="K5260" i="1"/>
  <c r="L5260" i="1" s="1"/>
  <c r="M5260" i="1" s="1"/>
  <c r="K5151" i="1"/>
  <c r="L5151" i="1" s="1"/>
  <c r="M5151" i="1" s="1"/>
  <c r="K5135" i="1"/>
  <c r="L5135" i="1" s="1"/>
  <c r="M5135" i="1" s="1"/>
  <c r="K5004" i="1"/>
  <c r="L5004" i="1" s="1"/>
  <c r="M5004" i="1" s="1"/>
  <c r="K4825" i="1"/>
  <c r="L4825" i="1" s="1"/>
  <c r="M4825" i="1" s="1"/>
  <c r="K4764" i="1"/>
  <c r="L4764" i="1" s="1"/>
  <c r="M4764" i="1" s="1"/>
  <c r="K4671" i="1"/>
  <c r="L4671" i="1" s="1"/>
  <c r="M4671" i="1" s="1"/>
  <c r="K4651" i="1"/>
  <c r="L4651" i="1" s="1"/>
  <c r="M4651" i="1" s="1"/>
  <c r="K4574" i="1"/>
  <c r="L4574" i="1" s="1"/>
  <c r="M4574" i="1" s="1"/>
  <c r="K4537" i="1"/>
  <c r="L4537" i="1" s="1"/>
  <c r="M4537" i="1" s="1"/>
  <c r="K4424" i="1"/>
  <c r="L4424" i="1" s="1"/>
  <c r="M4424" i="1" s="1"/>
  <c r="K4328" i="1"/>
  <c r="L4328" i="1" s="1"/>
  <c r="M4328" i="1" s="1"/>
  <c r="K4270" i="1"/>
  <c r="L4270" i="1" s="1"/>
  <c r="M4270" i="1" s="1"/>
  <c r="K4212" i="1"/>
  <c r="L4212" i="1" s="1"/>
  <c r="M4212" i="1" s="1"/>
  <c r="K4107" i="1"/>
  <c r="L4107" i="1" s="1"/>
  <c r="M4107" i="1" s="1"/>
  <c r="K4097" i="1"/>
  <c r="L4097" i="1" s="1"/>
  <c r="M4097" i="1" s="1"/>
  <c r="K4089" i="1"/>
  <c r="L4089" i="1" s="1"/>
  <c r="M4089" i="1" s="1"/>
  <c r="K3896" i="1"/>
  <c r="L3896" i="1" s="1"/>
  <c r="M3896" i="1" s="1"/>
  <c r="K3805" i="1"/>
  <c r="L3805" i="1" s="1"/>
  <c r="M3805" i="1" s="1"/>
  <c r="K3719" i="1"/>
  <c r="L3719" i="1" s="1"/>
  <c r="M3719" i="1" s="1"/>
  <c r="K3711" i="1"/>
  <c r="L3711" i="1" s="1"/>
  <c r="M3711" i="1" s="1"/>
  <c r="K3606" i="1"/>
  <c r="L3606" i="1" s="1"/>
  <c r="M3606" i="1" s="1"/>
  <c r="K3563" i="1"/>
  <c r="L3563" i="1" s="1"/>
  <c r="M3563" i="1" s="1"/>
  <c r="K3468" i="1"/>
  <c r="L3468" i="1" s="1"/>
  <c r="M3468" i="1" s="1"/>
  <c r="K3458" i="1"/>
  <c r="L3458" i="1" s="1"/>
  <c r="M3458" i="1" s="1"/>
  <c r="K3437" i="1"/>
  <c r="L3437" i="1" s="1"/>
  <c r="M3437" i="1" s="1"/>
  <c r="K3361" i="1"/>
  <c r="L3361" i="1" s="1"/>
  <c r="M3361" i="1" s="1"/>
  <c r="K3266" i="1"/>
  <c r="L3266" i="1" s="1"/>
  <c r="M3266" i="1" s="1"/>
  <c r="K3155" i="1"/>
  <c r="L3155" i="1" s="1"/>
  <c r="M3155" i="1" s="1"/>
  <c r="K3132" i="1"/>
  <c r="L3132" i="1" s="1"/>
  <c r="M3132" i="1" s="1"/>
  <c r="K2959" i="1"/>
  <c r="L2959" i="1" s="1"/>
  <c r="M2959" i="1" s="1"/>
  <c r="K2744" i="1"/>
  <c r="L2744" i="1" s="1"/>
  <c r="M2744" i="1" s="1"/>
  <c r="K2371" i="1"/>
  <c r="L2371" i="1" s="1"/>
  <c r="M2371" i="1" s="1"/>
  <c r="K2242" i="1"/>
  <c r="L2242" i="1" s="1"/>
  <c r="M2242" i="1" s="1"/>
  <c r="K2220" i="1"/>
  <c r="L2220" i="1" s="1"/>
  <c r="M2220" i="1" s="1"/>
  <c r="K1671" i="1"/>
  <c r="L1671" i="1" s="1"/>
  <c r="M1671" i="1" s="1"/>
  <c r="K7886" i="1"/>
  <c r="L7886" i="1" s="1"/>
  <c r="M7886" i="1" s="1"/>
  <c r="K7850" i="1"/>
  <c r="L7850" i="1" s="1"/>
  <c r="M7850" i="1" s="1"/>
  <c r="K7844" i="1"/>
  <c r="L7844" i="1" s="1"/>
  <c r="M7844" i="1" s="1"/>
  <c r="K7820" i="1"/>
  <c r="L7820" i="1" s="1"/>
  <c r="M7820" i="1" s="1"/>
  <c r="K7774" i="1"/>
  <c r="L7774" i="1" s="1"/>
  <c r="M7774" i="1" s="1"/>
  <c r="K7762" i="1"/>
  <c r="L7762" i="1" s="1"/>
  <c r="M7762" i="1" s="1"/>
  <c r="K7755" i="1"/>
  <c r="L7755" i="1" s="1"/>
  <c r="M7755" i="1" s="1"/>
  <c r="K7714" i="1"/>
  <c r="L7714" i="1" s="1"/>
  <c r="M7714" i="1" s="1"/>
  <c r="K7689" i="1"/>
  <c r="L7689" i="1" s="1"/>
  <c r="M7689" i="1" s="1"/>
  <c r="K7683" i="1"/>
  <c r="L7683" i="1" s="1"/>
  <c r="M7683" i="1" s="1"/>
  <c r="K7661" i="1"/>
  <c r="L7661" i="1" s="1"/>
  <c r="M7661" i="1" s="1"/>
  <c r="K7584" i="1"/>
  <c r="L7584" i="1" s="1"/>
  <c r="M7584" i="1" s="1"/>
  <c r="K7572" i="1"/>
  <c r="L7572" i="1" s="1"/>
  <c r="M7572" i="1" s="1"/>
  <c r="K7530" i="1"/>
  <c r="L7530" i="1" s="1"/>
  <c r="M7530" i="1" s="1"/>
  <c r="K7507" i="1"/>
  <c r="L7507" i="1" s="1"/>
  <c r="M7507" i="1" s="1"/>
  <c r="K7466" i="1"/>
  <c r="L7466" i="1" s="1"/>
  <c r="M7466" i="1" s="1"/>
  <c r="K7453" i="1"/>
  <c r="L7453" i="1" s="1"/>
  <c r="M7453" i="1" s="1"/>
  <c r="K7419" i="1"/>
  <c r="L7419" i="1" s="1"/>
  <c r="M7419" i="1" s="1"/>
  <c r="K7396" i="1"/>
  <c r="L7396" i="1" s="1"/>
  <c r="M7396" i="1" s="1"/>
  <c r="K7383" i="1"/>
  <c r="L7383" i="1" s="1"/>
  <c r="M7383" i="1" s="1"/>
  <c r="K7291" i="1"/>
  <c r="L7291" i="1" s="1"/>
  <c r="M7291" i="1" s="1"/>
  <c r="K7276" i="1"/>
  <c r="L7276" i="1" s="1"/>
  <c r="M7276" i="1" s="1"/>
  <c r="K7269" i="1"/>
  <c r="L7269" i="1" s="1"/>
  <c r="M7269" i="1" s="1"/>
  <c r="K7263" i="1"/>
  <c r="L7263" i="1" s="1"/>
  <c r="M7263" i="1" s="1"/>
  <c r="K7211" i="1"/>
  <c r="L7211" i="1" s="1"/>
  <c r="M7211" i="1" s="1"/>
  <c r="K7205" i="1"/>
  <c r="L7205" i="1" s="1"/>
  <c r="M7205" i="1" s="1"/>
  <c r="K7193" i="1"/>
  <c r="L7193" i="1" s="1"/>
  <c r="M7193" i="1" s="1"/>
  <c r="K7174" i="1"/>
  <c r="L7174" i="1" s="1"/>
  <c r="M7174" i="1" s="1"/>
  <c r="K7129" i="1"/>
  <c r="L7129" i="1" s="1"/>
  <c r="M7129" i="1" s="1"/>
  <c r="K7115" i="1"/>
  <c r="L7115" i="1" s="1"/>
  <c r="M7115" i="1" s="1"/>
  <c r="K7095" i="1"/>
  <c r="L7095" i="1" s="1"/>
  <c r="M7095" i="1" s="1"/>
  <c r="K7083" i="1"/>
  <c r="L7083" i="1" s="1"/>
  <c r="M7083" i="1" s="1"/>
  <c r="K7067" i="1"/>
  <c r="L7067" i="1" s="1"/>
  <c r="M7067" i="1" s="1"/>
  <c r="K7036" i="1"/>
  <c r="L7036" i="1" s="1"/>
  <c r="M7036" i="1" s="1"/>
  <c r="K7013" i="1"/>
  <c r="L7013" i="1" s="1"/>
  <c r="M7013" i="1" s="1"/>
  <c r="K6995" i="1"/>
  <c r="L6995" i="1" s="1"/>
  <c r="M6995" i="1" s="1"/>
  <c r="K6989" i="1"/>
  <c r="L6989" i="1" s="1"/>
  <c r="M6989" i="1" s="1"/>
  <c r="K6969" i="1"/>
  <c r="L6969" i="1" s="1"/>
  <c r="M6969" i="1" s="1"/>
  <c r="K6937" i="1"/>
  <c r="L6937" i="1" s="1"/>
  <c r="M6937" i="1" s="1"/>
  <c r="K6930" i="1"/>
  <c r="L6930" i="1" s="1"/>
  <c r="M6930" i="1" s="1"/>
  <c r="K6923" i="1"/>
  <c r="L6923" i="1" s="1"/>
  <c r="M6923" i="1" s="1"/>
  <c r="K6899" i="1"/>
  <c r="L6899" i="1" s="1"/>
  <c r="M6899" i="1" s="1"/>
  <c r="K6879" i="1"/>
  <c r="L6879" i="1" s="1"/>
  <c r="M6879" i="1" s="1"/>
  <c r="K6864" i="1"/>
  <c r="L6864" i="1" s="1"/>
  <c r="M6864" i="1" s="1"/>
  <c r="K6819" i="1"/>
  <c r="L6819" i="1" s="1"/>
  <c r="M6819" i="1" s="1"/>
  <c r="K6776" i="1"/>
  <c r="L6776" i="1" s="1"/>
  <c r="M6776" i="1" s="1"/>
  <c r="K6727" i="1"/>
  <c r="L6727" i="1" s="1"/>
  <c r="M6727" i="1" s="1"/>
  <c r="K6721" i="1"/>
  <c r="L6721" i="1" s="1"/>
  <c r="M6721" i="1" s="1"/>
  <c r="K6662" i="1"/>
  <c r="L6662" i="1" s="1"/>
  <c r="M6662" i="1" s="1"/>
  <c r="K6648" i="1"/>
  <c r="L6648" i="1" s="1"/>
  <c r="M6648" i="1" s="1"/>
  <c r="K6641" i="1"/>
  <c r="L6641" i="1" s="1"/>
  <c r="M6641" i="1" s="1"/>
  <c r="K6633" i="1"/>
  <c r="L6633" i="1" s="1"/>
  <c r="M6633" i="1" s="1"/>
  <c r="K6606" i="1"/>
  <c r="L6606" i="1" s="1"/>
  <c r="M6606" i="1" s="1"/>
  <c r="K6586" i="1"/>
  <c r="L6586" i="1" s="1"/>
  <c r="M6586" i="1" s="1"/>
  <c r="K6579" i="1"/>
  <c r="L6579" i="1" s="1"/>
  <c r="M6579" i="1" s="1"/>
  <c r="K6552" i="1"/>
  <c r="L6552" i="1" s="1"/>
  <c r="M6552" i="1" s="1"/>
  <c r="K6515" i="1"/>
  <c r="L6515" i="1" s="1"/>
  <c r="M6515" i="1" s="1"/>
  <c r="K6503" i="1"/>
  <c r="L6503" i="1" s="1"/>
  <c r="M6503" i="1" s="1"/>
  <c r="K6497" i="1"/>
  <c r="L6497" i="1" s="1"/>
  <c r="M6497" i="1" s="1"/>
  <c r="K6485" i="1"/>
  <c r="L6485" i="1" s="1"/>
  <c r="M6485" i="1" s="1"/>
  <c r="K6478" i="1"/>
  <c r="L6478" i="1" s="1"/>
  <c r="M6478" i="1" s="1"/>
  <c r="K6470" i="1"/>
  <c r="L6470" i="1" s="1"/>
  <c r="M6470" i="1" s="1"/>
  <c r="K6405" i="1"/>
  <c r="L6405" i="1" s="1"/>
  <c r="M6405" i="1" s="1"/>
  <c r="K6392" i="1"/>
  <c r="L6392" i="1" s="1"/>
  <c r="M6392" i="1" s="1"/>
  <c r="K6356" i="1"/>
  <c r="L6356" i="1" s="1"/>
  <c r="M6356" i="1" s="1"/>
  <c r="K6348" i="1"/>
  <c r="L6348" i="1" s="1"/>
  <c r="M6348" i="1" s="1"/>
  <c r="K6306" i="1"/>
  <c r="L6306" i="1" s="1"/>
  <c r="M6306" i="1" s="1"/>
  <c r="K6282" i="1"/>
  <c r="L6282" i="1" s="1"/>
  <c r="M6282" i="1" s="1"/>
  <c r="K6264" i="1"/>
  <c r="L6264" i="1" s="1"/>
  <c r="M6264" i="1" s="1"/>
  <c r="K6256" i="1"/>
  <c r="L6256" i="1" s="1"/>
  <c r="M6256" i="1" s="1"/>
  <c r="K6222" i="1"/>
  <c r="L6222" i="1" s="1"/>
  <c r="M6222" i="1" s="1"/>
  <c r="K6203" i="1"/>
  <c r="L6203" i="1" s="1"/>
  <c r="M6203" i="1" s="1"/>
  <c r="K6195" i="1"/>
  <c r="L6195" i="1" s="1"/>
  <c r="M6195" i="1" s="1"/>
  <c r="K6161" i="1"/>
  <c r="L6161" i="1" s="1"/>
  <c r="M6161" i="1" s="1"/>
  <c r="K6152" i="1"/>
  <c r="L6152" i="1" s="1"/>
  <c r="M6152" i="1" s="1"/>
  <c r="K6112" i="1"/>
  <c r="L6112" i="1" s="1"/>
  <c r="M6112" i="1" s="1"/>
  <c r="K6096" i="1"/>
  <c r="L6096" i="1" s="1"/>
  <c r="M6096" i="1" s="1"/>
  <c r="K6063" i="1"/>
  <c r="L6063" i="1" s="1"/>
  <c r="M6063" i="1" s="1"/>
  <c r="K6019" i="1"/>
  <c r="L6019" i="1" s="1"/>
  <c r="M6019" i="1" s="1"/>
  <c r="K5992" i="1"/>
  <c r="L5992" i="1" s="1"/>
  <c r="M5992" i="1" s="1"/>
  <c r="K5966" i="1"/>
  <c r="L5966" i="1" s="1"/>
  <c r="M5966" i="1" s="1"/>
  <c r="K5957" i="1"/>
  <c r="L5957" i="1" s="1"/>
  <c r="M5957" i="1" s="1"/>
  <c r="K5940" i="1"/>
  <c r="L5940" i="1" s="1"/>
  <c r="M5940" i="1" s="1"/>
  <c r="K5921" i="1"/>
  <c r="L5921" i="1" s="1"/>
  <c r="M5921" i="1" s="1"/>
  <c r="K5832" i="1"/>
  <c r="L5832" i="1" s="1"/>
  <c r="M5832" i="1" s="1"/>
  <c r="K5806" i="1"/>
  <c r="L5806" i="1" s="1"/>
  <c r="M5806" i="1" s="1"/>
  <c r="K5727" i="1"/>
  <c r="L5727" i="1" s="1"/>
  <c r="M5727" i="1" s="1"/>
  <c r="K5675" i="1"/>
  <c r="L5675" i="1" s="1"/>
  <c r="M5675" i="1" s="1"/>
  <c r="K5656" i="1"/>
  <c r="L5656" i="1" s="1"/>
  <c r="M5656" i="1" s="1"/>
  <c r="K5633" i="1"/>
  <c r="L5633" i="1" s="1"/>
  <c r="M5633" i="1" s="1"/>
  <c r="K5605" i="1"/>
  <c r="L5605" i="1" s="1"/>
  <c r="M5605" i="1" s="1"/>
  <c r="K5578" i="1"/>
  <c r="L5578" i="1" s="1"/>
  <c r="M5578" i="1" s="1"/>
  <c r="K5570" i="1"/>
  <c r="L5570" i="1" s="1"/>
  <c r="M5570" i="1" s="1"/>
  <c r="K5501" i="1"/>
  <c r="L5501" i="1" s="1"/>
  <c r="M5501" i="1" s="1"/>
  <c r="K5484" i="1"/>
  <c r="L5484" i="1" s="1"/>
  <c r="M5484" i="1" s="1"/>
  <c r="K5415" i="1"/>
  <c r="L5415" i="1" s="1"/>
  <c r="M5415" i="1" s="1"/>
  <c r="K5362" i="1"/>
  <c r="L5362" i="1" s="1"/>
  <c r="M5362" i="1" s="1"/>
  <c r="K5324" i="1"/>
  <c r="L5324" i="1" s="1"/>
  <c r="M5324" i="1" s="1"/>
  <c r="K5305" i="1"/>
  <c r="L5305" i="1" s="1"/>
  <c r="M5305" i="1" s="1"/>
  <c r="K5259" i="1"/>
  <c r="L5259" i="1" s="1"/>
  <c r="M5259" i="1" s="1"/>
  <c r="K5249" i="1"/>
  <c r="L5249" i="1" s="1"/>
  <c r="M5249" i="1" s="1"/>
  <c r="K5195" i="1"/>
  <c r="L5195" i="1" s="1"/>
  <c r="M5195" i="1" s="1"/>
  <c r="K5169" i="1"/>
  <c r="L5169" i="1" s="1"/>
  <c r="M5169" i="1" s="1"/>
  <c r="K5150" i="1"/>
  <c r="L5150" i="1" s="1"/>
  <c r="M5150" i="1" s="1"/>
  <c r="K5078" i="1"/>
  <c r="L5078" i="1" s="1"/>
  <c r="M5078" i="1" s="1"/>
  <c r="K5031" i="1"/>
  <c r="L5031" i="1" s="1"/>
  <c r="M5031" i="1" s="1"/>
  <c r="K4952" i="1"/>
  <c r="L4952" i="1" s="1"/>
  <c r="M4952" i="1" s="1"/>
  <c r="K4783" i="1"/>
  <c r="L4783" i="1" s="1"/>
  <c r="M4783" i="1" s="1"/>
  <c r="K4742" i="1"/>
  <c r="L4742" i="1" s="1"/>
  <c r="M4742" i="1" s="1"/>
  <c r="K4724" i="1"/>
  <c r="L4724" i="1" s="1"/>
  <c r="M4724" i="1" s="1"/>
  <c r="K4716" i="1"/>
  <c r="L4716" i="1" s="1"/>
  <c r="M4716" i="1" s="1"/>
  <c r="K4650" i="1"/>
  <c r="L4650" i="1" s="1"/>
  <c r="M4650" i="1" s="1"/>
  <c r="K4641" i="1"/>
  <c r="L4641" i="1" s="1"/>
  <c r="M4641" i="1" s="1"/>
  <c r="K4621" i="1"/>
  <c r="L4621" i="1" s="1"/>
  <c r="M4621" i="1" s="1"/>
  <c r="K4546" i="1"/>
  <c r="L4546" i="1" s="1"/>
  <c r="M4546" i="1" s="1"/>
  <c r="K4526" i="1"/>
  <c r="L4526" i="1" s="1"/>
  <c r="M4526" i="1" s="1"/>
  <c r="K4432" i="1"/>
  <c r="L4432" i="1" s="1"/>
  <c r="M4432" i="1" s="1"/>
  <c r="K4384" i="1"/>
  <c r="L4384" i="1" s="1"/>
  <c r="M4384" i="1" s="1"/>
  <c r="K4356" i="1"/>
  <c r="L4356" i="1" s="1"/>
  <c r="M4356" i="1" s="1"/>
  <c r="K4269" i="1"/>
  <c r="L4269" i="1" s="1"/>
  <c r="M4269" i="1" s="1"/>
  <c r="K4201" i="1"/>
  <c r="L4201" i="1" s="1"/>
  <c r="M4201" i="1" s="1"/>
  <c r="K4138" i="1"/>
  <c r="L4138" i="1" s="1"/>
  <c r="M4138" i="1" s="1"/>
  <c r="K3905" i="1"/>
  <c r="L3905" i="1" s="1"/>
  <c r="M3905" i="1" s="1"/>
  <c r="K3884" i="1"/>
  <c r="L3884" i="1" s="1"/>
  <c r="M3884" i="1" s="1"/>
  <c r="K3749" i="1"/>
  <c r="L3749" i="1" s="1"/>
  <c r="M3749" i="1" s="1"/>
  <c r="K3689" i="1"/>
  <c r="L3689" i="1" s="1"/>
  <c r="M3689" i="1" s="1"/>
  <c r="K3669" i="1"/>
  <c r="L3669" i="1" s="1"/>
  <c r="M3669" i="1" s="1"/>
  <c r="K3502" i="1"/>
  <c r="L3502" i="1" s="1"/>
  <c r="M3502" i="1" s="1"/>
  <c r="K3490" i="1"/>
  <c r="L3490" i="1" s="1"/>
  <c r="M3490" i="1" s="1"/>
  <c r="K3447" i="1"/>
  <c r="L3447" i="1" s="1"/>
  <c r="M3447" i="1" s="1"/>
  <c r="K3154" i="1"/>
  <c r="L3154" i="1" s="1"/>
  <c r="M3154" i="1" s="1"/>
  <c r="K2988" i="1"/>
  <c r="L2988" i="1" s="1"/>
  <c r="M2988" i="1" s="1"/>
  <c r="K2979" i="1"/>
  <c r="L2979" i="1" s="1"/>
  <c r="M2979" i="1" s="1"/>
  <c r="K2958" i="1"/>
  <c r="L2958" i="1" s="1"/>
  <c r="M2958" i="1" s="1"/>
  <c r="K2335" i="1"/>
  <c r="L2335" i="1" s="1"/>
  <c r="M2335" i="1" s="1"/>
  <c r="K2263" i="1"/>
  <c r="L2263" i="1" s="1"/>
  <c r="M2263" i="1" s="1"/>
  <c r="K1741" i="1"/>
  <c r="L1741" i="1" s="1"/>
  <c r="M1741" i="1" s="1"/>
  <c r="K7666" i="1"/>
  <c r="L7666" i="1" s="1"/>
  <c r="M7666" i="1" s="1"/>
  <c r="K7654" i="1"/>
  <c r="L7654" i="1" s="1"/>
  <c r="M7654" i="1" s="1"/>
  <c r="K7638" i="1"/>
  <c r="L7638" i="1" s="1"/>
  <c r="M7638" i="1" s="1"/>
  <c r="K7626" i="1"/>
  <c r="L7626" i="1" s="1"/>
  <c r="M7626" i="1" s="1"/>
  <c r="K7616" i="1"/>
  <c r="L7616" i="1" s="1"/>
  <c r="M7616" i="1" s="1"/>
  <c r="K7583" i="1"/>
  <c r="L7583" i="1" s="1"/>
  <c r="M7583" i="1" s="1"/>
  <c r="K7500" i="1"/>
  <c r="L7500" i="1" s="1"/>
  <c r="M7500" i="1" s="1"/>
  <c r="K7486" i="1"/>
  <c r="L7486" i="1" s="1"/>
  <c r="M7486" i="1" s="1"/>
  <c r="K7465" i="1"/>
  <c r="L7465" i="1" s="1"/>
  <c r="M7465" i="1" s="1"/>
  <c r="K7452" i="1"/>
  <c r="L7452" i="1" s="1"/>
  <c r="M7452" i="1" s="1"/>
  <c r="K7431" i="1"/>
  <c r="L7431" i="1" s="1"/>
  <c r="M7431" i="1" s="1"/>
  <c r="K7389" i="1"/>
  <c r="L7389" i="1" s="1"/>
  <c r="M7389" i="1" s="1"/>
  <c r="K7327" i="1"/>
  <c r="L7327" i="1" s="1"/>
  <c r="M7327" i="1" s="1"/>
  <c r="K7296" i="1"/>
  <c r="L7296" i="1" s="1"/>
  <c r="M7296" i="1" s="1"/>
  <c r="K7284" i="1"/>
  <c r="L7284" i="1" s="1"/>
  <c r="M7284" i="1" s="1"/>
  <c r="K7165" i="1"/>
  <c r="L7165" i="1" s="1"/>
  <c r="M7165" i="1" s="1"/>
  <c r="K7102" i="1"/>
  <c r="L7102" i="1" s="1"/>
  <c r="M7102" i="1" s="1"/>
  <c r="K7082" i="1"/>
  <c r="L7082" i="1" s="1"/>
  <c r="M7082" i="1" s="1"/>
  <c r="K7075" i="1"/>
  <c r="L7075" i="1" s="1"/>
  <c r="M7075" i="1" s="1"/>
  <c r="K7059" i="1"/>
  <c r="L7059" i="1" s="1"/>
  <c r="M7059" i="1" s="1"/>
  <c r="K7029" i="1"/>
  <c r="L7029" i="1" s="1"/>
  <c r="M7029" i="1" s="1"/>
  <c r="K7023" i="1"/>
  <c r="L7023" i="1" s="1"/>
  <c r="M7023" i="1" s="1"/>
  <c r="K7012" i="1"/>
  <c r="L7012" i="1" s="1"/>
  <c r="M7012" i="1" s="1"/>
  <c r="K6988" i="1"/>
  <c r="L6988" i="1" s="1"/>
  <c r="M6988" i="1" s="1"/>
  <c r="K6976" i="1"/>
  <c r="L6976" i="1" s="1"/>
  <c r="M6976" i="1" s="1"/>
  <c r="K6964" i="1"/>
  <c r="L6964" i="1" s="1"/>
  <c r="M6964" i="1" s="1"/>
  <c r="K6957" i="1"/>
  <c r="L6957" i="1" s="1"/>
  <c r="M6957" i="1" s="1"/>
  <c r="K6951" i="1"/>
  <c r="L6951" i="1" s="1"/>
  <c r="M6951" i="1" s="1"/>
  <c r="K6922" i="1"/>
  <c r="L6922" i="1" s="1"/>
  <c r="M6922" i="1" s="1"/>
  <c r="K6910" i="1"/>
  <c r="L6910" i="1" s="1"/>
  <c r="M6910" i="1" s="1"/>
  <c r="K6885" i="1"/>
  <c r="L6885" i="1" s="1"/>
  <c r="M6885" i="1" s="1"/>
  <c r="K6850" i="1"/>
  <c r="L6850" i="1" s="1"/>
  <c r="M6850" i="1" s="1"/>
  <c r="K6844" i="1"/>
  <c r="L6844" i="1" s="1"/>
  <c r="M6844" i="1" s="1"/>
  <c r="K6837" i="1"/>
  <c r="L6837" i="1" s="1"/>
  <c r="M6837" i="1" s="1"/>
  <c r="K6818" i="1"/>
  <c r="L6818" i="1" s="1"/>
  <c r="M6818" i="1" s="1"/>
  <c r="K6811" i="1"/>
  <c r="L6811" i="1" s="1"/>
  <c r="M6811" i="1" s="1"/>
  <c r="K6775" i="1"/>
  <c r="L6775" i="1" s="1"/>
  <c r="M6775" i="1" s="1"/>
  <c r="K6755" i="1"/>
  <c r="L6755" i="1" s="1"/>
  <c r="M6755" i="1" s="1"/>
  <c r="K6720" i="1"/>
  <c r="L6720" i="1" s="1"/>
  <c r="M6720" i="1" s="1"/>
  <c r="K6687" i="1"/>
  <c r="L6687" i="1" s="1"/>
  <c r="M6687" i="1" s="1"/>
  <c r="K6647" i="1"/>
  <c r="L6647" i="1" s="1"/>
  <c r="M6647" i="1" s="1"/>
  <c r="K6627" i="1"/>
  <c r="L6627" i="1" s="1"/>
  <c r="M6627" i="1" s="1"/>
  <c r="K6585" i="1"/>
  <c r="L6585" i="1" s="1"/>
  <c r="M6585" i="1" s="1"/>
  <c r="K6551" i="1"/>
  <c r="L6551" i="1" s="1"/>
  <c r="M6551" i="1" s="1"/>
  <c r="K6539" i="1"/>
  <c r="L6539" i="1" s="1"/>
  <c r="M6539" i="1" s="1"/>
  <c r="K6532" i="1"/>
  <c r="L6532" i="1" s="1"/>
  <c r="M6532" i="1" s="1"/>
  <c r="K6427" i="1"/>
  <c r="L6427" i="1" s="1"/>
  <c r="M6427" i="1" s="1"/>
  <c r="K6413" i="1"/>
  <c r="L6413" i="1" s="1"/>
  <c r="M6413" i="1" s="1"/>
  <c r="K6399" i="1"/>
  <c r="L6399" i="1" s="1"/>
  <c r="M6399" i="1" s="1"/>
  <c r="K6369" i="1"/>
  <c r="L6369" i="1" s="1"/>
  <c r="M6369" i="1" s="1"/>
  <c r="K6347" i="1"/>
  <c r="L6347" i="1" s="1"/>
  <c r="M6347" i="1" s="1"/>
  <c r="K6335" i="1"/>
  <c r="L6335" i="1" s="1"/>
  <c r="M6335" i="1" s="1"/>
  <c r="K6312" i="1"/>
  <c r="L6312" i="1" s="1"/>
  <c r="M6312" i="1" s="1"/>
  <c r="K6298" i="1"/>
  <c r="L6298" i="1" s="1"/>
  <c r="M6298" i="1" s="1"/>
  <c r="K6273" i="1"/>
  <c r="L6273" i="1" s="1"/>
  <c r="M6273" i="1" s="1"/>
  <c r="K6238" i="1"/>
  <c r="L6238" i="1" s="1"/>
  <c r="M6238" i="1" s="1"/>
  <c r="K6211" i="1"/>
  <c r="L6211" i="1" s="1"/>
  <c r="M6211" i="1" s="1"/>
  <c r="K6202" i="1"/>
  <c r="L6202" i="1" s="1"/>
  <c r="M6202" i="1" s="1"/>
  <c r="K6088" i="1"/>
  <c r="L6088" i="1" s="1"/>
  <c r="M6088" i="1" s="1"/>
  <c r="K6070" i="1"/>
  <c r="L6070" i="1" s="1"/>
  <c r="M6070" i="1" s="1"/>
  <c r="K6062" i="1"/>
  <c r="L6062" i="1" s="1"/>
  <c r="M6062" i="1" s="1"/>
  <c r="K6053" i="1"/>
  <c r="L6053" i="1" s="1"/>
  <c r="M6053" i="1" s="1"/>
  <c r="K6027" i="1"/>
  <c r="L6027" i="1" s="1"/>
  <c r="M6027" i="1" s="1"/>
  <c r="K5991" i="1"/>
  <c r="L5991" i="1" s="1"/>
  <c r="M5991" i="1" s="1"/>
  <c r="K5965" i="1"/>
  <c r="L5965" i="1" s="1"/>
  <c r="M5965" i="1" s="1"/>
  <c r="K5956" i="1"/>
  <c r="L5956" i="1" s="1"/>
  <c r="M5956" i="1" s="1"/>
  <c r="K5939" i="1"/>
  <c r="L5939" i="1" s="1"/>
  <c r="M5939" i="1" s="1"/>
  <c r="K5886" i="1"/>
  <c r="L5886" i="1" s="1"/>
  <c r="M5886" i="1" s="1"/>
  <c r="K5877" i="1"/>
  <c r="L5877" i="1" s="1"/>
  <c r="M5877" i="1" s="1"/>
  <c r="K5763" i="1"/>
  <c r="L5763" i="1" s="1"/>
  <c r="M5763" i="1" s="1"/>
  <c r="K5726" i="1"/>
  <c r="L5726" i="1" s="1"/>
  <c r="M5726" i="1" s="1"/>
  <c r="K5699" i="1"/>
  <c r="L5699" i="1" s="1"/>
  <c r="M5699" i="1" s="1"/>
  <c r="K5690" i="1"/>
  <c r="L5690" i="1" s="1"/>
  <c r="M5690" i="1" s="1"/>
  <c r="K5674" i="1"/>
  <c r="L5674" i="1" s="1"/>
  <c r="M5674" i="1" s="1"/>
  <c r="K5596" i="1"/>
  <c r="L5596" i="1" s="1"/>
  <c r="M5596" i="1" s="1"/>
  <c r="K5577" i="1"/>
  <c r="L5577" i="1" s="1"/>
  <c r="M5577" i="1" s="1"/>
  <c r="K5500" i="1"/>
  <c r="L5500" i="1" s="1"/>
  <c r="M5500" i="1" s="1"/>
  <c r="K5491" i="1"/>
  <c r="L5491" i="1" s="1"/>
  <c r="M5491" i="1" s="1"/>
  <c r="K5483" i="1"/>
  <c r="L5483" i="1" s="1"/>
  <c r="M5483" i="1" s="1"/>
  <c r="K5465" i="1"/>
  <c r="L5465" i="1" s="1"/>
  <c r="M5465" i="1" s="1"/>
  <c r="K5424" i="1"/>
  <c r="L5424" i="1" s="1"/>
  <c r="M5424" i="1" s="1"/>
  <c r="K5350" i="1"/>
  <c r="L5350" i="1" s="1"/>
  <c r="M5350" i="1" s="1"/>
  <c r="K5304" i="1"/>
  <c r="L5304" i="1" s="1"/>
  <c r="M5304" i="1" s="1"/>
  <c r="K5286" i="1"/>
  <c r="L5286" i="1" s="1"/>
  <c r="M5286" i="1" s="1"/>
  <c r="K5212" i="1"/>
  <c r="L5212" i="1" s="1"/>
  <c r="M5212" i="1" s="1"/>
  <c r="K5160" i="1"/>
  <c r="L5160" i="1" s="1"/>
  <c r="M5160" i="1" s="1"/>
  <c r="K5123" i="1"/>
  <c r="L5123" i="1" s="1"/>
  <c r="M5123" i="1" s="1"/>
  <c r="K5103" i="1"/>
  <c r="L5103" i="1" s="1"/>
  <c r="M5103" i="1" s="1"/>
  <c r="K5039" i="1"/>
  <c r="L5039" i="1" s="1"/>
  <c r="M5039" i="1" s="1"/>
  <c r="K5023" i="1"/>
  <c r="L5023" i="1" s="1"/>
  <c r="M5023" i="1" s="1"/>
  <c r="K5013" i="1"/>
  <c r="L5013" i="1" s="1"/>
  <c r="M5013" i="1" s="1"/>
  <c r="K4951" i="1"/>
  <c r="L4951" i="1" s="1"/>
  <c r="M4951" i="1" s="1"/>
  <c r="K4914" i="1"/>
  <c r="L4914" i="1" s="1"/>
  <c r="M4914" i="1" s="1"/>
  <c r="K4885" i="1"/>
  <c r="L4885" i="1" s="1"/>
  <c r="M4885" i="1" s="1"/>
  <c r="K4864" i="1"/>
  <c r="L4864" i="1" s="1"/>
  <c r="M4864" i="1" s="1"/>
  <c r="K4498" i="1"/>
  <c r="L4498" i="1" s="1"/>
  <c r="M4498" i="1" s="1"/>
  <c r="K4450" i="1"/>
  <c r="L4450" i="1" s="1"/>
  <c r="M4450" i="1" s="1"/>
  <c r="K4441" i="1"/>
  <c r="L4441" i="1" s="1"/>
  <c r="M4441" i="1" s="1"/>
  <c r="K4413" i="1"/>
  <c r="L4413" i="1" s="1"/>
  <c r="M4413" i="1" s="1"/>
  <c r="K4383" i="1"/>
  <c r="L4383" i="1" s="1"/>
  <c r="M4383" i="1" s="1"/>
  <c r="K4355" i="1"/>
  <c r="L4355" i="1" s="1"/>
  <c r="M4355" i="1" s="1"/>
  <c r="K4240" i="1"/>
  <c r="L4240" i="1" s="1"/>
  <c r="M4240" i="1" s="1"/>
  <c r="K4211" i="1"/>
  <c r="L4211" i="1" s="1"/>
  <c r="M4211" i="1" s="1"/>
  <c r="K4200" i="1"/>
  <c r="L4200" i="1" s="1"/>
  <c r="M4200" i="1" s="1"/>
  <c r="K4189" i="1"/>
  <c r="L4189" i="1" s="1"/>
  <c r="M4189" i="1" s="1"/>
  <c r="K4015" i="1"/>
  <c r="L4015" i="1" s="1"/>
  <c r="M4015" i="1" s="1"/>
  <c r="K3844" i="1"/>
  <c r="L3844" i="1" s="1"/>
  <c r="M3844" i="1" s="1"/>
  <c r="K3780" i="1"/>
  <c r="L3780" i="1" s="1"/>
  <c r="M3780" i="1" s="1"/>
  <c r="K3748" i="1"/>
  <c r="L3748" i="1" s="1"/>
  <c r="M3748" i="1" s="1"/>
  <c r="K3604" i="1"/>
  <c r="L3604" i="1" s="1"/>
  <c r="M3604" i="1" s="1"/>
  <c r="K3572" i="1"/>
  <c r="L3572" i="1" s="1"/>
  <c r="M3572" i="1" s="1"/>
  <c r="K3501" i="1"/>
  <c r="L3501" i="1" s="1"/>
  <c r="M3501" i="1" s="1"/>
  <c r="K3446" i="1"/>
  <c r="L3446" i="1" s="1"/>
  <c r="M3446" i="1" s="1"/>
  <c r="K3360" i="1"/>
  <c r="L3360" i="1" s="1"/>
  <c r="M3360" i="1" s="1"/>
  <c r="K3295" i="1"/>
  <c r="L3295" i="1" s="1"/>
  <c r="M3295" i="1" s="1"/>
  <c r="K3198" i="1"/>
  <c r="L3198" i="1" s="1"/>
  <c r="M3198" i="1" s="1"/>
  <c r="K3153" i="1"/>
  <c r="L3153" i="1" s="1"/>
  <c r="M3153" i="1" s="1"/>
  <c r="K2998" i="1"/>
  <c r="L2998" i="1" s="1"/>
  <c r="M2998" i="1" s="1"/>
  <c r="K2987" i="1"/>
  <c r="L2987" i="1" s="1"/>
  <c r="M2987" i="1" s="1"/>
  <c r="K2978" i="1"/>
  <c r="L2978" i="1" s="1"/>
  <c r="M2978" i="1" s="1"/>
  <c r="K2380" i="1"/>
  <c r="L2380" i="1" s="1"/>
  <c r="M2380" i="1" s="1"/>
  <c r="K2370" i="1"/>
  <c r="L2370" i="1" s="1"/>
  <c r="M2370" i="1" s="1"/>
  <c r="K1717" i="1"/>
  <c r="L1717" i="1" s="1"/>
  <c r="M1717" i="1" s="1"/>
  <c r="K1647" i="1"/>
  <c r="L1647" i="1" s="1"/>
  <c r="M1647" i="1" s="1"/>
  <c r="K7245" i="1"/>
  <c r="L7245" i="1" s="1"/>
  <c r="M7245" i="1" s="1"/>
  <c r="K7239" i="1"/>
  <c r="L7239" i="1" s="1"/>
  <c r="M7239" i="1" s="1"/>
  <c r="K7204" i="1"/>
  <c r="L7204" i="1" s="1"/>
  <c r="M7204" i="1" s="1"/>
  <c r="K7173" i="1"/>
  <c r="L7173" i="1" s="1"/>
  <c r="M7173" i="1" s="1"/>
  <c r="K7074" i="1"/>
  <c r="L7074" i="1" s="1"/>
  <c r="M7074" i="1" s="1"/>
  <c r="K7058" i="1"/>
  <c r="L7058" i="1" s="1"/>
  <c r="M7058" i="1" s="1"/>
  <c r="K6987" i="1"/>
  <c r="L6987" i="1" s="1"/>
  <c r="M6987" i="1" s="1"/>
  <c r="K6968" i="1"/>
  <c r="L6968" i="1" s="1"/>
  <c r="M6968" i="1" s="1"/>
  <c r="K6936" i="1"/>
  <c r="L6936" i="1" s="1"/>
  <c r="M6936" i="1" s="1"/>
  <c r="K6836" i="1"/>
  <c r="L6836" i="1" s="1"/>
  <c r="M6836" i="1" s="1"/>
  <c r="K6824" i="1"/>
  <c r="L6824" i="1" s="1"/>
  <c r="M6824" i="1" s="1"/>
  <c r="K6790" i="1"/>
  <c r="L6790" i="1" s="1"/>
  <c r="M6790" i="1" s="1"/>
  <c r="K6783" i="1"/>
  <c r="L6783" i="1" s="1"/>
  <c r="M6783" i="1" s="1"/>
  <c r="K6768" i="1"/>
  <c r="L6768" i="1" s="1"/>
  <c r="M6768" i="1" s="1"/>
  <c r="K6741" i="1"/>
  <c r="L6741" i="1" s="1"/>
  <c r="M6741" i="1" s="1"/>
  <c r="K6733" i="1"/>
  <c r="L6733" i="1" s="1"/>
  <c r="M6733" i="1" s="1"/>
  <c r="K6714" i="1"/>
  <c r="L6714" i="1" s="1"/>
  <c r="M6714" i="1" s="1"/>
  <c r="K6699" i="1"/>
  <c r="L6699" i="1" s="1"/>
  <c r="M6699" i="1" s="1"/>
  <c r="K6675" i="1"/>
  <c r="L6675" i="1" s="1"/>
  <c r="M6675" i="1" s="1"/>
  <c r="K6654" i="1"/>
  <c r="L6654" i="1" s="1"/>
  <c r="M6654" i="1" s="1"/>
  <c r="K6646" i="1"/>
  <c r="L6646" i="1" s="1"/>
  <c r="M6646" i="1" s="1"/>
  <c r="K6640" i="1"/>
  <c r="L6640" i="1" s="1"/>
  <c r="M6640" i="1" s="1"/>
  <c r="K6550" i="1"/>
  <c r="L6550" i="1" s="1"/>
  <c r="M6550" i="1" s="1"/>
  <c r="K6538" i="1"/>
  <c r="L6538" i="1" s="1"/>
  <c r="M6538" i="1" s="1"/>
  <c r="K6531" i="1"/>
  <c r="L6531" i="1" s="1"/>
  <c r="M6531" i="1" s="1"/>
  <c r="K6523" i="1"/>
  <c r="L6523" i="1" s="1"/>
  <c r="M6523" i="1" s="1"/>
  <c r="K6509" i="1"/>
  <c r="L6509" i="1" s="1"/>
  <c r="M6509" i="1" s="1"/>
  <c r="K6496" i="1"/>
  <c r="L6496" i="1" s="1"/>
  <c r="M6496" i="1" s="1"/>
  <c r="K6447" i="1"/>
  <c r="L6447" i="1" s="1"/>
  <c r="M6447" i="1" s="1"/>
  <c r="K6384" i="1"/>
  <c r="L6384" i="1" s="1"/>
  <c r="M6384" i="1" s="1"/>
  <c r="K6334" i="1"/>
  <c r="L6334" i="1" s="1"/>
  <c r="M6334" i="1" s="1"/>
  <c r="K6328" i="1"/>
  <c r="L6328" i="1" s="1"/>
  <c r="M6328" i="1" s="1"/>
  <c r="K6237" i="1"/>
  <c r="L6237" i="1" s="1"/>
  <c r="M6237" i="1" s="1"/>
  <c r="K6228" i="1"/>
  <c r="L6228" i="1" s="1"/>
  <c r="M6228" i="1" s="1"/>
  <c r="K6210" i="1"/>
  <c r="L6210" i="1" s="1"/>
  <c r="M6210" i="1" s="1"/>
  <c r="K6168" i="1"/>
  <c r="L6168" i="1" s="1"/>
  <c r="M6168" i="1" s="1"/>
  <c r="K6160" i="1"/>
  <c r="L6160" i="1" s="1"/>
  <c r="M6160" i="1" s="1"/>
  <c r="K6061" i="1"/>
  <c r="L6061" i="1" s="1"/>
  <c r="M6061" i="1" s="1"/>
  <c r="K6044" i="1"/>
  <c r="L6044" i="1" s="1"/>
  <c r="M6044" i="1" s="1"/>
  <c r="K6026" i="1"/>
  <c r="L6026" i="1" s="1"/>
  <c r="M6026" i="1" s="1"/>
  <c r="K6017" i="1"/>
  <c r="L6017" i="1" s="1"/>
  <c r="M6017" i="1" s="1"/>
  <c r="K5990" i="1"/>
  <c r="L5990" i="1" s="1"/>
  <c r="M5990" i="1" s="1"/>
  <c r="K5982" i="1"/>
  <c r="L5982" i="1" s="1"/>
  <c r="M5982" i="1" s="1"/>
  <c r="K5973" i="1"/>
  <c r="L5973" i="1" s="1"/>
  <c r="M5973" i="1" s="1"/>
  <c r="K5955" i="1"/>
  <c r="L5955" i="1" s="1"/>
  <c r="M5955" i="1" s="1"/>
  <c r="K5929" i="1"/>
  <c r="L5929" i="1" s="1"/>
  <c r="M5929" i="1" s="1"/>
  <c r="K5920" i="1"/>
  <c r="L5920" i="1" s="1"/>
  <c r="M5920" i="1" s="1"/>
  <c r="K5903" i="1"/>
  <c r="L5903" i="1" s="1"/>
  <c r="M5903" i="1" s="1"/>
  <c r="K5838" i="1"/>
  <c r="L5838" i="1" s="1"/>
  <c r="M5838" i="1" s="1"/>
  <c r="K5786" i="1"/>
  <c r="L5786" i="1" s="1"/>
  <c r="M5786" i="1" s="1"/>
  <c r="K5734" i="1"/>
  <c r="L5734" i="1" s="1"/>
  <c r="M5734" i="1" s="1"/>
  <c r="K5663" i="1"/>
  <c r="L5663" i="1" s="1"/>
  <c r="M5663" i="1" s="1"/>
  <c r="K5655" i="1"/>
  <c r="L5655" i="1" s="1"/>
  <c r="M5655" i="1" s="1"/>
  <c r="K5621" i="1"/>
  <c r="L5621" i="1" s="1"/>
  <c r="M5621" i="1" s="1"/>
  <c r="K5603" i="1"/>
  <c r="L5603" i="1" s="1"/>
  <c r="M5603" i="1" s="1"/>
  <c r="K5551" i="1"/>
  <c r="L5551" i="1" s="1"/>
  <c r="M5551" i="1" s="1"/>
  <c r="K5543" i="1"/>
  <c r="L5543" i="1" s="1"/>
  <c r="M5543" i="1" s="1"/>
  <c r="K5535" i="1"/>
  <c r="L5535" i="1" s="1"/>
  <c r="M5535" i="1" s="1"/>
  <c r="K5499" i="1"/>
  <c r="L5499" i="1" s="1"/>
  <c r="M5499" i="1" s="1"/>
  <c r="K5464" i="1"/>
  <c r="L5464" i="1" s="1"/>
  <c r="M5464" i="1" s="1"/>
  <c r="K5388" i="1"/>
  <c r="L5388" i="1" s="1"/>
  <c r="M5388" i="1" s="1"/>
  <c r="K5377" i="1"/>
  <c r="L5377" i="1" s="1"/>
  <c r="M5377" i="1" s="1"/>
  <c r="K5322" i="1"/>
  <c r="L5322" i="1" s="1"/>
  <c r="M5322" i="1" s="1"/>
  <c r="K5303" i="1"/>
  <c r="L5303" i="1" s="1"/>
  <c r="M5303" i="1" s="1"/>
  <c r="K5285" i="1"/>
  <c r="L5285" i="1" s="1"/>
  <c r="M5285" i="1" s="1"/>
  <c r="K5275" i="1"/>
  <c r="L5275" i="1" s="1"/>
  <c r="M5275" i="1" s="1"/>
  <c r="K5203" i="1"/>
  <c r="L5203" i="1" s="1"/>
  <c r="M5203" i="1" s="1"/>
  <c r="K5183" i="1"/>
  <c r="L5183" i="1" s="1"/>
  <c r="M5183" i="1" s="1"/>
  <c r="K5122" i="1"/>
  <c r="L5122" i="1" s="1"/>
  <c r="M5122" i="1" s="1"/>
  <c r="K5111" i="1"/>
  <c r="L5111" i="1" s="1"/>
  <c r="M5111" i="1" s="1"/>
  <c r="K5067" i="1"/>
  <c r="L5067" i="1" s="1"/>
  <c r="M5067" i="1" s="1"/>
  <c r="K5058" i="1"/>
  <c r="L5058" i="1" s="1"/>
  <c r="M5058" i="1" s="1"/>
  <c r="K4950" i="1"/>
  <c r="L4950" i="1" s="1"/>
  <c r="M4950" i="1" s="1"/>
  <c r="K4892" i="1"/>
  <c r="L4892" i="1" s="1"/>
  <c r="M4892" i="1" s="1"/>
  <c r="K4884" i="1"/>
  <c r="L4884" i="1" s="1"/>
  <c r="M4884" i="1" s="1"/>
  <c r="K4875" i="1"/>
  <c r="L4875" i="1" s="1"/>
  <c r="M4875" i="1" s="1"/>
  <c r="K4863" i="1"/>
  <c r="L4863" i="1" s="1"/>
  <c r="M4863" i="1" s="1"/>
  <c r="K4791" i="1"/>
  <c r="L4791" i="1" s="1"/>
  <c r="M4791" i="1" s="1"/>
  <c r="K4706" i="1"/>
  <c r="L4706" i="1" s="1"/>
  <c r="M4706" i="1" s="1"/>
  <c r="K4668" i="1"/>
  <c r="L4668" i="1" s="1"/>
  <c r="M4668" i="1" s="1"/>
  <c r="K4658" i="1"/>
  <c r="L4658" i="1" s="1"/>
  <c r="M4658" i="1" s="1"/>
  <c r="K4630" i="1"/>
  <c r="L4630" i="1" s="1"/>
  <c r="M4630" i="1" s="1"/>
  <c r="K4544" i="1"/>
  <c r="L4544" i="1" s="1"/>
  <c r="M4544" i="1" s="1"/>
  <c r="K4488" i="1"/>
  <c r="L4488" i="1" s="1"/>
  <c r="M4488" i="1" s="1"/>
  <c r="K4440" i="1"/>
  <c r="L4440" i="1" s="1"/>
  <c r="M4440" i="1" s="1"/>
  <c r="K4307" i="1"/>
  <c r="L4307" i="1" s="1"/>
  <c r="M4307" i="1" s="1"/>
  <c r="K4055" i="1"/>
  <c r="L4055" i="1" s="1"/>
  <c r="M4055" i="1" s="1"/>
  <c r="K3984" i="1"/>
  <c r="L3984" i="1" s="1"/>
  <c r="M3984" i="1" s="1"/>
  <c r="K3904" i="1"/>
  <c r="L3904" i="1" s="1"/>
  <c r="M3904" i="1" s="1"/>
  <c r="K3779" i="1"/>
  <c r="L3779" i="1" s="1"/>
  <c r="M3779" i="1" s="1"/>
  <c r="K3403" i="1"/>
  <c r="L3403" i="1" s="1"/>
  <c r="M3403" i="1" s="1"/>
  <c r="K3018" i="1"/>
  <c r="L3018" i="1" s="1"/>
  <c r="M3018" i="1" s="1"/>
  <c r="K2776" i="1"/>
  <c r="L2776" i="1" s="1"/>
  <c r="M2776" i="1" s="1"/>
  <c r="K2765" i="1"/>
  <c r="L2765" i="1" s="1"/>
  <c r="M2765" i="1" s="1"/>
  <c r="K2753" i="1"/>
  <c r="L2753" i="1" s="1"/>
  <c r="M2753" i="1" s="1"/>
  <c r="K2730" i="1"/>
  <c r="L2730" i="1" s="1"/>
  <c r="M2730" i="1" s="1"/>
  <c r="K1692" i="1"/>
  <c r="L1692" i="1" s="1"/>
  <c r="M1692" i="1" s="1"/>
  <c r="K1455" i="1"/>
  <c r="L1455" i="1" s="1"/>
  <c r="M1455" i="1" s="1"/>
  <c r="K7980" i="1"/>
  <c r="L7980" i="1" s="1"/>
  <c r="M7980" i="1" s="1"/>
  <c r="K7973" i="1"/>
  <c r="L7973" i="1" s="1"/>
  <c r="M7973" i="1" s="1"/>
  <c r="K7958" i="1"/>
  <c r="L7958" i="1" s="1"/>
  <c r="M7958" i="1" s="1"/>
  <c r="K7927" i="1"/>
  <c r="L7927" i="1" s="1"/>
  <c r="M7927" i="1" s="1"/>
  <c r="K7854" i="1"/>
  <c r="L7854" i="1" s="1"/>
  <c r="M7854" i="1" s="1"/>
  <c r="K7842" i="1"/>
  <c r="L7842" i="1" s="1"/>
  <c r="M7842" i="1" s="1"/>
  <c r="K7778" i="1"/>
  <c r="L7778" i="1" s="1"/>
  <c r="M7778" i="1" s="1"/>
  <c r="K7760" i="1"/>
  <c r="L7760" i="1" s="1"/>
  <c r="M7760" i="1" s="1"/>
  <c r="K7698" i="1"/>
  <c r="L7698" i="1" s="1"/>
  <c r="M7698" i="1" s="1"/>
  <c r="K7671" i="1"/>
  <c r="L7671" i="1" s="1"/>
  <c r="M7671" i="1" s="1"/>
  <c r="K7589" i="1"/>
  <c r="L7589" i="1" s="1"/>
  <c r="M7589" i="1" s="1"/>
  <c r="K7512" i="1"/>
  <c r="L7512" i="1" s="1"/>
  <c r="M7512" i="1" s="1"/>
  <c r="K7498" i="1"/>
  <c r="L7498" i="1" s="1"/>
  <c r="M7498" i="1" s="1"/>
  <c r="K7479" i="1"/>
  <c r="L7479" i="1" s="1"/>
  <c r="M7479" i="1" s="1"/>
  <c r="K7408" i="1"/>
  <c r="L7408" i="1" s="1"/>
  <c r="M7408" i="1" s="1"/>
  <c r="K7372" i="1"/>
  <c r="L7372" i="1" s="1"/>
  <c r="M7372" i="1" s="1"/>
  <c r="K7356" i="1"/>
  <c r="L7356" i="1" s="1"/>
  <c r="M7356" i="1" s="1"/>
  <c r="K7350" i="1"/>
  <c r="L7350" i="1" s="1"/>
  <c r="M7350" i="1" s="1"/>
  <c r="K7332" i="1"/>
  <c r="L7332" i="1" s="1"/>
  <c r="M7332" i="1" s="1"/>
  <c r="K7320" i="1"/>
  <c r="L7320" i="1" s="1"/>
  <c r="M7320" i="1" s="1"/>
  <c r="K7282" i="1"/>
  <c r="L7282" i="1" s="1"/>
  <c r="M7282" i="1" s="1"/>
  <c r="K7141" i="1"/>
  <c r="L7141" i="1" s="1"/>
  <c r="M7141" i="1" s="1"/>
  <c r="K7134" i="1"/>
  <c r="L7134" i="1" s="1"/>
  <c r="M7134" i="1" s="1"/>
  <c r="K7107" i="1"/>
  <c r="L7107" i="1" s="1"/>
  <c r="M7107" i="1" s="1"/>
  <c r="K7101" i="1"/>
  <c r="L7101" i="1" s="1"/>
  <c r="M7101" i="1" s="1"/>
  <c r="K7065" i="1"/>
  <c r="L7065" i="1" s="1"/>
  <c r="M7065" i="1" s="1"/>
  <c r="K7057" i="1"/>
  <c r="L7057" i="1" s="1"/>
  <c r="M7057" i="1" s="1"/>
  <c r="K7035" i="1"/>
  <c r="L7035" i="1" s="1"/>
  <c r="M7035" i="1" s="1"/>
  <c r="K7028" i="1"/>
  <c r="L7028" i="1" s="1"/>
  <c r="M7028" i="1" s="1"/>
  <c r="K7011" i="1"/>
  <c r="L7011" i="1" s="1"/>
  <c r="M7011" i="1" s="1"/>
  <c r="K6963" i="1"/>
  <c r="L6963" i="1" s="1"/>
  <c r="M6963" i="1" s="1"/>
  <c r="K6935" i="1"/>
  <c r="L6935" i="1" s="1"/>
  <c r="M6935" i="1" s="1"/>
  <c r="K6897" i="1"/>
  <c r="L6897" i="1" s="1"/>
  <c r="M6897" i="1" s="1"/>
  <c r="K6810" i="1"/>
  <c r="L6810" i="1" s="1"/>
  <c r="M6810" i="1" s="1"/>
  <c r="K6797" i="1"/>
  <c r="L6797" i="1" s="1"/>
  <c r="M6797" i="1" s="1"/>
  <c r="K6782" i="1"/>
  <c r="L6782" i="1" s="1"/>
  <c r="M6782" i="1" s="1"/>
  <c r="K6706" i="1"/>
  <c r="L6706" i="1" s="1"/>
  <c r="M6706" i="1" s="1"/>
  <c r="K6686" i="1"/>
  <c r="L6686" i="1" s="1"/>
  <c r="M6686" i="1" s="1"/>
  <c r="K6674" i="1"/>
  <c r="L6674" i="1" s="1"/>
  <c r="M6674" i="1" s="1"/>
  <c r="K6660" i="1"/>
  <c r="L6660" i="1" s="1"/>
  <c r="M6660" i="1" s="1"/>
  <c r="K6626" i="1"/>
  <c r="L6626" i="1" s="1"/>
  <c r="M6626" i="1" s="1"/>
  <c r="K6612" i="1"/>
  <c r="L6612" i="1" s="1"/>
  <c r="M6612" i="1" s="1"/>
  <c r="K6598" i="1"/>
  <c r="L6598" i="1" s="1"/>
  <c r="M6598" i="1" s="1"/>
  <c r="K6591" i="1"/>
  <c r="L6591" i="1" s="1"/>
  <c r="M6591" i="1" s="1"/>
  <c r="K6563" i="1"/>
  <c r="L6563" i="1" s="1"/>
  <c r="M6563" i="1" s="1"/>
  <c r="K6537" i="1"/>
  <c r="L6537" i="1" s="1"/>
  <c r="M6537" i="1" s="1"/>
  <c r="K6530" i="1"/>
  <c r="L6530" i="1" s="1"/>
  <c r="M6530" i="1" s="1"/>
  <c r="K6460" i="1"/>
  <c r="L6460" i="1" s="1"/>
  <c r="M6460" i="1" s="1"/>
  <c r="K6439" i="1"/>
  <c r="L6439" i="1" s="1"/>
  <c r="M6439" i="1" s="1"/>
  <c r="K6432" i="1"/>
  <c r="L6432" i="1" s="1"/>
  <c r="M6432" i="1" s="1"/>
  <c r="K6376" i="1"/>
  <c r="L6376" i="1" s="1"/>
  <c r="M6376" i="1" s="1"/>
  <c r="K6354" i="1"/>
  <c r="L6354" i="1" s="1"/>
  <c r="M6354" i="1" s="1"/>
  <c r="K6304" i="1"/>
  <c r="L6304" i="1" s="1"/>
  <c r="M6304" i="1" s="1"/>
  <c r="K6280" i="1"/>
  <c r="L6280" i="1" s="1"/>
  <c r="M6280" i="1" s="1"/>
  <c r="K6254" i="1"/>
  <c r="L6254" i="1" s="1"/>
  <c r="M6254" i="1" s="1"/>
  <c r="K6209" i="1"/>
  <c r="L6209" i="1" s="1"/>
  <c r="M6209" i="1" s="1"/>
  <c r="K6103" i="1"/>
  <c r="L6103" i="1" s="1"/>
  <c r="M6103" i="1" s="1"/>
  <c r="K6078" i="1"/>
  <c r="L6078" i="1" s="1"/>
  <c r="M6078" i="1" s="1"/>
  <c r="K6060" i="1"/>
  <c r="L6060" i="1" s="1"/>
  <c r="M6060" i="1" s="1"/>
  <c r="K6043" i="1"/>
  <c r="L6043" i="1" s="1"/>
  <c r="M6043" i="1" s="1"/>
  <c r="K6036" i="1"/>
  <c r="L6036" i="1" s="1"/>
  <c r="M6036" i="1" s="1"/>
  <c r="K6016" i="1"/>
  <c r="L6016" i="1" s="1"/>
  <c r="M6016" i="1" s="1"/>
  <c r="K5981" i="1"/>
  <c r="L5981" i="1" s="1"/>
  <c r="M5981" i="1" s="1"/>
  <c r="K5947" i="1"/>
  <c r="L5947" i="1" s="1"/>
  <c r="M5947" i="1" s="1"/>
  <c r="K5860" i="1"/>
  <c r="L5860" i="1" s="1"/>
  <c r="M5860" i="1" s="1"/>
  <c r="K5769" i="1"/>
  <c r="L5769" i="1" s="1"/>
  <c r="M5769" i="1" s="1"/>
  <c r="K5733" i="1"/>
  <c r="L5733" i="1" s="1"/>
  <c r="M5733" i="1" s="1"/>
  <c r="K5708" i="1"/>
  <c r="L5708" i="1" s="1"/>
  <c r="M5708" i="1" s="1"/>
  <c r="K5534" i="1"/>
  <c r="L5534" i="1" s="1"/>
  <c r="M5534" i="1" s="1"/>
  <c r="K5517" i="1"/>
  <c r="L5517" i="1" s="1"/>
  <c r="M5517" i="1" s="1"/>
  <c r="K5498" i="1"/>
  <c r="L5498" i="1" s="1"/>
  <c r="M5498" i="1" s="1"/>
  <c r="K5463" i="1"/>
  <c r="L5463" i="1" s="1"/>
  <c r="M5463" i="1" s="1"/>
  <c r="K5422" i="1"/>
  <c r="L5422" i="1" s="1"/>
  <c r="M5422" i="1" s="1"/>
  <c r="K5376" i="1"/>
  <c r="L5376" i="1" s="1"/>
  <c r="M5376" i="1" s="1"/>
  <c r="K5359" i="1"/>
  <c r="L5359" i="1" s="1"/>
  <c r="M5359" i="1" s="1"/>
  <c r="K5313" i="1"/>
  <c r="L5313" i="1" s="1"/>
  <c r="M5313" i="1" s="1"/>
  <c r="K5284" i="1"/>
  <c r="L5284" i="1" s="1"/>
  <c r="M5284" i="1" s="1"/>
  <c r="K5274" i="1"/>
  <c r="L5274" i="1" s="1"/>
  <c r="M5274" i="1" s="1"/>
  <c r="K5192" i="1"/>
  <c r="L5192" i="1" s="1"/>
  <c r="M5192" i="1" s="1"/>
  <c r="K5158" i="1"/>
  <c r="L5158" i="1" s="1"/>
  <c r="M5158" i="1" s="1"/>
  <c r="K5149" i="1"/>
  <c r="L5149" i="1" s="1"/>
  <c r="M5149" i="1" s="1"/>
  <c r="K5102" i="1"/>
  <c r="L5102" i="1" s="1"/>
  <c r="M5102" i="1" s="1"/>
  <c r="K4960" i="1"/>
  <c r="L4960" i="1" s="1"/>
  <c r="M4960" i="1" s="1"/>
  <c r="K4921" i="1"/>
  <c r="L4921" i="1" s="1"/>
  <c r="M4921" i="1" s="1"/>
  <c r="K4912" i="1"/>
  <c r="L4912" i="1" s="1"/>
  <c r="M4912" i="1" s="1"/>
  <c r="K4810" i="1"/>
  <c r="L4810" i="1" s="1"/>
  <c r="M4810" i="1" s="1"/>
  <c r="K4790" i="1"/>
  <c r="L4790" i="1" s="1"/>
  <c r="M4790" i="1" s="1"/>
  <c r="K4781" i="1"/>
  <c r="L4781" i="1" s="1"/>
  <c r="M4781" i="1" s="1"/>
  <c r="K4750" i="1"/>
  <c r="L4750" i="1" s="1"/>
  <c r="M4750" i="1" s="1"/>
  <c r="K4705" i="1"/>
  <c r="L4705" i="1" s="1"/>
  <c r="M4705" i="1" s="1"/>
  <c r="K4667" i="1"/>
  <c r="L4667" i="1" s="1"/>
  <c r="M4667" i="1" s="1"/>
  <c r="K4589" i="1"/>
  <c r="L4589" i="1" s="1"/>
  <c r="M4589" i="1" s="1"/>
  <c r="K4562" i="1"/>
  <c r="L4562" i="1" s="1"/>
  <c r="M4562" i="1" s="1"/>
  <c r="K4411" i="1"/>
  <c r="L4411" i="1" s="1"/>
  <c r="M4411" i="1" s="1"/>
  <c r="K4354" i="1"/>
  <c r="L4354" i="1" s="1"/>
  <c r="M4354" i="1" s="1"/>
  <c r="K4247" i="1"/>
  <c r="L4247" i="1" s="1"/>
  <c r="M4247" i="1" s="1"/>
  <c r="K4228" i="1"/>
  <c r="L4228" i="1" s="1"/>
  <c r="M4228" i="1" s="1"/>
  <c r="K4063" i="1"/>
  <c r="L4063" i="1" s="1"/>
  <c r="M4063" i="1" s="1"/>
  <c r="K4045" i="1"/>
  <c r="L4045" i="1" s="1"/>
  <c r="M4045" i="1" s="1"/>
  <c r="K3983" i="1"/>
  <c r="L3983" i="1" s="1"/>
  <c r="M3983" i="1" s="1"/>
  <c r="K3823" i="1"/>
  <c r="L3823" i="1" s="1"/>
  <c r="M3823" i="1" s="1"/>
  <c r="K3812" i="1"/>
  <c r="L3812" i="1" s="1"/>
  <c r="M3812" i="1" s="1"/>
  <c r="K3623" i="1"/>
  <c r="L3623" i="1" s="1"/>
  <c r="M3623" i="1" s="1"/>
  <c r="K3614" i="1"/>
  <c r="L3614" i="1" s="1"/>
  <c r="M3614" i="1" s="1"/>
  <c r="K3538" i="1"/>
  <c r="L3538" i="1" s="1"/>
  <c r="M3538" i="1" s="1"/>
  <c r="K3413" i="1"/>
  <c r="L3413" i="1" s="1"/>
  <c r="M3413" i="1" s="1"/>
  <c r="K3163" i="1"/>
  <c r="L3163" i="1" s="1"/>
  <c r="M3163" i="1" s="1"/>
  <c r="K2577" i="1"/>
  <c r="L2577" i="1" s="1"/>
  <c r="M2577" i="1" s="1"/>
  <c r="K1806" i="1"/>
  <c r="L1806" i="1" s="1"/>
  <c r="M1806" i="1" s="1"/>
  <c r="K1794" i="1"/>
  <c r="L1794" i="1" s="1"/>
  <c r="M1794" i="1" s="1"/>
  <c r="K1703" i="1"/>
  <c r="L1703" i="1" s="1"/>
  <c r="M1703" i="1" s="1"/>
  <c r="K7227" i="1"/>
  <c r="L7227" i="1" s="1"/>
  <c r="M7227" i="1" s="1"/>
  <c r="K7209" i="1"/>
  <c r="L7209" i="1" s="1"/>
  <c r="M7209" i="1" s="1"/>
  <c r="K7153" i="1"/>
  <c r="L7153" i="1" s="1"/>
  <c r="M7153" i="1" s="1"/>
  <c r="K7142" i="1"/>
  <c r="L7142" i="1" s="1"/>
  <c r="M7142" i="1" s="1"/>
  <c r="K7111" i="1"/>
  <c r="L7111" i="1" s="1"/>
  <c r="M7111" i="1" s="1"/>
  <c r="K7081" i="1"/>
  <c r="L7081" i="1" s="1"/>
  <c r="M7081" i="1" s="1"/>
  <c r="K7066" i="1"/>
  <c r="L7066" i="1" s="1"/>
  <c r="M7066" i="1" s="1"/>
  <c r="K6993" i="1"/>
  <c r="L6993" i="1" s="1"/>
  <c r="M6993" i="1" s="1"/>
  <c r="K6954" i="1"/>
  <c r="L6954" i="1" s="1"/>
  <c r="M6954" i="1" s="1"/>
  <c r="K6921" i="1"/>
  <c r="L6921" i="1" s="1"/>
  <c r="M6921" i="1" s="1"/>
  <c r="K6916" i="1"/>
  <c r="L6916" i="1" s="1"/>
  <c r="M6916" i="1" s="1"/>
  <c r="K6905" i="1"/>
  <c r="L6905" i="1" s="1"/>
  <c r="M6905" i="1" s="1"/>
  <c r="K6868" i="1"/>
  <c r="L6868" i="1" s="1"/>
  <c r="M6868" i="1" s="1"/>
  <c r="K6861" i="1"/>
  <c r="L6861" i="1" s="1"/>
  <c r="M6861" i="1" s="1"/>
  <c r="K6849" i="1"/>
  <c r="L6849" i="1" s="1"/>
  <c r="M6849" i="1" s="1"/>
  <c r="K6843" i="1"/>
  <c r="L6843" i="1" s="1"/>
  <c r="M6843" i="1" s="1"/>
  <c r="K6831" i="1"/>
  <c r="L6831" i="1" s="1"/>
  <c r="M6831" i="1" s="1"/>
  <c r="K6825" i="1"/>
  <c r="L6825" i="1" s="1"/>
  <c r="M6825" i="1" s="1"/>
  <c r="K6814" i="1"/>
  <c r="L6814" i="1" s="1"/>
  <c r="M6814" i="1" s="1"/>
  <c r="K6772" i="1"/>
  <c r="L6772" i="1" s="1"/>
  <c r="M6772" i="1" s="1"/>
  <c r="K6735" i="1"/>
  <c r="L6735" i="1" s="1"/>
  <c r="M6735" i="1" s="1"/>
  <c r="K6607" i="1"/>
  <c r="L6607" i="1" s="1"/>
  <c r="M6607" i="1" s="1"/>
  <c r="K6595" i="1"/>
  <c r="L6595" i="1" s="1"/>
  <c r="M6595" i="1" s="1"/>
  <c r="K6489" i="1"/>
  <c r="L6489" i="1" s="1"/>
  <c r="M6489" i="1" s="1"/>
  <c r="K6483" i="1"/>
  <c r="L6483" i="1" s="1"/>
  <c r="M6483" i="1" s="1"/>
  <c r="K6462" i="1"/>
  <c r="L6462" i="1" s="1"/>
  <c r="M6462" i="1" s="1"/>
  <c r="K6402" i="1"/>
  <c r="L6402" i="1" s="1"/>
  <c r="M6402" i="1" s="1"/>
  <c r="K6349" i="1"/>
  <c r="L6349" i="1" s="1"/>
  <c r="M6349" i="1" s="1"/>
  <c r="K6315" i="1"/>
  <c r="L6315" i="1" s="1"/>
  <c r="M6315" i="1" s="1"/>
  <c r="K6303" i="1"/>
  <c r="L6303" i="1" s="1"/>
  <c r="M6303" i="1" s="1"/>
  <c r="K6279" i="1"/>
  <c r="L6279" i="1" s="1"/>
  <c r="M6279" i="1" s="1"/>
  <c r="K6250" i="1"/>
  <c r="L6250" i="1" s="1"/>
  <c r="M6250" i="1" s="1"/>
  <c r="K6244" i="1"/>
  <c r="L6244" i="1" s="1"/>
  <c r="M6244" i="1" s="1"/>
  <c r="K6221" i="1"/>
  <c r="L6221" i="1" s="1"/>
  <c r="M6221" i="1" s="1"/>
  <c r="K6172" i="1"/>
  <c r="L6172" i="1" s="1"/>
  <c r="M6172" i="1" s="1"/>
  <c r="K6121" i="1"/>
  <c r="L6121" i="1" s="1"/>
  <c r="M6121" i="1" s="1"/>
  <c r="K6073" i="1"/>
  <c r="L6073" i="1" s="1"/>
  <c r="M6073" i="1" s="1"/>
  <c r="K6040" i="1"/>
  <c r="L6040" i="1" s="1"/>
  <c r="M6040" i="1" s="1"/>
  <c r="K6033" i="1"/>
  <c r="L6033" i="1" s="1"/>
  <c r="M6033" i="1" s="1"/>
  <c r="K6005" i="1"/>
  <c r="L6005" i="1" s="1"/>
  <c r="M6005" i="1" s="1"/>
  <c r="K5998" i="1"/>
  <c r="L5998" i="1" s="1"/>
  <c r="M5998" i="1" s="1"/>
  <c r="K5989" i="1"/>
  <c r="L5989" i="1" s="1"/>
  <c r="M5989" i="1" s="1"/>
  <c r="K5954" i="1"/>
  <c r="L5954" i="1" s="1"/>
  <c r="M5954" i="1" s="1"/>
  <c r="K5938" i="1"/>
  <c r="L5938" i="1" s="1"/>
  <c r="M5938" i="1" s="1"/>
  <c r="K5917" i="1"/>
  <c r="L5917" i="1" s="1"/>
  <c r="M5917" i="1" s="1"/>
  <c r="K5910" i="1"/>
  <c r="L5910" i="1" s="1"/>
  <c r="M5910" i="1" s="1"/>
  <c r="K5902" i="1"/>
  <c r="L5902" i="1" s="1"/>
  <c r="M5902" i="1" s="1"/>
  <c r="K5883" i="1"/>
  <c r="L5883" i="1" s="1"/>
  <c r="M5883" i="1" s="1"/>
  <c r="K5818" i="1"/>
  <c r="L5818" i="1" s="1"/>
  <c r="M5818" i="1" s="1"/>
  <c r="K5797" i="1"/>
  <c r="L5797" i="1" s="1"/>
  <c r="M5797" i="1" s="1"/>
  <c r="K5783" i="1"/>
  <c r="L5783" i="1" s="1"/>
  <c r="M5783" i="1" s="1"/>
  <c r="K5701" i="1"/>
  <c r="L5701" i="1" s="1"/>
  <c r="M5701" i="1" s="1"/>
  <c r="K5682" i="1"/>
  <c r="L5682" i="1" s="1"/>
  <c r="M5682" i="1" s="1"/>
  <c r="K5673" i="1"/>
  <c r="L5673" i="1" s="1"/>
  <c r="M5673" i="1" s="1"/>
  <c r="K5595" i="1"/>
  <c r="L5595" i="1" s="1"/>
  <c r="M5595" i="1" s="1"/>
  <c r="K5566" i="1"/>
  <c r="L5566" i="1" s="1"/>
  <c r="M5566" i="1" s="1"/>
  <c r="K5559" i="1"/>
  <c r="L5559" i="1" s="1"/>
  <c r="M5559" i="1" s="1"/>
  <c r="K5520" i="1"/>
  <c r="L5520" i="1" s="1"/>
  <c r="M5520" i="1" s="1"/>
  <c r="K5505" i="1"/>
  <c r="L5505" i="1" s="1"/>
  <c r="M5505" i="1" s="1"/>
  <c r="K5496" i="1"/>
  <c r="L5496" i="1" s="1"/>
  <c r="M5496" i="1" s="1"/>
  <c r="K5482" i="1"/>
  <c r="L5482" i="1" s="1"/>
  <c r="M5482" i="1" s="1"/>
  <c r="K5474" i="1"/>
  <c r="L5474" i="1" s="1"/>
  <c r="M5474" i="1" s="1"/>
  <c r="K5328" i="1"/>
  <c r="L5328" i="1" s="1"/>
  <c r="M5328" i="1" s="1"/>
  <c r="K5319" i="1"/>
  <c r="L5319" i="1" s="1"/>
  <c r="M5319" i="1" s="1"/>
  <c r="K5297" i="1"/>
  <c r="L5297" i="1" s="1"/>
  <c r="M5297" i="1" s="1"/>
  <c r="K5223" i="1"/>
  <c r="L5223" i="1" s="1"/>
  <c r="M5223" i="1" s="1"/>
  <c r="K5193" i="1"/>
  <c r="L5193" i="1" s="1"/>
  <c r="M5193" i="1" s="1"/>
  <c r="K5186" i="1"/>
  <c r="L5186" i="1" s="1"/>
  <c r="M5186" i="1" s="1"/>
  <c r="K5125" i="1"/>
  <c r="L5125" i="1" s="1"/>
  <c r="M5125" i="1" s="1"/>
  <c r="K5086" i="1"/>
  <c r="L5086" i="1" s="1"/>
  <c r="M5086" i="1" s="1"/>
  <c r="K5053" i="1"/>
  <c r="L5053" i="1" s="1"/>
  <c r="M5053" i="1" s="1"/>
  <c r="K4987" i="1"/>
  <c r="L4987" i="1" s="1"/>
  <c r="M4987" i="1" s="1"/>
  <c r="K4968" i="1"/>
  <c r="L4968" i="1" s="1"/>
  <c r="M4968" i="1" s="1"/>
  <c r="K4906" i="1"/>
  <c r="L4906" i="1" s="1"/>
  <c r="M4906" i="1" s="1"/>
  <c r="K4881" i="1"/>
  <c r="L4881" i="1" s="1"/>
  <c r="M4881" i="1" s="1"/>
  <c r="K4871" i="1"/>
  <c r="L4871" i="1" s="1"/>
  <c r="M4871" i="1" s="1"/>
  <c r="K4861" i="1"/>
  <c r="L4861" i="1" s="1"/>
  <c r="M4861" i="1" s="1"/>
  <c r="K4806" i="1"/>
  <c r="L4806" i="1" s="1"/>
  <c r="M4806" i="1" s="1"/>
  <c r="K4753" i="1"/>
  <c r="L4753" i="1" s="1"/>
  <c r="M4753" i="1" s="1"/>
  <c r="K4688" i="1"/>
  <c r="L4688" i="1" s="1"/>
  <c r="M4688" i="1" s="1"/>
  <c r="K4601" i="1"/>
  <c r="L4601" i="1" s="1"/>
  <c r="M4601" i="1" s="1"/>
  <c r="K4585" i="1"/>
  <c r="L4585" i="1" s="1"/>
  <c r="M4585" i="1" s="1"/>
  <c r="K4569" i="1"/>
  <c r="L4569" i="1" s="1"/>
  <c r="M4569" i="1" s="1"/>
  <c r="K4534" i="1"/>
  <c r="L4534" i="1" s="1"/>
  <c r="M4534" i="1" s="1"/>
  <c r="K4487" i="1"/>
  <c r="L4487" i="1" s="1"/>
  <c r="M4487" i="1" s="1"/>
  <c r="K4452" i="1"/>
  <c r="L4452" i="1" s="1"/>
  <c r="M4452" i="1" s="1"/>
  <c r="K4445" i="1"/>
  <c r="L4445" i="1" s="1"/>
  <c r="M4445" i="1" s="1"/>
  <c r="K4326" i="1"/>
  <c r="L4326" i="1" s="1"/>
  <c r="M4326" i="1" s="1"/>
  <c r="K4317" i="1"/>
  <c r="L4317" i="1" s="1"/>
  <c r="M4317" i="1" s="1"/>
  <c r="K4278" i="1"/>
  <c r="L4278" i="1" s="1"/>
  <c r="M4278" i="1" s="1"/>
  <c r="K4243" i="1"/>
  <c r="L4243" i="1" s="1"/>
  <c r="M4243" i="1" s="1"/>
  <c r="K4224" i="1"/>
  <c r="L4224" i="1" s="1"/>
  <c r="M4224" i="1" s="1"/>
  <c r="K4197" i="1"/>
  <c r="L4197" i="1" s="1"/>
  <c r="M4197" i="1" s="1"/>
  <c r="K4188" i="1"/>
  <c r="L4188" i="1" s="1"/>
  <c r="M4188" i="1" s="1"/>
  <c r="K4142" i="1"/>
  <c r="L4142" i="1" s="1"/>
  <c r="M4142" i="1" s="1"/>
  <c r="K4053" i="1"/>
  <c r="L4053" i="1" s="1"/>
  <c r="M4053" i="1" s="1"/>
  <c r="K4006" i="1"/>
  <c r="L4006" i="1" s="1"/>
  <c r="M4006" i="1" s="1"/>
  <c r="K3927" i="1"/>
  <c r="L3927" i="1" s="1"/>
  <c r="M3927" i="1" s="1"/>
  <c r="K3788" i="1"/>
  <c r="L3788" i="1" s="1"/>
  <c r="M3788" i="1" s="1"/>
  <c r="K3611" i="1"/>
  <c r="L3611" i="1" s="1"/>
  <c r="M3611" i="1" s="1"/>
  <c r="K3571" i="1"/>
  <c r="L3571" i="1" s="1"/>
  <c r="M3571" i="1" s="1"/>
  <c r="K3551" i="1"/>
  <c r="L3551" i="1" s="1"/>
  <c r="M3551" i="1" s="1"/>
  <c r="K3428" i="1"/>
  <c r="L3428" i="1" s="1"/>
  <c r="M3428" i="1" s="1"/>
  <c r="K3283" i="1"/>
  <c r="L3283" i="1" s="1"/>
  <c r="M3283" i="1" s="1"/>
  <c r="K3183" i="1"/>
  <c r="L3183" i="1" s="1"/>
  <c r="M3183" i="1" s="1"/>
  <c r="K2919" i="1"/>
  <c r="L2919" i="1" s="1"/>
  <c r="M2919" i="1" s="1"/>
  <c r="K2907" i="1"/>
  <c r="L2907" i="1" s="1"/>
  <c r="M2907" i="1" s="1"/>
  <c r="K2889" i="1"/>
  <c r="L2889" i="1" s="1"/>
  <c r="M2889" i="1" s="1"/>
  <c r="K2389" i="1"/>
  <c r="L2389" i="1" s="1"/>
  <c r="M2389" i="1" s="1"/>
  <c r="K2228" i="1"/>
  <c r="L2228" i="1" s="1"/>
  <c r="M2228" i="1" s="1"/>
  <c r="K2022" i="1"/>
  <c r="L2022" i="1" s="1"/>
  <c r="M2022" i="1" s="1"/>
  <c r="K1848" i="1"/>
  <c r="L1848" i="1" s="1"/>
  <c r="M1848" i="1" s="1"/>
  <c r="K1584" i="1"/>
  <c r="L1584" i="1" s="1"/>
  <c r="M1584" i="1" s="1"/>
  <c r="K6272" i="1"/>
  <c r="L6272" i="1" s="1"/>
  <c r="M6272" i="1" s="1"/>
  <c r="K6259" i="1"/>
  <c r="L6259" i="1" s="1"/>
  <c r="M6259" i="1" s="1"/>
  <c r="K6243" i="1"/>
  <c r="L6243" i="1" s="1"/>
  <c r="M6243" i="1" s="1"/>
  <c r="K6220" i="1"/>
  <c r="L6220" i="1" s="1"/>
  <c r="M6220" i="1" s="1"/>
  <c r="K6171" i="1"/>
  <c r="L6171" i="1" s="1"/>
  <c r="M6171" i="1" s="1"/>
  <c r="K6159" i="1"/>
  <c r="L6159" i="1" s="1"/>
  <c r="M6159" i="1" s="1"/>
  <c r="K6135" i="1"/>
  <c r="L6135" i="1" s="1"/>
  <c r="M6135" i="1" s="1"/>
  <c r="K6093" i="1"/>
  <c r="L6093" i="1" s="1"/>
  <c r="M6093" i="1" s="1"/>
  <c r="K6087" i="1"/>
  <c r="L6087" i="1" s="1"/>
  <c r="M6087" i="1" s="1"/>
  <c r="K6046" i="1"/>
  <c r="L6046" i="1" s="1"/>
  <c r="M6046" i="1" s="1"/>
  <c r="K5997" i="1"/>
  <c r="L5997" i="1" s="1"/>
  <c r="M5997" i="1" s="1"/>
  <c r="K5975" i="1"/>
  <c r="L5975" i="1" s="1"/>
  <c r="M5975" i="1" s="1"/>
  <c r="K5909" i="1"/>
  <c r="L5909" i="1" s="1"/>
  <c r="M5909" i="1" s="1"/>
  <c r="K5862" i="1"/>
  <c r="L5862" i="1" s="1"/>
  <c r="M5862" i="1" s="1"/>
  <c r="K5856" i="1"/>
  <c r="L5856" i="1" s="1"/>
  <c r="M5856" i="1" s="1"/>
  <c r="K5811" i="1"/>
  <c r="L5811" i="1" s="1"/>
  <c r="M5811" i="1" s="1"/>
  <c r="K5804" i="1"/>
  <c r="L5804" i="1" s="1"/>
  <c r="M5804" i="1" s="1"/>
  <c r="K5782" i="1"/>
  <c r="L5782" i="1" s="1"/>
  <c r="M5782" i="1" s="1"/>
  <c r="K5681" i="1"/>
  <c r="L5681" i="1" s="1"/>
  <c r="M5681" i="1" s="1"/>
  <c r="K5658" i="1"/>
  <c r="L5658" i="1" s="1"/>
  <c r="M5658" i="1" s="1"/>
  <c r="K5632" i="1"/>
  <c r="L5632" i="1" s="1"/>
  <c r="M5632" i="1" s="1"/>
  <c r="K5610" i="1"/>
  <c r="L5610" i="1" s="1"/>
  <c r="M5610" i="1" s="1"/>
  <c r="K5594" i="1"/>
  <c r="L5594" i="1" s="1"/>
  <c r="M5594" i="1" s="1"/>
  <c r="K5565" i="1"/>
  <c r="L5565" i="1" s="1"/>
  <c r="M5565" i="1" s="1"/>
  <c r="K5519" i="1"/>
  <c r="L5519" i="1" s="1"/>
  <c r="M5519" i="1" s="1"/>
  <c r="K5504" i="1"/>
  <c r="L5504" i="1" s="1"/>
  <c r="M5504" i="1" s="1"/>
  <c r="K5481" i="1"/>
  <c r="L5481" i="1" s="1"/>
  <c r="M5481" i="1" s="1"/>
  <c r="K5406" i="1"/>
  <c r="L5406" i="1" s="1"/>
  <c r="M5406" i="1" s="1"/>
  <c r="K5390" i="1"/>
  <c r="L5390" i="1" s="1"/>
  <c r="M5390" i="1" s="1"/>
  <c r="K5271" i="1"/>
  <c r="L5271" i="1" s="1"/>
  <c r="M5271" i="1" s="1"/>
  <c r="K5264" i="1"/>
  <c r="L5264" i="1" s="1"/>
  <c r="M5264" i="1" s="1"/>
  <c r="K5239" i="1"/>
  <c r="L5239" i="1" s="1"/>
  <c r="M5239" i="1" s="1"/>
  <c r="K5178" i="1"/>
  <c r="L5178" i="1" s="1"/>
  <c r="M5178" i="1" s="1"/>
  <c r="K5171" i="1"/>
  <c r="L5171" i="1" s="1"/>
  <c r="M5171" i="1" s="1"/>
  <c r="K5124" i="1"/>
  <c r="L5124" i="1" s="1"/>
  <c r="M5124" i="1" s="1"/>
  <c r="K5029" i="1"/>
  <c r="L5029" i="1" s="1"/>
  <c r="M5029" i="1" s="1"/>
  <c r="K5012" i="1"/>
  <c r="L5012" i="1" s="1"/>
  <c r="M5012" i="1" s="1"/>
  <c r="K4898" i="1"/>
  <c r="L4898" i="1" s="1"/>
  <c r="M4898" i="1" s="1"/>
  <c r="K4890" i="1"/>
  <c r="L4890" i="1" s="1"/>
  <c r="M4890" i="1" s="1"/>
  <c r="K4832" i="1"/>
  <c r="L4832" i="1" s="1"/>
  <c r="M4832" i="1" s="1"/>
  <c r="K4823" i="1"/>
  <c r="L4823" i="1" s="1"/>
  <c r="M4823" i="1" s="1"/>
  <c r="K4761" i="1"/>
  <c r="L4761" i="1" s="1"/>
  <c r="M4761" i="1" s="1"/>
  <c r="K4752" i="1"/>
  <c r="L4752" i="1" s="1"/>
  <c r="M4752" i="1" s="1"/>
  <c r="K4735" i="1"/>
  <c r="L4735" i="1" s="1"/>
  <c r="M4735" i="1" s="1"/>
  <c r="K4696" i="1"/>
  <c r="L4696" i="1" s="1"/>
  <c r="M4696" i="1" s="1"/>
  <c r="K4627" i="1"/>
  <c r="L4627" i="1" s="1"/>
  <c r="M4627" i="1" s="1"/>
  <c r="K4600" i="1"/>
  <c r="L4600" i="1" s="1"/>
  <c r="M4600" i="1" s="1"/>
  <c r="K4584" i="1"/>
  <c r="L4584" i="1" s="1"/>
  <c r="M4584" i="1" s="1"/>
  <c r="K4575" i="1"/>
  <c r="L4575" i="1" s="1"/>
  <c r="M4575" i="1" s="1"/>
  <c r="K4542" i="1"/>
  <c r="L4542" i="1" s="1"/>
  <c r="M4542" i="1" s="1"/>
  <c r="K4478" i="1"/>
  <c r="L4478" i="1" s="1"/>
  <c r="M4478" i="1" s="1"/>
  <c r="K4460" i="1"/>
  <c r="L4460" i="1" s="1"/>
  <c r="M4460" i="1" s="1"/>
  <c r="K4436" i="1"/>
  <c r="L4436" i="1" s="1"/>
  <c r="M4436" i="1" s="1"/>
  <c r="K4418" i="1"/>
  <c r="L4418" i="1" s="1"/>
  <c r="M4418" i="1" s="1"/>
  <c r="K4376" i="1"/>
  <c r="L4376" i="1" s="1"/>
  <c r="M4376" i="1" s="1"/>
  <c r="K4286" i="1"/>
  <c r="L4286" i="1" s="1"/>
  <c r="M4286" i="1" s="1"/>
  <c r="K4266" i="1"/>
  <c r="L4266" i="1" s="1"/>
  <c r="M4266" i="1" s="1"/>
  <c r="K4260" i="1"/>
  <c r="L4260" i="1" s="1"/>
  <c r="M4260" i="1" s="1"/>
  <c r="K4251" i="1"/>
  <c r="L4251" i="1" s="1"/>
  <c r="M4251" i="1" s="1"/>
  <c r="K4223" i="1"/>
  <c r="L4223" i="1" s="1"/>
  <c r="M4223" i="1" s="1"/>
  <c r="K4196" i="1"/>
  <c r="L4196" i="1" s="1"/>
  <c r="M4196" i="1" s="1"/>
  <c r="K4169" i="1"/>
  <c r="L4169" i="1" s="1"/>
  <c r="M4169" i="1" s="1"/>
  <c r="K4105" i="1"/>
  <c r="L4105" i="1" s="1"/>
  <c r="M4105" i="1" s="1"/>
  <c r="K4033" i="1"/>
  <c r="L4033" i="1" s="1"/>
  <c r="M4033" i="1" s="1"/>
  <c r="K3829" i="1"/>
  <c r="L3829" i="1" s="1"/>
  <c r="M3829" i="1" s="1"/>
  <c r="K3807" i="1"/>
  <c r="L3807" i="1" s="1"/>
  <c r="M3807" i="1" s="1"/>
  <c r="K3787" i="1"/>
  <c r="L3787" i="1" s="1"/>
  <c r="M3787" i="1" s="1"/>
  <c r="K3759" i="1"/>
  <c r="L3759" i="1" s="1"/>
  <c r="M3759" i="1" s="1"/>
  <c r="K3706" i="1"/>
  <c r="L3706" i="1" s="1"/>
  <c r="M3706" i="1" s="1"/>
  <c r="K3638" i="1"/>
  <c r="L3638" i="1" s="1"/>
  <c r="M3638" i="1" s="1"/>
  <c r="K3629" i="1"/>
  <c r="L3629" i="1" s="1"/>
  <c r="M3629" i="1" s="1"/>
  <c r="K3580" i="1"/>
  <c r="L3580" i="1" s="1"/>
  <c r="M3580" i="1" s="1"/>
  <c r="K3550" i="1"/>
  <c r="L3550" i="1" s="1"/>
  <c r="M3550" i="1" s="1"/>
  <c r="K3522" i="1"/>
  <c r="L3522" i="1" s="1"/>
  <c r="M3522" i="1" s="1"/>
  <c r="K3427" i="1"/>
  <c r="L3427" i="1" s="1"/>
  <c r="M3427" i="1" s="1"/>
  <c r="K3369" i="1"/>
  <c r="L3369" i="1" s="1"/>
  <c r="M3369" i="1" s="1"/>
  <c r="K3330" i="1"/>
  <c r="L3330" i="1" s="1"/>
  <c r="M3330" i="1" s="1"/>
  <c r="K3321" i="1"/>
  <c r="L3321" i="1" s="1"/>
  <c r="M3321" i="1" s="1"/>
  <c r="K3291" i="1"/>
  <c r="L3291" i="1" s="1"/>
  <c r="M3291" i="1" s="1"/>
  <c r="K2940" i="1"/>
  <c r="L2940" i="1" s="1"/>
  <c r="M2940" i="1" s="1"/>
  <c r="K2906" i="1"/>
  <c r="L2906" i="1" s="1"/>
  <c r="M2906" i="1" s="1"/>
  <c r="K2897" i="1"/>
  <c r="L2897" i="1" s="1"/>
  <c r="M2897" i="1" s="1"/>
  <c r="K2696" i="1"/>
  <c r="L2696" i="1" s="1"/>
  <c r="M2696" i="1" s="1"/>
  <c r="K2559" i="1"/>
  <c r="L2559" i="1" s="1"/>
  <c r="M2559" i="1" s="1"/>
  <c r="K2262" i="1"/>
  <c r="L2262" i="1" s="1"/>
  <c r="M2262" i="1" s="1"/>
  <c r="K2009" i="1"/>
  <c r="L2009" i="1" s="1"/>
  <c r="M2009" i="1" s="1"/>
  <c r="K1998" i="1"/>
  <c r="L1998" i="1" s="1"/>
  <c r="M1998" i="1" s="1"/>
  <c r="K1630" i="1"/>
  <c r="L1630" i="1" s="1"/>
  <c r="M1630" i="1" s="1"/>
  <c r="K1513" i="1"/>
  <c r="L1513" i="1" s="1"/>
  <c r="M1513" i="1" s="1"/>
  <c r="K1371" i="1"/>
  <c r="L1371" i="1" s="1"/>
  <c r="M1371" i="1" s="1"/>
  <c r="K6880" i="1"/>
  <c r="L6880" i="1" s="1"/>
  <c r="M6880" i="1" s="1"/>
  <c r="K6867" i="1"/>
  <c r="L6867" i="1" s="1"/>
  <c r="M6867" i="1" s="1"/>
  <c r="K6855" i="1"/>
  <c r="L6855" i="1" s="1"/>
  <c r="M6855" i="1" s="1"/>
  <c r="K6813" i="1"/>
  <c r="L6813" i="1" s="1"/>
  <c r="M6813" i="1" s="1"/>
  <c r="K6796" i="1"/>
  <c r="L6796" i="1" s="1"/>
  <c r="M6796" i="1" s="1"/>
  <c r="K6760" i="1"/>
  <c r="L6760" i="1" s="1"/>
  <c r="M6760" i="1" s="1"/>
  <c r="K6747" i="1"/>
  <c r="L6747" i="1" s="1"/>
  <c r="M6747" i="1" s="1"/>
  <c r="K6723" i="1"/>
  <c r="L6723" i="1" s="1"/>
  <c r="M6723" i="1" s="1"/>
  <c r="K6682" i="1"/>
  <c r="L6682" i="1" s="1"/>
  <c r="M6682" i="1" s="1"/>
  <c r="K6659" i="1"/>
  <c r="L6659" i="1" s="1"/>
  <c r="M6659" i="1" s="1"/>
  <c r="K6653" i="1"/>
  <c r="L6653" i="1" s="1"/>
  <c r="M6653" i="1" s="1"/>
  <c r="K6642" i="1"/>
  <c r="L6642" i="1" s="1"/>
  <c r="M6642" i="1" s="1"/>
  <c r="K6594" i="1"/>
  <c r="L6594" i="1" s="1"/>
  <c r="M6594" i="1" s="1"/>
  <c r="K6542" i="1"/>
  <c r="L6542" i="1" s="1"/>
  <c r="M6542" i="1" s="1"/>
  <c r="K6528" i="1"/>
  <c r="L6528" i="1" s="1"/>
  <c r="M6528" i="1" s="1"/>
  <c r="K6522" i="1"/>
  <c r="L6522" i="1" s="1"/>
  <c r="M6522" i="1" s="1"/>
  <c r="K6450" i="1"/>
  <c r="L6450" i="1" s="1"/>
  <c r="M6450" i="1" s="1"/>
  <c r="K6414" i="1"/>
  <c r="L6414" i="1" s="1"/>
  <c r="M6414" i="1" s="1"/>
  <c r="K6394" i="1"/>
  <c r="L6394" i="1" s="1"/>
  <c r="M6394" i="1" s="1"/>
  <c r="K6368" i="1"/>
  <c r="L6368" i="1" s="1"/>
  <c r="M6368" i="1" s="1"/>
  <c r="K6258" i="1"/>
  <c r="L6258" i="1" s="1"/>
  <c r="M6258" i="1" s="1"/>
  <c r="K6242" i="1"/>
  <c r="L6242" i="1" s="1"/>
  <c r="M6242" i="1" s="1"/>
  <c r="K6235" i="1"/>
  <c r="L6235" i="1" s="1"/>
  <c r="M6235" i="1" s="1"/>
  <c r="K6219" i="1"/>
  <c r="L6219" i="1" s="1"/>
  <c r="M6219" i="1" s="1"/>
  <c r="K6193" i="1"/>
  <c r="L6193" i="1" s="1"/>
  <c r="M6193" i="1" s="1"/>
  <c r="K6158" i="1"/>
  <c r="L6158" i="1" s="1"/>
  <c r="M6158" i="1" s="1"/>
  <c r="K6151" i="1"/>
  <c r="L6151" i="1" s="1"/>
  <c r="M6151" i="1" s="1"/>
  <c r="K6140" i="1"/>
  <c r="L6140" i="1" s="1"/>
  <c r="M6140" i="1" s="1"/>
  <c r="K6128" i="1"/>
  <c r="L6128" i="1" s="1"/>
  <c r="M6128" i="1" s="1"/>
  <c r="K6101" i="1"/>
  <c r="L6101" i="1" s="1"/>
  <c r="M6101" i="1" s="1"/>
  <c r="K6086" i="1"/>
  <c r="L6086" i="1" s="1"/>
  <c r="M6086" i="1" s="1"/>
  <c r="K6057" i="1"/>
  <c r="L6057" i="1" s="1"/>
  <c r="M6057" i="1" s="1"/>
  <c r="K6018" i="1"/>
  <c r="L6018" i="1" s="1"/>
  <c r="M6018" i="1" s="1"/>
  <c r="K5974" i="1"/>
  <c r="L5974" i="1" s="1"/>
  <c r="M5974" i="1" s="1"/>
  <c r="K5968" i="1"/>
  <c r="L5968" i="1" s="1"/>
  <c r="M5968" i="1" s="1"/>
  <c r="K5953" i="1"/>
  <c r="L5953" i="1" s="1"/>
  <c r="M5953" i="1" s="1"/>
  <c r="K5915" i="1"/>
  <c r="L5915" i="1" s="1"/>
  <c r="M5915" i="1" s="1"/>
  <c r="K5895" i="1"/>
  <c r="L5895" i="1" s="1"/>
  <c r="M5895" i="1" s="1"/>
  <c r="K5837" i="1"/>
  <c r="L5837" i="1" s="1"/>
  <c r="M5837" i="1" s="1"/>
  <c r="K5817" i="1"/>
  <c r="L5817" i="1" s="1"/>
  <c r="M5817" i="1" s="1"/>
  <c r="K5789" i="1"/>
  <c r="L5789" i="1" s="1"/>
  <c r="M5789" i="1" s="1"/>
  <c r="K5781" i="1"/>
  <c r="L5781" i="1" s="1"/>
  <c r="M5781" i="1" s="1"/>
  <c r="K5709" i="1"/>
  <c r="L5709" i="1" s="1"/>
  <c r="M5709" i="1" s="1"/>
  <c r="K5687" i="1"/>
  <c r="L5687" i="1" s="1"/>
  <c r="M5687" i="1" s="1"/>
  <c r="K5651" i="1"/>
  <c r="L5651" i="1" s="1"/>
  <c r="M5651" i="1" s="1"/>
  <c r="K5617" i="1"/>
  <c r="L5617" i="1" s="1"/>
  <c r="M5617" i="1" s="1"/>
  <c r="K5609" i="1"/>
  <c r="L5609" i="1" s="1"/>
  <c r="M5609" i="1" s="1"/>
  <c r="K5593" i="1"/>
  <c r="L5593" i="1" s="1"/>
  <c r="M5593" i="1" s="1"/>
  <c r="K5518" i="1"/>
  <c r="L5518" i="1" s="1"/>
  <c r="M5518" i="1" s="1"/>
  <c r="K5503" i="1"/>
  <c r="L5503" i="1" s="1"/>
  <c r="M5503" i="1" s="1"/>
  <c r="K5440" i="1"/>
  <c r="L5440" i="1" s="1"/>
  <c r="M5440" i="1" s="1"/>
  <c r="K5397" i="1"/>
  <c r="L5397" i="1" s="1"/>
  <c r="M5397" i="1" s="1"/>
  <c r="K5389" i="1"/>
  <c r="L5389" i="1" s="1"/>
  <c r="M5389" i="1" s="1"/>
  <c r="K5374" i="1"/>
  <c r="L5374" i="1" s="1"/>
  <c r="M5374" i="1" s="1"/>
  <c r="K5366" i="1"/>
  <c r="L5366" i="1" s="1"/>
  <c r="M5366" i="1" s="1"/>
  <c r="K5349" i="1"/>
  <c r="L5349" i="1" s="1"/>
  <c r="M5349" i="1" s="1"/>
  <c r="K5317" i="1"/>
  <c r="L5317" i="1" s="1"/>
  <c r="M5317" i="1" s="1"/>
  <c r="K5247" i="1"/>
  <c r="L5247" i="1" s="1"/>
  <c r="M5247" i="1" s="1"/>
  <c r="K5238" i="1"/>
  <c r="L5238" i="1" s="1"/>
  <c r="M5238" i="1" s="1"/>
  <c r="K5108" i="1"/>
  <c r="L5108" i="1" s="1"/>
  <c r="M5108" i="1" s="1"/>
  <c r="K5036" i="1"/>
  <c r="L5036" i="1" s="1"/>
  <c r="M5036" i="1" s="1"/>
  <c r="K5003" i="1"/>
  <c r="L5003" i="1" s="1"/>
  <c r="M5003" i="1" s="1"/>
  <c r="K4985" i="1"/>
  <c r="L4985" i="1" s="1"/>
  <c r="M4985" i="1" s="1"/>
  <c r="K4966" i="1"/>
  <c r="L4966" i="1" s="1"/>
  <c r="M4966" i="1" s="1"/>
  <c r="K4947" i="1"/>
  <c r="L4947" i="1" s="1"/>
  <c r="M4947" i="1" s="1"/>
  <c r="K4941" i="1"/>
  <c r="L4941" i="1" s="1"/>
  <c r="M4941" i="1" s="1"/>
  <c r="K4915" i="1"/>
  <c r="L4915" i="1" s="1"/>
  <c r="M4915" i="1" s="1"/>
  <c r="K4860" i="1"/>
  <c r="L4860" i="1" s="1"/>
  <c r="M4860" i="1" s="1"/>
  <c r="K4804" i="1"/>
  <c r="L4804" i="1" s="1"/>
  <c r="M4804" i="1" s="1"/>
  <c r="K4760" i="1"/>
  <c r="L4760" i="1" s="1"/>
  <c r="M4760" i="1" s="1"/>
  <c r="K4743" i="1"/>
  <c r="L4743" i="1" s="1"/>
  <c r="M4743" i="1" s="1"/>
  <c r="K4654" i="1"/>
  <c r="L4654" i="1" s="1"/>
  <c r="M4654" i="1" s="1"/>
  <c r="K4583" i="1"/>
  <c r="L4583" i="1" s="1"/>
  <c r="M4583" i="1" s="1"/>
  <c r="K4568" i="1"/>
  <c r="L4568" i="1" s="1"/>
  <c r="M4568" i="1" s="1"/>
  <c r="K4533" i="1"/>
  <c r="L4533" i="1" s="1"/>
  <c r="M4533" i="1" s="1"/>
  <c r="K4477" i="1"/>
  <c r="L4477" i="1" s="1"/>
  <c r="M4477" i="1" s="1"/>
  <c r="K4435" i="1"/>
  <c r="L4435" i="1" s="1"/>
  <c r="M4435" i="1" s="1"/>
  <c r="K4417" i="1"/>
  <c r="L4417" i="1" s="1"/>
  <c r="M4417" i="1" s="1"/>
  <c r="K4401" i="1"/>
  <c r="L4401" i="1" s="1"/>
  <c r="M4401" i="1" s="1"/>
  <c r="K4375" i="1"/>
  <c r="L4375" i="1" s="1"/>
  <c r="M4375" i="1" s="1"/>
  <c r="K4349" i="1"/>
  <c r="L4349" i="1" s="1"/>
  <c r="M4349" i="1" s="1"/>
  <c r="K4324" i="1"/>
  <c r="L4324" i="1" s="1"/>
  <c r="M4324" i="1" s="1"/>
  <c r="K4315" i="1"/>
  <c r="L4315" i="1" s="1"/>
  <c r="M4315" i="1" s="1"/>
  <c r="K4276" i="1"/>
  <c r="L4276" i="1" s="1"/>
  <c r="M4276" i="1" s="1"/>
  <c r="K4222" i="1"/>
  <c r="L4222" i="1" s="1"/>
  <c r="M4222" i="1" s="1"/>
  <c r="K4195" i="1"/>
  <c r="L4195" i="1" s="1"/>
  <c r="M4195" i="1" s="1"/>
  <c r="K4085" i="1"/>
  <c r="L4085" i="1" s="1"/>
  <c r="M4085" i="1" s="1"/>
  <c r="K4013" i="1"/>
  <c r="L4013" i="1" s="1"/>
  <c r="M4013" i="1" s="1"/>
  <c r="K3996" i="1"/>
  <c r="L3996" i="1" s="1"/>
  <c r="M3996" i="1" s="1"/>
  <c r="K3976" i="1"/>
  <c r="L3976" i="1" s="1"/>
  <c r="M3976" i="1" s="1"/>
  <c r="K3944" i="1"/>
  <c r="L3944" i="1" s="1"/>
  <c r="M3944" i="1" s="1"/>
  <c r="K3828" i="1"/>
  <c r="L3828" i="1" s="1"/>
  <c r="M3828" i="1" s="1"/>
  <c r="K3798" i="1"/>
  <c r="L3798" i="1" s="1"/>
  <c r="M3798" i="1" s="1"/>
  <c r="K3758" i="1"/>
  <c r="L3758" i="1" s="1"/>
  <c r="M3758" i="1" s="1"/>
  <c r="K3742" i="1"/>
  <c r="L3742" i="1" s="1"/>
  <c r="M3742" i="1" s="1"/>
  <c r="K3705" i="1"/>
  <c r="L3705" i="1" s="1"/>
  <c r="M3705" i="1" s="1"/>
  <c r="K3589" i="1"/>
  <c r="L3589" i="1" s="1"/>
  <c r="M3589" i="1" s="1"/>
  <c r="K3560" i="1"/>
  <c r="L3560" i="1" s="1"/>
  <c r="M3560" i="1" s="1"/>
  <c r="K3512" i="1"/>
  <c r="L3512" i="1" s="1"/>
  <c r="M3512" i="1" s="1"/>
  <c r="K3473" i="1"/>
  <c r="L3473" i="1" s="1"/>
  <c r="M3473" i="1" s="1"/>
  <c r="K3465" i="1"/>
  <c r="L3465" i="1" s="1"/>
  <c r="M3465" i="1" s="1"/>
  <c r="K3338" i="1"/>
  <c r="L3338" i="1" s="1"/>
  <c r="M3338" i="1" s="1"/>
  <c r="K3320" i="1"/>
  <c r="L3320" i="1" s="1"/>
  <c r="M3320" i="1" s="1"/>
  <c r="K3271" i="1"/>
  <c r="L3271" i="1" s="1"/>
  <c r="M3271" i="1" s="1"/>
  <c r="K3229" i="1"/>
  <c r="L3229" i="1" s="1"/>
  <c r="M3229" i="1" s="1"/>
  <c r="K3221" i="1"/>
  <c r="L3221" i="1" s="1"/>
  <c r="M3221" i="1" s="1"/>
  <c r="K3171" i="1"/>
  <c r="L3171" i="1" s="1"/>
  <c r="M3171" i="1" s="1"/>
  <c r="K3088" i="1"/>
  <c r="L3088" i="1" s="1"/>
  <c r="M3088" i="1" s="1"/>
  <c r="K3076" i="1"/>
  <c r="L3076" i="1" s="1"/>
  <c r="M3076" i="1" s="1"/>
  <c r="K2928" i="1"/>
  <c r="L2928" i="1" s="1"/>
  <c r="M2928" i="1" s="1"/>
  <c r="K2811" i="1"/>
  <c r="L2811" i="1" s="1"/>
  <c r="M2811" i="1" s="1"/>
  <c r="K2791" i="1"/>
  <c r="L2791" i="1" s="1"/>
  <c r="M2791" i="1" s="1"/>
  <c r="K2714" i="1"/>
  <c r="L2714" i="1" s="1"/>
  <c r="M2714" i="1" s="1"/>
  <c r="K2684" i="1"/>
  <c r="L2684" i="1" s="1"/>
  <c r="M2684" i="1" s="1"/>
  <c r="K2511" i="1"/>
  <c r="L2511" i="1" s="1"/>
  <c r="M2511" i="1" s="1"/>
  <c r="K1558" i="1"/>
  <c r="L1558" i="1" s="1"/>
  <c r="M1558" i="1" s="1"/>
  <c r="K1523" i="1"/>
  <c r="L1523" i="1" s="1"/>
  <c r="M1523" i="1" s="1"/>
  <c r="K7214" i="1"/>
  <c r="L7214" i="1" s="1"/>
  <c r="M7214" i="1" s="1"/>
  <c r="K7198" i="1"/>
  <c r="L7198" i="1" s="1"/>
  <c r="M7198" i="1" s="1"/>
  <c r="K7147" i="1"/>
  <c r="L7147" i="1" s="1"/>
  <c r="M7147" i="1" s="1"/>
  <c r="K7135" i="1"/>
  <c r="L7135" i="1" s="1"/>
  <c r="M7135" i="1" s="1"/>
  <c r="K7128" i="1"/>
  <c r="L7128" i="1" s="1"/>
  <c r="M7128" i="1" s="1"/>
  <c r="K7045" i="1"/>
  <c r="L7045" i="1" s="1"/>
  <c r="M7045" i="1" s="1"/>
  <c r="K6999" i="1"/>
  <c r="L6999" i="1" s="1"/>
  <c r="M6999" i="1" s="1"/>
  <c r="K6975" i="1"/>
  <c r="L6975" i="1" s="1"/>
  <c r="M6975" i="1" s="1"/>
  <c r="K6952" i="1"/>
  <c r="L6952" i="1" s="1"/>
  <c r="M6952" i="1" s="1"/>
  <c r="K6941" i="1"/>
  <c r="L6941" i="1" s="1"/>
  <c r="M6941" i="1" s="1"/>
  <c r="K6927" i="1"/>
  <c r="L6927" i="1" s="1"/>
  <c r="M6927" i="1" s="1"/>
  <c r="K6904" i="1"/>
  <c r="L6904" i="1" s="1"/>
  <c r="M6904" i="1" s="1"/>
  <c r="K6891" i="1"/>
  <c r="L6891" i="1" s="1"/>
  <c r="M6891" i="1" s="1"/>
  <c r="K6886" i="1"/>
  <c r="L6886" i="1" s="1"/>
  <c r="M6886" i="1" s="1"/>
  <c r="K6874" i="1"/>
  <c r="L6874" i="1" s="1"/>
  <c r="M6874" i="1" s="1"/>
  <c r="K6866" i="1"/>
  <c r="L6866" i="1" s="1"/>
  <c r="M6866" i="1" s="1"/>
  <c r="K6841" i="1"/>
  <c r="L6841" i="1" s="1"/>
  <c r="M6841" i="1" s="1"/>
  <c r="K6829" i="1"/>
  <c r="L6829" i="1" s="1"/>
  <c r="M6829" i="1" s="1"/>
  <c r="K6795" i="1"/>
  <c r="L6795" i="1" s="1"/>
  <c r="M6795" i="1" s="1"/>
  <c r="K6765" i="1"/>
  <c r="L6765" i="1" s="1"/>
  <c r="M6765" i="1" s="1"/>
  <c r="K6759" i="1"/>
  <c r="L6759" i="1" s="1"/>
  <c r="M6759" i="1" s="1"/>
  <c r="K6722" i="1"/>
  <c r="L6722" i="1" s="1"/>
  <c r="M6722" i="1" s="1"/>
  <c r="K6711" i="1"/>
  <c r="L6711" i="1" s="1"/>
  <c r="M6711" i="1" s="1"/>
  <c r="K6672" i="1"/>
  <c r="L6672" i="1" s="1"/>
  <c r="M6672" i="1" s="1"/>
  <c r="K6658" i="1"/>
  <c r="L6658" i="1" s="1"/>
  <c r="M6658" i="1" s="1"/>
  <c r="K6619" i="1"/>
  <c r="L6619" i="1" s="1"/>
  <c r="M6619" i="1" s="1"/>
  <c r="K6571" i="1"/>
  <c r="L6571" i="1" s="1"/>
  <c r="M6571" i="1" s="1"/>
  <c r="K6557" i="1"/>
  <c r="L6557" i="1" s="1"/>
  <c r="M6557" i="1" s="1"/>
  <c r="K6547" i="1"/>
  <c r="L6547" i="1" s="1"/>
  <c r="M6547" i="1" s="1"/>
  <c r="K6535" i="1"/>
  <c r="L6535" i="1" s="1"/>
  <c r="M6535" i="1" s="1"/>
  <c r="K6504" i="1"/>
  <c r="L6504" i="1" s="1"/>
  <c r="M6504" i="1" s="1"/>
  <c r="K6468" i="1"/>
  <c r="L6468" i="1" s="1"/>
  <c r="M6468" i="1" s="1"/>
  <c r="K6436" i="1"/>
  <c r="L6436" i="1" s="1"/>
  <c r="M6436" i="1" s="1"/>
  <c r="K6430" i="1"/>
  <c r="L6430" i="1" s="1"/>
  <c r="M6430" i="1" s="1"/>
  <c r="K6382" i="1"/>
  <c r="L6382" i="1" s="1"/>
  <c r="M6382" i="1" s="1"/>
  <c r="K6374" i="1"/>
  <c r="L6374" i="1" s="1"/>
  <c r="M6374" i="1" s="1"/>
  <c r="K6367" i="1"/>
  <c r="L6367" i="1" s="1"/>
  <c r="M6367" i="1" s="1"/>
  <c r="K6361" i="1"/>
  <c r="L6361" i="1" s="1"/>
  <c r="M6361" i="1" s="1"/>
  <c r="K6343" i="1"/>
  <c r="L6343" i="1" s="1"/>
  <c r="M6343" i="1" s="1"/>
  <c r="K6327" i="1"/>
  <c r="L6327" i="1" s="1"/>
  <c r="M6327" i="1" s="1"/>
  <c r="K6241" i="1"/>
  <c r="L6241" i="1" s="1"/>
  <c r="M6241" i="1" s="1"/>
  <c r="K6225" i="1"/>
  <c r="L6225" i="1" s="1"/>
  <c r="M6225" i="1" s="1"/>
  <c r="K6218" i="1"/>
  <c r="L6218" i="1" s="1"/>
  <c r="M6218" i="1" s="1"/>
  <c r="K6199" i="1"/>
  <c r="L6199" i="1" s="1"/>
  <c r="M6199" i="1" s="1"/>
  <c r="K6186" i="1"/>
  <c r="L6186" i="1" s="1"/>
  <c r="M6186" i="1" s="1"/>
  <c r="K6177" i="1"/>
  <c r="L6177" i="1" s="1"/>
  <c r="M6177" i="1" s="1"/>
  <c r="K6127" i="1"/>
  <c r="L6127" i="1" s="1"/>
  <c r="M6127" i="1" s="1"/>
  <c r="K6119" i="1"/>
  <c r="L6119" i="1" s="1"/>
  <c r="M6119" i="1" s="1"/>
  <c r="K6107" i="1"/>
  <c r="L6107" i="1" s="1"/>
  <c r="M6107" i="1" s="1"/>
  <c r="K6100" i="1"/>
  <c r="L6100" i="1" s="1"/>
  <c r="M6100" i="1" s="1"/>
  <c r="K6085" i="1"/>
  <c r="L6085" i="1" s="1"/>
  <c r="M6085" i="1" s="1"/>
  <c r="K6071" i="1"/>
  <c r="L6071" i="1" s="1"/>
  <c r="M6071" i="1" s="1"/>
  <c r="K6045" i="1"/>
  <c r="L6045" i="1" s="1"/>
  <c r="M6045" i="1" s="1"/>
  <c r="K6031" i="1"/>
  <c r="L6031" i="1" s="1"/>
  <c r="M6031" i="1" s="1"/>
  <c r="K5987" i="1"/>
  <c r="L5987" i="1" s="1"/>
  <c r="M5987" i="1" s="1"/>
  <c r="K5952" i="1"/>
  <c r="L5952" i="1" s="1"/>
  <c r="M5952" i="1" s="1"/>
  <c r="K5931" i="1"/>
  <c r="L5931" i="1" s="1"/>
  <c r="M5931" i="1" s="1"/>
  <c r="K5924" i="1"/>
  <c r="L5924" i="1" s="1"/>
  <c r="M5924" i="1" s="1"/>
  <c r="K5894" i="1"/>
  <c r="L5894" i="1" s="1"/>
  <c r="M5894" i="1" s="1"/>
  <c r="K5780" i="1"/>
  <c r="L5780" i="1" s="1"/>
  <c r="M5780" i="1" s="1"/>
  <c r="K5745" i="1"/>
  <c r="L5745" i="1" s="1"/>
  <c r="M5745" i="1" s="1"/>
  <c r="K5729" i="1"/>
  <c r="L5729" i="1" s="1"/>
  <c r="M5729" i="1" s="1"/>
  <c r="K5631" i="1"/>
  <c r="L5631" i="1" s="1"/>
  <c r="M5631" i="1" s="1"/>
  <c r="K5616" i="1"/>
  <c r="L5616" i="1" s="1"/>
  <c r="M5616" i="1" s="1"/>
  <c r="K5608" i="1"/>
  <c r="L5608" i="1" s="1"/>
  <c r="M5608" i="1" s="1"/>
  <c r="K5580" i="1"/>
  <c r="L5580" i="1" s="1"/>
  <c r="M5580" i="1" s="1"/>
  <c r="K5511" i="1"/>
  <c r="L5511" i="1" s="1"/>
  <c r="M5511" i="1" s="1"/>
  <c r="K5439" i="1"/>
  <c r="L5439" i="1" s="1"/>
  <c r="M5439" i="1" s="1"/>
  <c r="K5358" i="1"/>
  <c r="L5358" i="1" s="1"/>
  <c r="M5358" i="1" s="1"/>
  <c r="K5246" i="1"/>
  <c r="L5246" i="1" s="1"/>
  <c r="M5246" i="1" s="1"/>
  <c r="K5216" i="1"/>
  <c r="L5216" i="1" s="1"/>
  <c r="M5216" i="1" s="1"/>
  <c r="K5176" i="1"/>
  <c r="L5176" i="1" s="1"/>
  <c r="M5176" i="1" s="1"/>
  <c r="K5060" i="1"/>
  <c r="L5060" i="1" s="1"/>
  <c r="M5060" i="1" s="1"/>
  <c r="K5051" i="1"/>
  <c r="L5051" i="1" s="1"/>
  <c r="M5051" i="1" s="1"/>
  <c r="K5035" i="1"/>
  <c r="L5035" i="1" s="1"/>
  <c r="M5035" i="1" s="1"/>
  <c r="K4984" i="1"/>
  <c r="L4984" i="1" s="1"/>
  <c r="M4984" i="1" s="1"/>
  <c r="K4957" i="1"/>
  <c r="L4957" i="1" s="1"/>
  <c r="M4957" i="1" s="1"/>
  <c r="K4940" i="1"/>
  <c r="L4940" i="1" s="1"/>
  <c r="M4940" i="1" s="1"/>
  <c r="K4931" i="1"/>
  <c r="L4931" i="1" s="1"/>
  <c r="M4931" i="1" s="1"/>
  <c r="K4878" i="1"/>
  <c r="L4878" i="1" s="1"/>
  <c r="M4878" i="1" s="1"/>
  <c r="K4869" i="1"/>
  <c r="L4869" i="1" s="1"/>
  <c r="M4869" i="1" s="1"/>
  <c r="K4803" i="1"/>
  <c r="L4803" i="1" s="1"/>
  <c r="M4803" i="1" s="1"/>
  <c r="K4751" i="1"/>
  <c r="L4751" i="1" s="1"/>
  <c r="M4751" i="1" s="1"/>
  <c r="K4726" i="1"/>
  <c r="L4726" i="1" s="1"/>
  <c r="M4726" i="1" s="1"/>
  <c r="K4694" i="1"/>
  <c r="L4694" i="1" s="1"/>
  <c r="M4694" i="1" s="1"/>
  <c r="K4677" i="1"/>
  <c r="L4677" i="1" s="1"/>
  <c r="M4677" i="1" s="1"/>
  <c r="K4635" i="1"/>
  <c r="L4635" i="1" s="1"/>
  <c r="M4635" i="1" s="1"/>
  <c r="K4616" i="1"/>
  <c r="L4616" i="1" s="1"/>
  <c r="M4616" i="1" s="1"/>
  <c r="K4550" i="1"/>
  <c r="L4550" i="1" s="1"/>
  <c r="M4550" i="1" s="1"/>
  <c r="K4532" i="1"/>
  <c r="L4532" i="1" s="1"/>
  <c r="M4532" i="1" s="1"/>
  <c r="K4509" i="1"/>
  <c r="L4509" i="1" s="1"/>
  <c r="M4509" i="1" s="1"/>
  <c r="K4425" i="1"/>
  <c r="L4425" i="1" s="1"/>
  <c r="M4425" i="1" s="1"/>
  <c r="K4390" i="1"/>
  <c r="L4390" i="1" s="1"/>
  <c r="M4390" i="1" s="1"/>
  <c r="K4357" i="1"/>
  <c r="L4357" i="1" s="1"/>
  <c r="M4357" i="1" s="1"/>
  <c r="K4340" i="1"/>
  <c r="L4340" i="1" s="1"/>
  <c r="M4340" i="1" s="1"/>
  <c r="K4314" i="1"/>
  <c r="L4314" i="1" s="1"/>
  <c r="M4314" i="1" s="1"/>
  <c r="K4221" i="1"/>
  <c r="L4221" i="1" s="1"/>
  <c r="M4221" i="1" s="1"/>
  <c r="K4186" i="1"/>
  <c r="L4186" i="1" s="1"/>
  <c r="M4186" i="1" s="1"/>
  <c r="K4140" i="1"/>
  <c r="L4140" i="1" s="1"/>
  <c r="M4140" i="1" s="1"/>
  <c r="K4050" i="1"/>
  <c r="L4050" i="1" s="1"/>
  <c r="M4050" i="1" s="1"/>
  <c r="K4032" i="1"/>
  <c r="L4032" i="1" s="1"/>
  <c r="M4032" i="1" s="1"/>
  <c r="K3995" i="1"/>
  <c r="L3995" i="1" s="1"/>
  <c r="M3995" i="1" s="1"/>
  <c r="K3985" i="1"/>
  <c r="L3985" i="1" s="1"/>
  <c r="M3985" i="1" s="1"/>
  <c r="K3943" i="1"/>
  <c r="L3943" i="1" s="1"/>
  <c r="M3943" i="1" s="1"/>
  <c r="K3854" i="1"/>
  <c r="L3854" i="1" s="1"/>
  <c r="M3854" i="1" s="1"/>
  <c r="K3816" i="1"/>
  <c r="L3816" i="1" s="1"/>
  <c r="M3816" i="1" s="1"/>
  <c r="K3731" i="1"/>
  <c r="L3731" i="1" s="1"/>
  <c r="M3731" i="1" s="1"/>
  <c r="K3722" i="1"/>
  <c r="L3722" i="1" s="1"/>
  <c r="M3722" i="1" s="1"/>
  <c r="K3704" i="1"/>
  <c r="L3704" i="1" s="1"/>
  <c r="M3704" i="1" s="1"/>
  <c r="K3579" i="1"/>
  <c r="L3579" i="1" s="1"/>
  <c r="M3579" i="1" s="1"/>
  <c r="K3503" i="1"/>
  <c r="L3503" i="1" s="1"/>
  <c r="M3503" i="1" s="1"/>
  <c r="K3464" i="1"/>
  <c r="L3464" i="1" s="1"/>
  <c r="M3464" i="1" s="1"/>
  <c r="K3337" i="1"/>
  <c r="L3337" i="1" s="1"/>
  <c r="M3337" i="1" s="1"/>
  <c r="K3191" i="1"/>
  <c r="L3191" i="1" s="1"/>
  <c r="M3191" i="1" s="1"/>
  <c r="K2905" i="1"/>
  <c r="L2905" i="1" s="1"/>
  <c r="M2905" i="1" s="1"/>
  <c r="K2769" i="1"/>
  <c r="L2769" i="1" s="1"/>
  <c r="M2769" i="1" s="1"/>
  <c r="K2640" i="1"/>
  <c r="L2640" i="1" s="1"/>
  <c r="M2640" i="1" s="1"/>
  <c r="K2510" i="1"/>
  <c r="L2510" i="1" s="1"/>
  <c r="M2510" i="1" s="1"/>
  <c r="K2410" i="1"/>
  <c r="L2410" i="1" s="1"/>
  <c r="M2410" i="1" s="1"/>
  <c r="K2007" i="1"/>
  <c r="L2007" i="1" s="1"/>
  <c r="M2007" i="1" s="1"/>
  <c r="K6233" i="1"/>
  <c r="L6233" i="1" s="1"/>
  <c r="M6233" i="1" s="1"/>
  <c r="K6185" i="1"/>
  <c r="L6185" i="1" s="1"/>
  <c r="M6185" i="1" s="1"/>
  <c r="K6118" i="1"/>
  <c r="L6118" i="1" s="1"/>
  <c r="M6118" i="1" s="1"/>
  <c r="K6106" i="1"/>
  <c r="L6106" i="1" s="1"/>
  <c r="M6106" i="1" s="1"/>
  <c r="K6092" i="1"/>
  <c r="L6092" i="1" s="1"/>
  <c r="M6092" i="1" s="1"/>
  <c r="K6084" i="1"/>
  <c r="L6084" i="1" s="1"/>
  <c r="M6084" i="1" s="1"/>
  <c r="K6030" i="1"/>
  <c r="L6030" i="1" s="1"/>
  <c r="M6030" i="1" s="1"/>
  <c r="K5995" i="1"/>
  <c r="L5995" i="1" s="1"/>
  <c r="M5995" i="1" s="1"/>
  <c r="K5959" i="1"/>
  <c r="L5959" i="1" s="1"/>
  <c r="M5959" i="1" s="1"/>
  <c r="K5951" i="1"/>
  <c r="L5951" i="1" s="1"/>
  <c r="M5951" i="1" s="1"/>
  <c r="K5944" i="1"/>
  <c r="L5944" i="1" s="1"/>
  <c r="M5944" i="1" s="1"/>
  <c r="K5923" i="1"/>
  <c r="L5923" i="1" s="1"/>
  <c r="M5923" i="1" s="1"/>
  <c r="K5881" i="1"/>
  <c r="L5881" i="1" s="1"/>
  <c r="M5881" i="1" s="1"/>
  <c r="K5873" i="1"/>
  <c r="L5873" i="1" s="1"/>
  <c r="M5873" i="1" s="1"/>
  <c r="K5854" i="1"/>
  <c r="L5854" i="1" s="1"/>
  <c r="M5854" i="1" s="1"/>
  <c r="K5823" i="1"/>
  <c r="L5823" i="1" s="1"/>
  <c r="M5823" i="1" s="1"/>
  <c r="K5795" i="1"/>
  <c r="L5795" i="1" s="1"/>
  <c r="M5795" i="1" s="1"/>
  <c r="K5752" i="1"/>
  <c r="L5752" i="1" s="1"/>
  <c r="M5752" i="1" s="1"/>
  <c r="K5721" i="1"/>
  <c r="L5721" i="1" s="1"/>
  <c r="M5721" i="1" s="1"/>
  <c r="K5715" i="1"/>
  <c r="L5715" i="1" s="1"/>
  <c r="M5715" i="1" s="1"/>
  <c r="K5630" i="1"/>
  <c r="L5630" i="1" s="1"/>
  <c r="M5630" i="1" s="1"/>
  <c r="K5587" i="1"/>
  <c r="L5587" i="1" s="1"/>
  <c r="M5587" i="1" s="1"/>
  <c r="K5457" i="1"/>
  <c r="L5457" i="1" s="1"/>
  <c r="M5457" i="1" s="1"/>
  <c r="K5403" i="1"/>
  <c r="L5403" i="1" s="1"/>
  <c r="M5403" i="1" s="1"/>
  <c r="K5357" i="1"/>
  <c r="L5357" i="1" s="1"/>
  <c r="M5357" i="1" s="1"/>
  <c r="K5245" i="1"/>
  <c r="L5245" i="1" s="1"/>
  <c r="M5245" i="1" s="1"/>
  <c r="K5207" i="1"/>
  <c r="L5207" i="1" s="1"/>
  <c r="M5207" i="1" s="1"/>
  <c r="K5199" i="1"/>
  <c r="L5199" i="1" s="1"/>
  <c r="M5199" i="1" s="1"/>
  <c r="K5155" i="1"/>
  <c r="L5155" i="1" s="1"/>
  <c r="M5155" i="1" s="1"/>
  <c r="K5084" i="1"/>
  <c r="L5084" i="1" s="1"/>
  <c r="M5084" i="1" s="1"/>
  <c r="K5050" i="1"/>
  <c r="L5050" i="1" s="1"/>
  <c r="M5050" i="1" s="1"/>
  <c r="K4983" i="1"/>
  <c r="L4983" i="1" s="1"/>
  <c r="M4983" i="1" s="1"/>
  <c r="K4975" i="1"/>
  <c r="L4975" i="1" s="1"/>
  <c r="M4975" i="1" s="1"/>
  <c r="K4939" i="1"/>
  <c r="L4939" i="1" s="1"/>
  <c r="M4939" i="1" s="1"/>
  <c r="K4904" i="1"/>
  <c r="L4904" i="1" s="1"/>
  <c r="M4904" i="1" s="1"/>
  <c r="K4887" i="1"/>
  <c r="L4887" i="1" s="1"/>
  <c r="M4887" i="1" s="1"/>
  <c r="K4877" i="1"/>
  <c r="L4877" i="1" s="1"/>
  <c r="M4877" i="1" s="1"/>
  <c r="K4830" i="1"/>
  <c r="L4830" i="1" s="1"/>
  <c r="M4830" i="1" s="1"/>
  <c r="K4821" i="1"/>
  <c r="L4821" i="1" s="1"/>
  <c r="M4821" i="1" s="1"/>
  <c r="K4769" i="1"/>
  <c r="L4769" i="1" s="1"/>
  <c r="M4769" i="1" s="1"/>
  <c r="K4717" i="1"/>
  <c r="L4717" i="1" s="1"/>
  <c r="M4717" i="1" s="1"/>
  <c r="K4693" i="1"/>
  <c r="L4693" i="1" s="1"/>
  <c r="M4693" i="1" s="1"/>
  <c r="K4676" i="1"/>
  <c r="L4676" i="1" s="1"/>
  <c r="M4676" i="1" s="1"/>
  <c r="K4549" i="1"/>
  <c r="L4549" i="1" s="1"/>
  <c r="M4549" i="1" s="1"/>
  <c r="K4540" i="1"/>
  <c r="L4540" i="1" s="1"/>
  <c r="M4540" i="1" s="1"/>
  <c r="K4508" i="1"/>
  <c r="L4508" i="1" s="1"/>
  <c r="M4508" i="1" s="1"/>
  <c r="K4499" i="1"/>
  <c r="L4499" i="1" s="1"/>
  <c r="M4499" i="1" s="1"/>
  <c r="K4416" i="1"/>
  <c r="L4416" i="1" s="1"/>
  <c r="M4416" i="1" s="1"/>
  <c r="K4408" i="1"/>
  <c r="L4408" i="1" s="1"/>
  <c r="M4408" i="1" s="1"/>
  <c r="K4399" i="1"/>
  <c r="L4399" i="1" s="1"/>
  <c r="M4399" i="1" s="1"/>
  <c r="K4257" i="1"/>
  <c r="L4257" i="1" s="1"/>
  <c r="M4257" i="1" s="1"/>
  <c r="K4248" i="1"/>
  <c r="L4248" i="1" s="1"/>
  <c r="M4248" i="1" s="1"/>
  <c r="K4166" i="1"/>
  <c r="L4166" i="1" s="1"/>
  <c r="M4166" i="1" s="1"/>
  <c r="K4157" i="1"/>
  <c r="L4157" i="1" s="1"/>
  <c r="M4157" i="1" s="1"/>
  <c r="K3907" i="1"/>
  <c r="L3907" i="1" s="1"/>
  <c r="M3907" i="1" s="1"/>
  <c r="K3898" i="1"/>
  <c r="L3898" i="1" s="1"/>
  <c r="M3898" i="1" s="1"/>
  <c r="K3880" i="1"/>
  <c r="L3880" i="1" s="1"/>
  <c r="M3880" i="1" s="1"/>
  <c r="K3853" i="1"/>
  <c r="L3853" i="1" s="1"/>
  <c r="M3853" i="1" s="1"/>
  <c r="K3836" i="1"/>
  <c r="L3836" i="1" s="1"/>
  <c r="M3836" i="1" s="1"/>
  <c r="K3796" i="1"/>
  <c r="L3796" i="1" s="1"/>
  <c r="M3796" i="1" s="1"/>
  <c r="K3756" i="1"/>
  <c r="L3756" i="1" s="1"/>
  <c r="M3756" i="1" s="1"/>
  <c r="K3741" i="1"/>
  <c r="L3741" i="1" s="1"/>
  <c r="M3741" i="1" s="1"/>
  <c r="K3692" i="1"/>
  <c r="L3692" i="1" s="1"/>
  <c r="M3692" i="1" s="1"/>
  <c r="K3665" i="1"/>
  <c r="L3665" i="1" s="1"/>
  <c r="M3665" i="1" s="1"/>
  <c r="K3646" i="1"/>
  <c r="L3646" i="1" s="1"/>
  <c r="M3646" i="1" s="1"/>
  <c r="K3519" i="1"/>
  <c r="L3519" i="1" s="1"/>
  <c r="M3519" i="1" s="1"/>
  <c r="K3481" i="1"/>
  <c r="L3481" i="1" s="1"/>
  <c r="M3481" i="1" s="1"/>
  <c r="K3366" i="1"/>
  <c r="L3366" i="1" s="1"/>
  <c r="M3366" i="1" s="1"/>
  <c r="K3329" i="1"/>
  <c r="L3329" i="1" s="1"/>
  <c r="M3329" i="1" s="1"/>
  <c r="K3190" i="1"/>
  <c r="L3190" i="1" s="1"/>
  <c r="M3190" i="1" s="1"/>
  <c r="K3062" i="1"/>
  <c r="L3062" i="1" s="1"/>
  <c r="M3062" i="1" s="1"/>
  <c r="K3053" i="1"/>
  <c r="L3053" i="1" s="1"/>
  <c r="M3053" i="1" s="1"/>
  <c r="K2949" i="1"/>
  <c r="L2949" i="1" s="1"/>
  <c r="M2949" i="1" s="1"/>
  <c r="K2927" i="1"/>
  <c r="L2927" i="1" s="1"/>
  <c r="M2927" i="1" s="1"/>
  <c r="K2821" i="1"/>
  <c r="L2821" i="1" s="1"/>
  <c r="M2821" i="1" s="1"/>
  <c r="K2799" i="1"/>
  <c r="L2799" i="1" s="1"/>
  <c r="M2799" i="1" s="1"/>
  <c r="K2756" i="1"/>
  <c r="L2756" i="1" s="1"/>
  <c r="M2756" i="1" s="1"/>
  <c r="K2292" i="1"/>
  <c r="L2292" i="1" s="1"/>
  <c r="M2292" i="1" s="1"/>
  <c r="K2157" i="1"/>
  <c r="L2157" i="1" s="1"/>
  <c r="M2157" i="1" s="1"/>
  <c r="K2111" i="1"/>
  <c r="L2111" i="1" s="1"/>
  <c r="M2111" i="1" s="1"/>
  <c r="K2077" i="1"/>
  <c r="L2077" i="1" s="1"/>
  <c r="M2077" i="1" s="1"/>
  <c r="K1648" i="1"/>
  <c r="L1648" i="1" s="1"/>
  <c r="M1648" i="1" s="1"/>
  <c r="K5793" i="1"/>
  <c r="L5793" i="1" s="1"/>
  <c r="M5793" i="1" s="1"/>
  <c r="K5742" i="1"/>
  <c r="L5742" i="1" s="1"/>
  <c r="M5742" i="1" s="1"/>
  <c r="K5710" i="1"/>
  <c r="L5710" i="1" s="1"/>
  <c r="M5710" i="1" s="1"/>
  <c r="K5623" i="1"/>
  <c r="L5623" i="1" s="1"/>
  <c r="M5623" i="1" s="1"/>
  <c r="K5606" i="1"/>
  <c r="L5606" i="1" s="1"/>
  <c r="M5606" i="1" s="1"/>
  <c r="K5563" i="1"/>
  <c r="L5563" i="1" s="1"/>
  <c r="M5563" i="1" s="1"/>
  <c r="K5510" i="1"/>
  <c r="L5510" i="1" s="1"/>
  <c r="M5510" i="1" s="1"/>
  <c r="K5489" i="1"/>
  <c r="L5489" i="1" s="1"/>
  <c r="M5489" i="1" s="1"/>
  <c r="K5400" i="1"/>
  <c r="L5400" i="1" s="1"/>
  <c r="M5400" i="1" s="1"/>
  <c r="K5393" i="1"/>
  <c r="L5393" i="1" s="1"/>
  <c r="M5393" i="1" s="1"/>
  <c r="K5387" i="1"/>
  <c r="L5387" i="1" s="1"/>
  <c r="M5387" i="1" s="1"/>
  <c r="K5373" i="1"/>
  <c r="L5373" i="1" s="1"/>
  <c r="M5373" i="1" s="1"/>
  <c r="K5368" i="1"/>
  <c r="L5368" i="1" s="1"/>
  <c r="M5368" i="1" s="1"/>
  <c r="K5361" i="1"/>
  <c r="L5361" i="1" s="1"/>
  <c r="M5361" i="1" s="1"/>
  <c r="K5306" i="1"/>
  <c r="L5306" i="1" s="1"/>
  <c r="M5306" i="1" s="1"/>
  <c r="K5258" i="1"/>
  <c r="L5258" i="1" s="1"/>
  <c r="M5258" i="1" s="1"/>
  <c r="K5215" i="1"/>
  <c r="L5215" i="1" s="1"/>
  <c r="M5215" i="1" s="1"/>
  <c r="K5177" i="1"/>
  <c r="L5177" i="1" s="1"/>
  <c r="M5177" i="1" s="1"/>
  <c r="K5148" i="1"/>
  <c r="L5148" i="1" s="1"/>
  <c r="M5148" i="1" s="1"/>
  <c r="K5121" i="1"/>
  <c r="L5121" i="1" s="1"/>
  <c r="M5121" i="1" s="1"/>
  <c r="K5089" i="1"/>
  <c r="L5089" i="1" s="1"/>
  <c r="M5089" i="1" s="1"/>
  <c r="K5076" i="1"/>
  <c r="L5076" i="1" s="1"/>
  <c r="M5076" i="1" s="1"/>
  <c r="K5069" i="1"/>
  <c r="L5069" i="1" s="1"/>
  <c r="M5069" i="1" s="1"/>
  <c r="K5062" i="1"/>
  <c r="L5062" i="1" s="1"/>
  <c r="M5062" i="1" s="1"/>
  <c r="K5015" i="1"/>
  <c r="L5015" i="1" s="1"/>
  <c r="M5015" i="1" s="1"/>
  <c r="K4996" i="1"/>
  <c r="L4996" i="1" s="1"/>
  <c r="M4996" i="1" s="1"/>
  <c r="K4964" i="1"/>
  <c r="L4964" i="1" s="1"/>
  <c r="M4964" i="1" s="1"/>
  <c r="K4918" i="1"/>
  <c r="L4918" i="1" s="1"/>
  <c r="M4918" i="1" s="1"/>
  <c r="K4903" i="1"/>
  <c r="L4903" i="1" s="1"/>
  <c r="M4903" i="1" s="1"/>
  <c r="K4888" i="1"/>
  <c r="L4888" i="1" s="1"/>
  <c r="M4888" i="1" s="1"/>
  <c r="K4874" i="1"/>
  <c r="L4874" i="1" s="1"/>
  <c r="M4874" i="1" s="1"/>
  <c r="K4866" i="1"/>
  <c r="L4866" i="1" s="1"/>
  <c r="M4866" i="1" s="1"/>
  <c r="K4853" i="1"/>
  <c r="L4853" i="1" s="1"/>
  <c r="M4853" i="1" s="1"/>
  <c r="K4793" i="1"/>
  <c r="L4793" i="1" s="1"/>
  <c r="M4793" i="1" s="1"/>
  <c r="K4757" i="1"/>
  <c r="L4757" i="1" s="1"/>
  <c r="M4757" i="1" s="1"/>
  <c r="K4748" i="1"/>
  <c r="L4748" i="1" s="1"/>
  <c r="M4748" i="1" s="1"/>
  <c r="K4741" i="1"/>
  <c r="L4741" i="1" s="1"/>
  <c r="M4741" i="1" s="1"/>
  <c r="K4715" i="1"/>
  <c r="L4715" i="1" s="1"/>
  <c r="M4715" i="1" s="1"/>
  <c r="K4653" i="1"/>
  <c r="L4653" i="1" s="1"/>
  <c r="M4653" i="1" s="1"/>
  <c r="K4593" i="1"/>
  <c r="L4593" i="1" s="1"/>
  <c r="M4593" i="1" s="1"/>
  <c r="K4586" i="1"/>
  <c r="L4586" i="1" s="1"/>
  <c r="M4586" i="1" s="1"/>
  <c r="K4530" i="1"/>
  <c r="L4530" i="1" s="1"/>
  <c r="M4530" i="1" s="1"/>
  <c r="K4523" i="1"/>
  <c r="L4523" i="1" s="1"/>
  <c r="M4523" i="1" s="1"/>
  <c r="K4461" i="1"/>
  <c r="L4461" i="1" s="1"/>
  <c r="M4461" i="1" s="1"/>
  <c r="K4442" i="1"/>
  <c r="L4442" i="1" s="1"/>
  <c r="M4442" i="1" s="1"/>
  <c r="K4387" i="1"/>
  <c r="L4387" i="1" s="1"/>
  <c r="M4387" i="1" s="1"/>
  <c r="K4372" i="1"/>
  <c r="L4372" i="1" s="1"/>
  <c r="M4372" i="1" s="1"/>
  <c r="K4347" i="1"/>
  <c r="L4347" i="1" s="1"/>
  <c r="M4347" i="1" s="1"/>
  <c r="K4325" i="1"/>
  <c r="L4325" i="1" s="1"/>
  <c r="M4325" i="1" s="1"/>
  <c r="K4299" i="1"/>
  <c r="L4299" i="1" s="1"/>
  <c r="M4299" i="1" s="1"/>
  <c r="K4130" i="1"/>
  <c r="L4130" i="1" s="1"/>
  <c r="M4130" i="1" s="1"/>
  <c r="K4081" i="1"/>
  <c r="L4081" i="1" s="1"/>
  <c r="M4081" i="1" s="1"/>
  <c r="K4067" i="1"/>
  <c r="L4067" i="1" s="1"/>
  <c r="M4067" i="1" s="1"/>
  <c r="K4051" i="1"/>
  <c r="L4051" i="1" s="1"/>
  <c r="M4051" i="1" s="1"/>
  <c r="K4037" i="1"/>
  <c r="L4037" i="1" s="1"/>
  <c r="M4037" i="1" s="1"/>
  <c r="K4028" i="1"/>
  <c r="L4028" i="1" s="1"/>
  <c r="M4028" i="1" s="1"/>
  <c r="K3982" i="1"/>
  <c r="L3982" i="1" s="1"/>
  <c r="M3982" i="1" s="1"/>
  <c r="K3954" i="1"/>
  <c r="L3954" i="1" s="1"/>
  <c r="M3954" i="1" s="1"/>
  <c r="K3947" i="1"/>
  <c r="L3947" i="1" s="1"/>
  <c r="M3947" i="1" s="1"/>
  <c r="K3939" i="1"/>
  <c r="L3939" i="1" s="1"/>
  <c r="M3939" i="1" s="1"/>
  <c r="K3895" i="1"/>
  <c r="L3895" i="1" s="1"/>
  <c r="M3895" i="1" s="1"/>
  <c r="K3886" i="1"/>
  <c r="L3886" i="1" s="1"/>
  <c r="M3886" i="1" s="1"/>
  <c r="K3794" i="1"/>
  <c r="L3794" i="1" s="1"/>
  <c r="M3794" i="1" s="1"/>
  <c r="K3785" i="1"/>
  <c r="L3785" i="1" s="1"/>
  <c r="M3785" i="1" s="1"/>
  <c r="K3730" i="1"/>
  <c r="L3730" i="1" s="1"/>
  <c r="M3730" i="1" s="1"/>
  <c r="K3723" i="1"/>
  <c r="L3723" i="1" s="1"/>
  <c r="M3723" i="1" s="1"/>
  <c r="K3699" i="1"/>
  <c r="L3699" i="1" s="1"/>
  <c r="M3699" i="1" s="1"/>
  <c r="K3610" i="1"/>
  <c r="L3610" i="1" s="1"/>
  <c r="M3610" i="1" s="1"/>
  <c r="K3549" i="1"/>
  <c r="L3549" i="1" s="1"/>
  <c r="M3549" i="1" s="1"/>
  <c r="K3489" i="1"/>
  <c r="L3489" i="1" s="1"/>
  <c r="M3489" i="1" s="1"/>
  <c r="K3453" i="1"/>
  <c r="L3453" i="1" s="1"/>
  <c r="M3453" i="1" s="1"/>
  <c r="K3351" i="1"/>
  <c r="L3351" i="1" s="1"/>
  <c r="M3351" i="1" s="1"/>
  <c r="K3316" i="1"/>
  <c r="L3316" i="1" s="1"/>
  <c r="M3316" i="1" s="1"/>
  <c r="K3272" i="1"/>
  <c r="L3272" i="1" s="1"/>
  <c r="M3272" i="1" s="1"/>
  <c r="K3234" i="1"/>
  <c r="L3234" i="1" s="1"/>
  <c r="M3234" i="1" s="1"/>
  <c r="K3207" i="1"/>
  <c r="L3207" i="1" s="1"/>
  <c r="M3207" i="1" s="1"/>
  <c r="K3189" i="1"/>
  <c r="L3189" i="1" s="1"/>
  <c r="M3189" i="1" s="1"/>
  <c r="K3080" i="1"/>
  <c r="L3080" i="1" s="1"/>
  <c r="M3080" i="1" s="1"/>
  <c r="K3060" i="1"/>
  <c r="L3060" i="1" s="1"/>
  <c r="M3060" i="1" s="1"/>
  <c r="K3021" i="1"/>
  <c r="L3021" i="1" s="1"/>
  <c r="M3021" i="1" s="1"/>
  <c r="K3012" i="1"/>
  <c r="L3012" i="1" s="1"/>
  <c r="M3012" i="1" s="1"/>
  <c r="K2760" i="1"/>
  <c r="L2760" i="1" s="1"/>
  <c r="M2760" i="1" s="1"/>
  <c r="K2750" i="1"/>
  <c r="L2750" i="1" s="1"/>
  <c r="M2750" i="1" s="1"/>
  <c r="K2740" i="1"/>
  <c r="L2740" i="1" s="1"/>
  <c r="M2740" i="1" s="1"/>
  <c r="K2670" i="1"/>
  <c r="L2670" i="1" s="1"/>
  <c r="M2670" i="1" s="1"/>
  <c r="K2528" i="1"/>
  <c r="L2528" i="1" s="1"/>
  <c r="M2528" i="1" s="1"/>
  <c r="K2409" i="1"/>
  <c r="L2409" i="1" s="1"/>
  <c r="M2409" i="1" s="1"/>
  <c r="K2278" i="1"/>
  <c r="L2278" i="1" s="1"/>
  <c r="M2278" i="1" s="1"/>
  <c r="K2238" i="1"/>
  <c r="L2238" i="1" s="1"/>
  <c r="M2238" i="1" s="1"/>
  <c r="K2227" i="1"/>
  <c r="L2227" i="1" s="1"/>
  <c r="M2227" i="1" s="1"/>
  <c r="K1393" i="1"/>
  <c r="L1393" i="1" s="1"/>
  <c r="M1393" i="1" s="1"/>
  <c r="K6448" i="1"/>
  <c r="L6448" i="1" s="1"/>
  <c r="M6448" i="1" s="1"/>
  <c r="K6398" i="1"/>
  <c r="L6398" i="1" s="1"/>
  <c r="M6398" i="1" s="1"/>
  <c r="K6375" i="1"/>
  <c r="L6375" i="1" s="1"/>
  <c r="M6375" i="1" s="1"/>
  <c r="K6351" i="1"/>
  <c r="L6351" i="1" s="1"/>
  <c r="M6351" i="1" s="1"/>
  <c r="K6321" i="1"/>
  <c r="L6321" i="1" s="1"/>
  <c r="M6321" i="1" s="1"/>
  <c r="K6262" i="1"/>
  <c r="L6262" i="1" s="1"/>
  <c r="M6262" i="1" s="1"/>
  <c r="K6255" i="1"/>
  <c r="L6255" i="1" s="1"/>
  <c r="M6255" i="1" s="1"/>
  <c r="K6215" i="1"/>
  <c r="L6215" i="1" s="1"/>
  <c r="M6215" i="1" s="1"/>
  <c r="K6180" i="1"/>
  <c r="L6180" i="1" s="1"/>
  <c r="M6180" i="1" s="1"/>
  <c r="K6162" i="1"/>
  <c r="L6162" i="1" s="1"/>
  <c r="M6162" i="1" s="1"/>
  <c r="K6130" i="1"/>
  <c r="L6130" i="1" s="1"/>
  <c r="M6130" i="1" s="1"/>
  <c r="K6111" i="1"/>
  <c r="L6111" i="1" s="1"/>
  <c r="M6111" i="1" s="1"/>
  <c r="K6099" i="1"/>
  <c r="L6099" i="1" s="1"/>
  <c r="M6099" i="1" s="1"/>
  <c r="K6051" i="1"/>
  <c r="L6051" i="1" s="1"/>
  <c r="M6051" i="1" s="1"/>
  <c r="K5978" i="1"/>
  <c r="L5978" i="1" s="1"/>
  <c r="M5978" i="1" s="1"/>
  <c r="K5967" i="1"/>
  <c r="L5967" i="1" s="1"/>
  <c r="M5967" i="1" s="1"/>
  <c r="K5911" i="1"/>
  <c r="L5911" i="1" s="1"/>
  <c r="M5911" i="1" s="1"/>
  <c r="K5899" i="1"/>
  <c r="L5899" i="1" s="1"/>
  <c r="M5899" i="1" s="1"/>
  <c r="K5863" i="1"/>
  <c r="L5863" i="1" s="1"/>
  <c r="M5863" i="1" s="1"/>
  <c r="K5847" i="1"/>
  <c r="L5847" i="1" s="1"/>
  <c r="M5847" i="1" s="1"/>
  <c r="K5841" i="1"/>
  <c r="L5841" i="1" s="1"/>
  <c r="M5841" i="1" s="1"/>
  <c r="K5830" i="1"/>
  <c r="L5830" i="1" s="1"/>
  <c r="M5830" i="1" s="1"/>
  <c r="K5800" i="1"/>
  <c r="L5800" i="1" s="1"/>
  <c r="M5800" i="1" s="1"/>
  <c r="K5787" i="1"/>
  <c r="L5787" i="1" s="1"/>
  <c r="M5787" i="1" s="1"/>
  <c r="K5754" i="1"/>
  <c r="L5754" i="1" s="1"/>
  <c r="M5754" i="1" s="1"/>
  <c r="K5703" i="1"/>
  <c r="L5703" i="1" s="1"/>
  <c r="M5703" i="1" s="1"/>
  <c r="K5697" i="1"/>
  <c r="L5697" i="1" s="1"/>
  <c r="M5697" i="1" s="1"/>
  <c r="K5671" i="1"/>
  <c r="L5671" i="1" s="1"/>
  <c r="M5671" i="1" s="1"/>
  <c r="K5532" i="1"/>
  <c r="L5532" i="1" s="1"/>
  <c r="M5532" i="1" s="1"/>
  <c r="K5488" i="1"/>
  <c r="L5488" i="1" s="1"/>
  <c r="M5488" i="1" s="1"/>
  <c r="K5444" i="1"/>
  <c r="L5444" i="1" s="1"/>
  <c r="M5444" i="1" s="1"/>
  <c r="K5399" i="1"/>
  <c r="L5399" i="1" s="1"/>
  <c r="M5399" i="1" s="1"/>
  <c r="K5380" i="1"/>
  <c r="L5380" i="1" s="1"/>
  <c r="M5380" i="1" s="1"/>
  <c r="K5341" i="1"/>
  <c r="L5341" i="1" s="1"/>
  <c r="M5341" i="1" s="1"/>
  <c r="K5257" i="1"/>
  <c r="L5257" i="1" s="1"/>
  <c r="M5257" i="1" s="1"/>
  <c r="K5232" i="1"/>
  <c r="L5232" i="1" s="1"/>
  <c r="M5232" i="1" s="1"/>
  <c r="K5220" i="1"/>
  <c r="L5220" i="1" s="1"/>
  <c r="M5220" i="1" s="1"/>
  <c r="K5191" i="1"/>
  <c r="L5191" i="1" s="1"/>
  <c r="M5191" i="1" s="1"/>
  <c r="K5184" i="1"/>
  <c r="L5184" i="1" s="1"/>
  <c r="M5184" i="1" s="1"/>
  <c r="K5114" i="1"/>
  <c r="L5114" i="1" s="1"/>
  <c r="M5114" i="1" s="1"/>
  <c r="K5100" i="1"/>
  <c r="L5100" i="1" s="1"/>
  <c r="M5100" i="1" s="1"/>
  <c r="K5014" i="1"/>
  <c r="L5014" i="1" s="1"/>
  <c r="M5014" i="1" s="1"/>
  <c r="K4972" i="1"/>
  <c r="L4972" i="1" s="1"/>
  <c r="M4972" i="1" s="1"/>
  <c r="K4917" i="1"/>
  <c r="L4917" i="1" s="1"/>
  <c r="M4917" i="1" s="1"/>
  <c r="K4859" i="1"/>
  <c r="L4859" i="1" s="1"/>
  <c r="M4859" i="1" s="1"/>
  <c r="K4792" i="1"/>
  <c r="L4792" i="1" s="1"/>
  <c r="M4792" i="1" s="1"/>
  <c r="K4666" i="1"/>
  <c r="L4666" i="1" s="1"/>
  <c r="M4666" i="1" s="1"/>
  <c r="K4638" i="1"/>
  <c r="L4638" i="1" s="1"/>
  <c r="M4638" i="1" s="1"/>
  <c r="K4605" i="1"/>
  <c r="L4605" i="1" s="1"/>
  <c r="M4605" i="1" s="1"/>
  <c r="K4578" i="1"/>
  <c r="L4578" i="1" s="1"/>
  <c r="M4578" i="1" s="1"/>
  <c r="K4566" i="1"/>
  <c r="L4566" i="1" s="1"/>
  <c r="M4566" i="1" s="1"/>
  <c r="K4559" i="1"/>
  <c r="L4559" i="1" s="1"/>
  <c r="M4559" i="1" s="1"/>
  <c r="K4529" i="1"/>
  <c r="L4529" i="1" s="1"/>
  <c r="M4529" i="1" s="1"/>
  <c r="K4503" i="1"/>
  <c r="L4503" i="1" s="1"/>
  <c r="M4503" i="1" s="1"/>
  <c r="K4491" i="1"/>
  <c r="L4491" i="1" s="1"/>
  <c r="M4491" i="1" s="1"/>
  <c r="K4455" i="1"/>
  <c r="L4455" i="1" s="1"/>
  <c r="M4455" i="1" s="1"/>
  <c r="K4371" i="1"/>
  <c r="L4371" i="1" s="1"/>
  <c r="M4371" i="1" s="1"/>
  <c r="K4346" i="1"/>
  <c r="L4346" i="1" s="1"/>
  <c r="M4346" i="1" s="1"/>
  <c r="K4298" i="1"/>
  <c r="L4298" i="1" s="1"/>
  <c r="M4298" i="1" s="1"/>
  <c r="K4237" i="1"/>
  <c r="L4237" i="1" s="1"/>
  <c r="M4237" i="1" s="1"/>
  <c r="K4229" i="1"/>
  <c r="L4229" i="1" s="1"/>
  <c r="M4229" i="1" s="1"/>
  <c r="K4215" i="1"/>
  <c r="L4215" i="1" s="1"/>
  <c r="M4215" i="1" s="1"/>
  <c r="K4066" i="1"/>
  <c r="L4066" i="1" s="1"/>
  <c r="M4066" i="1" s="1"/>
  <c r="K4059" i="1"/>
  <c r="L4059" i="1" s="1"/>
  <c r="M4059" i="1" s="1"/>
  <c r="K4043" i="1"/>
  <c r="L4043" i="1" s="1"/>
  <c r="M4043" i="1" s="1"/>
  <c r="K4027" i="1"/>
  <c r="L4027" i="1" s="1"/>
  <c r="M4027" i="1" s="1"/>
  <c r="K3930" i="1"/>
  <c r="L3930" i="1" s="1"/>
  <c r="M3930" i="1" s="1"/>
  <c r="K3871" i="1"/>
  <c r="L3871" i="1" s="1"/>
  <c r="M3871" i="1" s="1"/>
  <c r="K3802" i="1"/>
  <c r="L3802" i="1" s="1"/>
  <c r="M3802" i="1" s="1"/>
  <c r="K3793" i="1"/>
  <c r="L3793" i="1" s="1"/>
  <c r="M3793" i="1" s="1"/>
  <c r="K3729" i="1"/>
  <c r="L3729" i="1" s="1"/>
  <c r="M3729" i="1" s="1"/>
  <c r="K3698" i="1"/>
  <c r="L3698" i="1" s="1"/>
  <c r="M3698" i="1" s="1"/>
  <c r="K3644" i="1"/>
  <c r="L3644" i="1" s="1"/>
  <c r="M3644" i="1" s="1"/>
  <c r="K3636" i="1"/>
  <c r="L3636" i="1" s="1"/>
  <c r="M3636" i="1" s="1"/>
  <c r="K3599" i="1"/>
  <c r="L3599" i="1" s="1"/>
  <c r="M3599" i="1" s="1"/>
  <c r="K3548" i="1"/>
  <c r="L3548" i="1" s="1"/>
  <c r="M3548" i="1" s="1"/>
  <c r="K3532" i="1"/>
  <c r="L3532" i="1" s="1"/>
  <c r="M3532" i="1" s="1"/>
  <c r="K3452" i="1"/>
  <c r="L3452" i="1" s="1"/>
  <c r="M3452" i="1" s="1"/>
  <c r="K3443" i="1"/>
  <c r="L3443" i="1" s="1"/>
  <c r="M3443" i="1" s="1"/>
  <c r="K3401" i="1"/>
  <c r="L3401" i="1" s="1"/>
  <c r="M3401" i="1" s="1"/>
  <c r="K3377" i="1"/>
  <c r="L3377" i="1" s="1"/>
  <c r="M3377" i="1" s="1"/>
  <c r="K3367" i="1"/>
  <c r="L3367" i="1" s="1"/>
  <c r="M3367" i="1" s="1"/>
  <c r="K3359" i="1"/>
  <c r="L3359" i="1" s="1"/>
  <c r="M3359" i="1" s="1"/>
  <c r="K3350" i="1"/>
  <c r="L3350" i="1" s="1"/>
  <c r="M3350" i="1" s="1"/>
  <c r="K3341" i="1"/>
  <c r="L3341" i="1" s="1"/>
  <c r="M3341" i="1" s="1"/>
  <c r="K3325" i="1"/>
  <c r="L3325" i="1" s="1"/>
  <c r="M3325" i="1" s="1"/>
  <c r="K3262" i="1"/>
  <c r="L3262" i="1" s="1"/>
  <c r="M3262" i="1" s="1"/>
  <c r="K3253" i="1"/>
  <c r="L3253" i="1" s="1"/>
  <c r="M3253" i="1" s="1"/>
  <c r="K3188" i="1"/>
  <c r="L3188" i="1" s="1"/>
  <c r="M3188" i="1" s="1"/>
  <c r="K3140" i="1"/>
  <c r="L3140" i="1" s="1"/>
  <c r="M3140" i="1" s="1"/>
  <c r="K3089" i="1"/>
  <c r="L3089" i="1" s="1"/>
  <c r="M3089" i="1" s="1"/>
  <c r="K2749" i="1"/>
  <c r="L2749" i="1" s="1"/>
  <c r="M2749" i="1" s="1"/>
  <c r="K2739" i="1"/>
  <c r="L2739" i="1" s="1"/>
  <c r="M2739" i="1" s="1"/>
  <c r="K2663" i="1"/>
  <c r="L2663" i="1" s="1"/>
  <c r="M2663" i="1" s="1"/>
  <c r="K2504" i="1"/>
  <c r="L2504" i="1" s="1"/>
  <c r="M2504" i="1" s="1"/>
  <c r="K2440" i="1"/>
  <c r="L2440" i="1" s="1"/>
  <c r="M2440" i="1" s="1"/>
  <c r="K2355" i="1"/>
  <c r="L2355" i="1" s="1"/>
  <c r="M2355" i="1" s="1"/>
  <c r="K2309" i="1"/>
  <c r="L2309" i="1" s="1"/>
  <c r="M2309" i="1" s="1"/>
  <c r="K2237" i="1"/>
  <c r="L2237" i="1" s="1"/>
  <c r="M2237" i="1" s="1"/>
  <c r="K1823" i="1"/>
  <c r="L1823" i="1" s="1"/>
  <c r="M1823" i="1" s="1"/>
  <c r="K1768" i="1"/>
  <c r="L1768" i="1" s="1"/>
  <c r="M1768" i="1" s="1"/>
  <c r="K1505" i="1"/>
  <c r="L1505" i="1" s="1"/>
  <c r="M1505" i="1" s="1"/>
  <c r="K1332" i="1"/>
  <c r="L1332" i="1" s="1"/>
  <c r="M1332" i="1" s="1"/>
  <c r="K6261" i="1"/>
  <c r="L6261" i="1" s="1"/>
  <c r="M6261" i="1" s="1"/>
  <c r="K6227" i="1"/>
  <c r="L6227" i="1" s="1"/>
  <c r="M6227" i="1" s="1"/>
  <c r="K6179" i="1"/>
  <c r="L6179" i="1" s="1"/>
  <c r="M6179" i="1" s="1"/>
  <c r="K6129" i="1"/>
  <c r="L6129" i="1" s="1"/>
  <c r="M6129" i="1" s="1"/>
  <c r="K6110" i="1"/>
  <c r="L6110" i="1" s="1"/>
  <c r="M6110" i="1" s="1"/>
  <c r="K6098" i="1"/>
  <c r="L6098" i="1" s="1"/>
  <c r="M6098" i="1" s="1"/>
  <c r="K6015" i="1"/>
  <c r="L6015" i="1" s="1"/>
  <c r="M6015" i="1" s="1"/>
  <c r="K6009" i="1"/>
  <c r="L6009" i="1" s="1"/>
  <c r="M6009" i="1" s="1"/>
  <c r="K6003" i="1"/>
  <c r="L6003" i="1" s="1"/>
  <c r="M6003" i="1" s="1"/>
  <c r="K5898" i="1"/>
  <c r="L5898" i="1" s="1"/>
  <c r="M5898" i="1" s="1"/>
  <c r="K5887" i="1"/>
  <c r="L5887" i="1" s="1"/>
  <c r="M5887" i="1" s="1"/>
  <c r="K5874" i="1"/>
  <c r="L5874" i="1" s="1"/>
  <c r="M5874" i="1" s="1"/>
  <c r="K5846" i="1"/>
  <c r="L5846" i="1" s="1"/>
  <c r="M5846" i="1" s="1"/>
  <c r="K5835" i="1"/>
  <c r="L5835" i="1" s="1"/>
  <c r="M5835" i="1" s="1"/>
  <c r="K5829" i="1"/>
  <c r="L5829" i="1" s="1"/>
  <c r="M5829" i="1" s="1"/>
  <c r="K5812" i="1"/>
  <c r="L5812" i="1" s="1"/>
  <c r="M5812" i="1" s="1"/>
  <c r="K5799" i="1"/>
  <c r="L5799" i="1" s="1"/>
  <c r="M5799" i="1" s="1"/>
  <c r="K5776" i="1"/>
  <c r="L5776" i="1" s="1"/>
  <c r="M5776" i="1" s="1"/>
  <c r="K5760" i="1"/>
  <c r="L5760" i="1" s="1"/>
  <c r="M5760" i="1" s="1"/>
  <c r="K5753" i="1"/>
  <c r="L5753" i="1" s="1"/>
  <c r="M5753" i="1" s="1"/>
  <c r="K5719" i="1"/>
  <c r="L5719" i="1" s="1"/>
  <c r="M5719" i="1" s="1"/>
  <c r="K5702" i="1"/>
  <c r="L5702" i="1" s="1"/>
  <c r="M5702" i="1" s="1"/>
  <c r="K5664" i="1"/>
  <c r="L5664" i="1" s="1"/>
  <c r="M5664" i="1" s="1"/>
  <c r="K5645" i="1"/>
  <c r="L5645" i="1" s="1"/>
  <c r="M5645" i="1" s="1"/>
  <c r="K5585" i="1"/>
  <c r="L5585" i="1" s="1"/>
  <c r="M5585" i="1" s="1"/>
  <c r="K5548" i="1"/>
  <c r="L5548" i="1" s="1"/>
  <c r="M5548" i="1" s="1"/>
  <c r="K5531" i="1"/>
  <c r="L5531" i="1" s="1"/>
  <c r="M5531" i="1" s="1"/>
  <c r="K5493" i="1"/>
  <c r="L5493" i="1" s="1"/>
  <c r="M5493" i="1" s="1"/>
  <c r="K5487" i="1"/>
  <c r="L5487" i="1" s="1"/>
  <c r="M5487" i="1" s="1"/>
  <c r="K5459" i="1"/>
  <c r="L5459" i="1" s="1"/>
  <c r="M5459" i="1" s="1"/>
  <c r="K5398" i="1"/>
  <c r="L5398" i="1" s="1"/>
  <c r="M5398" i="1" s="1"/>
  <c r="K5379" i="1"/>
  <c r="L5379" i="1" s="1"/>
  <c r="M5379" i="1" s="1"/>
  <c r="K5340" i="1"/>
  <c r="L5340" i="1" s="1"/>
  <c r="M5340" i="1" s="1"/>
  <c r="K5295" i="1"/>
  <c r="L5295" i="1" s="1"/>
  <c r="M5295" i="1" s="1"/>
  <c r="K5288" i="1"/>
  <c r="L5288" i="1" s="1"/>
  <c r="M5288" i="1" s="1"/>
  <c r="K5280" i="1"/>
  <c r="L5280" i="1" s="1"/>
  <c r="M5280" i="1" s="1"/>
  <c r="K5256" i="1"/>
  <c r="L5256" i="1" s="1"/>
  <c r="M5256" i="1" s="1"/>
  <c r="K5208" i="1"/>
  <c r="L5208" i="1" s="1"/>
  <c r="M5208" i="1" s="1"/>
  <c r="K5141" i="1"/>
  <c r="L5141" i="1" s="1"/>
  <c r="M5141" i="1" s="1"/>
  <c r="K5133" i="1"/>
  <c r="L5133" i="1" s="1"/>
  <c r="M5133" i="1" s="1"/>
  <c r="K5106" i="1"/>
  <c r="L5106" i="1" s="1"/>
  <c r="M5106" i="1" s="1"/>
  <c r="K5099" i="1"/>
  <c r="L5099" i="1" s="1"/>
  <c r="M5099" i="1" s="1"/>
  <c r="K5081" i="1"/>
  <c r="L5081" i="1" s="1"/>
  <c r="M5081" i="1" s="1"/>
  <c r="K4980" i="1"/>
  <c r="L4980" i="1" s="1"/>
  <c r="M4980" i="1" s="1"/>
  <c r="K4865" i="1"/>
  <c r="L4865" i="1" s="1"/>
  <c r="M4865" i="1" s="1"/>
  <c r="K4842" i="1"/>
  <c r="L4842" i="1" s="1"/>
  <c r="M4842" i="1" s="1"/>
  <c r="K4833" i="1"/>
  <c r="L4833" i="1" s="1"/>
  <c r="M4833" i="1" s="1"/>
  <c r="K4827" i="1"/>
  <c r="L4827" i="1" s="1"/>
  <c r="M4827" i="1" s="1"/>
  <c r="K4785" i="1"/>
  <c r="L4785" i="1" s="1"/>
  <c r="M4785" i="1" s="1"/>
  <c r="K4770" i="1"/>
  <c r="L4770" i="1" s="1"/>
  <c r="M4770" i="1" s="1"/>
  <c r="K4763" i="1"/>
  <c r="L4763" i="1" s="1"/>
  <c r="M4763" i="1" s="1"/>
  <c r="K4733" i="1"/>
  <c r="L4733" i="1" s="1"/>
  <c r="M4733" i="1" s="1"/>
  <c r="K4714" i="1"/>
  <c r="L4714" i="1" s="1"/>
  <c r="M4714" i="1" s="1"/>
  <c r="K4679" i="1"/>
  <c r="L4679" i="1" s="1"/>
  <c r="M4679" i="1" s="1"/>
  <c r="K4645" i="1"/>
  <c r="L4645" i="1" s="1"/>
  <c r="M4645" i="1" s="1"/>
  <c r="K4637" i="1"/>
  <c r="L4637" i="1" s="1"/>
  <c r="M4637" i="1" s="1"/>
  <c r="K4592" i="1"/>
  <c r="L4592" i="1" s="1"/>
  <c r="M4592" i="1" s="1"/>
  <c r="K4558" i="1"/>
  <c r="L4558" i="1" s="1"/>
  <c r="M4558" i="1" s="1"/>
  <c r="K4528" i="1"/>
  <c r="L4528" i="1" s="1"/>
  <c r="M4528" i="1" s="1"/>
  <c r="K4510" i="1"/>
  <c r="L4510" i="1" s="1"/>
  <c r="M4510" i="1" s="1"/>
  <c r="K4468" i="1"/>
  <c r="L4468" i="1" s="1"/>
  <c r="M4468" i="1" s="1"/>
  <c r="K4454" i="1"/>
  <c r="L4454" i="1" s="1"/>
  <c r="M4454" i="1" s="1"/>
  <c r="K4393" i="1"/>
  <c r="L4393" i="1" s="1"/>
  <c r="M4393" i="1" s="1"/>
  <c r="K4283" i="1"/>
  <c r="L4283" i="1" s="1"/>
  <c r="M4283" i="1" s="1"/>
  <c r="K4236" i="1"/>
  <c r="L4236" i="1" s="1"/>
  <c r="M4236" i="1" s="1"/>
  <c r="K4207" i="1"/>
  <c r="L4207" i="1" s="1"/>
  <c r="M4207" i="1" s="1"/>
  <c r="K4183" i="1"/>
  <c r="L4183" i="1" s="1"/>
  <c r="M4183" i="1" s="1"/>
  <c r="K4160" i="1"/>
  <c r="L4160" i="1" s="1"/>
  <c r="M4160" i="1" s="1"/>
  <c r="K4151" i="1"/>
  <c r="L4151" i="1" s="1"/>
  <c r="M4151" i="1" s="1"/>
  <c r="K4112" i="1"/>
  <c r="L4112" i="1" s="1"/>
  <c r="M4112" i="1" s="1"/>
  <c r="K4103" i="1"/>
  <c r="L4103" i="1" s="1"/>
  <c r="M4103" i="1" s="1"/>
  <c r="K4080" i="1"/>
  <c r="L4080" i="1" s="1"/>
  <c r="M4080" i="1" s="1"/>
  <c r="K4058" i="1"/>
  <c r="L4058" i="1" s="1"/>
  <c r="M4058" i="1" s="1"/>
  <c r="K3953" i="1"/>
  <c r="L3953" i="1" s="1"/>
  <c r="M3953" i="1" s="1"/>
  <c r="K3842" i="1"/>
  <c r="L3842" i="1" s="1"/>
  <c r="M3842" i="1" s="1"/>
  <c r="K3834" i="1"/>
  <c r="L3834" i="1" s="1"/>
  <c r="M3834" i="1" s="1"/>
  <c r="K3801" i="1"/>
  <c r="L3801" i="1" s="1"/>
  <c r="M3801" i="1" s="1"/>
  <c r="K3776" i="1"/>
  <c r="L3776" i="1" s="1"/>
  <c r="M3776" i="1" s="1"/>
  <c r="K3768" i="1"/>
  <c r="L3768" i="1" s="1"/>
  <c r="M3768" i="1" s="1"/>
  <c r="K3752" i="1"/>
  <c r="L3752" i="1" s="1"/>
  <c r="M3752" i="1" s="1"/>
  <c r="K3737" i="1"/>
  <c r="L3737" i="1" s="1"/>
  <c r="M3737" i="1" s="1"/>
  <c r="K3626" i="1"/>
  <c r="L3626" i="1" s="1"/>
  <c r="M3626" i="1" s="1"/>
  <c r="K3583" i="1"/>
  <c r="L3583" i="1" s="1"/>
  <c r="M3583" i="1" s="1"/>
  <c r="K3557" i="1"/>
  <c r="L3557" i="1" s="1"/>
  <c r="M3557" i="1" s="1"/>
  <c r="K3488" i="1"/>
  <c r="L3488" i="1" s="1"/>
  <c r="M3488" i="1" s="1"/>
  <c r="K3479" i="1"/>
  <c r="L3479" i="1" s="1"/>
  <c r="M3479" i="1" s="1"/>
  <c r="K3442" i="1"/>
  <c r="L3442" i="1" s="1"/>
  <c r="M3442" i="1" s="1"/>
  <c r="K3324" i="1"/>
  <c r="L3324" i="1" s="1"/>
  <c r="M3324" i="1" s="1"/>
  <c r="K3261" i="1"/>
  <c r="L3261" i="1" s="1"/>
  <c r="M3261" i="1" s="1"/>
  <c r="K3177" i="1"/>
  <c r="L3177" i="1" s="1"/>
  <c r="M3177" i="1" s="1"/>
  <c r="K3147" i="1"/>
  <c r="L3147" i="1" s="1"/>
  <c r="M3147" i="1" s="1"/>
  <c r="K3128" i="1"/>
  <c r="L3128" i="1" s="1"/>
  <c r="M3128" i="1" s="1"/>
  <c r="K3069" i="1"/>
  <c r="L3069" i="1" s="1"/>
  <c r="M3069" i="1" s="1"/>
  <c r="K3059" i="1"/>
  <c r="L3059" i="1" s="1"/>
  <c r="M3059" i="1" s="1"/>
  <c r="K3011" i="1"/>
  <c r="L3011" i="1" s="1"/>
  <c r="M3011" i="1" s="1"/>
  <c r="K2942" i="1"/>
  <c r="L2942" i="1" s="1"/>
  <c r="M2942" i="1" s="1"/>
  <c r="K2874" i="1"/>
  <c r="L2874" i="1" s="1"/>
  <c r="M2874" i="1" s="1"/>
  <c r="K2777" i="1"/>
  <c r="L2777" i="1" s="1"/>
  <c r="M2777" i="1" s="1"/>
  <c r="K2738" i="1"/>
  <c r="L2738" i="1" s="1"/>
  <c r="M2738" i="1" s="1"/>
  <c r="K2662" i="1"/>
  <c r="L2662" i="1" s="1"/>
  <c r="M2662" i="1" s="1"/>
  <c r="K2651" i="1"/>
  <c r="L2651" i="1" s="1"/>
  <c r="M2651" i="1" s="1"/>
  <c r="K2602" i="1"/>
  <c r="L2602" i="1" s="1"/>
  <c r="M2602" i="1" s="1"/>
  <c r="K2461" i="1"/>
  <c r="L2461" i="1" s="1"/>
  <c r="M2461" i="1" s="1"/>
  <c r="K2429" i="1"/>
  <c r="L2429" i="1" s="1"/>
  <c r="M2429" i="1" s="1"/>
  <c r="K2354" i="1"/>
  <c r="L2354" i="1" s="1"/>
  <c r="M2354" i="1" s="1"/>
  <c r="K1515" i="1"/>
  <c r="L1515" i="1" s="1"/>
  <c r="M1515" i="1" s="1"/>
  <c r="K1436" i="1"/>
  <c r="L1436" i="1" s="1"/>
  <c r="M1436" i="1" s="1"/>
  <c r="K5798" i="1"/>
  <c r="L5798" i="1" s="1"/>
  <c r="M5798" i="1" s="1"/>
  <c r="K5775" i="1"/>
  <c r="L5775" i="1" s="1"/>
  <c r="M5775" i="1" s="1"/>
  <c r="K5765" i="1"/>
  <c r="L5765" i="1" s="1"/>
  <c r="M5765" i="1" s="1"/>
  <c r="K5730" i="1"/>
  <c r="L5730" i="1" s="1"/>
  <c r="M5730" i="1" s="1"/>
  <c r="K5718" i="1"/>
  <c r="L5718" i="1" s="1"/>
  <c r="M5718" i="1" s="1"/>
  <c r="K5686" i="1"/>
  <c r="L5686" i="1" s="1"/>
  <c r="M5686" i="1" s="1"/>
  <c r="K5640" i="1"/>
  <c r="L5640" i="1" s="1"/>
  <c r="M5640" i="1" s="1"/>
  <c r="K5634" i="1"/>
  <c r="L5634" i="1" s="1"/>
  <c r="M5634" i="1" s="1"/>
  <c r="K5579" i="1"/>
  <c r="L5579" i="1" s="1"/>
  <c r="M5579" i="1" s="1"/>
  <c r="K5568" i="1"/>
  <c r="L5568" i="1" s="1"/>
  <c r="M5568" i="1" s="1"/>
  <c r="K5547" i="1"/>
  <c r="L5547" i="1" s="1"/>
  <c r="M5547" i="1" s="1"/>
  <c r="K5530" i="1"/>
  <c r="L5530" i="1" s="1"/>
  <c r="M5530" i="1" s="1"/>
  <c r="K5515" i="1"/>
  <c r="L5515" i="1" s="1"/>
  <c r="M5515" i="1" s="1"/>
  <c r="K5452" i="1"/>
  <c r="L5452" i="1" s="1"/>
  <c r="M5452" i="1" s="1"/>
  <c r="K5411" i="1"/>
  <c r="L5411" i="1" s="1"/>
  <c r="M5411" i="1" s="1"/>
  <c r="K5405" i="1"/>
  <c r="L5405" i="1" s="1"/>
  <c r="M5405" i="1" s="1"/>
  <c r="K5385" i="1"/>
  <c r="L5385" i="1" s="1"/>
  <c r="M5385" i="1" s="1"/>
  <c r="K5323" i="1"/>
  <c r="L5323" i="1" s="1"/>
  <c r="M5323" i="1" s="1"/>
  <c r="K5294" i="1"/>
  <c r="L5294" i="1" s="1"/>
  <c r="M5294" i="1" s="1"/>
  <c r="K5287" i="1"/>
  <c r="L5287" i="1" s="1"/>
  <c r="M5287" i="1" s="1"/>
  <c r="K5244" i="1"/>
  <c r="L5244" i="1" s="1"/>
  <c r="M5244" i="1" s="1"/>
  <c r="K5190" i="1"/>
  <c r="L5190" i="1" s="1"/>
  <c r="M5190" i="1" s="1"/>
  <c r="K5154" i="1"/>
  <c r="L5154" i="1" s="1"/>
  <c r="M5154" i="1" s="1"/>
  <c r="K5140" i="1"/>
  <c r="L5140" i="1" s="1"/>
  <c r="M5140" i="1" s="1"/>
  <c r="K5127" i="1"/>
  <c r="L5127" i="1" s="1"/>
  <c r="M5127" i="1" s="1"/>
  <c r="K5098" i="1"/>
  <c r="L5098" i="1" s="1"/>
  <c r="M5098" i="1" s="1"/>
  <c r="K5093" i="1"/>
  <c r="L5093" i="1" s="1"/>
  <c r="M5093" i="1" s="1"/>
  <c r="K5074" i="1"/>
  <c r="L5074" i="1" s="1"/>
  <c r="M5074" i="1" s="1"/>
  <c r="K4962" i="1"/>
  <c r="L4962" i="1" s="1"/>
  <c r="M4962" i="1" s="1"/>
  <c r="K4935" i="1"/>
  <c r="L4935" i="1" s="1"/>
  <c r="M4935" i="1" s="1"/>
  <c r="K4929" i="1"/>
  <c r="L4929" i="1" s="1"/>
  <c r="M4929" i="1" s="1"/>
  <c r="K4916" i="1"/>
  <c r="L4916" i="1" s="1"/>
  <c r="M4916" i="1" s="1"/>
  <c r="K4740" i="1"/>
  <c r="L4740" i="1" s="1"/>
  <c r="M4740" i="1" s="1"/>
  <c r="K4707" i="1"/>
  <c r="L4707" i="1" s="1"/>
  <c r="M4707" i="1" s="1"/>
  <c r="K4700" i="1"/>
  <c r="L4700" i="1" s="1"/>
  <c r="M4700" i="1" s="1"/>
  <c r="K4678" i="1"/>
  <c r="L4678" i="1" s="1"/>
  <c r="M4678" i="1" s="1"/>
  <c r="K4665" i="1"/>
  <c r="L4665" i="1" s="1"/>
  <c r="M4665" i="1" s="1"/>
  <c r="K4659" i="1"/>
  <c r="L4659" i="1" s="1"/>
  <c r="M4659" i="1" s="1"/>
  <c r="K4629" i="1"/>
  <c r="L4629" i="1" s="1"/>
  <c r="M4629" i="1" s="1"/>
  <c r="K4612" i="1"/>
  <c r="L4612" i="1" s="1"/>
  <c r="M4612" i="1" s="1"/>
  <c r="K4604" i="1"/>
  <c r="L4604" i="1" s="1"/>
  <c r="M4604" i="1" s="1"/>
  <c r="K4591" i="1"/>
  <c r="L4591" i="1" s="1"/>
  <c r="M4591" i="1" s="1"/>
  <c r="K4577" i="1"/>
  <c r="L4577" i="1" s="1"/>
  <c r="M4577" i="1" s="1"/>
  <c r="K4571" i="1"/>
  <c r="L4571" i="1" s="1"/>
  <c r="M4571" i="1" s="1"/>
  <c r="K4557" i="1"/>
  <c r="L4557" i="1" s="1"/>
  <c r="M4557" i="1" s="1"/>
  <c r="K4516" i="1"/>
  <c r="L4516" i="1" s="1"/>
  <c r="M4516" i="1" s="1"/>
  <c r="K4482" i="1"/>
  <c r="L4482" i="1" s="1"/>
  <c r="M4482" i="1" s="1"/>
  <c r="K4475" i="1"/>
  <c r="L4475" i="1" s="1"/>
  <c r="M4475" i="1" s="1"/>
  <c r="K4447" i="1"/>
  <c r="L4447" i="1" s="1"/>
  <c r="M4447" i="1" s="1"/>
  <c r="K4407" i="1"/>
  <c r="L4407" i="1" s="1"/>
  <c r="M4407" i="1" s="1"/>
  <c r="K4385" i="1"/>
  <c r="L4385" i="1" s="1"/>
  <c r="M4385" i="1" s="1"/>
  <c r="K4364" i="1"/>
  <c r="L4364" i="1" s="1"/>
  <c r="M4364" i="1" s="1"/>
  <c r="K4345" i="1"/>
  <c r="L4345" i="1" s="1"/>
  <c r="M4345" i="1" s="1"/>
  <c r="K4235" i="1"/>
  <c r="L4235" i="1" s="1"/>
  <c r="M4235" i="1" s="1"/>
  <c r="K4199" i="1"/>
  <c r="L4199" i="1" s="1"/>
  <c r="M4199" i="1" s="1"/>
  <c r="K4191" i="1"/>
  <c r="L4191" i="1" s="1"/>
  <c r="M4191" i="1" s="1"/>
  <c r="K4175" i="1"/>
  <c r="L4175" i="1" s="1"/>
  <c r="M4175" i="1" s="1"/>
  <c r="K4143" i="1"/>
  <c r="L4143" i="1" s="1"/>
  <c r="M4143" i="1" s="1"/>
  <c r="K4119" i="1"/>
  <c r="L4119" i="1" s="1"/>
  <c r="M4119" i="1" s="1"/>
  <c r="K4111" i="1"/>
  <c r="L4111" i="1" s="1"/>
  <c r="M4111" i="1" s="1"/>
  <c r="K4102" i="1"/>
  <c r="L4102" i="1" s="1"/>
  <c r="M4102" i="1" s="1"/>
  <c r="K4086" i="1"/>
  <c r="L4086" i="1" s="1"/>
  <c r="M4086" i="1" s="1"/>
  <c r="K4079" i="1"/>
  <c r="L4079" i="1" s="1"/>
  <c r="M4079" i="1" s="1"/>
  <c r="K3972" i="1"/>
  <c r="L3972" i="1" s="1"/>
  <c r="M3972" i="1" s="1"/>
  <c r="K3946" i="1"/>
  <c r="L3946" i="1" s="1"/>
  <c r="M3946" i="1" s="1"/>
  <c r="K3825" i="1"/>
  <c r="L3825" i="1" s="1"/>
  <c r="M3825" i="1" s="1"/>
  <c r="K3713" i="1"/>
  <c r="L3713" i="1" s="1"/>
  <c r="M3713" i="1" s="1"/>
  <c r="K3634" i="1"/>
  <c r="L3634" i="1" s="1"/>
  <c r="M3634" i="1" s="1"/>
  <c r="K3582" i="1"/>
  <c r="L3582" i="1" s="1"/>
  <c r="M3582" i="1" s="1"/>
  <c r="K3505" i="1"/>
  <c r="L3505" i="1" s="1"/>
  <c r="M3505" i="1" s="1"/>
  <c r="K3460" i="1"/>
  <c r="L3460" i="1" s="1"/>
  <c r="M3460" i="1" s="1"/>
  <c r="K3423" i="1"/>
  <c r="L3423" i="1" s="1"/>
  <c r="M3423" i="1" s="1"/>
  <c r="K3414" i="1"/>
  <c r="L3414" i="1" s="1"/>
  <c r="M3414" i="1" s="1"/>
  <c r="K3241" i="1"/>
  <c r="L3241" i="1" s="1"/>
  <c r="M3241" i="1" s="1"/>
  <c r="K3215" i="1"/>
  <c r="L3215" i="1" s="1"/>
  <c r="M3215" i="1" s="1"/>
  <c r="K3204" i="1"/>
  <c r="L3204" i="1" s="1"/>
  <c r="M3204" i="1" s="1"/>
  <c r="K3166" i="1"/>
  <c r="L3166" i="1" s="1"/>
  <c r="M3166" i="1" s="1"/>
  <c r="K3138" i="1"/>
  <c r="L3138" i="1" s="1"/>
  <c r="M3138" i="1" s="1"/>
  <c r="K3096" i="1"/>
  <c r="L3096" i="1" s="1"/>
  <c r="M3096" i="1" s="1"/>
  <c r="K3068" i="1"/>
  <c r="L3068" i="1" s="1"/>
  <c r="M3068" i="1" s="1"/>
  <c r="K2963" i="1"/>
  <c r="L2963" i="1" s="1"/>
  <c r="M2963" i="1" s="1"/>
  <c r="K2951" i="1"/>
  <c r="L2951" i="1" s="1"/>
  <c r="M2951" i="1" s="1"/>
  <c r="K2941" i="1"/>
  <c r="L2941" i="1" s="1"/>
  <c r="M2941" i="1" s="1"/>
  <c r="K2835" i="1"/>
  <c r="L2835" i="1" s="1"/>
  <c r="M2835" i="1" s="1"/>
  <c r="K2768" i="1"/>
  <c r="L2768" i="1" s="1"/>
  <c r="M2768" i="1" s="1"/>
  <c r="K2601" i="1"/>
  <c r="L2601" i="1" s="1"/>
  <c r="M2601" i="1" s="1"/>
  <c r="K2579" i="1"/>
  <c r="L2579" i="1" s="1"/>
  <c r="M2579" i="1" s="1"/>
  <c r="K2308" i="1"/>
  <c r="L2308" i="1" s="1"/>
  <c r="M2308" i="1" s="1"/>
  <c r="K2287" i="1"/>
  <c r="L2287" i="1" s="1"/>
  <c r="M2287" i="1" s="1"/>
  <c r="K2170" i="1"/>
  <c r="L2170" i="1" s="1"/>
  <c r="M2170" i="1" s="1"/>
  <c r="K2158" i="1"/>
  <c r="L2158" i="1" s="1"/>
  <c r="M2158" i="1" s="1"/>
  <c r="K2105" i="1"/>
  <c r="L2105" i="1" s="1"/>
  <c r="M2105" i="1" s="1"/>
  <c r="K1640" i="1"/>
  <c r="L1640" i="1" s="1"/>
  <c r="M1640" i="1" s="1"/>
  <c r="K1549" i="1"/>
  <c r="L1549" i="1" s="1"/>
  <c r="M1549" i="1" s="1"/>
  <c r="K1514" i="1"/>
  <c r="L1514" i="1" s="1"/>
  <c r="M1514" i="1" s="1"/>
  <c r="K6453" i="1"/>
  <c r="L6453" i="1" s="1"/>
  <c r="M6453" i="1" s="1"/>
  <c r="K6441" i="1"/>
  <c r="L6441" i="1" s="1"/>
  <c r="M6441" i="1" s="1"/>
  <c r="K6435" i="1"/>
  <c r="L6435" i="1" s="1"/>
  <c r="M6435" i="1" s="1"/>
  <c r="K6424" i="1"/>
  <c r="L6424" i="1" s="1"/>
  <c r="M6424" i="1" s="1"/>
  <c r="K6418" i="1"/>
  <c r="L6418" i="1" s="1"/>
  <c r="M6418" i="1" s="1"/>
  <c r="K6387" i="1"/>
  <c r="L6387" i="1" s="1"/>
  <c r="M6387" i="1" s="1"/>
  <c r="K6330" i="1"/>
  <c r="L6330" i="1" s="1"/>
  <c r="M6330" i="1" s="1"/>
  <c r="K6302" i="1"/>
  <c r="L6302" i="1" s="1"/>
  <c r="M6302" i="1" s="1"/>
  <c r="K6297" i="1"/>
  <c r="L6297" i="1" s="1"/>
  <c r="M6297" i="1" s="1"/>
  <c r="K6291" i="1"/>
  <c r="L6291" i="1" s="1"/>
  <c r="M6291" i="1" s="1"/>
  <c r="K6285" i="1"/>
  <c r="L6285" i="1" s="1"/>
  <c r="M6285" i="1" s="1"/>
  <c r="K6278" i="1"/>
  <c r="L6278" i="1" s="1"/>
  <c r="M6278" i="1" s="1"/>
  <c r="K6266" i="1"/>
  <c r="L6266" i="1" s="1"/>
  <c r="M6266" i="1" s="1"/>
  <c r="K6247" i="1"/>
  <c r="L6247" i="1" s="1"/>
  <c r="M6247" i="1" s="1"/>
  <c r="K6240" i="1"/>
  <c r="L6240" i="1" s="1"/>
  <c r="M6240" i="1" s="1"/>
  <c r="K6234" i="1"/>
  <c r="L6234" i="1" s="1"/>
  <c r="M6234" i="1" s="1"/>
  <c r="K6208" i="1"/>
  <c r="L6208" i="1" s="1"/>
  <c r="M6208" i="1" s="1"/>
  <c r="K6155" i="1"/>
  <c r="L6155" i="1" s="1"/>
  <c r="M6155" i="1" s="1"/>
  <c r="K6144" i="1"/>
  <c r="L6144" i="1" s="1"/>
  <c r="M6144" i="1" s="1"/>
  <c r="K6134" i="1"/>
  <c r="L6134" i="1" s="1"/>
  <c r="M6134" i="1" s="1"/>
  <c r="K6079" i="1"/>
  <c r="L6079" i="1" s="1"/>
  <c r="M6079" i="1" s="1"/>
  <c r="K6072" i="1"/>
  <c r="L6072" i="1" s="1"/>
  <c r="M6072" i="1" s="1"/>
  <c r="K6066" i="1"/>
  <c r="L6066" i="1" s="1"/>
  <c r="M6066" i="1" s="1"/>
  <c r="K6039" i="1"/>
  <c r="L6039" i="1" s="1"/>
  <c r="M6039" i="1" s="1"/>
  <c r="K6014" i="1"/>
  <c r="L6014" i="1" s="1"/>
  <c r="M6014" i="1" s="1"/>
  <c r="K5946" i="1"/>
  <c r="L5946" i="1" s="1"/>
  <c r="M5946" i="1" s="1"/>
  <c r="K5916" i="1"/>
  <c r="L5916" i="1" s="1"/>
  <c r="M5916" i="1" s="1"/>
  <c r="K5861" i="1"/>
  <c r="L5861" i="1" s="1"/>
  <c r="M5861" i="1" s="1"/>
  <c r="K5822" i="1"/>
  <c r="L5822" i="1" s="1"/>
  <c r="M5822" i="1" s="1"/>
  <c r="K5810" i="1"/>
  <c r="L5810" i="1" s="1"/>
  <c r="M5810" i="1" s="1"/>
  <c r="K5774" i="1"/>
  <c r="L5774" i="1" s="1"/>
  <c r="M5774" i="1" s="1"/>
  <c r="K5691" i="1"/>
  <c r="L5691" i="1" s="1"/>
  <c r="M5691" i="1" s="1"/>
  <c r="K5639" i="1"/>
  <c r="L5639" i="1" s="1"/>
  <c r="M5639" i="1" s="1"/>
  <c r="K5627" i="1"/>
  <c r="L5627" i="1" s="1"/>
  <c r="M5627" i="1" s="1"/>
  <c r="K5604" i="1"/>
  <c r="L5604" i="1" s="1"/>
  <c r="M5604" i="1" s="1"/>
  <c r="K5537" i="1"/>
  <c r="L5537" i="1" s="1"/>
  <c r="M5537" i="1" s="1"/>
  <c r="K5486" i="1"/>
  <c r="L5486" i="1" s="1"/>
  <c r="M5486" i="1" s="1"/>
  <c r="K5451" i="1"/>
  <c r="L5451" i="1" s="1"/>
  <c r="M5451" i="1" s="1"/>
  <c r="K5427" i="1"/>
  <c r="L5427" i="1" s="1"/>
  <c r="M5427" i="1" s="1"/>
  <c r="K5421" i="1"/>
  <c r="L5421" i="1" s="1"/>
  <c r="M5421" i="1" s="1"/>
  <c r="K5347" i="1"/>
  <c r="L5347" i="1" s="1"/>
  <c r="M5347" i="1" s="1"/>
  <c r="K5338" i="1"/>
  <c r="L5338" i="1" s="1"/>
  <c r="M5338" i="1" s="1"/>
  <c r="K5316" i="1"/>
  <c r="L5316" i="1" s="1"/>
  <c r="M5316" i="1" s="1"/>
  <c r="K5263" i="1"/>
  <c r="L5263" i="1" s="1"/>
  <c r="M5263" i="1" s="1"/>
  <c r="K5243" i="1"/>
  <c r="L5243" i="1" s="1"/>
  <c r="M5243" i="1" s="1"/>
  <c r="K5230" i="1"/>
  <c r="L5230" i="1" s="1"/>
  <c r="M5230" i="1" s="1"/>
  <c r="K5224" i="1"/>
  <c r="L5224" i="1" s="1"/>
  <c r="M5224" i="1" s="1"/>
  <c r="K5196" i="1"/>
  <c r="L5196" i="1" s="1"/>
  <c r="M5196" i="1" s="1"/>
  <c r="K5189" i="1"/>
  <c r="L5189" i="1" s="1"/>
  <c r="M5189" i="1" s="1"/>
  <c r="K5182" i="1"/>
  <c r="L5182" i="1" s="1"/>
  <c r="M5182" i="1" s="1"/>
  <c r="K5175" i="1"/>
  <c r="L5175" i="1" s="1"/>
  <c r="M5175" i="1" s="1"/>
  <c r="K5139" i="1"/>
  <c r="L5139" i="1" s="1"/>
  <c r="M5139" i="1" s="1"/>
  <c r="K5126" i="1"/>
  <c r="L5126" i="1" s="1"/>
  <c r="M5126" i="1" s="1"/>
  <c r="K5119" i="1"/>
  <c r="L5119" i="1" s="1"/>
  <c r="M5119" i="1" s="1"/>
  <c r="K5112" i="1"/>
  <c r="L5112" i="1" s="1"/>
  <c r="M5112" i="1" s="1"/>
  <c r="K5092" i="1"/>
  <c r="L5092" i="1" s="1"/>
  <c r="M5092" i="1" s="1"/>
  <c r="K5087" i="1"/>
  <c r="L5087" i="1" s="1"/>
  <c r="M5087" i="1" s="1"/>
  <c r="K5073" i="1"/>
  <c r="L5073" i="1" s="1"/>
  <c r="M5073" i="1" s="1"/>
  <c r="K5040" i="1"/>
  <c r="L5040" i="1" s="1"/>
  <c r="M5040" i="1" s="1"/>
  <c r="K5034" i="1"/>
  <c r="L5034" i="1" s="1"/>
  <c r="M5034" i="1" s="1"/>
  <c r="K4988" i="1"/>
  <c r="L4988" i="1" s="1"/>
  <c r="M4988" i="1" s="1"/>
  <c r="K4978" i="1"/>
  <c r="L4978" i="1" s="1"/>
  <c r="M4978" i="1" s="1"/>
  <c r="K4922" i="1"/>
  <c r="L4922" i="1" s="1"/>
  <c r="M4922" i="1" s="1"/>
  <c r="K4893" i="1"/>
  <c r="L4893" i="1" s="1"/>
  <c r="M4893" i="1" s="1"/>
  <c r="K4880" i="1"/>
  <c r="L4880" i="1" s="1"/>
  <c r="M4880" i="1" s="1"/>
  <c r="K4850" i="1"/>
  <c r="L4850" i="1" s="1"/>
  <c r="M4850" i="1" s="1"/>
  <c r="K4778" i="1"/>
  <c r="L4778" i="1" s="1"/>
  <c r="M4778" i="1" s="1"/>
  <c r="K4731" i="1"/>
  <c r="L4731" i="1" s="1"/>
  <c r="M4731" i="1" s="1"/>
  <c r="K4725" i="1"/>
  <c r="L4725" i="1" s="1"/>
  <c r="M4725" i="1" s="1"/>
  <c r="K4699" i="1"/>
  <c r="L4699" i="1" s="1"/>
  <c r="M4699" i="1" s="1"/>
  <c r="K4628" i="1"/>
  <c r="L4628" i="1" s="1"/>
  <c r="M4628" i="1" s="1"/>
  <c r="K4620" i="1"/>
  <c r="L4620" i="1" s="1"/>
  <c r="M4620" i="1" s="1"/>
  <c r="K4611" i="1"/>
  <c r="L4611" i="1" s="1"/>
  <c r="M4611" i="1" s="1"/>
  <c r="K4590" i="1"/>
  <c r="L4590" i="1" s="1"/>
  <c r="M4590" i="1" s="1"/>
  <c r="K4474" i="1"/>
  <c r="L4474" i="1" s="1"/>
  <c r="M4474" i="1" s="1"/>
  <c r="K4466" i="1"/>
  <c r="L4466" i="1" s="1"/>
  <c r="M4466" i="1" s="1"/>
  <c r="K4363" i="1"/>
  <c r="L4363" i="1" s="1"/>
  <c r="M4363" i="1" s="1"/>
  <c r="K4323" i="1"/>
  <c r="L4323" i="1" s="1"/>
  <c r="M4323" i="1" s="1"/>
  <c r="K4303" i="1"/>
  <c r="L4303" i="1" s="1"/>
  <c r="M4303" i="1" s="1"/>
  <c r="K4282" i="1"/>
  <c r="L4282" i="1" s="1"/>
  <c r="M4282" i="1" s="1"/>
  <c r="K4174" i="1"/>
  <c r="L4174" i="1" s="1"/>
  <c r="M4174" i="1" s="1"/>
  <c r="K4150" i="1"/>
  <c r="L4150" i="1" s="1"/>
  <c r="M4150" i="1" s="1"/>
  <c r="K4101" i="1"/>
  <c r="L4101" i="1" s="1"/>
  <c r="M4101" i="1" s="1"/>
  <c r="K4064" i="1"/>
  <c r="L4064" i="1" s="1"/>
  <c r="M4064" i="1" s="1"/>
  <c r="K3945" i="1"/>
  <c r="L3945" i="1" s="1"/>
  <c r="M3945" i="1" s="1"/>
  <c r="K3901" i="1"/>
  <c r="L3901" i="1" s="1"/>
  <c r="M3901" i="1" s="1"/>
  <c r="K3860" i="1"/>
  <c r="L3860" i="1" s="1"/>
  <c r="M3860" i="1" s="1"/>
  <c r="K3840" i="1"/>
  <c r="L3840" i="1" s="1"/>
  <c r="M3840" i="1" s="1"/>
  <c r="K3792" i="1"/>
  <c r="L3792" i="1" s="1"/>
  <c r="M3792" i="1" s="1"/>
  <c r="K3766" i="1"/>
  <c r="L3766" i="1" s="1"/>
  <c r="M3766" i="1" s="1"/>
  <c r="K3743" i="1"/>
  <c r="L3743" i="1" s="1"/>
  <c r="M3743" i="1" s="1"/>
  <c r="K3688" i="1"/>
  <c r="L3688" i="1" s="1"/>
  <c r="M3688" i="1" s="1"/>
  <c r="K3680" i="1"/>
  <c r="L3680" i="1" s="1"/>
  <c r="M3680" i="1" s="1"/>
  <c r="K3633" i="1"/>
  <c r="L3633" i="1" s="1"/>
  <c r="M3633" i="1" s="1"/>
  <c r="K3495" i="1"/>
  <c r="L3495" i="1" s="1"/>
  <c r="M3495" i="1" s="1"/>
  <c r="K3469" i="1"/>
  <c r="L3469" i="1" s="1"/>
  <c r="M3469" i="1" s="1"/>
  <c r="K3459" i="1"/>
  <c r="L3459" i="1" s="1"/>
  <c r="M3459" i="1" s="1"/>
  <c r="K3390" i="1"/>
  <c r="L3390" i="1" s="1"/>
  <c r="M3390" i="1" s="1"/>
  <c r="K3323" i="1"/>
  <c r="L3323" i="1" s="1"/>
  <c r="M3323" i="1" s="1"/>
  <c r="K3278" i="1"/>
  <c r="L3278" i="1" s="1"/>
  <c r="M3278" i="1" s="1"/>
  <c r="K3203" i="1"/>
  <c r="L3203" i="1" s="1"/>
  <c r="M3203" i="1" s="1"/>
  <c r="K3175" i="1"/>
  <c r="L3175" i="1" s="1"/>
  <c r="M3175" i="1" s="1"/>
  <c r="K3106" i="1"/>
  <c r="L3106" i="1" s="1"/>
  <c r="M3106" i="1" s="1"/>
  <c r="K3095" i="1"/>
  <c r="L3095" i="1" s="1"/>
  <c r="M3095" i="1" s="1"/>
  <c r="K2697" i="1"/>
  <c r="L2697" i="1" s="1"/>
  <c r="M2697" i="1" s="1"/>
  <c r="K2600" i="1"/>
  <c r="L2600" i="1" s="1"/>
  <c r="M2600" i="1" s="1"/>
  <c r="K2449" i="1"/>
  <c r="L2449" i="1" s="1"/>
  <c r="M2449" i="1" s="1"/>
  <c r="K1709" i="1"/>
  <c r="L1709" i="1" s="1"/>
  <c r="M1709" i="1" s="1"/>
  <c r="K1559" i="1"/>
  <c r="L1559" i="1" s="1"/>
  <c r="M1559" i="1" s="1"/>
  <c r="K1524" i="1"/>
  <c r="L1524" i="1" s="1"/>
  <c r="M1524" i="1" s="1"/>
  <c r="K1401" i="1"/>
  <c r="L1401" i="1" s="1"/>
  <c r="M1401" i="1" s="1"/>
  <c r="K5075" i="1"/>
  <c r="L5075" i="1" s="1"/>
  <c r="M5075" i="1" s="1"/>
  <c r="K5028" i="1"/>
  <c r="L5028" i="1" s="1"/>
  <c r="M5028" i="1" s="1"/>
  <c r="K4919" i="1"/>
  <c r="L4919" i="1" s="1"/>
  <c r="M4919" i="1" s="1"/>
  <c r="K4913" i="1"/>
  <c r="L4913" i="1" s="1"/>
  <c r="M4913" i="1" s="1"/>
  <c r="K4907" i="1"/>
  <c r="L4907" i="1" s="1"/>
  <c r="M4907" i="1" s="1"/>
  <c r="K4889" i="1"/>
  <c r="L4889" i="1" s="1"/>
  <c r="M4889" i="1" s="1"/>
  <c r="K4879" i="1"/>
  <c r="L4879" i="1" s="1"/>
  <c r="M4879" i="1" s="1"/>
  <c r="K4845" i="1"/>
  <c r="L4845" i="1" s="1"/>
  <c r="M4845" i="1" s="1"/>
  <c r="K4818" i="1"/>
  <c r="L4818" i="1" s="1"/>
  <c r="M4818" i="1" s="1"/>
  <c r="K4739" i="1"/>
  <c r="L4739" i="1" s="1"/>
  <c r="M4739" i="1" s="1"/>
  <c r="K4691" i="1"/>
  <c r="L4691" i="1" s="1"/>
  <c r="M4691" i="1" s="1"/>
  <c r="K4602" i="1"/>
  <c r="L4602" i="1" s="1"/>
  <c r="M4602" i="1" s="1"/>
  <c r="K4547" i="1"/>
  <c r="L4547" i="1" s="1"/>
  <c r="M4547" i="1" s="1"/>
  <c r="K4512" i="1"/>
  <c r="L4512" i="1" s="1"/>
  <c r="M4512" i="1" s="1"/>
  <c r="K4439" i="1"/>
  <c r="L4439" i="1" s="1"/>
  <c r="M4439" i="1" s="1"/>
  <c r="K4434" i="1"/>
  <c r="L4434" i="1" s="1"/>
  <c r="M4434" i="1" s="1"/>
  <c r="K4422" i="1"/>
  <c r="L4422" i="1" s="1"/>
  <c r="M4422" i="1" s="1"/>
  <c r="K4397" i="1"/>
  <c r="L4397" i="1" s="1"/>
  <c r="M4397" i="1" s="1"/>
  <c r="K4374" i="1"/>
  <c r="L4374" i="1" s="1"/>
  <c r="M4374" i="1" s="1"/>
  <c r="K4334" i="1"/>
  <c r="L4334" i="1" s="1"/>
  <c r="M4334" i="1" s="1"/>
  <c r="K4321" i="1"/>
  <c r="L4321" i="1" s="1"/>
  <c r="M4321" i="1" s="1"/>
  <c r="K4316" i="1"/>
  <c r="L4316" i="1" s="1"/>
  <c r="M4316" i="1" s="1"/>
  <c r="K4311" i="1"/>
  <c r="L4311" i="1" s="1"/>
  <c r="M4311" i="1" s="1"/>
  <c r="K4301" i="1"/>
  <c r="L4301" i="1" s="1"/>
  <c r="M4301" i="1" s="1"/>
  <c r="K4274" i="1"/>
  <c r="L4274" i="1" s="1"/>
  <c r="M4274" i="1" s="1"/>
  <c r="K4254" i="1"/>
  <c r="L4254" i="1" s="1"/>
  <c r="M4254" i="1" s="1"/>
  <c r="K4227" i="1"/>
  <c r="L4227" i="1" s="1"/>
  <c r="M4227" i="1" s="1"/>
  <c r="K4154" i="1"/>
  <c r="L4154" i="1" s="1"/>
  <c r="M4154" i="1" s="1"/>
  <c r="K4148" i="1"/>
  <c r="L4148" i="1" s="1"/>
  <c r="M4148" i="1" s="1"/>
  <c r="K4129" i="1"/>
  <c r="L4129" i="1" s="1"/>
  <c r="M4129" i="1" s="1"/>
  <c r="K4072" i="1"/>
  <c r="L4072" i="1" s="1"/>
  <c r="M4072" i="1" s="1"/>
  <c r="K4023" i="1"/>
  <c r="L4023" i="1" s="1"/>
  <c r="M4023" i="1" s="1"/>
  <c r="K3951" i="1"/>
  <c r="L3951" i="1" s="1"/>
  <c r="M3951" i="1" s="1"/>
  <c r="K3914" i="1"/>
  <c r="L3914" i="1" s="1"/>
  <c r="M3914" i="1" s="1"/>
  <c r="K3908" i="1"/>
  <c r="L3908" i="1" s="1"/>
  <c r="M3908" i="1" s="1"/>
  <c r="K3902" i="1"/>
  <c r="L3902" i="1" s="1"/>
  <c r="M3902" i="1" s="1"/>
  <c r="K3894" i="1"/>
  <c r="L3894" i="1" s="1"/>
  <c r="M3894" i="1" s="1"/>
  <c r="K3887" i="1"/>
  <c r="L3887" i="1" s="1"/>
  <c r="M3887" i="1" s="1"/>
  <c r="K3822" i="1"/>
  <c r="L3822" i="1" s="1"/>
  <c r="M3822" i="1" s="1"/>
  <c r="K3815" i="1"/>
  <c r="L3815" i="1" s="1"/>
  <c r="M3815" i="1" s="1"/>
  <c r="K3803" i="1"/>
  <c r="L3803" i="1" s="1"/>
  <c r="M3803" i="1" s="1"/>
  <c r="K3791" i="1"/>
  <c r="L3791" i="1" s="1"/>
  <c r="M3791" i="1" s="1"/>
  <c r="K3747" i="1"/>
  <c r="L3747" i="1" s="1"/>
  <c r="M3747" i="1" s="1"/>
  <c r="K3702" i="1"/>
  <c r="L3702" i="1" s="1"/>
  <c r="M3702" i="1" s="1"/>
  <c r="K3654" i="1"/>
  <c r="L3654" i="1" s="1"/>
  <c r="M3654" i="1" s="1"/>
  <c r="K3642" i="1"/>
  <c r="L3642" i="1" s="1"/>
  <c r="M3642" i="1" s="1"/>
  <c r="K3613" i="1"/>
  <c r="L3613" i="1" s="1"/>
  <c r="M3613" i="1" s="1"/>
  <c r="K3541" i="1"/>
  <c r="L3541" i="1" s="1"/>
  <c r="M3541" i="1" s="1"/>
  <c r="K3515" i="1"/>
  <c r="L3515" i="1" s="1"/>
  <c r="M3515" i="1" s="1"/>
  <c r="K3500" i="1"/>
  <c r="L3500" i="1" s="1"/>
  <c r="M3500" i="1" s="1"/>
  <c r="K3441" i="1"/>
  <c r="L3441" i="1" s="1"/>
  <c r="M3441" i="1" s="1"/>
  <c r="K3426" i="1"/>
  <c r="L3426" i="1" s="1"/>
  <c r="M3426" i="1" s="1"/>
  <c r="K3392" i="1"/>
  <c r="L3392" i="1" s="1"/>
  <c r="M3392" i="1" s="1"/>
  <c r="K3342" i="1"/>
  <c r="L3342" i="1" s="1"/>
  <c r="M3342" i="1" s="1"/>
  <c r="K3328" i="1"/>
  <c r="L3328" i="1" s="1"/>
  <c r="M3328" i="1" s="1"/>
  <c r="K3276" i="1"/>
  <c r="L3276" i="1" s="1"/>
  <c r="M3276" i="1" s="1"/>
  <c r="K3240" i="1"/>
  <c r="L3240" i="1" s="1"/>
  <c r="M3240" i="1" s="1"/>
  <c r="K3170" i="1"/>
  <c r="L3170" i="1" s="1"/>
  <c r="M3170" i="1" s="1"/>
  <c r="K2966" i="1"/>
  <c r="L2966" i="1" s="1"/>
  <c r="M2966" i="1" s="1"/>
  <c r="K2877" i="1"/>
  <c r="L2877" i="1" s="1"/>
  <c r="M2877" i="1" s="1"/>
  <c r="K2851" i="1"/>
  <c r="L2851" i="1" s="1"/>
  <c r="M2851" i="1" s="1"/>
  <c r="K2805" i="1"/>
  <c r="L2805" i="1" s="1"/>
  <c r="M2805" i="1" s="1"/>
  <c r="K2798" i="1"/>
  <c r="L2798" i="1" s="1"/>
  <c r="M2798" i="1" s="1"/>
  <c r="K2728" i="1"/>
  <c r="L2728" i="1" s="1"/>
  <c r="M2728" i="1" s="1"/>
  <c r="K2639" i="1"/>
  <c r="L2639" i="1" s="1"/>
  <c r="M2639" i="1" s="1"/>
  <c r="K2575" i="1"/>
  <c r="L2575" i="1" s="1"/>
  <c r="M2575" i="1" s="1"/>
  <c r="K2360" i="1"/>
  <c r="L2360" i="1" s="1"/>
  <c r="M2360" i="1" s="1"/>
  <c r="K2349" i="1"/>
  <c r="L2349" i="1" s="1"/>
  <c r="M2349" i="1" s="1"/>
  <c r="K2298" i="1"/>
  <c r="L2298" i="1" s="1"/>
  <c r="M2298" i="1" s="1"/>
  <c r="K2248" i="1"/>
  <c r="L2248" i="1" s="1"/>
  <c r="M2248" i="1" s="1"/>
  <c r="K2144" i="1"/>
  <c r="L2144" i="1" s="1"/>
  <c r="M2144" i="1" s="1"/>
  <c r="K2052" i="1"/>
  <c r="L2052" i="1" s="1"/>
  <c r="M2052" i="1" s="1"/>
  <c r="K1702" i="1"/>
  <c r="L1702" i="1" s="1"/>
  <c r="M1702" i="1" s="1"/>
  <c r="K1544" i="1"/>
  <c r="L1544" i="1" s="1"/>
  <c r="M1544" i="1" s="1"/>
  <c r="K1085" i="1"/>
  <c r="L1085" i="1" s="1"/>
  <c r="M1085" i="1" s="1"/>
  <c r="K661" i="1"/>
  <c r="L661" i="1" s="1"/>
  <c r="M661" i="1" s="1"/>
  <c r="K5475" i="1"/>
  <c r="L5475" i="1" s="1"/>
  <c r="M5475" i="1" s="1"/>
  <c r="K5470" i="1"/>
  <c r="L5470" i="1" s="1"/>
  <c r="M5470" i="1" s="1"/>
  <c r="K5460" i="1"/>
  <c r="L5460" i="1" s="1"/>
  <c r="M5460" i="1" s="1"/>
  <c r="K5441" i="1"/>
  <c r="L5441" i="1" s="1"/>
  <c r="M5441" i="1" s="1"/>
  <c r="K5410" i="1"/>
  <c r="L5410" i="1" s="1"/>
  <c r="M5410" i="1" s="1"/>
  <c r="K5395" i="1"/>
  <c r="L5395" i="1" s="1"/>
  <c r="M5395" i="1" s="1"/>
  <c r="K5378" i="1"/>
  <c r="L5378" i="1" s="1"/>
  <c r="M5378" i="1" s="1"/>
  <c r="K5326" i="1"/>
  <c r="L5326" i="1" s="1"/>
  <c r="M5326" i="1" s="1"/>
  <c r="K5283" i="1"/>
  <c r="L5283" i="1" s="1"/>
  <c r="M5283" i="1" s="1"/>
  <c r="K5237" i="1"/>
  <c r="L5237" i="1" s="1"/>
  <c r="M5237" i="1" s="1"/>
  <c r="K5211" i="1"/>
  <c r="L5211" i="1" s="1"/>
  <c r="M5211" i="1" s="1"/>
  <c r="K5179" i="1"/>
  <c r="L5179" i="1" s="1"/>
  <c r="M5179" i="1" s="1"/>
  <c r="K5164" i="1"/>
  <c r="L5164" i="1" s="1"/>
  <c r="M5164" i="1" s="1"/>
  <c r="K5147" i="1"/>
  <c r="L5147" i="1" s="1"/>
  <c r="M5147" i="1" s="1"/>
  <c r="K5037" i="1"/>
  <c r="L5037" i="1" s="1"/>
  <c r="M5037" i="1" s="1"/>
  <c r="K5027" i="1"/>
  <c r="L5027" i="1" s="1"/>
  <c r="M5027" i="1" s="1"/>
  <c r="K4993" i="1"/>
  <c r="L4993" i="1" s="1"/>
  <c r="M4993" i="1" s="1"/>
  <c r="K4979" i="1"/>
  <c r="L4979" i="1" s="1"/>
  <c r="M4979" i="1" s="1"/>
  <c r="K4973" i="1"/>
  <c r="L4973" i="1" s="1"/>
  <c r="M4973" i="1" s="1"/>
  <c r="K4967" i="1"/>
  <c r="L4967" i="1" s="1"/>
  <c r="M4967" i="1" s="1"/>
  <c r="K4944" i="1"/>
  <c r="L4944" i="1" s="1"/>
  <c r="M4944" i="1" s="1"/>
  <c r="K4896" i="1"/>
  <c r="L4896" i="1" s="1"/>
  <c r="M4896" i="1" s="1"/>
  <c r="K4851" i="1"/>
  <c r="L4851" i="1" s="1"/>
  <c r="M4851" i="1" s="1"/>
  <c r="K4844" i="1"/>
  <c r="L4844" i="1" s="1"/>
  <c r="M4844" i="1" s="1"/>
  <c r="K4788" i="1"/>
  <c r="L4788" i="1" s="1"/>
  <c r="M4788" i="1" s="1"/>
  <c r="K4738" i="1"/>
  <c r="L4738" i="1" s="1"/>
  <c r="M4738" i="1" s="1"/>
  <c r="K4728" i="1"/>
  <c r="L4728" i="1" s="1"/>
  <c r="M4728" i="1" s="1"/>
  <c r="K4713" i="1"/>
  <c r="L4713" i="1" s="1"/>
  <c r="M4713" i="1" s="1"/>
  <c r="K4697" i="1"/>
  <c r="L4697" i="1" s="1"/>
  <c r="M4697" i="1" s="1"/>
  <c r="K4613" i="1"/>
  <c r="L4613" i="1" s="1"/>
  <c r="M4613" i="1" s="1"/>
  <c r="K4608" i="1"/>
  <c r="L4608" i="1" s="1"/>
  <c r="M4608" i="1" s="1"/>
  <c r="K4587" i="1"/>
  <c r="L4587" i="1" s="1"/>
  <c r="M4587" i="1" s="1"/>
  <c r="K4541" i="1"/>
  <c r="L4541" i="1" s="1"/>
  <c r="M4541" i="1" s="1"/>
  <c r="K4536" i="1"/>
  <c r="L4536" i="1" s="1"/>
  <c r="M4536" i="1" s="1"/>
  <c r="K4520" i="1"/>
  <c r="L4520" i="1" s="1"/>
  <c r="M4520" i="1" s="1"/>
  <c r="K4433" i="1"/>
  <c r="L4433" i="1" s="1"/>
  <c r="M4433" i="1" s="1"/>
  <c r="K4403" i="1"/>
  <c r="L4403" i="1" s="1"/>
  <c r="M4403" i="1" s="1"/>
  <c r="K4381" i="1"/>
  <c r="L4381" i="1" s="1"/>
  <c r="M4381" i="1" s="1"/>
  <c r="K4373" i="1"/>
  <c r="L4373" i="1" s="1"/>
  <c r="M4373" i="1" s="1"/>
  <c r="K4344" i="1"/>
  <c r="L4344" i="1" s="1"/>
  <c r="M4344" i="1" s="1"/>
  <c r="K4338" i="1"/>
  <c r="L4338" i="1" s="1"/>
  <c r="M4338" i="1" s="1"/>
  <c r="K4333" i="1"/>
  <c r="L4333" i="1" s="1"/>
  <c r="M4333" i="1" s="1"/>
  <c r="K4290" i="1"/>
  <c r="L4290" i="1" s="1"/>
  <c r="M4290" i="1" s="1"/>
  <c r="K4259" i="1"/>
  <c r="L4259" i="1" s="1"/>
  <c r="M4259" i="1" s="1"/>
  <c r="K4179" i="1"/>
  <c r="L4179" i="1" s="1"/>
  <c r="M4179" i="1" s="1"/>
  <c r="K4172" i="1"/>
  <c r="L4172" i="1" s="1"/>
  <c r="M4172" i="1" s="1"/>
  <c r="K4167" i="1"/>
  <c r="L4167" i="1" s="1"/>
  <c r="M4167" i="1" s="1"/>
  <c r="K4128" i="1"/>
  <c r="L4128" i="1" s="1"/>
  <c r="M4128" i="1" s="1"/>
  <c r="K4108" i="1"/>
  <c r="L4108" i="1" s="1"/>
  <c r="M4108" i="1" s="1"/>
  <c r="K4071" i="1"/>
  <c r="L4071" i="1" s="1"/>
  <c r="M4071" i="1" s="1"/>
  <c r="K4035" i="1"/>
  <c r="L4035" i="1" s="1"/>
  <c r="M4035" i="1" s="1"/>
  <c r="K4011" i="1"/>
  <c r="L4011" i="1" s="1"/>
  <c r="M4011" i="1" s="1"/>
  <c r="K3988" i="1"/>
  <c r="L3988" i="1" s="1"/>
  <c r="M3988" i="1" s="1"/>
  <c r="K3973" i="1"/>
  <c r="L3973" i="1" s="1"/>
  <c r="M3973" i="1" s="1"/>
  <c r="K3950" i="1"/>
  <c r="L3950" i="1" s="1"/>
  <c r="M3950" i="1" s="1"/>
  <c r="K3937" i="1"/>
  <c r="L3937" i="1" s="1"/>
  <c r="M3937" i="1" s="1"/>
  <c r="K3893" i="1"/>
  <c r="L3893" i="1" s="1"/>
  <c r="M3893" i="1" s="1"/>
  <c r="K3881" i="1"/>
  <c r="L3881" i="1" s="1"/>
  <c r="M3881" i="1" s="1"/>
  <c r="K3874" i="1"/>
  <c r="L3874" i="1" s="1"/>
  <c r="M3874" i="1" s="1"/>
  <c r="K3852" i="1"/>
  <c r="L3852" i="1" s="1"/>
  <c r="M3852" i="1" s="1"/>
  <c r="K3846" i="1"/>
  <c r="L3846" i="1" s="1"/>
  <c r="M3846" i="1" s="1"/>
  <c r="K3835" i="1"/>
  <c r="L3835" i="1" s="1"/>
  <c r="M3835" i="1" s="1"/>
  <c r="K3821" i="1"/>
  <c r="L3821" i="1" s="1"/>
  <c r="M3821" i="1" s="1"/>
  <c r="K3790" i="1"/>
  <c r="L3790" i="1" s="1"/>
  <c r="M3790" i="1" s="1"/>
  <c r="K3764" i="1"/>
  <c r="L3764" i="1" s="1"/>
  <c r="M3764" i="1" s="1"/>
  <c r="K3746" i="1"/>
  <c r="L3746" i="1" s="1"/>
  <c r="M3746" i="1" s="1"/>
  <c r="K3715" i="1"/>
  <c r="L3715" i="1" s="1"/>
  <c r="M3715" i="1" s="1"/>
  <c r="K3695" i="1"/>
  <c r="L3695" i="1" s="1"/>
  <c r="M3695" i="1" s="1"/>
  <c r="K3677" i="1"/>
  <c r="L3677" i="1" s="1"/>
  <c r="M3677" i="1" s="1"/>
  <c r="K3591" i="1"/>
  <c r="L3591" i="1" s="1"/>
  <c r="M3591" i="1" s="1"/>
  <c r="K3540" i="1"/>
  <c r="L3540" i="1" s="1"/>
  <c r="M3540" i="1" s="1"/>
  <c r="K3527" i="1"/>
  <c r="L3527" i="1" s="1"/>
  <c r="M3527" i="1" s="1"/>
  <c r="K3514" i="1"/>
  <c r="L3514" i="1" s="1"/>
  <c r="M3514" i="1" s="1"/>
  <c r="K3491" i="1"/>
  <c r="L3491" i="1" s="1"/>
  <c r="M3491" i="1" s="1"/>
  <c r="K3470" i="1"/>
  <c r="L3470" i="1" s="1"/>
  <c r="M3470" i="1" s="1"/>
  <c r="K3391" i="1"/>
  <c r="L3391" i="1" s="1"/>
  <c r="M3391" i="1" s="1"/>
  <c r="K3357" i="1"/>
  <c r="L3357" i="1" s="1"/>
  <c r="M3357" i="1" s="1"/>
  <c r="K3348" i="1"/>
  <c r="L3348" i="1" s="1"/>
  <c r="M3348" i="1" s="1"/>
  <c r="K3267" i="1"/>
  <c r="L3267" i="1" s="1"/>
  <c r="M3267" i="1" s="1"/>
  <c r="K3259" i="1"/>
  <c r="L3259" i="1" s="1"/>
  <c r="M3259" i="1" s="1"/>
  <c r="K3196" i="1"/>
  <c r="L3196" i="1" s="1"/>
  <c r="M3196" i="1" s="1"/>
  <c r="K3178" i="1"/>
  <c r="L3178" i="1" s="1"/>
  <c r="M3178" i="1" s="1"/>
  <c r="K3169" i="1"/>
  <c r="L3169" i="1" s="1"/>
  <c r="M3169" i="1" s="1"/>
  <c r="K3075" i="1"/>
  <c r="L3075" i="1" s="1"/>
  <c r="M3075" i="1" s="1"/>
  <c r="K3017" i="1"/>
  <c r="L3017" i="1" s="1"/>
  <c r="M3017" i="1" s="1"/>
  <c r="K2956" i="1"/>
  <c r="L2956" i="1" s="1"/>
  <c r="M2956" i="1" s="1"/>
  <c r="K2912" i="1"/>
  <c r="L2912" i="1" s="1"/>
  <c r="M2912" i="1" s="1"/>
  <c r="K2903" i="1"/>
  <c r="L2903" i="1" s="1"/>
  <c r="M2903" i="1" s="1"/>
  <c r="K2824" i="1"/>
  <c r="L2824" i="1" s="1"/>
  <c r="M2824" i="1" s="1"/>
  <c r="K2657" i="1"/>
  <c r="L2657" i="1" s="1"/>
  <c r="M2657" i="1" s="1"/>
  <c r="K2338" i="1"/>
  <c r="L2338" i="1" s="1"/>
  <c r="M2338" i="1" s="1"/>
  <c r="K2165" i="1"/>
  <c r="L2165" i="1" s="1"/>
  <c r="M2165" i="1" s="1"/>
  <c r="K2071" i="1"/>
  <c r="L2071" i="1" s="1"/>
  <c r="M2071" i="1" s="1"/>
  <c r="K1897" i="1"/>
  <c r="L1897" i="1" s="1"/>
  <c r="M1897" i="1" s="1"/>
  <c r="K1577" i="1"/>
  <c r="L1577" i="1" s="1"/>
  <c r="M1577" i="1" s="1"/>
  <c r="K1565" i="1"/>
  <c r="L1565" i="1" s="1"/>
  <c r="M1565" i="1" s="1"/>
  <c r="K1256" i="1"/>
  <c r="L1256" i="1" s="1"/>
  <c r="M1256" i="1" s="1"/>
  <c r="K5409" i="1"/>
  <c r="L5409" i="1" s="1"/>
  <c r="M5409" i="1" s="1"/>
  <c r="K5331" i="1"/>
  <c r="L5331" i="1" s="1"/>
  <c r="M5331" i="1" s="1"/>
  <c r="K5325" i="1"/>
  <c r="L5325" i="1" s="1"/>
  <c r="M5325" i="1" s="1"/>
  <c r="K5314" i="1"/>
  <c r="L5314" i="1" s="1"/>
  <c r="M5314" i="1" s="1"/>
  <c r="K5277" i="1"/>
  <c r="L5277" i="1" s="1"/>
  <c r="M5277" i="1" s="1"/>
  <c r="K5236" i="1"/>
  <c r="L5236" i="1" s="1"/>
  <c r="M5236" i="1" s="1"/>
  <c r="K5201" i="1"/>
  <c r="L5201" i="1" s="1"/>
  <c r="M5201" i="1" s="1"/>
  <c r="K5163" i="1"/>
  <c r="L5163" i="1" s="1"/>
  <c r="M5163" i="1" s="1"/>
  <c r="K5146" i="1"/>
  <c r="L5146" i="1" s="1"/>
  <c r="M5146" i="1" s="1"/>
  <c r="K5131" i="1"/>
  <c r="L5131" i="1" s="1"/>
  <c r="M5131" i="1" s="1"/>
  <c r="K5047" i="1"/>
  <c r="L5047" i="1" s="1"/>
  <c r="M5047" i="1" s="1"/>
  <c r="K5026" i="1"/>
  <c r="L5026" i="1" s="1"/>
  <c r="M5026" i="1" s="1"/>
  <c r="K5021" i="1"/>
  <c r="L5021" i="1" s="1"/>
  <c r="M5021" i="1" s="1"/>
  <c r="K4997" i="1"/>
  <c r="L4997" i="1" s="1"/>
  <c r="M4997" i="1" s="1"/>
  <c r="K4992" i="1"/>
  <c r="L4992" i="1" s="1"/>
  <c r="M4992" i="1" s="1"/>
  <c r="K4955" i="1"/>
  <c r="L4955" i="1" s="1"/>
  <c r="M4955" i="1" s="1"/>
  <c r="K4901" i="1"/>
  <c r="L4901" i="1" s="1"/>
  <c r="M4901" i="1" s="1"/>
  <c r="K4895" i="1"/>
  <c r="L4895" i="1" s="1"/>
  <c r="M4895" i="1" s="1"/>
  <c r="K4857" i="1"/>
  <c r="L4857" i="1" s="1"/>
  <c r="M4857" i="1" s="1"/>
  <c r="K4843" i="1"/>
  <c r="L4843" i="1" s="1"/>
  <c r="M4843" i="1" s="1"/>
  <c r="K4836" i="1"/>
  <c r="L4836" i="1" s="1"/>
  <c r="M4836" i="1" s="1"/>
  <c r="K4812" i="1"/>
  <c r="L4812" i="1" s="1"/>
  <c r="M4812" i="1" s="1"/>
  <c r="K4787" i="1"/>
  <c r="L4787" i="1" s="1"/>
  <c r="M4787" i="1" s="1"/>
  <c r="K4772" i="1"/>
  <c r="L4772" i="1" s="1"/>
  <c r="M4772" i="1" s="1"/>
  <c r="K4703" i="1"/>
  <c r="L4703" i="1" s="1"/>
  <c r="M4703" i="1" s="1"/>
  <c r="K4685" i="1"/>
  <c r="L4685" i="1" s="1"/>
  <c r="M4685" i="1" s="1"/>
  <c r="K4669" i="1"/>
  <c r="L4669" i="1" s="1"/>
  <c r="M4669" i="1" s="1"/>
  <c r="K4655" i="1"/>
  <c r="L4655" i="1" s="1"/>
  <c r="M4655" i="1" s="1"/>
  <c r="K4644" i="1"/>
  <c r="L4644" i="1" s="1"/>
  <c r="M4644" i="1" s="1"/>
  <c r="K4632" i="1"/>
  <c r="L4632" i="1" s="1"/>
  <c r="M4632" i="1" s="1"/>
  <c r="K4625" i="1"/>
  <c r="L4625" i="1" s="1"/>
  <c r="M4625" i="1" s="1"/>
  <c r="K4619" i="1"/>
  <c r="L4619" i="1" s="1"/>
  <c r="M4619" i="1" s="1"/>
  <c r="K4607" i="1"/>
  <c r="L4607" i="1" s="1"/>
  <c r="M4607" i="1" s="1"/>
  <c r="K4596" i="1"/>
  <c r="L4596" i="1" s="1"/>
  <c r="M4596" i="1" s="1"/>
  <c r="K4581" i="1"/>
  <c r="L4581" i="1" s="1"/>
  <c r="M4581" i="1" s="1"/>
  <c r="K4572" i="1"/>
  <c r="L4572" i="1" s="1"/>
  <c r="M4572" i="1" s="1"/>
  <c r="K4563" i="1"/>
  <c r="L4563" i="1" s="1"/>
  <c r="M4563" i="1" s="1"/>
  <c r="K4551" i="1"/>
  <c r="L4551" i="1" s="1"/>
  <c r="M4551" i="1" s="1"/>
  <c r="K4495" i="1"/>
  <c r="L4495" i="1" s="1"/>
  <c r="M4495" i="1" s="1"/>
  <c r="K4391" i="1"/>
  <c r="L4391" i="1" s="1"/>
  <c r="M4391" i="1" s="1"/>
  <c r="K4380" i="1"/>
  <c r="L4380" i="1" s="1"/>
  <c r="M4380" i="1" s="1"/>
  <c r="K4332" i="1"/>
  <c r="L4332" i="1" s="1"/>
  <c r="M4332" i="1" s="1"/>
  <c r="K4310" i="1"/>
  <c r="L4310" i="1" s="1"/>
  <c r="M4310" i="1" s="1"/>
  <c r="K4289" i="1"/>
  <c r="L4289" i="1" s="1"/>
  <c r="M4289" i="1" s="1"/>
  <c r="K4273" i="1"/>
  <c r="L4273" i="1" s="1"/>
  <c r="M4273" i="1" s="1"/>
  <c r="K4249" i="1"/>
  <c r="L4249" i="1" s="1"/>
  <c r="M4249" i="1" s="1"/>
  <c r="K4244" i="1"/>
  <c r="L4244" i="1" s="1"/>
  <c r="M4244" i="1" s="1"/>
  <c r="K4238" i="1"/>
  <c r="L4238" i="1" s="1"/>
  <c r="M4238" i="1" s="1"/>
  <c r="K4232" i="1"/>
  <c r="L4232" i="1" s="1"/>
  <c r="M4232" i="1" s="1"/>
  <c r="K4153" i="1"/>
  <c r="L4153" i="1" s="1"/>
  <c r="M4153" i="1" s="1"/>
  <c r="K4146" i="1"/>
  <c r="L4146" i="1" s="1"/>
  <c r="M4146" i="1" s="1"/>
  <c r="K4127" i="1"/>
  <c r="L4127" i="1" s="1"/>
  <c r="M4127" i="1" s="1"/>
  <c r="K4121" i="1"/>
  <c r="L4121" i="1" s="1"/>
  <c r="M4121" i="1" s="1"/>
  <c r="K4083" i="1"/>
  <c r="L4083" i="1" s="1"/>
  <c r="M4083" i="1" s="1"/>
  <c r="K4070" i="1"/>
  <c r="L4070" i="1" s="1"/>
  <c r="M4070" i="1" s="1"/>
  <c r="K4047" i="1"/>
  <c r="L4047" i="1" s="1"/>
  <c r="M4047" i="1" s="1"/>
  <c r="K4041" i="1"/>
  <c r="L4041" i="1" s="1"/>
  <c r="M4041" i="1" s="1"/>
  <c r="K4034" i="1"/>
  <c r="L4034" i="1" s="1"/>
  <c r="M4034" i="1" s="1"/>
  <c r="K3987" i="1"/>
  <c r="L3987" i="1" s="1"/>
  <c r="M3987" i="1" s="1"/>
  <c r="K3979" i="1"/>
  <c r="L3979" i="1" s="1"/>
  <c r="M3979" i="1" s="1"/>
  <c r="K3967" i="1"/>
  <c r="L3967" i="1" s="1"/>
  <c r="M3967" i="1" s="1"/>
  <c r="K3949" i="1"/>
  <c r="L3949" i="1" s="1"/>
  <c r="M3949" i="1" s="1"/>
  <c r="K3912" i="1"/>
  <c r="L3912" i="1" s="1"/>
  <c r="M3912" i="1" s="1"/>
  <c r="K3851" i="1"/>
  <c r="L3851" i="1" s="1"/>
  <c r="M3851" i="1" s="1"/>
  <c r="K3845" i="1"/>
  <c r="L3845" i="1" s="1"/>
  <c r="M3845" i="1" s="1"/>
  <c r="K3771" i="1"/>
  <c r="L3771" i="1" s="1"/>
  <c r="M3771" i="1" s="1"/>
  <c r="K3745" i="1"/>
  <c r="L3745" i="1" s="1"/>
  <c r="M3745" i="1" s="1"/>
  <c r="K3739" i="1"/>
  <c r="L3739" i="1" s="1"/>
  <c r="M3739" i="1" s="1"/>
  <c r="K3733" i="1"/>
  <c r="L3733" i="1" s="1"/>
  <c r="M3733" i="1" s="1"/>
  <c r="K3714" i="1"/>
  <c r="L3714" i="1" s="1"/>
  <c r="M3714" i="1" s="1"/>
  <c r="K3683" i="1"/>
  <c r="L3683" i="1" s="1"/>
  <c r="M3683" i="1" s="1"/>
  <c r="K3640" i="1"/>
  <c r="L3640" i="1" s="1"/>
  <c r="M3640" i="1" s="1"/>
  <c r="K3590" i="1"/>
  <c r="L3590" i="1" s="1"/>
  <c r="M3590" i="1" s="1"/>
  <c r="K3577" i="1"/>
  <c r="L3577" i="1" s="1"/>
  <c r="M3577" i="1" s="1"/>
  <c r="K3513" i="1"/>
  <c r="L3513" i="1" s="1"/>
  <c r="M3513" i="1" s="1"/>
  <c r="K3507" i="1"/>
  <c r="L3507" i="1" s="1"/>
  <c r="M3507" i="1" s="1"/>
  <c r="K3378" i="1"/>
  <c r="L3378" i="1" s="1"/>
  <c r="M3378" i="1" s="1"/>
  <c r="K3318" i="1"/>
  <c r="L3318" i="1" s="1"/>
  <c r="M3318" i="1" s="1"/>
  <c r="K3274" i="1"/>
  <c r="L3274" i="1" s="1"/>
  <c r="M3274" i="1" s="1"/>
  <c r="K3258" i="1"/>
  <c r="L3258" i="1" s="1"/>
  <c r="M3258" i="1" s="1"/>
  <c r="K3249" i="1"/>
  <c r="L3249" i="1" s="1"/>
  <c r="M3249" i="1" s="1"/>
  <c r="K3239" i="1"/>
  <c r="L3239" i="1" s="1"/>
  <c r="M3239" i="1" s="1"/>
  <c r="K3217" i="1"/>
  <c r="L3217" i="1" s="1"/>
  <c r="M3217" i="1" s="1"/>
  <c r="K3168" i="1"/>
  <c r="L3168" i="1" s="1"/>
  <c r="M3168" i="1" s="1"/>
  <c r="K3074" i="1"/>
  <c r="L3074" i="1" s="1"/>
  <c r="M3074" i="1" s="1"/>
  <c r="K3032" i="1"/>
  <c r="L3032" i="1" s="1"/>
  <c r="M3032" i="1" s="1"/>
  <c r="K3016" i="1"/>
  <c r="L3016" i="1" s="1"/>
  <c r="M3016" i="1" s="1"/>
  <c r="K2955" i="1"/>
  <c r="L2955" i="1" s="1"/>
  <c r="M2955" i="1" s="1"/>
  <c r="K2911" i="1"/>
  <c r="L2911" i="1" s="1"/>
  <c r="M2911" i="1" s="1"/>
  <c r="K2884" i="1"/>
  <c r="L2884" i="1" s="1"/>
  <c r="M2884" i="1" s="1"/>
  <c r="K2867" i="1"/>
  <c r="L2867" i="1" s="1"/>
  <c r="M2867" i="1" s="1"/>
  <c r="K2823" i="1"/>
  <c r="L2823" i="1" s="1"/>
  <c r="M2823" i="1" s="1"/>
  <c r="K2804" i="1"/>
  <c r="L2804" i="1" s="1"/>
  <c r="M2804" i="1" s="1"/>
  <c r="K2736" i="1"/>
  <c r="L2736" i="1" s="1"/>
  <c r="M2736" i="1" s="1"/>
  <c r="K2726" i="1"/>
  <c r="L2726" i="1" s="1"/>
  <c r="M2726" i="1" s="1"/>
  <c r="K2700" i="1"/>
  <c r="L2700" i="1" s="1"/>
  <c r="M2700" i="1" s="1"/>
  <c r="K2656" i="1"/>
  <c r="L2656" i="1" s="1"/>
  <c r="M2656" i="1" s="1"/>
  <c r="K2631" i="1"/>
  <c r="L2631" i="1" s="1"/>
  <c r="M2631" i="1" s="1"/>
  <c r="K2444" i="1"/>
  <c r="L2444" i="1" s="1"/>
  <c r="M2444" i="1" s="1"/>
  <c r="K2315" i="1"/>
  <c r="L2315" i="1" s="1"/>
  <c r="M2315" i="1" s="1"/>
  <c r="K2216" i="1"/>
  <c r="L2216" i="1" s="1"/>
  <c r="M2216" i="1" s="1"/>
  <c r="K2204" i="1"/>
  <c r="L2204" i="1" s="1"/>
  <c r="M2204" i="1" s="1"/>
  <c r="K2081" i="1"/>
  <c r="L2081" i="1" s="1"/>
  <c r="M2081" i="1" s="1"/>
  <c r="K2070" i="1"/>
  <c r="L2070" i="1" s="1"/>
  <c r="M2070" i="1" s="1"/>
  <c r="K2038" i="1"/>
  <c r="L2038" i="1" s="1"/>
  <c r="M2038" i="1" s="1"/>
  <c r="K1710" i="1"/>
  <c r="L1710" i="1" s="1"/>
  <c r="M1710" i="1" s="1"/>
  <c r="K1351" i="1"/>
  <c r="L1351" i="1" s="1"/>
  <c r="M1351" i="1" s="1"/>
  <c r="K1279" i="1"/>
  <c r="L1279" i="1" s="1"/>
  <c r="M1279" i="1" s="1"/>
  <c r="K1244" i="1"/>
  <c r="L1244" i="1" s="1"/>
  <c r="M1244" i="1" s="1"/>
  <c r="K5011" i="1"/>
  <c r="L5011" i="1" s="1"/>
  <c r="M5011" i="1" s="1"/>
  <c r="K5001" i="1"/>
  <c r="L5001" i="1" s="1"/>
  <c r="M5001" i="1" s="1"/>
  <c r="K4954" i="1"/>
  <c r="L4954" i="1" s="1"/>
  <c r="M4954" i="1" s="1"/>
  <c r="K4932" i="1"/>
  <c r="L4932" i="1" s="1"/>
  <c r="M4932" i="1" s="1"/>
  <c r="K4923" i="1"/>
  <c r="L4923" i="1" s="1"/>
  <c r="M4923" i="1" s="1"/>
  <c r="K4911" i="1"/>
  <c r="L4911" i="1" s="1"/>
  <c r="M4911" i="1" s="1"/>
  <c r="K4894" i="1"/>
  <c r="L4894" i="1" s="1"/>
  <c r="M4894" i="1" s="1"/>
  <c r="K4856" i="1"/>
  <c r="L4856" i="1" s="1"/>
  <c r="M4856" i="1" s="1"/>
  <c r="K4835" i="1"/>
  <c r="L4835" i="1" s="1"/>
  <c r="M4835" i="1" s="1"/>
  <c r="K4811" i="1"/>
  <c r="L4811" i="1" s="1"/>
  <c r="M4811" i="1" s="1"/>
  <c r="K4771" i="1"/>
  <c r="L4771" i="1" s="1"/>
  <c r="M4771" i="1" s="1"/>
  <c r="K4702" i="1"/>
  <c r="L4702" i="1" s="1"/>
  <c r="M4702" i="1" s="1"/>
  <c r="K4664" i="1"/>
  <c r="L4664" i="1" s="1"/>
  <c r="M4664" i="1" s="1"/>
  <c r="K4649" i="1"/>
  <c r="L4649" i="1" s="1"/>
  <c r="M4649" i="1" s="1"/>
  <c r="K4580" i="1"/>
  <c r="L4580" i="1" s="1"/>
  <c r="M4580" i="1" s="1"/>
  <c r="K4545" i="1"/>
  <c r="L4545" i="1" s="1"/>
  <c r="M4545" i="1" s="1"/>
  <c r="K4535" i="1"/>
  <c r="L4535" i="1" s="1"/>
  <c r="M4535" i="1" s="1"/>
  <c r="K4511" i="1"/>
  <c r="L4511" i="1" s="1"/>
  <c r="M4511" i="1" s="1"/>
  <c r="K4500" i="1"/>
  <c r="L4500" i="1" s="1"/>
  <c r="M4500" i="1" s="1"/>
  <c r="K4490" i="1"/>
  <c r="L4490" i="1" s="1"/>
  <c r="M4490" i="1" s="1"/>
  <c r="K4479" i="1"/>
  <c r="L4479" i="1" s="1"/>
  <c r="M4479" i="1" s="1"/>
  <c r="K4467" i="1"/>
  <c r="L4467" i="1" s="1"/>
  <c r="M4467" i="1" s="1"/>
  <c r="K4443" i="1"/>
  <c r="L4443" i="1" s="1"/>
  <c r="M4443" i="1" s="1"/>
  <c r="K4427" i="1"/>
  <c r="L4427" i="1" s="1"/>
  <c r="M4427" i="1" s="1"/>
  <c r="K4421" i="1"/>
  <c r="L4421" i="1" s="1"/>
  <c r="M4421" i="1" s="1"/>
  <c r="K4415" i="1"/>
  <c r="L4415" i="1" s="1"/>
  <c r="M4415" i="1" s="1"/>
  <c r="K4367" i="1"/>
  <c r="L4367" i="1" s="1"/>
  <c r="M4367" i="1" s="1"/>
  <c r="K4343" i="1"/>
  <c r="L4343" i="1" s="1"/>
  <c r="M4343" i="1" s="1"/>
  <c r="K4295" i="1"/>
  <c r="L4295" i="1" s="1"/>
  <c r="M4295" i="1" s="1"/>
  <c r="K4263" i="1"/>
  <c r="L4263" i="1" s="1"/>
  <c r="M4263" i="1" s="1"/>
  <c r="K4258" i="1"/>
  <c r="L4258" i="1" s="1"/>
  <c r="M4258" i="1" s="1"/>
  <c r="K4226" i="1"/>
  <c r="L4226" i="1" s="1"/>
  <c r="M4226" i="1" s="1"/>
  <c r="K4214" i="1"/>
  <c r="L4214" i="1" s="1"/>
  <c r="M4214" i="1" s="1"/>
  <c r="K4208" i="1"/>
  <c r="L4208" i="1" s="1"/>
  <c r="M4208" i="1" s="1"/>
  <c r="K4184" i="1"/>
  <c r="L4184" i="1" s="1"/>
  <c r="M4184" i="1" s="1"/>
  <c r="K4152" i="1"/>
  <c r="L4152" i="1" s="1"/>
  <c r="M4152" i="1" s="1"/>
  <c r="K4145" i="1"/>
  <c r="L4145" i="1" s="1"/>
  <c r="M4145" i="1" s="1"/>
  <c r="K4139" i="1"/>
  <c r="L4139" i="1" s="1"/>
  <c r="M4139" i="1" s="1"/>
  <c r="K4120" i="1"/>
  <c r="L4120" i="1" s="1"/>
  <c r="M4120" i="1" s="1"/>
  <c r="K4040" i="1"/>
  <c r="L4040" i="1" s="1"/>
  <c r="M4040" i="1" s="1"/>
  <c r="K4004" i="1"/>
  <c r="L4004" i="1" s="1"/>
  <c r="M4004" i="1" s="1"/>
  <c r="K3998" i="1"/>
  <c r="L3998" i="1" s="1"/>
  <c r="M3998" i="1" s="1"/>
  <c r="K3992" i="1"/>
  <c r="L3992" i="1" s="1"/>
  <c r="M3992" i="1" s="1"/>
  <c r="K3986" i="1"/>
  <c r="L3986" i="1" s="1"/>
  <c r="M3986" i="1" s="1"/>
  <c r="K3978" i="1"/>
  <c r="L3978" i="1" s="1"/>
  <c r="M3978" i="1" s="1"/>
  <c r="K3966" i="1"/>
  <c r="L3966" i="1" s="1"/>
  <c r="M3966" i="1" s="1"/>
  <c r="K3924" i="1"/>
  <c r="L3924" i="1" s="1"/>
  <c r="M3924" i="1" s="1"/>
  <c r="K3867" i="1"/>
  <c r="L3867" i="1" s="1"/>
  <c r="M3867" i="1" s="1"/>
  <c r="K3839" i="1"/>
  <c r="L3839" i="1" s="1"/>
  <c r="M3839" i="1" s="1"/>
  <c r="K3751" i="1"/>
  <c r="L3751" i="1" s="1"/>
  <c r="M3751" i="1" s="1"/>
  <c r="K3738" i="1"/>
  <c r="L3738" i="1" s="1"/>
  <c r="M3738" i="1" s="1"/>
  <c r="K3707" i="1"/>
  <c r="L3707" i="1" s="1"/>
  <c r="M3707" i="1" s="1"/>
  <c r="K3694" i="1"/>
  <c r="L3694" i="1" s="1"/>
  <c r="M3694" i="1" s="1"/>
  <c r="K3675" i="1"/>
  <c r="L3675" i="1" s="1"/>
  <c r="M3675" i="1" s="1"/>
  <c r="K3648" i="1"/>
  <c r="L3648" i="1" s="1"/>
  <c r="M3648" i="1" s="1"/>
  <c r="K3639" i="1"/>
  <c r="L3639" i="1" s="1"/>
  <c r="M3639" i="1" s="1"/>
  <c r="K3632" i="1"/>
  <c r="L3632" i="1" s="1"/>
  <c r="M3632" i="1" s="1"/>
  <c r="K3617" i="1"/>
  <c r="L3617" i="1" s="1"/>
  <c r="M3617" i="1" s="1"/>
  <c r="K3576" i="1"/>
  <c r="L3576" i="1" s="1"/>
  <c r="M3576" i="1" s="1"/>
  <c r="K3533" i="1"/>
  <c r="L3533" i="1" s="1"/>
  <c r="M3533" i="1" s="1"/>
  <c r="K3498" i="1"/>
  <c r="L3498" i="1" s="1"/>
  <c r="M3498" i="1" s="1"/>
  <c r="K3454" i="1"/>
  <c r="L3454" i="1" s="1"/>
  <c r="M3454" i="1" s="1"/>
  <c r="K3433" i="1"/>
  <c r="L3433" i="1" s="1"/>
  <c r="M3433" i="1" s="1"/>
  <c r="K3371" i="1"/>
  <c r="L3371" i="1" s="1"/>
  <c r="M3371" i="1" s="1"/>
  <c r="K3355" i="1"/>
  <c r="L3355" i="1" s="1"/>
  <c r="M3355" i="1" s="1"/>
  <c r="K3273" i="1"/>
  <c r="L3273" i="1" s="1"/>
  <c r="M3273" i="1" s="1"/>
  <c r="K3248" i="1"/>
  <c r="L3248" i="1" s="1"/>
  <c r="M3248" i="1" s="1"/>
  <c r="K3216" i="1"/>
  <c r="L3216" i="1" s="1"/>
  <c r="M3216" i="1" s="1"/>
  <c r="K3167" i="1"/>
  <c r="L3167" i="1" s="1"/>
  <c r="M3167" i="1" s="1"/>
  <c r="K3083" i="1"/>
  <c r="L3083" i="1" s="1"/>
  <c r="M3083" i="1" s="1"/>
  <c r="K3055" i="1"/>
  <c r="L3055" i="1" s="1"/>
  <c r="M3055" i="1" s="1"/>
  <c r="K3039" i="1"/>
  <c r="L3039" i="1" s="1"/>
  <c r="M3039" i="1" s="1"/>
  <c r="K3015" i="1"/>
  <c r="L3015" i="1" s="1"/>
  <c r="M3015" i="1" s="1"/>
  <c r="K2973" i="1"/>
  <c r="L2973" i="1" s="1"/>
  <c r="M2973" i="1" s="1"/>
  <c r="K2813" i="1"/>
  <c r="L2813" i="1" s="1"/>
  <c r="M2813" i="1" s="1"/>
  <c r="K2770" i="1"/>
  <c r="L2770" i="1" s="1"/>
  <c r="M2770" i="1" s="1"/>
  <c r="K2655" i="1"/>
  <c r="L2655" i="1" s="1"/>
  <c r="M2655" i="1" s="1"/>
  <c r="K2620" i="1"/>
  <c r="L2620" i="1" s="1"/>
  <c r="M2620" i="1" s="1"/>
  <c r="K2611" i="1"/>
  <c r="L2611" i="1" s="1"/>
  <c r="M2611" i="1" s="1"/>
  <c r="K2554" i="1"/>
  <c r="L2554" i="1" s="1"/>
  <c r="M2554" i="1" s="1"/>
  <c r="K2512" i="1"/>
  <c r="L2512" i="1" s="1"/>
  <c r="M2512" i="1" s="1"/>
  <c r="K2432" i="1"/>
  <c r="L2432" i="1" s="1"/>
  <c r="M2432" i="1" s="1"/>
  <c r="K2336" i="1"/>
  <c r="L2336" i="1" s="1"/>
  <c r="M2336" i="1" s="1"/>
  <c r="K2325" i="1"/>
  <c r="L2325" i="1" s="1"/>
  <c r="M2325" i="1" s="1"/>
  <c r="K2233" i="1"/>
  <c r="L2233" i="1" s="1"/>
  <c r="M2233" i="1" s="1"/>
  <c r="K2153" i="1"/>
  <c r="L2153" i="1" s="1"/>
  <c r="M2153" i="1" s="1"/>
  <c r="K1338" i="1"/>
  <c r="L1338" i="1" s="1"/>
  <c r="M1338" i="1" s="1"/>
  <c r="K790" i="1"/>
  <c r="L790" i="1" s="1"/>
  <c r="M790" i="1" s="1"/>
  <c r="K5479" i="1"/>
  <c r="L5479" i="1" s="1"/>
  <c r="M5479" i="1" s="1"/>
  <c r="K5458" i="1"/>
  <c r="L5458" i="1" s="1"/>
  <c r="M5458" i="1" s="1"/>
  <c r="K5453" i="1"/>
  <c r="L5453" i="1" s="1"/>
  <c r="M5453" i="1" s="1"/>
  <c r="K5438" i="1"/>
  <c r="L5438" i="1" s="1"/>
  <c r="M5438" i="1" s="1"/>
  <c r="K5429" i="1"/>
  <c r="L5429" i="1" s="1"/>
  <c r="M5429" i="1" s="1"/>
  <c r="K5404" i="1"/>
  <c r="L5404" i="1" s="1"/>
  <c r="M5404" i="1" s="1"/>
  <c r="K5383" i="1"/>
  <c r="L5383" i="1" s="1"/>
  <c r="M5383" i="1" s="1"/>
  <c r="K5367" i="1"/>
  <c r="L5367" i="1" s="1"/>
  <c r="M5367" i="1" s="1"/>
  <c r="K5339" i="1"/>
  <c r="L5339" i="1" s="1"/>
  <c r="M5339" i="1" s="1"/>
  <c r="K5318" i="1"/>
  <c r="L5318" i="1" s="1"/>
  <c r="M5318" i="1" s="1"/>
  <c r="K5229" i="1"/>
  <c r="L5229" i="1" s="1"/>
  <c r="M5229" i="1" s="1"/>
  <c r="K5210" i="1"/>
  <c r="L5210" i="1" s="1"/>
  <c r="M5210" i="1" s="1"/>
  <c r="K5194" i="1"/>
  <c r="L5194" i="1" s="1"/>
  <c r="M5194" i="1" s="1"/>
  <c r="K5153" i="1"/>
  <c r="L5153" i="1" s="1"/>
  <c r="M5153" i="1" s="1"/>
  <c r="K5088" i="1"/>
  <c r="L5088" i="1" s="1"/>
  <c r="M5088" i="1" s="1"/>
  <c r="K5063" i="1"/>
  <c r="L5063" i="1" s="1"/>
  <c r="M5063" i="1" s="1"/>
  <c r="K5057" i="1"/>
  <c r="L5057" i="1" s="1"/>
  <c r="M5057" i="1" s="1"/>
  <c r="K5052" i="1"/>
  <c r="L5052" i="1" s="1"/>
  <c r="M5052" i="1" s="1"/>
  <c r="K4991" i="1"/>
  <c r="L4991" i="1" s="1"/>
  <c r="M4991" i="1" s="1"/>
  <c r="K4965" i="1"/>
  <c r="L4965" i="1" s="1"/>
  <c r="M4965" i="1" s="1"/>
  <c r="K4953" i="1"/>
  <c r="L4953" i="1" s="1"/>
  <c r="M4953" i="1" s="1"/>
  <c r="K4943" i="1"/>
  <c r="L4943" i="1" s="1"/>
  <c r="M4943" i="1" s="1"/>
  <c r="K4937" i="1"/>
  <c r="L4937" i="1" s="1"/>
  <c r="M4937" i="1" s="1"/>
  <c r="K4883" i="1"/>
  <c r="L4883" i="1" s="1"/>
  <c r="M4883" i="1" s="1"/>
  <c r="K4824" i="1"/>
  <c r="L4824" i="1" s="1"/>
  <c r="M4824" i="1" s="1"/>
  <c r="K4805" i="1"/>
  <c r="L4805" i="1" s="1"/>
  <c r="M4805" i="1" s="1"/>
  <c r="K4727" i="1"/>
  <c r="L4727" i="1" s="1"/>
  <c r="M4727" i="1" s="1"/>
  <c r="K4721" i="1"/>
  <c r="L4721" i="1" s="1"/>
  <c r="M4721" i="1" s="1"/>
  <c r="K4695" i="1"/>
  <c r="L4695" i="1" s="1"/>
  <c r="M4695" i="1" s="1"/>
  <c r="K4680" i="1"/>
  <c r="L4680" i="1" s="1"/>
  <c r="M4680" i="1" s="1"/>
  <c r="K4643" i="1"/>
  <c r="L4643" i="1" s="1"/>
  <c r="M4643" i="1" s="1"/>
  <c r="K4631" i="1"/>
  <c r="L4631" i="1" s="1"/>
  <c r="M4631" i="1" s="1"/>
  <c r="K4595" i="1"/>
  <c r="L4595" i="1" s="1"/>
  <c r="M4595" i="1" s="1"/>
  <c r="K4556" i="1"/>
  <c r="L4556" i="1" s="1"/>
  <c r="M4556" i="1" s="1"/>
  <c r="K4515" i="1"/>
  <c r="L4515" i="1" s="1"/>
  <c r="M4515" i="1" s="1"/>
  <c r="K4505" i="1"/>
  <c r="L4505" i="1" s="1"/>
  <c r="M4505" i="1" s="1"/>
  <c r="K4489" i="1"/>
  <c r="L4489" i="1" s="1"/>
  <c r="M4489" i="1" s="1"/>
  <c r="K4451" i="1"/>
  <c r="L4451" i="1" s="1"/>
  <c r="M4451" i="1" s="1"/>
  <c r="K4426" i="1"/>
  <c r="L4426" i="1" s="1"/>
  <c r="M4426" i="1" s="1"/>
  <c r="K4410" i="1"/>
  <c r="L4410" i="1" s="1"/>
  <c r="M4410" i="1" s="1"/>
  <c r="K4402" i="1"/>
  <c r="L4402" i="1" s="1"/>
  <c r="M4402" i="1" s="1"/>
  <c r="K4379" i="1"/>
  <c r="L4379" i="1" s="1"/>
  <c r="M4379" i="1" s="1"/>
  <c r="K4362" i="1"/>
  <c r="L4362" i="1" s="1"/>
  <c r="M4362" i="1" s="1"/>
  <c r="K4331" i="1"/>
  <c r="L4331" i="1" s="1"/>
  <c r="M4331" i="1" s="1"/>
  <c r="K4277" i="1"/>
  <c r="L4277" i="1" s="1"/>
  <c r="M4277" i="1" s="1"/>
  <c r="K4231" i="1"/>
  <c r="L4231" i="1" s="1"/>
  <c r="M4231" i="1" s="1"/>
  <c r="K4225" i="1"/>
  <c r="L4225" i="1" s="1"/>
  <c r="M4225" i="1" s="1"/>
  <c r="K4213" i="1"/>
  <c r="L4213" i="1" s="1"/>
  <c r="M4213" i="1" s="1"/>
  <c r="K4190" i="1"/>
  <c r="L4190" i="1" s="1"/>
  <c r="M4190" i="1" s="1"/>
  <c r="K4165" i="1"/>
  <c r="L4165" i="1" s="1"/>
  <c r="M4165" i="1" s="1"/>
  <c r="K4126" i="1"/>
  <c r="L4126" i="1" s="1"/>
  <c r="M4126" i="1" s="1"/>
  <c r="K4100" i="1"/>
  <c r="L4100" i="1" s="1"/>
  <c r="M4100" i="1" s="1"/>
  <c r="K4088" i="1"/>
  <c r="L4088" i="1" s="1"/>
  <c r="M4088" i="1" s="1"/>
  <c r="K4075" i="1"/>
  <c r="L4075" i="1" s="1"/>
  <c r="M4075" i="1" s="1"/>
  <c r="K3997" i="1"/>
  <c r="L3997" i="1" s="1"/>
  <c r="M3997" i="1" s="1"/>
  <c r="K3977" i="1"/>
  <c r="L3977" i="1" s="1"/>
  <c r="M3977" i="1" s="1"/>
  <c r="K3948" i="1"/>
  <c r="L3948" i="1" s="1"/>
  <c r="M3948" i="1" s="1"/>
  <c r="K3942" i="1"/>
  <c r="L3942" i="1" s="1"/>
  <c r="M3942" i="1" s="1"/>
  <c r="K3936" i="1"/>
  <c r="L3936" i="1" s="1"/>
  <c r="M3936" i="1" s="1"/>
  <c r="K3917" i="1"/>
  <c r="L3917" i="1" s="1"/>
  <c r="M3917" i="1" s="1"/>
  <c r="K3911" i="1"/>
  <c r="L3911" i="1" s="1"/>
  <c r="M3911" i="1" s="1"/>
  <c r="K3892" i="1"/>
  <c r="L3892" i="1" s="1"/>
  <c r="M3892" i="1" s="1"/>
  <c r="K3879" i="1"/>
  <c r="L3879" i="1" s="1"/>
  <c r="M3879" i="1" s="1"/>
  <c r="K3833" i="1"/>
  <c r="L3833" i="1" s="1"/>
  <c r="M3833" i="1" s="1"/>
  <c r="K3827" i="1"/>
  <c r="L3827" i="1" s="1"/>
  <c r="M3827" i="1" s="1"/>
  <c r="K3813" i="1"/>
  <c r="L3813" i="1" s="1"/>
  <c r="M3813" i="1" s="1"/>
  <c r="K3789" i="1"/>
  <c r="L3789" i="1" s="1"/>
  <c r="M3789" i="1" s="1"/>
  <c r="K3693" i="1"/>
  <c r="L3693" i="1" s="1"/>
  <c r="M3693" i="1" s="1"/>
  <c r="K3682" i="1"/>
  <c r="L3682" i="1" s="1"/>
  <c r="M3682" i="1" s="1"/>
  <c r="K3659" i="1"/>
  <c r="L3659" i="1" s="1"/>
  <c r="M3659" i="1" s="1"/>
  <c r="K3603" i="1"/>
  <c r="L3603" i="1" s="1"/>
  <c r="M3603" i="1" s="1"/>
  <c r="K3566" i="1"/>
  <c r="L3566" i="1" s="1"/>
  <c r="M3566" i="1" s="1"/>
  <c r="K3554" i="1"/>
  <c r="L3554" i="1" s="1"/>
  <c r="M3554" i="1" s="1"/>
  <c r="K3539" i="1"/>
  <c r="L3539" i="1" s="1"/>
  <c r="M3539" i="1" s="1"/>
  <c r="K3526" i="1"/>
  <c r="L3526" i="1" s="1"/>
  <c r="M3526" i="1" s="1"/>
  <c r="K3497" i="1"/>
  <c r="L3497" i="1" s="1"/>
  <c r="M3497" i="1" s="1"/>
  <c r="K3475" i="1"/>
  <c r="L3475" i="1" s="1"/>
  <c r="M3475" i="1" s="1"/>
  <c r="K3432" i="1"/>
  <c r="L3432" i="1" s="1"/>
  <c r="M3432" i="1" s="1"/>
  <c r="K3417" i="1"/>
  <c r="L3417" i="1" s="1"/>
  <c r="M3417" i="1" s="1"/>
  <c r="K3397" i="1"/>
  <c r="L3397" i="1" s="1"/>
  <c r="M3397" i="1" s="1"/>
  <c r="K3340" i="1"/>
  <c r="L3340" i="1" s="1"/>
  <c r="M3340" i="1" s="1"/>
  <c r="K3310" i="1"/>
  <c r="L3310" i="1" s="1"/>
  <c r="M3310" i="1" s="1"/>
  <c r="K3265" i="1"/>
  <c r="L3265" i="1" s="1"/>
  <c r="M3265" i="1" s="1"/>
  <c r="K3256" i="1"/>
  <c r="L3256" i="1" s="1"/>
  <c r="M3256" i="1" s="1"/>
  <c r="K3247" i="1"/>
  <c r="L3247" i="1" s="1"/>
  <c r="M3247" i="1" s="1"/>
  <c r="K3223" i="1"/>
  <c r="L3223" i="1" s="1"/>
  <c r="M3223" i="1" s="1"/>
  <c r="K3176" i="1"/>
  <c r="L3176" i="1" s="1"/>
  <c r="M3176" i="1" s="1"/>
  <c r="K3142" i="1"/>
  <c r="L3142" i="1" s="1"/>
  <c r="M3142" i="1" s="1"/>
  <c r="K3117" i="1"/>
  <c r="L3117" i="1" s="1"/>
  <c r="M3117" i="1" s="1"/>
  <c r="K3097" i="1"/>
  <c r="L3097" i="1" s="1"/>
  <c r="M3097" i="1" s="1"/>
  <c r="K3082" i="1"/>
  <c r="L3082" i="1" s="1"/>
  <c r="M3082" i="1" s="1"/>
  <c r="K3054" i="1"/>
  <c r="L3054" i="1" s="1"/>
  <c r="M3054" i="1" s="1"/>
  <c r="K3031" i="1"/>
  <c r="L3031" i="1" s="1"/>
  <c r="M3031" i="1" s="1"/>
  <c r="K2972" i="1"/>
  <c r="L2972" i="1" s="1"/>
  <c r="M2972" i="1" s="1"/>
  <c r="K2954" i="1"/>
  <c r="L2954" i="1" s="1"/>
  <c r="M2954" i="1" s="1"/>
  <c r="K2920" i="1"/>
  <c r="L2920" i="1" s="1"/>
  <c r="M2920" i="1" s="1"/>
  <c r="K2900" i="1"/>
  <c r="L2900" i="1" s="1"/>
  <c r="M2900" i="1" s="1"/>
  <c r="K2882" i="1"/>
  <c r="L2882" i="1" s="1"/>
  <c r="M2882" i="1" s="1"/>
  <c r="K2829" i="1"/>
  <c r="L2829" i="1" s="1"/>
  <c r="M2829" i="1" s="1"/>
  <c r="K2812" i="1"/>
  <c r="L2812" i="1" s="1"/>
  <c r="M2812" i="1" s="1"/>
  <c r="K2752" i="1"/>
  <c r="L2752" i="1" s="1"/>
  <c r="M2752" i="1" s="1"/>
  <c r="K2664" i="1"/>
  <c r="L2664" i="1" s="1"/>
  <c r="M2664" i="1" s="1"/>
  <c r="K2610" i="1"/>
  <c r="L2610" i="1" s="1"/>
  <c r="M2610" i="1" s="1"/>
  <c r="K2431" i="1"/>
  <c r="L2431" i="1" s="1"/>
  <c r="M2431" i="1" s="1"/>
  <c r="K2415" i="1"/>
  <c r="L2415" i="1" s="1"/>
  <c r="M2415" i="1" s="1"/>
  <c r="K2324" i="1"/>
  <c r="L2324" i="1" s="1"/>
  <c r="M2324" i="1" s="1"/>
  <c r="K2272" i="1"/>
  <c r="L2272" i="1" s="1"/>
  <c r="M2272" i="1" s="1"/>
  <c r="K2183" i="1"/>
  <c r="L2183" i="1" s="1"/>
  <c r="M2183" i="1" s="1"/>
  <c r="K2152" i="1"/>
  <c r="L2152" i="1" s="1"/>
  <c r="M2152" i="1" s="1"/>
  <c r="K2123" i="1"/>
  <c r="L2123" i="1" s="1"/>
  <c r="M2123" i="1" s="1"/>
  <c r="K2048" i="1"/>
  <c r="L2048" i="1" s="1"/>
  <c r="M2048" i="1" s="1"/>
  <c r="K1394" i="1"/>
  <c r="L1394" i="1" s="1"/>
  <c r="M1394" i="1" s="1"/>
  <c r="K1361" i="1"/>
  <c r="L1361" i="1" s="1"/>
  <c r="M1361" i="1" s="1"/>
  <c r="K1313" i="1"/>
  <c r="L1313" i="1" s="1"/>
  <c r="M1313" i="1" s="1"/>
  <c r="K1265" i="1"/>
  <c r="L1265" i="1" s="1"/>
  <c r="M1265" i="1" s="1"/>
  <c r="K1015" i="1"/>
  <c r="L1015" i="1" s="1"/>
  <c r="M1015" i="1" s="1"/>
  <c r="K979" i="1"/>
  <c r="L979" i="1" s="1"/>
  <c r="M979" i="1" s="1"/>
  <c r="K4242" i="1"/>
  <c r="L4242" i="1" s="1"/>
  <c r="M4242" i="1" s="1"/>
  <c r="K4220" i="1"/>
  <c r="L4220" i="1" s="1"/>
  <c r="M4220" i="1" s="1"/>
  <c r="K4182" i="1"/>
  <c r="L4182" i="1" s="1"/>
  <c r="M4182" i="1" s="1"/>
  <c r="K4177" i="1"/>
  <c r="L4177" i="1" s="1"/>
  <c r="M4177" i="1" s="1"/>
  <c r="K4116" i="1"/>
  <c r="L4116" i="1" s="1"/>
  <c r="M4116" i="1" s="1"/>
  <c r="K4109" i="1"/>
  <c r="L4109" i="1" s="1"/>
  <c r="M4109" i="1" s="1"/>
  <c r="K4093" i="1"/>
  <c r="L4093" i="1" s="1"/>
  <c r="M4093" i="1" s="1"/>
  <c r="K4026" i="1"/>
  <c r="L4026" i="1" s="1"/>
  <c r="M4026" i="1" s="1"/>
  <c r="K4021" i="1"/>
  <c r="L4021" i="1" s="1"/>
  <c r="M4021" i="1" s="1"/>
  <c r="K3994" i="1"/>
  <c r="L3994" i="1" s="1"/>
  <c r="M3994" i="1" s="1"/>
  <c r="K3971" i="1"/>
  <c r="L3971" i="1" s="1"/>
  <c r="M3971" i="1" s="1"/>
  <c r="K3941" i="1"/>
  <c r="L3941" i="1" s="1"/>
  <c r="M3941" i="1" s="1"/>
  <c r="K3935" i="1"/>
  <c r="L3935" i="1" s="1"/>
  <c r="M3935" i="1" s="1"/>
  <c r="K3899" i="1"/>
  <c r="L3899" i="1" s="1"/>
  <c r="M3899" i="1" s="1"/>
  <c r="K3870" i="1"/>
  <c r="L3870" i="1" s="1"/>
  <c r="M3870" i="1" s="1"/>
  <c r="K3850" i="1"/>
  <c r="L3850" i="1" s="1"/>
  <c r="M3850" i="1" s="1"/>
  <c r="K3826" i="1"/>
  <c r="L3826" i="1" s="1"/>
  <c r="M3826" i="1" s="1"/>
  <c r="K3814" i="1"/>
  <c r="L3814" i="1" s="1"/>
  <c r="M3814" i="1" s="1"/>
  <c r="K3767" i="1"/>
  <c r="L3767" i="1" s="1"/>
  <c r="M3767" i="1" s="1"/>
  <c r="K3716" i="1"/>
  <c r="L3716" i="1" s="1"/>
  <c r="M3716" i="1" s="1"/>
  <c r="K3710" i="1"/>
  <c r="L3710" i="1" s="1"/>
  <c r="M3710" i="1" s="1"/>
  <c r="K3658" i="1"/>
  <c r="L3658" i="1" s="1"/>
  <c r="M3658" i="1" s="1"/>
  <c r="K3635" i="1"/>
  <c r="L3635" i="1" s="1"/>
  <c r="M3635" i="1" s="1"/>
  <c r="K3625" i="1"/>
  <c r="L3625" i="1" s="1"/>
  <c r="M3625" i="1" s="1"/>
  <c r="K3609" i="1"/>
  <c r="L3609" i="1" s="1"/>
  <c r="M3609" i="1" s="1"/>
  <c r="K3597" i="1"/>
  <c r="L3597" i="1" s="1"/>
  <c r="M3597" i="1" s="1"/>
  <c r="K3581" i="1"/>
  <c r="L3581" i="1" s="1"/>
  <c r="M3581" i="1" s="1"/>
  <c r="K3569" i="1"/>
  <c r="L3569" i="1" s="1"/>
  <c r="M3569" i="1" s="1"/>
  <c r="K3553" i="1"/>
  <c r="L3553" i="1" s="1"/>
  <c r="M3553" i="1" s="1"/>
  <c r="K3531" i="1"/>
  <c r="L3531" i="1" s="1"/>
  <c r="M3531" i="1" s="1"/>
  <c r="K3477" i="1"/>
  <c r="L3477" i="1" s="1"/>
  <c r="M3477" i="1" s="1"/>
  <c r="K3467" i="1"/>
  <c r="L3467" i="1" s="1"/>
  <c r="M3467" i="1" s="1"/>
  <c r="K3450" i="1"/>
  <c r="L3450" i="1" s="1"/>
  <c r="M3450" i="1" s="1"/>
  <c r="K3440" i="1"/>
  <c r="L3440" i="1" s="1"/>
  <c r="M3440" i="1" s="1"/>
  <c r="K3407" i="1"/>
  <c r="L3407" i="1" s="1"/>
  <c r="M3407" i="1" s="1"/>
  <c r="K3364" i="1"/>
  <c r="L3364" i="1" s="1"/>
  <c r="M3364" i="1" s="1"/>
  <c r="K3335" i="1"/>
  <c r="L3335" i="1" s="1"/>
  <c r="M3335" i="1" s="1"/>
  <c r="K3299" i="1"/>
  <c r="L3299" i="1" s="1"/>
  <c r="M3299" i="1" s="1"/>
  <c r="K3243" i="1"/>
  <c r="L3243" i="1" s="1"/>
  <c r="M3243" i="1" s="1"/>
  <c r="K3226" i="1"/>
  <c r="L3226" i="1" s="1"/>
  <c r="M3226" i="1" s="1"/>
  <c r="K3220" i="1"/>
  <c r="L3220" i="1" s="1"/>
  <c r="M3220" i="1" s="1"/>
  <c r="K3213" i="1"/>
  <c r="L3213" i="1" s="1"/>
  <c r="M3213" i="1" s="1"/>
  <c r="K3206" i="1"/>
  <c r="L3206" i="1" s="1"/>
  <c r="M3206" i="1" s="1"/>
  <c r="K3181" i="1"/>
  <c r="L3181" i="1" s="1"/>
  <c r="M3181" i="1" s="1"/>
  <c r="K3109" i="1"/>
  <c r="L3109" i="1" s="1"/>
  <c r="M3109" i="1" s="1"/>
  <c r="K3045" i="1"/>
  <c r="L3045" i="1" s="1"/>
  <c r="M3045" i="1" s="1"/>
  <c r="K3010" i="1"/>
  <c r="L3010" i="1" s="1"/>
  <c r="M3010" i="1" s="1"/>
  <c r="K2961" i="1"/>
  <c r="L2961" i="1" s="1"/>
  <c r="M2961" i="1" s="1"/>
  <c r="K2926" i="1"/>
  <c r="L2926" i="1" s="1"/>
  <c r="M2926" i="1" s="1"/>
  <c r="K2917" i="1"/>
  <c r="L2917" i="1" s="1"/>
  <c r="M2917" i="1" s="1"/>
  <c r="K2880" i="1"/>
  <c r="L2880" i="1" s="1"/>
  <c r="M2880" i="1" s="1"/>
  <c r="K2841" i="1"/>
  <c r="L2841" i="1" s="1"/>
  <c r="M2841" i="1" s="1"/>
  <c r="K2810" i="1"/>
  <c r="L2810" i="1" s="1"/>
  <c r="M2810" i="1" s="1"/>
  <c r="K2758" i="1"/>
  <c r="L2758" i="1" s="1"/>
  <c r="M2758" i="1" s="1"/>
  <c r="K2703" i="1"/>
  <c r="L2703" i="1" s="1"/>
  <c r="M2703" i="1" s="1"/>
  <c r="K2659" i="1"/>
  <c r="L2659" i="1" s="1"/>
  <c r="M2659" i="1" s="1"/>
  <c r="K2622" i="1"/>
  <c r="L2622" i="1" s="1"/>
  <c r="M2622" i="1" s="1"/>
  <c r="K2598" i="1"/>
  <c r="L2598" i="1" s="1"/>
  <c r="M2598" i="1" s="1"/>
  <c r="K2573" i="1"/>
  <c r="L2573" i="1" s="1"/>
  <c r="M2573" i="1" s="1"/>
  <c r="K2537" i="1"/>
  <c r="L2537" i="1" s="1"/>
  <c r="M2537" i="1" s="1"/>
  <c r="K2519" i="1"/>
  <c r="L2519" i="1" s="1"/>
  <c r="M2519" i="1" s="1"/>
  <c r="K2483" i="1"/>
  <c r="L2483" i="1" s="1"/>
  <c r="M2483" i="1" s="1"/>
  <c r="K2474" i="1"/>
  <c r="L2474" i="1" s="1"/>
  <c r="M2474" i="1" s="1"/>
  <c r="K2403" i="1"/>
  <c r="L2403" i="1" s="1"/>
  <c r="M2403" i="1" s="1"/>
  <c r="K2215" i="1"/>
  <c r="L2215" i="1" s="1"/>
  <c r="M2215" i="1" s="1"/>
  <c r="K2116" i="1"/>
  <c r="L2116" i="1" s="1"/>
  <c r="M2116" i="1" s="1"/>
  <c r="K2036" i="1"/>
  <c r="L2036" i="1" s="1"/>
  <c r="M2036" i="1" s="1"/>
  <c r="K2016" i="1"/>
  <c r="L2016" i="1" s="1"/>
  <c r="M2016" i="1" s="1"/>
  <c r="K1983" i="1"/>
  <c r="L1983" i="1" s="1"/>
  <c r="M1983" i="1" s="1"/>
  <c r="K1945" i="1"/>
  <c r="L1945" i="1" s="1"/>
  <c r="M1945" i="1" s="1"/>
  <c r="K1924" i="1"/>
  <c r="L1924" i="1" s="1"/>
  <c r="M1924" i="1" s="1"/>
  <c r="K1822" i="1"/>
  <c r="L1822" i="1" s="1"/>
  <c r="M1822" i="1" s="1"/>
  <c r="K1756" i="1"/>
  <c r="L1756" i="1" s="1"/>
  <c r="M1756" i="1" s="1"/>
  <c r="K1726" i="1"/>
  <c r="L1726" i="1" s="1"/>
  <c r="M1726" i="1" s="1"/>
  <c r="K1716" i="1"/>
  <c r="L1716" i="1" s="1"/>
  <c r="M1716" i="1" s="1"/>
  <c r="K1574" i="1"/>
  <c r="L1574" i="1" s="1"/>
  <c r="M1574" i="1" s="1"/>
  <c r="K1444" i="1"/>
  <c r="L1444" i="1" s="1"/>
  <c r="M1444" i="1" s="1"/>
  <c r="K1344" i="1"/>
  <c r="L1344" i="1" s="1"/>
  <c r="M1344" i="1" s="1"/>
  <c r="K1288" i="1"/>
  <c r="L1288" i="1" s="1"/>
  <c r="M1288" i="1" s="1"/>
  <c r="K1064" i="1"/>
  <c r="L1064" i="1" s="1"/>
  <c r="M1064" i="1" s="1"/>
  <c r="K892" i="1"/>
  <c r="L892" i="1" s="1"/>
  <c r="M892" i="1" s="1"/>
  <c r="K882" i="1"/>
  <c r="L882" i="1" s="1"/>
  <c r="M882" i="1" s="1"/>
  <c r="K870" i="1"/>
  <c r="L870" i="1" s="1"/>
  <c r="M870" i="1" s="1"/>
  <c r="K3657" i="1"/>
  <c r="L3657" i="1" s="1"/>
  <c r="M3657" i="1" s="1"/>
  <c r="K3608" i="1"/>
  <c r="L3608" i="1" s="1"/>
  <c r="M3608" i="1" s="1"/>
  <c r="K3587" i="1"/>
  <c r="L3587" i="1" s="1"/>
  <c r="M3587" i="1" s="1"/>
  <c r="K3558" i="1"/>
  <c r="L3558" i="1" s="1"/>
  <c r="M3558" i="1" s="1"/>
  <c r="K3546" i="1"/>
  <c r="L3546" i="1" s="1"/>
  <c r="M3546" i="1" s="1"/>
  <c r="K3530" i="1"/>
  <c r="L3530" i="1" s="1"/>
  <c r="M3530" i="1" s="1"/>
  <c r="K3476" i="1"/>
  <c r="L3476" i="1" s="1"/>
  <c r="M3476" i="1" s="1"/>
  <c r="K3455" i="1"/>
  <c r="L3455" i="1" s="1"/>
  <c r="M3455" i="1" s="1"/>
  <c r="K3406" i="1"/>
  <c r="L3406" i="1" s="1"/>
  <c r="M3406" i="1" s="1"/>
  <c r="K3395" i="1"/>
  <c r="L3395" i="1" s="1"/>
  <c r="M3395" i="1" s="1"/>
  <c r="K3368" i="1"/>
  <c r="L3368" i="1" s="1"/>
  <c r="M3368" i="1" s="1"/>
  <c r="K3363" i="1"/>
  <c r="L3363" i="1" s="1"/>
  <c r="M3363" i="1" s="1"/>
  <c r="K3281" i="1"/>
  <c r="L3281" i="1" s="1"/>
  <c r="M3281" i="1" s="1"/>
  <c r="K3275" i="1"/>
  <c r="L3275" i="1" s="1"/>
  <c r="M3275" i="1" s="1"/>
  <c r="K3219" i="1"/>
  <c r="L3219" i="1" s="1"/>
  <c r="M3219" i="1" s="1"/>
  <c r="K3212" i="1"/>
  <c r="L3212" i="1" s="1"/>
  <c r="M3212" i="1" s="1"/>
  <c r="K3180" i="1"/>
  <c r="L3180" i="1" s="1"/>
  <c r="M3180" i="1" s="1"/>
  <c r="K3116" i="1"/>
  <c r="L3116" i="1" s="1"/>
  <c r="M3116" i="1" s="1"/>
  <c r="K3101" i="1"/>
  <c r="L3101" i="1" s="1"/>
  <c r="M3101" i="1" s="1"/>
  <c r="K3071" i="1"/>
  <c r="L3071" i="1" s="1"/>
  <c r="M3071" i="1" s="1"/>
  <c r="K3065" i="1"/>
  <c r="L3065" i="1" s="1"/>
  <c r="M3065" i="1" s="1"/>
  <c r="K3058" i="1"/>
  <c r="L3058" i="1" s="1"/>
  <c r="M3058" i="1" s="1"/>
  <c r="K3044" i="1"/>
  <c r="L3044" i="1" s="1"/>
  <c r="M3044" i="1" s="1"/>
  <c r="K2960" i="1"/>
  <c r="L2960" i="1" s="1"/>
  <c r="M2960" i="1" s="1"/>
  <c r="K2953" i="1"/>
  <c r="L2953" i="1" s="1"/>
  <c r="M2953" i="1" s="1"/>
  <c r="K2916" i="1"/>
  <c r="L2916" i="1" s="1"/>
  <c r="M2916" i="1" s="1"/>
  <c r="K2849" i="1"/>
  <c r="L2849" i="1" s="1"/>
  <c r="M2849" i="1" s="1"/>
  <c r="K2795" i="1"/>
  <c r="L2795" i="1" s="1"/>
  <c r="M2795" i="1" s="1"/>
  <c r="K2788" i="1"/>
  <c r="L2788" i="1" s="1"/>
  <c r="M2788" i="1" s="1"/>
  <c r="K2757" i="1"/>
  <c r="L2757" i="1" s="1"/>
  <c r="M2757" i="1" s="1"/>
  <c r="K2732" i="1"/>
  <c r="L2732" i="1" s="1"/>
  <c r="M2732" i="1" s="1"/>
  <c r="K2724" i="1"/>
  <c r="L2724" i="1" s="1"/>
  <c r="M2724" i="1" s="1"/>
  <c r="K2718" i="1"/>
  <c r="L2718" i="1" s="1"/>
  <c r="M2718" i="1" s="1"/>
  <c r="K2687" i="1"/>
  <c r="L2687" i="1" s="1"/>
  <c r="M2687" i="1" s="1"/>
  <c r="K2679" i="1"/>
  <c r="L2679" i="1" s="1"/>
  <c r="M2679" i="1" s="1"/>
  <c r="K2629" i="1"/>
  <c r="L2629" i="1" s="1"/>
  <c r="M2629" i="1" s="1"/>
  <c r="K2621" i="1"/>
  <c r="L2621" i="1" s="1"/>
  <c r="M2621" i="1" s="1"/>
  <c r="K2572" i="1"/>
  <c r="L2572" i="1" s="1"/>
  <c r="M2572" i="1" s="1"/>
  <c r="K2500" i="1"/>
  <c r="L2500" i="1" s="1"/>
  <c r="M2500" i="1" s="1"/>
  <c r="K2473" i="1"/>
  <c r="L2473" i="1" s="1"/>
  <c r="M2473" i="1" s="1"/>
  <c r="K2402" i="1"/>
  <c r="L2402" i="1" s="1"/>
  <c r="M2402" i="1" s="1"/>
  <c r="K2332" i="1"/>
  <c r="L2332" i="1" s="1"/>
  <c r="M2332" i="1" s="1"/>
  <c r="K2314" i="1"/>
  <c r="L2314" i="1" s="1"/>
  <c r="M2314" i="1" s="1"/>
  <c r="K2304" i="1"/>
  <c r="L2304" i="1" s="1"/>
  <c r="M2304" i="1" s="1"/>
  <c r="K2285" i="1"/>
  <c r="L2285" i="1" s="1"/>
  <c r="M2285" i="1" s="1"/>
  <c r="K2168" i="1"/>
  <c r="L2168" i="1" s="1"/>
  <c r="M2168" i="1" s="1"/>
  <c r="K2159" i="1"/>
  <c r="L2159" i="1" s="1"/>
  <c r="M2159" i="1" s="1"/>
  <c r="K2115" i="1"/>
  <c r="L2115" i="1" s="1"/>
  <c r="M2115" i="1" s="1"/>
  <c r="K2104" i="1"/>
  <c r="L2104" i="1" s="1"/>
  <c r="M2104" i="1" s="1"/>
  <c r="K2095" i="1"/>
  <c r="L2095" i="1" s="1"/>
  <c r="M2095" i="1" s="1"/>
  <c r="K2015" i="1"/>
  <c r="L2015" i="1" s="1"/>
  <c r="M2015" i="1" s="1"/>
  <c r="K1972" i="1"/>
  <c r="L1972" i="1" s="1"/>
  <c r="M1972" i="1" s="1"/>
  <c r="K1821" i="1"/>
  <c r="L1821" i="1" s="1"/>
  <c r="M1821" i="1" s="1"/>
  <c r="K1662" i="1"/>
  <c r="L1662" i="1" s="1"/>
  <c r="M1662" i="1" s="1"/>
  <c r="K1653" i="1"/>
  <c r="L1653" i="1" s="1"/>
  <c r="M1653" i="1" s="1"/>
  <c r="K1600" i="1"/>
  <c r="L1600" i="1" s="1"/>
  <c r="M1600" i="1" s="1"/>
  <c r="K1553" i="1"/>
  <c r="L1553" i="1" s="1"/>
  <c r="M1553" i="1" s="1"/>
  <c r="K1485" i="1"/>
  <c r="L1485" i="1" s="1"/>
  <c r="M1485" i="1" s="1"/>
  <c r="K1473" i="1"/>
  <c r="L1473" i="1" s="1"/>
  <c r="M1473" i="1" s="1"/>
  <c r="K1463" i="1"/>
  <c r="L1463" i="1" s="1"/>
  <c r="M1463" i="1" s="1"/>
  <c r="K1308" i="1"/>
  <c r="L1308" i="1" s="1"/>
  <c r="M1308" i="1" s="1"/>
  <c r="K1220" i="1"/>
  <c r="L1220" i="1" s="1"/>
  <c r="M1220" i="1" s="1"/>
  <c r="K881" i="1"/>
  <c r="L881" i="1" s="1"/>
  <c r="M881" i="1" s="1"/>
  <c r="K869" i="1"/>
  <c r="L869" i="1" s="1"/>
  <c r="M869" i="1" s="1"/>
  <c r="K845" i="1"/>
  <c r="L845" i="1" s="1"/>
  <c r="M845" i="1" s="1"/>
  <c r="K799" i="1"/>
  <c r="L799" i="1" s="1"/>
  <c r="M799" i="1" s="1"/>
  <c r="K4115" i="1"/>
  <c r="L4115" i="1" s="1"/>
  <c r="M4115" i="1" s="1"/>
  <c r="K4092" i="1"/>
  <c r="L4092" i="1" s="1"/>
  <c r="M4092" i="1" s="1"/>
  <c r="K4057" i="1"/>
  <c r="L4057" i="1" s="1"/>
  <c r="M4057" i="1" s="1"/>
  <c r="K4031" i="1"/>
  <c r="L4031" i="1" s="1"/>
  <c r="M4031" i="1" s="1"/>
  <c r="K4025" i="1"/>
  <c r="L4025" i="1" s="1"/>
  <c r="M4025" i="1" s="1"/>
  <c r="K4019" i="1"/>
  <c r="L4019" i="1" s="1"/>
  <c r="M4019" i="1" s="1"/>
  <c r="K4014" i="1"/>
  <c r="L4014" i="1" s="1"/>
  <c r="M4014" i="1" s="1"/>
  <c r="K4003" i="1"/>
  <c r="L4003" i="1" s="1"/>
  <c r="M4003" i="1" s="1"/>
  <c r="K3970" i="1"/>
  <c r="L3970" i="1" s="1"/>
  <c r="M3970" i="1" s="1"/>
  <c r="K3956" i="1"/>
  <c r="L3956" i="1" s="1"/>
  <c r="M3956" i="1" s="1"/>
  <c r="K3923" i="1"/>
  <c r="L3923" i="1" s="1"/>
  <c r="M3923" i="1" s="1"/>
  <c r="K3913" i="1"/>
  <c r="L3913" i="1" s="1"/>
  <c r="M3913" i="1" s="1"/>
  <c r="K3891" i="1"/>
  <c r="L3891" i="1" s="1"/>
  <c r="M3891" i="1" s="1"/>
  <c r="K3869" i="1"/>
  <c r="L3869" i="1" s="1"/>
  <c r="M3869" i="1" s="1"/>
  <c r="K3725" i="1"/>
  <c r="L3725" i="1" s="1"/>
  <c r="M3725" i="1" s="1"/>
  <c r="K3697" i="1"/>
  <c r="L3697" i="1" s="1"/>
  <c r="M3697" i="1" s="1"/>
  <c r="K3656" i="1"/>
  <c r="L3656" i="1" s="1"/>
  <c r="M3656" i="1" s="1"/>
  <c r="K3641" i="1"/>
  <c r="L3641" i="1" s="1"/>
  <c r="M3641" i="1" s="1"/>
  <c r="K3575" i="1"/>
  <c r="L3575" i="1" s="1"/>
  <c r="M3575" i="1" s="1"/>
  <c r="K3525" i="1"/>
  <c r="L3525" i="1" s="1"/>
  <c r="M3525" i="1" s="1"/>
  <c r="K3405" i="1"/>
  <c r="L3405" i="1" s="1"/>
  <c r="M3405" i="1" s="1"/>
  <c r="K3373" i="1"/>
  <c r="L3373" i="1" s="1"/>
  <c r="M3373" i="1" s="1"/>
  <c r="K3356" i="1"/>
  <c r="L3356" i="1" s="1"/>
  <c r="M3356" i="1" s="1"/>
  <c r="K3333" i="1"/>
  <c r="L3333" i="1" s="1"/>
  <c r="M3333" i="1" s="1"/>
  <c r="K3315" i="1"/>
  <c r="L3315" i="1" s="1"/>
  <c r="M3315" i="1" s="1"/>
  <c r="K3251" i="1"/>
  <c r="L3251" i="1" s="1"/>
  <c r="M3251" i="1" s="1"/>
  <c r="K3242" i="1"/>
  <c r="L3242" i="1" s="1"/>
  <c r="M3242" i="1" s="1"/>
  <c r="K3195" i="1"/>
  <c r="L3195" i="1" s="1"/>
  <c r="M3195" i="1" s="1"/>
  <c r="K3187" i="1"/>
  <c r="L3187" i="1" s="1"/>
  <c r="M3187" i="1" s="1"/>
  <c r="K3144" i="1"/>
  <c r="L3144" i="1" s="1"/>
  <c r="M3144" i="1" s="1"/>
  <c r="K3108" i="1"/>
  <c r="L3108" i="1" s="1"/>
  <c r="M3108" i="1" s="1"/>
  <c r="K3077" i="1"/>
  <c r="L3077" i="1" s="1"/>
  <c r="M3077" i="1" s="1"/>
  <c r="K3043" i="1"/>
  <c r="L3043" i="1" s="1"/>
  <c r="M3043" i="1" s="1"/>
  <c r="K3008" i="1"/>
  <c r="L3008" i="1" s="1"/>
  <c r="M3008" i="1" s="1"/>
  <c r="K2982" i="1"/>
  <c r="L2982" i="1" s="1"/>
  <c r="M2982" i="1" s="1"/>
  <c r="K2939" i="1"/>
  <c r="L2939" i="1" s="1"/>
  <c r="M2939" i="1" s="1"/>
  <c r="K2908" i="1"/>
  <c r="L2908" i="1" s="1"/>
  <c r="M2908" i="1" s="1"/>
  <c r="K2895" i="1"/>
  <c r="L2895" i="1" s="1"/>
  <c r="M2895" i="1" s="1"/>
  <c r="K2840" i="1"/>
  <c r="L2840" i="1" s="1"/>
  <c r="M2840" i="1" s="1"/>
  <c r="K2825" i="1"/>
  <c r="L2825" i="1" s="1"/>
  <c r="M2825" i="1" s="1"/>
  <c r="K2787" i="1"/>
  <c r="L2787" i="1" s="1"/>
  <c r="M2787" i="1" s="1"/>
  <c r="K2741" i="1"/>
  <c r="L2741" i="1" s="1"/>
  <c r="M2741" i="1" s="1"/>
  <c r="K2702" i="1"/>
  <c r="L2702" i="1" s="1"/>
  <c r="M2702" i="1" s="1"/>
  <c r="K2678" i="1"/>
  <c r="L2678" i="1" s="1"/>
  <c r="M2678" i="1" s="1"/>
  <c r="K2658" i="1"/>
  <c r="L2658" i="1" s="1"/>
  <c r="M2658" i="1" s="1"/>
  <c r="K2628" i="1"/>
  <c r="L2628" i="1" s="1"/>
  <c r="M2628" i="1" s="1"/>
  <c r="K2597" i="1"/>
  <c r="L2597" i="1" s="1"/>
  <c r="M2597" i="1" s="1"/>
  <c r="K2571" i="1"/>
  <c r="L2571" i="1" s="1"/>
  <c r="M2571" i="1" s="1"/>
  <c r="K2555" i="1"/>
  <c r="L2555" i="1" s="1"/>
  <c r="M2555" i="1" s="1"/>
  <c r="K2499" i="1"/>
  <c r="L2499" i="1" s="1"/>
  <c r="M2499" i="1" s="1"/>
  <c r="K2491" i="1"/>
  <c r="L2491" i="1" s="1"/>
  <c r="M2491" i="1" s="1"/>
  <c r="K2437" i="1"/>
  <c r="L2437" i="1" s="1"/>
  <c r="M2437" i="1" s="1"/>
  <c r="K2401" i="1"/>
  <c r="L2401" i="1" s="1"/>
  <c r="M2401" i="1" s="1"/>
  <c r="K2374" i="1"/>
  <c r="L2374" i="1" s="1"/>
  <c r="M2374" i="1" s="1"/>
  <c r="K2294" i="1"/>
  <c r="L2294" i="1" s="1"/>
  <c r="M2294" i="1" s="1"/>
  <c r="K2177" i="1"/>
  <c r="L2177" i="1" s="1"/>
  <c r="M2177" i="1" s="1"/>
  <c r="K2150" i="1"/>
  <c r="L2150" i="1" s="1"/>
  <c r="M2150" i="1" s="1"/>
  <c r="K1991" i="1"/>
  <c r="L1991" i="1" s="1"/>
  <c r="M1991" i="1" s="1"/>
  <c r="K1971" i="1"/>
  <c r="L1971" i="1" s="1"/>
  <c r="M1971" i="1" s="1"/>
  <c r="K1902" i="1"/>
  <c r="L1902" i="1" s="1"/>
  <c r="M1902" i="1" s="1"/>
  <c r="K1864" i="1"/>
  <c r="L1864" i="1" s="1"/>
  <c r="M1864" i="1" s="1"/>
  <c r="K1714" i="1"/>
  <c r="L1714" i="1" s="1"/>
  <c r="M1714" i="1" s="1"/>
  <c r="K1693" i="1"/>
  <c r="L1693" i="1" s="1"/>
  <c r="M1693" i="1" s="1"/>
  <c r="K1672" i="1"/>
  <c r="L1672" i="1" s="1"/>
  <c r="M1672" i="1" s="1"/>
  <c r="K1572" i="1"/>
  <c r="L1572" i="1" s="1"/>
  <c r="M1572" i="1" s="1"/>
  <c r="K1162" i="1"/>
  <c r="L1162" i="1" s="1"/>
  <c r="M1162" i="1" s="1"/>
  <c r="K765" i="1"/>
  <c r="L765" i="1" s="1"/>
  <c r="M765" i="1" s="1"/>
  <c r="K4187" i="1"/>
  <c r="L4187" i="1" s="1"/>
  <c r="M4187" i="1" s="1"/>
  <c r="K4164" i="1"/>
  <c r="L4164" i="1" s="1"/>
  <c r="M4164" i="1" s="1"/>
  <c r="K4158" i="1"/>
  <c r="L4158" i="1" s="1"/>
  <c r="M4158" i="1" s="1"/>
  <c r="K4147" i="1"/>
  <c r="L4147" i="1" s="1"/>
  <c r="M4147" i="1" s="1"/>
  <c r="K4114" i="1"/>
  <c r="L4114" i="1" s="1"/>
  <c r="M4114" i="1" s="1"/>
  <c r="K4091" i="1"/>
  <c r="L4091" i="1" s="1"/>
  <c r="M4091" i="1" s="1"/>
  <c r="K4076" i="1"/>
  <c r="L4076" i="1" s="1"/>
  <c r="M4076" i="1" s="1"/>
  <c r="K4056" i="1"/>
  <c r="L4056" i="1" s="1"/>
  <c r="M4056" i="1" s="1"/>
  <c r="K4046" i="1"/>
  <c r="L4046" i="1" s="1"/>
  <c r="M4046" i="1" s="1"/>
  <c r="K4030" i="1"/>
  <c r="L4030" i="1" s="1"/>
  <c r="M4030" i="1" s="1"/>
  <c r="K4002" i="1"/>
  <c r="L4002" i="1" s="1"/>
  <c r="M4002" i="1" s="1"/>
  <c r="K3975" i="1"/>
  <c r="L3975" i="1" s="1"/>
  <c r="M3975" i="1" s="1"/>
  <c r="K3961" i="1"/>
  <c r="L3961" i="1" s="1"/>
  <c r="M3961" i="1" s="1"/>
  <c r="K3955" i="1"/>
  <c r="L3955" i="1" s="1"/>
  <c r="M3955" i="1" s="1"/>
  <c r="K3922" i="1"/>
  <c r="L3922" i="1" s="1"/>
  <c r="M3922" i="1" s="1"/>
  <c r="K3890" i="1"/>
  <c r="L3890" i="1" s="1"/>
  <c r="M3890" i="1" s="1"/>
  <c r="K3875" i="1"/>
  <c r="L3875" i="1" s="1"/>
  <c r="M3875" i="1" s="1"/>
  <c r="K3863" i="1"/>
  <c r="L3863" i="1" s="1"/>
  <c r="M3863" i="1" s="1"/>
  <c r="K3831" i="1"/>
  <c r="L3831" i="1" s="1"/>
  <c r="M3831" i="1" s="1"/>
  <c r="K3819" i="1"/>
  <c r="L3819" i="1" s="1"/>
  <c r="M3819" i="1" s="1"/>
  <c r="K3804" i="1"/>
  <c r="L3804" i="1" s="1"/>
  <c r="M3804" i="1" s="1"/>
  <c r="K3708" i="1"/>
  <c r="L3708" i="1" s="1"/>
  <c r="M3708" i="1" s="1"/>
  <c r="K3690" i="1"/>
  <c r="L3690" i="1" s="1"/>
  <c r="M3690" i="1" s="1"/>
  <c r="K3671" i="1"/>
  <c r="L3671" i="1" s="1"/>
  <c r="M3671" i="1" s="1"/>
  <c r="K3666" i="1"/>
  <c r="L3666" i="1" s="1"/>
  <c r="M3666" i="1" s="1"/>
  <c r="K3651" i="1"/>
  <c r="L3651" i="1" s="1"/>
  <c r="M3651" i="1" s="1"/>
  <c r="K3574" i="1"/>
  <c r="L3574" i="1" s="1"/>
  <c r="M3574" i="1" s="1"/>
  <c r="K3545" i="1"/>
  <c r="L3545" i="1" s="1"/>
  <c r="M3545" i="1" s="1"/>
  <c r="K3536" i="1"/>
  <c r="L3536" i="1" s="1"/>
  <c r="M3536" i="1" s="1"/>
  <c r="K3510" i="1"/>
  <c r="L3510" i="1" s="1"/>
  <c r="M3510" i="1" s="1"/>
  <c r="K3482" i="1"/>
  <c r="L3482" i="1" s="1"/>
  <c r="M3482" i="1" s="1"/>
  <c r="K3438" i="1"/>
  <c r="L3438" i="1" s="1"/>
  <c r="M3438" i="1" s="1"/>
  <c r="K3420" i="1"/>
  <c r="L3420" i="1" s="1"/>
  <c r="M3420" i="1" s="1"/>
  <c r="K3415" i="1"/>
  <c r="L3415" i="1" s="1"/>
  <c r="M3415" i="1" s="1"/>
  <c r="K3410" i="1"/>
  <c r="L3410" i="1" s="1"/>
  <c r="M3410" i="1" s="1"/>
  <c r="K3404" i="1"/>
  <c r="L3404" i="1" s="1"/>
  <c r="M3404" i="1" s="1"/>
  <c r="K3399" i="1"/>
  <c r="L3399" i="1" s="1"/>
  <c r="M3399" i="1" s="1"/>
  <c r="K3383" i="1"/>
  <c r="L3383" i="1" s="1"/>
  <c r="M3383" i="1" s="1"/>
  <c r="K3332" i="1"/>
  <c r="L3332" i="1" s="1"/>
  <c r="M3332" i="1" s="1"/>
  <c r="K3314" i="1"/>
  <c r="L3314" i="1" s="1"/>
  <c r="M3314" i="1" s="1"/>
  <c r="K3303" i="1"/>
  <c r="L3303" i="1" s="1"/>
  <c r="M3303" i="1" s="1"/>
  <c r="K3297" i="1"/>
  <c r="L3297" i="1" s="1"/>
  <c r="M3297" i="1" s="1"/>
  <c r="K3286" i="1"/>
  <c r="L3286" i="1" s="1"/>
  <c r="M3286" i="1" s="1"/>
  <c r="K3263" i="1"/>
  <c r="L3263" i="1" s="1"/>
  <c r="M3263" i="1" s="1"/>
  <c r="K3250" i="1"/>
  <c r="L3250" i="1" s="1"/>
  <c r="M3250" i="1" s="1"/>
  <c r="K3194" i="1"/>
  <c r="L3194" i="1" s="1"/>
  <c r="M3194" i="1" s="1"/>
  <c r="K3186" i="1"/>
  <c r="L3186" i="1" s="1"/>
  <c r="M3186" i="1" s="1"/>
  <c r="K3158" i="1"/>
  <c r="L3158" i="1" s="1"/>
  <c r="M3158" i="1" s="1"/>
  <c r="K3143" i="1"/>
  <c r="L3143" i="1" s="1"/>
  <c r="M3143" i="1" s="1"/>
  <c r="K3135" i="1"/>
  <c r="L3135" i="1" s="1"/>
  <c r="M3135" i="1" s="1"/>
  <c r="K3122" i="1"/>
  <c r="L3122" i="1" s="1"/>
  <c r="M3122" i="1" s="1"/>
  <c r="K3100" i="1"/>
  <c r="L3100" i="1" s="1"/>
  <c r="M3100" i="1" s="1"/>
  <c r="K3092" i="1"/>
  <c r="L3092" i="1" s="1"/>
  <c r="M3092" i="1" s="1"/>
  <c r="K3050" i="1"/>
  <c r="L3050" i="1" s="1"/>
  <c r="M3050" i="1" s="1"/>
  <c r="K3028" i="1"/>
  <c r="L3028" i="1" s="1"/>
  <c r="M3028" i="1" s="1"/>
  <c r="K2981" i="1"/>
  <c r="L2981" i="1" s="1"/>
  <c r="M2981" i="1" s="1"/>
  <c r="K2967" i="1"/>
  <c r="L2967" i="1" s="1"/>
  <c r="M2967" i="1" s="1"/>
  <c r="K2924" i="1"/>
  <c r="L2924" i="1" s="1"/>
  <c r="M2924" i="1" s="1"/>
  <c r="K2887" i="1"/>
  <c r="L2887" i="1" s="1"/>
  <c r="M2887" i="1" s="1"/>
  <c r="K2872" i="1"/>
  <c r="L2872" i="1" s="1"/>
  <c r="M2872" i="1" s="1"/>
  <c r="K2816" i="1"/>
  <c r="L2816" i="1" s="1"/>
  <c r="M2816" i="1" s="1"/>
  <c r="K2786" i="1"/>
  <c r="L2786" i="1" s="1"/>
  <c r="M2786" i="1" s="1"/>
  <c r="K2708" i="1"/>
  <c r="L2708" i="1" s="1"/>
  <c r="M2708" i="1" s="1"/>
  <c r="K2685" i="1"/>
  <c r="L2685" i="1" s="1"/>
  <c r="M2685" i="1" s="1"/>
  <c r="K2665" i="1"/>
  <c r="L2665" i="1" s="1"/>
  <c r="M2665" i="1" s="1"/>
  <c r="K2635" i="1"/>
  <c r="L2635" i="1" s="1"/>
  <c r="M2635" i="1" s="1"/>
  <c r="K2604" i="1"/>
  <c r="L2604" i="1" s="1"/>
  <c r="M2604" i="1" s="1"/>
  <c r="K2596" i="1"/>
  <c r="L2596" i="1" s="1"/>
  <c r="M2596" i="1" s="1"/>
  <c r="K2570" i="1"/>
  <c r="L2570" i="1" s="1"/>
  <c r="M2570" i="1" s="1"/>
  <c r="K2535" i="1"/>
  <c r="L2535" i="1" s="1"/>
  <c r="M2535" i="1" s="1"/>
  <c r="K2517" i="1"/>
  <c r="L2517" i="1" s="1"/>
  <c r="M2517" i="1" s="1"/>
  <c r="K2490" i="1"/>
  <c r="L2490" i="1" s="1"/>
  <c r="M2490" i="1" s="1"/>
  <c r="K2462" i="1"/>
  <c r="L2462" i="1" s="1"/>
  <c r="M2462" i="1" s="1"/>
  <c r="K2419" i="1"/>
  <c r="L2419" i="1" s="1"/>
  <c r="M2419" i="1" s="1"/>
  <c r="K2400" i="1"/>
  <c r="L2400" i="1" s="1"/>
  <c r="M2400" i="1" s="1"/>
  <c r="K2391" i="1"/>
  <c r="L2391" i="1" s="1"/>
  <c r="M2391" i="1" s="1"/>
  <c r="K2365" i="1"/>
  <c r="L2365" i="1" s="1"/>
  <c r="M2365" i="1" s="1"/>
  <c r="K2293" i="1"/>
  <c r="L2293" i="1" s="1"/>
  <c r="M2293" i="1" s="1"/>
  <c r="K2239" i="1"/>
  <c r="L2239" i="1" s="1"/>
  <c r="M2239" i="1" s="1"/>
  <c r="K2102" i="1"/>
  <c r="L2102" i="1" s="1"/>
  <c r="M2102" i="1" s="1"/>
  <c r="K2064" i="1"/>
  <c r="L2064" i="1" s="1"/>
  <c r="M2064" i="1" s="1"/>
  <c r="K1980" i="1"/>
  <c r="L1980" i="1" s="1"/>
  <c r="M1980" i="1" s="1"/>
  <c r="K1962" i="1"/>
  <c r="L1962" i="1" s="1"/>
  <c r="M1962" i="1" s="1"/>
  <c r="K1901" i="1"/>
  <c r="L1901" i="1" s="1"/>
  <c r="M1901" i="1" s="1"/>
  <c r="K1891" i="1"/>
  <c r="L1891" i="1" s="1"/>
  <c r="M1891" i="1" s="1"/>
  <c r="K1852" i="1"/>
  <c r="L1852" i="1" s="1"/>
  <c r="M1852" i="1" s="1"/>
  <c r="K1775" i="1"/>
  <c r="L1775" i="1" s="1"/>
  <c r="M1775" i="1" s="1"/>
  <c r="K1753" i="1"/>
  <c r="L1753" i="1" s="1"/>
  <c r="M1753" i="1" s="1"/>
  <c r="K1631" i="1"/>
  <c r="L1631" i="1" s="1"/>
  <c r="M1631" i="1" s="1"/>
  <c r="K1621" i="1"/>
  <c r="L1621" i="1" s="1"/>
  <c r="M1621" i="1" s="1"/>
  <c r="K1609" i="1"/>
  <c r="L1609" i="1" s="1"/>
  <c r="M1609" i="1" s="1"/>
  <c r="K1528" i="1"/>
  <c r="L1528" i="1" s="1"/>
  <c r="M1528" i="1" s="1"/>
  <c r="K1517" i="1"/>
  <c r="L1517" i="1" s="1"/>
  <c r="M1517" i="1" s="1"/>
  <c r="K1495" i="1"/>
  <c r="L1495" i="1" s="1"/>
  <c r="M1495" i="1" s="1"/>
  <c r="K1363" i="1"/>
  <c r="L1363" i="1" s="1"/>
  <c r="M1363" i="1" s="1"/>
  <c r="K1352" i="1"/>
  <c r="L1352" i="1" s="1"/>
  <c r="M1352" i="1" s="1"/>
  <c r="K1105" i="1"/>
  <c r="L1105" i="1" s="1"/>
  <c r="M1105" i="1" s="1"/>
  <c r="K934" i="1"/>
  <c r="L934" i="1" s="1"/>
  <c r="M934" i="1" s="1"/>
  <c r="K632" i="1"/>
  <c r="L632" i="1" s="1"/>
  <c r="M632" i="1" s="1"/>
  <c r="K3647" i="1"/>
  <c r="L3647" i="1" s="1"/>
  <c r="M3647" i="1" s="1"/>
  <c r="K3607" i="1"/>
  <c r="L3607" i="1" s="1"/>
  <c r="M3607" i="1" s="1"/>
  <c r="K3595" i="1"/>
  <c r="L3595" i="1" s="1"/>
  <c r="M3595" i="1" s="1"/>
  <c r="K3585" i="1"/>
  <c r="L3585" i="1" s="1"/>
  <c r="M3585" i="1" s="1"/>
  <c r="K3567" i="1"/>
  <c r="L3567" i="1" s="1"/>
  <c r="M3567" i="1" s="1"/>
  <c r="K3535" i="1"/>
  <c r="L3535" i="1" s="1"/>
  <c r="M3535" i="1" s="1"/>
  <c r="K3524" i="1"/>
  <c r="L3524" i="1" s="1"/>
  <c r="M3524" i="1" s="1"/>
  <c r="K3509" i="1"/>
  <c r="L3509" i="1" s="1"/>
  <c r="M3509" i="1" s="1"/>
  <c r="K3387" i="1"/>
  <c r="L3387" i="1" s="1"/>
  <c r="M3387" i="1" s="1"/>
  <c r="K3308" i="1"/>
  <c r="L3308" i="1" s="1"/>
  <c r="M3308" i="1" s="1"/>
  <c r="K3285" i="1"/>
  <c r="L3285" i="1" s="1"/>
  <c r="M3285" i="1" s="1"/>
  <c r="K3230" i="1"/>
  <c r="L3230" i="1" s="1"/>
  <c r="M3230" i="1" s="1"/>
  <c r="K3185" i="1"/>
  <c r="L3185" i="1" s="1"/>
  <c r="M3185" i="1" s="1"/>
  <c r="K3179" i="1"/>
  <c r="L3179" i="1" s="1"/>
  <c r="M3179" i="1" s="1"/>
  <c r="K3164" i="1"/>
  <c r="L3164" i="1" s="1"/>
  <c r="M3164" i="1" s="1"/>
  <c r="K3157" i="1"/>
  <c r="L3157" i="1" s="1"/>
  <c r="M3157" i="1" s="1"/>
  <c r="K3149" i="1"/>
  <c r="L3149" i="1" s="1"/>
  <c r="M3149" i="1" s="1"/>
  <c r="K3134" i="1"/>
  <c r="L3134" i="1" s="1"/>
  <c r="M3134" i="1" s="1"/>
  <c r="K3121" i="1"/>
  <c r="L3121" i="1" s="1"/>
  <c r="M3121" i="1" s="1"/>
  <c r="K3099" i="1"/>
  <c r="L3099" i="1" s="1"/>
  <c r="M3099" i="1" s="1"/>
  <c r="K3070" i="1"/>
  <c r="L3070" i="1" s="1"/>
  <c r="M3070" i="1" s="1"/>
  <c r="K3041" i="1"/>
  <c r="L3041" i="1" s="1"/>
  <c r="M3041" i="1" s="1"/>
  <c r="K3027" i="1"/>
  <c r="L3027" i="1" s="1"/>
  <c r="M3027" i="1" s="1"/>
  <c r="K3001" i="1"/>
  <c r="L3001" i="1" s="1"/>
  <c r="M3001" i="1" s="1"/>
  <c r="K2980" i="1"/>
  <c r="L2980" i="1" s="1"/>
  <c r="M2980" i="1" s="1"/>
  <c r="K2974" i="1"/>
  <c r="L2974" i="1" s="1"/>
  <c r="M2974" i="1" s="1"/>
  <c r="K2923" i="1"/>
  <c r="L2923" i="1" s="1"/>
  <c r="M2923" i="1" s="1"/>
  <c r="K2901" i="1"/>
  <c r="L2901" i="1" s="1"/>
  <c r="M2901" i="1" s="1"/>
  <c r="K2886" i="1"/>
  <c r="L2886" i="1" s="1"/>
  <c r="M2886" i="1" s="1"/>
  <c r="K2878" i="1"/>
  <c r="L2878" i="1" s="1"/>
  <c r="M2878" i="1" s="1"/>
  <c r="K2871" i="1"/>
  <c r="L2871" i="1" s="1"/>
  <c r="M2871" i="1" s="1"/>
  <c r="K2855" i="1"/>
  <c r="L2855" i="1" s="1"/>
  <c r="M2855" i="1" s="1"/>
  <c r="K2847" i="1"/>
  <c r="L2847" i="1" s="1"/>
  <c r="M2847" i="1" s="1"/>
  <c r="K2785" i="1"/>
  <c r="L2785" i="1" s="1"/>
  <c r="M2785" i="1" s="1"/>
  <c r="K2763" i="1"/>
  <c r="L2763" i="1" s="1"/>
  <c r="M2763" i="1" s="1"/>
  <c r="K2731" i="1"/>
  <c r="L2731" i="1" s="1"/>
  <c r="M2731" i="1" s="1"/>
  <c r="K2649" i="1"/>
  <c r="L2649" i="1" s="1"/>
  <c r="M2649" i="1" s="1"/>
  <c r="K2603" i="1"/>
  <c r="L2603" i="1" s="1"/>
  <c r="M2603" i="1" s="1"/>
  <c r="K2588" i="1"/>
  <c r="L2588" i="1" s="1"/>
  <c r="M2588" i="1" s="1"/>
  <c r="K2580" i="1"/>
  <c r="L2580" i="1" s="1"/>
  <c r="M2580" i="1" s="1"/>
  <c r="K2534" i="1"/>
  <c r="L2534" i="1" s="1"/>
  <c r="M2534" i="1" s="1"/>
  <c r="K2506" i="1"/>
  <c r="L2506" i="1" s="1"/>
  <c r="M2506" i="1" s="1"/>
  <c r="K2454" i="1"/>
  <c r="L2454" i="1" s="1"/>
  <c r="M2454" i="1" s="1"/>
  <c r="K2418" i="1"/>
  <c r="L2418" i="1" s="1"/>
  <c r="M2418" i="1" s="1"/>
  <c r="K2390" i="1"/>
  <c r="L2390" i="1" s="1"/>
  <c r="M2390" i="1" s="1"/>
  <c r="K2364" i="1"/>
  <c r="L2364" i="1" s="1"/>
  <c r="M2364" i="1" s="1"/>
  <c r="K2311" i="1"/>
  <c r="L2311" i="1" s="1"/>
  <c r="M2311" i="1" s="1"/>
  <c r="K2273" i="1"/>
  <c r="L2273" i="1" s="1"/>
  <c r="M2273" i="1" s="1"/>
  <c r="K2221" i="1"/>
  <c r="L2221" i="1" s="1"/>
  <c r="M2221" i="1" s="1"/>
  <c r="K2148" i="1"/>
  <c r="L2148" i="1" s="1"/>
  <c r="M2148" i="1" s="1"/>
  <c r="K2139" i="1"/>
  <c r="L2139" i="1" s="1"/>
  <c r="M2139" i="1" s="1"/>
  <c r="K1970" i="1"/>
  <c r="L1970" i="1" s="1"/>
  <c r="M1970" i="1" s="1"/>
  <c r="K1941" i="1"/>
  <c r="L1941" i="1" s="1"/>
  <c r="M1941" i="1" s="1"/>
  <c r="K1882" i="1"/>
  <c r="L1882" i="1" s="1"/>
  <c r="M1882" i="1" s="1"/>
  <c r="K1774" i="1"/>
  <c r="L1774" i="1" s="1"/>
  <c r="M1774" i="1" s="1"/>
  <c r="K1506" i="1"/>
  <c r="L1506" i="1" s="1"/>
  <c r="M1506" i="1" s="1"/>
  <c r="K1471" i="1"/>
  <c r="L1471" i="1" s="1"/>
  <c r="M1471" i="1" s="1"/>
  <c r="K1419" i="1"/>
  <c r="L1419" i="1" s="1"/>
  <c r="M1419" i="1" s="1"/>
  <c r="K1384" i="1"/>
  <c r="L1384" i="1" s="1"/>
  <c r="M1384" i="1" s="1"/>
  <c r="K1362" i="1"/>
  <c r="L1362" i="1" s="1"/>
  <c r="M1362" i="1" s="1"/>
  <c r="K1128" i="1"/>
  <c r="L1128" i="1" s="1"/>
  <c r="M1128" i="1" s="1"/>
  <c r="K715" i="1"/>
  <c r="L715" i="1" s="1"/>
  <c r="M715" i="1" s="1"/>
  <c r="K2833" i="1"/>
  <c r="L2833" i="1" s="1"/>
  <c r="M2833" i="1" s="1"/>
  <c r="K2773" i="1"/>
  <c r="L2773" i="1" s="1"/>
  <c r="M2773" i="1" s="1"/>
  <c r="K2743" i="1"/>
  <c r="L2743" i="1" s="1"/>
  <c r="M2743" i="1" s="1"/>
  <c r="K2735" i="1"/>
  <c r="L2735" i="1" s="1"/>
  <c r="M2735" i="1" s="1"/>
  <c r="K2705" i="1"/>
  <c r="L2705" i="1" s="1"/>
  <c r="M2705" i="1" s="1"/>
  <c r="K2661" i="1"/>
  <c r="L2661" i="1" s="1"/>
  <c r="M2661" i="1" s="1"/>
  <c r="K2648" i="1"/>
  <c r="L2648" i="1" s="1"/>
  <c r="M2648" i="1" s="1"/>
  <c r="K2594" i="1"/>
  <c r="L2594" i="1" s="1"/>
  <c r="M2594" i="1" s="1"/>
  <c r="K2524" i="1"/>
  <c r="L2524" i="1" s="1"/>
  <c r="M2524" i="1" s="1"/>
  <c r="K2459" i="1"/>
  <c r="L2459" i="1" s="1"/>
  <c r="M2459" i="1" s="1"/>
  <c r="K2361" i="1"/>
  <c r="L2361" i="1" s="1"/>
  <c r="M2361" i="1" s="1"/>
  <c r="K2339" i="1"/>
  <c r="L2339" i="1" s="1"/>
  <c r="M2339" i="1" s="1"/>
  <c r="K2331" i="1"/>
  <c r="L2331" i="1" s="1"/>
  <c r="M2331" i="1" s="1"/>
  <c r="K2312" i="1"/>
  <c r="L2312" i="1" s="1"/>
  <c r="M2312" i="1" s="1"/>
  <c r="K2224" i="1"/>
  <c r="L2224" i="1" s="1"/>
  <c r="M2224" i="1" s="1"/>
  <c r="K2147" i="1"/>
  <c r="L2147" i="1" s="1"/>
  <c r="M2147" i="1" s="1"/>
  <c r="K2083" i="1"/>
  <c r="L2083" i="1" s="1"/>
  <c r="M2083" i="1" s="1"/>
  <c r="K2061" i="1"/>
  <c r="L2061" i="1" s="1"/>
  <c r="M2061" i="1" s="1"/>
  <c r="K1997" i="1"/>
  <c r="L1997" i="1" s="1"/>
  <c r="M1997" i="1" s="1"/>
  <c r="K1940" i="1"/>
  <c r="L1940" i="1" s="1"/>
  <c r="M1940" i="1" s="1"/>
  <c r="K1923" i="1"/>
  <c r="L1923" i="1" s="1"/>
  <c r="M1923" i="1" s="1"/>
  <c r="K1849" i="1"/>
  <c r="L1849" i="1" s="1"/>
  <c r="M1849" i="1" s="1"/>
  <c r="K1782" i="1"/>
  <c r="L1782" i="1" s="1"/>
  <c r="M1782" i="1" s="1"/>
  <c r="K1763" i="1"/>
  <c r="L1763" i="1" s="1"/>
  <c r="M1763" i="1" s="1"/>
  <c r="K1699" i="1"/>
  <c r="L1699" i="1" s="1"/>
  <c r="M1699" i="1" s="1"/>
  <c r="K1616" i="1"/>
  <c r="L1616" i="1" s="1"/>
  <c r="M1616" i="1" s="1"/>
  <c r="K1597" i="1"/>
  <c r="L1597" i="1" s="1"/>
  <c r="M1597" i="1" s="1"/>
  <c r="K1582" i="1"/>
  <c r="L1582" i="1" s="1"/>
  <c r="M1582" i="1" s="1"/>
  <c r="K1552" i="1"/>
  <c r="L1552" i="1" s="1"/>
  <c r="M1552" i="1" s="1"/>
  <c r="K1490" i="1"/>
  <c r="L1490" i="1" s="1"/>
  <c r="M1490" i="1" s="1"/>
  <c r="K1460" i="1"/>
  <c r="L1460" i="1" s="1"/>
  <c r="M1460" i="1" s="1"/>
  <c r="K1337" i="1"/>
  <c r="L1337" i="1" s="1"/>
  <c r="M1337" i="1" s="1"/>
  <c r="K1287" i="1"/>
  <c r="L1287" i="1" s="1"/>
  <c r="M1287" i="1" s="1"/>
  <c r="K1264" i="1"/>
  <c r="L1264" i="1" s="1"/>
  <c r="M1264" i="1" s="1"/>
  <c r="K1008" i="1"/>
  <c r="L1008" i="1" s="1"/>
  <c r="M1008" i="1" s="1"/>
  <c r="K920" i="1"/>
  <c r="L920" i="1" s="1"/>
  <c r="M920" i="1" s="1"/>
  <c r="K714" i="1"/>
  <c r="L714" i="1" s="1"/>
  <c r="M714" i="1" s="1"/>
  <c r="K257" i="1"/>
  <c r="L257" i="1" s="1"/>
  <c r="M257" i="1" s="1"/>
  <c r="K221" i="1"/>
  <c r="L221" i="1" s="1"/>
  <c r="M221" i="1" s="1"/>
  <c r="K3334" i="1"/>
  <c r="L3334" i="1" s="1"/>
  <c r="M3334" i="1" s="1"/>
  <c r="K3287" i="1"/>
  <c r="L3287" i="1" s="1"/>
  <c r="M3287" i="1" s="1"/>
  <c r="K3225" i="1"/>
  <c r="L3225" i="1" s="1"/>
  <c r="M3225" i="1" s="1"/>
  <c r="K3131" i="1"/>
  <c r="L3131" i="1" s="1"/>
  <c r="M3131" i="1" s="1"/>
  <c r="K3107" i="1"/>
  <c r="L3107" i="1" s="1"/>
  <c r="M3107" i="1" s="1"/>
  <c r="K3079" i="1"/>
  <c r="L3079" i="1" s="1"/>
  <c r="M3079" i="1" s="1"/>
  <c r="K3073" i="1"/>
  <c r="L3073" i="1" s="1"/>
  <c r="M3073" i="1" s="1"/>
  <c r="K3067" i="1"/>
  <c r="L3067" i="1" s="1"/>
  <c r="M3067" i="1" s="1"/>
  <c r="K3037" i="1"/>
  <c r="L3037" i="1" s="1"/>
  <c r="M3037" i="1" s="1"/>
  <c r="K3013" i="1"/>
  <c r="L3013" i="1" s="1"/>
  <c r="M3013" i="1" s="1"/>
  <c r="K2970" i="1"/>
  <c r="L2970" i="1" s="1"/>
  <c r="M2970" i="1" s="1"/>
  <c r="K2918" i="1"/>
  <c r="L2918" i="1" s="1"/>
  <c r="M2918" i="1" s="1"/>
  <c r="K2899" i="1"/>
  <c r="L2899" i="1" s="1"/>
  <c r="M2899" i="1" s="1"/>
  <c r="K2885" i="1"/>
  <c r="L2885" i="1" s="1"/>
  <c r="M2885" i="1" s="1"/>
  <c r="K2866" i="1"/>
  <c r="L2866" i="1" s="1"/>
  <c r="M2866" i="1" s="1"/>
  <c r="K2814" i="1"/>
  <c r="L2814" i="1" s="1"/>
  <c r="M2814" i="1" s="1"/>
  <c r="K2801" i="1"/>
  <c r="L2801" i="1" s="1"/>
  <c r="M2801" i="1" s="1"/>
  <c r="K2734" i="1"/>
  <c r="L2734" i="1" s="1"/>
  <c r="M2734" i="1" s="1"/>
  <c r="K2704" i="1"/>
  <c r="L2704" i="1" s="1"/>
  <c r="M2704" i="1" s="1"/>
  <c r="K2619" i="1"/>
  <c r="L2619" i="1" s="1"/>
  <c r="M2619" i="1" s="1"/>
  <c r="K2593" i="1"/>
  <c r="L2593" i="1" s="1"/>
  <c r="M2593" i="1" s="1"/>
  <c r="K2563" i="1"/>
  <c r="L2563" i="1" s="1"/>
  <c r="M2563" i="1" s="1"/>
  <c r="K2531" i="1"/>
  <c r="L2531" i="1" s="1"/>
  <c r="M2531" i="1" s="1"/>
  <c r="K2501" i="1"/>
  <c r="L2501" i="1" s="1"/>
  <c r="M2501" i="1" s="1"/>
  <c r="K2450" i="1"/>
  <c r="L2450" i="1" s="1"/>
  <c r="M2450" i="1" s="1"/>
  <c r="K2442" i="1"/>
  <c r="L2442" i="1" s="1"/>
  <c r="M2442" i="1" s="1"/>
  <c r="K2428" i="1"/>
  <c r="L2428" i="1" s="1"/>
  <c r="M2428" i="1" s="1"/>
  <c r="K2420" i="1"/>
  <c r="L2420" i="1" s="1"/>
  <c r="M2420" i="1" s="1"/>
  <c r="K2414" i="1"/>
  <c r="L2414" i="1" s="1"/>
  <c r="M2414" i="1" s="1"/>
  <c r="K2290" i="1"/>
  <c r="L2290" i="1" s="1"/>
  <c r="M2290" i="1" s="1"/>
  <c r="K2260" i="1"/>
  <c r="L2260" i="1" s="1"/>
  <c r="M2260" i="1" s="1"/>
  <c r="K2243" i="1"/>
  <c r="L2243" i="1" s="1"/>
  <c r="M2243" i="1" s="1"/>
  <c r="K2209" i="1"/>
  <c r="L2209" i="1" s="1"/>
  <c r="M2209" i="1" s="1"/>
  <c r="K2171" i="1"/>
  <c r="L2171" i="1" s="1"/>
  <c r="M2171" i="1" s="1"/>
  <c r="K2133" i="1"/>
  <c r="L2133" i="1" s="1"/>
  <c r="M2133" i="1" s="1"/>
  <c r="K2091" i="1"/>
  <c r="L2091" i="1" s="1"/>
  <c r="M2091" i="1" s="1"/>
  <c r="K2042" i="1"/>
  <c r="L2042" i="1" s="1"/>
  <c r="M2042" i="1" s="1"/>
  <c r="K2023" i="1"/>
  <c r="L2023" i="1" s="1"/>
  <c r="M2023" i="1" s="1"/>
  <c r="K1978" i="1"/>
  <c r="L1978" i="1" s="1"/>
  <c r="M1978" i="1" s="1"/>
  <c r="K1877" i="1"/>
  <c r="L1877" i="1" s="1"/>
  <c r="M1877" i="1" s="1"/>
  <c r="K1831" i="1"/>
  <c r="L1831" i="1" s="1"/>
  <c r="M1831" i="1" s="1"/>
  <c r="K1791" i="1"/>
  <c r="L1791" i="1" s="1"/>
  <c r="M1791" i="1" s="1"/>
  <c r="K1781" i="1"/>
  <c r="L1781" i="1" s="1"/>
  <c r="M1781" i="1" s="1"/>
  <c r="K1752" i="1"/>
  <c r="L1752" i="1" s="1"/>
  <c r="M1752" i="1" s="1"/>
  <c r="K1698" i="1"/>
  <c r="L1698" i="1" s="1"/>
  <c r="M1698" i="1" s="1"/>
  <c r="K1652" i="1"/>
  <c r="L1652" i="1" s="1"/>
  <c r="M1652" i="1" s="1"/>
  <c r="K1560" i="1"/>
  <c r="L1560" i="1" s="1"/>
  <c r="M1560" i="1" s="1"/>
  <c r="K1307" i="1"/>
  <c r="L1307" i="1" s="1"/>
  <c r="M1307" i="1" s="1"/>
  <c r="K1286" i="1"/>
  <c r="L1286" i="1" s="1"/>
  <c r="M1286" i="1" s="1"/>
  <c r="K1274" i="1"/>
  <c r="L1274" i="1" s="1"/>
  <c r="M1274" i="1" s="1"/>
  <c r="K1221" i="1"/>
  <c r="L1221" i="1" s="1"/>
  <c r="M1221" i="1" s="1"/>
  <c r="K1201" i="1"/>
  <c r="L1201" i="1" s="1"/>
  <c r="M1201" i="1" s="1"/>
  <c r="K515" i="1"/>
  <c r="L515" i="1" s="1"/>
  <c r="M515" i="1" s="1"/>
  <c r="K352" i="1"/>
  <c r="L352" i="1" s="1"/>
  <c r="M352" i="1" s="1"/>
  <c r="K3231" i="1"/>
  <c r="L3231" i="1" s="1"/>
  <c r="M3231" i="1" s="1"/>
  <c r="K3214" i="1"/>
  <c r="L3214" i="1" s="1"/>
  <c r="M3214" i="1" s="1"/>
  <c r="K3119" i="1"/>
  <c r="L3119" i="1" s="1"/>
  <c r="M3119" i="1" s="1"/>
  <c r="K3024" i="1"/>
  <c r="L3024" i="1" s="1"/>
  <c r="M3024" i="1" s="1"/>
  <c r="K2892" i="1"/>
  <c r="L2892" i="1" s="1"/>
  <c r="M2892" i="1" s="1"/>
  <c r="K2865" i="1"/>
  <c r="L2865" i="1" s="1"/>
  <c r="M2865" i="1" s="1"/>
  <c r="K2845" i="1"/>
  <c r="L2845" i="1" s="1"/>
  <c r="M2845" i="1" s="1"/>
  <c r="K2831" i="1"/>
  <c r="L2831" i="1" s="1"/>
  <c r="M2831" i="1" s="1"/>
  <c r="K2807" i="1"/>
  <c r="L2807" i="1" s="1"/>
  <c r="M2807" i="1" s="1"/>
  <c r="K2698" i="1"/>
  <c r="L2698" i="1" s="1"/>
  <c r="M2698" i="1" s="1"/>
  <c r="K2660" i="1"/>
  <c r="L2660" i="1" s="1"/>
  <c r="M2660" i="1" s="1"/>
  <c r="K2654" i="1"/>
  <c r="L2654" i="1" s="1"/>
  <c r="M2654" i="1" s="1"/>
  <c r="K2642" i="1"/>
  <c r="L2642" i="1" s="1"/>
  <c r="M2642" i="1" s="1"/>
  <c r="K2636" i="1"/>
  <c r="L2636" i="1" s="1"/>
  <c r="M2636" i="1" s="1"/>
  <c r="K2592" i="1"/>
  <c r="L2592" i="1" s="1"/>
  <c r="M2592" i="1" s="1"/>
  <c r="K2530" i="1"/>
  <c r="L2530" i="1" s="1"/>
  <c r="M2530" i="1" s="1"/>
  <c r="K2466" i="1"/>
  <c r="L2466" i="1" s="1"/>
  <c r="M2466" i="1" s="1"/>
  <c r="K2329" i="1"/>
  <c r="L2329" i="1" s="1"/>
  <c r="M2329" i="1" s="1"/>
  <c r="K2280" i="1"/>
  <c r="L2280" i="1" s="1"/>
  <c r="M2280" i="1" s="1"/>
  <c r="K2259" i="1"/>
  <c r="L2259" i="1" s="1"/>
  <c r="M2259" i="1" s="1"/>
  <c r="K2163" i="1"/>
  <c r="L2163" i="1" s="1"/>
  <c r="M2163" i="1" s="1"/>
  <c r="K2117" i="1"/>
  <c r="L2117" i="1" s="1"/>
  <c r="M2117" i="1" s="1"/>
  <c r="K2100" i="1"/>
  <c r="L2100" i="1" s="1"/>
  <c r="M2100" i="1" s="1"/>
  <c r="K2090" i="1"/>
  <c r="L2090" i="1" s="1"/>
  <c r="M2090" i="1" s="1"/>
  <c r="K2059" i="1"/>
  <c r="L2059" i="1" s="1"/>
  <c r="M2059" i="1" s="1"/>
  <c r="K2004" i="1"/>
  <c r="L2004" i="1" s="1"/>
  <c r="M2004" i="1" s="1"/>
  <c r="K1949" i="1"/>
  <c r="L1949" i="1" s="1"/>
  <c r="M1949" i="1" s="1"/>
  <c r="K1876" i="1"/>
  <c r="L1876" i="1" s="1"/>
  <c r="M1876" i="1" s="1"/>
  <c r="K1733" i="1"/>
  <c r="L1733" i="1" s="1"/>
  <c r="M1733" i="1" s="1"/>
  <c r="K1697" i="1"/>
  <c r="L1697" i="1" s="1"/>
  <c r="M1697" i="1" s="1"/>
  <c r="K1687" i="1"/>
  <c r="L1687" i="1" s="1"/>
  <c r="M1687" i="1" s="1"/>
  <c r="K1677" i="1"/>
  <c r="L1677" i="1" s="1"/>
  <c r="M1677" i="1" s="1"/>
  <c r="K1668" i="1"/>
  <c r="L1668" i="1" s="1"/>
  <c r="M1668" i="1" s="1"/>
  <c r="K1605" i="1"/>
  <c r="L1605" i="1" s="1"/>
  <c r="M1605" i="1" s="1"/>
  <c r="K1550" i="1"/>
  <c r="L1550" i="1" s="1"/>
  <c r="M1550" i="1" s="1"/>
  <c r="K1439" i="1"/>
  <c r="L1439" i="1" s="1"/>
  <c r="M1439" i="1" s="1"/>
  <c r="K1346" i="1"/>
  <c r="L1346" i="1" s="1"/>
  <c r="M1346" i="1" s="1"/>
  <c r="K1017" i="1"/>
  <c r="L1017" i="1" s="1"/>
  <c r="M1017" i="1" s="1"/>
  <c r="K771" i="1"/>
  <c r="L771" i="1" s="1"/>
  <c r="M771" i="1" s="1"/>
  <c r="K735" i="1"/>
  <c r="L735" i="1" s="1"/>
  <c r="M735" i="1" s="1"/>
  <c r="K640" i="1"/>
  <c r="L640" i="1" s="1"/>
  <c r="M640" i="1" s="1"/>
  <c r="K2864" i="1"/>
  <c r="L2864" i="1" s="1"/>
  <c r="M2864" i="1" s="1"/>
  <c r="K2837" i="1"/>
  <c r="L2837" i="1" s="1"/>
  <c r="M2837" i="1" s="1"/>
  <c r="K2819" i="1"/>
  <c r="L2819" i="1" s="1"/>
  <c r="M2819" i="1" s="1"/>
  <c r="K2771" i="1"/>
  <c r="L2771" i="1" s="1"/>
  <c r="M2771" i="1" s="1"/>
  <c r="K2710" i="1"/>
  <c r="L2710" i="1" s="1"/>
  <c r="M2710" i="1" s="1"/>
  <c r="K2653" i="1"/>
  <c r="L2653" i="1" s="1"/>
  <c r="M2653" i="1" s="1"/>
  <c r="K2624" i="1"/>
  <c r="L2624" i="1" s="1"/>
  <c r="M2624" i="1" s="1"/>
  <c r="K2618" i="1"/>
  <c r="L2618" i="1" s="1"/>
  <c r="M2618" i="1" s="1"/>
  <c r="K2612" i="1"/>
  <c r="L2612" i="1" s="1"/>
  <c r="M2612" i="1" s="1"/>
  <c r="K2583" i="1"/>
  <c r="L2583" i="1" s="1"/>
  <c r="M2583" i="1" s="1"/>
  <c r="K2561" i="1"/>
  <c r="L2561" i="1" s="1"/>
  <c r="M2561" i="1" s="1"/>
  <c r="K2547" i="1"/>
  <c r="L2547" i="1" s="1"/>
  <c r="M2547" i="1" s="1"/>
  <c r="K2516" i="1"/>
  <c r="L2516" i="1" s="1"/>
  <c r="M2516" i="1" s="1"/>
  <c r="K2486" i="1"/>
  <c r="L2486" i="1" s="1"/>
  <c r="M2486" i="1" s="1"/>
  <c r="K2456" i="1"/>
  <c r="L2456" i="1" s="1"/>
  <c r="M2456" i="1" s="1"/>
  <c r="K2406" i="1"/>
  <c r="L2406" i="1" s="1"/>
  <c r="M2406" i="1" s="1"/>
  <c r="K2359" i="1"/>
  <c r="L2359" i="1" s="1"/>
  <c r="M2359" i="1" s="1"/>
  <c r="K2350" i="1"/>
  <c r="L2350" i="1" s="1"/>
  <c r="M2350" i="1" s="1"/>
  <c r="K2328" i="1"/>
  <c r="L2328" i="1" s="1"/>
  <c r="M2328" i="1" s="1"/>
  <c r="K2319" i="1"/>
  <c r="L2319" i="1" s="1"/>
  <c r="M2319" i="1" s="1"/>
  <c r="K2310" i="1"/>
  <c r="L2310" i="1" s="1"/>
  <c r="M2310" i="1" s="1"/>
  <c r="K2288" i="1"/>
  <c r="L2288" i="1" s="1"/>
  <c r="M2288" i="1" s="1"/>
  <c r="K2279" i="1"/>
  <c r="L2279" i="1" s="1"/>
  <c r="M2279" i="1" s="1"/>
  <c r="K2267" i="1"/>
  <c r="L2267" i="1" s="1"/>
  <c r="M2267" i="1" s="1"/>
  <c r="K2229" i="1"/>
  <c r="L2229" i="1" s="1"/>
  <c r="M2229" i="1" s="1"/>
  <c r="K2192" i="1"/>
  <c r="L2192" i="1" s="1"/>
  <c r="M2192" i="1" s="1"/>
  <c r="K1910" i="1"/>
  <c r="L1910" i="1" s="1"/>
  <c r="M1910" i="1" s="1"/>
  <c r="K1790" i="1"/>
  <c r="L1790" i="1" s="1"/>
  <c r="M1790" i="1" s="1"/>
  <c r="K1722" i="1"/>
  <c r="L1722" i="1" s="1"/>
  <c r="M1722" i="1" s="1"/>
  <c r="K1659" i="1"/>
  <c r="L1659" i="1" s="1"/>
  <c r="M1659" i="1" s="1"/>
  <c r="K1568" i="1"/>
  <c r="L1568" i="1" s="1"/>
  <c r="M1568" i="1" s="1"/>
  <c r="K1519" i="1"/>
  <c r="L1519" i="1" s="1"/>
  <c r="M1519" i="1" s="1"/>
  <c r="K1508" i="1"/>
  <c r="L1508" i="1" s="1"/>
  <c r="M1508" i="1" s="1"/>
  <c r="K1448" i="1"/>
  <c r="L1448" i="1" s="1"/>
  <c r="M1448" i="1" s="1"/>
  <c r="K1438" i="1"/>
  <c r="L1438" i="1" s="1"/>
  <c r="M1438" i="1" s="1"/>
  <c r="K1155" i="1"/>
  <c r="L1155" i="1" s="1"/>
  <c r="M1155" i="1" s="1"/>
  <c r="K1144" i="1"/>
  <c r="L1144" i="1" s="1"/>
  <c r="M1144" i="1" s="1"/>
  <c r="K1135" i="1"/>
  <c r="L1135" i="1" s="1"/>
  <c r="M1135" i="1" s="1"/>
  <c r="K1112" i="1"/>
  <c r="L1112" i="1" s="1"/>
  <c r="M1112" i="1" s="1"/>
  <c r="K758" i="1"/>
  <c r="L758" i="1" s="1"/>
  <c r="M758" i="1" s="1"/>
  <c r="K567" i="1"/>
  <c r="L567" i="1" s="1"/>
  <c r="M567" i="1" s="1"/>
  <c r="K3347" i="1"/>
  <c r="L3347" i="1" s="1"/>
  <c r="M3347" i="1" s="1"/>
  <c r="K3317" i="1"/>
  <c r="L3317" i="1" s="1"/>
  <c r="M3317" i="1" s="1"/>
  <c r="K3311" i="1"/>
  <c r="L3311" i="1" s="1"/>
  <c r="M3311" i="1" s="1"/>
  <c r="K3284" i="1"/>
  <c r="L3284" i="1" s="1"/>
  <c r="M3284" i="1" s="1"/>
  <c r="K3279" i="1"/>
  <c r="L3279" i="1" s="1"/>
  <c r="M3279" i="1" s="1"/>
  <c r="K3257" i="1"/>
  <c r="L3257" i="1" s="1"/>
  <c r="M3257" i="1" s="1"/>
  <c r="K3245" i="1"/>
  <c r="L3245" i="1" s="1"/>
  <c r="M3245" i="1" s="1"/>
  <c r="K3156" i="1"/>
  <c r="L3156" i="1" s="1"/>
  <c r="M3156" i="1" s="1"/>
  <c r="K3111" i="1"/>
  <c r="L3111" i="1" s="1"/>
  <c r="M3111" i="1" s="1"/>
  <c r="K3098" i="1"/>
  <c r="L3098" i="1" s="1"/>
  <c r="M3098" i="1" s="1"/>
  <c r="K3091" i="1"/>
  <c r="L3091" i="1" s="1"/>
  <c r="M3091" i="1" s="1"/>
  <c r="K3042" i="1"/>
  <c r="L3042" i="1" s="1"/>
  <c r="M3042" i="1" s="1"/>
  <c r="K3030" i="1"/>
  <c r="L3030" i="1" s="1"/>
  <c r="M3030" i="1" s="1"/>
  <c r="K2962" i="1"/>
  <c r="L2962" i="1" s="1"/>
  <c r="M2962" i="1" s="1"/>
  <c r="K2937" i="1"/>
  <c r="L2937" i="1" s="1"/>
  <c r="M2937" i="1" s="1"/>
  <c r="K2931" i="1"/>
  <c r="L2931" i="1" s="1"/>
  <c r="M2931" i="1" s="1"/>
  <c r="K2883" i="1"/>
  <c r="L2883" i="1" s="1"/>
  <c r="M2883" i="1" s="1"/>
  <c r="K2863" i="1"/>
  <c r="L2863" i="1" s="1"/>
  <c r="M2863" i="1" s="1"/>
  <c r="K2852" i="1"/>
  <c r="L2852" i="1" s="1"/>
  <c r="M2852" i="1" s="1"/>
  <c r="K2843" i="1"/>
  <c r="L2843" i="1" s="1"/>
  <c r="M2843" i="1" s="1"/>
  <c r="K2790" i="1"/>
  <c r="L2790" i="1" s="1"/>
  <c r="M2790" i="1" s="1"/>
  <c r="K2754" i="1"/>
  <c r="L2754" i="1" s="1"/>
  <c r="M2754" i="1" s="1"/>
  <c r="K2746" i="1"/>
  <c r="L2746" i="1" s="1"/>
  <c r="M2746" i="1" s="1"/>
  <c r="K2727" i="1"/>
  <c r="L2727" i="1" s="1"/>
  <c r="M2727" i="1" s="1"/>
  <c r="K2709" i="1"/>
  <c r="L2709" i="1" s="1"/>
  <c r="M2709" i="1" s="1"/>
  <c r="K2666" i="1"/>
  <c r="L2666" i="1" s="1"/>
  <c r="M2666" i="1" s="1"/>
  <c r="K2630" i="1"/>
  <c r="L2630" i="1" s="1"/>
  <c r="M2630" i="1" s="1"/>
  <c r="K2582" i="1"/>
  <c r="L2582" i="1" s="1"/>
  <c r="M2582" i="1" s="1"/>
  <c r="K2529" i="1"/>
  <c r="L2529" i="1" s="1"/>
  <c r="M2529" i="1" s="1"/>
  <c r="K2493" i="1"/>
  <c r="L2493" i="1" s="1"/>
  <c r="M2493" i="1" s="1"/>
  <c r="K2425" i="1"/>
  <c r="L2425" i="1" s="1"/>
  <c r="M2425" i="1" s="1"/>
  <c r="K2405" i="1"/>
  <c r="L2405" i="1" s="1"/>
  <c r="M2405" i="1" s="1"/>
  <c r="K2373" i="1"/>
  <c r="L2373" i="1" s="1"/>
  <c r="M2373" i="1" s="1"/>
  <c r="K2327" i="1"/>
  <c r="L2327" i="1" s="1"/>
  <c r="M2327" i="1" s="1"/>
  <c r="K2250" i="1"/>
  <c r="L2250" i="1" s="1"/>
  <c r="M2250" i="1" s="1"/>
  <c r="K2222" i="1"/>
  <c r="L2222" i="1" s="1"/>
  <c r="M2222" i="1" s="1"/>
  <c r="K2145" i="1"/>
  <c r="L2145" i="1" s="1"/>
  <c r="M2145" i="1" s="1"/>
  <c r="K2098" i="1"/>
  <c r="L2098" i="1" s="1"/>
  <c r="M2098" i="1" s="1"/>
  <c r="K2088" i="1"/>
  <c r="L2088" i="1" s="1"/>
  <c r="M2088" i="1" s="1"/>
  <c r="K2049" i="1"/>
  <c r="L2049" i="1" s="1"/>
  <c r="M2049" i="1" s="1"/>
  <c r="K1965" i="1"/>
  <c r="L1965" i="1" s="1"/>
  <c r="M1965" i="1" s="1"/>
  <c r="K1955" i="1"/>
  <c r="L1955" i="1" s="1"/>
  <c r="M1955" i="1" s="1"/>
  <c r="K1947" i="1"/>
  <c r="L1947" i="1" s="1"/>
  <c r="M1947" i="1" s="1"/>
  <c r="K1909" i="1"/>
  <c r="L1909" i="1" s="1"/>
  <c r="M1909" i="1" s="1"/>
  <c r="K1892" i="1"/>
  <c r="L1892" i="1" s="1"/>
  <c r="M1892" i="1" s="1"/>
  <c r="K1789" i="1"/>
  <c r="L1789" i="1" s="1"/>
  <c r="M1789" i="1" s="1"/>
  <c r="K1742" i="1"/>
  <c r="L1742" i="1" s="1"/>
  <c r="M1742" i="1" s="1"/>
  <c r="K1686" i="1"/>
  <c r="L1686" i="1" s="1"/>
  <c r="M1686" i="1" s="1"/>
  <c r="K1604" i="1"/>
  <c r="L1604" i="1" s="1"/>
  <c r="M1604" i="1" s="1"/>
  <c r="K1498" i="1"/>
  <c r="L1498" i="1" s="1"/>
  <c r="M1498" i="1" s="1"/>
  <c r="K1409" i="1"/>
  <c r="L1409" i="1" s="1"/>
  <c r="M1409" i="1" s="1"/>
  <c r="K1388" i="1"/>
  <c r="L1388" i="1" s="1"/>
  <c r="M1388" i="1" s="1"/>
  <c r="K1345" i="1"/>
  <c r="L1345" i="1" s="1"/>
  <c r="M1345" i="1" s="1"/>
  <c r="K1304" i="1"/>
  <c r="L1304" i="1" s="1"/>
  <c r="M1304" i="1" s="1"/>
  <c r="K1249" i="1"/>
  <c r="L1249" i="1" s="1"/>
  <c r="M1249" i="1" s="1"/>
  <c r="K1237" i="1"/>
  <c r="L1237" i="1" s="1"/>
  <c r="M1237" i="1" s="1"/>
  <c r="K1134" i="1"/>
  <c r="L1134" i="1" s="1"/>
  <c r="M1134" i="1" s="1"/>
  <c r="K3139" i="1"/>
  <c r="L3139" i="1" s="1"/>
  <c r="M3139" i="1" s="1"/>
  <c r="K3127" i="1"/>
  <c r="L3127" i="1" s="1"/>
  <c r="M3127" i="1" s="1"/>
  <c r="K3063" i="1"/>
  <c r="L3063" i="1" s="1"/>
  <c r="M3063" i="1" s="1"/>
  <c r="K3009" i="1"/>
  <c r="L3009" i="1" s="1"/>
  <c r="M3009" i="1" s="1"/>
  <c r="K2999" i="1"/>
  <c r="L2999" i="1" s="1"/>
  <c r="M2999" i="1" s="1"/>
  <c r="K2915" i="1"/>
  <c r="L2915" i="1" s="1"/>
  <c r="M2915" i="1" s="1"/>
  <c r="K2888" i="1"/>
  <c r="L2888" i="1" s="1"/>
  <c r="M2888" i="1" s="1"/>
  <c r="K2846" i="1"/>
  <c r="L2846" i="1" s="1"/>
  <c r="M2846" i="1" s="1"/>
  <c r="K2834" i="1"/>
  <c r="L2834" i="1" s="1"/>
  <c r="M2834" i="1" s="1"/>
  <c r="K2721" i="1"/>
  <c r="L2721" i="1" s="1"/>
  <c r="M2721" i="1" s="1"/>
  <c r="K2691" i="1"/>
  <c r="L2691" i="1" s="1"/>
  <c r="M2691" i="1" s="1"/>
  <c r="K2672" i="1"/>
  <c r="L2672" i="1" s="1"/>
  <c r="M2672" i="1" s="1"/>
  <c r="K2652" i="1"/>
  <c r="L2652" i="1" s="1"/>
  <c r="M2652" i="1" s="1"/>
  <c r="K2607" i="1"/>
  <c r="L2607" i="1" s="1"/>
  <c r="M2607" i="1" s="1"/>
  <c r="K2558" i="1"/>
  <c r="L2558" i="1" s="1"/>
  <c r="M2558" i="1" s="1"/>
  <c r="K2546" i="1"/>
  <c r="L2546" i="1" s="1"/>
  <c r="M2546" i="1" s="1"/>
  <c r="K2522" i="1"/>
  <c r="L2522" i="1" s="1"/>
  <c r="M2522" i="1" s="1"/>
  <c r="K2515" i="1"/>
  <c r="L2515" i="1" s="1"/>
  <c r="M2515" i="1" s="1"/>
  <c r="K2503" i="1"/>
  <c r="L2503" i="1" s="1"/>
  <c r="M2503" i="1" s="1"/>
  <c r="K2453" i="1"/>
  <c r="L2453" i="1" s="1"/>
  <c r="M2453" i="1" s="1"/>
  <c r="K2388" i="1"/>
  <c r="L2388" i="1" s="1"/>
  <c r="M2388" i="1" s="1"/>
  <c r="K2376" i="1"/>
  <c r="L2376" i="1" s="1"/>
  <c r="M2376" i="1" s="1"/>
  <c r="K2353" i="1"/>
  <c r="L2353" i="1" s="1"/>
  <c r="M2353" i="1" s="1"/>
  <c r="K2334" i="1"/>
  <c r="L2334" i="1" s="1"/>
  <c r="M2334" i="1" s="1"/>
  <c r="K2289" i="1"/>
  <c r="L2289" i="1" s="1"/>
  <c r="M2289" i="1" s="1"/>
  <c r="K2276" i="1"/>
  <c r="L2276" i="1" s="1"/>
  <c r="M2276" i="1" s="1"/>
  <c r="K2247" i="1"/>
  <c r="L2247" i="1" s="1"/>
  <c r="M2247" i="1" s="1"/>
  <c r="K2207" i="1"/>
  <c r="L2207" i="1" s="1"/>
  <c r="M2207" i="1" s="1"/>
  <c r="K2194" i="1"/>
  <c r="L2194" i="1" s="1"/>
  <c r="M2194" i="1" s="1"/>
  <c r="K2182" i="1"/>
  <c r="L2182" i="1" s="1"/>
  <c r="M2182" i="1" s="1"/>
  <c r="K2156" i="1"/>
  <c r="L2156" i="1" s="1"/>
  <c r="M2156" i="1" s="1"/>
  <c r="K2093" i="1"/>
  <c r="L2093" i="1" s="1"/>
  <c r="M2093" i="1" s="1"/>
  <c r="K2073" i="1"/>
  <c r="L2073" i="1" s="1"/>
  <c r="M2073" i="1" s="1"/>
  <c r="K2060" i="1"/>
  <c r="L2060" i="1" s="1"/>
  <c r="M2060" i="1" s="1"/>
  <c r="K2027" i="1"/>
  <c r="L2027" i="1" s="1"/>
  <c r="M2027" i="1" s="1"/>
  <c r="K2011" i="1"/>
  <c r="L2011" i="1" s="1"/>
  <c r="M2011" i="1" s="1"/>
  <c r="K1995" i="1"/>
  <c r="L1995" i="1" s="1"/>
  <c r="M1995" i="1" s="1"/>
  <c r="K1986" i="1"/>
  <c r="L1986" i="1" s="1"/>
  <c r="M1986" i="1" s="1"/>
  <c r="K1931" i="1"/>
  <c r="L1931" i="1" s="1"/>
  <c r="M1931" i="1" s="1"/>
  <c r="K1922" i="1"/>
  <c r="L1922" i="1" s="1"/>
  <c r="M1922" i="1" s="1"/>
  <c r="K1907" i="1"/>
  <c r="L1907" i="1" s="1"/>
  <c r="M1907" i="1" s="1"/>
  <c r="K1863" i="1"/>
  <c r="L1863" i="1" s="1"/>
  <c r="M1863" i="1" s="1"/>
  <c r="K1847" i="1"/>
  <c r="L1847" i="1" s="1"/>
  <c r="M1847" i="1" s="1"/>
  <c r="K1803" i="1"/>
  <c r="L1803" i="1" s="1"/>
  <c r="M1803" i="1" s="1"/>
  <c r="K1770" i="1"/>
  <c r="L1770" i="1" s="1"/>
  <c r="M1770" i="1" s="1"/>
  <c r="K1727" i="1"/>
  <c r="L1727" i="1" s="1"/>
  <c r="M1727" i="1" s="1"/>
  <c r="K1683" i="1"/>
  <c r="L1683" i="1" s="1"/>
  <c r="M1683" i="1" s="1"/>
  <c r="K1629" i="1"/>
  <c r="L1629" i="1" s="1"/>
  <c r="M1629" i="1" s="1"/>
  <c r="K1571" i="1"/>
  <c r="L1571" i="1" s="1"/>
  <c r="M1571" i="1" s="1"/>
  <c r="K1494" i="1"/>
  <c r="L1494" i="1" s="1"/>
  <c r="M1494" i="1" s="1"/>
  <c r="K1478" i="1"/>
  <c r="L1478" i="1" s="1"/>
  <c r="M1478" i="1" s="1"/>
  <c r="K1443" i="1"/>
  <c r="L1443" i="1" s="1"/>
  <c r="M1443" i="1" s="1"/>
  <c r="K1434" i="1"/>
  <c r="L1434" i="1" s="1"/>
  <c r="M1434" i="1" s="1"/>
  <c r="K1378" i="1"/>
  <c r="L1378" i="1" s="1"/>
  <c r="M1378" i="1" s="1"/>
  <c r="K1369" i="1"/>
  <c r="L1369" i="1" s="1"/>
  <c r="M1369" i="1" s="1"/>
  <c r="K1350" i="1"/>
  <c r="L1350" i="1" s="1"/>
  <c r="M1350" i="1" s="1"/>
  <c r="K1331" i="1"/>
  <c r="L1331" i="1" s="1"/>
  <c r="M1331" i="1" s="1"/>
  <c r="K1320" i="1"/>
  <c r="L1320" i="1" s="1"/>
  <c r="M1320" i="1" s="1"/>
  <c r="K1272" i="1"/>
  <c r="L1272" i="1" s="1"/>
  <c r="M1272" i="1" s="1"/>
  <c r="K1255" i="1"/>
  <c r="L1255" i="1" s="1"/>
  <c r="M1255" i="1" s="1"/>
  <c r="K1111" i="1"/>
  <c r="L1111" i="1" s="1"/>
  <c r="M1111" i="1" s="1"/>
  <c r="K1090" i="1"/>
  <c r="L1090" i="1" s="1"/>
  <c r="M1090" i="1" s="1"/>
  <c r="K1001" i="1"/>
  <c r="L1001" i="1" s="1"/>
  <c r="M1001" i="1" s="1"/>
  <c r="K978" i="1"/>
  <c r="L978" i="1" s="1"/>
  <c r="M978" i="1" s="1"/>
  <c r="K968" i="1"/>
  <c r="L968" i="1" s="1"/>
  <c r="M968" i="1" s="1"/>
  <c r="K660" i="1"/>
  <c r="L660" i="1" s="1"/>
  <c r="M660" i="1" s="1"/>
  <c r="K268" i="1"/>
  <c r="L268" i="1" s="1"/>
  <c r="M268" i="1" s="1"/>
  <c r="K220" i="1"/>
  <c r="L220" i="1" s="1"/>
  <c r="M220" i="1" s="1"/>
  <c r="K196" i="1"/>
  <c r="L196" i="1" s="1"/>
  <c r="M196" i="1" s="1"/>
  <c r="K174" i="1"/>
  <c r="L174" i="1" s="1"/>
  <c r="M174" i="1" s="1"/>
  <c r="K2606" i="1"/>
  <c r="L2606" i="1" s="1"/>
  <c r="M2606" i="1" s="1"/>
  <c r="K2552" i="1"/>
  <c r="L2552" i="1" s="1"/>
  <c r="M2552" i="1" s="1"/>
  <c r="K2545" i="1"/>
  <c r="L2545" i="1" s="1"/>
  <c r="M2545" i="1" s="1"/>
  <c r="K2538" i="1"/>
  <c r="L2538" i="1" s="1"/>
  <c r="M2538" i="1" s="1"/>
  <c r="K2521" i="1"/>
  <c r="L2521" i="1" s="1"/>
  <c r="M2521" i="1" s="1"/>
  <c r="K2502" i="1"/>
  <c r="L2502" i="1" s="1"/>
  <c r="M2502" i="1" s="1"/>
  <c r="K2458" i="1"/>
  <c r="L2458" i="1" s="1"/>
  <c r="M2458" i="1" s="1"/>
  <c r="K2341" i="1"/>
  <c r="L2341" i="1" s="1"/>
  <c r="M2341" i="1" s="1"/>
  <c r="K2302" i="1"/>
  <c r="L2302" i="1" s="1"/>
  <c r="M2302" i="1" s="1"/>
  <c r="K2265" i="1"/>
  <c r="L2265" i="1" s="1"/>
  <c r="M2265" i="1" s="1"/>
  <c r="K2200" i="1"/>
  <c r="L2200" i="1" s="1"/>
  <c r="M2200" i="1" s="1"/>
  <c r="K2188" i="1"/>
  <c r="L2188" i="1" s="1"/>
  <c r="M2188" i="1" s="1"/>
  <c r="K2175" i="1"/>
  <c r="L2175" i="1" s="1"/>
  <c r="M2175" i="1" s="1"/>
  <c r="K2155" i="1"/>
  <c r="L2155" i="1" s="1"/>
  <c r="M2155" i="1" s="1"/>
  <c r="K2138" i="1"/>
  <c r="L2138" i="1" s="1"/>
  <c r="M2138" i="1" s="1"/>
  <c r="K2127" i="1"/>
  <c r="L2127" i="1" s="1"/>
  <c r="M2127" i="1" s="1"/>
  <c r="K2079" i="1"/>
  <c r="L2079" i="1" s="1"/>
  <c r="M2079" i="1" s="1"/>
  <c r="K2010" i="1"/>
  <c r="L2010" i="1" s="1"/>
  <c r="M2010" i="1" s="1"/>
  <c r="K1985" i="1"/>
  <c r="L1985" i="1" s="1"/>
  <c r="M1985" i="1" s="1"/>
  <c r="K1968" i="1"/>
  <c r="L1968" i="1" s="1"/>
  <c r="M1968" i="1" s="1"/>
  <c r="K1959" i="1"/>
  <c r="L1959" i="1" s="1"/>
  <c r="M1959" i="1" s="1"/>
  <c r="K1871" i="1"/>
  <c r="L1871" i="1" s="1"/>
  <c r="M1871" i="1" s="1"/>
  <c r="K1846" i="1"/>
  <c r="L1846" i="1" s="1"/>
  <c r="M1846" i="1" s="1"/>
  <c r="K1811" i="1"/>
  <c r="L1811" i="1" s="1"/>
  <c r="M1811" i="1" s="1"/>
  <c r="K1720" i="1"/>
  <c r="L1720" i="1" s="1"/>
  <c r="M1720" i="1" s="1"/>
  <c r="K1673" i="1"/>
  <c r="L1673" i="1" s="1"/>
  <c r="M1673" i="1" s="1"/>
  <c r="K1546" i="1"/>
  <c r="L1546" i="1" s="1"/>
  <c r="M1546" i="1" s="1"/>
  <c r="K1538" i="1"/>
  <c r="L1538" i="1" s="1"/>
  <c r="M1538" i="1" s="1"/>
  <c r="K1450" i="1"/>
  <c r="L1450" i="1" s="1"/>
  <c r="M1450" i="1" s="1"/>
  <c r="K1433" i="1"/>
  <c r="L1433" i="1" s="1"/>
  <c r="M1433" i="1" s="1"/>
  <c r="K1377" i="1"/>
  <c r="L1377" i="1" s="1"/>
  <c r="M1377" i="1" s="1"/>
  <c r="K1339" i="1"/>
  <c r="L1339" i="1" s="1"/>
  <c r="M1339" i="1" s="1"/>
  <c r="K1179" i="1"/>
  <c r="L1179" i="1" s="1"/>
  <c r="M1179" i="1" s="1"/>
  <c r="K1110" i="1"/>
  <c r="L1110" i="1" s="1"/>
  <c r="M1110" i="1" s="1"/>
  <c r="K1098" i="1"/>
  <c r="L1098" i="1" s="1"/>
  <c r="M1098" i="1" s="1"/>
  <c r="K967" i="1"/>
  <c r="L967" i="1" s="1"/>
  <c r="M967" i="1" s="1"/>
  <c r="K853" i="1"/>
  <c r="L853" i="1" s="1"/>
  <c r="M853" i="1" s="1"/>
  <c r="K624" i="1"/>
  <c r="L624" i="1" s="1"/>
  <c r="M624" i="1" s="1"/>
  <c r="K267" i="1"/>
  <c r="L267" i="1" s="1"/>
  <c r="M267" i="1" s="1"/>
  <c r="K3035" i="1"/>
  <c r="L3035" i="1" s="1"/>
  <c r="M3035" i="1" s="1"/>
  <c r="K3029" i="1"/>
  <c r="L3029" i="1" s="1"/>
  <c r="M3029" i="1" s="1"/>
  <c r="K3023" i="1"/>
  <c r="L3023" i="1" s="1"/>
  <c r="M3023" i="1" s="1"/>
  <c r="K3014" i="1"/>
  <c r="L3014" i="1" s="1"/>
  <c r="M3014" i="1" s="1"/>
  <c r="K2997" i="1"/>
  <c r="L2997" i="1" s="1"/>
  <c r="M2997" i="1" s="1"/>
  <c r="K2869" i="1"/>
  <c r="L2869" i="1" s="1"/>
  <c r="M2869" i="1" s="1"/>
  <c r="K2862" i="1"/>
  <c r="L2862" i="1" s="1"/>
  <c r="M2862" i="1" s="1"/>
  <c r="K2844" i="1"/>
  <c r="L2844" i="1" s="1"/>
  <c r="M2844" i="1" s="1"/>
  <c r="K2832" i="1"/>
  <c r="L2832" i="1" s="1"/>
  <c r="M2832" i="1" s="1"/>
  <c r="K2822" i="1"/>
  <c r="L2822" i="1" s="1"/>
  <c r="M2822" i="1" s="1"/>
  <c r="K2690" i="1"/>
  <c r="L2690" i="1" s="1"/>
  <c r="M2690" i="1" s="1"/>
  <c r="K2641" i="1"/>
  <c r="L2641" i="1" s="1"/>
  <c r="M2641" i="1" s="1"/>
  <c r="K2605" i="1"/>
  <c r="L2605" i="1" s="1"/>
  <c r="M2605" i="1" s="1"/>
  <c r="K2544" i="1"/>
  <c r="L2544" i="1" s="1"/>
  <c r="M2544" i="1" s="1"/>
  <c r="K2465" i="1"/>
  <c r="L2465" i="1" s="1"/>
  <c r="M2465" i="1" s="1"/>
  <c r="K2439" i="1"/>
  <c r="L2439" i="1" s="1"/>
  <c r="M2439" i="1" s="1"/>
  <c r="K2381" i="1"/>
  <c r="L2381" i="1" s="1"/>
  <c r="M2381" i="1" s="1"/>
  <c r="K2283" i="1"/>
  <c r="L2283" i="1" s="1"/>
  <c r="M2283" i="1" s="1"/>
  <c r="K2246" i="1"/>
  <c r="L2246" i="1" s="1"/>
  <c r="M2246" i="1" s="1"/>
  <c r="K2240" i="1"/>
  <c r="L2240" i="1" s="1"/>
  <c r="M2240" i="1" s="1"/>
  <c r="K2219" i="1"/>
  <c r="L2219" i="1" s="1"/>
  <c r="M2219" i="1" s="1"/>
  <c r="K2213" i="1"/>
  <c r="L2213" i="1" s="1"/>
  <c r="M2213" i="1" s="1"/>
  <c r="K2205" i="1"/>
  <c r="L2205" i="1" s="1"/>
  <c r="M2205" i="1" s="1"/>
  <c r="K2187" i="1"/>
  <c r="L2187" i="1" s="1"/>
  <c r="M2187" i="1" s="1"/>
  <c r="K2161" i="1"/>
  <c r="L2161" i="1" s="1"/>
  <c r="M2161" i="1" s="1"/>
  <c r="K2126" i="1"/>
  <c r="L2126" i="1" s="1"/>
  <c r="M2126" i="1" s="1"/>
  <c r="K2120" i="1"/>
  <c r="L2120" i="1" s="1"/>
  <c r="M2120" i="1" s="1"/>
  <c r="K2017" i="1"/>
  <c r="L2017" i="1" s="1"/>
  <c r="M2017" i="1" s="1"/>
  <c r="K1993" i="1"/>
  <c r="L1993" i="1" s="1"/>
  <c r="M1993" i="1" s="1"/>
  <c r="K1977" i="1"/>
  <c r="L1977" i="1" s="1"/>
  <c r="M1977" i="1" s="1"/>
  <c r="K1862" i="1"/>
  <c r="L1862" i="1" s="1"/>
  <c r="M1862" i="1" s="1"/>
  <c r="K1854" i="1"/>
  <c r="L1854" i="1" s="1"/>
  <c r="M1854" i="1" s="1"/>
  <c r="K1837" i="1"/>
  <c r="L1837" i="1" s="1"/>
  <c r="M1837" i="1" s="1"/>
  <c r="K1618" i="1"/>
  <c r="L1618" i="1" s="1"/>
  <c r="M1618" i="1" s="1"/>
  <c r="K1610" i="1"/>
  <c r="L1610" i="1" s="1"/>
  <c r="M1610" i="1" s="1"/>
  <c r="K1569" i="1"/>
  <c r="L1569" i="1" s="1"/>
  <c r="M1569" i="1" s="1"/>
  <c r="K1554" i="1"/>
  <c r="L1554" i="1" s="1"/>
  <c r="M1554" i="1" s="1"/>
  <c r="K1545" i="1"/>
  <c r="L1545" i="1" s="1"/>
  <c r="M1545" i="1" s="1"/>
  <c r="K1442" i="1"/>
  <c r="L1442" i="1" s="1"/>
  <c r="M1442" i="1" s="1"/>
  <c r="K1376" i="1"/>
  <c r="L1376" i="1" s="1"/>
  <c r="M1376" i="1" s="1"/>
  <c r="K1292" i="1"/>
  <c r="L1292" i="1" s="1"/>
  <c r="M1292" i="1" s="1"/>
  <c r="K1280" i="1"/>
  <c r="L1280" i="1" s="1"/>
  <c r="M1280" i="1" s="1"/>
  <c r="K1271" i="1"/>
  <c r="L1271" i="1" s="1"/>
  <c r="M1271" i="1" s="1"/>
  <c r="K1138" i="1"/>
  <c r="L1138" i="1" s="1"/>
  <c r="M1138" i="1" s="1"/>
  <c r="K1009" i="1"/>
  <c r="L1009" i="1" s="1"/>
  <c r="M1009" i="1" s="1"/>
  <c r="K874" i="1"/>
  <c r="L874" i="1" s="1"/>
  <c r="M874" i="1" s="1"/>
  <c r="K830" i="1"/>
  <c r="L830" i="1" s="1"/>
  <c r="M830" i="1" s="1"/>
  <c r="K750" i="1"/>
  <c r="L750" i="1" s="1"/>
  <c r="M750" i="1" s="1"/>
  <c r="K3137" i="1"/>
  <c r="L3137" i="1" s="1"/>
  <c r="M3137" i="1" s="1"/>
  <c r="K3114" i="1"/>
  <c r="L3114" i="1" s="1"/>
  <c r="M3114" i="1" s="1"/>
  <c r="K3090" i="1"/>
  <c r="L3090" i="1" s="1"/>
  <c r="M3090" i="1" s="1"/>
  <c r="K3072" i="1"/>
  <c r="L3072" i="1" s="1"/>
  <c r="M3072" i="1" s="1"/>
  <c r="K3057" i="1"/>
  <c r="L3057" i="1" s="1"/>
  <c r="M3057" i="1" s="1"/>
  <c r="K3034" i="1"/>
  <c r="L3034" i="1" s="1"/>
  <c r="M3034" i="1" s="1"/>
  <c r="K2996" i="1"/>
  <c r="L2996" i="1" s="1"/>
  <c r="M2996" i="1" s="1"/>
  <c r="K2991" i="1"/>
  <c r="L2991" i="1" s="1"/>
  <c r="M2991" i="1" s="1"/>
  <c r="K2975" i="1"/>
  <c r="L2975" i="1" s="1"/>
  <c r="M2975" i="1" s="1"/>
  <c r="K2969" i="1"/>
  <c r="L2969" i="1" s="1"/>
  <c r="M2969" i="1" s="1"/>
  <c r="K2879" i="1"/>
  <c r="L2879" i="1" s="1"/>
  <c r="M2879" i="1" s="1"/>
  <c r="K2861" i="1"/>
  <c r="L2861" i="1" s="1"/>
  <c r="M2861" i="1" s="1"/>
  <c r="K2856" i="1"/>
  <c r="L2856" i="1" s="1"/>
  <c r="M2856" i="1" s="1"/>
  <c r="K2838" i="1"/>
  <c r="L2838" i="1" s="1"/>
  <c r="M2838" i="1" s="1"/>
  <c r="K2762" i="1"/>
  <c r="L2762" i="1" s="1"/>
  <c r="M2762" i="1" s="1"/>
  <c r="K2715" i="1"/>
  <c r="L2715" i="1" s="1"/>
  <c r="M2715" i="1" s="1"/>
  <c r="K2689" i="1"/>
  <c r="L2689" i="1" s="1"/>
  <c r="M2689" i="1" s="1"/>
  <c r="K2675" i="1"/>
  <c r="L2675" i="1" s="1"/>
  <c r="M2675" i="1" s="1"/>
  <c r="K2585" i="1"/>
  <c r="L2585" i="1" s="1"/>
  <c r="M2585" i="1" s="1"/>
  <c r="K2567" i="1"/>
  <c r="L2567" i="1" s="1"/>
  <c r="M2567" i="1" s="1"/>
  <c r="K2556" i="1"/>
  <c r="L2556" i="1" s="1"/>
  <c r="M2556" i="1" s="1"/>
  <c r="K2543" i="1"/>
  <c r="L2543" i="1" s="1"/>
  <c r="M2543" i="1" s="1"/>
  <c r="K2507" i="1"/>
  <c r="L2507" i="1" s="1"/>
  <c r="M2507" i="1" s="1"/>
  <c r="K2480" i="1"/>
  <c r="L2480" i="1" s="1"/>
  <c r="M2480" i="1" s="1"/>
  <c r="K2464" i="1"/>
  <c r="L2464" i="1" s="1"/>
  <c r="M2464" i="1" s="1"/>
  <c r="K2426" i="1"/>
  <c r="L2426" i="1" s="1"/>
  <c r="M2426" i="1" s="1"/>
  <c r="K2392" i="1"/>
  <c r="L2392" i="1" s="1"/>
  <c r="M2392" i="1" s="1"/>
  <c r="K2386" i="1"/>
  <c r="L2386" i="1" s="1"/>
  <c r="M2386" i="1" s="1"/>
  <c r="K2369" i="1"/>
  <c r="L2369" i="1" s="1"/>
  <c r="M2369" i="1" s="1"/>
  <c r="K2358" i="1"/>
  <c r="L2358" i="1" s="1"/>
  <c r="M2358" i="1" s="1"/>
  <c r="K2282" i="1"/>
  <c r="L2282" i="1" s="1"/>
  <c r="M2282" i="1" s="1"/>
  <c r="K2258" i="1"/>
  <c r="L2258" i="1" s="1"/>
  <c r="M2258" i="1" s="1"/>
  <c r="K2245" i="1"/>
  <c r="L2245" i="1" s="1"/>
  <c r="M2245" i="1" s="1"/>
  <c r="K2234" i="1"/>
  <c r="L2234" i="1" s="1"/>
  <c r="M2234" i="1" s="1"/>
  <c r="K2218" i="1"/>
  <c r="L2218" i="1" s="1"/>
  <c r="M2218" i="1" s="1"/>
  <c r="K2212" i="1"/>
  <c r="L2212" i="1" s="1"/>
  <c r="M2212" i="1" s="1"/>
  <c r="K2186" i="1"/>
  <c r="L2186" i="1" s="1"/>
  <c r="M2186" i="1" s="1"/>
  <c r="K2180" i="1"/>
  <c r="L2180" i="1" s="1"/>
  <c r="M2180" i="1" s="1"/>
  <c r="K2119" i="1"/>
  <c r="L2119" i="1" s="1"/>
  <c r="M2119" i="1" s="1"/>
  <c r="K2065" i="1"/>
  <c r="L2065" i="1" s="1"/>
  <c r="M2065" i="1" s="1"/>
  <c r="K2040" i="1"/>
  <c r="L2040" i="1" s="1"/>
  <c r="M2040" i="1" s="1"/>
  <c r="K1966" i="1"/>
  <c r="L1966" i="1" s="1"/>
  <c r="M1966" i="1" s="1"/>
  <c r="K1957" i="1"/>
  <c r="L1957" i="1" s="1"/>
  <c r="M1957" i="1" s="1"/>
  <c r="K1878" i="1"/>
  <c r="L1878" i="1" s="1"/>
  <c r="M1878" i="1" s="1"/>
  <c r="K1869" i="1"/>
  <c r="L1869" i="1" s="1"/>
  <c r="M1869" i="1" s="1"/>
  <c r="K1853" i="1"/>
  <c r="L1853" i="1" s="1"/>
  <c r="M1853" i="1" s="1"/>
  <c r="K1786" i="1"/>
  <c r="L1786" i="1" s="1"/>
  <c r="M1786" i="1" s="1"/>
  <c r="K1441" i="1"/>
  <c r="L1441" i="1" s="1"/>
  <c r="M1441" i="1" s="1"/>
  <c r="K1431" i="1"/>
  <c r="L1431" i="1" s="1"/>
  <c r="M1431" i="1" s="1"/>
  <c r="K1404" i="1"/>
  <c r="L1404" i="1" s="1"/>
  <c r="M1404" i="1" s="1"/>
  <c r="K1368" i="1"/>
  <c r="L1368" i="1" s="1"/>
  <c r="M1368" i="1" s="1"/>
  <c r="K1347" i="1"/>
  <c r="L1347" i="1" s="1"/>
  <c r="M1347" i="1" s="1"/>
  <c r="K1318" i="1"/>
  <c r="L1318" i="1" s="1"/>
  <c r="M1318" i="1" s="1"/>
  <c r="K1291" i="1"/>
  <c r="L1291" i="1" s="1"/>
  <c r="M1291" i="1" s="1"/>
  <c r="K1252" i="1"/>
  <c r="L1252" i="1" s="1"/>
  <c r="M1252" i="1" s="1"/>
  <c r="K1205" i="1"/>
  <c r="L1205" i="1" s="1"/>
  <c r="M1205" i="1" s="1"/>
  <c r="K1194" i="1"/>
  <c r="L1194" i="1" s="1"/>
  <c r="M1194" i="1" s="1"/>
  <c r="K1187" i="1"/>
  <c r="L1187" i="1" s="1"/>
  <c r="M1187" i="1" s="1"/>
  <c r="K1168" i="1"/>
  <c r="L1168" i="1" s="1"/>
  <c r="M1168" i="1" s="1"/>
  <c r="K1137" i="1"/>
  <c r="L1137" i="1" s="1"/>
  <c r="M1137" i="1" s="1"/>
  <c r="K1120" i="1"/>
  <c r="L1120" i="1" s="1"/>
  <c r="M1120" i="1" s="1"/>
  <c r="K1057" i="1"/>
  <c r="L1057" i="1" s="1"/>
  <c r="M1057" i="1" s="1"/>
  <c r="K883" i="1"/>
  <c r="L883" i="1" s="1"/>
  <c r="M883" i="1" s="1"/>
  <c r="K829" i="1"/>
  <c r="L829" i="1" s="1"/>
  <c r="M829" i="1" s="1"/>
  <c r="K705" i="1"/>
  <c r="L705" i="1" s="1"/>
  <c r="M705" i="1" s="1"/>
  <c r="K485" i="1"/>
  <c r="L485" i="1" s="1"/>
  <c r="M485" i="1" s="1"/>
  <c r="K463" i="1"/>
  <c r="L463" i="1" s="1"/>
  <c r="M463" i="1" s="1"/>
  <c r="K427" i="1"/>
  <c r="L427" i="1" s="1"/>
  <c r="M427" i="1" s="1"/>
  <c r="K2590" i="1"/>
  <c r="L2590" i="1" s="1"/>
  <c r="M2590" i="1" s="1"/>
  <c r="K2584" i="1"/>
  <c r="L2584" i="1" s="1"/>
  <c r="M2584" i="1" s="1"/>
  <c r="K2566" i="1"/>
  <c r="L2566" i="1" s="1"/>
  <c r="M2566" i="1" s="1"/>
  <c r="K2525" i="1"/>
  <c r="L2525" i="1" s="1"/>
  <c r="M2525" i="1" s="1"/>
  <c r="K2513" i="1"/>
  <c r="L2513" i="1" s="1"/>
  <c r="M2513" i="1" s="1"/>
  <c r="K2492" i="1"/>
  <c r="L2492" i="1" s="1"/>
  <c r="M2492" i="1" s="1"/>
  <c r="K2475" i="1"/>
  <c r="L2475" i="1" s="1"/>
  <c r="M2475" i="1" s="1"/>
  <c r="K2469" i="1"/>
  <c r="L2469" i="1" s="1"/>
  <c r="M2469" i="1" s="1"/>
  <c r="K2463" i="1"/>
  <c r="L2463" i="1" s="1"/>
  <c r="M2463" i="1" s="1"/>
  <c r="K2451" i="1"/>
  <c r="L2451" i="1" s="1"/>
  <c r="M2451" i="1" s="1"/>
  <c r="K2445" i="1"/>
  <c r="L2445" i="1" s="1"/>
  <c r="M2445" i="1" s="1"/>
  <c r="K2438" i="1"/>
  <c r="L2438" i="1" s="1"/>
  <c r="M2438" i="1" s="1"/>
  <c r="K2398" i="1"/>
  <c r="L2398" i="1" s="1"/>
  <c r="M2398" i="1" s="1"/>
  <c r="K2345" i="1"/>
  <c r="L2345" i="1" s="1"/>
  <c r="M2345" i="1" s="1"/>
  <c r="K2306" i="1"/>
  <c r="L2306" i="1" s="1"/>
  <c r="M2306" i="1" s="1"/>
  <c r="K2300" i="1"/>
  <c r="L2300" i="1" s="1"/>
  <c r="M2300" i="1" s="1"/>
  <c r="K2295" i="1"/>
  <c r="L2295" i="1" s="1"/>
  <c r="M2295" i="1" s="1"/>
  <c r="K2281" i="1"/>
  <c r="L2281" i="1" s="1"/>
  <c r="M2281" i="1" s="1"/>
  <c r="K2274" i="1"/>
  <c r="L2274" i="1" s="1"/>
  <c r="M2274" i="1" s="1"/>
  <c r="K2257" i="1"/>
  <c r="L2257" i="1" s="1"/>
  <c r="M2257" i="1" s="1"/>
  <c r="K2173" i="1"/>
  <c r="L2173" i="1" s="1"/>
  <c r="M2173" i="1" s="1"/>
  <c r="K2142" i="1"/>
  <c r="L2142" i="1" s="1"/>
  <c r="M2142" i="1" s="1"/>
  <c r="K2118" i="1"/>
  <c r="L2118" i="1" s="1"/>
  <c r="M2118" i="1" s="1"/>
  <c r="K1843" i="1"/>
  <c r="L1843" i="1" s="1"/>
  <c r="M1843" i="1" s="1"/>
  <c r="K1818" i="1"/>
  <c r="L1818" i="1" s="1"/>
  <c r="M1818" i="1" s="1"/>
  <c r="K1808" i="1"/>
  <c r="L1808" i="1" s="1"/>
  <c r="M1808" i="1" s="1"/>
  <c r="K1800" i="1"/>
  <c r="L1800" i="1" s="1"/>
  <c r="M1800" i="1" s="1"/>
  <c r="K1776" i="1"/>
  <c r="L1776" i="1" s="1"/>
  <c r="M1776" i="1" s="1"/>
  <c r="K1759" i="1"/>
  <c r="L1759" i="1" s="1"/>
  <c r="M1759" i="1" s="1"/>
  <c r="K1656" i="1"/>
  <c r="L1656" i="1" s="1"/>
  <c r="M1656" i="1" s="1"/>
  <c r="K1625" i="1"/>
  <c r="L1625" i="1" s="1"/>
  <c r="M1625" i="1" s="1"/>
  <c r="K1578" i="1"/>
  <c r="L1578" i="1" s="1"/>
  <c r="M1578" i="1" s="1"/>
  <c r="K1509" i="1"/>
  <c r="L1509" i="1" s="1"/>
  <c r="M1509" i="1" s="1"/>
  <c r="K1413" i="1"/>
  <c r="L1413" i="1" s="1"/>
  <c r="M1413" i="1" s="1"/>
  <c r="K1327" i="1"/>
  <c r="L1327" i="1" s="1"/>
  <c r="M1327" i="1" s="1"/>
  <c r="K1290" i="1"/>
  <c r="L1290" i="1" s="1"/>
  <c r="M1290" i="1" s="1"/>
  <c r="K1262" i="1"/>
  <c r="L1262" i="1" s="1"/>
  <c r="M1262" i="1" s="1"/>
  <c r="K1204" i="1"/>
  <c r="L1204" i="1" s="1"/>
  <c r="M1204" i="1" s="1"/>
  <c r="K1075" i="1"/>
  <c r="L1075" i="1" s="1"/>
  <c r="M1075" i="1" s="1"/>
  <c r="K840" i="1"/>
  <c r="L840" i="1" s="1"/>
  <c r="M840" i="1" s="1"/>
  <c r="K772" i="1"/>
  <c r="L772" i="1" s="1"/>
  <c r="M772" i="1" s="1"/>
  <c r="K736" i="1"/>
  <c r="L736" i="1" s="1"/>
  <c r="M736" i="1" s="1"/>
  <c r="K496" i="1"/>
  <c r="L496" i="1" s="1"/>
  <c r="M496" i="1" s="1"/>
  <c r="K416" i="1"/>
  <c r="L416" i="1" s="1"/>
  <c r="M416" i="1" s="1"/>
  <c r="K2485" i="1"/>
  <c r="L2485" i="1" s="1"/>
  <c r="M2485" i="1" s="1"/>
  <c r="K2448" i="1"/>
  <c r="L2448" i="1" s="1"/>
  <c r="M2448" i="1" s="1"/>
  <c r="K2427" i="1"/>
  <c r="L2427" i="1" s="1"/>
  <c r="M2427" i="1" s="1"/>
  <c r="K2422" i="1"/>
  <c r="L2422" i="1" s="1"/>
  <c r="M2422" i="1" s="1"/>
  <c r="K2404" i="1"/>
  <c r="L2404" i="1" s="1"/>
  <c r="M2404" i="1" s="1"/>
  <c r="K2378" i="1"/>
  <c r="L2378" i="1" s="1"/>
  <c r="M2378" i="1" s="1"/>
  <c r="K2372" i="1"/>
  <c r="L2372" i="1" s="1"/>
  <c r="M2372" i="1" s="1"/>
  <c r="K2342" i="1"/>
  <c r="L2342" i="1" s="1"/>
  <c r="M2342" i="1" s="1"/>
  <c r="K2330" i="1"/>
  <c r="L2330" i="1" s="1"/>
  <c r="M2330" i="1" s="1"/>
  <c r="K2291" i="1"/>
  <c r="L2291" i="1" s="1"/>
  <c r="M2291" i="1" s="1"/>
  <c r="K2286" i="1"/>
  <c r="L2286" i="1" s="1"/>
  <c r="M2286" i="1" s="1"/>
  <c r="K2236" i="1"/>
  <c r="L2236" i="1" s="1"/>
  <c r="M2236" i="1" s="1"/>
  <c r="K2202" i="1"/>
  <c r="L2202" i="1" s="1"/>
  <c r="M2202" i="1" s="1"/>
  <c r="K2162" i="1"/>
  <c r="L2162" i="1" s="1"/>
  <c r="M2162" i="1" s="1"/>
  <c r="K2146" i="1"/>
  <c r="L2146" i="1" s="1"/>
  <c r="M2146" i="1" s="1"/>
  <c r="K2108" i="1"/>
  <c r="L2108" i="1" s="1"/>
  <c r="M2108" i="1" s="1"/>
  <c r="K2085" i="1"/>
  <c r="L2085" i="1" s="1"/>
  <c r="M2085" i="1" s="1"/>
  <c r="K2057" i="1"/>
  <c r="L2057" i="1" s="1"/>
  <c r="M2057" i="1" s="1"/>
  <c r="K2051" i="1"/>
  <c r="L2051" i="1" s="1"/>
  <c r="M2051" i="1" s="1"/>
  <c r="K2045" i="1"/>
  <c r="L2045" i="1" s="1"/>
  <c r="M2045" i="1" s="1"/>
  <c r="K2021" i="1"/>
  <c r="L2021" i="1" s="1"/>
  <c r="M2021" i="1" s="1"/>
  <c r="K1976" i="1"/>
  <c r="L1976" i="1" s="1"/>
  <c r="M1976" i="1" s="1"/>
  <c r="K1967" i="1"/>
  <c r="L1967" i="1" s="1"/>
  <c r="M1967" i="1" s="1"/>
  <c r="K1961" i="1"/>
  <c r="L1961" i="1" s="1"/>
  <c r="M1961" i="1" s="1"/>
  <c r="K1914" i="1"/>
  <c r="L1914" i="1" s="1"/>
  <c r="M1914" i="1" s="1"/>
  <c r="K1895" i="1"/>
  <c r="L1895" i="1" s="1"/>
  <c r="M1895" i="1" s="1"/>
  <c r="K1860" i="1"/>
  <c r="L1860" i="1" s="1"/>
  <c r="M1860" i="1" s="1"/>
  <c r="K1840" i="1"/>
  <c r="L1840" i="1" s="1"/>
  <c r="M1840" i="1" s="1"/>
  <c r="K1825" i="1"/>
  <c r="L1825" i="1" s="1"/>
  <c r="M1825" i="1" s="1"/>
  <c r="K1758" i="1"/>
  <c r="L1758" i="1" s="1"/>
  <c r="M1758" i="1" s="1"/>
  <c r="K1658" i="1"/>
  <c r="L1658" i="1" s="1"/>
  <c r="M1658" i="1" s="1"/>
  <c r="K1628" i="1"/>
  <c r="L1628" i="1" s="1"/>
  <c r="M1628" i="1" s="1"/>
  <c r="K1595" i="1"/>
  <c r="L1595" i="1" s="1"/>
  <c r="M1595" i="1" s="1"/>
  <c r="K1589" i="1"/>
  <c r="L1589" i="1" s="1"/>
  <c r="M1589" i="1" s="1"/>
  <c r="K1573" i="1"/>
  <c r="L1573" i="1" s="1"/>
  <c r="M1573" i="1" s="1"/>
  <c r="K1489" i="1"/>
  <c r="L1489" i="1" s="1"/>
  <c r="M1489" i="1" s="1"/>
  <c r="K1467" i="1"/>
  <c r="L1467" i="1" s="1"/>
  <c r="M1467" i="1" s="1"/>
  <c r="K1454" i="1"/>
  <c r="L1454" i="1" s="1"/>
  <c r="M1454" i="1" s="1"/>
  <c r="K1400" i="1"/>
  <c r="L1400" i="1" s="1"/>
  <c r="M1400" i="1" s="1"/>
  <c r="K1383" i="1"/>
  <c r="L1383" i="1" s="1"/>
  <c r="M1383" i="1" s="1"/>
  <c r="K1303" i="1"/>
  <c r="L1303" i="1" s="1"/>
  <c r="M1303" i="1" s="1"/>
  <c r="K1285" i="1"/>
  <c r="L1285" i="1" s="1"/>
  <c r="M1285" i="1" s="1"/>
  <c r="K1261" i="1"/>
  <c r="L1261" i="1" s="1"/>
  <c r="M1261" i="1" s="1"/>
  <c r="K1209" i="1"/>
  <c r="L1209" i="1" s="1"/>
  <c r="M1209" i="1" s="1"/>
  <c r="K1199" i="1"/>
  <c r="L1199" i="1" s="1"/>
  <c r="M1199" i="1" s="1"/>
  <c r="K1164" i="1"/>
  <c r="L1164" i="1" s="1"/>
  <c r="M1164" i="1" s="1"/>
  <c r="K1142" i="1"/>
  <c r="L1142" i="1" s="1"/>
  <c r="M1142" i="1" s="1"/>
  <c r="K1080" i="1"/>
  <c r="L1080" i="1" s="1"/>
  <c r="M1080" i="1" s="1"/>
  <c r="K1071" i="1"/>
  <c r="L1071" i="1" s="1"/>
  <c r="M1071" i="1" s="1"/>
  <c r="K994" i="1"/>
  <c r="L994" i="1" s="1"/>
  <c r="M994" i="1" s="1"/>
  <c r="K956" i="1"/>
  <c r="L956" i="1" s="1"/>
  <c r="M956" i="1" s="1"/>
  <c r="K898" i="1"/>
  <c r="L898" i="1" s="1"/>
  <c r="M898" i="1" s="1"/>
  <c r="K839" i="1"/>
  <c r="L839" i="1" s="1"/>
  <c r="M839" i="1" s="1"/>
  <c r="K745" i="1"/>
  <c r="L745" i="1" s="1"/>
  <c r="M745" i="1" s="1"/>
  <c r="K590" i="1"/>
  <c r="L590" i="1" s="1"/>
  <c r="M590" i="1" s="1"/>
  <c r="K536" i="1"/>
  <c r="L536" i="1" s="1"/>
  <c r="M536" i="1" s="1"/>
  <c r="K354" i="1"/>
  <c r="L354" i="1" s="1"/>
  <c r="M354" i="1" s="1"/>
  <c r="K345" i="1"/>
  <c r="L345" i="1" s="1"/>
  <c r="M345" i="1" s="1"/>
  <c r="K289" i="1"/>
  <c r="L289" i="1" s="1"/>
  <c r="M289" i="1" s="1"/>
  <c r="K116" i="1"/>
  <c r="L116" i="1" s="1"/>
  <c r="M116" i="1" s="1"/>
  <c r="K2013" i="1"/>
  <c r="L2013" i="1" s="1"/>
  <c r="M2013" i="1" s="1"/>
  <c r="K2005" i="1"/>
  <c r="L2005" i="1" s="1"/>
  <c r="M2005" i="1" s="1"/>
  <c r="K1982" i="1"/>
  <c r="L1982" i="1" s="1"/>
  <c r="M1982" i="1" s="1"/>
  <c r="K1975" i="1"/>
  <c r="L1975" i="1" s="1"/>
  <c r="M1975" i="1" s="1"/>
  <c r="K1953" i="1"/>
  <c r="L1953" i="1" s="1"/>
  <c r="M1953" i="1" s="1"/>
  <c r="K1926" i="1"/>
  <c r="L1926" i="1" s="1"/>
  <c r="M1926" i="1" s="1"/>
  <c r="K1919" i="1"/>
  <c r="L1919" i="1" s="1"/>
  <c r="M1919" i="1" s="1"/>
  <c r="K1894" i="1"/>
  <c r="L1894" i="1" s="1"/>
  <c r="M1894" i="1" s="1"/>
  <c r="K1859" i="1"/>
  <c r="L1859" i="1" s="1"/>
  <c r="M1859" i="1" s="1"/>
  <c r="K1832" i="1"/>
  <c r="L1832" i="1" s="1"/>
  <c r="M1832" i="1" s="1"/>
  <c r="K1746" i="1"/>
  <c r="L1746" i="1" s="1"/>
  <c r="M1746" i="1" s="1"/>
  <c r="K1731" i="1"/>
  <c r="L1731" i="1" s="1"/>
  <c r="M1731" i="1" s="1"/>
  <c r="K1707" i="1"/>
  <c r="L1707" i="1" s="1"/>
  <c r="M1707" i="1" s="1"/>
  <c r="K1682" i="1"/>
  <c r="L1682" i="1" s="1"/>
  <c r="M1682" i="1" s="1"/>
  <c r="K1670" i="1"/>
  <c r="L1670" i="1" s="1"/>
  <c r="M1670" i="1" s="1"/>
  <c r="K1651" i="1"/>
  <c r="L1651" i="1" s="1"/>
  <c r="M1651" i="1" s="1"/>
  <c r="K1627" i="1"/>
  <c r="L1627" i="1" s="1"/>
  <c r="M1627" i="1" s="1"/>
  <c r="K1608" i="1"/>
  <c r="L1608" i="1" s="1"/>
  <c r="M1608" i="1" s="1"/>
  <c r="K1588" i="1"/>
  <c r="L1588" i="1" s="1"/>
  <c r="M1588" i="1" s="1"/>
  <c r="K1542" i="1"/>
  <c r="L1542" i="1" s="1"/>
  <c r="M1542" i="1" s="1"/>
  <c r="K1430" i="1"/>
  <c r="L1430" i="1" s="1"/>
  <c r="M1430" i="1" s="1"/>
  <c r="K1424" i="1"/>
  <c r="L1424" i="1" s="1"/>
  <c r="M1424" i="1" s="1"/>
  <c r="K1366" i="1"/>
  <c r="L1366" i="1" s="1"/>
  <c r="M1366" i="1" s="1"/>
  <c r="K1357" i="1"/>
  <c r="L1357" i="1" s="1"/>
  <c r="M1357" i="1" s="1"/>
  <c r="K1343" i="1"/>
  <c r="L1343" i="1" s="1"/>
  <c r="M1343" i="1" s="1"/>
  <c r="K1260" i="1"/>
  <c r="L1260" i="1" s="1"/>
  <c r="M1260" i="1" s="1"/>
  <c r="K1242" i="1"/>
  <c r="L1242" i="1" s="1"/>
  <c r="M1242" i="1" s="1"/>
  <c r="K1097" i="1"/>
  <c r="L1097" i="1" s="1"/>
  <c r="M1097" i="1" s="1"/>
  <c r="K1022" i="1"/>
  <c r="L1022" i="1" s="1"/>
  <c r="M1022" i="1" s="1"/>
  <c r="K976" i="1"/>
  <c r="L976" i="1" s="1"/>
  <c r="M976" i="1" s="1"/>
  <c r="K936" i="1"/>
  <c r="L936" i="1" s="1"/>
  <c r="M936" i="1" s="1"/>
  <c r="K917" i="1"/>
  <c r="L917" i="1" s="1"/>
  <c r="M917" i="1" s="1"/>
  <c r="K847" i="1"/>
  <c r="L847" i="1" s="1"/>
  <c r="M847" i="1" s="1"/>
  <c r="K838" i="1"/>
  <c r="L838" i="1" s="1"/>
  <c r="M838" i="1" s="1"/>
  <c r="K776" i="1"/>
  <c r="L776" i="1" s="1"/>
  <c r="M776" i="1" s="1"/>
  <c r="K722" i="1"/>
  <c r="L722" i="1" s="1"/>
  <c r="M722" i="1" s="1"/>
  <c r="K644" i="1"/>
  <c r="L644" i="1" s="1"/>
  <c r="M644" i="1" s="1"/>
  <c r="K589" i="1"/>
  <c r="L589" i="1" s="1"/>
  <c r="M589" i="1" s="1"/>
  <c r="K565" i="1"/>
  <c r="L565" i="1" s="1"/>
  <c r="M565" i="1" s="1"/>
  <c r="K386" i="1"/>
  <c r="L386" i="1" s="1"/>
  <c r="M386" i="1" s="1"/>
  <c r="K362" i="1"/>
  <c r="L362" i="1" s="1"/>
  <c r="M362" i="1" s="1"/>
  <c r="K334" i="1"/>
  <c r="L334" i="1" s="1"/>
  <c r="M334" i="1" s="1"/>
  <c r="K2436" i="1"/>
  <c r="L2436" i="1" s="1"/>
  <c r="M2436" i="1" s="1"/>
  <c r="K2397" i="1"/>
  <c r="L2397" i="1" s="1"/>
  <c r="M2397" i="1" s="1"/>
  <c r="K2367" i="1"/>
  <c r="L2367" i="1" s="1"/>
  <c r="M2367" i="1" s="1"/>
  <c r="K2318" i="1"/>
  <c r="L2318" i="1" s="1"/>
  <c r="M2318" i="1" s="1"/>
  <c r="K2261" i="1"/>
  <c r="L2261" i="1" s="1"/>
  <c r="M2261" i="1" s="1"/>
  <c r="K2217" i="1"/>
  <c r="L2217" i="1" s="1"/>
  <c r="M2217" i="1" s="1"/>
  <c r="K2078" i="1"/>
  <c r="L2078" i="1" s="1"/>
  <c r="M2078" i="1" s="1"/>
  <c r="K2072" i="1"/>
  <c r="L2072" i="1" s="1"/>
  <c r="M2072" i="1" s="1"/>
  <c r="K2012" i="1"/>
  <c r="L2012" i="1" s="1"/>
  <c r="M2012" i="1" s="1"/>
  <c r="K1994" i="1"/>
  <c r="L1994" i="1" s="1"/>
  <c r="M1994" i="1" s="1"/>
  <c r="K1974" i="1"/>
  <c r="L1974" i="1" s="1"/>
  <c r="M1974" i="1" s="1"/>
  <c r="K1925" i="1"/>
  <c r="L1925" i="1" s="1"/>
  <c r="M1925" i="1" s="1"/>
  <c r="K1867" i="1"/>
  <c r="L1867" i="1" s="1"/>
  <c r="M1867" i="1" s="1"/>
  <c r="K1858" i="1"/>
  <c r="L1858" i="1" s="1"/>
  <c r="M1858" i="1" s="1"/>
  <c r="K1809" i="1"/>
  <c r="L1809" i="1" s="1"/>
  <c r="M1809" i="1" s="1"/>
  <c r="K1785" i="1"/>
  <c r="L1785" i="1" s="1"/>
  <c r="M1785" i="1" s="1"/>
  <c r="K1745" i="1"/>
  <c r="L1745" i="1" s="1"/>
  <c r="M1745" i="1" s="1"/>
  <c r="K1730" i="1"/>
  <c r="L1730" i="1" s="1"/>
  <c r="M1730" i="1" s="1"/>
  <c r="K1723" i="1"/>
  <c r="L1723" i="1" s="1"/>
  <c r="M1723" i="1" s="1"/>
  <c r="K1688" i="1"/>
  <c r="L1688" i="1" s="1"/>
  <c r="M1688" i="1" s="1"/>
  <c r="K1681" i="1"/>
  <c r="L1681" i="1" s="1"/>
  <c r="M1681" i="1" s="1"/>
  <c r="K1650" i="1"/>
  <c r="L1650" i="1" s="1"/>
  <c r="M1650" i="1" s="1"/>
  <c r="K1634" i="1"/>
  <c r="L1634" i="1" s="1"/>
  <c r="M1634" i="1" s="1"/>
  <c r="K1607" i="1"/>
  <c r="L1607" i="1" s="1"/>
  <c r="M1607" i="1" s="1"/>
  <c r="K1525" i="1"/>
  <c r="L1525" i="1" s="1"/>
  <c r="M1525" i="1" s="1"/>
  <c r="K1474" i="1"/>
  <c r="L1474" i="1" s="1"/>
  <c r="M1474" i="1" s="1"/>
  <c r="K1466" i="1"/>
  <c r="L1466" i="1" s="1"/>
  <c r="M1466" i="1" s="1"/>
  <c r="K1445" i="1"/>
  <c r="L1445" i="1" s="1"/>
  <c r="M1445" i="1" s="1"/>
  <c r="K1429" i="1"/>
  <c r="L1429" i="1" s="1"/>
  <c r="M1429" i="1" s="1"/>
  <c r="K1293" i="1"/>
  <c r="L1293" i="1" s="1"/>
  <c r="M1293" i="1" s="1"/>
  <c r="K1163" i="1"/>
  <c r="L1163" i="1" s="1"/>
  <c r="M1163" i="1" s="1"/>
  <c r="K1104" i="1"/>
  <c r="L1104" i="1" s="1"/>
  <c r="M1104" i="1" s="1"/>
  <c r="K1096" i="1"/>
  <c r="L1096" i="1" s="1"/>
  <c r="M1096" i="1" s="1"/>
  <c r="K1050" i="1"/>
  <c r="L1050" i="1" s="1"/>
  <c r="M1050" i="1" s="1"/>
  <c r="K1030" i="1"/>
  <c r="L1030" i="1" s="1"/>
  <c r="M1030" i="1" s="1"/>
  <c r="K1002" i="1"/>
  <c r="L1002" i="1" s="1"/>
  <c r="M1002" i="1" s="1"/>
  <c r="K984" i="1"/>
  <c r="L984" i="1" s="1"/>
  <c r="M984" i="1" s="1"/>
  <c r="K944" i="1"/>
  <c r="L944" i="1" s="1"/>
  <c r="M944" i="1" s="1"/>
  <c r="K916" i="1"/>
  <c r="L916" i="1" s="1"/>
  <c r="M916" i="1" s="1"/>
  <c r="K846" i="1"/>
  <c r="L846" i="1" s="1"/>
  <c r="M846" i="1" s="1"/>
  <c r="K817" i="1"/>
  <c r="L817" i="1" s="1"/>
  <c r="M817" i="1" s="1"/>
  <c r="K806" i="1"/>
  <c r="L806" i="1" s="1"/>
  <c r="M806" i="1" s="1"/>
  <c r="K785" i="1"/>
  <c r="L785" i="1" s="1"/>
  <c r="M785" i="1" s="1"/>
  <c r="K743" i="1"/>
  <c r="L743" i="1" s="1"/>
  <c r="M743" i="1" s="1"/>
  <c r="K478" i="1"/>
  <c r="L478" i="1" s="1"/>
  <c r="M478" i="1" s="1"/>
  <c r="K321" i="1"/>
  <c r="L321" i="1" s="1"/>
  <c r="M321" i="1" s="1"/>
  <c r="K309" i="1"/>
  <c r="L309" i="1" s="1"/>
  <c r="M309" i="1" s="1"/>
  <c r="K2553" i="1"/>
  <c r="L2553" i="1" s="1"/>
  <c r="M2553" i="1" s="1"/>
  <c r="K2548" i="1"/>
  <c r="L2548" i="1" s="1"/>
  <c r="M2548" i="1" s="1"/>
  <c r="K2498" i="1"/>
  <c r="L2498" i="1" s="1"/>
  <c r="M2498" i="1" s="1"/>
  <c r="K2489" i="1"/>
  <c r="L2489" i="1" s="1"/>
  <c r="M2489" i="1" s="1"/>
  <c r="K2435" i="1"/>
  <c r="L2435" i="1" s="1"/>
  <c r="M2435" i="1" s="1"/>
  <c r="K2408" i="1"/>
  <c r="L2408" i="1" s="1"/>
  <c r="M2408" i="1" s="1"/>
  <c r="K2396" i="1"/>
  <c r="L2396" i="1" s="1"/>
  <c r="M2396" i="1" s="1"/>
  <c r="K2382" i="1"/>
  <c r="L2382" i="1" s="1"/>
  <c r="M2382" i="1" s="1"/>
  <c r="K2366" i="1"/>
  <c r="L2366" i="1" s="1"/>
  <c r="M2366" i="1" s="1"/>
  <c r="K2346" i="1"/>
  <c r="L2346" i="1" s="1"/>
  <c r="M2346" i="1" s="1"/>
  <c r="K2317" i="1"/>
  <c r="L2317" i="1" s="1"/>
  <c r="M2317" i="1" s="1"/>
  <c r="K2270" i="1"/>
  <c r="L2270" i="1" s="1"/>
  <c r="M2270" i="1" s="1"/>
  <c r="K2113" i="1"/>
  <c r="L2113" i="1" s="1"/>
  <c r="M2113" i="1" s="1"/>
  <c r="K2106" i="1"/>
  <c r="L2106" i="1" s="1"/>
  <c r="M2106" i="1" s="1"/>
  <c r="K2089" i="1"/>
  <c r="L2089" i="1" s="1"/>
  <c r="M2089" i="1" s="1"/>
  <c r="K2019" i="1"/>
  <c r="L2019" i="1" s="1"/>
  <c r="M2019" i="1" s="1"/>
  <c r="K1942" i="1"/>
  <c r="L1942" i="1" s="1"/>
  <c r="M1942" i="1" s="1"/>
  <c r="K1936" i="1"/>
  <c r="L1936" i="1" s="1"/>
  <c r="M1936" i="1" s="1"/>
  <c r="K1912" i="1"/>
  <c r="L1912" i="1" s="1"/>
  <c r="M1912" i="1" s="1"/>
  <c r="K1899" i="1"/>
  <c r="L1899" i="1" s="1"/>
  <c r="M1899" i="1" s="1"/>
  <c r="K1888" i="1"/>
  <c r="L1888" i="1" s="1"/>
  <c r="M1888" i="1" s="1"/>
  <c r="K1883" i="1"/>
  <c r="L1883" i="1" s="1"/>
  <c r="M1883" i="1" s="1"/>
  <c r="K1857" i="1"/>
  <c r="L1857" i="1" s="1"/>
  <c r="M1857" i="1" s="1"/>
  <c r="K1798" i="1"/>
  <c r="L1798" i="1" s="1"/>
  <c r="M1798" i="1" s="1"/>
  <c r="K1771" i="1"/>
  <c r="L1771" i="1" s="1"/>
  <c r="M1771" i="1" s="1"/>
  <c r="K1744" i="1"/>
  <c r="L1744" i="1" s="1"/>
  <c r="M1744" i="1" s="1"/>
  <c r="K1729" i="1"/>
  <c r="L1729" i="1" s="1"/>
  <c r="M1729" i="1" s="1"/>
  <c r="K1706" i="1"/>
  <c r="L1706" i="1" s="1"/>
  <c r="M1706" i="1" s="1"/>
  <c r="K1619" i="1"/>
  <c r="L1619" i="1" s="1"/>
  <c r="M1619" i="1" s="1"/>
  <c r="K1613" i="1"/>
  <c r="L1613" i="1" s="1"/>
  <c r="M1613" i="1" s="1"/>
  <c r="K1606" i="1"/>
  <c r="L1606" i="1" s="1"/>
  <c r="M1606" i="1" s="1"/>
  <c r="K1540" i="1"/>
  <c r="L1540" i="1" s="1"/>
  <c r="M1540" i="1" s="1"/>
  <c r="K1488" i="1"/>
  <c r="L1488" i="1" s="1"/>
  <c r="M1488" i="1" s="1"/>
  <c r="K1465" i="1"/>
  <c r="L1465" i="1" s="1"/>
  <c r="M1465" i="1" s="1"/>
  <c r="K1422" i="1"/>
  <c r="L1422" i="1" s="1"/>
  <c r="M1422" i="1" s="1"/>
  <c r="K1406" i="1"/>
  <c r="L1406" i="1" s="1"/>
  <c r="M1406" i="1" s="1"/>
  <c r="K1364" i="1"/>
  <c r="L1364" i="1" s="1"/>
  <c r="M1364" i="1" s="1"/>
  <c r="K1325" i="1"/>
  <c r="L1325" i="1" s="1"/>
  <c r="M1325" i="1" s="1"/>
  <c r="K1276" i="1"/>
  <c r="L1276" i="1" s="1"/>
  <c r="M1276" i="1" s="1"/>
  <c r="K1198" i="1"/>
  <c r="L1198" i="1" s="1"/>
  <c r="M1198" i="1" s="1"/>
  <c r="K1059" i="1"/>
  <c r="L1059" i="1" s="1"/>
  <c r="M1059" i="1" s="1"/>
  <c r="K1049" i="1"/>
  <c r="L1049" i="1" s="1"/>
  <c r="M1049" i="1" s="1"/>
  <c r="K905" i="1"/>
  <c r="L905" i="1" s="1"/>
  <c r="M905" i="1" s="1"/>
  <c r="K836" i="1"/>
  <c r="L836" i="1" s="1"/>
  <c r="M836" i="1" s="1"/>
  <c r="K805" i="1"/>
  <c r="L805" i="1" s="1"/>
  <c r="M805" i="1" s="1"/>
  <c r="K742" i="1"/>
  <c r="L742" i="1" s="1"/>
  <c r="M742" i="1" s="1"/>
  <c r="K730" i="1"/>
  <c r="L730" i="1" s="1"/>
  <c r="M730" i="1" s="1"/>
  <c r="K453" i="1"/>
  <c r="L453" i="1" s="1"/>
  <c r="M453" i="1" s="1"/>
  <c r="K320" i="1"/>
  <c r="L320" i="1" s="1"/>
  <c r="M320" i="1" s="1"/>
  <c r="K2054" i="1"/>
  <c r="L2054" i="1" s="1"/>
  <c r="M2054" i="1" s="1"/>
  <c r="K2043" i="1"/>
  <c r="L2043" i="1" s="1"/>
  <c r="M2043" i="1" s="1"/>
  <c r="K2025" i="1"/>
  <c r="L2025" i="1" s="1"/>
  <c r="M2025" i="1" s="1"/>
  <c r="K1973" i="1"/>
  <c r="L1973" i="1" s="1"/>
  <c r="M1973" i="1" s="1"/>
  <c r="K1743" i="1"/>
  <c r="L1743" i="1" s="1"/>
  <c r="M1743" i="1" s="1"/>
  <c r="K1728" i="1"/>
  <c r="L1728" i="1" s="1"/>
  <c r="M1728" i="1" s="1"/>
  <c r="K1711" i="1"/>
  <c r="L1711" i="1" s="1"/>
  <c r="M1711" i="1" s="1"/>
  <c r="K1649" i="1"/>
  <c r="L1649" i="1" s="1"/>
  <c r="M1649" i="1" s="1"/>
  <c r="K1632" i="1"/>
  <c r="L1632" i="1" s="1"/>
  <c r="M1632" i="1" s="1"/>
  <c r="K1585" i="1"/>
  <c r="L1585" i="1" s="1"/>
  <c r="M1585" i="1" s="1"/>
  <c r="K1539" i="1"/>
  <c r="L1539" i="1" s="1"/>
  <c r="M1539" i="1" s="1"/>
  <c r="K1501" i="1"/>
  <c r="L1501" i="1" s="1"/>
  <c r="M1501" i="1" s="1"/>
  <c r="K1421" i="1"/>
  <c r="L1421" i="1" s="1"/>
  <c r="M1421" i="1" s="1"/>
  <c r="K1396" i="1"/>
  <c r="L1396" i="1" s="1"/>
  <c r="M1396" i="1" s="1"/>
  <c r="K1381" i="1"/>
  <c r="L1381" i="1" s="1"/>
  <c r="M1381" i="1" s="1"/>
  <c r="K1372" i="1"/>
  <c r="L1372" i="1" s="1"/>
  <c r="M1372" i="1" s="1"/>
  <c r="K1324" i="1"/>
  <c r="L1324" i="1" s="1"/>
  <c r="M1324" i="1" s="1"/>
  <c r="K1300" i="1"/>
  <c r="L1300" i="1" s="1"/>
  <c r="M1300" i="1" s="1"/>
  <c r="K1266" i="1"/>
  <c r="L1266" i="1" s="1"/>
  <c r="M1266" i="1" s="1"/>
  <c r="K1215" i="1"/>
  <c r="L1215" i="1" s="1"/>
  <c r="M1215" i="1" s="1"/>
  <c r="K1206" i="1"/>
  <c r="L1206" i="1" s="1"/>
  <c r="M1206" i="1" s="1"/>
  <c r="K1180" i="1"/>
  <c r="L1180" i="1" s="1"/>
  <c r="M1180" i="1" s="1"/>
  <c r="K1170" i="1"/>
  <c r="L1170" i="1" s="1"/>
  <c r="M1170" i="1" s="1"/>
  <c r="K1122" i="1"/>
  <c r="L1122" i="1" s="1"/>
  <c r="M1122" i="1" s="1"/>
  <c r="K1010" i="1"/>
  <c r="L1010" i="1" s="1"/>
  <c r="M1010" i="1" s="1"/>
  <c r="K983" i="1"/>
  <c r="L983" i="1" s="1"/>
  <c r="M983" i="1" s="1"/>
  <c r="K952" i="1"/>
  <c r="L952" i="1" s="1"/>
  <c r="M952" i="1" s="1"/>
  <c r="K942" i="1"/>
  <c r="L942" i="1" s="1"/>
  <c r="M942" i="1" s="1"/>
  <c r="K686" i="1"/>
  <c r="L686" i="1" s="1"/>
  <c r="M686" i="1" s="1"/>
  <c r="K371" i="1"/>
  <c r="L371" i="1" s="1"/>
  <c r="M371" i="1" s="1"/>
  <c r="K295" i="1"/>
  <c r="L295" i="1" s="1"/>
  <c r="M295" i="1" s="1"/>
  <c r="K2169" i="1"/>
  <c r="L2169" i="1" s="1"/>
  <c r="M2169" i="1" s="1"/>
  <c r="K2031" i="1"/>
  <c r="L2031" i="1" s="1"/>
  <c r="M2031" i="1" s="1"/>
  <c r="K2008" i="1"/>
  <c r="L2008" i="1" s="1"/>
  <c r="M2008" i="1" s="1"/>
  <c r="K2002" i="1"/>
  <c r="L2002" i="1" s="1"/>
  <c r="M2002" i="1" s="1"/>
  <c r="K1964" i="1"/>
  <c r="L1964" i="1" s="1"/>
  <c r="M1964" i="1" s="1"/>
  <c r="K1958" i="1"/>
  <c r="L1958" i="1" s="1"/>
  <c r="M1958" i="1" s="1"/>
  <c r="K1934" i="1"/>
  <c r="L1934" i="1" s="1"/>
  <c r="M1934" i="1" s="1"/>
  <c r="K1929" i="1"/>
  <c r="L1929" i="1" s="1"/>
  <c r="M1929" i="1" s="1"/>
  <c r="K1900" i="1"/>
  <c r="L1900" i="1" s="1"/>
  <c r="M1900" i="1" s="1"/>
  <c r="K1886" i="1"/>
  <c r="L1886" i="1" s="1"/>
  <c r="M1886" i="1" s="1"/>
  <c r="K1829" i="1"/>
  <c r="L1829" i="1" s="1"/>
  <c r="M1829" i="1" s="1"/>
  <c r="K1802" i="1"/>
  <c r="L1802" i="1" s="1"/>
  <c r="M1802" i="1" s="1"/>
  <c r="K1778" i="1"/>
  <c r="L1778" i="1" s="1"/>
  <c r="M1778" i="1" s="1"/>
  <c r="K1767" i="1"/>
  <c r="L1767" i="1" s="1"/>
  <c r="M1767" i="1" s="1"/>
  <c r="K1755" i="1"/>
  <c r="L1755" i="1" s="1"/>
  <c r="M1755" i="1" s="1"/>
  <c r="K1685" i="1"/>
  <c r="L1685" i="1" s="1"/>
  <c r="M1685" i="1" s="1"/>
  <c r="K1562" i="1"/>
  <c r="L1562" i="1" s="1"/>
  <c r="M1562" i="1" s="1"/>
  <c r="K1476" i="1"/>
  <c r="L1476" i="1" s="1"/>
  <c r="M1476" i="1" s="1"/>
  <c r="K1417" i="1"/>
  <c r="L1417" i="1" s="1"/>
  <c r="M1417" i="1" s="1"/>
  <c r="K1311" i="1"/>
  <c r="L1311" i="1" s="1"/>
  <c r="M1311" i="1" s="1"/>
  <c r="K1269" i="1"/>
  <c r="L1269" i="1" s="1"/>
  <c r="M1269" i="1" s="1"/>
  <c r="K1240" i="1"/>
  <c r="L1240" i="1" s="1"/>
  <c r="M1240" i="1" s="1"/>
  <c r="K1213" i="1"/>
  <c r="L1213" i="1" s="1"/>
  <c r="M1213" i="1" s="1"/>
  <c r="K1184" i="1"/>
  <c r="L1184" i="1" s="1"/>
  <c r="M1184" i="1" s="1"/>
  <c r="K1119" i="1"/>
  <c r="L1119" i="1" s="1"/>
  <c r="M1119" i="1" s="1"/>
  <c r="K1103" i="1"/>
  <c r="L1103" i="1" s="1"/>
  <c r="M1103" i="1" s="1"/>
  <c r="K1086" i="1"/>
  <c r="L1086" i="1" s="1"/>
  <c r="M1086" i="1" s="1"/>
  <c r="K1045" i="1"/>
  <c r="L1045" i="1" s="1"/>
  <c r="M1045" i="1" s="1"/>
  <c r="K1014" i="1"/>
  <c r="L1014" i="1" s="1"/>
  <c r="M1014" i="1" s="1"/>
  <c r="K997" i="1"/>
  <c r="L997" i="1" s="1"/>
  <c r="M997" i="1" s="1"/>
  <c r="K948" i="1"/>
  <c r="L948" i="1" s="1"/>
  <c r="M948" i="1" s="1"/>
  <c r="K797" i="1"/>
  <c r="L797" i="1" s="1"/>
  <c r="M797" i="1" s="1"/>
  <c r="K760" i="1"/>
  <c r="L760" i="1" s="1"/>
  <c r="M760" i="1" s="1"/>
  <c r="K752" i="1"/>
  <c r="L752" i="1" s="1"/>
  <c r="M752" i="1" s="1"/>
  <c r="K668" i="1"/>
  <c r="L668" i="1" s="1"/>
  <c r="M668" i="1" s="1"/>
  <c r="K659" i="1"/>
  <c r="L659" i="1" s="1"/>
  <c r="M659" i="1" s="1"/>
  <c r="K650" i="1"/>
  <c r="L650" i="1" s="1"/>
  <c r="M650" i="1" s="1"/>
  <c r="K639" i="1"/>
  <c r="L639" i="1" s="1"/>
  <c r="M639" i="1" s="1"/>
  <c r="K552" i="1"/>
  <c r="L552" i="1" s="1"/>
  <c r="M552" i="1" s="1"/>
  <c r="K543" i="1"/>
  <c r="L543" i="1" s="1"/>
  <c r="M543" i="1" s="1"/>
  <c r="K250" i="1"/>
  <c r="L250" i="1" s="1"/>
  <c r="M250" i="1" s="1"/>
  <c r="K138" i="1"/>
  <c r="L138" i="1" s="1"/>
  <c r="M138" i="1" s="1"/>
  <c r="K1844" i="1"/>
  <c r="L1844" i="1" s="1"/>
  <c r="M1844" i="1" s="1"/>
  <c r="K1828" i="1"/>
  <c r="L1828" i="1" s="1"/>
  <c r="M1828" i="1" s="1"/>
  <c r="K1777" i="1"/>
  <c r="L1777" i="1" s="1"/>
  <c r="M1777" i="1" s="1"/>
  <c r="K1766" i="1"/>
  <c r="L1766" i="1" s="1"/>
  <c r="M1766" i="1" s="1"/>
  <c r="K1754" i="1"/>
  <c r="L1754" i="1" s="1"/>
  <c r="M1754" i="1" s="1"/>
  <c r="K1739" i="1"/>
  <c r="L1739" i="1" s="1"/>
  <c r="M1739" i="1" s="1"/>
  <c r="K1695" i="1"/>
  <c r="L1695" i="1" s="1"/>
  <c r="M1695" i="1" s="1"/>
  <c r="K1690" i="1"/>
  <c r="L1690" i="1" s="1"/>
  <c r="M1690" i="1" s="1"/>
  <c r="K1665" i="1"/>
  <c r="L1665" i="1" s="1"/>
  <c r="M1665" i="1" s="1"/>
  <c r="K1638" i="1"/>
  <c r="L1638" i="1" s="1"/>
  <c r="M1638" i="1" s="1"/>
  <c r="K1633" i="1"/>
  <c r="L1633" i="1" s="1"/>
  <c r="M1633" i="1" s="1"/>
  <c r="K1623" i="1"/>
  <c r="L1623" i="1" s="1"/>
  <c r="M1623" i="1" s="1"/>
  <c r="K1598" i="1"/>
  <c r="L1598" i="1" s="1"/>
  <c r="M1598" i="1" s="1"/>
  <c r="K1593" i="1"/>
  <c r="L1593" i="1" s="1"/>
  <c r="M1593" i="1" s="1"/>
  <c r="K1530" i="1"/>
  <c r="L1530" i="1" s="1"/>
  <c r="M1530" i="1" s="1"/>
  <c r="K1511" i="1"/>
  <c r="L1511" i="1" s="1"/>
  <c r="M1511" i="1" s="1"/>
  <c r="K1499" i="1"/>
  <c r="L1499" i="1" s="1"/>
  <c r="M1499" i="1" s="1"/>
  <c r="K1493" i="1"/>
  <c r="L1493" i="1" s="1"/>
  <c r="M1493" i="1" s="1"/>
  <c r="K1475" i="1"/>
  <c r="L1475" i="1" s="1"/>
  <c r="M1475" i="1" s="1"/>
  <c r="K1469" i="1"/>
  <c r="L1469" i="1" s="1"/>
  <c r="M1469" i="1" s="1"/>
  <c r="K1462" i="1"/>
  <c r="L1462" i="1" s="1"/>
  <c r="M1462" i="1" s="1"/>
  <c r="K1446" i="1"/>
  <c r="L1446" i="1" s="1"/>
  <c r="M1446" i="1" s="1"/>
  <c r="K1379" i="1"/>
  <c r="L1379" i="1" s="1"/>
  <c r="M1379" i="1" s="1"/>
  <c r="K1373" i="1"/>
  <c r="L1373" i="1" s="1"/>
  <c r="M1373" i="1" s="1"/>
  <c r="K1348" i="1"/>
  <c r="L1348" i="1" s="1"/>
  <c r="M1348" i="1" s="1"/>
  <c r="K1329" i="1"/>
  <c r="L1329" i="1" s="1"/>
  <c r="M1329" i="1" s="1"/>
  <c r="K1310" i="1"/>
  <c r="L1310" i="1" s="1"/>
  <c r="M1310" i="1" s="1"/>
  <c r="K1268" i="1"/>
  <c r="L1268" i="1" s="1"/>
  <c r="M1268" i="1" s="1"/>
  <c r="K1225" i="1"/>
  <c r="L1225" i="1" s="1"/>
  <c r="M1225" i="1" s="1"/>
  <c r="K1212" i="1"/>
  <c r="L1212" i="1" s="1"/>
  <c r="M1212" i="1" s="1"/>
  <c r="K1183" i="1"/>
  <c r="L1183" i="1" s="1"/>
  <c r="M1183" i="1" s="1"/>
  <c r="K1175" i="1"/>
  <c r="L1175" i="1" s="1"/>
  <c r="M1175" i="1" s="1"/>
  <c r="K1102" i="1"/>
  <c r="L1102" i="1" s="1"/>
  <c r="M1102" i="1" s="1"/>
  <c r="K1078" i="1"/>
  <c r="L1078" i="1" s="1"/>
  <c r="M1078" i="1" s="1"/>
  <c r="K1062" i="1"/>
  <c r="L1062" i="1" s="1"/>
  <c r="M1062" i="1" s="1"/>
  <c r="K877" i="1"/>
  <c r="L877" i="1" s="1"/>
  <c r="M877" i="1" s="1"/>
  <c r="K868" i="1"/>
  <c r="L868" i="1" s="1"/>
  <c r="M868" i="1" s="1"/>
  <c r="K833" i="1"/>
  <c r="L833" i="1" s="1"/>
  <c r="M833" i="1" s="1"/>
  <c r="K751" i="1"/>
  <c r="L751" i="1" s="1"/>
  <c r="M751" i="1" s="1"/>
  <c r="K575" i="1"/>
  <c r="L575" i="1" s="1"/>
  <c r="M575" i="1" s="1"/>
  <c r="K551" i="1"/>
  <c r="L551" i="1" s="1"/>
  <c r="M551" i="1" s="1"/>
  <c r="K446" i="1"/>
  <c r="L446" i="1" s="1"/>
  <c r="M446" i="1" s="1"/>
  <c r="K434" i="1"/>
  <c r="L434" i="1" s="1"/>
  <c r="M434" i="1" s="1"/>
  <c r="K272" i="1"/>
  <c r="L272" i="1" s="1"/>
  <c r="M272" i="1" s="1"/>
  <c r="K126" i="1"/>
  <c r="L126" i="1" s="1"/>
  <c r="M126" i="1" s="1"/>
  <c r="K2103" i="1"/>
  <c r="L2103" i="1" s="1"/>
  <c r="M2103" i="1" s="1"/>
  <c r="K2094" i="1"/>
  <c r="L2094" i="1" s="1"/>
  <c r="M2094" i="1" s="1"/>
  <c r="K2066" i="1"/>
  <c r="L2066" i="1" s="1"/>
  <c r="M2066" i="1" s="1"/>
  <c r="K2030" i="1"/>
  <c r="L2030" i="1" s="1"/>
  <c r="M2030" i="1" s="1"/>
  <c r="K2024" i="1"/>
  <c r="L2024" i="1" s="1"/>
  <c r="M2024" i="1" s="1"/>
  <c r="K1969" i="1"/>
  <c r="L1969" i="1" s="1"/>
  <c r="M1969" i="1" s="1"/>
  <c r="K1875" i="1"/>
  <c r="L1875" i="1" s="1"/>
  <c r="M1875" i="1" s="1"/>
  <c r="K1850" i="1"/>
  <c r="L1850" i="1" s="1"/>
  <c r="M1850" i="1" s="1"/>
  <c r="K1827" i="1"/>
  <c r="L1827" i="1" s="1"/>
  <c r="M1827" i="1" s="1"/>
  <c r="K1797" i="1"/>
  <c r="L1797" i="1" s="1"/>
  <c r="M1797" i="1" s="1"/>
  <c r="K1750" i="1"/>
  <c r="L1750" i="1" s="1"/>
  <c r="M1750" i="1" s="1"/>
  <c r="K1694" i="1"/>
  <c r="L1694" i="1" s="1"/>
  <c r="M1694" i="1" s="1"/>
  <c r="K1674" i="1"/>
  <c r="L1674" i="1" s="1"/>
  <c r="M1674" i="1" s="1"/>
  <c r="K1664" i="1"/>
  <c r="L1664" i="1" s="1"/>
  <c r="M1664" i="1" s="1"/>
  <c r="K1643" i="1"/>
  <c r="L1643" i="1" s="1"/>
  <c r="M1643" i="1" s="1"/>
  <c r="K1622" i="1"/>
  <c r="L1622" i="1" s="1"/>
  <c r="M1622" i="1" s="1"/>
  <c r="K1592" i="1"/>
  <c r="L1592" i="1" s="1"/>
  <c r="M1592" i="1" s="1"/>
  <c r="K1587" i="1"/>
  <c r="L1587" i="1" s="1"/>
  <c r="M1587" i="1" s="1"/>
  <c r="K1576" i="1"/>
  <c r="L1576" i="1" s="1"/>
  <c r="M1576" i="1" s="1"/>
  <c r="K1529" i="1"/>
  <c r="L1529" i="1" s="1"/>
  <c r="M1529" i="1" s="1"/>
  <c r="K1487" i="1"/>
  <c r="L1487" i="1" s="1"/>
  <c r="M1487" i="1" s="1"/>
  <c r="K1468" i="1"/>
  <c r="L1468" i="1" s="1"/>
  <c r="M1468" i="1" s="1"/>
  <c r="K1423" i="1"/>
  <c r="L1423" i="1" s="1"/>
  <c r="M1423" i="1" s="1"/>
  <c r="K1355" i="1"/>
  <c r="L1355" i="1" s="1"/>
  <c r="M1355" i="1" s="1"/>
  <c r="K1309" i="1"/>
  <c r="L1309" i="1" s="1"/>
  <c r="M1309" i="1" s="1"/>
  <c r="K1289" i="1"/>
  <c r="L1289" i="1" s="1"/>
  <c r="M1289" i="1" s="1"/>
  <c r="K1275" i="1"/>
  <c r="L1275" i="1" s="1"/>
  <c r="M1275" i="1" s="1"/>
  <c r="K1267" i="1"/>
  <c r="L1267" i="1" s="1"/>
  <c r="M1267" i="1" s="1"/>
  <c r="K1247" i="1"/>
  <c r="L1247" i="1" s="1"/>
  <c r="M1247" i="1" s="1"/>
  <c r="K1139" i="1"/>
  <c r="L1139" i="1" s="1"/>
  <c r="M1139" i="1" s="1"/>
  <c r="K1070" i="1"/>
  <c r="L1070" i="1" s="1"/>
  <c r="M1070" i="1" s="1"/>
  <c r="K1012" i="1"/>
  <c r="L1012" i="1" s="1"/>
  <c r="M1012" i="1" s="1"/>
  <c r="K972" i="1"/>
  <c r="L972" i="1" s="1"/>
  <c r="M972" i="1" s="1"/>
  <c r="K832" i="1"/>
  <c r="L832" i="1" s="1"/>
  <c r="M832" i="1" s="1"/>
  <c r="K658" i="1"/>
  <c r="L658" i="1" s="1"/>
  <c r="M658" i="1" s="1"/>
  <c r="K445" i="1"/>
  <c r="L445" i="1" s="1"/>
  <c r="M445" i="1" s="1"/>
  <c r="K147" i="1"/>
  <c r="L147" i="1" s="1"/>
  <c r="M147" i="1" s="1"/>
  <c r="K2174" i="1"/>
  <c r="L2174" i="1" s="1"/>
  <c r="M2174" i="1" s="1"/>
  <c r="K2114" i="1"/>
  <c r="L2114" i="1" s="1"/>
  <c r="M2114" i="1" s="1"/>
  <c r="K2084" i="1"/>
  <c r="L2084" i="1" s="1"/>
  <c r="M2084" i="1" s="1"/>
  <c r="K2075" i="1"/>
  <c r="L2075" i="1" s="1"/>
  <c r="M2075" i="1" s="1"/>
  <c r="K2055" i="1"/>
  <c r="L2055" i="1" s="1"/>
  <c r="M2055" i="1" s="1"/>
  <c r="K2018" i="1"/>
  <c r="L2018" i="1" s="1"/>
  <c r="M2018" i="1" s="1"/>
  <c r="K2006" i="1"/>
  <c r="L2006" i="1" s="1"/>
  <c r="M2006" i="1" s="1"/>
  <c r="K1921" i="1"/>
  <c r="L1921" i="1" s="1"/>
  <c r="M1921" i="1" s="1"/>
  <c r="K1904" i="1"/>
  <c r="L1904" i="1" s="1"/>
  <c r="M1904" i="1" s="1"/>
  <c r="K1898" i="1"/>
  <c r="L1898" i="1" s="1"/>
  <c r="M1898" i="1" s="1"/>
  <c r="K1834" i="1"/>
  <c r="L1834" i="1" s="1"/>
  <c r="M1834" i="1" s="1"/>
  <c r="K1815" i="1"/>
  <c r="L1815" i="1" s="1"/>
  <c r="M1815" i="1" s="1"/>
  <c r="K1792" i="1"/>
  <c r="L1792" i="1" s="1"/>
  <c r="M1792" i="1" s="1"/>
  <c r="K1787" i="1"/>
  <c r="L1787" i="1" s="1"/>
  <c r="M1787" i="1" s="1"/>
  <c r="K1749" i="1"/>
  <c r="L1749" i="1" s="1"/>
  <c r="M1749" i="1" s="1"/>
  <c r="K1678" i="1"/>
  <c r="L1678" i="1" s="1"/>
  <c r="M1678" i="1" s="1"/>
  <c r="K1646" i="1"/>
  <c r="L1646" i="1" s="1"/>
  <c r="M1646" i="1" s="1"/>
  <c r="K1642" i="1"/>
  <c r="L1642" i="1" s="1"/>
  <c r="M1642" i="1" s="1"/>
  <c r="K1602" i="1"/>
  <c r="L1602" i="1" s="1"/>
  <c r="M1602" i="1" s="1"/>
  <c r="K1586" i="1"/>
  <c r="L1586" i="1" s="1"/>
  <c r="M1586" i="1" s="1"/>
  <c r="K1575" i="1"/>
  <c r="L1575" i="1" s="1"/>
  <c r="M1575" i="1" s="1"/>
  <c r="K1541" i="1"/>
  <c r="L1541" i="1" s="1"/>
  <c r="M1541" i="1" s="1"/>
  <c r="K1535" i="1"/>
  <c r="L1535" i="1" s="1"/>
  <c r="M1535" i="1" s="1"/>
  <c r="K1521" i="1"/>
  <c r="L1521" i="1" s="1"/>
  <c r="M1521" i="1" s="1"/>
  <c r="K1480" i="1"/>
  <c r="L1480" i="1" s="1"/>
  <c r="M1480" i="1" s="1"/>
  <c r="K1391" i="1"/>
  <c r="L1391" i="1" s="1"/>
  <c r="M1391" i="1" s="1"/>
  <c r="K1367" i="1"/>
  <c r="L1367" i="1" s="1"/>
  <c r="M1367" i="1" s="1"/>
  <c r="K1335" i="1"/>
  <c r="L1335" i="1" s="1"/>
  <c r="M1335" i="1" s="1"/>
  <c r="K1217" i="1"/>
  <c r="L1217" i="1" s="1"/>
  <c r="M1217" i="1" s="1"/>
  <c r="K1189" i="1"/>
  <c r="L1189" i="1" s="1"/>
  <c r="M1189" i="1" s="1"/>
  <c r="K1125" i="1"/>
  <c r="L1125" i="1" s="1"/>
  <c r="M1125" i="1" s="1"/>
  <c r="K1117" i="1"/>
  <c r="L1117" i="1" s="1"/>
  <c r="M1117" i="1" s="1"/>
  <c r="K1060" i="1"/>
  <c r="L1060" i="1" s="1"/>
  <c r="M1060" i="1" s="1"/>
  <c r="K1051" i="1"/>
  <c r="L1051" i="1" s="1"/>
  <c r="M1051" i="1" s="1"/>
  <c r="K1035" i="1"/>
  <c r="L1035" i="1" s="1"/>
  <c r="M1035" i="1" s="1"/>
  <c r="K961" i="1"/>
  <c r="L961" i="1" s="1"/>
  <c r="M961" i="1" s="1"/>
  <c r="K955" i="1"/>
  <c r="L955" i="1" s="1"/>
  <c r="M955" i="1" s="1"/>
  <c r="K929" i="1"/>
  <c r="L929" i="1" s="1"/>
  <c r="M929" i="1" s="1"/>
  <c r="K886" i="1"/>
  <c r="L886" i="1" s="1"/>
  <c r="M886" i="1" s="1"/>
  <c r="K841" i="1"/>
  <c r="L841" i="1" s="1"/>
  <c r="M841" i="1" s="1"/>
  <c r="K738" i="1"/>
  <c r="L738" i="1" s="1"/>
  <c r="M738" i="1" s="1"/>
  <c r="K707" i="1"/>
  <c r="L707" i="1" s="1"/>
  <c r="M707" i="1" s="1"/>
  <c r="K606" i="1"/>
  <c r="L606" i="1" s="1"/>
  <c r="M606" i="1" s="1"/>
  <c r="K467" i="1"/>
  <c r="L467" i="1" s="1"/>
  <c r="M467" i="1" s="1"/>
  <c r="K314" i="1"/>
  <c r="L314" i="1" s="1"/>
  <c r="M314" i="1" s="1"/>
  <c r="K281" i="1"/>
  <c r="L281" i="1" s="1"/>
  <c r="M281" i="1" s="1"/>
  <c r="K189" i="1"/>
  <c r="L189" i="1" s="1"/>
  <c r="M189" i="1" s="1"/>
  <c r="K168" i="1"/>
  <c r="L168" i="1" s="1"/>
  <c r="M168" i="1" s="1"/>
  <c r="K158" i="1"/>
  <c r="L158" i="1" s="1"/>
  <c r="M158" i="1" s="1"/>
  <c r="K146" i="1"/>
  <c r="L146" i="1" s="1"/>
  <c r="M146" i="1" s="1"/>
  <c r="K1874" i="1"/>
  <c r="L1874" i="1" s="1"/>
  <c r="M1874" i="1" s="1"/>
  <c r="K1865" i="1"/>
  <c r="L1865" i="1" s="1"/>
  <c r="M1865" i="1" s="1"/>
  <c r="K1838" i="1"/>
  <c r="L1838" i="1" s="1"/>
  <c r="M1838" i="1" s="1"/>
  <c r="K1833" i="1"/>
  <c r="L1833" i="1" s="1"/>
  <c r="M1833" i="1" s="1"/>
  <c r="K1826" i="1"/>
  <c r="L1826" i="1" s="1"/>
  <c r="M1826" i="1" s="1"/>
  <c r="K1796" i="1"/>
  <c r="L1796" i="1" s="1"/>
  <c r="M1796" i="1" s="1"/>
  <c r="K1737" i="1"/>
  <c r="L1737" i="1" s="1"/>
  <c r="M1737" i="1" s="1"/>
  <c r="K1718" i="1"/>
  <c r="L1718" i="1" s="1"/>
  <c r="M1718" i="1" s="1"/>
  <c r="K1641" i="1"/>
  <c r="L1641" i="1" s="1"/>
  <c r="M1641" i="1" s="1"/>
  <c r="K1611" i="1"/>
  <c r="L1611" i="1" s="1"/>
  <c r="M1611" i="1" s="1"/>
  <c r="K1534" i="1"/>
  <c r="L1534" i="1" s="1"/>
  <c r="M1534" i="1" s="1"/>
  <c r="K1427" i="1"/>
  <c r="L1427" i="1" s="1"/>
  <c r="M1427" i="1" s="1"/>
  <c r="K1415" i="1"/>
  <c r="L1415" i="1" s="1"/>
  <c r="M1415" i="1" s="1"/>
  <c r="K1390" i="1"/>
  <c r="L1390" i="1" s="1"/>
  <c r="M1390" i="1" s="1"/>
  <c r="K1353" i="1"/>
  <c r="L1353" i="1" s="1"/>
  <c r="M1353" i="1" s="1"/>
  <c r="K1321" i="1"/>
  <c r="L1321" i="1" s="1"/>
  <c r="M1321" i="1" s="1"/>
  <c r="K1314" i="1"/>
  <c r="L1314" i="1" s="1"/>
  <c r="M1314" i="1" s="1"/>
  <c r="K1245" i="1"/>
  <c r="L1245" i="1" s="1"/>
  <c r="M1245" i="1" s="1"/>
  <c r="K1230" i="1"/>
  <c r="L1230" i="1" s="1"/>
  <c r="M1230" i="1" s="1"/>
  <c r="K1124" i="1"/>
  <c r="L1124" i="1" s="1"/>
  <c r="M1124" i="1" s="1"/>
  <c r="K911" i="1"/>
  <c r="L911" i="1" s="1"/>
  <c r="M911" i="1" s="1"/>
  <c r="K875" i="1"/>
  <c r="L875" i="1" s="1"/>
  <c r="M875" i="1" s="1"/>
  <c r="K605" i="1"/>
  <c r="L605" i="1" s="1"/>
  <c r="M605" i="1" s="1"/>
  <c r="K583" i="1"/>
  <c r="L583" i="1" s="1"/>
  <c r="M583" i="1" s="1"/>
  <c r="K454" i="1"/>
  <c r="L454" i="1" s="1"/>
  <c r="M454" i="1" s="1"/>
  <c r="K290" i="1"/>
  <c r="L290" i="1" s="1"/>
  <c r="M290" i="1" s="1"/>
  <c r="K145" i="1"/>
  <c r="L145" i="1" s="1"/>
  <c r="M145" i="1" s="1"/>
  <c r="K100" i="1"/>
  <c r="L100" i="1" s="1"/>
  <c r="M100" i="1" s="1"/>
  <c r="K1520" i="1"/>
  <c r="L1520" i="1" s="1"/>
  <c r="M1520" i="1" s="1"/>
  <c r="K1497" i="1"/>
  <c r="L1497" i="1" s="1"/>
  <c r="M1497" i="1" s="1"/>
  <c r="K1482" i="1"/>
  <c r="L1482" i="1" s="1"/>
  <c r="M1482" i="1" s="1"/>
  <c r="K1432" i="1"/>
  <c r="L1432" i="1" s="1"/>
  <c r="M1432" i="1" s="1"/>
  <c r="K1412" i="1"/>
  <c r="L1412" i="1" s="1"/>
  <c r="M1412" i="1" s="1"/>
  <c r="K1380" i="1"/>
  <c r="L1380" i="1" s="1"/>
  <c r="M1380" i="1" s="1"/>
  <c r="K1370" i="1"/>
  <c r="L1370" i="1" s="1"/>
  <c r="M1370" i="1" s="1"/>
  <c r="K1365" i="1"/>
  <c r="L1365" i="1" s="1"/>
  <c r="M1365" i="1" s="1"/>
  <c r="K1354" i="1"/>
  <c r="L1354" i="1" s="1"/>
  <c r="M1354" i="1" s="1"/>
  <c r="K1306" i="1"/>
  <c r="L1306" i="1" s="1"/>
  <c r="M1306" i="1" s="1"/>
  <c r="K1259" i="1"/>
  <c r="L1259" i="1" s="1"/>
  <c r="M1259" i="1" s="1"/>
  <c r="K1235" i="1"/>
  <c r="L1235" i="1" s="1"/>
  <c r="M1235" i="1" s="1"/>
  <c r="K1218" i="1"/>
  <c r="L1218" i="1" s="1"/>
  <c r="M1218" i="1" s="1"/>
  <c r="K1207" i="1"/>
  <c r="L1207" i="1" s="1"/>
  <c r="M1207" i="1" s="1"/>
  <c r="K1202" i="1"/>
  <c r="L1202" i="1" s="1"/>
  <c r="M1202" i="1" s="1"/>
  <c r="K1191" i="1"/>
  <c r="L1191" i="1" s="1"/>
  <c r="M1191" i="1" s="1"/>
  <c r="K1186" i="1"/>
  <c r="L1186" i="1" s="1"/>
  <c r="M1186" i="1" s="1"/>
  <c r="K1174" i="1"/>
  <c r="L1174" i="1" s="1"/>
  <c r="M1174" i="1" s="1"/>
  <c r="K1083" i="1"/>
  <c r="L1083" i="1" s="1"/>
  <c r="M1083" i="1" s="1"/>
  <c r="K1061" i="1"/>
  <c r="L1061" i="1" s="1"/>
  <c r="M1061" i="1" s="1"/>
  <c r="K1055" i="1"/>
  <c r="L1055" i="1" s="1"/>
  <c r="M1055" i="1" s="1"/>
  <c r="K1007" i="1"/>
  <c r="L1007" i="1" s="1"/>
  <c r="M1007" i="1" s="1"/>
  <c r="K975" i="1"/>
  <c r="L975" i="1" s="1"/>
  <c r="M975" i="1" s="1"/>
  <c r="K966" i="1"/>
  <c r="L966" i="1" s="1"/>
  <c r="M966" i="1" s="1"/>
  <c r="K910" i="1"/>
  <c r="L910" i="1" s="1"/>
  <c r="M910" i="1" s="1"/>
  <c r="K865" i="1"/>
  <c r="L865" i="1" s="1"/>
  <c r="M865" i="1" s="1"/>
  <c r="K820" i="1"/>
  <c r="L820" i="1" s="1"/>
  <c r="M820" i="1" s="1"/>
  <c r="K812" i="1"/>
  <c r="L812" i="1" s="1"/>
  <c r="M812" i="1" s="1"/>
  <c r="K804" i="1"/>
  <c r="L804" i="1" s="1"/>
  <c r="M804" i="1" s="1"/>
  <c r="K779" i="1"/>
  <c r="L779" i="1" s="1"/>
  <c r="M779" i="1" s="1"/>
  <c r="K737" i="1"/>
  <c r="L737" i="1" s="1"/>
  <c r="M737" i="1" s="1"/>
  <c r="K721" i="1"/>
  <c r="L721" i="1" s="1"/>
  <c r="M721" i="1" s="1"/>
  <c r="K702" i="1"/>
  <c r="L702" i="1" s="1"/>
  <c r="M702" i="1" s="1"/>
  <c r="K648" i="1"/>
  <c r="L648" i="1" s="1"/>
  <c r="M648" i="1" s="1"/>
  <c r="K592" i="1"/>
  <c r="L592" i="1" s="1"/>
  <c r="M592" i="1" s="1"/>
  <c r="K410" i="1"/>
  <c r="L410" i="1" s="1"/>
  <c r="M410" i="1" s="1"/>
  <c r="K307" i="1"/>
  <c r="L307" i="1" s="1"/>
  <c r="M307" i="1" s="1"/>
  <c r="K184" i="1"/>
  <c r="L184" i="1" s="1"/>
  <c r="M184" i="1" s="1"/>
  <c r="K132" i="1"/>
  <c r="L132" i="1" s="1"/>
  <c r="M132" i="1" s="1"/>
  <c r="K1502" i="1"/>
  <c r="L1502" i="1" s="1"/>
  <c r="M1502" i="1" s="1"/>
  <c r="K1481" i="1"/>
  <c r="L1481" i="1" s="1"/>
  <c r="M1481" i="1" s="1"/>
  <c r="K1456" i="1"/>
  <c r="L1456" i="1" s="1"/>
  <c r="M1456" i="1" s="1"/>
  <c r="K1451" i="1"/>
  <c r="L1451" i="1" s="1"/>
  <c r="M1451" i="1" s="1"/>
  <c r="K1418" i="1"/>
  <c r="L1418" i="1" s="1"/>
  <c r="M1418" i="1" s="1"/>
  <c r="K1397" i="1"/>
  <c r="L1397" i="1" s="1"/>
  <c r="M1397" i="1" s="1"/>
  <c r="K1385" i="1"/>
  <c r="L1385" i="1" s="1"/>
  <c r="M1385" i="1" s="1"/>
  <c r="K1330" i="1"/>
  <c r="L1330" i="1" s="1"/>
  <c r="M1330" i="1" s="1"/>
  <c r="K1305" i="1"/>
  <c r="L1305" i="1" s="1"/>
  <c r="M1305" i="1" s="1"/>
  <c r="K1234" i="1"/>
  <c r="L1234" i="1" s="1"/>
  <c r="M1234" i="1" s="1"/>
  <c r="K1153" i="1"/>
  <c r="L1153" i="1" s="1"/>
  <c r="M1153" i="1" s="1"/>
  <c r="K1054" i="1"/>
  <c r="L1054" i="1" s="1"/>
  <c r="M1054" i="1" s="1"/>
  <c r="K1027" i="1"/>
  <c r="L1027" i="1" s="1"/>
  <c r="M1027" i="1" s="1"/>
  <c r="K1013" i="1"/>
  <c r="L1013" i="1" s="1"/>
  <c r="M1013" i="1" s="1"/>
  <c r="K999" i="1"/>
  <c r="L999" i="1" s="1"/>
  <c r="M999" i="1" s="1"/>
  <c r="K939" i="1"/>
  <c r="L939" i="1" s="1"/>
  <c r="M939" i="1" s="1"/>
  <c r="K932" i="1"/>
  <c r="L932" i="1" s="1"/>
  <c r="M932" i="1" s="1"/>
  <c r="K851" i="1"/>
  <c r="L851" i="1" s="1"/>
  <c r="M851" i="1" s="1"/>
  <c r="K834" i="1"/>
  <c r="L834" i="1" s="1"/>
  <c r="M834" i="1" s="1"/>
  <c r="K803" i="1"/>
  <c r="L803" i="1" s="1"/>
  <c r="M803" i="1" s="1"/>
  <c r="K794" i="1"/>
  <c r="L794" i="1" s="1"/>
  <c r="M794" i="1" s="1"/>
  <c r="K786" i="1"/>
  <c r="L786" i="1" s="1"/>
  <c r="M786" i="1" s="1"/>
  <c r="K778" i="1"/>
  <c r="L778" i="1" s="1"/>
  <c r="M778" i="1" s="1"/>
  <c r="K729" i="1"/>
  <c r="L729" i="1" s="1"/>
  <c r="M729" i="1" s="1"/>
  <c r="K684" i="1"/>
  <c r="L684" i="1" s="1"/>
  <c r="M684" i="1" s="1"/>
  <c r="K612" i="1"/>
  <c r="L612" i="1" s="1"/>
  <c r="M612" i="1" s="1"/>
  <c r="K521" i="1"/>
  <c r="L521" i="1" s="1"/>
  <c r="M521" i="1" s="1"/>
  <c r="K428" i="1"/>
  <c r="L428" i="1" s="1"/>
  <c r="M428" i="1" s="1"/>
  <c r="K399" i="1"/>
  <c r="L399" i="1" s="1"/>
  <c r="M399" i="1" s="1"/>
  <c r="K328" i="1"/>
  <c r="L328" i="1" s="1"/>
  <c r="M328" i="1" s="1"/>
  <c r="K306" i="1"/>
  <c r="L306" i="1" s="1"/>
  <c r="M306" i="1" s="1"/>
  <c r="K183" i="1"/>
  <c r="L183" i="1" s="1"/>
  <c r="M183" i="1" s="1"/>
  <c r="K131" i="1"/>
  <c r="L131" i="1" s="1"/>
  <c r="M131" i="1" s="1"/>
  <c r="K1532" i="1"/>
  <c r="L1532" i="1" s="1"/>
  <c r="M1532" i="1" s="1"/>
  <c r="K1526" i="1"/>
  <c r="L1526" i="1" s="1"/>
  <c r="M1526" i="1" s="1"/>
  <c r="K1403" i="1"/>
  <c r="L1403" i="1" s="1"/>
  <c r="M1403" i="1" s="1"/>
  <c r="K1359" i="1"/>
  <c r="L1359" i="1" s="1"/>
  <c r="M1359" i="1" s="1"/>
  <c r="K1340" i="1"/>
  <c r="L1340" i="1" s="1"/>
  <c r="M1340" i="1" s="1"/>
  <c r="K1258" i="1"/>
  <c r="L1258" i="1" s="1"/>
  <c r="M1258" i="1" s="1"/>
  <c r="K1223" i="1"/>
  <c r="L1223" i="1" s="1"/>
  <c r="M1223" i="1" s="1"/>
  <c r="K1185" i="1"/>
  <c r="L1185" i="1" s="1"/>
  <c r="M1185" i="1" s="1"/>
  <c r="K1173" i="1"/>
  <c r="L1173" i="1" s="1"/>
  <c r="M1173" i="1" s="1"/>
  <c r="K1166" i="1"/>
  <c r="L1166" i="1" s="1"/>
  <c r="M1166" i="1" s="1"/>
  <c r="K1159" i="1"/>
  <c r="L1159" i="1" s="1"/>
  <c r="M1159" i="1" s="1"/>
  <c r="K1152" i="1"/>
  <c r="L1152" i="1" s="1"/>
  <c r="M1152" i="1" s="1"/>
  <c r="K1094" i="1"/>
  <c r="L1094" i="1" s="1"/>
  <c r="M1094" i="1" s="1"/>
  <c r="K1068" i="1"/>
  <c r="L1068" i="1" s="1"/>
  <c r="M1068" i="1" s="1"/>
  <c r="K1047" i="1"/>
  <c r="L1047" i="1" s="1"/>
  <c r="M1047" i="1" s="1"/>
  <c r="K1006" i="1"/>
  <c r="L1006" i="1" s="1"/>
  <c r="M1006" i="1" s="1"/>
  <c r="K998" i="1"/>
  <c r="L998" i="1" s="1"/>
  <c r="M998" i="1" s="1"/>
  <c r="K981" i="1"/>
  <c r="L981" i="1" s="1"/>
  <c r="M981" i="1" s="1"/>
  <c r="K931" i="1"/>
  <c r="L931" i="1" s="1"/>
  <c r="M931" i="1" s="1"/>
  <c r="K923" i="1"/>
  <c r="L923" i="1" s="1"/>
  <c r="M923" i="1" s="1"/>
  <c r="K895" i="1"/>
  <c r="L895" i="1" s="1"/>
  <c r="M895" i="1" s="1"/>
  <c r="K857" i="1"/>
  <c r="L857" i="1" s="1"/>
  <c r="M857" i="1" s="1"/>
  <c r="K811" i="1"/>
  <c r="L811" i="1" s="1"/>
  <c r="M811" i="1" s="1"/>
  <c r="K531" i="1"/>
  <c r="L531" i="1" s="1"/>
  <c r="M531" i="1" s="1"/>
  <c r="K520" i="1"/>
  <c r="L520" i="1" s="1"/>
  <c r="M520" i="1" s="1"/>
  <c r="K419" i="1"/>
  <c r="L419" i="1" s="1"/>
  <c r="M419" i="1" s="1"/>
  <c r="K338" i="1"/>
  <c r="L338" i="1" s="1"/>
  <c r="M338" i="1" s="1"/>
  <c r="K241" i="1"/>
  <c r="L241" i="1" s="1"/>
  <c r="M241" i="1" s="1"/>
  <c r="K223" i="1"/>
  <c r="L223" i="1" s="1"/>
  <c r="M223" i="1" s="1"/>
  <c r="K203" i="1"/>
  <c r="L203" i="1" s="1"/>
  <c r="M203" i="1" s="1"/>
  <c r="K98" i="1"/>
  <c r="L98" i="1" s="1"/>
  <c r="M98" i="1" s="1"/>
  <c r="K1334" i="1"/>
  <c r="L1334" i="1" s="1"/>
  <c r="M1334" i="1" s="1"/>
  <c r="K1295" i="1"/>
  <c r="L1295" i="1" s="1"/>
  <c r="M1295" i="1" s="1"/>
  <c r="K1283" i="1"/>
  <c r="L1283" i="1" s="1"/>
  <c r="M1283" i="1" s="1"/>
  <c r="K1222" i="1"/>
  <c r="L1222" i="1" s="1"/>
  <c r="M1222" i="1" s="1"/>
  <c r="K1172" i="1"/>
  <c r="L1172" i="1" s="1"/>
  <c r="M1172" i="1" s="1"/>
  <c r="K1165" i="1"/>
  <c r="L1165" i="1" s="1"/>
  <c r="M1165" i="1" s="1"/>
  <c r="K1158" i="1"/>
  <c r="L1158" i="1" s="1"/>
  <c r="M1158" i="1" s="1"/>
  <c r="K1099" i="1"/>
  <c r="L1099" i="1" s="1"/>
  <c r="M1099" i="1" s="1"/>
  <c r="K1088" i="1"/>
  <c r="L1088" i="1" s="1"/>
  <c r="M1088" i="1" s="1"/>
  <c r="K1081" i="1"/>
  <c r="L1081" i="1" s="1"/>
  <c r="M1081" i="1" s="1"/>
  <c r="K1067" i="1"/>
  <c r="L1067" i="1" s="1"/>
  <c r="M1067" i="1" s="1"/>
  <c r="K1046" i="1"/>
  <c r="L1046" i="1" s="1"/>
  <c r="M1046" i="1" s="1"/>
  <c r="K1039" i="1"/>
  <c r="L1039" i="1" s="1"/>
  <c r="M1039" i="1" s="1"/>
  <c r="K1032" i="1"/>
  <c r="L1032" i="1" s="1"/>
  <c r="M1032" i="1" s="1"/>
  <c r="K1018" i="1"/>
  <c r="L1018" i="1" s="1"/>
  <c r="M1018" i="1" s="1"/>
  <c r="K992" i="1"/>
  <c r="L992" i="1" s="1"/>
  <c r="M992" i="1" s="1"/>
  <c r="K974" i="1"/>
  <c r="L974" i="1" s="1"/>
  <c r="M974" i="1" s="1"/>
  <c r="K922" i="1"/>
  <c r="L922" i="1" s="1"/>
  <c r="M922" i="1" s="1"/>
  <c r="K894" i="1"/>
  <c r="L894" i="1" s="1"/>
  <c r="M894" i="1" s="1"/>
  <c r="K887" i="1"/>
  <c r="L887" i="1" s="1"/>
  <c r="M887" i="1" s="1"/>
  <c r="K871" i="1"/>
  <c r="L871" i="1" s="1"/>
  <c r="M871" i="1" s="1"/>
  <c r="K810" i="1"/>
  <c r="L810" i="1" s="1"/>
  <c r="M810" i="1" s="1"/>
  <c r="K754" i="1"/>
  <c r="L754" i="1" s="1"/>
  <c r="M754" i="1" s="1"/>
  <c r="K691" i="1"/>
  <c r="L691" i="1" s="1"/>
  <c r="M691" i="1" s="1"/>
  <c r="K437" i="1"/>
  <c r="L437" i="1" s="1"/>
  <c r="M437" i="1" s="1"/>
  <c r="K251" i="1"/>
  <c r="L251" i="1" s="1"/>
  <c r="M251" i="1" s="1"/>
  <c r="K1319" i="1"/>
  <c r="L1319" i="1" s="1"/>
  <c r="M1319" i="1" s="1"/>
  <c r="K1294" i="1"/>
  <c r="L1294" i="1" s="1"/>
  <c r="M1294" i="1" s="1"/>
  <c r="K1282" i="1"/>
  <c r="L1282" i="1" s="1"/>
  <c r="M1282" i="1" s="1"/>
  <c r="K1239" i="1"/>
  <c r="L1239" i="1" s="1"/>
  <c r="M1239" i="1" s="1"/>
  <c r="K1200" i="1"/>
  <c r="L1200" i="1" s="1"/>
  <c r="M1200" i="1" s="1"/>
  <c r="K1171" i="1"/>
  <c r="L1171" i="1" s="1"/>
  <c r="M1171" i="1" s="1"/>
  <c r="K1157" i="1"/>
  <c r="L1157" i="1" s="1"/>
  <c r="M1157" i="1" s="1"/>
  <c r="K1151" i="1"/>
  <c r="L1151" i="1" s="1"/>
  <c r="M1151" i="1" s="1"/>
  <c r="K1141" i="1"/>
  <c r="L1141" i="1" s="1"/>
  <c r="M1141" i="1" s="1"/>
  <c r="K1136" i="1"/>
  <c r="L1136" i="1" s="1"/>
  <c r="M1136" i="1" s="1"/>
  <c r="K1130" i="1"/>
  <c r="L1130" i="1" s="1"/>
  <c r="M1130" i="1" s="1"/>
  <c r="K1106" i="1"/>
  <c r="L1106" i="1" s="1"/>
  <c r="M1106" i="1" s="1"/>
  <c r="K1087" i="1"/>
  <c r="L1087" i="1" s="1"/>
  <c r="M1087" i="1" s="1"/>
  <c r="K1066" i="1"/>
  <c r="L1066" i="1" s="1"/>
  <c r="M1066" i="1" s="1"/>
  <c r="K1038" i="1"/>
  <c r="L1038" i="1" s="1"/>
  <c r="M1038" i="1" s="1"/>
  <c r="K1025" i="1"/>
  <c r="L1025" i="1" s="1"/>
  <c r="M1025" i="1" s="1"/>
  <c r="K973" i="1"/>
  <c r="L973" i="1" s="1"/>
  <c r="M973" i="1" s="1"/>
  <c r="K818" i="1"/>
  <c r="L818" i="1" s="1"/>
  <c r="M818" i="1" s="1"/>
  <c r="K809" i="1"/>
  <c r="L809" i="1" s="1"/>
  <c r="M809" i="1" s="1"/>
  <c r="K800" i="1"/>
  <c r="L800" i="1" s="1"/>
  <c r="M800" i="1" s="1"/>
  <c r="K708" i="1"/>
  <c r="L708" i="1" s="1"/>
  <c r="M708" i="1" s="1"/>
  <c r="K673" i="1"/>
  <c r="L673" i="1" s="1"/>
  <c r="M673" i="1" s="1"/>
  <c r="K447" i="1"/>
  <c r="L447" i="1" s="1"/>
  <c r="M447" i="1" s="1"/>
  <c r="K426" i="1"/>
  <c r="L426" i="1" s="1"/>
  <c r="M426" i="1" s="1"/>
  <c r="K417" i="1"/>
  <c r="L417" i="1" s="1"/>
  <c r="M417" i="1" s="1"/>
  <c r="K261" i="1"/>
  <c r="L261" i="1" s="1"/>
  <c r="M261" i="1" s="1"/>
  <c r="K222" i="1"/>
  <c r="L222" i="1" s="1"/>
  <c r="M222" i="1" s="1"/>
  <c r="K213" i="1"/>
  <c r="L213" i="1" s="1"/>
  <c r="M213" i="1" s="1"/>
  <c r="K201" i="1"/>
  <c r="L201" i="1" s="1"/>
  <c r="M201" i="1" s="1"/>
  <c r="K190" i="1"/>
  <c r="L190" i="1" s="1"/>
  <c r="M190" i="1" s="1"/>
  <c r="K1243" i="1"/>
  <c r="L1243" i="1" s="1"/>
  <c r="M1243" i="1" s="1"/>
  <c r="K1211" i="1"/>
  <c r="L1211" i="1" s="1"/>
  <c r="M1211" i="1" s="1"/>
  <c r="K1196" i="1"/>
  <c r="L1196" i="1" s="1"/>
  <c r="M1196" i="1" s="1"/>
  <c r="K1182" i="1"/>
  <c r="L1182" i="1" s="1"/>
  <c r="M1182" i="1" s="1"/>
  <c r="K1177" i="1"/>
  <c r="L1177" i="1" s="1"/>
  <c r="M1177" i="1" s="1"/>
  <c r="K1145" i="1"/>
  <c r="L1145" i="1" s="1"/>
  <c r="M1145" i="1" s="1"/>
  <c r="K1127" i="1"/>
  <c r="L1127" i="1" s="1"/>
  <c r="M1127" i="1" s="1"/>
  <c r="K1116" i="1"/>
  <c r="L1116" i="1" s="1"/>
  <c r="M1116" i="1" s="1"/>
  <c r="K1063" i="1"/>
  <c r="L1063" i="1" s="1"/>
  <c r="M1063" i="1" s="1"/>
  <c r="K1031" i="1"/>
  <c r="L1031" i="1" s="1"/>
  <c r="M1031" i="1" s="1"/>
  <c r="K995" i="1"/>
  <c r="L995" i="1" s="1"/>
  <c r="M995" i="1" s="1"/>
  <c r="K991" i="1"/>
  <c r="L991" i="1" s="1"/>
  <c r="M991" i="1" s="1"/>
  <c r="K971" i="1"/>
  <c r="L971" i="1" s="1"/>
  <c r="M971" i="1" s="1"/>
  <c r="K908" i="1"/>
  <c r="L908" i="1" s="1"/>
  <c r="M908" i="1" s="1"/>
  <c r="K873" i="1"/>
  <c r="L873" i="1" s="1"/>
  <c r="M873" i="1" s="1"/>
  <c r="K826" i="1"/>
  <c r="L826" i="1" s="1"/>
  <c r="M826" i="1" s="1"/>
  <c r="K756" i="1"/>
  <c r="L756" i="1" s="1"/>
  <c r="M756" i="1" s="1"/>
  <c r="K703" i="1"/>
  <c r="L703" i="1" s="1"/>
  <c r="M703" i="1" s="1"/>
  <c r="K697" i="1"/>
  <c r="L697" i="1" s="1"/>
  <c r="M697" i="1" s="1"/>
  <c r="K666" i="1"/>
  <c r="L666" i="1" s="1"/>
  <c r="M666" i="1" s="1"/>
  <c r="K620" i="1"/>
  <c r="L620" i="1" s="1"/>
  <c r="M620" i="1" s="1"/>
  <c r="K596" i="1"/>
  <c r="L596" i="1" s="1"/>
  <c r="M596" i="1" s="1"/>
  <c r="K560" i="1"/>
  <c r="L560" i="1" s="1"/>
  <c r="M560" i="1" s="1"/>
  <c r="K473" i="1"/>
  <c r="L473" i="1" s="1"/>
  <c r="M473" i="1" s="1"/>
  <c r="K404" i="1"/>
  <c r="L404" i="1" s="1"/>
  <c r="M404" i="1" s="1"/>
  <c r="K303" i="1"/>
  <c r="L303" i="1" s="1"/>
  <c r="M303" i="1" s="1"/>
  <c r="K275" i="1"/>
  <c r="L275" i="1" s="1"/>
  <c r="M275" i="1" s="1"/>
  <c r="K125" i="1"/>
  <c r="L125" i="1" s="1"/>
  <c r="M125" i="1" s="1"/>
  <c r="K78" i="1"/>
  <c r="L78" i="1" s="1"/>
  <c r="M78" i="1" s="1"/>
  <c r="K68" i="1"/>
  <c r="L68" i="1" s="1"/>
  <c r="M68" i="1" s="1"/>
  <c r="K49" i="1"/>
  <c r="L49" i="1" s="1"/>
  <c r="M49" i="1" s="1"/>
  <c r="K1238" i="1"/>
  <c r="L1238" i="1" s="1"/>
  <c r="M1238" i="1" s="1"/>
  <c r="K1232" i="1"/>
  <c r="L1232" i="1" s="1"/>
  <c r="M1232" i="1" s="1"/>
  <c r="K1181" i="1"/>
  <c r="L1181" i="1" s="1"/>
  <c r="M1181" i="1" s="1"/>
  <c r="K1176" i="1"/>
  <c r="L1176" i="1" s="1"/>
  <c r="M1176" i="1" s="1"/>
  <c r="K1126" i="1"/>
  <c r="L1126" i="1" s="1"/>
  <c r="M1126" i="1" s="1"/>
  <c r="K1079" i="1"/>
  <c r="L1079" i="1" s="1"/>
  <c r="M1079" i="1" s="1"/>
  <c r="K1058" i="1"/>
  <c r="L1058" i="1" s="1"/>
  <c r="M1058" i="1" s="1"/>
  <c r="K1052" i="1"/>
  <c r="L1052" i="1" s="1"/>
  <c r="M1052" i="1" s="1"/>
  <c r="K1043" i="1"/>
  <c r="L1043" i="1" s="1"/>
  <c r="M1043" i="1" s="1"/>
  <c r="K1005" i="1"/>
  <c r="L1005" i="1" s="1"/>
  <c r="M1005" i="1" s="1"/>
  <c r="K990" i="1"/>
  <c r="L990" i="1" s="1"/>
  <c r="M990" i="1" s="1"/>
  <c r="K970" i="1"/>
  <c r="L970" i="1" s="1"/>
  <c r="M970" i="1" s="1"/>
  <c r="K959" i="1"/>
  <c r="L959" i="1" s="1"/>
  <c r="M959" i="1" s="1"/>
  <c r="K949" i="1"/>
  <c r="L949" i="1" s="1"/>
  <c r="M949" i="1" s="1"/>
  <c r="K938" i="1"/>
  <c r="L938" i="1" s="1"/>
  <c r="M938" i="1" s="1"/>
  <c r="K927" i="1"/>
  <c r="L927" i="1" s="1"/>
  <c r="M927" i="1" s="1"/>
  <c r="K872" i="1"/>
  <c r="L872" i="1" s="1"/>
  <c r="M872" i="1" s="1"/>
  <c r="K837" i="1"/>
  <c r="L837" i="1" s="1"/>
  <c r="M837" i="1" s="1"/>
  <c r="K801" i="1"/>
  <c r="L801" i="1" s="1"/>
  <c r="M801" i="1" s="1"/>
  <c r="K755" i="1"/>
  <c r="L755" i="1" s="1"/>
  <c r="M755" i="1" s="1"/>
  <c r="K681" i="1"/>
  <c r="L681" i="1" s="1"/>
  <c r="M681" i="1" s="1"/>
  <c r="K655" i="1"/>
  <c r="L655" i="1" s="1"/>
  <c r="M655" i="1" s="1"/>
  <c r="K643" i="1"/>
  <c r="L643" i="1" s="1"/>
  <c r="M643" i="1" s="1"/>
  <c r="K559" i="1"/>
  <c r="L559" i="1" s="1"/>
  <c r="M559" i="1" s="1"/>
  <c r="K489" i="1"/>
  <c r="L489" i="1" s="1"/>
  <c r="M489" i="1" s="1"/>
  <c r="K181" i="1"/>
  <c r="L181" i="1" s="1"/>
  <c r="M181" i="1" s="1"/>
  <c r="K58" i="1"/>
  <c r="L58" i="1" s="1"/>
  <c r="M58" i="1" s="1"/>
  <c r="K48" i="1"/>
  <c r="L48" i="1" s="1"/>
  <c r="M48" i="1" s="1"/>
  <c r="K1210" i="1"/>
  <c r="L1210" i="1" s="1"/>
  <c r="M1210" i="1" s="1"/>
  <c r="K1131" i="1"/>
  <c r="L1131" i="1" s="1"/>
  <c r="M1131" i="1" s="1"/>
  <c r="K1101" i="1"/>
  <c r="L1101" i="1" s="1"/>
  <c r="M1101" i="1" s="1"/>
  <c r="K1073" i="1"/>
  <c r="L1073" i="1" s="1"/>
  <c r="M1073" i="1" s="1"/>
  <c r="K1042" i="1"/>
  <c r="L1042" i="1" s="1"/>
  <c r="M1042" i="1" s="1"/>
  <c r="K1020" i="1"/>
  <c r="L1020" i="1" s="1"/>
  <c r="M1020" i="1" s="1"/>
  <c r="K1004" i="1"/>
  <c r="L1004" i="1" s="1"/>
  <c r="M1004" i="1" s="1"/>
  <c r="K989" i="1"/>
  <c r="L989" i="1" s="1"/>
  <c r="M989" i="1" s="1"/>
  <c r="K926" i="1"/>
  <c r="L926" i="1" s="1"/>
  <c r="M926" i="1" s="1"/>
  <c r="K919" i="1"/>
  <c r="L919" i="1" s="1"/>
  <c r="M919" i="1" s="1"/>
  <c r="K914" i="1"/>
  <c r="L914" i="1" s="1"/>
  <c r="M914" i="1" s="1"/>
  <c r="K907" i="1"/>
  <c r="L907" i="1" s="1"/>
  <c r="M907" i="1" s="1"/>
  <c r="K901" i="1"/>
  <c r="L901" i="1" s="1"/>
  <c r="M901" i="1" s="1"/>
  <c r="K890" i="1"/>
  <c r="L890" i="1" s="1"/>
  <c r="M890" i="1" s="1"/>
  <c r="K879" i="1"/>
  <c r="L879" i="1" s="1"/>
  <c r="M879" i="1" s="1"/>
  <c r="K831" i="1"/>
  <c r="L831" i="1" s="1"/>
  <c r="M831" i="1" s="1"/>
  <c r="K781" i="1"/>
  <c r="L781" i="1" s="1"/>
  <c r="M781" i="1" s="1"/>
  <c r="K774" i="1"/>
  <c r="L774" i="1" s="1"/>
  <c r="M774" i="1" s="1"/>
  <c r="K719" i="1"/>
  <c r="L719" i="1" s="1"/>
  <c r="M719" i="1" s="1"/>
  <c r="K680" i="1"/>
  <c r="L680" i="1" s="1"/>
  <c r="M680" i="1" s="1"/>
  <c r="K569" i="1"/>
  <c r="L569" i="1" s="1"/>
  <c r="M569" i="1" s="1"/>
  <c r="K558" i="1"/>
  <c r="L558" i="1" s="1"/>
  <c r="M558" i="1" s="1"/>
  <c r="K532" i="1"/>
  <c r="L532" i="1" s="1"/>
  <c r="M532" i="1" s="1"/>
  <c r="K513" i="1"/>
  <c r="L513" i="1" s="1"/>
  <c r="M513" i="1" s="1"/>
  <c r="K441" i="1"/>
  <c r="L441" i="1" s="1"/>
  <c r="M441" i="1" s="1"/>
  <c r="K348" i="1"/>
  <c r="L348" i="1" s="1"/>
  <c r="M348" i="1" s="1"/>
  <c r="K312" i="1"/>
  <c r="L312" i="1" s="1"/>
  <c r="M312" i="1" s="1"/>
  <c r="K161" i="1"/>
  <c r="L161" i="1" s="1"/>
  <c r="M161" i="1" s="1"/>
  <c r="K124" i="1"/>
  <c r="L124" i="1" s="1"/>
  <c r="M124" i="1" s="1"/>
  <c r="K113" i="1"/>
  <c r="L113" i="1" s="1"/>
  <c r="M113" i="1" s="1"/>
  <c r="K1115" i="1"/>
  <c r="L1115" i="1" s="1"/>
  <c r="M1115" i="1" s="1"/>
  <c r="K1041" i="1"/>
  <c r="L1041" i="1" s="1"/>
  <c r="M1041" i="1" s="1"/>
  <c r="K958" i="1"/>
  <c r="L958" i="1" s="1"/>
  <c r="M958" i="1" s="1"/>
  <c r="K913" i="1"/>
  <c r="L913" i="1" s="1"/>
  <c r="M913" i="1" s="1"/>
  <c r="K906" i="1"/>
  <c r="L906" i="1" s="1"/>
  <c r="M906" i="1" s="1"/>
  <c r="K896" i="1"/>
  <c r="L896" i="1" s="1"/>
  <c r="M896" i="1" s="1"/>
  <c r="K843" i="1"/>
  <c r="L843" i="1" s="1"/>
  <c r="M843" i="1" s="1"/>
  <c r="K815" i="1"/>
  <c r="L815" i="1" s="1"/>
  <c r="M815" i="1" s="1"/>
  <c r="K808" i="1"/>
  <c r="L808" i="1" s="1"/>
  <c r="M808" i="1" s="1"/>
  <c r="K773" i="1"/>
  <c r="L773" i="1" s="1"/>
  <c r="M773" i="1" s="1"/>
  <c r="K766" i="1"/>
  <c r="L766" i="1" s="1"/>
  <c r="M766" i="1" s="1"/>
  <c r="K740" i="1"/>
  <c r="L740" i="1" s="1"/>
  <c r="M740" i="1" s="1"/>
  <c r="K718" i="1"/>
  <c r="L718" i="1" s="1"/>
  <c r="M718" i="1" s="1"/>
  <c r="K710" i="1"/>
  <c r="L710" i="1" s="1"/>
  <c r="M710" i="1" s="1"/>
  <c r="K663" i="1"/>
  <c r="L663" i="1" s="1"/>
  <c r="M663" i="1" s="1"/>
  <c r="K642" i="1"/>
  <c r="L642" i="1" s="1"/>
  <c r="M642" i="1" s="1"/>
  <c r="K634" i="1"/>
  <c r="L634" i="1" s="1"/>
  <c r="M634" i="1" s="1"/>
  <c r="K618" i="1"/>
  <c r="L618" i="1" s="1"/>
  <c r="M618" i="1" s="1"/>
  <c r="K585" i="1"/>
  <c r="L585" i="1" s="1"/>
  <c r="M585" i="1" s="1"/>
  <c r="K577" i="1"/>
  <c r="L577" i="1" s="1"/>
  <c r="M577" i="1" s="1"/>
  <c r="K522" i="1"/>
  <c r="L522" i="1" s="1"/>
  <c r="M522" i="1" s="1"/>
  <c r="K512" i="1"/>
  <c r="L512" i="1" s="1"/>
  <c r="M512" i="1" s="1"/>
  <c r="K505" i="1"/>
  <c r="L505" i="1" s="1"/>
  <c r="M505" i="1" s="1"/>
  <c r="K471" i="1"/>
  <c r="L471" i="1" s="1"/>
  <c r="M471" i="1" s="1"/>
  <c r="K451" i="1"/>
  <c r="L451" i="1" s="1"/>
  <c r="M451" i="1" s="1"/>
  <c r="K376" i="1"/>
  <c r="L376" i="1" s="1"/>
  <c r="M376" i="1" s="1"/>
  <c r="K282" i="1"/>
  <c r="L282" i="1" s="1"/>
  <c r="M282" i="1" s="1"/>
  <c r="K255" i="1"/>
  <c r="L255" i="1" s="1"/>
  <c r="M255" i="1" s="1"/>
  <c r="K216" i="1"/>
  <c r="L216" i="1" s="1"/>
  <c r="M216" i="1" s="1"/>
  <c r="K197" i="1"/>
  <c r="L197" i="1" s="1"/>
  <c r="M197" i="1" s="1"/>
  <c r="K1114" i="1"/>
  <c r="L1114" i="1" s="1"/>
  <c r="M1114" i="1" s="1"/>
  <c r="K1091" i="1"/>
  <c r="L1091" i="1" s="1"/>
  <c r="M1091" i="1" s="1"/>
  <c r="K1029" i="1"/>
  <c r="L1029" i="1" s="1"/>
  <c r="M1029" i="1" s="1"/>
  <c r="K1019" i="1"/>
  <c r="L1019" i="1" s="1"/>
  <c r="M1019" i="1" s="1"/>
  <c r="K947" i="1"/>
  <c r="L947" i="1" s="1"/>
  <c r="M947" i="1" s="1"/>
  <c r="K912" i="1"/>
  <c r="L912" i="1" s="1"/>
  <c r="M912" i="1" s="1"/>
  <c r="K842" i="1"/>
  <c r="L842" i="1" s="1"/>
  <c r="M842" i="1" s="1"/>
  <c r="K780" i="1"/>
  <c r="L780" i="1" s="1"/>
  <c r="M780" i="1" s="1"/>
  <c r="K731" i="1"/>
  <c r="L731" i="1" s="1"/>
  <c r="M731" i="1" s="1"/>
  <c r="K687" i="1"/>
  <c r="L687" i="1" s="1"/>
  <c r="M687" i="1" s="1"/>
  <c r="K662" i="1"/>
  <c r="L662" i="1" s="1"/>
  <c r="M662" i="1" s="1"/>
  <c r="K611" i="1"/>
  <c r="L611" i="1" s="1"/>
  <c r="M611" i="1" s="1"/>
  <c r="K594" i="1"/>
  <c r="L594" i="1" s="1"/>
  <c r="M594" i="1" s="1"/>
  <c r="K576" i="1"/>
  <c r="L576" i="1" s="1"/>
  <c r="M576" i="1" s="1"/>
  <c r="K557" i="1"/>
  <c r="L557" i="1" s="1"/>
  <c r="M557" i="1" s="1"/>
  <c r="K495" i="1"/>
  <c r="L495" i="1" s="1"/>
  <c r="M495" i="1" s="1"/>
  <c r="K459" i="1"/>
  <c r="L459" i="1" s="1"/>
  <c r="M459" i="1" s="1"/>
  <c r="K420" i="1"/>
  <c r="L420" i="1" s="1"/>
  <c r="M420" i="1" s="1"/>
  <c r="K392" i="1"/>
  <c r="L392" i="1" s="1"/>
  <c r="M392" i="1" s="1"/>
  <c r="K355" i="1"/>
  <c r="L355" i="1" s="1"/>
  <c r="M355" i="1" s="1"/>
  <c r="K208" i="1"/>
  <c r="L208" i="1" s="1"/>
  <c r="M208" i="1" s="1"/>
  <c r="K148" i="1"/>
  <c r="L148" i="1" s="1"/>
  <c r="M148" i="1" s="1"/>
  <c r="K84" i="1"/>
  <c r="L84" i="1" s="1"/>
  <c r="M84" i="1" s="1"/>
  <c r="K36" i="1"/>
  <c r="L36" i="1" s="1"/>
  <c r="M36" i="1" s="1"/>
  <c r="K925" i="1"/>
  <c r="L925" i="1" s="1"/>
  <c r="M925" i="1" s="1"/>
  <c r="K899" i="1"/>
  <c r="L899" i="1" s="1"/>
  <c r="M899" i="1" s="1"/>
  <c r="K893" i="1"/>
  <c r="L893" i="1" s="1"/>
  <c r="M893" i="1" s="1"/>
  <c r="K859" i="1"/>
  <c r="L859" i="1" s="1"/>
  <c r="M859" i="1" s="1"/>
  <c r="K828" i="1"/>
  <c r="L828" i="1" s="1"/>
  <c r="M828" i="1" s="1"/>
  <c r="K717" i="1"/>
  <c r="L717" i="1" s="1"/>
  <c r="M717" i="1" s="1"/>
  <c r="K711" i="1"/>
  <c r="L711" i="1" s="1"/>
  <c r="M711" i="1" s="1"/>
  <c r="K695" i="1"/>
  <c r="L695" i="1" s="1"/>
  <c r="M695" i="1" s="1"/>
  <c r="K683" i="1"/>
  <c r="L683" i="1" s="1"/>
  <c r="M683" i="1" s="1"/>
  <c r="K672" i="1"/>
  <c r="L672" i="1" s="1"/>
  <c r="M672" i="1" s="1"/>
  <c r="K609" i="1"/>
  <c r="L609" i="1" s="1"/>
  <c r="M609" i="1" s="1"/>
  <c r="K588" i="1"/>
  <c r="L588" i="1" s="1"/>
  <c r="M588" i="1" s="1"/>
  <c r="K566" i="1"/>
  <c r="L566" i="1" s="1"/>
  <c r="M566" i="1" s="1"/>
  <c r="K466" i="1"/>
  <c r="L466" i="1" s="1"/>
  <c r="M466" i="1" s="1"/>
  <c r="K406" i="1"/>
  <c r="L406" i="1" s="1"/>
  <c r="M406" i="1" s="1"/>
  <c r="K319" i="1"/>
  <c r="L319" i="1" s="1"/>
  <c r="M319" i="1" s="1"/>
  <c r="K279" i="1"/>
  <c r="L279" i="1" s="1"/>
  <c r="M279" i="1" s="1"/>
  <c r="K271" i="1"/>
  <c r="L271" i="1" s="1"/>
  <c r="M271" i="1" s="1"/>
  <c r="K246" i="1"/>
  <c r="L246" i="1" s="1"/>
  <c r="M246" i="1" s="1"/>
  <c r="K230" i="1"/>
  <c r="L230" i="1" s="1"/>
  <c r="M230" i="1" s="1"/>
  <c r="K79" i="1"/>
  <c r="L79" i="1" s="1"/>
  <c r="M79" i="1" s="1"/>
  <c r="K71" i="1"/>
  <c r="L71" i="1" s="1"/>
  <c r="M71" i="1" s="1"/>
  <c r="K37" i="1"/>
  <c r="L37" i="1" s="1"/>
  <c r="M37" i="1" s="1"/>
  <c r="K18" i="1"/>
  <c r="L18" i="1" s="1"/>
  <c r="M18" i="1" s="1"/>
  <c r="K935" i="1"/>
  <c r="L935" i="1" s="1"/>
  <c r="M935" i="1" s="1"/>
  <c r="K903" i="1"/>
  <c r="L903" i="1" s="1"/>
  <c r="M903" i="1" s="1"/>
  <c r="K884" i="1"/>
  <c r="L884" i="1" s="1"/>
  <c r="M884" i="1" s="1"/>
  <c r="K863" i="1"/>
  <c r="L863" i="1" s="1"/>
  <c r="M863" i="1" s="1"/>
  <c r="K858" i="1"/>
  <c r="L858" i="1" s="1"/>
  <c r="M858" i="1" s="1"/>
  <c r="K827" i="1"/>
  <c r="L827" i="1" s="1"/>
  <c r="M827" i="1" s="1"/>
  <c r="K823" i="1"/>
  <c r="L823" i="1" s="1"/>
  <c r="M823" i="1" s="1"/>
  <c r="K783" i="1"/>
  <c r="L783" i="1" s="1"/>
  <c r="M783" i="1" s="1"/>
  <c r="K700" i="1"/>
  <c r="L700" i="1" s="1"/>
  <c r="M700" i="1" s="1"/>
  <c r="K671" i="1"/>
  <c r="L671" i="1" s="1"/>
  <c r="M671" i="1" s="1"/>
  <c r="K665" i="1"/>
  <c r="L665" i="1" s="1"/>
  <c r="M665" i="1" s="1"/>
  <c r="K652" i="1"/>
  <c r="L652" i="1" s="1"/>
  <c r="M652" i="1" s="1"/>
  <c r="K646" i="1"/>
  <c r="L646" i="1" s="1"/>
  <c r="M646" i="1" s="1"/>
  <c r="K623" i="1"/>
  <c r="L623" i="1" s="1"/>
  <c r="M623" i="1" s="1"/>
  <c r="K616" i="1"/>
  <c r="L616" i="1" s="1"/>
  <c r="M616" i="1" s="1"/>
  <c r="K608" i="1"/>
  <c r="L608" i="1" s="1"/>
  <c r="M608" i="1" s="1"/>
  <c r="K549" i="1"/>
  <c r="L549" i="1" s="1"/>
  <c r="M549" i="1" s="1"/>
  <c r="K527" i="1"/>
  <c r="L527" i="1" s="1"/>
  <c r="M527" i="1" s="1"/>
  <c r="K501" i="1"/>
  <c r="L501" i="1" s="1"/>
  <c r="M501" i="1" s="1"/>
  <c r="K366" i="1"/>
  <c r="L366" i="1" s="1"/>
  <c r="M366" i="1" s="1"/>
  <c r="K326" i="1"/>
  <c r="L326" i="1" s="1"/>
  <c r="M326" i="1" s="1"/>
  <c r="K301" i="1"/>
  <c r="L301" i="1" s="1"/>
  <c r="M301" i="1" s="1"/>
  <c r="K287" i="1"/>
  <c r="L287" i="1" s="1"/>
  <c r="M287" i="1" s="1"/>
  <c r="K236" i="1"/>
  <c r="L236" i="1" s="1"/>
  <c r="M236" i="1" s="1"/>
  <c r="K229" i="1"/>
  <c r="L229" i="1" s="1"/>
  <c r="M229" i="1" s="1"/>
  <c r="K162" i="1"/>
  <c r="L162" i="1" s="1"/>
  <c r="M162" i="1" s="1"/>
  <c r="K70" i="1"/>
  <c r="L70" i="1" s="1"/>
  <c r="M70" i="1" s="1"/>
  <c r="K28" i="1"/>
  <c r="L28" i="1" s="1"/>
  <c r="M28" i="1" s="1"/>
  <c r="K17" i="1"/>
  <c r="L17" i="1" s="1"/>
  <c r="M17" i="1" s="1"/>
  <c r="K953" i="1"/>
  <c r="L953" i="1" s="1"/>
  <c r="M953" i="1" s="1"/>
  <c r="K924" i="1"/>
  <c r="L924" i="1" s="1"/>
  <c r="M924" i="1" s="1"/>
  <c r="K918" i="1"/>
  <c r="L918" i="1" s="1"/>
  <c r="M918" i="1" s="1"/>
  <c r="K822" i="1"/>
  <c r="L822" i="1" s="1"/>
  <c r="M822" i="1" s="1"/>
  <c r="K792" i="1"/>
  <c r="L792" i="1" s="1"/>
  <c r="M792" i="1" s="1"/>
  <c r="K767" i="1"/>
  <c r="L767" i="1" s="1"/>
  <c r="M767" i="1" s="1"/>
  <c r="K763" i="1"/>
  <c r="L763" i="1" s="1"/>
  <c r="M763" i="1" s="1"/>
  <c r="K747" i="1"/>
  <c r="L747" i="1" s="1"/>
  <c r="M747" i="1" s="1"/>
  <c r="K733" i="1"/>
  <c r="L733" i="1" s="1"/>
  <c r="M733" i="1" s="1"/>
  <c r="K716" i="1"/>
  <c r="L716" i="1" s="1"/>
  <c r="M716" i="1" s="1"/>
  <c r="K693" i="1"/>
  <c r="L693" i="1" s="1"/>
  <c r="M693" i="1" s="1"/>
  <c r="K682" i="1"/>
  <c r="L682" i="1" s="1"/>
  <c r="M682" i="1" s="1"/>
  <c r="K635" i="1"/>
  <c r="L635" i="1" s="1"/>
  <c r="M635" i="1" s="1"/>
  <c r="K630" i="1"/>
  <c r="L630" i="1" s="1"/>
  <c r="M630" i="1" s="1"/>
  <c r="K607" i="1"/>
  <c r="L607" i="1" s="1"/>
  <c r="M607" i="1" s="1"/>
  <c r="K533" i="1"/>
  <c r="L533" i="1" s="1"/>
  <c r="M533" i="1" s="1"/>
  <c r="K340" i="1"/>
  <c r="L340" i="1" s="1"/>
  <c r="M340" i="1" s="1"/>
  <c r="K325" i="1"/>
  <c r="L325" i="1" s="1"/>
  <c r="M325" i="1" s="1"/>
  <c r="K300" i="1"/>
  <c r="L300" i="1" s="1"/>
  <c r="M300" i="1" s="1"/>
  <c r="K244" i="1"/>
  <c r="L244" i="1" s="1"/>
  <c r="M244" i="1" s="1"/>
  <c r="K235" i="1"/>
  <c r="L235" i="1" s="1"/>
  <c r="M235" i="1" s="1"/>
  <c r="K219" i="1"/>
  <c r="L219" i="1" s="1"/>
  <c r="M219" i="1" s="1"/>
  <c r="K210" i="1"/>
  <c r="L210" i="1" s="1"/>
  <c r="M210" i="1" s="1"/>
  <c r="K194" i="1"/>
  <c r="L194" i="1" s="1"/>
  <c r="M194" i="1" s="1"/>
  <c r="K111" i="1"/>
  <c r="L111" i="1" s="1"/>
  <c r="M111" i="1" s="1"/>
  <c r="K27" i="1"/>
  <c r="L27" i="1" s="1"/>
  <c r="M27" i="1" s="1"/>
  <c r="K791" i="1"/>
  <c r="L791" i="1" s="1"/>
  <c r="M791" i="1" s="1"/>
  <c r="K762" i="1"/>
  <c r="L762" i="1" s="1"/>
  <c r="M762" i="1" s="1"/>
  <c r="K757" i="1"/>
  <c r="L757" i="1" s="1"/>
  <c r="M757" i="1" s="1"/>
  <c r="K629" i="1"/>
  <c r="L629" i="1" s="1"/>
  <c r="M629" i="1" s="1"/>
  <c r="K614" i="1"/>
  <c r="L614" i="1" s="1"/>
  <c r="M614" i="1" s="1"/>
  <c r="K579" i="1"/>
  <c r="L579" i="1" s="1"/>
  <c r="M579" i="1" s="1"/>
  <c r="K526" i="1"/>
  <c r="L526" i="1" s="1"/>
  <c r="M526" i="1" s="1"/>
  <c r="K479" i="1"/>
  <c r="L479" i="1" s="1"/>
  <c r="M479" i="1" s="1"/>
  <c r="K431" i="1"/>
  <c r="L431" i="1" s="1"/>
  <c r="M431" i="1" s="1"/>
  <c r="K381" i="1"/>
  <c r="L381" i="1" s="1"/>
  <c r="M381" i="1" s="1"/>
  <c r="K276" i="1"/>
  <c r="L276" i="1" s="1"/>
  <c r="M276" i="1" s="1"/>
  <c r="K177" i="1"/>
  <c r="L177" i="1" s="1"/>
  <c r="M177" i="1" s="1"/>
  <c r="K151" i="1"/>
  <c r="L151" i="1" s="1"/>
  <c r="M151" i="1" s="1"/>
  <c r="K119" i="1"/>
  <c r="L119" i="1" s="1"/>
  <c r="M119" i="1" s="1"/>
  <c r="K102" i="1"/>
  <c r="L102" i="1" s="1"/>
  <c r="M102" i="1" s="1"/>
  <c r="K85" i="1"/>
  <c r="L85" i="1" s="1"/>
  <c r="M85" i="1" s="1"/>
  <c r="K43" i="1"/>
  <c r="L43" i="1" s="1"/>
  <c r="M43" i="1" s="1"/>
  <c r="K26" i="1"/>
  <c r="L26" i="1" s="1"/>
  <c r="M26" i="1" s="1"/>
  <c r="K761" i="1"/>
  <c r="L761" i="1" s="1"/>
  <c r="M761" i="1" s="1"/>
  <c r="K726" i="1"/>
  <c r="L726" i="1" s="1"/>
  <c r="M726" i="1" s="1"/>
  <c r="K656" i="1"/>
  <c r="L656" i="1" s="1"/>
  <c r="M656" i="1" s="1"/>
  <c r="K645" i="1"/>
  <c r="L645" i="1" s="1"/>
  <c r="M645" i="1" s="1"/>
  <c r="K628" i="1"/>
  <c r="L628" i="1" s="1"/>
  <c r="M628" i="1" s="1"/>
  <c r="K613" i="1"/>
  <c r="L613" i="1" s="1"/>
  <c r="M613" i="1" s="1"/>
  <c r="K599" i="1"/>
  <c r="L599" i="1" s="1"/>
  <c r="M599" i="1" s="1"/>
  <c r="K578" i="1"/>
  <c r="L578" i="1" s="1"/>
  <c r="M578" i="1" s="1"/>
  <c r="K507" i="1"/>
  <c r="L507" i="1" s="1"/>
  <c r="M507" i="1" s="1"/>
  <c r="K493" i="1"/>
  <c r="L493" i="1" s="1"/>
  <c r="M493" i="1" s="1"/>
  <c r="K438" i="1"/>
  <c r="L438" i="1" s="1"/>
  <c r="M438" i="1" s="1"/>
  <c r="K412" i="1"/>
  <c r="L412" i="1" s="1"/>
  <c r="M412" i="1" s="1"/>
  <c r="K397" i="1"/>
  <c r="L397" i="1" s="1"/>
  <c r="M397" i="1" s="1"/>
  <c r="K380" i="1"/>
  <c r="L380" i="1" s="1"/>
  <c r="M380" i="1" s="1"/>
  <c r="K315" i="1"/>
  <c r="L315" i="1" s="1"/>
  <c r="M315" i="1" s="1"/>
  <c r="K252" i="1"/>
  <c r="L252" i="1" s="1"/>
  <c r="M252" i="1" s="1"/>
  <c r="K186" i="1"/>
  <c r="L186" i="1" s="1"/>
  <c r="M186" i="1" s="1"/>
  <c r="K160" i="1"/>
  <c r="L160" i="1" s="1"/>
  <c r="M160" i="1" s="1"/>
  <c r="K133" i="1"/>
  <c r="L133" i="1" s="1"/>
  <c r="M133" i="1" s="1"/>
  <c r="K118" i="1"/>
  <c r="L118" i="1" s="1"/>
  <c r="M118" i="1" s="1"/>
  <c r="K77" i="1"/>
  <c r="L77" i="1" s="1"/>
  <c r="M77" i="1" s="1"/>
  <c r="K574" i="1"/>
  <c r="L574" i="1" s="1"/>
  <c r="M574" i="1" s="1"/>
  <c r="K556" i="1"/>
  <c r="L556" i="1" s="1"/>
  <c r="M556" i="1" s="1"/>
  <c r="K525" i="1"/>
  <c r="L525" i="1" s="1"/>
  <c r="M525" i="1" s="1"/>
  <c r="K482" i="1"/>
  <c r="L482" i="1" s="1"/>
  <c r="M482" i="1" s="1"/>
  <c r="K470" i="1"/>
  <c r="L470" i="1" s="1"/>
  <c r="M470" i="1" s="1"/>
  <c r="K396" i="1"/>
  <c r="L396" i="1" s="1"/>
  <c r="M396" i="1" s="1"/>
  <c r="K389" i="1"/>
  <c r="L389" i="1" s="1"/>
  <c r="M389" i="1" s="1"/>
  <c r="K377" i="1"/>
  <c r="L377" i="1" s="1"/>
  <c r="M377" i="1" s="1"/>
  <c r="K370" i="1"/>
  <c r="L370" i="1" s="1"/>
  <c r="M370" i="1" s="1"/>
  <c r="K359" i="1"/>
  <c r="L359" i="1" s="1"/>
  <c r="M359" i="1" s="1"/>
  <c r="K331" i="1"/>
  <c r="L331" i="1" s="1"/>
  <c r="M331" i="1" s="1"/>
  <c r="K318" i="1"/>
  <c r="L318" i="1" s="1"/>
  <c r="M318" i="1" s="1"/>
  <c r="K254" i="1"/>
  <c r="L254" i="1" s="1"/>
  <c r="M254" i="1" s="1"/>
  <c r="K180" i="1"/>
  <c r="L180" i="1" s="1"/>
  <c r="M180" i="1" s="1"/>
  <c r="K101" i="1"/>
  <c r="L101" i="1" s="1"/>
  <c r="M101" i="1" s="1"/>
  <c r="K81" i="1"/>
  <c r="L81" i="1" s="1"/>
  <c r="M81" i="1" s="1"/>
  <c r="K75" i="1"/>
  <c r="L75" i="1" s="1"/>
  <c r="M75" i="1" s="1"/>
  <c r="K60" i="1"/>
  <c r="L60" i="1" s="1"/>
  <c r="M60" i="1" s="1"/>
  <c r="K25" i="1"/>
  <c r="L25" i="1" s="1"/>
  <c r="M25" i="1" s="1"/>
  <c r="K739" i="1"/>
  <c r="L739" i="1" s="1"/>
  <c r="M739" i="1" s="1"/>
  <c r="K685" i="1"/>
  <c r="L685" i="1" s="1"/>
  <c r="M685" i="1" s="1"/>
  <c r="K657" i="1"/>
  <c r="L657" i="1" s="1"/>
  <c r="M657" i="1" s="1"/>
  <c r="K647" i="1"/>
  <c r="L647" i="1" s="1"/>
  <c r="M647" i="1" s="1"/>
  <c r="K622" i="1"/>
  <c r="L622" i="1" s="1"/>
  <c r="M622" i="1" s="1"/>
  <c r="K593" i="1"/>
  <c r="L593" i="1" s="1"/>
  <c r="M593" i="1" s="1"/>
  <c r="K586" i="1"/>
  <c r="L586" i="1" s="1"/>
  <c r="M586" i="1" s="1"/>
  <c r="K547" i="1"/>
  <c r="L547" i="1" s="1"/>
  <c r="M547" i="1" s="1"/>
  <c r="K541" i="1"/>
  <c r="L541" i="1" s="1"/>
  <c r="M541" i="1" s="1"/>
  <c r="K524" i="1"/>
  <c r="L524" i="1" s="1"/>
  <c r="M524" i="1" s="1"/>
  <c r="K457" i="1"/>
  <c r="L457" i="1" s="1"/>
  <c r="M457" i="1" s="1"/>
  <c r="K450" i="1"/>
  <c r="L450" i="1" s="1"/>
  <c r="M450" i="1" s="1"/>
  <c r="K358" i="1"/>
  <c r="L358" i="1" s="1"/>
  <c r="M358" i="1" s="1"/>
  <c r="K343" i="1"/>
  <c r="L343" i="1" s="1"/>
  <c r="M343" i="1" s="1"/>
  <c r="K305" i="1"/>
  <c r="L305" i="1" s="1"/>
  <c r="M305" i="1" s="1"/>
  <c r="K292" i="1"/>
  <c r="L292" i="1" s="1"/>
  <c r="M292" i="1" s="1"/>
  <c r="K273" i="1"/>
  <c r="L273" i="1" s="1"/>
  <c r="M273" i="1" s="1"/>
  <c r="K232" i="1"/>
  <c r="L232" i="1" s="1"/>
  <c r="M232" i="1" s="1"/>
  <c r="K193" i="1"/>
  <c r="L193" i="1" s="1"/>
  <c r="M193" i="1" s="1"/>
  <c r="K187" i="1"/>
  <c r="L187" i="1" s="1"/>
  <c r="M187" i="1" s="1"/>
  <c r="K179" i="1"/>
  <c r="L179" i="1" s="1"/>
  <c r="M179" i="1" s="1"/>
  <c r="K172" i="1"/>
  <c r="L172" i="1" s="1"/>
  <c r="M172" i="1" s="1"/>
  <c r="K80" i="1"/>
  <c r="L80" i="1" s="1"/>
  <c r="M80" i="1" s="1"/>
  <c r="K40" i="1"/>
  <c r="L40" i="1" s="1"/>
  <c r="M40" i="1" s="1"/>
  <c r="K24" i="1"/>
  <c r="L24" i="1" s="1"/>
  <c r="M24" i="1" s="1"/>
  <c r="K727" i="1"/>
  <c r="L727" i="1" s="1"/>
  <c r="M727" i="1" s="1"/>
  <c r="K675" i="1"/>
  <c r="L675" i="1" s="1"/>
  <c r="M675" i="1" s="1"/>
  <c r="K669" i="1"/>
  <c r="L669" i="1" s="1"/>
  <c r="M669" i="1" s="1"/>
  <c r="K633" i="1"/>
  <c r="L633" i="1" s="1"/>
  <c r="M633" i="1" s="1"/>
  <c r="K621" i="1"/>
  <c r="L621" i="1" s="1"/>
  <c r="M621" i="1" s="1"/>
  <c r="K554" i="1"/>
  <c r="L554" i="1" s="1"/>
  <c r="M554" i="1" s="1"/>
  <c r="K546" i="1"/>
  <c r="L546" i="1" s="1"/>
  <c r="M546" i="1" s="1"/>
  <c r="K523" i="1"/>
  <c r="L523" i="1" s="1"/>
  <c r="M523" i="1" s="1"/>
  <c r="K497" i="1"/>
  <c r="L497" i="1" s="1"/>
  <c r="M497" i="1" s="1"/>
  <c r="K487" i="1"/>
  <c r="L487" i="1" s="1"/>
  <c r="M487" i="1" s="1"/>
  <c r="K481" i="1"/>
  <c r="L481" i="1" s="1"/>
  <c r="M481" i="1" s="1"/>
  <c r="K469" i="1"/>
  <c r="L469" i="1" s="1"/>
  <c r="M469" i="1" s="1"/>
  <c r="K449" i="1"/>
  <c r="L449" i="1" s="1"/>
  <c r="M449" i="1" s="1"/>
  <c r="K423" i="1"/>
  <c r="L423" i="1" s="1"/>
  <c r="M423" i="1" s="1"/>
  <c r="K408" i="1"/>
  <c r="L408" i="1" s="1"/>
  <c r="M408" i="1" s="1"/>
  <c r="K395" i="1"/>
  <c r="L395" i="1" s="1"/>
  <c r="M395" i="1" s="1"/>
  <c r="K342" i="1"/>
  <c r="L342" i="1" s="1"/>
  <c r="M342" i="1" s="1"/>
  <c r="K336" i="1"/>
  <c r="L336" i="1" s="1"/>
  <c r="M336" i="1" s="1"/>
  <c r="K323" i="1"/>
  <c r="L323" i="1" s="1"/>
  <c r="M323" i="1" s="1"/>
  <c r="K317" i="1"/>
  <c r="L317" i="1" s="1"/>
  <c r="M317" i="1" s="1"/>
  <c r="K298" i="1"/>
  <c r="L298" i="1" s="1"/>
  <c r="M298" i="1" s="1"/>
  <c r="K178" i="1"/>
  <c r="L178" i="1" s="1"/>
  <c r="M178" i="1" s="1"/>
  <c r="K171" i="1"/>
  <c r="L171" i="1" s="1"/>
  <c r="M171" i="1" s="1"/>
  <c r="K156" i="1"/>
  <c r="L156" i="1" s="1"/>
  <c r="M156" i="1" s="1"/>
  <c r="K107" i="1"/>
  <c r="L107" i="1" s="1"/>
  <c r="M107" i="1" s="1"/>
  <c r="K66" i="1"/>
  <c r="L66" i="1" s="1"/>
  <c r="M66" i="1" s="1"/>
  <c r="K39" i="1"/>
  <c r="L39" i="1" s="1"/>
  <c r="M39" i="1" s="1"/>
  <c r="K8" i="1"/>
  <c r="L8" i="1" s="1"/>
  <c r="M8" i="1" s="1"/>
  <c r="K562" i="1"/>
  <c r="L562" i="1" s="1"/>
  <c r="M562" i="1" s="1"/>
  <c r="K553" i="1"/>
  <c r="L553" i="1" s="1"/>
  <c r="M553" i="1" s="1"/>
  <c r="K474" i="1"/>
  <c r="L474" i="1" s="1"/>
  <c r="M474" i="1" s="1"/>
  <c r="K468" i="1"/>
  <c r="L468" i="1" s="1"/>
  <c r="M468" i="1" s="1"/>
  <c r="K448" i="1"/>
  <c r="L448" i="1" s="1"/>
  <c r="M448" i="1" s="1"/>
  <c r="K429" i="1"/>
  <c r="L429" i="1" s="1"/>
  <c r="M429" i="1" s="1"/>
  <c r="K422" i="1"/>
  <c r="L422" i="1" s="1"/>
  <c r="M422" i="1" s="1"/>
  <c r="K401" i="1"/>
  <c r="L401" i="1" s="1"/>
  <c r="M401" i="1" s="1"/>
  <c r="K394" i="1"/>
  <c r="L394" i="1" s="1"/>
  <c r="M394" i="1" s="1"/>
  <c r="K357" i="1"/>
  <c r="L357" i="1" s="1"/>
  <c r="M357" i="1" s="1"/>
  <c r="K335" i="1"/>
  <c r="L335" i="1" s="1"/>
  <c r="M335" i="1" s="1"/>
  <c r="K329" i="1"/>
  <c r="L329" i="1" s="1"/>
  <c r="M329" i="1" s="1"/>
  <c r="K285" i="1"/>
  <c r="L285" i="1" s="1"/>
  <c r="M285" i="1" s="1"/>
  <c r="K265" i="1"/>
  <c r="L265" i="1" s="1"/>
  <c r="M265" i="1" s="1"/>
  <c r="K238" i="1"/>
  <c r="L238" i="1" s="1"/>
  <c r="M238" i="1" s="1"/>
  <c r="K231" i="1"/>
  <c r="L231" i="1" s="1"/>
  <c r="M231" i="1" s="1"/>
  <c r="K224" i="1"/>
  <c r="L224" i="1" s="1"/>
  <c r="M224" i="1" s="1"/>
  <c r="K211" i="1"/>
  <c r="L211" i="1" s="1"/>
  <c r="M211" i="1" s="1"/>
  <c r="K192" i="1"/>
  <c r="L192" i="1" s="1"/>
  <c r="M192" i="1" s="1"/>
  <c r="K135" i="1"/>
  <c r="L135" i="1" s="1"/>
  <c r="M135" i="1" s="1"/>
  <c r="K127" i="1"/>
  <c r="L127" i="1" s="1"/>
  <c r="M127" i="1" s="1"/>
  <c r="K121" i="1"/>
  <c r="L121" i="1" s="1"/>
  <c r="M121" i="1" s="1"/>
  <c r="K106" i="1"/>
  <c r="L106" i="1" s="1"/>
  <c r="M106" i="1" s="1"/>
  <c r="K94" i="1"/>
  <c r="L94" i="1" s="1"/>
  <c r="M94" i="1" s="1"/>
  <c r="K73" i="1"/>
  <c r="L73" i="1" s="1"/>
  <c r="M73" i="1" s="1"/>
  <c r="K53" i="1"/>
  <c r="L53" i="1" s="1"/>
  <c r="M53" i="1" s="1"/>
  <c r="K46" i="1"/>
  <c r="L46" i="1" s="1"/>
  <c r="M46" i="1" s="1"/>
  <c r="K744" i="1"/>
  <c r="L744" i="1" s="1"/>
  <c r="M744" i="1" s="1"/>
  <c r="K732" i="1"/>
  <c r="L732" i="1" s="1"/>
  <c r="M732" i="1" s="1"/>
  <c r="K713" i="1"/>
  <c r="L713" i="1" s="1"/>
  <c r="M713" i="1" s="1"/>
  <c r="K699" i="1"/>
  <c r="L699" i="1" s="1"/>
  <c r="M699" i="1" s="1"/>
  <c r="K694" i="1"/>
  <c r="L694" i="1" s="1"/>
  <c r="M694" i="1" s="1"/>
  <c r="K679" i="1"/>
  <c r="L679" i="1" s="1"/>
  <c r="M679" i="1" s="1"/>
  <c r="K651" i="1"/>
  <c r="L651" i="1" s="1"/>
  <c r="M651" i="1" s="1"/>
  <c r="K627" i="1"/>
  <c r="L627" i="1" s="1"/>
  <c r="M627" i="1" s="1"/>
  <c r="K615" i="1"/>
  <c r="L615" i="1" s="1"/>
  <c r="M615" i="1" s="1"/>
  <c r="K591" i="1"/>
  <c r="L591" i="1" s="1"/>
  <c r="M591" i="1" s="1"/>
  <c r="K535" i="1"/>
  <c r="L535" i="1" s="1"/>
  <c r="M535" i="1" s="1"/>
  <c r="K509" i="1"/>
  <c r="L509" i="1" s="1"/>
  <c r="M509" i="1" s="1"/>
  <c r="K502" i="1"/>
  <c r="L502" i="1" s="1"/>
  <c r="M502" i="1" s="1"/>
  <c r="K491" i="1"/>
  <c r="L491" i="1" s="1"/>
  <c r="M491" i="1" s="1"/>
  <c r="K421" i="1"/>
  <c r="L421" i="1" s="1"/>
  <c r="M421" i="1" s="1"/>
  <c r="K375" i="1"/>
  <c r="L375" i="1" s="1"/>
  <c r="M375" i="1" s="1"/>
  <c r="K356" i="1"/>
  <c r="L356" i="1" s="1"/>
  <c r="M356" i="1" s="1"/>
  <c r="K278" i="1"/>
  <c r="L278" i="1" s="1"/>
  <c r="M278" i="1" s="1"/>
  <c r="K245" i="1"/>
  <c r="L245" i="1" s="1"/>
  <c r="M245" i="1" s="1"/>
  <c r="K191" i="1"/>
  <c r="L191" i="1" s="1"/>
  <c r="M191" i="1" s="1"/>
  <c r="K120" i="1"/>
  <c r="L120" i="1" s="1"/>
  <c r="M120" i="1" s="1"/>
  <c r="K114" i="1"/>
  <c r="L114" i="1" s="1"/>
  <c r="M114" i="1" s="1"/>
  <c r="K86" i="1"/>
  <c r="L86" i="1" s="1"/>
  <c r="M86" i="1" s="1"/>
  <c r="K603" i="1"/>
  <c r="L603" i="1" s="1"/>
  <c r="M603" i="1" s="1"/>
  <c r="K587" i="1"/>
  <c r="L587" i="1" s="1"/>
  <c r="M587" i="1" s="1"/>
  <c r="K582" i="1"/>
  <c r="L582" i="1" s="1"/>
  <c r="M582" i="1" s="1"/>
  <c r="K563" i="1"/>
  <c r="L563" i="1" s="1"/>
  <c r="M563" i="1" s="1"/>
  <c r="K550" i="1"/>
  <c r="L550" i="1" s="1"/>
  <c r="M550" i="1" s="1"/>
  <c r="K510" i="1"/>
  <c r="L510" i="1" s="1"/>
  <c r="M510" i="1" s="1"/>
  <c r="K494" i="1"/>
  <c r="L494" i="1" s="1"/>
  <c r="M494" i="1" s="1"/>
  <c r="K490" i="1"/>
  <c r="L490" i="1" s="1"/>
  <c r="M490" i="1" s="1"/>
  <c r="K439" i="1"/>
  <c r="L439" i="1" s="1"/>
  <c r="M439" i="1" s="1"/>
  <c r="K418" i="1"/>
  <c r="L418" i="1" s="1"/>
  <c r="M418" i="1" s="1"/>
  <c r="K407" i="1"/>
  <c r="L407" i="1" s="1"/>
  <c r="M407" i="1" s="1"/>
  <c r="K383" i="1"/>
  <c r="L383" i="1" s="1"/>
  <c r="M383" i="1" s="1"/>
  <c r="K347" i="1"/>
  <c r="L347" i="1" s="1"/>
  <c r="M347" i="1" s="1"/>
  <c r="K327" i="1"/>
  <c r="L327" i="1" s="1"/>
  <c r="M327" i="1" s="1"/>
  <c r="K308" i="1"/>
  <c r="L308" i="1" s="1"/>
  <c r="M308" i="1" s="1"/>
  <c r="K293" i="1"/>
  <c r="L293" i="1" s="1"/>
  <c r="M293" i="1" s="1"/>
  <c r="K264" i="1"/>
  <c r="L264" i="1" s="1"/>
  <c r="M264" i="1" s="1"/>
  <c r="K228" i="1"/>
  <c r="L228" i="1" s="1"/>
  <c r="M228" i="1" s="1"/>
  <c r="K217" i="1"/>
  <c r="L217" i="1" s="1"/>
  <c r="M217" i="1" s="1"/>
  <c r="K165" i="1"/>
  <c r="L165" i="1" s="1"/>
  <c r="M165" i="1" s="1"/>
  <c r="K153" i="1"/>
  <c r="L153" i="1" s="1"/>
  <c r="M153" i="1" s="1"/>
  <c r="K136" i="1"/>
  <c r="L136" i="1" s="1"/>
  <c r="M136" i="1" s="1"/>
  <c r="K109" i="1"/>
  <c r="L109" i="1" s="1"/>
  <c r="M109" i="1" s="1"/>
  <c r="K72" i="1"/>
  <c r="L72" i="1" s="1"/>
  <c r="M72" i="1" s="1"/>
  <c r="K62" i="1"/>
  <c r="L62" i="1" s="1"/>
  <c r="M62" i="1" s="1"/>
  <c r="K30" i="1"/>
  <c r="L30" i="1" s="1"/>
  <c r="M30" i="1" s="1"/>
  <c r="K9" i="1"/>
  <c r="L9" i="1" s="1"/>
  <c r="M9" i="1" s="1"/>
  <c r="K398" i="1"/>
  <c r="L398" i="1" s="1"/>
  <c r="M398" i="1" s="1"/>
  <c r="K378" i="1"/>
  <c r="L378" i="1" s="1"/>
  <c r="M378" i="1" s="1"/>
  <c r="K367" i="1"/>
  <c r="L367" i="1" s="1"/>
  <c r="M367" i="1" s="1"/>
  <c r="K283" i="1"/>
  <c r="L283" i="1" s="1"/>
  <c r="M283" i="1" s="1"/>
  <c r="K269" i="1"/>
  <c r="L269" i="1" s="1"/>
  <c r="M269" i="1" s="1"/>
  <c r="K259" i="1"/>
  <c r="L259" i="1" s="1"/>
  <c r="M259" i="1" s="1"/>
  <c r="K227" i="1"/>
  <c r="L227" i="1" s="1"/>
  <c r="M227" i="1" s="1"/>
  <c r="K152" i="1"/>
  <c r="L152" i="1" s="1"/>
  <c r="M152" i="1" s="1"/>
  <c r="K142" i="1"/>
  <c r="L142" i="1" s="1"/>
  <c r="M142" i="1" s="1"/>
  <c r="K108" i="1"/>
  <c r="L108" i="1" s="1"/>
  <c r="M108" i="1" s="1"/>
  <c r="K103" i="1"/>
  <c r="L103" i="1" s="1"/>
  <c r="M103" i="1" s="1"/>
  <c r="K61" i="1"/>
  <c r="L61" i="1" s="1"/>
  <c r="M61" i="1" s="1"/>
  <c r="K29" i="1"/>
  <c r="L29" i="1" s="1"/>
  <c r="M29" i="1" s="1"/>
  <c r="K15" i="1"/>
  <c r="L15" i="1" s="1"/>
  <c r="M15" i="1" s="1"/>
  <c r="K597" i="1"/>
  <c r="L597" i="1" s="1"/>
  <c r="M597" i="1" s="1"/>
  <c r="K519" i="1"/>
  <c r="L519" i="1" s="1"/>
  <c r="M519" i="1" s="1"/>
  <c r="K503" i="1"/>
  <c r="L503" i="1" s="1"/>
  <c r="M503" i="1" s="1"/>
  <c r="K387" i="1"/>
  <c r="L387" i="1" s="1"/>
  <c r="M387" i="1" s="1"/>
  <c r="K332" i="1"/>
  <c r="L332" i="1" s="1"/>
  <c r="M332" i="1" s="1"/>
  <c r="K288" i="1"/>
  <c r="L288" i="1" s="1"/>
  <c r="M288" i="1" s="1"/>
  <c r="K249" i="1"/>
  <c r="L249" i="1" s="1"/>
  <c r="M249" i="1" s="1"/>
  <c r="K206" i="1"/>
  <c r="L206" i="1" s="1"/>
  <c r="M206" i="1" s="1"/>
  <c r="K175" i="1"/>
  <c r="L175" i="1" s="1"/>
  <c r="M175" i="1" s="1"/>
  <c r="K164" i="1"/>
  <c r="L164" i="1" s="1"/>
  <c r="M164" i="1" s="1"/>
  <c r="K141" i="1"/>
  <c r="L141" i="1" s="1"/>
  <c r="M141" i="1" s="1"/>
  <c r="K129" i="1"/>
  <c r="L129" i="1" s="1"/>
  <c r="M129" i="1" s="1"/>
  <c r="K92" i="1"/>
  <c r="L92" i="1" s="1"/>
  <c r="M92" i="1" s="1"/>
  <c r="K56" i="1"/>
  <c r="L56" i="1" s="1"/>
  <c r="M56" i="1" s="1"/>
  <c r="K539" i="1"/>
  <c r="L539" i="1" s="1"/>
  <c r="M539" i="1" s="1"/>
  <c r="K518" i="1"/>
  <c r="L518" i="1" s="1"/>
  <c r="M518" i="1" s="1"/>
  <c r="K475" i="1"/>
  <c r="L475" i="1" s="1"/>
  <c r="M475" i="1" s="1"/>
  <c r="K455" i="1"/>
  <c r="L455" i="1" s="1"/>
  <c r="M455" i="1" s="1"/>
  <c r="K443" i="1"/>
  <c r="L443" i="1" s="1"/>
  <c r="M443" i="1" s="1"/>
  <c r="K372" i="1"/>
  <c r="L372" i="1" s="1"/>
  <c r="M372" i="1" s="1"/>
  <c r="K351" i="1"/>
  <c r="L351" i="1" s="1"/>
  <c r="M351" i="1" s="1"/>
  <c r="K346" i="1"/>
  <c r="L346" i="1" s="1"/>
  <c r="M346" i="1" s="1"/>
  <c r="K297" i="1"/>
  <c r="L297" i="1" s="1"/>
  <c r="M297" i="1" s="1"/>
  <c r="K248" i="1"/>
  <c r="L248" i="1" s="1"/>
  <c r="M248" i="1" s="1"/>
  <c r="K242" i="1"/>
  <c r="L242" i="1" s="1"/>
  <c r="M242" i="1" s="1"/>
  <c r="K237" i="1"/>
  <c r="L237" i="1" s="1"/>
  <c r="M237" i="1" s="1"/>
  <c r="K215" i="1"/>
  <c r="L215" i="1" s="1"/>
  <c r="M215" i="1" s="1"/>
  <c r="K169" i="1"/>
  <c r="L169" i="1" s="1"/>
  <c r="M169" i="1" s="1"/>
  <c r="K163" i="1"/>
  <c r="L163" i="1" s="1"/>
  <c r="M163" i="1" s="1"/>
  <c r="K140" i="1"/>
  <c r="L140" i="1" s="1"/>
  <c r="M140" i="1" s="1"/>
  <c r="K123" i="1"/>
  <c r="L123" i="1" s="1"/>
  <c r="M123" i="1" s="1"/>
  <c r="K55" i="1"/>
  <c r="L55" i="1" s="1"/>
  <c r="M55" i="1" s="1"/>
  <c r="K45" i="1"/>
  <c r="L45" i="1" s="1"/>
  <c r="M45" i="1" s="1"/>
  <c r="K14" i="1"/>
  <c r="L14" i="1" s="1"/>
  <c r="M14" i="1" s="1"/>
  <c r="K7" i="1"/>
  <c r="L7" i="1" s="1"/>
  <c r="M7" i="1" s="1"/>
  <c r="K548" i="1"/>
  <c r="L548" i="1" s="1"/>
  <c r="M548" i="1" s="1"/>
  <c r="K538" i="1"/>
  <c r="L538" i="1" s="1"/>
  <c r="M538" i="1" s="1"/>
  <c r="K442" i="1"/>
  <c r="L442" i="1" s="1"/>
  <c r="M442" i="1" s="1"/>
  <c r="K433" i="1"/>
  <c r="L433" i="1" s="1"/>
  <c r="M433" i="1" s="1"/>
  <c r="K411" i="1"/>
  <c r="L411" i="1" s="1"/>
  <c r="M411" i="1" s="1"/>
  <c r="K365" i="1"/>
  <c r="L365" i="1" s="1"/>
  <c r="M365" i="1" s="1"/>
  <c r="K311" i="1"/>
  <c r="L311" i="1" s="1"/>
  <c r="M311" i="1" s="1"/>
  <c r="K296" i="1"/>
  <c r="L296" i="1" s="1"/>
  <c r="M296" i="1" s="1"/>
  <c r="K277" i="1"/>
  <c r="L277" i="1" s="1"/>
  <c r="M277" i="1" s="1"/>
  <c r="K253" i="1"/>
  <c r="L253" i="1" s="1"/>
  <c r="M253" i="1" s="1"/>
  <c r="K205" i="1"/>
  <c r="L205" i="1" s="1"/>
  <c r="M205" i="1" s="1"/>
  <c r="K200" i="1"/>
  <c r="L200" i="1" s="1"/>
  <c r="M200" i="1" s="1"/>
  <c r="K195" i="1"/>
  <c r="L195" i="1" s="1"/>
  <c r="M195" i="1" s="1"/>
  <c r="K157" i="1"/>
  <c r="L157" i="1" s="1"/>
  <c r="M157" i="1" s="1"/>
  <c r="K139" i="1"/>
  <c r="L139" i="1" s="1"/>
  <c r="M139" i="1" s="1"/>
  <c r="K134" i="1"/>
  <c r="L134" i="1" s="1"/>
  <c r="M134" i="1" s="1"/>
  <c r="K97" i="1"/>
  <c r="L97" i="1" s="1"/>
  <c r="M97" i="1" s="1"/>
  <c r="K44" i="1"/>
  <c r="L44" i="1" s="1"/>
  <c r="M44" i="1" s="1"/>
  <c r="K34" i="1"/>
  <c r="L34" i="1" s="1"/>
  <c r="M34" i="1" s="1"/>
  <c r="K21" i="1"/>
  <c r="L21" i="1" s="1"/>
  <c r="M21" i="1" s="1"/>
  <c r="K13" i="1"/>
  <c r="L13" i="1" s="1"/>
  <c r="M13" i="1" s="1"/>
  <c r="K6" i="1"/>
  <c r="L6" i="1" s="1"/>
  <c r="M6" i="1" s="1"/>
  <c r="P9988" i="2" l="1"/>
  <c r="P16" i="2"/>
  <c r="P28" i="2"/>
  <c r="P40" i="2"/>
  <c r="P52" i="2"/>
  <c r="P64" i="2"/>
  <c r="P76" i="2"/>
  <c r="P88" i="2"/>
  <c r="P100" i="2"/>
  <c r="P112" i="2"/>
  <c r="P124" i="2"/>
  <c r="P136" i="2"/>
  <c r="P148" i="2"/>
  <c r="P160" i="2"/>
  <c r="P172" i="2"/>
  <c r="P184" i="2"/>
  <c r="P196" i="2"/>
  <c r="P208" i="2"/>
  <c r="P220" i="2"/>
  <c r="P232" i="2"/>
  <c r="P244" i="2"/>
  <c r="P256" i="2"/>
  <c r="P268" i="2"/>
  <c r="P280" i="2"/>
  <c r="P292" i="2"/>
  <c r="P304" i="2"/>
  <c r="P316" i="2"/>
  <c r="P328" i="2"/>
  <c r="P340" i="2"/>
  <c r="P352" i="2"/>
  <c r="P364" i="2"/>
  <c r="P376" i="2"/>
  <c r="P388" i="2"/>
  <c r="P400" i="2"/>
  <c r="P412" i="2"/>
  <c r="P424" i="2"/>
  <c r="P436" i="2"/>
  <c r="P448" i="2"/>
  <c r="P460" i="2"/>
  <c r="P472" i="2"/>
  <c r="P484" i="2"/>
  <c r="P496" i="2"/>
  <c r="P508" i="2"/>
  <c r="P520" i="2"/>
  <c r="P532" i="2"/>
  <c r="P544" i="2"/>
  <c r="P556" i="2"/>
  <c r="P568" i="2"/>
  <c r="P580" i="2"/>
  <c r="P592" i="2"/>
  <c r="P604" i="2"/>
  <c r="P616" i="2"/>
  <c r="P628" i="2"/>
  <c r="P640" i="2"/>
  <c r="P652" i="2"/>
  <c r="P664" i="2"/>
  <c r="P676" i="2"/>
  <c r="P688" i="2"/>
  <c r="P700" i="2"/>
  <c r="P712" i="2"/>
  <c r="P724" i="2"/>
  <c r="P736" i="2"/>
  <c r="P748" i="2"/>
  <c r="P760" i="2"/>
  <c r="P772" i="2"/>
  <c r="P784" i="2"/>
  <c r="P796" i="2"/>
  <c r="P808" i="2"/>
  <c r="P820" i="2"/>
  <c r="P832" i="2"/>
  <c r="P844" i="2"/>
  <c r="P856" i="2"/>
  <c r="P868" i="2"/>
  <c r="P880" i="2"/>
  <c r="P892" i="2"/>
  <c r="P904" i="2"/>
  <c r="P916" i="2"/>
  <c r="P928" i="2"/>
  <c r="P940" i="2"/>
  <c r="P952" i="2"/>
  <c r="P964" i="2"/>
  <c r="P976" i="2"/>
  <c r="P988" i="2"/>
  <c r="P1000" i="2"/>
  <c r="P5" i="2"/>
  <c r="P17" i="2"/>
  <c r="P29" i="2"/>
  <c r="P41" i="2"/>
  <c r="P53" i="2"/>
  <c r="P65" i="2"/>
  <c r="P77" i="2"/>
  <c r="P89" i="2"/>
  <c r="P101" i="2"/>
  <c r="P113" i="2"/>
  <c r="P125" i="2"/>
  <c r="P137" i="2"/>
  <c r="P149" i="2"/>
  <c r="P161" i="2"/>
  <c r="P173" i="2"/>
  <c r="P185" i="2"/>
  <c r="P197" i="2"/>
  <c r="P209" i="2"/>
  <c r="P221" i="2"/>
  <c r="P233" i="2"/>
  <c r="P245" i="2"/>
  <c r="P257" i="2"/>
  <c r="P269" i="2"/>
  <c r="P281" i="2"/>
  <c r="P293" i="2"/>
  <c r="P305" i="2"/>
  <c r="P317" i="2"/>
  <c r="P329" i="2"/>
  <c r="P341" i="2"/>
  <c r="P353" i="2"/>
  <c r="P365" i="2"/>
  <c r="P377" i="2"/>
  <c r="P389" i="2"/>
  <c r="P401" i="2"/>
  <c r="P413" i="2"/>
  <c r="P425" i="2"/>
  <c r="P437" i="2"/>
  <c r="P449" i="2"/>
  <c r="P461" i="2"/>
  <c r="P473" i="2"/>
  <c r="P485" i="2"/>
  <c r="P497" i="2"/>
  <c r="P509" i="2"/>
  <c r="P521" i="2"/>
  <c r="P533" i="2"/>
  <c r="P545" i="2"/>
  <c r="P557" i="2"/>
  <c r="P569" i="2"/>
  <c r="P581" i="2"/>
  <c r="P593" i="2"/>
  <c r="P605" i="2"/>
  <c r="P617" i="2"/>
  <c r="P629" i="2"/>
  <c r="P641" i="2"/>
  <c r="P653" i="2"/>
  <c r="P665" i="2"/>
  <c r="P677" i="2"/>
  <c r="P689" i="2"/>
  <c r="P701" i="2"/>
  <c r="P713" i="2"/>
  <c r="P725" i="2"/>
  <c r="P737" i="2"/>
  <c r="P749" i="2"/>
  <c r="P761" i="2"/>
  <c r="P773" i="2"/>
  <c r="P785" i="2"/>
  <c r="P797" i="2"/>
  <c r="P809" i="2"/>
  <c r="P821" i="2"/>
  <c r="P833" i="2"/>
  <c r="P845" i="2"/>
  <c r="P857" i="2"/>
  <c r="P869" i="2"/>
  <c r="P881" i="2"/>
  <c r="P893" i="2"/>
  <c r="P905" i="2"/>
  <c r="P917" i="2"/>
  <c r="P929" i="2"/>
  <c r="P941" i="2"/>
  <c r="P953" i="2"/>
  <c r="P965" i="2"/>
  <c r="P977" i="2"/>
  <c r="P989" i="2"/>
  <c r="P6" i="2"/>
  <c r="P18" i="2"/>
  <c r="P30" i="2"/>
  <c r="P42" i="2"/>
  <c r="P54" i="2"/>
  <c r="P66" i="2"/>
  <c r="P78" i="2"/>
  <c r="P90" i="2"/>
  <c r="P102" i="2"/>
  <c r="P114" i="2"/>
  <c r="P126" i="2"/>
  <c r="P138" i="2"/>
  <c r="P150" i="2"/>
  <c r="P162" i="2"/>
  <c r="P174" i="2"/>
  <c r="P186" i="2"/>
  <c r="P198" i="2"/>
  <c r="P210" i="2"/>
  <c r="P222" i="2"/>
  <c r="P234" i="2"/>
  <c r="P246" i="2"/>
  <c r="P258" i="2"/>
  <c r="P270" i="2"/>
  <c r="P282" i="2"/>
  <c r="P294" i="2"/>
  <c r="P306" i="2"/>
  <c r="P318" i="2"/>
  <c r="P330" i="2"/>
  <c r="P342" i="2"/>
  <c r="P354" i="2"/>
  <c r="P366" i="2"/>
  <c r="P378" i="2"/>
  <c r="P390" i="2"/>
  <c r="P402" i="2"/>
  <c r="P414" i="2"/>
  <c r="P426" i="2"/>
  <c r="P438" i="2"/>
  <c r="P450" i="2"/>
  <c r="P462" i="2"/>
  <c r="P474" i="2"/>
  <c r="P486" i="2"/>
  <c r="P498" i="2"/>
  <c r="P510" i="2"/>
  <c r="P522" i="2"/>
  <c r="P534" i="2"/>
  <c r="P546" i="2"/>
  <c r="P558" i="2"/>
  <c r="P570" i="2"/>
  <c r="P582" i="2"/>
  <c r="P594" i="2"/>
  <c r="P606" i="2"/>
  <c r="P618" i="2"/>
  <c r="P630" i="2"/>
  <c r="P642" i="2"/>
  <c r="P654" i="2"/>
  <c r="P666" i="2"/>
  <c r="P678" i="2"/>
  <c r="P690" i="2"/>
  <c r="P702" i="2"/>
  <c r="P714" i="2"/>
  <c r="P726" i="2"/>
  <c r="P738" i="2"/>
  <c r="P750" i="2"/>
  <c r="P762" i="2"/>
  <c r="P774" i="2"/>
  <c r="P786" i="2"/>
  <c r="P798" i="2"/>
  <c r="P810" i="2"/>
  <c r="P822" i="2"/>
  <c r="P834" i="2"/>
  <c r="P846" i="2"/>
  <c r="P858" i="2"/>
  <c r="P870" i="2"/>
  <c r="P882" i="2"/>
  <c r="P894" i="2"/>
  <c r="P906" i="2"/>
  <c r="P918" i="2"/>
  <c r="P930" i="2"/>
  <c r="P942" i="2"/>
  <c r="P954" i="2"/>
  <c r="P966" i="2"/>
  <c r="P978" i="2"/>
  <c r="P990" i="2"/>
  <c r="P1002" i="2"/>
  <c r="P1014" i="2"/>
  <c r="P7" i="2"/>
  <c r="P22" i="2"/>
  <c r="P37" i="2"/>
  <c r="P55" i="2"/>
  <c r="P70" i="2"/>
  <c r="P85" i="2"/>
  <c r="P103" i="2"/>
  <c r="P118" i="2"/>
  <c r="P133" i="2"/>
  <c r="P151" i="2"/>
  <c r="P166" i="2"/>
  <c r="P181" i="2"/>
  <c r="P199" i="2"/>
  <c r="P214" i="2"/>
  <c r="P229" i="2"/>
  <c r="P247" i="2"/>
  <c r="P262" i="2"/>
  <c r="P277" i="2"/>
  <c r="P295" i="2"/>
  <c r="P310" i="2"/>
  <c r="P325" i="2"/>
  <c r="P343" i="2"/>
  <c r="P358" i="2"/>
  <c r="P373" i="2"/>
  <c r="P391" i="2"/>
  <c r="P406" i="2"/>
  <c r="P421" i="2"/>
  <c r="P439" i="2"/>
  <c r="P454" i="2"/>
  <c r="P469" i="2"/>
  <c r="P487" i="2"/>
  <c r="P502" i="2"/>
  <c r="P517" i="2"/>
  <c r="P535" i="2"/>
  <c r="P550" i="2"/>
  <c r="P565" i="2"/>
  <c r="P583" i="2"/>
  <c r="P598" i="2"/>
  <c r="P613" i="2"/>
  <c r="P631" i="2"/>
  <c r="P646" i="2"/>
  <c r="P661" i="2"/>
  <c r="P679" i="2"/>
  <c r="P694" i="2"/>
  <c r="P709" i="2"/>
  <c r="P727" i="2"/>
  <c r="P742" i="2"/>
  <c r="P757" i="2"/>
  <c r="P775" i="2"/>
  <c r="P790" i="2"/>
  <c r="P805" i="2"/>
  <c r="P823" i="2"/>
  <c r="P838" i="2"/>
  <c r="P853" i="2"/>
  <c r="P871" i="2"/>
  <c r="P886" i="2"/>
  <c r="P901" i="2"/>
  <c r="P919" i="2"/>
  <c r="P934" i="2"/>
  <c r="P949" i="2"/>
  <c r="P967" i="2"/>
  <c r="P982" i="2"/>
  <c r="P997" i="2"/>
  <c r="P1011" i="2"/>
  <c r="P1024" i="2"/>
  <c r="P1036" i="2"/>
  <c r="P1048" i="2"/>
  <c r="P1060" i="2"/>
  <c r="P1072" i="2"/>
  <c r="P1084" i="2"/>
  <c r="P1096" i="2"/>
  <c r="P1108" i="2"/>
  <c r="P1120" i="2"/>
  <c r="P1132" i="2"/>
  <c r="P1144" i="2"/>
  <c r="P1156" i="2"/>
  <c r="P1168" i="2"/>
  <c r="P1180" i="2"/>
  <c r="P1192" i="2"/>
  <c r="P1204" i="2"/>
  <c r="P1216" i="2"/>
  <c r="P1228" i="2"/>
  <c r="P1240" i="2"/>
  <c r="P1252" i="2"/>
  <c r="P1264" i="2"/>
  <c r="P8" i="2"/>
  <c r="P23" i="2"/>
  <c r="P38" i="2"/>
  <c r="P56" i="2"/>
  <c r="P71" i="2"/>
  <c r="P86" i="2"/>
  <c r="P104" i="2"/>
  <c r="P119" i="2"/>
  <c r="P134" i="2"/>
  <c r="P152" i="2"/>
  <c r="P167" i="2"/>
  <c r="P182" i="2"/>
  <c r="P200" i="2"/>
  <c r="P215" i="2"/>
  <c r="P230" i="2"/>
  <c r="P248" i="2"/>
  <c r="P263" i="2"/>
  <c r="P278" i="2"/>
  <c r="P296" i="2"/>
  <c r="P311" i="2"/>
  <c r="P326" i="2"/>
  <c r="P344" i="2"/>
  <c r="P359" i="2"/>
  <c r="P374" i="2"/>
  <c r="P392" i="2"/>
  <c r="P407" i="2"/>
  <c r="P422" i="2"/>
  <c r="P440" i="2"/>
  <c r="P455" i="2"/>
  <c r="P470" i="2"/>
  <c r="P488" i="2"/>
  <c r="P503" i="2"/>
  <c r="P518" i="2"/>
  <c r="P536" i="2"/>
  <c r="P551" i="2"/>
  <c r="P566" i="2"/>
  <c r="P584" i="2"/>
  <c r="P599" i="2"/>
  <c r="P614" i="2"/>
  <c r="P632" i="2"/>
  <c r="P647" i="2"/>
  <c r="P662" i="2"/>
  <c r="P680" i="2"/>
  <c r="P695" i="2"/>
  <c r="P710" i="2"/>
  <c r="P728" i="2"/>
  <c r="P743" i="2"/>
  <c r="P758" i="2"/>
  <c r="P776" i="2"/>
  <c r="P791" i="2"/>
  <c r="P806" i="2"/>
  <c r="P824" i="2"/>
  <c r="P839" i="2"/>
  <c r="P854" i="2"/>
  <c r="P872" i="2"/>
  <c r="P887" i="2"/>
  <c r="P902" i="2"/>
  <c r="P920" i="2"/>
  <c r="P935" i="2"/>
  <c r="P950" i="2"/>
  <c r="P968" i="2"/>
  <c r="P983" i="2"/>
  <c r="P998" i="2"/>
  <c r="P1012" i="2"/>
  <c r="P1025" i="2"/>
  <c r="P1037" i="2"/>
  <c r="P1049" i="2"/>
  <c r="P1061" i="2"/>
  <c r="P1073" i="2"/>
  <c r="P1085" i="2"/>
  <c r="P1097" i="2"/>
  <c r="P1109" i="2"/>
  <c r="P1121" i="2"/>
  <c r="P1133" i="2"/>
  <c r="P1145" i="2"/>
  <c r="P1157" i="2"/>
  <c r="P1169" i="2"/>
  <c r="P1181" i="2"/>
  <c r="P9" i="2"/>
  <c r="P24" i="2"/>
  <c r="P39" i="2"/>
  <c r="P57" i="2"/>
  <c r="P72" i="2"/>
  <c r="P87" i="2"/>
  <c r="P105" i="2"/>
  <c r="P120" i="2"/>
  <c r="P135" i="2"/>
  <c r="P153" i="2"/>
  <c r="P168" i="2"/>
  <c r="P183" i="2"/>
  <c r="P201" i="2"/>
  <c r="P216" i="2"/>
  <c r="P231" i="2"/>
  <c r="P249" i="2"/>
  <c r="P264" i="2"/>
  <c r="P279" i="2"/>
  <c r="P297" i="2"/>
  <c r="P312" i="2"/>
  <c r="P327" i="2"/>
  <c r="P345" i="2"/>
  <c r="P360" i="2"/>
  <c r="P375" i="2"/>
  <c r="P393" i="2"/>
  <c r="P408" i="2"/>
  <c r="P423" i="2"/>
  <c r="P441" i="2"/>
  <c r="P456" i="2"/>
  <c r="P471" i="2"/>
  <c r="P489" i="2"/>
  <c r="P504" i="2"/>
  <c r="P519" i="2"/>
  <c r="P537" i="2"/>
  <c r="P552" i="2"/>
  <c r="P567" i="2"/>
  <c r="P585" i="2"/>
  <c r="P600" i="2"/>
  <c r="P615" i="2"/>
  <c r="P633" i="2"/>
  <c r="P648" i="2"/>
  <c r="P663" i="2"/>
  <c r="P681" i="2"/>
  <c r="P696" i="2"/>
  <c r="P711" i="2"/>
  <c r="P729" i="2"/>
  <c r="P744" i="2"/>
  <c r="P759" i="2"/>
  <c r="P777" i="2"/>
  <c r="P792" i="2"/>
  <c r="P807" i="2"/>
  <c r="P825" i="2"/>
  <c r="P840" i="2"/>
  <c r="P855" i="2"/>
  <c r="P873" i="2"/>
  <c r="P888" i="2"/>
  <c r="P903" i="2"/>
  <c r="P921" i="2"/>
  <c r="P936" i="2"/>
  <c r="P951" i="2"/>
  <c r="P969" i="2"/>
  <c r="P984" i="2"/>
  <c r="P999" i="2"/>
  <c r="P1013" i="2"/>
  <c r="P1026" i="2"/>
  <c r="P1038" i="2"/>
  <c r="P1050" i="2"/>
  <c r="P1062" i="2"/>
  <c r="P1074" i="2"/>
  <c r="P1086" i="2"/>
  <c r="P1098" i="2"/>
  <c r="P1110" i="2"/>
  <c r="P1122" i="2"/>
  <c r="P1134" i="2"/>
  <c r="P1146" i="2"/>
  <c r="P1158" i="2"/>
  <c r="P1170" i="2"/>
  <c r="P1182" i="2"/>
  <c r="P1194" i="2"/>
  <c r="P1206" i="2"/>
  <c r="P1218" i="2"/>
  <c r="P1230" i="2"/>
  <c r="P1242" i="2"/>
  <c r="P1254" i="2"/>
  <c r="P10" i="2"/>
  <c r="P31" i="2"/>
  <c r="P49" i="2"/>
  <c r="P73" i="2"/>
  <c r="P94" i="2"/>
  <c r="P115" i="2"/>
  <c r="P139" i="2"/>
  <c r="P157" i="2"/>
  <c r="P178" i="2"/>
  <c r="P202" i="2"/>
  <c r="P223" i="2"/>
  <c r="P241" i="2"/>
  <c r="P265" i="2"/>
  <c r="P286" i="2"/>
  <c r="P307" i="2"/>
  <c r="P331" i="2"/>
  <c r="P349" i="2"/>
  <c r="P370" i="2"/>
  <c r="P394" i="2"/>
  <c r="P415" i="2"/>
  <c r="P433" i="2"/>
  <c r="P457" i="2"/>
  <c r="P478" i="2"/>
  <c r="P499" i="2"/>
  <c r="P523" i="2"/>
  <c r="P541" i="2"/>
  <c r="P562" i="2"/>
  <c r="P586" i="2"/>
  <c r="P607" i="2"/>
  <c r="P625" i="2"/>
  <c r="P649" i="2"/>
  <c r="P670" i="2"/>
  <c r="P691" i="2"/>
  <c r="P715" i="2"/>
  <c r="P733" i="2"/>
  <c r="P754" i="2"/>
  <c r="P778" i="2"/>
  <c r="P799" i="2"/>
  <c r="P817" i="2"/>
  <c r="P841" i="2"/>
  <c r="P862" i="2"/>
  <c r="P883" i="2"/>
  <c r="P907" i="2"/>
  <c r="P925" i="2"/>
  <c r="P946" i="2"/>
  <c r="P970" i="2"/>
  <c r="P991" i="2"/>
  <c r="P1008" i="2"/>
  <c r="P1027" i="2"/>
  <c r="P1042" i="2"/>
  <c r="P1057" i="2"/>
  <c r="P1075" i="2"/>
  <c r="P1090" i="2"/>
  <c r="P1105" i="2"/>
  <c r="P1123" i="2"/>
  <c r="P1138" i="2"/>
  <c r="P1153" i="2"/>
  <c r="P1171" i="2"/>
  <c r="P1186" i="2"/>
  <c r="P1200" i="2"/>
  <c r="P1214" i="2"/>
  <c r="P1229" i="2"/>
  <c r="P1244" i="2"/>
  <c r="P1258" i="2"/>
  <c r="P1271" i="2"/>
  <c r="P1283" i="2"/>
  <c r="P1295" i="2"/>
  <c r="P1307" i="2"/>
  <c r="P1319" i="2"/>
  <c r="P1331" i="2"/>
  <c r="P1343" i="2"/>
  <c r="P1355" i="2"/>
  <c r="P1367" i="2"/>
  <c r="P1379" i="2"/>
  <c r="P1391" i="2"/>
  <c r="P1403" i="2"/>
  <c r="P1415" i="2"/>
  <c r="P1427" i="2"/>
  <c r="P1439" i="2"/>
  <c r="P1451" i="2"/>
  <c r="P1463" i="2"/>
  <c r="P1475" i="2"/>
  <c r="P1487" i="2"/>
  <c r="P1499" i="2"/>
  <c r="P1511" i="2"/>
  <c r="P1523" i="2"/>
  <c r="P1535" i="2"/>
  <c r="P1547" i="2"/>
  <c r="P1559" i="2"/>
  <c r="P1571" i="2"/>
  <c r="P1583" i="2"/>
  <c r="P1595" i="2"/>
  <c r="P1607" i="2"/>
  <c r="P1619" i="2"/>
  <c r="P1631" i="2"/>
  <c r="P1643" i="2"/>
  <c r="P1655" i="2"/>
  <c r="P11" i="2"/>
  <c r="P32" i="2"/>
  <c r="P50" i="2"/>
  <c r="P74" i="2"/>
  <c r="P95" i="2"/>
  <c r="P116" i="2"/>
  <c r="P140" i="2"/>
  <c r="P158" i="2"/>
  <c r="P179" i="2"/>
  <c r="P203" i="2"/>
  <c r="P224" i="2"/>
  <c r="P242" i="2"/>
  <c r="P266" i="2"/>
  <c r="P287" i="2"/>
  <c r="P308" i="2"/>
  <c r="P332" i="2"/>
  <c r="P350" i="2"/>
  <c r="P371" i="2"/>
  <c r="P395" i="2"/>
  <c r="P416" i="2"/>
  <c r="P434" i="2"/>
  <c r="P458" i="2"/>
  <c r="P479" i="2"/>
  <c r="P500" i="2"/>
  <c r="P524" i="2"/>
  <c r="P542" i="2"/>
  <c r="P563" i="2"/>
  <c r="P587" i="2"/>
  <c r="P608" i="2"/>
  <c r="P626" i="2"/>
  <c r="P650" i="2"/>
  <c r="P671" i="2"/>
  <c r="P692" i="2"/>
  <c r="P716" i="2"/>
  <c r="P734" i="2"/>
  <c r="P755" i="2"/>
  <c r="P779" i="2"/>
  <c r="P800" i="2"/>
  <c r="P818" i="2"/>
  <c r="P842" i="2"/>
  <c r="P863" i="2"/>
  <c r="P884" i="2"/>
  <c r="P908" i="2"/>
  <c r="P926" i="2"/>
  <c r="P947" i="2"/>
  <c r="P971" i="2"/>
  <c r="P992" i="2"/>
  <c r="P1009" i="2"/>
  <c r="P1028" i="2"/>
  <c r="P1043" i="2"/>
  <c r="P1058" i="2"/>
  <c r="P1076" i="2"/>
  <c r="P1091" i="2"/>
  <c r="P1106" i="2"/>
  <c r="P1124" i="2"/>
  <c r="P1139" i="2"/>
  <c r="P1154" i="2"/>
  <c r="P1172" i="2"/>
  <c r="P1187" i="2"/>
  <c r="P1201" i="2"/>
  <c r="P1215" i="2"/>
  <c r="P1231" i="2"/>
  <c r="P1245" i="2"/>
  <c r="P1259" i="2"/>
  <c r="P1272" i="2"/>
  <c r="P1284" i="2"/>
  <c r="P1296" i="2"/>
  <c r="P1308" i="2"/>
  <c r="P1320" i="2"/>
  <c r="P1332" i="2"/>
  <c r="P1344" i="2"/>
  <c r="P1356" i="2"/>
  <c r="P1368" i="2"/>
  <c r="P1380" i="2"/>
  <c r="P1392" i="2"/>
  <c r="P1404" i="2"/>
  <c r="P1416" i="2"/>
  <c r="P1428" i="2"/>
  <c r="P1440" i="2"/>
  <c r="P1452" i="2"/>
  <c r="P1464" i="2"/>
  <c r="P1476" i="2"/>
  <c r="P1488" i="2"/>
  <c r="P1500" i="2"/>
  <c r="P1512" i="2"/>
  <c r="P13" i="2"/>
  <c r="P34" i="2"/>
  <c r="P58" i="2"/>
  <c r="P79" i="2"/>
  <c r="P97" i="2"/>
  <c r="P121" i="2"/>
  <c r="P142" i="2"/>
  <c r="P163" i="2"/>
  <c r="P187" i="2"/>
  <c r="P205" i="2"/>
  <c r="P226" i="2"/>
  <c r="P250" i="2"/>
  <c r="P271" i="2"/>
  <c r="P289" i="2"/>
  <c r="P313" i="2"/>
  <c r="P334" i="2"/>
  <c r="P355" i="2"/>
  <c r="P379" i="2"/>
  <c r="P397" i="2"/>
  <c r="P418" i="2"/>
  <c r="P442" i="2"/>
  <c r="P463" i="2"/>
  <c r="P481" i="2"/>
  <c r="P505" i="2"/>
  <c r="P526" i="2"/>
  <c r="P547" i="2"/>
  <c r="P571" i="2"/>
  <c r="P589" i="2"/>
  <c r="P610" i="2"/>
  <c r="P634" i="2"/>
  <c r="P655" i="2"/>
  <c r="P673" i="2"/>
  <c r="P697" i="2"/>
  <c r="P718" i="2"/>
  <c r="P739" i="2"/>
  <c r="P763" i="2"/>
  <c r="P781" i="2"/>
  <c r="P802" i="2"/>
  <c r="P826" i="2"/>
  <c r="P847" i="2"/>
  <c r="P865" i="2"/>
  <c r="P889" i="2"/>
  <c r="P910" i="2"/>
  <c r="P931" i="2"/>
  <c r="P955" i="2"/>
  <c r="P973" i="2"/>
  <c r="P994" i="2"/>
  <c r="P1015" i="2"/>
  <c r="P1030" i="2"/>
  <c r="P1045" i="2"/>
  <c r="P1063" i="2"/>
  <c r="P1078" i="2"/>
  <c r="P1093" i="2"/>
  <c r="P1111" i="2"/>
  <c r="P1126" i="2"/>
  <c r="P1141" i="2"/>
  <c r="P1159" i="2"/>
  <c r="P1174" i="2"/>
  <c r="P1189" i="2"/>
  <c r="P1203" i="2"/>
  <c r="P1219" i="2"/>
  <c r="P1233" i="2"/>
  <c r="P1247" i="2"/>
  <c r="P1261" i="2"/>
  <c r="P1274" i="2"/>
  <c r="P1286" i="2"/>
  <c r="P1298" i="2"/>
  <c r="P1310" i="2"/>
  <c r="P1322" i="2"/>
  <c r="P1334" i="2"/>
  <c r="P1346" i="2"/>
  <c r="P1358" i="2"/>
  <c r="P1370" i="2"/>
  <c r="P1382" i="2"/>
  <c r="P1394" i="2"/>
  <c r="P1406" i="2"/>
  <c r="P1418" i="2"/>
  <c r="P1430" i="2"/>
  <c r="P1442" i="2"/>
  <c r="P1454" i="2"/>
  <c r="P1466" i="2"/>
  <c r="P1478" i="2"/>
  <c r="P1490" i="2"/>
  <c r="P1502" i="2"/>
  <c r="P12" i="2"/>
  <c r="P43" i="2"/>
  <c r="P67" i="2"/>
  <c r="P96" i="2"/>
  <c r="P127" i="2"/>
  <c r="P154" i="2"/>
  <c r="P180" i="2"/>
  <c r="P211" i="2"/>
  <c r="P238" i="2"/>
  <c r="P267" i="2"/>
  <c r="P298" i="2"/>
  <c r="P322" i="2"/>
  <c r="P351" i="2"/>
  <c r="P382" i="2"/>
  <c r="P409" i="2"/>
  <c r="P435" i="2"/>
  <c r="P466" i="2"/>
  <c r="P493" i="2"/>
  <c r="P525" i="2"/>
  <c r="P553" i="2"/>
  <c r="P577" i="2"/>
  <c r="P609" i="2"/>
  <c r="P637" i="2"/>
  <c r="P667" i="2"/>
  <c r="P693" i="2"/>
  <c r="P721" i="2"/>
  <c r="P751" i="2"/>
  <c r="P780" i="2"/>
  <c r="P811" i="2"/>
  <c r="P835" i="2"/>
  <c r="P864" i="2"/>
  <c r="P895" i="2"/>
  <c r="P922" i="2"/>
  <c r="P948" i="2"/>
  <c r="P979" i="2"/>
  <c r="P1005" i="2"/>
  <c r="P1029" i="2"/>
  <c r="P1051" i="2"/>
  <c r="P1069" i="2"/>
  <c r="P1092" i="2"/>
  <c r="P1114" i="2"/>
  <c r="P1135" i="2"/>
  <c r="P1155" i="2"/>
  <c r="P1177" i="2"/>
  <c r="P1197" i="2"/>
  <c r="P1217" i="2"/>
  <c r="P1236" i="2"/>
  <c r="P1255" i="2"/>
  <c r="P1273" i="2"/>
  <c r="P1289" i="2"/>
  <c r="P1304" i="2"/>
  <c r="P1321" i="2"/>
  <c r="P1337" i="2"/>
  <c r="P1352" i="2"/>
  <c r="P1369" i="2"/>
  <c r="P1385" i="2"/>
  <c r="P1400" i="2"/>
  <c r="P1417" i="2"/>
  <c r="P1433" i="2"/>
  <c r="P1448" i="2"/>
  <c r="P1465" i="2"/>
  <c r="P1481" i="2"/>
  <c r="P1496" i="2"/>
  <c r="P1513" i="2"/>
  <c r="P1526" i="2"/>
  <c r="P1539" i="2"/>
  <c r="P1552" i="2"/>
  <c r="P1565" i="2"/>
  <c r="P1578" i="2"/>
  <c r="P1591" i="2"/>
  <c r="P1604" i="2"/>
  <c r="P1617" i="2"/>
  <c r="P1630" i="2"/>
  <c r="P1644" i="2"/>
  <c r="P1657" i="2"/>
  <c r="P1669" i="2"/>
  <c r="P1681" i="2"/>
  <c r="P1693" i="2"/>
  <c r="P1705" i="2"/>
  <c r="P1717" i="2"/>
  <c r="P1729" i="2"/>
  <c r="P1741" i="2"/>
  <c r="P1753" i="2"/>
  <c r="P1765" i="2"/>
  <c r="P1777" i="2"/>
  <c r="P1789" i="2"/>
  <c r="P1801" i="2"/>
  <c r="P1813" i="2"/>
  <c r="P1825" i="2"/>
  <c r="P1837" i="2"/>
  <c r="P1849" i="2"/>
  <c r="P1861" i="2"/>
  <c r="P1873" i="2"/>
  <c r="P1885" i="2"/>
  <c r="P1897" i="2"/>
  <c r="P1909" i="2"/>
  <c r="P1921" i="2"/>
  <c r="P1933" i="2"/>
  <c r="P1945" i="2"/>
  <c r="P1957" i="2"/>
  <c r="P1969" i="2"/>
  <c r="P1981" i="2"/>
  <c r="P1993" i="2"/>
  <c r="P2005" i="2"/>
  <c r="P2017" i="2"/>
  <c r="P2029" i="2"/>
  <c r="P2041" i="2"/>
  <c r="P14" i="2"/>
  <c r="P44" i="2"/>
  <c r="P68" i="2"/>
  <c r="P98" i="2"/>
  <c r="P128" i="2"/>
  <c r="P155" i="2"/>
  <c r="P188" i="2"/>
  <c r="P212" i="2"/>
  <c r="P239" i="2"/>
  <c r="P272" i="2"/>
  <c r="P299" i="2"/>
  <c r="P323" i="2"/>
  <c r="P356" i="2"/>
  <c r="P383" i="2"/>
  <c r="P410" i="2"/>
  <c r="P443" i="2"/>
  <c r="P467" i="2"/>
  <c r="P494" i="2"/>
  <c r="P527" i="2"/>
  <c r="P554" i="2"/>
  <c r="P578" i="2"/>
  <c r="P611" i="2"/>
  <c r="P638" i="2"/>
  <c r="P668" i="2"/>
  <c r="P698" i="2"/>
  <c r="P722" i="2"/>
  <c r="P752" i="2"/>
  <c r="P782" i="2"/>
  <c r="P812" i="2"/>
  <c r="P836" i="2"/>
  <c r="P866" i="2"/>
  <c r="P896" i="2"/>
  <c r="P923" i="2"/>
  <c r="P956" i="2"/>
  <c r="P980" i="2"/>
  <c r="P1006" i="2"/>
  <c r="P1031" i="2"/>
  <c r="P1052" i="2"/>
  <c r="P1070" i="2"/>
  <c r="P1094" i="2"/>
  <c r="P1115" i="2"/>
  <c r="P1136" i="2"/>
  <c r="P1160" i="2"/>
  <c r="P1178" i="2"/>
  <c r="P1198" i="2"/>
  <c r="P1220" i="2"/>
  <c r="P1237" i="2"/>
  <c r="P1256" i="2"/>
  <c r="P1275" i="2"/>
  <c r="P1290" i="2"/>
  <c r="P1305" i="2"/>
  <c r="P1323" i="2"/>
  <c r="P1338" i="2"/>
  <c r="P1353" i="2"/>
  <c r="P1371" i="2"/>
  <c r="P1386" i="2"/>
  <c r="P1401" i="2"/>
  <c r="P1419" i="2"/>
  <c r="P1434" i="2"/>
  <c r="P1449" i="2"/>
  <c r="P1467" i="2"/>
  <c r="P1482" i="2"/>
  <c r="P1497" i="2"/>
  <c r="P1514" i="2"/>
  <c r="P1527" i="2"/>
  <c r="P1540" i="2"/>
  <c r="P1553" i="2"/>
  <c r="P1566" i="2"/>
  <c r="P1579" i="2"/>
  <c r="P1592" i="2"/>
  <c r="P1605" i="2"/>
  <c r="P1618" i="2"/>
  <c r="P1632" i="2"/>
  <c r="P1645" i="2"/>
  <c r="P1658" i="2"/>
  <c r="P1670" i="2"/>
  <c r="P1682" i="2"/>
  <c r="P1694" i="2"/>
  <c r="P1706" i="2"/>
  <c r="P1718" i="2"/>
  <c r="P1730" i="2"/>
  <c r="P1742" i="2"/>
  <c r="P1754" i="2"/>
  <c r="P1766" i="2"/>
  <c r="P1778" i="2"/>
  <c r="P1790" i="2"/>
  <c r="P1802" i="2"/>
  <c r="P1814" i="2"/>
  <c r="P19" i="2"/>
  <c r="P46" i="2"/>
  <c r="P75" i="2"/>
  <c r="P106" i="2"/>
  <c r="P130" i="2"/>
  <c r="P159" i="2"/>
  <c r="P190" i="2"/>
  <c r="P217" i="2"/>
  <c r="P243" i="2"/>
  <c r="P274" i="2"/>
  <c r="P301" i="2"/>
  <c r="P333" i="2"/>
  <c r="P361" i="2"/>
  <c r="P385" i="2"/>
  <c r="P417" i="2"/>
  <c r="P445" i="2"/>
  <c r="P475" i="2"/>
  <c r="P501" i="2"/>
  <c r="P529" i="2"/>
  <c r="P559" i="2"/>
  <c r="P588" i="2"/>
  <c r="P619" i="2"/>
  <c r="P643" i="2"/>
  <c r="P672" i="2"/>
  <c r="P703" i="2"/>
  <c r="P730" i="2"/>
  <c r="P756" i="2"/>
  <c r="P787" i="2"/>
  <c r="P814" i="2"/>
  <c r="P843" i="2"/>
  <c r="P874" i="2"/>
  <c r="P898" i="2"/>
  <c r="P927" i="2"/>
  <c r="P958" i="2"/>
  <c r="P985" i="2"/>
  <c r="P1010" i="2"/>
  <c r="P1033" i="2"/>
  <c r="P1054" i="2"/>
  <c r="P1077" i="2"/>
  <c r="P1099" i="2"/>
  <c r="P1117" i="2"/>
  <c r="P1140" i="2"/>
  <c r="P1162" i="2"/>
  <c r="P1183" i="2"/>
  <c r="P1202" i="2"/>
  <c r="P1222" i="2"/>
  <c r="P1239" i="2"/>
  <c r="P1260" i="2"/>
  <c r="P1277" i="2"/>
  <c r="P1292" i="2"/>
  <c r="P1309" i="2"/>
  <c r="P1325" i="2"/>
  <c r="P1340" i="2"/>
  <c r="P1357" i="2"/>
  <c r="P1373" i="2"/>
  <c r="P1388" i="2"/>
  <c r="P1405" i="2"/>
  <c r="P1421" i="2"/>
  <c r="P1436" i="2"/>
  <c r="P1453" i="2"/>
  <c r="P1469" i="2"/>
  <c r="P1484" i="2"/>
  <c r="P1501" i="2"/>
  <c r="P1516" i="2"/>
  <c r="P1529" i="2"/>
  <c r="P1542" i="2"/>
  <c r="P1555" i="2"/>
  <c r="P1568" i="2"/>
  <c r="P1581" i="2"/>
  <c r="P1594" i="2"/>
  <c r="P1608" i="2"/>
  <c r="P1621" i="2"/>
  <c r="P1634" i="2"/>
  <c r="P1647" i="2"/>
  <c r="P1660" i="2"/>
  <c r="P1672" i="2"/>
  <c r="P1684" i="2"/>
  <c r="P1696" i="2"/>
  <c r="P1708" i="2"/>
  <c r="P1720" i="2"/>
  <c r="P1732" i="2"/>
  <c r="P1744" i="2"/>
  <c r="P1756" i="2"/>
  <c r="P1768" i="2"/>
  <c r="P1780" i="2"/>
  <c r="P15" i="2"/>
  <c r="P51" i="2"/>
  <c r="P91" i="2"/>
  <c r="P129" i="2"/>
  <c r="P169" i="2"/>
  <c r="P204" i="2"/>
  <c r="P240" i="2"/>
  <c r="P283" i="2"/>
  <c r="P319" i="2"/>
  <c r="P357" i="2"/>
  <c r="P396" i="2"/>
  <c r="P430" i="2"/>
  <c r="P468" i="2"/>
  <c r="P511" i="2"/>
  <c r="P543" i="2"/>
  <c r="P579" i="2"/>
  <c r="P622" i="2"/>
  <c r="P658" i="2"/>
  <c r="P699" i="2"/>
  <c r="P735" i="2"/>
  <c r="P769" i="2"/>
  <c r="P813" i="2"/>
  <c r="P850" i="2"/>
  <c r="P885" i="2"/>
  <c r="P924" i="2"/>
  <c r="P961" i="2"/>
  <c r="P1001" i="2"/>
  <c r="P1032" i="2"/>
  <c r="P1059" i="2"/>
  <c r="P1087" i="2"/>
  <c r="P1116" i="2"/>
  <c r="P1147" i="2"/>
  <c r="P1173" i="2"/>
  <c r="P1199" i="2"/>
  <c r="P1225" i="2"/>
  <c r="P1250" i="2"/>
  <c r="P1276" i="2"/>
  <c r="P1297" i="2"/>
  <c r="P1316" i="2"/>
  <c r="P1339" i="2"/>
  <c r="P1361" i="2"/>
  <c r="P1381" i="2"/>
  <c r="P1402" i="2"/>
  <c r="P1424" i="2"/>
  <c r="P1445" i="2"/>
  <c r="P1468" i="2"/>
  <c r="P1489" i="2"/>
  <c r="P1508" i="2"/>
  <c r="P1528" i="2"/>
  <c r="P1545" i="2"/>
  <c r="P1562" i="2"/>
  <c r="P1580" i="2"/>
  <c r="P1598" i="2"/>
  <c r="P1614" i="2"/>
  <c r="P1633" i="2"/>
  <c r="P1650" i="2"/>
  <c r="P1666" i="2"/>
  <c r="P1683" i="2"/>
  <c r="P1699" i="2"/>
  <c r="P1714" i="2"/>
  <c r="P1731" i="2"/>
  <c r="P1747" i="2"/>
  <c r="P1762" i="2"/>
  <c r="P1779" i="2"/>
  <c r="P1794" i="2"/>
  <c r="P1808" i="2"/>
  <c r="P1822" i="2"/>
  <c r="P1835" i="2"/>
  <c r="P1848" i="2"/>
  <c r="P1862" i="2"/>
  <c r="P1875" i="2"/>
  <c r="P1888" i="2"/>
  <c r="P1901" i="2"/>
  <c r="P1914" i="2"/>
  <c r="P1927" i="2"/>
  <c r="P1940" i="2"/>
  <c r="P1953" i="2"/>
  <c r="P1966" i="2"/>
  <c r="P1979" i="2"/>
  <c r="P1992" i="2"/>
  <c r="P2006" i="2"/>
  <c r="P2019" i="2"/>
  <c r="P2032" i="2"/>
  <c r="P2045" i="2"/>
  <c r="P2057" i="2"/>
  <c r="P2069" i="2"/>
  <c r="P2081" i="2"/>
  <c r="P2093" i="2"/>
  <c r="P2105" i="2"/>
  <c r="P2117" i="2"/>
  <c r="P2129" i="2"/>
  <c r="P2141" i="2"/>
  <c r="P2153" i="2"/>
  <c r="P2165" i="2"/>
  <c r="P2177" i="2"/>
  <c r="P2189" i="2"/>
  <c r="P2201" i="2"/>
  <c r="P2213" i="2"/>
  <c r="P2225" i="2"/>
  <c r="P2237" i="2"/>
  <c r="P2249" i="2"/>
  <c r="P2261" i="2"/>
  <c r="P2273" i="2"/>
  <c r="P2285" i="2"/>
  <c r="P2297" i="2"/>
  <c r="P2309" i="2"/>
  <c r="P2321" i="2"/>
  <c r="P2333" i="2"/>
  <c r="P2345" i="2"/>
  <c r="P2357" i="2"/>
  <c r="P2369" i="2"/>
  <c r="P2381" i="2"/>
  <c r="P2393" i="2"/>
  <c r="P2405" i="2"/>
  <c r="P2417" i="2"/>
  <c r="P2429" i="2"/>
  <c r="P2441" i="2"/>
  <c r="P2453" i="2"/>
  <c r="P2465" i="2"/>
  <c r="P2477" i="2"/>
  <c r="P2489" i="2"/>
  <c r="P2501" i="2"/>
  <c r="P2513" i="2"/>
  <c r="P2525" i="2"/>
  <c r="P2537" i="2"/>
  <c r="P2549" i="2"/>
  <c r="P2561" i="2"/>
  <c r="P2573" i="2"/>
  <c r="P2585" i="2"/>
  <c r="P2597" i="2"/>
  <c r="P2609" i="2"/>
  <c r="P2621" i="2"/>
  <c r="P2633" i="2"/>
  <c r="P2645" i="2"/>
  <c r="P2657" i="2"/>
  <c r="P2669" i="2"/>
  <c r="P2681" i="2"/>
  <c r="P2693" i="2"/>
  <c r="P2705" i="2"/>
  <c r="P2717" i="2"/>
  <c r="P2729" i="2"/>
  <c r="P2741" i="2"/>
  <c r="P2753" i="2"/>
  <c r="P2765" i="2"/>
  <c r="P2777" i="2"/>
  <c r="P2789" i="2"/>
  <c r="P2801" i="2"/>
  <c r="P2813" i="2"/>
  <c r="P2825" i="2"/>
  <c r="P2837" i="2"/>
  <c r="P2849" i="2"/>
  <c r="P20" i="2"/>
  <c r="P59" i="2"/>
  <c r="P92" i="2"/>
  <c r="P131" i="2"/>
  <c r="P170" i="2"/>
  <c r="P206" i="2"/>
  <c r="P251" i="2"/>
  <c r="P284" i="2"/>
  <c r="P320" i="2"/>
  <c r="P362" i="2"/>
  <c r="P398" i="2"/>
  <c r="P431" i="2"/>
  <c r="P476" i="2"/>
  <c r="P512" i="2"/>
  <c r="P548" i="2"/>
  <c r="P590" i="2"/>
  <c r="P623" i="2"/>
  <c r="P659" i="2"/>
  <c r="P704" i="2"/>
  <c r="P740" i="2"/>
  <c r="P770" i="2"/>
  <c r="P815" i="2"/>
  <c r="P851" i="2"/>
  <c r="P890" i="2"/>
  <c r="P932" i="2"/>
  <c r="P962" i="2"/>
  <c r="P1003" i="2"/>
  <c r="P1034" i="2"/>
  <c r="P1064" i="2"/>
  <c r="P1088" i="2"/>
  <c r="P1118" i="2"/>
  <c r="P1148" i="2"/>
  <c r="P1175" i="2"/>
  <c r="P1205" i="2"/>
  <c r="P1226" i="2"/>
  <c r="P1251" i="2"/>
  <c r="P1278" i="2"/>
  <c r="P1299" i="2"/>
  <c r="P1317" i="2"/>
  <c r="P1341" i="2"/>
  <c r="P1362" i="2"/>
  <c r="P1383" i="2"/>
  <c r="P1407" i="2"/>
  <c r="P1425" i="2"/>
  <c r="P1446" i="2"/>
  <c r="P1470" i="2"/>
  <c r="P1491" i="2"/>
  <c r="P1509" i="2"/>
  <c r="P1530" i="2"/>
  <c r="P1546" i="2"/>
  <c r="P1563" i="2"/>
  <c r="P1582" i="2"/>
  <c r="P21" i="2"/>
  <c r="P60" i="2"/>
  <c r="P93" i="2"/>
  <c r="P132" i="2"/>
  <c r="P171" i="2"/>
  <c r="P207" i="2"/>
  <c r="P252" i="2"/>
  <c r="P285" i="2"/>
  <c r="P321" i="2"/>
  <c r="P363" i="2"/>
  <c r="P399" i="2"/>
  <c r="P432" i="2"/>
  <c r="P477" i="2"/>
  <c r="P513" i="2"/>
  <c r="P549" i="2"/>
  <c r="P591" i="2"/>
  <c r="P624" i="2"/>
  <c r="P660" i="2"/>
  <c r="P705" i="2"/>
  <c r="P741" i="2"/>
  <c r="P771" i="2"/>
  <c r="P816" i="2"/>
  <c r="P852" i="2"/>
  <c r="P891" i="2"/>
  <c r="P933" i="2"/>
  <c r="P963" i="2"/>
  <c r="P1004" i="2"/>
  <c r="P1035" i="2"/>
  <c r="P1065" i="2"/>
  <c r="P1089" i="2"/>
  <c r="P1119" i="2"/>
  <c r="P1149" i="2"/>
  <c r="P1176" i="2"/>
  <c r="P1207" i="2"/>
  <c r="P1227" i="2"/>
  <c r="P1253" i="2"/>
  <c r="P1279" i="2"/>
  <c r="P1300" i="2"/>
  <c r="P1318" i="2"/>
  <c r="P1342" i="2"/>
  <c r="P1363" i="2"/>
  <c r="P1384" i="2"/>
  <c r="P1408" i="2"/>
  <c r="P1426" i="2"/>
  <c r="P1447" i="2"/>
  <c r="P1471" i="2"/>
  <c r="P1492" i="2"/>
  <c r="P1510" i="2"/>
  <c r="P1531" i="2"/>
  <c r="P1548" i="2"/>
  <c r="P1564" i="2"/>
  <c r="P1584" i="2"/>
  <c r="P1600" i="2"/>
  <c r="P1616" i="2"/>
  <c r="P1636" i="2"/>
  <c r="P1652" i="2"/>
  <c r="P1668" i="2"/>
  <c r="P1686" i="2"/>
  <c r="P1701" i="2"/>
  <c r="P1716" i="2"/>
  <c r="P1734" i="2"/>
  <c r="P1749" i="2"/>
  <c r="P1764" i="2"/>
  <c r="P1782" i="2"/>
  <c r="P1796" i="2"/>
  <c r="P1810" i="2"/>
  <c r="P1824" i="2"/>
  <c r="P1838" i="2"/>
  <c r="P1851" i="2"/>
  <c r="P1864" i="2"/>
  <c r="P1877" i="2"/>
  <c r="P1890" i="2"/>
  <c r="P1903" i="2"/>
  <c r="P1916" i="2"/>
  <c r="P1929" i="2"/>
  <c r="P1942" i="2"/>
  <c r="P1955" i="2"/>
  <c r="P1968" i="2"/>
  <c r="P1982" i="2"/>
  <c r="P1995" i="2"/>
  <c r="P2008" i="2"/>
  <c r="P2021" i="2"/>
  <c r="P2034" i="2"/>
  <c r="P2047" i="2"/>
  <c r="P2059" i="2"/>
  <c r="P2071" i="2"/>
  <c r="P2083" i="2"/>
  <c r="P2095" i="2"/>
  <c r="P2107" i="2"/>
  <c r="P2119" i="2"/>
  <c r="P2131" i="2"/>
  <c r="P2143" i="2"/>
  <c r="P2155" i="2"/>
  <c r="P2167" i="2"/>
  <c r="P2179" i="2"/>
  <c r="P2191" i="2"/>
  <c r="P2203" i="2"/>
  <c r="P2215" i="2"/>
  <c r="P2227" i="2"/>
  <c r="P2239" i="2"/>
  <c r="P2251" i="2"/>
  <c r="P2263" i="2"/>
  <c r="P2275" i="2"/>
  <c r="P2287" i="2"/>
  <c r="P2299" i="2"/>
  <c r="P2311" i="2"/>
  <c r="P2323" i="2"/>
  <c r="P2335" i="2"/>
  <c r="P2347" i="2"/>
  <c r="P2359" i="2"/>
  <c r="P2371" i="2"/>
  <c r="P2383" i="2"/>
  <c r="P2395" i="2"/>
  <c r="P2407" i="2"/>
  <c r="P2419" i="2"/>
  <c r="P2431" i="2"/>
  <c r="P2443" i="2"/>
  <c r="P2455" i="2"/>
  <c r="P2467" i="2"/>
  <c r="P2479" i="2"/>
  <c r="P2491" i="2"/>
  <c r="P2503" i="2"/>
  <c r="P2515" i="2"/>
  <c r="P2527" i="2"/>
  <c r="P2539" i="2"/>
  <c r="P2551" i="2"/>
  <c r="P2563" i="2"/>
  <c r="P2575" i="2"/>
  <c r="P2587" i="2"/>
  <c r="P2599" i="2"/>
  <c r="P2611" i="2"/>
  <c r="P2623" i="2"/>
  <c r="P2635" i="2"/>
  <c r="P2647" i="2"/>
  <c r="P2659" i="2"/>
  <c r="P2671" i="2"/>
  <c r="P2683" i="2"/>
  <c r="P2695" i="2"/>
  <c r="P2707" i="2"/>
  <c r="P2719" i="2"/>
  <c r="P2731" i="2"/>
  <c r="P2743" i="2"/>
  <c r="P2755" i="2"/>
  <c r="P2767" i="2"/>
  <c r="P2779" i="2"/>
  <c r="P2791" i="2"/>
  <c r="P2803" i="2"/>
  <c r="P2815" i="2"/>
  <c r="P2827" i="2"/>
  <c r="P2839" i="2"/>
  <c r="P2851" i="2"/>
  <c r="P2863" i="2"/>
  <c r="P2875" i="2"/>
  <c r="P2887" i="2"/>
  <c r="P2899" i="2"/>
  <c r="P2911" i="2"/>
  <c r="P2923" i="2"/>
  <c r="P2935" i="2"/>
  <c r="P2947" i="2"/>
  <c r="P2959" i="2"/>
  <c r="P2971" i="2"/>
  <c r="P2983" i="2"/>
  <c r="P2995" i="2"/>
  <c r="P3007" i="2"/>
  <c r="P3019" i="2"/>
  <c r="P3031" i="2"/>
  <c r="P3043" i="2"/>
  <c r="P3055" i="2"/>
  <c r="P3067" i="2"/>
  <c r="P3079" i="2"/>
  <c r="P25" i="2"/>
  <c r="P61" i="2"/>
  <c r="P99" i="2"/>
  <c r="P141" i="2"/>
  <c r="P175" i="2"/>
  <c r="P213" i="2"/>
  <c r="P253" i="2"/>
  <c r="P288" i="2"/>
  <c r="P324" i="2"/>
  <c r="P367" i="2"/>
  <c r="P403" i="2"/>
  <c r="P444" i="2"/>
  <c r="P480" i="2"/>
  <c r="P514" i="2"/>
  <c r="P555" i="2"/>
  <c r="P595" i="2"/>
  <c r="P627" i="2"/>
  <c r="P669" i="2"/>
  <c r="P706" i="2"/>
  <c r="P745" i="2"/>
  <c r="P783" i="2"/>
  <c r="P819" i="2"/>
  <c r="P859" i="2"/>
  <c r="P897" i="2"/>
  <c r="P937" i="2"/>
  <c r="P972" i="2"/>
  <c r="P1007" i="2"/>
  <c r="P1039" i="2"/>
  <c r="P1066" i="2"/>
  <c r="P1095" i="2"/>
  <c r="P1125" i="2"/>
  <c r="P1150" i="2"/>
  <c r="P1179" i="2"/>
  <c r="P1208" i="2"/>
  <c r="P1232" i="2"/>
  <c r="P1257" i="2"/>
  <c r="P1280" i="2"/>
  <c r="P1301" i="2"/>
  <c r="P1324" i="2"/>
  <c r="P1345" i="2"/>
  <c r="P1364" i="2"/>
  <c r="P1387" i="2"/>
  <c r="P1409" i="2"/>
  <c r="P1429" i="2"/>
  <c r="P1450" i="2"/>
  <c r="P1472" i="2"/>
  <c r="P1493" i="2"/>
  <c r="P1515" i="2"/>
  <c r="P1532" i="2"/>
  <c r="P1549" i="2"/>
  <c r="P1567" i="2"/>
  <c r="P1585" i="2"/>
  <c r="P1601" i="2"/>
  <c r="P1620" i="2"/>
  <c r="P1637" i="2"/>
  <c r="P1653" i="2"/>
  <c r="P1671" i="2"/>
  <c r="P1687" i="2"/>
  <c r="P1702" i="2"/>
  <c r="P1719" i="2"/>
  <c r="P1735" i="2"/>
  <c r="P1750" i="2"/>
  <c r="P1767" i="2"/>
  <c r="P1783" i="2"/>
  <c r="P1797" i="2"/>
  <c r="P1811" i="2"/>
  <c r="P1826" i="2"/>
  <c r="P1839" i="2"/>
  <c r="P1852" i="2"/>
  <c r="P1865" i="2"/>
  <c r="P1878" i="2"/>
  <c r="P1891" i="2"/>
  <c r="P1904" i="2"/>
  <c r="P1917" i="2"/>
  <c r="P1930" i="2"/>
  <c r="P1943" i="2"/>
  <c r="P1956" i="2"/>
  <c r="P1970" i="2"/>
  <c r="P1983" i="2"/>
  <c r="P1996" i="2"/>
  <c r="P2009" i="2"/>
  <c r="P2022" i="2"/>
  <c r="P2035" i="2"/>
  <c r="P2048" i="2"/>
  <c r="P2060" i="2"/>
  <c r="P2072" i="2"/>
  <c r="P2084" i="2"/>
  <c r="P2096" i="2"/>
  <c r="P2108" i="2"/>
  <c r="P2120" i="2"/>
  <c r="P2132" i="2"/>
  <c r="P2144" i="2"/>
  <c r="P2156" i="2"/>
  <c r="P2168" i="2"/>
  <c r="P2180" i="2"/>
  <c r="P2192" i="2"/>
  <c r="P2204" i="2"/>
  <c r="P2216" i="2"/>
  <c r="P2228" i="2"/>
  <c r="P2240" i="2"/>
  <c r="P2252" i="2"/>
  <c r="P2264" i="2"/>
  <c r="P2276" i="2"/>
  <c r="P2288" i="2"/>
  <c r="P2300" i="2"/>
  <c r="P2312" i="2"/>
  <c r="P2324" i="2"/>
  <c r="P2336" i="2"/>
  <c r="P2348" i="2"/>
  <c r="P2360" i="2"/>
  <c r="P2372" i="2"/>
  <c r="P2384" i="2"/>
  <c r="P2396" i="2"/>
  <c r="P2408" i="2"/>
  <c r="P2420" i="2"/>
  <c r="P2432" i="2"/>
  <c r="P2444" i="2"/>
  <c r="P2456" i="2"/>
  <c r="P2468" i="2"/>
  <c r="P2480" i="2"/>
  <c r="P2492" i="2"/>
  <c r="P2504" i="2"/>
  <c r="P2516" i="2"/>
  <c r="P2528" i="2"/>
  <c r="P2540" i="2"/>
  <c r="P2552" i="2"/>
  <c r="P2564" i="2"/>
  <c r="P2576" i="2"/>
  <c r="P2588" i="2"/>
  <c r="P2600" i="2"/>
  <c r="P26" i="2"/>
  <c r="P81" i="2"/>
  <c r="P143" i="2"/>
  <c r="P192" i="2"/>
  <c r="P254" i="2"/>
  <c r="P303" i="2"/>
  <c r="P368" i="2"/>
  <c r="P420" i="2"/>
  <c r="P482" i="2"/>
  <c r="P531" i="2"/>
  <c r="P596" i="2"/>
  <c r="P645" i="2"/>
  <c r="P707" i="2"/>
  <c r="P765" i="2"/>
  <c r="P827" i="2"/>
  <c r="P876" i="2"/>
  <c r="P938" i="2"/>
  <c r="P987" i="2"/>
  <c r="P1040" i="2"/>
  <c r="P1080" i="2"/>
  <c r="P1127" i="2"/>
  <c r="P1164" i="2"/>
  <c r="P1209" i="2"/>
  <c r="P1243" i="2"/>
  <c r="P1281" i="2"/>
  <c r="P1312" i="2"/>
  <c r="P1347" i="2"/>
  <c r="P1375" i="2"/>
  <c r="P1410" i="2"/>
  <c r="P1438" i="2"/>
  <c r="P1473" i="2"/>
  <c r="P1504" i="2"/>
  <c r="P1533" i="2"/>
  <c r="P1557" i="2"/>
  <c r="P1586" i="2"/>
  <c r="P1609" i="2"/>
  <c r="P1628" i="2"/>
  <c r="P1654" i="2"/>
  <c r="P1676" i="2"/>
  <c r="P1697" i="2"/>
  <c r="P1721" i="2"/>
  <c r="P1739" i="2"/>
  <c r="P1760" i="2"/>
  <c r="P1784" i="2"/>
  <c r="P1803" i="2"/>
  <c r="P1820" i="2"/>
  <c r="P1840" i="2"/>
  <c r="P1856" i="2"/>
  <c r="P1872" i="2"/>
  <c r="P1892" i="2"/>
  <c r="P1908" i="2"/>
  <c r="P1925" i="2"/>
  <c r="P1944" i="2"/>
  <c r="P1961" i="2"/>
  <c r="P1977" i="2"/>
  <c r="P1997" i="2"/>
  <c r="P2013" i="2"/>
  <c r="P2030" i="2"/>
  <c r="P2049" i="2"/>
  <c r="P2064" i="2"/>
  <c r="P2079" i="2"/>
  <c r="P2097" i="2"/>
  <c r="P2112" i="2"/>
  <c r="P2127" i="2"/>
  <c r="P2145" i="2"/>
  <c r="P2160" i="2"/>
  <c r="P2175" i="2"/>
  <c r="P2193" i="2"/>
  <c r="P2208" i="2"/>
  <c r="P2223" i="2"/>
  <c r="P2241" i="2"/>
  <c r="P2256" i="2"/>
  <c r="P2271" i="2"/>
  <c r="P2289" i="2"/>
  <c r="P2304" i="2"/>
  <c r="P2319" i="2"/>
  <c r="P2337" i="2"/>
  <c r="P2352" i="2"/>
  <c r="P2367" i="2"/>
  <c r="P2385" i="2"/>
  <c r="P2400" i="2"/>
  <c r="P2415" i="2"/>
  <c r="P2433" i="2"/>
  <c r="P2448" i="2"/>
  <c r="P2463" i="2"/>
  <c r="P2481" i="2"/>
  <c r="P2496" i="2"/>
  <c r="P2511" i="2"/>
  <c r="P2529" i="2"/>
  <c r="P2544" i="2"/>
  <c r="P2559" i="2"/>
  <c r="P2577" i="2"/>
  <c r="P2592" i="2"/>
  <c r="P2607" i="2"/>
  <c r="P2622" i="2"/>
  <c r="P2637" i="2"/>
  <c r="P2651" i="2"/>
  <c r="P2665" i="2"/>
  <c r="P2679" i="2"/>
  <c r="P2694" i="2"/>
  <c r="P2709" i="2"/>
  <c r="P2723" i="2"/>
  <c r="P2737" i="2"/>
  <c r="P2751" i="2"/>
  <c r="P2766" i="2"/>
  <c r="P2781" i="2"/>
  <c r="P2795" i="2"/>
  <c r="P2809" i="2"/>
  <c r="P2823" i="2"/>
  <c r="P2838" i="2"/>
  <c r="P2853" i="2"/>
  <c r="P2866" i="2"/>
  <c r="P2879" i="2"/>
  <c r="P2892" i="2"/>
  <c r="P2905" i="2"/>
  <c r="P2918" i="2"/>
  <c r="P2931" i="2"/>
  <c r="P2944" i="2"/>
  <c r="P2957" i="2"/>
  <c r="P2970" i="2"/>
  <c r="P2984" i="2"/>
  <c r="P2997" i="2"/>
  <c r="P3010" i="2"/>
  <c r="P3023" i="2"/>
  <c r="P3036" i="2"/>
  <c r="P3049" i="2"/>
  <c r="P3062" i="2"/>
  <c r="P3075" i="2"/>
  <c r="P3088" i="2"/>
  <c r="P3100" i="2"/>
  <c r="P3112" i="2"/>
  <c r="P3124" i="2"/>
  <c r="P3136" i="2"/>
  <c r="P3148" i="2"/>
  <c r="P3160" i="2"/>
  <c r="P3172" i="2"/>
  <c r="P3184" i="2"/>
  <c r="P3196" i="2"/>
  <c r="P3208" i="2"/>
  <c r="P3220" i="2"/>
  <c r="P3232" i="2"/>
  <c r="P3244" i="2"/>
  <c r="P3256" i="2"/>
  <c r="P3268" i="2"/>
  <c r="P3280" i="2"/>
  <c r="P3292" i="2"/>
  <c r="P3304" i="2"/>
  <c r="P3316" i="2"/>
  <c r="P3328" i="2"/>
  <c r="P3340" i="2"/>
  <c r="P3352" i="2"/>
  <c r="P3364" i="2"/>
  <c r="P3376" i="2"/>
  <c r="P3388" i="2"/>
  <c r="P3400" i="2"/>
  <c r="P3412" i="2"/>
  <c r="P3424" i="2"/>
  <c r="P3436" i="2"/>
  <c r="P3448" i="2"/>
  <c r="P3460" i="2"/>
  <c r="P3472" i="2"/>
  <c r="P3484" i="2"/>
  <c r="P3496" i="2"/>
  <c r="P3508" i="2"/>
  <c r="P3520" i="2"/>
  <c r="P3532" i="2"/>
  <c r="P3544" i="2"/>
  <c r="P3556" i="2"/>
  <c r="P3568" i="2"/>
  <c r="P3580" i="2"/>
  <c r="P27" i="2"/>
  <c r="P82" i="2"/>
  <c r="P144" i="2"/>
  <c r="P193" i="2"/>
  <c r="P255" i="2"/>
  <c r="P309" i="2"/>
  <c r="P369" i="2"/>
  <c r="P427" i="2"/>
  <c r="P483" i="2"/>
  <c r="P538" i="2"/>
  <c r="P597" i="2"/>
  <c r="P651" i="2"/>
  <c r="P708" i="2"/>
  <c r="P766" i="2"/>
  <c r="P828" i="2"/>
  <c r="P877" i="2"/>
  <c r="P939" i="2"/>
  <c r="P993" i="2"/>
  <c r="P1041" i="2"/>
  <c r="P1081" i="2"/>
  <c r="P1128" i="2"/>
  <c r="P1165" i="2"/>
  <c r="P1210" i="2"/>
  <c r="P1246" i="2"/>
  <c r="P1282" i="2"/>
  <c r="P1313" i="2"/>
  <c r="P1348" i="2"/>
  <c r="P1376" i="2"/>
  <c r="P1411" i="2"/>
  <c r="P1441" i="2"/>
  <c r="P1474" i="2"/>
  <c r="P1505" i="2"/>
  <c r="P1534" i="2"/>
  <c r="P1558" i="2"/>
  <c r="P1587" i="2"/>
  <c r="P1610" i="2"/>
  <c r="P1629" i="2"/>
  <c r="P1656" i="2"/>
  <c r="P1677" i="2"/>
  <c r="P1698" i="2"/>
  <c r="P1722" i="2"/>
  <c r="P1740" i="2"/>
  <c r="P1761" i="2"/>
  <c r="P1785" i="2"/>
  <c r="P1804" i="2"/>
  <c r="P1821" i="2"/>
  <c r="P1841" i="2"/>
  <c r="P1857" i="2"/>
  <c r="P1874" i="2"/>
  <c r="P1893" i="2"/>
  <c r="P1910" i="2"/>
  <c r="P1926" i="2"/>
  <c r="P1946" i="2"/>
  <c r="P1962" i="2"/>
  <c r="P1978" i="2"/>
  <c r="P1998" i="2"/>
  <c r="P2014" i="2"/>
  <c r="P2031" i="2"/>
  <c r="P2050" i="2"/>
  <c r="P2065" i="2"/>
  <c r="P2080" i="2"/>
  <c r="P2098" i="2"/>
  <c r="P2113" i="2"/>
  <c r="P2128" i="2"/>
  <c r="P2146" i="2"/>
  <c r="P2161" i="2"/>
  <c r="P2176" i="2"/>
  <c r="P2194" i="2"/>
  <c r="P2209" i="2"/>
  <c r="P2224" i="2"/>
  <c r="P2242" i="2"/>
  <c r="P2257" i="2"/>
  <c r="P2272" i="2"/>
  <c r="P2290" i="2"/>
  <c r="P2305" i="2"/>
  <c r="P2320" i="2"/>
  <c r="P2338" i="2"/>
  <c r="P2353" i="2"/>
  <c r="P2368" i="2"/>
  <c r="P2386" i="2"/>
  <c r="P2401" i="2"/>
  <c r="P2416" i="2"/>
  <c r="P2434" i="2"/>
  <c r="P2449" i="2"/>
  <c r="P2464" i="2"/>
  <c r="P2482" i="2"/>
  <c r="P2497" i="2"/>
  <c r="P2512" i="2"/>
  <c r="P2530" i="2"/>
  <c r="P2545" i="2"/>
  <c r="P2560" i="2"/>
  <c r="P2578" i="2"/>
  <c r="P2593" i="2"/>
  <c r="P2608" i="2"/>
  <c r="P2624" i="2"/>
  <c r="P2638" i="2"/>
  <c r="P2652" i="2"/>
  <c r="P2666" i="2"/>
  <c r="P2680" i="2"/>
  <c r="P2696" i="2"/>
  <c r="P2710" i="2"/>
  <c r="P2724" i="2"/>
  <c r="P2738" i="2"/>
  <c r="P2752" i="2"/>
  <c r="P2768" i="2"/>
  <c r="P2782" i="2"/>
  <c r="P2796" i="2"/>
  <c r="P2810" i="2"/>
  <c r="P2824" i="2"/>
  <c r="P2840" i="2"/>
  <c r="P2854" i="2"/>
  <c r="P2867" i="2"/>
  <c r="P2880" i="2"/>
  <c r="P2893" i="2"/>
  <c r="P2906" i="2"/>
  <c r="P2919" i="2"/>
  <c r="P2932" i="2"/>
  <c r="P2945" i="2"/>
  <c r="P2958" i="2"/>
  <c r="P2972" i="2"/>
  <c r="P2985" i="2"/>
  <c r="P2998" i="2"/>
  <c r="P3011" i="2"/>
  <c r="P3024" i="2"/>
  <c r="P3037" i="2"/>
  <c r="P3050" i="2"/>
  <c r="P3063" i="2"/>
  <c r="P3076" i="2"/>
  <c r="P3089" i="2"/>
  <c r="P3101" i="2"/>
  <c r="P3113" i="2"/>
  <c r="P3125" i="2"/>
  <c r="P3137" i="2"/>
  <c r="P3149" i="2"/>
  <c r="P3161" i="2"/>
  <c r="P3173" i="2"/>
  <c r="P33" i="2"/>
  <c r="P83" i="2"/>
  <c r="P145" i="2"/>
  <c r="P194" i="2"/>
  <c r="P259" i="2"/>
  <c r="P314" i="2"/>
  <c r="P372" i="2"/>
  <c r="P428" i="2"/>
  <c r="P490" i="2"/>
  <c r="P539" i="2"/>
  <c r="P601" i="2"/>
  <c r="P656" i="2"/>
  <c r="P717" i="2"/>
  <c r="P767" i="2"/>
  <c r="P829" i="2"/>
  <c r="P878" i="2"/>
  <c r="P943" i="2"/>
  <c r="P995" i="2"/>
  <c r="P1044" i="2"/>
  <c r="P1082" i="2"/>
  <c r="P1129" i="2"/>
  <c r="P1166" i="2"/>
  <c r="P1211" i="2"/>
  <c r="P1248" i="2"/>
  <c r="P1285" i="2"/>
  <c r="P1314" i="2"/>
  <c r="P1349" i="2"/>
  <c r="P1377" i="2"/>
  <c r="P1412" i="2"/>
  <c r="P1443" i="2"/>
  <c r="P1477" i="2"/>
  <c r="P1506" i="2"/>
  <c r="P1536" i="2"/>
  <c r="P1560" i="2"/>
  <c r="P1588" i="2"/>
  <c r="P1611" i="2"/>
  <c r="P1635" i="2"/>
  <c r="P1659" i="2"/>
  <c r="P1678" i="2"/>
  <c r="P1700" i="2"/>
  <c r="P1723" i="2"/>
  <c r="P1743" i="2"/>
  <c r="P1763" i="2"/>
  <c r="P1786" i="2"/>
  <c r="P1805" i="2"/>
  <c r="P1823" i="2"/>
  <c r="P1842" i="2"/>
  <c r="P1858" i="2"/>
  <c r="P1876" i="2"/>
  <c r="P1894" i="2"/>
  <c r="P1911" i="2"/>
  <c r="P1928" i="2"/>
  <c r="P1947" i="2"/>
  <c r="P1963" i="2"/>
  <c r="P1980" i="2"/>
  <c r="P1999" i="2"/>
  <c r="P2015" i="2"/>
  <c r="P2033" i="2"/>
  <c r="P2051" i="2"/>
  <c r="P2066" i="2"/>
  <c r="P2082" i="2"/>
  <c r="P2099" i="2"/>
  <c r="P2114" i="2"/>
  <c r="P2130" i="2"/>
  <c r="P2147" i="2"/>
  <c r="P2162" i="2"/>
  <c r="P2178" i="2"/>
  <c r="P2195" i="2"/>
  <c r="P2210" i="2"/>
  <c r="P2226" i="2"/>
  <c r="P2243" i="2"/>
  <c r="P2258" i="2"/>
  <c r="P2274" i="2"/>
  <c r="P2291" i="2"/>
  <c r="P2306" i="2"/>
  <c r="P2322" i="2"/>
  <c r="P2339" i="2"/>
  <c r="P2354" i="2"/>
  <c r="P2370" i="2"/>
  <c r="P2387" i="2"/>
  <c r="P2402" i="2"/>
  <c r="P2418" i="2"/>
  <c r="P2435" i="2"/>
  <c r="P2450" i="2"/>
  <c r="P2466" i="2"/>
  <c r="P2483" i="2"/>
  <c r="P2498" i="2"/>
  <c r="P2514" i="2"/>
  <c r="P2531" i="2"/>
  <c r="P2546" i="2"/>
  <c r="P2562" i="2"/>
  <c r="P2579" i="2"/>
  <c r="P2594" i="2"/>
  <c r="P2610" i="2"/>
  <c r="P2625" i="2"/>
  <c r="P2639" i="2"/>
  <c r="P2653" i="2"/>
  <c r="P2667" i="2"/>
  <c r="P2682" i="2"/>
  <c r="P2697" i="2"/>
  <c r="P2711" i="2"/>
  <c r="P2725" i="2"/>
  <c r="P2739" i="2"/>
  <c r="P2754" i="2"/>
  <c r="P2769" i="2"/>
  <c r="P2783" i="2"/>
  <c r="P2797" i="2"/>
  <c r="P2811" i="2"/>
  <c r="P2826" i="2"/>
  <c r="P2841" i="2"/>
  <c r="P2855" i="2"/>
  <c r="P2868" i="2"/>
  <c r="P2881" i="2"/>
  <c r="P2894" i="2"/>
  <c r="P2907" i="2"/>
  <c r="P2920" i="2"/>
  <c r="P2933" i="2"/>
  <c r="P2946" i="2"/>
  <c r="P2960" i="2"/>
  <c r="P2973" i="2"/>
  <c r="P2986" i="2"/>
  <c r="P2999" i="2"/>
  <c r="P3012" i="2"/>
  <c r="P3025" i="2"/>
  <c r="P3038" i="2"/>
  <c r="P3051" i="2"/>
  <c r="P3064" i="2"/>
  <c r="P3077" i="2"/>
  <c r="P3090" i="2"/>
  <c r="P3102" i="2"/>
  <c r="P3114" i="2"/>
  <c r="P3126" i="2"/>
  <c r="P3138" i="2"/>
  <c r="P3150" i="2"/>
  <c r="P3162" i="2"/>
  <c r="P3174" i="2"/>
  <c r="P3186" i="2"/>
  <c r="P3198" i="2"/>
  <c r="P3210" i="2"/>
  <c r="P3222" i="2"/>
  <c r="P3234" i="2"/>
  <c r="P3246" i="2"/>
  <c r="P3258" i="2"/>
  <c r="P3270" i="2"/>
  <c r="P3282" i="2"/>
  <c r="P3294" i="2"/>
  <c r="P3306" i="2"/>
  <c r="P3318" i="2"/>
  <c r="P3330" i="2"/>
  <c r="P3342" i="2"/>
  <c r="P35" i="2"/>
  <c r="P84" i="2"/>
  <c r="P146" i="2"/>
  <c r="P195" i="2"/>
  <c r="P260" i="2"/>
  <c r="P315" i="2"/>
  <c r="P380" i="2"/>
  <c r="P429" i="2"/>
  <c r="P491" i="2"/>
  <c r="P540" i="2"/>
  <c r="P602" i="2"/>
  <c r="P657" i="2"/>
  <c r="P719" i="2"/>
  <c r="P768" i="2"/>
  <c r="P830" i="2"/>
  <c r="P879" i="2"/>
  <c r="P944" i="2"/>
  <c r="P996" i="2"/>
  <c r="P1046" i="2"/>
  <c r="P1083" i="2"/>
  <c r="P1130" i="2"/>
  <c r="P1167" i="2"/>
  <c r="P1212" i="2"/>
  <c r="P1249" i="2"/>
  <c r="P1287" i="2"/>
  <c r="P36" i="2"/>
  <c r="P111" i="2"/>
  <c r="P218" i="2"/>
  <c r="P290" i="2"/>
  <c r="P381" i="2"/>
  <c r="P453" i="2"/>
  <c r="P560" i="2"/>
  <c r="P635" i="2"/>
  <c r="P720" i="2"/>
  <c r="P795" i="2"/>
  <c r="P899" i="2"/>
  <c r="P974" i="2"/>
  <c r="P1047" i="2"/>
  <c r="P1104" i="2"/>
  <c r="P1184" i="2"/>
  <c r="P1234" i="2"/>
  <c r="P1288" i="2"/>
  <c r="P1329" i="2"/>
  <c r="P1372" i="2"/>
  <c r="P1414" i="2"/>
  <c r="P1458" i="2"/>
  <c r="P1498" i="2"/>
  <c r="P1538" i="2"/>
  <c r="P1573" i="2"/>
  <c r="P1603" i="2"/>
  <c r="P1639" i="2"/>
  <c r="P1665" i="2"/>
  <c r="P1692" i="2"/>
  <c r="P1725" i="2"/>
  <c r="P1752" i="2"/>
  <c r="P1776" i="2"/>
  <c r="P1807" i="2"/>
  <c r="P1831" i="2"/>
  <c r="P1854" i="2"/>
  <c r="P1880" i="2"/>
  <c r="P1900" i="2"/>
  <c r="P1923" i="2"/>
  <c r="P1949" i="2"/>
  <c r="P1972" i="2"/>
  <c r="P1991" i="2"/>
  <c r="P2018" i="2"/>
  <c r="P2040" i="2"/>
  <c r="P2062" i="2"/>
  <c r="P2086" i="2"/>
  <c r="P2104" i="2"/>
  <c r="P2125" i="2"/>
  <c r="P2149" i="2"/>
  <c r="P2170" i="2"/>
  <c r="P2188" i="2"/>
  <c r="P2212" i="2"/>
  <c r="P2233" i="2"/>
  <c r="P2254" i="2"/>
  <c r="P2278" i="2"/>
  <c r="P2296" i="2"/>
  <c r="P2317" i="2"/>
  <c r="P2341" i="2"/>
  <c r="P2362" i="2"/>
  <c r="P2380" i="2"/>
  <c r="P2404" i="2"/>
  <c r="P2425" i="2"/>
  <c r="P2446" i="2"/>
  <c r="P2470" i="2"/>
  <c r="P2488" i="2"/>
  <c r="P2509" i="2"/>
  <c r="P2533" i="2"/>
  <c r="P2554" i="2"/>
  <c r="P2572" i="2"/>
  <c r="P2596" i="2"/>
  <c r="P2616" i="2"/>
  <c r="P2634" i="2"/>
  <c r="P2655" i="2"/>
  <c r="P2674" i="2"/>
  <c r="P2691" i="2"/>
  <c r="P2713" i="2"/>
  <c r="P2732" i="2"/>
  <c r="P2749" i="2"/>
  <c r="P2771" i="2"/>
  <c r="P2788" i="2"/>
  <c r="P2807" i="2"/>
  <c r="P2829" i="2"/>
  <c r="P2846" i="2"/>
  <c r="P2864" i="2"/>
  <c r="P2883" i="2"/>
  <c r="P2900" i="2"/>
  <c r="P2916" i="2"/>
  <c r="P2936" i="2"/>
  <c r="P2952" i="2"/>
  <c r="P2968" i="2"/>
  <c r="P2988" i="2"/>
  <c r="P3004" i="2"/>
  <c r="P3021" i="2"/>
  <c r="P3040" i="2"/>
  <c r="P3057" i="2"/>
  <c r="P3073" i="2"/>
  <c r="P3092" i="2"/>
  <c r="P3107" i="2"/>
  <c r="P3122" i="2"/>
  <c r="P3140" i="2"/>
  <c r="P3155" i="2"/>
  <c r="P3170" i="2"/>
  <c r="P3187" i="2"/>
  <c r="P3201" i="2"/>
  <c r="P3215" i="2"/>
  <c r="P3229" i="2"/>
  <c r="P3243" i="2"/>
  <c r="P3259" i="2"/>
  <c r="P3273" i="2"/>
  <c r="P3287" i="2"/>
  <c r="P3301" i="2"/>
  <c r="P3315" i="2"/>
  <c r="P3331" i="2"/>
  <c r="P3345" i="2"/>
  <c r="P3358" i="2"/>
  <c r="P3371" i="2"/>
  <c r="P3384" i="2"/>
  <c r="P3397" i="2"/>
  <c r="P3410" i="2"/>
  <c r="P3423" i="2"/>
  <c r="P3437" i="2"/>
  <c r="P3450" i="2"/>
  <c r="P3463" i="2"/>
  <c r="P3476" i="2"/>
  <c r="P3489" i="2"/>
  <c r="P3502" i="2"/>
  <c r="P3515" i="2"/>
  <c r="P3528" i="2"/>
  <c r="P3541" i="2"/>
  <c r="P3554" i="2"/>
  <c r="P3567" i="2"/>
  <c r="P3581" i="2"/>
  <c r="P3593" i="2"/>
  <c r="P3605" i="2"/>
  <c r="P3617" i="2"/>
  <c r="P3629" i="2"/>
  <c r="P3641" i="2"/>
  <c r="P3653" i="2"/>
  <c r="P3665" i="2"/>
  <c r="P3677" i="2"/>
  <c r="P3689" i="2"/>
  <c r="P3701" i="2"/>
  <c r="P3713" i="2"/>
  <c r="P3725" i="2"/>
  <c r="P3737" i="2"/>
  <c r="P3749" i="2"/>
  <c r="P3761" i="2"/>
  <c r="P3773" i="2"/>
  <c r="P3785" i="2"/>
  <c r="P3797" i="2"/>
  <c r="P3809" i="2"/>
  <c r="P3821" i="2"/>
  <c r="P3833" i="2"/>
  <c r="P3845" i="2"/>
  <c r="P3857" i="2"/>
  <c r="P3869" i="2"/>
  <c r="P3881" i="2"/>
  <c r="P3893" i="2"/>
  <c r="P3905" i="2"/>
  <c r="P3917" i="2"/>
  <c r="P3929" i="2"/>
  <c r="P3941" i="2"/>
  <c r="P3953" i="2"/>
  <c r="P3965" i="2"/>
  <c r="P3977" i="2"/>
  <c r="P3989" i="2"/>
  <c r="P4001" i="2"/>
  <c r="P4013" i="2"/>
  <c r="P4025" i="2"/>
  <c r="P4037" i="2"/>
  <c r="P4049" i="2"/>
  <c r="P4061" i="2"/>
  <c r="P4073" i="2"/>
  <c r="P4085" i="2"/>
  <c r="P4097" i="2"/>
  <c r="P45" i="2"/>
  <c r="P117" i="2"/>
  <c r="P219" i="2"/>
  <c r="P291" i="2"/>
  <c r="P384" i="2"/>
  <c r="P459" i="2"/>
  <c r="P561" i="2"/>
  <c r="P636" i="2"/>
  <c r="P723" i="2"/>
  <c r="P801" i="2"/>
  <c r="P900" i="2"/>
  <c r="P975" i="2"/>
  <c r="P1053" i="2"/>
  <c r="P1107" i="2"/>
  <c r="P1185" i="2"/>
  <c r="P1235" i="2"/>
  <c r="P1291" i="2"/>
  <c r="P1330" i="2"/>
  <c r="P1374" i="2"/>
  <c r="P1420" i="2"/>
  <c r="P1459" i="2"/>
  <c r="P1503" i="2"/>
  <c r="P1541" i="2"/>
  <c r="P1574" i="2"/>
  <c r="P1606" i="2"/>
  <c r="P1640" i="2"/>
  <c r="P1667" i="2"/>
  <c r="P1695" i="2"/>
  <c r="P1726" i="2"/>
  <c r="P1755" i="2"/>
  <c r="P1781" i="2"/>
  <c r="P1809" i="2"/>
  <c r="P1832" i="2"/>
  <c r="P1855" i="2"/>
  <c r="P1881" i="2"/>
  <c r="P1902" i="2"/>
  <c r="P1924" i="2"/>
  <c r="P1950" i="2"/>
  <c r="P1973" i="2"/>
  <c r="P1994" i="2"/>
  <c r="P2020" i="2"/>
  <c r="P2042" i="2"/>
  <c r="P2063" i="2"/>
  <c r="P2087" i="2"/>
  <c r="P2106" i="2"/>
  <c r="P2126" i="2"/>
  <c r="P2150" i="2"/>
  <c r="P2171" i="2"/>
  <c r="P2190" i="2"/>
  <c r="P2214" i="2"/>
  <c r="P2234" i="2"/>
  <c r="P2255" i="2"/>
  <c r="P2279" i="2"/>
  <c r="P2298" i="2"/>
  <c r="P2318" i="2"/>
  <c r="P2342" i="2"/>
  <c r="P2363" i="2"/>
  <c r="P2382" i="2"/>
  <c r="P2406" i="2"/>
  <c r="P2426" i="2"/>
  <c r="P2447" i="2"/>
  <c r="P2471" i="2"/>
  <c r="P2490" i="2"/>
  <c r="P2510" i="2"/>
  <c r="P2534" i="2"/>
  <c r="P2555" i="2"/>
  <c r="P2574" i="2"/>
  <c r="P2598" i="2"/>
  <c r="P2617" i="2"/>
  <c r="P2636" i="2"/>
  <c r="P2656" i="2"/>
  <c r="P2675" i="2"/>
  <c r="P2692" i="2"/>
  <c r="P2714" i="2"/>
  <c r="P2733" i="2"/>
  <c r="P2750" i="2"/>
  <c r="P2772" i="2"/>
  <c r="P2790" i="2"/>
  <c r="P2808" i="2"/>
  <c r="P2830" i="2"/>
  <c r="P2847" i="2"/>
  <c r="P2865" i="2"/>
  <c r="P2884" i="2"/>
  <c r="P2901" i="2"/>
  <c r="P2917" i="2"/>
  <c r="P2937" i="2"/>
  <c r="P2953" i="2"/>
  <c r="P2969" i="2"/>
  <c r="P2989" i="2"/>
  <c r="P3005" i="2"/>
  <c r="P3022" i="2"/>
  <c r="P3041" i="2"/>
  <c r="P3058" i="2"/>
  <c r="P3074" i="2"/>
  <c r="P3093" i="2"/>
  <c r="P3108" i="2"/>
  <c r="P3123" i="2"/>
  <c r="P3141" i="2"/>
  <c r="P3156" i="2"/>
  <c r="P3171" i="2"/>
  <c r="P3188" i="2"/>
  <c r="P3202" i="2"/>
  <c r="P3216" i="2"/>
  <c r="P3230" i="2"/>
  <c r="P3245" i="2"/>
  <c r="P3260" i="2"/>
  <c r="P3274" i="2"/>
  <c r="P3288" i="2"/>
  <c r="P3302" i="2"/>
  <c r="P3317" i="2"/>
  <c r="P3332" i="2"/>
  <c r="P3346" i="2"/>
  <c r="P3359" i="2"/>
  <c r="P3372" i="2"/>
  <c r="P3385" i="2"/>
  <c r="P3398" i="2"/>
  <c r="P3411" i="2"/>
  <c r="P3425" i="2"/>
  <c r="P3438" i="2"/>
  <c r="P3451" i="2"/>
  <c r="P3464" i="2"/>
  <c r="P3477" i="2"/>
  <c r="P3490" i="2"/>
  <c r="P3503" i="2"/>
  <c r="P3516" i="2"/>
  <c r="P3529" i="2"/>
  <c r="P3542" i="2"/>
  <c r="P3555" i="2"/>
  <c r="P3569" i="2"/>
  <c r="P3582" i="2"/>
  <c r="P3594" i="2"/>
  <c r="P3606" i="2"/>
  <c r="P3618" i="2"/>
  <c r="P3630" i="2"/>
  <c r="P3642" i="2"/>
  <c r="P3654" i="2"/>
  <c r="P3666" i="2"/>
  <c r="P3678" i="2"/>
  <c r="P3690" i="2"/>
  <c r="P3702" i="2"/>
  <c r="P3714" i="2"/>
  <c r="P3726" i="2"/>
  <c r="P3738" i="2"/>
  <c r="P3750" i="2"/>
  <c r="P3762" i="2"/>
  <c r="P3774" i="2"/>
  <c r="P3786" i="2"/>
  <c r="P3798" i="2"/>
  <c r="P3810" i="2"/>
  <c r="P3822" i="2"/>
  <c r="P3834" i="2"/>
  <c r="P3846" i="2"/>
  <c r="P3858" i="2"/>
  <c r="P3870" i="2"/>
  <c r="P3882" i="2"/>
  <c r="P3894" i="2"/>
  <c r="P3906" i="2"/>
  <c r="P3918" i="2"/>
  <c r="P3930" i="2"/>
  <c r="P3942" i="2"/>
  <c r="P3954" i="2"/>
  <c r="P3966" i="2"/>
  <c r="P3978" i="2"/>
  <c r="P3990" i="2"/>
  <c r="P4002" i="2"/>
  <c r="P4014" i="2"/>
  <c r="P4026" i="2"/>
  <c r="P4038" i="2"/>
  <c r="P4050" i="2"/>
  <c r="P4062" i="2"/>
  <c r="P47" i="2"/>
  <c r="P122" i="2"/>
  <c r="P225" i="2"/>
  <c r="P300" i="2"/>
  <c r="P386" i="2"/>
  <c r="P464" i="2"/>
  <c r="P564" i="2"/>
  <c r="P639" i="2"/>
  <c r="P731" i="2"/>
  <c r="P803" i="2"/>
  <c r="P909" i="2"/>
  <c r="P981" i="2"/>
  <c r="P1055" i="2"/>
  <c r="P1112" i="2"/>
  <c r="P1188" i="2"/>
  <c r="P1238" i="2"/>
  <c r="P1293" i="2"/>
  <c r="P1333" i="2"/>
  <c r="P1378" i="2"/>
  <c r="P1422" i="2"/>
  <c r="P1460" i="2"/>
  <c r="P1507" i="2"/>
  <c r="P1543" i="2"/>
  <c r="P1575" i="2"/>
  <c r="P1612" i="2"/>
  <c r="P1641" i="2"/>
  <c r="P1673" i="2"/>
  <c r="P1703" i="2"/>
  <c r="P1727" i="2"/>
  <c r="P1757" i="2"/>
  <c r="P1787" i="2"/>
  <c r="P1812" i="2"/>
  <c r="P1833" i="2"/>
  <c r="P1859" i="2"/>
  <c r="P1882" i="2"/>
  <c r="P1905" i="2"/>
  <c r="P1931" i="2"/>
  <c r="P1951" i="2"/>
  <c r="P1974" i="2"/>
  <c r="P2000" i="2"/>
  <c r="P2023" i="2"/>
  <c r="P2043" i="2"/>
  <c r="P2067" i="2"/>
  <c r="P2088" i="2"/>
  <c r="P2109" i="2"/>
  <c r="P2133" i="2"/>
  <c r="P2151" i="2"/>
  <c r="P2172" i="2"/>
  <c r="P2196" i="2"/>
  <c r="P2217" i="2"/>
  <c r="P2235" i="2"/>
  <c r="P2259" i="2"/>
  <c r="P2280" i="2"/>
  <c r="P2301" i="2"/>
  <c r="P2325" i="2"/>
  <c r="P2343" i="2"/>
  <c r="P2364" i="2"/>
  <c r="P2388" i="2"/>
  <c r="P2409" i="2"/>
  <c r="P2427" i="2"/>
  <c r="P2451" i="2"/>
  <c r="P2472" i="2"/>
  <c r="P2493" i="2"/>
  <c r="P2517" i="2"/>
  <c r="P2535" i="2"/>
  <c r="P2556" i="2"/>
  <c r="P2580" i="2"/>
  <c r="P2601" i="2"/>
  <c r="P2618" i="2"/>
  <c r="P2640" i="2"/>
  <c r="P2658" i="2"/>
  <c r="P2676" i="2"/>
  <c r="P2698" i="2"/>
  <c r="P2715" i="2"/>
  <c r="P2734" i="2"/>
  <c r="P2756" i="2"/>
  <c r="P2773" i="2"/>
  <c r="P2792" i="2"/>
  <c r="P2812" i="2"/>
  <c r="P2831" i="2"/>
  <c r="P2848" i="2"/>
  <c r="P2869" i="2"/>
  <c r="P2885" i="2"/>
  <c r="P2902" i="2"/>
  <c r="P2921" i="2"/>
  <c r="P2938" i="2"/>
  <c r="P2954" i="2"/>
  <c r="P2974" i="2"/>
  <c r="P2990" i="2"/>
  <c r="P3006" i="2"/>
  <c r="P3026" i="2"/>
  <c r="P3042" i="2"/>
  <c r="P3059" i="2"/>
  <c r="P3078" i="2"/>
  <c r="P3094" i="2"/>
  <c r="P3109" i="2"/>
  <c r="P3127" i="2"/>
  <c r="P3142" i="2"/>
  <c r="P3157" i="2"/>
  <c r="P3175" i="2"/>
  <c r="P3189" i="2"/>
  <c r="P3203" i="2"/>
  <c r="P3217" i="2"/>
  <c r="P3231" i="2"/>
  <c r="P3247" i="2"/>
  <c r="P3261" i="2"/>
  <c r="P3275" i="2"/>
  <c r="P3289" i="2"/>
  <c r="P3303" i="2"/>
  <c r="P3319" i="2"/>
  <c r="P3333" i="2"/>
  <c r="P3347" i="2"/>
  <c r="P3360" i="2"/>
  <c r="P3373" i="2"/>
  <c r="P3386" i="2"/>
  <c r="P3399" i="2"/>
  <c r="P3413" i="2"/>
  <c r="P3426" i="2"/>
  <c r="P3439" i="2"/>
  <c r="P3452" i="2"/>
  <c r="P3465" i="2"/>
  <c r="P3478" i="2"/>
  <c r="P3491" i="2"/>
  <c r="P3504" i="2"/>
  <c r="P3517" i="2"/>
  <c r="P3530" i="2"/>
  <c r="P3543" i="2"/>
  <c r="P3557" i="2"/>
  <c r="P3570" i="2"/>
  <c r="P3583" i="2"/>
  <c r="P3595" i="2"/>
  <c r="P3607" i="2"/>
  <c r="P3619" i="2"/>
  <c r="P3631" i="2"/>
  <c r="P3643" i="2"/>
  <c r="P3655" i="2"/>
  <c r="P3667" i="2"/>
  <c r="P3679" i="2"/>
  <c r="P3691" i="2"/>
  <c r="P3703" i="2"/>
  <c r="P3715" i="2"/>
  <c r="P3727" i="2"/>
  <c r="P3739" i="2"/>
  <c r="P3751" i="2"/>
  <c r="P3763" i="2"/>
  <c r="P3775" i="2"/>
  <c r="P3787" i="2"/>
  <c r="P3799" i="2"/>
  <c r="P3811" i="2"/>
  <c r="P3823" i="2"/>
  <c r="P3835" i="2"/>
  <c r="P3847" i="2"/>
  <c r="P3859" i="2"/>
  <c r="P3871" i="2"/>
  <c r="P3883" i="2"/>
  <c r="P3895" i="2"/>
  <c r="P3907" i="2"/>
  <c r="P48" i="2"/>
  <c r="P123" i="2"/>
  <c r="P227" i="2"/>
  <c r="P302" i="2"/>
  <c r="P387" i="2"/>
  <c r="P465" i="2"/>
  <c r="P572" i="2"/>
  <c r="P644" i="2"/>
  <c r="P732" i="2"/>
  <c r="P804" i="2"/>
  <c r="P911" i="2"/>
  <c r="P986" i="2"/>
  <c r="P1056" i="2"/>
  <c r="P1113" i="2"/>
  <c r="P1190" i="2"/>
  <c r="P1241" i="2"/>
  <c r="P1294" i="2"/>
  <c r="P1335" i="2"/>
  <c r="P1389" i="2"/>
  <c r="P1423" i="2"/>
  <c r="P1461" i="2"/>
  <c r="P1517" i="2"/>
  <c r="P1544" i="2"/>
  <c r="P1576" i="2"/>
  <c r="P1613" i="2"/>
  <c r="P1642" i="2"/>
  <c r="P1674" i="2"/>
  <c r="P1704" i="2"/>
  <c r="P1728" i="2"/>
  <c r="P1758" i="2"/>
  <c r="P1788" i="2"/>
  <c r="P1815" i="2"/>
  <c r="P1834" i="2"/>
  <c r="P1860" i="2"/>
  <c r="P1883" i="2"/>
  <c r="P1906" i="2"/>
  <c r="P1932" i="2"/>
  <c r="P1952" i="2"/>
  <c r="P1975" i="2"/>
  <c r="P2001" i="2"/>
  <c r="P2024" i="2"/>
  <c r="P2044" i="2"/>
  <c r="P2068" i="2"/>
  <c r="P2089" i="2"/>
  <c r="P2110" i="2"/>
  <c r="P2134" i="2"/>
  <c r="P2152" i="2"/>
  <c r="P2173" i="2"/>
  <c r="P2197" i="2"/>
  <c r="P2218" i="2"/>
  <c r="P2236" i="2"/>
  <c r="P2260" i="2"/>
  <c r="P2281" i="2"/>
  <c r="P2302" i="2"/>
  <c r="P2326" i="2"/>
  <c r="P2344" i="2"/>
  <c r="P2365" i="2"/>
  <c r="P2389" i="2"/>
  <c r="P2410" i="2"/>
  <c r="P2428" i="2"/>
  <c r="P2452" i="2"/>
  <c r="P2473" i="2"/>
  <c r="P2494" i="2"/>
  <c r="P2518" i="2"/>
  <c r="P2536" i="2"/>
  <c r="P2557" i="2"/>
  <c r="P2581" i="2"/>
  <c r="P2602" i="2"/>
  <c r="P2619" i="2"/>
  <c r="P2641" i="2"/>
  <c r="P2660" i="2"/>
  <c r="P2677" i="2"/>
  <c r="P2699" i="2"/>
  <c r="P2716" i="2"/>
  <c r="P2735" i="2"/>
  <c r="P2757" i="2"/>
  <c r="P2774" i="2"/>
  <c r="P2793" i="2"/>
  <c r="P2814" i="2"/>
  <c r="P2832" i="2"/>
  <c r="P2850" i="2"/>
  <c r="P2870" i="2"/>
  <c r="P2886" i="2"/>
  <c r="P2903" i="2"/>
  <c r="P2922" i="2"/>
  <c r="P62" i="2"/>
  <c r="P176" i="2"/>
  <c r="P335" i="2"/>
  <c r="P446" i="2"/>
  <c r="P573" i="2"/>
  <c r="P684" i="2"/>
  <c r="P831" i="2"/>
  <c r="P945" i="2"/>
  <c r="P1067" i="2"/>
  <c r="P1151" i="2"/>
  <c r="P1262" i="2"/>
  <c r="P1315" i="2"/>
  <c r="P1390" i="2"/>
  <c r="P1444" i="2"/>
  <c r="P1518" i="2"/>
  <c r="P1561" i="2"/>
  <c r="P1615" i="2"/>
  <c r="P1661" i="2"/>
  <c r="P1707" i="2"/>
  <c r="P1745" i="2"/>
  <c r="P1791" i="2"/>
  <c r="P1827" i="2"/>
  <c r="P1863" i="2"/>
  <c r="P1895" i="2"/>
  <c r="P1934" i="2"/>
  <c r="P1964" i="2"/>
  <c r="P2002" i="2"/>
  <c r="P2036" i="2"/>
  <c r="P2070" i="2"/>
  <c r="P2100" i="2"/>
  <c r="P2135" i="2"/>
  <c r="P2163" i="2"/>
  <c r="P2198" i="2"/>
  <c r="P2229" i="2"/>
  <c r="P2262" i="2"/>
  <c r="P63" i="2"/>
  <c r="P177" i="2"/>
  <c r="P336" i="2"/>
  <c r="P447" i="2"/>
  <c r="P574" i="2"/>
  <c r="P685" i="2"/>
  <c r="P837" i="2"/>
  <c r="P957" i="2"/>
  <c r="P1068" i="2"/>
  <c r="P1152" i="2"/>
  <c r="P1263" i="2"/>
  <c r="P1326" i="2"/>
  <c r="P1393" i="2"/>
  <c r="P1455" i="2"/>
  <c r="P1519" i="2"/>
  <c r="P1569" i="2"/>
  <c r="P1622" i="2"/>
  <c r="P1662" i="2"/>
  <c r="P1709" i="2"/>
  <c r="P1746" i="2"/>
  <c r="P1792" i="2"/>
  <c r="P1828" i="2"/>
  <c r="P1866" i="2"/>
  <c r="P1896" i="2"/>
  <c r="P1935" i="2"/>
  <c r="P1965" i="2"/>
  <c r="P2003" i="2"/>
  <c r="P2037" i="2"/>
  <c r="P2073" i="2"/>
  <c r="P2101" i="2"/>
  <c r="P2136" i="2"/>
  <c r="P2164" i="2"/>
  <c r="P2199" i="2"/>
  <c r="P2230" i="2"/>
  <c r="P2265" i="2"/>
  <c r="P2293" i="2"/>
  <c r="P2328" i="2"/>
  <c r="P2356" i="2"/>
  <c r="P2391" i="2"/>
  <c r="P2422" i="2"/>
  <c r="P2457" i="2"/>
  <c r="P2485" i="2"/>
  <c r="P2520" i="2"/>
  <c r="P2548" i="2"/>
  <c r="P2583" i="2"/>
  <c r="P2613" i="2"/>
  <c r="P2643" i="2"/>
  <c r="P2670" i="2"/>
  <c r="P2701" i="2"/>
  <c r="P2727" i="2"/>
  <c r="P2759" i="2"/>
  <c r="P2785" i="2"/>
  <c r="P2817" i="2"/>
  <c r="P2843" i="2"/>
  <c r="P2872" i="2"/>
  <c r="P2896" i="2"/>
  <c r="P2925" i="2"/>
  <c r="P2948" i="2"/>
  <c r="P2967" i="2"/>
  <c r="P2993" i="2"/>
  <c r="P3016" i="2"/>
  <c r="P3039" i="2"/>
  <c r="P3065" i="2"/>
  <c r="P3085" i="2"/>
  <c r="P3106" i="2"/>
  <c r="P3130" i="2"/>
  <c r="P3151" i="2"/>
  <c r="P3169" i="2"/>
  <c r="P3192" i="2"/>
  <c r="P3211" i="2"/>
  <c r="P3228" i="2"/>
  <c r="P3250" i="2"/>
  <c r="P3267" i="2"/>
  <c r="P3286" i="2"/>
  <c r="P3308" i="2"/>
  <c r="P3325" i="2"/>
  <c r="P3344" i="2"/>
  <c r="P3363" i="2"/>
  <c r="P3380" i="2"/>
  <c r="P3396" i="2"/>
  <c r="P3416" i="2"/>
  <c r="P3432" i="2"/>
  <c r="P3449" i="2"/>
  <c r="P3468" i="2"/>
  <c r="P3485" i="2"/>
  <c r="P3501" i="2"/>
  <c r="P3521" i="2"/>
  <c r="P3537" i="2"/>
  <c r="P3553" i="2"/>
  <c r="P3573" i="2"/>
  <c r="P3589" i="2"/>
  <c r="P3604" i="2"/>
  <c r="P3622" i="2"/>
  <c r="P3637" i="2"/>
  <c r="P3652" i="2"/>
  <c r="P3670" i="2"/>
  <c r="P3685" i="2"/>
  <c r="P3700" i="2"/>
  <c r="P3718" i="2"/>
  <c r="P3733" i="2"/>
  <c r="P3748" i="2"/>
  <c r="P3766" i="2"/>
  <c r="P3781" i="2"/>
  <c r="P3796" i="2"/>
  <c r="P3814" i="2"/>
  <c r="P3829" i="2"/>
  <c r="P3844" i="2"/>
  <c r="P3862" i="2"/>
  <c r="P3877" i="2"/>
  <c r="P3892" i="2"/>
  <c r="P3910" i="2"/>
  <c r="P3924" i="2"/>
  <c r="P3938" i="2"/>
  <c r="P3952" i="2"/>
  <c r="P3968" i="2"/>
  <c r="P3982" i="2"/>
  <c r="P3996" i="2"/>
  <c r="P4010" i="2"/>
  <c r="P4024" i="2"/>
  <c r="P4040" i="2"/>
  <c r="P4054" i="2"/>
  <c r="P4068" i="2"/>
  <c r="P4081" i="2"/>
  <c r="P4094" i="2"/>
  <c r="P4107" i="2"/>
  <c r="P4119" i="2"/>
  <c r="P4131" i="2"/>
  <c r="P4143" i="2"/>
  <c r="P4155" i="2"/>
  <c r="P4167" i="2"/>
  <c r="P4179" i="2"/>
  <c r="P4191" i="2"/>
  <c r="P4203" i="2"/>
  <c r="P4215" i="2"/>
  <c r="P4227" i="2"/>
  <c r="P4239" i="2"/>
  <c r="P4251" i="2"/>
  <c r="P4263" i="2"/>
  <c r="P4275" i="2"/>
  <c r="P4287" i="2"/>
  <c r="P4299" i="2"/>
  <c r="P4311" i="2"/>
  <c r="P4323" i="2"/>
  <c r="P4335" i="2"/>
  <c r="P4347" i="2"/>
  <c r="P4359" i="2"/>
  <c r="P4371" i="2"/>
  <c r="P4383" i="2"/>
  <c r="P4395" i="2"/>
  <c r="P4407" i="2"/>
  <c r="P4419" i="2"/>
  <c r="P4431" i="2"/>
  <c r="P4443" i="2"/>
  <c r="P4455" i="2"/>
  <c r="P4467" i="2"/>
  <c r="P4479" i="2"/>
  <c r="P4491" i="2"/>
  <c r="P4503" i="2"/>
  <c r="P4515" i="2"/>
  <c r="P4527" i="2"/>
  <c r="P4539" i="2"/>
  <c r="P4551" i="2"/>
  <c r="P4563" i="2"/>
  <c r="P4575" i="2"/>
  <c r="P4587" i="2"/>
  <c r="P4599" i="2"/>
  <c r="P4611" i="2"/>
  <c r="P69" i="2"/>
  <c r="P189" i="2"/>
  <c r="P337" i="2"/>
  <c r="P451" i="2"/>
  <c r="P575" i="2"/>
  <c r="P686" i="2"/>
  <c r="P848" i="2"/>
  <c r="P959" i="2"/>
  <c r="P1071" i="2"/>
  <c r="P1161" i="2"/>
  <c r="P1265" i="2"/>
  <c r="P1327" i="2"/>
  <c r="P1395" i="2"/>
  <c r="P1456" i="2"/>
  <c r="P1520" i="2"/>
  <c r="P1570" i="2"/>
  <c r="P1623" i="2"/>
  <c r="P1663" i="2"/>
  <c r="P1710" i="2"/>
  <c r="P1748" i="2"/>
  <c r="P1793" i="2"/>
  <c r="P1829" i="2"/>
  <c r="P1867" i="2"/>
  <c r="P1898" i="2"/>
  <c r="P1936" i="2"/>
  <c r="P1967" i="2"/>
  <c r="P2004" i="2"/>
  <c r="P2038" i="2"/>
  <c r="P2074" i="2"/>
  <c r="P2102" i="2"/>
  <c r="P2137" i="2"/>
  <c r="P2166" i="2"/>
  <c r="P2200" i="2"/>
  <c r="P2231" i="2"/>
  <c r="P2266" i="2"/>
  <c r="P2294" i="2"/>
  <c r="P2329" i="2"/>
  <c r="P2358" i="2"/>
  <c r="P2392" i="2"/>
  <c r="P2423" i="2"/>
  <c r="P2458" i="2"/>
  <c r="P2486" i="2"/>
  <c r="P2521" i="2"/>
  <c r="P2550" i="2"/>
  <c r="P2584" i="2"/>
  <c r="P2614" i="2"/>
  <c r="P2644" i="2"/>
  <c r="P2672" i="2"/>
  <c r="P2702" i="2"/>
  <c r="P2728" i="2"/>
  <c r="P2760" i="2"/>
  <c r="P2786" i="2"/>
  <c r="P2818" i="2"/>
  <c r="P2844" i="2"/>
  <c r="P2873" i="2"/>
  <c r="P2897" i="2"/>
  <c r="P2926" i="2"/>
  <c r="P2949" i="2"/>
  <c r="P2975" i="2"/>
  <c r="P2994" i="2"/>
  <c r="P3017" i="2"/>
  <c r="P3044" i="2"/>
  <c r="P3066" i="2"/>
  <c r="P3086" i="2"/>
  <c r="P3110" i="2"/>
  <c r="P3131" i="2"/>
  <c r="P3152" i="2"/>
  <c r="P3176" i="2"/>
  <c r="P3193" i="2"/>
  <c r="P3212" i="2"/>
  <c r="P3233" i="2"/>
  <c r="P3251" i="2"/>
  <c r="P3269" i="2"/>
  <c r="P3290" i="2"/>
  <c r="P3309" i="2"/>
  <c r="P3326" i="2"/>
  <c r="P3348" i="2"/>
  <c r="P3365" i="2"/>
  <c r="P3381" i="2"/>
  <c r="P3401" i="2"/>
  <c r="P3417" i="2"/>
  <c r="P3433" i="2"/>
  <c r="P3453" i="2"/>
  <c r="P3469" i="2"/>
  <c r="P3486" i="2"/>
  <c r="P3505" i="2"/>
  <c r="P3522" i="2"/>
  <c r="P3538" i="2"/>
  <c r="P3558" i="2"/>
  <c r="P3574" i="2"/>
  <c r="P3590" i="2"/>
  <c r="P3608" i="2"/>
  <c r="P3623" i="2"/>
  <c r="P3638" i="2"/>
  <c r="P3656" i="2"/>
  <c r="P3671" i="2"/>
  <c r="P3686" i="2"/>
  <c r="P3704" i="2"/>
  <c r="P3719" i="2"/>
  <c r="P3734" i="2"/>
  <c r="P3752" i="2"/>
  <c r="P3767" i="2"/>
  <c r="P3782" i="2"/>
  <c r="P3800" i="2"/>
  <c r="P3815" i="2"/>
  <c r="P3830" i="2"/>
  <c r="P3848" i="2"/>
  <c r="P3863" i="2"/>
  <c r="P3878" i="2"/>
  <c r="P3896" i="2"/>
  <c r="P3911" i="2"/>
  <c r="P3925" i="2"/>
  <c r="P3939" i="2"/>
  <c r="P3955" i="2"/>
  <c r="P3969" i="2"/>
  <c r="P3983" i="2"/>
  <c r="P3997" i="2"/>
  <c r="P4011" i="2"/>
  <c r="P4027" i="2"/>
  <c r="P4041" i="2"/>
  <c r="P4055" i="2"/>
  <c r="P4069" i="2"/>
  <c r="P4082" i="2"/>
  <c r="P4095" i="2"/>
  <c r="P4108" i="2"/>
  <c r="P4120" i="2"/>
  <c r="P4132" i="2"/>
  <c r="P4144" i="2"/>
  <c r="P4156" i="2"/>
  <c r="P4168" i="2"/>
  <c r="P4180" i="2"/>
  <c r="P4192" i="2"/>
  <c r="P4204" i="2"/>
  <c r="P4216" i="2"/>
  <c r="P4228" i="2"/>
  <c r="P4240" i="2"/>
  <c r="P4252" i="2"/>
  <c r="P4264" i="2"/>
  <c r="P4276" i="2"/>
  <c r="P4288" i="2"/>
  <c r="P4300" i="2"/>
  <c r="P4312" i="2"/>
  <c r="P4324" i="2"/>
  <c r="P80" i="2"/>
  <c r="P191" i="2"/>
  <c r="P338" i="2"/>
  <c r="P452" i="2"/>
  <c r="P576" i="2"/>
  <c r="P687" i="2"/>
  <c r="P849" i="2"/>
  <c r="P960" i="2"/>
  <c r="P1079" i="2"/>
  <c r="P1163" i="2"/>
  <c r="P1266" i="2"/>
  <c r="P1328" i="2"/>
  <c r="P1396" i="2"/>
  <c r="P1457" i="2"/>
  <c r="P1521" i="2"/>
  <c r="P1572" i="2"/>
  <c r="P1624" i="2"/>
  <c r="P1664" i="2"/>
  <c r="P1711" i="2"/>
  <c r="P1751" i="2"/>
  <c r="P1795" i="2"/>
  <c r="P1830" i="2"/>
  <c r="P1868" i="2"/>
  <c r="P1899" i="2"/>
  <c r="P1937" i="2"/>
  <c r="P1971" i="2"/>
  <c r="P2007" i="2"/>
  <c r="P2039" i="2"/>
  <c r="P2075" i="2"/>
  <c r="P2103" i="2"/>
  <c r="P2138" i="2"/>
  <c r="P2169" i="2"/>
  <c r="P2202" i="2"/>
  <c r="P2232" i="2"/>
  <c r="P2267" i="2"/>
  <c r="P2295" i="2"/>
  <c r="P2330" i="2"/>
  <c r="P2361" i="2"/>
  <c r="P2394" i="2"/>
  <c r="P2424" i="2"/>
  <c r="P2459" i="2"/>
  <c r="P2487" i="2"/>
  <c r="P2522" i="2"/>
  <c r="P2553" i="2"/>
  <c r="P2586" i="2"/>
  <c r="P2615" i="2"/>
  <c r="P2646" i="2"/>
  <c r="P2673" i="2"/>
  <c r="P2703" i="2"/>
  <c r="P2730" i="2"/>
  <c r="P2761" i="2"/>
  <c r="P2787" i="2"/>
  <c r="P2819" i="2"/>
  <c r="P2845" i="2"/>
  <c r="P2874" i="2"/>
  <c r="P2898" i="2"/>
  <c r="P2927" i="2"/>
  <c r="P2950" i="2"/>
  <c r="P2976" i="2"/>
  <c r="P2996" i="2"/>
  <c r="P3018" i="2"/>
  <c r="P3045" i="2"/>
  <c r="P3068" i="2"/>
  <c r="P3087" i="2"/>
  <c r="P3111" i="2"/>
  <c r="P3132" i="2"/>
  <c r="P3153" i="2"/>
  <c r="P3177" i="2"/>
  <c r="P3194" i="2"/>
  <c r="P3213" i="2"/>
  <c r="P3235" i="2"/>
  <c r="P3252" i="2"/>
  <c r="P3271" i="2"/>
  <c r="P3291" i="2"/>
  <c r="P3310" i="2"/>
  <c r="P3327" i="2"/>
  <c r="P3349" i="2"/>
  <c r="P3366" i="2"/>
  <c r="P3382" i="2"/>
  <c r="P3402" i="2"/>
  <c r="P3418" i="2"/>
  <c r="P3434" i="2"/>
  <c r="P3454" i="2"/>
  <c r="P3470" i="2"/>
  <c r="P3487" i="2"/>
  <c r="P3506" i="2"/>
  <c r="P3523" i="2"/>
  <c r="P3539" i="2"/>
  <c r="P3559" i="2"/>
  <c r="P3575" i="2"/>
  <c r="P3591" i="2"/>
  <c r="P3609" i="2"/>
  <c r="P3624" i="2"/>
  <c r="P3639" i="2"/>
  <c r="P3657" i="2"/>
  <c r="P3672" i="2"/>
  <c r="P3687" i="2"/>
  <c r="P3705" i="2"/>
  <c r="P3720" i="2"/>
  <c r="P3735" i="2"/>
  <c r="P3753" i="2"/>
  <c r="P3768" i="2"/>
  <c r="P3783" i="2"/>
  <c r="P3801" i="2"/>
  <c r="P3816" i="2"/>
  <c r="P3831" i="2"/>
  <c r="P3849" i="2"/>
  <c r="P3864" i="2"/>
  <c r="P3879" i="2"/>
  <c r="P3897" i="2"/>
  <c r="P3912" i="2"/>
  <c r="P3926" i="2"/>
  <c r="P3940" i="2"/>
  <c r="P3956" i="2"/>
  <c r="P3970" i="2"/>
  <c r="P3984" i="2"/>
  <c r="P3998" i="2"/>
  <c r="P4012" i="2"/>
  <c r="P4028" i="2"/>
  <c r="P4042" i="2"/>
  <c r="P4056" i="2"/>
  <c r="P4070" i="2"/>
  <c r="P4083" i="2"/>
  <c r="P4096" i="2"/>
  <c r="P4109" i="2"/>
  <c r="P4121" i="2"/>
  <c r="P4133" i="2"/>
  <c r="P4145" i="2"/>
  <c r="P4157" i="2"/>
  <c r="P4169" i="2"/>
  <c r="P4181" i="2"/>
  <c r="P4193" i="2"/>
  <c r="P4205" i="2"/>
  <c r="P4217" i="2"/>
  <c r="P4229" i="2"/>
  <c r="P4241" i="2"/>
  <c r="P4253" i="2"/>
  <c r="P4265" i="2"/>
  <c r="P4277" i="2"/>
  <c r="P4289" i="2"/>
  <c r="P4301" i="2"/>
  <c r="P4313" i="2"/>
  <c r="P4325" i="2"/>
  <c r="P4337" i="2"/>
  <c r="P4349" i="2"/>
  <c r="P4361" i="2"/>
  <c r="P4373" i="2"/>
  <c r="P4385" i="2"/>
  <c r="P4397" i="2"/>
  <c r="P4409" i="2"/>
  <c r="P4421" i="2"/>
  <c r="P4433" i="2"/>
  <c r="P4445" i="2"/>
  <c r="P4457" i="2"/>
  <c r="P4469" i="2"/>
  <c r="P4481" i="2"/>
  <c r="P4493" i="2"/>
  <c r="P4505" i="2"/>
  <c r="P4517" i="2"/>
  <c r="P4529" i="2"/>
  <c r="P4541" i="2"/>
  <c r="P4553" i="2"/>
  <c r="P4565" i="2"/>
  <c r="P4577" i="2"/>
  <c r="P4589" i="2"/>
  <c r="P4601" i="2"/>
  <c r="P4613" i="2"/>
  <c r="P4625" i="2"/>
  <c r="P4637" i="2"/>
  <c r="P4649" i="2"/>
  <c r="P107" i="2"/>
  <c r="P261" i="2"/>
  <c r="P492" i="2"/>
  <c r="P674" i="2"/>
  <c r="P860" i="2"/>
  <c r="P1020" i="2"/>
  <c r="P1191" i="2"/>
  <c r="P1302" i="2"/>
  <c r="P1397" i="2"/>
  <c r="P1485" i="2"/>
  <c r="P1577" i="2"/>
  <c r="P1646" i="2"/>
  <c r="P1712" i="2"/>
  <c r="P1772" i="2"/>
  <c r="P1836" i="2"/>
  <c r="P1884" i="2"/>
  <c r="P1938" i="2"/>
  <c r="P1987" i="2"/>
  <c r="P2046" i="2"/>
  <c r="P2090" i="2"/>
  <c r="P2139" i="2"/>
  <c r="P2184" i="2"/>
  <c r="P2238" i="2"/>
  <c r="P2282" i="2"/>
  <c r="P2316" i="2"/>
  <c r="P2373" i="2"/>
  <c r="P2411" i="2"/>
  <c r="P2445" i="2"/>
  <c r="P2499" i="2"/>
  <c r="P2538" i="2"/>
  <c r="P2571" i="2"/>
  <c r="P2626" i="2"/>
  <c r="P2661" i="2"/>
  <c r="P2690" i="2"/>
  <c r="P2740" i="2"/>
  <c r="P2775" i="2"/>
  <c r="P2806" i="2"/>
  <c r="P2856" i="2"/>
  <c r="P2888" i="2"/>
  <c r="P2915" i="2"/>
  <c r="P2955" i="2"/>
  <c r="P2981" i="2"/>
  <c r="P3014" i="2"/>
  <c r="P3047" i="2"/>
  <c r="P3080" i="2"/>
  <c r="P3104" i="2"/>
  <c r="P3134" i="2"/>
  <c r="P3164" i="2"/>
  <c r="P3190" i="2"/>
  <c r="P3218" i="2"/>
  <c r="P3240" i="2"/>
  <c r="P3265" i="2"/>
  <c r="P3295" i="2"/>
  <c r="P3320" i="2"/>
  <c r="P3341" i="2"/>
  <c r="P3368" i="2"/>
  <c r="P3391" i="2"/>
  <c r="P3414" i="2"/>
  <c r="P3440" i="2"/>
  <c r="P3459" i="2"/>
  <c r="P3482" i="2"/>
  <c r="P3509" i="2"/>
  <c r="P3531" i="2"/>
  <c r="P3551" i="2"/>
  <c r="P3577" i="2"/>
  <c r="P3599" i="2"/>
  <c r="P3620" i="2"/>
  <c r="P3644" i="2"/>
  <c r="P3662" i="2"/>
  <c r="P3683" i="2"/>
  <c r="P3707" i="2"/>
  <c r="P3728" i="2"/>
  <c r="P3746" i="2"/>
  <c r="P3770" i="2"/>
  <c r="P3791" i="2"/>
  <c r="P3812" i="2"/>
  <c r="P3836" i="2"/>
  <c r="P3854" i="2"/>
  <c r="P3875" i="2"/>
  <c r="P3899" i="2"/>
  <c r="P3919" i="2"/>
  <c r="P3936" i="2"/>
  <c r="P3958" i="2"/>
  <c r="P3975" i="2"/>
  <c r="P3994" i="2"/>
  <c r="P4016" i="2"/>
  <c r="P4033" i="2"/>
  <c r="P4052" i="2"/>
  <c r="P4072" i="2"/>
  <c r="P4089" i="2"/>
  <c r="P4105" i="2"/>
  <c r="P4123" i="2"/>
  <c r="P4138" i="2"/>
  <c r="P4153" i="2"/>
  <c r="P4171" i="2"/>
  <c r="P4186" i="2"/>
  <c r="P4201" i="2"/>
  <c r="P4219" i="2"/>
  <c r="P4234" i="2"/>
  <c r="P4249" i="2"/>
  <c r="P4267" i="2"/>
  <c r="P4282" i="2"/>
  <c r="P4297" i="2"/>
  <c r="P4315" i="2"/>
  <c r="P4330" i="2"/>
  <c r="P4344" i="2"/>
  <c r="P4358" i="2"/>
  <c r="P4374" i="2"/>
  <c r="P4388" i="2"/>
  <c r="P4402" i="2"/>
  <c r="P4416" i="2"/>
  <c r="P4430" i="2"/>
  <c r="P4446" i="2"/>
  <c r="P4460" i="2"/>
  <c r="P4474" i="2"/>
  <c r="P4488" i="2"/>
  <c r="P4502" i="2"/>
  <c r="P4518" i="2"/>
  <c r="P4532" i="2"/>
  <c r="P4546" i="2"/>
  <c r="P4560" i="2"/>
  <c r="P4574" i="2"/>
  <c r="P4590" i="2"/>
  <c r="P4604" i="2"/>
  <c r="P4618" i="2"/>
  <c r="P4631" i="2"/>
  <c r="P4644" i="2"/>
  <c r="P4657" i="2"/>
  <c r="P4669" i="2"/>
  <c r="P4681" i="2"/>
  <c r="P4693" i="2"/>
  <c r="P4705" i="2"/>
  <c r="P4717" i="2"/>
  <c r="P4729" i="2"/>
  <c r="P4741" i="2"/>
  <c r="P4753" i="2"/>
  <c r="P4765" i="2"/>
  <c r="P4777" i="2"/>
  <c r="P4789" i="2"/>
  <c r="P4801" i="2"/>
  <c r="P4813" i="2"/>
  <c r="P4825" i="2"/>
  <c r="P4837" i="2"/>
  <c r="P4849" i="2"/>
  <c r="P4861" i="2"/>
  <c r="P4873" i="2"/>
  <c r="P4885" i="2"/>
  <c r="P4897" i="2"/>
  <c r="P4909" i="2"/>
  <c r="P4921" i="2"/>
  <c r="P4933" i="2"/>
  <c r="P4945" i="2"/>
  <c r="P4957" i="2"/>
  <c r="P4969" i="2"/>
  <c r="P4981" i="2"/>
  <c r="P4993" i="2"/>
  <c r="P5005" i="2"/>
  <c r="P5017" i="2"/>
  <c r="P5029" i="2"/>
  <c r="P5041" i="2"/>
  <c r="P5053" i="2"/>
  <c r="P5065" i="2"/>
  <c r="P5077" i="2"/>
  <c r="P5089" i="2"/>
  <c r="P5101" i="2"/>
  <c r="P5113" i="2"/>
  <c r="P5125" i="2"/>
  <c r="P5137" i="2"/>
  <c r="P108" i="2"/>
  <c r="P273" i="2"/>
  <c r="P495" i="2"/>
  <c r="P675" i="2"/>
  <c r="P861" i="2"/>
  <c r="P1021" i="2"/>
  <c r="P1193" i="2"/>
  <c r="P1303" i="2"/>
  <c r="P1398" i="2"/>
  <c r="P1486" i="2"/>
  <c r="P1589" i="2"/>
  <c r="P1648" i="2"/>
  <c r="P1713" i="2"/>
  <c r="P1773" i="2"/>
  <c r="P1843" i="2"/>
  <c r="P1886" i="2"/>
  <c r="P1939" i="2"/>
  <c r="P1988" i="2"/>
  <c r="P2052" i="2"/>
  <c r="P2091" i="2"/>
  <c r="P2140" i="2"/>
  <c r="P2185" i="2"/>
  <c r="P2244" i="2"/>
  <c r="P2283" i="2"/>
  <c r="P2327" i="2"/>
  <c r="P2374" i="2"/>
  <c r="P109" i="2"/>
  <c r="P275" i="2"/>
  <c r="P506" i="2"/>
  <c r="P682" i="2"/>
  <c r="P867" i="2"/>
  <c r="P1022" i="2"/>
  <c r="P1195" i="2"/>
  <c r="P1306" i="2"/>
  <c r="P1399" i="2"/>
  <c r="P1494" i="2"/>
  <c r="P1590" i="2"/>
  <c r="P1649" i="2"/>
  <c r="P1715" i="2"/>
  <c r="P1774" i="2"/>
  <c r="P1844" i="2"/>
  <c r="P1887" i="2"/>
  <c r="P1941" i="2"/>
  <c r="P1989" i="2"/>
  <c r="P2053" i="2"/>
  <c r="P2092" i="2"/>
  <c r="P2142" i="2"/>
  <c r="P2186" i="2"/>
  <c r="P2245" i="2"/>
  <c r="P2284" i="2"/>
  <c r="P2331" i="2"/>
  <c r="P110" i="2"/>
  <c r="P276" i="2"/>
  <c r="P507" i="2"/>
  <c r="P683" i="2"/>
  <c r="P875" i="2"/>
  <c r="P1023" i="2"/>
  <c r="P1196" i="2"/>
  <c r="P1311" i="2"/>
  <c r="P1413" i="2"/>
  <c r="P1495" i="2"/>
  <c r="P1593" i="2"/>
  <c r="P1651" i="2"/>
  <c r="P1724" i="2"/>
  <c r="P1775" i="2"/>
  <c r="P1845" i="2"/>
  <c r="P147" i="2"/>
  <c r="P339" i="2"/>
  <c r="P515" i="2"/>
  <c r="P746" i="2"/>
  <c r="P912" i="2"/>
  <c r="P1100" i="2"/>
  <c r="P1213" i="2"/>
  <c r="P1336" i="2"/>
  <c r="P1431" i="2"/>
  <c r="P1522" i="2"/>
  <c r="P1596" i="2"/>
  <c r="P1675" i="2"/>
  <c r="P1733" i="2"/>
  <c r="P1798" i="2"/>
  <c r="P1846" i="2"/>
  <c r="P1907" i="2"/>
  <c r="P1954" i="2"/>
  <c r="P2010" i="2"/>
  <c r="P2055" i="2"/>
  <c r="P2111" i="2"/>
  <c r="P2154" i="2"/>
  <c r="P2205" i="2"/>
  <c r="P2247" i="2"/>
  <c r="P2292" i="2"/>
  <c r="P2334" i="2"/>
  <c r="P2377" i="2"/>
  <c r="P2421" i="2"/>
  <c r="P2462" i="2"/>
  <c r="P2506" i="2"/>
  <c r="P2547" i="2"/>
  <c r="P2591" i="2"/>
  <c r="P2630" i="2"/>
  <c r="P2668" i="2"/>
  <c r="P2708" i="2"/>
  <c r="P2746" i="2"/>
  <c r="P2784" i="2"/>
  <c r="P2822" i="2"/>
  <c r="P2860" i="2"/>
  <c r="P2895" i="2"/>
  <c r="P2930" i="2"/>
  <c r="P2963" i="2"/>
  <c r="P2992" i="2"/>
  <c r="P3028" i="2"/>
  <c r="P3054" i="2"/>
  <c r="P3084" i="2"/>
  <c r="P3117" i="2"/>
  <c r="P3144" i="2"/>
  <c r="P3168" i="2"/>
  <c r="P3199" i="2"/>
  <c r="P3224" i="2"/>
  <c r="P3249" i="2"/>
  <c r="P3277" i="2"/>
  <c r="P3299" i="2"/>
  <c r="P3324" i="2"/>
  <c r="P3353" i="2"/>
  <c r="P3375" i="2"/>
  <c r="P3395" i="2"/>
  <c r="P3421" i="2"/>
  <c r="P3444" i="2"/>
  <c r="P3467" i="2"/>
  <c r="P3493" i="2"/>
  <c r="P3513" i="2"/>
  <c r="P3536" i="2"/>
  <c r="P3562" i="2"/>
  <c r="P3585" i="2"/>
  <c r="P3603" i="2"/>
  <c r="P3627" i="2"/>
  <c r="P3648" i="2"/>
  <c r="P3669" i="2"/>
  <c r="P3693" i="2"/>
  <c r="P3711" i="2"/>
  <c r="P3732" i="2"/>
  <c r="P3756" i="2"/>
  <c r="P3777" i="2"/>
  <c r="P3795" i="2"/>
  <c r="P3819" i="2"/>
  <c r="P156" i="2"/>
  <c r="P346" i="2"/>
  <c r="P516" i="2"/>
  <c r="P747" i="2"/>
  <c r="P913" i="2"/>
  <c r="P1101" i="2"/>
  <c r="P1221" i="2"/>
  <c r="P1350" i="2"/>
  <c r="P1432" i="2"/>
  <c r="P1524" i="2"/>
  <c r="P1597" i="2"/>
  <c r="P1679" i="2"/>
  <c r="P1736" i="2"/>
  <c r="P1799" i="2"/>
  <c r="P1847" i="2"/>
  <c r="P1912" i="2"/>
  <c r="P1958" i="2"/>
  <c r="P2011" i="2"/>
  <c r="P2056" i="2"/>
  <c r="P2115" i="2"/>
  <c r="P2157" i="2"/>
  <c r="P2206" i="2"/>
  <c r="P2248" i="2"/>
  <c r="P2303" i="2"/>
  <c r="P2340" i="2"/>
  <c r="P2378" i="2"/>
  <c r="P2430" i="2"/>
  <c r="P2469" i="2"/>
  <c r="P2507" i="2"/>
  <c r="P2558" i="2"/>
  <c r="P2595" i="2"/>
  <c r="P2631" i="2"/>
  <c r="P2678" i="2"/>
  <c r="P2712" i="2"/>
  <c r="P2747" i="2"/>
  <c r="P2794" i="2"/>
  <c r="P2828" i="2"/>
  <c r="P2861" i="2"/>
  <c r="P2904" i="2"/>
  <c r="P2934" i="2"/>
  <c r="P2964" i="2"/>
  <c r="P3000" i="2"/>
  <c r="P3029" i="2"/>
  <c r="P3056" i="2"/>
  <c r="P3091" i="2"/>
  <c r="P3118" i="2"/>
  <c r="P3145" i="2"/>
  <c r="P3178" i="2"/>
  <c r="P3200" i="2"/>
  <c r="P3225" i="2"/>
  <c r="P3253" i="2"/>
  <c r="P3278" i="2"/>
  <c r="P3300" i="2"/>
  <c r="P3329" i="2"/>
  <c r="P3354" i="2"/>
  <c r="P3377" i="2"/>
  <c r="P3403" i="2"/>
  <c r="P3422" i="2"/>
  <c r="P3445" i="2"/>
  <c r="P3471" i="2"/>
  <c r="P3494" i="2"/>
  <c r="P3514" i="2"/>
  <c r="P3540" i="2"/>
  <c r="P3563" i="2"/>
  <c r="P3586" i="2"/>
  <c r="P3610" i="2"/>
  <c r="P3628" i="2"/>
  <c r="P3649" i="2"/>
  <c r="P3673" i="2"/>
  <c r="P3694" i="2"/>
  <c r="P3712" i="2"/>
  <c r="P3736" i="2"/>
  <c r="P3757" i="2"/>
  <c r="P3778" i="2"/>
  <c r="P3802" i="2"/>
  <c r="P3820" i="2"/>
  <c r="P3841" i="2"/>
  <c r="P3865" i="2"/>
  <c r="P3886" i="2"/>
  <c r="P3904" i="2"/>
  <c r="P164" i="2"/>
  <c r="P347" i="2"/>
  <c r="P528" i="2"/>
  <c r="P753" i="2"/>
  <c r="P914" i="2"/>
  <c r="P1102" i="2"/>
  <c r="P1223" i="2"/>
  <c r="P1351" i="2"/>
  <c r="P1435" i="2"/>
  <c r="P1525" i="2"/>
  <c r="P1599" i="2"/>
  <c r="P1680" i="2"/>
  <c r="P1737" i="2"/>
  <c r="P1800" i="2"/>
  <c r="P1850" i="2"/>
  <c r="P1913" i="2"/>
  <c r="P1959" i="2"/>
  <c r="P2012" i="2"/>
  <c r="P2058" i="2"/>
  <c r="P2116" i="2"/>
  <c r="P2158" i="2"/>
  <c r="P2207" i="2"/>
  <c r="P2250" i="2"/>
  <c r="P2307" i="2"/>
  <c r="P2346" i="2"/>
  <c r="P2379" i="2"/>
  <c r="P2436" i="2"/>
  <c r="P2474" i="2"/>
  <c r="P2508" i="2"/>
  <c r="P2565" i="2"/>
  <c r="P2603" i="2"/>
  <c r="P2632" i="2"/>
  <c r="P2684" i="2"/>
  <c r="P2718" i="2"/>
  <c r="P2748" i="2"/>
  <c r="P2798" i="2"/>
  <c r="P2833" i="2"/>
  <c r="P2862" i="2"/>
  <c r="P2908" i="2"/>
  <c r="P2939" i="2"/>
  <c r="P2965" i="2"/>
  <c r="P3001" i="2"/>
  <c r="P3030" i="2"/>
  <c r="P3060" i="2"/>
  <c r="P3095" i="2"/>
  <c r="P3119" i="2"/>
  <c r="P3146" i="2"/>
  <c r="P3179" i="2"/>
  <c r="P3204" i="2"/>
  <c r="P3226" i="2"/>
  <c r="P3254" i="2"/>
  <c r="P3279" i="2"/>
  <c r="P3305" i="2"/>
  <c r="P3334" i="2"/>
  <c r="P3355" i="2"/>
  <c r="P3378" i="2"/>
  <c r="P3404" i="2"/>
  <c r="P3427" i="2"/>
  <c r="P3446" i="2"/>
  <c r="P3473" i="2"/>
  <c r="P3495" i="2"/>
  <c r="P3518" i="2"/>
  <c r="P3545" i="2"/>
  <c r="P3564" i="2"/>
  <c r="P3587" i="2"/>
  <c r="P3611" i="2"/>
  <c r="P3632" i="2"/>
  <c r="P3650" i="2"/>
  <c r="P3674" i="2"/>
  <c r="P3695" i="2"/>
  <c r="P3716" i="2"/>
  <c r="P3740" i="2"/>
  <c r="P3758" i="2"/>
  <c r="P3779" i="2"/>
  <c r="P3803" i="2"/>
  <c r="P3824" i="2"/>
  <c r="P3842" i="2"/>
  <c r="P3866" i="2"/>
  <c r="P3887" i="2"/>
  <c r="P3908" i="2"/>
  <c r="P3928" i="2"/>
  <c r="P3947" i="2"/>
  <c r="P3964" i="2"/>
  <c r="P3986" i="2"/>
  <c r="P4005" i="2"/>
  <c r="P165" i="2"/>
  <c r="P348" i="2"/>
  <c r="P530" i="2"/>
  <c r="P764" i="2"/>
  <c r="P915" i="2"/>
  <c r="P1103" i="2"/>
  <c r="P1224" i="2"/>
  <c r="P1354" i="2"/>
  <c r="P1437" i="2"/>
  <c r="P1537" i="2"/>
  <c r="P1602" i="2"/>
  <c r="P1685" i="2"/>
  <c r="P1738" i="2"/>
  <c r="P1806" i="2"/>
  <c r="P1853" i="2"/>
  <c r="P1915" i="2"/>
  <c r="P1960" i="2"/>
  <c r="P2016" i="2"/>
  <c r="P2061" i="2"/>
  <c r="P2118" i="2"/>
  <c r="P2159" i="2"/>
  <c r="P2211" i="2"/>
  <c r="P2253" i="2"/>
  <c r="P2308" i="2"/>
  <c r="P2349" i="2"/>
  <c r="P2390" i="2"/>
  <c r="P2437" i="2"/>
  <c r="P2475" i="2"/>
  <c r="P2519" i="2"/>
  <c r="P2566" i="2"/>
  <c r="P2604" i="2"/>
  <c r="P2642" i="2"/>
  <c r="P2685" i="2"/>
  <c r="P2720" i="2"/>
  <c r="P2758" i="2"/>
  <c r="P2799" i="2"/>
  <c r="P2834" i="2"/>
  <c r="P2871" i="2"/>
  <c r="P2909" i="2"/>
  <c r="P2940" i="2"/>
  <c r="P2966" i="2"/>
  <c r="P3002" i="2"/>
  <c r="P3032" i="2"/>
  <c r="P3061" i="2"/>
  <c r="P3096" i="2"/>
  <c r="P3120" i="2"/>
  <c r="P3147" i="2"/>
  <c r="P3180" i="2"/>
  <c r="P3205" i="2"/>
  <c r="P3227" i="2"/>
  <c r="P3255" i="2"/>
  <c r="P3281" i="2"/>
  <c r="P3307" i="2"/>
  <c r="P3335" i="2"/>
  <c r="P3356" i="2"/>
  <c r="P3379" i="2"/>
  <c r="P3405" i="2"/>
  <c r="P3428" i="2"/>
  <c r="P3447" i="2"/>
  <c r="P3474" i="2"/>
  <c r="P3497" i="2"/>
  <c r="P3519" i="2"/>
  <c r="P3546" i="2"/>
  <c r="P3565" i="2"/>
  <c r="P3588" i="2"/>
  <c r="P3612" i="2"/>
  <c r="P3633" i="2"/>
  <c r="P3651" i="2"/>
  <c r="P228" i="2"/>
  <c r="P404" i="2"/>
  <c r="P603" i="2"/>
  <c r="P788" i="2"/>
  <c r="P1016" i="2"/>
  <c r="P1131" i="2"/>
  <c r="P1267" i="2"/>
  <c r="P1359" i="2"/>
  <c r="P1462" i="2"/>
  <c r="P1550" i="2"/>
  <c r="P1625" i="2"/>
  <c r="P1688" i="2"/>
  <c r="P1759" i="2"/>
  <c r="P1816" i="2"/>
  <c r="P1869" i="2"/>
  <c r="P1918" i="2"/>
  <c r="P1976" i="2"/>
  <c r="P2025" i="2"/>
  <c r="P2076" i="2"/>
  <c r="P2121" i="2"/>
  <c r="P2174" i="2"/>
  <c r="P2219" i="2"/>
  <c r="P2268" i="2"/>
  <c r="P2310" i="2"/>
  <c r="P2350" i="2"/>
  <c r="P2397" i="2"/>
  <c r="P2438" i="2"/>
  <c r="P2476" i="2"/>
  <c r="P2523" i="2"/>
  <c r="P2567" i="2"/>
  <c r="P2605" i="2"/>
  <c r="P2648" i="2"/>
  <c r="P2686" i="2"/>
  <c r="P2721" i="2"/>
  <c r="P2762" i="2"/>
  <c r="P2800" i="2"/>
  <c r="P2835" i="2"/>
  <c r="P2876" i="2"/>
  <c r="P2910" i="2"/>
  <c r="P2941" i="2"/>
  <c r="P2977" i="2"/>
  <c r="P3003" i="2"/>
  <c r="P3033" i="2"/>
  <c r="P3069" i="2"/>
  <c r="P3097" i="2"/>
  <c r="P3121" i="2"/>
  <c r="P3154" i="2"/>
  <c r="P3181" i="2"/>
  <c r="P3206" i="2"/>
  <c r="P3236" i="2"/>
  <c r="P3257" i="2"/>
  <c r="P3283" i="2"/>
  <c r="P3311" i="2"/>
  <c r="P3336" i="2"/>
  <c r="P3357" i="2"/>
  <c r="P3383" i="2"/>
  <c r="P3406" i="2"/>
  <c r="P3429" i="2"/>
  <c r="P3455" i="2"/>
  <c r="P3475" i="2"/>
  <c r="P3498" i="2"/>
  <c r="P3524" i="2"/>
  <c r="P3547" i="2"/>
  <c r="P3566" i="2"/>
  <c r="P3592" i="2"/>
  <c r="P3613" i="2"/>
  <c r="P3634" i="2"/>
  <c r="P235" i="2"/>
  <c r="P1017" i="2"/>
  <c r="P1479" i="2"/>
  <c r="P1769" i="2"/>
  <c r="P1922" i="2"/>
  <c r="P2085" i="2"/>
  <c r="P2222" i="2"/>
  <c r="P2366" i="2"/>
  <c r="P2454" i="2"/>
  <c r="P2541" i="2"/>
  <c r="P2627" i="2"/>
  <c r="P2700" i="2"/>
  <c r="P2776" i="2"/>
  <c r="P2857" i="2"/>
  <c r="P2924" i="2"/>
  <c r="P2982" i="2"/>
  <c r="P3048" i="2"/>
  <c r="P3105" i="2"/>
  <c r="P3165" i="2"/>
  <c r="P3219" i="2"/>
  <c r="P3266" i="2"/>
  <c r="P3321" i="2"/>
  <c r="P3369" i="2"/>
  <c r="P3415" i="2"/>
  <c r="P3461" i="2"/>
  <c r="P3510" i="2"/>
  <c r="P3552" i="2"/>
  <c r="P3600" i="2"/>
  <c r="P3645" i="2"/>
  <c r="P3680" i="2"/>
  <c r="P3709" i="2"/>
  <c r="P3743" i="2"/>
  <c r="P3772" i="2"/>
  <c r="P3806" i="2"/>
  <c r="P3838" i="2"/>
  <c r="P3867" i="2"/>
  <c r="P3891" i="2"/>
  <c r="P3921" i="2"/>
  <c r="P3945" i="2"/>
  <c r="P3967" i="2"/>
  <c r="P3991" i="2"/>
  <c r="P4015" i="2"/>
  <c r="P4034" i="2"/>
  <c r="P4057" i="2"/>
  <c r="P4076" i="2"/>
  <c r="P4093" i="2"/>
  <c r="P4113" i="2"/>
  <c r="P4129" i="2"/>
  <c r="P4148" i="2"/>
  <c r="P4164" i="2"/>
  <c r="P4183" i="2"/>
  <c r="P4199" i="2"/>
  <c r="P4218" i="2"/>
  <c r="P4235" i="2"/>
  <c r="P4254" i="2"/>
  <c r="P4270" i="2"/>
  <c r="P4286" i="2"/>
  <c r="P4305" i="2"/>
  <c r="P4321" i="2"/>
  <c r="P4339" i="2"/>
  <c r="P4354" i="2"/>
  <c r="P4369" i="2"/>
  <c r="P4386" i="2"/>
  <c r="P4401" i="2"/>
  <c r="P4417" i="2"/>
  <c r="P4434" i="2"/>
  <c r="P4449" i="2"/>
  <c r="P4464" i="2"/>
  <c r="P4480" i="2"/>
  <c r="P4496" i="2"/>
  <c r="P4511" i="2"/>
  <c r="P4526" i="2"/>
  <c r="P4543" i="2"/>
  <c r="P4558" i="2"/>
  <c r="P4573" i="2"/>
  <c r="P4591" i="2"/>
  <c r="P4606" i="2"/>
  <c r="P4621" i="2"/>
  <c r="P4635" i="2"/>
  <c r="P4650" i="2"/>
  <c r="P4663" i="2"/>
  <c r="P4676" i="2"/>
  <c r="P4689" i="2"/>
  <c r="P4702" i="2"/>
  <c r="P4715" i="2"/>
  <c r="P4728" i="2"/>
  <c r="P4742" i="2"/>
  <c r="P4755" i="2"/>
  <c r="P4768" i="2"/>
  <c r="P4781" i="2"/>
  <c r="P4794" i="2"/>
  <c r="P4807" i="2"/>
  <c r="P4820" i="2"/>
  <c r="P4833" i="2"/>
  <c r="P4846" i="2"/>
  <c r="P4859" i="2"/>
  <c r="P4872" i="2"/>
  <c r="P4886" i="2"/>
  <c r="P4899" i="2"/>
  <c r="P4912" i="2"/>
  <c r="P4925" i="2"/>
  <c r="P4938" i="2"/>
  <c r="P4951" i="2"/>
  <c r="P4964" i="2"/>
  <c r="P4977" i="2"/>
  <c r="P4990" i="2"/>
  <c r="P5003" i="2"/>
  <c r="P5016" i="2"/>
  <c r="P5030" i="2"/>
  <c r="P5043" i="2"/>
  <c r="P5056" i="2"/>
  <c r="P5069" i="2"/>
  <c r="P5082" i="2"/>
  <c r="P5095" i="2"/>
  <c r="P5108" i="2"/>
  <c r="P5121" i="2"/>
  <c r="P5134" i="2"/>
  <c r="P5147" i="2"/>
  <c r="P5159" i="2"/>
  <c r="P5171" i="2"/>
  <c r="P5183" i="2"/>
  <c r="P5195" i="2"/>
  <c r="P5207" i="2"/>
  <c r="P5219" i="2"/>
  <c r="P5231" i="2"/>
  <c r="P5243" i="2"/>
  <c r="P5255" i="2"/>
  <c r="P5267" i="2"/>
  <c r="P5279" i="2"/>
  <c r="P5291" i="2"/>
  <c r="P5303" i="2"/>
  <c r="P5315" i="2"/>
  <c r="P5327" i="2"/>
  <c r="P5339" i="2"/>
  <c r="P5351" i="2"/>
  <c r="P5363" i="2"/>
  <c r="P5375" i="2"/>
  <c r="P5387" i="2"/>
  <c r="P5399" i="2"/>
  <c r="P5411" i="2"/>
  <c r="P5423" i="2"/>
  <c r="P5435" i="2"/>
  <c r="P5447" i="2"/>
  <c r="P5459" i="2"/>
  <c r="P5471" i="2"/>
  <c r="P5483" i="2"/>
  <c r="P5495" i="2"/>
  <c r="P5507" i="2"/>
  <c r="P5519" i="2"/>
  <c r="P5531" i="2"/>
  <c r="P5543" i="2"/>
  <c r="P5555" i="2"/>
  <c r="P5567" i="2"/>
  <c r="P5579" i="2"/>
  <c r="P5591" i="2"/>
  <c r="P5603" i="2"/>
  <c r="P5615" i="2"/>
  <c r="P5627" i="2"/>
  <c r="P5639" i="2"/>
  <c r="P5651" i="2"/>
  <c r="P5663" i="2"/>
  <c r="P5675" i="2"/>
  <c r="P5687" i="2"/>
  <c r="P5699" i="2"/>
  <c r="P5711" i="2"/>
  <c r="P5723" i="2"/>
  <c r="P5735" i="2"/>
  <c r="P5747" i="2"/>
  <c r="P5759" i="2"/>
  <c r="P5771" i="2"/>
  <c r="P5783" i="2"/>
  <c r="P5795" i="2"/>
  <c r="P5807" i="2"/>
  <c r="P5819" i="2"/>
  <c r="P5831" i="2"/>
  <c r="P5843" i="2"/>
  <c r="P5855" i="2"/>
  <c r="P5867" i="2"/>
  <c r="P5879" i="2"/>
  <c r="P5891" i="2"/>
  <c r="P5903" i="2"/>
  <c r="P5915" i="2"/>
  <c r="P5927" i="2"/>
  <c r="P5939" i="2"/>
  <c r="P5951" i="2"/>
  <c r="P5963" i="2"/>
  <c r="P5975" i="2"/>
  <c r="P5987" i="2"/>
  <c r="P5999" i="2"/>
  <c r="P6011" i="2"/>
  <c r="P6023" i="2"/>
  <c r="P6035" i="2"/>
  <c r="P6047" i="2"/>
  <c r="P6059" i="2"/>
  <c r="P6071" i="2"/>
  <c r="P6083" i="2"/>
  <c r="P6095" i="2"/>
  <c r="P6107" i="2"/>
  <c r="P6119" i="2"/>
  <c r="P6131" i="2"/>
  <c r="P6143" i="2"/>
  <c r="P6155" i="2"/>
  <c r="P6167" i="2"/>
  <c r="P6179" i="2"/>
  <c r="P6191" i="2"/>
  <c r="P6203" i="2"/>
  <c r="P6215" i="2"/>
  <c r="P6227" i="2"/>
  <c r="P6239" i="2"/>
  <c r="P6251" i="2"/>
  <c r="P6263" i="2"/>
  <c r="P6275" i="2"/>
  <c r="P6287" i="2"/>
  <c r="P6299" i="2"/>
  <c r="P6311" i="2"/>
  <c r="P6323" i="2"/>
  <c r="P6335" i="2"/>
  <c r="P6347" i="2"/>
  <c r="P6359" i="2"/>
  <c r="P6371" i="2"/>
  <c r="P6383" i="2"/>
  <c r="P6395" i="2"/>
  <c r="P6407" i="2"/>
  <c r="P6419" i="2"/>
  <c r="P6431" i="2"/>
  <c r="P6443" i="2"/>
  <c r="P6455" i="2"/>
  <c r="P6467" i="2"/>
  <c r="P6479" i="2"/>
  <c r="P6491" i="2"/>
  <c r="P6503" i="2"/>
  <c r="P6515" i="2"/>
  <c r="P6527" i="2"/>
  <c r="P6539" i="2"/>
  <c r="P6551" i="2"/>
  <c r="P6563" i="2"/>
  <c r="P6575" i="2"/>
  <c r="P6587" i="2"/>
  <c r="P6599" i="2"/>
  <c r="P6611" i="2"/>
  <c r="P6623" i="2"/>
  <c r="P6635" i="2"/>
  <c r="P6647" i="2"/>
  <c r="P6659" i="2"/>
  <c r="P6671" i="2"/>
  <c r="P6683" i="2"/>
  <c r="P6695" i="2"/>
  <c r="P6707" i="2"/>
  <c r="P6719" i="2"/>
  <c r="P6731" i="2"/>
  <c r="P6743" i="2"/>
  <c r="P6755" i="2"/>
  <c r="P6767" i="2"/>
  <c r="P6779" i="2"/>
  <c r="P6791" i="2"/>
  <c r="P6803" i="2"/>
  <c r="P6815" i="2"/>
  <c r="P6827" i="2"/>
  <c r="P6839" i="2"/>
  <c r="P6851" i="2"/>
  <c r="P6863" i="2"/>
  <c r="P6875" i="2"/>
  <c r="P6887" i="2"/>
  <c r="P6899" i="2"/>
  <c r="P6911" i="2"/>
  <c r="P6923" i="2"/>
  <c r="P6935" i="2"/>
  <c r="P6947" i="2"/>
  <c r="P6959" i="2"/>
  <c r="P6971" i="2"/>
  <c r="P6983" i="2"/>
  <c r="P6995" i="2"/>
  <c r="P7007" i="2"/>
  <c r="P7019" i="2"/>
  <c r="P7031" i="2"/>
  <c r="P7043" i="2"/>
  <c r="P7055" i="2"/>
  <c r="P7067" i="2"/>
  <c r="P7079" i="2"/>
  <c r="P7091" i="2"/>
  <c r="P7103" i="2"/>
  <c r="P7115" i="2"/>
  <c r="P7127" i="2"/>
  <c r="P7139" i="2"/>
  <c r="P7151" i="2"/>
  <c r="P7163" i="2"/>
  <c r="P7175" i="2"/>
  <c r="P7187" i="2"/>
  <c r="P7199" i="2"/>
  <c r="P7211" i="2"/>
  <c r="P7223" i="2"/>
  <c r="P7235" i="2"/>
  <c r="P7247" i="2"/>
  <c r="P7259" i="2"/>
  <c r="P7271" i="2"/>
  <c r="P7283" i="2"/>
  <c r="P7295" i="2"/>
  <c r="P7307" i="2"/>
  <c r="P7319" i="2"/>
  <c r="P7331" i="2"/>
  <c r="P7343" i="2"/>
  <c r="P7355" i="2"/>
  <c r="P7367" i="2"/>
  <c r="P7379" i="2"/>
  <c r="P7391" i="2"/>
  <c r="P7403" i="2"/>
  <c r="P7415" i="2"/>
  <c r="P7427" i="2"/>
  <c r="P7439" i="2"/>
  <c r="P7451" i="2"/>
  <c r="P7463" i="2"/>
  <c r="P7475" i="2"/>
  <c r="P7487" i="2"/>
  <c r="P7499" i="2"/>
  <c r="P7511" i="2"/>
  <c r="P7523" i="2"/>
  <c r="P7535" i="2"/>
  <c r="P7547" i="2"/>
  <c r="P7559" i="2"/>
  <c r="P7571" i="2"/>
  <c r="P7583" i="2"/>
  <c r="P7595" i="2"/>
  <c r="P7607" i="2"/>
  <c r="P7619" i="2"/>
  <c r="P7631" i="2"/>
  <c r="P7643" i="2"/>
  <c r="P7655" i="2"/>
  <c r="P7667" i="2"/>
  <c r="P7679" i="2"/>
  <c r="P7691" i="2"/>
  <c r="P7703" i="2"/>
  <c r="P7715" i="2"/>
  <c r="P236" i="2"/>
  <c r="P1018" i="2"/>
  <c r="P1480" i="2"/>
  <c r="P1770" i="2"/>
  <c r="P1948" i="2"/>
  <c r="P2094" i="2"/>
  <c r="P2246" i="2"/>
  <c r="P2375" i="2"/>
  <c r="P2460" i="2"/>
  <c r="P2542" i="2"/>
  <c r="P2628" i="2"/>
  <c r="P2704" i="2"/>
  <c r="P2778" i="2"/>
  <c r="P2858" i="2"/>
  <c r="P2928" i="2"/>
  <c r="P2987" i="2"/>
  <c r="P3052" i="2"/>
  <c r="P3115" i="2"/>
  <c r="P3166" i="2"/>
  <c r="P3221" i="2"/>
  <c r="P3272" i="2"/>
  <c r="P3322" i="2"/>
  <c r="P3370" i="2"/>
  <c r="P3419" i="2"/>
  <c r="P3462" i="2"/>
  <c r="P3511" i="2"/>
  <c r="P3560" i="2"/>
  <c r="P3601" i="2"/>
  <c r="P3646" i="2"/>
  <c r="P3681" i="2"/>
  <c r="P3710" i="2"/>
  <c r="P3744" i="2"/>
  <c r="P3776" i="2"/>
  <c r="P3807" i="2"/>
  <c r="P3839" i="2"/>
  <c r="P3868" i="2"/>
  <c r="P3898" i="2"/>
  <c r="P3922" i="2"/>
  <c r="P3946" i="2"/>
  <c r="P3971" i="2"/>
  <c r="P3992" i="2"/>
  <c r="P4017" i="2"/>
  <c r="P4035" i="2"/>
  <c r="P4058" i="2"/>
  <c r="P4077" i="2"/>
  <c r="P4098" i="2"/>
  <c r="P4114" i="2"/>
  <c r="P4130" i="2"/>
  <c r="P4149" i="2"/>
  <c r="P4165" i="2"/>
  <c r="P4184" i="2"/>
  <c r="P4200" i="2"/>
  <c r="P4220" i="2"/>
  <c r="P4236" i="2"/>
  <c r="P4255" i="2"/>
  <c r="P4271" i="2"/>
  <c r="P4290" i="2"/>
  <c r="P4306" i="2"/>
  <c r="P4322" i="2"/>
  <c r="P4340" i="2"/>
  <c r="P4355" i="2"/>
  <c r="P4370" i="2"/>
  <c r="P4387" i="2"/>
  <c r="P4403" i="2"/>
  <c r="P4418" i="2"/>
  <c r="P4435" i="2"/>
  <c r="P4450" i="2"/>
  <c r="P4465" i="2"/>
  <c r="P4482" i="2"/>
  <c r="P4497" i="2"/>
  <c r="P4512" i="2"/>
  <c r="P4528" i="2"/>
  <c r="P4544" i="2"/>
  <c r="P4559" i="2"/>
  <c r="P4576" i="2"/>
  <c r="P4592" i="2"/>
  <c r="P4607" i="2"/>
  <c r="P4622" i="2"/>
  <c r="P4636" i="2"/>
  <c r="P4651" i="2"/>
  <c r="P4664" i="2"/>
  <c r="P4677" i="2"/>
  <c r="P4690" i="2"/>
  <c r="P4703" i="2"/>
  <c r="P4716" i="2"/>
  <c r="P4730" i="2"/>
  <c r="P4743" i="2"/>
  <c r="P4756" i="2"/>
  <c r="P4769" i="2"/>
  <c r="P4782" i="2"/>
  <c r="P4795" i="2"/>
  <c r="P4808" i="2"/>
  <c r="P4821" i="2"/>
  <c r="P4834" i="2"/>
  <c r="P4847" i="2"/>
  <c r="P4860" i="2"/>
  <c r="P4874" i="2"/>
  <c r="P4887" i="2"/>
  <c r="P4900" i="2"/>
  <c r="P4913" i="2"/>
  <c r="P4926" i="2"/>
  <c r="P4939" i="2"/>
  <c r="P4952" i="2"/>
  <c r="P4965" i="2"/>
  <c r="P4978" i="2"/>
  <c r="P4991" i="2"/>
  <c r="P5004" i="2"/>
  <c r="P5018" i="2"/>
  <c r="P5031" i="2"/>
  <c r="P5044" i="2"/>
  <c r="P5057" i="2"/>
  <c r="P5070" i="2"/>
  <c r="P5083" i="2"/>
  <c r="P5096" i="2"/>
  <c r="P5109" i="2"/>
  <c r="P5122" i="2"/>
  <c r="P5135" i="2"/>
  <c r="P5148" i="2"/>
  <c r="P5160" i="2"/>
  <c r="P5172" i="2"/>
  <c r="P5184" i="2"/>
  <c r="P5196" i="2"/>
  <c r="P5208" i="2"/>
  <c r="P5220" i="2"/>
  <c r="P5232" i="2"/>
  <c r="P5244" i="2"/>
  <c r="P5256" i="2"/>
  <c r="P5268" i="2"/>
  <c r="P5280" i="2"/>
  <c r="P5292" i="2"/>
  <c r="P5304" i="2"/>
  <c r="P5316" i="2"/>
  <c r="P5328" i="2"/>
  <c r="P5340" i="2"/>
  <c r="P5352" i="2"/>
  <c r="P5364" i="2"/>
  <c r="P5376" i="2"/>
  <c r="P5388" i="2"/>
  <c r="P5400" i="2"/>
  <c r="P5412" i="2"/>
  <c r="P5424" i="2"/>
  <c r="P5436" i="2"/>
  <c r="P5448" i="2"/>
  <c r="P5460" i="2"/>
  <c r="P5472" i="2"/>
  <c r="P5484" i="2"/>
  <c r="P5496" i="2"/>
  <c r="P5508" i="2"/>
  <c r="P5520" i="2"/>
  <c r="P5532" i="2"/>
  <c r="P5544" i="2"/>
  <c r="P5556" i="2"/>
  <c r="P5568" i="2"/>
  <c r="P5580" i="2"/>
  <c r="P5592" i="2"/>
  <c r="P5604" i="2"/>
  <c r="P5616" i="2"/>
  <c r="P5628" i="2"/>
  <c r="P5640" i="2"/>
  <c r="P5652" i="2"/>
  <c r="P5664" i="2"/>
  <c r="P5676" i="2"/>
  <c r="P5688" i="2"/>
  <c r="P5700" i="2"/>
  <c r="P5712" i="2"/>
  <c r="P5724" i="2"/>
  <c r="P5736" i="2"/>
  <c r="P5748" i="2"/>
  <c r="P5760" i="2"/>
  <c r="P5772" i="2"/>
  <c r="P5784" i="2"/>
  <c r="P5796" i="2"/>
  <c r="P5808" i="2"/>
  <c r="P5820" i="2"/>
  <c r="P5832" i="2"/>
  <c r="P5844" i="2"/>
  <c r="P5856" i="2"/>
  <c r="P5868" i="2"/>
  <c r="P5880" i="2"/>
  <c r="P5892" i="2"/>
  <c r="P5904" i="2"/>
  <c r="P5916" i="2"/>
  <c r="P5928" i="2"/>
  <c r="P5940" i="2"/>
  <c r="P5952" i="2"/>
  <c r="P5964" i="2"/>
  <c r="P5976" i="2"/>
  <c r="P5988" i="2"/>
  <c r="P6000" i="2"/>
  <c r="P6012" i="2"/>
  <c r="P6024" i="2"/>
  <c r="P6036" i="2"/>
  <c r="P6048" i="2"/>
  <c r="P6060" i="2"/>
  <c r="P6072" i="2"/>
  <c r="P6084" i="2"/>
  <c r="P6096" i="2"/>
  <c r="P6108" i="2"/>
  <c r="P6120" i="2"/>
  <c r="P6132" i="2"/>
  <c r="P6144" i="2"/>
  <c r="P6156" i="2"/>
  <c r="P6168" i="2"/>
  <c r="P6180" i="2"/>
  <c r="P6192" i="2"/>
  <c r="P6204" i="2"/>
  <c r="P6216" i="2"/>
  <c r="P6228" i="2"/>
  <c r="P6240" i="2"/>
  <c r="P6252" i="2"/>
  <c r="P6264" i="2"/>
  <c r="P6276" i="2"/>
  <c r="P6288" i="2"/>
  <c r="P6300" i="2"/>
  <c r="P6312" i="2"/>
  <c r="P6324" i="2"/>
  <c r="P6336" i="2"/>
  <c r="P6348" i="2"/>
  <c r="P6360" i="2"/>
  <c r="P6372" i="2"/>
  <c r="P6384" i="2"/>
  <c r="P6396" i="2"/>
  <c r="P6408" i="2"/>
  <c r="P6420" i="2"/>
  <c r="P6432" i="2"/>
  <c r="P6444" i="2"/>
  <c r="P6456" i="2"/>
  <c r="P6468" i="2"/>
  <c r="P6480" i="2"/>
  <c r="P6492" i="2"/>
  <c r="P6504" i="2"/>
  <c r="P6516" i="2"/>
  <c r="P6528" i="2"/>
  <c r="P6540" i="2"/>
  <c r="P6552" i="2"/>
  <c r="P6564" i="2"/>
  <c r="P6576" i="2"/>
  <c r="P6588" i="2"/>
  <c r="P6600" i="2"/>
  <c r="P6612" i="2"/>
  <c r="P6624" i="2"/>
  <c r="P6636" i="2"/>
  <c r="P6648" i="2"/>
  <c r="P6660" i="2"/>
  <c r="P6672" i="2"/>
  <c r="P6684" i="2"/>
  <c r="P6696" i="2"/>
  <c r="P6708" i="2"/>
  <c r="P6720" i="2"/>
  <c r="P6732" i="2"/>
  <c r="P6744" i="2"/>
  <c r="P6756" i="2"/>
  <c r="P6768" i="2"/>
  <c r="P6780" i="2"/>
  <c r="P6792" i="2"/>
  <c r="P6804" i="2"/>
  <c r="P6816" i="2"/>
  <c r="P6828" i="2"/>
  <c r="P6840" i="2"/>
  <c r="P6852" i="2"/>
  <c r="P6864" i="2"/>
  <c r="P6876" i="2"/>
  <c r="P6888" i="2"/>
  <c r="P6900" i="2"/>
  <c r="P6912" i="2"/>
  <c r="P6924" i="2"/>
  <c r="P6936" i="2"/>
  <c r="P6948" i="2"/>
  <c r="P6960" i="2"/>
  <c r="P6972" i="2"/>
  <c r="P6984" i="2"/>
  <c r="P6996" i="2"/>
  <c r="P7008" i="2"/>
  <c r="P7020" i="2"/>
  <c r="P7032" i="2"/>
  <c r="P7044" i="2"/>
  <c r="P7056" i="2"/>
  <c r="P7068" i="2"/>
  <c r="P7080" i="2"/>
  <c r="P7092" i="2"/>
  <c r="P7104" i="2"/>
  <c r="P7116" i="2"/>
  <c r="P7128" i="2"/>
  <c r="P7140" i="2"/>
  <c r="P7152" i="2"/>
  <c r="P7164" i="2"/>
  <c r="P7176" i="2"/>
  <c r="P7188" i="2"/>
  <c r="P7200" i="2"/>
  <c r="P7212" i="2"/>
  <c r="P7224" i="2"/>
  <c r="P7236" i="2"/>
  <c r="P7248" i="2"/>
  <c r="P7260" i="2"/>
  <c r="P7272" i="2"/>
  <c r="P7284" i="2"/>
  <c r="P7296" i="2"/>
  <c r="P7308" i="2"/>
  <c r="P7320" i="2"/>
  <c r="P7332" i="2"/>
  <c r="P7344" i="2"/>
  <c r="P7356" i="2"/>
  <c r="P7368" i="2"/>
  <c r="P7380" i="2"/>
  <c r="P7392" i="2"/>
  <c r="P7404" i="2"/>
  <c r="P7416" i="2"/>
  <c r="P7428" i="2"/>
  <c r="P7440" i="2"/>
  <c r="P7452" i="2"/>
  <c r="P7464" i="2"/>
  <c r="P7476" i="2"/>
  <c r="P7488" i="2"/>
  <c r="P7500" i="2"/>
  <c r="P7512" i="2"/>
  <c r="P7524" i="2"/>
  <c r="P7536" i="2"/>
  <c r="P7548" i="2"/>
  <c r="P7560" i="2"/>
  <c r="P7572" i="2"/>
  <c r="P7584" i="2"/>
  <c r="P7596" i="2"/>
  <c r="P7608" i="2"/>
  <c r="P7620" i="2"/>
  <c r="P7632" i="2"/>
  <c r="P7644" i="2"/>
  <c r="P7656" i="2"/>
  <c r="P7668" i="2"/>
  <c r="P7680" i="2"/>
  <c r="P7692" i="2"/>
  <c r="P7704" i="2"/>
  <c r="P7716" i="2"/>
  <c r="P7728" i="2"/>
  <c r="P7740" i="2"/>
  <c r="P7752" i="2"/>
  <c r="P7764" i="2"/>
  <c r="P7776" i="2"/>
  <c r="P7788" i="2"/>
  <c r="P7800" i="2"/>
  <c r="P7812" i="2"/>
  <c r="P7824" i="2"/>
  <c r="P237" i="2"/>
  <c r="P1019" i="2"/>
  <c r="P1483" i="2"/>
  <c r="P1771" i="2"/>
  <c r="P1984" i="2"/>
  <c r="P2122" i="2"/>
  <c r="P2269" i="2"/>
  <c r="P2376" i="2"/>
  <c r="P2461" i="2"/>
  <c r="P2543" i="2"/>
  <c r="P2629" i="2"/>
  <c r="P2706" i="2"/>
  <c r="P2780" i="2"/>
  <c r="P2859" i="2"/>
  <c r="P2929" i="2"/>
  <c r="P2991" i="2"/>
  <c r="P3053" i="2"/>
  <c r="P3116" i="2"/>
  <c r="P3167" i="2"/>
  <c r="P3223" i="2"/>
  <c r="P3276" i="2"/>
  <c r="P3323" i="2"/>
  <c r="P3374" i="2"/>
  <c r="P3420" i="2"/>
  <c r="P3466" i="2"/>
  <c r="P3512" i="2"/>
  <c r="P3561" i="2"/>
  <c r="P3602" i="2"/>
  <c r="P3647" i="2"/>
  <c r="P3682" i="2"/>
  <c r="P3717" i="2"/>
  <c r="P3745" i="2"/>
  <c r="P3780" i="2"/>
  <c r="P3808" i="2"/>
  <c r="P3840" i="2"/>
  <c r="P3872" i="2"/>
  <c r="P3900" i="2"/>
  <c r="P3923" i="2"/>
  <c r="P3948" i="2"/>
  <c r="P3972" i="2"/>
  <c r="P3993" i="2"/>
  <c r="P4018" i="2"/>
  <c r="P4036" i="2"/>
  <c r="P4059" i="2"/>
  <c r="P4078" i="2"/>
  <c r="P4099" i="2"/>
  <c r="P4115" i="2"/>
  <c r="P4134" i="2"/>
  <c r="P4150" i="2"/>
  <c r="P4166" i="2"/>
  <c r="P4185" i="2"/>
  <c r="P4202" i="2"/>
  <c r="P4221" i="2"/>
  <c r="P4237" i="2"/>
  <c r="P4256" i="2"/>
  <c r="P4272" i="2"/>
  <c r="P4291" i="2"/>
  <c r="P4307" i="2"/>
  <c r="P4326" i="2"/>
  <c r="P4341" i="2"/>
  <c r="P4356" i="2"/>
  <c r="P4372" i="2"/>
  <c r="P4389" i="2"/>
  <c r="P4404" i="2"/>
  <c r="P4420" i="2"/>
  <c r="P4436" i="2"/>
  <c r="P4451" i="2"/>
  <c r="P4466" i="2"/>
  <c r="P4483" i="2"/>
  <c r="P4498" i="2"/>
  <c r="P4513" i="2"/>
  <c r="P4530" i="2"/>
  <c r="P4545" i="2"/>
  <c r="P4561" i="2"/>
  <c r="P4578" i="2"/>
  <c r="P4593" i="2"/>
  <c r="P4608" i="2"/>
  <c r="P4623" i="2"/>
  <c r="P4638" i="2"/>
  <c r="P4652" i="2"/>
  <c r="P4665" i="2"/>
  <c r="P4678" i="2"/>
  <c r="P4691" i="2"/>
  <c r="P4704" i="2"/>
  <c r="P4718" i="2"/>
  <c r="P4731" i="2"/>
  <c r="P4744" i="2"/>
  <c r="P4757" i="2"/>
  <c r="P4770" i="2"/>
  <c r="P4783" i="2"/>
  <c r="P4796" i="2"/>
  <c r="P4809" i="2"/>
  <c r="P4822" i="2"/>
  <c r="P4835" i="2"/>
  <c r="P4848" i="2"/>
  <c r="P4862" i="2"/>
  <c r="P4875" i="2"/>
  <c r="P4888" i="2"/>
  <c r="P4901" i="2"/>
  <c r="P4914" i="2"/>
  <c r="P4927" i="2"/>
  <c r="P4940" i="2"/>
  <c r="P4953" i="2"/>
  <c r="P4966" i="2"/>
  <c r="P4979" i="2"/>
  <c r="P4992" i="2"/>
  <c r="P5006" i="2"/>
  <c r="P5019" i="2"/>
  <c r="P5032" i="2"/>
  <c r="P5045" i="2"/>
  <c r="P5058" i="2"/>
  <c r="P5071" i="2"/>
  <c r="P5084" i="2"/>
  <c r="P5097" i="2"/>
  <c r="P5110" i="2"/>
  <c r="P5123" i="2"/>
  <c r="P5136" i="2"/>
  <c r="P5149" i="2"/>
  <c r="P5161" i="2"/>
  <c r="P5173" i="2"/>
  <c r="P5185" i="2"/>
  <c r="P5197" i="2"/>
  <c r="P5209" i="2"/>
  <c r="P5221" i="2"/>
  <c r="P5233" i="2"/>
  <c r="P5245" i="2"/>
  <c r="P5257" i="2"/>
  <c r="P5269" i="2"/>
  <c r="P5281" i="2"/>
  <c r="P5293" i="2"/>
  <c r="P5305" i="2"/>
  <c r="P5317" i="2"/>
  <c r="P5329" i="2"/>
  <c r="P5341" i="2"/>
  <c r="P5353" i="2"/>
  <c r="P5365" i="2"/>
  <c r="P5377" i="2"/>
  <c r="P5389" i="2"/>
  <c r="P5401" i="2"/>
  <c r="P5413" i="2"/>
  <c r="P5425" i="2"/>
  <c r="P5437" i="2"/>
  <c r="P5449" i="2"/>
  <c r="P5461" i="2"/>
  <c r="P5473" i="2"/>
  <c r="P5485" i="2"/>
  <c r="P5497" i="2"/>
  <c r="P5509" i="2"/>
  <c r="P5521" i="2"/>
  <c r="P5533" i="2"/>
  <c r="P5545" i="2"/>
  <c r="P5557" i="2"/>
  <c r="P5569" i="2"/>
  <c r="P5581" i="2"/>
  <c r="P5593" i="2"/>
  <c r="P5605" i="2"/>
  <c r="P5617" i="2"/>
  <c r="P5629" i="2"/>
  <c r="P5641" i="2"/>
  <c r="P5653" i="2"/>
  <c r="P5665" i="2"/>
  <c r="P5677" i="2"/>
  <c r="P5689" i="2"/>
  <c r="P5701" i="2"/>
  <c r="P5713" i="2"/>
  <c r="P5725" i="2"/>
  <c r="P5737" i="2"/>
  <c r="P5749" i="2"/>
  <c r="P5761" i="2"/>
  <c r="P5773" i="2"/>
  <c r="P5785" i="2"/>
  <c r="P5797" i="2"/>
  <c r="P5809" i="2"/>
  <c r="P5821" i="2"/>
  <c r="P5833" i="2"/>
  <c r="P5845" i="2"/>
  <c r="P5857" i="2"/>
  <c r="P5869" i="2"/>
  <c r="P5881" i="2"/>
  <c r="P5893" i="2"/>
  <c r="P5905" i="2"/>
  <c r="P5917" i="2"/>
  <c r="P5929" i="2"/>
  <c r="P5941" i="2"/>
  <c r="P5953" i="2"/>
  <c r="P5965" i="2"/>
  <c r="P5977" i="2"/>
  <c r="P5989" i="2"/>
  <c r="P6001" i="2"/>
  <c r="P6013" i="2"/>
  <c r="P6025" i="2"/>
  <c r="P6037" i="2"/>
  <c r="P6049" i="2"/>
  <c r="P6061" i="2"/>
  <c r="P6073" i="2"/>
  <c r="P6085" i="2"/>
  <c r="P6097" i="2"/>
  <c r="P6109" i="2"/>
  <c r="P6121" i="2"/>
  <c r="P6133" i="2"/>
  <c r="P6145" i="2"/>
  <c r="P6157" i="2"/>
  <c r="P6169" i="2"/>
  <c r="P6181" i="2"/>
  <c r="P6193" i="2"/>
  <c r="P6205" i="2"/>
  <c r="P6217" i="2"/>
  <c r="P6229" i="2"/>
  <c r="P6241" i="2"/>
  <c r="P6253" i="2"/>
  <c r="P6265" i="2"/>
  <c r="P6277" i="2"/>
  <c r="P6289" i="2"/>
  <c r="P6301" i="2"/>
  <c r="P6313" i="2"/>
  <c r="P6325" i="2"/>
  <c r="P6337" i="2"/>
  <c r="P6349" i="2"/>
  <c r="P6361" i="2"/>
  <c r="P6373" i="2"/>
  <c r="P6385" i="2"/>
  <c r="P6397" i="2"/>
  <c r="P6409" i="2"/>
  <c r="P6421" i="2"/>
  <c r="P6433" i="2"/>
  <c r="P6445" i="2"/>
  <c r="P6457" i="2"/>
  <c r="P6469" i="2"/>
  <c r="P6481" i="2"/>
  <c r="P6493" i="2"/>
  <c r="P6505" i="2"/>
  <c r="P6517" i="2"/>
  <c r="P6529" i="2"/>
  <c r="P6541" i="2"/>
  <c r="P6553" i="2"/>
  <c r="P6565" i="2"/>
  <c r="P6577" i="2"/>
  <c r="P6589" i="2"/>
  <c r="P6601" i="2"/>
  <c r="P6613" i="2"/>
  <c r="P6625" i="2"/>
  <c r="P6637" i="2"/>
  <c r="P6649" i="2"/>
  <c r="P6661" i="2"/>
  <c r="P6673" i="2"/>
  <c r="P6685" i="2"/>
  <c r="P6697" i="2"/>
  <c r="P6709" i="2"/>
  <c r="P6721" i="2"/>
  <c r="P6733" i="2"/>
  <c r="P6745" i="2"/>
  <c r="P6757" i="2"/>
  <c r="P6769" i="2"/>
  <c r="P6781" i="2"/>
  <c r="P6793" i="2"/>
  <c r="P6805" i="2"/>
  <c r="P6817" i="2"/>
  <c r="P6829" i="2"/>
  <c r="P6841" i="2"/>
  <c r="P6853" i="2"/>
  <c r="P6865" i="2"/>
  <c r="P6877" i="2"/>
  <c r="P6889" i="2"/>
  <c r="P6901" i="2"/>
  <c r="P6913" i="2"/>
  <c r="P6925" i="2"/>
  <c r="P6937" i="2"/>
  <c r="P6949" i="2"/>
  <c r="P6961" i="2"/>
  <c r="P6973" i="2"/>
  <c r="P6985" i="2"/>
  <c r="P6997" i="2"/>
  <c r="P7009" i="2"/>
  <c r="P7021" i="2"/>
  <c r="P7033" i="2"/>
  <c r="P7045" i="2"/>
  <c r="P7057" i="2"/>
  <c r="P7069" i="2"/>
  <c r="P7081" i="2"/>
  <c r="P7093" i="2"/>
  <c r="P7105" i="2"/>
  <c r="P7117" i="2"/>
  <c r="P7129" i="2"/>
  <c r="P7141" i="2"/>
  <c r="P7153" i="2"/>
  <c r="P7165" i="2"/>
  <c r="P7177" i="2"/>
  <c r="P7189" i="2"/>
  <c r="P7201" i="2"/>
  <c r="P7213" i="2"/>
  <c r="P7225" i="2"/>
  <c r="P7237" i="2"/>
  <c r="P7249" i="2"/>
  <c r="P7261" i="2"/>
  <c r="P7273" i="2"/>
  <c r="P7285" i="2"/>
  <c r="P7297" i="2"/>
  <c r="P7309" i="2"/>
  <c r="P7321" i="2"/>
  <c r="P7333" i="2"/>
  <c r="P7345" i="2"/>
  <c r="P7357" i="2"/>
  <c r="P405" i="2"/>
  <c r="P1137" i="2"/>
  <c r="P1551" i="2"/>
  <c r="P1817" i="2"/>
  <c r="P1985" i="2"/>
  <c r="P2123" i="2"/>
  <c r="P2270" i="2"/>
  <c r="P2398" i="2"/>
  <c r="P2478" i="2"/>
  <c r="P2568" i="2"/>
  <c r="P2649" i="2"/>
  <c r="P2722" i="2"/>
  <c r="P2802" i="2"/>
  <c r="P2877" i="2"/>
  <c r="P2942" i="2"/>
  <c r="P3008" i="2"/>
  <c r="P3070" i="2"/>
  <c r="P3128" i="2"/>
  <c r="P3182" i="2"/>
  <c r="P3237" i="2"/>
  <c r="P3284" i="2"/>
  <c r="P3337" i="2"/>
  <c r="P3387" i="2"/>
  <c r="P3430" i="2"/>
  <c r="P3479" i="2"/>
  <c r="P3525" i="2"/>
  <c r="P3571" i="2"/>
  <c r="P3614" i="2"/>
  <c r="P3658" i="2"/>
  <c r="P3684" i="2"/>
  <c r="P3721" i="2"/>
  <c r="P3747" i="2"/>
  <c r="P3784" i="2"/>
  <c r="P3813" i="2"/>
  <c r="P3843" i="2"/>
  <c r="P3873" i="2"/>
  <c r="P3901" i="2"/>
  <c r="P3927" i="2"/>
  <c r="P3949" i="2"/>
  <c r="P3973" i="2"/>
  <c r="P3995" i="2"/>
  <c r="P4019" i="2"/>
  <c r="P4039" i="2"/>
  <c r="P4060" i="2"/>
  <c r="P4079" i="2"/>
  <c r="P4100" i="2"/>
  <c r="P4116" i="2"/>
  <c r="P4135" i="2"/>
  <c r="P4151" i="2"/>
  <c r="P4170" i="2"/>
  <c r="P4187" i="2"/>
  <c r="P4206" i="2"/>
  <c r="P4222" i="2"/>
  <c r="P4238" i="2"/>
  <c r="P4257" i="2"/>
  <c r="P4273" i="2"/>
  <c r="P4292" i="2"/>
  <c r="P4308" i="2"/>
  <c r="P4327" i="2"/>
  <c r="P4342" i="2"/>
  <c r="P4357" i="2"/>
  <c r="P4375" i="2"/>
  <c r="P4390" i="2"/>
  <c r="P4405" i="2"/>
  <c r="P4422" i="2"/>
  <c r="P4437" i="2"/>
  <c r="P4452" i="2"/>
  <c r="P4468" i="2"/>
  <c r="P4484" i="2"/>
  <c r="P4499" i="2"/>
  <c r="P4514" i="2"/>
  <c r="P4531" i="2"/>
  <c r="P4547" i="2"/>
  <c r="P4562" i="2"/>
  <c r="P4579" i="2"/>
  <c r="P4594" i="2"/>
  <c r="P4609" i="2"/>
  <c r="P4624" i="2"/>
  <c r="P4639" i="2"/>
  <c r="P4653" i="2"/>
  <c r="P4666" i="2"/>
  <c r="P4679" i="2"/>
  <c r="P4692" i="2"/>
  <c r="P4706" i="2"/>
  <c r="P4719" i="2"/>
  <c r="P4732" i="2"/>
  <c r="P4745" i="2"/>
  <c r="P4758" i="2"/>
  <c r="P4771" i="2"/>
  <c r="P4784" i="2"/>
  <c r="P4797" i="2"/>
  <c r="P4810" i="2"/>
  <c r="P4823" i="2"/>
  <c r="P4836" i="2"/>
  <c r="P4850" i="2"/>
  <c r="P4863" i="2"/>
  <c r="P4876" i="2"/>
  <c r="P4889" i="2"/>
  <c r="P4902" i="2"/>
  <c r="P4915" i="2"/>
  <c r="P4928" i="2"/>
  <c r="P4941" i="2"/>
  <c r="P4954" i="2"/>
  <c r="P4967" i="2"/>
  <c r="P4980" i="2"/>
  <c r="P4994" i="2"/>
  <c r="P5007" i="2"/>
  <c r="P5020" i="2"/>
  <c r="P5033" i="2"/>
  <c r="P5046" i="2"/>
  <c r="P5059" i="2"/>
  <c r="P5072" i="2"/>
  <c r="P5085" i="2"/>
  <c r="P5098" i="2"/>
  <c r="P5111" i="2"/>
  <c r="P5124" i="2"/>
  <c r="P5138" i="2"/>
  <c r="P5150" i="2"/>
  <c r="P5162" i="2"/>
  <c r="P5174" i="2"/>
  <c r="P5186" i="2"/>
  <c r="P5198" i="2"/>
  <c r="P5210" i="2"/>
  <c r="P5222" i="2"/>
  <c r="P5234" i="2"/>
  <c r="P5246" i="2"/>
  <c r="P5258" i="2"/>
  <c r="P5270" i="2"/>
  <c r="P5282" i="2"/>
  <c r="P5294" i="2"/>
  <c r="P5306" i="2"/>
  <c r="P5318" i="2"/>
  <c r="P5330" i="2"/>
  <c r="P5342" i="2"/>
  <c r="P5354" i="2"/>
  <c r="P5366" i="2"/>
  <c r="P5378" i="2"/>
  <c r="P5390" i="2"/>
  <c r="P5402" i="2"/>
  <c r="P5414" i="2"/>
  <c r="P5426" i="2"/>
  <c r="P5438" i="2"/>
  <c r="P5450" i="2"/>
  <c r="P5462" i="2"/>
  <c r="P5474" i="2"/>
  <c r="P5486" i="2"/>
  <c r="P5498" i="2"/>
  <c r="P5510" i="2"/>
  <c r="P5522" i="2"/>
  <c r="P5534" i="2"/>
  <c r="P5546" i="2"/>
  <c r="P5558" i="2"/>
  <c r="P5570" i="2"/>
  <c r="P5582" i="2"/>
  <c r="P5594" i="2"/>
  <c r="P5606" i="2"/>
  <c r="P5618" i="2"/>
  <c r="P5630" i="2"/>
  <c r="P5642" i="2"/>
  <c r="P5654" i="2"/>
  <c r="P5666" i="2"/>
  <c r="P5678" i="2"/>
  <c r="P5690" i="2"/>
  <c r="P5702" i="2"/>
  <c r="P5714" i="2"/>
  <c r="P5726" i="2"/>
  <c r="P5738" i="2"/>
  <c r="P5750" i="2"/>
  <c r="P5762" i="2"/>
  <c r="P5774" i="2"/>
  <c r="P5786" i="2"/>
  <c r="P5798" i="2"/>
  <c r="P5810" i="2"/>
  <c r="P5822" i="2"/>
  <c r="P5834" i="2"/>
  <c r="P5846" i="2"/>
  <c r="P5858" i="2"/>
  <c r="P5870" i="2"/>
  <c r="P5882" i="2"/>
  <c r="P5894" i="2"/>
  <c r="P5906" i="2"/>
  <c r="P5918" i="2"/>
  <c r="P5930" i="2"/>
  <c r="P5942" i="2"/>
  <c r="P5954" i="2"/>
  <c r="P5966" i="2"/>
  <c r="P5978" i="2"/>
  <c r="P5990" i="2"/>
  <c r="P6002" i="2"/>
  <c r="P6014" i="2"/>
  <c r="P6026" i="2"/>
  <c r="P6038" i="2"/>
  <c r="P6050" i="2"/>
  <c r="P6062" i="2"/>
  <c r="P6074" i="2"/>
  <c r="P6086" i="2"/>
  <c r="P6098" i="2"/>
  <c r="P6110" i="2"/>
  <c r="P6122" i="2"/>
  <c r="P6134" i="2"/>
  <c r="P6146" i="2"/>
  <c r="P6158" i="2"/>
  <c r="P6170" i="2"/>
  <c r="P6182" i="2"/>
  <c r="P6194" i="2"/>
  <c r="P6206" i="2"/>
  <c r="P6218" i="2"/>
  <c r="P6230" i="2"/>
  <c r="P6242" i="2"/>
  <c r="P6254" i="2"/>
  <c r="P6266" i="2"/>
  <c r="P6278" i="2"/>
  <c r="P6290" i="2"/>
  <c r="P6302" i="2"/>
  <c r="P6314" i="2"/>
  <c r="P6326" i="2"/>
  <c r="P6338" i="2"/>
  <c r="P6350" i="2"/>
  <c r="P6362" i="2"/>
  <c r="P6374" i="2"/>
  <c r="P6386" i="2"/>
  <c r="P6398" i="2"/>
  <c r="P6410" i="2"/>
  <c r="P6422" i="2"/>
  <c r="P6434" i="2"/>
  <c r="P6446" i="2"/>
  <c r="P6458" i="2"/>
  <c r="P6470" i="2"/>
  <c r="P6482" i="2"/>
  <c r="P6494" i="2"/>
  <c r="P6506" i="2"/>
  <c r="P6518" i="2"/>
  <c r="P6530" i="2"/>
  <c r="P6542" i="2"/>
  <c r="P6554" i="2"/>
  <c r="P6566" i="2"/>
  <c r="P6578" i="2"/>
  <c r="P6590" i="2"/>
  <c r="P6602" i="2"/>
  <c r="P6614" i="2"/>
  <c r="P6626" i="2"/>
  <c r="P6638" i="2"/>
  <c r="P6650" i="2"/>
  <c r="P6662" i="2"/>
  <c r="P6674" i="2"/>
  <c r="P6686" i="2"/>
  <c r="P6698" i="2"/>
  <c r="P6710" i="2"/>
  <c r="P6722" i="2"/>
  <c r="P6734" i="2"/>
  <c r="P6746" i="2"/>
  <c r="P6758" i="2"/>
  <c r="P6770" i="2"/>
  <c r="P6782" i="2"/>
  <c r="P6794" i="2"/>
  <c r="P6806" i="2"/>
  <c r="P6818" i="2"/>
  <c r="P6830" i="2"/>
  <c r="P6842" i="2"/>
  <c r="P6854" i="2"/>
  <c r="P6866" i="2"/>
  <c r="P6878" i="2"/>
  <c r="P6890" i="2"/>
  <c r="P6902" i="2"/>
  <c r="P6914" i="2"/>
  <c r="P6926" i="2"/>
  <c r="P6938" i="2"/>
  <c r="P6950" i="2"/>
  <c r="P6962" i="2"/>
  <c r="P6974" i="2"/>
  <c r="P6986" i="2"/>
  <c r="P6998" i="2"/>
  <c r="P7010" i="2"/>
  <c r="P7022" i="2"/>
  <c r="P7034" i="2"/>
  <c r="P411" i="2"/>
  <c r="P1270" i="2"/>
  <c r="P1818" i="2"/>
  <c r="P2028" i="2"/>
  <c r="P2277" i="2"/>
  <c r="P2414" i="2"/>
  <c r="P2569" i="2"/>
  <c r="P2664" i="2"/>
  <c r="P2804" i="2"/>
  <c r="P2891" i="2"/>
  <c r="P3009" i="2"/>
  <c r="P3083" i="2"/>
  <c r="P3183" i="2"/>
  <c r="P3248" i="2"/>
  <c r="P3338" i="2"/>
  <c r="P3394" i="2"/>
  <c r="P3480" i="2"/>
  <c r="P3535" i="2"/>
  <c r="P3615" i="2"/>
  <c r="P3664" i="2"/>
  <c r="P3722" i="2"/>
  <c r="P3764" i="2"/>
  <c r="P3817" i="2"/>
  <c r="P3855" i="2"/>
  <c r="P3902" i="2"/>
  <c r="P3935" i="2"/>
  <c r="P3974" i="2"/>
  <c r="P4006" i="2"/>
  <c r="P4043" i="2"/>
  <c r="P4067" i="2"/>
  <c r="P4101" i="2"/>
  <c r="P4125" i="2"/>
  <c r="P4152" i="2"/>
  <c r="P4176" i="2"/>
  <c r="P4207" i="2"/>
  <c r="P4230" i="2"/>
  <c r="P4258" i="2"/>
  <c r="P4281" i="2"/>
  <c r="P4309" i="2"/>
  <c r="P4333" i="2"/>
  <c r="P4360" i="2"/>
  <c r="P4380" i="2"/>
  <c r="P4406" i="2"/>
  <c r="P4427" i="2"/>
  <c r="P4453" i="2"/>
  <c r="P4475" i="2"/>
  <c r="P4500" i="2"/>
  <c r="P4522" i="2"/>
  <c r="P4548" i="2"/>
  <c r="P4569" i="2"/>
  <c r="P4595" i="2"/>
  <c r="P4616" i="2"/>
  <c r="P4640" i="2"/>
  <c r="P4659" i="2"/>
  <c r="P4680" i="2"/>
  <c r="P4698" i="2"/>
  <c r="P4720" i="2"/>
  <c r="P4737" i="2"/>
  <c r="P4759" i="2"/>
  <c r="P4776" i="2"/>
  <c r="P4798" i="2"/>
  <c r="P4816" i="2"/>
  <c r="P4838" i="2"/>
  <c r="P4855" i="2"/>
  <c r="P4877" i="2"/>
  <c r="P4894" i="2"/>
  <c r="P4916" i="2"/>
  <c r="P4934" i="2"/>
  <c r="P4955" i="2"/>
  <c r="P4973" i="2"/>
  <c r="P4995" i="2"/>
  <c r="P5012" i="2"/>
  <c r="P5034" i="2"/>
  <c r="P5051" i="2"/>
  <c r="P5073" i="2"/>
  <c r="P5091" i="2"/>
  <c r="P5112" i="2"/>
  <c r="P5130" i="2"/>
  <c r="P5151" i="2"/>
  <c r="P5167" i="2"/>
  <c r="P5187" i="2"/>
  <c r="P5203" i="2"/>
  <c r="P5223" i="2"/>
  <c r="P5239" i="2"/>
  <c r="P5259" i="2"/>
  <c r="P5275" i="2"/>
  <c r="P5295" i="2"/>
  <c r="P5311" i="2"/>
  <c r="P5331" i="2"/>
  <c r="P5347" i="2"/>
  <c r="P5367" i="2"/>
  <c r="P5383" i="2"/>
  <c r="P5403" i="2"/>
  <c r="P5419" i="2"/>
  <c r="P5439" i="2"/>
  <c r="P5455" i="2"/>
  <c r="P5475" i="2"/>
  <c r="P5491" i="2"/>
  <c r="P5511" i="2"/>
  <c r="P5527" i="2"/>
  <c r="P5547" i="2"/>
  <c r="P5563" i="2"/>
  <c r="P5583" i="2"/>
  <c r="P5599" i="2"/>
  <c r="P5619" i="2"/>
  <c r="P5635" i="2"/>
  <c r="P5655" i="2"/>
  <c r="P5671" i="2"/>
  <c r="P5691" i="2"/>
  <c r="P5707" i="2"/>
  <c r="P5727" i="2"/>
  <c r="P5743" i="2"/>
  <c r="P5763" i="2"/>
  <c r="P5779" i="2"/>
  <c r="P5799" i="2"/>
  <c r="P5815" i="2"/>
  <c r="P5835" i="2"/>
  <c r="P5851" i="2"/>
  <c r="P5871" i="2"/>
  <c r="P5887" i="2"/>
  <c r="P5907" i="2"/>
  <c r="P5923" i="2"/>
  <c r="P5943" i="2"/>
  <c r="P5959" i="2"/>
  <c r="P5979" i="2"/>
  <c r="P5995" i="2"/>
  <c r="P6015" i="2"/>
  <c r="P6031" i="2"/>
  <c r="P6051" i="2"/>
  <c r="P6067" i="2"/>
  <c r="P6087" i="2"/>
  <c r="P6103" i="2"/>
  <c r="P6123" i="2"/>
  <c r="P6139" i="2"/>
  <c r="P6159" i="2"/>
  <c r="P6175" i="2"/>
  <c r="P6195" i="2"/>
  <c r="P6211" i="2"/>
  <c r="P6231" i="2"/>
  <c r="P6247" i="2"/>
  <c r="P6267" i="2"/>
  <c r="P6283" i="2"/>
  <c r="P6303" i="2"/>
  <c r="P6319" i="2"/>
  <c r="P6339" i="2"/>
  <c r="P6355" i="2"/>
  <c r="P6375" i="2"/>
  <c r="P6391" i="2"/>
  <c r="P6411" i="2"/>
  <c r="P6427" i="2"/>
  <c r="P6447" i="2"/>
  <c r="P6463" i="2"/>
  <c r="P6483" i="2"/>
  <c r="P6499" i="2"/>
  <c r="P6519" i="2"/>
  <c r="P6535" i="2"/>
  <c r="P6555" i="2"/>
  <c r="P6571" i="2"/>
  <c r="P6591" i="2"/>
  <c r="P419" i="2"/>
  <c r="P1360" i="2"/>
  <c r="P1819" i="2"/>
  <c r="P2054" i="2"/>
  <c r="P2286" i="2"/>
  <c r="P2439" i="2"/>
  <c r="P2570" i="2"/>
  <c r="P2687" i="2"/>
  <c r="P2805" i="2"/>
  <c r="P2912" i="2"/>
  <c r="P3013" i="2"/>
  <c r="P3098" i="2"/>
  <c r="P3185" i="2"/>
  <c r="P3262" i="2"/>
  <c r="P3339" i="2"/>
  <c r="P3407" i="2"/>
  <c r="P3481" i="2"/>
  <c r="P3548" i="2"/>
  <c r="P3616" i="2"/>
  <c r="P3668" i="2"/>
  <c r="P3723" i="2"/>
  <c r="P3765" i="2"/>
  <c r="P3818" i="2"/>
  <c r="P3856" i="2"/>
  <c r="P3903" i="2"/>
  <c r="P3937" i="2"/>
  <c r="P3976" i="2"/>
  <c r="P4007" i="2"/>
  <c r="P4044" i="2"/>
  <c r="P4071" i="2"/>
  <c r="P4102" i="2"/>
  <c r="P4126" i="2"/>
  <c r="P4154" i="2"/>
  <c r="P4177" i="2"/>
  <c r="P4208" i="2"/>
  <c r="P4231" i="2"/>
  <c r="P4259" i="2"/>
  <c r="P4283" i="2"/>
  <c r="P4310" i="2"/>
  <c r="P4334" i="2"/>
  <c r="P4362" i="2"/>
  <c r="P4381" i="2"/>
  <c r="P4408" i="2"/>
  <c r="P4428" i="2"/>
  <c r="P4454" i="2"/>
  <c r="P4476" i="2"/>
  <c r="P4501" i="2"/>
  <c r="P4523" i="2"/>
  <c r="P4549" i="2"/>
  <c r="P4570" i="2"/>
  <c r="P4596" i="2"/>
  <c r="P4617" i="2"/>
  <c r="P4641" i="2"/>
  <c r="P4660" i="2"/>
  <c r="P4682" i="2"/>
  <c r="P4699" i="2"/>
  <c r="P4721" i="2"/>
  <c r="P4738" i="2"/>
  <c r="P4760" i="2"/>
  <c r="P4778" i="2"/>
  <c r="P4799" i="2"/>
  <c r="P4817" i="2"/>
  <c r="P4839" i="2"/>
  <c r="P4856" i="2"/>
  <c r="P4878" i="2"/>
  <c r="P4895" i="2"/>
  <c r="P4917" i="2"/>
  <c r="P4935" i="2"/>
  <c r="P4956" i="2"/>
  <c r="P4974" i="2"/>
  <c r="P4996" i="2"/>
  <c r="P5013" i="2"/>
  <c r="P5035" i="2"/>
  <c r="P5052" i="2"/>
  <c r="P5074" i="2"/>
  <c r="P5092" i="2"/>
  <c r="P5114" i="2"/>
  <c r="P5131" i="2"/>
  <c r="P5152" i="2"/>
  <c r="P5168" i="2"/>
  <c r="P5188" i="2"/>
  <c r="P5204" i="2"/>
  <c r="P5224" i="2"/>
  <c r="P5240" i="2"/>
  <c r="P5260" i="2"/>
  <c r="P5276" i="2"/>
  <c r="P5296" i="2"/>
  <c r="P5312" i="2"/>
  <c r="P5332" i="2"/>
  <c r="P5348" i="2"/>
  <c r="P5368" i="2"/>
  <c r="P5384" i="2"/>
  <c r="P5404" i="2"/>
  <c r="P5420" i="2"/>
  <c r="P5440" i="2"/>
  <c r="P5456" i="2"/>
  <c r="P5476" i="2"/>
  <c r="P5492" i="2"/>
  <c r="P5512" i="2"/>
  <c r="P5528" i="2"/>
  <c r="P5548" i="2"/>
  <c r="P5564" i="2"/>
  <c r="P5584" i="2"/>
  <c r="P5600" i="2"/>
  <c r="P5620" i="2"/>
  <c r="P5636" i="2"/>
  <c r="P5656" i="2"/>
  <c r="P5672" i="2"/>
  <c r="P5692" i="2"/>
  <c r="P5708" i="2"/>
  <c r="P5728" i="2"/>
  <c r="P5744" i="2"/>
  <c r="P5764" i="2"/>
  <c r="P5780" i="2"/>
  <c r="P5800" i="2"/>
  <c r="P5816" i="2"/>
  <c r="P5836" i="2"/>
  <c r="P5852" i="2"/>
  <c r="P5872" i="2"/>
  <c r="P5888" i="2"/>
  <c r="P5908" i="2"/>
  <c r="P5924" i="2"/>
  <c r="P5944" i="2"/>
  <c r="P5960" i="2"/>
  <c r="P5980" i="2"/>
  <c r="P5996" i="2"/>
  <c r="P6016" i="2"/>
  <c r="P6032" i="2"/>
  <c r="P6052" i="2"/>
  <c r="P6068" i="2"/>
  <c r="P6088" i="2"/>
  <c r="P6104" i="2"/>
  <c r="P6124" i="2"/>
  <c r="P6140" i="2"/>
  <c r="P6160" i="2"/>
  <c r="P6176" i="2"/>
  <c r="P6196" i="2"/>
  <c r="P6212" i="2"/>
  <c r="P6232" i="2"/>
  <c r="P6248" i="2"/>
  <c r="P6268" i="2"/>
  <c r="P6284" i="2"/>
  <c r="P6304" i="2"/>
  <c r="P6320" i="2"/>
  <c r="P6340" i="2"/>
  <c r="P6356" i="2"/>
  <c r="P6376" i="2"/>
  <c r="P6392" i="2"/>
  <c r="P6412" i="2"/>
  <c r="P6428" i="2"/>
  <c r="P6448" i="2"/>
  <c r="P6464" i="2"/>
  <c r="P6484" i="2"/>
  <c r="P6500" i="2"/>
  <c r="P6520" i="2"/>
  <c r="P6536" i="2"/>
  <c r="P6556" i="2"/>
  <c r="P6572" i="2"/>
  <c r="P6592" i="2"/>
  <c r="P612" i="2"/>
  <c r="P1365" i="2"/>
  <c r="P1870" i="2"/>
  <c r="P2077" i="2"/>
  <c r="P2313" i="2"/>
  <c r="P2440" i="2"/>
  <c r="P2582" i="2"/>
  <c r="P2688" i="2"/>
  <c r="P2816" i="2"/>
  <c r="P2913" i="2"/>
  <c r="P3015" i="2"/>
  <c r="P3099" i="2"/>
  <c r="P3191" i="2"/>
  <c r="P3263" i="2"/>
  <c r="P3343" i="2"/>
  <c r="P3408" i="2"/>
  <c r="P3483" i="2"/>
  <c r="P3549" i="2"/>
  <c r="P3621" i="2"/>
  <c r="P3675" i="2"/>
  <c r="P3724" i="2"/>
  <c r="P3769" i="2"/>
  <c r="P3825" i="2"/>
  <c r="P3860" i="2"/>
  <c r="P3909" i="2"/>
  <c r="P3943" i="2"/>
  <c r="P3979" i="2"/>
  <c r="P4008" i="2"/>
  <c r="P4045" i="2"/>
  <c r="P4074" i="2"/>
  <c r="P4103" i="2"/>
  <c r="P4127" i="2"/>
  <c r="P4158" i="2"/>
  <c r="P4178" i="2"/>
  <c r="P4209" i="2"/>
  <c r="P4232" i="2"/>
  <c r="P4260" i="2"/>
  <c r="P4284" i="2"/>
  <c r="P4314" i="2"/>
  <c r="P620" i="2"/>
  <c r="P1366" i="2"/>
  <c r="P1871" i="2"/>
  <c r="P2078" i="2"/>
  <c r="P2314" i="2"/>
  <c r="P2442" i="2"/>
  <c r="P2589" i="2"/>
  <c r="P2689" i="2"/>
  <c r="P2820" i="2"/>
  <c r="P2914" i="2"/>
  <c r="P3020" i="2"/>
  <c r="P3103" i="2"/>
  <c r="P3195" i="2"/>
  <c r="P3264" i="2"/>
  <c r="P3350" i="2"/>
  <c r="P3409" i="2"/>
  <c r="P3488" i="2"/>
  <c r="P3550" i="2"/>
  <c r="P3625" i="2"/>
  <c r="P3676" i="2"/>
  <c r="P3729" i="2"/>
  <c r="P3771" i="2"/>
  <c r="P3826" i="2"/>
  <c r="P3861" i="2"/>
  <c r="P3913" i="2"/>
  <c r="P3944" i="2"/>
  <c r="P3980" i="2"/>
  <c r="P4009" i="2"/>
  <c r="P4046" i="2"/>
  <c r="P4075" i="2"/>
  <c r="P4104" i="2"/>
  <c r="P4128" i="2"/>
  <c r="P4159" i="2"/>
  <c r="P4182" i="2"/>
  <c r="P4210" i="2"/>
  <c r="P4233" i="2"/>
  <c r="P4261" i="2"/>
  <c r="P4285" i="2"/>
  <c r="P4316" i="2"/>
  <c r="P4338" i="2"/>
  <c r="P4364" i="2"/>
  <c r="P4384" i="2"/>
  <c r="P4411" i="2"/>
  <c r="P4432" i="2"/>
  <c r="P4458" i="2"/>
  <c r="P4478" i="2"/>
  <c r="P4506" i="2"/>
  <c r="P4525" i="2"/>
  <c r="P4552" i="2"/>
  <c r="P4572" i="2"/>
  <c r="P4598" i="2"/>
  <c r="P4620" i="2"/>
  <c r="P4643" i="2"/>
  <c r="P4662" i="2"/>
  <c r="P4684" i="2"/>
  <c r="P4701" i="2"/>
  <c r="P4723" i="2"/>
  <c r="P4740" i="2"/>
  <c r="P4762" i="2"/>
  <c r="P4780" i="2"/>
  <c r="P4802" i="2"/>
  <c r="P4819" i="2"/>
  <c r="P4841" i="2"/>
  <c r="P4858" i="2"/>
  <c r="P4880" i="2"/>
  <c r="P4898" i="2"/>
  <c r="P4919" i="2"/>
  <c r="P4937" i="2"/>
  <c r="P4959" i="2"/>
  <c r="P4976" i="2"/>
  <c r="P4998" i="2"/>
  <c r="P5015" i="2"/>
  <c r="P5037" i="2"/>
  <c r="P5055" i="2"/>
  <c r="P5076" i="2"/>
  <c r="P5094" i="2"/>
  <c r="P5116" i="2"/>
  <c r="P5133" i="2"/>
  <c r="P5154" i="2"/>
  <c r="P5170" i="2"/>
  <c r="P5190" i="2"/>
  <c r="P5206" i="2"/>
  <c r="P5226" i="2"/>
  <c r="P5242" i="2"/>
  <c r="P5262" i="2"/>
  <c r="P5278" i="2"/>
  <c r="P5298" i="2"/>
  <c r="P5314" i="2"/>
  <c r="P5334" i="2"/>
  <c r="P5350" i="2"/>
  <c r="P5370" i="2"/>
  <c r="P5386" i="2"/>
  <c r="P5406" i="2"/>
  <c r="P5422" i="2"/>
  <c r="P5442" i="2"/>
  <c r="P5458" i="2"/>
  <c r="P5478" i="2"/>
  <c r="P5494" i="2"/>
  <c r="P5514" i="2"/>
  <c r="P5530" i="2"/>
  <c r="P5550" i="2"/>
  <c r="P5566" i="2"/>
  <c r="P5586" i="2"/>
  <c r="P5602" i="2"/>
  <c r="P5622" i="2"/>
  <c r="P621" i="2"/>
  <c r="P1554" i="2"/>
  <c r="P1879" i="2"/>
  <c r="P2124" i="2"/>
  <c r="P2315" i="2"/>
  <c r="P2484" i="2"/>
  <c r="P2590" i="2"/>
  <c r="P2726" i="2"/>
  <c r="P2821" i="2"/>
  <c r="P2943" i="2"/>
  <c r="P3027" i="2"/>
  <c r="P3129" i="2"/>
  <c r="P3197" i="2"/>
  <c r="P3285" i="2"/>
  <c r="P3351" i="2"/>
  <c r="P3431" i="2"/>
  <c r="P3492" i="2"/>
  <c r="P3572" i="2"/>
  <c r="P3626" i="2"/>
  <c r="P3688" i="2"/>
  <c r="P3730" i="2"/>
  <c r="P3788" i="2"/>
  <c r="P3827" i="2"/>
  <c r="P3874" i="2"/>
  <c r="P3914" i="2"/>
  <c r="P3950" i="2"/>
  <c r="P3981" i="2"/>
  <c r="P4020" i="2"/>
  <c r="P4047" i="2"/>
  <c r="P4080" i="2"/>
  <c r="P4106" i="2"/>
  <c r="P4136" i="2"/>
  <c r="P4160" i="2"/>
  <c r="P4188" i="2"/>
  <c r="P4211" i="2"/>
  <c r="P4242" i="2"/>
  <c r="P4262" i="2"/>
  <c r="P4293" i="2"/>
  <c r="P4317" i="2"/>
  <c r="P4343" i="2"/>
  <c r="P4365" i="2"/>
  <c r="P4391" i="2"/>
  <c r="P4412" i="2"/>
  <c r="P4438" i="2"/>
  <c r="P4459" i="2"/>
  <c r="P4485" i="2"/>
  <c r="P4507" i="2"/>
  <c r="P4533" i="2"/>
  <c r="P4554" i="2"/>
  <c r="P4580" i="2"/>
  <c r="P4600" i="2"/>
  <c r="P4626" i="2"/>
  <c r="P4645" i="2"/>
  <c r="P4667" i="2"/>
  <c r="P4685" i="2"/>
  <c r="P4707" i="2"/>
  <c r="P4724" i="2"/>
  <c r="P4746" i="2"/>
  <c r="P4763" i="2"/>
  <c r="P4785" i="2"/>
  <c r="P4803" i="2"/>
  <c r="P4824" i="2"/>
  <c r="P4842" i="2"/>
  <c r="P4864" i="2"/>
  <c r="P4881" i="2"/>
  <c r="P4903" i="2"/>
  <c r="P4920" i="2"/>
  <c r="P4942" i="2"/>
  <c r="P4960" i="2"/>
  <c r="P4982" i="2"/>
  <c r="P4999" i="2"/>
  <c r="P5021" i="2"/>
  <c r="P5038" i="2"/>
  <c r="P5060" i="2"/>
  <c r="P5078" i="2"/>
  <c r="P5099" i="2"/>
  <c r="P5117" i="2"/>
  <c r="P5139" i="2"/>
  <c r="P5155" i="2"/>
  <c r="P5175" i="2"/>
  <c r="P5191" i="2"/>
  <c r="P5211" i="2"/>
  <c r="P5227" i="2"/>
  <c r="P5247" i="2"/>
  <c r="P5263" i="2"/>
  <c r="P789" i="2"/>
  <c r="P1690" i="2"/>
  <c r="P2183" i="2"/>
  <c r="P2500" i="2"/>
  <c r="P2663" i="2"/>
  <c r="P2882" i="2"/>
  <c r="P3046" i="2"/>
  <c r="P3207" i="2"/>
  <c r="P3313" i="2"/>
  <c r="P3443" i="2"/>
  <c r="P3578" i="2"/>
  <c r="P3663" i="2"/>
  <c r="P3755" i="2"/>
  <c r="P3837" i="2"/>
  <c r="P3915" i="2"/>
  <c r="P3962" i="2"/>
  <c r="P4029" i="2"/>
  <c r="P4086" i="2"/>
  <c r="P4124" i="2"/>
  <c r="P4173" i="2"/>
  <c r="P4214" i="2"/>
  <c r="P4266" i="2"/>
  <c r="P4303" i="2"/>
  <c r="P4348" i="2"/>
  <c r="P4379" i="2"/>
  <c r="P4415" i="2"/>
  <c r="P4448" i="2"/>
  <c r="P4489" i="2"/>
  <c r="P4521" i="2"/>
  <c r="P4557" i="2"/>
  <c r="P4588" i="2"/>
  <c r="P4629" i="2"/>
  <c r="P4658" i="2"/>
  <c r="P4688" i="2"/>
  <c r="P4714" i="2"/>
  <c r="P4749" i="2"/>
  <c r="P4775" i="2"/>
  <c r="P4806" i="2"/>
  <c r="P4832" i="2"/>
  <c r="P4867" i="2"/>
  <c r="P4893" i="2"/>
  <c r="P4924" i="2"/>
  <c r="P4950" i="2"/>
  <c r="P4985" i="2"/>
  <c r="P5011" i="2"/>
  <c r="P5042" i="2"/>
  <c r="P5068" i="2"/>
  <c r="P5103" i="2"/>
  <c r="P5129" i="2"/>
  <c r="P5158" i="2"/>
  <c r="P5182" i="2"/>
  <c r="P5214" i="2"/>
  <c r="P5238" i="2"/>
  <c r="P5266" i="2"/>
  <c r="P5289" i="2"/>
  <c r="P5319" i="2"/>
  <c r="P5338" i="2"/>
  <c r="P5361" i="2"/>
  <c r="P5391" i="2"/>
  <c r="P5410" i="2"/>
  <c r="P5433" i="2"/>
  <c r="P5463" i="2"/>
  <c r="P5482" i="2"/>
  <c r="P5505" i="2"/>
  <c r="P5535" i="2"/>
  <c r="P5554" i="2"/>
  <c r="P5577" i="2"/>
  <c r="P5607" i="2"/>
  <c r="P5626" i="2"/>
  <c r="P5648" i="2"/>
  <c r="P5670" i="2"/>
  <c r="P5694" i="2"/>
  <c r="P5716" i="2"/>
  <c r="P5734" i="2"/>
  <c r="P5756" i="2"/>
  <c r="P5778" i="2"/>
  <c r="P5802" i="2"/>
  <c r="P5824" i="2"/>
  <c r="P5842" i="2"/>
  <c r="P5864" i="2"/>
  <c r="P5886" i="2"/>
  <c r="P5910" i="2"/>
  <c r="P5932" i="2"/>
  <c r="P5950" i="2"/>
  <c r="P5972" i="2"/>
  <c r="P5994" i="2"/>
  <c r="P6018" i="2"/>
  <c r="P6040" i="2"/>
  <c r="P6058" i="2"/>
  <c r="P6080" i="2"/>
  <c r="P6102" i="2"/>
  <c r="P6126" i="2"/>
  <c r="P6148" i="2"/>
  <c r="P6166" i="2"/>
  <c r="P6188" i="2"/>
  <c r="P6210" i="2"/>
  <c r="P6234" i="2"/>
  <c r="P6256" i="2"/>
  <c r="P6274" i="2"/>
  <c r="P6296" i="2"/>
  <c r="P6318" i="2"/>
  <c r="P6342" i="2"/>
  <c r="P6364" i="2"/>
  <c r="P6382" i="2"/>
  <c r="P6404" i="2"/>
  <c r="P6426" i="2"/>
  <c r="P6450" i="2"/>
  <c r="P6472" i="2"/>
  <c r="P6490" i="2"/>
  <c r="P6512" i="2"/>
  <c r="P6534" i="2"/>
  <c r="P6558" i="2"/>
  <c r="P6580" i="2"/>
  <c r="P6598" i="2"/>
  <c r="P6618" i="2"/>
  <c r="P6634" i="2"/>
  <c r="P6654" i="2"/>
  <c r="P6670" i="2"/>
  <c r="P6690" i="2"/>
  <c r="P6706" i="2"/>
  <c r="P6726" i="2"/>
  <c r="P6742" i="2"/>
  <c r="P6762" i="2"/>
  <c r="P6778" i="2"/>
  <c r="P6798" i="2"/>
  <c r="P6814" i="2"/>
  <c r="P6834" i="2"/>
  <c r="P6850" i="2"/>
  <c r="P6870" i="2"/>
  <c r="P6886" i="2"/>
  <c r="P6906" i="2"/>
  <c r="P6922" i="2"/>
  <c r="P6942" i="2"/>
  <c r="P6958" i="2"/>
  <c r="P6978" i="2"/>
  <c r="P6994" i="2"/>
  <c r="P7014" i="2"/>
  <c r="P7030" i="2"/>
  <c r="P7049" i="2"/>
  <c r="P7064" i="2"/>
  <c r="P7082" i="2"/>
  <c r="P7097" i="2"/>
  <c r="P7112" i="2"/>
  <c r="P7130" i="2"/>
  <c r="P7145" i="2"/>
  <c r="P7160" i="2"/>
  <c r="P7178" i="2"/>
  <c r="P7193" i="2"/>
  <c r="P7208" i="2"/>
  <c r="P7226" i="2"/>
  <c r="P7241" i="2"/>
  <c r="P7256" i="2"/>
  <c r="P7274" i="2"/>
  <c r="P7289" i="2"/>
  <c r="P7304" i="2"/>
  <c r="P7322" i="2"/>
  <c r="P7337" i="2"/>
  <c r="P7352" i="2"/>
  <c r="P7369" i="2"/>
  <c r="P7383" i="2"/>
  <c r="P7397" i="2"/>
  <c r="P7411" i="2"/>
  <c r="P7425" i="2"/>
  <c r="P7441" i="2"/>
  <c r="P7455" i="2"/>
  <c r="P7469" i="2"/>
  <c r="P7483" i="2"/>
  <c r="P7497" i="2"/>
  <c r="P7513" i="2"/>
  <c r="P7527" i="2"/>
  <c r="P7541" i="2"/>
  <c r="P7555" i="2"/>
  <c r="P7569" i="2"/>
  <c r="P7585" i="2"/>
  <c r="P7599" i="2"/>
  <c r="P7613" i="2"/>
  <c r="P7627" i="2"/>
  <c r="P7641" i="2"/>
  <c r="P7657" i="2"/>
  <c r="P7671" i="2"/>
  <c r="P7685" i="2"/>
  <c r="P7699" i="2"/>
  <c r="P7713" i="2"/>
  <c r="P7727" i="2"/>
  <c r="P7741" i="2"/>
  <c r="P7754" i="2"/>
  <c r="P7767" i="2"/>
  <c r="P7780" i="2"/>
  <c r="P7793" i="2"/>
  <c r="P7806" i="2"/>
  <c r="P7819" i="2"/>
  <c r="P7832" i="2"/>
  <c r="P7844" i="2"/>
  <c r="P7856" i="2"/>
  <c r="P7868" i="2"/>
  <c r="P7880" i="2"/>
  <c r="P7892" i="2"/>
  <c r="P7904" i="2"/>
  <c r="P7916" i="2"/>
  <c r="P7928" i="2"/>
  <c r="P7940" i="2"/>
  <c r="P7952" i="2"/>
  <c r="P7964" i="2"/>
  <c r="P7976" i="2"/>
  <c r="P7988" i="2"/>
  <c r="P8000" i="2"/>
  <c r="P8012" i="2"/>
  <c r="P8024" i="2"/>
  <c r="P8036" i="2"/>
  <c r="P8048" i="2"/>
  <c r="P8060" i="2"/>
  <c r="P8072" i="2"/>
  <c r="P8084" i="2"/>
  <c r="P8096" i="2"/>
  <c r="P8108" i="2"/>
  <c r="P8120" i="2"/>
  <c r="P8132" i="2"/>
  <c r="P8144" i="2"/>
  <c r="P8156" i="2"/>
  <c r="P8168" i="2"/>
  <c r="P8180" i="2"/>
  <c r="P8192" i="2"/>
  <c r="P8204" i="2"/>
  <c r="P8216" i="2"/>
  <c r="P8228" i="2"/>
  <c r="P8240" i="2"/>
  <c r="P8252" i="2"/>
  <c r="P8264" i="2"/>
  <c r="P8276" i="2"/>
  <c r="P8288" i="2"/>
  <c r="P8300" i="2"/>
  <c r="P8312" i="2"/>
  <c r="P8324" i="2"/>
  <c r="P8336" i="2"/>
  <c r="P8348" i="2"/>
  <c r="P8360" i="2"/>
  <c r="P8372" i="2"/>
  <c r="P8384" i="2"/>
  <c r="P8396" i="2"/>
  <c r="P8408" i="2"/>
  <c r="P8420" i="2"/>
  <c r="P8432" i="2"/>
  <c r="P8444" i="2"/>
  <c r="P8456" i="2"/>
  <c r="P8468" i="2"/>
  <c r="P8480" i="2"/>
  <c r="P8492" i="2"/>
  <c r="P8504" i="2"/>
  <c r="P8516" i="2"/>
  <c r="P8528" i="2"/>
  <c r="P8540" i="2"/>
  <c r="P8552" i="2"/>
  <c r="P8564" i="2"/>
  <c r="P8576" i="2"/>
  <c r="P8588" i="2"/>
  <c r="P8600" i="2"/>
  <c r="P8612" i="2"/>
  <c r="P8624" i="2"/>
  <c r="P8636" i="2"/>
  <c r="P8648" i="2"/>
  <c r="P8660" i="2"/>
  <c r="P8672" i="2"/>
  <c r="P8684" i="2"/>
  <c r="P8696" i="2"/>
  <c r="P8708" i="2"/>
  <c r="P8720" i="2"/>
  <c r="P8732" i="2"/>
  <c r="P8744" i="2"/>
  <c r="P8756" i="2"/>
  <c r="P8768" i="2"/>
  <c r="P8780" i="2"/>
  <c r="P8792" i="2"/>
  <c r="P8804" i="2"/>
  <c r="P8816" i="2"/>
  <c r="P8828" i="2"/>
  <c r="P8840" i="2"/>
  <c r="P8852" i="2"/>
  <c r="P8864" i="2"/>
  <c r="P8876" i="2"/>
  <c r="P8888" i="2"/>
  <c r="P8900" i="2"/>
  <c r="P8912" i="2"/>
  <c r="P8924" i="2"/>
  <c r="P8936" i="2"/>
  <c r="P8948" i="2"/>
  <c r="P8960" i="2"/>
  <c r="P8972" i="2"/>
  <c r="P8984" i="2"/>
  <c r="P8996" i="2"/>
  <c r="P9008" i="2"/>
  <c r="P9020" i="2"/>
  <c r="P9032" i="2"/>
  <c r="P9044" i="2"/>
  <c r="P9056" i="2"/>
  <c r="P9068" i="2"/>
  <c r="P9080" i="2"/>
  <c r="P9092" i="2"/>
  <c r="P9104" i="2"/>
  <c r="P9116" i="2"/>
  <c r="P9128" i="2"/>
  <c r="P9140" i="2"/>
  <c r="P9152" i="2"/>
  <c r="P9164" i="2"/>
  <c r="P9176" i="2"/>
  <c r="P9188" i="2"/>
  <c r="P9200" i="2"/>
  <c r="P9212" i="2"/>
  <c r="P9224" i="2"/>
  <c r="P9236" i="2"/>
  <c r="P9248" i="2"/>
  <c r="P9260" i="2"/>
  <c r="P9272" i="2"/>
  <c r="P9284" i="2"/>
  <c r="P9296" i="2"/>
  <c r="P9308" i="2"/>
  <c r="P9320" i="2"/>
  <c r="P9332" i="2"/>
  <c r="P9344" i="2"/>
  <c r="P9356" i="2"/>
  <c r="P9368" i="2"/>
  <c r="P9380" i="2"/>
  <c r="P9392" i="2"/>
  <c r="P9404" i="2"/>
  <c r="P9416" i="2"/>
  <c r="P9428" i="2"/>
  <c r="P9440" i="2"/>
  <c r="P9452" i="2"/>
  <c r="P9464" i="2"/>
  <c r="P9476" i="2"/>
  <c r="P793" i="2"/>
  <c r="P1691" i="2"/>
  <c r="P2187" i="2"/>
  <c r="P2502" i="2"/>
  <c r="P2736" i="2"/>
  <c r="P2889" i="2"/>
  <c r="P3071" i="2"/>
  <c r="P3209" i="2"/>
  <c r="P3314" i="2"/>
  <c r="P3456" i="2"/>
  <c r="P3579" i="2"/>
  <c r="P3692" i="2"/>
  <c r="P3759" i="2"/>
  <c r="P3850" i="2"/>
  <c r="P3916" i="2"/>
  <c r="P3963" i="2"/>
  <c r="P4030" i="2"/>
  <c r="P4087" i="2"/>
  <c r="P4137" i="2"/>
  <c r="P4174" i="2"/>
  <c r="P4223" i="2"/>
  <c r="P4268" i="2"/>
  <c r="P4304" i="2"/>
  <c r="P4350" i="2"/>
  <c r="P4382" i="2"/>
  <c r="P4423" i="2"/>
  <c r="P4456" i="2"/>
  <c r="P4490" i="2"/>
  <c r="P4524" i="2"/>
  <c r="P4564" i="2"/>
  <c r="P4597" i="2"/>
  <c r="P4630" i="2"/>
  <c r="P4661" i="2"/>
  <c r="P4694" i="2"/>
  <c r="P4722" i="2"/>
  <c r="P4750" i="2"/>
  <c r="P4779" i="2"/>
  <c r="P4811" i="2"/>
  <c r="P4840" i="2"/>
  <c r="P4868" i="2"/>
  <c r="P4896" i="2"/>
  <c r="P4929" i="2"/>
  <c r="P4958" i="2"/>
  <c r="P4986" i="2"/>
  <c r="P5014" i="2"/>
  <c r="P5047" i="2"/>
  <c r="P5075" i="2"/>
  <c r="P5104" i="2"/>
  <c r="P5132" i="2"/>
  <c r="P5163" i="2"/>
  <c r="P5189" i="2"/>
  <c r="P5215" i="2"/>
  <c r="P5241" i="2"/>
  <c r="P5271" i="2"/>
  <c r="P5290" i="2"/>
  <c r="P5320" i="2"/>
  <c r="P5343" i="2"/>
  <c r="P5362" i="2"/>
  <c r="P5392" i="2"/>
  <c r="P5415" i="2"/>
  <c r="P5434" i="2"/>
  <c r="P5464" i="2"/>
  <c r="P5487" i="2"/>
  <c r="P5506" i="2"/>
  <c r="P5536" i="2"/>
  <c r="P5559" i="2"/>
  <c r="P5578" i="2"/>
  <c r="P5608" i="2"/>
  <c r="P5631" i="2"/>
  <c r="P5649" i="2"/>
  <c r="P5673" i="2"/>
  <c r="P5695" i="2"/>
  <c r="P5717" i="2"/>
  <c r="P5739" i="2"/>
  <c r="P5757" i="2"/>
  <c r="P5781" i="2"/>
  <c r="P5803" i="2"/>
  <c r="P5825" i="2"/>
  <c r="P5847" i="2"/>
  <c r="P5865" i="2"/>
  <c r="P5889" i="2"/>
  <c r="P5911" i="2"/>
  <c r="P5933" i="2"/>
  <c r="P5955" i="2"/>
  <c r="P5973" i="2"/>
  <c r="P5997" i="2"/>
  <c r="P6019" i="2"/>
  <c r="P6041" i="2"/>
  <c r="P6063" i="2"/>
  <c r="P6081" i="2"/>
  <c r="P6105" i="2"/>
  <c r="P6127" i="2"/>
  <c r="P6149" i="2"/>
  <c r="P6171" i="2"/>
  <c r="P6189" i="2"/>
  <c r="P6213" i="2"/>
  <c r="P6235" i="2"/>
  <c r="P6257" i="2"/>
  <c r="P6279" i="2"/>
  <c r="P6297" i="2"/>
  <c r="P6321" i="2"/>
  <c r="P6343" i="2"/>
  <c r="P6365" i="2"/>
  <c r="P6387" i="2"/>
  <c r="P6405" i="2"/>
  <c r="P6429" i="2"/>
  <c r="P6451" i="2"/>
  <c r="P6473" i="2"/>
  <c r="P6495" i="2"/>
  <c r="P6513" i="2"/>
  <c r="P6537" i="2"/>
  <c r="P6559" i="2"/>
  <c r="P6581" i="2"/>
  <c r="P6603" i="2"/>
  <c r="P6619" i="2"/>
  <c r="P6639" i="2"/>
  <c r="P6655" i="2"/>
  <c r="P6675" i="2"/>
  <c r="P6691" i="2"/>
  <c r="P6711" i="2"/>
  <c r="P6727" i="2"/>
  <c r="P6747" i="2"/>
  <c r="P6763" i="2"/>
  <c r="P6783" i="2"/>
  <c r="P6799" i="2"/>
  <c r="P6819" i="2"/>
  <c r="P6835" i="2"/>
  <c r="P6855" i="2"/>
  <c r="P6871" i="2"/>
  <c r="P6891" i="2"/>
  <c r="P6907" i="2"/>
  <c r="P6927" i="2"/>
  <c r="P6943" i="2"/>
  <c r="P6963" i="2"/>
  <c r="P6979" i="2"/>
  <c r="P6999" i="2"/>
  <c r="P7015" i="2"/>
  <c r="P7035" i="2"/>
  <c r="P7050" i="2"/>
  <c r="P7065" i="2"/>
  <c r="P7083" i="2"/>
  <c r="P7098" i="2"/>
  <c r="P7113" i="2"/>
  <c r="P7131" i="2"/>
  <c r="P7146" i="2"/>
  <c r="P7161" i="2"/>
  <c r="P7179" i="2"/>
  <c r="P7194" i="2"/>
  <c r="P7209" i="2"/>
  <c r="P7227" i="2"/>
  <c r="P7242" i="2"/>
  <c r="P7257" i="2"/>
  <c r="P7275" i="2"/>
  <c r="P7290" i="2"/>
  <c r="P7305" i="2"/>
  <c r="P7323" i="2"/>
  <c r="P7338" i="2"/>
  <c r="P7353" i="2"/>
  <c r="P7370" i="2"/>
  <c r="P7384" i="2"/>
  <c r="P7398" i="2"/>
  <c r="P7412" i="2"/>
  <c r="P7426" i="2"/>
  <c r="P7442" i="2"/>
  <c r="P7456" i="2"/>
  <c r="P7470" i="2"/>
  <c r="P7484" i="2"/>
  <c r="P7498" i="2"/>
  <c r="P7514" i="2"/>
  <c r="P7528" i="2"/>
  <c r="P7542" i="2"/>
  <c r="P7556" i="2"/>
  <c r="P7570" i="2"/>
  <c r="P7586" i="2"/>
  <c r="P7600" i="2"/>
  <c r="P7614" i="2"/>
  <c r="P7628" i="2"/>
  <c r="P7642" i="2"/>
  <c r="P7658" i="2"/>
  <c r="P7672" i="2"/>
  <c r="P7686" i="2"/>
  <c r="P7700" i="2"/>
  <c r="P7714" i="2"/>
  <c r="P7729" i="2"/>
  <c r="P7742" i="2"/>
  <c r="P7755" i="2"/>
  <c r="P7768" i="2"/>
  <c r="P7781" i="2"/>
  <c r="P7794" i="2"/>
  <c r="P7807" i="2"/>
  <c r="P7820" i="2"/>
  <c r="P7833" i="2"/>
  <c r="P7845" i="2"/>
  <c r="P7857" i="2"/>
  <c r="P7869" i="2"/>
  <c r="P7881" i="2"/>
  <c r="P7893" i="2"/>
  <c r="P7905" i="2"/>
  <c r="P7917" i="2"/>
  <c r="P7929" i="2"/>
  <c r="P7941" i="2"/>
  <c r="P7953" i="2"/>
  <c r="P7965" i="2"/>
  <c r="P7977" i="2"/>
  <c r="P7989" i="2"/>
  <c r="P8001" i="2"/>
  <c r="P8013" i="2"/>
  <c r="P8025" i="2"/>
  <c r="P8037" i="2"/>
  <c r="P8049" i="2"/>
  <c r="P8061" i="2"/>
  <c r="P8073" i="2"/>
  <c r="P8085" i="2"/>
  <c r="P8097" i="2"/>
  <c r="P8109" i="2"/>
  <c r="P8121" i="2"/>
  <c r="P8133" i="2"/>
  <c r="P8145" i="2"/>
  <c r="P8157" i="2"/>
  <c r="P8169" i="2"/>
  <c r="P8181" i="2"/>
  <c r="P8193" i="2"/>
  <c r="P8205" i="2"/>
  <c r="P8217" i="2"/>
  <c r="P8229" i="2"/>
  <c r="P8241" i="2"/>
  <c r="P8253" i="2"/>
  <c r="P8265" i="2"/>
  <c r="P8277" i="2"/>
  <c r="P8289" i="2"/>
  <c r="P8301" i="2"/>
  <c r="P8313" i="2"/>
  <c r="P8325" i="2"/>
  <c r="P8337" i="2"/>
  <c r="P8349" i="2"/>
  <c r="P8361" i="2"/>
  <c r="P8373" i="2"/>
  <c r="P8385" i="2"/>
  <c r="P8397" i="2"/>
  <c r="P8409" i="2"/>
  <c r="P8421" i="2"/>
  <c r="P8433" i="2"/>
  <c r="P8445" i="2"/>
  <c r="P8457" i="2"/>
  <c r="P8469" i="2"/>
  <c r="P8481" i="2"/>
  <c r="P8493" i="2"/>
  <c r="P8505" i="2"/>
  <c r="P8517" i="2"/>
  <c r="P8529" i="2"/>
  <c r="P8541" i="2"/>
  <c r="P8553" i="2"/>
  <c r="P8565" i="2"/>
  <c r="P8577" i="2"/>
  <c r="P8589" i="2"/>
  <c r="P8601" i="2"/>
  <c r="P8613" i="2"/>
  <c r="P8625" i="2"/>
  <c r="P8637" i="2"/>
  <c r="P8649" i="2"/>
  <c r="P8661" i="2"/>
  <c r="P8673" i="2"/>
  <c r="P8685" i="2"/>
  <c r="P8697" i="2"/>
  <c r="P8709" i="2"/>
  <c r="P8721" i="2"/>
  <c r="P8733" i="2"/>
  <c r="P8745" i="2"/>
  <c r="P8757" i="2"/>
  <c r="P8769" i="2"/>
  <c r="P8781" i="2"/>
  <c r="P8793" i="2"/>
  <c r="P8805" i="2"/>
  <c r="P8817" i="2"/>
  <c r="P8829" i="2"/>
  <c r="P8841" i="2"/>
  <c r="P8853" i="2"/>
  <c r="P8865" i="2"/>
  <c r="P8877" i="2"/>
  <c r="P8889" i="2"/>
  <c r="P8901" i="2"/>
  <c r="P8913" i="2"/>
  <c r="P8925" i="2"/>
  <c r="P8937" i="2"/>
  <c r="P8949" i="2"/>
  <c r="P8961" i="2"/>
  <c r="P8973" i="2"/>
  <c r="P8985" i="2"/>
  <c r="P8997" i="2"/>
  <c r="P9009" i="2"/>
  <c r="P9021" i="2"/>
  <c r="P9033" i="2"/>
  <c r="P9045" i="2"/>
  <c r="P9057" i="2"/>
  <c r="P9069" i="2"/>
  <c r="P9081" i="2"/>
  <c r="P9093" i="2"/>
  <c r="P9105" i="2"/>
  <c r="P9117" i="2"/>
  <c r="P9129" i="2"/>
  <c r="P9141" i="2"/>
  <c r="P9153" i="2"/>
  <c r="P9165" i="2"/>
  <c r="P9177" i="2"/>
  <c r="P9189" i="2"/>
  <c r="P9201" i="2"/>
  <c r="P9213" i="2"/>
  <c r="P9225" i="2"/>
  <c r="P9237" i="2"/>
  <c r="P9249" i="2"/>
  <c r="P9261" i="2"/>
  <c r="P9273" i="2"/>
  <c r="P9285" i="2"/>
  <c r="P9297" i="2"/>
  <c r="P9309" i="2"/>
  <c r="P9321" i="2"/>
  <c r="P9333" i="2"/>
  <c r="P9345" i="2"/>
  <c r="P9357" i="2"/>
  <c r="P9369" i="2"/>
  <c r="P9381" i="2"/>
  <c r="P9393" i="2"/>
  <c r="P9405" i="2"/>
  <c r="P9417" i="2"/>
  <c r="P9429" i="2"/>
  <c r="P9441" i="2"/>
  <c r="P9453" i="2"/>
  <c r="P9465" i="2"/>
  <c r="P9477" i="2"/>
  <c r="P9489" i="2"/>
  <c r="P9501" i="2"/>
  <c r="P9513" i="2"/>
  <c r="P9525" i="2"/>
  <c r="P9537" i="2"/>
  <c r="P9549" i="2"/>
  <c r="P9561" i="2"/>
  <c r="P794" i="2"/>
  <c r="P1889" i="2"/>
  <c r="P2220" i="2"/>
  <c r="P2505" i="2"/>
  <c r="P2742" i="2"/>
  <c r="P2890" i="2"/>
  <c r="P3072" i="2"/>
  <c r="P3214" i="2"/>
  <c r="P3361" i="2"/>
  <c r="P3457" i="2"/>
  <c r="P3584" i="2"/>
  <c r="P3696" i="2"/>
  <c r="P3760" i="2"/>
  <c r="P3851" i="2"/>
  <c r="P3920" i="2"/>
  <c r="P3985" i="2"/>
  <c r="P4031" i="2"/>
  <c r="P4088" i="2"/>
  <c r="P4139" i="2"/>
  <c r="P4175" i="2"/>
  <c r="P4224" i="2"/>
  <c r="P4269" i="2"/>
  <c r="P4318" i="2"/>
  <c r="P4351" i="2"/>
  <c r="P4392" i="2"/>
  <c r="P4424" i="2"/>
  <c r="P4461" i="2"/>
  <c r="P4492" i="2"/>
  <c r="P4534" i="2"/>
  <c r="P4566" i="2"/>
  <c r="P4602" i="2"/>
  <c r="P4632" i="2"/>
  <c r="P4668" i="2"/>
  <c r="P4695" i="2"/>
  <c r="P4725" i="2"/>
  <c r="P4751" i="2"/>
  <c r="P4786" i="2"/>
  <c r="P4812" i="2"/>
  <c r="P4843" i="2"/>
  <c r="P4869" i="2"/>
  <c r="P4904" i="2"/>
  <c r="P4930" i="2"/>
  <c r="P4961" i="2"/>
  <c r="P4987" i="2"/>
  <c r="P5022" i="2"/>
  <c r="P5048" i="2"/>
  <c r="P5079" i="2"/>
  <c r="P5105" i="2"/>
  <c r="P5140" i="2"/>
  <c r="P5164" i="2"/>
  <c r="P5192" i="2"/>
  <c r="P5216" i="2"/>
  <c r="P5248" i="2"/>
  <c r="P5272" i="2"/>
  <c r="P5297" i="2"/>
  <c r="P5321" i="2"/>
  <c r="P5344" i="2"/>
  <c r="P5369" i="2"/>
  <c r="P5393" i="2"/>
  <c r="P5416" i="2"/>
  <c r="P5441" i="2"/>
  <c r="P5465" i="2"/>
  <c r="P5488" i="2"/>
  <c r="P5513" i="2"/>
  <c r="P5537" i="2"/>
  <c r="P5560" i="2"/>
  <c r="P5585" i="2"/>
  <c r="P5609" i="2"/>
  <c r="P5632" i="2"/>
  <c r="P5650" i="2"/>
  <c r="P5674" i="2"/>
  <c r="P5696" i="2"/>
  <c r="P5718" i="2"/>
  <c r="P5740" i="2"/>
  <c r="P5758" i="2"/>
  <c r="P5782" i="2"/>
  <c r="P5804" i="2"/>
  <c r="P5826" i="2"/>
  <c r="P5848" i="2"/>
  <c r="P5866" i="2"/>
  <c r="P5890" i="2"/>
  <c r="P5912" i="2"/>
  <c r="P5934" i="2"/>
  <c r="P5956" i="2"/>
  <c r="P5974" i="2"/>
  <c r="P5998" i="2"/>
  <c r="P6020" i="2"/>
  <c r="P6042" i="2"/>
  <c r="P6064" i="2"/>
  <c r="P6082" i="2"/>
  <c r="P6106" i="2"/>
  <c r="P6128" i="2"/>
  <c r="P6150" i="2"/>
  <c r="P6172" i="2"/>
  <c r="P6190" i="2"/>
  <c r="P6214" i="2"/>
  <c r="P6236" i="2"/>
  <c r="P6258" i="2"/>
  <c r="P6280" i="2"/>
  <c r="P6298" i="2"/>
  <c r="P6322" i="2"/>
  <c r="P6344" i="2"/>
  <c r="P6366" i="2"/>
  <c r="P6388" i="2"/>
  <c r="P6406" i="2"/>
  <c r="P6430" i="2"/>
  <c r="P6452" i="2"/>
  <c r="P6474" i="2"/>
  <c r="P6496" i="2"/>
  <c r="P6514" i="2"/>
  <c r="P6538" i="2"/>
  <c r="P6560" i="2"/>
  <c r="P6582" i="2"/>
  <c r="P6604" i="2"/>
  <c r="P6620" i="2"/>
  <c r="P6640" i="2"/>
  <c r="P6656" i="2"/>
  <c r="P6676" i="2"/>
  <c r="P6692" i="2"/>
  <c r="P6712" i="2"/>
  <c r="P6728" i="2"/>
  <c r="P6748" i="2"/>
  <c r="P6764" i="2"/>
  <c r="P6784" i="2"/>
  <c r="P6800" i="2"/>
  <c r="P6820" i="2"/>
  <c r="P6836" i="2"/>
  <c r="P6856" i="2"/>
  <c r="P6872" i="2"/>
  <c r="P6892" i="2"/>
  <c r="P6908" i="2"/>
  <c r="P6928" i="2"/>
  <c r="P6944" i="2"/>
  <c r="P6964" i="2"/>
  <c r="P6980" i="2"/>
  <c r="P7000" i="2"/>
  <c r="P7016" i="2"/>
  <c r="P7036" i="2"/>
  <c r="P7051" i="2"/>
  <c r="P7066" i="2"/>
  <c r="P7084" i="2"/>
  <c r="P7099" i="2"/>
  <c r="P7114" i="2"/>
  <c r="P7132" i="2"/>
  <c r="P7147" i="2"/>
  <c r="P7162" i="2"/>
  <c r="P7180" i="2"/>
  <c r="P7195" i="2"/>
  <c r="P7210" i="2"/>
  <c r="P7228" i="2"/>
  <c r="P7243" i="2"/>
  <c r="P7258" i="2"/>
  <c r="P7276" i="2"/>
  <c r="P7291" i="2"/>
  <c r="P7306" i="2"/>
  <c r="P7324" i="2"/>
  <c r="P7339" i="2"/>
  <c r="P7354" i="2"/>
  <c r="P7371" i="2"/>
  <c r="P7385" i="2"/>
  <c r="P7399" i="2"/>
  <c r="P7413" i="2"/>
  <c r="P7429" i="2"/>
  <c r="P7443" i="2"/>
  <c r="P7457" i="2"/>
  <c r="P7471" i="2"/>
  <c r="P7485" i="2"/>
  <c r="P7501" i="2"/>
  <c r="P7515" i="2"/>
  <c r="P7529" i="2"/>
  <c r="P7543" i="2"/>
  <c r="P7557" i="2"/>
  <c r="P7573" i="2"/>
  <c r="P7587" i="2"/>
  <c r="P7601" i="2"/>
  <c r="P7615" i="2"/>
  <c r="P7629" i="2"/>
  <c r="P7645" i="2"/>
  <c r="P7659" i="2"/>
  <c r="P7673" i="2"/>
  <c r="P7687" i="2"/>
  <c r="P7701" i="2"/>
  <c r="P7717" i="2"/>
  <c r="P7730" i="2"/>
  <c r="P7743" i="2"/>
  <c r="P7756" i="2"/>
  <c r="P7769" i="2"/>
  <c r="P7782" i="2"/>
  <c r="P7795" i="2"/>
  <c r="P7808" i="2"/>
  <c r="P7821" i="2"/>
  <c r="P7834" i="2"/>
  <c r="P7846" i="2"/>
  <c r="P7858" i="2"/>
  <c r="P7870" i="2"/>
  <c r="P7882" i="2"/>
  <c r="P7894" i="2"/>
  <c r="P7906" i="2"/>
  <c r="P7918" i="2"/>
  <c r="P7930" i="2"/>
  <c r="P7942" i="2"/>
  <c r="P7954" i="2"/>
  <c r="P7966" i="2"/>
  <c r="P7978" i="2"/>
  <c r="P7990" i="2"/>
  <c r="P8002" i="2"/>
  <c r="P8014" i="2"/>
  <c r="P8026" i="2"/>
  <c r="P8038" i="2"/>
  <c r="P8050" i="2"/>
  <c r="P8062" i="2"/>
  <c r="P8074" i="2"/>
  <c r="P8086" i="2"/>
  <c r="P8098" i="2"/>
  <c r="P8110" i="2"/>
  <c r="P8122" i="2"/>
  <c r="P8134" i="2"/>
  <c r="P8146" i="2"/>
  <c r="P8158" i="2"/>
  <c r="P8170" i="2"/>
  <c r="P8182" i="2"/>
  <c r="P8194" i="2"/>
  <c r="P8206" i="2"/>
  <c r="P8218" i="2"/>
  <c r="P8230" i="2"/>
  <c r="P8242" i="2"/>
  <c r="P8254" i="2"/>
  <c r="P8266" i="2"/>
  <c r="P8278" i="2"/>
  <c r="P8290" i="2"/>
  <c r="P8302" i="2"/>
  <c r="P8314" i="2"/>
  <c r="P8326" i="2"/>
  <c r="P8338" i="2"/>
  <c r="P8350" i="2"/>
  <c r="P8362" i="2"/>
  <c r="P8374" i="2"/>
  <c r="P8386" i="2"/>
  <c r="P8398" i="2"/>
  <c r="P8410" i="2"/>
  <c r="P8422" i="2"/>
  <c r="P8434" i="2"/>
  <c r="P8446" i="2"/>
  <c r="P8458" i="2"/>
  <c r="P8470" i="2"/>
  <c r="P8482" i="2"/>
  <c r="P8494" i="2"/>
  <c r="P8506" i="2"/>
  <c r="P8518" i="2"/>
  <c r="P8530" i="2"/>
  <c r="P8542" i="2"/>
  <c r="P8554" i="2"/>
  <c r="P8566" i="2"/>
  <c r="P8578" i="2"/>
  <c r="P8590" i="2"/>
  <c r="P8602" i="2"/>
  <c r="P8614" i="2"/>
  <c r="P8626" i="2"/>
  <c r="P8638" i="2"/>
  <c r="P8650" i="2"/>
  <c r="P8662" i="2"/>
  <c r="P8674" i="2"/>
  <c r="P8686" i="2"/>
  <c r="P8698" i="2"/>
  <c r="P8710" i="2"/>
  <c r="P8722" i="2"/>
  <c r="P8734" i="2"/>
  <c r="P8746" i="2"/>
  <c r="P8758" i="2"/>
  <c r="P8770" i="2"/>
  <c r="P8782" i="2"/>
  <c r="P8794" i="2"/>
  <c r="P8806" i="2"/>
  <c r="P8818" i="2"/>
  <c r="P8830" i="2"/>
  <c r="P8842" i="2"/>
  <c r="P8854" i="2"/>
  <c r="P8866" i="2"/>
  <c r="P8878" i="2"/>
  <c r="P8890" i="2"/>
  <c r="P8902" i="2"/>
  <c r="P8914" i="2"/>
  <c r="P8926" i="2"/>
  <c r="P8938" i="2"/>
  <c r="P8950" i="2"/>
  <c r="P8962" i="2"/>
  <c r="P8974" i="2"/>
  <c r="P8986" i="2"/>
  <c r="P8998" i="2"/>
  <c r="P9010" i="2"/>
  <c r="P9022" i="2"/>
  <c r="P9034" i="2"/>
  <c r="P9046" i="2"/>
  <c r="P9058" i="2"/>
  <c r="P9070" i="2"/>
  <c r="P9082" i="2"/>
  <c r="P9094" i="2"/>
  <c r="P9106" i="2"/>
  <c r="P9118" i="2"/>
  <c r="P9130" i="2"/>
  <c r="P9142" i="2"/>
  <c r="P9154" i="2"/>
  <c r="P9166" i="2"/>
  <c r="P9178" i="2"/>
  <c r="P9190" i="2"/>
  <c r="P9202" i="2"/>
  <c r="P9214" i="2"/>
  <c r="P9226" i="2"/>
  <c r="P9238" i="2"/>
  <c r="P9250" i="2"/>
  <c r="P9262" i="2"/>
  <c r="P9274" i="2"/>
  <c r="P9286" i="2"/>
  <c r="P9298" i="2"/>
  <c r="P9310" i="2"/>
  <c r="P9322" i="2"/>
  <c r="P9334" i="2"/>
  <c r="P9346" i="2"/>
  <c r="P9358" i="2"/>
  <c r="P9370" i="2"/>
  <c r="P9382" i="2"/>
  <c r="P9394" i="2"/>
  <c r="P9406" i="2"/>
  <c r="P9418" i="2"/>
  <c r="P9430" i="2"/>
  <c r="P9442" i="2"/>
  <c r="P9454" i="2"/>
  <c r="P9466" i="2"/>
  <c r="P9478" i="2"/>
  <c r="P9490" i="2"/>
  <c r="P9502" i="2"/>
  <c r="P9514" i="2"/>
  <c r="P9526" i="2"/>
  <c r="P9538" i="2"/>
  <c r="P9550" i="2"/>
  <c r="P9562" i="2"/>
  <c r="P9574" i="2"/>
  <c r="P9586" i="2"/>
  <c r="P9598" i="2"/>
  <c r="P9610" i="2"/>
  <c r="P9622" i="2"/>
  <c r="P1142" i="2"/>
  <c r="P1919" i="2"/>
  <c r="P2221" i="2"/>
  <c r="P2524" i="2"/>
  <c r="P2744" i="2"/>
  <c r="P2951" i="2"/>
  <c r="P3081" i="2"/>
  <c r="P3238" i="2"/>
  <c r="P3362" i="2"/>
  <c r="P3458" i="2"/>
  <c r="P3596" i="2"/>
  <c r="P3697" i="2"/>
  <c r="P3789" i="2"/>
  <c r="P3852" i="2"/>
  <c r="P3931" i="2"/>
  <c r="P3987" i="2"/>
  <c r="P4032" i="2"/>
  <c r="P4090" i="2"/>
  <c r="P4140" i="2"/>
  <c r="P4189" i="2"/>
  <c r="P4225" i="2"/>
  <c r="P4274" i="2"/>
  <c r="P4319" i="2"/>
  <c r="P4352" i="2"/>
  <c r="P4393" i="2"/>
  <c r="P4425" i="2"/>
  <c r="P4462" i="2"/>
  <c r="P4494" i="2"/>
  <c r="P4535" i="2"/>
  <c r="P4567" i="2"/>
  <c r="P4603" i="2"/>
  <c r="P4633" i="2"/>
  <c r="P4670" i="2"/>
  <c r="P4696" i="2"/>
  <c r="P4726" i="2"/>
  <c r="P4752" i="2"/>
  <c r="P4787" i="2"/>
  <c r="P4814" i="2"/>
  <c r="P4844" i="2"/>
  <c r="P4870" i="2"/>
  <c r="P4905" i="2"/>
  <c r="P4931" i="2"/>
  <c r="P4962" i="2"/>
  <c r="P4988" i="2"/>
  <c r="P5023" i="2"/>
  <c r="P5049" i="2"/>
  <c r="P5080" i="2"/>
  <c r="P5106" i="2"/>
  <c r="P5141" i="2"/>
  <c r="P5165" i="2"/>
  <c r="P5193" i="2"/>
  <c r="P5217" i="2"/>
  <c r="P5249" i="2"/>
  <c r="P5273" i="2"/>
  <c r="P5299" i="2"/>
  <c r="P5322" i="2"/>
  <c r="P5345" i="2"/>
  <c r="P5371" i="2"/>
  <c r="P5394" i="2"/>
  <c r="P5417" i="2"/>
  <c r="P5443" i="2"/>
  <c r="P5466" i="2"/>
  <c r="P5489" i="2"/>
  <c r="P5515" i="2"/>
  <c r="P5538" i="2"/>
  <c r="P5561" i="2"/>
  <c r="P5587" i="2"/>
  <c r="P5610" i="2"/>
  <c r="P5633" i="2"/>
  <c r="P5657" i="2"/>
  <c r="P5679" i="2"/>
  <c r="P5697" i="2"/>
  <c r="P5719" i="2"/>
  <c r="P5741" i="2"/>
  <c r="P5765" i="2"/>
  <c r="P5787" i="2"/>
  <c r="P5805" i="2"/>
  <c r="P5827" i="2"/>
  <c r="P5849" i="2"/>
  <c r="P5873" i="2"/>
  <c r="P5895" i="2"/>
  <c r="P5913" i="2"/>
  <c r="P5935" i="2"/>
  <c r="P5957" i="2"/>
  <c r="P5981" i="2"/>
  <c r="P6003" i="2"/>
  <c r="P6021" i="2"/>
  <c r="P6043" i="2"/>
  <c r="P6065" i="2"/>
  <c r="P6089" i="2"/>
  <c r="P6111" i="2"/>
  <c r="P6129" i="2"/>
  <c r="P6151" i="2"/>
  <c r="P6173" i="2"/>
  <c r="P6197" i="2"/>
  <c r="P6219" i="2"/>
  <c r="P6237" i="2"/>
  <c r="P6259" i="2"/>
  <c r="P6281" i="2"/>
  <c r="P6305" i="2"/>
  <c r="P6327" i="2"/>
  <c r="P6345" i="2"/>
  <c r="P6367" i="2"/>
  <c r="P6389" i="2"/>
  <c r="P6413" i="2"/>
  <c r="P6435" i="2"/>
  <c r="P6453" i="2"/>
  <c r="P6475" i="2"/>
  <c r="P6497" i="2"/>
  <c r="P6521" i="2"/>
  <c r="P6543" i="2"/>
  <c r="P6561" i="2"/>
  <c r="P6583" i="2"/>
  <c r="P6605" i="2"/>
  <c r="P6621" i="2"/>
  <c r="P6641" i="2"/>
  <c r="P6657" i="2"/>
  <c r="P6677" i="2"/>
  <c r="P6693" i="2"/>
  <c r="P6713" i="2"/>
  <c r="P6729" i="2"/>
  <c r="P6749" i="2"/>
  <c r="P6765" i="2"/>
  <c r="P6785" i="2"/>
  <c r="P6801" i="2"/>
  <c r="P6821" i="2"/>
  <c r="P6837" i="2"/>
  <c r="P6857" i="2"/>
  <c r="P6873" i="2"/>
  <c r="P6893" i="2"/>
  <c r="P6909" i="2"/>
  <c r="P6929" i="2"/>
  <c r="P6945" i="2"/>
  <c r="P6965" i="2"/>
  <c r="P6981" i="2"/>
  <c r="P7001" i="2"/>
  <c r="P7017" i="2"/>
  <c r="P7037" i="2"/>
  <c r="P7052" i="2"/>
  <c r="P7070" i="2"/>
  <c r="P7085" i="2"/>
  <c r="P7100" i="2"/>
  <c r="P7118" i="2"/>
  <c r="P7133" i="2"/>
  <c r="P7148" i="2"/>
  <c r="P7166" i="2"/>
  <c r="P7181" i="2"/>
  <c r="P7196" i="2"/>
  <c r="P7214" i="2"/>
  <c r="P7229" i="2"/>
  <c r="P7244" i="2"/>
  <c r="P7262" i="2"/>
  <c r="P7277" i="2"/>
  <c r="P7292" i="2"/>
  <c r="P7310" i="2"/>
  <c r="P7325" i="2"/>
  <c r="P7340" i="2"/>
  <c r="P7358" i="2"/>
  <c r="P7372" i="2"/>
  <c r="P7386" i="2"/>
  <c r="P7400" i="2"/>
  <c r="P7414" i="2"/>
  <c r="P7430" i="2"/>
  <c r="P7444" i="2"/>
  <c r="P7458" i="2"/>
  <c r="P7472" i="2"/>
  <c r="P7486" i="2"/>
  <c r="P7502" i="2"/>
  <c r="P7516" i="2"/>
  <c r="P7530" i="2"/>
  <c r="P7544" i="2"/>
  <c r="P7558" i="2"/>
  <c r="P7574" i="2"/>
  <c r="P7588" i="2"/>
  <c r="P7602" i="2"/>
  <c r="P7616" i="2"/>
  <c r="P7630" i="2"/>
  <c r="P7646" i="2"/>
  <c r="P7660" i="2"/>
  <c r="P7674" i="2"/>
  <c r="P7688" i="2"/>
  <c r="P7702" i="2"/>
  <c r="P7718" i="2"/>
  <c r="P7731" i="2"/>
  <c r="P7744" i="2"/>
  <c r="P7757" i="2"/>
  <c r="P7770" i="2"/>
  <c r="P7783" i="2"/>
  <c r="P7796" i="2"/>
  <c r="P7809" i="2"/>
  <c r="P7822" i="2"/>
  <c r="P7835" i="2"/>
  <c r="P7847" i="2"/>
  <c r="P7859" i="2"/>
  <c r="P7871" i="2"/>
  <c r="P7883" i="2"/>
  <c r="P7895" i="2"/>
  <c r="P7907" i="2"/>
  <c r="P7919" i="2"/>
  <c r="P7931" i="2"/>
  <c r="P7943" i="2"/>
  <c r="P7955" i="2"/>
  <c r="P7967" i="2"/>
  <c r="P7979" i="2"/>
  <c r="P7991" i="2"/>
  <c r="P8003" i="2"/>
  <c r="P8015" i="2"/>
  <c r="P8027" i="2"/>
  <c r="P8039" i="2"/>
  <c r="P8051" i="2"/>
  <c r="P8063" i="2"/>
  <c r="P8075" i="2"/>
  <c r="P8087" i="2"/>
  <c r="P8099" i="2"/>
  <c r="P8111" i="2"/>
  <c r="P8123" i="2"/>
  <c r="P8135" i="2"/>
  <c r="P8147" i="2"/>
  <c r="P8159" i="2"/>
  <c r="P8171" i="2"/>
  <c r="P8183" i="2"/>
  <c r="P8195" i="2"/>
  <c r="P8207" i="2"/>
  <c r="P8219" i="2"/>
  <c r="P8231" i="2"/>
  <c r="P8243" i="2"/>
  <c r="P8255" i="2"/>
  <c r="P8267" i="2"/>
  <c r="P8279" i="2"/>
  <c r="P8291" i="2"/>
  <c r="P8303" i="2"/>
  <c r="P8315" i="2"/>
  <c r="P8327" i="2"/>
  <c r="P1143" i="2"/>
  <c r="P1920" i="2"/>
  <c r="P2332" i="2"/>
  <c r="P2526" i="2"/>
  <c r="P2745" i="2"/>
  <c r="P2956" i="2"/>
  <c r="P3082" i="2"/>
  <c r="P3239" i="2"/>
  <c r="P3367" i="2"/>
  <c r="P3499" i="2"/>
  <c r="P3597" i="2"/>
  <c r="P3698" i="2"/>
  <c r="P3790" i="2"/>
  <c r="P3853" i="2"/>
  <c r="P3932" i="2"/>
  <c r="P3988" i="2"/>
  <c r="P4048" i="2"/>
  <c r="P4091" i="2"/>
  <c r="P4141" i="2"/>
  <c r="P4190" i="2"/>
  <c r="P4226" i="2"/>
  <c r="P4278" i="2"/>
  <c r="P4320" i="2"/>
  <c r="P4353" i="2"/>
  <c r="P4394" i="2"/>
  <c r="P4426" i="2"/>
  <c r="P4463" i="2"/>
  <c r="P4495" i="2"/>
  <c r="P4536" i="2"/>
  <c r="P4568" i="2"/>
  <c r="P4605" i="2"/>
  <c r="P4634" i="2"/>
  <c r="P4671" i="2"/>
  <c r="P4697" i="2"/>
  <c r="P4727" i="2"/>
  <c r="P4754" i="2"/>
  <c r="P4788" i="2"/>
  <c r="P4815" i="2"/>
  <c r="P4845" i="2"/>
  <c r="P4871" i="2"/>
  <c r="P4906" i="2"/>
  <c r="P1268" i="2"/>
  <c r="P1986" i="2"/>
  <c r="P2351" i="2"/>
  <c r="P2532" i="2"/>
  <c r="P2763" i="2"/>
  <c r="P2961" i="2"/>
  <c r="P3133" i="2"/>
  <c r="P3241" i="2"/>
  <c r="P3389" i="2"/>
  <c r="P3500" i="2"/>
  <c r="P3598" i="2"/>
  <c r="P3699" i="2"/>
  <c r="P3792" i="2"/>
  <c r="P1269" i="2"/>
  <c r="P2355" i="2"/>
  <c r="P2764" i="2"/>
  <c r="P3135" i="2"/>
  <c r="P3390" i="2"/>
  <c r="P3635" i="2"/>
  <c r="P3793" i="2"/>
  <c r="P3890" i="2"/>
  <c r="P4021" i="2"/>
  <c r="P4111" i="2"/>
  <c r="P4194" i="2"/>
  <c r="P4248" i="2"/>
  <c r="P4332" i="2"/>
  <c r="P4398" i="2"/>
  <c r="P4447" i="2"/>
  <c r="P4516" i="2"/>
  <c r="P4582" i="2"/>
  <c r="P4642" i="2"/>
  <c r="P4686" i="2"/>
  <c r="P4736" i="2"/>
  <c r="P4791" i="2"/>
  <c r="P4831" i="2"/>
  <c r="P4890" i="2"/>
  <c r="P4943" i="2"/>
  <c r="P4983" i="2"/>
  <c r="P5026" i="2"/>
  <c r="P5066" i="2"/>
  <c r="P5118" i="2"/>
  <c r="P5156" i="2"/>
  <c r="P5200" i="2"/>
  <c r="P5236" i="2"/>
  <c r="P5283" i="2"/>
  <c r="P5310" i="2"/>
  <c r="P5355" i="2"/>
  <c r="P5382" i="2"/>
  <c r="P5427" i="2"/>
  <c r="P5454" i="2"/>
  <c r="P5499" i="2"/>
  <c r="P5526" i="2"/>
  <c r="P5571" i="2"/>
  <c r="P5598" i="2"/>
  <c r="P5638" i="2"/>
  <c r="P5668" i="2"/>
  <c r="P5704" i="2"/>
  <c r="P5732" i="2"/>
  <c r="P5768" i="2"/>
  <c r="P5794" i="2"/>
  <c r="P5830" i="2"/>
  <c r="P5862" i="2"/>
  <c r="P5898" i="2"/>
  <c r="P5926" i="2"/>
  <c r="P5962" i="2"/>
  <c r="P5992" i="2"/>
  <c r="P6028" i="2"/>
  <c r="P6056" i="2"/>
  <c r="P6092" i="2"/>
  <c r="P6118" i="2"/>
  <c r="P6154" i="2"/>
  <c r="P6186" i="2"/>
  <c r="P6222" i="2"/>
  <c r="P6250" i="2"/>
  <c r="P6286" i="2"/>
  <c r="P6316" i="2"/>
  <c r="P6352" i="2"/>
  <c r="P6380" i="2"/>
  <c r="P6416" i="2"/>
  <c r="P6442" i="2"/>
  <c r="P6478" i="2"/>
  <c r="P6510" i="2"/>
  <c r="P6546" i="2"/>
  <c r="P6574" i="2"/>
  <c r="P6608" i="2"/>
  <c r="P6632" i="2"/>
  <c r="P6664" i="2"/>
  <c r="P6688" i="2"/>
  <c r="P6716" i="2"/>
  <c r="P6740" i="2"/>
  <c r="P6772" i="2"/>
  <c r="P6796" i="2"/>
  <c r="P6824" i="2"/>
  <c r="P6848" i="2"/>
  <c r="P6880" i="2"/>
  <c r="P6904" i="2"/>
  <c r="P6932" i="2"/>
  <c r="P6956" i="2"/>
  <c r="P6988" i="2"/>
  <c r="P7012" i="2"/>
  <c r="P7040" i="2"/>
  <c r="P7062" i="2"/>
  <c r="P7088" i="2"/>
  <c r="P7110" i="2"/>
  <c r="P7136" i="2"/>
  <c r="P7158" i="2"/>
  <c r="P7184" i="2"/>
  <c r="P7206" i="2"/>
  <c r="P7232" i="2"/>
  <c r="P7254" i="2"/>
  <c r="P7280" i="2"/>
  <c r="P7302" i="2"/>
  <c r="P7328" i="2"/>
  <c r="P7350" i="2"/>
  <c r="P7375" i="2"/>
  <c r="P7395" i="2"/>
  <c r="P7419" i="2"/>
  <c r="P7437" i="2"/>
  <c r="P7461" i="2"/>
  <c r="P7481" i="2"/>
  <c r="P7505" i="2"/>
  <c r="P7525" i="2"/>
  <c r="P7549" i="2"/>
  <c r="P7567" i="2"/>
  <c r="P7591" i="2"/>
  <c r="P7611" i="2"/>
  <c r="P7635" i="2"/>
  <c r="P7653" i="2"/>
  <c r="P7677" i="2"/>
  <c r="P7697" i="2"/>
  <c r="P7721" i="2"/>
  <c r="P7738" i="2"/>
  <c r="P7760" i="2"/>
  <c r="P7778" i="2"/>
  <c r="P7799" i="2"/>
  <c r="P7817" i="2"/>
  <c r="P7838" i="2"/>
  <c r="P7854" i="2"/>
  <c r="P7874" i="2"/>
  <c r="P7890" i="2"/>
  <c r="P7910" i="2"/>
  <c r="P7926" i="2"/>
  <c r="P7946" i="2"/>
  <c r="P7962" i="2"/>
  <c r="P7982" i="2"/>
  <c r="P7998" i="2"/>
  <c r="P8018" i="2"/>
  <c r="P8034" i="2"/>
  <c r="P8054" i="2"/>
  <c r="P8070" i="2"/>
  <c r="P8090" i="2"/>
  <c r="P8106" i="2"/>
  <c r="P8126" i="2"/>
  <c r="P8142" i="2"/>
  <c r="P8162" i="2"/>
  <c r="P8178" i="2"/>
  <c r="P8198" i="2"/>
  <c r="P8214" i="2"/>
  <c r="P8234" i="2"/>
  <c r="P8250" i="2"/>
  <c r="P8270" i="2"/>
  <c r="P8286" i="2"/>
  <c r="P8306" i="2"/>
  <c r="P8322" i="2"/>
  <c r="P8341" i="2"/>
  <c r="P8356" i="2"/>
  <c r="P8371" i="2"/>
  <c r="P8389" i="2"/>
  <c r="P8404" i="2"/>
  <c r="P8419" i="2"/>
  <c r="P8437" i="2"/>
  <c r="P8452" i="2"/>
  <c r="P8467" i="2"/>
  <c r="P8485" i="2"/>
  <c r="P8500" i="2"/>
  <c r="P8515" i="2"/>
  <c r="P8533" i="2"/>
  <c r="P8548" i="2"/>
  <c r="P8563" i="2"/>
  <c r="P8581" i="2"/>
  <c r="P8596" i="2"/>
  <c r="P8611" i="2"/>
  <c r="P8629" i="2"/>
  <c r="P8644" i="2"/>
  <c r="P8659" i="2"/>
  <c r="P8677" i="2"/>
  <c r="P8692" i="2"/>
  <c r="P8707" i="2"/>
  <c r="P8725" i="2"/>
  <c r="P8740" i="2"/>
  <c r="P8755" i="2"/>
  <c r="P8773" i="2"/>
  <c r="P8788" i="2"/>
  <c r="P8803" i="2"/>
  <c r="P8821" i="2"/>
  <c r="P8836" i="2"/>
  <c r="P8851" i="2"/>
  <c r="P8869" i="2"/>
  <c r="P8884" i="2"/>
  <c r="P8899" i="2"/>
  <c r="P8917" i="2"/>
  <c r="P8932" i="2"/>
  <c r="P8947" i="2"/>
  <c r="P8965" i="2"/>
  <c r="P8980" i="2"/>
  <c r="P8995" i="2"/>
  <c r="P9013" i="2"/>
  <c r="P9028" i="2"/>
  <c r="P9043" i="2"/>
  <c r="P9061" i="2"/>
  <c r="P9076" i="2"/>
  <c r="P9091" i="2"/>
  <c r="P9109" i="2"/>
  <c r="P9124" i="2"/>
  <c r="P9139" i="2"/>
  <c r="P9157" i="2"/>
  <c r="P9172" i="2"/>
  <c r="P9187" i="2"/>
  <c r="P9205" i="2"/>
  <c r="P9220" i="2"/>
  <c r="P9235" i="2"/>
  <c r="P9253" i="2"/>
  <c r="P9268" i="2"/>
  <c r="P9283" i="2"/>
  <c r="P9301" i="2"/>
  <c r="P9316" i="2"/>
  <c r="P9331" i="2"/>
  <c r="P9349" i="2"/>
  <c r="P9364" i="2"/>
  <c r="P9379" i="2"/>
  <c r="P9397" i="2"/>
  <c r="P9412" i="2"/>
  <c r="P9427" i="2"/>
  <c r="P9445" i="2"/>
  <c r="P9460" i="2"/>
  <c r="P9475" i="2"/>
  <c r="P9492" i="2"/>
  <c r="P9506" i="2"/>
  <c r="P9520" i="2"/>
  <c r="P9534" i="2"/>
  <c r="P9548" i="2"/>
  <c r="P9564" i="2"/>
  <c r="P9577" i="2"/>
  <c r="P9590" i="2"/>
  <c r="P9603" i="2"/>
  <c r="P9616" i="2"/>
  <c r="P9629" i="2"/>
  <c r="P9641" i="2"/>
  <c r="P9653" i="2"/>
  <c r="P9665" i="2"/>
  <c r="P9677" i="2"/>
  <c r="P9689" i="2"/>
  <c r="P9701" i="2"/>
  <c r="P9713" i="2"/>
  <c r="P9725" i="2"/>
  <c r="P9737" i="2"/>
  <c r="P9749" i="2"/>
  <c r="P9761" i="2"/>
  <c r="P9773" i="2"/>
  <c r="P9785" i="2"/>
  <c r="P9797" i="2"/>
  <c r="P9809" i="2"/>
  <c r="P9821" i="2"/>
  <c r="P9833" i="2"/>
  <c r="P9845" i="2"/>
  <c r="P9857" i="2"/>
  <c r="P9869" i="2"/>
  <c r="P9881" i="2"/>
  <c r="P9893" i="2"/>
  <c r="P9905" i="2"/>
  <c r="P9917" i="2"/>
  <c r="P9929" i="2"/>
  <c r="P9941" i="2"/>
  <c r="P9953" i="2"/>
  <c r="P9965" i="2"/>
  <c r="P9977" i="2"/>
  <c r="P9990" i="2"/>
  <c r="P10002" i="2"/>
  <c r="P1556" i="2"/>
  <c r="P2399" i="2"/>
  <c r="P2770" i="2"/>
  <c r="P3139" i="2"/>
  <c r="P3392" i="2"/>
  <c r="P3636" i="2"/>
  <c r="P3794" i="2"/>
  <c r="P3933" i="2"/>
  <c r="P4022" i="2"/>
  <c r="P4112" i="2"/>
  <c r="P4195" i="2"/>
  <c r="P4250" i="2"/>
  <c r="P4336" i="2"/>
  <c r="P4399" i="2"/>
  <c r="P4470" i="2"/>
  <c r="P4519" i="2"/>
  <c r="P4583" i="2"/>
  <c r="P4646" i="2"/>
  <c r="P4687" i="2"/>
  <c r="P4739" i="2"/>
  <c r="P4792" i="2"/>
  <c r="P4851" i="2"/>
  <c r="P4891" i="2"/>
  <c r="P4944" i="2"/>
  <c r="P4984" i="2"/>
  <c r="P5027" i="2"/>
  <c r="P5067" i="2"/>
  <c r="P5119" i="2"/>
  <c r="P5157" i="2"/>
  <c r="P5201" i="2"/>
  <c r="P5237" i="2"/>
  <c r="P5284" i="2"/>
  <c r="P5313" i="2"/>
  <c r="P5356" i="2"/>
  <c r="P5385" i="2"/>
  <c r="P5428" i="2"/>
  <c r="P5457" i="2"/>
  <c r="P5500" i="2"/>
  <c r="P5529" i="2"/>
  <c r="P5572" i="2"/>
  <c r="P5601" i="2"/>
  <c r="P5643" i="2"/>
  <c r="P5669" i="2"/>
  <c r="P5705" i="2"/>
  <c r="P5733" i="2"/>
  <c r="P5769" i="2"/>
  <c r="P5801" i="2"/>
  <c r="P5837" i="2"/>
  <c r="P5863" i="2"/>
  <c r="P5899" i="2"/>
  <c r="P5931" i="2"/>
  <c r="P5967" i="2"/>
  <c r="P5993" i="2"/>
  <c r="P6029" i="2"/>
  <c r="P6057" i="2"/>
  <c r="P6093" i="2"/>
  <c r="P6125" i="2"/>
  <c r="P6161" i="2"/>
  <c r="P6187" i="2"/>
  <c r="P6223" i="2"/>
  <c r="P6255" i="2"/>
  <c r="P6291" i="2"/>
  <c r="P6317" i="2"/>
  <c r="P6353" i="2"/>
  <c r="P6381" i="2"/>
  <c r="P6417" i="2"/>
  <c r="P6449" i="2"/>
  <c r="P6485" i="2"/>
  <c r="P6511" i="2"/>
  <c r="P6547" i="2"/>
  <c r="P6579" i="2"/>
  <c r="P6609" i="2"/>
  <c r="P6633" i="2"/>
  <c r="P6665" i="2"/>
  <c r="P6689" i="2"/>
  <c r="P6717" i="2"/>
  <c r="P6741" i="2"/>
  <c r="P6773" i="2"/>
  <c r="P6797" i="2"/>
  <c r="P6825" i="2"/>
  <c r="P6849" i="2"/>
  <c r="P6881" i="2"/>
  <c r="P6905" i="2"/>
  <c r="P6933" i="2"/>
  <c r="P6957" i="2"/>
  <c r="P6989" i="2"/>
  <c r="P7013" i="2"/>
  <c r="P7041" i="2"/>
  <c r="P7063" i="2"/>
  <c r="P7089" i="2"/>
  <c r="P7111" i="2"/>
  <c r="P7137" i="2"/>
  <c r="P7159" i="2"/>
  <c r="P7185" i="2"/>
  <c r="P7207" i="2"/>
  <c r="P7233" i="2"/>
  <c r="P7255" i="2"/>
  <c r="P7281" i="2"/>
  <c r="P7303" i="2"/>
  <c r="P7329" i="2"/>
  <c r="P7351" i="2"/>
  <c r="P7376" i="2"/>
  <c r="P7396" i="2"/>
  <c r="P7420" i="2"/>
  <c r="P7438" i="2"/>
  <c r="P7462" i="2"/>
  <c r="P7482" i="2"/>
  <c r="P7506" i="2"/>
  <c r="P7526" i="2"/>
  <c r="P7550" i="2"/>
  <c r="P7568" i="2"/>
  <c r="P7592" i="2"/>
  <c r="P7612" i="2"/>
  <c r="P7636" i="2"/>
  <c r="P7654" i="2"/>
  <c r="P7678" i="2"/>
  <c r="P7698" i="2"/>
  <c r="P7722" i="2"/>
  <c r="P7739" i="2"/>
  <c r="P7761" i="2"/>
  <c r="P7779" i="2"/>
  <c r="P7801" i="2"/>
  <c r="P7818" i="2"/>
  <c r="P7839" i="2"/>
  <c r="P7855" i="2"/>
  <c r="P7875" i="2"/>
  <c r="P7891" i="2"/>
  <c r="P7911" i="2"/>
  <c r="P7927" i="2"/>
  <c r="P7947" i="2"/>
  <c r="P7963" i="2"/>
  <c r="P7983" i="2"/>
  <c r="P7999" i="2"/>
  <c r="P8019" i="2"/>
  <c r="P8035" i="2"/>
  <c r="P8055" i="2"/>
  <c r="P8071" i="2"/>
  <c r="P8091" i="2"/>
  <c r="P8107" i="2"/>
  <c r="P8127" i="2"/>
  <c r="P8143" i="2"/>
  <c r="P8163" i="2"/>
  <c r="P8179" i="2"/>
  <c r="P8199" i="2"/>
  <c r="P8215" i="2"/>
  <c r="P8235" i="2"/>
  <c r="P8251" i="2"/>
  <c r="P8271" i="2"/>
  <c r="P8287" i="2"/>
  <c r="P8307" i="2"/>
  <c r="P8323" i="2"/>
  <c r="P8342" i="2"/>
  <c r="P8357" i="2"/>
  <c r="P8375" i="2"/>
  <c r="P8390" i="2"/>
  <c r="P8405" i="2"/>
  <c r="P8423" i="2"/>
  <c r="P8438" i="2"/>
  <c r="P8453" i="2"/>
  <c r="P8471" i="2"/>
  <c r="P8486" i="2"/>
  <c r="P8501" i="2"/>
  <c r="P8519" i="2"/>
  <c r="P8534" i="2"/>
  <c r="P8549" i="2"/>
  <c r="P8567" i="2"/>
  <c r="P8582" i="2"/>
  <c r="P8597" i="2"/>
  <c r="P8615" i="2"/>
  <c r="P8630" i="2"/>
  <c r="P8645" i="2"/>
  <c r="P8663" i="2"/>
  <c r="P8678" i="2"/>
  <c r="P8693" i="2"/>
  <c r="P8711" i="2"/>
  <c r="P8726" i="2"/>
  <c r="P8741" i="2"/>
  <c r="P8759" i="2"/>
  <c r="P8774" i="2"/>
  <c r="P8789" i="2"/>
  <c r="P8807" i="2"/>
  <c r="P8822" i="2"/>
  <c r="P8837" i="2"/>
  <c r="P8855" i="2"/>
  <c r="P8870" i="2"/>
  <c r="P8885" i="2"/>
  <c r="P8903" i="2"/>
  <c r="P8918" i="2"/>
  <c r="P8933" i="2"/>
  <c r="P8951" i="2"/>
  <c r="P8966" i="2"/>
  <c r="P8981" i="2"/>
  <c r="P8999" i="2"/>
  <c r="P9014" i="2"/>
  <c r="P9029" i="2"/>
  <c r="P9047" i="2"/>
  <c r="P9062" i="2"/>
  <c r="P9077" i="2"/>
  <c r="P9095" i="2"/>
  <c r="P9110" i="2"/>
  <c r="P9125" i="2"/>
  <c r="P9143" i="2"/>
  <c r="P9158" i="2"/>
  <c r="P9173" i="2"/>
  <c r="P9191" i="2"/>
  <c r="P9206" i="2"/>
  <c r="P9221" i="2"/>
  <c r="P9239" i="2"/>
  <c r="P9254" i="2"/>
  <c r="P9269" i="2"/>
  <c r="P9287" i="2"/>
  <c r="P9302" i="2"/>
  <c r="P9317" i="2"/>
  <c r="P9335" i="2"/>
  <c r="P9350" i="2"/>
  <c r="P9365" i="2"/>
  <c r="P9383" i="2"/>
  <c r="P9398" i="2"/>
  <c r="P9413" i="2"/>
  <c r="P9431" i="2"/>
  <c r="P9446" i="2"/>
  <c r="P9461" i="2"/>
  <c r="P9479" i="2"/>
  <c r="P9493" i="2"/>
  <c r="P9507" i="2"/>
  <c r="P9521" i="2"/>
  <c r="P9535" i="2"/>
  <c r="P9551" i="2"/>
  <c r="P9565" i="2"/>
  <c r="P9578" i="2"/>
  <c r="P9591" i="2"/>
  <c r="P9604" i="2"/>
  <c r="P9617" i="2"/>
  <c r="P9630" i="2"/>
  <c r="P9642" i="2"/>
  <c r="P9654" i="2"/>
  <c r="P9666" i="2"/>
  <c r="P9678" i="2"/>
  <c r="P9690" i="2"/>
  <c r="P9702" i="2"/>
  <c r="P9714" i="2"/>
  <c r="P9726" i="2"/>
  <c r="P9738" i="2"/>
  <c r="P9750" i="2"/>
  <c r="P9762" i="2"/>
  <c r="P9774" i="2"/>
  <c r="P9786" i="2"/>
  <c r="P9798" i="2"/>
  <c r="P9810" i="2"/>
  <c r="P9822" i="2"/>
  <c r="P9834" i="2"/>
  <c r="P9846" i="2"/>
  <c r="P9858" i="2"/>
  <c r="P9870" i="2"/>
  <c r="P9882" i="2"/>
  <c r="P9894" i="2"/>
  <c r="P9906" i="2"/>
  <c r="P9918" i="2"/>
  <c r="P9930" i="2"/>
  <c r="P9942" i="2"/>
  <c r="P9954" i="2"/>
  <c r="P9966" i="2"/>
  <c r="P9978" i="2"/>
  <c r="P9991" i="2"/>
  <c r="P10003" i="2"/>
  <c r="P1626" i="2"/>
  <c r="P2403" i="2"/>
  <c r="P2836" i="2"/>
  <c r="P3143" i="2"/>
  <c r="P3393" i="2"/>
  <c r="P3640" i="2"/>
  <c r="P3804" i="2"/>
  <c r="P3934" i="2"/>
  <c r="P4023" i="2"/>
  <c r="P4117" i="2"/>
  <c r="P4196" i="2"/>
  <c r="P4279" i="2"/>
  <c r="P4345" i="2"/>
  <c r="P4400" i="2"/>
  <c r="P4471" i="2"/>
  <c r="P4520" i="2"/>
  <c r="P4584" i="2"/>
  <c r="P4647" i="2"/>
  <c r="P4700" i="2"/>
  <c r="P4747" i="2"/>
  <c r="P4793" i="2"/>
  <c r="P4852" i="2"/>
  <c r="P4892" i="2"/>
  <c r="P4946" i="2"/>
  <c r="P4989" i="2"/>
  <c r="P5028" i="2"/>
  <c r="P5081" i="2"/>
  <c r="P5120" i="2"/>
  <c r="P5166" i="2"/>
  <c r="P5202" i="2"/>
  <c r="P5250" i="2"/>
  <c r="P5285" i="2"/>
  <c r="P5323" i="2"/>
  <c r="P5357" i="2"/>
  <c r="P5395" i="2"/>
  <c r="P5429" i="2"/>
  <c r="P5467" i="2"/>
  <c r="P5501" i="2"/>
  <c r="P5539" i="2"/>
  <c r="P5573" i="2"/>
  <c r="P5611" i="2"/>
  <c r="P5644" i="2"/>
  <c r="P5680" i="2"/>
  <c r="P5706" i="2"/>
  <c r="P5742" i="2"/>
  <c r="P5770" i="2"/>
  <c r="P5806" i="2"/>
  <c r="P5838" i="2"/>
  <c r="P5874" i="2"/>
  <c r="P5900" i="2"/>
  <c r="P5936" i="2"/>
  <c r="P5968" i="2"/>
  <c r="P6004" i="2"/>
  <c r="P6030" i="2"/>
  <c r="P6066" i="2"/>
  <c r="P6094" i="2"/>
  <c r="P6130" i="2"/>
  <c r="P6162" i="2"/>
  <c r="P6198" i="2"/>
  <c r="P6224" i="2"/>
  <c r="P6260" i="2"/>
  <c r="P6292" i="2"/>
  <c r="P6328" i="2"/>
  <c r="P6354" i="2"/>
  <c r="P6390" i="2"/>
  <c r="P6418" i="2"/>
  <c r="P6454" i="2"/>
  <c r="P6486" i="2"/>
  <c r="P6522" i="2"/>
  <c r="P6548" i="2"/>
  <c r="P6584" i="2"/>
  <c r="P6610" i="2"/>
  <c r="P6642" i="2"/>
  <c r="P6666" i="2"/>
  <c r="P6694" i="2"/>
  <c r="P6718" i="2"/>
  <c r="P6750" i="2"/>
  <c r="P6774" i="2"/>
  <c r="P6802" i="2"/>
  <c r="P6826" i="2"/>
  <c r="P6858" i="2"/>
  <c r="P6882" i="2"/>
  <c r="P6910" i="2"/>
  <c r="P6934" i="2"/>
  <c r="P6966" i="2"/>
  <c r="P6990" i="2"/>
  <c r="P7018" i="2"/>
  <c r="P7042" i="2"/>
  <c r="P7071" i="2"/>
  <c r="P7090" i="2"/>
  <c r="P7119" i="2"/>
  <c r="P7138" i="2"/>
  <c r="P7167" i="2"/>
  <c r="P7186" i="2"/>
  <c r="P7215" i="2"/>
  <c r="P7234" i="2"/>
  <c r="P7263" i="2"/>
  <c r="P7282" i="2"/>
  <c r="P7311" i="2"/>
  <c r="P7330" i="2"/>
  <c r="P7359" i="2"/>
  <c r="P7377" i="2"/>
  <c r="P7401" i="2"/>
  <c r="P7421" i="2"/>
  <c r="P7445" i="2"/>
  <c r="P7465" i="2"/>
  <c r="P7489" i="2"/>
  <c r="P7507" i="2"/>
  <c r="P7531" i="2"/>
  <c r="P7551" i="2"/>
  <c r="P7575" i="2"/>
  <c r="P7593" i="2"/>
  <c r="P7617" i="2"/>
  <c r="P7637" i="2"/>
  <c r="P7661" i="2"/>
  <c r="P7681" i="2"/>
  <c r="P7705" i="2"/>
  <c r="P7723" i="2"/>
  <c r="P7745" i="2"/>
  <c r="P7762" i="2"/>
  <c r="P7784" i="2"/>
  <c r="P7802" i="2"/>
  <c r="P7823" i="2"/>
  <c r="P7840" i="2"/>
  <c r="P7860" i="2"/>
  <c r="P7876" i="2"/>
  <c r="P7896" i="2"/>
  <c r="P7912" i="2"/>
  <c r="P7932" i="2"/>
  <c r="P7948" i="2"/>
  <c r="P7968" i="2"/>
  <c r="P7984" i="2"/>
  <c r="P8004" i="2"/>
  <c r="P8020" i="2"/>
  <c r="P8040" i="2"/>
  <c r="P8056" i="2"/>
  <c r="P8076" i="2"/>
  <c r="P8092" i="2"/>
  <c r="P8112" i="2"/>
  <c r="P8128" i="2"/>
  <c r="P8148" i="2"/>
  <c r="P8164" i="2"/>
  <c r="P8184" i="2"/>
  <c r="P8200" i="2"/>
  <c r="P8220" i="2"/>
  <c r="P8236" i="2"/>
  <c r="P8256" i="2"/>
  <c r="P8272" i="2"/>
  <c r="P8292" i="2"/>
  <c r="P8308" i="2"/>
  <c r="P8328" i="2"/>
  <c r="P8343" i="2"/>
  <c r="P8358" i="2"/>
  <c r="P8376" i="2"/>
  <c r="P8391" i="2"/>
  <c r="P8406" i="2"/>
  <c r="P8424" i="2"/>
  <c r="P8439" i="2"/>
  <c r="P8454" i="2"/>
  <c r="P8472" i="2"/>
  <c r="P8487" i="2"/>
  <c r="P8502" i="2"/>
  <c r="P8520" i="2"/>
  <c r="P8535" i="2"/>
  <c r="P8550" i="2"/>
  <c r="P8568" i="2"/>
  <c r="P8583" i="2"/>
  <c r="P8598" i="2"/>
  <c r="P8616" i="2"/>
  <c r="P8631" i="2"/>
  <c r="P8646" i="2"/>
  <c r="P8664" i="2"/>
  <c r="P8679" i="2"/>
  <c r="P8694" i="2"/>
  <c r="P8712" i="2"/>
  <c r="P8727" i="2"/>
  <c r="P8742" i="2"/>
  <c r="P8760" i="2"/>
  <c r="P8775" i="2"/>
  <c r="P8790" i="2"/>
  <c r="P8808" i="2"/>
  <c r="P8823" i="2"/>
  <c r="P8838" i="2"/>
  <c r="P8856" i="2"/>
  <c r="P8871" i="2"/>
  <c r="P8886" i="2"/>
  <c r="P8904" i="2"/>
  <c r="P8919" i="2"/>
  <c r="P8934" i="2"/>
  <c r="P8952" i="2"/>
  <c r="P8967" i="2"/>
  <c r="P8982" i="2"/>
  <c r="P9000" i="2"/>
  <c r="P9015" i="2"/>
  <c r="P9030" i="2"/>
  <c r="P9048" i="2"/>
  <c r="P9063" i="2"/>
  <c r="P9078" i="2"/>
  <c r="P9096" i="2"/>
  <c r="P9111" i="2"/>
  <c r="P9126" i="2"/>
  <c r="P9144" i="2"/>
  <c r="P9159" i="2"/>
  <c r="P9174" i="2"/>
  <c r="P9192" i="2"/>
  <c r="P9207" i="2"/>
  <c r="P9222" i="2"/>
  <c r="P9240" i="2"/>
  <c r="P9255" i="2"/>
  <c r="P9270" i="2"/>
  <c r="P9288" i="2"/>
  <c r="P9303" i="2"/>
  <c r="P9318" i="2"/>
  <c r="P9336" i="2"/>
  <c r="P9351" i="2"/>
  <c r="P9366" i="2"/>
  <c r="P9384" i="2"/>
  <c r="P9399" i="2"/>
  <c r="P9414" i="2"/>
  <c r="P9432" i="2"/>
  <c r="P9447" i="2"/>
  <c r="P9462" i="2"/>
  <c r="P9480" i="2"/>
  <c r="P9494" i="2"/>
  <c r="P9508" i="2"/>
  <c r="P9522" i="2"/>
  <c r="P9536" i="2"/>
  <c r="P9552" i="2"/>
  <c r="P9566" i="2"/>
  <c r="P9579" i="2"/>
  <c r="P9592" i="2"/>
  <c r="P9605" i="2"/>
  <c r="P9618" i="2"/>
  <c r="P9631" i="2"/>
  <c r="P9643" i="2"/>
  <c r="P9655" i="2"/>
  <c r="P9667" i="2"/>
  <c r="P9679" i="2"/>
  <c r="P9691" i="2"/>
  <c r="P9703" i="2"/>
  <c r="P9715" i="2"/>
  <c r="P9727" i="2"/>
  <c r="P9739" i="2"/>
  <c r="P9751" i="2"/>
  <c r="P9763" i="2"/>
  <c r="P9775" i="2"/>
  <c r="P9787" i="2"/>
  <c r="P9799" i="2"/>
  <c r="P9811" i="2"/>
  <c r="P9823" i="2"/>
  <c r="P9835" i="2"/>
  <c r="P9847" i="2"/>
  <c r="P9859" i="2"/>
  <c r="P9871" i="2"/>
  <c r="P9883" i="2"/>
  <c r="P9895" i="2"/>
  <c r="P9907" i="2"/>
  <c r="P9919" i="2"/>
  <c r="P9931" i="2"/>
  <c r="P9943" i="2"/>
  <c r="P9955" i="2"/>
  <c r="P9967" i="2"/>
  <c r="P9979" i="2"/>
  <c r="P9992" i="2"/>
  <c r="P4" i="2"/>
  <c r="P1627" i="2"/>
  <c r="P2412" i="2"/>
  <c r="P2842" i="2"/>
  <c r="P3158" i="2"/>
  <c r="P3435" i="2"/>
  <c r="P3659" i="2"/>
  <c r="P3805" i="2"/>
  <c r="P3951" i="2"/>
  <c r="P4051" i="2"/>
  <c r="P4118" i="2"/>
  <c r="P4197" i="2"/>
  <c r="P4280" i="2"/>
  <c r="P4346" i="2"/>
  <c r="P4410" i="2"/>
  <c r="P4472" i="2"/>
  <c r="P4537" i="2"/>
  <c r="P4585" i="2"/>
  <c r="P4648" i="2"/>
  <c r="P4708" i="2"/>
  <c r="P4748" i="2"/>
  <c r="P4800" i="2"/>
  <c r="P4853" i="2"/>
  <c r="P4907" i="2"/>
  <c r="P4947" i="2"/>
  <c r="P4997" i="2"/>
  <c r="P5036" i="2"/>
  <c r="P5086" i="2"/>
  <c r="P5126" i="2"/>
  <c r="P5169" i="2"/>
  <c r="P5205" i="2"/>
  <c r="P5251" i="2"/>
  <c r="P5286" i="2"/>
  <c r="P5324" i="2"/>
  <c r="P5358" i="2"/>
  <c r="P5396" i="2"/>
  <c r="P5430" i="2"/>
  <c r="P5468" i="2"/>
  <c r="P5502" i="2"/>
  <c r="P5540" i="2"/>
  <c r="P5574" i="2"/>
  <c r="P5612" i="2"/>
  <c r="P5645" i="2"/>
  <c r="P5681" i="2"/>
  <c r="P5709" i="2"/>
  <c r="P5745" i="2"/>
  <c r="P5775" i="2"/>
  <c r="P5811" i="2"/>
  <c r="P5839" i="2"/>
  <c r="P5875" i="2"/>
  <c r="P5901" i="2"/>
  <c r="P5937" i="2"/>
  <c r="P5969" i="2"/>
  <c r="P6005" i="2"/>
  <c r="P6033" i="2"/>
  <c r="P6069" i="2"/>
  <c r="P6099" i="2"/>
  <c r="P6135" i="2"/>
  <c r="P6163" i="2"/>
  <c r="P6199" i="2"/>
  <c r="P6225" i="2"/>
  <c r="P6261" i="2"/>
  <c r="P6293" i="2"/>
  <c r="P6329" i="2"/>
  <c r="P6357" i="2"/>
  <c r="P6393" i="2"/>
  <c r="P6423" i="2"/>
  <c r="P6459" i="2"/>
  <c r="P6487" i="2"/>
  <c r="P6523" i="2"/>
  <c r="P6549" i="2"/>
  <c r="P6585" i="2"/>
  <c r="P6615" i="2"/>
  <c r="P6643" i="2"/>
  <c r="P6667" i="2"/>
  <c r="P6699" i="2"/>
  <c r="P6723" i="2"/>
  <c r="P6751" i="2"/>
  <c r="P6775" i="2"/>
  <c r="P6807" i="2"/>
  <c r="P6831" i="2"/>
  <c r="P6859" i="2"/>
  <c r="P6883" i="2"/>
  <c r="P6915" i="2"/>
  <c r="P6939" i="2"/>
  <c r="P6967" i="2"/>
  <c r="P6991" i="2"/>
  <c r="P7023" i="2"/>
  <c r="P7046" i="2"/>
  <c r="P7072" i="2"/>
  <c r="P7094" i="2"/>
  <c r="P7120" i="2"/>
  <c r="P7142" i="2"/>
  <c r="P7168" i="2"/>
  <c r="P7190" i="2"/>
  <c r="P7216" i="2"/>
  <c r="P7238" i="2"/>
  <c r="P7264" i="2"/>
  <c r="P7286" i="2"/>
  <c r="P7312" i="2"/>
  <c r="P7334" i="2"/>
  <c r="P7360" i="2"/>
  <c r="P7378" i="2"/>
  <c r="P7402" i="2"/>
  <c r="P7422" i="2"/>
  <c r="P7446" i="2"/>
  <c r="P7466" i="2"/>
  <c r="P7490" i="2"/>
  <c r="P7508" i="2"/>
  <c r="P7532" i="2"/>
  <c r="P7552" i="2"/>
  <c r="P7576" i="2"/>
  <c r="P7594" i="2"/>
  <c r="P7618" i="2"/>
  <c r="P7638" i="2"/>
  <c r="P7662" i="2"/>
  <c r="P7682" i="2"/>
  <c r="P7706" i="2"/>
  <c r="P7724" i="2"/>
  <c r="P7746" i="2"/>
  <c r="P7763" i="2"/>
  <c r="P7785" i="2"/>
  <c r="P7803" i="2"/>
  <c r="P7825" i="2"/>
  <c r="P7841" i="2"/>
  <c r="P7861" i="2"/>
  <c r="P7877" i="2"/>
  <c r="P7897" i="2"/>
  <c r="P7913" i="2"/>
  <c r="P7933" i="2"/>
  <c r="P7949" i="2"/>
  <c r="P7969" i="2"/>
  <c r="P7985" i="2"/>
  <c r="P8005" i="2"/>
  <c r="P8021" i="2"/>
  <c r="P8041" i="2"/>
  <c r="P8057" i="2"/>
  <c r="P8077" i="2"/>
  <c r="P8093" i="2"/>
  <c r="P8113" i="2"/>
  <c r="P8129" i="2"/>
  <c r="P8149" i="2"/>
  <c r="P8165" i="2"/>
  <c r="P8185" i="2"/>
  <c r="P8201" i="2"/>
  <c r="P8221" i="2"/>
  <c r="P8237" i="2"/>
  <c r="P8257" i="2"/>
  <c r="P8273" i="2"/>
  <c r="P8293" i="2"/>
  <c r="P8309" i="2"/>
  <c r="P8329" i="2"/>
  <c r="P8344" i="2"/>
  <c r="P8359" i="2"/>
  <c r="P8377" i="2"/>
  <c r="P8392" i="2"/>
  <c r="P8407" i="2"/>
  <c r="P8425" i="2"/>
  <c r="P8440" i="2"/>
  <c r="P8455" i="2"/>
  <c r="P8473" i="2"/>
  <c r="P8488" i="2"/>
  <c r="P8503" i="2"/>
  <c r="P8521" i="2"/>
  <c r="P8536" i="2"/>
  <c r="P8551" i="2"/>
  <c r="P8569" i="2"/>
  <c r="P8584" i="2"/>
  <c r="P8599" i="2"/>
  <c r="P8617" i="2"/>
  <c r="P8632" i="2"/>
  <c r="P8647" i="2"/>
  <c r="P8665" i="2"/>
  <c r="P8680" i="2"/>
  <c r="P8695" i="2"/>
  <c r="P8713" i="2"/>
  <c r="P8728" i="2"/>
  <c r="P8743" i="2"/>
  <c r="P8761" i="2"/>
  <c r="P8776" i="2"/>
  <c r="P8791" i="2"/>
  <c r="P8809" i="2"/>
  <c r="P8824" i="2"/>
  <c r="P8839" i="2"/>
  <c r="P8857" i="2"/>
  <c r="P8872" i="2"/>
  <c r="P8887" i="2"/>
  <c r="P8905" i="2"/>
  <c r="P8920" i="2"/>
  <c r="P8935" i="2"/>
  <c r="P8953" i="2"/>
  <c r="P8968" i="2"/>
  <c r="P8983" i="2"/>
  <c r="P9001" i="2"/>
  <c r="P9016" i="2"/>
  <c r="P9031" i="2"/>
  <c r="P9049" i="2"/>
  <c r="P9064" i="2"/>
  <c r="P9079" i="2"/>
  <c r="P9097" i="2"/>
  <c r="P9112" i="2"/>
  <c r="P9127" i="2"/>
  <c r="P9145" i="2"/>
  <c r="P9160" i="2"/>
  <c r="P9175" i="2"/>
  <c r="P9193" i="2"/>
  <c r="P9208" i="2"/>
  <c r="P9223" i="2"/>
  <c r="P9241" i="2"/>
  <c r="P9256" i="2"/>
  <c r="P9271" i="2"/>
  <c r="P9289" i="2"/>
  <c r="P9304" i="2"/>
  <c r="P9319" i="2"/>
  <c r="P9337" i="2"/>
  <c r="P9352" i="2"/>
  <c r="P9367" i="2"/>
  <c r="P9385" i="2"/>
  <c r="P9400" i="2"/>
  <c r="P9415" i="2"/>
  <c r="P9433" i="2"/>
  <c r="P9448" i="2"/>
  <c r="P9463" i="2"/>
  <c r="P9481" i="2"/>
  <c r="P9495" i="2"/>
  <c r="P9509" i="2"/>
  <c r="P9523" i="2"/>
  <c r="P9539" i="2"/>
  <c r="P9553" i="2"/>
  <c r="P9567" i="2"/>
  <c r="P9580" i="2"/>
  <c r="P9593" i="2"/>
  <c r="P9606" i="2"/>
  <c r="P9619" i="2"/>
  <c r="P9632" i="2"/>
  <c r="P9644" i="2"/>
  <c r="P9656" i="2"/>
  <c r="P9668" i="2"/>
  <c r="P9680" i="2"/>
  <c r="P9692" i="2"/>
  <c r="P9704" i="2"/>
  <c r="P9716" i="2"/>
  <c r="P9728" i="2"/>
  <c r="P9740" i="2"/>
  <c r="P9752" i="2"/>
  <c r="P9764" i="2"/>
  <c r="P9776" i="2"/>
  <c r="P9788" i="2"/>
  <c r="P9800" i="2"/>
  <c r="P9812" i="2"/>
  <c r="P9824" i="2"/>
  <c r="P9836" i="2"/>
  <c r="P9848" i="2"/>
  <c r="P9860" i="2"/>
  <c r="P9872" i="2"/>
  <c r="P9884" i="2"/>
  <c r="P9896" i="2"/>
  <c r="P9908" i="2"/>
  <c r="P9920" i="2"/>
  <c r="P9932" i="2"/>
  <c r="P9944" i="2"/>
  <c r="P9956" i="2"/>
  <c r="P9968" i="2"/>
  <c r="P9980" i="2"/>
  <c r="P9993" i="2"/>
  <c r="P1638" i="2"/>
  <c r="P2413" i="2"/>
  <c r="P2852" i="2"/>
  <c r="P3159" i="2"/>
  <c r="P3441" i="2"/>
  <c r="P3660" i="2"/>
  <c r="P3828" i="2"/>
  <c r="P3957" i="2"/>
  <c r="P4053" i="2"/>
  <c r="P4122" i="2"/>
  <c r="P4198" i="2"/>
  <c r="P4294" i="2"/>
  <c r="P4363" i="2"/>
  <c r="P4413" i="2"/>
  <c r="P4473" i="2"/>
  <c r="P4538" i="2"/>
  <c r="P4586" i="2"/>
  <c r="P4654" i="2"/>
  <c r="P4709" i="2"/>
  <c r="P4761" i="2"/>
  <c r="P4804" i="2"/>
  <c r="P4854" i="2"/>
  <c r="P4908" i="2"/>
  <c r="P4948" i="2"/>
  <c r="P5000" i="2"/>
  <c r="P5039" i="2"/>
  <c r="P5087" i="2"/>
  <c r="P5127" i="2"/>
  <c r="P5176" i="2"/>
  <c r="P5212" i="2"/>
  <c r="P5252" i="2"/>
  <c r="P5287" i="2"/>
  <c r="P5325" i="2"/>
  <c r="P5359" i="2"/>
  <c r="P5397" i="2"/>
  <c r="P5431" i="2"/>
  <c r="P5469" i="2"/>
  <c r="P5503" i="2"/>
  <c r="P5541" i="2"/>
  <c r="P5575" i="2"/>
  <c r="P5613" i="2"/>
  <c r="P5646" i="2"/>
  <c r="P5682" i="2"/>
  <c r="P5710" i="2"/>
  <c r="P5746" i="2"/>
  <c r="P5776" i="2"/>
  <c r="P5812" i="2"/>
  <c r="P5840" i="2"/>
  <c r="P5876" i="2"/>
  <c r="P5902" i="2"/>
  <c r="P5938" i="2"/>
  <c r="P5970" i="2"/>
  <c r="P6006" i="2"/>
  <c r="P6034" i="2"/>
  <c r="P6070" i="2"/>
  <c r="P6100" i="2"/>
  <c r="P6136" i="2"/>
  <c r="P6164" i="2"/>
  <c r="P6200" i="2"/>
  <c r="P6226" i="2"/>
  <c r="P6262" i="2"/>
  <c r="P6294" i="2"/>
  <c r="P6330" i="2"/>
  <c r="P6358" i="2"/>
  <c r="P6394" i="2"/>
  <c r="P6424" i="2"/>
  <c r="P6460" i="2"/>
  <c r="P6488" i="2"/>
  <c r="P6524" i="2"/>
  <c r="P6550" i="2"/>
  <c r="P6586" i="2"/>
  <c r="P6616" i="2"/>
  <c r="P6644" i="2"/>
  <c r="P6668" i="2"/>
  <c r="P6700" i="2"/>
  <c r="P6724" i="2"/>
  <c r="P6752" i="2"/>
  <c r="P6776" i="2"/>
  <c r="P6808" i="2"/>
  <c r="P6832" i="2"/>
  <c r="P6860" i="2"/>
  <c r="P6884" i="2"/>
  <c r="P6916" i="2"/>
  <c r="P1689" i="2"/>
  <c r="P2495" i="2"/>
  <c r="P2878" i="2"/>
  <c r="P3163" i="2"/>
  <c r="P3442" i="2"/>
  <c r="P3661" i="2"/>
  <c r="P3832" i="2"/>
  <c r="P3959" i="2"/>
  <c r="P4063" i="2"/>
  <c r="P4142" i="2"/>
  <c r="P4212" i="2"/>
  <c r="P4295" i="2"/>
  <c r="P4366" i="2"/>
  <c r="P4414" i="2"/>
  <c r="P4477" i="2"/>
  <c r="P4540" i="2"/>
  <c r="P4610" i="2"/>
  <c r="P4655" i="2"/>
  <c r="P4710" i="2"/>
  <c r="P4764" i="2"/>
  <c r="P4805" i="2"/>
  <c r="P4857" i="2"/>
  <c r="P4910" i="2"/>
  <c r="P4949" i="2"/>
  <c r="P5001" i="2"/>
  <c r="P5040" i="2"/>
  <c r="P5088" i="2"/>
  <c r="P5128" i="2"/>
  <c r="P5177" i="2"/>
  <c r="P5213" i="2"/>
  <c r="P5253" i="2"/>
  <c r="P5288" i="2"/>
  <c r="P5326" i="2"/>
  <c r="P5360" i="2"/>
  <c r="P5398" i="2"/>
  <c r="P5432" i="2"/>
  <c r="P5470" i="2"/>
  <c r="P5504" i="2"/>
  <c r="P5542" i="2"/>
  <c r="P5576" i="2"/>
  <c r="P5614" i="2"/>
  <c r="P5647" i="2"/>
  <c r="P5683" i="2"/>
  <c r="P5715" i="2"/>
  <c r="P5751" i="2"/>
  <c r="P5777" i="2"/>
  <c r="P5813" i="2"/>
  <c r="P5841" i="2"/>
  <c r="P5877" i="2"/>
  <c r="P5909" i="2"/>
  <c r="P5945" i="2"/>
  <c r="P5971" i="2"/>
  <c r="P6007" i="2"/>
  <c r="P6039" i="2"/>
  <c r="P6075" i="2"/>
  <c r="P6101" i="2"/>
  <c r="P6137" i="2"/>
  <c r="P6165" i="2"/>
  <c r="P6201" i="2"/>
  <c r="P6233" i="2"/>
  <c r="P6269" i="2"/>
  <c r="P6295" i="2"/>
  <c r="P6331" i="2"/>
  <c r="P6363" i="2"/>
  <c r="P6399" i="2"/>
  <c r="P6425" i="2"/>
  <c r="P6461" i="2"/>
  <c r="P6489" i="2"/>
  <c r="P6525" i="2"/>
  <c r="P6557" i="2"/>
  <c r="P6593" i="2"/>
  <c r="P6617" i="2"/>
  <c r="P6645" i="2"/>
  <c r="P6669" i="2"/>
  <c r="P6701" i="2"/>
  <c r="P6725" i="2"/>
  <c r="P6753" i="2"/>
  <c r="P6777" i="2"/>
  <c r="P6809" i="2"/>
  <c r="P6833" i="2"/>
  <c r="P6861" i="2"/>
  <c r="P6885" i="2"/>
  <c r="P6917" i="2"/>
  <c r="P6941" i="2"/>
  <c r="P6969" i="2"/>
  <c r="P1990" i="2"/>
  <c r="P2962" i="2"/>
  <c r="P3507" i="2"/>
  <c r="P3876" i="2"/>
  <c r="P4064" i="2"/>
  <c r="P4213" i="2"/>
  <c r="P4367" i="2"/>
  <c r="P4486" i="2"/>
  <c r="P4612" i="2"/>
  <c r="P4711" i="2"/>
  <c r="P4818" i="2"/>
  <c r="P4911" i="2"/>
  <c r="P5002" i="2"/>
  <c r="P5090" i="2"/>
  <c r="P5178" i="2"/>
  <c r="P5254" i="2"/>
  <c r="P5333" i="2"/>
  <c r="P5405" i="2"/>
  <c r="P5477" i="2"/>
  <c r="P5549" i="2"/>
  <c r="P5621" i="2"/>
  <c r="P5684" i="2"/>
  <c r="P5752" i="2"/>
  <c r="P5814" i="2"/>
  <c r="P5878" i="2"/>
  <c r="P5946" i="2"/>
  <c r="P6008" i="2"/>
  <c r="P6076" i="2"/>
  <c r="P6138" i="2"/>
  <c r="P6202" i="2"/>
  <c r="P6270" i="2"/>
  <c r="P6332" i="2"/>
  <c r="P6400" i="2"/>
  <c r="P6462" i="2"/>
  <c r="P6526" i="2"/>
  <c r="P6594" i="2"/>
  <c r="P6646" i="2"/>
  <c r="P6702" i="2"/>
  <c r="P6754" i="2"/>
  <c r="P6810" i="2"/>
  <c r="P6862" i="2"/>
  <c r="P6918" i="2"/>
  <c r="P6955" i="2"/>
  <c r="P7004" i="2"/>
  <c r="P7047" i="2"/>
  <c r="P7077" i="2"/>
  <c r="P7121" i="2"/>
  <c r="P7154" i="2"/>
  <c r="P7191" i="2"/>
  <c r="P7221" i="2"/>
  <c r="P7265" i="2"/>
  <c r="P7298" i="2"/>
  <c r="P7335" i="2"/>
  <c r="P7365" i="2"/>
  <c r="P7405" i="2"/>
  <c r="P7433" i="2"/>
  <c r="P7467" i="2"/>
  <c r="P7495" i="2"/>
  <c r="P7533" i="2"/>
  <c r="P7563" i="2"/>
  <c r="P7597" i="2"/>
  <c r="P7625" i="2"/>
  <c r="P7663" i="2"/>
  <c r="P7693" i="2"/>
  <c r="P7725" i="2"/>
  <c r="P7751" i="2"/>
  <c r="P7786" i="2"/>
  <c r="P7813" i="2"/>
  <c r="P7842" i="2"/>
  <c r="P7866" i="2"/>
  <c r="P7898" i="2"/>
  <c r="P7922" i="2"/>
  <c r="P7950" i="2"/>
  <c r="P7974" i="2"/>
  <c r="P8006" i="2"/>
  <c r="P8030" i="2"/>
  <c r="P8058" i="2"/>
  <c r="P8082" i="2"/>
  <c r="P8114" i="2"/>
  <c r="P8138" i="2"/>
  <c r="P8166" i="2"/>
  <c r="P8190" i="2"/>
  <c r="P8222" i="2"/>
  <c r="P8246" i="2"/>
  <c r="P8274" i="2"/>
  <c r="P8298" i="2"/>
  <c r="P8330" i="2"/>
  <c r="P8352" i="2"/>
  <c r="P8378" i="2"/>
  <c r="P8400" i="2"/>
  <c r="P8426" i="2"/>
  <c r="P8448" i="2"/>
  <c r="P8474" i="2"/>
  <c r="P8496" i="2"/>
  <c r="P8522" i="2"/>
  <c r="P8544" i="2"/>
  <c r="P8570" i="2"/>
  <c r="P8592" i="2"/>
  <c r="P8618" i="2"/>
  <c r="P8640" i="2"/>
  <c r="P8666" i="2"/>
  <c r="P8688" i="2"/>
  <c r="P8714" i="2"/>
  <c r="P8736" i="2"/>
  <c r="P8762" i="2"/>
  <c r="P8784" i="2"/>
  <c r="P8810" i="2"/>
  <c r="P8832" i="2"/>
  <c r="P8858" i="2"/>
  <c r="P8880" i="2"/>
  <c r="P8906" i="2"/>
  <c r="P8928" i="2"/>
  <c r="P8954" i="2"/>
  <c r="P8976" i="2"/>
  <c r="P9002" i="2"/>
  <c r="P9024" i="2"/>
  <c r="P9050" i="2"/>
  <c r="P9072" i="2"/>
  <c r="P9098" i="2"/>
  <c r="P9120" i="2"/>
  <c r="P9146" i="2"/>
  <c r="P9168" i="2"/>
  <c r="P9194" i="2"/>
  <c r="P9216" i="2"/>
  <c r="P9242" i="2"/>
  <c r="P9264" i="2"/>
  <c r="P9290" i="2"/>
  <c r="P9312" i="2"/>
  <c r="P9338" i="2"/>
  <c r="P9360" i="2"/>
  <c r="P9386" i="2"/>
  <c r="P9408" i="2"/>
  <c r="P9434" i="2"/>
  <c r="P9456" i="2"/>
  <c r="P9482" i="2"/>
  <c r="P9500" i="2"/>
  <c r="P9524" i="2"/>
  <c r="P9544" i="2"/>
  <c r="P9568" i="2"/>
  <c r="P9585" i="2"/>
  <c r="P9607" i="2"/>
  <c r="P9625" i="2"/>
  <c r="P9645" i="2"/>
  <c r="P9661" i="2"/>
  <c r="P9681" i="2"/>
  <c r="P9697" i="2"/>
  <c r="P9717" i="2"/>
  <c r="P9733" i="2"/>
  <c r="P9753" i="2"/>
  <c r="P9769" i="2"/>
  <c r="P9789" i="2"/>
  <c r="P9805" i="2"/>
  <c r="P9825" i="2"/>
  <c r="P9841" i="2"/>
  <c r="P9861" i="2"/>
  <c r="P9877" i="2"/>
  <c r="P9897" i="2"/>
  <c r="P9913" i="2"/>
  <c r="P9933" i="2"/>
  <c r="P9949" i="2"/>
  <c r="P9969" i="2"/>
  <c r="P9985" i="2"/>
  <c r="P4146" i="2"/>
  <c r="P4865" i="2"/>
  <c r="P5218" i="2"/>
  <c r="P5658" i="2"/>
  <c r="P5914" i="2"/>
  <c r="P6238" i="2"/>
  <c r="P6562" i="2"/>
  <c r="P6838" i="2"/>
  <c r="P2026" i="2"/>
  <c r="P2978" i="2"/>
  <c r="P3526" i="2"/>
  <c r="P3880" i="2"/>
  <c r="P4065" i="2"/>
  <c r="P4243" i="2"/>
  <c r="P4368" i="2"/>
  <c r="P4487" i="2"/>
  <c r="P4614" i="2"/>
  <c r="P4712" i="2"/>
  <c r="P4826" i="2"/>
  <c r="P4918" i="2"/>
  <c r="P5008" i="2"/>
  <c r="P5093" i="2"/>
  <c r="P5179" i="2"/>
  <c r="P5261" i="2"/>
  <c r="P5335" i="2"/>
  <c r="P5407" i="2"/>
  <c r="P5479" i="2"/>
  <c r="P5551" i="2"/>
  <c r="P5623" i="2"/>
  <c r="P5685" i="2"/>
  <c r="P5753" i="2"/>
  <c r="P5817" i="2"/>
  <c r="P5883" i="2"/>
  <c r="P5947" i="2"/>
  <c r="P6009" i="2"/>
  <c r="P6077" i="2"/>
  <c r="P6141" i="2"/>
  <c r="P6207" i="2"/>
  <c r="P6271" i="2"/>
  <c r="P6333" i="2"/>
  <c r="P6401" i="2"/>
  <c r="P6465" i="2"/>
  <c r="P6531" i="2"/>
  <c r="P6595" i="2"/>
  <c r="P6651" i="2"/>
  <c r="P6703" i="2"/>
  <c r="P6759" i="2"/>
  <c r="P6811" i="2"/>
  <c r="P6867" i="2"/>
  <c r="P6919" i="2"/>
  <c r="P6968" i="2"/>
  <c r="P7005" i="2"/>
  <c r="P7048" i="2"/>
  <c r="P7078" i="2"/>
  <c r="P7122" i="2"/>
  <c r="P7155" i="2"/>
  <c r="P7192" i="2"/>
  <c r="P7222" i="2"/>
  <c r="P7266" i="2"/>
  <c r="P7299" i="2"/>
  <c r="P7336" i="2"/>
  <c r="P7366" i="2"/>
  <c r="P7406" i="2"/>
  <c r="P7434" i="2"/>
  <c r="P7468" i="2"/>
  <c r="P7496" i="2"/>
  <c r="P7534" i="2"/>
  <c r="P7564" i="2"/>
  <c r="P7598" i="2"/>
  <c r="P7626" i="2"/>
  <c r="P7664" i="2"/>
  <c r="P7694" i="2"/>
  <c r="P7726" i="2"/>
  <c r="P7753" i="2"/>
  <c r="P7787" i="2"/>
  <c r="P7814" i="2"/>
  <c r="P7843" i="2"/>
  <c r="P7867" i="2"/>
  <c r="P7899" i="2"/>
  <c r="P7923" i="2"/>
  <c r="P7951" i="2"/>
  <c r="P7975" i="2"/>
  <c r="P8007" i="2"/>
  <c r="P8031" i="2"/>
  <c r="P8059" i="2"/>
  <c r="P8083" i="2"/>
  <c r="P8115" i="2"/>
  <c r="P8139" i="2"/>
  <c r="P8167" i="2"/>
  <c r="P8191" i="2"/>
  <c r="P8223" i="2"/>
  <c r="P8247" i="2"/>
  <c r="P8275" i="2"/>
  <c r="P8299" i="2"/>
  <c r="P8331" i="2"/>
  <c r="P8353" i="2"/>
  <c r="P8379" i="2"/>
  <c r="P8401" i="2"/>
  <c r="P8427" i="2"/>
  <c r="P8449" i="2"/>
  <c r="P8475" i="2"/>
  <c r="P8497" i="2"/>
  <c r="P8523" i="2"/>
  <c r="P8545" i="2"/>
  <c r="P8571" i="2"/>
  <c r="P8593" i="2"/>
  <c r="P8619" i="2"/>
  <c r="P8641" i="2"/>
  <c r="P8667" i="2"/>
  <c r="P8689" i="2"/>
  <c r="P8715" i="2"/>
  <c r="P8737" i="2"/>
  <c r="P8763" i="2"/>
  <c r="P8785" i="2"/>
  <c r="P8811" i="2"/>
  <c r="P8833" i="2"/>
  <c r="P8859" i="2"/>
  <c r="P8881" i="2"/>
  <c r="P8907" i="2"/>
  <c r="P8929" i="2"/>
  <c r="P8955" i="2"/>
  <c r="P8977" i="2"/>
  <c r="P9003" i="2"/>
  <c r="P9025" i="2"/>
  <c r="P9051" i="2"/>
  <c r="P9073" i="2"/>
  <c r="P9099" i="2"/>
  <c r="P9121" i="2"/>
  <c r="P9147" i="2"/>
  <c r="P9169" i="2"/>
  <c r="P9195" i="2"/>
  <c r="P9217" i="2"/>
  <c r="P9243" i="2"/>
  <c r="P9265" i="2"/>
  <c r="P9291" i="2"/>
  <c r="P9313" i="2"/>
  <c r="P9339" i="2"/>
  <c r="P9361" i="2"/>
  <c r="P9387" i="2"/>
  <c r="P9409" i="2"/>
  <c r="P9435" i="2"/>
  <c r="P9457" i="2"/>
  <c r="P9483" i="2"/>
  <c r="P9503" i="2"/>
  <c r="P9527" i="2"/>
  <c r="P9545" i="2"/>
  <c r="P9569" i="2"/>
  <c r="P9587" i="2"/>
  <c r="P9608" i="2"/>
  <c r="P9626" i="2"/>
  <c r="P9646" i="2"/>
  <c r="P9662" i="2"/>
  <c r="P9682" i="2"/>
  <c r="P9698" i="2"/>
  <c r="P9718" i="2"/>
  <c r="P9734" i="2"/>
  <c r="P9754" i="2"/>
  <c r="P9770" i="2"/>
  <c r="P9790" i="2"/>
  <c r="P9806" i="2"/>
  <c r="P9826" i="2"/>
  <c r="P9842" i="2"/>
  <c r="P9862" i="2"/>
  <c r="P9878" i="2"/>
  <c r="P9898" i="2"/>
  <c r="P9914" i="2"/>
  <c r="P9934" i="2"/>
  <c r="P9950" i="2"/>
  <c r="P9970" i="2"/>
  <c r="P9986" i="2"/>
  <c r="P3960" i="2"/>
  <c r="P4429" i="2"/>
  <c r="P4963" i="2"/>
  <c r="P5372" i="2"/>
  <c r="P5788" i="2"/>
  <c r="P6112" i="2"/>
  <c r="P6368" i="2"/>
  <c r="P6678" i="2"/>
  <c r="P6982" i="2"/>
  <c r="P2027" i="2"/>
  <c r="P2979" i="2"/>
  <c r="P3527" i="2"/>
  <c r="P3884" i="2"/>
  <c r="P4066" i="2"/>
  <c r="P4244" i="2"/>
  <c r="P4376" i="2"/>
  <c r="P4504" i="2"/>
  <c r="P4615" i="2"/>
  <c r="P4713" i="2"/>
  <c r="P4827" i="2"/>
  <c r="P4922" i="2"/>
  <c r="P5009" i="2"/>
  <c r="P5100" i="2"/>
  <c r="P5180" i="2"/>
  <c r="P5264" i="2"/>
  <c r="P5336" i="2"/>
  <c r="P5408" i="2"/>
  <c r="P5480" i="2"/>
  <c r="P5552" i="2"/>
  <c r="P5624" i="2"/>
  <c r="P5686" i="2"/>
  <c r="P5754" i="2"/>
  <c r="P5818" i="2"/>
  <c r="P5884" i="2"/>
  <c r="P5948" i="2"/>
  <c r="P6010" i="2"/>
  <c r="P6078" i="2"/>
  <c r="P6142" i="2"/>
  <c r="P6208" i="2"/>
  <c r="P6272" i="2"/>
  <c r="P6334" i="2"/>
  <c r="P6402" i="2"/>
  <c r="P6466" i="2"/>
  <c r="P6532" i="2"/>
  <c r="P6596" i="2"/>
  <c r="P6652" i="2"/>
  <c r="P6704" i="2"/>
  <c r="P6760" i="2"/>
  <c r="P6812" i="2"/>
  <c r="P6868" i="2"/>
  <c r="P6920" i="2"/>
  <c r="P6970" i="2"/>
  <c r="P7006" i="2"/>
  <c r="P7053" i="2"/>
  <c r="P7086" i="2"/>
  <c r="P7123" i="2"/>
  <c r="P7156" i="2"/>
  <c r="P7197" i="2"/>
  <c r="P7230" i="2"/>
  <c r="P7267" i="2"/>
  <c r="P7300" i="2"/>
  <c r="P7341" i="2"/>
  <c r="P7373" i="2"/>
  <c r="P7407" i="2"/>
  <c r="P7435" i="2"/>
  <c r="P7473" i="2"/>
  <c r="P7503" i="2"/>
  <c r="P7537" i="2"/>
  <c r="P7565" i="2"/>
  <c r="P7603" i="2"/>
  <c r="P7633" i="2"/>
  <c r="P7665" i="2"/>
  <c r="P7695" i="2"/>
  <c r="P7732" i="2"/>
  <c r="P7758" i="2"/>
  <c r="P7789" i="2"/>
  <c r="P7815" i="2"/>
  <c r="P7848" i="2"/>
  <c r="P7872" i="2"/>
  <c r="P7900" i="2"/>
  <c r="P7924" i="2"/>
  <c r="P7956" i="2"/>
  <c r="P7980" i="2"/>
  <c r="P8008" i="2"/>
  <c r="P8032" i="2"/>
  <c r="P8064" i="2"/>
  <c r="P8088" i="2"/>
  <c r="P8116" i="2"/>
  <c r="P8140" i="2"/>
  <c r="P8172" i="2"/>
  <c r="P8196" i="2"/>
  <c r="P8224" i="2"/>
  <c r="P8248" i="2"/>
  <c r="P8280" i="2"/>
  <c r="P8304" i="2"/>
  <c r="P8332" i="2"/>
  <c r="P8354" i="2"/>
  <c r="P8380" i="2"/>
  <c r="P8402" i="2"/>
  <c r="P8428" i="2"/>
  <c r="P8450" i="2"/>
  <c r="P8476" i="2"/>
  <c r="P8498" i="2"/>
  <c r="P8524" i="2"/>
  <c r="P8546" i="2"/>
  <c r="P8572" i="2"/>
  <c r="P8594" i="2"/>
  <c r="P8620" i="2"/>
  <c r="P8642" i="2"/>
  <c r="P8668" i="2"/>
  <c r="P8690" i="2"/>
  <c r="P8716" i="2"/>
  <c r="P8738" i="2"/>
  <c r="P8764" i="2"/>
  <c r="P8786" i="2"/>
  <c r="P8812" i="2"/>
  <c r="P8834" i="2"/>
  <c r="P8860" i="2"/>
  <c r="P8882" i="2"/>
  <c r="P8908" i="2"/>
  <c r="P8930" i="2"/>
  <c r="P8956" i="2"/>
  <c r="P8978" i="2"/>
  <c r="P9004" i="2"/>
  <c r="P9026" i="2"/>
  <c r="P9052" i="2"/>
  <c r="P9074" i="2"/>
  <c r="P9100" i="2"/>
  <c r="P9122" i="2"/>
  <c r="P9148" i="2"/>
  <c r="P9170" i="2"/>
  <c r="P9196" i="2"/>
  <c r="P9218" i="2"/>
  <c r="P9244" i="2"/>
  <c r="P9266" i="2"/>
  <c r="P9292" i="2"/>
  <c r="P9314" i="2"/>
  <c r="P9340" i="2"/>
  <c r="P9362" i="2"/>
  <c r="P9388" i="2"/>
  <c r="P9410" i="2"/>
  <c r="P9436" i="2"/>
  <c r="P9458" i="2"/>
  <c r="P9484" i="2"/>
  <c r="P9504" i="2"/>
  <c r="P9528" i="2"/>
  <c r="P9546" i="2"/>
  <c r="P9570" i="2"/>
  <c r="P9588" i="2"/>
  <c r="P9609" i="2"/>
  <c r="P9627" i="2"/>
  <c r="P9647" i="2"/>
  <c r="P9663" i="2"/>
  <c r="P9683" i="2"/>
  <c r="P9699" i="2"/>
  <c r="P9719" i="2"/>
  <c r="P9735" i="2"/>
  <c r="P9755" i="2"/>
  <c r="P9771" i="2"/>
  <c r="P9791" i="2"/>
  <c r="P9807" i="2"/>
  <c r="P9827" i="2"/>
  <c r="P9843" i="2"/>
  <c r="P9863" i="2"/>
  <c r="P9879" i="2"/>
  <c r="P9899" i="2"/>
  <c r="P9915" i="2"/>
  <c r="P9935" i="2"/>
  <c r="P9951" i="2"/>
  <c r="P9971" i="2"/>
  <c r="P9987" i="2"/>
  <c r="P4296" i="2"/>
  <c r="P6786" i="2"/>
  <c r="P2148" i="2"/>
  <c r="P2980" i="2"/>
  <c r="P3533" i="2"/>
  <c r="P3885" i="2"/>
  <c r="P4084" i="2"/>
  <c r="P4245" i="2"/>
  <c r="P4377" i="2"/>
  <c r="P4508" i="2"/>
  <c r="P4619" i="2"/>
  <c r="P4733" i="2"/>
  <c r="P4828" i="2"/>
  <c r="P4923" i="2"/>
  <c r="P5010" i="2"/>
  <c r="P5102" i="2"/>
  <c r="P5181" i="2"/>
  <c r="P5265" i="2"/>
  <c r="P5337" i="2"/>
  <c r="P5409" i="2"/>
  <c r="P5481" i="2"/>
  <c r="P5553" i="2"/>
  <c r="P5625" i="2"/>
  <c r="P5693" i="2"/>
  <c r="P5755" i="2"/>
  <c r="P5823" i="2"/>
  <c r="P5885" i="2"/>
  <c r="P5949" i="2"/>
  <c r="P6017" i="2"/>
  <c r="P6079" i="2"/>
  <c r="P6147" i="2"/>
  <c r="P6209" i="2"/>
  <c r="P6273" i="2"/>
  <c r="P6341" i="2"/>
  <c r="P6403" i="2"/>
  <c r="P6471" i="2"/>
  <c r="P6533" i="2"/>
  <c r="P6597" i="2"/>
  <c r="P6653" i="2"/>
  <c r="P6705" i="2"/>
  <c r="P6761" i="2"/>
  <c r="P6813" i="2"/>
  <c r="P6869" i="2"/>
  <c r="P6921" i="2"/>
  <c r="P6975" i="2"/>
  <c r="P7011" i="2"/>
  <c r="P7054" i="2"/>
  <c r="P7087" i="2"/>
  <c r="P7124" i="2"/>
  <c r="P7157" i="2"/>
  <c r="P7198" i="2"/>
  <c r="P7231" i="2"/>
  <c r="P7268" i="2"/>
  <c r="P7301" i="2"/>
  <c r="P7342" i="2"/>
  <c r="P7374" i="2"/>
  <c r="P7408" i="2"/>
  <c r="P7436" i="2"/>
  <c r="P7474" i="2"/>
  <c r="P7504" i="2"/>
  <c r="P7538" i="2"/>
  <c r="P7566" i="2"/>
  <c r="P7604" i="2"/>
  <c r="P7634" i="2"/>
  <c r="P7666" i="2"/>
  <c r="P7696" i="2"/>
  <c r="P7733" i="2"/>
  <c r="P7759" i="2"/>
  <c r="P7790" i="2"/>
  <c r="P7816" i="2"/>
  <c r="P7849" i="2"/>
  <c r="P7873" i="2"/>
  <c r="P7901" i="2"/>
  <c r="P7925" i="2"/>
  <c r="P7957" i="2"/>
  <c r="P7981" i="2"/>
  <c r="P8009" i="2"/>
  <c r="P8033" i="2"/>
  <c r="P8065" i="2"/>
  <c r="P8089" i="2"/>
  <c r="P8117" i="2"/>
  <c r="P8141" i="2"/>
  <c r="P8173" i="2"/>
  <c r="P8197" i="2"/>
  <c r="P8225" i="2"/>
  <c r="P8249" i="2"/>
  <c r="P8281" i="2"/>
  <c r="P8305" i="2"/>
  <c r="P8333" i="2"/>
  <c r="P8355" i="2"/>
  <c r="P8381" i="2"/>
  <c r="P8403" i="2"/>
  <c r="P8429" i="2"/>
  <c r="P8451" i="2"/>
  <c r="P8477" i="2"/>
  <c r="P8499" i="2"/>
  <c r="P8525" i="2"/>
  <c r="P8547" i="2"/>
  <c r="P8573" i="2"/>
  <c r="P8595" i="2"/>
  <c r="P8621" i="2"/>
  <c r="P8643" i="2"/>
  <c r="P8669" i="2"/>
  <c r="P8691" i="2"/>
  <c r="P8717" i="2"/>
  <c r="P8739" i="2"/>
  <c r="P8765" i="2"/>
  <c r="P8787" i="2"/>
  <c r="P8813" i="2"/>
  <c r="P8835" i="2"/>
  <c r="P8861" i="2"/>
  <c r="P8883" i="2"/>
  <c r="P8909" i="2"/>
  <c r="P8931" i="2"/>
  <c r="P8957" i="2"/>
  <c r="P8979" i="2"/>
  <c r="P9005" i="2"/>
  <c r="P9027" i="2"/>
  <c r="P9053" i="2"/>
  <c r="P9075" i="2"/>
  <c r="P9101" i="2"/>
  <c r="P9123" i="2"/>
  <c r="P9149" i="2"/>
  <c r="P9171" i="2"/>
  <c r="P9197" i="2"/>
  <c r="P9219" i="2"/>
  <c r="P9245" i="2"/>
  <c r="P9267" i="2"/>
  <c r="P9293" i="2"/>
  <c r="P9315" i="2"/>
  <c r="P9341" i="2"/>
  <c r="P9363" i="2"/>
  <c r="P9389" i="2"/>
  <c r="P9411" i="2"/>
  <c r="P9437" i="2"/>
  <c r="P9459" i="2"/>
  <c r="P9485" i="2"/>
  <c r="P9505" i="2"/>
  <c r="P9529" i="2"/>
  <c r="P9547" i="2"/>
  <c r="P9571" i="2"/>
  <c r="P9589" i="2"/>
  <c r="P9611" i="2"/>
  <c r="P9628" i="2"/>
  <c r="P9648" i="2"/>
  <c r="P9664" i="2"/>
  <c r="P9684" i="2"/>
  <c r="P9700" i="2"/>
  <c r="P9720" i="2"/>
  <c r="P9736" i="2"/>
  <c r="P9756" i="2"/>
  <c r="P9772" i="2"/>
  <c r="P9792" i="2"/>
  <c r="P9808" i="2"/>
  <c r="P9828" i="2"/>
  <c r="P9844" i="2"/>
  <c r="P9864" i="2"/>
  <c r="P9880" i="2"/>
  <c r="P9900" i="2"/>
  <c r="P9916" i="2"/>
  <c r="P9936" i="2"/>
  <c r="P9952" i="2"/>
  <c r="P9972" i="2"/>
  <c r="P9989" i="2"/>
  <c r="P3242" i="2"/>
  <c r="P4542" i="2"/>
  <c r="P5050" i="2"/>
  <c r="P5444" i="2"/>
  <c r="P5720" i="2"/>
  <c r="P5982" i="2"/>
  <c r="P6306" i="2"/>
  <c r="P6622" i="2"/>
  <c r="P6894" i="2"/>
  <c r="P2181" i="2"/>
  <c r="P3034" i="2"/>
  <c r="P3534" i="2"/>
  <c r="P3888" i="2"/>
  <c r="P4092" i="2"/>
  <c r="P4246" i="2"/>
  <c r="P4378" i="2"/>
  <c r="P4509" i="2"/>
  <c r="P4627" i="2"/>
  <c r="P4734" i="2"/>
  <c r="P4829" i="2"/>
  <c r="P4932" i="2"/>
  <c r="P5024" i="2"/>
  <c r="P5107" i="2"/>
  <c r="P5194" i="2"/>
  <c r="P5274" i="2"/>
  <c r="P5346" i="2"/>
  <c r="P5418" i="2"/>
  <c r="P5490" i="2"/>
  <c r="P5562" i="2"/>
  <c r="P5634" i="2"/>
  <c r="P5698" i="2"/>
  <c r="P5766" i="2"/>
  <c r="P5828" i="2"/>
  <c r="P5896" i="2"/>
  <c r="P5958" i="2"/>
  <c r="P6022" i="2"/>
  <c r="P6090" i="2"/>
  <c r="P6152" i="2"/>
  <c r="P6220" i="2"/>
  <c r="P6282" i="2"/>
  <c r="P6346" i="2"/>
  <c r="P6414" i="2"/>
  <c r="P6476" i="2"/>
  <c r="P6544" i="2"/>
  <c r="P6606" i="2"/>
  <c r="P6658" i="2"/>
  <c r="P6714" i="2"/>
  <c r="P6766" i="2"/>
  <c r="P6822" i="2"/>
  <c r="P6874" i="2"/>
  <c r="P6930" i="2"/>
  <c r="P6976" i="2"/>
  <c r="P7024" i="2"/>
  <c r="P7058" i="2"/>
  <c r="P7095" i="2"/>
  <c r="P7125" i="2"/>
  <c r="P7169" i="2"/>
  <c r="P7202" i="2"/>
  <c r="P7239" i="2"/>
  <c r="P7269" i="2"/>
  <c r="P7313" i="2"/>
  <c r="P7346" i="2"/>
  <c r="P7381" i="2"/>
  <c r="P7409" i="2"/>
  <c r="P7447" i="2"/>
  <c r="P7477" i="2"/>
  <c r="P7509" i="2"/>
  <c r="P7539" i="2"/>
  <c r="P7577" i="2"/>
  <c r="P7605" i="2"/>
  <c r="P7639" i="2"/>
  <c r="P7669" i="2"/>
  <c r="P7707" i="2"/>
  <c r="P7734" i="2"/>
  <c r="P7765" i="2"/>
  <c r="P7791" i="2"/>
  <c r="P7826" i="2"/>
  <c r="P7850" i="2"/>
  <c r="P7878" i="2"/>
  <c r="P7902" i="2"/>
  <c r="P7934" i="2"/>
  <c r="P7958" i="2"/>
  <c r="P7986" i="2"/>
  <c r="P8010" i="2"/>
  <c r="P8042" i="2"/>
  <c r="P8066" i="2"/>
  <c r="P8094" i="2"/>
  <c r="P8118" i="2"/>
  <c r="P8150" i="2"/>
  <c r="P8174" i="2"/>
  <c r="P8202" i="2"/>
  <c r="P8226" i="2"/>
  <c r="P8258" i="2"/>
  <c r="P8282" i="2"/>
  <c r="P8310" i="2"/>
  <c r="P8334" i="2"/>
  <c r="P8363" i="2"/>
  <c r="P8382" i="2"/>
  <c r="P8411" i="2"/>
  <c r="P8430" i="2"/>
  <c r="P8459" i="2"/>
  <c r="P8478" i="2"/>
  <c r="P8507" i="2"/>
  <c r="P8526" i="2"/>
  <c r="P8555" i="2"/>
  <c r="P8574" i="2"/>
  <c r="P8603" i="2"/>
  <c r="P8622" i="2"/>
  <c r="P8651" i="2"/>
  <c r="P8670" i="2"/>
  <c r="P8699" i="2"/>
  <c r="P8718" i="2"/>
  <c r="P8747" i="2"/>
  <c r="P8766" i="2"/>
  <c r="P8795" i="2"/>
  <c r="P8814" i="2"/>
  <c r="P8843" i="2"/>
  <c r="P8862" i="2"/>
  <c r="P8891" i="2"/>
  <c r="P8910" i="2"/>
  <c r="P8939" i="2"/>
  <c r="P8958" i="2"/>
  <c r="P8987" i="2"/>
  <c r="P9006" i="2"/>
  <c r="P9035" i="2"/>
  <c r="P9054" i="2"/>
  <c r="P9083" i="2"/>
  <c r="P9102" i="2"/>
  <c r="P9131" i="2"/>
  <c r="P9150" i="2"/>
  <c r="P9179" i="2"/>
  <c r="P9198" i="2"/>
  <c r="P9227" i="2"/>
  <c r="P9246" i="2"/>
  <c r="P9275" i="2"/>
  <c r="P9294" i="2"/>
  <c r="P9323" i="2"/>
  <c r="P9342" i="2"/>
  <c r="P9371" i="2"/>
  <c r="P9390" i="2"/>
  <c r="P9419" i="2"/>
  <c r="P9438" i="2"/>
  <c r="P9467" i="2"/>
  <c r="P9486" i="2"/>
  <c r="P9510" i="2"/>
  <c r="P9530" i="2"/>
  <c r="P9554" i="2"/>
  <c r="P9572" i="2"/>
  <c r="P9594" i="2"/>
  <c r="P9612" i="2"/>
  <c r="P9633" i="2"/>
  <c r="P9649" i="2"/>
  <c r="P9669" i="2"/>
  <c r="P9685" i="2"/>
  <c r="P9705" i="2"/>
  <c r="P9721" i="2"/>
  <c r="P9741" i="2"/>
  <c r="P9757" i="2"/>
  <c r="P9777" i="2"/>
  <c r="P9793" i="2"/>
  <c r="P9813" i="2"/>
  <c r="P9829" i="2"/>
  <c r="P9849" i="2"/>
  <c r="P9865" i="2"/>
  <c r="P9885" i="2"/>
  <c r="P9901" i="2"/>
  <c r="P9921" i="2"/>
  <c r="P9937" i="2"/>
  <c r="P9957" i="2"/>
  <c r="P9973" i="2"/>
  <c r="P9994" i="2"/>
  <c r="P2606" i="2"/>
  <c r="P4766" i="2"/>
  <c r="P5142" i="2"/>
  <c r="P5516" i="2"/>
  <c r="P5850" i="2"/>
  <c r="P6174" i="2"/>
  <c r="P6436" i="2"/>
  <c r="P6730" i="2"/>
  <c r="P2182" i="2"/>
  <c r="P3035" i="2"/>
  <c r="P3576" i="2"/>
  <c r="P3889" i="2"/>
  <c r="P4110" i="2"/>
  <c r="P4247" i="2"/>
  <c r="P4396" i="2"/>
  <c r="P4510" i="2"/>
  <c r="P4628" i="2"/>
  <c r="P4735" i="2"/>
  <c r="P4830" i="2"/>
  <c r="P4936" i="2"/>
  <c r="P5025" i="2"/>
  <c r="P5115" i="2"/>
  <c r="P5199" i="2"/>
  <c r="P5277" i="2"/>
  <c r="P5349" i="2"/>
  <c r="P5421" i="2"/>
  <c r="P5493" i="2"/>
  <c r="P5565" i="2"/>
  <c r="P5637" i="2"/>
  <c r="P5703" i="2"/>
  <c r="P5767" i="2"/>
  <c r="P5829" i="2"/>
  <c r="P5897" i="2"/>
  <c r="P5961" i="2"/>
  <c r="P6027" i="2"/>
  <c r="P6091" i="2"/>
  <c r="P6153" i="2"/>
  <c r="P6221" i="2"/>
  <c r="P6285" i="2"/>
  <c r="P6351" i="2"/>
  <c r="P6415" i="2"/>
  <c r="P6477" i="2"/>
  <c r="P6545" i="2"/>
  <c r="P6607" i="2"/>
  <c r="P6663" i="2"/>
  <c r="P6715" i="2"/>
  <c r="P6771" i="2"/>
  <c r="P6823" i="2"/>
  <c r="P6879" i="2"/>
  <c r="P6931" i="2"/>
  <c r="P6977" i="2"/>
  <c r="P7025" i="2"/>
  <c r="P7059" i="2"/>
  <c r="P7096" i="2"/>
  <c r="P7126" i="2"/>
  <c r="P7170" i="2"/>
  <c r="P7203" i="2"/>
  <c r="P7240" i="2"/>
  <c r="P7270" i="2"/>
  <c r="P7314" i="2"/>
  <c r="P7347" i="2"/>
  <c r="P7382" i="2"/>
  <c r="P7410" i="2"/>
  <c r="P7448" i="2"/>
  <c r="P7478" i="2"/>
  <c r="P7510" i="2"/>
  <c r="P7540" i="2"/>
  <c r="P7578" i="2"/>
  <c r="P7606" i="2"/>
  <c r="P7640" i="2"/>
  <c r="P7670" i="2"/>
  <c r="P7708" i="2"/>
  <c r="P7735" i="2"/>
  <c r="P7766" i="2"/>
  <c r="P7792" i="2"/>
  <c r="P7827" i="2"/>
  <c r="P7851" i="2"/>
  <c r="P7879" i="2"/>
  <c r="P7903" i="2"/>
  <c r="P7935" i="2"/>
  <c r="P7959" i="2"/>
  <c r="P7987" i="2"/>
  <c r="P8011" i="2"/>
  <c r="P8043" i="2"/>
  <c r="P8067" i="2"/>
  <c r="P8095" i="2"/>
  <c r="P8119" i="2"/>
  <c r="P8151" i="2"/>
  <c r="P8175" i="2"/>
  <c r="P8203" i="2"/>
  <c r="P8227" i="2"/>
  <c r="P8259" i="2"/>
  <c r="P8283" i="2"/>
  <c r="P8311" i="2"/>
  <c r="P8335" i="2"/>
  <c r="P8364" i="2"/>
  <c r="P8383" i="2"/>
  <c r="P8412" i="2"/>
  <c r="P8431" i="2"/>
  <c r="P8460" i="2"/>
  <c r="P8479" i="2"/>
  <c r="P8508" i="2"/>
  <c r="P8527" i="2"/>
  <c r="P8556" i="2"/>
  <c r="P8575" i="2"/>
  <c r="P8604" i="2"/>
  <c r="P8623" i="2"/>
  <c r="P8652" i="2"/>
  <c r="P8671" i="2"/>
  <c r="P8700" i="2"/>
  <c r="P8719" i="2"/>
  <c r="P8748" i="2"/>
  <c r="P8767" i="2"/>
  <c r="P8796" i="2"/>
  <c r="P8815" i="2"/>
  <c r="P8844" i="2"/>
  <c r="P8863" i="2"/>
  <c r="P8892" i="2"/>
  <c r="P8911" i="2"/>
  <c r="P8940" i="2"/>
  <c r="P8959" i="2"/>
  <c r="P8988" i="2"/>
  <c r="P9007" i="2"/>
  <c r="P9036" i="2"/>
  <c r="P9055" i="2"/>
  <c r="P9084" i="2"/>
  <c r="P9103" i="2"/>
  <c r="P9132" i="2"/>
  <c r="P9151" i="2"/>
  <c r="P9180" i="2"/>
  <c r="P9199" i="2"/>
  <c r="P9228" i="2"/>
  <c r="P9247" i="2"/>
  <c r="P9276" i="2"/>
  <c r="P9295" i="2"/>
  <c r="P9324" i="2"/>
  <c r="P9343" i="2"/>
  <c r="P9372" i="2"/>
  <c r="P9391" i="2"/>
  <c r="P9420" i="2"/>
  <c r="P9439" i="2"/>
  <c r="P9468" i="2"/>
  <c r="P9487" i="2"/>
  <c r="P9511" i="2"/>
  <c r="P9531" i="2"/>
  <c r="P9555" i="2"/>
  <c r="P9573" i="2"/>
  <c r="P9595" i="2"/>
  <c r="P9613" i="2"/>
  <c r="P9634" i="2"/>
  <c r="P9650" i="2"/>
  <c r="P9670" i="2"/>
  <c r="P9686" i="2"/>
  <c r="P9706" i="2"/>
  <c r="P9722" i="2"/>
  <c r="P9742" i="2"/>
  <c r="P9758" i="2"/>
  <c r="P9778" i="2"/>
  <c r="P9794" i="2"/>
  <c r="P9814" i="2"/>
  <c r="P9830" i="2"/>
  <c r="P9850" i="2"/>
  <c r="P9866" i="2"/>
  <c r="P9886" i="2"/>
  <c r="P9902" i="2"/>
  <c r="P9922" i="2"/>
  <c r="P9938" i="2"/>
  <c r="P9958" i="2"/>
  <c r="P9974" i="2"/>
  <c r="P9995" i="2"/>
  <c r="P3706" i="2"/>
  <c r="P4656" i="2"/>
  <c r="P5300" i="2"/>
  <c r="P5588" i="2"/>
  <c r="P6044" i="2"/>
  <c r="P6498" i="2"/>
  <c r="P6940" i="2"/>
  <c r="P2612" i="2"/>
  <c r="P3741" i="2"/>
  <c r="P4172" i="2"/>
  <c r="P4555" i="2"/>
  <c r="P4774" i="2"/>
  <c r="P5054" i="2"/>
  <c r="P5229" i="2"/>
  <c r="P5381" i="2"/>
  <c r="P5590" i="2"/>
  <c r="P5730" i="2"/>
  <c r="P5919" i="2"/>
  <c r="P6053" i="2"/>
  <c r="P6185" i="2"/>
  <c r="P6370" i="2"/>
  <c r="P6508" i="2"/>
  <c r="P6679" i="2"/>
  <c r="P6789" i="2"/>
  <c r="P6903" i="2"/>
  <c r="P7027" i="2"/>
  <c r="P7102" i="2"/>
  <c r="P7172" i="2"/>
  <c r="P7246" i="2"/>
  <c r="P7316" i="2"/>
  <c r="P7388" i="2"/>
  <c r="P7450" i="2"/>
  <c r="P7518" i="2"/>
  <c r="P7580" i="2"/>
  <c r="P7648" i="2"/>
  <c r="P7710" i="2"/>
  <c r="P7772" i="2"/>
  <c r="P7829" i="2"/>
  <c r="P7885" i="2"/>
  <c r="P7937" i="2"/>
  <c r="P7993" i="2"/>
  <c r="P8045" i="2"/>
  <c r="P8101" i="2"/>
  <c r="P8153" i="2"/>
  <c r="P8209" i="2"/>
  <c r="P8261" i="2"/>
  <c r="P8317" i="2"/>
  <c r="P8366" i="2"/>
  <c r="P8414" i="2"/>
  <c r="P8462" i="2"/>
  <c r="P8510" i="2"/>
  <c r="P8558" i="2"/>
  <c r="P8606" i="2"/>
  <c r="P8654" i="2"/>
  <c r="P8702" i="2"/>
  <c r="P8750" i="2"/>
  <c r="P8798" i="2"/>
  <c r="P8846" i="2"/>
  <c r="P8894" i="2"/>
  <c r="P8942" i="2"/>
  <c r="P8990" i="2"/>
  <c r="P9038" i="2"/>
  <c r="P9086" i="2"/>
  <c r="P9134" i="2"/>
  <c r="P9182" i="2"/>
  <c r="P9230" i="2"/>
  <c r="P9278" i="2"/>
  <c r="P9326" i="2"/>
  <c r="P9374" i="2"/>
  <c r="P9422" i="2"/>
  <c r="P9470" i="2"/>
  <c r="P9515" i="2"/>
  <c r="P9557" i="2"/>
  <c r="P9597" i="2"/>
  <c r="P9636" i="2"/>
  <c r="P9672" i="2"/>
  <c r="P9708" i="2"/>
  <c r="P9744" i="2"/>
  <c r="P9780" i="2"/>
  <c r="P9816" i="2"/>
  <c r="P9852" i="2"/>
  <c r="P9888" i="2"/>
  <c r="P9924" i="2"/>
  <c r="P9960" i="2"/>
  <c r="P9997" i="2"/>
  <c r="P4675" i="2"/>
  <c r="P7970" i="2"/>
  <c r="P8238" i="2"/>
  <c r="P8537" i="2"/>
  <c r="P8681" i="2"/>
  <c r="P8873" i="2"/>
  <c r="P9113" i="2"/>
  <c r="P9305" i="2"/>
  <c r="P9496" i="2"/>
  <c r="P9657" i="2"/>
  <c r="P9801" i="2"/>
  <c r="P9981" i="2"/>
  <c r="P3298" i="2"/>
  <c r="P5854" i="2"/>
  <c r="P6441" i="2"/>
  <c r="P6993" i="2"/>
  <c r="P7288" i="2"/>
  <c r="P7554" i="2"/>
  <c r="P7805" i="2"/>
  <c r="P7971" i="2"/>
  <c r="P8239" i="2"/>
  <c r="P8442" i="2"/>
  <c r="P8634" i="2"/>
  <c r="P8874" i="2"/>
  <c r="P9018" i="2"/>
  <c r="P9258" i="2"/>
  <c r="P9402" i="2"/>
  <c r="P9541" i="2"/>
  <c r="P9658" i="2"/>
  <c r="P9802" i="2"/>
  <c r="P9982" i="2"/>
  <c r="P4442" i="2"/>
  <c r="P5374" i="2"/>
  <c r="P6178" i="2"/>
  <c r="P6896" i="2"/>
  <c r="P7219" i="2"/>
  <c r="P7493" i="2"/>
  <c r="P7749" i="2"/>
  <c r="P7972" i="2"/>
  <c r="P8188" i="2"/>
  <c r="P8395" i="2"/>
  <c r="P8587" i="2"/>
  <c r="P8779" i="2"/>
  <c r="P8971" i="2"/>
  <c r="P9163" i="2"/>
  <c r="P9355" i="2"/>
  <c r="P9542" i="2"/>
  <c r="P9731" i="2"/>
  <c r="P9875" i="2"/>
  <c r="P4772" i="2"/>
  <c r="P4972" i="2"/>
  <c r="P5722" i="2"/>
  <c r="P6630" i="2"/>
  <c r="P7150" i="2"/>
  <c r="P7432" i="2"/>
  <c r="P7624" i="2"/>
  <c r="P7865" i="2"/>
  <c r="P8137" i="2"/>
  <c r="P8297" i="2"/>
  <c r="P8495" i="2"/>
  <c r="P8735" i="2"/>
  <c r="P8927" i="2"/>
  <c r="P9263" i="2"/>
  <c r="P9455" i="2"/>
  <c r="P9584" i="2"/>
  <c r="P9768" i="2"/>
  <c r="P9912" i="2"/>
  <c r="P4550" i="2"/>
  <c r="P5380" i="2"/>
  <c r="P5729" i="2"/>
  <c r="P6046" i="2"/>
  <c r="P2620" i="2"/>
  <c r="P3742" i="2"/>
  <c r="P4298" i="2"/>
  <c r="P4556" i="2"/>
  <c r="P4790" i="2"/>
  <c r="P5061" i="2"/>
  <c r="P5230" i="2"/>
  <c r="P5445" i="2"/>
  <c r="P5595" i="2"/>
  <c r="P5731" i="2"/>
  <c r="P5920" i="2"/>
  <c r="P6054" i="2"/>
  <c r="P6243" i="2"/>
  <c r="P6377" i="2"/>
  <c r="P6509" i="2"/>
  <c r="P6680" i="2"/>
  <c r="P6790" i="2"/>
  <c r="P6946" i="2"/>
  <c r="P7028" i="2"/>
  <c r="P7106" i="2"/>
  <c r="P7173" i="2"/>
  <c r="P7250" i="2"/>
  <c r="P7317" i="2"/>
  <c r="P7389" i="2"/>
  <c r="P7453" i="2"/>
  <c r="P7519" i="2"/>
  <c r="P7581" i="2"/>
  <c r="P7649" i="2"/>
  <c r="P7711" i="2"/>
  <c r="P7773" i="2"/>
  <c r="P7830" i="2"/>
  <c r="P7886" i="2"/>
  <c r="P7938" i="2"/>
  <c r="P7994" i="2"/>
  <c r="P8046" i="2"/>
  <c r="P8102" i="2"/>
  <c r="P8154" i="2"/>
  <c r="P8210" i="2"/>
  <c r="P8262" i="2"/>
  <c r="P8318" i="2"/>
  <c r="P8367" i="2"/>
  <c r="P8415" i="2"/>
  <c r="P8463" i="2"/>
  <c r="P8511" i="2"/>
  <c r="P8559" i="2"/>
  <c r="P8607" i="2"/>
  <c r="P8655" i="2"/>
  <c r="P8703" i="2"/>
  <c r="P8751" i="2"/>
  <c r="P8799" i="2"/>
  <c r="P8847" i="2"/>
  <c r="P8895" i="2"/>
  <c r="P8943" i="2"/>
  <c r="P8991" i="2"/>
  <c r="P9039" i="2"/>
  <c r="P9087" i="2"/>
  <c r="P9135" i="2"/>
  <c r="P9183" i="2"/>
  <c r="P9231" i="2"/>
  <c r="P9279" i="2"/>
  <c r="P9327" i="2"/>
  <c r="P9375" i="2"/>
  <c r="P9423" i="2"/>
  <c r="P9471" i="2"/>
  <c r="P9516" i="2"/>
  <c r="P9558" i="2"/>
  <c r="P9599" i="2"/>
  <c r="P9637" i="2"/>
  <c r="P9673" i="2"/>
  <c r="P9709" i="2"/>
  <c r="P9745" i="2"/>
  <c r="P9781" i="2"/>
  <c r="P9817" i="2"/>
  <c r="P9853" i="2"/>
  <c r="P9889" i="2"/>
  <c r="P9925" i="2"/>
  <c r="P9961" i="2"/>
  <c r="P9998" i="2"/>
  <c r="P2650" i="2"/>
  <c r="P3754" i="2"/>
  <c r="P4302" i="2"/>
  <c r="P4571" i="2"/>
  <c r="P4866" i="2"/>
  <c r="P5062" i="2"/>
  <c r="P5235" i="2"/>
  <c r="P5446" i="2"/>
  <c r="P5596" i="2"/>
  <c r="P5789" i="2"/>
  <c r="P5921" i="2"/>
  <c r="P6055" i="2"/>
  <c r="P6244" i="2"/>
  <c r="P6378" i="2"/>
  <c r="P6567" i="2"/>
  <c r="P6681" i="2"/>
  <c r="P6795" i="2"/>
  <c r="P6951" i="2"/>
  <c r="P7029" i="2"/>
  <c r="P7107" i="2"/>
  <c r="P7174" i="2"/>
  <c r="P7251" i="2"/>
  <c r="P7318" i="2"/>
  <c r="P7390" i="2"/>
  <c r="P7454" i="2"/>
  <c r="P7520" i="2"/>
  <c r="P7582" i="2"/>
  <c r="P7650" i="2"/>
  <c r="P7712" i="2"/>
  <c r="P7774" i="2"/>
  <c r="P7831" i="2"/>
  <c r="P7887" i="2"/>
  <c r="P7939" i="2"/>
  <c r="P7995" i="2"/>
  <c r="P8047" i="2"/>
  <c r="P8103" i="2"/>
  <c r="P8155" i="2"/>
  <c r="P8211" i="2"/>
  <c r="P8263" i="2"/>
  <c r="P8319" i="2"/>
  <c r="P8368" i="2"/>
  <c r="P8416" i="2"/>
  <c r="P8464" i="2"/>
  <c r="P8512" i="2"/>
  <c r="P8560" i="2"/>
  <c r="P8608" i="2"/>
  <c r="P8656" i="2"/>
  <c r="P8704" i="2"/>
  <c r="P8752" i="2"/>
  <c r="P8800" i="2"/>
  <c r="P8848" i="2"/>
  <c r="P8896" i="2"/>
  <c r="P8944" i="2"/>
  <c r="P8992" i="2"/>
  <c r="P9040" i="2"/>
  <c r="P9088" i="2"/>
  <c r="P9136" i="2"/>
  <c r="P9184" i="2"/>
  <c r="P9232" i="2"/>
  <c r="P9280" i="2"/>
  <c r="P9328" i="2"/>
  <c r="P9376" i="2"/>
  <c r="P9424" i="2"/>
  <c r="P9472" i="2"/>
  <c r="P9517" i="2"/>
  <c r="P9559" i="2"/>
  <c r="P9600" i="2"/>
  <c r="P9638" i="2"/>
  <c r="P9674" i="2"/>
  <c r="P9710" i="2"/>
  <c r="P9746" i="2"/>
  <c r="P9782" i="2"/>
  <c r="P9818" i="2"/>
  <c r="P9854" i="2"/>
  <c r="P9890" i="2"/>
  <c r="P9926" i="2"/>
  <c r="P9962" i="2"/>
  <c r="P9999" i="2"/>
  <c r="P5985" i="2"/>
  <c r="P5146" i="2"/>
  <c r="P5153" i="2"/>
  <c r="P6183" i="2"/>
  <c r="P2654" i="2"/>
  <c r="P3961" i="2"/>
  <c r="P4328" i="2"/>
  <c r="P4581" i="2"/>
  <c r="P4879" i="2"/>
  <c r="P5063" i="2"/>
  <c r="P5301" i="2"/>
  <c r="P5451" i="2"/>
  <c r="P5597" i="2"/>
  <c r="P5790" i="2"/>
  <c r="P5922" i="2"/>
  <c r="P6113" i="2"/>
  <c r="P6245" i="2"/>
  <c r="P6379" i="2"/>
  <c r="P6568" i="2"/>
  <c r="P6682" i="2"/>
  <c r="P6843" i="2"/>
  <c r="P6952" i="2"/>
  <c r="P7038" i="2"/>
  <c r="P7108" i="2"/>
  <c r="P7182" i="2"/>
  <c r="P7252" i="2"/>
  <c r="P7326" i="2"/>
  <c r="P7393" i="2"/>
  <c r="P7459" i="2"/>
  <c r="P7521" i="2"/>
  <c r="P7589" i="2"/>
  <c r="P7651" i="2"/>
  <c r="P7719" i="2"/>
  <c r="P7775" i="2"/>
  <c r="P7836" i="2"/>
  <c r="P7888" i="2"/>
  <c r="P7944" i="2"/>
  <c r="P7996" i="2"/>
  <c r="P8052" i="2"/>
  <c r="P8104" i="2"/>
  <c r="P8160" i="2"/>
  <c r="P8212" i="2"/>
  <c r="P8268" i="2"/>
  <c r="P8320" i="2"/>
  <c r="P8369" i="2"/>
  <c r="P8417" i="2"/>
  <c r="P8465" i="2"/>
  <c r="P8513" i="2"/>
  <c r="P8561" i="2"/>
  <c r="P8609" i="2"/>
  <c r="P8657" i="2"/>
  <c r="P8705" i="2"/>
  <c r="P8753" i="2"/>
  <c r="P8801" i="2"/>
  <c r="P8849" i="2"/>
  <c r="P8897" i="2"/>
  <c r="P8945" i="2"/>
  <c r="P8993" i="2"/>
  <c r="P9041" i="2"/>
  <c r="P9089" i="2"/>
  <c r="P9137" i="2"/>
  <c r="P9185" i="2"/>
  <c r="P9233" i="2"/>
  <c r="P9281" i="2"/>
  <c r="P9329" i="2"/>
  <c r="P9377" i="2"/>
  <c r="P9425" i="2"/>
  <c r="P9473" i="2"/>
  <c r="P9518" i="2"/>
  <c r="P9560" i="2"/>
  <c r="P9601" i="2"/>
  <c r="P9639" i="2"/>
  <c r="P9675" i="2"/>
  <c r="P9711" i="2"/>
  <c r="P9747" i="2"/>
  <c r="P9783" i="2"/>
  <c r="P9819" i="2"/>
  <c r="P9855" i="2"/>
  <c r="P9891" i="2"/>
  <c r="P9927" i="2"/>
  <c r="P9963" i="2"/>
  <c r="P10000" i="2"/>
  <c r="P5853" i="2"/>
  <c r="P4970" i="2"/>
  <c r="P4971" i="2"/>
  <c r="P6315" i="2"/>
  <c r="P2662" i="2"/>
  <c r="P3999" i="2"/>
  <c r="P4329" i="2"/>
  <c r="P4672" i="2"/>
  <c r="P4882" i="2"/>
  <c r="P5064" i="2"/>
  <c r="P5302" i="2"/>
  <c r="P5452" i="2"/>
  <c r="P5659" i="2"/>
  <c r="P5791" i="2"/>
  <c r="P5925" i="2"/>
  <c r="P6114" i="2"/>
  <c r="P6246" i="2"/>
  <c r="P6437" i="2"/>
  <c r="P6569" i="2"/>
  <c r="P6687" i="2"/>
  <c r="P6844" i="2"/>
  <c r="P6953" i="2"/>
  <c r="P7039" i="2"/>
  <c r="P7109" i="2"/>
  <c r="P7183" i="2"/>
  <c r="P7253" i="2"/>
  <c r="P7327" i="2"/>
  <c r="P7394" i="2"/>
  <c r="P7460" i="2"/>
  <c r="P7522" i="2"/>
  <c r="P7590" i="2"/>
  <c r="P7652" i="2"/>
  <c r="P7720" i="2"/>
  <c r="P7777" i="2"/>
  <c r="P7837" i="2"/>
  <c r="P7889" i="2"/>
  <c r="P7945" i="2"/>
  <c r="P7997" i="2"/>
  <c r="P8053" i="2"/>
  <c r="P8105" i="2"/>
  <c r="P8161" i="2"/>
  <c r="P8213" i="2"/>
  <c r="P8269" i="2"/>
  <c r="P8321" i="2"/>
  <c r="P8370" i="2"/>
  <c r="P8418" i="2"/>
  <c r="P8466" i="2"/>
  <c r="P8514" i="2"/>
  <c r="P8562" i="2"/>
  <c r="P8610" i="2"/>
  <c r="P8658" i="2"/>
  <c r="P8706" i="2"/>
  <c r="P8754" i="2"/>
  <c r="P8802" i="2"/>
  <c r="P8850" i="2"/>
  <c r="P8898" i="2"/>
  <c r="P8946" i="2"/>
  <c r="P8994" i="2"/>
  <c r="P9042" i="2"/>
  <c r="P9090" i="2"/>
  <c r="P9138" i="2"/>
  <c r="P9186" i="2"/>
  <c r="P9234" i="2"/>
  <c r="P9282" i="2"/>
  <c r="P9330" i="2"/>
  <c r="P9378" i="2"/>
  <c r="P9426" i="2"/>
  <c r="P9474" i="2"/>
  <c r="P9519" i="2"/>
  <c r="P9563" i="2"/>
  <c r="P9602" i="2"/>
  <c r="P9640" i="2"/>
  <c r="P9676" i="2"/>
  <c r="P9712" i="2"/>
  <c r="P9748" i="2"/>
  <c r="P9784" i="2"/>
  <c r="P9820" i="2"/>
  <c r="P9856" i="2"/>
  <c r="P9892" i="2"/>
  <c r="P9928" i="2"/>
  <c r="P9964" i="2"/>
  <c r="P10001" i="2"/>
  <c r="P9688" i="2"/>
  <c r="P4440" i="2"/>
  <c r="P7073" i="2"/>
  <c r="P7287" i="2"/>
  <c r="P7491" i="2"/>
  <c r="P7621" i="2"/>
  <c r="P7804" i="2"/>
  <c r="P8078" i="2"/>
  <c r="P8294" i="2"/>
  <c r="P8489" i="2"/>
  <c r="P8729" i="2"/>
  <c r="P8969" i="2"/>
  <c r="P9161" i="2"/>
  <c r="P9401" i="2"/>
  <c r="P9620" i="2"/>
  <c r="P9765" i="2"/>
  <c r="P9909" i="2"/>
  <c r="P4441" i="2"/>
  <c r="P5667" i="2"/>
  <c r="P6177" i="2"/>
  <c r="P6738" i="2"/>
  <c r="P7144" i="2"/>
  <c r="P7362" i="2"/>
  <c r="P7684" i="2"/>
  <c r="P7915" i="2"/>
  <c r="P8131" i="2"/>
  <c r="P8346" i="2"/>
  <c r="P8538" i="2"/>
  <c r="P8730" i="2"/>
  <c r="P8922" i="2"/>
  <c r="P9114" i="2"/>
  <c r="P9450" i="2"/>
  <c r="P9621" i="2"/>
  <c r="P9766" i="2"/>
  <c r="P9910" i="2"/>
  <c r="P4161" i="2"/>
  <c r="P5524" i="2"/>
  <c r="P5991" i="2"/>
  <c r="P6629" i="2"/>
  <c r="P7075" i="2"/>
  <c r="P7363" i="2"/>
  <c r="P7623" i="2"/>
  <c r="P7864" i="2"/>
  <c r="P8080" i="2"/>
  <c r="P8244" i="2"/>
  <c r="P8443" i="2"/>
  <c r="P8635" i="2"/>
  <c r="P8875" i="2"/>
  <c r="P9115" i="2"/>
  <c r="P9307" i="2"/>
  <c r="P9498" i="2"/>
  <c r="P9695" i="2"/>
  <c r="P9839" i="2"/>
  <c r="P9983" i="2"/>
  <c r="P4162" i="2"/>
  <c r="P5379" i="2"/>
  <c r="P6502" i="2"/>
  <c r="P7003" i="2"/>
  <c r="P7294" i="2"/>
  <c r="P7562" i="2"/>
  <c r="P7811" i="2"/>
  <c r="P8029" i="2"/>
  <c r="P8245" i="2"/>
  <c r="P8447" i="2"/>
  <c r="P8639" i="2"/>
  <c r="P8783" i="2"/>
  <c r="P8975" i="2"/>
  <c r="P9119" i="2"/>
  <c r="P9311" i="2"/>
  <c r="P9499" i="2"/>
  <c r="P9660" i="2"/>
  <c r="P9840" i="2"/>
  <c r="P3293" i="2"/>
  <c r="P4000" i="2"/>
  <c r="P4331" i="2"/>
  <c r="P4673" i="2"/>
  <c r="P4883" i="2"/>
  <c r="P5143" i="2"/>
  <c r="P5307" i="2"/>
  <c r="P5453" i="2"/>
  <c r="P5660" i="2"/>
  <c r="P5792" i="2"/>
  <c r="P5983" i="2"/>
  <c r="P6115" i="2"/>
  <c r="P6249" i="2"/>
  <c r="P6438" i="2"/>
  <c r="P6570" i="2"/>
  <c r="P6735" i="2"/>
  <c r="P6845" i="2"/>
  <c r="P6954" i="2"/>
  <c r="P7060" i="2"/>
  <c r="P7134" i="2"/>
  <c r="P7204" i="2"/>
  <c r="P7278" i="2"/>
  <c r="P7348" i="2"/>
  <c r="P7417" i="2"/>
  <c r="P7479" i="2"/>
  <c r="P7545" i="2"/>
  <c r="P7609" i="2"/>
  <c r="P7675" i="2"/>
  <c r="P7736" i="2"/>
  <c r="P7797" i="2"/>
  <c r="P7852" i="2"/>
  <c r="P7908" i="2"/>
  <c r="P7960" i="2"/>
  <c r="P8016" i="2"/>
  <c r="P8068" i="2"/>
  <c r="P8124" i="2"/>
  <c r="P8176" i="2"/>
  <c r="P8232" i="2"/>
  <c r="P8284" i="2"/>
  <c r="P8339" i="2"/>
  <c r="P8387" i="2"/>
  <c r="P8435" i="2"/>
  <c r="P8483" i="2"/>
  <c r="P8531" i="2"/>
  <c r="P8579" i="2"/>
  <c r="P8627" i="2"/>
  <c r="P8675" i="2"/>
  <c r="P8723" i="2"/>
  <c r="P8771" i="2"/>
  <c r="P8819" i="2"/>
  <c r="P8867" i="2"/>
  <c r="P8915" i="2"/>
  <c r="P8963" i="2"/>
  <c r="P9011" i="2"/>
  <c r="P9059" i="2"/>
  <c r="P9107" i="2"/>
  <c r="P9155" i="2"/>
  <c r="P9203" i="2"/>
  <c r="P9251" i="2"/>
  <c r="P9299" i="2"/>
  <c r="P9347" i="2"/>
  <c r="P9395" i="2"/>
  <c r="P9443" i="2"/>
  <c r="P9488" i="2"/>
  <c r="P9532" i="2"/>
  <c r="P9575" i="2"/>
  <c r="P9614" i="2"/>
  <c r="P9651" i="2"/>
  <c r="P9687" i="2"/>
  <c r="P9723" i="2"/>
  <c r="P9759" i="2"/>
  <c r="P9795" i="2"/>
  <c r="P9831" i="2"/>
  <c r="P9867" i="2"/>
  <c r="P9903" i="2"/>
  <c r="P9939" i="2"/>
  <c r="P9975" i="2"/>
  <c r="P9652" i="2"/>
  <c r="P4004" i="2"/>
  <c r="P7143" i="2"/>
  <c r="P7361" i="2"/>
  <c r="P7553" i="2"/>
  <c r="P7683" i="2"/>
  <c r="P7862" i="2"/>
  <c r="P8022" i="2"/>
  <c r="P8186" i="2"/>
  <c r="P8441" i="2"/>
  <c r="P8633" i="2"/>
  <c r="P8825" i="2"/>
  <c r="P9017" i="2"/>
  <c r="P9209" i="2"/>
  <c r="P9353" i="2"/>
  <c r="P9540" i="2"/>
  <c r="P9693" i="2"/>
  <c r="P9873" i="2"/>
  <c r="P4683" i="2"/>
  <c r="P5523" i="2"/>
  <c r="P5986" i="2"/>
  <c r="P6628" i="2"/>
  <c r="P7074" i="2"/>
  <c r="P7492" i="2"/>
  <c r="P7748" i="2"/>
  <c r="P8023" i="2"/>
  <c r="P8187" i="2"/>
  <c r="P8394" i="2"/>
  <c r="P8586" i="2"/>
  <c r="P8778" i="2"/>
  <c r="P8970" i="2"/>
  <c r="P9162" i="2"/>
  <c r="P9306" i="2"/>
  <c r="P9497" i="2"/>
  <c r="P9694" i="2"/>
  <c r="P9838" i="2"/>
  <c r="P3312" i="2"/>
  <c r="P5721" i="2"/>
  <c r="P6501" i="2"/>
  <c r="P7002" i="2"/>
  <c r="P7293" i="2"/>
  <c r="P7561" i="2"/>
  <c r="P7810" i="2"/>
  <c r="P8028" i="2"/>
  <c r="P8296" i="2"/>
  <c r="P8491" i="2"/>
  <c r="P8731" i="2"/>
  <c r="P8923" i="2"/>
  <c r="P9067" i="2"/>
  <c r="P9259" i="2"/>
  <c r="P9451" i="2"/>
  <c r="P9623" i="2"/>
  <c r="P9767" i="2"/>
  <c r="P9911" i="2"/>
  <c r="P3708" i="2"/>
  <c r="P5525" i="2"/>
  <c r="P6045" i="2"/>
  <c r="P6897" i="2"/>
  <c r="P7220" i="2"/>
  <c r="P7494" i="2"/>
  <c r="P7750" i="2"/>
  <c r="P7973" i="2"/>
  <c r="P8399" i="2"/>
  <c r="P8591" i="2"/>
  <c r="P8831" i="2"/>
  <c r="P9023" i="2"/>
  <c r="P9167" i="2"/>
  <c r="P9359" i="2"/>
  <c r="P9543" i="2"/>
  <c r="P9696" i="2"/>
  <c r="P9804" i="2"/>
  <c r="P9984" i="2"/>
  <c r="P3296" i="2"/>
  <c r="P4003" i="2"/>
  <c r="P4439" i="2"/>
  <c r="P4674" i="2"/>
  <c r="P4884" i="2"/>
  <c r="P5144" i="2"/>
  <c r="P5308" i="2"/>
  <c r="P5517" i="2"/>
  <c r="P5661" i="2"/>
  <c r="P5793" i="2"/>
  <c r="P5984" i="2"/>
  <c r="P6116" i="2"/>
  <c r="P6307" i="2"/>
  <c r="P6439" i="2"/>
  <c r="P6573" i="2"/>
  <c r="P6736" i="2"/>
  <c r="P6846" i="2"/>
  <c r="P6987" i="2"/>
  <c r="P7061" i="2"/>
  <c r="P7135" i="2"/>
  <c r="P7205" i="2"/>
  <c r="P7279" i="2"/>
  <c r="P7349" i="2"/>
  <c r="P7418" i="2"/>
  <c r="P7480" i="2"/>
  <c r="P7546" i="2"/>
  <c r="P7610" i="2"/>
  <c r="P7676" i="2"/>
  <c r="P7737" i="2"/>
  <c r="P7798" i="2"/>
  <c r="P7853" i="2"/>
  <c r="P7909" i="2"/>
  <c r="P7961" i="2"/>
  <c r="P8017" i="2"/>
  <c r="P8069" i="2"/>
  <c r="P8125" i="2"/>
  <c r="P8177" i="2"/>
  <c r="P8233" i="2"/>
  <c r="P8285" i="2"/>
  <c r="P8340" i="2"/>
  <c r="P8388" i="2"/>
  <c r="P8436" i="2"/>
  <c r="P8484" i="2"/>
  <c r="P8532" i="2"/>
  <c r="P8580" i="2"/>
  <c r="P8628" i="2"/>
  <c r="P8676" i="2"/>
  <c r="P8724" i="2"/>
  <c r="P8772" i="2"/>
  <c r="P8820" i="2"/>
  <c r="P8868" i="2"/>
  <c r="P8916" i="2"/>
  <c r="P8964" i="2"/>
  <c r="P9012" i="2"/>
  <c r="P9060" i="2"/>
  <c r="P9108" i="2"/>
  <c r="P9156" i="2"/>
  <c r="P9204" i="2"/>
  <c r="P9252" i="2"/>
  <c r="P9300" i="2"/>
  <c r="P9348" i="2"/>
  <c r="P9396" i="2"/>
  <c r="P9444" i="2"/>
  <c r="P9491" i="2"/>
  <c r="P9533" i="2"/>
  <c r="P9576" i="2"/>
  <c r="P9615" i="2"/>
  <c r="P9724" i="2"/>
  <c r="P9760" i="2"/>
  <c r="P9796" i="2"/>
  <c r="P9832" i="2"/>
  <c r="P9868" i="2"/>
  <c r="P9904" i="2"/>
  <c r="P9940" i="2"/>
  <c r="P9976" i="2"/>
  <c r="P3297" i="2"/>
  <c r="P4968" i="2"/>
  <c r="P5145" i="2"/>
  <c r="P5309" i="2"/>
  <c r="P5518" i="2"/>
  <c r="P5662" i="2"/>
  <c r="P6117" i="2"/>
  <c r="P6308" i="2"/>
  <c r="P6440" i="2"/>
  <c r="P6627" i="2"/>
  <c r="P6737" i="2"/>
  <c r="P6847" i="2"/>
  <c r="P6992" i="2"/>
  <c r="P7217" i="2"/>
  <c r="P7423" i="2"/>
  <c r="P7747" i="2"/>
  <c r="P7914" i="2"/>
  <c r="P8130" i="2"/>
  <c r="P8345" i="2"/>
  <c r="P8393" i="2"/>
  <c r="P8585" i="2"/>
  <c r="P8777" i="2"/>
  <c r="P8921" i="2"/>
  <c r="P9065" i="2"/>
  <c r="P9257" i="2"/>
  <c r="P9449" i="2"/>
  <c r="P9581" i="2"/>
  <c r="P9729" i="2"/>
  <c r="P9837" i="2"/>
  <c r="P9945" i="2"/>
  <c r="P4147" i="2"/>
  <c r="P5373" i="2"/>
  <c r="P6309" i="2"/>
  <c r="P6895" i="2"/>
  <c r="P7218" i="2"/>
  <c r="P7424" i="2"/>
  <c r="P7622" i="2"/>
  <c r="P7863" i="2"/>
  <c r="P8079" i="2"/>
  <c r="P8295" i="2"/>
  <c r="P8490" i="2"/>
  <c r="P8682" i="2"/>
  <c r="P8826" i="2"/>
  <c r="P9066" i="2"/>
  <c r="P9210" i="2"/>
  <c r="P9354" i="2"/>
  <c r="P9582" i="2"/>
  <c r="P9730" i="2"/>
  <c r="P9874" i="2"/>
  <c r="P9946" i="2"/>
  <c r="P4767" i="2"/>
  <c r="P5859" i="2"/>
  <c r="P6310" i="2"/>
  <c r="P6739" i="2"/>
  <c r="P7149" i="2"/>
  <c r="P7431" i="2"/>
  <c r="P7689" i="2"/>
  <c r="P7920" i="2"/>
  <c r="P8136" i="2"/>
  <c r="P8347" i="2"/>
  <c r="P8539" i="2"/>
  <c r="P8683" i="2"/>
  <c r="P8827" i="2"/>
  <c r="P9019" i="2"/>
  <c r="P9211" i="2"/>
  <c r="P9403" i="2"/>
  <c r="P9583" i="2"/>
  <c r="P9659" i="2"/>
  <c r="P9803" i="2"/>
  <c r="P9947" i="2"/>
  <c r="P4444" i="2"/>
  <c r="P5225" i="2"/>
  <c r="P5860" i="2"/>
  <c r="P6787" i="2"/>
  <c r="P7076" i="2"/>
  <c r="P7364" i="2"/>
  <c r="P7690" i="2"/>
  <c r="P7921" i="2"/>
  <c r="P8081" i="2"/>
  <c r="P8189" i="2"/>
  <c r="P8351" i="2"/>
  <c r="P8543" i="2"/>
  <c r="P8687" i="2"/>
  <c r="P8879" i="2"/>
  <c r="P9071" i="2"/>
  <c r="P9215" i="2"/>
  <c r="P9407" i="2"/>
  <c r="P9624" i="2"/>
  <c r="P9732" i="2"/>
  <c r="P9876" i="2"/>
  <c r="P9948" i="2"/>
  <c r="P3731" i="2"/>
  <c r="P5228" i="2"/>
  <c r="P5589" i="2"/>
  <c r="P5861" i="2"/>
  <c r="P4163" i="2"/>
  <c r="P7245" i="2"/>
  <c r="P7992" i="2"/>
  <c r="P8605" i="2"/>
  <c r="P9181" i="2"/>
  <c r="P9707" i="2"/>
  <c r="P8365" i="2"/>
  <c r="P9596" i="2"/>
  <c r="P8557" i="2"/>
  <c r="P4773" i="2"/>
  <c r="P7315" i="2"/>
  <c r="P8044" i="2"/>
  <c r="P8653" i="2"/>
  <c r="P9229" i="2"/>
  <c r="P9743" i="2"/>
  <c r="P9887" i="2"/>
  <c r="P8893" i="2"/>
  <c r="P9512" i="2"/>
  <c r="P8413" i="2"/>
  <c r="P8461" i="2"/>
  <c r="P8509" i="2"/>
  <c r="P9671" i="2"/>
  <c r="P4975" i="2"/>
  <c r="P7387" i="2"/>
  <c r="P8100" i="2"/>
  <c r="P8701" i="2"/>
  <c r="P9277" i="2"/>
  <c r="P9779" i="2"/>
  <c r="P8941" i="2"/>
  <c r="P9133" i="2"/>
  <c r="P6184" i="2"/>
  <c r="P7449" i="2"/>
  <c r="P8152" i="2"/>
  <c r="P8749" i="2"/>
  <c r="P9325" i="2"/>
  <c r="P9815" i="2"/>
  <c r="P8316" i="2"/>
  <c r="P9959" i="2"/>
  <c r="P8989" i="2"/>
  <c r="P9037" i="2"/>
  <c r="P9085" i="2"/>
  <c r="P6369" i="2"/>
  <c r="P7517" i="2"/>
  <c r="P8208" i="2"/>
  <c r="P8797" i="2"/>
  <c r="P9373" i="2"/>
  <c r="P9851" i="2"/>
  <c r="P6507" i="2"/>
  <c r="P7647" i="2"/>
  <c r="P7709" i="2"/>
  <c r="P6898" i="2"/>
  <c r="P9996" i="2"/>
  <c r="P7828" i="2"/>
  <c r="P7101" i="2"/>
  <c r="P9635" i="2"/>
  <c r="P7936" i="2"/>
  <c r="P7579" i="2"/>
  <c r="P8260" i="2"/>
  <c r="P8845" i="2"/>
  <c r="P9421" i="2"/>
  <c r="P6631" i="2"/>
  <c r="P9469" i="2"/>
  <c r="P9923" i="2"/>
  <c r="P6788" i="2"/>
  <c r="P7771" i="2"/>
  <c r="P9556" i="2"/>
  <c r="P7026" i="2"/>
  <c r="P7884" i="2"/>
  <c r="P7171" i="2"/>
  <c r="K7255" i="1"/>
  <c r="L7255" i="1" s="1"/>
  <c r="M7255" i="1" s="1"/>
  <c r="K8692" i="1"/>
  <c r="L8692" i="1" s="1"/>
  <c r="M8692" i="1" s="1"/>
  <c r="K2609" i="1"/>
  <c r="L2609" i="1" s="1"/>
  <c r="M2609" i="1" s="1"/>
  <c r="K8217" i="1"/>
  <c r="L8217" i="1" s="1"/>
  <c r="M8217" i="1" s="1"/>
  <c r="K3847" i="1"/>
  <c r="L3847" i="1" s="1"/>
  <c r="M3847" i="1" s="1"/>
  <c r="K9928" i="1"/>
  <c r="L9928" i="1" s="1"/>
  <c r="M9928" i="1" s="1"/>
  <c r="K9680" i="1"/>
  <c r="L9680" i="1" s="1"/>
  <c r="M9680" i="1" s="1"/>
  <c r="K9294" i="1"/>
  <c r="L9294" i="1" s="1"/>
  <c r="M9294" i="1" s="1"/>
  <c r="K8710" i="1"/>
  <c r="L8710" i="1" s="1"/>
  <c r="M8710" i="1" s="1"/>
  <c r="K7987" i="1"/>
  <c r="L7987" i="1" s="1"/>
  <c r="M7987" i="1" s="1"/>
  <c r="K6513" i="1"/>
  <c r="L6513" i="1" s="1"/>
  <c r="M6513" i="1" s="1"/>
  <c r="K9201" i="1"/>
  <c r="L9201" i="1" s="1"/>
  <c r="M9201" i="1" s="1"/>
  <c r="K9246" i="1"/>
  <c r="L9246" i="1" s="1"/>
  <c r="M9246" i="1" s="1"/>
  <c r="K6338" i="1"/>
  <c r="L6338" i="1" s="1"/>
  <c r="M6338" i="1" s="1"/>
  <c r="K8341" i="1"/>
  <c r="L8341" i="1" s="1"/>
  <c r="M8341" i="1" s="1"/>
  <c r="K7930" i="1"/>
  <c r="L7930" i="1" s="1"/>
  <c r="M7930" i="1" s="1"/>
  <c r="K7393" i="1"/>
  <c r="L7393" i="1" s="1"/>
  <c r="M7393" i="1" s="1"/>
  <c r="K6310" i="1"/>
  <c r="L6310" i="1" s="1"/>
  <c r="M6310" i="1" s="1"/>
  <c r="K3857" i="1"/>
  <c r="L3857" i="1" s="1"/>
  <c r="M3857" i="1" s="1"/>
  <c r="K5289" i="1"/>
  <c r="L5289" i="1" s="1"/>
  <c r="M5289" i="1" s="1"/>
  <c r="K4360" i="1"/>
  <c r="L4360" i="1" s="1"/>
  <c r="M4360" i="1" s="1"/>
  <c r="K8280" i="1"/>
  <c r="L8280" i="1" s="1"/>
  <c r="M8280" i="1" s="1"/>
  <c r="K7967" i="1"/>
  <c r="L7967" i="1" s="1"/>
  <c r="M7967" i="1" s="1"/>
  <c r="K7258" i="1"/>
  <c r="L7258" i="1" s="1"/>
  <c r="M7258" i="1" s="1"/>
  <c r="K6569" i="1"/>
  <c r="L6569" i="1" s="1"/>
  <c r="M6569" i="1" s="1"/>
  <c r="K2633" i="1"/>
  <c r="L2633" i="1" s="1"/>
  <c r="M2633" i="1" s="1"/>
  <c r="K4672" i="1"/>
  <c r="L4672" i="1" s="1"/>
  <c r="M4672" i="1" s="1"/>
  <c r="K6688" i="1"/>
  <c r="L6688" i="1" s="1"/>
  <c r="M6688" i="1" s="1"/>
  <c r="K6001" i="1"/>
  <c r="L6001" i="1" s="1"/>
  <c r="M6001" i="1" s="1"/>
  <c r="K4414" i="1"/>
  <c r="L4414" i="1" s="1"/>
  <c r="M4414" i="1" s="1"/>
  <c r="K6700" i="1"/>
  <c r="L6700" i="1" s="1"/>
  <c r="M6700" i="1" s="1"/>
  <c r="K6748" i="1"/>
  <c r="L6748" i="1" s="1"/>
  <c r="M6748" i="1" s="1"/>
  <c r="K5414" i="1"/>
  <c r="L5414" i="1" s="1"/>
  <c r="M5414" i="1" s="1"/>
  <c r="K7042" i="1"/>
  <c r="L7042" i="1" s="1"/>
  <c r="M7042" i="1" s="1"/>
  <c r="K5885" i="1"/>
  <c r="L5885" i="1" s="1"/>
  <c r="M5885" i="1" s="1"/>
  <c r="K6842" i="1"/>
  <c r="L6842" i="1" s="1"/>
  <c r="M6842" i="1" s="1"/>
  <c r="K4306" i="1"/>
  <c r="L4306" i="1" s="1"/>
  <c r="M4306" i="1" s="1"/>
  <c r="K4078" i="1"/>
  <c r="L4078" i="1" s="1"/>
  <c r="M4078" i="1" s="1"/>
  <c r="K6120" i="1"/>
  <c r="L6120" i="1" s="1"/>
  <c r="M6120" i="1" s="1"/>
  <c r="K5588" i="1"/>
  <c r="L5588" i="1" s="1"/>
  <c r="M5588" i="1" s="1"/>
  <c r="K4293" i="1"/>
  <c r="L4293" i="1" s="1"/>
  <c r="M4293" i="1" s="1"/>
  <c r="K6835" i="1"/>
  <c r="L6835" i="1" s="1"/>
  <c r="M6835" i="1" s="1"/>
  <c r="K6511" i="1"/>
  <c r="L6511" i="1" s="1"/>
  <c r="M6511" i="1" s="1"/>
  <c r="K5156" i="1"/>
  <c r="L5156" i="1" s="1"/>
  <c r="M5156" i="1" s="1"/>
  <c r="K3934" i="1"/>
  <c r="L3934" i="1" s="1"/>
  <c r="M3934" i="1" s="1"/>
  <c r="K4485" i="1"/>
  <c r="L4485" i="1" s="1"/>
  <c r="M4485" i="1" s="1"/>
  <c r="K5059" i="1"/>
  <c r="L5059" i="1" s="1"/>
  <c r="M5059" i="1" s="1"/>
  <c r="K5693" i="1"/>
  <c r="L5693" i="1" s="1"/>
  <c r="M5693" i="1" s="1"/>
  <c r="K5330" i="1"/>
  <c r="L5330" i="1" s="1"/>
  <c r="M5330" i="1" s="1"/>
  <c r="K3052" i="1"/>
  <c r="L3052" i="1" s="1"/>
  <c r="M3052" i="1" s="1"/>
  <c r="K3252" i="1"/>
  <c r="L3252" i="1" s="1"/>
  <c r="M3252" i="1" s="1"/>
  <c r="K3331" i="1"/>
  <c r="L3331" i="1" s="1"/>
  <c r="M3331" i="1" s="1"/>
  <c r="K4766" i="1"/>
  <c r="L4766" i="1" s="1"/>
  <c r="M4766" i="1" s="1"/>
  <c r="K4245" i="1"/>
  <c r="L4245" i="1" s="1"/>
  <c r="M4245" i="1" s="1"/>
  <c r="K3161" i="1"/>
  <c r="L3161" i="1" s="1"/>
  <c r="M3161" i="1" s="1"/>
  <c r="K2946" i="1"/>
  <c r="L2946" i="1" s="1"/>
  <c r="M2946" i="1" s="1"/>
  <c r="K4094" i="1"/>
  <c r="L4094" i="1" s="1"/>
  <c r="M4094" i="1" s="1"/>
  <c r="K3602" i="1"/>
  <c r="L3602" i="1" s="1"/>
  <c r="M3602" i="1" s="1"/>
  <c r="K2809" i="1"/>
  <c r="L2809" i="1" s="1"/>
  <c r="M2809" i="1" s="1"/>
  <c r="K3686" i="1"/>
  <c r="L3686" i="1" s="1"/>
  <c r="M3686" i="1" s="1"/>
  <c r="K2650" i="1"/>
  <c r="L2650" i="1" s="1"/>
  <c r="M2650" i="1" s="1"/>
  <c r="K1873" i="1"/>
  <c r="L1873" i="1" s="1"/>
  <c r="M1873" i="1" s="1"/>
  <c r="K2779" i="1"/>
  <c r="L2779" i="1" s="1"/>
  <c r="M2779" i="1" s="1"/>
  <c r="K2124" i="1"/>
  <c r="L2124" i="1" s="1"/>
  <c r="M2124" i="1" s="1"/>
  <c r="K951" i="1"/>
  <c r="L951" i="1" s="1"/>
  <c r="M951" i="1" s="1"/>
  <c r="K573" i="1"/>
  <c r="L573" i="1" s="1"/>
  <c r="M573" i="1" s="1"/>
  <c r="K8136" i="1"/>
  <c r="L8136" i="1" s="1"/>
  <c r="M8136" i="1" s="1"/>
  <c r="K5090" i="1"/>
  <c r="L5090" i="1" s="1"/>
  <c r="M5090" i="1" s="1"/>
  <c r="K8146" i="1"/>
  <c r="L8146" i="1" s="1"/>
  <c r="M8146" i="1" s="1"/>
  <c r="K9969" i="1"/>
  <c r="L9969" i="1" s="1"/>
  <c r="M9969" i="1" s="1"/>
  <c r="K8099" i="1"/>
  <c r="L8099" i="1" s="1"/>
  <c r="M8099" i="1" s="1"/>
  <c r="K3004" i="1"/>
  <c r="L3004" i="1" s="1"/>
  <c r="M3004" i="1" s="1"/>
  <c r="K9886" i="1"/>
  <c r="L9886" i="1" s="1"/>
  <c r="M9886" i="1" s="1"/>
  <c r="K9676" i="1"/>
  <c r="L9676" i="1" s="1"/>
  <c r="M9676" i="1" s="1"/>
  <c r="K9287" i="1"/>
  <c r="L9287" i="1" s="1"/>
  <c r="M9287" i="1" s="1"/>
  <c r="K8686" i="1"/>
  <c r="L8686" i="1" s="1"/>
  <c r="M8686" i="1" s="1"/>
  <c r="K7970" i="1"/>
  <c r="L7970" i="1" s="1"/>
  <c r="M7970" i="1" s="1"/>
  <c r="K4999" i="1"/>
  <c r="L4999" i="1" s="1"/>
  <c r="M4999" i="1" s="1"/>
  <c r="K8867" i="1"/>
  <c r="L8867" i="1" s="1"/>
  <c r="M8867" i="1" s="1"/>
  <c r="K9204" i="1"/>
  <c r="L9204" i="1" s="1"/>
  <c r="M9204" i="1" s="1"/>
  <c r="K6054" i="1"/>
  <c r="L6054" i="1" s="1"/>
  <c r="M6054" i="1" s="1"/>
  <c r="K8325" i="1"/>
  <c r="L8325" i="1" s="1"/>
  <c r="M8325" i="1" s="1"/>
  <c r="K7923" i="1"/>
  <c r="L7923" i="1" s="1"/>
  <c r="M7923" i="1" s="1"/>
  <c r="K7360" i="1"/>
  <c r="L7360" i="1" s="1"/>
  <c r="M7360" i="1" s="1"/>
  <c r="K5941" i="1"/>
  <c r="L5941" i="1" s="1"/>
  <c r="M5941" i="1" s="1"/>
  <c r="K3712" i="1"/>
  <c r="L3712" i="1" s="1"/>
  <c r="M3712" i="1" s="1"/>
  <c r="K4234" i="1"/>
  <c r="L4234" i="1" s="1"/>
  <c r="M4234" i="1" s="1"/>
  <c r="K4090" i="1"/>
  <c r="L4090" i="1" s="1"/>
  <c r="M4090" i="1" s="1"/>
  <c r="K8270" i="1"/>
  <c r="L8270" i="1" s="1"/>
  <c r="M8270" i="1" s="1"/>
  <c r="K7956" i="1"/>
  <c r="L7956" i="1" s="1"/>
  <c r="M7956" i="1" s="1"/>
  <c r="K7237" i="1"/>
  <c r="L7237" i="1" s="1"/>
  <c r="M7237" i="1" s="1"/>
  <c r="K6260" i="1"/>
  <c r="L6260" i="1" s="1"/>
  <c r="M6260" i="1" s="1"/>
  <c r="K2623" i="1"/>
  <c r="L2623" i="1" s="1"/>
  <c r="M2623" i="1" s="1"/>
  <c r="K7200" i="1"/>
  <c r="L7200" i="1" s="1"/>
  <c r="M7200" i="1" s="1"/>
  <c r="K6621" i="1"/>
  <c r="L6621" i="1" s="1"/>
  <c r="M6621" i="1" s="1"/>
  <c r="K5896" i="1"/>
  <c r="L5896" i="1" s="1"/>
  <c r="M5896" i="1" s="1"/>
  <c r="K4395" i="1"/>
  <c r="L4395" i="1" s="1"/>
  <c r="M4395" i="1" s="1"/>
  <c r="K6693" i="1"/>
  <c r="L6693" i="1" s="1"/>
  <c r="M6693" i="1" s="1"/>
  <c r="K6661" i="1"/>
  <c r="L6661" i="1" s="1"/>
  <c r="M6661" i="1" s="1"/>
  <c r="K4854" i="1"/>
  <c r="L4854" i="1" s="1"/>
  <c r="M4854" i="1" s="1"/>
  <c r="K6994" i="1"/>
  <c r="L6994" i="1" s="1"/>
  <c r="M6994" i="1" s="1"/>
  <c r="K5744" i="1"/>
  <c r="L5744" i="1" s="1"/>
  <c r="M5744" i="1" s="1"/>
  <c r="K6577" i="1"/>
  <c r="L6577" i="1" s="1"/>
  <c r="M6577" i="1" s="1"/>
  <c r="K4287" i="1"/>
  <c r="L4287" i="1" s="1"/>
  <c r="M4287" i="1" s="1"/>
  <c r="K3864" i="1"/>
  <c r="L3864" i="1" s="1"/>
  <c r="M3864" i="1" s="1"/>
  <c r="K6113" i="1"/>
  <c r="L6113" i="1" s="1"/>
  <c r="M6113" i="1" s="1"/>
  <c r="K5581" i="1"/>
  <c r="L5581" i="1" s="1"/>
  <c r="M5581" i="1" s="1"/>
  <c r="K4141" i="1"/>
  <c r="L4141" i="1" s="1"/>
  <c r="M4141" i="1" s="1"/>
  <c r="K6820" i="1"/>
  <c r="L6820" i="1" s="1"/>
  <c r="M6820" i="1" s="1"/>
  <c r="K6488" i="1"/>
  <c r="L6488" i="1" s="1"/>
  <c r="M6488" i="1" s="1"/>
  <c r="K5937" i="1"/>
  <c r="L5937" i="1" s="1"/>
  <c r="M5937" i="1" s="1"/>
  <c r="K5085" i="1"/>
  <c r="L5085" i="1" s="1"/>
  <c r="M5085" i="1" s="1"/>
  <c r="K3926" i="1"/>
  <c r="L3926" i="1" s="1"/>
  <c r="M3926" i="1" s="1"/>
  <c r="K4292" i="1"/>
  <c r="L4292" i="1" s="1"/>
  <c r="M4292" i="1" s="1"/>
  <c r="K4994" i="1"/>
  <c r="L4994" i="1" s="1"/>
  <c r="M4994" i="1" s="1"/>
  <c r="K5646" i="1"/>
  <c r="L5646" i="1" s="1"/>
  <c r="M5646" i="1" s="1"/>
  <c r="K5312" i="1"/>
  <c r="L5312" i="1" s="1"/>
  <c r="M5312" i="1" s="1"/>
  <c r="K4687" i="1"/>
  <c r="L4687" i="1" s="1"/>
  <c r="M4687" i="1" s="1"/>
  <c r="K2913" i="1"/>
  <c r="L2913" i="1" s="1"/>
  <c r="M2913" i="1" s="1"/>
  <c r="K3020" i="1"/>
  <c r="L3020" i="1" s="1"/>
  <c r="M3020" i="1" s="1"/>
  <c r="K4841" i="1"/>
  <c r="L4841" i="1" s="1"/>
  <c r="M4841" i="1" s="1"/>
  <c r="K3313" i="1"/>
  <c r="L3313" i="1" s="1"/>
  <c r="M3313" i="1" s="1"/>
  <c r="K4755" i="1"/>
  <c r="L4755" i="1" s="1"/>
  <c r="M4755" i="1" s="1"/>
  <c r="K4134" i="1"/>
  <c r="L4134" i="1" s="1"/>
  <c r="M4134" i="1" s="1"/>
  <c r="K3152" i="1"/>
  <c r="L3152" i="1" s="1"/>
  <c r="M3152" i="1" s="1"/>
  <c r="K2682" i="1"/>
  <c r="L2682" i="1" s="1"/>
  <c r="M2682" i="1" s="1"/>
  <c r="K4927" i="1"/>
  <c r="L4927" i="1" s="1"/>
  <c r="M4927" i="1" s="1"/>
  <c r="K4069" i="1"/>
  <c r="L4069" i="1" s="1"/>
  <c r="M4069" i="1" s="1"/>
  <c r="K2069" i="1"/>
  <c r="L2069" i="1" s="1"/>
  <c r="M2069" i="1" s="1"/>
  <c r="K3461" i="1"/>
  <c r="L3461" i="1" s="1"/>
  <c r="M3461" i="1" s="1"/>
  <c r="K2802" i="1"/>
  <c r="L2802" i="1" s="1"/>
  <c r="M2802" i="1" s="1"/>
  <c r="K3520" i="1"/>
  <c r="L3520" i="1" s="1"/>
  <c r="M3520" i="1" s="1"/>
  <c r="K1599" i="1"/>
  <c r="L1599" i="1" s="1"/>
  <c r="M1599" i="1" s="1"/>
  <c r="K2826" i="1"/>
  <c r="L2826" i="1" s="1"/>
  <c r="M2826" i="1" s="1"/>
  <c r="K1762" i="1"/>
  <c r="L1762" i="1" s="1"/>
  <c r="M1762" i="1" s="1"/>
  <c r="K2047" i="1"/>
  <c r="L2047" i="1" s="1"/>
  <c r="M2047" i="1" s="1"/>
  <c r="K1981" i="1"/>
  <c r="L1981" i="1" s="1"/>
  <c r="M1981" i="1" s="1"/>
  <c r="K1996" i="1"/>
  <c r="L1996" i="1" s="1"/>
  <c r="M1996" i="1" s="1"/>
  <c r="K769" i="1"/>
  <c r="L769" i="1" s="1"/>
  <c r="M769" i="1" s="1"/>
  <c r="K4438" i="1"/>
  <c r="L4438" i="1" s="1"/>
  <c r="M4438" i="1" s="1"/>
  <c r="K9055" i="1"/>
  <c r="L9055" i="1" s="1"/>
  <c r="M9055" i="1" s="1"/>
  <c r="K7957" i="1"/>
  <c r="L7957" i="1" s="1"/>
  <c r="M7957" i="1" s="1"/>
  <c r="K9296" i="1"/>
  <c r="L9296" i="1" s="1"/>
  <c r="M9296" i="1" s="1"/>
  <c r="K9882" i="1"/>
  <c r="L9882" i="1" s="1"/>
  <c r="M9882" i="1" s="1"/>
  <c r="K9666" i="1"/>
  <c r="L9666" i="1" s="1"/>
  <c r="M9666" i="1" s="1"/>
  <c r="K9276" i="1"/>
  <c r="L9276" i="1" s="1"/>
  <c r="M9276" i="1" s="1"/>
  <c r="K8649" i="1"/>
  <c r="L8649" i="1" s="1"/>
  <c r="M8649" i="1" s="1"/>
  <c r="K7876" i="1"/>
  <c r="L7876" i="1" s="1"/>
  <c r="M7876" i="1" s="1"/>
  <c r="K4342" i="1"/>
  <c r="L4342" i="1" s="1"/>
  <c r="M4342" i="1" s="1"/>
  <c r="K8839" i="1"/>
  <c r="L8839" i="1" s="1"/>
  <c r="M8839" i="1" s="1"/>
  <c r="K9175" i="1"/>
  <c r="L9175" i="1" s="1"/>
  <c r="M9175" i="1" s="1"/>
  <c r="K5980" i="1"/>
  <c r="L5980" i="1" s="1"/>
  <c r="M5980" i="1" s="1"/>
  <c r="K8199" i="1"/>
  <c r="L8199" i="1" s="1"/>
  <c r="M8199" i="1" s="1"/>
  <c r="K7908" i="1"/>
  <c r="L7908" i="1" s="1"/>
  <c r="M7908" i="1" s="1"/>
  <c r="K7238" i="1"/>
  <c r="L7238" i="1" s="1"/>
  <c r="M7238" i="1" s="1"/>
  <c r="K5900" i="1"/>
  <c r="L5900" i="1" s="1"/>
  <c r="M5900" i="1" s="1"/>
  <c r="K3600" i="1"/>
  <c r="L3600" i="1" s="1"/>
  <c r="M3600" i="1" s="1"/>
  <c r="K3919" i="1"/>
  <c r="L3919" i="1" s="1"/>
  <c r="M3919" i="1" s="1"/>
  <c r="K3422" i="1"/>
  <c r="L3422" i="1" s="1"/>
  <c r="M3422" i="1" s="1"/>
  <c r="K8177" i="1"/>
  <c r="L8177" i="1" s="1"/>
  <c r="M8177" i="1" s="1"/>
  <c r="K7945" i="1"/>
  <c r="L7945" i="1" s="1"/>
  <c r="M7945" i="1" s="1"/>
  <c r="K7208" i="1"/>
  <c r="L7208" i="1" s="1"/>
  <c r="M7208" i="1" s="1"/>
  <c r="K5801" i="1"/>
  <c r="L5801" i="1" s="1"/>
  <c r="M5801" i="1" s="1"/>
  <c r="K1979" i="1"/>
  <c r="L1979" i="1" s="1"/>
  <c r="M1979" i="1" s="1"/>
  <c r="K7181" i="1"/>
  <c r="L7181" i="1" s="1"/>
  <c r="M7181" i="1" s="1"/>
  <c r="K5878" i="1"/>
  <c r="L5878" i="1" s="1"/>
  <c r="M5878" i="1" s="1"/>
  <c r="K4336" i="1"/>
  <c r="L4336" i="1" s="1"/>
  <c r="M4336" i="1" s="1"/>
  <c r="K5315" i="1"/>
  <c r="L5315" i="1" s="1"/>
  <c r="M5315" i="1" s="1"/>
  <c r="K6620" i="1"/>
  <c r="L6620" i="1" s="1"/>
  <c r="M6620" i="1" s="1"/>
  <c r="K4137" i="1"/>
  <c r="L4137" i="1" s="1"/>
  <c r="M4137" i="1" s="1"/>
  <c r="K6950" i="1"/>
  <c r="L6950" i="1" s="1"/>
  <c r="M6950" i="1" s="1"/>
  <c r="K5725" i="1"/>
  <c r="L5725" i="1" s="1"/>
  <c r="M5725" i="1" s="1"/>
  <c r="K6383" i="1"/>
  <c r="L6383" i="1" s="1"/>
  <c r="M6383" i="1" s="1"/>
  <c r="K2977" i="1"/>
  <c r="L2977" i="1" s="1"/>
  <c r="M2977" i="1" s="1"/>
  <c r="K3799" i="1"/>
  <c r="L3799" i="1" s="1"/>
  <c r="M3799" i="1" s="1"/>
  <c r="K6108" i="1"/>
  <c r="L6108" i="1" s="1"/>
  <c r="M6108" i="1" s="1"/>
  <c r="K5327" i="1"/>
  <c r="L5327" i="1" s="1"/>
  <c r="M5327" i="1" s="1"/>
  <c r="K4060" i="1"/>
  <c r="L4060" i="1" s="1"/>
  <c r="M4060" i="1" s="1"/>
  <c r="K6806" i="1"/>
  <c r="L6806" i="1" s="1"/>
  <c r="M6806" i="1" s="1"/>
  <c r="K6355" i="1"/>
  <c r="L6355" i="1" s="1"/>
  <c r="M6355" i="1" s="1"/>
  <c r="K5901" i="1"/>
  <c r="L5901" i="1" s="1"/>
  <c r="M5901" i="1" s="1"/>
  <c r="K5077" i="1"/>
  <c r="L5077" i="1" s="1"/>
  <c r="M5077" i="1" s="1"/>
  <c r="K3570" i="1"/>
  <c r="L3570" i="1" s="1"/>
  <c r="M3570" i="1" s="1"/>
  <c r="K4194" i="1"/>
  <c r="L4194" i="1" s="1"/>
  <c r="M4194" i="1" s="1"/>
  <c r="K5629" i="1"/>
  <c r="L5629" i="1" s="1"/>
  <c r="M5629" i="1" s="1"/>
  <c r="K5296" i="1"/>
  <c r="L5296" i="1" s="1"/>
  <c r="M5296" i="1" s="1"/>
  <c r="K4646" i="1"/>
  <c r="L4646" i="1" s="1"/>
  <c r="M4646" i="1" s="1"/>
  <c r="K2096" i="1"/>
  <c r="L2096" i="1" s="1"/>
  <c r="M2096" i="1" s="1"/>
  <c r="K5792" i="1"/>
  <c r="L5792" i="1" s="1"/>
  <c r="M5792" i="1" s="1"/>
  <c r="K4719" i="1"/>
  <c r="L4719" i="1" s="1"/>
  <c r="M4719" i="1" s="1"/>
  <c r="K3038" i="1"/>
  <c r="L3038" i="1" s="1"/>
  <c r="M3038" i="1" s="1"/>
  <c r="K3980" i="1"/>
  <c r="L3980" i="1" s="1"/>
  <c r="M3980" i="1" s="1"/>
  <c r="K2565" i="1"/>
  <c r="L2565" i="1" s="1"/>
  <c r="M2565" i="1" s="1"/>
  <c r="K2484" i="1"/>
  <c r="L2484" i="1" s="1"/>
  <c r="M2484" i="1" s="1"/>
  <c r="K4900" i="1"/>
  <c r="L4900" i="1" s="1"/>
  <c r="M4900" i="1" s="1"/>
  <c r="K4022" i="1"/>
  <c r="L4022" i="1" s="1"/>
  <c r="M4022" i="1" s="1"/>
  <c r="K3370" i="1"/>
  <c r="L3370" i="1" s="1"/>
  <c r="M3370" i="1" s="1"/>
  <c r="K3445" i="1"/>
  <c r="L3445" i="1" s="1"/>
  <c r="M3445" i="1" s="1"/>
  <c r="K2447" i="1"/>
  <c r="L2447" i="1" s="1"/>
  <c r="M2447" i="1" s="1"/>
  <c r="K3504" i="1"/>
  <c r="L3504" i="1" s="1"/>
  <c r="M3504" i="1" s="1"/>
  <c r="K1583" i="1"/>
  <c r="L1583" i="1" s="1"/>
  <c r="M1583" i="1" s="1"/>
  <c r="K2796" i="1"/>
  <c r="L2796" i="1" s="1"/>
  <c r="M2796" i="1" s="1"/>
  <c r="K1708" i="1"/>
  <c r="L1708" i="1" s="1"/>
  <c r="M1708" i="1" s="1"/>
  <c r="K2003" i="1"/>
  <c r="L2003" i="1" s="1"/>
  <c r="M2003" i="1" s="1"/>
  <c r="K2001" i="1"/>
  <c r="L2001" i="1" s="1"/>
  <c r="M2001" i="1" s="1"/>
  <c r="K1952" i="1"/>
  <c r="L1952" i="1" s="1"/>
  <c r="M1952" i="1" s="1"/>
  <c r="K1617" i="1"/>
  <c r="L1617" i="1" s="1"/>
  <c r="M1617" i="1" s="1"/>
  <c r="K1021" i="1"/>
  <c r="L1021" i="1" s="1"/>
  <c r="M1021" i="1" s="1"/>
  <c r="K8052" i="1"/>
  <c r="L8052" i="1" s="1"/>
  <c r="M8052" i="1" s="1"/>
  <c r="K8239" i="1"/>
  <c r="L8239" i="1" s="1"/>
  <c r="M8239" i="1" s="1"/>
  <c r="K9584" i="1"/>
  <c r="L9584" i="1" s="1"/>
  <c r="M9584" i="1" s="1"/>
  <c r="K9451" i="1"/>
  <c r="L9451" i="1" s="1"/>
  <c r="M9451" i="1" s="1"/>
  <c r="K7358" i="1"/>
  <c r="L7358" i="1" s="1"/>
  <c r="M7358" i="1" s="1"/>
  <c r="K9913" i="1"/>
  <c r="L9913" i="1" s="1"/>
  <c r="M9913" i="1" s="1"/>
  <c r="K9970" i="1"/>
  <c r="L9970" i="1" s="1"/>
  <c r="M9970" i="1" s="1"/>
  <c r="K8949" i="1"/>
  <c r="L8949" i="1" s="1"/>
  <c r="M8949" i="1" s="1"/>
  <c r="K9116" i="1"/>
  <c r="L9116" i="1" s="1"/>
  <c r="M9116" i="1" s="1"/>
  <c r="K8973" i="1"/>
  <c r="L8973" i="1" s="1"/>
  <c r="M8973" i="1" s="1"/>
  <c r="K8112" i="1"/>
  <c r="L8112" i="1" s="1"/>
  <c r="M8112" i="1" s="1"/>
  <c r="K5455" i="1"/>
  <c r="L5455" i="1" s="1"/>
  <c r="M5455" i="1" s="1"/>
  <c r="K4815" i="1"/>
  <c r="L4815" i="1" s="1"/>
  <c r="M4815" i="1" s="1"/>
  <c r="K8553" i="1"/>
  <c r="L8553" i="1" s="1"/>
  <c r="M8553" i="1" s="1"/>
  <c r="K128" i="1"/>
  <c r="L128" i="1" s="1"/>
  <c r="M128" i="1" s="1"/>
  <c r="K373" i="1"/>
  <c r="L373" i="1" s="1"/>
  <c r="M373" i="1" s="1"/>
  <c r="K461" i="1"/>
  <c r="L461" i="1" s="1"/>
  <c r="M461" i="1" s="1"/>
  <c r="K115" i="1"/>
  <c r="L115" i="1" s="1"/>
  <c r="M115" i="1" s="1"/>
  <c r="K350" i="1"/>
  <c r="L350" i="1" s="1"/>
  <c r="M350" i="1" s="1"/>
  <c r="K504" i="1"/>
  <c r="L504" i="1" s="1"/>
  <c r="M504" i="1" s="1"/>
  <c r="K517" i="1"/>
  <c r="L517" i="1" s="1"/>
  <c r="M517" i="1" s="1"/>
  <c r="K641" i="1"/>
  <c r="L641" i="1" s="1"/>
  <c r="M641" i="1" s="1"/>
  <c r="K969" i="1"/>
  <c r="L969" i="1" s="1"/>
  <c r="M969" i="1" s="1"/>
  <c r="K472" i="1"/>
  <c r="L472" i="1" s="1"/>
  <c r="M472" i="1" s="1"/>
  <c r="K749" i="1"/>
  <c r="L749" i="1" s="1"/>
  <c r="M749" i="1" s="1"/>
  <c r="K1036" i="1"/>
  <c r="L1036" i="1" s="1"/>
  <c r="M1036" i="1" s="1"/>
  <c r="K980" i="1"/>
  <c r="L980" i="1" s="1"/>
  <c r="M980" i="1" s="1"/>
  <c r="K90" i="1"/>
  <c r="L90" i="1" s="1"/>
  <c r="M90" i="1" s="1"/>
  <c r="K234" i="1"/>
  <c r="L234" i="1" s="1"/>
  <c r="M234" i="1" s="1"/>
  <c r="K1527" i="1"/>
  <c r="L1527" i="1" s="1"/>
  <c r="M1527" i="1" s="1"/>
  <c r="K1203" i="1"/>
  <c r="L1203" i="1" s="1"/>
  <c r="M1203" i="1" s="1"/>
  <c r="K1655" i="1"/>
  <c r="L1655" i="1" s="1"/>
  <c r="M1655" i="1" s="1"/>
  <c r="K678" i="1"/>
  <c r="L678" i="1" s="1"/>
  <c r="M678" i="1" s="1"/>
  <c r="K1435" i="1"/>
  <c r="L1435" i="1" s="1"/>
  <c r="M1435" i="1" s="1"/>
  <c r="K1820" i="1"/>
  <c r="L1820" i="1" s="1"/>
  <c r="M1820" i="1" s="1"/>
  <c r="K598" i="1"/>
  <c r="L598" i="1" s="1"/>
  <c r="M598" i="1" s="1"/>
  <c r="K1594" i="1"/>
  <c r="L1594" i="1" s="1"/>
  <c r="M1594" i="1" s="1"/>
  <c r="K2044" i="1"/>
  <c r="L2044" i="1" s="1"/>
  <c r="M2044" i="1" s="1"/>
  <c r="K2387" i="1"/>
  <c r="L2387" i="1" s="1"/>
  <c r="M2387" i="1" s="1"/>
  <c r="K1614" i="1"/>
  <c r="L1614" i="1" s="1"/>
  <c r="M1614" i="1" s="1"/>
  <c r="K2320" i="1"/>
  <c r="L2320" i="1" s="1"/>
  <c r="M2320" i="1" s="1"/>
  <c r="K2264" i="1"/>
  <c r="L2264" i="1" s="1"/>
  <c r="M2264" i="1" s="1"/>
  <c r="K2720" i="1"/>
  <c r="L2720" i="1" s="1"/>
  <c r="M2720" i="1" s="1"/>
  <c r="K1188" i="1"/>
  <c r="L1188" i="1" s="1"/>
  <c r="M1188" i="1" s="1"/>
  <c r="K2193" i="1"/>
  <c r="L2193" i="1" s="1"/>
  <c r="M2193" i="1" s="1"/>
  <c r="K2497" i="1"/>
  <c r="L2497" i="1" s="1"/>
  <c r="M2497" i="1" s="1"/>
  <c r="K2471" i="1"/>
  <c r="L2471" i="1" s="1"/>
  <c r="M2471" i="1" s="1"/>
  <c r="K2441" i="1"/>
  <c r="L2441" i="1" s="1"/>
  <c r="M2441" i="1" s="1"/>
  <c r="K2434" i="1"/>
  <c r="L2434" i="1" s="1"/>
  <c r="M2434" i="1" s="1"/>
  <c r="K1500" i="1"/>
  <c r="L1500" i="1" s="1"/>
  <c r="M1500" i="1" s="1"/>
  <c r="K1903" i="1"/>
  <c r="L1903" i="1" s="1"/>
  <c r="M1903" i="1" s="1"/>
  <c r="K2693" i="1"/>
  <c r="L2693" i="1" s="1"/>
  <c r="M2693" i="1" s="1"/>
  <c r="K3056" i="1"/>
  <c r="L3056" i="1" s="1"/>
  <c r="M3056" i="1" s="1"/>
  <c r="K1472" i="1"/>
  <c r="L1472" i="1" s="1"/>
  <c r="M1472" i="1" s="1"/>
  <c r="K2848" i="1"/>
  <c r="L2848" i="1" s="1"/>
  <c r="M2848" i="1" s="1"/>
  <c r="K3466" i="1"/>
  <c r="L3466" i="1" s="1"/>
  <c r="M3466" i="1" s="1"/>
  <c r="K2482" i="1"/>
  <c r="L2482" i="1" s="1"/>
  <c r="M2482" i="1" s="1"/>
  <c r="K3173" i="1"/>
  <c r="L3173" i="1" s="1"/>
  <c r="M3173" i="1" s="1"/>
  <c r="K3537" i="1"/>
  <c r="L3537" i="1" s="1"/>
  <c r="M3537" i="1" s="1"/>
  <c r="K2509" i="1"/>
  <c r="L2509" i="1" s="1"/>
  <c r="M2509" i="1" s="1"/>
  <c r="K2394" i="1"/>
  <c r="L2394" i="1" s="1"/>
  <c r="M2394" i="1" s="1"/>
  <c r="K3670" i="1"/>
  <c r="L3670" i="1" s="1"/>
  <c r="M3670" i="1" s="1"/>
  <c r="K4178" i="1"/>
  <c r="L4178" i="1" s="1"/>
  <c r="M4178" i="1" s="1"/>
  <c r="K4660" i="1"/>
  <c r="L4660" i="1" s="1"/>
  <c r="M4660" i="1" s="1"/>
  <c r="K5096" i="1"/>
  <c r="L5096" i="1" s="1"/>
  <c r="M5096" i="1" s="1"/>
  <c r="K1654" i="1"/>
  <c r="L1654" i="1" s="1"/>
  <c r="M1654" i="1" s="1"/>
  <c r="K3110" i="1"/>
  <c r="L3110" i="1" s="1"/>
  <c r="M3110" i="1" s="1"/>
  <c r="K2316" i="1"/>
  <c r="L2316" i="1" s="1"/>
  <c r="M2316" i="1" s="1"/>
  <c r="K3372" i="1"/>
  <c r="L3372" i="1" s="1"/>
  <c r="M3372" i="1" s="1"/>
  <c r="K3862" i="1"/>
  <c r="L3862" i="1" s="1"/>
  <c r="M3862" i="1" s="1"/>
  <c r="K4444" i="1"/>
  <c r="L4444" i="1" s="1"/>
  <c r="M4444" i="1" s="1"/>
  <c r="K4670" i="1"/>
  <c r="L4670" i="1" s="1"/>
  <c r="M4670" i="1" s="1"/>
  <c r="K5007" i="1"/>
  <c r="L5007" i="1" s="1"/>
  <c r="M5007" i="1" s="1"/>
  <c r="K3260" i="1"/>
  <c r="L3260" i="1" s="1"/>
  <c r="M3260" i="1" s="1"/>
  <c r="K3960" i="1"/>
  <c r="L3960" i="1" s="1"/>
  <c r="M3960" i="1" s="1"/>
  <c r="K4784" i="1"/>
  <c r="L4784" i="1" s="1"/>
  <c r="M4784" i="1" s="1"/>
  <c r="K5432" i="1"/>
  <c r="L5432" i="1" s="1"/>
  <c r="M5432" i="1" s="1"/>
  <c r="K2343" i="1"/>
  <c r="L2343" i="1" s="1"/>
  <c r="M2343" i="1" s="1"/>
  <c r="K2063" i="1"/>
  <c r="L2063" i="1" s="1"/>
  <c r="M2063" i="1" s="1"/>
  <c r="K2943" i="1"/>
  <c r="L2943" i="1" s="1"/>
  <c r="M2943" i="1" s="1"/>
  <c r="K4104" i="1"/>
  <c r="L4104" i="1" s="1"/>
  <c r="M4104" i="1" s="1"/>
  <c r="K4819" i="1"/>
  <c r="L4819" i="1" s="1"/>
  <c r="M4819" i="1" s="1"/>
  <c r="K9909" i="1"/>
  <c r="L9909" i="1" s="1"/>
  <c r="M9909" i="1" s="1"/>
  <c r="K3026" i="1"/>
  <c r="L3026" i="1" s="1"/>
  <c r="M3026" i="1" s="1"/>
  <c r="K9815" i="1"/>
  <c r="L9815" i="1" s="1"/>
  <c r="M9815" i="1" s="1"/>
  <c r="K7949" i="1"/>
  <c r="L7949" i="1" s="1"/>
  <c r="M7949" i="1" s="1"/>
  <c r="K8094" i="1"/>
  <c r="L8094" i="1" s="1"/>
  <c r="M8094" i="1" s="1"/>
  <c r="K9404" i="1"/>
  <c r="L9404" i="1" s="1"/>
  <c r="M9404" i="1" s="1"/>
  <c r="K9024" i="1"/>
  <c r="L9024" i="1" s="1"/>
  <c r="M9024" i="1" s="1"/>
  <c r="K6064" i="1"/>
  <c r="L6064" i="1" s="1"/>
  <c r="M6064" i="1" s="1"/>
  <c r="K9627" i="1"/>
  <c r="L9627" i="1" s="1"/>
  <c r="M9627" i="1" s="1"/>
  <c r="K9809" i="1"/>
  <c r="L9809" i="1" s="1"/>
  <c r="M9809" i="1" s="1"/>
  <c r="K8646" i="1"/>
  <c r="L8646" i="1" s="1"/>
  <c r="M8646" i="1" s="1"/>
  <c r="K9822" i="1"/>
  <c r="L9822" i="1" s="1"/>
  <c r="M9822" i="1" s="1"/>
  <c r="K8723" i="1"/>
  <c r="L8723" i="1" s="1"/>
  <c r="M8723" i="1" s="1"/>
  <c r="K7739" i="1"/>
  <c r="L7739" i="1" s="1"/>
  <c r="M7739" i="1" s="1"/>
  <c r="K9824" i="1"/>
  <c r="L9824" i="1" s="1"/>
  <c r="M9824" i="1" s="1"/>
  <c r="K9709" i="1"/>
  <c r="L9709" i="1" s="1"/>
  <c r="M9709" i="1" s="1"/>
  <c r="K8520" i="1"/>
  <c r="L8520" i="1" s="1"/>
  <c r="M8520" i="1" s="1"/>
  <c r="K182" i="1"/>
  <c r="L182" i="1" s="1"/>
  <c r="M182" i="1" s="1"/>
  <c r="K35" i="1"/>
  <c r="L35" i="1" s="1"/>
  <c r="M35" i="1" s="1"/>
  <c r="K198" i="1"/>
  <c r="L198" i="1" s="1"/>
  <c r="M198" i="1" s="1"/>
  <c r="K456" i="1"/>
  <c r="L456" i="1" s="1"/>
  <c r="M456" i="1" s="1"/>
  <c r="K415" i="1"/>
  <c r="L415" i="1" s="1"/>
  <c r="M415" i="1" s="1"/>
  <c r="K511" i="1"/>
  <c r="L511" i="1" s="1"/>
  <c r="M511" i="1" s="1"/>
  <c r="K704" i="1"/>
  <c r="L704" i="1" s="1"/>
  <c r="M704" i="1" s="1"/>
  <c r="K688" i="1"/>
  <c r="L688" i="1" s="1"/>
  <c r="M688" i="1" s="1"/>
  <c r="K274" i="1"/>
  <c r="L274" i="1" s="1"/>
  <c r="M274" i="1" s="1"/>
  <c r="K619" i="1"/>
  <c r="L619" i="1" s="1"/>
  <c r="M619" i="1" s="1"/>
  <c r="K775" i="1"/>
  <c r="L775" i="1" s="1"/>
  <c r="M775" i="1" s="1"/>
  <c r="K1069" i="1"/>
  <c r="L1069" i="1" s="1"/>
  <c r="M1069" i="1" s="1"/>
  <c r="K1053" i="1"/>
  <c r="L1053" i="1" s="1"/>
  <c r="M1053" i="1" s="1"/>
  <c r="K173" i="1"/>
  <c r="L173" i="1" s="1"/>
  <c r="M173" i="1" s="1"/>
  <c r="K368" i="1"/>
  <c r="L368" i="1" s="1"/>
  <c r="M368" i="1" s="1"/>
  <c r="K280" i="1"/>
  <c r="L280" i="1" s="1"/>
  <c r="M280" i="1" s="1"/>
  <c r="K1231" i="1"/>
  <c r="L1231" i="1" s="1"/>
  <c r="M1231" i="1" s="1"/>
  <c r="K1839" i="1"/>
  <c r="L1839" i="1" s="1"/>
  <c r="M1839" i="1" s="1"/>
  <c r="K789" i="1"/>
  <c r="L789" i="1" s="1"/>
  <c r="M789" i="1" s="1"/>
  <c r="K1452" i="1"/>
  <c r="L1452" i="1" s="1"/>
  <c r="M1452" i="1" s="1"/>
  <c r="K1835" i="1"/>
  <c r="L1835" i="1" s="1"/>
  <c r="M1835" i="1" s="1"/>
  <c r="K653" i="1"/>
  <c r="L653" i="1" s="1"/>
  <c r="M653" i="1" s="1"/>
  <c r="K1626" i="1"/>
  <c r="L1626" i="1" s="1"/>
  <c r="M1626" i="1" s="1"/>
  <c r="K2131" i="1"/>
  <c r="L2131" i="1" s="1"/>
  <c r="M2131" i="1" s="1"/>
  <c r="K2412" i="1"/>
  <c r="L2412" i="1" s="1"/>
  <c r="M2412" i="1" s="1"/>
  <c r="K1620" i="1"/>
  <c r="L1620" i="1" s="1"/>
  <c r="M1620" i="1" s="1"/>
  <c r="K1724" i="1"/>
  <c r="L1724" i="1" s="1"/>
  <c r="M1724" i="1" s="1"/>
  <c r="K977" i="1"/>
  <c r="L977" i="1" s="1"/>
  <c r="M977" i="1" s="1"/>
  <c r="K2275" i="1"/>
  <c r="L2275" i="1" s="1"/>
  <c r="M2275" i="1" s="1"/>
  <c r="K2725" i="1"/>
  <c r="L2725" i="1" s="1"/>
  <c r="M2725" i="1" s="1"/>
  <c r="K1387" i="1"/>
  <c r="L1387" i="1" s="1"/>
  <c r="M1387" i="1" s="1"/>
  <c r="K2225" i="1"/>
  <c r="L2225" i="1" s="1"/>
  <c r="M2225" i="1" s="1"/>
  <c r="K2532" i="1"/>
  <c r="L2532" i="1" s="1"/>
  <c r="M2532" i="1" s="1"/>
  <c r="K2686" i="1"/>
  <c r="L2686" i="1" s="1"/>
  <c r="M2686" i="1" s="1"/>
  <c r="K2523" i="1"/>
  <c r="L2523" i="1" s="1"/>
  <c r="M2523" i="1" s="1"/>
  <c r="K2478" i="1"/>
  <c r="L2478" i="1" s="1"/>
  <c r="M2478" i="1" s="1"/>
  <c r="K1596" i="1"/>
  <c r="L1596" i="1" s="1"/>
  <c r="M1596" i="1" s="1"/>
  <c r="K2068" i="1"/>
  <c r="L2068" i="1" s="1"/>
  <c r="M2068" i="1" s="1"/>
  <c r="K2699" i="1"/>
  <c r="L2699" i="1" s="1"/>
  <c r="M2699" i="1" s="1"/>
  <c r="K3193" i="1"/>
  <c r="L3193" i="1" s="1"/>
  <c r="M3193" i="1" s="1"/>
  <c r="K1507" i="1"/>
  <c r="L1507" i="1" s="1"/>
  <c r="M1507" i="1" s="1"/>
  <c r="K2902" i="1"/>
  <c r="L2902" i="1" s="1"/>
  <c r="M2902" i="1" s="1"/>
  <c r="K3487" i="1"/>
  <c r="L3487" i="1" s="1"/>
  <c r="M3487" i="1" s="1"/>
  <c r="K3855" i="1"/>
  <c r="L3855" i="1" s="1"/>
  <c r="M3855" i="1" s="1"/>
  <c r="K2780" i="1"/>
  <c r="L2780" i="1" s="1"/>
  <c r="M2780" i="1" s="1"/>
  <c r="K3232" i="1"/>
  <c r="L3232" i="1" s="1"/>
  <c r="M3232" i="1" s="1"/>
  <c r="K3592" i="1"/>
  <c r="L3592" i="1" s="1"/>
  <c r="M3592" i="1" s="1"/>
  <c r="K2909" i="1"/>
  <c r="L2909" i="1" s="1"/>
  <c r="M2909" i="1" s="1"/>
  <c r="K2424" i="1"/>
  <c r="L2424" i="1" s="1"/>
  <c r="M2424" i="1" s="1"/>
  <c r="K3732" i="1"/>
  <c r="L3732" i="1" s="1"/>
  <c r="M3732" i="1" s="1"/>
  <c r="K4284" i="1"/>
  <c r="L4284" i="1" s="1"/>
  <c r="M4284" i="1" s="1"/>
  <c r="K4708" i="1"/>
  <c r="L4708" i="1" s="1"/>
  <c r="M4708" i="1" s="1"/>
  <c r="K1564" i="1"/>
  <c r="L1564" i="1" s="1"/>
  <c r="M1564" i="1" s="1"/>
  <c r="K2385" i="1"/>
  <c r="L2385" i="1" s="1"/>
  <c r="M2385" i="1" s="1"/>
  <c r="K3126" i="1"/>
  <c r="L3126" i="1" s="1"/>
  <c r="M3126" i="1" s="1"/>
  <c r="K2495" i="1"/>
  <c r="L2495" i="1" s="1"/>
  <c r="M2495" i="1" s="1"/>
  <c r="K3534" i="1"/>
  <c r="L3534" i="1" s="1"/>
  <c r="M3534" i="1" s="1"/>
  <c r="K3931" i="1"/>
  <c r="L3931" i="1" s="1"/>
  <c r="M3931" i="1" s="1"/>
  <c r="K4448" i="1"/>
  <c r="L4448" i="1" s="1"/>
  <c r="M4448" i="1" s="1"/>
  <c r="K5043" i="1"/>
  <c r="L5043" i="1" s="1"/>
  <c r="M5043" i="1" s="1"/>
  <c r="K3270" i="1"/>
  <c r="L3270" i="1" s="1"/>
  <c r="M3270" i="1" s="1"/>
  <c r="K4206" i="1"/>
  <c r="L4206" i="1" s="1"/>
  <c r="M4206" i="1" s="1"/>
  <c r="K4826" i="1"/>
  <c r="L4826" i="1" s="1"/>
  <c r="M4826" i="1" s="1"/>
  <c r="K5437" i="1"/>
  <c r="L5437" i="1" s="1"/>
  <c r="M5437" i="1" s="1"/>
  <c r="K2688" i="1"/>
  <c r="L2688" i="1" s="1"/>
  <c r="M2688" i="1" s="1"/>
  <c r="K2818" i="1"/>
  <c r="L2818" i="1" s="1"/>
  <c r="M2818" i="1" s="1"/>
  <c r="K2993" i="1"/>
  <c r="L2993" i="1" s="1"/>
  <c r="M2993" i="1" s="1"/>
  <c r="K4113" i="1"/>
  <c r="L4113" i="1" s="1"/>
  <c r="M4113" i="1" s="1"/>
  <c r="K8455" i="1"/>
  <c r="L8455" i="1" s="1"/>
  <c r="M8455" i="1" s="1"/>
  <c r="K9576" i="1"/>
  <c r="L9576" i="1" s="1"/>
  <c r="M9576" i="1" s="1"/>
  <c r="K7265" i="1"/>
  <c r="L7265" i="1" s="1"/>
  <c r="M7265" i="1" s="1"/>
  <c r="K7119" i="1"/>
  <c r="L7119" i="1" s="1"/>
  <c r="M7119" i="1" s="1"/>
  <c r="K7606" i="1"/>
  <c r="L7606" i="1" s="1"/>
  <c r="M7606" i="1" s="1"/>
  <c r="K9282" i="1"/>
  <c r="L9282" i="1" s="1"/>
  <c r="M9282" i="1" s="1"/>
  <c r="K8634" i="1"/>
  <c r="L8634" i="1" s="1"/>
  <c r="M8634" i="1" s="1"/>
  <c r="K5137" i="1"/>
  <c r="L5137" i="1" s="1"/>
  <c r="M5137" i="1" s="1"/>
  <c r="K8492" i="1"/>
  <c r="L8492" i="1" s="1"/>
  <c r="M8492" i="1" s="1"/>
  <c r="K9156" i="1"/>
  <c r="L9156" i="1" s="1"/>
  <c r="M9156" i="1" s="1"/>
  <c r="K9222" i="1"/>
  <c r="L9222" i="1" s="1"/>
  <c r="M9222" i="1" s="1"/>
  <c r="K8554" i="1"/>
  <c r="L8554" i="1" s="1"/>
  <c r="M8554" i="1" s="1"/>
  <c r="K7694" i="1"/>
  <c r="L7694" i="1" s="1"/>
  <c r="M7694" i="1" s="1"/>
  <c r="K9670" i="1"/>
  <c r="L9670" i="1" s="1"/>
  <c r="M9670" i="1" s="1"/>
  <c r="K9115" i="1"/>
  <c r="L9115" i="1" s="1"/>
  <c r="M9115" i="1" s="1"/>
  <c r="K7337" i="1"/>
  <c r="L7337" i="1" s="1"/>
  <c r="M7337" i="1" s="1"/>
  <c r="K226" i="1"/>
  <c r="L226" i="1" s="1"/>
  <c r="M226" i="1" s="1"/>
  <c r="K57" i="1"/>
  <c r="L57" i="1" s="1"/>
  <c r="M57" i="1" s="1"/>
  <c r="K204" i="1"/>
  <c r="L204" i="1" s="1"/>
  <c r="M204" i="1" s="1"/>
  <c r="K602" i="1"/>
  <c r="L602" i="1" s="1"/>
  <c r="M602" i="1" s="1"/>
  <c r="K430" i="1"/>
  <c r="L430" i="1" s="1"/>
  <c r="M430" i="1" s="1"/>
  <c r="K709" i="1"/>
  <c r="L709" i="1" s="1"/>
  <c r="M709" i="1" s="1"/>
  <c r="K54" i="1"/>
  <c r="L54" i="1" s="1"/>
  <c r="M54" i="1" s="1"/>
  <c r="K723" i="1"/>
  <c r="L723" i="1" s="1"/>
  <c r="M723" i="1" s="1"/>
  <c r="K568" i="1"/>
  <c r="L568" i="1" s="1"/>
  <c r="M568" i="1" s="1"/>
  <c r="K689" i="1"/>
  <c r="L689" i="1" s="1"/>
  <c r="M689" i="1" s="1"/>
  <c r="K795" i="1"/>
  <c r="L795" i="1" s="1"/>
  <c r="M795" i="1" s="1"/>
  <c r="K1074" i="1"/>
  <c r="L1074" i="1" s="1"/>
  <c r="M1074" i="1" s="1"/>
  <c r="K1147" i="1"/>
  <c r="L1147" i="1" s="1"/>
  <c r="M1147" i="1" s="1"/>
  <c r="K214" i="1"/>
  <c r="L214" i="1" s="1"/>
  <c r="M214" i="1" s="1"/>
  <c r="K1076" i="1"/>
  <c r="L1076" i="1" s="1"/>
  <c r="M1076" i="1" s="1"/>
  <c r="K477" i="1"/>
  <c r="L477" i="1" s="1"/>
  <c r="M477" i="1" s="1"/>
  <c r="K1254" i="1"/>
  <c r="L1254" i="1" s="1"/>
  <c r="M1254" i="1" s="1"/>
  <c r="K1866" i="1"/>
  <c r="L1866" i="1" s="1"/>
  <c r="M1866" i="1" s="1"/>
  <c r="K796" i="1"/>
  <c r="L796" i="1" s="1"/>
  <c r="M796" i="1" s="1"/>
  <c r="K1504" i="1"/>
  <c r="L1504" i="1" s="1"/>
  <c r="M1504" i="1" s="1"/>
  <c r="K1855" i="1"/>
  <c r="L1855" i="1" s="1"/>
  <c r="M1855" i="1" s="1"/>
  <c r="K1905" i="1"/>
  <c r="L1905" i="1" s="1"/>
  <c r="M1905" i="1" s="1"/>
  <c r="K2136" i="1"/>
  <c r="L2136" i="1" s="1"/>
  <c r="M2136" i="1" s="1"/>
  <c r="K2421" i="1"/>
  <c r="L2421" i="1" s="1"/>
  <c r="M2421" i="1" s="1"/>
  <c r="K1645" i="1"/>
  <c r="L1645" i="1" s="1"/>
  <c r="M1645" i="1" s="1"/>
  <c r="K1270" i="1"/>
  <c r="L1270" i="1" s="1"/>
  <c r="M1270" i="1" s="1"/>
  <c r="K1037" i="1"/>
  <c r="L1037" i="1" s="1"/>
  <c r="M1037" i="1" s="1"/>
  <c r="K2307" i="1"/>
  <c r="L2307" i="1" s="1"/>
  <c r="M2307" i="1" s="1"/>
  <c r="K2817" i="1"/>
  <c r="L2817" i="1" s="1"/>
  <c r="M2817" i="1" s="1"/>
  <c r="K1477" i="1"/>
  <c r="L1477" i="1" s="1"/>
  <c r="M1477" i="1" s="1"/>
  <c r="K2230" i="1"/>
  <c r="L2230" i="1" s="1"/>
  <c r="M2230" i="1" s="1"/>
  <c r="K2617" i="1"/>
  <c r="L2617" i="1" s="1"/>
  <c r="M2617" i="1" s="1"/>
  <c r="K2782" i="1"/>
  <c r="L2782" i="1" s="1"/>
  <c r="M2782" i="1" s="1"/>
  <c r="K2646" i="1"/>
  <c r="L2646" i="1" s="1"/>
  <c r="M2646" i="1" s="1"/>
  <c r="K2681" i="1"/>
  <c r="L2681" i="1" s="1"/>
  <c r="M2681" i="1" s="1"/>
  <c r="K9529" i="1"/>
  <c r="L9529" i="1" s="1"/>
  <c r="M9529" i="1" s="1"/>
  <c r="K5637" i="1"/>
  <c r="L5637" i="1" s="1"/>
  <c r="M5637" i="1" s="1"/>
  <c r="K5893" i="1"/>
  <c r="L5893" i="1" s="1"/>
  <c r="M5893" i="1" s="1"/>
  <c r="K7458" i="1"/>
  <c r="L7458" i="1" s="1"/>
  <c r="M7458" i="1" s="1"/>
  <c r="K9039" i="1"/>
  <c r="L9039" i="1" s="1"/>
  <c r="M9039" i="1" s="1"/>
  <c r="K9977" i="1"/>
  <c r="L9977" i="1" s="1"/>
  <c r="M9977" i="1" s="1"/>
  <c r="K9966" i="1"/>
  <c r="L9966" i="1" s="1"/>
  <c r="M9966" i="1" s="1"/>
  <c r="K7905" i="1"/>
  <c r="L7905" i="1" s="1"/>
  <c r="M7905" i="1" s="1"/>
  <c r="K9146" i="1"/>
  <c r="L9146" i="1" s="1"/>
  <c r="M9146" i="1" s="1"/>
  <c r="K7197" i="1"/>
  <c r="L7197" i="1" s="1"/>
  <c r="M7197" i="1" s="1"/>
  <c r="K8794" i="1"/>
  <c r="L8794" i="1" s="1"/>
  <c r="M8794" i="1" s="1"/>
  <c r="K8339" i="1"/>
  <c r="L8339" i="1" s="1"/>
  <c r="M8339" i="1" s="1"/>
  <c r="K8303" i="1"/>
  <c r="L8303" i="1" s="1"/>
  <c r="M8303" i="1" s="1"/>
  <c r="K9608" i="1"/>
  <c r="L9608" i="1" s="1"/>
  <c r="M9608" i="1" s="1"/>
  <c r="K8739" i="1"/>
  <c r="L8739" i="1" s="1"/>
  <c r="M8739" i="1" s="1"/>
  <c r="K5083" i="1"/>
  <c r="L5083" i="1" s="1"/>
  <c r="M5083" i="1" s="1"/>
  <c r="K258" i="1"/>
  <c r="L258" i="1" s="1"/>
  <c r="M258" i="1" s="1"/>
  <c r="K93" i="1"/>
  <c r="L93" i="1" s="1"/>
  <c r="M93" i="1" s="1"/>
  <c r="K291" i="1"/>
  <c r="L291" i="1" s="1"/>
  <c r="M291" i="1" s="1"/>
  <c r="K47" i="1"/>
  <c r="L47" i="1" s="1"/>
  <c r="M47" i="1" s="1"/>
  <c r="K462" i="1"/>
  <c r="L462" i="1" s="1"/>
  <c r="M462" i="1" s="1"/>
  <c r="K69" i="1"/>
  <c r="L69" i="1" s="1"/>
  <c r="M69" i="1" s="1"/>
  <c r="K63" i="1"/>
  <c r="L63" i="1" s="1"/>
  <c r="M63" i="1" s="1"/>
  <c r="K728" i="1"/>
  <c r="L728" i="1" s="1"/>
  <c r="M728" i="1" s="1"/>
  <c r="K725" i="1"/>
  <c r="L725" i="1" s="1"/>
  <c r="M725" i="1" s="1"/>
  <c r="K788" i="1"/>
  <c r="L788" i="1" s="1"/>
  <c r="M788" i="1" s="1"/>
  <c r="K821" i="1"/>
  <c r="L821" i="1" s="1"/>
  <c r="M821" i="1" s="1"/>
  <c r="K1228" i="1"/>
  <c r="L1228" i="1" s="1"/>
  <c r="M1228" i="1" s="1"/>
  <c r="K1178" i="1"/>
  <c r="L1178" i="1" s="1"/>
  <c r="M1178" i="1" s="1"/>
  <c r="K692" i="1"/>
  <c r="L692" i="1" s="1"/>
  <c r="M692" i="1" s="1"/>
  <c r="K1160" i="1"/>
  <c r="L1160" i="1" s="1"/>
  <c r="M1160" i="1" s="1"/>
  <c r="K625" i="1"/>
  <c r="L625" i="1" s="1"/>
  <c r="M625" i="1" s="1"/>
  <c r="K1322" i="1"/>
  <c r="L1322" i="1" s="1"/>
  <c r="M1322" i="1" s="1"/>
  <c r="K1870" i="1"/>
  <c r="L1870" i="1" s="1"/>
  <c r="M1870" i="1" s="1"/>
  <c r="K1028" i="1"/>
  <c r="L1028" i="1" s="1"/>
  <c r="M1028" i="1" s="1"/>
  <c r="K1522" i="1"/>
  <c r="L1522" i="1" s="1"/>
  <c r="M1522" i="1" s="1"/>
  <c r="K852" i="1"/>
  <c r="L852" i="1" s="1"/>
  <c r="M852" i="1" s="1"/>
  <c r="K2067" i="1"/>
  <c r="L2067" i="1" s="1"/>
  <c r="M2067" i="1" s="1"/>
  <c r="K1712" i="1"/>
  <c r="L1712" i="1" s="1"/>
  <c r="M1712" i="1" s="1"/>
  <c r="K1208" i="1"/>
  <c r="L1208" i="1" s="1"/>
  <c r="M1208" i="1" s="1"/>
  <c r="K1657" i="1"/>
  <c r="L1657" i="1" s="1"/>
  <c r="M1657" i="1" s="1"/>
  <c r="K1440" i="1"/>
  <c r="L1440" i="1" s="1"/>
  <c r="M1440" i="1" s="1"/>
  <c r="K1263" i="1"/>
  <c r="L1263" i="1" s="1"/>
  <c r="M1263" i="1" s="1"/>
  <c r="K2375" i="1"/>
  <c r="L2375" i="1" s="1"/>
  <c r="M2375" i="1" s="1"/>
  <c r="K2898" i="1"/>
  <c r="L2898" i="1" s="1"/>
  <c r="M2898" i="1" s="1"/>
  <c r="K1484" i="1"/>
  <c r="L1484" i="1" s="1"/>
  <c r="M1484" i="1" s="1"/>
  <c r="K2296" i="1"/>
  <c r="L2296" i="1" s="1"/>
  <c r="M2296" i="1" s="1"/>
  <c r="K185" i="1"/>
  <c r="L185" i="1" s="1"/>
  <c r="M185" i="1" s="1"/>
  <c r="K2857" i="1"/>
  <c r="L2857" i="1" s="1"/>
  <c r="M2857" i="1" s="1"/>
  <c r="K2716" i="1"/>
  <c r="L2716" i="1" s="1"/>
  <c r="M2716" i="1" s="1"/>
  <c r="K9990" i="1"/>
  <c r="L9990" i="1" s="1"/>
  <c r="M9990" i="1" s="1"/>
  <c r="K9865" i="1"/>
  <c r="L9865" i="1" s="1"/>
  <c r="M9865" i="1" s="1"/>
  <c r="K9405" i="1"/>
  <c r="L9405" i="1" s="1"/>
  <c r="M9405" i="1" s="1"/>
  <c r="K6862" i="1"/>
  <c r="L6862" i="1" s="1"/>
  <c r="M6862" i="1" s="1"/>
  <c r="K8835" i="1"/>
  <c r="L8835" i="1" s="1"/>
  <c r="M8835" i="1" s="1"/>
  <c r="K9035" i="1"/>
  <c r="L9035" i="1" s="1"/>
  <c r="M9035" i="1" s="1"/>
  <c r="K9692" i="1"/>
  <c r="L9692" i="1" s="1"/>
  <c r="M9692" i="1" s="1"/>
  <c r="K6852" i="1"/>
  <c r="L6852" i="1" s="1"/>
  <c r="M6852" i="1" s="1"/>
  <c r="K8940" i="1"/>
  <c r="L8940" i="1" s="1"/>
  <c r="M8940" i="1" s="1"/>
  <c r="K5386" i="1"/>
  <c r="L5386" i="1" s="1"/>
  <c r="M5386" i="1" s="1"/>
  <c r="K8446" i="1"/>
  <c r="L8446" i="1" s="1"/>
  <c r="M8446" i="1" s="1"/>
  <c r="K8037" i="1"/>
  <c r="L8037" i="1" s="1"/>
  <c r="M8037" i="1" s="1"/>
  <c r="K8189" i="1"/>
  <c r="L8189" i="1" s="1"/>
  <c r="M8189" i="1" s="1"/>
  <c r="K9516" i="1"/>
  <c r="L9516" i="1" s="1"/>
  <c r="M9516" i="1" s="1"/>
  <c r="K8196" i="1"/>
  <c r="L8196" i="1" s="1"/>
  <c r="M8196" i="1" s="1"/>
  <c r="K3718" i="1"/>
  <c r="L3718" i="1" s="1"/>
  <c r="M3718" i="1" s="1"/>
  <c r="K424" i="1"/>
  <c r="L424" i="1" s="1"/>
  <c r="M424" i="1" s="1"/>
  <c r="K159" i="1"/>
  <c r="L159" i="1" s="1"/>
  <c r="M159" i="1" s="1"/>
  <c r="K304" i="1"/>
  <c r="L304" i="1" s="1"/>
  <c r="M304" i="1" s="1"/>
  <c r="K122" i="1"/>
  <c r="L122" i="1" s="1"/>
  <c r="M122" i="1" s="1"/>
  <c r="K530" i="1"/>
  <c r="L530" i="1" s="1"/>
  <c r="M530" i="1" s="1"/>
  <c r="K110" i="1"/>
  <c r="L110" i="1" s="1"/>
  <c r="M110" i="1" s="1"/>
  <c r="K458" i="1"/>
  <c r="L458" i="1" s="1"/>
  <c r="M458" i="1" s="1"/>
  <c r="K734" i="1"/>
  <c r="L734" i="1" s="1"/>
  <c r="M734" i="1" s="1"/>
  <c r="K825" i="1"/>
  <c r="L825" i="1" s="1"/>
  <c r="M825" i="1" s="1"/>
  <c r="K816" i="1"/>
  <c r="L816" i="1" s="1"/>
  <c r="M816" i="1" s="1"/>
  <c r="K850" i="1"/>
  <c r="L850" i="1" s="1"/>
  <c r="M850" i="1" s="1"/>
  <c r="K1248" i="1"/>
  <c r="L1248" i="1" s="1"/>
  <c r="M1248" i="1" s="1"/>
  <c r="K1190" i="1"/>
  <c r="L1190" i="1" s="1"/>
  <c r="M1190" i="1" s="1"/>
  <c r="K770" i="1"/>
  <c r="L770" i="1" s="1"/>
  <c r="M770" i="1" s="1"/>
  <c r="K1197" i="1"/>
  <c r="L1197" i="1" s="1"/>
  <c r="M1197" i="1" s="1"/>
  <c r="K1492" i="1"/>
  <c r="L1492" i="1" s="1"/>
  <c r="M1492" i="1" s="1"/>
  <c r="K1328" i="1"/>
  <c r="L1328" i="1" s="1"/>
  <c r="M1328" i="1" s="1"/>
  <c r="K1885" i="1"/>
  <c r="L1885" i="1" s="1"/>
  <c r="M1885" i="1" s="1"/>
  <c r="K1109" i="1"/>
  <c r="L1109" i="1" s="1"/>
  <c r="M1109" i="1" s="1"/>
  <c r="K1536" i="1"/>
  <c r="L1536" i="1" s="1"/>
  <c r="M1536" i="1" s="1"/>
  <c r="K897" i="1"/>
  <c r="L897" i="1" s="1"/>
  <c r="M897" i="1" s="1"/>
  <c r="K353" i="1"/>
  <c r="L353" i="1" s="1"/>
  <c r="M353" i="1" s="1"/>
  <c r="K1751" i="1"/>
  <c r="L1751" i="1" s="1"/>
  <c r="M1751" i="1" s="1"/>
  <c r="K2149" i="1"/>
  <c r="L2149" i="1" s="1"/>
  <c r="M2149" i="1" s="1"/>
  <c r="K1216" i="1"/>
  <c r="L1216" i="1" s="1"/>
  <c r="M1216" i="1" s="1"/>
  <c r="K1663" i="1"/>
  <c r="L1663" i="1" s="1"/>
  <c r="M1663" i="1" s="1"/>
  <c r="K1537" i="1"/>
  <c r="L1537" i="1" s="1"/>
  <c r="M1537" i="1" s="1"/>
  <c r="K1358" i="1"/>
  <c r="L1358" i="1" s="1"/>
  <c r="M1358" i="1" s="1"/>
  <c r="K2411" i="1"/>
  <c r="L2411" i="1" s="1"/>
  <c r="M2411" i="1" s="1"/>
  <c r="K2932" i="1"/>
  <c r="L2932" i="1" s="1"/>
  <c r="M2932" i="1" s="1"/>
  <c r="K1761" i="1"/>
  <c r="L1761" i="1" s="1"/>
  <c r="M1761" i="1" s="1"/>
  <c r="K2321" i="1"/>
  <c r="L2321" i="1" s="1"/>
  <c r="M2321" i="1" s="1"/>
  <c r="K1226" i="1"/>
  <c r="L1226" i="1" s="1"/>
  <c r="M1226" i="1" s="1"/>
  <c r="K2733" i="1"/>
  <c r="L2733" i="1" s="1"/>
  <c r="M2733" i="1" s="1"/>
  <c r="K2783" i="1"/>
  <c r="L2783" i="1" s="1"/>
  <c r="M2783" i="1" s="1"/>
  <c r="K1868" i="1"/>
  <c r="L1868" i="1" s="1"/>
  <c r="M1868" i="1" s="1"/>
  <c r="K2179" i="1"/>
  <c r="L2179" i="1" s="1"/>
  <c r="M2179" i="1" s="1"/>
  <c r="K2839" i="1"/>
  <c r="L2839" i="1" s="1"/>
  <c r="M2839" i="1" s="1"/>
  <c r="K3302" i="1"/>
  <c r="L3302" i="1" s="1"/>
  <c r="M3302" i="1" s="1"/>
  <c r="K1842" i="1"/>
  <c r="L1842" i="1" s="1"/>
  <c r="M1842" i="1" s="1"/>
  <c r="K3205" i="1"/>
  <c r="L3205" i="1" s="1"/>
  <c r="M3205" i="1" s="1"/>
  <c r="K3596" i="1"/>
  <c r="L3596" i="1" s="1"/>
  <c r="M3596" i="1" s="1"/>
  <c r="K3965" i="1"/>
  <c r="L3965" i="1" s="1"/>
  <c r="M3965" i="1" s="1"/>
  <c r="K2873" i="1"/>
  <c r="L2873" i="1" s="1"/>
  <c r="M2873" i="1" s="1"/>
  <c r="K3411" i="1"/>
  <c r="L3411" i="1" s="1"/>
  <c r="M3411" i="1" s="1"/>
  <c r="K3652" i="1"/>
  <c r="L3652" i="1" s="1"/>
  <c r="M3652" i="1" s="1"/>
  <c r="K2191" i="1"/>
  <c r="L2191" i="1" s="1"/>
  <c r="M2191" i="1" s="1"/>
  <c r="K2910" i="1"/>
  <c r="L2910" i="1" s="1"/>
  <c r="M2910" i="1" s="1"/>
  <c r="K3770" i="1"/>
  <c r="L3770" i="1" s="1"/>
  <c r="M3770" i="1" s="1"/>
  <c r="K4309" i="1"/>
  <c r="L4309" i="1" s="1"/>
  <c r="M4309" i="1" s="1"/>
  <c r="K4801" i="1"/>
  <c r="L4801" i="1" s="1"/>
  <c r="M4801" i="1" s="1"/>
  <c r="K2574" i="1"/>
  <c r="L2574" i="1" s="1"/>
  <c r="M2574" i="1" s="1"/>
  <c r="K3485" i="1"/>
  <c r="L3485" i="1" s="1"/>
  <c r="M3485" i="1" s="1"/>
  <c r="K2737" i="1"/>
  <c r="L2737" i="1" s="1"/>
  <c r="M2737" i="1" s="1"/>
  <c r="K4185" i="1"/>
  <c r="L4185" i="1" s="1"/>
  <c r="M4185" i="1" s="1"/>
  <c r="K4480" i="1"/>
  <c r="L4480" i="1" s="1"/>
  <c r="M4480" i="1" s="1"/>
  <c r="K4779" i="1"/>
  <c r="L4779" i="1" s="1"/>
  <c r="M4779" i="1" s="1"/>
  <c r="K3696" i="1"/>
  <c r="L3696" i="1" s="1"/>
  <c r="M3696" i="1" s="1"/>
  <c r="K3376" i="1"/>
  <c r="L3376" i="1" s="1"/>
  <c r="M3376" i="1" s="1"/>
  <c r="K4400" i="1"/>
  <c r="L4400" i="1" s="1"/>
  <c r="M4400" i="1" s="1"/>
  <c r="K5159" i="1"/>
  <c r="L5159" i="1" s="1"/>
  <c r="M5159" i="1" s="1"/>
  <c r="K5526" i="1"/>
  <c r="L5526" i="1" s="1"/>
  <c r="M5526" i="1" s="1"/>
  <c r="K3358" i="1"/>
  <c r="L3358" i="1" s="1"/>
  <c r="M3358" i="1" s="1"/>
  <c r="K4852" i="1"/>
  <c r="L4852" i="1" s="1"/>
  <c r="M4852" i="1" s="1"/>
  <c r="K9011" i="1"/>
  <c r="L9011" i="1" s="1"/>
  <c r="M9011" i="1" s="1"/>
  <c r="K9394" i="1"/>
  <c r="L9394" i="1" s="1"/>
  <c r="M9394" i="1" s="1"/>
  <c r="K6683" i="1"/>
  <c r="L6683" i="1" s="1"/>
  <c r="M6683" i="1" s="1"/>
  <c r="K8803" i="1"/>
  <c r="L8803" i="1" s="1"/>
  <c r="M8803" i="1" s="1"/>
  <c r="K8883" i="1"/>
  <c r="L8883" i="1" s="1"/>
  <c r="M8883" i="1" s="1"/>
  <c r="K9925" i="1"/>
  <c r="L9925" i="1" s="1"/>
  <c r="M9925" i="1" s="1"/>
  <c r="K6475" i="1"/>
  <c r="L6475" i="1" s="1"/>
  <c r="M6475" i="1" s="1"/>
  <c r="K8567" i="1"/>
  <c r="L8567" i="1" s="1"/>
  <c r="M8567" i="1" s="1"/>
  <c r="K9620" i="1"/>
  <c r="L9620" i="1" s="1"/>
  <c r="M9620" i="1" s="1"/>
  <c r="K8095" i="1"/>
  <c r="L8095" i="1" s="1"/>
  <c r="M8095" i="1" s="1"/>
  <c r="K6787" i="1"/>
  <c r="L6787" i="1" s="1"/>
  <c r="M6787" i="1" s="1"/>
  <c r="K7416" i="1"/>
  <c r="L7416" i="1" s="1"/>
  <c r="M7416" i="1" s="1"/>
  <c r="K4615" i="1"/>
  <c r="L4615" i="1" s="1"/>
  <c r="M4615" i="1" s="1"/>
  <c r="K7710" i="1"/>
  <c r="L7710" i="1" s="1"/>
  <c r="M7710" i="1" s="1"/>
  <c r="K1024" i="1"/>
  <c r="L1024" i="1" s="1"/>
  <c r="M1024" i="1" s="1"/>
  <c r="K464" i="1"/>
  <c r="L464" i="1" s="1"/>
  <c r="M464" i="1" s="1"/>
  <c r="K170" i="1"/>
  <c r="L170" i="1" s="1"/>
  <c r="M170" i="1" s="1"/>
  <c r="K310" i="1"/>
  <c r="L310" i="1" s="1"/>
  <c r="M310" i="1" s="1"/>
  <c r="K143" i="1"/>
  <c r="L143" i="1" s="1"/>
  <c r="M143" i="1" s="1"/>
  <c r="K33" i="1"/>
  <c r="L33" i="1" s="1"/>
  <c r="M33" i="1" s="1"/>
  <c r="K202" i="1"/>
  <c r="L202" i="1" s="1"/>
  <c r="M202" i="1" s="1"/>
  <c r="K465" i="1"/>
  <c r="L465" i="1" s="1"/>
  <c r="M465" i="1" s="1"/>
  <c r="K741" i="1"/>
  <c r="L741" i="1" s="1"/>
  <c r="M741" i="1" s="1"/>
  <c r="K849" i="1"/>
  <c r="L849" i="1" s="1"/>
  <c r="M849" i="1" s="1"/>
  <c r="K105" i="1"/>
  <c r="L105" i="1" s="1"/>
  <c r="M105" i="1" s="1"/>
  <c r="K856" i="1"/>
  <c r="L856" i="1" s="1"/>
  <c r="M856" i="1" s="1"/>
  <c r="K1253" i="1"/>
  <c r="L1253" i="1" s="1"/>
  <c r="M1253" i="1" s="1"/>
  <c r="K1299" i="1"/>
  <c r="L1299" i="1" s="1"/>
  <c r="M1299" i="1" s="1"/>
  <c r="K965" i="1"/>
  <c r="L965" i="1" s="1"/>
  <c r="M965" i="1" s="1"/>
  <c r="K1224" i="1"/>
  <c r="L1224" i="1" s="1"/>
  <c r="M1224" i="1" s="1"/>
  <c r="K400" i="1"/>
  <c r="L400" i="1" s="1"/>
  <c r="M400" i="1" s="1"/>
  <c r="K1416" i="1"/>
  <c r="L1416" i="1" s="1"/>
  <c r="M1416" i="1" s="1"/>
  <c r="K1893" i="1"/>
  <c r="L1893" i="1" s="1"/>
  <c r="M1893" i="1" s="1"/>
  <c r="K1118" i="1"/>
  <c r="L1118" i="1" s="1"/>
  <c r="M1118" i="1" s="1"/>
  <c r="K1700" i="1"/>
  <c r="L1700" i="1" s="1"/>
  <c r="M1700" i="1" s="1"/>
  <c r="K1219" i="1"/>
  <c r="L1219" i="1" s="1"/>
  <c r="M1219" i="1" s="1"/>
  <c r="K1123" i="1"/>
  <c r="L1123" i="1" s="1"/>
  <c r="M1123" i="1" s="1"/>
  <c r="K1918" i="1"/>
  <c r="L1918" i="1" s="1"/>
  <c r="M1918" i="1" s="1"/>
  <c r="K2160" i="1"/>
  <c r="L2160" i="1" s="1"/>
  <c r="M2160" i="1" s="1"/>
  <c r="K1250" i="1"/>
  <c r="L1250" i="1" s="1"/>
  <c r="M1250" i="1" s="1"/>
  <c r="K1736" i="1"/>
  <c r="L1736" i="1" s="1"/>
  <c r="M1736" i="1" s="1"/>
  <c r="K1920" i="1"/>
  <c r="L1920" i="1" s="1"/>
  <c r="M1920" i="1" s="1"/>
  <c r="K1944" i="1"/>
  <c r="L1944" i="1" s="1"/>
  <c r="M1944" i="1" s="1"/>
  <c r="K2446" i="1"/>
  <c r="L2446" i="1" s="1"/>
  <c r="M2446" i="1" s="1"/>
  <c r="K2936" i="1"/>
  <c r="L2936" i="1" s="1"/>
  <c r="M2936" i="1" s="1"/>
  <c r="K1769" i="1"/>
  <c r="L1769" i="1" s="1"/>
  <c r="M1769" i="1" s="1"/>
  <c r="K2326" i="1"/>
  <c r="L2326" i="1" s="1"/>
  <c r="M2326" i="1" s="1"/>
  <c r="K2041" i="1"/>
  <c r="L2041" i="1" s="1"/>
  <c r="M2041" i="1" s="1"/>
  <c r="K1780" i="1"/>
  <c r="L1780" i="1" s="1"/>
  <c r="M1780" i="1" s="1"/>
  <c r="K2759" i="1"/>
  <c r="L2759" i="1" s="1"/>
  <c r="M2759" i="1" s="1"/>
  <c r="K2853" i="1"/>
  <c r="L2853" i="1" s="1"/>
  <c r="M2853" i="1" s="1"/>
  <c r="K2717" i="1"/>
  <c r="L2717" i="1" s="1"/>
  <c r="M2717" i="1" s="1"/>
  <c r="K2231" i="1"/>
  <c r="L2231" i="1" s="1"/>
  <c r="M2231" i="1" s="1"/>
  <c r="K2854" i="1"/>
  <c r="L2854" i="1" s="1"/>
  <c r="M2854" i="1" s="1"/>
  <c r="K2203" i="1"/>
  <c r="L2203" i="1" s="1"/>
  <c r="M2203" i="1" s="1"/>
  <c r="K2056" i="1"/>
  <c r="L2056" i="1" s="1"/>
  <c r="M2056" i="1" s="1"/>
  <c r="K3211" i="1"/>
  <c r="L3211" i="1" s="1"/>
  <c r="M3211" i="1" s="1"/>
  <c r="K3624" i="1"/>
  <c r="L3624" i="1" s="1"/>
  <c r="M3624" i="1" s="1"/>
  <c r="K3993" i="1"/>
  <c r="L3993" i="1" s="1"/>
  <c r="M3993" i="1" s="1"/>
  <c r="K2925" i="1"/>
  <c r="L2925" i="1" s="1"/>
  <c r="M2925" i="1" s="1"/>
  <c r="K3416" i="1"/>
  <c r="L3416" i="1" s="1"/>
  <c r="M3416" i="1" s="1"/>
  <c r="K3662" i="1"/>
  <c r="L3662" i="1" s="1"/>
  <c r="M3662" i="1" s="1"/>
  <c r="K2803" i="1"/>
  <c r="L2803" i="1" s="1"/>
  <c r="M2803" i="1" s="1"/>
  <c r="K2929" i="1"/>
  <c r="L2929" i="1" s="1"/>
  <c r="M2929" i="1" s="1"/>
  <c r="K3820" i="1"/>
  <c r="L3820" i="1" s="1"/>
  <c r="M3820" i="1" s="1"/>
  <c r="K4337" i="1"/>
  <c r="L4337" i="1" s="1"/>
  <c r="M4337" i="1" s="1"/>
  <c r="K4817" i="1"/>
  <c r="L4817" i="1" s="1"/>
  <c r="M4817" i="1" s="1"/>
  <c r="K3048" i="1"/>
  <c r="L3048" i="1" s="1"/>
  <c r="M3048" i="1" s="1"/>
  <c r="K2595" i="1"/>
  <c r="L2595" i="1" s="1"/>
  <c r="M2595" i="1" s="1"/>
  <c r="K3521" i="1"/>
  <c r="L3521" i="1" s="1"/>
  <c r="M3521" i="1" s="1"/>
  <c r="K2745" i="1"/>
  <c r="L2745" i="1" s="1"/>
  <c r="M2745" i="1" s="1"/>
  <c r="K3584" i="1"/>
  <c r="L3584" i="1" s="1"/>
  <c r="M3584" i="1" s="1"/>
  <c r="K4233" i="1"/>
  <c r="L4233" i="1" s="1"/>
  <c r="M4233" i="1" s="1"/>
  <c r="K4525" i="1"/>
  <c r="L4525" i="1" s="1"/>
  <c r="M4525" i="1" s="1"/>
  <c r="K4797" i="1"/>
  <c r="L4797" i="1" s="1"/>
  <c r="M4797" i="1" s="1"/>
  <c r="K3736" i="1"/>
  <c r="L3736" i="1" s="1"/>
  <c r="M3736" i="1" s="1"/>
  <c r="K3565" i="1"/>
  <c r="L3565" i="1" s="1"/>
  <c r="M3565" i="1" s="1"/>
  <c r="K4419" i="1"/>
  <c r="L4419" i="1" s="1"/>
  <c r="M4419" i="1" s="1"/>
  <c r="K5165" i="1"/>
  <c r="L5165" i="1" s="1"/>
  <c r="M5165" i="1" s="1"/>
  <c r="K5622" i="1"/>
  <c r="L5622" i="1" s="1"/>
  <c r="M5622" i="1" s="1"/>
  <c r="K4924" i="1"/>
  <c r="L4924" i="1" s="1"/>
  <c r="M4924" i="1" s="1"/>
  <c r="K3523" i="1"/>
  <c r="L3523" i="1" s="1"/>
  <c r="M3523" i="1" s="1"/>
  <c r="K4365" i="1"/>
  <c r="L4365" i="1" s="1"/>
  <c r="M4365" i="1" s="1"/>
  <c r="K8417" i="1"/>
  <c r="L8417" i="1" s="1"/>
  <c r="M8417" i="1" s="1"/>
  <c r="K8608" i="1"/>
  <c r="L8608" i="1" s="1"/>
  <c r="M8608" i="1" s="1"/>
  <c r="K9314" i="1"/>
  <c r="L9314" i="1" s="1"/>
  <c r="M9314" i="1" s="1"/>
  <c r="K8989" i="1"/>
  <c r="L8989" i="1" s="1"/>
  <c r="M8989" i="1" s="1"/>
  <c r="K8626" i="1"/>
  <c r="L8626" i="1" s="1"/>
  <c r="M8626" i="1" s="1"/>
  <c r="K8484" i="1"/>
  <c r="L8484" i="1" s="1"/>
  <c r="M8484" i="1" s="1"/>
  <c r="K9577" i="1"/>
  <c r="L9577" i="1" s="1"/>
  <c r="M9577" i="1" s="1"/>
  <c r="K5906" i="1"/>
  <c r="L5906" i="1" s="1"/>
  <c r="M5906" i="1" s="1"/>
  <c r="K8375" i="1"/>
  <c r="L8375" i="1" s="1"/>
  <c r="M8375" i="1" s="1"/>
  <c r="K9439" i="1"/>
  <c r="L9439" i="1" s="1"/>
  <c r="M9439" i="1" s="1"/>
  <c r="K9634" i="1"/>
  <c r="L9634" i="1" s="1"/>
  <c r="M9634" i="1" s="1"/>
  <c r="K6365" i="1"/>
  <c r="L6365" i="1" s="1"/>
  <c r="M6365" i="1" s="1"/>
  <c r="K6890" i="1"/>
  <c r="L6890" i="1" s="1"/>
  <c r="M6890" i="1" s="1"/>
  <c r="K9254" i="1"/>
  <c r="L9254" i="1" s="1"/>
  <c r="M9254" i="1" s="1"/>
  <c r="K5738" i="1"/>
  <c r="L5738" i="1" s="1"/>
  <c r="M5738" i="1" s="1"/>
  <c r="K8606" i="1"/>
  <c r="L8606" i="1" s="1"/>
  <c r="M8606" i="1" s="1"/>
  <c r="K480" i="1"/>
  <c r="L480" i="1" s="1"/>
  <c r="M480" i="1" s="1"/>
  <c r="K341" i="1"/>
  <c r="L341" i="1" s="1"/>
  <c r="M341" i="1" s="1"/>
  <c r="K316" i="1"/>
  <c r="L316" i="1" s="1"/>
  <c r="M316" i="1" s="1"/>
  <c r="K150" i="1"/>
  <c r="L150" i="1" s="1"/>
  <c r="M150" i="1" s="1"/>
  <c r="K67" i="1"/>
  <c r="L67" i="1" s="1"/>
  <c r="M67" i="1" s="1"/>
  <c r="K209" i="1"/>
  <c r="L209" i="1" s="1"/>
  <c r="M209" i="1" s="1"/>
  <c r="K488" i="1"/>
  <c r="L488" i="1" s="1"/>
  <c r="M488" i="1" s="1"/>
  <c r="K748" i="1"/>
  <c r="L748" i="1" s="1"/>
  <c r="M748" i="1" s="1"/>
  <c r="K855" i="1"/>
  <c r="L855" i="1" s="1"/>
  <c r="M855" i="1" s="1"/>
  <c r="K247" i="1"/>
  <c r="L247" i="1" s="1"/>
  <c r="M247" i="1" s="1"/>
  <c r="K867" i="1"/>
  <c r="L867" i="1" s="1"/>
  <c r="M867" i="1" s="1"/>
  <c r="K96" i="1"/>
  <c r="L96" i="1" s="1"/>
  <c r="M96" i="1" s="1"/>
  <c r="K1315" i="1"/>
  <c r="L1315" i="1" s="1"/>
  <c r="M1315" i="1" s="1"/>
  <c r="K987" i="1"/>
  <c r="L987" i="1" s="1"/>
  <c r="M987" i="1" s="1"/>
  <c r="K1246" i="1"/>
  <c r="L1246" i="1" s="1"/>
  <c r="M1246" i="1" s="1"/>
  <c r="K584" i="1"/>
  <c r="L584" i="1" s="1"/>
  <c r="M584" i="1" s="1"/>
  <c r="K1556" i="1"/>
  <c r="L1556" i="1" s="1"/>
  <c r="M1556" i="1" s="1"/>
  <c r="K1911" i="1"/>
  <c r="L1911" i="1" s="1"/>
  <c r="M1911" i="1" s="1"/>
  <c r="K1133" i="1"/>
  <c r="L1133" i="1" s="1"/>
  <c r="M1133" i="1" s="1"/>
  <c r="K1704" i="1"/>
  <c r="L1704" i="1" s="1"/>
  <c r="M1704" i="1" s="1"/>
  <c r="K1386" i="1"/>
  <c r="L1386" i="1" s="1"/>
  <c r="M1386" i="1" s="1"/>
  <c r="K1241" i="1"/>
  <c r="L1241" i="1" s="1"/>
  <c r="M1241" i="1" s="1"/>
  <c r="K1932" i="1"/>
  <c r="L1932" i="1" s="1"/>
  <c r="M1932" i="1" s="1"/>
  <c r="K2166" i="1"/>
  <c r="L2166" i="1" s="1"/>
  <c r="M2166" i="1" s="1"/>
  <c r="K1326" i="1"/>
  <c r="L1326" i="1" s="1"/>
  <c r="M1326" i="1" s="1"/>
  <c r="K1889" i="1"/>
  <c r="L1889" i="1" s="1"/>
  <c r="M1889" i="1" s="1"/>
  <c r="K1928" i="1"/>
  <c r="L1928" i="1" s="1"/>
  <c r="M1928" i="1" s="1"/>
  <c r="K1950" i="1"/>
  <c r="L1950" i="1" s="1"/>
  <c r="M1950" i="1" s="1"/>
  <c r="K2452" i="1"/>
  <c r="L2452" i="1" s="1"/>
  <c r="M2452" i="1" s="1"/>
  <c r="K2947" i="1"/>
  <c r="L2947" i="1" s="1"/>
  <c r="M2947" i="1" s="1"/>
  <c r="K1795" i="1"/>
  <c r="L1795" i="1" s="1"/>
  <c r="M1795" i="1" s="1"/>
  <c r="K2347" i="1"/>
  <c r="L2347" i="1" s="1"/>
  <c r="M2347" i="1" s="1"/>
  <c r="K2121" i="1"/>
  <c r="L2121" i="1" s="1"/>
  <c r="M2121" i="1" s="1"/>
  <c r="K1615" i="1"/>
  <c r="L1615" i="1" s="1"/>
  <c r="M1615" i="1" s="1"/>
  <c r="K2858" i="1"/>
  <c r="L2858" i="1" s="1"/>
  <c r="M2858" i="1" s="1"/>
  <c r="K2772" i="1"/>
  <c r="L2772" i="1" s="1"/>
  <c r="M2772" i="1" s="1"/>
  <c r="K2268" i="1"/>
  <c r="L2268" i="1" s="1"/>
  <c r="M2268" i="1" s="1"/>
  <c r="K2859" i="1"/>
  <c r="L2859" i="1" s="1"/>
  <c r="M2859" i="1" s="1"/>
  <c r="K2701" i="1"/>
  <c r="L2701" i="1" s="1"/>
  <c r="M2701" i="1" s="1"/>
  <c r="K2195" i="1"/>
  <c r="L2195" i="1" s="1"/>
  <c r="M2195" i="1" s="1"/>
  <c r="K3218" i="1"/>
  <c r="L3218" i="1" s="1"/>
  <c r="M3218" i="1" s="1"/>
  <c r="K3676" i="1"/>
  <c r="L3676" i="1" s="1"/>
  <c r="M3676" i="1" s="1"/>
  <c r="K4136" i="1"/>
  <c r="L4136" i="1" s="1"/>
  <c r="M4136" i="1" s="1"/>
  <c r="K2968" i="1"/>
  <c r="L2968" i="1" s="1"/>
  <c r="M2968" i="1" s="1"/>
  <c r="K2134" i="1"/>
  <c r="L2134" i="1" s="1"/>
  <c r="M2134" i="1" s="1"/>
  <c r="K2964" i="1"/>
  <c r="L2964" i="1" s="1"/>
  <c r="M2964" i="1" s="1"/>
  <c r="K3906" i="1"/>
  <c r="L3906" i="1" s="1"/>
  <c r="M3906" i="1" s="1"/>
  <c r="K4353" i="1"/>
  <c r="L4353" i="1" s="1"/>
  <c r="M4353" i="1" s="1"/>
  <c r="K4872" i="1"/>
  <c r="L4872" i="1" s="1"/>
  <c r="M4872" i="1" s="1"/>
  <c r="K3118" i="1"/>
  <c r="L3118" i="1" s="1"/>
  <c r="M3118" i="1" s="1"/>
  <c r="K2674" i="1"/>
  <c r="L2674" i="1" s="1"/>
  <c r="M2674" i="1" s="1"/>
  <c r="K3547" i="1"/>
  <c r="L3547" i="1" s="1"/>
  <c r="M3547" i="1" s="1"/>
  <c r="K3084" i="1"/>
  <c r="L3084" i="1" s="1"/>
  <c r="M3084" i="1" s="1"/>
  <c r="K3598" i="1"/>
  <c r="L3598" i="1" s="1"/>
  <c r="M3598" i="1" s="1"/>
  <c r="K4239" i="1"/>
  <c r="L4239" i="1" s="1"/>
  <c r="M4239" i="1" s="1"/>
  <c r="K4582" i="1"/>
  <c r="L4582" i="1" s="1"/>
  <c r="M4582" i="1" s="1"/>
  <c r="K4802" i="1"/>
  <c r="L4802" i="1" s="1"/>
  <c r="M4802" i="1" s="1"/>
  <c r="K3800" i="1"/>
  <c r="L3800" i="1" s="1"/>
  <c r="M3800" i="1" s="1"/>
  <c r="K3728" i="1"/>
  <c r="L3728" i="1" s="1"/>
  <c r="M3728" i="1" s="1"/>
  <c r="K4453" i="1"/>
  <c r="L4453" i="1" s="1"/>
  <c r="M4453" i="1" s="1"/>
  <c r="K5170" i="1"/>
  <c r="L5170" i="1" s="1"/>
  <c r="M5170" i="1" s="1"/>
  <c r="K5659" i="1"/>
  <c r="L5659" i="1" s="1"/>
  <c r="M5659" i="1" s="1"/>
  <c r="K4686" i="1"/>
  <c r="L4686" i="1" s="1"/>
  <c r="M4686" i="1" s="1"/>
  <c r="K5225" i="1"/>
  <c r="L5225" i="1" s="1"/>
  <c r="M5225" i="1" s="1"/>
  <c r="K3593" i="1"/>
  <c r="L3593" i="1" s="1"/>
  <c r="M3593" i="1" s="1"/>
  <c r="K4394" i="1"/>
  <c r="L4394" i="1" s="1"/>
  <c r="M4394" i="1" s="1"/>
  <c r="K7469" i="1"/>
  <c r="L7469" i="1" s="1"/>
  <c r="M7469" i="1" s="1"/>
  <c r="K9837" i="1"/>
  <c r="L9837" i="1" s="1"/>
  <c r="M9837" i="1" s="1"/>
  <c r="K7099" i="1"/>
  <c r="L7099" i="1" s="1"/>
  <c r="M7099" i="1" s="1"/>
  <c r="K9221" i="1"/>
  <c r="L9221" i="1" s="1"/>
  <c r="M9221" i="1" s="1"/>
  <c r="K9991" i="1"/>
  <c r="L9991" i="1" s="1"/>
  <c r="M9991" i="1" s="1"/>
  <c r="K8409" i="1"/>
  <c r="L8409" i="1" s="1"/>
  <c r="M8409" i="1" s="1"/>
  <c r="K8111" i="1"/>
  <c r="L8111" i="1" s="1"/>
  <c r="M8111" i="1" s="1"/>
  <c r="K9358" i="1"/>
  <c r="L9358" i="1" s="1"/>
  <c r="M9358" i="1" s="1"/>
  <c r="K8275" i="1"/>
  <c r="L8275" i="1" s="1"/>
  <c r="M8275" i="1" s="1"/>
  <c r="K8249" i="1"/>
  <c r="L8249" i="1" s="1"/>
  <c r="M8249" i="1" s="1"/>
  <c r="K9226" i="1"/>
  <c r="L9226" i="1" s="1"/>
  <c r="M9226" i="1" s="1"/>
  <c r="K9572" i="1"/>
  <c r="L9572" i="1" s="1"/>
  <c r="M9572" i="1" s="1"/>
  <c r="K3431" i="1"/>
  <c r="L3431" i="1" s="1"/>
  <c r="M3431" i="1" s="1"/>
  <c r="K9916" i="1"/>
  <c r="L9916" i="1" s="1"/>
  <c r="M9916" i="1" s="1"/>
  <c r="K9063" i="1"/>
  <c r="L9063" i="1" s="1"/>
  <c r="M9063" i="1" s="1"/>
  <c r="K9633" i="1"/>
  <c r="L9633" i="1" s="1"/>
  <c r="M9633" i="1" s="1"/>
  <c r="K8500" i="1"/>
  <c r="L8500" i="1" s="1"/>
  <c r="M8500" i="1" s="1"/>
  <c r="K508" i="1"/>
  <c r="L508" i="1" s="1"/>
  <c r="M508" i="1" s="1"/>
  <c r="K402" i="1"/>
  <c r="L402" i="1" s="1"/>
  <c r="M402" i="1" s="1"/>
  <c r="K349" i="1"/>
  <c r="L349" i="1" s="1"/>
  <c r="M349" i="1" s="1"/>
  <c r="K199" i="1"/>
  <c r="L199" i="1" s="1"/>
  <c r="M199" i="1" s="1"/>
  <c r="K409" i="1"/>
  <c r="L409" i="1" s="1"/>
  <c r="M409" i="1" s="1"/>
  <c r="K339" i="1"/>
  <c r="L339" i="1" s="1"/>
  <c r="M339" i="1" s="1"/>
  <c r="K572" i="1"/>
  <c r="L572" i="1" s="1"/>
  <c r="M572" i="1" s="1"/>
  <c r="K848" i="1"/>
  <c r="L848" i="1" s="1"/>
  <c r="M848" i="1" s="1"/>
  <c r="K860" i="1"/>
  <c r="L860" i="1" s="1"/>
  <c r="M860" i="1" s="1"/>
  <c r="K256" i="1"/>
  <c r="L256" i="1" s="1"/>
  <c r="M256" i="1" s="1"/>
  <c r="K933" i="1"/>
  <c r="L933" i="1" s="1"/>
  <c r="M933" i="1" s="1"/>
  <c r="K690" i="1"/>
  <c r="L690" i="1" s="1"/>
  <c r="M690" i="1" s="1"/>
  <c r="K130" i="1"/>
  <c r="L130" i="1" s="1"/>
  <c r="M130" i="1" s="1"/>
  <c r="K1113" i="1"/>
  <c r="L1113" i="1" s="1"/>
  <c r="M1113" i="1" s="1"/>
  <c r="K1273" i="1"/>
  <c r="L1273" i="1" s="1"/>
  <c r="M1273" i="1" s="1"/>
  <c r="K667" i="1"/>
  <c r="L667" i="1" s="1"/>
  <c r="M667" i="1" s="1"/>
  <c r="K1570" i="1"/>
  <c r="L1570" i="1" s="1"/>
  <c r="M1570" i="1" s="1"/>
  <c r="K1916" i="1"/>
  <c r="L1916" i="1" s="1"/>
  <c r="M1916" i="1" s="1"/>
  <c r="K1281" i="1"/>
  <c r="L1281" i="1" s="1"/>
  <c r="M1281" i="1" s="1"/>
  <c r="K1715" i="1"/>
  <c r="L1715" i="1" s="1"/>
  <c r="M1715" i="1" s="1"/>
  <c r="K1458" i="1"/>
  <c r="L1458" i="1" s="1"/>
  <c r="M1458" i="1" s="1"/>
  <c r="K1301" i="1"/>
  <c r="L1301" i="1" s="1"/>
  <c r="M1301" i="1" s="1"/>
  <c r="K1948" i="1"/>
  <c r="L1948" i="1" s="1"/>
  <c r="M1948" i="1" s="1"/>
  <c r="K2206" i="1"/>
  <c r="L2206" i="1" s="1"/>
  <c r="M2206" i="1" s="1"/>
  <c r="K1333" i="1"/>
  <c r="L1333" i="1" s="1"/>
  <c r="M1333" i="1" s="1"/>
  <c r="K1906" i="1"/>
  <c r="L1906" i="1" s="1"/>
  <c r="M1906" i="1" s="1"/>
  <c r="K2039" i="1"/>
  <c r="L2039" i="1" s="1"/>
  <c r="M2039" i="1" s="1"/>
  <c r="K1984" i="1"/>
  <c r="L1984" i="1" s="1"/>
  <c r="M1984" i="1" s="1"/>
  <c r="K2562" i="1"/>
  <c r="L2562" i="1" s="1"/>
  <c r="M2562" i="1" s="1"/>
  <c r="K2952" i="1"/>
  <c r="L2952" i="1" s="1"/>
  <c r="M2952" i="1" s="1"/>
  <c r="K1819" i="1"/>
  <c r="L1819" i="1" s="1"/>
  <c r="M1819" i="1" s="1"/>
  <c r="K2416" i="1"/>
  <c r="L2416" i="1" s="1"/>
  <c r="M2416" i="1" s="1"/>
  <c r="K2214" i="1"/>
  <c r="L2214" i="1" s="1"/>
  <c r="M2214" i="1" s="1"/>
  <c r="K2014" i="1"/>
  <c r="L2014" i="1" s="1"/>
  <c r="M2014" i="1" s="1"/>
  <c r="K2050" i="1"/>
  <c r="L2050" i="1" s="1"/>
  <c r="M2050" i="1" s="1"/>
  <c r="K9932" i="1"/>
  <c r="L9932" i="1" s="1"/>
  <c r="M9932" i="1" s="1"/>
  <c r="K6076" i="1"/>
  <c r="L6076" i="1" s="1"/>
  <c r="M6076" i="1" s="1"/>
  <c r="K9191" i="1"/>
  <c r="L9191" i="1" s="1"/>
  <c r="M9191" i="1" s="1"/>
  <c r="K9840" i="1"/>
  <c r="L9840" i="1" s="1"/>
  <c r="M9840" i="1" s="1"/>
  <c r="K6873" i="1"/>
  <c r="L6873" i="1" s="1"/>
  <c r="M6873" i="1" s="1"/>
  <c r="K7509" i="1"/>
  <c r="L7509" i="1" s="1"/>
  <c r="M7509" i="1" s="1"/>
  <c r="K9117" i="1"/>
  <c r="L9117" i="1" s="1"/>
  <c r="M9117" i="1" s="1"/>
  <c r="K7984" i="1"/>
  <c r="L7984" i="1" s="1"/>
  <c r="M7984" i="1" s="1"/>
  <c r="K9372" i="1"/>
  <c r="L9372" i="1" s="1"/>
  <c r="M9372" i="1" s="1"/>
  <c r="K9591" i="1"/>
  <c r="L9591" i="1" s="1"/>
  <c r="M9591" i="1" s="1"/>
  <c r="K9558" i="1"/>
  <c r="L9558" i="1" s="1"/>
  <c r="M9558" i="1" s="1"/>
  <c r="K8447" i="1"/>
  <c r="L8447" i="1" s="1"/>
  <c r="M8447" i="1" s="1"/>
  <c r="K9025" i="1"/>
  <c r="L9025" i="1" s="1"/>
  <c r="M9025" i="1" s="1"/>
  <c r="K8248" i="1"/>
  <c r="L8248" i="1" s="1"/>
  <c r="M8248" i="1" s="1"/>
  <c r="K529" i="1"/>
  <c r="L529" i="1" s="1"/>
  <c r="M529" i="1" s="1"/>
  <c r="K425" i="1"/>
  <c r="L425" i="1" s="1"/>
  <c r="M425" i="1" s="1"/>
  <c r="K212" i="1"/>
  <c r="L212" i="1" s="1"/>
  <c r="M212" i="1" s="1"/>
  <c r="K436" i="1"/>
  <c r="L436" i="1" s="1"/>
  <c r="M436" i="1" s="1"/>
  <c r="K374" i="1"/>
  <c r="L374" i="1" s="1"/>
  <c r="M374" i="1" s="1"/>
  <c r="K600" i="1"/>
  <c r="L600" i="1" s="1"/>
  <c r="M600" i="1" s="1"/>
  <c r="K963" i="1"/>
  <c r="L963" i="1" s="1"/>
  <c r="M963" i="1" s="1"/>
  <c r="K866" i="1"/>
  <c r="L866" i="1" s="1"/>
  <c r="M866" i="1" s="1"/>
  <c r="K9904" i="1"/>
  <c r="L9904" i="1" s="1"/>
  <c r="M9904" i="1" s="1"/>
  <c r="K8963" i="1"/>
  <c r="L8963" i="1" s="1"/>
  <c r="M8963" i="1" s="1"/>
  <c r="K7286" i="1"/>
  <c r="L7286" i="1" s="1"/>
  <c r="M7286" i="1" s="1"/>
  <c r="K9180" i="1"/>
  <c r="L9180" i="1" s="1"/>
  <c r="M9180" i="1" s="1"/>
  <c r="K6624" i="1"/>
  <c r="L6624" i="1" s="1"/>
  <c r="M6624" i="1" s="1"/>
  <c r="K7184" i="1"/>
  <c r="L7184" i="1" s="1"/>
  <c r="M7184" i="1" s="1"/>
  <c r="K9032" i="1"/>
  <c r="L9032" i="1" s="1"/>
  <c r="M9032" i="1" s="1"/>
  <c r="K7700" i="1"/>
  <c r="L7700" i="1" s="1"/>
  <c r="M7700" i="1" s="1"/>
  <c r="K6189" i="1"/>
  <c r="L6189" i="1" s="1"/>
  <c r="M6189" i="1" s="1"/>
  <c r="K8644" i="1"/>
  <c r="L8644" i="1" s="1"/>
  <c r="M8644" i="1" s="1"/>
  <c r="K9167" i="1"/>
  <c r="L9167" i="1" s="1"/>
  <c r="M9167" i="1" s="1"/>
  <c r="K8971" i="1"/>
  <c r="L8971" i="1" s="1"/>
  <c r="M8971" i="1" s="1"/>
  <c r="K9245" i="1"/>
  <c r="L9245" i="1" s="1"/>
  <c r="M9245" i="1" s="1"/>
  <c r="K8333" i="1"/>
  <c r="L8333" i="1" s="1"/>
  <c r="M8333" i="1" s="1"/>
  <c r="K8972" i="1"/>
  <c r="L8972" i="1" s="1"/>
  <c r="M8972" i="1" s="1"/>
  <c r="K4074" i="1"/>
  <c r="L4074" i="1" s="1"/>
  <c r="M4074" i="1" s="1"/>
  <c r="K534" i="1"/>
  <c r="L534" i="1" s="1"/>
  <c r="M534" i="1" s="1"/>
  <c r="K444" i="1"/>
  <c r="L444" i="1" s="1"/>
  <c r="M444" i="1" s="1"/>
  <c r="K545" i="1"/>
  <c r="L545" i="1" s="1"/>
  <c r="M545" i="1" s="1"/>
  <c r="K218" i="1"/>
  <c r="L218" i="1" s="1"/>
  <c r="M218" i="1" s="1"/>
  <c r="K476" i="1"/>
  <c r="L476" i="1" s="1"/>
  <c r="M476" i="1" s="1"/>
  <c r="K807" i="1"/>
  <c r="L807" i="1" s="1"/>
  <c r="M807" i="1" s="1"/>
  <c r="K677" i="1"/>
  <c r="L677" i="1" s="1"/>
  <c r="M677" i="1" s="1"/>
  <c r="K262" i="1"/>
  <c r="L262" i="1" s="1"/>
  <c r="M262" i="1" s="1"/>
  <c r="K878" i="1"/>
  <c r="L878" i="1" s="1"/>
  <c r="M878" i="1" s="1"/>
  <c r="K506" i="1"/>
  <c r="L506" i="1" s="1"/>
  <c r="M506" i="1" s="1"/>
  <c r="K1011" i="1"/>
  <c r="L1011" i="1" s="1"/>
  <c r="M1011" i="1" s="1"/>
  <c r="K1093" i="1"/>
  <c r="L1093" i="1" s="1"/>
  <c r="M1093" i="1" s="1"/>
  <c r="K637" i="1"/>
  <c r="L637" i="1" s="1"/>
  <c r="M637" i="1" s="1"/>
  <c r="K1491" i="1"/>
  <c r="L1491" i="1" s="1"/>
  <c r="M1491" i="1" s="1"/>
  <c r="K1375" i="1"/>
  <c r="L1375" i="1" s="1"/>
  <c r="M1375" i="1" s="1"/>
  <c r="K814" i="1"/>
  <c r="L814" i="1" s="1"/>
  <c r="M814" i="1" s="1"/>
  <c r="K1612" i="1"/>
  <c r="L1612" i="1" s="1"/>
  <c r="M1612" i="1" s="1"/>
  <c r="K2035" i="1"/>
  <c r="L2035" i="1" s="1"/>
  <c r="M2035" i="1" s="1"/>
  <c r="K1302" i="1"/>
  <c r="L1302" i="1" s="1"/>
  <c r="M1302" i="1" s="1"/>
  <c r="K1734" i="1"/>
  <c r="L1734" i="1" s="1"/>
  <c r="M1734" i="1" s="1"/>
  <c r="K1851" i="1"/>
  <c r="L1851" i="1" s="1"/>
  <c r="M1851" i="1" s="1"/>
  <c r="K1437" i="1"/>
  <c r="L1437" i="1" s="1"/>
  <c r="M1437" i="1" s="1"/>
  <c r="K1960" i="1"/>
  <c r="L1960" i="1" s="1"/>
  <c r="M1960" i="1" s="1"/>
  <c r="K2340" i="1"/>
  <c r="L2340" i="1" s="1"/>
  <c r="M2340" i="1" s="1"/>
  <c r="K1389" i="1"/>
  <c r="L1389" i="1" s="1"/>
  <c r="M1389" i="1" s="1"/>
  <c r="K1937" i="1"/>
  <c r="L1937" i="1" s="1"/>
  <c r="M1937" i="1" s="1"/>
  <c r="K2244" i="1"/>
  <c r="L2244" i="1" s="1"/>
  <c r="M2244" i="1" s="1"/>
  <c r="K2033" i="1"/>
  <c r="L2033" i="1" s="1"/>
  <c r="M2033" i="1" s="1"/>
  <c r="K2632" i="1"/>
  <c r="L2632" i="1" s="1"/>
  <c r="M2632" i="1" s="1"/>
  <c r="K1000" i="1"/>
  <c r="L1000" i="1" s="1"/>
  <c r="M1000" i="1" s="1"/>
  <c r="K1879" i="1"/>
  <c r="L1879" i="1" s="1"/>
  <c r="M1879" i="1" s="1"/>
  <c r="K2476" i="1"/>
  <c r="L2476" i="1" s="1"/>
  <c r="M2476" i="1" s="1"/>
  <c r="K1856" i="1"/>
  <c r="L1856" i="1" s="1"/>
  <c r="M1856" i="1" s="1"/>
  <c r="K2074" i="1"/>
  <c r="L2074" i="1" s="1"/>
  <c r="M2074" i="1" s="1"/>
  <c r="K2201" i="1"/>
  <c r="L2201" i="1" s="1"/>
  <c r="M2201" i="1" s="1"/>
  <c r="K8763" i="1"/>
  <c r="L8763" i="1" s="1"/>
  <c r="M8763" i="1" s="1"/>
  <c r="K9549" i="1"/>
  <c r="L9549" i="1" s="1"/>
  <c r="M9549" i="1" s="1"/>
  <c r="K8900" i="1"/>
  <c r="L8900" i="1" s="1"/>
  <c r="M8900" i="1" s="1"/>
  <c r="K8274" i="1"/>
  <c r="L8274" i="1" s="1"/>
  <c r="M8274" i="1" s="1"/>
  <c r="K9657" i="1"/>
  <c r="L9657" i="1" s="1"/>
  <c r="M9657" i="1" s="1"/>
  <c r="K9785" i="1"/>
  <c r="L9785" i="1" s="1"/>
  <c r="M9785" i="1" s="1"/>
  <c r="K7976" i="1"/>
  <c r="L7976" i="1" s="1"/>
  <c r="M7976" i="1" s="1"/>
  <c r="K8764" i="1"/>
  <c r="L8764" i="1" s="1"/>
  <c r="M8764" i="1" s="1"/>
  <c r="K4849" i="1"/>
  <c r="L4849" i="1" s="1"/>
  <c r="M4849" i="1" s="1"/>
  <c r="K3301" i="1"/>
  <c r="L3301" i="1" s="1"/>
  <c r="M3301" i="1" s="1"/>
  <c r="K9751" i="1"/>
  <c r="L9751" i="1" s="1"/>
  <c r="M9751" i="1" s="1"/>
  <c r="K9080" i="1"/>
  <c r="L9080" i="1" s="1"/>
  <c r="M9080" i="1" s="1"/>
  <c r="K8519" i="1"/>
  <c r="L8519" i="1" s="1"/>
  <c r="M8519" i="1" s="1"/>
  <c r="K6443" i="1"/>
  <c r="L6443" i="1" s="1"/>
  <c r="M6443" i="1" s="1"/>
  <c r="K7746" i="1"/>
  <c r="L7746" i="1" s="1"/>
  <c r="M7746" i="1" s="1"/>
  <c r="K8635" i="1"/>
  <c r="L8635" i="1" s="1"/>
  <c r="M8635" i="1" s="1"/>
  <c r="K91" i="1"/>
  <c r="L91" i="1" s="1"/>
  <c r="M91" i="1" s="1"/>
  <c r="K243" i="1"/>
  <c r="L243" i="1" s="1"/>
  <c r="M243" i="1" s="1"/>
  <c r="K363" i="1"/>
  <c r="L363" i="1" s="1"/>
  <c r="M363" i="1" s="1"/>
  <c r="K580" i="1"/>
  <c r="L580" i="1" s="1"/>
  <c r="M580" i="1" s="1"/>
  <c r="K239" i="1"/>
  <c r="L239" i="1" s="1"/>
  <c r="M239" i="1" s="1"/>
  <c r="K498" i="1"/>
  <c r="L498" i="1" s="1"/>
  <c r="M498" i="1" s="1"/>
  <c r="K413" i="1"/>
  <c r="L413" i="1" s="1"/>
  <c r="M413" i="1" s="1"/>
  <c r="K595" i="1"/>
  <c r="L595" i="1" s="1"/>
  <c r="M595" i="1" s="1"/>
  <c r="K889" i="1"/>
  <c r="L889" i="1" s="1"/>
  <c r="M889" i="1" s="1"/>
  <c r="K452" i="1"/>
  <c r="L452" i="1" s="1"/>
  <c r="M452" i="1" s="1"/>
  <c r="K570" i="1"/>
  <c r="L570" i="1" s="1"/>
  <c r="M570" i="1" s="1"/>
  <c r="K1026" i="1"/>
  <c r="L1026" i="1" s="1"/>
  <c r="M1026" i="1" s="1"/>
  <c r="K957" i="1"/>
  <c r="L957" i="1" s="1"/>
  <c r="M957" i="1" s="1"/>
  <c r="K701" i="1"/>
  <c r="L701" i="1" s="1"/>
  <c r="M701" i="1" s="1"/>
  <c r="K99" i="1"/>
  <c r="L99" i="1" s="1"/>
  <c r="M99" i="1" s="1"/>
  <c r="K1516" i="1"/>
  <c r="L1516" i="1" s="1"/>
  <c r="M1516" i="1" s="1"/>
  <c r="K1167" i="1"/>
  <c r="L1167" i="1" s="1"/>
  <c r="M1167" i="1" s="1"/>
  <c r="K1637" i="1"/>
  <c r="L1637" i="1" s="1"/>
  <c r="M1637" i="1" s="1"/>
  <c r="K2129" i="1"/>
  <c r="L2129" i="1" s="1"/>
  <c r="M2129" i="1" s="1"/>
  <c r="K1428" i="1"/>
  <c r="L1428" i="1" s="1"/>
  <c r="M1428" i="1" s="1"/>
  <c r="K1783" i="1"/>
  <c r="L1783" i="1" s="1"/>
  <c r="M1783" i="1" s="1"/>
  <c r="K1987" i="1"/>
  <c r="L1987" i="1" s="1"/>
  <c r="M1987" i="1" s="1"/>
  <c r="K1580" i="1"/>
  <c r="L1580" i="1" s="1"/>
  <c r="M1580" i="1" s="1"/>
  <c r="K2026" i="1"/>
  <c r="L2026" i="1" s="1"/>
  <c r="M2026" i="1" s="1"/>
  <c r="K2357" i="1"/>
  <c r="L2357" i="1" s="1"/>
  <c r="M2357" i="1" s="1"/>
  <c r="K1601" i="1"/>
  <c r="L1601" i="1" s="1"/>
  <c r="M1601" i="1" s="1"/>
  <c r="K1988" i="1"/>
  <c r="L1988" i="1" s="1"/>
  <c r="M1988" i="1" s="1"/>
  <c r="K2313" i="1"/>
  <c r="L2313" i="1" s="1"/>
  <c r="M2313" i="1" s="1"/>
  <c r="K2680" i="1"/>
  <c r="L2680" i="1" s="1"/>
  <c r="M2680" i="1" s="1"/>
  <c r="K1169" i="1"/>
  <c r="L1169" i="1" s="1"/>
  <c r="M1169" i="1" s="1"/>
  <c r="K2181" i="1"/>
  <c r="L2181" i="1" s="1"/>
  <c r="M2181" i="1" s="1"/>
  <c r="K2487" i="1"/>
  <c r="L2487" i="1" s="1"/>
  <c r="M2487" i="1" s="1"/>
  <c r="K2303" i="1"/>
  <c r="L2303" i="1" s="1"/>
  <c r="M2303" i="1" s="1"/>
  <c r="K2395" i="1"/>
  <c r="L2395" i="1" s="1"/>
  <c r="M2395" i="1" s="1"/>
  <c r="K2413" i="1"/>
  <c r="L2413" i="1" s="1"/>
  <c r="M2413" i="1" s="1"/>
  <c r="K1479" i="1"/>
  <c r="L1479" i="1" s="1"/>
  <c r="M1479" i="1" s="1"/>
  <c r="K1298" i="1"/>
  <c r="L1298" i="1" s="1"/>
  <c r="M1298" i="1" s="1"/>
  <c r="K2643" i="1"/>
  <c r="L2643" i="1" s="1"/>
  <c r="M2643" i="1" s="1"/>
  <c r="K3049" i="1"/>
  <c r="L3049" i="1" s="1"/>
  <c r="M3049" i="1" s="1"/>
  <c r="K2989" i="1"/>
  <c r="L2989" i="1" s="1"/>
  <c r="M2989" i="1" s="1"/>
  <c r="K2764" i="1"/>
  <c r="L2764" i="1" s="1"/>
  <c r="M2764" i="1" s="1"/>
  <c r="K3394" i="1"/>
  <c r="L3394" i="1" s="1"/>
  <c r="M3394" i="1" s="1"/>
  <c r="K3808" i="1"/>
  <c r="L3808" i="1" s="1"/>
  <c r="M3808" i="1" s="1"/>
  <c r="K2455" i="1"/>
  <c r="L2455" i="1" s="1"/>
  <c r="M2455" i="1" s="1"/>
  <c r="K3159" i="1"/>
  <c r="L3159" i="1" s="1"/>
  <c r="M3159" i="1" s="1"/>
  <c r="K3516" i="1"/>
  <c r="L3516" i="1" s="1"/>
  <c r="M3516" i="1" s="1"/>
  <c r="K2384" i="1"/>
  <c r="L2384" i="1" s="1"/>
  <c r="M2384" i="1" s="1"/>
  <c r="K2255" i="1"/>
  <c r="L2255" i="1" s="1"/>
  <c r="M2255" i="1" s="1"/>
  <c r="K3506" i="1"/>
  <c r="L3506" i="1" s="1"/>
  <c r="M3506" i="1" s="1"/>
  <c r="K4624" i="1"/>
  <c r="L4624" i="1" s="1"/>
  <c r="M4624" i="1" s="1"/>
  <c r="K5079" i="1"/>
  <c r="L5079" i="1" s="1"/>
  <c r="M5079" i="1" s="1"/>
  <c r="K4010" i="1"/>
  <c r="L4010" i="1" s="1"/>
  <c r="M4010" i="1" s="1"/>
  <c r="K3040" i="1"/>
  <c r="L3040" i="1" s="1"/>
  <c r="M3040" i="1" s="1"/>
  <c r="K2226" i="1"/>
  <c r="L2226" i="1" s="1"/>
  <c r="M2226" i="1" s="1"/>
  <c r="K3319" i="1"/>
  <c r="L3319" i="1" s="1"/>
  <c r="M3319" i="1" s="1"/>
  <c r="K3797" i="1"/>
  <c r="L3797" i="1" s="1"/>
  <c r="M3797" i="1" s="1"/>
  <c r="K4428" i="1"/>
  <c r="L4428" i="1" s="1"/>
  <c r="M4428" i="1" s="1"/>
  <c r="K4656" i="1"/>
  <c r="L4656" i="1" s="1"/>
  <c r="M4656" i="1" s="1"/>
  <c r="K5002" i="1"/>
  <c r="L5002" i="1" s="1"/>
  <c r="M5002" i="1" s="1"/>
  <c r="K3222" i="1"/>
  <c r="L3222" i="1" s="1"/>
  <c r="M3222" i="1" s="1"/>
  <c r="K3921" i="1"/>
  <c r="L3921" i="1" s="1"/>
  <c r="M3921" i="1" s="1"/>
  <c r="K4762" i="1"/>
  <c r="L4762" i="1" s="1"/>
  <c r="M4762" i="1" s="1"/>
  <c r="K5416" i="1"/>
  <c r="L5416" i="1" s="1"/>
  <c r="M5416" i="1" s="1"/>
  <c r="K1447" i="1"/>
  <c r="L1447" i="1" s="1"/>
  <c r="M1447" i="1" s="1"/>
  <c r="K1880" i="1"/>
  <c r="L1880" i="1" s="1"/>
  <c r="M1880" i="1" s="1"/>
  <c r="K2934" i="1"/>
  <c r="L2934" i="1" s="1"/>
  <c r="M2934" i="1" s="1"/>
  <c r="K3843" i="1"/>
  <c r="L3843" i="1" s="1"/>
  <c r="M3843" i="1" s="1"/>
  <c r="K4780" i="1"/>
  <c r="L4780" i="1" s="1"/>
  <c r="M4780" i="1" s="1"/>
  <c r="K6400" i="1"/>
  <c r="L6400" i="1" s="1"/>
  <c r="M6400" i="1" s="1"/>
  <c r="K5110" i="1"/>
  <c r="L5110" i="1" s="1"/>
  <c r="M5110" i="1" s="1"/>
  <c r="K6204" i="1"/>
  <c r="L6204" i="1" s="1"/>
  <c r="M6204" i="1" s="1"/>
  <c r="K8530" i="1"/>
  <c r="L8530" i="1" s="1"/>
  <c r="M8530" i="1" s="1"/>
  <c r="K9782" i="1"/>
  <c r="L9782" i="1" s="1"/>
  <c r="M9782" i="1" s="1"/>
  <c r="K9067" i="1"/>
  <c r="L9067" i="1" s="1"/>
  <c r="M9067" i="1" s="1"/>
  <c r="K8413" i="1"/>
  <c r="L8413" i="1" s="1"/>
  <c r="M8413" i="1" s="1"/>
  <c r="K7454" i="1"/>
  <c r="L7454" i="1" s="1"/>
  <c r="M7454" i="1" s="1"/>
  <c r="K9983" i="1"/>
  <c r="L9983" i="1" s="1"/>
  <c r="M9983" i="1" s="1"/>
  <c r="K7537" i="1"/>
  <c r="L7537" i="1" s="1"/>
  <c r="M7537" i="1" s="1"/>
  <c r="K4729" i="1"/>
  <c r="L4729" i="1" s="1"/>
  <c r="M4729" i="1" s="1"/>
  <c r="K8104" i="1"/>
  <c r="L8104" i="1" s="1"/>
  <c r="M8104" i="1" s="1"/>
  <c r="K7718" i="1"/>
  <c r="L7718" i="1" s="1"/>
  <c r="M7718" i="1" s="1"/>
  <c r="K6580" i="1"/>
  <c r="L6580" i="1" s="1"/>
  <c r="M6580" i="1" s="1"/>
  <c r="K5685" i="1"/>
  <c r="L5685" i="1" s="1"/>
  <c r="M5685" i="1" s="1"/>
  <c r="K7014" i="1"/>
  <c r="L7014" i="1" s="1"/>
  <c r="M7014" i="1" s="1"/>
  <c r="K7340" i="1"/>
  <c r="L7340" i="1" s="1"/>
  <c r="M7340" i="1" s="1"/>
  <c r="K8611" i="1"/>
  <c r="L8611" i="1" s="1"/>
  <c r="M8611" i="1" s="1"/>
  <c r="K8097" i="1"/>
  <c r="L8097" i="1" s="1"/>
  <c r="M8097" i="1" s="1"/>
  <c r="K7717" i="1"/>
  <c r="L7717" i="1" s="1"/>
  <c r="M7717" i="1" s="1"/>
  <c r="K6691" i="1"/>
  <c r="L6691" i="1" s="1"/>
  <c r="M6691" i="1" s="1"/>
  <c r="K5478" i="1"/>
  <c r="L5478" i="1" s="1"/>
  <c r="M5478" i="1" s="1"/>
  <c r="K6325" i="1"/>
  <c r="L6325" i="1" s="1"/>
  <c r="M6325" i="1" s="1"/>
  <c r="K7001" i="1"/>
  <c r="L7001" i="1" s="1"/>
  <c r="M7001" i="1" s="1"/>
  <c r="K6336" i="1"/>
  <c r="L6336" i="1" s="1"/>
  <c r="M6336" i="1" s="1"/>
  <c r="K5240" i="1"/>
  <c r="L5240" i="1" s="1"/>
  <c r="M5240" i="1" s="1"/>
  <c r="K3781" i="1"/>
  <c r="L3781" i="1" s="1"/>
  <c r="M3781" i="1" s="1"/>
  <c r="K4610" i="1"/>
  <c r="L4610" i="1" s="1"/>
  <c r="M4610" i="1" s="1"/>
  <c r="K6342" i="1"/>
  <c r="L6342" i="1" s="1"/>
  <c r="M6342" i="1" s="1"/>
  <c r="K3457" i="1"/>
  <c r="L3457" i="1" s="1"/>
  <c r="M3457" i="1" s="1"/>
  <c r="K6719" i="1"/>
  <c r="L6719" i="1" s="1"/>
  <c r="M6719" i="1" s="1"/>
  <c r="K4507" i="1"/>
  <c r="L4507" i="1" s="1"/>
  <c r="M4507" i="1" s="1"/>
  <c r="K6025" i="1"/>
  <c r="L6025" i="1" s="1"/>
  <c r="M6025" i="1" s="1"/>
  <c r="K6420" i="1"/>
  <c r="L6420" i="1" s="1"/>
  <c r="M6420" i="1" s="1"/>
  <c r="K1836" i="1"/>
  <c r="L1836" i="1" s="1"/>
  <c r="M1836" i="1" s="1"/>
  <c r="K5932" i="1"/>
  <c r="L5932" i="1" s="1"/>
  <c r="M5932" i="1" s="1"/>
  <c r="K4870" i="1"/>
  <c r="L4870" i="1" s="1"/>
  <c r="M4870" i="1" s="1"/>
  <c r="K3380" i="1"/>
  <c r="L3380" i="1" s="1"/>
  <c r="M3380" i="1" s="1"/>
  <c r="K6716" i="1"/>
  <c r="L6716" i="1" s="1"/>
  <c r="M6716" i="1" s="1"/>
  <c r="K6249" i="1"/>
  <c r="L6249" i="1" s="1"/>
  <c r="M6249" i="1" s="1"/>
  <c r="K5573" i="1"/>
  <c r="L5573" i="1" s="1"/>
  <c r="M5573" i="1" s="1"/>
  <c r="K4897" i="1"/>
  <c r="L4897" i="1" s="1"/>
  <c r="M4897" i="1" s="1"/>
  <c r="K6332" i="1"/>
  <c r="L6332" i="1" s="1"/>
  <c r="M6332" i="1" s="1"/>
  <c r="K1557" i="1"/>
  <c r="L1557" i="1" s="1"/>
  <c r="M1557" i="1" s="1"/>
  <c r="K2122" i="1"/>
  <c r="L2122" i="1" s="1"/>
  <c r="M2122" i="1" s="1"/>
  <c r="K5569" i="1"/>
  <c r="L5569" i="1" s="1"/>
  <c r="M5569" i="1" s="1"/>
  <c r="K5082" i="1"/>
  <c r="L5082" i="1" s="1"/>
  <c r="M5082" i="1" s="1"/>
  <c r="K3818" i="1"/>
  <c r="L3818" i="1" s="1"/>
  <c r="M3818" i="1" s="1"/>
  <c r="K3668" i="1"/>
  <c r="L3668" i="1" s="1"/>
  <c r="M3668" i="1" s="1"/>
  <c r="K5509" i="1"/>
  <c r="L5509" i="1" s="1"/>
  <c r="M5509" i="1" s="1"/>
  <c r="K4378" i="1"/>
  <c r="L4378" i="1" s="1"/>
  <c r="M4378" i="1" s="1"/>
  <c r="K3365" i="1"/>
  <c r="L3365" i="1" s="1"/>
  <c r="M3365" i="1" s="1"/>
  <c r="K4597" i="1"/>
  <c r="L4597" i="1" s="1"/>
  <c r="M4597" i="1" s="1"/>
  <c r="K3605" i="1"/>
  <c r="L3605" i="1" s="1"/>
  <c r="M3605" i="1" s="1"/>
  <c r="K3925" i="1"/>
  <c r="L3925" i="1" s="1"/>
  <c r="M3925" i="1" s="1"/>
  <c r="K3209" i="1"/>
  <c r="L3209" i="1" s="1"/>
  <c r="M3209" i="1" s="1"/>
  <c r="K4606" i="1"/>
  <c r="L4606" i="1" s="1"/>
  <c r="M4606" i="1" s="1"/>
  <c r="K3201" i="1"/>
  <c r="L3201" i="1" s="1"/>
  <c r="M3201" i="1" s="1"/>
  <c r="K3384" i="1"/>
  <c r="L3384" i="1" s="1"/>
  <c r="M3384" i="1" s="1"/>
  <c r="K3379" i="1"/>
  <c r="L3379" i="1" s="1"/>
  <c r="M3379" i="1" s="1"/>
  <c r="K3940" i="1"/>
  <c r="L3940" i="1" s="1"/>
  <c r="M3940" i="1" s="1"/>
  <c r="K3224" i="1"/>
  <c r="L3224" i="1" s="1"/>
  <c r="M3224" i="1" s="1"/>
  <c r="K2794" i="1"/>
  <c r="L2794" i="1" s="1"/>
  <c r="M2794" i="1" s="1"/>
  <c r="K2576" i="1"/>
  <c r="L2576" i="1" s="1"/>
  <c r="M2576" i="1" s="1"/>
  <c r="K2938" i="1"/>
  <c r="L2938" i="1" s="1"/>
  <c r="M2938" i="1" s="1"/>
  <c r="K1915" i="1"/>
  <c r="L1915" i="1" s="1"/>
  <c r="M1915" i="1" s="1"/>
  <c r="K1943" i="1"/>
  <c r="L1943" i="1" s="1"/>
  <c r="M1943" i="1" s="1"/>
  <c r="K1408" i="1"/>
  <c r="L1408" i="1" s="1"/>
  <c r="M1408" i="1" s="1"/>
  <c r="K385" i="1"/>
  <c r="L385" i="1" s="1"/>
  <c r="M385" i="1" s="1"/>
  <c r="K8197" i="1"/>
  <c r="L8197" i="1" s="1"/>
  <c r="M8197" i="1" s="1"/>
  <c r="K4404" i="1"/>
  <c r="L4404" i="1" s="1"/>
  <c r="M4404" i="1" s="1"/>
  <c r="K8979" i="1"/>
  <c r="L8979" i="1" s="1"/>
  <c r="M8979" i="1" s="1"/>
  <c r="K9479" i="1"/>
  <c r="L9479" i="1" s="1"/>
  <c r="M9479" i="1" s="1"/>
  <c r="K6331" i="1"/>
  <c r="L6331" i="1" s="1"/>
  <c r="M6331" i="1" s="1"/>
  <c r="K4634" i="1"/>
  <c r="L4634" i="1" s="1"/>
  <c r="M4634" i="1" s="1"/>
  <c r="K5642" i="1"/>
  <c r="L5642" i="1" s="1"/>
  <c r="M5642" i="1" s="1"/>
  <c r="K7324" i="1"/>
  <c r="L7324" i="1" s="1"/>
  <c r="M7324" i="1" s="1"/>
  <c r="K9757" i="1"/>
  <c r="L9757" i="1" s="1"/>
  <c r="M9757" i="1" s="1"/>
  <c r="K9500" i="1"/>
  <c r="L9500" i="1" s="1"/>
  <c r="M9500" i="1" s="1"/>
  <c r="K9020" i="1"/>
  <c r="L9020" i="1" s="1"/>
  <c r="M9020" i="1" s="1"/>
  <c r="K8398" i="1"/>
  <c r="L8398" i="1" s="1"/>
  <c r="M8398" i="1" s="1"/>
  <c r="K7329" i="1"/>
  <c r="L7329" i="1" s="1"/>
  <c r="M7329" i="1" s="1"/>
  <c r="K9874" i="1"/>
  <c r="L9874" i="1" s="1"/>
  <c r="M9874" i="1" s="1"/>
  <c r="K8026" i="1"/>
  <c r="L8026" i="1" s="1"/>
  <c r="M8026" i="1" s="1"/>
  <c r="K7520" i="1"/>
  <c r="L7520" i="1" s="1"/>
  <c r="M7520" i="1" s="1"/>
  <c r="K8566" i="1"/>
  <c r="L8566" i="1" s="1"/>
  <c r="M8566" i="1" s="1"/>
  <c r="K8092" i="1"/>
  <c r="L8092" i="1" s="1"/>
  <c r="M8092" i="1" s="1"/>
  <c r="K7680" i="1"/>
  <c r="L7680" i="1" s="1"/>
  <c r="M7680" i="1" s="1"/>
  <c r="K6562" i="1"/>
  <c r="L6562" i="1" s="1"/>
  <c r="M6562" i="1" s="1"/>
  <c r="K5401" i="1"/>
  <c r="L5401" i="1" s="1"/>
  <c r="M5401" i="1" s="1"/>
  <c r="K6983" i="1"/>
  <c r="L6983" i="1" s="1"/>
  <c r="M6983" i="1" s="1"/>
  <c r="K7253" i="1"/>
  <c r="L7253" i="1" s="1"/>
  <c r="M7253" i="1" s="1"/>
  <c r="K8441" i="1"/>
  <c r="L8441" i="1" s="1"/>
  <c r="M8441" i="1" s="1"/>
  <c r="K8085" i="1"/>
  <c r="L8085" i="1" s="1"/>
  <c r="M8085" i="1" s="1"/>
  <c r="K7691" i="1"/>
  <c r="L7691" i="1" s="1"/>
  <c r="M7691" i="1" s="1"/>
  <c r="K6685" i="1"/>
  <c r="L6685" i="1" s="1"/>
  <c r="M6685" i="1" s="1"/>
  <c r="K5468" i="1"/>
  <c r="L5468" i="1" s="1"/>
  <c r="M5468" i="1" s="1"/>
  <c r="K6141" i="1"/>
  <c r="L6141" i="1" s="1"/>
  <c r="M6141" i="1" s="1"/>
  <c r="K6945" i="1"/>
  <c r="L6945" i="1" s="1"/>
  <c r="M6945" i="1" s="1"/>
  <c r="K6329" i="1"/>
  <c r="L6329" i="1" s="1"/>
  <c r="M6329" i="1" s="1"/>
  <c r="K5213" i="1"/>
  <c r="L5213" i="1" s="1"/>
  <c r="M5213" i="1" s="1"/>
  <c r="K2253" i="1"/>
  <c r="L2253" i="1" s="1"/>
  <c r="M2253" i="1" s="1"/>
  <c r="K4230" i="1"/>
  <c r="L4230" i="1" s="1"/>
  <c r="M4230" i="1" s="1"/>
  <c r="K6281" i="1"/>
  <c r="L6281" i="1" s="1"/>
  <c r="M6281" i="1" s="1"/>
  <c r="K3254" i="1"/>
  <c r="L3254" i="1" s="1"/>
  <c r="M3254" i="1" s="1"/>
  <c r="K6692" i="1"/>
  <c r="L6692" i="1" s="1"/>
  <c r="M6692" i="1" s="1"/>
  <c r="K4431" i="1"/>
  <c r="L4431" i="1" s="1"/>
  <c r="M4431" i="1" s="1"/>
  <c r="K5265" i="1"/>
  <c r="L5265" i="1" s="1"/>
  <c r="M5265" i="1" s="1"/>
  <c r="K6236" i="1"/>
  <c r="L6236" i="1" s="1"/>
  <c r="M6236" i="1" s="1"/>
  <c r="K1813" i="1"/>
  <c r="L1813" i="1" s="1"/>
  <c r="M1813" i="1" s="1"/>
  <c r="K5746" i="1"/>
  <c r="L5746" i="1" s="1"/>
  <c r="M5746" i="1" s="1"/>
  <c r="K4814" i="1"/>
  <c r="L4814" i="1" s="1"/>
  <c r="M4814" i="1" s="1"/>
  <c r="K3300" i="1"/>
  <c r="L3300" i="1" s="1"/>
  <c r="M3300" i="1" s="1"/>
  <c r="K6600" i="1"/>
  <c r="L6600" i="1" s="1"/>
  <c r="M6600" i="1" s="1"/>
  <c r="K6212" i="1"/>
  <c r="L6212" i="1" s="1"/>
  <c r="M6212" i="1" s="1"/>
  <c r="K5480" i="1"/>
  <c r="L5480" i="1" s="1"/>
  <c r="M5480" i="1" s="1"/>
  <c r="K6192" i="1"/>
  <c r="L6192" i="1" s="1"/>
  <c r="M6192" i="1" s="1"/>
  <c r="K6313" i="1"/>
  <c r="L6313" i="1" s="1"/>
  <c r="M6313" i="1" s="1"/>
  <c r="K1591" i="1"/>
  <c r="L1591" i="1" s="1"/>
  <c r="M1591" i="1" s="1"/>
  <c r="K5558" i="1"/>
  <c r="L5558" i="1" s="1"/>
  <c r="M5558" i="1" s="1"/>
  <c r="K5055" i="1"/>
  <c r="L5055" i="1" s="1"/>
  <c r="M5055" i="1" s="1"/>
  <c r="K3810" i="1"/>
  <c r="L3810" i="1" s="1"/>
  <c r="M3810" i="1" s="1"/>
  <c r="K1812" i="1"/>
  <c r="L1812" i="1" s="1"/>
  <c r="M1812" i="1" s="1"/>
  <c r="K5447" i="1"/>
  <c r="L5447" i="1" s="1"/>
  <c r="M5447" i="1" s="1"/>
  <c r="K4297" i="1"/>
  <c r="L4297" i="1" s="1"/>
  <c r="M4297" i="1" s="1"/>
  <c r="K5048" i="1"/>
  <c r="L5048" i="1" s="1"/>
  <c r="M5048" i="1" s="1"/>
  <c r="K4473" i="1"/>
  <c r="L4473" i="1" s="1"/>
  <c r="M4473" i="1" s="1"/>
  <c r="K3918" i="1"/>
  <c r="L3918" i="1" s="1"/>
  <c r="M3918" i="1" s="1"/>
  <c r="K3160" i="1"/>
  <c r="L3160" i="1" s="1"/>
  <c r="M3160" i="1" s="1"/>
  <c r="K4524" i="1"/>
  <c r="L4524" i="1" s="1"/>
  <c r="M4524" i="1" s="1"/>
  <c r="K3133" i="1"/>
  <c r="L3133" i="1" s="1"/>
  <c r="M3133" i="1" s="1"/>
  <c r="K2241" i="1"/>
  <c r="L2241" i="1" s="1"/>
  <c r="M2241" i="1" s="1"/>
  <c r="K3269" i="1"/>
  <c r="L3269" i="1" s="1"/>
  <c r="M3269" i="1" s="1"/>
  <c r="K3903" i="1"/>
  <c r="L3903" i="1" s="1"/>
  <c r="M3903" i="1" s="1"/>
  <c r="K3200" i="1"/>
  <c r="L3200" i="1" s="1"/>
  <c r="M3200" i="1" s="1"/>
  <c r="K3236" i="1"/>
  <c r="L3236" i="1" s="1"/>
  <c r="M3236" i="1" s="1"/>
  <c r="K2109" i="1"/>
  <c r="L2109" i="1" s="1"/>
  <c r="M2109" i="1" s="1"/>
  <c r="K2747" i="1"/>
  <c r="L2747" i="1" s="1"/>
  <c r="M2747" i="1" s="1"/>
  <c r="K1913" i="1"/>
  <c r="L1913" i="1" s="1"/>
  <c r="M1913" i="1" s="1"/>
  <c r="K1639" i="1"/>
  <c r="L1639" i="1" s="1"/>
  <c r="M1639" i="1" s="1"/>
  <c r="K1278" i="1"/>
  <c r="L1278" i="1" s="1"/>
  <c r="M1278" i="1" s="1"/>
  <c r="K601" i="1"/>
  <c r="L601" i="1" s="1"/>
  <c r="M601" i="1" s="1"/>
  <c r="K7815" i="1"/>
  <c r="L7815" i="1" s="1"/>
  <c r="M7815" i="1" s="1"/>
  <c r="K9748" i="1"/>
  <c r="L9748" i="1" s="1"/>
  <c r="M9748" i="1" s="1"/>
  <c r="T4" i="2"/>
  <c r="T14" i="2" s="1"/>
  <c r="L4" i="2"/>
  <c r="S4" i="2"/>
  <c r="L4" i="1"/>
  <c r="Q4" i="1" s="1"/>
  <c r="D5" i="1"/>
  <c r="K5180" i="1"/>
  <c r="L5180" i="1" s="1"/>
  <c r="M5180" i="1" s="1"/>
  <c r="K5689" i="1"/>
  <c r="L5689" i="1" s="1"/>
  <c r="M5689" i="1" s="1"/>
  <c r="K7669" i="1"/>
  <c r="L7669" i="1" s="1"/>
  <c r="M7669" i="1" s="1"/>
  <c r="K8273" i="1"/>
  <c r="L8273" i="1" s="1"/>
  <c r="M8273" i="1" s="1"/>
  <c r="K1023" i="1"/>
  <c r="L1023" i="1" s="1"/>
  <c r="M1023" i="1" s="1"/>
  <c r="K3762" i="1"/>
  <c r="L3762" i="1" s="1"/>
  <c r="M3762" i="1" s="1"/>
  <c r="K4193" i="1"/>
  <c r="L4193" i="1" s="1"/>
  <c r="M4193" i="1" s="1"/>
  <c r="K4603" i="1"/>
  <c r="L4603" i="1" s="1"/>
  <c r="M4603" i="1" s="1"/>
  <c r="K5892" i="1"/>
  <c r="L5892" i="1" s="1"/>
  <c r="M5892" i="1" s="1"/>
  <c r="K6690" i="1"/>
  <c r="L6690" i="1" s="1"/>
  <c r="M6690" i="1" s="1"/>
  <c r="K7285" i="1"/>
  <c r="L7285" i="1" s="1"/>
  <c r="M7285" i="1" s="1"/>
  <c r="K7415" i="1"/>
  <c r="L7415" i="1" s="1"/>
  <c r="M7415" i="1" s="1"/>
  <c r="K7883" i="1"/>
  <c r="L7883" i="1" s="1"/>
  <c r="M7883" i="1" s="1"/>
  <c r="K7983" i="1"/>
  <c r="L7983" i="1" s="1"/>
  <c r="M7983" i="1" s="1"/>
  <c r="K8068" i="1"/>
  <c r="L8068" i="1" s="1"/>
  <c r="M8068" i="1" s="1"/>
  <c r="K8706" i="1"/>
  <c r="L8706" i="1" s="1"/>
  <c r="M8706" i="1" s="1"/>
  <c r="K1056" i="1"/>
  <c r="L1056" i="1" s="1"/>
  <c r="M1056" i="1" s="1"/>
  <c r="K4062" i="1"/>
  <c r="L4062" i="1" s="1"/>
  <c r="M4062" i="1" s="1"/>
  <c r="K4216" i="1"/>
  <c r="L4216" i="1" s="1"/>
  <c r="M4216" i="1" s="1"/>
  <c r="K4594" i="1"/>
  <c r="L4594" i="1" s="1"/>
  <c r="M4594" i="1" s="1"/>
  <c r="K5233" i="1"/>
  <c r="L5233" i="1" s="1"/>
  <c r="M5233" i="1" s="1"/>
  <c r="K5757" i="1"/>
  <c r="L5757" i="1" s="1"/>
  <c r="M5757" i="1" s="1"/>
  <c r="K6074" i="1"/>
  <c r="L6074" i="1" s="1"/>
  <c r="M6074" i="1" s="1"/>
  <c r="K6881" i="1"/>
  <c r="L6881" i="1" s="1"/>
  <c r="M6881" i="1" s="1"/>
  <c r="K7559" i="1"/>
  <c r="L7559" i="1" s="1"/>
  <c r="M7559" i="1" s="1"/>
  <c r="K8546" i="1"/>
  <c r="L8546" i="1" s="1"/>
  <c r="M8546" i="1" s="1"/>
  <c r="K8659" i="1"/>
  <c r="L8659" i="1" s="1"/>
  <c r="M8659" i="1" s="1"/>
  <c r="K5522" i="1"/>
  <c r="L5522" i="1" s="1"/>
  <c r="M5522" i="1" s="1"/>
  <c r="K5748" i="1"/>
  <c r="L5748" i="1" s="1"/>
  <c r="M5748" i="1" s="1"/>
  <c r="K6373" i="1"/>
  <c r="L6373" i="1" s="1"/>
  <c r="M6373" i="1" s="1"/>
  <c r="K6774" i="1"/>
  <c r="L6774" i="1" s="1"/>
  <c r="M6774" i="1" s="1"/>
  <c r="K7517" i="1"/>
  <c r="L7517" i="1" s="1"/>
  <c r="M7517" i="1" s="1"/>
  <c r="K7797" i="1"/>
  <c r="L7797" i="1" s="1"/>
  <c r="M7797" i="1" s="1"/>
  <c r="K7992" i="1"/>
  <c r="L7992" i="1" s="1"/>
  <c r="M7992" i="1" s="1"/>
  <c r="K8169" i="1"/>
  <c r="L8169" i="1" s="1"/>
  <c r="M8169" i="1" s="1"/>
  <c r="K8461" i="1"/>
  <c r="L8461" i="1" s="1"/>
  <c r="M8461" i="1" s="1"/>
  <c r="K8722" i="1"/>
  <c r="L8722" i="1" s="1"/>
  <c r="M8722" i="1" s="1"/>
  <c r="K941" i="1"/>
  <c r="L941" i="1" s="1"/>
  <c r="M941" i="1" s="1"/>
  <c r="K4471" i="1"/>
  <c r="L4471" i="1" s="1"/>
  <c r="M4471" i="1" s="1"/>
  <c r="K4504" i="1"/>
  <c r="L4504" i="1" s="1"/>
  <c r="M4504" i="1" s="1"/>
  <c r="K5071" i="1"/>
  <c r="L5071" i="1" s="1"/>
  <c r="M5071" i="1" s="1"/>
  <c r="K6527" i="1"/>
  <c r="L6527" i="1" s="1"/>
  <c r="M6527" i="1" s="1"/>
  <c r="K7055" i="1"/>
  <c r="L7055" i="1" s="1"/>
  <c r="M7055" i="1" s="1"/>
  <c r="K7578" i="1"/>
  <c r="L7578" i="1" s="1"/>
  <c r="M7578" i="1" s="1"/>
  <c r="K8101" i="1"/>
  <c r="L8101" i="1" s="1"/>
  <c r="M8101" i="1" s="1"/>
  <c r="K8938" i="1"/>
  <c r="L8938" i="1" s="1"/>
  <c r="M8938" i="1" s="1"/>
  <c r="K9290" i="1"/>
  <c r="L9290" i="1" s="1"/>
  <c r="M9290" i="1" s="1"/>
  <c r="K9502" i="1"/>
  <c r="L9502" i="1" s="1"/>
  <c r="M9502" i="1" s="1"/>
  <c r="K9775" i="1"/>
  <c r="L9775" i="1" s="1"/>
  <c r="M9775" i="1" s="1"/>
  <c r="K7376" i="1"/>
  <c r="L7376" i="1" s="1"/>
  <c r="M7376" i="1" s="1"/>
  <c r="K9072" i="1"/>
  <c r="L9072" i="1" s="1"/>
  <c r="M9072" i="1" s="1"/>
  <c r="K6452" i="1"/>
  <c r="L6452" i="1" s="1"/>
  <c r="M6452" i="1" s="1"/>
  <c r="K8652" i="1"/>
  <c r="L8652" i="1" s="1"/>
  <c r="M8652" i="1" s="1"/>
  <c r="K9138" i="1"/>
  <c r="L9138" i="1" s="1"/>
  <c r="M9138" i="1" s="1"/>
  <c r="K9274" i="1"/>
  <c r="L9274" i="1" s="1"/>
  <c r="M9274" i="1" s="1"/>
  <c r="K9385" i="1"/>
  <c r="L9385" i="1" s="1"/>
  <c r="M9385" i="1" s="1"/>
  <c r="K9924" i="1"/>
  <c r="L9924" i="1" s="1"/>
  <c r="M9924" i="1" s="1"/>
  <c r="K8311" i="1"/>
  <c r="L8311" i="1" s="1"/>
  <c r="M8311" i="1" s="1"/>
  <c r="K8685" i="1"/>
  <c r="L8685" i="1" s="1"/>
  <c r="M8685" i="1" s="1"/>
  <c r="K8786" i="1"/>
  <c r="L8786" i="1" s="1"/>
  <c r="M8786" i="1" s="1"/>
  <c r="K9244" i="1"/>
  <c r="L9244" i="1" s="1"/>
  <c r="M9244" i="1" s="1"/>
  <c r="K9417" i="1"/>
  <c r="L9417" i="1" s="1"/>
  <c r="M9417" i="1" s="1"/>
  <c r="K9097" i="1"/>
  <c r="L9097" i="1" s="1"/>
  <c r="M9097" i="1" s="1"/>
  <c r="K9378" i="1"/>
  <c r="L9378" i="1" s="1"/>
  <c r="M9378" i="1" s="1"/>
  <c r="K9537" i="1"/>
  <c r="L9537" i="1" s="1"/>
  <c r="M9537" i="1" s="1"/>
  <c r="K9792" i="1"/>
  <c r="L9792" i="1" s="1"/>
  <c r="M9792" i="1" s="1"/>
  <c r="K9946" i="1"/>
  <c r="L9946" i="1" s="1"/>
  <c r="M9946" i="1" s="1"/>
  <c r="K5172" i="1"/>
  <c r="L5172" i="1" s="1"/>
  <c r="M5172" i="1" s="1"/>
  <c r="K9481" i="1"/>
  <c r="L9481" i="1" s="1"/>
  <c r="M9481" i="1" s="1"/>
  <c r="K9528" i="1"/>
  <c r="L9528" i="1" s="1"/>
  <c r="M9528" i="1" s="1"/>
  <c r="K6549" i="1"/>
  <c r="L6549" i="1" s="1"/>
  <c r="M6549" i="1" s="1"/>
  <c r="K7475" i="1"/>
  <c r="L7475" i="1" s="1"/>
  <c r="M7475" i="1" s="1"/>
  <c r="K9046" i="1"/>
  <c r="L9046" i="1" s="1"/>
  <c r="M9046" i="1" s="1"/>
  <c r="K9319" i="1"/>
  <c r="L9319" i="1" s="1"/>
  <c r="M9319" i="1" s="1"/>
  <c r="K9755" i="1"/>
  <c r="L9755" i="1" s="1"/>
  <c r="M9755" i="1" s="1"/>
  <c r="K2881" i="1"/>
  <c r="L2881" i="1" s="1"/>
  <c r="M2881" i="1" s="1"/>
  <c r="K4437" i="1"/>
  <c r="L4437" i="1" s="1"/>
  <c r="M4437" i="1" s="1"/>
  <c r="K6517" i="1"/>
  <c r="L6517" i="1" s="1"/>
  <c r="M6517" i="1" s="1"/>
  <c r="K6882" i="1"/>
  <c r="L6882" i="1" s="1"/>
  <c r="M6882" i="1" s="1"/>
  <c r="K8003" i="1"/>
  <c r="L8003" i="1" s="1"/>
  <c r="M8003" i="1" s="1"/>
  <c r="K8589" i="1"/>
  <c r="L8589" i="1" s="1"/>
  <c r="M8589" i="1" s="1"/>
  <c r="K9260" i="1"/>
  <c r="L9260" i="1" s="1"/>
  <c r="M9260" i="1" s="1"/>
  <c r="K9613" i="1"/>
  <c r="L9613" i="1" s="1"/>
  <c r="M9613" i="1" s="1"/>
  <c r="K9829" i="1"/>
  <c r="L9829" i="1" s="1"/>
  <c r="M9829" i="1" s="1"/>
  <c r="K9889" i="1"/>
  <c r="L9889" i="1" s="1"/>
  <c r="M9889" i="1" s="1"/>
  <c r="K6673" i="1"/>
  <c r="L6673" i="1" s="1"/>
  <c r="M6673" i="1" s="1"/>
  <c r="K7789" i="1"/>
  <c r="L7789" i="1" s="1"/>
  <c r="M7789" i="1" s="1"/>
  <c r="K9062" i="1"/>
  <c r="L9062" i="1" s="1"/>
  <c r="M9062" i="1" s="1"/>
  <c r="K9466" i="1"/>
  <c r="L9466" i="1" s="1"/>
  <c r="M9466" i="1" s="1"/>
  <c r="K9648" i="1"/>
  <c r="L9648" i="1" s="1"/>
  <c r="M9648" i="1" s="1"/>
  <c r="K9954" i="1"/>
  <c r="L9954" i="1" s="1"/>
  <c r="M9954" i="1" s="1"/>
  <c r="K5669" i="1"/>
  <c r="L5669" i="1" s="1"/>
  <c r="M5669" i="1" s="1"/>
  <c r="K9598" i="1"/>
  <c r="L9598" i="1" s="1"/>
  <c r="M9598" i="1" s="1"/>
  <c r="K9814" i="1"/>
  <c r="L9814" i="1" s="1"/>
  <c r="M9814" i="1" s="1"/>
  <c r="K7264" i="1"/>
  <c r="L7264" i="1" s="1"/>
  <c r="M7264" i="1" s="1"/>
  <c r="K7884" i="1"/>
  <c r="L7884" i="1" s="1"/>
  <c r="M7884" i="1" s="1"/>
  <c r="K8232" i="1"/>
  <c r="L8232" i="1" s="1"/>
  <c r="M8232" i="1" s="1"/>
  <c r="K9895" i="1"/>
  <c r="L9895" i="1" s="1"/>
  <c r="M9895" i="1" s="1"/>
  <c r="K9976" i="1"/>
  <c r="L9976" i="1" s="1"/>
  <c r="M9976" i="1" s="1"/>
  <c r="K9196" i="1"/>
  <c r="L9196" i="1" s="1"/>
  <c r="M9196" i="1" s="1"/>
  <c r="K9429" i="1"/>
  <c r="L9429" i="1" s="1"/>
  <c r="M9429" i="1" s="1"/>
  <c r="K9590" i="1"/>
  <c r="L9590" i="1" s="1"/>
  <c r="M9590" i="1" s="1"/>
  <c r="K4492" i="1"/>
  <c r="L4492" i="1" s="1"/>
  <c r="M4492" i="1" s="1"/>
  <c r="K7077" i="1"/>
  <c r="L7077" i="1" s="1"/>
  <c r="M7077" i="1" s="1"/>
  <c r="K7623" i="1"/>
  <c r="L7623" i="1" s="1"/>
  <c r="M7623" i="1" s="1"/>
  <c r="K7727" i="1"/>
  <c r="L7727" i="1" s="1"/>
  <c r="M7727" i="1" s="1"/>
  <c r="K7920" i="1"/>
  <c r="L7920" i="1" s="1"/>
  <c r="M7920" i="1" s="1"/>
  <c r="K9002" i="1"/>
  <c r="L9002" i="1" s="1"/>
  <c r="M9002" i="1" s="1"/>
  <c r="K3336" i="1"/>
  <c r="L3336" i="1" s="1"/>
  <c r="M3336" i="1" s="1"/>
  <c r="K6764" i="1"/>
  <c r="L6764" i="1" s="1"/>
  <c r="M6764" i="1" s="1"/>
  <c r="K7046" i="1"/>
  <c r="L7046" i="1" s="1"/>
  <c r="M7046" i="1" s="1"/>
  <c r="K7615" i="1"/>
  <c r="L7615" i="1" s="1"/>
  <c r="M7615" i="1" s="1"/>
  <c r="K8510" i="1"/>
  <c r="L8510" i="1" s="1"/>
  <c r="M8510" i="1" s="1"/>
  <c r="K8994" i="1"/>
  <c r="L8994" i="1" s="1"/>
  <c r="M8994" i="1" s="1"/>
  <c r="K9403" i="1"/>
  <c r="L9403" i="1" s="1"/>
  <c r="M9403" i="1" s="1"/>
  <c r="K9583" i="1"/>
  <c r="L9583" i="1" s="1"/>
  <c r="M9583" i="1" s="1"/>
  <c r="K9018" i="1"/>
  <c r="L9018" i="1" s="1"/>
  <c r="M9018" i="1" s="1"/>
  <c r="K9769" i="1"/>
  <c r="L9769" i="1" s="1"/>
  <c r="M9769" i="1" s="1"/>
  <c r="K4768" i="1"/>
  <c r="L4768" i="1" s="1"/>
  <c r="M4768" i="1" s="1"/>
  <c r="K8208" i="1"/>
  <c r="L8208" i="1" s="1"/>
  <c r="M8208" i="1" s="1"/>
  <c r="K8401" i="1"/>
  <c r="L8401" i="1" s="1"/>
  <c r="M8401" i="1" s="1"/>
  <c r="K9760" i="1"/>
  <c r="L9760" i="1" s="1"/>
  <c r="M9760" i="1" s="1"/>
  <c r="K9791" i="1"/>
  <c r="L9791" i="1" s="1"/>
  <c r="M9791" i="1" s="1"/>
  <c r="K8923" i="1"/>
  <c r="L8923" i="1" s="1"/>
  <c r="M8923" i="1" s="1"/>
  <c r="K9488" i="1"/>
  <c r="L9488" i="1" s="1"/>
  <c r="M9488" i="1" s="1"/>
  <c r="K9649" i="1"/>
  <c r="L9649" i="1" s="1"/>
  <c r="M9649" i="1" s="1"/>
  <c r="K9691" i="1"/>
  <c r="L9691" i="1" s="1"/>
  <c r="M9691" i="1" s="1"/>
  <c r="K9741" i="1"/>
  <c r="L9741" i="1" s="1"/>
  <c r="M9741" i="1" s="1"/>
  <c r="K9894" i="1"/>
  <c r="L9894" i="1" s="1"/>
  <c r="M9894" i="1" s="1"/>
  <c r="K7837" i="1"/>
  <c r="L7837" i="1" s="1"/>
  <c r="M7837" i="1" s="1"/>
  <c r="K9214" i="1"/>
  <c r="L9214" i="1" s="1"/>
  <c r="M9214" i="1" s="1"/>
  <c r="K9508" i="1"/>
  <c r="L9508" i="1" s="1"/>
  <c r="M9508" i="1" s="1"/>
  <c r="K9875" i="1"/>
  <c r="L9875" i="1" s="1"/>
  <c r="M9875" i="1" s="1"/>
  <c r="K5396" i="1"/>
  <c r="L5396" i="1" s="1"/>
  <c r="M5396" i="1" s="1"/>
  <c r="K6889" i="1"/>
  <c r="L6889" i="1" s="1"/>
  <c r="M6889" i="1" s="1"/>
  <c r="K7827" i="1"/>
  <c r="L7827" i="1" s="1"/>
  <c r="M7827" i="1" s="1"/>
  <c r="K8267" i="1"/>
  <c r="L8267" i="1" s="1"/>
  <c r="M8267" i="1" s="1"/>
  <c r="K9237" i="1"/>
  <c r="L9237" i="1" s="1"/>
  <c r="M9237" i="1" s="1"/>
  <c r="K9370" i="1"/>
  <c r="L9370" i="1" s="1"/>
  <c r="M9370" i="1" s="1"/>
  <c r="K9642" i="1"/>
  <c r="L9642" i="1" s="1"/>
  <c r="M9642" i="1" s="1"/>
  <c r="K1034" i="1"/>
  <c r="L1034" i="1" s="1"/>
  <c r="M1034" i="1" s="1"/>
  <c r="K4481" i="1"/>
  <c r="L4481" i="1" s="1"/>
  <c r="M4481" i="1" s="1"/>
  <c r="K4514" i="1"/>
  <c r="L4514" i="1" s="1"/>
  <c r="M4514" i="1" s="1"/>
  <c r="K8874" i="1"/>
  <c r="L8874" i="1" s="1"/>
  <c r="M8874" i="1" s="1"/>
  <c r="K8916" i="1"/>
  <c r="L8916" i="1" s="1"/>
  <c r="M8916" i="1" s="1"/>
  <c r="K9664" i="1"/>
  <c r="L9664" i="1" s="1"/>
  <c r="M9664" i="1" s="1"/>
  <c r="K9704" i="1"/>
  <c r="L9704" i="1" s="1"/>
  <c r="M9704" i="1" s="1"/>
  <c r="K8660" i="1"/>
  <c r="L8660" i="1" s="1"/>
  <c r="M8660" i="1" s="1"/>
  <c r="K8792" i="1"/>
  <c r="L8792" i="1" s="1"/>
  <c r="M8792" i="1" s="1"/>
  <c r="K8899" i="1"/>
  <c r="L8899" i="1" s="1"/>
  <c r="M8899" i="1" s="1"/>
  <c r="K9071" i="1"/>
  <c r="L9071" i="1" s="1"/>
  <c r="M9071" i="1" s="1"/>
  <c r="K9190" i="1"/>
  <c r="L9190" i="1" s="1"/>
  <c r="M9190" i="1" s="1"/>
  <c r="K9313" i="1"/>
  <c r="L9313" i="1" s="1"/>
  <c r="M9313" i="1" s="1"/>
  <c r="K9334" i="1"/>
  <c r="L9334" i="1" s="1"/>
  <c r="M9334" i="1" s="1"/>
  <c r="K9393" i="1"/>
  <c r="L9393" i="1" s="1"/>
  <c r="M9393" i="1" s="1"/>
  <c r="K9465" i="1"/>
  <c r="L9465" i="1" s="1"/>
  <c r="M9465" i="1" s="1"/>
  <c r="K9698" i="1"/>
  <c r="L9698" i="1" s="1"/>
  <c r="M9698" i="1" s="1"/>
  <c r="K9718" i="1"/>
  <c r="L9718" i="1" s="1"/>
  <c r="M9718" i="1" s="1"/>
  <c r="K9849" i="1"/>
  <c r="L9849" i="1" s="1"/>
  <c r="M9849" i="1" s="1"/>
  <c r="K4848" i="1"/>
  <c r="L4848" i="1" s="1"/>
  <c r="M4848" i="1" s="1"/>
  <c r="K7037" i="1"/>
  <c r="L7037" i="1" s="1"/>
  <c r="M7037" i="1" s="1"/>
  <c r="K7663" i="1"/>
  <c r="L7663" i="1" s="1"/>
  <c r="M7663" i="1" s="1"/>
  <c r="K7709" i="1"/>
  <c r="L7709" i="1" s="1"/>
  <c r="M7709" i="1" s="1"/>
  <c r="K7948" i="1"/>
  <c r="L7948" i="1" s="1"/>
  <c r="M7948" i="1" s="1"/>
  <c r="K9678" i="1"/>
  <c r="L9678" i="1" s="1"/>
  <c r="M9678" i="1" s="1"/>
  <c r="K6943" i="1"/>
  <c r="L6943" i="1" s="1"/>
  <c r="M6943" i="1" s="1"/>
  <c r="K8320" i="1"/>
  <c r="L8320" i="1" s="1"/>
  <c r="M8320" i="1" s="1"/>
  <c r="K8858" i="1"/>
  <c r="L8858" i="1" s="1"/>
  <c r="M8858" i="1" s="1"/>
  <c r="K9514" i="1"/>
  <c r="L9514" i="1" s="1"/>
  <c r="M9514" i="1" s="1"/>
  <c r="K9740" i="1"/>
  <c r="L9740" i="1" s="1"/>
  <c r="M9740" i="1" s="1"/>
  <c r="K6431" i="1"/>
  <c r="L6431" i="1" s="1"/>
  <c r="M6431" i="1" s="1"/>
  <c r="K9010" i="1"/>
  <c r="L9010" i="1" s="1"/>
  <c r="M9010" i="1" s="1"/>
  <c r="K9275" i="1"/>
  <c r="L9275" i="1" s="1"/>
  <c r="M9275" i="1" s="1"/>
  <c r="K9297" i="1"/>
  <c r="L9297" i="1" s="1"/>
  <c r="M9297" i="1" s="1"/>
  <c r="K9409" i="1"/>
  <c r="L9409" i="1" s="1"/>
  <c r="M9409" i="1" s="1"/>
  <c r="K9733" i="1"/>
  <c r="L9733" i="1" s="1"/>
  <c r="M9733" i="1" s="1"/>
  <c r="K9350" i="1"/>
  <c r="L9350" i="1" s="1"/>
  <c r="M9350" i="1" s="1"/>
  <c r="K7226" i="1"/>
  <c r="L7226" i="1" s="1"/>
  <c r="M7226" i="1" s="1"/>
  <c r="K1065" i="1"/>
  <c r="L1065" i="1" s="1"/>
  <c r="M1065" i="1" s="1"/>
  <c r="K9490" i="1"/>
  <c r="L9490" i="1" s="1"/>
  <c r="M9490" i="1" s="1"/>
  <c r="K7849" i="1"/>
  <c r="L7849" i="1" s="1"/>
  <c r="M7849" i="1" s="1"/>
  <c r="K3094" i="1"/>
  <c r="L3094" i="1" s="1"/>
  <c r="M3094" i="1" s="1"/>
  <c r="K4513" i="1"/>
  <c r="L4513" i="1" s="1"/>
  <c r="M4513" i="1" s="1"/>
  <c r="K9816" i="1"/>
  <c r="L9816" i="1" s="1"/>
  <c r="M9816" i="1" s="1"/>
  <c r="K9410" i="1"/>
  <c r="L9410" i="1" s="1"/>
  <c r="M9410" i="1" s="1"/>
  <c r="K9047" i="1"/>
  <c r="L9047" i="1" s="1"/>
  <c r="M9047" i="1" s="1"/>
  <c r="K8623" i="1"/>
  <c r="L8623" i="1" s="1"/>
  <c r="M8623" i="1" s="1"/>
  <c r="K8242" i="1"/>
  <c r="L8242" i="1" s="1"/>
  <c r="M8242" i="1" s="1"/>
  <c r="K7740" i="1"/>
  <c r="L7740" i="1" s="1"/>
  <c r="M7740" i="1" s="1"/>
  <c r="K5884" i="1"/>
  <c r="L5884" i="1" s="1"/>
  <c r="M5884" i="1" s="1"/>
  <c r="K9732" i="1"/>
  <c r="L9732" i="1" s="1"/>
  <c r="M9732" i="1" s="1"/>
  <c r="K8767" i="1"/>
  <c r="L8767" i="1" s="1"/>
  <c r="M8767" i="1" s="1"/>
  <c r="K7316" i="1"/>
  <c r="L7316" i="1" s="1"/>
  <c r="M7316" i="1" s="1"/>
  <c r="K8912" i="1"/>
  <c r="L8912" i="1" s="1"/>
  <c r="M8912" i="1" s="1"/>
  <c r="K7345" i="1"/>
  <c r="L7345" i="1" s="1"/>
  <c r="M7345" i="1" s="1"/>
  <c r="K3544" i="1"/>
  <c r="L3544" i="1" s="1"/>
  <c r="M3544" i="1" s="1"/>
  <c r="K8271" i="1"/>
  <c r="L8271" i="1" s="1"/>
  <c r="M8271" i="1" s="1"/>
  <c r="K8081" i="1"/>
  <c r="L8081" i="1" s="1"/>
  <c r="M8081" i="1" s="1"/>
  <c r="K7847" i="1"/>
  <c r="L7847" i="1" s="1"/>
  <c r="M7847" i="1" s="1"/>
  <c r="K7596" i="1"/>
  <c r="L7596" i="1" s="1"/>
  <c r="M7596" i="1" s="1"/>
  <c r="K6925" i="1"/>
  <c r="L6925" i="1" s="1"/>
  <c r="M6925" i="1" s="1"/>
  <c r="K6292" i="1"/>
  <c r="L6292" i="1" s="1"/>
  <c r="M6292" i="1" s="1"/>
  <c r="K5217" i="1"/>
  <c r="L5217" i="1" s="1"/>
  <c r="M5217" i="1" s="1"/>
  <c r="K3124" i="1"/>
  <c r="L3124" i="1" s="1"/>
  <c r="M3124" i="1" s="1"/>
  <c r="K6548" i="1"/>
  <c r="L6548" i="1" s="1"/>
  <c r="M6548" i="1" s="1"/>
  <c r="K3146" i="1"/>
  <c r="L3146" i="1" s="1"/>
  <c r="M3146" i="1" s="1"/>
  <c r="K5636" i="1"/>
  <c r="L5636" i="1" s="1"/>
  <c r="M5636" i="1" s="1"/>
  <c r="K8587" i="1"/>
  <c r="L8587" i="1" s="1"/>
  <c r="M8587" i="1" s="1"/>
  <c r="K8265" i="1"/>
  <c r="L8265" i="1" s="1"/>
  <c r="M8265" i="1" s="1"/>
  <c r="K8055" i="1"/>
  <c r="L8055" i="1" s="1"/>
  <c r="M8055" i="1" s="1"/>
  <c r="K7901" i="1"/>
  <c r="L7901" i="1" s="1"/>
  <c r="M7901" i="1" s="1"/>
  <c r="K7490" i="1"/>
  <c r="L7490" i="1" s="1"/>
  <c r="M7490" i="1" s="1"/>
  <c r="K6932" i="1"/>
  <c r="L6932" i="1" s="1"/>
  <c r="M6932" i="1" s="1"/>
  <c r="K6512" i="1"/>
  <c r="L6512" i="1" s="1"/>
  <c r="M6512" i="1" s="1"/>
  <c r="K4579" i="1"/>
  <c r="L4579" i="1" s="1"/>
  <c r="M4579" i="1" s="1"/>
  <c r="K7194" i="1"/>
  <c r="L7194" i="1" s="1"/>
  <c r="M7194" i="1" s="1"/>
  <c r="K4925" i="1"/>
  <c r="L4925" i="1" s="1"/>
  <c r="M4925" i="1" s="1"/>
  <c r="K6911" i="1"/>
  <c r="L6911" i="1" s="1"/>
  <c r="M6911" i="1" s="1"/>
  <c r="K6565" i="1"/>
  <c r="L6565" i="1" s="1"/>
  <c r="M6565" i="1" s="1"/>
  <c r="K6274" i="1"/>
  <c r="L6274" i="1" s="1"/>
  <c r="M6274" i="1" s="1"/>
  <c r="K5711" i="1"/>
  <c r="L5711" i="1" s="1"/>
  <c r="M5711" i="1" s="1"/>
  <c r="K4876" i="1"/>
  <c r="L4876" i="1" s="1"/>
  <c r="M4876" i="1" s="1"/>
  <c r="K3700" i="1"/>
  <c r="L3700" i="1" s="1"/>
  <c r="M3700" i="1" s="1"/>
  <c r="K6558" i="1"/>
  <c r="L6558" i="1" s="1"/>
  <c r="M6558" i="1" s="1"/>
  <c r="K6477" i="1"/>
  <c r="L6477" i="1" s="1"/>
  <c r="M6477" i="1" s="1"/>
  <c r="K5407" i="1"/>
  <c r="L5407" i="1" s="1"/>
  <c r="M5407" i="1" s="1"/>
  <c r="K1773" i="1"/>
  <c r="L1773" i="1" s="1"/>
  <c r="M1773" i="1" s="1"/>
  <c r="K6944" i="1"/>
  <c r="L6944" i="1" s="1"/>
  <c r="M6944" i="1" s="1"/>
  <c r="K6412" i="1"/>
  <c r="L6412" i="1" s="1"/>
  <c r="M6412" i="1" s="1"/>
  <c r="K5613" i="1"/>
  <c r="L5613" i="1" s="1"/>
  <c r="M5613" i="1" s="1"/>
  <c r="K3294" i="1"/>
  <c r="L3294" i="1" s="1"/>
  <c r="M3294" i="1" s="1"/>
  <c r="K5972" i="1"/>
  <c r="L5972" i="1" s="1"/>
  <c r="M5972" i="1" s="1"/>
  <c r="K3832" i="1"/>
  <c r="L3832" i="1" s="1"/>
  <c r="M3832" i="1" s="1"/>
  <c r="K5869" i="1"/>
  <c r="L5869" i="1" s="1"/>
  <c r="M5869" i="1" s="1"/>
  <c r="K3649" i="1"/>
  <c r="L3649" i="1" s="1"/>
  <c r="M3649" i="1" s="1"/>
  <c r="K6226" i="1"/>
  <c r="L6226" i="1" s="1"/>
  <c r="M6226" i="1" s="1"/>
  <c r="K5882" i="1"/>
  <c r="L5882" i="1" s="1"/>
  <c r="M5882" i="1" s="1"/>
  <c r="K5533" i="1"/>
  <c r="L5533" i="1" s="1"/>
  <c r="M5533" i="1" s="1"/>
  <c r="K4617" i="1"/>
  <c r="L4617" i="1" s="1"/>
  <c r="M4617" i="1" s="1"/>
  <c r="K3778" i="1"/>
  <c r="L3778" i="1" s="1"/>
  <c r="M3778" i="1" s="1"/>
  <c r="K2468" i="1"/>
  <c r="L2468" i="1" s="1"/>
  <c r="M2468" i="1" s="1"/>
  <c r="K6698" i="1"/>
  <c r="L6698" i="1" s="1"/>
  <c r="M6698" i="1" s="1"/>
  <c r="K6476" i="1"/>
  <c r="L6476" i="1" s="1"/>
  <c r="M6476" i="1" s="1"/>
  <c r="K6145" i="1"/>
  <c r="L6145" i="1" s="1"/>
  <c r="M6145" i="1" s="1"/>
  <c r="K5843" i="1"/>
  <c r="L5843" i="1" s="1"/>
  <c r="M5843" i="1" s="1"/>
  <c r="K5278" i="1"/>
  <c r="L5278" i="1" s="1"/>
  <c r="M5278" i="1" s="1"/>
  <c r="K4822" i="1"/>
  <c r="L4822" i="1" s="1"/>
  <c r="M4822" i="1" s="1"/>
  <c r="K3889" i="1"/>
  <c r="L3889" i="1" s="1"/>
  <c r="M3889" i="1" s="1"/>
  <c r="K5836" i="1"/>
  <c r="L5836" i="1" s="1"/>
  <c r="M5836" i="1" s="1"/>
  <c r="K3559" i="1"/>
  <c r="L3559" i="1" s="1"/>
  <c r="M3559" i="1" s="1"/>
  <c r="K5888" i="1"/>
  <c r="L5888" i="1" s="1"/>
  <c r="M5888" i="1" s="1"/>
  <c r="K4204" i="1"/>
  <c r="L4204" i="1" s="1"/>
  <c r="M4204" i="1" s="1"/>
  <c r="K5683" i="1"/>
  <c r="L5683" i="1" s="1"/>
  <c r="M5683" i="1" s="1"/>
  <c r="K5549" i="1"/>
  <c r="L5549" i="1" s="1"/>
  <c r="M5549" i="1" s="1"/>
  <c r="K5281" i="1"/>
  <c r="L5281" i="1" s="1"/>
  <c r="M5281" i="1" s="1"/>
  <c r="K4981" i="1"/>
  <c r="L4981" i="1" s="1"/>
  <c r="M4981" i="1" s="1"/>
  <c r="K4614" i="1"/>
  <c r="L4614" i="1" s="1"/>
  <c r="M4614" i="1" s="1"/>
  <c r="K4012" i="1"/>
  <c r="L4012" i="1" s="1"/>
  <c r="M4012" i="1" s="1"/>
  <c r="K3480" i="1"/>
  <c r="L3480" i="1" s="1"/>
  <c r="M3480" i="1" s="1"/>
  <c r="K2836" i="1"/>
  <c r="L2836" i="1" s="1"/>
  <c r="M2836" i="1" s="1"/>
  <c r="K4291" i="1"/>
  <c r="L4291" i="1" s="1"/>
  <c r="M4291" i="1" s="1"/>
  <c r="K1214" i="1"/>
  <c r="L1214" i="1" s="1"/>
  <c r="M1214" i="1" s="1"/>
  <c r="K2363" i="1"/>
  <c r="L2363" i="1" s="1"/>
  <c r="M2363" i="1" s="1"/>
  <c r="K5589" i="1"/>
  <c r="L5589" i="1" s="1"/>
  <c r="M5589" i="1" s="1"/>
  <c r="K5360" i="1"/>
  <c r="L5360" i="1" s="1"/>
  <c r="M5360" i="1" s="1"/>
  <c r="K5020" i="1"/>
  <c r="L5020" i="1" s="1"/>
  <c r="M5020" i="1" s="1"/>
  <c r="K4636" i="1"/>
  <c r="L4636" i="1" s="1"/>
  <c r="M4636" i="1" s="1"/>
  <c r="K4135" i="1"/>
  <c r="L4135" i="1" s="1"/>
  <c r="M4135" i="1" s="1"/>
  <c r="K3643" i="1"/>
  <c r="L3643" i="1" s="1"/>
  <c r="M3643" i="1" s="1"/>
  <c r="K2827" i="1"/>
  <c r="L2827" i="1" s="1"/>
  <c r="M2827" i="1" s="1"/>
  <c r="K3087" i="1"/>
  <c r="L3087" i="1" s="1"/>
  <c r="M3087" i="1" s="1"/>
  <c r="K4933" i="1"/>
  <c r="L4933" i="1" s="1"/>
  <c r="M4933" i="1" s="1"/>
  <c r="K4718" i="1"/>
  <c r="L4718" i="1" s="1"/>
  <c r="M4718" i="1" s="1"/>
  <c r="K4576" i="1"/>
  <c r="L4576" i="1" s="1"/>
  <c r="M4576" i="1" s="1"/>
  <c r="K4359" i="1"/>
  <c r="L4359" i="1" s="1"/>
  <c r="M4359" i="1" s="1"/>
  <c r="K4122" i="1"/>
  <c r="L4122" i="1" s="1"/>
  <c r="M4122" i="1" s="1"/>
  <c r="K3727" i="1"/>
  <c r="L3727" i="1" s="1"/>
  <c r="M3727" i="1" s="1"/>
  <c r="K3508" i="1"/>
  <c r="L3508" i="1" s="1"/>
  <c r="M3508" i="1" s="1"/>
  <c r="K3066" i="1"/>
  <c r="L3066" i="1" s="1"/>
  <c r="M3066" i="1" s="1"/>
  <c r="K2135" i="1"/>
  <c r="L2135" i="1" s="1"/>
  <c r="M2135" i="1" s="1"/>
  <c r="K3463" i="1"/>
  <c r="L3463" i="1" s="1"/>
  <c r="M3463" i="1" s="1"/>
  <c r="K2965" i="1"/>
  <c r="L2965" i="1" s="1"/>
  <c r="M2965" i="1" s="1"/>
  <c r="K2377" i="1"/>
  <c r="L2377" i="1" s="1"/>
  <c r="M2377" i="1" s="1"/>
  <c r="K5042" i="1"/>
  <c r="L5042" i="1" s="1"/>
  <c r="M5042" i="1" s="1"/>
  <c r="K4782" i="1"/>
  <c r="L4782" i="1" s="1"/>
  <c r="M4782" i="1" s="1"/>
  <c r="K4519" i="1"/>
  <c r="L4519" i="1" s="1"/>
  <c r="M4519" i="1" s="1"/>
  <c r="K4272" i="1"/>
  <c r="L4272" i="1" s="1"/>
  <c r="M4272" i="1" s="1"/>
  <c r="K3900" i="1"/>
  <c r="L3900" i="1" s="1"/>
  <c r="M3900" i="1" s="1"/>
  <c r="K3484" i="1"/>
  <c r="L3484" i="1" s="1"/>
  <c r="M3484" i="1" s="1"/>
  <c r="K2875" i="1"/>
  <c r="L2875" i="1" s="1"/>
  <c r="M2875" i="1" s="1"/>
  <c r="K1896" i="1"/>
  <c r="L1896" i="1" s="1"/>
  <c r="M1896" i="1" s="1"/>
  <c r="K3374" i="1"/>
  <c r="L3374" i="1" s="1"/>
  <c r="M3374" i="1" s="1"/>
  <c r="K3511" i="1"/>
  <c r="L3511" i="1" s="1"/>
  <c r="M3511" i="1" s="1"/>
  <c r="K3400" i="1"/>
  <c r="L3400" i="1" s="1"/>
  <c r="M3400" i="1" s="1"/>
  <c r="K3123" i="1"/>
  <c r="L3123" i="1" s="1"/>
  <c r="M3123" i="1" s="1"/>
  <c r="K2589" i="1"/>
  <c r="L2589" i="1" s="1"/>
  <c r="M2589" i="1" s="1"/>
  <c r="K4132" i="1"/>
  <c r="L4132" i="1" s="1"/>
  <c r="M4132" i="1" s="1"/>
  <c r="K3783" i="1"/>
  <c r="L3783" i="1" s="1"/>
  <c r="M3783" i="1" s="1"/>
  <c r="K3586" i="1"/>
  <c r="L3586" i="1" s="1"/>
  <c r="M3586" i="1" s="1"/>
  <c r="K3345" i="1"/>
  <c r="L3345" i="1" s="1"/>
  <c r="M3345" i="1" s="1"/>
  <c r="K3115" i="1"/>
  <c r="L3115" i="1" s="1"/>
  <c r="M3115" i="1" s="1"/>
  <c r="K2581" i="1"/>
  <c r="L2581" i="1" s="1"/>
  <c r="M2581" i="1" s="1"/>
  <c r="K900" i="1"/>
  <c r="L900" i="1" s="1"/>
  <c r="M900" i="1" s="1"/>
  <c r="K2176" i="1"/>
  <c r="L2176" i="1" s="1"/>
  <c r="M2176" i="1" s="1"/>
  <c r="K2994" i="1"/>
  <c r="L2994" i="1" s="1"/>
  <c r="M2994" i="1" s="1"/>
  <c r="K2792" i="1"/>
  <c r="L2792" i="1" s="1"/>
  <c r="M2792" i="1" s="1"/>
  <c r="K2569" i="1"/>
  <c r="L2569" i="1" s="1"/>
  <c r="M2569" i="1" s="1"/>
  <c r="K1841" i="1"/>
  <c r="L1841" i="1" s="1"/>
  <c r="M1841" i="1" s="1"/>
  <c r="K2711" i="1"/>
  <c r="L2711" i="1" s="1"/>
  <c r="M2711" i="1" s="1"/>
  <c r="K1411" i="1"/>
  <c r="L1411" i="1" s="1"/>
  <c r="M1411" i="1" s="1"/>
  <c r="K940" i="1"/>
  <c r="L940" i="1" s="1"/>
  <c r="M940" i="1" s="1"/>
  <c r="K2344" i="1"/>
  <c r="L2344" i="1" s="1"/>
  <c r="M2344" i="1" s="1"/>
  <c r="K1624" i="1"/>
  <c r="L1624" i="1" s="1"/>
  <c r="M1624" i="1" s="1"/>
  <c r="K1799" i="1"/>
  <c r="L1799" i="1" s="1"/>
  <c r="M1799" i="1" s="1"/>
  <c r="K2613" i="1"/>
  <c r="L2613" i="1" s="1"/>
  <c r="M2613" i="1" s="1"/>
  <c r="K2399" i="1"/>
  <c r="L2399" i="1" s="1"/>
  <c r="M2399" i="1" s="1"/>
  <c r="K2167" i="1"/>
  <c r="L2167" i="1" s="1"/>
  <c r="M2167" i="1" s="1"/>
  <c r="K1735" i="1"/>
  <c r="L1735" i="1" s="1"/>
  <c r="M1735" i="1" s="1"/>
  <c r="K706" i="1"/>
  <c r="L706" i="1" s="1"/>
  <c r="M706" i="1" s="1"/>
  <c r="K2797" i="1"/>
  <c r="L2797" i="1" s="1"/>
  <c r="M2797" i="1" s="1"/>
  <c r="K2526" i="1"/>
  <c r="L2526" i="1" s="1"/>
  <c r="M2526" i="1" s="1"/>
  <c r="K2252" i="1"/>
  <c r="L2252" i="1" s="1"/>
  <c r="M2252" i="1" s="1"/>
  <c r="K1705" i="1"/>
  <c r="L1705" i="1" s="1"/>
  <c r="M1705" i="1" s="1"/>
  <c r="K2125" i="1"/>
  <c r="L2125" i="1" s="1"/>
  <c r="M2125" i="1" s="1"/>
  <c r="K1884" i="1"/>
  <c r="L1884" i="1" s="1"/>
  <c r="M1884" i="1" s="1"/>
  <c r="K1512" i="1"/>
  <c r="L1512" i="1" s="1"/>
  <c r="M1512" i="1" s="1"/>
  <c r="K1156" i="1"/>
  <c r="L1156" i="1" s="1"/>
  <c r="M1156" i="1" s="1"/>
  <c r="K2301" i="1"/>
  <c r="L2301" i="1" s="1"/>
  <c r="M2301" i="1" s="1"/>
  <c r="K2101" i="1"/>
  <c r="L2101" i="1" s="1"/>
  <c r="M2101" i="1" s="1"/>
  <c r="K1845" i="1"/>
  <c r="L1845" i="1" s="1"/>
  <c r="M1845" i="1" s="1"/>
  <c r="K1533" i="1"/>
  <c r="L1533" i="1" s="1"/>
  <c r="M1533" i="1" s="1"/>
  <c r="K1675" i="1"/>
  <c r="L1675" i="1" s="1"/>
  <c r="M1675" i="1" s="1"/>
  <c r="K1356" i="1"/>
  <c r="L1356" i="1" s="1"/>
  <c r="M1356" i="1" s="1"/>
  <c r="K1816" i="1"/>
  <c r="L1816" i="1" s="1"/>
  <c r="M1816" i="1" s="1"/>
  <c r="K1679" i="1"/>
  <c r="L1679" i="1" s="1"/>
  <c r="M1679" i="1" s="1"/>
  <c r="K1405" i="1"/>
  <c r="L1405" i="1" s="1"/>
  <c r="M1405" i="1" s="1"/>
  <c r="K996" i="1"/>
  <c r="L996" i="1" s="1"/>
  <c r="M996" i="1" s="1"/>
  <c r="K1992" i="1"/>
  <c r="L1992" i="1" s="1"/>
  <c r="M1992" i="1" s="1"/>
  <c r="K1765" i="1"/>
  <c r="L1765" i="1" s="1"/>
  <c r="M1765" i="1" s="1"/>
  <c r="K1551" i="1"/>
  <c r="L1551" i="1" s="1"/>
  <c r="M1551" i="1" s="1"/>
  <c r="K1146" i="1"/>
  <c r="L1146" i="1" s="1"/>
  <c r="M1146" i="1" s="1"/>
  <c r="K1398" i="1"/>
  <c r="L1398" i="1" s="1"/>
  <c r="M1398" i="1" s="1"/>
  <c r="K1360" i="1"/>
  <c r="L1360" i="1" s="1"/>
  <c r="M1360" i="1" s="1"/>
  <c r="K1048" i="1"/>
  <c r="L1048" i="1" s="1"/>
  <c r="M1048" i="1" s="1"/>
  <c r="K1100" i="1"/>
  <c r="L1100" i="1" s="1"/>
  <c r="M1100" i="1" s="1"/>
  <c r="K1107" i="1"/>
  <c r="L1107" i="1" s="1"/>
  <c r="M1107" i="1" s="1"/>
  <c r="K1277" i="1"/>
  <c r="L1277" i="1" s="1"/>
  <c r="M1277" i="1" s="1"/>
  <c r="K945" i="1"/>
  <c r="L945" i="1" s="1"/>
  <c r="M945" i="1" s="1"/>
  <c r="K1154" i="1"/>
  <c r="L1154" i="1" s="1"/>
  <c r="M1154" i="1" s="1"/>
  <c r="K954" i="1"/>
  <c r="L954" i="1" s="1"/>
  <c r="M954" i="1" s="1"/>
  <c r="K720" i="1"/>
  <c r="L720" i="1" s="1"/>
  <c r="M720" i="1" s="1"/>
  <c r="K1092" i="1"/>
  <c r="L1092" i="1" s="1"/>
  <c r="M1092" i="1" s="1"/>
  <c r="K302" i="1"/>
  <c r="L302" i="1" s="1"/>
  <c r="M302" i="1" s="1"/>
  <c r="K696" i="1"/>
  <c r="L696" i="1" s="1"/>
  <c r="M696" i="1" s="1"/>
  <c r="K802" i="1"/>
  <c r="L802" i="1" s="1"/>
  <c r="M802" i="1" s="1"/>
  <c r="K631" i="1"/>
  <c r="L631" i="1" s="1"/>
  <c r="M631" i="1" s="1"/>
  <c r="K440" i="1"/>
  <c r="L440" i="1" s="1"/>
  <c r="M440" i="1" s="1"/>
  <c r="K787" i="1"/>
  <c r="L787" i="1" s="1"/>
  <c r="M787" i="1" s="1"/>
  <c r="K676" i="1"/>
  <c r="L676" i="1" s="1"/>
  <c r="M676" i="1" s="1"/>
  <c r="K403" i="1"/>
  <c r="L403" i="1" s="1"/>
  <c r="M403" i="1" s="1"/>
  <c r="K330" i="1"/>
  <c r="L330" i="1" s="1"/>
  <c r="M330" i="1" s="1"/>
  <c r="K95" i="1"/>
  <c r="L95" i="1" s="1"/>
  <c r="M95" i="1" s="1"/>
  <c r="K486" i="1"/>
  <c r="L486" i="1" s="1"/>
  <c r="M486" i="1" s="1"/>
  <c r="K149" i="1"/>
  <c r="L149" i="1" s="1"/>
  <c r="M149" i="1" s="1"/>
  <c r="K337" i="1"/>
  <c r="L337" i="1" s="1"/>
  <c r="M337" i="1" s="1"/>
  <c r="K87" i="1"/>
  <c r="L87" i="1" s="1"/>
  <c r="M87" i="1" s="1"/>
  <c r="K405" i="1"/>
  <c r="L405" i="1" s="1"/>
  <c r="M405" i="1" s="1"/>
  <c r="K6207" i="1"/>
  <c r="L6207" i="1" s="1"/>
  <c r="M6207" i="1" s="1"/>
  <c r="K7728" i="1"/>
  <c r="L7728" i="1" s="1"/>
  <c r="M7728" i="1" s="1"/>
  <c r="K9644" i="1"/>
  <c r="L9644" i="1" s="1"/>
  <c r="M9644" i="1" s="1"/>
  <c r="K5513" i="1"/>
  <c r="L5513" i="1" s="1"/>
  <c r="M5513" i="1" s="1"/>
  <c r="K5680" i="1"/>
  <c r="L5680" i="1" s="1"/>
  <c r="M5680" i="1" s="1"/>
  <c r="K8021" i="1"/>
  <c r="L8021" i="1" s="1"/>
  <c r="M8021" i="1" s="1"/>
  <c r="K8788" i="1"/>
  <c r="L8788" i="1" s="1"/>
  <c r="M8788" i="1" s="1"/>
  <c r="K9684" i="1"/>
  <c r="L9684" i="1" s="1"/>
  <c r="M9684" i="1" s="1"/>
  <c r="K8735" i="1"/>
  <c r="L8735" i="1" s="1"/>
  <c r="M8735" i="1" s="1"/>
  <c r="K9655" i="1"/>
  <c r="L9655" i="1" s="1"/>
  <c r="M9655" i="1" s="1"/>
  <c r="K9801" i="1"/>
  <c r="L9801" i="1" s="1"/>
  <c r="M9801" i="1" s="1"/>
  <c r="K7738" i="1"/>
  <c r="L7738" i="1" s="1"/>
  <c r="M7738" i="1" s="1"/>
  <c r="K6788" i="1"/>
  <c r="L6788" i="1" s="1"/>
  <c r="M6788" i="1" s="1"/>
  <c r="K9281" i="1"/>
  <c r="L9281" i="1" s="1"/>
  <c r="M9281" i="1" s="1"/>
  <c r="K8582" i="1"/>
  <c r="L8582" i="1" s="1"/>
  <c r="M8582" i="1" s="1"/>
  <c r="K4758" i="1"/>
  <c r="L4758" i="1" s="1"/>
  <c r="M4758" i="1" s="1"/>
  <c r="K5443" i="1"/>
  <c r="L5443" i="1" s="1"/>
  <c r="M5443" i="1" s="1"/>
  <c r="K8483" i="1"/>
  <c r="L8483" i="1" s="1"/>
  <c r="M8483" i="1" s="1"/>
  <c r="K5626" i="1"/>
  <c r="L5626" i="1" s="1"/>
  <c r="M5626" i="1" s="1"/>
  <c r="K7560" i="1"/>
  <c r="L7560" i="1" s="1"/>
  <c r="M7560" i="1" s="1"/>
  <c r="K9423" i="1"/>
  <c r="L9423" i="1" s="1"/>
  <c r="M9423" i="1" s="1"/>
  <c r="K9557" i="1"/>
  <c r="L9557" i="1" s="1"/>
  <c r="M9557" i="1" s="1"/>
  <c r="K8353" i="1"/>
  <c r="L8353" i="1" s="1"/>
  <c r="M8353" i="1" s="1"/>
  <c r="K9444" i="1"/>
  <c r="L9444" i="1" s="1"/>
  <c r="M9444" i="1" s="1"/>
  <c r="K8392" i="1"/>
  <c r="L8392" i="1" s="1"/>
  <c r="M8392" i="1" s="1"/>
  <c r="K7681" i="1"/>
  <c r="L7681" i="1" s="1"/>
  <c r="M7681" i="1" s="1"/>
  <c r="K7256" i="1"/>
  <c r="L7256" i="1" s="1"/>
  <c r="M7256" i="1" s="1"/>
  <c r="K8173" i="1"/>
  <c r="L8173" i="1" s="1"/>
  <c r="M8173" i="1" s="1"/>
  <c r="K7704" i="1"/>
  <c r="L7704" i="1" s="1"/>
  <c r="M7704" i="1" s="1"/>
  <c r="K5620" i="1"/>
  <c r="L5620" i="1" s="1"/>
  <c r="M5620" i="1" s="1"/>
  <c r="K9596" i="1"/>
  <c r="L9596" i="1" s="1"/>
  <c r="M9596" i="1" s="1"/>
  <c r="K8738" i="1"/>
  <c r="L8738" i="1" s="1"/>
  <c r="M8738" i="1" s="1"/>
  <c r="K7272" i="1"/>
  <c r="L7272" i="1" s="1"/>
  <c r="M7272" i="1" s="1"/>
  <c r="K8800" i="1"/>
  <c r="L8800" i="1" s="1"/>
  <c r="M8800" i="1" s="1"/>
  <c r="K7313" i="1"/>
  <c r="L7313" i="1" s="1"/>
  <c r="M7313" i="1" s="1"/>
  <c r="K8612" i="1"/>
  <c r="L8612" i="1" s="1"/>
  <c r="M8612" i="1" s="1"/>
  <c r="K8245" i="1"/>
  <c r="L8245" i="1" s="1"/>
  <c r="M8245" i="1" s="1"/>
  <c r="K8061" i="1"/>
  <c r="L8061" i="1" s="1"/>
  <c r="M8061" i="1" s="1"/>
  <c r="K7840" i="1"/>
  <c r="L7840" i="1" s="1"/>
  <c r="M7840" i="1" s="1"/>
  <c r="K7558" i="1"/>
  <c r="L7558" i="1" s="1"/>
  <c r="M7558" i="1" s="1"/>
  <c r="K6902" i="1"/>
  <c r="L6902" i="1" s="1"/>
  <c r="M6902" i="1" s="1"/>
  <c r="K6230" i="1"/>
  <c r="L6230" i="1" s="1"/>
  <c r="M6230" i="1" s="1"/>
  <c r="K5206" i="1"/>
  <c r="L5206" i="1" s="1"/>
  <c r="M5206" i="1" s="1"/>
  <c r="K2560" i="1"/>
  <c r="L2560" i="1" s="1"/>
  <c r="M2560" i="1" s="1"/>
  <c r="K6438" i="1"/>
  <c r="L6438" i="1" s="1"/>
  <c r="M6438" i="1" s="1"/>
  <c r="K2668" i="1"/>
  <c r="L2668" i="1" s="1"/>
  <c r="M2668" i="1" s="1"/>
  <c r="K5226" i="1"/>
  <c r="L5226" i="1" s="1"/>
  <c r="M5226" i="1" s="1"/>
  <c r="K8570" i="1"/>
  <c r="L8570" i="1" s="1"/>
  <c r="M8570" i="1" s="1"/>
  <c r="K8244" i="1"/>
  <c r="L8244" i="1" s="1"/>
  <c r="M8244" i="1" s="1"/>
  <c r="K8043" i="1"/>
  <c r="L8043" i="1" s="1"/>
  <c r="M8043" i="1" s="1"/>
  <c r="K7894" i="1"/>
  <c r="L7894" i="1" s="1"/>
  <c r="M7894" i="1" s="1"/>
  <c r="K7483" i="1"/>
  <c r="L7483" i="1" s="1"/>
  <c r="M7483" i="1" s="1"/>
  <c r="K6876" i="1"/>
  <c r="L6876" i="1" s="1"/>
  <c r="M6876" i="1" s="1"/>
  <c r="K6481" i="1"/>
  <c r="L6481" i="1" s="1"/>
  <c r="M6481" i="1" s="1"/>
  <c r="K4570" i="1"/>
  <c r="L4570" i="1" s="1"/>
  <c r="M4570" i="1" s="1"/>
  <c r="K7136" i="1"/>
  <c r="L7136" i="1" s="1"/>
  <c r="M7136" i="1" s="1"/>
  <c r="K6892" i="1"/>
  <c r="L6892" i="1" s="1"/>
  <c r="M6892" i="1" s="1"/>
  <c r="K6540" i="1"/>
  <c r="L6540" i="1" s="1"/>
  <c r="M6540" i="1" s="1"/>
  <c r="K6246" i="1"/>
  <c r="L6246" i="1" s="1"/>
  <c r="M6246" i="1" s="1"/>
  <c r="K5597" i="1"/>
  <c r="L5597" i="1" s="1"/>
  <c r="M5597" i="1" s="1"/>
  <c r="K4855" i="1"/>
  <c r="L4855" i="1" s="1"/>
  <c r="M4855" i="1" s="1"/>
  <c r="K3679" i="1"/>
  <c r="L3679" i="1" s="1"/>
  <c r="M3679" i="1" s="1"/>
  <c r="K6362" i="1"/>
  <c r="L6362" i="1" s="1"/>
  <c r="M6362" i="1" s="1"/>
  <c r="K4096" i="1"/>
  <c r="L4096" i="1" s="1"/>
  <c r="M4096" i="1" s="1"/>
  <c r="K6469" i="1"/>
  <c r="L6469" i="1" s="1"/>
  <c r="M6469" i="1" s="1"/>
  <c r="K5332" i="1"/>
  <c r="L5332" i="1" s="1"/>
  <c r="M5332" i="1" s="1"/>
  <c r="K1740" i="1"/>
  <c r="L1740" i="1" s="1"/>
  <c r="M1740" i="1" s="1"/>
  <c r="K6909" i="1"/>
  <c r="L6909" i="1" s="1"/>
  <c r="M6909" i="1" s="1"/>
  <c r="K6391" i="1"/>
  <c r="L6391" i="1" s="1"/>
  <c r="M6391" i="1" s="1"/>
  <c r="K5586" i="1"/>
  <c r="L5586" i="1" s="1"/>
  <c r="M5586" i="1" s="1"/>
  <c r="K2379" i="1"/>
  <c r="L2379" i="1" s="1"/>
  <c r="M2379" i="1" s="1"/>
  <c r="K5876" i="1"/>
  <c r="L5876" i="1" s="1"/>
  <c r="M5876" i="1" s="1"/>
  <c r="K3717" i="1"/>
  <c r="L3717" i="1" s="1"/>
  <c r="M3717" i="1" s="1"/>
  <c r="K5755" i="1"/>
  <c r="L5755" i="1" s="1"/>
  <c r="M5755" i="1" s="1"/>
  <c r="K3542" i="1"/>
  <c r="L3542" i="1" s="1"/>
  <c r="M3542" i="1" s="1"/>
  <c r="K6200" i="1"/>
  <c r="L6200" i="1" s="1"/>
  <c r="M6200" i="1" s="1"/>
  <c r="K5875" i="1"/>
  <c r="L5875" i="1" s="1"/>
  <c r="M5875" i="1" s="1"/>
  <c r="K5512" i="1"/>
  <c r="L5512" i="1" s="1"/>
  <c r="M5512" i="1" s="1"/>
  <c r="K4609" i="1"/>
  <c r="L4609" i="1" s="1"/>
  <c r="M4609" i="1" s="1"/>
  <c r="K3685" i="1"/>
  <c r="L3685" i="1" s="1"/>
  <c r="M3685" i="1" s="1"/>
  <c r="K1881" i="1"/>
  <c r="L1881" i="1" s="1"/>
  <c r="M1881" i="1" s="1"/>
  <c r="K6667" i="1"/>
  <c r="L6667" i="1" s="1"/>
  <c r="M6667" i="1" s="1"/>
  <c r="K6425" i="1"/>
  <c r="L6425" i="1" s="1"/>
  <c r="M6425" i="1" s="1"/>
  <c r="K5831" i="1"/>
  <c r="L5831" i="1" s="1"/>
  <c r="M5831" i="1" s="1"/>
  <c r="K5222" i="1"/>
  <c r="L5222" i="1" s="1"/>
  <c r="M5222" i="1" s="1"/>
  <c r="K4795" i="1"/>
  <c r="L4795" i="1" s="1"/>
  <c r="M4795" i="1" s="1"/>
  <c r="K3872" i="1"/>
  <c r="L3872" i="1" s="1"/>
  <c r="M3872" i="1" s="1"/>
  <c r="K5788" i="1"/>
  <c r="L5788" i="1" s="1"/>
  <c r="M5788" i="1" s="1"/>
  <c r="K3493" i="1"/>
  <c r="L3493" i="1" s="1"/>
  <c r="M3493" i="1" s="1"/>
  <c r="K5445" i="1"/>
  <c r="L5445" i="1" s="1"/>
  <c r="M5445" i="1" s="1"/>
  <c r="K4149" i="1"/>
  <c r="L4149" i="1" s="1"/>
  <c r="M4149" i="1" s="1"/>
  <c r="K5677" i="1"/>
  <c r="L5677" i="1" s="1"/>
  <c r="M5677" i="1" s="1"/>
  <c r="K5494" i="1"/>
  <c r="L5494" i="1" s="1"/>
  <c r="M5494" i="1" s="1"/>
  <c r="K5209" i="1"/>
  <c r="L5209" i="1" s="1"/>
  <c r="M5209" i="1" s="1"/>
  <c r="K4958" i="1"/>
  <c r="L4958" i="1" s="1"/>
  <c r="M4958" i="1" s="1"/>
  <c r="K4573" i="1"/>
  <c r="L4573" i="1" s="1"/>
  <c r="M4573" i="1" s="1"/>
  <c r="K3974" i="1"/>
  <c r="L3974" i="1" s="1"/>
  <c r="M3974" i="1" s="1"/>
  <c r="K3472" i="1"/>
  <c r="L3472" i="1" s="1"/>
  <c r="M3472" i="1" s="1"/>
  <c r="K2729" i="1"/>
  <c r="L2729" i="1" s="1"/>
  <c r="M2729" i="1" s="1"/>
  <c r="K4192" i="1"/>
  <c r="L4192" i="1" s="1"/>
  <c r="M4192" i="1" s="1"/>
  <c r="K5348" i="1"/>
  <c r="L5348" i="1" s="1"/>
  <c r="M5348" i="1" s="1"/>
  <c r="K5574" i="1"/>
  <c r="L5574" i="1" s="1"/>
  <c r="M5574" i="1" s="1"/>
  <c r="K5334" i="1"/>
  <c r="L5334" i="1" s="1"/>
  <c r="M5334" i="1" s="1"/>
  <c r="K5000" i="1"/>
  <c r="L5000" i="1" s="1"/>
  <c r="M5000" i="1" s="1"/>
  <c r="K4598" i="1"/>
  <c r="L4598" i="1" s="1"/>
  <c r="M4598" i="1" s="1"/>
  <c r="K4049" i="1"/>
  <c r="L4049" i="1" s="1"/>
  <c r="M4049" i="1" s="1"/>
  <c r="K3616" i="1"/>
  <c r="L3616" i="1" s="1"/>
  <c r="M3616" i="1" s="1"/>
  <c r="K2677" i="1"/>
  <c r="L2677" i="1" s="1"/>
  <c r="M2677" i="1" s="1"/>
  <c r="K2950" i="1"/>
  <c r="L2950" i="1" s="1"/>
  <c r="M2950" i="1" s="1"/>
  <c r="K4873" i="1"/>
  <c r="L4873" i="1" s="1"/>
  <c r="M4873" i="1" s="1"/>
  <c r="K4709" i="1"/>
  <c r="L4709" i="1" s="1"/>
  <c r="M4709" i="1" s="1"/>
  <c r="K4564" i="1"/>
  <c r="L4564" i="1" s="1"/>
  <c r="M4564" i="1" s="1"/>
  <c r="K4350" i="1"/>
  <c r="L4350" i="1" s="1"/>
  <c r="M4350" i="1" s="1"/>
  <c r="K4095" i="1"/>
  <c r="L4095" i="1" s="1"/>
  <c r="M4095" i="1" s="1"/>
  <c r="K3721" i="1"/>
  <c r="L3721" i="1" s="1"/>
  <c r="M3721" i="1" s="1"/>
  <c r="K3478" i="1"/>
  <c r="L3478" i="1" s="1"/>
  <c r="M3478" i="1" s="1"/>
  <c r="K3033" i="1"/>
  <c r="L3033" i="1" s="1"/>
  <c r="M3033" i="1" s="1"/>
  <c r="K1143" i="1"/>
  <c r="L1143" i="1" s="1"/>
  <c r="M1143" i="1" s="1"/>
  <c r="K3448" i="1"/>
  <c r="L3448" i="1" s="1"/>
  <c r="M3448" i="1" s="1"/>
  <c r="K2368" i="1"/>
  <c r="L2368" i="1" s="1"/>
  <c r="M2368" i="1" s="1"/>
  <c r="K2921" i="1"/>
  <c r="L2921" i="1" s="1"/>
  <c r="M2921" i="1" s="1"/>
  <c r="K5032" i="1"/>
  <c r="L5032" i="1" s="1"/>
  <c r="M5032" i="1" s="1"/>
  <c r="K4759" i="1"/>
  <c r="L4759" i="1" s="1"/>
  <c r="M4759" i="1" s="1"/>
  <c r="K4494" i="1"/>
  <c r="L4494" i="1" s="1"/>
  <c r="M4494" i="1" s="1"/>
  <c r="K4267" i="1"/>
  <c r="L4267" i="1" s="1"/>
  <c r="M4267" i="1" s="1"/>
  <c r="K3885" i="1"/>
  <c r="L3885" i="1" s="1"/>
  <c r="M3885" i="1" s="1"/>
  <c r="K3462" i="1"/>
  <c r="L3462" i="1" s="1"/>
  <c r="M3462" i="1" s="1"/>
  <c r="K2761" i="1"/>
  <c r="L2761" i="1" s="1"/>
  <c r="M2761" i="1" s="1"/>
  <c r="K4171" i="1"/>
  <c r="L4171" i="1" s="1"/>
  <c r="M4171" i="1" s="1"/>
  <c r="K3264" i="1"/>
  <c r="L3264" i="1" s="1"/>
  <c r="M3264" i="1" s="1"/>
  <c r="K1954" i="1"/>
  <c r="L1954" i="1" s="1"/>
  <c r="M1954" i="1" s="1"/>
  <c r="K3499" i="1"/>
  <c r="L3499" i="1" s="1"/>
  <c r="M3499" i="1" s="1"/>
  <c r="K3093" i="1"/>
  <c r="L3093" i="1" s="1"/>
  <c r="M3093" i="1" s="1"/>
  <c r="K2564" i="1"/>
  <c r="L2564" i="1" s="1"/>
  <c r="M2564" i="1" s="1"/>
  <c r="K4125" i="1"/>
  <c r="L4125" i="1" s="1"/>
  <c r="M4125" i="1" s="1"/>
  <c r="K3777" i="1"/>
  <c r="L3777" i="1" s="1"/>
  <c r="M3777" i="1" s="1"/>
  <c r="K3568" i="1"/>
  <c r="L3568" i="1" s="1"/>
  <c r="M3568" i="1" s="1"/>
  <c r="K3327" i="1"/>
  <c r="L3327" i="1" s="1"/>
  <c r="M3327" i="1" s="1"/>
  <c r="K3085" i="1"/>
  <c r="L3085" i="1" s="1"/>
  <c r="M3085" i="1" s="1"/>
  <c r="K2356" i="1"/>
  <c r="L2356" i="1" s="1"/>
  <c r="M2356" i="1" s="1"/>
  <c r="K798" i="1"/>
  <c r="L798" i="1" s="1"/>
  <c r="M798" i="1" s="1"/>
  <c r="K2034" i="1"/>
  <c r="L2034" i="1" s="1"/>
  <c r="M2034" i="1" s="1"/>
  <c r="K2627" i="1"/>
  <c r="L2627" i="1" s="1"/>
  <c r="M2627" i="1" s="1"/>
  <c r="K2784" i="1"/>
  <c r="L2784" i="1" s="1"/>
  <c r="M2784" i="1" s="1"/>
  <c r="K2549" i="1"/>
  <c r="L2549" i="1" s="1"/>
  <c r="M2549" i="1" s="1"/>
  <c r="K1661" i="1"/>
  <c r="L1661" i="1" s="1"/>
  <c r="M1661" i="1" s="1"/>
  <c r="K2647" i="1"/>
  <c r="L2647" i="1" s="1"/>
  <c r="M2647" i="1" s="1"/>
  <c r="K960" i="1"/>
  <c r="L960" i="1" s="1"/>
  <c r="M960" i="1" s="1"/>
  <c r="K2676" i="1"/>
  <c r="L2676" i="1" s="1"/>
  <c r="M2676" i="1" s="1"/>
  <c r="K2830" i="1"/>
  <c r="L2830" i="1" s="1"/>
  <c r="M2830" i="1" s="1"/>
  <c r="K2337" i="1"/>
  <c r="L2337" i="1" s="1"/>
  <c r="M2337" i="1" s="1"/>
  <c r="K1323" i="1"/>
  <c r="L1323" i="1" s="1"/>
  <c r="M1323" i="1" s="1"/>
  <c r="K1713" i="1"/>
  <c r="L1713" i="1" s="1"/>
  <c r="M1713" i="1" s="1"/>
  <c r="K2586" i="1"/>
  <c r="L2586" i="1" s="1"/>
  <c r="M2586" i="1" s="1"/>
  <c r="K2393" i="1"/>
  <c r="L2393" i="1" s="1"/>
  <c r="M2393" i="1" s="1"/>
  <c r="K2143" i="1"/>
  <c r="L2143" i="1" s="1"/>
  <c r="M2143" i="1" s="1"/>
  <c r="K1691" i="1"/>
  <c r="L1691" i="1" s="1"/>
  <c r="M1691" i="1" s="1"/>
  <c r="K360" i="1"/>
  <c r="L360" i="1" s="1"/>
  <c r="M360" i="1" s="1"/>
  <c r="K2789" i="1"/>
  <c r="L2789" i="1" s="1"/>
  <c r="M2789" i="1" s="1"/>
  <c r="K2520" i="1"/>
  <c r="L2520" i="1" s="1"/>
  <c r="M2520" i="1" s="1"/>
  <c r="K2154" i="1"/>
  <c r="L2154" i="1" s="1"/>
  <c r="M2154" i="1" s="1"/>
  <c r="K1666" i="1"/>
  <c r="L1666" i="1" s="1"/>
  <c r="M1666" i="1" s="1"/>
  <c r="K1680" i="1"/>
  <c r="L1680" i="1" s="1"/>
  <c r="M1680" i="1" s="1"/>
  <c r="K1696" i="1"/>
  <c r="L1696" i="1" s="1"/>
  <c r="M1696" i="1" s="1"/>
  <c r="K1872" i="1"/>
  <c r="L1872" i="1" s="1"/>
  <c r="M1872" i="1" s="1"/>
  <c r="K1503" i="1"/>
  <c r="L1503" i="1" s="1"/>
  <c r="M1503" i="1" s="1"/>
  <c r="K993" i="1"/>
  <c r="L993" i="1" s="1"/>
  <c r="M993" i="1" s="1"/>
  <c r="K2297" i="1"/>
  <c r="L2297" i="1" s="1"/>
  <c r="M2297" i="1" s="1"/>
  <c r="K2062" i="1"/>
  <c r="L2062" i="1" s="1"/>
  <c r="M2062" i="1" s="1"/>
  <c r="K1817" i="1"/>
  <c r="L1817" i="1" s="1"/>
  <c r="M1817" i="1" s="1"/>
  <c r="K1518" i="1"/>
  <c r="L1518" i="1" s="1"/>
  <c r="M1518" i="1" s="1"/>
  <c r="K1548" i="1"/>
  <c r="L1548" i="1" s="1"/>
  <c r="M1548" i="1" s="1"/>
  <c r="K1095" i="1"/>
  <c r="L1095" i="1" s="1"/>
  <c r="M1095" i="1" s="1"/>
  <c r="K1810" i="1"/>
  <c r="L1810" i="1" s="1"/>
  <c r="M1810" i="1" s="1"/>
  <c r="K1660" i="1"/>
  <c r="L1660" i="1" s="1"/>
  <c r="M1660" i="1" s="1"/>
  <c r="K1399" i="1"/>
  <c r="L1399" i="1" s="1"/>
  <c r="M1399" i="1" s="1"/>
  <c r="K988" i="1"/>
  <c r="L988" i="1" s="1"/>
  <c r="M988" i="1" s="1"/>
  <c r="K1963" i="1"/>
  <c r="L1963" i="1" s="1"/>
  <c r="M1963" i="1" s="1"/>
  <c r="K1738" i="1"/>
  <c r="L1738" i="1" s="1"/>
  <c r="M1738" i="1" s="1"/>
  <c r="K1547" i="1"/>
  <c r="L1547" i="1" s="1"/>
  <c r="M1547" i="1" s="1"/>
  <c r="K1077" i="1"/>
  <c r="L1077" i="1" s="1"/>
  <c r="M1077" i="1" s="1"/>
  <c r="K1296" i="1"/>
  <c r="L1296" i="1" s="1"/>
  <c r="M1296" i="1" s="1"/>
  <c r="K1341" i="1"/>
  <c r="L1341" i="1" s="1"/>
  <c r="M1341" i="1" s="1"/>
  <c r="K982" i="1"/>
  <c r="L982" i="1" s="1"/>
  <c r="M982" i="1" s="1"/>
  <c r="K1089" i="1"/>
  <c r="L1089" i="1" s="1"/>
  <c r="M1089" i="1" s="1"/>
  <c r="K902" i="1"/>
  <c r="L902" i="1" s="1"/>
  <c r="M902" i="1" s="1"/>
  <c r="K1257" i="1"/>
  <c r="L1257" i="1" s="1"/>
  <c r="M1257" i="1" s="1"/>
  <c r="K930" i="1"/>
  <c r="L930" i="1" s="1"/>
  <c r="M930" i="1" s="1"/>
  <c r="K1149" i="1"/>
  <c r="L1149" i="1" s="1"/>
  <c r="M1149" i="1" s="1"/>
  <c r="K943" i="1"/>
  <c r="L943" i="1" s="1"/>
  <c r="M943" i="1" s="1"/>
  <c r="K712" i="1"/>
  <c r="L712" i="1" s="1"/>
  <c r="M712" i="1" s="1"/>
  <c r="K1084" i="1"/>
  <c r="L1084" i="1" s="1"/>
  <c r="M1084" i="1" s="1"/>
  <c r="K885" i="1"/>
  <c r="L885" i="1" s="1"/>
  <c r="M885" i="1" s="1"/>
  <c r="K654" i="1"/>
  <c r="L654" i="1" s="1"/>
  <c r="M654" i="1" s="1"/>
  <c r="K793" i="1"/>
  <c r="L793" i="1" s="1"/>
  <c r="M793" i="1" s="1"/>
  <c r="K390" i="1"/>
  <c r="L390" i="1" s="1"/>
  <c r="M390" i="1" s="1"/>
  <c r="K782" i="1"/>
  <c r="L782" i="1" s="1"/>
  <c r="M782" i="1" s="1"/>
  <c r="K670" i="1"/>
  <c r="L670" i="1" s="1"/>
  <c r="M670" i="1" s="1"/>
  <c r="K364" i="1"/>
  <c r="L364" i="1" s="1"/>
  <c r="M364" i="1" s="1"/>
  <c r="K286" i="1"/>
  <c r="L286" i="1" s="1"/>
  <c r="M286" i="1" s="1"/>
  <c r="K88" i="1"/>
  <c r="L88" i="1" s="1"/>
  <c r="M88" i="1" s="1"/>
  <c r="K435" i="1"/>
  <c r="L435" i="1" s="1"/>
  <c r="M435" i="1" s="1"/>
  <c r="K65" i="1"/>
  <c r="L65" i="1" s="1"/>
  <c r="M65" i="1" s="1"/>
  <c r="K333" i="1"/>
  <c r="L333" i="1" s="1"/>
  <c r="M333" i="1" s="1"/>
  <c r="K82" i="1"/>
  <c r="L82" i="1" s="1"/>
  <c r="M82" i="1" s="1"/>
  <c r="K391" i="1"/>
  <c r="L391" i="1" s="1"/>
  <c r="M391" i="1" s="1"/>
  <c r="K6567" i="1"/>
  <c r="L6567" i="1" s="1"/>
  <c r="M6567" i="1" s="1"/>
  <c r="K7864" i="1"/>
  <c r="L7864" i="1" s="1"/>
  <c r="M7864" i="1" s="1"/>
  <c r="K9857" i="1"/>
  <c r="L9857" i="1" s="1"/>
  <c r="M9857" i="1" s="1"/>
  <c r="K6568" i="1"/>
  <c r="L6568" i="1" s="1"/>
  <c r="M6568" i="1" s="1"/>
  <c r="K7643" i="1"/>
  <c r="L7643" i="1" s="1"/>
  <c r="M7643" i="1" s="1"/>
  <c r="K8893" i="1"/>
  <c r="L8893" i="1" s="1"/>
  <c r="M8893" i="1" s="1"/>
  <c r="K8948" i="1"/>
  <c r="L8948" i="1" s="1"/>
  <c r="M8948" i="1" s="1"/>
  <c r="K9948" i="1"/>
  <c r="L9948" i="1" s="1"/>
  <c r="M9948" i="1" s="1"/>
  <c r="K8770" i="1"/>
  <c r="L8770" i="1" s="1"/>
  <c r="M8770" i="1" s="1"/>
  <c r="K9756" i="1"/>
  <c r="L9756" i="1" s="1"/>
  <c r="M9756" i="1" s="1"/>
  <c r="K2793" i="1"/>
  <c r="L2793" i="1" s="1"/>
  <c r="M2793" i="1" s="1"/>
  <c r="K8257" i="1"/>
  <c r="L8257" i="1" s="1"/>
  <c r="M8257" i="1" s="1"/>
  <c r="K7247" i="1"/>
  <c r="L7247" i="1" s="1"/>
  <c r="M7247" i="1" s="1"/>
  <c r="K9503" i="1"/>
  <c r="L9503" i="1" s="1"/>
  <c r="M9503" i="1" s="1"/>
  <c r="K8762" i="1"/>
  <c r="L8762" i="1" s="1"/>
  <c r="M8762" i="1" s="1"/>
  <c r="K7368" i="1"/>
  <c r="L7368" i="1" s="1"/>
  <c r="M7368" i="1" s="1"/>
  <c r="K7110" i="1"/>
  <c r="L7110" i="1" s="1"/>
  <c r="M7110" i="1" s="1"/>
  <c r="K8820" i="1"/>
  <c r="L8820" i="1" s="1"/>
  <c r="M8820" i="1" s="1"/>
  <c r="K6042" i="1"/>
  <c r="L6042" i="1" s="1"/>
  <c r="M6042" i="1" s="1"/>
  <c r="K7914" i="1"/>
  <c r="L7914" i="1" s="1"/>
  <c r="M7914" i="1" s="1"/>
  <c r="K9494" i="1"/>
  <c r="L9494" i="1" s="1"/>
  <c r="M9494" i="1" s="1"/>
  <c r="K4405" i="1"/>
  <c r="L4405" i="1" s="1"/>
  <c r="M4405" i="1" s="1"/>
  <c r="K8615" i="1"/>
  <c r="L8615" i="1" s="1"/>
  <c r="M8615" i="1" s="1"/>
  <c r="K9523" i="1"/>
  <c r="L9523" i="1" s="1"/>
  <c r="M9523" i="1" s="1"/>
  <c r="K8707" i="1"/>
  <c r="L8707" i="1" s="1"/>
  <c r="M8707" i="1" s="1"/>
  <c r="K8011" i="1"/>
  <c r="L8011" i="1" s="1"/>
  <c r="M8011" i="1" s="1"/>
  <c r="K9090" i="1"/>
  <c r="L9090" i="1" s="1"/>
  <c r="M9090" i="1" s="1"/>
  <c r="K9813" i="1"/>
  <c r="L9813" i="1" s="1"/>
  <c r="M9813" i="1" s="1"/>
  <c r="K9164" i="1"/>
  <c r="L9164" i="1" s="1"/>
  <c r="M9164" i="1" s="1"/>
  <c r="K7611" i="1"/>
  <c r="L7611" i="1" s="1"/>
  <c r="M7611" i="1" s="1"/>
  <c r="K2971" i="1"/>
  <c r="L2971" i="1" s="1"/>
  <c r="M2971" i="1" s="1"/>
  <c r="K9992" i="1"/>
  <c r="L9992" i="1" s="1"/>
  <c r="M9992" i="1" s="1"/>
  <c r="K9805" i="1"/>
  <c r="L9805" i="1" s="1"/>
  <c r="M9805" i="1" s="1"/>
  <c r="K9599" i="1"/>
  <c r="L9599" i="1" s="1"/>
  <c r="M9599" i="1" s="1"/>
  <c r="K9359" i="1"/>
  <c r="L9359" i="1" s="1"/>
  <c r="M9359" i="1" s="1"/>
  <c r="K8980" i="1"/>
  <c r="L8980" i="1" s="1"/>
  <c r="M8980" i="1" s="1"/>
  <c r="K8610" i="1"/>
  <c r="L8610" i="1" s="1"/>
  <c r="M8610" i="1" s="1"/>
  <c r="K8159" i="1"/>
  <c r="L8159" i="1" s="1"/>
  <c r="M8159" i="1" s="1"/>
  <c r="K7579" i="1"/>
  <c r="L7579" i="1" s="1"/>
  <c r="M7579" i="1" s="1"/>
  <c r="K5524" i="1"/>
  <c r="L5524" i="1" s="1"/>
  <c r="M5524" i="1" s="1"/>
  <c r="K9570" i="1"/>
  <c r="L9570" i="1" s="1"/>
  <c r="M9570" i="1" s="1"/>
  <c r="K8699" i="1"/>
  <c r="L8699" i="1" s="1"/>
  <c r="M8699" i="1" s="1"/>
  <c r="K7218" i="1"/>
  <c r="L7218" i="1" s="1"/>
  <c r="M7218" i="1" s="1"/>
  <c r="K8793" i="1"/>
  <c r="L8793" i="1" s="1"/>
  <c r="M8793" i="1" s="1"/>
  <c r="K6845" i="1"/>
  <c r="L6845" i="1" s="1"/>
  <c r="M6845" i="1" s="1"/>
  <c r="K8593" i="1"/>
  <c r="L8593" i="1" s="1"/>
  <c r="M8593" i="1" s="1"/>
  <c r="K8236" i="1"/>
  <c r="L8236" i="1" s="1"/>
  <c r="M8236" i="1" s="1"/>
  <c r="K8051" i="1"/>
  <c r="L8051" i="1" s="1"/>
  <c r="M8051" i="1" s="1"/>
  <c r="K7813" i="1"/>
  <c r="L7813" i="1" s="1"/>
  <c r="M7813" i="1" s="1"/>
  <c r="K7478" i="1"/>
  <c r="L7478" i="1" s="1"/>
  <c r="M7478" i="1" s="1"/>
  <c r="K6794" i="1"/>
  <c r="L6794" i="1" s="1"/>
  <c r="M6794" i="1" s="1"/>
  <c r="K6097" i="1"/>
  <c r="L6097" i="1" s="1"/>
  <c r="M6097" i="1" s="1"/>
  <c r="K4920" i="1"/>
  <c r="L4920" i="1" s="1"/>
  <c r="M4920" i="1" s="1"/>
  <c r="K7913" i="1"/>
  <c r="L7913" i="1" s="1"/>
  <c r="M7913" i="1" s="1"/>
  <c r="K6173" i="1"/>
  <c r="L6173" i="1" s="1"/>
  <c r="M6173" i="1" s="1"/>
  <c r="K2634" i="1"/>
  <c r="L2634" i="1" s="1"/>
  <c r="M2634" i="1" s="1"/>
  <c r="K5116" i="1"/>
  <c r="L5116" i="1" s="1"/>
  <c r="M5116" i="1" s="1"/>
  <c r="K8517" i="1"/>
  <c r="L8517" i="1" s="1"/>
  <c r="M8517" i="1" s="1"/>
  <c r="K8215" i="1"/>
  <c r="L8215" i="1" s="1"/>
  <c r="M8215" i="1" s="1"/>
  <c r="K8039" i="1"/>
  <c r="L8039" i="1" s="1"/>
  <c r="M8039" i="1" s="1"/>
  <c r="K7881" i="1"/>
  <c r="L7881" i="1" s="1"/>
  <c r="M7881" i="1" s="1"/>
  <c r="K7398" i="1"/>
  <c r="L7398" i="1" s="1"/>
  <c r="M7398" i="1" s="1"/>
  <c r="K6826" i="1"/>
  <c r="L6826" i="1" s="1"/>
  <c r="M6826" i="1" s="1"/>
  <c r="K6344" i="1"/>
  <c r="L6344" i="1" s="1"/>
  <c r="M6344" i="1" s="1"/>
  <c r="K7087" i="1"/>
  <c r="L7087" i="1" s="1"/>
  <c r="M7087" i="1" s="1"/>
  <c r="K3630" i="1"/>
  <c r="L3630" i="1" s="1"/>
  <c r="M3630" i="1" s="1"/>
  <c r="K6872" i="1"/>
  <c r="L6872" i="1" s="1"/>
  <c r="M6872" i="1" s="1"/>
  <c r="K6533" i="1"/>
  <c r="L6533" i="1" s="1"/>
  <c r="M6533" i="1" s="1"/>
  <c r="K6239" i="1"/>
  <c r="L6239" i="1" s="1"/>
  <c r="M6239" i="1" s="1"/>
  <c r="K5553" i="1"/>
  <c r="L5553" i="1" s="1"/>
  <c r="M5553" i="1" s="1"/>
  <c r="K4846" i="1"/>
  <c r="L4846" i="1" s="1"/>
  <c r="M4846" i="1" s="1"/>
  <c r="K3277" i="1"/>
  <c r="L3277" i="1" s="1"/>
  <c r="M3277" i="1" s="1"/>
  <c r="K5983" i="1"/>
  <c r="L5983" i="1" s="1"/>
  <c r="M5983" i="1" s="1"/>
  <c r="K3244" i="1"/>
  <c r="L3244" i="1" s="1"/>
  <c r="M3244" i="1" s="1"/>
  <c r="K5221" i="1"/>
  <c r="L5221" i="1" s="1"/>
  <c r="M5221" i="1" s="1"/>
  <c r="K7234" i="1"/>
  <c r="L7234" i="1" s="1"/>
  <c r="M7234" i="1" s="1"/>
  <c r="K6884" i="1"/>
  <c r="L6884" i="1" s="1"/>
  <c r="M6884" i="1" s="1"/>
  <c r="K6346" i="1"/>
  <c r="L6346" i="1" s="1"/>
  <c r="M6346" i="1" s="1"/>
  <c r="K5508" i="1"/>
  <c r="L5508" i="1" s="1"/>
  <c r="M5508" i="1" s="1"/>
  <c r="K7094" i="1"/>
  <c r="L7094" i="1" s="1"/>
  <c r="M7094" i="1" s="1"/>
  <c r="K5853" i="1"/>
  <c r="L5853" i="1" s="1"/>
  <c r="M5853" i="1" s="1"/>
  <c r="K3645" i="1"/>
  <c r="L3645" i="1" s="1"/>
  <c r="M3645" i="1" s="1"/>
  <c r="K5527" i="1"/>
  <c r="L5527" i="1" s="1"/>
  <c r="M5527" i="1" s="1"/>
  <c r="K3202" i="1"/>
  <c r="L3202" i="1" s="1"/>
  <c r="M3202" i="1" s="1"/>
  <c r="K6187" i="1"/>
  <c r="L6187" i="1" s="1"/>
  <c r="M6187" i="1" s="1"/>
  <c r="K5850" i="1"/>
  <c r="L5850" i="1" s="1"/>
  <c r="M5850" i="1" s="1"/>
  <c r="K5413" i="1"/>
  <c r="L5413" i="1" s="1"/>
  <c r="M5413" i="1" s="1"/>
  <c r="K3494" i="1"/>
  <c r="L3494" i="1" s="1"/>
  <c r="M3494" i="1" s="1"/>
  <c r="K1227" i="1"/>
  <c r="L1227" i="1" s="1"/>
  <c r="M1227" i="1" s="1"/>
  <c r="K6635" i="1"/>
  <c r="L6635" i="1" s="1"/>
  <c r="M6635" i="1" s="1"/>
  <c r="K6419" i="1"/>
  <c r="L6419" i="1" s="1"/>
  <c r="M6419" i="1" s="1"/>
  <c r="K6024" i="1"/>
  <c r="L6024" i="1" s="1"/>
  <c r="M6024" i="1" s="1"/>
  <c r="K5824" i="1"/>
  <c r="L5824" i="1" s="1"/>
  <c r="M5824" i="1" s="1"/>
  <c r="K5200" i="1"/>
  <c r="L5200" i="1" s="1"/>
  <c r="M5200" i="1" s="1"/>
  <c r="K4599" i="1"/>
  <c r="L4599" i="1" s="1"/>
  <c r="M4599" i="1" s="1"/>
  <c r="K3837" i="1"/>
  <c r="L3837" i="1" s="1"/>
  <c r="M3837" i="1" s="1"/>
  <c r="K5672" i="1"/>
  <c r="L5672" i="1" s="1"/>
  <c r="M5672" i="1" s="1"/>
  <c r="K3238" i="1"/>
  <c r="L3238" i="1" s="1"/>
  <c r="M3238" i="1" s="1"/>
  <c r="K5418" i="1"/>
  <c r="L5418" i="1" s="1"/>
  <c r="M5418" i="1" s="1"/>
  <c r="K3968" i="1"/>
  <c r="L3968" i="1" s="1"/>
  <c r="M3968" i="1" s="1"/>
  <c r="K5665" i="1"/>
  <c r="L5665" i="1" s="1"/>
  <c r="M5665" i="1" s="1"/>
  <c r="K5477" i="1"/>
  <c r="L5477" i="1" s="1"/>
  <c r="M5477" i="1" s="1"/>
  <c r="K5197" i="1"/>
  <c r="L5197" i="1" s="1"/>
  <c r="M5197" i="1" s="1"/>
  <c r="K4945" i="1"/>
  <c r="L4945" i="1" s="1"/>
  <c r="M4945" i="1" s="1"/>
  <c r="K4538" i="1"/>
  <c r="L4538" i="1" s="1"/>
  <c r="M4538" i="1" s="1"/>
  <c r="K3916" i="1"/>
  <c r="L3916" i="1" s="1"/>
  <c r="M3916" i="1" s="1"/>
  <c r="K3393" i="1"/>
  <c r="L3393" i="1" s="1"/>
  <c r="M3393" i="1" s="1"/>
  <c r="K2719" i="1"/>
  <c r="L2719" i="1" s="1"/>
  <c r="M2719" i="1" s="1"/>
  <c r="K4176" i="1"/>
  <c r="L4176" i="1" s="1"/>
  <c r="M4176" i="1" s="1"/>
  <c r="K5231" i="1"/>
  <c r="L5231" i="1" s="1"/>
  <c r="M5231" i="1" s="1"/>
  <c r="K2299" i="1"/>
  <c r="L2299" i="1" s="1"/>
  <c r="M2299" i="1" s="1"/>
  <c r="K5557" i="1"/>
  <c r="L5557" i="1" s="1"/>
  <c r="M5557" i="1" s="1"/>
  <c r="K5329" i="1"/>
  <c r="L5329" i="1" s="1"/>
  <c r="M5329" i="1" s="1"/>
  <c r="K4995" i="1"/>
  <c r="L4995" i="1" s="1"/>
  <c r="M4995" i="1" s="1"/>
  <c r="K4565" i="1"/>
  <c r="L4565" i="1" s="1"/>
  <c r="M4565" i="1" s="1"/>
  <c r="K4042" i="1"/>
  <c r="L4042" i="1" s="1"/>
  <c r="M4042" i="1" s="1"/>
  <c r="K3573" i="1"/>
  <c r="L3573" i="1" s="1"/>
  <c r="M3573" i="1" s="1"/>
  <c r="K1425" i="1"/>
  <c r="L1425" i="1" s="1"/>
  <c r="M1425" i="1" s="1"/>
  <c r="K2190" i="1"/>
  <c r="L2190" i="1" s="1"/>
  <c r="M2190" i="1" s="1"/>
  <c r="K4862" i="1"/>
  <c r="L4862" i="1" s="1"/>
  <c r="M4862" i="1" s="1"/>
  <c r="K4704" i="1"/>
  <c r="L4704" i="1" s="1"/>
  <c r="M4704" i="1" s="1"/>
  <c r="K4327" i="1"/>
  <c r="L4327" i="1" s="1"/>
  <c r="M4327" i="1" s="1"/>
  <c r="K4084" i="1"/>
  <c r="L4084" i="1" s="1"/>
  <c r="M4084" i="1" s="1"/>
  <c r="K3660" i="1"/>
  <c r="L3660" i="1" s="1"/>
  <c r="M3660" i="1" s="1"/>
  <c r="K3456" i="1"/>
  <c r="L3456" i="1" s="1"/>
  <c r="M3456" i="1" s="1"/>
  <c r="K3000" i="1"/>
  <c r="L3000" i="1" s="1"/>
  <c r="M3000" i="1" s="1"/>
  <c r="K4209" i="1"/>
  <c r="L4209" i="1" s="1"/>
  <c r="M4209" i="1" s="1"/>
  <c r="K3425" i="1"/>
  <c r="L3425" i="1" s="1"/>
  <c r="M3425" i="1" s="1"/>
  <c r="K2930" i="1"/>
  <c r="L2930" i="1" s="1"/>
  <c r="M2930" i="1" s="1"/>
  <c r="K2305" i="1"/>
  <c r="L2305" i="1" s="1"/>
  <c r="M2305" i="1" s="1"/>
  <c r="K2893" i="1"/>
  <c r="L2893" i="1" s="1"/>
  <c r="M2893" i="1" s="1"/>
  <c r="K5016" i="1"/>
  <c r="L5016" i="1" s="1"/>
  <c r="M5016" i="1" s="1"/>
  <c r="K4754" i="1"/>
  <c r="L4754" i="1" s="1"/>
  <c r="M4754" i="1" s="1"/>
  <c r="K4484" i="1"/>
  <c r="L4484" i="1" s="1"/>
  <c r="M4484" i="1" s="1"/>
  <c r="K4253" i="1"/>
  <c r="L4253" i="1" s="1"/>
  <c r="M4253" i="1" s="1"/>
  <c r="K3873" i="1"/>
  <c r="L3873" i="1" s="1"/>
  <c r="M3873" i="1" s="1"/>
  <c r="K3424" i="1"/>
  <c r="L3424" i="1" s="1"/>
  <c r="M3424" i="1" s="1"/>
  <c r="K2707" i="1"/>
  <c r="L2707" i="1" s="1"/>
  <c r="M2707" i="1" s="1"/>
  <c r="K4009" i="1"/>
  <c r="L4009" i="1" s="1"/>
  <c r="M4009" i="1" s="1"/>
  <c r="K3145" i="1"/>
  <c r="L3145" i="1" s="1"/>
  <c r="M3145" i="1" s="1"/>
  <c r="K1644" i="1"/>
  <c r="L1644" i="1" s="1"/>
  <c r="M1644" i="1" s="1"/>
  <c r="K3492" i="1"/>
  <c r="L3492" i="1" s="1"/>
  <c r="M3492" i="1" s="1"/>
  <c r="K3322" i="1"/>
  <c r="L3322" i="1" s="1"/>
  <c r="M3322" i="1" s="1"/>
  <c r="K3051" i="1"/>
  <c r="L3051" i="1" s="1"/>
  <c r="M3051" i="1" s="1"/>
  <c r="K2536" i="1"/>
  <c r="L2536" i="1" s="1"/>
  <c r="M2536" i="1" s="1"/>
  <c r="K4082" i="1"/>
  <c r="L4082" i="1" s="1"/>
  <c r="M4082" i="1" s="1"/>
  <c r="K3761" i="1"/>
  <c r="L3761" i="1" s="1"/>
  <c r="M3761" i="1" s="1"/>
  <c r="K3562" i="1"/>
  <c r="L3562" i="1" s="1"/>
  <c r="M3562" i="1" s="1"/>
  <c r="K3309" i="1"/>
  <c r="L3309" i="1" s="1"/>
  <c r="M3309" i="1" s="1"/>
  <c r="K3064" i="1"/>
  <c r="L3064" i="1" s="1"/>
  <c r="M3064" i="1" s="1"/>
  <c r="K2322" i="1"/>
  <c r="L2322" i="1" s="1"/>
  <c r="M2322" i="1" s="1"/>
  <c r="K3349" i="1"/>
  <c r="L3349" i="1" s="1"/>
  <c r="M3349" i="1" s="1"/>
  <c r="K1590" i="1"/>
  <c r="L1590" i="1" s="1"/>
  <c r="M1590" i="1" s="1"/>
  <c r="K2348" i="1"/>
  <c r="L2348" i="1" s="1"/>
  <c r="M2348" i="1" s="1"/>
  <c r="K2755" i="1"/>
  <c r="L2755" i="1" s="1"/>
  <c r="M2755" i="1" s="1"/>
  <c r="K2540" i="1"/>
  <c r="L2540" i="1" s="1"/>
  <c r="M2540" i="1" s="1"/>
  <c r="K1543" i="1"/>
  <c r="L1543" i="1" s="1"/>
  <c r="M1543" i="1" s="1"/>
  <c r="K2494" i="1"/>
  <c r="L2494" i="1" s="1"/>
  <c r="M2494" i="1" s="1"/>
  <c r="K950" i="1"/>
  <c r="L950" i="1" s="1"/>
  <c r="M950" i="1" s="1"/>
  <c r="K2671" i="1"/>
  <c r="L2671" i="1" s="1"/>
  <c r="M2671" i="1" s="1"/>
  <c r="K2806" i="1"/>
  <c r="L2806" i="1" s="1"/>
  <c r="M2806" i="1" s="1"/>
  <c r="K2208" i="1"/>
  <c r="L2208" i="1" s="1"/>
  <c r="M2208" i="1" s="1"/>
  <c r="K1229" i="1"/>
  <c r="L1229" i="1" s="1"/>
  <c r="M1229" i="1" s="1"/>
  <c r="K1676" i="1"/>
  <c r="L1676" i="1" s="1"/>
  <c r="M1676" i="1" s="1"/>
  <c r="K2578" i="1"/>
  <c r="L2578" i="1" s="1"/>
  <c r="M2578" i="1" s="1"/>
  <c r="K2352" i="1"/>
  <c r="L2352" i="1" s="1"/>
  <c r="M2352" i="1" s="1"/>
  <c r="K2092" i="1"/>
  <c r="L2092" i="1" s="1"/>
  <c r="M2092" i="1" s="1"/>
  <c r="K1635" i="1"/>
  <c r="L1635" i="1" s="1"/>
  <c r="M1635" i="1" s="1"/>
  <c r="K3007" i="1"/>
  <c r="L3007" i="1" s="1"/>
  <c r="M3007" i="1" s="1"/>
  <c r="K2778" i="1"/>
  <c r="L2778" i="1" s="1"/>
  <c r="M2778" i="1" s="1"/>
  <c r="K2514" i="1"/>
  <c r="L2514" i="1" s="1"/>
  <c r="M2514" i="1" s="1"/>
  <c r="K2132" i="1"/>
  <c r="L2132" i="1" s="1"/>
  <c r="M2132" i="1" s="1"/>
  <c r="K1579" i="1"/>
  <c r="L1579" i="1" s="1"/>
  <c r="M1579" i="1" s="1"/>
  <c r="K862" i="1"/>
  <c r="L862" i="1" s="1"/>
  <c r="M862" i="1" s="1"/>
  <c r="K1483" i="1"/>
  <c r="L1483" i="1" s="1"/>
  <c r="M1483" i="1" s="1"/>
  <c r="K1824" i="1"/>
  <c r="L1824" i="1" s="1"/>
  <c r="M1824" i="1" s="1"/>
  <c r="K1459" i="1"/>
  <c r="L1459" i="1" s="1"/>
  <c r="M1459" i="1" s="1"/>
  <c r="K928" i="1"/>
  <c r="L928" i="1" s="1"/>
  <c r="M928" i="1" s="1"/>
  <c r="K2266" i="1"/>
  <c r="L2266" i="1" s="1"/>
  <c r="M2266" i="1" s="1"/>
  <c r="K1779" i="1"/>
  <c r="L1779" i="1" s="1"/>
  <c r="M1779" i="1" s="1"/>
  <c r="K1349" i="1"/>
  <c r="L1349" i="1" s="1"/>
  <c r="M1349" i="1" s="1"/>
  <c r="K854" i="1"/>
  <c r="L854" i="1" s="1"/>
  <c r="M854" i="1" s="1"/>
  <c r="K1801" i="1"/>
  <c r="L1801" i="1" s="1"/>
  <c r="M1801" i="1" s="1"/>
  <c r="K1603" i="1"/>
  <c r="L1603" i="1" s="1"/>
  <c r="M1603" i="1" s="1"/>
  <c r="K1392" i="1"/>
  <c r="L1392" i="1" s="1"/>
  <c r="M1392" i="1" s="1"/>
  <c r="K962" i="1"/>
  <c r="L962" i="1" s="1"/>
  <c r="M962" i="1" s="1"/>
  <c r="K1956" i="1"/>
  <c r="L1956" i="1" s="1"/>
  <c r="M1956" i="1" s="1"/>
  <c r="K1689" i="1"/>
  <c r="L1689" i="1" s="1"/>
  <c r="M1689" i="1" s="1"/>
  <c r="K1510" i="1"/>
  <c r="L1510" i="1" s="1"/>
  <c r="M1510" i="1" s="1"/>
  <c r="K1003" i="1"/>
  <c r="L1003" i="1" s="1"/>
  <c r="M1003" i="1" s="1"/>
  <c r="K1108" i="1"/>
  <c r="L1108" i="1" s="1"/>
  <c r="M1108" i="1" s="1"/>
  <c r="K1316" i="1"/>
  <c r="L1316" i="1" s="1"/>
  <c r="M1316" i="1" s="1"/>
  <c r="K888" i="1"/>
  <c r="L888" i="1" s="1"/>
  <c r="M888" i="1" s="1"/>
  <c r="K1082" i="1"/>
  <c r="L1082" i="1" s="1"/>
  <c r="M1082" i="1" s="1"/>
  <c r="K880" i="1"/>
  <c r="L880" i="1" s="1"/>
  <c r="M880" i="1" s="1"/>
  <c r="K1251" i="1"/>
  <c r="L1251" i="1" s="1"/>
  <c r="M1251" i="1" s="1"/>
  <c r="K909" i="1"/>
  <c r="L909" i="1" s="1"/>
  <c r="M909" i="1" s="1"/>
  <c r="K1140" i="1"/>
  <c r="L1140" i="1" s="1"/>
  <c r="M1140" i="1" s="1"/>
  <c r="K649" i="1"/>
  <c r="L649" i="1" s="1"/>
  <c r="M649" i="1" s="1"/>
  <c r="K986" i="1"/>
  <c r="L986" i="1" s="1"/>
  <c r="M986" i="1" s="1"/>
  <c r="K460" i="1"/>
  <c r="L460" i="1" s="1"/>
  <c r="M460" i="1" s="1"/>
  <c r="K626" i="1"/>
  <c r="L626" i="1" s="1"/>
  <c r="M626" i="1" s="1"/>
  <c r="K777" i="1"/>
  <c r="L777" i="1" s="1"/>
  <c r="M777" i="1" s="1"/>
  <c r="K542" i="1"/>
  <c r="L542" i="1" s="1"/>
  <c r="M542" i="1" s="1"/>
  <c r="K294" i="1"/>
  <c r="L294" i="1" s="1"/>
  <c r="M294" i="1" s="1"/>
  <c r="K746" i="1"/>
  <c r="L746" i="1" s="1"/>
  <c r="M746" i="1" s="1"/>
  <c r="K284" i="1"/>
  <c r="L284" i="1" s="1"/>
  <c r="M284" i="1" s="1"/>
  <c r="K324" i="1"/>
  <c r="L324" i="1" s="1"/>
  <c r="M324" i="1" s="1"/>
  <c r="K266" i="1"/>
  <c r="L266" i="1" s="1"/>
  <c r="M266" i="1" s="1"/>
  <c r="K74" i="1"/>
  <c r="L74" i="1" s="1"/>
  <c r="M74" i="1" s="1"/>
  <c r="K414" i="1"/>
  <c r="L414" i="1" s="1"/>
  <c r="M414" i="1" s="1"/>
  <c r="K59" i="1"/>
  <c r="L59" i="1" s="1"/>
  <c r="M59" i="1" s="1"/>
  <c r="K233" i="1"/>
  <c r="L233" i="1" s="1"/>
  <c r="M233" i="1" s="1"/>
  <c r="K52" i="1"/>
  <c r="L52" i="1" s="1"/>
  <c r="M52" i="1" s="1"/>
  <c r="K382" i="1"/>
  <c r="L382" i="1" s="1"/>
  <c r="M382" i="1" s="1"/>
  <c r="K7097" i="1"/>
  <c r="L7097" i="1" s="1"/>
  <c r="M7097" i="1" s="1"/>
  <c r="K8036" i="1"/>
  <c r="L8036" i="1" s="1"/>
  <c r="M8036" i="1" s="1"/>
  <c r="K9898" i="1"/>
  <c r="L9898" i="1" s="1"/>
  <c r="M9898" i="1" s="1"/>
  <c r="K6651" i="1"/>
  <c r="L6651" i="1" s="1"/>
  <c r="M6651" i="1" s="1"/>
  <c r="K8934" i="1"/>
  <c r="L8934" i="1" s="1"/>
  <c r="M8934" i="1" s="1"/>
  <c r="K8382" i="1"/>
  <c r="L8382" i="1" s="1"/>
  <c r="M8382" i="1" s="1"/>
  <c r="K9440" i="1"/>
  <c r="L9440" i="1" s="1"/>
  <c r="M9440" i="1" s="1"/>
  <c r="K2870" i="1"/>
  <c r="L2870" i="1" s="1"/>
  <c r="M2870" i="1" s="1"/>
  <c r="K8812" i="1"/>
  <c r="L8812" i="1" s="1"/>
  <c r="M8812" i="1" s="1"/>
  <c r="K9808" i="1"/>
  <c r="L9808" i="1" s="1"/>
  <c r="M9808" i="1" s="1"/>
  <c r="K6442" i="1"/>
  <c r="L6442" i="1" s="1"/>
  <c r="M6442" i="1" s="1"/>
  <c r="K8852" i="1"/>
  <c r="L8852" i="1" s="1"/>
  <c r="M8852" i="1" s="1"/>
  <c r="K7385" i="1"/>
  <c r="L7385" i="1" s="1"/>
  <c r="M7385" i="1" s="1"/>
  <c r="K9635" i="1"/>
  <c r="L9635" i="1" s="1"/>
  <c r="M9635" i="1" s="1"/>
  <c r="K9181" i="1"/>
  <c r="L9181" i="1" s="1"/>
  <c r="M9181" i="1" s="1"/>
  <c r="K7848" i="1"/>
  <c r="L7848" i="1" s="1"/>
  <c r="M7848" i="1" s="1"/>
  <c r="K8346" i="1"/>
  <c r="L8346" i="1" s="1"/>
  <c r="M8346" i="1" s="1"/>
  <c r="K9844" i="1"/>
  <c r="L9844" i="1" s="1"/>
  <c r="M9844" i="1" s="1"/>
  <c r="K7336" i="1"/>
  <c r="L7336" i="1" s="1"/>
  <c r="M7336" i="1" s="1"/>
  <c r="K8027" i="1"/>
  <c r="L8027" i="1" s="1"/>
  <c r="M8027" i="1" s="1"/>
  <c r="K9504" i="1"/>
  <c r="L9504" i="1" s="1"/>
  <c r="M9504" i="1" s="1"/>
  <c r="K5523" i="1"/>
  <c r="L5523" i="1" s="1"/>
  <c r="M5523" i="1" s="1"/>
  <c r="K8868" i="1"/>
  <c r="L8868" i="1" s="1"/>
  <c r="M8868" i="1" s="1"/>
  <c r="K9719" i="1"/>
  <c r="L9719" i="1" s="1"/>
  <c r="M9719" i="1" s="1"/>
  <c r="K9619" i="1"/>
  <c r="L9619" i="1" s="1"/>
  <c r="M9619" i="1" s="1"/>
  <c r="K8831" i="1"/>
  <c r="L8831" i="1" s="1"/>
  <c r="M8831" i="1" s="1"/>
  <c r="K9726" i="1"/>
  <c r="L9726" i="1" s="1"/>
  <c r="M9726" i="1" s="1"/>
  <c r="K9288" i="1"/>
  <c r="L9288" i="1" s="1"/>
  <c r="M9288" i="1" s="1"/>
  <c r="K6573" i="1"/>
  <c r="L6573" i="1" s="1"/>
  <c r="M6573" i="1" s="1"/>
  <c r="K9758" i="1"/>
  <c r="L9758" i="1" s="1"/>
  <c r="M9758" i="1" s="1"/>
  <c r="K9093" i="1"/>
  <c r="L9093" i="1" s="1"/>
  <c r="M9093" i="1" s="1"/>
  <c r="K7529" i="1"/>
  <c r="L7529" i="1" s="1"/>
  <c r="M7529" i="1" s="1"/>
  <c r="K9883" i="1"/>
  <c r="L9883" i="1" s="1"/>
  <c r="M9883" i="1" s="1"/>
  <c r="K9978" i="1"/>
  <c r="L9978" i="1" s="1"/>
  <c r="M9978" i="1" s="1"/>
  <c r="K9800" i="1"/>
  <c r="L9800" i="1" s="1"/>
  <c r="M9800" i="1" s="1"/>
  <c r="K9331" i="1"/>
  <c r="L9331" i="1" s="1"/>
  <c r="M9331" i="1" s="1"/>
  <c r="K8966" i="1"/>
  <c r="L8966" i="1" s="1"/>
  <c r="M8966" i="1" s="1"/>
  <c r="K8586" i="1"/>
  <c r="L8586" i="1" s="1"/>
  <c r="M8586" i="1" s="1"/>
  <c r="K8151" i="1"/>
  <c r="L8151" i="1" s="1"/>
  <c r="M8151" i="1" s="1"/>
  <c r="K7504" i="1"/>
  <c r="L7504" i="1" s="1"/>
  <c r="M7504" i="1" s="1"/>
  <c r="K5436" i="1"/>
  <c r="L5436" i="1" s="1"/>
  <c r="M5436" i="1" s="1"/>
  <c r="K9522" i="1"/>
  <c r="L9522" i="1" s="1"/>
  <c r="M9522" i="1" s="1"/>
  <c r="K8618" i="1"/>
  <c r="L8618" i="1" s="1"/>
  <c r="M8618" i="1" s="1"/>
  <c r="K6980" i="1"/>
  <c r="L6980" i="1" s="1"/>
  <c r="M6980" i="1" s="1"/>
  <c r="K8745" i="1"/>
  <c r="L8745" i="1" s="1"/>
  <c r="M8745" i="1" s="1"/>
  <c r="K6684" i="1"/>
  <c r="L6684" i="1" s="1"/>
  <c r="M6684" i="1" s="1"/>
  <c r="K8588" i="1"/>
  <c r="L8588" i="1" s="1"/>
  <c r="M8588" i="1" s="1"/>
  <c r="K8221" i="1"/>
  <c r="L8221" i="1" s="1"/>
  <c r="M8221" i="1" s="1"/>
  <c r="K8001" i="1"/>
  <c r="L8001" i="1" s="1"/>
  <c r="M8001" i="1" s="1"/>
  <c r="K7807" i="1"/>
  <c r="L7807" i="1" s="1"/>
  <c r="M7807" i="1" s="1"/>
  <c r="K7468" i="1"/>
  <c r="L7468" i="1" s="1"/>
  <c r="M7468" i="1" s="1"/>
  <c r="K6786" i="1"/>
  <c r="L6786" i="1" s="1"/>
  <c r="M6786" i="1" s="1"/>
  <c r="K6049" i="1"/>
  <c r="L6049" i="1" s="1"/>
  <c r="M6049" i="1" s="1"/>
  <c r="K4899" i="1"/>
  <c r="L4899" i="1" s="1"/>
  <c r="M4899" i="1" s="1"/>
  <c r="K7708" i="1"/>
  <c r="L7708" i="1" s="1"/>
  <c r="M7708" i="1" s="1"/>
  <c r="K6115" i="1"/>
  <c r="L6115" i="1" s="1"/>
  <c r="M6115" i="1" s="1"/>
  <c r="K7917" i="1"/>
  <c r="L7917" i="1" s="1"/>
  <c r="M7917" i="1" s="1"/>
  <c r="K4744" i="1"/>
  <c r="L4744" i="1" s="1"/>
  <c r="M4744" i="1" s="1"/>
  <c r="K8495" i="1"/>
  <c r="L8495" i="1" s="1"/>
  <c r="M8495" i="1" s="1"/>
  <c r="K8211" i="1"/>
  <c r="L8211" i="1" s="1"/>
  <c r="M8211" i="1" s="1"/>
  <c r="K8033" i="1"/>
  <c r="L8033" i="1" s="1"/>
  <c r="M8033" i="1" s="1"/>
  <c r="K7852" i="1"/>
  <c r="L7852" i="1" s="1"/>
  <c r="M7852" i="1" s="1"/>
  <c r="K7377" i="1"/>
  <c r="L7377" i="1" s="1"/>
  <c r="M7377" i="1" s="1"/>
  <c r="K6792" i="1"/>
  <c r="L6792" i="1" s="1"/>
  <c r="M6792" i="1" s="1"/>
  <c r="K4098" i="1"/>
  <c r="L4098" i="1" s="1"/>
  <c r="M4098" i="1" s="1"/>
  <c r="K6965" i="1"/>
  <c r="L6965" i="1" s="1"/>
  <c r="M6965" i="1" s="1"/>
  <c r="K2712" i="1"/>
  <c r="L2712" i="1" s="1"/>
  <c r="M2712" i="1" s="1"/>
  <c r="K6851" i="1"/>
  <c r="L6851" i="1" s="1"/>
  <c r="M6851" i="1" s="1"/>
  <c r="K6524" i="1"/>
  <c r="L6524" i="1" s="1"/>
  <c r="M6524" i="1" s="1"/>
  <c r="K6188" i="1"/>
  <c r="L6188" i="1" s="1"/>
  <c r="M6188" i="1" s="1"/>
  <c r="K5528" i="1"/>
  <c r="L5528" i="1" s="1"/>
  <c r="M5528" i="1" s="1"/>
  <c r="K4698" i="1"/>
  <c r="L4698" i="1" s="1"/>
  <c r="M4698" i="1" s="1"/>
  <c r="K3255" i="1"/>
  <c r="L3255" i="1" s="1"/>
  <c r="M3255" i="1" s="1"/>
  <c r="K5904" i="1"/>
  <c r="L5904" i="1" s="1"/>
  <c r="M5904" i="1" s="1"/>
  <c r="K7192" i="1"/>
  <c r="L7192" i="1" s="1"/>
  <c r="M7192" i="1" s="1"/>
  <c r="K6455" i="1"/>
  <c r="L6455" i="1" s="1"/>
  <c r="M6455" i="1" s="1"/>
  <c r="K5168" i="1"/>
  <c r="L5168" i="1" s="1"/>
  <c r="M5168" i="1" s="1"/>
  <c r="K7228" i="1"/>
  <c r="L7228" i="1" s="1"/>
  <c r="M7228" i="1" s="1"/>
  <c r="K6863" i="1"/>
  <c r="L6863" i="1" s="1"/>
  <c r="M6863" i="1" s="1"/>
  <c r="K6263" i="1"/>
  <c r="L6263" i="1" s="1"/>
  <c r="M6263" i="1" s="1"/>
  <c r="K5490" i="1"/>
  <c r="L5490" i="1" s="1"/>
  <c r="M5490" i="1" s="1"/>
  <c r="K7073" i="1"/>
  <c r="L7073" i="1" s="1"/>
  <c r="M7073" i="1" s="1"/>
  <c r="K5813" i="1"/>
  <c r="L5813" i="1" s="1"/>
  <c r="M5813" i="1" s="1"/>
  <c r="K3402" i="1"/>
  <c r="L3402" i="1" s="1"/>
  <c r="M3402" i="1" s="1"/>
  <c r="K5433" i="1"/>
  <c r="L5433" i="1" s="1"/>
  <c r="M5433" i="1" s="1"/>
  <c r="K6178" i="1"/>
  <c r="L6178" i="1" s="1"/>
  <c r="M6178" i="1" s="1"/>
  <c r="K5796" i="1"/>
  <c r="L5796" i="1" s="1"/>
  <c r="M5796" i="1" s="1"/>
  <c r="K5382" i="1"/>
  <c r="L5382" i="1" s="1"/>
  <c r="M5382" i="1" s="1"/>
  <c r="K4493" i="1"/>
  <c r="L4493" i="1" s="1"/>
  <c r="M4493" i="1" s="1"/>
  <c r="K3444" i="1"/>
  <c r="L3444" i="1" s="1"/>
  <c r="M3444" i="1" s="1"/>
  <c r="K6860" i="1"/>
  <c r="L6860" i="1" s="1"/>
  <c r="M6860" i="1" s="1"/>
  <c r="K6625" i="1"/>
  <c r="L6625" i="1" s="1"/>
  <c r="M6625" i="1" s="1"/>
  <c r="K6407" i="1"/>
  <c r="L6407" i="1" s="1"/>
  <c r="M6407" i="1" s="1"/>
  <c r="K6011" i="1"/>
  <c r="L6011" i="1" s="1"/>
  <c r="M6011" i="1" s="1"/>
  <c r="K5803" i="1"/>
  <c r="L5803" i="1" s="1"/>
  <c r="M5803" i="1" s="1"/>
  <c r="K5185" i="1"/>
  <c r="L5185" i="1" s="1"/>
  <c r="M5185" i="1" s="1"/>
  <c r="K4459" i="1"/>
  <c r="L4459" i="1" s="1"/>
  <c r="M4459" i="1" s="1"/>
  <c r="K3786" i="1"/>
  <c r="L3786" i="1" s="1"/>
  <c r="M3786" i="1" s="1"/>
  <c r="K5539" i="1"/>
  <c r="L5539" i="1" s="1"/>
  <c r="M5539" i="1" s="1"/>
  <c r="K2896" i="1"/>
  <c r="L2896" i="1" s="1"/>
  <c r="M2896" i="1" s="1"/>
  <c r="K5309" i="1"/>
  <c r="L5309" i="1" s="1"/>
  <c r="M5309" i="1" s="1"/>
  <c r="K3307" i="1"/>
  <c r="L3307" i="1" s="1"/>
  <c r="M3307" i="1" s="1"/>
  <c r="K5660" i="1"/>
  <c r="L5660" i="1" s="1"/>
  <c r="M5660" i="1" s="1"/>
  <c r="K5466" i="1"/>
  <c r="L5466" i="1" s="1"/>
  <c r="M5466" i="1" s="1"/>
  <c r="K5166" i="1"/>
  <c r="L5166" i="1" s="1"/>
  <c r="M5166" i="1" s="1"/>
  <c r="K4930" i="1"/>
  <c r="L4930" i="1" s="1"/>
  <c r="M4930" i="1" s="1"/>
  <c r="K4517" i="1"/>
  <c r="L4517" i="1" s="1"/>
  <c r="M4517" i="1" s="1"/>
  <c r="K3910" i="1"/>
  <c r="L3910" i="1" s="1"/>
  <c r="M3910" i="1" s="1"/>
  <c r="K3306" i="1"/>
  <c r="L3306" i="1" s="1"/>
  <c r="M3306" i="1" s="1"/>
  <c r="K2550" i="1"/>
  <c r="L2550" i="1" s="1"/>
  <c r="M2550" i="1" s="1"/>
  <c r="K4087" i="1"/>
  <c r="L4087" i="1" s="1"/>
  <c r="M4087" i="1" s="1"/>
  <c r="K5120" i="1"/>
  <c r="L5120" i="1" s="1"/>
  <c r="M5120" i="1" s="1"/>
  <c r="K2277" i="1"/>
  <c r="L2277" i="1" s="1"/>
  <c r="M2277" i="1" s="1"/>
  <c r="K5552" i="1"/>
  <c r="L5552" i="1" s="1"/>
  <c r="M5552" i="1" s="1"/>
  <c r="K5311" i="1"/>
  <c r="L5311" i="1" s="1"/>
  <c r="M5311" i="1" s="1"/>
  <c r="K4971" i="1"/>
  <c r="L4971" i="1" s="1"/>
  <c r="M4971" i="1" s="1"/>
  <c r="K4543" i="1"/>
  <c r="L4543" i="1" s="1"/>
  <c r="M4543" i="1" s="1"/>
  <c r="K4001" i="1"/>
  <c r="L4001" i="1" s="1"/>
  <c r="M4001" i="1" s="1"/>
  <c r="K5353" i="1"/>
  <c r="L5353" i="1" s="1"/>
  <c r="M5353" i="1" s="1"/>
  <c r="K5097" i="1"/>
  <c r="L5097" i="1" s="1"/>
  <c r="M5097" i="1" s="1"/>
  <c r="K4837" i="1"/>
  <c r="L4837" i="1" s="1"/>
  <c r="M4837" i="1" s="1"/>
  <c r="K4681" i="1"/>
  <c r="L4681" i="1" s="1"/>
  <c r="M4681" i="1" s="1"/>
  <c r="K4506" i="1"/>
  <c r="L4506" i="1" s="1"/>
  <c r="M4506" i="1" s="1"/>
  <c r="K4279" i="1"/>
  <c r="L4279" i="1" s="1"/>
  <c r="M4279" i="1" s="1"/>
  <c r="K4048" i="1"/>
  <c r="L4048" i="1" s="1"/>
  <c r="M4048" i="1" s="1"/>
  <c r="K3627" i="1"/>
  <c r="L3627" i="1" s="1"/>
  <c r="M3627" i="1" s="1"/>
  <c r="K3435" i="1"/>
  <c r="L3435" i="1" s="1"/>
  <c r="M3435" i="1" s="1"/>
  <c r="K2922" i="1"/>
  <c r="L2922" i="1" s="1"/>
  <c r="M2922" i="1" s="1"/>
  <c r="K4077" i="1"/>
  <c r="L4077" i="1" s="1"/>
  <c r="M4077" i="1" s="1"/>
  <c r="K3412" i="1"/>
  <c r="L3412" i="1" s="1"/>
  <c r="M3412" i="1" s="1"/>
  <c r="K2876" i="1"/>
  <c r="L2876" i="1" s="1"/>
  <c r="M2876" i="1" s="1"/>
  <c r="K2028" i="1"/>
  <c r="L2028" i="1" s="1"/>
  <c r="M2028" i="1" s="1"/>
  <c r="K2184" i="1"/>
  <c r="L2184" i="1" s="1"/>
  <c r="M2184" i="1" s="1"/>
  <c r="K5006" i="1"/>
  <c r="L5006" i="1" s="1"/>
  <c r="M5006" i="1" s="1"/>
  <c r="K4747" i="1"/>
  <c r="L4747" i="1" s="1"/>
  <c r="M4747" i="1" s="1"/>
  <c r="K4472" i="1"/>
  <c r="L4472" i="1" s="1"/>
  <c r="M4472" i="1" s="1"/>
  <c r="K4219" i="1"/>
  <c r="L4219" i="1" s="1"/>
  <c r="M4219" i="1" s="1"/>
  <c r="K3861" i="1"/>
  <c r="L3861" i="1" s="1"/>
  <c r="M3861" i="1" s="1"/>
  <c r="K3326" i="1"/>
  <c r="L3326" i="1" s="1"/>
  <c r="M3326" i="1" s="1"/>
  <c r="K2645" i="1"/>
  <c r="L2645" i="1" s="1"/>
  <c r="M2645" i="1" s="1"/>
  <c r="K3929" i="1"/>
  <c r="L3929" i="1" s="1"/>
  <c r="M3929" i="1" s="1"/>
  <c r="K2983" i="1"/>
  <c r="L2983" i="1" s="1"/>
  <c r="M2983" i="1" s="1"/>
  <c r="K528" i="1"/>
  <c r="L528" i="1" s="1"/>
  <c r="M528" i="1" s="1"/>
  <c r="K3483" i="1"/>
  <c r="L3483" i="1" s="1"/>
  <c r="M3483" i="1" s="1"/>
  <c r="K3304" i="1"/>
  <c r="L3304" i="1" s="1"/>
  <c r="M3304" i="1" s="1"/>
  <c r="K3036" i="1"/>
  <c r="L3036" i="1" s="1"/>
  <c r="M3036" i="1" s="1"/>
  <c r="K2527" i="1"/>
  <c r="L2527" i="1" s="1"/>
  <c r="M2527" i="1" s="1"/>
  <c r="K4065" i="1"/>
  <c r="L4065" i="1" s="1"/>
  <c r="M4065" i="1" s="1"/>
  <c r="K3757" i="1"/>
  <c r="L3757" i="1" s="1"/>
  <c r="M3757" i="1" s="1"/>
  <c r="K3552" i="1"/>
  <c r="L3552" i="1" s="1"/>
  <c r="M3552" i="1" s="1"/>
  <c r="K3292" i="1"/>
  <c r="L3292" i="1" s="1"/>
  <c r="M3292" i="1" s="1"/>
  <c r="K3002" i="1"/>
  <c r="L3002" i="1" s="1"/>
  <c r="M3002" i="1" s="1"/>
  <c r="K2284" i="1"/>
  <c r="L2284" i="1" s="1"/>
  <c r="M2284" i="1" s="1"/>
  <c r="K3339" i="1"/>
  <c r="L3339" i="1" s="1"/>
  <c r="M3339" i="1" s="1"/>
  <c r="K1161" i="1"/>
  <c r="L1161" i="1" s="1"/>
  <c r="M1161" i="1" s="1"/>
  <c r="K2748" i="1"/>
  <c r="L2748" i="1" s="1"/>
  <c r="M2748" i="1" s="1"/>
  <c r="K2488" i="1"/>
  <c r="L2488" i="1" s="1"/>
  <c r="M2488" i="1" s="1"/>
  <c r="K1470" i="1"/>
  <c r="L1470" i="1" s="1"/>
  <c r="M1470" i="1" s="1"/>
  <c r="K2407" i="1"/>
  <c r="L2407" i="1" s="1"/>
  <c r="M2407" i="1" s="1"/>
  <c r="K724" i="1"/>
  <c r="L724" i="1" s="1"/>
  <c r="M724" i="1" s="1"/>
  <c r="K2539" i="1"/>
  <c r="L2539" i="1" s="1"/>
  <c r="M2539" i="1" s="1"/>
  <c r="K2800" i="1"/>
  <c r="L2800" i="1" s="1"/>
  <c r="M2800" i="1" s="1"/>
  <c r="K2185" i="1"/>
  <c r="L2185" i="1" s="1"/>
  <c r="M2185" i="1" s="1"/>
  <c r="K1016" i="1"/>
  <c r="L1016" i="1" s="1"/>
  <c r="M1016" i="1" s="1"/>
  <c r="K1667" i="1"/>
  <c r="L1667" i="1" s="1"/>
  <c r="M1667" i="1" s="1"/>
  <c r="K2568" i="1"/>
  <c r="L2568" i="1" s="1"/>
  <c r="M2568" i="1" s="1"/>
  <c r="K2086" i="1"/>
  <c r="L2086" i="1" s="1"/>
  <c r="M2086" i="1" s="1"/>
  <c r="K1563" i="1"/>
  <c r="L1563" i="1" s="1"/>
  <c r="M1563" i="1" s="1"/>
  <c r="K3003" i="1"/>
  <c r="L3003" i="1" s="1"/>
  <c r="M3003" i="1" s="1"/>
  <c r="K2767" i="1"/>
  <c r="L2767" i="1" s="1"/>
  <c r="M2767" i="1" s="1"/>
  <c r="K2470" i="1"/>
  <c r="L2470" i="1" s="1"/>
  <c r="M2470" i="1" s="1"/>
  <c r="K2112" i="1"/>
  <c r="L2112" i="1" s="1"/>
  <c r="M2112" i="1" s="1"/>
  <c r="K1449" i="1"/>
  <c r="L1449" i="1" s="1"/>
  <c r="M1449" i="1" s="1"/>
  <c r="K2479" i="1"/>
  <c r="L2479" i="1" s="1"/>
  <c r="M2479" i="1" s="1"/>
  <c r="K1192" i="1"/>
  <c r="L1192" i="1" s="1"/>
  <c r="M1192" i="1" s="1"/>
  <c r="K1772" i="1"/>
  <c r="L1772" i="1" s="1"/>
  <c r="M1772" i="1" s="1"/>
  <c r="K1453" i="1"/>
  <c r="L1453" i="1" s="1"/>
  <c r="M1453" i="1" s="1"/>
  <c r="K344" i="1"/>
  <c r="L344" i="1" s="1"/>
  <c r="M344" i="1" s="1"/>
  <c r="K2235" i="1"/>
  <c r="L2235" i="1" s="1"/>
  <c r="M2235" i="1" s="1"/>
  <c r="K2037" i="1"/>
  <c r="L2037" i="1" s="1"/>
  <c r="M2037" i="1" s="1"/>
  <c r="K1764" i="1"/>
  <c r="L1764" i="1" s="1"/>
  <c r="M1764" i="1" s="1"/>
  <c r="K1414" i="1"/>
  <c r="L1414" i="1" s="1"/>
  <c r="M1414" i="1" s="1"/>
  <c r="K1148" i="1"/>
  <c r="L1148" i="1" s="1"/>
  <c r="M1148" i="1" s="1"/>
  <c r="K835" i="1"/>
  <c r="L835" i="1" s="1"/>
  <c r="M835" i="1" s="1"/>
  <c r="K1793" i="1"/>
  <c r="L1793" i="1" s="1"/>
  <c r="M1793" i="1" s="1"/>
  <c r="K1566" i="1"/>
  <c r="L1566" i="1" s="1"/>
  <c r="M1566" i="1" s="1"/>
  <c r="K1342" i="1"/>
  <c r="L1342" i="1" s="1"/>
  <c r="M1342" i="1" s="1"/>
  <c r="K904" i="1"/>
  <c r="L904" i="1" s="1"/>
  <c r="M904" i="1" s="1"/>
  <c r="K1938" i="1"/>
  <c r="L1938" i="1" s="1"/>
  <c r="M1938" i="1" s="1"/>
  <c r="K1684" i="1"/>
  <c r="L1684" i="1" s="1"/>
  <c r="M1684" i="1" s="1"/>
  <c r="K1461" i="1"/>
  <c r="L1461" i="1" s="1"/>
  <c r="M1461" i="1" s="1"/>
  <c r="K946" i="1"/>
  <c r="L946" i="1" s="1"/>
  <c r="M946" i="1" s="1"/>
  <c r="K759" i="1"/>
  <c r="L759" i="1" s="1"/>
  <c r="M759" i="1" s="1"/>
  <c r="K1312" i="1"/>
  <c r="L1312" i="1" s="1"/>
  <c r="M1312" i="1" s="1"/>
  <c r="K638" i="1"/>
  <c r="L638" i="1" s="1"/>
  <c r="M638" i="1" s="1"/>
  <c r="K1040" i="1"/>
  <c r="L1040" i="1" s="1"/>
  <c r="M1040" i="1" s="1"/>
  <c r="K864" i="1"/>
  <c r="L864" i="1" s="1"/>
  <c r="M864" i="1" s="1"/>
  <c r="K1233" i="1"/>
  <c r="L1233" i="1" s="1"/>
  <c r="M1233" i="1" s="1"/>
  <c r="K610" i="1"/>
  <c r="L610" i="1" s="1"/>
  <c r="M610" i="1" s="1"/>
  <c r="K1132" i="1"/>
  <c r="L1132" i="1" s="1"/>
  <c r="M1132" i="1" s="1"/>
  <c r="K915" i="1"/>
  <c r="L915" i="1" s="1"/>
  <c r="M915" i="1" s="1"/>
  <c r="K636" i="1"/>
  <c r="L636" i="1" s="1"/>
  <c r="M636" i="1" s="1"/>
  <c r="K861" i="1"/>
  <c r="L861" i="1" s="1"/>
  <c r="M861" i="1" s="1"/>
  <c r="K393" i="1"/>
  <c r="L393" i="1" s="1"/>
  <c r="M393" i="1" s="1"/>
  <c r="K768" i="1"/>
  <c r="L768" i="1" s="1"/>
  <c r="M768" i="1" s="1"/>
  <c r="K432" i="1"/>
  <c r="L432" i="1" s="1"/>
  <c r="M432" i="1" s="1"/>
  <c r="K270" i="1"/>
  <c r="L270" i="1" s="1"/>
  <c r="M270" i="1" s="1"/>
  <c r="K664" i="1"/>
  <c r="L664" i="1" s="1"/>
  <c r="M664" i="1" s="1"/>
  <c r="K581" i="1"/>
  <c r="L581" i="1" s="1"/>
  <c r="M581" i="1" s="1"/>
  <c r="K299" i="1"/>
  <c r="L299" i="1" s="1"/>
  <c r="M299" i="1" s="1"/>
  <c r="K260" i="1"/>
  <c r="L260" i="1" s="1"/>
  <c r="M260" i="1" s="1"/>
  <c r="K388" i="1"/>
  <c r="L388" i="1" s="1"/>
  <c r="M388" i="1" s="1"/>
  <c r="K38" i="1"/>
  <c r="L38" i="1" s="1"/>
  <c r="M38" i="1" s="1"/>
  <c r="K207" i="1"/>
  <c r="L207" i="1" s="1"/>
  <c r="M207" i="1" s="1"/>
  <c r="K571" i="1"/>
  <c r="L571" i="1" s="1"/>
  <c r="M571" i="1" s="1"/>
  <c r="K361" i="1"/>
  <c r="L361" i="1" s="1"/>
  <c r="M361" i="1" s="1"/>
  <c r="K7223" i="1"/>
  <c r="L7223" i="1" s="1"/>
  <c r="M7223" i="1" s="1"/>
  <c r="K8047" i="1"/>
  <c r="L8047" i="1" s="1"/>
  <c r="M8047" i="1" s="1"/>
  <c r="K9919" i="1"/>
  <c r="L9919" i="1" s="1"/>
  <c r="M9919" i="1" s="1"/>
  <c r="K7016" i="1"/>
  <c r="L7016" i="1" s="1"/>
  <c r="M7016" i="1" s="1"/>
  <c r="K8988" i="1"/>
  <c r="L8988" i="1" s="1"/>
  <c r="M8988" i="1" s="1"/>
  <c r="K8947" i="1"/>
  <c r="L8947" i="1" s="1"/>
  <c r="M8947" i="1" s="1"/>
  <c r="K9683" i="1"/>
  <c r="L9683" i="1" s="1"/>
  <c r="M9683" i="1" s="1"/>
  <c r="K3312" i="1"/>
  <c r="L3312" i="1" s="1"/>
  <c r="M3312" i="1" s="1"/>
  <c r="K8843" i="1"/>
  <c r="L8843" i="1" s="1"/>
  <c r="M8843" i="1" s="1"/>
  <c r="K9838" i="1"/>
  <c r="L9838" i="1" s="1"/>
  <c r="M9838" i="1" s="1"/>
  <c r="K7518" i="1"/>
  <c r="L7518" i="1" s="1"/>
  <c r="M7518" i="1" s="1"/>
  <c r="K9023" i="1"/>
  <c r="L9023" i="1" s="1"/>
  <c r="M9023" i="1" s="1"/>
  <c r="K7719" i="1"/>
  <c r="L7719" i="1" s="1"/>
  <c r="M7719" i="1" s="1"/>
  <c r="K9656" i="1"/>
  <c r="L9656" i="1" s="1"/>
  <c r="M9656" i="1" s="1"/>
  <c r="K9902" i="1"/>
  <c r="L9902" i="1" s="1"/>
  <c r="M9902" i="1" s="1"/>
  <c r="K8209" i="1"/>
  <c r="L8209" i="1" s="1"/>
  <c r="M8209" i="1" s="1"/>
  <c r="K8787" i="1"/>
  <c r="L8787" i="1" s="1"/>
  <c r="M8787" i="1" s="1"/>
  <c r="K5649" i="1"/>
  <c r="L5649" i="1" s="1"/>
  <c r="M5649" i="1" s="1"/>
  <c r="K7670" i="1"/>
  <c r="L7670" i="1" s="1"/>
  <c r="M7670" i="1" s="1"/>
  <c r="K8285" i="1"/>
  <c r="L8285" i="1" s="1"/>
  <c r="M8285" i="1" s="1"/>
  <c r="K9552" i="1"/>
  <c r="L9552" i="1" s="1"/>
  <c r="M9552" i="1" s="1"/>
  <c r="K5749" i="1"/>
  <c r="L5749" i="1" s="1"/>
  <c r="M5749" i="1" s="1"/>
  <c r="K8985" i="1"/>
  <c r="L8985" i="1" s="1"/>
  <c r="M8985" i="1" s="1"/>
  <c r="K9881" i="1"/>
  <c r="L9881" i="1" s="1"/>
  <c r="M9881" i="1" s="1"/>
  <c r="K9825" i="1"/>
  <c r="L9825" i="1" s="1"/>
  <c r="M9825" i="1" s="1"/>
  <c r="K9056" i="1"/>
  <c r="L9056" i="1" s="1"/>
  <c r="M9056" i="1" s="1"/>
  <c r="K9858" i="1"/>
  <c r="L9858" i="1" s="1"/>
  <c r="M9858" i="1" s="1"/>
  <c r="K9277" i="1"/>
  <c r="L9277" i="1" s="1"/>
  <c r="M9277" i="1" s="1"/>
  <c r="K6409" i="1"/>
  <c r="L6409" i="1" s="1"/>
  <c r="M6409" i="1" s="1"/>
  <c r="K9225" i="1"/>
  <c r="L9225" i="1" s="1"/>
  <c r="M9225" i="1" s="1"/>
  <c r="K8784" i="1"/>
  <c r="L8784" i="1" s="1"/>
  <c r="M8784" i="1" s="1"/>
  <c r="K7124" i="1"/>
  <c r="L7124" i="1" s="1"/>
  <c r="M7124" i="1" s="1"/>
  <c r="K9778" i="1"/>
  <c r="L9778" i="1" s="1"/>
  <c r="M9778" i="1" s="1"/>
  <c r="K9949" i="1"/>
  <c r="L9949" i="1" s="1"/>
  <c r="M9949" i="1" s="1"/>
  <c r="K9788" i="1"/>
  <c r="L9788" i="1" s="1"/>
  <c r="M9788" i="1" s="1"/>
  <c r="K9573" i="1"/>
  <c r="L9573" i="1" s="1"/>
  <c r="M9573" i="1" s="1"/>
  <c r="K9325" i="1"/>
  <c r="L9325" i="1" s="1"/>
  <c r="M9325" i="1" s="1"/>
  <c r="K8906" i="1"/>
  <c r="L8906" i="1" s="1"/>
  <c r="M8906" i="1" s="1"/>
  <c r="K8579" i="1"/>
  <c r="L8579" i="1" s="1"/>
  <c r="M8579" i="1" s="1"/>
  <c r="K8119" i="1"/>
  <c r="L8119" i="1" s="1"/>
  <c r="M8119" i="1" s="1"/>
  <c r="K7487" i="1"/>
  <c r="L7487" i="1" s="1"/>
  <c r="M7487" i="1" s="1"/>
  <c r="K5371" i="1"/>
  <c r="L5371" i="1" s="1"/>
  <c r="M5371" i="1" s="1"/>
  <c r="K9491" i="1"/>
  <c r="L9491" i="1" s="1"/>
  <c r="M9491" i="1" s="1"/>
  <c r="K8381" i="1"/>
  <c r="L8381" i="1" s="1"/>
  <c r="M8381" i="1" s="1"/>
  <c r="K6821" i="1"/>
  <c r="L6821" i="1" s="1"/>
  <c r="M6821" i="1" s="1"/>
  <c r="K8674" i="1"/>
  <c r="L8674" i="1" s="1"/>
  <c r="M8674" i="1" s="1"/>
  <c r="K6416" i="1"/>
  <c r="L6416" i="1" s="1"/>
  <c r="M6416" i="1" s="1"/>
  <c r="K8584" i="1"/>
  <c r="L8584" i="1" s="1"/>
  <c r="M8584" i="1" s="1"/>
  <c r="K8212" i="1"/>
  <c r="L8212" i="1" s="1"/>
  <c r="M8212" i="1" s="1"/>
  <c r="K7991" i="1"/>
  <c r="L7991" i="1" s="1"/>
  <c r="M7991" i="1" s="1"/>
  <c r="K7781" i="1"/>
  <c r="L7781" i="1" s="1"/>
  <c r="M7781" i="1" s="1"/>
  <c r="K7439" i="1"/>
  <c r="L7439" i="1" s="1"/>
  <c r="M7439" i="1" s="1"/>
  <c r="K6778" i="1"/>
  <c r="L6778" i="1" s="1"/>
  <c r="M6778" i="1" s="1"/>
  <c r="K6041" i="1"/>
  <c r="L6041" i="1" s="1"/>
  <c r="M6041" i="1" s="1"/>
  <c r="K4675" i="1"/>
  <c r="L4675" i="1" s="1"/>
  <c r="M4675" i="1" s="1"/>
  <c r="K7582" i="1"/>
  <c r="L7582" i="1" s="1"/>
  <c r="M7582" i="1" s="1"/>
  <c r="K5852" i="1"/>
  <c r="L5852" i="1" s="1"/>
  <c r="M5852" i="1" s="1"/>
  <c r="K7826" i="1"/>
  <c r="L7826" i="1" s="1"/>
  <c r="M7826" i="1" s="1"/>
  <c r="K4518" i="1"/>
  <c r="L4518" i="1" s="1"/>
  <c r="M4518" i="1" s="1"/>
  <c r="K8474" i="1"/>
  <c r="L8474" i="1" s="1"/>
  <c r="M8474" i="1" s="1"/>
  <c r="K8185" i="1"/>
  <c r="L8185" i="1" s="1"/>
  <c r="M8185" i="1" s="1"/>
  <c r="K8023" i="1"/>
  <c r="L8023" i="1" s="1"/>
  <c r="M8023" i="1" s="1"/>
  <c r="K7780" i="1"/>
  <c r="L7780" i="1" s="1"/>
  <c r="M7780" i="1" s="1"/>
  <c r="K7346" i="1"/>
  <c r="L7346" i="1" s="1"/>
  <c r="M7346" i="1" s="1"/>
  <c r="K6767" i="1"/>
  <c r="L6767" i="1" s="1"/>
  <c r="M6767" i="1" s="1"/>
  <c r="K5958" i="1"/>
  <c r="L5958" i="1" s="1"/>
  <c r="M5958" i="1" s="1"/>
  <c r="K3775" i="1"/>
  <c r="L3775" i="1" s="1"/>
  <c r="M3775" i="1" s="1"/>
  <c r="K6749" i="1"/>
  <c r="L6749" i="1" s="1"/>
  <c r="M6749" i="1" s="1"/>
  <c r="K1989" i="1"/>
  <c r="L1989" i="1" s="1"/>
  <c r="M1989" i="1" s="1"/>
  <c r="K6812" i="1"/>
  <c r="L6812" i="1" s="1"/>
  <c r="M6812" i="1" s="1"/>
  <c r="K6456" i="1"/>
  <c r="L6456" i="1" s="1"/>
  <c r="M6456" i="1" s="1"/>
  <c r="K6131" i="1"/>
  <c r="L6131" i="1" s="1"/>
  <c r="M6131" i="1" s="1"/>
  <c r="K5351" i="1"/>
  <c r="L5351" i="1" s="1"/>
  <c r="M5351" i="1" s="1"/>
  <c r="K4689" i="1"/>
  <c r="L4689" i="1" s="1"/>
  <c r="M4689" i="1" s="1"/>
  <c r="K2935" i="1"/>
  <c r="L2935" i="1" s="1"/>
  <c r="M2935" i="1" s="1"/>
  <c r="K5641" i="1"/>
  <c r="L5641" i="1" s="1"/>
  <c r="M5641" i="1" s="1"/>
  <c r="K6982" i="1"/>
  <c r="L6982" i="1" s="1"/>
  <c r="M6982" i="1" s="1"/>
  <c r="K6377" i="1"/>
  <c r="L6377" i="1" s="1"/>
  <c r="M6377" i="1" s="1"/>
  <c r="K4961" i="1"/>
  <c r="L4961" i="1" s="1"/>
  <c r="M4961" i="1" s="1"/>
  <c r="K7216" i="1"/>
  <c r="L7216" i="1" s="1"/>
  <c r="M7216" i="1" s="1"/>
  <c r="K6857" i="1"/>
  <c r="L6857" i="1" s="1"/>
  <c r="M6857" i="1" s="1"/>
  <c r="K6245" i="1"/>
  <c r="L6245" i="1" s="1"/>
  <c r="M6245" i="1" s="1"/>
  <c r="K4970" i="1"/>
  <c r="L4970" i="1" s="1"/>
  <c r="M4970" i="1" s="1"/>
  <c r="K7000" i="1"/>
  <c r="L7000" i="1" s="1"/>
  <c r="M7000" i="1" s="1"/>
  <c r="K5369" i="1"/>
  <c r="L5369" i="1" s="1"/>
  <c r="M5369" i="1" s="1"/>
  <c r="K3174" i="1"/>
  <c r="L3174" i="1" s="1"/>
  <c r="M3174" i="1" s="1"/>
  <c r="K5302" i="1"/>
  <c r="L5302" i="1" s="1"/>
  <c r="M5302" i="1" s="1"/>
  <c r="K3141" i="1"/>
  <c r="L3141" i="1" s="1"/>
  <c r="M3141" i="1" s="1"/>
  <c r="K6165" i="1"/>
  <c r="L6165" i="1" s="1"/>
  <c r="M6165" i="1" s="1"/>
  <c r="K5762" i="1"/>
  <c r="L5762" i="1" s="1"/>
  <c r="M5762" i="1" s="1"/>
  <c r="K5333" i="1"/>
  <c r="L5333" i="1" s="1"/>
  <c r="M5333" i="1" s="1"/>
  <c r="K4486" i="1"/>
  <c r="L4486" i="1" s="1"/>
  <c r="M4486" i="1" s="1"/>
  <c r="K3436" i="1"/>
  <c r="L3436" i="1" s="1"/>
  <c r="M3436" i="1" s="1"/>
  <c r="K6848" i="1"/>
  <c r="L6848" i="1" s="1"/>
  <c r="M6848" i="1" s="1"/>
  <c r="K6605" i="1"/>
  <c r="L6605" i="1" s="1"/>
  <c r="M6605" i="1" s="1"/>
  <c r="K6389" i="1"/>
  <c r="L6389" i="1" s="1"/>
  <c r="M6389" i="1" s="1"/>
  <c r="K6004" i="1"/>
  <c r="L6004" i="1" s="1"/>
  <c r="M6004" i="1" s="1"/>
  <c r="K5722" i="1"/>
  <c r="L5722" i="1" s="1"/>
  <c r="M5722" i="1" s="1"/>
  <c r="K5162" i="1"/>
  <c r="L5162" i="1" s="1"/>
  <c r="M5162" i="1" s="1"/>
  <c r="K4308" i="1"/>
  <c r="L4308" i="1" s="1"/>
  <c r="M4308" i="1" s="1"/>
  <c r="K3628" i="1"/>
  <c r="L3628" i="1" s="1"/>
  <c r="M3628" i="1" s="1"/>
  <c r="K5381" i="1"/>
  <c r="L5381" i="1" s="1"/>
  <c r="M5381" i="1" s="1"/>
  <c r="K2683" i="1"/>
  <c r="L2683" i="1" s="1"/>
  <c r="M2683" i="1" s="1"/>
  <c r="K5301" i="1"/>
  <c r="L5301" i="1" s="1"/>
  <c r="M5301" i="1" s="1"/>
  <c r="K2904" i="1"/>
  <c r="L2904" i="1" s="1"/>
  <c r="M2904" i="1" s="1"/>
  <c r="K5654" i="1"/>
  <c r="L5654" i="1" s="1"/>
  <c r="M5654" i="1" s="1"/>
  <c r="K5454" i="1"/>
  <c r="L5454" i="1" s="1"/>
  <c r="M5454" i="1" s="1"/>
  <c r="K5142" i="1"/>
  <c r="L5142" i="1" s="1"/>
  <c r="M5142" i="1" s="1"/>
  <c r="K4834" i="1"/>
  <c r="L4834" i="1" s="1"/>
  <c r="M4834" i="1" s="1"/>
  <c r="K4476" i="1"/>
  <c r="L4476" i="1" s="1"/>
  <c r="M4476" i="1" s="1"/>
  <c r="K3878" i="1"/>
  <c r="L3878" i="1" s="1"/>
  <c r="M3878" i="1" s="1"/>
  <c r="K3197" i="1"/>
  <c r="L3197" i="1" s="1"/>
  <c r="M3197" i="1" s="1"/>
  <c r="K2269" i="1"/>
  <c r="L2269" i="1" s="1"/>
  <c r="M2269" i="1" s="1"/>
  <c r="K4036" i="1"/>
  <c r="L4036" i="1" s="1"/>
  <c r="M4036" i="1" s="1"/>
  <c r="K5113" i="1"/>
  <c r="L5113" i="1" s="1"/>
  <c r="M5113" i="1" s="1"/>
  <c r="K2128" i="1"/>
  <c r="L2128" i="1" s="1"/>
  <c r="M2128" i="1" s="1"/>
  <c r="K5542" i="1"/>
  <c r="L5542" i="1" s="1"/>
  <c r="M5542" i="1" s="1"/>
  <c r="K5300" i="1"/>
  <c r="L5300" i="1" s="1"/>
  <c r="M5300" i="1" s="1"/>
  <c r="K4858" i="1"/>
  <c r="L4858" i="1" s="1"/>
  <c r="M4858" i="1" s="1"/>
  <c r="K4527" i="1"/>
  <c r="L4527" i="1" s="1"/>
  <c r="M4527" i="1" s="1"/>
  <c r="K3989" i="1"/>
  <c r="L3989" i="1" s="1"/>
  <c r="M3989" i="1" s="1"/>
  <c r="K3382" i="1"/>
  <c r="L3382" i="1" s="1"/>
  <c r="M3382" i="1" s="1"/>
  <c r="K5054" i="1"/>
  <c r="L5054" i="1" s="1"/>
  <c r="M5054" i="1" s="1"/>
  <c r="K5080" i="1"/>
  <c r="L5080" i="1" s="1"/>
  <c r="M5080" i="1" s="1"/>
  <c r="K4831" i="1"/>
  <c r="L4831" i="1" s="1"/>
  <c r="M4831" i="1" s="1"/>
  <c r="K4674" i="1"/>
  <c r="L4674" i="1" s="1"/>
  <c r="M4674" i="1" s="1"/>
  <c r="K4496" i="1"/>
  <c r="L4496" i="1" s="1"/>
  <c r="M4496" i="1" s="1"/>
  <c r="K4268" i="1"/>
  <c r="L4268" i="1" s="1"/>
  <c r="M4268" i="1" s="1"/>
  <c r="K4017" i="1"/>
  <c r="L4017" i="1" s="1"/>
  <c r="M4017" i="1" s="1"/>
  <c r="K3619" i="1"/>
  <c r="L3619" i="1" s="1"/>
  <c r="M3619" i="1" s="1"/>
  <c r="K3385" i="1"/>
  <c r="L3385" i="1" s="1"/>
  <c r="M3385" i="1" s="1"/>
  <c r="K2815" i="1"/>
  <c r="L2815" i="1" s="1"/>
  <c r="M2815" i="1" s="1"/>
  <c r="K4005" i="1"/>
  <c r="L4005" i="1" s="1"/>
  <c r="M4005" i="1" s="1"/>
  <c r="K3289" i="1"/>
  <c r="L3289" i="1" s="1"/>
  <c r="M3289" i="1" s="1"/>
  <c r="K2850" i="1"/>
  <c r="L2850" i="1" s="1"/>
  <c r="M2850" i="1" s="1"/>
  <c r="K1908" i="1"/>
  <c r="L1908" i="1" s="1"/>
  <c r="M1908" i="1" s="1"/>
  <c r="K2164" i="1"/>
  <c r="L2164" i="1" s="1"/>
  <c r="M2164" i="1" s="1"/>
  <c r="K4959" i="1"/>
  <c r="L4959" i="1" s="1"/>
  <c r="M4959" i="1" s="1"/>
  <c r="K4732" i="1"/>
  <c r="L4732" i="1" s="1"/>
  <c r="M4732" i="1" s="1"/>
  <c r="K4396" i="1"/>
  <c r="L4396" i="1" s="1"/>
  <c r="M4396" i="1" s="1"/>
  <c r="K4202" i="1"/>
  <c r="L4202" i="1" s="1"/>
  <c r="M4202" i="1" s="1"/>
  <c r="K3856" i="1"/>
  <c r="L3856" i="1" s="1"/>
  <c r="M3856" i="1" s="1"/>
  <c r="K3288" i="1"/>
  <c r="L3288" i="1" s="1"/>
  <c r="M3288" i="1" s="1"/>
  <c r="K2638" i="1"/>
  <c r="L2638" i="1" s="1"/>
  <c r="M2638" i="1" s="1"/>
  <c r="K3687" i="1"/>
  <c r="L3687" i="1" s="1"/>
  <c r="M3687" i="1" s="1"/>
  <c r="K2933" i="1"/>
  <c r="L2933" i="1" s="1"/>
  <c r="M2933" i="1" s="1"/>
  <c r="K3667" i="1"/>
  <c r="L3667" i="1" s="1"/>
  <c r="M3667" i="1" s="1"/>
  <c r="K3471" i="1"/>
  <c r="L3471" i="1" s="1"/>
  <c r="M3471" i="1" s="1"/>
  <c r="K3298" i="1"/>
  <c r="L3298" i="1" s="1"/>
  <c r="M3298" i="1" s="1"/>
  <c r="K3022" i="1"/>
  <c r="L3022" i="1" s="1"/>
  <c r="M3022" i="1" s="1"/>
  <c r="K2518" i="1"/>
  <c r="L2518" i="1" s="1"/>
  <c r="M2518" i="1" s="1"/>
  <c r="K4052" i="1"/>
  <c r="L4052" i="1" s="1"/>
  <c r="M4052" i="1" s="1"/>
  <c r="K3750" i="1"/>
  <c r="L3750" i="1" s="1"/>
  <c r="M3750" i="1" s="1"/>
  <c r="K3529" i="1"/>
  <c r="L3529" i="1" s="1"/>
  <c r="M3529" i="1" s="1"/>
  <c r="K3280" i="1"/>
  <c r="L3280" i="1" s="1"/>
  <c r="M3280" i="1" s="1"/>
  <c r="K2995" i="1"/>
  <c r="L2995" i="1" s="1"/>
  <c r="M2995" i="1" s="1"/>
  <c r="K2249" i="1"/>
  <c r="L2249" i="1" s="1"/>
  <c r="M2249" i="1" s="1"/>
  <c r="K3172" i="1"/>
  <c r="L3172" i="1" s="1"/>
  <c r="M3172" i="1" s="1"/>
  <c r="K1150" i="1"/>
  <c r="L1150" i="1" s="1"/>
  <c r="M1150" i="1" s="1"/>
  <c r="K1951" i="1"/>
  <c r="L1951" i="1" s="1"/>
  <c r="M1951" i="1" s="1"/>
  <c r="K2722" i="1"/>
  <c r="L2722" i="1" s="1"/>
  <c r="M2722" i="1" s="1"/>
  <c r="K2472" i="1"/>
  <c r="L2472" i="1" s="1"/>
  <c r="M2472" i="1" s="1"/>
  <c r="K1402" i="1"/>
  <c r="L1402" i="1" s="1"/>
  <c r="M1402" i="1" s="1"/>
  <c r="K2383" i="1"/>
  <c r="L2383" i="1" s="1"/>
  <c r="M2383" i="1" s="1"/>
  <c r="K537" i="1"/>
  <c r="L537" i="1" s="1"/>
  <c r="M537" i="1" s="1"/>
  <c r="K2766" i="1"/>
  <c r="L2766" i="1" s="1"/>
  <c r="M2766" i="1" s="1"/>
  <c r="K2107" i="1"/>
  <c r="L2107" i="1" s="1"/>
  <c r="M2107" i="1" s="1"/>
  <c r="K544" i="1"/>
  <c r="L544" i="1" s="1"/>
  <c r="M544" i="1" s="1"/>
  <c r="K2508" i="1"/>
  <c r="L2508" i="1" s="1"/>
  <c r="M2508" i="1" s="1"/>
  <c r="K2557" i="1"/>
  <c r="L2557" i="1" s="1"/>
  <c r="M2557" i="1" s="1"/>
  <c r="K2333" i="1"/>
  <c r="L2333" i="1" s="1"/>
  <c r="M2333" i="1" s="1"/>
  <c r="K1930" i="1"/>
  <c r="L1930" i="1" s="1"/>
  <c r="M1930" i="1" s="1"/>
  <c r="K1531" i="1"/>
  <c r="L1531" i="1" s="1"/>
  <c r="M1531" i="1" s="1"/>
  <c r="K2986" i="1"/>
  <c r="L2986" i="1" s="1"/>
  <c r="M2986" i="1" s="1"/>
  <c r="K2742" i="1"/>
  <c r="L2742" i="1" s="1"/>
  <c r="M2742" i="1" s="1"/>
  <c r="K2457" i="1"/>
  <c r="L2457" i="1" s="1"/>
  <c r="M2457" i="1" s="1"/>
  <c r="K2099" i="1"/>
  <c r="L2099" i="1" s="1"/>
  <c r="M2099" i="1" s="1"/>
  <c r="K1395" i="1"/>
  <c r="L1395" i="1" s="1"/>
  <c r="M1395" i="1" s="1"/>
  <c r="K2020" i="1"/>
  <c r="L2020" i="1" s="1"/>
  <c r="M2020" i="1" s="1"/>
  <c r="K1407" i="1"/>
  <c r="L1407" i="1" s="1"/>
  <c r="M1407" i="1" s="1"/>
  <c r="K240" i="1"/>
  <c r="L240" i="1" s="1"/>
  <c r="M240" i="1" s="1"/>
  <c r="K2223" i="1"/>
  <c r="L2223" i="1" s="1"/>
  <c r="M2223" i="1" s="1"/>
  <c r="K2032" i="1"/>
  <c r="L2032" i="1" s="1"/>
  <c r="M2032" i="1" s="1"/>
  <c r="K1757" i="1"/>
  <c r="L1757" i="1" s="1"/>
  <c r="M1757" i="1" s="1"/>
  <c r="K1382" i="1"/>
  <c r="L1382" i="1" s="1"/>
  <c r="M1382" i="1" s="1"/>
  <c r="K753" i="1"/>
  <c r="L753" i="1" s="1"/>
  <c r="M753" i="1" s="1"/>
  <c r="K784" i="1"/>
  <c r="L784" i="1" s="1"/>
  <c r="M784" i="1" s="1"/>
  <c r="K1788" i="1"/>
  <c r="L1788" i="1" s="1"/>
  <c r="M1788" i="1" s="1"/>
  <c r="K1561" i="1"/>
  <c r="L1561" i="1" s="1"/>
  <c r="M1561" i="1" s="1"/>
  <c r="K1336" i="1"/>
  <c r="L1336" i="1" s="1"/>
  <c r="M1336" i="1" s="1"/>
  <c r="K824" i="1"/>
  <c r="L824" i="1" s="1"/>
  <c r="M824" i="1" s="1"/>
  <c r="K1933" i="1"/>
  <c r="L1933" i="1" s="1"/>
  <c r="M1933" i="1" s="1"/>
  <c r="K1669" i="1"/>
  <c r="L1669" i="1" s="1"/>
  <c r="M1669" i="1" s="1"/>
  <c r="K1457" i="1"/>
  <c r="L1457" i="1" s="1"/>
  <c r="M1457" i="1" s="1"/>
  <c r="K921" i="1"/>
  <c r="L921" i="1" s="1"/>
  <c r="M921" i="1" s="1"/>
  <c r="K617" i="1"/>
  <c r="L617" i="1" s="1"/>
  <c r="M617" i="1" s="1"/>
  <c r="K1284" i="1"/>
  <c r="L1284" i="1" s="1"/>
  <c r="M1284" i="1" s="1"/>
  <c r="K379" i="1"/>
  <c r="L379" i="1" s="1"/>
  <c r="M379" i="1" s="1"/>
  <c r="K1033" i="1"/>
  <c r="L1033" i="1" s="1"/>
  <c r="M1033" i="1" s="1"/>
  <c r="K819" i="1"/>
  <c r="L819" i="1" s="1"/>
  <c r="M819" i="1" s="1"/>
  <c r="K1195" i="1"/>
  <c r="L1195" i="1" s="1"/>
  <c r="M1195" i="1" s="1"/>
  <c r="K89" i="1"/>
  <c r="L89" i="1" s="1"/>
  <c r="M89" i="1" s="1"/>
  <c r="K1121" i="1"/>
  <c r="L1121" i="1" s="1"/>
  <c r="M1121" i="1" s="1"/>
  <c r="K891" i="1"/>
  <c r="L891" i="1" s="1"/>
  <c r="M891" i="1" s="1"/>
  <c r="K604" i="1"/>
  <c r="L604" i="1" s="1"/>
  <c r="M604" i="1" s="1"/>
  <c r="K844" i="1"/>
  <c r="L844" i="1" s="1"/>
  <c r="M844" i="1" s="1"/>
  <c r="K937" i="1"/>
  <c r="L937" i="1" s="1"/>
  <c r="M937" i="1" s="1"/>
  <c r="K384" i="1"/>
  <c r="L384" i="1" s="1"/>
  <c r="M384" i="1" s="1"/>
  <c r="K764" i="1"/>
  <c r="L764" i="1" s="1"/>
  <c r="M764" i="1" s="1"/>
  <c r="K112" i="1"/>
  <c r="L112" i="1" s="1"/>
  <c r="M112" i="1" s="1"/>
  <c r="K188" i="1"/>
  <c r="L188" i="1" s="1"/>
  <c r="M188" i="1" s="1"/>
  <c r="K500" i="1"/>
  <c r="L500" i="1" s="1"/>
  <c r="M500" i="1" s="1"/>
  <c r="K564" i="1"/>
  <c r="L564" i="1" s="1"/>
  <c r="M564" i="1" s="1"/>
  <c r="K137" i="1"/>
  <c r="L137" i="1" s="1"/>
  <c r="M137" i="1" s="1"/>
  <c r="K16" i="1"/>
  <c r="L16" i="1" s="1"/>
  <c r="M16" i="1" s="1"/>
  <c r="K369" i="1"/>
  <c r="L369" i="1" s="1"/>
  <c r="M369" i="1" s="1"/>
  <c r="K540" i="1"/>
  <c r="L540" i="1" s="1"/>
  <c r="M540" i="1" s="1"/>
  <c r="K176" i="1"/>
  <c r="L176" i="1" s="1"/>
  <c r="M176" i="1" s="1"/>
  <c r="K561" i="1"/>
  <c r="L561" i="1" s="1"/>
  <c r="M561" i="1" s="1"/>
  <c r="K263" i="1"/>
  <c r="L263" i="1" s="1"/>
  <c r="M263" i="1" s="1"/>
  <c r="K7903" i="1"/>
  <c r="L7903" i="1" s="1"/>
  <c r="M7903" i="1" s="1"/>
  <c r="K8179" i="1"/>
  <c r="L8179" i="1" s="1"/>
  <c r="M8179" i="1" s="1"/>
  <c r="K4838" i="1"/>
  <c r="L4838" i="1" s="1"/>
  <c r="M4838" i="1" s="1"/>
  <c r="K7120" i="1"/>
  <c r="L7120" i="1" s="1"/>
  <c r="M7120" i="1" s="1"/>
  <c r="K9306" i="1"/>
  <c r="L9306" i="1" s="1"/>
  <c r="M9306" i="1" s="1"/>
  <c r="K9066" i="1"/>
  <c r="L9066" i="1" s="1"/>
  <c r="M9066" i="1" s="1"/>
  <c r="K6007" i="1"/>
  <c r="L6007" i="1" s="1"/>
  <c r="M6007" i="1" s="1"/>
  <c r="K3419" i="1"/>
  <c r="L3419" i="1" s="1"/>
  <c r="M3419" i="1" s="1"/>
  <c r="K8939" i="1"/>
  <c r="L8939" i="1" s="1"/>
  <c r="M8939" i="1" s="1"/>
  <c r="K6955" i="1"/>
  <c r="L6955" i="1" s="1"/>
  <c r="M6955" i="1" s="1"/>
  <c r="K8131" i="1"/>
  <c r="L8131" i="1" s="1"/>
  <c r="M8131" i="1" s="1"/>
  <c r="K5614" i="1"/>
  <c r="L5614" i="1" s="1"/>
  <c r="M5614" i="1" s="1"/>
  <c r="K7993" i="1"/>
  <c r="L7993" i="1" s="1"/>
  <c r="M7993" i="1" s="1"/>
  <c r="K9776" i="1"/>
  <c r="L9776" i="1" s="1"/>
  <c r="M9776" i="1" s="1"/>
  <c r="K5679" i="1"/>
  <c r="L5679" i="1" s="1"/>
  <c r="M5679" i="1" s="1"/>
  <c r="K8402" i="1"/>
  <c r="L8402" i="1" s="1"/>
  <c r="M8402" i="1" s="1"/>
  <c r="K9418" i="1"/>
  <c r="L9418" i="1" s="1"/>
  <c r="M9418" i="1" s="1"/>
  <c r="K6197" i="1"/>
  <c r="L6197" i="1" s="1"/>
  <c r="M6197" i="1" s="1"/>
  <c r="K8223" i="1"/>
  <c r="L8223" i="1" s="1"/>
  <c r="M8223" i="1" s="1"/>
  <c r="K8364" i="1"/>
  <c r="L8364" i="1" s="1"/>
  <c r="M8364" i="1" s="1"/>
  <c r="K9563" i="1"/>
  <c r="L9563" i="1" s="1"/>
  <c r="M9563" i="1" s="1"/>
  <c r="K6601" i="1"/>
  <c r="L6601" i="1" s="1"/>
  <c r="M6601" i="1" s="1"/>
  <c r="K9040" i="1"/>
  <c r="L9040" i="1" s="1"/>
  <c r="M9040" i="1" s="1"/>
  <c r="K4262" i="1"/>
  <c r="L4262" i="1" s="1"/>
  <c r="M4262" i="1" s="1"/>
  <c r="K5648" i="1"/>
  <c r="L5648" i="1" s="1"/>
  <c r="M5648" i="1" s="1"/>
  <c r="K9621" i="1"/>
  <c r="L9621" i="1" s="1"/>
  <c r="M9621" i="1" s="1"/>
  <c r="K9562" i="1"/>
  <c r="L9562" i="1" s="1"/>
  <c r="M9562" i="1" s="1"/>
  <c r="W29" i="2" l="1"/>
  <c r="Q5" i="1"/>
  <c r="Q17" i="1"/>
  <c r="Q29" i="1"/>
  <c r="Q41" i="1"/>
  <c r="Q53" i="1"/>
  <c r="Q65" i="1"/>
  <c r="Q77" i="1"/>
  <c r="Q89" i="1"/>
  <c r="Q101" i="1"/>
  <c r="Q113" i="1"/>
  <c r="Q125" i="1"/>
  <c r="Q137" i="1"/>
  <c r="Q149" i="1"/>
  <c r="Q161" i="1"/>
  <c r="Q173" i="1"/>
  <c r="Q185" i="1"/>
  <c r="Q197" i="1"/>
  <c r="Q209" i="1"/>
  <c r="Q221" i="1"/>
  <c r="Q233" i="1"/>
  <c r="Q245" i="1"/>
  <c r="Q257" i="1"/>
  <c r="Q269" i="1"/>
  <c r="Q281" i="1"/>
  <c r="Q293" i="1"/>
  <c r="Q305" i="1"/>
  <c r="Q317" i="1"/>
  <c r="Q329" i="1"/>
  <c r="Q341" i="1"/>
  <c r="Q353" i="1"/>
  <c r="Q365" i="1"/>
  <c r="Q377" i="1"/>
  <c r="Q389" i="1"/>
  <c r="Q401" i="1"/>
  <c r="Q413" i="1"/>
  <c r="Q425" i="1"/>
  <c r="Q437" i="1"/>
  <c r="Q449" i="1"/>
  <c r="Q461" i="1"/>
  <c r="Q473" i="1"/>
  <c r="Q485" i="1"/>
  <c r="Q497" i="1"/>
  <c r="Q509" i="1"/>
  <c r="Q521" i="1"/>
  <c r="Q533" i="1"/>
  <c r="Q545" i="1"/>
  <c r="Q557" i="1"/>
  <c r="Q569" i="1"/>
  <c r="Q581" i="1"/>
  <c r="Q593" i="1"/>
  <c r="Q605" i="1"/>
  <c r="Q617" i="1"/>
  <c r="Q629" i="1"/>
  <c r="Q641" i="1"/>
  <c r="Q653" i="1"/>
  <c r="Q665" i="1"/>
  <c r="Q677" i="1"/>
  <c r="Q689" i="1"/>
  <c r="Q701" i="1"/>
  <c r="Q713" i="1"/>
  <c r="Q725" i="1"/>
  <c r="Q737" i="1"/>
  <c r="Q749" i="1"/>
  <c r="Q761" i="1"/>
  <c r="Q773" i="1"/>
  <c r="Q6" i="1"/>
  <c r="Q18" i="1"/>
  <c r="Q30" i="1"/>
  <c r="Q42" i="1"/>
  <c r="Q54" i="1"/>
  <c r="Q66" i="1"/>
  <c r="Q78" i="1"/>
  <c r="Q90" i="1"/>
  <c r="Q102" i="1"/>
  <c r="Q114" i="1"/>
  <c r="Q126" i="1"/>
  <c r="Q138" i="1"/>
  <c r="Q150" i="1"/>
  <c r="Q162" i="1"/>
  <c r="Q174" i="1"/>
  <c r="Q186" i="1"/>
  <c r="Q198" i="1"/>
  <c r="Q210" i="1"/>
  <c r="Q222" i="1"/>
  <c r="Q234" i="1"/>
  <c r="Q246" i="1"/>
  <c r="Q258" i="1"/>
  <c r="Q270" i="1"/>
  <c r="Q282" i="1"/>
  <c r="Q294" i="1"/>
  <c r="Q306" i="1"/>
  <c r="Q318" i="1"/>
  <c r="Q330" i="1"/>
  <c r="Q342" i="1"/>
  <c r="Q354" i="1"/>
  <c r="Q366" i="1"/>
  <c r="Q378" i="1"/>
  <c r="Q390" i="1"/>
  <c r="Q402" i="1"/>
  <c r="Q414" i="1"/>
  <c r="Q426" i="1"/>
  <c r="Q438" i="1"/>
  <c r="Q450" i="1"/>
  <c r="Q462" i="1"/>
  <c r="Q474" i="1"/>
  <c r="Q486" i="1"/>
  <c r="Q498" i="1"/>
  <c r="Q510" i="1"/>
  <c r="Q522" i="1"/>
  <c r="Q534" i="1"/>
  <c r="Q546" i="1"/>
  <c r="Q558" i="1"/>
  <c r="Q570" i="1"/>
  <c r="Q582" i="1"/>
  <c r="Q594" i="1"/>
  <c r="Q606" i="1"/>
  <c r="Q618" i="1"/>
  <c r="Q630" i="1"/>
  <c r="Q642" i="1"/>
  <c r="Q654" i="1"/>
  <c r="Q666" i="1"/>
  <c r="Q678" i="1"/>
  <c r="Q690" i="1"/>
  <c r="Q702" i="1"/>
  <c r="Q714" i="1"/>
  <c r="Q726" i="1"/>
  <c r="Q738" i="1"/>
  <c r="Q750" i="1"/>
  <c r="Q762" i="1"/>
  <c r="Q774" i="1"/>
  <c r="Q786" i="1"/>
  <c r="Q798" i="1"/>
  <c r="Q810" i="1"/>
  <c r="Q822" i="1"/>
  <c r="Q834" i="1"/>
  <c r="Q846" i="1"/>
  <c r="Q858" i="1"/>
  <c r="Q870" i="1"/>
  <c r="Q882" i="1"/>
  <c r="Q894" i="1"/>
  <c r="Q906" i="1"/>
  <c r="Q918" i="1"/>
  <c r="Q930" i="1"/>
  <c r="Q942" i="1"/>
  <c r="Q954" i="1"/>
  <c r="Q966" i="1"/>
  <c r="Q978" i="1"/>
  <c r="Q990" i="1"/>
  <c r="Q1002" i="1"/>
  <c r="Q1014" i="1"/>
  <c r="Q7" i="1"/>
  <c r="Q21" i="1"/>
  <c r="Q35" i="1"/>
  <c r="Q49" i="1"/>
  <c r="Q63" i="1"/>
  <c r="Q79" i="1"/>
  <c r="Q93" i="1"/>
  <c r="Q107" i="1"/>
  <c r="Q121" i="1"/>
  <c r="Q135" i="1"/>
  <c r="Q151" i="1"/>
  <c r="Q165" i="1"/>
  <c r="Q179" i="1"/>
  <c r="Q193" i="1"/>
  <c r="Q207" i="1"/>
  <c r="Q223" i="1"/>
  <c r="Q237" i="1"/>
  <c r="Q251" i="1"/>
  <c r="Q265" i="1"/>
  <c r="Q279" i="1"/>
  <c r="Q295" i="1"/>
  <c r="Q309" i="1"/>
  <c r="Q323" i="1"/>
  <c r="Q337" i="1"/>
  <c r="Q351" i="1"/>
  <c r="Q367" i="1"/>
  <c r="Q381" i="1"/>
  <c r="Q395" i="1"/>
  <c r="Q409" i="1"/>
  <c r="Q423" i="1"/>
  <c r="Q439" i="1"/>
  <c r="Q453" i="1"/>
  <c r="Q467" i="1"/>
  <c r="Q481" i="1"/>
  <c r="Q495" i="1"/>
  <c r="Q511" i="1"/>
  <c r="Q525" i="1"/>
  <c r="Q539" i="1"/>
  <c r="Q553" i="1"/>
  <c r="Q567" i="1"/>
  <c r="Q583" i="1"/>
  <c r="Q597" i="1"/>
  <c r="Q611" i="1"/>
  <c r="Q625" i="1"/>
  <c r="Q639" i="1"/>
  <c r="Q655" i="1"/>
  <c r="Q669" i="1"/>
  <c r="Q683" i="1"/>
  <c r="Q697" i="1"/>
  <c r="Q711" i="1"/>
  <c r="Q727" i="1"/>
  <c r="Q741" i="1"/>
  <c r="Q755" i="1"/>
  <c r="Q769" i="1"/>
  <c r="Q783" i="1"/>
  <c r="Q796" i="1"/>
  <c r="Q809" i="1"/>
  <c r="Q823" i="1"/>
  <c r="Q836" i="1"/>
  <c r="Q849" i="1"/>
  <c r="Q862" i="1"/>
  <c r="Q875" i="1"/>
  <c r="Q888" i="1"/>
  <c r="Q901" i="1"/>
  <c r="Q914" i="1"/>
  <c r="Q927" i="1"/>
  <c r="Q940" i="1"/>
  <c r="Q953" i="1"/>
  <c r="Q967" i="1"/>
  <c r="Q980" i="1"/>
  <c r="Q993" i="1"/>
  <c r="Q1006" i="1"/>
  <c r="Q1019" i="1"/>
  <c r="Q1031" i="1"/>
  <c r="Q1043" i="1"/>
  <c r="Q1055" i="1"/>
  <c r="Q1067" i="1"/>
  <c r="Q1079" i="1"/>
  <c r="Q1091" i="1"/>
  <c r="Q1103" i="1"/>
  <c r="Q1115" i="1"/>
  <c r="Q1127" i="1"/>
  <c r="Q1139" i="1"/>
  <c r="Q1151" i="1"/>
  <c r="Q1163" i="1"/>
  <c r="Q8" i="1"/>
  <c r="Q22" i="1"/>
  <c r="Q36" i="1"/>
  <c r="Q50" i="1"/>
  <c r="Q64" i="1"/>
  <c r="Q80" i="1"/>
  <c r="Q94" i="1"/>
  <c r="Q108" i="1"/>
  <c r="Q122" i="1"/>
  <c r="Q136" i="1"/>
  <c r="Q152" i="1"/>
  <c r="Q166" i="1"/>
  <c r="Q180" i="1"/>
  <c r="Q194" i="1"/>
  <c r="Q208" i="1"/>
  <c r="Q224" i="1"/>
  <c r="Q238" i="1"/>
  <c r="Q252" i="1"/>
  <c r="Q266" i="1"/>
  <c r="Q280" i="1"/>
  <c r="Q296" i="1"/>
  <c r="Q310" i="1"/>
  <c r="Q324" i="1"/>
  <c r="Q338" i="1"/>
  <c r="Q352" i="1"/>
  <c r="Q368" i="1"/>
  <c r="Q382" i="1"/>
  <c r="Q396" i="1"/>
  <c r="Q410" i="1"/>
  <c r="Q424" i="1"/>
  <c r="Q440" i="1"/>
  <c r="Q454" i="1"/>
  <c r="Q468" i="1"/>
  <c r="Q482" i="1"/>
  <c r="Q496" i="1"/>
  <c r="Q512" i="1"/>
  <c r="Q526" i="1"/>
  <c r="Q540" i="1"/>
  <c r="Q554" i="1"/>
  <c r="Q568" i="1"/>
  <c r="Q584" i="1"/>
  <c r="Q598" i="1"/>
  <c r="Q612" i="1"/>
  <c r="Q626" i="1"/>
  <c r="Q640" i="1"/>
  <c r="Q656" i="1"/>
  <c r="Q670" i="1"/>
  <c r="Q684" i="1"/>
  <c r="Q698" i="1"/>
  <c r="Q712" i="1"/>
  <c r="Q728" i="1"/>
  <c r="Q742" i="1"/>
  <c r="Q756" i="1"/>
  <c r="Q770" i="1"/>
  <c r="Q784" i="1"/>
  <c r="Q797" i="1"/>
  <c r="Q811" i="1"/>
  <c r="Q824" i="1"/>
  <c r="Q837" i="1"/>
  <c r="Q850" i="1"/>
  <c r="Q863" i="1"/>
  <c r="Q9" i="1"/>
  <c r="Q23" i="1"/>
  <c r="Q37" i="1"/>
  <c r="Q51" i="1"/>
  <c r="Q67" i="1"/>
  <c r="Q81" i="1"/>
  <c r="Q95" i="1"/>
  <c r="Q109" i="1"/>
  <c r="Q123" i="1"/>
  <c r="Q139" i="1"/>
  <c r="Q153" i="1"/>
  <c r="Q167" i="1"/>
  <c r="Q181" i="1"/>
  <c r="Q195" i="1"/>
  <c r="Q211" i="1"/>
  <c r="Q225" i="1"/>
  <c r="Q239" i="1"/>
  <c r="Q253" i="1"/>
  <c r="Q267" i="1"/>
  <c r="Q283" i="1"/>
  <c r="Q297" i="1"/>
  <c r="Q311" i="1"/>
  <c r="Q325" i="1"/>
  <c r="Q339" i="1"/>
  <c r="Q355" i="1"/>
  <c r="Q369" i="1"/>
  <c r="Q383" i="1"/>
  <c r="Q397" i="1"/>
  <c r="Q411" i="1"/>
  <c r="Q427" i="1"/>
  <c r="Q441" i="1"/>
  <c r="Q455" i="1"/>
  <c r="Q469" i="1"/>
  <c r="Q483" i="1"/>
  <c r="Q499" i="1"/>
  <c r="Q513" i="1"/>
  <c r="Q527" i="1"/>
  <c r="Q541" i="1"/>
  <c r="Q555" i="1"/>
  <c r="Q571" i="1"/>
  <c r="Q585" i="1"/>
  <c r="Q10" i="1"/>
  <c r="Q27" i="1"/>
  <c r="Q46" i="1"/>
  <c r="Q68" i="1"/>
  <c r="Q85" i="1"/>
  <c r="Q104" i="1"/>
  <c r="Q124" i="1"/>
  <c r="Q143" i="1"/>
  <c r="Q160" i="1"/>
  <c r="Q182" i="1"/>
  <c r="Q201" i="1"/>
  <c r="Q218" i="1"/>
  <c r="Q240" i="1"/>
  <c r="Q259" i="1"/>
  <c r="Q276" i="1"/>
  <c r="Q298" i="1"/>
  <c r="Q315" i="1"/>
  <c r="Q334" i="1"/>
  <c r="Q356" i="1"/>
  <c r="Q373" i="1"/>
  <c r="Q392" i="1"/>
  <c r="Q412" i="1"/>
  <c r="Q431" i="1"/>
  <c r="Q448" i="1"/>
  <c r="Q470" i="1"/>
  <c r="Q489" i="1"/>
  <c r="Q506" i="1"/>
  <c r="Q528" i="1"/>
  <c r="Q547" i="1"/>
  <c r="Q564" i="1"/>
  <c r="Q586" i="1"/>
  <c r="Q602" i="1"/>
  <c r="Q620" i="1"/>
  <c r="Q636" i="1"/>
  <c r="Q652" i="1"/>
  <c r="Q672" i="1"/>
  <c r="Q688" i="1"/>
  <c r="Q706" i="1"/>
  <c r="Q722" i="1"/>
  <c r="Q740" i="1"/>
  <c r="Q758" i="1"/>
  <c r="Q776" i="1"/>
  <c r="Q791" i="1"/>
  <c r="Q806" i="1"/>
  <c r="Q821" i="1"/>
  <c r="Q839" i="1"/>
  <c r="Q854" i="1"/>
  <c r="Q869" i="1"/>
  <c r="Q884" i="1"/>
  <c r="Q898" i="1"/>
  <c r="Q912" i="1"/>
  <c r="Q926" i="1"/>
  <c r="Q941" i="1"/>
  <c r="Q956" i="1"/>
  <c r="Q970" i="1"/>
  <c r="Q984" i="1"/>
  <c r="Q998" i="1"/>
  <c r="Q1012" i="1"/>
  <c r="Q1026" i="1"/>
  <c r="Q1039" i="1"/>
  <c r="Q1052" i="1"/>
  <c r="Q1065" i="1"/>
  <c r="Q1078" i="1"/>
  <c r="Q1092" i="1"/>
  <c r="Q1105" i="1"/>
  <c r="Q1118" i="1"/>
  <c r="Q1131" i="1"/>
  <c r="Q1144" i="1"/>
  <c r="Q1157" i="1"/>
  <c r="Q1170" i="1"/>
  <c r="Q1182" i="1"/>
  <c r="Q1194" i="1"/>
  <c r="Q11" i="1"/>
  <c r="Q28" i="1"/>
  <c r="Q47" i="1"/>
  <c r="Q69" i="1"/>
  <c r="Q86" i="1"/>
  <c r="Q105" i="1"/>
  <c r="Q127" i="1"/>
  <c r="Q144" i="1"/>
  <c r="Q163" i="1"/>
  <c r="Q183" i="1"/>
  <c r="Q202" i="1"/>
  <c r="Q219" i="1"/>
  <c r="Q241" i="1"/>
  <c r="Q260" i="1"/>
  <c r="Q277" i="1"/>
  <c r="Q299" i="1"/>
  <c r="Q316" i="1"/>
  <c r="Q335" i="1"/>
  <c r="Q357" i="1"/>
  <c r="Q374" i="1"/>
  <c r="Q393" i="1"/>
  <c r="Q415" i="1"/>
  <c r="Q432" i="1"/>
  <c r="Q451" i="1"/>
  <c r="Q471" i="1"/>
  <c r="Q490" i="1"/>
  <c r="Q507" i="1"/>
  <c r="Q529" i="1"/>
  <c r="Q548" i="1"/>
  <c r="Q565" i="1"/>
  <c r="Q587" i="1"/>
  <c r="Q603" i="1"/>
  <c r="Q621" i="1"/>
  <c r="Q637" i="1"/>
  <c r="Q657" i="1"/>
  <c r="Q673" i="1"/>
  <c r="Q691" i="1"/>
  <c r="Q707" i="1"/>
  <c r="Q723" i="1"/>
  <c r="Q743" i="1"/>
  <c r="Q759" i="1"/>
  <c r="Q777" i="1"/>
  <c r="Q792" i="1"/>
  <c r="Q807" i="1"/>
  <c r="Q825" i="1"/>
  <c r="Q840" i="1"/>
  <c r="Q855" i="1"/>
  <c r="Q12" i="1"/>
  <c r="Q31" i="1"/>
  <c r="Q48" i="1"/>
  <c r="Q70" i="1"/>
  <c r="Q87" i="1"/>
  <c r="Q106" i="1"/>
  <c r="Q128" i="1"/>
  <c r="Q145" i="1"/>
  <c r="Q164" i="1"/>
  <c r="Q184" i="1"/>
  <c r="Q203" i="1"/>
  <c r="Q220" i="1"/>
  <c r="Q242" i="1"/>
  <c r="Q261" i="1"/>
  <c r="Q278" i="1"/>
  <c r="Q300" i="1"/>
  <c r="Q319" i="1"/>
  <c r="Q336" i="1"/>
  <c r="Q358" i="1"/>
  <c r="Q375" i="1"/>
  <c r="Q394" i="1"/>
  <c r="Q416" i="1"/>
  <c r="Q433" i="1"/>
  <c r="Q452" i="1"/>
  <c r="Q472" i="1"/>
  <c r="Q491" i="1"/>
  <c r="Q508" i="1"/>
  <c r="Q530" i="1"/>
  <c r="Q549" i="1"/>
  <c r="Q566" i="1"/>
  <c r="Q588" i="1"/>
  <c r="Q604" i="1"/>
  <c r="Q622" i="1"/>
  <c r="Q638" i="1"/>
  <c r="Q658" i="1"/>
  <c r="Q674" i="1"/>
  <c r="Q692" i="1"/>
  <c r="Q708" i="1"/>
  <c r="Q724" i="1"/>
  <c r="Q744" i="1"/>
  <c r="Q760" i="1"/>
  <c r="Q778" i="1"/>
  <c r="Q793" i="1"/>
  <c r="Q808" i="1"/>
  <c r="Q826" i="1"/>
  <c r="Q841" i="1"/>
  <c r="Q856" i="1"/>
  <c r="Q872" i="1"/>
  <c r="Q886" i="1"/>
  <c r="Q900" i="1"/>
  <c r="Q915" i="1"/>
  <c r="Q929" i="1"/>
  <c r="Q944" i="1"/>
  <c r="Q958" i="1"/>
  <c r="Q972" i="1"/>
  <c r="Q986" i="1"/>
  <c r="Q1000" i="1"/>
  <c r="Q1015" i="1"/>
  <c r="Q1028" i="1"/>
  <c r="Q1041" i="1"/>
  <c r="Q1054" i="1"/>
  <c r="Q1068" i="1"/>
  <c r="Q1081" i="1"/>
  <c r="Q1094" i="1"/>
  <c r="Q1107" i="1"/>
  <c r="Q1120" i="1"/>
  <c r="Q1133" i="1"/>
  <c r="Q1146" i="1"/>
  <c r="Q1159" i="1"/>
  <c r="Q1172" i="1"/>
  <c r="Q1184" i="1"/>
  <c r="Q1196" i="1"/>
  <c r="Q1208" i="1"/>
  <c r="Q1220" i="1"/>
  <c r="Q1232" i="1"/>
  <c r="Q1244" i="1"/>
  <c r="Q1256" i="1"/>
  <c r="Q1268" i="1"/>
  <c r="Q1280" i="1"/>
  <c r="Q1292" i="1"/>
  <c r="Q1304" i="1"/>
  <c r="Q1316" i="1"/>
  <c r="Q1328" i="1"/>
  <c r="Q1340" i="1"/>
  <c r="Q1352" i="1"/>
  <c r="Q13" i="1"/>
  <c r="Q38" i="1"/>
  <c r="Q60" i="1"/>
  <c r="Q88" i="1"/>
  <c r="Q115" i="1"/>
  <c r="Q140" i="1"/>
  <c r="Q168" i="1"/>
  <c r="Q190" i="1"/>
  <c r="Q215" i="1"/>
  <c r="Q243" i="1"/>
  <c r="Q268" i="1"/>
  <c r="Q290" i="1"/>
  <c r="Q320" i="1"/>
  <c r="Q345" i="1"/>
  <c r="Q370" i="1"/>
  <c r="Q398" i="1"/>
  <c r="Q420" i="1"/>
  <c r="Q445" i="1"/>
  <c r="Q475" i="1"/>
  <c r="Q500" i="1"/>
  <c r="Q520" i="1"/>
  <c r="Q550" i="1"/>
  <c r="Q575" i="1"/>
  <c r="Q599" i="1"/>
  <c r="Q623" i="1"/>
  <c r="Q646" i="1"/>
  <c r="Q667" i="1"/>
  <c r="Q693" i="1"/>
  <c r="Q716" i="1"/>
  <c r="Q735" i="1"/>
  <c r="Q763" i="1"/>
  <c r="Q782" i="1"/>
  <c r="Q803" i="1"/>
  <c r="Q827" i="1"/>
  <c r="Q845" i="1"/>
  <c r="Q866" i="1"/>
  <c r="Q883" i="1"/>
  <c r="Q902" i="1"/>
  <c r="Q919" i="1"/>
  <c r="Q935" i="1"/>
  <c r="Q951" i="1"/>
  <c r="Q969" i="1"/>
  <c r="Q987" i="1"/>
  <c r="Q1004" i="1"/>
  <c r="Q1021" i="1"/>
  <c r="Q1036" i="1"/>
  <c r="Q1051" i="1"/>
  <c r="Q1069" i="1"/>
  <c r="Q1084" i="1"/>
  <c r="Q1099" i="1"/>
  <c r="Q1114" i="1"/>
  <c r="Q1130" i="1"/>
  <c r="Q1147" i="1"/>
  <c r="Q1162" i="1"/>
  <c r="Q1177" i="1"/>
  <c r="Q1191" i="1"/>
  <c r="Q1205" i="1"/>
  <c r="Q1218" i="1"/>
  <c r="Q1231" i="1"/>
  <c r="Q1245" i="1"/>
  <c r="Q1258" i="1"/>
  <c r="Q1271" i="1"/>
  <c r="Q1284" i="1"/>
  <c r="Q1297" i="1"/>
  <c r="Q1310" i="1"/>
  <c r="Q1323" i="1"/>
  <c r="Q1336" i="1"/>
  <c r="Q1349" i="1"/>
  <c r="Q1362" i="1"/>
  <c r="Q1374" i="1"/>
  <c r="Q1386" i="1"/>
  <c r="Q1398" i="1"/>
  <c r="Q1410" i="1"/>
  <c r="Q1422" i="1"/>
  <c r="Q1434" i="1"/>
  <c r="Q1446" i="1"/>
  <c r="Q1458" i="1"/>
  <c r="Q1470" i="1"/>
  <c r="Q1482" i="1"/>
  <c r="Q1494" i="1"/>
  <c r="Q1506" i="1"/>
  <c r="Q1518" i="1"/>
  <c r="Q1530" i="1"/>
  <c r="Q1542" i="1"/>
  <c r="Q1554" i="1"/>
  <c r="Q1566" i="1"/>
  <c r="Q1578" i="1"/>
  <c r="Q1590" i="1"/>
  <c r="Q1602" i="1"/>
  <c r="Q1614" i="1"/>
  <c r="Q1626" i="1"/>
  <c r="Q1638" i="1"/>
  <c r="Q1650" i="1"/>
  <c r="Q1662" i="1"/>
  <c r="Q1674" i="1"/>
  <c r="Q1686" i="1"/>
  <c r="Q1698" i="1"/>
  <c r="Q1710" i="1"/>
  <c r="Q1722" i="1"/>
  <c r="Q1734" i="1"/>
  <c r="Q1746" i="1"/>
  <c r="Q1758" i="1"/>
  <c r="Q1770" i="1"/>
  <c r="Q1782" i="1"/>
  <c r="Q1794" i="1"/>
  <c r="Q1806" i="1"/>
  <c r="Q1818" i="1"/>
  <c r="Q1830" i="1"/>
  <c r="Q1842" i="1"/>
  <c r="Q1854" i="1"/>
  <c r="Q1866" i="1"/>
  <c r="Q1878" i="1"/>
  <c r="Q1890" i="1"/>
  <c r="Q1902" i="1"/>
  <c r="Q1914" i="1"/>
  <c r="Q1926" i="1"/>
  <c r="Q1938" i="1"/>
  <c r="Q1950" i="1"/>
  <c r="Q1962" i="1"/>
  <c r="Q1974" i="1"/>
  <c r="Q1986" i="1"/>
  <c r="Q1998" i="1"/>
  <c r="Q2010" i="1"/>
  <c r="Q2022" i="1"/>
  <c r="Q14" i="1"/>
  <c r="Q39" i="1"/>
  <c r="Q61" i="1"/>
  <c r="Q91" i="1"/>
  <c r="Q116" i="1"/>
  <c r="Q141" i="1"/>
  <c r="Q169" i="1"/>
  <c r="Q191" i="1"/>
  <c r="Q216" i="1"/>
  <c r="Q244" i="1"/>
  <c r="Q271" i="1"/>
  <c r="Q291" i="1"/>
  <c r="Q321" i="1"/>
  <c r="Q346" i="1"/>
  <c r="Q371" i="1"/>
  <c r="Q399" i="1"/>
  <c r="Q421" i="1"/>
  <c r="Q446" i="1"/>
  <c r="Q476" i="1"/>
  <c r="Q501" i="1"/>
  <c r="Q523" i="1"/>
  <c r="Q551" i="1"/>
  <c r="Q576" i="1"/>
  <c r="Q600" i="1"/>
  <c r="Q624" i="1"/>
  <c r="Q647" i="1"/>
  <c r="Q668" i="1"/>
  <c r="Q694" i="1"/>
  <c r="Q717" i="1"/>
  <c r="Q736" i="1"/>
  <c r="Q764" i="1"/>
  <c r="Q785" i="1"/>
  <c r="Q804" i="1"/>
  <c r="Q828" i="1"/>
  <c r="Q847" i="1"/>
  <c r="Q867" i="1"/>
  <c r="Q885" i="1"/>
  <c r="Q903" i="1"/>
  <c r="Q920" i="1"/>
  <c r="Q936" i="1"/>
  <c r="Q952" i="1"/>
  <c r="Q971" i="1"/>
  <c r="Q988" i="1"/>
  <c r="Q1005" i="1"/>
  <c r="Q1022" i="1"/>
  <c r="Q1037" i="1"/>
  <c r="Q1053" i="1"/>
  <c r="Q1070" i="1"/>
  <c r="Q1085" i="1"/>
  <c r="Q1100" i="1"/>
  <c r="Q1116" i="1"/>
  <c r="Q1132" i="1"/>
  <c r="Q1148" i="1"/>
  <c r="Q1164" i="1"/>
  <c r="Q1178" i="1"/>
  <c r="Q1192" i="1"/>
  <c r="Q1206" i="1"/>
  <c r="Q1219" i="1"/>
  <c r="Q1233" i="1"/>
  <c r="Q1246" i="1"/>
  <c r="Q1259" i="1"/>
  <c r="Q1272" i="1"/>
  <c r="Q1285" i="1"/>
  <c r="Q1298" i="1"/>
  <c r="Q1311" i="1"/>
  <c r="Q1324" i="1"/>
  <c r="Q1337" i="1"/>
  <c r="Q1350" i="1"/>
  <c r="Q1363" i="1"/>
  <c r="Q1375" i="1"/>
  <c r="Q1387" i="1"/>
  <c r="Q1399" i="1"/>
  <c r="Q1411" i="1"/>
  <c r="Q1423" i="1"/>
  <c r="Q1435" i="1"/>
  <c r="Q1447" i="1"/>
  <c r="Q1459" i="1"/>
  <c r="Q1471" i="1"/>
  <c r="Q1483" i="1"/>
  <c r="Q1495" i="1"/>
  <c r="Q1507" i="1"/>
  <c r="Q1519" i="1"/>
  <c r="Q1531" i="1"/>
  <c r="Q1543" i="1"/>
  <c r="Q1555" i="1"/>
  <c r="Q1567" i="1"/>
  <c r="Q1579" i="1"/>
  <c r="Q1591" i="1"/>
  <c r="Q1603" i="1"/>
  <c r="Q1615" i="1"/>
  <c r="Q1627" i="1"/>
  <c r="Q1639" i="1"/>
  <c r="Q1651" i="1"/>
  <c r="Q1663" i="1"/>
  <c r="Q1675" i="1"/>
  <c r="Q1687" i="1"/>
  <c r="Q1699" i="1"/>
  <c r="Q1711" i="1"/>
  <c r="Q1723" i="1"/>
  <c r="Q1735" i="1"/>
  <c r="Q1747" i="1"/>
  <c r="Q1759" i="1"/>
  <c r="Q1771" i="1"/>
  <c r="Q1783" i="1"/>
  <c r="Q1795" i="1"/>
  <c r="Q1807" i="1"/>
  <c r="Q1819" i="1"/>
  <c r="Q1831" i="1"/>
  <c r="Q1843" i="1"/>
  <c r="Q1855" i="1"/>
  <c r="Q1867" i="1"/>
  <c r="Q1879" i="1"/>
  <c r="Q1891" i="1"/>
  <c r="Q1903" i="1"/>
  <c r="Q1915" i="1"/>
  <c r="Q1927" i="1"/>
  <c r="Q1939" i="1"/>
  <c r="Q15" i="1"/>
  <c r="Q40" i="1"/>
  <c r="Q62" i="1"/>
  <c r="Q92" i="1"/>
  <c r="Q117" i="1"/>
  <c r="Q142" i="1"/>
  <c r="Q170" i="1"/>
  <c r="Q192" i="1"/>
  <c r="Q217" i="1"/>
  <c r="Q247" i="1"/>
  <c r="Q272" i="1"/>
  <c r="Q292" i="1"/>
  <c r="Q322" i="1"/>
  <c r="Q347" i="1"/>
  <c r="Q372" i="1"/>
  <c r="Q400" i="1"/>
  <c r="Q422" i="1"/>
  <c r="Q447" i="1"/>
  <c r="Q477" i="1"/>
  <c r="Q502" i="1"/>
  <c r="Q524" i="1"/>
  <c r="Q552" i="1"/>
  <c r="Q577" i="1"/>
  <c r="Q601" i="1"/>
  <c r="Q627" i="1"/>
  <c r="Q648" i="1"/>
  <c r="Q671" i="1"/>
  <c r="Q695" i="1"/>
  <c r="Q718" i="1"/>
  <c r="Q739" i="1"/>
  <c r="Q765" i="1"/>
  <c r="Q787" i="1"/>
  <c r="Q805" i="1"/>
  <c r="Q829" i="1"/>
  <c r="Q848" i="1"/>
  <c r="Q868" i="1"/>
  <c r="Q887" i="1"/>
  <c r="Q904" i="1"/>
  <c r="Q921" i="1"/>
  <c r="Q937" i="1"/>
  <c r="Q955" i="1"/>
  <c r="Q973" i="1"/>
  <c r="Q989" i="1"/>
  <c r="Q1007" i="1"/>
  <c r="Q1023" i="1"/>
  <c r="Q1038" i="1"/>
  <c r="Q1056" i="1"/>
  <c r="Q1071" i="1"/>
  <c r="Q1086" i="1"/>
  <c r="Q1101" i="1"/>
  <c r="Q1117" i="1"/>
  <c r="Q1134" i="1"/>
  <c r="Q1149" i="1"/>
  <c r="Q1165" i="1"/>
  <c r="Q1179" i="1"/>
  <c r="Q1193" i="1"/>
  <c r="Q1207" i="1"/>
  <c r="Q1221" i="1"/>
  <c r="Q1234" i="1"/>
  <c r="Q1247" i="1"/>
  <c r="Q1260" i="1"/>
  <c r="Q1273" i="1"/>
  <c r="Q1286" i="1"/>
  <c r="Q1299" i="1"/>
  <c r="Q1312" i="1"/>
  <c r="Q1325" i="1"/>
  <c r="Q1338" i="1"/>
  <c r="Q1351" i="1"/>
  <c r="Q1364" i="1"/>
  <c r="Q1376" i="1"/>
  <c r="Q1388" i="1"/>
  <c r="Q1400" i="1"/>
  <c r="Q1412" i="1"/>
  <c r="Q1424" i="1"/>
  <c r="Q1436" i="1"/>
  <c r="Q1448" i="1"/>
  <c r="Q1460" i="1"/>
  <c r="Q1472" i="1"/>
  <c r="Q1484" i="1"/>
  <c r="Q1496" i="1"/>
  <c r="Q1508" i="1"/>
  <c r="Q1520" i="1"/>
  <c r="Q1532" i="1"/>
  <c r="Q1544" i="1"/>
  <c r="Q1556" i="1"/>
  <c r="Q1568" i="1"/>
  <c r="Q1580" i="1"/>
  <c r="Q1592" i="1"/>
  <c r="Q1604" i="1"/>
  <c r="Q1616" i="1"/>
  <c r="Q1628" i="1"/>
  <c r="Q1640" i="1"/>
  <c r="Q1652" i="1"/>
  <c r="Q1664" i="1"/>
  <c r="Q1676" i="1"/>
  <c r="Q1688" i="1"/>
  <c r="Q1700" i="1"/>
  <c r="Q1712" i="1"/>
  <c r="Q1724" i="1"/>
  <c r="Q1736" i="1"/>
  <c r="Q1748" i="1"/>
  <c r="Q1760" i="1"/>
  <c r="Q1772" i="1"/>
  <c r="Q1784" i="1"/>
  <c r="Q1796" i="1"/>
  <c r="Q1808" i="1"/>
  <c r="Q1820" i="1"/>
  <c r="Q1832" i="1"/>
  <c r="Q1844" i="1"/>
  <c r="Q1856" i="1"/>
  <c r="Q1868" i="1"/>
  <c r="Q1880" i="1"/>
  <c r="Q1892" i="1"/>
  <c r="Q1904" i="1"/>
  <c r="Q1916" i="1"/>
  <c r="Q1928" i="1"/>
  <c r="Q1940" i="1"/>
  <c r="Q1952" i="1"/>
  <c r="Q1964" i="1"/>
  <c r="Q1976" i="1"/>
  <c r="Q1988" i="1"/>
  <c r="Q2000" i="1"/>
  <c r="Q2012" i="1"/>
  <c r="Q2024" i="1"/>
  <c r="Q2036" i="1"/>
  <c r="Q2048" i="1"/>
  <c r="Q2060" i="1"/>
  <c r="Q2072" i="1"/>
  <c r="Q2084" i="1"/>
  <c r="Q2096" i="1"/>
  <c r="Q2108" i="1"/>
  <c r="Q2120" i="1"/>
  <c r="Q2132" i="1"/>
  <c r="Q2144" i="1"/>
  <c r="Q2156" i="1"/>
  <c r="Q2168" i="1"/>
  <c r="Q2180" i="1"/>
  <c r="Q2192" i="1"/>
  <c r="Q2204" i="1"/>
  <c r="Q2216" i="1"/>
  <c r="Q2228" i="1"/>
  <c r="Q2240" i="1"/>
  <c r="Q2252" i="1"/>
  <c r="Q2264" i="1"/>
  <c r="Q2276" i="1"/>
  <c r="Q2288" i="1"/>
  <c r="Q2300" i="1"/>
  <c r="Q2312" i="1"/>
  <c r="Q2324" i="1"/>
  <c r="Q2336" i="1"/>
  <c r="Q16" i="1"/>
  <c r="Q43" i="1"/>
  <c r="Q71" i="1"/>
  <c r="Q96" i="1"/>
  <c r="Q118" i="1"/>
  <c r="Q146" i="1"/>
  <c r="Q171" i="1"/>
  <c r="Q196" i="1"/>
  <c r="Q226" i="1"/>
  <c r="Q248" i="1"/>
  <c r="Q273" i="1"/>
  <c r="Q301" i="1"/>
  <c r="Q326" i="1"/>
  <c r="Q348" i="1"/>
  <c r="Q376" i="1"/>
  <c r="Q403" i="1"/>
  <c r="Q428" i="1"/>
  <c r="Q456" i="1"/>
  <c r="Q478" i="1"/>
  <c r="Q503" i="1"/>
  <c r="Q531" i="1"/>
  <c r="Q556" i="1"/>
  <c r="Q578" i="1"/>
  <c r="Q607" i="1"/>
  <c r="Q628" i="1"/>
  <c r="Q649" i="1"/>
  <c r="Q675" i="1"/>
  <c r="Q696" i="1"/>
  <c r="Q719" i="1"/>
  <c r="Q745" i="1"/>
  <c r="Q766" i="1"/>
  <c r="Q788" i="1"/>
  <c r="Q812" i="1"/>
  <c r="Q830" i="1"/>
  <c r="Q851" i="1"/>
  <c r="Q871" i="1"/>
  <c r="Q889" i="1"/>
  <c r="Q905" i="1"/>
  <c r="Q922" i="1"/>
  <c r="Q938" i="1"/>
  <c r="Q957" i="1"/>
  <c r="Q974" i="1"/>
  <c r="Q991" i="1"/>
  <c r="Q1008" i="1"/>
  <c r="Q1024" i="1"/>
  <c r="Q1040" i="1"/>
  <c r="Q1057" i="1"/>
  <c r="Q1072" i="1"/>
  <c r="Q1087" i="1"/>
  <c r="Q1102" i="1"/>
  <c r="Q1119" i="1"/>
  <c r="Q1135" i="1"/>
  <c r="Q1150" i="1"/>
  <c r="Q1166" i="1"/>
  <c r="Q1180" i="1"/>
  <c r="Q1195" i="1"/>
  <c r="Q1209" i="1"/>
  <c r="Q1222" i="1"/>
  <c r="Q1235" i="1"/>
  <c r="Q1248" i="1"/>
  <c r="Q1261" i="1"/>
  <c r="Q1274" i="1"/>
  <c r="Q1287" i="1"/>
  <c r="Q1300" i="1"/>
  <c r="Q1313" i="1"/>
  <c r="Q1326" i="1"/>
  <c r="Q1339" i="1"/>
  <c r="Q1353" i="1"/>
  <c r="Q1365" i="1"/>
  <c r="Q1377" i="1"/>
  <c r="Q1389" i="1"/>
  <c r="Q1401" i="1"/>
  <c r="Q1413" i="1"/>
  <c r="Q1425" i="1"/>
  <c r="Q1437" i="1"/>
  <c r="Q1449" i="1"/>
  <c r="Q1461" i="1"/>
  <c r="Q1473" i="1"/>
  <c r="Q1485" i="1"/>
  <c r="Q1497" i="1"/>
  <c r="Q1509" i="1"/>
  <c r="Q1521" i="1"/>
  <c r="Q1533" i="1"/>
  <c r="Q1545" i="1"/>
  <c r="Q1557" i="1"/>
  <c r="Q19" i="1"/>
  <c r="Q56" i="1"/>
  <c r="Q97" i="1"/>
  <c r="Q131" i="1"/>
  <c r="Q172" i="1"/>
  <c r="Q206" i="1"/>
  <c r="Q249" i="1"/>
  <c r="Q286" i="1"/>
  <c r="Q327" i="1"/>
  <c r="Q361" i="1"/>
  <c r="Q404" i="1"/>
  <c r="Q436" i="1"/>
  <c r="Q479" i="1"/>
  <c r="Q516" i="1"/>
  <c r="Q559" i="1"/>
  <c r="Q591" i="1"/>
  <c r="Q631" i="1"/>
  <c r="Q661" i="1"/>
  <c r="Q699" i="1"/>
  <c r="Q731" i="1"/>
  <c r="Q767" i="1"/>
  <c r="Q799" i="1"/>
  <c r="Q831" i="1"/>
  <c r="Q860" i="1"/>
  <c r="Q890" i="1"/>
  <c r="Q911" i="1"/>
  <c r="Q939" i="1"/>
  <c r="Q963" i="1"/>
  <c r="Q992" i="1"/>
  <c r="Q1016" i="1"/>
  <c r="Q1042" i="1"/>
  <c r="Q1062" i="1"/>
  <c r="Q1088" i="1"/>
  <c r="Q1110" i="1"/>
  <c r="Q1136" i="1"/>
  <c r="Q1156" i="1"/>
  <c r="Q1181" i="1"/>
  <c r="Q1201" i="1"/>
  <c r="Q1223" i="1"/>
  <c r="Q1240" i="1"/>
  <c r="Q1262" i="1"/>
  <c r="Q1279" i="1"/>
  <c r="Q1301" i="1"/>
  <c r="Q1319" i="1"/>
  <c r="Q1341" i="1"/>
  <c r="Q1358" i="1"/>
  <c r="Q1378" i="1"/>
  <c r="Q1394" i="1"/>
  <c r="Q1414" i="1"/>
  <c r="Q1430" i="1"/>
  <c r="Q1450" i="1"/>
  <c r="Q1466" i="1"/>
  <c r="Q1486" i="1"/>
  <c r="Q1502" i="1"/>
  <c r="Q1522" i="1"/>
  <c r="Q1538" i="1"/>
  <c r="Q1558" i="1"/>
  <c r="Q1573" i="1"/>
  <c r="Q1588" i="1"/>
  <c r="Q1606" i="1"/>
  <c r="Q1621" i="1"/>
  <c r="Q1636" i="1"/>
  <c r="Q1654" i="1"/>
  <c r="Q1669" i="1"/>
  <c r="Q1684" i="1"/>
  <c r="Q1702" i="1"/>
  <c r="Q1717" i="1"/>
  <c r="Q1732" i="1"/>
  <c r="Q1750" i="1"/>
  <c r="Q1765" i="1"/>
  <c r="Q1780" i="1"/>
  <c r="Q1798" i="1"/>
  <c r="Q1813" i="1"/>
  <c r="Q1828" i="1"/>
  <c r="Q1846" i="1"/>
  <c r="Q1861" i="1"/>
  <c r="Q1876" i="1"/>
  <c r="Q1894" i="1"/>
  <c r="Q1909" i="1"/>
  <c r="Q1924" i="1"/>
  <c r="Q1942" i="1"/>
  <c r="Q1956" i="1"/>
  <c r="Q1970" i="1"/>
  <c r="Q1984" i="1"/>
  <c r="Q1999" i="1"/>
  <c r="Q2014" i="1"/>
  <c r="Q2028" i="1"/>
  <c r="Q2041" i="1"/>
  <c r="Q2054" i="1"/>
  <c r="Q2067" i="1"/>
  <c r="Q2080" i="1"/>
  <c r="Q2093" i="1"/>
  <c r="Q2106" i="1"/>
  <c r="Q2119" i="1"/>
  <c r="Q2133" i="1"/>
  <c r="Q2146" i="1"/>
  <c r="Q2159" i="1"/>
  <c r="Q2172" i="1"/>
  <c r="Q2185" i="1"/>
  <c r="Q2198" i="1"/>
  <c r="Q2211" i="1"/>
  <c r="Q2224" i="1"/>
  <c r="Q2237" i="1"/>
  <c r="Q2250" i="1"/>
  <c r="Q2263" i="1"/>
  <c r="Q2277" i="1"/>
  <c r="Q2290" i="1"/>
  <c r="Q2303" i="1"/>
  <c r="Q2316" i="1"/>
  <c r="Q2329" i="1"/>
  <c r="Q2342" i="1"/>
  <c r="Q2354" i="1"/>
  <c r="Q2366" i="1"/>
  <c r="Q2378" i="1"/>
  <c r="Q2390" i="1"/>
  <c r="Q2402" i="1"/>
  <c r="Q2414" i="1"/>
  <c r="Q2426" i="1"/>
  <c r="Q2438" i="1"/>
  <c r="Q20" i="1"/>
  <c r="Q57" i="1"/>
  <c r="Q98" i="1"/>
  <c r="Q132" i="1"/>
  <c r="Q175" i="1"/>
  <c r="Q212" i="1"/>
  <c r="Q250" i="1"/>
  <c r="Q287" i="1"/>
  <c r="Q328" i="1"/>
  <c r="Q362" i="1"/>
  <c r="Q405" i="1"/>
  <c r="Q442" i="1"/>
  <c r="Q480" i="1"/>
  <c r="Q517" i="1"/>
  <c r="Q560" i="1"/>
  <c r="Q592" i="1"/>
  <c r="Q632" i="1"/>
  <c r="Q662" i="1"/>
  <c r="Q700" i="1"/>
  <c r="Q732" i="1"/>
  <c r="Q768" i="1"/>
  <c r="Q800" i="1"/>
  <c r="Q832" i="1"/>
  <c r="Q861" i="1"/>
  <c r="Q891" i="1"/>
  <c r="Q913" i="1"/>
  <c r="Q943" i="1"/>
  <c r="Q964" i="1"/>
  <c r="Q994" i="1"/>
  <c r="Q1017" i="1"/>
  <c r="Q1044" i="1"/>
  <c r="Q1063" i="1"/>
  <c r="Q1089" i="1"/>
  <c r="Q1111" i="1"/>
  <c r="Q1137" i="1"/>
  <c r="Q1158" i="1"/>
  <c r="Q1183" i="1"/>
  <c r="Q1202" i="1"/>
  <c r="Q1224" i="1"/>
  <c r="Q1241" i="1"/>
  <c r="Q1263" i="1"/>
  <c r="Q1281" i="1"/>
  <c r="Q1302" i="1"/>
  <c r="Q1320" i="1"/>
  <c r="Q1342" i="1"/>
  <c r="Q1359" i="1"/>
  <c r="Q1379" i="1"/>
  <c r="Q1395" i="1"/>
  <c r="Q1415" i="1"/>
  <c r="Q1431" i="1"/>
  <c r="Q1451" i="1"/>
  <c r="Q1467" i="1"/>
  <c r="Q1487" i="1"/>
  <c r="Q1503" i="1"/>
  <c r="Q1523" i="1"/>
  <c r="Q1539" i="1"/>
  <c r="Q1559" i="1"/>
  <c r="Q1574" i="1"/>
  <c r="Q1589" i="1"/>
  <c r="Q1607" i="1"/>
  <c r="Q1622" i="1"/>
  <c r="Q1637" i="1"/>
  <c r="Q1655" i="1"/>
  <c r="Q1670" i="1"/>
  <c r="Q1685" i="1"/>
  <c r="Q1703" i="1"/>
  <c r="Q1718" i="1"/>
  <c r="Q1733" i="1"/>
  <c r="Q1751" i="1"/>
  <c r="Q1766" i="1"/>
  <c r="Q1781" i="1"/>
  <c r="Q1799" i="1"/>
  <c r="Q1814" i="1"/>
  <c r="Q1829" i="1"/>
  <c r="Q1847" i="1"/>
  <c r="Q1862" i="1"/>
  <c r="Q1877" i="1"/>
  <c r="Q1895" i="1"/>
  <c r="Q1910" i="1"/>
  <c r="Q1925" i="1"/>
  <c r="Q1943" i="1"/>
  <c r="Q1957" i="1"/>
  <c r="Q1971" i="1"/>
  <c r="Q1985" i="1"/>
  <c r="Q2001" i="1"/>
  <c r="Q2015" i="1"/>
  <c r="Q2029" i="1"/>
  <c r="Q2042" i="1"/>
  <c r="Q2055" i="1"/>
  <c r="Q2068" i="1"/>
  <c r="Q2081" i="1"/>
  <c r="Q2094" i="1"/>
  <c r="Q2107" i="1"/>
  <c r="Q2121" i="1"/>
  <c r="Q2134" i="1"/>
  <c r="Q2147" i="1"/>
  <c r="Q2160" i="1"/>
  <c r="Q2173" i="1"/>
  <c r="Q2186" i="1"/>
  <c r="Q2199" i="1"/>
  <c r="Q2212" i="1"/>
  <c r="Q2225" i="1"/>
  <c r="Q2238" i="1"/>
  <c r="Q2251" i="1"/>
  <c r="Q2265" i="1"/>
  <c r="Q2278" i="1"/>
  <c r="Q2291" i="1"/>
  <c r="Q2304" i="1"/>
  <c r="Q2317" i="1"/>
  <c r="Q2330" i="1"/>
  <c r="Q2343" i="1"/>
  <c r="Q2355" i="1"/>
  <c r="Q2367" i="1"/>
  <c r="Q2379" i="1"/>
  <c r="Q2391" i="1"/>
  <c r="Q2403" i="1"/>
  <c r="Q2415" i="1"/>
  <c r="Q2427" i="1"/>
  <c r="Q2439" i="1"/>
  <c r="Q2451" i="1"/>
  <c r="Q2463" i="1"/>
  <c r="Q2475" i="1"/>
  <c r="Q2487" i="1"/>
  <c r="Q2499" i="1"/>
  <c r="Q2511" i="1"/>
  <c r="Q2523" i="1"/>
  <c r="Q2535" i="1"/>
  <c r="Q2547" i="1"/>
  <c r="Q2559" i="1"/>
  <c r="Q2571" i="1"/>
  <c r="Q2583" i="1"/>
  <c r="Q2595" i="1"/>
  <c r="Q2607" i="1"/>
  <c r="Q2619" i="1"/>
  <c r="Q2631" i="1"/>
  <c r="Q2643" i="1"/>
  <c r="Q2655" i="1"/>
  <c r="Q2667" i="1"/>
  <c r="Q2679" i="1"/>
  <c r="Q2691" i="1"/>
  <c r="Q2703" i="1"/>
  <c r="Q2715" i="1"/>
  <c r="Q2727" i="1"/>
  <c r="Q2739" i="1"/>
  <c r="Q2751" i="1"/>
  <c r="Q2763" i="1"/>
  <c r="Q2775" i="1"/>
  <c r="Q2787" i="1"/>
  <c r="Q2799" i="1"/>
  <c r="Q2811" i="1"/>
  <c r="Q2823" i="1"/>
  <c r="Q2835" i="1"/>
  <c r="Q2847" i="1"/>
  <c r="Q2859" i="1"/>
  <c r="Q2871" i="1"/>
  <c r="Q2883" i="1"/>
  <c r="Q2895" i="1"/>
  <c r="Q2907" i="1"/>
  <c r="Q2919" i="1"/>
  <c r="Q2931" i="1"/>
  <c r="Q2943" i="1"/>
  <c r="Q2955" i="1"/>
  <c r="Q2967" i="1"/>
  <c r="Q2979" i="1"/>
  <c r="Q2991" i="1"/>
  <c r="Q3003" i="1"/>
  <c r="Q3015" i="1"/>
  <c r="Q3027" i="1"/>
  <c r="Q3039" i="1"/>
  <c r="Q3051" i="1"/>
  <c r="Q24" i="1"/>
  <c r="Q58" i="1"/>
  <c r="Q99" i="1"/>
  <c r="Q133" i="1"/>
  <c r="Q176" i="1"/>
  <c r="Q213" i="1"/>
  <c r="Q254" i="1"/>
  <c r="Q288" i="1"/>
  <c r="Q331" i="1"/>
  <c r="Q363" i="1"/>
  <c r="Q406" i="1"/>
  <c r="Q443" i="1"/>
  <c r="Q484" i="1"/>
  <c r="Q518" i="1"/>
  <c r="Q561" i="1"/>
  <c r="Q595" i="1"/>
  <c r="Q633" i="1"/>
  <c r="Q663" i="1"/>
  <c r="Q703" i="1"/>
  <c r="Q733" i="1"/>
  <c r="Q771" i="1"/>
  <c r="Q801" i="1"/>
  <c r="Q833" i="1"/>
  <c r="Q864" i="1"/>
  <c r="Q892" i="1"/>
  <c r="Q916" i="1"/>
  <c r="Q945" i="1"/>
  <c r="Q965" i="1"/>
  <c r="Q995" i="1"/>
  <c r="Q1018" i="1"/>
  <c r="Q1045" i="1"/>
  <c r="Q1064" i="1"/>
  <c r="Q1090" i="1"/>
  <c r="Q1112" i="1"/>
  <c r="Q1138" i="1"/>
  <c r="Q1160" i="1"/>
  <c r="Q1185" i="1"/>
  <c r="Q1203" i="1"/>
  <c r="Q1225" i="1"/>
  <c r="Q1242" i="1"/>
  <c r="Q1264" i="1"/>
  <c r="Q1282" i="1"/>
  <c r="Q1303" i="1"/>
  <c r="Q1321" i="1"/>
  <c r="Q1343" i="1"/>
  <c r="Q1360" i="1"/>
  <c r="Q1380" i="1"/>
  <c r="Q1396" i="1"/>
  <c r="Q1416" i="1"/>
  <c r="Q1432" i="1"/>
  <c r="Q1452" i="1"/>
  <c r="Q1468" i="1"/>
  <c r="Q1488" i="1"/>
  <c r="Q1504" i="1"/>
  <c r="Q1524" i="1"/>
  <c r="Q1540" i="1"/>
  <c r="Q1560" i="1"/>
  <c r="Q1575" i="1"/>
  <c r="Q1593" i="1"/>
  <c r="Q1608" i="1"/>
  <c r="Q1623" i="1"/>
  <c r="Q1641" i="1"/>
  <c r="Q1656" i="1"/>
  <c r="Q1671" i="1"/>
  <c r="Q1689" i="1"/>
  <c r="Q1704" i="1"/>
  <c r="Q1719" i="1"/>
  <c r="Q1737" i="1"/>
  <c r="Q1752" i="1"/>
  <c r="Q1767" i="1"/>
  <c r="Q1785" i="1"/>
  <c r="Q1800" i="1"/>
  <c r="Q1815" i="1"/>
  <c r="Q1833" i="1"/>
  <c r="Q1848" i="1"/>
  <c r="Q1863" i="1"/>
  <c r="Q1881" i="1"/>
  <c r="Q1896" i="1"/>
  <c r="Q1911" i="1"/>
  <c r="Q1929" i="1"/>
  <c r="Q1944" i="1"/>
  <c r="Q1958" i="1"/>
  <c r="Q1972" i="1"/>
  <c r="Q1987" i="1"/>
  <c r="Q2002" i="1"/>
  <c r="Q2016" i="1"/>
  <c r="Q2030" i="1"/>
  <c r="Q2043" i="1"/>
  <c r="Q2056" i="1"/>
  <c r="Q2069" i="1"/>
  <c r="Q2082" i="1"/>
  <c r="Q2095" i="1"/>
  <c r="Q2109" i="1"/>
  <c r="Q2122" i="1"/>
  <c r="Q2135" i="1"/>
  <c r="Q2148" i="1"/>
  <c r="Q2161" i="1"/>
  <c r="Q2174" i="1"/>
  <c r="Q2187" i="1"/>
  <c r="Q2200" i="1"/>
  <c r="Q2213" i="1"/>
  <c r="Q2226" i="1"/>
  <c r="Q2239" i="1"/>
  <c r="Q2253" i="1"/>
  <c r="Q2266" i="1"/>
  <c r="Q2279" i="1"/>
  <c r="Q2292" i="1"/>
  <c r="Q2305" i="1"/>
  <c r="Q2318" i="1"/>
  <c r="Q2331" i="1"/>
  <c r="Q2344" i="1"/>
  <c r="Q2356" i="1"/>
  <c r="Q2368" i="1"/>
  <c r="Q2380" i="1"/>
  <c r="Q2392" i="1"/>
  <c r="Q2404" i="1"/>
  <c r="Q2416" i="1"/>
  <c r="Q2428" i="1"/>
  <c r="Q2440" i="1"/>
  <c r="Q25" i="1"/>
  <c r="Q74" i="1"/>
  <c r="Q120" i="1"/>
  <c r="Q177" i="1"/>
  <c r="Q229" i="1"/>
  <c r="Q275" i="1"/>
  <c r="Q332" i="1"/>
  <c r="Q384" i="1"/>
  <c r="Q430" i="1"/>
  <c r="Q487" i="1"/>
  <c r="Q536" i="1"/>
  <c r="Q580" i="1"/>
  <c r="Q634" i="1"/>
  <c r="Q680" i="1"/>
  <c r="Q721" i="1"/>
  <c r="Q772" i="1"/>
  <c r="Q815" i="1"/>
  <c r="Q853" i="1"/>
  <c r="Q893" i="1"/>
  <c r="Q925" i="1"/>
  <c r="Q960" i="1"/>
  <c r="Q996" i="1"/>
  <c r="Q1029" i="1"/>
  <c r="Q1059" i="1"/>
  <c r="Q1093" i="1"/>
  <c r="Q1123" i="1"/>
  <c r="Q1153" i="1"/>
  <c r="Q1186" i="1"/>
  <c r="Q1212" i="1"/>
  <c r="Q1237" i="1"/>
  <c r="Q1265" i="1"/>
  <c r="Q1290" i="1"/>
  <c r="Q1315" i="1"/>
  <c r="Q1344" i="1"/>
  <c r="Q1368" i="1"/>
  <c r="Q1391" i="1"/>
  <c r="Q1417" i="1"/>
  <c r="Q1440" i="1"/>
  <c r="Q1463" i="1"/>
  <c r="Q1489" i="1"/>
  <c r="Q1512" i="1"/>
  <c r="Q1535" i="1"/>
  <c r="Q1561" i="1"/>
  <c r="Q1582" i="1"/>
  <c r="Q1600" i="1"/>
  <c r="Q1624" i="1"/>
  <c r="Q1645" i="1"/>
  <c r="Q1666" i="1"/>
  <c r="Q1690" i="1"/>
  <c r="Q1708" i="1"/>
  <c r="Q1729" i="1"/>
  <c r="Q1753" i="1"/>
  <c r="Q1774" i="1"/>
  <c r="Q1792" i="1"/>
  <c r="Q1816" i="1"/>
  <c r="Q1837" i="1"/>
  <c r="Q1858" i="1"/>
  <c r="Q1882" i="1"/>
  <c r="Q1900" i="1"/>
  <c r="Q1921" i="1"/>
  <c r="Q1945" i="1"/>
  <c r="Q1963" i="1"/>
  <c r="Q1981" i="1"/>
  <c r="Q2003" i="1"/>
  <c r="Q2020" i="1"/>
  <c r="Q2038" i="1"/>
  <c r="Q2057" i="1"/>
  <c r="Q2074" i="1"/>
  <c r="Q2090" i="1"/>
  <c r="Q2110" i="1"/>
  <c r="Q2126" i="1"/>
  <c r="Q2142" i="1"/>
  <c r="Q2162" i="1"/>
  <c r="Q2178" i="1"/>
  <c r="Q2195" i="1"/>
  <c r="Q2214" i="1"/>
  <c r="Q2231" i="1"/>
  <c r="Q2247" i="1"/>
  <c r="Q2267" i="1"/>
  <c r="Q2283" i="1"/>
  <c r="Q2299" i="1"/>
  <c r="Q2319" i="1"/>
  <c r="Q2335" i="1"/>
  <c r="Q2351" i="1"/>
  <c r="Q2369" i="1"/>
  <c r="Q2384" i="1"/>
  <c r="Q2399" i="1"/>
  <c r="Q2417" i="1"/>
  <c r="Q2432" i="1"/>
  <c r="Q2447" i="1"/>
  <c r="Q2460" i="1"/>
  <c r="Q2473" i="1"/>
  <c r="Q2486" i="1"/>
  <c r="Q2500" i="1"/>
  <c r="Q2513" i="1"/>
  <c r="Q2526" i="1"/>
  <c r="Q2539" i="1"/>
  <c r="Q2552" i="1"/>
  <c r="Q2565" i="1"/>
  <c r="Q2578" i="1"/>
  <c r="Q2591" i="1"/>
  <c r="Q2604" i="1"/>
  <c r="Q2617" i="1"/>
  <c r="Q2630" i="1"/>
  <c r="Q2644" i="1"/>
  <c r="Q2657" i="1"/>
  <c r="Q2670" i="1"/>
  <c r="Q2683" i="1"/>
  <c r="Q2696" i="1"/>
  <c r="Q2709" i="1"/>
  <c r="Q2722" i="1"/>
  <c r="Q2735" i="1"/>
  <c r="Q2748" i="1"/>
  <c r="Q2761" i="1"/>
  <c r="Q2774" i="1"/>
  <c r="Q2788" i="1"/>
  <c r="Q2801" i="1"/>
  <c r="Q2814" i="1"/>
  <c r="Q2827" i="1"/>
  <c r="Q2840" i="1"/>
  <c r="Q2853" i="1"/>
  <c r="Q2866" i="1"/>
  <c r="Q2879" i="1"/>
  <c r="Q2892" i="1"/>
  <c r="Q2905" i="1"/>
  <c r="Q2918" i="1"/>
  <c r="Q2932" i="1"/>
  <c r="Q2945" i="1"/>
  <c r="Q2958" i="1"/>
  <c r="Q2971" i="1"/>
  <c r="Q2984" i="1"/>
  <c r="Q2997" i="1"/>
  <c r="Q3010" i="1"/>
  <c r="Q3023" i="1"/>
  <c r="Q26" i="1"/>
  <c r="Q75" i="1"/>
  <c r="Q129" i="1"/>
  <c r="Q178" i="1"/>
  <c r="Q230" i="1"/>
  <c r="Q284" i="1"/>
  <c r="Q333" i="1"/>
  <c r="Q385" i="1"/>
  <c r="Q434" i="1"/>
  <c r="Q488" i="1"/>
  <c r="Q537" i="1"/>
  <c r="Q589" i="1"/>
  <c r="Q635" i="1"/>
  <c r="Q681" i="1"/>
  <c r="Q729" i="1"/>
  <c r="Q775" i="1"/>
  <c r="Q816" i="1"/>
  <c r="Q857" i="1"/>
  <c r="Q895" i="1"/>
  <c r="Q928" i="1"/>
  <c r="Q961" i="1"/>
  <c r="Q997" i="1"/>
  <c r="Q1030" i="1"/>
  <c r="Q1060" i="1"/>
  <c r="Q1095" i="1"/>
  <c r="Q1124" i="1"/>
  <c r="Q1154" i="1"/>
  <c r="Q1187" i="1"/>
  <c r="Q1213" i="1"/>
  <c r="Q1238" i="1"/>
  <c r="Q1266" i="1"/>
  <c r="Q1291" i="1"/>
  <c r="Q1317" i="1"/>
  <c r="Q1345" i="1"/>
  <c r="Q1369" i="1"/>
  <c r="Q1392" i="1"/>
  <c r="Q1418" i="1"/>
  <c r="Q1441" i="1"/>
  <c r="Q1464" i="1"/>
  <c r="Q1490" i="1"/>
  <c r="Q1513" i="1"/>
  <c r="Q1536" i="1"/>
  <c r="Q1562" i="1"/>
  <c r="Q1583" i="1"/>
  <c r="Q1601" i="1"/>
  <c r="Q1625" i="1"/>
  <c r="Q1646" i="1"/>
  <c r="Q1667" i="1"/>
  <c r="Q1691" i="1"/>
  <c r="Q1709" i="1"/>
  <c r="Q1730" i="1"/>
  <c r="Q1754" i="1"/>
  <c r="Q1775" i="1"/>
  <c r="Q1793" i="1"/>
  <c r="Q1817" i="1"/>
  <c r="Q1838" i="1"/>
  <c r="Q1859" i="1"/>
  <c r="Q1883" i="1"/>
  <c r="Q1901" i="1"/>
  <c r="Q1922" i="1"/>
  <c r="Q1946" i="1"/>
  <c r="Q1965" i="1"/>
  <c r="Q1982" i="1"/>
  <c r="Q2004" i="1"/>
  <c r="Q2021" i="1"/>
  <c r="Q2039" i="1"/>
  <c r="Q2058" i="1"/>
  <c r="Q2075" i="1"/>
  <c r="Q2091" i="1"/>
  <c r="Q2111" i="1"/>
  <c r="Q2127" i="1"/>
  <c r="Q2143" i="1"/>
  <c r="Q2163" i="1"/>
  <c r="Q2179" i="1"/>
  <c r="Q2196" i="1"/>
  <c r="Q2215" i="1"/>
  <c r="Q2232" i="1"/>
  <c r="Q2248" i="1"/>
  <c r="Q2268" i="1"/>
  <c r="Q2284" i="1"/>
  <c r="Q2301" i="1"/>
  <c r="Q2320" i="1"/>
  <c r="Q2337" i="1"/>
  <c r="Q2352" i="1"/>
  <c r="Q2370" i="1"/>
  <c r="Q2385" i="1"/>
  <c r="Q2400" i="1"/>
  <c r="Q2418" i="1"/>
  <c r="Q2433" i="1"/>
  <c r="Q2448" i="1"/>
  <c r="Q2461" i="1"/>
  <c r="Q2474" i="1"/>
  <c r="Q2488" i="1"/>
  <c r="Q2501" i="1"/>
  <c r="Q2514" i="1"/>
  <c r="Q2527" i="1"/>
  <c r="Q2540" i="1"/>
  <c r="Q2553" i="1"/>
  <c r="Q2566" i="1"/>
  <c r="Q2579" i="1"/>
  <c r="Q2592" i="1"/>
  <c r="Q2605" i="1"/>
  <c r="Q2618" i="1"/>
  <c r="Q2632" i="1"/>
  <c r="Q2645" i="1"/>
  <c r="Q2658" i="1"/>
  <c r="Q2671" i="1"/>
  <c r="Q2684" i="1"/>
  <c r="Q2697" i="1"/>
  <c r="Q2710" i="1"/>
  <c r="Q2723" i="1"/>
  <c r="Q2736" i="1"/>
  <c r="Q2749" i="1"/>
  <c r="Q2762" i="1"/>
  <c r="Q2776" i="1"/>
  <c r="Q2789" i="1"/>
  <c r="Q2802" i="1"/>
  <c r="Q2815" i="1"/>
  <c r="Q2828" i="1"/>
  <c r="Q2841" i="1"/>
  <c r="Q2854" i="1"/>
  <c r="Q2867" i="1"/>
  <c r="Q2880" i="1"/>
  <c r="Q2893" i="1"/>
  <c r="Q2906" i="1"/>
  <c r="Q2920" i="1"/>
  <c r="Q2933" i="1"/>
  <c r="Q2946" i="1"/>
  <c r="Q2959" i="1"/>
  <c r="Q2972" i="1"/>
  <c r="Q2985" i="1"/>
  <c r="Q2998" i="1"/>
  <c r="Q3011" i="1"/>
  <c r="Q3024" i="1"/>
  <c r="Q3037" i="1"/>
  <c r="Q3050" i="1"/>
  <c r="Q3063" i="1"/>
  <c r="Q3075" i="1"/>
  <c r="Q3087" i="1"/>
  <c r="Q3099" i="1"/>
  <c r="Q3111" i="1"/>
  <c r="Q3123" i="1"/>
  <c r="Q3135" i="1"/>
  <c r="Q3147" i="1"/>
  <c r="Q3159" i="1"/>
  <c r="Q3171" i="1"/>
  <c r="Q3183" i="1"/>
  <c r="Q3195" i="1"/>
  <c r="Q3207" i="1"/>
  <c r="Q3219" i="1"/>
  <c r="Q3231" i="1"/>
  <c r="Q3243" i="1"/>
  <c r="Q3255" i="1"/>
  <c r="Q3267" i="1"/>
  <c r="Q3279" i="1"/>
  <c r="Q3291" i="1"/>
  <c r="Q3303" i="1"/>
  <c r="Q3315" i="1"/>
  <c r="Q3327" i="1"/>
  <c r="Q3339" i="1"/>
  <c r="Q3351" i="1"/>
  <c r="Q3363" i="1"/>
  <c r="Q3375" i="1"/>
  <c r="Q3387" i="1"/>
  <c r="Q3399" i="1"/>
  <c r="Q3411" i="1"/>
  <c r="Q3423" i="1"/>
  <c r="Q3435" i="1"/>
  <c r="Q3447" i="1"/>
  <c r="Q3459" i="1"/>
  <c r="Q3471" i="1"/>
  <c r="Q3483" i="1"/>
  <c r="Q3495" i="1"/>
  <c r="Q3507" i="1"/>
  <c r="Q3519" i="1"/>
  <c r="Q3531" i="1"/>
  <c r="Q3543" i="1"/>
  <c r="Q3555" i="1"/>
  <c r="Q3567" i="1"/>
  <c r="Q3579" i="1"/>
  <c r="Q3591" i="1"/>
  <c r="Q3603" i="1"/>
  <c r="Q3615" i="1"/>
  <c r="Q3627" i="1"/>
  <c r="Q3639" i="1"/>
  <c r="Q3651" i="1"/>
  <c r="Q3663" i="1"/>
  <c r="Q3675" i="1"/>
  <c r="Q3687" i="1"/>
  <c r="Q3699" i="1"/>
  <c r="Q3711" i="1"/>
  <c r="Q3723" i="1"/>
  <c r="Q3735" i="1"/>
  <c r="Q3747" i="1"/>
  <c r="Q3759" i="1"/>
  <c r="Q3771" i="1"/>
  <c r="Q3783" i="1"/>
  <c r="Q3795" i="1"/>
  <c r="Q3807" i="1"/>
  <c r="Q3819" i="1"/>
  <c r="Q3831" i="1"/>
  <c r="Q3843" i="1"/>
  <c r="Q3855" i="1"/>
  <c r="Q3867" i="1"/>
  <c r="Q3879" i="1"/>
  <c r="Q3891" i="1"/>
  <c r="Q3903" i="1"/>
  <c r="Q3915" i="1"/>
  <c r="Q3927" i="1"/>
  <c r="Q3939" i="1"/>
  <c r="Q3951" i="1"/>
  <c r="Q3963" i="1"/>
  <c r="Q3975" i="1"/>
  <c r="Q3987" i="1"/>
  <c r="Q3999" i="1"/>
  <c r="Q4011" i="1"/>
  <c r="Q4023" i="1"/>
  <c r="Q4035" i="1"/>
  <c r="Q4047" i="1"/>
  <c r="Q4059" i="1"/>
  <c r="Q4071" i="1"/>
  <c r="Q4083" i="1"/>
  <c r="Q4095" i="1"/>
  <c r="Q4107" i="1"/>
  <c r="Q4119" i="1"/>
  <c r="Q4131" i="1"/>
  <c r="Q4143" i="1"/>
  <c r="Q4155" i="1"/>
  <c r="Q4167" i="1"/>
  <c r="Q4179" i="1"/>
  <c r="Q4191" i="1"/>
  <c r="Q4203" i="1"/>
  <c r="Q4215" i="1"/>
  <c r="Q4227" i="1"/>
  <c r="Q4239" i="1"/>
  <c r="Q4251" i="1"/>
  <c r="Q4263" i="1"/>
  <c r="Q4275" i="1"/>
  <c r="Q4287" i="1"/>
  <c r="Q4299" i="1"/>
  <c r="Q4311" i="1"/>
  <c r="Q32" i="1"/>
  <c r="Q76" i="1"/>
  <c r="Q130" i="1"/>
  <c r="Q187" i="1"/>
  <c r="Q231" i="1"/>
  <c r="Q285" i="1"/>
  <c r="Q340" i="1"/>
  <c r="Q386" i="1"/>
  <c r="Q435" i="1"/>
  <c r="Q492" i="1"/>
  <c r="Q538" i="1"/>
  <c r="Q590" i="1"/>
  <c r="Q643" i="1"/>
  <c r="Q682" i="1"/>
  <c r="Q730" i="1"/>
  <c r="Q779" i="1"/>
  <c r="Q817" i="1"/>
  <c r="Q859" i="1"/>
  <c r="Q896" i="1"/>
  <c r="Q931" i="1"/>
  <c r="Q962" i="1"/>
  <c r="Q999" i="1"/>
  <c r="Q1032" i="1"/>
  <c r="Q1061" i="1"/>
  <c r="Q1096" i="1"/>
  <c r="Q1125" i="1"/>
  <c r="Q1155" i="1"/>
  <c r="Q1188" i="1"/>
  <c r="Q1214" i="1"/>
  <c r="Q1239" i="1"/>
  <c r="Q1267" i="1"/>
  <c r="Q1293" i="1"/>
  <c r="Q1318" i="1"/>
  <c r="Q1346" i="1"/>
  <c r="Q1370" i="1"/>
  <c r="Q1393" i="1"/>
  <c r="Q1419" i="1"/>
  <c r="Q1442" i="1"/>
  <c r="Q1465" i="1"/>
  <c r="Q1491" i="1"/>
  <c r="Q1514" i="1"/>
  <c r="Q1537" i="1"/>
  <c r="Q1563" i="1"/>
  <c r="Q1584" i="1"/>
  <c r="Q1605" i="1"/>
  <c r="Q1629" i="1"/>
  <c r="Q1647" i="1"/>
  <c r="Q1668" i="1"/>
  <c r="Q1692" i="1"/>
  <c r="Q1713" i="1"/>
  <c r="Q1731" i="1"/>
  <c r="Q1755" i="1"/>
  <c r="Q1776" i="1"/>
  <c r="Q1797" i="1"/>
  <c r="Q1821" i="1"/>
  <c r="Q1839" i="1"/>
  <c r="Q1860" i="1"/>
  <c r="Q1884" i="1"/>
  <c r="Q1905" i="1"/>
  <c r="Q1923" i="1"/>
  <c r="Q1947" i="1"/>
  <c r="Q1966" i="1"/>
  <c r="Q1983" i="1"/>
  <c r="Q2005" i="1"/>
  <c r="Q2023" i="1"/>
  <c r="Q2040" i="1"/>
  <c r="Q2059" i="1"/>
  <c r="Q2076" i="1"/>
  <c r="Q2092" i="1"/>
  <c r="Q2112" i="1"/>
  <c r="Q2128" i="1"/>
  <c r="Q2145" i="1"/>
  <c r="Q2164" i="1"/>
  <c r="Q2181" i="1"/>
  <c r="Q2197" i="1"/>
  <c r="Q2217" i="1"/>
  <c r="Q2233" i="1"/>
  <c r="Q2249" i="1"/>
  <c r="Q2269" i="1"/>
  <c r="Q2285" i="1"/>
  <c r="Q2302" i="1"/>
  <c r="Q2321" i="1"/>
  <c r="Q2338" i="1"/>
  <c r="Q2353" i="1"/>
  <c r="Q2371" i="1"/>
  <c r="Q2386" i="1"/>
  <c r="Q2401" i="1"/>
  <c r="Q2419" i="1"/>
  <c r="Q2434" i="1"/>
  <c r="Q2449" i="1"/>
  <c r="Q2462" i="1"/>
  <c r="Q2476" i="1"/>
  <c r="Q2489" i="1"/>
  <c r="Q2502" i="1"/>
  <c r="Q2515" i="1"/>
  <c r="Q2528" i="1"/>
  <c r="Q2541" i="1"/>
  <c r="Q2554" i="1"/>
  <c r="Q2567" i="1"/>
  <c r="Q2580" i="1"/>
  <c r="Q2593" i="1"/>
  <c r="Q2606" i="1"/>
  <c r="Q2620" i="1"/>
  <c r="Q2633" i="1"/>
  <c r="Q2646" i="1"/>
  <c r="Q2659" i="1"/>
  <c r="Q2672" i="1"/>
  <c r="Q2685" i="1"/>
  <c r="Q2698" i="1"/>
  <c r="Q2711" i="1"/>
  <c r="Q2724" i="1"/>
  <c r="Q2737" i="1"/>
  <c r="Q2750" i="1"/>
  <c r="Q2764" i="1"/>
  <c r="Q2777" i="1"/>
  <c r="Q2790" i="1"/>
  <c r="Q2803" i="1"/>
  <c r="Q2816" i="1"/>
  <c r="Q33" i="1"/>
  <c r="Q82" i="1"/>
  <c r="Q134" i="1"/>
  <c r="Q188" i="1"/>
  <c r="Q232" i="1"/>
  <c r="Q289" i="1"/>
  <c r="Q343" i="1"/>
  <c r="Q387" i="1"/>
  <c r="Q444" i="1"/>
  <c r="Q493" i="1"/>
  <c r="Q542" i="1"/>
  <c r="Q596" i="1"/>
  <c r="Q644" i="1"/>
  <c r="Q685" i="1"/>
  <c r="Q734" i="1"/>
  <c r="Q780" i="1"/>
  <c r="Q818" i="1"/>
  <c r="Q865" i="1"/>
  <c r="Q897" i="1"/>
  <c r="Q932" i="1"/>
  <c r="Q968" i="1"/>
  <c r="Q1001" i="1"/>
  <c r="Q1033" i="1"/>
  <c r="Q1066" i="1"/>
  <c r="Q1097" i="1"/>
  <c r="Q1126" i="1"/>
  <c r="Q1161" i="1"/>
  <c r="Q1189" i="1"/>
  <c r="Q1215" i="1"/>
  <c r="Q1243" i="1"/>
  <c r="Q1269" i="1"/>
  <c r="Q1294" i="1"/>
  <c r="Q1322" i="1"/>
  <c r="Q1347" i="1"/>
  <c r="Q1371" i="1"/>
  <c r="Q1397" i="1"/>
  <c r="Q1420" i="1"/>
  <c r="Q1443" i="1"/>
  <c r="Q1469" i="1"/>
  <c r="Q1492" i="1"/>
  <c r="Q1515" i="1"/>
  <c r="Q1541" i="1"/>
  <c r="Q1564" i="1"/>
  <c r="Q1585" i="1"/>
  <c r="Q1609" i="1"/>
  <c r="Q1630" i="1"/>
  <c r="Q1648" i="1"/>
  <c r="Q1672" i="1"/>
  <c r="Q1693" i="1"/>
  <c r="Q1714" i="1"/>
  <c r="Q1738" i="1"/>
  <c r="Q1756" i="1"/>
  <c r="Q1777" i="1"/>
  <c r="Q1801" i="1"/>
  <c r="Q1822" i="1"/>
  <c r="Q1840" i="1"/>
  <c r="Q1864" i="1"/>
  <c r="Q1885" i="1"/>
  <c r="Q1906" i="1"/>
  <c r="Q1930" i="1"/>
  <c r="Q1948" i="1"/>
  <c r="Q1967" i="1"/>
  <c r="Q1989" i="1"/>
  <c r="Q2006" i="1"/>
  <c r="Q2025" i="1"/>
  <c r="Q2044" i="1"/>
  <c r="Q2061" i="1"/>
  <c r="Q2077" i="1"/>
  <c r="Q2097" i="1"/>
  <c r="Q2113" i="1"/>
  <c r="Q2129" i="1"/>
  <c r="Q2149" i="1"/>
  <c r="Q2165" i="1"/>
  <c r="Q2182" i="1"/>
  <c r="Q2201" i="1"/>
  <c r="Q2218" i="1"/>
  <c r="Q2234" i="1"/>
  <c r="Q2254" i="1"/>
  <c r="Q2270" i="1"/>
  <c r="Q2286" i="1"/>
  <c r="Q2306" i="1"/>
  <c r="Q2322" i="1"/>
  <c r="Q2339" i="1"/>
  <c r="Q2357" i="1"/>
  <c r="Q2372" i="1"/>
  <c r="Q2387" i="1"/>
  <c r="Q2405" i="1"/>
  <c r="Q2420" i="1"/>
  <c r="Q2435" i="1"/>
  <c r="Q2450" i="1"/>
  <c r="Q2464" i="1"/>
  <c r="Q2477" i="1"/>
  <c r="Q2490" i="1"/>
  <c r="Q2503" i="1"/>
  <c r="Q2516" i="1"/>
  <c r="Q2529" i="1"/>
  <c r="Q2542" i="1"/>
  <c r="Q2555" i="1"/>
  <c r="Q2568" i="1"/>
  <c r="Q2581" i="1"/>
  <c r="Q2594" i="1"/>
  <c r="Q2608" i="1"/>
  <c r="Q2621" i="1"/>
  <c r="Q2634" i="1"/>
  <c r="Q2647" i="1"/>
  <c r="Q2660" i="1"/>
  <c r="Q2673" i="1"/>
  <c r="Q2686" i="1"/>
  <c r="Q2699" i="1"/>
  <c r="Q2712" i="1"/>
  <c r="Q2725" i="1"/>
  <c r="Q2738" i="1"/>
  <c r="Q2752" i="1"/>
  <c r="Q2765" i="1"/>
  <c r="Q2778" i="1"/>
  <c r="Q2791" i="1"/>
  <c r="Q2804" i="1"/>
  <c r="Q2817" i="1"/>
  <c r="Q2830" i="1"/>
  <c r="Q2843" i="1"/>
  <c r="Q2856" i="1"/>
  <c r="Q2869" i="1"/>
  <c r="Q2882" i="1"/>
  <c r="Q2896" i="1"/>
  <c r="Q2909" i="1"/>
  <c r="Q2922" i="1"/>
  <c r="Q2935" i="1"/>
  <c r="Q2948" i="1"/>
  <c r="Q2961" i="1"/>
  <c r="Q2974" i="1"/>
  <c r="Q2987" i="1"/>
  <c r="Q3000" i="1"/>
  <c r="Q3013" i="1"/>
  <c r="Q3026" i="1"/>
  <c r="Q3040" i="1"/>
  <c r="Q3053" i="1"/>
  <c r="Q3065" i="1"/>
  <c r="Q3077" i="1"/>
  <c r="Q3089" i="1"/>
  <c r="Q3101" i="1"/>
  <c r="Q3113" i="1"/>
  <c r="Q3125" i="1"/>
  <c r="Q3137" i="1"/>
  <c r="Q3149" i="1"/>
  <c r="Q3161" i="1"/>
  <c r="Q3173" i="1"/>
  <c r="Q3185" i="1"/>
  <c r="Q3197" i="1"/>
  <c r="Q3209" i="1"/>
  <c r="Q3221" i="1"/>
  <c r="Q3233" i="1"/>
  <c r="Q3245" i="1"/>
  <c r="Q3257" i="1"/>
  <c r="Q3269" i="1"/>
  <c r="Q3281" i="1"/>
  <c r="Q3293" i="1"/>
  <c r="Q3305" i="1"/>
  <c r="Q3317" i="1"/>
  <c r="Q3329" i="1"/>
  <c r="Q3341" i="1"/>
  <c r="Q3353" i="1"/>
  <c r="Q3365" i="1"/>
  <c r="Q3377" i="1"/>
  <c r="Q3389" i="1"/>
  <c r="Q3401" i="1"/>
  <c r="Q3413" i="1"/>
  <c r="Q3425" i="1"/>
  <c r="Q3437" i="1"/>
  <c r="Q3449" i="1"/>
  <c r="Q3461" i="1"/>
  <c r="Q34" i="1"/>
  <c r="Q83" i="1"/>
  <c r="Q147" i="1"/>
  <c r="Q189" i="1"/>
  <c r="Q235" i="1"/>
  <c r="Q302" i="1"/>
  <c r="Q344" i="1"/>
  <c r="Q388" i="1"/>
  <c r="Q457" i="1"/>
  <c r="Q494" i="1"/>
  <c r="Q543" i="1"/>
  <c r="Q608" i="1"/>
  <c r="Q645" i="1"/>
  <c r="Q686" i="1"/>
  <c r="Q746" i="1"/>
  <c r="Q781" i="1"/>
  <c r="Q819" i="1"/>
  <c r="Q873" i="1"/>
  <c r="Q899" i="1"/>
  <c r="Q933" i="1"/>
  <c r="Q975" i="1"/>
  <c r="Q1003" i="1"/>
  <c r="Q1034" i="1"/>
  <c r="Q1073" i="1"/>
  <c r="Q1098" i="1"/>
  <c r="Q1128" i="1"/>
  <c r="Q1167" i="1"/>
  <c r="Q1190" i="1"/>
  <c r="Q1216" i="1"/>
  <c r="Q44" i="1"/>
  <c r="Q112" i="1"/>
  <c r="Q205" i="1"/>
  <c r="Q304" i="1"/>
  <c r="Q380" i="1"/>
  <c r="Q464" i="1"/>
  <c r="Q563" i="1"/>
  <c r="Q650" i="1"/>
  <c r="Q715" i="1"/>
  <c r="Q795" i="1"/>
  <c r="Q876" i="1"/>
  <c r="Q924" i="1"/>
  <c r="Q982" i="1"/>
  <c r="Q1047" i="1"/>
  <c r="Q1104" i="1"/>
  <c r="Q1145" i="1"/>
  <c r="Q1200" i="1"/>
  <c r="Q1250" i="1"/>
  <c r="Q1283" i="1"/>
  <c r="Q1329" i="1"/>
  <c r="Q1361" i="1"/>
  <c r="Q1403" i="1"/>
  <c r="Q1433" i="1"/>
  <c r="Q1475" i="1"/>
  <c r="Q1505" i="1"/>
  <c r="Q1547" i="1"/>
  <c r="Q1576" i="1"/>
  <c r="Q1611" i="1"/>
  <c r="Q1642" i="1"/>
  <c r="Q1677" i="1"/>
  <c r="Q1705" i="1"/>
  <c r="Q1740" i="1"/>
  <c r="Q1768" i="1"/>
  <c r="Q1803" i="1"/>
  <c r="Q1834" i="1"/>
  <c r="Q1869" i="1"/>
  <c r="Q1897" i="1"/>
  <c r="Q1932" i="1"/>
  <c r="Q1959" i="1"/>
  <c r="Q1991" i="1"/>
  <c r="Q2017" i="1"/>
  <c r="Q2046" i="1"/>
  <c r="Q2070" i="1"/>
  <c r="Q2099" i="1"/>
  <c r="Q2123" i="1"/>
  <c r="Q2151" i="1"/>
  <c r="Q2175" i="1"/>
  <c r="Q2203" i="1"/>
  <c r="Q2227" i="1"/>
  <c r="Q2256" i="1"/>
  <c r="Q2280" i="1"/>
  <c r="Q2308" i="1"/>
  <c r="Q2332" i="1"/>
  <c r="Q2359" i="1"/>
  <c r="Q2381" i="1"/>
  <c r="Q2407" i="1"/>
  <c r="Q2429" i="1"/>
  <c r="Q2453" i="1"/>
  <c r="Q2470" i="1"/>
  <c r="Q2492" i="1"/>
  <c r="Q2509" i="1"/>
  <c r="Q2531" i="1"/>
  <c r="Q2549" i="1"/>
  <c r="Q2570" i="1"/>
  <c r="Q2588" i="1"/>
  <c r="Q2610" i="1"/>
  <c r="Q2627" i="1"/>
  <c r="Q2649" i="1"/>
  <c r="Q2666" i="1"/>
  <c r="Q2688" i="1"/>
  <c r="Q2706" i="1"/>
  <c r="Q2728" i="1"/>
  <c r="Q2745" i="1"/>
  <c r="Q2767" i="1"/>
  <c r="Q2784" i="1"/>
  <c r="Q2806" i="1"/>
  <c r="Q2824" i="1"/>
  <c r="Q2842" i="1"/>
  <c r="Q2860" i="1"/>
  <c r="Q2876" i="1"/>
  <c r="Q2894" i="1"/>
  <c r="Q2912" i="1"/>
  <c r="Q2928" i="1"/>
  <c r="Q2947" i="1"/>
  <c r="Q2964" i="1"/>
  <c r="Q2981" i="1"/>
  <c r="Q2999" i="1"/>
  <c r="Q3017" i="1"/>
  <c r="Q3033" i="1"/>
  <c r="Q3048" i="1"/>
  <c r="Q3064" i="1"/>
  <c r="Q3079" i="1"/>
  <c r="Q3093" i="1"/>
  <c r="Q3107" i="1"/>
  <c r="Q3121" i="1"/>
  <c r="Q3136" i="1"/>
  <c r="Q3151" i="1"/>
  <c r="Q3165" i="1"/>
  <c r="Q3179" i="1"/>
  <c r="Q3193" i="1"/>
  <c r="Q3208" i="1"/>
  <c r="Q3223" i="1"/>
  <c r="Q3237" i="1"/>
  <c r="Q3251" i="1"/>
  <c r="Q3265" i="1"/>
  <c r="Q3280" i="1"/>
  <c r="Q3295" i="1"/>
  <c r="Q3309" i="1"/>
  <c r="Q3323" i="1"/>
  <c r="Q3337" i="1"/>
  <c r="Q3352" i="1"/>
  <c r="Q3367" i="1"/>
  <c r="Q3381" i="1"/>
  <c r="Q3395" i="1"/>
  <c r="Q3409" i="1"/>
  <c r="Q3424" i="1"/>
  <c r="Q3439" i="1"/>
  <c r="Q3453" i="1"/>
  <c r="Q3467" i="1"/>
  <c r="Q3480" i="1"/>
  <c r="Q3493" i="1"/>
  <c r="Q3506" i="1"/>
  <c r="Q3520" i="1"/>
  <c r="Q3533" i="1"/>
  <c r="Q3546" i="1"/>
  <c r="Q3559" i="1"/>
  <c r="Q3572" i="1"/>
  <c r="Q3585" i="1"/>
  <c r="Q3598" i="1"/>
  <c r="Q3611" i="1"/>
  <c r="Q3624" i="1"/>
  <c r="Q3637" i="1"/>
  <c r="Q3650" i="1"/>
  <c r="Q3664" i="1"/>
  <c r="Q3677" i="1"/>
  <c r="Q3690" i="1"/>
  <c r="Q3703" i="1"/>
  <c r="Q3716" i="1"/>
  <c r="Q3729" i="1"/>
  <c r="Q3742" i="1"/>
  <c r="Q3755" i="1"/>
  <c r="Q3768" i="1"/>
  <c r="Q3781" i="1"/>
  <c r="Q3794" i="1"/>
  <c r="Q3808" i="1"/>
  <c r="Q3821" i="1"/>
  <c r="Q3834" i="1"/>
  <c r="Q3847" i="1"/>
  <c r="Q3860" i="1"/>
  <c r="Q3873" i="1"/>
  <c r="Q3886" i="1"/>
  <c r="Q3899" i="1"/>
  <c r="Q3912" i="1"/>
  <c r="Q3925" i="1"/>
  <c r="Q3938" i="1"/>
  <c r="Q3952" i="1"/>
  <c r="Q3965" i="1"/>
  <c r="Q3978" i="1"/>
  <c r="Q3991" i="1"/>
  <c r="Q4004" i="1"/>
  <c r="Q4017" i="1"/>
  <c r="Q4030" i="1"/>
  <c r="Q4043" i="1"/>
  <c r="Q4056" i="1"/>
  <c r="Q4069" i="1"/>
  <c r="Q4082" i="1"/>
  <c r="Q4096" i="1"/>
  <c r="Q4109" i="1"/>
  <c r="Q4122" i="1"/>
  <c r="Q4135" i="1"/>
  <c r="Q52" i="1"/>
  <c r="Q148" i="1"/>
  <c r="Q227" i="1"/>
  <c r="Q308" i="1"/>
  <c r="Q407" i="1"/>
  <c r="Q466" i="1"/>
  <c r="Q573" i="1"/>
  <c r="Q659" i="1"/>
  <c r="Q747" i="1"/>
  <c r="Q813" i="1"/>
  <c r="Q878" i="1"/>
  <c r="Q946" i="1"/>
  <c r="Q985" i="1"/>
  <c r="Q1049" i="1"/>
  <c r="Q1108" i="1"/>
  <c r="Q1168" i="1"/>
  <c r="Q1210" i="1"/>
  <c r="Q1252" i="1"/>
  <c r="Q1289" i="1"/>
  <c r="Q1331" i="1"/>
  <c r="Q1367" i="1"/>
  <c r="Q1405" i="1"/>
  <c r="Q1439" i="1"/>
  <c r="Q1477" i="1"/>
  <c r="Q1511" i="1"/>
  <c r="Q1549" i="1"/>
  <c r="Q1581" i="1"/>
  <c r="Q1613" i="1"/>
  <c r="Q1644" i="1"/>
  <c r="Q1679" i="1"/>
  <c r="Q1707" i="1"/>
  <c r="Q1742" i="1"/>
  <c r="Q1773" i="1"/>
  <c r="Q1805" i="1"/>
  <c r="Q1836" i="1"/>
  <c r="Q1871" i="1"/>
  <c r="Q1899" i="1"/>
  <c r="Q1934" i="1"/>
  <c r="Q1961" i="1"/>
  <c r="Q1993" i="1"/>
  <c r="Q2019" i="1"/>
  <c r="Q2049" i="1"/>
  <c r="Q2073" i="1"/>
  <c r="Q2101" i="1"/>
  <c r="Q2125" i="1"/>
  <c r="Q2153" i="1"/>
  <c r="Q2177" i="1"/>
  <c r="Q2206" i="1"/>
  <c r="Q2230" i="1"/>
  <c r="Q2258" i="1"/>
  <c r="Q2282" i="1"/>
  <c r="Q2310" i="1"/>
  <c r="Q2334" i="1"/>
  <c r="Q2361" i="1"/>
  <c r="Q2383" i="1"/>
  <c r="Q2409" i="1"/>
  <c r="Q2431" i="1"/>
  <c r="Q2455" i="1"/>
  <c r="Q55" i="1"/>
  <c r="Q154" i="1"/>
  <c r="Q228" i="1"/>
  <c r="Q312" i="1"/>
  <c r="Q408" i="1"/>
  <c r="Q504" i="1"/>
  <c r="Q574" i="1"/>
  <c r="Q660" i="1"/>
  <c r="Q748" i="1"/>
  <c r="Q814" i="1"/>
  <c r="Q879" i="1"/>
  <c r="Q947" i="1"/>
  <c r="Q1009" i="1"/>
  <c r="Q1050" i="1"/>
  <c r="Q1109" i="1"/>
  <c r="Q1169" i="1"/>
  <c r="Q1211" i="1"/>
  <c r="Q1253" i="1"/>
  <c r="Q1295" i="1"/>
  <c r="Q1332" i="1"/>
  <c r="Q1372" i="1"/>
  <c r="Q1406" i="1"/>
  <c r="Q1444" i="1"/>
  <c r="Q1478" i="1"/>
  <c r="Q1516" i="1"/>
  <c r="Q1550" i="1"/>
  <c r="Q1586" i="1"/>
  <c r="Q1617" i="1"/>
  <c r="Q1649" i="1"/>
  <c r="Q1680" i="1"/>
  <c r="Q1715" i="1"/>
  <c r="Q1743" i="1"/>
  <c r="Q1778" i="1"/>
  <c r="Q1809" i="1"/>
  <c r="Q1841" i="1"/>
  <c r="Q1872" i="1"/>
  <c r="Q1907" i="1"/>
  <c r="Q1935" i="1"/>
  <c r="Q1968" i="1"/>
  <c r="Q1994" i="1"/>
  <c r="Q2026" i="1"/>
  <c r="Q2050" i="1"/>
  <c r="Q2078" i="1"/>
  <c r="Q2102" i="1"/>
  <c r="Q2130" i="1"/>
  <c r="Q2154" i="1"/>
  <c r="Q2183" i="1"/>
  <c r="Q2207" i="1"/>
  <c r="Q2235" i="1"/>
  <c r="Q2259" i="1"/>
  <c r="Q2287" i="1"/>
  <c r="Q2311" i="1"/>
  <c r="Q2340" i="1"/>
  <c r="Q2362" i="1"/>
  <c r="Q2388" i="1"/>
  <c r="Q2410" i="1"/>
  <c r="Q2436" i="1"/>
  <c r="Q2456" i="1"/>
  <c r="Q2478" i="1"/>
  <c r="Q2495" i="1"/>
  <c r="Q2517" i="1"/>
  <c r="Q2534" i="1"/>
  <c r="Q2556" i="1"/>
  <c r="Q2574" i="1"/>
  <c r="Q2596" i="1"/>
  <c r="Q2613" i="1"/>
  <c r="Q2635" i="1"/>
  <c r="Q2652" i="1"/>
  <c r="Q2674" i="1"/>
  <c r="Q2692" i="1"/>
  <c r="Q2713" i="1"/>
  <c r="Q2731" i="1"/>
  <c r="Q2753" i="1"/>
  <c r="Q2770" i="1"/>
  <c r="Q2792" i="1"/>
  <c r="Q2809" i="1"/>
  <c r="Q2829" i="1"/>
  <c r="Q2846" i="1"/>
  <c r="Q2863" i="1"/>
  <c r="Q2881" i="1"/>
  <c r="Q2899" i="1"/>
  <c r="Q2915" i="1"/>
  <c r="Q2934" i="1"/>
  <c r="Q2951" i="1"/>
  <c r="Q45" i="1"/>
  <c r="Q157" i="1"/>
  <c r="Q264" i="1"/>
  <c r="Q391" i="1"/>
  <c r="Q515" i="1"/>
  <c r="Q615" i="1"/>
  <c r="Q720" i="1"/>
  <c r="Q838" i="1"/>
  <c r="Q910" i="1"/>
  <c r="Q983" i="1"/>
  <c r="Q1075" i="1"/>
  <c r="Q1141" i="1"/>
  <c r="Q1204" i="1"/>
  <c r="Q1257" i="1"/>
  <c r="Q1309" i="1"/>
  <c r="Q1366" i="1"/>
  <c r="Q1409" i="1"/>
  <c r="Q1457" i="1"/>
  <c r="Q1510" i="1"/>
  <c r="Q1553" i="1"/>
  <c r="Q1598" i="1"/>
  <c r="Q1643" i="1"/>
  <c r="Q1683" i="1"/>
  <c r="Q1727" i="1"/>
  <c r="Q1769" i="1"/>
  <c r="Q1812" i="1"/>
  <c r="Q1853" i="1"/>
  <c r="Q1898" i="1"/>
  <c r="Q1941" i="1"/>
  <c r="Q1979" i="1"/>
  <c r="Q2018" i="1"/>
  <c r="Q2053" i="1"/>
  <c r="Q2088" i="1"/>
  <c r="Q2124" i="1"/>
  <c r="Q2158" i="1"/>
  <c r="Q2193" i="1"/>
  <c r="Q2229" i="1"/>
  <c r="Q2262" i="1"/>
  <c r="Q2297" i="1"/>
  <c r="Q2333" i="1"/>
  <c r="Q2365" i="1"/>
  <c r="Q2397" i="1"/>
  <c r="Q2430" i="1"/>
  <c r="Q2459" i="1"/>
  <c r="Q2483" i="1"/>
  <c r="Q2507" i="1"/>
  <c r="Q2532" i="1"/>
  <c r="Q2557" i="1"/>
  <c r="Q2577" i="1"/>
  <c r="Q2601" i="1"/>
  <c r="Q2625" i="1"/>
  <c r="Q2650" i="1"/>
  <c r="Q2675" i="1"/>
  <c r="Q2695" i="1"/>
  <c r="Q2719" i="1"/>
  <c r="Q2743" i="1"/>
  <c r="Q2768" i="1"/>
  <c r="Q2793" i="1"/>
  <c r="Q2813" i="1"/>
  <c r="Q2836" i="1"/>
  <c r="Q2857" i="1"/>
  <c r="Q2877" i="1"/>
  <c r="Q2900" i="1"/>
  <c r="Q2921" i="1"/>
  <c r="Q2940" i="1"/>
  <c r="Q2962" i="1"/>
  <c r="Q2980" i="1"/>
  <c r="Q3001" i="1"/>
  <c r="Q3019" i="1"/>
  <c r="Q3036" i="1"/>
  <c r="Q3055" i="1"/>
  <c r="Q3070" i="1"/>
  <c r="Q3085" i="1"/>
  <c r="Q3102" i="1"/>
  <c r="Q3117" i="1"/>
  <c r="Q3132" i="1"/>
  <c r="Q3148" i="1"/>
  <c r="Q3164" i="1"/>
  <c r="Q3180" i="1"/>
  <c r="Q3196" i="1"/>
  <c r="Q3212" i="1"/>
  <c r="Q3227" i="1"/>
  <c r="Q3242" i="1"/>
  <c r="Q3259" i="1"/>
  <c r="Q3274" i="1"/>
  <c r="Q3289" i="1"/>
  <c r="Q3306" i="1"/>
  <c r="Q3321" i="1"/>
  <c r="Q3336" i="1"/>
  <c r="Q3354" i="1"/>
  <c r="Q3369" i="1"/>
  <c r="Q3384" i="1"/>
  <c r="Q3400" i="1"/>
  <c r="Q3416" i="1"/>
  <c r="Q3431" i="1"/>
  <c r="Q3446" i="1"/>
  <c r="Q3463" i="1"/>
  <c r="Q3477" i="1"/>
  <c r="Q3491" i="1"/>
  <c r="Q3505" i="1"/>
  <c r="Q3521" i="1"/>
  <c r="Q3535" i="1"/>
  <c r="Q3549" i="1"/>
  <c r="Q3563" i="1"/>
  <c r="Q3577" i="1"/>
  <c r="Q3592" i="1"/>
  <c r="Q3606" i="1"/>
  <c r="Q3620" i="1"/>
  <c r="Q3634" i="1"/>
  <c r="Q3648" i="1"/>
  <c r="Q3662" i="1"/>
  <c r="Q3678" i="1"/>
  <c r="Q3692" i="1"/>
  <c r="Q3706" i="1"/>
  <c r="Q3720" i="1"/>
  <c r="Q3734" i="1"/>
  <c r="Q3749" i="1"/>
  <c r="Q3763" i="1"/>
  <c r="Q3777" i="1"/>
  <c r="Q3791" i="1"/>
  <c r="Q3805" i="1"/>
  <c r="Q3820" i="1"/>
  <c r="Q3835" i="1"/>
  <c r="Q3849" i="1"/>
  <c r="Q3863" i="1"/>
  <c r="Q3877" i="1"/>
  <c r="Q3892" i="1"/>
  <c r="Q3906" i="1"/>
  <c r="Q3920" i="1"/>
  <c r="Q3934" i="1"/>
  <c r="Q3948" i="1"/>
  <c r="Q3962" i="1"/>
  <c r="Q3977" i="1"/>
  <c r="Q3992" i="1"/>
  <c r="Q4006" i="1"/>
  <c r="Q4020" i="1"/>
  <c r="Q4034" i="1"/>
  <c r="Q4049" i="1"/>
  <c r="Q4063" i="1"/>
  <c r="Q4077" i="1"/>
  <c r="Q4091" i="1"/>
  <c r="Q4105" i="1"/>
  <c r="Q4120" i="1"/>
  <c r="Q4134" i="1"/>
  <c r="Q4148" i="1"/>
  <c r="Q4161" i="1"/>
  <c r="Q4174" i="1"/>
  <c r="Q4187" i="1"/>
  <c r="Q4200" i="1"/>
  <c r="Q4213" i="1"/>
  <c r="Q4226" i="1"/>
  <c r="Q4240" i="1"/>
  <c r="Q4253" i="1"/>
  <c r="Q4266" i="1"/>
  <c r="Q59" i="1"/>
  <c r="Q158" i="1"/>
  <c r="Q274" i="1"/>
  <c r="Q417" i="1"/>
  <c r="Q519" i="1"/>
  <c r="Q616" i="1"/>
  <c r="Q751" i="1"/>
  <c r="Q842" i="1"/>
  <c r="Q917" i="1"/>
  <c r="Q1010" i="1"/>
  <c r="Q1076" i="1"/>
  <c r="Q1142" i="1"/>
  <c r="Q1217" i="1"/>
  <c r="Q1270" i="1"/>
  <c r="Q1314" i="1"/>
  <c r="Q1373" i="1"/>
  <c r="Q1421" i="1"/>
  <c r="Q1462" i="1"/>
  <c r="Q1517" i="1"/>
  <c r="Q1565" i="1"/>
  <c r="Q1599" i="1"/>
  <c r="Q1653" i="1"/>
  <c r="Q1694" i="1"/>
  <c r="Q1728" i="1"/>
  <c r="Q1779" i="1"/>
  <c r="Q1823" i="1"/>
  <c r="Q1857" i="1"/>
  <c r="Q1908" i="1"/>
  <c r="Q1949" i="1"/>
  <c r="Q1980" i="1"/>
  <c r="Q2027" i="1"/>
  <c r="Q2062" i="1"/>
  <c r="Q2089" i="1"/>
  <c r="Q2131" i="1"/>
  <c r="Q2166" i="1"/>
  <c r="Q2194" i="1"/>
  <c r="Q2236" i="1"/>
  <c r="Q2271" i="1"/>
  <c r="Q2298" i="1"/>
  <c r="Q2341" i="1"/>
  <c r="Q2373" i="1"/>
  <c r="Q2398" i="1"/>
  <c r="Q2437" i="1"/>
  <c r="Q2465" i="1"/>
  <c r="Q2484" i="1"/>
  <c r="Q2508" i="1"/>
  <c r="Q2533" i="1"/>
  <c r="Q2558" i="1"/>
  <c r="Q2582" i="1"/>
  <c r="Q2602" i="1"/>
  <c r="Q2626" i="1"/>
  <c r="Q2651" i="1"/>
  <c r="Q2676" i="1"/>
  <c r="Q2700" i="1"/>
  <c r="Q2720" i="1"/>
  <c r="Q2744" i="1"/>
  <c r="Q2769" i="1"/>
  <c r="Q2794" i="1"/>
  <c r="Q2818" i="1"/>
  <c r="Q2837" i="1"/>
  <c r="Q2858" i="1"/>
  <c r="Q2878" i="1"/>
  <c r="Q2901" i="1"/>
  <c r="Q2923" i="1"/>
  <c r="Q2941" i="1"/>
  <c r="Q2963" i="1"/>
  <c r="Q2982" i="1"/>
  <c r="Q3002" i="1"/>
  <c r="Q3020" i="1"/>
  <c r="Q3038" i="1"/>
  <c r="Q3056" i="1"/>
  <c r="Q3071" i="1"/>
  <c r="Q3086" i="1"/>
  <c r="Q3103" i="1"/>
  <c r="Q3118" i="1"/>
  <c r="Q3133" i="1"/>
  <c r="Q3150" i="1"/>
  <c r="Q3166" i="1"/>
  <c r="Q3181" i="1"/>
  <c r="Q3198" i="1"/>
  <c r="Q3213" i="1"/>
  <c r="Q3228" i="1"/>
  <c r="Q3244" i="1"/>
  <c r="Q3260" i="1"/>
  <c r="Q3275" i="1"/>
  <c r="Q3290" i="1"/>
  <c r="Q3307" i="1"/>
  <c r="Q3322" i="1"/>
  <c r="Q3338" i="1"/>
  <c r="Q3355" i="1"/>
  <c r="Q3370" i="1"/>
  <c r="Q3385" i="1"/>
  <c r="Q3402" i="1"/>
  <c r="Q3417" i="1"/>
  <c r="Q3432" i="1"/>
  <c r="Q3448" i="1"/>
  <c r="Q3464" i="1"/>
  <c r="Q3478" i="1"/>
  <c r="Q3492" i="1"/>
  <c r="Q3508" i="1"/>
  <c r="Q3522" i="1"/>
  <c r="Q3536" i="1"/>
  <c r="Q3550" i="1"/>
  <c r="Q3564" i="1"/>
  <c r="Q3578" i="1"/>
  <c r="Q3593" i="1"/>
  <c r="Q3607" i="1"/>
  <c r="Q3621" i="1"/>
  <c r="Q3635" i="1"/>
  <c r="Q3649" i="1"/>
  <c r="Q3665" i="1"/>
  <c r="Q3679" i="1"/>
  <c r="Q3693" i="1"/>
  <c r="Q3707" i="1"/>
  <c r="Q3721" i="1"/>
  <c r="Q3736" i="1"/>
  <c r="Q3750" i="1"/>
  <c r="Q3764" i="1"/>
  <c r="Q3778" i="1"/>
  <c r="Q3792" i="1"/>
  <c r="Q3806" i="1"/>
  <c r="Q3822" i="1"/>
  <c r="Q3836" i="1"/>
  <c r="Q3850" i="1"/>
  <c r="Q3864" i="1"/>
  <c r="Q3878" i="1"/>
  <c r="Q3893" i="1"/>
  <c r="Q3907" i="1"/>
  <c r="Q3921" i="1"/>
  <c r="Q3935" i="1"/>
  <c r="Q3949" i="1"/>
  <c r="Q3964" i="1"/>
  <c r="Q3979" i="1"/>
  <c r="Q3993" i="1"/>
  <c r="Q4007" i="1"/>
  <c r="Q4021" i="1"/>
  <c r="Q4036" i="1"/>
  <c r="Q4050" i="1"/>
  <c r="Q4064" i="1"/>
  <c r="Q4078" i="1"/>
  <c r="Q4092" i="1"/>
  <c r="Q4106" i="1"/>
  <c r="Q4121" i="1"/>
  <c r="Q4136" i="1"/>
  <c r="Q4149" i="1"/>
  <c r="Q4162" i="1"/>
  <c r="Q4175" i="1"/>
  <c r="Q4188" i="1"/>
  <c r="Q4201" i="1"/>
  <c r="Q4214" i="1"/>
  <c r="Q4228" i="1"/>
  <c r="Q4241" i="1"/>
  <c r="Q4254" i="1"/>
  <c r="Q72" i="1"/>
  <c r="Q159" i="1"/>
  <c r="Q303" i="1"/>
  <c r="Q418" i="1"/>
  <c r="Q532" i="1"/>
  <c r="Q619" i="1"/>
  <c r="Q752" i="1"/>
  <c r="Q843" i="1"/>
  <c r="Q923" i="1"/>
  <c r="Q1011" i="1"/>
  <c r="Q1077" i="1"/>
  <c r="Q1143" i="1"/>
  <c r="Q1226" i="1"/>
  <c r="Q1275" i="1"/>
  <c r="Q1327" i="1"/>
  <c r="Q1381" i="1"/>
  <c r="Q1426" i="1"/>
  <c r="Q1474" i="1"/>
  <c r="Q1525" i="1"/>
  <c r="Q1569" i="1"/>
  <c r="Q1610" i="1"/>
  <c r="Q1657" i="1"/>
  <c r="Q1695" i="1"/>
  <c r="Q1739" i="1"/>
  <c r="Q1786" i="1"/>
  <c r="Q1824" i="1"/>
  <c r="Q1865" i="1"/>
  <c r="Q1912" i="1"/>
  <c r="Q1951" i="1"/>
  <c r="Q1990" i="1"/>
  <c r="Q2031" i="1"/>
  <c r="Q2063" i="1"/>
  <c r="Q2098" i="1"/>
  <c r="Q2136" i="1"/>
  <c r="Q2167" i="1"/>
  <c r="Q2202" i="1"/>
  <c r="Q2241" i="1"/>
  <c r="Q2272" i="1"/>
  <c r="Q2307" i="1"/>
  <c r="Q2345" i="1"/>
  <c r="Q2374" i="1"/>
  <c r="Q2406" i="1"/>
  <c r="Q2441" i="1"/>
  <c r="Q2466" i="1"/>
  <c r="Q2485" i="1"/>
  <c r="Q2510" i="1"/>
  <c r="Q2536" i="1"/>
  <c r="Q2560" i="1"/>
  <c r="Q2584" i="1"/>
  <c r="Q2603" i="1"/>
  <c r="Q2628" i="1"/>
  <c r="Q2653" i="1"/>
  <c r="Q2677" i="1"/>
  <c r="Q2701" i="1"/>
  <c r="Q2721" i="1"/>
  <c r="Q2746" i="1"/>
  <c r="Q2771" i="1"/>
  <c r="Q2795" i="1"/>
  <c r="Q2819" i="1"/>
  <c r="Q2838" i="1"/>
  <c r="Q2861" i="1"/>
  <c r="Q2884" i="1"/>
  <c r="Q2902" i="1"/>
  <c r="Q2924" i="1"/>
  <c r="Q2942" i="1"/>
  <c r="Q2965" i="1"/>
  <c r="Q2983" i="1"/>
  <c r="Q3004" i="1"/>
  <c r="Q3021" i="1"/>
  <c r="Q3041" i="1"/>
  <c r="Q3057" i="1"/>
  <c r="Q3072" i="1"/>
  <c r="Q3088" i="1"/>
  <c r="Q3104" i="1"/>
  <c r="Q3119" i="1"/>
  <c r="Q3134" i="1"/>
  <c r="Q3152" i="1"/>
  <c r="Q3167" i="1"/>
  <c r="Q3182" i="1"/>
  <c r="Q3199" i="1"/>
  <c r="Q3214" i="1"/>
  <c r="Q3229" i="1"/>
  <c r="Q3246" i="1"/>
  <c r="Q3261" i="1"/>
  <c r="Q3276" i="1"/>
  <c r="Q3292" i="1"/>
  <c r="Q3308" i="1"/>
  <c r="Q3324" i="1"/>
  <c r="Q3340" i="1"/>
  <c r="Q3356" i="1"/>
  <c r="Q3371" i="1"/>
  <c r="Q3386" i="1"/>
  <c r="Q3403" i="1"/>
  <c r="Q3418" i="1"/>
  <c r="Q3433" i="1"/>
  <c r="Q3450" i="1"/>
  <c r="Q3465" i="1"/>
  <c r="Q3479" i="1"/>
  <c r="Q3494" i="1"/>
  <c r="Q3509" i="1"/>
  <c r="Q3523" i="1"/>
  <c r="Q3537" i="1"/>
  <c r="Q3551" i="1"/>
  <c r="Q3565" i="1"/>
  <c r="Q3580" i="1"/>
  <c r="Q3594" i="1"/>
  <c r="Q3608" i="1"/>
  <c r="Q3622" i="1"/>
  <c r="Q3636" i="1"/>
  <c r="Q3652" i="1"/>
  <c r="Q3666" i="1"/>
  <c r="Q3680" i="1"/>
  <c r="Q3694" i="1"/>
  <c r="Q3708" i="1"/>
  <c r="Q3722" i="1"/>
  <c r="Q3737" i="1"/>
  <c r="Q3751" i="1"/>
  <c r="Q3765" i="1"/>
  <c r="Q3779" i="1"/>
  <c r="Q3793" i="1"/>
  <c r="Q3809" i="1"/>
  <c r="Q3823" i="1"/>
  <c r="Q3837" i="1"/>
  <c r="Q3851" i="1"/>
  <c r="Q3865" i="1"/>
  <c r="Q3880" i="1"/>
  <c r="Q3894" i="1"/>
  <c r="Q3908" i="1"/>
  <c r="Q3922" i="1"/>
  <c r="Q3936" i="1"/>
  <c r="Q3950" i="1"/>
  <c r="Q3966" i="1"/>
  <c r="Q3980" i="1"/>
  <c r="Q3994" i="1"/>
  <c r="Q4008" i="1"/>
  <c r="Q4022" i="1"/>
  <c r="Q4037" i="1"/>
  <c r="Q4051" i="1"/>
  <c r="Q4065" i="1"/>
  <c r="Q4079" i="1"/>
  <c r="Q4093" i="1"/>
  <c r="Q4108" i="1"/>
  <c r="Q4123" i="1"/>
  <c r="Q4137" i="1"/>
  <c r="Q4150" i="1"/>
  <c r="Q4163" i="1"/>
  <c r="Q4176" i="1"/>
  <c r="Q4189" i="1"/>
  <c r="Q4202" i="1"/>
  <c r="Q4216" i="1"/>
  <c r="Q4229" i="1"/>
  <c r="Q4242" i="1"/>
  <c r="Q4255" i="1"/>
  <c r="Q4268" i="1"/>
  <c r="Q4281" i="1"/>
  <c r="Q4294" i="1"/>
  <c r="Q4307" i="1"/>
  <c r="Q4320" i="1"/>
  <c r="Q4332" i="1"/>
  <c r="Q4344" i="1"/>
  <c r="Q4356" i="1"/>
  <c r="Q4368" i="1"/>
  <c r="Q4380" i="1"/>
  <c r="Q4392" i="1"/>
  <c r="Q4404" i="1"/>
  <c r="Q4416" i="1"/>
  <c r="Q4428" i="1"/>
  <c r="Q4440" i="1"/>
  <c r="Q4452" i="1"/>
  <c r="Q4464" i="1"/>
  <c r="Q73" i="1"/>
  <c r="Q199" i="1"/>
  <c r="Q307" i="1"/>
  <c r="Q419" i="1"/>
  <c r="Q535" i="1"/>
  <c r="Q651" i="1"/>
  <c r="Q753" i="1"/>
  <c r="Q844" i="1"/>
  <c r="Q934" i="1"/>
  <c r="Q1013" i="1"/>
  <c r="Q1080" i="1"/>
  <c r="Q1152" i="1"/>
  <c r="Q1227" i="1"/>
  <c r="Q1276" i="1"/>
  <c r="Q1330" i="1"/>
  <c r="Q1382" i="1"/>
  <c r="Q1427" i="1"/>
  <c r="Q1476" i="1"/>
  <c r="Q1526" i="1"/>
  <c r="Q1570" i="1"/>
  <c r="Q1612" i="1"/>
  <c r="Q1658" i="1"/>
  <c r="Q1696" i="1"/>
  <c r="Q1741" i="1"/>
  <c r="Q1787" i="1"/>
  <c r="Q1825" i="1"/>
  <c r="Q1870" i="1"/>
  <c r="Q1913" i="1"/>
  <c r="Q1953" i="1"/>
  <c r="Q1992" i="1"/>
  <c r="Q2032" i="1"/>
  <c r="Q2064" i="1"/>
  <c r="Q2100" i="1"/>
  <c r="Q2137" i="1"/>
  <c r="Q2169" i="1"/>
  <c r="Q2205" i="1"/>
  <c r="Q2242" i="1"/>
  <c r="Q2273" i="1"/>
  <c r="Q2309" i="1"/>
  <c r="Q2346" i="1"/>
  <c r="Q2375" i="1"/>
  <c r="Q2408" i="1"/>
  <c r="Q2442" i="1"/>
  <c r="Q2467" i="1"/>
  <c r="Q2491" i="1"/>
  <c r="Q2512" i="1"/>
  <c r="Q2537" i="1"/>
  <c r="Q2561" i="1"/>
  <c r="Q2585" i="1"/>
  <c r="Q2609" i="1"/>
  <c r="Q2629" i="1"/>
  <c r="Q2654" i="1"/>
  <c r="Q2678" i="1"/>
  <c r="Q2702" i="1"/>
  <c r="Q2726" i="1"/>
  <c r="Q2747" i="1"/>
  <c r="Q2772" i="1"/>
  <c r="Q2796" i="1"/>
  <c r="Q2820" i="1"/>
  <c r="Q2839" i="1"/>
  <c r="Q2862" i="1"/>
  <c r="Q2885" i="1"/>
  <c r="Q2903" i="1"/>
  <c r="Q2925" i="1"/>
  <c r="Q2944" i="1"/>
  <c r="Q2966" i="1"/>
  <c r="Q2986" i="1"/>
  <c r="Q3005" i="1"/>
  <c r="Q3022" i="1"/>
  <c r="Q3042" i="1"/>
  <c r="Q3058" i="1"/>
  <c r="Q3073" i="1"/>
  <c r="Q3090" i="1"/>
  <c r="Q3105" i="1"/>
  <c r="Q3120" i="1"/>
  <c r="Q3138" i="1"/>
  <c r="Q3153" i="1"/>
  <c r="Q3168" i="1"/>
  <c r="Q3184" i="1"/>
  <c r="Q3200" i="1"/>
  <c r="Q3215" i="1"/>
  <c r="Q3230" i="1"/>
  <c r="Q3247" i="1"/>
  <c r="Q3262" i="1"/>
  <c r="Q3277" i="1"/>
  <c r="Q3294" i="1"/>
  <c r="Q3310" i="1"/>
  <c r="Q3325" i="1"/>
  <c r="Q3342" i="1"/>
  <c r="Q3357" i="1"/>
  <c r="Q3372" i="1"/>
  <c r="Q3388" i="1"/>
  <c r="Q3404" i="1"/>
  <c r="Q3419" i="1"/>
  <c r="Q3434" i="1"/>
  <c r="Q3451" i="1"/>
  <c r="Q3466" i="1"/>
  <c r="Q3481" i="1"/>
  <c r="Q3496" i="1"/>
  <c r="Q3510" i="1"/>
  <c r="Q3524" i="1"/>
  <c r="Q3538" i="1"/>
  <c r="Q3552" i="1"/>
  <c r="Q3566" i="1"/>
  <c r="Q3581" i="1"/>
  <c r="Q3595" i="1"/>
  <c r="Q3609" i="1"/>
  <c r="Q3623" i="1"/>
  <c r="Q3638" i="1"/>
  <c r="Q3653" i="1"/>
  <c r="Q3667" i="1"/>
  <c r="Q3681" i="1"/>
  <c r="Q3695" i="1"/>
  <c r="Q3709" i="1"/>
  <c r="Q3724" i="1"/>
  <c r="Q3738" i="1"/>
  <c r="Q3752" i="1"/>
  <c r="Q3766" i="1"/>
  <c r="Q3780" i="1"/>
  <c r="Q3796" i="1"/>
  <c r="Q3810" i="1"/>
  <c r="Q3824" i="1"/>
  <c r="Q3838" i="1"/>
  <c r="Q3852" i="1"/>
  <c r="Q3866" i="1"/>
  <c r="Q3881" i="1"/>
  <c r="Q3895" i="1"/>
  <c r="Q3909" i="1"/>
  <c r="Q3923" i="1"/>
  <c r="Q3937" i="1"/>
  <c r="Q3953" i="1"/>
  <c r="Q3967" i="1"/>
  <c r="Q3981" i="1"/>
  <c r="Q3995" i="1"/>
  <c r="Q4009" i="1"/>
  <c r="Q4024" i="1"/>
  <c r="Q4038" i="1"/>
  <c r="Q4052" i="1"/>
  <c r="Q4066" i="1"/>
  <c r="Q4080" i="1"/>
  <c r="Q84" i="1"/>
  <c r="Q255" i="1"/>
  <c r="Q429" i="1"/>
  <c r="Q609" i="1"/>
  <c r="Q754" i="1"/>
  <c r="Q881" i="1"/>
  <c r="Q1020" i="1"/>
  <c r="Q1121" i="1"/>
  <c r="Q1228" i="1"/>
  <c r="Q1305" i="1"/>
  <c r="Q1383" i="1"/>
  <c r="Q1453" i="1"/>
  <c r="Q1527" i="1"/>
  <c r="Q1594" i="1"/>
  <c r="Q1659" i="1"/>
  <c r="Q1720" i="1"/>
  <c r="Q1788" i="1"/>
  <c r="Q1849" i="1"/>
  <c r="Q1917" i="1"/>
  <c r="Q1973" i="1"/>
  <c r="Q2033" i="1"/>
  <c r="Q2083" i="1"/>
  <c r="Q2138" i="1"/>
  <c r="Q2188" i="1"/>
  <c r="Q2243" i="1"/>
  <c r="Q2293" i="1"/>
  <c r="Q2347" i="1"/>
  <c r="Q2393" i="1"/>
  <c r="Q2443" i="1"/>
  <c r="Q2479" i="1"/>
  <c r="Q2518" i="1"/>
  <c r="Q2546" i="1"/>
  <c r="Q2586" i="1"/>
  <c r="Q2616" i="1"/>
  <c r="Q2656" i="1"/>
  <c r="Q2689" i="1"/>
  <c r="Q2729" i="1"/>
  <c r="Q2758" i="1"/>
  <c r="Q2797" i="1"/>
  <c r="Q2831" i="1"/>
  <c r="Q2864" i="1"/>
  <c r="Q2890" i="1"/>
  <c r="Q2926" i="1"/>
  <c r="Q2954" i="1"/>
  <c r="Q2988" i="1"/>
  <c r="Q3012" i="1"/>
  <c r="Q3043" i="1"/>
  <c r="Q3066" i="1"/>
  <c r="Q3091" i="1"/>
  <c r="Q3112" i="1"/>
  <c r="Q3139" i="1"/>
  <c r="Q3158" i="1"/>
  <c r="Q3186" i="1"/>
  <c r="Q3205" i="1"/>
  <c r="Q3232" i="1"/>
  <c r="Q3253" i="1"/>
  <c r="Q3278" i="1"/>
  <c r="Q3300" i="1"/>
  <c r="Q3326" i="1"/>
  <c r="Q3347" i="1"/>
  <c r="Q3373" i="1"/>
  <c r="Q3394" i="1"/>
  <c r="Q3420" i="1"/>
  <c r="Q3442" i="1"/>
  <c r="Q3468" i="1"/>
  <c r="Q3487" i="1"/>
  <c r="Q3511" i="1"/>
  <c r="Q3529" i="1"/>
  <c r="Q3553" i="1"/>
  <c r="Q3573" i="1"/>
  <c r="Q3596" i="1"/>
  <c r="Q3616" i="1"/>
  <c r="Q3640" i="1"/>
  <c r="Q3658" i="1"/>
  <c r="Q3682" i="1"/>
  <c r="Q3701" i="1"/>
  <c r="Q3725" i="1"/>
  <c r="Q3744" i="1"/>
  <c r="Q3767" i="1"/>
  <c r="Q3787" i="1"/>
  <c r="Q3811" i="1"/>
  <c r="Q3829" i="1"/>
  <c r="Q3853" i="1"/>
  <c r="Q3872" i="1"/>
  <c r="Q3896" i="1"/>
  <c r="Q3916" i="1"/>
  <c r="Q3940" i="1"/>
  <c r="Q3958" i="1"/>
  <c r="Q3982" i="1"/>
  <c r="Q4001" i="1"/>
  <c r="Q4025" i="1"/>
  <c r="Q4044" i="1"/>
  <c r="Q4067" i="1"/>
  <c r="Q4087" i="1"/>
  <c r="Q4104" i="1"/>
  <c r="Q4126" i="1"/>
  <c r="Q4144" i="1"/>
  <c r="Q4160" i="1"/>
  <c r="Q4180" i="1"/>
  <c r="Q4196" i="1"/>
  <c r="Q4212" i="1"/>
  <c r="Q4232" i="1"/>
  <c r="Q4248" i="1"/>
  <c r="Q4265" i="1"/>
  <c r="Q4280" i="1"/>
  <c r="Q4295" i="1"/>
  <c r="Q4309" i="1"/>
  <c r="Q4323" i="1"/>
  <c r="Q4336" i="1"/>
  <c r="Q4349" i="1"/>
  <c r="Q4362" i="1"/>
  <c r="Q4375" i="1"/>
  <c r="Q4388" i="1"/>
  <c r="Q4401" i="1"/>
  <c r="Q4414" i="1"/>
  <c r="Q4427" i="1"/>
  <c r="Q4441" i="1"/>
  <c r="Q4454" i="1"/>
  <c r="Q4467" i="1"/>
  <c r="Q4479" i="1"/>
  <c r="Q4491" i="1"/>
  <c r="Q4503" i="1"/>
  <c r="Q4515" i="1"/>
  <c r="Q4527" i="1"/>
  <c r="Q4539" i="1"/>
  <c r="Q4551" i="1"/>
  <c r="Q4563" i="1"/>
  <c r="Q4575" i="1"/>
  <c r="Q4587" i="1"/>
  <c r="Q4599" i="1"/>
  <c r="Q4611" i="1"/>
  <c r="Q4623" i="1"/>
  <c r="Q4635" i="1"/>
  <c r="Q4647" i="1"/>
  <c r="Q4659" i="1"/>
  <c r="Q4671" i="1"/>
  <c r="Q4683" i="1"/>
  <c r="Q100" i="1"/>
  <c r="Q256" i="1"/>
  <c r="Q458" i="1"/>
  <c r="Q610" i="1"/>
  <c r="Q757" i="1"/>
  <c r="Q907" i="1"/>
  <c r="Q1025" i="1"/>
  <c r="Q1122" i="1"/>
  <c r="Q1229" i="1"/>
  <c r="Q1306" i="1"/>
  <c r="Q1384" i="1"/>
  <c r="Q1454" i="1"/>
  <c r="Q1528" i="1"/>
  <c r="Q1595" i="1"/>
  <c r="Q1660" i="1"/>
  <c r="Q1721" i="1"/>
  <c r="Q1789" i="1"/>
  <c r="Q1850" i="1"/>
  <c r="Q1918" i="1"/>
  <c r="Q1975" i="1"/>
  <c r="Q2034" i="1"/>
  <c r="Q2085" i="1"/>
  <c r="Q2139" i="1"/>
  <c r="Q2189" i="1"/>
  <c r="Q2244" i="1"/>
  <c r="Q2294" i="1"/>
  <c r="Q2348" i="1"/>
  <c r="Q2394" i="1"/>
  <c r="Q2444" i="1"/>
  <c r="Q2480" i="1"/>
  <c r="Q2519" i="1"/>
  <c r="Q2548" i="1"/>
  <c r="Q2587" i="1"/>
  <c r="Q2622" i="1"/>
  <c r="Q2661" i="1"/>
  <c r="Q2690" i="1"/>
  <c r="Q2730" i="1"/>
  <c r="Q2759" i="1"/>
  <c r="Q2798" i="1"/>
  <c r="Q2832" i="1"/>
  <c r="Q2865" i="1"/>
  <c r="Q2891" i="1"/>
  <c r="Q2927" i="1"/>
  <c r="Q2956" i="1"/>
  <c r="Q2989" i="1"/>
  <c r="Q3014" i="1"/>
  <c r="Q3044" i="1"/>
  <c r="Q3067" i="1"/>
  <c r="Q3092" i="1"/>
  <c r="Q3114" i="1"/>
  <c r="Q3140" i="1"/>
  <c r="Q3160" i="1"/>
  <c r="Q3187" i="1"/>
  <c r="Q3206" i="1"/>
  <c r="Q3234" i="1"/>
  <c r="Q3254" i="1"/>
  <c r="Q3282" i="1"/>
  <c r="Q3301" i="1"/>
  <c r="Q3328" i="1"/>
  <c r="Q3348" i="1"/>
  <c r="Q3374" i="1"/>
  <c r="Q3396" i="1"/>
  <c r="Q3421" i="1"/>
  <c r="Q3443" i="1"/>
  <c r="Q3469" i="1"/>
  <c r="Q3488" i="1"/>
  <c r="Q3512" i="1"/>
  <c r="Q3530" i="1"/>
  <c r="Q3554" i="1"/>
  <c r="Q3574" i="1"/>
  <c r="Q3597" i="1"/>
  <c r="Q3617" i="1"/>
  <c r="Q3641" i="1"/>
  <c r="Q3659" i="1"/>
  <c r="Q3683" i="1"/>
  <c r="Q3702" i="1"/>
  <c r="Q3726" i="1"/>
  <c r="Q3745" i="1"/>
  <c r="Q3769" i="1"/>
  <c r="Q3788" i="1"/>
  <c r="Q3812" i="1"/>
  <c r="Q3830" i="1"/>
  <c r="Q3854" i="1"/>
  <c r="Q3874" i="1"/>
  <c r="Q3897" i="1"/>
  <c r="Q3917" i="1"/>
  <c r="Q3941" i="1"/>
  <c r="Q3959" i="1"/>
  <c r="Q3983" i="1"/>
  <c r="Q4002" i="1"/>
  <c r="Q4026" i="1"/>
  <c r="Q4045" i="1"/>
  <c r="Q4068" i="1"/>
  <c r="Q4088" i="1"/>
  <c r="Q4110" i="1"/>
  <c r="Q4127" i="1"/>
  <c r="Q4145" i="1"/>
  <c r="Q4164" i="1"/>
  <c r="Q4181" i="1"/>
  <c r="Q4197" i="1"/>
  <c r="Q4217" i="1"/>
  <c r="Q4233" i="1"/>
  <c r="Q4249" i="1"/>
  <c r="Q4267" i="1"/>
  <c r="Q4282" i="1"/>
  <c r="Q4296" i="1"/>
  <c r="Q4310" i="1"/>
  <c r="Q4324" i="1"/>
  <c r="Q4337" i="1"/>
  <c r="Q4350" i="1"/>
  <c r="Q4363" i="1"/>
  <c r="Q4376" i="1"/>
  <c r="Q4389" i="1"/>
  <c r="Q4402" i="1"/>
  <c r="Q4415" i="1"/>
  <c r="Q4429" i="1"/>
  <c r="Q4442" i="1"/>
  <c r="Q4455" i="1"/>
  <c r="Q4468" i="1"/>
  <c r="Q4480" i="1"/>
  <c r="Q4492" i="1"/>
  <c r="Q4504" i="1"/>
  <c r="Q4516" i="1"/>
  <c r="Q4528" i="1"/>
  <c r="Q4540" i="1"/>
  <c r="Q4552" i="1"/>
  <c r="Q4564" i="1"/>
  <c r="Q4576" i="1"/>
  <c r="Q4588" i="1"/>
  <c r="Q4600" i="1"/>
  <c r="Q4612" i="1"/>
  <c r="Q4624" i="1"/>
  <c r="Q4636" i="1"/>
  <c r="Q4648" i="1"/>
  <c r="Q4660" i="1"/>
  <c r="Q4672" i="1"/>
  <c r="Q4684" i="1"/>
  <c r="Q4696" i="1"/>
  <c r="Q4708" i="1"/>
  <c r="Q4720" i="1"/>
  <c r="Q4732" i="1"/>
  <c r="Q4744" i="1"/>
  <c r="Q4756" i="1"/>
  <c r="Q4768" i="1"/>
  <c r="Q4780" i="1"/>
  <c r="Q4792" i="1"/>
  <c r="Q4804" i="1"/>
  <c r="Q4816" i="1"/>
  <c r="Q4828" i="1"/>
  <c r="Q4840" i="1"/>
  <c r="Q4852" i="1"/>
  <c r="Q4864" i="1"/>
  <c r="Q4876" i="1"/>
  <c r="Q4888" i="1"/>
  <c r="Q4900" i="1"/>
  <c r="Q4912" i="1"/>
  <c r="Q4924" i="1"/>
  <c r="Q4936" i="1"/>
  <c r="Q4948" i="1"/>
  <c r="Q4960" i="1"/>
  <c r="Q4972" i="1"/>
  <c r="Q4984" i="1"/>
  <c r="Q4996" i="1"/>
  <c r="Q5008" i="1"/>
  <c r="Q5020" i="1"/>
  <c r="Q5032" i="1"/>
  <c r="Q5044" i="1"/>
  <c r="Q5056" i="1"/>
  <c r="Q5068" i="1"/>
  <c r="Q5080" i="1"/>
  <c r="Q5092" i="1"/>
  <c r="Q5104" i="1"/>
  <c r="Q5116" i="1"/>
  <c r="Q5128" i="1"/>
  <c r="Q5140" i="1"/>
  <c r="Q5152" i="1"/>
  <c r="Q5164" i="1"/>
  <c r="Q5176" i="1"/>
  <c r="Q5188" i="1"/>
  <c r="Q5200" i="1"/>
  <c r="Q5212" i="1"/>
  <c r="Q5224" i="1"/>
  <c r="Q5236" i="1"/>
  <c r="Q5248" i="1"/>
  <c r="Q5260" i="1"/>
  <c r="Q5272" i="1"/>
  <c r="Q5284" i="1"/>
  <c r="Q5296" i="1"/>
  <c r="Q5308" i="1"/>
  <c r="Q5320" i="1"/>
  <c r="Q5332" i="1"/>
  <c r="Q5344" i="1"/>
  <c r="Q5356" i="1"/>
  <c r="Q5368" i="1"/>
  <c r="Q5380" i="1"/>
  <c r="Q5392" i="1"/>
  <c r="Q5404" i="1"/>
  <c r="Q5416" i="1"/>
  <c r="Q5428" i="1"/>
  <c r="Q5440" i="1"/>
  <c r="Q5452" i="1"/>
  <c r="Q5464" i="1"/>
  <c r="Q5476" i="1"/>
  <c r="Q5488" i="1"/>
  <c r="Q5500" i="1"/>
  <c r="Q5512" i="1"/>
  <c r="Q5524" i="1"/>
  <c r="Q5536" i="1"/>
  <c r="Q5548" i="1"/>
  <c r="Q5560" i="1"/>
  <c r="Q5572" i="1"/>
  <c r="Q5584" i="1"/>
  <c r="Q5596" i="1"/>
  <c r="Q5608" i="1"/>
  <c r="Q5620" i="1"/>
  <c r="Q5632" i="1"/>
  <c r="Q5644" i="1"/>
  <c r="Q5656" i="1"/>
  <c r="Q5668" i="1"/>
  <c r="Q5680" i="1"/>
  <c r="Q5692" i="1"/>
  <c r="Q5704" i="1"/>
  <c r="Q5716" i="1"/>
  <c r="Q5728" i="1"/>
  <c r="Q5740" i="1"/>
  <c r="Q5752" i="1"/>
  <c r="Q5764" i="1"/>
  <c r="Q5776" i="1"/>
  <c r="Q5788" i="1"/>
  <c r="Q5800" i="1"/>
  <c r="Q5812" i="1"/>
  <c r="Q5824" i="1"/>
  <c r="Q5836" i="1"/>
  <c r="Q5848" i="1"/>
  <c r="Q5860" i="1"/>
  <c r="Q5872" i="1"/>
  <c r="Q5884" i="1"/>
  <c r="Q5896" i="1"/>
  <c r="Q5908" i="1"/>
  <c r="Q5920" i="1"/>
  <c r="Q5932" i="1"/>
  <c r="Q5944" i="1"/>
  <c r="Q5956" i="1"/>
  <c r="Q5968" i="1"/>
  <c r="Q103" i="1"/>
  <c r="Q262" i="1"/>
  <c r="Q459" i="1"/>
  <c r="Q613" i="1"/>
  <c r="Q789" i="1"/>
  <c r="Q908" i="1"/>
  <c r="Q1027" i="1"/>
  <c r="Q1129" i="1"/>
  <c r="Q1230" i="1"/>
  <c r="Q1307" i="1"/>
  <c r="Q1385" i="1"/>
  <c r="Q1455" i="1"/>
  <c r="Q1529" i="1"/>
  <c r="Q1596" i="1"/>
  <c r="Q1661" i="1"/>
  <c r="Q1725" i="1"/>
  <c r="Q1790" i="1"/>
  <c r="Q1851" i="1"/>
  <c r="Q1919" i="1"/>
  <c r="Q1977" i="1"/>
  <c r="Q2035" i="1"/>
  <c r="Q2086" i="1"/>
  <c r="Q2140" i="1"/>
  <c r="Q2190" i="1"/>
  <c r="Q2245" i="1"/>
  <c r="Q2295" i="1"/>
  <c r="Q2349" i="1"/>
  <c r="Q2395" i="1"/>
  <c r="Q2445" i="1"/>
  <c r="Q2481" i="1"/>
  <c r="Q2520" i="1"/>
  <c r="Q2550" i="1"/>
  <c r="Q2589" i="1"/>
  <c r="Q2623" i="1"/>
  <c r="Q2662" i="1"/>
  <c r="Q2693" i="1"/>
  <c r="Q2732" i="1"/>
  <c r="Q2760" i="1"/>
  <c r="Q2800" i="1"/>
  <c r="Q2833" i="1"/>
  <c r="Q2868" i="1"/>
  <c r="Q2897" i="1"/>
  <c r="Q2929" i="1"/>
  <c r="Q2957" i="1"/>
  <c r="Q2990" i="1"/>
  <c r="Q3016" i="1"/>
  <c r="Q3045" i="1"/>
  <c r="Q3068" i="1"/>
  <c r="Q3094" i="1"/>
  <c r="Q3115" i="1"/>
  <c r="Q3141" i="1"/>
  <c r="Q3162" i="1"/>
  <c r="Q3188" i="1"/>
  <c r="Q3210" i="1"/>
  <c r="Q3235" i="1"/>
  <c r="Q3256" i="1"/>
  <c r="Q3283" i="1"/>
  <c r="Q3302" i="1"/>
  <c r="Q3330" i="1"/>
  <c r="Q3349" i="1"/>
  <c r="Q3376" i="1"/>
  <c r="Q3397" i="1"/>
  <c r="Q3422" i="1"/>
  <c r="Q3444" i="1"/>
  <c r="Q3470" i="1"/>
  <c r="Q3489" i="1"/>
  <c r="Q3513" i="1"/>
  <c r="Q3532" i="1"/>
  <c r="Q3556" i="1"/>
  <c r="Q3575" i="1"/>
  <c r="Q3599" i="1"/>
  <c r="Q3618" i="1"/>
  <c r="Q3642" i="1"/>
  <c r="Q3660" i="1"/>
  <c r="Q3684" i="1"/>
  <c r="Q3704" i="1"/>
  <c r="Q3727" i="1"/>
  <c r="Q3746" i="1"/>
  <c r="Q3770" i="1"/>
  <c r="Q3789" i="1"/>
  <c r="Q3813" i="1"/>
  <c r="Q3832" i="1"/>
  <c r="Q3856" i="1"/>
  <c r="Q3875" i="1"/>
  <c r="Q3898" i="1"/>
  <c r="Q3918" i="1"/>
  <c r="Q3942" i="1"/>
  <c r="Q3960" i="1"/>
  <c r="Q3984" i="1"/>
  <c r="Q4003" i="1"/>
  <c r="Q4027" i="1"/>
  <c r="Q4046" i="1"/>
  <c r="Q4070" i="1"/>
  <c r="Q4089" i="1"/>
  <c r="Q4111" i="1"/>
  <c r="Q4128" i="1"/>
  <c r="Q4146" i="1"/>
  <c r="Q4165" i="1"/>
  <c r="Q4182" i="1"/>
  <c r="Q4198" i="1"/>
  <c r="Q4218" i="1"/>
  <c r="Q4234" i="1"/>
  <c r="Q4250" i="1"/>
  <c r="Q4269" i="1"/>
  <c r="Q4283" i="1"/>
  <c r="Q4297" i="1"/>
  <c r="Q4312" i="1"/>
  <c r="Q4325" i="1"/>
  <c r="Q4338" i="1"/>
  <c r="Q4351" i="1"/>
  <c r="Q4364" i="1"/>
  <c r="Q4377" i="1"/>
  <c r="Q4390" i="1"/>
  <c r="Q4403" i="1"/>
  <c r="Q4417" i="1"/>
  <c r="Q4430" i="1"/>
  <c r="Q4443" i="1"/>
  <c r="Q4456" i="1"/>
  <c r="Q4469" i="1"/>
  <c r="Q4481" i="1"/>
  <c r="Q4493" i="1"/>
  <c r="Q4505" i="1"/>
  <c r="Q4517" i="1"/>
  <c r="Q4529" i="1"/>
  <c r="Q4541" i="1"/>
  <c r="Q4553" i="1"/>
  <c r="Q4565" i="1"/>
  <c r="Q4577" i="1"/>
  <c r="Q4589" i="1"/>
  <c r="Q4601" i="1"/>
  <c r="Q4613" i="1"/>
  <c r="Q4625" i="1"/>
  <c r="Q4637" i="1"/>
  <c r="Q4649" i="1"/>
  <c r="Q4661" i="1"/>
  <c r="Q4673" i="1"/>
  <c r="Q4685" i="1"/>
  <c r="Q4697" i="1"/>
  <c r="Q4709" i="1"/>
  <c r="Q4721" i="1"/>
  <c r="Q4733" i="1"/>
  <c r="Q4745" i="1"/>
  <c r="Q4757" i="1"/>
  <c r="Q4769" i="1"/>
  <c r="Q4781" i="1"/>
  <c r="Q4793" i="1"/>
  <c r="Q4805" i="1"/>
  <c r="Q4817" i="1"/>
  <c r="Q4829" i="1"/>
  <c r="Q4841" i="1"/>
  <c r="Q4853" i="1"/>
  <c r="Q4865" i="1"/>
  <c r="Q4877" i="1"/>
  <c r="Q110" i="1"/>
  <c r="Q263" i="1"/>
  <c r="Q460" i="1"/>
  <c r="Q614" i="1"/>
  <c r="Q790" i="1"/>
  <c r="Q909" i="1"/>
  <c r="Q1035" i="1"/>
  <c r="Q1140" i="1"/>
  <c r="Q1236" i="1"/>
  <c r="Q1308" i="1"/>
  <c r="Q1390" i="1"/>
  <c r="Q1456" i="1"/>
  <c r="Q1534" i="1"/>
  <c r="Q1597" i="1"/>
  <c r="Q1665" i="1"/>
  <c r="Q1726" i="1"/>
  <c r="Q1791" i="1"/>
  <c r="Q1852" i="1"/>
  <c r="Q1920" i="1"/>
  <c r="Q1978" i="1"/>
  <c r="Q2037" i="1"/>
  <c r="Q2087" i="1"/>
  <c r="Q2141" i="1"/>
  <c r="Q2191" i="1"/>
  <c r="Q2246" i="1"/>
  <c r="Q2296" i="1"/>
  <c r="Q2350" i="1"/>
  <c r="Q2396" i="1"/>
  <c r="Q2446" i="1"/>
  <c r="Q2482" i="1"/>
  <c r="Q2521" i="1"/>
  <c r="Q2551" i="1"/>
  <c r="Q2590" i="1"/>
  <c r="Q2624" i="1"/>
  <c r="Q2663" i="1"/>
  <c r="Q2694" i="1"/>
  <c r="Q2733" i="1"/>
  <c r="Q2766" i="1"/>
  <c r="Q2805" i="1"/>
  <c r="Q2834" i="1"/>
  <c r="Q2870" i="1"/>
  <c r="Q2898" i="1"/>
  <c r="Q2930" i="1"/>
  <c r="Q2960" i="1"/>
  <c r="Q2992" i="1"/>
  <c r="Q3018" i="1"/>
  <c r="Q3046" i="1"/>
  <c r="Q3069" i="1"/>
  <c r="Q3095" i="1"/>
  <c r="Q3116" i="1"/>
  <c r="Q3142" i="1"/>
  <c r="Q3163" i="1"/>
  <c r="Q3189" i="1"/>
  <c r="Q3211" i="1"/>
  <c r="Q3236" i="1"/>
  <c r="Q3258" i="1"/>
  <c r="Q3284" i="1"/>
  <c r="Q3304" i="1"/>
  <c r="Q3331" i="1"/>
  <c r="Q3350" i="1"/>
  <c r="Q3378" i="1"/>
  <c r="Q3398" i="1"/>
  <c r="Q3426" i="1"/>
  <c r="Q3445" i="1"/>
  <c r="Q3472" i="1"/>
  <c r="Q3490" i="1"/>
  <c r="Q3514" i="1"/>
  <c r="Q3534" i="1"/>
  <c r="Q3557" i="1"/>
  <c r="Q3576" i="1"/>
  <c r="Q3600" i="1"/>
  <c r="Q3619" i="1"/>
  <c r="Q3643" i="1"/>
  <c r="Q3661" i="1"/>
  <c r="Q3685" i="1"/>
  <c r="Q3705" i="1"/>
  <c r="Q3728" i="1"/>
  <c r="Q3748" i="1"/>
  <c r="Q3772" i="1"/>
  <c r="Q3790" i="1"/>
  <c r="Q3814" i="1"/>
  <c r="Q3833" i="1"/>
  <c r="Q3857" i="1"/>
  <c r="Q3876" i="1"/>
  <c r="Q3900" i="1"/>
  <c r="Q3919" i="1"/>
  <c r="Q3943" i="1"/>
  <c r="Q3961" i="1"/>
  <c r="Q3985" i="1"/>
  <c r="Q4005" i="1"/>
  <c r="Q4028" i="1"/>
  <c r="Q4048" i="1"/>
  <c r="Q4072" i="1"/>
  <c r="Q4090" i="1"/>
  <c r="Q4112" i="1"/>
  <c r="Q4129" i="1"/>
  <c r="Q4147" i="1"/>
  <c r="Q4166" i="1"/>
  <c r="Q4183" i="1"/>
  <c r="Q4199" i="1"/>
  <c r="Q4219" i="1"/>
  <c r="Q4235" i="1"/>
  <c r="Q4252" i="1"/>
  <c r="Q111" i="1"/>
  <c r="Q313" i="1"/>
  <c r="Q463" i="1"/>
  <c r="Q664" i="1"/>
  <c r="Q794" i="1"/>
  <c r="Q948" i="1"/>
  <c r="Q1046" i="1"/>
  <c r="Q1171" i="1"/>
  <c r="Q1249" i="1"/>
  <c r="Q1333" i="1"/>
  <c r="Q1402" i="1"/>
  <c r="Q1479" i="1"/>
  <c r="Q1546" i="1"/>
  <c r="Q1618" i="1"/>
  <c r="Q1673" i="1"/>
  <c r="Q1744" i="1"/>
  <c r="Q1802" i="1"/>
  <c r="Q1873" i="1"/>
  <c r="Q1931" i="1"/>
  <c r="Q1995" i="1"/>
  <c r="Q2045" i="1"/>
  <c r="Q2103" i="1"/>
  <c r="Q2150" i="1"/>
  <c r="Q2208" i="1"/>
  <c r="Q2255" i="1"/>
  <c r="Q2313" i="1"/>
  <c r="Q2358" i="1"/>
  <c r="Q2411" i="1"/>
  <c r="Q2452" i="1"/>
  <c r="Q2493" i="1"/>
  <c r="Q2522" i="1"/>
  <c r="Q2562" i="1"/>
  <c r="Q2597" i="1"/>
  <c r="Q2636" i="1"/>
  <c r="Q2664" i="1"/>
  <c r="Q2704" i="1"/>
  <c r="Q2734" i="1"/>
  <c r="Q2773" i="1"/>
  <c r="Q2807" i="1"/>
  <c r="Q2844" i="1"/>
  <c r="Q2872" i="1"/>
  <c r="Q2904" i="1"/>
  <c r="Q2936" i="1"/>
  <c r="Q2968" i="1"/>
  <c r="Q2993" i="1"/>
  <c r="Q3025" i="1"/>
  <c r="Q3047" i="1"/>
  <c r="Q3074" i="1"/>
  <c r="Q3096" i="1"/>
  <c r="Q3122" i="1"/>
  <c r="Q3143" i="1"/>
  <c r="Q3169" i="1"/>
  <c r="Q3190" i="1"/>
  <c r="Q3216" i="1"/>
  <c r="Q3238" i="1"/>
  <c r="Q3263" i="1"/>
  <c r="Q3285" i="1"/>
  <c r="Q3311" i="1"/>
  <c r="Q3332" i="1"/>
  <c r="Q3358" i="1"/>
  <c r="Q3379" i="1"/>
  <c r="Q3405" i="1"/>
  <c r="Q3427" i="1"/>
  <c r="Q3452" i="1"/>
  <c r="Q3473" i="1"/>
  <c r="Q3497" i="1"/>
  <c r="Q3515" i="1"/>
  <c r="Q3539" i="1"/>
  <c r="Q3558" i="1"/>
  <c r="Q3582" i="1"/>
  <c r="Q3601" i="1"/>
  <c r="Q3625" i="1"/>
  <c r="Q3644" i="1"/>
  <c r="Q3668" i="1"/>
  <c r="Q3686" i="1"/>
  <c r="Q3710" i="1"/>
  <c r="Q3730" i="1"/>
  <c r="Q3753" i="1"/>
  <c r="Q3773" i="1"/>
  <c r="Q3797" i="1"/>
  <c r="Q3815" i="1"/>
  <c r="Q3839" i="1"/>
  <c r="Q3858" i="1"/>
  <c r="Q3882" i="1"/>
  <c r="Q3901" i="1"/>
  <c r="Q119" i="1"/>
  <c r="Q364" i="1"/>
  <c r="Q704" i="1"/>
  <c r="Q950" i="1"/>
  <c r="Q1113" i="1"/>
  <c r="Q1278" i="1"/>
  <c r="Q1408" i="1"/>
  <c r="Q1548" i="1"/>
  <c r="Q1634" i="1"/>
  <c r="Q1761" i="1"/>
  <c r="Q1875" i="1"/>
  <c r="Q1969" i="1"/>
  <c r="Q2066" i="1"/>
  <c r="Q2157" i="1"/>
  <c r="Q2257" i="1"/>
  <c r="Q2327" i="1"/>
  <c r="Q2422" i="1"/>
  <c r="Q2496" i="1"/>
  <c r="Q2545" i="1"/>
  <c r="Q2612" i="1"/>
  <c r="Q2669" i="1"/>
  <c r="Q2740" i="1"/>
  <c r="Q2785" i="1"/>
  <c r="Q2850" i="1"/>
  <c r="Q2910" i="1"/>
  <c r="Q2953" i="1"/>
  <c r="Q3007" i="1"/>
  <c r="Q3054" i="1"/>
  <c r="Q3097" i="1"/>
  <c r="Q3130" i="1"/>
  <c r="Q3175" i="1"/>
  <c r="Q3218" i="1"/>
  <c r="Q3252" i="1"/>
  <c r="Q3297" i="1"/>
  <c r="Q3335" i="1"/>
  <c r="Q3380" i="1"/>
  <c r="Q3414" i="1"/>
  <c r="Q3457" i="1"/>
  <c r="Q3499" i="1"/>
  <c r="Q3528" i="1"/>
  <c r="Q3569" i="1"/>
  <c r="Q3605" i="1"/>
  <c r="Q3645" i="1"/>
  <c r="Q3674" i="1"/>
  <c r="Q3715" i="1"/>
  <c r="Q3756" i="1"/>
  <c r="Q3786" i="1"/>
  <c r="Q3826" i="1"/>
  <c r="Q3862" i="1"/>
  <c r="Q3902" i="1"/>
  <c r="Q3931" i="1"/>
  <c r="Q3969" i="1"/>
  <c r="Q3997" i="1"/>
  <c r="Q4031" i="1"/>
  <c r="Q4060" i="1"/>
  <c r="Q4097" i="1"/>
  <c r="Q4118" i="1"/>
  <c r="Q4152" i="1"/>
  <c r="Q4173" i="1"/>
  <c r="Q4205" i="1"/>
  <c r="Q4225" i="1"/>
  <c r="Q4257" i="1"/>
  <c r="Q4276" i="1"/>
  <c r="Q4293" i="1"/>
  <c r="Q4315" i="1"/>
  <c r="Q4331" i="1"/>
  <c r="Q4348" i="1"/>
  <c r="Q4367" i="1"/>
  <c r="Q4384" i="1"/>
  <c r="Q4400" i="1"/>
  <c r="Q4420" i="1"/>
  <c r="Q4436" i="1"/>
  <c r="Q4453" i="1"/>
  <c r="Q4472" i="1"/>
  <c r="Q4487" i="1"/>
  <c r="Q4502" i="1"/>
  <c r="Q4520" i="1"/>
  <c r="Q4535" i="1"/>
  <c r="Q4550" i="1"/>
  <c r="Q4568" i="1"/>
  <c r="Q4583" i="1"/>
  <c r="Q4598" i="1"/>
  <c r="Q4616" i="1"/>
  <c r="Q4631" i="1"/>
  <c r="Q4646" i="1"/>
  <c r="Q4664" i="1"/>
  <c r="Q4679" i="1"/>
  <c r="Q4694" i="1"/>
  <c r="Q4710" i="1"/>
  <c r="Q4724" i="1"/>
  <c r="Q4738" i="1"/>
  <c r="Q4752" i="1"/>
  <c r="Q4766" i="1"/>
  <c r="Q4782" i="1"/>
  <c r="Q4796" i="1"/>
  <c r="Q4810" i="1"/>
  <c r="Q4824" i="1"/>
  <c r="Q4838" i="1"/>
  <c r="Q4854" i="1"/>
  <c r="Q4868" i="1"/>
  <c r="Q4882" i="1"/>
  <c r="Q4895" i="1"/>
  <c r="Q4908" i="1"/>
  <c r="Q4921" i="1"/>
  <c r="Q4934" i="1"/>
  <c r="Q4947" i="1"/>
  <c r="Q4961" i="1"/>
  <c r="Q4974" i="1"/>
  <c r="Q4987" i="1"/>
  <c r="Q5000" i="1"/>
  <c r="Q5013" i="1"/>
  <c r="Q5026" i="1"/>
  <c r="Q5039" i="1"/>
  <c r="Q5052" i="1"/>
  <c r="Q5065" i="1"/>
  <c r="Q5078" i="1"/>
  <c r="Q5091" i="1"/>
  <c r="Q5105" i="1"/>
  <c r="Q5118" i="1"/>
  <c r="Q5131" i="1"/>
  <c r="Q5144" i="1"/>
  <c r="Q5157" i="1"/>
  <c r="Q5170" i="1"/>
  <c r="Q5183" i="1"/>
  <c r="Q5196" i="1"/>
  <c r="Q5209" i="1"/>
  <c r="Q5222" i="1"/>
  <c r="Q5235" i="1"/>
  <c r="Q5249" i="1"/>
  <c r="Q5262" i="1"/>
  <c r="Q5275" i="1"/>
  <c r="Q5288" i="1"/>
  <c r="Q5301" i="1"/>
  <c r="Q5314" i="1"/>
  <c r="Q5327" i="1"/>
  <c r="Q5340" i="1"/>
  <c r="Q5353" i="1"/>
  <c r="Q5366" i="1"/>
  <c r="Q5379" i="1"/>
  <c r="Q5393" i="1"/>
  <c r="Q5406" i="1"/>
  <c r="Q5419" i="1"/>
  <c r="Q5432" i="1"/>
  <c r="Q5445" i="1"/>
  <c r="Q5458" i="1"/>
  <c r="Q5471" i="1"/>
  <c r="Q5484" i="1"/>
  <c r="Q5497" i="1"/>
  <c r="Q5510" i="1"/>
  <c r="Q5523" i="1"/>
  <c r="Q5537" i="1"/>
  <c r="Q5550" i="1"/>
  <c r="Q5563" i="1"/>
  <c r="Q5576" i="1"/>
  <c r="Q5589" i="1"/>
  <c r="Q5602" i="1"/>
  <c r="Q5615" i="1"/>
  <c r="Q5628" i="1"/>
  <c r="Q5641" i="1"/>
  <c r="Q5654" i="1"/>
  <c r="Q5667" i="1"/>
  <c r="Q5681" i="1"/>
  <c r="Q5694" i="1"/>
  <c r="Q5707" i="1"/>
  <c r="Q5720" i="1"/>
  <c r="Q5733" i="1"/>
  <c r="Q5746" i="1"/>
  <c r="Q5759" i="1"/>
  <c r="Q5772" i="1"/>
  <c r="Q5785" i="1"/>
  <c r="Q5798" i="1"/>
  <c r="Q5811" i="1"/>
  <c r="Q5825" i="1"/>
  <c r="Q5838" i="1"/>
  <c r="Q5851" i="1"/>
  <c r="Q5864" i="1"/>
  <c r="Q5877" i="1"/>
  <c r="Q5890" i="1"/>
  <c r="Q5903" i="1"/>
  <c r="Q5916" i="1"/>
  <c r="Q5929" i="1"/>
  <c r="Q5942" i="1"/>
  <c r="Q5955" i="1"/>
  <c r="Q5969" i="1"/>
  <c r="Q5981" i="1"/>
  <c r="Q5993" i="1"/>
  <c r="Q6005" i="1"/>
  <c r="Q6017" i="1"/>
  <c r="Q155" i="1"/>
  <c r="Q379" i="1"/>
  <c r="Q705" i="1"/>
  <c r="Q959" i="1"/>
  <c r="Q1173" i="1"/>
  <c r="Q1288" i="1"/>
  <c r="Q1428" i="1"/>
  <c r="Q1551" i="1"/>
  <c r="Q1635" i="1"/>
  <c r="Q1762" i="1"/>
  <c r="Q1886" i="1"/>
  <c r="Q1996" i="1"/>
  <c r="Q2071" i="1"/>
  <c r="Q2170" i="1"/>
  <c r="Q2260" i="1"/>
  <c r="Q2328" i="1"/>
  <c r="Q2423" i="1"/>
  <c r="Q2497" i="1"/>
  <c r="Q2563" i="1"/>
  <c r="Q2614" i="1"/>
  <c r="Q2680" i="1"/>
  <c r="Q2741" i="1"/>
  <c r="Q2786" i="1"/>
  <c r="Q2851" i="1"/>
  <c r="Q2911" i="1"/>
  <c r="Q2969" i="1"/>
  <c r="Q3008" i="1"/>
  <c r="Q3059" i="1"/>
  <c r="Q3098" i="1"/>
  <c r="Q3131" i="1"/>
  <c r="Q3176" i="1"/>
  <c r="Q3220" i="1"/>
  <c r="Q3264" i="1"/>
  <c r="Q3298" i="1"/>
  <c r="Q3343" i="1"/>
  <c r="Q3382" i="1"/>
  <c r="Q3415" i="1"/>
  <c r="Q3458" i="1"/>
  <c r="Q3500" i="1"/>
  <c r="Q3540" i="1"/>
  <c r="Q3570" i="1"/>
  <c r="Q3610" i="1"/>
  <c r="Q3646" i="1"/>
  <c r="Q3676" i="1"/>
  <c r="Q3717" i="1"/>
  <c r="Q3757" i="1"/>
  <c r="Q3798" i="1"/>
  <c r="Q3827" i="1"/>
  <c r="Q3868" i="1"/>
  <c r="Q3904" i="1"/>
  <c r="Q3932" i="1"/>
  <c r="Q3970" i="1"/>
  <c r="Q3998" i="1"/>
  <c r="Q4032" i="1"/>
  <c r="Q4061" i="1"/>
  <c r="Q4098" i="1"/>
  <c r="Q4124" i="1"/>
  <c r="Q4153" i="1"/>
  <c r="Q4177" i="1"/>
  <c r="Q4206" i="1"/>
  <c r="Q4230" i="1"/>
  <c r="Q4258" i="1"/>
  <c r="Q4277" i="1"/>
  <c r="Q4298" i="1"/>
  <c r="Q4316" i="1"/>
  <c r="Q4333" i="1"/>
  <c r="Q4352" i="1"/>
  <c r="Q4369" i="1"/>
  <c r="Q4385" i="1"/>
  <c r="Q4405" i="1"/>
  <c r="Q4421" i="1"/>
  <c r="Q4437" i="1"/>
  <c r="Q4457" i="1"/>
  <c r="Q4473" i="1"/>
  <c r="Q4488" i="1"/>
  <c r="Q4506" i="1"/>
  <c r="Q4521" i="1"/>
  <c r="Q4536" i="1"/>
  <c r="Q4554" i="1"/>
  <c r="Q4569" i="1"/>
  <c r="Q4584" i="1"/>
  <c r="Q4602" i="1"/>
  <c r="Q4617" i="1"/>
  <c r="Q4632" i="1"/>
  <c r="Q4650" i="1"/>
  <c r="Q4665" i="1"/>
  <c r="Q4680" i="1"/>
  <c r="Q4695" i="1"/>
  <c r="Q4711" i="1"/>
  <c r="Q4725" i="1"/>
  <c r="Q4739" i="1"/>
  <c r="Q4753" i="1"/>
  <c r="Q4767" i="1"/>
  <c r="Q4783" i="1"/>
  <c r="Q4797" i="1"/>
  <c r="Q4811" i="1"/>
  <c r="Q4825" i="1"/>
  <c r="Q4839" i="1"/>
  <c r="Q4855" i="1"/>
  <c r="Q4869" i="1"/>
  <c r="Q4883" i="1"/>
  <c r="Q4896" i="1"/>
  <c r="Q4909" i="1"/>
  <c r="Q4922" i="1"/>
  <c r="Q4935" i="1"/>
  <c r="Q4949" i="1"/>
  <c r="Q4962" i="1"/>
  <c r="Q4975" i="1"/>
  <c r="Q4988" i="1"/>
  <c r="Q5001" i="1"/>
  <c r="Q5014" i="1"/>
  <c r="Q5027" i="1"/>
  <c r="Q5040" i="1"/>
  <c r="Q5053" i="1"/>
  <c r="Q5066" i="1"/>
  <c r="Q5079" i="1"/>
  <c r="Q5093" i="1"/>
  <c r="Q5106" i="1"/>
  <c r="Q5119" i="1"/>
  <c r="Q5132" i="1"/>
  <c r="Q5145" i="1"/>
  <c r="Q5158" i="1"/>
  <c r="Q5171" i="1"/>
  <c r="Q5184" i="1"/>
  <c r="Q5197" i="1"/>
  <c r="Q5210" i="1"/>
  <c r="Q5223" i="1"/>
  <c r="Q5237" i="1"/>
  <c r="Q5250" i="1"/>
  <c r="Q5263" i="1"/>
  <c r="Q5276" i="1"/>
  <c r="Q5289" i="1"/>
  <c r="Q5302" i="1"/>
  <c r="Q5315" i="1"/>
  <c r="Q5328" i="1"/>
  <c r="Q5341" i="1"/>
  <c r="Q5354" i="1"/>
  <c r="Q5367" i="1"/>
  <c r="Q5381" i="1"/>
  <c r="Q5394" i="1"/>
  <c r="Q5407" i="1"/>
  <c r="Q5420" i="1"/>
  <c r="Q5433" i="1"/>
  <c r="Q5446" i="1"/>
  <c r="Q5459" i="1"/>
  <c r="Q5472" i="1"/>
  <c r="Q5485" i="1"/>
  <c r="Q5498" i="1"/>
  <c r="Q5511" i="1"/>
  <c r="Q5525" i="1"/>
  <c r="Q5538" i="1"/>
  <c r="Q5551" i="1"/>
  <c r="Q5564" i="1"/>
  <c r="Q5577" i="1"/>
  <c r="Q5590" i="1"/>
  <c r="Q5603" i="1"/>
  <c r="Q5616" i="1"/>
  <c r="Q5629" i="1"/>
  <c r="Q5642" i="1"/>
  <c r="Q5655" i="1"/>
  <c r="Q5669" i="1"/>
  <c r="Q5682" i="1"/>
  <c r="Q5695" i="1"/>
  <c r="Q5708" i="1"/>
  <c r="Q5721" i="1"/>
  <c r="Q5734" i="1"/>
  <c r="Q5747" i="1"/>
  <c r="Q5760" i="1"/>
  <c r="Q5773" i="1"/>
  <c r="Q5786" i="1"/>
  <c r="Q5799" i="1"/>
  <c r="Q5813" i="1"/>
  <c r="Q5826" i="1"/>
  <c r="Q5839" i="1"/>
  <c r="Q5852" i="1"/>
  <c r="Q5865" i="1"/>
  <c r="Q5878" i="1"/>
  <c r="Q5891" i="1"/>
  <c r="Q5904" i="1"/>
  <c r="Q5917" i="1"/>
  <c r="Q5930" i="1"/>
  <c r="Q5943" i="1"/>
  <c r="Q5957" i="1"/>
  <c r="Q5970" i="1"/>
  <c r="Q5982" i="1"/>
  <c r="Q5994" i="1"/>
  <c r="Q6006" i="1"/>
  <c r="Q6018" i="1"/>
  <c r="Q6030" i="1"/>
  <c r="Q6042" i="1"/>
  <c r="Q6054" i="1"/>
  <c r="Q6066" i="1"/>
  <c r="Q6078" i="1"/>
  <c r="Q6090" i="1"/>
  <c r="Q6102" i="1"/>
  <c r="Q6114" i="1"/>
  <c r="Q6126" i="1"/>
  <c r="Q6138" i="1"/>
  <c r="Q6150" i="1"/>
  <c r="Q6162" i="1"/>
  <c r="Q6174" i="1"/>
  <c r="Q6186" i="1"/>
  <c r="Q6198" i="1"/>
  <c r="Q6210" i="1"/>
  <c r="Q6222" i="1"/>
  <c r="Q6234" i="1"/>
  <c r="Q6246" i="1"/>
  <c r="Q6258" i="1"/>
  <c r="Q6270" i="1"/>
  <c r="Q6282" i="1"/>
  <c r="Q6294" i="1"/>
  <c r="Q6306" i="1"/>
  <c r="Q6318" i="1"/>
  <c r="Q6330" i="1"/>
  <c r="Q6342" i="1"/>
  <c r="Q6354" i="1"/>
  <c r="Q6366" i="1"/>
  <c r="Q6378" i="1"/>
  <c r="Q6390" i="1"/>
  <c r="Q6402" i="1"/>
  <c r="Q156" i="1"/>
  <c r="Q465" i="1"/>
  <c r="Q709" i="1"/>
  <c r="Q976" i="1"/>
  <c r="Q1174" i="1"/>
  <c r="Q1296" i="1"/>
  <c r="Q1429" i="1"/>
  <c r="Q1552" i="1"/>
  <c r="Q1678" i="1"/>
  <c r="Q1763" i="1"/>
  <c r="Q1887" i="1"/>
  <c r="Q1997" i="1"/>
  <c r="Q2079" i="1"/>
  <c r="Q2171" i="1"/>
  <c r="Q2261" i="1"/>
  <c r="Q2360" i="1"/>
  <c r="Q2424" i="1"/>
  <c r="Q2498" i="1"/>
  <c r="Q2564" i="1"/>
  <c r="Q2615" i="1"/>
  <c r="Q2681" i="1"/>
  <c r="Q2742" i="1"/>
  <c r="Q2808" i="1"/>
  <c r="Q2852" i="1"/>
  <c r="Q2913" i="1"/>
  <c r="Q2970" i="1"/>
  <c r="Q3009" i="1"/>
  <c r="Q3060" i="1"/>
  <c r="Q3100" i="1"/>
  <c r="Q3144" i="1"/>
  <c r="Q3177" i="1"/>
  <c r="Q3222" i="1"/>
  <c r="Q3266" i="1"/>
  <c r="Q3299" i="1"/>
  <c r="Q3344" i="1"/>
  <c r="Q3383" i="1"/>
  <c r="Q3428" i="1"/>
  <c r="Q3460" i="1"/>
  <c r="Q3501" i="1"/>
  <c r="Q3541" i="1"/>
  <c r="Q3571" i="1"/>
  <c r="Q3612" i="1"/>
  <c r="Q3647" i="1"/>
  <c r="Q3688" i="1"/>
  <c r="Q3718" i="1"/>
  <c r="Q3758" i="1"/>
  <c r="Q3799" i="1"/>
  <c r="Q3828" i="1"/>
  <c r="Q3869" i="1"/>
  <c r="Q3905" i="1"/>
  <c r="Q3933" i="1"/>
  <c r="Q3971" i="1"/>
  <c r="Q4000" i="1"/>
  <c r="Q4033" i="1"/>
  <c r="Q4062" i="1"/>
  <c r="Q4099" i="1"/>
  <c r="Q4125" i="1"/>
  <c r="Q4154" i="1"/>
  <c r="Q4178" i="1"/>
  <c r="Q4207" i="1"/>
  <c r="Q4231" i="1"/>
  <c r="Q4259" i="1"/>
  <c r="Q4278" i="1"/>
  <c r="Q4300" i="1"/>
  <c r="Q4317" i="1"/>
  <c r="Q4334" i="1"/>
  <c r="Q4353" i="1"/>
  <c r="Q4370" i="1"/>
  <c r="Q4386" i="1"/>
  <c r="Q4406" i="1"/>
  <c r="Q4422" i="1"/>
  <c r="Q4438" i="1"/>
  <c r="Q4458" i="1"/>
  <c r="Q4474" i="1"/>
  <c r="Q4489" i="1"/>
  <c r="Q4507" i="1"/>
  <c r="Q4522" i="1"/>
  <c r="Q4537" i="1"/>
  <c r="Q4555" i="1"/>
  <c r="Q4570" i="1"/>
  <c r="Q4585" i="1"/>
  <c r="Q4603" i="1"/>
  <c r="Q4618" i="1"/>
  <c r="Q4633" i="1"/>
  <c r="Q4651" i="1"/>
  <c r="Q4666" i="1"/>
  <c r="Q4681" i="1"/>
  <c r="Q4698" i="1"/>
  <c r="Q4712" i="1"/>
  <c r="Q4726" i="1"/>
  <c r="Q4740" i="1"/>
  <c r="Q4754" i="1"/>
  <c r="Q4770" i="1"/>
  <c r="Q4784" i="1"/>
  <c r="Q4798" i="1"/>
  <c r="Q4812" i="1"/>
  <c r="Q4826" i="1"/>
  <c r="Q4842" i="1"/>
  <c r="Q4856" i="1"/>
  <c r="Q4870" i="1"/>
  <c r="Q4884" i="1"/>
  <c r="Q4897" i="1"/>
  <c r="Q4910" i="1"/>
  <c r="Q4923" i="1"/>
  <c r="Q4937" i="1"/>
  <c r="Q4950" i="1"/>
  <c r="Q4963" i="1"/>
  <c r="Q4976" i="1"/>
  <c r="Q4989" i="1"/>
  <c r="Q5002" i="1"/>
  <c r="Q5015" i="1"/>
  <c r="Q5028" i="1"/>
  <c r="Q5041" i="1"/>
  <c r="Q5054" i="1"/>
  <c r="Q5067" i="1"/>
  <c r="Q5081" i="1"/>
  <c r="Q5094" i="1"/>
  <c r="Q5107" i="1"/>
  <c r="Q5120" i="1"/>
  <c r="Q5133" i="1"/>
  <c r="Q5146" i="1"/>
  <c r="Q5159" i="1"/>
  <c r="Q5172" i="1"/>
  <c r="Q5185" i="1"/>
  <c r="Q5198" i="1"/>
  <c r="Q5211" i="1"/>
  <c r="Q5225" i="1"/>
  <c r="Q5238" i="1"/>
  <c r="Q5251" i="1"/>
  <c r="Q5264" i="1"/>
  <c r="Q5277" i="1"/>
  <c r="Q5290" i="1"/>
  <c r="Q5303" i="1"/>
  <c r="Q5316" i="1"/>
  <c r="Q5329" i="1"/>
  <c r="Q5342" i="1"/>
  <c r="Q5355" i="1"/>
  <c r="Q5369" i="1"/>
  <c r="Q5382" i="1"/>
  <c r="Q5395" i="1"/>
  <c r="Q5408" i="1"/>
  <c r="Q5421" i="1"/>
  <c r="Q5434" i="1"/>
  <c r="Q5447" i="1"/>
  <c r="Q200" i="1"/>
  <c r="Q505" i="1"/>
  <c r="Q710" i="1"/>
  <c r="Q977" i="1"/>
  <c r="Q1175" i="1"/>
  <c r="Q1334" i="1"/>
  <c r="Q1438" i="1"/>
  <c r="Q1571" i="1"/>
  <c r="Q1681" i="1"/>
  <c r="Q1764" i="1"/>
  <c r="Q1888" i="1"/>
  <c r="Q2007" i="1"/>
  <c r="Q2104" i="1"/>
  <c r="Q2176" i="1"/>
  <c r="Q2274" i="1"/>
  <c r="Q2363" i="1"/>
  <c r="Q2425" i="1"/>
  <c r="Q2504" i="1"/>
  <c r="Q2569" i="1"/>
  <c r="Q2637" i="1"/>
  <c r="Q2682" i="1"/>
  <c r="Q2754" i="1"/>
  <c r="Q2810" i="1"/>
  <c r="Q2855" i="1"/>
  <c r="Q2914" i="1"/>
  <c r="Q2973" i="1"/>
  <c r="Q3028" i="1"/>
  <c r="Q3061" i="1"/>
  <c r="Q3106" i="1"/>
  <c r="Q3145" i="1"/>
  <c r="Q3178" i="1"/>
  <c r="Q3224" i="1"/>
  <c r="Q3268" i="1"/>
  <c r="Q3312" i="1"/>
  <c r="Q3345" i="1"/>
  <c r="Q3390" i="1"/>
  <c r="Q3429" i="1"/>
  <c r="Q3462" i="1"/>
  <c r="Q3502" i="1"/>
  <c r="Q3542" i="1"/>
  <c r="Q3583" i="1"/>
  <c r="Q3613" i="1"/>
  <c r="Q3654" i="1"/>
  <c r="Q3689" i="1"/>
  <c r="Q3719" i="1"/>
  <c r="Q3760" i="1"/>
  <c r="Q3800" i="1"/>
  <c r="Q3840" i="1"/>
  <c r="Q3870" i="1"/>
  <c r="Q3910" i="1"/>
  <c r="Q3944" i="1"/>
  <c r="Q3972" i="1"/>
  <c r="Q4010" i="1"/>
  <c r="Q4039" i="1"/>
  <c r="Q4073" i="1"/>
  <c r="Q4100" i="1"/>
  <c r="Q4130" i="1"/>
  <c r="Q4156" i="1"/>
  <c r="Q4184" i="1"/>
  <c r="Q4208" i="1"/>
  <c r="Q4236" i="1"/>
  <c r="Q4260" i="1"/>
  <c r="Q4279" i="1"/>
  <c r="Q4301" i="1"/>
  <c r="Q4318" i="1"/>
  <c r="Q4335" i="1"/>
  <c r="Q4354" i="1"/>
  <c r="Q4371" i="1"/>
  <c r="Q4387" i="1"/>
  <c r="Q4407" i="1"/>
  <c r="Q4423" i="1"/>
  <c r="Q4439" i="1"/>
  <c r="Q4459" i="1"/>
  <c r="Q4475" i="1"/>
  <c r="Q4490" i="1"/>
  <c r="Q4508" i="1"/>
  <c r="Q4523" i="1"/>
  <c r="Q4538" i="1"/>
  <c r="Q4556" i="1"/>
  <c r="Q4571" i="1"/>
  <c r="Q4586" i="1"/>
  <c r="Q4604" i="1"/>
  <c r="Q4619" i="1"/>
  <c r="Q4634" i="1"/>
  <c r="Q4652" i="1"/>
  <c r="Q4667" i="1"/>
  <c r="Q4682" i="1"/>
  <c r="Q4699" i="1"/>
  <c r="Q4713" i="1"/>
  <c r="Q4727" i="1"/>
  <c r="Q4741" i="1"/>
  <c r="Q4755" i="1"/>
  <c r="Q4771" i="1"/>
  <c r="Q4785" i="1"/>
  <c r="Q4799" i="1"/>
  <c r="Q4813" i="1"/>
  <c r="Q4827" i="1"/>
  <c r="Q4843" i="1"/>
  <c r="Q4857" i="1"/>
  <c r="Q4871" i="1"/>
  <c r="Q4885" i="1"/>
  <c r="Q4898" i="1"/>
  <c r="Q4911" i="1"/>
  <c r="Q4925" i="1"/>
  <c r="Q4938" i="1"/>
  <c r="Q4951" i="1"/>
  <c r="Q4964" i="1"/>
  <c r="Q4977" i="1"/>
  <c r="Q4990" i="1"/>
  <c r="Q5003" i="1"/>
  <c r="Q5016" i="1"/>
  <c r="Q5029" i="1"/>
  <c r="Q5042" i="1"/>
  <c r="Q5055" i="1"/>
  <c r="Q5069" i="1"/>
  <c r="Q5082" i="1"/>
  <c r="Q5095" i="1"/>
  <c r="Q5108" i="1"/>
  <c r="Q5121" i="1"/>
  <c r="Q5134" i="1"/>
  <c r="Q5147" i="1"/>
  <c r="Q5160" i="1"/>
  <c r="Q5173" i="1"/>
  <c r="Q5186" i="1"/>
  <c r="Q5199" i="1"/>
  <c r="Q5213" i="1"/>
  <c r="Q5226" i="1"/>
  <c r="Q5239" i="1"/>
  <c r="Q5252" i="1"/>
  <c r="Q5265" i="1"/>
  <c r="Q5278" i="1"/>
  <c r="Q5291" i="1"/>
  <c r="Q5304" i="1"/>
  <c r="Q5317" i="1"/>
  <c r="Q5330" i="1"/>
  <c r="Q5343" i="1"/>
  <c r="Q5357" i="1"/>
  <c r="Q5370" i="1"/>
  <c r="Q5383" i="1"/>
  <c r="Q5396" i="1"/>
  <c r="Q5409" i="1"/>
  <c r="Q5422" i="1"/>
  <c r="Q5435" i="1"/>
  <c r="Q5448" i="1"/>
  <c r="Q5461" i="1"/>
  <c r="Q5474" i="1"/>
  <c r="Q5487" i="1"/>
  <c r="Q5501" i="1"/>
  <c r="Q5514" i="1"/>
  <c r="Q5527" i="1"/>
  <c r="Q5540" i="1"/>
  <c r="Q5553" i="1"/>
  <c r="Q5566" i="1"/>
  <c r="Q5579" i="1"/>
  <c r="Q5592" i="1"/>
  <c r="Q5605" i="1"/>
  <c r="Q5618" i="1"/>
  <c r="Q5631" i="1"/>
  <c r="Q5645" i="1"/>
  <c r="Q5658" i="1"/>
  <c r="Q5671" i="1"/>
  <c r="Q5684" i="1"/>
  <c r="Q5697" i="1"/>
  <c r="Q5710" i="1"/>
  <c r="Q5723" i="1"/>
  <c r="Q5736" i="1"/>
  <c r="Q5749" i="1"/>
  <c r="Q5762" i="1"/>
  <c r="Q5775" i="1"/>
  <c r="Q5789" i="1"/>
  <c r="Q5802" i="1"/>
  <c r="Q5815" i="1"/>
  <c r="Q5828" i="1"/>
  <c r="Q5841" i="1"/>
  <c r="Q5854" i="1"/>
  <c r="Q5867" i="1"/>
  <c r="Q5880" i="1"/>
  <c r="Q5893" i="1"/>
  <c r="Q5906" i="1"/>
  <c r="Q5919" i="1"/>
  <c r="Q5933" i="1"/>
  <c r="Q5946" i="1"/>
  <c r="Q5959" i="1"/>
  <c r="Q5972" i="1"/>
  <c r="Q5984" i="1"/>
  <c r="Q5996" i="1"/>
  <c r="Q6008" i="1"/>
  <c r="Q6020" i="1"/>
  <c r="Q6032" i="1"/>
  <c r="Q6044" i="1"/>
  <c r="Q6056" i="1"/>
  <c r="Q6068" i="1"/>
  <c r="Q6080" i="1"/>
  <c r="Q6092" i="1"/>
  <c r="Q6104" i="1"/>
  <c r="Q6116" i="1"/>
  <c r="Q204" i="1"/>
  <c r="Q514" i="1"/>
  <c r="Q802" i="1"/>
  <c r="Q979" i="1"/>
  <c r="Q1176" i="1"/>
  <c r="Q1335" i="1"/>
  <c r="Q1445" i="1"/>
  <c r="Q1572" i="1"/>
  <c r="Q1682" i="1"/>
  <c r="Q1804" i="1"/>
  <c r="Q1889" i="1"/>
  <c r="Q2008" i="1"/>
  <c r="Q2105" i="1"/>
  <c r="Q2184" i="1"/>
  <c r="Q2275" i="1"/>
  <c r="Q2364" i="1"/>
  <c r="Q2454" i="1"/>
  <c r="Q2505" i="1"/>
  <c r="Q2572" i="1"/>
  <c r="Q2638" i="1"/>
  <c r="Q2687" i="1"/>
  <c r="Q2755" i="1"/>
  <c r="Q2812" i="1"/>
  <c r="Q2873" i="1"/>
  <c r="Q2916" i="1"/>
  <c r="Q2975" i="1"/>
  <c r="Q3029" i="1"/>
  <c r="Q3062" i="1"/>
  <c r="Q3108" i="1"/>
  <c r="Q3146" i="1"/>
  <c r="Q3191" i="1"/>
  <c r="Q3225" i="1"/>
  <c r="Q3270" i="1"/>
  <c r="Q3313" i="1"/>
  <c r="Q3346" i="1"/>
  <c r="Q3391" i="1"/>
  <c r="Q3430" i="1"/>
  <c r="Q3474" i="1"/>
  <c r="Q3503" i="1"/>
  <c r="Q3544" i="1"/>
  <c r="Q3584" i="1"/>
  <c r="Q3614" i="1"/>
  <c r="Q3655" i="1"/>
  <c r="Q3691" i="1"/>
  <c r="Q3731" i="1"/>
  <c r="Q3761" i="1"/>
  <c r="Q3801" i="1"/>
  <c r="Q3841" i="1"/>
  <c r="Q3871" i="1"/>
  <c r="Q3911" i="1"/>
  <c r="Q3945" i="1"/>
  <c r="Q3973" i="1"/>
  <c r="Q4012" i="1"/>
  <c r="Q4040" i="1"/>
  <c r="Q4074" i="1"/>
  <c r="Q4101" i="1"/>
  <c r="Q4132" i="1"/>
  <c r="Q4157" i="1"/>
  <c r="Q4185" i="1"/>
  <c r="Q4209" i="1"/>
  <c r="Q4237" i="1"/>
  <c r="Q4261" i="1"/>
  <c r="Q4284" i="1"/>
  <c r="Q4302" i="1"/>
  <c r="Q4319" i="1"/>
  <c r="Q4339" i="1"/>
  <c r="Q4355" i="1"/>
  <c r="Q4372" i="1"/>
  <c r="Q4391" i="1"/>
  <c r="Q4408" i="1"/>
  <c r="Q4424" i="1"/>
  <c r="Q4444" i="1"/>
  <c r="Q4460" i="1"/>
  <c r="Q4476" i="1"/>
  <c r="Q4494" i="1"/>
  <c r="Q4509" i="1"/>
  <c r="Q4524" i="1"/>
  <c r="Q4542" i="1"/>
  <c r="Q4557" i="1"/>
  <c r="Q4572" i="1"/>
  <c r="Q4590" i="1"/>
  <c r="Q4605" i="1"/>
  <c r="Q4620" i="1"/>
  <c r="Q4638" i="1"/>
  <c r="Q4653" i="1"/>
  <c r="Q4668" i="1"/>
  <c r="Q4686" i="1"/>
  <c r="Q4700" i="1"/>
  <c r="Q4714" i="1"/>
  <c r="Q4728" i="1"/>
  <c r="Q4742" i="1"/>
  <c r="Q4758" i="1"/>
  <c r="Q4772" i="1"/>
  <c r="Q4786" i="1"/>
  <c r="Q4800" i="1"/>
  <c r="Q4814" i="1"/>
  <c r="Q4830" i="1"/>
  <c r="Q4844" i="1"/>
  <c r="Q4858" i="1"/>
  <c r="Q4872" i="1"/>
  <c r="Q4886" i="1"/>
  <c r="Q4899" i="1"/>
  <c r="Q4913" i="1"/>
  <c r="Q4926" i="1"/>
  <c r="Q4939" i="1"/>
  <c r="Q214" i="1"/>
  <c r="Q544" i="1"/>
  <c r="Q820" i="1"/>
  <c r="Q981" i="1"/>
  <c r="Q1197" i="1"/>
  <c r="Q1348" i="1"/>
  <c r="Q1480" i="1"/>
  <c r="Q1577" i="1"/>
  <c r="Q1697" i="1"/>
  <c r="Q1810" i="1"/>
  <c r="Q1893" i="1"/>
  <c r="Q2009" i="1"/>
  <c r="Q2114" i="1"/>
  <c r="Q2209" i="1"/>
  <c r="Q2281" i="1"/>
  <c r="Q2376" i="1"/>
  <c r="Q2457" i="1"/>
  <c r="Q2506" i="1"/>
  <c r="Q2573" i="1"/>
  <c r="Q2639" i="1"/>
  <c r="Q2705" i="1"/>
  <c r="Q2756" i="1"/>
  <c r="Q2821" i="1"/>
  <c r="Q2874" i="1"/>
  <c r="Q2917" i="1"/>
  <c r="Q2976" i="1"/>
  <c r="Q3030" i="1"/>
  <c r="Q3076" i="1"/>
  <c r="Q3109" i="1"/>
  <c r="Q3154" i="1"/>
  <c r="Q3192" i="1"/>
  <c r="Q3226" i="1"/>
  <c r="Q3271" i="1"/>
  <c r="Q3314" i="1"/>
  <c r="Q3359" i="1"/>
  <c r="Q3392" i="1"/>
  <c r="Q3436" i="1"/>
  <c r="Q3475" i="1"/>
  <c r="Q3504" i="1"/>
  <c r="Q3545" i="1"/>
  <c r="Q3586" i="1"/>
  <c r="Q3626" i="1"/>
  <c r="Q3656" i="1"/>
  <c r="Q3696" i="1"/>
  <c r="Q3732" i="1"/>
  <c r="Q3762" i="1"/>
  <c r="Q3802" i="1"/>
  <c r="Q3842" i="1"/>
  <c r="Q3883" i="1"/>
  <c r="Q3913" i="1"/>
  <c r="Q3946" i="1"/>
  <c r="Q3974" i="1"/>
  <c r="Q4013" i="1"/>
  <c r="Q4041" i="1"/>
  <c r="Q4075" i="1"/>
  <c r="Q4102" i="1"/>
  <c r="Q4133" i="1"/>
  <c r="Q236" i="1"/>
  <c r="Q562" i="1"/>
  <c r="Q835" i="1"/>
  <c r="Q1048" i="1"/>
  <c r="Q1198" i="1"/>
  <c r="Q1354" i="1"/>
  <c r="Q1481" i="1"/>
  <c r="Q1587" i="1"/>
  <c r="Q1701" i="1"/>
  <c r="Q1811" i="1"/>
  <c r="Q1933" i="1"/>
  <c r="Q2011" i="1"/>
  <c r="Q2115" i="1"/>
  <c r="Q2210" i="1"/>
  <c r="Q2289" i="1"/>
  <c r="Q2377" i="1"/>
  <c r="Q2458" i="1"/>
  <c r="Q2524" i="1"/>
  <c r="Q2575" i="1"/>
  <c r="Q2640" i="1"/>
  <c r="Q2707" i="1"/>
  <c r="Q2757" i="1"/>
  <c r="Q2822" i="1"/>
  <c r="Q2875" i="1"/>
  <c r="Q2937" i="1"/>
  <c r="Q2977" i="1"/>
  <c r="Q3031" i="1"/>
  <c r="Q3078" i="1"/>
  <c r="Q3110" i="1"/>
  <c r="Q3155" i="1"/>
  <c r="Q3194" i="1"/>
  <c r="Q3239" i="1"/>
  <c r="Q3272" i="1"/>
  <c r="Q3316" i="1"/>
  <c r="Q3360" i="1"/>
  <c r="Q3393" i="1"/>
  <c r="Q3438" i="1"/>
  <c r="Q3476" i="1"/>
  <c r="Q3516" i="1"/>
  <c r="Q3547" i="1"/>
  <c r="Q3587" i="1"/>
  <c r="Q3628" i="1"/>
  <c r="Q3657" i="1"/>
  <c r="Q3697" i="1"/>
  <c r="Q3733" i="1"/>
  <c r="Q3774" i="1"/>
  <c r="Q3803" i="1"/>
  <c r="Q3844" i="1"/>
  <c r="Q3884" i="1"/>
  <c r="Q3914" i="1"/>
  <c r="Q3947" i="1"/>
  <c r="Q3976" i="1"/>
  <c r="Q4014" i="1"/>
  <c r="Q4042" i="1"/>
  <c r="Q4076" i="1"/>
  <c r="Q4103" i="1"/>
  <c r="Q4138" i="1"/>
  <c r="Q4159" i="1"/>
  <c r="Q4190" i="1"/>
  <c r="Q4211" i="1"/>
  <c r="Q4243" i="1"/>
  <c r="Q4264" i="1"/>
  <c r="Q4286" i="1"/>
  <c r="Q4304" i="1"/>
  <c r="Q4322" i="1"/>
  <c r="Q4341" i="1"/>
  <c r="Q4358" i="1"/>
  <c r="Q4374" i="1"/>
  <c r="Q4394" i="1"/>
  <c r="Q4410" i="1"/>
  <c r="Q4426" i="1"/>
  <c r="Q4446" i="1"/>
  <c r="Q4462" i="1"/>
  <c r="Q4478" i="1"/>
  <c r="Q4496" i="1"/>
  <c r="Q4511" i="1"/>
  <c r="Q4526" i="1"/>
  <c r="Q4544" i="1"/>
  <c r="Q4559" i="1"/>
  <c r="Q4574" i="1"/>
  <c r="Q4592" i="1"/>
  <c r="Q4607" i="1"/>
  <c r="Q4622" i="1"/>
  <c r="Q4640" i="1"/>
  <c r="Q4655" i="1"/>
  <c r="Q314" i="1"/>
  <c r="Q877" i="1"/>
  <c r="Q1277" i="1"/>
  <c r="Q1620" i="1"/>
  <c r="Q1845" i="1"/>
  <c r="Q2116" i="1"/>
  <c r="Q2323" i="1"/>
  <c r="Q2494" i="1"/>
  <c r="Q2642" i="1"/>
  <c r="Q2782" i="1"/>
  <c r="Q2938" i="1"/>
  <c r="Q3035" i="1"/>
  <c r="Q3129" i="1"/>
  <c r="Q3241" i="1"/>
  <c r="Q3333" i="1"/>
  <c r="Q3440" i="1"/>
  <c r="Q3525" i="1"/>
  <c r="Q3604" i="1"/>
  <c r="Q3700" i="1"/>
  <c r="Q3784" i="1"/>
  <c r="Q3885" i="1"/>
  <c r="Q3956" i="1"/>
  <c r="Q4029" i="1"/>
  <c r="Q4114" i="1"/>
  <c r="Q4170" i="1"/>
  <c r="Q4222" i="1"/>
  <c r="Q4272" i="1"/>
  <c r="Q4308" i="1"/>
  <c r="Q4345" i="1"/>
  <c r="Q4381" i="1"/>
  <c r="Q4413" i="1"/>
  <c r="Q4449" i="1"/>
  <c r="Q4484" i="1"/>
  <c r="Q4514" i="1"/>
  <c r="Q4547" i="1"/>
  <c r="Q4580" i="1"/>
  <c r="Q4610" i="1"/>
  <c r="Q4643" i="1"/>
  <c r="Q4675" i="1"/>
  <c r="Q4702" i="1"/>
  <c r="Q4723" i="1"/>
  <c r="Q4749" i="1"/>
  <c r="Q4775" i="1"/>
  <c r="Q4801" i="1"/>
  <c r="Q4822" i="1"/>
  <c r="Q4848" i="1"/>
  <c r="Q4874" i="1"/>
  <c r="Q4894" i="1"/>
  <c r="Q4918" i="1"/>
  <c r="Q4942" i="1"/>
  <c r="Q4959" i="1"/>
  <c r="Q4981" i="1"/>
  <c r="Q4999" i="1"/>
  <c r="Q5021" i="1"/>
  <c r="Q5038" i="1"/>
  <c r="Q5060" i="1"/>
  <c r="Q5077" i="1"/>
  <c r="Q5099" i="1"/>
  <c r="Q5117" i="1"/>
  <c r="Q5138" i="1"/>
  <c r="Q5156" i="1"/>
  <c r="Q5178" i="1"/>
  <c r="Q5195" i="1"/>
  <c r="Q5217" i="1"/>
  <c r="Q5234" i="1"/>
  <c r="Q5256" i="1"/>
  <c r="Q5274" i="1"/>
  <c r="Q5295" i="1"/>
  <c r="Q5313" i="1"/>
  <c r="Q5335" i="1"/>
  <c r="Q5352" i="1"/>
  <c r="Q5374" i="1"/>
  <c r="Q5391" i="1"/>
  <c r="Q5413" i="1"/>
  <c r="Q5431" i="1"/>
  <c r="Q5453" i="1"/>
  <c r="Q5469" i="1"/>
  <c r="Q5489" i="1"/>
  <c r="Q5505" i="1"/>
  <c r="Q5521" i="1"/>
  <c r="Q5541" i="1"/>
  <c r="Q5557" i="1"/>
  <c r="Q5574" i="1"/>
  <c r="Q5593" i="1"/>
  <c r="Q5610" i="1"/>
  <c r="Q5626" i="1"/>
  <c r="Q5646" i="1"/>
  <c r="Q5662" i="1"/>
  <c r="Q5678" i="1"/>
  <c r="Q5698" i="1"/>
  <c r="Q5714" i="1"/>
  <c r="Q5731" i="1"/>
  <c r="Q5750" i="1"/>
  <c r="Q5767" i="1"/>
  <c r="Q5783" i="1"/>
  <c r="Q5803" i="1"/>
  <c r="Q5819" i="1"/>
  <c r="Q5835" i="1"/>
  <c r="Q5855" i="1"/>
  <c r="Q5871" i="1"/>
  <c r="Q5888" i="1"/>
  <c r="Q5907" i="1"/>
  <c r="Q5924" i="1"/>
  <c r="Q5940" i="1"/>
  <c r="Q5960" i="1"/>
  <c r="Q5976" i="1"/>
  <c r="Q5991" i="1"/>
  <c r="Q6009" i="1"/>
  <c r="Q6024" i="1"/>
  <c r="Q6038" i="1"/>
  <c r="Q6052" i="1"/>
  <c r="Q6067" i="1"/>
  <c r="Q6082" i="1"/>
  <c r="Q6096" i="1"/>
  <c r="Q6110" i="1"/>
  <c r="Q6124" i="1"/>
  <c r="Q6137" i="1"/>
  <c r="Q6151" i="1"/>
  <c r="Q6164" i="1"/>
  <c r="Q6177" i="1"/>
  <c r="Q6190" i="1"/>
  <c r="Q6203" i="1"/>
  <c r="Q6216" i="1"/>
  <c r="Q6229" i="1"/>
  <c r="Q6242" i="1"/>
  <c r="Q6255" i="1"/>
  <c r="Q6268" i="1"/>
  <c r="Q6281" i="1"/>
  <c r="Q6295" i="1"/>
  <c r="Q6308" i="1"/>
  <c r="Q6321" i="1"/>
  <c r="Q6334" i="1"/>
  <c r="Q6347" i="1"/>
  <c r="Q6360" i="1"/>
  <c r="Q6373" i="1"/>
  <c r="Q6386" i="1"/>
  <c r="Q6399" i="1"/>
  <c r="Q6412" i="1"/>
  <c r="Q6424" i="1"/>
  <c r="Q6436" i="1"/>
  <c r="Q6448" i="1"/>
  <c r="Q6460" i="1"/>
  <c r="Q6472" i="1"/>
  <c r="Q6484" i="1"/>
  <c r="Q6496" i="1"/>
  <c r="Q6508" i="1"/>
  <c r="Q6520" i="1"/>
  <c r="Q6532" i="1"/>
  <c r="Q6544" i="1"/>
  <c r="Q6556" i="1"/>
  <c r="Q6568" i="1"/>
  <c r="Q6580" i="1"/>
  <c r="Q349" i="1"/>
  <c r="Q880" i="1"/>
  <c r="Q1355" i="1"/>
  <c r="Q1631" i="1"/>
  <c r="Q1874" i="1"/>
  <c r="Q2117" i="1"/>
  <c r="Q2325" i="1"/>
  <c r="Q2525" i="1"/>
  <c r="Q2648" i="1"/>
  <c r="Q2783" i="1"/>
  <c r="Q2939" i="1"/>
  <c r="Q3049" i="1"/>
  <c r="Q3156" i="1"/>
  <c r="Q3248" i="1"/>
  <c r="Q3334" i="1"/>
  <c r="Q3441" i="1"/>
  <c r="Q3526" i="1"/>
  <c r="Q3629" i="1"/>
  <c r="Q3712" i="1"/>
  <c r="Q3785" i="1"/>
  <c r="Q3887" i="1"/>
  <c r="Q3957" i="1"/>
  <c r="Q4053" i="1"/>
  <c r="Q4115" i="1"/>
  <c r="Q4171" i="1"/>
  <c r="Q4223" i="1"/>
  <c r="Q4273" i="1"/>
  <c r="Q4313" i="1"/>
  <c r="Q4346" i="1"/>
  <c r="Q4382" i="1"/>
  <c r="Q4418" i="1"/>
  <c r="Q4450" i="1"/>
  <c r="Q4485" i="1"/>
  <c r="Q4518" i="1"/>
  <c r="Q4548" i="1"/>
  <c r="Q4581" i="1"/>
  <c r="Q4614" i="1"/>
  <c r="Q4644" i="1"/>
  <c r="Q4676" i="1"/>
  <c r="Q4703" i="1"/>
  <c r="Q4729" i="1"/>
  <c r="Q4750" i="1"/>
  <c r="Q4776" i="1"/>
  <c r="Q4802" i="1"/>
  <c r="Q4823" i="1"/>
  <c r="Q4849" i="1"/>
  <c r="Q4875" i="1"/>
  <c r="Q4901" i="1"/>
  <c r="Q4919" i="1"/>
  <c r="Q4943" i="1"/>
  <c r="Q4965" i="1"/>
  <c r="Q4982" i="1"/>
  <c r="Q5004" i="1"/>
  <c r="Q5022" i="1"/>
  <c r="Q5043" i="1"/>
  <c r="Q5061" i="1"/>
  <c r="Q5083" i="1"/>
  <c r="Q5100" i="1"/>
  <c r="Q5122" i="1"/>
  <c r="Q5139" i="1"/>
  <c r="Q5161" i="1"/>
  <c r="Q5179" i="1"/>
  <c r="Q5201" i="1"/>
  <c r="Q5218" i="1"/>
  <c r="Q5240" i="1"/>
  <c r="Q5257" i="1"/>
  <c r="Q5279" i="1"/>
  <c r="Q5297" i="1"/>
  <c r="Q5318" i="1"/>
  <c r="Q5336" i="1"/>
  <c r="Q5358" i="1"/>
  <c r="Q5375" i="1"/>
  <c r="Q5397" i="1"/>
  <c r="Q5414" i="1"/>
  <c r="Q5436" i="1"/>
  <c r="Q5454" i="1"/>
  <c r="Q5470" i="1"/>
  <c r="Q5490" i="1"/>
  <c r="Q5506" i="1"/>
  <c r="Q5522" i="1"/>
  <c r="Q5542" i="1"/>
  <c r="Q5558" i="1"/>
  <c r="Q5575" i="1"/>
  <c r="Q5594" i="1"/>
  <c r="Q5611" i="1"/>
  <c r="Q5627" i="1"/>
  <c r="Q5647" i="1"/>
  <c r="Q5663" i="1"/>
  <c r="Q5679" i="1"/>
  <c r="Q5699" i="1"/>
  <c r="Q5715" i="1"/>
  <c r="Q5732" i="1"/>
  <c r="Q5751" i="1"/>
  <c r="Q5768" i="1"/>
  <c r="Q5784" i="1"/>
  <c r="Q5804" i="1"/>
  <c r="Q5820" i="1"/>
  <c r="Q5837" i="1"/>
  <c r="Q5856" i="1"/>
  <c r="Q5873" i="1"/>
  <c r="Q5889" i="1"/>
  <c r="Q5909" i="1"/>
  <c r="Q5925" i="1"/>
  <c r="Q5941" i="1"/>
  <c r="Q5961" i="1"/>
  <c r="Q5977" i="1"/>
  <c r="Q5992" i="1"/>
  <c r="Q6010" i="1"/>
  <c r="Q6025" i="1"/>
  <c r="Q6039" i="1"/>
  <c r="Q6053" i="1"/>
  <c r="Q6069" i="1"/>
  <c r="Q6083" i="1"/>
  <c r="Q6097" i="1"/>
  <c r="Q6111" i="1"/>
  <c r="Q6125" i="1"/>
  <c r="Q6139" i="1"/>
  <c r="Q6152" i="1"/>
  <c r="Q6165" i="1"/>
  <c r="Q6178" i="1"/>
  <c r="Q6191" i="1"/>
  <c r="Q6204" i="1"/>
  <c r="Q6217" i="1"/>
  <c r="Q6230" i="1"/>
  <c r="Q6243" i="1"/>
  <c r="Q6256" i="1"/>
  <c r="Q6269" i="1"/>
  <c r="Q6283" i="1"/>
  <c r="Q6296" i="1"/>
  <c r="Q6309" i="1"/>
  <c r="Q6322" i="1"/>
  <c r="Q6335" i="1"/>
  <c r="Q6348" i="1"/>
  <c r="Q6361" i="1"/>
  <c r="Q6374" i="1"/>
  <c r="Q6387" i="1"/>
  <c r="Q6400" i="1"/>
  <c r="Q6413" i="1"/>
  <c r="Q6425" i="1"/>
  <c r="Q6437" i="1"/>
  <c r="Q6449" i="1"/>
  <c r="Q6461" i="1"/>
  <c r="Q6473" i="1"/>
  <c r="Q6485" i="1"/>
  <c r="Q6497" i="1"/>
  <c r="Q6509" i="1"/>
  <c r="Q6521" i="1"/>
  <c r="Q6533" i="1"/>
  <c r="Q6545" i="1"/>
  <c r="Q6557" i="1"/>
  <c r="Q6569" i="1"/>
  <c r="Q6581" i="1"/>
  <c r="Q6593" i="1"/>
  <c r="Q6605" i="1"/>
  <c r="Q6617" i="1"/>
  <c r="Q6629" i="1"/>
  <c r="Q6641" i="1"/>
  <c r="Q6653" i="1"/>
  <c r="Q6665" i="1"/>
  <c r="Q6677" i="1"/>
  <c r="Q6689" i="1"/>
  <c r="Q6701" i="1"/>
  <c r="Q6713" i="1"/>
  <c r="Q6725" i="1"/>
  <c r="Q6737" i="1"/>
  <c r="Q6749" i="1"/>
  <c r="Q6761" i="1"/>
  <c r="Q6773" i="1"/>
  <c r="Q6785" i="1"/>
  <c r="Q6797" i="1"/>
  <c r="Q6809" i="1"/>
  <c r="Q6821" i="1"/>
  <c r="Q6833" i="1"/>
  <c r="Q6845" i="1"/>
  <c r="Q6857" i="1"/>
  <c r="Q6869" i="1"/>
  <c r="Q6881" i="1"/>
  <c r="Q6893" i="1"/>
  <c r="Q6905" i="1"/>
  <c r="Q6917" i="1"/>
  <c r="Q6929" i="1"/>
  <c r="Q6941" i="1"/>
  <c r="Q6953" i="1"/>
  <c r="Q6965" i="1"/>
  <c r="Q6977" i="1"/>
  <c r="Q6989" i="1"/>
  <c r="Q7001" i="1"/>
  <c r="Q7013" i="1"/>
  <c r="Q7025" i="1"/>
  <c r="Q7037" i="1"/>
  <c r="Q7049" i="1"/>
  <c r="Q7061" i="1"/>
  <c r="Q7073" i="1"/>
  <c r="Q7085" i="1"/>
  <c r="Q7097" i="1"/>
  <c r="Q7109" i="1"/>
  <c r="Q7121" i="1"/>
  <c r="Q7133" i="1"/>
  <c r="Q7145" i="1"/>
  <c r="Q7157" i="1"/>
  <c r="Q7169" i="1"/>
  <c r="Q7181" i="1"/>
  <c r="Q7193" i="1"/>
  <c r="Q7205" i="1"/>
  <c r="Q7217" i="1"/>
  <c r="Q7229" i="1"/>
  <c r="Q7241" i="1"/>
  <c r="Q7253" i="1"/>
  <c r="Q7265" i="1"/>
  <c r="Q7277" i="1"/>
  <c r="Q7289" i="1"/>
  <c r="Q7301" i="1"/>
  <c r="Q7313" i="1"/>
  <c r="Q7325" i="1"/>
  <c r="Q7337" i="1"/>
  <c r="Q7349" i="1"/>
  <c r="Q7361" i="1"/>
  <c r="Q7373" i="1"/>
  <c r="Q7385" i="1"/>
  <c r="Q7397" i="1"/>
  <c r="Q7409" i="1"/>
  <c r="Q7421" i="1"/>
  <c r="Q7433" i="1"/>
  <c r="Q7445" i="1"/>
  <c r="Q7457" i="1"/>
  <c r="Q7469" i="1"/>
  <c r="Q7481" i="1"/>
  <c r="Q7493" i="1"/>
  <c r="Q7505" i="1"/>
  <c r="Q7517" i="1"/>
  <c r="Q7529" i="1"/>
  <c r="Q7541" i="1"/>
  <c r="Q7553" i="1"/>
  <c r="Q7565" i="1"/>
  <c r="Q7577" i="1"/>
  <c r="Q7589" i="1"/>
  <c r="Q7601" i="1"/>
  <c r="Q7613" i="1"/>
  <c r="Q7625" i="1"/>
  <c r="Q7637" i="1"/>
  <c r="Q7649" i="1"/>
  <c r="Q7661" i="1"/>
  <c r="Q7673" i="1"/>
  <c r="Q7685" i="1"/>
  <c r="Q7697" i="1"/>
  <c r="Q7709" i="1"/>
  <c r="Q7721" i="1"/>
  <c r="Q7733" i="1"/>
  <c r="Q7745" i="1"/>
  <c r="Q7757" i="1"/>
  <c r="Q7769" i="1"/>
  <c r="Q7781" i="1"/>
  <c r="Q7793" i="1"/>
  <c r="Q7805" i="1"/>
  <c r="Q7817" i="1"/>
  <c r="Q7829" i="1"/>
  <c r="Q7841" i="1"/>
  <c r="Q7853" i="1"/>
  <c r="Q7865" i="1"/>
  <c r="Q7877" i="1"/>
  <c r="Q7889" i="1"/>
  <c r="Q7901" i="1"/>
  <c r="Q7913" i="1"/>
  <c r="Q7925" i="1"/>
  <c r="Q7937" i="1"/>
  <c r="Q7949" i="1"/>
  <c r="Q7961" i="1"/>
  <c r="Q7973" i="1"/>
  <c r="Q7985" i="1"/>
  <c r="Q7997" i="1"/>
  <c r="Q8009" i="1"/>
  <c r="Q8021" i="1"/>
  <c r="Q8033" i="1"/>
  <c r="Q8045" i="1"/>
  <c r="Q8057" i="1"/>
  <c r="Q8069" i="1"/>
  <c r="Q8081" i="1"/>
  <c r="Q8093" i="1"/>
  <c r="Q8105" i="1"/>
  <c r="Q8117" i="1"/>
  <c r="Q8129" i="1"/>
  <c r="Q8141" i="1"/>
  <c r="Q8153" i="1"/>
  <c r="Q8165" i="1"/>
  <c r="Q8177" i="1"/>
  <c r="Q8189" i="1"/>
  <c r="Q8201" i="1"/>
  <c r="Q8213" i="1"/>
  <c r="Q8225" i="1"/>
  <c r="Q8237" i="1"/>
  <c r="Q8249" i="1"/>
  <c r="Q8261" i="1"/>
  <c r="Q8273" i="1"/>
  <c r="Q8285" i="1"/>
  <c r="Q8297" i="1"/>
  <c r="Q8309" i="1"/>
  <c r="Q8321" i="1"/>
  <c r="Q8333" i="1"/>
  <c r="Q8345" i="1"/>
  <c r="Q8357" i="1"/>
  <c r="Q8369" i="1"/>
  <c r="Q350" i="1"/>
  <c r="Q949" i="1"/>
  <c r="Q1356" i="1"/>
  <c r="Q1632" i="1"/>
  <c r="Q1936" i="1"/>
  <c r="Q2118" i="1"/>
  <c r="Q2326" i="1"/>
  <c r="Q2530" i="1"/>
  <c r="Q2665" i="1"/>
  <c r="Q2825" i="1"/>
  <c r="Q2949" i="1"/>
  <c r="Q3052" i="1"/>
  <c r="Q3157" i="1"/>
  <c r="Q3249" i="1"/>
  <c r="Q3361" i="1"/>
  <c r="Q3454" i="1"/>
  <c r="Q3527" i="1"/>
  <c r="Q3630" i="1"/>
  <c r="Q3713" i="1"/>
  <c r="Q3804" i="1"/>
  <c r="Q3888" i="1"/>
  <c r="Q3968" i="1"/>
  <c r="Q4054" i="1"/>
  <c r="Q4116" i="1"/>
  <c r="Q4172" i="1"/>
  <c r="Q4224" i="1"/>
  <c r="Q4274" i="1"/>
  <c r="Q4314" i="1"/>
  <c r="Q4347" i="1"/>
  <c r="Q4383" i="1"/>
  <c r="Q4419" i="1"/>
  <c r="Q4451" i="1"/>
  <c r="Q4486" i="1"/>
  <c r="Q4519" i="1"/>
  <c r="Q4549" i="1"/>
  <c r="Q4582" i="1"/>
  <c r="Q4615" i="1"/>
  <c r="Q4645" i="1"/>
  <c r="Q4677" i="1"/>
  <c r="Q4704" i="1"/>
  <c r="Q4730" i="1"/>
  <c r="Q4751" i="1"/>
  <c r="Q4777" i="1"/>
  <c r="Q4803" i="1"/>
  <c r="Q4831" i="1"/>
  <c r="Q4850" i="1"/>
  <c r="Q4878" i="1"/>
  <c r="Q4902" i="1"/>
  <c r="Q4920" i="1"/>
  <c r="Q4944" i="1"/>
  <c r="Q4966" i="1"/>
  <c r="Q4983" i="1"/>
  <c r="Q5005" i="1"/>
  <c r="Q5023" i="1"/>
  <c r="Q5045" i="1"/>
  <c r="Q5062" i="1"/>
  <c r="Q5084" i="1"/>
  <c r="Q5101" i="1"/>
  <c r="Q5123" i="1"/>
  <c r="Q5141" i="1"/>
  <c r="Q5162" i="1"/>
  <c r="Q5180" i="1"/>
  <c r="Q5202" i="1"/>
  <c r="Q5219" i="1"/>
  <c r="Q5241" i="1"/>
  <c r="Q5258" i="1"/>
  <c r="Q5280" i="1"/>
  <c r="Q5298" i="1"/>
  <c r="Q5319" i="1"/>
  <c r="Q5337" i="1"/>
  <c r="Q5359" i="1"/>
  <c r="Q5376" i="1"/>
  <c r="Q5398" i="1"/>
  <c r="Q5415" i="1"/>
  <c r="Q5437" i="1"/>
  <c r="Q5455" i="1"/>
  <c r="Q5473" i="1"/>
  <c r="Q5491" i="1"/>
  <c r="Q5507" i="1"/>
  <c r="Q5526" i="1"/>
  <c r="Q5543" i="1"/>
  <c r="Q5559" i="1"/>
  <c r="Q5578" i="1"/>
  <c r="Q5595" i="1"/>
  <c r="Q5612" i="1"/>
  <c r="Q5630" i="1"/>
  <c r="Q5648" i="1"/>
  <c r="Q5664" i="1"/>
  <c r="Q5683" i="1"/>
  <c r="Q359" i="1"/>
  <c r="Q1058" i="1"/>
  <c r="Q1357" i="1"/>
  <c r="Q1633" i="1"/>
  <c r="Q1937" i="1"/>
  <c r="Q2152" i="1"/>
  <c r="Q2382" i="1"/>
  <c r="Q2538" i="1"/>
  <c r="Q2668" i="1"/>
  <c r="Q2826" i="1"/>
  <c r="Q2950" i="1"/>
  <c r="Q3080" i="1"/>
  <c r="Q3170" i="1"/>
  <c r="Q3250" i="1"/>
  <c r="Q3362" i="1"/>
  <c r="Q3455" i="1"/>
  <c r="Q3548" i="1"/>
  <c r="Q3631" i="1"/>
  <c r="Q3714" i="1"/>
  <c r="Q3816" i="1"/>
  <c r="Q3889" i="1"/>
  <c r="Q3986" i="1"/>
  <c r="Q4055" i="1"/>
  <c r="Q4117" i="1"/>
  <c r="Q4186" i="1"/>
  <c r="Q4238" i="1"/>
  <c r="Q4285" i="1"/>
  <c r="Q4321" i="1"/>
  <c r="Q4357" i="1"/>
  <c r="Q4393" i="1"/>
  <c r="Q4425" i="1"/>
  <c r="Q4461" i="1"/>
  <c r="Q4495" i="1"/>
  <c r="Q4525" i="1"/>
  <c r="Q4558" i="1"/>
  <c r="Q4591" i="1"/>
  <c r="Q4621" i="1"/>
  <c r="Q4654" i="1"/>
  <c r="Q4678" i="1"/>
  <c r="Q4705" i="1"/>
  <c r="Q4731" i="1"/>
  <c r="Q4759" i="1"/>
  <c r="Q4778" i="1"/>
  <c r="Q4806" i="1"/>
  <c r="Q4832" i="1"/>
  <c r="Q4851" i="1"/>
  <c r="Q4879" i="1"/>
  <c r="Q4903" i="1"/>
  <c r="Q4927" i="1"/>
  <c r="Q4945" i="1"/>
  <c r="Q4967" i="1"/>
  <c r="Q4985" i="1"/>
  <c r="Q5006" i="1"/>
  <c r="Q5024" i="1"/>
  <c r="Q5046" i="1"/>
  <c r="Q5063" i="1"/>
  <c r="Q5085" i="1"/>
  <c r="Q5102" i="1"/>
  <c r="Q5124" i="1"/>
  <c r="Q5142" i="1"/>
  <c r="Q5163" i="1"/>
  <c r="Q5181" i="1"/>
  <c r="Q5203" i="1"/>
  <c r="Q5220" i="1"/>
  <c r="Q5242" i="1"/>
  <c r="Q5259" i="1"/>
  <c r="Q5281" i="1"/>
  <c r="Q5299" i="1"/>
  <c r="Q5321" i="1"/>
  <c r="Q5338" i="1"/>
  <c r="Q5360" i="1"/>
  <c r="Q5377" i="1"/>
  <c r="Q5399" i="1"/>
  <c r="Q5417" i="1"/>
  <c r="Q5438" i="1"/>
  <c r="Q5456" i="1"/>
  <c r="Q5475" i="1"/>
  <c r="Q5492" i="1"/>
  <c r="Q5508" i="1"/>
  <c r="Q5528" i="1"/>
  <c r="Q5544" i="1"/>
  <c r="Q5561" i="1"/>
  <c r="Q5580" i="1"/>
  <c r="Q5597" i="1"/>
  <c r="Q5613" i="1"/>
  <c r="Q5633" i="1"/>
  <c r="Q5649" i="1"/>
  <c r="Q5665" i="1"/>
  <c r="Q5685" i="1"/>
  <c r="Q5701" i="1"/>
  <c r="Q5718" i="1"/>
  <c r="Q5737" i="1"/>
  <c r="Q5754" i="1"/>
  <c r="Q5770" i="1"/>
  <c r="Q5790" i="1"/>
  <c r="Q5806" i="1"/>
  <c r="Q5822" i="1"/>
  <c r="Q5842" i="1"/>
  <c r="Q5858" i="1"/>
  <c r="Q5875" i="1"/>
  <c r="Q5894" i="1"/>
  <c r="Q5911" i="1"/>
  <c r="Q5927" i="1"/>
  <c r="Q5947" i="1"/>
  <c r="Q5963" i="1"/>
  <c r="Q5979" i="1"/>
  <c r="Q5997" i="1"/>
  <c r="Q6012" i="1"/>
  <c r="Q6027" i="1"/>
  <c r="Q6041" i="1"/>
  <c r="Q6057" i="1"/>
  <c r="Q6071" i="1"/>
  <c r="Q6085" i="1"/>
  <c r="Q6099" i="1"/>
  <c r="Q6113" i="1"/>
  <c r="Q6128" i="1"/>
  <c r="Q6141" i="1"/>
  <c r="Q360" i="1"/>
  <c r="Q1074" i="1"/>
  <c r="Q1404" i="1"/>
  <c r="Q1706" i="1"/>
  <c r="Q1954" i="1"/>
  <c r="Q2155" i="1"/>
  <c r="Q2389" i="1"/>
  <c r="Q2543" i="1"/>
  <c r="Q2708" i="1"/>
  <c r="Q2845" i="1"/>
  <c r="Q2952" i="1"/>
  <c r="Q3081" i="1"/>
  <c r="Q3172" i="1"/>
  <c r="Q3273" i="1"/>
  <c r="Q3364" i="1"/>
  <c r="Q3456" i="1"/>
  <c r="Q3560" i="1"/>
  <c r="Q3632" i="1"/>
  <c r="Q3739" i="1"/>
  <c r="Q3817" i="1"/>
  <c r="Q3890" i="1"/>
  <c r="Q3988" i="1"/>
  <c r="Q4057" i="1"/>
  <c r="Q4139" i="1"/>
  <c r="Q4192" i="1"/>
  <c r="Q4244" i="1"/>
  <c r="Q4288" i="1"/>
  <c r="Q4326" i="1"/>
  <c r="Q4359" i="1"/>
  <c r="Q4395" i="1"/>
  <c r="Q4431" i="1"/>
  <c r="Q4463" i="1"/>
  <c r="Q4497" i="1"/>
  <c r="Q4530" i="1"/>
  <c r="Q4560" i="1"/>
  <c r="Q4593" i="1"/>
  <c r="Q4626" i="1"/>
  <c r="Q4656" i="1"/>
  <c r="Q4687" i="1"/>
  <c r="Q4706" i="1"/>
  <c r="Q4734" i="1"/>
  <c r="Q4760" i="1"/>
  <c r="Q4779" i="1"/>
  <c r="Q4807" i="1"/>
  <c r="Q4833" i="1"/>
  <c r="Q4859" i="1"/>
  <c r="Q4880" i="1"/>
  <c r="Q4904" i="1"/>
  <c r="Q4928" i="1"/>
  <c r="Q4946" i="1"/>
  <c r="Q4968" i="1"/>
  <c r="Q4986" i="1"/>
  <c r="Q5007" i="1"/>
  <c r="Q5025" i="1"/>
  <c r="Q5047" i="1"/>
  <c r="Q5064" i="1"/>
  <c r="Q5086" i="1"/>
  <c r="Q5103" i="1"/>
  <c r="Q5125" i="1"/>
  <c r="Q5143" i="1"/>
  <c r="Q5165" i="1"/>
  <c r="Q5182" i="1"/>
  <c r="Q5204" i="1"/>
  <c r="Q5221" i="1"/>
  <c r="Q5243" i="1"/>
  <c r="Q5261" i="1"/>
  <c r="Q5282" i="1"/>
  <c r="Q5300" i="1"/>
  <c r="Q5322" i="1"/>
  <c r="Q5339" i="1"/>
  <c r="Q5361" i="1"/>
  <c r="Q5378" i="1"/>
  <c r="Q5400" i="1"/>
  <c r="Q5418" i="1"/>
  <c r="Q5439" i="1"/>
  <c r="Q5457" i="1"/>
  <c r="Q5477" i="1"/>
  <c r="Q5493" i="1"/>
  <c r="Q5509" i="1"/>
  <c r="Q5529" i="1"/>
  <c r="Q5545" i="1"/>
  <c r="Q5562" i="1"/>
  <c r="Q5581" i="1"/>
  <c r="Q5598" i="1"/>
  <c r="Q5614" i="1"/>
  <c r="Q5634" i="1"/>
  <c r="Q5650" i="1"/>
  <c r="Q5666" i="1"/>
  <c r="Q5686" i="1"/>
  <c r="Q5702" i="1"/>
  <c r="Q5719" i="1"/>
  <c r="Q5738" i="1"/>
  <c r="Q5755" i="1"/>
  <c r="Q5771" i="1"/>
  <c r="Q5791" i="1"/>
  <c r="Q5807" i="1"/>
  <c r="Q5823" i="1"/>
  <c r="Q5843" i="1"/>
  <c r="Q5859" i="1"/>
  <c r="Q5876" i="1"/>
  <c r="Q5895" i="1"/>
  <c r="Q5912" i="1"/>
  <c r="Q5928" i="1"/>
  <c r="Q5948" i="1"/>
  <c r="Q5964" i="1"/>
  <c r="Q5980" i="1"/>
  <c r="Q5998" i="1"/>
  <c r="Q6013" i="1"/>
  <c r="Q6028" i="1"/>
  <c r="Q6043" i="1"/>
  <c r="Q6058" i="1"/>
  <c r="Q6072" i="1"/>
  <c r="Q6086" i="1"/>
  <c r="Q6100" i="1"/>
  <c r="Q6115" i="1"/>
  <c r="Q6129" i="1"/>
  <c r="Q6142" i="1"/>
  <c r="Q6155" i="1"/>
  <c r="Q6168" i="1"/>
  <c r="Q6181" i="1"/>
  <c r="Q6194" i="1"/>
  <c r="Q6207" i="1"/>
  <c r="Q6220" i="1"/>
  <c r="Q6233" i="1"/>
  <c r="Q6247" i="1"/>
  <c r="Q6260" i="1"/>
  <c r="Q6273" i="1"/>
  <c r="Q6286" i="1"/>
  <c r="Q6299" i="1"/>
  <c r="Q6312" i="1"/>
  <c r="Q6325" i="1"/>
  <c r="Q6338" i="1"/>
  <c r="Q6351" i="1"/>
  <c r="Q6364" i="1"/>
  <c r="Q6377" i="1"/>
  <c r="Q6391" i="1"/>
  <c r="Q6404" i="1"/>
  <c r="Q6416" i="1"/>
  <c r="Q6428" i="1"/>
  <c r="Q6440" i="1"/>
  <c r="Q6452" i="1"/>
  <c r="Q6464" i="1"/>
  <c r="Q6476" i="1"/>
  <c r="Q6488" i="1"/>
  <c r="Q6500" i="1"/>
  <c r="Q6512" i="1"/>
  <c r="Q6524" i="1"/>
  <c r="Q6536" i="1"/>
  <c r="Q6548" i="1"/>
  <c r="Q6560" i="1"/>
  <c r="Q6572" i="1"/>
  <c r="Q6584" i="1"/>
  <c r="Q6596" i="1"/>
  <c r="Q6608" i="1"/>
  <c r="Q6620" i="1"/>
  <c r="Q6632" i="1"/>
  <c r="Q6644" i="1"/>
  <c r="Q6656" i="1"/>
  <c r="Q6668" i="1"/>
  <c r="Q6680" i="1"/>
  <c r="Q6692" i="1"/>
  <c r="Q6704" i="1"/>
  <c r="Q6716" i="1"/>
  <c r="Q6728" i="1"/>
  <c r="Q6740" i="1"/>
  <c r="Q6752" i="1"/>
  <c r="Q6764" i="1"/>
  <c r="Q6776" i="1"/>
  <c r="Q6788" i="1"/>
  <c r="Q6800" i="1"/>
  <c r="Q572" i="1"/>
  <c r="Q1254" i="1"/>
  <c r="Q1757" i="1"/>
  <c r="Q2220" i="1"/>
  <c r="Q2472" i="1"/>
  <c r="Q2779" i="1"/>
  <c r="Q2995" i="1"/>
  <c r="Q3174" i="1"/>
  <c r="Q3319" i="1"/>
  <c r="Q3486" i="1"/>
  <c r="Q3669" i="1"/>
  <c r="Q3782" i="1"/>
  <c r="Q3930" i="1"/>
  <c r="Q4084" i="1"/>
  <c r="Q4193" i="1"/>
  <c r="Q4270" i="1"/>
  <c r="Q4330" i="1"/>
  <c r="Q4397" i="1"/>
  <c r="Q4448" i="1"/>
  <c r="Q4510" i="1"/>
  <c r="Q4566" i="1"/>
  <c r="Q4627" i="1"/>
  <c r="Q4670" i="1"/>
  <c r="Q4717" i="1"/>
  <c r="Q4762" i="1"/>
  <c r="Q4795" i="1"/>
  <c r="Q4845" i="1"/>
  <c r="Q4889" i="1"/>
  <c r="Q4929" i="1"/>
  <c r="Q4957" i="1"/>
  <c r="Q4994" i="1"/>
  <c r="Q5031" i="1"/>
  <c r="Q5059" i="1"/>
  <c r="Q5096" i="1"/>
  <c r="Q5129" i="1"/>
  <c r="Q5166" i="1"/>
  <c r="Q5193" i="1"/>
  <c r="Q5230" i="1"/>
  <c r="Q5267" i="1"/>
  <c r="Q5294" i="1"/>
  <c r="Q5331" i="1"/>
  <c r="Q5364" i="1"/>
  <c r="Q5401" i="1"/>
  <c r="Q5429" i="1"/>
  <c r="Q5465" i="1"/>
  <c r="Q5495" i="1"/>
  <c r="Q5520" i="1"/>
  <c r="Q5554" i="1"/>
  <c r="Q5585" i="1"/>
  <c r="Q5617" i="1"/>
  <c r="Q5640" i="1"/>
  <c r="Q5674" i="1"/>
  <c r="Q5703" i="1"/>
  <c r="Q5727" i="1"/>
  <c r="Q5756" i="1"/>
  <c r="Q5780" i="1"/>
  <c r="Q5808" i="1"/>
  <c r="Q5832" i="1"/>
  <c r="Q5861" i="1"/>
  <c r="Q5885" i="1"/>
  <c r="Q5913" i="1"/>
  <c r="Q5937" i="1"/>
  <c r="Q5965" i="1"/>
  <c r="Q5988" i="1"/>
  <c r="Q6014" i="1"/>
  <c r="Q6035" i="1"/>
  <c r="Q6059" i="1"/>
  <c r="Q6077" i="1"/>
  <c r="Q6101" i="1"/>
  <c r="Q6121" i="1"/>
  <c r="Q6143" i="1"/>
  <c r="Q6159" i="1"/>
  <c r="Q6176" i="1"/>
  <c r="Q6195" i="1"/>
  <c r="Q6212" i="1"/>
  <c r="Q6228" i="1"/>
  <c r="Q6248" i="1"/>
  <c r="Q6264" i="1"/>
  <c r="Q6280" i="1"/>
  <c r="Q6300" i="1"/>
  <c r="Q6316" i="1"/>
  <c r="Q6333" i="1"/>
  <c r="Q6352" i="1"/>
  <c r="Q6369" i="1"/>
  <c r="Q6385" i="1"/>
  <c r="Q6405" i="1"/>
  <c r="Q6420" i="1"/>
  <c r="Q6435" i="1"/>
  <c r="Q6453" i="1"/>
  <c r="Q6468" i="1"/>
  <c r="Q6483" i="1"/>
  <c r="Q6501" i="1"/>
  <c r="Q6516" i="1"/>
  <c r="Q6531" i="1"/>
  <c r="Q6549" i="1"/>
  <c r="Q6564" i="1"/>
  <c r="Q6579" i="1"/>
  <c r="Q6595" i="1"/>
  <c r="Q6610" i="1"/>
  <c r="Q6624" i="1"/>
  <c r="Q6638" i="1"/>
  <c r="Q6652" i="1"/>
  <c r="Q6667" i="1"/>
  <c r="Q6682" i="1"/>
  <c r="Q6696" i="1"/>
  <c r="Q6710" i="1"/>
  <c r="Q6724" i="1"/>
  <c r="Q6739" i="1"/>
  <c r="Q6754" i="1"/>
  <c r="Q6768" i="1"/>
  <c r="Q6782" i="1"/>
  <c r="Q6796" i="1"/>
  <c r="Q6811" i="1"/>
  <c r="Q6824" i="1"/>
  <c r="Q6837" i="1"/>
  <c r="Q6850" i="1"/>
  <c r="Q6863" i="1"/>
  <c r="Q6876" i="1"/>
  <c r="Q6889" i="1"/>
  <c r="Q6902" i="1"/>
  <c r="Q6915" i="1"/>
  <c r="Q6928" i="1"/>
  <c r="Q6942" i="1"/>
  <c r="Q6955" i="1"/>
  <c r="Q6968" i="1"/>
  <c r="Q6981" i="1"/>
  <c r="Q6994" i="1"/>
  <c r="Q7007" i="1"/>
  <c r="Q7020" i="1"/>
  <c r="Q7033" i="1"/>
  <c r="Q7046" i="1"/>
  <c r="Q7059" i="1"/>
  <c r="Q7072" i="1"/>
  <c r="Q7086" i="1"/>
  <c r="Q7099" i="1"/>
  <c r="Q7112" i="1"/>
  <c r="Q7125" i="1"/>
  <c r="Q7138" i="1"/>
  <c r="Q7151" i="1"/>
  <c r="Q7164" i="1"/>
  <c r="Q7177" i="1"/>
  <c r="Q7190" i="1"/>
  <c r="Q7203" i="1"/>
  <c r="Q7216" i="1"/>
  <c r="Q7230" i="1"/>
  <c r="Q7243" i="1"/>
  <c r="Q7256" i="1"/>
  <c r="Q7269" i="1"/>
  <c r="Q7282" i="1"/>
  <c r="Q7295" i="1"/>
  <c r="Q7308" i="1"/>
  <c r="Q7321" i="1"/>
  <c r="Q7334" i="1"/>
  <c r="Q7347" i="1"/>
  <c r="Q7360" i="1"/>
  <c r="Q7374" i="1"/>
  <c r="Q7387" i="1"/>
  <c r="Q7400" i="1"/>
  <c r="Q7413" i="1"/>
  <c r="Q7426" i="1"/>
  <c r="Q7439" i="1"/>
  <c r="Q7452" i="1"/>
  <c r="Q7465" i="1"/>
  <c r="Q7478" i="1"/>
  <c r="Q7491" i="1"/>
  <c r="Q7504" i="1"/>
  <c r="Q7518" i="1"/>
  <c r="Q7531" i="1"/>
  <c r="Q7544" i="1"/>
  <c r="Q7557" i="1"/>
  <c r="Q7570" i="1"/>
  <c r="Q7583" i="1"/>
  <c r="Q7596" i="1"/>
  <c r="Q7609" i="1"/>
  <c r="Q7622" i="1"/>
  <c r="Q7635" i="1"/>
  <c r="Q7648" i="1"/>
  <c r="Q7662" i="1"/>
  <c r="Q7675" i="1"/>
  <c r="Q7688" i="1"/>
  <c r="Q7701" i="1"/>
  <c r="Q7714" i="1"/>
  <c r="Q7727" i="1"/>
  <c r="Q7740" i="1"/>
  <c r="Q7753" i="1"/>
  <c r="Q7766" i="1"/>
  <c r="Q7779" i="1"/>
  <c r="Q7792" i="1"/>
  <c r="Q7806" i="1"/>
  <c r="Q7819" i="1"/>
  <c r="Q7832" i="1"/>
  <c r="Q7845" i="1"/>
  <c r="Q7858" i="1"/>
  <c r="Q7871" i="1"/>
  <c r="Q7884" i="1"/>
  <c r="Q7897" i="1"/>
  <c r="Q7910" i="1"/>
  <c r="Q7923" i="1"/>
  <c r="Q7936" i="1"/>
  <c r="Q7950" i="1"/>
  <c r="Q7963" i="1"/>
  <c r="Q7976" i="1"/>
  <c r="Q7989" i="1"/>
  <c r="Q8002" i="1"/>
  <c r="Q8015" i="1"/>
  <c r="Q8028" i="1"/>
  <c r="Q8041" i="1"/>
  <c r="Q8054" i="1"/>
  <c r="Q8067" i="1"/>
  <c r="Q8080" i="1"/>
  <c r="Q8094" i="1"/>
  <c r="Q8107" i="1"/>
  <c r="Q8120" i="1"/>
  <c r="Q8133" i="1"/>
  <c r="Q8146" i="1"/>
  <c r="Q8159" i="1"/>
  <c r="Q8172" i="1"/>
  <c r="Q8185" i="1"/>
  <c r="Q8198" i="1"/>
  <c r="Q8211" i="1"/>
  <c r="Q8224" i="1"/>
  <c r="Q8238" i="1"/>
  <c r="Q8251" i="1"/>
  <c r="Q8264" i="1"/>
  <c r="Q8277" i="1"/>
  <c r="Q8290" i="1"/>
  <c r="Q8303" i="1"/>
  <c r="Q8316" i="1"/>
  <c r="Q8329" i="1"/>
  <c r="Q8342" i="1"/>
  <c r="Q8355" i="1"/>
  <c r="Q8368" i="1"/>
  <c r="Q579" i="1"/>
  <c r="Q1255" i="1"/>
  <c r="Q1826" i="1"/>
  <c r="Q2221" i="1"/>
  <c r="Q2544" i="1"/>
  <c r="Q2780" i="1"/>
  <c r="Q2996" i="1"/>
  <c r="Q3201" i="1"/>
  <c r="Q3320" i="1"/>
  <c r="Q3498" i="1"/>
  <c r="Q3670" i="1"/>
  <c r="Q3818" i="1"/>
  <c r="Q3954" i="1"/>
  <c r="Q4085" i="1"/>
  <c r="Q4194" i="1"/>
  <c r="Q4271" i="1"/>
  <c r="Q4340" i="1"/>
  <c r="Q4398" i="1"/>
  <c r="Q4465" i="1"/>
  <c r="Q4512" i="1"/>
  <c r="Q4567" i="1"/>
  <c r="Q4628" i="1"/>
  <c r="Q4674" i="1"/>
  <c r="Q4718" i="1"/>
  <c r="Q4763" i="1"/>
  <c r="Q4808" i="1"/>
  <c r="Q4846" i="1"/>
  <c r="Q4890" i="1"/>
  <c r="Q4930" i="1"/>
  <c r="Q4958" i="1"/>
  <c r="Q4995" i="1"/>
  <c r="Q5033" i="1"/>
  <c r="Q5070" i="1"/>
  <c r="Q5097" i="1"/>
  <c r="Q5130" i="1"/>
  <c r="Q5167" i="1"/>
  <c r="Q5194" i="1"/>
  <c r="Q5231" i="1"/>
  <c r="Q5268" i="1"/>
  <c r="Q5305" i="1"/>
  <c r="Q5333" i="1"/>
  <c r="Q5365" i="1"/>
  <c r="Q5402" i="1"/>
  <c r="Q5430" i="1"/>
  <c r="Q5466" i="1"/>
  <c r="Q5496" i="1"/>
  <c r="Q5530" i="1"/>
  <c r="Q5555" i="1"/>
  <c r="Q5586" i="1"/>
  <c r="Q5619" i="1"/>
  <c r="Q5643" i="1"/>
  <c r="Q5675" i="1"/>
  <c r="Q5705" i="1"/>
  <c r="Q5729" i="1"/>
  <c r="Q5757" i="1"/>
  <c r="Q5781" i="1"/>
  <c r="Q5809" i="1"/>
  <c r="Q5833" i="1"/>
  <c r="Q5862" i="1"/>
  <c r="Q5886" i="1"/>
  <c r="Q5914" i="1"/>
  <c r="Q5938" i="1"/>
  <c r="Q5966" i="1"/>
  <c r="Q5989" i="1"/>
  <c r="Q6015" i="1"/>
  <c r="Q6036" i="1"/>
  <c r="Q6060" i="1"/>
  <c r="Q6079" i="1"/>
  <c r="Q6103" i="1"/>
  <c r="Q6122" i="1"/>
  <c r="Q6144" i="1"/>
  <c r="Q6160" i="1"/>
  <c r="Q6179" i="1"/>
  <c r="Q6196" i="1"/>
  <c r="Q6213" i="1"/>
  <c r="Q6231" i="1"/>
  <c r="Q6249" i="1"/>
  <c r="Q6265" i="1"/>
  <c r="Q6284" i="1"/>
  <c r="Q6301" i="1"/>
  <c r="Q6317" i="1"/>
  <c r="Q6336" i="1"/>
  <c r="Q6353" i="1"/>
  <c r="Q6370" i="1"/>
  <c r="Q6388" i="1"/>
  <c r="Q6406" i="1"/>
  <c r="Q6421" i="1"/>
  <c r="Q6438" i="1"/>
  <c r="Q6454" i="1"/>
  <c r="Q6469" i="1"/>
  <c r="Q6486" i="1"/>
  <c r="Q6502" i="1"/>
  <c r="Q6517" i="1"/>
  <c r="Q6534" i="1"/>
  <c r="Q6550" i="1"/>
  <c r="Q6565" i="1"/>
  <c r="Q6582" i="1"/>
  <c r="Q6597" i="1"/>
  <c r="Q6611" i="1"/>
  <c r="Q6625" i="1"/>
  <c r="Q6639" i="1"/>
  <c r="Q6654" i="1"/>
  <c r="Q6669" i="1"/>
  <c r="Q6683" i="1"/>
  <c r="Q6697" i="1"/>
  <c r="Q6711" i="1"/>
  <c r="Q6726" i="1"/>
  <c r="Q6741" i="1"/>
  <c r="Q6755" i="1"/>
  <c r="Q6769" i="1"/>
  <c r="Q6783" i="1"/>
  <c r="Q6798" i="1"/>
  <c r="Q6812" i="1"/>
  <c r="Q6825" i="1"/>
  <c r="Q6838" i="1"/>
  <c r="Q6851" i="1"/>
  <c r="Q6864" i="1"/>
  <c r="Q6877" i="1"/>
  <c r="Q6890" i="1"/>
  <c r="Q6903" i="1"/>
  <c r="Q6916" i="1"/>
  <c r="Q6930" i="1"/>
  <c r="Q6943" i="1"/>
  <c r="Q6956" i="1"/>
  <c r="Q6969" i="1"/>
  <c r="Q6982" i="1"/>
  <c r="Q6995" i="1"/>
  <c r="Q7008" i="1"/>
  <c r="Q7021" i="1"/>
  <c r="Q7034" i="1"/>
  <c r="Q7047" i="1"/>
  <c r="Q7060" i="1"/>
  <c r="Q7074" i="1"/>
  <c r="Q7087" i="1"/>
  <c r="Q7100" i="1"/>
  <c r="Q7113" i="1"/>
  <c r="Q7126" i="1"/>
  <c r="Q7139" i="1"/>
  <c r="Q7152" i="1"/>
  <c r="Q7165" i="1"/>
  <c r="Q7178" i="1"/>
  <c r="Q7191" i="1"/>
  <c r="Q7204" i="1"/>
  <c r="Q7218" i="1"/>
  <c r="Q7231" i="1"/>
  <c r="Q7244" i="1"/>
  <c r="Q7257" i="1"/>
  <c r="Q7270" i="1"/>
  <c r="Q7283" i="1"/>
  <c r="Q7296" i="1"/>
  <c r="Q7309" i="1"/>
  <c r="Q7322" i="1"/>
  <c r="Q7335" i="1"/>
  <c r="Q7348" i="1"/>
  <c r="Q7362" i="1"/>
  <c r="Q7375" i="1"/>
  <c r="Q7388" i="1"/>
  <c r="Q7401" i="1"/>
  <c r="Q7414" i="1"/>
  <c r="Q7427" i="1"/>
  <c r="Q7440" i="1"/>
  <c r="Q7453" i="1"/>
  <c r="Q7466" i="1"/>
  <c r="Q7479" i="1"/>
  <c r="Q7492" i="1"/>
  <c r="Q7506" i="1"/>
  <c r="Q7519" i="1"/>
  <c r="Q7532" i="1"/>
  <c r="Q7545" i="1"/>
  <c r="Q7558" i="1"/>
  <c r="Q7571" i="1"/>
  <c r="Q7584" i="1"/>
  <c r="Q7597" i="1"/>
  <c r="Q7610" i="1"/>
  <c r="Q7623" i="1"/>
  <c r="Q7636" i="1"/>
  <c r="Q7650" i="1"/>
  <c r="Q7663" i="1"/>
  <c r="Q7676" i="1"/>
  <c r="Q7689" i="1"/>
  <c r="Q7702" i="1"/>
  <c r="Q7715" i="1"/>
  <c r="Q7728" i="1"/>
  <c r="Q7741" i="1"/>
  <c r="Q7754" i="1"/>
  <c r="Q7767" i="1"/>
  <c r="Q7780" i="1"/>
  <c r="Q7794" i="1"/>
  <c r="Q7807" i="1"/>
  <c r="Q7820" i="1"/>
  <c r="Q7833" i="1"/>
  <c r="Q7846" i="1"/>
  <c r="Q7859" i="1"/>
  <c r="Q7872" i="1"/>
  <c r="Q7885" i="1"/>
  <c r="Q7898" i="1"/>
  <c r="Q7911" i="1"/>
  <c r="Q7924" i="1"/>
  <c r="Q7938" i="1"/>
  <c r="Q7951" i="1"/>
  <c r="Q7964" i="1"/>
  <c r="Q7977" i="1"/>
  <c r="Q7990" i="1"/>
  <c r="Q8003" i="1"/>
  <c r="Q8016" i="1"/>
  <c r="Q8029" i="1"/>
  <c r="Q8042" i="1"/>
  <c r="Q8055" i="1"/>
  <c r="Q8068" i="1"/>
  <c r="Q8082" i="1"/>
  <c r="Q8095" i="1"/>
  <c r="Q8108" i="1"/>
  <c r="Q8121" i="1"/>
  <c r="Q8134" i="1"/>
  <c r="Q8147" i="1"/>
  <c r="Q8160" i="1"/>
  <c r="Q676" i="1"/>
  <c r="Q1407" i="1"/>
  <c r="Q1827" i="1"/>
  <c r="Q2222" i="1"/>
  <c r="Q2576" i="1"/>
  <c r="Q2781" i="1"/>
  <c r="Q3006" i="1"/>
  <c r="Q3202" i="1"/>
  <c r="Q3366" i="1"/>
  <c r="Q3517" i="1"/>
  <c r="Q3671" i="1"/>
  <c r="Q3825" i="1"/>
  <c r="Q3955" i="1"/>
  <c r="Q4086" i="1"/>
  <c r="Q4195" i="1"/>
  <c r="Q4289" i="1"/>
  <c r="Q4342" i="1"/>
  <c r="Q4399" i="1"/>
  <c r="Q4466" i="1"/>
  <c r="Q4513" i="1"/>
  <c r="Q4573" i="1"/>
  <c r="Q4629" i="1"/>
  <c r="Q4688" i="1"/>
  <c r="Q4719" i="1"/>
  <c r="Q4764" i="1"/>
  <c r="Q4809" i="1"/>
  <c r="Q4847" i="1"/>
  <c r="Q4891" i="1"/>
  <c r="Q4931" i="1"/>
  <c r="Q4969" i="1"/>
  <c r="Q4997" i="1"/>
  <c r="Q5034" i="1"/>
  <c r="Q5071" i="1"/>
  <c r="Q5098" i="1"/>
  <c r="Q5135" i="1"/>
  <c r="Q5168" i="1"/>
  <c r="Q5205" i="1"/>
  <c r="Q5232" i="1"/>
  <c r="Q5269" i="1"/>
  <c r="Q5306" i="1"/>
  <c r="Q5334" i="1"/>
  <c r="Q5371" i="1"/>
  <c r="Q5403" i="1"/>
  <c r="Q5441" i="1"/>
  <c r="Q5467" i="1"/>
  <c r="Q5499" i="1"/>
  <c r="Q5531" i="1"/>
  <c r="Q5556" i="1"/>
  <c r="Q5587" i="1"/>
  <c r="Q5621" i="1"/>
  <c r="Q5651" i="1"/>
  <c r="Q5676" i="1"/>
  <c r="Q5706" i="1"/>
  <c r="Q5730" i="1"/>
  <c r="Q5758" i="1"/>
  <c r="Q5782" i="1"/>
  <c r="Q5810" i="1"/>
  <c r="Q5834" i="1"/>
  <c r="Q5863" i="1"/>
  <c r="Q5887" i="1"/>
  <c r="Q5915" i="1"/>
  <c r="Q5939" i="1"/>
  <c r="Q5967" i="1"/>
  <c r="Q5990" i="1"/>
  <c r="Q6016" i="1"/>
  <c r="Q6037" i="1"/>
  <c r="Q6061" i="1"/>
  <c r="Q6081" i="1"/>
  <c r="Q6105" i="1"/>
  <c r="Q6123" i="1"/>
  <c r="Q6145" i="1"/>
  <c r="Q6161" i="1"/>
  <c r="Q6180" i="1"/>
  <c r="Q6197" i="1"/>
  <c r="Q6214" i="1"/>
  <c r="Q6232" i="1"/>
  <c r="Q6250" i="1"/>
  <c r="Q6266" i="1"/>
  <c r="Q6285" i="1"/>
  <c r="Q6302" i="1"/>
  <c r="Q6319" i="1"/>
  <c r="Q6337" i="1"/>
  <c r="Q6355" i="1"/>
  <c r="Q6371" i="1"/>
  <c r="Q6389" i="1"/>
  <c r="Q6407" i="1"/>
  <c r="Q6422" i="1"/>
  <c r="Q6439" i="1"/>
  <c r="Q6455" i="1"/>
  <c r="Q6470" i="1"/>
  <c r="Q6487" i="1"/>
  <c r="Q6503" i="1"/>
  <c r="Q6518" i="1"/>
  <c r="Q6535" i="1"/>
  <c r="Q6551" i="1"/>
  <c r="Q6566" i="1"/>
  <c r="Q6583" i="1"/>
  <c r="Q6598" i="1"/>
  <c r="Q6612" i="1"/>
  <c r="Q6626" i="1"/>
  <c r="Q6640" i="1"/>
  <c r="Q6655" i="1"/>
  <c r="Q6670" i="1"/>
  <c r="Q6684" i="1"/>
  <c r="Q6698" i="1"/>
  <c r="Q6712" i="1"/>
  <c r="Q6727" i="1"/>
  <c r="Q6742" i="1"/>
  <c r="Q6756" i="1"/>
  <c r="Q6770" i="1"/>
  <c r="Q6784" i="1"/>
  <c r="Q6799" i="1"/>
  <c r="Q6813" i="1"/>
  <c r="Q6826" i="1"/>
  <c r="Q6839" i="1"/>
  <c r="Q6852" i="1"/>
  <c r="Q6865" i="1"/>
  <c r="Q6878" i="1"/>
  <c r="Q6891" i="1"/>
  <c r="Q6904" i="1"/>
  <c r="Q6918" i="1"/>
  <c r="Q6931" i="1"/>
  <c r="Q6944" i="1"/>
  <c r="Q6957" i="1"/>
  <c r="Q6970" i="1"/>
  <c r="Q6983" i="1"/>
  <c r="Q6996" i="1"/>
  <c r="Q7009" i="1"/>
  <c r="Q7022" i="1"/>
  <c r="Q7035" i="1"/>
  <c r="Q7048" i="1"/>
  <c r="Q7062" i="1"/>
  <c r="Q7075" i="1"/>
  <c r="Q7088" i="1"/>
  <c r="Q7101" i="1"/>
  <c r="Q7114" i="1"/>
  <c r="Q7127" i="1"/>
  <c r="Q7140" i="1"/>
  <c r="Q7153" i="1"/>
  <c r="Q7166" i="1"/>
  <c r="Q7179" i="1"/>
  <c r="Q7192" i="1"/>
  <c r="Q7206" i="1"/>
  <c r="Q7219" i="1"/>
  <c r="Q7232" i="1"/>
  <c r="Q7245" i="1"/>
  <c r="Q7258" i="1"/>
  <c r="Q7271" i="1"/>
  <c r="Q7284" i="1"/>
  <c r="Q7297" i="1"/>
  <c r="Q7310" i="1"/>
  <c r="Q7323" i="1"/>
  <c r="Q7336" i="1"/>
  <c r="Q7350" i="1"/>
  <c r="Q7363" i="1"/>
  <c r="Q7376" i="1"/>
  <c r="Q7389" i="1"/>
  <c r="Q7402" i="1"/>
  <c r="Q7415" i="1"/>
  <c r="Q7428" i="1"/>
  <c r="Q7441" i="1"/>
  <c r="Q7454" i="1"/>
  <c r="Q7467" i="1"/>
  <c r="Q7480" i="1"/>
  <c r="Q7494" i="1"/>
  <c r="Q7507" i="1"/>
  <c r="Q7520" i="1"/>
  <c r="Q7533" i="1"/>
  <c r="Q7546" i="1"/>
  <c r="Q7559" i="1"/>
  <c r="Q7572" i="1"/>
  <c r="Q7585" i="1"/>
  <c r="Q7598" i="1"/>
  <c r="Q7611" i="1"/>
  <c r="Q7624" i="1"/>
  <c r="Q7638" i="1"/>
  <c r="Q7651" i="1"/>
  <c r="Q7664" i="1"/>
  <c r="Q7677" i="1"/>
  <c r="Q7690" i="1"/>
  <c r="Q7703" i="1"/>
  <c r="Q7716" i="1"/>
  <c r="Q7729" i="1"/>
  <c r="Q7742" i="1"/>
  <c r="Q7755" i="1"/>
  <c r="Q7768" i="1"/>
  <c r="Q7782" i="1"/>
  <c r="Q7795" i="1"/>
  <c r="Q7808" i="1"/>
  <c r="Q7821" i="1"/>
  <c r="Q7834" i="1"/>
  <c r="Q7847" i="1"/>
  <c r="Q7860" i="1"/>
  <c r="Q7873" i="1"/>
  <c r="Q7886" i="1"/>
  <c r="Q7899" i="1"/>
  <c r="Q7912" i="1"/>
  <c r="Q7926" i="1"/>
  <c r="Q7939" i="1"/>
  <c r="Q7952" i="1"/>
  <c r="Q7965" i="1"/>
  <c r="Q7978" i="1"/>
  <c r="Q7991" i="1"/>
  <c r="Q8004" i="1"/>
  <c r="Q8017" i="1"/>
  <c r="Q8030" i="1"/>
  <c r="Q8043" i="1"/>
  <c r="Q8056" i="1"/>
  <c r="Q8070" i="1"/>
  <c r="Q8083" i="1"/>
  <c r="Q8096" i="1"/>
  <c r="Q8109" i="1"/>
  <c r="Q8122" i="1"/>
  <c r="Q8135" i="1"/>
  <c r="Q8148" i="1"/>
  <c r="Q8161" i="1"/>
  <c r="Q8174" i="1"/>
  <c r="Q8187" i="1"/>
  <c r="Q8200" i="1"/>
  <c r="Q8214" i="1"/>
  <c r="Q8227" i="1"/>
  <c r="Q8240" i="1"/>
  <c r="Q8253" i="1"/>
  <c r="Q8266" i="1"/>
  <c r="Q8279" i="1"/>
  <c r="Q8292" i="1"/>
  <c r="Q8305" i="1"/>
  <c r="Q8318" i="1"/>
  <c r="Q8331" i="1"/>
  <c r="Q8344" i="1"/>
  <c r="Q8358" i="1"/>
  <c r="Q8371" i="1"/>
  <c r="Q8383" i="1"/>
  <c r="Q8395" i="1"/>
  <c r="Q8407" i="1"/>
  <c r="Q8419" i="1"/>
  <c r="Q8431" i="1"/>
  <c r="Q8443" i="1"/>
  <c r="Q8455" i="1"/>
  <c r="Q8467" i="1"/>
  <c r="Q8479" i="1"/>
  <c r="Q8491" i="1"/>
  <c r="Q8503" i="1"/>
  <c r="Q8515" i="1"/>
  <c r="Q8527" i="1"/>
  <c r="Q8539" i="1"/>
  <c r="Q8551" i="1"/>
  <c r="Q8563" i="1"/>
  <c r="Q8575" i="1"/>
  <c r="Q8587" i="1"/>
  <c r="Q8599" i="1"/>
  <c r="Q8611" i="1"/>
  <c r="Q8623" i="1"/>
  <c r="Q8635" i="1"/>
  <c r="Q8647" i="1"/>
  <c r="Q8659" i="1"/>
  <c r="Q8671" i="1"/>
  <c r="Q8683" i="1"/>
  <c r="Q8695" i="1"/>
  <c r="Q8707" i="1"/>
  <c r="Q8719" i="1"/>
  <c r="Q8731" i="1"/>
  <c r="Q8743" i="1"/>
  <c r="Q8755" i="1"/>
  <c r="Q8767" i="1"/>
  <c r="Q8779" i="1"/>
  <c r="Q8791" i="1"/>
  <c r="Q8803" i="1"/>
  <c r="Q8815" i="1"/>
  <c r="Q8827" i="1"/>
  <c r="Q8839" i="1"/>
  <c r="Q8851" i="1"/>
  <c r="Q8863" i="1"/>
  <c r="Q8875" i="1"/>
  <c r="Q8887" i="1"/>
  <c r="Q8899" i="1"/>
  <c r="Q8911" i="1"/>
  <c r="Q8923" i="1"/>
  <c r="Q8935" i="1"/>
  <c r="Q8947" i="1"/>
  <c r="Q8959" i="1"/>
  <c r="Q8971" i="1"/>
  <c r="Q8983" i="1"/>
  <c r="Q8995" i="1"/>
  <c r="Q9007" i="1"/>
  <c r="Q9019" i="1"/>
  <c r="Q9031" i="1"/>
  <c r="Q9043" i="1"/>
  <c r="Q9055" i="1"/>
  <c r="Q9067" i="1"/>
  <c r="Q9079" i="1"/>
  <c r="Q9091" i="1"/>
  <c r="Q9103" i="1"/>
  <c r="Q9115" i="1"/>
  <c r="Q9127" i="1"/>
  <c r="Q9139" i="1"/>
  <c r="Q9151" i="1"/>
  <c r="Q9163" i="1"/>
  <c r="Q9175" i="1"/>
  <c r="Q9187" i="1"/>
  <c r="Q9199" i="1"/>
  <c r="Q9211" i="1"/>
  <c r="Q9223" i="1"/>
  <c r="Q9235" i="1"/>
  <c r="Q9247" i="1"/>
  <c r="Q9259" i="1"/>
  <c r="Q9271" i="1"/>
  <c r="Q9283" i="1"/>
  <c r="Q9295" i="1"/>
  <c r="Q9307" i="1"/>
  <c r="Q9319" i="1"/>
  <c r="Q9331" i="1"/>
  <c r="Q9343" i="1"/>
  <c r="Q9355" i="1"/>
  <c r="Q9367" i="1"/>
  <c r="Q9379" i="1"/>
  <c r="Q9391" i="1"/>
  <c r="Q9403" i="1"/>
  <c r="Q9415" i="1"/>
  <c r="Q9427" i="1"/>
  <c r="Q9439" i="1"/>
  <c r="Q9451" i="1"/>
  <c r="Q9463" i="1"/>
  <c r="Q9475" i="1"/>
  <c r="Q9487" i="1"/>
  <c r="Q9499" i="1"/>
  <c r="Q9511" i="1"/>
  <c r="Q9523" i="1"/>
  <c r="Q9535" i="1"/>
  <c r="Q9547" i="1"/>
  <c r="Q9559" i="1"/>
  <c r="Q9571" i="1"/>
  <c r="Q9583" i="1"/>
  <c r="Q9595" i="1"/>
  <c r="Q9607" i="1"/>
  <c r="Q9619" i="1"/>
  <c r="Q9631" i="1"/>
  <c r="Q9643" i="1"/>
  <c r="Q9655" i="1"/>
  <c r="Q9667" i="1"/>
  <c r="Q9679" i="1"/>
  <c r="Q679" i="1"/>
  <c r="Q1493" i="1"/>
  <c r="Q1835" i="1"/>
  <c r="Q2223" i="1"/>
  <c r="Q2598" i="1"/>
  <c r="Q2848" i="1"/>
  <c r="Q3032" i="1"/>
  <c r="Q3203" i="1"/>
  <c r="Q3368" i="1"/>
  <c r="Q3518" i="1"/>
  <c r="Q3672" i="1"/>
  <c r="Q3845" i="1"/>
  <c r="Q3989" i="1"/>
  <c r="Q4094" i="1"/>
  <c r="Q4204" i="1"/>
  <c r="Q4290" i="1"/>
  <c r="Q4343" i="1"/>
  <c r="Q4409" i="1"/>
  <c r="Q4470" i="1"/>
  <c r="Q4531" i="1"/>
  <c r="Q4578" i="1"/>
  <c r="Q4630" i="1"/>
  <c r="Q4689" i="1"/>
  <c r="Q4722" i="1"/>
  <c r="Q4765" i="1"/>
  <c r="Q4815" i="1"/>
  <c r="Q4860" i="1"/>
  <c r="Q4892" i="1"/>
  <c r="Q4932" i="1"/>
  <c r="Q4970" i="1"/>
  <c r="Q4998" i="1"/>
  <c r="Q5035" i="1"/>
  <c r="Q5072" i="1"/>
  <c r="Q5109" i="1"/>
  <c r="Q5136" i="1"/>
  <c r="Q5169" i="1"/>
  <c r="Q5206" i="1"/>
  <c r="Q5233" i="1"/>
  <c r="Q5270" i="1"/>
  <c r="Q5307" i="1"/>
  <c r="Q5345" i="1"/>
  <c r="Q5372" i="1"/>
  <c r="Q5405" i="1"/>
  <c r="Q5442" i="1"/>
  <c r="Q5468" i="1"/>
  <c r="Q5502" i="1"/>
  <c r="Q5532" i="1"/>
  <c r="Q5565" i="1"/>
  <c r="Q5588" i="1"/>
  <c r="Q5622" i="1"/>
  <c r="Q5652" i="1"/>
  <c r="Q5677" i="1"/>
  <c r="Q5709" i="1"/>
  <c r="Q5735" i="1"/>
  <c r="Q5761" i="1"/>
  <c r="Q687" i="1"/>
  <c r="Q1498" i="1"/>
  <c r="Q1955" i="1"/>
  <c r="Q2314" i="1"/>
  <c r="Q2599" i="1"/>
  <c r="Q2849" i="1"/>
  <c r="Q3034" i="1"/>
  <c r="Q3204" i="1"/>
  <c r="Q3406" i="1"/>
  <c r="Q3561" i="1"/>
  <c r="Q3673" i="1"/>
  <c r="Q3846" i="1"/>
  <c r="Q3990" i="1"/>
  <c r="Q4113" i="1"/>
  <c r="Q4210" i="1"/>
  <c r="Q4291" i="1"/>
  <c r="Q4360" i="1"/>
  <c r="Q4411" i="1"/>
  <c r="Q4471" i="1"/>
  <c r="Q4532" i="1"/>
  <c r="Q4579" i="1"/>
  <c r="Q4639" i="1"/>
  <c r="Q4690" i="1"/>
  <c r="Q4735" i="1"/>
  <c r="Q4773" i="1"/>
  <c r="Q4818" i="1"/>
  <c r="Q4861" i="1"/>
  <c r="Q4893" i="1"/>
  <c r="Q4933" i="1"/>
  <c r="Q4971" i="1"/>
  <c r="Q5009" i="1"/>
  <c r="Q5036" i="1"/>
  <c r="Q5073" i="1"/>
  <c r="Q5110" i="1"/>
  <c r="Q5137" i="1"/>
  <c r="Q5174" i="1"/>
  <c r="Q5207" i="1"/>
  <c r="Q5244" i="1"/>
  <c r="Q5271" i="1"/>
  <c r="Q5309" i="1"/>
  <c r="Q5346" i="1"/>
  <c r="Q5373" i="1"/>
  <c r="Q5410" i="1"/>
  <c r="Q5443" i="1"/>
  <c r="Q5478" i="1"/>
  <c r="Q5503" i="1"/>
  <c r="Q5533" i="1"/>
  <c r="Q5567" i="1"/>
  <c r="Q5591" i="1"/>
  <c r="Q5623" i="1"/>
  <c r="Q5653" i="1"/>
  <c r="Q5687" i="1"/>
  <c r="Q5711" i="1"/>
  <c r="Q5739" i="1"/>
  <c r="Q5763" i="1"/>
  <c r="Q5792" i="1"/>
  <c r="Q5816" i="1"/>
  <c r="Q5844" i="1"/>
  <c r="Q5868" i="1"/>
  <c r="Q5897" i="1"/>
  <c r="Q5921" i="1"/>
  <c r="Q5949" i="1"/>
  <c r="Q5973" i="1"/>
  <c r="Q5999" i="1"/>
  <c r="Q6021" i="1"/>
  <c r="Q6045" i="1"/>
  <c r="Q6063" i="1"/>
  <c r="Q6087" i="1"/>
  <c r="Q6107" i="1"/>
  <c r="Q6130" i="1"/>
  <c r="Q6147" i="1"/>
  <c r="Q6166" i="1"/>
  <c r="Q6183" i="1"/>
  <c r="Q6200" i="1"/>
  <c r="Q6218" i="1"/>
  <c r="Q6236" i="1"/>
  <c r="Q6252" i="1"/>
  <c r="Q6271" i="1"/>
  <c r="Q6288" i="1"/>
  <c r="Q6304" i="1"/>
  <c r="Q6323" i="1"/>
  <c r="Q6340" i="1"/>
  <c r="Q6357" i="1"/>
  <c r="Q6375" i="1"/>
  <c r="Q6393" i="1"/>
  <c r="Q6409" i="1"/>
  <c r="Q6426" i="1"/>
  <c r="Q6442" i="1"/>
  <c r="Q6457" i="1"/>
  <c r="Q6474" i="1"/>
  <c r="Q6490" i="1"/>
  <c r="Q6505" i="1"/>
  <c r="Q6522" i="1"/>
  <c r="Q6538" i="1"/>
  <c r="Q6553" i="1"/>
  <c r="Q6570" i="1"/>
  <c r="Q6586" i="1"/>
  <c r="Q6600" i="1"/>
  <c r="Q852" i="1"/>
  <c r="Q1745" i="1"/>
  <c r="Q2421" i="1"/>
  <c r="Q2887" i="1"/>
  <c r="Q3128" i="1"/>
  <c r="Q3482" i="1"/>
  <c r="Q3741" i="1"/>
  <c r="Q3996" i="1"/>
  <c r="Q4168" i="1"/>
  <c r="Q4306" i="1"/>
  <c r="Q4432" i="1"/>
  <c r="Q4501" i="1"/>
  <c r="Q4606" i="1"/>
  <c r="Q4693" i="1"/>
  <c r="Q4774" i="1"/>
  <c r="Q4836" i="1"/>
  <c r="Q4914" i="1"/>
  <c r="Q4978" i="1"/>
  <c r="Q5030" i="1"/>
  <c r="Q5088" i="1"/>
  <c r="Q5150" i="1"/>
  <c r="Q5208" i="1"/>
  <c r="Q5255" i="1"/>
  <c r="Q5323" i="1"/>
  <c r="Q5385" i="1"/>
  <c r="Q5427" i="1"/>
  <c r="Q5483" i="1"/>
  <c r="Q5539" i="1"/>
  <c r="Q5599" i="1"/>
  <c r="Q5638" i="1"/>
  <c r="Q5691" i="1"/>
  <c r="Q5742" i="1"/>
  <c r="Q5779" i="1"/>
  <c r="Q5821" i="1"/>
  <c r="Q5857" i="1"/>
  <c r="Q5900" i="1"/>
  <c r="Q5936" i="1"/>
  <c r="Q5978" i="1"/>
  <c r="Q6011" i="1"/>
  <c r="Q6048" i="1"/>
  <c r="Q6076" i="1"/>
  <c r="Q6112" i="1"/>
  <c r="Q6140" i="1"/>
  <c r="Q6170" i="1"/>
  <c r="Q6193" i="1"/>
  <c r="Q6223" i="1"/>
  <c r="Q6245" i="1"/>
  <c r="Q6275" i="1"/>
  <c r="Q6298" i="1"/>
  <c r="Q6327" i="1"/>
  <c r="Q6350" i="1"/>
  <c r="Q6380" i="1"/>
  <c r="Q6403" i="1"/>
  <c r="Q6430" i="1"/>
  <c r="Q6451" i="1"/>
  <c r="Q6478" i="1"/>
  <c r="Q6499" i="1"/>
  <c r="Q6526" i="1"/>
  <c r="Q6547" i="1"/>
  <c r="Q6574" i="1"/>
  <c r="Q6594" i="1"/>
  <c r="Q6616" i="1"/>
  <c r="Q6635" i="1"/>
  <c r="Q6657" i="1"/>
  <c r="Q6674" i="1"/>
  <c r="Q6693" i="1"/>
  <c r="Q6714" i="1"/>
  <c r="Q6732" i="1"/>
  <c r="Q6750" i="1"/>
  <c r="Q6771" i="1"/>
  <c r="Q6790" i="1"/>
  <c r="Q6807" i="1"/>
  <c r="Q6827" i="1"/>
  <c r="Q6843" i="1"/>
  <c r="Q6860" i="1"/>
  <c r="Q6879" i="1"/>
  <c r="Q6896" i="1"/>
  <c r="Q6912" i="1"/>
  <c r="Q6932" i="1"/>
  <c r="Q6948" i="1"/>
  <c r="Q6964" i="1"/>
  <c r="Q6984" i="1"/>
  <c r="Q7000" i="1"/>
  <c r="Q7017" i="1"/>
  <c r="Q7036" i="1"/>
  <c r="Q7053" i="1"/>
  <c r="Q7069" i="1"/>
  <c r="Q7089" i="1"/>
  <c r="Q7105" i="1"/>
  <c r="Q7122" i="1"/>
  <c r="Q7141" i="1"/>
  <c r="Q7158" i="1"/>
  <c r="Q7174" i="1"/>
  <c r="Q7194" i="1"/>
  <c r="Q7210" i="1"/>
  <c r="Q7226" i="1"/>
  <c r="Q7246" i="1"/>
  <c r="Q7262" i="1"/>
  <c r="Q7279" i="1"/>
  <c r="Q7298" i="1"/>
  <c r="Q7315" i="1"/>
  <c r="Q7331" i="1"/>
  <c r="Q7351" i="1"/>
  <c r="Q7367" i="1"/>
  <c r="Q7383" i="1"/>
  <c r="Q7403" i="1"/>
  <c r="Q7419" i="1"/>
  <c r="Q7436" i="1"/>
  <c r="Q7455" i="1"/>
  <c r="Q7472" i="1"/>
  <c r="Q7488" i="1"/>
  <c r="Q7508" i="1"/>
  <c r="Q7524" i="1"/>
  <c r="Q7540" i="1"/>
  <c r="Q7560" i="1"/>
  <c r="Q7576" i="1"/>
  <c r="Q7593" i="1"/>
  <c r="Q7612" i="1"/>
  <c r="Q7629" i="1"/>
  <c r="Q7645" i="1"/>
  <c r="Q7665" i="1"/>
  <c r="Q7681" i="1"/>
  <c r="Q7698" i="1"/>
  <c r="Q7717" i="1"/>
  <c r="Q7734" i="1"/>
  <c r="Q7750" i="1"/>
  <c r="Q7770" i="1"/>
  <c r="Q7786" i="1"/>
  <c r="Q7802" i="1"/>
  <c r="Q7822" i="1"/>
  <c r="Q7838" i="1"/>
  <c r="Q7855" i="1"/>
  <c r="Q7874" i="1"/>
  <c r="Q7891" i="1"/>
  <c r="Q7907" i="1"/>
  <c r="Q7927" i="1"/>
  <c r="Q7943" i="1"/>
  <c r="Q7959" i="1"/>
  <c r="Q7979" i="1"/>
  <c r="Q7995" i="1"/>
  <c r="Q8012" i="1"/>
  <c r="Q8031" i="1"/>
  <c r="Q8048" i="1"/>
  <c r="Q8064" i="1"/>
  <c r="Q8084" i="1"/>
  <c r="Q8100" i="1"/>
  <c r="Q8116" i="1"/>
  <c r="Q8136" i="1"/>
  <c r="Q8152" i="1"/>
  <c r="Q8169" i="1"/>
  <c r="Q8184" i="1"/>
  <c r="Q8202" i="1"/>
  <c r="Q8217" i="1"/>
  <c r="Q8232" i="1"/>
  <c r="Q8247" i="1"/>
  <c r="Q8263" i="1"/>
  <c r="Q8280" i="1"/>
  <c r="Q8295" i="1"/>
  <c r="Q8311" i="1"/>
  <c r="Q8326" i="1"/>
  <c r="Q8341" i="1"/>
  <c r="Q8359" i="1"/>
  <c r="Q8374" i="1"/>
  <c r="Q8387" i="1"/>
  <c r="Q8400" i="1"/>
  <c r="Q8413" i="1"/>
  <c r="Q8426" i="1"/>
  <c r="Q8439" i="1"/>
  <c r="Q8452" i="1"/>
  <c r="Q8465" i="1"/>
  <c r="Q8478" i="1"/>
  <c r="Q8492" i="1"/>
  <c r="Q8505" i="1"/>
  <c r="Q8518" i="1"/>
  <c r="Q8531" i="1"/>
  <c r="Q8544" i="1"/>
  <c r="Q8557" i="1"/>
  <c r="Q8570" i="1"/>
  <c r="Q8583" i="1"/>
  <c r="Q8596" i="1"/>
  <c r="Q8609" i="1"/>
  <c r="Q8622" i="1"/>
  <c r="Q8636" i="1"/>
  <c r="Q8649" i="1"/>
  <c r="Q8662" i="1"/>
  <c r="Q8675" i="1"/>
  <c r="Q874" i="1"/>
  <c r="Q1749" i="1"/>
  <c r="Q2468" i="1"/>
  <c r="Q2888" i="1"/>
  <c r="Q3217" i="1"/>
  <c r="Q3484" i="1"/>
  <c r="Q3743" i="1"/>
  <c r="Q4015" i="1"/>
  <c r="Q4169" i="1"/>
  <c r="Q4327" i="1"/>
  <c r="Q4433" i="1"/>
  <c r="Q4533" i="1"/>
  <c r="Q4608" i="1"/>
  <c r="Q4701" i="1"/>
  <c r="Q4787" i="1"/>
  <c r="Q4837" i="1"/>
  <c r="Q4915" i="1"/>
  <c r="Q4979" i="1"/>
  <c r="Q5037" i="1"/>
  <c r="Q5089" i="1"/>
  <c r="Q5151" i="1"/>
  <c r="Q5214" i="1"/>
  <c r="Q5266" i="1"/>
  <c r="Q5324" i="1"/>
  <c r="Q5386" i="1"/>
  <c r="Q5444" i="1"/>
  <c r="Q5486" i="1"/>
  <c r="Q5546" i="1"/>
  <c r="Q5600" i="1"/>
  <c r="Q5639" i="1"/>
  <c r="Q5693" i="1"/>
  <c r="Q5743" i="1"/>
  <c r="Q5787" i="1"/>
  <c r="Q5827" i="1"/>
  <c r="Q5866" i="1"/>
  <c r="Q5901" i="1"/>
  <c r="Q5945" i="1"/>
  <c r="Q5983" i="1"/>
  <c r="Q6019" i="1"/>
  <c r="Q6049" i="1"/>
  <c r="Q6084" i="1"/>
  <c r="Q6117" i="1"/>
  <c r="Q6146" i="1"/>
  <c r="Q6171" i="1"/>
  <c r="Q6199" i="1"/>
  <c r="Q6224" i="1"/>
  <c r="Q6251" i="1"/>
  <c r="Q6276" i="1"/>
  <c r="Q6303" i="1"/>
  <c r="Q6328" i="1"/>
  <c r="Q6356" i="1"/>
  <c r="Q6381" i="1"/>
  <c r="Q6408" i="1"/>
  <c r="Q6431" i="1"/>
  <c r="Q6456" i="1"/>
  <c r="Q6479" i="1"/>
  <c r="Q6504" i="1"/>
  <c r="Q6527" i="1"/>
  <c r="Q6552" i="1"/>
  <c r="Q6575" i="1"/>
  <c r="Q6599" i="1"/>
  <c r="Q6618" i="1"/>
  <c r="Q6636" i="1"/>
  <c r="Q6658" i="1"/>
  <c r="Q6675" i="1"/>
  <c r="Q6694" i="1"/>
  <c r="Q6715" i="1"/>
  <c r="Q6733" i="1"/>
  <c r="Q6751" i="1"/>
  <c r="Q6772" i="1"/>
  <c r="Q6791" i="1"/>
  <c r="Q6808" i="1"/>
  <c r="Q6828" i="1"/>
  <c r="Q6844" i="1"/>
  <c r="Q6861" i="1"/>
  <c r="Q6880" i="1"/>
  <c r="Q6897" i="1"/>
  <c r="Q6913" i="1"/>
  <c r="Q6933" i="1"/>
  <c r="Q6949" i="1"/>
  <c r="Q6966" i="1"/>
  <c r="Q6985" i="1"/>
  <c r="Q7002" i="1"/>
  <c r="Q7018" i="1"/>
  <c r="Q7038" i="1"/>
  <c r="Q7054" i="1"/>
  <c r="Q7070" i="1"/>
  <c r="Q7090" i="1"/>
  <c r="Q7106" i="1"/>
  <c r="Q7123" i="1"/>
  <c r="Q7142" i="1"/>
  <c r="Q7159" i="1"/>
  <c r="Q7175" i="1"/>
  <c r="Q7195" i="1"/>
  <c r="Q7211" i="1"/>
  <c r="Q7227" i="1"/>
  <c r="Q7247" i="1"/>
  <c r="Q7263" i="1"/>
  <c r="Q7280" i="1"/>
  <c r="Q7299" i="1"/>
  <c r="Q7316" i="1"/>
  <c r="Q7332" i="1"/>
  <c r="Q7352" i="1"/>
  <c r="Q7368" i="1"/>
  <c r="Q7384" i="1"/>
  <c r="Q7404" i="1"/>
  <c r="Q7420" i="1"/>
  <c r="Q7437" i="1"/>
  <c r="Q7456" i="1"/>
  <c r="Q7473" i="1"/>
  <c r="Q7489" i="1"/>
  <c r="Q7509" i="1"/>
  <c r="Q7525" i="1"/>
  <c r="Q7542" i="1"/>
  <c r="Q7561" i="1"/>
  <c r="Q7578" i="1"/>
  <c r="Q7594" i="1"/>
  <c r="Q7614" i="1"/>
  <c r="Q7630" i="1"/>
  <c r="Q7646" i="1"/>
  <c r="Q7666" i="1"/>
  <c r="Q7682" i="1"/>
  <c r="Q7699" i="1"/>
  <c r="Q7718" i="1"/>
  <c r="Q7735" i="1"/>
  <c r="Q7751" i="1"/>
  <c r="Q7771" i="1"/>
  <c r="Q7787" i="1"/>
  <c r="Q7803" i="1"/>
  <c r="Q7823" i="1"/>
  <c r="Q7839" i="1"/>
  <c r="Q7856" i="1"/>
  <c r="Q7875" i="1"/>
  <c r="Q7892" i="1"/>
  <c r="Q7908" i="1"/>
  <c r="Q7928" i="1"/>
  <c r="Q7944" i="1"/>
  <c r="Q7960" i="1"/>
  <c r="Q7980" i="1"/>
  <c r="Q7996" i="1"/>
  <c r="Q8013" i="1"/>
  <c r="Q8032" i="1"/>
  <c r="Q8049" i="1"/>
  <c r="Q8065" i="1"/>
  <c r="Q8085" i="1"/>
  <c r="Q8101" i="1"/>
  <c r="Q8118" i="1"/>
  <c r="Q8137" i="1"/>
  <c r="Q8154" i="1"/>
  <c r="Q8170" i="1"/>
  <c r="Q8186" i="1"/>
  <c r="Q8203" i="1"/>
  <c r="Q8218" i="1"/>
  <c r="Q8233" i="1"/>
  <c r="Q8248" i="1"/>
  <c r="Q8265" i="1"/>
  <c r="Q8281" i="1"/>
  <c r="Q8296" i="1"/>
  <c r="Q8312" i="1"/>
  <c r="Q8327" i="1"/>
  <c r="Q8343" i="1"/>
  <c r="Q8360" i="1"/>
  <c r="Q8375" i="1"/>
  <c r="Q8388" i="1"/>
  <c r="Q8401" i="1"/>
  <c r="Q8414" i="1"/>
  <c r="Q8427" i="1"/>
  <c r="Q8440" i="1"/>
  <c r="Q8453" i="1"/>
  <c r="Q8466" i="1"/>
  <c r="Q8480" i="1"/>
  <c r="Q8493" i="1"/>
  <c r="Q8506" i="1"/>
  <c r="Q8519" i="1"/>
  <c r="Q8532" i="1"/>
  <c r="Q8545" i="1"/>
  <c r="Q8558" i="1"/>
  <c r="Q8571" i="1"/>
  <c r="Q8584" i="1"/>
  <c r="Q8597" i="1"/>
  <c r="Q8610" i="1"/>
  <c r="Q8624" i="1"/>
  <c r="Q8637" i="1"/>
  <c r="Q8650" i="1"/>
  <c r="Q8663" i="1"/>
  <c r="Q8676" i="1"/>
  <c r="Q8689" i="1"/>
  <c r="Q8702" i="1"/>
  <c r="Q8715" i="1"/>
  <c r="Q8728" i="1"/>
  <c r="Q8741" i="1"/>
  <c r="Q8754" i="1"/>
  <c r="Q8768" i="1"/>
  <c r="Q8781" i="1"/>
  <c r="Q8794" i="1"/>
  <c r="Q8807" i="1"/>
  <c r="Q8820" i="1"/>
  <c r="Q8833" i="1"/>
  <c r="Q8846" i="1"/>
  <c r="Q8859" i="1"/>
  <c r="Q8872" i="1"/>
  <c r="Q8885" i="1"/>
  <c r="Q8898" i="1"/>
  <c r="Q8912" i="1"/>
  <c r="Q8925" i="1"/>
  <c r="Q8938" i="1"/>
  <c r="Q8951" i="1"/>
  <c r="Q8964" i="1"/>
  <c r="Q8977" i="1"/>
  <c r="Q8990" i="1"/>
  <c r="Q9003" i="1"/>
  <c r="Q9016" i="1"/>
  <c r="Q9029" i="1"/>
  <c r="Q9042" i="1"/>
  <c r="Q9056" i="1"/>
  <c r="Q9069" i="1"/>
  <c r="Q9082" i="1"/>
  <c r="Q9095" i="1"/>
  <c r="Q9108" i="1"/>
  <c r="Q9121" i="1"/>
  <c r="Q9134" i="1"/>
  <c r="Q9147" i="1"/>
  <c r="Q9160" i="1"/>
  <c r="Q9173" i="1"/>
  <c r="Q9186" i="1"/>
  <c r="Q9200" i="1"/>
  <c r="Q9213" i="1"/>
  <c r="Q9226" i="1"/>
  <c r="Q9239" i="1"/>
  <c r="Q9252" i="1"/>
  <c r="Q9265" i="1"/>
  <c r="Q9278" i="1"/>
  <c r="Q9291" i="1"/>
  <c r="Q9304" i="1"/>
  <c r="Q9317" i="1"/>
  <c r="Q9330" i="1"/>
  <c r="Q9344" i="1"/>
  <c r="Q9357" i="1"/>
  <c r="Q9370" i="1"/>
  <c r="Q9383" i="1"/>
  <c r="Q9396" i="1"/>
  <c r="Q9409" i="1"/>
  <c r="Q9422" i="1"/>
  <c r="Q9435" i="1"/>
  <c r="Q9448" i="1"/>
  <c r="Q9461" i="1"/>
  <c r="Q9474" i="1"/>
  <c r="Q9488" i="1"/>
  <c r="Q9501" i="1"/>
  <c r="Q9514" i="1"/>
  <c r="Q9527" i="1"/>
  <c r="Q9540" i="1"/>
  <c r="Q1082" i="1"/>
  <c r="Q1960" i="1"/>
  <c r="Q2469" i="1"/>
  <c r="Q2889" i="1"/>
  <c r="Q3240" i="1"/>
  <c r="Q3485" i="1"/>
  <c r="Q3754" i="1"/>
  <c r="Q4016" i="1"/>
  <c r="Q4220" i="1"/>
  <c r="Q4328" i="1"/>
  <c r="Q4434" i="1"/>
  <c r="Q4534" i="1"/>
  <c r="Q4609" i="1"/>
  <c r="Q4707" i="1"/>
  <c r="Q4788" i="1"/>
  <c r="Q4862" i="1"/>
  <c r="Q4916" i="1"/>
  <c r="Q4980" i="1"/>
  <c r="Q5048" i="1"/>
  <c r="Q5090" i="1"/>
  <c r="Q5153" i="1"/>
  <c r="Q5215" i="1"/>
  <c r="Q5273" i="1"/>
  <c r="Q5325" i="1"/>
  <c r="Q5387" i="1"/>
  <c r="Q5449" i="1"/>
  <c r="Q5494" i="1"/>
  <c r="Q5547" i="1"/>
  <c r="Q5601" i="1"/>
  <c r="Q5657" i="1"/>
  <c r="Q5696" i="1"/>
  <c r="Q5744" i="1"/>
  <c r="Q5793" i="1"/>
  <c r="Q5829" i="1"/>
  <c r="Q5869" i="1"/>
  <c r="Q5902" i="1"/>
  <c r="Q5950" i="1"/>
  <c r="Q5985" i="1"/>
  <c r="Q6022" i="1"/>
  <c r="Q6050" i="1"/>
  <c r="Q6088" i="1"/>
  <c r="Q6118" i="1"/>
  <c r="Q6148" i="1"/>
  <c r="Q6172" i="1"/>
  <c r="Q6201" i="1"/>
  <c r="Q6225" i="1"/>
  <c r="Q6253" i="1"/>
  <c r="Q6277" i="1"/>
  <c r="Q6305" i="1"/>
  <c r="Q6329" i="1"/>
  <c r="Q6358" i="1"/>
  <c r="Q6382" i="1"/>
  <c r="Q6410" i="1"/>
  <c r="Q6432" i="1"/>
  <c r="Q6458" i="1"/>
  <c r="Q6480" i="1"/>
  <c r="Q6506" i="1"/>
  <c r="Q6528" i="1"/>
  <c r="Q6554" i="1"/>
  <c r="Q6576" i="1"/>
  <c r="Q6601" i="1"/>
  <c r="Q6619" i="1"/>
  <c r="Q6637" i="1"/>
  <c r="Q6659" i="1"/>
  <c r="Q6676" i="1"/>
  <c r="Q6695" i="1"/>
  <c r="Q6717" i="1"/>
  <c r="Q6734" i="1"/>
  <c r="Q6753" i="1"/>
  <c r="Q6774" i="1"/>
  <c r="Q6792" i="1"/>
  <c r="Q6810" i="1"/>
  <c r="Q6829" i="1"/>
  <c r="Q6846" i="1"/>
  <c r="Q6862" i="1"/>
  <c r="Q6882" i="1"/>
  <c r="Q6898" i="1"/>
  <c r="Q6914" i="1"/>
  <c r="Q6934" i="1"/>
  <c r="Q6950" i="1"/>
  <c r="Q6967" i="1"/>
  <c r="Q6986" i="1"/>
  <c r="Q7003" i="1"/>
  <c r="Q7019" i="1"/>
  <c r="Q7039" i="1"/>
  <c r="Q7055" i="1"/>
  <c r="Q7071" i="1"/>
  <c r="Q7091" i="1"/>
  <c r="Q7107" i="1"/>
  <c r="Q7124" i="1"/>
  <c r="Q7143" i="1"/>
  <c r="Q7160" i="1"/>
  <c r="Q7176" i="1"/>
  <c r="Q7196" i="1"/>
  <c r="Q7212" i="1"/>
  <c r="Q7228" i="1"/>
  <c r="Q7248" i="1"/>
  <c r="Q7264" i="1"/>
  <c r="Q7281" i="1"/>
  <c r="Q7300" i="1"/>
  <c r="Q7317" i="1"/>
  <c r="Q7333" i="1"/>
  <c r="Q7353" i="1"/>
  <c r="Q7369" i="1"/>
  <c r="Q7386" i="1"/>
  <c r="Q7405" i="1"/>
  <c r="Q7422" i="1"/>
  <c r="Q7438" i="1"/>
  <c r="Q7458" i="1"/>
  <c r="Q7474" i="1"/>
  <c r="Q7490" i="1"/>
  <c r="Q7510" i="1"/>
  <c r="Q7526" i="1"/>
  <c r="Q7543" i="1"/>
  <c r="Q7562" i="1"/>
  <c r="Q7579" i="1"/>
  <c r="Q7595" i="1"/>
  <c r="Q7615" i="1"/>
  <c r="Q7631" i="1"/>
  <c r="Q7647" i="1"/>
  <c r="Q7667" i="1"/>
  <c r="Q7683" i="1"/>
  <c r="Q7700" i="1"/>
  <c r="Q7719" i="1"/>
  <c r="Q7736" i="1"/>
  <c r="Q7752" i="1"/>
  <c r="Q7772" i="1"/>
  <c r="Q7788" i="1"/>
  <c r="Q7804" i="1"/>
  <c r="Q7824" i="1"/>
  <c r="Q7840" i="1"/>
  <c r="Q7857" i="1"/>
  <c r="Q7876" i="1"/>
  <c r="Q7893" i="1"/>
  <c r="Q7909" i="1"/>
  <c r="Q7929" i="1"/>
  <c r="Q7945" i="1"/>
  <c r="Q7962" i="1"/>
  <c r="Q7981" i="1"/>
  <c r="Q7998" i="1"/>
  <c r="Q8014" i="1"/>
  <c r="Q8034" i="1"/>
  <c r="Q8050" i="1"/>
  <c r="Q8066" i="1"/>
  <c r="Q8086" i="1"/>
  <c r="Q8102" i="1"/>
  <c r="Q8119" i="1"/>
  <c r="Q8138" i="1"/>
  <c r="Q8155" i="1"/>
  <c r="Q8171" i="1"/>
  <c r="Q8188" i="1"/>
  <c r="Q8204" i="1"/>
  <c r="Q8219" i="1"/>
  <c r="Q8234" i="1"/>
  <c r="Q8250" i="1"/>
  <c r="Q8267" i="1"/>
  <c r="Q8282" i="1"/>
  <c r="Q8298" i="1"/>
  <c r="Q8313" i="1"/>
  <c r="Q8328" i="1"/>
  <c r="Q8346" i="1"/>
  <c r="Q8361" i="1"/>
  <c r="Q8376" i="1"/>
  <c r="Q8389" i="1"/>
  <c r="Q8402" i="1"/>
  <c r="Q8415" i="1"/>
  <c r="Q8428" i="1"/>
  <c r="Q8441" i="1"/>
  <c r="Q8454" i="1"/>
  <c r="Q8468" i="1"/>
  <c r="Q8481" i="1"/>
  <c r="Q8494" i="1"/>
  <c r="Q8507" i="1"/>
  <c r="Q8520" i="1"/>
  <c r="Q8533" i="1"/>
  <c r="Q8546" i="1"/>
  <c r="Q8559" i="1"/>
  <c r="Q8572" i="1"/>
  <c r="Q8585" i="1"/>
  <c r="Q8598" i="1"/>
  <c r="Q8612" i="1"/>
  <c r="Q8625" i="1"/>
  <c r="Q8638" i="1"/>
  <c r="Q8651" i="1"/>
  <c r="Q8664" i="1"/>
  <c r="Q8677" i="1"/>
  <c r="Q8690" i="1"/>
  <c r="Q8703" i="1"/>
  <c r="Q8716" i="1"/>
  <c r="Q8729" i="1"/>
  <c r="Q8742" i="1"/>
  <c r="Q8756" i="1"/>
  <c r="Q8769" i="1"/>
  <c r="Q8782" i="1"/>
  <c r="Q8795" i="1"/>
  <c r="Q8808" i="1"/>
  <c r="Q8821" i="1"/>
  <c r="Q8834" i="1"/>
  <c r="Q8847" i="1"/>
  <c r="Q8860" i="1"/>
  <c r="Q8873" i="1"/>
  <c r="Q8886" i="1"/>
  <c r="Q8900" i="1"/>
  <c r="Q8913" i="1"/>
  <c r="Q8926" i="1"/>
  <c r="Q8939" i="1"/>
  <c r="Q8952" i="1"/>
  <c r="Q8965" i="1"/>
  <c r="Q8978" i="1"/>
  <c r="Q8991" i="1"/>
  <c r="Q9004" i="1"/>
  <c r="Q9017" i="1"/>
  <c r="Q9030" i="1"/>
  <c r="Q9044" i="1"/>
  <c r="Q9057" i="1"/>
  <c r="Q9070" i="1"/>
  <c r="Q9083" i="1"/>
  <c r="Q9096" i="1"/>
  <c r="Q9109" i="1"/>
  <c r="Q9122" i="1"/>
  <c r="Q9135" i="1"/>
  <c r="Q9148" i="1"/>
  <c r="Q9161" i="1"/>
  <c r="Q9174" i="1"/>
  <c r="Q9188" i="1"/>
  <c r="Q9201" i="1"/>
  <c r="Q9214" i="1"/>
  <c r="Q9227" i="1"/>
  <c r="Q9240" i="1"/>
  <c r="Q9253" i="1"/>
  <c r="Q9266" i="1"/>
  <c r="Q9279" i="1"/>
  <c r="Q9292" i="1"/>
  <c r="Q9305" i="1"/>
  <c r="Q9318" i="1"/>
  <c r="Q9332" i="1"/>
  <c r="Q9345" i="1"/>
  <c r="Q9358" i="1"/>
  <c r="Q9371" i="1"/>
  <c r="Q9384" i="1"/>
  <c r="Q9397" i="1"/>
  <c r="Q9410" i="1"/>
  <c r="Q9423" i="1"/>
  <c r="Q9436" i="1"/>
  <c r="Q9449" i="1"/>
  <c r="Q9462" i="1"/>
  <c r="Q9476" i="1"/>
  <c r="Q9489" i="1"/>
  <c r="Q9502" i="1"/>
  <c r="Q9515" i="1"/>
  <c r="Q9528" i="1"/>
  <c r="Q9541" i="1"/>
  <c r="Q9554" i="1"/>
  <c r="Q9567" i="1"/>
  <c r="Q9580" i="1"/>
  <c r="Q9593" i="1"/>
  <c r="Q9606" i="1"/>
  <c r="Q9620" i="1"/>
  <c r="Q9633" i="1"/>
  <c r="Q9646" i="1"/>
  <c r="Q9659" i="1"/>
  <c r="Q9672" i="1"/>
  <c r="Q9685" i="1"/>
  <c r="Q9697" i="1"/>
  <c r="Q9709" i="1"/>
  <c r="Q9721" i="1"/>
  <c r="Q9733" i="1"/>
  <c r="Q9745" i="1"/>
  <c r="Q9757" i="1"/>
  <c r="Q9769" i="1"/>
  <c r="Q9781" i="1"/>
  <c r="Q9793" i="1"/>
  <c r="Q9805" i="1"/>
  <c r="Q9817" i="1"/>
  <c r="Q9829" i="1"/>
  <c r="Q9841" i="1"/>
  <c r="Q9853" i="1"/>
  <c r="Q9865" i="1"/>
  <c r="Q9877" i="1"/>
  <c r="Q9889" i="1"/>
  <c r="Q9901" i="1"/>
  <c r="Q9913" i="1"/>
  <c r="Q9925" i="1"/>
  <c r="Q9937" i="1"/>
  <c r="Q9949" i="1"/>
  <c r="Q9961" i="1"/>
  <c r="Q9973" i="1"/>
  <c r="Q9985" i="1"/>
  <c r="Q9997" i="1"/>
  <c r="Q1083" i="1"/>
  <c r="Q2013" i="1"/>
  <c r="Q2471" i="1"/>
  <c r="Q2908" i="1"/>
  <c r="Q3286" i="1"/>
  <c r="Q3562" i="1"/>
  <c r="Q3775" i="1"/>
  <c r="Q4018" i="1"/>
  <c r="Q4221" i="1"/>
  <c r="Q4329" i="1"/>
  <c r="Q4435" i="1"/>
  <c r="Q4543" i="1"/>
  <c r="Q4641" i="1"/>
  <c r="Q4715" i="1"/>
  <c r="Q4789" i="1"/>
  <c r="Q4863" i="1"/>
  <c r="Q4917" i="1"/>
  <c r="Q4991" i="1"/>
  <c r="Q5049" i="1"/>
  <c r="Q5111" i="1"/>
  <c r="Q5154" i="1"/>
  <c r="Q5216" i="1"/>
  <c r="Q5283" i="1"/>
  <c r="Q5326" i="1"/>
  <c r="Q5388" i="1"/>
  <c r="Q5450" i="1"/>
  <c r="Q5504" i="1"/>
  <c r="Q5549" i="1"/>
  <c r="Q5604" i="1"/>
  <c r="Q5659" i="1"/>
  <c r="Q5700" i="1"/>
  <c r="Q5745" i="1"/>
  <c r="Q5794" i="1"/>
  <c r="Q5830" i="1"/>
  <c r="Q5870" i="1"/>
  <c r="Q5905" i="1"/>
  <c r="Q5951" i="1"/>
  <c r="Q5986" i="1"/>
  <c r="Q6023" i="1"/>
  <c r="Q6051" i="1"/>
  <c r="Q6089" i="1"/>
  <c r="Q6119" i="1"/>
  <c r="Q6149" i="1"/>
  <c r="Q6173" i="1"/>
  <c r="Q6202" i="1"/>
  <c r="Q6226" i="1"/>
  <c r="Q6254" i="1"/>
  <c r="Q6278" i="1"/>
  <c r="Q6307" i="1"/>
  <c r="Q6331" i="1"/>
  <c r="Q6359" i="1"/>
  <c r="Q6383" i="1"/>
  <c r="Q6411" i="1"/>
  <c r="Q6433" i="1"/>
  <c r="Q6459" i="1"/>
  <c r="Q6481" i="1"/>
  <c r="Q6507" i="1"/>
  <c r="Q6529" i="1"/>
  <c r="Q6555" i="1"/>
  <c r="Q6577" i="1"/>
  <c r="Q6602" i="1"/>
  <c r="Q6621" i="1"/>
  <c r="Q6642" i="1"/>
  <c r="Q6660" i="1"/>
  <c r="Q6678" i="1"/>
  <c r="Q6699" i="1"/>
  <c r="Q6718" i="1"/>
  <c r="Q6735" i="1"/>
  <c r="Q6757" i="1"/>
  <c r="Q6775" i="1"/>
  <c r="Q6793" i="1"/>
  <c r="Q6814" i="1"/>
  <c r="Q6830" i="1"/>
  <c r="Q6847" i="1"/>
  <c r="Q6866" i="1"/>
  <c r="Q6883" i="1"/>
  <c r="Q6899" i="1"/>
  <c r="Q6919" i="1"/>
  <c r="Q6935" i="1"/>
  <c r="Q6951" i="1"/>
  <c r="Q6971" i="1"/>
  <c r="Q6987" i="1"/>
  <c r="Q7004" i="1"/>
  <c r="Q7023" i="1"/>
  <c r="Q7040" i="1"/>
  <c r="Q7056" i="1"/>
  <c r="Q7076" i="1"/>
  <c r="Q7092" i="1"/>
  <c r="Q7108" i="1"/>
  <c r="Q7128" i="1"/>
  <c r="Q7144" i="1"/>
  <c r="Q7161" i="1"/>
  <c r="Q7180" i="1"/>
  <c r="Q7197" i="1"/>
  <c r="Q7213" i="1"/>
  <c r="Q7233" i="1"/>
  <c r="Q7249" i="1"/>
  <c r="Q7266" i="1"/>
  <c r="Q7285" i="1"/>
  <c r="Q7302" i="1"/>
  <c r="Q7318" i="1"/>
  <c r="Q7338" i="1"/>
  <c r="Q7354" i="1"/>
  <c r="Q7370" i="1"/>
  <c r="Q7390" i="1"/>
  <c r="Q7406" i="1"/>
  <c r="Q7423" i="1"/>
  <c r="Q7442" i="1"/>
  <c r="Q7459" i="1"/>
  <c r="Q7475" i="1"/>
  <c r="Q7495" i="1"/>
  <c r="Q7511" i="1"/>
  <c r="Q7527" i="1"/>
  <c r="Q7547" i="1"/>
  <c r="Q7563" i="1"/>
  <c r="Q7580" i="1"/>
  <c r="Q7599" i="1"/>
  <c r="Q7616" i="1"/>
  <c r="Q7632" i="1"/>
  <c r="Q7652" i="1"/>
  <c r="Q7668" i="1"/>
  <c r="Q7684" i="1"/>
  <c r="Q7704" i="1"/>
  <c r="Q7720" i="1"/>
  <c r="Q7737" i="1"/>
  <c r="Q7756" i="1"/>
  <c r="Q7773" i="1"/>
  <c r="Q7789" i="1"/>
  <c r="Q7809" i="1"/>
  <c r="Q7825" i="1"/>
  <c r="Q7842" i="1"/>
  <c r="Q7861" i="1"/>
  <c r="Q7878" i="1"/>
  <c r="Q7894" i="1"/>
  <c r="Q7914" i="1"/>
  <c r="Q7930" i="1"/>
  <c r="Q7946" i="1"/>
  <c r="Q7966" i="1"/>
  <c r="Q7982" i="1"/>
  <c r="Q7999" i="1"/>
  <c r="Q8018" i="1"/>
  <c r="Q8035" i="1"/>
  <c r="Q8051" i="1"/>
  <c r="Q8071" i="1"/>
  <c r="Q8087" i="1"/>
  <c r="Q8103" i="1"/>
  <c r="Q8123" i="1"/>
  <c r="Q8139" i="1"/>
  <c r="Q8156" i="1"/>
  <c r="Q8173" i="1"/>
  <c r="Q8190" i="1"/>
  <c r="Q8205" i="1"/>
  <c r="Q8220" i="1"/>
  <c r="Q8235" i="1"/>
  <c r="Q8252" i="1"/>
  <c r="Q8268" i="1"/>
  <c r="Q8283" i="1"/>
  <c r="Q8299" i="1"/>
  <c r="Q8314" i="1"/>
  <c r="Q8330" i="1"/>
  <c r="Q8347" i="1"/>
  <c r="Q8362" i="1"/>
  <c r="Q8377" i="1"/>
  <c r="Q8390" i="1"/>
  <c r="Q8403" i="1"/>
  <c r="Q8416" i="1"/>
  <c r="Q8429" i="1"/>
  <c r="Q8442" i="1"/>
  <c r="Q8456" i="1"/>
  <c r="Q8469" i="1"/>
  <c r="Q8482" i="1"/>
  <c r="Q8495" i="1"/>
  <c r="Q8508" i="1"/>
  <c r="Q8521" i="1"/>
  <c r="Q8534" i="1"/>
  <c r="Q8547" i="1"/>
  <c r="Q8560" i="1"/>
  <c r="Q1106" i="1"/>
  <c r="Q2047" i="1"/>
  <c r="Q2600" i="1"/>
  <c r="Q2978" i="1"/>
  <c r="Q3287" i="1"/>
  <c r="Q3568" i="1"/>
  <c r="Q3776" i="1"/>
  <c r="Q4019" i="1"/>
  <c r="Q4245" i="1"/>
  <c r="Q4361" i="1"/>
  <c r="Q4445" i="1"/>
  <c r="Q4545" i="1"/>
  <c r="Q4642" i="1"/>
  <c r="Q4716" i="1"/>
  <c r="Q4790" i="1"/>
  <c r="Q4866" i="1"/>
  <c r="Q4940" i="1"/>
  <c r="Q4992" i="1"/>
  <c r="Q5050" i="1"/>
  <c r="Q5112" i="1"/>
  <c r="Q5155" i="1"/>
  <c r="Q5227" i="1"/>
  <c r="Q5285" i="1"/>
  <c r="Q5347" i="1"/>
  <c r="Q5389" i="1"/>
  <c r="Q1199" i="1"/>
  <c r="Q2051" i="1"/>
  <c r="Q2611" i="1"/>
  <c r="Q2994" i="1"/>
  <c r="Q3288" i="1"/>
  <c r="Q3588" i="1"/>
  <c r="Q3848" i="1"/>
  <c r="Q4058" i="1"/>
  <c r="Q4246" i="1"/>
  <c r="Q4365" i="1"/>
  <c r="Q4447" i="1"/>
  <c r="Q4546" i="1"/>
  <c r="Q4657" i="1"/>
  <c r="Q4736" i="1"/>
  <c r="Q4791" i="1"/>
  <c r="Q4867" i="1"/>
  <c r="Q4941" i="1"/>
  <c r="Q4993" i="1"/>
  <c r="Q5051" i="1"/>
  <c r="Q5113" i="1"/>
  <c r="Q5175" i="1"/>
  <c r="Q5228" i="1"/>
  <c r="Q5286" i="1"/>
  <c r="Q5348" i="1"/>
  <c r="Q5390" i="1"/>
  <c r="Q5460" i="1"/>
  <c r="Q5515" i="1"/>
  <c r="Q5568" i="1"/>
  <c r="Q5607" i="1"/>
  <c r="Q5661" i="1"/>
  <c r="Q5713" i="1"/>
  <c r="Q5753" i="1"/>
  <c r="Q5796" i="1"/>
  <c r="Q5840" i="1"/>
  <c r="Q5879" i="1"/>
  <c r="Q5918" i="1"/>
  <c r="Q5953" i="1"/>
  <c r="Q5995" i="1"/>
  <c r="Q6029" i="1"/>
  <c r="Q6062" i="1"/>
  <c r="Q6093" i="1"/>
  <c r="Q6127" i="1"/>
  <c r="Q6154" i="1"/>
  <c r="Q6182" i="1"/>
  <c r="Q1251" i="1"/>
  <c r="Q2052" i="1"/>
  <c r="Q2641" i="1"/>
  <c r="Q3082" i="1"/>
  <c r="Q3296" i="1"/>
  <c r="Q3589" i="1"/>
  <c r="Q3859" i="1"/>
  <c r="Q4081" i="1"/>
  <c r="Q4247" i="1"/>
  <c r="Q4366" i="1"/>
  <c r="Q4477" i="1"/>
  <c r="Q4561" i="1"/>
  <c r="Q4658" i="1"/>
  <c r="Q4737" i="1"/>
  <c r="Q4794" i="1"/>
  <c r="Q4873" i="1"/>
  <c r="Q4952" i="1"/>
  <c r="Q5010" i="1"/>
  <c r="Q5057" i="1"/>
  <c r="Q5114" i="1"/>
  <c r="Q5177" i="1"/>
  <c r="Q5229" i="1"/>
  <c r="Q5287" i="1"/>
  <c r="Q5349" i="1"/>
  <c r="Q5411" i="1"/>
  <c r="Q5462" i="1"/>
  <c r="Q5516" i="1"/>
  <c r="Q5569" i="1"/>
  <c r="Q5609" i="1"/>
  <c r="Q5670" i="1"/>
  <c r="Q5717" i="1"/>
  <c r="Q5765" i="1"/>
  <c r="Q5797" i="1"/>
  <c r="Q5845" i="1"/>
  <c r="Q5881" i="1"/>
  <c r="Q5922" i="1"/>
  <c r="Q5954" i="1"/>
  <c r="Q6000" i="1"/>
  <c r="Q6031" i="1"/>
  <c r="Q6064" i="1"/>
  <c r="Q6094" i="1"/>
  <c r="Q6131" i="1"/>
  <c r="Q6156" i="1"/>
  <c r="Q6184" i="1"/>
  <c r="Q6208" i="1"/>
  <c r="Q6237" i="1"/>
  <c r="Q6261" i="1"/>
  <c r="Q6289" i="1"/>
  <c r="Q6313" i="1"/>
  <c r="Q6341" i="1"/>
  <c r="Q6365" i="1"/>
  <c r="Q6394" i="1"/>
  <c r="Q6417" i="1"/>
  <c r="Q6443" i="1"/>
  <c r="Q6465" i="1"/>
  <c r="Q6491" i="1"/>
  <c r="Q6513" i="1"/>
  <c r="Q6539" i="1"/>
  <c r="Q6561" i="1"/>
  <c r="Q6587" i="1"/>
  <c r="Q6606" i="1"/>
  <c r="Q6627" i="1"/>
  <c r="Q6646" i="1"/>
  <c r="Q6663" i="1"/>
  <c r="Q6685" i="1"/>
  <c r="Q6703" i="1"/>
  <c r="Q6721" i="1"/>
  <c r="Q6743" i="1"/>
  <c r="Q6760" i="1"/>
  <c r="Q6779" i="1"/>
  <c r="Q6801" i="1"/>
  <c r="Q6817" i="1"/>
  <c r="Q6834" i="1"/>
  <c r="Q6853" i="1"/>
  <c r="Q1499" i="1"/>
  <c r="Q2065" i="1"/>
  <c r="Q2714" i="1"/>
  <c r="Q3083" i="1"/>
  <c r="Q3318" i="1"/>
  <c r="Q3590" i="1"/>
  <c r="Q3861" i="1"/>
  <c r="Q4140" i="1"/>
  <c r="Q4256" i="1"/>
  <c r="Q4373" i="1"/>
  <c r="Q4482" i="1"/>
  <c r="Q4562" i="1"/>
  <c r="Q4662" i="1"/>
  <c r="Q4743" i="1"/>
  <c r="Q4819" i="1"/>
  <c r="Q4881" i="1"/>
  <c r="Q1500" i="1"/>
  <c r="Q2219" i="1"/>
  <c r="Q2716" i="1"/>
  <c r="Q3084" i="1"/>
  <c r="Q3407" i="1"/>
  <c r="Q3602" i="1"/>
  <c r="Q3924" i="1"/>
  <c r="Q4141" i="1"/>
  <c r="Q4262" i="1"/>
  <c r="Q4378" i="1"/>
  <c r="Q4483" i="1"/>
  <c r="Q4594" i="1"/>
  <c r="Q4663" i="1"/>
  <c r="Q4746" i="1"/>
  <c r="Q4820" i="1"/>
  <c r="Q4887" i="1"/>
  <c r="Q4954" i="1"/>
  <c r="Q5012" i="1"/>
  <c r="Q5074" i="1"/>
  <c r="Q5126" i="1"/>
  <c r="Q5189" i="1"/>
  <c r="Q5246" i="1"/>
  <c r="Q5293" i="1"/>
  <c r="Q5351" i="1"/>
  <c r="Q5423" i="1"/>
  <c r="Q5479" i="1"/>
  <c r="Q5518" i="1"/>
  <c r="Q5571" i="1"/>
  <c r="Q5625" i="1"/>
  <c r="Q5673" i="1"/>
  <c r="Q5724" i="1"/>
  <c r="Q5769" i="1"/>
  <c r="Q5805" i="1"/>
  <c r="Q5847" i="1"/>
  <c r="Q5883" i="1"/>
  <c r="Q5926" i="1"/>
  <c r="Q5962" i="1"/>
  <c r="Q6002" i="1"/>
  <c r="Q6034" i="1"/>
  <c r="Q6070" i="1"/>
  <c r="Q6098" i="1"/>
  <c r="Q6133" i="1"/>
  <c r="Q6158" i="1"/>
  <c r="Q6187" i="1"/>
  <c r="Q6211" i="1"/>
  <c r="Q6239" i="1"/>
  <c r="Q6263" i="1"/>
  <c r="Q6291" i="1"/>
  <c r="Q6315" i="1"/>
  <c r="Q6344" i="1"/>
  <c r="Q6368" i="1"/>
  <c r="Q6396" i="1"/>
  <c r="Q6419" i="1"/>
  <c r="Q6445" i="1"/>
  <c r="Q6467" i="1"/>
  <c r="Q6493" i="1"/>
  <c r="Q6515" i="1"/>
  <c r="Q6541" i="1"/>
  <c r="Q6563" i="1"/>
  <c r="Q6589" i="1"/>
  <c r="Q6609" i="1"/>
  <c r="Q6630" i="1"/>
  <c r="Q6648" i="1"/>
  <c r="Q6666" i="1"/>
  <c r="Q6687" i="1"/>
  <c r="Q1501" i="1"/>
  <c r="Q2315" i="1"/>
  <c r="Q2717" i="1"/>
  <c r="Q3124" i="1"/>
  <c r="Q3408" i="1"/>
  <c r="Q3633" i="1"/>
  <c r="Q3926" i="1"/>
  <c r="Q4142" i="1"/>
  <c r="Q4292" i="1"/>
  <c r="Q4379" i="1"/>
  <c r="Q4498" i="1"/>
  <c r="Q4595" i="1"/>
  <c r="Q4669" i="1"/>
  <c r="Q4747" i="1"/>
  <c r="Q4821" i="1"/>
  <c r="Q4905" i="1"/>
  <c r="Q4955" i="1"/>
  <c r="Q5017" i="1"/>
  <c r="Q5075" i="1"/>
  <c r="Q5127" i="1"/>
  <c r="Q5190" i="1"/>
  <c r="Q5247" i="1"/>
  <c r="Q5310" i="1"/>
  <c r="Q5362" i="1"/>
  <c r="Q5424" i="1"/>
  <c r="Q5480" i="1"/>
  <c r="Q5519" i="1"/>
  <c r="Q5573" i="1"/>
  <c r="Q5635" i="1"/>
  <c r="Q5688" i="1"/>
  <c r="Q5725" i="1"/>
  <c r="Q5774" i="1"/>
  <c r="Q5814" i="1"/>
  <c r="Q5849" i="1"/>
  <c r="Q5892" i="1"/>
  <c r="Q5931" i="1"/>
  <c r="Q5971" i="1"/>
  <c r="Q6003" i="1"/>
  <c r="Q6040" i="1"/>
  <c r="Q6073" i="1"/>
  <c r="Q6106" i="1"/>
  <c r="Q6134" i="1"/>
  <c r="Q6163" i="1"/>
  <c r="Q6188" i="1"/>
  <c r="Q6215" i="1"/>
  <c r="Q6240" i="1"/>
  <c r="Q6267" i="1"/>
  <c r="Q6292" i="1"/>
  <c r="Q6320" i="1"/>
  <c r="Q6345" i="1"/>
  <c r="Q6372" i="1"/>
  <c r="Q6397" i="1"/>
  <c r="Q6423" i="1"/>
  <c r="Q6446" i="1"/>
  <c r="Q6471" i="1"/>
  <c r="Q6494" i="1"/>
  <c r="Q6519" i="1"/>
  <c r="Q6542" i="1"/>
  <c r="Q6567" i="1"/>
  <c r="Q6590" i="1"/>
  <c r="Q6613" i="1"/>
  <c r="Q6631" i="1"/>
  <c r="Q6649" i="1"/>
  <c r="Q6671" i="1"/>
  <c r="Q6688" i="1"/>
  <c r="Q6707" i="1"/>
  <c r="Q6729" i="1"/>
  <c r="Q6746" i="1"/>
  <c r="Q6765" i="1"/>
  <c r="Q6786" i="1"/>
  <c r="Q6804" i="1"/>
  <c r="Q6820" i="1"/>
  <c r="Q6840" i="1"/>
  <c r="Q6856" i="1"/>
  <c r="Q6873" i="1"/>
  <c r="Q6892" i="1"/>
  <c r="Q6909" i="1"/>
  <c r="Q6925" i="1"/>
  <c r="Q6945" i="1"/>
  <c r="Q6961" i="1"/>
  <c r="Q6978" i="1"/>
  <c r="Q6997" i="1"/>
  <c r="Q7014" i="1"/>
  <c r="Q7030" i="1"/>
  <c r="Q7050" i="1"/>
  <c r="Q1619" i="1"/>
  <c r="Q2412" i="1"/>
  <c r="Q2718" i="1"/>
  <c r="Q3126" i="1"/>
  <c r="Q3410" i="1"/>
  <c r="Q3698" i="1"/>
  <c r="Q3928" i="1"/>
  <c r="Q4151" i="1"/>
  <c r="Q4303" i="1"/>
  <c r="Q4396" i="1"/>
  <c r="Q4499" i="1"/>
  <c r="Q4596" i="1"/>
  <c r="Q4691" i="1"/>
  <c r="Q4748" i="1"/>
  <c r="Q4834" i="1"/>
  <c r="Q4906" i="1"/>
  <c r="Q4956" i="1"/>
  <c r="Q5018" i="1"/>
  <c r="Q5076" i="1"/>
  <c r="Q5148" i="1"/>
  <c r="Q5191" i="1"/>
  <c r="Q5253" i="1"/>
  <c r="Q5311" i="1"/>
  <c r="Q5363" i="1"/>
  <c r="Q5425" i="1"/>
  <c r="Q5481" i="1"/>
  <c r="Q5534" i="1"/>
  <c r="Q5582" i="1"/>
  <c r="Q5636" i="1"/>
  <c r="Q5689" i="1"/>
  <c r="Q5726" i="1"/>
  <c r="Q5777" i="1"/>
  <c r="Q5817" i="1"/>
  <c r="Q5850" i="1"/>
  <c r="Q5898" i="1"/>
  <c r="Q5934" i="1"/>
  <c r="Q5974" i="1"/>
  <c r="Q6004" i="1"/>
  <c r="Q6046" i="1"/>
  <c r="Q6074" i="1"/>
  <c r="Q6108" i="1"/>
  <c r="Q6135" i="1"/>
  <c r="Q6167" i="1"/>
  <c r="Q6189" i="1"/>
  <c r="Q6219" i="1"/>
  <c r="Q6241" i="1"/>
  <c r="Q6272" i="1"/>
  <c r="Q6293" i="1"/>
  <c r="Q6324" i="1"/>
  <c r="Q6346" i="1"/>
  <c r="Q6376" i="1"/>
  <c r="Q6398" i="1"/>
  <c r="Q6427" i="1"/>
  <c r="Q6447" i="1"/>
  <c r="Q6475" i="1"/>
  <c r="Q6495" i="1"/>
  <c r="Q6523" i="1"/>
  <c r="Q6543" i="1"/>
  <c r="Q6571" i="1"/>
  <c r="Q6591" i="1"/>
  <c r="Q6614" i="1"/>
  <c r="Q6633" i="1"/>
  <c r="Q6650" i="1"/>
  <c r="Q6672" i="1"/>
  <c r="Q6690" i="1"/>
  <c r="Q6708" i="1"/>
  <c r="Q6730" i="1"/>
  <c r="Q6747" i="1"/>
  <c r="Q6766" i="1"/>
  <c r="Q6787" i="1"/>
  <c r="Q6805" i="1"/>
  <c r="Q6822" i="1"/>
  <c r="Q6841" i="1"/>
  <c r="Q6858" i="1"/>
  <c r="Q1716" i="1"/>
  <c r="Q2413" i="1"/>
  <c r="Q2886" i="1"/>
  <c r="Q3127" i="1"/>
  <c r="Q3412" i="1"/>
  <c r="Q3740" i="1"/>
  <c r="Q3929" i="1"/>
  <c r="Q4158" i="1"/>
  <c r="Q4305" i="1"/>
  <c r="Q4412" i="1"/>
  <c r="Q4500" i="1"/>
  <c r="Q5115" i="1"/>
  <c r="Q5451" i="1"/>
  <c r="Q5660" i="1"/>
  <c r="Q5831" i="1"/>
  <c r="Q5987" i="1"/>
  <c r="Q6120" i="1"/>
  <c r="Q6221" i="1"/>
  <c r="Q6297" i="1"/>
  <c r="Q6379" i="1"/>
  <c r="Q6450" i="1"/>
  <c r="Q6525" i="1"/>
  <c r="Q6592" i="1"/>
  <c r="Q6651" i="1"/>
  <c r="Q6706" i="1"/>
  <c r="Q6758" i="1"/>
  <c r="Q6802" i="1"/>
  <c r="Q6842" i="1"/>
  <c r="Q6875" i="1"/>
  <c r="Q6908" i="1"/>
  <c r="Q6938" i="1"/>
  <c r="Q6972" i="1"/>
  <c r="Q6998" i="1"/>
  <c r="Q7028" i="1"/>
  <c r="Q7058" i="1"/>
  <c r="Q7082" i="1"/>
  <c r="Q7111" i="1"/>
  <c r="Q7135" i="1"/>
  <c r="Q7163" i="1"/>
  <c r="Q7187" i="1"/>
  <c r="Q7215" i="1"/>
  <c r="Q7239" i="1"/>
  <c r="Q7268" i="1"/>
  <c r="Q7292" i="1"/>
  <c r="Q7320" i="1"/>
  <c r="Q7344" i="1"/>
  <c r="Q7372" i="1"/>
  <c r="Q7396" i="1"/>
  <c r="Q7425" i="1"/>
  <c r="Q7449" i="1"/>
  <c r="Q7477" i="1"/>
  <c r="Q7501" i="1"/>
  <c r="Q7530" i="1"/>
  <c r="Q7554" i="1"/>
  <c r="Q7582" i="1"/>
  <c r="Q7606" i="1"/>
  <c r="Q7634" i="1"/>
  <c r="Q7658" i="1"/>
  <c r="Q7687" i="1"/>
  <c r="Q7711" i="1"/>
  <c r="Q7739" i="1"/>
  <c r="Q7763" i="1"/>
  <c r="Q7791" i="1"/>
  <c r="Q7815" i="1"/>
  <c r="Q7844" i="1"/>
  <c r="Q7868" i="1"/>
  <c r="Q7896" i="1"/>
  <c r="Q7920" i="1"/>
  <c r="Q7948" i="1"/>
  <c r="Q7972" i="1"/>
  <c r="Q8001" i="1"/>
  <c r="Q8025" i="1"/>
  <c r="Q8053" i="1"/>
  <c r="Q8077" i="1"/>
  <c r="Q8106" i="1"/>
  <c r="Q8130" i="1"/>
  <c r="Q8158" i="1"/>
  <c r="Q8181" i="1"/>
  <c r="Q8207" i="1"/>
  <c r="Q8229" i="1"/>
  <c r="Q8255" i="1"/>
  <c r="Q8275" i="1"/>
  <c r="Q8301" i="1"/>
  <c r="Q8323" i="1"/>
  <c r="Q8349" i="1"/>
  <c r="Q8370" i="1"/>
  <c r="Q8392" i="1"/>
  <c r="Q8410" i="1"/>
  <c r="Q8432" i="1"/>
  <c r="Q8449" i="1"/>
  <c r="Q8471" i="1"/>
  <c r="Q8488" i="1"/>
  <c r="Q4597" i="1"/>
  <c r="Q5149" i="1"/>
  <c r="Q5463" i="1"/>
  <c r="Q5672" i="1"/>
  <c r="Q5846" i="1"/>
  <c r="Q6001" i="1"/>
  <c r="Q6132" i="1"/>
  <c r="Q6227" i="1"/>
  <c r="Q6310" i="1"/>
  <c r="Q6384" i="1"/>
  <c r="Q6462" i="1"/>
  <c r="Q6530" i="1"/>
  <c r="Q6603" i="1"/>
  <c r="Q6661" i="1"/>
  <c r="Q6709" i="1"/>
  <c r="Q6759" i="1"/>
  <c r="Q6803" i="1"/>
  <c r="Q6848" i="1"/>
  <c r="Q6884" i="1"/>
  <c r="Q6910" i="1"/>
  <c r="Q6939" i="1"/>
  <c r="Q6973" i="1"/>
  <c r="Q6999" i="1"/>
  <c r="Q7029" i="1"/>
  <c r="Q7063" i="1"/>
  <c r="Q7083" i="1"/>
  <c r="Q7115" i="1"/>
  <c r="Q7136" i="1"/>
  <c r="Q7167" i="1"/>
  <c r="Q7188" i="1"/>
  <c r="Q7220" i="1"/>
  <c r="Q7240" i="1"/>
  <c r="Q7272" i="1"/>
  <c r="Q7293" i="1"/>
  <c r="Q7324" i="1"/>
  <c r="Q7345" i="1"/>
  <c r="Q7377" i="1"/>
  <c r="Q7398" i="1"/>
  <c r="Q7429" i="1"/>
  <c r="Q7450" i="1"/>
  <c r="Q7482" i="1"/>
  <c r="Q7502" i="1"/>
  <c r="Q7534" i="1"/>
  <c r="Q7555" i="1"/>
  <c r="Q7586" i="1"/>
  <c r="Q7607" i="1"/>
  <c r="Q7639" i="1"/>
  <c r="Q7659" i="1"/>
  <c r="Q7691" i="1"/>
  <c r="Q7712" i="1"/>
  <c r="Q7743" i="1"/>
  <c r="Q7764" i="1"/>
  <c r="Q7796" i="1"/>
  <c r="Q7816" i="1"/>
  <c r="Q7848" i="1"/>
  <c r="Q7869" i="1"/>
  <c r="Q7900" i="1"/>
  <c r="Q7921" i="1"/>
  <c r="Q7953" i="1"/>
  <c r="Q7974" i="1"/>
  <c r="Q8005" i="1"/>
  <c r="Q4692" i="1"/>
  <c r="Q5187" i="1"/>
  <c r="Q5482" i="1"/>
  <c r="Q5690" i="1"/>
  <c r="Q5853" i="1"/>
  <c r="Q6007" i="1"/>
  <c r="Q6136" i="1"/>
  <c r="Q6235" i="1"/>
  <c r="Q6311" i="1"/>
  <c r="Q6392" i="1"/>
  <c r="Q6463" i="1"/>
  <c r="Q6537" i="1"/>
  <c r="Q6604" i="1"/>
  <c r="Q6662" i="1"/>
  <c r="Q6719" i="1"/>
  <c r="Q6762" i="1"/>
  <c r="Q6806" i="1"/>
  <c r="Q6849" i="1"/>
  <c r="Q6885" i="1"/>
  <c r="Q6911" i="1"/>
  <c r="Q6940" i="1"/>
  <c r="Q6974" i="1"/>
  <c r="Q7005" i="1"/>
  <c r="Q7031" i="1"/>
  <c r="Q7064" i="1"/>
  <c r="Q7084" i="1"/>
  <c r="Q7116" i="1"/>
  <c r="Q7137" i="1"/>
  <c r="Q7168" i="1"/>
  <c r="Q7189" i="1"/>
  <c r="Q7221" i="1"/>
  <c r="Q7242" i="1"/>
  <c r="Q7273" i="1"/>
  <c r="Q7294" i="1"/>
  <c r="Q7326" i="1"/>
  <c r="Q7346" i="1"/>
  <c r="Q7378" i="1"/>
  <c r="Q7399" i="1"/>
  <c r="Q7430" i="1"/>
  <c r="Q7451" i="1"/>
  <c r="Q7483" i="1"/>
  <c r="Q7503" i="1"/>
  <c r="Q7535" i="1"/>
  <c r="Q7556" i="1"/>
  <c r="Q7587" i="1"/>
  <c r="Q7608" i="1"/>
  <c r="Q7640" i="1"/>
  <c r="Q7660" i="1"/>
  <c r="Q7692" i="1"/>
  <c r="Q7713" i="1"/>
  <c r="Q7744" i="1"/>
  <c r="Q7765" i="1"/>
  <c r="Q7797" i="1"/>
  <c r="Q7818" i="1"/>
  <c r="Q7849" i="1"/>
  <c r="Q7870" i="1"/>
  <c r="Q7902" i="1"/>
  <c r="Q7922" i="1"/>
  <c r="Q7954" i="1"/>
  <c r="Q7975" i="1"/>
  <c r="Q8006" i="1"/>
  <c r="Q8027" i="1"/>
  <c r="Q8059" i="1"/>
  <c r="Q8079" i="1"/>
  <c r="Q8111" i="1"/>
  <c r="Q8132" i="1"/>
  <c r="Q8163" i="1"/>
  <c r="Q4761" i="1"/>
  <c r="Q5192" i="1"/>
  <c r="Q5513" i="1"/>
  <c r="Q5712" i="1"/>
  <c r="Q5874" i="1"/>
  <c r="Q6026" i="1"/>
  <c r="Q6153" i="1"/>
  <c r="Q6238" i="1"/>
  <c r="Q6314" i="1"/>
  <c r="Q6395" i="1"/>
  <c r="Q6466" i="1"/>
  <c r="Q6540" i="1"/>
  <c r="Q6607" i="1"/>
  <c r="Q6664" i="1"/>
  <c r="Q6720" i="1"/>
  <c r="Q6763" i="1"/>
  <c r="Q6815" i="1"/>
  <c r="Q6854" i="1"/>
  <c r="Q6886" i="1"/>
  <c r="Q6920" i="1"/>
  <c r="Q6946" i="1"/>
  <c r="Q6975" i="1"/>
  <c r="Q7006" i="1"/>
  <c r="Q7032" i="1"/>
  <c r="Q7065" i="1"/>
  <c r="Q7093" i="1"/>
  <c r="Q7117" i="1"/>
  <c r="Q7146" i="1"/>
  <c r="Q7170" i="1"/>
  <c r="Q7198" i="1"/>
  <c r="Q7222" i="1"/>
  <c r="Q7250" i="1"/>
  <c r="Q7274" i="1"/>
  <c r="Q7303" i="1"/>
  <c r="Q7327" i="1"/>
  <c r="Q7355" i="1"/>
  <c r="Q7379" i="1"/>
  <c r="Q7407" i="1"/>
  <c r="Q7431" i="1"/>
  <c r="Q7460" i="1"/>
  <c r="Q7484" i="1"/>
  <c r="Q7512" i="1"/>
  <c r="Q7536" i="1"/>
  <c r="Q7564" i="1"/>
  <c r="Q7588" i="1"/>
  <c r="Q7617" i="1"/>
  <c r="Q7641" i="1"/>
  <c r="Q7669" i="1"/>
  <c r="Q7693" i="1"/>
  <c r="Q7722" i="1"/>
  <c r="Q7746" i="1"/>
  <c r="Q7774" i="1"/>
  <c r="Q7798" i="1"/>
  <c r="Q7826" i="1"/>
  <c r="Q7850" i="1"/>
  <c r="Q7879" i="1"/>
  <c r="Q7903" i="1"/>
  <c r="Q7931" i="1"/>
  <c r="Q7955" i="1"/>
  <c r="Q7983" i="1"/>
  <c r="Q8007" i="1"/>
  <c r="Q8036" i="1"/>
  <c r="Q8060" i="1"/>
  <c r="Q8088" i="1"/>
  <c r="Q8112" i="1"/>
  <c r="Q8140" i="1"/>
  <c r="Q8164" i="1"/>
  <c r="Q8191" i="1"/>
  <c r="Q8210" i="1"/>
  <c r="Q8236" i="1"/>
  <c r="Q8258" i="1"/>
  <c r="Q8284" i="1"/>
  <c r="Q8306" i="1"/>
  <c r="Q8332" i="1"/>
  <c r="Q8352" i="1"/>
  <c r="Q8378" i="1"/>
  <c r="Q8396" i="1"/>
  <c r="Q8417" i="1"/>
  <c r="Q8435" i="1"/>
  <c r="Q8457" i="1"/>
  <c r="Q8474" i="1"/>
  <c r="Q8496" i="1"/>
  <c r="Q8513" i="1"/>
  <c r="Q8535" i="1"/>
  <c r="Q8553" i="1"/>
  <c r="Q8573" i="1"/>
  <c r="Q8590" i="1"/>
  <c r="Q8606" i="1"/>
  <c r="Q8626" i="1"/>
  <c r="Q8642" i="1"/>
  <c r="Q8658" i="1"/>
  <c r="Q8678" i="1"/>
  <c r="Q8693" i="1"/>
  <c r="Q8709" i="1"/>
  <c r="Q8724" i="1"/>
  <c r="Q8739" i="1"/>
  <c r="Q8757" i="1"/>
  <c r="Q8772" i="1"/>
  <c r="Q8787" i="1"/>
  <c r="Q8802" i="1"/>
  <c r="Q8818" i="1"/>
  <c r="Q8835" i="1"/>
  <c r="Q8850" i="1"/>
  <c r="Q8866" i="1"/>
  <c r="Q8881" i="1"/>
  <c r="Q8896" i="1"/>
  <c r="Q4835" i="1"/>
  <c r="Q5245" i="1"/>
  <c r="Q5517" i="1"/>
  <c r="Q5722" i="1"/>
  <c r="Q5882" i="1"/>
  <c r="Q6033" i="1"/>
  <c r="Q6157" i="1"/>
  <c r="Q6244" i="1"/>
  <c r="Q6326" i="1"/>
  <c r="Q6401" i="1"/>
  <c r="Q6477" i="1"/>
  <c r="Q6546" i="1"/>
  <c r="Q6615" i="1"/>
  <c r="Q6673" i="1"/>
  <c r="Q6722" i="1"/>
  <c r="Q6767" i="1"/>
  <c r="Q6816" i="1"/>
  <c r="Q6855" i="1"/>
  <c r="Q6887" i="1"/>
  <c r="Q6921" i="1"/>
  <c r="Q6947" i="1"/>
  <c r="Q6976" i="1"/>
  <c r="Q7010" i="1"/>
  <c r="Q7041" i="1"/>
  <c r="Q7066" i="1"/>
  <c r="Q7094" i="1"/>
  <c r="Q7118" i="1"/>
  <c r="Q7147" i="1"/>
  <c r="Q7171" i="1"/>
  <c r="Q7199" i="1"/>
  <c r="Q7223" i="1"/>
  <c r="Q7251" i="1"/>
  <c r="Q7275" i="1"/>
  <c r="Q7304" i="1"/>
  <c r="Q7328" i="1"/>
  <c r="Q7356" i="1"/>
  <c r="Q7380" i="1"/>
  <c r="Q7408" i="1"/>
  <c r="Q7432" i="1"/>
  <c r="Q7461" i="1"/>
  <c r="Q7485" i="1"/>
  <c r="Q7513" i="1"/>
  <c r="Q7537" i="1"/>
  <c r="Q7566" i="1"/>
  <c r="Q7590" i="1"/>
  <c r="Q7618" i="1"/>
  <c r="Q7642" i="1"/>
  <c r="Q7670" i="1"/>
  <c r="Q7694" i="1"/>
  <c r="Q7723" i="1"/>
  <c r="Q7747" i="1"/>
  <c r="Q7775" i="1"/>
  <c r="Q4907" i="1"/>
  <c r="Q5254" i="1"/>
  <c r="Q5535" i="1"/>
  <c r="Q5741" i="1"/>
  <c r="Q5899" i="1"/>
  <c r="Q6047" i="1"/>
  <c r="Q6169" i="1"/>
  <c r="Q6257" i="1"/>
  <c r="Q6332" i="1"/>
  <c r="Q6414" i="1"/>
  <c r="Q6482" i="1"/>
  <c r="Q6558" i="1"/>
  <c r="Q6622" i="1"/>
  <c r="Q6679" i="1"/>
  <c r="Q6723" i="1"/>
  <c r="Q6777" i="1"/>
  <c r="Q6818" i="1"/>
  <c r="Q6859" i="1"/>
  <c r="Q6888" i="1"/>
  <c r="Q6922" i="1"/>
  <c r="Q6952" i="1"/>
  <c r="Q6979" i="1"/>
  <c r="Q7011" i="1"/>
  <c r="Q7042" i="1"/>
  <c r="Q7067" i="1"/>
  <c r="Q7095" i="1"/>
  <c r="Q7119" i="1"/>
  <c r="Q7148" i="1"/>
  <c r="Q7172" i="1"/>
  <c r="Q7200" i="1"/>
  <c r="Q7224" i="1"/>
  <c r="Q7252" i="1"/>
  <c r="Q7276" i="1"/>
  <c r="Q7305" i="1"/>
  <c r="Q7329" i="1"/>
  <c r="Q7357" i="1"/>
  <c r="Q7381" i="1"/>
  <c r="Q7410" i="1"/>
  <c r="Q7434" i="1"/>
  <c r="Q7462" i="1"/>
  <c r="Q7486" i="1"/>
  <c r="Q7514" i="1"/>
  <c r="Q7538" i="1"/>
  <c r="Q7567" i="1"/>
  <c r="Q7591" i="1"/>
  <c r="Q7619" i="1"/>
  <c r="Q7643" i="1"/>
  <c r="Q7671" i="1"/>
  <c r="Q7695" i="1"/>
  <c r="Q7724" i="1"/>
  <c r="Q7748" i="1"/>
  <c r="Q7776" i="1"/>
  <c r="Q7800" i="1"/>
  <c r="Q7828" i="1"/>
  <c r="Q7852" i="1"/>
  <c r="Q7881" i="1"/>
  <c r="Q7905" i="1"/>
  <c r="Q7933" i="1"/>
  <c r="Q7957" i="1"/>
  <c r="Q7986" i="1"/>
  <c r="Q8010" i="1"/>
  <c r="Q8038" i="1"/>
  <c r="Q8062" i="1"/>
  <c r="Q8090" i="1"/>
  <c r="Q8114" i="1"/>
  <c r="Q8143" i="1"/>
  <c r="Q8167" i="1"/>
  <c r="Q8193" i="1"/>
  <c r="Q8215" i="1"/>
  <c r="Q8241" i="1"/>
  <c r="Q8260" i="1"/>
  <c r="Q8287" i="1"/>
  <c r="Q8308" i="1"/>
  <c r="Q8335" i="1"/>
  <c r="Q8354" i="1"/>
  <c r="Q8380" i="1"/>
  <c r="Q8398" i="1"/>
  <c r="Q8420" i="1"/>
  <c r="Q8437" i="1"/>
  <c r="Q8459" i="1"/>
  <c r="Q8476" i="1"/>
  <c r="Q8498" i="1"/>
  <c r="Q8516" i="1"/>
  <c r="Q8537" i="1"/>
  <c r="Q8555" i="1"/>
  <c r="Q4953" i="1"/>
  <c r="Q4973" i="1"/>
  <c r="Q5312" i="1"/>
  <c r="Q5570" i="1"/>
  <c r="Q5766" i="1"/>
  <c r="Q5923" i="1"/>
  <c r="Q6065" i="1"/>
  <c r="Q6185" i="1"/>
  <c r="Q6262" i="1"/>
  <c r="Q6343" i="1"/>
  <c r="Q6418" i="1"/>
  <c r="Q6492" i="1"/>
  <c r="Q6562" i="1"/>
  <c r="Q6628" i="1"/>
  <c r="Q6686" i="1"/>
  <c r="Q6736" i="1"/>
  <c r="Q6780" i="1"/>
  <c r="Q6823" i="1"/>
  <c r="Q5011" i="1"/>
  <c r="Q5350" i="1"/>
  <c r="Q5583" i="1"/>
  <c r="Q5778" i="1"/>
  <c r="Q5935" i="1"/>
  <c r="Q6075" i="1"/>
  <c r="Q6192" i="1"/>
  <c r="Q6274" i="1"/>
  <c r="Q6349" i="1"/>
  <c r="Q6429" i="1"/>
  <c r="Q6498" i="1"/>
  <c r="Q6573" i="1"/>
  <c r="Q6634" i="1"/>
  <c r="Q6691" i="1"/>
  <c r="Q6738" i="1"/>
  <c r="Q6781" i="1"/>
  <c r="Q6831" i="1"/>
  <c r="Q6870" i="1"/>
  <c r="Q6900" i="1"/>
  <c r="Q6926" i="1"/>
  <c r="Q6959" i="1"/>
  <c r="Q6990" i="1"/>
  <c r="Q7016" i="1"/>
  <c r="Q7045" i="1"/>
  <c r="Q7078" i="1"/>
  <c r="Q7102" i="1"/>
  <c r="Q7130" i="1"/>
  <c r="Q7154" i="1"/>
  <c r="Q7183" i="1"/>
  <c r="Q7207" i="1"/>
  <c r="Q7235" i="1"/>
  <c r="Q7259" i="1"/>
  <c r="Q7287" i="1"/>
  <c r="Q7311" i="1"/>
  <c r="Q7340" i="1"/>
  <c r="Q7364" i="1"/>
  <c r="Q5019" i="1"/>
  <c r="Q5384" i="1"/>
  <c r="Q5606" i="1"/>
  <c r="Q5795" i="1"/>
  <c r="Q5952" i="1"/>
  <c r="Q6091" i="1"/>
  <c r="Q6205" i="1"/>
  <c r="Q6279" i="1"/>
  <c r="Q6362" i="1"/>
  <c r="Q6434" i="1"/>
  <c r="Q6510" i="1"/>
  <c r="Q6578" i="1"/>
  <c r="Q6643" i="1"/>
  <c r="Q6700" i="1"/>
  <c r="Q6744" i="1"/>
  <c r="Q6789" i="1"/>
  <c r="Q6832" i="1"/>
  <c r="Q6871" i="1"/>
  <c r="Q6901" i="1"/>
  <c r="Q6927" i="1"/>
  <c r="Q6960" i="1"/>
  <c r="Q6991" i="1"/>
  <c r="Q7024" i="1"/>
  <c r="Q7051" i="1"/>
  <c r="Q7079" i="1"/>
  <c r="Q7103" i="1"/>
  <c r="Q7131" i="1"/>
  <c r="Q7155" i="1"/>
  <c r="Q7184" i="1"/>
  <c r="Q7208" i="1"/>
  <c r="Q7236" i="1"/>
  <c r="Q7260" i="1"/>
  <c r="Q7288" i="1"/>
  <c r="Q7312" i="1"/>
  <c r="Q7341" i="1"/>
  <c r="Q5058" i="1"/>
  <c r="Q5412" i="1"/>
  <c r="Q5624" i="1"/>
  <c r="Q5801" i="1"/>
  <c r="Q5958" i="1"/>
  <c r="Q6095" i="1"/>
  <c r="Q6206" i="1"/>
  <c r="Q5087" i="1"/>
  <c r="Q5426" i="1"/>
  <c r="Q5637" i="1"/>
  <c r="Q5818" i="1"/>
  <c r="Q5292" i="1"/>
  <c r="Q6339" i="1"/>
  <c r="Q6623" i="1"/>
  <c r="Q6819" i="1"/>
  <c r="Q6924" i="1"/>
  <c r="Q7015" i="1"/>
  <c r="Q7098" i="1"/>
  <c r="Q7182" i="1"/>
  <c r="Q7255" i="1"/>
  <c r="Q7339" i="1"/>
  <c r="Q7394" i="1"/>
  <c r="Q7447" i="1"/>
  <c r="Q7499" i="1"/>
  <c r="Q7551" i="1"/>
  <c r="Q7604" i="1"/>
  <c r="Q7656" i="1"/>
  <c r="Q7708" i="1"/>
  <c r="Q7761" i="1"/>
  <c r="Q7812" i="1"/>
  <c r="Q7862" i="1"/>
  <c r="Q7904" i="1"/>
  <c r="Q7942" i="1"/>
  <c r="Q7992" i="1"/>
  <c r="Q8037" i="1"/>
  <c r="Q8074" i="1"/>
  <c r="Q8113" i="1"/>
  <c r="Q8150" i="1"/>
  <c r="Q8183" i="1"/>
  <c r="Q8221" i="1"/>
  <c r="Q8246" i="1"/>
  <c r="Q8278" i="1"/>
  <c r="Q8315" i="1"/>
  <c r="Q8340" i="1"/>
  <c r="Q8373" i="1"/>
  <c r="Q8404" i="1"/>
  <c r="Q8425" i="1"/>
  <c r="Q8451" i="1"/>
  <c r="Q8483" i="1"/>
  <c r="Q8504" i="1"/>
  <c r="Q8528" i="1"/>
  <c r="Q8552" i="1"/>
  <c r="Q8576" i="1"/>
  <c r="Q5552" i="1"/>
  <c r="Q6363" i="1"/>
  <c r="Q6645" i="1"/>
  <c r="Q6835" i="1"/>
  <c r="Q6936" i="1"/>
  <c r="Q7026" i="1"/>
  <c r="Q7104" i="1"/>
  <c r="Q7185" i="1"/>
  <c r="Q7261" i="1"/>
  <c r="Q7342" i="1"/>
  <c r="Q7395" i="1"/>
  <c r="Q5748" i="1"/>
  <c r="Q6367" i="1"/>
  <c r="Q6647" i="1"/>
  <c r="Q6836" i="1"/>
  <c r="Q6937" i="1"/>
  <c r="Q7027" i="1"/>
  <c r="Q7110" i="1"/>
  <c r="Q7186" i="1"/>
  <c r="Q7267" i="1"/>
  <c r="Q7343" i="1"/>
  <c r="Q7411" i="1"/>
  <c r="Q7463" i="1"/>
  <c r="Q7515" i="1"/>
  <c r="Q7568" i="1"/>
  <c r="Q7620" i="1"/>
  <c r="Q7672" i="1"/>
  <c r="Q7725" i="1"/>
  <c r="Q7777" i="1"/>
  <c r="Q7814" i="1"/>
  <c r="Q7864" i="1"/>
  <c r="Q7915" i="1"/>
  <c r="Q7956" i="1"/>
  <c r="Q7994" i="1"/>
  <c r="Q8040" i="1"/>
  <c r="Q8076" i="1"/>
  <c r="Q8124" i="1"/>
  <c r="Q8157" i="1"/>
  <c r="Q8194" i="1"/>
  <c r="Q8223" i="1"/>
  <c r="Q8256" i="1"/>
  <c r="Q8288" i="1"/>
  <c r="Q8319" i="1"/>
  <c r="Q8350" i="1"/>
  <c r="Q8381" i="1"/>
  <c r="Q8406" i="1"/>
  <c r="Q8433" i="1"/>
  <c r="Q8460" i="1"/>
  <c r="Q8485" i="1"/>
  <c r="Q8510" i="1"/>
  <c r="Q8530" i="1"/>
  <c r="Q8556" i="1"/>
  <c r="Q8578" i="1"/>
  <c r="Q8595" i="1"/>
  <c r="Q8616" i="1"/>
  <c r="Q8633" i="1"/>
  <c r="Q8654" i="1"/>
  <c r="Q8672" i="1"/>
  <c r="Q8691" i="1"/>
  <c r="Q8708" i="1"/>
  <c r="Q8725" i="1"/>
  <c r="Q8744" i="1"/>
  <c r="Q8760" i="1"/>
  <c r="Q8776" i="1"/>
  <c r="Q8793" i="1"/>
  <c r="Q8811" i="1"/>
  <c r="Q8828" i="1"/>
  <c r="Q8844" i="1"/>
  <c r="Q8862" i="1"/>
  <c r="Q8879" i="1"/>
  <c r="Q8895" i="1"/>
  <c r="Q8914" i="1"/>
  <c r="Q8929" i="1"/>
  <c r="Q8944" i="1"/>
  <c r="Q8960" i="1"/>
  <c r="Q8975" i="1"/>
  <c r="Q8992" i="1"/>
  <c r="Q9008" i="1"/>
  <c r="Q9023" i="1"/>
  <c r="Q9038" i="1"/>
  <c r="Q9053" i="1"/>
  <c r="Q9071" i="1"/>
  <c r="Q9086" i="1"/>
  <c r="Q9101" i="1"/>
  <c r="Q9117" i="1"/>
  <c r="Q9132" i="1"/>
  <c r="Q9149" i="1"/>
  <c r="Q9165" i="1"/>
  <c r="Q9180" i="1"/>
  <c r="Q9195" i="1"/>
  <c r="Q9210" i="1"/>
  <c r="Q9228" i="1"/>
  <c r="Q9243" i="1"/>
  <c r="Q9258" i="1"/>
  <c r="Q9274" i="1"/>
  <c r="Q9289" i="1"/>
  <c r="Q9306" i="1"/>
  <c r="Q9322" i="1"/>
  <c r="Q9337" i="1"/>
  <c r="Q9352" i="1"/>
  <c r="Q9368" i="1"/>
  <c r="Q9385" i="1"/>
  <c r="Q9400" i="1"/>
  <c r="Q9416" i="1"/>
  <c r="Q9431" i="1"/>
  <c r="Q9446" i="1"/>
  <c r="Q9464" i="1"/>
  <c r="Q9479" i="1"/>
  <c r="Q9494" i="1"/>
  <c r="Q9509" i="1"/>
  <c r="Q9525" i="1"/>
  <c r="Q9542" i="1"/>
  <c r="Q9556" i="1"/>
  <c r="Q9570" i="1"/>
  <c r="Q9585" i="1"/>
  <c r="Q9599" i="1"/>
  <c r="Q9613" i="1"/>
  <c r="Q9627" i="1"/>
  <c r="Q9641" i="1"/>
  <c r="Q9656" i="1"/>
  <c r="Q9670" i="1"/>
  <c r="Q9684" i="1"/>
  <c r="Q9698" i="1"/>
  <c r="Q9711" i="1"/>
  <c r="Q9724" i="1"/>
  <c r="Q9737" i="1"/>
  <c r="Q9750" i="1"/>
  <c r="Q9763" i="1"/>
  <c r="Q9776" i="1"/>
  <c r="Q9789" i="1"/>
  <c r="Q9802" i="1"/>
  <c r="Q9815" i="1"/>
  <c r="Q9828" i="1"/>
  <c r="Q9842" i="1"/>
  <c r="Q9855" i="1"/>
  <c r="Q9868" i="1"/>
  <c r="Q9881" i="1"/>
  <c r="Q9894" i="1"/>
  <c r="Q9907" i="1"/>
  <c r="Q5910" i="1"/>
  <c r="Q6415" i="1"/>
  <c r="Q6681" i="1"/>
  <c r="Q6867" i="1"/>
  <c r="Q6954" i="1"/>
  <c r="Q7043" i="1"/>
  <c r="Q7120" i="1"/>
  <c r="Q7201" i="1"/>
  <c r="Q7278" i="1"/>
  <c r="Q7358" i="1"/>
  <c r="Q7412" i="1"/>
  <c r="Q7464" i="1"/>
  <c r="Q7516" i="1"/>
  <c r="Q7569" i="1"/>
  <c r="Q7621" i="1"/>
  <c r="Q7674" i="1"/>
  <c r="Q7726" i="1"/>
  <c r="Q7778" i="1"/>
  <c r="Q7827" i="1"/>
  <c r="Q7866" i="1"/>
  <c r="Q7916" i="1"/>
  <c r="Q7958" i="1"/>
  <c r="Q8000" i="1"/>
  <c r="Q8044" i="1"/>
  <c r="Q8078" i="1"/>
  <c r="Q8125" i="1"/>
  <c r="Q8162" i="1"/>
  <c r="Q8195" i="1"/>
  <c r="Q8226" i="1"/>
  <c r="Q8257" i="1"/>
  <c r="Q8289" i="1"/>
  <c r="Q8320" i="1"/>
  <c r="Q8351" i="1"/>
  <c r="Q8382" i="1"/>
  <c r="Q8408" i="1"/>
  <c r="Q8434" i="1"/>
  <c r="Q8461" i="1"/>
  <c r="Q8486" i="1"/>
  <c r="Q8511" i="1"/>
  <c r="Q8536" i="1"/>
  <c r="Q8561" i="1"/>
  <c r="Q8579" i="1"/>
  <c r="Q8600" i="1"/>
  <c r="Q8617" i="1"/>
  <c r="Q8634" i="1"/>
  <c r="Q8655" i="1"/>
  <c r="Q8673" i="1"/>
  <c r="Q8692" i="1"/>
  <c r="Q8710" i="1"/>
  <c r="Q8726" i="1"/>
  <c r="Q8745" i="1"/>
  <c r="Q8761" i="1"/>
  <c r="Q8777" i="1"/>
  <c r="Q8796" i="1"/>
  <c r="Q8812" i="1"/>
  <c r="Q8829" i="1"/>
  <c r="Q8845" i="1"/>
  <c r="Q8864" i="1"/>
  <c r="Q8880" i="1"/>
  <c r="Q8897" i="1"/>
  <c r="Q8915" i="1"/>
  <c r="Q8930" i="1"/>
  <c r="Q8945" i="1"/>
  <c r="Q8961" i="1"/>
  <c r="Q8976" i="1"/>
  <c r="Q8993" i="1"/>
  <c r="Q9009" i="1"/>
  <c r="Q9024" i="1"/>
  <c r="Q9039" i="1"/>
  <c r="Q9054" i="1"/>
  <c r="Q9072" i="1"/>
  <c r="Q9087" i="1"/>
  <c r="Q9102" i="1"/>
  <c r="Q9118" i="1"/>
  <c r="Q9133" i="1"/>
  <c r="Q9150" i="1"/>
  <c r="Q9166" i="1"/>
  <c r="Q9181" i="1"/>
  <c r="Q9196" i="1"/>
  <c r="Q9212" i="1"/>
  <c r="Q9229" i="1"/>
  <c r="Q9244" i="1"/>
  <c r="Q9260" i="1"/>
  <c r="Q9275" i="1"/>
  <c r="Q9290" i="1"/>
  <c r="Q9308" i="1"/>
  <c r="Q5975" i="1"/>
  <c r="Q6441" i="1"/>
  <c r="Q6702" i="1"/>
  <c r="Q6868" i="1"/>
  <c r="Q6958" i="1"/>
  <c r="Q7044" i="1"/>
  <c r="Q7129" i="1"/>
  <c r="Q7202" i="1"/>
  <c r="Q7286" i="1"/>
  <c r="Q7359" i="1"/>
  <c r="Q7416" i="1"/>
  <c r="Q7468" i="1"/>
  <c r="Q7521" i="1"/>
  <c r="Q7573" i="1"/>
  <c r="Q7626" i="1"/>
  <c r="Q7678" i="1"/>
  <c r="Q7730" i="1"/>
  <c r="Q7783" i="1"/>
  <c r="Q7830" i="1"/>
  <c r="Q7867" i="1"/>
  <c r="Q7917" i="1"/>
  <c r="Q7967" i="1"/>
  <c r="Q8008" i="1"/>
  <c r="Q8046" i="1"/>
  <c r="Q8089" i="1"/>
  <c r="Q8126" i="1"/>
  <c r="Q8166" i="1"/>
  <c r="Q8196" i="1"/>
  <c r="Q8228" i="1"/>
  <c r="Q8259" i="1"/>
  <c r="Q8291" i="1"/>
  <c r="Q8322" i="1"/>
  <c r="Q8353" i="1"/>
  <c r="Q8384" i="1"/>
  <c r="Q8409" i="1"/>
  <c r="Q8436" i="1"/>
  <c r="Q8462" i="1"/>
  <c r="Q8487" i="1"/>
  <c r="Q8512" i="1"/>
  <c r="Q8538" i="1"/>
  <c r="Q8562" i="1"/>
  <c r="Q8580" i="1"/>
  <c r="Q8601" i="1"/>
  <c r="Q8618" i="1"/>
  <c r="Q8639" i="1"/>
  <c r="Q8656" i="1"/>
  <c r="Q8674" i="1"/>
  <c r="Q8694" i="1"/>
  <c r="Q8711" i="1"/>
  <c r="Q8727" i="1"/>
  <c r="Q8746" i="1"/>
  <c r="Q8762" i="1"/>
  <c r="Q8778" i="1"/>
  <c r="Q8797" i="1"/>
  <c r="Q8813" i="1"/>
  <c r="Q8830" i="1"/>
  <c r="Q8848" i="1"/>
  <c r="Q8865" i="1"/>
  <c r="Q8882" i="1"/>
  <c r="Q8901" i="1"/>
  <c r="Q8916" i="1"/>
  <c r="Q8931" i="1"/>
  <c r="Q8946" i="1"/>
  <c r="Q8962" i="1"/>
  <c r="Q8979" i="1"/>
  <c r="Q8994" i="1"/>
  <c r="Q9010" i="1"/>
  <c r="Q9025" i="1"/>
  <c r="Q9040" i="1"/>
  <c r="Q9058" i="1"/>
  <c r="Q9073" i="1"/>
  <c r="Q9088" i="1"/>
  <c r="Q9104" i="1"/>
  <c r="Q9119" i="1"/>
  <c r="Q9136" i="1"/>
  <c r="Q9152" i="1"/>
  <c r="Q9167" i="1"/>
  <c r="Q9182" i="1"/>
  <c r="Q9197" i="1"/>
  <c r="Q9215" i="1"/>
  <c r="Q9230" i="1"/>
  <c r="Q9245" i="1"/>
  <c r="Q9261" i="1"/>
  <c r="Q9276" i="1"/>
  <c r="Q9293" i="1"/>
  <c r="Q9309" i="1"/>
  <c r="Q9324" i="1"/>
  <c r="Q6055" i="1"/>
  <c r="Q6444" i="1"/>
  <c r="Q6705" i="1"/>
  <c r="Q6872" i="1"/>
  <c r="Q6962" i="1"/>
  <c r="Q7052" i="1"/>
  <c r="Q7132" i="1"/>
  <c r="Q7209" i="1"/>
  <c r="Q7290" i="1"/>
  <c r="Q7365" i="1"/>
  <c r="Q7417" i="1"/>
  <c r="Q7470" i="1"/>
  <c r="Q7522" i="1"/>
  <c r="Q7574" i="1"/>
  <c r="Q7627" i="1"/>
  <c r="Q7679" i="1"/>
  <c r="Q7731" i="1"/>
  <c r="Q7784" i="1"/>
  <c r="Q7831" i="1"/>
  <c r="Q7880" i="1"/>
  <c r="Q7918" i="1"/>
  <c r="Q7968" i="1"/>
  <c r="Q8011" i="1"/>
  <c r="Q8047" i="1"/>
  <c r="Q8091" i="1"/>
  <c r="Q8127" i="1"/>
  <c r="Q8168" i="1"/>
  <c r="Q8197" i="1"/>
  <c r="Q8230" i="1"/>
  <c r="Q8262" i="1"/>
  <c r="Q8293" i="1"/>
  <c r="Q8324" i="1"/>
  <c r="Q8356" i="1"/>
  <c r="Q8385" i="1"/>
  <c r="Q8411" i="1"/>
  <c r="Q8438" i="1"/>
  <c r="Q8463" i="1"/>
  <c r="Q8489" i="1"/>
  <c r="Q8514" i="1"/>
  <c r="Q8540" i="1"/>
  <c r="Q8564" i="1"/>
  <c r="Q8581" i="1"/>
  <c r="Q8602" i="1"/>
  <c r="Q8619" i="1"/>
  <c r="Q8640" i="1"/>
  <c r="Q8657" i="1"/>
  <c r="Q8679" i="1"/>
  <c r="Q8696" i="1"/>
  <c r="Q8712" i="1"/>
  <c r="Q8730" i="1"/>
  <c r="Q8747" i="1"/>
  <c r="Q8763" i="1"/>
  <c r="Q8780" i="1"/>
  <c r="Q8798" i="1"/>
  <c r="Q8814" i="1"/>
  <c r="Q8831" i="1"/>
  <c r="Q8849" i="1"/>
  <c r="Q8867" i="1"/>
  <c r="Q8883" i="1"/>
  <c r="Q8902" i="1"/>
  <c r="Q8917" i="1"/>
  <c r="Q8932" i="1"/>
  <c r="Q8948" i="1"/>
  <c r="Q8963" i="1"/>
  <c r="Q8980" i="1"/>
  <c r="Q8996" i="1"/>
  <c r="Q9011" i="1"/>
  <c r="Q9026" i="1"/>
  <c r="Q9041" i="1"/>
  <c r="Q9059" i="1"/>
  <c r="Q9074" i="1"/>
  <c r="Q9089" i="1"/>
  <c r="Q9105" i="1"/>
  <c r="Q9120" i="1"/>
  <c r="Q9137" i="1"/>
  <c r="Q9153" i="1"/>
  <c r="Q9168" i="1"/>
  <c r="Q9183" i="1"/>
  <c r="Q9198" i="1"/>
  <c r="Q9216" i="1"/>
  <c r="Q9231" i="1"/>
  <c r="Q9246" i="1"/>
  <c r="Q9262" i="1"/>
  <c r="Q9277" i="1"/>
  <c r="Q9294" i="1"/>
  <c r="Q9310" i="1"/>
  <c r="Q9325" i="1"/>
  <c r="Q9340" i="1"/>
  <c r="Q9356" i="1"/>
  <c r="Q9373" i="1"/>
  <c r="Q9388" i="1"/>
  <c r="Q9404" i="1"/>
  <c r="Q9419" i="1"/>
  <c r="Q9434" i="1"/>
  <c r="Q9452" i="1"/>
  <c r="Q9467" i="1"/>
  <c r="Q9482" i="1"/>
  <c r="Q9497" i="1"/>
  <c r="Q9513" i="1"/>
  <c r="Q9530" i="1"/>
  <c r="Q9545" i="1"/>
  <c r="Q9560" i="1"/>
  <c r="Q9574" i="1"/>
  <c r="Q9588" i="1"/>
  <c r="Q9602" i="1"/>
  <c r="Q9616" i="1"/>
  <c r="Q9630" i="1"/>
  <c r="Q9645" i="1"/>
  <c r="Q9660" i="1"/>
  <c r="Q9674" i="1"/>
  <c r="Q9688" i="1"/>
  <c r="Q9701" i="1"/>
  <c r="Q9714" i="1"/>
  <c r="Q9727" i="1"/>
  <c r="Q9740" i="1"/>
  <c r="Q9753" i="1"/>
  <c r="Q9766" i="1"/>
  <c r="Q9779" i="1"/>
  <c r="Q9792" i="1"/>
  <c r="Q9806" i="1"/>
  <c r="Q9819" i="1"/>
  <c r="Q9832" i="1"/>
  <c r="Q9845" i="1"/>
  <c r="Q9858" i="1"/>
  <c r="Q9871" i="1"/>
  <c r="Q9884" i="1"/>
  <c r="Q9897" i="1"/>
  <c r="Q9910" i="1"/>
  <c r="Q9923" i="1"/>
  <c r="Q9936" i="1"/>
  <c r="Q9950" i="1"/>
  <c r="Q6109" i="1"/>
  <c r="Q6489" i="1"/>
  <c r="Q6731" i="1"/>
  <c r="Q6874" i="1"/>
  <c r="Q6963" i="1"/>
  <c r="Q7057" i="1"/>
  <c r="Q7134" i="1"/>
  <c r="Q7214" i="1"/>
  <c r="Q7291" i="1"/>
  <c r="Q7366" i="1"/>
  <c r="Q7418" i="1"/>
  <c r="Q7471" i="1"/>
  <c r="Q7523" i="1"/>
  <c r="Q7575" i="1"/>
  <c r="Q7628" i="1"/>
  <c r="Q7680" i="1"/>
  <c r="Q7732" i="1"/>
  <c r="Q7785" i="1"/>
  <c r="Q7835" i="1"/>
  <c r="Q7882" i="1"/>
  <c r="Q7919" i="1"/>
  <c r="Q7969" i="1"/>
  <c r="Q8019" i="1"/>
  <c r="Q8052" i="1"/>
  <c r="Q8092" i="1"/>
  <c r="Q8128" i="1"/>
  <c r="Q8175" i="1"/>
  <c r="Q8199" i="1"/>
  <c r="Q8231" i="1"/>
  <c r="Q8269" i="1"/>
  <c r="Q8294" i="1"/>
  <c r="Q8325" i="1"/>
  <c r="Q8363" i="1"/>
  <c r="Q8386" i="1"/>
  <c r="Q8412" i="1"/>
  <c r="Q8444" i="1"/>
  <c r="Q8464" i="1"/>
  <c r="Q8490" i="1"/>
  <c r="Q8517" i="1"/>
  <c r="Q8541" i="1"/>
  <c r="Q8565" i="1"/>
  <c r="Q8582" i="1"/>
  <c r="Q8603" i="1"/>
  <c r="Q8620" i="1"/>
  <c r="Q8641" i="1"/>
  <c r="Q8660" i="1"/>
  <c r="Q8680" i="1"/>
  <c r="Q8697" i="1"/>
  <c r="Q8713" i="1"/>
  <c r="Q8732" i="1"/>
  <c r="Q8748" i="1"/>
  <c r="Q8764" i="1"/>
  <c r="Q8783" i="1"/>
  <c r="Q8799" i="1"/>
  <c r="Q8816" i="1"/>
  <c r="Q8832" i="1"/>
  <c r="Q8852" i="1"/>
  <c r="Q8868" i="1"/>
  <c r="Q8884" i="1"/>
  <c r="Q8903" i="1"/>
  <c r="Q8918" i="1"/>
  <c r="Q8933" i="1"/>
  <c r="Q8949" i="1"/>
  <c r="Q8966" i="1"/>
  <c r="Q8981" i="1"/>
  <c r="Q8997" i="1"/>
  <c r="Q9012" i="1"/>
  <c r="Q9027" i="1"/>
  <c r="Q9045" i="1"/>
  <c r="Q9060" i="1"/>
  <c r="Q9075" i="1"/>
  <c r="Q9090" i="1"/>
  <c r="Q9106" i="1"/>
  <c r="Q9123" i="1"/>
  <c r="Q9138" i="1"/>
  <c r="Q9154" i="1"/>
  <c r="Q9169" i="1"/>
  <c r="Q9184" i="1"/>
  <c r="Q9202" i="1"/>
  <c r="Q6175" i="1"/>
  <c r="Q6511" i="1"/>
  <c r="Q6745" i="1"/>
  <c r="Q6894" i="1"/>
  <c r="Q6980" i="1"/>
  <c r="Q7068" i="1"/>
  <c r="Q7149" i="1"/>
  <c r="Q7225" i="1"/>
  <c r="Q7306" i="1"/>
  <c r="Q7371" i="1"/>
  <c r="Q7424" i="1"/>
  <c r="Q7476" i="1"/>
  <c r="Q7528" i="1"/>
  <c r="Q7581" i="1"/>
  <c r="Q7633" i="1"/>
  <c r="Q7686" i="1"/>
  <c r="Q7738" i="1"/>
  <c r="Q7790" i="1"/>
  <c r="Q7836" i="1"/>
  <c r="Q7883" i="1"/>
  <c r="Q7932" i="1"/>
  <c r="Q7970" i="1"/>
  <c r="Q8020" i="1"/>
  <c r="Q8058" i="1"/>
  <c r="Q8097" i="1"/>
  <c r="Q8131" i="1"/>
  <c r="Q8176" i="1"/>
  <c r="Q8206" i="1"/>
  <c r="Q8239" i="1"/>
  <c r="Q8270" i="1"/>
  <c r="Q8300" i="1"/>
  <c r="Q8334" i="1"/>
  <c r="Q8364" i="1"/>
  <c r="Q8391" i="1"/>
  <c r="Q8418" i="1"/>
  <c r="Q8445" i="1"/>
  <c r="Q8470" i="1"/>
  <c r="Q8497" i="1"/>
  <c r="Q8522" i="1"/>
  <c r="Q8542" i="1"/>
  <c r="Q8566" i="1"/>
  <c r="Q8586" i="1"/>
  <c r="Q8604" i="1"/>
  <c r="Q8621" i="1"/>
  <c r="Q8643" i="1"/>
  <c r="Q8661" i="1"/>
  <c r="Q8681" i="1"/>
  <c r="Q8698" i="1"/>
  <c r="Q8714" i="1"/>
  <c r="Q8733" i="1"/>
  <c r="Q8749" i="1"/>
  <c r="Q8765" i="1"/>
  <c r="Q8784" i="1"/>
  <c r="Q8800" i="1"/>
  <c r="Q8817" i="1"/>
  <c r="Q8836" i="1"/>
  <c r="Q8853" i="1"/>
  <c r="Q8869" i="1"/>
  <c r="Q8888" i="1"/>
  <c r="Q8904" i="1"/>
  <c r="Q8919" i="1"/>
  <c r="Q8934" i="1"/>
  <c r="Q8950" i="1"/>
  <c r="Q8967" i="1"/>
  <c r="Q8982" i="1"/>
  <c r="Q8998" i="1"/>
  <c r="Q9013" i="1"/>
  <c r="Q9028" i="1"/>
  <c r="Q9046" i="1"/>
  <c r="Q9061" i="1"/>
  <c r="Q9076" i="1"/>
  <c r="Q9092" i="1"/>
  <c r="Q9107" i="1"/>
  <c r="Q9124" i="1"/>
  <c r="Q9140" i="1"/>
  <c r="Q9155" i="1"/>
  <c r="Q9170" i="1"/>
  <c r="Q9185" i="1"/>
  <c r="Q9203" i="1"/>
  <c r="Q9218" i="1"/>
  <c r="Q9233" i="1"/>
  <c r="Q9249" i="1"/>
  <c r="Q9264" i="1"/>
  <c r="Q9281" i="1"/>
  <c r="Q9297" i="1"/>
  <c r="Q6209" i="1"/>
  <c r="Q6514" i="1"/>
  <c r="Q6748" i="1"/>
  <c r="Q6895" i="1"/>
  <c r="Q6988" i="1"/>
  <c r="Q7077" i="1"/>
  <c r="Q7150" i="1"/>
  <c r="Q7234" i="1"/>
  <c r="Q7307" i="1"/>
  <c r="Q7382" i="1"/>
  <c r="Q7435" i="1"/>
  <c r="Q7487" i="1"/>
  <c r="Q7539" i="1"/>
  <c r="Q7592" i="1"/>
  <c r="Q7644" i="1"/>
  <c r="Q7696" i="1"/>
  <c r="Q7749" i="1"/>
  <c r="Q7799" i="1"/>
  <c r="Q7837" i="1"/>
  <c r="Q7887" i="1"/>
  <c r="Q7934" i="1"/>
  <c r="Q7971" i="1"/>
  <c r="Q8022" i="1"/>
  <c r="Q8061" i="1"/>
  <c r="Q8098" i="1"/>
  <c r="Q8142" i="1"/>
  <c r="Q8178" i="1"/>
  <c r="Q8208" i="1"/>
  <c r="Q8242" i="1"/>
  <c r="Q8271" i="1"/>
  <c r="Q8302" i="1"/>
  <c r="Q8336" i="1"/>
  <c r="Q8365" i="1"/>
  <c r="Q8393" i="1"/>
  <c r="Q8421" i="1"/>
  <c r="Q8446" i="1"/>
  <c r="Q8472" i="1"/>
  <c r="Q8499" i="1"/>
  <c r="Q8523" i="1"/>
  <c r="Q8543" i="1"/>
  <c r="Q8567" i="1"/>
  <c r="Q8588" i="1"/>
  <c r="Q8605" i="1"/>
  <c r="Q8627" i="1"/>
  <c r="Q8644" i="1"/>
  <c r="Q8665" i="1"/>
  <c r="Q8682" i="1"/>
  <c r="Q8699" i="1"/>
  <c r="Q8717" i="1"/>
  <c r="Q8734" i="1"/>
  <c r="Q8750" i="1"/>
  <c r="Q8766" i="1"/>
  <c r="Q8785" i="1"/>
  <c r="Q8801" i="1"/>
  <c r="Q8819" i="1"/>
  <c r="Q8837" i="1"/>
  <c r="Q8854" i="1"/>
  <c r="Q8870" i="1"/>
  <c r="Q8889" i="1"/>
  <c r="Q8905" i="1"/>
  <c r="Q8920" i="1"/>
  <c r="Q8936" i="1"/>
  <c r="Q8953" i="1"/>
  <c r="Q8968" i="1"/>
  <c r="Q8984" i="1"/>
  <c r="Q8999" i="1"/>
  <c r="Q9014" i="1"/>
  <c r="Q9032" i="1"/>
  <c r="Q9047" i="1"/>
  <c r="Q9062" i="1"/>
  <c r="Q9077" i="1"/>
  <c r="Q9093" i="1"/>
  <c r="Q9110" i="1"/>
  <c r="Q9125" i="1"/>
  <c r="Q9141" i="1"/>
  <c r="Q9156" i="1"/>
  <c r="Q9171" i="1"/>
  <c r="Q9189" i="1"/>
  <c r="Q9204" i="1"/>
  <c r="Q9219" i="1"/>
  <c r="Q9234" i="1"/>
  <c r="Q9250" i="1"/>
  <c r="Q9267" i="1"/>
  <c r="Q9282" i="1"/>
  <c r="Q6259" i="1"/>
  <c r="Q6559" i="1"/>
  <c r="Q6778" i="1"/>
  <c r="Q6906" i="1"/>
  <c r="Q6992" i="1"/>
  <c r="Q7080" i="1"/>
  <c r="Q7156" i="1"/>
  <c r="Q7237" i="1"/>
  <c r="Q7314" i="1"/>
  <c r="Q7391" i="1"/>
  <c r="Q7443" i="1"/>
  <c r="Q7496" i="1"/>
  <c r="Q7548" i="1"/>
  <c r="Q7600" i="1"/>
  <c r="Q7653" i="1"/>
  <c r="Q7705" i="1"/>
  <c r="Q7758" i="1"/>
  <c r="Q7801" i="1"/>
  <c r="Q7843" i="1"/>
  <c r="Q7888" i="1"/>
  <c r="Q7935" i="1"/>
  <c r="Q7984" i="1"/>
  <c r="Q8023" i="1"/>
  <c r="Q8063" i="1"/>
  <c r="Q8099" i="1"/>
  <c r="Q8144" i="1"/>
  <c r="Q8179" i="1"/>
  <c r="Q8209" i="1"/>
  <c r="Q8243" i="1"/>
  <c r="Q8272" i="1"/>
  <c r="Q8304" i="1"/>
  <c r="Q8337" i="1"/>
  <c r="Q8366" i="1"/>
  <c r="Q8394" i="1"/>
  <c r="Q8422" i="1"/>
  <c r="Q8447" i="1"/>
  <c r="Q8473" i="1"/>
  <c r="Q8500" i="1"/>
  <c r="Q8524" i="1"/>
  <c r="Q8548" i="1"/>
  <c r="Q8568" i="1"/>
  <c r="Q8589" i="1"/>
  <c r="Q8607" i="1"/>
  <c r="Q8628" i="1"/>
  <c r="Q8645" i="1"/>
  <c r="Q8666" i="1"/>
  <c r="Q8684" i="1"/>
  <c r="Q8700" i="1"/>
  <c r="Q8718" i="1"/>
  <c r="Q8735" i="1"/>
  <c r="Q8751" i="1"/>
  <c r="Q8770" i="1"/>
  <c r="Q8786" i="1"/>
  <c r="Q6287" i="1"/>
  <c r="Q7162" i="1"/>
  <c r="Q7498" i="1"/>
  <c r="Q7707" i="1"/>
  <c r="Q7895" i="1"/>
  <c r="Q8073" i="1"/>
  <c r="Q8216" i="1"/>
  <c r="Q8339" i="1"/>
  <c r="Q8450" i="1"/>
  <c r="Q8550" i="1"/>
  <c r="Q8615" i="1"/>
  <c r="Q8670" i="1"/>
  <c r="Q8723" i="1"/>
  <c r="Q8775" i="1"/>
  <c r="Q8824" i="1"/>
  <c r="Q8861" i="1"/>
  <c r="Q8907" i="1"/>
  <c r="Q8942" i="1"/>
  <c r="Q8985" i="1"/>
  <c r="Q9020" i="1"/>
  <c r="Q9052" i="1"/>
  <c r="Q9097" i="1"/>
  <c r="Q9130" i="1"/>
  <c r="Q9172" i="1"/>
  <c r="Q9207" i="1"/>
  <c r="Q9238" i="1"/>
  <c r="Q9270" i="1"/>
  <c r="Q9300" i="1"/>
  <c r="Q9323" i="1"/>
  <c r="Q9342" i="1"/>
  <c r="Q9362" i="1"/>
  <c r="Q9380" i="1"/>
  <c r="Q9399" i="1"/>
  <c r="Q9418" i="1"/>
  <c r="Q9438" i="1"/>
  <c r="Q9456" i="1"/>
  <c r="Q9473" i="1"/>
  <c r="Q9493" i="1"/>
  <c r="Q9512" i="1"/>
  <c r="Q9532" i="1"/>
  <c r="Q9550" i="1"/>
  <c r="Q9566" i="1"/>
  <c r="Q9584" i="1"/>
  <c r="Q9601" i="1"/>
  <c r="Q9618" i="1"/>
  <c r="Q9636" i="1"/>
  <c r="Q9652" i="1"/>
  <c r="Q9669" i="1"/>
  <c r="Q9687" i="1"/>
  <c r="Q9703" i="1"/>
  <c r="Q9718" i="1"/>
  <c r="Q9734" i="1"/>
  <c r="Q9749" i="1"/>
  <c r="Q9765" i="1"/>
  <c r="Q9782" i="1"/>
  <c r="Q9797" i="1"/>
  <c r="Q9812" i="1"/>
  <c r="Q9827" i="1"/>
  <c r="Q9844" i="1"/>
  <c r="Q9860" i="1"/>
  <c r="Q9875" i="1"/>
  <c r="Q9891" i="1"/>
  <c r="Q9906" i="1"/>
  <c r="Q9921" i="1"/>
  <c r="Q9935" i="1"/>
  <c r="Q9951" i="1"/>
  <c r="Q9964" i="1"/>
  <c r="Q9977" i="1"/>
  <c r="Q9990" i="1"/>
  <c r="Q10003" i="1"/>
  <c r="Q6907" i="1"/>
  <c r="Q8149" i="1"/>
  <c r="Q8648" i="1"/>
  <c r="Q8890" i="1"/>
  <c r="Q9036" i="1"/>
  <c r="Q9222" i="1"/>
  <c r="Q9334" i="1"/>
  <c r="Q9408" i="1"/>
  <c r="Q9504" i="1"/>
  <c r="Q9592" i="1"/>
  <c r="Q9678" i="1"/>
  <c r="Q9773" i="1"/>
  <c r="Q9851" i="1"/>
  <c r="Q9929" i="1"/>
  <c r="Q9970" i="1"/>
  <c r="Q7393" i="1"/>
  <c r="Q8286" i="1"/>
  <c r="Q8509" i="1"/>
  <c r="Q8758" i="1"/>
  <c r="Q8891" i="1"/>
  <c r="Q9037" i="1"/>
  <c r="Q9192" i="1"/>
  <c r="Q9287" i="1"/>
  <c r="Q9392" i="1"/>
  <c r="Q9485" i="1"/>
  <c r="Q9561" i="1"/>
  <c r="Q9628" i="1"/>
  <c r="Q9695" i="1"/>
  <c r="Q9774" i="1"/>
  <c r="Q9852" i="1"/>
  <c r="Q9930" i="1"/>
  <c r="Q9984" i="1"/>
  <c r="Q7444" i="1"/>
  <c r="Q8180" i="1"/>
  <c r="Q8594" i="1"/>
  <c r="Q8809" i="1"/>
  <c r="Q8970" i="1"/>
  <c r="Q9158" i="1"/>
  <c r="Q9315" i="1"/>
  <c r="Q9393" i="1"/>
  <c r="Q9469" i="1"/>
  <c r="Q9524" i="1"/>
  <c r="Q9578" i="1"/>
  <c r="Q9681" i="1"/>
  <c r="Q9744" i="1"/>
  <c r="Q9808" i="1"/>
  <c r="Q9886" i="1"/>
  <c r="Q9945" i="1"/>
  <c r="Q7012" i="1"/>
  <c r="Q8424" i="1"/>
  <c r="Q8720" i="1"/>
  <c r="Q8893" i="1"/>
  <c r="Q9126" i="1"/>
  <c r="Q9263" i="1"/>
  <c r="Q9338" i="1"/>
  <c r="Q9413" i="1"/>
  <c r="Q9507" i="1"/>
  <c r="Q9597" i="1"/>
  <c r="Q9682" i="1"/>
  <c r="Q9761" i="1"/>
  <c r="Q9824" i="1"/>
  <c r="Q9918" i="1"/>
  <c r="Q9974" i="1"/>
  <c r="Q7657" i="1"/>
  <c r="Q8613" i="1"/>
  <c r="Q8773" i="1"/>
  <c r="Q8894" i="1"/>
  <c r="Q9015" i="1"/>
  <c r="Q9128" i="1"/>
  <c r="Q9205" i="1"/>
  <c r="Q9298" i="1"/>
  <c r="Q9377" i="1"/>
  <c r="Q9414" i="1"/>
  <c r="Q9491" i="1"/>
  <c r="Q9564" i="1"/>
  <c r="Q9615" i="1"/>
  <c r="Q9700" i="1"/>
  <c r="Q9778" i="1"/>
  <c r="Q9840" i="1"/>
  <c r="Q9904" i="1"/>
  <c r="Q9975" i="1"/>
  <c r="Q7706" i="1"/>
  <c r="Q8549" i="1"/>
  <c r="Q8614" i="1"/>
  <c r="Q8774" i="1"/>
  <c r="Q8858" i="1"/>
  <c r="Q8941" i="1"/>
  <c r="Q9051" i="1"/>
  <c r="Q9129" i="1"/>
  <c r="Q9237" i="1"/>
  <c r="Q9299" i="1"/>
  <c r="Q9398" i="1"/>
  <c r="Q9437" i="1"/>
  <c r="Q9531" i="1"/>
  <c r="Q9582" i="1"/>
  <c r="Q9651" i="1"/>
  <c r="Q9717" i="1"/>
  <c r="Q9780" i="1"/>
  <c r="Q9843" i="1"/>
  <c r="Q9920" i="1"/>
  <c r="Q9989" i="1"/>
  <c r="Q6290" i="1"/>
  <c r="Q7173" i="1"/>
  <c r="Q7500" i="1"/>
  <c r="Q7710" i="1"/>
  <c r="Q7906" i="1"/>
  <c r="Q8075" i="1"/>
  <c r="Q8222" i="1"/>
  <c r="Q8348" i="1"/>
  <c r="Q8458" i="1"/>
  <c r="Q8554" i="1"/>
  <c r="Q8629" i="1"/>
  <c r="Q8685" i="1"/>
  <c r="Q8736" i="1"/>
  <c r="Q8788" i="1"/>
  <c r="Q8825" i="1"/>
  <c r="Q8871" i="1"/>
  <c r="Q8908" i="1"/>
  <c r="Q8943" i="1"/>
  <c r="Q8986" i="1"/>
  <c r="Q9021" i="1"/>
  <c r="Q9063" i="1"/>
  <c r="Q9098" i="1"/>
  <c r="Q9131" i="1"/>
  <c r="Q9176" i="1"/>
  <c r="Q9208" i="1"/>
  <c r="Q9241" i="1"/>
  <c r="Q9272" i="1"/>
  <c r="Q9301" i="1"/>
  <c r="Q9326" i="1"/>
  <c r="Q9346" i="1"/>
  <c r="Q9363" i="1"/>
  <c r="Q9381" i="1"/>
  <c r="Q9401" i="1"/>
  <c r="Q9420" i="1"/>
  <c r="Q9440" i="1"/>
  <c r="Q9457" i="1"/>
  <c r="Q9477" i="1"/>
  <c r="Q9495" i="1"/>
  <c r="Q9516" i="1"/>
  <c r="Q9533" i="1"/>
  <c r="Q9551" i="1"/>
  <c r="Q9568" i="1"/>
  <c r="Q9586" i="1"/>
  <c r="Q9603" i="1"/>
  <c r="Q9621" i="1"/>
  <c r="Q9637" i="1"/>
  <c r="Q9653" i="1"/>
  <c r="Q9671" i="1"/>
  <c r="Q9689" i="1"/>
  <c r="Q9704" i="1"/>
  <c r="Q9719" i="1"/>
  <c r="Q9735" i="1"/>
  <c r="Q9751" i="1"/>
  <c r="Q9767" i="1"/>
  <c r="Q9783" i="1"/>
  <c r="Q9798" i="1"/>
  <c r="Q9813" i="1"/>
  <c r="Q9830" i="1"/>
  <c r="Q9846" i="1"/>
  <c r="Q9861" i="1"/>
  <c r="Q9876" i="1"/>
  <c r="Q9892" i="1"/>
  <c r="Q9908" i="1"/>
  <c r="Q9922" i="1"/>
  <c r="Q9938" i="1"/>
  <c r="Q9952" i="1"/>
  <c r="Q9965" i="1"/>
  <c r="Q9978" i="1"/>
  <c r="Q9991" i="1"/>
  <c r="Q7603" i="1"/>
  <c r="Q8502" i="1"/>
  <c r="Q8753" i="1"/>
  <c r="Q8958" i="1"/>
  <c r="Q9113" i="1"/>
  <c r="Q9286" i="1"/>
  <c r="Q9390" i="1"/>
  <c r="Q9445" i="1"/>
  <c r="Q9521" i="1"/>
  <c r="Q9626" i="1"/>
  <c r="Q9694" i="1"/>
  <c r="Q9758" i="1"/>
  <c r="Q9836" i="1"/>
  <c r="Q9915" i="1"/>
  <c r="Q9983" i="1"/>
  <c r="Q7813" i="1"/>
  <c r="Q8593" i="1"/>
  <c r="Q8806" i="1"/>
  <c r="Q8969" i="1"/>
  <c r="Q9114" i="1"/>
  <c r="Q9256" i="1"/>
  <c r="Q9353" i="1"/>
  <c r="Q9447" i="1"/>
  <c r="Q9543" i="1"/>
  <c r="Q9647" i="1"/>
  <c r="Q9743" i="1"/>
  <c r="Q9837" i="1"/>
  <c r="Q9900" i="1"/>
  <c r="Q9971" i="1"/>
  <c r="Q6993" i="1"/>
  <c r="Q8525" i="1"/>
  <c r="Q8759" i="1"/>
  <c r="Q8928" i="1"/>
  <c r="Q9081" i="1"/>
  <c r="Q9225" i="1"/>
  <c r="Q9412" i="1"/>
  <c r="Q9664" i="1"/>
  <c r="Q9760" i="1"/>
  <c r="Q9838" i="1"/>
  <c r="Q9917" i="1"/>
  <c r="Q9986" i="1"/>
  <c r="Q7854" i="1"/>
  <c r="Q8608" i="1"/>
  <c r="Q8810" i="1"/>
  <c r="Q8937" i="1"/>
  <c r="Q9049" i="1"/>
  <c r="Q9159" i="1"/>
  <c r="Q9316" i="1"/>
  <c r="Q9394" i="1"/>
  <c r="Q9470" i="1"/>
  <c r="Q9563" i="1"/>
  <c r="Q9632" i="1"/>
  <c r="Q9730" i="1"/>
  <c r="Q9856" i="1"/>
  <c r="Q9946" i="1"/>
  <c r="Q7863" i="1"/>
  <c r="Q8430" i="1"/>
  <c r="Q7497" i="1"/>
  <c r="Q8338" i="1"/>
  <c r="Q8722" i="1"/>
  <c r="Q6585" i="1"/>
  <c r="Q7238" i="1"/>
  <c r="Q7549" i="1"/>
  <c r="Q7759" i="1"/>
  <c r="Q7940" i="1"/>
  <c r="Q8104" i="1"/>
  <c r="Q8244" i="1"/>
  <c r="Q8367" i="1"/>
  <c r="Q8475" i="1"/>
  <c r="Q8569" i="1"/>
  <c r="Q8630" i="1"/>
  <c r="Q8686" i="1"/>
  <c r="Q8737" i="1"/>
  <c r="Q8789" i="1"/>
  <c r="Q8826" i="1"/>
  <c r="Q8874" i="1"/>
  <c r="Q8909" i="1"/>
  <c r="Q8954" i="1"/>
  <c r="Q8987" i="1"/>
  <c r="Q9022" i="1"/>
  <c r="Q9064" i="1"/>
  <c r="Q9099" i="1"/>
  <c r="Q9142" i="1"/>
  <c r="Q9177" i="1"/>
  <c r="Q9209" i="1"/>
  <c r="Q9242" i="1"/>
  <c r="Q9273" i="1"/>
  <c r="Q9302" i="1"/>
  <c r="Q9327" i="1"/>
  <c r="Q9347" i="1"/>
  <c r="Q9364" i="1"/>
  <c r="Q9382" i="1"/>
  <c r="Q9402" i="1"/>
  <c r="Q9421" i="1"/>
  <c r="Q9441" i="1"/>
  <c r="Q9458" i="1"/>
  <c r="Q9478" i="1"/>
  <c r="Q9496" i="1"/>
  <c r="Q9517" i="1"/>
  <c r="Q9534" i="1"/>
  <c r="Q9552" i="1"/>
  <c r="Q9569" i="1"/>
  <c r="Q9587" i="1"/>
  <c r="Q9604" i="1"/>
  <c r="Q9622" i="1"/>
  <c r="Q9638" i="1"/>
  <c r="Q9654" i="1"/>
  <c r="Q9673" i="1"/>
  <c r="Q9690" i="1"/>
  <c r="Q9705" i="1"/>
  <c r="Q9720" i="1"/>
  <c r="Q9736" i="1"/>
  <c r="Q9752" i="1"/>
  <c r="Q9768" i="1"/>
  <c r="Q9784" i="1"/>
  <c r="Q9799" i="1"/>
  <c r="Q9814" i="1"/>
  <c r="Q9831" i="1"/>
  <c r="Q9847" i="1"/>
  <c r="Q9862" i="1"/>
  <c r="Q9878" i="1"/>
  <c r="Q9893" i="1"/>
  <c r="Q9909" i="1"/>
  <c r="Q9924" i="1"/>
  <c r="Q9939" i="1"/>
  <c r="Q9953" i="1"/>
  <c r="Q9966" i="1"/>
  <c r="Q9979" i="1"/>
  <c r="Q9992" i="1"/>
  <c r="Q7988" i="1"/>
  <c r="Q8842" i="1"/>
  <c r="Q9146" i="1"/>
  <c r="Q9313" i="1"/>
  <c r="Q9428" i="1"/>
  <c r="Q9576" i="1"/>
  <c r="Q9710" i="1"/>
  <c r="Q9788" i="1"/>
  <c r="Q9883" i="1"/>
  <c r="Q9996" i="1"/>
  <c r="Q7993" i="1"/>
  <c r="Q9374" i="1"/>
  <c r="Q9577" i="1"/>
  <c r="Q9680" i="1"/>
  <c r="Q9822" i="1"/>
  <c r="Q9916" i="1"/>
  <c r="Q7654" i="1"/>
  <c r="Q9375" i="1"/>
  <c r="Q9596" i="1"/>
  <c r="Q9696" i="1"/>
  <c r="Q9823" i="1"/>
  <c r="Q9902" i="1"/>
  <c r="Q9972" i="1"/>
  <c r="Q8026" i="1"/>
  <c r="Q9453" i="1"/>
  <c r="Q9665" i="1"/>
  <c r="Q9746" i="1"/>
  <c r="Q9887" i="1"/>
  <c r="Q10000" i="1"/>
  <c r="Q8039" i="1"/>
  <c r="Q9471" i="1"/>
  <c r="Q9581" i="1"/>
  <c r="Q9716" i="1"/>
  <c r="Q9795" i="1"/>
  <c r="Q9919" i="1"/>
  <c r="Q10001" i="1"/>
  <c r="Q8212" i="1"/>
  <c r="Q9341" i="1"/>
  <c r="Q9455" i="1"/>
  <c r="Q9565" i="1"/>
  <c r="Q9702" i="1"/>
  <c r="Q9811" i="1"/>
  <c r="Q9905" i="1"/>
  <c r="Q9976" i="1"/>
  <c r="Q6588" i="1"/>
  <c r="Q7254" i="1"/>
  <c r="Q7550" i="1"/>
  <c r="Q7760" i="1"/>
  <c r="Q7941" i="1"/>
  <c r="Q8110" i="1"/>
  <c r="Q8245" i="1"/>
  <c r="Q8372" i="1"/>
  <c r="Q8477" i="1"/>
  <c r="Q8574" i="1"/>
  <c r="Q8631" i="1"/>
  <c r="Q8687" i="1"/>
  <c r="Q8738" i="1"/>
  <c r="Q8790" i="1"/>
  <c r="Q8838" i="1"/>
  <c r="Q8876" i="1"/>
  <c r="Q8910" i="1"/>
  <c r="Q8955" i="1"/>
  <c r="Q8988" i="1"/>
  <c r="Q9033" i="1"/>
  <c r="Q9065" i="1"/>
  <c r="Q9100" i="1"/>
  <c r="Q9143" i="1"/>
  <c r="Q9178" i="1"/>
  <c r="Q9217" i="1"/>
  <c r="Q9248" i="1"/>
  <c r="Q9280" i="1"/>
  <c r="Q9303" i="1"/>
  <c r="Q9328" i="1"/>
  <c r="Q9348" i="1"/>
  <c r="Q9365" i="1"/>
  <c r="Q9386" i="1"/>
  <c r="Q9405" i="1"/>
  <c r="Q9424" i="1"/>
  <c r="Q9442" i="1"/>
  <c r="Q9459" i="1"/>
  <c r="Q9480" i="1"/>
  <c r="Q9498" i="1"/>
  <c r="Q9518" i="1"/>
  <c r="Q9536" i="1"/>
  <c r="Q9553" i="1"/>
  <c r="Q9572" i="1"/>
  <c r="Q9589" i="1"/>
  <c r="Q9605" i="1"/>
  <c r="Q9623" i="1"/>
  <c r="Q9639" i="1"/>
  <c r="Q9657" i="1"/>
  <c r="Q9675" i="1"/>
  <c r="Q9691" i="1"/>
  <c r="Q9706" i="1"/>
  <c r="Q9722" i="1"/>
  <c r="Q9738" i="1"/>
  <c r="Q9754" i="1"/>
  <c r="Q9770" i="1"/>
  <c r="Q9785" i="1"/>
  <c r="Q9800" i="1"/>
  <c r="Q9816" i="1"/>
  <c r="Q9833" i="1"/>
  <c r="Q9848" i="1"/>
  <c r="Q9863" i="1"/>
  <c r="Q9879" i="1"/>
  <c r="Q9895" i="1"/>
  <c r="Q9911" i="1"/>
  <c r="Q9926" i="1"/>
  <c r="Q9940" i="1"/>
  <c r="Q9954" i="1"/>
  <c r="Q9967" i="1"/>
  <c r="Q9980" i="1"/>
  <c r="Q9993" i="1"/>
  <c r="Q7392" i="1"/>
  <c r="Q8276" i="1"/>
  <c r="Q8592" i="1"/>
  <c r="Q8805" i="1"/>
  <c r="Q9001" i="1"/>
  <c r="Q9191" i="1"/>
  <c r="Q9351" i="1"/>
  <c r="Q9466" i="1"/>
  <c r="Q9539" i="1"/>
  <c r="Q9610" i="1"/>
  <c r="Q9662" i="1"/>
  <c r="Q9742" i="1"/>
  <c r="Q9804" i="1"/>
  <c r="Q9867" i="1"/>
  <c r="Q9943" i="1"/>
  <c r="Q6923" i="1"/>
  <c r="Q8652" i="1"/>
  <c r="Q8843" i="1"/>
  <c r="Q9080" i="1"/>
  <c r="Q9224" i="1"/>
  <c r="Q9335" i="1"/>
  <c r="Q9429" i="1"/>
  <c r="Q9468" i="1"/>
  <c r="Q9522" i="1"/>
  <c r="Q9611" i="1"/>
  <c r="Q9712" i="1"/>
  <c r="Q9759" i="1"/>
  <c r="Q9807" i="1"/>
  <c r="Q9885" i="1"/>
  <c r="Q9958" i="1"/>
  <c r="Q8024" i="1"/>
  <c r="Q8423" i="1"/>
  <c r="Q8653" i="1"/>
  <c r="Q8892" i="1"/>
  <c r="Q9048" i="1"/>
  <c r="Q9193" i="1"/>
  <c r="Q9257" i="1"/>
  <c r="Q9354" i="1"/>
  <c r="Q9430" i="1"/>
  <c r="Q9506" i="1"/>
  <c r="Q9544" i="1"/>
  <c r="Q9612" i="1"/>
  <c r="Q9648" i="1"/>
  <c r="Q9729" i="1"/>
  <c r="Q9791" i="1"/>
  <c r="Q9870" i="1"/>
  <c r="Q9959" i="1"/>
  <c r="Q7446" i="1"/>
  <c r="Q8310" i="1"/>
  <c r="Q8667" i="1"/>
  <c r="Q8856" i="1"/>
  <c r="Q9006" i="1"/>
  <c r="Q9232" i="1"/>
  <c r="Q9359" i="1"/>
  <c r="Q9432" i="1"/>
  <c r="Q9526" i="1"/>
  <c r="Q9614" i="1"/>
  <c r="Q9699" i="1"/>
  <c r="Q9777" i="1"/>
  <c r="Q9839" i="1"/>
  <c r="Q9932" i="1"/>
  <c r="Q9987" i="1"/>
  <c r="Q7448" i="1"/>
  <c r="Q8529" i="1"/>
  <c r="Q8721" i="1"/>
  <c r="Q8857" i="1"/>
  <c r="Q8973" i="1"/>
  <c r="Q9085" i="1"/>
  <c r="Q9236" i="1"/>
  <c r="Q9320" i="1"/>
  <c r="Q9360" i="1"/>
  <c r="Q9395" i="1"/>
  <c r="Q9508" i="1"/>
  <c r="Q9548" i="1"/>
  <c r="Q9598" i="1"/>
  <c r="Q9666" i="1"/>
  <c r="Q9731" i="1"/>
  <c r="Q9825" i="1"/>
  <c r="Q9888" i="1"/>
  <c r="Q9933" i="1"/>
  <c r="Q9988" i="1"/>
  <c r="Q7890" i="1"/>
  <c r="Q9018" i="1"/>
  <c r="Q9164" i="1"/>
  <c r="Q9269" i="1"/>
  <c r="Q9321" i="1"/>
  <c r="Q9378" i="1"/>
  <c r="Q9417" i="1"/>
  <c r="Q9472" i="1"/>
  <c r="Q9549" i="1"/>
  <c r="Q9617" i="1"/>
  <c r="Q9686" i="1"/>
  <c r="Q9732" i="1"/>
  <c r="Q9796" i="1"/>
  <c r="Q9874" i="1"/>
  <c r="Q9934" i="1"/>
  <c r="Q10002" i="1"/>
  <c r="Q6794" i="1"/>
  <c r="Q7319" i="1"/>
  <c r="Q7552" i="1"/>
  <c r="Q7762" i="1"/>
  <c r="Q7947" i="1"/>
  <c r="Q8115" i="1"/>
  <c r="Q8254" i="1"/>
  <c r="Q8379" i="1"/>
  <c r="Q8484" i="1"/>
  <c r="Q8577" i="1"/>
  <c r="Q8632" i="1"/>
  <c r="Q8688" i="1"/>
  <c r="Q8740" i="1"/>
  <c r="Q8792" i="1"/>
  <c r="Q8840" i="1"/>
  <c r="Q8877" i="1"/>
  <c r="Q8921" i="1"/>
  <c r="Q8956" i="1"/>
  <c r="Q8989" i="1"/>
  <c r="Q9034" i="1"/>
  <c r="Q9066" i="1"/>
  <c r="Q9111" i="1"/>
  <c r="Q9144" i="1"/>
  <c r="Q9179" i="1"/>
  <c r="Q9220" i="1"/>
  <c r="Q9251" i="1"/>
  <c r="Q9284" i="1"/>
  <c r="Q9311" i="1"/>
  <c r="Q9329" i="1"/>
  <c r="Q9349" i="1"/>
  <c r="Q9366" i="1"/>
  <c r="Q9387" i="1"/>
  <c r="Q9406" i="1"/>
  <c r="Q9425" i="1"/>
  <c r="Q9443" i="1"/>
  <c r="Q9460" i="1"/>
  <c r="Q9481" i="1"/>
  <c r="Q9500" i="1"/>
  <c r="Q9519" i="1"/>
  <c r="Q9537" i="1"/>
  <c r="Q9555" i="1"/>
  <c r="Q9573" i="1"/>
  <c r="Q9590" i="1"/>
  <c r="Q9608" i="1"/>
  <c r="Q9624" i="1"/>
  <c r="Q9640" i="1"/>
  <c r="Q9658" i="1"/>
  <c r="Q9676" i="1"/>
  <c r="Q9692" i="1"/>
  <c r="Q9707" i="1"/>
  <c r="Q9723" i="1"/>
  <c r="Q9739" i="1"/>
  <c r="Q9755" i="1"/>
  <c r="Q9771" i="1"/>
  <c r="Q9786" i="1"/>
  <c r="Q9801" i="1"/>
  <c r="Q9818" i="1"/>
  <c r="Q9834" i="1"/>
  <c r="Q9849" i="1"/>
  <c r="Q9864" i="1"/>
  <c r="Q9880" i="1"/>
  <c r="Q9896" i="1"/>
  <c r="Q9912" i="1"/>
  <c r="Q9927" i="1"/>
  <c r="Q9941" i="1"/>
  <c r="Q9955" i="1"/>
  <c r="Q9968" i="1"/>
  <c r="Q9981" i="1"/>
  <c r="Q9994" i="1"/>
  <c r="Q7811" i="1"/>
  <c r="Q8399" i="1"/>
  <c r="Q8704" i="1"/>
  <c r="Q8924" i="1"/>
  <c r="Q9078" i="1"/>
  <c r="Q9255" i="1"/>
  <c r="Q9372" i="1"/>
  <c r="Q9484" i="1"/>
  <c r="Q9558" i="1"/>
  <c r="Q9644" i="1"/>
  <c r="Q9726" i="1"/>
  <c r="Q9821" i="1"/>
  <c r="Q9899" i="1"/>
  <c r="Q9957" i="1"/>
  <c r="Q7605" i="1"/>
  <c r="Q8151" i="1"/>
  <c r="Q8405" i="1"/>
  <c r="Q8705" i="1"/>
  <c r="Q8927" i="1"/>
  <c r="Q9002" i="1"/>
  <c r="Q9157" i="1"/>
  <c r="Q9314" i="1"/>
  <c r="Q9411" i="1"/>
  <c r="Q9505" i="1"/>
  <c r="Q9594" i="1"/>
  <c r="Q9663" i="1"/>
  <c r="Q9728" i="1"/>
  <c r="Q9790" i="1"/>
  <c r="Q9869" i="1"/>
  <c r="Q9944" i="1"/>
  <c r="Q9998" i="1"/>
  <c r="Q7851" i="1"/>
  <c r="Q8307" i="1"/>
  <c r="Q8706" i="1"/>
  <c r="Q8855" i="1"/>
  <c r="Q9005" i="1"/>
  <c r="Q9116" i="1"/>
  <c r="Q9288" i="1"/>
  <c r="Q9336" i="1"/>
  <c r="Q9450" i="1"/>
  <c r="Q9486" i="1"/>
  <c r="Q9562" i="1"/>
  <c r="Q9629" i="1"/>
  <c r="Q9713" i="1"/>
  <c r="Q9775" i="1"/>
  <c r="Q9854" i="1"/>
  <c r="Q9931" i="1"/>
  <c r="Q9999" i="1"/>
  <c r="Q7655" i="1"/>
  <c r="Q8526" i="1"/>
  <c r="Q8771" i="1"/>
  <c r="Q8972" i="1"/>
  <c r="Q9084" i="1"/>
  <c r="Q9194" i="1"/>
  <c r="Q9296" i="1"/>
  <c r="Q9376" i="1"/>
  <c r="Q9490" i="1"/>
  <c r="Q9546" i="1"/>
  <c r="Q9649" i="1"/>
  <c r="Q9715" i="1"/>
  <c r="Q9809" i="1"/>
  <c r="Q9872" i="1"/>
  <c r="Q9960" i="1"/>
  <c r="Q7081" i="1"/>
  <c r="Q8317" i="1"/>
  <c r="Q8668" i="1"/>
  <c r="Q8822" i="1"/>
  <c r="Q8940" i="1"/>
  <c r="Q9050" i="1"/>
  <c r="Q9162" i="1"/>
  <c r="Q9268" i="1"/>
  <c r="Q9339" i="1"/>
  <c r="Q9433" i="1"/>
  <c r="Q9529" i="1"/>
  <c r="Q9634" i="1"/>
  <c r="Q9683" i="1"/>
  <c r="Q9747" i="1"/>
  <c r="Q9810" i="1"/>
  <c r="Q9873" i="1"/>
  <c r="Q9947" i="1"/>
  <c r="Q7096" i="1"/>
  <c r="Q8448" i="1"/>
  <c r="Q8669" i="1"/>
  <c r="Q8823" i="1"/>
  <c r="Q8906" i="1"/>
  <c r="Q8974" i="1"/>
  <c r="Q9094" i="1"/>
  <c r="Q9206" i="1"/>
  <c r="Q9492" i="1"/>
  <c r="Q9600" i="1"/>
  <c r="Q9668" i="1"/>
  <c r="Q9748" i="1"/>
  <c r="Q9826" i="1"/>
  <c r="Q9890" i="1"/>
  <c r="Q9963" i="1"/>
  <c r="Q6795" i="1"/>
  <c r="Q7330" i="1"/>
  <c r="Q7602" i="1"/>
  <c r="Q7810" i="1"/>
  <c r="Q7987" i="1"/>
  <c r="Q8145" i="1"/>
  <c r="Q8274" i="1"/>
  <c r="Q8397" i="1"/>
  <c r="Q8501" i="1"/>
  <c r="Q8591" i="1"/>
  <c r="Q8646" i="1"/>
  <c r="Q8701" i="1"/>
  <c r="Q8752" i="1"/>
  <c r="Q8804" i="1"/>
  <c r="Q8841" i="1"/>
  <c r="Q8878" i="1"/>
  <c r="Q8922" i="1"/>
  <c r="Q8957" i="1"/>
  <c r="Q9000" i="1"/>
  <c r="Q9035" i="1"/>
  <c r="Q9068" i="1"/>
  <c r="Q9112" i="1"/>
  <c r="Q9145" i="1"/>
  <c r="Q9190" i="1"/>
  <c r="Q9221" i="1"/>
  <c r="Q9254" i="1"/>
  <c r="Q9285" i="1"/>
  <c r="Q9312" i="1"/>
  <c r="Q9333" i="1"/>
  <c r="Q9350" i="1"/>
  <c r="Q9369" i="1"/>
  <c r="Q9389" i="1"/>
  <c r="Q9407" i="1"/>
  <c r="Q9426" i="1"/>
  <c r="Q9444" i="1"/>
  <c r="Q9465" i="1"/>
  <c r="Q9483" i="1"/>
  <c r="Q9503" i="1"/>
  <c r="Q9520" i="1"/>
  <c r="Q9538" i="1"/>
  <c r="Q9557" i="1"/>
  <c r="Q9575" i="1"/>
  <c r="Q9591" i="1"/>
  <c r="Q9609" i="1"/>
  <c r="Q9625" i="1"/>
  <c r="Q9642" i="1"/>
  <c r="Q9661" i="1"/>
  <c r="Q9677" i="1"/>
  <c r="Q9693" i="1"/>
  <c r="Q9708" i="1"/>
  <c r="Q9725" i="1"/>
  <c r="Q9741" i="1"/>
  <c r="Q9756" i="1"/>
  <c r="Q9772" i="1"/>
  <c r="Q9787" i="1"/>
  <c r="Q9803" i="1"/>
  <c r="Q9820" i="1"/>
  <c r="Q9835" i="1"/>
  <c r="Q9850" i="1"/>
  <c r="Q9866" i="1"/>
  <c r="Q9882" i="1"/>
  <c r="Q9898" i="1"/>
  <c r="Q9914" i="1"/>
  <c r="Q9928" i="1"/>
  <c r="Q9942" i="1"/>
  <c r="Q9956" i="1"/>
  <c r="Q9969" i="1"/>
  <c r="Q9982" i="1"/>
  <c r="Q9995" i="1"/>
  <c r="Q8182" i="1"/>
  <c r="Q9579" i="1"/>
  <c r="Q9794" i="1"/>
  <c r="Q9903" i="1"/>
  <c r="Q8192" i="1"/>
  <c r="Q9454" i="1"/>
  <c r="Q9650" i="1"/>
  <c r="Q9762" i="1"/>
  <c r="Q9857" i="1"/>
  <c r="Q9962" i="1"/>
  <c r="Q8072" i="1"/>
  <c r="Q9361" i="1"/>
  <c r="Q9510" i="1"/>
  <c r="Q9635" i="1"/>
  <c r="Q9764" i="1"/>
  <c r="Q9859" i="1"/>
  <c r="Q9948" i="1"/>
  <c r="T4" i="1"/>
  <c r="O4" i="2"/>
  <c r="O5" i="2"/>
  <c r="O17" i="2"/>
  <c r="O29" i="2"/>
  <c r="O41" i="2"/>
  <c r="O53" i="2"/>
  <c r="O65" i="2"/>
  <c r="O77" i="2"/>
  <c r="O89" i="2"/>
  <c r="O101" i="2"/>
  <c r="O113" i="2"/>
  <c r="O125" i="2"/>
  <c r="O137" i="2"/>
  <c r="O149" i="2"/>
  <c r="O161" i="2"/>
  <c r="O173" i="2"/>
  <c r="O185" i="2"/>
  <c r="O197" i="2"/>
  <c r="O209" i="2"/>
  <c r="O221" i="2"/>
  <c r="O233" i="2"/>
  <c r="O245" i="2"/>
  <c r="O257" i="2"/>
  <c r="O269" i="2"/>
  <c r="O281" i="2"/>
  <c r="O293" i="2"/>
  <c r="O305" i="2"/>
  <c r="O317" i="2"/>
  <c r="O329" i="2"/>
  <c r="O341" i="2"/>
  <c r="O353" i="2"/>
  <c r="O365" i="2"/>
  <c r="O377" i="2"/>
  <c r="O389" i="2"/>
  <c r="O401" i="2"/>
  <c r="O413" i="2"/>
  <c r="O425" i="2"/>
  <c r="O437" i="2"/>
  <c r="O449" i="2"/>
  <c r="O461" i="2"/>
  <c r="O473" i="2"/>
  <c r="O485" i="2"/>
  <c r="O497" i="2"/>
  <c r="O509" i="2"/>
  <c r="O521" i="2"/>
  <c r="O533" i="2"/>
  <c r="O545" i="2"/>
  <c r="O557" i="2"/>
  <c r="O569" i="2"/>
  <c r="O581" i="2"/>
  <c r="O593" i="2"/>
  <c r="O605" i="2"/>
  <c r="O617" i="2"/>
  <c r="O629" i="2"/>
  <c r="O641" i="2"/>
  <c r="O653" i="2"/>
  <c r="O665" i="2"/>
  <c r="O677" i="2"/>
  <c r="O689" i="2"/>
  <c r="O701" i="2"/>
  <c r="O713" i="2"/>
  <c r="O725" i="2"/>
  <c r="O737" i="2"/>
  <c r="O749" i="2"/>
  <c r="O761" i="2"/>
  <c r="O773" i="2"/>
  <c r="O785" i="2"/>
  <c r="O797" i="2"/>
  <c r="O809" i="2"/>
  <c r="O821" i="2"/>
  <c r="O833" i="2"/>
  <c r="O845" i="2"/>
  <c r="O857" i="2"/>
  <c r="O869" i="2"/>
  <c r="O881" i="2"/>
  <c r="O893" i="2"/>
  <c r="O905" i="2"/>
  <c r="O917" i="2"/>
  <c r="O929" i="2"/>
  <c r="O941" i="2"/>
  <c r="O953" i="2"/>
  <c r="O965" i="2"/>
  <c r="O977" i="2"/>
  <c r="O989" i="2"/>
  <c r="O1001" i="2"/>
  <c r="O1013" i="2"/>
  <c r="O6" i="2"/>
  <c r="O18" i="2"/>
  <c r="O30" i="2"/>
  <c r="O42" i="2"/>
  <c r="O54" i="2"/>
  <c r="O66" i="2"/>
  <c r="O78" i="2"/>
  <c r="O90" i="2"/>
  <c r="O102" i="2"/>
  <c r="O114" i="2"/>
  <c r="O126" i="2"/>
  <c r="O138" i="2"/>
  <c r="O150" i="2"/>
  <c r="O162" i="2"/>
  <c r="O174" i="2"/>
  <c r="O186" i="2"/>
  <c r="O198" i="2"/>
  <c r="O210" i="2"/>
  <c r="O222" i="2"/>
  <c r="O234" i="2"/>
  <c r="O246" i="2"/>
  <c r="O258" i="2"/>
  <c r="O270" i="2"/>
  <c r="O282" i="2"/>
  <c r="O294" i="2"/>
  <c r="O306" i="2"/>
  <c r="O318" i="2"/>
  <c r="O330" i="2"/>
  <c r="O342" i="2"/>
  <c r="O354" i="2"/>
  <c r="O366" i="2"/>
  <c r="O378" i="2"/>
  <c r="O390" i="2"/>
  <c r="O402" i="2"/>
  <c r="O414" i="2"/>
  <c r="O426" i="2"/>
  <c r="O438" i="2"/>
  <c r="O450" i="2"/>
  <c r="O7" i="2"/>
  <c r="O21" i="2"/>
  <c r="O35" i="2"/>
  <c r="O49" i="2"/>
  <c r="O63" i="2"/>
  <c r="O79" i="2"/>
  <c r="O93" i="2"/>
  <c r="O107" i="2"/>
  <c r="O121" i="2"/>
  <c r="O135" i="2"/>
  <c r="O151" i="2"/>
  <c r="O165" i="2"/>
  <c r="O179" i="2"/>
  <c r="O193" i="2"/>
  <c r="O207" i="2"/>
  <c r="O223" i="2"/>
  <c r="O237" i="2"/>
  <c r="O251" i="2"/>
  <c r="O265" i="2"/>
  <c r="O279" i="2"/>
  <c r="O295" i="2"/>
  <c r="O309" i="2"/>
  <c r="O323" i="2"/>
  <c r="O337" i="2"/>
  <c r="O351" i="2"/>
  <c r="O367" i="2"/>
  <c r="O381" i="2"/>
  <c r="O395" i="2"/>
  <c r="O409" i="2"/>
  <c r="O423" i="2"/>
  <c r="O439" i="2"/>
  <c r="O453" i="2"/>
  <c r="O466" i="2"/>
  <c r="O479" i="2"/>
  <c r="O492" i="2"/>
  <c r="O505" i="2"/>
  <c r="O518" i="2"/>
  <c r="O531" i="2"/>
  <c r="O544" i="2"/>
  <c r="O558" i="2"/>
  <c r="O571" i="2"/>
  <c r="O584" i="2"/>
  <c r="O597" i="2"/>
  <c r="O610" i="2"/>
  <c r="O623" i="2"/>
  <c r="O636" i="2"/>
  <c r="O649" i="2"/>
  <c r="O662" i="2"/>
  <c r="O675" i="2"/>
  <c r="O688" i="2"/>
  <c r="O702" i="2"/>
  <c r="O715" i="2"/>
  <c r="O728" i="2"/>
  <c r="O741" i="2"/>
  <c r="O754" i="2"/>
  <c r="O767" i="2"/>
  <c r="O780" i="2"/>
  <c r="O793" i="2"/>
  <c r="O806" i="2"/>
  <c r="O819" i="2"/>
  <c r="O832" i="2"/>
  <c r="O846" i="2"/>
  <c r="O859" i="2"/>
  <c r="O872" i="2"/>
  <c r="O885" i="2"/>
  <c r="O898" i="2"/>
  <c r="O911" i="2"/>
  <c r="O924" i="2"/>
  <c r="O937" i="2"/>
  <c r="O950" i="2"/>
  <c r="O963" i="2"/>
  <c r="O976" i="2"/>
  <c r="O8" i="2"/>
  <c r="O22" i="2"/>
  <c r="O36" i="2"/>
  <c r="O50" i="2"/>
  <c r="O64" i="2"/>
  <c r="O80" i="2"/>
  <c r="O94" i="2"/>
  <c r="O108" i="2"/>
  <c r="O122" i="2"/>
  <c r="O136" i="2"/>
  <c r="O152" i="2"/>
  <c r="O166" i="2"/>
  <c r="O180" i="2"/>
  <c r="O194" i="2"/>
  <c r="O208" i="2"/>
  <c r="O224" i="2"/>
  <c r="O238" i="2"/>
  <c r="O252" i="2"/>
  <c r="O266" i="2"/>
  <c r="O280" i="2"/>
  <c r="O296" i="2"/>
  <c r="O310" i="2"/>
  <c r="O324" i="2"/>
  <c r="O338" i="2"/>
  <c r="O352" i="2"/>
  <c r="O368" i="2"/>
  <c r="O382" i="2"/>
  <c r="O396" i="2"/>
  <c r="O410" i="2"/>
  <c r="O424" i="2"/>
  <c r="O440" i="2"/>
  <c r="O454" i="2"/>
  <c r="O467" i="2"/>
  <c r="O480" i="2"/>
  <c r="O493" i="2"/>
  <c r="O506" i="2"/>
  <c r="O519" i="2"/>
  <c r="O532" i="2"/>
  <c r="O546" i="2"/>
  <c r="O559" i="2"/>
  <c r="O572" i="2"/>
  <c r="O585" i="2"/>
  <c r="O598" i="2"/>
  <c r="O611" i="2"/>
  <c r="O624" i="2"/>
  <c r="O637" i="2"/>
  <c r="O650" i="2"/>
  <c r="O663" i="2"/>
  <c r="O676" i="2"/>
  <c r="O690" i="2"/>
  <c r="O703" i="2"/>
  <c r="O716" i="2"/>
  <c r="O729" i="2"/>
  <c r="O742" i="2"/>
  <c r="O755" i="2"/>
  <c r="O768" i="2"/>
  <c r="O781" i="2"/>
  <c r="O794" i="2"/>
  <c r="O807" i="2"/>
  <c r="O820" i="2"/>
  <c r="O834" i="2"/>
  <c r="O847" i="2"/>
  <c r="O860" i="2"/>
  <c r="O873" i="2"/>
  <c r="O886" i="2"/>
  <c r="O899" i="2"/>
  <c r="O912" i="2"/>
  <c r="O925" i="2"/>
  <c r="O938" i="2"/>
  <c r="O951" i="2"/>
  <c r="O964" i="2"/>
  <c r="O978" i="2"/>
  <c r="O991" i="2"/>
  <c r="O1004" i="2"/>
  <c r="O1017" i="2"/>
  <c r="O1029" i="2"/>
  <c r="O1041" i="2"/>
  <c r="O1053" i="2"/>
  <c r="O1065" i="2"/>
  <c r="O1077" i="2"/>
  <c r="O1089" i="2"/>
  <c r="O1101" i="2"/>
  <c r="O1113" i="2"/>
  <c r="O1125" i="2"/>
  <c r="O1137" i="2"/>
  <c r="O9" i="2"/>
  <c r="O23" i="2"/>
  <c r="O37" i="2"/>
  <c r="O51" i="2"/>
  <c r="O67" i="2"/>
  <c r="O81" i="2"/>
  <c r="O95" i="2"/>
  <c r="O109" i="2"/>
  <c r="O123" i="2"/>
  <c r="O139" i="2"/>
  <c r="O153" i="2"/>
  <c r="O167" i="2"/>
  <c r="O181" i="2"/>
  <c r="O195" i="2"/>
  <c r="O211" i="2"/>
  <c r="O225" i="2"/>
  <c r="O239" i="2"/>
  <c r="O253" i="2"/>
  <c r="O267" i="2"/>
  <c r="O283" i="2"/>
  <c r="O297" i="2"/>
  <c r="O311" i="2"/>
  <c r="O325" i="2"/>
  <c r="O339" i="2"/>
  <c r="O355" i="2"/>
  <c r="O369" i="2"/>
  <c r="O383" i="2"/>
  <c r="O397" i="2"/>
  <c r="O411" i="2"/>
  <c r="O427" i="2"/>
  <c r="O441" i="2"/>
  <c r="O455" i="2"/>
  <c r="O468" i="2"/>
  <c r="O481" i="2"/>
  <c r="O494" i="2"/>
  <c r="O507" i="2"/>
  <c r="O520" i="2"/>
  <c r="O534" i="2"/>
  <c r="O547" i="2"/>
  <c r="O560" i="2"/>
  <c r="O573" i="2"/>
  <c r="O586" i="2"/>
  <c r="O599" i="2"/>
  <c r="O612" i="2"/>
  <c r="O625" i="2"/>
  <c r="O638" i="2"/>
  <c r="O651" i="2"/>
  <c r="O664" i="2"/>
  <c r="O678" i="2"/>
  <c r="O691" i="2"/>
  <c r="O704" i="2"/>
  <c r="O717" i="2"/>
  <c r="O730" i="2"/>
  <c r="O743" i="2"/>
  <c r="O756" i="2"/>
  <c r="O769" i="2"/>
  <c r="O782" i="2"/>
  <c r="O795" i="2"/>
  <c r="O808" i="2"/>
  <c r="O822" i="2"/>
  <c r="O835" i="2"/>
  <c r="O848" i="2"/>
  <c r="O861" i="2"/>
  <c r="O874" i="2"/>
  <c r="O887" i="2"/>
  <c r="O900" i="2"/>
  <c r="O913" i="2"/>
  <c r="O926" i="2"/>
  <c r="O939" i="2"/>
  <c r="O952" i="2"/>
  <c r="O966" i="2"/>
  <c r="O979" i="2"/>
  <c r="O992" i="2"/>
  <c r="O1005" i="2"/>
  <c r="O1018" i="2"/>
  <c r="O1030" i="2"/>
  <c r="O1042" i="2"/>
  <c r="O1054" i="2"/>
  <c r="O1066" i="2"/>
  <c r="O1078" i="2"/>
  <c r="O1090" i="2"/>
  <c r="O1102" i="2"/>
  <c r="O1114" i="2"/>
  <c r="O1126" i="2"/>
  <c r="O1138" i="2"/>
  <c r="O10" i="2"/>
  <c r="O27" i="2"/>
  <c r="O46" i="2"/>
  <c r="O68" i="2"/>
  <c r="O85" i="2"/>
  <c r="O104" i="2"/>
  <c r="O124" i="2"/>
  <c r="O143" i="2"/>
  <c r="O160" i="2"/>
  <c r="O182" i="2"/>
  <c r="O201" i="2"/>
  <c r="O218" i="2"/>
  <c r="O240" i="2"/>
  <c r="O259" i="2"/>
  <c r="O276" i="2"/>
  <c r="O298" i="2"/>
  <c r="O315" i="2"/>
  <c r="O334" i="2"/>
  <c r="O356" i="2"/>
  <c r="O373" i="2"/>
  <c r="O392" i="2"/>
  <c r="O412" i="2"/>
  <c r="O431" i="2"/>
  <c r="O448" i="2"/>
  <c r="O469" i="2"/>
  <c r="O486" i="2"/>
  <c r="O502" i="2"/>
  <c r="O522" i="2"/>
  <c r="O538" i="2"/>
  <c r="O554" i="2"/>
  <c r="O574" i="2"/>
  <c r="O590" i="2"/>
  <c r="O607" i="2"/>
  <c r="O626" i="2"/>
  <c r="O643" i="2"/>
  <c r="O659" i="2"/>
  <c r="O679" i="2"/>
  <c r="O695" i="2"/>
  <c r="O711" i="2"/>
  <c r="O731" i="2"/>
  <c r="O747" i="2"/>
  <c r="O764" i="2"/>
  <c r="O783" i="2"/>
  <c r="O800" i="2"/>
  <c r="O816" i="2"/>
  <c r="O836" i="2"/>
  <c r="O852" i="2"/>
  <c r="O868" i="2"/>
  <c r="O888" i="2"/>
  <c r="O904" i="2"/>
  <c r="O921" i="2"/>
  <c r="O940" i="2"/>
  <c r="O957" i="2"/>
  <c r="O973" i="2"/>
  <c r="O990" i="2"/>
  <c r="O1007" i="2"/>
  <c r="O1022" i="2"/>
  <c r="O1036" i="2"/>
  <c r="O1050" i="2"/>
  <c r="O1064" i="2"/>
  <c r="O1080" i="2"/>
  <c r="O1094" i="2"/>
  <c r="O1108" i="2"/>
  <c r="O1122" i="2"/>
  <c r="O1136" i="2"/>
  <c r="O1150" i="2"/>
  <c r="O1162" i="2"/>
  <c r="O1174" i="2"/>
  <c r="O1186" i="2"/>
  <c r="O1198" i="2"/>
  <c r="O1210" i="2"/>
  <c r="O1222" i="2"/>
  <c r="O1234" i="2"/>
  <c r="O1246" i="2"/>
  <c r="O1258" i="2"/>
  <c r="O1270" i="2"/>
  <c r="O1282" i="2"/>
  <c r="O1294" i="2"/>
  <c r="O1306" i="2"/>
  <c r="O1318" i="2"/>
  <c r="O1330" i="2"/>
  <c r="O1342" i="2"/>
  <c r="O1354" i="2"/>
  <c r="O1366" i="2"/>
  <c r="O1378" i="2"/>
  <c r="O1390" i="2"/>
  <c r="O1402" i="2"/>
  <c r="O1414" i="2"/>
  <c r="O1426" i="2"/>
  <c r="O1438" i="2"/>
  <c r="O1450" i="2"/>
  <c r="O1462" i="2"/>
  <c r="O1474" i="2"/>
  <c r="O1486" i="2"/>
  <c r="O1498" i="2"/>
  <c r="O1510" i="2"/>
  <c r="O1522" i="2"/>
  <c r="O1534" i="2"/>
  <c r="O1546" i="2"/>
  <c r="O1558" i="2"/>
  <c r="O1570" i="2"/>
  <c r="O1582" i="2"/>
  <c r="O1594" i="2"/>
  <c r="O1606" i="2"/>
  <c r="O1618" i="2"/>
  <c r="O1630" i="2"/>
  <c r="O1642" i="2"/>
  <c r="O1654" i="2"/>
  <c r="O1666" i="2"/>
  <c r="O1678" i="2"/>
  <c r="O1690" i="2"/>
  <c r="O1702" i="2"/>
  <c r="O1714" i="2"/>
  <c r="O1726" i="2"/>
  <c r="O1738" i="2"/>
  <c r="O1750" i="2"/>
  <c r="O1762" i="2"/>
  <c r="O1774" i="2"/>
  <c r="O1786" i="2"/>
  <c r="O1798" i="2"/>
  <c r="O1810" i="2"/>
  <c r="O1822" i="2"/>
  <c r="O1834" i="2"/>
  <c r="O1846" i="2"/>
  <c r="O1858" i="2"/>
  <c r="O1870" i="2"/>
  <c r="O1882" i="2"/>
  <c r="O1894" i="2"/>
  <c r="O1906" i="2"/>
  <c r="O1918" i="2"/>
  <c r="O1930" i="2"/>
  <c r="O1942" i="2"/>
  <c r="O1954" i="2"/>
  <c r="O1966" i="2"/>
  <c r="O1978" i="2"/>
  <c r="O1990" i="2"/>
  <c r="O2002" i="2"/>
  <c r="O2014" i="2"/>
  <c r="O2026" i="2"/>
  <c r="O2038" i="2"/>
  <c r="O2050" i="2"/>
  <c r="O2062" i="2"/>
  <c r="O2074" i="2"/>
  <c r="O2086" i="2"/>
  <c r="O2098" i="2"/>
  <c r="O2110" i="2"/>
  <c r="O2122" i="2"/>
  <c r="O2134" i="2"/>
  <c r="O2146" i="2"/>
  <c r="O2158" i="2"/>
  <c r="O2170" i="2"/>
  <c r="O2182" i="2"/>
  <c r="O2194" i="2"/>
  <c r="O2206" i="2"/>
  <c r="O2218" i="2"/>
  <c r="O2230" i="2"/>
  <c r="O2242" i="2"/>
  <c r="O2254" i="2"/>
  <c r="O2266" i="2"/>
  <c r="O2278" i="2"/>
  <c r="O2290" i="2"/>
  <c r="O2302" i="2"/>
  <c r="O2314" i="2"/>
  <c r="O2326" i="2"/>
  <c r="O2338" i="2"/>
  <c r="O2350" i="2"/>
  <c r="O2362" i="2"/>
  <c r="O2374" i="2"/>
  <c r="O2386" i="2"/>
  <c r="O2398" i="2"/>
  <c r="O11" i="2"/>
  <c r="O28" i="2"/>
  <c r="O47" i="2"/>
  <c r="O69" i="2"/>
  <c r="O86" i="2"/>
  <c r="O105" i="2"/>
  <c r="O127" i="2"/>
  <c r="O144" i="2"/>
  <c r="O163" i="2"/>
  <c r="O183" i="2"/>
  <c r="O202" i="2"/>
  <c r="O219" i="2"/>
  <c r="O241" i="2"/>
  <c r="O260" i="2"/>
  <c r="O277" i="2"/>
  <c r="O299" i="2"/>
  <c r="O316" i="2"/>
  <c r="O335" i="2"/>
  <c r="O357" i="2"/>
  <c r="O374" i="2"/>
  <c r="O393" i="2"/>
  <c r="O415" i="2"/>
  <c r="O432" i="2"/>
  <c r="O451" i="2"/>
  <c r="O470" i="2"/>
  <c r="O487" i="2"/>
  <c r="O503" i="2"/>
  <c r="O523" i="2"/>
  <c r="O539" i="2"/>
  <c r="O555" i="2"/>
  <c r="O575" i="2"/>
  <c r="O591" i="2"/>
  <c r="O608" i="2"/>
  <c r="O627" i="2"/>
  <c r="O644" i="2"/>
  <c r="O660" i="2"/>
  <c r="O680" i="2"/>
  <c r="O696" i="2"/>
  <c r="O712" i="2"/>
  <c r="O732" i="2"/>
  <c r="O748" i="2"/>
  <c r="O765" i="2"/>
  <c r="O784" i="2"/>
  <c r="O801" i="2"/>
  <c r="O817" i="2"/>
  <c r="O837" i="2"/>
  <c r="O853" i="2"/>
  <c r="O870" i="2"/>
  <c r="O889" i="2"/>
  <c r="O906" i="2"/>
  <c r="O922" i="2"/>
  <c r="O942" i="2"/>
  <c r="O958" i="2"/>
  <c r="O974" i="2"/>
  <c r="O993" i="2"/>
  <c r="O1008" i="2"/>
  <c r="O1023" i="2"/>
  <c r="O1037" i="2"/>
  <c r="O1051" i="2"/>
  <c r="O1067" i="2"/>
  <c r="O1081" i="2"/>
  <c r="O1095" i="2"/>
  <c r="O1109" i="2"/>
  <c r="O1123" i="2"/>
  <c r="O1139" i="2"/>
  <c r="O1151" i="2"/>
  <c r="O1163" i="2"/>
  <c r="O1175" i="2"/>
  <c r="O1187" i="2"/>
  <c r="O1199" i="2"/>
  <c r="O1211" i="2"/>
  <c r="O1223" i="2"/>
  <c r="O1235" i="2"/>
  <c r="O1247" i="2"/>
  <c r="O1259" i="2"/>
  <c r="O1271" i="2"/>
  <c r="O1283" i="2"/>
  <c r="O1295" i="2"/>
  <c r="O1307" i="2"/>
  <c r="O1319" i="2"/>
  <c r="O1331" i="2"/>
  <c r="O1343" i="2"/>
  <c r="O1355" i="2"/>
  <c r="O1367" i="2"/>
  <c r="O1379" i="2"/>
  <c r="O1391" i="2"/>
  <c r="O1403" i="2"/>
  <c r="O1415" i="2"/>
  <c r="O1427" i="2"/>
  <c r="O1439" i="2"/>
  <c r="O1451" i="2"/>
  <c r="O1463" i="2"/>
  <c r="O1475" i="2"/>
  <c r="O1487" i="2"/>
  <c r="O1499" i="2"/>
  <c r="O1511" i="2"/>
  <c r="O1523" i="2"/>
  <c r="O1535" i="2"/>
  <c r="O1547" i="2"/>
  <c r="O1559" i="2"/>
  <c r="O1571" i="2"/>
  <c r="O1583" i="2"/>
  <c r="O1595" i="2"/>
  <c r="O1607" i="2"/>
  <c r="O1619" i="2"/>
  <c r="O1631" i="2"/>
  <c r="O1643" i="2"/>
  <c r="O1655" i="2"/>
  <c r="O1667" i="2"/>
  <c r="O1679" i="2"/>
  <c r="O1691" i="2"/>
  <c r="O1703" i="2"/>
  <c r="O1715" i="2"/>
  <c r="O1727" i="2"/>
  <c r="O1739" i="2"/>
  <c r="O1751" i="2"/>
  <c r="O1763" i="2"/>
  <c r="O1775" i="2"/>
  <c r="O1787" i="2"/>
  <c r="O12" i="2"/>
  <c r="O31" i="2"/>
  <c r="O48" i="2"/>
  <c r="O70" i="2"/>
  <c r="O87" i="2"/>
  <c r="O106" i="2"/>
  <c r="O128" i="2"/>
  <c r="O145" i="2"/>
  <c r="O164" i="2"/>
  <c r="O184" i="2"/>
  <c r="O203" i="2"/>
  <c r="O220" i="2"/>
  <c r="O242" i="2"/>
  <c r="O261" i="2"/>
  <c r="O278" i="2"/>
  <c r="O300" i="2"/>
  <c r="O319" i="2"/>
  <c r="O336" i="2"/>
  <c r="O358" i="2"/>
  <c r="O375" i="2"/>
  <c r="O394" i="2"/>
  <c r="O416" i="2"/>
  <c r="O433" i="2"/>
  <c r="O452" i="2"/>
  <c r="O471" i="2"/>
  <c r="O488" i="2"/>
  <c r="O504" i="2"/>
  <c r="O524" i="2"/>
  <c r="O540" i="2"/>
  <c r="O556" i="2"/>
  <c r="O576" i="2"/>
  <c r="O592" i="2"/>
  <c r="O609" i="2"/>
  <c r="O628" i="2"/>
  <c r="O645" i="2"/>
  <c r="O661" i="2"/>
  <c r="O681" i="2"/>
  <c r="O697" i="2"/>
  <c r="O714" i="2"/>
  <c r="O733" i="2"/>
  <c r="O750" i="2"/>
  <c r="O766" i="2"/>
  <c r="O786" i="2"/>
  <c r="O802" i="2"/>
  <c r="O818" i="2"/>
  <c r="O838" i="2"/>
  <c r="O854" i="2"/>
  <c r="O871" i="2"/>
  <c r="O890" i="2"/>
  <c r="O907" i="2"/>
  <c r="O923" i="2"/>
  <c r="O943" i="2"/>
  <c r="O959" i="2"/>
  <c r="O975" i="2"/>
  <c r="O994" i="2"/>
  <c r="O1009" i="2"/>
  <c r="O1024" i="2"/>
  <c r="O1038" i="2"/>
  <c r="O1052" i="2"/>
  <c r="O1068" i="2"/>
  <c r="O1082" i="2"/>
  <c r="O1096" i="2"/>
  <c r="O1110" i="2"/>
  <c r="O1124" i="2"/>
  <c r="O1140" i="2"/>
  <c r="O1152" i="2"/>
  <c r="O1164" i="2"/>
  <c r="O1176" i="2"/>
  <c r="O1188" i="2"/>
  <c r="O1200" i="2"/>
  <c r="O1212" i="2"/>
  <c r="O1224" i="2"/>
  <c r="O1236" i="2"/>
  <c r="O1248" i="2"/>
  <c r="O1260" i="2"/>
  <c r="O1272" i="2"/>
  <c r="O1284" i="2"/>
  <c r="O1296" i="2"/>
  <c r="O1308" i="2"/>
  <c r="O1320" i="2"/>
  <c r="O1332" i="2"/>
  <c r="O1344" i="2"/>
  <c r="O1356" i="2"/>
  <c r="O1368" i="2"/>
  <c r="O1380" i="2"/>
  <c r="O1392" i="2"/>
  <c r="O1404" i="2"/>
  <c r="O1416" i="2"/>
  <c r="O1428" i="2"/>
  <c r="O1440" i="2"/>
  <c r="O1452" i="2"/>
  <c r="O1464" i="2"/>
  <c r="O1476" i="2"/>
  <c r="O1488" i="2"/>
  <c r="O1500" i="2"/>
  <c r="O1512" i="2"/>
  <c r="O1524" i="2"/>
  <c r="O1536" i="2"/>
  <c r="O1548" i="2"/>
  <c r="O1560" i="2"/>
  <c r="O1572" i="2"/>
  <c r="O13" i="2"/>
  <c r="O38" i="2"/>
  <c r="O60" i="2"/>
  <c r="O88" i="2"/>
  <c r="O115" i="2"/>
  <c r="O140" i="2"/>
  <c r="O168" i="2"/>
  <c r="O190" i="2"/>
  <c r="O215" i="2"/>
  <c r="O243" i="2"/>
  <c r="O268" i="2"/>
  <c r="O290" i="2"/>
  <c r="O320" i="2"/>
  <c r="O345" i="2"/>
  <c r="O370" i="2"/>
  <c r="O398" i="2"/>
  <c r="O420" i="2"/>
  <c r="O445" i="2"/>
  <c r="O472" i="2"/>
  <c r="O495" i="2"/>
  <c r="O515" i="2"/>
  <c r="O541" i="2"/>
  <c r="O564" i="2"/>
  <c r="O587" i="2"/>
  <c r="O613" i="2"/>
  <c r="O633" i="2"/>
  <c r="O656" i="2"/>
  <c r="O682" i="2"/>
  <c r="O705" i="2"/>
  <c r="O724" i="2"/>
  <c r="O751" i="2"/>
  <c r="O774" i="2"/>
  <c r="O796" i="2"/>
  <c r="O823" i="2"/>
  <c r="O842" i="2"/>
  <c r="O865" i="2"/>
  <c r="O891" i="2"/>
  <c r="O914" i="2"/>
  <c r="O934" i="2"/>
  <c r="O960" i="2"/>
  <c r="O983" i="2"/>
  <c r="O1002" i="2"/>
  <c r="O1025" i="2"/>
  <c r="O1044" i="2"/>
  <c r="O1061" i="2"/>
  <c r="O1083" i="2"/>
  <c r="O1100" i="2"/>
  <c r="O1119" i="2"/>
  <c r="O1141" i="2"/>
  <c r="O1156" i="2"/>
  <c r="O1171" i="2"/>
  <c r="O1189" i="2"/>
  <c r="O1204" i="2"/>
  <c r="O1219" i="2"/>
  <c r="O1237" i="2"/>
  <c r="O1252" i="2"/>
  <c r="O1267" i="2"/>
  <c r="O1285" i="2"/>
  <c r="O1300" i="2"/>
  <c r="O1315" i="2"/>
  <c r="O1333" i="2"/>
  <c r="O1348" i="2"/>
  <c r="O1363" i="2"/>
  <c r="O1381" i="2"/>
  <c r="O1396" i="2"/>
  <c r="O1411" i="2"/>
  <c r="O1429" i="2"/>
  <c r="O1444" i="2"/>
  <c r="O1459" i="2"/>
  <c r="O1477" i="2"/>
  <c r="O1492" i="2"/>
  <c r="O1507" i="2"/>
  <c r="O1525" i="2"/>
  <c r="O1540" i="2"/>
  <c r="O1555" i="2"/>
  <c r="O1573" i="2"/>
  <c r="O1587" i="2"/>
  <c r="O1601" i="2"/>
  <c r="O1615" i="2"/>
  <c r="O1629" i="2"/>
  <c r="O1645" i="2"/>
  <c r="O1659" i="2"/>
  <c r="O1673" i="2"/>
  <c r="O1687" i="2"/>
  <c r="O1701" i="2"/>
  <c r="O1717" i="2"/>
  <c r="O1731" i="2"/>
  <c r="O1745" i="2"/>
  <c r="O1759" i="2"/>
  <c r="O1773" i="2"/>
  <c r="O1789" i="2"/>
  <c r="O1802" i="2"/>
  <c r="O1815" i="2"/>
  <c r="O1828" i="2"/>
  <c r="O1841" i="2"/>
  <c r="O1854" i="2"/>
  <c r="O1867" i="2"/>
  <c r="O1880" i="2"/>
  <c r="O1893" i="2"/>
  <c r="O1907" i="2"/>
  <c r="O1920" i="2"/>
  <c r="O1933" i="2"/>
  <c r="O1946" i="2"/>
  <c r="O1959" i="2"/>
  <c r="O1972" i="2"/>
  <c r="O1985" i="2"/>
  <c r="O1998" i="2"/>
  <c r="O2011" i="2"/>
  <c r="O2024" i="2"/>
  <c r="O2037" i="2"/>
  <c r="O2051" i="2"/>
  <c r="O2064" i="2"/>
  <c r="O2077" i="2"/>
  <c r="O2090" i="2"/>
  <c r="O2103" i="2"/>
  <c r="O2116" i="2"/>
  <c r="O2129" i="2"/>
  <c r="O2142" i="2"/>
  <c r="O2155" i="2"/>
  <c r="O2168" i="2"/>
  <c r="O2181" i="2"/>
  <c r="O2195" i="2"/>
  <c r="O2208" i="2"/>
  <c r="O2221" i="2"/>
  <c r="O2234" i="2"/>
  <c r="O2247" i="2"/>
  <c r="O2260" i="2"/>
  <c r="O2273" i="2"/>
  <c r="O2286" i="2"/>
  <c r="O2299" i="2"/>
  <c r="O2312" i="2"/>
  <c r="O2325" i="2"/>
  <c r="O2339" i="2"/>
  <c r="O2352" i="2"/>
  <c r="O2365" i="2"/>
  <c r="O2378" i="2"/>
  <c r="O2391" i="2"/>
  <c r="O2404" i="2"/>
  <c r="O2416" i="2"/>
  <c r="O2428" i="2"/>
  <c r="O2440" i="2"/>
  <c r="O2452" i="2"/>
  <c r="O2464" i="2"/>
  <c r="O2476" i="2"/>
  <c r="O2488" i="2"/>
  <c r="O2500" i="2"/>
  <c r="O2512" i="2"/>
  <c r="O2524" i="2"/>
  <c r="O2536" i="2"/>
  <c r="O2548" i="2"/>
  <c r="O2560" i="2"/>
  <c r="O2572" i="2"/>
  <c r="O2584" i="2"/>
  <c r="O2596" i="2"/>
  <c r="O2608" i="2"/>
  <c r="O2620" i="2"/>
  <c r="O2632" i="2"/>
  <c r="O2644" i="2"/>
  <c r="O2656" i="2"/>
  <c r="O2668" i="2"/>
  <c r="O2680" i="2"/>
  <c r="O2692" i="2"/>
  <c r="O2704" i="2"/>
  <c r="O2716" i="2"/>
  <c r="O2728" i="2"/>
  <c r="O2740" i="2"/>
  <c r="O2752" i="2"/>
  <c r="O2764" i="2"/>
  <c r="O2776" i="2"/>
  <c r="O2788" i="2"/>
  <c r="O2800" i="2"/>
  <c r="O14" i="2"/>
  <c r="O39" i="2"/>
  <c r="O61" i="2"/>
  <c r="O91" i="2"/>
  <c r="O116" i="2"/>
  <c r="O141" i="2"/>
  <c r="O169" i="2"/>
  <c r="O191" i="2"/>
  <c r="O216" i="2"/>
  <c r="O244" i="2"/>
  <c r="O271" i="2"/>
  <c r="O291" i="2"/>
  <c r="O321" i="2"/>
  <c r="O346" i="2"/>
  <c r="O371" i="2"/>
  <c r="O399" i="2"/>
  <c r="O421" i="2"/>
  <c r="O446" i="2"/>
  <c r="O474" i="2"/>
  <c r="O496" i="2"/>
  <c r="O516" i="2"/>
  <c r="O542" i="2"/>
  <c r="O565" i="2"/>
  <c r="O588" i="2"/>
  <c r="O614" i="2"/>
  <c r="O634" i="2"/>
  <c r="O657" i="2"/>
  <c r="O683" i="2"/>
  <c r="O706" i="2"/>
  <c r="O726" i="2"/>
  <c r="O752" i="2"/>
  <c r="O775" i="2"/>
  <c r="O798" i="2"/>
  <c r="O824" i="2"/>
  <c r="O843" i="2"/>
  <c r="O866" i="2"/>
  <c r="O892" i="2"/>
  <c r="O915" i="2"/>
  <c r="O935" i="2"/>
  <c r="O961" i="2"/>
  <c r="O984" i="2"/>
  <c r="O1003" i="2"/>
  <c r="O1026" i="2"/>
  <c r="O1045" i="2"/>
  <c r="O1062" i="2"/>
  <c r="O1084" i="2"/>
  <c r="O1103" i="2"/>
  <c r="O1120" i="2"/>
  <c r="O1142" i="2"/>
  <c r="O1157" i="2"/>
  <c r="O1172" i="2"/>
  <c r="O1190" i="2"/>
  <c r="O1205" i="2"/>
  <c r="O1220" i="2"/>
  <c r="O1238" i="2"/>
  <c r="O1253" i="2"/>
  <c r="O1268" i="2"/>
  <c r="O1286" i="2"/>
  <c r="O1301" i="2"/>
  <c r="O1316" i="2"/>
  <c r="O1334" i="2"/>
  <c r="O1349" i="2"/>
  <c r="O1364" i="2"/>
  <c r="O1382" i="2"/>
  <c r="O1397" i="2"/>
  <c r="O1412" i="2"/>
  <c r="O1430" i="2"/>
  <c r="O1445" i="2"/>
  <c r="O1460" i="2"/>
  <c r="O1478" i="2"/>
  <c r="O1493" i="2"/>
  <c r="O1508" i="2"/>
  <c r="O1526" i="2"/>
  <c r="O1541" i="2"/>
  <c r="O1556" i="2"/>
  <c r="O1574" i="2"/>
  <c r="O1588" i="2"/>
  <c r="O1602" i="2"/>
  <c r="O1616" i="2"/>
  <c r="O1632" i="2"/>
  <c r="O1646" i="2"/>
  <c r="O1660" i="2"/>
  <c r="O1674" i="2"/>
  <c r="O1688" i="2"/>
  <c r="O15" i="2"/>
  <c r="O40" i="2"/>
  <c r="O62" i="2"/>
  <c r="O92" i="2"/>
  <c r="O117" i="2"/>
  <c r="O142" i="2"/>
  <c r="O170" i="2"/>
  <c r="O192" i="2"/>
  <c r="O217" i="2"/>
  <c r="O247" i="2"/>
  <c r="O272" i="2"/>
  <c r="O292" i="2"/>
  <c r="O322" i="2"/>
  <c r="O347" i="2"/>
  <c r="O372" i="2"/>
  <c r="O400" i="2"/>
  <c r="O422" i="2"/>
  <c r="O447" i="2"/>
  <c r="O475" i="2"/>
  <c r="O498" i="2"/>
  <c r="O517" i="2"/>
  <c r="O543" i="2"/>
  <c r="O566" i="2"/>
  <c r="O589" i="2"/>
  <c r="O615" i="2"/>
  <c r="O635" i="2"/>
  <c r="O658" i="2"/>
  <c r="O684" i="2"/>
  <c r="O707" i="2"/>
  <c r="O727" i="2"/>
  <c r="O753" i="2"/>
  <c r="O776" i="2"/>
  <c r="O799" i="2"/>
  <c r="O825" i="2"/>
  <c r="O844" i="2"/>
  <c r="O867" i="2"/>
  <c r="O894" i="2"/>
  <c r="O916" i="2"/>
  <c r="O936" i="2"/>
  <c r="O962" i="2"/>
  <c r="O985" i="2"/>
  <c r="O1006" i="2"/>
  <c r="O1027" i="2"/>
  <c r="O1046" i="2"/>
  <c r="O1063" i="2"/>
  <c r="O1085" i="2"/>
  <c r="O1104" i="2"/>
  <c r="O1121" i="2"/>
  <c r="O1143" i="2"/>
  <c r="O1158" i="2"/>
  <c r="O1173" i="2"/>
  <c r="O1191" i="2"/>
  <c r="O1206" i="2"/>
  <c r="O1221" i="2"/>
  <c r="O1239" i="2"/>
  <c r="O1254" i="2"/>
  <c r="O1269" i="2"/>
  <c r="O1287" i="2"/>
  <c r="O1302" i="2"/>
  <c r="O1317" i="2"/>
  <c r="O1335" i="2"/>
  <c r="O1350" i="2"/>
  <c r="O1365" i="2"/>
  <c r="O1383" i="2"/>
  <c r="O1398" i="2"/>
  <c r="O1413" i="2"/>
  <c r="O1431" i="2"/>
  <c r="O1446" i="2"/>
  <c r="O1461" i="2"/>
  <c r="O1479" i="2"/>
  <c r="O1494" i="2"/>
  <c r="O1509" i="2"/>
  <c r="O1527" i="2"/>
  <c r="O1542" i="2"/>
  <c r="O1557" i="2"/>
  <c r="O1575" i="2"/>
  <c r="O1589" i="2"/>
  <c r="O1603" i="2"/>
  <c r="O1617" i="2"/>
  <c r="O1633" i="2"/>
  <c r="O1647" i="2"/>
  <c r="O1661" i="2"/>
  <c r="O1675" i="2"/>
  <c r="O1689" i="2"/>
  <c r="O1705" i="2"/>
  <c r="O1719" i="2"/>
  <c r="O1733" i="2"/>
  <c r="O1747" i="2"/>
  <c r="O1761" i="2"/>
  <c r="O1777" i="2"/>
  <c r="O1791" i="2"/>
  <c r="O1804" i="2"/>
  <c r="O1817" i="2"/>
  <c r="O1830" i="2"/>
  <c r="O1843" i="2"/>
  <c r="O1856" i="2"/>
  <c r="O1869" i="2"/>
  <c r="O1883" i="2"/>
  <c r="O1896" i="2"/>
  <c r="O1909" i="2"/>
  <c r="O1922" i="2"/>
  <c r="O1935" i="2"/>
  <c r="O1948" i="2"/>
  <c r="O1961" i="2"/>
  <c r="O1974" i="2"/>
  <c r="O1987" i="2"/>
  <c r="O2000" i="2"/>
  <c r="O2013" i="2"/>
  <c r="O2027" i="2"/>
  <c r="O2040" i="2"/>
  <c r="O2053" i="2"/>
  <c r="O2066" i="2"/>
  <c r="O2079" i="2"/>
  <c r="O2092" i="2"/>
  <c r="O2105" i="2"/>
  <c r="O2118" i="2"/>
  <c r="O2131" i="2"/>
  <c r="O2144" i="2"/>
  <c r="O2157" i="2"/>
  <c r="O2171" i="2"/>
  <c r="O2184" i="2"/>
  <c r="O2197" i="2"/>
  <c r="O2210" i="2"/>
  <c r="O2223" i="2"/>
  <c r="O2236" i="2"/>
  <c r="O2249" i="2"/>
  <c r="O2262" i="2"/>
  <c r="O2275" i="2"/>
  <c r="O2288" i="2"/>
  <c r="O2301" i="2"/>
  <c r="O2315" i="2"/>
  <c r="O2328" i="2"/>
  <c r="O2341" i="2"/>
  <c r="O2354" i="2"/>
  <c r="O2367" i="2"/>
  <c r="O2380" i="2"/>
  <c r="O2393" i="2"/>
  <c r="O2406" i="2"/>
  <c r="O2418" i="2"/>
  <c r="O2430" i="2"/>
  <c r="O2442" i="2"/>
  <c r="O2454" i="2"/>
  <c r="O2466" i="2"/>
  <c r="O2478" i="2"/>
  <c r="O2490" i="2"/>
  <c r="O2502" i="2"/>
  <c r="O2514" i="2"/>
  <c r="O2526" i="2"/>
  <c r="O2538" i="2"/>
  <c r="O2550" i="2"/>
  <c r="O2562" i="2"/>
  <c r="O2574" i="2"/>
  <c r="O2586" i="2"/>
  <c r="O2598" i="2"/>
  <c r="O2610" i="2"/>
  <c r="O2622" i="2"/>
  <c r="O2634" i="2"/>
  <c r="O2646" i="2"/>
  <c r="O2658" i="2"/>
  <c r="O2670" i="2"/>
  <c r="O2682" i="2"/>
  <c r="O2694" i="2"/>
  <c r="O2706" i="2"/>
  <c r="O2718" i="2"/>
  <c r="O2730" i="2"/>
  <c r="O2742" i="2"/>
  <c r="O2754" i="2"/>
  <c r="O2766" i="2"/>
  <c r="O2778" i="2"/>
  <c r="O2790" i="2"/>
  <c r="O16" i="2"/>
  <c r="O52" i="2"/>
  <c r="O82" i="2"/>
  <c r="O118" i="2"/>
  <c r="O154" i="2"/>
  <c r="O187" i="2"/>
  <c r="O226" i="2"/>
  <c r="O254" i="2"/>
  <c r="O287" i="2"/>
  <c r="O326" i="2"/>
  <c r="O359" i="2"/>
  <c r="O387" i="2"/>
  <c r="O428" i="2"/>
  <c r="O459" i="2"/>
  <c r="O489" i="2"/>
  <c r="O525" i="2"/>
  <c r="O551" i="2"/>
  <c r="O580" i="2"/>
  <c r="O616" i="2"/>
  <c r="O646" i="2"/>
  <c r="O672" i="2"/>
  <c r="O708" i="2"/>
  <c r="O738" i="2"/>
  <c r="O770" i="2"/>
  <c r="O803" i="2"/>
  <c r="O829" i="2"/>
  <c r="O862" i="2"/>
  <c r="O895" i="2"/>
  <c r="O927" i="2"/>
  <c r="O954" i="2"/>
  <c r="O986" i="2"/>
  <c r="O1014" i="2"/>
  <c r="O1039" i="2"/>
  <c r="O1069" i="2"/>
  <c r="O1091" i="2"/>
  <c r="O1116" i="2"/>
  <c r="O1144" i="2"/>
  <c r="O1165" i="2"/>
  <c r="O1183" i="2"/>
  <c r="O1207" i="2"/>
  <c r="O1228" i="2"/>
  <c r="O1249" i="2"/>
  <c r="O1273" i="2"/>
  <c r="O1291" i="2"/>
  <c r="O1312" i="2"/>
  <c r="O1336" i="2"/>
  <c r="O1357" i="2"/>
  <c r="O1375" i="2"/>
  <c r="O1399" i="2"/>
  <c r="O1420" i="2"/>
  <c r="O1441" i="2"/>
  <c r="O1465" i="2"/>
  <c r="O1483" i="2"/>
  <c r="O1504" i="2"/>
  <c r="O1528" i="2"/>
  <c r="O1549" i="2"/>
  <c r="O1567" i="2"/>
  <c r="O1590" i="2"/>
  <c r="O1609" i="2"/>
  <c r="O1626" i="2"/>
  <c r="O1648" i="2"/>
  <c r="O1665" i="2"/>
  <c r="O1684" i="2"/>
  <c r="O1704" i="2"/>
  <c r="O1721" i="2"/>
  <c r="O1737" i="2"/>
  <c r="O1755" i="2"/>
  <c r="O1771" i="2"/>
  <c r="O1790" i="2"/>
  <c r="O1806" i="2"/>
  <c r="O1821" i="2"/>
  <c r="O1837" i="2"/>
  <c r="O1852" i="2"/>
  <c r="O1868" i="2"/>
  <c r="O1885" i="2"/>
  <c r="O1900" i="2"/>
  <c r="O1915" i="2"/>
  <c r="O1931" i="2"/>
  <c r="O1947" i="2"/>
  <c r="O1963" i="2"/>
  <c r="O1979" i="2"/>
  <c r="O1994" i="2"/>
  <c r="O2009" i="2"/>
  <c r="O2025" i="2"/>
  <c r="O2042" i="2"/>
  <c r="O2057" i="2"/>
  <c r="O2072" i="2"/>
  <c r="O2088" i="2"/>
  <c r="O2104" i="2"/>
  <c r="O2120" i="2"/>
  <c r="O2136" i="2"/>
  <c r="O2151" i="2"/>
  <c r="O2166" i="2"/>
  <c r="O2183" i="2"/>
  <c r="O2199" i="2"/>
  <c r="O2214" i="2"/>
  <c r="O2229" i="2"/>
  <c r="O2245" i="2"/>
  <c r="O2261" i="2"/>
  <c r="O2277" i="2"/>
  <c r="O2293" i="2"/>
  <c r="O2308" i="2"/>
  <c r="O2323" i="2"/>
  <c r="O2340" i="2"/>
  <c r="O2356" i="2"/>
  <c r="O2371" i="2"/>
  <c r="O2387" i="2"/>
  <c r="O2402" i="2"/>
  <c r="O2417" i="2"/>
  <c r="O2432" i="2"/>
  <c r="O2446" i="2"/>
  <c r="O2460" i="2"/>
  <c r="O2474" i="2"/>
  <c r="O2489" i="2"/>
  <c r="O2504" i="2"/>
  <c r="O2518" i="2"/>
  <c r="O2532" i="2"/>
  <c r="O2546" i="2"/>
  <c r="O2561" i="2"/>
  <c r="O2576" i="2"/>
  <c r="O2590" i="2"/>
  <c r="O2604" i="2"/>
  <c r="O2618" i="2"/>
  <c r="O2633" i="2"/>
  <c r="O2648" i="2"/>
  <c r="O2662" i="2"/>
  <c r="O2676" i="2"/>
  <c r="O2690" i="2"/>
  <c r="O2705" i="2"/>
  <c r="O2720" i="2"/>
  <c r="O2734" i="2"/>
  <c r="O2748" i="2"/>
  <c r="O2762" i="2"/>
  <c r="O2777" i="2"/>
  <c r="O2792" i="2"/>
  <c r="O2805" i="2"/>
  <c r="O2817" i="2"/>
  <c r="O2829" i="2"/>
  <c r="O2841" i="2"/>
  <c r="O2853" i="2"/>
  <c r="O2865" i="2"/>
  <c r="O2877" i="2"/>
  <c r="O2889" i="2"/>
  <c r="O2901" i="2"/>
  <c r="O2913" i="2"/>
  <c r="O2925" i="2"/>
  <c r="O2937" i="2"/>
  <c r="O2949" i="2"/>
  <c r="O2961" i="2"/>
  <c r="O2973" i="2"/>
  <c r="O2985" i="2"/>
  <c r="O2997" i="2"/>
  <c r="O3009" i="2"/>
  <c r="O3021" i="2"/>
  <c r="O3033" i="2"/>
  <c r="O3045" i="2"/>
  <c r="O3057" i="2"/>
  <c r="O3069" i="2"/>
  <c r="O3081" i="2"/>
  <c r="O3093" i="2"/>
  <c r="O3105" i="2"/>
  <c r="O3117" i="2"/>
  <c r="O3129" i="2"/>
  <c r="O3141" i="2"/>
  <c r="O3153" i="2"/>
  <c r="O3165" i="2"/>
  <c r="O3177" i="2"/>
  <c r="O3189" i="2"/>
  <c r="O3201" i="2"/>
  <c r="O3213" i="2"/>
  <c r="O3225" i="2"/>
  <c r="O3237" i="2"/>
  <c r="O3249" i="2"/>
  <c r="O3261" i="2"/>
  <c r="O3273" i="2"/>
  <c r="O3285" i="2"/>
  <c r="O3297" i="2"/>
  <c r="O3309" i="2"/>
  <c r="O3321" i="2"/>
  <c r="O3333" i="2"/>
  <c r="O3345" i="2"/>
  <c r="O3357" i="2"/>
  <c r="O3369" i="2"/>
  <c r="O3381" i="2"/>
  <c r="O3393" i="2"/>
  <c r="O3405" i="2"/>
  <c r="O3417" i="2"/>
  <c r="O3429" i="2"/>
  <c r="O3441" i="2"/>
  <c r="O3453" i="2"/>
  <c r="O3465" i="2"/>
  <c r="O3477" i="2"/>
  <c r="O3489" i="2"/>
  <c r="O3501" i="2"/>
  <c r="O3513" i="2"/>
  <c r="O3525" i="2"/>
  <c r="O3537" i="2"/>
  <c r="O3549" i="2"/>
  <c r="O3561" i="2"/>
  <c r="O3573" i="2"/>
  <c r="O3585" i="2"/>
  <c r="O3597" i="2"/>
  <c r="O3609" i="2"/>
  <c r="O3621" i="2"/>
  <c r="O3633" i="2"/>
  <c r="O3645" i="2"/>
  <c r="O3657" i="2"/>
  <c r="O3669" i="2"/>
  <c r="O3681" i="2"/>
  <c r="O3693" i="2"/>
  <c r="O3705" i="2"/>
  <c r="O3717" i="2"/>
  <c r="O3729" i="2"/>
  <c r="O3741" i="2"/>
  <c r="O3753" i="2"/>
  <c r="O3765" i="2"/>
  <c r="O3777" i="2"/>
  <c r="O3789" i="2"/>
  <c r="O3801" i="2"/>
  <c r="O3813" i="2"/>
  <c r="O3825" i="2"/>
  <c r="O3837" i="2"/>
  <c r="O3849" i="2"/>
  <c r="O3861" i="2"/>
  <c r="O3873" i="2"/>
  <c r="O3885" i="2"/>
  <c r="O3897" i="2"/>
  <c r="O3909" i="2"/>
  <c r="O3921" i="2"/>
  <c r="O3933" i="2"/>
  <c r="O3945" i="2"/>
  <c r="O3957" i="2"/>
  <c r="O3969" i="2"/>
  <c r="O3981" i="2"/>
  <c r="O3993" i="2"/>
  <c r="O4005" i="2"/>
  <c r="O4017" i="2"/>
  <c r="O4029" i="2"/>
  <c r="O4041" i="2"/>
  <c r="O4053" i="2"/>
  <c r="O4065" i="2"/>
  <c r="O4077" i="2"/>
  <c r="O4089" i="2"/>
  <c r="O4101" i="2"/>
  <c r="O4113" i="2"/>
  <c r="O4125" i="2"/>
  <c r="O4137" i="2"/>
  <c r="O4149" i="2"/>
  <c r="O4161" i="2"/>
  <c r="O4173" i="2"/>
  <c r="O4185" i="2"/>
  <c r="O4197" i="2"/>
  <c r="O4209" i="2"/>
  <c r="O4221" i="2"/>
  <c r="O4233" i="2"/>
  <c r="O4245" i="2"/>
  <c r="O4257" i="2"/>
  <c r="O4269" i="2"/>
  <c r="O4281" i="2"/>
  <c r="O4293" i="2"/>
  <c r="O4305" i="2"/>
  <c r="O4317" i="2"/>
  <c r="O4329" i="2"/>
  <c r="O4341" i="2"/>
  <c r="O4353" i="2"/>
  <c r="O4365" i="2"/>
  <c r="O4377" i="2"/>
  <c r="O4389" i="2"/>
  <c r="O4401" i="2"/>
  <c r="O4413" i="2"/>
  <c r="O4425" i="2"/>
  <c r="O4437" i="2"/>
  <c r="O4449" i="2"/>
  <c r="O4461" i="2"/>
  <c r="O4473" i="2"/>
  <c r="O4485" i="2"/>
  <c r="O4497" i="2"/>
  <c r="O4509" i="2"/>
  <c r="O4521" i="2"/>
  <c r="O4533" i="2"/>
  <c r="O4545" i="2"/>
  <c r="O19" i="2"/>
  <c r="O55" i="2"/>
  <c r="O83" i="2"/>
  <c r="O119" i="2"/>
  <c r="O155" i="2"/>
  <c r="O188" i="2"/>
  <c r="O227" i="2"/>
  <c r="O255" i="2"/>
  <c r="O288" i="2"/>
  <c r="O327" i="2"/>
  <c r="O360" i="2"/>
  <c r="O388" i="2"/>
  <c r="O429" i="2"/>
  <c r="O460" i="2"/>
  <c r="O490" i="2"/>
  <c r="O526" i="2"/>
  <c r="O552" i="2"/>
  <c r="O582" i="2"/>
  <c r="O618" i="2"/>
  <c r="O647" i="2"/>
  <c r="O673" i="2"/>
  <c r="O709" i="2"/>
  <c r="O739" i="2"/>
  <c r="O771" i="2"/>
  <c r="O804" i="2"/>
  <c r="O830" i="2"/>
  <c r="O863" i="2"/>
  <c r="O896" i="2"/>
  <c r="O928" i="2"/>
  <c r="O955" i="2"/>
  <c r="O987" i="2"/>
  <c r="O1015" i="2"/>
  <c r="O1040" i="2"/>
  <c r="O1070" i="2"/>
  <c r="O1092" i="2"/>
  <c r="O1117" i="2"/>
  <c r="O1145" i="2"/>
  <c r="O1166" i="2"/>
  <c r="O1184" i="2"/>
  <c r="O1208" i="2"/>
  <c r="O1229" i="2"/>
  <c r="O1250" i="2"/>
  <c r="O1274" i="2"/>
  <c r="O1292" i="2"/>
  <c r="O1313" i="2"/>
  <c r="O1337" i="2"/>
  <c r="O1358" i="2"/>
  <c r="O1376" i="2"/>
  <c r="O1400" i="2"/>
  <c r="O1421" i="2"/>
  <c r="O1442" i="2"/>
  <c r="O1466" i="2"/>
  <c r="O1484" i="2"/>
  <c r="O1505" i="2"/>
  <c r="O1529" i="2"/>
  <c r="O1550" i="2"/>
  <c r="O1568" i="2"/>
  <c r="O1591" i="2"/>
  <c r="O1610" i="2"/>
  <c r="O1627" i="2"/>
  <c r="O1649" i="2"/>
  <c r="O1668" i="2"/>
  <c r="O1685" i="2"/>
  <c r="O1706" i="2"/>
  <c r="O1722" i="2"/>
  <c r="O1740" i="2"/>
  <c r="O1756" i="2"/>
  <c r="O1772" i="2"/>
  <c r="O1792" i="2"/>
  <c r="O1807" i="2"/>
  <c r="O1823" i="2"/>
  <c r="O1838" i="2"/>
  <c r="O1853" i="2"/>
  <c r="O1871" i="2"/>
  <c r="O1886" i="2"/>
  <c r="O1901" i="2"/>
  <c r="O1916" i="2"/>
  <c r="O1932" i="2"/>
  <c r="O1949" i="2"/>
  <c r="O1964" i="2"/>
  <c r="O1980" i="2"/>
  <c r="O1995" i="2"/>
  <c r="O2010" i="2"/>
  <c r="O2028" i="2"/>
  <c r="O2043" i="2"/>
  <c r="O2058" i="2"/>
  <c r="O2073" i="2"/>
  <c r="O2089" i="2"/>
  <c r="O2106" i="2"/>
  <c r="O2121" i="2"/>
  <c r="O2137" i="2"/>
  <c r="O2152" i="2"/>
  <c r="O2167" i="2"/>
  <c r="O2185" i="2"/>
  <c r="O2200" i="2"/>
  <c r="O2215" i="2"/>
  <c r="O2231" i="2"/>
  <c r="O2246" i="2"/>
  <c r="O2263" i="2"/>
  <c r="O2279" i="2"/>
  <c r="O2294" i="2"/>
  <c r="O2309" i="2"/>
  <c r="O2324" i="2"/>
  <c r="O2342" i="2"/>
  <c r="O2357" i="2"/>
  <c r="O2372" i="2"/>
  <c r="O2388" i="2"/>
  <c r="O2403" i="2"/>
  <c r="O2419" i="2"/>
  <c r="O2433" i="2"/>
  <c r="O2447" i="2"/>
  <c r="O2461" i="2"/>
  <c r="O2475" i="2"/>
  <c r="O2491" i="2"/>
  <c r="O2505" i="2"/>
  <c r="O2519" i="2"/>
  <c r="O2533" i="2"/>
  <c r="O2547" i="2"/>
  <c r="O2563" i="2"/>
  <c r="O2577" i="2"/>
  <c r="O2591" i="2"/>
  <c r="O2605" i="2"/>
  <c r="O2619" i="2"/>
  <c r="O2635" i="2"/>
  <c r="O2649" i="2"/>
  <c r="O2663" i="2"/>
  <c r="O2677" i="2"/>
  <c r="O2691" i="2"/>
  <c r="O2707" i="2"/>
  <c r="O2721" i="2"/>
  <c r="O2735" i="2"/>
  <c r="O2749" i="2"/>
  <c r="O2763" i="2"/>
  <c r="O2779" i="2"/>
  <c r="O2793" i="2"/>
  <c r="O2806" i="2"/>
  <c r="O2818" i="2"/>
  <c r="O2830" i="2"/>
  <c r="O2842" i="2"/>
  <c r="O2854" i="2"/>
  <c r="O2866" i="2"/>
  <c r="O2878" i="2"/>
  <c r="O2890" i="2"/>
  <c r="O2902" i="2"/>
  <c r="O2914" i="2"/>
  <c r="O2926" i="2"/>
  <c r="O2938" i="2"/>
  <c r="O2950" i="2"/>
  <c r="O2962" i="2"/>
  <c r="O2974" i="2"/>
  <c r="O2986" i="2"/>
  <c r="O2998" i="2"/>
  <c r="O3010" i="2"/>
  <c r="O3022" i="2"/>
  <c r="O3034" i="2"/>
  <c r="O3046" i="2"/>
  <c r="O3058" i="2"/>
  <c r="O3070" i="2"/>
  <c r="O3082" i="2"/>
  <c r="O3094" i="2"/>
  <c r="O3106" i="2"/>
  <c r="O3118" i="2"/>
  <c r="O3130" i="2"/>
  <c r="O3142" i="2"/>
  <c r="O3154" i="2"/>
  <c r="O3166" i="2"/>
  <c r="O3178" i="2"/>
  <c r="O3190" i="2"/>
  <c r="O3202" i="2"/>
  <c r="O3214" i="2"/>
  <c r="O20" i="2"/>
  <c r="O56" i="2"/>
  <c r="O84" i="2"/>
  <c r="O120" i="2"/>
  <c r="O156" i="2"/>
  <c r="O189" i="2"/>
  <c r="O228" i="2"/>
  <c r="O256" i="2"/>
  <c r="O289" i="2"/>
  <c r="O328" i="2"/>
  <c r="O361" i="2"/>
  <c r="O391" i="2"/>
  <c r="O430" i="2"/>
  <c r="O462" i="2"/>
  <c r="O491" i="2"/>
  <c r="O527" i="2"/>
  <c r="O553" i="2"/>
  <c r="O583" i="2"/>
  <c r="O619" i="2"/>
  <c r="O648" i="2"/>
  <c r="O674" i="2"/>
  <c r="O710" i="2"/>
  <c r="O740" i="2"/>
  <c r="O772" i="2"/>
  <c r="O805" i="2"/>
  <c r="O831" i="2"/>
  <c r="O864" i="2"/>
  <c r="O897" i="2"/>
  <c r="O930" i="2"/>
  <c r="O956" i="2"/>
  <c r="O988" i="2"/>
  <c r="O1016" i="2"/>
  <c r="O1043" i="2"/>
  <c r="O1071" i="2"/>
  <c r="O1093" i="2"/>
  <c r="O1118" i="2"/>
  <c r="O1146" i="2"/>
  <c r="O1167" i="2"/>
  <c r="O1185" i="2"/>
  <c r="O1209" i="2"/>
  <c r="O1230" i="2"/>
  <c r="O1251" i="2"/>
  <c r="O1275" i="2"/>
  <c r="O1293" i="2"/>
  <c r="O1314" i="2"/>
  <c r="O1338" i="2"/>
  <c r="O1359" i="2"/>
  <c r="O1377" i="2"/>
  <c r="O1401" i="2"/>
  <c r="O1422" i="2"/>
  <c r="O1443" i="2"/>
  <c r="O1467" i="2"/>
  <c r="O1485" i="2"/>
  <c r="O1506" i="2"/>
  <c r="O1530" i="2"/>
  <c r="O1551" i="2"/>
  <c r="O1569" i="2"/>
  <c r="O1592" i="2"/>
  <c r="O1611" i="2"/>
  <c r="O1628" i="2"/>
  <c r="O1650" i="2"/>
  <c r="O1669" i="2"/>
  <c r="O1686" i="2"/>
  <c r="O1707" i="2"/>
  <c r="O1723" i="2"/>
  <c r="O1741" i="2"/>
  <c r="O1757" i="2"/>
  <c r="O1776" i="2"/>
  <c r="O1793" i="2"/>
  <c r="O1808" i="2"/>
  <c r="O1824" i="2"/>
  <c r="O1839" i="2"/>
  <c r="O1855" i="2"/>
  <c r="O1872" i="2"/>
  <c r="O1887" i="2"/>
  <c r="O1902" i="2"/>
  <c r="O1917" i="2"/>
  <c r="O1934" i="2"/>
  <c r="O1950" i="2"/>
  <c r="O1965" i="2"/>
  <c r="O1981" i="2"/>
  <c r="O1996" i="2"/>
  <c r="O2012" i="2"/>
  <c r="O2029" i="2"/>
  <c r="O2044" i="2"/>
  <c r="O2059" i="2"/>
  <c r="O2075" i="2"/>
  <c r="O2091" i="2"/>
  <c r="O2107" i="2"/>
  <c r="O2123" i="2"/>
  <c r="O2138" i="2"/>
  <c r="O2153" i="2"/>
  <c r="O2169" i="2"/>
  <c r="O2186" i="2"/>
  <c r="O2201" i="2"/>
  <c r="O2216" i="2"/>
  <c r="O2232" i="2"/>
  <c r="O2248" i="2"/>
  <c r="O2264" i="2"/>
  <c r="O2280" i="2"/>
  <c r="O2295" i="2"/>
  <c r="O2310" i="2"/>
  <c r="O2327" i="2"/>
  <c r="O2343" i="2"/>
  <c r="O2358" i="2"/>
  <c r="O2373" i="2"/>
  <c r="O2389" i="2"/>
  <c r="O2405" i="2"/>
  <c r="O2420" i="2"/>
  <c r="O2434" i="2"/>
  <c r="O2448" i="2"/>
  <c r="O2462" i="2"/>
  <c r="O2477" i="2"/>
  <c r="O2492" i="2"/>
  <c r="O2506" i="2"/>
  <c r="O2520" i="2"/>
  <c r="O2534" i="2"/>
  <c r="O2549" i="2"/>
  <c r="O2564" i="2"/>
  <c r="O2578" i="2"/>
  <c r="O2592" i="2"/>
  <c r="O2606" i="2"/>
  <c r="O2621" i="2"/>
  <c r="O2636" i="2"/>
  <c r="O2650" i="2"/>
  <c r="O2664" i="2"/>
  <c r="O2678" i="2"/>
  <c r="O2693" i="2"/>
  <c r="O2708" i="2"/>
  <c r="O2722" i="2"/>
  <c r="O2736" i="2"/>
  <c r="O2750" i="2"/>
  <c r="O2765" i="2"/>
  <c r="O2780" i="2"/>
  <c r="O2794" i="2"/>
  <c r="O2807" i="2"/>
  <c r="O2819" i="2"/>
  <c r="O2831" i="2"/>
  <c r="O2843" i="2"/>
  <c r="O2855" i="2"/>
  <c r="O2867" i="2"/>
  <c r="O2879" i="2"/>
  <c r="O2891" i="2"/>
  <c r="O2903" i="2"/>
  <c r="O2915" i="2"/>
  <c r="O2927" i="2"/>
  <c r="O2939" i="2"/>
  <c r="O2951" i="2"/>
  <c r="O2963" i="2"/>
  <c r="O2975" i="2"/>
  <c r="O2987" i="2"/>
  <c r="O2999" i="2"/>
  <c r="O3011" i="2"/>
  <c r="O3023" i="2"/>
  <c r="O3035" i="2"/>
  <c r="O3047" i="2"/>
  <c r="O3059" i="2"/>
  <c r="O3071" i="2"/>
  <c r="O3083" i="2"/>
  <c r="O3095" i="2"/>
  <c r="O3107" i="2"/>
  <c r="O3119" i="2"/>
  <c r="O3131" i="2"/>
  <c r="O3143" i="2"/>
  <c r="O3155" i="2"/>
  <c r="O3167" i="2"/>
  <c r="O3179" i="2"/>
  <c r="O3191" i="2"/>
  <c r="O3203" i="2"/>
  <c r="O3215" i="2"/>
  <c r="O3227" i="2"/>
  <c r="O3239" i="2"/>
  <c r="O3251" i="2"/>
  <c r="O3263" i="2"/>
  <c r="O3275" i="2"/>
  <c r="O3287" i="2"/>
  <c r="O3299" i="2"/>
  <c r="O3311" i="2"/>
  <c r="O3323" i="2"/>
  <c r="O3335" i="2"/>
  <c r="O3347" i="2"/>
  <c r="O3359" i="2"/>
  <c r="O3371" i="2"/>
  <c r="O3383" i="2"/>
  <c r="O3395" i="2"/>
  <c r="O3407" i="2"/>
  <c r="O3419" i="2"/>
  <c r="O3431" i="2"/>
  <c r="O3443" i="2"/>
  <c r="O3455" i="2"/>
  <c r="O3467" i="2"/>
  <c r="O3479" i="2"/>
  <c r="O3491" i="2"/>
  <c r="O3503" i="2"/>
  <c r="O3515" i="2"/>
  <c r="O3527" i="2"/>
  <c r="O3539" i="2"/>
  <c r="O3551" i="2"/>
  <c r="O3563" i="2"/>
  <c r="O3575" i="2"/>
  <c r="O3587" i="2"/>
  <c r="O3599" i="2"/>
  <c r="O3611" i="2"/>
  <c r="O3623" i="2"/>
  <c r="O3635" i="2"/>
  <c r="O3647" i="2"/>
  <c r="O3659" i="2"/>
  <c r="O3671" i="2"/>
  <c r="O3683" i="2"/>
  <c r="O3695" i="2"/>
  <c r="O3707" i="2"/>
  <c r="O3719" i="2"/>
  <c r="O3731" i="2"/>
  <c r="O3743" i="2"/>
  <c r="O3755" i="2"/>
  <c r="O3767" i="2"/>
  <c r="O3779" i="2"/>
  <c r="O3791" i="2"/>
  <c r="O3803" i="2"/>
  <c r="O3815" i="2"/>
  <c r="O3827" i="2"/>
  <c r="O3839" i="2"/>
  <c r="O3851" i="2"/>
  <c r="O3863" i="2"/>
  <c r="O3875" i="2"/>
  <c r="O3887" i="2"/>
  <c r="O3899" i="2"/>
  <c r="O3911" i="2"/>
  <c r="O3923" i="2"/>
  <c r="O3935" i="2"/>
  <c r="O3947" i="2"/>
  <c r="O3959" i="2"/>
  <c r="O3971" i="2"/>
  <c r="O3983" i="2"/>
  <c r="O3995" i="2"/>
  <c r="O4007" i="2"/>
  <c r="O4019" i="2"/>
  <c r="O4031" i="2"/>
  <c r="O4043" i="2"/>
  <c r="O4055" i="2"/>
  <c r="O4067" i="2"/>
  <c r="O4079" i="2"/>
  <c r="O4091" i="2"/>
  <c r="O4103" i="2"/>
  <c r="O4115" i="2"/>
  <c r="O4127" i="2"/>
  <c r="O4139" i="2"/>
  <c r="O4151" i="2"/>
  <c r="O4163" i="2"/>
  <c r="O4175" i="2"/>
  <c r="O4187" i="2"/>
  <c r="O4199" i="2"/>
  <c r="O4211" i="2"/>
  <c r="O4223" i="2"/>
  <c r="O4235" i="2"/>
  <c r="O4247" i="2"/>
  <c r="O4259" i="2"/>
  <c r="O4271" i="2"/>
  <c r="O4283" i="2"/>
  <c r="O4295" i="2"/>
  <c r="O4307" i="2"/>
  <c r="O4319" i="2"/>
  <c r="O4331" i="2"/>
  <c r="O4343" i="2"/>
  <c r="O4355" i="2"/>
  <c r="O4367" i="2"/>
  <c r="O4379" i="2"/>
  <c r="O4391" i="2"/>
  <c r="O4403" i="2"/>
  <c r="O4415" i="2"/>
  <c r="O4427" i="2"/>
  <c r="O4439" i="2"/>
  <c r="O4451" i="2"/>
  <c r="O4463" i="2"/>
  <c r="O4475" i="2"/>
  <c r="O4487" i="2"/>
  <c r="O4499" i="2"/>
  <c r="O4511" i="2"/>
  <c r="O4523" i="2"/>
  <c r="O4535" i="2"/>
  <c r="O24" i="2"/>
  <c r="O71" i="2"/>
  <c r="O110" i="2"/>
  <c r="O157" i="2"/>
  <c r="O204" i="2"/>
  <c r="O248" i="2"/>
  <c r="O301" i="2"/>
  <c r="O340" i="2"/>
  <c r="O384" i="2"/>
  <c r="O434" i="2"/>
  <c r="O476" i="2"/>
  <c r="O512" i="2"/>
  <c r="O561" i="2"/>
  <c r="O600" i="2"/>
  <c r="O639" i="2"/>
  <c r="O685" i="2"/>
  <c r="O721" i="2"/>
  <c r="O760" i="2"/>
  <c r="O810" i="2"/>
  <c r="O849" i="2"/>
  <c r="O882" i="2"/>
  <c r="O931" i="2"/>
  <c r="O970" i="2"/>
  <c r="O1010" i="2"/>
  <c r="O1047" i="2"/>
  <c r="O1075" i="2"/>
  <c r="O1111" i="2"/>
  <c r="O1147" i="2"/>
  <c r="O1177" i="2"/>
  <c r="O1201" i="2"/>
  <c r="O1231" i="2"/>
  <c r="O1261" i="2"/>
  <c r="O1288" i="2"/>
  <c r="O1321" i="2"/>
  <c r="O1345" i="2"/>
  <c r="O1372" i="2"/>
  <c r="O1405" i="2"/>
  <c r="O1432" i="2"/>
  <c r="O1456" i="2"/>
  <c r="O1489" i="2"/>
  <c r="O1516" i="2"/>
  <c r="O1543" i="2"/>
  <c r="O1576" i="2"/>
  <c r="O1598" i="2"/>
  <c r="O1623" i="2"/>
  <c r="O1651" i="2"/>
  <c r="O1676" i="2"/>
  <c r="O1698" i="2"/>
  <c r="O1724" i="2"/>
  <c r="O1746" i="2"/>
  <c r="O1768" i="2"/>
  <c r="O1794" i="2"/>
  <c r="O1813" i="2"/>
  <c r="O1833" i="2"/>
  <c r="O1857" i="2"/>
  <c r="O1876" i="2"/>
  <c r="O1897" i="2"/>
  <c r="O1919" i="2"/>
  <c r="O1939" i="2"/>
  <c r="O1958" i="2"/>
  <c r="O1982" i="2"/>
  <c r="O2003" i="2"/>
  <c r="O2021" i="2"/>
  <c r="O2045" i="2"/>
  <c r="O2065" i="2"/>
  <c r="O2084" i="2"/>
  <c r="O2108" i="2"/>
  <c r="O2127" i="2"/>
  <c r="O2148" i="2"/>
  <c r="O2172" i="2"/>
  <c r="O2190" i="2"/>
  <c r="O2211" i="2"/>
  <c r="O2233" i="2"/>
  <c r="O2253" i="2"/>
  <c r="O2272" i="2"/>
  <c r="O2296" i="2"/>
  <c r="O2317" i="2"/>
  <c r="O2335" i="2"/>
  <c r="O2359" i="2"/>
  <c r="O2379" i="2"/>
  <c r="O2399" i="2"/>
  <c r="O2421" i="2"/>
  <c r="O2438" i="2"/>
  <c r="O2457" i="2"/>
  <c r="O2479" i="2"/>
  <c r="O2496" i="2"/>
  <c r="O2515" i="2"/>
  <c r="O2535" i="2"/>
  <c r="O2554" i="2"/>
  <c r="O2571" i="2"/>
  <c r="O2593" i="2"/>
  <c r="O2612" i="2"/>
  <c r="O2629" i="2"/>
  <c r="O2651" i="2"/>
  <c r="O2669" i="2"/>
  <c r="O2687" i="2"/>
  <c r="O2709" i="2"/>
  <c r="O2726" i="2"/>
  <c r="O2745" i="2"/>
  <c r="O2767" i="2"/>
  <c r="O2784" i="2"/>
  <c r="O2802" i="2"/>
  <c r="O2820" i="2"/>
  <c r="O2835" i="2"/>
  <c r="O2850" i="2"/>
  <c r="O2868" i="2"/>
  <c r="O2883" i="2"/>
  <c r="O2898" i="2"/>
  <c r="O2916" i="2"/>
  <c r="O2931" i="2"/>
  <c r="O2946" i="2"/>
  <c r="O2964" i="2"/>
  <c r="O2979" i="2"/>
  <c r="O2994" i="2"/>
  <c r="O3012" i="2"/>
  <c r="O3027" i="2"/>
  <c r="O3042" i="2"/>
  <c r="O3060" i="2"/>
  <c r="O3075" i="2"/>
  <c r="O3090" i="2"/>
  <c r="O3108" i="2"/>
  <c r="O3123" i="2"/>
  <c r="O3138" i="2"/>
  <c r="O3156" i="2"/>
  <c r="O3171" i="2"/>
  <c r="O3186" i="2"/>
  <c r="O3204" i="2"/>
  <c r="O3219" i="2"/>
  <c r="O3233" i="2"/>
  <c r="O3247" i="2"/>
  <c r="O3262" i="2"/>
  <c r="O3277" i="2"/>
  <c r="O3291" i="2"/>
  <c r="O3305" i="2"/>
  <c r="O3319" i="2"/>
  <c r="O3334" i="2"/>
  <c r="O3349" i="2"/>
  <c r="O3363" i="2"/>
  <c r="O3377" i="2"/>
  <c r="O3391" i="2"/>
  <c r="O3406" i="2"/>
  <c r="O3421" i="2"/>
  <c r="O3435" i="2"/>
  <c r="O3449" i="2"/>
  <c r="O3463" i="2"/>
  <c r="O3478" i="2"/>
  <c r="O3493" i="2"/>
  <c r="O3507" i="2"/>
  <c r="O3521" i="2"/>
  <c r="O3535" i="2"/>
  <c r="O3550" i="2"/>
  <c r="O3565" i="2"/>
  <c r="O3579" i="2"/>
  <c r="O3593" i="2"/>
  <c r="O3607" i="2"/>
  <c r="O3622" i="2"/>
  <c r="O3637" i="2"/>
  <c r="O3651" i="2"/>
  <c r="O3665" i="2"/>
  <c r="O3679" i="2"/>
  <c r="O3694" i="2"/>
  <c r="O3709" i="2"/>
  <c r="O3723" i="2"/>
  <c r="O3737" i="2"/>
  <c r="O3751" i="2"/>
  <c r="O3766" i="2"/>
  <c r="O3781" i="2"/>
  <c r="O3795" i="2"/>
  <c r="O3809" i="2"/>
  <c r="O3823" i="2"/>
  <c r="O3838" i="2"/>
  <c r="O3853" i="2"/>
  <c r="O3867" i="2"/>
  <c r="O3881" i="2"/>
  <c r="O3895" i="2"/>
  <c r="O3910" i="2"/>
  <c r="O3925" i="2"/>
  <c r="O3939" i="2"/>
  <c r="O3953" i="2"/>
  <c r="O3967" i="2"/>
  <c r="O3982" i="2"/>
  <c r="O3997" i="2"/>
  <c r="O4011" i="2"/>
  <c r="O4025" i="2"/>
  <c r="O4039" i="2"/>
  <c r="O4054" i="2"/>
  <c r="O4069" i="2"/>
  <c r="O4083" i="2"/>
  <c r="O4097" i="2"/>
  <c r="O4111" i="2"/>
  <c r="O4126" i="2"/>
  <c r="O4141" i="2"/>
  <c r="O4155" i="2"/>
  <c r="O4169" i="2"/>
  <c r="O4183" i="2"/>
  <c r="O4198" i="2"/>
  <c r="O4213" i="2"/>
  <c r="O4227" i="2"/>
  <c r="O4241" i="2"/>
  <c r="O4255" i="2"/>
  <c r="O4270" i="2"/>
  <c r="O4285" i="2"/>
  <c r="O4299" i="2"/>
  <c r="O4313" i="2"/>
  <c r="O4327" i="2"/>
  <c r="O4342" i="2"/>
  <c r="O4357" i="2"/>
  <c r="O4371" i="2"/>
  <c r="O4385" i="2"/>
  <c r="O4399" i="2"/>
  <c r="O4414" i="2"/>
  <c r="O4429" i="2"/>
  <c r="O4443" i="2"/>
  <c r="O4457" i="2"/>
  <c r="O4471" i="2"/>
  <c r="O4486" i="2"/>
  <c r="O4501" i="2"/>
  <c r="O4515" i="2"/>
  <c r="O4529" i="2"/>
  <c r="O4543" i="2"/>
  <c r="O4556" i="2"/>
  <c r="O4568" i="2"/>
  <c r="O4580" i="2"/>
  <c r="O4592" i="2"/>
  <c r="O4604" i="2"/>
  <c r="O4616" i="2"/>
  <c r="O4628" i="2"/>
  <c r="O4640" i="2"/>
  <c r="O4652" i="2"/>
  <c r="O4664" i="2"/>
  <c r="O4676" i="2"/>
  <c r="O4688" i="2"/>
  <c r="O4700" i="2"/>
  <c r="O4712" i="2"/>
  <c r="O4724" i="2"/>
  <c r="O4736" i="2"/>
  <c r="O4748" i="2"/>
  <c r="O4760" i="2"/>
  <c r="O4772" i="2"/>
  <c r="O4784" i="2"/>
  <c r="O4796" i="2"/>
  <c r="O4808" i="2"/>
  <c r="O4820" i="2"/>
  <c r="O4832" i="2"/>
  <c r="O4844" i="2"/>
  <c r="O4856" i="2"/>
  <c r="O4868" i="2"/>
  <c r="O4880" i="2"/>
  <c r="O4892" i="2"/>
  <c r="O4904" i="2"/>
  <c r="O4916" i="2"/>
  <c r="O4928" i="2"/>
  <c r="O4940" i="2"/>
  <c r="O4952" i="2"/>
  <c r="O4964" i="2"/>
  <c r="O4976" i="2"/>
  <c r="O4988" i="2"/>
  <c r="O5000" i="2"/>
  <c r="O5012" i="2"/>
  <c r="O5024" i="2"/>
  <c r="O5036" i="2"/>
  <c r="O5048" i="2"/>
  <c r="O5060" i="2"/>
  <c r="O5072" i="2"/>
  <c r="O5084" i="2"/>
  <c r="O5096" i="2"/>
  <c r="O5108" i="2"/>
  <c r="O5120" i="2"/>
  <c r="O5132" i="2"/>
  <c r="O5144" i="2"/>
  <c r="O5156" i="2"/>
  <c r="O5168" i="2"/>
  <c r="O5180" i="2"/>
  <c r="O5192" i="2"/>
  <c r="O5204" i="2"/>
  <c r="O5216" i="2"/>
  <c r="O5228" i="2"/>
  <c r="O5240" i="2"/>
  <c r="O5252" i="2"/>
  <c r="O5264" i="2"/>
  <c r="O5276" i="2"/>
  <c r="O5288" i="2"/>
  <c r="O5300" i="2"/>
  <c r="O5312" i="2"/>
  <c r="O5324" i="2"/>
  <c r="O5336" i="2"/>
  <c r="O5348" i="2"/>
  <c r="O5360" i="2"/>
  <c r="O5372" i="2"/>
  <c r="O5384" i="2"/>
  <c r="O5396" i="2"/>
  <c r="O5408" i="2"/>
  <c r="O5420" i="2"/>
  <c r="O5432" i="2"/>
  <c r="O5444" i="2"/>
  <c r="O5456" i="2"/>
  <c r="O5468" i="2"/>
  <c r="O5480" i="2"/>
  <c r="O5492" i="2"/>
  <c r="O5504" i="2"/>
  <c r="O5516" i="2"/>
  <c r="O5528" i="2"/>
  <c r="O5540" i="2"/>
  <c r="O5552" i="2"/>
  <c r="O5564" i="2"/>
  <c r="O5576" i="2"/>
  <c r="O5588" i="2"/>
  <c r="O5600" i="2"/>
  <c r="O5612" i="2"/>
  <c r="O5624" i="2"/>
  <c r="O5636" i="2"/>
  <c r="O5648" i="2"/>
  <c r="O5660" i="2"/>
  <c r="O5672" i="2"/>
  <c r="O5684" i="2"/>
  <c r="O5696" i="2"/>
  <c r="O5708" i="2"/>
  <c r="O5720" i="2"/>
  <c r="O5732" i="2"/>
  <c r="O5744" i="2"/>
  <c r="O5756" i="2"/>
  <c r="O5768" i="2"/>
  <c r="O5780" i="2"/>
  <c r="O5792" i="2"/>
  <c r="O5804" i="2"/>
  <c r="O5816" i="2"/>
  <c r="O5828" i="2"/>
  <c r="O5840" i="2"/>
  <c r="O5852" i="2"/>
  <c r="O5864" i="2"/>
  <c r="O5876" i="2"/>
  <c r="O5888" i="2"/>
  <c r="O5900" i="2"/>
  <c r="O5912" i="2"/>
  <c r="O5924" i="2"/>
  <c r="O5936" i="2"/>
  <c r="O5948" i="2"/>
  <c r="O5960" i="2"/>
  <c r="O5972" i="2"/>
  <c r="O5984" i="2"/>
  <c r="O5996" i="2"/>
  <c r="O25" i="2"/>
  <c r="O72" i="2"/>
  <c r="O111" i="2"/>
  <c r="O158" i="2"/>
  <c r="O205" i="2"/>
  <c r="O249" i="2"/>
  <c r="O302" i="2"/>
  <c r="O343" i="2"/>
  <c r="O385" i="2"/>
  <c r="O435" i="2"/>
  <c r="O477" i="2"/>
  <c r="O513" i="2"/>
  <c r="O562" i="2"/>
  <c r="O601" i="2"/>
  <c r="O640" i="2"/>
  <c r="O686" i="2"/>
  <c r="O722" i="2"/>
  <c r="O762" i="2"/>
  <c r="O811" i="2"/>
  <c r="O850" i="2"/>
  <c r="O883" i="2"/>
  <c r="O932" i="2"/>
  <c r="O971" i="2"/>
  <c r="O1011" i="2"/>
  <c r="O1048" i="2"/>
  <c r="O1076" i="2"/>
  <c r="O1112" i="2"/>
  <c r="O1148" i="2"/>
  <c r="O1178" i="2"/>
  <c r="O1202" i="2"/>
  <c r="O1232" i="2"/>
  <c r="O1262" i="2"/>
  <c r="O1289" i="2"/>
  <c r="O1322" i="2"/>
  <c r="O1346" i="2"/>
  <c r="O1373" i="2"/>
  <c r="O1406" i="2"/>
  <c r="O1433" i="2"/>
  <c r="O1457" i="2"/>
  <c r="O1490" i="2"/>
  <c r="O1517" i="2"/>
  <c r="O1544" i="2"/>
  <c r="O1577" i="2"/>
  <c r="O1599" i="2"/>
  <c r="O1624" i="2"/>
  <c r="O1652" i="2"/>
  <c r="O1677" i="2"/>
  <c r="O1699" i="2"/>
  <c r="O1725" i="2"/>
  <c r="O1748" i="2"/>
  <c r="O1769" i="2"/>
  <c r="O1795" i="2"/>
  <c r="O1814" i="2"/>
  <c r="O1835" i="2"/>
  <c r="O1859" i="2"/>
  <c r="O1877" i="2"/>
  <c r="O1898" i="2"/>
  <c r="O1921" i="2"/>
  <c r="O1940" i="2"/>
  <c r="O1960" i="2"/>
  <c r="O1983" i="2"/>
  <c r="O2004" i="2"/>
  <c r="O2022" i="2"/>
  <c r="O2046" i="2"/>
  <c r="O2067" i="2"/>
  <c r="O2085" i="2"/>
  <c r="O2109" i="2"/>
  <c r="O2128" i="2"/>
  <c r="O2149" i="2"/>
  <c r="O2173" i="2"/>
  <c r="O2191" i="2"/>
  <c r="O2212" i="2"/>
  <c r="O2235" i="2"/>
  <c r="O2255" i="2"/>
  <c r="O2274" i="2"/>
  <c r="O2297" i="2"/>
  <c r="O2318" i="2"/>
  <c r="O2336" i="2"/>
  <c r="O2360" i="2"/>
  <c r="O2381" i="2"/>
  <c r="O2400" i="2"/>
  <c r="O2422" i="2"/>
  <c r="O2439" i="2"/>
  <c r="O2458" i="2"/>
  <c r="O2480" i="2"/>
  <c r="O2497" i="2"/>
  <c r="O2516" i="2"/>
  <c r="O2537" i="2"/>
  <c r="O2555" i="2"/>
  <c r="O2573" i="2"/>
  <c r="O2594" i="2"/>
  <c r="O2613" i="2"/>
  <c r="O2630" i="2"/>
  <c r="O2652" i="2"/>
  <c r="O2671" i="2"/>
  <c r="O2688" i="2"/>
  <c r="O2710" i="2"/>
  <c r="O2727" i="2"/>
  <c r="O2746" i="2"/>
  <c r="O2768" i="2"/>
  <c r="O2785" i="2"/>
  <c r="O2803" i="2"/>
  <c r="O2821" i="2"/>
  <c r="O2836" i="2"/>
  <c r="O2851" i="2"/>
  <c r="O2869" i="2"/>
  <c r="O2884" i="2"/>
  <c r="O2899" i="2"/>
  <c r="O2917" i="2"/>
  <c r="O2932" i="2"/>
  <c r="O2947" i="2"/>
  <c r="O2965" i="2"/>
  <c r="O2980" i="2"/>
  <c r="O2995" i="2"/>
  <c r="O3013" i="2"/>
  <c r="O3028" i="2"/>
  <c r="O3043" i="2"/>
  <c r="O3061" i="2"/>
  <c r="O3076" i="2"/>
  <c r="O3091" i="2"/>
  <c r="O3109" i="2"/>
  <c r="O3124" i="2"/>
  <c r="O3139" i="2"/>
  <c r="O3157" i="2"/>
  <c r="O3172" i="2"/>
  <c r="O3187" i="2"/>
  <c r="O3205" i="2"/>
  <c r="O3220" i="2"/>
  <c r="O3234" i="2"/>
  <c r="O3248" i="2"/>
  <c r="O3264" i="2"/>
  <c r="O3278" i="2"/>
  <c r="O3292" i="2"/>
  <c r="O3306" i="2"/>
  <c r="O3320" i="2"/>
  <c r="O3336" i="2"/>
  <c r="O3350" i="2"/>
  <c r="O3364" i="2"/>
  <c r="O3378" i="2"/>
  <c r="O3392" i="2"/>
  <c r="O3408" i="2"/>
  <c r="O3422" i="2"/>
  <c r="O3436" i="2"/>
  <c r="O3450" i="2"/>
  <c r="O3464" i="2"/>
  <c r="O3480" i="2"/>
  <c r="O3494" i="2"/>
  <c r="O3508" i="2"/>
  <c r="O3522" i="2"/>
  <c r="O3536" i="2"/>
  <c r="O3552" i="2"/>
  <c r="O3566" i="2"/>
  <c r="O3580" i="2"/>
  <c r="O3594" i="2"/>
  <c r="O3608" i="2"/>
  <c r="O3624" i="2"/>
  <c r="O3638" i="2"/>
  <c r="O3652" i="2"/>
  <c r="O3666" i="2"/>
  <c r="O3680" i="2"/>
  <c r="O3696" i="2"/>
  <c r="O3710" i="2"/>
  <c r="O3724" i="2"/>
  <c r="O3738" i="2"/>
  <c r="O3752" i="2"/>
  <c r="O3768" i="2"/>
  <c r="O3782" i="2"/>
  <c r="O3796" i="2"/>
  <c r="O3810" i="2"/>
  <c r="O3824" i="2"/>
  <c r="O3840" i="2"/>
  <c r="O3854" i="2"/>
  <c r="O3868" i="2"/>
  <c r="O3882" i="2"/>
  <c r="O3896" i="2"/>
  <c r="O3912" i="2"/>
  <c r="O3926" i="2"/>
  <c r="O3940" i="2"/>
  <c r="O3954" i="2"/>
  <c r="O3968" i="2"/>
  <c r="O3984" i="2"/>
  <c r="O3998" i="2"/>
  <c r="O4012" i="2"/>
  <c r="O4026" i="2"/>
  <c r="O4040" i="2"/>
  <c r="O4056" i="2"/>
  <c r="O4070" i="2"/>
  <c r="O26" i="2"/>
  <c r="O73" i="2"/>
  <c r="O112" i="2"/>
  <c r="O159" i="2"/>
  <c r="O206" i="2"/>
  <c r="O250" i="2"/>
  <c r="O303" i="2"/>
  <c r="O344" i="2"/>
  <c r="O386" i="2"/>
  <c r="O436" i="2"/>
  <c r="O478" i="2"/>
  <c r="O514" i="2"/>
  <c r="O563" i="2"/>
  <c r="O602" i="2"/>
  <c r="O642" i="2"/>
  <c r="O687" i="2"/>
  <c r="O723" i="2"/>
  <c r="O763" i="2"/>
  <c r="O812" i="2"/>
  <c r="O851" i="2"/>
  <c r="O884" i="2"/>
  <c r="O933" i="2"/>
  <c r="O972" i="2"/>
  <c r="O1012" i="2"/>
  <c r="O1049" i="2"/>
  <c r="O1079" i="2"/>
  <c r="O1115" i="2"/>
  <c r="O1149" i="2"/>
  <c r="O1179" i="2"/>
  <c r="O1203" i="2"/>
  <c r="O1233" i="2"/>
  <c r="O1263" i="2"/>
  <c r="O1290" i="2"/>
  <c r="O1323" i="2"/>
  <c r="O1347" i="2"/>
  <c r="O1374" i="2"/>
  <c r="O1407" i="2"/>
  <c r="O1434" i="2"/>
  <c r="O1458" i="2"/>
  <c r="O1491" i="2"/>
  <c r="O1518" i="2"/>
  <c r="O1545" i="2"/>
  <c r="O1578" i="2"/>
  <c r="O1600" i="2"/>
  <c r="O1625" i="2"/>
  <c r="O1653" i="2"/>
  <c r="O1680" i="2"/>
  <c r="O1700" i="2"/>
  <c r="O1728" i="2"/>
  <c r="O1749" i="2"/>
  <c r="O1770" i="2"/>
  <c r="O1796" i="2"/>
  <c r="O1816" i="2"/>
  <c r="O1836" i="2"/>
  <c r="O1860" i="2"/>
  <c r="O1878" i="2"/>
  <c r="O1899" i="2"/>
  <c r="O1923" i="2"/>
  <c r="O1941" i="2"/>
  <c r="O1962" i="2"/>
  <c r="O1984" i="2"/>
  <c r="O2005" i="2"/>
  <c r="O2023" i="2"/>
  <c r="O2047" i="2"/>
  <c r="O2068" i="2"/>
  <c r="O2087" i="2"/>
  <c r="O2111" i="2"/>
  <c r="O2130" i="2"/>
  <c r="O2150" i="2"/>
  <c r="O2174" i="2"/>
  <c r="O2192" i="2"/>
  <c r="O2213" i="2"/>
  <c r="O2237" i="2"/>
  <c r="O2256" i="2"/>
  <c r="O2276" i="2"/>
  <c r="O2298" i="2"/>
  <c r="O2319" i="2"/>
  <c r="O2337" i="2"/>
  <c r="O2361" i="2"/>
  <c r="O2382" i="2"/>
  <c r="O2401" i="2"/>
  <c r="O2423" i="2"/>
  <c r="O2441" i="2"/>
  <c r="O2459" i="2"/>
  <c r="O2481" i="2"/>
  <c r="O2498" i="2"/>
  <c r="O2517" i="2"/>
  <c r="O2539" i="2"/>
  <c r="O2556" i="2"/>
  <c r="O2575" i="2"/>
  <c r="O2595" i="2"/>
  <c r="O2614" i="2"/>
  <c r="O2631" i="2"/>
  <c r="O2653" i="2"/>
  <c r="O2672" i="2"/>
  <c r="O2689" i="2"/>
  <c r="O2711" i="2"/>
  <c r="O2729" i="2"/>
  <c r="O2747" i="2"/>
  <c r="O2769" i="2"/>
  <c r="O2786" i="2"/>
  <c r="O2804" i="2"/>
  <c r="O2822" i="2"/>
  <c r="O2837" i="2"/>
  <c r="O2852" i="2"/>
  <c r="O2870" i="2"/>
  <c r="O2885" i="2"/>
  <c r="O2900" i="2"/>
  <c r="O2918" i="2"/>
  <c r="O2933" i="2"/>
  <c r="O2948" i="2"/>
  <c r="O2966" i="2"/>
  <c r="O2981" i="2"/>
  <c r="O2996" i="2"/>
  <c r="O3014" i="2"/>
  <c r="O3029" i="2"/>
  <c r="O3044" i="2"/>
  <c r="O3062" i="2"/>
  <c r="O3077" i="2"/>
  <c r="O3092" i="2"/>
  <c r="O3110" i="2"/>
  <c r="O3125" i="2"/>
  <c r="O3140" i="2"/>
  <c r="O3158" i="2"/>
  <c r="O3173" i="2"/>
  <c r="O3188" i="2"/>
  <c r="O3206" i="2"/>
  <c r="O3221" i="2"/>
  <c r="O3235" i="2"/>
  <c r="O3250" i="2"/>
  <c r="O3265" i="2"/>
  <c r="O3279" i="2"/>
  <c r="O3293" i="2"/>
  <c r="O3307" i="2"/>
  <c r="O3322" i="2"/>
  <c r="O3337" i="2"/>
  <c r="O3351" i="2"/>
  <c r="O3365" i="2"/>
  <c r="O3379" i="2"/>
  <c r="O3394" i="2"/>
  <c r="O3409" i="2"/>
  <c r="O3423" i="2"/>
  <c r="O3437" i="2"/>
  <c r="O3451" i="2"/>
  <c r="O3466" i="2"/>
  <c r="O3481" i="2"/>
  <c r="O3495" i="2"/>
  <c r="O3509" i="2"/>
  <c r="O3523" i="2"/>
  <c r="O3538" i="2"/>
  <c r="O3553" i="2"/>
  <c r="O3567" i="2"/>
  <c r="O3581" i="2"/>
  <c r="O3595" i="2"/>
  <c r="O3610" i="2"/>
  <c r="O3625" i="2"/>
  <c r="O3639" i="2"/>
  <c r="O3653" i="2"/>
  <c r="O3667" i="2"/>
  <c r="O3682" i="2"/>
  <c r="O3697" i="2"/>
  <c r="O3711" i="2"/>
  <c r="O3725" i="2"/>
  <c r="O3739" i="2"/>
  <c r="O3754" i="2"/>
  <c r="O3769" i="2"/>
  <c r="O3783" i="2"/>
  <c r="O3797" i="2"/>
  <c r="O3811" i="2"/>
  <c r="O3826" i="2"/>
  <c r="O3841" i="2"/>
  <c r="O3855" i="2"/>
  <c r="O3869" i="2"/>
  <c r="O3883" i="2"/>
  <c r="O3898" i="2"/>
  <c r="O3913" i="2"/>
  <c r="O3927" i="2"/>
  <c r="O3941" i="2"/>
  <c r="O3955" i="2"/>
  <c r="O3970" i="2"/>
  <c r="O3985" i="2"/>
  <c r="O3999" i="2"/>
  <c r="O4013" i="2"/>
  <c r="O4027" i="2"/>
  <c r="O4042" i="2"/>
  <c r="O4057" i="2"/>
  <c r="O4071" i="2"/>
  <c r="O4085" i="2"/>
  <c r="O4099" i="2"/>
  <c r="O4114" i="2"/>
  <c r="O4129" i="2"/>
  <c r="O4143" i="2"/>
  <c r="O4157" i="2"/>
  <c r="O4171" i="2"/>
  <c r="O4186" i="2"/>
  <c r="O4201" i="2"/>
  <c r="O4215" i="2"/>
  <c r="O4229" i="2"/>
  <c r="O4243" i="2"/>
  <c r="O4258" i="2"/>
  <c r="O4273" i="2"/>
  <c r="O4287" i="2"/>
  <c r="O4301" i="2"/>
  <c r="O4315" i="2"/>
  <c r="O4330" i="2"/>
  <c r="O4345" i="2"/>
  <c r="O4359" i="2"/>
  <c r="O4373" i="2"/>
  <c r="O4387" i="2"/>
  <c r="O4402" i="2"/>
  <c r="O4417" i="2"/>
  <c r="O4431" i="2"/>
  <c r="O4445" i="2"/>
  <c r="O4459" i="2"/>
  <c r="O4474" i="2"/>
  <c r="O4489" i="2"/>
  <c r="O4503" i="2"/>
  <c r="O4517" i="2"/>
  <c r="O4531" i="2"/>
  <c r="O4546" i="2"/>
  <c r="O4558" i="2"/>
  <c r="O4570" i="2"/>
  <c r="O4582" i="2"/>
  <c r="O4594" i="2"/>
  <c r="O4606" i="2"/>
  <c r="O4618" i="2"/>
  <c r="O4630" i="2"/>
  <c r="O4642" i="2"/>
  <c r="O4654" i="2"/>
  <c r="O4666" i="2"/>
  <c r="O4678" i="2"/>
  <c r="O4690" i="2"/>
  <c r="O4702" i="2"/>
  <c r="O4714" i="2"/>
  <c r="O4726" i="2"/>
  <c r="O4738" i="2"/>
  <c r="O4750" i="2"/>
  <c r="O4762" i="2"/>
  <c r="O4774" i="2"/>
  <c r="O4786" i="2"/>
  <c r="O4798" i="2"/>
  <c r="O4810" i="2"/>
  <c r="O4822" i="2"/>
  <c r="O4834" i="2"/>
  <c r="O4846" i="2"/>
  <c r="O4858" i="2"/>
  <c r="O4870" i="2"/>
  <c r="O4882" i="2"/>
  <c r="O4894" i="2"/>
  <c r="O4906" i="2"/>
  <c r="O4918" i="2"/>
  <c r="O4930" i="2"/>
  <c r="O4942" i="2"/>
  <c r="O4954" i="2"/>
  <c r="O4966" i="2"/>
  <c r="O4978" i="2"/>
  <c r="O4990" i="2"/>
  <c r="O5002" i="2"/>
  <c r="O5014" i="2"/>
  <c r="O5026" i="2"/>
  <c r="O5038" i="2"/>
  <c r="O5050" i="2"/>
  <c r="O5062" i="2"/>
  <c r="O5074" i="2"/>
  <c r="O5086" i="2"/>
  <c r="O5098" i="2"/>
  <c r="O5110" i="2"/>
  <c r="O5122" i="2"/>
  <c r="O5134" i="2"/>
  <c r="O5146" i="2"/>
  <c r="O5158" i="2"/>
  <c r="O5170" i="2"/>
  <c r="O5182" i="2"/>
  <c r="O5194" i="2"/>
  <c r="O5206" i="2"/>
  <c r="O5218" i="2"/>
  <c r="O5230" i="2"/>
  <c r="O5242" i="2"/>
  <c r="O5254" i="2"/>
  <c r="O5266" i="2"/>
  <c r="O5278" i="2"/>
  <c r="O5290" i="2"/>
  <c r="O5302" i="2"/>
  <c r="O5314" i="2"/>
  <c r="O5326" i="2"/>
  <c r="O5338" i="2"/>
  <c r="O5350" i="2"/>
  <c r="O5362" i="2"/>
  <c r="O5374" i="2"/>
  <c r="O5386" i="2"/>
  <c r="O5398" i="2"/>
  <c r="O5410" i="2"/>
  <c r="O5422" i="2"/>
  <c r="O5434" i="2"/>
  <c r="O5446" i="2"/>
  <c r="O5458" i="2"/>
  <c r="O5470" i="2"/>
  <c r="O5482" i="2"/>
  <c r="O5494" i="2"/>
  <c r="O5506" i="2"/>
  <c r="O5518" i="2"/>
  <c r="O5530" i="2"/>
  <c r="O5542" i="2"/>
  <c r="O5554" i="2"/>
  <c r="O5566" i="2"/>
  <c r="O5578" i="2"/>
  <c r="O5590" i="2"/>
  <c r="O5602" i="2"/>
  <c r="O5614" i="2"/>
  <c r="O5626" i="2"/>
  <c r="O5638" i="2"/>
  <c r="O5650" i="2"/>
  <c r="O5662" i="2"/>
  <c r="O5674" i="2"/>
  <c r="O5686" i="2"/>
  <c r="O5698" i="2"/>
  <c r="O5710" i="2"/>
  <c r="O5722" i="2"/>
  <c r="O5734" i="2"/>
  <c r="O5746" i="2"/>
  <c r="O5758" i="2"/>
  <c r="O5770" i="2"/>
  <c r="O5782" i="2"/>
  <c r="O5794" i="2"/>
  <c r="O5806" i="2"/>
  <c r="O5818" i="2"/>
  <c r="O5830" i="2"/>
  <c r="O5842" i="2"/>
  <c r="O5854" i="2"/>
  <c r="O5866" i="2"/>
  <c r="O5878" i="2"/>
  <c r="O5890" i="2"/>
  <c r="O5902" i="2"/>
  <c r="O5914" i="2"/>
  <c r="O5926" i="2"/>
  <c r="O5938" i="2"/>
  <c r="O5950" i="2"/>
  <c r="O5962" i="2"/>
  <c r="O5974" i="2"/>
  <c r="O5986" i="2"/>
  <c r="O5998" i="2"/>
  <c r="O32" i="2"/>
  <c r="O96" i="2"/>
  <c r="O146" i="2"/>
  <c r="O212" i="2"/>
  <c r="O273" i="2"/>
  <c r="O331" i="2"/>
  <c r="O403" i="2"/>
  <c r="O456" i="2"/>
  <c r="O508" i="2"/>
  <c r="O567" i="2"/>
  <c r="O620" i="2"/>
  <c r="O669" i="2"/>
  <c r="O734" i="2"/>
  <c r="O787" i="2"/>
  <c r="O839" i="2"/>
  <c r="O901" i="2"/>
  <c r="O947" i="2"/>
  <c r="O998" i="2"/>
  <c r="O1055" i="2"/>
  <c r="O1097" i="2"/>
  <c r="O1133" i="2"/>
  <c r="O1180" i="2"/>
  <c r="O1216" i="2"/>
  <c r="O1255" i="2"/>
  <c r="O1297" i="2"/>
  <c r="O1327" i="2"/>
  <c r="O1369" i="2"/>
  <c r="O1408" i="2"/>
  <c r="O1447" i="2"/>
  <c r="O1480" i="2"/>
  <c r="O1519" i="2"/>
  <c r="O1561" i="2"/>
  <c r="O1593" i="2"/>
  <c r="O1634" i="2"/>
  <c r="O1662" i="2"/>
  <c r="O1695" i="2"/>
  <c r="O1729" i="2"/>
  <c r="O1758" i="2"/>
  <c r="O1784" i="2"/>
  <c r="O1818" i="2"/>
  <c r="O1845" i="2"/>
  <c r="O1873" i="2"/>
  <c r="O1903" i="2"/>
  <c r="O1927" i="2"/>
  <c r="O1955" i="2"/>
  <c r="O1986" i="2"/>
  <c r="O2015" i="2"/>
  <c r="O2036" i="2"/>
  <c r="O2069" i="2"/>
  <c r="O2096" i="2"/>
  <c r="O2124" i="2"/>
  <c r="O2154" i="2"/>
  <c r="O2178" i="2"/>
  <c r="O2205" i="2"/>
  <c r="O2238" i="2"/>
  <c r="O2265" i="2"/>
  <c r="O2289" i="2"/>
  <c r="O2320" i="2"/>
  <c r="O2347" i="2"/>
  <c r="O2375" i="2"/>
  <c r="O2407" i="2"/>
  <c r="O2427" i="2"/>
  <c r="O2453" i="2"/>
  <c r="O2482" i="2"/>
  <c r="O2507" i="2"/>
  <c r="O2529" i="2"/>
  <c r="O2557" i="2"/>
  <c r="O2582" i="2"/>
  <c r="O2607" i="2"/>
  <c r="O2637" i="2"/>
  <c r="O2659" i="2"/>
  <c r="O2684" i="2"/>
  <c r="O2712" i="2"/>
  <c r="O2737" i="2"/>
  <c r="O2759" i="2"/>
  <c r="O2787" i="2"/>
  <c r="O2811" i="2"/>
  <c r="O2832" i="2"/>
  <c r="O2856" i="2"/>
  <c r="O2874" i="2"/>
  <c r="O2895" i="2"/>
  <c r="O2919" i="2"/>
  <c r="O2940" i="2"/>
  <c r="O2958" i="2"/>
  <c r="O2982" i="2"/>
  <c r="O3003" i="2"/>
  <c r="O3024" i="2"/>
  <c r="O3048" i="2"/>
  <c r="O3066" i="2"/>
  <c r="O3087" i="2"/>
  <c r="O3111" i="2"/>
  <c r="O3132" i="2"/>
  <c r="O3150" i="2"/>
  <c r="O3174" i="2"/>
  <c r="O3195" i="2"/>
  <c r="O3216" i="2"/>
  <c r="O3236" i="2"/>
  <c r="O3255" i="2"/>
  <c r="O3272" i="2"/>
  <c r="O3294" i="2"/>
  <c r="O3313" i="2"/>
  <c r="O3330" i="2"/>
  <c r="O3352" i="2"/>
  <c r="O3370" i="2"/>
  <c r="O3388" i="2"/>
  <c r="O3410" i="2"/>
  <c r="O3427" i="2"/>
  <c r="O3446" i="2"/>
  <c r="O3468" i="2"/>
  <c r="O3485" i="2"/>
  <c r="O3504" i="2"/>
  <c r="O3524" i="2"/>
  <c r="O3543" i="2"/>
  <c r="O3560" i="2"/>
  <c r="O3582" i="2"/>
  <c r="O3601" i="2"/>
  <c r="O3618" i="2"/>
  <c r="O3640" i="2"/>
  <c r="O3658" i="2"/>
  <c r="O3676" i="2"/>
  <c r="O3698" i="2"/>
  <c r="O3715" i="2"/>
  <c r="O3734" i="2"/>
  <c r="O3756" i="2"/>
  <c r="O3773" i="2"/>
  <c r="O3792" i="2"/>
  <c r="O3812" i="2"/>
  <c r="O3831" i="2"/>
  <c r="O3848" i="2"/>
  <c r="O3870" i="2"/>
  <c r="O3889" i="2"/>
  <c r="O3906" i="2"/>
  <c r="O3928" i="2"/>
  <c r="O3946" i="2"/>
  <c r="O3964" i="2"/>
  <c r="O3986" i="2"/>
  <c r="O4003" i="2"/>
  <c r="O4022" i="2"/>
  <c r="O4044" i="2"/>
  <c r="O4061" i="2"/>
  <c r="O4080" i="2"/>
  <c r="O4096" i="2"/>
  <c r="O4116" i="2"/>
  <c r="O4132" i="2"/>
  <c r="O4148" i="2"/>
  <c r="O4166" i="2"/>
  <c r="O4182" i="2"/>
  <c r="O4202" i="2"/>
  <c r="O4218" i="2"/>
  <c r="O4236" i="2"/>
  <c r="O4252" i="2"/>
  <c r="O4268" i="2"/>
  <c r="O4288" i="2"/>
  <c r="O4304" i="2"/>
  <c r="O4322" i="2"/>
  <c r="O4338" i="2"/>
  <c r="O4356" i="2"/>
  <c r="O4374" i="2"/>
  <c r="O4392" i="2"/>
  <c r="O4408" i="2"/>
  <c r="O4424" i="2"/>
  <c r="O4442" i="2"/>
  <c r="O4460" i="2"/>
  <c r="O4478" i="2"/>
  <c r="O4494" i="2"/>
  <c r="O4512" i="2"/>
  <c r="O4528" i="2"/>
  <c r="O4547" i="2"/>
  <c r="O4561" i="2"/>
  <c r="O4575" i="2"/>
  <c r="O4589" i="2"/>
  <c r="O4603" i="2"/>
  <c r="O4619" i="2"/>
  <c r="O4633" i="2"/>
  <c r="O4647" i="2"/>
  <c r="O4661" i="2"/>
  <c r="O4675" i="2"/>
  <c r="O4691" i="2"/>
  <c r="O4705" i="2"/>
  <c r="O4719" i="2"/>
  <c r="O4733" i="2"/>
  <c r="O4747" i="2"/>
  <c r="O4763" i="2"/>
  <c r="O4777" i="2"/>
  <c r="O4791" i="2"/>
  <c r="O4805" i="2"/>
  <c r="O4819" i="2"/>
  <c r="O4835" i="2"/>
  <c r="O4849" i="2"/>
  <c r="O4863" i="2"/>
  <c r="O4877" i="2"/>
  <c r="O4891" i="2"/>
  <c r="O4907" i="2"/>
  <c r="O4921" i="2"/>
  <c r="O4935" i="2"/>
  <c r="O4949" i="2"/>
  <c r="O4963" i="2"/>
  <c r="O4979" i="2"/>
  <c r="O4993" i="2"/>
  <c r="O5007" i="2"/>
  <c r="O5021" i="2"/>
  <c r="O5035" i="2"/>
  <c r="O5051" i="2"/>
  <c r="O5065" i="2"/>
  <c r="O5079" i="2"/>
  <c r="O5093" i="2"/>
  <c r="O5107" i="2"/>
  <c r="O5123" i="2"/>
  <c r="O5137" i="2"/>
  <c r="O5151" i="2"/>
  <c r="O5165" i="2"/>
  <c r="O5179" i="2"/>
  <c r="O5195" i="2"/>
  <c r="O5209" i="2"/>
  <c r="O5223" i="2"/>
  <c r="O5237" i="2"/>
  <c r="O5251" i="2"/>
  <c r="O5267" i="2"/>
  <c r="O5281" i="2"/>
  <c r="O5295" i="2"/>
  <c r="O5309" i="2"/>
  <c r="O5323" i="2"/>
  <c r="O5339" i="2"/>
  <c r="O5353" i="2"/>
  <c r="O5367" i="2"/>
  <c r="O5381" i="2"/>
  <c r="O5395" i="2"/>
  <c r="O5411" i="2"/>
  <c r="O5425" i="2"/>
  <c r="O5439" i="2"/>
  <c r="O5453" i="2"/>
  <c r="O5467" i="2"/>
  <c r="O5483" i="2"/>
  <c r="O5497" i="2"/>
  <c r="O5511" i="2"/>
  <c r="O5525" i="2"/>
  <c r="O5539" i="2"/>
  <c r="O5555" i="2"/>
  <c r="O5569" i="2"/>
  <c r="O5583" i="2"/>
  <c r="O5597" i="2"/>
  <c r="O5611" i="2"/>
  <c r="O5627" i="2"/>
  <c r="O5641" i="2"/>
  <c r="O5655" i="2"/>
  <c r="O5669" i="2"/>
  <c r="O5683" i="2"/>
  <c r="O5699" i="2"/>
  <c r="O5713" i="2"/>
  <c r="O5727" i="2"/>
  <c r="O5741" i="2"/>
  <c r="O5755" i="2"/>
  <c r="O5771" i="2"/>
  <c r="O5785" i="2"/>
  <c r="O5799" i="2"/>
  <c r="O5813" i="2"/>
  <c r="O5827" i="2"/>
  <c r="O5843" i="2"/>
  <c r="O5857" i="2"/>
  <c r="O5871" i="2"/>
  <c r="O5885" i="2"/>
  <c r="O5899" i="2"/>
  <c r="O5915" i="2"/>
  <c r="O5929" i="2"/>
  <c r="O5943" i="2"/>
  <c r="O5957" i="2"/>
  <c r="O5971" i="2"/>
  <c r="O5987" i="2"/>
  <c r="O6001" i="2"/>
  <c r="O6013" i="2"/>
  <c r="O6025" i="2"/>
  <c r="O6037" i="2"/>
  <c r="O6049" i="2"/>
  <c r="O6061" i="2"/>
  <c r="O6073" i="2"/>
  <c r="O6085" i="2"/>
  <c r="O6097" i="2"/>
  <c r="O6109" i="2"/>
  <c r="O6121" i="2"/>
  <c r="O6133" i="2"/>
  <c r="O6145" i="2"/>
  <c r="O6157" i="2"/>
  <c r="O6169" i="2"/>
  <c r="O6181" i="2"/>
  <c r="O6193" i="2"/>
  <c r="O6205" i="2"/>
  <c r="O6217" i="2"/>
  <c r="O6229" i="2"/>
  <c r="O6241" i="2"/>
  <c r="O6253" i="2"/>
  <c r="O6265" i="2"/>
  <c r="O6277" i="2"/>
  <c r="O6289" i="2"/>
  <c r="O6301" i="2"/>
  <c r="O6313" i="2"/>
  <c r="O6325" i="2"/>
  <c r="O6337" i="2"/>
  <c r="O6349" i="2"/>
  <c r="O6361" i="2"/>
  <c r="O6373" i="2"/>
  <c r="O6385" i="2"/>
  <c r="O6397" i="2"/>
  <c r="O6409" i="2"/>
  <c r="O6421" i="2"/>
  <c r="O6433" i="2"/>
  <c r="O6445" i="2"/>
  <c r="O6457" i="2"/>
  <c r="O6469" i="2"/>
  <c r="O6481" i="2"/>
  <c r="O6493" i="2"/>
  <c r="O6505" i="2"/>
  <c r="O6517" i="2"/>
  <c r="O6529" i="2"/>
  <c r="O6541" i="2"/>
  <c r="O6553" i="2"/>
  <c r="O6565" i="2"/>
  <c r="O6577" i="2"/>
  <c r="O6589" i="2"/>
  <c r="O6601" i="2"/>
  <c r="O6613" i="2"/>
  <c r="O6625" i="2"/>
  <c r="O6637" i="2"/>
  <c r="O6649" i="2"/>
  <c r="O6661" i="2"/>
  <c r="O6673" i="2"/>
  <c r="O6685" i="2"/>
  <c r="O6697" i="2"/>
  <c r="O6709" i="2"/>
  <c r="O6721" i="2"/>
  <c r="O6733" i="2"/>
  <c r="O6745" i="2"/>
  <c r="O6757" i="2"/>
  <c r="O6769" i="2"/>
  <c r="O6781" i="2"/>
  <c r="O6793" i="2"/>
  <c r="O6805" i="2"/>
  <c r="O6817" i="2"/>
  <c r="O6829" i="2"/>
  <c r="O6841" i="2"/>
  <c r="O6853" i="2"/>
  <c r="O6865" i="2"/>
  <c r="O6877" i="2"/>
  <c r="O6889" i="2"/>
  <c r="O6901" i="2"/>
  <c r="O6913" i="2"/>
  <c r="O6925" i="2"/>
  <c r="O6937" i="2"/>
  <c r="O6949" i="2"/>
  <c r="O6961" i="2"/>
  <c r="O6973" i="2"/>
  <c r="O6985" i="2"/>
  <c r="O6997" i="2"/>
  <c r="O7009" i="2"/>
  <c r="O7021" i="2"/>
  <c r="O7033" i="2"/>
  <c r="O7045" i="2"/>
  <c r="O7057" i="2"/>
  <c r="O7069" i="2"/>
  <c r="O7081" i="2"/>
  <c r="O7093" i="2"/>
  <c r="O7105" i="2"/>
  <c r="O7117" i="2"/>
  <c r="O7129" i="2"/>
  <c r="O7141" i="2"/>
  <c r="O7153" i="2"/>
  <c r="O7165" i="2"/>
  <c r="O7177" i="2"/>
  <c r="O7189" i="2"/>
  <c r="O7201" i="2"/>
  <c r="O7213" i="2"/>
  <c r="O7225" i="2"/>
  <c r="O7237" i="2"/>
  <c r="O7249" i="2"/>
  <c r="O7261" i="2"/>
  <c r="O7273" i="2"/>
  <c r="O7285" i="2"/>
  <c r="O7297" i="2"/>
  <c r="O7309" i="2"/>
  <c r="O7321" i="2"/>
  <c r="O7333" i="2"/>
  <c r="O7345" i="2"/>
  <c r="O7357" i="2"/>
  <c r="O7369" i="2"/>
  <c r="O7381" i="2"/>
  <c r="O7393" i="2"/>
  <c r="O7405" i="2"/>
  <c r="O7417" i="2"/>
  <c r="O7429" i="2"/>
  <c r="O7441" i="2"/>
  <c r="O7453" i="2"/>
  <c r="O7465" i="2"/>
  <c r="O7477" i="2"/>
  <c r="O7489" i="2"/>
  <c r="O7501" i="2"/>
  <c r="O7513" i="2"/>
  <c r="O7525" i="2"/>
  <c r="O7537" i="2"/>
  <c r="O7549" i="2"/>
  <c r="O7561" i="2"/>
  <c r="O7573" i="2"/>
  <c r="O7585" i="2"/>
  <c r="O7597" i="2"/>
  <c r="O7609" i="2"/>
  <c r="O7621" i="2"/>
  <c r="O7633" i="2"/>
  <c r="O7645" i="2"/>
  <c r="O7657" i="2"/>
  <c r="O7669" i="2"/>
  <c r="O7681" i="2"/>
  <c r="O7693" i="2"/>
  <c r="O7705" i="2"/>
  <c r="O7717" i="2"/>
  <c r="O7729" i="2"/>
  <c r="O7741" i="2"/>
  <c r="O7753" i="2"/>
  <c r="O7765" i="2"/>
  <c r="O7777" i="2"/>
  <c r="O7789" i="2"/>
  <c r="O7801" i="2"/>
  <c r="O7813" i="2"/>
  <c r="O7825" i="2"/>
  <c r="O7837" i="2"/>
  <c r="O7849" i="2"/>
  <c r="O7861" i="2"/>
  <c r="O7873" i="2"/>
  <c r="O7885" i="2"/>
  <c r="O7897" i="2"/>
  <c r="O7909" i="2"/>
  <c r="O7921" i="2"/>
  <c r="O7933" i="2"/>
  <c r="O7945" i="2"/>
  <c r="O7957" i="2"/>
  <c r="O7969" i="2"/>
  <c r="O7981" i="2"/>
  <c r="O7993" i="2"/>
  <c r="O8005" i="2"/>
  <c r="O8017" i="2"/>
  <c r="O8029" i="2"/>
  <c r="O8041" i="2"/>
  <c r="O8053" i="2"/>
  <c r="O8065" i="2"/>
  <c r="O8077" i="2"/>
  <c r="O8089" i="2"/>
  <c r="O8101" i="2"/>
  <c r="O8113" i="2"/>
  <c r="O8125" i="2"/>
  <c r="O8137" i="2"/>
  <c r="O8149" i="2"/>
  <c r="O8161" i="2"/>
  <c r="O8173" i="2"/>
  <c r="O8185" i="2"/>
  <c r="O8197" i="2"/>
  <c r="O8209" i="2"/>
  <c r="O8221" i="2"/>
  <c r="O8233" i="2"/>
  <c r="O8245" i="2"/>
  <c r="O8257" i="2"/>
  <c r="O8269" i="2"/>
  <c r="O8281" i="2"/>
  <c r="O8293" i="2"/>
  <c r="O8305" i="2"/>
  <c r="O8317" i="2"/>
  <c r="O8329" i="2"/>
  <c r="O8341" i="2"/>
  <c r="O8353" i="2"/>
  <c r="O8365" i="2"/>
  <c r="O8377" i="2"/>
  <c r="O8389" i="2"/>
  <c r="O8401" i="2"/>
  <c r="O8413" i="2"/>
  <c r="O8425" i="2"/>
  <c r="O8437" i="2"/>
  <c r="O8449" i="2"/>
  <c r="O8461" i="2"/>
  <c r="O8473" i="2"/>
  <c r="O8485" i="2"/>
  <c r="O8497" i="2"/>
  <c r="O8509" i="2"/>
  <c r="O8521" i="2"/>
  <c r="O8533" i="2"/>
  <c r="O8545" i="2"/>
  <c r="O8557" i="2"/>
  <c r="O8569" i="2"/>
  <c r="O8581" i="2"/>
  <c r="O8593" i="2"/>
  <c r="O8605" i="2"/>
  <c r="O8617" i="2"/>
  <c r="O8629" i="2"/>
  <c r="O8641" i="2"/>
  <c r="O8653" i="2"/>
  <c r="O8665" i="2"/>
  <c r="O8677" i="2"/>
  <c r="O8689" i="2"/>
  <c r="O8701" i="2"/>
  <c r="O8713" i="2"/>
  <c r="O8725" i="2"/>
  <c r="O8737" i="2"/>
  <c r="O8749" i="2"/>
  <c r="O8761" i="2"/>
  <c r="O8773" i="2"/>
  <c r="O8785" i="2"/>
  <c r="O8797" i="2"/>
  <c r="O8809" i="2"/>
  <c r="O8821" i="2"/>
  <c r="O8833" i="2"/>
  <c r="O8845" i="2"/>
  <c r="O8857" i="2"/>
  <c r="O8869" i="2"/>
  <c r="O8881" i="2"/>
  <c r="O8893" i="2"/>
  <c r="O8905" i="2"/>
  <c r="O8917" i="2"/>
  <c r="O8929" i="2"/>
  <c r="O8941" i="2"/>
  <c r="O8953" i="2"/>
  <c r="O8965" i="2"/>
  <c r="O8977" i="2"/>
  <c r="O8989" i="2"/>
  <c r="O9001" i="2"/>
  <c r="O9013" i="2"/>
  <c r="O9025" i="2"/>
  <c r="O9037" i="2"/>
  <c r="O9049" i="2"/>
  <c r="O9061" i="2"/>
  <c r="O9073" i="2"/>
  <c r="O9085" i="2"/>
  <c r="O9097" i="2"/>
  <c r="O9109" i="2"/>
  <c r="O9121" i="2"/>
  <c r="O9133" i="2"/>
  <c r="O9145" i="2"/>
  <c r="O9157" i="2"/>
  <c r="O9169" i="2"/>
  <c r="O33" i="2"/>
  <c r="O97" i="2"/>
  <c r="O147" i="2"/>
  <c r="O213" i="2"/>
  <c r="O274" i="2"/>
  <c r="O332" i="2"/>
  <c r="O404" i="2"/>
  <c r="O457" i="2"/>
  <c r="O510" i="2"/>
  <c r="O568" i="2"/>
  <c r="O621" i="2"/>
  <c r="O670" i="2"/>
  <c r="O735" i="2"/>
  <c r="O788" i="2"/>
  <c r="O840" i="2"/>
  <c r="O902" i="2"/>
  <c r="O948" i="2"/>
  <c r="O999" i="2"/>
  <c r="O1056" i="2"/>
  <c r="O1098" i="2"/>
  <c r="O1134" i="2"/>
  <c r="O1181" i="2"/>
  <c r="O1217" i="2"/>
  <c r="O1256" i="2"/>
  <c r="O1298" i="2"/>
  <c r="O1328" i="2"/>
  <c r="O1370" i="2"/>
  <c r="O1409" i="2"/>
  <c r="O1448" i="2"/>
  <c r="O1481" i="2"/>
  <c r="O1520" i="2"/>
  <c r="O1562" i="2"/>
  <c r="O1596" i="2"/>
  <c r="O1635" i="2"/>
  <c r="O1663" i="2"/>
  <c r="O1696" i="2"/>
  <c r="O1730" i="2"/>
  <c r="O1760" i="2"/>
  <c r="O1785" i="2"/>
  <c r="O1819" i="2"/>
  <c r="O1847" i="2"/>
  <c r="O1874" i="2"/>
  <c r="O1904" i="2"/>
  <c r="O1928" i="2"/>
  <c r="O1956" i="2"/>
  <c r="O1988" i="2"/>
  <c r="O2016" i="2"/>
  <c r="O2039" i="2"/>
  <c r="O2070" i="2"/>
  <c r="O2097" i="2"/>
  <c r="O2125" i="2"/>
  <c r="O2156" i="2"/>
  <c r="O2179" i="2"/>
  <c r="O2207" i="2"/>
  <c r="O2239" i="2"/>
  <c r="O2267" i="2"/>
  <c r="O2291" i="2"/>
  <c r="O2321" i="2"/>
  <c r="O2348" i="2"/>
  <c r="O2376" i="2"/>
  <c r="O2408" i="2"/>
  <c r="O2429" i="2"/>
  <c r="O2455" i="2"/>
  <c r="O2483" i="2"/>
  <c r="O2508" i="2"/>
  <c r="O2530" i="2"/>
  <c r="O2558" i="2"/>
  <c r="O2583" i="2"/>
  <c r="O2609" i="2"/>
  <c r="O2638" i="2"/>
  <c r="O2660" i="2"/>
  <c r="O2685" i="2"/>
  <c r="O2713" i="2"/>
  <c r="O2738" i="2"/>
  <c r="O2760" i="2"/>
  <c r="O2789" i="2"/>
  <c r="O2812" i="2"/>
  <c r="O2833" i="2"/>
  <c r="O2857" i="2"/>
  <c r="O2875" i="2"/>
  <c r="O2896" i="2"/>
  <c r="O2920" i="2"/>
  <c r="O2941" i="2"/>
  <c r="O2959" i="2"/>
  <c r="O2983" i="2"/>
  <c r="O3004" i="2"/>
  <c r="O3025" i="2"/>
  <c r="O3049" i="2"/>
  <c r="O3067" i="2"/>
  <c r="O3088" i="2"/>
  <c r="O3112" i="2"/>
  <c r="O3133" i="2"/>
  <c r="O3151" i="2"/>
  <c r="O3175" i="2"/>
  <c r="O3196" i="2"/>
  <c r="O3217" i="2"/>
  <c r="O3238" i="2"/>
  <c r="O3256" i="2"/>
  <c r="O3274" i="2"/>
  <c r="O3295" i="2"/>
  <c r="O3314" i="2"/>
  <c r="O3331" i="2"/>
  <c r="O3353" i="2"/>
  <c r="O3372" i="2"/>
  <c r="O3389" i="2"/>
  <c r="O3411" i="2"/>
  <c r="O3428" i="2"/>
  <c r="O3447" i="2"/>
  <c r="O3469" i="2"/>
  <c r="O3486" i="2"/>
  <c r="O3505" i="2"/>
  <c r="O3526" i="2"/>
  <c r="O3544" i="2"/>
  <c r="O3562" i="2"/>
  <c r="O3583" i="2"/>
  <c r="O3602" i="2"/>
  <c r="O3619" i="2"/>
  <c r="O3641" i="2"/>
  <c r="O3660" i="2"/>
  <c r="O3677" i="2"/>
  <c r="O3699" i="2"/>
  <c r="O3716" i="2"/>
  <c r="O3735" i="2"/>
  <c r="O3757" i="2"/>
  <c r="O3774" i="2"/>
  <c r="O3793" i="2"/>
  <c r="O3814" i="2"/>
  <c r="O3832" i="2"/>
  <c r="O3850" i="2"/>
  <c r="O3871" i="2"/>
  <c r="O3890" i="2"/>
  <c r="O3907" i="2"/>
  <c r="O3929" i="2"/>
  <c r="O3948" i="2"/>
  <c r="O3965" i="2"/>
  <c r="O3987" i="2"/>
  <c r="O4004" i="2"/>
  <c r="O4023" i="2"/>
  <c r="O4045" i="2"/>
  <c r="O4062" i="2"/>
  <c r="O4081" i="2"/>
  <c r="O4098" i="2"/>
  <c r="O4117" i="2"/>
  <c r="O4133" i="2"/>
  <c r="O4150" i="2"/>
  <c r="O4167" i="2"/>
  <c r="O4184" i="2"/>
  <c r="O4203" i="2"/>
  <c r="O4219" i="2"/>
  <c r="O4237" i="2"/>
  <c r="O4253" i="2"/>
  <c r="O4272" i="2"/>
  <c r="O4289" i="2"/>
  <c r="O4306" i="2"/>
  <c r="O4323" i="2"/>
  <c r="O4339" i="2"/>
  <c r="O4358" i="2"/>
  <c r="O4375" i="2"/>
  <c r="O4393" i="2"/>
  <c r="O4409" i="2"/>
  <c r="O4426" i="2"/>
  <c r="O4444" i="2"/>
  <c r="O4462" i="2"/>
  <c r="O4479" i="2"/>
  <c r="O4495" i="2"/>
  <c r="O4513" i="2"/>
  <c r="O4530" i="2"/>
  <c r="O4548" i="2"/>
  <c r="O4562" i="2"/>
  <c r="O4576" i="2"/>
  <c r="O4590" i="2"/>
  <c r="O4605" i="2"/>
  <c r="O4620" i="2"/>
  <c r="O4634" i="2"/>
  <c r="O4648" i="2"/>
  <c r="O4662" i="2"/>
  <c r="O4677" i="2"/>
  <c r="O4692" i="2"/>
  <c r="O4706" i="2"/>
  <c r="O4720" i="2"/>
  <c r="O4734" i="2"/>
  <c r="O4749" i="2"/>
  <c r="O4764" i="2"/>
  <c r="O4778" i="2"/>
  <c r="O4792" i="2"/>
  <c r="O4806" i="2"/>
  <c r="O4821" i="2"/>
  <c r="O4836" i="2"/>
  <c r="O4850" i="2"/>
  <c r="O4864" i="2"/>
  <c r="O4878" i="2"/>
  <c r="O4893" i="2"/>
  <c r="O4908" i="2"/>
  <c r="O4922" i="2"/>
  <c r="O4936" i="2"/>
  <c r="O4950" i="2"/>
  <c r="O4965" i="2"/>
  <c r="O4980" i="2"/>
  <c r="O4994" i="2"/>
  <c r="O5008" i="2"/>
  <c r="O5022" i="2"/>
  <c r="O5037" i="2"/>
  <c r="O5052" i="2"/>
  <c r="O5066" i="2"/>
  <c r="O5080" i="2"/>
  <c r="O5094" i="2"/>
  <c r="O5109" i="2"/>
  <c r="O5124" i="2"/>
  <c r="O5138" i="2"/>
  <c r="O5152" i="2"/>
  <c r="O5166" i="2"/>
  <c r="O5181" i="2"/>
  <c r="O5196" i="2"/>
  <c r="O5210" i="2"/>
  <c r="O5224" i="2"/>
  <c r="O5238" i="2"/>
  <c r="O5253" i="2"/>
  <c r="O5268" i="2"/>
  <c r="O5282" i="2"/>
  <c r="O5296" i="2"/>
  <c r="O5310" i="2"/>
  <c r="O5325" i="2"/>
  <c r="O5340" i="2"/>
  <c r="O5354" i="2"/>
  <c r="O5368" i="2"/>
  <c r="O5382" i="2"/>
  <c r="O5397" i="2"/>
  <c r="O5412" i="2"/>
  <c r="O5426" i="2"/>
  <c r="O5440" i="2"/>
  <c r="O5454" i="2"/>
  <c r="O5469" i="2"/>
  <c r="O5484" i="2"/>
  <c r="O5498" i="2"/>
  <c r="O5512" i="2"/>
  <c r="O5526" i="2"/>
  <c r="O5541" i="2"/>
  <c r="O5556" i="2"/>
  <c r="O5570" i="2"/>
  <c r="O5584" i="2"/>
  <c r="O5598" i="2"/>
  <c r="O5613" i="2"/>
  <c r="O5628" i="2"/>
  <c r="O5642" i="2"/>
  <c r="O5656" i="2"/>
  <c r="O5670" i="2"/>
  <c r="O5685" i="2"/>
  <c r="O5700" i="2"/>
  <c r="O5714" i="2"/>
  <c r="O5728" i="2"/>
  <c r="O5742" i="2"/>
  <c r="O5757" i="2"/>
  <c r="O5772" i="2"/>
  <c r="O5786" i="2"/>
  <c r="O5800" i="2"/>
  <c r="O5814" i="2"/>
  <c r="O5829" i="2"/>
  <c r="O5844" i="2"/>
  <c r="O5858" i="2"/>
  <c r="O5872" i="2"/>
  <c r="O5886" i="2"/>
  <c r="O5901" i="2"/>
  <c r="O5916" i="2"/>
  <c r="O5930" i="2"/>
  <c r="O5944" i="2"/>
  <c r="O5958" i="2"/>
  <c r="O5973" i="2"/>
  <c r="O5988" i="2"/>
  <c r="O6002" i="2"/>
  <c r="O6014" i="2"/>
  <c r="O6026" i="2"/>
  <c r="O6038" i="2"/>
  <c r="O6050" i="2"/>
  <c r="O6062" i="2"/>
  <c r="O6074" i="2"/>
  <c r="O6086" i="2"/>
  <c r="O6098" i="2"/>
  <c r="O6110" i="2"/>
  <c r="O6122" i="2"/>
  <c r="O6134" i="2"/>
  <c r="O6146" i="2"/>
  <c r="O6158" i="2"/>
  <c r="O6170" i="2"/>
  <c r="O6182" i="2"/>
  <c r="O6194" i="2"/>
  <c r="O6206" i="2"/>
  <c r="O6218" i="2"/>
  <c r="O6230" i="2"/>
  <c r="O6242" i="2"/>
  <c r="O6254" i="2"/>
  <c r="O6266" i="2"/>
  <c r="O6278" i="2"/>
  <c r="O6290" i="2"/>
  <c r="O6302" i="2"/>
  <c r="O6314" i="2"/>
  <c r="O6326" i="2"/>
  <c r="O6338" i="2"/>
  <c r="O6350" i="2"/>
  <c r="O6362" i="2"/>
  <c r="O6374" i="2"/>
  <c r="O6386" i="2"/>
  <c r="O6398" i="2"/>
  <c r="O6410" i="2"/>
  <c r="O6422" i="2"/>
  <c r="O6434" i="2"/>
  <c r="O6446" i="2"/>
  <c r="O6458" i="2"/>
  <c r="O6470" i="2"/>
  <c r="O6482" i="2"/>
  <c r="O6494" i="2"/>
  <c r="O6506" i="2"/>
  <c r="O6518" i="2"/>
  <c r="O6530" i="2"/>
  <c r="O6542" i="2"/>
  <c r="O6554" i="2"/>
  <c r="O6566" i="2"/>
  <c r="O6578" i="2"/>
  <c r="O6590" i="2"/>
  <c r="O6602" i="2"/>
  <c r="O6614" i="2"/>
  <c r="O6626" i="2"/>
  <c r="O6638" i="2"/>
  <c r="O6650" i="2"/>
  <c r="O6662" i="2"/>
  <c r="O6674" i="2"/>
  <c r="O6686" i="2"/>
  <c r="O6698" i="2"/>
  <c r="O6710" i="2"/>
  <c r="O6722" i="2"/>
  <c r="O6734" i="2"/>
  <c r="O6746" i="2"/>
  <c r="O6758" i="2"/>
  <c r="O6770" i="2"/>
  <c r="O6782" i="2"/>
  <c r="O6794" i="2"/>
  <c r="O6806" i="2"/>
  <c r="O6818" i="2"/>
  <c r="O6830" i="2"/>
  <c r="O6842" i="2"/>
  <c r="O6854" i="2"/>
  <c r="O6866" i="2"/>
  <c r="O34" i="2"/>
  <c r="O98" i="2"/>
  <c r="O148" i="2"/>
  <c r="O214" i="2"/>
  <c r="O275" i="2"/>
  <c r="O333" i="2"/>
  <c r="O405" i="2"/>
  <c r="O458" i="2"/>
  <c r="O511" i="2"/>
  <c r="O570" i="2"/>
  <c r="O622" i="2"/>
  <c r="O671" i="2"/>
  <c r="O736" i="2"/>
  <c r="O789" i="2"/>
  <c r="O841" i="2"/>
  <c r="O903" i="2"/>
  <c r="O949" i="2"/>
  <c r="O1000" i="2"/>
  <c r="O1057" i="2"/>
  <c r="O1099" i="2"/>
  <c r="O1135" i="2"/>
  <c r="O1182" i="2"/>
  <c r="O1218" i="2"/>
  <c r="O1257" i="2"/>
  <c r="O1299" i="2"/>
  <c r="O1329" i="2"/>
  <c r="O1371" i="2"/>
  <c r="O1410" i="2"/>
  <c r="O1449" i="2"/>
  <c r="O1482" i="2"/>
  <c r="O1521" i="2"/>
  <c r="O1563" i="2"/>
  <c r="O1597" i="2"/>
  <c r="O1636" i="2"/>
  <c r="O1664" i="2"/>
  <c r="O1697" i="2"/>
  <c r="O1732" i="2"/>
  <c r="O1764" i="2"/>
  <c r="O1788" i="2"/>
  <c r="O1820" i="2"/>
  <c r="O1848" i="2"/>
  <c r="O1875" i="2"/>
  <c r="O1905" i="2"/>
  <c r="O1929" i="2"/>
  <c r="O1957" i="2"/>
  <c r="O1989" i="2"/>
  <c r="O2017" i="2"/>
  <c r="O2041" i="2"/>
  <c r="O2071" i="2"/>
  <c r="O2099" i="2"/>
  <c r="O2126" i="2"/>
  <c r="O2159" i="2"/>
  <c r="O2180" i="2"/>
  <c r="O2209" i="2"/>
  <c r="O2240" i="2"/>
  <c r="O2268" i="2"/>
  <c r="O2292" i="2"/>
  <c r="O2322" i="2"/>
  <c r="O2349" i="2"/>
  <c r="O2377" i="2"/>
  <c r="O2409" i="2"/>
  <c r="O2431" i="2"/>
  <c r="O2456" i="2"/>
  <c r="O2484" i="2"/>
  <c r="O2509" i="2"/>
  <c r="O2531" i="2"/>
  <c r="O2559" i="2"/>
  <c r="O2585" i="2"/>
  <c r="O2611" i="2"/>
  <c r="O2639" i="2"/>
  <c r="O2661" i="2"/>
  <c r="O2686" i="2"/>
  <c r="O2714" i="2"/>
  <c r="O2739" i="2"/>
  <c r="O2761" i="2"/>
  <c r="O2791" i="2"/>
  <c r="O2813" i="2"/>
  <c r="O2834" i="2"/>
  <c r="O2858" i="2"/>
  <c r="O2876" i="2"/>
  <c r="O2897" i="2"/>
  <c r="O2921" i="2"/>
  <c r="O2942" i="2"/>
  <c r="O2960" i="2"/>
  <c r="O2984" i="2"/>
  <c r="O3005" i="2"/>
  <c r="O3026" i="2"/>
  <c r="O3050" i="2"/>
  <c r="O3068" i="2"/>
  <c r="O3089" i="2"/>
  <c r="O3113" i="2"/>
  <c r="O3134" i="2"/>
  <c r="O3152" i="2"/>
  <c r="O3176" i="2"/>
  <c r="O3197" i="2"/>
  <c r="O3218" i="2"/>
  <c r="O3240" i="2"/>
  <c r="O3257" i="2"/>
  <c r="O3276" i="2"/>
  <c r="O3296" i="2"/>
  <c r="O3315" i="2"/>
  <c r="O3332" i="2"/>
  <c r="O3354" i="2"/>
  <c r="O3373" i="2"/>
  <c r="O3390" i="2"/>
  <c r="O3412" i="2"/>
  <c r="O3430" i="2"/>
  <c r="O3448" i="2"/>
  <c r="O3470" i="2"/>
  <c r="O3487" i="2"/>
  <c r="O3506" i="2"/>
  <c r="O3528" i="2"/>
  <c r="O3545" i="2"/>
  <c r="O3564" i="2"/>
  <c r="O3584" i="2"/>
  <c r="O3603" i="2"/>
  <c r="O3620" i="2"/>
  <c r="O3642" i="2"/>
  <c r="O3661" i="2"/>
  <c r="O3678" i="2"/>
  <c r="O3700" i="2"/>
  <c r="O3718" i="2"/>
  <c r="O3736" i="2"/>
  <c r="O3758" i="2"/>
  <c r="O3775" i="2"/>
  <c r="O3794" i="2"/>
  <c r="O3816" i="2"/>
  <c r="O3833" i="2"/>
  <c r="O3852" i="2"/>
  <c r="O3872" i="2"/>
  <c r="O3891" i="2"/>
  <c r="O3908" i="2"/>
  <c r="O3930" i="2"/>
  <c r="O3949" i="2"/>
  <c r="O3966" i="2"/>
  <c r="O3988" i="2"/>
  <c r="O4006" i="2"/>
  <c r="O4024" i="2"/>
  <c r="O4046" i="2"/>
  <c r="O4063" i="2"/>
  <c r="O4082" i="2"/>
  <c r="O4100" i="2"/>
  <c r="O4118" i="2"/>
  <c r="O4134" i="2"/>
  <c r="O4152" i="2"/>
  <c r="O4168" i="2"/>
  <c r="O4188" i="2"/>
  <c r="O4204" i="2"/>
  <c r="O4220" i="2"/>
  <c r="O4238" i="2"/>
  <c r="O4254" i="2"/>
  <c r="O4274" i="2"/>
  <c r="O4290" i="2"/>
  <c r="O4308" i="2"/>
  <c r="O4324" i="2"/>
  <c r="O4340" i="2"/>
  <c r="O4360" i="2"/>
  <c r="O4376" i="2"/>
  <c r="O4394" i="2"/>
  <c r="O4410" i="2"/>
  <c r="O4428" i="2"/>
  <c r="O4446" i="2"/>
  <c r="O4464" i="2"/>
  <c r="O4480" i="2"/>
  <c r="O4496" i="2"/>
  <c r="O4514" i="2"/>
  <c r="O4532" i="2"/>
  <c r="O4549" i="2"/>
  <c r="O4563" i="2"/>
  <c r="O4577" i="2"/>
  <c r="O4591" i="2"/>
  <c r="O4607" i="2"/>
  <c r="O4621" i="2"/>
  <c r="O4635" i="2"/>
  <c r="O4649" i="2"/>
  <c r="O4663" i="2"/>
  <c r="O4679" i="2"/>
  <c r="O4693" i="2"/>
  <c r="O4707" i="2"/>
  <c r="O4721" i="2"/>
  <c r="O4735" i="2"/>
  <c r="O4751" i="2"/>
  <c r="O4765" i="2"/>
  <c r="O4779" i="2"/>
  <c r="O4793" i="2"/>
  <c r="O4807" i="2"/>
  <c r="O4823" i="2"/>
  <c r="O4837" i="2"/>
  <c r="O4851" i="2"/>
  <c r="O4865" i="2"/>
  <c r="O4879" i="2"/>
  <c r="O4895" i="2"/>
  <c r="O4909" i="2"/>
  <c r="O4923" i="2"/>
  <c r="O4937" i="2"/>
  <c r="O4951" i="2"/>
  <c r="O4967" i="2"/>
  <c r="O4981" i="2"/>
  <c r="O4995" i="2"/>
  <c r="O5009" i="2"/>
  <c r="O5023" i="2"/>
  <c r="O5039" i="2"/>
  <c r="O5053" i="2"/>
  <c r="O5067" i="2"/>
  <c r="O5081" i="2"/>
  <c r="O5095" i="2"/>
  <c r="O5111" i="2"/>
  <c r="O5125" i="2"/>
  <c r="O5139" i="2"/>
  <c r="O5153" i="2"/>
  <c r="O5167" i="2"/>
  <c r="O5183" i="2"/>
  <c r="O5197" i="2"/>
  <c r="O5211" i="2"/>
  <c r="O5225" i="2"/>
  <c r="O5239" i="2"/>
  <c r="O5255" i="2"/>
  <c r="O5269" i="2"/>
  <c r="O5283" i="2"/>
  <c r="O5297" i="2"/>
  <c r="O5311" i="2"/>
  <c r="O5327" i="2"/>
  <c r="O5341" i="2"/>
  <c r="O5355" i="2"/>
  <c r="O5369" i="2"/>
  <c r="O5383" i="2"/>
  <c r="O5399" i="2"/>
  <c r="O5413" i="2"/>
  <c r="O5427" i="2"/>
  <c r="O5441" i="2"/>
  <c r="O5455" i="2"/>
  <c r="O5471" i="2"/>
  <c r="O5485" i="2"/>
  <c r="O5499" i="2"/>
  <c r="O5513" i="2"/>
  <c r="O5527" i="2"/>
  <c r="O5543" i="2"/>
  <c r="O5557" i="2"/>
  <c r="O5571" i="2"/>
  <c r="O5585" i="2"/>
  <c r="O5599" i="2"/>
  <c r="O5615" i="2"/>
  <c r="O5629" i="2"/>
  <c r="O5643" i="2"/>
  <c r="O5657" i="2"/>
  <c r="O5671" i="2"/>
  <c r="O5687" i="2"/>
  <c r="O5701" i="2"/>
  <c r="O5715" i="2"/>
  <c r="O5729" i="2"/>
  <c r="O5743" i="2"/>
  <c r="O5759" i="2"/>
  <c r="O5773" i="2"/>
  <c r="O5787" i="2"/>
  <c r="O5801" i="2"/>
  <c r="O5815" i="2"/>
  <c r="O5831" i="2"/>
  <c r="O5845" i="2"/>
  <c r="O5859" i="2"/>
  <c r="O5873" i="2"/>
  <c r="O5887" i="2"/>
  <c r="O5903" i="2"/>
  <c r="O5917" i="2"/>
  <c r="O5931" i="2"/>
  <c r="O5945" i="2"/>
  <c r="O5959" i="2"/>
  <c r="O5975" i="2"/>
  <c r="O5989" i="2"/>
  <c r="O6003" i="2"/>
  <c r="O6015" i="2"/>
  <c r="O6027" i="2"/>
  <c r="O6039" i="2"/>
  <c r="O6051" i="2"/>
  <c r="O6063" i="2"/>
  <c r="O6075" i="2"/>
  <c r="O6087" i="2"/>
  <c r="O6099" i="2"/>
  <c r="O6111" i="2"/>
  <c r="O6123" i="2"/>
  <c r="O6135" i="2"/>
  <c r="O6147" i="2"/>
  <c r="O6159" i="2"/>
  <c r="O6171" i="2"/>
  <c r="O6183" i="2"/>
  <c r="O6195" i="2"/>
  <c r="O6207" i="2"/>
  <c r="O6219" i="2"/>
  <c r="O6231" i="2"/>
  <c r="O6243" i="2"/>
  <c r="O6255" i="2"/>
  <c r="O6267" i="2"/>
  <c r="O6279" i="2"/>
  <c r="O6291" i="2"/>
  <c r="O6303" i="2"/>
  <c r="O6315" i="2"/>
  <c r="O6327" i="2"/>
  <c r="O6339" i="2"/>
  <c r="O6351" i="2"/>
  <c r="O6363" i="2"/>
  <c r="O6375" i="2"/>
  <c r="O6387" i="2"/>
  <c r="O6399" i="2"/>
  <c r="O6411" i="2"/>
  <c r="O6423" i="2"/>
  <c r="O6435" i="2"/>
  <c r="O6447" i="2"/>
  <c r="O6459" i="2"/>
  <c r="O6471" i="2"/>
  <c r="O6483" i="2"/>
  <c r="O6495" i="2"/>
  <c r="O6507" i="2"/>
  <c r="O6519" i="2"/>
  <c r="O6531" i="2"/>
  <c r="O6543" i="2"/>
  <c r="O6555" i="2"/>
  <c r="O6567" i="2"/>
  <c r="O6579" i="2"/>
  <c r="O6591" i="2"/>
  <c r="O6603" i="2"/>
  <c r="O6615" i="2"/>
  <c r="O6627" i="2"/>
  <c r="O6639" i="2"/>
  <c r="O6651" i="2"/>
  <c r="O6663" i="2"/>
  <c r="O6675" i="2"/>
  <c r="O6687" i="2"/>
  <c r="O6699" i="2"/>
  <c r="O6711" i="2"/>
  <c r="O6723" i="2"/>
  <c r="O6735" i="2"/>
  <c r="O6747" i="2"/>
  <c r="O6759" i="2"/>
  <c r="O6771" i="2"/>
  <c r="O6783" i="2"/>
  <c r="O6795" i="2"/>
  <c r="O6807" i="2"/>
  <c r="O6819" i="2"/>
  <c r="O6831" i="2"/>
  <c r="O6843" i="2"/>
  <c r="O6855" i="2"/>
  <c r="O6867" i="2"/>
  <c r="O6879" i="2"/>
  <c r="O6891" i="2"/>
  <c r="O6903" i="2"/>
  <c r="O6915" i="2"/>
  <c r="O6927" i="2"/>
  <c r="O6939" i="2"/>
  <c r="O6951" i="2"/>
  <c r="O6963" i="2"/>
  <c r="O6975" i="2"/>
  <c r="O6987" i="2"/>
  <c r="O6999" i="2"/>
  <c r="O7011" i="2"/>
  <c r="O7023" i="2"/>
  <c r="O7035" i="2"/>
  <c r="O7047" i="2"/>
  <c r="O7059" i="2"/>
  <c r="O7071" i="2"/>
  <c r="O7083" i="2"/>
  <c r="O7095" i="2"/>
  <c r="O7107" i="2"/>
  <c r="O7119" i="2"/>
  <c r="O7131" i="2"/>
  <c r="O7143" i="2"/>
  <c r="O7155" i="2"/>
  <c r="O7167" i="2"/>
  <c r="O7179" i="2"/>
  <c r="O7191" i="2"/>
  <c r="O7203" i="2"/>
  <c r="O7215" i="2"/>
  <c r="O7227" i="2"/>
  <c r="O7239" i="2"/>
  <c r="O7251" i="2"/>
  <c r="O7263" i="2"/>
  <c r="O7275" i="2"/>
  <c r="O7287" i="2"/>
  <c r="O7299" i="2"/>
  <c r="O7311" i="2"/>
  <c r="O7323" i="2"/>
  <c r="O7335" i="2"/>
  <c r="O7347" i="2"/>
  <c r="O7359" i="2"/>
  <c r="O7371" i="2"/>
  <c r="O7383" i="2"/>
  <c r="O7395" i="2"/>
  <c r="O7407" i="2"/>
  <c r="O7419" i="2"/>
  <c r="O7431" i="2"/>
  <c r="O7443" i="2"/>
  <c r="O7455" i="2"/>
  <c r="O7467" i="2"/>
  <c r="O7479" i="2"/>
  <c r="O7491" i="2"/>
  <c r="O7503" i="2"/>
  <c r="O7515" i="2"/>
  <c r="O7527" i="2"/>
  <c r="O7539" i="2"/>
  <c r="O7551" i="2"/>
  <c r="O7563" i="2"/>
  <c r="O7575" i="2"/>
  <c r="O7587" i="2"/>
  <c r="O7599" i="2"/>
  <c r="O7611" i="2"/>
  <c r="O7623" i="2"/>
  <c r="O7635" i="2"/>
  <c r="O7647" i="2"/>
  <c r="O7659" i="2"/>
  <c r="O7671" i="2"/>
  <c r="O7683" i="2"/>
  <c r="O7695" i="2"/>
  <c r="O7707" i="2"/>
  <c r="O7719" i="2"/>
  <c r="O7731" i="2"/>
  <c r="O7743" i="2"/>
  <c r="O7755" i="2"/>
  <c r="O7767" i="2"/>
  <c r="O7779" i="2"/>
  <c r="O7791" i="2"/>
  <c r="O7803" i="2"/>
  <c r="O7815" i="2"/>
  <c r="O7827" i="2"/>
  <c r="O7839" i="2"/>
  <c r="O7851" i="2"/>
  <c r="O7863" i="2"/>
  <c r="O7875" i="2"/>
  <c r="O7887" i="2"/>
  <c r="O7899" i="2"/>
  <c r="O7911" i="2"/>
  <c r="O7923" i="2"/>
  <c r="O7935" i="2"/>
  <c r="O7947" i="2"/>
  <c r="O7959" i="2"/>
  <c r="O7971" i="2"/>
  <c r="O7983" i="2"/>
  <c r="O7995" i="2"/>
  <c r="O8007" i="2"/>
  <c r="O8019" i="2"/>
  <c r="O8031" i="2"/>
  <c r="O8043" i="2"/>
  <c r="O8055" i="2"/>
  <c r="O8067" i="2"/>
  <c r="O8079" i="2"/>
  <c r="O8091" i="2"/>
  <c r="O8103" i="2"/>
  <c r="O8115" i="2"/>
  <c r="O8127" i="2"/>
  <c r="O8139" i="2"/>
  <c r="O8151" i="2"/>
  <c r="O8163" i="2"/>
  <c r="O8175" i="2"/>
  <c r="O8187" i="2"/>
  <c r="O8199" i="2"/>
  <c r="O8211" i="2"/>
  <c r="O8223" i="2"/>
  <c r="O8235" i="2"/>
  <c r="O8247" i="2"/>
  <c r="O8259" i="2"/>
  <c r="O8271" i="2"/>
  <c r="O8283" i="2"/>
  <c r="O8295" i="2"/>
  <c r="O8307" i="2"/>
  <c r="O8319" i="2"/>
  <c r="O8331" i="2"/>
  <c r="O8343" i="2"/>
  <c r="O8355" i="2"/>
  <c r="O8367" i="2"/>
  <c r="O8379" i="2"/>
  <c r="O8391" i="2"/>
  <c r="O8403" i="2"/>
  <c r="O8415" i="2"/>
  <c r="O8427" i="2"/>
  <c r="O8439" i="2"/>
  <c r="O8451" i="2"/>
  <c r="O8463" i="2"/>
  <c r="O8475" i="2"/>
  <c r="O8487" i="2"/>
  <c r="O8499" i="2"/>
  <c r="O8511" i="2"/>
  <c r="O8523" i="2"/>
  <c r="O8535" i="2"/>
  <c r="O8547" i="2"/>
  <c r="O8559" i="2"/>
  <c r="O8571" i="2"/>
  <c r="O8583" i="2"/>
  <c r="O8595" i="2"/>
  <c r="O8607" i="2"/>
  <c r="O8619" i="2"/>
  <c r="O8631" i="2"/>
  <c r="O8643" i="2"/>
  <c r="O8655" i="2"/>
  <c r="O8667" i="2"/>
  <c r="O8679" i="2"/>
  <c r="O8691" i="2"/>
  <c r="O8703" i="2"/>
  <c r="O8715" i="2"/>
  <c r="O8727" i="2"/>
  <c r="O8739" i="2"/>
  <c r="O8751" i="2"/>
  <c r="O8763" i="2"/>
  <c r="O8775" i="2"/>
  <c r="O8787" i="2"/>
  <c r="O8799" i="2"/>
  <c r="O8811" i="2"/>
  <c r="O8823" i="2"/>
  <c r="O8835" i="2"/>
  <c r="O8847" i="2"/>
  <c r="O8859" i="2"/>
  <c r="O8871" i="2"/>
  <c r="O8883" i="2"/>
  <c r="O8895" i="2"/>
  <c r="O8907" i="2"/>
  <c r="O8919" i="2"/>
  <c r="O8931" i="2"/>
  <c r="O8943" i="2"/>
  <c r="O8955" i="2"/>
  <c r="O8967" i="2"/>
  <c r="O8979" i="2"/>
  <c r="O8991" i="2"/>
  <c r="O9003" i="2"/>
  <c r="O9015" i="2"/>
  <c r="O9027" i="2"/>
  <c r="O9039" i="2"/>
  <c r="O9051" i="2"/>
  <c r="O9063" i="2"/>
  <c r="O9075" i="2"/>
  <c r="O9087" i="2"/>
  <c r="O9099" i="2"/>
  <c r="O9111" i="2"/>
  <c r="O9123" i="2"/>
  <c r="O9135" i="2"/>
  <c r="O9147" i="2"/>
  <c r="O9159" i="2"/>
  <c r="O9171" i="2"/>
  <c r="O43" i="2"/>
  <c r="O129" i="2"/>
  <c r="O196" i="2"/>
  <c r="O284" i="2"/>
  <c r="O362" i="2"/>
  <c r="O442" i="2"/>
  <c r="O528" i="2"/>
  <c r="O594" i="2"/>
  <c r="O666" i="2"/>
  <c r="O744" i="2"/>
  <c r="O813" i="2"/>
  <c r="O878" i="2"/>
  <c r="O967" i="2"/>
  <c r="O1028" i="2"/>
  <c r="O1086" i="2"/>
  <c r="O1153" i="2"/>
  <c r="O1195" i="2"/>
  <c r="O1243" i="2"/>
  <c r="O1303" i="2"/>
  <c r="O1351" i="2"/>
  <c r="O1393" i="2"/>
  <c r="O1453" i="2"/>
  <c r="O1501" i="2"/>
  <c r="O1552" i="2"/>
  <c r="O1604" i="2"/>
  <c r="O1640" i="2"/>
  <c r="O1692" i="2"/>
  <c r="O1734" i="2"/>
  <c r="O1778" i="2"/>
  <c r="O1809" i="2"/>
  <c r="O1849" i="2"/>
  <c r="O1888" i="2"/>
  <c r="O1924" i="2"/>
  <c r="O1967" i="2"/>
  <c r="O1997" i="2"/>
  <c r="O2033" i="2"/>
  <c r="O2076" i="2"/>
  <c r="O2112" i="2"/>
  <c r="O2143" i="2"/>
  <c r="O2187" i="2"/>
  <c r="O2222" i="2"/>
  <c r="O2257" i="2"/>
  <c r="O2300" i="2"/>
  <c r="O2332" i="2"/>
  <c r="O2368" i="2"/>
  <c r="O2410" i="2"/>
  <c r="O2443" i="2"/>
  <c r="O2471" i="2"/>
  <c r="O2510" i="2"/>
  <c r="O2543" i="2"/>
  <c r="O2579" i="2"/>
  <c r="O2615" i="2"/>
  <c r="O2643" i="2"/>
  <c r="O2679" i="2"/>
  <c r="O2715" i="2"/>
  <c r="O2751" i="2"/>
  <c r="O2781" i="2"/>
  <c r="O2814" i="2"/>
  <c r="O2844" i="2"/>
  <c r="O2871" i="2"/>
  <c r="O2904" i="2"/>
  <c r="O2928" i="2"/>
  <c r="O2955" i="2"/>
  <c r="O2988" i="2"/>
  <c r="O3015" i="2"/>
  <c r="O3039" i="2"/>
  <c r="O3072" i="2"/>
  <c r="O3099" i="2"/>
  <c r="O3126" i="2"/>
  <c r="O3159" i="2"/>
  <c r="O3183" i="2"/>
  <c r="O3210" i="2"/>
  <c r="O3241" i="2"/>
  <c r="O3266" i="2"/>
  <c r="O3288" i="2"/>
  <c r="O3316" i="2"/>
  <c r="O3341" i="2"/>
  <c r="O3366" i="2"/>
  <c r="O3396" i="2"/>
  <c r="O3416" i="2"/>
  <c r="O3442" i="2"/>
  <c r="O3471" i="2"/>
  <c r="O3496" i="2"/>
  <c r="O3518" i="2"/>
  <c r="O3546" i="2"/>
  <c r="O3571" i="2"/>
  <c r="O3596" i="2"/>
  <c r="O3626" i="2"/>
  <c r="O3648" i="2"/>
  <c r="O3673" i="2"/>
  <c r="O3701" i="2"/>
  <c r="O3726" i="2"/>
  <c r="O3748" i="2"/>
  <c r="O3776" i="2"/>
  <c r="O3802" i="2"/>
  <c r="O3828" i="2"/>
  <c r="O3856" i="2"/>
  <c r="O3878" i="2"/>
  <c r="O3903" i="2"/>
  <c r="O3931" i="2"/>
  <c r="O3956" i="2"/>
  <c r="O3978" i="2"/>
  <c r="O4008" i="2"/>
  <c r="O4033" i="2"/>
  <c r="O4058" i="2"/>
  <c r="O4084" i="2"/>
  <c r="O4106" i="2"/>
  <c r="O4128" i="2"/>
  <c r="O4153" i="2"/>
  <c r="O4176" i="2"/>
  <c r="O4195" i="2"/>
  <c r="O4222" i="2"/>
  <c r="O4244" i="2"/>
  <c r="O4265" i="2"/>
  <c r="O4291" i="2"/>
  <c r="O4312" i="2"/>
  <c r="O4335" i="2"/>
  <c r="O4361" i="2"/>
  <c r="O4382" i="2"/>
  <c r="O4405" i="2"/>
  <c r="O4430" i="2"/>
  <c r="O4452" i="2"/>
  <c r="O4472" i="2"/>
  <c r="O4498" i="2"/>
  <c r="O4520" i="2"/>
  <c r="O4541" i="2"/>
  <c r="O4564" i="2"/>
  <c r="O4583" i="2"/>
  <c r="O4600" i="2"/>
  <c r="O4622" i="2"/>
  <c r="O4639" i="2"/>
  <c r="O4658" i="2"/>
  <c r="O4680" i="2"/>
  <c r="O4697" i="2"/>
  <c r="O4716" i="2"/>
  <c r="O4737" i="2"/>
  <c r="O4755" i="2"/>
  <c r="O4773" i="2"/>
  <c r="O4794" i="2"/>
  <c r="O4813" i="2"/>
  <c r="O4830" i="2"/>
  <c r="O4852" i="2"/>
  <c r="O4871" i="2"/>
  <c r="O4888" i="2"/>
  <c r="O4910" i="2"/>
  <c r="O4927" i="2"/>
  <c r="O4946" i="2"/>
  <c r="O4968" i="2"/>
  <c r="O4985" i="2"/>
  <c r="O5004" i="2"/>
  <c r="O5025" i="2"/>
  <c r="O5043" i="2"/>
  <c r="O5061" i="2"/>
  <c r="O5082" i="2"/>
  <c r="O5101" i="2"/>
  <c r="O5118" i="2"/>
  <c r="O5140" i="2"/>
  <c r="O5159" i="2"/>
  <c r="O5176" i="2"/>
  <c r="O5198" i="2"/>
  <c r="O5215" i="2"/>
  <c r="O5234" i="2"/>
  <c r="O5256" i="2"/>
  <c r="O5273" i="2"/>
  <c r="O5292" i="2"/>
  <c r="O5313" i="2"/>
  <c r="O5331" i="2"/>
  <c r="O5349" i="2"/>
  <c r="O5370" i="2"/>
  <c r="O5389" i="2"/>
  <c r="O5406" i="2"/>
  <c r="O5428" i="2"/>
  <c r="O5447" i="2"/>
  <c r="O5464" i="2"/>
  <c r="O5486" i="2"/>
  <c r="O5503" i="2"/>
  <c r="O5522" i="2"/>
  <c r="O5544" i="2"/>
  <c r="O5561" i="2"/>
  <c r="O5580" i="2"/>
  <c r="O5601" i="2"/>
  <c r="O5619" i="2"/>
  <c r="O5637" i="2"/>
  <c r="O5658" i="2"/>
  <c r="O5677" i="2"/>
  <c r="O5694" i="2"/>
  <c r="O5716" i="2"/>
  <c r="O5735" i="2"/>
  <c r="O5752" i="2"/>
  <c r="O5774" i="2"/>
  <c r="O5791" i="2"/>
  <c r="O5810" i="2"/>
  <c r="O5832" i="2"/>
  <c r="O5849" i="2"/>
  <c r="O5868" i="2"/>
  <c r="O5889" i="2"/>
  <c r="O5907" i="2"/>
  <c r="O5925" i="2"/>
  <c r="O5946" i="2"/>
  <c r="O5965" i="2"/>
  <c r="O5982" i="2"/>
  <c r="O6004" i="2"/>
  <c r="O6019" i="2"/>
  <c r="O6034" i="2"/>
  <c r="O6052" i="2"/>
  <c r="O6067" i="2"/>
  <c r="O6082" i="2"/>
  <c r="O6100" i="2"/>
  <c r="O6115" i="2"/>
  <c r="O6130" i="2"/>
  <c r="O6148" i="2"/>
  <c r="O6163" i="2"/>
  <c r="O6178" i="2"/>
  <c r="O6196" i="2"/>
  <c r="O6211" i="2"/>
  <c r="O6226" i="2"/>
  <c r="O6244" i="2"/>
  <c r="O6259" i="2"/>
  <c r="O6274" i="2"/>
  <c r="O6292" i="2"/>
  <c r="O6307" i="2"/>
  <c r="O6322" i="2"/>
  <c r="O6340" i="2"/>
  <c r="O6355" i="2"/>
  <c r="O6370" i="2"/>
  <c r="O6388" i="2"/>
  <c r="O6403" i="2"/>
  <c r="O6418" i="2"/>
  <c r="O6436" i="2"/>
  <c r="O6451" i="2"/>
  <c r="O6466" i="2"/>
  <c r="O6484" i="2"/>
  <c r="O6499" i="2"/>
  <c r="O6514" i="2"/>
  <c r="O6532" i="2"/>
  <c r="O6547" i="2"/>
  <c r="O6562" i="2"/>
  <c r="O6580" i="2"/>
  <c r="O6595" i="2"/>
  <c r="O6610" i="2"/>
  <c r="O6628" i="2"/>
  <c r="O6643" i="2"/>
  <c r="O6658" i="2"/>
  <c r="O6676" i="2"/>
  <c r="O6691" i="2"/>
  <c r="O6706" i="2"/>
  <c r="O6724" i="2"/>
  <c r="O6739" i="2"/>
  <c r="O6754" i="2"/>
  <c r="O6772" i="2"/>
  <c r="O6787" i="2"/>
  <c r="O6802" i="2"/>
  <c r="O6820" i="2"/>
  <c r="O6835" i="2"/>
  <c r="O6850" i="2"/>
  <c r="O6868" i="2"/>
  <c r="O6882" i="2"/>
  <c r="O6896" i="2"/>
  <c r="O6910" i="2"/>
  <c r="O6924" i="2"/>
  <c r="O6940" i="2"/>
  <c r="O6954" i="2"/>
  <c r="O6968" i="2"/>
  <c r="O6982" i="2"/>
  <c r="O6996" i="2"/>
  <c r="O7012" i="2"/>
  <c r="O7026" i="2"/>
  <c r="O7040" i="2"/>
  <c r="O7054" i="2"/>
  <c r="O7068" i="2"/>
  <c r="O7084" i="2"/>
  <c r="O7098" i="2"/>
  <c r="O7112" i="2"/>
  <c r="O7126" i="2"/>
  <c r="O7140" i="2"/>
  <c r="O7156" i="2"/>
  <c r="O7170" i="2"/>
  <c r="O7184" i="2"/>
  <c r="O7198" i="2"/>
  <c r="O7212" i="2"/>
  <c r="O7228" i="2"/>
  <c r="O7242" i="2"/>
  <c r="O7256" i="2"/>
  <c r="O7270" i="2"/>
  <c r="O7284" i="2"/>
  <c r="O7300" i="2"/>
  <c r="O7314" i="2"/>
  <c r="O7328" i="2"/>
  <c r="O7342" i="2"/>
  <c r="O7356" i="2"/>
  <c r="O7372" i="2"/>
  <c r="O7386" i="2"/>
  <c r="O7400" i="2"/>
  <c r="O7414" i="2"/>
  <c r="O7428" i="2"/>
  <c r="O7444" i="2"/>
  <c r="O7458" i="2"/>
  <c r="O7472" i="2"/>
  <c r="O7486" i="2"/>
  <c r="O7500" i="2"/>
  <c r="O7516" i="2"/>
  <c r="O7530" i="2"/>
  <c r="O7544" i="2"/>
  <c r="O7558" i="2"/>
  <c r="O7572" i="2"/>
  <c r="O7588" i="2"/>
  <c r="O7602" i="2"/>
  <c r="O7616" i="2"/>
  <c r="O7630" i="2"/>
  <c r="O7644" i="2"/>
  <c r="O7660" i="2"/>
  <c r="O7674" i="2"/>
  <c r="O7688" i="2"/>
  <c r="O7702" i="2"/>
  <c r="O7716" i="2"/>
  <c r="O7732" i="2"/>
  <c r="O7746" i="2"/>
  <c r="O7760" i="2"/>
  <c r="O7774" i="2"/>
  <c r="O7788" i="2"/>
  <c r="O7804" i="2"/>
  <c r="O7818" i="2"/>
  <c r="O7832" i="2"/>
  <c r="O7846" i="2"/>
  <c r="O7860" i="2"/>
  <c r="O7876" i="2"/>
  <c r="O7890" i="2"/>
  <c r="O7904" i="2"/>
  <c r="O7918" i="2"/>
  <c r="O7932" i="2"/>
  <c r="O7948" i="2"/>
  <c r="O7962" i="2"/>
  <c r="O7976" i="2"/>
  <c r="O7990" i="2"/>
  <c r="O8004" i="2"/>
  <c r="O8020" i="2"/>
  <c r="O8034" i="2"/>
  <c r="O8048" i="2"/>
  <c r="O8062" i="2"/>
  <c r="O8076" i="2"/>
  <c r="O8092" i="2"/>
  <c r="O8106" i="2"/>
  <c r="O8120" i="2"/>
  <c r="O8134" i="2"/>
  <c r="O8148" i="2"/>
  <c r="O8164" i="2"/>
  <c r="O8178" i="2"/>
  <c r="O8192" i="2"/>
  <c r="O8206" i="2"/>
  <c r="O8220" i="2"/>
  <c r="O8236" i="2"/>
  <c r="O8250" i="2"/>
  <c r="O8264" i="2"/>
  <c r="O8278" i="2"/>
  <c r="O8292" i="2"/>
  <c r="O8308" i="2"/>
  <c r="O8322" i="2"/>
  <c r="O8336" i="2"/>
  <c r="O8350" i="2"/>
  <c r="O8364" i="2"/>
  <c r="O8380" i="2"/>
  <c r="O8394" i="2"/>
  <c r="O8408" i="2"/>
  <c r="O8422" i="2"/>
  <c r="O8436" i="2"/>
  <c r="O8452" i="2"/>
  <c r="O8466" i="2"/>
  <c r="O8480" i="2"/>
  <c r="O8494" i="2"/>
  <c r="O8508" i="2"/>
  <c r="O8524" i="2"/>
  <c r="O8538" i="2"/>
  <c r="O8552" i="2"/>
  <c r="O8566" i="2"/>
  <c r="O8580" i="2"/>
  <c r="O8596" i="2"/>
  <c r="O8610" i="2"/>
  <c r="O8624" i="2"/>
  <c r="O8638" i="2"/>
  <c r="O8652" i="2"/>
  <c r="O8668" i="2"/>
  <c r="O8682" i="2"/>
  <c r="O8696" i="2"/>
  <c r="O8710" i="2"/>
  <c r="O8724" i="2"/>
  <c r="O8740" i="2"/>
  <c r="O8754" i="2"/>
  <c r="O8768" i="2"/>
  <c r="O8782" i="2"/>
  <c r="O8796" i="2"/>
  <c r="O8812" i="2"/>
  <c r="O8826" i="2"/>
  <c r="O8840" i="2"/>
  <c r="O8854" i="2"/>
  <c r="O8868" i="2"/>
  <c r="O8884" i="2"/>
  <c r="O8898" i="2"/>
  <c r="O8912" i="2"/>
  <c r="O8926" i="2"/>
  <c r="O8940" i="2"/>
  <c r="O8956" i="2"/>
  <c r="O8970" i="2"/>
  <c r="O8984" i="2"/>
  <c r="O8998" i="2"/>
  <c r="O9012" i="2"/>
  <c r="O9028" i="2"/>
  <c r="O9042" i="2"/>
  <c r="O9056" i="2"/>
  <c r="O9070" i="2"/>
  <c r="O9084" i="2"/>
  <c r="O9100" i="2"/>
  <c r="O9114" i="2"/>
  <c r="O9128" i="2"/>
  <c r="O9142" i="2"/>
  <c r="O9156" i="2"/>
  <c r="O9172" i="2"/>
  <c r="O9184" i="2"/>
  <c r="O9196" i="2"/>
  <c r="O9208" i="2"/>
  <c r="O9220" i="2"/>
  <c r="O9232" i="2"/>
  <c r="O9244" i="2"/>
  <c r="O9256" i="2"/>
  <c r="O9268" i="2"/>
  <c r="O9280" i="2"/>
  <c r="O9292" i="2"/>
  <c r="O9304" i="2"/>
  <c r="O9316" i="2"/>
  <c r="O9328" i="2"/>
  <c r="O9340" i="2"/>
  <c r="O9352" i="2"/>
  <c r="O9364" i="2"/>
  <c r="O9376" i="2"/>
  <c r="O9388" i="2"/>
  <c r="O9400" i="2"/>
  <c r="O9412" i="2"/>
  <c r="O9424" i="2"/>
  <c r="O9436" i="2"/>
  <c r="O9448" i="2"/>
  <c r="O9460" i="2"/>
  <c r="O9472" i="2"/>
  <c r="O9484" i="2"/>
  <c r="O9496" i="2"/>
  <c r="O9508" i="2"/>
  <c r="O9520" i="2"/>
  <c r="O9532" i="2"/>
  <c r="O9544" i="2"/>
  <c r="O9556" i="2"/>
  <c r="O9568" i="2"/>
  <c r="O9580" i="2"/>
  <c r="O9592" i="2"/>
  <c r="O9604" i="2"/>
  <c r="O9616" i="2"/>
  <c r="O9628" i="2"/>
  <c r="O9640" i="2"/>
  <c r="O9652" i="2"/>
  <c r="O9664" i="2"/>
  <c r="O9676" i="2"/>
  <c r="O9688" i="2"/>
  <c r="O9700" i="2"/>
  <c r="O9712" i="2"/>
  <c r="O9724" i="2"/>
  <c r="O9736" i="2"/>
  <c r="O9748" i="2"/>
  <c r="O9760" i="2"/>
  <c r="O9772" i="2"/>
  <c r="O9784" i="2"/>
  <c r="O9796" i="2"/>
  <c r="O9808" i="2"/>
  <c r="O9820" i="2"/>
  <c r="O9832" i="2"/>
  <c r="O9844" i="2"/>
  <c r="O9856" i="2"/>
  <c r="O9868" i="2"/>
  <c r="O9880" i="2"/>
  <c r="O9892" i="2"/>
  <c r="O9904" i="2"/>
  <c r="O9916" i="2"/>
  <c r="O9928" i="2"/>
  <c r="O9940" i="2"/>
  <c r="O9952" i="2"/>
  <c r="O9964" i="2"/>
  <c r="O9976" i="2"/>
  <c r="O9988" i="2"/>
  <c r="O10000" i="2"/>
  <c r="O132" i="2"/>
  <c r="O1513" i="2"/>
  <c r="O1708" i="2"/>
  <c r="O1781" i="2"/>
  <c r="O1861" i="2"/>
  <c r="O1936" i="2"/>
  <c r="O2006" i="2"/>
  <c r="O2081" i="2"/>
  <c r="O2160" i="2"/>
  <c r="O2226" i="2"/>
  <c r="O2305" i="2"/>
  <c r="O2383" i="2"/>
  <c r="O2449" i="2"/>
  <c r="O2521" i="2"/>
  <c r="O2587" i="2"/>
  <c r="O2654" i="2"/>
  <c r="O2723" i="2"/>
  <c r="O2795" i="2"/>
  <c r="O2847" i="2"/>
  <c r="O2907" i="2"/>
  <c r="O2967" i="2"/>
  <c r="O3018" i="2"/>
  <c r="O3078" i="2"/>
  <c r="O3135" i="2"/>
  <c r="O3162" i="2"/>
  <c r="O3222" i="2"/>
  <c r="O3269" i="2"/>
  <c r="O3324" i="2"/>
  <c r="O3374" i="2"/>
  <c r="O3424" i="2"/>
  <c r="O3474" i="2"/>
  <c r="O3554" i="2"/>
  <c r="O3604" i="2"/>
  <c r="O3654" i="2"/>
  <c r="O3704" i="2"/>
  <c r="O3759" i="2"/>
  <c r="O3806" i="2"/>
  <c r="O3859" i="2"/>
  <c r="O3914" i="2"/>
  <c r="O3961" i="2"/>
  <c r="O4014" i="2"/>
  <c r="O4064" i="2"/>
  <c r="O4109" i="2"/>
  <c r="O4158" i="2"/>
  <c r="O4205" i="2"/>
  <c r="O4249" i="2"/>
  <c r="O4296" i="2"/>
  <c r="O4344" i="2"/>
  <c r="O4386" i="2"/>
  <c r="O4411" i="2"/>
  <c r="O4455" i="2"/>
  <c r="O4504" i="2"/>
  <c r="O4567" i="2"/>
  <c r="O4608" i="2"/>
  <c r="O4644" i="2"/>
  <c r="O4683" i="2"/>
  <c r="O4722" i="2"/>
  <c r="O4758" i="2"/>
  <c r="O4780" i="2"/>
  <c r="O4816" i="2"/>
  <c r="O4855" i="2"/>
  <c r="O4896" i="2"/>
  <c r="O4932" i="2"/>
  <c r="O4971" i="2"/>
  <c r="O5010" i="2"/>
  <c r="O5046" i="2"/>
  <c r="O5087" i="2"/>
  <c r="O5126" i="2"/>
  <c r="O5162" i="2"/>
  <c r="O5201" i="2"/>
  <c r="O5241" i="2"/>
  <c r="O5259" i="2"/>
  <c r="O5298" i="2"/>
  <c r="O5334" i="2"/>
  <c r="O5375" i="2"/>
  <c r="O5414" i="2"/>
  <c r="O5450" i="2"/>
  <c r="O5489" i="2"/>
  <c r="O5529" i="2"/>
  <c r="O5565" i="2"/>
  <c r="O5605" i="2"/>
  <c r="O5663" i="2"/>
  <c r="O5702" i="2"/>
  <c r="O5738" i="2"/>
  <c r="O5777" i="2"/>
  <c r="O5817" i="2"/>
  <c r="O5853" i="2"/>
  <c r="O5893" i="2"/>
  <c r="O5932" i="2"/>
  <c r="O5968" i="2"/>
  <c r="O6007" i="2"/>
  <c r="O6040" i="2"/>
  <c r="O6070" i="2"/>
  <c r="O6103" i="2"/>
  <c r="O6136" i="2"/>
  <c r="O6166" i="2"/>
  <c r="O6184" i="2"/>
  <c r="O6214" i="2"/>
  <c r="O6247" i="2"/>
  <c r="O6280" i="2"/>
  <c r="O6310" i="2"/>
  <c r="O6343" i="2"/>
  <c r="O6376" i="2"/>
  <c r="O6406" i="2"/>
  <c r="O6439" i="2"/>
  <c r="O6454" i="2"/>
  <c r="O6502" i="2"/>
  <c r="O6535" i="2"/>
  <c r="O6568" i="2"/>
  <c r="O6598" i="2"/>
  <c r="O6631" i="2"/>
  <c r="O6664" i="2"/>
  <c r="O6694" i="2"/>
  <c r="O6727" i="2"/>
  <c r="O6760" i="2"/>
  <c r="O6790" i="2"/>
  <c r="O6823" i="2"/>
  <c r="O6856" i="2"/>
  <c r="O6885" i="2"/>
  <c r="O6914" i="2"/>
  <c r="O6943" i="2"/>
  <c r="O6971" i="2"/>
  <c r="O7001" i="2"/>
  <c r="O7029" i="2"/>
  <c r="O7058" i="2"/>
  <c r="O7087" i="2"/>
  <c r="O7115" i="2"/>
  <c r="O7145" i="2"/>
  <c r="O7173" i="2"/>
  <c r="O7202" i="2"/>
  <c r="O7231" i="2"/>
  <c r="O7259" i="2"/>
  <c r="O7289" i="2"/>
  <c r="O7317" i="2"/>
  <c r="O7346" i="2"/>
  <c r="O7375" i="2"/>
  <c r="O7403" i="2"/>
  <c r="O7433" i="2"/>
  <c r="O7461" i="2"/>
  <c r="O7490" i="2"/>
  <c r="O7519" i="2"/>
  <c r="O7547" i="2"/>
  <c r="O7577" i="2"/>
  <c r="O7605" i="2"/>
  <c r="O7649" i="2"/>
  <c r="O7663" i="2"/>
  <c r="O7706" i="2"/>
  <c r="O7735" i="2"/>
  <c r="O7763" i="2"/>
  <c r="O7778" i="2"/>
  <c r="O7807" i="2"/>
  <c r="O7835" i="2"/>
  <c r="O7865" i="2"/>
  <c r="O7893" i="2"/>
  <c r="O7922" i="2"/>
  <c r="O7951" i="2"/>
  <c r="O7979" i="2"/>
  <c r="O8009" i="2"/>
  <c r="O8037" i="2"/>
  <c r="O8081" i="2"/>
  <c r="O8123" i="2"/>
  <c r="O8153" i="2"/>
  <c r="O8181" i="2"/>
  <c r="O8210" i="2"/>
  <c r="O8239" i="2"/>
  <c r="O8253" i="2"/>
  <c r="O8282" i="2"/>
  <c r="O8311" i="2"/>
  <c r="O8339" i="2"/>
  <c r="O8369" i="2"/>
  <c r="O8397" i="2"/>
  <c r="O8426" i="2"/>
  <c r="O8455" i="2"/>
  <c r="O8483" i="2"/>
  <c r="O8513" i="2"/>
  <c r="O8541" i="2"/>
  <c r="O8570" i="2"/>
  <c r="O8613" i="2"/>
  <c r="O44" i="2"/>
  <c r="O130" i="2"/>
  <c r="O199" i="2"/>
  <c r="O285" i="2"/>
  <c r="O363" i="2"/>
  <c r="O443" i="2"/>
  <c r="O529" i="2"/>
  <c r="O595" i="2"/>
  <c r="O667" i="2"/>
  <c r="O745" i="2"/>
  <c r="O814" i="2"/>
  <c r="O879" i="2"/>
  <c r="O968" i="2"/>
  <c r="O1031" i="2"/>
  <c r="O1087" i="2"/>
  <c r="O1154" i="2"/>
  <c r="O1196" i="2"/>
  <c r="O1244" i="2"/>
  <c r="O1304" i="2"/>
  <c r="O1352" i="2"/>
  <c r="O1394" i="2"/>
  <c r="O1454" i="2"/>
  <c r="O1502" i="2"/>
  <c r="O1553" i="2"/>
  <c r="O1605" i="2"/>
  <c r="O1641" i="2"/>
  <c r="O1693" i="2"/>
  <c r="O1735" i="2"/>
  <c r="O1779" i="2"/>
  <c r="O1811" i="2"/>
  <c r="O1850" i="2"/>
  <c r="O1889" i="2"/>
  <c r="O1925" i="2"/>
  <c r="O1968" i="2"/>
  <c r="O1999" i="2"/>
  <c r="O2034" i="2"/>
  <c r="O2078" i="2"/>
  <c r="O2113" i="2"/>
  <c r="O2145" i="2"/>
  <c r="O2188" i="2"/>
  <c r="O2224" i="2"/>
  <c r="O2258" i="2"/>
  <c r="O2303" i="2"/>
  <c r="O2333" i="2"/>
  <c r="O2369" i="2"/>
  <c r="O2411" i="2"/>
  <c r="O2444" i="2"/>
  <c r="O2472" i="2"/>
  <c r="O2511" i="2"/>
  <c r="O2544" i="2"/>
  <c r="O2580" i="2"/>
  <c r="O2616" i="2"/>
  <c r="O2645" i="2"/>
  <c r="O2681" i="2"/>
  <c r="O2717" i="2"/>
  <c r="O2753" i="2"/>
  <c r="O2782" i="2"/>
  <c r="O2815" i="2"/>
  <c r="O2845" i="2"/>
  <c r="O2872" i="2"/>
  <c r="O2905" i="2"/>
  <c r="O2929" i="2"/>
  <c r="O2956" i="2"/>
  <c r="O2989" i="2"/>
  <c r="O3016" i="2"/>
  <c r="O3040" i="2"/>
  <c r="O3073" i="2"/>
  <c r="O3100" i="2"/>
  <c r="O3127" i="2"/>
  <c r="O3160" i="2"/>
  <c r="O3184" i="2"/>
  <c r="O3211" i="2"/>
  <c r="O3242" i="2"/>
  <c r="O3267" i="2"/>
  <c r="O3289" i="2"/>
  <c r="O3317" i="2"/>
  <c r="O3342" i="2"/>
  <c r="O3367" i="2"/>
  <c r="O3397" i="2"/>
  <c r="O3418" i="2"/>
  <c r="O3444" i="2"/>
  <c r="O3472" i="2"/>
  <c r="O3497" i="2"/>
  <c r="O3519" i="2"/>
  <c r="O3547" i="2"/>
  <c r="O3572" i="2"/>
  <c r="O3598" i="2"/>
  <c r="O3627" i="2"/>
  <c r="O3649" i="2"/>
  <c r="O3674" i="2"/>
  <c r="O3702" i="2"/>
  <c r="O3727" i="2"/>
  <c r="O3749" i="2"/>
  <c r="O3778" i="2"/>
  <c r="O3804" i="2"/>
  <c r="O3829" i="2"/>
  <c r="O3857" i="2"/>
  <c r="O3879" i="2"/>
  <c r="O3904" i="2"/>
  <c r="O3932" i="2"/>
  <c r="O3958" i="2"/>
  <c r="O3979" i="2"/>
  <c r="O4009" i="2"/>
  <c r="O4034" i="2"/>
  <c r="O4059" i="2"/>
  <c r="O4086" i="2"/>
  <c r="O4107" i="2"/>
  <c r="O4130" i="2"/>
  <c r="O4154" i="2"/>
  <c r="O4177" i="2"/>
  <c r="O4196" i="2"/>
  <c r="O4224" i="2"/>
  <c r="O4246" i="2"/>
  <c r="O4266" i="2"/>
  <c r="O4292" i="2"/>
  <c r="O4314" i="2"/>
  <c r="O4336" i="2"/>
  <c r="O4362" i="2"/>
  <c r="O4383" i="2"/>
  <c r="O4406" i="2"/>
  <c r="O4432" i="2"/>
  <c r="O4453" i="2"/>
  <c r="O4476" i="2"/>
  <c r="O4500" i="2"/>
  <c r="O4522" i="2"/>
  <c r="O4542" i="2"/>
  <c r="O4565" i="2"/>
  <c r="O4584" i="2"/>
  <c r="O4601" i="2"/>
  <c r="O4623" i="2"/>
  <c r="O4641" i="2"/>
  <c r="O4659" i="2"/>
  <c r="O4681" i="2"/>
  <c r="O4698" i="2"/>
  <c r="O4717" i="2"/>
  <c r="O4739" i="2"/>
  <c r="O4756" i="2"/>
  <c r="O4775" i="2"/>
  <c r="O4795" i="2"/>
  <c r="O4814" i="2"/>
  <c r="O4831" i="2"/>
  <c r="O4853" i="2"/>
  <c r="O4872" i="2"/>
  <c r="O4889" i="2"/>
  <c r="O4911" i="2"/>
  <c r="O4929" i="2"/>
  <c r="O4947" i="2"/>
  <c r="O4969" i="2"/>
  <c r="O4986" i="2"/>
  <c r="O5005" i="2"/>
  <c r="O5027" i="2"/>
  <c r="O5044" i="2"/>
  <c r="O5063" i="2"/>
  <c r="O5083" i="2"/>
  <c r="O5102" i="2"/>
  <c r="O5119" i="2"/>
  <c r="O5141" i="2"/>
  <c r="O5160" i="2"/>
  <c r="O5177" i="2"/>
  <c r="O5199" i="2"/>
  <c r="O5217" i="2"/>
  <c r="O5235" i="2"/>
  <c r="O5257" i="2"/>
  <c r="O5274" i="2"/>
  <c r="O5293" i="2"/>
  <c r="O5315" i="2"/>
  <c r="O5332" i="2"/>
  <c r="O5351" i="2"/>
  <c r="O5371" i="2"/>
  <c r="O5390" i="2"/>
  <c r="O5407" i="2"/>
  <c r="O5429" i="2"/>
  <c r="O5448" i="2"/>
  <c r="O5465" i="2"/>
  <c r="O5487" i="2"/>
  <c r="O5505" i="2"/>
  <c r="O5523" i="2"/>
  <c r="O5545" i="2"/>
  <c r="O5562" i="2"/>
  <c r="O5581" i="2"/>
  <c r="O5603" i="2"/>
  <c r="O5620" i="2"/>
  <c r="O5639" i="2"/>
  <c r="O5659" i="2"/>
  <c r="O5678" i="2"/>
  <c r="O5695" i="2"/>
  <c r="O5717" i="2"/>
  <c r="O5736" i="2"/>
  <c r="O5753" i="2"/>
  <c r="O5775" i="2"/>
  <c r="O5793" i="2"/>
  <c r="O5811" i="2"/>
  <c r="O5833" i="2"/>
  <c r="O5850" i="2"/>
  <c r="O5869" i="2"/>
  <c r="O5891" i="2"/>
  <c r="O5908" i="2"/>
  <c r="O5927" i="2"/>
  <c r="O5947" i="2"/>
  <c r="O5966" i="2"/>
  <c r="O5983" i="2"/>
  <c r="O6005" i="2"/>
  <c r="O6020" i="2"/>
  <c r="O6035" i="2"/>
  <c r="O6053" i="2"/>
  <c r="O6068" i="2"/>
  <c r="O6083" i="2"/>
  <c r="O6101" i="2"/>
  <c r="O6116" i="2"/>
  <c r="O6131" i="2"/>
  <c r="O6149" i="2"/>
  <c r="O6164" i="2"/>
  <c r="O6179" i="2"/>
  <c r="O6197" i="2"/>
  <c r="O6212" i="2"/>
  <c r="O6227" i="2"/>
  <c r="O6245" i="2"/>
  <c r="O6260" i="2"/>
  <c r="O6275" i="2"/>
  <c r="O6293" i="2"/>
  <c r="O6308" i="2"/>
  <c r="O6323" i="2"/>
  <c r="O6341" i="2"/>
  <c r="O6356" i="2"/>
  <c r="O6371" i="2"/>
  <c r="O6389" i="2"/>
  <c r="O6404" i="2"/>
  <c r="O6419" i="2"/>
  <c r="O6437" i="2"/>
  <c r="O6452" i="2"/>
  <c r="O6467" i="2"/>
  <c r="O6485" i="2"/>
  <c r="O6500" i="2"/>
  <c r="O6515" i="2"/>
  <c r="O6533" i="2"/>
  <c r="O6548" i="2"/>
  <c r="O6563" i="2"/>
  <c r="O6581" i="2"/>
  <c r="O6596" i="2"/>
  <c r="O6611" i="2"/>
  <c r="O6629" i="2"/>
  <c r="O6644" i="2"/>
  <c r="O6659" i="2"/>
  <c r="O6677" i="2"/>
  <c r="O6692" i="2"/>
  <c r="O6707" i="2"/>
  <c r="O6725" i="2"/>
  <c r="O6740" i="2"/>
  <c r="O6755" i="2"/>
  <c r="O6773" i="2"/>
  <c r="O6788" i="2"/>
  <c r="O6803" i="2"/>
  <c r="O6821" i="2"/>
  <c r="O6836" i="2"/>
  <c r="O6851" i="2"/>
  <c r="O6869" i="2"/>
  <c r="O6883" i="2"/>
  <c r="O6897" i="2"/>
  <c r="O6911" i="2"/>
  <c r="O6926" i="2"/>
  <c r="O6941" i="2"/>
  <c r="O6955" i="2"/>
  <c r="O6969" i="2"/>
  <c r="O6983" i="2"/>
  <c r="O6998" i="2"/>
  <c r="O7013" i="2"/>
  <c r="O7027" i="2"/>
  <c r="O7041" i="2"/>
  <c r="O7055" i="2"/>
  <c r="O7070" i="2"/>
  <c r="O7085" i="2"/>
  <c r="O7099" i="2"/>
  <c r="O7113" i="2"/>
  <c r="O7127" i="2"/>
  <c r="O7142" i="2"/>
  <c r="O7157" i="2"/>
  <c r="O7171" i="2"/>
  <c r="O7185" i="2"/>
  <c r="O7199" i="2"/>
  <c r="O7214" i="2"/>
  <c r="O7229" i="2"/>
  <c r="O7243" i="2"/>
  <c r="O7257" i="2"/>
  <c r="O7271" i="2"/>
  <c r="O7286" i="2"/>
  <c r="O7301" i="2"/>
  <c r="O7315" i="2"/>
  <c r="O7329" i="2"/>
  <c r="O7343" i="2"/>
  <c r="O7358" i="2"/>
  <c r="O7373" i="2"/>
  <c r="O7387" i="2"/>
  <c r="O7401" i="2"/>
  <c r="O7415" i="2"/>
  <c r="O7430" i="2"/>
  <c r="O7445" i="2"/>
  <c r="O7459" i="2"/>
  <c r="O7473" i="2"/>
  <c r="O7487" i="2"/>
  <c r="O7502" i="2"/>
  <c r="O7517" i="2"/>
  <c r="O7531" i="2"/>
  <c r="O7545" i="2"/>
  <c r="O7559" i="2"/>
  <c r="O7574" i="2"/>
  <c r="O7589" i="2"/>
  <c r="O7603" i="2"/>
  <c r="O7617" i="2"/>
  <c r="O7631" i="2"/>
  <c r="O7646" i="2"/>
  <c r="O7661" i="2"/>
  <c r="O7675" i="2"/>
  <c r="O7689" i="2"/>
  <c r="O7703" i="2"/>
  <c r="O7718" i="2"/>
  <c r="O7733" i="2"/>
  <c r="O7747" i="2"/>
  <c r="O7761" i="2"/>
  <c r="O7775" i="2"/>
  <c r="O7790" i="2"/>
  <c r="O7805" i="2"/>
  <c r="O7819" i="2"/>
  <c r="O7833" i="2"/>
  <c r="O7847" i="2"/>
  <c r="O7862" i="2"/>
  <c r="O7877" i="2"/>
  <c r="O7891" i="2"/>
  <c r="O7905" i="2"/>
  <c r="O7919" i="2"/>
  <c r="O7934" i="2"/>
  <c r="O7949" i="2"/>
  <c r="O7963" i="2"/>
  <c r="O7977" i="2"/>
  <c r="O7991" i="2"/>
  <c r="O8006" i="2"/>
  <c r="O8021" i="2"/>
  <c r="O8035" i="2"/>
  <c r="O8049" i="2"/>
  <c r="O8063" i="2"/>
  <c r="O8078" i="2"/>
  <c r="O8093" i="2"/>
  <c r="O8107" i="2"/>
  <c r="O8121" i="2"/>
  <c r="O8135" i="2"/>
  <c r="O8150" i="2"/>
  <c r="O8165" i="2"/>
  <c r="O8179" i="2"/>
  <c r="O8193" i="2"/>
  <c r="O8207" i="2"/>
  <c r="O8222" i="2"/>
  <c r="O8237" i="2"/>
  <c r="O8251" i="2"/>
  <c r="O8265" i="2"/>
  <c r="O8279" i="2"/>
  <c r="O8294" i="2"/>
  <c r="O8309" i="2"/>
  <c r="O8323" i="2"/>
  <c r="O8337" i="2"/>
  <c r="O8351" i="2"/>
  <c r="O8366" i="2"/>
  <c r="O8381" i="2"/>
  <c r="O8395" i="2"/>
  <c r="O8409" i="2"/>
  <c r="O8423" i="2"/>
  <c r="O8438" i="2"/>
  <c r="O8453" i="2"/>
  <c r="O8467" i="2"/>
  <c r="O8481" i="2"/>
  <c r="O8495" i="2"/>
  <c r="O8510" i="2"/>
  <c r="O8525" i="2"/>
  <c r="O8539" i="2"/>
  <c r="O8553" i="2"/>
  <c r="O8567" i="2"/>
  <c r="O8582" i="2"/>
  <c r="O8597" i="2"/>
  <c r="O8611" i="2"/>
  <c r="O8625" i="2"/>
  <c r="O8639" i="2"/>
  <c r="O8654" i="2"/>
  <c r="O8669" i="2"/>
  <c r="O8683" i="2"/>
  <c r="O8697" i="2"/>
  <c r="O8711" i="2"/>
  <c r="O8726" i="2"/>
  <c r="O8741" i="2"/>
  <c r="O8755" i="2"/>
  <c r="O8769" i="2"/>
  <c r="O8783" i="2"/>
  <c r="O8798" i="2"/>
  <c r="O8813" i="2"/>
  <c r="O8827" i="2"/>
  <c r="O8841" i="2"/>
  <c r="O8855" i="2"/>
  <c r="O8870" i="2"/>
  <c r="O8885" i="2"/>
  <c r="O8899" i="2"/>
  <c r="O8913" i="2"/>
  <c r="O8927" i="2"/>
  <c r="O8942" i="2"/>
  <c r="O8957" i="2"/>
  <c r="O8971" i="2"/>
  <c r="O8985" i="2"/>
  <c r="O8999" i="2"/>
  <c r="O9014" i="2"/>
  <c r="O9029" i="2"/>
  <c r="O9043" i="2"/>
  <c r="O9057" i="2"/>
  <c r="O9071" i="2"/>
  <c r="O9086" i="2"/>
  <c r="O9101" i="2"/>
  <c r="O9115" i="2"/>
  <c r="O9129" i="2"/>
  <c r="O9143" i="2"/>
  <c r="O9158" i="2"/>
  <c r="O9173" i="2"/>
  <c r="O9185" i="2"/>
  <c r="O9197" i="2"/>
  <c r="O9209" i="2"/>
  <c r="O9221" i="2"/>
  <c r="O9233" i="2"/>
  <c r="O9245" i="2"/>
  <c r="O9257" i="2"/>
  <c r="O9269" i="2"/>
  <c r="O9281" i="2"/>
  <c r="O9293" i="2"/>
  <c r="O9305" i="2"/>
  <c r="O9317" i="2"/>
  <c r="O9329" i="2"/>
  <c r="O9341" i="2"/>
  <c r="O9353" i="2"/>
  <c r="O9365" i="2"/>
  <c r="O9377" i="2"/>
  <c r="O9389" i="2"/>
  <c r="O9401" i="2"/>
  <c r="O9413" i="2"/>
  <c r="O9425" i="2"/>
  <c r="O9437" i="2"/>
  <c r="O9449" i="2"/>
  <c r="O9461" i="2"/>
  <c r="O9473" i="2"/>
  <c r="O9485" i="2"/>
  <c r="O9497" i="2"/>
  <c r="O9509" i="2"/>
  <c r="O9521" i="2"/>
  <c r="O9533" i="2"/>
  <c r="O9545" i="2"/>
  <c r="O9557" i="2"/>
  <c r="O9569" i="2"/>
  <c r="O9581" i="2"/>
  <c r="O9593" i="2"/>
  <c r="O9605" i="2"/>
  <c r="O9617" i="2"/>
  <c r="O9629" i="2"/>
  <c r="O9641" i="2"/>
  <c r="O9653" i="2"/>
  <c r="O9665" i="2"/>
  <c r="O9677" i="2"/>
  <c r="O9689" i="2"/>
  <c r="O9701" i="2"/>
  <c r="O9713" i="2"/>
  <c r="O9725" i="2"/>
  <c r="O9737" i="2"/>
  <c r="O9749" i="2"/>
  <c r="O9761" i="2"/>
  <c r="O9773" i="2"/>
  <c r="O9785" i="2"/>
  <c r="O9797" i="2"/>
  <c r="O9809" i="2"/>
  <c r="O9821" i="2"/>
  <c r="O9833" i="2"/>
  <c r="O9845" i="2"/>
  <c r="O9857" i="2"/>
  <c r="O9869" i="2"/>
  <c r="O9881" i="2"/>
  <c r="O9893" i="2"/>
  <c r="O9905" i="2"/>
  <c r="O9917" i="2"/>
  <c r="O9929" i="2"/>
  <c r="O9941" i="2"/>
  <c r="O9953" i="2"/>
  <c r="O9965" i="2"/>
  <c r="O9977" i="2"/>
  <c r="O9989" i="2"/>
  <c r="O10001" i="2"/>
  <c r="O229" i="2"/>
  <c r="O45" i="2"/>
  <c r="O131" i="2"/>
  <c r="O200" i="2"/>
  <c r="O286" i="2"/>
  <c r="O364" i="2"/>
  <c r="O444" i="2"/>
  <c r="O530" i="2"/>
  <c r="O596" i="2"/>
  <c r="O668" i="2"/>
  <c r="O746" i="2"/>
  <c r="O815" i="2"/>
  <c r="O880" i="2"/>
  <c r="O969" i="2"/>
  <c r="O1032" i="2"/>
  <c r="O1088" i="2"/>
  <c r="O1155" i="2"/>
  <c r="O1197" i="2"/>
  <c r="O1245" i="2"/>
  <c r="O1305" i="2"/>
  <c r="O1353" i="2"/>
  <c r="O1395" i="2"/>
  <c r="O1455" i="2"/>
  <c r="O1503" i="2"/>
  <c r="O1554" i="2"/>
  <c r="O1608" i="2"/>
  <c r="O1644" i="2"/>
  <c r="O1694" i="2"/>
  <c r="O1736" i="2"/>
  <c r="O1780" i="2"/>
  <c r="O1812" i="2"/>
  <c r="O1851" i="2"/>
  <c r="O1890" i="2"/>
  <c r="O1926" i="2"/>
  <c r="O1969" i="2"/>
  <c r="O2001" i="2"/>
  <c r="O2035" i="2"/>
  <c r="O2080" i="2"/>
  <c r="O2114" i="2"/>
  <c r="O2147" i="2"/>
  <c r="O2189" i="2"/>
  <c r="O2225" i="2"/>
  <c r="O2259" i="2"/>
  <c r="O2304" i="2"/>
  <c r="O2334" i="2"/>
  <c r="O2370" i="2"/>
  <c r="O2412" i="2"/>
  <c r="O2445" i="2"/>
  <c r="O2473" i="2"/>
  <c r="O2513" i="2"/>
  <c r="O2545" i="2"/>
  <c r="O2581" i="2"/>
  <c r="O2617" i="2"/>
  <c r="O2647" i="2"/>
  <c r="O2683" i="2"/>
  <c r="O2719" i="2"/>
  <c r="O2755" i="2"/>
  <c r="O2783" i="2"/>
  <c r="O2816" i="2"/>
  <c r="O2846" i="2"/>
  <c r="O2873" i="2"/>
  <c r="O2906" i="2"/>
  <c r="O2930" i="2"/>
  <c r="O2957" i="2"/>
  <c r="O2990" i="2"/>
  <c r="O3017" i="2"/>
  <c r="O3041" i="2"/>
  <c r="O3074" i="2"/>
  <c r="O3101" i="2"/>
  <c r="O3128" i="2"/>
  <c r="O3161" i="2"/>
  <c r="O3185" i="2"/>
  <c r="O3212" i="2"/>
  <c r="O3243" i="2"/>
  <c r="O3268" i="2"/>
  <c r="O3290" i="2"/>
  <c r="O3318" i="2"/>
  <c r="O3343" i="2"/>
  <c r="O3368" i="2"/>
  <c r="O3398" i="2"/>
  <c r="O3420" i="2"/>
  <c r="O3445" i="2"/>
  <c r="O3473" i="2"/>
  <c r="O3498" i="2"/>
  <c r="O3520" i="2"/>
  <c r="O3548" i="2"/>
  <c r="O3574" i="2"/>
  <c r="O3600" i="2"/>
  <c r="O3628" i="2"/>
  <c r="O3650" i="2"/>
  <c r="O3675" i="2"/>
  <c r="O3703" i="2"/>
  <c r="O3728" i="2"/>
  <c r="O3750" i="2"/>
  <c r="O3780" i="2"/>
  <c r="O3805" i="2"/>
  <c r="O3830" i="2"/>
  <c r="O3858" i="2"/>
  <c r="O3880" i="2"/>
  <c r="O3905" i="2"/>
  <c r="O3934" i="2"/>
  <c r="O3960" i="2"/>
  <c r="O3980" i="2"/>
  <c r="O4010" i="2"/>
  <c r="O4035" i="2"/>
  <c r="O4060" i="2"/>
  <c r="O4087" i="2"/>
  <c r="O4108" i="2"/>
  <c r="O4131" i="2"/>
  <c r="O4156" i="2"/>
  <c r="O4178" i="2"/>
  <c r="O4200" i="2"/>
  <c r="O4225" i="2"/>
  <c r="O4248" i="2"/>
  <c r="O4267" i="2"/>
  <c r="O4294" i="2"/>
  <c r="O4316" i="2"/>
  <c r="O4337" i="2"/>
  <c r="O4363" i="2"/>
  <c r="O4384" i="2"/>
  <c r="O4407" i="2"/>
  <c r="O4433" i="2"/>
  <c r="O4454" i="2"/>
  <c r="O4477" i="2"/>
  <c r="O4502" i="2"/>
  <c r="O4524" i="2"/>
  <c r="O4544" i="2"/>
  <c r="O4566" i="2"/>
  <c r="O4585" i="2"/>
  <c r="O4602" i="2"/>
  <c r="O4624" i="2"/>
  <c r="O4643" i="2"/>
  <c r="O4660" i="2"/>
  <c r="O4682" i="2"/>
  <c r="O4699" i="2"/>
  <c r="O4718" i="2"/>
  <c r="O4740" i="2"/>
  <c r="O4757" i="2"/>
  <c r="O4776" i="2"/>
  <c r="O4797" i="2"/>
  <c r="O4815" i="2"/>
  <c r="O4833" i="2"/>
  <c r="O4854" i="2"/>
  <c r="O4873" i="2"/>
  <c r="O4890" i="2"/>
  <c r="O4912" i="2"/>
  <c r="O4931" i="2"/>
  <c r="O4948" i="2"/>
  <c r="O4970" i="2"/>
  <c r="O4987" i="2"/>
  <c r="O5006" i="2"/>
  <c r="O5028" i="2"/>
  <c r="O5045" i="2"/>
  <c r="O5064" i="2"/>
  <c r="O5085" i="2"/>
  <c r="O5103" i="2"/>
  <c r="O5121" i="2"/>
  <c r="O5142" i="2"/>
  <c r="O5161" i="2"/>
  <c r="O5178" i="2"/>
  <c r="O5200" i="2"/>
  <c r="O5219" i="2"/>
  <c r="O5236" i="2"/>
  <c r="O5258" i="2"/>
  <c r="O5275" i="2"/>
  <c r="O5294" i="2"/>
  <c r="O5316" i="2"/>
  <c r="O5333" i="2"/>
  <c r="O5352" i="2"/>
  <c r="O5373" i="2"/>
  <c r="O5391" i="2"/>
  <c r="O5409" i="2"/>
  <c r="O5430" i="2"/>
  <c r="O5449" i="2"/>
  <c r="O5466" i="2"/>
  <c r="O5488" i="2"/>
  <c r="O5507" i="2"/>
  <c r="O5524" i="2"/>
  <c r="O5546" i="2"/>
  <c r="O5563" i="2"/>
  <c r="O5582" i="2"/>
  <c r="O5604" i="2"/>
  <c r="O5621" i="2"/>
  <c r="O5640" i="2"/>
  <c r="O5661" i="2"/>
  <c r="O5679" i="2"/>
  <c r="O5697" i="2"/>
  <c r="O5718" i="2"/>
  <c r="O5737" i="2"/>
  <c r="O5754" i="2"/>
  <c r="O5776" i="2"/>
  <c r="O5795" i="2"/>
  <c r="O5812" i="2"/>
  <c r="O5834" i="2"/>
  <c r="O5851" i="2"/>
  <c r="O5870" i="2"/>
  <c r="O5892" i="2"/>
  <c r="O5909" i="2"/>
  <c r="O5928" i="2"/>
  <c r="O5949" i="2"/>
  <c r="O5967" i="2"/>
  <c r="O5985" i="2"/>
  <c r="O6006" i="2"/>
  <c r="O6021" i="2"/>
  <c r="O6036" i="2"/>
  <c r="O6054" i="2"/>
  <c r="O6069" i="2"/>
  <c r="O6084" i="2"/>
  <c r="O6102" i="2"/>
  <c r="O6117" i="2"/>
  <c r="O6132" i="2"/>
  <c r="O6150" i="2"/>
  <c r="O6165" i="2"/>
  <c r="O6180" i="2"/>
  <c r="O6198" i="2"/>
  <c r="O6213" i="2"/>
  <c r="O6228" i="2"/>
  <c r="O6246" i="2"/>
  <c r="O6261" i="2"/>
  <c r="O6276" i="2"/>
  <c r="O6294" i="2"/>
  <c r="O6309" i="2"/>
  <c r="O6324" i="2"/>
  <c r="O6342" i="2"/>
  <c r="O6357" i="2"/>
  <c r="O6372" i="2"/>
  <c r="O6390" i="2"/>
  <c r="O6405" i="2"/>
  <c r="O6420" i="2"/>
  <c r="O6438" i="2"/>
  <c r="O6453" i="2"/>
  <c r="O6468" i="2"/>
  <c r="O6486" i="2"/>
  <c r="O6501" i="2"/>
  <c r="O6516" i="2"/>
  <c r="O6534" i="2"/>
  <c r="O6549" i="2"/>
  <c r="O6564" i="2"/>
  <c r="O6582" i="2"/>
  <c r="O6597" i="2"/>
  <c r="O6612" i="2"/>
  <c r="O6630" i="2"/>
  <c r="O6645" i="2"/>
  <c r="O6660" i="2"/>
  <c r="O6678" i="2"/>
  <c r="O6693" i="2"/>
  <c r="O6708" i="2"/>
  <c r="O6726" i="2"/>
  <c r="O6741" i="2"/>
  <c r="O6756" i="2"/>
  <c r="O6774" i="2"/>
  <c r="O6789" i="2"/>
  <c r="O6804" i="2"/>
  <c r="O6822" i="2"/>
  <c r="O6837" i="2"/>
  <c r="O6852" i="2"/>
  <c r="O6870" i="2"/>
  <c r="O6884" i="2"/>
  <c r="O6898" i="2"/>
  <c r="O6912" i="2"/>
  <c r="O6928" i="2"/>
  <c r="O6942" i="2"/>
  <c r="O6956" i="2"/>
  <c r="O6970" i="2"/>
  <c r="O6984" i="2"/>
  <c r="O7000" i="2"/>
  <c r="O7014" i="2"/>
  <c r="O7028" i="2"/>
  <c r="O7042" i="2"/>
  <c r="O7056" i="2"/>
  <c r="O7072" i="2"/>
  <c r="O7086" i="2"/>
  <c r="O7100" i="2"/>
  <c r="O7114" i="2"/>
  <c r="O7128" i="2"/>
  <c r="O7144" i="2"/>
  <c r="O7158" i="2"/>
  <c r="O7172" i="2"/>
  <c r="O7186" i="2"/>
  <c r="O7200" i="2"/>
  <c r="O7216" i="2"/>
  <c r="O7230" i="2"/>
  <c r="O7244" i="2"/>
  <c r="O7258" i="2"/>
  <c r="O7272" i="2"/>
  <c r="O7288" i="2"/>
  <c r="O7302" i="2"/>
  <c r="O7316" i="2"/>
  <c r="O7330" i="2"/>
  <c r="O7344" i="2"/>
  <c r="O7360" i="2"/>
  <c r="O7374" i="2"/>
  <c r="O7388" i="2"/>
  <c r="O7402" i="2"/>
  <c r="O7416" i="2"/>
  <c r="O7432" i="2"/>
  <c r="O7446" i="2"/>
  <c r="O7460" i="2"/>
  <c r="O7474" i="2"/>
  <c r="O7488" i="2"/>
  <c r="O7504" i="2"/>
  <c r="O7518" i="2"/>
  <c r="O7532" i="2"/>
  <c r="O7546" i="2"/>
  <c r="O7560" i="2"/>
  <c r="O7576" i="2"/>
  <c r="O7590" i="2"/>
  <c r="O7604" i="2"/>
  <c r="O7618" i="2"/>
  <c r="O7632" i="2"/>
  <c r="O7648" i="2"/>
  <c r="O7662" i="2"/>
  <c r="O7676" i="2"/>
  <c r="O7690" i="2"/>
  <c r="O7704" i="2"/>
  <c r="O7720" i="2"/>
  <c r="O7734" i="2"/>
  <c r="O7748" i="2"/>
  <c r="O7762" i="2"/>
  <c r="O7776" i="2"/>
  <c r="O7792" i="2"/>
  <c r="O7806" i="2"/>
  <c r="O7820" i="2"/>
  <c r="O7834" i="2"/>
  <c r="O7848" i="2"/>
  <c r="O7864" i="2"/>
  <c r="O7878" i="2"/>
  <c r="O7892" i="2"/>
  <c r="O7906" i="2"/>
  <c r="O7920" i="2"/>
  <c r="O7936" i="2"/>
  <c r="O7950" i="2"/>
  <c r="O7964" i="2"/>
  <c r="O7978" i="2"/>
  <c r="O7992" i="2"/>
  <c r="O8008" i="2"/>
  <c r="O8022" i="2"/>
  <c r="O8036" i="2"/>
  <c r="O8050" i="2"/>
  <c r="O8064" i="2"/>
  <c r="O8080" i="2"/>
  <c r="O8094" i="2"/>
  <c r="O8108" i="2"/>
  <c r="O8122" i="2"/>
  <c r="O8136" i="2"/>
  <c r="O8152" i="2"/>
  <c r="O8166" i="2"/>
  <c r="O8180" i="2"/>
  <c r="O8194" i="2"/>
  <c r="O8208" i="2"/>
  <c r="O8224" i="2"/>
  <c r="O8238" i="2"/>
  <c r="O8252" i="2"/>
  <c r="O8266" i="2"/>
  <c r="O8280" i="2"/>
  <c r="O8296" i="2"/>
  <c r="O8310" i="2"/>
  <c r="O8324" i="2"/>
  <c r="O8338" i="2"/>
  <c r="O8352" i="2"/>
  <c r="O8368" i="2"/>
  <c r="O8382" i="2"/>
  <c r="O8396" i="2"/>
  <c r="O8410" i="2"/>
  <c r="O8424" i="2"/>
  <c r="O8440" i="2"/>
  <c r="O8454" i="2"/>
  <c r="O8468" i="2"/>
  <c r="O8482" i="2"/>
  <c r="O8496" i="2"/>
  <c r="O8512" i="2"/>
  <c r="O8526" i="2"/>
  <c r="O8540" i="2"/>
  <c r="O8554" i="2"/>
  <c r="O8568" i="2"/>
  <c r="O8584" i="2"/>
  <c r="O8598" i="2"/>
  <c r="O8612" i="2"/>
  <c r="O8626" i="2"/>
  <c r="O8640" i="2"/>
  <c r="O8656" i="2"/>
  <c r="O8670" i="2"/>
  <c r="O8684" i="2"/>
  <c r="O8698" i="2"/>
  <c r="O8712" i="2"/>
  <c r="O8728" i="2"/>
  <c r="O8742" i="2"/>
  <c r="O8756" i="2"/>
  <c r="O8770" i="2"/>
  <c r="O8784" i="2"/>
  <c r="O8800" i="2"/>
  <c r="O8814" i="2"/>
  <c r="O8828" i="2"/>
  <c r="O8842" i="2"/>
  <c r="O8856" i="2"/>
  <c r="O8872" i="2"/>
  <c r="O8886" i="2"/>
  <c r="O8900" i="2"/>
  <c r="O8914" i="2"/>
  <c r="O8928" i="2"/>
  <c r="O8944" i="2"/>
  <c r="O8958" i="2"/>
  <c r="O8972" i="2"/>
  <c r="O8986" i="2"/>
  <c r="O9000" i="2"/>
  <c r="O9016" i="2"/>
  <c r="O9030" i="2"/>
  <c r="O9044" i="2"/>
  <c r="O9058" i="2"/>
  <c r="O9072" i="2"/>
  <c r="O9088" i="2"/>
  <c r="O9102" i="2"/>
  <c r="O9116" i="2"/>
  <c r="O9130" i="2"/>
  <c r="O9144" i="2"/>
  <c r="O9160" i="2"/>
  <c r="O9174" i="2"/>
  <c r="O9186" i="2"/>
  <c r="O9198" i="2"/>
  <c r="O9210" i="2"/>
  <c r="O9222" i="2"/>
  <c r="O9234" i="2"/>
  <c r="O9246" i="2"/>
  <c r="O9258" i="2"/>
  <c r="O9270" i="2"/>
  <c r="O9282" i="2"/>
  <c r="O9294" i="2"/>
  <c r="O9306" i="2"/>
  <c r="O9318" i="2"/>
  <c r="O9330" i="2"/>
  <c r="O9342" i="2"/>
  <c r="O9354" i="2"/>
  <c r="O9366" i="2"/>
  <c r="O9378" i="2"/>
  <c r="O9390" i="2"/>
  <c r="O9402" i="2"/>
  <c r="O9414" i="2"/>
  <c r="O9426" i="2"/>
  <c r="O9438" i="2"/>
  <c r="O9450" i="2"/>
  <c r="O9462" i="2"/>
  <c r="O9474" i="2"/>
  <c r="O9486" i="2"/>
  <c r="O9498" i="2"/>
  <c r="O9510" i="2"/>
  <c r="O9522" i="2"/>
  <c r="O9534" i="2"/>
  <c r="O9546" i="2"/>
  <c r="O9558" i="2"/>
  <c r="O9570" i="2"/>
  <c r="O9582" i="2"/>
  <c r="O9594" i="2"/>
  <c r="O9606" i="2"/>
  <c r="O9618" i="2"/>
  <c r="O9630" i="2"/>
  <c r="O9642" i="2"/>
  <c r="O9654" i="2"/>
  <c r="O9666" i="2"/>
  <c r="O9678" i="2"/>
  <c r="O9690" i="2"/>
  <c r="O9702" i="2"/>
  <c r="O9714" i="2"/>
  <c r="O9726" i="2"/>
  <c r="O9738" i="2"/>
  <c r="O9750" i="2"/>
  <c r="O9762" i="2"/>
  <c r="O9774" i="2"/>
  <c r="O9786" i="2"/>
  <c r="O9798" i="2"/>
  <c r="O9810" i="2"/>
  <c r="O9822" i="2"/>
  <c r="O9834" i="2"/>
  <c r="O9846" i="2"/>
  <c r="O9858" i="2"/>
  <c r="O9870" i="2"/>
  <c r="O9882" i="2"/>
  <c r="O9894" i="2"/>
  <c r="O9906" i="2"/>
  <c r="O9918" i="2"/>
  <c r="O9930" i="2"/>
  <c r="O9942" i="2"/>
  <c r="O9954" i="2"/>
  <c r="O9966" i="2"/>
  <c r="O9978" i="2"/>
  <c r="O9990" i="2"/>
  <c r="O10002" i="2"/>
  <c r="O57" i="2"/>
  <c r="O304" i="2"/>
  <c r="O376" i="2"/>
  <c r="O463" i="2"/>
  <c r="O535" i="2"/>
  <c r="O603" i="2"/>
  <c r="O692" i="2"/>
  <c r="O757" i="2"/>
  <c r="O826" i="2"/>
  <c r="O908" i="2"/>
  <c r="O980" i="2"/>
  <c r="O1033" i="2"/>
  <c r="O1105" i="2"/>
  <c r="O1159" i="2"/>
  <c r="O1213" i="2"/>
  <c r="O1264" i="2"/>
  <c r="O1309" i="2"/>
  <c r="O1360" i="2"/>
  <c r="O1417" i="2"/>
  <c r="O1468" i="2"/>
  <c r="O1564" i="2"/>
  <c r="O1612" i="2"/>
  <c r="O1656" i="2"/>
  <c r="O1742" i="2"/>
  <c r="O1825" i="2"/>
  <c r="O1891" i="2"/>
  <c r="O1970" i="2"/>
  <c r="O2048" i="2"/>
  <c r="O2115" i="2"/>
  <c r="O2193" i="2"/>
  <c r="O2269" i="2"/>
  <c r="O2344" i="2"/>
  <c r="O2413" i="2"/>
  <c r="O2485" i="2"/>
  <c r="O2551" i="2"/>
  <c r="O2623" i="2"/>
  <c r="O2695" i="2"/>
  <c r="O2756" i="2"/>
  <c r="O2823" i="2"/>
  <c r="O2880" i="2"/>
  <c r="O2934" i="2"/>
  <c r="O2991" i="2"/>
  <c r="O3051" i="2"/>
  <c r="O3102" i="2"/>
  <c r="O3192" i="2"/>
  <c r="O3244" i="2"/>
  <c r="O3298" i="2"/>
  <c r="O3344" i="2"/>
  <c r="O3399" i="2"/>
  <c r="O3452" i="2"/>
  <c r="O3499" i="2"/>
  <c r="O3529" i="2"/>
  <c r="O3576" i="2"/>
  <c r="O3629" i="2"/>
  <c r="O3684" i="2"/>
  <c r="O3730" i="2"/>
  <c r="O3784" i="2"/>
  <c r="O3834" i="2"/>
  <c r="O3884" i="2"/>
  <c r="O3936" i="2"/>
  <c r="O3989" i="2"/>
  <c r="O4036" i="2"/>
  <c r="O4088" i="2"/>
  <c r="O4135" i="2"/>
  <c r="O4179" i="2"/>
  <c r="O4226" i="2"/>
  <c r="O4275" i="2"/>
  <c r="O4318" i="2"/>
  <c r="O4364" i="2"/>
  <c r="O4434" i="2"/>
  <c r="O4481" i="2"/>
  <c r="O4525" i="2"/>
  <c r="O4550" i="2"/>
  <c r="O4586" i="2"/>
  <c r="O4625" i="2"/>
  <c r="O4665" i="2"/>
  <c r="O4701" i="2"/>
  <c r="O4741" i="2"/>
  <c r="O4799" i="2"/>
  <c r="O4838" i="2"/>
  <c r="O4874" i="2"/>
  <c r="O4913" i="2"/>
  <c r="O4953" i="2"/>
  <c r="O4989" i="2"/>
  <c r="O5029" i="2"/>
  <c r="O5068" i="2"/>
  <c r="O5104" i="2"/>
  <c r="O5143" i="2"/>
  <c r="O5184" i="2"/>
  <c r="O5220" i="2"/>
  <c r="O5277" i="2"/>
  <c r="O5317" i="2"/>
  <c r="O5356" i="2"/>
  <c r="O5392" i="2"/>
  <c r="O5431" i="2"/>
  <c r="O5472" i="2"/>
  <c r="O5508" i="2"/>
  <c r="O5547" i="2"/>
  <c r="O5586" i="2"/>
  <c r="O5622" i="2"/>
  <c r="O5644" i="2"/>
  <c r="O5680" i="2"/>
  <c r="O5719" i="2"/>
  <c r="O5760" i="2"/>
  <c r="O5796" i="2"/>
  <c r="O5835" i="2"/>
  <c r="O5874" i="2"/>
  <c r="O5910" i="2"/>
  <c r="O5951" i="2"/>
  <c r="O5990" i="2"/>
  <c r="O6022" i="2"/>
  <c r="O6055" i="2"/>
  <c r="O6088" i="2"/>
  <c r="O6118" i="2"/>
  <c r="O6151" i="2"/>
  <c r="O6199" i="2"/>
  <c r="O6232" i="2"/>
  <c r="O6262" i="2"/>
  <c r="O6295" i="2"/>
  <c r="O6328" i="2"/>
  <c r="O6358" i="2"/>
  <c r="O6391" i="2"/>
  <c r="O6424" i="2"/>
  <c r="O6472" i="2"/>
  <c r="O6487" i="2"/>
  <c r="O6520" i="2"/>
  <c r="O6550" i="2"/>
  <c r="O6583" i="2"/>
  <c r="O6616" i="2"/>
  <c r="O6646" i="2"/>
  <c r="O6679" i="2"/>
  <c r="O6712" i="2"/>
  <c r="O6742" i="2"/>
  <c r="O6775" i="2"/>
  <c r="O6808" i="2"/>
  <c r="O6838" i="2"/>
  <c r="O6871" i="2"/>
  <c r="O6899" i="2"/>
  <c r="O6929" i="2"/>
  <c r="O6957" i="2"/>
  <c r="O6986" i="2"/>
  <c r="O7015" i="2"/>
  <c r="O7043" i="2"/>
  <c r="O7073" i="2"/>
  <c r="O7101" i="2"/>
  <c r="O7130" i="2"/>
  <c r="O7159" i="2"/>
  <c r="O7187" i="2"/>
  <c r="O7217" i="2"/>
  <c r="O7245" i="2"/>
  <c r="O7274" i="2"/>
  <c r="O7303" i="2"/>
  <c r="O7331" i="2"/>
  <c r="O7361" i="2"/>
  <c r="O7389" i="2"/>
  <c r="O7418" i="2"/>
  <c r="O7447" i="2"/>
  <c r="O7475" i="2"/>
  <c r="O7505" i="2"/>
  <c r="O7533" i="2"/>
  <c r="O7562" i="2"/>
  <c r="O7591" i="2"/>
  <c r="O7619" i="2"/>
  <c r="O7634" i="2"/>
  <c r="O7677" i="2"/>
  <c r="O7691" i="2"/>
  <c r="O7721" i="2"/>
  <c r="O7749" i="2"/>
  <c r="O7793" i="2"/>
  <c r="O7821" i="2"/>
  <c r="O7850" i="2"/>
  <c r="O7879" i="2"/>
  <c r="O7907" i="2"/>
  <c r="O7937" i="2"/>
  <c r="O7965" i="2"/>
  <c r="O7994" i="2"/>
  <c r="O8023" i="2"/>
  <c r="O8051" i="2"/>
  <c r="O8066" i="2"/>
  <c r="O8109" i="2"/>
  <c r="O8138" i="2"/>
  <c r="O8167" i="2"/>
  <c r="O8195" i="2"/>
  <c r="O8225" i="2"/>
  <c r="O8267" i="2"/>
  <c r="O8297" i="2"/>
  <c r="O8325" i="2"/>
  <c r="O8354" i="2"/>
  <c r="O8383" i="2"/>
  <c r="O8411" i="2"/>
  <c r="O8441" i="2"/>
  <c r="O8469" i="2"/>
  <c r="O8498" i="2"/>
  <c r="O8527" i="2"/>
  <c r="O8555" i="2"/>
  <c r="O8585" i="2"/>
  <c r="O8599" i="2"/>
  <c r="O58" i="2"/>
  <c r="O175" i="2"/>
  <c r="O307" i="2"/>
  <c r="O408" i="2"/>
  <c r="O536" i="2"/>
  <c r="O632" i="2"/>
  <c r="O758" i="2"/>
  <c r="O858" i="2"/>
  <c r="O981" i="2"/>
  <c r="O1060" i="2"/>
  <c r="O1160" i="2"/>
  <c r="O1227" i="2"/>
  <c r="O1310" i="2"/>
  <c r="O1386" i="2"/>
  <c r="O1469" i="2"/>
  <c r="O1533" i="2"/>
  <c r="O1613" i="2"/>
  <c r="O1672" i="2"/>
  <c r="O1743" i="2"/>
  <c r="O1800" i="2"/>
  <c r="O1862" i="2"/>
  <c r="O1911" i="2"/>
  <c r="O1971" i="2"/>
  <c r="O2020" i="2"/>
  <c r="O2082" i="2"/>
  <c r="O2135" i="2"/>
  <c r="O2196" i="2"/>
  <c r="O2244" i="2"/>
  <c r="O2306" i="2"/>
  <c r="O2355" i="2"/>
  <c r="O2414" i="2"/>
  <c r="O2467" i="2"/>
  <c r="O2522" i="2"/>
  <c r="O2567" i="2"/>
  <c r="O2624" i="2"/>
  <c r="O2667" i="2"/>
  <c r="O2724" i="2"/>
  <c r="O2772" i="2"/>
  <c r="O2824" i="2"/>
  <c r="O2861" i="2"/>
  <c r="O2908" i="2"/>
  <c r="O2945" i="2"/>
  <c r="O2992" i="2"/>
  <c r="O3032" i="2"/>
  <c r="O3079" i="2"/>
  <c r="O3116" i="2"/>
  <c r="O3163" i="2"/>
  <c r="O3200" i="2"/>
  <c r="O3245" i="2"/>
  <c r="O3282" i="2"/>
  <c r="O3325" i="2"/>
  <c r="O3358" i="2"/>
  <c r="O3400" i="2"/>
  <c r="O3434" i="2"/>
  <c r="O3475" i="2"/>
  <c r="O3512" i="2"/>
  <c r="O3555" i="2"/>
  <c r="O3589" i="2"/>
  <c r="O3630" i="2"/>
  <c r="O3664" i="2"/>
  <c r="O3706" i="2"/>
  <c r="O3744" i="2"/>
  <c r="O3785" i="2"/>
  <c r="O3819" i="2"/>
  <c r="O3860" i="2"/>
  <c r="O3894" i="2"/>
  <c r="O3937" i="2"/>
  <c r="O3974" i="2"/>
  <c r="O4015" i="2"/>
  <c r="O4049" i="2"/>
  <c r="O4090" i="2"/>
  <c r="O4121" i="2"/>
  <c r="O4159" i="2"/>
  <c r="O4191" i="2"/>
  <c r="O4228" i="2"/>
  <c r="O4261" i="2"/>
  <c r="O4297" i="2"/>
  <c r="O4328" i="2"/>
  <c r="O4366" i="2"/>
  <c r="O4397" i="2"/>
  <c r="O4435" i="2"/>
  <c r="O4467" i="2"/>
  <c r="O4505" i="2"/>
  <c r="O4537" i="2"/>
  <c r="O4569" i="2"/>
  <c r="O4596" i="2"/>
  <c r="O4626" i="2"/>
  <c r="O4653" i="2"/>
  <c r="O4684" i="2"/>
  <c r="O4710" i="2"/>
  <c r="O4742" i="2"/>
  <c r="O4768" i="2"/>
  <c r="O4800" i="2"/>
  <c r="O4826" i="2"/>
  <c r="O4857" i="2"/>
  <c r="O4884" i="2"/>
  <c r="O4914" i="2"/>
  <c r="O4941" i="2"/>
  <c r="O4972" i="2"/>
  <c r="O4998" i="2"/>
  <c r="O5030" i="2"/>
  <c r="O5056" i="2"/>
  <c r="O5088" i="2"/>
  <c r="O5114" i="2"/>
  <c r="O5145" i="2"/>
  <c r="O5172" i="2"/>
  <c r="O5202" i="2"/>
  <c r="O5229" i="2"/>
  <c r="O5260" i="2"/>
  <c r="O5286" i="2"/>
  <c r="O5318" i="2"/>
  <c r="O5344" i="2"/>
  <c r="O5376" i="2"/>
  <c r="O5402" i="2"/>
  <c r="O5433" i="2"/>
  <c r="O5460" i="2"/>
  <c r="O5490" i="2"/>
  <c r="O5517" i="2"/>
  <c r="O5548" i="2"/>
  <c r="O5574" i="2"/>
  <c r="O5606" i="2"/>
  <c r="O5632" i="2"/>
  <c r="O5664" i="2"/>
  <c r="O5690" i="2"/>
  <c r="O5721" i="2"/>
  <c r="O5748" i="2"/>
  <c r="O5778" i="2"/>
  <c r="O5805" i="2"/>
  <c r="O5836" i="2"/>
  <c r="O5862" i="2"/>
  <c r="O5894" i="2"/>
  <c r="O5920" i="2"/>
  <c r="O5952" i="2"/>
  <c r="O5978" i="2"/>
  <c r="O6008" i="2"/>
  <c r="O6030" i="2"/>
  <c r="O6056" i="2"/>
  <c r="O6078" i="2"/>
  <c r="O6104" i="2"/>
  <c r="O6126" i="2"/>
  <c r="O6152" i="2"/>
  <c r="O6174" i="2"/>
  <c r="O6200" i="2"/>
  <c r="O6222" i="2"/>
  <c r="O6248" i="2"/>
  <c r="O6270" i="2"/>
  <c r="O6296" i="2"/>
  <c r="O6318" i="2"/>
  <c r="O6344" i="2"/>
  <c r="O6366" i="2"/>
  <c r="O6392" i="2"/>
  <c r="O6414" i="2"/>
  <c r="O6440" i="2"/>
  <c r="O6462" i="2"/>
  <c r="O6488" i="2"/>
  <c r="O6510" i="2"/>
  <c r="O6536" i="2"/>
  <c r="O6558" i="2"/>
  <c r="O6584" i="2"/>
  <c r="O6606" i="2"/>
  <c r="O6632" i="2"/>
  <c r="O6654" i="2"/>
  <c r="O6680" i="2"/>
  <c r="O6702" i="2"/>
  <c r="O6728" i="2"/>
  <c r="O6750" i="2"/>
  <c r="O6776" i="2"/>
  <c r="O6798" i="2"/>
  <c r="O6824" i="2"/>
  <c r="O6846" i="2"/>
  <c r="O6872" i="2"/>
  <c r="O6892" i="2"/>
  <c r="O6916" i="2"/>
  <c r="O6934" i="2"/>
  <c r="O6958" i="2"/>
  <c r="O6978" i="2"/>
  <c r="O7002" i="2"/>
  <c r="O7020" i="2"/>
  <c r="O7044" i="2"/>
  <c r="O7064" i="2"/>
  <c r="O7088" i="2"/>
  <c r="O7108" i="2"/>
  <c r="O7132" i="2"/>
  <c r="O7150" i="2"/>
  <c r="O7174" i="2"/>
  <c r="O7194" i="2"/>
  <c r="O7218" i="2"/>
  <c r="O7236" i="2"/>
  <c r="O7260" i="2"/>
  <c r="O7280" i="2"/>
  <c r="O7304" i="2"/>
  <c r="O7324" i="2"/>
  <c r="O7348" i="2"/>
  <c r="O7366" i="2"/>
  <c r="O7390" i="2"/>
  <c r="O7410" i="2"/>
  <c r="O7434" i="2"/>
  <c r="O7452" i="2"/>
  <c r="O7476" i="2"/>
  <c r="O7496" i="2"/>
  <c r="O7520" i="2"/>
  <c r="O7540" i="2"/>
  <c r="O7564" i="2"/>
  <c r="O7582" i="2"/>
  <c r="O7606" i="2"/>
  <c r="O7626" i="2"/>
  <c r="O7650" i="2"/>
  <c r="O7668" i="2"/>
  <c r="O7692" i="2"/>
  <c r="O7712" i="2"/>
  <c r="O7736" i="2"/>
  <c r="O7756" i="2"/>
  <c r="O7780" i="2"/>
  <c r="O7798" i="2"/>
  <c r="O7822" i="2"/>
  <c r="O7842" i="2"/>
  <c r="O7866" i="2"/>
  <c r="O7884" i="2"/>
  <c r="O7908" i="2"/>
  <c r="O7928" i="2"/>
  <c r="O7952" i="2"/>
  <c r="O7972" i="2"/>
  <c r="O7996" i="2"/>
  <c r="O8014" i="2"/>
  <c r="O8038" i="2"/>
  <c r="O8058" i="2"/>
  <c r="O8082" i="2"/>
  <c r="O8099" i="2"/>
  <c r="O8119" i="2"/>
  <c r="O8143" i="2"/>
  <c r="O8162" i="2"/>
  <c r="O8186" i="2"/>
  <c r="O8205" i="2"/>
  <c r="O8229" i="2"/>
  <c r="O8249" i="2"/>
  <c r="O8273" i="2"/>
  <c r="O8291" i="2"/>
  <c r="O8315" i="2"/>
  <c r="O8335" i="2"/>
  <c r="O8359" i="2"/>
  <c r="O8378" i="2"/>
  <c r="O8402" i="2"/>
  <c r="O8421" i="2"/>
  <c r="O8445" i="2"/>
  <c r="O8465" i="2"/>
  <c r="O8489" i="2"/>
  <c r="O8507" i="2"/>
  <c r="O8531" i="2"/>
  <c r="O8551" i="2"/>
  <c r="O8575" i="2"/>
  <c r="O8594" i="2"/>
  <c r="O8618" i="2"/>
  <c r="O8636" i="2"/>
  <c r="O8658" i="2"/>
  <c r="O8675" i="2"/>
  <c r="O8694" i="2"/>
  <c r="O8716" i="2"/>
  <c r="O8733" i="2"/>
  <c r="O8752" i="2"/>
  <c r="O8772" i="2"/>
  <c r="O8791" i="2"/>
  <c r="O8808" i="2"/>
  <c r="O8830" i="2"/>
  <c r="O8849" i="2"/>
  <c r="O8866" i="2"/>
  <c r="O8888" i="2"/>
  <c r="O8906" i="2"/>
  <c r="O8924" i="2"/>
  <c r="O8946" i="2"/>
  <c r="O8963" i="2"/>
  <c r="O8982" i="2"/>
  <c r="O9004" i="2"/>
  <c r="O9021" i="2"/>
  <c r="O9040" i="2"/>
  <c r="O9060" i="2"/>
  <c r="O9079" i="2"/>
  <c r="O9096" i="2"/>
  <c r="O9118" i="2"/>
  <c r="O9137" i="2"/>
  <c r="O9154" i="2"/>
  <c r="O9176" i="2"/>
  <c r="O9191" i="2"/>
  <c r="O9206" i="2"/>
  <c r="O9224" i="2"/>
  <c r="O9239" i="2"/>
  <c r="O9254" i="2"/>
  <c r="O9272" i="2"/>
  <c r="O9287" i="2"/>
  <c r="O9302" i="2"/>
  <c r="O9320" i="2"/>
  <c r="O9335" i="2"/>
  <c r="O9350" i="2"/>
  <c r="O9368" i="2"/>
  <c r="O9383" i="2"/>
  <c r="O9398" i="2"/>
  <c r="O9416" i="2"/>
  <c r="O9431" i="2"/>
  <c r="O9446" i="2"/>
  <c r="O9464" i="2"/>
  <c r="O9479" i="2"/>
  <c r="O9494" i="2"/>
  <c r="O9512" i="2"/>
  <c r="O9527" i="2"/>
  <c r="O9542" i="2"/>
  <c r="O9560" i="2"/>
  <c r="O9575" i="2"/>
  <c r="O9590" i="2"/>
  <c r="O9608" i="2"/>
  <c r="O9623" i="2"/>
  <c r="O9638" i="2"/>
  <c r="O9656" i="2"/>
  <c r="O9671" i="2"/>
  <c r="O9686" i="2"/>
  <c r="O9704" i="2"/>
  <c r="O9719" i="2"/>
  <c r="O9734" i="2"/>
  <c r="O9752" i="2"/>
  <c r="O9767" i="2"/>
  <c r="O9782" i="2"/>
  <c r="O9800" i="2"/>
  <c r="O9815" i="2"/>
  <c r="O9830" i="2"/>
  <c r="O9848" i="2"/>
  <c r="O9863" i="2"/>
  <c r="O9878" i="2"/>
  <c r="O9896" i="2"/>
  <c r="O9911" i="2"/>
  <c r="O9926" i="2"/>
  <c r="O9944" i="2"/>
  <c r="O9959" i="2"/>
  <c r="O9974" i="2"/>
  <c r="O9992" i="2"/>
  <c r="O1753" i="2"/>
  <c r="O9563" i="2"/>
  <c r="O76" i="2"/>
  <c r="O464" i="2"/>
  <c r="O693" i="2"/>
  <c r="O909" i="2"/>
  <c r="O1106" i="2"/>
  <c r="O1265" i="2"/>
  <c r="O1418" i="2"/>
  <c r="O1565" i="2"/>
  <c r="O1709" i="2"/>
  <c r="O1826" i="2"/>
  <c r="O1937" i="2"/>
  <c r="O2049" i="2"/>
  <c r="O2161" i="2"/>
  <c r="O2270" i="2"/>
  <c r="O2384" i="2"/>
  <c r="O2486" i="2"/>
  <c r="O2588" i="2"/>
  <c r="O2733" i="2"/>
  <c r="O2828" i="2"/>
  <c r="O2912" i="2"/>
  <c r="O3002" i="2"/>
  <c r="O3086" i="2"/>
  <c r="O3170" i="2"/>
  <c r="O3254" i="2"/>
  <c r="O3329" i="2"/>
  <c r="O3404" i="2"/>
  <c r="O3484" i="2"/>
  <c r="O3559" i="2"/>
  <c r="O3636" i="2"/>
  <c r="O3714" i="2"/>
  <c r="O3790" i="2"/>
  <c r="O3866" i="2"/>
  <c r="O3944" i="2"/>
  <c r="O4066" i="2"/>
  <c r="O4136" i="2"/>
  <c r="O4206" i="2"/>
  <c r="O4276" i="2"/>
  <c r="O4346" i="2"/>
  <c r="O4412" i="2"/>
  <c r="O4510" i="2"/>
  <c r="O4574" i="2"/>
  <c r="O4632" i="2"/>
  <c r="O4689" i="2"/>
  <c r="O4746" i="2"/>
  <c r="O4804" i="2"/>
  <c r="O4862" i="2"/>
  <c r="O4920" i="2"/>
  <c r="O4977" i="2"/>
  <c r="O5034" i="2"/>
  <c r="O5092" i="2"/>
  <c r="O5150" i="2"/>
  <c r="O5208" i="2"/>
  <c r="O5265" i="2"/>
  <c r="O5322" i="2"/>
  <c r="O5380" i="2"/>
  <c r="O5438" i="2"/>
  <c r="O5496" i="2"/>
  <c r="O5553" i="2"/>
  <c r="O5610" i="2"/>
  <c r="O5668" i="2"/>
  <c r="O5726" i="2"/>
  <c r="O5784" i="2"/>
  <c r="O5841" i="2"/>
  <c r="O5898" i="2"/>
  <c r="O5956" i="2"/>
  <c r="O6012" i="2"/>
  <c r="O6060" i="2"/>
  <c r="O6108" i="2"/>
  <c r="O6156" i="2"/>
  <c r="O6204" i="2"/>
  <c r="O6252" i="2"/>
  <c r="O6300" i="2"/>
  <c r="O6348" i="2"/>
  <c r="O6396" i="2"/>
  <c r="O6444" i="2"/>
  <c r="O6492" i="2"/>
  <c r="O6569" i="2"/>
  <c r="O6588" i="2"/>
  <c r="O6636" i="2"/>
  <c r="O6684" i="2"/>
  <c r="O6732" i="2"/>
  <c r="O6780" i="2"/>
  <c r="O6828" i="2"/>
  <c r="O6876" i="2"/>
  <c r="O6920" i="2"/>
  <c r="O6964" i="2"/>
  <c r="O7006" i="2"/>
  <c r="O7050" i="2"/>
  <c r="O7092" i="2"/>
  <c r="O7136" i="2"/>
  <c r="O7180" i="2"/>
  <c r="O7222" i="2"/>
  <c r="O7266" i="2"/>
  <c r="O7308" i="2"/>
  <c r="O7352" i="2"/>
  <c r="O7376" i="2"/>
  <c r="O7420" i="2"/>
  <c r="O7462" i="2"/>
  <c r="O7524" i="2"/>
  <c r="O7568" i="2"/>
  <c r="O7612" i="2"/>
  <c r="O7654" i="2"/>
  <c r="O7698" i="2"/>
  <c r="O7740" i="2"/>
  <c r="O7784" i="2"/>
  <c r="O7828" i="2"/>
  <c r="O7870" i="2"/>
  <c r="O7914" i="2"/>
  <c r="O7938" i="2"/>
  <c r="O7980" i="2"/>
  <c r="O8024" i="2"/>
  <c r="O8086" i="2"/>
  <c r="O8129" i="2"/>
  <c r="O8171" i="2"/>
  <c r="O8215" i="2"/>
  <c r="O8258" i="2"/>
  <c r="O8301" i="2"/>
  <c r="O8345" i="2"/>
  <c r="O8387" i="2"/>
  <c r="O8431" i="2"/>
  <c r="O8474" i="2"/>
  <c r="O8517" i="2"/>
  <c r="O8561" i="2"/>
  <c r="O8603" i="2"/>
  <c r="O8645" i="2"/>
  <c r="O8681" i="2"/>
  <c r="O8720" i="2"/>
  <c r="O8759" i="2"/>
  <c r="O8795" i="2"/>
  <c r="O8836" i="2"/>
  <c r="O8892" i="2"/>
  <c r="O8933" i="2"/>
  <c r="O8969" i="2"/>
  <c r="O9008" i="2"/>
  <c r="O9047" i="2"/>
  <c r="O9083" i="2"/>
  <c r="O9124" i="2"/>
  <c r="O9163" i="2"/>
  <c r="O9195" i="2"/>
  <c r="O9228" i="2"/>
  <c r="O9261" i="2"/>
  <c r="O9291" i="2"/>
  <c r="O9324" i="2"/>
  <c r="O9372" i="2"/>
  <c r="O9405" i="2"/>
  <c r="O9435" i="2"/>
  <c r="O9468" i="2"/>
  <c r="O9501" i="2"/>
  <c r="O9531" i="2"/>
  <c r="O9564" i="2"/>
  <c r="O9597" i="2"/>
  <c r="O9645" i="2"/>
  <c r="O9675" i="2"/>
  <c r="O9708" i="2"/>
  <c r="O9741" i="2"/>
  <c r="O9771" i="2"/>
  <c r="O9819" i="2"/>
  <c r="O9852" i="2"/>
  <c r="O9885" i="2"/>
  <c r="O9915" i="2"/>
  <c r="O9981" i="2"/>
  <c r="O99" i="2"/>
  <c r="O694" i="2"/>
  <c r="O910" i="2"/>
  <c r="O1107" i="2"/>
  <c r="O1266" i="2"/>
  <c r="O1419" i="2"/>
  <c r="O1566" i="2"/>
  <c r="O1710" i="2"/>
  <c r="O1827" i="2"/>
  <c r="O1938" i="2"/>
  <c r="O2052" i="2"/>
  <c r="O2162" i="2"/>
  <c r="O2271" i="2"/>
  <c r="O2385" i="2"/>
  <c r="O2487" i="2"/>
  <c r="O2589" i="2"/>
  <c r="O2741" i="2"/>
  <c r="O2838" i="2"/>
  <c r="O2922" i="2"/>
  <c r="O3006" i="2"/>
  <c r="O3096" i="2"/>
  <c r="O3180" i="2"/>
  <c r="O3258" i="2"/>
  <c r="O3338" i="2"/>
  <c r="O3456" i="2"/>
  <c r="O3531" i="2"/>
  <c r="O3643" i="2"/>
  <c r="O3720" i="2"/>
  <c r="O3798" i="2"/>
  <c r="O3874" i="2"/>
  <c r="O3950" i="2"/>
  <c r="O4028" i="2"/>
  <c r="O4102" i="2"/>
  <c r="O4170" i="2"/>
  <c r="O4309" i="2"/>
  <c r="O4378" i="2"/>
  <c r="O4447" i="2"/>
  <c r="O4516" i="2"/>
  <c r="O4578" i="2"/>
  <c r="O4636" i="2"/>
  <c r="O4694" i="2"/>
  <c r="O4782" i="2"/>
  <c r="O4840" i="2"/>
  <c r="O4898" i="2"/>
  <c r="O4956" i="2"/>
  <c r="O5040" i="2"/>
  <c r="O5097" i="2"/>
  <c r="O5154" i="2"/>
  <c r="O5212" i="2"/>
  <c r="O5301" i="2"/>
  <c r="O5358" i="2"/>
  <c r="O5416" i="2"/>
  <c r="O5500" i="2"/>
  <c r="O5558" i="2"/>
  <c r="O5646" i="2"/>
  <c r="O5704" i="2"/>
  <c r="O5762" i="2"/>
  <c r="O5846" i="2"/>
  <c r="O5934" i="2"/>
  <c r="O5992" i="2"/>
  <c r="O6064" i="2"/>
  <c r="O6112" i="2"/>
  <c r="O6186" i="2"/>
  <c r="O6234" i="2"/>
  <c r="O6330" i="2"/>
  <c r="O6352" i="2"/>
  <c r="O6400" i="2"/>
  <c r="O6474" i="2"/>
  <c r="O6522" i="2"/>
  <c r="O6618" i="2"/>
  <c r="O6640" i="2"/>
  <c r="O6714" i="2"/>
  <c r="O6762" i="2"/>
  <c r="O6810" i="2"/>
  <c r="O6902" i="2"/>
  <c r="O6945" i="2"/>
  <c r="O6989" i="2"/>
  <c r="O7051" i="2"/>
  <c r="O7118" i="2"/>
  <c r="O7161" i="2"/>
  <c r="O7205" i="2"/>
  <c r="O7267" i="2"/>
  <c r="O7310" i="2"/>
  <c r="O7353" i="2"/>
  <c r="O7421" i="2"/>
  <c r="O7463" i="2"/>
  <c r="O7526" i="2"/>
  <c r="O7569" i="2"/>
  <c r="O7613" i="2"/>
  <c r="O7655" i="2"/>
  <c r="O7699" i="2"/>
  <c r="O7742" i="2"/>
  <c r="O7809" i="2"/>
  <c r="O7853" i="2"/>
  <c r="O7915" i="2"/>
  <c r="O7958" i="2"/>
  <c r="O8025" i="2"/>
  <c r="O8069" i="2"/>
  <c r="O8130" i="2"/>
  <c r="O8196" i="2"/>
  <c r="O8260" i="2"/>
  <c r="O8302" i="2"/>
  <c r="O8346" i="2"/>
  <c r="O8412" i="2"/>
  <c r="O8456" i="2"/>
  <c r="O8518" i="2"/>
  <c r="O8562" i="2"/>
  <c r="O8604" i="2"/>
  <c r="O8663" i="2"/>
  <c r="O8704" i="2"/>
  <c r="O8743" i="2"/>
  <c r="O8779" i="2"/>
  <c r="O8818" i="2"/>
  <c r="O8858" i="2"/>
  <c r="O8915" i="2"/>
  <c r="O8951" i="2"/>
  <c r="O8992" i="2"/>
  <c r="O9048" i="2"/>
  <c r="O9089" i="2"/>
  <c r="O9106" i="2"/>
  <c r="O9164" i="2"/>
  <c r="O9199" i="2"/>
  <c r="O9229" i="2"/>
  <c r="O9277" i="2"/>
  <c r="O9310" i="2"/>
  <c r="O9343" i="2"/>
  <c r="O9391" i="2"/>
  <c r="O9421" i="2"/>
  <c r="O9454" i="2"/>
  <c r="O9502" i="2"/>
  <c r="O9535" i="2"/>
  <c r="O9583" i="2"/>
  <c r="O9613" i="2"/>
  <c r="O9646" i="2"/>
  <c r="O9694" i="2"/>
  <c r="O9727" i="2"/>
  <c r="O9775" i="2"/>
  <c r="O9805" i="2"/>
  <c r="O9838" i="2"/>
  <c r="O9886" i="2"/>
  <c r="O9919" i="2"/>
  <c r="O9967" i="2"/>
  <c r="O9997" i="2"/>
  <c r="O232" i="2"/>
  <c r="O578" i="2"/>
  <c r="O791" i="2"/>
  <c r="O1020" i="2"/>
  <c r="O1127" i="2"/>
  <c r="O1276" i="2"/>
  <c r="O1423" i="2"/>
  <c r="O1579" i="2"/>
  <c r="O1711" i="2"/>
  <c r="O1829" i="2"/>
  <c r="O1943" i="2"/>
  <c r="O2054" i="2"/>
  <c r="O2163" i="2"/>
  <c r="O2281" i="2"/>
  <c r="O2390" i="2"/>
  <c r="O2493" i="2"/>
  <c r="O2597" i="2"/>
  <c r="O2698" i="2"/>
  <c r="O2798" i="2"/>
  <c r="O2886" i="2"/>
  <c r="O2970" i="2"/>
  <c r="O3054" i="2"/>
  <c r="O3144" i="2"/>
  <c r="O3226" i="2"/>
  <c r="O3302" i="2"/>
  <c r="O3380" i="2"/>
  <c r="O3457" i="2"/>
  <c r="O3532" i="2"/>
  <c r="O3612" i="2"/>
  <c r="O3687" i="2"/>
  <c r="O3762" i="2"/>
  <c r="O3842" i="2"/>
  <c r="O3917" i="2"/>
  <c r="O3992" i="2"/>
  <c r="O4072" i="2"/>
  <c r="O4172" i="2"/>
  <c r="O4240" i="2"/>
  <c r="O4310" i="2"/>
  <c r="O4380" i="2"/>
  <c r="O4448" i="2"/>
  <c r="O4518" i="2"/>
  <c r="O4579" i="2"/>
  <c r="O4637" i="2"/>
  <c r="O4695" i="2"/>
  <c r="O59" i="2"/>
  <c r="O176" i="2"/>
  <c r="O308" i="2"/>
  <c r="O417" i="2"/>
  <c r="O537" i="2"/>
  <c r="O652" i="2"/>
  <c r="O759" i="2"/>
  <c r="O875" i="2"/>
  <c r="O982" i="2"/>
  <c r="O1072" i="2"/>
  <c r="O1161" i="2"/>
  <c r="O1240" i="2"/>
  <c r="O1311" i="2"/>
  <c r="O1387" i="2"/>
  <c r="O1470" i="2"/>
  <c r="O1537" i="2"/>
  <c r="O1614" i="2"/>
  <c r="O1681" i="2"/>
  <c r="O1744" i="2"/>
  <c r="O1801" i="2"/>
  <c r="O1863" i="2"/>
  <c r="O1912" i="2"/>
  <c r="O1973" i="2"/>
  <c r="O2030" i="2"/>
  <c r="O2083" i="2"/>
  <c r="O2139" i="2"/>
  <c r="O2198" i="2"/>
  <c r="O2250" i="2"/>
  <c r="O2307" i="2"/>
  <c r="O2363" i="2"/>
  <c r="O2415" i="2"/>
  <c r="O2468" i="2"/>
  <c r="O2523" i="2"/>
  <c r="O2568" i="2"/>
  <c r="O2625" i="2"/>
  <c r="O2673" i="2"/>
  <c r="O2725" i="2"/>
  <c r="O2773" i="2"/>
  <c r="O2825" i="2"/>
  <c r="O2862" i="2"/>
  <c r="O2909" i="2"/>
  <c r="O2952" i="2"/>
  <c r="O2993" i="2"/>
  <c r="O3036" i="2"/>
  <c r="O3080" i="2"/>
  <c r="O3120" i="2"/>
  <c r="O3164" i="2"/>
  <c r="O3207" i="2"/>
  <c r="O3246" i="2"/>
  <c r="O3283" i="2"/>
  <c r="O3326" i="2"/>
  <c r="O3360" i="2"/>
  <c r="O3401" i="2"/>
  <c r="O3438" i="2"/>
  <c r="O3476" i="2"/>
  <c r="O3514" i="2"/>
  <c r="O3556" i="2"/>
  <c r="O3590" i="2"/>
  <c r="O3631" i="2"/>
  <c r="O3668" i="2"/>
  <c r="O3708" i="2"/>
  <c r="O3745" i="2"/>
  <c r="O3786" i="2"/>
  <c r="O3820" i="2"/>
  <c r="O3862" i="2"/>
  <c r="O3900" i="2"/>
  <c r="O3938" i="2"/>
  <c r="O3975" i="2"/>
  <c r="O4016" i="2"/>
  <c r="O4050" i="2"/>
  <c r="O4092" i="2"/>
  <c r="O4122" i="2"/>
  <c r="O4160" i="2"/>
  <c r="O4192" i="2"/>
  <c r="O4230" i="2"/>
  <c r="O4262" i="2"/>
  <c r="O4298" i="2"/>
  <c r="O4332" i="2"/>
  <c r="O4368" i="2"/>
  <c r="O4398" i="2"/>
  <c r="O4436" i="2"/>
  <c r="O4468" i="2"/>
  <c r="O4506" i="2"/>
  <c r="O4538" i="2"/>
  <c r="O4571" i="2"/>
  <c r="O4597" i="2"/>
  <c r="O4627" i="2"/>
  <c r="O4655" i="2"/>
  <c r="O4685" i="2"/>
  <c r="O4711" i="2"/>
  <c r="O4743" i="2"/>
  <c r="O4769" i="2"/>
  <c r="O4801" i="2"/>
  <c r="O4827" i="2"/>
  <c r="O4859" i="2"/>
  <c r="O4885" i="2"/>
  <c r="O4915" i="2"/>
  <c r="O4943" i="2"/>
  <c r="O4973" i="2"/>
  <c r="O4999" i="2"/>
  <c r="O5031" i="2"/>
  <c r="O5057" i="2"/>
  <c r="O5089" i="2"/>
  <c r="O5115" i="2"/>
  <c r="O5147" i="2"/>
  <c r="O5173" i="2"/>
  <c r="O5203" i="2"/>
  <c r="O5231" i="2"/>
  <c r="O5261" i="2"/>
  <c r="O5287" i="2"/>
  <c r="O5319" i="2"/>
  <c r="O5345" i="2"/>
  <c r="O5377" i="2"/>
  <c r="O5403" i="2"/>
  <c r="O5435" i="2"/>
  <c r="O5461" i="2"/>
  <c r="O5491" i="2"/>
  <c r="O5519" i="2"/>
  <c r="O5549" i="2"/>
  <c r="O5575" i="2"/>
  <c r="O5607" i="2"/>
  <c r="O5633" i="2"/>
  <c r="O5665" i="2"/>
  <c r="O5691" i="2"/>
  <c r="O5723" i="2"/>
  <c r="O5749" i="2"/>
  <c r="O5779" i="2"/>
  <c r="O5807" i="2"/>
  <c r="O5837" i="2"/>
  <c r="O5863" i="2"/>
  <c r="O5895" i="2"/>
  <c r="O5921" i="2"/>
  <c r="O5953" i="2"/>
  <c r="O5979" i="2"/>
  <c r="O6009" i="2"/>
  <c r="O6031" i="2"/>
  <c r="O6057" i="2"/>
  <c r="O6079" i="2"/>
  <c r="O6105" i="2"/>
  <c r="O6127" i="2"/>
  <c r="O6153" i="2"/>
  <c r="O6175" i="2"/>
  <c r="O6201" i="2"/>
  <c r="O6223" i="2"/>
  <c r="O6249" i="2"/>
  <c r="O6271" i="2"/>
  <c r="O6297" i="2"/>
  <c r="O6319" i="2"/>
  <c r="O6345" i="2"/>
  <c r="O6367" i="2"/>
  <c r="O6393" i="2"/>
  <c r="O6415" i="2"/>
  <c r="O6441" i="2"/>
  <c r="O6463" i="2"/>
  <c r="O6489" i="2"/>
  <c r="O6511" i="2"/>
  <c r="O6537" i="2"/>
  <c r="O6559" i="2"/>
  <c r="O6585" i="2"/>
  <c r="O6607" i="2"/>
  <c r="O6633" i="2"/>
  <c r="O6655" i="2"/>
  <c r="O6681" i="2"/>
  <c r="O6703" i="2"/>
  <c r="O6729" i="2"/>
  <c r="O6751" i="2"/>
  <c r="O6777" i="2"/>
  <c r="O6799" i="2"/>
  <c r="O6825" i="2"/>
  <c r="O6847" i="2"/>
  <c r="O6873" i="2"/>
  <c r="O6893" i="2"/>
  <c r="O6917" i="2"/>
  <c r="O6935" i="2"/>
  <c r="O6959" i="2"/>
  <c r="O6979" i="2"/>
  <c r="O7003" i="2"/>
  <c r="O7022" i="2"/>
  <c r="O7046" i="2"/>
  <c r="O7065" i="2"/>
  <c r="O7089" i="2"/>
  <c r="O7109" i="2"/>
  <c r="O7133" i="2"/>
  <c r="O7151" i="2"/>
  <c r="O7175" i="2"/>
  <c r="O7195" i="2"/>
  <c r="O7219" i="2"/>
  <c r="O7238" i="2"/>
  <c r="O7262" i="2"/>
  <c r="O7281" i="2"/>
  <c r="O7305" i="2"/>
  <c r="O7325" i="2"/>
  <c r="O7349" i="2"/>
  <c r="O7367" i="2"/>
  <c r="O7391" i="2"/>
  <c r="O7411" i="2"/>
  <c r="O7435" i="2"/>
  <c r="O7454" i="2"/>
  <c r="O7478" i="2"/>
  <c r="O7497" i="2"/>
  <c r="O7521" i="2"/>
  <c r="O7541" i="2"/>
  <c r="O7565" i="2"/>
  <c r="O7583" i="2"/>
  <c r="O7607" i="2"/>
  <c r="O7627" i="2"/>
  <c r="O7651" i="2"/>
  <c r="O7670" i="2"/>
  <c r="O7694" i="2"/>
  <c r="O7713" i="2"/>
  <c r="O7737" i="2"/>
  <c r="O7757" i="2"/>
  <c r="O7781" i="2"/>
  <c r="O7799" i="2"/>
  <c r="O7823" i="2"/>
  <c r="O7843" i="2"/>
  <c r="O7867" i="2"/>
  <c r="O7886" i="2"/>
  <c r="O7910" i="2"/>
  <c r="O7929" i="2"/>
  <c r="O7953" i="2"/>
  <c r="O7973" i="2"/>
  <c r="O7997" i="2"/>
  <c r="O8015" i="2"/>
  <c r="O8039" i="2"/>
  <c r="O8059" i="2"/>
  <c r="O8083" i="2"/>
  <c r="O8100" i="2"/>
  <c r="O8124" i="2"/>
  <c r="O8144" i="2"/>
  <c r="O8168" i="2"/>
  <c r="O8188" i="2"/>
  <c r="O8212" i="2"/>
  <c r="O8230" i="2"/>
  <c r="O8254" i="2"/>
  <c r="O8274" i="2"/>
  <c r="O8298" i="2"/>
  <c r="O8316" i="2"/>
  <c r="O8340" i="2"/>
  <c r="O8360" i="2"/>
  <c r="O8384" i="2"/>
  <c r="O8404" i="2"/>
  <c r="O8428" i="2"/>
  <c r="O8446" i="2"/>
  <c r="O8470" i="2"/>
  <c r="O8490" i="2"/>
  <c r="O8514" i="2"/>
  <c r="O8532" i="2"/>
  <c r="O8556" i="2"/>
  <c r="O8576" i="2"/>
  <c r="O8600" i="2"/>
  <c r="O8620" i="2"/>
  <c r="O8637" i="2"/>
  <c r="O8659" i="2"/>
  <c r="O8676" i="2"/>
  <c r="O8695" i="2"/>
  <c r="O8717" i="2"/>
  <c r="O8734" i="2"/>
  <c r="O8753" i="2"/>
  <c r="O8774" i="2"/>
  <c r="O8792" i="2"/>
  <c r="O8810" i="2"/>
  <c r="O8831" i="2"/>
  <c r="O8850" i="2"/>
  <c r="O8867" i="2"/>
  <c r="O8889" i="2"/>
  <c r="O8908" i="2"/>
  <c r="O8925" i="2"/>
  <c r="O8947" i="2"/>
  <c r="O8964" i="2"/>
  <c r="O8983" i="2"/>
  <c r="O9005" i="2"/>
  <c r="O9022" i="2"/>
  <c r="O9041" i="2"/>
  <c r="O9062" i="2"/>
  <c r="O9080" i="2"/>
  <c r="O9098" i="2"/>
  <c r="O9119" i="2"/>
  <c r="O9138" i="2"/>
  <c r="O9155" i="2"/>
  <c r="O9177" i="2"/>
  <c r="O9192" i="2"/>
  <c r="O9207" i="2"/>
  <c r="O9225" i="2"/>
  <c r="O9240" i="2"/>
  <c r="O9255" i="2"/>
  <c r="O9273" i="2"/>
  <c r="O9288" i="2"/>
  <c r="O9303" i="2"/>
  <c r="O9321" i="2"/>
  <c r="O9336" i="2"/>
  <c r="O9351" i="2"/>
  <c r="O9369" i="2"/>
  <c r="O9384" i="2"/>
  <c r="O9399" i="2"/>
  <c r="O9417" i="2"/>
  <c r="O9432" i="2"/>
  <c r="O9447" i="2"/>
  <c r="O9465" i="2"/>
  <c r="O9480" i="2"/>
  <c r="O9495" i="2"/>
  <c r="O9513" i="2"/>
  <c r="O9528" i="2"/>
  <c r="O9543" i="2"/>
  <c r="O9561" i="2"/>
  <c r="O9576" i="2"/>
  <c r="O9591" i="2"/>
  <c r="O9609" i="2"/>
  <c r="O9624" i="2"/>
  <c r="O9639" i="2"/>
  <c r="O9657" i="2"/>
  <c r="O9672" i="2"/>
  <c r="O9687" i="2"/>
  <c r="O9705" i="2"/>
  <c r="O9720" i="2"/>
  <c r="O9735" i="2"/>
  <c r="O9753" i="2"/>
  <c r="O9768" i="2"/>
  <c r="O9783" i="2"/>
  <c r="O9801" i="2"/>
  <c r="O9816" i="2"/>
  <c r="O9831" i="2"/>
  <c r="O9849" i="2"/>
  <c r="O9864" i="2"/>
  <c r="O9879" i="2"/>
  <c r="O9897" i="2"/>
  <c r="O9912" i="2"/>
  <c r="O9927" i="2"/>
  <c r="O9945" i="2"/>
  <c r="O9960" i="2"/>
  <c r="O9975" i="2"/>
  <c r="O9993" i="2"/>
  <c r="O314" i="2"/>
  <c r="O6521" i="2"/>
  <c r="O8068" i="2"/>
  <c r="O8875" i="2"/>
  <c r="O9339" i="2"/>
  <c r="O9612" i="2"/>
  <c r="O9804" i="2"/>
  <c r="O9948" i="2"/>
  <c r="O231" i="2"/>
  <c r="O3376" i="2"/>
  <c r="O4277" i="2"/>
  <c r="O4725" i="2"/>
  <c r="O5013" i="2"/>
  <c r="O5244" i="2"/>
  <c r="O5442" i="2"/>
  <c r="O5616" i="2"/>
  <c r="O5820" i="2"/>
  <c r="O6016" i="2"/>
  <c r="O6160" i="2"/>
  <c r="O6282" i="2"/>
  <c r="O6448" i="2"/>
  <c r="O6570" i="2"/>
  <c r="O6688" i="2"/>
  <c r="O6858" i="2"/>
  <c r="O6965" i="2"/>
  <c r="O7094" i="2"/>
  <c r="O7247" i="2"/>
  <c r="O7377" i="2"/>
  <c r="O7507" i="2"/>
  <c r="O7637" i="2"/>
  <c r="O7766" i="2"/>
  <c r="O7895" i="2"/>
  <c r="O8001" i="2"/>
  <c r="O8110" i="2"/>
  <c r="O8216" i="2"/>
  <c r="O8370" i="2"/>
  <c r="O8500" i="2"/>
  <c r="O8627" i="2"/>
  <c r="O8760" i="2"/>
  <c r="O8876" i="2"/>
  <c r="O9009" i="2"/>
  <c r="O9146" i="2"/>
  <c r="O9262" i="2"/>
  <c r="O9358" i="2"/>
  <c r="O9469" i="2"/>
  <c r="O9565" i="2"/>
  <c r="O9661" i="2"/>
  <c r="O9757" i="2"/>
  <c r="O9853" i="2"/>
  <c r="O9934" i="2"/>
  <c r="O74" i="2"/>
  <c r="O177" i="2"/>
  <c r="O312" i="2"/>
  <c r="O418" i="2"/>
  <c r="O548" i="2"/>
  <c r="O654" i="2"/>
  <c r="O777" i="2"/>
  <c r="O876" i="2"/>
  <c r="O995" i="2"/>
  <c r="O1073" i="2"/>
  <c r="O1168" i="2"/>
  <c r="O1241" i="2"/>
  <c r="O1324" i="2"/>
  <c r="O1388" i="2"/>
  <c r="O1471" i="2"/>
  <c r="O1538" i="2"/>
  <c r="O1620" i="2"/>
  <c r="O1682" i="2"/>
  <c r="O1752" i="2"/>
  <c r="O1803" i="2"/>
  <c r="O1864" i="2"/>
  <c r="O1913" i="2"/>
  <c r="O1975" i="2"/>
  <c r="O2031" i="2"/>
  <c r="O2093" i="2"/>
  <c r="O2140" i="2"/>
  <c r="O2202" i="2"/>
  <c r="O2251" i="2"/>
  <c r="O2311" i="2"/>
  <c r="O2364" i="2"/>
  <c r="O2424" i="2"/>
  <c r="O2469" i="2"/>
  <c r="O2525" i="2"/>
  <c r="O2569" i="2"/>
  <c r="O2626" i="2"/>
  <c r="O2674" i="2"/>
  <c r="O2731" i="2"/>
  <c r="O2774" i="2"/>
  <c r="O2826" i="2"/>
  <c r="O2863" i="2"/>
  <c r="O2910" i="2"/>
  <c r="O2953" i="2"/>
  <c r="O3000" i="2"/>
  <c r="O3037" i="2"/>
  <c r="O3084" i="2"/>
  <c r="O3121" i="2"/>
  <c r="O3168" i="2"/>
  <c r="O3208" i="2"/>
  <c r="O3252" i="2"/>
  <c r="O3284" i="2"/>
  <c r="O3327" i="2"/>
  <c r="O3361" i="2"/>
  <c r="O3402" i="2"/>
  <c r="O3439" i="2"/>
  <c r="O3482" i="2"/>
  <c r="O3516" i="2"/>
  <c r="O3557" i="2"/>
  <c r="O3591" i="2"/>
  <c r="O3632" i="2"/>
  <c r="O3670" i="2"/>
  <c r="O3712" i="2"/>
  <c r="O3746" i="2"/>
  <c r="O3787" i="2"/>
  <c r="O3821" i="2"/>
  <c r="O3864" i="2"/>
  <c r="O3901" i="2"/>
  <c r="O3942" i="2"/>
  <c r="O3976" i="2"/>
  <c r="O4018" i="2"/>
  <c r="O4051" i="2"/>
  <c r="O4093" i="2"/>
  <c r="O4123" i="2"/>
  <c r="O4162" i="2"/>
  <c r="O4193" i="2"/>
  <c r="O4231" i="2"/>
  <c r="O4263" i="2"/>
  <c r="O4300" i="2"/>
  <c r="O4333" i="2"/>
  <c r="O4369" i="2"/>
  <c r="O4400" i="2"/>
  <c r="O4438" i="2"/>
  <c r="O4469" i="2"/>
  <c r="O4507" i="2"/>
  <c r="O4539" i="2"/>
  <c r="O4572" i="2"/>
  <c r="O4598" i="2"/>
  <c r="O4629" i="2"/>
  <c r="O4656" i="2"/>
  <c r="O4686" i="2"/>
  <c r="O4713" i="2"/>
  <c r="O4744" i="2"/>
  <c r="O4770" i="2"/>
  <c r="O4802" i="2"/>
  <c r="O4828" i="2"/>
  <c r="O4860" i="2"/>
  <c r="O4886" i="2"/>
  <c r="O4917" i="2"/>
  <c r="O4944" i="2"/>
  <c r="O4974" i="2"/>
  <c r="O5001" i="2"/>
  <c r="O5032" i="2"/>
  <c r="O5058" i="2"/>
  <c r="O5090" i="2"/>
  <c r="O5116" i="2"/>
  <c r="O5148" i="2"/>
  <c r="O5174" i="2"/>
  <c r="O5205" i="2"/>
  <c r="O5232" i="2"/>
  <c r="O5262" i="2"/>
  <c r="O5289" i="2"/>
  <c r="O5320" i="2"/>
  <c r="O5346" i="2"/>
  <c r="O5378" i="2"/>
  <c r="O5404" i="2"/>
  <c r="O5436" i="2"/>
  <c r="O5462" i="2"/>
  <c r="O5493" i="2"/>
  <c r="O5520" i="2"/>
  <c r="O5550" i="2"/>
  <c r="O5577" i="2"/>
  <c r="O5608" i="2"/>
  <c r="O5634" i="2"/>
  <c r="O5666" i="2"/>
  <c r="O5692" i="2"/>
  <c r="O5724" i="2"/>
  <c r="O5750" i="2"/>
  <c r="O5781" i="2"/>
  <c r="O5808" i="2"/>
  <c r="O5838" i="2"/>
  <c r="O5865" i="2"/>
  <c r="O5896" i="2"/>
  <c r="O5922" i="2"/>
  <c r="O5954" i="2"/>
  <c r="O5980" i="2"/>
  <c r="O6010" i="2"/>
  <c r="O6032" i="2"/>
  <c r="O6058" i="2"/>
  <c r="O6080" i="2"/>
  <c r="O6106" i="2"/>
  <c r="O6128" i="2"/>
  <c r="O6154" i="2"/>
  <c r="O6176" i="2"/>
  <c r="O6202" i="2"/>
  <c r="O6224" i="2"/>
  <c r="O6250" i="2"/>
  <c r="O6272" i="2"/>
  <c r="O6298" i="2"/>
  <c r="O6320" i="2"/>
  <c r="O6346" i="2"/>
  <c r="O6368" i="2"/>
  <c r="O6394" i="2"/>
  <c r="O6416" i="2"/>
  <c r="O6442" i="2"/>
  <c r="O6464" i="2"/>
  <c r="O6490" i="2"/>
  <c r="O6512" i="2"/>
  <c r="O6538" i="2"/>
  <c r="O6560" i="2"/>
  <c r="O6586" i="2"/>
  <c r="O6608" i="2"/>
  <c r="O6634" i="2"/>
  <c r="O6656" i="2"/>
  <c r="O6682" i="2"/>
  <c r="O6704" i="2"/>
  <c r="O6730" i="2"/>
  <c r="O6752" i="2"/>
  <c r="O6778" i="2"/>
  <c r="O6800" i="2"/>
  <c r="O6826" i="2"/>
  <c r="O6848" i="2"/>
  <c r="O6874" i="2"/>
  <c r="O6894" i="2"/>
  <c r="O6918" i="2"/>
  <c r="O6936" i="2"/>
  <c r="O6960" i="2"/>
  <c r="O6980" i="2"/>
  <c r="O7004" i="2"/>
  <c r="O7024" i="2"/>
  <c r="O7048" i="2"/>
  <c r="O7066" i="2"/>
  <c r="O7090" i="2"/>
  <c r="O7110" i="2"/>
  <c r="O7134" i="2"/>
  <c r="O7152" i="2"/>
  <c r="O7176" i="2"/>
  <c r="O7196" i="2"/>
  <c r="O7220" i="2"/>
  <c r="O7240" i="2"/>
  <c r="O7264" i="2"/>
  <c r="O7282" i="2"/>
  <c r="O7306" i="2"/>
  <c r="O7326" i="2"/>
  <c r="O7350" i="2"/>
  <c r="O7368" i="2"/>
  <c r="O7392" i="2"/>
  <c r="O7412" i="2"/>
  <c r="O7436" i="2"/>
  <c r="O7456" i="2"/>
  <c r="O7480" i="2"/>
  <c r="O7498" i="2"/>
  <c r="O7522" i="2"/>
  <c r="O7542" i="2"/>
  <c r="O7566" i="2"/>
  <c r="O7584" i="2"/>
  <c r="O7608" i="2"/>
  <c r="O7628" i="2"/>
  <c r="O7652" i="2"/>
  <c r="O7672" i="2"/>
  <c r="O7696" i="2"/>
  <c r="O7714" i="2"/>
  <c r="O7738" i="2"/>
  <c r="O7758" i="2"/>
  <c r="O7782" i="2"/>
  <c r="O7800" i="2"/>
  <c r="O7824" i="2"/>
  <c r="O7844" i="2"/>
  <c r="O7868" i="2"/>
  <c r="O7888" i="2"/>
  <c r="O7912" i="2"/>
  <c r="O7930" i="2"/>
  <c r="O7954" i="2"/>
  <c r="O7974" i="2"/>
  <c r="O7998" i="2"/>
  <c r="O8016" i="2"/>
  <c r="O8040" i="2"/>
  <c r="O8060" i="2"/>
  <c r="O8084" i="2"/>
  <c r="O8102" i="2"/>
  <c r="O8126" i="2"/>
  <c r="O8145" i="2"/>
  <c r="O8169" i="2"/>
  <c r="O8189" i="2"/>
  <c r="O8213" i="2"/>
  <c r="O8231" i="2"/>
  <c r="O8255" i="2"/>
  <c r="O8275" i="2"/>
  <c r="O8299" i="2"/>
  <c r="O8318" i="2"/>
  <c r="O8342" i="2"/>
  <c r="O8361" i="2"/>
  <c r="O8385" i="2"/>
  <c r="O8405" i="2"/>
  <c r="O8429" i="2"/>
  <c r="O8447" i="2"/>
  <c r="O8471" i="2"/>
  <c r="O8491" i="2"/>
  <c r="O8515" i="2"/>
  <c r="O8534" i="2"/>
  <c r="O8558" i="2"/>
  <c r="O8577" i="2"/>
  <c r="O8601" i="2"/>
  <c r="O8621" i="2"/>
  <c r="O8642" i="2"/>
  <c r="O8660" i="2"/>
  <c r="O8678" i="2"/>
  <c r="O8699" i="2"/>
  <c r="O8718" i="2"/>
  <c r="O8735" i="2"/>
  <c r="O8757" i="2"/>
  <c r="O8776" i="2"/>
  <c r="O8793" i="2"/>
  <c r="O8815" i="2"/>
  <c r="O8832" i="2"/>
  <c r="O8851" i="2"/>
  <c r="O8873" i="2"/>
  <c r="O8890" i="2"/>
  <c r="O8909" i="2"/>
  <c r="O8930" i="2"/>
  <c r="O8948" i="2"/>
  <c r="O8966" i="2"/>
  <c r="O8987" i="2"/>
  <c r="O9006" i="2"/>
  <c r="O9023" i="2"/>
  <c r="O9045" i="2"/>
  <c r="O9064" i="2"/>
  <c r="O9081" i="2"/>
  <c r="O9103" i="2"/>
  <c r="O9120" i="2"/>
  <c r="O9139" i="2"/>
  <c r="O9161" i="2"/>
  <c r="O9178" i="2"/>
  <c r="O9193" i="2"/>
  <c r="O9211" i="2"/>
  <c r="O9226" i="2"/>
  <c r="O9241" i="2"/>
  <c r="O9259" i="2"/>
  <c r="O9274" i="2"/>
  <c r="O9289" i="2"/>
  <c r="O9307" i="2"/>
  <c r="O9322" i="2"/>
  <c r="O9337" i="2"/>
  <c r="O9355" i="2"/>
  <c r="O9370" i="2"/>
  <c r="O9385" i="2"/>
  <c r="O9403" i="2"/>
  <c r="O9418" i="2"/>
  <c r="O9433" i="2"/>
  <c r="O9451" i="2"/>
  <c r="O9466" i="2"/>
  <c r="O9481" i="2"/>
  <c r="O9499" i="2"/>
  <c r="O9514" i="2"/>
  <c r="O9529" i="2"/>
  <c r="O9547" i="2"/>
  <c r="O9562" i="2"/>
  <c r="O9577" i="2"/>
  <c r="O9595" i="2"/>
  <c r="O9610" i="2"/>
  <c r="O9625" i="2"/>
  <c r="O9643" i="2"/>
  <c r="O9658" i="2"/>
  <c r="O9673" i="2"/>
  <c r="O9691" i="2"/>
  <c r="O9706" i="2"/>
  <c r="O9721" i="2"/>
  <c r="O9739" i="2"/>
  <c r="O9754" i="2"/>
  <c r="O9769" i="2"/>
  <c r="O9787" i="2"/>
  <c r="O9802" i="2"/>
  <c r="O9817" i="2"/>
  <c r="O9835" i="2"/>
  <c r="O9850" i="2"/>
  <c r="O9865" i="2"/>
  <c r="O9883" i="2"/>
  <c r="O9898" i="2"/>
  <c r="O9913" i="2"/>
  <c r="O9931" i="2"/>
  <c r="O9946" i="2"/>
  <c r="O9961" i="2"/>
  <c r="O9979" i="2"/>
  <c r="O9994" i="2"/>
  <c r="O75" i="2"/>
  <c r="O178" i="2"/>
  <c r="O313" i="2"/>
  <c r="O419" i="2"/>
  <c r="O549" i="2"/>
  <c r="O655" i="2"/>
  <c r="O778" i="2"/>
  <c r="O877" i="2"/>
  <c r="O996" i="2"/>
  <c r="O1074" i="2"/>
  <c r="O1169" i="2"/>
  <c r="O1242" i="2"/>
  <c r="O1325" i="2"/>
  <c r="O1389" i="2"/>
  <c r="O1472" i="2"/>
  <c r="O1539" i="2"/>
  <c r="O1621" i="2"/>
  <c r="O1683" i="2"/>
  <c r="O1805" i="2"/>
  <c r="O1865" i="2"/>
  <c r="O1914" i="2"/>
  <c r="O1976" i="2"/>
  <c r="O2032" i="2"/>
  <c r="O2094" i="2"/>
  <c r="O2141" i="2"/>
  <c r="O2203" i="2"/>
  <c r="O2252" i="2"/>
  <c r="O2313" i="2"/>
  <c r="O2366" i="2"/>
  <c r="O2425" i="2"/>
  <c r="O2470" i="2"/>
  <c r="O2527" i="2"/>
  <c r="O2570" i="2"/>
  <c r="O2627" i="2"/>
  <c r="O2675" i="2"/>
  <c r="O2732" i="2"/>
  <c r="O2775" i="2"/>
  <c r="O2827" i="2"/>
  <c r="O2864" i="2"/>
  <c r="O2911" i="2"/>
  <c r="O2954" i="2"/>
  <c r="O3001" i="2"/>
  <c r="O3038" i="2"/>
  <c r="O3085" i="2"/>
  <c r="O3122" i="2"/>
  <c r="O3169" i="2"/>
  <c r="O3209" i="2"/>
  <c r="O3253" i="2"/>
  <c r="O3286" i="2"/>
  <c r="O3328" i="2"/>
  <c r="O3362" i="2"/>
  <c r="O3403" i="2"/>
  <c r="O3440" i="2"/>
  <c r="O3483" i="2"/>
  <c r="O3517" i="2"/>
  <c r="O3558" i="2"/>
  <c r="O3592" i="2"/>
  <c r="O3634" i="2"/>
  <c r="O3672" i="2"/>
  <c r="O3713" i="2"/>
  <c r="O3747" i="2"/>
  <c r="O3788" i="2"/>
  <c r="O3822" i="2"/>
  <c r="O3865" i="2"/>
  <c r="O3902" i="2"/>
  <c r="O3943" i="2"/>
  <c r="O3977" i="2"/>
  <c r="O4020" i="2"/>
  <c r="O4052" i="2"/>
  <c r="O4094" i="2"/>
  <c r="O4124" i="2"/>
  <c r="O4164" i="2"/>
  <c r="O4194" i="2"/>
  <c r="O4232" i="2"/>
  <c r="O4264" i="2"/>
  <c r="O4302" i="2"/>
  <c r="O4334" i="2"/>
  <c r="O4370" i="2"/>
  <c r="O4404" i="2"/>
  <c r="O4440" i="2"/>
  <c r="O4470" i="2"/>
  <c r="O4508" i="2"/>
  <c r="O4540" i="2"/>
  <c r="O4573" i="2"/>
  <c r="O4599" i="2"/>
  <c r="O4631" i="2"/>
  <c r="O4657" i="2"/>
  <c r="O4687" i="2"/>
  <c r="O4715" i="2"/>
  <c r="O4745" i="2"/>
  <c r="O4771" i="2"/>
  <c r="O4803" i="2"/>
  <c r="O4829" i="2"/>
  <c r="O4861" i="2"/>
  <c r="O4887" i="2"/>
  <c r="O4919" i="2"/>
  <c r="O4945" i="2"/>
  <c r="O4975" i="2"/>
  <c r="O5003" i="2"/>
  <c r="O5033" i="2"/>
  <c r="O5059" i="2"/>
  <c r="O5091" i="2"/>
  <c r="O5117" i="2"/>
  <c r="O5149" i="2"/>
  <c r="O5175" i="2"/>
  <c r="O5207" i="2"/>
  <c r="O5233" i="2"/>
  <c r="O5263" i="2"/>
  <c r="O5291" i="2"/>
  <c r="O5321" i="2"/>
  <c r="O5347" i="2"/>
  <c r="O5379" i="2"/>
  <c r="O5405" i="2"/>
  <c r="O5437" i="2"/>
  <c r="O5463" i="2"/>
  <c r="O5495" i="2"/>
  <c r="O5521" i="2"/>
  <c r="O5551" i="2"/>
  <c r="O5579" i="2"/>
  <c r="O5609" i="2"/>
  <c r="O5635" i="2"/>
  <c r="O5667" i="2"/>
  <c r="O5693" i="2"/>
  <c r="O5725" i="2"/>
  <c r="O5751" i="2"/>
  <c r="O5783" i="2"/>
  <c r="O5809" i="2"/>
  <c r="O5839" i="2"/>
  <c r="O5867" i="2"/>
  <c r="O5897" i="2"/>
  <c r="O5923" i="2"/>
  <c r="O5955" i="2"/>
  <c r="O5981" i="2"/>
  <c r="O6011" i="2"/>
  <c r="O6033" i="2"/>
  <c r="O6059" i="2"/>
  <c r="O6081" i="2"/>
  <c r="O6107" i="2"/>
  <c r="O6129" i="2"/>
  <c r="O6155" i="2"/>
  <c r="O6177" i="2"/>
  <c r="O6203" i="2"/>
  <c r="O6225" i="2"/>
  <c r="O6251" i="2"/>
  <c r="O6273" i="2"/>
  <c r="O6299" i="2"/>
  <c r="O6321" i="2"/>
  <c r="O6347" i="2"/>
  <c r="O6369" i="2"/>
  <c r="O6395" i="2"/>
  <c r="O6417" i="2"/>
  <c r="O6443" i="2"/>
  <c r="O6465" i="2"/>
  <c r="O6491" i="2"/>
  <c r="O6513" i="2"/>
  <c r="O6539" i="2"/>
  <c r="O6561" i="2"/>
  <c r="O6587" i="2"/>
  <c r="O6609" i="2"/>
  <c r="O6635" i="2"/>
  <c r="O6657" i="2"/>
  <c r="O6683" i="2"/>
  <c r="O6705" i="2"/>
  <c r="O6731" i="2"/>
  <c r="O6753" i="2"/>
  <c r="O6779" i="2"/>
  <c r="O6801" i="2"/>
  <c r="O6827" i="2"/>
  <c r="O6849" i="2"/>
  <c r="O6875" i="2"/>
  <c r="O6895" i="2"/>
  <c r="O6919" i="2"/>
  <c r="O6938" i="2"/>
  <c r="O6962" i="2"/>
  <c r="O6981" i="2"/>
  <c r="O7005" i="2"/>
  <c r="O7025" i="2"/>
  <c r="O7049" i="2"/>
  <c r="O7067" i="2"/>
  <c r="O7091" i="2"/>
  <c r="O7111" i="2"/>
  <c r="O7135" i="2"/>
  <c r="O7154" i="2"/>
  <c r="O7178" i="2"/>
  <c r="O7197" i="2"/>
  <c r="O7221" i="2"/>
  <c r="O7241" i="2"/>
  <c r="O7265" i="2"/>
  <c r="O7283" i="2"/>
  <c r="O7307" i="2"/>
  <c r="O7327" i="2"/>
  <c r="O7351" i="2"/>
  <c r="O7370" i="2"/>
  <c r="O7394" i="2"/>
  <c r="O7413" i="2"/>
  <c r="O7437" i="2"/>
  <c r="O7457" i="2"/>
  <c r="O7481" i="2"/>
  <c r="O7499" i="2"/>
  <c r="O7523" i="2"/>
  <c r="O7543" i="2"/>
  <c r="O7567" i="2"/>
  <c r="O7586" i="2"/>
  <c r="O7610" i="2"/>
  <c r="O7629" i="2"/>
  <c r="O7653" i="2"/>
  <c r="O7673" i="2"/>
  <c r="O7697" i="2"/>
  <c r="O7715" i="2"/>
  <c r="O7739" i="2"/>
  <c r="O7759" i="2"/>
  <c r="O7783" i="2"/>
  <c r="O7802" i="2"/>
  <c r="O7826" i="2"/>
  <c r="O7845" i="2"/>
  <c r="O7869" i="2"/>
  <c r="O7889" i="2"/>
  <c r="O7913" i="2"/>
  <c r="O7931" i="2"/>
  <c r="O7955" i="2"/>
  <c r="O7975" i="2"/>
  <c r="O7999" i="2"/>
  <c r="O8018" i="2"/>
  <c r="O8042" i="2"/>
  <c r="O8061" i="2"/>
  <c r="O8085" i="2"/>
  <c r="O8104" i="2"/>
  <c r="O8128" i="2"/>
  <c r="O8146" i="2"/>
  <c r="O8170" i="2"/>
  <c r="O8190" i="2"/>
  <c r="O8214" i="2"/>
  <c r="O8232" i="2"/>
  <c r="O8256" i="2"/>
  <c r="O8276" i="2"/>
  <c r="O8300" i="2"/>
  <c r="O8320" i="2"/>
  <c r="O8344" i="2"/>
  <c r="O8362" i="2"/>
  <c r="O8386" i="2"/>
  <c r="O8406" i="2"/>
  <c r="O8430" i="2"/>
  <c r="O8448" i="2"/>
  <c r="O8472" i="2"/>
  <c r="O8492" i="2"/>
  <c r="O8516" i="2"/>
  <c r="O8536" i="2"/>
  <c r="O8560" i="2"/>
  <c r="O8578" i="2"/>
  <c r="O8602" i="2"/>
  <c r="O8622" i="2"/>
  <c r="O8644" i="2"/>
  <c r="O8661" i="2"/>
  <c r="O8680" i="2"/>
  <c r="O8700" i="2"/>
  <c r="O8719" i="2"/>
  <c r="O8736" i="2"/>
  <c r="O8758" i="2"/>
  <c r="O8777" i="2"/>
  <c r="O8794" i="2"/>
  <c r="O8816" i="2"/>
  <c r="O8834" i="2"/>
  <c r="O8852" i="2"/>
  <c r="O8874" i="2"/>
  <c r="O8891" i="2"/>
  <c r="O8910" i="2"/>
  <c r="O8932" i="2"/>
  <c r="O8949" i="2"/>
  <c r="O8968" i="2"/>
  <c r="O8988" i="2"/>
  <c r="O9007" i="2"/>
  <c r="O9024" i="2"/>
  <c r="O9046" i="2"/>
  <c r="O9065" i="2"/>
  <c r="O9082" i="2"/>
  <c r="O9104" i="2"/>
  <c r="O9122" i="2"/>
  <c r="O9140" i="2"/>
  <c r="O9162" i="2"/>
  <c r="O9179" i="2"/>
  <c r="O9194" i="2"/>
  <c r="O9212" i="2"/>
  <c r="O9227" i="2"/>
  <c r="O9242" i="2"/>
  <c r="O9260" i="2"/>
  <c r="O9275" i="2"/>
  <c r="O9290" i="2"/>
  <c r="O9308" i="2"/>
  <c r="O9323" i="2"/>
  <c r="O9338" i="2"/>
  <c r="O9356" i="2"/>
  <c r="O9371" i="2"/>
  <c r="O9386" i="2"/>
  <c r="O9404" i="2"/>
  <c r="O9419" i="2"/>
  <c r="O9434" i="2"/>
  <c r="O9452" i="2"/>
  <c r="O9467" i="2"/>
  <c r="O9482" i="2"/>
  <c r="O9500" i="2"/>
  <c r="O9515" i="2"/>
  <c r="O9530" i="2"/>
  <c r="O9548" i="2"/>
  <c r="O9578" i="2"/>
  <c r="O9596" i="2"/>
  <c r="O9611" i="2"/>
  <c r="O9626" i="2"/>
  <c r="O9644" i="2"/>
  <c r="O9659" i="2"/>
  <c r="O9674" i="2"/>
  <c r="O9692" i="2"/>
  <c r="O9707" i="2"/>
  <c r="O9722" i="2"/>
  <c r="O9740" i="2"/>
  <c r="O9755" i="2"/>
  <c r="O9770" i="2"/>
  <c r="O9788" i="2"/>
  <c r="O9803" i="2"/>
  <c r="O9818" i="2"/>
  <c r="O9836" i="2"/>
  <c r="O9851" i="2"/>
  <c r="O9866" i="2"/>
  <c r="O9884" i="2"/>
  <c r="O9899" i="2"/>
  <c r="O9914" i="2"/>
  <c r="O9932" i="2"/>
  <c r="O9947" i="2"/>
  <c r="O9962" i="2"/>
  <c r="O9980" i="2"/>
  <c r="O9995" i="2"/>
  <c r="O230" i="2"/>
  <c r="O550" i="2"/>
  <c r="O779" i="2"/>
  <c r="O997" i="2"/>
  <c r="O1170" i="2"/>
  <c r="O1326" i="2"/>
  <c r="O1473" i="2"/>
  <c r="O1622" i="2"/>
  <c r="O1754" i="2"/>
  <c r="O1866" i="2"/>
  <c r="O1977" i="2"/>
  <c r="O2095" i="2"/>
  <c r="O2204" i="2"/>
  <c r="O2316" i="2"/>
  <c r="O2426" i="2"/>
  <c r="O2528" i="2"/>
  <c r="O2628" i="2"/>
  <c r="O2696" i="2"/>
  <c r="O2796" i="2"/>
  <c r="O2881" i="2"/>
  <c r="O2968" i="2"/>
  <c r="O3052" i="2"/>
  <c r="O3136" i="2"/>
  <c r="O3223" i="2"/>
  <c r="O3300" i="2"/>
  <c r="O3375" i="2"/>
  <c r="O3454" i="2"/>
  <c r="O3530" i="2"/>
  <c r="O3605" i="2"/>
  <c r="O3685" i="2"/>
  <c r="O3760" i="2"/>
  <c r="O3835" i="2"/>
  <c r="O3915" i="2"/>
  <c r="O3990" i="2"/>
  <c r="O4021" i="2"/>
  <c r="O4095" i="2"/>
  <c r="O4165" i="2"/>
  <c r="O4234" i="2"/>
  <c r="O4303" i="2"/>
  <c r="O4372" i="2"/>
  <c r="O4441" i="2"/>
  <c r="O4482" i="2"/>
  <c r="O4551" i="2"/>
  <c r="O4609" i="2"/>
  <c r="O4667" i="2"/>
  <c r="O4723" i="2"/>
  <c r="O4781" i="2"/>
  <c r="O4839" i="2"/>
  <c r="O4897" i="2"/>
  <c r="O4955" i="2"/>
  <c r="O5011" i="2"/>
  <c r="O5069" i="2"/>
  <c r="O5127" i="2"/>
  <c r="O5185" i="2"/>
  <c r="O5243" i="2"/>
  <c r="O5299" i="2"/>
  <c r="O5357" i="2"/>
  <c r="O5415" i="2"/>
  <c r="O5473" i="2"/>
  <c r="O5531" i="2"/>
  <c r="O5587" i="2"/>
  <c r="O5645" i="2"/>
  <c r="O5703" i="2"/>
  <c r="O5761" i="2"/>
  <c r="O5819" i="2"/>
  <c r="O5875" i="2"/>
  <c r="O5933" i="2"/>
  <c r="O5991" i="2"/>
  <c r="O6041" i="2"/>
  <c r="O6089" i="2"/>
  <c r="O6137" i="2"/>
  <c r="O6185" i="2"/>
  <c r="O6233" i="2"/>
  <c r="O6281" i="2"/>
  <c r="O6329" i="2"/>
  <c r="O6377" i="2"/>
  <c r="O6425" i="2"/>
  <c r="O6473" i="2"/>
  <c r="O6540" i="2"/>
  <c r="O6617" i="2"/>
  <c r="O6665" i="2"/>
  <c r="O6713" i="2"/>
  <c r="O6761" i="2"/>
  <c r="O6809" i="2"/>
  <c r="O6857" i="2"/>
  <c r="O6900" i="2"/>
  <c r="O6944" i="2"/>
  <c r="O6988" i="2"/>
  <c r="O7030" i="2"/>
  <c r="O7074" i="2"/>
  <c r="O7116" i="2"/>
  <c r="O7160" i="2"/>
  <c r="O7204" i="2"/>
  <c r="O7246" i="2"/>
  <c r="O7290" i="2"/>
  <c r="O7332" i="2"/>
  <c r="O7396" i="2"/>
  <c r="O7438" i="2"/>
  <c r="O7482" i="2"/>
  <c r="O7506" i="2"/>
  <c r="O7548" i="2"/>
  <c r="O7592" i="2"/>
  <c r="O7636" i="2"/>
  <c r="O7678" i="2"/>
  <c r="O7722" i="2"/>
  <c r="O7764" i="2"/>
  <c r="O7808" i="2"/>
  <c r="O7852" i="2"/>
  <c r="O7894" i="2"/>
  <c r="O7956" i="2"/>
  <c r="O8000" i="2"/>
  <c r="O8044" i="2"/>
  <c r="O8105" i="2"/>
  <c r="O8147" i="2"/>
  <c r="O8191" i="2"/>
  <c r="O8234" i="2"/>
  <c r="O8277" i="2"/>
  <c r="O8321" i="2"/>
  <c r="O8363" i="2"/>
  <c r="O8407" i="2"/>
  <c r="O8450" i="2"/>
  <c r="O8493" i="2"/>
  <c r="O8537" i="2"/>
  <c r="O8579" i="2"/>
  <c r="O8623" i="2"/>
  <c r="O8662" i="2"/>
  <c r="O8702" i="2"/>
  <c r="O8738" i="2"/>
  <c r="O8778" i="2"/>
  <c r="O8817" i="2"/>
  <c r="O8853" i="2"/>
  <c r="O8911" i="2"/>
  <c r="O8950" i="2"/>
  <c r="O8990" i="2"/>
  <c r="O9026" i="2"/>
  <c r="O9066" i="2"/>
  <c r="O9105" i="2"/>
  <c r="O9141" i="2"/>
  <c r="O9180" i="2"/>
  <c r="O9213" i="2"/>
  <c r="O9243" i="2"/>
  <c r="O9276" i="2"/>
  <c r="O9309" i="2"/>
  <c r="O9357" i="2"/>
  <c r="O9387" i="2"/>
  <c r="O9420" i="2"/>
  <c r="O9453" i="2"/>
  <c r="O9483" i="2"/>
  <c r="O9516" i="2"/>
  <c r="O9549" i="2"/>
  <c r="O9579" i="2"/>
  <c r="O9627" i="2"/>
  <c r="O9660" i="2"/>
  <c r="O9693" i="2"/>
  <c r="O9723" i="2"/>
  <c r="O9756" i="2"/>
  <c r="O9789" i="2"/>
  <c r="O9837" i="2"/>
  <c r="O9867" i="2"/>
  <c r="O9900" i="2"/>
  <c r="O9933" i="2"/>
  <c r="O9963" i="2"/>
  <c r="O9996" i="2"/>
  <c r="O348" i="2"/>
  <c r="O465" i="2"/>
  <c r="O577" i="2"/>
  <c r="O790" i="2"/>
  <c r="O1019" i="2"/>
  <c r="O1192" i="2"/>
  <c r="O1339" i="2"/>
  <c r="O1495" i="2"/>
  <c r="O1637" i="2"/>
  <c r="O1765" i="2"/>
  <c r="O1879" i="2"/>
  <c r="O1991" i="2"/>
  <c r="O2100" i="2"/>
  <c r="O2217" i="2"/>
  <c r="O2329" i="2"/>
  <c r="O2435" i="2"/>
  <c r="O2540" i="2"/>
  <c r="O2640" i="2"/>
  <c r="O2697" i="2"/>
  <c r="O2797" i="2"/>
  <c r="O2882" i="2"/>
  <c r="O2969" i="2"/>
  <c r="O3053" i="2"/>
  <c r="O3137" i="2"/>
  <c r="O3224" i="2"/>
  <c r="O3301" i="2"/>
  <c r="O3413" i="2"/>
  <c r="O3488" i="2"/>
  <c r="O3568" i="2"/>
  <c r="O3606" i="2"/>
  <c r="O3686" i="2"/>
  <c r="O3761" i="2"/>
  <c r="O3836" i="2"/>
  <c r="O3916" i="2"/>
  <c r="O3991" i="2"/>
  <c r="O4068" i="2"/>
  <c r="O4138" i="2"/>
  <c r="O4207" i="2"/>
  <c r="O4239" i="2"/>
  <c r="O4347" i="2"/>
  <c r="O4416" i="2"/>
  <c r="O4483" i="2"/>
  <c r="O4552" i="2"/>
  <c r="O4610" i="2"/>
  <c r="O4668" i="2"/>
  <c r="O4752" i="2"/>
  <c r="O4809" i="2"/>
  <c r="O4866" i="2"/>
  <c r="O4924" i="2"/>
  <c r="O4982" i="2"/>
  <c r="O5070" i="2"/>
  <c r="O5128" i="2"/>
  <c r="O5186" i="2"/>
  <c r="O5270" i="2"/>
  <c r="O5328" i="2"/>
  <c r="O5385" i="2"/>
  <c r="O5474" i="2"/>
  <c r="O5532" i="2"/>
  <c r="O5589" i="2"/>
  <c r="O5673" i="2"/>
  <c r="O5730" i="2"/>
  <c r="O5788" i="2"/>
  <c r="O5877" i="2"/>
  <c r="O5904" i="2"/>
  <c r="O5961" i="2"/>
  <c r="O6042" i="2"/>
  <c r="O6090" i="2"/>
  <c r="O6138" i="2"/>
  <c r="O6208" i="2"/>
  <c r="O6256" i="2"/>
  <c r="O6304" i="2"/>
  <c r="O6378" i="2"/>
  <c r="O6426" i="2"/>
  <c r="O6496" i="2"/>
  <c r="O6544" i="2"/>
  <c r="O6592" i="2"/>
  <c r="O6666" i="2"/>
  <c r="O6736" i="2"/>
  <c r="O6784" i="2"/>
  <c r="O6832" i="2"/>
  <c r="O6878" i="2"/>
  <c r="O6921" i="2"/>
  <c r="O7007" i="2"/>
  <c r="O7031" i="2"/>
  <c r="O7075" i="2"/>
  <c r="O7137" i="2"/>
  <c r="O7181" i="2"/>
  <c r="O7223" i="2"/>
  <c r="O7291" i="2"/>
  <c r="O7334" i="2"/>
  <c r="O7397" i="2"/>
  <c r="O7439" i="2"/>
  <c r="O7483" i="2"/>
  <c r="O7550" i="2"/>
  <c r="O7593" i="2"/>
  <c r="O7679" i="2"/>
  <c r="O7723" i="2"/>
  <c r="O7785" i="2"/>
  <c r="O7829" i="2"/>
  <c r="O7871" i="2"/>
  <c r="O7939" i="2"/>
  <c r="O7982" i="2"/>
  <c r="O8045" i="2"/>
  <c r="O8087" i="2"/>
  <c r="O8154" i="2"/>
  <c r="O8172" i="2"/>
  <c r="O8240" i="2"/>
  <c r="O8284" i="2"/>
  <c r="O8326" i="2"/>
  <c r="O8388" i="2"/>
  <c r="O8432" i="2"/>
  <c r="O8476" i="2"/>
  <c r="O8542" i="2"/>
  <c r="O8586" i="2"/>
  <c r="O8646" i="2"/>
  <c r="O8685" i="2"/>
  <c r="O8721" i="2"/>
  <c r="O8801" i="2"/>
  <c r="O8837" i="2"/>
  <c r="O8894" i="2"/>
  <c r="O8934" i="2"/>
  <c r="O8973" i="2"/>
  <c r="O9031" i="2"/>
  <c r="O9067" i="2"/>
  <c r="O9125" i="2"/>
  <c r="O9181" i="2"/>
  <c r="O9214" i="2"/>
  <c r="O9247" i="2"/>
  <c r="O9295" i="2"/>
  <c r="O9325" i="2"/>
  <c r="O9373" i="2"/>
  <c r="O9406" i="2"/>
  <c r="O9439" i="2"/>
  <c r="O9487" i="2"/>
  <c r="O9517" i="2"/>
  <c r="O9550" i="2"/>
  <c r="O9598" i="2"/>
  <c r="O9631" i="2"/>
  <c r="O9679" i="2"/>
  <c r="O9709" i="2"/>
  <c r="O9742" i="2"/>
  <c r="O9790" i="2"/>
  <c r="O9823" i="2"/>
  <c r="O9871" i="2"/>
  <c r="O9901" i="2"/>
  <c r="O9949" i="2"/>
  <c r="O9982" i="2"/>
  <c r="O100" i="2"/>
  <c r="O482" i="2"/>
  <c r="O698" i="2"/>
  <c r="O918" i="2"/>
  <c r="O1193" i="2"/>
  <c r="O1340" i="2"/>
  <c r="O1496" i="2"/>
  <c r="O1638" i="2"/>
  <c r="O1766" i="2"/>
  <c r="O1881" i="2"/>
  <c r="O1992" i="2"/>
  <c r="O2101" i="2"/>
  <c r="O2219" i="2"/>
  <c r="O2330" i="2"/>
  <c r="O2436" i="2"/>
  <c r="O2541" i="2"/>
  <c r="O2641" i="2"/>
  <c r="O2743" i="2"/>
  <c r="O2839" i="2"/>
  <c r="O2923" i="2"/>
  <c r="O3007" i="2"/>
  <c r="O3097" i="2"/>
  <c r="O3181" i="2"/>
  <c r="O3259" i="2"/>
  <c r="O3339" i="2"/>
  <c r="O3414" i="2"/>
  <c r="O3490" i="2"/>
  <c r="O3569" i="2"/>
  <c r="O3644" i="2"/>
  <c r="O3721" i="2"/>
  <c r="O3799" i="2"/>
  <c r="O3876" i="2"/>
  <c r="O3951" i="2"/>
  <c r="O4030" i="2"/>
  <c r="O4104" i="2"/>
  <c r="O4140" i="2"/>
  <c r="O4208" i="2"/>
  <c r="O4278" i="2"/>
  <c r="O4348" i="2"/>
  <c r="O4418" i="2"/>
  <c r="O4484" i="2"/>
  <c r="O4553" i="2"/>
  <c r="O4611" i="2"/>
  <c r="O4669" i="2"/>
  <c r="O4727" i="2"/>
  <c r="O4753" i="2"/>
  <c r="O103" i="2"/>
  <c r="O379" i="2"/>
  <c r="O630" i="2"/>
  <c r="O919" i="2"/>
  <c r="O1130" i="2"/>
  <c r="O1281" i="2"/>
  <c r="O1514" i="2"/>
  <c r="O1670" i="2"/>
  <c r="O1831" i="2"/>
  <c r="O1951" i="2"/>
  <c r="O2063" i="2"/>
  <c r="O2227" i="2"/>
  <c r="O2351" i="2"/>
  <c r="O2494" i="2"/>
  <c r="O2601" i="2"/>
  <c r="O2703" i="2"/>
  <c r="O2848" i="2"/>
  <c r="O2943" i="2"/>
  <c r="O3055" i="2"/>
  <c r="O3147" i="2"/>
  <c r="O3232" i="2"/>
  <c r="O3346" i="2"/>
  <c r="O3432" i="2"/>
  <c r="O3533" i="2"/>
  <c r="O3615" i="2"/>
  <c r="O3692" i="2"/>
  <c r="O3807" i="2"/>
  <c r="O3892" i="2"/>
  <c r="O3994" i="2"/>
  <c r="O4075" i="2"/>
  <c r="O4147" i="2"/>
  <c r="O4250" i="2"/>
  <c r="O4325" i="2"/>
  <c r="O4419" i="2"/>
  <c r="O4491" i="2"/>
  <c r="O4560" i="2"/>
  <c r="O4645" i="2"/>
  <c r="O4708" i="2"/>
  <c r="O4783" i="2"/>
  <c r="O4841" i="2"/>
  <c r="O4899" i="2"/>
  <c r="O4957" i="2"/>
  <c r="O5015" i="2"/>
  <c r="O5071" i="2"/>
  <c r="O5129" i="2"/>
  <c r="O5187" i="2"/>
  <c r="O5245" i="2"/>
  <c r="O5303" i="2"/>
  <c r="O5359" i="2"/>
  <c r="O5417" i="2"/>
  <c r="O5475" i="2"/>
  <c r="O5533" i="2"/>
  <c r="O5591" i="2"/>
  <c r="O5647" i="2"/>
  <c r="O5705" i="2"/>
  <c r="O5763" i="2"/>
  <c r="O5821" i="2"/>
  <c r="O5879" i="2"/>
  <c r="O5935" i="2"/>
  <c r="O5993" i="2"/>
  <c r="O6043" i="2"/>
  <c r="O6091" i="2"/>
  <c r="O6139" i="2"/>
  <c r="O6187" i="2"/>
  <c r="O6235" i="2"/>
  <c r="O6283" i="2"/>
  <c r="O6331" i="2"/>
  <c r="O6379" i="2"/>
  <c r="O6427" i="2"/>
  <c r="O6475" i="2"/>
  <c r="O6523" i="2"/>
  <c r="O6571" i="2"/>
  <c r="O6619" i="2"/>
  <c r="O6667" i="2"/>
  <c r="O6715" i="2"/>
  <c r="O6763" i="2"/>
  <c r="O6811" i="2"/>
  <c r="O6859" i="2"/>
  <c r="O6904" i="2"/>
  <c r="O6946" i="2"/>
  <c r="O6990" i="2"/>
  <c r="O7032" i="2"/>
  <c r="O7076" i="2"/>
  <c r="O7120" i="2"/>
  <c r="O7162" i="2"/>
  <c r="O7206" i="2"/>
  <c r="O7248" i="2"/>
  <c r="O7292" i="2"/>
  <c r="O7336" i="2"/>
  <c r="O7378" i="2"/>
  <c r="O7422" i="2"/>
  <c r="O7464" i="2"/>
  <c r="O7508" i="2"/>
  <c r="O7552" i="2"/>
  <c r="O7594" i="2"/>
  <c r="O7638" i="2"/>
  <c r="O7680" i="2"/>
  <c r="O7724" i="2"/>
  <c r="O7768" i="2"/>
  <c r="O7810" i="2"/>
  <c r="O7854" i="2"/>
  <c r="O7896" i="2"/>
  <c r="O7940" i="2"/>
  <c r="O7984" i="2"/>
  <c r="O8026" i="2"/>
  <c r="O8070" i="2"/>
  <c r="O8111" i="2"/>
  <c r="O8155" i="2"/>
  <c r="O8198" i="2"/>
  <c r="O8241" i="2"/>
  <c r="O8285" i="2"/>
  <c r="O8327" i="2"/>
  <c r="O8371" i="2"/>
  <c r="O8414" i="2"/>
  <c r="O8457" i="2"/>
  <c r="O8501" i="2"/>
  <c r="O8543" i="2"/>
  <c r="O8587" i="2"/>
  <c r="O8628" i="2"/>
  <c r="O8664" i="2"/>
  <c r="O8705" i="2"/>
  <c r="O8744" i="2"/>
  <c r="O8780" i="2"/>
  <c r="O8819" i="2"/>
  <c r="O8860" i="2"/>
  <c r="O8896" i="2"/>
  <c r="O8935" i="2"/>
  <c r="O8974" i="2"/>
  <c r="O9010" i="2"/>
  <c r="O9050" i="2"/>
  <c r="O9090" i="2"/>
  <c r="O9126" i="2"/>
  <c r="O9165" i="2"/>
  <c r="O9200" i="2"/>
  <c r="O9230" i="2"/>
  <c r="O9263" i="2"/>
  <c r="O9296" i="2"/>
  <c r="O9326" i="2"/>
  <c r="O9359" i="2"/>
  <c r="O9392" i="2"/>
  <c r="O9422" i="2"/>
  <c r="O9455" i="2"/>
  <c r="O9488" i="2"/>
  <c r="O9518" i="2"/>
  <c r="O9551" i="2"/>
  <c r="O9584" i="2"/>
  <c r="O9614" i="2"/>
  <c r="O9647" i="2"/>
  <c r="O9680" i="2"/>
  <c r="O9710" i="2"/>
  <c r="O9743" i="2"/>
  <c r="O9776" i="2"/>
  <c r="O9806" i="2"/>
  <c r="O9839" i="2"/>
  <c r="O9872" i="2"/>
  <c r="O9902" i="2"/>
  <c r="O9935" i="2"/>
  <c r="O9968" i="2"/>
  <c r="O9998" i="2"/>
  <c r="O133" i="2"/>
  <c r="O380" i="2"/>
  <c r="O631" i="2"/>
  <c r="O920" i="2"/>
  <c r="O1131" i="2"/>
  <c r="O1341" i="2"/>
  <c r="O1515" i="2"/>
  <c r="O1671" i="2"/>
  <c r="O1832" i="2"/>
  <c r="O1952" i="2"/>
  <c r="O2102" i="2"/>
  <c r="O2228" i="2"/>
  <c r="O2353" i="2"/>
  <c r="O2495" i="2"/>
  <c r="O2602" i="2"/>
  <c r="O2744" i="2"/>
  <c r="O2849" i="2"/>
  <c r="O2944" i="2"/>
  <c r="O3056" i="2"/>
  <c r="O3148" i="2"/>
  <c r="O3260" i="2"/>
  <c r="O3348" i="2"/>
  <c r="O3433" i="2"/>
  <c r="O3534" i="2"/>
  <c r="O3616" i="2"/>
  <c r="O3722" i="2"/>
  <c r="O3808" i="2"/>
  <c r="O3893" i="2"/>
  <c r="O3996" i="2"/>
  <c r="O4076" i="2"/>
  <c r="O4174" i="2"/>
  <c r="O4251" i="2"/>
  <c r="O4326" i="2"/>
  <c r="O4420" i="2"/>
  <c r="O4492" i="2"/>
  <c r="O4581" i="2"/>
  <c r="O4646" i="2"/>
  <c r="O4709" i="2"/>
  <c r="O4785" i="2"/>
  <c r="O4842" i="2"/>
  <c r="O4900" i="2"/>
  <c r="O4958" i="2"/>
  <c r="O5016" i="2"/>
  <c r="O5073" i="2"/>
  <c r="O5130" i="2"/>
  <c r="O5188" i="2"/>
  <c r="O5246" i="2"/>
  <c r="O5304" i="2"/>
  <c r="O5361" i="2"/>
  <c r="O5418" i="2"/>
  <c r="O5476" i="2"/>
  <c r="O5534" i="2"/>
  <c r="O5592" i="2"/>
  <c r="O5649" i="2"/>
  <c r="O5706" i="2"/>
  <c r="O5764" i="2"/>
  <c r="O5822" i="2"/>
  <c r="O5880" i="2"/>
  <c r="O5937" i="2"/>
  <c r="O5994" i="2"/>
  <c r="O6044" i="2"/>
  <c r="O6092" i="2"/>
  <c r="O6140" i="2"/>
  <c r="O6188" i="2"/>
  <c r="O6236" i="2"/>
  <c r="O6284" i="2"/>
  <c r="O6332" i="2"/>
  <c r="O6380" i="2"/>
  <c r="O6428" i="2"/>
  <c r="O6476" i="2"/>
  <c r="O6524" i="2"/>
  <c r="O6572" i="2"/>
  <c r="O6620" i="2"/>
  <c r="O6668" i="2"/>
  <c r="O6716" i="2"/>
  <c r="O6764" i="2"/>
  <c r="O6812" i="2"/>
  <c r="O6860" i="2"/>
  <c r="O6905" i="2"/>
  <c r="O6947" i="2"/>
  <c r="O6991" i="2"/>
  <c r="O7034" i="2"/>
  <c r="O7077" i="2"/>
  <c r="O7121" i="2"/>
  <c r="O7163" i="2"/>
  <c r="O7207" i="2"/>
  <c r="O7250" i="2"/>
  <c r="O7293" i="2"/>
  <c r="O7337" i="2"/>
  <c r="O7379" i="2"/>
  <c r="O7423" i="2"/>
  <c r="O7466" i="2"/>
  <c r="O7509" i="2"/>
  <c r="O7553" i="2"/>
  <c r="O7595" i="2"/>
  <c r="O7639" i="2"/>
  <c r="O7682" i="2"/>
  <c r="O7725" i="2"/>
  <c r="O7769" i="2"/>
  <c r="O7811" i="2"/>
  <c r="O7855" i="2"/>
  <c r="O7898" i="2"/>
  <c r="O7941" i="2"/>
  <c r="O7985" i="2"/>
  <c r="O8027" i="2"/>
  <c r="O8071" i="2"/>
  <c r="O8112" i="2"/>
  <c r="O8156" i="2"/>
  <c r="O8200" i="2"/>
  <c r="O8242" i="2"/>
  <c r="O8286" i="2"/>
  <c r="O8328" i="2"/>
  <c r="O8372" i="2"/>
  <c r="O8416" i="2"/>
  <c r="O8458" i="2"/>
  <c r="O8502" i="2"/>
  <c r="O8544" i="2"/>
  <c r="O8588" i="2"/>
  <c r="O8630" i="2"/>
  <c r="O8666" i="2"/>
  <c r="O8706" i="2"/>
  <c r="O8745" i="2"/>
  <c r="O8781" i="2"/>
  <c r="O8820" i="2"/>
  <c r="O8861" i="2"/>
  <c r="O8897" i="2"/>
  <c r="O8936" i="2"/>
  <c r="O8975" i="2"/>
  <c r="O9011" i="2"/>
  <c r="O9052" i="2"/>
  <c r="O9091" i="2"/>
  <c r="O9127" i="2"/>
  <c r="O9166" i="2"/>
  <c r="O9201" i="2"/>
  <c r="O9231" i="2"/>
  <c r="O9264" i="2"/>
  <c r="O9297" i="2"/>
  <c r="O9327" i="2"/>
  <c r="O9360" i="2"/>
  <c r="O9393" i="2"/>
  <c r="O9423" i="2"/>
  <c r="O9456" i="2"/>
  <c r="O9489" i="2"/>
  <c r="O9519" i="2"/>
  <c r="O9552" i="2"/>
  <c r="O9585" i="2"/>
  <c r="O9615" i="2"/>
  <c r="O9648" i="2"/>
  <c r="O9681" i="2"/>
  <c r="O9711" i="2"/>
  <c r="O9744" i="2"/>
  <c r="O9777" i="2"/>
  <c r="O9807" i="2"/>
  <c r="O9840" i="2"/>
  <c r="O9873" i="2"/>
  <c r="O9903" i="2"/>
  <c r="O9936" i="2"/>
  <c r="O9969" i="2"/>
  <c r="O9999" i="2"/>
  <c r="O134" i="2"/>
  <c r="O406" i="2"/>
  <c r="O699" i="2"/>
  <c r="O944" i="2"/>
  <c r="O1132" i="2"/>
  <c r="O1361" i="2"/>
  <c r="O1531" i="2"/>
  <c r="O1712" i="2"/>
  <c r="O1840" i="2"/>
  <c r="O1953" i="2"/>
  <c r="O2117" i="2"/>
  <c r="O2241" i="2"/>
  <c r="O2392" i="2"/>
  <c r="O2499" i="2"/>
  <c r="O2603" i="2"/>
  <c r="O2757" i="2"/>
  <c r="O2859" i="2"/>
  <c r="O2971" i="2"/>
  <c r="O3063" i="2"/>
  <c r="O3149" i="2"/>
  <c r="O3270" i="2"/>
  <c r="O3355" i="2"/>
  <c r="O3458" i="2"/>
  <c r="O3540" i="2"/>
  <c r="O3617" i="2"/>
  <c r="O3732" i="2"/>
  <c r="O3817" i="2"/>
  <c r="O3918" i="2"/>
  <c r="O4000" i="2"/>
  <c r="O4078" i="2"/>
  <c r="O4180" i="2"/>
  <c r="O4256" i="2"/>
  <c r="O4349" i="2"/>
  <c r="O4421" i="2"/>
  <c r="O4493" i="2"/>
  <c r="O4587" i="2"/>
  <c r="O4650" i="2"/>
  <c r="O4728" i="2"/>
  <c r="O4787" i="2"/>
  <c r="O4843" i="2"/>
  <c r="O4901" i="2"/>
  <c r="O4959" i="2"/>
  <c r="O5017" i="2"/>
  <c r="O5075" i="2"/>
  <c r="O5131" i="2"/>
  <c r="O5189" i="2"/>
  <c r="O5247" i="2"/>
  <c r="O5305" i="2"/>
  <c r="O5363" i="2"/>
  <c r="O5419" i="2"/>
  <c r="O5477" i="2"/>
  <c r="O5535" i="2"/>
  <c r="O5593" i="2"/>
  <c r="O5651" i="2"/>
  <c r="O5707" i="2"/>
  <c r="O5765" i="2"/>
  <c r="O5823" i="2"/>
  <c r="O5881" i="2"/>
  <c r="O5939" i="2"/>
  <c r="O5995" i="2"/>
  <c r="O6045" i="2"/>
  <c r="O6093" i="2"/>
  <c r="O6141" i="2"/>
  <c r="O6189" i="2"/>
  <c r="O6237" i="2"/>
  <c r="O6285" i="2"/>
  <c r="O6333" i="2"/>
  <c r="O6381" i="2"/>
  <c r="O6429" i="2"/>
  <c r="O6477" i="2"/>
  <c r="O6525" i="2"/>
  <c r="O6573" i="2"/>
  <c r="O6621" i="2"/>
  <c r="O6669" i="2"/>
  <c r="O6717" i="2"/>
  <c r="O6765" i="2"/>
  <c r="O6813" i="2"/>
  <c r="O6861" i="2"/>
  <c r="O6906" i="2"/>
  <c r="O6948" i="2"/>
  <c r="O6992" i="2"/>
  <c r="O7036" i="2"/>
  <c r="O7078" i="2"/>
  <c r="O7122" i="2"/>
  <c r="O7164" i="2"/>
  <c r="O7208" i="2"/>
  <c r="O7252" i="2"/>
  <c r="O7294" i="2"/>
  <c r="O7338" i="2"/>
  <c r="O7380" i="2"/>
  <c r="O7424" i="2"/>
  <c r="O7468" i="2"/>
  <c r="O7510" i="2"/>
  <c r="O7554" i="2"/>
  <c r="O7596" i="2"/>
  <c r="O7640" i="2"/>
  <c r="O7684" i="2"/>
  <c r="O7726" i="2"/>
  <c r="O7770" i="2"/>
  <c r="O7812" i="2"/>
  <c r="O7856" i="2"/>
  <c r="O7900" i="2"/>
  <c r="O7942" i="2"/>
  <c r="O7986" i="2"/>
  <c r="O8028" i="2"/>
  <c r="O8072" i="2"/>
  <c r="O8114" i="2"/>
  <c r="O8157" i="2"/>
  <c r="O8201" i="2"/>
  <c r="O8243" i="2"/>
  <c r="O8287" i="2"/>
  <c r="O8330" i="2"/>
  <c r="O8373" i="2"/>
  <c r="O8417" i="2"/>
  <c r="O8459" i="2"/>
  <c r="O8503" i="2"/>
  <c r="O8546" i="2"/>
  <c r="O8589" i="2"/>
  <c r="O8632" i="2"/>
  <c r="O8671" i="2"/>
  <c r="O8707" i="2"/>
  <c r="O8746" i="2"/>
  <c r="O8786" i="2"/>
  <c r="O8822" i="2"/>
  <c r="O8862" i="2"/>
  <c r="O8901" i="2"/>
  <c r="O8937" i="2"/>
  <c r="O8976" i="2"/>
  <c r="O9017" i="2"/>
  <c r="O9053" i="2"/>
  <c r="O9092" i="2"/>
  <c r="O9131" i="2"/>
  <c r="O9167" i="2"/>
  <c r="O9202" i="2"/>
  <c r="O9235" i="2"/>
  <c r="O9265" i="2"/>
  <c r="O9298" i="2"/>
  <c r="O9331" i="2"/>
  <c r="O9361" i="2"/>
  <c r="O9394" i="2"/>
  <c r="O9427" i="2"/>
  <c r="O9457" i="2"/>
  <c r="O9490" i="2"/>
  <c r="O9523" i="2"/>
  <c r="O9553" i="2"/>
  <c r="O9586" i="2"/>
  <c r="O9619" i="2"/>
  <c r="O9649" i="2"/>
  <c r="O9682" i="2"/>
  <c r="O9715" i="2"/>
  <c r="O9745" i="2"/>
  <c r="O9778" i="2"/>
  <c r="O9811" i="2"/>
  <c r="O9841" i="2"/>
  <c r="O9874" i="2"/>
  <c r="O9907" i="2"/>
  <c r="O9937" i="2"/>
  <c r="O9970" i="2"/>
  <c r="O10003" i="2"/>
  <c r="V29" i="2" s="1"/>
  <c r="O171" i="2"/>
  <c r="O407" i="2"/>
  <c r="O700" i="2"/>
  <c r="O945" i="2"/>
  <c r="O1194" i="2"/>
  <c r="O1362" i="2"/>
  <c r="O1532" i="2"/>
  <c r="O1713" i="2"/>
  <c r="O1842" i="2"/>
  <c r="O1993" i="2"/>
  <c r="O2119" i="2"/>
  <c r="O2243" i="2"/>
  <c r="O2394" i="2"/>
  <c r="O2501" i="2"/>
  <c r="O2642" i="2"/>
  <c r="O2758" i="2"/>
  <c r="O2860" i="2"/>
  <c r="O2972" i="2"/>
  <c r="O3064" i="2"/>
  <c r="O3182" i="2"/>
  <c r="O3271" i="2"/>
  <c r="O3356" i="2"/>
  <c r="O3459" i="2"/>
  <c r="O3541" i="2"/>
  <c r="O3646" i="2"/>
  <c r="O3733" i="2"/>
  <c r="O3818" i="2"/>
  <c r="O3919" i="2"/>
  <c r="O4001" i="2"/>
  <c r="O4105" i="2"/>
  <c r="O4181" i="2"/>
  <c r="O4260" i="2"/>
  <c r="O4350" i="2"/>
  <c r="O4422" i="2"/>
  <c r="O4519" i="2"/>
  <c r="O4588" i="2"/>
  <c r="O4651" i="2"/>
  <c r="O4729" i="2"/>
  <c r="O4788" i="2"/>
  <c r="O4845" i="2"/>
  <c r="O4902" i="2"/>
  <c r="O4960" i="2"/>
  <c r="O5018" i="2"/>
  <c r="O5076" i="2"/>
  <c r="O5133" i="2"/>
  <c r="O5190" i="2"/>
  <c r="O5248" i="2"/>
  <c r="O5306" i="2"/>
  <c r="O5364" i="2"/>
  <c r="O5421" i="2"/>
  <c r="O5478" i="2"/>
  <c r="O5536" i="2"/>
  <c r="O5594" i="2"/>
  <c r="O5652" i="2"/>
  <c r="O5709" i="2"/>
  <c r="O5766" i="2"/>
  <c r="O5824" i="2"/>
  <c r="O5882" i="2"/>
  <c r="O5940" i="2"/>
  <c r="O5997" i="2"/>
  <c r="O6046" i="2"/>
  <c r="O6094" i="2"/>
  <c r="O6142" i="2"/>
  <c r="O6190" i="2"/>
  <c r="O6238" i="2"/>
  <c r="O6286" i="2"/>
  <c r="O6334" i="2"/>
  <c r="O6382" i="2"/>
  <c r="O6430" i="2"/>
  <c r="O6478" i="2"/>
  <c r="O6526" i="2"/>
  <c r="O6574" i="2"/>
  <c r="O6622" i="2"/>
  <c r="O6670" i="2"/>
  <c r="O6718" i="2"/>
  <c r="O6766" i="2"/>
  <c r="O6814" i="2"/>
  <c r="O6862" i="2"/>
  <c r="O6907" i="2"/>
  <c r="O6950" i="2"/>
  <c r="O6993" i="2"/>
  <c r="O7037" i="2"/>
  <c r="O7079" i="2"/>
  <c r="O7123" i="2"/>
  <c r="O7166" i="2"/>
  <c r="O172" i="2"/>
  <c r="O483" i="2"/>
  <c r="O718" i="2"/>
  <c r="O946" i="2"/>
  <c r="O1214" i="2"/>
  <c r="O1384" i="2"/>
  <c r="O1580" i="2"/>
  <c r="O1716" i="2"/>
  <c r="O1844" i="2"/>
  <c r="O2007" i="2"/>
  <c r="O2132" i="2"/>
  <c r="O2282" i="2"/>
  <c r="O2395" i="2"/>
  <c r="O2503" i="2"/>
  <c r="O2655" i="2"/>
  <c r="O2770" i="2"/>
  <c r="O2887" i="2"/>
  <c r="O2976" i="2"/>
  <c r="O3065" i="2"/>
  <c r="O3193" i="2"/>
  <c r="O3280" i="2"/>
  <c r="O3382" i="2"/>
  <c r="O3460" i="2"/>
  <c r="O3542" i="2"/>
  <c r="O3655" i="2"/>
  <c r="O3740" i="2"/>
  <c r="O3843" i="2"/>
  <c r="O3920" i="2"/>
  <c r="O4002" i="2"/>
  <c r="O4110" i="2"/>
  <c r="O4189" i="2"/>
  <c r="O4279" i="2"/>
  <c r="O4351" i="2"/>
  <c r="O4423" i="2"/>
  <c r="O4526" i="2"/>
  <c r="O4593" i="2"/>
  <c r="O4670" i="2"/>
  <c r="O4730" i="2"/>
  <c r="O4789" i="2"/>
  <c r="O4847" i="2"/>
  <c r="O4903" i="2"/>
  <c r="O4961" i="2"/>
  <c r="O5019" i="2"/>
  <c r="O5077" i="2"/>
  <c r="O5135" i="2"/>
  <c r="O5191" i="2"/>
  <c r="O5249" i="2"/>
  <c r="O5307" i="2"/>
  <c r="O5365" i="2"/>
  <c r="O5423" i="2"/>
  <c r="O5479" i="2"/>
  <c r="O5537" i="2"/>
  <c r="O5595" i="2"/>
  <c r="O5653" i="2"/>
  <c r="O5711" i="2"/>
  <c r="O5767" i="2"/>
  <c r="O5825" i="2"/>
  <c r="O5883" i="2"/>
  <c r="O5941" i="2"/>
  <c r="O5999" i="2"/>
  <c r="O6047" i="2"/>
  <c r="O6095" i="2"/>
  <c r="O6143" i="2"/>
  <c r="O6191" i="2"/>
  <c r="O6239" i="2"/>
  <c r="O6287" i="2"/>
  <c r="O6335" i="2"/>
  <c r="O6383" i="2"/>
  <c r="O6431" i="2"/>
  <c r="O6479" i="2"/>
  <c r="O6527" i="2"/>
  <c r="O6575" i="2"/>
  <c r="O6623" i="2"/>
  <c r="O6671" i="2"/>
  <c r="O6719" i="2"/>
  <c r="O6767" i="2"/>
  <c r="O6815" i="2"/>
  <c r="O6863" i="2"/>
  <c r="O6908" i="2"/>
  <c r="O6952" i="2"/>
  <c r="O6994" i="2"/>
  <c r="O7038" i="2"/>
  <c r="O7080" i="2"/>
  <c r="O7124" i="2"/>
  <c r="O7168" i="2"/>
  <c r="O235" i="2"/>
  <c r="O604" i="2"/>
  <c r="O1058" i="2"/>
  <c r="O1424" i="2"/>
  <c r="O1658" i="2"/>
  <c r="O1910" i="2"/>
  <c r="O2165" i="2"/>
  <c r="O2396" i="2"/>
  <c r="O2599" i="2"/>
  <c r="O2808" i="2"/>
  <c r="O2978" i="2"/>
  <c r="O3146" i="2"/>
  <c r="O3310" i="2"/>
  <c r="O3492" i="2"/>
  <c r="O3656" i="2"/>
  <c r="O3772" i="2"/>
  <c r="O3962" i="2"/>
  <c r="O4119" i="2"/>
  <c r="O4242" i="2"/>
  <c r="O4390" i="2"/>
  <c r="O4536" i="2"/>
  <c r="O4671" i="2"/>
  <c r="O4766" i="2"/>
  <c r="O4875" i="2"/>
  <c r="O4983" i="2"/>
  <c r="O5055" i="2"/>
  <c r="O5164" i="2"/>
  <c r="O5272" i="2"/>
  <c r="O5366" i="2"/>
  <c r="O5457" i="2"/>
  <c r="O5567" i="2"/>
  <c r="O5675" i="2"/>
  <c r="O5747" i="2"/>
  <c r="O5856" i="2"/>
  <c r="O5964" i="2"/>
  <c r="O6048" i="2"/>
  <c r="O6124" i="2"/>
  <c r="O6215" i="2"/>
  <c r="O6305" i="2"/>
  <c r="O6365" i="2"/>
  <c r="O6456" i="2"/>
  <c r="O6546" i="2"/>
  <c r="O6624" i="2"/>
  <c r="O6700" i="2"/>
  <c r="O6791" i="2"/>
  <c r="O6880" i="2"/>
  <c r="O6933" i="2"/>
  <c r="O7017" i="2"/>
  <c r="O7097" i="2"/>
  <c r="O7169" i="2"/>
  <c r="O7232" i="2"/>
  <c r="O7279" i="2"/>
  <c r="O7341" i="2"/>
  <c r="O7404" i="2"/>
  <c r="O7451" i="2"/>
  <c r="O7514" i="2"/>
  <c r="O7578" i="2"/>
  <c r="O7625" i="2"/>
  <c r="O7687" i="2"/>
  <c r="O7750" i="2"/>
  <c r="O7797" i="2"/>
  <c r="O7859" i="2"/>
  <c r="O7924" i="2"/>
  <c r="O7970" i="2"/>
  <c r="O8033" i="2"/>
  <c r="O8095" i="2"/>
  <c r="O8142" i="2"/>
  <c r="O8204" i="2"/>
  <c r="O8263" i="2"/>
  <c r="O8314" i="2"/>
  <c r="O8376" i="2"/>
  <c r="O8435" i="2"/>
  <c r="O8488" i="2"/>
  <c r="O8550" i="2"/>
  <c r="O8609" i="2"/>
  <c r="O8657" i="2"/>
  <c r="O8714" i="2"/>
  <c r="O8765" i="2"/>
  <c r="O8807" i="2"/>
  <c r="O8865" i="2"/>
  <c r="O8920" i="2"/>
  <c r="O8962" i="2"/>
  <c r="O9020" i="2"/>
  <c r="O9074" i="2"/>
  <c r="O9117" i="2"/>
  <c r="O9175" i="2"/>
  <c r="O9217" i="2"/>
  <c r="O9253" i="2"/>
  <c r="O9301" i="2"/>
  <c r="O9346" i="2"/>
  <c r="O9382" i="2"/>
  <c r="O9430" i="2"/>
  <c r="O9475" i="2"/>
  <c r="O9511" i="2"/>
  <c r="O9559" i="2"/>
  <c r="O9601" i="2"/>
  <c r="O9637" i="2"/>
  <c r="O9685" i="2"/>
  <c r="O9730" i="2"/>
  <c r="O9766" i="2"/>
  <c r="O9814" i="2"/>
  <c r="O9859" i="2"/>
  <c r="O9895" i="2"/>
  <c r="O9943" i="2"/>
  <c r="O9985" i="2"/>
  <c r="O236" i="2"/>
  <c r="O606" i="2"/>
  <c r="O1059" i="2"/>
  <c r="O1425" i="2"/>
  <c r="O1718" i="2"/>
  <c r="O1944" i="2"/>
  <c r="O2175" i="2"/>
  <c r="O2397" i="2"/>
  <c r="O2600" i="2"/>
  <c r="O2809" i="2"/>
  <c r="O3008" i="2"/>
  <c r="O3194" i="2"/>
  <c r="O3312" i="2"/>
  <c r="O3500" i="2"/>
  <c r="O3662" i="2"/>
  <c r="O3800" i="2"/>
  <c r="O3963" i="2"/>
  <c r="O4120" i="2"/>
  <c r="O4280" i="2"/>
  <c r="O4395" i="2"/>
  <c r="O4554" i="2"/>
  <c r="O4672" i="2"/>
  <c r="O4767" i="2"/>
  <c r="O4876" i="2"/>
  <c r="O4984" i="2"/>
  <c r="O5078" i="2"/>
  <c r="O5169" i="2"/>
  <c r="O5279" i="2"/>
  <c r="O5387" i="2"/>
  <c r="O5459" i="2"/>
  <c r="O5568" i="2"/>
  <c r="O5676" i="2"/>
  <c r="O5769" i="2"/>
  <c r="O5860" i="2"/>
  <c r="O5969" i="2"/>
  <c r="O6065" i="2"/>
  <c r="O6125" i="2"/>
  <c r="O6216" i="2"/>
  <c r="O6306" i="2"/>
  <c r="O6384" i="2"/>
  <c r="O6460" i="2"/>
  <c r="O6551" i="2"/>
  <c r="O6641" i="2"/>
  <c r="O6701" i="2"/>
  <c r="O6792" i="2"/>
  <c r="O6881" i="2"/>
  <c r="O6953" i="2"/>
  <c r="O7018" i="2"/>
  <c r="O7102" i="2"/>
  <c r="O7182" i="2"/>
  <c r="O7233" i="2"/>
  <c r="O7295" i="2"/>
  <c r="O7354" i="2"/>
  <c r="O7406" i="2"/>
  <c r="O7469" i="2"/>
  <c r="O7528" i="2"/>
  <c r="O7579" i="2"/>
  <c r="O7641" i="2"/>
  <c r="O7700" i="2"/>
  <c r="O7751" i="2"/>
  <c r="O7814" i="2"/>
  <c r="O7872" i="2"/>
  <c r="O7925" i="2"/>
  <c r="O7987" i="2"/>
  <c r="O8046" i="2"/>
  <c r="O8096" i="2"/>
  <c r="O8158" i="2"/>
  <c r="O8217" i="2"/>
  <c r="O8268" i="2"/>
  <c r="O8332" i="2"/>
  <c r="O8390" i="2"/>
  <c r="O8442" i="2"/>
  <c r="O8504" i="2"/>
  <c r="O8563" i="2"/>
  <c r="O8614" i="2"/>
  <c r="O8672" i="2"/>
  <c r="O8722" i="2"/>
  <c r="O8766" i="2"/>
  <c r="O8824" i="2"/>
  <c r="O8877" i="2"/>
  <c r="O8921" i="2"/>
  <c r="O8978" i="2"/>
  <c r="O9032" i="2"/>
  <c r="O9076" i="2"/>
  <c r="O9132" i="2"/>
  <c r="O9182" i="2"/>
  <c r="O9218" i="2"/>
  <c r="O9266" i="2"/>
  <c r="O9311" i="2"/>
  <c r="O9347" i="2"/>
  <c r="O9395" i="2"/>
  <c r="O9440" i="2"/>
  <c r="O9476" i="2"/>
  <c r="O9524" i="2"/>
  <c r="O9566" i="2"/>
  <c r="O9602" i="2"/>
  <c r="O9650" i="2"/>
  <c r="O9695" i="2"/>
  <c r="O9731" i="2"/>
  <c r="O9779" i="2"/>
  <c r="O9824" i="2"/>
  <c r="O9860" i="2"/>
  <c r="O9908" i="2"/>
  <c r="O9950" i="2"/>
  <c r="O9986" i="2"/>
  <c r="O262" i="2"/>
  <c r="O719" i="2"/>
  <c r="O1128" i="2"/>
  <c r="O1435" i="2"/>
  <c r="O1720" i="2"/>
  <c r="O1945" i="2"/>
  <c r="O2176" i="2"/>
  <c r="O2437" i="2"/>
  <c r="O2657" i="2"/>
  <c r="O2810" i="2"/>
  <c r="O3019" i="2"/>
  <c r="O3198" i="2"/>
  <c r="O3340" i="2"/>
  <c r="O3502" i="2"/>
  <c r="O3663" i="2"/>
  <c r="O3844" i="2"/>
  <c r="O3972" i="2"/>
  <c r="O4142" i="2"/>
  <c r="O4282" i="2"/>
  <c r="O4396" i="2"/>
  <c r="O4555" i="2"/>
  <c r="O4673" i="2"/>
  <c r="O4790" i="2"/>
  <c r="O4881" i="2"/>
  <c r="O4991" i="2"/>
  <c r="O5099" i="2"/>
  <c r="O5171" i="2"/>
  <c r="O5280" i="2"/>
  <c r="O5388" i="2"/>
  <c r="O5481" i="2"/>
  <c r="O5572" i="2"/>
  <c r="O5681" i="2"/>
  <c r="O5789" i="2"/>
  <c r="O5861" i="2"/>
  <c r="O5970" i="2"/>
  <c r="O6066" i="2"/>
  <c r="O6144" i="2"/>
  <c r="O6220" i="2"/>
  <c r="O6311" i="2"/>
  <c r="O6401" i="2"/>
  <c r="O6461" i="2"/>
  <c r="O6552" i="2"/>
  <c r="O6642" i="2"/>
  <c r="O6720" i="2"/>
  <c r="O6796" i="2"/>
  <c r="O6886" i="2"/>
  <c r="O6966" i="2"/>
  <c r="O7019" i="2"/>
  <c r="O7103" i="2"/>
  <c r="O7183" i="2"/>
  <c r="O7234" i="2"/>
  <c r="O7296" i="2"/>
  <c r="O7355" i="2"/>
  <c r="O7408" i="2"/>
  <c r="O7470" i="2"/>
  <c r="O7529" i="2"/>
  <c r="O7580" i="2"/>
  <c r="O7642" i="2"/>
  <c r="O7701" i="2"/>
  <c r="O7752" i="2"/>
  <c r="O7816" i="2"/>
  <c r="O7874" i="2"/>
  <c r="O7926" i="2"/>
  <c r="O7988" i="2"/>
  <c r="O8047" i="2"/>
  <c r="O8097" i="2"/>
  <c r="O8159" i="2"/>
  <c r="O8218" i="2"/>
  <c r="O8270" i="2"/>
  <c r="O8333" i="2"/>
  <c r="O8392" i="2"/>
  <c r="O8443" i="2"/>
  <c r="O8505" i="2"/>
  <c r="O8564" i="2"/>
  <c r="O8615" i="2"/>
  <c r="O8673" i="2"/>
  <c r="O8723" i="2"/>
  <c r="O8767" i="2"/>
  <c r="O8825" i="2"/>
  <c r="O8878" i="2"/>
  <c r="O8922" i="2"/>
  <c r="O8980" i="2"/>
  <c r="O9033" i="2"/>
  <c r="O9077" i="2"/>
  <c r="O9134" i="2"/>
  <c r="O9183" i="2"/>
  <c r="O9219" i="2"/>
  <c r="O9267" i="2"/>
  <c r="O9312" i="2"/>
  <c r="O9348" i="2"/>
  <c r="O9396" i="2"/>
  <c r="O9441" i="2"/>
  <c r="O9477" i="2"/>
  <c r="O9525" i="2"/>
  <c r="O9567" i="2"/>
  <c r="O9603" i="2"/>
  <c r="O9651" i="2"/>
  <c r="O9696" i="2"/>
  <c r="O9732" i="2"/>
  <c r="O9780" i="2"/>
  <c r="O9825" i="2"/>
  <c r="O9861" i="2"/>
  <c r="O9909" i="2"/>
  <c r="O9951" i="2"/>
  <c r="O9987" i="2"/>
  <c r="O263" i="2"/>
  <c r="O720" i="2"/>
  <c r="O1129" i="2"/>
  <c r="O1436" i="2"/>
  <c r="O1767" i="2"/>
  <c r="O2008" i="2"/>
  <c r="O2177" i="2"/>
  <c r="O2450" i="2"/>
  <c r="O2665" i="2"/>
  <c r="O2840" i="2"/>
  <c r="O3020" i="2"/>
  <c r="O3199" i="2"/>
  <c r="O3384" i="2"/>
  <c r="O3510" i="2"/>
  <c r="O3688" i="2"/>
  <c r="O3845" i="2"/>
  <c r="O3973" i="2"/>
  <c r="O4144" i="2"/>
  <c r="O4284" i="2"/>
  <c r="O4450" i="2"/>
  <c r="O4557" i="2"/>
  <c r="O4674" i="2"/>
  <c r="O4811" i="2"/>
  <c r="O4883" i="2"/>
  <c r="O4992" i="2"/>
  <c r="O5100" i="2"/>
  <c r="O5193" i="2"/>
  <c r="O5284" i="2"/>
  <c r="O5393" i="2"/>
  <c r="O5501" i="2"/>
  <c r="O5573" i="2"/>
  <c r="O5682" i="2"/>
  <c r="O5790" i="2"/>
  <c r="O5884" i="2"/>
  <c r="O5976" i="2"/>
  <c r="O6071" i="2"/>
  <c r="O6161" i="2"/>
  <c r="O6221" i="2"/>
  <c r="O6312" i="2"/>
  <c r="O6402" i="2"/>
  <c r="O6480" i="2"/>
  <c r="O6556" i="2"/>
  <c r="O6647" i="2"/>
  <c r="O6737" i="2"/>
  <c r="O6797" i="2"/>
  <c r="O6887" i="2"/>
  <c r="O6967" i="2"/>
  <c r="O7039" i="2"/>
  <c r="O7104" i="2"/>
  <c r="O7188" i="2"/>
  <c r="O7235" i="2"/>
  <c r="O7298" i="2"/>
  <c r="O7362" i="2"/>
  <c r="O7409" i="2"/>
  <c r="O7471" i="2"/>
  <c r="O7534" i="2"/>
  <c r="O7581" i="2"/>
  <c r="O7643" i="2"/>
  <c r="O7708" i="2"/>
  <c r="O7754" i="2"/>
  <c r="O7817" i="2"/>
  <c r="O7880" i="2"/>
  <c r="O7927" i="2"/>
  <c r="O7989" i="2"/>
  <c r="O8052" i="2"/>
  <c r="O8098" i="2"/>
  <c r="O8160" i="2"/>
  <c r="O8219" i="2"/>
  <c r="O8272" i="2"/>
  <c r="O8334" i="2"/>
  <c r="O8393" i="2"/>
  <c r="O8444" i="2"/>
  <c r="O8506" i="2"/>
  <c r="O8565" i="2"/>
  <c r="O8616" i="2"/>
  <c r="O8674" i="2"/>
  <c r="O8729" i="2"/>
  <c r="O8771" i="2"/>
  <c r="O8829" i="2"/>
  <c r="O8879" i="2"/>
  <c r="O8923" i="2"/>
  <c r="O8981" i="2"/>
  <c r="O9034" i="2"/>
  <c r="O9078" i="2"/>
  <c r="O9136" i="2"/>
  <c r="O9187" i="2"/>
  <c r="O264" i="2"/>
  <c r="O792" i="2"/>
  <c r="O1215" i="2"/>
  <c r="O1437" i="2"/>
  <c r="O1782" i="2"/>
  <c r="O2018" i="2"/>
  <c r="O2220" i="2"/>
  <c r="O2451" i="2"/>
  <c r="O2666" i="2"/>
  <c r="O2888" i="2"/>
  <c r="O3030" i="2"/>
  <c r="O3228" i="2"/>
  <c r="O3385" i="2"/>
  <c r="O3511" i="2"/>
  <c r="O3689" i="2"/>
  <c r="O3846" i="2"/>
  <c r="O4032" i="2"/>
  <c r="O4145" i="2"/>
  <c r="O4286" i="2"/>
  <c r="O4456" i="2"/>
  <c r="O4559" i="2"/>
  <c r="O4696" i="2"/>
  <c r="O4812" i="2"/>
  <c r="O4905" i="2"/>
  <c r="O4996" i="2"/>
  <c r="O5105" i="2"/>
  <c r="O5213" i="2"/>
  <c r="O5285" i="2"/>
  <c r="O5394" i="2"/>
  <c r="O5502" i="2"/>
  <c r="O5596" i="2"/>
  <c r="O5688" i="2"/>
  <c r="O5797" i="2"/>
  <c r="O5905" i="2"/>
  <c r="O5977" i="2"/>
  <c r="O6072" i="2"/>
  <c r="O6162" i="2"/>
  <c r="O6240" i="2"/>
  <c r="O6316" i="2"/>
  <c r="O6407" i="2"/>
  <c r="O6497" i="2"/>
  <c r="O6557" i="2"/>
  <c r="O6648" i="2"/>
  <c r="O6738" i="2"/>
  <c r="O6816" i="2"/>
  <c r="O6888" i="2"/>
  <c r="O6972" i="2"/>
  <c r="O7052" i="2"/>
  <c r="O7106" i="2"/>
  <c r="O7190" i="2"/>
  <c r="O7253" i="2"/>
  <c r="O7312" i="2"/>
  <c r="O7363" i="2"/>
  <c r="O7425" i="2"/>
  <c r="O7484" i="2"/>
  <c r="O7535" i="2"/>
  <c r="O7598" i="2"/>
  <c r="O7656" i="2"/>
  <c r="O7709" i="2"/>
  <c r="O7771" i="2"/>
  <c r="O7830" i="2"/>
  <c r="O7881" i="2"/>
  <c r="O7943" i="2"/>
  <c r="O8002" i="2"/>
  <c r="O8054" i="2"/>
  <c r="O8116" i="2"/>
  <c r="O8174" i="2"/>
  <c r="O8226" i="2"/>
  <c r="O8288" i="2"/>
  <c r="O8347" i="2"/>
  <c r="O8398" i="2"/>
  <c r="O8460" i="2"/>
  <c r="O8519" i="2"/>
  <c r="O8572" i="2"/>
  <c r="O8633" i="2"/>
  <c r="O8686" i="2"/>
  <c r="O8730" i="2"/>
  <c r="O8788" i="2"/>
  <c r="O8838" i="2"/>
  <c r="O8880" i="2"/>
  <c r="O8938" i="2"/>
  <c r="O8993" i="2"/>
  <c r="O9035" i="2"/>
  <c r="O9093" i="2"/>
  <c r="O9148" i="2"/>
  <c r="O349" i="2"/>
  <c r="O1034" i="2"/>
  <c r="O1585" i="2"/>
  <c r="O2055" i="2"/>
  <c r="O2346" i="2"/>
  <c r="O2771" i="2"/>
  <c r="O3103" i="2"/>
  <c r="O3386" i="2"/>
  <c r="O3613" i="2"/>
  <c r="O3888" i="2"/>
  <c r="O4190" i="2"/>
  <c r="O4388" i="2"/>
  <c r="O4615" i="2"/>
  <c r="O4824" i="2"/>
  <c r="O4997" i="2"/>
  <c r="O5157" i="2"/>
  <c r="O5335" i="2"/>
  <c r="O5510" i="2"/>
  <c r="O5654" i="2"/>
  <c r="O5847" i="2"/>
  <c r="O6018" i="2"/>
  <c r="O6167" i="2"/>
  <c r="O6269" i="2"/>
  <c r="O6432" i="2"/>
  <c r="O6593" i="2"/>
  <c r="O6696" i="2"/>
  <c r="O6844" i="2"/>
  <c r="O6977" i="2"/>
  <c r="O7125" i="2"/>
  <c r="O7224" i="2"/>
  <c r="O7320" i="2"/>
  <c r="O7427" i="2"/>
  <c r="O7512" i="2"/>
  <c r="O7620" i="2"/>
  <c r="O7727" i="2"/>
  <c r="O7831" i="2"/>
  <c r="O7916" i="2"/>
  <c r="O8012" i="2"/>
  <c r="O8118" i="2"/>
  <c r="O8203" i="2"/>
  <c r="O8306" i="2"/>
  <c r="O8418" i="2"/>
  <c r="O8520" i="2"/>
  <c r="O8606" i="2"/>
  <c r="O8692" i="2"/>
  <c r="O8790" i="2"/>
  <c r="O8864" i="2"/>
  <c r="O8959" i="2"/>
  <c r="O9054" i="2"/>
  <c r="O9149" i="2"/>
  <c r="O9205" i="2"/>
  <c r="O9271" i="2"/>
  <c r="O9319" i="2"/>
  <c r="O9379" i="2"/>
  <c r="O9442" i="2"/>
  <c r="O9493" i="2"/>
  <c r="O9541" i="2"/>
  <c r="O9607" i="2"/>
  <c r="O9667" i="2"/>
  <c r="O9718" i="2"/>
  <c r="O9781" i="2"/>
  <c r="O9829" i="2"/>
  <c r="O9889" i="2"/>
  <c r="O9955" i="2"/>
  <c r="O8997" i="2"/>
  <c r="O4933" i="2"/>
  <c r="O3771" i="2"/>
  <c r="O1895" i="2"/>
  <c r="O1581" i="2"/>
  <c r="O8484" i="2"/>
  <c r="O9251" i="2"/>
  <c r="O9491" i="2"/>
  <c r="O9662" i="2"/>
  <c r="O9887" i="2"/>
  <c r="O1584" i="2"/>
  <c r="O8690" i="2"/>
  <c r="O9315" i="2"/>
  <c r="O9600" i="2"/>
  <c r="O9765" i="2"/>
  <c r="O9939" i="2"/>
  <c r="O350" i="2"/>
  <c r="O1035" i="2"/>
  <c r="O1586" i="2"/>
  <c r="O2056" i="2"/>
  <c r="O2463" i="2"/>
  <c r="O2799" i="2"/>
  <c r="O3104" i="2"/>
  <c r="O3387" i="2"/>
  <c r="O3614" i="2"/>
  <c r="O3922" i="2"/>
  <c r="O4210" i="2"/>
  <c r="O4458" i="2"/>
  <c r="O4617" i="2"/>
  <c r="O4825" i="2"/>
  <c r="O5020" i="2"/>
  <c r="O5163" i="2"/>
  <c r="O5337" i="2"/>
  <c r="O5514" i="2"/>
  <c r="O5689" i="2"/>
  <c r="O5848" i="2"/>
  <c r="O6023" i="2"/>
  <c r="O6168" i="2"/>
  <c r="O6288" i="2"/>
  <c r="O6449" i="2"/>
  <c r="O6594" i="2"/>
  <c r="O6743" i="2"/>
  <c r="O6845" i="2"/>
  <c r="O6995" i="2"/>
  <c r="O7138" i="2"/>
  <c r="O7226" i="2"/>
  <c r="O7322" i="2"/>
  <c r="O7440" i="2"/>
  <c r="O7536" i="2"/>
  <c r="O7622" i="2"/>
  <c r="O7728" i="2"/>
  <c r="O7836" i="2"/>
  <c r="O7917" i="2"/>
  <c r="O8013" i="2"/>
  <c r="O8131" i="2"/>
  <c r="O8227" i="2"/>
  <c r="O8312" i="2"/>
  <c r="O8419" i="2"/>
  <c r="O8522" i="2"/>
  <c r="O8608" i="2"/>
  <c r="O8693" i="2"/>
  <c r="O8802" i="2"/>
  <c r="O8882" i="2"/>
  <c r="O8960" i="2"/>
  <c r="O9055" i="2"/>
  <c r="O9150" i="2"/>
  <c r="O9215" i="2"/>
  <c r="O9278" i="2"/>
  <c r="O9332" i="2"/>
  <c r="O9380" i="2"/>
  <c r="O9443" i="2"/>
  <c r="O9503" i="2"/>
  <c r="O9554" i="2"/>
  <c r="O9620" i="2"/>
  <c r="O9668" i="2"/>
  <c r="O9728" i="2"/>
  <c r="O9791" i="2"/>
  <c r="O9842" i="2"/>
  <c r="O9890" i="2"/>
  <c r="O9956" i="2"/>
  <c r="O2164" i="2"/>
  <c r="O4038" i="2"/>
  <c r="O4731" i="2"/>
  <c r="O5049" i="2"/>
  <c r="O5560" i="2"/>
  <c r="O5739" i="2"/>
  <c r="O6076" i="2"/>
  <c r="O6354" i="2"/>
  <c r="O6605" i="2"/>
  <c r="O6922" i="2"/>
  <c r="O7148" i="2"/>
  <c r="O7365" i="2"/>
  <c r="O7557" i="2"/>
  <c r="O7857" i="2"/>
  <c r="O8057" i="2"/>
  <c r="O8248" i="2"/>
  <c r="O8462" i="2"/>
  <c r="O8648" i="2"/>
  <c r="O8806" i="2"/>
  <c r="O8996" i="2"/>
  <c r="O9168" i="2"/>
  <c r="O9345" i="2"/>
  <c r="O9459" i="2"/>
  <c r="O9507" i="2"/>
  <c r="O9633" i="2"/>
  <c r="O9684" i="2"/>
  <c r="O9795" i="2"/>
  <c r="O9921" i="2"/>
  <c r="O1279" i="2"/>
  <c r="O5740" i="2"/>
  <c r="O6359" i="2"/>
  <c r="O6652" i="2"/>
  <c r="O6923" i="2"/>
  <c r="O7149" i="2"/>
  <c r="O7382" i="2"/>
  <c r="O7570" i="2"/>
  <c r="O7773" i="2"/>
  <c r="O8073" i="2"/>
  <c r="O8261" i="2"/>
  <c r="O8464" i="2"/>
  <c r="O8549" i="2"/>
  <c r="O8747" i="2"/>
  <c r="O8916" i="2"/>
  <c r="O9170" i="2"/>
  <c r="O9238" i="2"/>
  <c r="O9349" i="2"/>
  <c r="O9463" i="2"/>
  <c r="O9574" i="2"/>
  <c r="O9697" i="2"/>
  <c r="O9799" i="2"/>
  <c r="O9922" i="2"/>
  <c r="O1280" i="2"/>
  <c r="O7882" i="2"/>
  <c r="O8650" i="2"/>
  <c r="O9002" i="2"/>
  <c r="O9248" i="2"/>
  <c r="O9362" i="2"/>
  <c r="O9536" i="2"/>
  <c r="O9698" i="2"/>
  <c r="O9812" i="2"/>
  <c r="O9923" i="2"/>
  <c r="O1385" i="2"/>
  <c r="O9108" i="2"/>
  <c r="O9813" i="2"/>
  <c r="O1497" i="2"/>
  <c r="O8846" i="2"/>
  <c r="O9538" i="2"/>
  <c r="O9826" i="2"/>
  <c r="O9991" i="2"/>
  <c r="O856" i="2"/>
  <c r="O8591" i="2"/>
  <c r="O9314" i="2"/>
  <c r="O9539" i="2"/>
  <c r="O9764" i="2"/>
  <c r="O9938" i="2"/>
  <c r="O2019" i="2"/>
  <c r="O8592" i="2"/>
  <c r="O9375" i="2"/>
  <c r="O9663" i="2"/>
  <c r="O9888" i="2"/>
  <c r="O484" i="2"/>
  <c r="O1225" i="2"/>
  <c r="O1639" i="2"/>
  <c r="O2060" i="2"/>
  <c r="O2465" i="2"/>
  <c r="O2801" i="2"/>
  <c r="O3114" i="2"/>
  <c r="O3415" i="2"/>
  <c r="O3690" i="2"/>
  <c r="O3924" i="2"/>
  <c r="O4212" i="2"/>
  <c r="O4465" i="2"/>
  <c r="O4638" i="2"/>
  <c r="O4848" i="2"/>
  <c r="O5041" i="2"/>
  <c r="O5214" i="2"/>
  <c r="O5342" i="2"/>
  <c r="O5515" i="2"/>
  <c r="O5712" i="2"/>
  <c r="O5855" i="2"/>
  <c r="O6024" i="2"/>
  <c r="O6172" i="2"/>
  <c r="O6317" i="2"/>
  <c r="O6450" i="2"/>
  <c r="O6599" i="2"/>
  <c r="O6744" i="2"/>
  <c r="O6864" i="2"/>
  <c r="O7008" i="2"/>
  <c r="O7139" i="2"/>
  <c r="O7254" i="2"/>
  <c r="O7339" i="2"/>
  <c r="O7442" i="2"/>
  <c r="O7538" i="2"/>
  <c r="O7624" i="2"/>
  <c r="O7730" i="2"/>
  <c r="O7838" i="2"/>
  <c r="O7944" i="2"/>
  <c r="O8030" i="2"/>
  <c r="O8132" i="2"/>
  <c r="O8228" i="2"/>
  <c r="O8313" i="2"/>
  <c r="O8420" i="2"/>
  <c r="O8528" i="2"/>
  <c r="O8634" i="2"/>
  <c r="O8708" i="2"/>
  <c r="O8803" i="2"/>
  <c r="O8887" i="2"/>
  <c r="O8961" i="2"/>
  <c r="O9059" i="2"/>
  <c r="O9151" i="2"/>
  <c r="O9216" i="2"/>
  <c r="O9279" i="2"/>
  <c r="O9333" i="2"/>
  <c r="O9381" i="2"/>
  <c r="O9444" i="2"/>
  <c r="O9504" i="2"/>
  <c r="O9555" i="2"/>
  <c r="O9621" i="2"/>
  <c r="O9669" i="2"/>
  <c r="O9729" i="2"/>
  <c r="O9792" i="2"/>
  <c r="O9843" i="2"/>
  <c r="O9891" i="2"/>
  <c r="O9957" i="2"/>
  <c r="O501" i="2"/>
  <c r="O2553" i="2"/>
  <c r="O2894" i="2"/>
  <c r="O3229" i="2"/>
  <c r="O3461" i="2"/>
  <c r="O3763" i="2"/>
  <c r="O4217" i="2"/>
  <c r="O4490" i="2"/>
  <c r="O4925" i="2"/>
  <c r="O5226" i="2"/>
  <c r="O5401" i="2"/>
  <c r="O5913" i="2"/>
  <c r="O6209" i="2"/>
  <c r="O6503" i="2"/>
  <c r="O6768" i="2"/>
  <c r="O7053" i="2"/>
  <c r="O7269" i="2"/>
  <c r="O7450" i="2"/>
  <c r="O7665" i="2"/>
  <c r="O7772" i="2"/>
  <c r="O7961" i="2"/>
  <c r="O8141" i="2"/>
  <c r="O8356" i="2"/>
  <c r="O8548" i="2"/>
  <c r="O8732" i="2"/>
  <c r="O8904" i="2"/>
  <c r="O9094" i="2"/>
  <c r="O9237" i="2"/>
  <c r="O9285" i="2"/>
  <c r="O9408" i="2"/>
  <c r="O9573" i="2"/>
  <c r="O9747" i="2"/>
  <c r="O9855" i="2"/>
  <c r="O9972" i="2"/>
  <c r="O579" i="2"/>
  <c r="O1799" i="2"/>
  <c r="O2283" i="2"/>
  <c r="O2565" i="2"/>
  <c r="O2924" i="2"/>
  <c r="O3230" i="2"/>
  <c r="O3462" i="2"/>
  <c r="O3764" i="2"/>
  <c r="O4047" i="2"/>
  <c r="O4311" i="2"/>
  <c r="O4527" i="2"/>
  <c r="O4732" i="2"/>
  <c r="O4926" i="2"/>
  <c r="O5054" i="2"/>
  <c r="O5227" i="2"/>
  <c r="O5424" i="2"/>
  <c r="O5617" i="2"/>
  <c r="O5918" i="2"/>
  <c r="O6077" i="2"/>
  <c r="O6210" i="2"/>
  <c r="O6504" i="2"/>
  <c r="O6785" i="2"/>
  <c r="O7060" i="2"/>
  <c r="O7276" i="2"/>
  <c r="O7485" i="2"/>
  <c r="O7666" i="2"/>
  <c r="O7858" i="2"/>
  <c r="O7966" i="2"/>
  <c r="O8176" i="2"/>
  <c r="O8357" i="2"/>
  <c r="O8649" i="2"/>
  <c r="O8839" i="2"/>
  <c r="O9095" i="2"/>
  <c r="O9286" i="2"/>
  <c r="O9409" i="2"/>
  <c r="O9526" i="2"/>
  <c r="O9634" i="2"/>
  <c r="O9751" i="2"/>
  <c r="O9862" i="2"/>
  <c r="O9973" i="2"/>
  <c r="O827" i="2"/>
  <c r="O1884" i="2"/>
  <c r="O2284" i="2"/>
  <c r="O2566" i="2"/>
  <c r="O2935" i="2"/>
  <c r="O3231" i="2"/>
  <c r="O3570" i="2"/>
  <c r="O3770" i="2"/>
  <c r="O4048" i="2"/>
  <c r="O4320" i="2"/>
  <c r="O4534" i="2"/>
  <c r="O4754" i="2"/>
  <c r="O5106" i="2"/>
  <c r="O5250" i="2"/>
  <c r="O5443" i="2"/>
  <c r="O5618" i="2"/>
  <c r="O5745" i="2"/>
  <c r="O5919" i="2"/>
  <c r="O6096" i="2"/>
  <c r="O6257" i="2"/>
  <c r="O6360" i="2"/>
  <c r="O6508" i="2"/>
  <c r="O6653" i="2"/>
  <c r="O6786" i="2"/>
  <c r="O6930" i="2"/>
  <c r="O7061" i="2"/>
  <c r="O7192" i="2"/>
  <c r="O7277" i="2"/>
  <c r="O7384" i="2"/>
  <c r="O7492" i="2"/>
  <c r="O7571" i="2"/>
  <c r="O7667" i="2"/>
  <c r="O7786" i="2"/>
  <c r="O7967" i="2"/>
  <c r="O8074" i="2"/>
  <c r="O8177" i="2"/>
  <c r="O8262" i="2"/>
  <c r="O8358" i="2"/>
  <c r="O8477" i="2"/>
  <c r="O8573" i="2"/>
  <c r="O8748" i="2"/>
  <c r="O8843" i="2"/>
  <c r="O8918" i="2"/>
  <c r="O9107" i="2"/>
  <c r="O9188" i="2"/>
  <c r="O9299" i="2"/>
  <c r="O9410" i="2"/>
  <c r="O9470" i="2"/>
  <c r="O9587" i="2"/>
  <c r="O9635" i="2"/>
  <c r="O9758" i="2"/>
  <c r="O9875" i="2"/>
  <c r="O9983" i="2"/>
  <c r="O828" i="2"/>
  <c r="O2699" i="2"/>
  <c r="O2936" i="2"/>
  <c r="O3281" i="2"/>
  <c r="O3577" i="2"/>
  <c r="O4073" i="2"/>
  <c r="O4321" i="2"/>
  <c r="O4595" i="2"/>
  <c r="O4759" i="2"/>
  <c r="O4934" i="2"/>
  <c r="O5112" i="2"/>
  <c r="O5271" i="2"/>
  <c r="O5445" i="2"/>
  <c r="O5623" i="2"/>
  <c r="O5798" i="2"/>
  <c r="O5942" i="2"/>
  <c r="O6113" i="2"/>
  <c r="O6258" i="2"/>
  <c r="O6364" i="2"/>
  <c r="O6509" i="2"/>
  <c r="O6672" i="2"/>
  <c r="O6833" i="2"/>
  <c r="O6931" i="2"/>
  <c r="O7062" i="2"/>
  <c r="O7193" i="2"/>
  <c r="O7278" i="2"/>
  <c r="O7385" i="2"/>
  <c r="O7493" i="2"/>
  <c r="O7600" i="2"/>
  <c r="O7685" i="2"/>
  <c r="O7787" i="2"/>
  <c r="O7883" i="2"/>
  <c r="O7968" i="2"/>
  <c r="O8075" i="2"/>
  <c r="O8182" i="2"/>
  <c r="O8289" i="2"/>
  <c r="O8374" i="2"/>
  <c r="O8478" i="2"/>
  <c r="O8574" i="2"/>
  <c r="O8651" i="2"/>
  <c r="O8750" i="2"/>
  <c r="O8844" i="2"/>
  <c r="O8939" i="2"/>
  <c r="O9018" i="2"/>
  <c r="O9189" i="2"/>
  <c r="O9249" i="2"/>
  <c r="O9300" i="2"/>
  <c r="O9363" i="2"/>
  <c r="O9411" i="2"/>
  <c r="O9471" i="2"/>
  <c r="O9537" i="2"/>
  <c r="O9588" i="2"/>
  <c r="O9636" i="2"/>
  <c r="O9699" i="2"/>
  <c r="O9759" i="2"/>
  <c r="O9876" i="2"/>
  <c r="O9924" i="2"/>
  <c r="O9984" i="2"/>
  <c r="O855" i="2"/>
  <c r="O2287" i="2"/>
  <c r="O2700" i="2"/>
  <c r="O2977" i="2"/>
  <c r="O3303" i="2"/>
  <c r="O3578" i="2"/>
  <c r="O3847" i="2"/>
  <c r="O4074" i="2"/>
  <c r="O4352" i="2"/>
  <c r="O4612" i="2"/>
  <c r="O4761" i="2"/>
  <c r="O4938" i="2"/>
  <c r="O5113" i="2"/>
  <c r="O5308" i="2"/>
  <c r="O5451" i="2"/>
  <c r="O5625" i="2"/>
  <c r="O5802" i="2"/>
  <c r="O5963" i="2"/>
  <c r="O6114" i="2"/>
  <c r="O6263" i="2"/>
  <c r="O6408" i="2"/>
  <c r="O6528" i="2"/>
  <c r="O6689" i="2"/>
  <c r="O6834" i="2"/>
  <c r="O6932" i="2"/>
  <c r="O7063" i="2"/>
  <c r="O7209" i="2"/>
  <c r="O7313" i="2"/>
  <c r="O7398" i="2"/>
  <c r="O7494" i="2"/>
  <c r="O7601" i="2"/>
  <c r="O7686" i="2"/>
  <c r="O7794" i="2"/>
  <c r="O7901" i="2"/>
  <c r="O8003" i="2"/>
  <c r="O8088" i="2"/>
  <c r="O8183" i="2"/>
  <c r="O8290" i="2"/>
  <c r="O8375" i="2"/>
  <c r="O8479" i="2"/>
  <c r="O8590" i="2"/>
  <c r="O8687" i="2"/>
  <c r="O8762" i="2"/>
  <c r="O8945" i="2"/>
  <c r="O9019" i="2"/>
  <c r="O9110" i="2"/>
  <c r="O9190" i="2"/>
  <c r="O9250" i="2"/>
  <c r="O9313" i="2"/>
  <c r="O9367" i="2"/>
  <c r="O9415" i="2"/>
  <c r="O9478" i="2"/>
  <c r="O9589" i="2"/>
  <c r="O9655" i="2"/>
  <c r="O9703" i="2"/>
  <c r="O9763" i="2"/>
  <c r="O9877" i="2"/>
  <c r="O9925" i="2"/>
  <c r="O1908" i="2"/>
  <c r="O3031" i="2"/>
  <c r="O3304" i="2"/>
  <c r="O3586" i="2"/>
  <c r="O3877" i="2"/>
  <c r="O4112" i="2"/>
  <c r="O4354" i="2"/>
  <c r="O4613" i="2"/>
  <c r="O4817" i="2"/>
  <c r="O4939" i="2"/>
  <c r="O5136" i="2"/>
  <c r="O5329" i="2"/>
  <c r="O5452" i="2"/>
  <c r="O5630" i="2"/>
  <c r="O5803" i="2"/>
  <c r="O6000" i="2"/>
  <c r="O6119" i="2"/>
  <c r="O6264" i="2"/>
  <c r="O6412" i="2"/>
  <c r="O6545" i="2"/>
  <c r="O6690" i="2"/>
  <c r="O6839" i="2"/>
  <c r="O6974" i="2"/>
  <c r="O7082" i="2"/>
  <c r="O7210" i="2"/>
  <c r="O7318" i="2"/>
  <c r="O7399" i="2"/>
  <c r="O7495" i="2"/>
  <c r="O7614" i="2"/>
  <c r="O7710" i="2"/>
  <c r="O7795" i="2"/>
  <c r="O7902" i="2"/>
  <c r="O8010" i="2"/>
  <c r="O8090" i="2"/>
  <c r="O8184" i="2"/>
  <c r="O8303" i="2"/>
  <c r="O8399" i="2"/>
  <c r="O8688" i="2"/>
  <c r="O8764" i="2"/>
  <c r="O8848" i="2"/>
  <c r="O8952" i="2"/>
  <c r="O9036" i="2"/>
  <c r="O9112" i="2"/>
  <c r="O9203" i="2"/>
  <c r="O9374" i="2"/>
  <c r="O9428" i="2"/>
  <c r="O9599" i="2"/>
  <c r="O9716" i="2"/>
  <c r="O9827" i="2"/>
  <c r="O1021" i="2"/>
  <c r="O3098" i="2"/>
  <c r="O3308" i="2"/>
  <c r="O3588" i="2"/>
  <c r="O3886" i="2"/>
  <c r="O4146" i="2"/>
  <c r="O4381" i="2"/>
  <c r="O4614" i="2"/>
  <c r="O4818" i="2"/>
  <c r="O4962" i="2"/>
  <c r="O5155" i="2"/>
  <c r="O5330" i="2"/>
  <c r="O5509" i="2"/>
  <c r="O5631" i="2"/>
  <c r="O5826" i="2"/>
  <c r="O6017" i="2"/>
  <c r="O6120" i="2"/>
  <c r="O6268" i="2"/>
  <c r="O6413" i="2"/>
  <c r="O6576" i="2"/>
  <c r="O6695" i="2"/>
  <c r="O6840" i="2"/>
  <c r="O6976" i="2"/>
  <c r="O7096" i="2"/>
  <c r="O7211" i="2"/>
  <c r="O7319" i="2"/>
  <c r="O7426" i="2"/>
  <c r="O7511" i="2"/>
  <c r="O7615" i="2"/>
  <c r="O7711" i="2"/>
  <c r="O7796" i="2"/>
  <c r="O7903" i="2"/>
  <c r="O8011" i="2"/>
  <c r="O8117" i="2"/>
  <c r="O8202" i="2"/>
  <c r="O8304" i="2"/>
  <c r="O8400" i="2"/>
  <c r="O8486" i="2"/>
  <c r="O8789" i="2"/>
  <c r="O8863" i="2"/>
  <c r="O8954" i="2"/>
  <c r="O9038" i="2"/>
  <c r="O9113" i="2"/>
  <c r="O9204" i="2"/>
  <c r="O9252" i="2"/>
  <c r="O9429" i="2"/>
  <c r="O9492" i="2"/>
  <c r="O9540" i="2"/>
  <c r="O9717" i="2"/>
  <c r="O9828" i="2"/>
  <c r="O499" i="2"/>
  <c r="O1226" i="2"/>
  <c r="O1657" i="2"/>
  <c r="O2061" i="2"/>
  <c r="O2542" i="2"/>
  <c r="O2892" i="2"/>
  <c r="O3115" i="2"/>
  <c r="O3425" i="2"/>
  <c r="O3691" i="2"/>
  <c r="O3952" i="2"/>
  <c r="O4214" i="2"/>
  <c r="O4466" i="2"/>
  <c r="O4703" i="2"/>
  <c r="O4867" i="2"/>
  <c r="O5042" i="2"/>
  <c r="O5221" i="2"/>
  <c r="O5343" i="2"/>
  <c r="O5538" i="2"/>
  <c r="O5731" i="2"/>
  <c r="O5906" i="2"/>
  <c r="O6028" i="2"/>
  <c r="O6173" i="2"/>
  <c r="O6336" i="2"/>
  <c r="O6455" i="2"/>
  <c r="O6600" i="2"/>
  <c r="O6748" i="2"/>
  <c r="O6890" i="2"/>
  <c r="O7010" i="2"/>
  <c r="O7146" i="2"/>
  <c r="O7255" i="2"/>
  <c r="O7340" i="2"/>
  <c r="O7448" i="2"/>
  <c r="O7555" i="2"/>
  <c r="O7658" i="2"/>
  <c r="O7744" i="2"/>
  <c r="O7840" i="2"/>
  <c r="O7946" i="2"/>
  <c r="O8032" i="2"/>
  <c r="O8133" i="2"/>
  <c r="O8244" i="2"/>
  <c r="O8348" i="2"/>
  <c r="O8433" i="2"/>
  <c r="O8529" i="2"/>
  <c r="O8635" i="2"/>
  <c r="O8709" i="2"/>
  <c r="O8804" i="2"/>
  <c r="O8902" i="2"/>
  <c r="O8994" i="2"/>
  <c r="O9068" i="2"/>
  <c r="O9152" i="2"/>
  <c r="O9223" i="2"/>
  <c r="O9283" i="2"/>
  <c r="O9334" i="2"/>
  <c r="O9397" i="2"/>
  <c r="O9445" i="2"/>
  <c r="O9505" i="2"/>
  <c r="O9571" i="2"/>
  <c r="O9622" i="2"/>
  <c r="O9670" i="2"/>
  <c r="O9733" i="2"/>
  <c r="O9793" i="2"/>
  <c r="O9847" i="2"/>
  <c r="O9910" i="2"/>
  <c r="O9958" i="2"/>
  <c r="O1797" i="2"/>
  <c r="O2285" i="2"/>
  <c r="O2331" i="2"/>
  <c r="O2345" i="2"/>
  <c r="O500" i="2"/>
  <c r="O1277" i="2"/>
  <c r="O1783" i="2"/>
  <c r="O2133" i="2"/>
  <c r="O2552" i="2"/>
  <c r="O2893" i="2"/>
  <c r="O3145" i="2"/>
  <c r="O3426" i="2"/>
  <c r="O3742" i="2"/>
  <c r="O4037" i="2"/>
  <c r="O4216" i="2"/>
  <c r="O4488" i="2"/>
  <c r="O4704" i="2"/>
  <c r="O4869" i="2"/>
  <c r="O5047" i="2"/>
  <c r="O5222" i="2"/>
  <c r="O5400" i="2"/>
  <c r="O5559" i="2"/>
  <c r="O5733" i="2"/>
  <c r="O5911" i="2"/>
  <c r="O6029" i="2"/>
  <c r="O6192" i="2"/>
  <c r="O6353" i="2"/>
  <c r="O6498" i="2"/>
  <c r="O6604" i="2"/>
  <c r="O6749" i="2"/>
  <c r="O6909" i="2"/>
  <c r="O7016" i="2"/>
  <c r="O7147" i="2"/>
  <c r="O7268" i="2"/>
  <c r="O7364" i="2"/>
  <c r="O7449" i="2"/>
  <c r="O7556" i="2"/>
  <c r="O7664" i="2"/>
  <c r="O7745" i="2"/>
  <c r="O7841" i="2"/>
  <c r="O7960" i="2"/>
  <c r="O8056" i="2"/>
  <c r="O8140" i="2"/>
  <c r="O8246" i="2"/>
  <c r="O8349" i="2"/>
  <c r="O8434" i="2"/>
  <c r="O8530" i="2"/>
  <c r="O8647" i="2"/>
  <c r="O8731" i="2"/>
  <c r="O8805" i="2"/>
  <c r="O8903" i="2"/>
  <c r="O8995" i="2"/>
  <c r="O9069" i="2"/>
  <c r="O9153" i="2"/>
  <c r="O9236" i="2"/>
  <c r="O9284" i="2"/>
  <c r="O9344" i="2"/>
  <c r="O9407" i="2"/>
  <c r="O9458" i="2"/>
  <c r="O9506" i="2"/>
  <c r="O9572" i="2"/>
  <c r="O9632" i="2"/>
  <c r="O9683" i="2"/>
  <c r="O9746" i="2"/>
  <c r="O9794" i="2"/>
  <c r="O9854" i="2"/>
  <c r="O9920" i="2"/>
  <c r="O9971" i="2"/>
  <c r="O1278" i="2"/>
  <c r="O1892" i="2"/>
  <c r="O2701" i="2"/>
  <c r="O2702" i="2"/>
  <c r="N4" i="2"/>
  <c r="N5" i="2"/>
  <c r="N11" i="2"/>
  <c r="N17" i="2"/>
  <c r="N23" i="2"/>
  <c r="N29" i="2"/>
  <c r="N35" i="2"/>
  <c r="N41" i="2"/>
  <c r="N47" i="2"/>
  <c r="N53" i="2"/>
  <c r="N59" i="2"/>
  <c r="N65" i="2"/>
  <c r="N71" i="2"/>
  <c r="N77" i="2"/>
  <c r="N83" i="2"/>
  <c r="N89" i="2"/>
  <c r="N95" i="2"/>
  <c r="N101" i="2"/>
  <c r="N107" i="2"/>
  <c r="N113" i="2"/>
  <c r="N119" i="2"/>
  <c r="N125" i="2"/>
  <c r="N131" i="2"/>
  <c r="N137" i="2"/>
  <c r="N143" i="2"/>
  <c r="N149" i="2"/>
  <c r="N155" i="2"/>
  <c r="N161" i="2"/>
  <c r="N167" i="2"/>
  <c r="N173" i="2"/>
  <c r="N179" i="2"/>
  <c r="N185" i="2"/>
  <c r="N191" i="2"/>
  <c r="N197" i="2"/>
  <c r="N203" i="2"/>
  <c r="N209" i="2"/>
  <c r="N215" i="2"/>
  <c r="N221" i="2"/>
  <c r="N227" i="2"/>
  <c r="N233" i="2"/>
  <c r="N239" i="2"/>
  <c r="N245" i="2"/>
  <c r="N251" i="2"/>
  <c r="N257" i="2"/>
  <c r="N263" i="2"/>
  <c r="N269" i="2"/>
  <c r="N275" i="2"/>
  <c r="N281" i="2"/>
  <c r="N287" i="2"/>
  <c r="N293" i="2"/>
  <c r="N299" i="2"/>
  <c r="N305" i="2"/>
  <c r="N311" i="2"/>
  <c r="N317" i="2"/>
  <c r="N323" i="2"/>
  <c r="N329" i="2"/>
  <c r="N335" i="2"/>
  <c r="N341" i="2"/>
  <c r="N347" i="2"/>
  <c r="N353" i="2"/>
  <c r="N359" i="2"/>
  <c r="N6" i="2"/>
  <c r="N12" i="2"/>
  <c r="N18" i="2"/>
  <c r="N24" i="2"/>
  <c r="N30" i="2"/>
  <c r="N36" i="2"/>
  <c r="N42" i="2"/>
  <c r="N48" i="2"/>
  <c r="N54" i="2"/>
  <c r="N60" i="2"/>
  <c r="N66" i="2"/>
  <c r="N72" i="2"/>
  <c r="N78" i="2"/>
  <c r="N84" i="2"/>
  <c r="N90" i="2"/>
  <c r="N96" i="2"/>
  <c r="N102" i="2"/>
  <c r="N108" i="2"/>
  <c r="N114" i="2"/>
  <c r="N120" i="2"/>
  <c r="N126" i="2"/>
  <c r="N132" i="2"/>
  <c r="N138" i="2"/>
  <c r="N144" i="2"/>
  <c r="N150" i="2"/>
  <c r="N156" i="2"/>
  <c r="N162" i="2"/>
  <c r="N168" i="2"/>
  <c r="N174" i="2"/>
  <c r="N180" i="2"/>
  <c r="N186" i="2"/>
  <c r="N192" i="2"/>
  <c r="N198" i="2"/>
  <c r="N204" i="2"/>
  <c r="N210" i="2"/>
  <c r="N216" i="2"/>
  <c r="N222" i="2"/>
  <c r="N228" i="2"/>
  <c r="N234" i="2"/>
  <c r="N240" i="2"/>
  <c r="N246" i="2"/>
  <c r="N252" i="2"/>
  <c r="N258" i="2"/>
  <c r="N264" i="2"/>
  <c r="N270" i="2"/>
  <c r="N276" i="2"/>
  <c r="N282" i="2"/>
  <c r="N288" i="2"/>
  <c r="N294" i="2"/>
  <c r="N300" i="2"/>
  <c r="N306" i="2"/>
  <c r="N312" i="2"/>
  <c r="N318" i="2"/>
  <c r="N324" i="2"/>
  <c r="N7" i="2"/>
  <c r="N13" i="2"/>
  <c r="N19" i="2"/>
  <c r="N25" i="2"/>
  <c r="N31" i="2"/>
  <c r="N37" i="2"/>
  <c r="N43" i="2"/>
  <c r="N49" i="2"/>
  <c r="N55" i="2"/>
  <c r="N61" i="2"/>
  <c r="N67" i="2"/>
  <c r="N73" i="2"/>
  <c r="N79" i="2"/>
  <c r="N85" i="2"/>
  <c r="N91" i="2"/>
  <c r="N97" i="2"/>
  <c r="N103" i="2"/>
  <c r="N109" i="2"/>
  <c r="N115" i="2"/>
  <c r="N121" i="2"/>
  <c r="N127" i="2"/>
  <c r="N133" i="2"/>
  <c r="N139" i="2"/>
  <c r="N145" i="2"/>
  <c r="N151" i="2"/>
  <c r="N157" i="2"/>
  <c r="N163" i="2"/>
  <c r="N169" i="2"/>
  <c r="N175" i="2"/>
  <c r="N181" i="2"/>
  <c r="N187" i="2"/>
  <c r="N193" i="2"/>
  <c r="N199" i="2"/>
  <c r="N205" i="2"/>
  <c r="N211" i="2"/>
  <c r="N217" i="2"/>
  <c r="N223" i="2"/>
  <c r="N229" i="2"/>
  <c r="N235" i="2"/>
  <c r="N241" i="2"/>
  <c r="N247" i="2"/>
  <c r="N253" i="2"/>
  <c r="N259" i="2"/>
  <c r="N265" i="2"/>
  <c r="N271" i="2"/>
  <c r="N277" i="2"/>
  <c r="N283" i="2"/>
  <c r="N289" i="2"/>
  <c r="N295" i="2"/>
  <c r="N301" i="2"/>
  <c r="N307" i="2"/>
  <c r="N313" i="2"/>
  <c r="N319" i="2"/>
  <c r="N325" i="2"/>
  <c r="N331" i="2"/>
  <c r="N337" i="2"/>
  <c r="N343" i="2"/>
  <c r="N349" i="2"/>
  <c r="N355" i="2"/>
  <c r="N361" i="2"/>
  <c r="N16" i="2"/>
  <c r="N27" i="2"/>
  <c r="N38" i="2"/>
  <c r="N88" i="2"/>
  <c r="N99" i="2"/>
  <c r="N110" i="2"/>
  <c r="N160" i="2"/>
  <c r="N171" i="2"/>
  <c r="N182" i="2"/>
  <c r="N232" i="2"/>
  <c r="N243" i="2"/>
  <c r="N254" i="2"/>
  <c r="N304" i="2"/>
  <c r="N315" i="2"/>
  <c r="N326" i="2"/>
  <c r="N334" i="2"/>
  <c r="N344" i="2"/>
  <c r="N352" i="2"/>
  <c r="N362" i="2"/>
  <c r="N369" i="2"/>
  <c r="N376" i="2"/>
  <c r="N383" i="2"/>
  <c r="N398" i="2"/>
  <c r="N405" i="2"/>
  <c r="N412" i="2"/>
  <c r="N425" i="2"/>
  <c r="N432" i="2"/>
  <c r="N445" i="2"/>
  <c r="N458" i="2"/>
  <c r="N471" i="2"/>
  <c r="N484" i="2"/>
  <c r="N8" i="2"/>
  <c r="N58" i="2"/>
  <c r="N69" i="2"/>
  <c r="N80" i="2"/>
  <c r="N130" i="2"/>
  <c r="N141" i="2"/>
  <c r="N152" i="2"/>
  <c r="N202" i="2"/>
  <c r="N213" i="2"/>
  <c r="N224" i="2"/>
  <c r="N274" i="2"/>
  <c r="N285" i="2"/>
  <c r="N296" i="2"/>
  <c r="N384" i="2"/>
  <c r="N391" i="2"/>
  <c r="N419" i="2"/>
  <c r="N426" i="2"/>
  <c r="N439" i="2"/>
  <c r="N452" i="2"/>
  <c r="N465" i="2"/>
  <c r="N478" i="2"/>
  <c r="N491" i="2"/>
  <c r="N498" i="2"/>
  <c r="N511" i="2"/>
  <c r="N517" i="2"/>
  <c r="N523" i="2"/>
  <c r="N529" i="2"/>
  <c r="N535" i="2"/>
  <c r="N541" i="2"/>
  <c r="N547" i="2"/>
  <c r="N553" i="2"/>
  <c r="N559" i="2"/>
  <c r="N565" i="2"/>
  <c r="N571" i="2"/>
  <c r="N577" i="2"/>
  <c r="N583" i="2"/>
  <c r="N589" i="2"/>
  <c r="N595" i="2"/>
  <c r="N601" i="2"/>
  <c r="N607" i="2"/>
  <c r="N613" i="2"/>
  <c r="N619" i="2"/>
  <c r="N625" i="2"/>
  <c r="N631" i="2"/>
  <c r="N637" i="2"/>
  <c r="N643" i="2"/>
  <c r="N649" i="2"/>
  <c r="N655" i="2"/>
  <c r="N661" i="2"/>
  <c r="N667" i="2"/>
  <c r="N673" i="2"/>
  <c r="N679" i="2"/>
  <c r="N28" i="2"/>
  <c r="N39" i="2"/>
  <c r="N50" i="2"/>
  <c r="N100" i="2"/>
  <c r="N111" i="2"/>
  <c r="N122" i="2"/>
  <c r="N172" i="2"/>
  <c r="N183" i="2"/>
  <c r="N194" i="2"/>
  <c r="N244" i="2"/>
  <c r="N255" i="2"/>
  <c r="N266" i="2"/>
  <c r="N316" i="2"/>
  <c r="N327" i="2"/>
  <c r="N336" i="2"/>
  <c r="N345" i="2"/>
  <c r="N354" i="2"/>
  <c r="N363" i="2"/>
  <c r="N370" i="2"/>
  <c r="N377" i="2"/>
  <c r="N392" i="2"/>
  <c r="N399" i="2"/>
  <c r="N406" i="2"/>
  <c r="N413" i="2"/>
  <c r="N420" i="2"/>
  <c r="N9" i="2"/>
  <c r="N20" i="2"/>
  <c r="N70" i="2"/>
  <c r="N81" i="2"/>
  <c r="N92" i="2"/>
  <c r="N142" i="2"/>
  <c r="N153" i="2"/>
  <c r="N164" i="2"/>
  <c r="N214" i="2"/>
  <c r="N225" i="2"/>
  <c r="N236" i="2"/>
  <c r="N286" i="2"/>
  <c r="N297" i="2"/>
  <c r="N308" i="2"/>
  <c r="N378" i="2"/>
  <c r="N385" i="2"/>
  <c r="N414" i="2"/>
  <c r="N427" i="2"/>
  <c r="N440" i="2"/>
  <c r="N453" i="2"/>
  <c r="N466" i="2"/>
  <c r="N479" i="2"/>
  <c r="N486" i="2"/>
  <c r="N499" i="2"/>
  <c r="N512" i="2"/>
  <c r="N518" i="2"/>
  <c r="N524" i="2"/>
  <c r="N530" i="2"/>
  <c r="N536" i="2"/>
  <c r="N542" i="2"/>
  <c r="N548" i="2"/>
  <c r="N554" i="2"/>
  <c r="N560" i="2"/>
  <c r="N566" i="2"/>
  <c r="N572" i="2"/>
  <c r="N578" i="2"/>
  <c r="N584" i="2"/>
  <c r="N590" i="2"/>
  <c r="N596" i="2"/>
  <c r="N602" i="2"/>
  <c r="N608" i="2"/>
  <c r="N614" i="2"/>
  <c r="N620" i="2"/>
  <c r="N626" i="2"/>
  <c r="N632" i="2"/>
  <c r="N638" i="2"/>
  <c r="N644" i="2"/>
  <c r="N650" i="2"/>
  <c r="N656" i="2"/>
  <c r="N662" i="2"/>
  <c r="N668" i="2"/>
  <c r="N674" i="2"/>
  <c r="N10" i="2"/>
  <c r="N21" i="2"/>
  <c r="N32" i="2"/>
  <c r="N82" i="2"/>
  <c r="N93" i="2"/>
  <c r="N104" i="2"/>
  <c r="N154" i="2"/>
  <c r="N165" i="2"/>
  <c r="N176" i="2"/>
  <c r="N226" i="2"/>
  <c r="N237" i="2"/>
  <c r="N248" i="2"/>
  <c r="N298" i="2"/>
  <c r="N309" i="2"/>
  <c r="N320" i="2"/>
  <c r="N372" i="2"/>
  <c r="N379" i="2"/>
  <c r="N408" i="2"/>
  <c r="N415" i="2"/>
  <c r="N428" i="2"/>
  <c r="N26" i="2"/>
  <c r="N63" i="2"/>
  <c r="N116" i="2"/>
  <c r="N134" i="2"/>
  <c r="N148" i="2"/>
  <c r="N201" i="2"/>
  <c r="N238" i="2"/>
  <c r="N256" i="2"/>
  <c r="N291" i="2"/>
  <c r="N371" i="2"/>
  <c r="N382" i="2"/>
  <c r="N395" i="2"/>
  <c r="N418" i="2"/>
  <c r="N438" i="2"/>
  <c r="N456" i="2"/>
  <c r="N464" i="2"/>
  <c r="N474" i="2"/>
  <c r="N482" i="2"/>
  <c r="N490" i="2"/>
  <c r="N514" i="2"/>
  <c r="N521" i="2"/>
  <c r="N528" i="2"/>
  <c r="N543" i="2"/>
  <c r="N550" i="2"/>
  <c r="N557" i="2"/>
  <c r="N564" i="2"/>
  <c r="N579" i="2"/>
  <c r="N586" i="2"/>
  <c r="N593" i="2"/>
  <c r="N600" i="2"/>
  <c r="N615" i="2"/>
  <c r="N622" i="2"/>
  <c r="N629" i="2"/>
  <c r="N636" i="2"/>
  <c r="N651" i="2"/>
  <c r="N658" i="2"/>
  <c r="N665" i="2"/>
  <c r="N672" i="2"/>
  <c r="N45" i="2"/>
  <c r="N98" i="2"/>
  <c r="N135" i="2"/>
  <c r="N188" i="2"/>
  <c r="N206" i="2"/>
  <c r="N220" i="2"/>
  <c r="N273" i="2"/>
  <c r="N310" i="2"/>
  <c r="N328" i="2"/>
  <c r="N342" i="2"/>
  <c r="N358" i="2"/>
  <c r="N396" i="2"/>
  <c r="N409" i="2"/>
  <c r="N421" i="2"/>
  <c r="N430" i="2"/>
  <c r="N448" i="2"/>
  <c r="N507" i="2"/>
  <c r="N680" i="2"/>
  <c r="N686" i="2"/>
  <c r="N692" i="2"/>
  <c r="N698" i="2"/>
  <c r="N704" i="2"/>
  <c r="N710" i="2"/>
  <c r="N716" i="2"/>
  <c r="N722" i="2"/>
  <c r="N728" i="2"/>
  <c r="N734" i="2"/>
  <c r="N740" i="2"/>
  <c r="N746" i="2"/>
  <c r="N752" i="2"/>
  <c r="N758" i="2"/>
  <c r="N764" i="2"/>
  <c r="N770" i="2"/>
  <c r="N776" i="2"/>
  <c r="N782" i="2"/>
  <c r="N788" i="2"/>
  <c r="N794" i="2"/>
  <c r="N800" i="2"/>
  <c r="N806" i="2"/>
  <c r="N812" i="2"/>
  <c r="N818" i="2"/>
  <c r="N824" i="2"/>
  <c r="N830" i="2"/>
  <c r="N836" i="2"/>
  <c r="N64" i="2"/>
  <c r="N117" i="2"/>
  <c r="N170" i="2"/>
  <c r="N207" i="2"/>
  <c r="N260" i="2"/>
  <c r="N278" i="2"/>
  <c r="N292" i="2"/>
  <c r="N330" i="2"/>
  <c r="N373" i="2"/>
  <c r="N386" i="2"/>
  <c r="N410" i="2"/>
  <c r="N422" i="2"/>
  <c r="N457" i="2"/>
  <c r="N475" i="2"/>
  <c r="N483" i="2"/>
  <c r="N492" i="2"/>
  <c r="N500" i="2"/>
  <c r="N515" i="2"/>
  <c r="N522" i="2"/>
  <c r="N537" i="2"/>
  <c r="N544" i="2"/>
  <c r="N551" i="2"/>
  <c r="N558" i="2"/>
  <c r="N573" i="2"/>
  <c r="N580" i="2"/>
  <c r="N14" i="2"/>
  <c r="N46" i="2"/>
  <c r="N136" i="2"/>
  <c r="N189" i="2"/>
  <c r="N242" i="2"/>
  <c r="N279" i="2"/>
  <c r="N346" i="2"/>
  <c r="N360" i="2"/>
  <c r="N374" i="2"/>
  <c r="N387" i="2"/>
  <c r="N397" i="2"/>
  <c r="N431" i="2"/>
  <c r="N441" i="2"/>
  <c r="N449" i="2"/>
  <c r="N467" i="2"/>
  <c r="N493" i="2"/>
  <c r="N508" i="2"/>
  <c r="N681" i="2"/>
  <c r="N687" i="2"/>
  <c r="N693" i="2"/>
  <c r="N699" i="2"/>
  <c r="N705" i="2"/>
  <c r="N711" i="2"/>
  <c r="N717" i="2"/>
  <c r="N723" i="2"/>
  <c r="N729" i="2"/>
  <c r="N735" i="2"/>
  <c r="N741" i="2"/>
  <c r="N747" i="2"/>
  <c r="N753" i="2"/>
  <c r="N759" i="2"/>
  <c r="N765" i="2"/>
  <c r="N771" i="2"/>
  <c r="N777" i="2"/>
  <c r="N783" i="2"/>
  <c r="N789" i="2"/>
  <c r="N795" i="2"/>
  <c r="N801" i="2"/>
  <c r="N807" i="2"/>
  <c r="N813" i="2"/>
  <c r="N819" i="2"/>
  <c r="N825" i="2"/>
  <c r="N831" i="2"/>
  <c r="N837" i="2"/>
  <c r="N15" i="2"/>
  <c r="N52" i="2"/>
  <c r="N68" i="2"/>
  <c r="N105" i="2"/>
  <c r="N123" i="2"/>
  <c r="N158" i="2"/>
  <c r="N190" i="2"/>
  <c r="N280" i="2"/>
  <c r="N364" i="2"/>
  <c r="N375" i="2"/>
  <c r="N388" i="2"/>
  <c r="N401" i="2"/>
  <c r="N434" i="2"/>
  <c r="N442" i="2"/>
  <c r="N460" i="2"/>
  <c r="N494" i="2"/>
  <c r="N509" i="2"/>
  <c r="N129" i="2"/>
  <c r="N196" i="2"/>
  <c r="N284" i="2"/>
  <c r="N340" i="2"/>
  <c r="N367" i="2"/>
  <c r="N389" i="2"/>
  <c r="N411" i="2"/>
  <c r="N444" i="2"/>
  <c r="N473" i="2"/>
  <c r="N516" i="2"/>
  <c r="N527" i="2"/>
  <c r="N540" i="2"/>
  <c r="N599" i="2"/>
  <c r="N648" i="2"/>
  <c r="N677" i="2"/>
  <c r="N685" i="2"/>
  <c r="N694" i="2"/>
  <c r="N709" i="2"/>
  <c r="N718" i="2"/>
  <c r="N733" i="2"/>
  <c r="N742" i="2"/>
  <c r="N757" i="2"/>
  <c r="N766" i="2"/>
  <c r="N781" i="2"/>
  <c r="N790" i="2"/>
  <c r="N805" i="2"/>
  <c r="N814" i="2"/>
  <c r="N829" i="2"/>
  <c r="N44" i="2"/>
  <c r="N75" i="2"/>
  <c r="N106" i="2"/>
  <c r="N230" i="2"/>
  <c r="N348" i="2"/>
  <c r="N368" i="2"/>
  <c r="N390" i="2"/>
  <c r="N429" i="2"/>
  <c r="N461" i="2"/>
  <c r="N476" i="2"/>
  <c r="N489" i="2"/>
  <c r="N503" i="2"/>
  <c r="N567" i="2"/>
  <c r="N611" i="2"/>
  <c r="N630" i="2"/>
  <c r="N640" i="2"/>
  <c r="N659" i="2"/>
  <c r="N669" i="2"/>
  <c r="N702" i="2"/>
  <c r="N726" i="2"/>
  <c r="N750" i="2"/>
  <c r="N774" i="2"/>
  <c r="N798" i="2"/>
  <c r="N822" i="2"/>
  <c r="N838" i="2"/>
  <c r="N844" i="2"/>
  <c r="N850" i="2"/>
  <c r="N856" i="2"/>
  <c r="N862" i="2"/>
  <c r="N868" i="2"/>
  <c r="N874" i="2"/>
  <c r="N880" i="2"/>
  <c r="N886" i="2"/>
  <c r="N892" i="2"/>
  <c r="N898" i="2"/>
  <c r="N904" i="2"/>
  <c r="N910" i="2"/>
  <c r="N916" i="2"/>
  <c r="N922" i="2"/>
  <c r="N928" i="2"/>
  <c r="N934" i="2"/>
  <c r="N940" i="2"/>
  <c r="N946" i="2"/>
  <c r="N952" i="2"/>
  <c r="N958" i="2"/>
  <c r="N964" i="2"/>
  <c r="N970" i="2"/>
  <c r="N976" i="2"/>
  <c r="N982" i="2"/>
  <c r="N988" i="2"/>
  <c r="N994" i="2"/>
  <c r="N1000" i="2"/>
  <c r="N1006" i="2"/>
  <c r="N1012" i="2"/>
  <c r="N1018" i="2"/>
  <c r="N1024" i="2"/>
  <c r="N1030" i="2"/>
  <c r="N1036" i="2"/>
  <c r="N1042" i="2"/>
  <c r="N1048" i="2"/>
  <c r="N1054" i="2"/>
  <c r="N1060" i="2"/>
  <c r="N1066" i="2"/>
  <c r="N1072" i="2"/>
  <c r="N1078" i="2"/>
  <c r="N1084" i="2"/>
  <c r="N1090" i="2"/>
  <c r="N1096" i="2"/>
  <c r="N1102" i="2"/>
  <c r="N1108" i="2"/>
  <c r="N1114" i="2"/>
  <c r="N1120" i="2"/>
  <c r="N1126" i="2"/>
  <c r="N1132" i="2"/>
  <c r="N1138" i="2"/>
  <c r="N1144" i="2"/>
  <c r="N1150" i="2"/>
  <c r="N1156" i="2"/>
  <c r="N1162" i="2"/>
  <c r="N1168" i="2"/>
  <c r="N1174" i="2"/>
  <c r="N1180" i="2"/>
  <c r="N1186" i="2"/>
  <c r="N1192" i="2"/>
  <c r="N1198" i="2"/>
  <c r="N1204" i="2"/>
  <c r="N1210" i="2"/>
  <c r="N1216" i="2"/>
  <c r="N1222" i="2"/>
  <c r="N1228" i="2"/>
  <c r="N1234" i="2"/>
  <c r="N1240" i="2"/>
  <c r="N1246" i="2"/>
  <c r="N1252" i="2"/>
  <c r="N1258" i="2"/>
  <c r="N1264" i="2"/>
  <c r="N1270" i="2"/>
  <c r="N1276" i="2"/>
  <c r="N1282" i="2"/>
  <c r="N1288" i="2"/>
  <c r="N1294" i="2"/>
  <c r="N1300" i="2"/>
  <c r="N1306" i="2"/>
  <c r="N1312" i="2"/>
  <c r="N1318" i="2"/>
  <c r="N1324" i="2"/>
  <c r="N1330" i="2"/>
  <c r="N1336" i="2"/>
  <c r="N1342" i="2"/>
  <c r="N1348" i="2"/>
  <c r="N1354" i="2"/>
  <c r="N1360" i="2"/>
  <c r="N1366" i="2"/>
  <c r="N1372" i="2"/>
  <c r="N1378" i="2"/>
  <c r="N51" i="2"/>
  <c r="N140" i="2"/>
  <c r="N166" i="2"/>
  <c r="N261" i="2"/>
  <c r="N290" i="2"/>
  <c r="N321" i="2"/>
  <c r="N350" i="2"/>
  <c r="N393" i="2"/>
  <c r="N433" i="2"/>
  <c r="N446" i="2"/>
  <c r="N462" i="2"/>
  <c r="N477" i="2"/>
  <c r="N504" i="2"/>
  <c r="N531" i="2"/>
  <c r="N555" i="2"/>
  <c r="N568" i="2"/>
  <c r="N591" i="2"/>
  <c r="N621" i="2"/>
  <c r="N660" i="2"/>
  <c r="N678" i="2"/>
  <c r="N695" i="2"/>
  <c r="N719" i="2"/>
  <c r="N743" i="2"/>
  <c r="N767" i="2"/>
  <c r="N791" i="2"/>
  <c r="N815" i="2"/>
  <c r="N76" i="2"/>
  <c r="N200" i="2"/>
  <c r="N231" i="2"/>
  <c r="N262" i="2"/>
  <c r="N394" i="2"/>
  <c r="N416" i="2"/>
  <c r="N447" i="2"/>
  <c r="N505" i="2"/>
  <c r="N519" i="2"/>
  <c r="N532" i="2"/>
  <c r="N581" i="2"/>
  <c r="N603" i="2"/>
  <c r="N612" i="2"/>
  <c r="N641" i="2"/>
  <c r="N670" i="2"/>
  <c r="N688" i="2"/>
  <c r="N703" i="2"/>
  <c r="N712" i="2"/>
  <c r="N727" i="2"/>
  <c r="N736" i="2"/>
  <c r="N751" i="2"/>
  <c r="N760" i="2"/>
  <c r="N775" i="2"/>
  <c r="N784" i="2"/>
  <c r="N799" i="2"/>
  <c r="N808" i="2"/>
  <c r="N823" i="2"/>
  <c r="N832" i="2"/>
  <c r="N839" i="2"/>
  <c r="N845" i="2"/>
  <c r="N851" i="2"/>
  <c r="N857" i="2"/>
  <c r="N863" i="2"/>
  <c r="N869" i="2"/>
  <c r="N875" i="2"/>
  <c r="N881" i="2"/>
  <c r="N887" i="2"/>
  <c r="N893" i="2"/>
  <c r="N899" i="2"/>
  <c r="N905" i="2"/>
  <c r="N911" i="2"/>
  <c r="N917" i="2"/>
  <c r="N923" i="2"/>
  <c r="N929" i="2"/>
  <c r="N935" i="2"/>
  <c r="N941" i="2"/>
  <c r="N947" i="2"/>
  <c r="N953" i="2"/>
  <c r="N959" i="2"/>
  <c r="N965" i="2"/>
  <c r="N971" i="2"/>
  <c r="N977" i="2"/>
  <c r="N983" i="2"/>
  <c r="N989" i="2"/>
  <c r="N995" i="2"/>
  <c r="N1001" i="2"/>
  <c r="N1007" i="2"/>
  <c r="N1013" i="2"/>
  <c r="N1019" i="2"/>
  <c r="N1025" i="2"/>
  <c r="N1031" i="2"/>
  <c r="N1037" i="2"/>
  <c r="N1043" i="2"/>
  <c r="N1049" i="2"/>
  <c r="N1055" i="2"/>
  <c r="N1061" i="2"/>
  <c r="N1067" i="2"/>
  <c r="N1073" i="2"/>
  <c r="N1079" i="2"/>
  <c r="N1085" i="2"/>
  <c r="N1091" i="2"/>
  <c r="N1097" i="2"/>
  <c r="N1103" i="2"/>
  <c r="N1109" i="2"/>
  <c r="N1115" i="2"/>
  <c r="N1121" i="2"/>
  <c r="N1127" i="2"/>
  <c r="N1133" i="2"/>
  <c r="N1139" i="2"/>
  <c r="N1145" i="2"/>
  <c r="N1151" i="2"/>
  <c r="N1157" i="2"/>
  <c r="N1163" i="2"/>
  <c r="N1169" i="2"/>
  <c r="N1175" i="2"/>
  <c r="N1181" i="2"/>
  <c r="N1187" i="2"/>
  <c r="N1193" i="2"/>
  <c r="N1199" i="2"/>
  <c r="N1205" i="2"/>
  <c r="N1211" i="2"/>
  <c r="N1217" i="2"/>
  <c r="N1223" i="2"/>
  <c r="N1229" i="2"/>
  <c r="N1235" i="2"/>
  <c r="N1241" i="2"/>
  <c r="N1247" i="2"/>
  <c r="N1253" i="2"/>
  <c r="N1259" i="2"/>
  <c r="N1265" i="2"/>
  <c r="N1271" i="2"/>
  <c r="N1277" i="2"/>
  <c r="N1283" i="2"/>
  <c r="N1289" i="2"/>
  <c r="N1295" i="2"/>
  <c r="N1301" i="2"/>
  <c r="N1307" i="2"/>
  <c r="N1313" i="2"/>
  <c r="N1319" i="2"/>
  <c r="N1325" i="2"/>
  <c r="N1331" i="2"/>
  <c r="N1337" i="2"/>
  <c r="N1343" i="2"/>
  <c r="N1349" i="2"/>
  <c r="N1355" i="2"/>
  <c r="N1361" i="2"/>
  <c r="N1367" i="2"/>
  <c r="N1373" i="2"/>
  <c r="N1379" i="2"/>
  <c r="N56" i="2"/>
  <c r="N87" i="2"/>
  <c r="N208" i="2"/>
  <c r="N268" i="2"/>
  <c r="N400" i="2"/>
  <c r="N417" i="2"/>
  <c r="N451" i="2"/>
  <c r="N495" i="2"/>
  <c r="N520" i="2"/>
  <c r="N533" i="2"/>
  <c r="N546" i="2"/>
  <c r="N624" i="2"/>
  <c r="N642" i="2"/>
  <c r="N653" i="2"/>
  <c r="N671" i="2"/>
  <c r="N689" i="2"/>
  <c r="N713" i="2"/>
  <c r="N737" i="2"/>
  <c r="N761" i="2"/>
  <c r="N785" i="2"/>
  <c r="N809" i="2"/>
  <c r="N833" i="2"/>
  <c r="N840" i="2"/>
  <c r="N846" i="2"/>
  <c r="N852" i="2"/>
  <c r="N858" i="2"/>
  <c r="N864" i="2"/>
  <c r="N870" i="2"/>
  <c r="N876" i="2"/>
  <c r="N882" i="2"/>
  <c r="N888" i="2"/>
  <c r="N894" i="2"/>
  <c r="N900" i="2"/>
  <c r="N906" i="2"/>
  <c r="N912" i="2"/>
  <c r="N918" i="2"/>
  <c r="N924" i="2"/>
  <c r="N930" i="2"/>
  <c r="N936" i="2"/>
  <c r="N942" i="2"/>
  <c r="N948" i="2"/>
  <c r="N954" i="2"/>
  <c r="N960" i="2"/>
  <c r="N966" i="2"/>
  <c r="N972" i="2"/>
  <c r="N978" i="2"/>
  <c r="N984" i="2"/>
  <c r="N990" i="2"/>
  <c r="N996" i="2"/>
  <c r="N22" i="2"/>
  <c r="N178" i="2"/>
  <c r="N219" i="2"/>
  <c r="N333" i="2"/>
  <c r="N437" i="2"/>
  <c r="N468" i="2"/>
  <c r="N488" i="2"/>
  <c r="N534" i="2"/>
  <c r="N556" i="2"/>
  <c r="N597" i="2"/>
  <c r="N628" i="2"/>
  <c r="N707" i="2"/>
  <c r="N721" i="2"/>
  <c r="N748" i="2"/>
  <c r="N762" i="2"/>
  <c r="N803" i="2"/>
  <c r="N817" i="2"/>
  <c r="N842" i="2"/>
  <c r="N853" i="2"/>
  <c r="N903" i="2"/>
  <c r="N914" i="2"/>
  <c r="N925" i="2"/>
  <c r="N975" i="2"/>
  <c r="N986" i="2"/>
  <c r="N997" i="2"/>
  <c r="N1005" i="2"/>
  <c r="N1022" i="2"/>
  <c r="N1046" i="2"/>
  <c r="N1070" i="2"/>
  <c r="N1094" i="2"/>
  <c r="N1118" i="2"/>
  <c r="N1142" i="2"/>
  <c r="N1166" i="2"/>
  <c r="N1190" i="2"/>
  <c r="N1214" i="2"/>
  <c r="N1238" i="2"/>
  <c r="N1262" i="2"/>
  <c r="N1286" i="2"/>
  <c r="N1310" i="2"/>
  <c r="N74" i="2"/>
  <c r="N380" i="2"/>
  <c r="N407" i="2"/>
  <c r="N469" i="2"/>
  <c r="N513" i="2"/>
  <c r="N576" i="2"/>
  <c r="N616" i="2"/>
  <c r="N633" i="2"/>
  <c r="N647" i="2"/>
  <c r="N664" i="2"/>
  <c r="N682" i="2"/>
  <c r="N778" i="2"/>
  <c r="N873" i="2"/>
  <c r="N884" i="2"/>
  <c r="N895" i="2"/>
  <c r="N945" i="2"/>
  <c r="N956" i="2"/>
  <c r="N967" i="2"/>
  <c r="N1015" i="2"/>
  <c r="N1039" i="2"/>
  <c r="N1063" i="2"/>
  <c r="N1087" i="2"/>
  <c r="N1111" i="2"/>
  <c r="N1135" i="2"/>
  <c r="N1159" i="2"/>
  <c r="N1183" i="2"/>
  <c r="N1207" i="2"/>
  <c r="N1231" i="2"/>
  <c r="N1255" i="2"/>
  <c r="N1279" i="2"/>
  <c r="N1303" i="2"/>
  <c r="N1327" i="2"/>
  <c r="N1334" i="2"/>
  <c r="N1341" i="2"/>
  <c r="N1356" i="2"/>
  <c r="N1363" i="2"/>
  <c r="N1370" i="2"/>
  <c r="N1377" i="2"/>
  <c r="N1384" i="2"/>
  <c r="N1390" i="2"/>
  <c r="N1396" i="2"/>
  <c r="N1402" i="2"/>
  <c r="N1408" i="2"/>
  <c r="N1414" i="2"/>
  <c r="N1420" i="2"/>
  <c r="N1426" i="2"/>
  <c r="N1432" i="2"/>
  <c r="N1438" i="2"/>
  <c r="N1444" i="2"/>
  <c r="N1450" i="2"/>
  <c r="N1456" i="2"/>
  <c r="N1462" i="2"/>
  <c r="N1468" i="2"/>
  <c r="N1474" i="2"/>
  <c r="N1480" i="2"/>
  <c r="N1486" i="2"/>
  <c r="N1492" i="2"/>
  <c r="N1498" i="2"/>
  <c r="N1504" i="2"/>
  <c r="N1510" i="2"/>
  <c r="N1516" i="2"/>
  <c r="N1522" i="2"/>
  <c r="N1528" i="2"/>
  <c r="N1534" i="2"/>
  <c r="N1540" i="2"/>
  <c r="N1546" i="2"/>
  <c r="N1552" i="2"/>
  <c r="N1558" i="2"/>
  <c r="N1564" i="2"/>
  <c r="N1570" i="2"/>
  <c r="N1576" i="2"/>
  <c r="N1582" i="2"/>
  <c r="N1588" i="2"/>
  <c r="N1594" i="2"/>
  <c r="N1600" i="2"/>
  <c r="N1606" i="2"/>
  <c r="N1612" i="2"/>
  <c r="N1618" i="2"/>
  <c r="N1624" i="2"/>
  <c r="N1630" i="2"/>
  <c r="N1636" i="2"/>
  <c r="N1642" i="2"/>
  <c r="N1648" i="2"/>
  <c r="N1654" i="2"/>
  <c r="N1660" i="2"/>
  <c r="N33" i="2"/>
  <c r="N86" i="2"/>
  <c r="N128" i="2"/>
  <c r="N338" i="2"/>
  <c r="N538" i="2"/>
  <c r="N561" i="2"/>
  <c r="N582" i="2"/>
  <c r="N598" i="2"/>
  <c r="N617" i="2"/>
  <c r="N634" i="2"/>
  <c r="N696" i="2"/>
  <c r="N708" i="2"/>
  <c r="N749" i="2"/>
  <c r="N763" i="2"/>
  <c r="N792" i="2"/>
  <c r="N804" i="2"/>
  <c r="N843" i="2"/>
  <c r="N854" i="2"/>
  <c r="N865" i="2"/>
  <c r="N915" i="2"/>
  <c r="N926" i="2"/>
  <c r="N937" i="2"/>
  <c r="N987" i="2"/>
  <c r="N998" i="2"/>
  <c r="N1008" i="2"/>
  <c r="N1023" i="2"/>
  <c r="N1032" i="2"/>
  <c r="N1047" i="2"/>
  <c r="N1056" i="2"/>
  <c r="N1071" i="2"/>
  <c r="N1080" i="2"/>
  <c r="N1095" i="2"/>
  <c r="N1104" i="2"/>
  <c r="N1119" i="2"/>
  <c r="N1128" i="2"/>
  <c r="N1143" i="2"/>
  <c r="N1152" i="2"/>
  <c r="N1167" i="2"/>
  <c r="N1176" i="2"/>
  <c r="N1191" i="2"/>
  <c r="N1200" i="2"/>
  <c r="N1215" i="2"/>
  <c r="N1224" i="2"/>
  <c r="N1239" i="2"/>
  <c r="N1248" i="2"/>
  <c r="N1263" i="2"/>
  <c r="N1272" i="2"/>
  <c r="N1287" i="2"/>
  <c r="N34" i="2"/>
  <c r="N184" i="2"/>
  <c r="N339" i="2"/>
  <c r="N381" i="2"/>
  <c r="N443" i="2"/>
  <c r="N470" i="2"/>
  <c r="N496" i="2"/>
  <c r="N539" i="2"/>
  <c r="N652" i="2"/>
  <c r="N666" i="2"/>
  <c r="N683" i="2"/>
  <c r="N697" i="2"/>
  <c r="N724" i="2"/>
  <c r="N738" i="2"/>
  <c r="N779" i="2"/>
  <c r="N793" i="2"/>
  <c r="N820" i="2"/>
  <c r="N834" i="2"/>
  <c r="N885" i="2"/>
  <c r="N896" i="2"/>
  <c r="N907" i="2"/>
  <c r="N957" i="2"/>
  <c r="N968" i="2"/>
  <c r="N979" i="2"/>
  <c r="N1016" i="2"/>
  <c r="N1040" i="2"/>
  <c r="N1064" i="2"/>
  <c r="N1088" i="2"/>
  <c r="N1112" i="2"/>
  <c r="N1136" i="2"/>
  <c r="N1160" i="2"/>
  <c r="N1184" i="2"/>
  <c r="N1208" i="2"/>
  <c r="N1232" i="2"/>
  <c r="N1256" i="2"/>
  <c r="N1280" i="2"/>
  <c r="N1304" i="2"/>
  <c r="N1328" i="2"/>
  <c r="N1335" i="2"/>
  <c r="N1350" i="2"/>
  <c r="N1357" i="2"/>
  <c r="N1364" i="2"/>
  <c r="N1371" i="2"/>
  <c r="N1385" i="2"/>
  <c r="N1391" i="2"/>
  <c r="N1397" i="2"/>
  <c r="N1403" i="2"/>
  <c r="N1409" i="2"/>
  <c r="N1415" i="2"/>
  <c r="N1421" i="2"/>
  <c r="N1427" i="2"/>
  <c r="N1433" i="2"/>
  <c r="N1439" i="2"/>
  <c r="N1445" i="2"/>
  <c r="N1451" i="2"/>
  <c r="N1457" i="2"/>
  <c r="N1463" i="2"/>
  <c r="N1469" i="2"/>
  <c r="N1475" i="2"/>
  <c r="N1481" i="2"/>
  <c r="N1487" i="2"/>
  <c r="N1493" i="2"/>
  <c r="N1499" i="2"/>
  <c r="N1505" i="2"/>
  <c r="N1511" i="2"/>
  <c r="N1517" i="2"/>
  <c r="N1523" i="2"/>
  <c r="N1529" i="2"/>
  <c r="N1535" i="2"/>
  <c r="N1541" i="2"/>
  <c r="N1547" i="2"/>
  <c r="N1553" i="2"/>
  <c r="N1559" i="2"/>
  <c r="N1565" i="2"/>
  <c r="N1571" i="2"/>
  <c r="N1577" i="2"/>
  <c r="N1583" i="2"/>
  <c r="N1589" i="2"/>
  <c r="N1595" i="2"/>
  <c r="N1601" i="2"/>
  <c r="N1607" i="2"/>
  <c r="N1613" i="2"/>
  <c r="N1619" i="2"/>
  <c r="N1625" i="2"/>
  <c r="N1631" i="2"/>
  <c r="N1637" i="2"/>
  <c r="N1643" i="2"/>
  <c r="N1649" i="2"/>
  <c r="N1655" i="2"/>
  <c r="N1661" i="2"/>
  <c r="N147" i="2"/>
  <c r="N195" i="2"/>
  <c r="N249" i="2"/>
  <c r="N351" i="2"/>
  <c r="N424" i="2"/>
  <c r="N472" i="2"/>
  <c r="N497" i="2"/>
  <c r="N545" i="2"/>
  <c r="N585" i="2"/>
  <c r="N605" i="2"/>
  <c r="N654" i="2"/>
  <c r="N684" i="2"/>
  <c r="N725" i="2"/>
  <c r="N739" i="2"/>
  <c r="N768" i="2"/>
  <c r="N780" i="2"/>
  <c r="N821" i="2"/>
  <c r="N835" i="2"/>
  <c r="N847" i="2"/>
  <c r="N897" i="2"/>
  <c r="N908" i="2"/>
  <c r="N919" i="2"/>
  <c r="N969" i="2"/>
  <c r="N980" i="2"/>
  <c r="N991" i="2"/>
  <c r="N1017" i="2"/>
  <c r="N1026" i="2"/>
  <c r="N1041" i="2"/>
  <c r="N1050" i="2"/>
  <c r="N1065" i="2"/>
  <c r="N1074" i="2"/>
  <c r="N1089" i="2"/>
  <c r="N1098" i="2"/>
  <c r="N1113" i="2"/>
  <c r="N1122" i="2"/>
  <c r="N1137" i="2"/>
  <c r="N1146" i="2"/>
  <c r="N1161" i="2"/>
  <c r="N1170" i="2"/>
  <c r="N1185" i="2"/>
  <c r="N1194" i="2"/>
  <c r="N1209" i="2"/>
  <c r="N1218" i="2"/>
  <c r="N1233" i="2"/>
  <c r="N1242" i="2"/>
  <c r="N1257" i="2"/>
  <c r="N1266" i="2"/>
  <c r="N1281" i="2"/>
  <c r="N1290" i="2"/>
  <c r="N118" i="2"/>
  <c r="N212" i="2"/>
  <c r="N303" i="2"/>
  <c r="N435" i="2"/>
  <c r="N481" i="2"/>
  <c r="N588" i="2"/>
  <c r="N623" i="2"/>
  <c r="N646" i="2"/>
  <c r="N796" i="2"/>
  <c r="N816" i="2"/>
  <c r="N859" i="2"/>
  <c r="N877" i="2"/>
  <c r="N891" i="2"/>
  <c r="N944" i="2"/>
  <c r="N981" i="2"/>
  <c r="N999" i="2"/>
  <c r="N1053" i="2"/>
  <c r="N1149" i="2"/>
  <c r="N1245" i="2"/>
  <c r="N1299" i="2"/>
  <c r="N1340" i="2"/>
  <c r="N1351" i="2"/>
  <c r="N1369" i="2"/>
  <c r="N1380" i="2"/>
  <c r="N1395" i="2"/>
  <c r="N1404" i="2"/>
  <c r="N1419" i="2"/>
  <c r="N1428" i="2"/>
  <c r="N1443" i="2"/>
  <c r="N1452" i="2"/>
  <c r="N1467" i="2"/>
  <c r="N1476" i="2"/>
  <c r="N1491" i="2"/>
  <c r="N1500" i="2"/>
  <c r="N1515" i="2"/>
  <c r="N1524" i="2"/>
  <c r="N1539" i="2"/>
  <c r="N1548" i="2"/>
  <c r="N1563" i="2"/>
  <c r="N1572" i="2"/>
  <c r="N1587" i="2"/>
  <c r="N1596" i="2"/>
  <c r="N1611" i="2"/>
  <c r="N1620" i="2"/>
  <c r="N1635" i="2"/>
  <c r="N1644" i="2"/>
  <c r="N1651" i="2"/>
  <c r="N1658" i="2"/>
  <c r="N1665" i="2"/>
  <c r="N1671" i="2"/>
  <c r="N1677" i="2"/>
  <c r="N1683" i="2"/>
  <c r="N1689" i="2"/>
  <c r="N1695" i="2"/>
  <c r="N1701" i="2"/>
  <c r="N1707" i="2"/>
  <c r="N1713" i="2"/>
  <c r="N1719" i="2"/>
  <c r="N1725" i="2"/>
  <c r="N1731" i="2"/>
  <c r="N1737" i="2"/>
  <c r="N1743" i="2"/>
  <c r="N1749" i="2"/>
  <c r="N1755" i="2"/>
  <c r="N1761" i="2"/>
  <c r="N1767" i="2"/>
  <c r="N1773" i="2"/>
  <c r="N1779" i="2"/>
  <c r="N1785" i="2"/>
  <c r="N1791" i="2"/>
  <c r="N1797" i="2"/>
  <c r="N1803" i="2"/>
  <c r="N1809" i="2"/>
  <c r="N1815" i="2"/>
  <c r="N1821" i="2"/>
  <c r="N1827" i="2"/>
  <c r="N1833" i="2"/>
  <c r="N1839" i="2"/>
  <c r="N1845" i="2"/>
  <c r="N1851" i="2"/>
  <c r="N1857" i="2"/>
  <c r="N1863" i="2"/>
  <c r="N1869" i="2"/>
  <c r="N1875" i="2"/>
  <c r="N1881" i="2"/>
  <c r="N1887" i="2"/>
  <c r="N1893" i="2"/>
  <c r="N1899" i="2"/>
  <c r="N1905" i="2"/>
  <c r="N1911" i="2"/>
  <c r="N1917" i="2"/>
  <c r="N1923" i="2"/>
  <c r="N1929" i="2"/>
  <c r="N1935" i="2"/>
  <c r="N1941" i="2"/>
  <c r="N1947" i="2"/>
  <c r="N1953" i="2"/>
  <c r="N1959" i="2"/>
  <c r="N1965" i="2"/>
  <c r="N1971" i="2"/>
  <c r="N1977" i="2"/>
  <c r="N1983" i="2"/>
  <c r="N1989" i="2"/>
  <c r="N1995" i="2"/>
  <c r="N2001" i="2"/>
  <c r="N2007" i="2"/>
  <c r="N2013" i="2"/>
  <c r="N2019" i="2"/>
  <c r="N2025" i="2"/>
  <c r="N2031" i="2"/>
  <c r="N2037" i="2"/>
  <c r="N2043" i="2"/>
  <c r="N2049" i="2"/>
  <c r="N2055" i="2"/>
  <c r="N2061" i="2"/>
  <c r="N2067" i="2"/>
  <c r="N2073" i="2"/>
  <c r="N2079" i="2"/>
  <c r="N2085" i="2"/>
  <c r="N2091" i="2"/>
  <c r="N2097" i="2"/>
  <c r="N2103" i="2"/>
  <c r="N2109" i="2"/>
  <c r="N2115" i="2"/>
  <c r="N40" i="2"/>
  <c r="N124" i="2"/>
  <c r="N436" i="2"/>
  <c r="N525" i="2"/>
  <c r="N552" i="2"/>
  <c r="N592" i="2"/>
  <c r="N676" i="2"/>
  <c r="N701" i="2"/>
  <c r="N772" i="2"/>
  <c r="N841" i="2"/>
  <c r="N878" i="2"/>
  <c r="N931" i="2"/>
  <c r="N949" i="2"/>
  <c r="N963" i="2"/>
  <c r="N1002" i="2"/>
  <c r="N1014" i="2"/>
  <c r="N1028" i="2"/>
  <c r="N1057" i="2"/>
  <c r="N1069" i="2"/>
  <c r="N1083" i="2"/>
  <c r="N1110" i="2"/>
  <c r="N1124" i="2"/>
  <c r="N1153" i="2"/>
  <c r="N1165" i="2"/>
  <c r="N1179" i="2"/>
  <c r="N1206" i="2"/>
  <c r="N1220" i="2"/>
  <c r="N1249" i="2"/>
  <c r="N1261" i="2"/>
  <c r="N1275" i="2"/>
  <c r="N1311" i="2"/>
  <c r="N1322" i="2"/>
  <c r="N1332" i="2"/>
  <c r="N1388" i="2"/>
  <c r="N1412" i="2"/>
  <c r="N1436" i="2"/>
  <c r="N1460" i="2"/>
  <c r="N1484" i="2"/>
  <c r="N1508" i="2"/>
  <c r="N1532" i="2"/>
  <c r="N1556" i="2"/>
  <c r="N1580" i="2"/>
  <c r="N1604" i="2"/>
  <c r="N1628" i="2"/>
  <c r="N146" i="2"/>
  <c r="N218" i="2"/>
  <c r="N485" i="2"/>
  <c r="N562" i="2"/>
  <c r="N594" i="2"/>
  <c r="N730" i="2"/>
  <c r="N754" i="2"/>
  <c r="N797" i="2"/>
  <c r="N860" i="2"/>
  <c r="N913" i="2"/>
  <c r="N950" i="2"/>
  <c r="N1044" i="2"/>
  <c r="N1058" i="2"/>
  <c r="N1099" i="2"/>
  <c r="N1140" i="2"/>
  <c r="N1154" i="2"/>
  <c r="N1195" i="2"/>
  <c r="N1236" i="2"/>
  <c r="N1250" i="2"/>
  <c r="N1291" i="2"/>
  <c r="N1352" i="2"/>
  <c r="N1381" i="2"/>
  <c r="N1405" i="2"/>
  <c r="N1429" i="2"/>
  <c r="N1453" i="2"/>
  <c r="N1477" i="2"/>
  <c r="N1501" i="2"/>
  <c r="N1525" i="2"/>
  <c r="N1549" i="2"/>
  <c r="N1573" i="2"/>
  <c r="N1597" i="2"/>
  <c r="N1621" i="2"/>
  <c r="N1645" i="2"/>
  <c r="N1652" i="2"/>
  <c r="N1659" i="2"/>
  <c r="N1666" i="2"/>
  <c r="N1672" i="2"/>
  <c r="N1678" i="2"/>
  <c r="N314" i="2"/>
  <c r="N450" i="2"/>
  <c r="N487" i="2"/>
  <c r="N526" i="2"/>
  <c r="N563" i="2"/>
  <c r="N706" i="2"/>
  <c r="N755" i="2"/>
  <c r="N773" i="2"/>
  <c r="N826" i="2"/>
  <c r="N879" i="2"/>
  <c r="N932" i="2"/>
  <c r="N985" i="2"/>
  <c r="N1003" i="2"/>
  <c r="N1029" i="2"/>
  <c r="N1125" i="2"/>
  <c r="N1221" i="2"/>
  <c r="N1302" i="2"/>
  <c r="N1314" i="2"/>
  <c r="N1323" i="2"/>
  <c r="N1333" i="2"/>
  <c r="N1344" i="2"/>
  <c r="N1362" i="2"/>
  <c r="N1389" i="2"/>
  <c r="N1398" i="2"/>
  <c r="N1413" i="2"/>
  <c r="N1422" i="2"/>
  <c r="N1437" i="2"/>
  <c r="N1446" i="2"/>
  <c r="N1461" i="2"/>
  <c r="N1470" i="2"/>
  <c r="N1485" i="2"/>
  <c r="N1494" i="2"/>
  <c r="N1509" i="2"/>
  <c r="N1518" i="2"/>
  <c r="N1533" i="2"/>
  <c r="N1542" i="2"/>
  <c r="N1557" i="2"/>
  <c r="N1566" i="2"/>
  <c r="N1581" i="2"/>
  <c r="N1590" i="2"/>
  <c r="N1605" i="2"/>
  <c r="N1614" i="2"/>
  <c r="N1629" i="2"/>
  <c r="N1638" i="2"/>
  <c r="N62" i="2"/>
  <c r="N332" i="2"/>
  <c r="N454" i="2"/>
  <c r="N570" i="2"/>
  <c r="N657" i="2"/>
  <c r="N756" i="2"/>
  <c r="N827" i="2"/>
  <c r="N848" i="2"/>
  <c r="N866" i="2"/>
  <c r="N901" i="2"/>
  <c r="N933" i="2"/>
  <c r="N1004" i="2"/>
  <c r="N1020" i="2"/>
  <c r="N1034" i="2"/>
  <c r="N1075" i="2"/>
  <c r="N1116" i="2"/>
  <c r="N1130" i="2"/>
  <c r="N1171" i="2"/>
  <c r="N1212" i="2"/>
  <c r="N1226" i="2"/>
  <c r="N1267" i="2"/>
  <c r="N1315" i="2"/>
  <c r="N1345" i="2"/>
  <c r="N1374" i="2"/>
  <c r="N1399" i="2"/>
  <c r="N1423" i="2"/>
  <c r="N1447" i="2"/>
  <c r="N1471" i="2"/>
  <c r="N1495" i="2"/>
  <c r="N1519" i="2"/>
  <c r="N1543" i="2"/>
  <c r="N1567" i="2"/>
  <c r="N1591" i="2"/>
  <c r="N1615" i="2"/>
  <c r="N1639" i="2"/>
  <c r="N57" i="2"/>
  <c r="N357" i="2"/>
  <c r="N871" i="2"/>
  <c r="N902" i="2"/>
  <c r="N1134" i="2"/>
  <c r="N1254" i="2"/>
  <c r="N1278" i="2"/>
  <c r="N1298" i="2"/>
  <c r="N1440" i="2"/>
  <c r="N1536" i="2"/>
  <c r="N1632" i="2"/>
  <c r="N1679" i="2"/>
  <c r="N1696" i="2"/>
  <c r="N1704" i="2"/>
  <c r="N1720" i="2"/>
  <c r="N1728" i="2"/>
  <c r="N1744" i="2"/>
  <c r="N1752" i="2"/>
  <c r="N1768" i="2"/>
  <c r="N1776" i="2"/>
  <c r="N1792" i="2"/>
  <c r="N1800" i="2"/>
  <c r="N1816" i="2"/>
  <c r="N1824" i="2"/>
  <c r="N1840" i="2"/>
  <c r="N1848" i="2"/>
  <c r="N1864" i="2"/>
  <c r="N1872" i="2"/>
  <c r="N1879" i="2"/>
  <c r="N1886" i="2"/>
  <c r="N1894" i="2"/>
  <c r="N1901" i="2"/>
  <c r="N1908" i="2"/>
  <c r="N1915" i="2"/>
  <c r="N1922" i="2"/>
  <c r="N1930" i="2"/>
  <c r="N1937" i="2"/>
  <c r="N1944" i="2"/>
  <c r="N1951" i="2"/>
  <c r="N1958" i="2"/>
  <c r="N1966" i="2"/>
  <c r="N1973" i="2"/>
  <c r="N1980" i="2"/>
  <c r="N1987" i="2"/>
  <c r="N1994" i="2"/>
  <c r="N2002" i="2"/>
  <c r="N2009" i="2"/>
  <c r="N2016" i="2"/>
  <c r="N2023" i="2"/>
  <c r="N2030" i="2"/>
  <c r="N2038" i="2"/>
  <c r="N2045" i="2"/>
  <c r="N2052" i="2"/>
  <c r="N2059" i="2"/>
  <c r="N2066" i="2"/>
  <c r="N2074" i="2"/>
  <c r="N2081" i="2"/>
  <c r="N2088" i="2"/>
  <c r="N2095" i="2"/>
  <c r="N2102" i="2"/>
  <c r="N455" i="2"/>
  <c r="N639" i="2"/>
  <c r="N720" i="2"/>
  <c r="N810" i="2"/>
  <c r="N938" i="2"/>
  <c r="N962" i="2"/>
  <c r="N993" i="2"/>
  <c r="N1021" i="2"/>
  <c r="N1045" i="2"/>
  <c r="N1092" i="2"/>
  <c r="N1230" i="2"/>
  <c r="N1317" i="2"/>
  <c r="N1353" i="2"/>
  <c r="N1368" i="2"/>
  <c r="N1411" i="2"/>
  <c r="N1425" i="2"/>
  <c r="N1454" i="2"/>
  <c r="N1466" i="2"/>
  <c r="N1507" i="2"/>
  <c r="N1521" i="2"/>
  <c r="N1550" i="2"/>
  <c r="N1562" i="2"/>
  <c r="N1603" i="2"/>
  <c r="N1617" i="2"/>
  <c r="N1646" i="2"/>
  <c r="N1657" i="2"/>
  <c r="N1669" i="2"/>
  <c r="N1680" i="2"/>
  <c r="N1688" i="2"/>
  <c r="N1697" i="2"/>
  <c r="N1712" i="2"/>
  <c r="N1721" i="2"/>
  <c r="N1736" i="2"/>
  <c r="N1745" i="2"/>
  <c r="N1760" i="2"/>
  <c r="N1769" i="2"/>
  <c r="N1784" i="2"/>
  <c r="N1793" i="2"/>
  <c r="N1808" i="2"/>
  <c r="N1817" i="2"/>
  <c r="N1832" i="2"/>
  <c r="N1841" i="2"/>
  <c r="N1856" i="2"/>
  <c r="N1865" i="2"/>
  <c r="N2116" i="2"/>
  <c r="N2122" i="2"/>
  <c r="N2128" i="2"/>
  <c r="N2134" i="2"/>
  <c r="N2140" i="2"/>
  <c r="N2146" i="2"/>
  <c r="N2152" i="2"/>
  <c r="N2158" i="2"/>
  <c r="N2164" i="2"/>
  <c r="N2170" i="2"/>
  <c r="N2176" i="2"/>
  <c r="N2182" i="2"/>
  <c r="N2188" i="2"/>
  <c r="N2194" i="2"/>
  <c r="N2200" i="2"/>
  <c r="N2206" i="2"/>
  <c r="N2212" i="2"/>
  <c r="N2218" i="2"/>
  <c r="N2224" i="2"/>
  <c r="N2230" i="2"/>
  <c r="N2236" i="2"/>
  <c r="N2242" i="2"/>
  <c r="N2248" i="2"/>
  <c r="N2254" i="2"/>
  <c r="N2260" i="2"/>
  <c r="N2266" i="2"/>
  <c r="N2272" i="2"/>
  <c r="N2278" i="2"/>
  <c r="N2284" i="2"/>
  <c r="N2290" i="2"/>
  <c r="N2296" i="2"/>
  <c r="N2302" i="2"/>
  <c r="N2308" i="2"/>
  <c r="N2314" i="2"/>
  <c r="N2320" i="2"/>
  <c r="N2326" i="2"/>
  <c r="N2332" i="2"/>
  <c r="N2338" i="2"/>
  <c r="N2344" i="2"/>
  <c r="N2350" i="2"/>
  <c r="N2356" i="2"/>
  <c r="N2362" i="2"/>
  <c r="N365" i="2"/>
  <c r="N459" i="2"/>
  <c r="N587" i="2"/>
  <c r="N690" i="2"/>
  <c r="N731" i="2"/>
  <c r="N769" i="2"/>
  <c r="N872" i="2"/>
  <c r="N939" i="2"/>
  <c r="N1068" i="2"/>
  <c r="N1117" i="2"/>
  <c r="N1141" i="2"/>
  <c r="N1188" i="2"/>
  <c r="N1320" i="2"/>
  <c r="N1338" i="2"/>
  <c r="N1386" i="2"/>
  <c r="N1400" i="2"/>
  <c r="N1441" i="2"/>
  <c r="N1455" i="2"/>
  <c r="N1482" i="2"/>
  <c r="N1496" i="2"/>
  <c r="N1537" i="2"/>
  <c r="N1551" i="2"/>
  <c r="N1578" i="2"/>
  <c r="N1592" i="2"/>
  <c r="N1633" i="2"/>
  <c r="N1647" i="2"/>
  <c r="N1705" i="2"/>
  <c r="N1729" i="2"/>
  <c r="N1753" i="2"/>
  <c r="N1777" i="2"/>
  <c r="N1801" i="2"/>
  <c r="N1825" i="2"/>
  <c r="N1849" i="2"/>
  <c r="N1873" i="2"/>
  <c r="N1880" i="2"/>
  <c r="N1888" i="2"/>
  <c r="N1895" i="2"/>
  <c r="N1902" i="2"/>
  <c r="N1909" i="2"/>
  <c r="N1916" i="2"/>
  <c r="N1924" i="2"/>
  <c r="N1931" i="2"/>
  <c r="N1938" i="2"/>
  <c r="N1945" i="2"/>
  <c r="N1952" i="2"/>
  <c r="N1960" i="2"/>
  <c r="N1967" i="2"/>
  <c r="N1974" i="2"/>
  <c r="N1981" i="2"/>
  <c r="N94" i="2"/>
  <c r="N250" i="2"/>
  <c r="N366" i="2"/>
  <c r="N463" i="2"/>
  <c r="N604" i="2"/>
  <c r="N732" i="2"/>
  <c r="N811" i="2"/>
  <c r="N849" i="2"/>
  <c r="N973" i="2"/>
  <c r="N1093" i="2"/>
  <c r="N1164" i="2"/>
  <c r="N1213" i="2"/>
  <c r="N1237" i="2"/>
  <c r="N1284" i="2"/>
  <c r="N1305" i="2"/>
  <c r="N1321" i="2"/>
  <c r="N1416" i="2"/>
  <c r="N1512" i="2"/>
  <c r="N1608" i="2"/>
  <c r="N1670" i="2"/>
  <c r="N1681" i="2"/>
  <c r="N1690" i="2"/>
  <c r="N1698" i="2"/>
  <c r="N1714" i="2"/>
  <c r="N1722" i="2"/>
  <c r="N1738" i="2"/>
  <c r="N1746" i="2"/>
  <c r="N1762" i="2"/>
  <c r="N1770" i="2"/>
  <c r="N1786" i="2"/>
  <c r="N1794" i="2"/>
  <c r="N1810" i="2"/>
  <c r="N1818" i="2"/>
  <c r="N1834" i="2"/>
  <c r="N1842" i="2"/>
  <c r="N1858" i="2"/>
  <c r="N1866" i="2"/>
  <c r="N2104" i="2"/>
  <c r="N2117" i="2"/>
  <c r="N2123" i="2"/>
  <c r="N2129" i="2"/>
  <c r="N2135" i="2"/>
  <c r="N2141" i="2"/>
  <c r="N2147" i="2"/>
  <c r="N2153" i="2"/>
  <c r="N2159" i="2"/>
  <c r="N2165" i="2"/>
  <c r="N2171" i="2"/>
  <c r="N2177" i="2"/>
  <c r="N2183" i="2"/>
  <c r="N2189" i="2"/>
  <c r="N2195" i="2"/>
  <c r="N2201" i="2"/>
  <c r="N2207" i="2"/>
  <c r="N2213" i="2"/>
  <c r="N2219" i="2"/>
  <c r="N2225" i="2"/>
  <c r="N2231" i="2"/>
  <c r="N2237" i="2"/>
  <c r="N2243" i="2"/>
  <c r="N2249" i="2"/>
  <c r="N2255" i="2"/>
  <c r="N2261" i="2"/>
  <c r="N2267" i="2"/>
  <c r="N2273" i="2"/>
  <c r="N2279" i="2"/>
  <c r="N2285" i="2"/>
  <c r="N2291" i="2"/>
  <c r="N2297" i="2"/>
  <c r="N2303" i="2"/>
  <c r="N2309" i="2"/>
  <c r="N2315" i="2"/>
  <c r="N2321" i="2"/>
  <c r="N2327" i="2"/>
  <c r="N2333" i="2"/>
  <c r="N2339" i="2"/>
  <c r="N2345" i="2"/>
  <c r="N2351" i="2"/>
  <c r="N2357" i="2"/>
  <c r="N2363" i="2"/>
  <c r="N2369" i="2"/>
  <c r="N2375" i="2"/>
  <c r="N2381" i="2"/>
  <c r="N2387" i="2"/>
  <c r="N2393" i="2"/>
  <c r="N2399" i="2"/>
  <c r="N2405" i="2"/>
  <c r="N2411" i="2"/>
  <c r="N2417" i="2"/>
  <c r="N2423" i="2"/>
  <c r="N2429" i="2"/>
  <c r="N2435" i="2"/>
  <c r="N2441" i="2"/>
  <c r="N2447" i="2"/>
  <c r="N403" i="2"/>
  <c r="N480" i="2"/>
  <c r="N943" i="2"/>
  <c r="N974" i="2"/>
  <c r="N1027" i="2"/>
  <c r="N1076" i="2"/>
  <c r="N1100" i="2"/>
  <c r="N1147" i="2"/>
  <c r="N1285" i="2"/>
  <c r="N1326" i="2"/>
  <c r="N1358" i="2"/>
  <c r="N1375" i="2"/>
  <c r="N1417" i="2"/>
  <c r="N1431" i="2"/>
  <c r="N1458" i="2"/>
  <c r="N1472" i="2"/>
  <c r="N1513" i="2"/>
  <c r="N1527" i="2"/>
  <c r="N1554" i="2"/>
  <c r="N1568" i="2"/>
  <c r="N1609" i="2"/>
  <c r="N1623" i="2"/>
  <c r="N1673" i="2"/>
  <c r="N1682" i="2"/>
  <c r="N1699" i="2"/>
  <c r="N1723" i="2"/>
  <c r="N1747" i="2"/>
  <c r="N1771" i="2"/>
  <c r="N1795" i="2"/>
  <c r="N1819" i="2"/>
  <c r="N1843" i="2"/>
  <c r="N1867" i="2"/>
  <c r="N502" i="2"/>
  <c r="N609" i="2"/>
  <c r="N675" i="2"/>
  <c r="N883" i="2"/>
  <c r="N1033" i="2"/>
  <c r="N1148" i="2"/>
  <c r="N1189" i="2"/>
  <c r="N1227" i="2"/>
  <c r="N1308" i="2"/>
  <c r="N1365" i="2"/>
  <c r="N1435" i="2"/>
  <c r="N1488" i="2"/>
  <c r="N1506" i="2"/>
  <c r="N1555" i="2"/>
  <c r="N1579" i="2"/>
  <c r="N1626" i="2"/>
  <c r="N1650" i="2"/>
  <c r="N1668" i="2"/>
  <c r="N1686" i="2"/>
  <c r="N1700" i="2"/>
  <c r="N1715" i="2"/>
  <c r="N1727" i="2"/>
  <c r="N1741" i="2"/>
  <c r="N1756" i="2"/>
  <c r="N1782" i="2"/>
  <c r="N1796" i="2"/>
  <c r="N1811" i="2"/>
  <c r="N1823" i="2"/>
  <c r="N1837" i="2"/>
  <c r="N1852" i="2"/>
  <c r="N1903" i="2"/>
  <c r="N1914" i="2"/>
  <c r="N1927" i="2"/>
  <c r="N1940" i="2"/>
  <c r="N1988" i="2"/>
  <c r="N1999" i="2"/>
  <c r="N2028" i="2"/>
  <c r="N2057" i="2"/>
  <c r="N2086" i="2"/>
  <c r="N2105" i="2"/>
  <c r="N2113" i="2"/>
  <c r="N2121" i="2"/>
  <c r="N2130" i="2"/>
  <c r="N2145" i="2"/>
  <c r="N2154" i="2"/>
  <c r="N2169" i="2"/>
  <c r="N2178" i="2"/>
  <c r="N2193" i="2"/>
  <c r="N2202" i="2"/>
  <c r="N2217" i="2"/>
  <c r="N2226" i="2"/>
  <c r="N2241" i="2"/>
  <c r="N2250" i="2"/>
  <c r="N2265" i="2"/>
  <c r="N2274" i="2"/>
  <c r="N2289" i="2"/>
  <c r="N2298" i="2"/>
  <c r="N2313" i="2"/>
  <c r="N2322" i="2"/>
  <c r="N2337" i="2"/>
  <c r="N2346" i="2"/>
  <c r="N2361" i="2"/>
  <c r="N2398" i="2"/>
  <c r="N2434" i="2"/>
  <c r="N2455" i="2"/>
  <c r="N2468" i="2"/>
  <c r="N2481" i="2"/>
  <c r="N2488" i="2"/>
  <c r="N2501" i="2"/>
  <c r="N2514" i="2"/>
  <c r="N2527" i="2"/>
  <c r="N2540" i="2"/>
  <c r="N2553" i="2"/>
  <c r="N112" i="2"/>
  <c r="N356" i="2"/>
  <c r="N506" i="2"/>
  <c r="N610" i="2"/>
  <c r="N691" i="2"/>
  <c r="N828" i="2"/>
  <c r="N889" i="2"/>
  <c r="N927" i="2"/>
  <c r="N1107" i="2"/>
  <c r="N1196" i="2"/>
  <c r="N1269" i="2"/>
  <c r="N1339" i="2"/>
  <c r="N1393" i="2"/>
  <c r="N1464" i="2"/>
  <c r="N1531" i="2"/>
  <c r="N1584" i="2"/>
  <c r="N1602" i="2"/>
  <c r="N1716" i="2"/>
  <c r="N1757" i="2"/>
  <c r="N1812" i="2"/>
  <c r="N1853" i="2"/>
  <c r="N1878" i="2"/>
  <c r="N1891" i="2"/>
  <c r="N1904" i="2"/>
  <c r="N1954" i="2"/>
  <c r="N1964" i="2"/>
  <c r="N1978" i="2"/>
  <c r="N1990" i="2"/>
  <c r="N2010" i="2"/>
  <c r="N2020" i="2"/>
  <c r="N2039" i="2"/>
  <c r="N2048" i="2"/>
  <c r="N2068" i="2"/>
  <c r="N2077" i="2"/>
  <c r="N2096" i="2"/>
  <c r="N2138" i="2"/>
  <c r="N2162" i="2"/>
  <c r="N2186" i="2"/>
  <c r="N2210" i="2"/>
  <c r="N2234" i="2"/>
  <c r="N2258" i="2"/>
  <c r="N2282" i="2"/>
  <c r="N2306" i="2"/>
  <c r="N2330" i="2"/>
  <c r="N2354" i="2"/>
  <c r="N2370" i="2"/>
  <c r="N2377" i="2"/>
  <c r="N2384" i="2"/>
  <c r="N2391" i="2"/>
  <c r="N2406" i="2"/>
  <c r="N2413" i="2"/>
  <c r="N2420" i="2"/>
  <c r="N2427" i="2"/>
  <c r="N2442" i="2"/>
  <c r="N2449" i="2"/>
  <c r="N2462" i="2"/>
  <c r="N2475" i="2"/>
  <c r="N2482" i="2"/>
  <c r="N2495" i="2"/>
  <c r="N2508" i="2"/>
  <c r="N2521" i="2"/>
  <c r="N2534" i="2"/>
  <c r="N2547" i="2"/>
  <c r="N2554" i="2"/>
  <c r="N2560" i="2"/>
  <c r="N2566" i="2"/>
  <c r="N2572" i="2"/>
  <c r="N2578" i="2"/>
  <c r="N2584" i="2"/>
  <c r="N2590" i="2"/>
  <c r="N2596" i="2"/>
  <c r="N2602" i="2"/>
  <c r="N2608" i="2"/>
  <c r="N2614" i="2"/>
  <c r="N2620" i="2"/>
  <c r="N2626" i="2"/>
  <c r="N2632" i="2"/>
  <c r="N2638" i="2"/>
  <c r="N2644" i="2"/>
  <c r="N2650" i="2"/>
  <c r="N2656" i="2"/>
  <c r="N2662" i="2"/>
  <c r="N2668" i="2"/>
  <c r="N2674" i="2"/>
  <c r="N2680" i="2"/>
  <c r="N2686" i="2"/>
  <c r="N2692" i="2"/>
  <c r="N2698" i="2"/>
  <c r="N2704" i="2"/>
  <c r="N2710" i="2"/>
  <c r="N2716" i="2"/>
  <c r="N2722" i="2"/>
  <c r="N2728" i="2"/>
  <c r="N2734" i="2"/>
  <c r="N2740" i="2"/>
  <c r="N2746" i="2"/>
  <c r="N2752" i="2"/>
  <c r="N2758" i="2"/>
  <c r="N2764" i="2"/>
  <c r="N2770" i="2"/>
  <c r="N2776" i="2"/>
  <c r="N2782" i="2"/>
  <c r="N2788" i="2"/>
  <c r="N2794" i="2"/>
  <c r="N2800" i="2"/>
  <c r="N402" i="2"/>
  <c r="N510" i="2"/>
  <c r="N700" i="2"/>
  <c r="N1035" i="2"/>
  <c r="N1155" i="2"/>
  <c r="N1197" i="2"/>
  <c r="N1273" i="2"/>
  <c r="N1309" i="2"/>
  <c r="N1418" i="2"/>
  <c r="N1442" i="2"/>
  <c r="N1489" i="2"/>
  <c r="N1560" i="2"/>
  <c r="N1627" i="2"/>
  <c r="N1653" i="2"/>
  <c r="N1674" i="2"/>
  <c r="N1687" i="2"/>
  <c r="N1702" i="2"/>
  <c r="N1730" i="2"/>
  <c r="N1742" i="2"/>
  <c r="N1783" i="2"/>
  <c r="N1798" i="2"/>
  <c r="N1826" i="2"/>
  <c r="N1838" i="2"/>
  <c r="N1918" i="2"/>
  <c r="N1928" i="2"/>
  <c r="N1942" i="2"/>
  <c r="N1955" i="2"/>
  <c r="N1991" i="2"/>
  <c r="N2000" i="2"/>
  <c r="N2011" i="2"/>
  <c r="N2029" i="2"/>
  <c r="N2040" i="2"/>
  <c r="N2058" i="2"/>
  <c r="N2069" i="2"/>
  <c r="N2087" i="2"/>
  <c r="N2098" i="2"/>
  <c r="N2106" i="2"/>
  <c r="N2114" i="2"/>
  <c r="N2131" i="2"/>
  <c r="N2155" i="2"/>
  <c r="N2179" i="2"/>
  <c r="N2203" i="2"/>
  <c r="N2227" i="2"/>
  <c r="N2251" i="2"/>
  <c r="N2275" i="2"/>
  <c r="N2299" i="2"/>
  <c r="N2323" i="2"/>
  <c r="N2347" i="2"/>
  <c r="N2392" i="2"/>
  <c r="N2428" i="2"/>
  <c r="N2456" i="2"/>
  <c r="N159" i="2"/>
  <c r="N404" i="2"/>
  <c r="N618" i="2"/>
  <c r="N890" i="2"/>
  <c r="N992" i="2"/>
  <c r="N1077" i="2"/>
  <c r="N1201" i="2"/>
  <c r="N1243" i="2"/>
  <c r="N1274" i="2"/>
  <c r="N1394" i="2"/>
  <c r="N1465" i="2"/>
  <c r="N1514" i="2"/>
  <c r="N1538" i="2"/>
  <c r="N1585" i="2"/>
  <c r="N1691" i="2"/>
  <c r="N1703" i="2"/>
  <c r="N1717" i="2"/>
  <c r="N1732" i="2"/>
  <c r="N1758" i="2"/>
  <c r="N1772" i="2"/>
  <c r="N1787" i="2"/>
  <c r="N1799" i="2"/>
  <c r="N1813" i="2"/>
  <c r="N1828" i="2"/>
  <c r="N1854" i="2"/>
  <c r="N1868" i="2"/>
  <c r="N1882" i="2"/>
  <c r="N1892" i="2"/>
  <c r="N1906" i="2"/>
  <c r="N1919" i="2"/>
  <c r="N1968" i="2"/>
  <c r="N1979" i="2"/>
  <c r="N2021" i="2"/>
  <c r="N2050" i="2"/>
  <c r="N2078" i="2"/>
  <c r="N2124" i="2"/>
  <c r="N2139" i="2"/>
  <c r="N2148" i="2"/>
  <c r="N2163" i="2"/>
  <c r="N2172" i="2"/>
  <c r="N2187" i="2"/>
  <c r="N2196" i="2"/>
  <c r="N2211" i="2"/>
  <c r="N2220" i="2"/>
  <c r="N2235" i="2"/>
  <c r="N2244" i="2"/>
  <c r="N2259" i="2"/>
  <c r="N2268" i="2"/>
  <c r="N2283" i="2"/>
  <c r="N2292" i="2"/>
  <c r="N2307" i="2"/>
  <c r="N2316" i="2"/>
  <c r="N2331" i="2"/>
  <c r="N2340" i="2"/>
  <c r="N2355" i="2"/>
  <c r="N2364" i="2"/>
  <c r="N2371" i="2"/>
  <c r="N2378" i="2"/>
  <c r="N2385" i="2"/>
  <c r="N2400" i="2"/>
  <c r="N2407" i="2"/>
  <c r="N2414" i="2"/>
  <c r="N2421" i="2"/>
  <c r="N2436" i="2"/>
  <c r="N2443" i="2"/>
  <c r="N2450" i="2"/>
  <c r="N2463" i="2"/>
  <c r="N2470" i="2"/>
  <c r="N2483" i="2"/>
  <c r="N2496" i="2"/>
  <c r="N2509" i="2"/>
  <c r="N2522" i="2"/>
  <c r="N2535" i="2"/>
  <c r="N2542" i="2"/>
  <c r="N2555" i="2"/>
  <c r="N2561" i="2"/>
  <c r="N2567" i="2"/>
  <c r="N2573" i="2"/>
  <c r="N2579" i="2"/>
  <c r="N2585" i="2"/>
  <c r="N2591" i="2"/>
  <c r="N2597" i="2"/>
  <c r="N2603" i="2"/>
  <c r="N2609" i="2"/>
  <c r="N2615" i="2"/>
  <c r="N2621" i="2"/>
  <c r="N2627" i="2"/>
  <c r="N2633" i="2"/>
  <c r="N2639" i="2"/>
  <c r="N2645" i="2"/>
  <c r="N2651" i="2"/>
  <c r="N2657" i="2"/>
  <c r="N2663" i="2"/>
  <c r="N2669" i="2"/>
  <c r="N2675" i="2"/>
  <c r="N2681" i="2"/>
  <c r="N2687" i="2"/>
  <c r="N2693" i="2"/>
  <c r="N2699" i="2"/>
  <c r="N2705" i="2"/>
  <c r="N2711" i="2"/>
  <c r="N2717" i="2"/>
  <c r="N2723" i="2"/>
  <c r="N2729" i="2"/>
  <c r="N2735" i="2"/>
  <c r="N2741" i="2"/>
  <c r="N2747" i="2"/>
  <c r="N2753" i="2"/>
  <c r="N2759" i="2"/>
  <c r="N2765" i="2"/>
  <c r="N2771" i="2"/>
  <c r="N2777" i="2"/>
  <c r="N2783" i="2"/>
  <c r="N2789" i="2"/>
  <c r="N2795" i="2"/>
  <c r="N2801" i="2"/>
  <c r="N2807" i="2"/>
  <c r="N2813" i="2"/>
  <c r="N2819" i="2"/>
  <c r="N2825" i="2"/>
  <c r="N2831" i="2"/>
  <c r="N2837" i="2"/>
  <c r="N2843" i="2"/>
  <c r="N2849" i="2"/>
  <c r="N2855" i="2"/>
  <c r="N2861" i="2"/>
  <c r="N2867" i="2"/>
  <c r="N2873" i="2"/>
  <c r="N2879" i="2"/>
  <c r="N2885" i="2"/>
  <c r="N2891" i="2"/>
  <c r="N2897" i="2"/>
  <c r="N2903" i="2"/>
  <c r="N2909" i="2"/>
  <c r="N2915" i="2"/>
  <c r="N177" i="2"/>
  <c r="N635" i="2"/>
  <c r="N786" i="2"/>
  <c r="N1009" i="2"/>
  <c r="N1038" i="2"/>
  <c r="N1082" i="2"/>
  <c r="N1129" i="2"/>
  <c r="N1244" i="2"/>
  <c r="N1316" i="2"/>
  <c r="N1376" i="2"/>
  <c r="N1401" i="2"/>
  <c r="N1448" i="2"/>
  <c r="N1586" i="2"/>
  <c r="N1656" i="2"/>
  <c r="N1706" i="2"/>
  <c r="N1718" i="2"/>
  <c r="N1759" i="2"/>
  <c r="N1774" i="2"/>
  <c r="N1802" i="2"/>
  <c r="N1814" i="2"/>
  <c r="N1855" i="2"/>
  <c r="N1870" i="2"/>
  <c r="N1896" i="2"/>
  <c r="N1907" i="2"/>
  <c r="N1920" i="2"/>
  <c r="N1933" i="2"/>
  <c r="N1982" i="2"/>
  <c r="N2004" i="2"/>
  <c r="N2022" i="2"/>
  <c r="N2033" i="2"/>
  <c r="N2051" i="2"/>
  <c r="N2062" i="2"/>
  <c r="N2080" i="2"/>
  <c r="N2090" i="2"/>
  <c r="N2125" i="2"/>
  <c r="N2149" i="2"/>
  <c r="N2173" i="2"/>
  <c r="N2197" i="2"/>
  <c r="N2221" i="2"/>
  <c r="N2245" i="2"/>
  <c r="N2269" i="2"/>
  <c r="N2293" i="2"/>
  <c r="N2317" i="2"/>
  <c r="N2341" i="2"/>
  <c r="N2365" i="2"/>
  <c r="N2372" i="2"/>
  <c r="N2379" i="2"/>
  <c r="N2394" i="2"/>
  <c r="N2401" i="2"/>
  <c r="N2408" i="2"/>
  <c r="N2415" i="2"/>
  <c r="N2430" i="2"/>
  <c r="N2437" i="2"/>
  <c r="N663" i="2"/>
  <c r="N1052" i="2"/>
  <c r="N1123" i="2"/>
  <c r="N1178" i="2"/>
  <c r="N1449" i="2"/>
  <c r="N1490" i="2"/>
  <c r="N1709" i="2"/>
  <c r="N1733" i="2"/>
  <c r="N1778" i="2"/>
  <c r="N1804" i="2"/>
  <c r="N1822" i="2"/>
  <c r="N1847" i="2"/>
  <c r="N1913" i="2"/>
  <c r="N1957" i="2"/>
  <c r="N1976" i="2"/>
  <c r="N1997" i="2"/>
  <c r="N2032" i="2"/>
  <c r="N2046" i="2"/>
  <c r="N2094" i="2"/>
  <c r="N2126" i="2"/>
  <c r="N2167" i="2"/>
  <c r="N2181" i="2"/>
  <c r="N2208" i="2"/>
  <c r="N2222" i="2"/>
  <c r="N2263" i="2"/>
  <c r="N2277" i="2"/>
  <c r="N2304" i="2"/>
  <c r="N2318" i="2"/>
  <c r="N2359" i="2"/>
  <c r="N2383" i="2"/>
  <c r="N2396" i="2"/>
  <c r="N2409" i="2"/>
  <c r="N2422" i="2"/>
  <c r="N2445" i="2"/>
  <c r="N2465" i="2"/>
  <c r="N2473" i="2"/>
  <c r="N2491" i="2"/>
  <c r="N2499" i="2"/>
  <c r="N2517" i="2"/>
  <c r="N2576" i="2"/>
  <c r="N2600" i="2"/>
  <c r="N2624" i="2"/>
  <c r="N2648" i="2"/>
  <c r="N2672" i="2"/>
  <c r="N2696" i="2"/>
  <c r="N2720" i="2"/>
  <c r="N2744" i="2"/>
  <c r="N2768" i="2"/>
  <c r="N2792" i="2"/>
  <c r="N2808" i="2"/>
  <c r="N2815" i="2"/>
  <c r="N2822" i="2"/>
  <c r="N2829" i="2"/>
  <c r="N2844" i="2"/>
  <c r="N2851" i="2"/>
  <c r="N2858" i="2"/>
  <c r="N2865" i="2"/>
  <c r="N2880" i="2"/>
  <c r="N2887" i="2"/>
  <c r="N2894" i="2"/>
  <c r="N2901" i="2"/>
  <c r="N2916" i="2"/>
  <c r="N2929" i="2"/>
  <c r="N2942" i="2"/>
  <c r="N2955" i="2"/>
  <c r="N2962" i="2"/>
  <c r="N2975" i="2"/>
  <c r="N2988" i="2"/>
  <c r="N3001" i="2"/>
  <c r="N3014" i="2"/>
  <c r="N3027" i="2"/>
  <c r="N3034" i="2"/>
  <c r="N3047" i="2"/>
  <c r="N3060" i="2"/>
  <c r="N3073" i="2"/>
  <c r="N501" i="2"/>
  <c r="N787" i="2"/>
  <c r="N1182" i="2"/>
  <c r="N1260" i="2"/>
  <c r="N1497" i="2"/>
  <c r="N1530" i="2"/>
  <c r="N1684" i="2"/>
  <c r="N1734" i="2"/>
  <c r="N1754" i="2"/>
  <c r="N1780" i="2"/>
  <c r="N1805" i="2"/>
  <c r="N1829" i="2"/>
  <c r="N1874" i="2"/>
  <c r="N1897" i="2"/>
  <c r="N1936" i="2"/>
  <c r="N1998" i="2"/>
  <c r="N2015" i="2"/>
  <c r="N2047" i="2"/>
  <c r="N2064" i="2"/>
  <c r="N2082" i="2"/>
  <c r="N2099" i="2"/>
  <c r="N2112" i="2"/>
  <c r="N2142" i="2"/>
  <c r="N2238" i="2"/>
  <c r="N2334" i="2"/>
  <c r="N2373" i="2"/>
  <c r="N2386" i="2"/>
  <c r="N2410" i="2"/>
  <c r="N2433" i="2"/>
  <c r="N2446" i="2"/>
  <c r="N2457" i="2"/>
  <c r="N2500" i="2"/>
  <c r="N2518" i="2"/>
  <c r="N2526" i="2"/>
  <c r="N2536" i="2"/>
  <c r="N2544" i="2"/>
  <c r="N2552" i="2"/>
  <c r="N2569" i="2"/>
  <c r="N2593" i="2"/>
  <c r="N2617" i="2"/>
  <c r="N2641" i="2"/>
  <c r="N2665" i="2"/>
  <c r="N2689" i="2"/>
  <c r="N2713" i="2"/>
  <c r="N2737" i="2"/>
  <c r="N2761" i="2"/>
  <c r="N2785" i="2"/>
  <c r="N2830" i="2"/>
  <c r="N2866" i="2"/>
  <c r="N2902" i="2"/>
  <c r="N2923" i="2"/>
  <c r="N2936" i="2"/>
  <c r="N2949" i="2"/>
  <c r="N2956" i="2"/>
  <c r="N2969" i="2"/>
  <c r="N2982" i="2"/>
  <c r="N2995" i="2"/>
  <c r="N3008" i="2"/>
  <c r="N3021" i="2"/>
  <c r="N3028" i="2"/>
  <c r="N3041" i="2"/>
  <c r="N3054" i="2"/>
  <c r="N3067" i="2"/>
  <c r="N3080" i="2"/>
  <c r="N3086" i="2"/>
  <c r="N3092" i="2"/>
  <c r="N3098" i="2"/>
  <c r="N3104" i="2"/>
  <c r="N3110" i="2"/>
  <c r="N3116" i="2"/>
  <c r="N3122" i="2"/>
  <c r="N3128" i="2"/>
  <c r="N3134" i="2"/>
  <c r="N3140" i="2"/>
  <c r="N3146" i="2"/>
  <c r="N3152" i="2"/>
  <c r="N3158" i="2"/>
  <c r="N3164" i="2"/>
  <c r="N3170" i="2"/>
  <c r="N3176" i="2"/>
  <c r="N3182" i="2"/>
  <c r="N3188" i="2"/>
  <c r="N3194" i="2"/>
  <c r="N3200" i="2"/>
  <c r="N3206" i="2"/>
  <c r="N3212" i="2"/>
  <c r="N3218" i="2"/>
  <c r="N3224" i="2"/>
  <c r="N3230" i="2"/>
  <c r="N3236" i="2"/>
  <c r="N3242" i="2"/>
  <c r="N3248" i="2"/>
  <c r="N3254" i="2"/>
  <c r="N3260" i="2"/>
  <c r="N3266" i="2"/>
  <c r="N3272" i="2"/>
  <c r="N3278" i="2"/>
  <c r="N3284" i="2"/>
  <c r="N3290" i="2"/>
  <c r="N3296" i="2"/>
  <c r="N3302" i="2"/>
  <c r="N3308" i="2"/>
  <c r="N3314" i="2"/>
  <c r="N3320" i="2"/>
  <c r="N3326" i="2"/>
  <c r="N3332" i="2"/>
  <c r="N3338" i="2"/>
  <c r="N3344" i="2"/>
  <c r="N3350" i="2"/>
  <c r="N3356" i="2"/>
  <c r="N3362" i="2"/>
  <c r="N3368" i="2"/>
  <c r="N3374" i="2"/>
  <c r="N3380" i="2"/>
  <c r="N3386" i="2"/>
  <c r="N3392" i="2"/>
  <c r="N3398" i="2"/>
  <c r="N3404" i="2"/>
  <c r="N3410" i="2"/>
  <c r="N3416" i="2"/>
  <c r="N3422" i="2"/>
  <c r="N3428" i="2"/>
  <c r="N3434" i="2"/>
  <c r="N3440" i="2"/>
  <c r="N3446" i="2"/>
  <c r="N3452" i="2"/>
  <c r="N3458" i="2"/>
  <c r="N3464" i="2"/>
  <c r="N3470" i="2"/>
  <c r="N3476" i="2"/>
  <c r="N3482" i="2"/>
  <c r="N3488" i="2"/>
  <c r="N3494" i="2"/>
  <c r="N3500" i="2"/>
  <c r="N3506" i="2"/>
  <c r="N3512" i="2"/>
  <c r="N3518" i="2"/>
  <c r="N3524" i="2"/>
  <c r="N3530" i="2"/>
  <c r="N3536" i="2"/>
  <c r="N3542" i="2"/>
  <c r="N3548" i="2"/>
  <c r="N3554" i="2"/>
  <c r="N3560" i="2"/>
  <c r="N3566" i="2"/>
  <c r="N3572" i="2"/>
  <c r="N3578" i="2"/>
  <c r="N3584" i="2"/>
  <c r="N3590" i="2"/>
  <c r="N3596" i="2"/>
  <c r="N3602" i="2"/>
  <c r="N3608" i="2"/>
  <c r="N3614" i="2"/>
  <c r="N3620" i="2"/>
  <c r="N3626" i="2"/>
  <c r="N3632" i="2"/>
  <c r="N3638" i="2"/>
  <c r="N3644" i="2"/>
  <c r="N3650" i="2"/>
  <c r="N3656" i="2"/>
  <c r="N3662" i="2"/>
  <c r="N3668" i="2"/>
  <c r="N3674" i="2"/>
  <c r="N3680" i="2"/>
  <c r="N3686" i="2"/>
  <c r="N3692" i="2"/>
  <c r="N3698" i="2"/>
  <c r="N3704" i="2"/>
  <c r="N3710" i="2"/>
  <c r="N3716" i="2"/>
  <c r="N3722" i="2"/>
  <c r="N3728" i="2"/>
  <c r="N3734" i="2"/>
  <c r="N3740" i="2"/>
  <c r="N3746" i="2"/>
  <c r="N3752" i="2"/>
  <c r="N3758" i="2"/>
  <c r="N3764" i="2"/>
  <c r="N3770" i="2"/>
  <c r="N3776" i="2"/>
  <c r="N3782" i="2"/>
  <c r="N3788" i="2"/>
  <c r="N3794" i="2"/>
  <c r="N3800" i="2"/>
  <c r="N3806" i="2"/>
  <c r="N3812" i="2"/>
  <c r="N3818" i="2"/>
  <c r="N3824" i="2"/>
  <c r="N3830" i="2"/>
  <c r="N267" i="2"/>
  <c r="N1059" i="2"/>
  <c r="N1131" i="2"/>
  <c r="N1202" i="2"/>
  <c r="N1410" i="2"/>
  <c r="N1574" i="2"/>
  <c r="N1616" i="2"/>
  <c r="N1662" i="2"/>
  <c r="N1685" i="2"/>
  <c r="N1710" i="2"/>
  <c r="N1781" i="2"/>
  <c r="N1830" i="2"/>
  <c r="N1850" i="2"/>
  <c r="N1876" i="2"/>
  <c r="N1961" i="2"/>
  <c r="N1984" i="2"/>
  <c r="N2034" i="2"/>
  <c r="N2083" i="2"/>
  <c r="N2100" i="2"/>
  <c r="N2127" i="2"/>
  <c r="N2156" i="2"/>
  <c r="N2168" i="2"/>
  <c r="N2209" i="2"/>
  <c r="N2223" i="2"/>
  <c r="N2252" i="2"/>
  <c r="N2264" i="2"/>
  <c r="N2305" i="2"/>
  <c r="N2319" i="2"/>
  <c r="N2348" i="2"/>
  <c r="N2360" i="2"/>
  <c r="N2374" i="2"/>
  <c r="N2397" i="2"/>
  <c r="N2424" i="2"/>
  <c r="N2458" i="2"/>
  <c r="N2466" i="2"/>
  <c r="N2474" i="2"/>
  <c r="N2484" i="2"/>
  <c r="N2492" i="2"/>
  <c r="N2510" i="2"/>
  <c r="N2562" i="2"/>
  <c r="N2577" i="2"/>
  <c r="N2586" i="2"/>
  <c r="N2601" i="2"/>
  <c r="N2610" i="2"/>
  <c r="N2625" i="2"/>
  <c r="N2634" i="2"/>
  <c r="N2649" i="2"/>
  <c r="N2658" i="2"/>
  <c r="N2673" i="2"/>
  <c r="N2682" i="2"/>
  <c r="N2697" i="2"/>
  <c r="N2706" i="2"/>
  <c r="N2721" i="2"/>
  <c r="N2730" i="2"/>
  <c r="N2745" i="2"/>
  <c r="N2754" i="2"/>
  <c r="N2769" i="2"/>
  <c r="N2778" i="2"/>
  <c r="N2793" i="2"/>
  <c r="N2802" i="2"/>
  <c r="N2809" i="2"/>
  <c r="N2816" i="2"/>
  <c r="N2823" i="2"/>
  <c r="N2838" i="2"/>
  <c r="N2845" i="2"/>
  <c r="N2852" i="2"/>
  <c r="N2859" i="2"/>
  <c r="N2874" i="2"/>
  <c r="N2881" i="2"/>
  <c r="N2888" i="2"/>
  <c r="N2895" i="2"/>
  <c r="N2910" i="2"/>
  <c r="N2917" i="2"/>
  <c r="N2930" i="2"/>
  <c r="N2943" i="2"/>
  <c r="N2950" i="2"/>
  <c r="N2963" i="2"/>
  <c r="N2976" i="2"/>
  <c r="N2989" i="2"/>
  <c r="N3002" i="2"/>
  <c r="N3015" i="2"/>
  <c r="N3022" i="2"/>
  <c r="N3035" i="2"/>
  <c r="N3048" i="2"/>
  <c r="N3061" i="2"/>
  <c r="N3074" i="2"/>
  <c r="N549" i="2"/>
  <c r="N802" i="2"/>
  <c r="N909" i="2"/>
  <c r="N1203" i="2"/>
  <c r="N1268" i="2"/>
  <c r="N1329" i="2"/>
  <c r="N1502" i="2"/>
  <c r="N1544" i="2"/>
  <c r="N1575" i="2"/>
  <c r="N1622" i="2"/>
  <c r="N1663" i="2"/>
  <c r="N1692" i="2"/>
  <c r="N1735" i="2"/>
  <c r="N1763" i="2"/>
  <c r="N1806" i="2"/>
  <c r="N1898" i="2"/>
  <c r="N1939" i="2"/>
  <c r="N1962" i="2"/>
  <c r="N2003" i="2"/>
  <c r="N2017" i="2"/>
  <c r="N2065" i="2"/>
  <c r="N2143" i="2"/>
  <c r="N2157" i="2"/>
  <c r="N2184" i="2"/>
  <c r="N2198" i="2"/>
  <c r="N2239" i="2"/>
  <c r="N2253" i="2"/>
  <c r="N2280" i="2"/>
  <c r="N2294" i="2"/>
  <c r="N2335" i="2"/>
  <c r="N2349" i="2"/>
  <c r="N2388" i="2"/>
  <c r="N2476" i="2"/>
  <c r="N2502" i="2"/>
  <c r="N2519" i="2"/>
  <c r="N2528" i="2"/>
  <c r="N2537" i="2"/>
  <c r="N2545" i="2"/>
  <c r="N2570" i="2"/>
  <c r="N2594" i="2"/>
  <c r="N2618" i="2"/>
  <c r="N2642" i="2"/>
  <c r="N2666" i="2"/>
  <c r="N2690" i="2"/>
  <c r="N2714" i="2"/>
  <c r="N2738" i="2"/>
  <c r="N2762" i="2"/>
  <c r="N2786" i="2"/>
  <c r="N2824" i="2"/>
  <c r="N2860" i="2"/>
  <c r="N2896" i="2"/>
  <c r="N2924" i="2"/>
  <c r="N2937" i="2"/>
  <c r="N2944" i="2"/>
  <c r="N2957" i="2"/>
  <c r="N2970" i="2"/>
  <c r="N2983" i="2"/>
  <c r="N2996" i="2"/>
  <c r="N3009" i="2"/>
  <c r="N3016" i="2"/>
  <c r="N3029" i="2"/>
  <c r="N3042" i="2"/>
  <c r="N3055" i="2"/>
  <c r="N3068" i="2"/>
  <c r="N3081" i="2"/>
  <c r="N3087" i="2"/>
  <c r="N3093" i="2"/>
  <c r="N3099" i="2"/>
  <c r="N3105" i="2"/>
  <c r="N3111" i="2"/>
  <c r="N3117" i="2"/>
  <c r="N3123" i="2"/>
  <c r="N3129" i="2"/>
  <c r="N3135" i="2"/>
  <c r="N3141" i="2"/>
  <c r="N3147" i="2"/>
  <c r="N3153" i="2"/>
  <c r="N3159" i="2"/>
  <c r="N3165" i="2"/>
  <c r="N3171" i="2"/>
  <c r="N3177" i="2"/>
  <c r="N3183" i="2"/>
  <c r="N3189" i="2"/>
  <c r="N3195" i="2"/>
  <c r="N3201" i="2"/>
  <c r="N3207" i="2"/>
  <c r="N3213" i="2"/>
  <c r="N3219" i="2"/>
  <c r="N3225" i="2"/>
  <c r="N3231" i="2"/>
  <c r="N3237" i="2"/>
  <c r="N3243" i="2"/>
  <c r="N3249" i="2"/>
  <c r="N3255" i="2"/>
  <c r="N3261" i="2"/>
  <c r="N3267" i="2"/>
  <c r="N3273" i="2"/>
  <c r="N3279" i="2"/>
  <c r="N3285" i="2"/>
  <c r="N3291" i="2"/>
  <c r="N3297" i="2"/>
  <c r="N3303" i="2"/>
  <c r="N3309" i="2"/>
  <c r="N3315" i="2"/>
  <c r="N3321" i="2"/>
  <c r="N3327" i="2"/>
  <c r="N3333" i="2"/>
  <c r="N3339" i="2"/>
  <c r="N3345" i="2"/>
  <c r="N3351" i="2"/>
  <c r="N3357" i="2"/>
  <c r="N3363" i="2"/>
  <c r="N3369" i="2"/>
  <c r="N3375" i="2"/>
  <c r="N3381" i="2"/>
  <c r="N3387" i="2"/>
  <c r="N3393" i="2"/>
  <c r="N3399" i="2"/>
  <c r="N3405" i="2"/>
  <c r="N3411" i="2"/>
  <c r="N3417" i="2"/>
  <c r="N3423" i="2"/>
  <c r="N3429" i="2"/>
  <c r="N3435" i="2"/>
  <c r="N3441" i="2"/>
  <c r="N3447" i="2"/>
  <c r="N3453" i="2"/>
  <c r="N3459" i="2"/>
  <c r="N3465" i="2"/>
  <c r="N3471" i="2"/>
  <c r="N3477" i="2"/>
  <c r="N3483" i="2"/>
  <c r="N3489" i="2"/>
  <c r="N3495" i="2"/>
  <c r="N3501" i="2"/>
  <c r="N3507" i="2"/>
  <c r="N3513" i="2"/>
  <c r="N3519" i="2"/>
  <c r="N3525" i="2"/>
  <c r="N3531" i="2"/>
  <c r="N3537" i="2"/>
  <c r="N3543" i="2"/>
  <c r="N3549" i="2"/>
  <c r="N3555" i="2"/>
  <c r="N3561" i="2"/>
  <c r="N3567" i="2"/>
  <c r="N3573" i="2"/>
  <c r="N3579" i="2"/>
  <c r="N3585" i="2"/>
  <c r="N3591" i="2"/>
  <c r="N3597" i="2"/>
  <c r="N3603" i="2"/>
  <c r="N3609" i="2"/>
  <c r="N3615" i="2"/>
  <c r="N3621" i="2"/>
  <c r="N3627" i="2"/>
  <c r="N3633" i="2"/>
  <c r="N3639" i="2"/>
  <c r="N3645" i="2"/>
  <c r="N3651" i="2"/>
  <c r="N3657" i="2"/>
  <c r="N3663" i="2"/>
  <c r="N3669" i="2"/>
  <c r="N3675" i="2"/>
  <c r="N3681" i="2"/>
  <c r="N3687" i="2"/>
  <c r="N3693" i="2"/>
  <c r="N3699" i="2"/>
  <c r="N3705" i="2"/>
  <c r="N3711" i="2"/>
  <c r="N3717" i="2"/>
  <c r="N3723" i="2"/>
  <c r="N3729" i="2"/>
  <c r="N3735" i="2"/>
  <c r="N3741" i="2"/>
  <c r="N3747" i="2"/>
  <c r="N3753" i="2"/>
  <c r="N3759" i="2"/>
  <c r="N3765" i="2"/>
  <c r="N3771" i="2"/>
  <c r="N3777" i="2"/>
  <c r="N3783" i="2"/>
  <c r="N3789" i="2"/>
  <c r="N3795" i="2"/>
  <c r="N3801" i="2"/>
  <c r="N3807" i="2"/>
  <c r="N3813" i="2"/>
  <c r="N3819" i="2"/>
  <c r="N3825" i="2"/>
  <c r="N3831" i="2"/>
  <c r="N3837" i="2"/>
  <c r="N3843" i="2"/>
  <c r="N3849" i="2"/>
  <c r="N3855" i="2"/>
  <c r="N3861" i="2"/>
  <c r="N3867" i="2"/>
  <c r="N302" i="2"/>
  <c r="N715" i="2"/>
  <c r="N1081" i="2"/>
  <c r="N1292" i="2"/>
  <c r="N1383" i="2"/>
  <c r="N1430" i="2"/>
  <c r="N1545" i="2"/>
  <c r="N1664" i="2"/>
  <c r="N1740" i="2"/>
  <c r="N1789" i="2"/>
  <c r="N1807" i="2"/>
  <c r="N1835" i="2"/>
  <c r="N1860" i="2"/>
  <c r="N1883" i="2"/>
  <c r="N1900" i="2"/>
  <c r="N1946" i="2"/>
  <c r="N1963" i="2"/>
  <c r="N2005" i="2"/>
  <c r="N2054" i="2"/>
  <c r="N2071" i="2"/>
  <c r="N2132" i="2"/>
  <c r="N2144" i="2"/>
  <c r="N2185" i="2"/>
  <c r="N2199" i="2"/>
  <c r="N2228" i="2"/>
  <c r="N2240" i="2"/>
  <c r="N2281" i="2"/>
  <c r="N2295" i="2"/>
  <c r="N2324" i="2"/>
  <c r="N2336" i="2"/>
  <c r="N2376" i="2"/>
  <c r="N2389" i="2"/>
  <c r="N2402" i="2"/>
  <c r="N2494" i="2"/>
  <c r="N2512" i="2"/>
  <c r="N2520" i="2"/>
  <c r="N2530" i="2"/>
  <c r="N2538" i="2"/>
  <c r="N2546" i="2"/>
  <c r="N2556" i="2"/>
  <c r="N2571" i="2"/>
  <c r="N2580" i="2"/>
  <c r="N2595" i="2"/>
  <c r="N2604" i="2"/>
  <c r="N2619" i="2"/>
  <c r="N2628" i="2"/>
  <c r="N2643" i="2"/>
  <c r="N2652" i="2"/>
  <c r="N2667" i="2"/>
  <c r="N2676" i="2"/>
  <c r="N2691" i="2"/>
  <c r="N2700" i="2"/>
  <c r="N2715" i="2"/>
  <c r="N2724" i="2"/>
  <c r="N2739" i="2"/>
  <c r="N2748" i="2"/>
  <c r="N2763" i="2"/>
  <c r="N2772" i="2"/>
  <c r="N2787" i="2"/>
  <c r="N2796" i="2"/>
  <c r="N2818" i="2"/>
  <c r="N2854" i="2"/>
  <c r="N2890" i="2"/>
  <c r="N2925" i="2"/>
  <c r="N2932" i="2"/>
  <c r="N2945" i="2"/>
  <c r="N2958" i="2"/>
  <c r="N2971" i="2"/>
  <c r="N2984" i="2"/>
  <c r="N2997" i="2"/>
  <c r="N3004" i="2"/>
  <c r="N3017" i="2"/>
  <c r="N3030" i="2"/>
  <c r="N3043" i="2"/>
  <c r="N3056" i="2"/>
  <c r="N3069" i="2"/>
  <c r="N3076" i="2"/>
  <c r="N3082" i="2"/>
  <c r="N3088" i="2"/>
  <c r="N3094" i="2"/>
  <c r="N3100" i="2"/>
  <c r="N3106" i="2"/>
  <c r="N3112" i="2"/>
  <c r="N3118" i="2"/>
  <c r="N3124" i="2"/>
  <c r="N3130" i="2"/>
  <c r="N3136" i="2"/>
  <c r="N3142" i="2"/>
  <c r="N3148" i="2"/>
  <c r="N3154" i="2"/>
  <c r="N3160" i="2"/>
  <c r="N3166" i="2"/>
  <c r="N3172" i="2"/>
  <c r="N3178" i="2"/>
  <c r="N3184" i="2"/>
  <c r="N3190" i="2"/>
  <c r="N272" i="2"/>
  <c r="N645" i="2"/>
  <c r="N1011" i="2"/>
  <c r="N1106" i="2"/>
  <c r="N1347" i="2"/>
  <c r="N1424" i="2"/>
  <c r="N1479" i="2"/>
  <c r="N1634" i="2"/>
  <c r="N1724" i="2"/>
  <c r="N1885" i="2"/>
  <c r="N1925" i="2"/>
  <c r="N1956" i="2"/>
  <c r="N1993" i="2"/>
  <c r="N2024" i="2"/>
  <c r="N2053" i="2"/>
  <c r="N2076" i="2"/>
  <c r="N2107" i="2"/>
  <c r="N2133" i="2"/>
  <c r="N2151" i="2"/>
  <c r="N2271" i="2"/>
  <c r="N2342" i="2"/>
  <c r="N2451" i="2"/>
  <c r="N2511" i="2"/>
  <c r="N2568" i="2"/>
  <c r="N2582" i="2"/>
  <c r="N2611" i="2"/>
  <c r="N2623" i="2"/>
  <c r="N2637" i="2"/>
  <c r="N2664" i="2"/>
  <c r="N2678" i="2"/>
  <c r="N2707" i="2"/>
  <c r="N2719" i="2"/>
  <c r="N2733" i="2"/>
  <c r="N2760" i="2"/>
  <c r="N2774" i="2"/>
  <c r="N2803" i="2"/>
  <c r="N2814" i="2"/>
  <c r="N2827" i="2"/>
  <c r="N2840" i="2"/>
  <c r="N2889" i="2"/>
  <c r="N2900" i="2"/>
  <c r="N2913" i="2"/>
  <c r="N2926" i="2"/>
  <c r="N2935" i="2"/>
  <c r="N2947" i="2"/>
  <c r="N2959" i="2"/>
  <c r="N3049" i="2"/>
  <c r="N3059" i="2"/>
  <c r="N3071" i="2"/>
  <c r="N3091" i="2"/>
  <c r="N3102" i="2"/>
  <c r="N3113" i="2"/>
  <c r="N3163" i="2"/>
  <c r="N3174" i="2"/>
  <c r="N3185" i="2"/>
  <c r="N3211" i="2"/>
  <c r="N3220" i="2"/>
  <c r="N3235" i="2"/>
  <c r="N3244" i="2"/>
  <c r="N3259" i="2"/>
  <c r="N3268" i="2"/>
  <c r="N3283" i="2"/>
  <c r="N3292" i="2"/>
  <c r="N3307" i="2"/>
  <c r="N3316" i="2"/>
  <c r="N3331" i="2"/>
  <c r="N3340" i="2"/>
  <c r="N3355" i="2"/>
  <c r="N3364" i="2"/>
  <c r="N3379" i="2"/>
  <c r="N3388" i="2"/>
  <c r="N3403" i="2"/>
  <c r="N3412" i="2"/>
  <c r="N3427" i="2"/>
  <c r="N3436" i="2"/>
  <c r="N3451" i="2"/>
  <c r="N3460" i="2"/>
  <c r="N3475" i="2"/>
  <c r="N3484" i="2"/>
  <c r="N3499" i="2"/>
  <c r="N3508" i="2"/>
  <c r="N3523" i="2"/>
  <c r="N3532" i="2"/>
  <c r="N3547" i="2"/>
  <c r="N3556" i="2"/>
  <c r="N3571" i="2"/>
  <c r="N3580" i="2"/>
  <c r="N3595" i="2"/>
  <c r="N3604" i="2"/>
  <c r="N3619" i="2"/>
  <c r="N3628" i="2"/>
  <c r="N3643" i="2"/>
  <c r="N3652" i="2"/>
  <c r="N3667" i="2"/>
  <c r="N3676" i="2"/>
  <c r="N3691" i="2"/>
  <c r="N3700" i="2"/>
  <c r="N3715" i="2"/>
  <c r="N3724" i="2"/>
  <c r="N3739" i="2"/>
  <c r="N3748" i="2"/>
  <c r="N3763" i="2"/>
  <c r="N3772" i="2"/>
  <c r="N3787" i="2"/>
  <c r="N3796" i="2"/>
  <c r="N3811" i="2"/>
  <c r="N3820" i="2"/>
  <c r="N3835" i="2"/>
  <c r="N3850" i="2"/>
  <c r="N3857" i="2"/>
  <c r="N3864" i="2"/>
  <c r="N3871" i="2"/>
  <c r="N3878" i="2"/>
  <c r="N3891" i="2"/>
  <c r="N3904" i="2"/>
  <c r="N3917" i="2"/>
  <c r="N3930" i="2"/>
  <c r="N3943" i="2"/>
  <c r="N3950" i="2"/>
  <c r="N3963" i="2"/>
  <c r="N3976" i="2"/>
  <c r="N3989" i="2"/>
  <c r="N4002" i="2"/>
  <c r="N4015" i="2"/>
  <c r="N4022" i="2"/>
  <c r="N4035" i="2"/>
  <c r="N4048" i="2"/>
  <c r="N4061" i="2"/>
  <c r="N4074" i="2"/>
  <c r="N322" i="2"/>
  <c r="N861" i="2"/>
  <c r="N1483" i="2"/>
  <c r="N1561" i="2"/>
  <c r="N1693" i="2"/>
  <c r="N1766" i="2"/>
  <c r="N1846" i="2"/>
  <c r="N1926" i="2"/>
  <c r="N2026" i="2"/>
  <c r="N2108" i="2"/>
  <c r="N2204" i="2"/>
  <c r="N2229" i="2"/>
  <c r="N2247" i="2"/>
  <c r="N2367" i="2"/>
  <c r="N2431" i="2"/>
  <c r="N2452" i="2"/>
  <c r="N2467" i="2"/>
  <c r="N2480" i="2"/>
  <c r="N2497" i="2"/>
  <c r="N2525" i="2"/>
  <c r="N2541" i="2"/>
  <c r="N2557" i="2"/>
  <c r="N2598" i="2"/>
  <c r="N2612" i="2"/>
  <c r="N2653" i="2"/>
  <c r="N2694" i="2"/>
  <c r="N2708" i="2"/>
  <c r="N2749" i="2"/>
  <c r="N2790" i="2"/>
  <c r="N2804" i="2"/>
  <c r="N2853" i="2"/>
  <c r="N2864" i="2"/>
  <c r="N2877" i="2"/>
  <c r="N2914" i="2"/>
  <c r="N2938" i="2"/>
  <c r="N2981" i="2"/>
  <c r="N2993" i="2"/>
  <c r="N3005" i="2"/>
  <c r="N3026" i="2"/>
  <c r="N3038" i="2"/>
  <c r="N3050" i="2"/>
  <c r="N3083" i="2"/>
  <c r="N3133" i="2"/>
  <c r="N3144" i="2"/>
  <c r="N3155" i="2"/>
  <c r="N3196" i="2"/>
  <c r="N3204" i="2"/>
  <c r="N3228" i="2"/>
  <c r="N3252" i="2"/>
  <c r="N3276" i="2"/>
  <c r="N3300" i="2"/>
  <c r="N3324" i="2"/>
  <c r="N3348" i="2"/>
  <c r="N3372" i="2"/>
  <c r="N3396" i="2"/>
  <c r="N3420" i="2"/>
  <c r="N3444" i="2"/>
  <c r="N3468" i="2"/>
  <c r="N3492" i="2"/>
  <c r="N3516" i="2"/>
  <c r="N3540" i="2"/>
  <c r="N3564" i="2"/>
  <c r="N3588" i="2"/>
  <c r="N3612" i="2"/>
  <c r="N3636" i="2"/>
  <c r="N3660" i="2"/>
  <c r="N3684" i="2"/>
  <c r="N3708" i="2"/>
  <c r="N3732" i="2"/>
  <c r="N3756" i="2"/>
  <c r="N3780" i="2"/>
  <c r="N3804" i="2"/>
  <c r="N3828" i="2"/>
  <c r="N3836" i="2"/>
  <c r="N3872" i="2"/>
  <c r="N3885" i="2"/>
  <c r="N3898" i="2"/>
  <c r="N3911" i="2"/>
  <c r="N3924" i="2"/>
  <c r="N3937" i="2"/>
  <c r="N3944" i="2"/>
  <c r="N3957" i="2"/>
  <c r="N3970" i="2"/>
  <c r="N3983" i="2"/>
  <c r="N3996" i="2"/>
  <c r="N4009" i="2"/>
  <c r="N4016" i="2"/>
  <c r="N4029" i="2"/>
  <c r="N4042" i="2"/>
  <c r="N4055" i="2"/>
  <c r="N4068" i="2"/>
  <c r="N4081" i="2"/>
  <c r="N4087" i="2"/>
  <c r="N4093" i="2"/>
  <c r="N4099" i="2"/>
  <c r="N4105" i="2"/>
  <c r="N4111" i="2"/>
  <c r="N4117" i="2"/>
  <c r="N4123" i="2"/>
  <c r="N4129" i="2"/>
  <c r="N4135" i="2"/>
  <c r="N4141" i="2"/>
  <c r="N4147" i="2"/>
  <c r="N4153" i="2"/>
  <c r="N4159" i="2"/>
  <c r="N4165" i="2"/>
  <c r="N4171" i="2"/>
  <c r="N4177" i="2"/>
  <c r="N4183" i="2"/>
  <c r="N4189" i="2"/>
  <c r="N4195" i="2"/>
  <c r="N4201" i="2"/>
  <c r="N4207" i="2"/>
  <c r="N4213" i="2"/>
  <c r="N4219" i="2"/>
  <c r="N4225" i="2"/>
  <c r="N4231" i="2"/>
  <c r="N4237" i="2"/>
  <c r="N4243" i="2"/>
  <c r="N4249" i="2"/>
  <c r="N4255" i="2"/>
  <c r="N4261" i="2"/>
  <c r="N4267" i="2"/>
  <c r="N4273" i="2"/>
  <c r="N4279" i="2"/>
  <c r="N4285" i="2"/>
  <c r="N4291" i="2"/>
  <c r="N4297" i="2"/>
  <c r="N4303" i="2"/>
  <c r="N4309" i="2"/>
  <c r="N4315" i="2"/>
  <c r="N4321" i="2"/>
  <c r="N4327" i="2"/>
  <c r="N4333" i="2"/>
  <c r="N4339" i="2"/>
  <c r="N4345" i="2"/>
  <c r="N4351" i="2"/>
  <c r="N4357" i="2"/>
  <c r="N4363" i="2"/>
  <c r="N4369" i="2"/>
  <c r="N4375" i="2"/>
  <c r="N4381" i="2"/>
  <c r="N4387" i="2"/>
  <c r="N4393" i="2"/>
  <c r="N4399" i="2"/>
  <c r="N4405" i="2"/>
  <c r="N4411" i="2"/>
  <c r="N4417" i="2"/>
  <c r="N4423" i="2"/>
  <c r="N4429" i="2"/>
  <c r="N4435" i="2"/>
  <c r="N4441" i="2"/>
  <c r="N4447" i="2"/>
  <c r="N4453" i="2"/>
  <c r="N4459" i="2"/>
  <c r="N4465" i="2"/>
  <c r="N4471" i="2"/>
  <c r="N4477" i="2"/>
  <c r="N4483" i="2"/>
  <c r="N4489" i="2"/>
  <c r="N4495" i="2"/>
  <c r="N4501" i="2"/>
  <c r="N4507" i="2"/>
  <c r="N4513" i="2"/>
  <c r="N4519" i="2"/>
  <c r="N423" i="2"/>
  <c r="N714" i="2"/>
  <c r="N867" i="2"/>
  <c r="N1251" i="2"/>
  <c r="N1503" i="2"/>
  <c r="N1640" i="2"/>
  <c r="N1694" i="2"/>
  <c r="N1726" i="2"/>
  <c r="N1859" i="2"/>
  <c r="N1889" i="2"/>
  <c r="N1969" i="2"/>
  <c r="N1996" i="2"/>
  <c r="N2056" i="2"/>
  <c r="N2084" i="2"/>
  <c r="N2110" i="2"/>
  <c r="N2160" i="2"/>
  <c r="N2180" i="2"/>
  <c r="N2205" i="2"/>
  <c r="N2300" i="2"/>
  <c r="N2325" i="2"/>
  <c r="N2343" i="2"/>
  <c r="N2368" i="2"/>
  <c r="N2390" i="2"/>
  <c r="N2412" i="2"/>
  <c r="N2469" i="2"/>
  <c r="N2513" i="2"/>
  <c r="N2529" i="2"/>
  <c r="N2583" i="2"/>
  <c r="N2679" i="2"/>
  <c r="N2775" i="2"/>
  <c r="N2817" i="2"/>
  <c r="N2828" i="2"/>
  <c r="N2841" i="2"/>
  <c r="N2878" i="2"/>
  <c r="N2904" i="2"/>
  <c r="N2927" i="2"/>
  <c r="N2939" i="2"/>
  <c r="N2948" i="2"/>
  <c r="N2960" i="2"/>
  <c r="N2972" i="2"/>
  <c r="N3062" i="2"/>
  <c r="N3072" i="2"/>
  <c r="N3103" i="2"/>
  <c r="N3114" i="2"/>
  <c r="N3125" i="2"/>
  <c r="N3175" i="2"/>
  <c r="N3186" i="2"/>
  <c r="N3221" i="2"/>
  <c r="N3245" i="2"/>
  <c r="N3269" i="2"/>
  <c r="N3293" i="2"/>
  <c r="N3317" i="2"/>
  <c r="N3341" i="2"/>
  <c r="N3365" i="2"/>
  <c r="N3389" i="2"/>
  <c r="N3413" i="2"/>
  <c r="N3437" i="2"/>
  <c r="N3461" i="2"/>
  <c r="N3485" i="2"/>
  <c r="N3509" i="2"/>
  <c r="N3533" i="2"/>
  <c r="N3557" i="2"/>
  <c r="N3581" i="2"/>
  <c r="N3605" i="2"/>
  <c r="N3629" i="2"/>
  <c r="N3653" i="2"/>
  <c r="N3677" i="2"/>
  <c r="N3701" i="2"/>
  <c r="N3725" i="2"/>
  <c r="N3749" i="2"/>
  <c r="N1158" i="2"/>
  <c r="N1434" i="2"/>
  <c r="N1569" i="2"/>
  <c r="N1739" i="2"/>
  <c r="N1775" i="2"/>
  <c r="N1890" i="2"/>
  <c r="N1932" i="2"/>
  <c r="N1970" i="2"/>
  <c r="N2027" i="2"/>
  <c r="N2089" i="2"/>
  <c r="N2111" i="2"/>
  <c r="N2136" i="2"/>
  <c r="N2256" i="2"/>
  <c r="N2276" i="2"/>
  <c r="N2301" i="2"/>
  <c r="N2416" i="2"/>
  <c r="N2432" i="2"/>
  <c r="N2453" i="2"/>
  <c r="N2485" i="2"/>
  <c r="N2498" i="2"/>
  <c r="N2543" i="2"/>
  <c r="N2558" i="2"/>
  <c r="N2587" i="2"/>
  <c r="N2599" i="2"/>
  <c r="N2613" i="2"/>
  <c r="N2640" i="2"/>
  <c r="N2654" i="2"/>
  <c r="N2683" i="2"/>
  <c r="N2695" i="2"/>
  <c r="N2709" i="2"/>
  <c r="N2736" i="2"/>
  <c r="N2750" i="2"/>
  <c r="N2779" i="2"/>
  <c r="N2791" i="2"/>
  <c r="N2805" i="2"/>
  <c r="N2842" i="2"/>
  <c r="N2868" i="2"/>
  <c r="N2892" i="2"/>
  <c r="N2905" i="2"/>
  <c r="N2951" i="2"/>
  <c r="N2994" i="2"/>
  <c r="N3006" i="2"/>
  <c r="N3018" i="2"/>
  <c r="N3039" i="2"/>
  <c r="N3051" i="2"/>
  <c r="N3063" i="2"/>
  <c r="N3084" i="2"/>
  <c r="N3095" i="2"/>
  <c r="N3145" i="2"/>
  <c r="N3156" i="2"/>
  <c r="N3167" i="2"/>
  <c r="N3197" i="2"/>
  <c r="N3205" i="2"/>
  <c r="N3214" i="2"/>
  <c r="N3229" i="2"/>
  <c r="N3238" i="2"/>
  <c r="N3253" i="2"/>
  <c r="N3262" i="2"/>
  <c r="N3277" i="2"/>
  <c r="N3286" i="2"/>
  <c r="N3301" i="2"/>
  <c r="N3310" i="2"/>
  <c r="N3325" i="2"/>
  <c r="N3334" i="2"/>
  <c r="N3349" i="2"/>
  <c r="N3358" i="2"/>
  <c r="N3373" i="2"/>
  <c r="N3382" i="2"/>
  <c r="N3397" i="2"/>
  <c r="N3406" i="2"/>
  <c r="N3421" i="2"/>
  <c r="N3430" i="2"/>
  <c r="N3445" i="2"/>
  <c r="N3454" i="2"/>
  <c r="N3469" i="2"/>
  <c r="N3478" i="2"/>
  <c r="N3493" i="2"/>
  <c r="N3502" i="2"/>
  <c r="N3517" i="2"/>
  <c r="N3526" i="2"/>
  <c r="N3541" i="2"/>
  <c r="N3550" i="2"/>
  <c r="N3565" i="2"/>
  <c r="N3574" i="2"/>
  <c r="N3589" i="2"/>
  <c r="N3598" i="2"/>
  <c r="N3613" i="2"/>
  <c r="N3622" i="2"/>
  <c r="N3637" i="2"/>
  <c r="N3646" i="2"/>
  <c r="N3661" i="2"/>
  <c r="N3670" i="2"/>
  <c r="N3685" i="2"/>
  <c r="N3694" i="2"/>
  <c r="N3709" i="2"/>
  <c r="N3718" i="2"/>
  <c r="N3733" i="2"/>
  <c r="N3742" i="2"/>
  <c r="N3757" i="2"/>
  <c r="N3766" i="2"/>
  <c r="N3781" i="2"/>
  <c r="N3790" i="2"/>
  <c r="N3805" i="2"/>
  <c r="N3814" i="2"/>
  <c r="N3829" i="2"/>
  <c r="N3866" i="2"/>
  <c r="N3873" i="2"/>
  <c r="N3886" i="2"/>
  <c r="N3899" i="2"/>
  <c r="N3912" i="2"/>
  <c r="N3925" i="2"/>
  <c r="N3932" i="2"/>
  <c r="N3945" i="2"/>
  <c r="N3958" i="2"/>
  <c r="N3971" i="2"/>
  <c r="N3984" i="2"/>
  <c r="N3997" i="2"/>
  <c r="N4004" i="2"/>
  <c r="N4017" i="2"/>
  <c r="N4030" i="2"/>
  <c r="N4043" i="2"/>
  <c r="N4056" i="2"/>
  <c r="N4069" i="2"/>
  <c r="N4076" i="2"/>
  <c r="N4082" i="2"/>
  <c r="N4088" i="2"/>
  <c r="N4094" i="2"/>
  <c r="N4100" i="2"/>
  <c r="N4106" i="2"/>
  <c r="N4112" i="2"/>
  <c r="N4118" i="2"/>
  <c r="N4124" i="2"/>
  <c r="N4130" i="2"/>
  <c r="N4136" i="2"/>
  <c r="N4142" i="2"/>
  <c r="N4148" i="2"/>
  <c r="N4154" i="2"/>
  <c r="N4160" i="2"/>
  <c r="N4166" i="2"/>
  <c r="N4172" i="2"/>
  <c r="N4178" i="2"/>
  <c r="N4184" i="2"/>
  <c r="N4190" i="2"/>
  <c r="N4196" i="2"/>
  <c r="N4202" i="2"/>
  <c r="N4208" i="2"/>
  <c r="N4214" i="2"/>
  <c r="N4220" i="2"/>
  <c r="N4226" i="2"/>
  <c r="N4232" i="2"/>
  <c r="N4238" i="2"/>
  <c r="N4244" i="2"/>
  <c r="N4250" i="2"/>
  <c r="N4256" i="2"/>
  <c r="N4262" i="2"/>
  <c r="N4268" i="2"/>
  <c r="N4274" i="2"/>
  <c r="N4280" i="2"/>
  <c r="N4286" i="2"/>
  <c r="N4292" i="2"/>
  <c r="N4298" i="2"/>
  <c r="N4304" i="2"/>
  <c r="N4310" i="2"/>
  <c r="N4316" i="2"/>
  <c r="N4322" i="2"/>
  <c r="N4328" i="2"/>
  <c r="N4334" i="2"/>
  <c r="N4340" i="2"/>
  <c r="N4346" i="2"/>
  <c r="N4352" i="2"/>
  <c r="N4358" i="2"/>
  <c r="N4364" i="2"/>
  <c r="N4370" i="2"/>
  <c r="N4376" i="2"/>
  <c r="N4382" i="2"/>
  <c r="N4388" i="2"/>
  <c r="N4394" i="2"/>
  <c r="N4400" i="2"/>
  <c r="N4406" i="2"/>
  <c r="N4412" i="2"/>
  <c r="N4418" i="2"/>
  <c r="N4424" i="2"/>
  <c r="N4430" i="2"/>
  <c r="N4436" i="2"/>
  <c r="N4442" i="2"/>
  <c r="N4448" i="2"/>
  <c r="N4454" i="2"/>
  <c r="N4460" i="2"/>
  <c r="N4466" i="2"/>
  <c r="N4472" i="2"/>
  <c r="N4478" i="2"/>
  <c r="N4484" i="2"/>
  <c r="N4490" i="2"/>
  <c r="N4496" i="2"/>
  <c r="N4502" i="2"/>
  <c r="N4508" i="2"/>
  <c r="N4514" i="2"/>
  <c r="N4520" i="2"/>
  <c r="N4526" i="2"/>
  <c r="N4532" i="2"/>
  <c r="N4538" i="2"/>
  <c r="N921" i="2"/>
  <c r="N1051" i="2"/>
  <c r="N1296" i="2"/>
  <c r="N1382" i="2"/>
  <c r="N1593" i="2"/>
  <c r="N1788" i="2"/>
  <c r="N1820" i="2"/>
  <c r="N1934" i="2"/>
  <c r="N1972" i="2"/>
  <c r="N2006" i="2"/>
  <c r="N2035" i="2"/>
  <c r="N2092" i="2"/>
  <c r="N2119" i="2"/>
  <c r="N2137" i="2"/>
  <c r="N2190" i="2"/>
  <c r="N2214" i="2"/>
  <c r="N2257" i="2"/>
  <c r="N2328" i="2"/>
  <c r="N2395" i="2"/>
  <c r="N2439" i="2"/>
  <c r="N2454" i="2"/>
  <c r="N2503" i="2"/>
  <c r="N2516" i="2"/>
  <c r="N2548" i="2"/>
  <c r="N2559" i="2"/>
  <c r="N2655" i="2"/>
  <c r="N2751" i="2"/>
  <c r="N2820" i="2"/>
  <c r="N2833" i="2"/>
  <c r="N2882" i="2"/>
  <c r="N2893" i="2"/>
  <c r="N2906" i="2"/>
  <c r="N2919" i="2"/>
  <c r="N2964" i="2"/>
  <c r="N2974" i="2"/>
  <c r="N2986" i="2"/>
  <c r="N2998" i="2"/>
  <c r="N3007" i="2"/>
  <c r="N3019" i="2"/>
  <c r="N3031" i="2"/>
  <c r="N3085" i="2"/>
  <c r="N3096" i="2"/>
  <c r="N3107" i="2"/>
  <c r="N3157" i="2"/>
  <c r="N3168" i="2"/>
  <c r="N3179" i="2"/>
  <c r="N3198" i="2"/>
  <c r="N3215" i="2"/>
  <c r="N3239" i="2"/>
  <c r="N3263" i="2"/>
  <c r="N3287" i="2"/>
  <c r="N3311" i="2"/>
  <c r="N3335" i="2"/>
  <c r="N3359" i="2"/>
  <c r="N3383" i="2"/>
  <c r="N3407" i="2"/>
  <c r="N3431" i="2"/>
  <c r="N3455" i="2"/>
  <c r="N3479" i="2"/>
  <c r="N3503" i="2"/>
  <c r="N3527" i="2"/>
  <c r="N3551" i="2"/>
  <c r="N3575" i="2"/>
  <c r="N3599" i="2"/>
  <c r="N3623" i="2"/>
  <c r="N3647" i="2"/>
  <c r="N3671" i="2"/>
  <c r="N3695" i="2"/>
  <c r="N3719" i="2"/>
  <c r="N3743" i="2"/>
  <c r="N3767" i="2"/>
  <c r="N1297" i="2"/>
  <c r="N1407" i="2"/>
  <c r="N1871" i="2"/>
  <c r="N1943" i="2"/>
  <c r="N1992" i="2"/>
  <c r="N2093" i="2"/>
  <c r="N2216" i="2"/>
  <c r="N2380" i="2"/>
  <c r="N2477" i="2"/>
  <c r="N2504" i="2"/>
  <c r="N2524" i="2"/>
  <c r="N2622" i="2"/>
  <c r="N2671" i="2"/>
  <c r="N2742" i="2"/>
  <c r="N2766" i="2"/>
  <c r="N2811" i="2"/>
  <c r="N2850" i="2"/>
  <c r="N2872" i="2"/>
  <c r="N2918" i="2"/>
  <c r="N2934" i="2"/>
  <c r="N2954" i="2"/>
  <c r="N2992" i="2"/>
  <c r="N3012" i="2"/>
  <c r="N3032" i="2"/>
  <c r="N3052" i="2"/>
  <c r="N3070" i="2"/>
  <c r="N3089" i="2"/>
  <c r="N3121" i="2"/>
  <c r="N3209" i="2"/>
  <c r="N3223" i="2"/>
  <c r="N3250" i="2"/>
  <c r="N3264" i="2"/>
  <c r="N3305" i="2"/>
  <c r="N3319" i="2"/>
  <c r="N3346" i="2"/>
  <c r="N3360" i="2"/>
  <c r="N3401" i="2"/>
  <c r="N3415" i="2"/>
  <c r="N3442" i="2"/>
  <c r="N3456" i="2"/>
  <c r="N3497" i="2"/>
  <c r="N3511" i="2"/>
  <c r="N3538" i="2"/>
  <c r="N3552" i="2"/>
  <c r="N3593" i="2"/>
  <c r="N3607" i="2"/>
  <c r="N3634" i="2"/>
  <c r="N3648" i="2"/>
  <c r="N3689" i="2"/>
  <c r="N3703" i="2"/>
  <c r="N3730" i="2"/>
  <c r="N3744" i="2"/>
  <c r="N3769" i="2"/>
  <c r="N3802" i="2"/>
  <c r="N3823" i="2"/>
  <c r="N3844" i="2"/>
  <c r="N3853" i="2"/>
  <c r="N3881" i="2"/>
  <c r="N3889" i="2"/>
  <c r="N3907" i="2"/>
  <c r="N3951" i="2"/>
  <c r="N3968" i="2"/>
  <c r="N3977" i="2"/>
  <c r="N3986" i="2"/>
  <c r="N3994" i="2"/>
  <c r="N4003" i="2"/>
  <c r="N4012" i="2"/>
  <c r="N4020" i="2"/>
  <c r="N4038" i="2"/>
  <c r="N4097" i="2"/>
  <c r="N4121" i="2"/>
  <c r="N4145" i="2"/>
  <c r="N4169" i="2"/>
  <c r="N4193" i="2"/>
  <c r="N4217" i="2"/>
  <c r="N4241" i="2"/>
  <c r="N4265" i="2"/>
  <c r="N4289" i="2"/>
  <c r="N4313" i="2"/>
  <c r="N4337" i="2"/>
  <c r="N4361" i="2"/>
  <c r="N4385" i="2"/>
  <c r="N4409" i="2"/>
  <c r="N4433" i="2"/>
  <c r="N4457" i="2"/>
  <c r="N4481" i="2"/>
  <c r="N4505" i="2"/>
  <c r="N4543" i="2"/>
  <c r="N4556" i="2"/>
  <c r="N4569" i="2"/>
  <c r="N4582" i="2"/>
  <c r="N4595" i="2"/>
  <c r="N4608" i="2"/>
  <c r="N4615" i="2"/>
  <c r="N4628" i="2"/>
  <c r="N4641" i="2"/>
  <c r="N4654" i="2"/>
  <c r="N4667" i="2"/>
  <c r="N4680" i="2"/>
  <c r="N4687" i="2"/>
  <c r="N4700" i="2"/>
  <c r="N4713" i="2"/>
  <c r="N4719" i="2"/>
  <c r="N4725" i="2"/>
  <c r="N4731" i="2"/>
  <c r="N4737" i="2"/>
  <c r="N4743" i="2"/>
  <c r="N4749" i="2"/>
  <c r="N4755" i="2"/>
  <c r="N4761" i="2"/>
  <c r="N4767" i="2"/>
  <c r="N4773" i="2"/>
  <c r="N4779" i="2"/>
  <c r="N4785" i="2"/>
  <c r="N4791" i="2"/>
  <c r="N4797" i="2"/>
  <c r="N4803" i="2"/>
  <c r="N4809" i="2"/>
  <c r="N4815" i="2"/>
  <c r="N4821" i="2"/>
  <c r="N4827" i="2"/>
  <c r="N4833" i="2"/>
  <c r="N4839" i="2"/>
  <c r="N4845" i="2"/>
  <c r="N4851" i="2"/>
  <c r="N4857" i="2"/>
  <c r="N4863" i="2"/>
  <c r="N4869" i="2"/>
  <c r="N4875" i="2"/>
  <c r="N4881" i="2"/>
  <c r="N4887" i="2"/>
  <c r="N4893" i="2"/>
  <c r="N4899" i="2"/>
  <c r="N4905" i="2"/>
  <c r="N4911" i="2"/>
  <c r="N4917" i="2"/>
  <c r="N4923" i="2"/>
  <c r="N4929" i="2"/>
  <c r="N4935" i="2"/>
  <c r="N4941" i="2"/>
  <c r="N4947" i="2"/>
  <c r="N4953" i="2"/>
  <c r="N4959" i="2"/>
  <c r="N4965" i="2"/>
  <c r="N4971" i="2"/>
  <c r="N4977" i="2"/>
  <c r="N4983" i="2"/>
  <c r="N4989" i="2"/>
  <c r="N4995" i="2"/>
  <c r="N5001" i="2"/>
  <c r="N5007" i="2"/>
  <c r="N5013" i="2"/>
  <c r="N5019" i="2"/>
  <c r="N5025" i="2"/>
  <c r="N5031" i="2"/>
  <c r="N5037" i="2"/>
  <c r="N5043" i="2"/>
  <c r="N5049" i="2"/>
  <c r="N5055" i="2"/>
  <c r="N5061" i="2"/>
  <c r="N5067" i="2"/>
  <c r="N5073" i="2"/>
  <c r="N5079" i="2"/>
  <c r="N5085" i="2"/>
  <c r="N5091" i="2"/>
  <c r="N5097" i="2"/>
  <c r="N5103" i="2"/>
  <c r="N5109" i="2"/>
  <c r="N5115" i="2"/>
  <c r="N5121" i="2"/>
  <c r="N5127" i="2"/>
  <c r="N5133" i="2"/>
  <c r="N5139" i="2"/>
  <c r="N5145" i="2"/>
  <c r="N5151" i="2"/>
  <c r="N5157" i="2"/>
  <c r="N5163" i="2"/>
  <c r="N5169" i="2"/>
  <c r="N5175" i="2"/>
  <c r="N5181" i="2"/>
  <c r="N5187" i="2"/>
  <c r="N5193" i="2"/>
  <c r="N5199" i="2"/>
  <c r="N5205" i="2"/>
  <c r="N5211" i="2"/>
  <c r="N5217" i="2"/>
  <c r="N5223" i="2"/>
  <c r="N5229" i="2"/>
  <c r="N5235" i="2"/>
  <c r="N5241" i="2"/>
  <c r="N5247" i="2"/>
  <c r="N5253" i="2"/>
  <c r="N5259" i="2"/>
  <c r="N5265" i="2"/>
  <c r="N5271" i="2"/>
  <c r="N5277" i="2"/>
  <c r="N855" i="2"/>
  <c r="N1667" i="2"/>
  <c r="N1748" i="2"/>
  <c r="N1877" i="2"/>
  <c r="N1948" i="2"/>
  <c r="N2044" i="2"/>
  <c r="N2175" i="2"/>
  <c r="N2262" i="2"/>
  <c r="N2418" i="2"/>
  <c r="N2448" i="2"/>
  <c r="N2478" i="2"/>
  <c r="N2531" i="2"/>
  <c r="N2551" i="2"/>
  <c r="N2647" i="2"/>
  <c r="N2718" i="2"/>
  <c r="N2767" i="2"/>
  <c r="N2812" i="2"/>
  <c r="N2834" i="2"/>
  <c r="N2856" i="2"/>
  <c r="N2875" i="2"/>
  <c r="N2898" i="2"/>
  <c r="N2920" i="2"/>
  <c r="N2977" i="2"/>
  <c r="N3053" i="2"/>
  <c r="N3108" i="2"/>
  <c r="N3126" i="2"/>
  <c r="N3161" i="2"/>
  <c r="N3193" i="2"/>
  <c r="N3280" i="2"/>
  <c r="N3376" i="2"/>
  <c r="N3472" i="2"/>
  <c r="N3568" i="2"/>
  <c r="N3664" i="2"/>
  <c r="N3760" i="2"/>
  <c r="N3792" i="2"/>
  <c r="N3834" i="2"/>
  <c r="N3845" i="2"/>
  <c r="N3854" i="2"/>
  <c r="N3863" i="2"/>
  <c r="N3890" i="2"/>
  <c r="N3908" i="2"/>
  <c r="N3916" i="2"/>
  <c r="N3926" i="2"/>
  <c r="N3934" i="2"/>
  <c r="N3942" i="2"/>
  <c r="N3952" i="2"/>
  <c r="N3960" i="2"/>
  <c r="N3978" i="2"/>
  <c r="N4047" i="2"/>
  <c r="N4065" i="2"/>
  <c r="N4073" i="2"/>
  <c r="N4090" i="2"/>
  <c r="N4114" i="2"/>
  <c r="N4138" i="2"/>
  <c r="N4162" i="2"/>
  <c r="N4186" i="2"/>
  <c r="N4210" i="2"/>
  <c r="N4234" i="2"/>
  <c r="N4258" i="2"/>
  <c r="N4282" i="2"/>
  <c r="N4306" i="2"/>
  <c r="N4330" i="2"/>
  <c r="N4354" i="2"/>
  <c r="N4378" i="2"/>
  <c r="N4402" i="2"/>
  <c r="N4426" i="2"/>
  <c r="N4450" i="2"/>
  <c r="N4474" i="2"/>
  <c r="N4498" i="2"/>
  <c r="N4522" i="2"/>
  <c r="N4529" i="2"/>
  <c r="N4536" i="2"/>
  <c r="N4550" i="2"/>
  <c r="N4563" i="2"/>
  <c r="N4576" i="2"/>
  <c r="N4589" i="2"/>
  <c r="N4602" i="2"/>
  <c r="N4609" i="2"/>
  <c r="N4622" i="2"/>
  <c r="N4635" i="2"/>
  <c r="N4648" i="2"/>
  <c r="N4661" i="2"/>
  <c r="N4674" i="2"/>
  <c r="N4681" i="2"/>
  <c r="N4694" i="2"/>
  <c r="N4707" i="2"/>
  <c r="N569" i="2"/>
  <c r="N920" i="2"/>
  <c r="N1101" i="2"/>
  <c r="N1675" i="2"/>
  <c r="N1884" i="2"/>
  <c r="N2101" i="2"/>
  <c r="N2310" i="2"/>
  <c r="N2505" i="2"/>
  <c r="N2532" i="2"/>
  <c r="N2605" i="2"/>
  <c r="N2629" i="2"/>
  <c r="N2743" i="2"/>
  <c r="N2857" i="2"/>
  <c r="N2876" i="2"/>
  <c r="N2940" i="2"/>
  <c r="N2978" i="2"/>
  <c r="N3013" i="2"/>
  <c r="N3033" i="2"/>
  <c r="N3075" i="2"/>
  <c r="N3090" i="2"/>
  <c r="N3127" i="2"/>
  <c r="N3143" i="2"/>
  <c r="N3180" i="2"/>
  <c r="N3210" i="2"/>
  <c r="N3251" i="2"/>
  <c r="N3265" i="2"/>
  <c r="N3294" i="2"/>
  <c r="N3306" i="2"/>
  <c r="N3347" i="2"/>
  <c r="N3361" i="2"/>
  <c r="N3390" i="2"/>
  <c r="N3402" i="2"/>
  <c r="N3443" i="2"/>
  <c r="N3457" i="2"/>
  <c r="N3486" i="2"/>
  <c r="N3498" i="2"/>
  <c r="N3539" i="2"/>
  <c r="N3553" i="2"/>
  <c r="N3582" i="2"/>
  <c r="N3594" i="2"/>
  <c r="N3635" i="2"/>
  <c r="N3649" i="2"/>
  <c r="N3678" i="2"/>
  <c r="N3690" i="2"/>
  <c r="N3731" i="2"/>
  <c r="N3745" i="2"/>
  <c r="N3803" i="2"/>
  <c r="N3815" i="2"/>
  <c r="N3874" i="2"/>
  <c r="N3882" i="2"/>
  <c r="N3900" i="2"/>
  <c r="N3969" i="2"/>
  <c r="N3987" i="2"/>
  <c r="N3995" i="2"/>
  <c r="N4005" i="2"/>
  <c r="N4013" i="2"/>
  <c r="N4021" i="2"/>
  <c r="N4031" i="2"/>
  <c r="N4039" i="2"/>
  <c r="N4057" i="2"/>
  <c r="N4083" i="2"/>
  <c r="N4098" i="2"/>
  <c r="N4107" i="2"/>
  <c r="N4122" i="2"/>
  <c r="N4131" i="2"/>
  <c r="N4146" i="2"/>
  <c r="N4155" i="2"/>
  <c r="N4170" i="2"/>
  <c r="N4179" i="2"/>
  <c r="N4194" i="2"/>
  <c r="N4203" i="2"/>
  <c r="N4218" i="2"/>
  <c r="N4227" i="2"/>
  <c r="N4242" i="2"/>
  <c r="N4251" i="2"/>
  <c r="N4266" i="2"/>
  <c r="N4275" i="2"/>
  <c r="N4290" i="2"/>
  <c r="N4299" i="2"/>
  <c r="N4314" i="2"/>
  <c r="N4323" i="2"/>
  <c r="N4338" i="2"/>
  <c r="N4347" i="2"/>
  <c r="N4362" i="2"/>
  <c r="N4371" i="2"/>
  <c r="N4386" i="2"/>
  <c r="N4395" i="2"/>
  <c r="N4410" i="2"/>
  <c r="N4419" i="2"/>
  <c r="N574" i="2"/>
  <c r="N1105" i="2"/>
  <c r="N1459" i="2"/>
  <c r="N1676" i="2"/>
  <c r="N1750" i="2"/>
  <c r="N1949" i="2"/>
  <c r="N2008" i="2"/>
  <c r="N2060" i="2"/>
  <c r="N2311" i="2"/>
  <c r="N2352" i="2"/>
  <c r="N2382" i="2"/>
  <c r="N2419" i="2"/>
  <c r="N2459" i="2"/>
  <c r="N2479" i="2"/>
  <c r="N2506" i="2"/>
  <c r="N2581" i="2"/>
  <c r="N2630" i="2"/>
  <c r="N2701" i="2"/>
  <c r="N2725" i="2"/>
  <c r="N2835" i="2"/>
  <c r="N2899" i="2"/>
  <c r="N2921" i="2"/>
  <c r="N2941" i="2"/>
  <c r="N2999" i="2"/>
  <c r="N3036" i="2"/>
  <c r="N3077" i="2"/>
  <c r="N3109" i="2"/>
  <c r="N3162" i="2"/>
  <c r="N3226" i="2"/>
  <c r="N3240" i="2"/>
  <c r="N3281" i="2"/>
  <c r="N3295" i="2"/>
  <c r="N3322" i="2"/>
  <c r="N3336" i="2"/>
  <c r="N3377" i="2"/>
  <c r="N3391" i="2"/>
  <c r="N3418" i="2"/>
  <c r="N3432" i="2"/>
  <c r="N3473" i="2"/>
  <c r="N3487" i="2"/>
  <c r="N3514" i="2"/>
  <c r="N3528" i="2"/>
  <c r="N3569" i="2"/>
  <c r="N3583" i="2"/>
  <c r="N3610" i="2"/>
  <c r="N3624" i="2"/>
  <c r="N3665" i="2"/>
  <c r="N3679" i="2"/>
  <c r="N3706" i="2"/>
  <c r="N3720" i="2"/>
  <c r="N3761" i="2"/>
  <c r="N3773" i="2"/>
  <c r="N3784" i="2"/>
  <c r="N3793" i="2"/>
  <c r="N3826" i="2"/>
  <c r="N3846" i="2"/>
  <c r="N3865" i="2"/>
  <c r="N3892" i="2"/>
  <c r="N3909" i="2"/>
  <c r="N3918" i="2"/>
  <c r="N3927" i="2"/>
  <c r="N3935" i="2"/>
  <c r="N3953" i="2"/>
  <c r="N3961" i="2"/>
  <c r="N3979" i="2"/>
  <c r="N4023" i="2"/>
  <c r="N4040" i="2"/>
  <c r="N4049" i="2"/>
  <c r="N4058" i="2"/>
  <c r="N4066" i="2"/>
  <c r="N4075" i="2"/>
  <c r="N4091" i="2"/>
  <c r="N4115" i="2"/>
  <c r="N4139" i="2"/>
  <c r="N4163" i="2"/>
  <c r="N4187" i="2"/>
  <c r="N4211" i="2"/>
  <c r="N4235" i="2"/>
  <c r="N4259" i="2"/>
  <c r="N4283" i="2"/>
  <c r="N4307" i="2"/>
  <c r="N4331" i="2"/>
  <c r="N4355" i="2"/>
  <c r="N4379" i="2"/>
  <c r="N4403" i="2"/>
  <c r="N4427" i="2"/>
  <c r="N4451" i="2"/>
  <c r="N4475" i="2"/>
  <c r="N4499" i="2"/>
  <c r="N4523" i="2"/>
  <c r="N4530" i="2"/>
  <c r="N4551" i="2"/>
  <c r="N4564" i="2"/>
  <c r="N4577" i="2"/>
  <c r="N4590" i="2"/>
  <c r="N4597" i="2"/>
  <c r="N4610" i="2"/>
  <c r="N4623" i="2"/>
  <c r="N4636" i="2"/>
  <c r="N4649" i="2"/>
  <c r="N4662" i="2"/>
  <c r="N4669" i="2"/>
  <c r="N4682" i="2"/>
  <c r="N4695" i="2"/>
  <c r="N4708" i="2"/>
  <c r="N606" i="2"/>
  <c r="N955" i="2"/>
  <c r="N1173" i="2"/>
  <c r="N1346" i="2"/>
  <c r="N1598" i="2"/>
  <c r="N1764" i="2"/>
  <c r="N1836" i="2"/>
  <c r="N1950" i="2"/>
  <c r="N2014" i="2"/>
  <c r="N2070" i="2"/>
  <c r="N2118" i="2"/>
  <c r="N2150" i="2"/>
  <c r="N2233" i="2"/>
  <c r="N2312" i="2"/>
  <c r="N2426" i="2"/>
  <c r="N2487" i="2"/>
  <c r="N2507" i="2"/>
  <c r="N2564" i="2"/>
  <c r="N2588" i="2"/>
  <c r="N2631" i="2"/>
  <c r="N2659" i="2"/>
  <c r="N2702" i="2"/>
  <c r="N2773" i="2"/>
  <c r="N2839" i="2"/>
  <c r="N2862" i="2"/>
  <c r="N2884" i="2"/>
  <c r="N2922" i="2"/>
  <c r="N2965" i="2"/>
  <c r="N2980" i="2"/>
  <c r="N3000" i="2"/>
  <c r="N3020" i="2"/>
  <c r="N3040" i="2"/>
  <c r="N3058" i="2"/>
  <c r="N3078" i="2"/>
  <c r="N3131" i="2"/>
  <c r="N3227" i="2"/>
  <c r="N3241" i="2"/>
  <c r="N3270" i="2"/>
  <c r="N3282" i="2"/>
  <c r="N3323" i="2"/>
  <c r="N3337" i="2"/>
  <c r="N3366" i="2"/>
  <c r="N3378" i="2"/>
  <c r="N3419" i="2"/>
  <c r="N3433" i="2"/>
  <c r="N3462" i="2"/>
  <c r="N3474" i="2"/>
  <c r="N3515" i="2"/>
  <c r="N3529" i="2"/>
  <c r="N3558" i="2"/>
  <c r="N3570" i="2"/>
  <c r="N3611" i="2"/>
  <c r="N3625" i="2"/>
  <c r="N3654" i="2"/>
  <c r="N3666" i="2"/>
  <c r="N3707" i="2"/>
  <c r="N3721" i="2"/>
  <c r="N3750" i="2"/>
  <c r="N3762" i="2"/>
  <c r="N3785" i="2"/>
  <c r="N3827" i="2"/>
  <c r="N3847" i="2"/>
  <c r="N3884" i="2"/>
  <c r="N3902" i="2"/>
  <c r="N3910" i="2"/>
  <c r="N3920" i="2"/>
  <c r="N3928" i="2"/>
  <c r="N3936" i="2"/>
  <c r="N3946" i="2"/>
  <c r="N3954" i="2"/>
  <c r="N3972" i="2"/>
  <c r="N4041" i="2"/>
  <c r="N4059" i="2"/>
  <c r="N4067" i="2"/>
  <c r="N4077" i="2"/>
  <c r="N4092" i="2"/>
  <c r="N4101" i="2"/>
  <c r="N4116" i="2"/>
  <c r="N4125" i="2"/>
  <c r="N4140" i="2"/>
  <c r="N4149" i="2"/>
  <c r="N4164" i="2"/>
  <c r="N4173" i="2"/>
  <c r="N4188" i="2"/>
  <c r="N4197" i="2"/>
  <c r="N4212" i="2"/>
  <c r="N4221" i="2"/>
  <c r="N4236" i="2"/>
  <c r="N4245" i="2"/>
  <c r="N4260" i="2"/>
  <c r="N4269" i="2"/>
  <c r="N4284" i="2"/>
  <c r="N4293" i="2"/>
  <c r="N4308" i="2"/>
  <c r="N4317" i="2"/>
  <c r="N4332" i="2"/>
  <c r="N4341" i="2"/>
  <c r="N4356" i="2"/>
  <c r="N4365" i="2"/>
  <c r="N4380" i="2"/>
  <c r="N4389" i="2"/>
  <c r="N4404" i="2"/>
  <c r="N4413" i="2"/>
  <c r="N4428" i="2"/>
  <c r="N575" i="2"/>
  <c r="N1062" i="2"/>
  <c r="N1392" i="2"/>
  <c r="N1599" i="2"/>
  <c r="N1861" i="2"/>
  <c r="N2063" i="2"/>
  <c r="N2403" i="2"/>
  <c r="N2635" i="2"/>
  <c r="N2670" i="2"/>
  <c r="N2712" i="2"/>
  <c r="N2756" i="2"/>
  <c r="N2797" i="2"/>
  <c r="N2869" i="2"/>
  <c r="N2967" i="2"/>
  <c r="N3003" i="2"/>
  <c r="N3037" i="2"/>
  <c r="N3066" i="2"/>
  <c r="N3191" i="2"/>
  <c r="N3312" i="2"/>
  <c r="N3330" i="2"/>
  <c r="N3450" i="2"/>
  <c r="N3521" i="2"/>
  <c r="N3592" i="2"/>
  <c r="N3641" i="2"/>
  <c r="N3659" i="2"/>
  <c r="N3712" i="2"/>
  <c r="N3736" i="2"/>
  <c r="N3797" i="2"/>
  <c r="N3832" i="2"/>
  <c r="N3880" i="2"/>
  <c r="N3895" i="2"/>
  <c r="N3923" i="2"/>
  <c r="N3940" i="2"/>
  <c r="N3955" i="2"/>
  <c r="N4000" i="2"/>
  <c r="N4028" i="2"/>
  <c r="N4060" i="2"/>
  <c r="N4128" i="2"/>
  <c r="N4224" i="2"/>
  <c r="N4320" i="2"/>
  <c r="N4416" i="2"/>
  <c r="N4443" i="2"/>
  <c r="N4463" i="2"/>
  <c r="N4506" i="2"/>
  <c r="N4517" i="2"/>
  <c r="N4527" i="2"/>
  <c r="N4537" i="2"/>
  <c r="N4546" i="2"/>
  <c r="N4554" i="2"/>
  <c r="N4572" i="2"/>
  <c r="N4616" i="2"/>
  <c r="N4633" i="2"/>
  <c r="N4642" i="2"/>
  <c r="N4651" i="2"/>
  <c r="N4659" i="2"/>
  <c r="N4668" i="2"/>
  <c r="N4677" i="2"/>
  <c r="N4685" i="2"/>
  <c r="N4703" i="2"/>
  <c r="N4720" i="2"/>
  <c r="N4728" i="2"/>
  <c r="N4744" i="2"/>
  <c r="N4752" i="2"/>
  <c r="N4768" i="2"/>
  <c r="N4776" i="2"/>
  <c r="N4792" i="2"/>
  <c r="N4800" i="2"/>
  <c r="N4816" i="2"/>
  <c r="N4824" i="2"/>
  <c r="N4840" i="2"/>
  <c r="N4848" i="2"/>
  <c r="N4864" i="2"/>
  <c r="N4872" i="2"/>
  <c r="N4888" i="2"/>
  <c r="N4896" i="2"/>
  <c r="N4912" i="2"/>
  <c r="N4920" i="2"/>
  <c r="N4936" i="2"/>
  <c r="N4944" i="2"/>
  <c r="N4960" i="2"/>
  <c r="N4968" i="2"/>
  <c r="N4984" i="2"/>
  <c r="N4992" i="2"/>
  <c r="N5008" i="2"/>
  <c r="N5016" i="2"/>
  <c r="N5032" i="2"/>
  <c r="N5040" i="2"/>
  <c r="N5056" i="2"/>
  <c r="N5064" i="2"/>
  <c r="N5080" i="2"/>
  <c r="N5088" i="2"/>
  <c r="N5104" i="2"/>
  <c r="N5112" i="2"/>
  <c r="N5128" i="2"/>
  <c r="N5136" i="2"/>
  <c r="N5152" i="2"/>
  <c r="N5160" i="2"/>
  <c r="N5176" i="2"/>
  <c r="N5184" i="2"/>
  <c r="N5200" i="2"/>
  <c r="N5208" i="2"/>
  <c r="N5224" i="2"/>
  <c r="N5232" i="2"/>
  <c r="N5248" i="2"/>
  <c r="N5256" i="2"/>
  <c r="N5272" i="2"/>
  <c r="N5280" i="2"/>
  <c r="N5287" i="2"/>
  <c r="N5294" i="2"/>
  <c r="N5301" i="2"/>
  <c r="N5309" i="2"/>
  <c r="N5316" i="2"/>
  <c r="N5323" i="2"/>
  <c r="N5336" i="2"/>
  <c r="N5349" i="2"/>
  <c r="N5362" i="2"/>
  <c r="N5369" i="2"/>
  <c r="N5382" i="2"/>
  <c r="N5395" i="2"/>
  <c r="N5408" i="2"/>
  <c r="N5421" i="2"/>
  <c r="N5434" i="2"/>
  <c r="N5441" i="2"/>
  <c r="N5454" i="2"/>
  <c r="N5460" i="2"/>
  <c r="N5466" i="2"/>
  <c r="N5472" i="2"/>
  <c r="N5478" i="2"/>
  <c r="N5484" i="2"/>
  <c r="N5490" i="2"/>
  <c r="N5496" i="2"/>
  <c r="N5502" i="2"/>
  <c r="N5508" i="2"/>
  <c r="N5514" i="2"/>
  <c r="N5520" i="2"/>
  <c r="N5526" i="2"/>
  <c r="N5532" i="2"/>
  <c r="N5538" i="2"/>
  <c r="N5544" i="2"/>
  <c r="N5550" i="2"/>
  <c r="N5556" i="2"/>
  <c r="N5562" i="2"/>
  <c r="N5568" i="2"/>
  <c r="N5574" i="2"/>
  <c r="N5580" i="2"/>
  <c r="N5586" i="2"/>
  <c r="N5592" i="2"/>
  <c r="N5598" i="2"/>
  <c r="N5604" i="2"/>
  <c r="N5610" i="2"/>
  <c r="N5616" i="2"/>
  <c r="N5622" i="2"/>
  <c r="N5628" i="2"/>
  <c r="N5634" i="2"/>
  <c r="N5640" i="2"/>
  <c r="N5646" i="2"/>
  <c r="N5652" i="2"/>
  <c r="N5658" i="2"/>
  <c r="N5664" i="2"/>
  <c r="N5670" i="2"/>
  <c r="N5676" i="2"/>
  <c r="N5682" i="2"/>
  <c r="N5688" i="2"/>
  <c r="N5694" i="2"/>
  <c r="N5700" i="2"/>
  <c r="N5706" i="2"/>
  <c r="N5712" i="2"/>
  <c r="N5718" i="2"/>
  <c r="N5724" i="2"/>
  <c r="N5730" i="2"/>
  <c r="N5736" i="2"/>
  <c r="N5742" i="2"/>
  <c r="N5748" i="2"/>
  <c r="N5754" i="2"/>
  <c r="N5760" i="2"/>
  <c r="N5766" i="2"/>
  <c r="N5772" i="2"/>
  <c r="N5778" i="2"/>
  <c r="N5784" i="2"/>
  <c r="N5790" i="2"/>
  <c r="N5796" i="2"/>
  <c r="N5802" i="2"/>
  <c r="N5808" i="2"/>
  <c r="N5814" i="2"/>
  <c r="N5820" i="2"/>
  <c r="N5826" i="2"/>
  <c r="N5832" i="2"/>
  <c r="N5838" i="2"/>
  <c r="N5844" i="2"/>
  <c r="N5850" i="2"/>
  <c r="N5856" i="2"/>
  <c r="N5862" i="2"/>
  <c r="N5868" i="2"/>
  <c r="N5874" i="2"/>
  <c r="N5880" i="2"/>
  <c r="N5886" i="2"/>
  <c r="N5892" i="2"/>
  <c r="N5898" i="2"/>
  <c r="N5904" i="2"/>
  <c r="N5910" i="2"/>
  <c r="N5916" i="2"/>
  <c r="N5922" i="2"/>
  <c r="N5928" i="2"/>
  <c r="N5934" i="2"/>
  <c r="N5940" i="2"/>
  <c r="N5946" i="2"/>
  <c r="N5952" i="2"/>
  <c r="N5958" i="2"/>
  <c r="N5964" i="2"/>
  <c r="N5970" i="2"/>
  <c r="N5976" i="2"/>
  <c r="N5982" i="2"/>
  <c r="N5988" i="2"/>
  <c r="N5994" i="2"/>
  <c r="N6000" i="2"/>
  <c r="N6006" i="2"/>
  <c r="N6012" i="2"/>
  <c r="N6018" i="2"/>
  <c r="N6024" i="2"/>
  <c r="N6030" i="2"/>
  <c r="N6036" i="2"/>
  <c r="N6042" i="2"/>
  <c r="N6048" i="2"/>
  <c r="N6054" i="2"/>
  <c r="N6060" i="2"/>
  <c r="N6066" i="2"/>
  <c r="N6072" i="2"/>
  <c r="N6078" i="2"/>
  <c r="N6084" i="2"/>
  <c r="N6090" i="2"/>
  <c r="N6096" i="2"/>
  <c r="N6102" i="2"/>
  <c r="N6108" i="2"/>
  <c r="N6114" i="2"/>
  <c r="N627" i="2"/>
  <c r="N1086" i="2"/>
  <c r="N1751" i="2"/>
  <c r="N1862" i="2"/>
  <c r="N1975" i="2"/>
  <c r="N2286" i="2"/>
  <c r="N2353" i="2"/>
  <c r="N2404" i="2"/>
  <c r="N2464" i="2"/>
  <c r="N2515" i="2"/>
  <c r="N2550" i="2"/>
  <c r="N2592" i="2"/>
  <c r="N2636" i="2"/>
  <c r="N2677" i="2"/>
  <c r="N2798" i="2"/>
  <c r="N2832" i="2"/>
  <c r="N2870" i="2"/>
  <c r="N2907" i="2"/>
  <c r="N2968" i="2"/>
  <c r="N3101" i="2"/>
  <c r="N3132" i="2"/>
  <c r="N3217" i="2"/>
  <c r="N3288" i="2"/>
  <c r="N3408" i="2"/>
  <c r="N3426" i="2"/>
  <c r="N3546" i="2"/>
  <c r="N3617" i="2"/>
  <c r="N3688" i="2"/>
  <c r="N3737" i="2"/>
  <c r="N3755" i="2"/>
  <c r="N3778" i="2"/>
  <c r="N3798" i="2"/>
  <c r="N3816" i="2"/>
  <c r="N3868" i="2"/>
  <c r="N3896" i="2"/>
  <c r="N3956" i="2"/>
  <c r="N3985" i="2"/>
  <c r="N4032" i="2"/>
  <c r="N4045" i="2"/>
  <c r="N4089" i="2"/>
  <c r="N4103" i="2"/>
  <c r="N4132" i="2"/>
  <c r="N4144" i="2"/>
  <c r="N4158" i="2"/>
  <c r="N4185" i="2"/>
  <c r="N4199" i="2"/>
  <c r="N4228" i="2"/>
  <c r="N4240" i="2"/>
  <c r="N4254" i="2"/>
  <c r="N4281" i="2"/>
  <c r="N4295" i="2"/>
  <c r="N4324" i="2"/>
  <c r="N4336" i="2"/>
  <c r="N4350" i="2"/>
  <c r="N4377" i="2"/>
  <c r="N4391" i="2"/>
  <c r="N4420" i="2"/>
  <c r="N4432" i="2"/>
  <c r="N4444" i="2"/>
  <c r="N4486" i="2"/>
  <c r="N4555" i="2"/>
  <c r="N4573" i="2"/>
  <c r="N4581" i="2"/>
  <c r="N4591" i="2"/>
  <c r="N4599" i="2"/>
  <c r="N4607" i="2"/>
  <c r="N4617" i="2"/>
  <c r="N4625" i="2"/>
  <c r="N4643" i="2"/>
  <c r="N4712" i="2"/>
  <c r="N4721" i="2"/>
  <c r="N4736" i="2"/>
  <c r="N4745" i="2"/>
  <c r="N4760" i="2"/>
  <c r="N4769" i="2"/>
  <c r="N4784" i="2"/>
  <c r="N4793" i="2"/>
  <c r="N4808" i="2"/>
  <c r="N4817" i="2"/>
  <c r="N4832" i="2"/>
  <c r="N4841" i="2"/>
  <c r="N4856" i="2"/>
  <c r="N4865" i="2"/>
  <c r="N4880" i="2"/>
  <c r="N4889" i="2"/>
  <c r="N4904" i="2"/>
  <c r="N4913" i="2"/>
  <c r="N4928" i="2"/>
  <c r="N4937" i="2"/>
  <c r="N4952" i="2"/>
  <c r="N4961" i="2"/>
  <c r="N4976" i="2"/>
  <c r="N4985" i="2"/>
  <c r="N5000" i="2"/>
  <c r="N5009" i="2"/>
  <c r="N5024" i="2"/>
  <c r="N5033" i="2"/>
  <c r="N5048" i="2"/>
  <c r="N5057" i="2"/>
  <c r="N5072" i="2"/>
  <c r="N5081" i="2"/>
  <c r="N5096" i="2"/>
  <c r="N5105" i="2"/>
  <c r="N5120" i="2"/>
  <c r="N5129" i="2"/>
  <c r="N5144" i="2"/>
  <c r="N5153" i="2"/>
  <c r="N5168" i="2"/>
  <c r="N5177" i="2"/>
  <c r="N5192" i="2"/>
  <c r="N5201" i="2"/>
  <c r="N5216" i="2"/>
  <c r="N5225" i="2"/>
  <c r="N5240" i="2"/>
  <c r="N5249" i="2"/>
  <c r="N5264" i="2"/>
  <c r="N5273" i="2"/>
  <c r="N5302" i="2"/>
  <c r="N5330" i="2"/>
  <c r="N5343" i="2"/>
  <c r="N5356" i="2"/>
  <c r="N5363" i="2"/>
  <c r="N5376" i="2"/>
  <c r="N5389" i="2"/>
  <c r="N5402" i="2"/>
  <c r="N5415" i="2"/>
  <c r="N5428" i="2"/>
  <c r="N5435" i="2"/>
  <c r="N5448" i="2"/>
  <c r="N1172" i="2"/>
  <c r="N1610" i="2"/>
  <c r="N1765" i="2"/>
  <c r="N1985" i="2"/>
  <c r="N2072" i="2"/>
  <c r="N2215" i="2"/>
  <c r="N2358" i="2"/>
  <c r="N2471" i="2"/>
  <c r="N2563" i="2"/>
  <c r="N2684" i="2"/>
  <c r="N2757" i="2"/>
  <c r="N2836" i="2"/>
  <c r="N2908" i="2"/>
  <c r="N2973" i="2"/>
  <c r="N3010" i="2"/>
  <c r="N3044" i="2"/>
  <c r="N3137" i="2"/>
  <c r="N3192" i="2"/>
  <c r="N3313" i="2"/>
  <c r="N3384" i="2"/>
  <c r="N3504" i="2"/>
  <c r="N3522" i="2"/>
  <c r="N3642" i="2"/>
  <c r="N3713" i="2"/>
  <c r="N3817" i="2"/>
  <c r="N3833" i="2"/>
  <c r="N3851" i="2"/>
  <c r="N3883" i="2"/>
  <c r="N3913" i="2"/>
  <c r="N3941" i="2"/>
  <c r="N3973" i="2"/>
  <c r="N3988" i="2"/>
  <c r="N4001" i="2"/>
  <c r="N4018" i="2"/>
  <c r="N4033" i="2"/>
  <c r="N4046" i="2"/>
  <c r="N4062" i="2"/>
  <c r="N4078" i="2"/>
  <c r="N4119" i="2"/>
  <c r="N4133" i="2"/>
  <c r="N4174" i="2"/>
  <c r="N4215" i="2"/>
  <c r="N4229" i="2"/>
  <c r="N4270" i="2"/>
  <c r="N4311" i="2"/>
  <c r="N4325" i="2"/>
  <c r="N4366" i="2"/>
  <c r="N4407" i="2"/>
  <c r="N4421" i="2"/>
  <c r="N4455" i="2"/>
  <c r="N4464" i="2"/>
  <c r="N4476" i="2"/>
  <c r="N4497" i="2"/>
  <c r="N4509" i="2"/>
  <c r="N4518" i="2"/>
  <c r="N4528" i="2"/>
  <c r="N4539" i="2"/>
  <c r="N4547" i="2"/>
  <c r="N4565" i="2"/>
  <c r="N4634" i="2"/>
  <c r="N4652" i="2"/>
  <c r="N4660" i="2"/>
  <c r="N4670" i="2"/>
  <c r="N4678" i="2"/>
  <c r="N4686" i="2"/>
  <c r="N4696" i="2"/>
  <c r="N4704" i="2"/>
  <c r="N4729" i="2"/>
  <c r="N4753" i="2"/>
  <c r="N4777" i="2"/>
  <c r="N4801" i="2"/>
  <c r="N4825" i="2"/>
  <c r="N4849" i="2"/>
  <c r="N4873" i="2"/>
  <c r="N4897" i="2"/>
  <c r="N4921" i="2"/>
  <c r="N4945" i="2"/>
  <c r="N4969" i="2"/>
  <c r="N4993" i="2"/>
  <c r="N5017" i="2"/>
  <c r="N5041" i="2"/>
  <c r="N5065" i="2"/>
  <c r="N5089" i="2"/>
  <c r="N5113" i="2"/>
  <c r="N5137" i="2"/>
  <c r="N5161" i="2"/>
  <c r="N5185" i="2"/>
  <c r="N5209" i="2"/>
  <c r="N5233" i="2"/>
  <c r="N5257" i="2"/>
  <c r="N5281" i="2"/>
  <c r="N5288" i="2"/>
  <c r="N5295" i="2"/>
  <c r="N5303" i="2"/>
  <c r="N5310" i="2"/>
  <c r="N5317" i="2"/>
  <c r="N5324" i="2"/>
  <c r="N5337" i="2"/>
  <c r="N5350" i="2"/>
  <c r="N5357" i="2"/>
  <c r="N5370" i="2"/>
  <c r="N744" i="2"/>
  <c r="N1177" i="2"/>
  <c r="N1406" i="2"/>
  <c r="N1986" i="2"/>
  <c r="N2287" i="2"/>
  <c r="N2425" i="2"/>
  <c r="N2472" i="2"/>
  <c r="N2685" i="2"/>
  <c r="N2726" i="2"/>
  <c r="N2799" i="2"/>
  <c r="N2871" i="2"/>
  <c r="N2911" i="2"/>
  <c r="N2946" i="2"/>
  <c r="N2979" i="2"/>
  <c r="N3011" i="2"/>
  <c r="N3138" i="2"/>
  <c r="N3169" i="2"/>
  <c r="N3199" i="2"/>
  <c r="N3246" i="2"/>
  <c r="N3271" i="2"/>
  <c r="N3289" i="2"/>
  <c r="N3409" i="2"/>
  <c r="N3480" i="2"/>
  <c r="N3600" i="2"/>
  <c r="N3618" i="2"/>
  <c r="N3738" i="2"/>
  <c r="N3779" i="2"/>
  <c r="N3799" i="2"/>
  <c r="N3838" i="2"/>
  <c r="N3852" i="2"/>
  <c r="N3869" i="2"/>
  <c r="N3897" i="2"/>
  <c r="N3914" i="2"/>
  <c r="N3929" i="2"/>
  <c r="N3974" i="2"/>
  <c r="N3990" i="2"/>
  <c r="N4034" i="2"/>
  <c r="N4050" i="2"/>
  <c r="N4063" i="2"/>
  <c r="N4104" i="2"/>
  <c r="N4200" i="2"/>
  <c r="N4296" i="2"/>
  <c r="N4392" i="2"/>
  <c r="N4434" i="2"/>
  <c r="N4445" i="2"/>
  <c r="N4467" i="2"/>
  <c r="N4487" i="2"/>
  <c r="N4557" i="2"/>
  <c r="N4574" i="2"/>
  <c r="N4583" i="2"/>
  <c r="N4592" i="2"/>
  <c r="N4600" i="2"/>
  <c r="N4618" i="2"/>
  <c r="N4626" i="2"/>
  <c r="N4644" i="2"/>
  <c r="N4688" i="2"/>
  <c r="N4705" i="2"/>
  <c r="N4714" i="2"/>
  <c r="N4722" i="2"/>
  <c r="N4738" i="2"/>
  <c r="N4746" i="2"/>
  <c r="N4762" i="2"/>
  <c r="N4770" i="2"/>
  <c r="N4786" i="2"/>
  <c r="N4794" i="2"/>
  <c r="N4810" i="2"/>
  <c r="N4818" i="2"/>
  <c r="N4834" i="2"/>
  <c r="N4842" i="2"/>
  <c r="N4858" i="2"/>
  <c r="N4866" i="2"/>
  <c r="N4882" i="2"/>
  <c r="N4890" i="2"/>
  <c r="N4906" i="2"/>
  <c r="N4914" i="2"/>
  <c r="N4930" i="2"/>
  <c r="N4938" i="2"/>
  <c r="N4954" i="2"/>
  <c r="N4962" i="2"/>
  <c r="N4978" i="2"/>
  <c r="N4986" i="2"/>
  <c r="N5002" i="2"/>
  <c r="N5010" i="2"/>
  <c r="N5026" i="2"/>
  <c r="N5034" i="2"/>
  <c r="N5050" i="2"/>
  <c r="N5058" i="2"/>
  <c r="N5074" i="2"/>
  <c r="N5082" i="2"/>
  <c r="N5098" i="2"/>
  <c r="N5106" i="2"/>
  <c r="N5122" i="2"/>
  <c r="N5130" i="2"/>
  <c r="N5146" i="2"/>
  <c r="N5154" i="2"/>
  <c r="N5170" i="2"/>
  <c r="N5178" i="2"/>
  <c r="N5194" i="2"/>
  <c r="N5202" i="2"/>
  <c r="N5218" i="2"/>
  <c r="N5226" i="2"/>
  <c r="N5242" i="2"/>
  <c r="N5250" i="2"/>
  <c r="N5266" i="2"/>
  <c r="N5274" i="2"/>
  <c r="N5296" i="2"/>
  <c r="N5331" i="2"/>
  <c r="N5344" i="2"/>
  <c r="N5351" i="2"/>
  <c r="N5364" i="2"/>
  <c r="N5377" i="2"/>
  <c r="N5390" i="2"/>
  <c r="N5403" i="2"/>
  <c r="N5416" i="2"/>
  <c r="N5423" i="2"/>
  <c r="N5436" i="2"/>
  <c r="N5449" i="2"/>
  <c r="N1219" i="2"/>
  <c r="N1790" i="2"/>
  <c r="N1910" i="2"/>
  <c r="N2012" i="2"/>
  <c r="N2166" i="2"/>
  <c r="N2288" i="2"/>
  <c r="N2366" i="2"/>
  <c r="N2438" i="2"/>
  <c r="N2486" i="2"/>
  <c r="N2607" i="2"/>
  <c r="N2646" i="2"/>
  <c r="N2731" i="2"/>
  <c r="N2847" i="2"/>
  <c r="N2952" i="2"/>
  <c r="N3046" i="2"/>
  <c r="N3115" i="2"/>
  <c r="N3139" i="2"/>
  <c r="N3298" i="2"/>
  <c r="N3318" i="2"/>
  <c r="N3343" i="2"/>
  <c r="N3438" i="2"/>
  <c r="N3463" i="2"/>
  <c r="N3481" i="2"/>
  <c r="N3601" i="2"/>
  <c r="N3672" i="2"/>
  <c r="N3821" i="2"/>
  <c r="N3856" i="2"/>
  <c r="N3870" i="2"/>
  <c r="N3887" i="2"/>
  <c r="N3915" i="2"/>
  <c r="N3931" i="2"/>
  <c r="N3947" i="2"/>
  <c r="N3962" i="2"/>
  <c r="N3975" i="2"/>
  <c r="N3992" i="2"/>
  <c r="N4007" i="2"/>
  <c r="N4036" i="2"/>
  <c r="N4052" i="2"/>
  <c r="N4095" i="2"/>
  <c r="N4109" i="2"/>
  <c r="N4150" i="2"/>
  <c r="N4191" i="2"/>
  <c r="N4205" i="2"/>
  <c r="N4246" i="2"/>
  <c r="N4287" i="2"/>
  <c r="N4301" i="2"/>
  <c r="N4342" i="2"/>
  <c r="N4383" i="2"/>
  <c r="N4397" i="2"/>
  <c r="N4437" i="2"/>
  <c r="N4446" i="2"/>
  <c r="N4479" i="2"/>
  <c r="N4488" i="2"/>
  <c r="N4500" i="2"/>
  <c r="N4521" i="2"/>
  <c r="N4549" i="2"/>
  <c r="N4567" i="2"/>
  <c r="N4575" i="2"/>
  <c r="N4585" i="2"/>
  <c r="N4593" i="2"/>
  <c r="N4601" i="2"/>
  <c r="N4611" i="2"/>
  <c r="N4619" i="2"/>
  <c r="N4637" i="2"/>
  <c r="N4706" i="2"/>
  <c r="N4723" i="2"/>
  <c r="N4747" i="2"/>
  <c r="N4771" i="2"/>
  <c r="N4795" i="2"/>
  <c r="N4819" i="2"/>
  <c r="N4843" i="2"/>
  <c r="N4867" i="2"/>
  <c r="N4891" i="2"/>
  <c r="N4915" i="2"/>
  <c r="N4939" i="2"/>
  <c r="N4963" i="2"/>
  <c r="N4987" i="2"/>
  <c r="N5011" i="2"/>
  <c r="N5035" i="2"/>
  <c r="N5059" i="2"/>
  <c r="N5083" i="2"/>
  <c r="N5107" i="2"/>
  <c r="N5131" i="2"/>
  <c r="N5155" i="2"/>
  <c r="N5179" i="2"/>
  <c r="N5203" i="2"/>
  <c r="N5227" i="2"/>
  <c r="N5251" i="2"/>
  <c r="N5275" i="2"/>
  <c r="N5290" i="2"/>
  <c r="N5332" i="2"/>
  <c r="N5339" i="2"/>
  <c r="N5352" i="2"/>
  <c r="N5365" i="2"/>
  <c r="N5378" i="2"/>
  <c r="N5391" i="2"/>
  <c r="N745" i="2"/>
  <c r="N1359" i="2"/>
  <c r="N1708" i="2"/>
  <c r="N1912" i="2"/>
  <c r="N2042" i="2"/>
  <c r="N2191" i="2"/>
  <c r="N2575" i="2"/>
  <c r="N2912" i="2"/>
  <c r="N2966" i="2"/>
  <c r="N3232" i="2"/>
  <c r="N3352" i="2"/>
  <c r="N3394" i="2"/>
  <c r="N3425" i="2"/>
  <c r="N3510" i="2"/>
  <c r="N3587" i="2"/>
  <c r="N3631" i="2"/>
  <c r="N3876" i="2"/>
  <c r="N3903" i="2"/>
  <c r="N3949" i="2"/>
  <c r="N3980" i="2"/>
  <c r="N4006" i="2"/>
  <c r="N4080" i="2"/>
  <c r="N4102" i="2"/>
  <c r="N4151" i="2"/>
  <c r="N4175" i="2"/>
  <c r="N4222" i="2"/>
  <c r="N4360" i="2"/>
  <c r="N4431" i="2"/>
  <c r="N4504" i="2"/>
  <c r="N4524" i="2"/>
  <c r="N4541" i="2"/>
  <c r="N4570" i="2"/>
  <c r="N4586" i="2"/>
  <c r="N4646" i="2"/>
  <c r="N4675" i="2"/>
  <c r="N4718" i="2"/>
  <c r="N4759" i="2"/>
  <c r="N4774" i="2"/>
  <c r="N4802" i="2"/>
  <c r="N4814" i="2"/>
  <c r="N4855" i="2"/>
  <c r="N4870" i="2"/>
  <c r="N4898" i="2"/>
  <c r="N4910" i="2"/>
  <c r="N4951" i="2"/>
  <c r="N4966" i="2"/>
  <c r="N4994" i="2"/>
  <c r="N5006" i="2"/>
  <c r="N5047" i="2"/>
  <c r="N5062" i="2"/>
  <c r="N5090" i="2"/>
  <c r="N5102" i="2"/>
  <c r="N5143" i="2"/>
  <c r="N5158" i="2"/>
  <c r="N5186" i="2"/>
  <c r="N5198" i="2"/>
  <c r="N5239" i="2"/>
  <c r="N5254" i="2"/>
  <c r="N5282" i="2"/>
  <c r="N5293" i="2"/>
  <c r="N5306" i="2"/>
  <c r="N5319" i="2"/>
  <c r="N5329" i="2"/>
  <c r="N5341" i="2"/>
  <c r="N5353" i="2"/>
  <c r="N5374" i="2"/>
  <c r="N5385" i="2"/>
  <c r="N5394" i="2"/>
  <c r="N5412" i="2"/>
  <c r="N5420" i="2"/>
  <c r="N5430" i="2"/>
  <c r="N5438" i="2"/>
  <c r="N5446" i="2"/>
  <c r="N5456" i="2"/>
  <c r="N5471" i="2"/>
  <c r="N5480" i="2"/>
  <c r="N5495" i="2"/>
  <c r="N5504" i="2"/>
  <c r="N5519" i="2"/>
  <c r="N5528" i="2"/>
  <c r="N5543" i="2"/>
  <c r="N5552" i="2"/>
  <c r="N5567" i="2"/>
  <c r="N5576" i="2"/>
  <c r="N5591" i="2"/>
  <c r="N5600" i="2"/>
  <c r="N5615" i="2"/>
  <c r="N5624" i="2"/>
  <c r="N5639" i="2"/>
  <c r="N5648" i="2"/>
  <c r="N5663" i="2"/>
  <c r="N5672" i="2"/>
  <c r="N5687" i="2"/>
  <c r="N5696" i="2"/>
  <c r="N5711" i="2"/>
  <c r="N5720" i="2"/>
  <c r="N5735" i="2"/>
  <c r="N5744" i="2"/>
  <c r="N5759" i="2"/>
  <c r="N5768" i="2"/>
  <c r="N5783" i="2"/>
  <c r="N5792" i="2"/>
  <c r="N5807" i="2"/>
  <c r="N5816" i="2"/>
  <c r="N5831" i="2"/>
  <c r="N5840" i="2"/>
  <c r="N5855" i="2"/>
  <c r="N5864" i="2"/>
  <c r="N5879" i="2"/>
  <c r="N5888" i="2"/>
  <c r="N5903" i="2"/>
  <c r="N5912" i="2"/>
  <c r="N5927" i="2"/>
  <c r="N5936" i="2"/>
  <c r="N5951" i="2"/>
  <c r="N5960" i="2"/>
  <c r="N5975" i="2"/>
  <c r="N5984" i="2"/>
  <c r="N5999" i="2"/>
  <c r="N6008" i="2"/>
  <c r="N6023" i="2"/>
  <c r="N6032" i="2"/>
  <c r="N6047" i="2"/>
  <c r="N6056" i="2"/>
  <c r="N6085" i="2"/>
  <c r="N6127" i="2"/>
  <c r="N6134" i="2"/>
  <c r="N6147" i="2"/>
  <c r="N6160" i="2"/>
  <c r="N6173" i="2"/>
  <c r="N6186" i="2"/>
  <c r="N6199" i="2"/>
  <c r="N6206" i="2"/>
  <c r="N6219" i="2"/>
  <c r="N6232" i="2"/>
  <c r="N6245" i="2"/>
  <c r="N6258" i="2"/>
  <c r="N6271" i="2"/>
  <c r="N6278" i="2"/>
  <c r="N6284" i="2"/>
  <c r="N6290" i="2"/>
  <c r="N6296" i="2"/>
  <c r="N6302" i="2"/>
  <c r="N6308" i="2"/>
  <c r="N6314" i="2"/>
  <c r="N6320" i="2"/>
  <c r="N6326" i="2"/>
  <c r="N6332" i="2"/>
  <c r="N6338" i="2"/>
  <c r="N6344" i="2"/>
  <c r="N6350" i="2"/>
  <c r="N6356" i="2"/>
  <c r="N6362" i="2"/>
  <c r="N6368" i="2"/>
  <c r="N6374" i="2"/>
  <c r="N6380" i="2"/>
  <c r="N6386" i="2"/>
  <c r="N6392" i="2"/>
  <c r="N6398" i="2"/>
  <c r="N6404" i="2"/>
  <c r="N6410" i="2"/>
  <c r="N6416" i="2"/>
  <c r="N6422" i="2"/>
  <c r="N6428" i="2"/>
  <c r="N6434" i="2"/>
  <c r="N6440" i="2"/>
  <c r="N6446" i="2"/>
  <c r="N6452" i="2"/>
  <c r="N6458" i="2"/>
  <c r="N6464" i="2"/>
  <c r="N6470" i="2"/>
  <c r="N6476" i="2"/>
  <c r="N6482" i="2"/>
  <c r="N6488" i="2"/>
  <c r="N6494" i="2"/>
  <c r="N6500" i="2"/>
  <c r="N6506" i="2"/>
  <c r="N6512" i="2"/>
  <c r="N6518" i="2"/>
  <c r="N6524" i="2"/>
  <c r="N6530" i="2"/>
  <c r="N6536" i="2"/>
  <c r="N6542" i="2"/>
  <c r="N6548" i="2"/>
  <c r="N6554" i="2"/>
  <c r="N6560" i="2"/>
  <c r="N6566" i="2"/>
  <c r="N6572" i="2"/>
  <c r="N6578" i="2"/>
  <c r="N6584" i="2"/>
  <c r="N6590" i="2"/>
  <c r="N6596" i="2"/>
  <c r="N6602" i="2"/>
  <c r="N6608" i="2"/>
  <c r="N6614" i="2"/>
  <c r="N6620" i="2"/>
  <c r="N6626" i="2"/>
  <c r="N6632" i="2"/>
  <c r="N6638" i="2"/>
  <c r="N6644" i="2"/>
  <c r="N6650" i="2"/>
  <c r="N6656" i="2"/>
  <c r="N6662" i="2"/>
  <c r="N6668" i="2"/>
  <c r="N6674" i="2"/>
  <c r="N6680" i="2"/>
  <c r="N6686" i="2"/>
  <c r="N6692" i="2"/>
  <c r="N6698" i="2"/>
  <c r="N6704" i="2"/>
  <c r="N6710" i="2"/>
  <c r="N6716" i="2"/>
  <c r="N6722" i="2"/>
  <c r="N6728" i="2"/>
  <c r="N6734" i="2"/>
  <c r="N6740" i="2"/>
  <c r="N6746" i="2"/>
  <c r="N6752" i="2"/>
  <c r="N6758" i="2"/>
  <c r="N6764" i="2"/>
  <c r="N6770" i="2"/>
  <c r="N6776" i="2"/>
  <c r="N6782" i="2"/>
  <c r="N6788" i="2"/>
  <c r="N1387" i="2"/>
  <c r="N1711" i="2"/>
  <c r="N2075" i="2"/>
  <c r="N2192" i="2"/>
  <c r="N2440" i="2"/>
  <c r="N2660" i="2"/>
  <c r="N2727" i="2"/>
  <c r="N3025" i="2"/>
  <c r="N3187" i="2"/>
  <c r="N3274" i="2"/>
  <c r="N3353" i="2"/>
  <c r="N3467" i="2"/>
  <c r="N3559" i="2"/>
  <c r="N3673" i="2"/>
  <c r="N3714" i="2"/>
  <c r="N3822" i="2"/>
  <c r="N3848" i="2"/>
  <c r="N3981" i="2"/>
  <c r="N4027" i="2"/>
  <c r="N4054" i="2"/>
  <c r="N4084" i="2"/>
  <c r="N4108" i="2"/>
  <c r="N4127" i="2"/>
  <c r="N4176" i="2"/>
  <c r="N4198" i="2"/>
  <c r="N4247" i="2"/>
  <c r="N4271" i="2"/>
  <c r="N4318" i="2"/>
  <c r="N4470" i="2"/>
  <c r="N4491" i="2"/>
  <c r="N4525" i="2"/>
  <c r="N4558" i="2"/>
  <c r="N4571" i="2"/>
  <c r="N4603" i="2"/>
  <c r="N4614" i="2"/>
  <c r="N4631" i="2"/>
  <c r="N4663" i="2"/>
  <c r="N4676" i="2"/>
  <c r="N4691" i="2"/>
  <c r="N4734" i="2"/>
  <c r="N4748" i="2"/>
  <c r="N4763" i="2"/>
  <c r="N4775" i="2"/>
  <c r="N4789" i="2"/>
  <c r="N4804" i="2"/>
  <c r="N4830" i="2"/>
  <c r="N4844" i="2"/>
  <c r="N4859" i="2"/>
  <c r="N4871" i="2"/>
  <c r="N4885" i="2"/>
  <c r="N4900" i="2"/>
  <c r="N4926" i="2"/>
  <c r="N4940" i="2"/>
  <c r="N4955" i="2"/>
  <c r="N4967" i="2"/>
  <c r="N4981" i="2"/>
  <c r="N4996" i="2"/>
  <c r="N5022" i="2"/>
  <c r="N5036" i="2"/>
  <c r="N5051" i="2"/>
  <c r="N5063" i="2"/>
  <c r="N5077" i="2"/>
  <c r="N5092" i="2"/>
  <c r="N5118" i="2"/>
  <c r="N5132" i="2"/>
  <c r="N5147" i="2"/>
  <c r="N5159" i="2"/>
  <c r="N5173" i="2"/>
  <c r="N5188" i="2"/>
  <c r="N5214" i="2"/>
  <c r="N5228" i="2"/>
  <c r="N5243" i="2"/>
  <c r="N5255" i="2"/>
  <c r="N5269" i="2"/>
  <c r="N5283" i="2"/>
  <c r="N5320" i="2"/>
  <c r="N5375" i="2"/>
  <c r="N5404" i="2"/>
  <c r="N5447" i="2"/>
  <c r="N5464" i="2"/>
  <c r="N5488" i="2"/>
  <c r="N5512" i="2"/>
  <c r="N5536" i="2"/>
  <c r="N5560" i="2"/>
  <c r="N5584" i="2"/>
  <c r="N5608" i="2"/>
  <c r="N5632" i="2"/>
  <c r="N5656" i="2"/>
  <c r="N5680" i="2"/>
  <c r="N5704" i="2"/>
  <c r="N5728" i="2"/>
  <c r="N5752" i="2"/>
  <c r="N5776" i="2"/>
  <c r="N5800" i="2"/>
  <c r="N5824" i="2"/>
  <c r="N5848" i="2"/>
  <c r="N5872" i="2"/>
  <c r="N5896" i="2"/>
  <c r="N5920" i="2"/>
  <c r="N5944" i="2"/>
  <c r="N5968" i="2"/>
  <c r="N5992" i="2"/>
  <c r="N6016" i="2"/>
  <c r="N6040" i="2"/>
  <c r="N6064" i="2"/>
  <c r="N6071" i="2"/>
  <c r="N6086" i="2"/>
  <c r="N6093" i="2"/>
  <c r="N6100" i="2"/>
  <c r="N6107" i="2"/>
  <c r="N6121" i="2"/>
  <c r="N6128" i="2"/>
  <c r="N6141" i="2"/>
  <c r="N6154" i="2"/>
  <c r="N6167" i="2"/>
  <c r="N6180" i="2"/>
  <c r="N6193" i="2"/>
  <c r="N6200" i="2"/>
  <c r="N6213" i="2"/>
  <c r="N6226" i="2"/>
  <c r="N6239" i="2"/>
  <c r="N6252" i="2"/>
  <c r="N6265" i="2"/>
  <c r="N6272" i="2"/>
  <c r="N951" i="2"/>
  <c r="N1473" i="2"/>
  <c r="N1921" i="2"/>
  <c r="N2589" i="2"/>
  <c r="N2732" i="2"/>
  <c r="N2784" i="2"/>
  <c r="N2985" i="2"/>
  <c r="N3149" i="2"/>
  <c r="N3233" i="2"/>
  <c r="N3395" i="2"/>
  <c r="N3439" i="2"/>
  <c r="N3754" i="2"/>
  <c r="N3877" i="2"/>
  <c r="N3905" i="2"/>
  <c r="N4008" i="2"/>
  <c r="N4085" i="2"/>
  <c r="N4152" i="2"/>
  <c r="N4180" i="2"/>
  <c r="N4204" i="2"/>
  <c r="N4223" i="2"/>
  <c r="N4272" i="2"/>
  <c r="N4294" i="2"/>
  <c r="N4343" i="2"/>
  <c r="N4367" i="2"/>
  <c r="N4414" i="2"/>
  <c r="N4452" i="2"/>
  <c r="N4492" i="2"/>
  <c r="N4510" i="2"/>
  <c r="N4542" i="2"/>
  <c r="N4559" i="2"/>
  <c r="N4587" i="2"/>
  <c r="N4604" i="2"/>
  <c r="N4647" i="2"/>
  <c r="N4664" i="2"/>
  <c r="N4764" i="2"/>
  <c r="N4805" i="2"/>
  <c r="N4860" i="2"/>
  <c r="N4901" i="2"/>
  <c r="N4956" i="2"/>
  <c r="N4997" i="2"/>
  <c r="N5052" i="2"/>
  <c r="N5093" i="2"/>
  <c r="N5148" i="2"/>
  <c r="N5189" i="2"/>
  <c r="N5244" i="2"/>
  <c r="N5284" i="2"/>
  <c r="N5297" i="2"/>
  <c r="N5307" i="2"/>
  <c r="N5321" i="2"/>
  <c r="N5333" i="2"/>
  <c r="N5342" i="2"/>
  <c r="N5354" i="2"/>
  <c r="N5366" i="2"/>
  <c r="N5386" i="2"/>
  <c r="N5396" i="2"/>
  <c r="N5405" i="2"/>
  <c r="N5413" i="2"/>
  <c r="N5422" i="2"/>
  <c r="N5431" i="2"/>
  <c r="N5439" i="2"/>
  <c r="N5457" i="2"/>
  <c r="N5473" i="2"/>
  <c r="N5481" i="2"/>
  <c r="N5497" i="2"/>
  <c r="N5505" i="2"/>
  <c r="N5521" i="2"/>
  <c r="N5529" i="2"/>
  <c r="N5545" i="2"/>
  <c r="N5553" i="2"/>
  <c r="N5569" i="2"/>
  <c r="N5577" i="2"/>
  <c r="N5593" i="2"/>
  <c r="N5601" i="2"/>
  <c r="N5617" i="2"/>
  <c r="N5625" i="2"/>
  <c r="N5641" i="2"/>
  <c r="N5649" i="2"/>
  <c r="N5665" i="2"/>
  <c r="N5673" i="2"/>
  <c r="N5689" i="2"/>
  <c r="N5697" i="2"/>
  <c r="N5713" i="2"/>
  <c r="N5721" i="2"/>
  <c r="N5737" i="2"/>
  <c r="N5745" i="2"/>
  <c r="N5761" i="2"/>
  <c r="N5769" i="2"/>
  <c r="N5785" i="2"/>
  <c r="N5793" i="2"/>
  <c r="N5809" i="2"/>
  <c r="N5817" i="2"/>
  <c r="N5833" i="2"/>
  <c r="N5841" i="2"/>
  <c r="N5857" i="2"/>
  <c r="N5865" i="2"/>
  <c r="N5881" i="2"/>
  <c r="N5889" i="2"/>
  <c r="N5905" i="2"/>
  <c r="N5913" i="2"/>
  <c r="N5929" i="2"/>
  <c r="N5937" i="2"/>
  <c r="N5953" i="2"/>
  <c r="N5961" i="2"/>
  <c r="N1478" i="2"/>
  <c r="N2232" i="2"/>
  <c r="N2523" i="2"/>
  <c r="N2661" i="2"/>
  <c r="N2806" i="2"/>
  <c r="N2928" i="2"/>
  <c r="N2987" i="2"/>
  <c r="N3150" i="2"/>
  <c r="N3202" i="2"/>
  <c r="N3275" i="2"/>
  <c r="N3354" i="2"/>
  <c r="N3520" i="2"/>
  <c r="N3640" i="2"/>
  <c r="N3682" i="2"/>
  <c r="N3791" i="2"/>
  <c r="N3858" i="2"/>
  <c r="N3879" i="2"/>
  <c r="N3906" i="2"/>
  <c r="N3933" i="2"/>
  <c r="N3959" i="2"/>
  <c r="N3982" i="2"/>
  <c r="N4010" i="2"/>
  <c r="N4037" i="2"/>
  <c r="N4110" i="2"/>
  <c r="N4134" i="2"/>
  <c r="N4156" i="2"/>
  <c r="N4181" i="2"/>
  <c r="N4248" i="2"/>
  <c r="N4276" i="2"/>
  <c r="N4300" i="2"/>
  <c r="N4319" i="2"/>
  <c r="N4368" i="2"/>
  <c r="N4390" i="2"/>
  <c r="N4438" i="2"/>
  <c r="N4456" i="2"/>
  <c r="N4511" i="2"/>
  <c r="N4544" i="2"/>
  <c r="N4632" i="2"/>
  <c r="N4679" i="2"/>
  <c r="N4692" i="2"/>
  <c r="N4709" i="2"/>
  <c r="N4735" i="2"/>
  <c r="N4750" i="2"/>
  <c r="N4778" i="2"/>
  <c r="N4790" i="2"/>
  <c r="N4831" i="2"/>
  <c r="N4846" i="2"/>
  <c r="N4874" i="2"/>
  <c r="N4886" i="2"/>
  <c r="N4927" i="2"/>
  <c r="N4942" i="2"/>
  <c r="N4970" i="2"/>
  <c r="N4982" i="2"/>
  <c r="N5023" i="2"/>
  <c r="N5038" i="2"/>
  <c r="N5066" i="2"/>
  <c r="N5078" i="2"/>
  <c r="N5119" i="2"/>
  <c r="N5134" i="2"/>
  <c r="N5162" i="2"/>
  <c r="N5174" i="2"/>
  <c r="N5215" i="2"/>
  <c r="N5230" i="2"/>
  <c r="N5258" i="2"/>
  <c r="N5270" i="2"/>
  <c r="N5285" i="2"/>
  <c r="N5298" i="2"/>
  <c r="N5308" i="2"/>
  <c r="N5345" i="2"/>
  <c r="N5387" i="2"/>
  <c r="N5397" i="2"/>
  <c r="N5465" i="2"/>
  <c r="N5474" i="2"/>
  <c r="N5489" i="2"/>
  <c r="N5498" i="2"/>
  <c r="N5513" i="2"/>
  <c r="N5522" i="2"/>
  <c r="N5537" i="2"/>
  <c r="N5546" i="2"/>
  <c r="N5561" i="2"/>
  <c r="N5570" i="2"/>
  <c r="N5585" i="2"/>
  <c r="N5594" i="2"/>
  <c r="N5609" i="2"/>
  <c r="N5618" i="2"/>
  <c r="N5633" i="2"/>
  <c r="N5642" i="2"/>
  <c r="N5657" i="2"/>
  <c r="N5666" i="2"/>
  <c r="N5681" i="2"/>
  <c r="N5690" i="2"/>
  <c r="N5705" i="2"/>
  <c r="N5714" i="2"/>
  <c r="N5729" i="2"/>
  <c r="N5738" i="2"/>
  <c r="N5753" i="2"/>
  <c r="N5762" i="2"/>
  <c r="N5777" i="2"/>
  <c r="N5786" i="2"/>
  <c r="N5801" i="2"/>
  <c r="N5810" i="2"/>
  <c r="N5825" i="2"/>
  <c r="N5834" i="2"/>
  <c r="N5849" i="2"/>
  <c r="N5858" i="2"/>
  <c r="N5873" i="2"/>
  <c r="N5882" i="2"/>
  <c r="N5897" i="2"/>
  <c r="N5906" i="2"/>
  <c r="N5921" i="2"/>
  <c r="N5930" i="2"/>
  <c r="N5945" i="2"/>
  <c r="N5954" i="2"/>
  <c r="N5969" i="2"/>
  <c r="N5978" i="2"/>
  <c r="N5993" i="2"/>
  <c r="N6002" i="2"/>
  <c r="N6017" i="2"/>
  <c r="N6026" i="2"/>
  <c r="N6041" i="2"/>
  <c r="N6050" i="2"/>
  <c r="N6065" i="2"/>
  <c r="N6080" i="2"/>
  <c r="N6087" i="2"/>
  <c r="N6094" i="2"/>
  <c r="N6101" i="2"/>
  <c r="N6116" i="2"/>
  <c r="N6129" i="2"/>
  <c r="N6142" i="2"/>
  <c r="N6155" i="2"/>
  <c r="N6168" i="2"/>
  <c r="N6181" i="2"/>
  <c r="N6188" i="2"/>
  <c r="N6201" i="2"/>
  <c r="N6214" i="2"/>
  <c r="N6227" i="2"/>
  <c r="N6240" i="2"/>
  <c r="N6253" i="2"/>
  <c r="N6260" i="2"/>
  <c r="N6273" i="2"/>
  <c r="N1010" i="2"/>
  <c r="N1520" i="2"/>
  <c r="N2120" i="2"/>
  <c r="N2460" i="2"/>
  <c r="N2883" i="2"/>
  <c r="N2990" i="2"/>
  <c r="N3151" i="2"/>
  <c r="N3247" i="2"/>
  <c r="N3328" i="2"/>
  <c r="N3448" i="2"/>
  <c r="N3490" i="2"/>
  <c r="N3606" i="2"/>
  <c r="N3683" i="2"/>
  <c r="N3727" i="2"/>
  <c r="N3768" i="2"/>
  <c r="N3860" i="2"/>
  <c r="N3938" i="2"/>
  <c r="N3965" i="2"/>
  <c r="N3991" i="2"/>
  <c r="N4137" i="2"/>
  <c r="N4161" i="2"/>
  <c r="N4182" i="2"/>
  <c r="N4253" i="2"/>
  <c r="N4302" i="2"/>
  <c r="N4326" i="2"/>
  <c r="N4348" i="2"/>
  <c r="N4373" i="2"/>
  <c r="N4439" i="2"/>
  <c r="N4512" i="2"/>
  <c r="N4561" i="2"/>
  <c r="N4621" i="2"/>
  <c r="N4650" i="2"/>
  <c r="N4697" i="2"/>
  <c r="N4710" i="2"/>
  <c r="N4740" i="2"/>
  <c r="N4781" i="2"/>
  <c r="N4836" i="2"/>
  <c r="N4877" i="2"/>
  <c r="N4932" i="2"/>
  <c r="N4973" i="2"/>
  <c r="N5028" i="2"/>
  <c r="N5069" i="2"/>
  <c r="N5124" i="2"/>
  <c r="N5165" i="2"/>
  <c r="N5220" i="2"/>
  <c r="N5261" i="2"/>
  <c r="N5286" i="2"/>
  <c r="N5299" i="2"/>
  <c r="N5312" i="2"/>
  <c r="N5358" i="2"/>
  <c r="N5379" i="2"/>
  <c r="N5388" i="2"/>
  <c r="N5398" i="2"/>
  <c r="N5442" i="2"/>
  <c r="N5467" i="2"/>
  <c r="N5475" i="2"/>
  <c r="N5491" i="2"/>
  <c r="N5499" i="2"/>
  <c r="N5515" i="2"/>
  <c r="N5523" i="2"/>
  <c r="N5539" i="2"/>
  <c r="N5547" i="2"/>
  <c r="N5563" i="2"/>
  <c r="N5571" i="2"/>
  <c r="N5587" i="2"/>
  <c r="N5595" i="2"/>
  <c r="N5611" i="2"/>
  <c r="N5619" i="2"/>
  <c r="N5635" i="2"/>
  <c r="N5643" i="2"/>
  <c r="N5659" i="2"/>
  <c r="N5667" i="2"/>
  <c r="N5683" i="2"/>
  <c r="N5691" i="2"/>
  <c r="N5707" i="2"/>
  <c r="N5715" i="2"/>
  <c r="N5731" i="2"/>
  <c r="N5739" i="2"/>
  <c r="N5755" i="2"/>
  <c r="N5763" i="2"/>
  <c r="N5779" i="2"/>
  <c r="N5787" i="2"/>
  <c r="N5803" i="2"/>
  <c r="N5811" i="2"/>
  <c r="N5827" i="2"/>
  <c r="N5835" i="2"/>
  <c r="N5851" i="2"/>
  <c r="N5859" i="2"/>
  <c r="N5875" i="2"/>
  <c r="N5883" i="2"/>
  <c r="N5899" i="2"/>
  <c r="N5907" i="2"/>
  <c r="N5923" i="2"/>
  <c r="N5931" i="2"/>
  <c r="N5947" i="2"/>
  <c r="N5955" i="2"/>
  <c r="N5971" i="2"/>
  <c r="N961" i="2"/>
  <c r="N2565" i="2"/>
  <c r="N2688" i="2"/>
  <c r="N2810" i="2"/>
  <c r="N3181" i="2"/>
  <c r="N3329" i="2"/>
  <c r="N3400" i="2"/>
  <c r="N3808" i="2"/>
  <c r="N3859" i="2"/>
  <c r="N4026" i="2"/>
  <c r="N4157" i="2"/>
  <c r="N4278" i="2"/>
  <c r="N4468" i="2"/>
  <c r="N4533" i="2"/>
  <c r="N4553" i="2"/>
  <c r="N4580" i="2"/>
  <c r="N4684" i="2"/>
  <c r="N4711" i="2"/>
  <c r="N4733" i="2"/>
  <c r="N4782" i="2"/>
  <c r="N4806" i="2"/>
  <c r="N4828" i="2"/>
  <c r="N4853" i="2"/>
  <c r="N4922" i="2"/>
  <c r="N4948" i="2"/>
  <c r="N4972" i="2"/>
  <c r="N4991" i="2"/>
  <c r="N5042" i="2"/>
  <c r="N5086" i="2"/>
  <c r="N5111" i="2"/>
  <c r="N5135" i="2"/>
  <c r="N5156" i="2"/>
  <c r="N5206" i="2"/>
  <c r="N5276" i="2"/>
  <c r="N5338" i="2"/>
  <c r="N5359" i="2"/>
  <c r="N5392" i="2"/>
  <c r="N5424" i="2"/>
  <c r="N5437" i="2"/>
  <c r="N5452" i="2"/>
  <c r="N5468" i="2"/>
  <c r="N5479" i="2"/>
  <c r="N5564" i="2"/>
  <c r="N5575" i="2"/>
  <c r="N5660" i="2"/>
  <c r="N5671" i="2"/>
  <c r="N5756" i="2"/>
  <c r="N5767" i="2"/>
  <c r="N5852" i="2"/>
  <c r="N5863" i="2"/>
  <c r="N5948" i="2"/>
  <c r="N5959" i="2"/>
  <c r="N5985" i="2"/>
  <c r="N5996" i="2"/>
  <c r="N6005" i="2"/>
  <c r="N6038" i="2"/>
  <c r="N6049" i="2"/>
  <c r="N6059" i="2"/>
  <c r="N6069" i="2"/>
  <c r="N6079" i="2"/>
  <c r="N6098" i="2"/>
  <c r="N6135" i="2"/>
  <c r="N6152" i="2"/>
  <c r="N6161" i="2"/>
  <c r="N6170" i="2"/>
  <c r="N6178" i="2"/>
  <c r="N6187" i="2"/>
  <c r="N6196" i="2"/>
  <c r="N6204" i="2"/>
  <c r="N6222" i="2"/>
  <c r="N6266" i="2"/>
  <c r="N6291" i="2"/>
  <c r="N6299" i="2"/>
  <c r="N6315" i="2"/>
  <c r="N6323" i="2"/>
  <c r="N6339" i="2"/>
  <c r="N6347" i="2"/>
  <c r="N6363" i="2"/>
  <c r="N6371" i="2"/>
  <c r="N6387" i="2"/>
  <c r="N6395" i="2"/>
  <c r="N6411" i="2"/>
  <c r="N6419" i="2"/>
  <c r="N6435" i="2"/>
  <c r="N6443" i="2"/>
  <c r="N6459" i="2"/>
  <c r="N6467" i="2"/>
  <c r="N6483" i="2"/>
  <c r="N6491" i="2"/>
  <c r="N6507" i="2"/>
  <c r="N6515" i="2"/>
  <c r="N6531" i="2"/>
  <c r="N6539" i="2"/>
  <c r="N6555" i="2"/>
  <c r="N6563" i="2"/>
  <c r="N6579" i="2"/>
  <c r="N6587" i="2"/>
  <c r="N6603" i="2"/>
  <c r="N6611" i="2"/>
  <c r="N6627" i="2"/>
  <c r="N6635" i="2"/>
  <c r="N6651" i="2"/>
  <c r="N6659" i="2"/>
  <c r="N6675" i="2"/>
  <c r="N6683" i="2"/>
  <c r="N6699" i="2"/>
  <c r="N6707" i="2"/>
  <c r="N6723" i="2"/>
  <c r="N6731" i="2"/>
  <c r="N6747" i="2"/>
  <c r="N6755" i="2"/>
  <c r="N6771" i="2"/>
  <c r="N6779" i="2"/>
  <c r="N6794" i="2"/>
  <c r="N6802" i="2"/>
  <c r="N6809" i="2"/>
  <c r="N6816" i="2"/>
  <c r="N6823" i="2"/>
  <c r="N6830" i="2"/>
  <c r="N6838" i="2"/>
  <c r="N6845" i="2"/>
  <c r="N6852" i="2"/>
  <c r="N6859" i="2"/>
  <c r="N6872" i="2"/>
  <c r="N6885" i="2"/>
  <c r="N6892" i="2"/>
  <c r="N6905" i="2"/>
  <c r="N6918" i="2"/>
  <c r="N6931" i="2"/>
  <c r="N6944" i="2"/>
  <c r="N6957" i="2"/>
  <c r="N6964" i="2"/>
  <c r="N6977" i="2"/>
  <c r="N6990" i="2"/>
  <c r="N7003" i="2"/>
  <c r="N7016" i="2"/>
  <c r="N7029" i="2"/>
  <c r="N7036" i="2"/>
  <c r="N7049" i="2"/>
  <c r="N7062" i="2"/>
  <c r="N7075" i="2"/>
  <c r="N7081" i="2"/>
  <c r="N7087" i="2"/>
  <c r="N7093" i="2"/>
  <c r="N7099" i="2"/>
  <c r="N7105" i="2"/>
  <c r="N7111" i="2"/>
  <c r="N7117" i="2"/>
  <c r="N7123" i="2"/>
  <c r="N7129" i="2"/>
  <c r="N7135" i="2"/>
  <c r="N7141" i="2"/>
  <c r="N7147" i="2"/>
  <c r="N7153" i="2"/>
  <c r="N7159" i="2"/>
  <c r="N7165" i="2"/>
  <c r="N7171" i="2"/>
  <c r="N7177" i="2"/>
  <c r="N7183" i="2"/>
  <c r="N7189" i="2"/>
  <c r="N7195" i="2"/>
  <c r="N7201" i="2"/>
  <c r="N7207" i="2"/>
  <c r="N7213" i="2"/>
  <c r="N7219" i="2"/>
  <c r="N7225" i="2"/>
  <c r="N7231" i="2"/>
  <c r="N7237" i="2"/>
  <c r="N7243" i="2"/>
  <c r="N7249" i="2"/>
  <c r="N7255" i="2"/>
  <c r="N7261" i="2"/>
  <c r="N7267" i="2"/>
  <c r="N7273" i="2"/>
  <c r="N7279" i="2"/>
  <c r="N7285" i="2"/>
  <c r="N7291" i="2"/>
  <c r="N7297" i="2"/>
  <c r="N7303" i="2"/>
  <c r="N7309" i="2"/>
  <c r="N7315" i="2"/>
  <c r="N7321" i="2"/>
  <c r="N7327" i="2"/>
  <c r="N7333" i="2"/>
  <c r="N7339" i="2"/>
  <c r="N7345" i="2"/>
  <c r="N7351" i="2"/>
  <c r="N7357" i="2"/>
  <c r="N7363" i="2"/>
  <c r="N7369" i="2"/>
  <c r="N7375" i="2"/>
  <c r="N7381" i="2"/>
  <c r="N7387" i="2"/>
  <c r="N7393" i="2"/>
  <c r="N7399" i="2"/>
  <c r="N7405" i="2"/>
  <c r="N7411" i="2"/>
  <c r="N7417" i="2"/>
  <c r="N7423" i="2"/>
  <c r="N7429" i="2"/>
  <c r="N7435" i="2"/>
  <c r="N7441" i="2"/>
  <c r="N7447" i="2"/>
  <c r="N7453" i="2"/>
  <c r="N7459" i="2"/>
  <c r="N7465" i="2"/>
  <c r="N7471" i="2"/>
  <c r="N7477" i="2"/>
  <c r="N7483" i="2"/>
  <c r="N7489" i="2"/>
  <c r="N7495" i="2"/>
  <c r="N7501" i="2"/>
  <c r="N7507" i="2"/>
  <c r="N7513" i="2"/>
  <c r="N7519" i="2"/>
  <c r="N7525" i="2"/>
  <c r="N7531" i="2"/>
  <c r="N7537" i="2"/>
  <c r="N7543" i="2"/>
  <c r="N7549" i="2"/>
  <c r="N7555" i="2"/>
  <c r="N7561" i="2"/>
  <c r="N7567" i="2"/>
  <c r="N7573" i="2"/>
  <c r="N7579" i="2"/>
  <c r="N7585" i="2"/>
  <c r="N7591" i="2"/>
  <c r="N7597" i="2"/>
  <c r="N7603" i="2"/>
  <c r="N7609" i="2"/>
  <c r="N7615" i="2"/>
  <c r="N7621" i="2"/>
  <c r="N7627" i="2"/>
  <c r="N7633" i="2"/>
  <c r="N7639" i="2"/>
  <c r="N7645" i="2"/>
  <c r="N7651" i="2"/>
  <c r="N7657" i="2"/>
  <c r="N7663" i="2"/>
  <c r="N7669" i="2"/>
  <c r="N7675" i="2"/>
  <c r="N7681" i="2"/>
  <c r="N7687" i="2"/>
  <c r="N7693" i="2"/>
  <c r="N7699" i="2"/>
  <c r="N7705" i="2"/>
  <c r="N7711" i="2"/>
  <c r="N7717" i="2"/>
  <c r="N7723" i="2"/>
  <c r="N7729" i="2"/>
  <c r="N7735" i="2"/>
  <c r="N7741" i="2"/>
  <c r="N7747" i="2"/>
  <c r="N7753" i="2"/>
  <c r="N7759" i="2"/>
  <c r="N7765" i="2"/>
  <c r="N7771" i="2"/>
  <c r="N7777" i="2"/>
  <c r="N7783" i="2"/>
  <c r="N7789" i="2"/>
  <c r="N7795" i="2"/>
  <c r="N7801" i="2"/>
  <c r="N7807" i="2"/>
  <c r="N7813" i="2"/>
  <c r="N7819" i="2"/>
  <c r="N7825" i="2"/>
  <c r="N7831" i="2"/>
  <c r="N7837" i="2"/>
  <c r="N7843" i="2"/>
  <c r="N7849" i="2"/>
  <c r="N7855" i="2"/>
  <c r="N7861" i="2"/>
  <c r="N7867" i="2"/>
  <c r="N7873" i="2"/>
  <c r="N7879" i="2"/>
  <c r="N7885" i="2"/>
  <c r="N7891" i="2"/>
  <c r="N7897" i="2"/>
  <c r="N7903" i="2"/>
  <c r="N7909" i="2"/>
  <c r="N7915" i="2"/>
  <c r="N7921" i="2"/>
  <c r="N7927" i="2"/>
  <c r="N7933" i="2"/>
  <c r="N7939" i="2"/>
  <c r="N7945" i="2"/>
  <c r="N7951" i="2"/>
  <c r="N7957" i="2"/>
  <c r="N7963" i="2"/>
  <c r="N7969" i="2"/>
  <c r="N7975" i="2"/>
  <c r="N7981" i="2"/>
  <c r="N7987" i="2"/>
  <c r="N7993" i="2"/>
  <c r="N7999" i="2"/>
  <c r="N8005" i="2"/>
  <c r="N8011" i="2"/>
  <c r="N8017" i="2"/>
  <c r="N8023" i="2"/>
  <c r="N8029" i="2"/>
  <c r="N8035" i="2"/>
  <c r="N8041" i="2"/>
  <c r="N8047" i="2"/>
  <c r="N8053" i="2"/>
  <c r="N8059" i="2"/>
  <c r="N8065" i="2"/>
  <c r="N8071" i="2"/>
  <c r="N8077" i="2"/>
  <c r="N8083" i="2"/>
  <c r="N8089" i="2"/>
  <c r="N8095" i="2"/>
  <c r="N8101" i="2"/>
  <c r="N8107" i="2"/>
  <c r="N8113" i="2"/>
  <c r="N8119" i="2"/>
  <c r="N8125" i="2"/>
  <c r="N8131" i="2"/>
  <c r="N8137" i="2"/>
  <c r="N8143" i="2"/>
  <c r="N8149" i="2"/>
  <c r="N8155" i="2"/>
  <c r="N8161" i="2"/>
  <c r="N8167" i="2"/>
  <c r="N8173" i="2"/>
  <c r="N8179" i="2"/>
  <c r="N8185" i="2"/>
  <c r="N8191" i="2"/>
  <c r="N8197" i="2"/>
  <c r="N8203" i="2"/>
  <c r="N8209" i="2"/>
  <c r="N8215" i="2"/>
  <c r="N8221" i="2"/>
  <c r="N8227" i="2"/>
  <c r="N8233" i="2"/>
  <c r="N8239" i="2"/>
  <c r="N8245" i="2"/>
  <c r="N8251" i="2"/>
  <c r="N8257" i="2"/>
  <c r="N8263" i="2"/>
  <c r="N8269" i="2"/>
  <c r="N8275" i="2"/>
  <c r="N8281" i="2"/>
  <c r="N8287" i="2"/>
  <c r="N8293" i="2"/>
  <c r="N8299" i="2"/>
  <c r="N8305" i="2"/>
  <c r="N8311" i="2"/>
  <c r="N8317" i="2"/>
  <c r="N8323" i="2"/>
  <c r="N8329" i="2"/>
  <c r="N8335" i="2"/>
  <c r="N8341" i="2"/>
  <c r="N8347" i="2"/>
  <c r="N8353" i="2"/>
  <c r="N8359" i="2"/>
  <c r="N8365" i="2"/>
  <c r="N8371" i="2"/>
  <c r="N8377" i="2"/>
  <c r="N8383" i="2"/>
  <c r="N8389" i="2"/>
  <c r="N8395" i="2"/>
  <c r="N8401" i="2"/>
  <c r="N8407" i="2"/>
  <c r="N8413" i="2"/>
  <c r="N8419" i="2"/>
  <c r="N8425" i="2"/>
  <c r="N8431" i="2"/>
  <c r="N8437" i="2"/>
  <c r="N8443" i="2"/>
  <c r="N8449" i="2"/>
  <c r="N8455" i="2"/>
  <c r="N8461" i="2"/>
  <c r="N8467" i="2"/>
  <c r="N8473" i="2"/>
  <c r="N8479" i="2"/>
  <c r="N8485" i="2"/>
  <c r="N8491" i="2"/>
  <c r="N8497" i="2"/>
  <c r="N8503" i="2"/>
  <c r="N8509" i="2"/>
  <c r="N8515" i="2"/>
  <c r="N8521" i="2"/>
  <c r="N8527" i="2"/>
  <c r="N8533" i="2"/>
  <c r="N8539" i="2"/>
  <c r="N8545" i="2"/>
  <c r="N8551" i="2"/>
  <c r="N8557" i="2"/>
  <c r="N8563" i="2"/>
  <c r="N8569" i="2"/>
  <c r="N2246" i="2"/>
  <c r="N2444" i="2"/>
  <c r="N2821" i="2"/>
  <c r="N3203" i="2"/>
  <c r="N3258" i="2"/>
  <c r="N3466" i="2"/>
  <c r="N3901" i="2"/>
  <c r="N3993" i="2"/>
  <c r="N4072" i="2"/>
  <c r="N4120" i="2"/>
  <c r="N4359" i="2"/>
  <c r="N4469" i="2"/>
  <c r="N4560" i="2"/>
  <c r="N4584" i="2"/>
  <c r="N4638" i="2"/>
  <c r="N4658" i="2"/>
  <c r="N4715" i="2"/>
  <c r="N4739" i="2"/>
  <c r="N4758" i="2"/>
  <c r="N4807" i="2"/>
  <c r="N4829" i="2"/>
  <c r="N4878" i="2"/>
  <c r="N4902" i="2"/>
  <c r="N4924" i="2"/>
  <c r="N4949" i="2"/>
  <c r="N5018" i="2"/>
  <c r="N5044" i="2"/>
  <c r="N5068" i="2"/>
  <c r="N5087" i="2"/>
  <c r="N5138" i="2"/>
  <c r="N5182" i="2"/>
  <c r="N5207" i="2"/>
  <c r="N5231" i="2"/>
  <c r="N5252" i="2"/>
  <c r="N5318" i="2"/>
  <c r="N5393" i="2"/>
  <c r="N5409" i="2"/>
  <c r="N5425" i="2"/>
  <c r="N5453" i="2"/>
  <c r="N5482" i="2"/>
  <c r="N5494" i="2"/>
  <c r="N5509" i="2"/>
  <c r="N5535" i="2"/>
  <c r="N5549" i="2"/>
  <c r="N5578" i="2"/>
  <c r="N5590" i="2"/>
  <c r="N5605" i="2"/>
  <c r="N5631" i="2"/>
  <c r="N5645" i="2"/>
  <c r="N5674" i="2"/>
  <c r="N5686" i="2"/>
  <c r="N5701" i="2"/>
  <c r="N5727" i="2"/>
  <c r="N5741" i="2"/>
  <c r="N5770" i="2"/>
  <c r="N5782" i="2"/>
  <c r="N5797" i="2"/>
  <c r="N5823" i="2"/>
  <c r="N5837" i="2"/>
  <c r="N5866" i="2"/>
  <c r="N5878" i="2"/>
  <c r="N5893" i="2"/>
  <c r="N5919" i="2"/>
  <c r="N5933" i="2"/>
  <c r="N5962" i="2"/>
  <c r="N5974" i="2"/>
  <c r="N5986" i="2"/>
  <c r="N6028" i="2"/>
  <c r="N6089" i="2"/>
  <c r="N6109" i="2"/>
  <c r="N6118" i="2"/>
  <c r="N6126" i="2"/>
  <c r="N6136" i="2"/>
  <c r="N6144" i="2"/>
  <c r="N6162" i="2"/>
  <c r="N6231" i="2"/>
  <c r="N6249" i="2"/>
  <c r="N6257" i="2"/>
  <c r="N6267" i="2"/>
  <c r="N6275" i="2"/>
  <c r="N6283" i="2"/>
  <c r="N6292" i="2"/>
  <c r="N6307" i="2"/>
  <c r="N6316" i="2"/>
  <c r="N6331" i="2"/>
  <c r="N6340" i="2"/>
  <c r="N6355" i="2"/>
  <c r="N6364" i="2"/>
  <c r="N6379" i="2"/>
  <c r="N6388" i="2"/>
  <c r="N6403" i="2"/>
  <c r="N6412" i="2"/>
  <c r="N6427" i="2"/>
  <c r="N6436" i="2"/>
  <c r="N6451" i="2"/>
  <c r="N6460" i="2"/>
  <c r="N6475" i="2"/>
  <c r="N6484" i="2"/>
  <c r="N6499" i="2"/>
  <c r="N6508" i="2"/>
  <c r="N6523" i="2"/>
  <c r="N6532" i="2"/>
  <c r="N6547" i="2"/>
  <c r="N6556" i="2"/>
  <c r="N6571" i="2"/>
  <c r="N6580" i="2"/>
  <c r="N6595" i="2"/>
  <c r="N6604" i="2"/>
  <c r="N6619" i="2"/>
  <c r="N6628" i="2"/>
  <c r="N6643" i="2"/>
  <c r="N6652" i="2"/>
  <c r="N6667" i="2"/>
  <c r="N6676" i="2"/>
  <c r="N6691" i="2"/>
  <c r="N6700" i="2"/>
  <c r="N6715" i="2"/>
  <c r="N6724" i="2"/>
  <c r="N6739" i="2"/>
  <c r="N6748" i="2"/>
  <c r="N6763" i="2"/>
  <c r="N6772" i="2"/>
  <c r="N6787" i="2"/>
  <c r="N6795" i="2"/>
  <c r="N6831" i="2"/>
  <c r="N6866" i="2"/>
  <c r="N6879" i="2"/>
  <c r="N6886" i="2"/>
  <c r="N6899" i="2"/>
  <c r="N6912" i="2"/>
  <c r="N6925" i="2"/>
  <c r="N6938" i="2"/>
  <c r="N6951" i="2"/>
  <c r="N6958" i="2"/>
  <c r="N6971" i="2"/>
  <c r="N6984" i="2"/>
  <c r="N6997" i="2"/>
  <c r="N7010" i="2"/>
  <c r="N7023" i="2"/>
  <c r="N7030" i="2"/>
  <c r="N7043" i="2"/>
  <c r="N7056" i="2"/>
  <c r="N7069" i="2"/>
  <c r="N2036" i="2"/>
  <c r="N2461" i="2"/>
  <c r="N2574" i="2"/>
  <c r="N2931" i="2"/>
  <c r="N3023" i="2"/>
  <c r="N3119" i="2"/>
  <c r="N3208" i="2"/>
  <c r="N3342" i="2"/>
  <c r="N3414" i="2"/>
  <c r="N3544" i="2"/>
  <c r="N3616" i="2"/>
  <c r="N3696" i="2"/>
  <c r="N3751" i="2"/>
  <c r="N3809" i="2"/>
  <c r="N3948" i="2"/>
  <c r="N4079" i="2"/>
  <c r="N4206" i="2"/>
  <c r="N4239" i="2"/>
  <c r="N4401" i="2"/>
  <c r="N4440" i="2"/>
  <c r="N4473" i="2"/>
  <c r="N4503" i="2"/>
  <c r="N4534" i="2"/>
  <c r="N4612" i="2"/>
  <c r="N4639" i="2"/>
  <c r="N4665" i="2"/>
  <c r="N4689" i="2"/>
  <c r="N4716" i="2"/>
  <c r="N4783" i="2"/>
  <c r="N4811" i="2"/>
  <c r="N4835" i="2"/>
  <c r="N4854" i="2"/>
  <c r="N4903" i="2"/>
  <c r="N4925" i="2"/>
  <c r="N4974" i="2"/>
  <c r="N4998" i="2"/>
  <c r="N5020" i="2"/>
  <c r="N5045" i="2"/>
  <c r="N5114" i="2"/>
  <c r="N5140" i="2"/>
  <c r="N5164" i="2"/>
  <c r="N5183" i="2"/>
  <c r="N5234" i="2"/>
  <c r="N5278" i="2"/>
  <c r="N5300" i="2"/>
  <c r="N5322" i="2"/>
  <c r="N5340" i="2"/>
  <c r="N5360" i="2"/>
  <c r="N5410" i="2"/>
  <c r="N5440" i="2"/>
  <c r="N5469" i="2"/>
  <c r="N5483" i="2"/>
  <c r="N5510" i="2"/>
  <c r="N5524" i="2"/>
  <c r="N5565" i="2"/>
  <c r="N5579" i="2"/>
  <c r="N5606" i="2"/>
  <c r="N5620" i="2"/>
  <c r="N5661" i="2"/>
  <c r="N5675" i="2"/>
  <c r="N5702" i="2"/>
  <c r="N5716" i="2"/>
  <c r="N5757" i="2"/>
  <c r="N5771" i="2"/>
  <c r="N5798" i="2"/>
  <c r="N5812" i="2"/>
  <c r="N5853" i="2"/>
  <c r="N5867" i="2"/>
  <c r="N5894" i="2"/>
  <c r="N5908" i="2"/>
  <c r="N5949" i="2"/>
  <c r="N5963" i="2"/>
  <c r="N5997" i="2"/>
  <c r="N6007" i="2"/>
  <c r="N6019" i="2"/>
  <c r="N6039" i="2"/>
  <c r="N6051" i="2"/>
  <c r="N6061" i="2"/>
  <c r="N6070" i="2"/>
  <c r="N6081" i="2"/>
  <c r="N6099" i="2"/>
  <c r="N6110" i="2"/>
  <c r="N6153" i="2"/>
  <c r="N6171" i="2"/>
  <c r="N6179" i="2"/>
  <c r="N6189" i="2"/>
  <c r="N6197" i="2"/>
  <c r="N6205" i="2"/>
  <c r="N6215" i="2"/>
  <c r="N6223" i="2"/>
  <c r="N6241" i="2"/>
  <c r="N6300" i="2"/>
  <c r="N6324" i="2"/>
  <c r="N6348" i="2"/>
  <c r="N6372" i="2"/>
  <c r="N6396" i="2"/>
  <c r="N6420" i="2"/>
  <c r="N6444" i="2"/>
  <c r="N6468" i="2"/>
  <c r="N6492" i="2"/>
  <c r="N6516" i="2"/>
  <c r="N6540" i="2"/>
  <c r="N6564" i="2"/>
  <c r="N6588" i="2"/>
  <c r="N6612" i="2"/>
  <c r="N6636" i="2"/>
  <c r="N6660" i="2"/>
  <c r="N6684" i="2"/>
  <c r="N6708" i="2"/>
  <c r="N6732" i="2"/>
  <c r="N6756" i="2"/>
  <c r="N6780" i="2"/>
  <c r="N6796" i="2"/>
  <c r="N6803" i="2"/>
  <c r="N6810" i="2"/>
  <c r="N6817" i="2"/>
  <c r="N6824" i="2"/>
  <c r="N6832" i="2"/>
  <c r="N6839" i="2"/>
  <c r="N6846" i="2"/>
  <c r="N6853" i="2"/>
  <c r="N6860" i="2"/>
  <c r="N6873" i="2"/>
  <c r="N6880" i="2"/>
  <c r="N6893" i="2"/>
  <c r="N6906" i="2"/>
  <c r="N6919" i="2"/>
  <c r="N6932" i="2"/>
  <c r="N6945" i="2"/>
  <c r="N6952" i="2"/>
  <c r="N6965" i="2"/>
  <c r="N6978" i="2"/>
  <c r="N6991" i="2"/>
  <c r="N7004" i="2"/>
  <c r="N7017" i="2"/>
  <c r="N7024" i="2"/>
  <c r="N7037" i="2"/>
  <c r="N7050" i="2"/>
  <c r="N7063" i="2"/>
  <c r="N7076" i="2"/>
  <c r="N7082" i="2"/>
  <c r="N7088" i="2"/>
  <c r="N7094" i="2"/>
  <c r="N7100" i="2"/>
  <c r="N7106" i="2"/>
  <c r="N7112" i="2"/>
  <c r="N7118" i="2"/>
  <c r="N7124" i="2"/>
  <c r="N7130" i="2"/>
  <c r="N7136" i="2"/>
  <c r="N7142" i="2"/>
  <c r="N7148" i="2"/>
  <c r="N7154" i="2"/>
  <c r="N7160" i="2"/>
  <c r="N7166" i="2"/>
  <c r="N7172" i="2"/>
  <c r="N7178" i="2"/>
  <c r="N7184" i="2"/>
  <c r="N7190" i="2"/>
  <c r="N7196" i="2"/>
  <c r="N7202" i="2"/>
  <c r="N7208" i="2"/>
  <c r="N7214" i="2"/>
  <c r="N7220" i="2"/>
  <c r="N7226" i="2"/>
  <c r="N7232" i="2"/>
  <c r="N7238" i="2"/>
  <c r="N7244" i="2"/>
  <c r="N7250" i="2"/>
  <c r="N7256" i="2"/>
  <c r="N7262" i="2"/>
  <c r="N7268" i="2"/>
  <c r="N7274" i="2"/>
  <c r="N7280" i="2"/>
  <c r="N7286" i="2"/>
  <c r="N7292" i="2"/>
  <c r="N7298" i="2"/>
  <c r="N7304" i="2"/>
  <c r="N7310" i="2"/>
  <c r="N7316" i="2"/>
  <c r="N7322" i="2"/>
  <c r="N7328" i="2"/>
  <c r="N7334" i="2"/>
  <c r="N7340" i="2"/>
  <c r="N7346" i="2"/>
  <c r="N7352" i="2"/>
  <c r="N7358" i="2"/>
  <c r="N7364" i="2"/>
  <c r="N7370" i="2"/>
  <c r="N7376" i="2"/>
  <c r="N7382" i="2"/>
  <c r="N7388" i="2"/>
  <c r="N7394" i="2"/>
  <c r="N7400" i="2"/>
  <c r="N7406" i="2"/>
  <c r="N7412" i="2"/>
  <c r="N7418" i="2"/>
  <c r="N7424" i="2"/>
  <c r="N7430" i="2"/>
  <c r="N7436" i="2"/>
  <c r="N7442" i="2"/>
  <c r="N7448" i="2"/>
  <c r="N7454" i="2"/>
  <c r="N7460" i="2"/>
  <c r="N7466" i="2"/>
  <c r="N7472" i="2"/>
  <c r="N7478" i="2"/>
  <c r="N1225" i="2"/>
  <c r="N2041" i="2"/>
  <c r="N2270" i="2"/>
  <c r="N2606" i="2"/>
  <c r="N2933" i="2"/>
  <c r="N3024" i="2"/>
  <c r="N3545" i="2"/>
  <c r="N3697" i="2"/>
  <c r="N3862" i="2"/>
  <c r="N3998" i="2"/>
  <c r="N4086" i="2"/>
  <c r="N4167" i="2"/>
  <c r="N4329" i="2"/>
  <c r="N4372" i="2"/>
  <c r="N4562" i="2"/>
  <c r="N4588" i="2"/>
  <c r="N4666" i="2"/>
  <c r="N4690" i="2"/>
  <c r="N4741" i="2"/>
  <c r="N4765" i="2"/>
  <c r="N4787" i="2"/>
  <c r="N4812" i="2"/>
  <c r="N4879" i="2"/>
  <c r="N4907" i="2"/>
  <c r="N4931" i="2"/>
  <c r="N4950" i="2"/>
  <c r="N4999" i="2"/>
  <c r="N5021" i="2"/>
  <c r="N5070" i="2"/>
  <c r="N5094" i="2"/>
  <c r="N5116" i="2"/>
  <c r="N5141" i="2"/>
  <c r="N5210" i="2"/>
  <c r="N5236" i="2"/>
  <c r="N5260" i="2"/>
  <c r="N5279" i="2"/>
  <c r="N5325" i="2"/>
  <c r="N5380" i="2"/>
  <c r="N5411" i="2"/>
  <c r="N5426" i="2"/>
  <c r="N5443" i="2"/>
  <c r="N5455" i="2"/>
  <c r="N5540" i="2"/>
  <c r="N5551" i="2"/>
  <c r="N5636" i="2"/>
  <c r="N5647" i="2"/>
  <c r="N5732" i="2"/>
  <c r="N5743" i="2"/>
  <c r="N5828" i="2"/>
  <c r="N5839" i="2"/>
  <c r="N5924" i="2"/>
  <c r="N5935" i="2"/>
  <c r="N5977" i="2"/>
  <c r="N5987" i="2"/>
  <c r="N6009" i="2"/>
  <c r="N6020" i="2"/>
  <c r="N6029" i="2"/>
  <c r="N6062" i="2"/>
  <c r="N6119" i="2"/>
  <c r="N6137" i="2"/>
  <c r="N6145" i="2"/>
  <c r="N6163" i="2"/>
  <c r="N6207" i="2"/>
  <c r="N6224" i="2"/>
  <c r="N6233" i="2"/>
  <c r="N6242" i="2"/>
  <c r="N6250" i="2"/>
  <c r="N6259" i="2"/>
  <c r="N6268" i="2"/>
  <c r="N6276" i="2"/>
  <c r="N6285" i="2"/>
  <c r="N6293" i="2"/>
  <c r="N6309" i="2"/>
  <c r="N6317" i="2"/>
  <c r="N6333" i="2"/>
  <c r="N6341" i="2"/>
  <c r="N6357" i="2"/>
  <c r="N6365" i="2"/>
  <c r="N6381" i="2"/>
  <c r="N6389" i="2"/>
  <c r="N6405" i="2"/>
  <c r="N6413" i="2"/>
  <c r="N6429" i="2"/>
  <c r="N6437" i="2"/>
  <c r="N6453" i="2"/>
  <c r="N6461" i="2"/>
  <c r="N6477" i="2"/>
  <c r="N6485" i="2"/>
  <c r="N6501" i="2"/>
  <c r="N6509" i="2"/>
  <c r="N6525" i="2"/>
  <c r="N6533" i="2"/>
  <c r="N6549" i="2"/>
  <c r="N6557" i="2"/>
  <c r="N6573" i="2"/>
  <c r="N6581" i="2"/>
  <c r="N6597" i="2"/>
  <c r="N6605" i="2"/>
  <c r="N6621" i="2"/>
  <c r="N6629" i="2"/>
  <c r="N6645" i="2"/>
  <c r="N6653" i="2"/>
  <c r="N6669" i="2"/>
  <c r="N6677" i="2"/>
  <c r="N6693" i="2"/>
  <c r="N6701" i="2"/>
  <c r="N6717" i="2"/>
  <c r="N6725" i="2"/>
  <c r="N6741" i="2"/>
  <c r="N6749" i="2"/>
  <c r="N6765" i="2"/>
  <c r="N6773" i="2"/>
  <c r="N6789" i="2"/>
  <c r="N6825" i="2"/>
  <c r="N6867" i="2"/>
  <c r="N6874" i="2"/>
  <c r="N6887" i="2"/>
  <c r="N6900" i="2"/>
  <c r="N6913" i="2"/>
  <c r="N6926" i="2"/>
  <c r="N6939" i="2"/>
  <c r="N6946" i="2"/>
  <c r="N6959" i="2"/>
  <c r="N6972" i="2"/>
  <c r="N6985" i="2"/>
  <c r="N6998" i="2"/>
  <c r="N7011" i="2"/>
  <c r="N7018" i="2"/>
  <c r="N7031" i="2"/>
  <c r="N7044" i="2"/>
  <c r="N7057" i="2"/>
  <c r="N7070" i="2"/>
  <c r="N1293" i="2"/>
  <c r="N2490" i="2"/>
  <c r="N2846" i="2"/>
  <c r="N2953" i="2"/>
  <c r="N3057" i="2"/>
  <c r="N3216" i="2"/>
  <c r="N3367" i="2"/>
  <c r="N3424" i="2"/>
  <c r="N3563" i="2"/>
  <c r="N3630" i="2"/>
  <c r="N3774" i="2"/>
  <c r="N4051" i="2"/>
  <c r="N4168" i="2"/>
  <c r="N4257" i="2"/>
  <c r="N4374" i="2"/>
  <c r="N4415" i="2"/>
  <c r="N4515" i="2"/>
  <c r="N4540" i="2"/>
  <c r="N4594" i="2"/>
  <c r="N4620" i="2"/>
  <c r="N4671" i="2"/>
  <c r="N4698" i="2"/>
  <c r="N4742" i="2"/>
  <c r="N4813" i="2"/>
  <c r="N4862" i="2"/>
  <c r="N4884" i="2"/>
  <c r="N4933" i="2"/>
  <c r="N4957" i="2"/>
  <c r="N4979" i="2"/>
  <c r="N5004" i="2"/>
  <c r="N5071" i="2"/>
  <c r="N5099" i="2"/>
  <c r="N5123" i="2"/>
  <c r="N5142" i="2"/>
  <c r="N5191" i="2"/>
  <c r="N5213" i="2"/>
  <c r="N5262" i="2"/>
  <c r="N5305" i="2"/>
  <c r="N5327" i="2"/>
  <c r="N5347" i="2"/>
  <c r="N5414" i="2"/>
  <c r="N5427" i="2"/>
  <c r="N5444" i="2"/>
  <c r="N5459" i="2"/>
  <c r="N5486" i="2"/>
  <c r="N5500" i="2"/>
  <c r="N5541" i="2"/>
  <c r="N5555" i="2"/>
  <c r="N5582" i="2"/>
  <c r="N5596" i="2"/>
  <c r="N5637" i="2"/>
  <c r="N5651" i="2"/>
  <c r="N5678" i="2"/>
  <c r="N5692" i="2"/>
  <c r="N5733" i="2"/>
  <c r="N5747" i="2"/>
  <c r="N5774" i="2"/>
  <c r="N5788" i="2"/>
  <c r="N5829" i="2"/>
  <c r="N5843" i="2"/>
  <c r="N5870" i="2"/>
  <c r="N5884" i="2"/>
  <c r="N5925" i="2"/>
  <c r="N5939" i="2"/>
  <c r="N5966" i="2"/>
  <c r="N5979" i="2"/>
  <c r="N5989" i="2"/>
  <c r="N6021" i="2"/>
  <c r="N6031" i="2"/>
  <c r="N6043" i="2"/>
  <c r="N6063" i="2"/>
  <c r="N6074" i="2"/>
  <c r="N6092" i="2"/>
  <c r="N6120" i="2"/>
  <c r="N6130" i="2"/>
  <c r="N6138" i="2"/>
  <c r="N6156" i="2"/>
  <c r="N6225" i="2"/>
  <c r="N6243" i="2"/>
  <c r="N6251" i="2"/>
  <c r="N6261" i="2"/>
  <c r="N6269" i="2"/>
  <c r="N6277" i="2"/>
  <c r="N6294" i="2"/>
  <c r="N6318" i="2"/>
  <c r="N6342" i="2"/>
  <c r="N6366" i="2"/>
  <c r="N6390" i="2"/>
  <c r="N6414" i="2"/>
  <c r="N6438" i="2"/>
  <c r="N6462" i="2"/>
  <c r="N6486" i="2"/>
  <c r="N6510" i="2"/>
  <c r="N6534" i="2"/>
  <c r="N6558" i="2"/>
  <c r="N6582" i="2"/>
  <c r="N6606" i="2"/>
  <c r="N6630" i="2"/>
  <c r="N6654" i="2"/>
  <c r="N6678" i="2"/>
  <c r="N6702" i="2"/>
  <c r="N6726" i="2"/>
  <c r="N6750" i="2"/>
  <c r="N6774" i="2"/>
  <c r="N6819" i="2"/>
  <c r="N6855" i="2"/>
  <c r="N6862" i="2"/>
  <c r="N6875" i="2"/>
  <c r="N6888" i="2"/>
  <c r="N6901" i="2"/>
  <c r="N6914" i="2"/>
  <c r="N6927" i="2"/>
  <c r="N6934" i="2"/>
  <c r="N6947" i="2"/>
  <c r="N6960" i="2"/>
  <c r="N6973" i="2"/>
  <c r="N6986" i="2"/>
  <c r="N6999" i="2"/>
  <c r="N7006" i="2"/>
  <c r="N7019" i="2"/>
  <c r="N7032" i="2"/>
  <c r="N7045" i="2"/>
  <c r="N7058" i="2"/>
  <c r="N7071" i="2"/>
  <c r="N2781" i="2"/>
  <c r="N3999" i="2"/>
  <c r="N4216" i="2"/>
  <c r="N4277" i="2"/>
  <c r="N4349" i="2"/>
  <c r="N4480" i="2"/>
  <c r="N4657" i="2"/>
  <c r="N4702" i="2"/>
  <c r="N4788" i="2"/>
  <c r="N4909" i="2"/>
  <c r="N4946" i="2"/>
  <c r="N4988" i="2"/>
  <c r="N5108" i="2"/>
  <c r="N5150" i="2"/>
  <c r="N5195" i="2"/>
  <c r="N5268" i="2"/>
  <c r="N5311" i="2"/>
  <c r="N5346" i="2"/>
  <c r="N5401" i="2"/>
  <c r="N5429" i="2"/>
  <c r="N5501" i="2"/>
  <c r="N5525" i="2"/>
  <c r="N5572" i="2"/>
  <c r="N5710" i="2"/>
  <c r="N5781" i="2"/>
  <c r="N5830" i="2"/>
  <c r="N5854" i="2"/>
  <c r="N5901" i="2"/>
  <c r="N5972" i="2"/>
  <c r="N6010" i="2"/>
  <c r="N6045" i="2"/>
  <c r="N6077" i="2"/>
  <c r="N6158" i="2"/>
  <c r="N6174" i="2"/>
  <c r="N6218" i="2"/>
  <c r="N6234" i="2"/>
  <c r="N6247" i="2"/>
  <c r="N6279" i="2"/>
  <c r="N6305" i="2"/>
  <c r="N6319" i="2"/>
  <c r="N6334" i="2"/>
  <c r="N6346" i="2"/>
  <c r="N6360" i="2"/>
  <c r="N6375" i="2"/>
  <c r="N6401" i="2"/>
  <c r="N6415" i="2"/>
  <c r="N6430" i="2"/>
  <c r="N6442" i="2"/>
  <c r="N6456" i="2"/>
  <c r="N6471" i="2"/>
  <c r="N6497" i="2"/>
  <c r="N6511" i="2"/>
  <c r="N6526" i="2"/>
  <c r="N6538" i="2"/>
  <c r="N6552" i="2"/>
  <c r="N6567" i="2"/>
  <c r="N6593" i="2"/>
  <c r="N6607" i="2"/>
  <c r="N6622" i="2"/>
  <c r="N6634" i="2"/>
  <c r="N6648" i="2"/>
  <c r="N6663" i="2"/>
  <c r="N6689" i="2"/>
  <c r="N6703" i="2"/>
  <c r="N6718" i="2"/>
  <c r="N6730" i="2"/>
  <c r="N6744" i="2"/>
  <c r="N6759" i="2"/>
  <c r="N6785" i="2"/>
  <c r="N6811" i="2"/>
  <c r="N6822" i="2"/>
  <c r="N6835" i="2"/>
  <c r="N6848" i="2"/>
  <c r="N6894" i="2"/>
  <c r="N6904" i="2"/>
  <c r="N6916" i="2"/>
  <c r="N6928" i="2"/>
  <c r="N6937" i="2"/>
  <c r="N6949" i="2"/>
  <c r="N6961" i="2"/>
  <c r="N7051" i="2"/>
  <c r="N7061" i="2"/>
  <c r="N7073" i="2"/>
  <c r="N7084" i="2"/>
  <c r="N7125" i="2"/>
  <c r="N7134" i="2"/>
  <c r="N7145" i="2"/>
  <c r="N7156" i="2"/>
  <c r="N7197" i="2"/>
  <c r="N7206" i="2"/>
  <c r="N7217" i="2"/>
  <c r="N7228" i="2"/>
  <c r="N7269" i="2"/>
  <c r="N7278" i="2"/>
  <c r="N7289" i="2"/>
  <c r="N7300" i="2"/>
  <c r="N7341" i="2"/>
  <c r="N7350" i="2"/>
  <c r="N7361" i="2"/>
  <c r="N7372" i="2"/>
  <c r="N7413" i="2"/>
  <c r="N7422" i="2"/>
  <c r="N7433" i="2"/>
  <c r="N7444" i="2"/>
  <c r="N7484" i="2"/>
  <c r="N7493" i="2"/>
  <c r="N7502" i="2"/>
  <c r="N7511" i="2"/>
  <c r="N7520" i="2"/>
  <c r="N7529" i="2"/>
  <c r="N7538" i="2"/>
  <c r="N7547" i="2"/>
  <c r="N7556" i="2"/>
  <c r="N7565" i="2"/>
  <c r="N7574" i="2"/>
  <c r="N7583" i="2"/>
  <c r="N7607" i="2"/>
  <c r="N7631" i="2"/>
  <c r="N7655" i="2"/>
  <c r="N7679" i="2"/>
  <c r="N7703" i="2"/>
  <c r="N7727" i="2"/>
  <c r="N7751" i="2"/>
  <c r="N7775" i="2"/>
  <c r="N7799" i="2"/>
  <c r="N7823" i="2"/>
  <c r="N7847" i="2"/>
  <c r="N7871" i="2"/>
  <c r="N7895" i="2"/>
  <c r="N7919" i="2"/>
  <c r="N7943" i="2"/>
  <c r="N7967" i="2"/>
  <c r="N7991" i="2"/>
  <c r="N8015" i="2"/>
  <c r="N8039" i="2"/>
  <c r="N8063" i="2"/>
  <c r="N8087" i="2"/>
  <c r="N8111" i="2"/>
  <c r="N8135" i="2"/>
  <c r="N8159" i="2"/>
  <c r="N8183" i="2"/>
  <c r="N8207" i="2"/>
  <c r="N8231" i="2"/>
  <c r="N8255" i="2"/>
  <c r="N8279" i="2"/>
  <c r="N8303" i="2"/>
  <c r="N8327" i="2"/>
  <c r="N8351" i="2"/>
  <c r="N8375" i="2"/>
  <c r="N8399" i="2"/>
  <c r="N8423" i="2"/>
  <c r="N8447" i="2"/>
  <c r="N8471" i="2"/>
  <c r="N8495" i="2"/>
  <c r="N8519" i="2"/>
  <c r="N8543" i="2"/>
  <c r="N8567" i="2"/>
  <c r="N8582" i="2"/>
  <c r="N8618" i="2"/>
  <c r="N8632" i="2"/>
  <c r="N8645" i="2"/>
  <c r="N8658" i="2"/>
  <c r="N8671" i="2"/>
  <c r="N8684" i="2"/>
  <c r="N8691" i="2"/>
  <c r="N8704" i="2"/>
  <c r="N8717" i="2"/>
  <c r="N8730" i="2"/>
  <c r="N8743" i="2"/>
  <c r="N8756" i="2"/>
  <c r="N8763" i="2"/>
  <c r="N8776" i="2"/>
  <c r="N8789" i="2"/>
  <c r="N8802" i="2"/>
  <c r="N8815" i="2"/>
  <c r="N8828" i="2"/>
  <c r="N8835" i="2"/>
  <c r="N8848" i="2"/>
  <c r="N8861" i="2"/>
  <c r="N8874" i="2"/>
  <c r="N8887" i="2"/>
  <c r="N8900" i="2"/>
  <c r="N8907" i="2"/>
  <c r="N8920" i="2"/>
  <c r="N8933" i="2"/>
  <c r="N8946" i="2"/>
  <c r="N8959" i="2"/>
  <c r="N8972" i="2"/>
  <c r="N8979" i="2"/>
  <c r="N2018" i="2"/>
  <c r="N2826" i="2"/>
  <c r="N2991" i="2"/>
  <c r="N3385" i="2"/>
  <c r="N3655" i="2"/>
  <c r="N3841" i="2"/>
  <c r="N3922" i="2"/>
  <c r="N4011" i="2"/>
  <c r="N4071" i="2"/>
  <c r="N4143" i="2"/>
  <c r="N4288" i="2"/>
  <c r="N4353" i="2"/>
  <c r="N4425" i="2"/>
  <c r="N4482" i="2"/>
  <c r="N4531" i="2"/>
  <c r="N4578" i="2"/>
  <c r="N4751" i="2"/>
  <c r="N4826" i="2"/>
  <c r="N4868" i="2"/>
  <c r="N5030" i="2"/>
  <c r="N5075" i="2"/>
  <c r="N5110" i="2"/>
  <c r="N5196" i="2"/>
  <c r="N5237" i="2"/>
  <c r="N5373" i="2"/>
  <c r="N5432" i="2"/>
  <c r="N5458" i="2"/>
  <c r="N5477" i="2"/>
  <c r="N5527" i="2"/>
  <c r="N5548" i="2"/>
  <c r="N5597" i="2"/>
  <c r="N5621" i="2"/>
  <c r="N5668" i="2"/>
  <c r="N5806" i="2"/>
  <c r="N5877" i="2"/>
  <c r="N5926" i="2"/>
  <c r="N5950" i="2"/>
  <c r="N5991" i="2"/>
  <c r="N6011" i="2"/>
  <c r="N6027" i="2"/>
  <c r="N6082" i="2"/>
  <c r="N6113" i="2"/>
  <c r="N6143" i="2"/>
  <c r="N6175" i="2"/>
  <c r="N6190" i="2"/>
  <c r="N6203" i="2"/>
  <c r="N6235" i="2"/>
  <c r="N6248" i="2"/>
  <c r="N6263" i="2"/>
  <c r="N6280" i="2"/>
  <c r="N6335" i="2"/>
  <c r="N6376" i="2"/>
  <c r="N6431" i="2"/>
  <c r="N6472" i="2"/>
  <c r="N6527" i="2"/>
  <c r="N6568" i="2"/>
  <c r="N6623" i="2"/>
  <c r="N6664" i="2"/>
  <c r="N6719" i="2"/>
  <c r="N6760" i="2"/>
  <c r="N6799" i="2"/>
  <c r="N6812" i="2"/>
  <c r="N6849" i="2"/>
  <c r="N6861" i="2"/>
  <c r="N6871" i="2"/>
  <c r="N6883" i="2"/>
  <c r="N6895" i="2"/>
  <c r="N6940" i="2"/>
  <c r="N6983" i="2"/>
  <c r="N6995" i="2"/>
  <c r="N7007" i="2"/>
  <c r="N7028" i="2"/>
  <c r="N7040" i="2"/>
  <c r="N7052" i="2"/>
  <c r="N7095" i="2"/>
  <c r="N7104" i="2"/>
  <c r="N7115" i="2"/>
  <c r="N7126" i="2"/>
  <c r="N7167" i="2"/>
  <c r="N7176" i="2"/>
  <c r="N7187" i="2"/>
  <c r="N7198" i="2"/>
  <c r="N7239" i="2"/>
  <c r="N7248" i="2"/>
  <c r="N7259" i="2"/>
  <c r="N7270" i="2"/>
  <c r="N7311" i="2"/>
  <c r="N7320" i="2"/>
  <c r="N7331" i="2"/>
  <c r="N7342" i="2"/>
  <c r="N7383" i="2"/>
  <c r="N7392" i="2"/>
  <c r="N7403" i="2"/>
  <c r="N7414" i="2"/>
  <c r="N7455" i="2"/>
  <c r="N7464" i="2"/>
  <c r="N7475" i="2"/>
  <c r="N7485" i="2"/>
  <c r="N7503" i="2"/>
  <c r="N7521" i="2"/>
  <c r="N7539" i="2"/>
  <c r="N7557" i="2"/>
  <c r="N7575" i="2"/>
  <c r="N7592" i="2"/>
  <c r="N7600" i="2"/>
  <c r="N7616" i="2"/>
  <c r="N7624" i="2"/>
  <c r="N7640" i="2"/>
  <c r="N7648" i="2"/>
  <c r="N7664" i="2"/>
  <c r="N7672" i="2"/>
  <c r="N7688" i="2"/>
  <c r="N7696" i="2"/>
  <c r="N7712" i="2"/>
  <c r="N7720" i="2"/>
  <c r="N7736" i="2"/>
  <c r="N7744" i="2"/>
  <c r="N7760" i="2"/>
  <c r="N7768" i="2"/>
  <c r="N7784" i="2"/>
  <c r="N7792" i="2"/>
  <c r="N7808" i="2"/>
  <c r="N7816" i="2"/>
  <c r="N7832" i="2"/>
  <c r="N7840" i="2"/>
  <c r="N7856" i="2"/>
  <c r="N7864" i="2"/>
  <c r="N7880" i="2"/>
  <c r="N7888" i="2"/>
  <c r="N7904" i="2"/>
  <c r="N7912" i="2"/>
  <c r="N7928" i="2"/>
  <c r="N7936" i="2"/>
  <c r="N7952" i="2"/>
  <c r="N7960" i="2"/>
  <c r="N7976" i="2"/>
  <c r="N7984" i="2"/>
  <c r="N8000" i="2"/>
  <c r="N8008" i="2"/>
  <c r="N8024" i="2"/>
  <c r="N8032" i="2"/>
  <c r="N8048" i="2"/>
  <c r="N8056" i="2"/>
  <c r="N8072" i="2"/>
  <c r="N8080" i="2"/>
  <c r="N8096" i="2"/>
  <c r="N8104" i="2"/>
  <c r="N8120" i="2"/>
  <c r="N8128" i="2"/>
  <c r="N8144" i="2"/>
  <c r="N8152" i="2"/>
  <c r="N8168" i="2"/>
  <c r="N8176" i="2"/>
  <c r="N8192" i="2"/>
  <c r="N8200" i="2"/>
  <c r="N8216" i="2"/>
  <c r="N8224" i="2"/>
  <c r="N8240" i="2"/>
  <c r="N8248" i="2"/>
  <c r="N8264" i="2"/>
  <c r="N8272" i="2"/>
  <c r="N8288" i="2"/>
  <c r="N8296" i="2"/>
  <c r="N8312" i="2"/>
  <c r="N8320" i="2"/>
  <c r="N8336" i="2"/>
  <c r="N8344" i="2"/>
  <c r="N8360" i="2"/>
  <c r="N8368" i="2"/>
  <c r="N8384" i="2"/>
  <c r="N8392" i="2"/>
  <c r="N8408" i="2"/>
  <c r="N8416" i="2"/>
  <c r="N8432" i="2"/>
  <c r="N8440" i="2"/>
  <c r="N8456" i="2"/>
  <c r="N8464" i="2"/>
  <c r="N8480" i="2"/>
  <c r="N8488" i="2"/>
  <c r="N8504" i="2"/>
  <c r="N8512" i="2"/>
  <c r="N8528" i="2"/>
  <c r="N8536" i="2"/>
  <c r="N8552" i="2"/>
  <c r="N8560" i="2"/>
  <c r="N8575" i="2"/>
  <c r="N8583" i="2"/>
  <c r="N8590" i="2"/>
  <c r="N8597" i="2"/>
  <c r="N8604" i="2"/>
  <c r="N8611" i="2"/>
  <c r="N8619" i="2"/>
  <c r="N8626" i="2"/>
  <c r="N8639" i="2"/>
  <c r="N8652" i="2"/>
  <c r="N8665" i="2"/>
  <c r="N8678" i="2"/>
  <c r="N8685" i="2"/>
  <c r="N8698" i="2"/>
  <c r="N8711" i="2"/>
  <c r="N8724" i="2"/>
  <c r="N8737" i="2"/>
  <c r="N8750" i="2"/>
  <c r="N8757" i="2"/>
  <c r="N8770" i="2"/>
  <c r="N8783" i="2"/>
  <c r="N8796" i="2"/>
  <c r="N8809" i="2"/>
  <c r="N8822" i="2"/>
  <c r="N8829" i="2"/>
  <c r="N8842" i="2"/>
  <c r="N8855" i="2"/>
  <c r="N8868" i="2"/>
  <c r="N8881" i="2"/>
  <c r="N8894" i="2"/>
  <c r="N8901" i="2"/>
  <c r="N8914" i="2"/>
  <c r="N8927" i="2"/>
  <c r="N8940" i="2"/>
  <c r="N8953" i="2"/>
  <c r="N8966" i="2"/>
  <c r="N8973" i="2"/>
  <c r="N8986" i="2"/>
  <c r="N8992" i="2"/>
  <c r="N8998" i="2"/>
  <c r="N9004" i="2"/>
  <c r="N9010" i="2"/>
  <c r="N9016" i="2"/>
  <c r="N9022" i="2"/>
  <c r="N9028" i="2"/>
  <c r="N9034" i="2"/>
  <c r="N9040" i="2"/>
  <c r="N9046" i="2"/>
  <c r="N9052" i="2"/>
  <c r="N9058" i="2"/>
  <c r="N9064" i="2"/>
  <c r="N9070" i="2"/>
  <c r="N9076" i="2"/>
  <c r="N9082" i="2"/>
  <c r="N9088" i="2"/>
  <c r="N9094" i="2"/>
  <c r="N9100" i="2"/>
  <c r="N9106" i="2"/>
  <c r="N9112" i="2"/>
  <c r="N9118" i="2"/>
  <c r="N9124" i="2"/>
  <c r="N9130" i="2"/>
  <c r="N9136" i="2"/>
  <c r="N9142" i="2"/>
  <c r="N9148" i="2"/>
  <c r="N9154" i="2"/>
  <c r="N9160" i="2"/>
  <c r="N9166" i="2"/>
  <c r="N9172" i="2"/>
  <c r="N9178" i="2"/>
  <c r="N9184" i="2"/>
  <c r="N9190" i="2"/>
  <c r="N9196" i="2"/>
  <c r="N9202" i="2"/>
  <c r="N9208" i="2"/>
  <c r="N9214" i="2"/>
  <c r="N9220" i="2"/>
  <c r="N9226" i="2"/>
  <c r="N9232" i="2"/>
  <c r="N9238" i="2"/>
  <c r="N9244" i="2"/>
  <c r="N9250" i="2"/>
  <c r="N9256" i="2"/>
  <c r="N9262" i="2"/>
  <c r="N9268" i="2"/>
  <c r="N9274" i="2"/>
  <c r="N9280" i="2"/>
  <c r="N9286" i="2"/>
  <c r="N9292" i="2"/>
  <c r="N9298" i="2"/>
  <c r="N9304" i="2"/>
  <c r="N9310" i="2"/>
  <c r="N9316" i="2"/>
  <c r="N9322" i="2"/>
  <c r="N9328" i="2"/>
  <c r="N9334" i="2"/>
  <c r="N9340" i="2"/>
  <c r="N9346" i="2"/>
  <c r="N9352" i="2"/>
  <c r="N9358" i="2"/>
  <c r="N9364" i="2"/>
  <c r="N9370" i="2"/>
  <c r="N9376" i="2"/>
  <c r="N9382" i="2"/>
  <c r="N9388" i="2"/>
  <c r="N9394" i="2"/>
  <c r="N9400" i="2"/>
  <c r="N9406" i="2"/>
  <c r="N9412" i="2"/>
  <c r="N9418" i="2"/>
  <c r="N9424" i="2"/>
  <c r="N9430" i="2"/>
  <c r="N9436" i="2"/>
  <c r="N9442" i="2"/>
  <c r="N9448" i="2"/>
  <c r="N9454" i="2"/>
  <c r="N9460" i="2"/>
  <c r="N9466" i="2"/>
  <c r="N9472" i="2"/>
  <c r="N9478" i="2"/>
  <c r="N9484" i="2"/>
  <c r="N9490" i="2"/>
  <c r="N9496" i="2"/>
  <c r="N9502" i="2"/>
  <c r="N9508" i="2"/>
  <c r="N9514" i="2"/>
  <c r="N9520" i="2"/>
  <c r="N9526" i="2"/>
  <c r="N9532" i="2"/>
  <c r="N9538" i="2"/>
  <c r="N9544" i="2"/>
  <c r="N9550" i="2"/>
  <c r="N9556" i="2"/>
  <c r="N9562" i="2"/>
  <c r="N9568" i="2"/>
  <c r="N9574" i="2"/>
  <c r="N9580" i="2"/>
  <c r="N9586" i="2"/>
  <c r="N9592" i="2"/>
  <c r="N9598" i="2"/>
  <c r="N9604" i="2"/>
  <c r="N9610" i="2"/>
  <c r="N9616" i="2"/>
  <c r="N9622" i="2"/>
  <c r="N9628" i="2"/>
  <c r="N9634" i="2"/>
  <c r="N9640" i="2"/>
  <c r="N9646" i="2"/>
  <c r="N9652" i="2"/>
  <c r="N9658" i="2"/>
  <c r="N9664" i="2"/>
  <c r="N9670" i="2"/>
  <c r="N9676" i="2"/>
  <c r="N9682" i="2"/>
  <c r="N9688" i="2"/>
  <c r="N9694" i="2"/>
  <c r="N9700" i="2"/>
  <c r="N9706" i="2"/>
  <c r="N9712" i="2"/>
  <c r="N9718" i="2"/>
  <c r="N9724" i="2"/>
  <c r="N9730" i="2"/>
  <c r="N9736" i="2"/>
  <c r="N9742" i="2"/>
  <c r="N9748" i="2"/>
  <c r="N9754" i="2"/>
  <c r="N9760" i="2"/>
  <c r="N9766" i="2"/>
  <c r="N9772" i="2"/>
  <c r="N9778" i="2"/>
  <c r="N9784" i="2"/>
  <c r="N2848" i="2"/>
  <c r="N3299" i="2"/>
  <c r="N3534" i="2"/>
  <c r="N3775" i="2"/>
  <c r="N3842" i="2"/>
  <c r="N4014" i="2"/>
  <c r="N4535" i="2"/>
  <c r="N4579" i="2"/>
  <c r="N4624" i="2"/>
  <c r="N4672" i="2"/>
  <c r="N4754" i="2"/>
  <c r="N4796" i="2"/>
  <c r="N4837" i="2"/>
  <c r="N4916" i="2"/>
  <c r="N4958" i="2"/>
  <c r="N4990" i="2"/>
  <c r="N5076" i="2"/>
  <c r="N5117" i="2"/>
  <c r="N5238" i="2"/>
  <c r="N5313" i="2"/>
  <c r="N5348" i="2"/>
  <c r="N5381" i="2"/>
  <c r="N5406" i="2"/>
  <c r="N5433" i="2"/>
  <c r="N5503" i="2"/>
  <c r="N5530" i="2"/>
  <c r="N5554" i="2"/>
  <c r="N5573" i="2"/>
  <c r="N5623" i="2"/>
  <c r="N5644" i="2"/>
  <c r="N5693" i="2"/>
  <c r="N5717" i="2"/>
  <c r="N5764" i="2"/>
  <c r="N5902" i="2"/>
  <c r="N5973" i="2"/>
  <c r="N6046" i="2"/>
  <c r="N6083" i="2"/>
  <c r="N6097" i="2"/>
  <c r="N6115" i="2"/>
  <c r="N6131" i="2"/>
  <c r="N6146" i="2"/>
  <c r="N6159" i="2"/>
  <c r="N6176" i="2"/>
  <c r="N6191" i="2"/>
  <c r="N6220" i="2"/>
  <c r="N6236" i="2"/>
  <c r="N6306" i="2"/>
  <c r="N6321" i="2"/>
  <c r="N6349" i="2"/>
  <c r="N6361" i="2"/>
  <c r="N6402" i="2"/>
  <c r="N6417" i="2"/>
  <c r="N6445" i="2"/>
  <c r="N6457" i="2"/>
  <c r="N6498" i="2"/>
  <c r="N6513" i="2"/>
  <c r="N6541" i="2"/>
  <c r="N6553" i="2"/>
  <c r="N6594" i="2"/>
  <c r="N6609" i="2"/>
  <c r="N6637" i="2"/>
  <c r="N6649" i="2"/>
  <c r="N6690" i="2"/>
  <c r="N6705" i="2"/>
  <c r="N6733" i="2"/>
  <c r="N6745" i="2"/>
  <c r="N6786" i="2"/>
  <c r="N6813" i="2"/>
  <c r="N6826" i="2"/>
  <c r="N6836" i="2"/>
  <c r="N6850" i="2"/>
  <c r="N6907" i="2"/>
  <c r="N6917" i="2"/>
  <c r="N6929" i="2"/>
  <c r="N6941" i="2"/>
  <c r="N6950" i="2"/>
  <c r="N6962" i="2"/>
  <c r="N6974" i="2"/>
  <c r="N7064" i="2"/>
  <c r="N7074" i="2"/>
  <c r="N7085" i="2"/>
  <c r="N7096" i="2"/>
  <c r="N7137" i="2"/>
  <c r="N7146" i="2"/>
  <c r="N7157" i="2"/>
  <c r="N7168" i="2"/>
  <c r="N7209" i="2"/>
  <c r="N7218" i="2"/>
  <c r="N7229" i="2"/>
  <c r="N7240" i="2"/>
  <c r="N7281" i="2"/>
  <c r="N7290" i="2"/>
  <c r="N7301" i="2"/>
  <c r="N7312" i="2"/>
  <c r="N7353" i="2"/>
  <c r="N7362" i="2"/>
  <c r="N7373" i="2"/>
  <c r="N7384" i="2"/>
  <c r="N7425" i="2"/>
  <c r="N7434" i="2"/>
  <c r="N7445" i="2"/>
  <c r="N7456" i="2"/>
  <c r="N7486" i="2"/>
  <c r="N7494" i="2"/>
  <c r="N7504" i="2"/>
  <c r="N7512" i="2"/>
  <c r="N7522" i="2"/>
  <c r="N7530" i="2"/>
  <c r="N7540" i="2"/>
  <c r="N7548" i="2"/>
  <c r="N7558" i="2"/>
  <c r="N7566" i="2"/>
  <c r="N7576" i="2"/>
  <c r="N7584" i="2"/>
  <c r="N7593" i="2"/>
  <c r="N7608" i="2"/>
  <c r="N7617" i="2"/>
  <c r="N7632" i="2"/>
  <c r="N7641" i="2"/>
  <c r="N7656" i="2"/>
  <c r="N7665" i="2"/>
  <c r="N7680" i="2"/>
  <c r="N7689" i="2"/>
  <c r="N7704" i="2"/>
  <c r="N7713" i="2"/>
  <c r="N7728" i="2"/>
  <c r="N7737" i="2"/>
  <c r="N7752" i="2"/>
  <c r="N7761" i="2"/>
  <c r="N7776" i="2"/>
  <c r="N7785" i="2"/>
  <c r="N7800" i="2"/>
  <c r="N7809" i="2"/>
  <c r="N7824" i="2"/>
  <c r="N7833" i="2"/>
  <c r="N7848" i="2"/>
  <c r="N7857" i="2"/>
  <c r="N7872" i="2"/>
  <c r="N7881" i="2"/>
  <c r="N7896" i="2"/>
  <c r="N7905" i="2"/>
  <c r="N7920" i="2"/>
  <c r="N7929" i="2"/>
  <c r="N7944" i="2"/>
  <c r="N7953" i="2"/>
  <c r="N7968" i="2"/>
  <c r="N7977" i="2"/>
  <c r="N7992" i="2"/>
  <c r="N8001" i="2"/>
  <c r="N8016" i="2"/>
  <c r="N8025" i="2"/>
  <c r="N8040" i="2"/>
  <c r="N8049" i="2"/>
  <c r="N8064" i="2"/>
  <c r="N8073" i="2"/>
  <c r="N8088" i="2"/>
  <c r="N8097" i="2"/>
  <c r="N8112" i="2"/>
  <c r="N8121" i="2"/>
  <c r="N8136" i="2"/>
  <c r="N8145" i="2"/>
  <c r="N8160" i="2"/>
  <c r="N8169" i="2"/>
  <c r="N8184" i="2"/>
  <c r="N8193" i="2"/>
  <c r="N8208" i="2"/>
  <c r="N8217" i="2"/>
  <c r="N8232" i="2"/>
  <c r="N8241" i="2"/>
  <c r="N8256" i="2"/>
  <c r="N8265" i="2"/>
  <c r="N8280" i="2"/>
  <c r="N8289" i="2"/>
  <c r="N8304" i="2"/>
  <c r="N8313" i="2"/>
  <c r="N8328" i="2"/>
  <c r="N8337" i="2"/>
  <c r="N8352" i="2"/>
  <c r="N8361" i="2"/>
  <c r="N8376" i="2"/>
  <c r="N8385" i="2"/>
  <c r="N8400" i="2"/>
  <c r="N8409" i="2"/>
  <c r="N8424" i="2"/>
  <c r="N8433" i="2"/>
  <c r="N8448" i="2"/>
  <c r="N8457" i="2"/>
  <c r="N8472" i="2"/>
  <c r="N8481" i="2"/>
  <c r="N8496" i="2"/>
  <c r="N8505" i="2"/>
  <c r="N8520" i="2"/>
  <c r="N8529" i="2"/>
  <c r="N8544" i="2"/>
  <c r="N8553" i="2"/>
  <c r="N8568" i="2"/>
  <c r="N8576" i="2"/>
  <c r="N8612" i="2"/>
  <c r="N8633" i="2"/>
  <c r="N8646" i="2"/>
  <c r="N8659" i="2"/>
  <c r="N8672" i="2"/>
  <c r="N8679" i="2"/>
  <c r="N1526" i="2"/>
  <c r="N2863" i="2"/>
  <c r="N3045" i="2"/>
  <c r="N3173" i="2"/>
  <c r="N3535" i="2"/>
  <c r="N3939" i="2"/>
  <c r="N4019" i="2"/>
  <c r="N4096" i="2"/>
  <c r="N4230" i="2"/>
  <c r="N4485" i="2"/>
  <c r="N4545" i="2"/>
  <c r="N4627" i="2"/>
  <c r="N4717" i="2"/>
  <c r="N4756" i="2"/>
  <c r="N4838" i="2"/>
  <c r="N4876" i="2"/>
  <c r="N4918" i="2"/>
  <c r="N5003" i="2"/>
  <c r="N5197" i="2"/>
  <c r="N5314" i="2"/>
  <c r="N5383" i="2"/>
  <c r="N5407" i="2"/>
  <c r="N5461" i="2"/>
  <c r="N5485" i="2"/>
  <c r="N5506" i="2"/>
  <c r="N5531" i="2"/>
  <c r="N5599" i="2"/>
  <c r="N5626" i="2"/>
  <c r="N5650" i="2"/>
  <c r="N5669" i="2"/>
  <c r="N5719" i="2"/>
  <c r="N5740" i="2"/>
  <c r="N5789" i="2"/>
  <c r="N5813" i="2"/>
  <c r="N5860" i="2"/>
  <c r="N6013" i="2"/>
  <c r="N6033" i="2"/>
  <c r="N6067" i="2"/>
  <c r="N6148" i="2"/>
  <c r="N6208" i="2"/>
  <c r="N6221" i="2"/>
  <c r="N6264" i="2"/>
  <c r="N6281" i="2"/>
  <c r="N6295" i="2"/>
  <c r="N6310" i="2"/>
  <c r="N6322" i="2"/>
  <c r="N6336" i="2"/>
  <c r="N6351" i="2"/>
  <c r="N6377" i="2"/>
  <c r="N6391" i="2"/>
  <c r="N6406" i="2"/>
  <c r="N6418" i="2"/>
  <c r="N6432" i="2"/>
  <c r="N6447" i="2"/>
  <c r="N6473" i="2"/>
  <c r="N6487" i="2"/>
  <c r="N6502" i="2"/>
  <c r="N6514" i="2"/>
  <c r="N6528" i="2"/>
  <c r="N6543" i="2"/>
  <c r="N6569" i="2"/>
  <c r="N6583" i="2"/>
  <c r="N6598" i="2"/>
  <c r="N6610" i="2"/>
  <c r="N6624" i="2"/>
  <c r="N6639" i="2"/>
  <c r="N6665" i="2"/>
  <c r="N6679" i="2"/>
  <c r="N6694" i="2"/>
  <c r="N6706" i="2"/>
  <c r="N6720" i="2"/>
  <c r="N6735" i="2"/>
  <c r="N6761" i="2"/>
  <c r="N6775" i="2"/>
  <c r="N6790" i="2"/>
  <c r="N6800" i="2"/>
  <c r="N6814" i="2"/>
  <c r="N6827" i="2"/>
  <c r="N6837" i="2"/>
  <c r="N6863" i="2"/>
  <c r="N6884" i="2"/>
  <c r="N6896" i="2"/>
  <c r="N6908" i="2"/>
  <c r="N6953" i="2"/>
  <c r="N6996" i="2"/>
  <c r="N7008" i="2"/>
  <c r="N7020" i="2"/>
  <c r="N7041" i="2"/>
  <c r="N7053" i="2"/>
  <c r="N7065" i="2"/>
  <c r="N7107" i="2"/>
  <c r="N7116" i="2"/>
  <c r="N7127" i="2"/>
  <c r="N7138" i="2"/>
  <c r="N7179" i="2"/>
  <c r="N7188" i="2"/>
  <c r="N7199" i="2"/>
  <c r="N7210" i="2"/>
  <c r="N7251" i="2"/>
  <c r="N7260" i="2"/>
  <c r="N7271" i="2"/>
  <c r="N7282" i="2"/>
  <c r="N7323" i="2"/>
  <c r="N7332" i="2"/>
  <c r="N7343" i="2"/>
  <c r="N7354" i="2"/>
  <c r="N7395" i="2"/>
  <c r="N7404" i="2"/>
  <c r="N7415" i="2"/>
  <c r="N7426" i="2"/>
  <c r="N7467" i="2"/>
  <c r="N7476" i="2"/>
  <c r="N7601" i="2"/>
  <c r="N7625" i="2"/>
  <c r="N7649" i="2"/>
  <c r="N7673" i="2"/>
  <c r="N7697" i="2"/>
  <c r="N7721" i="2"/>
  <c r="N7745" i="2"/>
  <c r="N7769" i="2"/>
  <c r="N7793" i="2"/>
  <c r="N7817" i="2"/>
  <c r="N7841" i="2"/>
  <c r="N7865" i="2"/>
  <c r="N7889" i="2"/>
  <c r="N7913" i="2"/>
  <c r="N7937" i="2"/>
  <c r="N7961" i="2"/>
  <c r="N7985" i="2"/>
  <c r="N8009" i="2"/>
  <c r="N8033" i="2"/>
  <c r="N8057" i="2"/>
  <c r="N8081" i="2"/>
  <c r="N8105" i="2"/>
  <c r="N8129" i="2"/>
  <c r="N8153" i="2"/>
  <c r="N8177" i="2"/>
  <c r="N8201" i="2"/>
  <c r="N8225" i="2"/>
  <c r="N8249" i="2"/>
  <c r="N8273" i="2"/>
  <c r="N8297" i="2"/>
  <c r="N8321" i="2"/>
  <c r="N8345" i="2"/>
  <c r="N8369" i="2"/>
  <c r="N8393" i="2"/>
  <c r="N8417" i="2"/>
  <c r="N8441" i="2"/>
  <c r="N8465" i="2"/>
  <c r="N8489" i="2"/>
  <c r="N8513" i="2"/>
  <c r="N8537" i="2"/>
  <c r="N8561" i="2"/>
  <c r="N8577" i="2"/>
  <c r="N8584" i="2"/>
  <c r="N8591" i="2"/>
  <c r="N8598" i="2"/>
  <c r="N8605" i="2"/>
  <c r="N8613" i="2"/>
  <c r="N8620" i="2"/>
  <c r="N8627" i="2"/>
  <c r="N8640" i="2"/>
  <c r="N8653" i="2"/>
  <c r="N8666" i="2"/>
  <c r="N8673" i="2"/>
  <c r="N8686" i="2"/>
  <c r="N8699" i="2"/>
  <c r="N8712" i="2"/>
  <c r="N8725" i="2"/>
  <c r="N8738" i="2"/>
  <c r="N8745" i="2"/>
  <c r="N8758" i="2"/>
  <c r="N8771" i="2"/>
  <c r="N8784" i="2"/>
  <c r="N8797" i="2"/>
  <c r="N8810" i="2"/>
  <c r="N8817" i="2"/>
  <c r="N8830" i="2"/>
  <c r="N8843" i="2"/>
  <c r="N8856" i="2"/>
  <c r="N8869" i="2"/>
  <c r="N8882" i="2"/>
  <c r="N8889" i="2"/>
  <c r="N8902" i="2"/>
  <c r="N8915" i="2"/>
  <c r="N8928" i="2"/>
  <c r="N8941" i="2"/>
  <c r="N8954" i="2"/>
  <c r="N8961" i="2"/>
  <c r="N8974" i="2"/>
  <c r="N8987" i="2"/>
  <c r="N8993" i="2"/>
  <c r="N8999" i="2"/>
  <c r="N9005" i="2"/>
  <c r="N9011" i="2"/>
  <c r="N9017" i="2"/>
  <c r="N9023" i="2"/>
  <c r="N9029" i="2"/>
  <c r="N9035" i="2"/>
  <c r="N9041" i="2"/>
  <c r="N9047" i="2"/>
  <c r="N9053" i="2"/>
  <c r="N9059" i="2"/>
  <c r="N9065" i="2"/>
  <c r="N9071" i="2"/>
  <c r="N9077" i="2"/>
  <c r="N9083" i="2"/>
  <c r="N9089" i="2"/>
  <c r="N9095" i="2"/>
  <c r="N9101" i="2"/>
  <c r="N9107" i="2"/>
  <c r="N9113" i="2"/>
  <c r="N9119" i="2"/>
  <c r="N9125" i="2"/>
  <c r="N9131" i="2"/>
  <c r="N9137" i="2"/>
  <c r="N9143" i="2"/>
  <c r="N9149" i="2"/>
  <c r="N9155" i="2"/>
  <c r="N9161" i="2"/>
  <c r="N9167" i="2"/>
  <c r="N9173" i="2"/>
  <c r="N9179" i="2"/>
  <c r="N9185" i="2"/>
  <c r="N9191" i="2"/>
  <c r="N9197" i="2"/>
  <c r="N9203" i="2"/>
  <c r="N9209" i="2"/>
  <c r="N9215" i="2"/>
  <c r="N9221" i="2"/>
  <c r="N9227" i="2"/>
  <c r="N9233" i="2"/>
  <c r="N9239" i="2"/>
  <c r="N9245" i="2"/>
  <c r="N9251" i="2"/>
  <c r="N9257" i="2"/>
  <c r="N9263" i="2"/>
  <c r="N9269" i="2"/>
  <c r="N9275" i="2"/>
  <c r="N9281" i="2"/>
  <c r="N9287" i="2"/>
  <c r="N9293" i="2"/>
  <c r="N9299" i="2"/>
  <c r="N9305" i="2"/>
  <c r="N9311" i="2"/>
  <c r="N9317" i="2"/>
  <c r="N9323" i="2"/>
  <c r="N9329" i="2"/>
  <c r="N9335" i="2"/>
  <c r="N9341" i="2"/>
  <c r="N9347" i="2"/>
  <c r="N9353" i="2"/>
  <c r="N9359" i="2"/>
  <c r="N9365" i="2"/>
  <c r="N9371" i="2"/>
  <c r="N9377" i="2"/>
  <c r="N9383" i="2"/>
  <c r="N9389" i="2"/>
  <c r="N9395" i="2"/>
  <c r="N9401" i="2"/>
  <c r="N9407" i="2"/>
  <c r="N9413" i="2"/>
  <c r="N9419" i="2"/>
  <c r="N9425" i="2"/>
  <c r="N9431" i="2"/>
  <c r="N9437" i="2"/>
  <c r="N9443" i="2"/>
  <c r="N9449" i="2"/>
  <c r="N9455" i="2"/>
  <c r="N9461" i="2"/>
  <c r="N9467" i="2"/>
  <c r="N9473" i="2"/>
  <c r="N9479" i="2"/>
  <c r="N9485" i="2"/>
  <c r="N9491" i="2"/>
  <c r="N9497" i="2"/>
  <c r="N9503" i="2"/>
  <c r="N9509" i="2"/>
  <c r="N9515" i="2"/>
  <c r="N9521" i="2"/>
  <c r="N9527" i="2"/>
  <c r="N9533" i="2"/>
  <c r="N9539" i="2"/>
  <c r="N9545" i="2"/>
  <c r="N9551" i="2"/>
  <c r="N9557" i="2"/>
  <c r="N9563" i="2"/>
  <c r="N9569" i="2"/>
  <c r="N9575" i="2"/>
  <c r="N9581" i="2"/>
  <c r="N9587" i="2"/>
  <c r="N9593" i="2"/>
  <c r="N9599" i="2"/>
  <c r="N9605" i="2"/>
  <c r="N9611" i="2"/>
  <c r="N9617" i="2"/>
  <c r="N9623" i="2"/>
  <c r="N9629" i="2"/>
  <c r="N9635" i="2"/>
  <c r="N9641" i="2"/>
  <c r="N9647" i="2"/>
  <c r="N9653" i="2"/>
  <c r="N9659" i="2"/>
  <c r="N9665" i="2"/>
  <c r="N9671" i="2"/>
  <c r="N9677" i="2"/>
  <c r="N9683" i="2"/>
  <c r="N9689" i="2"/>
  <c r="N9695" i="2"/>
  <c r="N9701" i="2"/>
  <c r="N9707" i="2"/>
  <c r="N9713" i="2"/>
  <c r="N9719" i="2"/>
  <c r="N9725" i="2"/>
  <c r="N9731" i="2"/>
  <c r="N9737" i="2"/>
  <c r="N9743" i="2"/>
  <c r="N9749" i="2"/>
  <c r="N9755" i="2"/>
  <c r="N9761" i="2"/>
  <c r="N9767" i="2"/>
  <c r="N9773" i="2"/>
  <c r="N9779" i="2"/>
  <c r="N9785" i="2"/>
  <c r="N9791" i="2"/>
  <c r="N9797" i="2"/>
  <c r="N9803" i="2"/>
  <c r="N9809" i="2"/>
  <c r="N9815" i="2"/>
  <c r="N9821" i="2"/>
  <c r="N9827" i="2"/>
  <c r="N9833" i="2"/>
  <c r="N9839" i="2"/>
  <c r="N9845" i="2"/>
  <c r="N9851" i="2"/>
  <c r="N9857" i="2"/>
  <c r="N9863" i="2"/>
  <c r="N9869" i="2"/>
  <c r="N9875" i="2"/>
  <c r="N9881" i="2"/>
  <c r="N9887" i="2"/>
  <c r="N9893" i="2"/>
  <c r="N9899" i="2"/>
  <c r="N9905" i="2"/>
  <c r="N9911" i="2"/>
  <c r="N9917" i="2"/>
  <c r="N9923" i="2"/>
  <c r="N9929" i="2"/>
  <c r="N9935" i="2"/>
  <c r="N9941" i="2"/>
  <c r="N9947" i="2"/>
  <c r="N9953" i="2"/>
  <c r="N9959" i="2"/>
  <c r="N9965" i="2"/>
  <c r="N9971" i="2"/>
  <c r="N9977" i="2"/>
  <c r="N9983" i="2"/>
  <c r="N9989" i="2"/>
  <c r="N9995" i="2"/>
  <c r="N10001" i="2"/>
  <c r="N2886" i="2"/>
  <c r="N3064" i="2"/>
  <c r="N3449" i="2"/>
  <c r="N3576" i="2"/>
  <c r="N3786" i="2"/>
  <c r="N3964" i="2"/>
  <c r="N4025" i="2"/>
  <c r="N4305" i="2"/>
  <c r="N4494" i="2"/>
  <c r="N4630" i="2"/>
  <c r="N4726" i="2"/>
  <c r="N4766" i="2"/>
  <c r="N4799" i="2"/>
  <c r="N5005" i="2"/>
  <c r="N5046" i="2"/>
  <c r="N5084" i="2"/>
  <c r="N5167" i="2"/>
  <c r="N5204" i="2"/>
  <c r="N5246" i="2"/>
  <c r="N5289" i="2"/>
  <c r="N5326" i="2"/>
  <c r="N5417" i="2"/>
  <c r="N5487" i="2"/>
  <c r="N5511" i="2"/>
  <c r="N5533" i="2"/>
  <c r="N5558" i="2"/>
  <c r="N5603" i="2"/>
  <c r="N5653" i="2"/>
  <c r="N5677" i="2"/>
  <c r="N5698" i="2"/>
  <c r="N5723" i="2"/>
  <c r="N5791" i="2"/>
  <c r="N5818" i="2"/>
  <c r="N5842" i="2"/>
  <c r="N5861" i="2"/>
  <c r="N5911" i="2"/>
  <c r="N5932" i="2"/>
  <c r="N5980" i="2"/>
  <c r="N5998" i="2"/>
  <c r="N6053" i="2"/>
  <c r="N6104" i="2"/>
  <c r="N6165" i="2"/>
  <c r="N6194" i="2"/>
  <c r="N6282" i="2"/>
  <c r="N6297" i="2"/>
  <c r="N6325" i="2"/>
  <c r="N6337" i="2"/>
  <c r="N6378" i="2"/>
  <c r="N6393" i="2"/>
  <c r="N6421" i="2"/>
  <c r="N6433" i="2"/>
  <c r="N6474" i="2"/>
  <c r="N6489" i="2"/>
  <c r="N6517" i="2"/>
  <c r="N6529" i="2"/>
  <c r="N6570" i="2"/>
  <c r="N6585" i="2"/>
  <c r="N6613" i="2"/>
  <c r="N6625" i="2"/>
  <c r="N6666" i="2"/>
  <c r="N6681" i="2"/>
  <c r="N6709" i="2"/>
  <c r="N6721" i="2"/>
  <c r="N6762" i="2"/>
  <c r="N6777" i="2"/>
  <c r="N6804" i="2"/>
  <c r="N6815" i="2"/>
  <c r="N6828" i="2"/>
  <c r="N6841" i="2"/>
  <c r="N6864" i="2"/>
  <c r="N6876" i="2"/>
  <c r="N6897" i="2"/>
  <c r="N6909" i="2"/>
  <c r="N6921" i="2"/>
  <c r="N6966" i="2"/>
  <c r="N6976" i="2"/>
  <c r="N6988" i="2"/>
  <c r="N7000" i="2"/>
  <c r="N7009" i="2"/>
  <c r="N7021" i="2"/>
  <c r="N7033" i="2"/>
  <c r="N7078" i="2"/>
  <c r="N7119" i="2"/>
  <c r="N7128" i="2"/>
  <c r="N7139" i="2"/>
  <c r="N7150" i="2"/>
  <c r="N7191" i="2"/>
  <c r="N7200" i="2"/>
  <c r="N7211" i="2"/>
  <c r="N7222" i="2"/>
  <c r="N7263" i="2"/>
  <c r="N7272" i="2"/>
  <c r="N7283" i="2"/>
  <c r="N7294" i="2"/>
  <c r="N7335" i="2"/>
  <c r="N7344" i="2"/>
  <c r="N7355" i="2"/>
  <c r="N7366" i="2"/>
  <c r="N7407" i="2"/>
  <c r="N7416" i="2"/>
  <c r="N7427" i="2"/>
  <c r="N7438" i="2"/>
  <c r="N7479" i="2"/>
  <c r="N7497" i="2"/>
  <c r="N7515" i="2"/>
  <c r="N7533" i="2"/>
  <c r="N7551" i="2"/>
  <c r="N7569" i="2"/>
  <c r="N7587" i="2"/>
  <c r="N7602" i="2"/>
  <c r="N7611" i="2"/>
  <c r="N7626" i="2"/>
  <c r="N7635" i="2"/>
  <c r="N7650" i="2"/>
  <c r="N7659" i="2"/>
  <c r="N7674" i="2"/>
  <c r="N7683" i="2"/>
  <c r="N7698" i="2"/>
  <c r="N7707" i="2"/>
  <c r="N7722" i="2"/>
  <c r="N7731" i="2"/>
  <c r="N7746" i="2"/>
  <c r="N7755" i="2"/>
  <c r="N7770" i="2"/>
  <c r="N7779" i="2"/>
  <c r="N7794" i="2"/>
  <c r="N7803" i="2"/>
  <c r="N7818" i="2"/>
  <c r="N7827" i="2"/>
  <c r="N7842" i="2"/>
  <c r="N7851" i="2"/>
  <c r="N7866" i="2"/>
  <c r="N7875" i="2"/>
  <c r="N7890" i="2"/>
  <c r="N7899" i="2"/>
  <c r="N7914" i="2"/>
  <c r="N7923" i="2"/>
  <c r="N7938" i="2"/>
  <c r="N7947" i="2"/>
  <c r="N7962" i="2"/>
  <c r="N7971" i="2"/>
  <c r="N7986" i="2"/>
  <c r="N7995" i="2"/>
  <c r="N8010" i="2"/>
  <c r="N8019" i="2"/>
  <c r="N8034" i="2"/>
  <c r="N8043" i="2"/>
  <c r="N8058" i="2"/>
  <c r="N8067" i="2"/>
  <c r="N8082" i="2"/>
  <c r="N8091" i="2"/>
  <c r="N8106" i="2"/>
  <c r="N8115" i="2"/>
  <c r="N8130" i="2"/>
  <c r="N8139" i="2"/>
  <c r="N8154" i="2"/>
  <c r="N8163" i="2"/>
  <c r="N8178" i="2"/>
  <c r="N8187" i="2"/>
  <c r="N8202" i="2"/>
  <c r="N8211" i="2"/>
  <c r="N8226" i="2"/>
  <c r="N8235" i="2"/>
  <c r="N8250" i="2"/>
  <c r="N8259" i="2"/>
  <c r="N8274" i="2"/>
  <c r="N8283" i="2"/>
  <c r="N8298" i="2"/>
  <c r="N8307" i="2"/>
  <c r="N8322" i="2"/>
  <c r="N8331" i="2"/>
  <c r="N8346" i="2"/>
  <c r="N8355" i="2"/>
  <c r="N8370" i="2"/>
  <c r="N8379" i="2"/>
  <c r="N8394" i="2"/>
  <c r="N8403" i="2"/>
  <c r="N8418" i="2"/>
  <c r="N8427" i="2"/>
  <c r="N8442" i="2"/>
  <c r="N8451" i="2"/>
  <c r="N8466" i="2"/>
  <c r="N8475" i="2"/>
  <c r="N8490" i="2"/>
  <c r="N8499" i="2"/>
  <c r="N8514" i="2"/>
  <c r="N8523" i="2"/>
  <c r="N8538" i="2"/>
  <c r="N8547" i="2"/>
  <c r="N8562" i="2"/>
  <c r="N8571" i="2"/>
  <c r="N8578" i="2"/>
  <c r="N8585" i="2"/>
  <c r="N8592" i="2"/>
  <c r="N8599" i="2"/>
  <c r="N8607" i="2"/>
  <c r="N8614" i="2"/>
  <c r="N2329" i="2"/>
  <c r="N2755" i="2"/>
  <c r="N3065" i="2"/>
  <c r="N3257" i="2"/>
  <c r="N3491" i="2"/>
  <c r="N3702" i="2"/>
  <c r="N3875" i="2"/>
  <c r="N4113" i="2"/>
  <c r="N4252" i="2"/>
  <c r="N4344" i="2"/>
  <c r="N4552" i="2"/>
  <c r="N4629" i="2"/>
  <c r="N4772" i="2"/>
  <c r="N4847" i="2"/>
  <c r="N4908" i="2"/>
  <c r="N4980" i="2"/>
  <c r="N5054" i="2"/>
  <c r="N5125" i="2"/>
  <c r="N5180" i="2"/>
  <c r="N5372" i="2"/>
  <c r="N5419" i="2"/>
  <c r="N5507" i="2"/>
  <c r="N5588" i="2"/>
  <c r="N5629" i="2"/>
  <c r="N5750" i="2"/>
  <c r="N5914" i="2"/>
  <c r="N5943" i="2"/>
  <c r="N5983" i="2"/>
  <c r="N6052" i="2"/>
  <c r="N6076" i="2"/>
  <c r="N6133" i="2"/>
  <c r="N6157" i="2"/>
  <c r="N6184" i="2"/>
  <c r="N6237" i="2"/>
  <c r="N6312" i="2"/>
  <c r="N6330" i="2"/>
  <c r="N6358" i="2"/>
  <c r="N6383" i="2"/>
  <c r="N6407" i="2"/>
  <c r="N6450" i="2"/>
  <c r="N6478" i="2"/>
  <c r="N6521" i="2"/>
  <c r="N6592" i="2"/>
  <c r="N6641" i="2"/>
  <c r="N6661" i="2"/>
  <c r="N6687" i="2"/>
  <c r="N6712" i="2"/>
  <c r="N6736" i="2"/>
  <c r="N6781" i="2"/>
  <c r="N6805" i="2"/>
  <c r="N6844" i="2"/>
  <c r="N6865" i="2"/>
  <c r="N6923" i="2"/>
  <c r="N6943" i="2"/>
  <c r="N7001" i="2"/>
  <c r="N7038" i="2"/>
  <c r="N7092" i="2"/>
  <c r="N7131" i="2"/>
  <c r="N7149" i="2"/>
  <c r="N7182" i="2"/>
  <c r="N7235" i="2"/>
  <c r="N7288" i="2"/>
  <c r="N7325" i="2"/>
  <c r="N7359" i="2"/>
  <c r="N7378" i="2"/>
  <c r="N7396" i="2"/>
  <c r="N7410" i="2"/>
  <c r="N7449" i="2"/>
  <c r="N7463" i="2"/>
  <c r="N7514" i="2"/>
  <c r="N7528" i="2"/>
  <c r="N7544" i="2"/>
  <c r="N7560" i="2"/>
  <c r="N7589" i="2"/>
  <c r="N7604" i="2"/>
  <c r="N7618" i="2"/>
  <c r="N7630" i="2"/>
  <c r="N7644" i="2"/>
  <c r="N7671" i="2"/>
  <c r="N7685" i="2"/>
  <c r="N7700" i="2"/>
  <c r="N7714" i="2"/>
  <c r="N7726" i="2"/>
  <c r="N7740" i="2"/>
  <c r="N7767" i="2"/>
  <c r="N7781" i="2"/>
  <c r="N7796" i="2"/>
  <c r="N7810" i="2"/>
  <c r="N7822" i="2"/>
  <c r="N7836" i="2"/>
  <c r="N7863" i="2"/>
  <c r="N7877" i="2"/>
  <c r="N7892" i="2"/>
  <c r="N7906" i="2"/>
  <c r="N7918" i="2"/>
  <c r="N7932" i="2"/>
  <c r="N7959" i="2"/>
  <c r="N7973" i="2"/>
  <c r="N7988" i="2"/>
  <c r="N8002" i="2"/>
  <c r="N8014" i="2"/>
  <c r="N8028" i="2"/>
  <c r="N8055" i="2"/>
  <c r="N8069" i="2"/>
  <c r="N8084" i="2"/>
  <c r="N8098" i="2"/>
  <c r="N8110" i="2"/>
  <c r="N8124" i="2"/>
  <c r="N8151" i="2"/>
  <c r="N8165" i="2"/>
  <c r="N8180" i="2"/>
  <c r="N8194" i="2"/>
  <c r="N8206" i="2"/>
  <c r="N8220" i="2"/>
  <c r="N8247" i="2"/>
  <c r="N8261" i="2"/>
  <c r="N8276" i="2"/>
  <c r="N8290" i="2"/>
  <c r="N8302" i="2"/>
  <c r="N8316" i="2"/>
  <c r="N8343" i="2"/>
  <c r="N8357" i="2"/>
  <c r="N8372" i="2"/>
  <c r="N8386" i="2"/>
  <c r="N8398" i="2"/>
  <c r="N8412" i="2"/>
  <c r="N8439" i="2"/>
  <c r="N8453" i="2"/>
  <c r="N8468" i="2"/>
  <c r="N8482" i="2"/>
  <c r="N8494" i="2"/>
  <c r="N8508" i="2"/>
  <c r="N8535" i="2"/>
  <c r="N8549" i="2"/>
  <c r="N8564" i="2"/>
  <c r="N8588" i="2"/>
  <c r="N8624" i="2"/>
  <c r="N8635" i="2"/>
  <c r="N8644" i="2"/>
  <c r="N8655" i="2"/>
  <c r="N8683" i="2"/>
  <c r="N8710" i="2"/>
  <c r="N8728" i="2"/>
  <c r="N8736" i="2"/>
  <c r="N8746" i="2"/>
  <c r="N8754" i="2"/>
  <c r="N8762" i="2"/>
  <c r="N8772" i="2"/>
  <c r="N8780" i="2"/>
  <c r="N8798" i="2"/>
  <c r="N8841" i="2"/>
  <c r="N8859" i="2"/>
  <c r="N8867" i="2"/>
  <c r="N8877" i="2"/>
  <c r="N8885" i="2"/>
  <c r="N8893" i="2"/>
  <c r="N8903" i="2"/>
  <c r="N8911" i="2"/>
  <c r="N8929" i="2"/>
  <c r="N8997" i="2"/>
  <c r="N9006" i="2"/>
  <c r="N9021" i="2"/>
  <c r="N9030" i="2"/>
  <c r="N9045" i="2"/>
  <c r="N9054" i="2"/>
  <c r="N9069" i="2"/>
  <c r="N9078" i="2"/>
  <c r="N9093" i="2"/>
  <c r="N9102" i="2"/>
  <c r="N9117" i="2"/>
  <c r="N9126" i="2"/>
  <c r="N9141" i="2"/>
  <c r="N9150" i="2"/>
  <c r="N9165" i="2"/>
  <c r="N9174" i="2"/>
  <c r="N9189" i="2"/>
  <c r="N9198" i="2"/>
  <c r="N9213" i="2"/>
  <c r="N9222" i="2"/>
  <c r="N9237" i="2"/>
  <c r="N9246" i="2"/>
  <c r="N9261" i="2"/>
  <c r="N9270" i="2"/>
  <c r="N9285" i="2"/>
  <c r="N9294" i="2"/>
  <c r="N9309" i="2"/>
  <c r="N9318" i="2"/>
  <c r="N9333" i="2"/>
  <c r="N9342" i="2"/>
  <c r="N9357" i="2"/>
  <c r="N9366" i="2"/>
  <c r="N9381" i="2"/>
  <c r="N9390" i="2"/>
  <c r="N9405" i="2"/>
  <c r="N9414" i="2"/>
  <c r="N9429" i="2"/>
  <c r="N9438" i="2"/>
  <c r="N9453" i="2"/>
  <c r="N9462" i="2"/>
  <c r="N9477" i="2"/>
  <c r="N9486" i="2"/>
  <c r="N9501" i="2"/>
  <c r="N9510" i="2"/>
  <c r="N9525" i="2"/>
  <c r="N9534" i="2"/>
  <c r="N9549" i="2"/>
  <c r="N9558" i="2"/>
  <c r="N9573" i="2"/>
  <c r="N9582" i="2"/>
  <c r="N9597" i="2"/>
  <c r="N9606" i="2"/>
  <c r="N9621" i="2"/>
  <c r="N9630" i="2"/>
  <c r="N9645" i="2"/>
  <c r="N9654" i="2"/>
  <c r="N9669" i="2"/>
  <c r="N9678" i="2"/>
  <c r="N9693" i="2"/>
  <c r="N9702" i="2"/>
  <c r="N9717" i="2"/>
  <c r="N9726" i="2"/>
  <c r="N9741" i="2"/>
  <c r="N9750" i="2"/>
  <c r="N9765" i="2"/>
  <c r="N9774" i="2"/>
  <c r="N9789" i="2"/>
  <c r="N9804" i="2"/>
  <c r="N9811" i="2"/>
  <c r="N9818" i="2"/>
  <c r="N9825" i="2"/>
  <c r="N9840" i="2"/>
  <c r="N9847" i="2"/>
  <c r="N9854" i="2"/>
  <c r="N9861" i="2"/>
  <c r="N9876" i="2"/>
  <c r="N9883" i="2"/>
  <c r="N9890" i="2"/>
  <c r="N9897" i="2"/>
  <c r="N9912" i="2"/>
  <c r="N9919" i="2"/>
  <c r="N9926" i="2"/>
  <c r="N9933" i="2"/>
  <c r="N9948" i="2"/>
  <c r="N9955" i="2"/>
  <c r="N9962" i="2"/>
  <c r="N9969" i="2"/>
  <c r="N9984" i="2"/>
  <c r="N9991" i="2"/>
  <c r="N9998" i="2"/>
  <c r="N2533" i="2"/>
  <c r="N3370" i="2"/>
  <c r="N4044" i="2"/>
  <c r="N4798" i="2"/>
  <c r="N4934" i="2"/>
  <c r="N5219" i="2"/>
  <c r="N5559" i="2"/>
  <c r="N5638" i="2"/>
  <c r="N5758" i="2"/>
  <c r="N5845" i="2"/>
  <c r="N5965" i="2"/>
  <c r="N6025" i="2"/>
  <c r="N6088" i="2"/>
  <c r="N6140" i="2"/>
  <c r="N6217" i="2"/>
  <c r="N6385" i="2"/>
  <c r="N6714" i="2"/>
  <c r="N6791" i="2"/>
  <c r="N6854" i="2"/>
  <c r="N7046" i="2"/>
  <c r="N7101" i="2"/>
  <c r="N7152" i="2"/>
  <c r="N7258" i="2"/>
  <c r="N7329" i="2"/>
  <c r="N7380" i="2"/>
  <c r="N7470" i="2"/>
  <c r="N7580" i="2"/>
  <c r="N7636" i="2"/>
  <c r="N7677" i="2"/>
  <c r="N7773" i="2"/>
  <c r="N7924" i="2"/>
  <c r="N7965" i="2"/>
  <c r="N8061" i="2"/>
  <c r="N8253" i="2"/>
  <c r="N8404" i="2"/>
  <c r="N8445" i="2"/>
  <c r="N8648" i="2"/>
  <c r="N8668" i="2"/>
  <c r="N8722" i="2"/>
  <c r="N8748" i="2"/>
  <c r="N8774" i="2"/>
  <c r="N8792" i="2"/>
  <c r="N8862" i="2"/>
  <c r="N8888" i="2"/>
  <c r="N9008" i="2"/>
  <c r="N9080" i="2"/>
  <c r="N9104" i="2"/>
  <c r="N9152" i="2"/>
  <c r="N9176" i="2"/>
  <c r="N9248" i="2"/>
  <c r="N9296" i="2"/>
  <c r="N9320" i="2"/>
  <c r="N9392" i="2"/>
  <c r="N9416" i="2"/>
  <c r="N9488" i="2"/>
  <c r="N9512" i="2"/>
  <c r="N9536" i="2"/>
  <c r="N9584" i="2"/>
  <c r="N9608" i="2"/>
  <c r="N9632" i="2"/>
  <c r="N9656" i="2"/>
  <c r="N9704" i="2"/>
  <c r="N9728" i="2"/>
  <c r="N9752" i="2"/>
  <c r="N9792" i="2"/>
  <c r="N9813" i="2"/>
  <c r="N9835" i="2"/>
  <c r="N9878" i="2"/>
  <c r="N9907" i="2"/>
  <c r="N9950" i="2"/>
  <c r="N9986" i="2"/>
  <c r="N1641" i="2"/>
  <c r="N3304" i="2"/>
  <c r="N3496" i="2"/>
  <c r="N3888" i="2"/>
  <c r="N4126" i="2"/>
  <c r="N4462" i="2"/>
  <c r="N4640" i="2"/>
  <c r="N4701" i="2"/>
  <c r="N4850" i="2"/>
  <c r="N4919" i="2"/>
  <c r="N5126" i="2"/>
  <c r="N5190" i="2"/>
  <c r="N5328" i="2"/>
  <c r="N5384" i="2"/>
  <c r="N5470" i="2"/>
  <c r="N5516" i="2"/>
  <c r="N5630" i="2"/>
  <c r="N5709" i="2"/>
  <c r="N5794" i="2"/>
  <c r="N5871" i="2"/>
  <c r="N5915" i="2"/>
  <c r="N5956" i="2"/>
  <c r="N6106" i="2"/>
  <c r="N6164" i="2"/>
  <c r="N6211" i="2"/>
  <c r="N6238" i="2"/>
  <c r="N6262" i="2"/>
  <c r="N6288" i="2"/>
  <c r="N6359" i="2"/>
  <c r="N6408" i="2"/>
  <c r="N6426" i="2"/>
  <c r="N6454" i="2"/>
  <c r="N6479" i="2"/>
  <c r="N6503" i="2"/>
  <c r="N6546" i="2"/>
  <c r="N6574" i="2"/>
  <c r="N6617" i="2"/>
  <c r="N6688" i="2"/>
  <c r="N6737" i="2"/>
  <c r="N6757" i="2"/>
  <c r="N6783" i="2"/>
  <c r="N6868" i="2"/>
  <c r="N6903" i="2"/>
  <c r="N6963" i="2"/>
  <c r="N6981" i="2"/>
  <c r="N7039" i="2"/>
  <c r="N7059" i="2"/>
  <c r="N7079" i="2"/>
  <c r="N7097" i="2"/>
  <c r="N7113" i="2"/>
  <c r="N7132" i="2"/>
  <c r="N7164" i="2"/>
  <c r="N7203" i="2"/>
  <c r="N7221" i="2"/>
  <c r="N7254" i="2"/>
  <c r="N7307" i="2"/>
  <c r="N7360" i="2"/>
  <c r="N7397" i="2"/>
  <c r="N7431" i="2"/>
  <c r="N7450" i="2"/>
  <c r="N7468" i="2"/>
  <c r="N7482" i="2"/>
  <c r="N7499" i="2"/>
  <c r="N7516" i="2"/>
  <c r="N7545" i="2"/>
  <c r="N7577" i="2"/>
  <c r="N7605" i="2"/>
  <c r="N7619" i="2"/>
  <c r="N7660" i="2"/>
  <c r="N7701" i="2"/>
  <c r="N7715" i="2"/>
  <c r="N7756" i="2"/>
  <c r="N7797" i="2"/>
  <c r="N7811" i="2"/>
  <c r="N7852" i="2"/>
  <c r="N7893" i="2"/>
  <c r="N7907" i="2"/>
  <c r="N7948" i="2"/>
  <c r="N7989" i="2"/>
  <c r="N8003" i="2"/>
  <c r="N8044" i="2"/>
  <c r="N8085" i="2"/>
  <c r="N8099" i="2"/>
  <c r="N8140" i="2"/>
  <c r="N8181" i="2"/>
  <c r="N8195" i="2"/>
  <c r="N8236" i="2"/>
  <c r="N8277" i="2"/>
  <c r="N8291" i="2"/>
  <c r="N8332" i="2"/>
  <c r="N8373" i="2"/>
  <c r="N8387" i="2"/>
  <c r="N8428" i="2"/>
  <c r="N8469" i="2"/>
  <c r="N8483" i="2"/>
  <c r="N8524" i="2"/>
  <c r="N8565" i="2"/>
  <c r="N8589" i="2"/>
  <c r="N8602" i="2"/>
  <c r="N8615" i="2"/>
  <c r="N8625" i="2"/>
  <c r="N8664" i="2"/>
  <c r="N8675" i="2"/>
  <c r="N8694" i="2"/>
  <c r="N8702" i="2"/>
  <c r="N8720" i="2"/>
  <c r="N8764" i="2"/>
  <c r="N8781" i="2"/>
  <c r="N8790" i="2"/>
  <c r="N8799" i="2"/>
  <c r="N8807" i="2"/>
  <c r="N8816" i="2"/>
  <c r="N8825" i="2"/>
  <c r="N8833" i="2"/>
  <c r="N8851" i="2"/>
  <c r="N8895" i="2"/>
  <c r="N8921" i="2"/>
  <c r="N8938" i="2"/>
  <c r="N8947" i="2"/>
  <c r="N8956" i="2"/>
  <c r="N8964" i="2"/>
  <c r="N8982" i="2"/>
  <c r="N8990" i="2"/>
  <c r="N9014" i="2"/>
  <c r="N9038" i="2"/>
  <c r="N9062" i="2"/>
  <c r="N9086" i="2"/>
  <c r="N9110" i="2"/>
  <c r="N9134" i="2"/>
  <c r="N9158" i="2"/>
  <c r="N9182" i="2"/>
  <c r="N9206" i="2"/>
  <c r="N9230" i="2"/>
  <c r="N9254" i="2"/>
  <c r="N9278" i="2"/>
  <c r="N9302" i="2"/>
  <c r="N9326" i="2"/>
  <c r="N9350" i="2"/>
  <c r="N9374" i="2"/>
  <c r="N9398" i="2"/>
  <c r="N9422" i="2"/>
  <c r="N9446" i="2"/>
  <c r="N9470" i="2"/>
  <c r="N9494" i="2"/>
  <c r="N9518" i="2"/>
  <c r="N9542" i="2"/>
  <c r="N9566" i="2"/>
  <c r="N9590" i="2"/>
  <c r="N9614" i="2"/>
  <c r="N9638" i="2"/>
  <c r="N9662" i="2"/>
  <c r="N9686" i="2"/>
  <c r="N9710" i="2"/>
  <c r="N9734" i="2"/>
  <c r="N9758" i="2"/>
  <c r="N9782" i="2"/>
  <c r="N9790" i="2"/>
  <c r="N9826" i="2"/>
  <c r="N9862" i="2"/>
  <c r="N9898" i="2"/>
  <c r="N9934" i="2"/>
  <c r="N9970" i="2"/>
  <c r="N5885" i="2"/>
  <c r="N6195" i="2"/>
  <c r="N6505" i="2"/>
  <c r="N6696" i="2"/>
  <c r="N6767" i="2"/>
  <c r="N6890" i="2"/>
  <c r="N6948" i="2"/>
  <c r="N7005" i="2"/>
  <c r="N7066" i="2"/>
  <c r="N7242" i="2"/>
  <c r="N7295" i="2"/>
  <c r="N7348" i="2"/>
  <c r="N7419" i="2"/>
  <c r="N7488" i="2"/>
  <c r="N7550" i="2"/>
  <c r="N7691" i="2"/>
  <c r="N7732" i="2"/>
  <c r="N7787" i="2"/>
  <c r="N7883" i="2"/>
  <c r="N7979" i="2"/>
  <c r="N8020" i="2"/>
  <c r="N8157" i="2"/>
  <c r="N8363" i="2"/>
  <c r="N8459" i="2"/>
  <c r="N8555" i="2"/>
  <c r="N8593" i="2"/>
  <c r="N8705" i="2"/>
  <c r="N8731" i="2"/>
  <c r="N8853" i="2"/>
  <c r="N8879" i="2"/>
  <c r="N8905" i="2"/>
  <c r="N8967" i="2"/>
  <c r="N9056" i="2"/>
  <c r="N9368" i="2"/>
  <c r="N9680" i="2"/>
  <c r="N9799" i="2"/>
  <c r="N9849" i="2"/>
  <c r="N9864" i="2"/>
  <c r="N9885" i="2"/>
  <c r="N9921" i="2"/>
  <c r="N9943" i="2"/>
  <c r="N9972" i="2"/>
  <c r="N9993" i="2"/>
  <c r="N1831" i="2"/>
  <c r="N2489" i="2"/>
  <c r="N3079" i="2"/>
  <c r="N3505" i="2"/>
  <c r="N3726" i="2"/>
  <c r="N4024" i="2"/>
  <c r="N4566" i="2"/>
  <c r="N4645" i="2"/>
  <c r="N4724" i="2"/>
  <c r="N4780" i="2"/>
  <c r="N4852" i="2"/>
  <c r="N5263" i="2"/>
  <c r="N5557" i="2"/>
  <c r="N5589" i="2"/>
  <c r="N5751" i="2"/>
  <c r="N5795" i="2"/>
  <c r="N5836" i="2"/>
  <c r="N5957" i="2"/>
  <c r="N5990" i="2"/>
  <c r="N6022" i="2"/>
  <c r="N6055" i="2"/>
  <c r="N6111" i="2"/>
  <c r="N6185" i="2"/>
  <c r="N6212" i="2"/>
  <c r="N6313" i="2"/>
  <c r="N6384" i="2"/>
  <c r="N6455" i="2"/>
  <c r="N6504" i="2"/>
  <c r="N6522" i="2"/>
  <c r="N6550" i="2"/>
  <c r="N6575" i="2"/>
  <c r="N6599" i="2"/>
  <c r="N6642" i="2"/>
  <c r="N6670" i="2"/>
  <c r="N6713" i="2"/>
  <c r="N6784" i="2"/>
  <c r="N6806" i="2"/>
  <c r="N6847" i="2"/>
  <c r="N6869" i="2"/>
  <c r="N6889" i="2"/>
  <c r="N6924" i="2"/>
  <c r="N6967" i="2"/>
  <c r="N6982" i="2"/>
  <c r="N7002" i="2"/>
  <c r="N7022" i="2"/>
  <c r="N7042" i="2"/>
  <c r="N7060" i="2"/>
  <c r="N7098" i="2"/>
  <c r="N7114" i="2"/>
  <c r="N7151" i="2"/>
  <c r="N7169" i="2"/>
  <c r="N7185" i="2"/>
  <c r="N7204" i="2"/>
  <c r="N7236" i="2"/>
  <c r="N7275" i="2"/>
  <c r="N7293" i="2"/>
  <c r="N7326" i="2"/>
  <c r="N7379" i="2"/>
  <c r="N7432" i="2"/>
  <c r="N7469" i="2"/>
  <c r="N7532" i="2"/>
  <c r="N7546" i="2"/>
  <c r="N7562" i="2"/>
  <c r="N7578" i="2"/>
  <c r="N7590" i="2"/>
  <c r="N7634" i="2"/>
  <c r="N7646" i="2"/>
  <c r="N7686" i="2"/>
  <c r="N7730" i="2"/>
  <c r="N7742" i="2"/>
  <c r="N7782" i="2"/>
  <c r="N7826" i="2"/>
  <c r="N7838" i="2"/>
  <c r="N7878" i="2"/>
  <c r="N7922" i="2"/>
  <c r="N7934" i="2"/>
  <c r="N7974" i="2"/>
  <c r="N8018" i="2"/>
  <c r="N8030" i="2"/>
  <c r="N8070" i="2"/>
  <c r="N8114" i="2"/>
  <c r="N8126" i="2"/>
  <c r="N8166" i="2"/>
  <c r="N8210" i="2"/>
  <c r="N8222" i="2"/>
  <c r="N8262" i="2"/>
  <c r="N8306" i="2"/>
  <c r="N8318" i="2"/>
  <c r="N8358" i="2"/>
  <c r="N8402" i="2"/>
  <c r="N8414" i="2"/>
  <c r="N8454" i="2"/>
  <c r="N8498" i="2"/>
  <c r="N8510" i="2"/>
  <c r="N8550" i="2"/>
  <c r="N8579" i="2"/>
  <c r="N8636" i="2"/>
  <c r="N8647" i="2"/>
  <c r="N8656" i="2"/>
  <c r="N8667" i="2"/>
  <c r="N8703" i="2"/>
  <c r="N8721" i="2"/>
  <c r="N8729" i="2"/>
  <c r="N8739" i="2"/>
  <c r="N8747" i="2"/>
  <c r="N8755" i="2"/>
  <c r="N8765" i="2"/>
  <c r="N8773" i="2"/>
  <c r="N8791" i="2"/>
  <c r="N8860" i="2"/>
  <c r="N8878" i="2"/>
  <c r="N8886" i="2"/>
  <c r="N8896" i="2"/>
  <c r="N8904" i="2"/>
  <c r="N8912" i="2"/>
  <c r="N8922" i="2"/>
  <c r="N8930" i="2"/>
  <c r="N8948" i="2"/>
  <c r="N9007" i="2"/>
  <c r="N9031" i="2"/>
  <c r="N9055" i="2"/>
  <c r="N9079" i="2"/>
  <c r="N9103" i="2"/>
  <c r="N9127" i="2"/>
  <c r="N9151" i="2"/>
  <c r="N9175" i="2"/>
  <c r="N9199" i="2"/>
  <c r="N9223" i="2"/>
  <c r="N9247" i="2"/>
  <c r="N9271" i="2"/>
  <c r="N9295" i="2"/>
  <c r="N9319" i="2"/>
  <c r="N9343" i="2"/>
  <c r="N9367" i="2"/>
  <c r="N9391" i="2"/>
  <c r="N9415" i="2"/>
  <c r="N9439" i="2"/>
  <c r="N9463" i="2"/>
  <c r="N9487" i="2"/>
  <c r="N9511" i="2"/>
  <c r="N9535" i="2"/>
  <c r="N9559" i="2"/>
  <c r="N9583" i="2"/>
  <c r="N9607" i="2"/>
  <c r="N9631" i="2"/>
  <c r="N9655" i="2"/>
  <c r="N9679" i="2"/>
  <c r="N9703" i="2"/>
  <c r="N9727" i="2"/>
  <c r="N9751" i="2"/>
  <c r="N9775" i="2"/>
  <c r="N9798" i="2"/>
  <c r="N9805" i="2"/>
  <c r="N9812" i="2"/>
  <c r="N9819" i="2"/>
  <c r="N9834" i="2"/>
  <c r="N9841" i="2"/>
  <c r="N9848" i="2"/>
  <c r="N9855" i="2"/>
  <c r="N9870" i="2"/>
  <c r="N9877" i="2"/>
  <c r="N9884" i="2"/>
  <c r="N9891" i="2"/>
  <c r="N9906" i="2"/>
  <c r="N9913" i="2"/>
  <c r="N9920" i="2"/>
  <c r="N9927" i="2"/>
  <c r="N9942" i="2"/>
  <c r="N9949" i="2"/>
  <c r="N9956" i="2"/>
  <c r="N9963" i="2"/>
  <c r="N9978" i="2"/>
  <c r="N9985" i="2"/>
  <c r="N9992" i="2"/>
  <c r="N9999" i="2"/>
  <c r="N3120" i="2"/>
  <c r="N8606" i="2"/>
  <c r="N9900" i="2"/>
  <c r="N2493" i="2"/>
  <c r="N2780" i="2"/>
  <c r="N3097" i="2"/>
  <c r="N3562" i="2"/>
  <c r="N3893" i="2"/>
  <c r="N4263" i="2"/>
  <c r="N4384" i="2"/>
  <c r="N4493" i="2"/>
  <c r="N4568" i="2"/>
  <c r="N4727" i="2"/>
  <c r="N4861" i="2"/>
  <c r="N5212" i="2"/>
  <c r="N5267" i="2"/>
  <c r="N5334" i="2"/>
  <c r="N5517" i="2"/>
  <c r="N5679" i="2"/>
  <c r="N5722" i="2"/>
  <c r="N5799" i="2"/>
  <c r="N5876" i="2"/>
  <c r="N5917" i="2"/>
  <c r="N5995" i="2"/>
  <c r="N6057" i="2"/>
  <c r="N6112" i="2"/>
  <c r="N6139" i="2"/>
  <c r="N6166" i="2"/>
  <c r="N6192" i="2"/>
  <c r="N6216" i="2"/>
  <c r="N6270" i="2"/>
  <c r="N6289" i="2"/>
  <c r="N6409" i="2"/>
  <c r="N6480" i="2"/>
  <c r="N6551" i="2"/>
  <c r="N6600" i="2"/>
  <c r="N6618" i="2"/>
  <c r="N6646" i="2"/>
  <c r="N6671" i="2"/>
  <c r="N6695" i="2"/>
  <c r="N6738" i="2"/>
  <c r="N6766" i="2"/>
  <c r="N6807" i="2"/>
  <c r="N6829" i="2"/>
  <c r="N6851" i="2"/>
  <c r="N6910" i="2"/>
  <c r="N6987" i="2"/>
  <c r="N7025" i="2"/>
  <c r="N7080" i="2"/>
  <c r="N7133" i="2"/>
  <c r="N7170" i="2"/>
  <c r="N7186" i="2"/>
  <c r="N7223" i="2"/>
  <c r="N7241" i="2"/>
  <c r="N7257" i="2"/>
  <c r="N7276" i="2"/>
  <c r="N7308" i="2"/>
  <c r="N7347" i="2"/>
  <c r="N7365" i="2"/>
  <c r="N7398" i="2"/>
  <c r="N7451" i="2"/>
  <c r="N7487" i="2"/>
  <c r="N7500" i="2"/>
  <c r="N7517" i="2"/>
  <c r="N7534" i="2"/>
  <c r="N7563" i="2"/>
  <c r="N7594" i="2"/>
  <c r="N7606" i="2"/>
  <c r="N7620" i="2"/>
  <c r="N7647" i="2"/>
  <c r="N7661" i="2"/>
  <c r="N7676" i="2"/>
  <c r="N7690" i="2"/>
  <c r="N7702" i="2"/>
  <c r="N7716" i="2"/>
  <c r="N7743" i="2"/>
  <c r="N7757" i="2"/>
  <c r="N7772" i="2"/>
  <c r="N7786" i="2"/>
  <c r="N7798" i="2"/>
  <c r="N7812" i="2"/>
  <c r="N7839" i="2"/>
  <c r="N7853" i="2"/>
  <c r="N7868" i="2"/>
  <c r="N7882" i="2"/>
  <c r="N7894" i="2"/>
  <c r="N7908" i="2"/>
  <c r="N7935" i="2"/>
  <c r="N7949" i="2"/>
  <c r="N7964" i="2"/>
  <c r="N7978" i="2"/>
  <c r="N7990" i="2"/>
  <c r="N8004" i="2"/>
  <c r="N8031" i="2"/>
  <c r="N8045" i="2"/>
  <c r="N8060" i="2"/>
  <c r="N8074" i="2"/>
  <c r="N8086" i="2"/>
  <c r="N8100" i="2"/>
  <c r="N8127" i="2"/>
  <c r="N8141" i="2"/>
  <c r="N8156" i="2"/>
  <c r="N8170" i="2"/>
  <c r="N8182" i="2"/>
  <c r="N8196" i="2"/>
  <c r="N8223" i="2"/>
  <c r="N8237" i="2"/>
  <c r="N8252" i="2"/>
  <c r="N8266" i="2"/>
  <c r="N8278" i="2"/>
  <c r="N8292" i="2"/>
  <c r="N8319" i="2"/>
  <c r="N8333" i="2"/>
  <c r="N8348" i="2"/>
  <c r="N8362" i="2"/>
  <c r="N8374" i="2"/>
  <c r="N8388" i="2"/>
  <c r="N8415" i="2"/>
  <c r="N8429" i="2"/>
  <c r="N8444" i="2"/>
  <c r="N8458" i="2"/>
  <c r="N8470" i="2"/>
  <c r="N8484" i="2"/>
  <c r="N8511" i="2"/>
  <c r="N8525" i="2"/>
  <c r="N8540" i="2"/>
  <c r="N8554" i="2"/>
  <c r="N8566" i="2"/>
  <c r="N8603" i="2"/>
  <c r="N8616" i="2"/>
  <c r="N8628" i="2"/>
  <c r="N8637" i="2"/>
  <c r="N8676" i="2"/>
  <c r="N8687" i="2"/>
  <c r="N8695" i="2"/>
  <c r="N8713" i="2"/>
  <c r="N8782" i="2"/>
  <c r="N8800" i="2"/>
  <c r="N8808" i="2"/>
  <c r="N8818" i="2"/>
  <c r="N8826" i="2"/>
  <c r="N8834" i="2"/>
  <c r="N8844" i="2"/>
  <c r="N8852" i="2"/>
  <c r="N8870" i="2"/>
  <c r="N8913" i="2"/>
  <c r="N8931" i="2"/>
  <c r="N8939" i="2"/>
  <c r="N8949" i="2"/>
  <c r="N8957" i="2"/>
  <c r="N8965" i="2"/>
  <c r="N8975" i="2"/>
  <c r="N8983" i="2"/>
  <c r="N8991" i="2"/>
  <c r="N9000" i="2"/>
  <c r="N9015" i="2"/>
  <c r="N9024" i="2"/>
  <c r="N9039" i="2"/>
  <c r="N9048" i="2"/>
  <c r="N9063" i="2"/>
  <c r="N9072" i="2"/>
  <c r="N9087" i="2"/>
  <c r="N9096" i="2"/>
  <c r="N9111" i="2"/>
  <c r="N9120" i="2"/>
  <c r="N9135" i="2"/>
  <c r="N9144" i="2"/>
  <c r="N9159" i="2"/>
  <c r="N9168" i="2"/>
  <c r="N9183" i="2"/>
  <c r="N9192" i="2"/>
  <c r="N9207" i="2"/>
  <c r="N9216" i="2"/>
  <c r="N9231" i="2"/>
  <c r="N9240" i="2"/>
  <c r="N9255" i="2"/>
  <c r="N9264" i="2"/>
  <c r="N9279" i="2"/>
  <c r="N9288" i="2"/>
  <c r="N9303" i="2"/>
  <c r="N9312" i="2"/>
  <c r="N9327" i="2"/>
  <c r="N9336" i="2"/>
  <c r="N9351" i="2"/>
  <c r="N9360" i="2"/>
  <c r="N9375" i="2"/>
  <c r="N9384" i="2"/>
  <c r="N9399" i="2"/>
  <c r="N9408" i="2"/>
  <c r="N9423" i="2"/>
  <c r="N9432" i="2"/>
  <c r="N9447" i="2"/>
  <c r="N9456" i="2"/>
  <c r="N9471" i="2"/>
  <c r="N9480" i="2"/>
  <c r="N9495" i="2"/>
  <c r="N9504" i="2"/>
  <c r="N9519" i="2"/>
  <c r="N9528" i="2"/>
  <c r="N9543" i="2"/>
  <c r="N9552" i="2"/>
  <c r="N9567" i="2"/>
  <c r="N9576" i="2"/>
  <c r="N9591" i="2"/>
  <c r="N9600" i="2"/>
  <c r="N9615" i="2"/>
  <c r="N9624" i="2"/>
  <c r="N9639" i="2"/>
  <c r="N9648" i="2"/>
  <c r="N9663" i="2"/>
  <c r="N9672" i="2"/>
  <c r="N9687" i="2"/>
  <c r="N9696" i="2"/>
  <c r="N9711" i="2"/>
  <c r="N9720" i="2"/>
  <c r="N9735" i="2"/>
  <c r="N9744" i="2"/>
  <c r="N9759" i="2"/>
  <c r="N9768" i="2"/>
  <c r="N9783" i="2"/>
  <c r="N9820" i="2"/>
  <c r="N9856" i="2"/>
  <c r="N9892" i="2"/>
  <c r="N9928" i="2"/>
  <c r="N9964" i="2"/>
  <c r="N10000" i="2"/>
  <c r="N1844" i="2"/>
  <c r="N3577" i="2"/>
  <c r="N3894" i="2"/>
  <c r="N4396" i="2"/>
  <c r="N4653" i="2"/>
  <c r="N5060" i="2"/>
  <c r="N5335" i="2"/>
  <c r="N5476" i="2"/>
  <c r="N5602" i="2"/>
  <c r="N5804" i="2"/>
  <c r="N5918" i="2"/>
  <c r="N6001" i="2"/>
  <c r="N6058" i="2"/>
  <c r="N6117" i="2"/>
  <c r="N6244" i="2"/>
  <c r="N6367" i="2"/>
  <c r="N6576" i="2"/>
  <c r="N6647" i="2"/>
  <c r="N6742" i="2"/>
  <c r="N6808" i="2"/>
  <c r="N6870" i="2"/>
  <c r="N6930" i="2"/>
  <c r="N6968" i="2"/>
  <c r="N7026" i="2"/>
  <c r="N7120" i="2"/>
  <c r="N7205" i="2"/>
  <c r="N7313" i="2"/>
  <c r="N7437" i="2"/>
  <c r="N7564" i="2"/>
  <c r="N7595" i="2"/>
  <c r="N7828" i="2"/>
  <c r="N7869" i="2"/>
  <c r="N8075" i="2"/>
  <c r="N8116" i="2"/>
  <c r="N8171" i="2"/>
  <c r="N8212" i="2"/>
  <c r="N8267" i="2"/>
  <c r="N8308" i="2"/>
  <c r="N8349" i="2"/>
  <c r="N8500" i="2"/>
  <c r="N8541" i="2"/>
  <c r="N8580" i="2"/>
  <c r="N8657" i="2"/>
  <c r="N8740" i="2"/>
  <c r="N8766" i="2"/>
  <c r="N8836" i="2"/>
  <c r="N8871" i="2"/>
  <c r="N8897" i="2"/>
  <c r="N8923" i="2"/>
  <c r="N9032" i="2"/>
  <c r="N9128" i="2"/>
  <c r="N9200" i="2"/>
  <c r="N9224" i="2"/>
  <c r="N9272" i="2"/>
  <c r="N9344" i="2"/>
  <c r="N9440" i="2"/>
  <c r="N9464" i="2"/>
  <c r="N9560" i="2"/>
  <c r="N9776" i="2"/>
  <c r="N9806" i="2"/>
  <c r="N9828" i="2"/>
  <c r="N9842" i="2"/>
  <c r="N9871" i="2"/>
  <c r="N9914" i="2"/>
  <c r="N9936" i="2"/>
  <c r="N9957" i="2"/>
  <c r="N9979" i="2"/>
  <c r="N2539" i="2"/>
  <c r="N3919" i="2"/>
  <c r="N4264" i="2"/>
  <c r="N4398" i="2"/>
  <c r="N4655" i="2"/>
  <c r="N4730" i="2"/>
  <c r="N5012" i="2"/>
  <c r="N5291" i="2"/>
  <c r="N5399" i="2"/>
  <c r="N5518" i="2"/>
  <c r="N5607" i="2"/>
  <c r="N5684" i="2"/>
  <c r="N5725" i="2"/>
  <c r="N5765" i="2"/>
  <c r="N5846" i="2"/>
  <c r="N5887" i="2"/>
  <c r="N6034" i="2"/>
  <c r="N6091" i="2"/>
  <c r="N6122" i="2"/>
  <c r="N6298" i="2"/>
  <c r="N6343" i="2"/>
  <c r="N6463" i="2"/>
  <c r="N6481" i="2"/>
  <c r="N6601" i="2"/>
  <c r="N6672" i="2"/>
  <c r="N6743" i="2"/>
  <c r="N6792" i="2"/>
  <c r="N6833" i="2"/>
  <c r="N6856" i="2"/>
  <c r="N6911" i="2"/>
  <c r="N6933" i="2"/>
  <c r="N6989" i="2"/>
  <c r="N7067" i="2"/>
  <c r="N7083" i="2"/>
  <c r="N7102" i="2"/>
  <c r="N7173" i="2"/>
  <c r="N7192" i="2"/>
  <c r="N7224" i="2"/>
  <c r="N7277" i="2"/>
  <c r="N7314" i="2"/>
  <c r="N7330" i="2"/>
  <c r="N7367" i="2"/>
  <c r="N7385" i="2"/>
  <c r="N7401" i="2"/>
  <c r="N7420" i="2"/>
  <c r="N7452" i="2"/>
  <c r="N7505" i="2"/>
  <c r="N7518" i="2"/>
  <c r="N7535" i="2"/>
  <c r="N7552" i="2"/>
  <c r="N7581" i="2"/>
  <c r="N7610" i="2"/>
  <c r="N7622" i="2"/>
  <c r="N7662" i="2"/>
  <c r="N7706" i="2"/>
  <c r="N7718" i="2"/>
  <c r="N7758" i="2"/>
  <c r="N7802" i="2"/>
  <c r="N7814" i="2"/>
  <c r="N7854" i="2"/>
  <c r="N7898" i="2"/>
  <c r="N7910" i="2"/>
  <c r="N7950" i="2"/>
  <c r="N7994" i="2"/>
  <c r="N8006" i="2"/>
  <c r="N8046" i="2"/>
  <c r="N8090" i="2"/>
  <c r="N8102" i="2"/>
  <c r="N8142" i="2"/>
  <c r="N8186" i="2"/>
  <c r="N8198" i="2"/>
  <c r="N8238" i="2"/>
  <c r="N8282" i="2"/>
  <c r="N8294" i="2"/>
  <c r="N8334" i="2"/>
  <c r="N8378" i="2"/>
  <c r="N8390" i="2"/>
  <c r="N8430" i="2"/>
  <c r="N8474" i="2"/>
  <c r="N8486" i="2"/>
  <c r="N8526" i="2"/>
  <c r="N8570" i="2"/>
  <c r="N8594" i="2"/>
  <c r="N8617" i="2"/>
  <c r="N8629" i="2"/>
  <c r="N8638" i="2"/>
  <c r="N8649" i="2"/>
  <c r="N8677" i="2"/>
  <c r="N8688" i="2"/>
  <c r="N8696" i="2"/>
  <c r="N8706" i="2"/>
  <c r="N8714" i="2"/>
  <c r="N8732" i="2"/>
  <c r="N8775" i="2"/>
  <c r="N8793" i="2"/>
  <c r="N8801" i="2"/>
  <c r="N8811" i="2"/>
  <c r="N8819" i="2"/>
  <c r="N8827" i="2"/>
  <c r="N8837" i="2"/>
  <c r="N8845" i="2"/>
  <c r="N8863" i="2"/>
  <c r="N8932" i="2"/>
  <c r="N8950" i="2"/>
  <c r="N8958" i="2"/>
  <c r="N8968" i="2"/>
  <c r="N8976" i="2"/>
  <c r="N8984" i="2"/>
  <c r="N9001" i="2"/>
  <c r="N9025" i="2"/>
  <c r="N9049" i="2"/>
  <c r="N9073" i="2"/>
  <c r="N9097" i="2"/>
  <c r="N9121" i="2"/>
  <c r="N9145" i="2"/>
  <c r="N9169" i="2"/>
  <c r="N9193" i="2"/>
  <c r="N9217" i="2"/>
  <c r="N9241" i="2"/>
  <c r="N9265" i="2"/>
  <c r="N9289" i="2"/>
  <c r="N9313" i="2"/>
  <c r="N9337" i="2"/>
  <c r="N9361" i="2"/>
  <c r="N9385" i="2"/>
  <c r="N9409" i="2"/>
  <c r="N9433" i="2"/>
  <c r="N9457" i="2"/>
  <c r="N9481" i="2"/>
  <c r="N9505" i="2"/>
  <c r="N9529" i="2"/>
  <c r="N9553" i="2"/>
  <c r="N9577" i="2"/>
  <c r="N9601" i="2"/>
  <c r="N9625" i="2"/>
  <c r="N9649" i="2"/>
  <c r="N9673" i="2"/>
  <c r="N9697" i="2"/>
  <c r="N9721" i="2"/>
  <c r="N9745" i="2"/>
  <c r="N9769" i="2"/>
  <c r="N9814" i="2"/>
  <c r="N9850" i="2"/>
  <c r="N9886" i="2"/>
  <c r="N9922" i="2"/>
  <c r="N9958" i="2"/>
  <c r="N9994" i="2"/>
  <c r="N3371" i="2"/>
  <c r="N3586" i="2"/>
  <c r="N3921" i="2"/>
  <c r="N4053" i="2"/>
  <c r="N4408" i="2"/>
  <c r="N4516" i="2"/>
  <c r="N4596" i="2"/>
  <c r="N4656" i="2"/>
  <c r="N4732" i="2"/>
  <c r="N4883" i="2"/>
  <c r="N5014" i="2"/>
  <c r="N5149" i="2"/>
  <c r="N5221" i="2"/>
  <c r="N5400" i="2"/>
  <c r="N5445" i="2"/>
  <c r="N5566" i="2"/>
  <c r="N5612" i="2"/>
  <c r="N5726" i="2"/>
  <c r="N5773" i="2"/>
  <c r="N5805" i="2"/>
  <c r="N5890" i="2"/>
  <c r="N5967" i="2"/>
  <c r="N6003" i="2"/>
  <c r="N6035" i="2"/>
  <c r="N6123" i="2"/>
  <c r="N6149" i="2"/>
  <c r="N6169" i="2"/>
  <c r="N6198" i="2"/>
  <c r="N6246" i="2"/>
  <c r="N6369" i="2"/>
  <c r="N6394" i="2"/>
  <c r="N6439" i="2"/>
  <c r="N6559" i="2"/>
  <c r="N6577" i="2"/>
  <c r="N6697" i="2"/>
  <c r="N6768" i="2"/>
  <c r="N6834" i="2"/>
  <c r="N6891" i="2"/>
  <c r="N6954" i="2"/>
  <c r="N6969" i="2"/>
  <c r="N7012" i="2"/>
  <c r="N7027" i="2"/>
  <c r="N7047" i="2"/>
  <c r="N7086" i="2"/>
  <c r="N7121" i="2"/>
  <c r="N7155" i="2"/>
  <c r="N7174" i="2"/>
  <c r="N7245" i="2"/>
  <c r="N7264" i="2"/>
  <c r="N7296" i="2"/>
  <c r="N7349" i="2"/>
  <c r="N7386" i="2"/>
  <c r="N7402" i="2"/>
  <c r="N7439" i="2"/>
  <c r="N7457" i="2"/>
  <c r="N7473" i="2"/>
  <c r="N7490" i="2"/>
  <c r="N7506" i="2"/>
  <c r="N7568" i="2"/>
  <c r="N7582" i="2"/>
  <c r="N7596" i="2"/>
  <c r="N7623" i="2"/>
  <c r="N7637" i="2"/>
  <c r="N7652" i="2"/>
  <c r="N7666" i="2"/>
  <c r="N7678" i="2"/>
  <c r="N7692" i="2"/>
  <c r="N7719" i="2"/>
  <c r="N7733" i="2"/>
  <c r="N7748" i="2"/>
  <c r="N7762" i="2"/>
  <c r="N7774" i="2"/>
  <c r="N7788" i="2"/>
  <c r="N7815" i="2"/>
  <c r="N7829" i="2"/>
  <c r="N7844" i="2"/>
  <c r="N7858" i="2"/>
  <c r="N7870" i="2"/>
  <c r="N7884" i="2"/>
  <c r="N7911" i="2"/>
  <c r="N7925" i="2"/>
  <c r="N7940" i="2"/>
  <c r="N7954" i="2"/>
  <c r="N7966" i="2"/>
  <c r="N7980" i="2"/>
  <c r="N8007" i="2"/>
  <c r="N8021" i="2"/>
  <c r="N8036" i="2"/>
  <c r="N8050" i="2"/>
  <c r="N8062" i="2"/>
  <c r="N8076" i="2"/>
  <c r="N8103" i="2"/>
  <c r="N8117" i="2"/>
  <c r="N8132" i="2"/>
  <c r="N8146" i="2"/>
  <c r="N8158" i="2"/>
  <c r="N8172" i="2"/>
  <c r="N8199" i="2"/>
  <c r="N8213" i="2"/>
  <c r="N8228" i="2"/>
  <c r="N8242" i="2"/>
  <c r="N8254" i="2"/>
  <c r="N8268" i="2"/>
  <c r="N8295" i="2"/>
  <c r="N8309" i="2"/>
  <c r="N8324" i="2"/>
  <c r="N8338" i="2"/>
  <c r="N8350" i="2"/>
  <c r="N8364" i="2"/>
  <c r="N8391" i="2"/>
  <c r="N8405" i="2"/>
  <c r="N8420" i="2"/>
  <c r="N8434" i="2"/>
  <c r="N8446" i="2"/>
  <c r="N8460" i="2"/>
  <c r="N8487" i="2"/>
  <c r="N8501" i="2"/>
  <c r="N8516" i="2"/>
  <c r="N8530" i="2"/>
  <c r="N8542" i="2"/>
  <c r="N8556" i="2"/>
  <c r="N8581" i="2"/>
  <c r="N8595" i="2"/>
  <c r="N8608" i="2"/>
  <c r="N8660" i="2"/>
  <c r="N8669" i="2"/>
  <c r="N8680" i="2"/>
  <c r="N8697" i="2"/>
  <c r="N8715" i="2"/>
  <c r="N8723" i="2"/>
  <c r="N8733" i="2"/>
  <c r="N8741" i="2"/>
  <c r="N8749" i="2"/>
  <c r="N8759" i="2"/>
  <c r="N8767" i="2"/>
  <c r="N8785" i="2"/>
  <c r="N8854" i="2"/>
  <c r="N8872" i="2"/>
  <c r="N8880" i="2"/>
  <c r="N8890" i="2"/>
  <c r="N8898" i="2"/>
  <c r="N8906" i="2"/>
  <c r="N8916" i="2"/>
  <c r="N8924" i="2"/>
  <c r="N8942" i="2"/>
  <c r="N8985" i="2"/>
  <c r="N8994" i="2"/>
  <c r="N9009" i="2"/>
  <c r="N9018" i="2"/>
  <c r="N9033" i="2"/>
  <c r="N9042" i="2"/>
  <c r="N9057" i="2"/>
  <c r="N9066" i="2"/>
  <c r="N9081" i="2"/>
  <c r="N9090" i="2"/>
  <c r="N9105" i="2"/>
  <c r="N9114" i="2"/>
  <c r="N9129" i="2"/>
  <c r="N9138" i="2"/>
  <c r="N9153" i="2"/>
  <c r="N9162" i="2"/>
  <c r="N9177" i="2"/>
  <c r="N9186" i="2"/>
  <c r="N9201" i="2"/>
  <c r="N9210" i="2"/>
  <c r="N9225" i="2"/>
  <c r="N9234" i="2"/>
  <c r="N9249" i="2"/>
  <c r="N9258" i="2"/>
  <c r="N9273" i="2"/>
  <c r="N9282" i="2"/>
  <c r="N9297" i="2"/>
  <c r="N9306" i="2"/>
  <c r="N9321" i="2"/>
  <c r="N9330" i="2"/>
  <c r="N9345" i="2"/>
  <c r="N9354" i="2"/>
  <c r="N9369" i="2"/>
  <c r="N9378" i="2"/>
  <c r="N9393" i="2"/>
  <c r="N9402" i="2"/>
  <c r="N9417" i="2"/>
  <c r="N9426" i="2"/>
  <c r="N9441" i="2"/>
  <c r="N9450" i="2"/>
  <c r="N9489" i="2"/>
  <c r="N9513" i="2"/>
  <c r="N9522" i="2"/>
  <c r="N9537" i="2"/>
  <c r="N9546" i="2"/>
  <c r="N9561" i="2"/>
  <c r="N9570" i="2"/>
  <c r="N9585" i="2"/>
  <c r="N9594" i="2"/>
  <c r="N9609" i="2"/>
  <c r="N9618" i="2"/>
  <c r="N9633" i="2"/>
  <c r="N9642" i="2"/>
  <c r="N9657" i="2"/>
  <c r="N9666" i="2"/>
  <c r="N9681" i="2"/>
  <c r="N9690" i="2"/>
  <c r="N2161" i="2"/>
  <c r="N2961" i="2"/>
  <c r="N3966" i="2"/>
  <c r="N4209" i="2"/>
  <c r="N5027" i="2"/>
  <c r="N5355" i="2"/>
  <c r="N5451" i="2"/>
  <c r="N5542" i="2"/>
  <c r="N5746" i="2"/>
  <c r="N5847" i="2"/>
  <c r="N5941" i="2"/>
  <c r="N6015" i="2"/>
  <c r="N6095" i="2"/>
  <c r="N6397" i="2"/>
  <c r="N6449" i="2"/>
  <c r="N6562" i="2"/>
  <c r="N6616" i="2"/>
  <c r="N6793" i="2"/>
  <c r="N6882" i="2"/>
  <c r="N6979" i="2"/>
  <c r="N7072" i="2"/>
  <c r="N7110" i="2"/>
  <c r="N7161" i="2"/>
  <c r="N7246" i="2"/>
  <c r="N7284" i="2"/>
  <c r="N7324" i="2"/>
  <c r="N7409" i="2"/>
  <c r="N7458" i="2"/>
  <c r="N7527" i="2"/>
  <c r="N7668" i="2"/>
  <c r="N7734" i="2"/>
  <c r="N7804" i="2"/>
  <c r="N7834" i="2"/>
  <c r="N7862" i="2"/>
  <c r="N7931" i="2"/>
  <c r="N7997" i="2"/>
  <c r="N8066" i="2"/>
  <c r="N8133" i="2"/>
  <c r="N8190" i="2"/>
  <c r="N8260" i="2"/>
  <c r="N8326" i="2"/>
  <c r="N8492" i="2"/>
  <c r="N8522" i="2"/>
  <c r="N8558" i="2"/>
  <c r="N8621" i="2"/>
  <c r="N8642" i="2"/>
  <c r="N8663" i="2"/>
  <c r="N8709" i="2"/>
  <c r="N4233" i="2"/>
  <c r="N4693" i="2"/>
  <c r="N5029" i="2"/>
  <c r="N5361" i="2"/>
  <c r="N5462" i="2"/>
  <c r="N5655" i="2"/>
  <c r="N5749" i="2"/>
  <c r="N5942" i="2"/>
  <c r="N6103" i="2"/>
  <c r="N6228" i="2"/>
  <c r="N6286" i="2"/>
  <c r="N6345" i="2"/>
  <c r="N6399" i="2"/>
  <c r="N6682" i="2"/>
  <c r="N6729" i="2"/>
  <c r="N6842" i="2"/>
  <c r="N6936" i="2"/>
  <c r="N6980" i="2"/>
  <c r="N7162" i="2"/>
  <c r="N7336" i="2"/>
  <c r="N7371" i="2"/>
  <c r="N7496" i="2"/>
  <c r="N7536" i="2"/>
  <c r="N7571" i="2"/>
  <c r="N7638" i="2"/>
  <c r="N7708" i="2"/>
  <c r="N7738" i="2"/>
  <c r="N7766" i="2"/>
  <c r="N7835" i="2"/>
  <c r="N7901" i="2"/>
  <c r="N7970" i="2"/>
  <c r="N8037" i="2"/>
  <c r="N8094" i="2"/>
  <c r="N8164" i="2"/>
  <c r="N8230" i="2"/>
  <c r="N8396" i="2"/>
  <c r="N8426" i="2"/>
  <c r="N8462" i="2"/>
  <c r="N8493" i="2"/>
  <c r="N8531" i="2"/>
  <c r="N8559" i="2"/>
  <c r="N8587" i="2"/>
  <c r="N8643" i="2"/>
  <c r="N8690" i="2"/>
  <c r="N8734" i="2"/>
  <c r="N8753" i="2"/>
  <c r="N8777" i="2"/>
  <c r="N8795" i="2"/>
  <c r="N8814" i="2"/>
  <c r="N8919" i="2"/>
  <c r="N9003" i="2"/>
  <c r="N9043" i="2"/>
  <c r="N9099" i="2"/>
  <c r="N9139" i="2"/>
  <c r="N9195" i="2"/>
  <c r="N2174" i="2"/>
  <c r="N3967" i="2"/>
  <c r="N4699" i="2"/>
  <c r="N4892" i="2"/>
  <c r="N5039" i="2"/>
  <c r="N5367" i="2"/>
  <c r="N5463" i="2"/>
  <c r="N6037" i="2"/>
  <c r="N6172" i="2"/>
  <c r="N6287" i="2"/>
  <c r="N6352" i="2"/>
  <c r="N6400" i="2"/>
  <c r="N6465" i="2"/>
  <c r="N6519" i="2"/>
  <c r="N6565" i="2"/>
  <c r="N6631" i="2"/>
  <c r="N6797" i="2"/>
  <c r="N6843" i="2"/>
  <c r="N6898" i="2"/>
  <c r="N6992" i="2"/>
  <c r="N7034" i="2"/>
  <c r="N7077" i="2"/>
  <c r="N7122" i="2"/>
  <c r="N7247" i="2"/>
  <c r="N7287" i="2"/>
  <c r="N7374" i="2"/>
  <c r="N7421" i="2"/>
  <c r="N7461" i="2"/>
  <c r="N7498" i="2"/>
  <c r="N7612" i="2"/>
  <c r="N7642" i="2"/>
  <c r="N7670" i="2"/>
  <c r="N7739" i="2"/>
  <c r="N7805" i="2"/>
  <c r="N7874" i="2"/>
  <c r="N7941" i="2"/>
  <c r="N7998" i="2"/>
  <c r="N8068" i="2"/>
  <c r="N8134" i="2"/>
  <c r="N8300" i="2"/>
  <c r="N8330" i="2"/>
  <c r="N8366" i="2"/>
  <c r="N8397" i="2"/>
  <c r="N8435" i="2"/>
  <c r="N8463" i="2"/>
  <c r="N8622" i="2"/>
  <c r="N8670" i="2"/>
  <c r="N8692" i="2"/>
  <c r="N8778" i="2"/>
  <c r="N8820" i="2"/>
  <c r="N8839" i="2"/>
  <c r="N8858" i="2"/>
  <c r="N8883" i="2"/>
  <c r="N8925" i="2"/>
  <c r="N8944" i="2"/>
  <c r="N8963" i="2"/>
  <c r="N9026" i="2"/>
  <c r="N9061" i="2"/>
  <c r="N9122" i="2"/>
  <c r="N9157" i="2"/>
  <c r="N9218" i="2"/>
  <c r="N9253" i="2"/>
  <c r="N9314" i="2"/>
  <c r="N9349" i="2"/>
  <c r="N3222" i="2"/>
  <c r="N4312" i="2"/>
  <c r="N4548" i="2"/>
  <c r="N5053" i="2"/>
  <c r="N5222" i="2"/>
  <c r="N5368" i="2"/>
  <c r="N5492" i="2"/>
  <c r="N5581" i="2"/>
  <c r="N5662" i="2"/>
  <c r="N5775" i="2"/>
  <c r="N6105" i="2"/>
  <c r="N6177" i="2"/>
  <c r="N6229" i="2"/>
  <c r="N6301" i="2"/>
  <c r="N6353" i="2"/>
  <c r="N6466" i="2"/>
  <c r="N6520" i="2"/>
  <c r="N6685" i="2"/>
  <c r="N6751" i="2"/>
  <c r="N6798" i="2"/>
  <c r="N6857" i="2"/>
  <c r="N6942" i="2"/>
  <c r="N6993" i="2"/>
  <c r="N7089" i="2"/>
  <c r="N7163" i="2"/>
  <c r="N7212" i="2"/>
  <c r="N7252" i="2"/>
  <c r="N7337" i="2"/>
  <c r="N7377" i="2"/>
  <c r="N7462" i="2"/>
  <c r="N7541" i="2"/>
  <c r="N7572" i="2"/>
  <c r="N7643" i="2"/>
  <c r="N7709" i="2"/>
  <c r="N7778" i="2"/>
  <c r="N7845" i="2"/>
  <c r="N7902" i="2"/>
  <c r="N7972" i="2"/>
  <c r="N8038" i="2"/>
  <c r="N8204" i="2"/>
  <c r="N8234" i="2"/>
  <c r="N8270" i="2"/>
  <c r="N8301" i="2"/>
  <c r="N8339" i="2"/>
  <c r="N8367" i="2"/>
  <c r="N8532" i="2"/>
  <c r="N8596" i="2"/>
  <c r="N8650" i="2"/>
  <c r="N8693" i="2"/>
  <c r="N8716" i="2"/>
  <c r="N8735" i="2"/>
  <c r="N8864" i="2"/>
  <c r="N8969" i="2"/>
  <c r="N8988" i="2"/>
  <c r="N9044" i="2"/>
  <c r="N9084" i="2"/>
  <c r="N9140" i="2"/>
  <c r="N9180" i="2"/>
  <c r="N9236" i="2"/>
  <c r="N9276" i="2"/>
  <c r="N9332" i="2"/>
  <c r="N9372" i="2"/>
  <c r="N3658" i="2"/>
  <c r="N4064" i="2"/>
  <c r="N4894" i="2"/>
  <c r="N5095" i="2"/>
  <c r="N5245" i="2"/>
  <c r="N5371" i="2"/>
  <c r="N5583" i="2"/>
  <c r="N5685" i="2"/>
  <c r="N5869" i="2"/>
  <c r="N6044" i="2"/>
  <c r="N6182" i="2"/>
  <c r="N6230" i="2"/>
  <c r="N6303" i="2"/>
  <c r="N6586" i="2"/>
  <c r="N6633" i="2"/>
  <c r="N6801" i="2"/>
  <c r="N6955" i="2"/>
  <c r="N6994" i="2"/>
  <c r="N7035" i="2"/>
  <c r="N7090" i="2"/>
  <c r="N7253" i="2"/>
  <c r="N7299" i="2"/>
  <c r="N7508" i="2"/>
  <c r="N7542" i="2"/>
  <c r="N7613" i="2"/>
  <c r="N7682" i="2"/>
  <c r="N7749" i="2"/>
  <c r="N7806" i="2"/>
  <c r="N7876" i="2"/>
  <c r="N7942" i="2"/>
  <c r="N8108" i="2"/>
  <c r="N8138" i="2"/>
  <c r="N8174" i="2"/>
  <c r="N8205" i="2"/>
  <c r="N8243" i="2"/>
  <c r="N8271" i="2"/>
  <c r="N8436" i="2"/>
  <c r="N8502" i="2"/>
  <c r="N8572" i="2"/>
  <c r="N8623" i="2"/>
  <c r="N2549" i="2"/>
  <c r="N4598" i="2"/>
  <c r="N4823" i="2"/>
  <c r="N5166" i="2"/>
  <c r="N6068" i="2"/>
  <c r="N6151" i="2"/>
  <c r="N6469" i="2"/>
  <c r="N6657" i="2"/>
  <c r="N6754" i="2"/>
  <c r="N6840" i="2"/>
  <c r="N6922" i="2"/>
  <c r="N7013" i="2"/>
  <c r="N7230" i="2"/>
  <c r="N7305" i="2"/>
  <c r="N7368" i="2"/>
  <c r="N7586" i="2"/>
  <c r="N7629" i="2"/>
  <c r="N7750" i="2"/>
  <c r="N7917" i="2"/>
  <c r="N8026" i="2"/>
  <c r="N8314" i="2"/>
  <c r="N8586" i="2"/>
  <c r="N8681" i="2"/>
  <c r="N8718" i="2"/>
  <c r="N8744" i="2"/>
  <c r="N8804" i="2"/>
  <c r="N8937" i="2"/>
  <c r="N8970" i="2"/>
  <c r="N9050" i="2"/>
  <c r="N9074" i="2"/>
  <c r="N9098" i="2"/>
  <c r="N9363" i="2"/>
  <c r="N9404" i="2"/>
  <c r="N9444" i="2"/>
  <c r="N9498" i="2"/>
  <c r="N9554" i="2"/>
  <c r="N9589" i="2"/>
  <c r="N9650" i="2"/>
  <c r="N9685" i="2"/>
  <c r="N9705" i="2"/>
  <c r="N9738" i="2"/>
  <c r="N9753" i="2"/>
  <c r="N9786" i="2"/>
  <c r="N9800" i="2"/>
  <c r="N9829" i="2"/>
  <c r="N9843" i="2"/>
  <c r="N9858" i="2"/>
  <c r="N9872" i="2"/>
  <c r="N9901" i="2"/>
  <c r="N9915" i="2"/>
  <c r="N9930" i="2"/>
  <c r="N9944" i="2"/>
  <c r="N9973" i="2"/>
  <c r="N9987" i="2"/>
  <c r="N10002" i="2"/>
  <c r="N4757" i="2"/>
  <c r="N2616" i="2"/>
  <c r="N4605" i="2"/>
  <c r="N4895" i="2"/>
  <c r="N5171" i="2"/>
  <c r="N5418" i="2"/>
  <c r="N5734" i="2"/>
  <c r="N5909" i="2"/>
  <c r="N6073" i="2"/>
  <c r="N6183" i="2"/>
  <c r="N6274" i="2"/>
  <c r="N6373" i="2"/>
  <c r="N6561" i="2"/>
  <c r="N6658" i="2"/>
  <c r="N6858" i="2"/>
  <c r="N7091" i="2"/>
  <c r="N7158" i="2"/>
  <c r="N7233" i="2"/>
  <c r="N7306" i="2"/>
  <c r="N7389" i="2"/>
  <c r="N7443" i="2"/>
  <c r="N7523" i="2"/>
  <c r="N7694" i="2"/>
  <c r="N7860" i="2"/>
  <c r="N7982" i="2"/>
  <c r="N8027" i="2"/>
  <c r="N8092" i="2"/>
  <c r="N8148" i="2"/>
  <c r="N8258" i="2"/>
  <c r="N8315" i="2"/>
  <c r="N8380" i="2"/>
  <c r="N8422" i="2"/>
  <c r="N8478" i="2"/>
  <c r="N8546" i="2"/>
  <c r="N8600" i="2"/>
  <c r="N8641" i="2"/>
  <c r="N8719" i="2"/>
  <c r="N8805" i="2"/>
  <c r="N8831" i="2"/>
  <c r="N8857" i="2"/>
  <c r="N8943" i="2"/>
  <c r="N8996" i="2"/>
  <c r="N9020" i="2"/>
  <c r="N9204" i="2"/>
  <c r="N9228" i="2"/>
  <c r="N9387" i="2"/>
  <c r="N9427" i="2"/>
  <c r="N9465" i="2"/>
  <c r="N9516" i="2"/>
  <c r="N9572" i="2"/>
  <c r="N9612" i="2"/>
  <c r="N9668" i="2"/>
  <c r="N9722" i="2"/>
  <c r="N9770" i="2"/>
  <c r="N9844" i="2"/>
  <c r="N9916" i="2"/>
  <c r="N9988" i="2"/>
  <c r="N4335" i="2"/>
  <c r="N5292" i="2"/>
  <c r="N5819" i="2"/>
  <c r="N6202" i="2"/>
  <c r="N6495" i="2"/>
  <c r="N7480" i="2"/>
  <c r="N7886" i="2"/>
  <c r="N8162" i="2"/>
  <c r="N8340" i="2"/>
  <c r="N8507" i="2"/>
  <c r="N8654" i="2"/>
  <c r="N8786" i="2"/>
  <c r="N8952" i="2"/>
  <c r="N9211" i="2"/>
  <c r="N9283" i="2"/>
  <c r="N9373" i="2"/>
  <c r="N9434" i="2"/>
  <c r="N9619" i="2"/>
  <c r="N4422" i="2"/>
  <c r="N5654" i="2"/>
  <c r="N6124" i="2"/>
  <c r="N6209" i="2"/>
  <c r="N6327" i="2"/>
  <c r="N6424" i="2"/>
  <c r="N6496" i="2"/>
  <c r="N7408" i="2"/>
  <c r="N7599" i="2"/>
  <c r="N7780" i="2"/>
  <c r="N8700" i="2"/>
  <c r="N8813" i="2"/>
  <c r="N9085" i="2"/>
  <c r="N9260" i="2"/>
  <c r="N9355" i="2"/>
  <c r="N9541" i="2"/>
  <c r="N9602" i="2"/>
  <c r="N9793" i="2"/>
  <c r="N9836" i="2"/>
  <c r="N9865" i="2"/>
  <c r="N9908" i="2"/>
  <c r="N9966" i="2"/>
  <c r="N3234" i="2"/>
  <c r="N5015" i="2"/>
  <c r="N5304" i="2"/>
  <c r="N5695" i="2"/>
  <c r="N5821" i="2"/>
  <c r="N6210" i="2"/>
  <c r="N6328" i="2"/>
  <c r="N6535" i="2"/>
  <c r="N6711" i="2"/>
  <c r="N6818" i="2"/>
  <c r="N6881" i="2"/>
  <c r="N6970" i="2"/>
  <c r="N7266" i="2"/>
  <c r="N7481" i="2"/>
  <c r="N7667" i="2"/>
  <c r="N7724" i="2"/>
  <c r="N7955" i="2"/>
  <c r="N8012" i="2"/>
  <c r="N8285" i="2"/>
  <c r="N8406" i="2"/>
  <c r="N8573" i="2"/>
  <c r="N8899" i="2"/>
  <c r="N8981" i="2"/>
  <c r="N9060" i="2"/>
  <c r="N9188" i="2"/>
  <c r="N9331" i="2"/>
  <c r="N9435" i="2"/>
  <c r="N9564" i="2"/>
  <c r="N9660" i="2"/>
  <c r="N5100" i="2"/>
  <c r="N5699" i="2"/>
  <c r="N5822" i="2"/>
  <c r="N6004" i="2"/>
  <c r="N6125" i="2"/>
  <c r="N6254" i="2"/>
  <c r="N6425" i="2"/>
  <c r="N6615" i="2"/>
  <c r="N6820" i="2"/>
  <c r="N6902" i="2"/>
  <c r="N6975" i="2"/>
  <c r="N7055" i="2"/>
  <c r="N7140" i="2"/>
  <c r="N7194" i="2"/>
  <c r="N7491" i="2"/>
  <c r="N7554" i="2"/>
  <c r="N7614" i="2"/>
  <c r="N7725" i="2"/>
  <c r="N7846" i="2"/>
  <c r="N8122" i="2"/>
  <c r="N8410" i="2"/>
  <c r="N9643" i="2"/>
  <c r="N9866" i="2"/>
  <c r="N9909" i="2"/>
  <c r="N9967" i="2"/>
  <c r="N3256" i="2"/>
  <c r="N5315" i="2"/>
  <c r="N5534" i="2"/>
  <c r="N5703" i="2"/>
  <c r="N5891" i="2"/>
  <c r="N6132" i="2"/>
  <c r="N6255" i="2"/>
  <c r="N6329" i="2"/>
  <c r="N6537" i="2"/>
  <c r="N6640" i="2"/>
  <c r="N7215" i="2"/>
  <c r="N7428" i="2"/>
  <c r="N7492" i="2"/>
  <c r="N7956" i="2"/>
  <c r="N8078" i="2"/>
  <c r="N8286" i="2"/>
  <c r="N8476" i="2"/>
  <c r="N8631" i="2"/>
  <c r="N8707" i="2"/>
  <c r="N8849" i="2"/>
  <c r="N8935" i="2"/>
  <c r="N9013" i="2"/>
  <c r="N9194" i="2"/>
  <c r="N9290" i="2"/>
  <c r="N9420" i="2"/>
  <c r="N9492" i="2"/>
  <c r="N9661" i="2"/>
  <c r="N9732" i="2"/>
  <c r="N9780" i="2"/>
  <c r="N9838" i="2"/>
  <c r="N9982" i="2"/>
  <c r="N4820" i="2"/>
  <c r="N5101" i="2"/>
  <c r="N5708" i="2"/>
  <c r="N5895" i="2"/>
  <c r="N6014" i="2"/>
  <c r="N6150" i="2"/>
  <c r="N6354" i="2"/>
  <c r="N6441" i="2"/>
  <c r="N6544" i="2"/>
  <c r="N6655" i="2"/>
  <c r="N6727" i="2"/>
  <c r="N6821" i="2"/>
  <c r="N6915" i="2"/>
  <c r="N7068" i="2"/>
  <c r="N7143" i="2"/>
  <c r="N7216" i="2"/>
  <c r="N7356" i="2"/>
  <c r="N7509" i="2"/>
  <c r="N7791" i="2"/>
  <c r="N7850" i="2"/>
  <c r="N8079" i="2"/>
  <c r="N8742" i="2"/>
  <c r="N8850" i="2"/>
  <c r="N8962" i="2"/>
  <c r="N9267" i="2"/>
  <c r="N9362" i="2"/>
  <c r="N9548" i="2"/>
  <c r="N9684" i="2"/>
  <c r="N9764" i="2"/>
  <c r="N9824" i="2"/>
  <c r="N9882" i="2"/>
  <c r="N9954" i="2"/>
  <c r="N9997" i="2"/>
  <c r="N4822" i="2"/>
  <c r="N5900" i="2"/>
  <c r="N6256" i="2"/>
  <c r="N6370" i="2"/>
  <c r="N6448" i="2"/>
  <c r="N6545" i="2"/>
  <c r="N6753" i="2"/>
  <c r="N6920" i="2"/>
  <c r="N7144" i="2"/>
  <c r="N7227" i="2"/>
  <c r="N7302" i="2"/>
  <c r="N7440" i="2"/>
  <c r="N7510" i="2"/>
  <c r="N7570" i="2"/>
  <c r="N7628" i="2"/>
  <c r="N7859" i="2"/>
  <c r="N8022" i="2"/>
  <c r="N8147" i="2"/>
  <c r="N8189" i="2"/>
  <c r="N8356" i="2"/>
  <c r="N8534" i="2"/>
  <c r="N8769" i="2"/>
  <c r="N8936" i="2"/>
  <c r="N9123" i="2"/>
  <c r="N9339" i="2"/>
  <c r="N9571" i="2"/>
  <c r="N9627" i="2"/>
  <c r="N9781" i="2"/>
  <c r="N9940" i="2"/>
  <c r="N4606" i="2"/>
  <c r="N4943" i="2"/>
  <c r="N5172" i="2"/>
  <c r="N5613" i="2"/>
  <c r="N5780" i="2"/>
  <c r="N5938" i="2"/>
  <c r="N6490" i="2"/>
  <c r="N6769" i="2"/>
  <c r="N6935" i="2"/>
  <c r="N7014" i="2"/>
  <c r="N7175" i="2"/>
  <c r="N7234" i="2"/>
  <c r="N7317" i="2"/>
  <c r="N7390" i="2"/>
  <c r="N7446" i="2"/>
  <c r="N7524" i="2"/>
  <c r="N7588" i="2"/>
  <c r="N7653" i="2"/>
  <c r="N7695" i="2"/>
  <c r="N7754" i="2"/>
  <c r="N7983" i="2"/>
  <c r="N8042" i="2"/>
  <c r="N8601" i="2"/>
  <c r="N8682" i="2"/>
  <c r="N8751" i="2"/>
  <c r="N8779" i="2"/>
  <c r="N8865" i="2"/>
  <c r="N8891" i="2"/>
  <c r="N8917" i="2"/>
  <c r="N8945" i="2"/>
  <c r="N8971" i="2"/>
  <c r="N9027" i="2"/>
  <c r="N9051" i="2"/>
  <c r="N9075" i="2"/>
  <c r="N9252" i="2"/>
  <c r="N9300" i="2"/>
  <c r="N9410" i="2"/>
  <c r="N9445" i="2"/>
  <c r="N9482" i="2"/>
  <c r="N9499" i="2"/>
  <c r="N9555" i="2"/>
  <c r="N9595" i="2"/>
  <c r="N9651" i="2"/>
  <c r="N9691" i="2"/>
  <c r="N9739" i="2"/>
  <c r="N9787" i="2"/>
  <c r="N9801" i="2"/>
  <c r="N9816" i="2"/>
  <c r="N9830" i="2"/>
  <c r="N9859" i="2"/>
  <c r="N9873" i="2"/>
  <c r="N9888" i="2"/>
  <c r="N9902" i="2"/>
  <c r="N9931" i="2"/>
  <c r="N9945" i="2"/>
  <c r="N9960" i="2"/>
  <c r="N9974" i="2"/>
  <c r="N10003" i="2"/>
  <c r="N5493" i="2"/>
  <c r="N5981" i="2"/>
  <c r="N6423" i="2"/>
  <c r="N7109" i="2"/>
  <c r="N7265" i="2"/>
  <c r="N7598" i="2"/>
  <c r="N7764" i="2"/>
  <c r="N7996" i="2"/>
  <c r="N8284" i="2"/>
  <c r="N8450" i="2"/>
  <c r="N8727" i="2"/>
  <c r="N8978" i="2"/>
  <c r="N9187" i="2"/>
  <c r="N9523" i="2"/>
  <c r="N9709" i="2"/>
  <c r="N9757" i="2"/>
  <c r="N9832" i="2"/>
  <c r="N9904" i="2"/>
  <c r="N3839" i="2"/>
  <c r="N7338" i="2"/>
  <c r="N7553" i="2"/>
  <c r="N7887" i="2"/>
  <c r="N8610" i="2"/>
  <c r="N8787" i="2"/>
  <c r="N9109" i="2"/>
  <c r="N9396" i="2"/>
  <c r="N9469" i="2"/>
  <c r="N9714" i="2"/>
  <c r="N9777" i="2"/>
  <c r="N9807" i="2"/>
  <c r="N9894" i="2"/>
  <c r="N9937" i="2"/>
  <c r="N9980" i="2"/>
  <c r="N8054" i="2"/>
  <c r="N8229" i="2"/>
  <c r="N8452" i="2"/>
  <c r="N8873" i="2"/>
  <c r="N8955" i="2"/>
  <c r="N9036" i="2"/>
  <c r="N9212" i="2"/>
  <c r="N9284" i="2"/>
  <c r="N9620" i="2"/>
  <c r="N9698" i="2"/>
  <c r="N9880" i="2"/>
  <c r="N4449" i="2"/>
  <c r="N8630" i="2"/>
  <c r="N8701" i="2"/>
  <c r="N8821" i="2"/>
  <c r="N8908" i="2"/>
  <c r="N8960" i="2"/>
  <c r="N9067" i="2"/>
  <c r="N9115" i="2"/>
  <c r="N9219" i="2"/>
  <c r="N9266" i="2"/>
  <c r="N9397" i="2"/>
  <c r="N9507" i="2"/>
  <c r="N9547" i="2"/>
  <c r="N9823" i="2"/>
  <c r="N9852" i="2"/>
  <c r="N9895" i="2"/>
  <c r="N9938" i="2"/>
  <c r="N9996" i="2"/>
  <c r="N4458" i="2"/>
  <c r="N7790" i="2"/>
  <c r="N8123" i="2"/>
  <c r="N8244" i="2"/>
  <c r="N8411" i="2"/>
  <c r="N8518" i="2"/>
  <c r="N8794" i="2"/>
  <c r="N8875" i="2"/>
  <c r="N9037" i="2"/>
  <c r="N9170" i="2"/>
  <c r="N9243" i="2"/>
  <c r="N9338" i="2"/>
  <c r="N9910" i="2"/>
  <c r="N4461" i="2"/>
  <c r="N7559" i="2"/>
  <c r="N8674" i="2"/>
  <c r="N8768" i="2"/>
  <c r="N8876" i="2"/>
  <c r="N9068" i="2"/>
  <c r="N9116" i="2"/>
  <c r="N9315" i="2"/>
  <c r="N9795" i="2"/>
  <c r="N9867" i="2"/>
  <c r="N9939" i="2"/>
  <c r="N9968" i="2"/>
  <c r="N7916" i="2"/>
  <c r="N8310" i="2"/>
  <c r="N8477" i="2"/>
  <c r="N8708" i="2"/>
  <c r="N8884" i="2"/>
  <c r="N9019" i="2"/>
  <c r="N9171" i="2"/>
  <c r="N9291" i="2"/>
  <c r="N9386" i="2"/>
  <c r="N9476" i="2"/>
  <c r="N9531" i="2"/>
  <c r="N9667" i="2"/>
  <c r="N9733" i="2"/>
  <c r="N9796" i="2"/>
  <c r="N9868" i="2"/>
  <c r="N2703" i="2"/>
  <c r="N4192" i="2"/>
  <c r="N4613" i="2"/>
  <c r="N6075" i="2"/>
  <c r="N6304" i="2"/>
  <c r="N6382" i="2"/>
  <c r="N6589" i="2"/>
  <c r="N6673" i="2"/>
  <c r="N7103" i="2"/>
  <c r="N7180" i="2"/>
  <c r="N7318" i="2"/>
  <c r="N7474" i="2"/>
  <c r="N7763" i="2"/>
  <c r="N7820" i="2"/>
  <c r="N7926" i="2"/>
  <c r="N8051" i="2"/>
  <c r="N8093" i="2"/>
  <c r="N8150" i="2"/>
  <c r="N8214" i="2"/>
  <c r="N8325" i="2"/>
  <c r="N8381" i="2"/>
  <c r="N8438" i="2"/>
  <c r="N8548" i="2"/>
  <c r="N8651" i="2"/>
  <c r="N8752" i="2"/>
  <c r="N8806" i="2"/>
  <c r="N8832" i="2"/>
  <c r="N8951" i="2"/>
  <c r="N8977" i="2"/>
  <c r="N9002" i="2"/>
  <c r="N9181" i="2"/>
  <c r="N9205" i="2"/>
  <c r="N9229" i="2"/>
  <c r="N9277" i="2"/>
  <c r="N9324" i="2"/>
  <c r="N9428" i="2"/>
  <c r="N9517" i="2"/>
  <c r="N9578" i="2"/>
  <c r="N9613" i="2"/>
  <c r="N9674" i="2"/>
  <c r="N9708" i="2"/>
  <c r="N9723" i="2"/>
  <c r="N9756" i="2"/>
  <c r="N9771" i="2"/>
  <c r="N9802" i="2"/>
  <c r="N9874" i="2"/>
  <c r="N9946" i="2"/>
  <c r="N5627" i="2"/>
  <c r="N6311" i="2"/>
  <c r="N7048" i="2"/>
  <c r="N7319" i="2"/>
  <c r="N8052" i="2"/>
  <c r="N8219" i="2"/>
  <c r="N8382" i="2"/>
  <c r="N8760" i="2"/>
  <c r="N8840" i="2"/>
  <c r="N8926" i="2"/>
  <c r="N9163" i="2"/>
  <c r="N9235" i="2"/>
  <c r="N9325" i="2"/>
  <c r="N9579" i="2"/>
  <c r="N9675" i="2"/>
  <c r="N9976" i="2"/>
  <c r="N6878" i="2"/>
  <c r="N7193" i="2"/>
  <c r="N7658" i="2"/>
  <c r="N7946" i="2"/>
  <c r="N8175" i="2"/>
  <c r="N8661" i="2"/>
  <c r="N8846" i="2"/>
  <c r="N8980" i="2"/>
  <c r="N9133" i="2"/>
  <c r="N9307" i="2"/>
  <c r="N9452" i="2"/>
  <c r="N9506" i="2"/>
  <c r="N9637" i="2"/>
  <c r="N9729" i="2"/>
  <c r="N9762" i="2"/>
  <c r="N9822" i="2"/>
  <c r="N9879" i="2"/>
  <c r="N9951" i="2"/>
  <c r="N3840" i="2"/>
  <c r="N7830" i="2"/>
  <c r="N8118" i="2"/>
  <c r="N8342" i="2"/>
  <c r="N8517" i="2"/>
  <c r="N8761" i="2"/>
  <c r="N8847" i="2"/>
  <c r="N9012" i="2"/>
  <c r="N9164" i="2"/>
  <c r="N9242" i="2"/>
  <c r="N9379" i="2"/>
  <c r="N9474" i="2"/>
  <c r="N9524" i="2"/>
  <c r="N9746" i="2"/>
  <c r="N9808" i="2"/>
  <c r="N9952" i="2"/>
  <c r="N8013" i="2"/>
  <c r="N8662" i="2"/>
  <c r="N8788" i="2"/>
  <c r="N8934" i="2"/>
  <c r="N9091" i="2"/>
  <c r="N9308" i="2"/>
  <c r="N9356" i="2"/>
  <c r="N9458" i="2"/>
  <c r="N9603" i="2"/>
  <c r="N9715" i="2"/>
  <c r="N9763" i="2"/>
  <c r="N9794" i="2"/>
  <c r="N9837" i="2"/>
  <c r="N9924" i="2"/>
  <c r="N9981" i="2"/>
  <c r="N4070" i="2"/>
  <c r="N7900" i="2"/>
  <c r="N8188" i="2"/>
  <c r="N8354" i="2"/>
  <c r="N8574" i="2"/>
  <c r="N8823" i="2"/>
  <c r="N8909" i="2"/>
  <c r="N8989" i="2"/>
  <c r="N9146" i="2"/>
  <c r="N9380" i="2"/>
  <c r="N9475" i="2"/>
  <c r="N9530" i="2"/>
  <c r="N9565" i="2"/>
  <c r="N9626" i="2"/>
  <c r="N9699" i="2"/>
  <c r="N9747" i="2"/>
  <c r="N7684" i="2"/>
  <c r="N8824" i="2"/>
  <c r="N9092" i="2"/>
  <c r="N9403" i="2"/>
  <c r="N9459" i="2"/>
  <c r="N9588" i="2"/>
  <c r="N9644" i="2"/>
  <c r="N9716" i="2"/>
  <c r="N9810" i="2"/>
  <c r="N9853" i="2"/>
  <c r="N9896" i="2"/>
  <c r="N9925" i="2"/>
  <c r="N7958" i="2"/>
  <c r="N8246" i="2"/>
  <c r="N8421" i="2"/>
  <c r="N8634" i="2"/>
  <c r="N8803" i="2"/>
  <c r="N8910" i="2"/>
  <c r="N8995" i="2"/>
  <c r="N9147" i="2"/>
  <c r="N9421" i="2"/>
  <c r="N9493" i="2"/>
  <c r="N3810" i="2"/>
  <c r="N4673" i="2"/>
  <c r="N4964" i="2"/>
  <c r="N5450" i="2"/>
  <c r="N5614" i="2"/>
  <c r="N5815" i="2"/>
  <c r="N6493" i="2"/>
  <c r="N6591" i="2"/>
  <c r="N6778" i="2"/>
  <c r="N6877" i="2"/>
  <c r="N6956" i="2"/>
  <c r="N7015" i="2"/>
  <c r="N7108" i="2"/>
  <c r="N7181" i="2"/>
  <c r="N7391" i="2"/>
  <c r="N7526" i="2"/>
  <c r="N7654" i="2"/>
  <c r="N7710" i="2"/>
  <c r="N7821" i="2"/>
  <c r="N7930" i="2"/>
  <c r="N8109" i="2"/>
  <c r="N8218" i="2"/>
  <c r="N8506" i="2"/>
  <c r="N8609" i="2"/>
  <c r="N8689" i="2"/>
  <c r="N8726" i="2"/>
  <c r="N8812" i="2"/>
  <c r="N8838" i="2"/>
  <c r="N8866" i="2"/>
  <c r="N8892" i="2"/>
  <c r="N8918" i="2"/>
  <c r="N9108" i="2"/>
  <c r="N9132" i="2"/>
  <c r="N9156" i="2"/>
  <c r="N9259" i="2"/>
  <c r="N9301" i="2"/>
  <c r="N9348" i="2"/>
  <c r="N9411" i="2"/>
  <c r="N9451" i="2"/>
  <c r="N9468" i="2"/>
  <c r="N9483" i="2"/>
  <c r="N9500" i="2"/>
  <c r="N9540" i="2"/>
  <c r="N9596" i="2"/>
  <c r="N9636" i="2"/>
  <c r="N9692" i="2"/>
  <c r="N9740" i="2"/>
  <c r="N9788" i="2"/>
  <c r="N9817" i="2"/>
  <c r="N9831" i="2"/>
  <c r="N9846" i="2"/>
  <c r="N9860" i="2"/>
  <c r="N9889" i="2"/>
  <c r="N9903" i="2"/>
  <c r="N9918" i="2"/>
  <c r="N9932" i="2"/>
  <c r="N9961" i="2"/>
  <c r="N9975" i="2"/>
  <c r="N9990" i="2"/>
  <c r="N4683" i="2"/>
  <c r="N4975" i="2"/>
  <c r="N7054" i="2"/>
  <c r="M4" i="1"/>
  <c r="W4" i="1" s="1"/>
  <c r="S14" i="2"/>
  <c r="S19" i="2"/>
  <c r="M4" i="2"/>
  <c r="U4" i="2"/>
  <c r="U14" i="2" s="1"/>
  <c r="V4" i="1"/>
  <c r="V14" i="1" s="1"/>
  <c r="U4" i="1"/>
  <c r="U14" i="1" s="1"/>
  <c r="T14" i="1"/>
  <c r="X29" i="1" l="1"/>
  <c r="M5" i="2"/>
  <c r="P9" i="1"/>
  <c r="P21" i="1"/>
  <c r="P33" i="1"/>
  <c r="P45" i="1"/>
  <c r="P57" i="1"/>
  <c r="P69" i="1"/>
  <c r="P81" i="1"/>
  <c r="P93" i="1"/>
  <c r="P105" i="1"/>
  <c r="P117" i="1"/>
  <c r="P129" i="1"/>
  <c r="P141" i="1"/>
  <c r="P153" i="1"/>
  <c r="P165" i="1"/>
  <c r="P177" i="1"/>
  <c r="P189" i="1"/>
  <c r="P201" i="1"/>
  <c r="P213" i="1"/>
  <c r="P225" i="1"/>
  <c r="P237" i="1"/>
  <c r="P249" i="1"/>
  <c r="P261" i="1"/>
  <c r="P273" i="1"/>
  <c r="P10" i="1"/>
  <c r="P22" i="1"/>
  <c r="P34" i="1"/>
  <c r="P46" i="1"/>
  <c r="P58" i="1"/>
  <c r="P70" i="1"/>
  <c r="P82" i="1"/>
  <c r="P94" i="1"/>
  <c r="P106" i="1"/>
  <c r="P118" i="1"/>
  <c r="P130" i="1"/>
  <c r="P142" i="1"/>
  <c r="P154" i="1"/>
  <c r="P166" i="1"/>
  <c r="P178" i="1"/>
  <c r="P190" i="1"/>
  <c r="P202" i="1"/>
  <c r="P214" i="1"/>
  <c r="P226" i="1"/>
  <c r="P238" i="1"/>
  <c r="P250" i="1"/>
  <c r="P262" i="1"/>
  <c r="P274" i="1"/>
  <c r="P286" i="1"/>
  <c r="P298" i="1"/>
  <c r="P310" i="1"/>
  <c r="P322" i="1"/>
  <c r="P334" i="1"/>
  <c r="P346" i="1"/>
  <c r="P358" i="1"/>
  <c r="P370" i="1"/>
  <c r="P382" i="1"/>
  <c r="P394" i="1"/>
  <c r="P406" i="1"/>
  <c r="P418" i="1"/>
  <c r="P430" i="1"/>
  <c r="P442" i="1"/>
  <c r="P454" i="1"/>
  <c r="P466" i="1"/>
  <c r="P478" i="1"/>
  <c r="P490" i="1"/>
  <c r="P502" i="1"/>
  <c r="P514" i="1"/>
  <c r="P526" i="1"/>
  <c r="P538" i="1"/>
  <c r="P550" i="1"/>
  <c r="P562" i="1"/>
  <c r="P574" i="1"/>
  <c r="P586" i="1"/>
  <c r="P598" i="1"/>
  <c r="P610" i="1"/>
  <c r="P622" i="1"/>
  <c r="P634" i="1"/>
  <c r="P646" i="1"/>
  <c r="P658" i="1"/>
  <c r="P670" i="1"/>
  <c r="P682" i="1"/>
  <c r="P694" i="1"/>
  <c r="P706" i="1"/>
  <c r="P718" i="1"/>
  <c r="P730" i="1"/>
  <c r="P742" i="1"/>
  <c r="P754" i="1"/>
  <c r="P766" i="1"/>
  <c r="P778" i="1"/>
  <c r="P790" i="1"/>
  <c r="P802" i="1"/>
  <c r="P814" i="1"/>
  <c r="P826" i="1"/>
  <c r="P838" i="1"/>
  <c r="P850" i="1"/>
  <c r="P862" i="1"/>
  <c r="P874" i="1"/>
  <c r="P886" i="1"/>
  <c r="P898" i="1"/>
  <c r="P910" i="1"/>
  <c r="P922" i="1"/>
  <c r="P934" i="1"/>
  <c r="P946" i="1"/>
  <c r="P958" i="1"/>
  <c r="P970" i="1"/>
  <c r="P982" i="1"/>
  <c r="P994" i="1"/>
  <c r="P1006" i="1"/>
  <c r="P1018" i="1"/>
  <c r="P11" i="1"/>
  <c r="P25" i="1"/>
  <c r="P39" i="1"/>
  <c r="P53" i="1"/>
  <c r="P67" i="1"/>
  <c r="P83" i="1"/>
  <c r="P97" i="1"/>
  <c r="P111" i="1"/>
  <c r="P125" i="1"/>
  <c r="P139" i="1"/>
  <c r="P155" i="1"/>
  <c r="P169" i="1"/>
  <c r="P183" i="1"/>
  <c r="P197" i="1"/>
  <c r="P211" i="1"/>
  <c r="P227" i="1"/>
  <c r="P241" i="1"/>
  <c r="P255" i="1"/>
  <c r="P269" i="1"/>
  <c r="P283" i="1"/>
  <c r="P296" i="1"/>
  <c r="P309" i="1"/>
  <c r="P323" i="1"/>
  <c r="P336" i="1"/>
  <c r="P349" i="1"/>
  <c r="P362" i="1"/>
  <c r="P375" i="1"/>
  <c r="P388" i="1"/>
  <c r="P401" i="1"/>
  <c r="P414" i="1"/>
  <c r="P427" i="1"/>
  <c r="P440" i="1"/>
  <c r="P453" i="1"/>
  <c r="P467" i="1"/>
  <c r="P480" i="1"/>
  <c r="P493" i="1"/>
  <c r="P506" i="1"/>
  <c r="P519" i="1"/>
  <c r="P532" i="1"/>
  <c r="P545" i="1"/>
  <c r="P558" i="1"/>
  <c r="P571" i="1"/>
  <c r="P584" i="1"/>
  <c r="P597" i="1"/>
  <c r="P611" i="1"/>
  <c r="P624" i="1"/>
  <c r="P637" i="1"/>
  <c r="P650" i="1"/>
  <c r="P663" i="1"/>
  <c r="P676" i="1"/>
  <c r="P689" i="1"/>
  <c r="P702" i="1"/>
  <c r="P715" i="1"/>
  <c r="P728" i="1"/>
  <c r="P741" i="1"/>
  <c r="P755" i="1"/>
  <c r="P768" i="1"/>
  <c r="P781" i="1"/>
  <c r="P794" i="1"/>
  <c r="P807" i="1"/>
  <c r="P820" i="1"/>
  <c r="P833" i="1"/>
  <c r="P846" i="1"/>
  <c r="P859" i="1"/>
  <c r="P872" i="1"/>
  <c r="P885" i="1"/>
  <c r="P899" i="1"/>
  <c r="P912" i="1"/>
  <c r="P925" i="1"/>
  <c r="P938" i="1"/>
  <c r="P951" i="1"/>
  <c r="P964" i="1"/>
  <c r="P977" i="1"/>
  <c r="P990" i="1"/>
  <c r="P1003" i="1"/>
  <c r="P1016" i="1"/>
  <c r="P1029" i="1"/>
  <c r="P1041" i="1"/>
  <c r="P1053" i="1"/>
  <c r="P1065" i="1"/>
  <c r="P1077" i="1"/>
  <c r="P1089" i="1"/>
  <c r="P1101" i="1"/>
  <c r="P1113" i="1"/>
  <c r="P1125" i="1"/>
  <c r="P12" i="1"/>
  <c r="P26" i="1"/>
  <c r="P40" i="1"/>
  <c r="P54" i="1"/>
  <c r="P68" i="1"/>
  <c r="P84" i="1"/>
  <c r="P98" i="1"/>
  <c r="P112" i="1"/>
  <c r="P126" i="1"/>
  <c r="P140" i="1"/>
  <c r="P156" i="1"/>
  <c r="P170" i="1"/>
  <c r="P184" i="1"/>
  <c r="P198" i="1"/>
  <c r="P212" i="1"/>
  <c r="P228" i="1"/>
  <c r="P242" i="1"/>
  <c r="P256" i="1"/>
  <c r="P270" i="1"/>
  <c r="P284" i="1"/>
  <c r="P297" i="1"/>
  <c r="P311" i="1"/>
  <c r="P324" i="1"/>
  <c r="P337" i="1"/>
  <c r="P350" i="1"/>
  <c r="P363" i="1"/>
  <c r="P376" i="1"/>
  <c r="P389" i="1"/>
  <c r="P402" i="1"/>
  <c r="P415" i="1"/>
  <c r="P428" i="1"/>
  <c r="P441" i="1"/>
  <c r="P455" i="1"/>
  <c r="P468" i="1"/>
  <c r="P481" i="1"/>
  <c r="P13" i="1"/>
  <c r="P27" i="1"/>
  <c r="P41" i="1"/>
  <c r="P55" i="1"/>
  <c r="P71" i="1"/>
  <c r="P85" i="1"/>
  <c r="P99" i="1"/>
  <c r="P113" i="1"/>
  <c r="P127" i="1"/>
  <c r="P143" i="1"/>
  <c r="P157" i="1"/>
  <c r="P171" i="1"/>
  <c r="P185" i="1"/>
  <c r="P199" i="1"/>
  <c r="P215" i="1"/>
  <c r="P229" i="1"/>
  <c r="P243" i="1"/>
  <c r="P257" i="1"/>
  <c r="P271" i="1"/>
  <c r="P285" i="1"/>
  <c r="P299" i="1"/>
  <c r="P312" i="1"/>
  <c r="P325" i="1"/>
  <c r="P338" i="1"/>
  <c r="P351" i="1"/>
  <c r="P364" i="1"/>
  <c r="P377" i="1"/>
  <c r="P390" i="1"/>
  <c r="P403" i="1"/>
  <c r="P416" i="1"/>
  <c r="P429" i="1"/>
  <c r="P443" i="1"/>
  <c r="P456" i="1"/>
  <c r="P469" i="1"/>
  <c r="P482" i="1"/>
  <c r="P495" i="1"/>
  <c r="P508" i="1"/>
  <c r="P521" i="1"/>
  <c r="P534" i="1"/>
  <c r="P547" i="1"/>
  <c r="P560" i="1"/>
  <c r="P573" i="1"/>
  <c r="P587" i="1"/>
  <c r="P600" i="1"/>
  <c r="P613" i="1"/>
  <c r="P626" i="1"/>
  <c r="P639" i="1"/>
  <c r="P652" i="1"/>
  <c r="P665" i="1"/>
  <c r="P678" i="1"/>
  <c r="P691" i="1"/>
  <c r="P704" i="1"/>
  <c r="P717" i="1"/>
  <c r="P731" i="1"/>
  <c r="P744" i="1"/>
  <c r="P757" i="1"/>
  <c r="P770" i="1"/>
  <c r="P783" i="1"/>
  <c r="P796" i="1"/>
  <c r="P809" i="1"/>
  <c r="P822" i="1"/>
  <c r="P835" i="1"/>
  <c r="P848" i="1"/>
  <c r="P861" i="1"/>
  <c r="P875" i="1"/>
  <c r="P888" i="1"/>
  <c r="P901" i="1"/>
  <c r="P914" i="1"/>
  <c r="P927" i="1"/>
  <c r="P940" i="1"/>
  <c r="P953" i="1"/>
  <c r="P966" i="1"/>
  <c r="P979" i="1"/>
  <c r="P992" i="1"/>
  <c r="P1005" i="1"/>
  <c r="P1019" i="1"/>
  <c r="P1031" i="1"/>
  <c r="P1043" i="1"/>
  <c r="P1055" i="1"/>
  <c r="P1067" i="1"/>
  <c r="P1079" i="1"/>
  <c r="P1091" i="1"/>
  <c r="P1103" i="1"/>
  <c r="P1115" i="1"/>
  <c r="P1127" i="1"/>
  <c r="P14" i="1"/>
  <c r="P31" i="1"/>
  <c r="P50" i="1"/>
  <c r="P72" i="1"/>
  <c r="P89" i="1"/>
  <c r="P108" i="1"/>
  <c r="P128" i="1"/>
  <c r="P147" i="1"/>
  <c r="P164" i="1"/>
  <c r="P186" i="1"/>
  <c r="P205" i="1"/>
  <c r="P222" i="1"/>
  <c r="P244" i="1"/>
  <c r="P263" i="1"/>
  <c r="P280" i="1"/>
  <c r="P300" i="1"/>
  <c r="P316" i="1"/>
  <c r="P332" i="1"/>
  <c r="P352" i="1"/>
  <c r="P368" i="1"/>
  <c r="P385" i="1"/>
  <c r="P404" i="1"/>
  <c r="P421" i="1"/>
  <c r="P437" i="1"/>
  <c r="P457" i="1"/>
  <c r="P473" i="1"/>
  <c r="P489" i="1"/>
  <c r="P505" i="1"/>
  <c r="P522" i="1"/>
  <c r="P537" i="1"/>
  <c r="P553" i="1"/>
  <c r="P568" i="1"/>
  <c r="P583" i="1"/>
  <c r="P601" i="1"/>
  <c r="P616" i="1"/>
  <c r="P631" i="1"/>
  <c r="P647" i="1"/>
  <c r="P662" i="1"/>
  <c r="P679" i="1"/>
  <c r="P695" i="1"/>
  <c r="P710" i="1"/>
  <c r="P725" i="1"/>
  <c r="P740" i="1"/>
  <c r="P758" i="1"/>
  <c r="P773" i="1"/>
  <c r="P788" i="1"/>
  <c r="P804" i="1"/>
  <c r="P819" i="1"/>
  <c r="P836" i="1"/>
  <c r="P852" i="1"/>
  <c r="P867" i="1"/>
  <c r="P882" i="1"/>
  <c r="P897" i="1"/>
  <c r="P915" i="1"/>
  <c r="P930" i="1"/>
  <c r="P945" i="1"/>
  <c r="P961" i="1"/>
  <c r="P976" i="1"/>
  <c r="P993" i="1"/>
  <c r="P1009" i="1"/>
  <c r="P1024" i="1"/>
  <c r="P1038" i="1"/>
  <c r="P1052" i="1"/>
  <c r="P1068" i="1"/>
  <c r="P1082" i="1"/>
  <c r="P1096" i="1"/>
  <c r="P1110" i="1"/>
  <c r="P1124" i="1"/>
  <c r="P1138" i="1"/>
  <c r="P1150" i="1"/>
  <c r="P1162" i="1"/>
  <c r="P1174" i="1"/>
  <c r="P1186" i="1"/>
  <c r="P1198" i="1"/>
  <c r="P1210" i="1"/>
  <c r="P1222" i="1"/>
  <c r="P1234" i="1"/>
  <c r="P1246" i="1"/>
  <c r="P1258" i="1"/>
  <c r="P1270" i="1"/>
  <c r="P1282" i="1"/>
  <c r="P1294" i="1"/>
  <c r="P1306" i="1"/>
  <c r="P1318" i="1"/>
  <c r="P1330" i="1"/>
  <c r="P1342" i="1"/>
  <c r="P1354" i="1"/>
  <c r="P1366" i="1"/>
  <c r="P15" i="1"/>
  <c r="P32" i="1"/>
  <c r="P51" i="1"/>
  <c r="P73" i="1"/>
  <c r="P90" i="1"/>
  <c r="P109" i="1"/>
  <c r="P131" i="1"/>
  <c r="P148" i="1"/>
  <c r="P167" i="1"/>
  <c r="P187" i="1"/>
  <c r="P206" i="1"/>
  <c r="P223" i="1"/>
  <c r="P245" i="1"/>
  <c r="P264" i="1"/>
  <c r="P281" i="1"/>
  <c r="P301" i="1"/>
  <c r="P317" i="1"/>
  <c r="P333" i="1"/>
  <c r="P353" i="1"/>
  <c r="P369" i="1"/>
  <c r="P386" i="1"/>
  <c r="P405" i="1"/>
  <c r="P422" i="1"/>
  <c r="P438" i="1"/>
  <c r="P458" i="1"/>
  <c r="P474" i="1"/>
  <c r="P491" i="1"/>
  <c r="P507" i="1"/>
  <c r="P523" i="1"/>
  <c r="P539" i="1"/>
  <c r="P554" i="1"/>
  <c r="P569" i="1"/>
  <c r="P585" i="1"/>
  <c r="P16" i="1"/>
  <c r="P35" i="1"/>
  <c r="P52" i="1"/>
  <c r="P74" i="1"/>
  <c r="P91" i="1"/>
  <c r="P110" i="1"/>
  <c r="P132" i="1"/>
  <c r="P149" i="1"/>
  <c r="P168" i="1"/>
  <c r="P188" i="1"/>
  <c r="P207" i="1"/>
  <c r="P224" i="1"/>
  <c r="P246" i="1"/>
  <c r="P265" i="1"/>
  <c r="P282" i="1"/>
  <c r="P302" i="1"/>
  <c r="P318" i="1"/>
  <c r="P335" i="1"/>
  <c r="P354" i="1"/>
  <c r="P371" i="1"/>
  <c r="P387" i="1"/>
  <c r="P407" i="1"/>
  <c r="P423" i="1"/>
  <c r="P439" i="1"/>
  <c r="P459" i="1"/>
  <c r="P475" i="1"/>
  <c r="P492" i="1"/>
  <c r="P509" i="1"/>
  <c r="P524" i="1"/>
  <c r="P540" i="1"/>
  <c r="P555" i="1"/>
  <c r="P570" i="1"/>
  <c r="P588" i="1"/>
  <c r="P603" i="1"/>
  <c r="P618" i="1"/>
  <c r="P633" i="1"/>
  <c r="P649" i="1"/>
  <c r="P666" i="1"/>
  <c r="P681" i="1"/>
  <c r="P697" i="1"/>
  <c r="P712" i="1"/>
  <c r="P727" i="1"/>
  <c r="P745" i="1"/>
  <c r="P760" i="1"/>
  <c r="P775" i="1"/>
  <c r="P791" i="1"/>
  <c r="P806" i="1"/>
  <c r="P823" i="1"/>
  <c r="P839" i="1"/>
  <c r="P854" i="1"/>
  <c r="P869" i="1"/>
  <c r="P884" i="1"/>
  <c r="P902" i="1"/>
  <c r="P917" i="1"/>
  <c r="P932" i="1"/>
  <c r="P948" i="1"/>
  <c r="P963" i="1"/>
  <c r="P980" i="1"/>
  <c r="P996" i="1"/>
  <c r="P1011" i="1"/>
  <c r="P1026" i="1"/>
  <c r="P1040" i="1"/>
  <c r="P1056" i="1"/>
  <c r="P1070" i="1"/>
  <c r="P1084" i="1"/>
  <c r="P1098" i="1"/>
  <c r="P1112" i="1"/>
  <c r="P1128" i="1"/>
  <c r="P1140" i="1"/>
  <c r="P1152" i="1"/>
  <c r="P1164" i="1"/>
  <c r="P1176" i="1"/>
  <c r="P1188" i="1"/>
  <c r="P1200" i="1"/>
  <c r="P1212" i="1"/>
  <c r="P1224" i="1"/>
  <c r="P1236" i="1"/>
  <c r="P1248" i="1"/>
  <c r="P1260" i="1"/>
  <c r="P1272" i="1"/>
  <c r="P1284" i="1"/>
  <c r="P1296" i="1"/>
  <c r="P1308" i="1"/>
  <c r="P1320" i="1"/>
  <c r="P1332" i="1"/>
  <c r="P17" i="1"/>
  <c r="P42" i="1"/>
  <c r="P64" i="1"/>
  <c r="P92" i="1"/>
  <c r="P119" i="1"/>
  <c r="P144" i="1"/>
  <c r="P172" i="1"/>
  <c r="P194" i="1"/>
  <c r="P219" i="1"/>
  <c r="P247" i="1"/>
  <c r="P272" i="1"/>
  <c r="P293" i="1"/>
  <c r="P319" i="1"/>
  <c r="P342" i="1"/>
  <c r="P365" i="1"/>
  <c r="P391" i="1"/>
  <c r="P411" i="1"/>
  <c r="P434" i="1"/>
  <c r="P460" i="1"/>
  <c r="P483" i="1"/>
  <c r="P501" i="1"/>
  <c r="P525" i="1"/>
  <c r="P544" i="1"/>
  <c r="P565" i="1"/>
  <c r="P589" i="1"/>
  <c r="P606" i="1"/>
  <c r="P625" i="1"/>
  <c r="P643" i="1"/>
  <c r="P661" i="1"/>
  <c r="P683" i="1"/>
  <c r="P700" i="1"/>
  <c r="P720" i="1"/>
  <c r="P737" i="1"/>
  <c r="P756" i="1"/>
  <c r="P776" i="1"/>
  <c r="P795" i="1"/>
  <c r="P813" i="1"/>
  <c r="P831" i="1"/>
  <c r="P851" i="1"/>
  <c r="P870" i="1"/>
  <c r="P890" i="1"/>
  <c r="P907" i="1"/>
  <c r="P926" i="1"/>
  <c r="P944" i="1"/>
  <c r="P965" i="1"/>
  <c r="P984" i="1"/>
  <c r="P1001" i="1"/>
  <c r="P1021" i="1"/>
  <c r="P1037" i="1"/>
  <c r="P1057" i="1"/>
  <c r="P1073" i="1"/>
  <c r="P1090" i="1"/>
  <c r="P1107" i="1"/>
  <c r="P1123" i="1"/>
  <c r="P1141" i="1"/>
  <c r="P1155" i="1"/>
  <c r="P1169" i="1"/>
  <c r="P1183" i="1"/>
  <c r="P1197" i="1"/>
  <c r="P1213" i="1"/>
  <c r="P1227" i="1"/>
  <c r="P1241" i="1"/>
  <c r="P1255" i="1"/>
  <c r="P1269" i="1"/>
  <c r="P1285" i="1"/>
  <c r="P1299" i="1"/>
  <c r="P1313" i="1"/>
  <c r="P1327" i="1"/>
  <c r="P1341" i="1"/>
  <c r="P1355" i="1"/>
  <c r="P1368" i="1"/>
  <c r="P1380" i="1"/>
  <c r="P1392" i="1"/>
  <c r="P1404" i="1"/>
  <c r="P1416" i="1"/>
  <c r="P1428" i="1"/>
  <c r="P1440" i="1"/>
  <c r="P1452" i="1"/>
  <c r="P1464" i="1"/>
  <c r="P1476" i="1"/>
  <c r="P1488" i="1"/>
  <c r="P1500" i="1"/>
  <c r="P1512" i="1"/>
  <c r="P1524" i="1"/>
  <c r="P1536" i="1"/>
  <c r="P1548" i="1"/>
  <c r="P1560" i="1"/>
  <c r="P1572" i="1"/>
  <c r="P1584" i="1"/>
  <c r="P1596" i="1"/>
  <c r="P1608" i="1"/>
  <c r="P1620" i="1"/>
  <c r="P1632" i="1"/>
  <c r="P1644" i="1"/>
  <c r="P1656" i="1"/>
  <c r="P1668" i="1"/>
  <c r="P1680" i="1"/>
  <c r="P1692" i="1"/>
  <c r="P1704" i="1"/>
  <c r="P1716" i="1"/>
  <c r="P1728" i="1"/>
  <c r="P1740" i="1"/>
  <c r="P1752" i="1"/>
  <c r="P1764" i="1"/>
  <c r="P1776" i="1"/>
  <c r="P1788" i="1"/>
  <c r="P1800" i="1"/>
  <c r="P1812" i="1"/>
  <c r="P1824" i="1"/>
  <c r="P1836" i="1"/>
  <c r="P1848" i="1"/>
  <c r="P1860" i="1"/>
  <c r="P1872" i="1"/>
  <c r="P1884" i="1"/>
  <c r="P1896" i="1"/>
  <c r="P1908" i="1"/>
  <c r="P1920" i="1"/>
  <c r="P1932" i="1"/>
  <c r="P1944" i="1"/>
  <c r="P1956" i="1"/>
  <c r="P1968" i="1"/>
  <c r="P1980" i="1"/>
  <c r="P1992" i="1"/>
  <c r="P2004" i="1"/>
  <c r="P2016" i="1"/>
  <c r="P2028" i="1"/>
  <c r="P2040" i="1"/>
  <c r="P2052" i="1"/>
  <c r="P2064" i="1"/>
  <c r="P2076" i="1"/>
  <c r="P2088" i="1"/>
  <c r="P2100" i="1"/>
  <c r="P2112" i="1"/>
  <c r="P2124" i="1"/>
  <c r="P2136" i="1"/>
  <c r="P2148" i="1"/>
  <c r="P2160" i="1"/>
  <c r="P2172" i="1"/>
  <c r="P2184" i="1"/>
  <c r="P2196" i="1"/>
  <c r="P2208" i="1"/>
  <c r="P2220" i="1"/>
  <c r="P2232" i="1"/>
  <c r="P2244" i="1"/>
  <c r="P2256" i="1"/>
  <c r="P2268" i="1"/>
  <c r="P2280" i="1"/>
  <c r="P2292" i="1"/>
  <c r="P2304" i="1"/>
  <c r="P2316" i="1"/>
  <c r="P2328" i="1"/>
  <c r="P2340" i="1"/>
  <c r="P2352" i="1"/>
  <c r="P2364" i="1"/>
  <c r="P2376" i="1"/>
  <c r="P2388" i="1"/>
  <c r="P2400" i="1"/>
  <c r="P2412" i="1"/>
  <c r="P2424" i="1"/>
  <c r="P2436" i="1"/>
  <c r="P2448" i="1"/>
  <c r="P2460" i="1"/>
  <c r="P2472" i="1"/>
  <c r="P2484" i="1"/>
  <c r="P2496" i="1"/>
  <c r="P2508" i="1"/>
  <c r="P2520" i="1"/>
  <c r="P2532" i="1"/>
  <c r="P2544" i="1"/>
  <c r="P2556" i="1"/>
  <c r="P18" i="1"/>
  <c r="P43" i="1"/>
  <c r="P65" i="1"/>
  <c r="P95" i="1"/>
  <c r="P120" i="1"/>
  <c r="P145" i="1"/>
  <c r="P173" i="1"/>
  <c r="P195" i="1"/>
  <c r="P220" i="1"/>
  <c r="P248" i="1"/>
  <c r="P275" i="1"/>
  <c r="P294" i="1"/>
  <c r="P320" i="1"/>
  <c r="P343" i="1"/>
  <c r="P366" i="1"/>
  <c r="P392" i="1"/>
  <c r="P412" i="1"/>
  <c r="P435" i="1"/>
  <c r="P461" i="1"/>
  <c r="P484" i="1"/>
  <c r="P503" i="1"/>
  <c r="P527" i="1"/>
  <c r="P546" i="1"/>
  <c r="P566" i="1"/>
  <c r="P590" i="1"/>
  <c r="P607" i="1"/>
  <c r="P627" i="1"/>
  <c r="P644" i="1"/>
  <c r="P664" i="1"/>
  <c r="P684" i="1"/>
  <c r="P701" i="1"/>
  <c r="P721" i="1"/>
  <c r="P738" i="1"/>
  <c r="P759" i="1"/>
  <c r="P777" i="1"/>
  <c r="P797" i="1"/>
  <c r="P815" i="1"/>
  <c r="P832" i="1"/>
  <c r="P853" i="1"/>
  <c r="P871" i="1"/>
  <c r="P891" i="1"/>
  <c r="P908" i="1"/>
  <c r="P928" i="1"/>
  <c r="P947" i="1"/>
  <c r="P967" i="1"/>
  <c r="P985" i="1"/>
  <c r="P1002" i="1"/>
  <c r="P1022" i="1"/>
  <c r="P1039" i="1"/>
  <c r="P1058" i="1"/>
  <c r="P1074" i="1"/>
  <c r="P1092" i="1"/>
  <c r="P1108" i="1"/>
  <c r="P1126" i="1"/>
  <c r="P1142" i="1"/>
  <c r="P1156" i="1"/>
  <c r="P1170" i="1"/>
  <c r="P1184" i="1"/>
  <c r="P1199" i="1"/>
  <c r="P1214" i="1"/>
  <c r="P1228" i="1"/>
  <c r="P1242" i="1"/>
  <c r="P1256" i="1"/>
  <c r="P1271" i="1"/>
  <c r="P1286" i="1"/>
  <c r="P1300" i="1"/>
  <c r="P1314" i="1"/>
  <c r="P1328" i="1"/>
  <c r="P1343" i="1"/>
  <c r="P1356" i="1"/>
  <c r="P1369" i="1"/>
  <c r="P1381" i="1"/>
  <c r="P1393" i="1"/>
  <c r="P1405" i="1"/>
  <c r="P1417" i="1"/>
  <c r="P1429" i="1"/>
  <c r="P1441" i="1"/>
  <c r="P1453" i="1"/>
  <c r="P1465" i="1"/>
  <c r="P1477" i="1"/>
  <c r="P1489" i="1"/>
  <c r="P1501" i="1"/>
  <c r="P1513" i="1"/>
  <c r="P1525" i="1"/>
  <c r="P1537" i="1"/>
  <c r="P1549" i="1"/>
  <c r="P1561" i="1"/>
  <c r="P19" i="1"/>
  <c r="P44" i="1"/>
  <c r="P66" i="1"/>
  <c r="P96" i="1"/>
  <c r="P121" i="1"/>
  <c r="P146" i="1"/>
  <c r="P174" i="1"/>
  <c r="P196" i="1"/>
  <c r="P221" i="1"/>
  <c r="P251" i="1"/>
  <c r="P276" i="1"/>
  <c r="P295" i="1"/>
  <c r="P321" i="1"/>
  <c r="P344" i="1"/>
  <c r="P367" i="1"/>
  <c r="P393" i="1"/>
  <c r="P413" i="1"/>
  <c r="P436" i="1"/>
  <c r="P462" i="1"/>
  <c r="P485" i="1"/>
  <c r="P504" i="1"/>
  <c r="P528" i="1"/>
  <c r="P548" i="1"/>
  <c r="P567" i="1"/>
  <c r="P591" i="1"/>
  <c r="P608" i="1"/>
  <c r="P628" i="1"/>
  <c r="P645" i="1"/>
  <c r="P667" i="1"/>
  <c r="P685" i="1"/>
  <c r="P703" i="1"/>
  <c r="P722" i="1"/>
  <c r="P739" i="1"/>
  <c r="P761" i="1"/>
  <c r="P779" i="1"/>
  <c r="P798" i="1"/>
  <c r="P816" i="1"/>
  <c r="P834" i="1"/>
  <c r="P855" i="1"/>
  <c r="P873" i="1"/>
  <c r="P892" i="1"/>
  <c r="P909" i="1"/>
  <c r="P929" i="1"/>
  <c r="P949" i="1"/>
  <c r="P968" i="1"/>
  <c r="P986" i="1"/>
  <c r="P1004" i="1"/>
  <c r="P1023" i="1"/>
  <c r="P1042" i="1"/>
  <c r="P1059" i="1"/>
  <c r="P1075" i="1"/>
  <c r="P1093" i="1"/>
  <c r="P1109" i="1"/>
  <c r="P1129" i="1"/>
  <c r="P1143" i="1"/>
  <c r="P1157" i="1"/>
  <c r="P1171" i="1"/>
  <c r="P1185" i="1"/>
  <c r="P1201" i="1"/>
  <c r="P1215" i="1"/>
  <c r="P1229" i="1"/>
  <c r="P1243" i="1"/>
  <c r="P1257" i="1"/>
  <c r="P1273" i="1"/>
  <c r="P1287" i="1"/>
  <c r="P1301" i="1"/>
  <c r="P1315" i="1"/>
  <c r="P1329" i="1"/>
  <c r="P1344" i="1"/>
  <c r="P1357" i="1"/>
  <c r="P1370" i="1"/>
  <c r="P1382" i="1"/>
  <c r="P1394" i="1"/>
  <c r="P1406" i="1"/>
  <c r="P1418" i="1"/>
  <c r="P1430" i="1"/>
  <c r="P1442" i="1"/>
  <c r="P1454" i="1"/>
  <c r="P1466" i="1"/>
  <c r="P1478" i="1"/>
  <c r="P1490" i="1"/>
  <c r="P1502" i="1"/>
  <c r="P1514" i="1"/>
  <c r="P1526" i="1"/>
  <c r="P1538" i="1"/>
  <c r="P1550" i="1"/>
  <c r="P1562" i="1"/>
  <c r="P1574" i="1"/>
  <c r="P1586" i="1"/>
  <c r="P1598" i="1"/>
  <c r="P1610" i="1"/>
  <c r="P1622" i="1"/>
  <c r="P1634" i="1"/>
  <c r="P1646" i="1"/>
  <c r="P1658" i="1"/>
  <c r="P1670" i="1"/>
  <c r="P1682" i="1"/>
  <c r="P1694" i="1"/>
  <c r="P1706" i="1"/>
  <c r="P1718" i="1"/>
  <c r="P1730" i="1"/>
  <c r="P1742" i="1"/>
  <c r="P1754" i="1"/>
  <c r="P1766" i="1"/>
  <c r="P1778" i="1"/>
  <c r="P1790" i="1"/>
  <c r="P1802" i="1"/>
  <c r="P1814" i="1"/>
  <c r="P1826" i="1"/>
  <c r="P1838" i="1"/>
  <c r="P1850" i="1"/>
  <c r="P1862" i="1"/>
  <c r="P1874" i="1"/>
  <c r="P1886" i="1"/>
  <c r="P1898" i="1"/>
  <c r="P1910" i="1"/>
  <c r="P1922" i="1"/>
  <c r="P1934" i="1"/>
  <c r="P1946" i="1"/>
  <c r="P1958" i="1"/>
  <c r="P1970" i="1"/>
  <c r="P1982" i="1"/>
  <c r="P1994" i="1"/>
  <c r="P2006" i="1"/>
  <c r="P2018" i="1"/>
  <c r="P2030" i="1"/>
  <c r="P2042" i="1"/>
  <c r="P2054" i="1"/>
  <c r="P2066" i="1"/>
  <c r="P2078" i="1"/>
  <c r="P2090" i="1"/>
  <c r="P2102" i="1"/>
  <c r="P2114" i="1"/>
  <c r="P2126" i="1"/>
  <c r="P2138" i="1"/>
  <c r="P2150" i="1"/>
  <c r="P2162" i="1"/>
  <c r="P2174" i="1"/>
  <c r="P2186" i="1"/>
  <c r="P2198" i="1"/>
  <c r="P2210" i="1"/>
  <c r="P2222" i="1"/>
  <c r="P2234" i="1"/>
  <c r="P2246" i="1"/>
  <c r="P2258" i="1"/>
  <c r="P2270" i="1"/>
  <c r="P2282" i="1"/>
  <c r="P2294" i="1"/>
  <c r="P2306" i="1"/>
  <c r="P2318" i="1"/>
  <c r="P2330" i="1"/>
  <c r="P2342" i="1"/>
  <c r="P2354" i="1"/>
  <c r="P2366" i="1"/>
  <c r="P2378" i="1"/>
  <c r="P2390" i="1"/>
  <c r="P2402" i="1"/>
  <c r="P2414" i="1"/>
  <c r="P2426" i="1"/>
  <c r="P2438" i="1"/>
  <c r="P2450" i="1"/>
  <c r="P2462" i="1"/>
  <c r="P2474" i="1"/>
  <c r="P2486" i="1"/>
  <c r="P2498" i="1"/>
  <c r="P2510" i="1"/>
  <c r="P2522" i="1"/>
  <c r="P2534" i="1"/>
  <c r="P2546" i="1"/>
  <c r="P2558" i="1"/>
  <c r="P20" i="1"/>
  <c r="P56" i="1"/>
  <c r="P86" i="1"/>
  <c r="P122" i="1"/>
  <c r="P158" i="1"/>
  <c r="P191" i="1"/>
  <c r="P230" i="1"/>
  <c r="P258" i="1"/>
  <c r="P290" i="1"/>
  <c r="P326" i="1"/>
  <c r="P355" i="1"/>
  <c r="P381" i="1"/>
  <c r="P417" i="1"/>
  <c r="P447" i="1"/>
  <c r="P476" i="1"/>
  <c r="P510" i="1"/>
  <c r="P533" i="1"/>
  <c r="P561" i="1"/>
  <c r="P592" i="1"/>
  <c r="P615" i="1"/>
  <c r="P640" i="1"/>
  <c r="P668" i="1"/>
  <c r="P690" i="1"/>
  <c r="P714" i="1"/>
  <c r="P743" i="1"/>
  <c r="P765" i="1"/>
  <c r="P789" i="1"/>
  <c r="P817" i="1"/>
  <c r="P842" i="1"/>
  <c r="P865" i="1"/>
  <c r="P893" i="1"/>
  <c r="P918" i="1"/>
  <c r="P941" i="1"/>
  <c r="P969" i="1"/>
  <c r="P991" i="1"/>
  <c r="P1015" i="1"/>
  <c r="P1044" i="1"/>
  <c r="P1063" i="1"/>
  <c r="P1086" i="1"/>
  <c r="P1111" i="1"/>
  <c r="P1133" i="1"/>
  <c r="P1151" i="1"/>
  <c r="P1172" i="1"/>
  <c r="P1191" i="1"/>
  <c r="P1208" i="1"/>
  <c r="P1230" i="1"/>
  <c r="P1249" i="1"/>
  <c r="P1266" i="1"/>
  <c r="P1288" i="1"/>
  <c r="P1305" i="1"/>
  <c r="P1324" i="1"/>
  <c r="P1345" i="1"/>
  <c r="P1361" i="1"/>
  <c r="P1377" i="1"/>
  <c r="P1395" i="1"/>
  <c r="P1410" i="1"/>
  <c r="P1425" i="1"/>
  <c r="P1443" i="1"/>
  <c r="P1458" i="1"/>
  <c r="P1473" i="1"/>
  <c r="P1491" i="1"/>
  <c r="P1506" i="1"/>
  <c r="P1521" i="1"/>
  <c r="P1539" i="1"/>
  <c r="P1554" i="1"/>
  <c r="P1569" i="1"/>
  <c r="P1583" i="1"/>
  <c r="P1599" i="1"/>
  <c r="P1613" i="1"/>
  <c r="P1627" i="1"/>
  <c r="P1641" i="1"/>
  <c r="P1655" i="1"/>
  <c r="P1671" i="1"/>
  <c r="P1685" i="1"/>
  <c r="P1699" i="1"/>
  <c r="P1713" i="1"/>
  <c r="P1727" i="1"/>
  <c r="P1743" i="1"/>
  <c r="P1757" i="1"/>
  <c r="P1771" i="1"/>
  <c r="P1785" i="1"/>
  <c r="P1799" i="1"/>
  <c r="P1815" i="1"/>
  <c r="P1829" i="1"/>
  <c r="P1843" i="1"/>
  <c r="P1857" i="1"/>
  <c r="P1871" i="1"/>
  <c r="P1887" i="1"/>
  <c r="P1901" i="1"/>
  <c r="P1915" i="1"/>
  <c r="P1929" i="1"/>
  <c r="P1943" i="1"/>
  <c r="P1959" i="1"/>
  <c r="P1973" i="1"/>
  <c r="P1987" i="1"/>
  <c r="P2001" i="1"/>
  <c r="P2015" i="1"/>
  <c r="P2031" i="1"/>
  <c r="P2045" i="1"/>
  <c r="P2059" i="1"/>
  <c r="P2073" i="1"/>
  <c r="P2087" i="1"/>
  <c r="P2103" i="1"/>
  <c r="P2117" i="1"/>
  <c r="P2131" i="1"/>
  <c r="P2145" i="1"/>
  <c r="P2159" i="1"/>
  <c r="P2175" i="1"/>
  <c r="P2189" i="1"/>
  <c r="P2203" i="1"/>
  <c r="P2217" i="1"/>
  <c r="P2231" i="1"/>
  <c r="P2247" i="1"/>
  <c r="P2261" i="1"/>
  <c r="P2275" i="1"/>
  <c r="P2289" i="1"/>
  <c r="P2303" i="1"/>
  <c r="P2319" i="1"/>
  <c r="P2333" i="1"/>
  <c r="P2347" i="1"/>
  <c r="P2361" i="1"/>
  <c r="P2375" i="1"/>
  <c r="P2391" i="1"/>
  <c r="P2405" i="1"/>
  <c r="P2419" i="1"/>
  <c r="P2433" i="1"/>
  <c r="P2447" i="1"/>
  <c r="P2463" i="1"/>
  <c r="P2477" i="1"/>
  <c r="P2491" i="1"/>
  <c r="P2505" i="1"/>
  <c r="P2519" i="1"/>
  <c r="P2535" i="1"/>
  <c r="P2549" i="1"/>
  <c r="P2563" i="1"/>
  <c r="P2575" i="1"/>
  <c r="P2587" i="1"/>
  <c r="P2599" i="1"/>
  <c r="P2611" i="1"/>
  <c r="P2623" i="1"/>
  <c r="P2635" i="1"/>
  <c r="P2647" i="1"/>
  <c r="P2659" i="1"/>
  <c r="P2671" i="1"/>
  <c r="P2683" i="1"/>
  <c r="P2695" i="1"/>
  <c r="P2707" i="1"/>
  <c r="P2719" i="1"/>
  <c r="P2731" i="1"/>
  <c r="P2743" i="1"/>
  <c r="P2755" i="1"/>
  <c r="P2767" i="1"/>
  <c r="P2779" i="1"/>
  <c r="P2791" i="1"/>
  <c r="P2803" i="1"/>
  <c r="P2815" i="1"/>
  <c r="P2827" i="1"/>
  <c r="P2839" i="1"/>
  <c r="P2851" i="1"/>
  <c r="P2863" i="1"/>
  <c r="P2875" i="1"/>
  <c r="P2887" i="1"/>
  <c r="P2899" i="1"/>
  <c r="P2911" i="1"/>
  <c r="P2923" i="1"/>
  <c r="P2935" i="1"/>
  <c r="P2947" i="1"/>
  <c r="P2959" i="1"/>
  <c r="P2971" i="1"/>
  <c r="P2983" i="1"/>
  <c r="P2995" i="1"/>
  <c r="P3007" i="1"/>
  <c r="P3019" i="1"/>
  <c r="P3031" i="1"/>
  <c r="P3043" i="1"/>
  <c r="P3055" i="1"/>
  <c r="P3067" i="1"/>
  <c r="P3079" i="1"/>
  <c r="P3091" i="1"/>
  <c r="P3103" i="1"/>
  <c r="P3115" i="1"/>
  <c r="P3127" i="1"/>
  <c r="P3139" i="1"/>
  <c r="P3151" i="1"/>
  <c r="P3163" i="1"/>
  <c r="P3175" i="1"/>
  <c r="P3187" i="1"/>
  <c r="P3199" i="1"/>
  <c r="P3211" i="1"/>
  <c r="P3223" i="1"/>
  <c r="P3235" i="1"/>
  <c r="P3247" i="1"/>
  <c r="P3259" i="1"/>
  <c r="P3271" i="1"/>
  <c r="P3283" i="1"/>
  <c r="P3295" i="1"/>
  <c r="P3307" i="1"/>
  <c r="P3319" i="1"/>
  <c r="P3331" i="1"/>
  <c r="P3343" i="1"/>
  <c r="P3355" i="1"/>
  <c r="P3367" i="1"/>
  <c r="P3379" i="1"/>
  <c r="P3391" i="1"/>
  <c r="P3403" i="1"/>
  <c r="P3415" i="1"/>
  <c r="P3427" i="1"/>
  <c r="P3439" i="1"/>
  <c r="P3451" i="1"/>
  <c r="P3463" i="1"/>
  <c r="P3475" i="1"/>
  <c r="P3487" i="1"/>
  <c r="P3499" i="1"/>
  <c r="P3511" i="1"/>
  <c r="P3523" i="1"/>
  <c r="P3535" i="1"/>
  <c r="P3547" i="1"/>
  <c r="P3559" i="1"/>
  <c r="P3571" i="1"/>
  <c r="P3583" i="1"/>
  <c r="P3595" i="1"/>
  <c r="P3607" i="1"/>
  <c r="P3619" i="1"/>
  <c r="P3631" i="1"/>
  <c r="P3643" i="1"/>
  <c r="P3655" i="1"/>
  <c r="P3667" i="1"/>
  <c r="P3679" i="1"/>
  <c r="P3691" i="1"/>
  <c r="P3703" i="1"/>
  <c r="P3715" i="1"/>
  <c r="P3727" i="1"/>
  <c r="P3739" i="1"/>
  <c r="P3751" i="1"/>
  <c r="P3763" i="1"/>
  <c r="P3775" i="1"/>
  <c r="P3787" i="1"/>
  <c r="P3799" i="1"/>
  <c r="P3811" i="1"/>
  <c r="P3823" i="1"/>
  <c r="P3835" i="1"/>
  <c r="P3847" i="1"/>
  <c r="P3859" i="1"/>
  <c r="P3871" i="1"/>
  <c r="P3883" i="1"/>
  <c r="P3895" i="1"/>
  <c r="P3907" i="1"/>
  <c r="P3919" i="1"/>
  <c r="P3931" i="1"/>
  <c r="P3943" i="1"/>
  <c r="P3955" i="1"/>
  <c r="P3967" i="1"/>
  <c r="P3979" i="1"/>
  <c r="P3991" i="1"/>
  <c r="P4003" i="1"/>
  <c r="P4015" i="1"/>
  <c r="P4027" i="1"/>
  <c r="P4039" i="1"/>
  <c r="P4051" i="1"/>
  <c r="P4063" i="1"/>
  <c r="P4075" i="1"/>
  <c r="P4087" i="1"/>
  <c r="P4099" i="1"/>
  <c r="P4111" i="1"/>
  <c r="P4123" i="1"/>
  <c r="P4135" i="1"/>
  <c r="P4147" i="1"/>
  <c r="P4159" i="1"/>
  <c r="P4171" i="1"/>
  <c r="P4183" i="1"/>
  <c r="P4195" i="1"/>
  <c r="P4207" i="1"/>
  <c r="P4219" i="1"/>
  <c r="P4231" i="1"/>
  <c r="P4243" i="1"/>
  <c r="P4255" i="1"/>
  <c r="P4267" i="1"/>
  <c r="P4279" i="1"/>
  <c r="P4291" i="1"/>
  <c r="P4303" i="1"/>
  <c r="P4315" i="1"/>
  <c r="P4327" i="1"/>
  <c r="P4339" i="1"/>
  <c r="P4351" i="1"/>
  <c r="P4363" i="1"/>
  <c r="P4375" i="1"/>
  <c r="P4387" i="1"/>
  <c r="P4399" i="1"/>
  <c r="P4411" i="1"/>
  <c r="P4423" i="1"/>
  <c r="P4435" i="1"/>
  <c r="P4447" i="1"/>
  <c r="P4459" i="1"/>
  <c r="P4471" i="1"/>
  <c r="P4483" i="1"/>
  <c r="P4495" i="1"/>
  <c r="P4507" i="1"/>
  <c r="P4519" i="1"/>
  <c r="P4531" i="1"/>
  <c r="P4543" i="1"/>
  <c r="P4555" i="1"/>
  <c r="P4567" i="1"/>
  <c r="P4579" i="1"/>
  <c r="P4591" i="1"/>
  <c r="P4603" i="1"/>
  <c r="P4615" i="1"/>
  <c r="P4627" i="1"/>
  <c r="P4639" i="1"/>
  <c r="P4651" i="1"/>
  <c r="P4663" i="1"/>
  <c r="P4675" i="1"/>
  <c r="P4687" i="1"/>
  <c r="P4699" i="1"/>
  <c r="P4711" i="1"/>
  <c r="P4723" i="1"/>
  <c r="P4735" i="1"/>
  <c r="P4747" i="1"/>
  <c r="P4759" i="1"/>
  <c r="P4771" i="1"/>
  <c r="P4783" i="1"/>
  <c r="P4795" i="1"/>
  <c r="P4807" i="1"/>
  <c r="P4819" i="1"/>
  <c r="P4831" i="1"/>
  <c r="P4843" i="1"/>
  <c r="P4855" i="1"/>
  <c r="P4867" i="1"/>
  <c r="P4879" i="1"/>
  <c r="P4891" i="1"/>
  <c r="P4903" i="1"/>
  <c r="P4915" i="1"/>
  <c r="P4927" i="1"/>
  <c r="P4939" i="1"/>
  <c r="P4951" i="1"/>
  <c r="P4963" i="1"/>
  <c r="P4975" i="1"/>
  <c r="P4987" i="1"/>
  <c r="P4999" i="1"/>
  <c r="P5011" i="1"/>
  <c r="P5023" i="1"/>
  <c r="P5035" i="1"/>
  <c r="P23" i="1"/>
  <c r="P59" i="1"/>
  <c r="P87" i="1"/>
  <c r="P123" i="1"/>
  <c r="P159" i="1"/>
  <c r="P192" i="1"/>
  <c r="P231" i="1"/>
  <c r="P259" i="1"/>
  <c r="P291" i="1"/>
  <c r="P327" i="1"/>
  <c r="P356" i="1"/>
  <c r="P383" i="1"/>
  <c r="P419" i="1"/>
  <c r="P448" i="1"/>
  <c r="P477" i="1"/>
  <c r="P511" i="1"/>
  <c r="P535" i="1"/>
  <c r="P563" i="1"/>
  <c r="P593" i="1"/>
  <c r="P617" i="1"/>
  <c r="P641" i="1"/>
  <c r="P669" i="1"/>
  <c r="P692" i="1"/>
  <c r="P716" i="1"/>
  <c r="P746" i="1"/>
  <c r="P767" i="1"/>
  <c r="P792" i="1"/>
  <c r="P818" i="1"/>
  <c r="P843" i="1"/>
  <c r="P866" i="1"/>
  <c r="P894" i="1"/>
  <c r="P919" i="1"/>
  <c r="P942" i="1"/>
  <c r="P971" i="1"/>
  <c r="P995" i="1"/>
  <c r="P1017" i="1"/>
  <c r="P1045" i="1"/>
  <c r="P1064" i="1"/>
  <c r="P1087" i="1"/>
  <c r="P1114" i="1"/>
  <c r="P1134" i="1"/>
  <c r="P1153" i="1"/>
  <c r="P1173" i="1"/>
  <c r="P1192" i="1"/>
  <c r="P1209" i="1"/>
  <c r="P1231" i="1"/>
  <c r="P1250" i="1"/>
  <c r="P1267" i="1"/>
  <c r="P1289" i="1"/>
  <c r="P1307" i="1"/>
  <c r="P1325" i="1"/>
  <c r="P1346" i="1"/>
  <c r="P1362" i="1"/>
  <c r="P1378" i="1"/>
  <c r="P1396" i="1"/>
  <c r="P1411" i="1"/>
  <c r="P1426" i="1"/>
  <c r="P1444" i="1"/>
  <c r="P1459" i="1"/>
  <c r="P1474" i="1"/>
  <c r="P1492" i="1"/>
  <c r="P1507" i="1"/>
  <c r="P1522" i="1"/>
  <c r="P1540" i="1"/>
  <c r="P1555" i="1"/>
  <c r="P1570" i="1"/>
  <c r="P1585" i="1"/>
  <c r="P1600" i="1"/>
  <c r="P1614" i="1"/>
  <c r="P1628" i="1"/>
  <c r="P1642" i="1"/>
  <c r="P1657" i="1"/>
  <c r="P1672" i="1"/>
  <c r="P1686" i="1"/>
  <c r="P1700" i="1"/>
  <c r="P1714" i="1"/>
  <c r="P1729" i="1"/>
  <c r="P1744" i="1"/>
  <c r="P1758" i="1"/>
  <c r="P1772" i="1"/>
  <c r="P1786" i="1"/>
  <c r="P1801" i="1"/>
  <c r="P1816" i="1"/>
  <c r="P1830" i="1"/>
  <c r="P1844" i="1"/>
  <c r="P1858" i="1"/>
  <c r="P1873" i="1"/>
  <c r="P1888" i="1"/>
  <c r="P1902" i="1"/>
  <c r="P1916" i="1"/>
  <c r="P1930" i="1"/>
  <c r="P1945" i="1"/>
  <c r="P1960" i="1"/>
  <c r="P1974" i="1"/>
  <c r="P1988" i="1"/>
  <c r="P2002" i="1"/>
  <c r="P2017" i="1"/>
  <c r="P2032" i="1"/>
  <c r="P2046" i="1"/>
  <c r="P2060" i="1"/>
  <c r="P2074" i="1"/>
  <c r="P2089" i="1"/>
  <c r="P2104" i="1"/>
  <c r="P2118" i="1"/>
  <c r="P2132" i="1"/>
  <c r="P2146" i="1"/>
  <c r="P2161" i="1"/>
  <c r="P2176" i="1"/>
  <c r="P2190" i="1"/>
  <c r="P2204" i="1"/>
  <c r="P2218" i="1"/>
  <c r="P2233" i="1"/>
  <c r="P24" i="1"/>
  <c r="P60" i="1"/>
  <c r="P88" i="1"/>
  <c r="P124" i="1"/>
  <c r="P160" i="1"/>
  <c r="P193" i="1"/>
  <c r="P232" i="1"/>
  <c r="P260" i="1"/>
  <c r="P292" i="1"/>
  <c r="P328" i="1"/>
  <c r="P357" i="1"/>
  <c r="P384" i="1"/>
  <c r="P420" i="1"/>
  <c r="P449" i="1"/>
  <c r="P479" i="1"/>
  <c r="P512" i="1"/>
  <c r="P536" i="1"/>
  <c r="P564" i="1"/>
  <c r="P594" i="1"/>
  <c r="P619" i="1"/>
  <c r="P642" i="1"/>
  <c r="P671" i="1"/>
  <c r="P693" i="1"/>
  <c r="P719" i="1"/>
  <c r="P747" i="1"/>
  <c r="P769" i="1"/>
  <c r="P793" i="1"/>
  <c r="P821" i="1"/>
  <c r="P844" i="1"/>
  <c r="P868" i="1"/>
  <c r="P895" i="1"/>
  <c r="P920" i="1"/>
  <c r="P943" i="1"/>
  <c r="P972" i="1"/>
  <c r="P997" i="1"/>
  <c r="P1020" i="1"/>
  <c r="P1046" i="1"/>
  <c r="P1066" i="1"/>
  <c r="P1088" i="1"/>
  <c r="P1116" i="1"/>
  <c r="P1135" i="1"/>
  <c r="P1154" i="1"/>
  <c r="P1175" i="1"/>
  <c r="P1193" i="1"/>
  <c r="P1211" i="1"/>
  <c r="P1232" i="1"/>
  <c r="P1251" i="1"/>
  <c r="P1268" i="1"/>
  <c r="P1290" i="1"/>
  <c r="P1309" i="1"/>
  <c r="P1326" i="1"/>
  <c r="P1347" i="1"/>
  <c r="P1363" i="1"/>
  <c r="P1379" i="1"/>
  <c r="P1397" i="1"/>
  <c r="P1412" i="1"/>
  <c r="P1427" i="1"/>
  <c r="P1445" i="1"/>
  <c r="P1460" i="1"/>
  <c r="P1475" i="1"/>
  <c r="P1493" i="1"/>
  <c r="P1508" i="1"/>
  <c r="P1523" i="1"/>
  <c r="P1541" i="1"/>
  <c r="P1556" i="1"/>
  <c r="P1571" i="1"/>
  <c r="P1587" i="1"/>
  <c r="P1601" i="1"/>
  <c r="P1615" i="1"/>
  <c r="P1629" i="1"/>
  <c r="P1643" i="1"/>
  <c r="P1659" i="1"/>
  <c r="P1673" i="1"/>
  <c r="P1687" i="1"/>
  <c r="P1701" i="1"/>
  <c r="P1715" i="1"/>
  <c r="P1731" i="1"/>
  <c r="P1745" i="1"/>
  <c r="P1759" i="1"/>
  <c r="P1773" i="1"/>
  <c r="P1787" i="1"/>
  <c r="P1803" i="1"/>
  <c r="P1817" i="1"/>
  <c r="P1831" i="1"/>
  <c r="P1845" i="1"/>
  <c r="P1859" i="1"/>
  <c r="P1875" i="1"/>
  <c r="P1889" i="1"/>
  <c r="P1903" i="1"/>
  <c r="P1917" i="1"/>
  <c r="P1931" i="1"/>
  <c r="P1947" i="1"/>
  <c r="P1961" i="1"/>
  <c r="P1975" i="1"/>
  <c r="P1989" i="1"/>
  <c r="P2003" i="1"/>
  <c r="P2019" i="1"/>
  <c r="P2033" i="1"/>
  <c r="P2047" i="1"/>
  <c r="P2061" i="1"/>
  <c r="P2075" i="1"/>
  <c r="P2091" i="1"/>
  <c r="P2105" i="1"/>
  <c r="P2119" i="1"/>
  <c r="P2133" i="1"/>
  <c r="P2147" i="1"/>
  <c r="P2163" i="1"/>
  <c r="P2177" i="1"/>
  <c r="P2191" i="1"/>
  <c r="P2205" i="1"/>
  <c r="P2219" i="1"/>
  <c r="P2235" i="1"/>
  <c r="P2249" i="1"/>
  <c r="P2263" i="1"/>
  <c r="P2277" i="1"/>
  <c r="P2291" i="1"/>
  <c r="P2307" i="1"/>
  <c r="P2321" i="1"/>
  <c r="P2335" i="1"/>
  <c r="P2349" i="1"/>
  <c r="P2363" i="1"/>
  <c r="P2379" i="1"/>
  <c r="P2393" i="1"/>
  <c r="P2407" i="1"/>
  <c r="P2421" i="1"/>
  <c r="P2435" i="1"/>
  <c r="P2451" i="1"/>
  <c r="P2465" i="1"/>
  <c r="P2479" i="1"/>
  <c r="P2493" i="1"/>
  <c r="P2507" i="1"/>
  <c r="P2523" i="1"/>
  <c r="P2537" i="1"/>
  <c r="P2551" i="1"/>
  <c r="P2565" i="1"/>
  <c r="P2577" i="1"/>
  <c r="P2589" i="1"/>
  <c r="P2601" i="1"/>
  <c r="P2613" i="1"/>
  <c r="P2625" i="1"/>
  <c r="P2637" i="1"/>
  <c r="P2649" i="1"/>
  <c r="P2661" i="1"/>
  <c r="P2673" i="1"/>
  <c r="P2685" i="1"/>
  <c r="P2697" i="1"/>
  <c r="P2709" i="1"/>
  <c r="P2721" i="1"/>
  <c r="P2733" i="1"/>
  <c r="P2745" i="1"/>
  <c r="P2757" i="1"/>
  <c r="P2769" i="1"/>
  <c r="P2781" i="1"/>
  <c r="P2793" i="1"/>
  <c r="P2805" i="1"/>
  <c r="P2817" i="1"/>
  <c r="P2829" i="1"/>
  <c r="P2841" i="1"/>
  <c r="P2853" i="1"/>
  <c r="P2865" i="1"/>
  <c r="P2877" i="1"/>
  <c r="P2889" i="1"/>
  <c r="P2901" i="1"/>
  <c r="P2913" i="1"/>
  <c r="P2925" i="1"/>
  <c r="P2937" i="1"/>
  <c r="P2949" i="1"/>
  <c r="P2961" i="1"/>
  <c r="P2973" i="1"/>
  <c r="P2985" i="1"/>
  <c r="P2997" i="1"/>
  <c r="P3009" i="1"/>
  <c r="P3021" i="1"/>
  <c r="P3033" i="1"/>
  <c r="P3045" i="1"/>
  <c r="P3057" i="1"/>
  <c r="P3069" i="1"/>
  <c r="P3081" i="1"/>
  <c r="P3093" i="1"/>
  <c r="P3105" i="1"/>
  <c r="P3117" i="1"/>
  <c r="P3129" i="1"/>
  <c r="P3141" i="1"/>
  <c r="P3153" i="1"/>
  <c r="P3165" i="1"/>
  <c r="P3177" i="1"/>
  <c r="P3189" i="1"/>
  <c r="P3201" i="1"/>
  <c r="P3213" i="1"/>
  <c r="P3225" i="1"/>
  <c r="P3237" i="1"/>
  <c r="P3249" i="1"/>
  <c r="P3261" i="1"/>
  <c r="P3273" i="1"/>
  <c r="P3285" i="1"/>
  <c r="P3297" i="1"/>
  <c r="P3309" i="1"/>
  <c r="P3321" i="1"/>
  <c r="P3333" i="1"/>
  <c r="P3345" i="1"/>
  <c r="P3357" i="1"/>
  <c r="P3369" i="1"/>
  <c r="P3381" i="1"/>
  <c r="P3393" i="1"/>
  <c r="P3405" i="1"/>
  <c r="P3417" i="1"/>
  <c r="P3429" i="1"/>
  <c r="P3441" i="1"/>
  <c r="P3453" i="1"/>
  <c r="P3465" i="1"/>
  <c r="P3477" i="1"/>
  <c r="P3489" i="1"/>
  <c r="P3501" i="1"/>
  <c r="P3513" i="1"/>
  <c r="P3525" i="1"/>
  <c r="P3537" i="1"/>
  <c r="P3549" i="1"/>
  <c r="P3561" i="1"/>
  <c r="P3573" i="1"/>
  <c r="P3585" i="1"/>
  <c r="P3597" i="1"/>
  <c r="P3609" i="1"/>
  <c r="P3621" i="1"/>
  <c r="P3633" i="1"/>
  <c r="P3645" i="1"/>
  <c r="P3657" i="1"/>
  <c r="P3669" i="1"/>
  <c r="P3681" i="1"/>
  <c r="P3693" i="1"/>
  <c r="P3705" i="1"/>
  <c r="P3717" i="1"/>
  <c r="P3729" i="1"/>
  <c r="P3741" i="1"/>
  <c r="P3753" i="1"/>
  <c r="P3765" i="1"/>
  <c r="P3777" i="1"/>
  <c r="P3789" i="1"/>
  <c r="P3801" i="1"/>
  <c r="P3813" i="1"/>
  <c r="P3825" i="1"/>
  <c r="P3837" i="1"/>
  <c r="P3849" i="1"/>
  <c r="P3861" i="1"/>
  <c r="P3873" i="1"/>
  <c r="P3885" i="1"/>
  <c r="P3897" i="1"/>
  <c r="P3909" i="1"/>
  <c r="P3921" i="1"/>
  <c r="P3933" i="1"/>
  <c r="P3945" i="1"/>
  <c r="P3957" i="1"/>
  <c r="P3969" i="1"/>
  <c r="P3981" i="1"/>
  <c r="P3993" i="1"/>
  <c r="P4005" i="1"/>
  <c r="P4017" i="1"/>
  <c r="P4029" i="1"/>
  <c r="P4041" i="1"/>
  <c r="P4053" i="1"/>
  <c r="P4065" i="1"/>
  <c r="P4077" i="1"/>
  <c r="P4089" i="1"/>
  <c r="P4101" i="1"/>
  <c r="P4113" i="1"/>
  <c r="P4125" i="1"/>
  <c r="P4137" i="1"/>
  <c r="P4149" i="1"/>
  <c r="P4161" i="1"/>
  <c r="P4173" i="1"/>
  <c r="P4185" i="1"/>
  <c r="P4197" i="1"/>
  <c r="P4209" i="1"/>
  <c r="P4221" i="1"/>
  <c r="P4233" i="1"/>
  <c r="P4245" i="1"/>
  <c r="P4257" i="1"/>
  <c r="P4269" i="1"/>
  <c r="P4281" i="1"/>
  <c r="P4293" i="1"/>
  <c r="P4305" i="1"/>
  <c r="P4317" i="1"/>
  <c r="P4329" i="1"/>
  <c r="P4341" i="1"/>
  <c r="P4353" i="1"/>
  <c r="P4365" i="1"/>
  <c r="P4377" i="1"/>
  <c r="P4389" i="1"/>
  <c r="P4401" i="1"/>
  <c r="P4413" i="1"/>
  <c r="P4425" i="1"/>
  <c r="P4437" i="1"/>
  <c r="P4449" i="1"/>
  <c r="P4461" i="1"/>
  <c r="P4473" i="1"/>
  <c r="P4485" i="1"/>
  <c r="P4497" i="1"/>
  <c r="P4509" i="1"/>
  <c r="P4521" i="1"/>
  <c r="P4533" i="1"/>
  <c r="P4545" i="1"/>
  <c r="P4557" i="1"/>
  <c r="P4569" i="1"/>
  <c r="P4581" i="1"/>
  <c r="P4593" i="1"/>
  <c r="P4605" i="1"/>
  <c r="P4617" i="1"/>
  <c r="P4629" i="1"/>
  <c r="P4641" i="1"/>
  <c r="P4653" i="1"/>
  <c r="P4665" i="1"/>
  <c r="P4677" i="1"/>
  <c r="P4689" i="1"/>
  <c r="P4701" i="1"/>
  <c r="P4713" i="1"/>
  <c r="P4725" i="1"/>
  <c r="P4737" i="1"/>
  <c r="P4749" i="1"/>
  <c r="P4761" i="1"/>
  <c r="P4773" i="1"/>
  <c r="P4785" i="1"/>
  <c r="P4797" i="1"/>
  <c r="P4809" i="1"/>
  <c r="P4821" i="1"/>
  <c r="P4833" i="1"/>
  <c r="P4845" i="1"/>
  <c r="P4857" i="1"/>
  <c r="P4869" i="1"/>
  <c r="P4881" i="1"/>
  <c r="P4893" i="1"/>
  <c r="P4905" i="1"/>
  <c r="P4917" i="1"/>
  <c r="P4929" i="1"/>
  <c r="P4941" i="1"/>
  <c r="P4953" i="1"/>
  <c r="P4965" i="1"/>
  <c r="P4977" i="1"/>
  <c r="P4989" i="1"/>
  <c r="P5001" i="1"/>
  <c r="P5013" i="1"/>
  <c r="P5025" i="1"/>
  <c r="P5037" i="1"/>
  <c r="P28" i="1"/>
  <c r="P75" i="1"/>
  <c r="P114" i="1"/>
  <c r="P161" i="1"/>
  <c r="P208" i="1"/>
  <c r="P252" i="1"/>
  <c r="P303" i="1"/>
  <c r="P339" i="1"/>
  <c r="P378" i="1"/>
  <c r="P424" i="1"/>
  <c r="P463" i="1"/>
  <c r="P498" i="1"/>
  <c r="P541" i="1"/>
  <c r="P577" i="1"/>
  <c r="P609" i="1"/>
  <c r="P648" i="1"/>
  <c r="P675" i="1"/>
  <c r="P709" i="1"/>
  <c r="P748" i="1"/>
  <c r="P780" i="1"/>
  <c r="P810" i="1"/>
  <c r="P845" i="1"/>
  <c r="P879" i="1"/>
  <c r="P911" i="1"/>
  <c r="P950" i="1"/>
  <c r="P978" i="1"/>
  <c r="P1012" i="1"/>
  <c r="P1047" i="1"/>
  <c r="P1076" i="1"/>
  <c r="P1104" i="1"/>
  <c r="P1136" i="1"/>
  <c r="P1161" i="1"/>
  <c r="P1187" i="1"/>
  <c r="P1216" i="1"/>
  <c r="P1238" i="1"/>
  <c r="P1263" i="1"/>
  <c r="P1291" i="1"/>
  <c r="P1316" i="1"/>
  <c r="P1338" i="1"/>
  <c r="P1364" i="1"/>
  <c r="P1386" i="1"/>
  <c r="P1407" i="1"/>
  <c r="P1431" i="1"/>
  <c r="P1449" i="1"/>
  <c r="P1470" i="1"/>
  <c r="P1494" i="1"/>
  <c r="P1515" i="1"/>
  <c r="P1533" i="1"/>
  <c r="P1557" i="1"/>
  <c r="P1577" i="1"/>
  <c r="P1594" i="1"/>
  <c r="P1616" i="1"/>
  <c r="P1635" i="1"/>
  <c r="P1652" i="1"/>
  <c r="P1674" i="1"/>
  <c r="P1691" i="1"/>
  <c r="P1710" i="1"/>
  <c r="P1732" i="1"/>
  <c r="P1749" i="1"/>
  <c r="P1768" i="1"/>
  <c r="P1789" i="1"/>
  <c r="P1807" i="1"/>
  <c r="P1825" i="1"/>
  <c r="P1846" i="1"/>
  <c r="P1865" i="1"/>
  <c r="P1882" i="1"/>
  <c r="P1904" i="1"/>
  <c r="P1923" i="1"/>
  <c r="P1940" i="1"/>
  <c r="P1962" i="1"/>
  <c r="P1979" i="1"/>
  <c r="P1998" i="1"/>
  <c r="P2020" i="1"/>
  <c r="P2037" i="1"/>
  <c r="P2056" i="1"/>
  <c r="P2077" i="1"/>
  <c r="P2095" i="1"/>
  <c r="P2113" i="1"/>
  <c r="P2134" i="1"/>
  <c r="P2153" i="1"/>
  <c r="P2170" i="1"/>
  <c r="P2192" i="1"/>
  <c r="P2211" i="1"/>
  <c r="P2228" i="1"/>
  <c r="P2248" i="1"/>
  <c r="P2265" i="1"/>
  <c r="P2283" i="1"/>
  <c r="P2299" i="1"/>
  <c r="P2315" i="1"/>
  <c r="P2334" i="1"/>
  <c r="P2351" i="1"/>
  <c r="P2369" i="1"/>
  <c r="P2385" i="1"/>
  <c r="P2403" i="1"/>
  <c r="P2420" i="1"/>
  <c r="P2439" i="1"/>
  <c r="P2455" i="1"/>
  <c r="P2471" i="1"/>
  <c r="P2489" i="1"/>
  <c r="P2506" i="1"/>
  <c r="P2525" i="1"/>
  <c r="P2541" i="1"/>
  <c r="P2559" i="1"/>
  <c r="P2573" i="1"/>
  <c r="P2588" i="1"/>
  <c r="P2603" i="1"/>
  <c r="P2617" i="1"/>
  <c r="P2631" i="1"/>
  <c r="P2645" i="1"/>
  <c r="P2660" i="1"/>
  <c r="P2675" i="1"/>
  <c r="P2689" i="1"/>
  <c r="P2703" i="1"/>
  <c r="P2717" i="1"/>
  <c r="P2732" i="1"/>
  <c r="P2747" i="1"/>
  <c r="P2761" i="1"/>
  <c r="P2775" i="1"/>
  <c r="P2789" i="1"/>
  <c r="P2804" i="1"/>
  <c r="P2819" i="1"/>
  <c r="P2833" i="1"/>
  <c r="P2847" i="1"/>
  <c r="P2861" i="1"/>
  <c r="P2876" i="1"/>
  <c r="P2891" i="1"/>
  <c r="P2905" i="1"/>
  <c r="P2919" i="1"/>
  <c r="P2933" i="1"/>
  <c r="P2948" i="1"/>
  <c r="P2963" i="1"/>
  <c r="P2977" i="1"/>
  <c r="P2991" i="1"/>
  <c r="P3005" i="1"/>
  <c r="P3020" i="1"/>
  <c r="P3035" i="1"/>
  <c r="P3049" i="1"/>
  <c r="P3063" i="1"/>
  <c r="P3077" i="1"/>
  <c r="P3092" i="1"/>
  <c r="P3107" i="1"/>
  <c r="P3121" i="1"/>
  <c r="P3135" i="1"/>
  <c r="P3149" i="1"/>
  <c r="P3164" i="1"/>
  <c r="P3179" i="1"/>
  <c r="P3193" i="1"/>
  <c r="P3207" i="1"/>
  <c r="P3221" i="1"/>
  <c r="P3236" i="1"/>
  <c r="P3251" i="1"/>
  <c r="P3265" i="1"/>
  <c r="P3279" i="1"/>
  <c r="P3293" i="1"/>
  <c r="P3308" i="1"/>
  <c r="P3323" i="1"/>
  <c r="P3337" i="1"/>
  <c r="P3351" i="1"/>
  <c r="P3365" i="1"/>
  <c r="P3380" i="1"/>
  <c r="P3395" i="1"/>
  <c r="P3409" i="1"/>
  <c r="P3423" i="1"/>
  <c r="P3437" i="1"/>
  <c r="P3452" i="1"/>
  <c r="P3467" i="1"/>
  <c r="P3481" i="1"/>
  <c r="P3495" i="1"/>
  <c r="P3509" i="1"/>
  <c r="P3524" i="1"/>
  <c r="P3539" i="1"/>
  <c r="P3553" i="1"/>
  <c r="P3567" i="1"/>
  <c r="P3581" i="1"/>
  <c r="P3596" i="1"/>
  <c r="P3611" i="1"/>
  <c r="P3625" i="1"/>
  <c r="P3639" i="1"/>
  <c r="P3653" i="1"/>
  <c r="P3668" i="1"/>
  <c r="P3683" i="1"/>
  <c r="P3697" i="1"/>
  <c r="P3711" i="1"/>
  <c r="P3725" i="1"/>
  <c r="P3740" i="1"/>
  <c r="P3755" i="1"/>
  <c r="P3769" i="1"/>
  <c r="P3783" i="1"/>
  <c r="P3797" i="1"/>
  <c r="P3812" i="1"/>
  <c r="P3827" i="1"/>
  <c r="P3841" i="1"/>
  <c r="P3855" i="1"/>
  <c r="P3869" i="1"/>
  <c r="P3884" i="1"/>
  <c r="P3899" i="1"/>
  <c r="P3913" i="1"/>
  <c r="P3927" i="1"/>
  <c r="P3941" i="1"/>
  <c r="P3956" i="1"/>
  <c r="P3971" i="1"/>
  <c r="P3985" i="1"/>
  <c r="P3999" i="1"/>
  <c r="P4013" i="1"/>
  <c r="P4028" i="1"/>
  <c r="P4043" i="1"/>
  <c r="P4057" i="1"/>
  <c r="P4071" i="1"/>
  <c r="P4085" i="1"/>
  <c r="P4100" i="1"/>
  <c r="P4115" i="1"/>
  <c r="P4129" i="1"/>
  <c r="P4143" i="1"/>
  <c r="P4157" i="1"/>
  <c r="P4172" i="1"/>
  <c r="P4187" i="1"/>
  <c r="P4201" i="1"/>
  <c r="P4215" i="1"/>
  <c r="P4229" i="1"/>
  <c r="P4244" i="1"/>
  <c r="P4259" i="1"/>
  <c r="P4273" i="1"/>
  <c r="P4287" i="1"/>
  <c r="P4301" i="1"/>
  <c r="P4316" i="1"/>
  <c r="P4331" i="1"/>
  <c r="P4345" i="1"/>
  <c r="P4359" i="1"/>
  <c r="P4373" i="1"/>
  <c r="P4388" i="1"/>
  <c r="P4403" i="1"/>
  <c r="P4417" i="1"/>
  <c r="P4431" i="1"/>
  <c r="P4445" i="1"/>
  <c r="P4460" i="1"/>
  <c r="P4475" i="1"/>
  <c r="P4489" i="1"/>
  <c r="P4503" i="1"/>
  <c r="P4517" i="1"/>
  <c r="P4532" i="1"/>
  <c r="P4547" i="1"/>
  <c r="P4561" i="1"/>
  <c r="P4575" i="1"/>
  <c r="P4589" i="1"/>
  <c r="P4604" i="1"/>
  <c r="P4619" i="1"/>
  <c r="P4633" i="1"/>
  <c r="P4647" i="1"/>
  <c r="P4661" i="1"/>
  <c r="P4676" i="1"/>
  <c r="P4691" i="1"/>
  <c r="P4705" i="1"/>
  <c r="P4719" i="1"/>
  <c r="P4733" i="1"/>
  <c r="P4748" i="1"/>
  <c r="P4763" i="1"/>
  <c r="P4777" i="1"/>
  <c r="P4791" i="1"/>
  <c r="P4805" i="1"/>
  <c r="P4820" i="1"/>
  <c r="P4835" i="1"/>
  <c r="P4849" i="1"/>
  <c r="P4863" i="1"/>
  <c r="P4877" i="1"/>
  <c r="P4892" i="1"/>
  <c r="P4907" i="1"/>
  <c r="P4921" i="1"/>
  <c r="P4935" i="1"/>
  <c r="P4949" i="1"/>
  <c r="P4964" i="1"/>
  <c r="P4979" i="1"/>
  <c r="P4993" i="1"/>
  <c r="P5007" i="1"/>
  <c r="P5021" i="1"/>
  <c r="P5036" i="1"/>
  <c r="P5049" i="1"/>
  <c r="P5061" i="1"/>
  <c r="P5073" i="1"/>
  <c r="P5085" i="1"/>
  <c r="P5097" i="1"/>
  <c r="P5109" i="1"/>
  <c r="P5121" i="1"/>
  <c r="P5133" i="1"/>
  <c r="P5145" i="1"/>
  <c r="P5157" i="1"/>
  <c r="P5169" i="1"/>
  <c r="P5181" i="1"/>
  <c r="P5193" i="1"/>
  <c r="P5205" i="1"/>
  <c r="P5217" i="1"/>
  <c r="P5229" i="1"/>
  <c r="P5241" i="1"/>
  <c r="P5253" i="1"/>
  <c r="P5265" i="1"/>
  <c r="P5277" i="1"/>
  <c r="P5289" i="1"/>
  <c r="P5301" i="1"/>
  <c r="P5313" i="1"/>
  <c r="P5325" i="1"/>
  <c r="P5337" i="1"/>
  <c r="P5349" i="1"/>
  <c r="P5361" i="1"/>
  <c r="P5373" i="1"/>
  <c r="P5385" i="1"/>
  <c r="P5397" i="1"/>
  <c r="P5409" i="1"/>
  <c r="P5421" i="1"/>
  <c r="P5433" i="1"/>
  <c r="P5445" i="1"/>
  <c r="P5457" i="1"/>
  <c r="P5469" i="1"/>
  <c r="P5481" i="1"/>
  <c r="P5493" i="1"/>
  <c r="P5505" i="1"/>
  <c r="P5517" i="1"/>
  <c r="P5529" i="1"/>
  <c r="P5541" i="1"/>
  <c r="P5553" i="1"/>
  <c r="P5565" i="1"/>
  <c r="P5577" i="1"/>
  <c r="P5589" i="1"/>
  <c r="P5601" i="1"/>
  <c r="P5613" i="1"/>
  <c r="P5625" i="1"/>
  <c r="P5637" i="1"/>
  <c r="P5649" i="1"/>
  <c r="P5661" i="1"/>
  <c r="P5673" i="1"/>
  <c r="P5685" i="1"/>
  <c r="P5697" i="1"/>
  <c r="P5709" i="1"/>
  <c r="P5721" i="1"/>
  <c r="P5733" i="1"/>
  <c r="P5745" i="1"/>
  <c r="P5757" i="1"/>
  <c r="P5769" i="1"/>
  <c r="P5781" i="1"/>
  <c r="P5793" i="1"/>
  <c r="P5805" i="1"/>
  <c r="P5817" i="1"/>
  <c r="P5829" i="1"/>
  <c r="P5841" i="1"/>
  <c r="P5853" i="1"/>
  <c r="P5865" i="1"/>
  <c r="P5877" i="1"/>
  <c r="P5889" i="1"/>
  <c r="P5901" i="1"/>
  <c r="P5913" i="1"/>
  <c r="P5925" i="1"/>
  <c r="P5937" i="1"/>
  <c r="P5949" i="1"/>
  <c r="P5961" i="1"/>
  <c r="P5973" i="1"/>
  <c r="P5985" i="1"/>
  <c r="P5997" i="1"/>
  <c r="P6009" i="1"/>
  <c r="P6021" i="1"/>
  <c r="P6033" i="1"/>
  <c r="P6045" i="1"/>
  <c r="P6057" i="1"/>
  <c r="P6069" i="1"/>
  <c r="P6081" i="1"/>
  <c r="P6093" i="1"/>
  <c r="P6105" i="1"/>
  <c r="P6117" i="1"/>
  <c r="P6129" i="1"/>
  <c r="P6141" i="1"/>
  <c r="P6153" i="1"/>
  <c r="P6165" i="1"/>
  <c r="P6177" i="1"/>
  <c r="P6189" i="1"/>
  <c r="P6201" i="1"/>
  <c r="P6213" i="1"/>
  <c r="P6225" i="1"/>
  <c r="P29" i="1"/>
  <c r="P76" i="1"/>
  <c r="P115" i="1"/>
  <c r="P162" i="1"/>
  <c r="P209" i="1"/>
  <c r="P253" i="1"/>
  <c r="P304" i="1"/>
  <c r="P340" i="1"/>
  <c r="P379" i="1"/>
  <c r="P425" i="1"/>
  <c r="P464" i="1"/>
  <c r="P499" i="1"/>
  <c r="P542" i="1"/>
  <c r="P578" i="1"/>
  <c r="P612" i="1"/>
  <c r="P651" i="1"/>
  <c r="P677" i="1"/>
  <c r="P711" i="1"/>
  <c r="P749" i="1"/>
  <c r="P782" i="1"/>
  <c r="P811" i="1"/>
  <c r="P847" i="1"/>
  <c r="P880" i="1"/>
  <c r="P913" i="1"/>
  <c r="P952" i="1"/>
  <c r="P981" i="1"/>
  <c r="P1013" i="1"/>
  <c r="P1048" i="1"/>
  <c r="P1078" i="1"/>
  <c r="P1105" i="1"/>
  <c r="P1137" i="1"/>
  <c r="P1163" i="1"/>
  <c r="P1189" i="1"/>
  <c r="P1217" i="1"/>
  <c r="P1239" i="1"/>
  <c r="P1264" i="1"/>
  <c r="P1292" i="1"/>
  <c r="P1317" i="1"/>
  <c r="P1339" i="1"/>
  <c r="P1365" i="1"/>
  <c r="P1387" i="1"/>
  <c r="P1408" i="1"/>
  <c r="P1432" i="1"/>
  <c r="P1450" i="1"/>
  <c r="P1471" i="1"/>
  <c r="P1495" i="1"/>
  <c r="P1516" i="1"/>
  <c r="P1534" i="1"/>
  <c r="P1558" i="1"/>
  <c r="P1578" i="1"/>
  <c r="P1595" i="1"/>
  <c r="P1617" i="1"/>
  <c r="P1636" i="1"/>
  <c r="P1653" i="1"/>
  <c r="P1675" i="1"/>
  <c r="P1693" i="1"/>
  <c r="P1711" i="1"/>
  <c r="P1733" i="1"/>
  <c r="P1750" i="1"/>
  <c r="P1769" i="1"/>
  <c r="P1791" i="1"/>
  <c r="P1808" i="1"/>
  <c r="P1827" i="1"/>
  <c r="P1847" i="1"/>
  <c r="P1866" i="1"/>
  <c r="P1883" i="1"/>
  <c r="P1905" i="1"/>
  <c r="P1924" i="1"/>
  <c r="P1941" i="1"/>
  <c r="P1963" i="1"/>
  <c r="P1981" i="1"/>
  <c r="P1999" i="1"/>
  <c r="P2021" i="1"/>
  <c r="P2038" i="1"/>
  <c r="P2057" i="1"/>
  <c r="P2079" i="1"/>
  <c r="P2096" i="1"/>
  <c r="P2115" i="1"/>
  <c r="P2135" i="1"/>
  <c r="P2154" i="1"/>
  <c r="P2171" i="1"/>
  <c r="P2193" i="1"/>
  <c r="P2212" i="1"/>
  <c r="P2229" i="1"/>
  <c r="P2250" i="1"/>
  <c r="P2266" i="1"/>
  <c r="P2284" i="1"/>
  <c r="P2300" i="1"/>
  <c r="P2317" i="1"/>
  <c r="P2336" i="1"/>
  <c r="P2353" i="1"/>
  <c r="P2370" i="1"/>
  <c r="P2386" i="1"/>
  <c r="P2404" i="1"/>
  <c r="P2422" i="1"/>
  <c r="P2440" i="1"/>
  <c r="P2456" i="1"/>
  <c r="P2473" i="1"/>
  <c r="P2490" i="1"/>
  <c r="P2509" i="1"/>
  <c r="P2526" i="1"/>
  <c r="P2542" i="1"/>
  <c r="P2560" i="1"/>
  <c r="P2574" i="1"/>
  <c r="P2590" i="1"/>
  <c r="P2604" i="1"/>
  <c r="P2618" i="1"/>
  <c r="P2632" i="1"/>
  <c r="P2646" i="1"/>
  <c r="P2662" i="1"/>
  <c r="P2676" i="1"/>
  <c r="P2690" i="1"/>
  <c r="P2704" i="1"/>
  <c r="P2718" i="1"/>
  <c r="P2734" i="1"/>
  <c r="P2748" i="1"/>
  <c r="P2762" i="1"/>
  <c r="P2776" i="1"/>
  <c r="P2790" i="1"/>
  <c r="P2806" i="1"/>
  <c r="P2820" i="1"/>
  <c r="P2834" i="1"/>
  <c r="P2848" i="1"/>
  <c r="P2862" i="1"/>
  <c r="P2878" i="1"/>
  <c r="P2892" i="1"/>
  <c r="P2906" i="1"/>
  <c r="P2920" i="1"/>
  <c r="P2934" i="1"/>
  <c r="P2950" i="1"/>
  <c r="P2964" i="1"/>
  <c r="P2978" i="1"/>
  <c r="P2992" i="1"/>
  <c r="P3006" i="1"/>
  <c r="P3022" i="1"/>
  <c r="P3036" i="1"/>
  <c r="P3050" i="1"/>
  <c r="P3064" i="1"/>
  <c r="P3078" i="1"/>
  <c r="P3094" i="1"/>
  <c r="P3108" i="1"/>
  <c r="P3122" i="1"/>
  <c r="P3136" i="1"/>
  <c r="P3150" i="1"/>
  <c r="P3166" i="1"/>
  <c r="P3180" i="1"/>
  <c r="P3194" i="1"/>
  <c r="P3208" i="1"/>
  <c r="P3222" i="1"/>
  <c r="P3238" i="1"/>
  <c r="P3252" i="1"/>
  <c r="P3266" i="1"/>
  <c r="P3280" i="1"/>
  <c r="P3294" i="1"/>
  <c r="P3310" i="1"/>
  <c r="P3324" i="1"/>
  <c r="P3338" i="1"/>
  <c r="P3352" i="1"/>
  <c r="P3366" i="1"/>
  <c r="P3382" i="1"/>
  <c r="P3396" i="1"/>
  <c r="P3410" i="1"/>
  <c r="P3424" i="1"/>
  <c r="P3438" i="1"/>
  <c r="P3454" i="1"/>
  <c r="P3468" i="1"/>
  <c r="P3482" i="1"/>
  <c r="P3496" i="1"/>
  <c r="P3510" i="1"/>
  <c r="P3526" i="1"/>
  <c r="P30" i="1"/>
  <c r="P77" i="1"/>
  <c r="P116" i="1"/>
  <c r="P163" i="1"/>
  <c r="P210" i="1"/>
  <c r="P254" i="1"/>
  <c r="P305" i="1"/>
  <c r="P341" i="1"/>
  <c r="P380" i="1"/>
  <c r="P426" i="1"/>
  <c r="P465" i="1"/>
  <c r="P500" i="1"/>
  <c r="P543" i="1"/>
  <c r="P579" i="1"/>
  <c r="P614" i="1"/>
  <c r="P653" i="1"/>
  <c r="P680" i="1"/>
  <c r="P713" i="1"/>
  <c r="P750" i="1"/>
  <c r="P784" i="1"/>
  <c r="P812" i="1"/>
  <c r="P849" i="1"/>
  <c r="P881" i="1"/>
  <c r="P916" i="1"/>
  <c r="P954" i="1"/>
  <c r="P983" i="1"/>
  <c r="P1014" i="1"/>
  <c r="P1049" i="1"/>
  <c r="P1080" i="1"/>
  <c r="P1106" i="1"/>
  <c r="P1139" i="1"/>
  <c r="P1165" i="1"/>
  <c r="P1190" i="1"/>
  <c r="P1218" i="1"/>
  <c r="P1240" i="1"/>
  <c r="P1265" i="1"/>
  <c r="P1293" i="1"/>
  <c r="P1319" i="1"/>
  <c r="P1340" i="1"/>
  <c r="P1367" i="1"/>
  <c r="P1388" i="1"/>
  <c r="P1409" i="1"/>
  <c r="P1433" i="1"/>
  <c r="P1451" i="1"/>
  <c r="P1472" i="1"/>
  <c r="P1496" i="1"/>
  <c r="P1517" i="1"/>
  <c r="P1535" i="1"/>
  <c r="P1559" i="1"/>
  <c r="P1579" i="1"/>
  <c r="P1597" i="1"/>
  <c r="P1618" i="1"/>
  <c r="P1637" i="1"/>
  <c r="P1654" i="1"/>
  <c r="P1676" i="1"/>
  <c r="P1695" i="1"/>
  <c r="P1712" i="1"/>
  <c r="P1734" i="1"/>
  <c r="P1751" i="1"/>
  <c r="P1770" i="1"/>
  <c r="P1792" i="1"/>
  <c r="P1809" i="1"/>
  <c r="P1828" i="1"/>
  <c r="P1849" i="1"/>
  <c r="P1867" i="1"/>
  <c r="P1885" i="1"/>
  <c r="P1906" i="1"/>
  <c r="P1925" i="1"/>
  <c r="P1942" i="1"/>
  <c r="P1964" i="1"/>
  <c r="P1983" i="1"/>
  <c r="P2000" i="1"/>
  <c r="P2022" i="1"/>
  <c r="P2039" i="1"/>
  <c r="P2058" i="1"/>
  <c r="P2080" i="1"/>
  <c r="P2097" i="1"/>
  <c r="P2116" i="1"/>
  <c r="P2137" i="1"/>
  <c r="P2155" i="1"/>
  <c r="P2173" i="1"/>
  <c r="P2194" i="1"/>
  <c r="P2213" i="1"/>
  <c r="P2230" i="1"/>
  <c r="P2251" i="1"/>
  <c r="P2267" i="1"/>
  <c r="P2285" i="1"/>
  <c r="P2301" i="1"/>
  <c r="P2320" i="1"/>
  <c r="P2337" i="1"/>
  <c r="P2355" i="1"/>
  <c r="P2371" i="1"/>
  <c r="P2387" i="1"/>
  <c r="P2406" i="1"/>
  <c r="P2423" i="1"/>
  <c r="P2441" i="1"/>
  <c r="P2457" i="1"/>
  <c r="P2475" i="1"/>
  <c r="P2492" i="1"/>
  <c r="P2511" i="1"/>
  <c r="P2527" i="1"/>
  <c r="P2543" i="1"/>
  <c r="P2561" i="1"/>
  <c r="P2576" i="1"/>
  <c r="P2591" i="1"/>
  <c r="P2605" i="1"/>
  <c r="P2619" i="1"/>
  <c r="P2633" i="1"/>
  <c r="P2648" i="1"/>
  <c r="P2663" i="1"/>
  <c r="P2677" i="1"/>
  <c r="P2691" i="1"/>
  <c r="P2705" i="1"/>
  <c r="P2720" i="1"/>
  <c r="P2735" i="1"/>
  <c r="P2749" i="1"/>
  <c r="P2763" i="1"/>
  <c r="P2777" i="1"/>
  <c r="P2792" i="1"/>
  <c r="P2807" i="1"/>
  <c r="P2821" i="1"/>
  <c r="P2835" i="1"/>
  <c r="P2849" i="1"/>
  <c r="P2864" i="1"/>
  <c r="P2879" i="1"/>
  <c r="P2893" i="1"/>
  <c r="P2907" i="1"/>
  <c r="P2921" i="1"/>
  <c r="P2936" i="1"/>
  <c r="P2951" i="1"/>
  <c r="P2965" i="1"/>
  <c r="P2979" i="1"/>
  <c r="P2993" i="1"/>
  <c r="P3008" i="1"/>
  <c r="P3023" i="1"/>
  <c r="P3037" i="1"/>
  <c r="P3051" i="1"/>
  <c r="P3065" i="1"/>
  <c r="P3080" i="1"/>
  <c r="P3095" i="1"/>
  <c r="P3109" i="1"/>
  <c r="P3123" i="1"/>
  <c r="P3137" i="1"/>
  <c r="P3152" i="1"/>
  <c r="P3167" i="1"/>
  <c r="P3181" i="1"/>
  <c r="P3195" i="1"/>
  <c r="P3209" i="1"/>
  <c r="P3224" i="1"/>
  <c r="P3239" i="1"/>
  <c r="P3253" i="1"/>
  <c r="P3267" i="1"/>
  <c r="P3281" i="1"/>
  <c r="P3296" i="1"/>
  <c r="P3311" i="1"/>
  <c r="P3325" i="1"/>
  <c r="P3339" i="1"/>
  <c r="P3353" i="1"/>
  <c r="P3368" i="1"/>
  <c r="P3383" i="1"/>
  <c r="P3397" i="1"/>
  <c r="P3411" i="1"/>
  <c r="P3425" i="1"/>
  <c r="P3440" i="1"/>
  <c r="P3455" i="1"/>
  <c r="P3469" i="1"/>
  <c r="P3483" i="1"/>
  <c r="P3497" i="1"/>
  <c r="P3512" i="1"/>
  <c r="P3527" i="1"/>
  <c r="P3541" i="1"/>
  <c r="P3555" i="1"/>
  <c r="P3569" i="1"/>
  <c r="P3584" i="1"/>
  <c r="P3599" i="1"/>
  <c r="P3613" i="1"/>
  <c r="P3627" i="1"/>
  <c r="P3641" i="1"/>
  <c r="P3656" i="1"/>
  <c r="P3671" i="1"/>
  <c r="P3685" i="1"/>
  <c r="P3699" i="1"/>
  <c r="P3713" i="1"/>
  <c r="P3728" i="1"/>
  <c r="P3743" i="1"/>
  <c r="P3757" i="1"/>
  <c r="P3771" i="1"/>
  <c r="P3785" i="1"/>
  <c r="P3800" i="1"/>
  <c r="P3815" i="1"/>
  <c r="P3829" i="1"/>
  <c r="P3843" i="1"/>
  <c r="P3857" i="1"/>
  <c r="P3872" i="1"/>
  <c r="P3887" i="1"/>
  <c r="P3901" i="1"/>
  <c r="P3915" i="1"/>
  <c r="P3929" i="1"/>
  <c r="P3944" i="1"/>
  <c r="P3959" i="1"/>
  <c r="P3973" i="1"/>
  <c r="P3987" i="1"/>
  <c r="P4001" i="1"/>
  <c r="P4016" i="1"/>
  <c r="P4031" i="1"/>
  <c r="P4045" i="1"/>
  <c r="P4059" i="1"/>
  <c r="P4073" i="1"/>
  <c r="P4088" i="1"/>
  <c r="P4103" i="1"/>
  <c r="P4117" i="1"/>
  <c r="P4131" i="1"/>
  <c r="P4145" i="1"/>
  <c r="P4160" i="1"/>
  <c r="P4175" i="1"/>
  <c r="P4189" i="1"/>
  <c r="P4203" i="1"/>
  <c r="P4217" i="1"/>
  <c r="P4232" i="1"/>
  <c r="P4247" i="1"/>
  <c r="P4261" i="1"/>
  <c r="P4275" i="1"/>
  <c r="P4289" i="1"/>
  <c r="P4304" i="1"/>
  <c r="P4319" i="1"/>
  <c r="P4333" i="1"/>
  <c r="P4347" i="1"/>
  <c r="P4361" i="1"/>
  <c r="P4376" i="1"/>
  <c r="P4391" i="1"/>
  <c r="P4405" i="1"/>
  <c r="P4419" i="1"/>
  <c r="P4433" i="1"/>
  <c r="P4448" i="1"/>
  <c r="P4463" i="1"/>
  <c r="P4477" i="1"/>
  <c r="P4491" i="1"/>
  <c r="P4505" i="1"/>
  <c r="P4520" i="1"/>
  <c r="P4535" i="1"/>
  <c r="P4549" i="1"/>
  <c r="P4563" i="1"/>
  <c r="P4577" i="1"/>
  <c r="P4592" i="1"/>
  <c r="P4607" i="1"/>
  <c r="P4621" i="1"/>
  <c r="P4635" i="1"/>
  <c r="P4649" i="1"/>
  <c r="P4664" i="1"/>
  <c r="P4679" i="1"/>
  <c r="P4693" i="1"/>
  <c r="P4707" i="1"/>
  <c r="P4721" i="1"/>
  <c r="P4736" i="1"/>
  <c r="P4751" i="1"/>
  <c r="P4765" i="1"/>
  <c r="P4779" i="1"/>
  <c r="P4793" i="1"/>
  <c r="P4808" i="1"/>
  <c r="P4823" i="1"/>
  <c r="P4837" i="1"/>
  <c r="P4851" i="1"/>
  <c r="P4865" i="1"/>
  <c r="P4880" i="1"/>
  <c r="P4895" i="1"/>
  <c r="P4909" i="1"/>
  <c r="P4923" i="1"/>
  <c r="P4937" i="1"/>
  <c r="P4952" i="1"/>
  <c r="P4967" i="1"/>
  <c r="P4981" i="1"/>
  <c r="P4995" i="1"/>
  <c r="P5009" i="1"/>
  <c r="P5024" i="1"/>
  <c r="P5039" i="1"/>
  <c r="P5051" i="1"/>
  <c r="P5063" i="1"/>
  <c r="P5075" i="1"/>
  <c r="P5087" i="1"/>
  <c r="P5099" i="1"/>
  <c r="P5111" i="1"/>
  <c r="P5123" i="1"/>
  <c r="P5135" i="1"/>
  <c r="P5147" i="1"/>
  <c r="P5159" i="1"/>
  <c r="P5171" i="1"/>
  <c r="P5183" i="1"/>
  <c r="P5195" i="1"/>
  <c r="P5207" i="1"/>
  <c r="P5219" i="1"/>
  <c r="P5231" i="1"/>
  <c r="P5243" i="1"/>
  <c r="P5255" i="1"/>
  <c r="P5267" i="1"/>
  <c r="P5279" i="1"/>
  <c r="P5291" i="1"/>
  <c r="P5303" i="1"/>
  <c r="P5315" i="1"/>
  <c r="P5327" i="1"/>
  <c r="P5339" i="1"/>
  <c r="P5351" i="1"/>
  <c r="P5363" i="1"/>
  <c r="P5375" i="1"/>
  <c r="P5387" i="1"/>
  <c r="P5399" i="1"/>
  <c r="P5411" i="1"/>
  <c r="P5423" i="1"/>
  <c r="P5435" i="1"/>
  <c r="P5447" i="1"/>
  <c r="P5459" i="1"/>
  <c r="P5471" i="1"/>
  <c r="P5483" i="1"/>
  <c r="P5495" i="1"/>
  <c r="P5507" i="1"/>
  <c r="P5519" i="1"/>
  <c r="P5531" i="1"/>
  <c r="P5543" i="1"/>
  <c r="P5555" i="1"/>
  <c r="P5567" i="1"/>
  <c r="P5579" i="1"/>
  <c r="P5591" i="1"/>
  <c r="P5603" i="1"/>
  <c r="P5615" i="1"/>
  <c r="P5627" i="1"/>
  <c r="P5639" i="1"/>
  <c r="P5651" i="1"/>
  <c r="P5663" i="1"/>
  <c r="P5675" i="1"/>
  <c r="P5687" i="1"/>
  <c r="P5699" i="1"/>
  <c r="P5711" i="1"/>
  <c r="P5723" i="1"/>
  <c r="P5735" i="1"/>
  <c r="P5747" i="1"/>
  <c r="P5759" i="1"/>
  <c r="P5771" i="1"/>
  <c r="P5783" i="1"/>
  <c r="P5795" i="1"/>
  <c r="P5807" i="1"/>
  <c r="P5819" i="1"/>
  <c r="P5831" i="1"/>
  <c r="P5843" i="1"/>
  <c r="P5855" i="1"/>
  <c r="P5867" i="1"/>
  <c r="P5879" i="1"/>
  <c r="P5891" i="1"/>
  <c r="P5903" i="1"/>
  <c r="P5915" i="1"/>
  <c r="P5927" i="1"/>
  <c r="P5939" i="1"/>
  <c r="P5951" i="1"/>
  <c r="P5963" i="1"/>
  <c r="P5975" i="1"/>
  <c r="P5987" i="1"/>
  <c r="P5999" i="1"/>
  <c r="P6011" i="1"/>
  <c r="P6023" i="1"/>
  <c r="P6035" i="1"/>
  <c r="P6047" i="1"/>
  <c r="P6059" i="1"/>
  <c r="P6071" i="1"/>
  <c r="P6083" i="1"/>
  <c r="P6095" i="1"/>
  <c r="P6107" i="1"/>
  <c r="P6119" i="1"/>
  <c r="P6131" i="1"/>
  <c r="P6143" i="1"/>
  <c r="P6155" i="1"/>
  <c r="P6167" i="1"/>
  <c r="P6179" i="1"/>
  <c r="P6191" i="1"/>
  <c r="P6203" i="1"/>
  <c r="P6215" i="1"/>
  <c r="P36" i="1"/>
  <c r="P100" i="1"/>
  <c r="P150" i="1"/>
  <c r="P216" i="1"/>
  <c r="P277" i="1"/>
  <c r="P329" i="1"/>
  <c r="P395" i="1"/>
  <c r="P444" i="1"/>
  <c r="P494" i="1"/>
  <c r="P549" i="1"/>
  <c r="P595" i="1"/>
  <c r="P635" i="1"/>
  <c r="P686" i="1"/>
  <c r="P729" i="1"/>
  <c r="P771" i="1"/>
  <c r="P824" i="1"/>
  <c r="P860" i="1"/>
  <c r="P904" i="1"/>
  <c r="P955" i="1"/>
  <c r="P998" i="1"/>
  <c r="P1034" i="1"/>
  <c r="P1081" i="1"/>
  <c r="P1120" i="1"/>
  <c r="P1158" i="1"/>
  <c r="P1194" i="1"/>
  <c r="P1223" i="1"/>
  <c r="P1259" i="1"/>
  <c r="P1295" i="1"/>
  <c r="P1331" i="1"/>
  <c r="P1358" i="1"/>
  <c r="P1389" i="1"/>
  <c r="P1419" i="1"/>
  <c r="P1446" i="1"/>
  <c r="P1479" i="1"/>
  <c r="P1503" i="1"/>
  <c r="P1530" i="1"/>
  <c r="P1563" i="1"/>
  <c r="P1588" i="1"/>
  <c r="P1609" i="1"/>
  <c r="P1638" i="1"/>
  <c r="P1663" i="1"/>
  <c r="P1688" i="1"/>
  <c r="P1717" i="1"/>
  <c r="P1738" i="1"/>
  <c r="P1763" i="1"/>
  <c r="P1793" i="1"/>
  <c r="P1818" i="1"/>
  <c r="P1840" i="1"/>
  <c r="P1868" i="1"/>
  <c r="P1893" i="1"/>
  <c r="P1918" i="1"/>
  <c r="P1948" i="1"/>
  <c r="P1969" i="1"/>
  <c r="P1995" i="1"/>
  <c r="P2023" i="1"/>
  <c r="P2048" i="1"/>
  <c r="P2070" i="1"/>
  <c r="P2098" i="1"/>
  <c r="P2123" i="1"/>
  <c r="P2149" i="1"/>
  <c r="P2178" i="1"/>
  <c r="P2200" i="1"/>
  <c r="P2225" i="1"/>
  <c r="P2252" i="1"/>
  <c r="P2273" i="1"/>
  <c r="P2296" i="1"/>
  <c r="P2322" i="1"/>
  <c r="P2343" i="1"/>
  <c r="P2365" i="1"/>
  <c r="P2389" i="1"/>
  <c r="P2411" i="1"/>
  <c r="P2432" i="1"/>
  <c r="P2458" i="1"/>
  <c r="P2481" i="1"/>
  <c r="P2502" i="1"/>
  <c r="P2528" i="1"/>
  <c r="P2550" i="1"/>
  <c r="P2570" i="1"/>
  <c r="P2592" i="1"/>
  <c r="P2609" i="1"/>
  <c r="P2628" i="1"/>
  <c r="P2650" i="1"/>
  <c r="P2667" i="1"/>
  <c r="P2686" i="1"/>
  <c r="P2706" i="1"/>
  <c r="P2725" i="1"/>
  <c r="P2742" i="1"/>
  <c r="P2764" i="1"/>
  <c r="P2783" i="1"/>
  <c r="P2800" i="1"/>
  <c r="P2822" i="1"/>
  <c r="P2840" i="1"/>
  <c r="P2858" i="1"/>
  <c r="P2880" i="1"/>
  <c r="P2897" i="1"/>
  <c r="P2916" i="1"/>
  <c r="P2938" i="1"/>
  <c r="P2955" i="1"/>
  <c r="P2974" i="1"/>
  <c r="P2994" i="1"/>
  <c r="P3013" i="1"/>
  <c r="P3030" i="1"/>
  <c r="P3052" i="1"/>
  <c r="P3071" i="1"/>
  <c r="P3088" i="1"/>
  <c r="P3110" i="1"/>
  <c r="P3128" i="1"/>
  <c r="P3146" i="1"/>
  <c r="P3168" i="1"/>
  <c r="P3185" i="1"/>
  <c r="P3204" i="1"/>
  <c r="P3226" i="1"/>
  <c r="P3243" i="1"/>
  <c r="P3262" i="1"/>
  <c r="P3282" i="1"/>
  <c r="P3301" i="1"/>
  <c r="P3318" i="1"/>
  <c r="P3340" i="1"/>
  <c r="P3359" i="1"/>
  <c r="P3376" i="1"/>
  <c r="P3398" i="1"/>
  <c r="P3416" i="1"/>
  <c r="P3434" i="1"/>
  <c r="P3456" i="1"/>
  <c r="P3473" i="1"/>
  <c r="P3492" i="1"/>
  <c r="P3514" i="1"/>
  <c r="P3531" i="1"/>
  <c r="P3548" i="1"/>
  <c r="P3565" i="1"/>
  <c r="P3582" i="1"/>
  <c r="P3601" i="1"/>
  <c r="P3617" i="1"/>
  <c r="P3635" i="1"/>
  <c r="P3651" i="1"/>
  <c r="P3670" i="1"/>
  <c r="P3687" i="1"/>
  <c r="P3704" i="1"/>
  <c r="P3721" i="1"/>
  <c r="P3737" i="1"/>
  <c r="P3756" i="1"/>
  <c r="P3773" i="1"/>
  <c r="P3791" i="1"/>
  <c r="P3807" i="1"/>
  <c r="P3824" i="1"/>
  <c r="P3842" i="1"/>
  <c r="P3860" i="1"/>
  <c r="P3877" i="1"/>
  <c r="P3893" i="1"/>
  <c r="P3911" i="1"/>
  <c r="P3928" i="1"/>
  <c r="P3947" i="1"/>
  <c r="P3963" i="1"/>
  <c r="P3980" i="1"/>
  <c r="P3997" i="1"/>
  <c r="P4014" i="1"/>
  <c r="P4033" i="1"/>
  <c r="P4049" i="1"/>
  <c r="P4067" i="1"/>
  <c r="P4083" i="1"/>
  <c r="P4102" i="1"/>
  <c r="P4119" i="1"/>
  <c r="P4136" i="1"/>
  <c r="P4153" i="1"/>
  <c r="P4169" i="1"/>
  <c r="P4188" i="1"/>
  <c r="P4205" i="1"/>
  <c r="P4223" i="1"/>
  <c r="P4239" i="1"/>
  <c r="P4256" i="1"/>
  <c r="P4274" i="1"/>
  <c r="P4292" i="1"/>
  <c r="P4309" i="1"/>
  <c r="P4325" i="1"/>
  <c r="P4343" i="1"/>
  <c r="P4360" i="1"/>
  <c r="P4379" i="1"/>
  <c r="P4395" i="1"/>
  <c r="P4412" i="1"/>
  <c r="P4429" i="1"/>
  <c r="P4446" i="1"/>
  <c r="P4465" i="1"/>
  <c r="P4481" i="1"/>
  <c r="P4499" i="1"/>
  <c r="P4515" i="1"/>
  <c r="P4534" i="1"/>
  <c r="P4551" i="1"/>
  <c r="P4568" i="1"/>
  <c r="P4585" i="1"/>
  <c r="P4601" i="1"/>
  <c r="P4620" i="1"/>
  <c r="P4637" i="1"/>
  <c r="P4655" i="1"/>
  <c r="P4671" i="1"/>
  <c r="P4688" i="1"/>
  <c r="P4706" i="1"/>
  <c r="P4724" i="1"/>
  <c r="P4741" i="1"/>
  <c r="P4757" i="1"/>
  <c r="P4775" i="1"/>
  <c r="P4792" i="1"/>
  <c r="P4811" i="1"/>
  <c r="P4827" i="1"/>
  <c r="P4844" i="1"/>
  <c r="P4861" i="1"/>
  <c r="P4878" i="1"/>
  <c r="P4897" i="1"/>
  <c r="P4913" i="1"/>
  <c r="P4931" i="1"/>
  <c r="P4947" i="1"/>
  <c r="P4966" i="1"/>
  <c r="P4983" i="1"/>
  <c r="P5000" i="1"/>
  <c r="P5017" i="1"/>
  <c r="P5033" i="1"/>
  <c r="P5050" i="1"/>
  <c r="P5065" i="1"/>
  <c r="P5079" i="1"/>
  <c r="P5093" i="1"/>
  <c r="P5107" i="1"/>
  <c r="P5122" i="1"/>
  <c r="P5137" i="1"/>
  <c r="P5151" i="1"/>
  <c r="P5165" i="1"/>
  <c r="P5179" i="1"/>
  <c r="P5194" i="1"/>
  <c r="P5209" i="1"/>
  <c r="P5223" i="1"/>
  <c r="P5237" i="1"/>
  <c r="P5251" i="1"/>
  <c r="P5266" i="1"/>
  <c r="P5281" i="1"/>
  <c r="P5295" i="1"/>
  <c r="P5309" i="1"/>
  <c r="P5323" i="1"/>
  <c r="P5338" i="1"/>
  <c r="P5353" i="1"/>
  <c r="P5367" i="1"/>
  <c r="P5381" i="1"/>
  <c r="P5395" i="1"/>
  <c r="P5410" i="1"/>
  <c r="P5425" i="1"/>
  <c r="P5439" i="1"/>
  <c r="P5453" i="1"/>
  <c r="P5467" i="1"/>
  <c r="P5482" i="1"/>
  <c r="P5497" i="1"/>
  <c r="P5511" i="1"/>
  <c r="P5525" i="1"/>
  <c r="P5539" i="1"/>
  <c r="P5554" i="1"/>
  <c r="P5569" i="1"/>
  <c r="P5583" i="1"/>
  <c r="P5597" i="1"/>
  <c r="P5611" i="1"/>
  <c r="P5626" i="1"/>
  <c r="P5641" i="1"/>
  <c r="P5655" i="1"/>
  <c r="P5669" i="1"/>
  <c r="P5683" i="1"/>
  <c r="P5698" i="1"/>
  <c r="P5713" i="1"/>
  <c r="P5727" i="1"/>
  <c r="P5741" i="1"/>
  <c r="P5755" i="1"/>
  <c r="P5770" i="1"/>
  <c r="P5785" i="1"/>
  <c r="P5799" i="1"/>
  <c r="P5813" i="1"/>
  <c r="P5827" i="1"/>
  <c r="P5842" i="1"/>
  <c r="P5857" i="1"/>
  <c r="P5871" i="1"/>
  <c r="P5885" i="1"/>
  <c r="P5899" i="1"/>
  <c r="P5914" i="1"/>
  <c r="P5929" i="1"/>
  <c r="P5943" i="1"/>
  <c r="P5957" i="1"/>
  <c r="P5971" i="1"/>
  <c r="P5986" i="1"/>
  <c r="P6001" i="1"/>
  <c r="P6015" i="1"/>
  <c r="P6029" i="1"/>
  <c r="P6043" i="1"/>
  <c r="P6058" i="1"/>
  <c r="P6073" i="1"/>
  <c r="P6087" i="1"/>
  <c r="P6101" i="1"/>
  <c r="P6115" i="1"/>
  <c r="P6130" i="1"/>
  <c r="P6145" i="1"/>
  <c r="P6159" i="1"/>
  <c r="P6173" i="1"/>
  <c r="P6187" i="1"/>
  <c r="P6202" i="1"/>
  <c r="P6217" i="1"/>
  <c r="P6230" i="1"/>
  <c r="P6242" i="1"/>
  <c r="P6254" i="1"/>
  <c r="P6266" i="1"/>
  <c r="P6278" i="1"/>
  <c r="P6290" i="1"/>
  <c r="P6302" i="1"/>
  <c r="P6314" i="1"/>
  <c r="P6326" i="1"/>
  <c r="P6338" i="1"/>
  <c r="P6350" i="1"/>
  <c r="P6362" i="1"/>
  <c r="P6374" i="1"/>
  <c r="P6386" i="1"/>
  <c r="P6398" i="1"/>
  <c r="P6410" i="1"/>
  <c r="P6422" i="1"/>
  <c r="P6434" i="1"/>
  <c r="P6446" i="1"/>
  <c r="P6458" i="1"/>
  <c r="P6470" i="1"/>
  <c r="P6482" i="1"/>
  <c r="P6494" i="1"/>
  <c r="P6506" i="1"/>
  <c r="P6518" i="1"/>
  <c r="P6530" i="1"/>
  <c r="P6542" i="1"/>
  <c r="P6554" i="1"/>
  <c r="P6566" i="1"/>
  <c r="P6578" i="1"/>
  <c r="P6590" i="1"/>
  <c r="P6602" i="1"/>
  <c r="P6614" i="1"/>
  <c r="P6626" i="1"/>
  <c r="P6638" i="1"/>
  <c r="P6650" i="1"/>
  <c r="P6662" i="1"/>
  <c r="P6674" i="1"/>
  <c r="P6686" i="1"/>
  <c r="P6698" i="1"/>
  <c r="P6710" i="1"/>
  <c r="P6722" i="1"/>
  <c r="P6734" i="1"/>
  <c r="P6746" i="1"/>
  <c r="P6758" i="1"/>
  <c r="P6770" i="1"/>
  <c r="P6782" i="1"/>
  <c r="P6794" i="1"/>
  <c r="P6806" i="1"/>
  <c r="P6818" i="1"/>
  <c r="P6830" i="1"/>
  <c r="P6842" i="1"/>
  <c r="P6854" i="1"/>
  <c r="P6866" i="1"/>
  <c r="P6878" i="1"/>
  <c r="P6890" i="1"/>
  <c r="P6902" i="1"/>
  <c r="P6914" i="1"/>
  <c r="P6926" i="1"/>
  <c r="P6938" i="1"/>
  <c r="P6950" i="1"/>
  <c r="P6962" i="1"/>
  <c r="P6974" i="1"/>
  <c r="P6986" i="1"/>
  <c r="P6998" i="1"/>
  <c r="P7010" i="1"/>
  <c r="P7022" i="1"/>
  <c r="P7034" i="1"/>
  <c r="P7046" i="1"/>
  <c r="P7058" i="1"/>
  <c r="P7070" i="1"/>
  <c r="P7082" i="1"/>
  <c r="P7094" i="1"/>
  <c r="P7106" i="1"/>
  <c r="P7118" i="1"/>
  <c r="P7130" i="1"/>
  <c r="P7142" i="1"/>
  <c r="P7154" i="1"/>
  <c r="P7166" i="1"/>
  <c r="P7178" i="1"/>
  <c r="P7190" i="1"/>
  <c r="P7202" i="1"/>
  <c r="P7214" i="1"/>
  <c r="P7226" i="1"/>
  <c r="P7238" i="1"/>
  <c r="P7250" i="1"/>
  <c r="P7262" i="1"/>
  <c r="P7274" i="1"/>
  <c r="P7286" i="1"/>
  <c r="P7298" i="1"/>
  <c r="P7310" i="1"/>
  <c r="P7322" i="1"/>
  <c r="P7334" i="1"/>
  <c r="P7346" i="1"/>
  <c r="P7358" i="1"/>
  <c r="P7370" i="1"/>
  <c r="P7382" i="1"/>
  <c r="P7394" i="1"/>
  <c r="P7406" i="1"/>
  <c r="P7418" i="1"/>
  <c r="P7430" i="1"/>
  <c r="P7442" i="1"/>
  <c r="P7454" i="1"/>
  <c r="P7466" i="1"/>
  <c r="P7478" i="1"/>
  <c r="P7490" i="1"/>
  <c r="P7502" i="1"/>
  <c r="P7514" i="1"/>
  <c r="P7526" i="1"/>
  <c r="P7538" i="1"/>
  <c r="P7550" i="1"/>
  <c r="P7562" i="1"/>
  <c r="P7574" i="1"/>
  <c r="P7586" i="1"/>
  <c r="P7598" i="1"/>
  <c r="P7610" i="1"/>
  <c r="P7622" i="1"/>
  <c r="P7634" i="1"/>
  <c r="P7646" i="1"/>
  <c r="P7658" i="1"/>
  <c r="P7670" i="1"/>
  <c r="P7682" i="1"/>
  <c r="P7694" i="1"/>
  <c r="P7706" i="1"/>
  <c r="P7718" i="1"/>
  <c r="P7730" i="1"/>
  <c r="P7742" i="1"/>
  <c r="P7754" i="1"/>
  <c r="P7766" i="1"/>
  <c r="P7778" i="1"/>
  <c r="P7790" i="1"/>
  <c r="P7802" i="1"/>
  <c r="P7814" i="1"/>
  <c r="P7826" i="1"/>
  <c r="P7838" i="1"/>
  <c r="P7850" i="1"/>
  <c r="P7862" i="1"/>
  <c r="P7874" i="1"/>
  <c r="P7886" i="1"/>
  <c r="P7898" i="1"/>
  <c r="P7910" i="1"/>
  <c r="P7922" i="1"/>
  <c r="P7934" i="1"/>
  <c r="P7946" i="1"/>
  <c r="P7958" i="1"/>
  <c r="P7970" i="1"/>
  <c r="P7982" i="1"/>
  <c r="P7994" i="1"/>
  <c r="P8006" i="1"/>
  <c r="P8018" i="1"/>
  <c r="P8030" i="1"/>
  <c r="P8042" i="1"/>
  <c r="P8054" i="1"/>
  <c r="P8066" i="1"/>
  <c r="P8078" i="1"/>
  <c r="P8090" i="1"/>
  <c r="P8102" i="1"/>
  <c r="P8114" i="1"/>
  <c r="P8126" i="1"/>
  <c r="P8138" i="1"/>
  <c r="P8150" i="1"/>
  <c r="P8162" i="1"/>
  <c r="P8174" i="1"/>
  <c r="P8186" i="1"/>
  <c r="P8198" i="1"/>
  <c r="P8210" i="1"/>
  <c r="P8222" i="1"/>
  <c r="P8234" i="1"/>
  <c r="P8246" i="1"/>
  <c r="P8258" i="1"/>
  <c r="P8270" i="1"/>
  <c r="P8282" i="1"/>
  <c r="P8294" i="1"/>
  <c r="P8306" i="1"/>
  <c r="P8318" i="1"/>
  <c r="P8330" i="1"/>
  <c r="P8342" i="1"/>
  <c r="P8354" i="1"/>
  <c r="P8366" i="1"/>
  <c r="P8378" i="1"/>
  <c r="P8390" i="1"/>
  <c r="P8402" i="1"/>
  <c r="P8414" i="1"/>
  <c r="P8426" i="1"/>
  <c r="P8438" i="1"/>
  <c r="P8450" i="1"/>
  <c r="P8462" i="1"/>
  <c r="P8474" i="1"/>
  <c r="P8486" i="1"/>
  <c r="P8498" i="1"/>
  <c r="P8510" i="1"/>
  <c r="P8522" i="1"/>
  <c r="P8534" i="1"/>
  <c r="P8546" i="1"/>
  <c r="P8558" i="1"/>
  <c r="P8570" i="1"/>
  <c r="P8582" i="1"/>
  <c r="P8594" i="1"/>
  <c r="P8606" i="1"/>
  <c r="P8618" i="1"/>
  <c r="P8630" i="1"/>
  <c r="P8642" i="1"/>
  <c r="P8654" i="1"/>
  <c r="P8666" i="1"/>
  <c r="P8678" i="1"/>
  <c r="P8690" i="1"/>
  <c r="P8702" i="1"/>
  <c r="P8714" i="1"/>
  <c r="P8726" i="1"/>
  <c r="P8738" i="1"/>
  <c r="P8750" i="1"/>
  <c r="P8762" i="1"/>
  <c r="P8774" i="1"/>
  <c r="P8786" i="1"/>
  <c r="P8798" i="1"/>
  <c r="P8810" i="1"/>
  <c r="P8822" i="1"/>
  <c r="P8834" i="1"/>
  <c r="P8846" i="1"/>
  <c r="P8858" i="1"/>
  <c r="P8870" i="1"/>
  <c r="P8882" i="1"/>
  <c r="P8894" i="1"/>
  <c r="P8906" i="1"/>
  <c r="P8918" i="1"/>
  <c r="P8930" i="1"/>
  <c r="P8942" i="1"/>
  <c r="P8954" i="1"/>
  <c r="P8966" i="1"/>
  <c r="P8978" i="1"/>
  <c r="P8990" i="1"/>
  <c r="P9002" i="1"/>
  <c r="P9014" i="1"/>
  <c r="P9026" i="1"/>
  <c r="P9038" i="1"/>
  <c r="P9050" i="1"/>
  <c r="P9062" i="1"/>
  <c r="P9074" i="1"/>
  <c r="P9086" i="1"/>
  <c r="P9098" i="1"/>
  <c r="P9110" i="1"/>
  <c r="P9122" i="1"/>
  <c r="P9134" i="1"/>
  <c r="P9146" i="1"/>
  <c r="P9158" i="1"/>
  <c r="P9170" i="1"/>
  <c r="P9182" i="1"/>
  <c r="P9194" i="1"/>
  <c r="P9206" i="1"/>
  <c r="P9218" i="1"/>
  <c r="P9230" i="1"/>
  <c r="P9242" i="1"/>
  <c r="P9254" i="1"/>
  <c r="P9266" i="1"/>
  <c r="P9278" i="1"/>
  <c r="P9290" i="1"/>
  <c r="P9302" i="1"/>
  <c r="P9314" i="1"/>
  <c r="P9326" i="1"/>
  <c r="P9338" i="1"/>
  <c r="P9350" i="1"/>
  <c r="P9362" i="1"/>
  <c r="P9374" i="1"/>
  <c r="P9386" i="1"/>
  <c r="P9398" i="1"/>
  <c r="P9410" i="1"/>
  <c r="P9422" i="1"/>
  <c r="P9434" i="1"/>
  <c r="P9446" i="1"/>
  <c r="P9458" i="1"/>
  <c r="P9470" i="1"/>
  <c r="P9482" i="1"/>
  <c r="P9494" i="1"/>
  <c r="P9506" i="1"/>
  <c r="P9518" i="1"/>
  <c r="P9530" i="1"/>
  <c r="P9542" i="1"/>
  <c r="P9554" i="1"/>
  <c r="P9566" i="1"/>
  <c r="P9578" i="1"/>
  <c r="P9590" i="1"/>
  <c r="P9602" i="1"/>
  <c r="P9614" i="1"/>
  <c r="P9626" i="1"/>
  <c r="P9638" i="1"/>
  <c r="P9650" i="1"/>
  <c r="P9662" i="1"/>
  <c r="P9674" i="1"/>
  <c r="P9686" i="1"/>
  <c r="P9698" i="1"/>
  <c r="P9710" i="1"/>
  <c r="P9722" i="1"/>
  <c r="P9734" i="1"/>
  <c r="P9746" i="1"/>
  <c r="P9758" i="1"/>
  <c r="P9770" i="1"/>
  <c r="P9782" i="1"/>
  <c r="P9794" i="1"/>
  <c r="P9806" i="1"/>
  <c r="P9818" i="1"/>
  <c r="P9830" i="1"/>
  <c r="P9842" i="1"/>
  <c r="P9854" i="1"/>
  <c r="P9866" i="1"/>
  <c r="P9878" i="1"/>
  <c r="P9890" i="1"/>
  <c r="P9902" i="1"/>
  <c r="P9914" i="1"/>
  <c r="P9926" i="1"/>
  <c r="P9938" i="1"/>
  <c r="P9950" i="1"/>
  <c r="P9962" i="1"/>
  <c r="P9974" i="1"/>
  <c r="P9986" i="1"/>
  <c r="P9998" i="1"/>
  <c r="P37" i="1"/>
  <c r="P101" i="1"/>
  <c r="P151" i="1"/>
  <c r="P217" i="1"/>
  <c r="P278" i="1"/>
  <c r="P330" i="1"/>
  <c r="P396" i="1"/>
  <c r="P445" i="1"/>
  <c r="P496" i="1"/>
  <c r="P551" i="1"/>
  <c r="P596" i="1"/>
  <c r="P636" i="1"/>
  <c r="P687" i="1"/>
  <c r="P732" i="1"/>
  <c r="P772" i="1"/>
  <c r="P825" i="1"/>
  <c r="P863" i="1"/>
  <c r="P905" i="1"/>
  <c r="P956" i="1"/>
  <c r="P999" i="1"/>
  <c r="P1035" i="1"/>
  <c r="P1083" i="1"/>
  <c r="P1121" i="1"/>
  <c r="P1159" i="1"/>
  <c r="P1195" i="1"/>
  <c r="P1225" i="1"/>
  <c r="P1261" i="1"/>
  <c r="P1297" i="1"/>
  <c r="P1333" i="1"/>
  <c r="P1359" i="1"/>
  <c r="P1390" i="1"/>
  <c r="P1420" i="1"/>
  <c r="P1447" i="1"/>
  <c r="P1480" i="1"/>
  <c r="P1504" i="1"/>
  <c r="P1531" i="1"/>
  <c r="P1564" i="1"/>
  <c r="P1589" i="1"/>
  <c r="P1611" i="1"/>
  <c r="P1639" i="1"/>
  <c r="P1664" i="1"/>
  <c r="P1689" i="1"/>
  <c r="P1719" i="1"/>
  <c r="P1739" i="1"/>
  <c r="P1765" i="1"/>
  <c r="P1794" i="1"/>
  <c r="P1819" i="1"/>
  <c r="P1841" i="1"/>
  <c r="P1869" i="1"/>
  <c r="P1894" i="1"/>
  <c r="P1919" i="1"/>
  <c r="P1949" i="1"/>
  <c r="P1971" i="1"/>
  <c r="P1996" i="1"/>
  <c r="P2024" i="1"/>
  <c r="P2049" i="1"/>
  <c r="P2071" i="1"/>
  <c r="P2099" i="1"/>
  <c r="P2125" i="1"/>
  <c r="P2151" i="1"/>
  <c r="P2179" i="1"/>
  <c r="P2201" i="1"/>
  <c r="P2226" i="1"/>
  <c r="P2253" i="1"/>
  <c r="P2274" i="1"/>
  <c r="P2297" i="1"/>
  <c r="P2323" i="1"/>
  <c r="P2344" i="1"/>
  <c r="P2367" i="1"/>
  <c r="P2392" i="1"/>
  <c r="P2413" i="1"/>
  <c r="P2434" i="1"/>
  <c r="P2459" i="1"/>
  <c r="P2482" i="1"/>
  <c r="P2503" i="1"/>
  <c r="P2529" i="1"/>
  <c r="P2552" i="1"/>
  <c r="P2571" i="1"/>
  <c r="P2593" i="1"/>
  <c r="P2610" i="1"/>
  <c r="P2629" i="1"/>
  <c r="P2651" i="1"/>
  <c r="P2668" i="1"/>
  <c r="P2687" i="1"/>
  <c r="P2708" i="1"/>
  <c r="P2726" i="1"/>
  <c r="P2744" i="1"/>
  <c r="P2765" i="1"/>
  <c r="P2784" i="1"/>
  <c r="P2801" i="1"/>
  <c r="P2823" i="1"/>
  <c r="P2842" i="1"/>
  <c r="P2859" i="1"/>
  <c r="P2881" i="1"/>
  <c r="P2898" i="1"/>
  <c r="P2917" i="1"/>
  <c r="P2939" i="1"/>
  <c r="P2956" i="1"/>
  <c r="P2975" i="1"/>
  <c r="P2996" i="1"/>
  <c r="P3014" i="1"/>
  <c r="P3032" i="1"/>
  <c r="P3053" i="1"/>
  <c r="P3072" i="1"/>
  <c r="P3089" i="1"/>
  <c r="P3111" i="1"/>
  <c r="P3130" i="1"/>
  <c r="P3147" i="1"/>
  <c r="P3169" i="1"/>
  <c r="P3186" i="1"/>
  <c r="P3205" i="1"/>
  <c r="P3227" i="1"/>
  <c r="P3244" i="1"/>
  <c r="P3263" i="1"/>
  <c r="P3284" i="1"/>
  <c r="P3302" i="1"/>
  <c r="P3320" i="1"/>
  <c r="P3341" i="1"/>
  <c r="P3360" i="1"/>
  <c r="P3377" i="1"/>
  <c r="P3399" i="1"/>
  <c r="P3418" i="1"/>
  <c r="P3435" i="1"/>
  <c r="P3457" i="1"/>
  <c r="P3474" i="1"/>
  <c r="P3493" i="1"/>
  <c r="P3515" i="1"/>
  <c r="P3532" i="1"/>
  <c r="P3550" i="1"/>
  <c r="P3566" i="1"/>
  <c r="P3586" i="1"/>
  <c r="P3602" i="1"/>
  <c r="P3618" i="1"/>
  <c r="P3636" i="1"/>
  <c r="P3652" i="1"/>
  <c r="P3672" i="1"/>
  <c r="P3688" i="1"/>
  <c r="P3706" i="1"/>
  <c r="P3722" i="1"/>
  <c r="P3738" i="1"/>
  <c r="P3758" i="1"/>
  <c r="P3774" i="1"/>
  <c r="P3792" i="1"/>
  <c r="P3808" i="1"/>
  <c r="P3826" i="1"/>
  <c r="P3844" i="1"/>
  <c r="P3862" i="1"/>
  <c r="P3878" i="1"/>
  <c r="P3894" i="1"/>
  <c r="P3912" i="1"/>
  <c r="P3930" i="1"/>
  <c r="P3948" i="1"/>
  <c r="P3964" i="1"/>
  <c r="P3982" i="1"/>
  <c r="P3998" i="1"/>
  <c r="P4018" i="1"/>
  <c r="P4034" i="1"/>
  <c r="P4050" i="1"/>
  <c r="P4068" i="1"/>
  <c r="P4084" i="1"/>
  <c r="P4104" i="1"/>
  <c r="P4120" i="1"/>
  <c r="P4138" i="1"/>
  <c r="P4154" i="1"/>
  <c r="P4170" i="1"/>
  <c r="P4190" i="1"/>
  <c r="P4206" i="1"/>
  <c r="P4224" i="1"/>
  <c r="P4240" i="1"/>
  <c r="P4258" i="1"/>
  <c r="P4276" i="1"/>
  <c r="P4294" i="1"/>
  <c r="P4310" i="1"/>
  <c r="P4326" i="1"/>
  <c r="P4344" i="1"/>
  <c r="P4362" i="1"/>
  <c r="P4380" i="1"/>
  <c r="P4396" i="1"/>
  <c r="P4414" i="1"/>
  <c r="P4430" i="1"/>
  <c r="P4450" i="1"/>
  <c r="P4466" i="1"/>
  <c r="P4482" i="1"/>
  <c r="P4500" i="1"/>
  <c r="P4516" i="1"/>
  <c r="P4536" i="1"/>
  <c r="P4552" i="1"/>
  <c r="P4570" i="1"/>
  <c r="P4586" i="1"/>
  <c r="P4602" i="1"/>
  <c r="P4622" i="1"/>
  <c r="P4638" i="1"/>
  <c r="P4656" i="1"/>
  <c r="P4672" i="1"/>
  <c r="P4690" i="1"/>
  <c r="P4708" i="1"/>
  <c r="P4726" i="1"/>
  <c r="P4742" i="1"/>
  <c r="P4758" i="1"/>
  <c r="P4776" i="1"/>
  <c r="P4794" i="1"/>
  <c r="P4812" i="1"/>
  <c r="P4828" i="1"/>
  <c r="P4846" i="1"/>
  <c r="P4862" i="1"/>
  <c r="P4882" i="1"/>
  <c r="P4898" i="1"/>
  <c r="P4914" i="1"/>
  <c r="P4932" i="1"/>
  <c r="P4948" i="1"/>
  <c r="P4968" i="1"/>
  <c r="P4984" i="1"/>
  <c r="P5002" i="1"/>
  <c r="P5018" i="1"/>
  <c r="P5034" i="1"/>
  <c r="P5052" i="1"/>
  <c r="P5066" i="1"/>
  <c r="P5080" i="1"/>
  <c r="P5094" i="1"/>
  <c r="P5108" i="1"/>
  <c r="P5124" i="1"/>
  <c r="P5138" i="1"/>
  <c r="P5152" i="1"/>
  <c r="P5166" i="1"/>
  <c r="P5180" i="1"/>
  <c r="P5196" i="1"/>
  <c r="P5210" i="1"/>
  <c r="P5224" i="1"/>
  <c r="P5238" i="1"/>
  <c r="P5252" i="1"/>
  <c r="P5268" i="1"/>
  <c r="P5282" i="1"/>
  <c r="P5296" i="1"/>
  <c r="P5310" i="1"/>
  <c r="P5324" i="1"/>
  <c r="P5340" i="1"/>
  <c r="P5354" i="1"/>
  <c r="P5368" i="1"/>
  <c r="P5382" i="1"/>
  <c r="P5396" i="1"/>
  <c r="P5412" i="1"/>
  <c r="P5426" i="1"/>
  <c r="P5440" i="1"/>
  <c r="P5454" i="1"/>
  <c r="P5468" i="1"/>
  <c r="P5484" i="1"/>
  <c r="P5498" i="1"/>
  <c r="P5512" i="1"/>
  <c r="P5526" i="1"/>
  <c r="P5540" i="1"/>
  <c r="P5556" i="1"/>
  <c r="P5570" i="1"/>
  <c r="P5584" i="1"/>
  <c r="P5598" i="1"/>
  <c r="P5612" i="1"/>
  <c r="P5628" i="1"/>
  <c r="P5642" i="1"/>
  <c r="P5656" i="1"/>
  <c r="P5670" i="1"/>
  <c r="P5684" i="1"/>
  <c r="P5700" i="1"/>
  <c r="P5714" i="1"/>
  <c r="P5728" i="1"/>
  <c r="P5742" i="1"/>
  <c r="P5756" i="1"/>
  <c r="P5772" i="1"/>
  <c r="P5786" i="1"/>
  <c r="P5800" i="1"/>
  <c r="P5814" i="1"/>
  <c r="P5828" i="1"/>
  <c r="P5844" i="1"/>
  <c r="P5858" i="1"/>
  <c r="P5872" i="1"/>
  <c r="P5886" i="1"/>
  <c r="P5900" i="1"/>
  <c r="P5916" i="1"/>
  <c r="P5930" i="1"/>
  <c r="P5944" i="1"/>
  <c r="P5958" i="1"/>
  <c r="P5972" i="1"/>
  <c r="P5988" i="1"/>
  <c r="P6002" i="1"/>
  <c r="P6016" i="1"/>
  <c r="P6030" i="1"/>
  <c r="P6044" i="1"/>
  <c r="P6060" i="1"/>
  <c r="P6074" i="1"/>
  <c r="P6088" i="1"/>
  <c r="P6102" i="1"/>
  <c r="P6116" i="1"/>
  <c r="P6132" i="1"/>
  <c r="P6146" i="1"/>
  <c r="P6160" i="1"/>
  <c r="P6174" i="1"/>
  <c r="P6188" i="1"/>
  <c r="P6204" i="1"/>
  <c r="P6218" i="1"/>
  <c r="P6231" i="1"/>
  <c r="P6243" i="1"/>
  <c r="P6255" i="1"/>
  <c r="P6267" i="1"/>
  <c r="P6279" i="1"/>
  <c r="P6291" i="1"/>
  <c r="P6303" i="1"/>
  <c r="P6315" i="1"/>
  <c r="P6327" i="1"/>
  <c r="P6339" i="1"/>
  <c r="P6351" i="1"/>
  <c r="P6363" i="1"/>
  <c r="P6375" i="1"/>
  <c r="P6387" i="1"/>
  <c r="P6399" i="1"/>
  <c r="P6411" i="1"/>
  <c r="P6423" i="1"/>
  <c r="P6435" i="1"/>
  <c r="P6447" i="1"/>
  <c r="P6459" i="1"/>
  <c r="P6471" i="1"/>
  <c r="P6483" i="1"/>
  <c r="P6495" i="1"/>
  <c r="P6507" i="1"/>
  <c r="P6519" i="1"/>
  <c r="P6531" i="1"/>
  <c r="P6543" i="1"/>
  <c r="P6555" i="1"/>
  <c r="P6567" i="1"/>
  <c r="P6579" i="1"/>
  <c r="P6591" i="1"/>
  <c r="P6603" i="1"/>
  <c r="P6615" i="1"/>
  <c r="P6627" i="1"/>
  <c r="P6639" i="1"/>
  <c r="P6651" i="1"/>
  <c r="P6663" i="1"/>
  <c r="P6675" i="1"/>
  <c r="P6687" i="1"/>
  <c r="P6699" i="1"/>
  <c r="P6711" i="1"/>
  <c r="P6723" i="1"/>
  <c r="P6735" i="1"/>
  <c r="P6747" i="1"/>
  <c r="P38" i="1"/>
  <c r="P102" i="1"/>
  <c r="P152" i="1"/>
  <c r="P218" i="1"/>
  <c r="P279" i="1"/>
  <c r="P331" i="1"/>
  <c r="P397" i="1"/>
  <c r="P446" i="1"/>
  <c r="P497" i="1"/>
  <c r="P552" i="1"/>
  <c r="P599" i="1"/>
  <c r="P638" i="1"/>
  <c r="P688" i="1"/>
  <c r="P733" i="1"/>
  <c r="P774" i="1"/>
  <c r="P827" i="1"/>
  <c r="P864" i="1"/>
  <c r="P906" i="1"/>
  <c r="P957" i="1"/>
  <c r="P1000" i="1"/>
  <c r="P1036" i="1"/>
  <c r="P1085" i="1"/>
  <c r="P1122" i="1"/>
  <c r="P1160" i="1"/>
  <c r="P1196" i="1"/>
  <c r="P1226" i="1"/>
  <c r="P1262" i="1"/>
  <c r="P1298" i="1"/>
  <c r="P1334" i="1"/>
  <c r="P1360" i="1"/>
  <c r="P1391" i="1"/>
  <c r="P1421" i="1"/>
  <c r="P1448" i="1"/>
  <c r="P1481" i="1"/>
  <c r="P1505" i="1"/>
  <c r="P1532" i="1"/>
  <c r="P1565" i="1"/>
  <c r="P1590" i="1"/>
  <c r="P1612" i="1"/>
  <c r="P1640" i="1"/>
  <c r="P1665" i="1"/>
  <c r="P1690" i="1"/>
  <c r="P1720" i="1"/>
  <c r="P1741" i="1"/>
  <c r="P1767" i="1"/>
  <c r="P1795" i="1"/>
  <c r="P1820" i="1"/>
  <c r="P1842" i="1"/>
  <c r="P1870" i="1"/>
  <c r="P1895" i="1"/>
  <c r="P1921" i="1"/>
  <c r="P1950" i="1"/>
  <c r="P1972" i="1"/>
  <c r="P1997" i="1"/>
  <c r="P2025" i="1"/>
  <c r="P2050" i="1"/>
  <c r="P2072" i="1"/>
  <c r="P2101" i="1"/>
  <c r="P2127" i="1"/>
  <c r="P2152" i="1"/>
  <c r="P2180" i="1"/>
  <c r="P2202" i="1"/>
  <c r="P2227" i="1"/>
  <c r="P2254" i="1"/>
  <c r="P2276" i="1"/>
  <c r="P2298" i="1"/>
  <c r="P2324" i="1"/>
  <c r="P2345" i="1"/>
  <c r="P2368" i="1"/>
  <c r="P2394" i="1"/>
  <c r="P2415" i="1"/>
  <c r="P2437" i="1"/>
  <c r="P2461" i="1"/>
  <c r="P2483" i="1"/>
  <c r="P2504" i="1"/>
  <c r="P2530" i="1"/>
  <c r="P2553" i="1"/>
  <c r="P2572" i="1"/>
  <c r="P2594" i="1"/>
  <c r="P2612" i="1"/>
  <c r="P2630" i="1"/>
  <c r="P2652" i="1"/>
  <c r="P2669" i="1"/>
  <c r="P2688" i="1"/>
  <c r="P2710" i="1"/>
  <c r="P2727" i="1"/>
  <c r="P2746" i="1"/>
  <c r="P2766" i="1"/>
  <c r="P2785" i="1"/>
  <c r="P2802" i="1"/>
  <c r="P2824" i="1"/>
  <c r="P2843" i="1"/>
  <c r="P2860" i="1"/>
  <c r="P2882" i="1"/>
  <c r="P2900" i="1"/>
  <c r="P2918" i="1"/>
  <c r="P2940" i="1"/>
  <c r="P2957" i="1"/>
  <c r="P2976" i="1"/>
  <c r="P2998" i="1"/>
  <c r="P3015" i="1"/>
  <c r="P3034" i="1"/>
  <c r="P3054" i="1"/>
  <c r="P3073" i="1"/>
  <c r="P3090" i="1"/>
  <c r="P3112" i="1"/>
  <c r="P3131" i="1"/>
  <c r="P3148" i="1"/>
  <c r="P3170" i="1"/>
  <c r="P3188" i="1"/>
  <c r="P3206" i="1"/>
  <c r="P3228" i="1"/>
  <c r="P3245" i="1"/>
  <c r="P3264" i="1"/>
  <c r="P3286" i="1"/>
  <c r="P3303" i="1"/>
  <c r="P3322" i="1"/>
  <c r="P3342" i="1"/>
  <c r="P3361" i="1"/>
  <c r="P3378" i="1"/>
  <c r="P3400" i="1"/>
  <c r="P3419" i="1"/>
  <c r="P3436" i="1"/>
  <c r="P3458" i="1"/>
  <c r="P3476" i="1"/>
  <c r="P3494" i="1"/>
  <c r="P3516" i="1"/>
  <c r="P3533" i="1"/>
  <c r="P3551" i="1"/>
  <c r="P3568" i="1"/>
  <c r="P3587" i="1"/>
  <c r="P3603" i="1"/>
  <c r="P3620" i="1"/>
  <c r="P3637" i="1"/>
  <c r="P3654" i="1"/>
  <c r="P3673" i="1"/>
  <c r="P3689" i="1"/>
  <c r="P3707" i="1"/>
  <c r="P3723" i="1"/>
  <c r="P3742" i="1"/>
  <c r="P3759" i="1"/>
  <c r="P3776" i="1"/>
  <c r="P3793" i="1"/>
  <c r="P3809" i="1"/>
  <c r="P3828" i="1"/>
  <c r="P3845" i="1"/>
  <c r="P3863" i="1"/>
  <c r="P3879" i="1"/>
  <c r="P3896" i="1"/>
  <c r="P3914" i="1"/>
  <c r="P3932" i="1"/>
  <c r="P3949" i="1"/>
  <c r="P3965" i="1"/>
  <c r="P3983" i="1"/>
  <c r="P4000" i="1"/>
  <c r="P4019" i="1"/>
  <c r="P4035" i="1"/>
  <c r="P4052" i="1"/>
  <c r="P4069" i="1"/>
  <c r="P4086" i="1"/>
  <c r="P4105" i="1"/>
  <c r="P4121" i="1"/>
  <c r="P4139" i="1"/>
  <c r="P4155" i="1"/>
  <c r="P4174" i="1"/>
  <c r="P4191" i="1"/>
  <c r="P4208" i="1"/>
  <c r="P4225" i="1"/>
  <c r="P4241" i="1"/>
  <c r="P4260" i="1"/>
  <c r="P4277" i="1"/>
  <c r="P4295" i="1"/>
  <c r="P4311" i="1"/>
  <c r="P4328" i="1"/>
  <c r="P4346" i="1"/>
  <c r="P4364" i="1"/>
  <c r="P4381" i="1"/>
  <c r="P4397" i="1"/>
  <c r="P4415" i="1"/>
  <c r="P4432" i="1"/>
  <c r="P4451" i="1"/>
  <c r="P4467" i="1"/>
  <c r="P4484" i="1"/>
  <c r="P4501" i="1"/>
  <c r="P4518" i="1"/>
  <c r="P4537" i="1"/>
  <c r="P4553" i="1"/>
  <c r="P4571" i="1"/>
  <c r="P4587" i="1"/>
  <c r="P4606" i="1"/>
  <c r="P4623" i="1"/>
  <c r="P4640" i="1"/>
  <c r="P4657" i="1"/>
  <c r="P4673" i="1"/>
  <c r="P4692" i="1"/>
  <c r="P4709" i="1"/>
  <c r="P4727" i="1"/>
  <c r="P4743" i="1"/>
  <c r="P4760" i="1"/>
  <c r="P4778" i="1"/>
  <c r="P4796" i="1"/>
  <c r="P4813" i="1"/>
  <c r="P4829" i="1"/>
  <c r="P4847" i="1"/>
  <c r="P4864" i="1"/>
  <c r="P4883" i="1"/>
  <c r="P4899" i="1"/>
  <c r="P4916" i="1"/>
  <c r="P4933" i="1"/>
  <c r="P4950" i="1"/>
  <c r="P4969" i="1"/>
  <c r="P4985" i="1"/>
  <c r="P5003" i="1"/>
  <c r="P5019" i="1"/>
  <c r="P5038" i="1"/>
  <c r="P5053" i="1"/>
  <c r="P5067" i="1"/>
  <c r="P5081" i="1"/>
  <c r="P5095" i="1"/>
  <c r="P5110" i="1"/>
  <c r="P5125" i="1"/>
  <c r="P5139" i="1"/>
  <c r="P5153" i="1"/>
  <c r="P5167" i="1"/>
  <c r="P5182" i="1"/>
  <c r="P5197" i="1"/>
  <c r="P5211" i="1"/>
  <c r="P5225" i="1"/>
  <c r="P5239" i="1"/>
  <c r="P5254" i="1"/>
  <c r="P5269" i="1"/>
  <c r="P5283" i="1"/>
  <c r="P5297" i="1"/>
  <c r="P5311" i="1"/>
  <c r="P5326" i="1"/>
  <c r="P5341" i="1"/>
  <c r="P5355" i="1"/>
  <c r="P5369" i="1"/>
  <c r="P5383" i="1"/>
  <c r="P5398" i="1"/>
  <c r="P5413" i="1"/>
  <c r="P5427" i="1"/>
  <c r="P5441" i="1"/>
  <c r="P5455" i="1"/>
  <c r="P5470" i="1"/>
  <c r="P5485" i="1"/>
  <c r="P5499" i="1"/>
  <c r="P5513" i="1"/>
  <c r="P5527" i="1"/>
  <c r="P5542" i="1"/>
  <c r="P5557" i="1"/>
  <c r="P5571" i="1"/>
  <c r="P5585" i="1"/>
  <c r="P5599" i="1"/>
  <c r="P5614" i="1"/>
  <c r="P5629" i="1"/>
  <c r="P5643" i="1"/>
  <c r="P5657" i="1"/>
  <c r="P5671" i="1"/>
  <c r="P5686" i="1"/>
  <c r="P5701" i="1"/>
  <c r="P5715" i="1"/>
  <c r="P5729" i="1"/>
  <c r="P5743" i="1"/>
  <c r="P5758" i="1"/>
  <c r="P5773" i="1"/>
  <c r="P5787" i="1"/>
  <c r="P5801" i="1"/>
  <c r="P5815" i="1"/>
  <c r="P5830" i="1"/>
  <c r="P5845" i="1"/>
  <c r="P5859" i="1"/>
  <c r="P5873" i="1"/>
  <c r="P5887" i="1"/>
  <c r="P5902" i="1"/>
  <c r="P5917" i="1"/>
  <c r="P5931" i="1"/>
  <c r="P5945" i="1"/>
  <c r="P5959" i="1"/>
  <c r="P5974" i="1"/>
  <c r="P5989" i="1"/>
  <c r="P6003" i="1"/>
  <c r="P6017" i="1"/>
  <c r="P6031" i="1"/>
  <c r="P6046" i="1"/>
  <c r="P6061" i="1"/>
  <c r="P6075" i="1"/>
  <c r="P6089" i="1"/>
  <c r="P6103" i="1"/>
  <c r="P6118" i="1"/>
  <c r="P6133" i="1"/>
  <c r="P6147" i="1"/>
  <c r="P6161" i="1"/>
  <c r="P6175" i="1"/>
  <c r="P6190" i="1"/>
  <c r="P6205" i="1"/>
  <c r="P6219" i="1"/>
  <c r="P6232" i="1"/>
  <c r="P6244" i="1"/>
  <c r="P6256" i="1"/>
  <c r="P6268" i="1"/>
  <c r="P6280" i="1"/>
  <c r="P6292" i="1"/>
  <c r="P6304" i="1"/>
  <c r="P6316" i="1"/>
  <c r="P6328" i="1"/>
  <c r="P6340" i="1"/>
  <c r="P6352" i="1"/>
  <c r="P6364" i="1"/>
  <c r="P6376" i="1"/>
  <c r="P6388" i="1"/>
  <c r="P6400" i="1"/>
  <c r="P6412" i="1"/>
  <c r="P6424" i="1"/>
  <c r="P6436" i="1"/>
  <c r="P6448" i="1"/>
  <c r="P6460" i="1"/>
  <c r="P6472" i="1"/>
  <c r="P6484" i="1"/>
  <c r="P6496" i="1"/>
  <c r="P6508" i="1"/>
  <c r="P6520" i="1"/>
  <c r="P6532" i="1"/>
  <c r="P6544" i="1"/>
  <c r="P6556" i="1"/>
  <c r="P6568" i="1"/>
  <c r="P6580" i="1"/>
  <c r="P6592" i="1"/>
  <c r="P6604" i="1"/>
  <c r="P6616" i="1"/>
  <c r="P6628" i="1"/>
  <c r="P6640" i="1"/>
  <c r="P6652" i="1"/>
  <c r="P6664" i="1"/>
  <c r="P6676" i="1"/>
  <c r="P6688" i="1"/>
  <c r="P6700" i="1"/>
  <c r="P6712" i="1"/>
  <c r="P6724" i="1"/>
  <c r="P6736" i="1"/>
  <c r="P6748" i="1"/>
  <c r="P6760" i="1"/>
  <c r="P6772" i="1"/>
  <c r="P6784" i="1"/>
  <c r="P6796" i="1"/>
  <c r="P6808" i="1"/>
  <c r="P6820" i="1"/>
  <c r="P6832" i="1"/>
  <c r="P6844" i="1"/>
  <c r="P6856" i="1"/>
  <c r="P6868" i="1"/>
  <c r="P6880" i="1"/>
  <c r="P6892" i="1"/>
  <c r="P6904" i="1"/>
  <c r="P6916" i="1"/>
  <c r="P6928" i="1"/>
  <c r="P6940" i="1"/>
  <c r="P6952" i="1"/>
  <c r="P6964" i="1"/>
  <c r="P6976" i="1"/>
  <c r="P6988" i="1"/>
  <c r="P7000" i="1"/>
  <c r="P7012" i="1"/>
  <c r="P7024" i="1"/>
  <c r="P7036" i="1"/>
  <c r="P7048" i="1"/>
  <c r="P7060" i="1"/>
  <c r="P7072" i="1"/>
  <c r="P7084" i="1"/>
  <c r="P7096" i="1"/>
  <c r="P7108" i="1"/>
  <c r="P7120" i="1"/>
  <c r="P7132" i="1"/>
  <c r="P7144" i="1"/>
  <c r="P7156" i="1"/>
  <c r="P7168" i="1"/>
  <c r="P7180" i="1"/>
  <c r="P7192" i="1"/>
  <c r="P7204" i="1"/>
  <c r="P7216" i="1"/>
  <c r="P7228" i="1"/>
  <c r="P7240" i="1"/>
  <c r="P7252" i="1"/>
  <c r="P7264" i="1"/>
  <c r="P7276" i="1"/>
  <c r="P7288" i="1"/>
  <c r="P7300" i="1"/>
  <c r="P7312" i="1"/>
  <c r="P7324" i="1"/>
  <c r="P7336" i="1"/>
  <c r="P7348" i="1"/>
  <c r="P7360" i="1"/>
  <c r="P7372" i="1"/>
  <c r="P7384" i="1"/>
  <c r="P7396" i="1"/>
  <c r="P7408" i="1"/>
  <c r="P7420" i="1"/>
  <c r="P7432" i="1"/>
  <c r="P7444" i="1"/>
  <c r="P7456" i="1"/>
  <c r="P7468" i="1"/>
  <c r="P7480" i="1"/>
  <c r="P7492" i="1"/>
  <c r="P7504" i="1"/>
  <c r="P7516" i="1"/>
  <c r="P7528" i="1"/>
  <c r="P7540" i="1"/>
  <c r="P7552" i="1"/>
  <c r="P7564" i="1"/>
  <c r="P7576" i="1"/>
  <c r="P7588" i="1"/>
  <c r="P7600" i="1"/>
  <c r="P7612" i="1"/>
  <c r="P7624" i="1"/>
  <c r="P7636" i="1"/>
  <c r="P7648" i="1"/>
  <c r="P7660" i="1"/>
  <c r="P7672" i="1"/>
  <c r="P7684" i="1"/>
  <c r="P7696" i="1"/>
  <c r="P7708" i="1"/>
  <c r="P7720" i="1"/>
  <c r="P7732" i="1"/>
  <c r="P7744" i="1"/>
  <c r="P7756" i="1"/>
  <c r="P7768" i="1"/>
  <c r="P7780" i="1"/>
  <c r="P7792" i="1"/>
  <c r="P7804" i="1"/>
  <c r="P7816" i="1"/>
  <c r="P7828" i="1"/>
  <c r="P7840" i="1"/>
  <c r="P7852" i="1"/>
  <c r="P7864" i="1"/>
  <c r="P7876" i="1"/>
  <c r="P7888" i="1"/>
  <c r="P7900" i="1"/>
  <c r="P7912" i="1"/>
  <c r="P7924" i="1"/>
  <c r="P7936" i="1"/>
  <c r="P7948" i="1"/>
  <c r="P7960" i="1"/>
  <c r="P7972" i="1"/>
  <c r="P7984" i="1"/>
  <c r="P7996" i="1"/>
  <c r="P8008" i="1"/>
  <c r="P8020" i="1"/>
  <c r="P8032" i="1"/>
  <c r="P8044" i="1"/>
  <c r="P8056" i="1"/>
  <c r="P8068" i="1"/>
  <c r="P8080" i="1"/>
  <c r="P8092" i="1"/>
  <c r="P8104" i="1"/>
  <c r="P8116" i="1"/>
  <c r="P8128" i="1"/>
  <c r="P8140" i="1"/>
  <c r="P8152" i="1"/>
  <c r="P8164" i="1"/>
  <c r="P8176" i="1"/>
  <c r="P8188" i="1"/>
  <c r="P8200" i="1"/>
  <c r="P8212" i="1"/>
  <c r="P8224" i="1"/>
  <c r="P8236" i="1"/>
  <c r="P8248" i="1"/>
  <c r="P8260" i="1"/>
  <c r="P8272" i="1"/>
  <c r="P8284" i="1"/>
  <c r="P8296" i="1"/>
  <c r="P8308" i="1"/>
  <c r="P8320" i="1"/>
  <c r="P8332" i="1"/>
  <c r="P8344" i="1"/>
  <c r="P8356" i="1"/>
  <c r="P8368" i="1"/>
  <c r="P8380" i="1"/>
  <c r="P8392" i="1"/>
  <c r="P8404" i="1"/>
  <c r="P8416" i="1"/>
  <c r="P8428" i="1"/>
  <c r="P8440" i="1"/>
  <c r="P8452" i="1"/>
  <c r="P8464" i="1"/>
  <c r="P8476" i="1"/>
  <c r="P8488" i="1"/>
  <c r="P8500" i="1"/>
  <c r="P8512" i="1"/>
  <c r="P8524" i="1"/>
  <c r="P8536" i="1"/>
  <c r="P8548" i="1"/>
  <c r="P8560" i="1"/>
  <c r="P8572" i="1"/>
  <c r="P8584" i="1"/>
  <c r="P8596" i="1"/>
  <c r="P8608" i="1"/>
  <c r="P8620" i="1"/>
  <c r="P8632" i="1"/>
  <c r="P8644" i="1"/>
  <c r="P8656" i="1"/>
  <c r="P8668" i="1"/>
  <c r="P8680" i="1"/>
  <c r="P8692" i="1"/>
  <c r="P8704" i="1"/>
  <c r="P8716" i="1"/>
  <c r="P8728" i="1"/>
  <c r="P8740" i="1"/>
  <c r="P8752" i="1"/>
  <c r="P8764" i="1"/>
  <c r="P8776" i="1"/>
  <c r="P8788" i="1"/>
  <c r="P8800" i="1"/>
  <c r="P8812" i="1"/>
  <c r="P8824" i="1"/>
  <c r="P8836" i="1"/>
  <c r="P8848" i="1"/>
  <c r="P8860" i="1"/>
  <c r="P8872" i="1"/>
  <c r="P8884" i="1"/>
  <c r="P8896" i="1"/>
  <c r="P8908" i="1"/>
  <c r="P8920" i="1"/>
  <c r="P8932" i="1"/>
  <c r="P8944" i="1"/>
  <c r="P8956" i="1"/>
  <c r="P8968" i="1"/>
  <c r="P8980" i="1"/>
  <c r="P8992" i="1"/>
  <c r="P9004" i="1"/>
  <c r="P9016" i="1"/>
  <c r="P9028" i="1"/>
  <c r="P9040" i="1"/>
  <c r="P9052" i="1"/>
  <c r="P9064" i="1"/>
  <c r="P9076" i="1"/>
  <c r="P9088" i="1"/>
  <c r="P9100" i="1"/>
  <c r="P9112" i="1"/>
  <c r="P9124" i="1"/>
  <c r="P9136" i="1"/>
  <c r="P9148" i="1"/>
  <c r="P9160" i="1"/>
  <c r="P9172" i="1"/>
  <c r="P9184" i="1"/>
  <c r="P9196" i="1"/>
  <c r="P9208" i="1"/>
  <c r="P9220" i="1"/>
  <c r="P9232" i="1"/>
  <c r="P9244" i="1"/>
  <c r="P9256" i="1"/>
  <c r="P9268" i="1"/>
  <c r="P9280" i="1"/>
  <c r="P9292" i="1"/>
  <c r="P9304" i="1"/>
  <c r="P9316" i="1"/>
  <c r="P9328" i="1"/>
  <c r="P9340" i="1"/>
  <c r="P9352" i="1"/>
  <c r="P9364" i="1"/>
  <c r="P9376" i="1"/>
  <c r="P9388" i="1"/>
  <c r="P9400" i="1"/>
  <c r="P9412" i="1"/>
  <c r="P9424" i="1"/>
  <c r="P9436" i="1"/>
  <c r="P9448" i="1"/>
  <c r="P9460" i="1"/>
  <c r="P9472" i="1"/>
  <c r="P9484" i="1"/>
  <c r="P9496" i="1"/>
  <c r="P9508" i="1"/>
  <c r="P9520" i="1"/>
  <c r="P9532" i="1"/>
  <c r="P9544" i="1"/>
  <c r="P9556" i="1"/>
  <c r="P9568" i="1"/>
  <c r="P9580" i="1"/>
  <c r="P9592" i="1"/>
  <c r="P9604" i="1"/>
  <c r="P9616" i="1"/>
  <c r="P9628" i="1"/>
  <c r="P9640" i="1"/>
  <c r="P9652" i="1"/>
  <c r="P9664" i="1"/>
  <c r="P9676" i="1"/>
  <c r="P9688" i="1"/>
  <c r="P9700" i="1"/>
  <c r="P9712" i="1"/>
  <c r="P9724" i="1"/>
  <c r="P9736" i="1"/>
  <c r="P9748" i="1"/>
  <c r="P9760" i="1"/>
  <c r="P9772" i="1"/>
  <c r="P9784" i="1"/>
  <c r="P9796" i="1"/>
  <c r="P9808" i="1"/>
  <c r="P9820" i="1"/>
  <c r="P9832" i="1"/>
  <c r="P9844" i="1"/>
  <c r="P9856" i="1"/>
  <c r="P9868" i="1"/>
  <c r="P9880" i="1"/>
  <c r="P9892" i="1"/>
  <c r="P9904" i="1"/>
  <c r="P9916" i="1"/>
  <c r="P9928" i="1"/>
  <c r="P9940" i="1"/>
  <c r="P9952" i="1"/>
  <c r="P9964" i="1"/>
  <c r="P9976" i="1"/>
  <c r="P9988" i="1"/>
  <c r="P10000" i="1"/>
  <c r="P47" i="1"/>
  <c r="P133" i="1"/>
  <c r="P200" i="1"/>
  <c r="P287" i="1"/>
  <c r="P359" i="1"/>
  <c r="P431" i="1"/>
  <c r="P513" i="1"/>
  <c r="P572" i="1"/>
  <c r="P629" i="1"/>
  <c r="P696" i="1"/>
  <c r="P751" i="1"/>
  <c r="P803" i="1"/>
  <c r="P876" i="1"/>
  <c r="P931" i="1"/>
  <c r="P987" i="1"/>
  <c r="P1050" i="1"/>
  <c r="P1099" i="1"/>
  <c r="P1147" i="1"/>
  <c r="P1202" i="1"/>
  <c r="P1244" i="1"/>
  <c r="P1280" i="1"/>
  <c r="P1335" i="1"/>
  <c r="P1374" i="1"/>
  <c r="P1413" i="1"/>
  <c r="P1455" i="1"/>
  <c r="P1485" i="1"/>
  <c r="P1527" i="1"/>
  <c r="P1566" i="1"/>
  <c r="P1602" i="1"/>
  <c r="P1630" i="1"/>
  <c r="P1666" i="1"/>
  <c r="P1702" i="1"/>
  <c r="P1735" i="1"/>
  <c r="P1774" i="1"/>
  <c r="P1804" i="1"/>
  <c r="P1835" i="1"/>
  <c r="P1876" i="1"/>
  <c r="P1907" i="1"/>
  <c r="P1937" i="1"/>
  <c r="P1976" i="1"/>
  <c r="P2009" i="1"/>
  <c r="P2041" i="1"/>
  <c r="P2081" i="1"/>
  <c r="P2109" i="1"/>
  <c r="P2142" i="1"/>
  <c r="P2181" i="1"/>
  <c r="P2214" i="1"/>
  <c r="P2242" i="1"/>
  <c r="P2278" i="1"/>
  <c r="P2309" i="1"/>
  <c r="P2338" i="1"/>
  <c r="P2372" i="1"/>
  <c r="P2398" i="1"/>
  <c r="P2429" i="1"/>
  <c r="P2464" i="1"/>
  <c r="P2494" i="1"/>
  <c r="P2518" i="1"/>
  <c r="P2554" i="1"/>
  <c r="P2581" i="1"/>
  <c r="P2606" i="1"/>
  <c r="P2634" i="1"/>
  <c r="P2656" i="1"/>
  <c r="P2681" i="1"/>
  <c r="P2711" i="1"/>
  <c r="P2736" i="1"/>
  <c r="P2758" i="1"/>
  <c r="P2786" i="1"/>
  <c r="P2811" i="1"/>
  <c r="P2836" i="1"/>
  <c r="P2866" i="1"/>
  <c r="P2886" i="1"/>
  <c r="P2912" i="1"/>
  <c r="P2941" i="1"/>
  <c r="P2966" i="1"/>
  <c r="P2988" i="1"/>
  <c r="P3016" i="1"/>
  <c r="P3041" i="1"/>
  <c r="P3066" i="1"/>
  <c r="P3096" i="1"/>
  <c r="P3118" i="1"/>
  <c r="P3143" i="1"/>
  <c r="P3171" i="1"/>
  <c r="P3196" i="1"/>
  <c r="P3218" i="1"/>
  <c r="P3246" i="1"/>
  <c r="P3272" i="1"/>
  <c r="P3298" i="1"/>
  <c r="P3326" i="1"/>
  <c r="P3348" i="1"/>
  <c r="P3373" i="1"/>
  <c r="P3401" i="1"/>
  <c r="P3426" i="1"/>
  <c r="P3448" i="1"/>
  <c r="P3478" i="1"/>
  <c r="P3503" i="1"/>
  <c r="P3528" i="1"/>
  <c r="P3552" i="1"/>
  <c r="P3575" i="1"/>
  <c r="P3594" i="1"/>
  <c r="P3622" i="1"/>
  <c r="P3644" i="1"/>
  <c r="P3664" i="1"/>
  <c r="P3690" i="1"/>
  <c r="P3712" i="1"/>
  <c r="P3734" i="1"/>
  <c r="P3760" i="1"/>
  <c r="P3781" i="1"/>
  <c r="P3804" i="1"/>
  <c r="P3830" i="1"/>
  <c r="P3851" i="1"/>
  <c r="P3874" i="1"/>
  <c r="P3898" i="1"/>
  <c r="P3920" i="1"/>
  <c r="P3940" i="1"/>
  <c r="P3966" i="1"/>
  <c r="P3989" i="1"/>
  <c r="P4010" i="1"/>
  <c r="P4036" i="1"/>
  <c r="P4058" i="1"/>
  <c r="P4080" i="1"/>
  <c r="P4106" i="1"/>
  <c r="P4127" i="1"/>
  <c r="P4150" i="1"/>
  <c r="P4176" i="1"/>
  <c r="P4196" i="1"/>
  <c r="P4218" i="1"/>
  <c r="P4242" i="1"/>
  <c r="P4265" i="1"/>
  <c r="P4286" i="1"/>
  <c r="P4312" i="1"/>
  <c r="P4335" i="1"/>
  <c r="P4356" i="1"/>
  <c r="P4382" i="1"/>
  <c r="P4404" i="1"/>
  <c r="P4426" i="1"/>
  <c r="P4452" i="1"/>
  <c r="P4472" i="1"/>
  <c r="P4494" i="1"/>
  <c r="P4522" i="1"/>
  <c r="P4541" i="1"/>
  <c r="P4564" i="1"/>
  <c r="P4588" i="1"/>
  <c r="P4611" i="1"/>
  <c r="P4632" i="1"/>
  <c r="P4658" i="1"/>
  <c r="P4681" i="1"/>
  <c r="P4702" i="1"/>
  <c r="P4728" i="1"/>
  <c r="P4750" i="1"/>
  <c r="P4770" i="1"/>
  <c r="P4798" i="1"/>
  <c r="P4817" i="1"/>
  <c r="P4840" i="1"/>
  <c r="P4866" i="1"/>
  <c r="P4887" i="1"/>
  <c r="P4910" i="1"/>
  <c r="P4934" i="1"/>
  <c r="P4957" i="1"/>
  <c r="P4978" i="1"/>
  <c r="P5004" i="1"/>
  <c r="P5027" i="1"/>
  <c r="P5046" i="1"/>
  <c r="P5068" i="1"/>
  <c r="P5086" i="1"/>
  <c r="P5104" i="1"/>
  <c r="P5126" i="1"/>
  <c r="P5143" i="1"/>
  <c r="P5162" i="1"/>
  <c r="P5184" i="1"/>
  <c r="P5201" i="1"/>
  <c r="P5220" i="1"/>
  <c r="P5240" i="1"/>
  <c r="P5259" i="1"/>
  <c r="P5276" i="1"/>
  <c r="P5298" i="1"/>
  <c r="P5317" i="1"/>
  <c r="P5334" i="1"/>
  <c r="P5356" i="1"/>
  <c r="P5374" i="1"/>
  <c r="P5392" i="1"/>
  <c r="P5414" i="1"/>
  <c r="P5431" i="1"/>
  <c r="P5450" i="1"/>
  <c r="P5472" i="1"/>
  <c r="P5489" i="1"/>
  <c r="P5508" i="1"/>
  <c r="P5528" i="1"/>
  <c r="P5547" i="1"/>
  <c r="P5564" i="1"/>
  <c r="P5586" i="1"/>
  <c r="P5605" i="1"/>
  <c r="P5622" i="1"/>
  <c r="P5644" i="1"/>
  <c r="P5662" i="1"/>
  <c r="P5680" i="1"/>
  <c r="P5702" i="1"/>
  <c r="P5719" i="1"/>
  <c r="P5738" i="1"/>
  <c r="P5760" i="1"/>
  <c r="P5777" i="1"/>
  <c r="P5796" i="1"/>
  <c r="P5816" i="1"/>
  <c r="P5835" i="1"/>
  <c r="P5852" i="1"/>
  <c r="P5874" i="1"/>
  <c r="P5893" i="1"/>
  <c r="P5910" i="1"/>
  <c r="P5932" i="1"/>
  <c r="P5950" i="1"/>
  <c r="P5968" i="1"/>
  <c r="P5990" i="1"/>
  <c r="P6007" i="1"/>
  <c r="P6026" i="1"/>
  <c r="P6048" i="1"/>
  <c r="P6065" i="1"/>
  <c r="P6084" i="1"/>
  <c r="P6104" i="1"/>
  <c r="P6123" i="1"/>
  <c r="P6140" i="1"/>
  <c r="P6162" i="1"/>
  <c r="P6181" i="1"/>
  <c r="P6198" i="1"/>
  <c r="P6220" i="1"/>
  <c r="P6236" i="1"/>
  <c r="P6251" i="1"/>
  <c r="P6269" i="1"/>
  <c r="P6284" i="1"/>
  <c r="P6299" i="1"/>
  <c r="P6317" i="1"/>
  <c r="P6332" i="1"/>
  <c r="P6347" i="1"/>
  <c r="P6365" i="1"/>
  <c r="P6380" i="1"/>
  <c r="P6395" i="1"/>
  <c r="P6413" i="1"/>
  <c r="P6428" i="1"/>
  <c r="P6443" i="1"/>
  <c r="P6461" i="1"/>
  <c r="P6476" i="1"/>
  <c r="P6491" i="1"/>
  <c r="P6509" i="1"/>
  <c r="P6524" i="1"/>
  <c r="P6539" i="1"/>
  <c r="P6557" i="1"/>
  <c r="P6572" i="1"/>
  <c r="P6587" i="1"/>
  <c r="P6605" i="1"/>
  <c r="P6620" i="1"/>
  <c r="P6635" i="1"/>
  <c r="P6653" i="1"/>
  <c r="P6668" i="1"/>
  <c r="P6683" i="1"/>
  <c r="P6701" i="1"/>
  <c r="P6716" i="1"/>
  <c r="P6731" i="1"/>
  <c r="P6749" i="1"/>
  <c r="P6763" i="1"/>
  <c r="P6777" i="1"/>
  <c r="P6791" i="1"/>
  <c r="P6805" i="1"/>
  <c r="P6821" i="1"/>
  <c r="P6835" i="1"/>
  <c r="P6849" i="1"/>
  <c r="P6863" i="1"/>
  <c r="P6877" i="1"/>
  <c r="P6893" i="1"/>
  <c r="P6907" i="1"/>
  <c r="P6921" i="1"/>
  <c r="P6935" i="1"/>
  <c r="P6949" i="1"/>
  <c r="P6965" i="1"/>
  <c r="P6979" i="1"/>
  <c r="P6993" i="1"/>
  <c r="P7007" i="1"/>
  <c r="P7021" i="1"/>
  <c r="P7037" i="1"/>
  <c r="P7051" i="1"/>
  <c r="P7065" i="1"/>
  <c r="P7079" i="1"/>
  <c r="P7093" i="1"/>
  <c r="P7109" i="1"/>
  <c r="P7123" i="1"/>
  <c r="P7137" i="1"/>
  <c r="P7151" i="1"/>
  <c r="P7165" i="1"/>
  <c r="P7181" i="1"/>
  <c r="P7195" i="1"/>
  <c r="P7209" i="1"/>
  <c r="P7223" i="1"/>
  <c r="P7237" i="1"/>
  <c r="P7253" i="1"/>
  <c r="P7267" i="1"/>
  <c r="P7281" i="1"/>
  <c r="P7295" i="1"/>
  <c r="P7309" i="1"/>
  <c r="P7325" i="1"/>
  <c r="P7339" i="1"/>
  <c r="P7353" i="1"/>
  <c r="P7367" i="1"/>
  <c r="P7381" i="1"/>
  <c r="P7397" i="1"/>
  <c r="P7411" i="1"/>
  <c r="P7425" i="1"/>
  <c r="P7439" i="1"/>
  <c r="P7453" i="1"/>
  <c r="P7469" i="1"/>
  <c r="P7483" i="1"/>
  <c r="P7497" i="1"/>
  <c r="P7511" i="1"/>
  <c r="P7525" i="1"/>
  <c r="P7541" i="1"/>
  <c r="P7555" i="1"/>
  <c r="P7569" i="1"/>
  <c r="P7583" i="1"/>
  <c r="P7597" i="1"/>
  <c r="P7613" i="1"/>
  <c r="P7627" i="1"/>
  <c r="P7641" i="1"/>
  <c r="P7655" i="1"/>
  <c r="P7669" i="1"/>
  <c r="P7685" i="1"/>
  <c r="P7699" i="1"/>
  <c r="P7713" i="1"/>
  <c r="P7727" i="1"/>
  <c r="P7741" i="1"/>
  <c r="P7757" i="1"/>
  <c r="P7771" i="1"/>
  <c r="P7785" i="1"/>
  <c r="P7799" i="1"/>
  <c r="P7813" i="1"/>
  <c r="P7829" i="1"/>
  <c r="P7843" i="1"/>
  <c r="P7857" i="1"/>
  <c r="P7871" i="1"/>
  <c r="P7885" i="1"/>
  <c r="P7901" i="1"/>
  <c r="P7915" i="1"/>
  <c r="P7929" i="1"/>
  <c r="P7943" i="1"/>
  <c r="P7957" i="1"/>
  <c r="P7973" i="1"/>
  <c r="P7987" i="1"/>
  <c r="P8001" i="1"/>
  <c r="P8015" i="1"/>
  <c r="P8029" i="1"/>
  <c r="P8045" i="1"/>
  <c r="P8059" i="1"/>
  <c r="P8073" i="1"/>
  <c r="P8087" i="1"/>
  <c r="P8101" i="1"/>
  <c r="P8117" i="1"/>
  <c r="P8131" i="1"/>
  <c r="P8145" i="1"/>
  <c r="P8159" i="1"/>
  <c r="P8173" i="1"/>
  <c r="P8189" i="1"/>
  <c r="P8203" i="1"/>
  <c r="P8217" i="1"/>
  <c r="P8231" i="1"/>
  <c r="P8245" i="1"/>
  <c r="P8261" i="1"/>
  <c r="P8275" i="1"/>
  <c r="P8289" i="1"/>
  <c r="P8303" i="1"/>
  <c r="P8317" i="1"/>
  <c r="P8333" i="1"/>
  <c r="P8347" i="1"/>
  <c r="P8361" i="1"/>
  <c r="P8375" i="1"/>
  <c r="P8389" i="1"/>
  <c r="P8405" i="1"/>
  <c r="P8419" i="1"/>
  <c r="P8433" i="1"/>
  <c r="P8447" i="1"/>
  <c r="P8461" i="1"/>
  <c r="P8477" i="1"/>
  <c r="P8491" i="1"/>
  <c r="P8505" i="1"/>
  <c r="P8519" i="1"/>
  <c r="P8533" i="1"/>
  <c r="P8549" i="1"/>
  <c r="P8563" i="1"/>
  <c r="P8577" i="1"/>
  <c r="P8591" i="1"/>
  <c r="P8605" i="1"/>
  <c r="P8621" i="1"/>
  <c r="P8635" i="1"/>
  <c r="P8649" i="1"/>
  <c r="P8663" i="1"/>
  <c r="P8677" i="1"/>
  <c r="P8693" i="1"/>
  <c r="P8707" i="1"/>
  <c r="P8721" i="1"/>
  <c r="P8735" i="1"/>
  <c r="P8749" i="1"/>
  <c r="P8765" i="1"/>
  <c r="P8779" i="1"/>
  <c r="P8793" i="1"/>
  <c r="P8807" i="1"/>
  <c r="P8821" i="1"/>
  <c r="P8837" i="1"/>
  <c r="P8851" i="1"/>
  <c r="P8865" i="1"/>
  <c r="P8879" i="1"/>
  <c r="P8893" i="1"/>
  <c r="P8909" i="1"/>
  <c r="P8923" i="1"/>
  <c r="P8937" i="1"/>
  <c r="P8951" i="1"/>
  <c r="P8965" i="1"/>
  <c r="P8981" i="1"/>
  <c r="P8995" i="1"/>
  <c r="P9009" i="1"/>
  <c r="P9023" i="1"/>
  <c r="P9037" i="1"/>
  <c r="P9053" i="1"/>
  <c r="P9067" i="1"/>
  <c r="P9081" i="1"/>
  <c r="P9095" i="1"/>
  <c r="P9109" i="1"/>
  <c r="P9125" i="1"/>
  <c r="P9139" i="1"/>
  <c r="P9153" i="1"/>
  <c r="P9167" i="1"/>
  <c r="P9181" i="1"/>
  <c r="P9197" i="1"/>
  <c r="P9211" i="1"/>
  <c r="P9225" i="1"/>
  <c r="P9239" i="1"/>
  <c r="P9253" i="1"/>
  <c r="P9269" i="1"/>
  <c r="P9283" i="1"/>
  <c r="P9297" i="1"/>
  <c r="P9311" i="1"/>
  <c r="P9325" i="1"/>
  <c r="P9341" i="1"/>
  <c r="P9355" i="1"/>
  <c r="P9369" i="1"/>
  <c r="P9383" i="1"/>
  <c r="P9397" i="1"/>
  <c r="P9413" i="1"/>
  <c r="P9427" i="1"/>
  <c r="P9441" i="1"/>
  <c r="P9455" i="1"/>
  <c r="P9469" i="1"/>
  <c r="P9485" i="1"/>
  <c r="P9499" i="1"/>
  <c r="P9513" i="1"/>
  <c r="P9527" i="1"/>
  <c r="P9541" i="1"/>
  <c r="P9557" i="1"/>
  <c r="P9571" i="1"/>
  <c r="P9585" i="1"/>
  <c r="P9599" i="1"/>
  <c r="P9613" i="1"/>
  <c r="P9629" i="1"/>
  <c r="P9643" i="1"/>
  <c r="P9657" i="1"/>
  <c r="P9671" i="1"/>
  <c r="P9685" i="1"/>
  <c r="P9701" i="1"/>
  <c r="P9715" i="1"/>
  <c r="P9729" i="1"/>
  <c r="P9743" i="1"/>
  <c r="P9757" i="1"/>
  <c r="P9773" i="1"/>
  <c r="P9787" i="1"/>
  <c r="P9801" i="1"/>
  <c r="P9815" i="1"/>
  <c r="P9829" i="1"/>
  <c r="P9845" i="1"/>
  <c r="P9859" i="1"/>
  <c r="P9873" i="1"/>
  <c r="P9887" i="1"/>
  <c r="P9901" i="1"/>
  <c r="P9917" i="1"/>
  <c r="P9931" i="1"/>
  <c r="P9945" i="1"/>
  <c r="P9959" i="1"/>
  <c r="P9973" i="1"/>
  <c r="P9989" i="1"/>
  <c r="P10003" i="1"/>
  <c r="W29" i="1" s="1"/>
  <c r="P136" i="1"/>
  <c r="P2051" i="1"/>
  <c r="P2255" i="1"/>
  <c r="P2312" i="1"/>
  <c r="P2408" i="1"/>
  <c r="P2468" i="1"/>
  <c r="P2531" i="1"/>
  <c r="P2584" i="1"/>
  <c r="P2639" i="1"/>
  <c r="P2692" i="1"/>
  <c r="P2739" i="1"/>
  <c r="P2794" i="1"/>
  <c r="P2844" i="1"/>
  <c r="P2894" i="1"/>
  <c r="P2944" i="1"/>
  <c r="P2999" i="1"/>
  <c r="P3046" i="1"/>
  <c r="P3099" i="1"/>
  <c r="P3154" i="1"/>
  <c r="P3200" i="1"/>
  <c r="P3254" i="1"/>
  <c r="P3304" i="1"/>
  <c r="P3354" i="1"/>
  <c r="P3406" i="1"/>
  <c r="P3484" i="1"/>
  <c r="P3534" i="1"/>
  <c r="P3578" i="1"/>
  <c r="P3626" i="1"/>
  <c r="P3674" i="1"/>
  <c r="P3718" i="1"/>
  <c r="P3764" i="1"/>
  <c r="P3810" i="1"/>
  <c r="P3854" i="1"/>
  <c r="P3880" i="1"/>
  <c r="P3924" i="1"/>
  <c r="P3972" i="1"/>
  <c r="P4020" i="1"/>
  <c r="P4062" i="1"/>
  <c r="P4109" i="1"/>
  <c r="P4156" i="1"/>
  <c r="P4200" i="1"/>
  <c r="P4249" i="1"/>
  <c r="P4296" i="1"/>
  <c r="P4338" i="1"/>
  <c r="P4385" i="1"/>
  <c r="P4434" i="1"/>
  <c r="P4478" i="1"/>
  <c r="P4525" i="1"/>
  <c r="P4546" i="1"/>
  <c r="P4595" i="1"/>
  <c r="P4642" i="1"/>
  <c r="P4684" i="1"/>
  <c r="P4731" i="1"/>
  <c r="P4780" i="1"/>
  <c r="P4824" i="1"/>
  <c r="P4871" i="1"/>
  <c r="P4940" i="1"/>
  <c r="P4986" i="1"/>
  <c r="P5030" i="1"/>
  <c r="P5071" i="1"/>
  <c r="P5112" i="1"/>
  <c r="P5148" i="1"/>
  <c r="P5187" i="1"/>
  <c r="P5226" i="1"/>
  <c r="P5262" i="1"/>
  <c r="P5302" i="1"/>
  <c r="P5342" i="1"/>
  <c r="P5359" i="1"/>
  <c r="P5400" i="1"/>
  <c r="P5436" i="1"/>
  <c r="P5475" i="1"/>
  <c r="P5514" i="1"/>
  <c r="P5550" i="1"/>
  <c r="P5590" i="1"/>
  <c r="P5630" i="1"/>
  <c r="P5666" i="1"/>
  <c r="P5705" i="1"/>
  <c r="P5744" i="1"/>
  <c r="P5780" i="1"/>
  <c r="P5802" i="1"/>
  <c r="P5838" i="1"/>
  <c r="P5878" i="1"/>
  <c r="P5918" i="1"/>
  <c r="P5976" i="1"/>
  <c r="P6012" i="1"/>
  <c r="P6051" i="1"/>
  <c r="P6090" i="1"/>
  <c r="P6126" i="1"/>
  <c r="P6166" i="1"/>
  <c r="P6206" i="1"/>
  <c r="P6239" i="1"/>
  <c r="P6272" i="1"/>
  <c r="P6320" i="1"/>
  <c r="P6353" i="1"/>
  <c r="P6383" i="1"/>
  <c r="P6416" i="1"/>
  <c r="P6449" i="1"/>
  <c r="P6464" i="1"/>
  <c r="P6497" i="1"/>
  <c r="P6527" i="1"/>
  <c r="P6560" i="1"/>
  <c r="P6593" i="1"/>
  <c r="P6623" i="1"/>
  <c r="P6656" i="1"/>
  <c r="P6689" i="1"/>
  <c r="P6719" i="1"/>
  <c r="P6752" i="1"/>
  <c r="P6780" i="1"/>
  <c r="P6810" i="1"/>
  <c r="P6824" i="1"/>
  <c r="P6852" i="1"/>
  <c r="P6882" i="1"/>
  <c r="P6910" i="1"/>
  <c r="P6939" i="1"/>
  <c r="P6982" i="1"/>
  <c r="P7011" i="1"/>
  <c r="P7040" i="1"/>
  <c r="P7054" i="1"/>
  <c r="P7083" i="1"/>
  <c r="P7112" i="1"/>
  <c r="P7140" i="1"/>
  <c r="P7170" i="1"/>
  <c r="P7198" i="1"/>
  <c r="P7227" i="1"/>
  <c r="P7242" i="1"/>
  <c r="P7270" i="1"/>
  <c r="P7299" i="1"/>
  <c r="P7328" i="1"/>
  <c r="P7356" i="1"/>
  <c r="P7386" i="1"/>
  <c r="P7414" i="1"/>
  <c r="P7443" i="1"/>
  <c r="P7486" i="1"/>
  <c r="P7515" i="1"/>
  <c r="P7544" i="1"/>
  <c r="P7572" i="1"/>
  <c r="P7602" i="1"/>
  <c r="P7630" i="1"/>
  <c r="P7659" i="1"/>
  <c r="P7688" i="1"/>
  <c r="P7716" i="1"/>
  <c r="P7760" i="1"/>
  <c r="P7774" i="1"/>
  <c r="P7803" i="1"/>
  <c r="P7832" i="1"/>
  <c r="P7860" i="1"/>
  <c r="P7890" i="1"/>
  <c r="P7918" i="1"/>
  <c r="P7947" i="1"/>
  <c r="P7976" i="1"/>
  <c r="P8004" i="1"/>
  <c r="P8034" i="1"/>
  <c r="P8062" i="1"/>
  <c r="P8091" i="1"/>
  <c r="P8134" i="1"/>
  <c r="P8163" i="1"/>
  <c r="P8192" i="1"/>
  <c r="P8220" i="1"/>
  <c r="P8250" i="1"/>
  <c r="P8278" i="1"/>
  <c r="P8307" i="1"/>
  <c r="P48" i="1"/>
  <c r="P134" i="1"/>
  <c r="P203" i="1"/>
  <c r="P288" i="1"/>
  <c r="P360" i="1"/>
  <c r="P432" i="1"/>
  <c r="P515" i="1"/>
  <c r="P575" i="1"/>
  <c r="P630" i="1"/>
  <c r="P698" i="1"/>
  <c r="P752" i="1"/>
  <c r="P805" i="1"/>
  <c r="P877" i="1"/>
  <c r="P933" i="1"/>
  <c r="P988" i="1"/>
  <c r="P1051" i="1"/>
  <c r="P1100" i="1"/>
  <c r="P1148" i="1"/>
  <c r="P1203" i="1"/>
  <c r="P1245" i="1"/>
  <c r="P1281" i="1"/>
  <c r="P1336" i="1"/>
  <c r="P1375" i="1"/>
  <c r="P1414" i="1"/>
  <c r="P1456" i="1"/>
  <c r="P1486" i="1"/>
  <c r="P1528" i="1"/>
  <c r="P1567" i="1"/>
  <c r="P1603" i="1"/>
  <c r="P1631" i="1"/>
  <c r="P1667" i="1"/>
  <c r="P1703" i="1"/>
  <c r="P1736" i="1"/>
  <c r="P1775" i="1"/>
  <c r="P1805" i="1"/>
  <c r="P1837" i="1"/>
  <c r="P1877" i="1"/>
  <c r="P1909" i="1"/>
  <c r="P1938" i="1"/>
  <c r="P1977" i="1"/>
  <c r="P2010" i="1"/>
  <c r="P2043" i="1"/>
  <c r="P2082" i="1"/>
  <c r="P2110" i="1"/>
  <c r="P2143" i="1"/>
  <c r="P2182" i="1"/>
  <c r="P2215" i="1"/>
  <c r="P2243" i="1"/>
  <c r="P2279" i="1"/>
  <c r="P2310" i="1"/>
  <c r="P2339" i="1"/>
  <c r="P2373" i="1"/>
  <c r="P2399" i="1"/>
  <c r="P2430" i="1"/>
  <c r="P2466" i="1"/>
  <c r="P2495" i="1"/>
  <c r="P2521" i="1"/>
  <c r="P2555" i="1"/>
  <c r="P2582" i="1"/>
  <c r="P2607" i="1"/>
  <c r="P2636" i="1"/>
  <c r="P2657" i="1"/>
  <c r="P2682" i="1"/>
  <c r="P2712" i="1"/>
  <c r="P2737" i="1"/>
  <c r="P2759" i="1"/>
  <c r="P2787" i="1"/>
  <c r="P2812" i="1"/>
  <c r="P2837" i="1"/>
  <c r="P2867" i="1"/>
  <c r="P2888" i="1"/>
  <c r="P2914" i="1"/>
  <c r="P2942" i="1"/>
  <c r="P2967" i="1"/>
  <c r="P2989" i="1"/>
  <c r="P3017" i="1"/>
  <c r="P3042" i="1"/>
  <c r="P3068" i="1"/>
  <c r="P3097" i="1"/>
  <c r="P3119" i="1"/>
  <c r="P3144" i="1"/>
  <c r="P3172" i="1"/>
  <c r="P3197" i="1"/>
  <c r="P3219" i="1"/>
  <c r="P3248" i="1"/>
  <c r="P3274" i="1"/>
  <c r="P3299" i="1"/>
  <c r="P3327" i="1"/>
  <c r="P3349" i="1"/>
  <c r="P3374" i="1"/>
  <c r="P3402" i="1"/>
  <c r="P3428" i="1"/>
  <c r="P3449" i="1"/>
  <c r="P3479" i="1"/>
  <c r="P3504" i="1"/>
  <c r="P3529" i="1"/>
  <c r="P3554" i="1"/>
  <c r="P3576" i="1"/>
  <c r="P3598" i="1"/>
  <c r="P3623" i="1"/>
  <c r="P3646" i="1"/>
  <c r="P3665" i="1"/>
  <c r="P3692" i="1"/>
  <c r="P3714" i="1"/>
  <c r="P3735" i="1"/>
  <c r="P3761" i="1"/>
  <c r="P3782" i="1"/>
  <c r="P3805" i="1"/>
  <c r="P3831" i="1"/>
  <c r="P3852" i="1"/>
  <c r="P3875" i="1"/>
  <c r="P3900" i="1"/>
  <c r="P3922" i="1"/>
  <c r="P3942" i="1"/>
  <c r="P3968" i="1"/>
  <c r="P3990" i="1"/>
  <c r="P4011" i="1"/>
  <c r="P4037" i="1"/>
  <c r="P4060" i="1"/>
  <c r="P4081" i="1"/>
  <c r="P4107" i="1"/>
  <c r="P4128" i="1"/>
  <c r="P4151" i="1"/>
  <c r="P4177" i="1"/>
  <c r="P4198" i="1"/>
  <c r="P4220" i="1"/>
  <c r="P4246" i="1"/>
  <c r="P4266" i="1"/>
  <c r="P4288" i="1"/>
  <c r="P4313" i="1"/>
  <c r="P4336" i="1"/>
  <c r="P4357" i="1"/>
  <c r="P4383" i="1"/>
  <c r="P4406" i="1"/>
  <c r="P4427" i="1"/>
  <c r="P4453" i="1"/>
  <c r="P4474" i="1"/>
  <c r="P4496" i="1"/>
  <c r="P4523" i="1"/>
  <c r="P4542" i="1"/>
  <c r="P4565" i="1"/>
  <c r="P4590" i="1"/>
  <c r="P4612" i="1"/>
  <c r="P4634" i="1"/>
  <c r="P4659" i="1"/>
  <c r="P4682" i="1"/>
  <c r="P4703" i="1"/>
  <c r="P4729" i="1"/>
  <c r="P4752" i="1"/>
  <c r="P4772" i="1"/>
  <c r="P4799" i="1"/>
  <c r="P4818" i="1"/>
  <c r="P4841" i="1"/>
  <c r="P4868" i="1"/>
  <c r="P4888" i="1"/>
  <c r="P4911" i="1"/>
  <c r="P4936" i="1"/>
  <c r="P4958" i="1"/>
  <c r="P4980" i="1"/>
  <c r="P5005" i="1"/>
  <c r="P5028" i="1"/>
  <c r="P5047" i="1"/>
  <c r="P5069" i="1"/>
  <c r="P5088" i="1"/>
  <c r="P5105" i="1"/>
  <c r="P5127" i="1"/>
  <c r="P5144" i="1"/>
  <c r="P5163" i="1"/>
  <c r="P5185" i="1"/>
  <c r="P5202" i="1"/>
  <c r="P5221" i="1"/>
  <c r="P5242" i="1"/>
  <c r="P5260" i="1"/>
  <c r="P5278" i="1"/>
  <c r="P5299" i="1"/>
  <c r="P5318" i="1"/>
  <c r="P5335" i="1"/>
  <c r="P5357" i="1"/>
  <c r="P5376" i="1"/>
  <c r="P5393" i="1"/>
  <c r="P5415" i="1"/>
  <c r="P5432" i="1"/>
  <c r="P5451" i="1"/>
  <c r="P5473" i="1"/>
  <c r="P5490" i="1"/>
  <c r="P5509" i="1"/>
  <c r="P5530" i="1"/>
  <c r="P5548" i="1"/>
  <c r="P5566" i="1"/>
  <c r="P5587" i="1"/>
  <c r="P5606" i="1"/>
  <c r="P5623" i="1"/>
  <c r="P5645" i="1"/>
  <c r="P5664" i="1"/>
  <c r="P5681" i="1"/>
  <c r="P5703" i="1"/>
  <c r="P5720" i="1"/>
  <c r="P5739" i="1"/>
  <c r="P5761" i="1"/>
  <c r="P5778" i="1"/>
  <c r="P5797" i="1"/>
  <c r="P5818" i="1"/>
  <c r="P5836" i="1"/>
  <c r="P5854" i="1"/>
  <c r="P5875" i="1"/>
  <c r="P5894" i="1"/>
  <c r="P5911" i="1"/>
  <c r="P5933" i="1"/>
  <c r="P5952" i="1"/>
  <c r="P5969" i="1"/>
  <c r="P5991" i="1"/>
  <c r="P6008" i="1"/>
  <c r="P6027" i="1"/>
  <c r="P6049" i="1"/>
  <c r="P6066" i="1"/>
  <c r="P6085" i="1"/>
  <c r="P6106" i="1"/>
  <c r="P6124" i="1"/>
  <c r="P6142" i="1"/>
  <c r="P6163" i="1"/>
  <c r="P6182" i="1"/>
  <c r="P6199" i="1"/>
  <c r="P6221" i="1"/>
  <c r="P6237" i="1"/>
  <c r="P6252" i="1"/>
  <c r="P6270" i="1"/>
  <c r="P6285" i="1"/>
  <c r="P6300" i="1"/>
  <c r="P6318" i="1"/>
  <c r="P6333" i="1"/>
  <c r="P6348" i="1"/>
  <c r="P6366" i="1"/>
  <c r="P6381" i="1"/>
  <c r="P6396" i="1"/>
  <c r="P6414" i="1"/>
  <c r="P6429" i="1"/>
  <c r="P6444" i="1"/>
  <c r="P6462" i="1"/>
  <c r="P6477" i="1"/>
  <c r="P6492" i="1"/>
  <c r="P6510" i="1"/>
  <c r="P6525" i="1"/>
  <c r="P6540" i="1"/>
  <c r="P6558" i="1"/>
  <c r="P6573" i="1"/>
  <c r="P6588" i="1"/>
  <c r="P6606" i="1"/>
  <c r="P6621" i="1"/>
  <c r="P6636" i="1"/>
  <c r="P6654" i="1"/>
  <c r="P6669" i="1"/>
  <c r="P6684" i="1"/>
  <c r="P6702" i="1"/>
  <c r="P6717" i="1"/>
  <c r="P6732" i="1"/>
  <c r="P6750" i="1"/>
  <c r="P6764" i="1"/>
  <c r="P6778" i="1"/>
  <c r="P6792" i="1"/>
  <c r="P6807" i="1"/>
  <c r="P6822" i="1"/>
  <c r="P6836" i="1"/>
  <c r="P6850" i="1"/>
  <c r="P6864" i="1"/>
  <c r="P6879" i="1"/>
  <c r="P6894" i="1"/>
  <c r="P6908" i="1"/>
  <c r="P6922" i="1"/>
  <c r="P6936" i="1"/>
  <c r="P6951" i="1"/>
  <c r="P6966" i="1"/>
  <c r="P6980" i="1"/>
  <c r="P6994" i="1"/>
  <c r="P7008" i="1"/>
  <c r="P7023" i="1"/>
  <c r="P7038" i="1"/>
  <c r="P7052" i="1"/>
  <c r="P7066" i="1"/>
  <c r="P7080" i="1"/>
  <c r="P7095" i="1"/>
  <c r="P7110" i="1"/>
  <c r="P7124" i="1"/>
  <c r="P7138" i="1"/>
  <c r="P7152" i="1"/>
  <c r="P7167" i="1"/>
  <c r="P7182" i="1"/>
  <c r="P7196" i="1"/>
  <c r="P7210" i="1"/>
  <c r="P7224" i="1"/>
  <c r="P7239" i="1"/>
  <c r="P7254" i="1"/>
  <c r="P7268" i="1"/>
  <c r="P7282" i="1"/>
  <c r="P7296" i="1"/>
  <c r="P7311" i="1"/>
  <c r="P7326" i="1"/>
  <c r="P7340" i="1"/>
  <c r="P7354" i="1"/>
  <c r="P7368" i="1"/>
  <c r="P7383" i="1"/>
  <c r="P7398" i="1"/>
  <c r="P7412" i="1"/>
  <c r="P7426" i="1"/>
  <c r="P7440" i="1"/>
  <c r="P7455" i="1"/>
  <c r="P7470" i="1"/>
  <c r="P7484" i="1"/>
  <c r="P7498" i="1"/>
  <c r="P7512" i="1"/>
  <c r="P7527" i="1"/>
  <c r="P7542" i="1"/>
  <c r="P7556" i="1"/>
  <c r="P7570" i="1"/>
  <c r="P7584" i="1"/>
  <c r="P7599" i="1"/>
  <c r="P7614" i="1"/>
  <c r="P7628" i="1"/>
  <c r="P7642" i="1"/>
  <c r="P7656" i="1"/>
  <c r="P7671" i="1"/>
  <c r="P7686" i="1"/>
  <c r="P7700" i="1"/>
  <c r="P7714" i="1"/>
  <c r="P7728" i="1"/>
  <c r="P7743" i="1"/>
  <c r="P7758" i="1"/>
  <c r="P7772" i="1"/>
  <c r="P7786" i="1"/>
  <c r="P7800" i="1"/>
  <c r="P7815" i="1"/>
  <c r="P7830" i="1"/>
  <c r="P7844" i="1"/>
  <c r="P7858" i="1"/>
  <c r="P7872" i="1"/>
  <c r="P7887" i="1"/>
  <c r="P7902" i="1"/>
  <c r="P7916" i="1"/>
  <c r="P7930" i="1"/>
  <c r="P7944" i="1"/>
  <c r="P7959" i="1"/>
  <c r="P7974" i="1"/>
  <c r="P7988" i="1"/>
  <c r="P8002" i="1"/>
  <c r="P8016" i="1"/>
  <c r="P8031" i="1"/>
  <c r="P8046" i="1"/>
  <c r="P8060" i="1"/>
  <c r="P8074" i="1"/>
  <c r="P8088" i="1"/>
  <c r="P8103" i="1"/>
  <c r="P8118" i="1"/>
  <c r="P8132" i="1"/>
  <c r="P8146" i="1"/>
  <c r="P8160" i="1"/>
  <c r="P8175" i="1"/>
  <c r="P8190" i="1"/>
  <c r="P8204" i="1"/>
  <c r="P8218" i="1"/>
  <c r="P8232" i="1"/>
  <c r="P8247" i="1"/>
  <c r="P8262" i="1"/>
  <c r="P8276" i="1"/>
  <c r="P8290" i="1"/>
  <c r="P8304" i="1"/>
  <c r="P8319" i="1"/>
  <c r="P8334" i="1"/>
  <c r="P8348" i="1"/>
  <c r="P8362" i="1"/>
  <c r="P8376" i="1"/>
  <c r="P8391" i="1"/>
  <c r="P8406" i="1"/>
  <c r="P8420" i="1"/>
  <c r="P8434" i="1"/>
  <c r="P8448" i="1"/>
  <c r="P8463" i="1"/>
  <c r="P8478" i="1"/>
  <c r="P8492" i="1"/>
  <c r="P8506" i="1"/>
  <c r="P8520" i="1"/>
  <c r="P8535" i="1"/>
  <c r="P8550" i="1"/>
  <c r="P8564" i="1"/>
  <c r="P8578" i="1"/>
  <c r="P8592" i="1"/>
  <c r="P8607" i="1"/>
  <c r="P8622" i="1"/>
  <c r="P8636" i="1"/>
  <c r="P8650" i="1"/>
  <c r="P8664" i="1"/>
  <c r="P8679" i="1"/>
  <c r="P8694" i="1"/>
  <c r="P8708" i="1"/>
  <c r="P8722" i="1"/>
  <c r="P8736" i="1"/>
  <c r="P8751" i="1"/>
  <c r="P8766" i="1"/>
  <c r="P8780" i="1"/>
  <c r="P8794" i="1"/>
  <c r="P8808" i="1"/>
  <c r="P8823" i="1"/>
  <c r="P8838" i="1"/>
  <c r="P8852" i="1"/>
  <c r="P8866" i="1"/>
  <c r="P8880" i="1"/>
  <c r="P8895" i="1"/>
  <c r="P8910" i="1"/>
  <c r="P8924" i="1"/>
  <c r="P8938" i="1"/>
  <c r="P8952" i="1"/>
  <c r="P8967" i="1"/>
  <c r="P8982" i="1"/>
  <c r="P8996" i="1"/>
  <c r="P9010" i="1"/>
  <c r="P9024" i="1"/>
  <c r="P9039" i="1"/>
  <c r="P9054" i="1"/>
  <c r="P9068" i="1"/>
  <c r="P9082" i="1"/>
  <c r="P9096" i="1"/>
  <c r="P9111" i="1"/>
  <c r="P9126" i="1"/>
  <c r="P9140" i="1"/>
  <c r="P9154" i="1"/>
  <c r="P9168" i="1"/>
  <c r="P9183" i="1"/>
  <c r="P9198" i="1"/>
  <c r="P9212" i="1"/>
  <c r="P9226" i="1"/>
  <c r="P9240" i="1"/>
  <c r="P9255" i="1"/>
  <c r="P9270" i="1"/>
  <c r="P9284" i="1"/>
  <c r="P9298" i="1"/>
  <c r="P9312" i="1"/>
  <c r="P9327" i="1"/>
  <c r="P9342" i="1"/>
  <c r="P9356" i="1"/>
  <c r="P9370" i="1"/>
  <c r="P9384" i="1"/>
  <c r="P9399" i="1"/>
  <c r="P9414" i="1"/>
  <c r="P9428" i="1"/>
  <c r="P9442" i="1"/>
  <c r="P9456" i="1"/>
  <c r="P9471" i="1"/>
  <c r="P9486" i="1"/>
  <c r="P9500" i="1"/>
  <c r="P9514" i="1"/>
  <c r="P9528" i="1"/>
  <c r="P9543" i="1"/>
  <c r="P9558" i="1"/>
  <c r="P9572" i="1"/>
  <c r="P9586" i="1"/>
  <c r="P9600" i="1"/>
  <c r="P9615" i="1"/>
  <c r="P9630" i="1"/>
  <c r="P9644" i="1"/>
  <c r="P9658" i="1"/>
  <c r="P9672" i="1"/>
  <c r="P9687" i="1"/>
  <c r="P9702" i="1"/>
  <c r="P9716" i="1"/>
  <c r="P9730" i="1"/>
  <c r="P9744" i="1"/>
  <c r="P9759" i="1"/>
  <c r="P9774" i="1"/>
  <c r="P9788" i="1"/>
  <c r="P9802" i="1"/>
  <c r="P9816" i="1"/>
  <c r="P9831" i="1"/>
  <c r="P9846" i="1"/>
  <c r="P9860" i="1"/>
  <c r="P9874" i="1"/>
  <c r="P9888" i="1"/>
  <c r="P9903" i="1"/>
  <c r="P9918" i="1"/>
  <c r="P9932" i="1"/>
  <c r="P9946" i="1"/>
  <c r="P9960" i="1"/>
  <c r="P9975" i="1"/>
  <c r="P9990" i="1"/>
  <c r="P233" i="1"/>
  <c r="P49" i="1"/>
  <c r="P135" i="1"/>
  <c r="P204" i="1"/>
  <c r="P289" i="1"/>
  <c r="P361" i="1"/>
  <c r="P433" i="1"/>
  <c r="P516" i="1"/>
  <c r="P576" i="1"/>
  <c r="P632" i="1"/>
  <c r="P699" i="1"/>
  <c r="P753" i="1"/>
  <c r="P808" i="1"/>
  <c r="P878" i="1"/>
  <c r="P935" i="1"/>
  <c r="P989" i="1"/>
  <c r="P1054" i="1"/>
  <c r="P1102" i="1"/>
  <c r="P1149" i="1"/>
  <c r="P1204" i="1"/>
  <c r="P1247" i="1"/>
  <c r="P1283" i="1"/>
  <c r="P1337" i="1"/>
  <c r="P1376" i="1"/>
  <c r="P1415" i="1"/>
  <c r="P1457" i="1"/>
  <c r="P1487" i="1"/>
  <c r="P1529" i="1"/>
  <c r="P1568" i="1"/>
  <c r="P1604" i="1"/>
  <c r="P1633" i="1"/>
  <c r="P1669" i="1"/>
  <c r="P1705" i="1"/>
  <c r="P1737" i="1"/>
  <c r="P1777" i="1"/>
  <c r="P1806" i="1"/>
  <c r="P1839" i="1"/>
  <c r="P1878" i="1"/>
  <c r="P1911" i="1"/>
  <c r="P1939" i="1"/>
  <c r="P1978" i="1"/>
  <c r="P2011" i="1"/>
  <c r="P2044" i="1"/>
  <c r="P2083" i="1"/>
  <c r="P2111" i="1"/>
  <c r="P2144" i="1"/>
  <c r="P2183" i="1"/>
  <c r="P2216" i="1"/>
  <c r="P2245" i="1"/>
  <c r="P2281" i="1"/>
  <c r="P2311" i="1"/>
  <c r="P2341" i="1"/>
  <c r="P2374" i="1"/>
  <c r="P2401" i="1"/>
  <c r="P2431" i="1"/>
  <c r="P2467" i="1"/>
  <c r="P2497" i="1"/>
  <c r="P2524" i="1"/>
  <c r="P2557" i="1"/>
  <c r="P2583" i="1"/>
  <c r="P2608" i="1"/>
  <c r="P2638" i="1"/>
  <c r="P2658" i="1"/>
  <c r="P2684" i="1"/>
  <c r="P2713" i="1"/>
  <c r="P2738" i="1"/>
  <c r="P2760" i="1"/>
  <c r="P2788" i="1"/>
  <c r="P2813" i="1"/>
  <c r="P2838" i="1"/>
  <c r="P2868" i="1"/>
  <c r="P2890" i="1"/>
  <c r="P2915" i="1"/>
  <c r="P2943" i="1"/>
  <c r="P2968" i="1"/>
  <c r="P2990" i="1"/>
  <c r="P3018" i="1"/>
  <c r="P3044" i="1"/>
  <c r="P3070" i="1"/>
  <c r="P3098" i="1"/>
  <c r="P3120" i="1"/>
  <c r="P3145" i="1"/>
  <c r="P3173" i="1"/>
  <c r="P3198" i="1"/>
  <c r="P3220" i="1"/>
  <c r="P3250" i="1"/>
  <c r="P3275" i="1"/>
  <c r="P3300" i="1"/>
  <c r="P3328" i="1"/>
  <c r="P3350" i="1"/>
  <c r="P3375" i="1"/>
  <c r="P3404" i="1"/>
  <c r="P3430" i="1"/>
  <c r="P3450" i="1"/>
  <c r="P3480" i="1"/>
  <c r="P3505" i="1"/>
  <c r="P3530" i="1"/>
  <c r="P3556" i="1"/>
  <c r="P3577" i="1"/>
  <c r="P3600" i="1"/>
  <c r="P3624" i="1"/>
  <c r="P3647" i="1"/>
  <c r="P3666" i="1"/>
  <c r="P3694" i="1"/>
  <c r="P3716" i="1"/>
  <c r="P3736" i="1"/>
  <c r="P3762" i="1"/>
  <c r="P3784" i="1"/>
  <c r="P3806" i="1"/>
  <c r="P3832" i="1"/>
  <c r="P3853" i="1"/>
  <c r="P3876" i="1"/>
  <c r="P3902" i="1"/>
  <c r="P3923" i="1"/>
  <c r="P3946" i="1"/>
  <c r="P3970" i="1"/>
  <c r="P3992" i="1"/>
  <c r="P4012" i="1"/>
  <c r="P4038" i="1"/>
  <c r="P4061" i="1"/>
  <c r="P4082" i="1"/>
  <c r="P4108" i="1"/>
  <c r="P4130" i="1"/>
  <c r="P4152" i="1"/>
  <c r="P4178" i="1"/>
  <c r="P4199" i="1"/>
  <c r="P4222" i="1"/>
  <c r="P4248" i="1"/>
  <c r="P4268" i="1"/>
  <c r="P4290" i="1"/>
  <c r="P4314" i="1"/>
  <c r="P4337" i="1"/>
  <c r="P4358" i="1"/>
  <c r="P4384" i="1"/>
  <c r="P4407" i="1"/>
  <c r="P4428" i="1"/>
  <c r="P4454" i="1"/>
  <c r="P4476" i="1"/>
  <c r="P4498" i="1"/>
  <c r="P4524" i="1"/>
  <c r="P4544" i="1"/>
  <c r="P4566" i="1"/>
  <c r="P4594" i="1"/>
  <c r="P4613" i="1"/>
  <c r="P4636" i="1"/>
  <c r="P4660" i="1"/>
  <c r="P4683" i="1"/>
  <c r="P4704" i="1"/>
  <c r="P4730" i="1"/>
  <c r="P4753" i="1"/>
  <c r="P4774" i="1"/>
  <c r="P4800" i="1"/>
  <c r="P4822" i="1"/>
  <c r="P4842" i="1"/>
  <c r="P4870" i="1"/>
  <c r="P4889" i="1"/>
  <c r="P4912" i="1"/>
  <c r="P4938" i="1"/>
  <c r="P4959" i="1"/>
  <c r="P4982" i="1"/>
  <c r="P5006" i="1"/>
  <c r="P5029" i="1"/>
  <c r="P5048" i="1"/>
  <c r="P5070" i="1"/>
  <c r="P5089" i="1"/>
  <c r="P5106" i="1"/>
  <c r="P5128" i="1"/>
  <c r="P5146" i="1"/>
  <c r="P5164" i="1"/>
  <c r="P5186" i="1"/>
  <c r="P5203" i="1"/>
  <c r="P5222" i="1"/>
  <c r="P5244" i="1"/>
  <c r="P5261" i="1"/>
  <c r="P5280" i="1"/>
  <c r="P5300" i="1"/>
  <c r="P5319" i="1"/>
  <c r="P5336" i="1"/>
  <c r="P5358" i="1"/>
  <c r="P5377" i="1"/>
  <c r="P5394" i="1"/>
  <c r="P5416" i="1"/>
  <c r="P5434" i="1"/>
  <c r="P5452" i="1"/>
  <c r="P5474" i="1"/>
  <c r="P5491" i="1"/>
  <c r="P5510" i="1"/>
  <c r="P5532" i="1"/>
  <c r="P5549" i="1"/>
  <c r="P5568" i="1"/>
  <c r="P5588" i="1"/>
  <c r="P5607" i="1"/>
  <c r="P5624" i="1"/>
  <c r="P5646" i="1"/>
  <c r="P5665" i="1"/>
  <c r="P5682" i="1"/>
  <c r="P5704" i="1"/>
  <c r="P5722" i="1"/>
  <c r="P5740" i="1"/>
  <c r="P5762" i="1"/>
  <c r="P5779" i="1"/>
  <c r="P5798" i="1"/>
  <c r="P5820" i="1"/>
  <c r="P5837" i="1"/>
  <c r="P5856" i="1"/>
  <c r="P5876" i="1"/>
  <c r="P5895" i="1"/>
  <c r="P5912" i="1"/>
  <c r="P5934" i="1"/>
  <c r="P5953" i="1"/>
  <c r="P5970" i="1"/>
  <c r="P5992" i="1"/>
  <c r="P6010" i="1"/>
  <c r="P6028" i="1"/>
  <c r="P6050" i="1"/>
  <c r="P6067" i="1"/>
  <c r="P6086" i="1"/>
  <c r="P6108" i="1"/>
  <c r="P6125" i="1"/>
  <c r="P6144" i="1"/>
  <c r="P6164" i="1"/>
  <c r="P6183" i="1"/>
  <c r="P6200" i="1"/>
  <c r="P6222" i="1"/>
  <c r="P6238" i="1"/>
  <c r="P6253" i="1"/>
  <c r="P6271" i="1"/>
  <c r="P6286" i="1"/>
  <c r="P6301" i="1"/>
  <c r="P6319" i="1"/>
  <c r="P6334" i="1"/>
  <c r="P6349" i="1"/>
  <c r="P6367" i="1"/>
  <c r="P6382" i="1"/>
  <c r="P6397" i="1"/>
  <c r="P6415" i="1"/>
  <c r="P6430" i="1"/>
  <c r="P6445" i="1"/>
  <c r="P6463" i="1"/>
  <c r="P6478" i="1"/>
  <c r="P6493" i="1"/>
  <c r="P6511" i="1"/>
  <c r="P6526" i="1"/>
  <c r="P6541" i="1"/>
  <c r="P6559" i="1"/>
  <c r="P6574" i="1"/>
  <c r="P6589" i="1"/>
  <c r="P6607" i="1"/>
  <c r="P6622" i="1"/>
  <c r="P6637" i="1"/>
  <c r="P6655" i="1"/>
  <c r="P6670" i="1"/>
  <c r="P6685" i="1"/>
  <c r="P6703" i="1"/>
  <c r="P6718" i="1"/>
  <c r="P6733" i="1"/>
  <c r="P6751" i="1"/>
  <c r="P6765" i="1"/>
  <c r="P6779" i="1"/>
  <c r="P6793" i="1"/>
  <c r="P6809" i="1"/>
  <c r="P6823" i="1"/>
  <c r="P6837" i="1"/>
  <c r="P6851" i="1"/>
  <c r="P6865" i="1"/>
  <c r="P6881" i="1"/>
  <c r="P6895" i="1"/>
  <c r="P6909" i="1"/>
  <c r="P6923" i="1"/>
  <c r="P6937" i="1"/>
  <c r="P6953" i="1"/>
  <c r="P6967" i="1"/>
  <c r="P6981" i="1"/>
  <c r="P6995" i="1"/>
  <c r="P7009" i="1"/>
  <c r="P7025" i="1"/>
  <c r="P7039" i="1"/>
  <c r="P7053" i="1"/>
  <c r="P7067" i="1"/>
  <c r="P7081" i="1"/>
  <c r="P7097" i="1"/>
  <c r="P7111" i="1"/>
  <c r="P7125" i="1"/>
  <c r="P7139" i="1"/>
  <c r="P7153" i="1"/>
  <c r="P7169" i="1"/>
  <c r="P7183" i="1"/>
  <c r="P7197" i="1"/>
  <c r="P7211" i="1"/>
  <c r="P7225" i="1"/>
  <c r="P7241" i="1"/>
  <c r="P7255" i="1"/>
  <c r="P7269" i="1"/>
  <c r="P7283" i="1"/>
  <c r="P7297" i="1"/>
  <c r="P7313" i="1"/>
  <c r="P7327" i="1"/>
  <c r="P7341" i="1"/>
  <c r="P7355" i="1"/>
  <c r="P7369" i="1"/>
  <c r="P7385" i="1"/>
  <c r="P7399" i="1"/>
  <c r="P7413" i="1"/>
  <c r="P7427" i="1"/>
  <c r="P7441" i="1"/>
  <c r="P7457" i="1"/>
  <c r="P7471" i="1"/>
  <c r="P7485" i="1"/>
  <c r="P7499" i="1"/>
  <c r="P7513" i="1"/>
  <c r="P7529" i="1"/>
  <c r="P7543" i="1"/>
  <c r="P7557" i="1"/>
  <c r="P7571" i="1"/>
  <c r="P7585" i="1"/>
  <c r="P7601" i="1"/>
  <c r="P7615" i="1"/>
  <c r="P7629" i="1"/>
  <c r="P7643" i="1"/>
  <c r="P7657" i="1"/>
  <c r="P7673" i="1"/>
  <c r="P7687" i="1"/>
  <c r="P7701" i="1"/>
  <c r="P7715" i="1"/>
  <c r="P7729" i="1"/>
  <c r="P7745" i="1"/>
  <c r="P7759" i="1"/>
  <c r="P7773" i="1"/>
  <c r="P7787" i="1"/>
  <c r="P7801" i="1"/>
  <c r="P7817" i="1"/>
  <c r="P7831" i="1"/>
  <c r="P7845" i="1"/>
  <c r="P7859" i="1"/>
  <c r="P7873" i="1"/>
  <c r="P7889" i="1"/>
  <c r="P7903" i="1"/>
  <c r="P7917" i="1"/>
  <c r="P7931" i="1"/>
  <c r="P7945" i="1"/>
  <c r="P7961" i="1"/>
  <c r="P7975" i="1"/>
  <c r="P7989" i="1"/>
  <c r="P8003" i="1"/>
  <c r="P8017" i="1"/>
  <c r="P8033" i="1"/>
  <c r="P8047" i="1"/>
  <c r="P8061" i="1"/>
  <c r="P8075" i="1"/>
  <c r="P8089" i="1"/>
  <c r="P8105" i="1"/>
  <c r="P8119" i="1"/>
  <c r="P8133" i="1"/>
  <c r="P8147" i="1"/>
  <c r="P8161" i="1"/>
  <c r="P8177" i="1"/>
  <c r="P8191" i="1"/>
  <c r="P8205" i="1"/>
  <c r="P8219" i="1"/>
  <c r="P8233" i="1"/>
  <c r="P8249" i="1"/>
  <c r="P8263" i="1"/>
  <c r="P8277" i="1"/>
  <c r="P8291" i="1"/>
  <c r="P8305" i="1"/>
  <c r="P8321" i="1"/>
  <c r="P8335" i="1"/>
  <c r="P8349" i="1"/>
  <c r="P8363" i="1"/>
  <c r="P8377" i="1"/>
  <c r="P8393" i="1"/>
  <c r="P8407" i="1"/>
  <c r="P8421" i="1"/>
  <c r="P8435" i="1"/>
  <c r="P8449" i="1"/>
  <c r="P8465" i="1"/>
  <c r="P8479" i="1"/>
  <c r="P8493" i="1"/>
  <c r="P8507" i="1"/>
  <c r="P8521" i="1"/>
  <c r="P8537" i="1"/>
  <c r="P8551" i="1"/>
  <c r="P8565" i="1"/>
  <c r="P8579" i="1"/>
  <c r="P8593" i="1"/>
  <c r="P8609" i="1"/>
  <c r="P8623" i="1"/>
  <c r="P8637" i="1"/>
  <c r="P8651" i="1"/>
  <c r="P8665" i="1"/>
  <c r="P8681" i="1"/>
  <c r="P8695" i="1"/>
  <c r="P8709" i="1"/>
  <c r="P8723" i="1"/>
  <c r="P8737" i="1"/>
  <c r="P8753" i="1"/>
  <c r="P8767" i="1"/>
  <c r="P8781" i="1"/>
  <c r="P8795" i="1"/>
  <c r="P8809" i="1"/>
  <c r="P8825" i="1"/>
  <c r="P8839" i="1"/>
  <c r="P8853" i="1"/>
  <c r="P8867" i="1"/>
  <c r="P8881" i="1"/>
  <c r="P8897" i="1"/>
  <c r="P8911" i="1"/>
  <c r="P8925" i="1"/>
  <c r="P8939" i="1"/>
  <c r="P8953" i="1"/>
  <c r="P8969" i="1"/>
  <c r="P8983" i="1"/>
  <c r="P8997" i="1"/>
  <c r="P9011" i="1"/>
  <c r="P9025" i="1"/>
  <c r="P9041" i="1"/>
  <c r="P9055" i="1"/>
  <c r="P9069" i="1"/>
  <c r="P9083" i="1"/>
  <c r="P9097" i="1"/>
  <c r="P9113" i="1"/>
  <c r="P9127" i="1"/>
  <c r="P9141" i="1"/>
  <c r="P9155" i="1"/>
  <c r="P9169" i="1"/>
  <c r="P9185" i="1"/>
  <c r="P9199" i="1"/>
  <c r="P9213" i="1"/>
  <c r="P9227" i="1"/>
  <c r="P9241" i="1"/>
  <c r="P9257" i="1"/>
  <c r="P9271" i="1"/>
  <c r="P9285" i="1"/>
  <c r="P9299" i="1"/>
  <c r="P9313" i="1"/>
  <c r="P9329" i="1"/>
  <c r="P9343" i="1"/>
  <c r="P9357" i="1"/>
  <c r="P9371" i="1"/>
  <c r="P9385" i="1"/>
  <c r="P9401" i="1"/>
  <c r="P9415" i="1"/>
  <c r="P9429" i="1"/>
  <c r="P9443" i="1"/>
  <c r="P9457" i="1"/>
  <c r="P9473" i="1"/>
  <c r="P9487" i="1"/>
  <c r="P9501" i="1"/>
  <c r="P9515" i="1"/>
  <c r="P9529" i="1"/>
  <c r="P9545" i="1"/>
  <c r="P9559" i="1"/>
  <c r="P9573" i="1"/>
  <c r="P9587" i="1"/>
  <c r="P9601" i="1"/>
  <c r="P9617" i="1"/>
  <c r="P9631" i="1"/>
  <c r="P9645" i="1"/>
  <c r="P9659" i="1"/>
  <c r="P9673" i="1"/>
  <c r="P9689" i="1"/>
  <c r="P9703" i="1"/>
  <c r="P9717" i="1"/>
  <c r="P9731" i="1"/>
  <c r="P9745" i="1"/>
  <c r="P9761" i="1"/>
  <c r="P9775" i="1"/>
  <c r="P9789" i="1"/>
  <c r="P9803" i="1"/>
  <c r="P9817" i="1"/>
  <c r="P9833" i="1"/>
  <c r="P9847" i="1"/>
  <c r="P9861" i="1"/>
  <c r="P9875" i="1"/>
  <c r="P9889" i="1"/>
  <c r="P9905" i="1"/>
  <c r="P9919" i="1"/>
  <c r="P9933" i="1"/>
  <c r="P9947" i="1"/>
  <c r="P9961" i="1"/>
  <c r="P9977" i="1"/>
  <c r="P9991" i="1"/>
  <c r="P61" i="1"/>
  <c r="P306" i="1"/>
  <c r="P372" i="1"/>
  <c r="P450" i="1"/>
  <c r="P517" i="1"/>
  <c r="P580" i="1"/>
  <c r="P654" i="1"/>
  <c r="P705" i="1"/>
  <c r="P762" i="1"/>
  <c r="P828" i="1"/>
  <c r="P883" i="1"/>
  <c r="P936" i="1"/>
  <c r="P1007" i="1"/>
  <c r="P1060" i="1"/>
  <c r="P1117" i="1"/>
  <c r="P1166" i="1"/>
  <c r="P1205" i="1"/>
  <c r="P1252" i="1"/>
  <c r="P1302" i="1"/>
  <c r="P1348" i="1"/>
  <c r="P1383" i="1"/>
  <c r="P1422" i="1"/>
  <c r="P1461" i="1"/>
  <c r="P1497" i="1"/>
  <c r="P1542" i="1"/>
  <c r="P1573" i="1"/>
  <c r="P1605" i="1"/>
  <c r="P1645" i="1"/>
  <c r="P1677" i="1"/>
  <c r="P1707" i="1"/>
  <c r="P1746" i="1"/>
  <c r="P1779" i="1"/>
  <c r="P1810" i="1"/>
  <c r="P1851" i="1"/>
  <c r="P1879" i="1"/>
  <c r="P1912" i="1"/>
  <c r="P1951" i="1"/>
  <c r="P1984" i="1"/>
  <c r="P2012" i="1"/>
  <c r="P2084" i="1"/>
  <c r="P2120" i="1"/>
  <c r="P2156" i="1"/>
  <c r="P2185" i="1"/>
  <c r="P2221" i="1"/>
  <c r="P2286" i="1"/>
  <c r="P2346" i="1"/>
  <c r="P2377" i="1"/>
  <c r="P2442" i="1"/>
  <c r="P2499" i="1"/>
  <c r="P2562" i="1"/>
  <c r="P2614" i="1"/>
  <c r="P2664" i="1"/>
  <c r="P2714" i="1"/>
  <c r="P2768" i="1"/>
  <c r="P2814" i="1"/>
  <c r="P2869" i="1"/>
  <c r="P2922" i="1"/>
  <c r="P2969" i="1"/>
  <c r="P3024" i="1"/>
  <c r="P3074" i="1"/>
  <c r="P3124" i="1"/>
  <c r="P3174" i="1"/>
  <c r="P3229" i="1"/>
  <c r="P3276" i="1"/>
  <c r="P3329" i="1"/>
  <c r="P3384" i="1"/>
  <c r="P3431" i="1"/>
  <c r="P3459" i="1"/>
  <c r="P3506" i="1"/>
  <c r="P3557" i="1"/>
  <c r="P3604" i="1"/>
  <c r="P3648" i="1"/>
  <c r="P3695" i="1"/>
  <c r="P3744" i="1"/>
  <c r="P3786" i="1"/>
  <c r="P3833" i="1"/>
  <c r="P3903" i="1"/>
  <c r="P3950" i="1"/>
  <c r="P3994" i="1"/>
  <c r="P4040" i="1"/>
  <c r="P4090" i="1"/>
  <c r="P4132" i="1"/>
  <c r="P4179" i="1"/>
  <c r="P4226" i="1"/>
  <c r="P4270" i="1"/>
  <c r="P4318" i="1"/>
  <c r="P4366" i="1"/>
  <c r="P4408" i="1"/>
  <c r="P4455" i="1"/>
  <c r="P4502" i="1"/>
  <c r="P4572" i="1"/>
  <c r="P4614" i="1"/>
  <c r="P4662" i="1"/>
  <c r="P4710" i="1"/>
  <c r="P4754" i="1"/>
  <c r="P4801" i="1"/>
  <c r="P4848" i="1"/>
  <c r="P4890" i="1"/>
  <c r="P4918" i="1"/>
  <c r="P4960" i="1"/>
  <c r="P5008" i="1"/>
  <c r="P5054" i="1"/>
  <c r="P5090" i="1"/>
  <c r="P5129" i="1"/>
  <c r="P5168" i="1"/>
  <c r="P5204" i="1"/>
  <c r="P5245" i="1"/>
  <c r="P5284" i="1"/>
  <c r="P5320" i="1"/>
  <c r="P5378" i="1"/>
  <c r="P5417" i="1"/>
  <c r="P5456" i="1"/>
  <c r="P5492" i="1"/>
  <c r="P5533" i="1"/>
  <c r="P5572" i="1"/>
  <c r="P5608" i="1"/>
  <c r="P5647" i="1"/>
  <c r="P5688" i="1"/>
  <c r="P5724" i="1"/>
  <c r="P5763" i="1"/>
  <c r="P5821" i="1"/>
  <c r="P5860" i="1"/>
  <c r="P5896" i="1"/>
  <c r="P5935" i="1"/>
  <c r="P5954" i="1"/>
  <c r="P5993" i="1"/>
  <c r="P6032" i="1"/>
  <c r="P6068" i="1"/>
  <c r="P6109" i="1"/>
  <c r="P6148" i="1"/>
  <c r="P6184" i="1"/>
  <c r="P6223" i="1"/>
  <c r="P6257" i="1"/>
  <c r="P6287" i="1"/>
  <c r="P6305" i="1"/>
  <c r="P6335" i="1"/>
  <c r="P6368" i="1"/>
  <c r="P6401" i="1"/>
  <c r="P6431" i="1"/>
  <c r="P6479" i="1"/>
  <c r="P6512" i="1"/>
  <c r="P6545" i="1"/>
  <c r="P6575" i="1"/>
  <c r="P6608" i="1"/>
  <c r="P6641" i="1"/>
  <c r="P6671" i="1"/>
  <c r="P6704" i="1"/>
  <c r="P6737" i="1"/>
  <c r="P6766" i="1"/>
  <c r="P6795" i="1"/>
  <c r="P6838" i="1"/>
  <c r="P6867" i="1"/>
  <c r="P6896" i="1"/>
  <c r="P6924" i="1"/>
  <c r="P6954" i="1"/>
  <c r="P6968" i="1"/>
  <c r="P6996" i="1"/>
  <c r="P7026" i="1"/>
  <c r="P7068" i="1"/>
  <c r="P7098" i="1"/>
  <c r="P7126" i="1"/>
  <c r="P7155" i="1"/>
  <c r="P7184" i="1"/>
  <c r="P7212" i="1"/>
  <c r="P7256" i="1"/>
  <c r="P7284" i="1"/>
  <c r="P7314" i="1"/>
  <c r="P7342" i="1"/>
  <c r="P7371" i="1"/>
  <c r="P7400" i="1"/>
  <c r="P7428" i="1"/>
  <c r="P7458" i="1"/>
  <c r="P7472" i="1"/>
  <c r="P7500" i="1"/>
  <c r="P7530" i="1"/>
  <c r="P7558" i="1"/>
  <c r="P7587" i="1"/>
  <c r="P7616" i="1"/>
  <c r="P7644" i="1"/>
  <c r="P7674" i="1"/>
  <c r="P7702" i="1"/>
  <c r="P7746" i="1"/>
  <c r="P7788" i="1"/>
  <c r="P7818" i="1"/>
  <c r="P7846" i="1"/>
  <c r="P7875" i="1"/>
  <c r="P7904" i="1"/>
  <c r="P7932" i="1"/>
  <c r="P7962" i="1"/>
  <c r="P7990" i="1"/>
  <c r="P8019" i="1"/>
  <c r="P8048" i="1"/>
  <c r="P8076" i="1"/>
  <c r="P8106" i="1"/>
  <c r="P8120" i="1"/>
  <c r="P8148" i="1"/>
  <c r="P8178" i="1"/>
  <c r="P8206" i="1"/>
  <c r="P8235" i="1"/>
  <c r="P8264" i="1"/>
  <c r="P8292" i="1"/>
  <c r="P62" i="1"/>
  <c r="P179" i="1"/>
  <c r="P307" i="1"/>
  <c r="P400" i="1"/>
  <c r="P518" i="1"/>
  <c r="P605" i="1"/>
  <c r="P707" i="1"/>
  <c r="P787" i="1"/>
  <c r="P887" i="1"/>
  <c r="P962" i="1"/>
  <c r="P1061" i="1"/>
  <c r="P1132" i="1"/>
  <c r="P1206" i="1"/>
  <c r="P1276" i="1"/>
  <c r="P1349" i="1"/>
  <c r="P1400" i="1"/>
  <c r="P1462" i="1"/>
  <c r="P1511" i="1"/>
  <c r="P1575" i="1"/>
  <c r="P1623" i="1"/>
  <c r="P1678" i="1"/>
  <c r="P1723" i="1"/>
  <c r="P1780" i="1"/>
  <c r="P1823" i="1"/>
  <c r="P1880" i="1"/>
  <c r="P1928" i="1"/>
  <c r="P1985" i="1"/>
  <c r="P2029" i="1"/>
  <c r="P2085" i="1"/>
  <c r="P2130" i="1"/>
  <c r="P2187" i="1"/>
  <c r="P2238" i="1"/>
  <c r="P2287" i="1"/>
  <c r="P2327" i="1"/>
  <c r="P2380" i="1"/>
  <c r="P2418" i="1"/>
  <c r="P2469" i="1"/>
  <c r="P2514" i="1"/>
  <c r="P2564" i="1"/>
  <c r="P2597" i="1"/>
  <c r="P2640" i="1"/>
  <c r="P2674" i="1"/>
  <c r="P2715" i="1"/>
  <c r="P2752" i="1"/>
  <c r="P2795" i="1"/>
  <c r="P2828" i="1"/>
  <c r="P2870" i="1"/>
  <c r="P2904" i="1"/>
  <c r="P2945" i="1"/>
  <c r="P2982" i="1"/>
  <c r="P3025" i="1"/>
  <c r="P3059" i="1"/>
  <c r="P3100" i="1"/>
  <c r="P3134" i="1"/>
  <c r="P3176" i="1"/>
  <c r="P3214" i="1"/>
  <c r="P3255" i="1"/>
  <c r="P3289" i="1"/>
  <c r="P3330" i="1"/>
  <c r="P3364" i="1"/>
  <c r="P3407" i="1"/>
  <c r="P3444" i="1"/>
  <c r="P3485" i="1"/>
  <c r="P3519" i="1"/>
  <c r="P3558" i="1"/>
  <c r="P3590" i="1"/>
  <c r="P3628" i="1"/>
  <c r="P3660" i="1"/>
  <c r="P3696" i="1"/>
  <c r="P3730" i="1"/>
  <c r="P3766" i="1"/>
  <c r="P3796" i="1"/>
  <c r="P3834" i="1"/>
  <c r="P3866" i="1"/>
  <c r="P3904" i="1"/>
  <c r="P3936" i="1"/>
  <c r="P3974" i="1"/>
  <c r="P4006" i="1"/>
  <c r="P4042" i="1"/>
  <c r="P4074" i="1"/>
  <c r="P4110" i="1"/>
  <c r="P4142" i="1"/>
  <c r="P4180" i="1"/>
  <c r="P4212" i="1"/>
  <c r="P4250" i="1"/>
  <c r="P4282" i="1"/>
  <c r="P4320" i="1"/>
  <c r="P4350" i="1"/>
  <c r="P4386" i="1"/>
  <c r="P4420" i="1"/>
  <c r="P4456" i="1"/>
  <c r="P4488" i="1"/>
  <c r="P4526" i="1"/>
  <c r="P4558" i="1"/>
  <c r="P4596" i="1"/>
  <c r="P4626" i="1"/>
  <c r="P4666" i="1"/>
  <c r="P4696" i="1"/>
  <c r="P4732" i="1"/>
  <c r="P4766" i="1"/>
  <c r="P4802" i="1"/>
  <c r="P4834" i="1"/>
  <c r="P4872" i="1"/>
  <c r="P4902" i="1"/>
  <c r="P4942" i="1"/>
  <c r="P4972" i="1"/>
  <c r="P5010" i="1"/>
  <c r="P5042" i="1"/>
  <c r="P5072" i="1"/>
  <c r="P5100" i="1"/>
  <c r="P5130" i="1"/>
  <c r="P5156" i="1"/>
  <c r="P5188" i="1"/>
  <c r="P5214" i="1"/>
  <c r="P5246" i="1"/>
  <c r="P5272" i="1"/>
  <c r="P5304" i="1"/>
  <c r="P5330" i="1"/>
  <c r="P5360" i="1"/>
  <c r="P5388" i="1"/>
  <c r="P5418" i="1"/>
  <c r="P5444" i="1"/>
  <c r="P5476" i="1"/>
  <c r="P5502" i="1"/>
  <c r="P5534" i="1"/>
  <c r="P5560" i="1"/>
  <c r="P5592" i="1"/>
  <c r="P5618" i="1"/>
  <c r="P5648" i="1"/>
  <c r="P5676" i="1"/>
  <c r="P5706" i="1"/>
  <c r="P5732" i="1"/>
  <c r="P5764" i="1"/>
  <c r="P5790" i="1"/>
  <c r="P5822" i="1"/>
  <c r="P5848" i="1"/>
  <c r="P5880" i="1"/>
  <c r="P5906" i="1"/>
  <c r="P5936" i="1"/>
  <c r="P5964" i="1"/>
  <c r="P5994" i="1"/>
  <c r="P6020" i="1"/>
  <c r="P6052" i="1"/>
  <c r="P6078" i="1"/>
  <c r="P6110" i="1"/>
  <c r="P6136" i="1"/>
  <c r="P6168" i="1"/>
  <c r="P6194" i="1"/>
  <c r="P6224" i="1"/>
  <c r="P6247" i="1"/>
  <c r="P6273" i="1"/>
  <c r="P6295" i="1"/>
  <c r="P6321" i="1"/>
  <c r="P6343" i="1"/>
  <c r="P6369" i="1"/>
  <c r="P6391" i="1"/>
  <c r="P6417" i="1"/>
  <c r="P6439" i="1"/>
  <c r="P6465" i="1"/>
  <c r="P6487" i="1"/>
  <c r="P6513" i="1"/>
  <c r="P6535" i="1"/>
  <c r="P6561" i="1"/>
  <c r="P6583" i="1"/>
  <c r="P6609" i="1"/>
  <c r="P6631" i="1"/>
  <c r="P6657" i="1"/>
  <c r="P6679" i="1"/>
  <c r="P6705" i="1"/>
  <c r="P6727" i="1"/>
  <c r="P6753" i="1"/>
  <c r="P6773" i="1"/>
  <c r="P6797" i="1"/>
  <c r="P6815" i="1"/>
  <c r="P6839" i="1"/>
  <c r="P6859" i="1"/>
  <c r="P6883" i="1"/>
  <c r="P6901" i="1"/>
  <c r="P6925" i="1"/>
  <c r="P6945" i="1"/>
  <c r="P6969" i="1"/>
  <c r="P6989" i="1"/>
  <c r="P7013" i="1"/>
  <c r="P7031" i="1"/>
  <c r="P7055" i="1"/>
  <c r="P7075" i="1"/>
  <c r="P7099" i="1"/>
  <c r="P7117" i="1"/>
  <c r="P7141" i="1"/>
  <c r="P7161" i="1"/>
  <c r="P7185" i="1"/>
  <c r="P7205" i="1"/>
  <c r="P7229" i="1"/>
  <c r="P7247" i="1"/>
  <c r="P7271" i="1"/>
  <c r="P7291" i="1"/>
  <c r="P7315" i="1"/>
  <c r="P7333" i="1"/>
  <c r="P7357" i="1"/>
  <c r="P7377" i="1"/>
  <c r="P7401" i="1"/>
  <c r="P7421" i="1"/>
  <c r="P7445" i="1"/>
  <c r="P7463" i="1"/>
  <c r="P7487" i="1"/>
  <c r="P7507" i="1"/>
  <c r="P7531" i="1"/>
  <c r="P7549" i="1"/>
  <c r="P7573" i="1"/>
  <c r="P7593" i="1"/>
  <c r="P7617" i="1"/>
  <c r="P7637" i="1"/>
  <c r="P7661" i="1"/>
  <c r="P7679" i="1"/>
  <c r="P7703" i="1"/>
  <c r="P7723" i="1"/>
  <c r="P7740" i="1"/>
  <c r="P7764" i="1"/>
  <c r="P7784" i="1"/>
  <c r="P7808" i="1"/>
  <c r="P7827" i="1"/>
  <c r="P7851" i="1"/>
  <c r="P7870" i="1"/>
  <c r="P7894" i="1"/>
  <c r="P7914" i="1"/>
  <c r="P7938" i="1"/>
  <c r="P7956" i="1"/>
  <c r="P7980" i="1"/>
  <c r="P8000" i="1"/>
  <c r="P8024" i="1"/>
  <c r="P8043" i="1"/>
  <c r="P8067" i="1"/>
  <c r="P8086" i="1"/>
  <c r="P8110" i="1"/>
  <c r="P8130" i="1"/>
  <c r="P8154" i="1"/>
  <c r="P8172" i="1"/>
  <c r="P8196" i="1"/>
  <c r="P8216" i="1"/>
  <c r="P8240" i="1"/>
  <c r="P8259" i="1"/>
  <c r="P8283" i="1"/>
  <c r="P8302" i="1"/>
  <c r="P8325" i="1"/>
  <c r="P8343" i="1"/>
  <c r="P8364" i="1"/>
  <c r="P8383" i="1"/>
  <c r="P8400" i="1"/>
  <c r="P8422" i="1"/>
  <c r="P8441" i="1"/>
  <c r="P8458" i="1"/>
  <c r="P8480" i="1"/>
  <c r="P8497" i="1"/>
  <c r="P8516" i="1"/>
  <c r="P8538" i="1"/>
  <c r="P8555" i="1"/>
  <c r="P8574" i="1"/>
  <c r="P8595" i="1"/>
  <c r="P8613" i="1"/>
  <c r="P8631" i="1"/>
  <c r="P8652" i="1"/>
  <c r="P8671" i="1"/>
  <c r="P8688" i="1"/>
  <c r="P8710" i="1"/>
  <c r="P8729" i="1"/>
  <c r="P8746" i="1"/>
  <c r="P8768" i="1"/>
  <c r="P8785" i="1"/>
  <c r="P8804" i="1"/>
  <c r="P8826" i="1"/>
  <c r="P8843" i="1"/>
  <c r="P8862" i="1"/>
  <c r="P8883" i="1"/>
  <c r="P8901" i="1"/>
  <c r="P8919" i="1"/>
  <c r="P8940" i="1"/>
  <c r="P8959" i="1"/>
  <c r="P8976" i="1"/>
  <c r="P8998" i="1"/>
  <c r="P9017" i="1"/>
  <c r="P9034" i="1"/>
  <c r="P9056" i="1"/>
  <c r="P9073" i="1"/>
  <c r="P9092" i="1"/>
  <c r="P9114" i="1"/>
  <c r="P9131" i="1"/>
  <c r="P9150" i="1"/>
  <c r="P9171" i="1"/>
  <c r="P9189" i="1"/>
  <c r="P9207" i="1"/>
  <c r="P9228" i="1"/>
  <c r="P9247" i="1"/>
  <c r="P9264" i="1"/>
  <c r="P9286" i="1"/>
  <c r="P9305" i="1"/>
  <c r="P9322" i="1"/>
  <c r="P9344" i="1"/>
  <c r="P9361" i="1"/>
  <c r="P9380" i="1"/>
  <c r="P9402" i="1"/>
  <c r="P9419" i="1"/>
  <c r="P9438" i="1"/>
  <c r="P9459" i="1"/>
  <c r="P9477" i="1"/>
  <c r="P9495" i="1"/>
  <c r="P9516" i="1"/>
  <c r="P9535" i="1"/>
  <c r="P9552" i="1"/>
  <c r="P9574" i="1"/>
  <c r="P9593" i="1"/>
  <c r="P9610" i="1"/>
  <c r="P9632" i="1"/>
  <c r="P9649" i="1"/>
  <c r="P9668" i="1"/>
  <c r="P9690" i="1"/>
  <c r="P9707" i="1"/>
  <c r="P9726" i="1"/>
  <c r="P9747" i="1"/>
  <c r="P9765" i="1"/>
  <c r="P9783" i="1"/>
  <c r="P9804" i="1"/>
  <c r="P9823" i="1"/>
  <c r="P9840" i="1"/>
  <c r="P9862" i="1"/>
  <c r="P9881" i="1"/>
  <c r="P9898" i="1"/>
  <c r="P9920" i="1"/>
  <c r="P9937" i="1"/>
  <c r="P9956" i="1"/>
  <c r="P9978" i="1"/>
  <c r="P9995" i="1"/>
  <c r="P5249" i="1"/>
  <c r="P80" i="1"/>
  <c r="P451" i="1"/>
  <c r="P726" i="1"/>
  <c r="P903" i="1"/>
  <c r="P1072" i="1"/>
  <c r="P1221" i="1"/>
  <c r="P1353" i="1"/>
  <c r="P1469" i="1"/>
  <c r="P1582" i="1"/>
  <c r="P1684" i="1"/>
  <c r="P1784" i="1"/>
  <c r="P1892" i="1"/>
  <c r="P1952" i="1"/>
  <c r="P2053" i="1"/>
  <c r="P2157" i="1"/>
  <c r="P2257" i="1"/>
  <c r="P2348" i="1"/>
  <c r="P2443" i="1"/>
  <c r="P2533" i="1"/>
  <c r="P2615" i="1"/>
  <c r="P2644" i="1"/>
  <c r="P2724" i="1"/>
  <c r="P2799" i="1"/>
  <c r="P2874" i="1"/>
  <c r="P2954" i="1"/>
  <c r="P3029" i="1"/>
  <c r="P3106" i="1"/>
  <c r="P3184" i="1"/>
  <c r="P3260" i="1"/>
  <c r="P3336" i="1"/>
  <c r="P3414" i="1"/>
  <c r="P3491" i="1"/>
  <c r="P3564" i="1"/>
  <c r="P3634" i="1"/>
  <c r="P3702" i="1"/>
  <c r="P3772" i="1"/>
  <c r="P3840" i="1"/>
  <c r="P3910" i="1"/>
  <c r="P3978" i="1"/>
  <c r="P4048" i="1"/>
  <c r="P4118" i="1"/>
  <c r="P4227" i="1"/>
  <c r="P4297" i="1"/>
  <c r="P4367" i="1"/>
  <c r="P4436" i="1"/>
  <c r="P4504" i="1"/>
  <c r="P4573" i="1"/>
  <c r="P4643" i="1"/>
  <c r="P4740" i="1"/>
  <c r="P4810" i="1"/>
  <c r="P4876" i="1"/>
  <c r="P4946" i="1"/>
  <c r="P5016" i="1"/>
  <c r="P5078" i="1"/>
  <c r="P5136" i="1"/>
  <c r="P5192" i="1"/>
  <c r="P5250" i="1"/>
  <c r="P5308" i="1"/>
  <c r="P5343" i="1"/>
  <c r="P5401" i="1"/>
  <c r="P5458" i="1"/>
  <c r="P5515" i="1"/>
  <c r="P5573" i="1"/>
  <c r="P5631" i="1"/>
  <c r="P5689" i="1"/>
  <c r="P5746" i="1"/>
  <c r="P5826" i="1"/>
  <c r="P5919" i="1"/>
  <c r="P5977" i="1"/>
  <c r="P6034" i="1"/>
  <c r="P6091" i="1"/>
  <c r="P6149" i="1"/>
  <c r="P6207" i="1"/>
  <c r="P6277" i="1"/>
  <c r="P6325" i="1"/>
  <c r="P6373" i="1"/>
  <c r="P6421" i="1"/>
  <c r="P6450" i="1"/>
  <c r="P6517" i="1"/>
  <c r="P6565" i="1"/>
  <c r="P6642" i="1"/>
  <c r="P6709" i="1"/>
  <c r="P6757" i="1"/>
  <c r="P6825" i="1"/>
  <c r="P6869" i="1"/>
  <c r="P6931" i="1"/>
  <c r="P6973" i="1"/>
  <c r="P7041" i="1"/>
  <c r="P7085" i="1"/>
  <c r="P7147" i="1"/>
  <c r="P7189" i="1"/>
  <c r="P7257" i="1"/>
  <c r="P7301" i="1"/>
  <c r="P7363" i="1"/>
  <c r="P7429" i="1"/>
  <c r="P7493" i="1"/>
  <c r="P7535" i="1"/>
  <c r="P7603" i="1"/>
  <c r="P7645" i="1"/>
  <c r="P7709" i="1"/>
  <c r="P7731" i="1"/>
  <c r="P7812" i="1"/>
  <c r="P7856" i="1"/>
  <c r="P7923" i="1"/>
  <c r="P7942" i="1"/>
  <c r="P8010" i="1"/>
  <c r="P8052" i="1"/>
  <c r="P8115" i="1"/>
  <c r="P8182" i="1"/>
  <c r="P8244" i="1"/>
  <c r="P8288" i="1"/>
  <c r="P8351" i="1"/>
  <c r="P8387" i="1"/>
  <c r="P8445" i="1"/>
  <c r="P8484" i="1"/>
  <c r="P8542" i="1"/>
  <c r="P8581" i="1"/>
  <c r="P8639" i="1"/>
  <c r="P8697" i="1"/>
  <c r="P8755" i="1"/>
  <c r="P8791" i="1"/>
  <c r="P8849" i="1"/>
  <c r="P8888" i="1"/>
  <c r="P8946" i="1"/>
  <c r="P8985" i="1"/>
  <c r="P9043" i="1"/>
  <c r="P9060" i="1"/>
  <c r="P9118" i="1"/>
  <c r="P9157" i="1"/>
  <c r="P9215" i="1"/>
  <c r="P9251" i="1"/>
  <c r="P9331" i="1"/>
  <c r="P9367" i="1"/>
  <c r="P9425" i="1"/>
  <c r="P9464" i="1"/>
  <c r="P9522" i="1"/>
  <c r="P9561" i="1"/>
  <c r="P9619" i="1"/>
  <c r="P9636" i="1"/>
  <c r="P9694" i="1"/>
  <c r="P9733" i="1"/>
  <c r="P9791" i="1"/>
  <c r="P9827" i="1"/>
  <c r="P9885" i="1"/>
  <c r="P9924" i="1"/>
  <c r="P9982" i="1"/>
  <c r="P103" i="1"/>
  <c r="P556" i="1"/>
  <c r="P734" i="1"/>
  <c r="P921" i="1"/>
  <c r="P1010" i="1"/>
  <c r="P1168" i="1"/>
  <c r="P1304" i="1"/>
  <c r="P1424" i="1"/>
  <c r="P1544" i="1"/>
  <c r="P1648" i="1"/>
  <c r="P1748" i="1"/>
  <c r="P1853" i="1"/>
  <c r="P1953" i="1"/>
  <c r="P2055" i="1"/>
  <c r="P2158" i="1"/>
  <c r="P2259" i="1"/>
  <c r="P2302" i="1"/>
  <c r="P2395" i="1"/>
  <c r="P2485" i="1"/>
  <c r="P2616" i="1"/>
  <c r="P2694" i="1"/>
  <c r="P2771" i="1"/>
  <c r="P2846" i="1"/>
  <c r="P2926" i="1"/>
  <c r="P3001" i="1"/>
  <c r="P3076" i="1"/>
  <c r="P3156" i="1"/>
  <c r="P3231" i="1"/>
  <c r="P3306" i="1"/>
  <c r="P3386" i="1"/>
  <c r="P3461" i="1"/>
  <c r="P3538" i="1"/>
  <c r="P3606" i="1"/>
  <c r="P3676" i="1"/>
  <c r="P3746" i="1"/>
  <c r="P3816" i="1"/>
  <c r="P3882" i="1"/>
  <c r="P3952" i="1"/>
  <c r="P4022" i="1"/>
  <c r="P4092" i="1"/>
  <c r="P4162" i="1"/>
  <c r="P4228" i="1"/>
  <c r="P4298" i="1"/>
  <c r="P4368" i="1"/>
  <c r="P4438" i="1"/>
  <c r="P4506" i="1"/>
  <c r="P4574" i="1"/>
  <c r="P4644" i="1"/>
  <c r="P4714" i="1"/>
  <c r="P4782" i="1"/>
  <c r="P4852" i="1"/>
  <c r="P4920" i="1"/>
  <c r="P4990" i="1"/>
  <c r="P5056" i="1"/>
  <c r="P5114" i="1"/>
  <c r="P5172" i="1"/>
  <c r="P5228" i="1"/>
  <c r="P5286" i="1"/>
  <c r="P5344" i="1"/>
  <c r="P5402" i="1"/>
  <c r="P5460" i="1"/>
  <c r="P5516" i="1"/>
  <c r="P5574" i="1"/>
  <c r="P5632" i="1"/>
  <c r="P5690" i="1"/>
  <c r="P5748" i="1"/>
  <c r="P5804" i="1"/>
  <c r="P5862" i="1"/>
  <c r="P5920" i="1"/>
  <c r="P5978" i="1"/>
  <c r="P6036" i="1"/>
  <c r="P6092" i="1"/>
  <c r="P6150" i="1"/>
  <c r="P6208" i="1"/>
  <c r="P6281" i="1"/>
  <c r="P6329" i="1"/>
  <c r="P6377" i="1"/>
  <c r="P6425" i="1"/>
  <c r="P6473" i="1"/>
  <c r="P6521" i="1"/>
  <c r="P6569" i="1"/>
  <c r="P6617" i="1"/>
  <c r="P6691" i="1"/>
  <c r="P6739" i="1"/>
  <c r="P6783" i="1"/>
  <c r="P6826" i="1"/>
  <c r="P6870" i="1"/>
  <c r="P6912" i="1"/>
  <c r="P6956" i="1"/>
  <c r="P6999" i="1"/>
  <c r="P7042" i="1"/>
  <c r="P7086" i="1"/>
  <c r="P7128" i="1"/>
  <c r="P7172" i="1"/>
  <c r="P7215" i="1"/>
  <c r="P7258" i="1"/>
  <c r="P7302" i="1"/>
  <c r="P7344" i="1"/>
  <c r="P7407" i="1"/>
  <c r="P7474" i="1"/>
  <c r="P7536" i="1"/>
  <c r="P7580" i="1"/>
  <c r="P7623" i="1"/>
  <c r="P7647" i="1"/>
  <c r="P7710" i="1"/>
  <c r="P7751" i="1"/>
  <c r="P7795" i="1"/>
  <c r="P7837" i="1"/>
  <c r="P7881" i="1"/>
  <c r="P7925" i="1"/>
  <c r="P7967" i="1"/>
  <c r="P8011" i="1"/>
  <c r="P8077" i="1"/>
  <c r="P8121" i="1"/>
  <c r="P8165" i="1"/>
  <c r="P8207" i="1"/>
  <c r="P8251" i="1"/>
  <c r="P8313" i="1"/>
  <c r="P8352" i="1"/>
  <c r="P8388" i="1"/>
  <c r="P8446" i="1"/>
  <c r="P8468" i="1"/>
  <c r="P8526" i="1"/>
  <c r="P8562" i="1"/>
  <c r="P8619" i="1"/>
  <c r="P8676" i="1"/>
  <c r="P8734" i="1"/>
  <c r="P8792" i="1"/>
  <c r="P8831" i="1"/>
  <c r="P8889" i="1"/>
  <c r="P8947" i="1"/>
  <c r="P9005" i="1"/>
  <c r="P9044" i="1"/>
  <c r="P9102" i="1"/>
  <c r="P9138" i="1"/>
  <c r="P9195" i="1"/>
  <c r="P9235" i="1"/>
  <c r="P9293" i="1"/>
  <c r="P9332" i="1"/>
  <c r="P9390" i="1"/>
  <c r="P9407" i="1"/>
  <c r="P9465" i="1"/>
  <c r="P9504" i="1"/>
  <c r="P9562" i="1"/>
  <c r="P9598" i="1"/>
  <c r="P9656" i="1"/>
  <c r="P9695" i="1"/>
  <c r="P9753" i="1"/>
  <c r="P9792" i="1"/>
  <c r="P9828" i="1"/>
  <c r="P9869" i="1"/>
  <c r="P9925" i="1"/>
  <c r="P9966" i="1"/>
  <c r="P10002" i="1"/>
  <c r="P104" i="1"/>
  <c r="P470" i="1"/>
  <c r="P735" i="1"/>
  <c r="P837" i="1"/>
  <c r="P1025" i="1"/>
  <c r="P1177" i="1"/>
  <c r="P1310" i="1"/>
  <c r="P1434" i="1"/>
  <c r="P1545" i="1"/>
  <c r="P1649" i="1"/>
  <c r="P1753" i="1"/>
  <c r="P1854" i="1"/>
  <c r="P1954" i="1"/>
  <c r="P2062" i="1"/>
  <c r="P2164" i="1"/>
  <c r="P2305" i="1"/>
  <c r="P2396" i="1"/>
  <c r="P2487" i="1"/>
  <c r="P2579" i="1"/>
  <c r="P2654" i="1"/>
  <c r="P2772" i="1"/>
  <c r="P2850" i="1"/>
  <c r="P2927" i="1"/>
  <c r="P3002" i="1"/>
  <c r="P3082" i="1"/>
  <c r="P3191" i="1"/>
  <c r="P3269" i="1"/>
  <c r="P3346" i="1"/>
  <c r="P3421" i="1"/>
  <c r="P3500" i="1"/>
  <c r="P3572" i="1"/>
  <c r="P3640" i="1"/>
  <c r="P3747" i="1"/>
  <c r="P3817" i="1"/>
  <c r="P3886" i="1"/>
  <c r="P3953" i="1"/>
  <c r="P4023" i="1"/>
  <c r="P4093" i="1"/>
  <c r="P4163" i="1"/>
  <c r="P4263" i="1"/>
  <c r="P4332" i="1"/>
  <c r="P4369" i="1"/>
  <c r="P4439" i="1"/>
  <c r="P4508" i="1"/>
  <c r="P4576" i="1"/>
  <c r="P4645" i="1"/>
  <c r="P4715" i="1"/>
  <c r="P4784" i="1"/>
  <c r="P4853" i="1"/>
  <c r="P4922" i="1"/>
  <c r="P63" i="1"/>
  <c r="P180" i="1"/>
  <c r="P308" i="1"/>
  <c r="P408" i="1"/>
  <c r="P520" i="1"/>
  <c r="P620" i="1"/>
  <c r="P708" i="1"/>
  <c r="P799" i="1"/>
  <c r="P889" i="1"/>
  <c r="P973" i="1"/>
  <c r="P1062" i="1"/>
  <c r="P1144" i="1"/>
  <c r="P1207" i="1"/>
  <c r="P1277" i="1"/>
  <c r="P1350" i="1"/>
  <c r="P1401" i="1"/>
  <c r="P1463" i="1"/>
  <c r="P1518" i="1"/>
  <c r="P1576" i="1"/>
  <c r="P1624" i="1"/>
  <c r="P1679" i="1"/>
  <c r="P1724" i="1"/>
  <c r="P1781" i="1"/>
  <c r="P1832" i="1"/>
  <c r="P1881" i="1"/>
  <c r="P1933" i="1"/>
  <c r="P1986" i="1"/>
  <c r="P2034" i="1"/>
  <c r="P2086" i="1"/>
  <c r="P2139" i="1"/>
  <c r="P2188" i="1"/>
  <c r="P2239" i="1"/>
  <c r="P2288" i="1"/>
  <c r="P2329" i="1"/>
  <c r="P2381" i="1"/>
  <c r="P2425" i="1"/>
  <c r="P2470" i="1"/>
  <c r="P2515" i="1"/>
  <c r="P2566" i="1"/>
  <c r="P2598" i="1"/>
  <c r="P2641" i="1"/>
  <c r="P2678" i="1"/>
  <c r="P2716" i="1"/>
  <c r="P2753" i="1"/>
  <c r="P2796" i="1"/>
  <c r="P2830" i="1"/>
  <c r="P2871" i="1"/>
  <c r="P2908" i="1"/>
  <c r="P2946" i="1"/>
  <c r="P2984" i="1"/>
  <c r="P3026" i="1"/>
  <c r="P3060" i="1"/>
  <c r="P3101" i="1"/>
  <c r="P3138" i="1"/>
  <c r="P3178" i="1"/>
  <c r="P3215" i="1"/>
  <c r="P3256" i="1"/>
  <c r="P3290" i="1"/>
  <c r="P3332" i="1"/>
  <c r="P3370" i="1"/>
  <c r="P3408" i="1"/>
  <c r="P3445" i="1"/>
  <c r="P3486" i="1"/>
  <c r="P3520" i="1"/>
  <c r="P3560" i="1"/>
  <c r="P3591" i="1"/>
  <c r="P3629" i="1"/>
  <c r="P3661" i="1"/>
  <c r="P3698" i="1"/>
  <c r="P3731" i="1"/>
  <c r="P3767" i="1"/>
  <c r="P3798" i="1"/>
  <c r="P3836" i="1"/>
  <c r="P3867" i="1"/>
  <c r="P3905" i="1"/>
  <c r="P3937" i="1"/>
  <c r="P3975" i="1"/>
  <c r="P4007" i="1"/>
  <c r="P4044" i="1"/>
  <c r="P4076" i="1"/>
  <c r="P4112" i="1"/>
  <c r="P4144" i="1"/>
  <c r="P4181" i="1"/>
  <c r="P4213" i="1"/>
  <c r="P4251" i="1"/>
  <c r="P4283" i="1"/>
  <c r="P4321" i="1"/>
  <c r="P4352" i="1"/>
  <c r="P4390" i="1"/>
  <c r="P4421" i="1"/>
  <c r="P4457" i="1"/>
  <c r="P4490" i="1"/>
  <c r="P4527" i="1"/>
  <c r="P4559" i="1"/>
  <c r="P4597" i="1"/>
  <c r="P4628" i="1"/>
  <c r="P4667" i="1"/>
  <c r="P4697" i="1"/>
  <c r="P4734" i="1"/>
  <c r="P4767" i="1"/>
  <c r="P4803" i="1"/>
  <c r="P4836" i="1"/>
  <c r="P4873" i="1"/>
  <c r="P4904" i="1"/>
  <c r="P4943" i="1"/>
  <c r="P4973" i="1"/>
  <c r="P5012" i="1"/>
  <c r="P5043" i="1"/>
  <c r="P5074" i="1"/>
  <c r="P5101" i="1"/>
  <c r="P5131" i="1"/>
  <c r="P5158" i="1"/>
  <c r="P5189" i="1"/>
  <c r="P5215" i="1"/>
  <c r="P5247" i="1"/>
  <c r="P5273" i="1"/>
  <c r="P5305" i="1"/>
  <c r="P5331" i="1"/>
  <c r="P5362" i="1"/>
  <c r="P5389" i="1"/>
  <c r="P5419" i="1"/>
  <c r="P5446" i="1"/>
  <c r="P5477" i="1"/>
  <c r="P5503" i="1"/>
  <c r="P5535" i="1"/>
  <c r="P5561" i="1"/>
  <c r="P5593" i="1"/>
  <c r="P5619" i="1"/>
  <c r="P5650" i="1"/>
  <c r="P5677" i="1"/>
  <c r="P5707" i="1"/>
  <c r="P5734" i="1"/>
  <c r="P5765" i="1"/>
  <c r="P5791" i="1"/>
  <c r="P5823" i="1"/>
  <c r="P5849" i="1"/>
  <c r="P5881" i="1"/>
  <c r="P5907" i="1"/>
  <c r="P5938" i="1"/>
  <c r="P5965" i="1"/>
  <c r="P5995" i="1"/>
  <c r="P6022" i="1"/>
  <c r="P6053" i="1"/>
  <c r="P6079" i="1"/>
  <c r="P6111" i="1"/>
  <c r="P6137" i="1"/>
  <c r="P6169" i="1"/>
  <c r="P6195" i="1"/>
  <c r="P6226" i="1"/>
  <c r="P6248" i="1"/>
  <c r="P6274" i="1"/>
  <c r="P6296" i="1"/>
  <c r="P6322" i="1"/>
  <c r="P6344" i="1"/>
  <c r="P6370" i="1"/>
  <c r="P6392" i="1"/>
  <c r="P6418" i="1"/>
  <c r="P6440" i="1"/>
  <c r="P6466" i="1"/>
  <c r="P6488" i="1"/>
  <c r="P6514" i="1"/>
  <c r="P6536" i="1"/>
  <c r="P6562" i="1"/>
  <c r="P6584" i="1"/>
  <c r="P6610" i="1"/>
  <c r="P6632" i="1"/>
  <c r="P6658" i="1"/>
  <c r="P6680" i="1"/>
  <c r="P6706" i="1"/>
  <c r="P6728" i="1"/>
  <c r="P6754" i="1"/>
  <c r="P6774" i="1"/>
  <c r="P6798" i="1"/>
  <c r="P6816" i="1"/>
  <c r="P6840" i="1"/>
  <c r="P6860" i="1"/>
  <c r="P6884" i="1"/>
  <c r="P6903" i="1"/>
  <c r="P6927" i="1"/>
  <c r="P6946" i="1"/>
  <c r="P6970" i="1"/>
  <c r="P6990" i="1"/>
  <c r="P7014" i="1"/>
  <c r="P7032" i="1"/>
  <c r="P7056" i="1"/>
  <c r="P7076" i="1"/>
  <c r="P7100" i="1"/>
  <c r="P7119" i="1"/>
  <c r="P7143" i="1"/>
  <c r="P7162" i="1"/>
  <c r="P7186" i="1"/>
  <c r="P7206" i="1"/>
  <c r="P7230" i="1"/>
  <c r="P7248" i="1"/>
  <c r="P7272" i="1"/>
  <c r="P7292" i="1"/>
  <c r="P7316" i="1"/>
  <c r="P7335" i="1"/>
  <c r="P7359" i="1"/>
  <c r="P7378" i="1"/>
  <c r="P7402" i="1"/>
  <c r="P7422" i="1"/>
  <c r="P7446" i="1"/>
  <c r="P7464" i="1"/>
  <c r="P7488" i="1"/>
  <c r="P7508" i="1"/>
  <c r="P7532" i="1"/>
  <c r="P7551" i="1"/>
  <c r="P7575" i="1"/>
  <c r="P7594" i="1"/>
  <c r="P7618" i="1"/>
  <c r="P7638" i="1"/>
  <c r="P7662" i="1"/>
  <c r="P7680" i="1"/>
  <c r="P7704" i="1"/>
  <c r="P7724" i="1"/>
  <c r="P7747" i="1"/>
  <c r="P7765" i="1"/>
  <c r="P7789" i="1"/>
  <c r="P7809" i="1"/>
  <c r="P7833" i="1"/>
  <c r="P7853" i="1"/>
  <c r="P7877" i="1"/>
  <c r="P7895" i="1"/>
  <c r="P7919" i="1"/>
  <c r="P7939" i="1"/>
  <c r="P7963" i="1"/>
  <c r="P7981" i="1"/>
  <c r="P8005" i="1"/>
  <c r="P8025" i="1"/>
  <c r="P8049" i="1"/>
  <c r="P8069" i="1"/>
  <c r="P8093" i="1"/>
  <c r="P8111" i="1"/>
  <c r="P8135" i="1"/>
  <c r="P8155" i="1"/>
  <c r="P8179" i="1"/>
  <c r="P8197" i="1"/>
  <c r="P8221" i="1"/>
  <c r="P8241" i="1"/>
  <c r="P8265" i="1"/>
  <c r="P8285" i="1"/>
  <c r="P8309" i="1"/>
  <c r="P8326" i="1"/>
  <c r="P8345" i="1"/>
  <c r="P8365" i="1"/>
  <c r="P8384" i="1"/>
  <c r="P8401" i="1"/>
  <c r="P8423" i="1"/>
  <c r="P8442" i="1"/>
  <c r="P8459" i="1"/>
  <c r="P8481" i="1"/>
  <c r="P8499" i="1"/>
  <c r="P8517" i="1"/>
  <c r="P8539" i="1"/>
  <c r="P8556" i="1"/>
  <c r="P8575" i="1"/>
  <c r="P8597" i="1"/>
  <c r="P8614" i="1"/>
  <c r="P8633" i="1"/>
  <c r="P8653" i="1"/>
  <c r="P8672" i="1"/>
  <c r="P8689" i="1"/>
  <c r="P8711" i="1"/>
  <c r="P8730" i="1"/>
  <c r="P8747" i="1"/>
  <c r="P8769" i="1"/>
  <c r="P8787" i="1"/>
  <c r="P8805" i="1"/>
  <c r="P8827" i="1"/>
  <c r="P8844" i="1"/>
  <c r="P8863" i="1"/>
  <c r="P8885" i="1"/>
  <c r="P8902" i="1"/>
  <c r="P8921" i="1"/>
  <c r="P8941" i="1"/>
  <c r="P8960" i="1"/>
  <c r="P8977" i="1"/>
  <c r="P8999" i="1"/>
  <c r="P9018" i="1"/>
  <c r="P9035" i="1"/>
  <c r="P9057" i="1"/>
  <c r="P9075" i="1"/>
  <c r="P9093" i="1"/>
  <c r="P9115" i="1"/>
  <c r="P9132" i="1"/>
  <c r="P9151" i="1"/>
  <c r="P9173" i="1"/>
  <c r="P9190" i="1"/>
  <c r="P9209" i="1"/>
  <c r="P9229" i="1"/>
  <c r="P9248" i="1"/>
  <c r="P9265" i="1"/>
  <c r="P9287" i="1"/>
  <c r="P9306" i="1"/>
  <c r="P9323" i="1"/>
  <c r="P9345" i="1"/>
  <c r="P9363" i="1"/>
  <c r="P9381" i="1"/>
  <c r="P9403" i="1"/>
  <c r="P9420" i="1"/>
  <c r="P9439" i="1"/>
  <c r="P9461" i="1"/>
  <c r="P9478" i="1"/>
  <c r="P9497" i="1"/>
  <c r="P9517" i="1"/>
  <c r="P9536" i="1"/>
  <c r="P9553" i="1"/>
  <c r="P9575" i="1"/>
  <c r="P9594" i="1"/>
  <c r="P9611" i="1"/>
  <c r="P9633" i="1"/>
  <c r="P9651" i="1"/>
  <c r="P9669" i="1"/>
  <c r="P9691" i="1"/>
  <c r="P9708" i="1"/>
  <c r="P9727" i="1"/>
  <c r="P9749" i="1"/>
  <c r="P9766" i="1"/>
  <c r="P9785" i="1"/>
  <c r="P9805" i="1"/>
  <c r="P9824" i="1"/>
  <c r="P9841" i="1"/>
  <c r="P9863" i="1"/>
  <c r="P9882" i="1"/>
  <c r="P9899" i="1"/>
  <c r="P9921" i="1"/>
  <c r="P9939" i="1"/>
  <c r="P9957" i="1"/>
  <c r="P9979" i="1"/>
  <c r="P9996" i="1"/>
  <c r="P5307" i="1"/>
  <c r="P315" i="1"/>
  <c r="P4670" i="1"/>
  <c r="P5768" i="1"/>
  <c r="P6258" i="1"/>
  <c r="P6498" i="1"/>
  <c r="P6661" i="1"/>
  <c r="P6801" i="1"/>
  <c r="P6911" i="1"/>
  <c r="P7017" i="1"/>
  <c r="P7127" i="1"/>
  <c r="P7233" i="1"/>
  <c r="P7343" i="1"/>
  <c r="P7449" i="1"/>
  <c r="P7559" i="1"/>
  <c r="P7665" i="1"/>
  <c r="P7770" i="1"/>
  <c r="P7880" i="1"/>
  <c r="P7986" i="1"/>
  <c r="P8096" i="1"/>
  <c r="P8202" i="1"/>
  <c r="P8312" i="1"/>
  <c r="P8427" i="1"/>
  <c r="P8503" i="1"/>
  <c r="P8617" i="1"/>
  <c r="P8715" i="1"/>
  <c r="P8813" i="1"/>
  <c r="P8905" i="1"/>
  <c r="P9003" i="1"/>
  <c r="P9101" i="1"/>
  <c r="P9193" i="1"/>
  <c r="P9291" i="1"/>
  <c r="P9389" i="1"/>
  <c r="P9481" i="1"/>
  <c r="P9579" i="1"/>
  <c r="P9677" i="1"/>
  <c r="P9769" i="1"/>
  <c r="P9867" i="1"/>
  <c r="P9965" i="1"/>
  <c r="P345" i="1"/>
  <c r="P6233" i="1"/>
  <c r="P7518" i="1"/>
  <c r="P8035" i="1"/>
  <c r="P8269" i="1"/>
  <c r="P8410" i="1"/>
  <c r="P8504" i="1"/>
  <c r="P8601" i="1"/>
  <c r="P8659" i="1"/>
  <c r="P8756" i="1"/>
  <c r="P8871" i="1"/>
  <c r="P8964" i="1"/>
  <c r="P9061" i="1"/>
  <c r="P9159" i="1"/>
  <c r="P9252" i="1"/>
  <c r="P9349" i="1"/>
  <c r="P9447" i="1"/>
  <c r="P9540" i="1"/>
  <c r="P9637" i="1"/>
  <c r="P9735" i="1"/>
  <c r="P9811" i="1"/>
  <c r="P9908" i="1"/>
  <c r="P78" i="1"/>
  <c r="P181" i="1"/>
  <c r="P313" i="1"/>
  <c r="P409" i="1"/>
  <c r="P529" i="1"/>
  <c r="P621" i="1"/>
  <c r="P723" i="1"/>
  <c r="P800" i="1"/>
  <c r="P896" i="1"/>
  <c r="P974" i="1"/>
  <c r="P1069" i="1"/>
  <c r="P1145" i="1"/>
  <c r="P1219" i="1"/>
  <c r="P1278" i="1"/>
  <c r="P1351" i="1"/>
  <c r="P1402" i="1"/>
  <c r="P1467" i="1"/>
  <c r="P1519" i="1"/>
  <c r="P1580" i="1"/>
  <c r="P1625" i="1"/>
  <c r="P1681" i="1"/>
  <c r="P1725" i="1"/>
  <c r="P1782" i="1"/>
  <c r="P1833" i="1"/>
  <c r="P1890" i="1"/>
  <c r="P1935" i="1"/>
  <c r="P1990" i="1"/>
  <c r="P2035" i="1"/>
  <c r="P2092" i="1"/>
  <c r="P2140" i="1"/>
  <c r="P2195" i="1"/>
  <c r="P2240" i="1"/>
  <c r="P2290" i="1"/>
  <c r="P2331" i="1"/>
  <c r="P2382" i="1"/>
  <c r="P2427" i="1"/>
  <c r="P2476" i="1"/>
  <c r="P2516" i="1"/>
  <c r="P2567" i="1"/>
  <c r="P2600" i="1"/>
  <c r="P2642" i="1"/>
  <c r="P2679" i="1"/>
  <c r="P2722" i="1"/>
  <c r="P2754" i="1"/>
  <c r="P2797" i="1"/>
  <c r="P2831" i="1"/>
  <c r="P2872" i="1"/>
  <c r="P2909" i="1"/>
  <c r="P2952" i="1"/>
  <c r="P2986" i="1"/>
  <c r="P3027" i="1"/>
  <c r="P3061" i="1"/>
  <c r="P3102" i="1"/>
  <c r="P3140" i="1"/>
  <c r="P3182" i="1"/>
  <c r="P3216" i="1"/>
  <c r="P3257" i="1"/>
  <c r="P3291" i="1"/>
  <c r="P3334" i="1"/>
  <c r="P3371" i="1"/>
  <c r="P3412" i="1"/>
  <c r="P3446" i="1"/>
  <c r="P3488" i="1"/>
  <c r="P3521" i="1"/>
  <c r="P3562" i="1"/>
  <c r="P3592" i="1"/>
  <c r="P3630" i="1"/>
  <c r="P3662" i="1"/>
  <c r="P3700" i="1"/>
  <c r="P3732" i="1"/>
  <c r="P3768" i="1"/>
  <c r="P3802" i="1"/>
  <c r="P3838" i="1"/>
  <c r="P3868" i="1"/>
  <c r="P3906" i="1"/>
  <c r="P3938" i="1"/>
  <c r="P3976" i="1"/>
  <c r="P4008" i="1"/>
  <c r="P4046" i="1"/>
  <c r="P4078" i="1"/>
  <c r="P4114" i="1"/>
  <c r="P4146" i="1"/>
  <c r="P4182" i="1"/>
  <c r="P4214" i="1"/>
  <c r="P4252" i="1"/>
  <c r="P4284" i="1"/>
  <c r="P4322" i="1"/>
  <c r="P4354" i="1"/>
  <c r="P4392" i="1"/>
  <c r="P4422" i="1"/>
  <c r="P4458" i="1"/>
  <c r="P4492" i="1"/>
  <c r="P4528" i="1"/>
  <c r="P4560" i="1"/>
  <c r="P4598" i="1"/>
  <c r="P4630" i="1"/>
  <c r="P4668" i="1"/>
  <c r="P4698" i="1"/>
  <c r="P4738" i="1"/>
  <c r="P4768" i="1"/>
  <c r="P4804" i="1"/>
  <c r="P4838" i="1"/>
  <c r="P4874" i="1"/>
  <c r="P4906" i="1"/>
  <c r="P4944" i="1"/>
  <c r="P4974" i="1"/>
  <c r="P5014" i="1"/>
  <c r="P5044" i="1"/>
  <c r="P5076" i="1"/>
  <c r="P5102" i="1"/>
  <c r="P5132" i="1"/>
  <c r="P5160" i="1"/>
  <c r="P5190" i="1"/>
  <c r="P5216" i="1"/>
  <c r="P5248" i="1"/>
  <c r="P5274" i="1"/>
  <c r="P5306" i="1"/>
  <c r="P5332" i="1"/>
  <c r="P5364" i="1"/>
  <c r="P5390" i="1"/>
  <c r="P5420" i="1"/>
  <c r="P5448" i="1"/>
  <c r="P5478" i="1"/>
  <c r="P5504" i="1"/>
  <c r="P5536" i="1"/>
  <c r="P5562" i="1"/>
  <c r="P5594" i="1"/>
  <c r="P5620" i="1"/>
  <c r="P5652" i="1"/>
  <c r="P5678" i="1"/>
  <c r="P5708" i="1"/>
  <c r="P5736" i="1"/>
  <c r="P5766" i="1"/>
  <c r="P5792" i="1"/>
  <c r="P5824" i="1"/>
  <c r="P5850" i="1"/>
  <c r="P5882" i="1"/>
  <c r="P5908" i="1"/>
  <c r="P5940" i="1"/>
  <c r="P5966" i="1"/>
  <c r="P5996" i="1"/>
  <c r="P6024" i="1"/>
  <c r="P6054" i="1"/>
  <c r="P6080" i="1"/>
  <c r="P6112" i="1"/>
  <c r="P6138" i="1"/>
  <c r="P6170" i="1"/>
  <c r="P6196" i="1"/>
  <c r="P6227" i="1"/>
  <c r="P6249" i="1"/>
  <c r="P6275" i="1"/>
  <c r="P6297" i="1"/>
  <c r="P6323" i="1"/>
  <c r="P6345" i="1"/>
  <c r="P6371" i="1"/>
  <c r="P6393" i="1"/>
  <c r="P6419" i="1"/>
  <c r="P6441" i="1"/>
  <c r="P6467" i="1"/>
  <c r="P6489" i="1"/>
  <c r="P6515" i="1"/>
  <c r="P6537" i="1"/>
  <c r="P6563" i="1"/>
  <c r="P6585" i="1"/>
  <c r="P6611" i="1"/>
  <c r="P6633" i="1"/>
  <c r="P6659" i="1"/>
  <c r="P6681" i="1"/>
  <c r="P6707" i="1"/>
  <c r="P6729" i="1"/>
  <c r="P6755" i="1"/>
  <c r="P6775" i="1"/>
  <c r="P6799" i="1"/>
  <c r="P6817" i="1"/>
  <c r="P6841" i="1"/>
  <c r="P6861" i="1"/>
  <c r="P6885" i="1"/>
  <c r="P6905" i="1"/>
  <c r="P6929" i="1"/>
  <c r="P6947" i="1"/>
  <c r="P6971" i="1"/>
  <c r="P6991" i="1"/>
  <c r="P7015" i="1"/>
  <c r="P7033" i="1"/>
  <c r="P7057" i="1"/>
  <c r="P7077" i="1"/>
  <c r="P7101" i="1"/>
  <c r="P7121" i="1"/>
  <c r="P7145" i="1"/>
  <c r="P7163" i="1"/>
  <c r="P7187" i="1"/>
  <c r="P7207" i="1"/>
  <c r="P7231" i="1"/>
  <c r="P7249" i="1"/>
  <c r="P7273" i="1"/>
  <c r="P7293" i="1"/>
  <c r="P7317" i="1"/>
  <c r="P7337" i="1"/>
  <c r="P7361" i="1"/>
  <c r="P7379" i="1"/>
  <c r="P7403" i="1"/>
  <c r="P7423" i="1"/>
  <c r="P7447" i="1"/>
  <c r="P7465" i="1"/>
  <c r="P7489" i="1"/>
  <c r="P7509" i="1"/>
  <c r="P7533" i="1"/>
  <c r="P7553" i="1"/>
  <c r="P7577" i="1"/>
  <c r="P7595" i="1"/>
  <c r="P7619" i="1"/>
  <c r="P7639" i="1"/>
  <c r="P7663" i="1"/>
  <c r="P7681" i="1"/>
  <c r="P7705" i="1"/>
  <c r="P7725" i="1"/>
  <c r="P7748" i="1"/>
  <c r="P7767" i="1"/>
  <c r="P7791" i="1"/>
  <c r="P7810" i="1"/>
  <c r="P7834" i="1"/>
  <c r="P7854" i="1"/>
  <c r="P7878" i="1"/>
  <c r="P7896" i="1"/>
  <c r="P7920" i="1"/>
  <c r="P7940" i="1"/>
  <c r="P7964" i="1"/>
  <c r="P7983" i="1"/>
  <c r="P8007" i="1"/>
  <c r="P8026" i="1"/>
  <c r="P8050" i="1"/>
  <c r="P8070" i="1"/>
  <c r="P8094" i="1"/>
  <c r="P8112" i="1"/>
  <c r="P8136" i="1"/>
  <c r="P8156" i="1"/>
  <c r="P8180" i="1"/>
  <c r="P8199" i="1"/>
  <c r="P8223" i="1"/>
  <c r="P8242" i="1"/>
  <c r="P8266" i="1"/>
  <c r="P8286" i="1"/>
  <c r="P8310" i="1"/>
  <c r="P8327" i="1"/>
  <c r="P8346" i="1"/>
  <c r="P8367" i="1"/>
  <c r="P8385" i="1"/>
  <c r="P8403" i="1"/>
  <c r="P8424" i="1"/>
  <c r="P8443" i="1"/>
  <c r="P8460" i="1"/>
  <c r="P8482" i="1"/>
  <c r="P8501" i="1"/>
  <c r="P8518" i="1"/>
  <c r="P8540" i="1"/>
  <c r="P8557" i="1"/>
  <c r="P8576" i="1"/>
  <c r="P8598" i="1"/>
  <c r="P8615" i="1"/>
  <c r="P8634" i="1"/>
  <c r="P8655" i="1"/>
  <c r="P8673" i="1"/>
  <c r="P8691" i="1"/>
  <c r="P8712" i="1"/>
  <c r="P8731" i="1"/>
  <c r="P8748" i="1"/>
  <c r="P8770" i="1"/>
  <c r="P8789" i="1"/>
  <c r="P8806" i="1"/>
  <c r="P8828" i="1"/>
  <c r="P8845" i="1"/>
  <c r="P8864" i="1"/>
  <c r="P8886" i="1"/>
  <c r="P8903" i="1"/>
  <c r="P8922" i="1"/>
  <c r="P8943" i="1"/>
  <c r="P8961" i="1"/>
  <c r="P8979" i="1"/>
  <c r="P9000" i="1"/>
  <c r="P9019" i="1"/>
  <c r="P9036" i="1"/>
  <c r="P9058" i="1"/>
  <c r="P9077" i="1"/>
  <c r="P9094" i="1"/>
  <c r="P9116" i="1"/>
  <c r="P9133" i="1"/>
  <c r="P9152" i="1"/>
  <c r="P9174" i="1"/>
  <c r="P9191" i="1"/>
  <c r="P9210" i="1"/>
  <c r="P9231" i="1"/>
  <c r="P9249" i="1"/>
  <c r="P9267" i="1"/>
  <c r="P9288" i="1"/>
  <c r="P9307" i="1"/>
  <c r="P9324" i="1"/>
  <c r="P9346" i="1"/>
  <c r="P9365" i="1"/>
  <c r="P9382" i="1"/>
  <c r="P9404" i="1"/>
  <c r="P9421" i="1"/>
  <c r="P9440" i="1"/>
  <c r="P9462" i="1"/>
  <c r="P9479" i="1"/>
  <c r="P9498" i="1"/>
  <c r="P9519" i="1"/>
  <c r="P9537" i="1"/>
  <c r="P9555" i="1"/>
  <c r="P9576" i="1"/>
  <c r="P9595" i="1"/>
  <c r="P9612" i="1"/>
  <c r="P9634" i="1"/>
  <c r="P9653" i="1"/>
  <c r="P9670" i="1"/>
  <c r="P9692" i="1"/>
  <c r="P9709" i="1"/>
  <c r="P9728" i="1"/>
  <c r="P9750" i="1"/>
  <c r="P9767" i="1"/>
  <c r="P9786" i="1"/>
  <c r="P9807" i="1"/>
  <c r="P9825" i="1"/>
  <c r="P9843" i="1"/>
  <c r="P9864" i="1"/>
  <c r="P9883" i="1"/>
  <c r="P9900" i="1"/>
  <c r="P9922" i="1"/>
  <c r="P9941" i="1"/>
  <c r="P9958" i="1"/>
  <c r="P9980" i="1"/>
  <c r="P9997" i="1"/>
  <c r="P79" i="1"/>
  <c r="P182" i="1"/>
  <c r="P314" i="1"/>
  <c r="P410" i="1"/>
  <c r="P530" i="1"/>
  <c r="P623" i="1"/>
  <c r="P724" i="1"/>
  <c r="P801" i="1"/>
  <c r="P900" i="1"/>
  <c r="P975" i="1"/>
  <c r="P1071" i="1"/>
  <c r="P1146" i="1"/>
  <c r="P1220" i="1"/>
  <c r="P1279" i="1"/>
  <c r="P1352" i="1"/>
  <c r="P1403" i="1"/>
  <c r="P1468" i="1"/>
  <c r="P1520" i="1"/>
  <c r="P1581" i="1"/>
  <c r="P1626" i="1"/>
  <c r="P1683" i="1"/>
  <c r="P1726" i="1"/>
  <c r="P1783" i="1"/>
  <c r="P1834" i="1"/>
  <c r="P1891" i="1"/>
  <c r="P1936" i="1"/>
  <c r="P1991" i="1"/>
  <c r="P2036" i="1"/>
  <c r="P2093" i="1"/>
  <c r="P2141" i="1"/>
  <c r="P2197" i="1"/>
  <c r="P2241" i="1"/>
  <c r="P2293" i="1"/>
  <c r="P2332" i="1"/>
  <c r="P2383" i="1"/>
  <c r="P2428" i="1"/>
  <c r="P2478" i="1"/>
  <c r="P2517" i="1"/>
  <c r="P2568" i="1"/>
  <c r="P2602" i="1"/>
  <c r="P2643" i="1"/>
  <c r="P2680" i="1"/>
  <c r="P2723" i="1"/>
  <c r="P2756" i="1"/>
  <c r="P2798" i="1"/>
  <c r="P2832" i="1"/>
  <c r="P2873" i="1"/>
  <c r="P2910" i="1"/>
  <c r="P2953" i="1"/>
  <c r="P2987" i="1"/>
  <c r="P3028" i="1"/>
  <c r="P3062" i="1"/>
  <c r="P3104" i="1"/>
  <c r="P3142" i="1"/>
  <c r="P3183" i="1"/>
  <c r="P3217" i="1"/>
  <c r="P3258" i="1"/>
  <c r="P3292" i="1"/>
  <c r="P3335" i="1"/>
  <c r="P3372" i="1"/>
  <c r="P3413" i="1"/>
  <c r="P3447" i="1"/>
  <c r="P3490" i="1"/>
  <c r="P3522" i="1"/>
  <c r="P3563" i="1"/>
  <c r="P3593" i="1"/>
  <c r="P3632" i="1"/>
  <c r="P3663" i="1"/>
  <c r="P3701" i="1"/>
  <c r="P3733" i="1"/>
  <c r="P3770" i="1"/>
  <c r="P3803" i="1"/>
  <c r="P3839" i="1"/>
  <c r="P3870" i="1"/>
  <c r="P3908" i="1"/>
  <c r="P3939" i="1"/>
  <c r="P3977" i="1"/>
  <c r="P4009" i="1"/>
  <c r="P4047" i="1"/>
  <c r="P4079" i="1"/>
  <c r="P4116" i="1"/>
  <c r="P4148" i="1"/>
  <c r="P4184" i="1"/>
  <c r="P4216" i="1"/>
  <c r="P4253" i="1"/>
  <c r="P4285" i="1"/>
  <c r="P4323" i="1"/>
  <c r="P4355" i="1"/>
  <c r="P4393" i="1"/>
  <c r="P4424" i="1"/>
  <c r="P4462" i="1"/>
  <c r="P4493" i="1"/>
  <c r="P4529" i="1"/>
  <c r="P4562" i="1"/>
  <c r="P4599" i="1"/>
  <c r="P4631" i="1"/>
  <c r="P4669" i="1"/>
  <c r="P4700" i="1"/>
  <c r="P4739" i="1"/>
  <c r="P4769" i="1"/>
  <c r="P4806" i="1"/>
  <c r="P4839" i="1"/>
  <c r="P4875" i="1"/>
  <c r="P4908" i="1"/>
  <c r="P4945" i="1"/>
  <c r="P4976" i="1"/>
  <c r="P5015" i="1"/>
  <c r="P5045" i="1"/>
  <c r="P5077" i="1"/>
  <c r="P5103" i="1"/>
  <c r="P5134" i="1"/>
  <c r="P5161" i="1"/>
  <c r="P5191" i="1"/>
  <c r="P5218" i="1"/>
  <c r="P5275" i="1"/>
  <c r="P5333" i="1"/>
  <c r="P5365" i="1"/>
  <c r="P5391" i="1"/>
  <c r="P5422" i="1"/>
  <c r="P5449" i="1"/>
  <c r="P5479" i="1"/>
  <c r="P5506" i="1"/>
  <c r="P5537" i="1"/>
  <c r="P5563" i="1"/>
  <c r="P5595" i="1"/>
  <c r="P5621" i="1"/>
  <c r="P5653" i="1"/>
  <c r="P5679" i="1"/>
  <c r="P5710" i="1"/>
  <c r="P5737" i="1"/>
  <c r="P5767" i="1"/>
  <c r="P5794" i="1"/>
  <c r="P5825" i="1"/>
  <c r="P5851" i="1"/>
  <c r="P5883" i="1"/>
  <c r="P5909" i="1"/>
  <c r="P5941" i="1"/>
  <c r="P5967" i="1"/>
  <c r="P5998" i="1"/>
  <c r="P6025" i="1"/>
  <c r="P6055" i="1"/>
  <c r="P6082" i="1"/>
  <c r="P6113" i="1"/>
  <c r="P6139" i="1"/>
  <c r="P6171" i="1"/>
  <c r="P6197" i="1"/>
  <c r="P6228" i="1"/>
  <c r="P6250" i="1"/>
  <c r="P6276" i="1"/>
  <c r="P6298" i="1"/>
  <c r="P6324" i="1"/>
  <c r="P6346" i="1"/>
  <c r="P6372" i="1"/>
  <c r="P6394" i="1"/>
  <c r="P6420" i="1"/>
  <c r="P6442" i="1"/>
  <c r="P6468" i="1"/>
  <c r="P6490" i="1"/>
  <c r="P6516" i="1"/>
  <c r="P6538" i="1"/>
  <c r="P6564" i="1"/>
  <c r="P6586" i="1"/>
  <c r="P6612" i="1"/>
  <c r="P6634" i="1"/>
  <c r="P6660" i="1"/>
  <c r="P6682" i="1"/>
  <c r="P6708" i="1"/>
  <c r="P6730" i="1"/>
  <c r="P6756" i="1"/>
  <c r="P6776" i="1"/>
  <c r="P6800" i="1"/>
  <c r="P6819" i="1"/>
  <c r="P6843" i="1"/>
  <c r="P6862" i="1"/>
  <c r="P6886" i="1"/>
  <c r="P6906" i="1"/>
  <c r="P6930" i="1"/>
  <c r="P6948" i="1"/>
  <c r="P6972" i="1"/>
  <c r="P6992" i="1"/>
  <c r="P7016" i="1"/>
  <c r="P7035" i="1"/>
  <c r="P7059" i="1"/>
  <c r="P7078" i="1"/>
  <c r="P7102" i="1"/>
  <c r="P7122" i="1"/>
  <c r="P7146" i="1"/>
  <c r="P7164" i="1"/>
  <c r="P7188" i="1"/>
  <c r="P7208" i="1"/>
  <c r="P7232" i="1"/>
  <c r="P7251" i="1"/>
  <c r="P7275" i="1"/>
  <c r="P7294" i="1"/>
  <c r="P7318" i="1"/>
  <c r="P7338" i="1"/>
  <c r="P7362" i="1"/>
  <c r="P7380" i="1"/>
  <c r="P7404" i="1"/>
  <c r="P7424" i="1"/>
  <c r="P7448" i="1"/>
  <c r="P7467" i="1"/>
  <c r="P7491" i="1"/>
  <c r="P7510" i="1"/>
  <c r="P7534" i="1"/>
  <c r="P7554" i="1"/>
  <c r="P7578" i="1"/>
  <c r="P7596" i="1"/>
  <c r="P7620" i="1"/>
  <c r="P7640" i="1"/>
  <c r="P7664" i="1"/>
  <c r="P7683" i="1"/>
  <c r="P7707" i="1"/>
  <c r="P7726" i="1"/>
  <c r="P7749" i="1"/>
  <c r="P7769" i="1"/>
  <c r="P7793" i="1"/>
  <c r="P7811" i="1"/>
  <c r="P7835" i="1"/>
  <c r="P7855" i="1"/>
  <c r="P7879" i="1"/>
  <c r="P7897" i="1"/>
  <c r="P7921" i="1"/>
  <c r="P7941" i="1"/>
  <c r="P7965" i="1"/>
  <c r="P7985" i="1"/>
  <c r="P8009" i="1"/>
  <c r="P8027" i="1"/>
  <c r="P8051" i="1"/>
  <c r="P8071" i="1"/>
  <c r="P8095" i="1"/>
  <c r="P8113" i="1"/>
  <c r="P8137" i="1"/>
  <c r="P8157" i="1"/>
  <c r="P8181" i="1"/>
  <c r="P8201" i="1"/>
  <c r="P8225" i="1"/>
  <c r="P8243" i="1"/>
  <c r="P8267" i="1"/>
  <c r="P8287" i="1"/>
  <c r="P8311" i="1"/>
  <c r="P8328" i="1"/>
  <c r="P8350" i="1"/>
  <c r="P8369" i="1"/>
  <c r="P8386" i="1"/>
  <c r="P8408" i="1"/>
  <c r="P8425" i="1"/>
  <c r="P8444" i="1"/>
  <c r="P8466" i="1"/>
  <c r="P8483" i="1"/>
  <c r="P8502" i="1"/>
  <c r="P8523" i="1"/>
  <c r="P8541" i="1"/>
  <c r="P8559" i="1"/>
  <c r="P8580" i="1"/>
  <c r="P8599" i="1"/>
  <c r="P8616" i="1"/>
  <c r="P8638" i="1"/>
  <c r="P8657" i="1"/>
  <c r="P8674" i="1"/>
  <c r="P8696" i="1"/>
  <c r="P8713" i="1"/>
  <c r="P8732" i="1"/>
  <c r="P8754" i="1"/>
  <c r="P8771" i="1"/>
  <c r="P8790" i="1"/>
  <c r="P8811" i="1"/>
  <c r="P8829" i="1"/>
  <c r="P8847" i="1"/>
  <c r="P8868" i="1"/>
  <c r="P8887" i="1"/>
  <c r="P8904" i="1"/>
  <c r="P8926" i="1"/>
  <c r="P8945" i="1"/>
  <c r="P8962" i="1"/>
  <c r="P8984" i="1"/>
  <c r="P9001" i="1"/>
  <c r="P9020" i="1"/>
  <c r="P9042" i="1"/>
  <c r="P9059" i="1"/>
  <c r="P9078" i="1"/>
  <c r="P9099" i="1"/>
  <c r="P9117" i="1"/>
  <c r="P9135" i="1"/>
  <c r="P9156" i="1"/>
  <c r="P9175" i="1"/>
  <c r="P9192" i="1"/>
  <c r="P9214" i="1"/>
  <c r="P9233" i="1"/>
  <c r="P9250" i="1"/>
  <c r="P9272" i="1"/>
  <c r="P9289" i="1"/>
  <c r="P9308" i="1"/>
  <c r="P9330" i="1"/>
  <c r="P9347" i="1"/>
  <c r="P9366" i="1"/>
  <c r="P9387" i="1"/>
  <c r="P9405" i="1"/>
  <c r="P9423" i="1"/>
  <c r="P9444" i="1"/>
  <c r="P9463" i="1"/>
  <c r="P9480" i="1"/>
  <c r="P9502" i="1"/>
  <c r="P9521" i="1"/>
  <c r="P9538" i="1"/>
  <c r="P9560" i="1"/>
  <c r="P9577" i="1"/>
  <c r="P9596" i="1"/>
  <c r="P9618" i="1"/>
  <c r="P9635" i="1"/>
  <c r="P9654" i="1"/>
  <c r="P9675" i="1"/>
  <c r="P9693" i="1"/>
  <c r="P9711" i="1"/>
  <c r="P9732" i="1"/>
  <c r="P9751" i="1"/>
  <c r="P9768" i="1"/>
  <c r="P9790" i="1"/>
  <c r="P9809" i="1"/>
  <c r="P9826" i="1"/>
  <c r="P9848" i="1"/>
  <c r="P9865" i="1"/>
  <c r="P9884" i="1"/>
  <c r="P9906" i="1"/>
  <c r="P9923" i="1"/>
  <c r="P9942" i="1"/>
  <c r="P9963" i="1"/>
  <c r="P9981" i="1"/>
  <c r="P9999" i="1"/>
  <c r="P234" i="1"/>
  <c r="P531" i="1"/>
  <c r="P655" i="1"/>
  <c r="P829" i="1"/>
  <c r="P1008" i="1"/>
  <c r="P1167" i="1"/>
  <c r="P1303" i="1"/>
  <c r="P1423" i="1"/>
  <c r="P1543" i="1"/>
  <c r="P1647" i="1"/>
  <c r="P1747" i="1"/>
  <c r="P1852" i="1"/>
  <c r="P1993" i="1"/>
  <c r="P2094" i="1"/>
  <c r="P2199" i="1"/>
  <c r="P2295" i="1"/>
  <c r="P2384" i="1"/>
  <c r="P2480" i="1"/>
  <c r="P2569" i="1"/>
  <c r="P2693" i="1"/>
  <c r="P2770" i="1"/>
  <c r="P2845" i="1"/>
  <c r="P2924" i="1"/>
  <c r="P3000" i="1"/>
  <c r="P3075" i="1"/>
  <c r="P3155" i="1"/>
  <c r="P3230" i="1"/>
  <c r="P3305" i="1"/>
  <c r="P3385" i="1"/>
  <c r="P3460" i="1"/>
  <c r="P3536" i="1"/>
  <c r="P3605" i="1"/>
  <c r="P3675" i="1"/>
  <c r="P3745" i="1"/>
  <c r="P3814" i="1"/>
  <c r="P3881" i="1"/>
  <c r="P3951" i="1"/>
  <c r="P4021" i="1"/>
  <c r="P4091" i="1"/>
  <c r="P4158" i="1"/>
  <c r="P4186" i="1"/>
  <c r="P4254" i="1"/>
  <c r="P4324" i="1"/>
  <c r="P4394" i="1"/>
  <c r="P4464" i="1"/>
  <c r="P4530" i="1"/>
  <c r="P4600" i="1"/>
  <c r="P4712" i="1"/>
  <c r="P4781" i="1"/>
  <c r="P4850" i="1"/>
  <c r="P4919" i="1"/>
  <c r="P4988" i="1"/>
  <c r="P5055" i="1"/>
  <c r="P5113" i="1"/>
  <c r="P5170" i="1"/>
  <c r="P5227" i="1"/>
  <c r="P5285" i="1"/>
  <c r="P5366" i="1"/>
  <c r="P5424" i="1"/>
  <c r="P5480" i="1"/>
  <c r="P5538" i="1"/>
  <c r="P5596" i="1"/>
  <c r="P5654" i="1"/>
  <c r="P5712" i="1"/>
  <c r="P5803" i="1"/>
  <c r="P5861" i="1"/>
  <c r="P5884" i="1"/>
  <c r="P5942" i="1"/>
  <c r="P6000" i="1"/>
  <c r="P6056" i="1"/>
  <c r="P6114" i="1"/>
  <c r="P6172" i="1"/>
  <c r="P6229" i="1"/>
  <c r="P6306" i="1"/>
  <c r="P6354" i="1"/>
  <c r="P6402" i="1"/>
  <c r="P6469" i="1"/>
  <c r="P6546" i="1"/>
  <c r="P6594" i="1"/>
  <c r="P6613" i="1"/>
  <c r="P6690" i="1"/>
  <c r="P6738" i="1"/>
  <c r="P6781" i="1"/>
  <c r="P6845" i="1"/>
  <c r="P6887" i="1"/>
  <c r="P6955" i="1"/>
  <c r="P6997" i="1"/>
  <c r="P7061" i="1"/>
  <c r="P7103" i="1"/>
  <c r="P7171" i="1"/>
  <c r="P7213" i="1"/>
  <c r="P7277" i="1"/>
  <c r="P7319" i="1"/>
  <c r="P7387" i="1"/>
  <c r="P7405" i="1"/>
  <c r="P7473" i="1"/>
  <c r="P7517" i="1"/>
  <c r="P7579" i="1"/>
  <c r="P7621" i="1"/>
  <c r="P7689" i="1"/>
  <c r="P7750" i="1"/>
  <c r="P7794" i="1"/>
  <c r="P7836" i="1"/>
  <c r="P7899" i="1"/>
  <c r="P7966" i="1"/>
  <c r="P8028" i="1"/>
  <c r="P8072" i="1"/>
  <c r="P8139" i="1"/>
  <c r="P8158" i="1"/>
  <c r="P8226" i="1"/>
  <c r="P8268" i="1"/>
  <c r="P8329" i="1"/>
  <c r="P8370" i="1"/>
  <c r="P8409" i="1"/>
  <c r="P8467" i="1"/>
  <c r="P8525" i="1"/>
  <c r="P8561" i="1"/>
  <c r="P8600" i="1"/>
  <c r="P8658" i="1"/>
  <c r="P8675" i="1"/>
  <c r="P8733" i="1"/>
  <c r="P8772" i="1"/>
  <c r="P8830" i="1"/>
  <c r="P8869" i="1"/>
  <c r="P8927" i="1"/>
  <c r="P8963" i="1"/>
  <c r="P9021" i="1"/>
  <c r="P9079" i="1"/>
  <c r="P9137" i="1"/>
  <c r="P9176" i="1"/>
  <c r="P9234" i="1"/>
  <c r="P9273" i="1"/>
  <c r="P9309" i="1"/>
  <c r="P9348" i="1"/>
  <c r="P9406" i="1"/>
  <c r="P9445" i="1"/>
  <c r="P9503" i="1"/>
  <c r="P9539" i="1"/>
  <c r="P9597" i="1"/>
  <c r="P9655" i="1"/>
  <c r="P9713" i="1"/>
  <c r="P9752" i="1"/>
  <c r="P9810" i="1"/>
  <c r="P9849" i="1"/>
  <c r="P9907" i="1"/>
  <c r="P9943" i="1"/>
  <c r="P10001" i="1"/>
  <c r="P235" i="1"/>
  <c r="P452" i="1"/>
  <c r="P656" i="1"/>
  <c r="P830" i="1"/>
  <c r="P1094" i="1"/>
  <c r="P1233" i="1"/>
  <c r="P1371" i="1"/>
  <c r="P1482" i="1"/>
  <c r="P1591" i="1"/>
  <c r="P1696" i="1"/>
  <c r="P1796" i="1"/>
  <c r="P1897" i="1"/>
  <c r="P2005" i="1"/>
  <c r="P2106" i="1"/>
  <c r="P2206" i="1"/>
  <c r="P2350" i="1"/>
  <c r="P2444" i="1"/>
  <c r="P2536" i="1"/>
  <c r="P2578" i="1"/>
  <c r="P2653" i="1"/>
  <c r="P2728" i="1"/>
  <c r="P2808" i="1"/>
  <c r="P2883" i="1"/>
  <c r="P2958" i="1"/>
  <c r="P3038" i="1"/>
  <c r="P3113" i="1"/>
  <c r="P3190" i="1"/>
  <c r="P3268" i="1"/>
  <c r="P3344" i="1"/>
  <c r="P3420" i="1"/>
  <c r="P3498" i="1"/>
  <c r="P3570" i="1"/>
  <c r="P3638" i="1"/>
  <c r="P3708" i="1"/>
  <c r="P3778" i="1"/>
  <c r="P3846" i="1"/>
  <c r="P3916" i="1"/>
  <c r="P3984" i="1"/>
  <c r="P4054" i="1"/>
  <c r="P4122" i="1"/>
  <c r="P4192" i="1"/>
  <c r="P4262" i="1"/>
  <c r="P4330" i="1"/>
  <c r="P4398" i="1"/>
  <c r="P4468" i="1"/>
  <c r="P4538" i="1"/>
  <c r="P4608" i="1"/>
  <c r="P4674" i="1"/>
  <c r="P4744" i="1"/>
  <c r="P4814" i="1"/>
  <c r="P4884" i="1"/>
  <c r="P4954" i="1"/>
  <c r="P5020" i="1"/>
  <c r="P5082" i="1"/>
  <c r="P5140" i="1"/>
  <c r="P5198" i="1"/>
  <c r="P5256" i="1"/>
  <c r="P5312" i="1"/>
  <c r="P5370" i="1"/>
  <c r="P5428" i="1"/>
  <c r="P5486" i="1"/>
  <c r="P5544" i="1"/>
  <c r="P5600" i="1"/>
  <c r="P5658" i="1"/>
  <c r="P5716" i="1"/>
  <c r="P5774" i="1"/>
  <c r="P5832" i="1"/>
  <c r="P5888" i="1"/>
  <c r="P5946" i="1"/>
  <c r="P6004" i="1"/>
  <c r="P6062" i="1"/>
  <c r="P6120" i="1"/>
  <c r="P6176" i="1"/>
  <c r="P6259" i="1"/>
  <c r="P6307" i="1"/>
  <c r="P6355" i="1"/>
  <c r="P6403" i="1"/>
  <c r="P6451" i="1"/>
  <c r="P6499" i="1"/>
  <c r="P6547" i="1"/>
  <c r="P6595" i="1"/>
  <c r="P6643" i="1"/>
  <c r="P6665" i="1"/>
  <c r="P6713" i="1"/>
  <c r="P6759" i="1"/>
  <c r="P6802" i="1"/>
  <c r="P6846" i="1"/>
  <c r="P6888" i="1"/>
  <c r="P6932" i="1"/>
  <c r="P6975" i="1"/>
  <c r="P7018" i="1"/>
  <c r="P7062" i="1"/>
  <c r="P7104" i="1"/>
  <c r="P7148" i="1"/>
  <c r="P7191" i="1"/>
  <c r="P7234" i="1"/>
  <c r="P7278" i="1"/>
  <c r="P7320" i="1"/>
  <c r="P7364" i="1"/>
  <c r="P7388" i="1"/>
  <c r="P7431" i="1"/>
  <c r="P7450" i="1"/>
  <c r="P7494" i="1"/>
  <c r="P7560" i="1"/>
  <c r="P7604" i="1"/>
  <c r="P7666" i="1"/>
  <c r="P7690" i="1"/>
  <c r="P7733" i="1"/>
  <c r="P7775" i="1"/>
  <c r="P7819" i="1"/>
  <c r="P7861" i="1"/>
  <c r="P7905" i="1"/>
  <c r="P7949" i="1"/>
  <c r="P7991" i="1"/>
  <c r="P8053" i="1"/>
  <c r="P8097" i="1"/>
  <c r="P8141" i="1"/>
  <c r="P8183" i="1"/>
  <c r="P8227" i="1"/>
  <c r="P8293" i="1"/>
  <c r="P8331" i="1"/>
  <c r="P8371" i="1"/>
  <c r="P8429" i="1"/>
  <c r="P8485" i="1"/>
  <c r="P8543" i="1"/>
  <c r="P8583" i="1"/>
  <c r="P8640" i="1"/>
  <c r="P8698" i="1"/>
  <c r="P8717" i="1"/>
  <c r="P8773" i="1"/>
  <c r="P8814" i="1"/>
  <c r="P8850" i="1"/>
  <c r="P8907" i="1"/>
  <c r="P8928" i="1"/>
  <c r="P8986" i="1"/>
  <c r="P9022" i="1"/>
  <c r="P9080" i="1"/>
  <c r="P9119" i="1"/>
  <c r="P9177" i="1"/>
  <c r="P9216" i="1"/>
  <c r="P9274" i="1"/>
  <c r="P9310" i="1"/>
  <c r="P9368" i="1"/>
  <c r="P9426" i="1"/>
  <c r="P9483" i="1"/>
  <c r="P9523" i="1"/>
  <c r="P9581" i="1"/>
  <c r="P9620" i="1"/>
  <c r="P9678" i="1"/>
  <c r="P9714" i="1"/>
  <c r="P9771" i="1"/>
  <c r="P9850" i="1"/>
  <c r="P9886" i="1"/>
  <c r="P9944" i="1"/>
  <c r="P9983" i="1"/>
  <c r="P236" i="1"/>
  <c r="P557" i="1"/>
  <c r="P657" i="1"/>
  <c r="P923" i="1"/>
  <c r="P1095" i="1"/>
  <c r="P1235" i="1"/>
  <c r="P1372" i="1"/>
  <c r="P1483" i="1"/>
  <c r="P1592" i="1"/>
  <c r="P1697" i="1"/>
  <c r="P1797" i="1"/>
  <c r="P1899" i="1"/>
  <c r="P2007" i="1"/>
  <c r="P2107" i="1"/>
  <c r="P2207" i="1"/>
  <c r="P2260" i="1"/>
  <c r="P2356" i="1"/>
  <c r="P2445" i="1"/>
  <c r="P2538" i="1"/>
  <c r="P2620" i="1"/>
  <c r="P2696" i="1"/>
  <c r="P2729" i="1"/>
  <c r="P2809" i="1"/>
  <c r="P2884" i="1"/>
  <c r="P2960" i="1"/>
  <c r="P3039" i="1"/>
  <c r="P3114" i="1"/>
  <c r="P3157" i="1"/>
  <c r="P3232" i="1"/>
  <c r="P3312" i="1"/>
  <c r="P3387" i="1"/>
  <c r="P3462" i="1"/>
  <c r="P3540" i="1"/>
  <c r="P3608" i="1"/>
  <c r="P3677" i="1"/>
  <c r="P3709" i="1"/>
  <c r="P3779" i="1"/>
  <c r="P3848" i="1"/>
  <c r="P3917" i="1"/>
  <c r="P3986" i="1"/>
  <c r="P4055" i="1"/>
  <c r="P4124" i="1"/>
  <c r="P4193" i="1"/>
  <c r="P4230" i="1"/>
  <c r="P4299" i="1"/>
  <c r="P4400" i="1"/>
  <c r="P4469" i="1"/>
  <c r="P4539" i="1"/>
  <c r="P4609" i="1"/>
  <c r="P4678" i="1"/>
  <c r="P4745" i="1"/>
  <c r="P4815" i="1"/>
  <c r="P4885" i="1"/>
  <c r="P4955" i="1"/>
  <c r="P107" i="1"/>
  <c r="P373" i="1"/>
  <c r="P602" i="1"/>
  <c r="P840" i="1"/>
  <c r="P1030" i="1"/>
  <c r="P1182" i="1"/>
  <c r="P1384" i="1"/>
  <c r="P1509" i="1"/>
  <c r="P1650" i="1"/>
  <c r="P1760" i="1"/>
  <c r="P1864" i="1"/>
  <c r="P2013" i="1"/>
  <c r="P2128" i="1"/>
  <c r="P2262" i="1"/>
  <c r="P2359" i="1"/>
  <c r="P2454" i="1"/>
  <c r="P2585" i="1"/>
  <c r="P2670" i="1"/>
  <c r="P2773" i="1"/>
  <c r="P2855" i="1"/>
  <c r="P2932" i="1"/>
  <c r="P3047" i="1"/>
  <c r="P3132" i="1"/>
  <c r="P3233" i="1"/>
  <c r="P3315" i="1"/>
  <c r="P3394" i="1"/>
  <c r="P3507" i="1"/>
  <c r="P3588" i="1"/>
  <c r="P3678" i="1"/>
  <c r="P3750" i="1"/>
  <c r="P3822" i="1"/>
  <c r="P3925" i="1"/>
  <c r="P4002" i="1"/>
  <c r="P4094" i="1"/>
  <c r="P4166" i="1"/>
  <c r="P4238" i="1"/>
  <c r="P4340" i="1"/>
  <c r="P4416" i="1"/>
  <c r="P4510" i="1"/>
  <c r="P4582" i="1"/>
  <c r="P4654" i="1"/>
  <c r="P4755" i="1"/>
  <c r="P4830" i="1"/>
  <c r="P4924" i="1"/>
  <c r="P4994" i="1"/>
  <c r="P5059" i="1"/>
  <c r="P5117" i="1"/>
  <c r="P5175" i="1"/>
  <c r="P5233" i="1"/>
  <c r="P5290" i="1"/>
  <c r="P5347" i="1"/>
  <c r="P5405" i="1"/>
  <c r="P5463" i="1"/>
  <c r="P5521" i="1"/>
  <c r="P5578" i="1"/>
  <c r="P5635" i="1"/>
  <c r="P5693" i="1"/>
  <c r="P5751" i="1"/>
  <c r="P5809" i="1"/>
  <c r="P5866" i="1"/>
  <c r="P5923" i="1"/>
  <c r="P5981" i="1"/>
  <c r="P6039" i="1"/>
  <c r="P6097" i="1"/>
  <c r="P6154" i="1"/>
  <c r="P6211" i="1"/>
  <c r="P6262" i="1"/>
  <c r="P6310" i="1"/>
  <c r="P6358" i="1"/>
  <c r="P6406" i="1"/>
  <c r="P6454" i="1"/>
  <c r="P6502" i="1"/>
  <c r="P6550" i="1"/>
  <c r="P6598" i="1"/>
  <c r="P6646" i="1"/>
  <c r="P6694" i="1"/>
  <c r="P6742" i="1"/>
  <c r="P6787" i="1"/>
  <c r="P6829" i="1"/>
  <c r="P6873" i="1"/>
  <c r="P6917" i="1"/>
  <c r="P6959" i="1"/>
  <c r="P7003" i="1"/>
  <c r="P7045" i="1"/>
  <c r="P7089" i="1"/>
  <c r="P7133" i="1"/>
  <c r="P7175" i="1"/>
  <c r="P7219" i="1"/>
  <c r="P7261" i="1"/>
  <c r="P7305" i="1"/>
  <c r="P7349" i="1"/>
  <c r="P7391" i="1"/>
  <c r="P7435" i="1"/>
  <c r="P7477" i="1"/>
  <c r="P7521" i="1"/>
  <c r="P7565" i="1"/>
  <c r="P7607" i="1"/>
  <c r="P7651" i="1"/>
  <c r="P7693" i="1"/>
  <c r="P7736" i="1"/>
  <c r="P7779" i="1"/>
  <c r="P7822" i="1"/>
  <c r="P7866" i="1"/>
  <c r="P7908" i="1"/>
  <c r="P7952" i="1"/>
  <c r="P7995" i="1"/>
  <c r="P8038" i="1"/>
  <c r="P8082" i="1"/>
  <c r="P8124" i="1"/>
  <c r="P8168" i="1"/>
  <c r="P8211" i="1"/>
  <c r="P8254" i="1"/>
  <c r="P8298" i="1"/>
  <c r="P8338" i="1"/>
  <c r="P8374" i="1"/>
  <c r="P8413" i="1"/>
  <c r="P8454" i="1"/>
  <c r="P8490" i="1"/>
  <c r="P8529" i="1"/>
  <c r="P8568" i="1"/>
  <c r="P8604" i="1"/>
  <c r="P8645" i="1"/>
  <c r="P8684" i="1"/>
  <c r="P8720" i="1"/>
  <c r="P8759" i="1"/>
  <c r="P8799" i="1"/>
  <c r="P8835" i="1"/>
  <c r="P8875" i="1"/>
  <c r="P8914" i="1"/>
  <c r="P8950" i="1"/>
  <c r="P8989" i="1"/>
  <c r="P9030" i="1"/>
  <c r="P9066" i="1"/>
  <c r="P9105" i="1"/>
  <c r="P9144" i="1"/>
  <c r="P9180" i="1"/>
  <c r="P9221" i="1"/>
  <c r="P9260" i="1"/>
  <c r="P9296" i="1"/>
  <c r="P9335" i="1"/>
  <c r="P9375" i="1"/>
  <c r="P9411" i="1"/>
  <c r="P9451" i="1"/>
  <c r="P9490" i="1"/>
  <c r="P9526" i="1"/>
  <c r="P9565" i="1"/>
  <c r="P9606" i="1"/>
  <c r="P9642" i="1"/>
  <c r="P9681" i="1"/>
  <c r="P9720" i="1"/>
  <c r="P9756" i="1"/>
  <c r="P9797" i="1"/>
  <c r="P9836" i="1"/>
  <c r="P9872" i="1"/>
  <c r="P9911" i="1"/>
  <c r="P9951" i="1"/>
  <c r="P9987" i="1"/>
  <c r="P399" i="1"/>
  <c r="P1097" i="1"/>
  <c r="P1399" i="1"/>
  <c r="P1661" i="1"/>
  <c r="P1914" i="1"/>
  <c r="P2166" i="1"/>
  <c r="P2397" i="1"/>
  <c r="P2596" i="1"/>
  <c r="P2780" i="1"/>
  <c r="P2972" i="1"/>
  <c r="P3159" i="1"/>
  <c r="P3347" i="1"/>
  <c r="P3518" i="1"/>
  <c r="P5466" i="1"/>
  <c r="P5812" i="1"/>
  <c r="P5928" i="1"/>
  <c r="P6042" i="1"/>
  <c r="P6158" i="1"/>
  <c r="P6265" i="1"/>
  <c r="P6361" i="1"/>
  <c r="P6457" i="1"/>
  <c r="P6553" i="1"/>
  <c r="P6649" i="1"/>
  <c r="P6745" i="1"/>
  <c r="P6834" i="1"/>
  <c r="P6920" i="1"/>
  <c r="P7006" i="1"/>
  <c r="P7092" i="1"/>
  <c r="P7179" i="1"/>
  <c r="P7222" i="1"/>
  <c r="P7308" i="1"/>
  <c r="P7395" i="1"/>
  <c r="P7482" i="1"/>
  <c r="P7568" i="1"/>
  <c r="P7654" i="1"/>
  <c r="P7739" i="1"/>
  <c r="P7825" i="1"/>
  <c r="P7955" i="1"/>
  <c r="P8041" i="1"/>
  <c r="P8129" i="1"/>
  <c r="P8215" i="1"/>
  <c r="P8301" i="1"/>
  <c r="P8382" i="1"/>
  <c r="P8457" i="1"/>
  <c r="P8532" i="1"/>
  <c r="P8612" i="1"/>
  <c r="P8687" i="1"/>
  <c r="P8763" i="1"/>
  <c r="P8842" i="1"/>
  <c r="P8917" i="1"/>
  <c r="P8994" i="1"/>
  <c r="P9072" i="1"/>
  <c r="P9149" i="1"/>
  <c r="P9224" i="1"/>
  <c r="P9303" i="1"/>
  <c r="P9379" i="1"/>
  <c r="P9454" i="1"/>
  <c r="P9570" i="1"/>
  <c r="P9648" i="1"/>
  <c r="P9725" i="1"/>
  <c r="P9800" i="1"/>
  <c r="P9879" i="1"/>
  <c r="P9955" i="1"/>
  <c r="P176" i="1"/>
  <c r="P1118" i="1"/>
  <c r="P1435" i="1"/>
  <c r="P1662" i="1"/>
  <c r="P1926" i="1"/>
  <c r="P2167" i="1"/>
  <c r="P2409" i="1"/>
  <c r="P2621" i="1"/>
  <c r="P2782" i="1"/>
  <c r="P2980" i="1"/>
  <c r="P3160" i="1"/>
  <c r="P3356" i="1"/>
  <c r="P3542" i="1"/>
  <c r="P3686" i="1"/>
  <c r="P3864" i="1"/>
  <c r="P4026" i="1"/>
  <c r="P4278" i="1"/>
  <c r="P4442" i="1"/>
  <c r="P4616" i="1"/>
  <c r="P4786" i="1"/>
  <c r="P4930" i="1"/>
  <c r="P5083" i="1"/>
  <c r="P5199" i="1"/>
  <c r="P5314" i="1"/>
  <c r="P5429" i="1"/>
  <c r="P5545" i="1"/>
  <c r="P5659" i="1"/>
  <c r="P5833" i="1"/>
  <c r="P5947" i="1"/>
  <c r="P6063" i="1"/>
  <c r="P6178" i="1"/>
  <c r="P6282" i="1"/>
  <c r="P6426" i="1"/>
  <c r="P6522" i="1"/>
  <c r="P6618" i="1"/>
  <c r="P6714" i="1"/>
  <c r="P6803" i="1"/>
  <c r="P6889" i="1"/>
  <c r="P6977" i="1"/>
  <c r="P7063" i="1"/>
  <c r="P7105" i="1"/>
  <c r="P7193" i="1"/>
  <c r="P7279" i="1"/>
  <c r="P7365" i="1"/>
  <c r="P7451" i="1"/>
  <c r="P7537" i="1"/>
  <c r="P7625" i="1"/>
  <c r="P7711" i="1"/>
  <c r="P7796" i="1"/>
  <c r="P7882" i="1"/>
  <c r="P7968" i="1"/>
  <c r="P8055" i="1"/>
  <c r="P8142" i="1"/>
  <c r="P8228" i="1"/>
  <c r="P8314" i="1"/>
  <c r="P8394" i="1"/>
  <c r="P8469" i="1"/>
  <c r="P8544" i="1"/>
  <c r="P8624" i="1"/>
  <c r="P8699" i="1"/>
  <c r="P8739" i="1"/>
  <c r="P8815" i="1"/>
  <c r="P8890" i="1"/>
  <c r="P8970" i="1"/>
  <c r="P9045" i="1"/>
  <c r="P9120" i="1"/>
  <c r="P9200" i="1"/>
  <c r="P9275" i="1"/>
  <c r="P9351" i="1"/>
  <c r="P9430" i="1"/>
  <c r="P9505" i="1"/>
  <c r="P9582" i="1"/>
  <c r="P9660" i="1"/>
  <c r="P9737" i="1"/>
  <c r="P9812" i="1"/>
  <c r="P9927" i="1"/>
  <c r="P239" i="1"/>
  <c r="P924" i="1"/>
  <c r="P1275" i="1"/>
  <c r="P1552" i="1"/>
  <c r="P1927" i="1"/>
  <c r="P2168" i="1"/>
  <c r="P2410" i="1"/>
  <c r="P2622" i="1"/>
  <c r="P2810" i="1"/>
  <c r="P2981" i="1"/>
  <c r="P3161" i="1"/>
  <c r="P3358" i="1"/>
  <c r="P3543" i="1"/>
  <c r="P3710" i="1"/>
  <c r="P3865" i="1"/>
  <c r="P4030" i="1"/>
  <c r="P4204" i="1"/>
  <c r="P4371" i="1"/>
  <c r="P4540" i="1"/>
  <c r="P4695" i="1"/>
  <c r="P4859" i="1"/>
  <c r="P5026" i="1"/>
  <c r="P5142" i="1"/>
  <c r="P5258" i="1"/>
  <c r="P5372" i="1"/>
  <c r="P5488" i="1"/>
  <c r="P5604" i="1"/>
  <c r="P5718" i="1"/>
  <c r="P5834" i="1"/>
  <c r="P5948" i="1"/>
  <c r="P6064" i="1"/>
  <c r="P6180" i="1"/>
  <c r="P6283" i="1"/>
  <c r="P6379" i="1"/>
  <c r="P6475" i="1"/>
  <c r="P6571" i="1"/>
  <c r="P6667" i="1"/>
  <c r="P6762" i="1"/>
  <c r="P6848" i="1"/>
  <c r="P6934" i="1"/>
  <c r="P7020" i="1"/>
  <c r="P7150" i="1"/>
  <c r="P7236" i="1"/>
  <c r="P7323" i="1"/>
  <c r="P7410" i="1"/>
  <c r="P8099" i="1"/>
  <c r="P8229" i="1"/>
  <c r="P8315" i="1"/>
  <c r="P8395" i="1"/>
  <c r="P8470" i="1"/>
  <c r="P8545" i="1"/>
  <c r="P8625" i="1"/>
  <c r="P8700" i="1"/>
  <c r="P8777" i="1"/>
  <c r="P8855" i="1"/>
  <c r="P8931" i="1"/>
  <c r="P9007" i="1"/>
  <c r="P9085" i="1"/>
  <c r="P9162" i="1"/>
  <c r="P9237" i="1"/>
  <c r="P9317" i="1"/>
  <c r="P9392" i="1"/>
  <c r="P9467" i="1"/>
  <c r="P9547" i="1"/>
  <c r="P9622" i="1"/>
  <c r="P9697" i="1"/>
  <c r="P9813" i="1"/>
  <c r="P9893" i="1"/>
  <c r="P9968" i="1"/>
  <c r="P240" i="1"/>
  <c r="P674" i="1"/>
  <c r="P1130" i="1"/>
  <c r="P1437" i="1"/>
  <c r="P1708" i="1"/>
  <c r="P1955" i="1"/>
  <c r="P2169" i="1"/>
  <c r="P2416" i="1"/>
  <c r="P2702" i="1"/>
  <c r="P2902" i="1"/>
  <c r="P3085" i="1"/>
  <c r="P3277" i="1"/>
  <c r="P3464" i="1"/>
  <c r="P3544" i="1"/>
  <c r="P3719" i="1"/>
  <c r="P3960" i="1"/>
  <c r="P4133" i="1"/>
  <c r="P4300" i="1"/>
  <c r="P4444" i="1"/>
  <c r="P4624" i="1"/>
  <c r="P4788" i="1"/>
  <c r="P4961" i="1"/>
  <c r="P5091" i="1"/>
  <c r="P5206" i="1"/>
  <c r="P5321" i="1"/>
  <c r="P5437" i="1"/>
  <c r="P5551" i="1"/>
  <c r="P5667" i="1"/>
  <c r="P5782" i="1"/>
  <c r="P5955" i="1"/>
  <c r="P6070" i="1"/>
  <c r="P6185" i="1"/>
  <c r="P6288" i="1"/>
  <c r="P6384" i="1"/>
  <c r="P6480" i="1"/>
  <c r="P6576" i="1"/>
  <c r="P6672" i="1"/>
  <c r="P6767" i="1"/>
  <c r="P6853" i="1"/>
  <c r="P6941" i="1"/>
  <c r="P6983" i="1"/>
  <c r="P7069" i="1"/>
  <c r="P7157" i="1"/>
  <c r="P7243" i="1"/>
  <c r="P7329" i="1"/>
  <c r="P7415" i="1"/>
  <c r="P7501" i="1"/>
  <c r="P7589" i="1"/>
  <c r="P7675" i="1"/>
  <c r="P7755" i="1"/>
  <c r="P7842" i="1"/>
  <c r="P7928" i="1"/>
  <c r="P7971" i="1"/>
  <c r="P8058" i="1"/>
  <c r="P8144" i="1"/>
  <c r="P8230" i="1"/>
  <c r="P8316" i="1"/>
  <c r="P8432" i="1"/>
  <c r="P8511" i="1"/>
  <c r="P8587" i="1"/>
  <c r="P8662" i="1"/>
  <c r="P8701" i="1"/>
  <c r="P8778" i="1"/>
  <c r="P8856" i="1"/>
  <c r="P8933" i="1"/>
  <c r="P9008" i="1"/>
  <c r="P9087" i="1"/>
  <c r="P9202" i="1"/>
  <c r="P9277" i="1"/>
  <c r="P9354" i="1"/>
  <c r="P9432" i="1"/>
  <c r="P9509" i="1"/>
  <c r="P9584" i="1"/>
  <c r="P9663" i="1"/>
  <c r="P9739" i="1"/>
  <c r="P9814" i="1"/>
  <c r="P9930" i="1"/>
  <c r="P487" i="1"/>
  <c r="P939" i="1"/>
  <c r="P1131" i="1"/>
  <c r="P1438" i="1"/>
  <c r="P1593" i="1"/>
  <c r="P1822" i="1"/>
  <c r="P2068" i="1"/>
  <c r="P2314" i="1"/>
  <c r="P2540" i="1"/>
  <c r="P2730" i="1"/>
  <c r="P2903" i="1"/>
  <c r="P3086" i="1"/>
  <c r="P3278" i="1"/>
  <c r="P3466" i="1"/>
  <c r="P3642" i="1"/>
  <c r="P3795" i="1"/>
  <c r="P3961" i="1"/>
  <c r="P4134" i="1"/>
  <c r="P4302" i="1"/>
  <c r="P4470" i="1"/>
  <c r="P4625" i="1"/>
  <c r="P4789" i="1"/>
  <c r="P4962" i="1"/>
  <c r="P5092" i="1"/>
  <c r="P5208" i="1"/>
  <c r="P5322" i="1"/>
  <c r="P5438" i="1"/>
  <c r="P5552" i="1"/>
  <c r="P5668" i="1"/>
  <c r="P5784" i="1"/>
  <c r="P5898" i="1"/>
  <c r="P6014" i="1"/>
  <c r="P6128" i="1"/>
  <c r="P6241" i="1"/>
  <c r="P6337" i="1"/>
  <c r="P6433" i="1"/>
  <c r="P6529" i="1"/>
  <c r="P6625" i="1"/>
  <c r="P6721" i="1"/>
  <c r="P6812" i="1"/>
  <c r="P6898" i="1"/>
  <c r="P6984" i="1"/>
  <c r="P7071" i="1"/>
  <c r="P7158" i="1"/>
  <c r="P7244" i="1"/>
  <c r="P7330" i="1"/>
  <c r="P7416" i="1"/>
  <c r="P7503" i="1"/>
  <c r="P7632" i="1"/>
  <c r="P7719" i="1"/>
  <c r="P7805" i="1"/>
  <c r="P7891" i="1"/>
  <c r="P7977" i="1"/>
  <c r="P8107" i="1"/>
  <c r="P8193" i="1"/>
  <c r="P8279" i="1"/>
  <c r="P8358" i="1"/>
  <c r="P8397" i="1"/>
  <c r="P8472" i="1"/>
  <c r="P8552" i="1"/>
  <c r="P8627" i="1"/>
  <c r="P8703" i="1"/>
  <c r="P8782" i="1"/>
  <c r="P8857" i="1"/>
  <c r="P8934" i="1"/>
  <c r="P9012" i="1"/>
  <c r="P9089" i="1"/>
  <c r="P9164" i="1"/>
  <c r="P9243" i="1"/>
  <c r="P9704" i="1"/>
  <c r="P9819" i="1"/>
  <c r="P9934" i="1"/>
  <c r="P488" i="1"/>
  <c r="P959" i="1"/>
  <c r="P1321" i="1"/>
  <c r="P1606" i="1"/>
  <c r="P1855" i="1"/>
  <c r="P2069" i="1"/>
  <c r="P2325" i="1"/>
  <c r="P2545" i="1"/>
  <c r="P2740" i="1"/>
  <c r="P2928" i="1"/>
  <c r="P3087" i="1"/>
  <c r="P3287" i="1"/>
  <c r="P3470" i="1"/>
  <c r="P3649" i="1"/>
  <c r="P3818" i="1"/>
  <c r="P3962" i="1"/>
  <c r="P4140" i="1"/>
  <c r="P4306" i="1"/>
  <c r="P4479" i="1"/>
  <c r="P4646" i="1"/>
  <c r="P4894" i="1"/>
  <c r="P5040" i="1"/>
  <c r="P5154" i="1"/>
  <c r="P5270" i="1"/>
  <c r="P5384" i="1"/>
  <c r="P5500" i="1"/>
  <c r="P5558" i="1"/>
  <c r="P5672" i="1"/>
  <c r="P5788" i="1"/>
  <c r="P5904" i="1"/>
  <c r="P6018" i="1"/>
  <c r="P6134" i="1"/>
  <c r="P6245" i="1"/>
  <c r="P6341" i="1"/>
  <c r="P6437" i="1"/>
  <c r="P6533" i="1"/>
  <c r="P6629" i="1"/>
  <c r="P6725" i="1"/>
  <c r="P6813" i="1"/>
  <c r="P6899" i="1"/>
  <c r="P6985" i="1"/>
  <c r="P7073" i="1"/>
  <c r="P7159" i="1"/>
  <c r="P7245" i="1"/>
  <c r="P7331" i="1"/>
  <c r="P7461" i="1"/>
  <c r="P7547" i="1"/>
  <c r="P7633" i="1"/>
  <c r="P7677" i="1"/>
  <c r="P7762" i="1"/>
  <c r="P7848" i="1"/>
  <c r="P7978" i="1"/>
  <c r="P8064" i="1"/>
  <c r="P8151" i="1"/>
  <c r="P8238" i="1"/>
  <c r="P8359" i="1"/>
  <c r="P8437" i="1"/>
  <c r="P8514" i="1"/>
  <c r="P8589" i="1"/>
  <c r="P8669" i="1"/>
  <c r="P8783" i="1"/>
  <c r="P8859" i="1"/>
  <c r="P8935" i="1"/>
  <c r="P9013" i="1"/>
  <c r="P9090" i="1"/>
  <c r="P9165" i="1"/>
  <c r="P9204" i="1"/>
  <c r="P9281" i="1"/>
  <c r="P9359" i="1"/>
  <c r="P9435" i="1"/>
  <c r="P9511" i="1"/>
  <c r="P9589" i="1"/>
  <c r="P9666" i="1"/>
  <c r="P9705" i="1"/>
  <c r="P9780" i="1"/>
  <c r="P9857" i="1"/>
  <c r="P9935" i="1"/>
  <c r="P268" i="1"/>
  <c r="P960" i="1"/>
  <c r="P1322" i="1"/>
  <c r="P1607" i="1"/>
  <c r="P1856" i="1"/>
  <c r="P2108" i="1"/>
  <c r="P2326" i="1"/>
  <c r="P2547" i="1"/>
  <c r="P2741" i="1"/>
  <c r="P2929" i="1"/>
  <c r="P3116" i="1"/>
  <c r="P3288" i="1"/>
  <c r="P3471" i="1"/>
  <c r="P3650" i="1"/>
  <c r="P3819" i="1"/>
  <c r="P3988" i="1"/>
  <c r="P4141" i="1"/>
  <c r="P4307" i="1"/>
  <c r="P4480" i="1"/>
  <c r="P4648" i="1"/>
  <c r="P4816" i="1"/>
  <c r="P4971" i="1"/>
  <c r="P5098" i="1"/>
  <c r="P5213" i="1"/>
  <c r="P5329" i="1"/>
  <c r="P5443" i="1"/>
  <c r="P5559" i="1"/>
  <c r="P5674" i="1"/>
  <c r="P5789" i="1"/>
  <c r="P5905" i="1"/>
  <c r="P6019" i="1"/>
  <c r="P6135" i="1"/>
  <c r="P6193" i="1"/>
  <c r="P6294" i="1"/>
  <c r="P6438" i="1"/>
  <c r="P6534" i="1"/>
  <c r="P6630" i="1"/>
  <c r="P6726" i="1"/>
  <c r="P6814" i="1"/>
  <c r="P6900" i="1"/>
  <c r="P6987" i="1"/>
  <c r="P7074" i="1"/>
  <c r="P7160" i="1"/>
  <c r="P7246" i="1"/>
  <c r="P7332" i="1"/>
  <c r="P7419" i="1"/>
  <c r="P7506" i="1"/>
  <c r="P7592" i="1"/>
  <c r="P7678" i="1"/>
  <c r="P7763" i="1"/>
  <c r="P7849" i="1"/>
  <c r="P7937" i="1"/>
  <c r="P8023" i="1"/>
  <c r="P8109" i="1"/>
  <c r="P8195" i="1"/>
  <c r="P8281" i="1"/>
  <c r="P8360" i="1"/>
  <c r="P8439" i="1"/>
  <c r="P8515" i="1"/>
  <c r="P8590" i="1"/>
  <c r="P8670" i="1"/>
  <c r="P8745" i="1"/>
  <c r="P8820" i="1"/>
  <c r="P8900" i="1"/>
  <c r="P8975" i="1"/>
  <c r="P9051" i="1"/>
  <c r="P9130" i="1"/>
  <c r="P9205" i="1"/>
  <c r="P9282" i="1"/>
  <c r="P9396" i="1"/>
  <c r="P9476" i="1"/>
  <c r="P9551" i="1"/>
  <c r="P9627" i="1"/>
  <c r="P9706" i="1"/>
  <c r="P9781" i="1"/>
  <c r="P9858" i="1"/>
  <c r="P9936" i="1"/>
  <c r="P347" i="1"/>
  <c r="P1180" i="1"/>
  <c r="P1498" i="1"/>
  <c r="P1755" i="1"/>
  <c r="P1967" i="1"/>
  <c r="P2236" i="1"/>
  <c r="P2452" i="1"/>
  <c r="P2665" i="1"/>
  <c r="P2852" i="1"/>
  <c r="P3012" i="1"/>
  <c r="P3210" i="1"/>
  <c r="P3390" i="1"/>
  <c r="P3579" i="1"/>
  <c r="P3748" i="1"/>
  <c r="P4825" i="1"/>
  <c r="P5115" i="1"/>
  <c r="P5230" i="1"/>
  <c r="P5345" i="1"/>
  <c r="P5461" i="1"/>
  <c r="P5575" i="1"/>
  <c r="P5691" i="1"/>
  <c r="P5863" i="1"/>
  <c r="P5979" i="1"/>
  <c r="P6094" i="1"/>
  <c r="P6209" i="1"/>
  <c r="P6308" i="1"/>
  <c r="P6404" i="1"/>
  <c r="P6500" i="1"/>
  <c r="P6596" i="1"/>
  <c r="P6692" i="1"/>
  <c r="P6785" i="1"/>
  <c r="P6871" i="1"/>
  <c r="P6957" i="1"/>
  <c r="P7043" i="1"/>
  <c r="P7129" i="1"/>
  <c r="P7217" i="1"/>
  <c r="P7303" i="1"/>
  <c r="P7389" i="1"/>
  <c r="P7475" i="1"/>
  <c r="P7561" i="1"/>
  <c r="P7649" i="1"/>
  <c r="P7776" i="1"/>
  <c r="P7863" i="1"/>
  <c r="P7950" i="1"/>
  <c r="P8036" i="1"/>
  <c r="P8122" i="1"/>
  <c r="P8208" i="1"/>
  <c r="P8295" i="1"/>
  <c r="P8411" i="1"/>
  <c r="P8487" i="1"/>
  <c r="P8566" i="1"/>
  <c r="P8602" i="1"/>
  <c r="P8682" i="1"/>
  <c r="P8757" i="1"/>
  <c r="P8832" i="1"/>
  <c r="P8912" i="1"/>
  <c r="P8987" i="1"/>
  <c r="P9063" i="1"/>
  <c r="P9142" i="1"/>
  <c r="P9217" i="1"/>
  <c r="P9294" i="1"/>
  <c r="P9372" i="1"/>
  <c r="P9408" i="1"/>
  <c r="P9488" i="1"/>
  <c r="P9563" i="1"/>
  <c r="P9639" i="1"/>
  <c r="P9718" i="1"/>
  <c r="P9793" i="1"/>
  <c r="P9870" i="1"/>
  <c r="P9948" i="1"/>
  <c r="P582" i="1"/>
  <c r="P1028" i="1"/>
  <c r="P1373" i="1"/>
  <c r="P1621" i="1"/>
  <c r="P1863" i="1"/>
  <c r="P2122" i="1"/>
  <c r="P2358" i="1"/>
  <c r="P2580" i="1"/>
  <c r="P2854" i="1"/>
  <c r="P3040" i="1"/>
  <c r="P3212" i="1"/>
  <c r="P3392" i="1"/>
  <c r="P3502" i="1"/>
  <c r="P3659" i="1"/>
  <c r="P3821" i="1"/>
  <c r="P3996" i="1"/>
  <c r="P4165" i="1"/>
  <c r="P4334" i="1"/>
  <c r="P4487" i="1"/>
  <c r="P4652" i="1"/>
  <c r="P4826" i="1"/>
  <c r="P4992" i="1"/>
  <c r="P5116" i="1"/>
  <c r="P5232" i="1"/>
  <c r="P5346" i="1"/>
  <c r="P5462" i="1"/>
  <c r="P5576" i="1"/>
  <c r="P5692" i="1"/>
  <c r="P5808" i="1"/>
  <c r="P5922" i="1"/>
  <c r="P6038" i="1"/>
  <c r="P6152" i="1"/>
  <c r="P6210" i="1"/>
  <c r="P6309" i="1"/>
  <c r="P6405" i="1"/>
  <c r="P6501" i="1"/>
  <c r="P6597" i="1"/>
  <c r="P6693" i="1"/>
  <c r="P6786" i="1"/>
  <c r="P6872" i="1"/>
  <c r="P6958" i="1"/>
  <c r="P7044" i="1"/>
  <c r="P7131" i="1"/>
  <c r="P7218" i="1"/>
  <c r="P7304" i="1"/>
  <c r="P7347" i="1"/>
  <c r="P7434" i="1"/>
  <c r="P7520" i="1"/>
  <c r="P7606" i="1"/>
  <c r="P7650" i="1"/>
  <c r="P7735" i="1"/>
  <c r="P7821" i="1"/>
  <c r="P7907" i="1"/>
  <c r="P7993" i="1"/>
  <c r="P8081" i="1"/>
  <c r="P8167" i="1"/>
  <c r="P8253" i="1"/>
  <c r="P8337" i="1"/>
  <c r="P8412" i="1"/>
  <c r="P8489" i="1"/>
  <c r="P8567" i="1"/>
  <c r="P8643" i="1"/>
  <c r="P8719" i="1"/>
  <c r="P8797" i="1"/>
  <c r="P8874" i="1"/>
  <c r="P8949" i="1"/>
  <c r="P9029" i="1"/>
  <c r="P9104" i="1"/>
  <c r="P9179" i="1"/>
  <c r="P9259" i="1"/>
  <c r="P9334" i="1"/>
  <c r="P9409" i="1"/>
  <c r="P9489" i="1"/>
  <c r="P9564" i="1"/>
  <c r="P9641" i="1"/>
  <c r="P9719" i="1"/>
  <c r="P9795" i="1"/>
  <c r="P9871" i="1"/>
  <c r="P9949" i="1"/>
  <c r="P137" i="1"/>
  <c r="P374" i="1"/>
  <c r="P604" i="1"/>
  <c r="P841" i="1"/>
  <c r="P1032" i="1"/>
  <c r="P1237" i="1"/>
  <c r="P1385" i="1"/>
  <c r="P1510" i="1"/>
  <c r="P1651" i="1"/>
  <c r="P1761" i="1"/>
  <c r="P1900" i="1"/>
  <c r="P2014" i="1"/>
  <c r="P2129" i="1"/>
  <c r="P2264" i="1"/>
  <c r="P2360" i="1"/>
  <c r="P2488" i="1"/>
  <c r="P2586" i="1"/>
  <c r="P2672" i="1"/>
  <c r="P2774" i="1"/>
  <c r="P2856" i="1"/>
  <c r="P2962" i="1"/>
  <c r="P3048" i="1"/>
  <c r="P3133" i="1"/>
  <c r="P3234" i="1"/>
  <c r="P3316" i="1"/>
  <c r="P3422" i="1"/>
  <c r="P3508" i="1"/>
  <c r="P3589" i="1"/>
  <c r="P3680" i="1"/>
  <c r="P3752" i="1"/>
  <c r="P3850" i="1"/>
  <c r="P3926" i="1"/>
  <c r="P4004" i="1"/>
  <c r="P4095" i="1"/>
  <c r="P4167" i="1"/>
  <c r="P4264" i="1"/>
  <c r="P4342" i="1"/>
  <c r="P4418" i="1"/>
  <c r="P4511" i="1"/>
  <c r="P4583" i="1"/>
  <c r="P4680" i="1"/>
  <c r="P4756" i="1"/>
  <c r="P4832" i="1"/>
  <c r="P4925" i="1"/>
  <c r="P4996" i="1"/>
  <c r="P5060" i="1"/>
  <c r="P5118" i="1"/>
  <c r="P5176" i="1"/>
  <c r="P5234" i="1"/>
  <c r="P5292" i="1"/>
  <c r="P5348" i="1"/>
  <c r="P5406" i="1"/>
  <c r="P5464" i="1"/>
  <c r="P5522" i="1"/>
  <c r="P5580" i="1"/>
  <c r="P5636" i="1"/>
  <c r="P5694" i="1"/>
  <c r="P5752" i="1"/>
  <c r="P5810" i="1"/>
  <c r="P5868" i="1"/>
  <c r="P5924" i="1"/>
  <c r="P5982" i="1"/>
  <c r="P6040" i="1"/>
  <c r="P6098" i="1"/>
  <c r="P6156" i="1"/>
  <c r="P6212" i="1"/>
  <c r="P6263" i="1"/>
  <c r="P6311" i="1"/>
  <c r="P6359" i="1"/>
  <c r="P6407" i="1"/>
  <c r="P6455" i="1"/>
  <c r="P6503" i="1"/>
  <c r="P6551" i="1"/>
  <c r="P6599" i="1"/>
  <c r="P6647" i="1"/>
  <c r="P6695" i="1"/>
  <c r="P6743" i="1"/>
  <c r="P6788" i="1"/>
  <c r="P6831" i="1"/>
  <c r="P6874" i="1"/>
  <c r="P6918" i="1"/>
  <c r="P6960" i="1"/>
  <c r="P7004" i="1"/>
  <c r="P7047" i="1"/>
  <c r="P7090" i="1"/>
  <c r="P7134" i="1"/>
  <c r="P7176" i="1"/>
  <c r="P7220" i="1"/>
  <c r="P7263" i="1"/>
  <c r="P7306" i="1"/>
  <c r="P7350" i="1"/>
  <c r="P7392" i="1"/>
  <c r="P7436" i="1"/>
  <c r="P7479" i="1"/>
  <c r="P7522" i="1"/>
  <c r="P7566" i="1"/>
  <c r="P7608" i="1"/>
  <c r="P7652" i="1"/>
  <c r="P7695" i="1"/>
  <c r="P7737" i="1"/>
  <c r="P7781" i="1"/>
  <c r="P7823" i="1"/>
  <c r="P7867" i="1"/>
  <c r="P7909" i="1"/>
  <c r="P7953" i="1"/>
  <c r="P7997" i="1"/>
  <c r="P8039" i="1"/>
  <c r="P8083" i="1"/>
  <c r="P8125" i="1"/>
  <c r="P8169" i="1"/>
  <c r="P8213" i="1"/>
  <c r="P8255" i="1"/>
  <c r="P8299" i="1"/>
  <c r="P8339" i="1"/>
  <c r="P8379" i="1"/>
  <c r="P8415" i="1"/>
  <c r="P8455" i="1"/>
  <c r="P8494" i="1"/>
  <c r="P8530" i="1"/>
  <c r="P8569" i="1"/>
  <c r="P8610" i="1"/>
  <c r="P8646" i="1"/>
  <c r="P8685" i="1"/>
  <c r="P8724" i="1"/>
  <c r="P8760" i="1"/>
  <c r="P8801" i="1"/>
  <c r="P8840" i="1"/>
  <c r="P8876" i="1"/>
  <c r="P8915" i="1"/>
  <c r="P8955" i="1"/>
  <c r="P8991" i="1"/>
  <c r="P9031" i="1"/>
  <c r="P9070" i="1"/>
  <c r="P9106" i="1"/>
  <c r="P9145" i="1"/>
  <c r="P9186" i="1"/>
  <c r="P9222" i="1"/>
  <c r="P9261" i="1"/>
  <c r="P9300" i="1"/>
  <c r="P9336" i="1"/>
  <c r="P9377" i="1"/>
  <c r="P9416" i="1"/>
  <c r="P9452" i="1"/>
  <c r="P9491" i="1"/>
  <c r="P9531" i="1"/>
  <c r="P9567" i="1"/>
  <c r="P9607" i="1"/>
  <c r="P9646" i="1"/>
  <c r="P9682" i="1"/>
  <c r="P9721" i="1"/>
  <c r="P9762" i="1"/>
  <c r="P9798" i="1"/>
  <c r="P9837" i="1"/>
  <c r="P9876" i="1"/>
  <c r="P9912" i="1"/>
  <c r="P9953" i="1"/>
  <c r="P9992" i="1"/>
  <c r="P660" i="1"/>
  <c r="P9534" i="1"/>
  <c r="P672" i="1"/>
  <c r="P673" i="1"/>
  <c r="P9163" i="1"/>
  <c r="P736" i="1"/>
  <c r="P9319" i="1"/>
  <c r="P763" i="1"/>
  <c r="P764" i="1"/>
  <c r="P785" i="1"/>
  <c r="P8336" i="1"/>
  <c r="P786" i="1"/>
  <c r="P138" i="1"/>
  <c r="P398" i="1"/>
  <c r="P659" i="1"/>
  <c r="P856" i="1"/>
  <c r="P1033" i="1"/>
  <c r="P1253" i="1"/>
  <c r="P1398" i="1"/>
  <c r="P1546" i="1"/>
  <c r="P1660" i="1"/>
  <c r="P1762" i="1"/>
  <c r="P1913" i="1"/>
  <c r="P2026" i="1"/>
  <c r="P2165" i="1"/>
  <c r="P2269" i="1"/>
  <c r="P2362" i="1"/>
  <c r="P2500" i="1"/>
  <c r="P2595" i="1"/>
  <c r="P2698" i="1"/>
  <c r="P2778" i="1"/>
  <c r="P2857" i="1"/>
  <c r="P2970" i="1"/>
  <c r="P3056" i="1"/>
  <c r="P3158" i="1"/>
  <c r="P3240" i="1"/>
  <c r="P3317" i="1"/>
  <c r="P3432" i="1"/>
  <c r="P3517" i="1"/>
  <c r="P3610" i="1"/>
  <c r="P3682" i="1"/>
  <c r="P3754" i="1"/>
  <c r="P3856" i="1"/>
  <c r="P3934" i="1"/>
  <c r="P4024" i="1"/>
  <c r="P4096" i="1"/>
  <c r="P4168" i="1"/>
  <c r="P4271" i="1"/>
  <c r="P4348" i="1"/>
  <c r="P4440" i="1"/>
  <c r="P4512" i="1"/>
  <c r="P4584" i="1"/>
  <c r="P4685" i="1"/>
  <c r="P4762" i="1"/>
  <c r="P4854" i="1"/>
  <c r="P4926" i="1"/>
  <c r="P4997" i="1"/>
  <c r="P5062" i="1"/>
  <c r="P5119" i="1"/>
  <c r="P5177" i="1"/>
  <c r="P5235" i="1"/>
  <c r="P5293" i="1"/>
  <c r="P5350" i="1"/>
  <c r="P5407" i="1"/>
  <c r="P5465" i="1"/>
  <c r="P5523" i="1"/>
  <c r="P5581" i="1"/>
  <c r="P5638" i="1"/>
  <c r="P5695" i="1"/>
  <c r="P5753" i="1"/>
  <c r="P5811" i="1"/>
  <c r="P5869" i="1"/>
  <c r="P5926" i="1"/>
  <c r="P5983" i="1"/>
  <c r="P6041" i="1"/>
  <c r="P6099" i="1"/>
  <c r="P6157" i="1"/>
  <c r="P6214" i="1"/>
  <c r="P6264" i="1"/>
  <c r="P6312" i="1"/>
  <c r="P6360" i="1"/>
  <c r="P6408" i="1"/>
  <c r="P6456" i="1"/>
  <c r="P6504" i="1"/>
  <c r="P6552" i="1"/>
  <c r="P6600" i="1"/>
  <c r="P6648" i="1"/>
  <c r="P6696" i="1"/>
  <c r="P6744" i="1"/>
  <c r="P6789" i="1"/>
  <c r="P6833" i="1"/>
  <c r="P6875" i="1"/>
  <c r="P6919" i="1"/>
  <c r="P6961" i="1"/>
  <c r="P7005" i="1"/>
  <c r="P7049" i="1"/>
  <c r="P7091" i="1"/>
  <c r="P7135" i="1"/>
  <c r="P7177" i="1"/>
  <c r="P7221" i="1"/>
  <c r="P7265" i="1"/>
  <c r="P7307" i="1"/>
  <c r="P7351" i="1"/>
  <c r="P7393" i="1"/>
  <c r="P7437" i="1"/>
  <c r="P7481" i="1"/>
  <c r="P7523" i="1"/>
  <c r="P7567" i="1"/>
  <c r="P7609" i="1"/>
  <c r="P7653" i="1"/>
  <c r="P7697" i="1"/>
  <c r="P7738" i="1"/>
  <c r="P7782" i="1"/>
  <c r="P7824" i="1"/>
  <c r="P7868" i="1"/>
  <c r="P7911" i="1"/>
  <c r="P7954" i="1"/>
  <c r="P7998" i="1"/>
  <c r="P8040" i="1"/>
  <c r="P8084" i="1"/>
  <c r="P8127" i="1"/>
  <c r="P8170" i="1"/>
  <c r="P8214" i="1"/>
  <c r="P8256" i="1"/>
  <c r="P8300" i="1"/>
  <c r="P8340" i="1"/>
  <c r="P8381" i="1"/>
  <c r="P8417" i="1"/>
  <c r="P8456" i="1"/>
  <c r="P8495" i="1"/>
  <c r="P8531" i="1"/>
  <c r="P8571" i="1"/>
  <c r="P8611" i="1"/>
  <c r="P8647" i="1"/>
  <c r="P8686" i="1"/>
  <c r="P8725" i="1"/>
  <c r="P8761" i="1"/>
  <c r="P8802" i="1"/>
  <c r="P8841" i="1"/>
  <c r="P8877" i="1"/>
  <c r="P8916" i="1"/>
  <c r="P8957" i="1"/>
  <c r="P8993" i="1"/>
  <c r="P9032" i="1"/>
  <c r="P9071" i="1"/>
  <c r="P9107" i="1"/>
  <c r="P9147" i="1"/>
  <c r="P9187" i="1"/>
  <c r="P9223" i="1"/>
  <c r="P9262" i="1"/>
  <c r="P9301" i="1"/>
  <c r="P9337" i="1"/>
  <c r="P9378" i="1"/>
  <c r="P9417" i="1"/>
  <c r="P9453" i="1"/>
  <c r="P9492" i="1"/>
  <c r="P9533" i="1"/>
  <c r="P9569" i="1"/>
  <c r="P9608" i="1"/>
  <c r="P9647" i="1"/>
  <c r="P9683" i="1"/>
  <c r="P9723" i="1"/>
  <c r="P9763" i="1"/>
  <c r="P9799" i="1"/>
  <c r="P9838" i="1"/>
  <c r="P9877" i="1"/>
  <c r="P9913" i="1"/>
  <c r="P9954" i="1"/>
  <c r="P9993" i="1"/>
  <c r="P175" i="1"/>
  <c r="P857" i="1"/>
  <c r="P1254" i="1"/>
  <c r="P1547" i="1"/>
  <c r="P1798" i="1"/>
  <c r="P2027" i="1"/>
  <c r="P2271" i="1"/>
  <c r="P2501" i="1"/>
  <c r="P2699" i="1"/>
  <c r="P2885" i="1"/>
  <c r="P3058" i="1"/>
  <c r="P3241" i="1"/>
  <c r="P3433" i="1"/>
  <c r="P3612" i="1"/>
  <c r="P3684" i="1"/>
  <c r="P3780" i="1"/>
  <c r="P3858" i="1"/>
  <c r="P3935" i="1"/>
  <c r="P4025" i="1"/>
  <c r="P4097" i="1"/>
  <c r="P4194" i="1"/>
  <c r="P4272" i="1"/>
  <c r="P4349" i="1"/>
  <c r="P4441" i="1"/>
  <c r="P4513" i="1"/>
  <c r="P4610" i="1"/>
  <c r="P4686" i="1"/>
  <c r="P4764" i="1"/>
  <c r="P4856" i="1"/>
  <c r="P4928" i="1"/>
  <c r="P4998" i="1"/>
  <c r="P5064" i="1"/>
  <c r="P5120" i="1"/>
  <c r="P5178" i="1"/>
  <c r="P5236" i="1"/>
  <c r="P5294" i="1"/>
  <c r="P5352" i="1"/>
  <c r="P5408" i="1"/>
  <c r="P5524" i="1"/>
  <c r="P5582" i="1"/>
  <c r="P5640" i="1"/>
  <c r="P5696" i="1"/>
  <c r="P5754" i="1"/>
  <c r="P5870" i="1"/>
  <c r="P5984" i="1"/>
  <c r="P6100" i="1"/>
  <c r="P6216" i="1"/>
  <c r="P6313" i="1"/>
  <c r="P6409" i="1"/>
  <c r="P6505" i="1"/>
  <c r="P6601" i="1"/>
  <c r="P6697" i="1"/>
  <c r="P6790" i="1"/>
  <c r="P6876" i="1"/>
  <c r="P6963" i="1"/>
  <c r="P7050" i="1"/>
  <c r="P7136" i="1"/>
  <c r="P7266" i="1"/>
  <c r="P7352" i="1"/>
  <c r="P7438" i="1"/>
  <c r="P7524" i="1"/>
  <c r="P7611" i="1"/>
  <c r="P7698" i="1"/>
  <c r="P7783" i="1"/>
  <c r="P7869" i="1"/>
  <c r="P7913" i="1"/>
  <c r="P7999" i="1"/>
  <c r="P8085" i="1"/>
  <c r="P8171" i="1"/>
  <c r="P8257" i="1"/>
  <c r="P8341" i="1"/>
  <c r="P8418" i="1"/>
  <c r="P8496" i="1"/>
  <c r="P8573" i="1"/>
  <c r="P8648" i="1"/>
  <c r="P8727" i="1"/>
  <c r="P8803" i="1"/>
  <c r="P8878" i="1"/>
  <c r="P8958" i="1"/>
  <c r="P9033" i="1"/>
  <c r="P9108" i="1"/>
  <c r="P9188" i="1"/>
  <c r="P9263" i="1"/>
  <c r="P9339" i="1"/>
  <c r="P9418" i="1"/>
  <c r="P9493" i="1"/>
  <c r="P9609" i="1"/>
  <c r="P9684" i="1"/>
  <c r="P9764" i="1"/>
  <c r="P9839" i="1"/>
  <c r="P9915" i="1"/>
  <c r="P9994" i="1"/>
  <c r="P471" i="1"/>
  <c r="P858" i="1"/>
  <c r="P1274" i="1"/>
  <c r="P1551" i="1"/>
  <c r="P1811" i="1"/>
  <c r="P2063" i="1"/>
  <c r="P2272" i="1"/>
  <c r="P2512" i="1"/>
  <c r="P2700" i="1"/>
  <c r="P2895" i="1"/>
  <c r="P3083" i="1"/>
  <c r="P3242" i="1"/>
  <c r="P3442" i="1"/>
  <c r="P3614" i="1"/>
  <c r="P3788" i="1"/>
  <c r="P3954" i="1"/>
  <c r="P4098" i="1"/>
  <c r="P4202" i="1"/>
  <c r="P4370" i="1"/>
  <c r="P4514" i="1"/>
  <c r="P4694" i="1"/>
  <c r="P4858" i="1"/>
  <c r="P5022" i="1"/>
  <c r="P5141" i="1"/>
  <c r="P5257" i="1"/>
  <c r="P5371" i="1"/>
  <c r="P5487" i="1"/>
  <c r="P5602" i="1"/>
  <c r="P5717" i="1"/>
  <c r="P5775" i="1"/>
  <c r="P5890" i="1"/>
  <c r="P6005" i="1"/>
  <c r="P6121" i="1"/>
  <c r="P6234" i="1"/>
  <c r="P6330" i="1"/>
  <c r="P6378" i="1"/>
  <c r="P6474" i="1"/>
  <c r="P6570" i="1"/>
  <c r="P6666" i="1"/>
  <c r="P6761" i="1"/>
  <c r="P6847" i="1"/>
  <c r="P6933" i="1"/>
  <c r="P7019" i="1"/>
  <c r="P7149" i="1"/>
  <c r="P7235" i="1"/>
  <c r="P7321" i="1"/>
  <c r="P7409" i="1"/>
  <c r="P7495" i="1"/>
  <c r="P7581" i="1"/>
  <c r="P7667" i="1"/>
  <c r="P7752" i="1"/>
  <c r="P7839" i="1"/>
  <c r="P7926" i="1"/>
  <c r="P8012" i="1"/>
  <c r="P8098" i="1"/>
  <c r="P8184" i="1"/>
  <c r="P8271" i="1"/>
  <c r="P8353" i="1"/>
  <c r="P8430" i="1"/>
  <c r="P8508" i="1"/>
  <c r="P8585" i="1"/>
  <c r="P8660" i="1"/>
  <c r="P8775" i="1"/>
  <c r="P8854" i="1"/>
  <c r="P8929" i="1"/>
  <c r="P9006" i="1"/>
  <c r="P9084" i="1"/>
  <c r="P9161" i="1"/>
  <c r="P9236" i="1"/>
  <c r="P9315" i="1"/>
  <c r="P9391" i="1"/>
  <c r="P9466" i="1"/>
  <c r="P9546" i="1"/>
  <c r="P9621" i="1"/>
  <c r="P9696" i="1"/>
  <c r="P9776" i="1"/>
  <c r="P9851" i="1"/>
  <c r="P9891" i="1"/>
  <c r="P9967" i="1"/>
  <c r="P472" i="1"/>
  <c r="P1119" i="1"/>
  <c r="P1436" i="1"/>
  <c r="P1698" i="1"/>
  <c r="P1813" i="1"/>
  <c r="P2065" i="1"/>
  <c r="P2308" i="1"/>
  <c r="P2513" i="1"/>
  <c r="P2701" i="1"/>
  <c r="P2896" i="1"/>
  <c r="P3084" i="1"/>
  <c r="P3270" i="1"/>
  <c r="P3443" i="1"/>
  <c r="P3615" i="1"/>
  <c r="P3790" i="1"/>
  <c r="P3958" i="1"/>
  <c r="P4126" i="1"/>
  <c r="P4280" i="1"/>
  <c r="P4443" i="1"/>
  <c r="P4618" i="1"/>
  <c r="P4787" i="1"/>
  <c r="P4956" i="1"/>
  <c r="P5084" i="1"/>
  <c r="P5200" i="1"/>
  <c r="P5316" i="1"/>
  <c r="P5430" i="1"/>
  <c r="P5546" i="1"/>
  <c r="P5660" i="1"/>
  <c r="P5776" i="1"/>
  <c r="P5892" i="1"/>
  <c r="P6006" i="1"/>
  <c r="P6122" i="1"/>
  <c r="P6235" i="1"/>
  <c r="P6331" i="1"/>
  <c r="P6427" i="1"/>
  <c r="P6523" i="1"/>
  <c r="P6619" i="1"/>
  <c r="P6715" i="1"/>
  <c r="P6804" i="1"/>
  <c r="P6891" i="1"/>
  <c r="P6978" i="1"/>
  <c r="P7064" i="1"/>
  <c r="P7107" i="1"/>
  <c r="P7194" i="1"/>
  <c r="P7280" i="1"/>
  <c r="P7366" i="1"/>
  <c r="P7452" i="1"/>
  <c r="P7496" i="1"/>
  <c r="P7539" i="1"/>
  <c r="P7582" i="1"/>
  <c r="P7626" i="1"/>
  <c r="P7668" i="1"/>
  <c r="P7712" i="1"/>
  <c r="P7753" i="1"/>
  <c r="P7797" i="1"/>
  <c r="P7841" i="1"/>
  <c r="P7883" i="1"/>
  <c r="P7927" i="1"/>
  <c r="P7969" i="1"/>
  <c r="P8013" i="1"/>
  <c r="P8057" i="1"/>
  <c r="P8143" i="1"/>
  <c r="P8185" i="1"/>
  <c r="P8273" i="1"/>
  <c r="P8355" i="1"/>
  <c r="P8431" i="1"/>
  <c r="P8509" i="1"/>
  <c r="P8586" i="1"/>
  <c r="P8661" i="1"/>
  <c r="P8741" i="1"/>
  <c r="P8816" i="1"/>
  <c r="P8891" i="1"/>
  <c r="P8971" i="1"/>
  <c r="P9046" i="1"/>
  <c r="P9121" i="1"/>
  <c r="P9201" i="1"/>
  <c r="P9276" i="1"/>
  <c r="P9353" i="1"/>
  <c r="P9431" i="1"/>
  <c r="P9507" i="1"/>
  <c r="P9583" i="1"/>
  <c r="P9661" i="1"/>
  <c r="P9738" i="1"/>
  <c r="P9777" i="1"/>
  <c r="P9852" i="1"/>
  <c r="P9929" i="1"/>
  <c r="P486" i="1"/>
  <c r="P937" i="1"/>
  <c r="P1311" i="1"/>
  <c r="P1553" i="1"/>
  <c r="P1821" i="1"/>
  <c r="P2067" i="1"/>
  <c r="P2313" i="1"/>
  <c r="P2539" i="1"/>
  <c r="P2624" i="1"/>
  <c r="P2816" i="1"/>
  <c r="P3003" i="1"/>
  <c r="P3162" i="1"/>
  <c r="P3362" i="1"/>
  <c r="P3616" i="1"/>
  <c r="P3794" i="1"/>
  <c r="P3888" i="1"/>
  <c r="P4032" i="1"/>
  <c r="P4210" i="1"/>
  <c r="P4372" i="1"/>
  <c r="P4548" i="1"/>
  <c r="P4716" i="1"/>
  <c r="P4860" i="1"/>
  <c r="P5031" i="1"/>
  <c r="P5149" i="1"/>
  <c r="P5263" i="1"/>
  <c r="P5379" i="1"/>
  <c r="P5494" i="1"/>
  <c r="P5609" i="1"/>
  <c r="P5725" i="1"/>
  <c r="P5839" i="1"/>
  <c r="P5897" i="1"/>
  <c r="P6013" i="1"/>
  <c r="P6127" i="1"/>
  <c r="P6240" i="1"/>
  <c r="P6336" i="1"/>
  <c r="P6432" i="1"/>
  <c r="P6528" i="1"/>
  <c r="P6624" i="1"/>
  <c r="P6720" i="1"/>
  <c r="P6811" i="1"/>
  <c r="P6897" i="1"/>
  <c r="P7027" i="1"/>
  <c r="P7113" i="1"/>
  <c r="P7199" i="1"/>
  <c r="P7285" i="1"/>
  <c r="P7373" i="1"/>
  <c r="P7459" i="1"/>
  <c r="P7545" i="1"/>
  <c r="P7631" i="1"/>
  <c r="P7717" i="1"/>
  <c r="P7798" i="1"/>
  <c r="P7884" i="1"/>
  <c r="P8014" i="1"/>
  <c r="P8100" i="1"/>
  <c r="P8187" i="1"/>
  <c r="P8274" i="1"/>
  <c r="P8357" i="1"/>
  <c r="P8396" i="1"/>
  <c r="P8471" i="1"/>
  <c r="P8547" i="1"/>
  <c r="P8626" i="1"/>
  <c r="P8742" i="1"/>
  <c r="P8817" i="1"/>
  <c r="P8892" i="1"/>
  <c r="P8972" i="1"/>
  <c r="P9047" i="1"/>
  <c r="P9123" i="1"/>
  <c r="P9238" i="1"/>
  <c r="P9318" i="1"/>
  <c r="P9393" i="1"/>
  <c r="P9468" i="1"/>
  <c r="P9548" i="1"/>
  <c r="P9623" i="1"/>
  <c r="P9699" i="1"/>
  <c r="P9778" i="1"/>
  <c r="P9853" i="1"/>
  <c r="P9894" i="1"/>
  <c r="P9969" i="1"/>
  <c r="P266" i="1"/>
  <c r="P1312" i="1"/>
  <c r="P1709" i="1"/>
  <c r="P1957" i="1"/>
  <c r="P2209" i="1"/>
  <c r="P2417" i="1"/>
  <c r="P2626" i="1"/>
  <c r="P2818" i="1"/>
  <c r="P3004" i="1"/>
  <c r="P3192" i="1"/>
  <c r="P3363" i="1"/>
  <c r="P3545" i="1"/>
  <c r="P3720" i="1"/>
  <c r="P3889" i="1"/>
  <c r="P4056" i="1"/>
  <c r="P4211" i="1"/>
  <c r="P4374" i="1"/>
  <c r="P4550" i="1"/>
  <c r="P4717" i="1"/>
  <c r="P4886" i="1"/>
  <c r="P5032" i="1"/>
  <c r="P5150" i="1"/>
  <c r="P5264" i="1"/>
  <c r="P5380" i="1"/>
  <c r="P5496" i="1"/>
  <c r="P5610" i="1"/>
  <c r="P5726" i="1"/>
  <c r="P5840" i="1"/>
  <c r="P5956" i="1"/>
  <c r="P6072" i="1"/>
  <c r="P6186" i="1"/>
  <c r="P6289" i="1"/>
  <c r="P6385" i="1"/>
  <c r="P6481" i="1"/>
  <c r="P6577" i="1"/>
  <c r="P6673" i="1"/>
  <c r="P6768" i="1"/>
  <c r="P6855" i="1"/>
  <c r="P6942" i="1"/>
  <c r="P7028" i="1"/>
  <c r="P7114" i="1"/>
  <c r="P7200" i="1"/>
  <c r="P7287" i="1"/>
  <c r="P7374" i="1"/>
  <c r="P7460" i="1"/>
  <c r="P7546" i="1"/>
  <c r="P7590" i="1"/>
  <c r="P7676" i="1"/>
  <c r="P7761" i="1"/>
  <c r="P7847" i="1"/>
  <c r="P7933" i="1"/>
  <c r="P8021" i="1"/>
  <c r="P8063" i="1"/>
  <c r="P8149" i="1"/>
  <c r="P8237" i="1"/>
  <c r="P8322" i="1"/>
  <c r="P8436" i="1"/>
  <c r="P8513" i="1"/>
  <c r="P8588" i="1"/>
  <c r="P8667" i="1"/>
  <c r="P8743" i="1"/>
  <c r="P8818" i="1"/>
  <c r="P8898" i="1"/>
  <c r="P8973" i="1"/>
  <c r="P9048" i="1"/>
  <c r="P9128" i="1"/>
  <c r="P9203" i="1"/>
  <c r="P9279" i="1"/>
  <c r="P9358" i="1"/>
  <c r="P9394" i="1"/>
  <c r="P9433" i="1"/>
  <c r="P9474" i="1"/>
  <c r="P9510" i="1"/>
  <c r="P9549" i="1"/>
  <c r="P9588" i="1"/>
  <c r="P9624" i="1"/>
  <c r="P9665" i="1"/>
  <c r="P9740" i="1"/>
  <c r="P9779" i="1"/>
  <c r="P9855" i="1"/>
  <c r="P9895" i="1"/>
  <c r="P9970" i="1"/>
  <c r="P267" i="1"/>
  <c r="P1178" i="1"/>
  <c r="P1439" i="1"/>
  <c r="P1721" i="1"/>
  <c r="P1965" i="1"/>
  <c r="P2223" i="1"/>
  <c r="P2446" i="1"/>
  <c r="P2627" i="1"/>
  <c r="P2825" i="1"/>
  <c r="P3010" i="1"/>
  <c r="P3202" i="1"/>
  <c r="P3388" i="1"/>
  <c r="P3546" i="1"/>
  <c r="P3724" i="1"/>
  <c r="P3890" i="1"/>
  <c r="P4064" i="1"/>
  <c r="P4234" i="1"/>
  <c r="P4378" i="1"/>
  <c r="P4554" i="1"/>
  <c r="P4718" i="1"/>
  <c r="P4790" i="1"/>
  <c r="P4970" i="1"/>
  <c r="P5096" i="1"/>
  <c r="P5212" i="1"/>
  <c r="P5328" i="1"/>
  <c r="P5442" i="1"/>
  <c r="P5616" i="1"/>
  <c r="P5730" i="1"/>
  <c r="P5846" i="1"/>
  <c r="P5960" i="1"/>
  <c r="P6076" i="1"/>
  <c r="P6192" i="1"/>
  <c r="P6293" i="1"/>
  <c r="P6389" i="1"/>
  <c r="P6485" i="1"/>
  <c r="P6581" i="1"/>
  <c r="P6677" i="1"/>
  <c r="P6769" i="1"/>
  <c r="P6857" i="1"/>
  <c r="P6943" i="1"/>
  <c r="P7029" i="1"/>
  <c r="P7115" i="1"/>
  <c r="P7201" i="1"/>
  <c r="P7289" i="1"/>
  <c r="P7375" i="1"/>
  <c r="P7417" i="1"/>
  <c r="P7505" i="1"/>
  <c r="P7591" i="1"/>
  <c r="P7721" i="1"/>
  <c r="P7806" i="1"/>
  <c r="P7892" i="1"/>
  <c r="P7935" i="1"/>
  <c r="P8022" i="1"/>
  <c r="P8108" i="1"/>
  <c r="P8194" i="1"/>
  <c r="P8280" i="1"/>
  <c r="P8323" i="1"/>
  <c r="P8398" i="1"/>
  <c r="P8473" i="1"/>
  <c r="P8553" i="1"/>
  <c r="P8628" i="1"/>
  <c r="P8705" i="1"/>
  <c r="P8744" i="1"/>
  <c r="P8819" i="1"/>
  <c r="P8899" i="1"/>
  <c r="P8974" i="1"/>
  <c r="P9049" i="1"/>
  <c r="P9129" i="1"/>
  <c r="P9245" i="1"/>
  <c r="P9320" i="1"/>
  <c r="P9395" i="1"/>
  <c r="P9475" i="1"/>
  <c r="P9550" i="1"/>
  <c r="P9625" i="1"/>
  <c r="P9741" i="1"/>
  <c r="P9821" i="1"/>
  <c r="P9896" i="1"/>
  <c r="P9971" i="1"/>
  <c r="P559" i="1"/>
  <c r="P1179" i="1"/>
  <c r="P1484" i="1"/>
  <c r="P1722" i="1"/>
  <c r="P1966" i="1"/>
  <c r="P2224" i="1"/>
  <c r="P2449" i="1"/>
  <c r="P2655" i="1"/>
  <c r="P2826" i="1"/>
  <c r="P3011" i="1"/>
  <c r="P3203" i="1"/>
  <c r="P3389" i="1"/>
  <c r="P3574" i="1"/>
  <c r="P3726" i="1"/>
  <c r="P3891" i="1"/>
  <c r="P4066" i="1"/>
  <c r="P4235" i="1"/>
  <c r="P4402" i="1"/>
  <c r="P4556" i="1"/>
  <c r="P4720" i="1"/>
  <c r="P4896" i="1"/>
  <c r="P5041" i="1"/>
  <c r="P5155" i="1"/>
  <c r="P5271" i="1"/>
  <c r="P5386" i="1"/>
  <c r="P5501" i="1"/>
  <c r="P5617" i="1"/>
  <c r="P5731" i="1"/>
  <c r="P5847" i="1"/>
  <c r="P5962" i="1"/>
  <c r="P6077" i="1"/>
  <c r="P6246" i="1"/>
  <c r="P6342" i="1"/>
  <c r="P6390" i="1"/>
  <c r="P6486" i="1"/>
  <c r="P6582" i="1"/>
  <c r="P6678" i="1"/>
  <c r="P6771" i="1"/>
  <c r="P6858" i="1"/>
  <c r="P6944" i="1"/>
  <c r="P7030" i="1"/>
  <c r="P7116" i="1"/>
  <c r="P7203" i="1"/>
  <c r="P7290" i="1"/>
  <c r="P7376" i="1"/>
  <c r="P7462" i="1"/>
  <c r="P7548" i="1"/>
  <c r="P7635" i="1"/>
  <c r="P7722" i="1"/>
  <c r="P7807" i="1"/>
  <c r="P7893" i="1"/>
  <c r="P7979" i="1"/>
  <c r="P8065" i="1"/>
  <c r="P8153" i="1"/>
  <c r="P8239" i="1"/>
  <c r="P8324" i="1"/>
  <c r="P8399" i="1"/>
  <c r="P8475" i="1"/>
  <c r="P8554" i="1"/>
  <c r="P8629" i="1"/>
  <c r="P8706" i="1"/>
  <c r="P8784" i="1"/>
  <c r="P8861" i="1"/>
  <c r="P8936" i="1"/>
  <c r="P9015" i="1"/>
  <c r="P9091" i="1"/>
  <c r="P9166" i="1"/>
  <c r="P9246" i="1"/>
  <c r="P9321" i="1"/>
  <c r="P9360" i="1"/>
  <c r="P9437" i="1"/>
  <c r="P9512" i="1"/>
  <c r="P9591" i="1"/>
  <c r="P9667" i="1"/>
  <c r="P9742" i="1"/>
  <c r="P9822" i="1"/>
  <c r="P9897" i="1"/>
  <c r="P9972" i="1"/>
  <c r="P581" i="1"/>
  <c r="P1027" i="1"/>
  <c r="P1323" i="1"/>
  <c r="P1619" i="1"/>
  <c r="P1861" i="1"/>
  <c r="P2121" i="1"/>
  <c r="P2357" i="1"/>
  <c r="P2548" i="1"/>
  <c r="P2750" i="1"/>
  <c r="P2930" i="1"/>
  <c r="P3125" i="1"/>
  <c r="P3313" i="1"/>
  <c r="P3472" i="1"/>
  <c r="P3658" i="1"/>
  <c r="P3820" i="1"/>
  <c r="P3892" i="1"/>
  <c r="P3995" i="1"/>
  <c r="P4070" i="1"/>
  <c r="P4164" i="1"/>
  <c r="P4236" i="1"/>
  <c r="P4308" i="1"/>
  <c r="P4409" i="1"/>
  <c r="P4486" i="1"/>
  <c r="P4578" i="1"/>
  <c r="P4650" i="1"/>
  <c r="P4722" i="1"/>
  <c r="P4900" i="1"/>
  <c r="P4991" i="1"/>
  <c r="P5057" i="1"/>
  <c r="P5173" i="1"/>
  <c r="P5287" i="1"/>
  <c r="P5403" i="1"/>
  <c r="P5518" i="1"/>
  <c r="P5633" i="1"/>
  <c r="P5749" i="1"/>
  <c r="P5806" i="1"/>
  <c r="P5921" i="1"/>
  <c r="P6037" i="1"/>
  <c r="P6151" i="1"/>
  <c r="P6260" i="1"/>
  <c r="P6356" i="1"/>
  <c r="P6452" i="1"/>
  <c r="P6548" i="1"/>
  <c r="P6644" i="1"/>
  <c r="P6740" i="1"/>
  <c r="P6827" i="1"/>
  <c r="P6913" i="1"/>
  <c r="P7001" i="1"/>
  <c r="P7087" i="1"/>
  <c r="P7173" i="1"/>
  <c r="P7259" i="1"/>
  <c r="P7345" i="1"/>
  <c r="P7433" i="1"/>
  <c r="P7519" i="1"/>
  <c r="P7605" i="1"/>
  <c r="P7691" i="1"/>
  <c r="P7734" i="1"/>
  <c r="P7820" i="1"/>
  <c r="P7906" i="1"/>
  <c r="P7992" i="1"/>
  <c r="P8079" i="1"/>
  <c r="P8166" i="1"/>
  <c r="P8252" i="1"/>
  <c r="P8372" i="1"/>
  <c r="P8451" i="1"/>
  <c r="P8527" i="1"/>
  <c r="P8641" i="1"/>
  <c r="P8718" i="1"/>
  <c r="P8796" i="1"/>
  <c r="P8873" i="1"/>
  <c r="P8948" i="1"/>
  <c r="P9027" i="1"/>
  <c r="P9103" i="1"/>
  <c r="P9178" i="1"/>
  <c r="P9258" i="1"/>
  <c r="P9333" i="1"/>
  <c r="P9449" i="1"/>
  <c r="P9524" i="1"/>
  <c r="P9603" i="1"/>
  <c r="P9679" i="1"/>
  <c r="P9754" i="1"/>
  <c r="P9834" i="1"/>
  <c r="P9909" i="1"/>
  <c r="P9984" i="1"/>
  <c r="P348" i="1"/>
  <c r="P1181" i="1"/>
  <c r="P1499" i="1"/>
  <c r="P1756" i="1"/>
  <c r="P2008" i="1"/>
  <c r="P2237" i="1"/>
  <c r="P2453" i="1"/>
  <c r="P2666" i="1"/>
  <c r="P2751" i="1"/>
  <c r="P2931" i="1"/>
  <c r="P3126" i="1"/>
  <c r="P3314" i="1"/>
  <c r="P3580" i="1"/>
  <c r="P3749" i="1"/>
  <c r="P3918" i="1"/>
  <c r="P4072" i="1"/>
  <c r="P4237" i="1"/>
  <c r="P4410" i="1"/>
  <c r="P4580" i="1"/>
  <c r="P4746" i="1"/>
  <c r="P4901" i="1"/>
  <c r="P5058" i="1"/>
  <c r="P5174" i="1"/>
  <c r="P5288" i="1"/>
  <c r="P5404" i="1"/>
  <c r="P5520" i="1"/>
  <c r="P5634" i="1"/>
  <c r="P5750" i="1"/>
  <c r="P5864" i="1"/>
  <c r="P5980" i="1"/>
  <c r="P6096" i="1"/>
  <c r="P6261" i="1"/>
  <c r="P6357" i="1"/>
  <c r="P6453" i="1"/>
  <c r="P6549" i="1"/>
  <c r="P6645" i="1"/>
  <c r="P6741" i="1"/>
  <c r="P6828" i="1"/>
  <c r="P6915" i="1"/>
  <c r="P7002" i="1"/>
  <c r="P7088" i="1"/>
  <c r="P7174" i="1"/>
  <c r="P7260" i="1"/>
  <c r="P7390" i="1"/>
  <c r="P7476" i="1"/>
  <c r="P7563" i="1"/>
  <c r="P7692" i="1"/>
  <c r="P7777" i="1"/>
  <c r="P7865" i="1"/>
  <c r="P7951" i="1"/>
  <c r="P8037" i="1"/>
  <c r="P8123" i="1"/>
  <c r="P8209" i="1"/>
  <c r="P8297" i="1"/>
  <c r="P8373" i="1"/>
  <c r="P8453" i="1"/>
  <c r="P8528" i="1"/>
  <c r="P8603" i="1"/>
  <c r="P8683" i="1"/>
  <c r="P8758" i="1"/>
  <c r="P8833" i="1"/>
  <c r="P8913" i="1"/>
  <c r="P8988" i="1"/>
  <c r="P9065" i="1"/>
  <c r="P9143" i="1"/>
  <c r="P9219" i="1"/>
  <c r="P9295" i="1"/>
  <c r="P9373" i="1"/>
  <c r="P9450" i="1"/>
  <c r="P9525" i="1"/>
  <c r="P9605" i="1"/>
  <c r="P9680" i="1"/>
  <c r="P9755" i="1"/>
  <c r="P9835" i="1"/>
  <c r="P9910" i="1"/>
  <c r="P9985" i="1"/>
  <c r="P5" i="1"/>
  <c r="P6" i="1"/>
  <c r="P7" i="1"/>
  <c r="P8" i="1"/>
  <c r="O8418" i="1"/>
  <c r="P4" i="1"/>
  <c r="N4" i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N2549" i="1" s="1"/>
  <c r="N2550" i="1" s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N2731" i="1" s="1"/>
  <c r="N2732" i="1" s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N4421" i="1" s="1"/>
  <c r="N4422" i="1" s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N4577" i="1" s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N4889" i="1" s="1"/>
  <c r="N4890" i="1" s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N5851" i="1" s="1"/>
  <c r="N5852" i="1" s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N5955" i="1" s="1"/>
  <c r="N5956" i="1" s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N6007" i="1" s="1"/>
  <c r="N6008" i="1" s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N6371" i="1" s="1"/>
  <c r="N6372" i="1" s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N6631" i="1" s="1"/>
  <c r="N6632" i="1" s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7779" i="1" s="1"/>
  <c r="N7780" i="1" s="1"/>
  <c r="N7781" i="1" s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N7853" i="1" s="1"/>
  <c r="N7854" i="1" s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061" i="1" s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N8139" i="1" s="1"/>
  <c r="N8140" i="1" s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N8165" i="1" s="1"/>
  <c r="N8166" i="1" s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N8217" i="1" s="1"/>
  <c r="N8218" i="1" s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8374" i="1" s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N9127" i="1" s="1"/>
  <c r="N9128" i="1" s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N9439" i="1" s="1"/>
  <c r="N9440" i="1" s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N9985" i="1" s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O5" i="1"/>
  <c r="O17" i="1"/>
  <c r="O29" i="1"/>
  <c r="O41" i="1"/>
  <c r="O53" i="1"/>
  <c r="O65" i="1"/>
  <c r="O77" i="1"/>
  <c r="O89" i="1"/>
  <c r="O101" i="1"/>
  <c r="O113" i="1"/>
  <c r="O125" i="1"/>
  <c r="O137" i="1"/>
  <c r="O149" i="1"/>
  <c r="O161" i="1"/>
  <c r="O173" i="1"/>
  <c r="O185" i="1"/>
  <c r="O197" i="1"/>
  <c r="O209" i="1"/>
  <c r="O221" i="1"/>
  <c r="O233" i="1"/>
  <c r="O245" i="1"/>
  <c r="O257" i="1"/>
  <c r="O269" i="1"/>
  <c r="O281" i="1"/>
  <c r="O293" i="1"/>
  <c r="O305" i="1"/>
  <c r="O317" i="1"/>
  <c r="O329" i="1"/>
  <c r="O341" i="1"/>
  <c r="O353" i="1"/>
  <c r="O365" i="1"/>
  <c r="O377" i="1"/>
  <c r="O389" i="1"/>
  <c r="O401" i="1"/>
  <c r="O413" i="1"/>
  <c r="O425" i="1"/>
  <c r="O437" i="1"/>
  <c r="O449" i="1"/>
  <c r="O461" i="1"/>
  <c r="O473" i="1"/>
  <c r="O485" i="1"/>
  <c r="O497" i="1"/>
  <c r="O509" i="1"/>
  <c r="O521" i="1"/>
  <c r="O533" i="1"/>
  <c r="O545" i="1"/>
  <c r="O557" i="1"/>
  <c r="O569" i="1"/>
  <c r="O581" i="1"/>
  <c r="O593" i="1"/>
  <c r="O605" i="1"/>
  <c r="O617" i="1"/>
  <c r="O629" i="1"/>
  <c r="O641" i="1"/>
  <c r="O653" i="1"/>
  <c r="O665" i="1"/>
  <c r="O677" i="1"/>
  <c r="O689" i="1"/>
  <c r="O701" i="1"/>
  <c r="O713" i="1"/>
  <c r="O725" i="1"/>
  <c r="O737" i="1"/>
  <c r="O749" i="1"/>
  <c r="O761" i="1"/>
  <c r="O773" i="1"/>
  <c r="O785" i="1"/>
  <c r="O797" i="1"/>
  <c r="O809" i="1"/>
  <c r="O821" i="1"/>
  <c r="O833" i="1"/>
  <c r="O845" i="1"/>
  <c r="O857" i="1"/>
  <c r="O869" i="1"/>
  <c r="O881" i="1"/>
  <c r="O893" i="1"/>
  <c r="O905" i="1"/>
  <c r="O917" i="1"/>
  <c r="O929" i="1"/>
  <c r="O941" i="1"/>
  <c r="O953" i="1"/>
  <c r="O965" i="1"/>
  <c r="O977" i="1"/>
  <c r="O989" i="1"/>
  <c r="O1001" i="1"/>
  <c r="O1013" i="1"/>
  <c r="O6" i="1"/>
  <c r="O18" i="1"/>
  <c r="O30" i="1"/>
  <c r="O42" i="1"/>
  <c r="O54" i="1"/>
  <c r="O66" i="1"/>
  <c r="O78" i="1"/>
  <c r="O90" i="1"/>
  <c r="O102" i="1"/>
  <c r="O114" i="1"/>
  <c r="O126" i="1"/>
  <c r="O138" i="1"/>
  <c r="O150" i="1"/>
  <c r="O162" i="1"/>
  <c r="O174" i="1"/>
  <c r="O186" i="1"/>
  <c r="O198" i="1"/>
  <c r="O210" i="1"/>
  <c r="O222" i="1"/>
  <c r="O234" i="1"/>
  <c r="O246" i="1"/>
  <c r="O258" i="1"/>
  <c r="O270" i="1"/>
  <c r="O282" i="1"/>
  <c r="O294" i="1"/>
  <c r="O306" i="1"/>
  <c r="O318" i="1"/>
  <c r="O330" i="1"/>
  <c r="O342" i="1"/>
  <c r="O354" i="1"/>
  <c r="O366" i="1"/>
  <c r="O378" i="1"/>
  <c r="O390" i="1"/>
  <c r="O402" i="1"/>
  <c r="O414" i="1"/>
  <c r="O426" i="1"/>
  <c r="O438" i="1"/>
  <c r="O450" i="1"/>
  <c r="O462" i="1"/>
  <c r="O474" i="1"/>
  <c r="O486" i="1"/>
  <c r="O498" i="1"/>
  <c r="O510" i="1"/>
  <c r="O522" i="1"/>
  <c r="O534" i="1"/>
  <c r="O546" i="1"/>
  <c r="O558" i="1"/>
  <c r="O570" i="1"/>
  <c r="O582" i="1"/>
  <c r="O594" i="1"/>
  <c r="O606" i="1"/>
  <c r="O618" i="1"/>
  <c r="O630" i="1"/>
  <c r="O642" i="1"/>
  <c r="O654" i="1"/>
  <c r="O666" i="1"/>
  <c r="O678" i="1"/>
  <c r="O690" i="1"/>
  <c r="O702" i="1"/>
  <c r="O714" i="1"/>
  <c r="O726" i="1"/>
  <c r="O738" i="1"/>
  <c r="O750" i="1"/>
  <c r="O762" i="1"/>
  <c r="O774" i="1"/>
  <c r="O786" i="1"/>
  <c r="O798" i="1"/>
  <c r="O810" i="1"/>
  <c r="O822" i="1"/>
  <c r="O834" i="1"/>
  <c r="O846" i="1"/>
  <c r="O858" i="1"/>
  <c r="O870" i="1"/>
  <c r="O882" i="1"/>
  <c r="O894" i="1"/>
  <c r="O906" i="1"/>
  <c r="O918" i="1"/>
  <c r="O930" i="1"/>
  <c r="O942" i="1"/>
  <c r="O954" i="1"/>
  <c r="O966" i="1"/>
  <c r="O978" i="1"/>
  <c r="O990" i="1"/>
  <c r="O1002" i="1"/>
  <c r="O1014" i="1"/>
  <c r="O1026" i="1"/>
  <c r="O1038" i="1"/>
  <c r="O1050" i="1"/>
  <c r="O1062" i="1"/>
  <c r="O1074" i="1"/>
  <c r="O1086" i="1"/>
  <c r="O1098" i="1"/>
  <c r="O1110" i="1"/>
  <c r="O1122" i="1"/>
  <c r="O1134" i="1"/>
  <c r="O1146" i="1"/>
  <c r="O1158" i="1"/>
  <c r="O1170" i="1"/>
  <c r="O1182" i="1"/>
  <c r="O1194" i="1"/>
  <c r="O1206" i="1"/>
  <c r="O7" i="1"/>
  <c r="O19" i="1"/>
  <c r="O31" i="1"/>
  <c r="O43" i="1"/>
  <c r="O55" i="1"/>
  <c r="O67" i="1"/>
  <c r="O79" i="1"/>
  <c r="O91" i="1"/>
  <c r="O103" i="1"/>
  <c r="O115" i="1"/>
  <c r="O127" i="1"/>
  <c r="O139" i="1"/>
  <c r="O151" i="1"/>
  <c r="O163" i="1"/>
  <c r="O175" i="1"/>
  <c r="O187" i="1"/>
  <c r="O199" i="1"/>
  <c r="O211" i="1"/>
  <c r="O223" i="1"/>
  <c r="O235" i="1"/>
  <c r="O247" i="1"/>
  <c r="O259" i="1"/>
  <c r="O271" i="1"/>
  <c r="O283" i="1"/>
  <c r="O295" i="1"/>
  <c r="O307" i="1"/>
  <c r="O319" i="1"/>
  <c r="O331" i="1"/>
  <c r="O343" i="1"/>
  <c r="O355" i="1"/>
  <c r="O367" i="1"/>
  <c r="O379" i="1"/>
  <c r="O391" i="1"/>
  <c r="O403" i="1"/>
  <c r="O415" i="1"/>
  <c r="O427" i="1"/>
  <c r="O439" i="1"/>
  <c r="O451" i="1"/>
  <c r="O463" i="1"/>
  <c r="O475" i="1"/>
  <c r="O487" i="1"/>
  <c r="O499" i="1"/>
  <c r="O511" i="1"/>
  <c r="O523" i="1"/>
  <c r="O535" i="1"/>
  <c r="O547" i="1"/>
  <c r="O559" i="1"/>
  <c r="O571" i="1"/>
  <c r="O583" i="1"/>
  <c r="O595" i="1"/>
  <c r="O607" i="1"/>
  <c r="O619" i="1"/>
  <c r="O631" i="1"/>
  <c r="O643" i="1"/>
  <c r="O655" i="1"/>
  <c r="O667" i="1"/>
  <c r="O679" i="1"/>
  <c r="O691" i="1"/>
  <c r="O703" i="1"/>
  <c r="O715" i="1"/>
  <c r="O727" i="1"/>
  <c r="O739" i="1"/>
  <c r="O751" i="1"/>
  <c r="O763" i="1"/>
  <c r="O775" i="1"/>
  <c r="O787" i="1"/>
  <c r="O799" i="1"/>
  <c r="O811" i="1"/>
  <c r="O823" i="1"/>
  <c r="O835" i="1"/>
  <c r="O847" i="1"/>
  <c r="O859" i="1"/>
  <c r="O871" i="1"/>
  <c r="O883" i="1"/>
  <c r="O895" i="1"/>
  <c r="O907" i="1"/>
  <c r="O919" i="1"/>
  <c r="O931" i="1"/>
  <c r="O943" i="1"/>
  <c r="O955" i="1"/>
  <c r="O967" i="1"/>
  <c r="O979" i="1"/>
  <c r="O991" i="1"/>
  <c r="O1003" i="1"/>
  <c r="O1015" i="1"/>
  <c r="O1027" i="1"/>
  <c r="O1039" i="1"/>
  <c r="O1051" i="1"/>
  <c r="O1063" i="1"/>
  <c r="O1075" i="1"/>
  <c r="O1087" i="1"/>
  <c r="O1099" i="1"/>
  <c r="O1111" i="1"/>
  <c r="O1123" i="1"/>
  <c r="O1135" i="1"/>
  <c r="O1147" i="1"/>
  <c r="O1159" i="1"/>
  <c r="O8" i="1"/>
  <c r="O23" i="1"/>
  <c r="O38" i="1"/>
  <c r="O56" i="1"/>
  <c r="O71" i="1"/>
  <c r="O86" i="1"/>
  <c r="O104" i="1"/>
  <c r="O119" i="1"/>
  <c r="O134" i="1"/>
  <c r="O152" i="1"/>
  <c r="O167" i="1"/>
  <c r="O182" i="1"/>
  <c r="O200" i="1"/>
  <c r="O215" i="1"/>
  <c r="O230" i="1"/>
  <c r="O248" i="1"/>
  <c r="O263" i="1"/>
  <c r="O278" i="1"/>
  <c r="O296" i="1"/>
  <c r="O311" i="1"/>
  <c r="O326" i="1"/>
  <c r="O344" i="1"/>
  <c r="O359" i="1"/>
  <c r="O374" i="1"/>
  <c r="O392" i="1"/>
  <c r="O407" i="1"/>
  <c r="O422" i="1"/>
  <c r="O440" i="1"/>
  <c r="O455" i="1"/>
  <c r="O470" i="1"/>
  <c r="O488" i="1"/>
  <c r="O503" i="1"/>
  <c r="O518" i="1"/>
  <c r="O536" i="1"/>
  <c r="O551" i="1"/>
  <c r="O566" i="1"/>
  <c r="O584" i="1"/>
  <c r="O599" i="1"/>
  <c r="O614" i="1"/>
  <c r="O632" i="1"/>
  <c r="O647" i="1"/>
  <c r="O662" i="1"/>
  <c r="O680" i="1"/>
  <c r="O695" i="1"/>
  <c r="O710" i="1"/>
  <c r="O728" i="1"/>
  <c r="O743" i="1"/>
  <c r="O758" i="1"/>
  <c r="O776" i="1"/>
  <c r="O791" i="1"/>
  <c r="O806" i="1"/>
  <c r="O824" i="1"/>
  <c r="O839" i="1"/>
  <c r="O854" i="1"/>
  <c r="O872" i="1"/>
  <c r="O887" i="1"/>
  <c r="O902" i="1"/>
  <c r="O920" i="1"/>
  <c r="O935" i="1"/>
  <c r="O950" i="1"/>
  <c r="O968" i="1"/>
  <c r="O983" i="1"/>
  <c r="O998" i="1"/>
  <c r="O1016" i="1"/>
  <c r="O1030" i="1"/>
  <c r="O1044" i="1"/>
  <c r="O1058" i="1"/>
  <c r="O1072" i="1"/>
  <c r="O1088" i="1"/>
  <c r="O1102" i="1"/>
  <c r="O1116" i="1"/>
  <c r="O1130" i="1"/>
  <c r="O1144" i="1"/>
  <c r="O1160" i="1"/>
  <c r="O1173" i="1"/>
  <c r="O1186" i="1"/>
  <c r="O1199" i="1"/>
  <c r="O1212" i="1"/>
  <c r="O1224" i="1"/>
  <c r="O1236" i="1"/>
  <c r="O1248" i="1"/>
  <c r="O1260" i="1"/>
  <c r="O1272" i="1"/>
  <c r="O1284" i="1"/>
  <c r="O1296" i="1"/>
  <c r="O1308" i="1"/>
  <c r="O1320" i="1"/>
  <c r="O1332" i="1"/>
  <c r="O1344" i="1"/>
  <c r="O1356" i="1"/>
  <c r="O1368" i="1"/>
  <c r="O1380" i="1"/>
  <c r="O1392" i="1"/>
  <c r="O1404" i="1"/>
  <c r="O1416" i="1"/>
  <c r="O1428" i="1"/>
  <c r="O1440" i="1"/>
  <c r="O1452" i="1"/>
  <c r="O1464" i="1"/>
  <c r="O1476" i="1"/>
  <c r="O1488" i="1"/>
  <c r="O1500" i="1"/>
  <c r="O1512" i="1"/>
  <c r="O1524" i="1"/>
  <c r="O1536" i="1"/>
  <c r="O1548" i="1"/>
  <c r="O1560" i="1"/>
  <c r="O1572" i="1"/>
  <c r="O1584" i="1"/>
  <c r="O1596" i="1"/>
  <c r="O1608" i="1"/>
  <c r="O1620" i="1"/>
  <c r="O1632" i="1"/>
  <c r="O1644" i="1"/>
  <c r="O1656" i="1"/>
  <c r="O1668" i="1"/>
  <c r="O1680" i="1"/>
  <c r="O1692" i="1"/>
  <c r="O1704" i="1"/>
  <c r="O1716" i="1"/>
  <c r="O1728" i="1"/>
  <c r="O1740" i="1"/>
  <c r="O1752" i="1"/>
  <c r="O1764" i="1"/>
  <c r="O1776" i="1"/>
  <c r="O1788" i="1"/>
  <c r="O1800" i="1"/>
  <c r="O1812" i="1"/>
  <c r="O1824" i="1"/>
  <c r="O1836" i="1"/>
  <c r="O1848" i="1"/>
  <c r="O1860" i="1"/>
  <c r="O1872" i="1"/>
  <c r="O1884" i="1"/>
  <c r="O1896" i="1"/>
  <c r="O1908" i="1"/>
  <c r="O1920" i="1"/>
  <c r="O1932" i="1"/>
  <c r="O1944" i="1"/>
  <c r="O1956" i="1"/>
  <c r="O1968" i="1"/>
  <c r="O1980" i="1"/>
  <c r="O1992" i="1"/>
  <c r="O2004" i="1"/>
  <c r="O2016" i="1"/>
  <c r="O2028" i="1"/>
  <c r="O2040" i="1"/>
  <c r="O2052" i="1"/>
  <c r="O2064" i="1"/>
  <c r="O2076" i="1"/>
  <c r="O2088" i="1"/>
  <c r="O2100" i="1"/>
  <c r="O2112" i="1"/>
  <c r="O2124" i="1"/>
  <c r="O2136" i="1"/>
  <c r="O2148" i="1"/>
  <c r="O2160" i="1"/>
  <c r="O2172" i="1"/>
  <c r="O2184" i="1"/>
  <c r="O2196" i="1"/>
  <c r="O2208" i="1"/>
  <c r="O2220" i="1"/>
  <c r="O2232" i="1"/>
  <c r="O2244" i="1"/>
  <c r="O2256" i="1"/>
  <c r="O2268" i="1"/>
  <c r="O2280" i="1"/>
  <c r="O2292" i="1"/>
  <c r="O2304" i="1"/>
  <c r="O2316" i="1"/>
  <c r="O9" i="1"/>
  <c r="O24" i="1"/>
  <c r="O39" i="1"/>
  <c r="O57" i="1"/>
  <c r="O72" i="1"/>
  <c r="O87" i="1"/>
  <c r="O105" i="1"/>
  <c r="O120" i="1"/>
  <c r="O135" i="1"/>
  <c r="O153" i="1"/>
  <c r="O168" i="1"/>
  <c r="O183" i="1"/>
  <c r="O201" i="1"/>
  <c r="O216" i="1"/>
  <c r="O231" i="1"/>
  <c r="O249" i="1"/>
  <c r="O264" i="1"/>
  <c r="O279" i="1"/>
  <c r="O297" i="1"/>
  <c r="O312" i="1"/>
  <c r="O327" i="1"/>
  <c r="O345" i="1"/>
  <c r="O360" i="1"/>
  <c r="O375" i="1"/>
  <c r="O393" i="1"/>
  <c r="O408" i="1"/>
  <c r="O423" i="1"/>
  <c r="O441" i="1"/>
  <c r="O456" i="1"/>
  <c r="O471" i="1"/>
  <c r="O489" i="1"/>
  <c r="O504" i="1"/>
  <c r="O519" i="1"/>
  <c r="O537" i="1"/>
  <c r="O552" i="1"/>
  <c r="O567" i="1"/>
  <c r="O585" i="1"/>
  <c r="O600" i="1"/>
  <c r="O615" i="1"/>
  <c r="O633" i="1"/>
  <c r="O648" i="1"/>
  <c r="O663" i="1"/>
  <c r="O681" i="1"/>
  <c r="O696" i="1"/>
  <c r="O711" i="1"/>
  <c r="O729" i="1"/>
  <c r="O744" i="1"/>
  <c r="O759" i="1"/>
  <c r="O777" i="1"/>
  <c r="O792" i="1"/>
  <c r="O807" i="1"/>
  <c r="O825" i="1"/>
  <c r="O840" i="1"/>
  <c r="O855" i="1"/>
  <c r="O873" i="1"/>
  <c r="O888" i="1"/>
  <c r="O903" i="1"/>
  <c r="O921" i="1"/>
  <c r="O936" i="1"/>
  <c r="O951" i="1"/>
  <c r="O969" i="1"/>
  <c r="O984" i="1"/>
  <c r="O999" i="1"/>
  <c r="O1017" i="1"/>
  <c r="O1031" i="1"/>
  <c r="O1045" i="1"/>
  <c r="O1059" i="1"/>
  <c r="O1073" i="1"/>
  <c r="O1089" i="1"/>
  <c r="O1103" i="1"/>
  <c r="O1117" i="1"/>
  <c r="O1131" i="1"/>
  <c r="O1145" i="1"/>
  <c r="O1161" i="1"/>
  <c r="O1174" i="1"/>
  <c r="O1187" i="1"/>
  <c r="O1200" i="1"/>
  <c r="O1213" i="1"/>
  <c r="O1225" i="1"/>
  <c r="O1237" i="1"/>
  <c r="O1249" i="1"/>
  <c r="O1261" i="1"/>
  <c r="O1273" i="1"/>
  <c r="O1285" i="1"/>
  <c r="O1297" i="1"/>
  <c r="O1309" i="1"/>
  <c r="O1321" i="1"/>
  <c r="O1333" i="1"/>
  <c r="O1345" i="1"/>
  <c r="O1357" i="1"/>
  <c r="O1369" i="1"/>
  <c r="O1381" i="1"/>
  <c r="O1393" i="1"/>
  <c r="O1405" i="1"/>
  <c r="O1417" i="1"/>
  <c r="O1429" i="1"/>
  <c r="O1441" i="1"/>
  <c r="O1453" i="1"/>
  <c r="O1465" i="1"/>
  <c r="O1477" i="1"/>
  <c r="O1489" i="1"/>
  <c r="O1501" i="1"/>
  <c r="O1513" i="1"/>
  <c r="O1525" i="1"/>
  <c r="O1537" i="1"/>
  <c r="O1549" i="1"/>
  <c r="O1561" i="1"/>
  <c r="O1573" i="1"/>
  <c r="O1585" i="1"/>
  <c r="O1597" i="1"/>
  <c r="O1609" i="1"/>
  <c r="O1621" i="1"/>
  <c r="O1633" i="1"/>
  <c r="O1645" i="1"/>
  <c r="O1657" i="1"/>
  <c r="O1669" i="1"/>
  <c r="O1681" i="1"/>
  <c r="O1693" i="1"/>
  <c r="O1705" i="1"/>
  <c r="O1717" i="1"/>
  <c r="O1729" i="1"/>
  <c r="O1741" i="1"/>
  <c r="O1753" i="1"/>
  <c r="O1765" i="1"/>
  <c r="O1777" i="1"/>
  <c r="O1789" i="1"/>
  <c r="O1801" i="1"/>
  <c r="O1813" i="1"/>
  <c r="O1825" i="1"/>
  <c r="O1837" i="1"/>
  <c r="O1849" i="1"/>
  <c r="O1861" i="1"/>
  <c r="O1873" i="1"/>
  <c r="O1885" i="1"/>
  <c r="O1897" i="1"/>
  <c r="O1909" i="1"/>
  <c r="O1921" i="1"/>
  <c r="O1933" i="1"/>
  <c r="O1945" i="1"/>
  <c r="O1957" i="1"/>
  <c r="O1969" i="1"/>
  <c r="O1981" i="1"/>
  <c r="O1993" i="1"/>
  <c r="O2005" i="1"/>
  <c r="O2017" i="1"/>
  <c r="O2029" i="1"/>
  <c r="O2041" i="1"/>
  <c r="O2053" i="1"/>
  <c r="O2065" i="1"/>
  <c r="O2077" i="1"/>
  <c r="O2089" i="1"/>
  <c r="O2101" i="1"/>
  <c r="O2113" i="1"/>
  <c r="O2125" i="1"/>
  <c r="O2137" i="1"/>
  <c r="O2149" i="1"/>
  <c r="O2161" i="1"/>
  <c r="O2173" i="1"/>
  <c r="O2185" i="1"/>
  <c r="O2197" i="1"/>
  <c r="O2209" i="1"/>
  <c r="O2221" i="1"/>
  <c r="O2233" i="1"/>
  <c r="O10" i="1"/>
  <c r="O25" i="1"/>
  <c r="O40" i="1"/>
  <c r="O58" i="1"/>
  <c r="O73" i="1"/>
  <c r="O88" i="1"/>
  <c r="O106" i="1"/>
  <c r="O121" i="1"/>
  <c r="O136" i="1"/>
  <c r="O154" i="1"/>
  <c r="O169" i="1"/>
  <c r="O184" i="1"/>
  <c r="O202" i="1"/>
  <c r="O217" i="1"/>
  <c r="O232" i="1"/>
  <c r="O250" i="1"/>
  <c r="O265" i="1"/>
  <c r="O280" i="1"/>
  <c r="O298" i="1"/>
  <c r="O313" i="1"/>
  <c r="O328" i="1"/>
  <c r="O346" i="1"/>
  <c r="O361" i="1"/>
  <c r="O376" i="1"/>
  <c r="O394" i="1"/>
  <c r="O409" i="1"/>
  <c r="O424" i="1"/>
  <c r="O442" i="1"/>
  <c r="O457" i="1"/>
  <c r="O472" i="1"/>
  <c r="O490" i="1"/>
  <c r="O505" i="1"/>
  <c r="O520" i="1"/>
  <c r="O538" i="1"/>
  <c r="O553" i="1"/>
  <c r="O568" i="1"/>
  <c r="O586" i="1"/>
  <c r="O601" i="1"/>
  <c r="O616" i="1"/>
  <c r="O634" i="1"/>
  <c r="O649" i="1"/>
  <c r="O664" i="1"/>
  <c r="O682" i="1"/>
  <c r="O697" i="1"/>
  <c r="O712" i="1"/>
  <c r="O730" i="1"/>
  <c r="O745" i="1"/>
  <c r="O760" i="1"/>
  <c r="O778" i="1"/>
  <c r="O793" i="1"/>
  <c r="O808" i="1"/>
  <c r="O826" i="1"/>
  <c r="O841" i="1"/>
  <c r="O856" i="1"/>
  <c r="O874" i="1"/>
  <c r="O889" i="1"/>
  <c r="O904" i="1"/>
  <c r="O922" i="1"/>
  <c r="O937" i="1"/>
  <c r="O952" i="1"/>
  <c r="O970" i="1"/>
  <c r="O985" i="1"/>
  <c r="O1000" i="1"/>
  <c r="O1018" i="1"/>
  <c r="O1032" i="1"/>
  <c r="O1046" i="1"/>
  <c r="O1060" i="1"/>
  <c r="O1076" i="1"/>
  <c r="O1090" i="1"/>
  <c r="O1104" i="1"/>
  <c r="O1118" i="1"/>
  <c r="O1132" i="1"/>
  <c r="O1148" i="1"/>
  <c r="O1162" i="1"/>
  <c r="O1175" i="1"/>
  <c r="O1188" i="1"/>
  <c r="O1201" i="1"/>
  <c r="O1214" i="1"/>
  <c r="O1226" i="1"/>
  <c r="O1238" i="1"/>
  <c r="O1250" i="1"/>
  <c r="O1262" i="1"/>
  <c r="O1274" i="1"/>
  <c r="O1286" i="1"/>
  <c r="O1298" i="1"/>
  <c r="O1310" i="1"/>
  <c r="O1322" i="1"/>
  <c r="O1334" i="1"/>
  <c r="O1346" i="1"/>
  <c r="O1358" i="1"/>
  <c r="O1370" i="1"/>
  <c r="O1382" i="1"/>
  <c r="O1394" i="1"/>
  <c r="O1406" i="1"/>
  <c r="O1418" i="1"/>
  <c r="O1430" i="1"/>
  <c r="O1442" i="1"/>
  <c r="O1454" i="1"/>
  <c r="O1466" i="1"/>
  <c r="O1478" i="1"/>
  <c r="O1490" i="1"/>
  <c r="O1502" i="1"/>
  <c r="O1514" i="1"/>
  <c r="O1526" i="1"/>
  <c r="O1538" i="1"/>
  <c r="O1550" i="1"/>
  <c r="O1562" i="1"/>
  <c r="O1574" i="1"/>
  <c r="O1586" i="1"/>
  <c r="O1598" i="1"/>
  <c r="O1610" i="1"/>
  <c r="O1622" i="1"/>
  <c r="O1634" i="1"/>
  <c r="O1646" i="1"/>
  <c r="O1658" i="1"/>
  <c r="O1670" i="1"/>
  <c r="O1682" i="1"/>
  <c r="O1694" i="1"/>
  <c r="O1706" i="1"/>
  <c r="O1718" i="1"/>
  <c r="O1730" i="1"/>
  <c r="O1742" i="1"/>
  <c r="O1754" i="1"/>
  <c r="O1766" i="1"/>
  <c r="O1778" i="1"/>
  <c r="O1790" i="1"/>
  <c r="O1802" i="1"/>
  <c r="O1814" i="1"/>
  <c r="O1826" i="1"/>
  <c r="O1838" i="1"/>
  <c r="O1850" i="1"/>
  <c r="O1862" i="1"/>
  <c r="O1874" i="1"/>
  <c r="O1886" i="1"/>
  <c r="O1898" i="1"/>
  <c r="O1910" i="1"/>
  <c r="O1922" i="1"/>
  <c r="O1934" i="1"/>
  <c r="O1946" i="1"/>
  <c r="O1958" i="1"/>
  <c r="O1970" i="1"/>
  <c r="O1982" i="1"/>
  <c r="O1994" i="1"/>
  <c r="O2006" i="1"/>
  <c r="O2018" i="1"/>
  <c r="O2030" i="1"/>
  <c r="O2042" i="1"/>
  <c r="O2054" i="1"/>
  <c r="O2066" i="1"/>
  <c r="O2078" i="1"/>
  <c r="O2090" i="1"/>
  <c r="O2102" i="1"/>
  <c r="O2114" i="1"/>
  <c r="O2126" i="1"/>
  <c r="O2138" i="1"/>
  <c r="O2150" i="1"/>
  <c r="O2162" i="1"/>
  <c r="O2174" i="1"/>
  <c r="O2186" i="1"/>
  <c r="O2198" i="1"/>
  <c r="O2210" i="1"/>
  <c r="O2222" i="1"/>
  <c r="O2234" i="1"/>
  <c r="O2246" i="1"/>
  <c r="O2258" i="1"/>
  <c r="O2270" i="1"/>
  <c r="O2282" i="1"/>
  <c r="O2294" i="1"/>
  <c r="O2306" i="1"/>
  <c r="O2318" i="1"/>
  <c r="O11" i="1"/>
  <c r="O32" i="1"/>
  <c r="O50" i="1"/>
  <c r="O74" i="1"/>
  <c r="O95" i="1"/>
  <c r="O116" i="1"/>
  <c r="O140" i="1"/>
  <c r="O158" i="1"/>
  <c r="O179" i="1"/>
  <c r="O203" i="1"/>
  <c r="O224" i="1"/>
  <c r="O242" i="1"/>
  <c r="O266" i="1"/>
  <c r="O287" i="1"/>
  <c r="O308" i="1"/>
  <c r="O332" i="1"/>
  <c r="O350" i="1"/>
  <c r="O371" i="1"/>
  <c r="O395" i="1"/>
  <c r="O416" i="1"/>
  <c r="O434" i="1"/>
  <c r="O458" i="1"/>
  <c r="O479" i="1"/>
  <c r="O500" i="1"/>
  <c r="O524" i="1"/>
  <c r="O542" i="1"/>
  <c r="O563" i="1"/>
  <c r="O587" i="1"/>
  <c r="O608" i="1"/>
  <c r="O626" i="1"/>
  <c r="O650" i="1"/>
  <c r="O671" i="1"/>
  <c r="O692" i="1"/>
  <c r="O716" i="1"/>
  <c r="O734" i="1"/>
  <c r="O755" i="1"/>
  <c r="O779" i="1"/>
  <c r="O800" i="1"/>
  <c r="O818" i="1"/>
  <c r="O842" i="1"/>
  <c r="O863" i="1"/>
  <c r="O884" i="1"/>
  <c r="O908" i="1"/>
  <c r="O926" i="1"/>
  <c r="O947" i="1"/>
  <c r="O971" i="1"/>
  <c r="O992" i="1"/>
  <c r="O1010" i="1"/>
  <c r="O1033" i="1"/>
  <c r="O1052" i="1"/>
  <c r="O1069" i="1"/>
  <c r="O1091" i="1"/>
  <c r="O1108" i="1"/>
  <c r="O1127" i="1"/>
  <c r="O1149" i="1"/>
  <c r="O1166" i="1"/>
  <c r="O1183" i="1"/>
  <c r="O1202" i="1"/>
  <c r="O1218" i="1"/>
  <c r="O1233" i="1"/>
  <c r="O1251" i="1"/>
  <c r="O1266" i="1"/>
  <c r="O1281" i="1"/>
  <c r="O1299" i="1"/>
  <c r="O1314" i="1"/>
  <c r="O1329" i="1"/>
  <c r="O1347" i="1"/>
  <c r="O1362" i="1"/>
  <c r="O1377" i="1"/>
  <c r="O1395" i="1"/>
  <c r="O1410" i="1"/>
  <c r="O1425" i="1"/>
  <c r="O1443" i="1"/>
  <c r="O1458" i="1"/>
  <c r="O1473" i="1"/>
  <c r="O1491" i="1"/>
  <c r="O1506" i="1"/>
  <c r="O1521" i="1"/>
  <c r="O1539" i="1"/>
  <c r="O1554" i="1"/>
  <c r="O1569" i="1"/>
  <c r="O1587" i="1"/>
  <c r="O1602" i="1"/>
  <c r="O1617" i="1"/>
  <c r="O1635" i="1"/>
  <c r="O1650" i="1"/>
  <c r="O1665" i="1"/>
  <c r="O1683" i="1"/>
  <c r="O1698" i="1"/>
  <c r="O1713" i="1"/>
  <c r="O1731" i="1"/>
  <c r="O1746" i="1"/>
  <c r="O1761" i="1"/>
  <c r="O1779" i="1"/>
  <c r="O1794" i="1"/>
  <c r="O1809" i="1"/>
  <c r="O1827" i="1"/>
  <c r="O1842" i="1"/>
  <c r="O1857" i="1"/>
  <c r="O1875" i="1"/>
  <c r="O1890" i="1"/>
  <c r="O1905" i="1"/>
  <c r="O1923" i="1"/>
  <c r="O1938" i="1"/>
  <c r="O1953" i="1"/>
  <c r="O1971" i="1"/>
  <c r="O1986" i="1"/>
  <c r="O2001" i="1"/>
  <c r="O2019" i="1"/>
  <c r="O2034" i="1"/>
  <c r="O2049" i="1"/>
  <c r="O2067" i="1"/>
  <c r="O2082" i="1"/>
  <c r="O2097" i="1"/>
  <c r="O2115" i="1"/>
  <c r="O2130" i="1"/>
  <c r="O2145" i="1"/>
  <c r="O2163" i="1"/>
  <c r="O2178" i="1"/>
  <c r="O2193" i="1"/>
  <c r="O2211" i="1"/>
  <c r="O2226" i="1"/>
  <c r="O2241" i="1"/>
  <c r="O2255" i="1"/>
  <c r="O2271" i="1"/>
  <c r="O2285" i="1"/>
  <c r="O2299" i="1"/>
  <c r="O2313" i="1"/>
  <c r="O2327" i="1"/>
  <c r="O2339" i="1"/>
  <c r="O2351" i="1"/>
  <c r="O2363" i="1"/>
  <c r="O2375" i="1"/>
  <c r="O2387" i="1"/>
  <c r="O2399" i="1"/>
  <c r="O2411" i="1"/>
  <c r="O2423" i="1"/>
  <c r="O2435" i="1"/>
  <c r="O2447" i="1"/>
  <c r="O2459" i="1"/>
  <c r="O2471" i="1"/>
  <c r="O2483" i="1"/>
  <c r="O2495" i="1"/>
  <c r="O2507" i="1"/>
  <c r="O2519" i="1"/>
  <c r="O2531" i="1"/>
  <c r="O2543" i="1"/>
  <c r="O2555" i="1"/>
  <c r="O2567" i="1"/>
  <c r="O2579" i="1"/>
  <c r="O2591" i="1"/>
  <c r="O2603" i="1"/>
  <c r="O2615" i="1"/>
  <c r="O2627" i="1"/>
  <c r="O2639" i="1"/>
  <c r="O2651" i="1"/>
  <c r="O2663" i="1"/>
  <c r="O2675" i="1"/>
  <c r="O2687" i="1"/>
  <c r="O2699" i="1"/>
  <c r="O2711" i="1"/>
  <c r="O2723" i="1"/>
  <c r="O2735" i="1"/>
  <c r="O2747" i="1"/>
  <c r="O2759" i="1"/>
  <c r="O2771" i="1"/>
  <c r="O2783" i="1"/>
  <c r="O2795" i="1"/>
  <c r="O2807" i="1"/>
  <c r="O2819" i="1"/>
  <c r="O2831" i="1"/>
  <c r="O2843" i="1"/>
  <c r="O2855" i="1"/>
  <c r="O2867" i="1"/>
  <c r="O2879" i="1"/>
  <c r="O2891" i="1"/>
  <c r="O2903" i="1"/>
  <c r="O2915" i="1"/>
  <c r="O2927" i="1"/>
  <c r="O2939" i="1"/>
  <c r="O2951" i="1"/>
  <c r="O2963" i="1"/>
  <c r="O12" i="1"/>
  <c r="O33" i="1"/>
  <c r="O51" i="1"/>
  <c r="O75" i="1"/>
  <c r="O96" i="1"/>
  <c r="O117" i="1"/>
  <c r="O141" i="1"/>
  <c r="O159" i="1"/>
  <c r="O180" i="1"/>
  <c r="O204" i="1"/>
  <c r="O225" i="1"/>
  <c r="O243" i="1"/>
  <c r="O267" i="1"/>
  <c r="O288" i="1"/>
  <c r="O309" i="1"/>
  <c r="O333" i="1"/>
  <c r="O351" i="1"/>
  <c r="O372" i="1"/>
  <c r="O396" i="1"/>
  <c r="O417" i="1"/>
  <c r="O435" i="1"/>
  <c r="O459" i="1"/>
  <c r="O480" i="1"/>
  <c r="O501" i="1"/>
  <c r="O525" i="1"/>
  <c r="O543" i="1"/>
  <c r="O564" i="1"/>
  <c r="O588" i="1"/>
  <c r="O609" i="1"/>
  <c r="O627" i="1"/>
  <c r="O651" i="1"/>
  <c r="O672" i="1"/>
  <c r="O693" i="1"/>
  <c r="O717" i="1"/>
  <c r="O735" i="1"/>
  <c r="O756" i="1"/>
  <c r="O780" i="1"/>
  <c r="O801" i="1"/>
  <c r="O819" i="1"/>
  <c r="O843" i="1"/>
  <c r="O864" i="1"/>
  <c r="O885" i="1"/>
  <c r="O909" i="1"/>
  <c r="O927" i="1"/>
  <c r="O948" i="1"/>
  <c r="O972" i="1"/>
  <c r="O993" i="1"/>
  <c r="O1011" i="1"/>
  <c r="O1034" i="1"/>
  <c r="O1053" i="1"/>
  <c r="O1070" i="1"/>
  <c r="O1092" i="1"/>
  <c r="O1109" i="1"/>
  <c r="O1128" i="1"/>
  <c r="O1150" i="1"/>
  <c r="O1167" i="1"/>
  <c r="O1184" i="1"/>
  <c r="O1203" i="1"/>
  <c r="O1219" i="1"/>
  <c r="O1234" i="1"/>
  <c r="O1252" i="1"/>
  <c r="O1267" i="1"/>
  <c r="O1282" i="1"/>
  <c r="O1300" i="1"/>
  <c r="O1315" i="1"/>
  <c r="O1330" i="1"/>
  <c r="O1348" i="1"/>
  <c r="O1363" i="1"/>
  <c r="O1378" i="1"/>
  <c r="O1396" i="1"/>
  <c r="O1411" i="1"/>
  <c r="O1426" i="1"/>
  <c r="O1444" i="1"/>
  <c r="O1459" i="1"/>
  <c r="O1474" i="1"/>
  <c r="O1492" i="1"/>
  <c r="O1507" i="1"/>
  <c r="O1522" i="1"/>
  <c r="O1540" i="1"/>
  <c r="O1555" i="1"/>
  <c r="O1570" i="1"/>
  <c r="O1588" i="1"/>
  <c r="O1603" i="1"/>
  <c r="O1618" i="1"/>
  <c r="O1636" i="1"/>
  <c r="O1651" i="1"/>
  <c r="O1666" i="1"/>
  <c r="O1684" i="1"/>
  <c r="O1699" i="1"/>
  <c r="O1714" i="1"/>
  <c r="O1732" i="1"/>
  <c r="O1747" i="1"/>
  <c r="O1762" i="1"/>
  <c r="O1780" i="1"/>
  <c r="O1795" i="1"/>
  <c r="O1810" i="1"/>
  <c r="O1828" i="1"/>
  <c r="O1843" i="1"/>
  <c r="O1858" i="1"/>
  <c r="O1876" i="1"/>
  <c r="O1891" i="1"/>
  <c r="O1906" i="1"/>
  <c r="O1924" i="1"/>
  <c r="O1939" i="1"/>
  <c r="O1954" i="1"/>
  <c r="O1972" i="1"/>
  <c r="O1987" i="1"/>
  <c r="O2002" i="1"/>
  <c r="O2020" i="1"/>
  <c r="O2035" i="1"/>
  <c r="O2050" i="1"/>
  <c r="O2068" i="1"/>
  <c r="O2083" i="1"/>
  <c r="O2098" i="1"/>
  <c r="O2116" i="1"/>
  <c r="O2131" i="1"/>
  <c r="O2146" i="1"/>
  <c r="O2164" i="1"/>
  <c r="O2179" i="1"/>
  <c r="O2194" i="1"/>
  <c r="O2212" i="1"/>
  <c r="O2227" i="1"/>
  <c r="O2242" i="1"/>
  <c r="O2257" i="1"/>
  <c r="O2272" i="1"/>
  <c r="O2286" i="1"/>
  <c r="O2300" i="1"/>
  <c r="O2314" i="1"/>
  <c r="O2328" i="1"/>
  <c r="O2340" i="1"/>
  <c r="O2352" i="1"/>
  <c r="O2364" i="1"/>
  <c r="O2376" i="1"/>
  <c r="O2388" i="1"/>
  <c r="O2400" i="1"/>
  <c r="O2412" i="1"/>
  <c r="O2424" i="1"/>
  <c r="O2436" i="1"/>
  <c r="O2448" i="1"/>
  <c r="O2460" i="1"/>
  <c r="O2472" i="1"/>
  <c r="O2484" i="1"/>
  <c r="O2496" i="1"/>
  <c r="O2508" i="1"/>
  <c r="O2520" i="1"/>
  <c r="O2532" i="1"/>
  <c r="O2544" i="1"/>
  <c r="O2556" i="1"/>
  <c r="O2568" i="1"/>
  <c r="O2580" i="1"/>
  <c r="O2592" i="1"/>
  <c r="O2604" i="1"/>
  <c r="O2616" i="1"/>
  <c r="O2628" i="1"/>
  <c r="O2640" i="1"/>
  <c r="O2652" i="1"/>
  <c r="O2664" i="1"/>
  <c r="O2676" i="1"/>
  <c r="O2688" i="1"/>
  <c r="O2700" i="1"/>
  <c r="O2712" i="1"/>
  <c r="O2724" i="1"/>
  <c r="O2736" i="1"/>
  <c r="O2748" i="1"/>
  <c r="O2760" i="1"/>
  <c r="O2772" i="1"/>
  <c r="O2784" i="1"/>
  <c r="O2796" i="1"/>
  <c r="O2808" i="1"/>
  <c r="O2820" i="1"/>
  <c r="O13" i="1"/>
  <c r="O34" i="1"/>
  <c r="O52" i="1"/>
  <c r="O76" i="1"/>
  <c r="O97" i="1"/>
  <c r="O118" i="1"/>
  <c r="O142" i="1"/>
  <c r="O160" i="1"/>
  <c r="O181" i="1"/>
  <c r="O205" i="1"/>
  <c r="O226" i="1"/>
  <c r="O244" i="1"/>
  <c r="O268" i="1"/>
  <c r="O289" i="1"/>
  <c r="O310" i="1"/>
  <c r="O334" i="1"/>
  <c r="O352" i="1"/>
  <c r="O373" i="1"/>
  <c r="O397" i="1"/>
  <c r="O418" i="1"/>
  <c r="O436" i="1"/>
  <c r="O460" i="1"/>
  <c r="O481" i="1"/>
  <c r="O502" i="1"/>
  <c r="O526" i="1"/>
  <c r="O544" i="1"/>
  <c r="O565" i="1"/>
  <c r="O589" i="1"/>
  <c r="O610" i="1"/>
  <c r="O628" i="1"/>
  <c r="O652" i="1"/>
  <c r="O673" i="1"/>
  <c r="O694" i="1"/>
  <c r="O718" i="1"/>
  <c r="O736" i="1"/>
  <c r="O757" i="1"/>
  <c r="O781" i="1"/>
  <c r="O802" i="1"/>
  <c r="O820" i="1"/>
  <c r="O844" i="1"/>
  <c r="O865" i="1"/>
  <c r="O886" i="1"/>
  <c r="O910" i="1"/>
  <c r="O928" i="1"/>
  <c r="O949" i="1"/>
  <c r="O973" i="1"/>
  <c r="O994" i="1"/>
  <c r="O1012" i="1"/>
  <c r="O1035" i="1"/>
  <c r="O1054" i="1"/>
  <c r="O1071" i="1"/>
  <c r="O1093" i="1"/>
  <c r="O1112" i="1"/>
  <c r="O1129" i="1"/>
  <c r="O1151" i="1"/>
  <c r="O1168" i="1"/>
  <c r="O1185" i="1"/>
  <c r="O1204" i="1"/>
  <c r="O1220" i="1"/>
  <c r="O1235" i="1"/>
  <c r="O1253" i="1"/>
  <c r="O1268" i="1"/>
  <c r="O1283" i="1"/>
  <c r="O1301" i="1"/>
  <c r="O1316" i="1"/>
  <c r="O1331" i="1"/>
  <c r="O1349" i="1"/>
  <c r="O1364" i="1"/>
  <c r="O1379" i="1"/>
  <c r="O1397" i="1"/>
  <c r="O1412" i="1"/>
  <c r="O1427" i="1"/>
  <c r="O1445" i="1"/>
  <c r="O1460" i="1"/>
  <c r="O1475" i="1"/>
  <c r="O1493" i="1"/>
  <c r="O1508" i="1"/>
  <c r="O1523" i="1"/>
  <c r="O1541" i="1"/>
  <c r="O1556" i="1"/>
  <c r="O1571" i="1"/>
  <c r="O1589" i="1"/>
  <c r="O1604" i="1"/>
  <c r="O1619" i="1"/>
  <c r="O1637" i="1"/>
  <c r="O1652" i="1"/>
  <c r="O1667" i="1"/>
  <c r="O1685" i="1"/>
  <c r="O1700" i="1"/>
  <c r="O1715" i="1"/>
  <c r="O1733" i="1"/>
  <c r="O1748" i="1"/>
  <c r="O1763" i="1"/>
  <c r="O1781" i="1"/>
  <c r="O1796" i="1"/>
  <c r="O1811" i="1"/>
  <c r="O1829" i="1"/>
  <c r="O1844" i="1"/>
  <c r="O1859" i="1"/>
  <c r="O1877" i="1"/>
  <c r="O1892" i="1"/>
  <c r="O1907" i="1"/>
  <c r="O1925" i="1"/>
  <c r="O1940" i="1"/>
  <c r="O1955" i="1"/>
  <c r="O1973" i="1"/>
  <c r="O1988" i="1"/>
  <c r="O2003" i="1"/>
  <c r="O2021" i="1"/>
  <c r="O2036" i="1"/>
  <c r="O2051" i="1"/>
  <c r="O2069" i="1"/>
  <c r="O2084" i="1"/>
  <c r="O2099" i="1"/>
  <c r="O2117" i="1"/>
  <c r="O2132" i="1"/>
  <c r="O2147" i="1"/>
  <c r="O2165" i="1"/>
  <c r="O2180" i="1"/>
  <c r="O2195" i="1"/>
  <c r="O2213" i="1"/>
  <c r="O2228" i="1"/>
  <c r="O2243" i="1"/>
  <c r="O2259" i="1"/>
  <c r="O2273" i="1"/>
  <c r="O2287" i="1"/>
  <c r="O2301" i="1"/>
  <c r="O2315" i="1"/>
  <c r="O2329" i="1"/>
  <c r="O2341" i="1"/>
  <c r="O2353" i="1"/>
  <c r="O2365" i="1"/>
  <c r="O2377" i="1"/>
  <c r="O2389" i="1"/>
  <c r="O2401" i="1"/>
  <c r="O2413" i="1"/>
  <c r="O2425" i="1"/>
  <c r="O2437" i="1"/>
  <c r="O2449" i="1"/>
  <c r="O2461" i="1"/>
  <c r="O2473" i="1"/>
  <c r="O2485" i="1"/>
  <c r="O2497" i="1"/>
  <c r="O2509" i="1"/>
  <c r="O2521" i="1"/>
  <c r="O2533" i="1"/>
  <c r="O2545" i="1"/>
  <c r="O2557" i="1"/>
  <c r="O2569" i="1"/>
  <c r="O2581" i="1"/>
  <c r="O2593" i="1"/>
  <c r="O2605" i="1"/>
  <c r="O2617" i="1"/>
  <c r="O2629" i="1"/>
  <c r="O2641" i="1"/>
  <c r="O2653" i="1"/>
  <c r="O2665" i="1"/>
  <c r="O2677" i="1"/>
  <c r="O2689" i="1"/>
  <c r="O2701" i="1"/>
  <c r="O2713" i="1"/>
  <c r="O2725" i="1"/>
  <c r="O2737" i="1"/>
  <c r="O2749" i="1"/>
  <c r="O2761" i="1"/>
  <c r="O2773" i="1"/>
  <c r="O2785" i="1"/>
  <c r="O2797" i="1"/>
  <c r="O2809" i="1"/>
  <c r="O2821" i="1"/>
  <c r="O2833" i="1"/>
  <c r="O2845" i="1"/>
  <c r="O2857" i="1"/>
  <c r="O2869" i="1"/>
  <c r="O2881" i="1"/>
  <c r="O2893" i="1"/>
  <c r="O2905" i="1"/>
  <c r="O2917" i="1"/>
  <c r="O2929" i="1"/>
  <c r="O2941" i="1"/>
  <c r="O2953" i="1"/>
  <c r="O2965" i="1"/>
  <c r="O14" i="1"/>
  <c r="O44" i="1"/>
  <c r="O68" i="1"/>
  <c r="O98" i="1"/>
  <c r="O128" i="1"/>
  <c r="O155" i="1"/>
  <c r="O188" i="1"/>
  <c r="O212" i="1"/>
  <c r="O239" i="1"/>
  <c r="O272" i="1"/>
  <c r="O299" i="1"/>
  <c r="O323" i="1"/>
  <c r="O356" i="1"/>
  <c r="O383" i="1"/>
  <c r="O410" i="1"/>
  <c r="O443" i="1"/>
  <c r="O467" i="1"/>
  <c r="O494" i="1"/>
  <c r="O527" i="1"/>
  <c r="O554" i="1"/>
  <c r="O578" i="1"/>
  <c r="O611" i="1"/>
  <c r="O638" i="1"/>
  <c r="O668" i="1"/>
  <c r="O698" i="1"/>
  <c r="O722" i="1"/>
  <c r="O752" i="1"/>
  <c r="O782" i="1"/>
  <c r="O812" i="1"/>
  <c r="O836" i="1"/>
  <c r="O866" i="1"/>
  <c r="O896" i="1"/>
  <c r="O923" i="1"/>
  <c r="O956" i="1"/>
  <c r="O980" i="1"/>
  <c r="O1007" i="1"/>
  <c r="O1036" i="1"/>
  <c r="O1061" i="1"/>
  <c r="O1083" i="1"/>
  <c r="O1113" i="1"/>
  <c r="O1138" i="1"/>
  <c r="O1163" i="1"/>
  <c r="O1189" i="1"/>
  <c r="O1209" i="1"/>
  <c r="O1230" i="1"/>
  <c r="O1254" i="1"/>
  <c r="O1275" i="1"/>
  <c r="O1293" i="1"/>
  <c r="O1317" i="1"/>
  <c r="O1338" i="1"/>
  <c r="O1359" i="1"/>
  <c r="O1383" i="1"/>
  <c r="O1401" i="1"/>
  <c r="O1422" i="1"/>
  <c r="O1446" i="1"/>
  <c r="O1467" i="1"/>
  <c r="O1485" i="1"/>
  <c r="O1509" i="1"/>
  <c r="O1530" i="1"/>
  <c r="O1551" i="1"/>
  <c r="O1575" i="1"/>
  <c r="O1593" i="1"/>
  <c r="O1614" i="1"/>
  <c r="O1638" i="1"/>
  <c r="O1659" i="1"/>
  <c r="O1677" i="1"/>
  <c r="O1701" i="1"/>
  <c r="O1722" i="1"/>
  <c r="O1743" i="1"/>
  <c r="O1767" i="1"/>
  <c r="O1785" i="1"/>
  <c r="O1806" i="1"/>
  <c r="O1830" i="1"/>
  <c r="O1851" i="1"/>
  <c r="O1869" i="1"/>
  <c r="O1893" i="1"/>
  <c r="O1914" i="1"/>
  <c r="O1935" i="1"/>
  <c r="O1959" i="1"/>
  <c r="O1977" i="1"/>
  <c r="O1998" i="1"/>
  <c r="O2022" i="1"/>
  <c r="O2043" i="1"/>
  <c r="O2061" i="1"/>
  <c r="O2085" i="1"/>
  <c r="O2106" i="1"/>
  <c r="O2127" i="1"/>
  <c r="O2151" i="1"/>
  <c r="O2169" i="1"/>
  <c r="O2190" i="1"/>
  <c r="O2214" i="1"/>
  <c r="O2235" i="1"/>
  <c r="O2252" i="1"/>
  <c r="O2274" i="1"/>
  <c r="O2291" i="1"/>
  <c r="O2310" i="1"/>
  <c r="O2330" i="1"/>
  <c r="O2345" i="1"/>
  <c r="O2360" i="1"/>
  <c r="O2378" i="1"/>
  <c r="O2393" i="1"/>
  <c r="O2408" i="1"/>
  <c r="O2426" i="1"/>
  <c r="O2441" i="1"/>
  <c r="O2456" i="1"/>
  <c r="O2474" i="1"/>
  <c r="O2489" i="1"/>
  <c r="O2504" i="1"/>
  <c r="O2522" i="1"/>
  <c r="O2537" i="1"/>
  <c r="O2552" i="1"/>
  <c r="O2570" i="1"/>
  <c r="O2585" i="1"/>
  <c r="O2600" i="1"/>
  <c r="O2618" i="1"/>
  <c r="O2633" i="1"/>
  <c r="O2648" i="1"/>
  <c r="O2666" i="1"/>
  <c r="O2681" i="1"/>
  <c r="O2696" i="1"/>
  <c r="O2714" i="1"/>
  <c r="O2729" i="1"/>
  <c r="O2744" i="1"/>
  <c r="O2762" i="1"/>
  <c r="O2777" i="1"/>
  <c r="O2792" i="1"/>
  <c r="O2810" i="1"/>
  <c r="O2825" i="1"/>
  <c r="O2839" i="1"/>
  <c r="O2853" i="1"/>
  <c r="O2868" i="1"/>
  <c r="O2883" i="1"/>
  <c r="O2897" i="1"/>
  <c r="O2911" i="1"/>
  <c r="O2925" i="1"/>
  <c r="O2940" i="1"/>
  <c r="O2955" i="1"/>
  <c r="O2969" i="1"/>
  <c r="O2981" i="1"/>
  <c r="O2993" i="1"/>
  <c r="O3005" i="1"/>
  <c r="O3017" i="1"/>
  <c r="O3029" i="1"/>
  <c r="O3041" i="1"/>
  <c r="O3053" i="1"/>
  <c r="O3065" i="1"/>
  <c r="O3077" i="1"/>
  <c r="O3089" i="1"/>
  <c r="O3101" i="1"/>
  <c r="O3113" i="1"/>
  <c r="O3125" i="1"/>
  <c r="O3137" i="1"/>
  <c r="O3149" i="1"/>
  <c r="O3161" i="1"/>
  <c r="O3173" i="1"/>
  <c r="O3185" i="1"/>
  <c r="O3197" i="1"/>
  <c r="O3209" i="1"/>
  <c r="O3221" i="1"/>
  <c r="O3233" i="1"/>
  <c r="O3245" i="1"/>
  <c r="O3257" i="1"/>
  <c r="O3269" i="1"/>
  <c r="O3281" i="1"/>
  <c r="O3293" i="1"/>
  <c r="O3305" i="1"/>
  <c r="O3317" i="1"/>
  <c r="O3329" i="1"/>
  <c r="O3341" i="1"/>
  <c r="O3353" i="1"/>
  <c r="O3365" i="1"/>
  <c r="O3377" i="1"/>
  <c r="O3389" i="1"/>
  <c r="O3401" i="1"/>
  <c r="O3413" i="1"/>
  <c r="O3425" i="1"/>
  <c r="O3437" i="1"/>
  <c r="O3449" i="1"/>
  <c r="O3461" i="1"/>
  <c r="O3473" i="1"/>
  <c r="O3485" i="1"/>
  <c r="O3497" i="1"/>
  <c r="O3509" i="1"/>
  <c r="O3521" i="1"/>
  <c r="O3533" i="1"/>
  <c r="O3545" i="1"/>
  <c r="O3557" i="1"/>
  <c r="O3569" i="1"/>
  <c r="O3581" i="1"/>
  <c r="O3593" i="1"/>
  <c r="O3605" i="1"/>
  <c r="O3617" i="1"/>
  <c r="O3629" i="1"/>
  <c r="O3641" i="1"/>
  <c r="O3653" i="1"/>
  <c r="O3665" i="1"/>
  <c r="O3677" i="1"/>
  <c r="O3689" i="1"/>
  <c r="O3701" i="1"/>
  <c r="O3713" i="1"/>
  <c r="O3725" i="1"/>
  <c r="O3737" i="1"/>
  <c r="O3749" i="1"/>
  <c r="O3761" i="1"/>
  <c r="O3773" i="1"/>
  <c r="O3785" i="1"/>
  <c r="O3797" i="1"/>
  <c r="O3809" i="1"/>
  <c r="O3821" i="1"/>
  <c r="O3833" i="1"/>
  <c r="O3845" i="1"/>
  <c r="O3857" i="1"/>
  <c r="O3869" i="1"/>
  <c r="O3881" i="1"/>
  <c r="O3893" i="1"/>
  <c r="O3905" i="1"/>
  <c r="O3917" i="1"/>
  <c r="O3929" i="1"/>
  <c r="O3941" i="1"/>
  <c r="O3953" i="1"/>
  <c r="O3965" i="1"/>
  <c r="O3977" i="1"/>
  <c r="O3989" i="1"/>
  <c r="O4001" i="1"/>
  <c r="O4013" i="1"/>
  <c r="O4025" i="1"/>
  <c r="O4037" i="1"/>
  <c r="O4049" i="1"/>
  <c r="O4061" i="1"/>
  <c r="O4073" i="1"/>
  <c r="O4085" i="1"/>
  <c r="O4097" i="1"/>
  <c r="O4109" i="1"/>
  <c r="O4121" i="1"/>
  <c r="O4133" i="1"/>
  <c r="O4145" i="1"/>
  <c r="O4157" i="1"/>
  <c r="O4169" i="1"/>
  <c r="O4181" i="1"/>
  <c r="O4193" i="1"/>
  <c r="O4205" i="1"/>
  <c r="O4217" i="1"/>
  <c r="O4229" i="1"/>
  <c r="O4241" i="1"/>
  <c r="O4253" i="1"/>
  <c r="O4265" i="1"/>
  <c r="O4277" i="1"/>
  <c r="O4289" i="1"/>
  <c r="O4301" i="1"/>
  <c r="O4313" i="1"/>
  <c r="O4325" i="1"/>
  <c r="O4337" i="1"/>
  <c r="O4349" i="1"/>
  <c r="O4361" i="1"/>
  <c r="O4373" i="1"/>
  <c r="O4385" i="1"/>
  <c r="O4397" i="1"/>
  <c r="O4409" i="1"/>
  <c r="O4421" i="1"/>
  <c r="O4433" i="1"/>
  <c r="O4445" i="1"/>
  <c r="O4457" i="1"/>
  <c r="O4469" i="1"/>
  <c r="O4481" i="1"/>
  <c r="O4493" i="1"/>
  <c r="O4505" i="1"/>
  <c r="O4517" i="1"/>
  <c r="O4529" i="1"/>
  <c r="O4541" i="1"/>
  <c r="O4553" i="1"/>
  <c r="O4565" i="1"/>
  <c r="O4577" i="1"/>
  <c r="O4589" i="1"/>
  <c r="O4601" i="1"/>
  <c r="O4613" i="1"/>
  <c r="O4625" i="1"/>
  <c r="O4637" i="1"/>
  <c r="O4649" i="1"/>
  <c r="O4661" i="1"/>
  <c r="O4673" i="1"/>
  <c r="O4685" i="1"/>
  <c r="O4697" i="1"/>
  <c r="O4709" i="1"/>
  <c r="O4721" i="1"/>
  <c r="O4733" i="1"/>
  <c r="O4745" i="1"/>
  <c r="O4757" i="1"/>
  <c r="O4769" i="1"/>
  <c r="O4781" i="1"/>
  <c r="O4793" i="1"/>
  <c r="O4805" i="1"/>
  <c r="O4817" i="1"/>
  <c r="O4829" i="1"/>
  <c r="O4841" i="1"/>
  <c r="O4853" i="1"/>
  <c r="O4865" i="1"/>
  <c r="O4877" i="1"/>
  <c r="O4889" i="1"/>
  <c r="O4901" i="1"/>
  <c r="O4913" i="1"/>
  <c r="O4925" i="1"/>
  <c r="O4937" i="1"/>
  <c r="O4949" i="1"/>
  <c r="O4961" i="1"/>
  <c r="O4973" i="1"/>
  <c r="O4985" i="1"/>
  <c r="O4997" i="1"/>
  <c r="O5009" i="1"/>
  <c r="O5021" i="1"/>
  <c r="O5033" i="1"/>
  <c r="O5045" i="1"/>
  <c r="O5057" i="1"/>
  <c r="O5069" i="1"/>
  <c r="O5081" i="1"/>
  <c r="O5093" i="1"/>
  <c r="O5105" i="1"/>
  <c r="O5117" i="1"/>
  <c r="O5129" i="1"/>
  <c r="O5141" i="1"/>
  <c r="O5153" i="1"/>
  <c r="O5165" i="1"/>
  <c r="O5177" i="1"/>
  <c r="O5189" i="1"/>
  <c r="O5201" i="1"/>
  <c r="O5213" i="1"/>
  <c r="O5225" i="1"/>
  <c r="O5237" i="1"/>
  <c r="O5249" i="1"/>
  <c r="O5261" i="1"/>
  <c r="O5273" i="1"/>
  <c r="O5285" i="1"/>
  <c r="O5297" i="1"/>
  <c r="O5309" i="1"/>
  <c r="O5321" i="1"/>
  <c r="O5333" i="1"/>
  <c r="O5345" i="1"/>
  <c r="O5357" i="1"/>
  <c r="O5369" i="1"/>
  <c r="O5381" i="1"/>
  <c r="O5393" i="1"/>
  <c r="O5405" i="1"/>
  <c r="O15" i="1"/>
  <c r="O45" i="1"/>
  <c r="O69" i="1"/>
  <c r="O99" i="1"/>
  <c r="O129" i="1"/>
  <c r="O156" i="1"/>
  <c r="O189" i="1"/>
  <c r="O213" i="1"/>
  <c r="O240" i="1"/>
  <c r="O273" i="1"/>
  <c r="O300" i="1"/>
  <c r="O324" i="1"/>
  <c r="O357" i="1"/>
  <c r="O384" i="1"/>
  <c r="O411" i="1"/>
  <c r="O444" i="1"/>
  <c r="O468" i="1"/>
  <c r="O495" i="1"/>
  <c r="O528" i="1"/>
  <c r="O555" i="1"/>
  <c r="O579" i="1"/>
  <c r="O612" i="1"/>
  <c r="O639" i="1"/>
  <c r="O669" i="1"/>
  <c r="O699" i="1"/>
  <c r="O723" i="1"/>
  <c r="O753" i="1"/>
  <c r="O783" i="1"/>
  <c r="O813" i="1"/>
  <c r="O837" i="1"/>
  <c r="O867" i="1"/>
  <c r="O897" i="1"/>
  <c r="O924" i="1"/>
  <c r="O957" i="1"/>
  <c r="O981" i="1"/>
  <c r="O1008" i="1"/>
  <c r="O1037" i="1"/>
  <c r="O1064" i="1"/>
  <c r="O1084" i="1"/>
  <c r="O1114" i="1"/>
  <c r="O1139" i="1"/>
  <c r="O1164" i="1"/>
  <c r="O1190" i="1"/>
  <c r="O1210" i="1"/>
  <c r="O1231" i="1"/>
  <c r="O1255" i="1"/>
  <c r="O1276" i="1"/>
  <c r="O1294" i="1"/>
  <c r="O1318" i="1"/>
  <c r="O1339" i="1"/>
  <c r="O1360" i="1"/>
  <c r="O1384" i="1"/>
  <c r="O1402" i="1"/>
  <c r="O1423" i="1"/>
  <c r="O1447" i="1"/>
  <c r="O1468" i="1"/>
  <c r="O1486" i="1"/>
  <c r="O1510" i="1"/>
  <c r="O1531" i="1"/>
  <c r="O1552" i="1"/>
  <c r="O1576" i="1"/>
  <c r="O1594" i="1"/>
  <c r="O1615" i="1"/>
  <c r="O1639" i="1"/>
  <c r="O1660" i="1"/>
  <c r="O1678" i="1"/>
  <c r="O1702" i="1"/>
  <c r="O1723" i="1"/>
  <c r="O1744" i="1"/>
  <c r="O1768" i="1"/>
  <c r="O1786" i="1"/>
  <c r="O1807" i="1"/>
  <c r="O1831" i="1"/>
  <c r="O1852" i="1"/>
  <c r="O1870" i="1"/>
  <c r="O1894" i="1"/>
  <c r="O1915" i="1"/>
  <c r="O1936" i="1"/>
  <c r="O1960" i="1"/>
  <c r="O1978" i="1"/>
  <c r="O1999" i="1"/>
  <c r="O2023" i="1"/>
  <c r="O2044" i="1"/>
  <c r="O2062" i="1"/>
  <c r="O2086" i="1"/>
  <c r="O2107" i="1"/>
  <c r="O2128" i="1"/>
  <c r="O2152" i="1"/>
  <c r="O2170" i="1"/>
  <c r="O2191" i="1"/>
  <c r="O2215" i="1"/>
  <c r="O2236" i="1"/>
  <c r="O2253" i="1"/>
  <c r="O2275" i="1"/>
  <c r="O2293" i="1"/>
  <c r="O2311" i="1"/>
  <c r="O2331" i="1"/>
  <c r="O2346" i="1"/>
  <c r="O2361" i="1"/>
  <c r="O2379" i="1"/>
  <c r="O2394" i="1"/>
  <c r="O2409" i="1"/>
  <c r="O2427" i="1"/>
  <c r="O2442" i="1"/>
  <c r="O2457" i="1"/>
  <c r="O2475" i="1"/>
  <c r="O2490" i="1"/>
  <c r="O2505" i="1"/>
  <c r="O2523" i="1"/>
  <c r="O2538" i="1"/>
  <c r="O2553" i="1"/>
  <c r="O2571" i="1"/>
  <c r="O2586" i="1"/>
  <c r="O2601" i="1"/>
  <c r="O2619" i="1"/>
  <c r="O2634" i="1"/>
  <c r="O2649" i="1"/>
  <c r="O2667" i="1"/>
  <c r="O2682" i="1"/>
  <c r="O2697" i="1"/>
  <c r="O2715" i="1"/>
  <c r="O2730" i="1"/>
  <c r="O2745" i="1"/>
  <c r="O2763" i="1"/>
  <c r="O2778" i="1"/>
  <c r="O2793" i="1"/>
  <c r="O2811" i="1"/>
  <c r="O2826" i="1"/>
  <c r="O2840" i="1"/>
  <c r="O2854" i="1"/>
  <c r="O2870" i="1"/>
  <c r="O2884" i="1"/>
  <c r="O2898" i="1"/>
  <c r="O2912" i="1"/>
  <c r="O2926" i="1"/>
  <c r="O2942" i="1"/>
  <c r="O2956" i="1"/>
  <c r="O2970" i="1"/>
  <c r="O2982" i="1"/>
  <c r="O2994" i="1"/>
  <c r="O3006" i="1"/>
  <c r="O3018" i="1"/>
  <c r="O3030" i="1"/>
  <c r="O3042" i="1"/>
  <c r="O3054" i="1"/>
  <c r="O3066" i="1"/>
  <c r="O3078" i="1"/>
  <c r="O3090" i="1"/>
  <c r="O3102" i="1"/>
  <c r="O3114" i="1"/>
  <c r="O3126" i="1"/>
  <c r="O3138" i="1"/>
  <c r="O3150" i="1"/>
  <c r="O3162" i="1"/>
  <c r="O3174" i="1"/>
  <c r="O3186" i="1"/>
  <c r="O3198" i="1"/>
  <c r="O3210" i="1"/>
  <c r="O3222" i="1"/>
  <c r="O3234" i="1"/>
  <c r="O3246" i="1"/>
  <c r="O3258" i="1"/>
  <c r="O3270" i="1"/>
  <c r="O3282" i="1"/>
  <c r="O3294" i="1"/>
  <c r="O3306" i="1"/>
  <c r="O3318" i="1"/>
  <c r="O3330" i="1"/>
  <c r="O3342" i="1"/>
  <c r="O3354" i="1"/>
  <c r="O3366" i="1"/>
  <c r="O3378" i="1"/>
  <c r="O3390" i="1"/>
  <c r="O3402" i="1"/>
  <c r="O3414" i="1"/>
  <c r="O3426" i="1"/>
  <c r="O3438" i="1"/>
  <c r="O3450" i="1"/>
  <c r="O3462" i="1"/>
  <c r="O3474" i="1"/>
  <c r="O3486" i="1"/>
  <c r="O3498" i="1"/>
  <c r="O3510" i="1"/>
  <c r="O3522" i="1"/>
  <c r="O3534" i="1"/>
  <c r="O3546" i="1"/>
  <c r="O3558" i="1"/>
  <c r="O3570" i="1"/>
  <c r="O3582" i="1"/>
  <c r="O3594" i="1"/>
  <c r="O3606" i="1"/>
  <c r="O3618" i="1"/>
  <c r="O3630" i="1"/>
  <c r="O3642" i="1"/>
  <c r="O3654" i="1"/>
  <c r="O3666" i="1"/>
  <c r="O3678" i="1"/>
  <c r="O3690" i="1"/>
  <c r="O3702" i="1"/>
  <c r="O3714" i="1"/>
  <c r="O3726" i="1"/>
  <c r="O3738" i="1"/>
  <c r="O3750" i="1"/>
  <c r="O3762" i="1"/>
  <c r="O3774" i="1"/>
  <c r="O3786" i="1"/>
  <c r="O3798" i="1"/>
  <c r="O3810" i="1"/>
  <c r="O3822" i="1"/>
  <c r="O3834" i="1"/>
  <c r="O3846" i="1"/>
  <c r="O3858" i="1"/>
  <c r="O3870" i="1"/>
  <c r="O3882" i="1"/>
  <c r="O3894" i="1"/>
  <c r="O3906" i="1"/>
  <c r="O3918" i="1"/>
  <c r="O3930" i="1"/>
  <c r="O3942" i="1"/>
  <c r="O3954" i="1"/>
  <c r="O3966" i="1"/>
  <c r="O3978" i="1"/>
  <c r="O3990" i="1"/>
  <c r="O4002" i="1"/>
  <c r="O4014" i="1"/>
  <c r="O4026" i="1"/>
  <c r="O4038" i="1"/>
  <c r="O4050" i="1"/>
  <c r="O4062" i="1"/>
  <c r="O4074" i="1"/>
  <c r="O4086" i="1"/>
  <c r="O4098" i="1"/>
  <c r="O4110" i="1"/>
  <c r="O4122" i="1"/>
  <c r="O4134" i="1"/>
  <c r="O4146" i="1"/>
  <c r="O4158" i="1"/>
  <c r="O4170" i="1"/>
  <c r="O4182" i="1"/>
  <c r="O4194" i="1"/>
  <c r="O4206" i="1"/>
  <c r="O4218" i="1"/>
  <c r="O4230" i="1"/>
  <c r="O4242" i="1"/>
  <c r="O4254" i="1"/>
  <c r="O4266" i="1"/>
  <c r="O4278" i="1"/>
  <c r="O4290" i="1"/>
  <c r="O4302" i="1"/>
  <c r="O4314" i="1"/>
  <c r="O4326" i="1"/>
  <c r="O4338" i="1"/>
  <c r="O4350" i="1"/>
  <c r="O4362" i="1"/>
  <c r="O4374" i="1"/>
  <c r="O4386" i="1"/>
  <c r="O4398" i="1"/>
  <c r="O4410" i="1"/>
  <c r="O4422" i="1"/>
  <c r="O4434" i="1"/>
  <c r="O4446" i="1"/>
  <c r="O4458" i="1"/>
  <c r="O4470" i="1"/>
  <c r="O4482" i="1"/>
  <c r="O4494" i="1"/>
  <c r="O4506" i="1"/>
  <c r="O4518" i="1"/>
  <c r="O4530" i="1"/>
  <c r="O4542" i="1"/>
  <c r="O4554" i="1"/>
  <c r="O4566" i="1"/>
  <c r="O4578" i="1"/>
  <c r="O4590" i="1"/>
  <c r="O4602" i="1"/>
  <c r="O4614" i="1"/>
  <c r="O4626" i="1"/>
  <c r="O4638" i="1"/>
  <c r="O4650" i="1"/>
  <c r="O4662" i="1"/>
  <c r="O4674" i="1"/>
  <c r="O4686" i="1"/>
  <c r="O4698" i="1"/>
  <c r="O4710" i="1"/>
  <c r="O4722" i="1"/>
  <c r="O4734" i="1"/>
  <c r="O4746" i="1"/>
  <c r="O4758" i="1"/>
  <c r="O4770" i="1"/>
  <c r="O4782" i="1"/>
  <c r="O4794" i="1"/>
  <c r="O4806" i="1"/>
  <c r="O4818" i="1"/>
  <c r="O4830" i="1"/>
  <c r="O4842" i="1"/>
  <c r="O4854" i="1"/>
  <c r="O4866" i="1"/>
  <c r="O4878" i="1"/>
  <c r="O4890" i="1"/>
  <c r="O4902" i="1"/>
  <c r="O4914" i="1"/>
  <c r="O4926" i="1"/>
  <c r="O4938" i="1"/>
  <c r="O4950" i="1"/>
  <c r="O4962" i="1"/>
  <c r="O4974" i="1"/>
  <c r="O4986" i="1"/>
  <c r="O4998" i="1"/>
  <c r="O5010" i="1"/>
  <c r="O5022" i="1"/>
  <c r="O5034" i="1"/>
  <c r="O5046" i="1"/>
  <c r="O5058" i="1"/>
  <c r="O5070" i="1"/>
  <c r="O5082" i="1"/>
  <c r="O5094" i="1"/>
  <c r="O5106" i="1"/>
  <c r="O5118" i="1"/>
  <c r="O5130" i="1"/>
  <c r="O5142" i="1"/>
  <c r="O5154" i="1"/>
  <c r="O5166" i="1"/>
  <c r="O5178" i="1"/>
  <c r="O5190" i="1"/>
  <c r="O5202" i="1"/>
  <c r="O5214" i="1"/>
  <c r="O5226" i="1"/>
  <c r="O5238" i="1"/>
  <c r="O5250" i="1"/>
  <c r="O16" i="1"/>
  <c r="O46" i="1"/>
  <c r="O70" i="1"/>
  <c r="O100" i="1"/>
  <c r="O130" i="1"/>
  <c r="O157" i="1"/>
  <c r="O190" i="1"/>
  <c r="O214" i="1"/>
  <c r="O241" i="1"/>
  <c r="O274" i="1"/>
  <c r="O301" i="1"/>
  <c r="O325" i="1"/>
  <c r="O358" i="1"/>
  <c r="O385" i="1"/>
  <c r="O412" i="1"/>
  <c r="O445" i="1"/>
  <c r="O469" i="1"/>
  <c r="O496" i="1"/>
  <c r="O529" i="1"/>
  <c r="O556" i="1"/>
  <c r="O580" i="1"/>
  <c r="O613" i="1"/>
  <c r="O640" i="1"/>
  <c r="O670" i="1"/>
  <c r="O700" i="1"/>
  <c r="O724" i="1"/>
  <c r="O754" i="1"/>
  <c r="O784" i="1"/>
  <c r="O814" i="1"/>
  <c r="O838" i="1"/>
  <c r="O868" i="1"/>
  <c r="O898" i="1"/>
  <c r="O925" i="1"/>
  <c r="O958" i="1"/>
  <c r="O982" i="1"/>
  <c r="O1009" i="1"/>
  <c r="O1040" i="1"/>
  <c r="O1065" i="1"/>
  <c r="O1085" i="1"/>
  <c r="O1115" i="1"/>
  <c r="O1140" i="1"/>
  <c r="O1165" i="1"/>
  <c r="O1191" i="1"/>
  <c r="O1211" i="1"/>
  <c r="O1232" i="1"/>
  <c r="O1256" i="1"/>
  <c r="O1277" i="1"/>
  <c r="O1295" i="1"/>
  <c r="O1319" i="1"/>
  <c r="O1340" i="1"/>
  <c r="O1361" i="1"/>
  <c r="O1385" i="1"/>
  <c r="O1403" i="1"/>
  <c r="O1424" i="1"/>
  <c r="O1448" i="1"/>
  <c r="O1469" i="1"/>
  <c r="O1487" i="1"/>
  <c r="O1511" i="1"/>
  <c r="O1532" i="1"/>
  <c r="O1553" i="1"/>
  <c r="O1577" i="1"/>
  <c r="O1595" i="1"/>
  <c r="O1616" i="1"/>
  <c r="O1640" i="1"/>
  <c r="O1661" i="1"/>
  <c r="O1679" i="1"/>
  <c r="O1703" i="1"/>
  <c r="O1724" i="1"/>
  <c r="O1745" i="1"/>
  <c r="O1769" i="1"/>
  <c r="O1787" i="1"/>
  <c r="O1808" i="1"/>
  <c r="O1832" i="1"/>
  <c r="O1853" i="1"/>
  <c r="O1871" i="1"/>
  <c r="O1895" i="1"/>
  <c r="O1916" i="1"/>
  <c r="O1937" i="1"/>
  <c r="O1961" i="1"/>
  <c r="O1979" i="1"/>
  <c r="O2000" i="1"/>
  <c r="O2024" i="1"/>
  <c r="O2045" i="1"/>
  <c r="O2063" i="1"/>
  <c r="O2087" i="1"/>
  <c r="O2108" i="1"/>
  <c r="O2129" i="1"/>
  <c r="O2153" i="1"/>
  <c r="O2171" i="1"/>
  <c r="O2192" i="1"/>
  <c r="O2216" i="1"/>
  <c r="O2237" i="1"/>
  <c r="O2254" i="1"/>
  <c r="O2276" i="1"/>
  <c r="O2295" i="1"/>
  <c r="O2312" i="1"/>
  <c r="O2332" i="1"/>
  <c r="O2347" i="1"/>
  <c r="O2362" i="1"/>
  <c r="O2380" i="1"/>
  <c r="O2395" i="1"/>
  <c r="O2410" i="1"/>
  <c r="O2428" i="1"/>
  <c r="O2443" i="1"/>
  <c r="O2458" i="1"/>
  <c r="O2476" i="1"/>
  <c r="O2491" i="1"/>
  <c r="O2506" i="1"/>
  <c r="O2524" i="1"/>
  <c r="O2539" i="1"/>
  <c r="O2554" i="1"/>
  <c r="O2572" i="1"/>
  <c r="O2587" i="1"/>
  <c r="O2602" i="1"/>
  <c r="O2620" i="1"/>
  <c r="O2635" i="1"/>
  <c r="O2650" i="1"/>
  <c r="O2668" i="1"/>
  <c r="O2683" i="1"/>
  <c r="O2698" i="1"/>
  <c r="O2716" i="1"/>
  <c r="O2731" i="1"/>
  <c r="O2746" i="1"/>
  <c r="O2764" i="1"/>
  <c r="O2779" i="1"/>
  <c r="O2794" i="1"/>
  <c r="O2812" i="1"/>
  <c r="O2827" i="1"/>
  <c r="O2841" i="1"/>
  <c r="O2856" i="1"/>
  <c r="O2871" i="1"/>
  <c r="O2885" i="1"/>
  <c r="O2899" i="1"/>
  <c r="O2913" i="1"/>
  <c r="O2928" i="1"/>
  <c r="O2943" i="1"/>
  <c r="O2957" i="1"/>
  <c r="O2971" i="1"/>
  <c r="O2983" i="1"/>
  <c r="O2995" i="1"/>
  <c r="O3007" i="1"/>
  <c r="O3019" i="1"/>
  <c r="O3031" i="1"/>
  <c r="O3043" i="1"/>
  <c r="O3055" i="1"/>
  <c r="O3067" i="1"/>
  <c r="O3079" i="1"/>
  <c r="O3091" i="1"/>
  <c r="O3103" i="1"/>
  <c r="O3115" i="1"/>
  <c r="O3127" i="1"/>
  <c r="O3139" i="1"/>
  <c r="O3151" i="1"/>
  <c r="O3163" i="1"/>
  <c r="O3175" i="1"/>
  <c r="O3187" i="1"/>
  <c r="O3199" i="1"/>
  <c r="O3211" i="1"/>
  <c r="O3223" i="1"/>
  <c r="O3235" i="1"/>
  <c r="O3247" i="1"/>
  <c r="O3259" i="1"/>
  <c r="O3271" i="1"/>
  <c r="O3283" i="1"/>
  <c r="O3295" i="1"/>
  <c r="O3307" i="1"/>
  <c r="O3319" i="1"/>
  <c r="O3331" i="1"/>
  <c r="O3343" i="1"/>
  <c r="O3355" i="1"/>
  <c r="O3367" i="1"/>
  <c r="O3379" i="1"/>
  <c r="O3391" i="1"/>
  <c r="O3403" i="1"/>
  <c r="O3415" i="1"/>
  <c r="O3427" i="1"/>
  <c r="O3439" i="1"/>
  <c r="O3451" i="1"/>
  <c r="O3463" i="1"/>
  <c r="O3475" i="1"/>
  <c r="O3487" i="1"/>
  <c r="O3499" i="1"/>
  <c r="O3511" i="1"/>
  <c r="O3523" i="1"/>
  <c r="O3535" i="1"/>
  <c r="O3547" i="1"/>
  <c r="O3559" i="1"/>
  <c r="O3571" i="1"/>
  <c r="O3583" i="1"/>
  <c r="O3595" i="1"/>
  <c r="O3607" i="1"/>
  <c r="O3619" i="1"/>
  <c r="O3631" i="1"/>
  <c r="O3643" i="1"/>
  <c r="O3655" i="1"/>
  <c r="O3667" i="1"/>
  <c r="O3679" i="1"/>
  <c r="O3691" i="1"/>
  <c r="O3703" i="1"/>
  <c r="O3715" i="1"/>
  <c r="O3727" i="1"/>
  <c r="O3739" i="1"/>
  <c r="O3751" i="1"/>
  <c r="O3763" i="1"/>
  <c r="O3775" i="1"/>
  <c r="O3787" i="1"/>
  <c r="O3799" i="1"/>
  <c r="O3811" i="1"/>
  <c r="O3823" i="1"/>
  <c r="O3835" i="1"/>
  <c r="O3847" i="1"/>
  <c r="O3859" i="1"/>
  <c r="O3871" i="1"/>
  <c r="O3883" i="1"/>
  <c r="O3895" i="1"/>
  <c r="O3907" i="1"/>
  <c r="O3919" i="1"/>
  <c r="O3931" i="1"/>
  <c r="O3943" i="1"/>
  <c r="O3955" i="1"/>
  <c r="O3967" i="1"/>
  <c r="O3979" i="1"/>
  <c r="O3991" i="1"/>
  <c r="O4003" i="1"/>
  <c r="O4015" i="1"/>
  <c r="O4027" i="1"/>
  <c r="O4039" i="1"/>
  <c r="O4051" i="1"/>
  <c r="O4063" i="1"/>
  <c r="O4075" i="1"/>
  <c r="O4087" i="1"/>
  <c r="O4099" i="1"/>
  <c r="O4111" i="1"/>
  <c r="O4123" i="1"/>
  <c r="O4135" i="1"/>
  <c r="O4147" i="1"/>
  <c r="O4159" i="1"/>
  <c r="O4171" i="1"/>
  <c r="O4183" i="1"/>
  <c r="O4195" i="1"/>
  <c r="O4207" i="1"/>
  <c r="O4219" i="1"/>
  <c r="O4231" i="1"/>
  <c r="O4243" i="1"/>
  <c r="O4255" i="1"/>
  <c r="O4267" i="1"/>
  <c r="O4279" i="1"/>
  <c r="O4291" i="1"/>
  <c r="O4303" i="1"/>
  <c r="O4315" i="1"/>
  <c r="O4327" i="1"/>
  <c r="O4339" i="1"/>
  <c r="O4351" i="1"/>
  <c r="O4363" i="1"/>
  <c r="O4375" i="1"/>
  <c r="O4387" i="1"/>
  <c r="O4399" i="1"/>
  <c r="O4411" i="1"/>
  <c r="O4423" i="1"/>
  <c r="O4435" i="1"/>
  <c r="O4447" i="1"/>
  <c r="O4459" i="1"/>
  <c r="O4471" i="1"/>
  <c r="O4483" i="1"/>
  <c r="O4495" i="1"/>
  <c r="O4507" i="1"/>
  <c r="O4519" i="1"/>
  <c r="O4531" i="1"/>
  <c r="O4543" i="1"/>
  <c r="O4555" i="1"/>
  <c r="O4567" i="1"/>
  <c r="O4579" i="1"/>
  <c r="O4591" i="1"/>
  <c r="O4603" i="1"/>
  <c r="O4615" i="1"/>
  <c r="O4627" i="1"/>
  <c r="O4639" i="1"/>
  <c r="O4651" i="1"/>
  <c r="O4663" i="1"/>
  <c r="O20" i="1"/>
  <c r="O59" i="1"/>
  <c r="O92" i="1"/>
  <c r="O131" i="1"/>
  <c r="O170" i="1"/>
  <c r="O206" i="1"/>
  <c r="O251" i="1"/>
  <c r="O284" i="1"/>
  <c r="O320" i="1"/>
  <c r="O362" i="1"/>
  <c r="O398" i="1"/>
  <c r="O431" i="1"/>
  <c r="O476" i="1"/>
  <c r="O512" i="1"/>
  <c r="O548" i="1"/>
  <c r="O590" i="1"/>
  <c r="O623" i="1"/>
  <c r="O659" i="1"/>
  <c r="O704" i="1"/>
  <c r="O740" i="1"/>
  <c r="O770" i="1"/>
  <c r="O815" i="1"/>
  <c r="O851" i="1"/>
  <c r="O890" i="1"/>
  <c r="O932" i="1"/>
  <c r="O962" i="1"/>
  <c r="O1004" i="1"/>
  <c r="O1041" i="1"/>
  <c r="O1077" i="1"/>
  <c r="O1105" i="1"/>
  <c r="O1141" i="1"/>
  <c r="O1176" i="1"/>
  <c r="O1205" i="1"/>
  <c r="O1239" i="1"/>
  <c r="O1263" i="1"/>
  <c r="O1290" i="1"/>
  <c r="O1323" i="1"/>
  <c r="O1350" i="1"/>
  <c r="O1374" i="1"/>
  <c r="O1407" i="1"/>
  <c r="O1434" i="1"/>
  <c r="O1461" i="1"/>
  <c r="O1494" i="1"/>
  <c r="O1518" i="1"/>
  <c r="O1545" i="1"/>
  <c r="O1578" i="1"/>
  <c r="O1605" i="1"/>
  <c r="O1629" i="1"/>
  <c r="O1662" i="1"/>
  <c r="O1689" i="1"/>
  <c r="O1719" i="1"/>
  <c r="O1749" i="1"/>
  <c r="O1773" i="1"/>
  <c r="O1803" i="1"/>
  <c r="O1833" i="1"/>
  <c r="O1863" i="1"/>
  <c r="O1887" i="1"/>
  <c r="O1917" i="1"/>
  <c r="O1947" i="1"/>
  <c r="O1974" i="1"/>
  <c r="O2007" i="1"/>
  <c r="O2031" i="1"/>
  <c r="O2058" i="1"/>
  <c r="O2091" i="1"/>
  <c r="O2118" i="1"/>
  <c r="O2142" i="1"/>
  <c r="O2175" i="1"/>
  <c r="O2202" i="1"/>
  <c r="O2229" i="1"/>
  <c r="O2260" i="1"/>
  <c r="O2281" i="1"/>
  <c r="O2307" i="1"/>
  <c r="O2333" i="1"/>
  <c r="O2354" i="1"/>
  <c r="O2372" i="1"/>
  <c r="O2396" i="1"/>
  <c r="O2417" i="1"/>
  <c r="O2438" i="1"/>
  <c r="O2462" i="1"/>
  <c r="O2480" i="1"/>
  <c r="O2501" i="1"/>
  <c r="O2525" i="1"/>
  <c r="O2546" i="1"/>
  <c r="O2564" i="1"/>
  <c r="O2588" i="1"/>
  <c r="O2609" i="1"/>
  <c r="O2630" i="1"/>
  <c r="O2654" i="1"/>
  <c r="O2672" i="1"/>
  <c r="O2693" i="1"/>
  <c r="O2717" i="1"/>
  <c r="O2738" i="1"/>
  <c r="O2756" i="1"/>
  <c r="O2780" i="1"/>
  <c r="O2801" i="1"/>
  <c r="O2822" i="1"/>
  <c r="O2842" i="1"/>
  <c r="O2861" i="1"/>
  <c r="O2878" i="1"/>
  <c r="O2900" i="1"/>
  <c r="O2919" i="1"/>
  <c r="O2936" i="1"/>
  <c r="O2958" i="1"/>
  <c r="O2975" i="1"/>
  <c r="O2990" i="1"/>
  <c r="O3008" i="1"/>
  <c r="O3023" i="1"/>
  <c r="O3038" i="1"/>
  <c r="O3056" i="1"/>
  <c r="O3071" i="1"/>
  <c r="O3086" i="1"/>
  <c r="O3104" i="1"/>
  <c r="O3119" i="1"/>
  <c r="O3134" i="1"/>
  <c r="O3152" i="1"/>
  <c r="O3167" i="1"/>
  <c r="O3182" i="1"/>
  <c r="O3200" i="1"/>
  <c r="O3215" i="1"/>
  <c r="O3230" i="1"/>
  <c r="O3248" i="1"/>
  <c r="O3263" i="1"/>
  <c r="O3278" i="1"/>
  <c r="O3296" i="1"/>
  <c r="O3311" i="1"/>
  <c r="O3326" i="1"/>
  <c r="O3344" i="1"/>
  <c r="O3359" i="1"/>
  <c r="O3374" i="1"/>
  <c r="O3392" i="1"/>
  <c r="O3407" i="1"/>
  <c r="O3422" i="1"/>
  <c r="O3440" i="1"/>
  <c r="O3455" i="1"/>
  <c r="O3470" i="1"/>
  <c r="O3488" i="1"/>
  <c r="O3503" i="1"/>
  <c r="O3518" i="1"/>
  <c r="O3536" i="1"/>
  <c r="O3551" i="1"/>
  <c r="O3566" i="1"/>
  <c r="O3584" i="1"/>
  <c r="O3599" i="1"/>
  <c r="O3614" i="1"/>
  <c r="O3632" i="1"/>
  <c r="O3647" i="1"/>
  <c r="O3662" i="1"/>
  <c r="O3680" i="1"/>
  <c r="O3695" i="1"/>
  <c r="O3710" i="1"/>
  <c r="O3728" i="1"/>
  <c r="O3743" i="1"/>
  <c r="O3758" i="1"/>
  <c r="O3776" i="1"/>
  <c r="O3791" i="1"/>
  <c r="O3806" i="1"/>
  <c r="O3824" i="1"/>
  <c r="O3839" i="1"/>
  <c r="O3854" i="1"/>
  <c r="O3872" i="1"/>
  <c r="O3887" i="1"/>
  <c r="O3902" i="1"/>
  <c r="O3920" i="1"/>
  <c r="O3935" i="1"/>
  <c r="O3950" i="1"/>
  <c r="O3968" i="1"/>
  <c r="O3983" i="1"/>
  <c r="O3998" i="1"/>
  <c r="O4016" i="1"/>
  <c r="O4031" i="1"/>
  <c r="O4046" i="1"/>
  <c r="O4064" i="1"/>
  <c r="O4079" i="1"/>
  <c r="O4094" i="1"/>
  <c r="O4112" i="1"/>
  <c r="O4127" i="1"/>
  <c r="O4142" i="1"/>
  <c r="O4160" i="1"/>
  <c r="O4175" i="1"/>
  <c r="O4190" i="1"/>
  <c r="O4208" i="1"/>
  <c r="O4223" i="1"/>
  <c r="O4238" i="1"/>
  <c r="O4256" i="1"/>
  <c r="O4271" i="1"/>
  <c r="O4286" i="1"/>
  <c r="O4304" i="1"/>
  <c r="O4319" i="1"/>
  <c r="O4334" i="1"/>
  <c r="O4352" i="1"/>
  <c r="O4367" i="1"/>
  <c r="O4382" i="1"/>
  <c r="O4400" i="1"/>
  <c r="O4415" i="1"/>
  <c r="O4430" i="1"/>
  <c r="O4448" i="1"/>
  <c r="O4463" i="1"/>
  <c r="O4478" i="1"/>
  <c r="O4496" i="1"/>
  <c r="O4511" i="1"/>
  <c r="O4526" i="1"/>
  <c r="O4544" i="1"/>
  <c r="O4559" i="1"/>
  <c r="O4574" i="1"/>
  <c r="O4592" i="1"/>
  <c r="O4607" i="1"/>
  <c r="O4622" i="1"/>
  <c r="O4640" i="1"/>
  <c r="O4655" i="1"/>
  <c r="O4670" i="1"/>
  <c r="O4684" i="1"/>
  <c r="O4700" i="1"/>
  <c r="O4714" i="1"/>
  <c r="O4728" i="1"/>
  <c r="O4742" i="1"/>
  <c r="O4756" i="1"/>
  <c r="O4772" i="1"/>
  <c r="O4786" i="1"/>
  <c r="O4800" i="1"/>
  <c r="O4814" i="1"/>
  <c r="O4828" i="1"/>
  <c r="O4844" i="1"/>
  <c r="O4858" i="1"/>
  <c r="O4872" i="1"/>
  <c r="O4886" i="1"/>
  <c r="O4900" i="1"/>
  <c r="O4916" i="1"/>
  <c r="O4930" i="1"/>
  <c r="O4944" i="1"/>
  <c r="O4958" i="1"/>
  <c r="O4972" i="1"/>
  <c r="O4988" i="1"/>
  <c r="O5002" i="1"/>
  <c r="O5016" i="1"/>
  <c r="O5030" i="1"/>
  <c r="O5044" i="1"/>
  <c r="O5060" i="1"/>
  <c r="O5074" i="1"/>
  <c r="O5088" i="1"/>
  <c r="O5102" i="1"/>
  <c r="O5116" i="1"/>
  <c r="O5132" i="1"/>
  <c r="O5146" i="1"/>
  <c r="O5160" i="1"/>
  <c r="O5174" i="1"/>
  <c r="O5188" i="1"/>
  <c r="O5204" i="1"/>
  <c r="O5218" i="1"/>
  <c r="O5232" i="1"/>
  <c r="O5246" i="1"/>
  <c r="O5260" i="1"/>
  <c r="O5274" i="1"/>
  <c r="O5287" i="1"/>
  <c r="O5300" i="1"/>
  <c r="O5313" i="1"/>
  <c r="O5326" i="1"/>
  <c r="O5339" i="1"/>
  <c r="O5352" i="1"/>
  <c r="O5365" i="1"/>
  <c r="O5378" i="1"/>
  <c r="O5391" i="1"/>
  <c r="O5404" i="1"/>
  <c r="O5417" i="1"/>
  <c r="O5429" i="1"/>
  <c r="O5441" i="1"/>
  <c r="O5453" i="1"/>
  <c r="O5465" i="1"/>
  <c r="O5477" i="1"/>
  <c r="O5489" i="1"/>
  <c r="O5501" i="1"/>
  <c r="O5513" i="1"/>
  <c r="O5525" i="1"/>
  <c r="O5537" i="1"/>
  <c r="O5549" i="1"/>
  <c r="O5561" i="1"/>
  <c r="O5573" i="1"/>
  <c r="O5585" i="1"/>
  <c r="O5597" i="1"/>
  <c r="O5609" i="1"/>
  <c r="O5621" i="1"/>
  <c r="O5633" i="1"/>
  <c r="O5645" i="1"/>
  <c r="O5657" i="1"/>
  <c r="O5669" i="1"/>
  <c r="O5681" i="1"/>
  <c r="O5693" i="1"/>
  <c r="O5705" i="1"/>
  <c r="O5717" i="1"/>
  <c r="O5729" i="1"/>
  <c r="O5741" i="1"/>
  <c r="O5753" i="1"/>
  <c r="O5765" i="1"/>
  <c r="O5777" i="1"/>
  <c r="O5789" i="1"/>
  <c r="O5801" i="1"/>
  <c r="O5813" i="1"/>
  <c r="O5825" i="1"/>
  <c r="O5837" i="1"/>
  <c r="O5849" i="1"/>
  <c r="O5861" i="1"/>
  <c r="O5873" i="1"/>
  <c r="O5885" i="1"/>
  <c r="O5897" i="1"/>
  <c r="O5909" i="1"/>
  <c r="O5921" i="1"/>
  <c r="O5933" i="1"/>
  <c r="O5945" i="1"/>
  <c r="O5957" i="1"/>
  <c r="O5969" i="1"/>
  <c r="O5981" i="1"/>
  <c r="O5993" i="1"/>
  <c r="O6005" i="1"/>
  <c r="O6017" i="1"/>
  <c r="O6029" i="1"/>
  <c r="O6041" i="1"/>
  <c r="O6053" i="1"/>
  <c r="O6065" i="1"/>
  <c r="O6077" i="1"/>
  <c r="O6089" i="1"/>
  <c r="O6101" i="1"/>
  <c r="O6113" i="1"/>
  <c r="O6125" i="1"/>
  <c r="O6137" i="1"/>
  <c r="O6149" i="1"/>
  <c r="O6161" i="1"/>
  <c r="O6173" i="1"/>
  <c r="O6185" i="1"/>
  <c r="O6197" i="1"/>
  <c r="O6209" i="1"/>
  <c r="O6221" i="1"/>
  <c r="O6233" i="1"/>
  <c r="O6245" i="1"/>
  <c r="O6257" i="1"/>
  <c r="O6269" i="1"/>
  <c r="O6281" i="1"/>
  <c r="O6293" i="1"/>
  <c r="O6305" i="1"/>
  <c r="O6317" i="1"/>
  <c r="O6329" i="1"/>
  <c r="O6341" i="1"/>
  <c r="O6353" i="1"/>
  <c r="O6365" i="1"/>
  <c r="O21" i="1"/>
  <c r="O60" i="1"/>
  <c r="O93" i="1"/>
  <c r="O132" i="1"/>
  <c r="O171" i="1"/>
  <c r="O207" i="1"/>
  <c r="O252" i="1"/>
  <c r="O285" i="1"/>
  <c r="O321" i="1"/>
  <c r="O363" i="1"/>
  <c r="O399" i="1"/>
  <c r="O432" i="1"/>
  <c r="O477" i="1"/>
  <c r="O513" i="1"/>
  <c r="O549" i="1"/>
  <c r="O591" i="1"/>
  <c r="O624" i="1"/>
  <c r="O660" i="1"/>
  <c r="O705" i="1"/>
  <c r="O741" i="1"/>
  <c r="O771" i="1"/>
  <c r="O816" i="1"/>
  <c r="O852" i="1"/>
  <c r="O891" i="1"/>
  <c r="O933" i="1"/>
  <c r="O963" i="1"/>
  <c r="O1005" i="1"/>
  <c r="O1042" i="1"/>
  <c r="O1078" i="1"/>
  <c r="O1106" i="1"/>
  <c r="O1142" i="1"/>
  <c r="O1177" i="1"/>
  <c r="O1207" i="1"/>
  <c r="O1240" i="1"/>
  <c r="O1264" i="1"/>
  <c r="O1291" i="1"/>
  <c r="O1324" i="1"/>
  <c r="O1351" i="1"/>
  <c r="O1375" i="1"/>
  <c r="O1408" i="1"/>
  <c r="O1435" i="1"/>
  <c r="O1462" i="1"/>
  <c r="O1495" i="1"/>
  <c r="O1519" i="1"/>
  <c r="O1546" i="1"/>
  <c r="O1579" i="1"/>
  <c r="O1606" i="1"/>
  <c r="O1630" i="1"/>
  <c r="O1663" i="1"/>
  <c r="O1690" i="1"/>
  <c r="O1720" i="1"/>
  <c r="O1750" i="1"/>
  <c r="O1774" i="1"/>
  <c r="O1804" i="1"/>
  <c r="O1834" i="1"/>
  <c r="O1864" i="1"/>
  <c r="O1888" i="1"/>
  <c r="O1918" i="1"/>
  <c r="O1948" i="1"/>
  <c r="O1975" i="1"/>
  <c r="O2008" i="1"/>
  <c r="O2032" i="1"/>
  <c r="O2059" i="1"/>
  <c r="O2092" i="1"/>
  <c r="O2119" i="1"/>
  <c r="O2143" i="1"/>
  <c r="O2176" i="1"/>
  <c r="O2203" i="1"/>
  <c r="O2230" i="1"/>
  <c r="O2261" i="1"/>
  <c r="O2283" i="1"/>
  <c r="O2308" i="1"/>
  <c r="O2334" i="1"/>
  <c r="O2355" i="1"/>
  <c r="O2373" i="1"/>
  <c r="O2397" i="1"/>
  <c r="O2418" i="1"/>
  <c r="O2439" i="1"/>
  <c r="O2463" i="1"/>
  <c r="O2481" i="1"/>
  <c r="O2502" i="1"/>
  <c r="O2526" i="1"/>
  <c r="O2547" i="1"/>
  <c r="O2565" i="1"/>
  <c r="O2589" i="1"/>
  <c r="O2610" i="1"/>
  <c r="O2631" i="1"/>
  <c r="O2655" i="1"/>
  <c r="O2673" i="1"/>
  <c r="O2694" i="1"/>
  <c r="O2718" i="1"/>
  <c r="O2739" i="1"/>
  <c r="O2757" i="1"/>
  <c r="O2781" i="1"/>
  <c r="O2802" i="1"/>
  <c r="O2823" i="1"/>
  <c r="O2844" i="1"/>
  <c r="O2862" i="1"/>
  <c r="O2880" i="1"/>
  <c r="O2901" i="1"/>
  <c r="O2920" i="1"/>
  <c r="O2937" i="1"/>
  <c r="O2959" i="1"/>
  <c r="O2976" i="1"/>
  <c r="O2991" i="1"/>
  <c r="O3009" i="1"/>
  <c r="O3024" i="1"/>
  <c r="O3039" i="1"/>
  <c r="O3057" i="1"/>
  <c r="O3072" i="1"/>
  <c r="O3087" i="1"/>
  <c r="O3105" i="1"/>
  <c r="O3120" i="1"/>
  <c r="O3135" i="1"/>
  <c r="O3153" i="1"/>
  <c r="O3168" i="1"/>
  <c r="O3183" i="1"/>
  <c r="O3201" i="1"/>
  <c r="O3216" i="1"/>
  <c r="O3231" i="1"/>
  <c r="O3249" i="1"/>
  <c r="O3264" i="1"/>
  <c r="O3279" i="1"/>
  <c r="O3297" i="1"/>
  <c r="O3312" i="1"/>
  <c r="O3327" i="1"/>
  <c r="O3345" i="1"/>
  <c r="O3360" i="1"/>
  <c r="O3375" i="1"/>
  <c r="O3393" i="1"/>
  <c r="O3408" i="1"/>
  <c r="O3423" i="1"/>
  <c r="O3441" i="1"/>
  <c r="O3456" i="1"/>
  <c r="O3471" i="1"/>
  <c r="O3489" i="1"/>
  <c r="O3504" i="1"/>
  <c r="O3519" i="1"/>
  <c r="O3537" i="1"/>
  <c r="O3552" i="1"/>
  <c r="O3567" i="1"/>
  <c r="O3585" i="1"/>
  <c r="O3600" i="1"/>
  <c r="O3615" i="1"/>
  <c r="O3633" i="1"/>
  <c r="O3648" i="1"/>
  <c r="O3663" i="1"/>
  <c r="O3681" i="1"/>
  <c r="O3696" i="1"/>
  <c r="O3711" i="1"/>
  <c r="O3729" i="1"/>
  <c r="O3744" i="1"/>
  <c r="O3759" i="1"/>
  <c r="O3777" i="1"/>
  <c r="O3792" i="1"/>
  <c r="O3807" i="1"/>
  <c r="O3825" i="1"/>
  <c r="O3840" i="1"/>
  <c r="O3855" i="1"/>
  <c r="O3873" i="1"/>
  <c r="O3888" i="1"/>
  <c r="O3903" i="1"/>
  <c r="O3921" i="1"/>
  <c r="O3936" i="1"/>
  <c r="O3951" i="1"/>
  <c r="O3969" i="1"/>
  <c r="O3984" i="1"/>
  <c r="O3999" i="1"/>
  <c r="O4017" i="1"/>
  <c r="O4032" i="1"/>
  <c r="O4047" i="1"/>
  <c r="O4065" i="1"/>
  <c r="O4080" i="1"/>
  <c r="O4095" i="1"/>
  <c r="O4113" i="1"/>
  <c r="O4128" i="1"/>
  <c r="O4143" i="1"/>
  <c r="O4161" i="1"/>
  <c r="O4176" i="1"/>
  <c r="O4191" i="1"/>
  <c r="O4209" i="1"/>
  <c r="O4224" i="1"/>
  <c r="O4239" i="1"/>
  <c r="O4257" i="1"/>
  <c r="O4272" i="1"/>
  <c r="O4287" i="1"/>
  <c r="O4305" i="1"/>
  <c r="O4320" i="1"/>
  <c r="O4335" i="1"/>
  <c r="O4353" i="1"/>
  <c r="O4368" i="1"/>
  <c r="O4383" i="1"/>
  <c r="O4401" i="1"/>
  <c r="O4416" i="1"/>
  <c r="O4431" i="1"/>
  <c r="O4449" i="1"/>
  <c r="O4464" i="1"/>
  <c r="O4479" i="1"/>
  <c r="O4497" i="1"/>
  <c r="O4512" i="1"/>
  <c r="O4527" i="1"/>
  <c r="O4545" i="1"/>
  <c r="O4560" i="1"/>
  <c r="O4575" i="1"/>
  <c r="O4593" i="1"/>
  <c r="O4608" i="1"/>
  <c r="O4623" i="1"/>
  <c r="O4641" i="1"/>
  <c r="O4656" i="1"/>
  <c r="O4671" i="1"/>
  <c r="O4687" i="1"/>
  <c r="O4701" i="1"/>
  <c r="O4715" i="1"/>
  <c r="O4729" i="1"/>
  <c r="O4743" i="1"/>
  <c r="O4759" i="1"/>
  <c r="O4773" i="1"/>
  <c r="O4787" i="1"/>
  <c r="O4801" i="1"/>
  <c r="O4815" i="1"/>
  <c r="O4831" i="1"/>
  <c r="O4845" i="1"/>
  <c r="O4859" i="1"/>
  <c r="O4873" i="1"/>
  <c r="O4887" i="1"/>
  <c r="O4903" i="1"/>
  <c r="O4917" i="1"/>
  <c r="O4931" i="1"/>
  <c r="O4945" i="1"/>
  <c r="O4959" i="1"/>
  <c r="O4975" i="1"/>
  <c r="O4989" i="1"/>
  <c r="O5003" i="1"/>
  <c r="O5017" i="1"/>
  <c r="O5031" i="1"/>
  <c r="O5047" i="1"/>
  <c r="O5061" i="1"/>
  <c r="O5075" i="1"/>
  <c r="O5089" i="1"/>
  <c r="O5103" i="1"/>
  <c r="O5119" i="1"/>
  <c r="O5133" i="1"/>
  <c r="O5147" i="1"/>
  <c r="O5161" i="1"/>
  <c r="O5175" i="1"/>
  <c r="O5191" i="1"/>
  <c r="O5205" i="1"/>
  <c r="O5219" i="1"/>
  <c r="O5233" i="1"/>
  <c r="O5247" i="1"/>
  <c r="O5262" i="1"/>
  <c r="O5275" i="1"/>
  <c r="O5288" i="1"/>
  <c r="O5301" i="1"/>
  <c r="O5314" i="1"/>
  <c r="O5327" i="1"/>
  <c r="O5340" i="1"/>
  <c r="O5353" i="1"/>
  <c r="O5366" i="1"/>
  <c r="O5379" i="1"/>
  <c r="O5392" i="1"/>
  <c r="O5406" i="1"/>
  <c r="O5418" i="1"/>
  <c r="O5430" i="1"/>
  <c r="O5442" i="1"/>
  <c r="O5454" i="1"/>
  <c r="O5466" i="1"/>
  <c r="O5478" i="1"/>
  <c r="O5490" i="1"/>
  <c r="O5502" i="1"/>
  <c r="O5514" i="1"/>
  <c r="O5526" i="1"/>
  <c r="O5538" i="1"/>
  <c r="O5550" i="1"/>
  <c r="O5562" i="1"/>
  <c r="O5574" i="1"/>
  <c r="O5586" i="1"/>
  <c r="O5598" i="1"/>
  <c r="O5610" i="1"/>
  <c r="O5622" i="1"/>
  <c r="O5634" i="1"/>
  <c r="O5646" i="1"/>
  <c r="O5658" i="1"/>
  <c r="O5670" i="1"/>
  <c r="O5682" i="1"/>
  <c r="O5694" i="1"/>
  <c r="O5706" i="1"/>
  <c r="O5718" i="1"/>
  <c r="O5730" i="1"/>
  <c r="O5742" i="1"/>
  <c r="O5754" i="1"/>
  <c r="O5766" i="1"/>
  <c r="O5778" i="1"/>
  <c r="O5790" i="1"/>
  <c r="O5802" i="1"/>
  <c r="O5814" i="1"/>
  <c r="O5826" i="1"/>
  <c r="O5838" i="1"/>
  <c r="O5850" i="1"/>
  <c r="O5862" i="1"/>
  <c r="O5874" i="1"/>
  <c r="O5886" i="1"/>
  <c r="O5898" i="1"/>
  <c r="O5910" i="1"/>
  <c r="O5922" i="1"/>
  <c r="O5934" i="1"/>
  <c r="O5946" i="1"/>
  <c r="O5958" i="1"/>
  <c r="O5970" i="1"/>
  <c r="O5982" i="1"/>
  <c r="O22" i="1"/>
  <c r="O61" i="1"/>
  <c r="O94" i="1"/>
  <c r="O133" i="1"/>
  <c r="O172" i="1"/>
  <c r="O208" i="1"/>
  <c r="O253" i="1"/>
  <c r="O286" i="1"/>
  <c r="O322" i="1"/>
  <c r="O364" i="1"/>
  <c r="O400" i="1"/>
  <c r="O433" i="1"/>
  <c r="O478" i="1"/>
  <c r="O514" i="1"/>
  <c r="O550" i="1"/>
  <c r="O592" i="1"/>
  <c r="O625" i="1"/>
  <c r="O661" i="1"/>
  <c r="O706" i="1"/>
  <c r="O742" i="1"/>
  <c r="O772" i="1"/>
  <c r="O817" i="1"/>
  <c r="O853" i="1"/>
  <c r="O892" i="1"/>
  <c r="O934" i="1"/>
  <c r="O964" i="1"/>
  <c r="O1006" i="1"/>
  <c r="O1043" i="1"/>
  <c r="O1079" i="1"/>
  <c r="O1107" i="1"/>
  <c r="O1143" i="1"/>
  <c r="O1178" i="1"/>
  <c r="O1208" i="1"/>
  <c r="O1241" i="1"/>
  <c r="O1265" i="1"/>
  <c r="O1292" i="1"/>
  <c r="O1325" i="1"/>
  <c r="O1352" i="1"/>
  <c r="O1376" i="1"/>
  <c r="O1409" i="1"/>
  <c r="O1436" i="1"/>
  <c r="O1463" i="1"/>
  <c r="O1496" i="1"/>
  <c r="O1520" i="1"/>
  <c r="O1547" i="1"/>
  <c r="O1580" i="1"/>
  <c r="O1607" i="1"/>
  <c r="O1631" i="1"/>
  <c r="O1664" i="1"/>
  <c r="O1691" i="1"/>
  <c r="O1721" i="1"/>
  <c r="O1751" i="1"/>
  <c r="O1775" i="1"/>
  <c r="O1805" i="1"/>
  <c r="O1835" i="1"/>
  <c r="O1865" i="1"/>
  <c r="O1889" i="1"/>
  <c r="O1919" i="1"/>
  <c r="O1949" i="1"/>
  <c r="O1976" i="1"/>
  <c r="O2009" i="1"/>
  <c r="O2033" i="1"/>
  <c r="O2060" i="1"/>
  <c r="O2093" i="1"/>
  <c r="O2120" i="1"/>
  <c r="O2144" i="1"/>
  <c r="O2177" i="1"/>
  <c r="O2204" i="1"/>
  <c r="O2231" i="1"/>
  <c r="O2262" i="1"/>
  <c r="O2284" i="1"/>
  <c r="O2309" i="1"/>
  <c r="O2335" i="1"/>
  <c r="O2356" i="1"/>
  <c r="O2374" i="1"/>
  <c r="O2398" i="1"/>
  <c r="O2419" i="1"/>
  <c r="O2440" i="1"/>
  <c r="O2464" i="1"/>
  <c r="O2482" i="1"/>
  <c r="O2503" i="1"/>
  <c r="O2527" i="1"/>
  <c r="O2548" i="1"/>
  <c r="O2566" i="1"/>
  <c r="O2590" i="1"/>
  <c r="O2611" i="1"/>
  <c r="O2632" i="1"/>
  <c r="O2656" i="1"/>
  <c r="O2674" i="1"/>
  <c r="O2695" i="1"/>
  <c r="O2719" i="1"/>
  <c r="O2740" i="1"/>
  <c r="O2758" i="1"/>
  <c r="O2782" i="1"/>
  <c r="O2803" i="1"/>
  <c r="O2824" i="1"/>
  <c r="O2846" i="1"/>
  <c r="O2863" i="1"/>
  <c r="O2882" i="1"/>
  <c r="O2902" i="1"/>
  <c r="O2921" i="1"/>
  <c r="O2938" i="1"/>
  <c r="O2960" i="1"/>
  <c r="O2977" i="1"/>
  <c r="O2992" i="1"/>
  <c r="O3010" i="1"/>
  <c r="O3025" i="1"/>
  <c r="O3040" i="1"/>
  <c r="O3058" i="1"/>
  <c r="O3073" i="1"/>
  <c r="O3088" i="1"/>
  <c r="O3106" i="1"/>
  <c r="O3121" i="1"/>
  <c r="O3136" i="1"/>
  <c r="O3154" i="1"/>
  <c r="O3169" i="1"/>
  <c r="O3184" i="1"/>
  <c r="O3202" i="1"/>
  <c r="O3217" i="1"/>
  <c r="O3232" i="1"/>
  <c r="O3250" i="1"/>
  <c r="O3265" i="1"/>
  <c r="O3280" i="1"/>
  <c r="O3298" i="1"/>
  <c r="O3313" i="1"/>
  <c r="O3328" i="1"/>
  <c r="O3346" i="1"/>
  <c r="O3361" i="1"/>
  <c r="O3376" i="1"/>
  <c r="O3394" i="1"/>
  <c r="O3409" i="1"/>
  <c r="O3424" i="1"/>
  <c r="O3442" i="1"/>
  <c r="O3457" i="1"/>
  <c r="O3472" i="1"/>
  <c r="O3490" i="1"/>
  <c r="O3505" i="1"/>
  <c r="O3520" i="1"/>
  <c r="O3538" i="1"/>
  <c r="O3553" i="1"/>
  <c r="O3568" i="1"/>
  <c r="O3586" i="1"/>
  <c r="O3601" i="1"/>
  <c r="O3616" i="1"/>
  <c r="O3634" i="1"/>
  <c r="O3649" i="1"/>
  <c r="O3664" i="1"/>
  <c r="O3682" i="1"/>
  <c r="O3697" i="1"/>
  <c r="O3712" i="1"/>
  <c r="O3730" i="1"/>
  <c r="O3745" i="1"/>
  <c r="O3760" i="1"/>
  <c r="O3778" i="1"/>
  <c r="O3793" i="1"/>
  <c r="O3808" i="1"/>
  <c r="O3826" i="1"/>
  <c r="O3841" i="1"/>
  <c r="O3856" i="1"/>
  <c r="O3874" i="1"/>
  <c r="O3889" i="1"/>
  <c r="O3904" i="1"/>
  <c r="O3922" i="1"/>
  <c r="O3937" i="1"/>
  <c r="O3952" i="1"/>
  <c r="O3970" i="1"/>
  <c r="O3985" i="1"/>
  <c r="O4000" i="1"/>
  <c r="O4018" i="1"/>
  <c r="O4033" i="1"/>
  <c r="O4048" i="1"/>
  <c r="O4066" i="1"/>
  <c r="O4081" i="1"/>
  <c r="O4096" i="1"/>
  <c r="O4114" i="1"/>
  <c r="O4129" i="1"/>
  <c r="O4144" i="1"/>
  <c r="O4162" i="1"/>
  <c r="O4177" i="1"/>
  <c r="O4192" i="1"/>
  <c r="O4210" i="1"/>
  <c r="O4225" i="1"/>
  <c r="O4240" i="1"/>
  <c r="O4258" i="1"/>
  <c r="O4273" i="1"/>
  <c r="O4288" i="1"/>
  <c r="O4306" i="1"/>
  <c r="O4321" i="1"/>
  <c r="O4336" i="1"/>
  <c r="O4354" i="1"/>
  <c r="O4369" i="1"/>
  <c r="O4384" i="1"/>
  <c r="O4402" i="1"/>
  <c r="O4417" i="1"/>
  <c r="O4432" i="1"/>
  <c r="O4450" i="1"/>
  <c r="O4465" i="1"/>
  <c r="O4480" i="1"/>
  <c r="O4498" i="1"/>
  <c r="O4513" i="1"/>
  <c r="O4528" i="1"/>
  <c r="O4546" i="1"/>
  <c r="O4561" i="1"/>
  <c r="O4576" i="1"/>
  <c r="O4594" i="1"/>
  <c r="O4609" i="1"/>
  <c r="O4624" i="1"/>
  <c r="O4642" i="1"/>
  <c r="O4657" i="1"/>
  <c r="O4672" i="1"/>
  <c r="O4688" i="1"/>
  <c r="O4702" i="1"/>
  <c r="O4716" i="1"/>
  <c r="O4730" i="1"/>
  <c r="O4744" i="1"/>
  <c r="O4760" i="1"/>
  <c r="O4774" i="1"/>
  <c r="O4788" i="1"/>
  <c r="O4802" i="1"/>
  <c r="O4816" i="1"/>
  <c r="O4832" i="1"/>
  <c r="O4846" i="1"/>
  <c r="O4860" i="1"/>
  <c r="O4874" i="1"/>
  <c r="O4888" i="1"/>
  <c r="O4904" i="1"/>
  <c r="O4918" i="1"/>
  <c r="O4932" i="1"/>
  <c r="O4946" i="1"/>
  <c r="O4960" i="1"/>
  <c r="O4976" i="1"/>
  <c r="O4990" i="1"/>
  <c r="O5004" i="1"/>
  <c r="O5018" i="1"/>
  <c r="O5032" i="1"/>
  <c r="O5048" i="1"/>
  <c r="O5062" i="1"/>
  <c r="O5076" i="1"/>
  <c r="O5090" i="1"/>
  <c r="O5104" i="1"/>
  <c r="O5120" i="1"/>
  <c r="O5134" i="1"/>
  <c r="O5148" i="1"/>
  <c r="O5162" i="1"/>
  <c r="O5176" i="1"/>
  <c r="O5192" i="1"/>
  <c r="O5206" i="1"/>
  <c r="O5220" i="1"/>
  <c r="O5234" i="1"/>
  <c r="O5248" i="1"/>
  <c r="O5263" i="1"/>
  <c r="O5276" i="1"/>
  <c r="O5289" i="1"/>
  <c r="O5302" i="1"/>
  <c r="O5315" i="1"/>
  <c r="O5328" i="1"/>
  <c r="O5341" i="1"/>
  <c r="O5354" i="1"/>
  <c r="O5367" i="1"/>
  <c r="O5380" i="1"/>
  <c r="O5394" i="1"/>
  <c r="O5407" i="1"/>
  <c r="O5419" i="1"/>
  <c r="O5431" i="1"/>
  <c r="O5443" i="1"/>
  <c r="O5455" i="1"/>
  <c r="O5467" i="1"/>
  <c r="O5479" i="1"/>
  <c r="O5491" i="1"/>
  <c r="O5503" i="1"/>
  <c r="O5515" i="1"/>
  <c r="O5527" i="1"/>
  <c r="O5539" i="1"/>
  <c r="O5551" i="1"/>
  <c r="O5563" i="1"/>
  <c r="O5575" i="1"/>
  <c r="O5587" i="1"/>
  <c r="O5599" i="1"/>
  <c r="O5611" i="1"/>
  <c r="O5623" i="1"/>
  <c r="O5635" i="1"/>
  <c r="O5647" i="1"/>
  <c r="O5659" i="1"/>
  <c r="O5671" i="1"/>
  <c r="O5683" i="1"/>
  <c r="O5695" i="1"/>
  <c r="O5707" i="1"/>
  <c r="O5719" i="1"/>
  <c r="O5731" i="1"/>
  <c r="O5743" i="1"/>
  <c r="O5755" i="1"/>
  <c r="O5767" i="1"/>
  <c r="O5779" i="1"/>
  <c r="O5791" i="1"/>
  <c r="O5803" i="1"/>
  <c r="O5815" i="1"/>
  <c r="O5827" i="1"/>
  <c r="O5839" i="1"/>
  <c r="O5851" i="1"/>
  <c r="O5863" i="1"/>
  <c r="O5875" i="1"/>
  <c r="O5887" i="1"/>
  <c r="O5899" i="1"/>
  <c r="O5911" i="1"/>
  <c r="O5923" i="1"/>
  <c r="O5935" i="1"/>
  <c r="O5947" i="1"/>
  <c r="O5959" i="1"/>
  <c r="O5971" i="1"/>
  <c r="O5983" i="1"/>
  <c r="O5995" i="1"/>
  <c r="O6007" i="1"/>
  <c r="O6019" i="1"/>
  <c r="O6031" i="1"/>
  <c r="O6043" i="1"/>
  <c r="O6055" i="1"/>
  <c r="O6067" i="1"/>
  <c r="O6079" i="1"/>
  <c r="O6091" i="1"/>
  <c r="O6103" i="1"/>
  <c r="O6115" i="1"/>
  <c r="O6127" i="1"/>
  <c r="O6139" i="1"/>
  <c r="O6151" i="1"/>
  <c r="O6163" i="1"/>
  <c r="O6175" i="1"/>
  <c r="O6187" i="1"/>
  <c r="O6199" i="1"/>
  <c r="O6211" i="1"/>
  <c r="O6223" i="1"/>
  <c r="O6235" i="1"/>
  <c r="O6247" i="1"/>
  <c r="O6259" i="1"/>
  <c r="O6271" i="1"/>
  <c r="O6283" i="1"/>
  <c r="O6295" i="1"/>
  <c r="O6307" i="1"/>
  <c r="O6319" i="1"/>
  <c r="O6331" i="1"/>
  <c r="O6343" i="1"/>
  <c r="O6355" i="1"/>
  <c r="O26" i="1"/>
  <c r="O80" i="1"/>
  <c r="O122" i="1"/>
  <c r="O176" i="1"/>
  <c r="O227" i="1"/>
  <c r="O275" i="1"/>
  <c r="O335" i="1"/>
  <c r="O380" i="1"/>
  <c r="O428" i="1"/>
  <c r="O482" i="1"/>
  <c r="O530" i="1"/>
  <c r="O575" i="1"/>
  <c r="O635" i="1"/>
  <c r="O683" i="1"/>
  <c r="O731" i="1"/>
  <c r="O788" i="1"/>
  <c r="O830" i="1"/>
  <c r="O878" i="1"/>
  <c r="O938" i="1"/>
  <c r="O986" i="1"/>
  <c r="O1025" i="1"/>
  <c r="O1080" i="1"/>
  <c r="O1124" i="1"/>
  <c r="O1169" i="1"/>
  <c r="O1215" i="1"/>
  <c r="O1245" i="1"/>
  <c r="O1287" i="1"/>
  <c r="O1326" i="1"/>
  <c r="O1365" i="1"/>
  <c r="O1398" i="1"/>
  <c r="O1437" i="1"/>
  <c r="O1479" i="1"/>
  <c r="O1515" i="1"/>
  <c r="O1557" i="1"/>
  <c r="O1590" i="1"/>
  <c r="O1626" i="1"/>
  <c r="O1671" i="1"/>
  <c r="O1707" i="1"/>
  <c r="O1737" i="1"/>
  <c r="O1782" i="1"/>
  <c r="O1818" i="1"/>
  <c r="O1854" i="1"/>
  <c r="O1899" i="1"/>
  <c r="O1929" i="1"/>
  <c r="O1965" i="1"/>
  <c r="O2010" i="1"/>
  <c r="O2046" i="1"/>
  <c r="O2079" i="1"/>
  <c r="O2121" i="1"/>
  <c r="O2157" i="1"/>
  <c r="O2199" i="1"/>
  <c r="O2238" i="1"/>
  <c r="O2266" i="1"/>
  <c r="O2302" i="1"/>
  <c r="O2336" i="1"/>
  <c r="O2366" i="1"/>
  <c r="O2390" i="1"/>
  <c r="O2420" i="1"/>
  <c r="O2450" i="1"/>
  <c r="O2477" i="1"/>
  <c r="O2510" i="1"/>
  <c r="O2534" i="1"/>
  <c r="O2561" i="1"/>
  <c r="O2594" i="1"/>
  <c r="O2621" i="1"/>
  <c r="O2645" i="1"/>
  <c r="O2678" i="1"/>
  <c r="O2705" i="1"/>
  <c r="O2732" i="1"/>
  <c r="O2765" i="1"/>
  <c r="O2789" i="1"/>
  <c r="O2816" i="1"/>
  <c r="O2847" i="1"/>
  <c r="O2872" i="1"/>
  <c r="O2894" i="1"/>
  <c r="O2922" i="1"/>
  <c r="O2947" i="1"/>
  <c r="O2972" i="1"/>
  <c r="O2996" i="1"/>
  <c r="O3014" i="1"/>
  <c r="O3035" i="1"/>
  <c r="O3059" i="1"/>
  <c r="O3080" i="1"/>
  <c r="O3098" i="1"/>
  <c r="O3122" i="1"/>
  <c r="O3143" i="1"/>
  <c r="O3164" i="1"/>
  <c r="O3188" i="1"/>
  <c r="O3206" i="1"/>
  <c r="O3227" i="1"/>
  <c r="O3251" i="1"/>
  <c r="O3272" i="1"/>
  <c r="O3290" i="1"/>
  <c r="O3314" i="1"/>
  <c r="O3335" i="1"/>
  <c r="O3356" i="1"/>
  <c r="O3380" i="1"/>
  <c r="O3398" i="1"/>
  <c r="O3419" i="1"/>
  <c r="O3443" i="1"/>
  <c r="O3464" i="1"/>
  <c r="O3482" i="1"/>
  <c r="O3506" i="1"/>
  <c r="O3527" i="1"/>
  <c r="O3548" i="1"/>
  <c r="O3572" i="1"/>
  <c r="O3590" i="1"/>
  <c r="O3611" i="1"/>
  <c r="O3635" i="1"/>
  <c r="O3656" i="1"/>
  <c r="O3674" i="1"/>
  <c r="O3698" i="1"/>
  <c r="O3719" i="1"/>
  <c r="O3740" i="1"/>
  <c r="O3764" i="1"/>
  <c r="O3782" i="1"/>
  <c r="O3803" i="1"/>
  <c r="O3827" i="1"/>
  <c r="O3848" i="1"/>
  <c r="O3866" i="1"/>
  <c r="O3890" i="1"/>
  <c r="O3911" i="1"/>
  <c r="O3932" i="1"/>
  <c r="O3956" i="1"/>
  <c r="O3974" i="1"/>
  <c r="O3995" i="1"/>
  <c r="O4019" i="1"/>
  <c r="O4040" i="1"/>
  <c r="O4058" i="1"/>
  <c r="O4082" i="1"/>
  <c r="O4103" i="1"/>
  <c r="O4124" i="1"/>
  <c r="O4148" i="1"/>
  <c r="O4166" i="1"/>
  <c r="O4187" i="1"/>
  <c r="O4211" i="1"/>
  <c r="O4232" i="1"/>
  <c r="O4250" i="1"/>
  <c r="O4274" i="1"/>
  <c r="O4295" i="1"/>
  <c r="O4316" i="1"/>
  <c r="O4340" i="1"/>
  <c r="O4358" i="1"/>
  <c r="O4379" i="1"/>
  <c r="O4403" i="1"/>
  <c r="O4424" i="1"/>
  <c r="O4442" i="1"/>
  <c r="O4466" i="1"/>
  <c r="O4487" i="1"/>
  <c r="O4508" i="1"/>
  <c r="O4532" i="1"/>
  <c r="O4550" i="1"/>
  <c r="O4571" i="1"/>
  <c r="O4595" i="1"/>
  <c r="O4616" i="1"/>
  <c r="O4634" i="1"/>
  <c r="O4658" i="1"/>
  <c r="O4678" i="1"/>
  <c r="O4695" i="1"/>
  <c r="O4717" i="1"/>
  <c r="O4736" i="1"/>
  <c r="O4753" i="1"/>
  <c r="O4775" i="1"/>
  <c r="O4792" i="1"/>
  <c r="O4811" i="1"/>
  <c r="O4833" i="1"/>
  <c r="O4850" i="1"/>
  <c r="O4869" i="1"/>
  <c r="O4891" i="1"/>
  <c r="O4908" i="1"/>
  <c r="O4927" i="1"/>
  <c r="O4947" i="1"/>
  <c r="O4966" i="1"/>
  <c r="O4983" i="1"/>
  <c r="O5005" i="1"/>
  <c r="O5024" i="1"/>
  <c r="O5041" i="1"/>
  <c r="O5063" i="1"/>
  <c r="O5080" i="1"/>
  <c r="O5099" i="1"/>
  <c r="O5121" i="1"/>
  <c r="O5138" i="1"/>
  <c r="O5157" i="1"/>
  <c r="O5179" i="1"/>
  <c r="O5196" i="1"/>
  <c r="O5215" i="1"/>
  <c r="O5235" i="1"/>
  <c r="O5254" i="1"/>
  <c r="O5270" i="1"/>
  <c r="O5290" i="1"/>
  <c r="O5306" i="1"/>
  <c r="O5323" i="1"/>
  <c r="O5342" i="1"/>
  <c r="O5359" i="1"/>
  <c r="O5375" i="1"/>
  <c r="O5395" i="1"/>
  <c r="O5411" i="1"/>
  <c r="O5426" i="1"/>
  <c r="O5444" i="1"/>
  <c r="O5459" i="1"/>
  <c r="O5474" i="1"/>
  <c r="O5492" i="1"/>
  <c r="O5507" i="1"/>
  <c r="O5522" i="1"/>
  <c r="O5540" i="1"/>
  <c r="O5555" i="1"/>
  <c r="O5570" i="1"/>
  <c r="O5588" i="1"/>
  <c r="O5603" i="1"/>
  <c r="O5618" i="1"/>
  <c r="O5636" i="1"/>
  <c r="O5651" i="1"/>
  <c r="O5666" i="1"/>
  <c r="O5684" i="1"/>
  <c r="O5699" i="1"/>
  <c r="O5714" i="1"/>
  <c r="O5732" i="1"/>
  <c r="O5747" i="1"/>
  <c r="O5762" i="1"/>
  <c r="O5780" i="1"/>
  <c r="O5795" i="1"/>
  <c r="O5810" i="1"/>
  <c r="O5828" i="1"/>
  <c r="O5843" i="1"/>
  <c r="O5858" i="1"/>
  <c r="O5876" i="1"/>
  <c r="O5891" i="1"/>
  <c r="O5906" i="1"/>
  <c r="O5924" i="1"/>
  <c r="O5939" i="1"/>
  <c r="O5954" i="1"/>
  <c r="O5972" i="1"/>
  <c r="O5987" i="1"/>
  <c r="O6001" i="1"/>
  <c r="O6015" i="1"/>
  <c r="O6030" i="1"/>
  <c r="O6045" i="1"/>
  <c r="O6059" i="1"/>
  <c r="O6073" i="1"/>
  <c r="O6087" i="1"/>
  <c r="O6102" i="1"/>
  <c r="O6117" i="1"/>
  <c r="O6131" i="1"/>
  <c r="O6145" i="1"/>
  <c r="O6159" i="1"/>
  <c r="O6174" i="1"/>
  <c r="O6189" i="1"/>
  <c r="O6203" i="1"/>
  <c r="O6217" i="1"/>
  <c r="O6231" i="1"/>
  <c r="O6246" i="1"/>
  <c r="O6261" i="1"/>
  <c r="O6275" i="1"/>
  <c r="O6289" i="1"/>
  <c r="O6303" i="1"/>
  <c r="O6318" i="1"/>
  <c r="O6333" i="1"/>
  <c r="O6347" i="1"/>
  <c r="O6361" i="1"/>
  <c r="O6374" i="1"/>
  <c r="O6386" i="1"/>
  <c r="O6398" i="1"/>
  <c r="O6410" i="1"/>
  <c r="O6422" i="1"/>
  <c r="O6434" i="1"/>
  <c r="O6446" i="1"/>
  <c r="O6458" i="1"/>
  <c r="O6470" i="1"/>
  <c r="O6482" i="1"/>
  <c r="O6494" i="1"/>
  <c r="O6506" i="1"/>
  <c r="O6518" i="1"/>
  <c r="O6530" i="1"/>
  <c r="O6542" i="1"/>
  <c r="O6554" i="1"/>
  <c r="O6566" i="1"/>
  <c r="O6578" i="1"/>
  <c r="O6590" i="1"/>
  <c r="O6602" i="1"/>
  <c r="O6614" i="1"/>
  <c r="O6626" i="1"/>
  <c r="O6638" i="1"/>
  <c r="O6650" i="1"/>
  <c r="O6662" i="1"/>
  <c r="O6674" i="1"/>
  <c r="O6686" i="1"/>
  <c r="O6698" i="1"/>
  <c r="O6710" i="1"/>
  <c r="O6722" i="1"/>
  <c r="O6734" i="1"/>
  <c r="O6746" i="1"/>
  <c r="O6758" i="1"/>
  <c r="O6770" i="1"/>
  <c r="O6782" i="1"/>
  <c r="O6794" i="1"/>
  <c r="O6806" i="1"/>
  <c r="O6818" i="1"/>
  <c r="O6830" i="1"/>
  <c r="O6842" i="1"/>
  <c r="O6854" i="1"/>
  <c r="O6866" i="1"/>
  <c r="O6878" i="1"/>
  <c r="O6890" i="1"/>
  <c r="O6902" i="1"/>
  <c r="O6914" i="1"/>
  <c r="O6926" i="1"/>
  <c r="O6938" i="1"/>
  <c r="O6950" i="1"/>
  <c r="O6962" i="1"/>
  <c r="O6974" i="1"/>
  <c r="O6986" i="1"/>
  <c r="O6998" i="1"/>
  <c r="O7010" i="1"/>
  <c r="O7022" i="1"/>
  <c r="O7034" i="1"/>
  <c r="O7046" i="1"/>
  <c r="O7058" i="1"/>
  <c r="O7070" i="1"/>
  <c r="O7082" i="1"/>
  <c r="O7094" i="1"/>
  <c r="O7106" i="1"/>
  <c r="O7118" i="1"/>
  <c r="O7130" i="1"/>
  <c r="O7142" i="1"/>
  <c r="O7154" i="1"/>
  <c r="O7166" i="1"/>
  <c r="O7178" i="1"/>
  <c r="O7190" i="1"/>
  <c r="O7202" i="1"/>
  <c r="O7214" i="1"/>
  <c r="O7226" i="1"/>
  <c r="O7238" i="1"/>
  <c r="O7250" i="1"/>
  <c r="O7262" i="1"/>
  <c r="O7274" i="1"/>
  <c r="O7286" i="1"/>
  <c r="O7298" i="1"/>
  <c r="O7310" i="1"/>
  <c r="O7322" i="1"/>
  <c r="O7334" i="1"/>
  <c r="O7346" i="1"/>
  <c r="O7358" i="1"/>
  <c r="O7370" i="1"/>
  <c r="O7382" i="1"/>
  <c r="O7394" i="1"/>
  <c r="O7406" i="1"/>
  <c r="O7418" i="1"/>
  <c r="O7430" i="1"/>
  <c r="O7442" i="1"/>
  <c r="O7454" i="1"/>
  <c r="O7466" i="1"/>
  <c r="O7478" i="1"/>
  <c r="O7490" i="1"/>
  <c r="O7502" i="1"/>
  <c r="O7514" i="1"/>
  <c r="O7526" i="1"/>
  <c r="O7538" i="1"/>
  <c r="O7550" i="1"/>
  <c r="O7562" i="1"/>
  <c r="O7574" i="1"/>
  <c r="O7586" i="1"/>
  <c r="O7598" i="1"/>
  <c r="O7610" i="1"/>
  <c r="O7622" i="1"/>
  <c r="O7634" i="1"/>
  <c r="O7646" i="1"/>
  <c r="O7658" i="1"/>
  <c r="O7670" i="1"/>
  <c r="O7682" i="1"/>
  <c r="O7694" i="1"/>
  <c r="O7706" i="1"/>
  <c r="O7718" i="1"/>
  <c r="O7730" i="1"/>
  <c r="O7742" i="1"/>
  <c r="O7754" i="1"/>
  <c r="O7766" i="1"/>
  <c r="O27" i="1"/>
  <c r="O81" i="1"/>
  <c r="O123" i="1"/>
  <c r="O177" i="1"/>
  <c r="O228" i="1"/>
  <c r="O276" i="1"/>
  <c r="O336" i="1"/>
  <c r="O381" i="1"/>
  <c r="O429" i="1"/>
  <c r="O483" i="1"/>
  <c r="O531" i="1"/>
  <c r="O576" i="1"/>
  <c r="O636" i="1"/>
  <c r="O684" i="1"/>
  <c r="O732" i="1"/>
  <c r="O789" i="1"/>
  <c r="O831" i="1"/>
  <c r="O879" i="1"/>
  <c r="O939" i="1"/>
  <c r="O987" i="1"/>
  <c r="O1028" i="1"/>
  <c r="O1081" i="1"/>
  <c r="O1125" i="1"/>
  <c r="O1171" i="1"/>
  <c r="O1216" i="1"/>
  <c r="O1246" i="1"/>
  <c r="O1288" i="1"/>
  <c r="O1327" i="1"/>
  <c r="O1366" i="1"/>
  <c r="O1399" i="1"/>
  <c r="O1438" i="1"/>
  <c r="O1480" i="1"/>
  <c r="O1516" i="1"/>
  <c r="O1558" i="1"/>
  <c r="O1591" i="1"/>
  <c r="O1627" i="1"/>
  <c r="O1672" i="1"/>
  <c r="O1708" i="1"/>
  <c r="O1738" i="1"/>
  <c r="O1783" i="1"/>
  <c r="O1819" i="1"/>
  <c r="O1855" i="1"/>
  <c r="O1900" i="1"/>
  <c r="O1930" i="1"/>
  <c r="O1966" i="1"/>
  <c r="O2011" i="1"/>
  <c r="O2047" i="1"/>
  <c r="O2080" i="1"/>
  <c r="O2122" i="1"/>
  <c r="O2158" i="1"/>
  <c r="O2200" i="1"/>
  <c r="O2239" i="1"/>
  <c r="O2267" i="1"/>
  <c r="O2303" i="1"/>
  <c r="O2337" i="1"/>
  <c r="O2367" i="1"/>
  <c r="O2391" i="1"/>
  <c r="O2421" i="1"/>
  <c r="O2451" i="1"/>
  <c r="O2478" i="1"/>
  <c r="O2511" i="1"/>
  <c r="O2535" i="1"/>
  <c r="O2562" i="1"/>
  <c r="O2595" i="1"/>
  <c r="O2622" i="1"/>
  <c r="O2646" i="1"/>
  <c r="O2679" i="1"/>
  <c r="O2706" i="1"/>
  <c r="O2733" i="1"/>
  <c r="O2766" i="1"/>
  <c r="O2790" i="1"/>
  <c r="O2817" i="1"/>
  <c r="O2848" i="1"/>
  <c r="O2873" i="1"/>
  <c r="O2895" i="1"/>
  <c r="O2923" i="1"/>
  <c r="O2948" i="1"/>
  <c r="O2973" i="1"/>
  <c r="O2997" i="1"/>
  <c r="O3015" i="1"/>
  <c r="O3036" i="1"/>
  <c r="O3060" i="1"/>
  <c r="O3081" i="1"/>
  <c r="O3099" i="1"/>
  <c r="O3123" i="1"/>
  <c r="O3144" i="1"/>
  <c r="O3165" i="1"/>
  <c r="O3189" i="1"/>
  <c r="O3207" i="1"/>
  <c r="O3228" i="1"/>
  <c r="O3252" i="1"/>
  <c r="O3273" i="1"/>
  <c r="O3291" i="1"/>
  <c r="O3315" i="1"/>
  <c r="O3336" i="1"/>
  <c r="O3357" i="1"/>
  <c r="O3381" i="1"/>
  <c r="O3399" i="1"/>
  <c r="O3420" i="1"/>
  <c r="O3444" i="1"/>
  <c r="O3465" i="1"/>
  <c r="O3483" i="1"/>
  <c r="O3507" i="1"/>
  <c r="O3528" i="1"/>
  <c r="O3549" i="1"/>
  <c r="O3573" i="1"/>
  <c r="O3591" i="1"/>
  <c r="O3612" i="1"/>
  <c r="O3636" i="1"/>
  <c r="O3657" i="1"/>
  <c r="O3675" i="1"/>
  <c r="O3699" i="1"/>
  <c r="O3720" i="1"/>
  <c r="O3741" i="1"/>
  <c r="O3765" i="1"/>
  <c r="O3783" i="1"/>
  <c r="O3804" i="1"/>
  <c r="O3828" i="1"/>
  <c r="O3849" i="1"/>
  <c r="O3867" i="1"/>
  <c r="O3891" i="1"/>
  <c r="O3912" i="1"/>
  <c r="O3933" i="1"/>
  <c r="O3957" i="1"/>
  <c r="O3975" i="1"/>
  <c r="O3996" i="1"/>
  <c r="O4020" i="1"/>
  <c r="O4041" i="1"/>
  <c r="O4059" i="1"/>
  <c r="O4083" i="1"/>
  <c r="O4104" i="1"/>
  <c r="O4125" i="1"/>
  <c r="O4149" i="1"/>
  <c r="O4167" i="1"/>
  <c r="O4188" i="1"/>
  <c r="O4212" i="1"/>
  <c r="O4233" i="1"/>
  <c r="O4251" i="1"/>
  <c r="O4275" i="1"/>
  <c r="O4296" i="1"/>
  <c r="O4317" i="1"/>
  <c r="O4341" i="1"/>
  <c r="O4359" i="1"/>
  <c r="O4380" i="1"/>
  <c r="O4404" i="1"/>
  <c r="O4425" i="1"/>
  <c r="O4443" i="1"/>
  <c r="O4467" i="1"/>
  <c r="O4488" i="1"/>
  <c r="O4509" i="1"/>
  <c r="O4533" i="1"/>
  <c r="O4551" i="1"/>
  <c r="O4572" i="1"/>
  <c r="O4596" i="1"/>
  <c r="O4617" i="1"/>
  <c r="O4635" i="1"/>
  <c r="O4659" i="1"/>
  <c r="O4679" i="1"/>
  <c r="O4696" i="1"/>
  <c r="O4718" i="1"/>
  <c r="O4737" i="1"/>
  <c r="O4754" i="1"/>
  <c r="O4776" i="1"/>
  <c r="O4795" i="1"/>
  <c r="O4812" i="1"/>
  <c r="O4834" i="1"/>
  <c r="O4851" i="1"/>
  <c r="O4870" i="1"/>
  <c r="O4892" i="1"/>
  <c r="O4909" i="1"/>
  <c r="O4928" i="1"/>
  <c r="O4948" i="1"/>
  <c r="O4967" i="1"/>
  <c r="O4984" i="1"/>
  <c r="O5006" i="1"/>
  <c r="O5025" i="1"/>
  <c r="O5042" i="1"/>
  <c r="O5064" i="1"/>
  <c r="O5083" i="1"/>
  <c r="O5100" i="1"/>
  <c r="O5122" i="1"/>
  <c r="O5139" i="1"/>
  <c r="O5158" i="1"/>
  <c r="O5180" i="1"/>
  <c r="O5197" i="1"/>
  <c r="O5216" i="1"/>
  <c r="O5236" i="1"/>
  <c r="O5255" i="1"/>
  <c r="O5271" i="1"/>
  <c r="O5291" i="1"/>
  <c r="O5307" i="1"/>
  <c r="O5324" i="1"/>
  <c r="O5343" i="1"/>
  <c r="O5360" i="1"/>
  <c r="O5376" i="1"/>
  <c r="O5396" i="1"/>
  <c r="O5412" i="1"/>
  <c r="O5427" i="1"/>
  <c r="O5445" i="1"/>
  <c r="O5460" i="1"/>
  <c r="O5475" i="1"/>
  <c r="O5493" i="1"/>
  <c r="O5508" i="1"/>
  <c r="O5523" i="1"/>
  <c r="O5541" i="1"/>
  <c r="O5556" i="1"/>
  <c r="O5571" i="1"/>
  <c r="O5589" i="1"/>
  <c r="O5604" i="1"/>
  <c r="O5619" i="1"/>
  <c r="O5637" i="1"/>
  <c r="O5652" i="1"/>
  <c r="O5667" i="1"/>
  <c r="O5685" i="1"/>
  <c r="O5700" i="1"/>
  <c r="O5715" i="1"/>
  <c r="O5733" i="1"/>
  <c r="O5748" i="1"/>
  <c r="O5763" i="1"/>
  <c r="O5781" i="1"/>
  <c r="O5796" i="1"/>
  <c r="O5811" i="1"/>
  <c r="O5829" i="1"/>
  <c r="O5844" i="1"/>
  <c r="O5859" i="1"/>
  <c r="O5877" i="1"/>
  <c r="O5892" i="1"/>
  <c r="O5907" i="1"/>
  <c r="O5925" i="1"/>
  <c r="O5940" i="1"/>
  <c r="O5955" i="1"/>
  <c r="O5973" i="1"/>
  <c r="O5988" i="1"/>
  <c r="O6002" i="1"/>
  <c r="O6016" i="1"/>
  <c r="O6032" i="1"/>
  <c r="O6046" i="1"/>
  <c r="O6060" i="1"/>
  <c r="O6074" i="1"/>
  <c r="O6088" i="1"/>
  <c r="O6104" i="1"/>
  <c r="O6118" i="1"/>
  <c r="O6132" i="1"/>
  <c r="O6146" i="1"/>
  <c r="O6160" i="1"/>
  <c r="O6176" i="1"/>
  <c r="O6190" i="1"/>
  <c r="O6204" i="1"/>
  <c r="O6218" i="1"/>
  <c r="O6232" i="1"/>
  <c r="O6248" i="1"/>
  <c r="O6262" i="1"/>
  <c r="O6276" i="1"/>
  <c r="O6290" i="1"/>
  <c r="O6304" i="1"/>
  <c r="O6320" i="1"/>
  <c r="O6334" i="1"/>
  <c r="O6348" i="1"/>
  <c r="O6362" i="1"/>
  <c r="O6375" i="1"/>
  <c r="O6387" i="1"/>
  <c r="O6399" i="1"/>
  <c r="O6411" i="1"/>
  <c r="O6423" i="1"/>
  <c r="O6435" i="1"/>
  <c r="O6447" i="1"/>
  <c r="O6459" i="1"/>
  <c r="O6471" i="1"/>
  <c r="O6483" i="1"/>
  <c r="O6495" i="1"/>
  <c r="O6507" i="1"/>
  <c r="O6519" i="1"/>
  <c r="O6531" i="1"/>
  <c r="O6543" i="1"/>
  <c r="O6555" i="1"/>
  <c r="O6567" i="1"/>
  <c r="O6579" i="1"/>
  <c r="O6591" i="1"/>
  <c r="O6603" i="1"/>
  <c r="O6615" i="1"/>
  <c r="O6627" i="1"/>
  <c r="O6639" i="1"/>
  <c r="O6651" i="1"/>
  <c r="O6663" i="1"/>
  <c r="O6675" i="1"/>
  <c r="O6687" i="1"/>
  <c r="O6699" i="1"/>
  <c r="O6711" i="1"/>
  <c r="O6723" i="1"/>
  <c r="O6735" i="1"/>
  <c r="O6747" i="1"/>
  <c r="O6759" i="1"/>
  <c r="O6771" i="1"/>
  <c r="O6783" i="1"/>
  <c r="O6795" i="1"/>
  <c r="O6807" i="1"/>
  <c r="O6819" i="1"/>
  <c r="O6831" i="1"/>
  <c r="O6843" i="1"/>
  <c r="O6855" i="1"/>
  <c r="O6867" i="1"/>
  <c r="O6879" i="1"/>
  <c r="O6891" i="1"/>
  <c r="O6903" i="1"/>
  <c r="O6915" i="1"/>
  <c r="O6927" i="1"/>
  <c r="O6939" i="1"/>
  <c r="O6951" i="1"/>
  <c r="O6963" i="1"/>
  <c r="O6975" i="1"/>
  <c r="O6987" i="1"/>
  <c r="O6999" i="1"/>
  <c r="O7011" i="1"/>
  <c r="O7023" i="1"/>
  <c r="O7035" i="1"/>
  <c r="O7047" i="1"/>
  <c r="O7059" i="1"/>
  <c r="O7071" i="1"/>
  <c r="O7083" i="1"/>
  <c r="O7095" i="1"/>
  <c r="O7107" i="1"/>
  <c r="O7119" i="1"/>
  <c r="O7131" i="1"/>
  <c r="O7143" i="1"/>
  <c r="O7155" i="1"/>
  <c r="O7167" i="1"/>
  <c r="O7179" i="1"/>
  <c r="O7191" i="1"/>
  <c r="O7203" i="1"/>
  <c r="O7215" i="1"/>
  <c r="O7227" i="1"/>
  <c r="O7239" i="1"/>
  <c r="O7251" i="1"/>
  <c r="O7263" i="1"/>
  <c r="O7275" i="1"/>
  <c r="O7287" i="1"/>
  <c r="O7299" i="1"/>
  <c r="O7311" i="1"/>
  <c r="O7323" i="1"/>
  <c r="O7335" i="1"/>
  <c r="O7347" i="1"/>
  <c r="O28" i="1"/>
  <c r="O82" i="1"/>
  <c r="O124" i="1"/>
  <c r="O178" i="1"/>
  <c r="O229" i="1"/>
  <c r="O277" i="1"/>
  <c r="O337" i="1"/>
  <c r="O382" i="1"/>
  <c r="O430" i="1"/>
  <c r="O484" i="1"/>
  <c r="O532" i="1"/>
  <c r="O577" i="1"/>
  <c r="O637" i="1"/>
  <c r="O685" i="1"/>
  <c r="O733" i="1"/>
  <c r="O790" i="1"/>
  <c r="O832" i="1"/>
  <c r="O880" i="1"/>
  <c r="O940" i="1"/>
  <c r="O988" i="1"/>
  <c r="O1029" i="1"/>
  <c r="O1082" i="1"/>
  <c r="O1126" i="1"/>
  <c r="O1172" i="1"/>
  <c r="O1217" i="1"/>
  <c r="O1247" i="1"/>
  <c r="O1289" i="1"/>
  <c r="O1328" i="1"/>
  <c r="O1367" i="1"/>
  <c r="O1400" i="1"/>
  <c r="O1439" i="1"/>
  <c r="O1481" i="1"/>
  <c r="O1517" i="1"/>
  <c r="O1559" i="1"/>
  <c r="O1592" i="1"/>
  <c r="O1628" i="1"/>
  <c r="O1673" i="1"/>
  <c r="O1709" i="1"/>
  <c r="O1739" i="1"/>
  <c r="O1784" i="1"/>
  <c r="O1820" i="1"/>
  <c r="O1856" i="1"/>
  <c r="O1901" i="1"/>
  <c r="O1931" i="1"/>
  <c r="O1967" i="1"/>
  <c r="O2012" i="1"/>
  <c r="O2048" i="1"/>
  <c r="O2081" i="1"/>
  <c r="O2123" i="1"/>
  <c r="O2159" i="1"/>
  <c r="O2201" i="1"/>
  <c r="O2240" i="1"/>
  <c r="O2269" i="1"/>
  <c r="O2305" i="1"/>
  <c r="O2338" i="1"/>
  <c r="O2368" i="1"/>
  <c r="O2392" i="1"/>
  <c r="O2422" i="1"/>
  <c r="O2452" i="1"/>
  <c r="O2479" i="1"/>
  <c r="O2512" i="1"/>
  <c r="O2536" i="1"/>
  <c r="O2563" i="1"/>
  <c r="O2596" i="1"/>
  <c r="O2623" i="1"/>
  <c r="O2647" i="1"/>
  <c r="O2680" i="1"/>
  <c r="O2707" i="1"/>
  <c r="O2734" i="1"/>
  <c r="O2767" i="1"/>
  <c r="O2791" i="1"/>
  <c r="O2818" i="1"/>
  <c r="O2849" i="1"/>
  <c r="O2874" i="1"/>
  <c r="O2896" i="1"/>
  <c r="O2924" i="1"/>
  <c r="O2949" i="1"/>
  <c r="O2974" i="1"/>
  <c r="O2998" i="1"/>
  <c r="O3016" i="1"/>
  <c r="O3037" i="1"/>
  <c r="O3061" i="1"/>
  <c r="O3082" i="1"/>
  <c r="O3100" i="1"/>
  <c r="O3124" i="1"/>
  <c r="O3145" i="1"/>
  <c r="O3166" i="1"/>
  <c r="O3190" i="1"/>
  <c r="O3208" i="1"/>
  <c r="O3229" i="1"/>
  <c r="O3253" i="1"/>
  <c r="O3274" i="1"/>
  <c r="O3292" i="1"/>
  <c r="O3316" i="1"/>
  <c r="O3337" i="1"/>
  <c r="O3358" i="1"/>
  <c r="O3382" i="1"/>
  <c r="O3400" i="1"/>
  <c r="O3421" i="1"/>
  <c r="O3445" i="1"/>
  <c r="O3466" i="1"/>
  <c r="O3484" i="1"/>
  <c r="O3508" i="1"/>
  <c r="O3529" i="1"/>
  <c r="O3550" i="1"/>
  <c r="O3574" i="1"/>
  <c r="O3592" i="1"/>
  <c r="O3613" i="1"/>
  <c r="O3637" i="1"/>
  <c r="O3658" i="1"/>
  <c r="O3676" i="1"/>
  <c r="O3700" i="1"/>
  <c r="O3721" i="1"/>
  <c r="O3742" i="1"/>
  <c r="O3766" i="1"/>
  <c r="O3784" i="1"/>
  <c r="O3805" i="1"/>
  <c r="O3829" i="1"/>
  <c r="O3850" i="1"/>
  <c r="O3868" i="1"/>
  <c r="O3892" i="1"/>
  <c r="O3913" i="1"/>
  <c r="O3934" i="1"/>
  <c r="O3958" i="1"/>
  <c r="O3976" i="1"/>
  <c r="O3997" i="1"/>
  <c r="O4021" i="1"/>
  <c r="O4042" i="1"/>
  <c r="O4060" i="1"/>
  <c r="O4084" i="1"/>
  <c r="O4105" i="1"/>
  <c r="O4126" i="1"/>
  <c r="O4150" i="1"/>
  <c r="O4168" i="1"/>
  <c r="O4189" i="1"/>
  <c r="O4213" i="1"/>
  <c r="O4234" i="1"/>
  <c r="O4252" i="1"/>
  <c r="O4276" i="1"/>
  <c r="O4297" i="1"/>
  <c r="O4318" i="1"/>
  <c r="O4342" i="1"/>
  <c r="O4360" i="1"/>
  <c r="O4381" i="1"/>
  <c r="O4405" i="1"/>
  <c r="O4426" i="1"/>
  <c r="O4444" i="1"/>
  <c r="O4468" i="1"/>
  <c r="O4489" i="1"/>
  <c r="O4510" i="1"/>
  <c r="O4534" i="1"/>
  <c r="O4552" i="1"/>
  <c r="O4573" i="1"/>
  <c r="O4597" i="1"/>
  <c r="O4618" i="1"/>
  <c r="O4636" i="1"/>
  <c r="O4660" i="1"/>
  <c r="O4680" i="1"/>
  <c r="O4699" i="1"/>
  <c r="O4719" i="1"/>
  <c r="O4738" i="1"/>
  <c r="O4755" i="1"/>
  <c r="O4777" i="1"/>
  <c r="O4796" i="1"/>
  <c r="O4813" i="1"/>
  <c r="O4835" i="1"/>
  <c r="O4852" i="1"/>
  <c r="O4871" i="1"/>
  <c r="O4893" i="1"/>
  <c r="O4910" i="1"/>
  <c r="O4929" i="1"/>
  <c r="O4951" i="1"/>
  <c r="O4968" i="1"/>
  <c r="O4987" i="1"/>
  <c r="O5007" i="1"/>
  <c r="O5026" i="1"/>
  <c r="O5043" i="1"/>
  <c r="O5065" i="1"/>
  <c r="O5084" i="1"/>
  <c r="O5101" i="1"/>
  <c r="O5123" i="1"/>
  <c r="O5140" i="1"/>
  <c r="O5159" i="1"/>
  <c r="O5181" i="1"/>
  <c r="O5198" i="1"/>
  <c r="O5217" i="1"/>
  <c r="O5239" i="1"/>
  <c r="O5256" i="1"/>
  <c r="O5272" i="1"/>
  <c r="O5292" i="1"/>
  <c r="O5308" i="1"/>
  <c r="O5325" i="1"/>
  <c r="O5344" i="1"/>
  <c r="O5361" i="1"/>
  <c r="O5377" i="1"/>
  <c r="O5397" i="1"/>
  <c r="O5413" i="1"/>
  <c r="O5428" i="1"/>
  <c r="O5446" i="1"/>
  <c r="O5461" i="1"/>
  <c r="O5476" i="1"/>
  <c r="O5494" i="1"/>
  <c r="O5509" i="1"/>
  <c r="O5524" i="1"/>
  <c r="O5542" i="1"/>
  <c r="O5557" i="1"/>
  <c r="O5572" i="1"/>
  <c r="O5590" i="1"/>
  <c r="O5605" i="1"/>
  <c r="O5620" i="1"/>
  <c r="O5638" i="1"/>
  <c r="O5653" i="1"/>
  <c r="O5668" i="1"/>
  <c r="O5686" i="1"/>
  <c r="O5701" i="1"/>
  <c r="O5716" i="1"/>
  <c r="O5734" i="1"/>
  <c r="O5749" i="1"/>
  <c r="O5764" i="1"/>
  <c r="O5782" i="1"/>
  <c r="O5797" i="1"/>
  <c r="O5812" i="1"/>
  <c r="O5830" i="1"/>
  <c r="O5845" i="1"/>
  <c r="O5860" i="1"/>
  <c r="O5878" i="1"/>
  <c r="O5893" i="1"/>
  <c r="O5908" i="1"/>
  <c r="O5926" i="1"/>
  <c r="O5941" i="1"/>
  <c r="O5956" i="1"/>
  <c r="O5974" i="1"/>
  <c r="O5989" i="1"/>
  <c r="O6003" i="1"/>
  <c r="O6018" i="1"/>
  <c r="O6033" i="1"/>
  <c r="O6047" i="1"/>
  <c r="O6061" i="1"/>
  <c r="O6075" i="1"/>
  <c r="O6090" i="1"/>
  <c r="O6105" i="1"/>
  <c r="O6119" i="1"/>
  <c r="O6133" i="1"/>
  <c r="O6147" i="1"/>
  <c r="O6162" i="1"/>
  <c r="O6177" i="1"/>
  <c r="O6191" i="1"/>
  <c r="O6205" i="1"/>
  <c r="O6219" i="1"/>
  <c r="O6234" i="1"/>
  <c r="O6249" i="1"/>
  <c r="O6263" i="1"/>
  <c r="O6277" i="1"/>
  <c r="O6291" i="1"/>
  <c r="O6306" i="1"/>
  <c r="O6321" i="1"/>
  <c r="O6335" i="1"/>
  <c r="O6349" i="1"/>
  <c r="O6363" i="1"/>
  <c r="O6376" i="1"/>
  <c r="O6388" i="1"/>
  <c r="O6400" i="1"/>
  <c r="O6412" i="1"/>
  <c r="O6424" i="1"/>
  <c r="O6436" i="1"/>
  <c r="O6448" i="1"/>
  <c r="O6460" i="1"/>
  <c r="O6472" i="1"/>
  <c r="O6484" i="1"/>
  <c r="O6496" i="1"/>
  <c r="O6508" i="1"/>
  <c r="O6520" i="1"/>
  <c r="O6532" i="1"/>
  <c r="O6544" i="1"/>
  <c r="O6556" i="1"/>
  <c r="O6568" i="1"/>
  <c r="O6580" i="1"/>
  <c r="O6592" i="1"/>
  <c r="O6604" i="1"/>
  <c r="O6616" i="1"/>
  <c r="O6628" i="1"/>
  <c r="O6640" i="1"/>
  <c r="O6652" i="1"/>
  <c r="O6664" i="1"/>
  <c r="O6676" i="1"/>
  <c r="O6688" i="1"/>
  <c r="O6700" i="1"/>
  <c r="O6712" i="1"/>
  <c r="O6724" i="1"/>
  <c r="O6736" i="1"/>
  <c r="O6748" i="1"/>
  <c r="O6760" i="1"/>
  <c r="O6772" i="1"/>
  <c r="O6784" i="1"/>
  <c r="O6796" i="1"/>
  <c r="O6808" i="1"/>
  <c r="O6820" i="1"/>
  <c r="O6832" i="1"/>
  <c r="O6844" i="1"/>
  <c r="O6856" i="1"/>
  <c r="O6868" i="1"/>
  <c r="O6880" i="1"/>
  <c r="O6892" i="1"/>
  <c r="O6904" i="1"/>
  <c r="O6916" i="1"/>
  <c r="O6928" i="1"/>
  <c r="O6940" i="1"/>
  <c r="O6952" i="1"/>
  <c r="O6964" i="1"/>
  <c r="O6976" i="1"/>
  <c r="O6988" i="1"/>
  <c r="O7000" i="1"/>
  <c r="O7012" i="1"/>
  <c r="O7024" i="1"/>
  <c r="O7036" i="1"/>
  <c r="O7048" i="1"/>
  <c r="O7060" i="1"/>
  <c r="O7072" i="1"/>
  <c r="O7084" i="1"/>
  <c r="O7096" i="1"/>
  <c r="O7108" i="1"/>
  <c r="O7120" i="1"/>
  <c r="O7132" i="1"/>
  <c r="O7144" i="1"/>
  <c r="O7156" i="1"/>
  <c r="O7168" i="1"/>
  <c r="O7180" i="1"/>
  <c r="O7192" i="1"/>
  <c r="O7204" i="1"/>
  <c r="O7216" i="1"/>
  <c r="O7228" i="1"/>
  <c r="O7240" i="1"/>
  <c r="O7252" i="1"/>
  <c r="O7264" i="1"/>
  <c r="O7276" i="1"/>
  <c r="O7288" i="1"/>
  <c r="O7300" i="1"/>
  <c r="O7312" i="1"/>
  <c r="O7324" i="1"/>
  <c r="O7336" i="1"/>
  <c r="O7348" i="1"/>
  <c r="O7360" i="1"/>
  <c r="O7372" i="1"/>
  <c r="O7384" i="1"/>
  <c r="O7396" i="1"/>
  <c r="O7408" i="1"/>
  <c r="O7420" i="1"/>
  <c r="O7432" i="1"/>
  <c r="O7444" i="1"/>
  <c r="O7456" i="1"/>
  <c r="O7468" i="1"/>
  <c r="O7480" i="1"/>
  <c r="O7492" i="1"/>
  <c r="O7504" i="1"/>
  <c r="O7516" i="1"/>
  <c r="O7528" i="1"/>
  <c r="O7540" i="1"/>
  <c r="O7552" i="1"/>
  <c r="O7564" i="1"/>
  <c r="O7576" i="1"/>
  <c r="O7588" i="1"/>
  <c r="O7600" i="1"/>
  <c r="O7612" i="1"/>
  <c r="O7624" i="1"/>
  <c r="O7636" i="1"/>
  <c r="O7648" i="1"/>
  <c r="O7660" i="1"/>
  <c r="O7672" i="1"/>
  <c r="O7684" i="1"/>
  <c r="O7696" i="1"/>
  <c r="O7708" i="1"/>
  <c r="O7720" i="1"/>
  <c r="O7732" i="1"/>
  <c r="O7744" i="1"/>
  <c r="O7756" i="1"/>
  <c r="O7768" i="1"/>
  <c r="O35" i="1"/>
  <c r="O107" i="1"/>
  <c r="O164" i="1"/>
  <c r="O236" i="1"/>
  <c r="O302" i="1"/>
  <c r="O368" i="1"/>
  <c r="O446" i="1"/>
  <c r="O506" i="1"/>
  <c r="O572" i="1"/>
  <c r="O644" i="1"/>
  <c r="O707" i="1"/>
  <c r="O767" i="1"/>
  <c r="O848" i="1"/>
  <c r="O911" i="1"/>
  <c r="O974" i="1"/>
  <c r="O1047" i="1"/>
  <c r="O1097" i="1"/>
  <c r="O1155" i="1"/>
  <c r="O1221" i="1"/>
  <c r="O1269" i="1"/>
  <c r="O1311" i="1"/>
  <c r="O1371" i="1"/>
  <c r="O1419" i="1"/>
  <c r="O1470" i="1"/>
  <c r="O1527" i="1"/>
  <c r="O1566" i="1"/>
  <c r="O1623" i="1"/>
  <c r="O1674" i="1"/>
  <c r="O1725" i="1"/>
  <c r="O1770" i="1"/>
  <c r="O1821" i="1"/>
  <c r="O1878" i="1"/>
  <c r="O1926" i="1"/>
  <c r="O1983" i="1"/>
  <c r="O2025" i="1"/>
  <c r="O2073" i="1"/>
  <c r="O2133" i="1"/>
  <c r="O2181" i="1"/>
  <c r="O2223" i="1"/>
  <c r="O2277" i="1"/>
  <c r="O2321" i="1"/>
  <c r="O2357" i="1"/>
  <c r="O2402" i="1"/>
  <c r="O2432" i="1"/>
  <c r="O2468" i="1"/>
  <c r="O2513" i="1"/>
  <c r="O2549" i="1"/>
  <c r="O2582" i="1"/>
  <c r="O2624" i="1"/>
  <c r="O2660" i="1"/>
  <c r="O2702" i="1"/>
  <c r="O2741" i="1"/>
  <c r="O2774" i="1"/>
  <c r="O2813" i="1"/>
  <c r="O2850" i="1"/>
  <c r="O2886" i="1"/>
  <c r="O2914" i="1"/>
  <c r="O2950" i="1"/>
  <c r="O2984" i="1"/>
  <c r="O3011" i="1"/>
  <c r="O3044" i="1"/>
  <c r="O3068" i="1"/>
  <c r="O3095" i="1"/>
  <c r="O3128" i="1"/>
  <c r="O3155" i="1"/>
  <c r="O3179" i="1"/>
  <c r="O3212" i="1"/>
  <c r="O3239" i="1"/>
  <c r="O3266" i="1"/>
  <c r="O3299" i="1"/>
  <c r="O3323" i="1"/>
  <c r="O3350" i="1"/>
  <c r="O3383" i="1"/>
  <c r="O3410" i="1"/>
  <c r="O3434" i="1"/>
  <c r="O3467" i="1"/>
  <c r="O3494" i="1"/>
  <c r="O3524" i="1"/>
  <c r="O3554" i="1"/>
  <c r="O3578" i="1"/>
  <c r="O3608" i="1"/>
  <c r="O3638" i="1"/>
  <c r="O3668" i="1"/>
  <c r="O3692" i="1"/>
  <c r="O3722" i="1"/>
  <c r="O3752" i="1"/>
  <c r="O3779" i="1"/>
  <c r="O3812" i="1"/>
  <c r="O3836" i="1"/>
  <c r="O3863" i="1"/>
  <c r="O3896" i="1"/>
  <c r="O3923" i="1"/>
  <c r="O3947" i="1"/>
  <c r="O3980" i="1"/>
  <c r="O4007" i="1"/>
  <c r="O4034" i="1"/>
  <c r="O4067" i="1"/>
  <c r="O4091" i="1"/>
  <c r="O4118" i="1"/>
  <c r="O4151" i="1"/>
  <c r="O4178" i="1"/>
  <c r="O4202" i="1"/>
  <c r="O4235" i="1"/>
  <c r="O4262" i="1"/>
  <c r="O4292" i="1"/>
  <c r="O4322" i="1"/>
  <c r="O4346" i="1"/>
  <c r="O4376" i="1"/>
  <c r="O4406" i="1"/>
  <c r="O4436" i="1"/>
  <c r="O4460" i="1"/>
  <c r="O4490" i="1"/>
  <c r="O4520" i="1"/>
  <c r="O4547" i="1"/>
  <c r="O4580" i="1"/>
  <c r="O4604" i="1"/>
  <c r="O4631" i="1"/>
  <c r="O4664" i="1"/>
  <c r="O4689" i="1"/>
  <c r="O4711" i="1"/>
  <c r="O4739" i="1"/>
  <c r="O4764" i="1"/>
  <c r="O4789" i="1"/>
  <c r="O4819" i="1"/>
  <c r="O4839" i="1"/>
  <c r="O4864" i="1"/>
  <c r="O4894" i="1"/>
  <c r="O4919" i="1"/>
  <c r="O4941" i="1"/>
  <c r="O4969" i="1"/>
  <c r="O4994" i="1"/>
  <c r="O5019" i="1"/>
  <c r="O5049" i="1"/>
  <c r="O5071" i="1"/>
  <c r="O5096" i="1"/>
  <c r="O5124" i="1"/>
  <c r="O5149" i="1"/>
  <c r="O5171" i="1"/>
  <c r="O5199" i="1"/>
  <c r="O5224" i="1"/>
  <c r="O5251" i="1"/>
  <c r="O5277" i="1"/>
  <c r="O5296" i="1"/>
  <c r="O5319" i="1"/>
  <c r="O5346" i="1"/>
  <c r="O5368" i="1"/>
  <c r="O5388" i="1"/>
  <c r="O5414" i="1"/>
  <c r="O5435" i="1"/>
  <c r="O5456" i="1"/>
  <c r="O5480" i="1"/>
  <c r="O5498" i="1"/>
  <c r="O5519" i="1"/>
  <c r="O5543" i="1"/>
  <c r="O5564" i="1"/>
  <c r="O5582" i="1"/>
  <c r="O5606" i="1"/>
  <c r="O5627" i="1"/>
  <c r="O5648" i="1"/>
  <c r="O5672" i="1"/>
  <c r="O5690" i="1"/>
  <c r="O5711" i="1"/>
  <c r="O5735" i="1"/>
  <c r="O5756" i="1"/>
  <c r="O5774" i="1"/>
  <c r="O5798" i="1"/>
  <c r="O5819" i="1"/>
  <c r="O5840" i="1"/>
  <c r="O5864" i="1"/>
  <c r="O5882" i="1"/>
  <c r="O5903" i="1"/>
  <c r="O5927" i="1"/>
  <c r="O5948" i="1"/>
  <c r="O5966" i="1"/>
  <c r="O5990" i="1"/>
  <c r="O6009" i="1"/>
  <c r="O6026" i="1"/>
  <c r="O6048" i="1"/>
  <c r="O6066" i="1"/>
  <c r="O6084" i="1"/>
  <c r="O6106" i="1"/>
  <c r="O6123" i="1"/>
  <c r="O6142" i="1"/>
  <c r="O6164" i="1"/>
  <c r="O6181" i="1"/>
  <c r="O6200" i="1"/>
  <c r="O6220" i="1"/>
  <c r="O6239" i="1"/>
  <c r="O6256" i="1"/>
  <c r="O6278" i="1"/>
  <c r="O6297" i="1"/>
  <c r="O6314" i="1"/>
  <c r="O6336" i="1"/>
  <c r="O6354" i="1"/>
  <c r="O6371" i="1"/>
  <c r="O6389" i="1"/>
  <c r="O6404" i="1"/>
  <c r="O6419" i="1"/>
  <c r="O6437" i="1"/>
  <c r="O6452" i="1"/>
  <c r="O6467" i="1"/>
  <c r="O6485" i="1"/>
  <c r="O6500" i="1"/>
  <c r="O6515" i="1"/>
  <c r="O6533" i="1"/>
  <c r="O6548" i="1"/>
  <c r="O6563" i="1"/>
  <c r="O6581" i="1"/>
  <c r="O6596" i="1"/>
  <c r="O6611" i="1"/>
  <c r="O6629" i="1"/>
  <c r="O6644" i="1"/>
  <c r="O6659" i="1"/>
  <c r="O6677" i="1"/>
  <c r="O6692" i="1"/>
  <c r="O6707" i="1"/>
  <c r="O6725" i="1"/>
  <c r="O6740" i="1"/>
  <c r="O6755" i="1"/>
  <c r="O6773" i="1"/>
  <c r="O6788" i="1"/>
  <c r="O6803" i="1"/>
  <c r="O6821" i="1"/>
  <c r="O6836" i="1"/>
  <c r="O6851" i="1"/>
  <c r="O6869" i="1"/>
  <c r="O6884" i="1"/>
  <c r="O6899" i="1"/>
  <c r="O6917" i="1"/>
  <c r="O6932" i="1"/>
  <c r="O6947" i="1"/>
  <c r="O6965" i="1"/>
  <c r="O6980" i="1"/>
  <c r="O6995" i="1"/>
  <c r="O7013" i="1"/>
  <c r="O7028" i="1"/>
  <c r="O7043" i="1"/>
  <c r="O7061" i="1"/>
  <c r="O7076" i="1"/>
  <c r="O7091" i="1"/>
  <c r="O7109" i="1"/>
  <c r="O7124" i="1"/>
  <c r="O7139" i="1"/>
  <c r="O7157" i="1"/>
  <c r="O7172" i="1"/>
  <c r="O7187" i="1"/>
  <c r="O7205" i="1"/>
  <c r="O7220" i="1"/>
  <c r="O7235" i="1"/>
  <c r="O7253" i="1"/>
  <c r="O7268" i="1"/>
  <c r="O7283" i="1"/>
  <c r="O7301" i="1"/>
  <c r="O7316" i="1"/>
  <c r="O7331" i="1"/>
  <c r="O7349" i="1"/>
  <c r="O7363" i="1"/>
  <c r="O7377" i="1"/>
  <c r="O7391" i="1"/>
  <c r="O7405" i="1"/>
  <c r="O7421" i="1"/>
  <c r="O7435" i="1"/>
  <c r="O7449" i="1"/>
  <c r="O7463" i="1"/>
  <c r="O7477" i="1"/>
  <c r="O7493" i="1"/>
  <c r="O7507" i="1"/>
  <c r="O7521" i="1"/>
  <c r="O7535" i="1"/>
  <c r="O7549" i="1"/>
  <c r="O7565" i="1"/>
  <c r="O7579" i="1"/>
  <c r="O7593" i="1"/>
  <c r="O7607" i="1"/>
  <c r="O7621" i="1"/>
  <c r="O7637" i="1"/>
  <c r="O7651" i="1"/>
  <c r="O7665" i="1"/>
  <c r="O7679" i="1"/>
  <c r="O7693" i="1"/>
  <c r="O7709" i="1"/>
  <c r="O7723" i="1"/>
  <c r="O7737" i="1"/>
  <c r="O7751" i="1"/>
  <c r="O7765" i="1"/>
  <c r="O7779" i="1"/>
  <c r="O7791" i="1"/>
  <c r="O7803" i="1"/>
  <c r="O7815" i="1"/>
  <c r="O7827" i="1"/>
  <c r="O7839" i="1"/>
  <c r="O7851" i="1"/>
  <c r="O7863" i="1"/>
  <c r="O7875" i="1"/>
  <c r="O7887" i="1"/>
  <c r="O7899" i="1"/>
  <c r="O7911" i="1"/>
  <c r="O7923" i="1"/>
  <c r="O7935" i="1"/>
  <c r="O7947" i="1"/>
  <c r="O7959" i="1"/>
  <c r="O7971" i="1"/>
  <c r="O7983" i="1"/>
  <c r="O7995" i="1"/>
  <c r="O8007" i="1"/>
  <c r="O8019" i="1"/>
  <c r="O8031" i="1"/>
  <c r="O8043" i="1"/>
  <c r="O8055" i="1"/>
  <c r="O8067" i="1"/>
  <c r="O8079" i="1"/>
  <c r="O8091" i="1"/>
  <c r="O8103" i="1"/>
  <c r="O8115" i="1"/>
  <c r="O8127" i="1"/>
  <c r="O8139" i="1"/>
  <c r="O8151" i="1"/>
  <c r="O8163" i="1"/>
  <c r="O8175" i="1"/>
  <c r="O8187" i="1"/>
  <c r="O8199" i="1"/>
  <c r="O8211" i="1"/>
  <c r="O8223" i="1"/>
  <c r="O8235" i="1"/>
  <c r="O8247" i="1"/>
  <c r="O8259" i="1"/>
  <c r="O8271" i="1"/>
  <c r="O8283" i="1"/>
  <c r="O8295" i="1"/>
  <c r="O8307" i="1"/>
  <c r="O8319" i="1"/>
  <c r="O8331" i="1"/>
  <c r="O8343" i="1"/>
  <c r="O8355" i="1"/>
  <c r="O8367" i="1"/>
  <c r="O8379" i="1"/>
  <c r="O8391" i="1"/>
  <c r="O8403" i="1"/>
  <c r="O8415" i="1"/>
  <c r="O8427" i="1"/>
  <c r="O8439" i="1"/>
  <c r="O8451" i="1"/>
  <c r="O8463" i="1"/>
  <c r="O8475" i="1"/>
  <c r="O8487" i="1"/>
  <c r="O8499" i="1"/>
  <c r="O8511" i="1"/>
  <c r="O8523" i="1"/>
  <c r="O8535" i="1"/>
  <c r="O8547" i="1"/>
  <c r="O8559" i="1"/>
  <c r="O8571" i="1"/>
  <c r="O8583" i="1"/>
  <c r="O8595" i="1"/>
  <c r="O8607" i="1"/>
  <c r="O8619" i="1"/>
  <c r="O8631" i="1"/>
  <c r="O8643" i="1"/>
  <c r="O8655" i="1"/>
  <c r="O8667" i="1"/>
  <c r="O8679" i="1"/>
  <c r="O8691" i="1"/>
  <c r="O8703" i="1"/>
  <c r="O8715" i="1"/>
  <c r="O8727" i="1"/>
  <c r="O8739" i="1"/>
  <c r="O8751" i="1"/>
  <c r="O8763" i="1"/>
  <c r="O8775" i="1"/>
  <c r="O8787" i="1"/>
  <c r="O8799" i="1"/>
  <c r="O8811" i="1"/>
  <c r="O8823" i="1"/>
  <c r="O8835" i="1"/>
  <c r="O8847" i="1"/>
  <c r="O8859" i="1"/>
  <c r="O8871" i="1"/>
  <c r="O8883" i="1"/>
  <c r="O8895" i="1"/>
  <c r="O8907" i="1"/>
  <c r="O8919" i="1"/>
  <c r="O8931" i="1"/>
  <c r="O8943" i="1"/>
  <c r="O8955" i="1"/>
  <c r="O8967" i="1"/>
  <c r="O8979" i="1"/>
  <c r="O8991" i="1"/>
  <c r="O9003" i="1"/>
  <c r="O9015" i="1"/>
  <c r="O9027" i="1"/>
  <c r="O9039" i="1"/>
  <c r="O9051" i="1"/>
  <c r="O9063" i="1"/>
  <c r="O9075" i="1"/>
  <c r="O9087" i="1"/>
  <c r="O9099" i="1"/>
  <c r="O9111" i="1"/>
  <c r="O9123" i="1"/>
  <c r="O9135" i="1"/>
  <c r="O9147" i="1"/>
  <c r="O9159" i="1"/>
  <c r="O9171" i="1"/>
  <c r="O9183" i="1"/>
  <c r="O9195" i="1"/>
  <c r="O9207" i="1"/>
  <c r="O9219" i="1"/>
  <c r="O9231" i="1"/>
  <c r="O9243" i="1"/>
  <c r="O9255" i="1"/>
  <c r="O9267" i="1"/>
  <c r="O9279" i="1"/>
  <c r="O9291" i="1"/>
  <c r="O9303" i="1"/>
  <c r="O9315" i="1"/>
  <c r="O9327" i="1"/>
  <c r="O9339" i="1"/>
  <c r="O9351" i="1"/>
  <c r="O9363" i="1"/>
  <c r="O9375" i="1"/>
  <c r="O9387" i="1"/>
  <c r="O9399" i="1"/>
  <c r="O9411" i="1"/>
  <c r="O9423" i="1"/>
  <c r="O9435" i="1"/>
  <c r="O9447" i="1"/>
  <c r="O9459" i="1"/>
  <c r="O9471" i="1"/>
  <c r="O9483" i="1"/>
  <c r="O9495" i="1"/>
  <c r="O9507" i="1"/>
  <c r="O9519" i="1"/>
  <c r="O9531" i="1"/>
  <c r="O9543" i="1"/>
  <c r="O9555" i="1"/>
  <c r="O9567" i="1"/>
  <c r="O9579" i="1"/>
  <c r="O9591" i="1"/>
  <c r="O9603" i="1"/>
  <c r="O9615" i="1"/>
  <c r="O9627" i="1"/>
  <c r="O9639" i="1"/>
  <c r="O9651" i="1"/>
  <c r="O9663" i="1"/>
  <c r="O9675" i="1"/>
  <c r="O9687" i="1"/>
  <c r="O9699" i="1"/>
  <c r="O9711" i="1"/>
  <c r="O9723" i="1"/>
  <c r="O9735" i="1"/>
  <c r="O9747" i="1"/>
  <c r="O9759" i="1"/>
  <c r="O9771" i="1"/>
  <c r="O9783" i="1"/>
  <c r="O9795" i="1"/>
  <c r="O9807" i="1"/>
  <c r="O9819" i="1"/>
  <c r="O9831" i="1"/>
  <c r="O9843" i="1"/>
  <c r="O9855" i="1"/>
  <c r="O9867" i="1"/>
  <c r="O9879" i="1"/>
  <c r="O9891" i="1"/>
  <c r="O9903" i="1"/>
  <c r="O9915" i="1"/>
  <c r="O9927" i="1"/>
  <c r="O9939" i="1"/>
  <c r="O9951" i="1"/>
  <c r="O9963" i="1"/>
  <c r="O9975" i="1"/>
  <c r="O9987" i="1"/>
  <c r="O9999" i="1"/>
  <c r="O47" i="1"/>
  <c r="O254" i="1"/>
  <c r="O452" i="1"/>
  <c r="O656" i="1"/>
  <c r="O860" i="1"/>
  <c r="O1055" i="1"/>
  <c r="O1227" i="1"/>
  <c r="O1386" i="1"/>
  <c r="O1533" i="1"/>
  <c r="O1734" i="1"/>
  <c r="O1881" i="1"/>
  <c r="O2037" i="1"/>
  <c r="O2139" i="1"/>
  <c r="O2288" i="1"/>
  <c r="O2405" i="1"/>
  <c r="O2516" i="1"/>
  <c r="O2636" i="1"/>
  <c r="O2750" i="1"/>
  <c r="O2858" i="1"/>
  <c r="O2961" i="1"/>
  <c r="O3047" i="1"/>
  <c r="O3131" i="1"/>
  <c r="O3242" i="1"/>
  <c r="O3332" i="1"/>
  <c r="O3416" i="1"/>
  <c r="O3500" i="1"/>
  <c r="O3587" i="1"/>
  <c r="O3671" i="1"/>
  <c r="O3755" i="1"/>
  <c r="O3842" i="1"/>
  <c r="O3959" i="1"/>
  <c r="O4043" i="1"/>
  <c r="O4130" i="1"/>
  <c r="O4184" i="1"/>
  <c r="O4244" i="1"/>
  <c r="O4328" i="1"/>
  <c r="O4412" i="1"/>
  <c r="O4472" i="1"/>
  <c r="O4583" i="1"/>
  <c r="O4667" i="1"/>
  <c r="O4747" i="1"/>
  <c r="O4822" i="1"/>
  <c r="O4875" i="1"/>
  <c r="O4977" i="1"/>
  <c r="O5052" i="1"/>
  <c r="O5127" i="1"/>
  <c r="O5229" i="1"/>
  <c r="O5303" i="1"/>
  <c r="O5372" i="1"/>
  <c r="O5438" i="1"/>
  <c r="O5504" i="1"/>
  <c r="O5567" i="1"/>
  <c r="O5630" i="1"/>
  <c r="O5696" i="1"/>
  <c r="O5759" i="1"/>
  <c r="O5822" i="1"/>
  <c r="O5888" i="1"/>
  <c r="O5951" i="1"/>
  <c r="O6012" i="1"/>
  <c r="O6070" i="1"/>
  <c r="O6128" i="1"/>
  <c r="O6184" i="1"/>
  <c r="O6242" i="1"/>
  <c r="O6282" i="1"/>
  <c r="O6339" i="1"/>
  <c r="O6392" i="1"/>
  <c r="O6440" i="1"/>
  <c r="O6488" i="1"/>
  <c r="O6536" i="1"/>
  <c r="O6584" i="1"/>
  <c r="O6632" i="1"/>
  <c r="O6680" i="1"/>
  <c r="O6728" i="1"/>
  <c r="O6776" i="1"/>
  <c r="O6839" i="1"/>
  <c r="O6905" i="1"/>
  <c r="O6953" i="1"/>
  <c r="O7001" i="1"/>
  <c r="O7049" i="1"/>
  <c r="O7097" i="1"/>
  <c r="O7145" i="1"/>
  <c r="O7193" i="1"/>
  <c r="O7241" i="1"/>
  <c r="O7289" i="1"/>
  <c r="O7337" i="1"/>
  <c r="O7380" i="1"/>
  <c r="O7424" i="1"/>
  <c r="O7467" i="1"/>
  <c r="O7510" i="1"/>
  <c r="O7554" i="1"/>
  <c r="O7596" i="1"/>
  <c r="O7640" i="1"/>
  <c r="O7683" i="1"/>
  <c r="O7726" i="1"/>
  <c r="O7770" i="1"/>
  <c r="O7830" i="1"/>
  <c r="O7866" i="1"/>
  <c r="O7902" i="1"/>
  <c r="O7938" i="1"/>
  <c r="O7962" i="1"/>
  <c r="O7998" i="1"/>
  <c r="O8034" i="1"/>
  <c r="O8070" i="1"/>
  <c r="O8106" i="1"/>
  <c r="O8142" i="1"/>
  <c r="O8178" i="1"/>
  <c r="O8214" i="1"/>
  <c r="O8250" i="1"/>
  <c r="O8286" i="1"/>
  <c r="O8346" i="1"/>
  <c r="O8382" i="1"/>
  <c r="O8454" i="1"/>
  <c r="O8490" i="1"/>
  <c r="O8526" i="1"/>
  <c r="O8562" i="1"/>
  <c r="O8598" i="1"/>
  <c r="O8634" i="1"/>
  <c r="O8682" i="1"/>
  <c r="O8718" i="1"/>
  <c r="O8754" i="1"/>
  <c r="O8790" i="1"/>
  <c r="O8826" i="1"/>
  <c r="O8862" i="1"/>
  <c r="O8898" i="1"/>
  <c r="O8934" i="1"/>
  <c r="O8982" i="1"/>
  <c r="O9018" i="1"/>
  <c r="O9054" i="1"/>
  <c r="O9090" i="1"/>
  <c r="O9126" i="1"/>
  <c r="O9162" i="1"/>
  <c r="O9210" i="1"/>
  <c r="O9246" i="1"/>
  <c r="O9282" i="1"/>
  <c r="O9306" i="1"/>
  <c r="O9330" i="1"/>
  <c r="O9366" i="1"/>
  <c r="O9414" i="1"/>
  <c r="O9450" i="1"/>
  <c r="O9486" i="1"/>
  <c r="O9522" i="1"/>
  <c r="O9558" i="1"/>
  <c r="O9606" i="1"/>
  <c r="O9630" i="1"/>
  <c r="O9666" i="1"/>
  <c r="O9702" i="1"/>
  <c r="O9738" i="1"/>
  <c r="O9774" i="1"/>
  <c r="O9810" i="1"/>
  <c r="O9846" i="1"/>
  <c r="O9882" i="1"/>
  <c r="O9918" i="1"/>
  <c r="O9954" i="1"/>
  <c r="O9990" i="1"/>
  <c r="O48" i="1"/>
  <c r="O315" i="1"/>
  <c r="O597" i="1"/>
  <c r="O720" i="1"/>
  <c r="O996" i="1"/>
  <c r="O1228" i="1"/>
  <c r="O1387" i="1"/>
  <c r="O1534" i="1"/>
  <c r="O1687" i="1"/>
  <c r="O1840" i="1"/>
  <c r="O1990" i="1"/>
  <c r="O2140" i="1"/>
  <c r="O2325" i="1"/>
  <c r="O2445" i="1"/>
  <c r="O2559" i="1"/>
  <c r="O2670" i="1"/>
  <c r="O2751" i="1"/>
  <c r="O2859" i="1"/>
  <c r="O2988" i="1"/>
  <c r="O3075" i="1"/>
  <c r="O3159" i="1"/>
  <c r="O3243" i="1"/>
  <c r="O3363" i="1"/>
  <c r="O3417" i="1"/>
  <c r="O3501" i="1"/>
  <c r="O3588" i="1"/>
  <c r="O3672" i="1"/>
  <c r="O3732" i="1"/>
  <c r="O3843" i="1"/>
  <c r="O3927" i="1"/>
  <c r="O4011" i="1"/>
  <c r="O4101" i="1"/>
  <c r="O4185" i="1"/>
  <c r="O4245" i="1"/>
  <c r="O4329" i="1"/>
  <c r="O4413" i="1"/>
  <c r="O4473" i="1"/>
  <c r="O4557" i="1"/>
  <c r="O4644" i="1"/>
  <c r="O4693" i="1"/>
  <c r="O4768" i="1"/>
  <c r="O4848" i="1"/>
  <c r="O4923" i="1"/>
  <c r="O4978" i="1"/>
  <c r="O5053" i="1"/>
  <c r="O5128" i="1"/>
  <c r="O5183" i="1"/>
  <c r="O36" i="1"/>
  <c r="O108" i="1"/>
  <c r="O165" i="1"/>
  <c r="O237" i="1"/>
  <c r="O303" i="1"/>
  <c r="O369" i="1"/>
  <c r="O447" i="1"/>
  <c r="O507" i="1"/>
  <c r="O573" i="1"/>
  <c r="O645" i="1"/>
  <c r="O708" i="1"/>
  <c r="O768" i="1"/>
  <c r="O849" i="1"/>
  <c r="O912" i="1"/>
  <c r="O975" i="1"/>
  <c r="O1048" i="1"/>
  <c r="O1100" i="1"/>
  <c r="O1156" i="1"/>
  <c r="O1222" i="1"/>
  <c r="O1270" i="1"/>
  <c r="O1312" i="1"/>
  <c r="O1372" i="1"/>
  <c r="O1420" i="1"/>
  <c r="O1471" i="1"/>
  <c r="O1528" i="1"/>
  <c r="O1567" i="1"/>
  <c r="O1624" i="1"/>
  <c r="O1675" i="1"/>
  <c r="O1726" i="1"/>
  <c r="O1771" i="1"/>
  <c r="O1822" i="1"/>
  <c r="O1879" i="1"/>
  <c r="O1927" i="1"/>
  <c r="O1984" i="1"/>
  <c r="O2026" i="1"/>
  <c r="O2074" i="1"/>
  <c r="O2134" i="1"/>
  <c r="O2182" i="1"/>
  <c r="O2224" i="1"/>
  <c r="O2278" i="1"/>
  <c r="O2322" i="1"/>
  <c r="O2358" i="1"/>
  <c r="O2403" i="1"/>
  <c r="O2433" i="1"/>
  <c r="O2469" i="1"/>
  <c r="O2514" i="1"/>
  <c r="O2550" i="1"/>
  <c r="O2583" i="1"/>
  <c r="O2625" i="1"/>
  <c r="O2661" i="1"/>
  <c r="O2703" i="1"/>
  <c r="O2742" i="1"/>
  <c r="O2775" i="1"/>
  <c r="O2814" i="1"/>
  <c r="O2851" i="1"/>
  <c r="O2887" i="1"/>
  <c r="O2916" i="1"/>
  <c r="O2952" i="1"/>
  <c r="O2985" i="1"/>
  <c r="O3012" i="1"/>
  <c r="O3045" i="1"/>
  <c r="O3069" i="1"/>
  <c r="O3096" i="1"/>
  <c r="O3129" i="1"/>
  <c r="O3156" i="1"/>
  <c r="O3180" i="1"/>
  <c r="O3213" i="1"/>
  <c r="O3240" i="1"/>
  <c r="O3267" i="1"/>
  <c r="O3300" i="1"/>
  <c r="O3324" i="1"/>
  <c r="O3351" i="1"/>
  <c r="O3384" i="1"/>
  <c r="O3411" i="1"/>
  <c r="O3435" i="1"/>
  <c r="O3468" i="1"/>
  <c r="O3495" i="1"/>
  <c r="O3525" i="1"/>
  <c r="O3555" i="1"/>
  <c r="O3579" i="1"/>
  <c r="O3609" i="1"/>
  <c r="O3639" i="1"/>
  <c r="O3669" i="1"/>
  <c r="O3693" i="1"/>
  <c r="O3723" i="1"/>
  <c r="O3753" i="1"/>
  <c r="O3780" i="1"/>
  <c r="O3813" i="1"/>
  <c r="O3837" i="1"/>
  <c r="O3864" i="1"/>
  <c r="O3897" i="1"/>
  <c r="O3924" i="1"/>
  <c r="O3948" i="1"/>
  <c r="O3981" i="1"/>
  <c r="O4008" i="1"/>
  <c r="O4035" i="1"/>
  <c r="O4068" i="1"/>
  <c r="O4092" i="1"/>
  <c r="O4119" i="1"/>
  <c r="O4152" i="1"/>
  <c r="O4179" i="1"/>
  <c r="O4203" i="1"/>
  <c r="O4236" i="1"/>
  <c r="O4263" i="1"/>
  <c r="O4293" i="1"/>
  <c r="O4323" i="1"/>
  <c r="O4347" i="1"/>
  <c r="O4377" i="1"/>
  <c r="O4407" i="1"/>
  <c r="O4437" i="1"/>
  <c r="O4461" i="1"/>
  <c r="O4491" i="1"/>
  <c r="O4521" i="1"/>
  <c r="O4548" i="1"/>
  <c r="O4581" i="1"/>
  <c r="O4605" i="1"/>
  <c r="O4632" i="1"/>
  <c r="O4665" i="1"/>
  <c r="O4690" i="1"/>
  <c r="O4712" i="1"/>
  <c r="O4740" i="1"/>
  <c r="O4765" i="1"/>
  <c r="O4790" i="1"/>
  <c r="O4820" i="1"/>
  <c r="O4840" i="1"/>
  <c r="O4867" i="1"/>
  <c r="O4895" i="1"/>
  <c r="O4920" i="1"/>
  <c r="O4942" i="1"/>
  <c r="O4970" i="1"/>
  <c r="O4995" i="1"/>
  <c r="O5020" i="1"/>
  <c r="O5050" i="1"/>
  <c r="O5072" i="1"/>
  <c r="O5097" i="1"/>
  <c r="O5125" i="1"/>
  <c r="O5150" i="1"/>
  <c r="O5172" i="1"/>
  <c r="O5200" i="1"/>
  <c r="O5227" i="1"/>
  <c r="O5252" i="1"/>
  <c r="O5278" i="1"/>
  <c r="O5298" i="1"/>
  <c r="O5320" i="1"/>
  <c r="O5347" i="1"/>
  <c r="O5370" i="1"/>
  <c r="O5389" i="1"/>
  <c r="O5415" i="1"/>
  <c r="O5436" i="1"/>
  <c r="O5457" i="1"/>
  <c r="O5481" i="1"/>
  <c r="O5499" i="1"/>
  <c r="O5520" i="1"/>
  <c r="O5544" i="1"/>
  <c r="O5565" i="1"/>
  <c r="O5583" i="1"/>
  <c r="O5607" i="1"/>
  <c r="O5628" i="1"/>
  <c r="O5649" i="1"/>
  <c r="O5673" i="1"/>
  <c r="O5691" i="1"/>
  <c r="O5712" i="1"/>
  <c r="O5736" i="1"/>
  <c r="O5757" i="1"/>
  <c r="O5775" i="1"/>
  <c r="O5799" i="1"/>
  <c r="O5820" i="1"/>
  <c r="O5841" i="1"/>
  <c r="O5865" i="1"/>
  <c r="O5883" i="1"/>
  <c r="O5904" i="1"/>
  <c r="O5928" i="1"/>
  <c r="O5949" i="1"/>
  <c r="O5967" i="1"/>
  <c r="O5991" i="1"/>
  <c r="O6010" i="1"/>
  <c r="O6027" i="1"/>
  <c r="O6049" i="1"/>
  <c r="O6068" i="1"/>
  <c r="O6085" i="1"/>
  <c r="O6107" i="1"/>
  <c r="O6124" i="1"/>
  <c r="O6143" i="1"/>
  <c r="O6165" i="1"/>
  <c r="O6182" i="1"/>
  <c r="O6201" i="1"/>
  <c r="O6222" i="1"/>
  <c r="O6240" i="1"/>
  <c r="O6258" i="1"/>
  <c r="O6279" i="1"/>
  <c r="O6298" i="1"/>
  <c r="O6315" i="1"/>
  <c r="O6337" i="1"/>
  <c r="O6356" i="1"/>
  <c r="O6372" i="1"/>
  <c r="O6390" i="1"/>
  <c r="O6405" i="1"/>
  <c r="O6420" i="1"/>
  <c r="O6438" i="1"/>
  <c r="O6453" i="1"/>
  <c r="O6468" i="1"/>
  <c r="O6486" i="1"/>
  <c r="O6501" i="1"/>
  <c r="O6516" i="1"/>
  <c r="O6534" i="1"/>
  <c r="O6549" i="1"/>
  <c r="O6564" i="1"/>
  <c r="O6582" i="1"/>
  <c r="O6597" i="1"/>
  <c r="O6612" i="1"/>
  <c r="O6630" i="1"/>
  <c r="O6645" i="1"/>
  <c r="O6660" i="1"/>
  <c r="O6678" i="1"/>
  <c r="O6693" i="1"/>
  <c r="O6708" i="1"/>
  <c r="O6726" i="1"/>
  <c r="O6741" i="1"/>
  <c r="O6756" i="1"/>
  <c r="O6774" i="1"/>
  <c r="O6789" i="1"/>
  <c r="O6804" i="1"/>
  <c r="O6822" i="1"/>
  <c r="O6837" i="1"/>
  <c r="O6852" i="1"/>
  <c r="O6870" i="1"/>
  <c r="O6885" i="1"/>
  <c r="O6900" i="1"/>
  <c r="O6918" i="1"/>
  <c r="O6933" i="1"/>
  <c r="O6948" i="1"/>
  <c r="O6966" i="1"/>
  <c r="O6981" i="1"/>
  <c r="O6996" i="1"/>
  <c r="O7014" i="1"/>
  <c r="O7029" i="1"/>
  <c r="O7044" i="1"/>
  <c r="O7062" i="1"/>
  <c r="O7077" i="1"/>
  <c r="O7092" i="1"/>
  <c r="O7110" i="1"/>
  <c r="O7125" i="1"/>
  <c r="O7140" i="1"/>
  <c r="O7158" i="1"/>
  <c r="O7173" i="1"/>
  <c r="O7188" i="1"/>
  <c r="O7206" i="1"/>
  <c r="O7221" i="1"/>
  <c r="O7236" i="1"/>
  <c r="O7254" i="1"/>
  <c r="O7269" i="1"/>
  <c r="O7284" i="1"/>
  <c r="O7302" i="1"/>
  <c r="O7317" i="1"/>
  <c r="O7332" i="1"/>
  <c r="O7350" i="1"/>
  <c r="O7364" i="1"/>
  <c r="O7378" i="1"/>
  <c r="O7392" i="1"/>
  <c r="O7407" i="1"/>
  <c r="O7422" i="1"/>
  <c r="O7436" i="1"/>
  <c r="O7450" i="1"/>
  <c r="O7464" i="1"/>
  <c r="O7479" i="1"/>
  <c r="O7494" i="1"/>
  <c r="O7508" i="1"/>
  <c r="O7522" i="1"/>
  <c r="O7536" i="1"/>
  <c r="O7551" i="1"/>
  <c r="O7566" i="1"/>
  <c r="O7580" i="1"/>
  <c r="O7594" i="1"/>
  <c r="O7608" i="1"/>
  <c r="O7623" i="1"/>
  <c r="O7638" i="1"/>
  <c r="O7652" i="1"/>
  <c r="O7666" i="1"/>
  <c r="O7680" i="1"/>
  <c r="O7695" i="1"/>
  <c r="O7710" i="1"/>
  <c r="O7724" i="1"/>
  <c r="O7738" i="1"/>
  <c r="O7752" i="1"/>
  <c r="O7767" i="1"/>
  <c r="O7780" i="1"/>
  <c r="O7792" i="1"/>
  <c r="O7804" i="1"/>
  <c r="O7816" i="1"/>
  <c r="O7828" i="1"/>
  <c r="O7840" i="1"/>
  <c r="O7852" i="1"/>
  <c r="O7864" i="1"/>
  <c r="O7876" i="1"/>
  <c r="O7888" i="1"/>
  <c r="O7900" i="1"/>
  <c r="O7912" i="1"/>
  <c r="O7924" i="1"/>
  <c r="O7936" i="1"/>
  <c r="O7948" i="1"/>
  <c r="O7960" i="1"/>
  <c r="O7972" i="1"/>
  <c r="O7984" i="1"/>
  <c r="O7996" i="1"/>
  <c r="O8008" i="1"/>
  <c r="O8020" i="1"/>
  <c r="O8032" i="1"/>
  <c r="O8044" i="1"/>
  <c r="O8056" i="1"/>
  <c r="O8068" i="1"/>
  <c r="O8080" i="1"/>
  <c r="O8092" i="1"/>
  <c r="O8104" i="1"/>
  <c r="O8116" i="1"/>
  <c r="O8128" i="1"/>
  <c r="O8140" i="1"/>
  <c r="O8152" i="1"/>
  <c r="O8164" i="1"/>
  <c r="O8176" i="1"/>
  <c r="O8188" i="1"/>
  <c r="O8200" i="1"/>
  <c r="O8212" i="1"/>
  <c r="O8224" i="1"/>
  <c r="O8236" i="1"/>
  <c r="O8248" i="1"/>
  <c r="O8260" i="1"/>
  <c r="O8272" i="1"/>
  <c r="O8284" i="1"/>
  <c r="O8296" i="1"/>
  <c r="O8308" i="1"/>
  <c r="O8320" i="1"/>
  <c r="O8332" i="1"/>
  <c r="O8344" i="1"/>
  <c r="O8356" i="1"/>
  <c r="O8368" i="1"/>
  <c r="O8380" i="1"/>
  <c r="O8392" i="1"/>
  <c r="O8404" i="1"/>
  <c r="O8416" i="1"/>
  <c r="O8428" i="1"/>
  <c r="O8440" i="1"/>
  <c r="O8452" i="1"/>
  <c r="O8464" i="1"/>
  <c r="O8476" i="1"/>
  <c r="O8488" i="1"/>
  <c r="O8500" i="1"/>
  <c r="O8512" i="1"/>
  <c r="O8524" i="1"/>
  <c r="O8536" i="1"/>
  <c r="O8548" i="1"/>
  <c r="O8560" i="1"/>
  <c r="O8572" i="1"/>
  <c r="O8584" i="1"/>
  <c r="O8596" i="1"/>
  <c r="O8608" i="1"/>
  <c r="O8620" i="1"/>
  <c r="O8632" i="1"/>
  <c r="O8644" i="1"/>
  <c r="O8656" i="1"/>
  <c r="O8668" i="1"/>
  <c r="O8680" i="1"/>
  <c r="O8692" i="1"/>
  <c r="O8704" i="1"/>
  <c r="O8716" i="1"/>
  <c r="O8728" i="1"/>
  <c r="O8740" i="1"/>
  <c r="O8752" i="1"/>
  <c r="O8764" i="1"/>
  <c r="O8776" i="1"/>
  <c r="O8788" i="1"/>
  <c r="O8800" i="1"/>
  <c r="O8812" i="1"/>
  <c r="O8824" i="1"/>
  <c r="O8836" i="1"/>
  <c r="O8848" i="1"/>
  <c r="O8860" i="1"/>
  <c r="O8872" i="1"/>
  <c r="O8884" i="1"/>
  <c r="O8896" i="1"/>
  <c r="O8908" i="1"/>
  <c r="O8920" i="1"/>
  <c r="O8932" i="1"/>
  <c r="O8944" i="1"/>
  <c r="O8956" i="1"/>
  <c r="O8968" i="1"/>
  <c r="O8980" i="1"/>
  <c r="O8992" i="1"/>
  <c r="O9004" i="1"/>
  <c r="O9016" i="1"/>
  <c r="O9028" i="1"/>
  <c r="O9040" i="1"/>
  <c r="O9052" i="1"/>
  <c r="O9064" i="1"/>
  <c r="O9076" i="1"/>
  <c r="O9088" i="1"/>
  <c r="O9100" i="1"/>
  <c r="O9112" i="1"/>
  <c r="O9124" i="1"/>
  <c r="O9136" i="1"/>
  <c r="O9148" i="1"/>
  <c r="O9160" i="1"/>
  <c r="O9172" i="1"/>
  <c r="O9184" i="1"/>
  <c r="O9196" i="1"/>
  <c r="O9208" i="1"/>
  <c r="O9220" i="1"/>
  <c r="O9232" i="1"/>
  <c r="O9244" i="1"/>
  <c r="O9256" i="1"/>
  <c r="O9268" i="1"/>
  <c r="O9280" i="1"/>
  <c r="O9292" i="1"/>
  <c r="O9304" i="1"/>
  <c r="O9316" i="1"/>
  <c r="O9328" i="1"/>
  <c r="O9340" i="1"/>
  <c r="O9352" i="1"/>
  <c r="O9364" i="1"/>
  <c r="O9376" i="1"/>
  <c r="O9388" i="1"/>
  <c r="O9400" i="1"/>
  <c r="O9412" i="1"/>
  <c r="O9424" i="1"/>
  <c r="O9436" i="1"/>
  <c r="O9448" i="1"/>
  <c r="O9460" i="1"/>
  <c r="O9472" i="1"/>
  <c r="O9484" i="1"/>
  <c r="O9496" i="1"/>
  <c r="O9508" i="1"/>
  <c r="O9520" i="1"/>
  <c r="O9532" i="1"/>
  <c r="O9544" i="1"/>
  <c r="O9556" i="1"/>
  <c r="O9568" i="1"/>
  <c r="O9580" i="1"/>
  <c r="O9592" i="1"/>
  <c r="O9604" i="1"/>
  <c r="O9616" i="1"/>
  <c r="O9628" i="1"/>
  <c r="O9640" i="1"/>
  <c r="O9652" i="1"/>
  <c r="O9664" i="1"/>
  <c r="O9676" i="1"/>
  <c r="O9688" i="1"/>
  <c r="O9700" i="1"/>
  <c r="O9712" i="1"/>
  <c r="O9724" i="1"/>
  <c r="O9736" i="1"/>
  <c r="O9748" i="1"/>
  <c r="O9760" i="1"/>
  <c r="O9772" i="1"/>
  <c r="O9784" i="1"/>
  <c r="O9796" i="1"/>
  <c r="O9808" i="1"/>
  <c r="O9820" i="1"/>
  <c r="O9832" i="1"/>
  <c r="O9844" i="1"/>
  <c r="O9856" i="1"/>
  <c r="O9868" i="1"/>
  <c r="O9880" i="1"/>
  <c r="O9892" i="1"/>
  <c r="O9904" i="1"/>
  <c r="O9916" i="1"/>
  <c r="O9928" i="1"/>
  <c r="O9940" i="1"/>
  <c r="O9952" i="1"/>
  <c r="O9964" i="1"/>
  <c r="O9976" i="1"/>
  <c r="O9988" i="1"/>
  <c r="O10000" i="1"/>
  <c r="O110" i="1"/>
  <c r="O314" i="1"/>
  <c r="O515" i="1"/>
  <c r="O719" i="1"/>
  <c r="O995" i="1"/>
  <c r="O1179" i="1"/>
  <c r="O1335" i="1"/>
  <c r="O1482" i="1"/>
  <c r="O1641" i="1"/>
  <c r="O1791" i="1"/>
  <c r="O1941" i="1"/>
  <c r="O2094" i="1"/>
  <c r="O2245" i="1"/>
  <c r="O2369" i="1"/>
  <c r="O2486" i="1"/>
  <c r="O2597" i="1"/>
  <c r="O2708" i="1"/>
  <c r="O2828" i="1"/>
  <c r="O2930" i="1"/>
  <c r="O3020" i="1"/>
  <c r="O3107" i="1"/>
  <c r="O3191" i="1"/>
  <c r="O3275" i="1"/>
  <c r="O3362" i="1"/>
  <c r="O3446" i="1"/>
  <c r="O3530" i="1"/>
  <c r="O3620" i="1"/>
  <c r="O3704" i="1"/>
  <c r="O3788" i="1"/>
  <c r="O3875" i="1"/>
  <c r="O3926" i="1"/>
  <c r="O3986" i="1"/>
  <c r="O4070" i="1"/>
  <c r="O4154" i="1"/>
  <c r="O4268" i="1"/>
  <c r="O4355" i="1"/>
  <c r="O4439" i="1"/>
  <c r="O4523" i="1"/>
  <c r="O4610" i="1"/>
  <c r="O4692" i="1"/>
  <c r="O4767" i="1"/>
  <c r="O4847" i="1"/>
  <c r="O4952" i="1"/>
  <c r="O5027" i="1"/>
  <c r="O5107" i="1"/>
  <c r="O5182" i="1"/>
  <c r="O5280" i="1"/>
  <c r="O5329" i="1"/>
  <c r="O5398" i="1"/>
  <c r="O5462" i="1"/>
  <c r="O5546" i="1"/>
  <c r="O5612" i="1"/>
  <c r="O5675" i="1"/>
  <c r="O5738" i="1"/>
  <c r="O5783" i="1"/>
  <c r="O5846" i="1"/>
  <c r="O5912" i="1"/>
  <c r="O5975" i="1"/>
  <c r="O6034" i="1"/>
  <c r="O6092" i="1"/>
  <c r="O6148" i="1"/>
  <c r="O6206" i="1"/>
  <c r="O6264" i="1"/>
  <c r="O6322" i="1"/>
  <c r="O6377" i="1"/>
  <c r="O6425" i="1"/>
  <c r="O6473" i="1"/>
  <c r="O6521" i="1"/>
  <c r="O6569" i="1"/>
  <c r="O6617" i="1"/>
  <c r="O6665" i="1"/>
  <c r="O6713" i="1"/>
  <c r="O6761" i="1"/>
  <c r="O6809" i="1"/>
  <c r="O6857" i="1"/>
  <c r="O6887" i="1"/>
  <c r="O6935" i="1"/>
  <c r="O6983" i="1"/>
  <c r="O7031" i="1"/>
  <c r="O7079" i="1"/>
  <c r="O7127" i="1"/>
  <c r="O7175" i="1"/>
  <c r="O7223" i="1"/>
  <c r="O7271" i="1"/>
  <c r="O7319" i="1"/>
  <c r="O7366" i="1"/>
  <c r="O7410" i="1"/>
  <c r="O7452" i="1"/>
  <c r="O7496" i="1"/>
  <c r="O7539" i="1"/>
  <c r="O7582" i="1"/>
  <c r="O7626" i="1"/>
  <c r="O7668" i="1"/>
  <c r="O7712" i="1"/>
  <c r="O7755" i="1"/>
  <c r="O7794" i="1"/>
  <c r="O7806" i="1"/>
  <c r="O7842" i="1"/>
  <c r="O7878" i="1"/>
  <c r="O7914" i="1"/>
  <c r="O7950" i="1"/>
  <c r="O7986" i="1"/>
  <c r="O8022" i="1"/>
  <c r="O8058" i="1"/>
  <c r="O8094" i="1"/>
  <c r="O8130" i="1"/>
  <c r="O8154" i="1"/>
  <c r="O8202" i="1"/>
  <c r="O8238" i="1"/>
  <c r="O8274" i="1"/>
  <c r="O8310" i="1"/>
  <c r="O8334" i="1"/>
  <c r="O8370" i="1"/>
  <c r="O8406" i="1"/>
  <c r="O8442" i="1"/>
  <c r="O8478" i="1"/>
  <c r="O8514" i="1"/>
  <c r="O8550" i="1"/>
  <c r="O8586" i="1"/>
  <c r="O8622" i="1"/>
  <c r="O8658" i="1"/>
  <c r="O8694" i="1"/>
  <c r="O8730" i="1"/>
  <c r="O8766" i="1"/>
  <c r="O8802" i="1"/>
  <c r="O8838" i="1"/>
  <c r="O8874" i="1"/>
  <c r="O8910" i="1"/>
  <c r="O8946" i="1"/>
  <c r="O8958" i="1"/>
  <c r="O8994" i="1"/>
  <c r="O9030" i="1"/>
  <c r="O9066" i="1"/>
  <c r="O9102" i="1"/>
  <c r="O9138" i="1"/>
  <c r="O9174" i="1"/>
  <c r="O9198" i="1"/>
  <c r="O9234" i="1"/>
  <c r="O9258" i="1"/>
  <c r="O9294" i="1"/>
  <c r="O9342" i="1"/>
  <c r="O9378" i="1"/>
  <c r="O9402" i="1"/>
  <c r="O9438" i="1"/>
  <c r="O9474" i="1"/>
  <c r="O9510" i="1"/>
  <c r="O9546" i="1"/>
  <c r="O9582" i="1"/>
  <c r="O9618" i="1"/>
  <c r="O9654" i="1"/>
  <c r="O9690" i="1"/>
  <c r="O9726" i="1"/>
  <c r="O9762" i="1"/>
  <c r="O9798" i="1"/>
  <c r="O9822" i="1"/>
  <c r="O9858" i="1"/>
  <c r="O9894" i="1"/>
  <c r="O9930" i="1"/>
  <c r="O9966" i="1"/>
  <c r="O10002" i="1"/>
  <c r="O192" i="1"/>
  <c r="O387" i="1"/>
  <c r="O453" i="1"/>
  <c r="O657" i="1"/>
  <c r="O861" i="1"/>
  <c r="O1056" i="1"/>
  <c r="O1180" i="1"/>
  <c r="O1336" i="1"/>
  <c r="O1483" i="1"/>
  <c r="O1642" i="1"/>
  <c r="O1792" i="1"/>
  <c r="O1942" i="1"/>
  <c r="O2095" i="1"/>
  <c r="O2247" i="1"/>
  <c r="O2370" i="1"/>
  <c r="O2487" i="1"/>
  <c r="O2598" i="1"/>
  <c r="O2709" i="1"/>
  <c r="O2787" i="1"/>
  <c r="O2890" i="1"/>
  <c r="O2962" i="1"/>
  <c r="O3021" i="1"/>
  <c r="O3108" i="1"/>
  <c r="O3192" i="1"/>
  <c r="O3276" i="1"/>
  <c r="O3303" i="1"/>
  <c r="O3387" i="1"/>
  <c r="O3477" i="1"/>
  <c r="O3561" i="1"/>
  <c r="O3621" i="1"/>
  <c r="O3705" i="1"/>
  <c r="O3789" i="1"/>
  <c r="O3816" i="1"/>
  <c r="O3900" i="1"/>
  <c r="O3987" i="1"/>
  <c r="O4044" i="1"/>
  <c r="O4131" i="1"/>
  <c r="O4215" i="1"/>
  <c r="O4269" i="1"/>
  <c r="O4356" i="1"/>
  <c r="O4440" i="1"/>
  <c r="O4500" i="1"/>
  <c r="O4584" i="1"/>
  <c r="O4668" i="1"/>
  <c r="O4748" i="1"/>
  <c r="O4798" i="1"/>
  <c r="O4876" i="1"/>
  <c r="O4953" i="1"/>
  <c r="O5028" i="1"/>
  <c r="O5078" i="1"/>
  <c r="O5155" i="1"/>
  <c r="O37" i="1"/>
  <c r="O109" i="1"/>
  <c r="O166" i="1"/>
  <c r="O238" i="1"/>
  <c r="O304" i="1"/>
  <c r="O370" i="1"/>
  <c r="O448" i="1"/>
  <c r="O508" i="1"/>
  <c r="O574" i="1"/>
  <c r="O646" i="1"/>
  <c r="O709" i="1"/>
  <c r="O769" i="1"/>
  <c r="O850" i="1"/>
  <c r="O913" i="1"/>
  <c r="O976" i="1"/>
  <c r="O1049" i="1"/>
  <c r="O1101" i="1"/>
  <c r="O1157" i="1"/>
  <c r="O1223" i="1"/>
  <c r="O1271" i="1"/>
  <c r="O1313" i="1"/>
  <c r="O1373" i="1"/>
  <c r="O1421" i="1"/>
  <c r="O1472" i="1"/>
  <c r="O1529" i="1"/>
  <c r="O1568" i="1"/>
  <c r="O1625" i="1"/>
  <c r="O1676" i="1"/>
  <c r="O1727" i="1"/>
  <c r="O1772" i="1"/>
  <c r="O1823" i="1"/>
  <c r="O1880" i="1"/>
  <c r="O1928" i="1"/>
  <c r="O1985" i="1"/>
  <c r="O2027" i="1"/>
  <c r="O2075" i="1"/>
  <c r="O2135" i="1"/>
  <c r="O2183" i="1"/>
  <c r="O2225" i="1"/>
  <c r="O2279" i="1"/>
  <c r="O2323" i="1"/>
  <c r="O2359" i="1"/>
  <c r="O2404" i="1"/>
  <c r="O2434" i="1"/>
  <c r="O2470" i="1"/>
  <c r="O2515" i="1"/>
  <c r="O2551" i="1"/>
  <c r="O2584" i="1"/>
  <c r="O2626" i="1"/>
  <c r="O2662" i="1"/>
  <c r="O2704" i="1"/>
  <c r="O2743" i="1"/>
  <c r="O2776" i="1"/>
  <c r="O2815" i="1"/>
  <c r="O2852" i="1"/>
  <c r="O2888" i="1"/>
  <c r="O2918" i="1"/>
  <c r="O2954" i="1"/>
  <c r="O2986" i="1"/>
  <c r="O3013" i="1"/>
  <c r="O3046" i="1"/>
  <c r="O3070" i="1"/>
  <c r="O3097" i="1"/>
  <c r="O3130" i="1"/>
  <c r="O3157" i="1"/>
  <c r="O3181" i="1"/>
  <c r="O3214" i="1"/>
  <c r="O3241" i="1"/>
  <c r="O3268" i="1"/>
  <c r="O3301" i="1"/>
  <c r="O3325" i="1"/>
  <c r="O3352" i="1"/>
  <c r="O3385" i="1"/>
  <c r="O3412" i="1"/>
  <c r="O3436" i="1"/>
  <c r="O3469" i="1"/>
  <c r="O3496" i="1"/>
  <c r="O3526" i="1"/>
  <c r="O3556" i="1"/>
  <c r="O3580" i="1"/>
  <c r="O3610" i="1"/>
  <c r="O3640" i="1"/>
  <c r="O3670" i="1"/>
  <c r="O3694" i="1"/>
  <c r="O3724" i="1"/>
  <c r="O3754" i="1"/>
  <c r="O3781" i="1"/>
  <c r="O3814" i="1"/>
  <c r="O3838" i="1"/>
  <c r="O3865" i="1"/>
  <c r="O3898" i="1"/>
  <c r="O3925" i="1"/>
  <c r="O3949" i="1"/>
  <c r="O3982" i="1"/>
  <c r="O4009" i="1"/>
  <c r="O4036" i="1"/>
  <c r="O4069" i="1"/>
  <c r="O4093" i="1"/>
  <c r="O4120" i="1"/>
  <c r="O4153" i="1"/>
  <c r="O4180" i="1"/>
  <c r="O4204" i="1"/>
  <c r="O4237" i="1"/>
  <c r="O4264" i="1"/>
  <c r="O4294" i="1"/>
  <c r="O4324" i="1"/>
  <c r="O4348" i="1"/>
  <c r="O4378" i="1"/>
  <c r="O4408" i="1"/>
  <c r="O4438" i="1"/>
  <c r="O4462" i="1"/>
  <c r="O4492" i="1"/>
  <c r="O4522" i="1"/>
  <c r="O4549" i="1"/>
  <c r="O4582" i="1"/>
  <c r="O4606" i="1"/>
  <c r="O4633" i="1"/>
  <c r="O4666" i="1"/>
  <c r="O4691" i="1"/>
  <c r="O4713" i="1"/>
  <c r="O4741" i="1"/>
  <c r="O4766" i="1"/>
  <c r="O4791" i="1"/>
  <c r="O4821" i="1"/>
  <c r="O4843" i="1"/>
  <c r="O4868" i="1"/>
  <c r="O4896" i="1"/>
  <c r="O4921" i="1"/>
  <c r="O4943" i="1"/>
  <c r="O4971" i="1"/>
  <c r="O4996" i="1"/>
  <c r="O5023" i="1"/>
  <c r="O5051" i="1"/>
  <c r="O5073" i="1"/>
  <c r="O5098" i="1"/>
  <c r="O5126" i="1"/>
  <c r="O5151" i="1"/>
  <c r="O5173" i="1"/>
  <c r="O5203" i="1"/>
  <c r="O5228" i="1"/>
  <c r="O5253" i="1"/>
  <c r="O5279" i="1"/>
  <c r="O5299" i="1"/>
  <c r="O5322" i="1"/>
  <c r="O5348" i="1"/>
  <c r="O5371" i="1"/>
  <c r="O5390" i="1"/>
  <c r="O5416" i="1"/>
  <c r="O5437" i="1"/>
  <c r="O5458" i="1"/>
  <c r="O5482" i="1"/>
  <c r="O5500" i="1"/>
  <c r="O5521" i="1"/>
  <c r="O5545" i="1"/>
  <c r="O5566" i="1"/>
  <c r="O5584" i="1"/>
  <c r="O5608" i="1"/>
  <c r="O5629" i="1"/>
  <c r="O5650" i="1"/>
  <c r="O5674" i="1"/>
  <c r="O5692" i="1"/>
  <c r="O5713" i="1"/>
  <c r="O5737" i="1"/>
  <c r="O5758" i="1"/>
  <c r="O5776" i="1"/>
  <c r="O5800" i="1"/>
  <c r="O5821" i="1"/>
  <c r="O5842" i="1"/>
  <c r="O5866" i="1"/>
  <c r="O5884" i="1"/>
  <c r="O5905" i="1"/>
  <c r="O5929" i="1"/>
  <c r="O5950" i="1"/>
  <c r="O5968" i="1"/>
  <c r="O5992" i="1"/>
  <c r="O6011" i="1"/>
  <c r="O6028" i="1"/>
  <c r="O6050" i="1"/>
  <c r="O6069" i="1"/>
  <c r="O6086" i="1"/>
  <c r="O6108" i="1"/>
  <c r="O6126" i="1"/>
  <c r="O6144" i="1"/>
  <c r="O6166" i="1"/>
  <c r="O6183" i="1"/>
  <c r="O6202" i="1"/>
  <c r="O6224" i="1"/>
  <c r="O6241" i="1"/>
  <c r="O6260" i="1"/>
  <c r="O6280" i="1"/>
  <c r="O6299" i="1"/>
  <c r="O6316" i="1"/>
  <c r="O6338" i="1"/>
  <c r="O6357" i="1"/>
  <c r="O6373" i="1"/>
  <c r="O6391" i="1"/>
  <c r="O6406" i="1"/>
  <c r="O6421" i="1"/>
  <c r="O6439" i="1"/>
  <c r="O6454" i="1"/>
  <c r="O6469" i="1"/>
  <c r="O6487" i="1"/>
  <c r="O6502" i="1"/>
  <c r="O6517" i="1"/>
  <c r="O6535" i="1"/>
  <c r="O6550" i="1"/>
  <c r="O6565" i="1"/>
  <c r="O6583" i="1"/>
  <c r="O6598" i="1"/>
  <c r="O6613" i="1"/>
  <c r="O6631" i="1"/>
  <c r="O6646" i="1"/>
  <c r="O6661" i="1"/>
  <c r="O6679" i="1"/>
  <c r="O6694" i="1"/>
  <c r="O6709" i="1"/>
  <c r="O6727" i="1"/>
  <c r="O6742" i="1"/>
  <c r="O6757" i="1"/>
  <c r="O6775" i="1"/>
  <c r="O6790" i="1"/>
  <c r="O6805" i="1"/>
  <c r="O6823" i="1"/>
  <c r="O6838" i="1"/>
  <c r="O6853" i="1"/>
  <c r="O6871" i="1"/>
  <c r="O6886" i="1"/>
  <c r="O6901" i="1"/>
  <c r="O6919" i="1"/>
  <c r="O6934" i="1"/>
  <c r="O6949" i="1"/>
  <c r="O6967" i="1"/>
  <c r="O6982" i="1"/>
  <c r="O6997" i="1"/>
  <c r="O7015" i="1"/>
  <c r="O7030" i="1"/>
  <c r="O7045" i="1"/>
  <c r="O7063" i="1"/>
  <c r="O7078" i="1"/>
  <c r="O7093" i="1"/>
  <c r="O7111" i="1"/>
  <c r="O7126" i="1"/>
  <c r="O7141" i="1"/>
  <c r="O7159" i="1"/>
  <c r="O7174" i="1"/>
  <c r="O7189" i="1"/>
  <c r="O7207" i="1"/>
  <c r="O7222" i="1"/>
  <c r="O7237" i="1"/>
  <c r="O7255" i="1"/>
  <c r="O7270" i="1"/>
  <c r="O7285" i="1"/>
  <c r="O7303" i="1"/>
  <c r="O7318" i="1"/>
  <c r="O7333" i="1"/>
  <c r="O7351" i="1"/>
  <c r="O7365" i="1"/>
  <c r="O7379" i="1"/>
  <c r="O7393" i="1"/>
  <c r="O7409" i="1"/>
  <c r="O7423" i="1"/>
  <c r="O7437" i="1"/>
  <c r="O7451" i="1"/>
  <c r="O7465" i="1"/>
  <c r="O7481" i="1"/>
  <c r="O7495" i="1"/>
  <c r="O7509" i="1"/>
  <c r="O7523" i="1"/>
  <c r="O7537" i="1"/>
  <c r="O7553" i="1"/>
  <c r="O7567" i="1"/>
  <c r="O7581" i="1"/>
  <c r="O7595" i="1"/>
  <c r="O7609" i="1"/>
  <c r="O7625" i="1"/>
  <c r="O7639" i="1"/>
  <c r="O7653" i="1"/>
  <c r="O7667" i="1"/>
  <c r="O7681" i="1"/>
  <c r="O7697" i="1"/>
  <c r="O7711" i="1"/>
  <c r="O7725" i="1"/>
  <c r="O7739" i="1"/>
  <c r="O7753" i="1"/>
  <c r="O7769" i="1"/>
  <c r="O7781" i="1"/>
  <c r="O7793" i="1"/>
  <c r="O7805" i="1"/>
  <c r="O7817" i="1"/>
  <c r="O7829" i="1"/>
  <c r="O7841" i="1"/>
  <c r="O7853" i="1"/>
  <c r="O7865" i="1"/>
  <c r="O7877" i="1"/>
  <c r="O7889" i="1"/>
  <c r="O7901" i="1"/>
  <c r="O7913" i="1"/>
  <c r="O7925" i="1"/>
  <c r="O7937" i="1"/>
  <c r="O7949" i="1"/>
  <c r="O7961" i="1"/>
  <c r="O7973" i="1"/>
  <c r="O7985" i="1"/>
  <c r="O7997" i="1"/>
  <c r="O8009" i="1"/>
  <c r="O8021" i="1"/>
  <c r="O8033" i="1"/>
  <c r="O8045" i="1"/>
  <c r="O8057" i="1"/>
  <c r="O8069" i="1"/>
  <c r="O8081" i="1"/>
  <c r="O8093" i="1"/>
  <c r="O8105" i="1"/>
  <c r="O8117" i="1"/>
  <c r="O8129" i="1"/>
  <c r="O8141" i="1"/>
  <c r="O8153" i="1"/>
  <c r="O8165" i="1"/>
  <c r="O8177" i="1"/>
  <c r="O8189" i="1"/>
  <c r="O8201" i="1"/>
  <c r="O8213" i="1"/>
  <c r="O8225" i="1"/>
  <c r="O8237" i="1"/>
  <c r="O8249" i="1"/>
  <c r="O8261" i="1"/>
  <c r="O8273" i="1"/>
  <c r="O8285" i="1"/>
  <c r="O8297" i="1"/>
  <c r="O8309" i="1"/>
  <c r="O8321" i="1"/>
  <c r="O8333" i="1"/>
  <c r="O8345" i="1"/>
  <c r="O8357" i="1"/>
  <c r="O8369" i="1"/>
  <c r="O8381" i="1"/>
  <c r="O8393" i="1"/>
  <c r="O8405" i="1"/>
  <c r="O8417" i="1"/>
  <c r="O8429" i="1"/>
  <c r="O8441" i="1"/>
  <c r="O8453" i="1"/>
  <c r="O8465" i="1"/>
  <c r="O8477" i="1"/>
  <c r="O8489" i="1"/>
  <c r="O8501" i="1"/>
  <c r="O8513" i="1"/>
  <c r="O8525" i="1"/>
  <c r="O8537" i="1"/>
  <c r="O8549" i="1"/>
  <c r="O8561" i="1"/>
  <c r="O8573" i="1"/>
  <c r="O8585" i="1"/>
  <c r="O8597" i="1"/>
  <c r="O8609" i="1"/>
  <c r="O8621" i="1"/>
  <c r="O8633" i="1"/>
  <c r="O8645" i="1"/>
  <c r="O8657" i="1"/>
  <c r="O8669" i="1"/>
  <c r="O8681" i="1"/>
  <c r="O8693" i="1"/>
  <c r="O8705" i="1"/>
  <c r="O8717" i="1"/>
  <c r="O8729" i="1"/>
  <c r="O8741" i="1"/>
  <c r="O8753" i="1"/>
  <c r="O8765" i="1"/>
  <c r="O8777" i="1"/>
  <c r="O8789" i="1"/>
  <c r="O8801" i="1"/>
  <c r="O8813" i="1"/>
  <c r="O8825" i="1"/>
  <c r="O8837" i="1"/>
  <c r="O8849" i="1"/>
  <c r="O8861" i="1"/>
  <c r="O8873" i="1"/>
  <c r="O8885" i="1"/>
  <c r="O8897" i="1"/>
  <c r="O8909" i="1"/>
  <c r="O8921" i="1"/>
  <c r="O8933" i="1"/>
  <c r="O8945" i="1"/>
  <c r="O8957" i="1"/>
  <c r="O8969" i="1"/>
  <c r="O8981" i="1"/>
  <c r="O8993" i="1"/>
  <c r="O9005" i="1"/>
  <c r="O9017" i="1"/>
  <c r="O9029" i="1"/>
  <c r="O9041" i="1"/>
  <c r="O9053" i="1"/>
  <c r="O9065" i="1"/>
  <c r="O9077" i="1"/>
  <c r="O9089" i="1"/>
  <c r="O9101" i="1"/>
  <c r="O9113" i="1"/>
  <c r="O9125" i="1"/>
  <c r="O9137" i="1"/>
  <c r="O9149" i="1"/>
  <c r="O9161" i="1"/>
  <c r="O9173" i="1"/>
  <c r="O9185" i="1"/>
  <c r="O9197" i="1"/>
  <c r="O9209" i="1"/>
  <c r="O9221" i="1"/>
  <c r="O9233" i="1"/>
  <c r="O9245" i="1"/>
  <c r="O9257" i="1"/>
  <c r="O9269" i="1"/>
  <c r="O9281" i="1"/>
  <c r="O9293" i="1"/>
  <c r="O9305" i="1"/>
  <c r="O9317" i="1"/>
  <c r="O9329" i="1"/>
  <c r="O9341" i="1"/>
  <c r="O9353" i="1"/>
  <c r="O9365" i="1"/>
  <c r="O9377" i="1"/>
  <c r="O9389" i="1"/>
  <c r="O9401" i="1"/>
  <c r="O9413" i="1"/>
  <c r="O9425" i="1"/>
  <c r="O9437" i="1"/>
  <c r="O9449" i="1"/>
  <c r="O9461" i="1"/>
  <c r="O9473" i="1"/>
  <c r="O9485" i="1"/>
  <c r="O9497" i="1"/>
  <c r="O9509" i="1"/>
  <c r="O9521" i="1"/>
  <c r="O9533" i="1"/>
  <c r="O9545" i="1"/>
  <c r="O9557" i="1"/>
  <c r="O9569" i="1"/>
  <c r="O9581" i="1"/>
  <c r="O9593" i="1"/>
  <c r="O9605" i="1"/>
  <c r="O9617" i="1"/>
  <c r="O9629" i="1"/>
  <c r="O9641" i="1"/>
  <c r="O9653" i="1"/>
  <c r="O9665" i="1"/>
  <c r="O9677" i="1"/>
  <c r="O9689" i="1"/>
  <c r="O9701" i="1"/>
  <c r="O9713" i="1"/>
  <c r="O9725" i="1"/>
  <c r="O9737" i="1"/>
  <c r="O9749" i="1"/>
  <c r="O9761" i="1"/>
  <c r="O9773" i="1"/>
  <c r="O9785" i="1"/>
  <c r="O9797" i="1"/>
  <c r="O9809" i="1"/>
  <c r="O9821" i="1"/>
  <c r="O9833" i="1"/>
  <c r="O9845" i="1"/>
  <c r="O9857" i="1"/>
  <c r="O9869" i="1"/>
  <c r="O9881" i="1"/>
  <c r="O9893" i="1"/>
  <c r="O9905" i="1"/>
  <c r="O9917" i="1"/>
  <c r="O9929" i="1"/>
  <c r="O9941" i="1"/>
  <c r="O9953" i="1"/>
  <c r="O9965" i="1"/>
  <c r="O9977" i="1"/>
  <c r="O9989" i="1"/>
  <c r="O10001" i="1"/>
  <c r="O191" i="1"/>
  <c r="O386" i="1"/>
  <c r="O596" i="1"/>
  <c r="O794" i="1"/>
  <c r="O914" i="1"/>
  <c r="O1119" i="1"/>
  <c r="O1278" i="1"/>
  <c r="O1431" i="1"/>
  <c r="O1581" i="1"/>
  <c r="O1686" i="1"/>
  <c r="O1839" i="1"/>
  <c r="O1989" i="1"/>
  <c r="O2187" i="1"/>
  <c r="O2324" i="1"/>
  <c r="O2444" i="1"/>
  <c r="O2558" i="1"/>
  <c r="O2669" i="1"/>
  <c r="O2786" i="1"/>
  <c r="O2889" i="1"/>
  <c r="O2987" i="1"/>
  <c r="O3074" i="1"/>
  <c r="O3158" i="1"/>
  <c r="O3218" i="1"/>
  <c r="O3302" i="1"/>
  <c r="O3386" i="1"/>
  <c r="O3476" i="1"/>
  <c r="O3560" i="1"/>
  <c r="O3644" i="1"/>
  <c r="O3731" i="1"/>
  <c r="O3815" i="1"/>
  <c r="O3899" i="1"/>
  <c r="O4010" i="1"/>
  <c r="O4100" i="1"/>
  <c r="O4214" i="1"/>
  <c r="O4298" i="1"/>
  <c r="O4388" i="1"/>
  <c r="O4499" i="1"/>
  <c r="O4556" i="1"/>
  <c r="O4643" i="1"/>
  <c r="O4720" i="1"/>
  <c r="O4797" i="1"/>
  <c r="O4897" i="1"/>
  <c r="O4922" i="1"/>
  <c r="O4999" i="1"/>
  <c r="O5077" i="1"/>
  <c r="O5152" i="1"/>
  <c r="O5207" i="1"/>
  <c r="O5257" i="1"/>
  <c r="O5349" i="1"/>
  <c r="O5420" i="1"/>
  <c r="O5483" i="1"/>
  <c r="O5528" i="1"/>
  <c r="O5591" i="1"/>
  <c r="O5654" i="1"/>
  <c r="O5720" i="1"/>
  <c r="O5804" i="1"/>
  <c r="O5867" i="1"/>
  <c r="O5930" i="1"/>
  <c r="O5994" i="1"/>
  <c r="O6051" i="1"/>
  <c r="O6109" i="1"/>
  <c r="O6167" i="1"/>
  <c r="O6225" i="1"/>
  <c r="O6300" i="1"/>
  <c r="O6358" i="1"/>
  <c r="O6407" i="1"/>
  <c r="O6455" i="1"/>
  <c r="O6503" i="1"/>
  <c r="O6551" i="1"/>
  <c r="O6599" i="1"/>
  <c r="O6647" i="1"/>
  <c r="O6695" i="1"/>
  <c r="O6743" i="1"/>
  <c r="O6791" i="1"/>
  <c r="O6824" i="1"/>
  <c r="O6872" i="1"/>
  <c r="O6920" i="1"/>
  <c r="O6968" i="1"/>
  <c r="O7016" i="1"/>
  <c r="O7064" i="1"/>
  <c r="O7112" i="1"/>
  <c r="O7160" i="1"/>
  <c r="O7208" i="1"/>
  <c r="O7256" i="1"/>
  <c r="O7304" i="1"/>
  <c r="O7352" i="1"/>
  <c r="O7395" i="1"/>
  <c r="O7438" i="1"/>
  <c r="O7482" i="1"/>
  <c r="O7524" i="1"/>
  <c r="O7568" i="1"/>
  <c r="O7611" i="1"/>
  <c r="O7654" i="1"/>
  <c r="O7698" i="1"/>
  <c r="O7740" i="1"/>
  <c r="O7782" i="1"/>
  <c r="O7818" i="1"/>
  <c r="O7854" i="1"/>
  <c r="O7890" i="1"/>
  <c r="O7926" i="1"/>
  <c r="O7974" i="1"/>
  <c r="O8010" i="1"/>
  <c r="O8046" i="1"/>
  <c r="O8082" i="1"/>
  <c r="O8118" i="1"/>
  <c r="O8166" i="1"/>
  <c r="O8190" i="1"/>
  <c r="O8226" i="1"/>
  <c r="O8262" i="1"/>
  <c r="O8298" i="1"/>
  <c r="O8322" i="1"/>
  <c r="O8358" i="1"/>
  <c r="O8394" i="1"/>
  <c r="O8430" i="1"/>
  <c r="O8466" i="1"/>
  <c r="O8502" i="1"/>
  <c r="O8538" i="1"/>
  <c r="O8574" i="1"/>
  <c r="O8610" i="1"/>
  <c r="O8646" i="1"/>
  <c r="O8670" i="1"/>
  <c r="O8706" i="1"/>
  <c r="O8742" i="1"/>
  <c r="O8778" i="1"/>
  <c r="O8814" i="1"/>
  <c r="O8850" i="1"/>
  <c r="O8886" i="1"/>
  <c r="O8922" i="1"/>
  <c r="O8970" i="1"/>
  <c r="O9006" i="1"/>
  <c r="O9042" i="1"/>
  <c r="O9078" i="1"/>
  <c r="O9114" i="1"/>
  <c r="O9150" i="1"/>
  <c r="O9186" i="1"/>
  <c r="O9222" i="1"/>
  <c r="O9270" i="1"/>
  <c r="O9318" i="1"/>
  <c r="O9354" i="1"/>
  <c r="O9390" i="1"/>
  <c r="O9426" i="1"/>
  <c r="O9462" i="1"/>
  <c r="O9498" i="1"/>
  <c r="O9534" i="1"/>
  <c r="O9570" i="1"/>
  <c r="O9594" i="1"/>
  <c r="O9642" i="1"/>
  <c r="O9678" i="1"/>
  <c r="O9714" i="1"/>
  <c r="O9750" i="1"/>
  <c r="O9786" i="1"/>
  <c r="O9834" i="1"/>
  <c r="O9870" i="1"/>
  <c r="O9906" i="1"/>
  <c r="O9942" i="1"/>
  <c r="O9978" i="1"/>
  <c r="O111" i="1"/>
  <c r="O255" i="1"/>
  <c r="O516" i="1"/>
  <c r="O795" i="1"/>
  <c r="O915" i="1"/>
  <c r="O1120" i="1"/>
  <c r="O1279" i="1"/>
  <c r="O1432" i="1"/>
  <c r="O1582" i="1"/>
  <c r="O1735" i="1"/>
  <c r="O1882" i="1"/>
  <c r="O2038" i="1"/>
  <c r="O2188" i="1"/>
  <c r="O2289" i="1"/>
  <c r="O2406" i="1"/>
  <c r="O2517" i="1"/>
  <c r="O2637" i="1"/>
  <c r="O2829" i="1"/>
  <c r="O2931" i="1"/>
  <c r="O3048" i="1"/>
  <c r="O3132" i="1"/>
  <c r="O3219" i="1"/>
  <c r="O3333" i="1"/>
  <c r="O3447" i="1"/>
  <c r="O3531" i="1"/>
  <c r="O3645" i="1"/>
  <c r="O3756" i="1"/>
  <c r="O3876" i="1"/>
  <c r="O3960" i="1"/>
  <c r="O4071" i="1"/>
  <c r="O4155" i="1"/>
  <c r="O4299" i="1"/>
  <c r="O4389" i="1"/>
  <c r="O4524" i="1"/>
  <c r="O4611" i="1"/>
  <c r="O4723" i="1"/>
  <c r="O4823" i="1"/>
  <c r="O4898" i="1"/>
  <c r="O5000" i="1"/>
  <c r="O5108" i="1"/>
  <c r="O49" i="1"/>
  <c r="O147" i="1"/>
  <c r="O262" i="1"/>
  <c r="O404" i="1"/>
  <c r="O493" i="1"/>
  <c r="O620" i="1"/>
  <c r="O747" i="1"/>
  <c r="O862" i="1"/>
  <c r="O960" i="1"/>
  <c r="O1068" i="1"/>
  <c r="O1192" i="1"/>
  <c r="O1259" i="1"/>
  <c r="O1353" i="1"/>
  <c r="O1450" i="1"/>
  <c r="O1535" i="1"/>
  <c r="O1612" i="1"/>
  <c r="O1697" i="1"/>
  <c r="O1797" i="1"/>
  <c r="O1868" i="1"/>
  <c r="O1962" i="1"/>
  <c r="O2056" i="1"/>
  <c r="O2141" i="1"/>
  <c r="O2218" i="1"/>
  <c r="O2298" i="1"/>
  <c r="O2381" i="1"/>
  <c r="O2431" i="1"/>
  <c r="O2498" i="1"/>
  <c r="O2574" i="1"/>
  <c r="O2638" i="1"/>
  <c r="O2691" i="1"/>
  <c r="O2755" i="1"/>
  <c r="O2832" i="1"/>
  <c r="O2877" i="1"/>
  <c r="O2944" i="1"/>
  <c r="O3000" i="1"/>
  <c r="O3049" i="1"/>
  <c r="O3093" i="1"/>
  <c r="O3142" i="1"/>
  <c r="O3194" i="1"/>
  <c r="O3238" i="1"/>
  <c r="O3287" i="1"/>
  <c r="O3339" i="1"/>
  <c r="O3388" i="1"/>
  <c r="O3432" i="1"/>
  <c r="O3481" i="1"/>
  <c r="O3539" i="1"/>
  <c r="O3577" i="1"/>
  <c r="O3626" i="1"/>
  <c r="O3684" i="1"/>
  <c r="O3733" i="1"/>
  <c r="O3771" i="1"/>
  <c r="O3820" i="1"/>
  <c r="O3878" i="1"/>
  <c r="O3916" i="1"/>
  <c r="O3971" i="1"/>
  <c r="O4023" i="1"/>
  <c r="O4072" i="1"/>
  <c r="O4116" i="1"/>
  <c r="O4165" i="1"/>
  <c r="O4220" i="1"/>
  <c r="O4261" i="1"/>
  <c r="O4310" i="1"/>
  <c r="O4365" i="1"/>
  <c r="O4414" i="1"/>
  <c r="O4455" i="1"/>
  <c r="O4504" i="1"/>
  <c r="O4562" i="1"/>
  <c r="O4600" i="1"/>
  <c r="O4652" i="1"/>
  <c r="O4704" i="1"/>
  <c r="O4749" i="1"/>
  <c r="O4784" i="1"/>
  <c r="O4827" i="1"/>
  <c r="O4880" i="1"/>
  <c r="O4915" i="1"/>
  <c r="O4963" i="1"/>
  <c r="O5011" i="1"/>
  <c r="O5054" i="1"/>
  <c r="O5092" i="1"/>
  <c r="O5137" i="1"/>
  <c r="O5185" i="1"/>
  <c r="O5222" i="1"/>
  <c r="O5264" i="1"/>
  <c r="O5294" i="1"/>
  <c r="O5332" i="1"/>
  <c r="O5363" i="1"/>
  <c r="O5401" i="1"/>
  <c r="O5433" i="1"/>
  <c r="O5468" i="1"/>
  <c r="O5496" i="1"/>
  <c r="O5531" i="1"/>
  <c r="O5559" i="1"/>
  <c r="O5594" i="1"/>
  <c r="O5625" i="1"/>
  <c r="O5660" i="1"/>
  <c r="O5688" i="1"/>
  <c r="O5723" i="1"/>
  <c r="O5751" i="1"/>
  <c r="O5786" i="1"/>
  <c r="O5817" i="1"/>
  <c r="O5852" i="1"/>
  <c r="O5880" i="1"/>
  <c r="O5915" i="1"/>
  <c r="O5943" i="1"/>
  <c r="O5978" i="1"/>
  <c r="O6006" i="1"/>
  <c r="O6037" i="1"/>
  <c r="O6063" i="1"/>
  <c r="O6095" i="1"/>
  <c r="O6121" i="1"/>
  <c r="O6153" i="1"/>
  <c r="O6179" i="1"/>
  <c r="O6210" i="1"/>
  <c r="O6237" i="1"/>
  <c r="O6267" i="1"/>
  <c r="O6294" i="1"/>
  <c r="O6325" i="1"/>
  <c r="O6351" i="1"/>
  <c r="O6380" i="1"/>
  <c r="O6402" i="1"/>
  <c r="O6428" i="1"/>
  <c r="O6450" i="1"/>
  <c r="O6476" i="1"/>
  <c r="O6498" i="1"/>
  <c r="O6524" i="1"/>
  <c r="O6546" i="1"/>
  <c r="O6572" i="1"/>
  <c r="O6594" i="1"/>
  <c r="O6620" i="1"/>
  <c r="O6642" i="1"/>
  <c r="O6668" i="1"/>
  <c r="O6690" i="1"/>
  <c r="O6716" i="1"/>
  <c r="O6738" i="1"/>
  <c r="O6764" i="1"/>
  <c r="O6786" i="1"/>
  <c r="O6812" i="1"/>
  <c r="O6834" i="1"/>
  <c r="O6860" i="1"/>
  <c r="O6882" i="1"/>
  <c r="O6908" i="1"/>
  <c r="O6930" i="1"/>
  <c r="O6956" i="1"/>
  <c r="O6978" i="1"/>
  <c r="O7004" i="1"/>
  <c r="O7026" i="1"/>
  <c r="O7052" i="1"/>
  <c r="O7074" i="1"/>
  <c r="O7100" i="1"/>
  <c r="O7122" i="1"/>
  <c r="O7148" i="1"/>
  <c r="O7170" i="1"/>
  <c r="O7196" i="1"/>
  <c r="O7218" i="1"/>
  <c r="O7244" i="1"/>
  <c r="O7266" i="1"/>
  <c r="O7292" i="1"/>
  <c r="O7314" i="1"/>
  <c r="O7340" i="1"/>
  <c r="O7361" i="1"/>
  <c r="O7385" i="1"/>
  <c r="O7403" i="1"/>
  <c r="O7427" i="1"/>
  <c r="O7447" i="1"/>
  <c r="O7471" i="1"/>
  <c r="O7489" i="1"/>
  <c r="O7513" i="1"/>
  <c r="O7533" i="1"/>
  <c r="O7557" i="1"/>
  <c r="O7577" i="1"/>
  <c r="O7601" i="1"/>
  <c r="O7619" i="1"/>
  <c r="O7643" i="1"/>
  <c r="O7663" i="1"/>
  <c r="O7687" i="1"/>
  <c r="O7705" i="1"/>
  <c r="O7729" i="1"/>
  <c r="O7749" i="1"/>
  <c r="O7773" i="1"/>
  <c r="O7789" i="1"/>
  <c r="O7809" i="1"/>
  <c r="O7825" i="1"/>
  <c r="O7845" i="1"/>
  <c r="O7861" i="1"/>
  <c r="O7881" i="1"/>
  <c r="O7897" i="1"/>
  <c r="O7917" i="1"/>
  <c r="O7933" i="1"/>
  <c r="O7953" i="1"/>
  <c r="O7969" i="1"/>
  <c r="O7989" i="1"/>
  <c r="O8005" i="1"/>
  <c r="O8025" i="1"/>
  <c r="O8041" i="1"/>
  <c r="O8061" i="1"/>
  <c r="O8077" i="1"/>
  <c r="O8097" i="1"/>
  <c r="O8113" i="1"/>
  <c r="O8133" i="1"/>
  <c r="O8149" i="1"/>
  <c r="O8169" i="1"/>
  <c r="O8185" i="1"/>
  <c r="O8205" i="1"/>
  <c r="O8221" i="1"/>
  <c r="O8241" i="1"/>
  <c r="O8257" i="1"/>
  <c r="O8277" i="1"/>
  <c r="O8293" i="1"/>
  <c r="O8313" i="1"/>
  <c r="O8329" i="1"/>
  <c r="O8349" i="1"/>
  <c r="O8365" i="1"/>
  <c r="O8385" i="1"/>
  <c r="O8401" i="1"/>
  <c r="O8421" i="1"/>
  <c r="O8437" i="1"/>
  <c r="O8457" i="1"/>
  <c r="O8473" i="1"/>
  <c r="O8493" i="1"/>
  <c r="O8509" i="1"/>
  <c r="O8529" i="1"/>
  <c r="O8545" i="1"/>
  <c r="O8565" i="1"/>
  <c r="O8581" i="1"/>
  <c r="O8601" i="1"/>
  <c r="O8617" i="1"/>
  <c r="O8637" i="1"/>
  <c r="O8653" i="1"/>
  <c r="O8673" i="1"/>
  <c r="O8689" i="1"/>
  <c r="O8709" i="1"/>
  <c r="O8725" i="1"/>
  <c r="O8745" i="1"/>
  <c r="O8761" i="1"/>
  <c r="O8781" i="1"/>
  <c r="O8797" i="1"/>
  <c r="O8817" i="1"/>
  <c r="O8833" i="1"/>
  <c r="O8853" i="1"/>
  <c r="O8869" i="1"/>
  <c r="O8889" i="1"/>
  <c r="O8905" i="1"/>
  <c r="O8925" i="1"/>
  <c r="O8941" i="1"/>
  <c r="O8961" i="1"/>
  <c r="O8977" i="1"/>
  <c r="O8997" i="1"/>
  <c r="O9013" i="1"/>
  <c r="O9033" i="1"/>
  <c r="O9049" i="1"/>
  <c r="O9069" i="1"/>
  <c r="O9085" i="1"/>
  <c r="O9105" i="1"/>
  <c r="O9121" i="1"/>
  <c r="O9141" i="1"/>
  <c r="O9157" i="1"/>
  <c r="O9177" i="1"/>
  <c r="O9193" i="1"/>
  <c r="O9213" i="1"/>
  <c r="O9229" i="1"/>
  <c r="O9249" i="1"/>
  <c r="O9265" i="1"/>
  <c r="O9285" i="1"/>
  <c r="O9301" i="1"/>
  <c r="O9321" i="1"/>
  <c r="O9337" i="1"/>
  <c r="O9357" i="1"/>
  <c r="O9373" i="1"/>
  <c r="O9393" i="1"/>
  <c r="O9409" i="1"/>
  <c r="O9429" i="1"/>
  <c r="O9445" i="1"/>
  <c r="O9465" i="1"/>
  <c r="O9481" i="1"/>
  <c r="O9501" i="1"/>
  <c r="O9517" i="1"/>
  <c r="O9537" i="1"/>
  <c r="O9553" i="1"/>
  <c r="O9573" i="1"/>
  <c r="O9589" i="1"/>
  <c r="O9609" i="1"/>
  <c r="O9625" i="1"/>
  <c r="O9645" i="1"/>
  <c r="O9661" i="1"/>
  <c r="O9681" i="1"/>
  <c r="O9697" i="1"/>
  <c r="O9717" i="1"/>
  <c r="O9733" i="1"/>
  <c r="O9753" i="1"/>
  <c r="O9769" i="1"/>
  <c r="O9789" i="1"/>
  <c r="O9805" i="1"/>
  <c r="O9825" i="1"/>
  <c r="O9841" i="1"/>
  <c r="O9861" i="1"/>
  <c r="O9877" i="1"/>
  <c r="O9897" i="1"/>
  <c r="O9913" i="1"/>
  <c r="O9933" i="1"/>
  <c r="O9949" i="1"/>
  <c r="O9969" i="1"/>
  <c r="O9985" i="1"/>
  <c r="O292" i="1"/>
  <c r="O540" i="1"/>
  <c r="O765" i="1"/>
  <c r="O1019" i="1"/>
  <c r="O1196" i="1"/>
  <c r="O1388" i="1"/>
  <c r="O1647" i="1"/>
  <c r="O1815" i="1"/>
  <c r="O1991" i="1"/>
  <c r="O2249" i="1"/>
  <c r="O2384" i="1"/>
  <c r="O2577" i="1"/>
  <c r="O2720" i="1"/>
  <c r="O2836" i="1"/>
  <c r="O2964" i="1"/>
  <c r="O3110" i="1"/>
  <c r="O3203" i="1"/>
  <c r="O3348" i="1"/>
  <c r="O3493" i="1"/>
  <c r="O3646" i="1"/>
  <c r="O3794" i="1"/>
  <c r="O3939" i="1"/>
  <c r="O4078" i="1"/>
  <c r="O4226" i="1"/>
  <c r="O4371" i="1"/>
  <c r="O4516" i="1"/>
  <c r="O4669" i="1"/>
  <c r="O4803" i="1"/>
  <c r="O4934" i="1"/>
  <c r="O5059" i="1"/>
  <c r="O5193" i="1"/>
  <c r="O5305" i="1"/>
  <c r="O5408" i="1"/>
  <c r="O5506" i="1"/>
  <c r="O5600" i="1"/>
  <c r="O5663" i="1"/>
  <c r="O5792" i="1"/>
  <c r="O5855" i="1"/>
  <c r="O5953" i="1"/>
  <c r="O6072" i="1"/>
  <c r="O6156" i="1"/>
  <c r="O6244" i="1"/>
  <c r="O6328" i="1"/>
  <c r="O6409" i="1"/>
  <c r="O6479" i="1"/>
  <c r="O6553" i="1"/>
  <c r="O6623" i="1"/>
  <c r="O6697" i="1"/>
  <c r="O6767" i="1"/>
  <c r="O6815" i="1"/>
  <c r="O6889" i="1"/>
  <c r="O6959" i="1"/>
  <c r="O7033" i="1"/>
  <c r="O7081" i="1"/>
  <c r="O7151" i="1"/>
  <c r="O7225" i="1"/>
  <c r="O7295" i="1"/>
  <c r="O7368" i="1"/>
  <c r="O7431" i="1"/>
  <c r="O7498" i="1"/>
  <c r="O7584" i="1"/>
  <c r="O7647" i="1"/>
  <c r="O7714" i="1"/>
  <c r="O7776" i="1"/>
  <c r="O7832" i="1"/>
  <c r="O7868" i="1"/>
  <c r="O7920" i="1"/>
  <c r="O7976" i="1"/>
  <c r="O8028" i="1"/>
  <c r="O8084" i="1"/>
  <c r="O8156" i="1"/>
  <c r="O8208" i="1"/>
  <c r="O8244" i="1"/>
  <c r="O8280" i="1"/>
  <c r="O8336" i="1"/>
  <c r="O8388" i="1"/>
  <c r="O8444" i="1"/>
  <c r="O8496" i="1"/>
  <c r="O8552" i="1"/>
  <c r="O8604" i="1"/>
  <c r="O8640" i="1"/>
  <c r="O8696" i="1"/>
  <c r="O8748" i="1"/>
  <c r="O8804" i="1"/>
  <c r="O8840" i="1"/>
  <c r="O8892" i="1"/>
  <c r="O8948" i="1"/>
  <c r="O9000" i="1"/>
  <c r="O9072" i="1"/>
  <c r="O9108" i="1"/>
  <c r="O9144" i="1"/>
  <c r="O9180" i="1"/>
  <c r="O9216" i="1"/>
  <c r="O9252" i="1"/>
  <c r="O9288" i="1"/>
  <c r="O9324" i="1"/>
  <c r="O9360" i="1"/>
  <c r="O9396" i="1"/>
  <c r="O9432" i="1"/>
  <c r="O9468" i="1"/>
  <c r="O9504" i="1"/>
  <c r="O9540" i="1"/>
  <c r="O9576" i="1"/>
  <c r="O9612" i="1"/>
  <c r="O9648" i="1"/>
  <c r="O9684" i="1"/>
  <c r="O9720" i="1"/>
  <c r="O9756" i="1"/>
  <c r="O9792" i="1"/>
  <c r="O9828" i="1"/>
  <c r="O9864" i="1"/>
  <c r="O9900" i="1"/>
  <c r="O9936" i="1"/>
  <c r="O9972" i="1"/>
  <c r="O62" i="1"/>
  <c r="O148" i="1"/>
  <c r="O290" i="1"/>
  <c r="O405" i="1"/>
  <c r="O517" i="1"/>
  <c r="O621" i="1"/>
  <c r="O748" i="1"/>
  <c r="O875" i="1"/>
  <c r="O961" i="1"/>
  <c r="O1094" i="1"/>
  <c r="O1193" i="1"/>
  <c r="O1280" i="1"/>
  <c r="O1354" i="1"/>
  <c r="O1451" i="1"/>
  <c r="O1542" i="1"/>
  <c r="O1613" i="1"/>
  <c r="O1710" i="1"/>
  <c r="O1798" i="1"/>
  <c r="O1883" i="1"/>
  <c r="O1963" i="1"/>
  <c r="O2057" i="1"/>
  <c r="O2154" i="1"/>
  <c r="O2219" i="1"/>
  <c r="O2317" i="1"/>
  <c r="O2382" i="1"/>
  <c r="O2446" i="1"/>
  <c r="O2499" i="1"/>
  <c r="O2575" i="1"/>
  <c r="O2642" i="1"/>
  <c r="O2692" i="1"/>
  <c r="O2768" i="1"/>
  <c r="O2834" i="1"/>
  <c r="O2892" i="1"/>
  <c r="O2945" i="1"/>
  <c r="O3001" i="1"/>
  <c r="O3050" i="1"/>
  <c r="O3094" i="1"/>
  <c r="O3146" i="1"/>
  <c r="O3195" i="1"/>
  <c r="O3244" i="1"/>
  <c r="O3288" i="1"/>
  <c r="O3340" i="1"/>
  <c r="O3395" i="1"/>
  <c r="O3433" i="1"/>
  <c r="O3491" i="1"/>
  <c r="O3540" i="1"/>
  <c r="O3589" i="1"/>
  <c r="O3627" i="1"/>
  <c r="O3685" i="1"/>
  <c r="O3734" i="1"/>
  <c r="O3772" i="1"/>
  <c r="O3830" i="1"/>
  <c r="O3879" i="1"/>
  <c r="O3928" i="1"/>
  <c r="O3972" i="1"/>
  <c r="O4024" i="1"/>
  <c r="O4076" i="1"/>
  <c r="O4117" i="1"/>
  <c r="O4172" i="1"/>
  <c r="O4221" i="1"/>
  <c r="O4270" i="1"/>
  <c r="O4311" i="1"/>
  <c r="O4366" i="1"/>
  <c r="O4418" i="1"/>
  <c r="O4456" i="1"/>
  <c r="O4514" i="1"/>
  <c r="O4563" i="1"/>
  <c r="O4612" i="1"/>
  <c r="O4653" i="1"/>
  <c r="O4705" i="1"/>
  <c r="O4750" i="1"/>
  <c r="O4785" i="1"/>
  <c r="O4836" i="1"/>
  <c r="O4881" i="1"/>
  <c r="O4924" i="1"/>
  <c r="O4964" i="1"/>
  <c r="O5012" i="1"/>
  <c r="O5055" i="1"/>
  <c r="O5095" i="1"/>
  <c r="O5143" i="1"/>
  <c r="O5186" i="1"/>
  <c r="O5223" i="1"/>
  <c r="O5265" i="1"/>
  <c r="O5295" i="1"/>
  <c r="O5334" i="1"/>
  <c r="O5364" i="1"/>
  <c r="O5402" i="1"/>
  <c r="O5434" i="1"/>
  <c r="O5469" i="1"/>
  <c r="O5497" i="1"/>
  <c r="O5532" i="1"/>
  <c r="O5560" i="1"/>
  <c r="O5595" i="1"/>
  <c r="O5626" i="1"/>
  <c r="O5661" i="1"/>
  <c r="O5689" i="1"/>
  <c r="O5724" i="1"/>
  <c r="O5752" i="1"/>
  <c r="O5787" i="1"/>
  <c r="O5818" i="1"/>
  <c r="O5853" i="1"/>
  <c r="O5881" i="1"/>
  <c r="O5916" i="1"/>
  <c r="O5944" i="1"/>
  <c r="O5979" i="1"/>
  <c r="O6008" i="1"/>
  <c r="O6038" i="1"/>
  <c r="O6064" i="1"/>
  <c r="O6096" i="1"/>
  <c r="O6122" i="1"/>
  <c r="O6154" i="1"/>
  <c r="O6180" i="1"/>
  <c r="O6212" i="1"/>
  <c r="O6238" i="1"/>
  <c r="O6268" i="1"/>
  <c r="O6296" i="1"/>
  <c r="O6326" i="1"/>
  <c r="O6352" i="1"/>
  <c r="O6381" i="1"/>
  <c r="O6403" i="1"/>
  <c r="O6429" i="1"/>
  <c r="O6451" i="1"/>
  <c r="O6477" i="1"/>
  <c r="O6499" i="1"/>
  <c r="O6525" i="1"/>
  <c r="O6547" i="1"/>
  <c r="O6573" i="1"/>
  <c r="O6595" i="1"/>
  <c r="O6621" i="1"/>
  <c r="O6643" i="1"/>
  <c r="O6669" i="1"/>
  <c r="O6691" i="1"/>
  <c r="O6717" i="1"/>
  <c r="O6739" i="1"/>
  <c r="O6765" i="1"/>
  <c r="O6787" i="1"/>
  <c r="O6813" i="1"/>
  <c r="O6835" i="1"/>
  <c r="O6861" i="1"/>
  <c r="O6883" i="1"/>
  <c r="O6909" i="1"/>
  <c r="O6931" i="1"/>
  <c r="O6957" i="1"/>
  <c r="O6979" i="1"/>
  <c r="O7005" i="1"/>
  <c r="O7027" i="1"/>
  <c r="O7053" i="1"/>
  <c r="O7075" i="1"/>
  <c r="O7101" i="1"/>
  <c r="O7123" i="1"/>
  <c r="O7149" i="1"/>
  <c r="O7171" i="1"/>
  <c r="O7197" i="1"/>
  <c r="O7219" i="1"/>
  <c r="O7245" i="1"/>
  <c r="O7267" i="1"/>
  <c r="O7293" i="1"/>
  <c r="O7315" i="1"/>
  <c r="O7341" i="1"/>
  <c r="O7362" i="1"/>
  <c r="O7386" i="1"/>
  <c r="O7404" i="1"/>
  <c r="O7428" i="1"/>
  <c r="O7448" i="1"/>
  <c r="O7472" i="1"/>
  <c r="O7491" i="1"/>
  <c r="O7515" i="1"/>
  <c r="O7534" i="1"/>
  <c r="O7558" i="1"/>
  <c r="O7578" i="1"/>
  <c r="O7602" i="1"/>
  <c r="O7620" i="1"/>
  <c r="O7644" i="1"/>
  <c r="O7664" i="1"/>
  <c r="O7688" i="1"/>
  <c r="O7707" i="1"/>
  <c r="O7731" i="1"/>
  <c r="O7750" i="1"/>
  <c r="O7774" i="1"/>
  <c r="O7790" i="1"/>
  <c r="O7810" i="1"/>
  <c r="O7826" i="1"/>
  <c r="O7846" i="1"/>
  <c r="O7862" i="1"/>
  <c r="O7882" i="1"/>
  <c r="O7898" i="1"/>
  <c r="O7918" i="1"/>
  <c r="O7934" i="1"/>
  <c r="O7954" i="1"/>
  <c r="O7970" i="1"/>
  <c r="O7990" i="1"/>
  <c r="O8006" i="1"/>
  <c r="O8026" i="1"/>
  <c r="O8042" i="1"/>
  <c r="O8062" i="1"/>
  <c r="O8078" i="1"/>
  <c r="O8098" i="1"/>
  <c r="O8114" i="1"/>
  <c r="O8134" i="1"/>
  <c r="O8150" i="1"/>
  <c r="O8170" i="1"/>
  <c r="O8186" i="1"/>
  <c r="O8206" i="1"/>
  <c r="O8222" i="1"/>
  <c r="O8242" i="1"/>
  <c r="O8258" i="1"/>
  <c r="O8278" i="1"/>
  <c r="O8294" i="1"/>
  <c r="O8314" i="1"/>
  <c r="O8330" i="1"/>
  <c r="O8350" i="1"/>
  <c r="O8366" i="1"/>
  <c r="O8386" i="1"/>
  <c r="O8402" i="1"/>
  <c r="O8422" i="1"/>
  <c r="O8438" i="1"/>
  <c r="O8458" i="1"/>
  <c r="O8474" i="1"/>
  <c r="O8494" i="1"/>
  <c r="O8510" i="1"/>
  <c r="O8530" i="1"/>
  <c r="O8546" i="1"/>
  <c r="O8566" i="1"/>
  <c r="O8582" i="1"/>
  <c r="O8602" i="1"/>
  <c r="O8618" i="1"/>
  <c r="O8638" i="1"/>
  <c r="O8654" i="1"/>
  <c r="O8674" i="1"/>
  <c r="O8690" i="1"/>
  <c r="O8710" i="1"/>
  <c r="O8726" i="1"/>
  <c r="O8746" i="1"/>
  <c r="O8762" i="1"/>
  <c r="O8782" i="1"/>
  <c r="O8798" i="1"/>
  <c r="O8818" i="1"/>
  <c r="O8834" i="1"/>
  <c r="O8854" i="1"/>
  <c r="O8870" i="1"/>
  <c r="O8890" i="1"/>
  <c r="O8906" i="1"/>
  <c r="O8926" i="1"/>
  <c r="O8942" i="1"/>
  <c r="O8962" i="1"/>
  <c r="O8978" i="1"/>
  <c r="O8998" i="1"/>
  <c r="O9014" i="1"/>
  <c r="O9034" i="1"/>
  <c r="O9050" i="1"/>
  <c r="O9070" i="1"/>
  <c r="O9086" i="1"/>
  <c r="O9106" i="1"/>
  <c r="O9122" i="1"/>
  <c r="O9142" i="1"/>
  <c r="O9158" i="1"/>
  <c r="O9178" i="1"/>
  <c r="O9194" i="1"/>
  <c r="O9214" i="1"/>
  <c r="O9230" i="1"/>
  <c r="O9250" i="1"/>
  <c r="O9266" i="1"/>
  <c r="O9286" i="1"/>
  <c r="O9302" i="1"/>
  <c r="O9322" i="1"/>
  <c r="O9338" i="1"/>
  <c r="O9358" i="1"/>
  <c r="O9374" i="1"/>
  <c r="O9394" i="1"/>
  <c r="O9410" i="1"/>
  <c r="O9430" i="1"/>
  <c r="O9446" i="1"/>
  <c r="O9466" i="1"/>
  <c r="O9482" i="1"/>
  <c r="O9502" i="1"/>
  <c r="O9518" i="1"/>
  <c r="O9538" i="1"/>
  <c r="O9554" i="1"/>
  <c r="O9574" i="1"/>
  <c r="O9590" i="1"/>
  <c r="O9610" i="1"/>
  <c r="O9626" i="1"/>
  <c r="O9646" i="1"/>
  <c r="O9662" i="1"/>
  <c r="O9682" i="1"/>
  <c r="O9698" i="1"/>
  <c r="O9718" i="1"/>
  <c r="O9734" i="1"/>
  <c r="O9754" i="1"/>
  <c r="O9770" i="1"/>
  <c r="O9790" i="1"/>
  <c r="O9806" i="1"/>
  <c r="O9826" i="1"/>
  <c r="O9842" i="1"/>
  <c r="O9862" i="1"/>
  <c r="O9878" i="1"/>
  <c r="O9898" i="1"/>
  <c r="O9914" i="1"/>
  <c r="O9934" i="1"/>
  <c r="O9950" i="1"/>
  <c r="O9970" i="1"/>
  <c r="O9986" i="1"/>
  <c r="O194" i="1"/>
  <c r="O2518" i="1"/>
  <c r="O3003" i="1"/>
  <c r="O3255" i="1"/>
  <c r="O3397" i="1"/>
  <c r="O3542" i="1"/>
  <c r="O3687" i="1"/>
  <c r="O3832" i="1"/>
  <c r="O3988" i="1"/>
  <c r="O4136" i="1"/>
  <c r="O4281" i="1"/>
  <c r="O4420" i="1"/>
  <c r="O4620" i="1"/>
  <c r="O4752" i="1"/>
  <c r="O4883" i="1"/>
  <c r="O5014" i="1"/>
  <c r="O5110" i="1"/>
  <c r="O5231" i="1"/>
  <c r="O5336" i="1"/>
  <c r="O5440" i="1"/>
  <c r="O5534" i="1"/>
  <c r="O5632" i="1"/>
  <c r="O5726" i="1"/>
  <c r="O5824" i="1"/>
  <c r="O5918" i="1"/>
  <c r="O6014" i="1"/>
  <c r="O6098" i="1"/>
  <c r="O6188" i="1"/>
  <c r="O6272" i="1"/>
  <c r="O6360" i="1"/>
  <c r="O6431" i="1"/>
  <c r="O6505" i="1"/>
  <c r="O6575" i="1"/>
  <c r="O6649" i="1"/>
  <c r="O6745" i="1"/>
  <c r="O6841" i="1"/>
  <c r="O6911" i="1"/>
  <c r="O6985" i="1"/>
  <c r="O7055" i="1"/>
  <c r="O7129" i="1"/>
  <c r="O7199" i="1"/>
  <c r="O7273" i="1"/>
  <c r="O7343" i="1"/>
  <c r="O7412" i="1"/>
  <c r="O7474" i="1"/>
  <c r="O7542" i="1"/>
  <c r="O7604" i="1"/>
  <c r="O7671" i="1"/>
  <c r="O7734" i="1"/>
  <c r="O7812" i="1"/>
  <c r="O7884" i="1"/>
  <c r="O7940" i="1"/>
  <c r="O8012" i="1"/>
  <c r="O8064" i="1"/>
  <c r="O8120" i="1"/>
  <c r="O8172" i="1"/>
  <c r="O8228" i="1"/>
  <c r="O8300" i="1"/>
  <c r="O8352" i="1"/>
  <c r="O8408" i="1"/>
  <c r="O8460" i="1"/>
  <c r="O8532" i="1"/>
  <c r="O8588" i="1"/>
  <c r="O8660" i="1"/>
  <c r="O8712" i="1"/>
  <c r="O8768" i="1"/>
  <c r="O8820" i="1"/>
  <c r="O8876" i="1"/>
  <c r="O8928" i="1"/>
  <c r="O8984" i="1"/>
  <c r="O9036" i="1"/>
  <c r="O63" i="1"/>
  <c r="O193" i="1"/>
  <c r="O291" i="1"/>
  <c r="O406" i="1"/>
  <c r="O539" i="1"/>
  <c r="O622" i="1"/>
  <c r="O764" i="1"/>
  <c r="O876" i="1"/>
  <c r="O997" i="1"/>
  <c r="O1095" i="1"/>
  <c r="O1195" i="1"/>
  <c r="O1302" i="1"/>
  <c r="O1355" i="1"/>
  <c r="O1455" i="1"/>
  <c r="O1543" i="1"/>
  <c r="O1643" i="1"/>
  <c r="O1711" i="1"/>
  <c r="O1799" i="1"/>
  <c r="O1902" i="1"/>
  <c r="O1964" i="1"/>
  <c r="O2070" i="1"/>
  <c r="O2155" i="1"/>
  <c r="O2248" i="1"/>
  <c r="O2319" i="1"/>
  <c r="O2383" i="1"/>
  <c r="O2453" i="1"/>
  <c r="O2500" i="1"/>
  <c r="O2576" i="1"/>
  <c r="O2643" i="1"/>
  <c r="O2710" i="1"/>
  <c r="O2769" i="1"/>
  <c r="O2835" i="1"/>
  <c r="O2904" i="1"/>
  <c r="O2946" i="1"/>
  <c r="O3002" i="1"/>
  <c r="O3051" i="1"/>
  <c r="O3109" i="1"/>
  <c r="O3147" i="1"/>
  <c r="O3196" i="1"/>
  <c r="O3254" i="1"/>
  <c r="O3289" i="1"/>
  <c r="O3347" i="1"/>
  <c r="O3396" i="1"/>
  <c r="O3448" i="1"/>
  <c r="O3492" i="1"/>
  <c r="O3541" i="1"/>
  <c r="O3596" i="1"/>
  <c r="O3628" i="1"/>
  <c r="O3686" i="1"/>
  <c r="O3735" i="1"/>
  <c r="O3790" i="1"/>
  <c r="O3831" i="1"/>
  <c r="O3880" i="1"/>
  <c r="O3938" i="1"/>
  <c r="O3973" i="1"/>
  <c r="O4028" i="1"/>
  <c r="O4077" i="1"/>
  <c r="O4132" i="1"/>
  <c r="O4173" i="1"/>
  <c r="O4222" i="1"/>
  <c r="O4280" i="1"/>
  <c r="O4312" i="1"/>
  <c r="O4370" i="1"/>
  <c r="O4419" i="1"/>
  <c r="O4474" i="1"/>
  <c r="O4515" i="1"/>
  <c r="O4564" i="1"/>
  <c r="O4619" i="1"/>
  <c r="O4654" i="1"/>
  <c r="O4706" i="1"/>
  <c r="O4751" i="1"/>
  <c r="O4799" i="1"/>
  <c r="O4837" i="1"/>
  <c r="O4882" i="1"/>
  <c r="O4933" i="1"/>
  <c r="O4965" i="1"/>
  <c r="O5013" i="1"/>
  <c r="O5056" i="1"/>
  <c r="O5109" i="1"/>
  <c r="O5144" i="1"/>
  <c r="O5187" i="1"/>
  <c r="O5230" i="1"/>
  <c r="O5266" i="1"/>
  <c r="O5304" i="1"/>
  <c r="O5335" i="1"/>
  <c r="O5373" i="1"/>
  <c r="O5403" i="1"/>
  <c r="O5439" i="1"/>
  <c r="O5470" i="1"/>
  <c r="O5505" i="1"/>
  <c r="O5533" i="1"/>
  <c r="O5568" i="1"/>
  <c r="O5596" i="1"/>
  <c r="O5631" i="1"/>
  <c r="O5662" i="1"/>
  <c r="O5697" i="1"/>
  <c r="O5725" i="1"/>
  <c r="O5760" i="1"/>
  <c r="O5788" i="1"/>
  <c r="O5823" i="1"/>
  <c r="O5854" i="1"/>
  <c r="O5889" i="1"/>
  <c r="O5917" i="1"/>
  <c r="O5952" i="1"/>
  <c r="O5980" i="1"/>
  <c r="O6013" i="1"/>
  <c r="O6039" i="1"/>
  <c r="O6071" i="1"/>
  <c r="O6097" i="1"/>
  <c r="O6129" i="1"/>
  <c r="O6155" i="1"/>
  <c r="O6186" i="1"/>
  <c r="O6213" i="1"/>
  <c r="O6243" i="1"/>
  <c r="O6270" i="1"/>
  <c r="O6301" i="1"/>
  <c r="O6327" i="1"/>
  <c r="O6359" i="1"/>
  <c r="O6382" i="1"/>
  <c r="O6408" i="1"/>
  <c r="O6430" i="1"/>
  <c r="O6456" i="1"/>
  <c r="O6478" i="1"/>
  <c r="O6504" i="1"/>
  <c r="O6526" i="1"/>
  <c r="O6552" i="1"/>
  <c r="O6574" i="1"/>
  <c r="O6600" i="1"/>
  <c r="O6622" i="1"/>
  <c r="O6648" i="1"/>
  <c r="O6670" i="1"/>
  <c r="O6696" i="1"/>
  <c r="O6718" i="1"/>
  <c r="O6744" i="1"/>
  <c r="O6766" i="1"/>
  <c r="O6792" i="1"/>
  <c r="O6814" i="1"/>
  <c r="O6840" i="1"/>
  <c r="O6862" i="1"/>
  <c r="O6888" i="1"/>
  <c r="O6910" i="1"/>
  <c r="O6936" i="1"/>
  <c r="O6958" i="1"/>
  <c r="O6984" i="1"/>
  <c r="O7006" i="1"/>
  <c r="O7032" i="1"/>
  <c r="O7054" i="1"/>
  <c r="O7080" i="1"/>
  <c r="O7102" i="1"/>
  <c r="O7128" i="1"/>
  <c r="O7150" i="1"/>
  <c r="O7176" i="1"/>
  <c r="O7198" i="1"/>
  <c r="O7224" i="1"/>
  <c r="O7246" i="1"/>
  <c r="O7272" i="1"/>
  <c r="O7294" i="1"/>
  <c r="O7320" i="1"/>
  <c r="O7342" i="1"/>
  <c r="O7367" i="1"/>
  <c r="O7387" i="1"/>
  <c r="O7411" i="1"/>
  <c r="O7429" i="1"/>
  <c r="O7453" i="1"/>
  <c r="O7473" i="1"/>
  <c r="O7497" i="1"/>
  <c r="O7517" i="1"/>
  <c r="O7541" i="1"/>
  <c r="O7559" i="1"/>
  <c r="O7583" i="1"/>
  <c r="O7603" i="1"/>
  <c r="O7627" i="1"/>
  <c r="O7645" i="1"/>
  <c r="O7669" i="1"/>
  <c r="O7689" i="1"/>
  <c r="O7713" i="1"/>
  <c r="O7733" i="1"/>
  <c r="O7757" i="1"/>
  <c r="O7775" i="1"/>
  <c r="O7795" i="1"/>
  <c r="O7811" i="1"/>
  <c r="O7831" i="1"/>
  <c r="O7847" i="1"/>
  <c r="O7867" i="1"/>
  <c r="O7883" i="1"/>
  <c r="O7903" i="1"/>
  <c r="O7919" i="1"/>
  <c r="O7939" i="1"/>
  <c r="O7955" i="1"/>
  <c r="O7975" i="1"/>
  <c r="O7991" i="1"/>
  <c r="O8011" i="1"/>
  <c r="O8027" i="1"/>
  <c r="O8047" i="1"/>
  <c r="O8063" i="1"/>
  <c r="O8083" i="1"/>
  <c r="O8099" i="1"/>
  <c r="O8119" i="1"/>
  <c r="O8135" i="1"/>
  <c r="O8155" i="1"/>
  <c r="O8171" i="1"/>
  <c r="O8191" i="1"/>
  <c r="O8207" i="1"/>
  <c r="O8227" i="1"/>
  <c r="O8243" i="1"/>
  <c r="O8263" i="1"/>
  <c r="O8279" i="1"/>
  <c r="O8299" i="1"/>
  <c r="O8315" i="1"/>
  <c r="O8335" i="1"/>
  <c r="O8351" i="1"/>
  <c r="O8371" i="1"/>
  <c r="O8387" i="1"/>
  <c r="O8407" i="1"/>
  <c r="O8423" i="1"/>
  <c r="O8443" i="1"/>
  <c r="O8459" i="1"/>
  <c r="O8479" i="1"/>
  <c r="O8495" i="1"/>
  <c r="O8515" i="1"/>
  <c r="O8531" i="1"/>
  <c r="O8551" i="1"/>
  <c r="O8567" i="1"/>
  <c r="O8587" i="1"/>
  <c r="O8603" i="1"/>
  <c r="O8623" i="1"/>
  <c r="O8639" i="1"/>
  <c r="O8659" i="1"/>
  <c r="O8675" i="1"/>
  <c r="O8695" i="1"/>
  <c r="O8711" i="1"/>
  <c r="O8731" i="1"/>
  <c r="O8747" i="1"/>
  <c r="O8767" i="1"/>
  <c r="O8783" i="1"/>
  <c r="O8803" i="1"/>
  <c r="O8819" i="1"/>
  <c r="O8839" i="1"/>
  <c r="O8855" i="1"/>
  <c r="O8875" i="1"/>
  <c r="O8891" i="1"/>
  <c r="O8911" i="1"/>
  <c r="O8927" i="1"/>
  <c r="O8947" i="1"/>
  <c r="O8963" i="1"/>
  <c r="O8983" i="1"/>
  <c r="O8999" i="1"/>
  <c r="O9019" i="1"/>
  <c r="O9035" i="1"/>
  <c r="O9055" i="1"/>
  <c r="O9071" i="1"/>
  <c r="O9091" i="1"/>
  <c r="O9107" i="1"/>
  <c r="O9127" i="1"/>
  <c r="O9143" i="1"/>
  <c r="O9163" i="1"/>
  <c r="O9179" i="1"/>
  <c r="O9199" i="1"/>
  <c r="O9215" i="1"/>
  <c r="O9235" i="1"/>
  <c r="O9251" i="1"/>
  <c r="O9271" i="1"/>
  <c r="O9287" i="1"/>
  <c r="O9307" i="1"/>
  <c r="O9323" i="1"/>
  <c r="O9343" i="1"/>
  <c r="O9359" i="1"/>
  <c r="O9379" i="1"/>
  <c r="O9395" i="1"/>
  <c r="O9415" i="1"/>
  <c r="O9431" i="1"/>
  <c r="O9451" i="1"/>
  <c r="O9467" i="1"/>
  <c r="O9487" i="1"/>
  <c r="O9503" i="1"/>
  <c r="O9523" i="1"/>
  <c r="O9539" i="1"/>
  <c r="O9559" i="1"/>
  <c r="O9575" i="1"/>
  <c r="O9595" i="1"/>
  <c r="O9611" i="1"/>
  <c r="O9631" i="1"/>
  <c r="O9647" i="1"/>
  <c r="O9667" i="1"/>
  <c r="O9683" i="1"/>
  <c r="O9703" i="1"/>
  <c r="O9719" i="1"/>
  <c r="O9739" i="1"/>
  <c r="O9755" i="1"/>
  <c r="O9775" i="1"/>
  <c r="O9791" i="1"/>
  <c r="O9811" i="1"/>
  <c r="O9827" i="1"/>
  <c r="O9847" i="1"/>
  <c r="O9863" i="1"/>
  <c r="O9883" i="1"/>
  <c r="O9899" i="1"/>
  <c r="O9919" i="1"/>
  <c r="O9935" i="1"/>
  <c r="O9955" i="1"/>
  <c r="O9971" i="1"/>
  <c r="O9991" i="1"/>
  <c r="O64" i="1"/>
  <c r="O419" i="1"/>
  <c r="O658" i="1"/>
  <c r="O877" i="1"/>
  <c r="O1096" i="1"/>
  <c r="O1303" i="1"/>
  <c r="O1456" i="1"/>
  <c r="O1544" i="1"/>
  <c r="O1712" i="1"/>
  <c r="O1903" i="1"/>
  <c r="O2071" i="1"/>
  <c r="O2156" i="1"/>
  <c r="O2320" i="1"/>
  <c r="O2454" i="1"/>
  <c r="O2644" i="1"/>
  <c r="O2770" i="1"/>
  <c r="O2906" i="1"/>
  <c r="O3052" i="1"/>
  <c r="O3148" i="1"/>
  <c r="O3304" i="1"/>
  <c r="O3452" i="1"/>
  <c r="O3597" i="1"/>
  <c r="O3736" i="1"/>
  <c r="O3884" i="1"/>
  <c r="O4029" i="1"/>
  <c r="O4174" i="1"/>
  <c r="O4330" i="1"/>
  <c r="O4475" i="1"/>
  <c r="O4568" i="1"/>
  <c r="O4707" i="1"/>
  <c r="O4838" i="1"/>
  <c r="O4979" i="1"/>
  <c r="O5145" i="1"/>
  <c r="O5267" i="1"/>
  <c r="O5374" i="1"/>
  <c r="O5471" i="1"/>
  <c r="O5569" i="1"/>
  <c r="O5698" i="1"/>
  <c r="O5761" i="1"/>
  <c r="O5890" i="1"/>
  <c r="O5984" i="1"/>
  <c r="O6040" i="1"/>
  <c r="O6130" i="1"/>
  <c r="O6214" i="1"/>
  <c r="O6302" i="1"/>
  <c r="O6383" i="1"/>
  <c r="O6457" i="1"/>
  <c r="O6527" i="1"/>
  <c r="O6601" i="1"/>
  <c r="O6671" i="1"/>
  <c r="O6719" i="1"/>
  <c r="O6793" i="1"/>
  <c r="O6863" i="1"/>
  <c r="O6937" i="1"/>
  <c r="O7007" i="1"/>
  <c r="O7103" i="1"/>
  <c r="O7177" i="1"/>
  <c r="O7247" i="1"/>
  <c r="O7321" i="1"/>
  <c r="O7388" i="1"/>
  <c r="O7455" i="1"/>
  <c r="O7518" i="1"/>
  <c r="O7560" i="1"/>
  <c r="O7628" i="1"/>
  <c r="O7690" i="1"/>
  <c r="O7758" i="1"/>
  <c r="O7796" i="1"/>
  <c r="O7848" i="1"/>
  <c r="O7904" i="1"/>
  <c r="O7956" i="1"/>
  <c r="O7992" i="1"/>
  <c r="O8048" i="1"/>
  <c r="O8100" i="1"/>
  <c r="O8136" i="1"/>
  <c r="O8192" i="1"/>
  <c r="O8264" i="1"/>
  <c r="O8316" i="1"/>
  <c r="O8372" i="1"/>
  <c r="O8424" i="1"/>
  <c r="O8480" i="1"/>
  <c r="O8516" i="1"/>
  <c r="O8568" i="1"/>
  <c r="O8624" i="1"/>
  <c r="O8676" i="1"/>
  <c r="O8732" i="1"/>
  <c r="O8784" i="1"/>
  <c r="O8856" i="1"/>
  <c r="O8912" i="1"/>
  <c r="O8964" i="1"/>
  <c r="O9020" i="1"/>
  <c r="O9056" i="1"/>
  <c r="O9092" i="1"/>
  <c r="O9128" i="1"/>
  <c r="O9164" i="1"/>
  <c r="O9200" i="1"/>
  <c r="O9236" i="1"/>
  <c r="O9272" i="1"/>
  <c r="O9308" i="1"/>
  <c r="O9344" i="1"/>
  <c r="O9380" i="1"/>
  <c r="O9416" i="1"/>
  <c r="O9452" i="1"/>
  <c r="O9488" i="1"/>
  <c r="O9524" i="1"/>
  <c r="O9560" i="1"/>
  <c r="O9596" i="1"/>
  <c r="O9632" i="1"/>
  <c r="O9668" i="1"/>
  <c r="O9704" i="1"/>
  <c r="O9740" i="1"/>
  <c r="O9776" i="1"/>
  <c r="O9812" i="1"/>
  <c r="O9848" i="1"/>
  <c r="O9884" i="1"/>
  <c r="O9920" i="1"/>
  <c r="O9956" i="1"/>
  <c r="O9992" i="1"/>
  <c r="O83" i="1"/>
  <c r="O195" i="1"/>
  <c r="O316" i="1"/>
  <c r="O420" i="1"/>
  <c r="O541" i="1"/>
  <c r="O674" i="1"/>
  <c r="O766" i="1"/>
  <c r="O899" i="1"/>
  <c r="O1020" i="1"/>
  <c r="O1121" i="1"/>
  <c r="O1197" i="1"/>
  <c r="O1304" i="1"/>
  <c r="O1389" i="1"/>
  <c r="O1457" i="1"/>
  <c r="O1563" i="1"/>
  <c r="O1648" i="1"/>
  <c r="O1736" i="1"/>
  <c r="O1816" i="1"/>
  <c r="O1904" i="1"/>
  <c r="O1995" i="1"/>
  <c r="O2072" i="1"/>
  <c r="O2166" i="1"/>
  <c r="O2250" i="1"/>
  <c r="O2326" i="1"/>
  <c r="O2385" i="1"/>
  <c r="O2455" i="1"/>
  <c r="O2528" i="1"/>
  <c r="O2578" i="1"/>
  <c r="O2657" i="1"/>
  <c r="O2721" i="1"/>
  <c r="O2788" i="1"/>
  <c r="O2837" i="1"/>
  <c r="O2907" i="1"/>
  <c r="O2966" i="1"/>
  <c r="O3004" i="1"/>
  <c r="O3062" i="1"/>
  <c r="O3111" i="1"/>
  <c r="O3160" i="1"/>
  <c r="O3204" i="1"/>
  <c r="O3256" i="1"/>
  <c r="O3308" i="1"/>
  <c r="O3349" i="1"/>
  <c r="O3404" i="1"/>
  <c r="O3453" i="1"/>
  <c r="O3502" i="1"/>
  <c r="O3543" i="1"/>
  <c r="O3598" i="1"/>
  <c r="O3650" i="1"/>
  <c r="O3688" i="1"/>
  <c r="O3746" i="1"/>
  <c r="O3795" i="1"/>
  <c r="O3844" i="1"/>
  <c r="O3885" i="1"/>
  <c r="O3940" i="1"/>
  <c r="O3992" i="1"/>
  <c r="O4030" i="1"/>
  <c r="O4088" i="1"/>
  <c r="O4137" i="1"/>
  <c r="O4186" i="1"/>
  <c r="O4227" i="1"/>
  <c r="O4282" i="1"/>
  <c r="O4331" i="1"/>
  <c r="O4372" i="1"/>
  <c r="O4427" i="1"/>
  <c r="O4476" i="1"/>
  <c r="O4525" i="1"/>
  <c r="O4569" i="1"/>
  <c r="O4621" i="1"/>
  <c r="O4675" i="1"/>
  <c r="O4708" i="1"/>
  <c r="O4761" i="1"/>
  <c r="O4804" i="1"/>
  <c r="O4849" i="1"/>
  <c r="O4884" i="1"/>
  <c r="O4935" i="1"/>
  <c r="O4980" i="1"/>
  <c r="O5015" i="1"/>
  <c r="O5066" i="1"/>
  <c r="O5111" i="1"/>
  <c r="O5156" i="1"/>
  <c r="O5194" i="1"/>
  <c r="O5240" i="1"/>
  <c r="O5268" i="1"/>
  <c r="O5310" i="1"/>
  <c r="O5337" i="1"/>
  <c r="O84" i="1"/>
  <c r="O260" i="1"/>
  <c r="O465" i="1"/>
  <c r="O676" i="1"/>
  <c r="O829" i="1"/>
  <c r="O1057" i="1"/>
  <c r="O1242" i="1"/>
  <c r="O1390" i="1"/>
  <c r="O1504" i="1"/>
  <c r="O1655" i="1"/>
  <c r="O1841" i="1"/>
  <c r="O1952" i="1"/>
  <c r="O2109" i="1"/>
  <c r="O2264" i="1"/>
  <c r="O2386" i="1"/>
  <c r="O2493" i="1"/>
  <c r="O2608" i="1"/>
  <c r="O2726" i="1"/>
  <c r="O2830" i="1"/>
  <c r="O2933" i="1"/>
  <c r="O3027" i="1"/>
  <c r="O3112" i="1"/>
  <c r="O3178" i="1"/>
  <c r="O3277" i="1"/>
  <c r="O3368" i="1"/>
  <c r="O3431" i="1"/>
  <c r="O3516" i="1"/>
  <c r="O3604" i="1"/>
  <c r="O3706" i="1"/>
  <c r="O3769" i="1"/>
  <c r="O3860" i="1"/>
  <c r="O3945" i="1"/>
  <c r="O4022" i="1"/>
  <c r="O4107" i="1"/>
  <c r="O4198" i="1"/>
  <c r="O4283" i="1"/>
  <c r="O4357" i="1"/>
  <c r="O4451" i="1"/>
  <c r="O4536" i="1"/>
  <c r="O4599" i="1"/>
  <c r="O4683" i="1"/>
  <c r="O4771" i="1"/>
  <c r="O4855" i="1"/>
  <c r="O4911" i="1"/>
  <c r="O4992" i="1"/>
  <c r="O5068" i="1"/>
  <c r="O5136" i="1"/>
  <c r="O5211" i="1"/>
  <c r="O5282" i="1"/>
  <c r="O5338" i="1"/>
  <c r="O5387" i="1"/>
  <c r="O5448" i="1"/>
  <c r="O5487" i="1"/>
  <c r="O5536" i="1"/>
  <c r="O5581" i="1"/>
  <c r="O5640" i="1"/>
  <c r="O5679" i="1"/>
  <c r="O5728" i="1"/>
  <c r="O5773" i="1"/>
  <c r="O5832" i="1"/>
  <c r="O5871" i="1"/>
  <c r="O5920" i="1"/>
  <c r="O5965" i="1"/>
  <c r="O6021" i="1"/>
  <c r="O6057" i="1"/>
  <c r="O6100" i="1"/>
  <c r="O6141" i="1"/>
  <c r="O6193" i="1"/>
  <c r="O6229" i="1"/>
  <c r="O6274" i="1"/>
  <c r="O6313" i="1"/>
  <c r="O6366" i="1"/>
  <c r="O6396" i="1"/>
  <c r="O6433" i="1"/>
  <c r="O6466" i="1"/>
  <c r="O6510" i="1"/>
  <c r="O6540" i="1"/>
  <c r="O6577" i="1"/>
  <c r="O6610" i="1"/>
  <c r="O6654" i="1"/>
  <c r="O6684" i="1"/>
  <c r="O6721" i="1"/>
  <c r="O6754" i="1"/>
  <c r="O6798" i="1"/>
  <c r="O6828" i="1"/>
  <c r="O6865" i="1"/>
  <c r="O6898" i="1"/>
  <c r="O6942" i="1"/>
  <c r="O6972" i="1"/>
  <c r="O7009" i="1"/>
  <c r="O7042" i="1"/>
  <c r="O7086" i="1"/>
  <c r="O7116" i="1"/>
  <c r="O7153" i="1"/>
  <c r="O7186" i="1"/>
  <c r="O85" i="1"/>
  <c r="O261" i="1"/>
  <c r="O466" i="1"/>
  <c r="O686" i="1"/>
  <c r="O900" i="1"/>
  <c r="O1066" i="1"/>
  <c r="O1243" i="1"/>
  <c r="O1391" i="1"/>
  <c r="O1505" i="1"/>
  <c r="O1688" i="1"/>
  <c r="O1845" i="1"/>
  <c r="O1996" i="1"/>
  <c r="O2110" i="1"/>
  <c r="O2265" i="1"/>
  <c r="O2407" i="1"/>
  <c r="O2494" i="1"/>
  <c r="O2612" i="1"/>
  <c r="O2727" i="1"/>
  <c r="O2838" i="1"/>
  <c r="O2934" i="1"/>
  <c r="O3028" i="1"/>
  <c r="O3116" i="1"/>
  <c r="O3193" i="1"/>
  <c r="O3284" i="1"/>
  <c r="O3369" i="1"/>
  <c r="O3454" i="1"/>
  <c r="O3517" i="1"/>
  <c r="O3622" i="1"/>
  <c r="O3707" i="1"/>
  <c r="O3770" i="1"/>
  <c r="O3861" i="1"/>
  <c r="O3946" i="1"/>
  <c r="O4045" i="1"/>
  <c r="O4108" i="1"/>
  <c r="O4199" i="1"/>
  <c r="O4284" i="1"/>
  <c r="O4364" i="1"/>
  <c r="O4452" i="1"/>
  <c r="O4537" i="1"/>
  <c r="O4628" i="1"/>
  <c r="O4694" i="1"/>
  <c r="O4778" i="1"/>
  <c r="O4856" i="1"/>
  <c r="O4912" i="1"/>
  <c r="O4993" i="1"/>
  <c r="O5079" i="1"/>
  <c r="O5163" i="1"/>
  <c r="O5212" i="1"/>
  <c r="O5283" i="1"/>
  <c r="O5350" i="1"/>
  <c r="O5399" i="1"/>
  <c r="O5449" i="1"/>
  <c r="O5488" i="1"/>
  <c r="O5547" i="1"/>
  <c r="O5592" i="1"/>
  <c r="O5641" i="1"/>
  <c r="O5680" i="1"/>
  <c r="O5739" i="1"/>
  <c r="O5784" i="1"/>
  <c r="O5833" i="1"/>
  <c r="O5872" i="1"/>
  <c r="O5931" i="1"/>
  <c r="O5976" i="1"/>
  <c r="O6022" i="1"/>
  <c r="O6058" i="1"/>
  <c r="O6110" i="1"/>
  <c r="O6150" i="1"/>
  <c r="O6194" i="1"/>
  <c r="O6230" i="1"/>
  <c r="O6284" i="1"/>
  <c r="O6323" i="1"/>
  <c r="O6367" i="1"/>
  <c r="O6397" i="1"/>
  <c r="O6441" i="1"/>
  <c r="O6474" i="1"/>
  <c r="O6511" i="1"/>
  <c r="O6541" i="1"/>
  <c r="O6585" i="1"/>
  <c r="O6618" i="1"/>
  <c r="O6655" i="1"/>
  <c r="O6685" i="1"/>
  <c r="O6729" i="1"/>
  <c r="O6762" i="1"/>
  <c r="O6799" i="1"/>
  <c r="O6829" i="1"/>
  <c r="O6873" i="1"/>
  <c r="O6906" i="1"/>
  <c r="O6943" i="1"/>
  <c r="O6973" i="1"/>
  <c r="O7017" i="1"/>
  <c r="O7050" i="1"/>
  <c r="O7087" i="1"/>
  <c r="O7117" i="1"/>
  <c r="O7161" i="1"/>
  <c r="O7194" i="1"/>
  <c r="O7231" i="1"/>
  <c r="O7261" i="1"/>
  <c r="O7305" i="1"/>
  <c r="O7338" i="1"/>
  <c r="O7373" i="1"/>
  <c r="O7401" i="1"/>
  <c r="O7439" i="1"/>
  <c r="O7469" i="1"/>
  <c r="O7501" i="1"/>
  <c r="O7531" i="1"/>
  <c r="O7569" i="1"/>
  <c r="O7597" i="1"/>
  <c r="O7631" i="1"/>
  <c r="O7661" i="1"/>
  <c r="O7699" i="1"/>
  <c r="O7727" i="1"/>
  <c r="O7761" i="1"/>
  <c r="O7787" i="1"/>
  <c r="O7819" i="1"/>
  <c r="O7843" i="1"/>
  <c r="O7871" i="1"/>
  <c r="O7895" i="1"/>
  <c r="O7927" i="1"/>
  <c r="O7951" i="1"/>
  <c r="O7979" i="1"/>
  <c r="O8003" i="1"/>
  <c r="O8035" i="1"/>
  <c r="O8059" i="1"/>
  <c r="O8087" i="1"/>
  <c r="O8111" i="1"/>
  <c r="O8143" i="1"/>
  <c r="O8167" i="1"/>
  <c r="O8195" i="1"/>
  <c r="O8219" i="1"/>
  <c r="O8251" i="1"/>
  <c r="O8275" i="1"/>
  <c r="O8303" i="1"/>
  <c r="O8327" i="1"/>
  <c r="O8359" i="1"/>
  <c r="O8383" i="1"/>
  <c r="O112" i="1"/>
  <c r="O338" i="1"/>
  <c r="O491" i="1"/>
  <c r="O687" i="1"/>
  <c r="O901" i="1"/>
  <c r="O1067" i="1"/>
  <c r="O1244" i="1"/>
  <c r="O1413" i="1"/>
  <c r="O1564" i="1"/>
  <c r="O1695" i="1"/>
  <c r="O1846" i="1"/>
  <c r="O1997" i="1"/>
  <c r="O2111" i="1"/>
  <c r="O2290" i="1"/>
  <c r="O2414" i="1"/>
  <c r="O2529" i="1"/>
  <c r="O2613" i="1"/>
  <c r="O2728" i="1"/>
  <c r="O2860" i="1"/>
  <c r="O2935" i="1"/>
  <c r="O3032" i="1"/>
  <c r="O3117" i="1"/>
  <c r="O3205" i="1"/>
  <c r="O3285" i="1"/>
  <c r="O3370" i="1"/>
  <c r="O3458" i="1"/>
  <c r="O3532" i="1"/>
  <c r="O3623" i="1"/>
  <c r="O3708" i="1"/>
  <c r="O3796" i="1"/>
  <c r="O3862" i="1"/>
  <c r="O3961" i="1"/>
  <c r="O4052" i="1"/>
  <c r="O4115" i="1"/>
  <c r="O4200" i="1"/>
  <c r="O4285" i="1"/>
  <c r="O4390" i="1"/>
  <c r="O4453" i="1"/>
  <c r="O4538" i="1"/>
  <c r="O4629" i="1"/>
  <c r="O4703" i="1"/>
  <c r="O4779" i="1"/>
  <c r="O4857" i="1"/>
  <c r="O4936" i="1"/>
  <c r="O5001" i="1"/>
  <c r="O5085" i="1"/>
  <c r="O5164" i="1"/>
  <c r="O5221" i="1"/>
  <c r="O5284" i="1"/>
  <c r="O5351" i="1"/>
  <c r="O5400" i="1"/>
  <c r="O5450" i="1"/>
  <c r="O5495" i="1"/>
  <c r="O5548" i="1"/>
  <c r="O5593" i="1"/>
  <c r="O5642" i="1"/>
  <c r="O5687" i="1"/>
  <c r="O5740" i="1"/>
  <c r="O5785" i="1"/>
  <c r="O5834" i="1"/>
  <c r="O5879" i="1"/>
  <c r="O5932" i="1"/>
  <c r="O5977" i="1"/>
  <c r="O6023" i="1"/>
  <c r="O6062" i="1"/>
  <c r="O6111" i="1"/>
  <c r="O6152" i="1"/>
  <c r="O6195" i="1"/>
  <c r="O6236" i="1"/>
  <c r="O6285" i="1"/>
  <c r="O6324" i="1"/>
  <c r="O6368" i="1"/>
  <c r="O6401" i="1"/>
  <c r="O6442" i="1"/>
  <c r="O6475" i="1"/>
  <c r="O6512" i="1"/>
  <c r="O6545" i="1"/>
  <c r="O6586" i="1"/>
  <c r="O6619" i="1"/>
  <c r="O6656" i="1"/>
  <c r="O6689" i="1"/>
  <c r="O6730" i="1"/>
  <c r="O6763" i="1"/>
  <c r="O6800" i="1"/>
  <c r="O6833" i="1"/>
  <c r="O6874" i="1"/>
  <c r="O6907" i="1"/>
  <c r="O6944" i="1"/>
  <c r="O6977" i="1"/>
  <c r="O7018" i="1"/>
  <c r="O7051" i="1"/>
  <c r="O7088" i="1"/>
  <c r="O7121" i="1"/>
  <c r="O7162" i="1"/>
  <c r="O7195" i="1"/>
  <c r="O7232" i="1"/>
  <c r="O7265" i="1"/>
  <c r="O7306" i="1"/>
  <c r="O7339" i="1"/>
  <c r="O7374" i="1"/>
  <c r="O7402" i="1"/>
  <c r="O7440" i="1"/>
  <c r="O7470" i="1"/>
  <c r="O7503" i="1"/>
  <c r="O7532" i="1"/>
  <c r="O7570" i="1"/>
  <c r="O7599" i="1"/>
  <c r="O7632" i="1"/>
  <c r="O7662" i="1"/>
  <c r="O7700" i="1"/>
  <c r="O7728" i="1"/>
  <c r="O7762" i="1"/>
  <c r="O7788" i="1"/>
  <c r="O7820" i="1"/>
  <c r="O7844" i="1"/>
  <c r="O7872" i="1"/>
  <c r="O7896" i="1"/>
  <c r="O7928" i="1"/>
  <c r="O7952" i="1"/>
  <c r="O7980" i="1"/>
  <c r="O8004" i="1"/>
  <c r="O8036" i="1"/>
  <c r="O8060" i="1"/>
  <c r="O8088" i="1"/>
  <c r="O8112" i="1"/>
  <c r="O8144" i="1"/>
  <c r="O8168" i="1"/>
  <c r="O8196" i="1"/>
  <c r="O8220" i="1"/>
  <c r="O8252" i="1"/>
  <c r="O8276" i="1"/>
  <c r="O8304" i="1"/>
  <c r="O8328" i="1"/>
  <c r="O8360" i="1"/>
  <c r="O8384" i="1"/>
  <c r="O8412" i="1"/>
  <c r="O8436" i="1"/>
  <c r="O8468" i="1"/>
  <c r="O8492" i="1"/>
  <c r="O8520" i="1"/>
  <c r="O8544" i="1"/>
  <c r="O8576" i="1"/>
  <c r="O8600" i="1"/>
  <c r="O8628" i="1"/>
  <c r="O8652" i="1"/>
  <c r="O8684" i="1"/>
  <c r="O8708" i="1"/>
  <c r="O8736" i="1"/>
  <c r="O8760" i="1"/>
  <c r="O8792" i="1"/>
  <c r="O8816" i="1"/>
  <c r="O8844" i="1"/>
  <c r="O8868" i="1"/>
  <c r="O8900" i="1"/>
  <c r="O8924" i="1"/>
  <c r="O143" i="1"/>
  <c r="O339" i="1"/>
  <c r="O492" i="1"/>
  <c r="O688" i="1"/>
  <c r="O916" i="1"/>
  <c r="O1133" i="1"/>
  <c r="O1257" i="1"/>
  <c r="O1414" i="1"/>
  <c r="O1565" i="1"/>
  <c r="O1696" i="1"/>
  <c r="O1847" i="1"/>
  <c r="O2013" i="1"/>
  <c r="O2167" i="1"/>
  <c r="O2296" i="1"/>
  <c r="O2415" i="1"/>
  <c r="O2530" i="1"/>
  <c r="O2614" i="1"/>
  <c r="O2752" i="1"/>
  <c r="O2864" i="1"/>
  <c r="O2967" i="1"/>
  <c r="O3033" i="1"/>
  <c r="O3118" i="1"/>
  <c r="O3220" i="1"/>
  <c r="O3286" i="1"/>
  <c r="O3371" i="1"/>
  <c r="O3459" i="1"/>
  <c r="O3544" i="1"/>
  <c r="O3624" i="1"/>
  <c r="O3709" i="1"/>
  <c r="O3800" i="1"/>
  <c r="O3877" i="1"/>
  <c r="O3962" i="1"/>
  <c r="O4053" i="1"/>
  <c r="O4138" i="1"/>
  <c r="O4201" i="1"/>
  <c r="O4300" i="1"/>
  <c r="O4391" i="1"/>
  <c r="O4454" i="1"/>
  <c r="O4539" i="1"/>
  <c r="O4630" i="1"/>
  <c r="O4724" i="1"/>
  <c r="O4780" i="1"/>
  <c r="O4861" i="1"/>
  <c r="O4939" i="1"/>
  <c r="O5008" i="1"/>
  <c r="O5086" i="1"/>
  <c r="O5167" i="1"/>
  <c r="O5241" i="1"/>
  <c r="O5286" i="1"/>
  <c r="O5355" i="1"/>
  <c r="O5409" i="1"/>
  <c r="O5451" i="1"/>
  <c r="O5510" i="1"/>
  <c r="O5552" i="1"/>
  <c r="O5601" i="1"/>
  <c r="O5643" i="1"/>
  <c r="O5702" i="1"/>
  <c r="O5744" i="1"/>
  <c r="O5793" i="1"/>
  <c r="O5835" i="1"/>
  <c r="O5894" i="1"/>
  <c r="O5936" i="1"/>
  <c r="O5985" i="1"/>
  <c r="O6024" i="1"/>
  <c r="O6076" i="1"/>
  <c r="O6112" i="1"/>
  <c r="O6157" i="1"/>
  <c r="O6196" i="1"/>
  <c r="O6250" i="1"/>
  <c r="O6286" i="1"/>
  <c r="O6330" i="1"/>
  <c r="O6369" i="1"/>
  <c r="O6413" i="1"/>
  <c r="O6443" i="1"/>
  <c r="O6480" i="1"/>
  <c r="O6513" i="1"/>
  <c r="O6557" i="1"/>
  <c r="O6587" i="1"/>
  <c r="O6624" i="1"/>
  <c r="O6657" i="1"/>
  <c r="O6701" i="1"/>
  <c r="O6731" i="1"/>
  <c r="O6768" i="1"/>
  <c r="O6801" i="1"/>
  <c r="O6845" i="1"/>
  <c r="O144" i="1"/>
  <c r="O388" i="1"/>
  <c r="O721" i="1"/>
  <c r="O1021" i="1"/>
  <c r="O1258" i="1"/>
  <c r="O1497" i="1"/>
  <c r="O1755" i="1"/>
  <c r="O1913" i="1"/>
  <c r="O2168" i="1"/>
  <c r="O2348" i="1"/>
  <c r="O2540" i="1"/>
  <c r="O2685" i="1"/>
  <c r="O2865" i="1"/>
  <c r="O2989" i="1"/>
  <c r="O3133" i="1"/>
  <c r="O3237" i="1"/>
  <c r="O3372" i="1"/>
  <c r="O3512" i="1"/>
  <c r="O3625" i="1"/>
  <c r="O3748" i="1"/>
  <c r="O3886" i="1"/>
  <c r="O4004" i="1"/>
  <c r="O4139" i="1"/>
  <c r="O4248" i="1"/>
  <c r="O4392" i="1"/>
  <c r="O4501" i="1"/>
  <c r="O4645" i="1"/>
  <c r="O4732" i="1"/>
  <c r="O4862" i="1"/>
  <c r="O4957" i="1"/>
  <c r="O5087" i="1"/>
  <c r="O5195" i="1"/>
  <c r="O5293" i="1"/>
  <c r="O5383" i="1"/>
  <c r="O5452" i="1"/>
  <c r="O5518" i="1"/>
  <c r="O5602" i="1"/>
  <c r="O5665" i="1"/>
  <c r="O5745" i="1"/>
  <c r="O5808" i="1"/>
  <c r="O5895" i="1"/>
  <c r="O5961" i="1"/>
  <c r="O6025" i="1"/>
  <c r="O6083" i="1"/>
  <c r="O6158" i="1"/>
  <c r="O6216" i="1"/>
  <c r="O6287" i="1"/>
  <c r="O6345" i="1"/>
  <c r="O6414" i="1"/>
  <c r="O6462" i="1"/>
  <c r="O6514" i="1"/>
  <c r="O6562" i="1"/>
  <c r="O6625" i="1"/>
  <c r="O6673" i="1"/>
  <c r="O6732" i="1"/>
  <c r="O6780" i="1"/>
  <c r="O6846" i="1"/>
  <c r="O6893" i="1"/>
  <c r="O6929" i="1"/>
  <c r="O6990" i="1"/>
  <c r="O7037" i="1"/>
  <c r="O7073" i="1"/>
  <c r="O7134" i="1"/>
  <c r="O7181" i="1"/>
  <c r="O7217" i="1"/>
  <c r="O7260" i="1"/>
  <c r="O7308" i="1"/>
  <c r="O7354" i="1"/>
  <c r="O7390" i="1"/>
  <c r="O7426" i="1"/>
  <c r="O7462" i="1"/>
  <c r="O7506" i="1"/>
  <c r="O7546" i="1"/>
  <c r="O7587" i="1"/>
  <c r="O7618" i="1"/>
  <c r="O7659" i="1"/>
  <c r="O7702" i="1"/>
  <c r="O7743" i="1"/>
  <c r="O7778" i="1"/>
  <c r="O7808" i="1"/>
  <c r="O7838" i="1"/>
  <c r="O7874" i="1"/>
  <c r="O7908" i="1"/>
  <c r="O7942" i="1"/>
  <c r="O7968" i="1"/>
  <c r="O8002" i="1"/>
  <c r="O8038" i="1"/>
  <c r="O8072" i="1"/>
  <c r="O8102" i="1"/>
  <c r="O8132" i="1"/>
  <c r="O8162" i="1"/>
  <c r="O8198" i="1"/>
  <c r="O8232" i="1"/>
  <c r="O8266" i="1"/>
  <c r="O8292" i="1"/>
  <c r="O8326" i="1"/>
  <c r="O8362" i="1"/>
  <c r="O8396" i="1"/>
  <c r="O8425" i="1"/>
  <c r="O8450" i="1"/>
  <c r="O8483" i="1"/>
  <c r="O8508" i="1"/>
  <c r="O8541" i="1"/>
  <c r="O8570" i="1"/>
  <c r="O8599" i="1"/>
  <c r="O8629" i="1"/>
  <c r="O8662" i="1"/>
  <c r="O8687" i="1"/>
  <c r="O8720" i="1"/>
  <c r="O8749" i="1"/>
  <c r="O8774" i="1"/>
  <c r="O8807" i="1"/>
  <c r="O8832" i="1"/>
  <c r="O8865" i="1"/>
  <c r="O8894" i="1"/>
  <c r="O8923" i="1"/>
  <c r="O8952" i="1"/>
  <c r="O8976" i="1"/>
  <c r="O9008" i="1"/>
  <c r="O9032" i="1"/>
  <c r="O9060" i="1"/>
  <c r="O9084" i="1"/>
  <c r="O9116" i="1"/>
  <c r="O9140" i="1"/>
  <c r="O9168" i="1"/>
  <c r="O9192" i="1"/>
  <c r="O9224" i="1"/>
  <c r="O9248" i="1"/>
  <c r="O9276" i="1"/>
  <c r="O9300" i="1"/>
  <c r="O9332" i="1"/>
  <c r="O9356" i="1"/>
  <c r="O9384" i="1"/>
  <c r="O9408" i="1"/>
  <c r="O9440" i="1"/>
  <c r="O9464" i="1"/>
  <c r="O9492" i="1"/>
  <c r="O9516" i="1"/>
  <c r="O9548" i="1"/>
  <c r="O9572" i="1"/>
  <c r="O9600" i="1"/>
  <c r="O9624" i="1"/>
  <c r="O9656" i="1"/>
  <c r="O9680" i="1"/>
  <c r="O9708" i="1"/>
  <c r="O9732" i="1"/>
  <c r="O9764" i="1"/>
  <c r="O9788" i="1"/>
  <c r="O9816" i="1"/>
  <c r="O9840" i="1"/>
  <c r="O9872" i="1"/>
  <c r="O9896" i="1"/>
  <c r="O9924" i="1"/>
  <c r="O9948" i="1"/>
  <c r="O9980" i="1"/>
  <c r="O145" i="1"/>
  <c r="O421" i="1"/>
  <c r="O746" i="1"/>
  <c r="O1022" i="1"/>
  <c r="O1305" i="1"/>
  <c r="O1498" i="1"/>
  <c r="O1756" i="1"/>
  <c r="O1943" i="1"/>
  <c r="O2189" i="1"/>
  <c r="O2349" i="1"/>
  <c r="O2541" i="1"/>
  <c r="O2686" i="1"/>
  <c r="O2866" i="1"/>
  <c r="O2999" i="1"/>
  <c r="O3140" i="1"/>
  <c r="O3260" i="1"/>
  <c r="O3373" i="1"/>
  <c r="O3513" i="1"/>
  <c r="O3651" i="1"/>
  <c r="O3757" i="1"/>
  <c r="O3901" i="1"/>
  <c r="O4005" i="1"/>
  <c r="O4140" i="1"/>
  <c r="O4249" i="1"/>
  <c r="O4393" i="1"/>
  <c r="O4502" i="1"/>
  <c r="O4646" i="1"/>
  <c r="O4735" i="1"/>
  <c r="O4863" i="1"/>
  <c r="O4981" i="1"/>
  <c r="O5091" i="1"/>
  <c r="O5208" i="1"/>
  <c r="O5311" i="1"/>
  <c r="O5384" i="1"/>
  <c r="O5463" i="1"/>
  <c r="O5529" i="1"/>
  <c r="O5613" i="1"/>
  <c r="O5676" i="1"/>
  <c r="O5746" i="1"/>
  <c r="O5809" i="1"/>
  <c r="O5896" i="1"/>
  <c r="O5962" i="1"/>
  <c r="O6035" i="1"/>
  <c r="O6093" i="1"/>
  <c r="O6168" i="1"/>
  <c r="O6226" i="1"/>
  <c r="O6288" i="1"/>
  <c r="O6346" i="1"/>
  <c r="O6415" i="1"/>
  <c r="O6463" i="1"/>
  <c r="O6522" i="1"/>
  <c r="O6570" i="1"/>
  <c r="O6633" i="1"/>
  <c r="O6681" i="1"/>
  <c r="O6733" i="1"/>
  <c r="O6781" i="1"/>
  <c r="O6847" i="1"/>
  <c r="O6894" i="1"/>
  <c r="O6941" i="1"/>
  <c r="O6991" i="1"/>
  <c r="O7038" i="1"/>
  <c r="O7085" i="1"/>
  <c r="O7135" i="1"/>
  <c r="O7182" i="1"/>
  <c r="O7229" i="1"/>
  <c r="O7277" i="1"/>
  <c r="O7309" i="1"/>
  <c r="O7355" i="1"/>
  <c r="O7397" i="1"/>
  <c r="O7433" i="1"/>
  <c r="O7475" i="1"/>
  <c r="O7511" i="1"/>
  <c r="O7547" i="1"/>
  <c r="O7589" i="1"/>
  <c r="O7629" i="1"/>
  <c r="O7673" i="1"/>
  <c r="O7703" i="1"/>
  <c r="O7745" i="1"/>
  <c r="O7783" i="1"/>
  <c r="O7813" i="1"/>
  <c r="O7849" i="1"/>
  <c r="O7879" i="1"/>
  <c r="O7909" i="1"/>
  <c r="O7943" i="1"/>
  <c r="O7977" i="1"/>
  <c r="O8013" i="1"/>
  <c r="O8039" i="1"/>
  <c r="O8073" i="1"/>
  <c r="O8107" i="1"/>
  <c r="O8137" i="1"/>
  <c r="O8173" i="1"/>
  <c r="O8203" i="1"/>
  <c r="O8233" i="1"/>
  <c r="O8267" i="1"/>
  <c r="O8301" i="1"/>
  <c r="O8337" i="1"/>
  <c r="O8363" i="1"/>
  <c r="O8397" i="1"/>
  <c r="O8426" i="1"/>
  <c r="O8455" i="1"/>
  <c r="O8484" i="1"/>
  <c r="O8517" i="1"/>
  <c r="O8542" i="1"/>
  <c r="O8575" i="1"/>
  <c r="O8605" i="1"/>
  <c r="O8630" i="1"/>
  <c r="O8663" i="1"/>
  <c r="O8688" i="1"/>
  <c r="O8721" i="1"/>
  <c r="O8750" i="1"/>
  <c r="O8779" i="1"/>
  <c r="O8808" i="1"/>
  <c r="O8841" i="1"/>
  <c r="O8866" i="1"/>
  <c r="O8899" i="1"/>
  <c r="O8929" i="1"/>
  <c r="O8953" i="1"/>
  <c r="O8985" i="1"/>
  <c r="O9009" i="1"/>
  <c r="O9037" i="1"/>
  <c r="O9061" i="1"/>
  <c r="O9093" i="1"/>
  <c r="O9117" i="1"/>
  <c r="O9145" i="1"/>
  <c r="O9169" i="1"/>
  <c r="O9201" i="1"/>
  <c r="O9225" i="1"/>
  <c r="O9253" i="1"/>
  <c r="O9277" i="1"/>
  <c r="O9309" i="1"/>
  <c r="O9333" i="1"/>
  <c r="O9361" i="1"/>
  <c r="O9385" i="1"/>
  <c r="O9417" i="1"/>
  <c r="O9441" i="1"/>
  <c r="O9469" i="1"/>
  <c r="O9493" i="1"/>
  <c r="O9525" i="1"/>
  <c r="O9549" i="1"/>
  <c r="O9577" i="1"/>
  <c r="O9601" i="1"/>
  <c r="O9633" i="1"/>
  <c r="O9657" i="1"/>
  <c r="O9685" i="1"/>
  <c r="O9709" i="1"/>
  <c r="O9741" i="1"/>
  <c r="O9765" i="1"/>
  <c r="O9793" i="1"/>
  <c r="O9817" i="1"/>
  <c r="O9849" i="1"/>
  <c r="O9873" i="1"/>
  <c r="O9901" i="1"/>
  <c r="O9925" i="1"/>
  <c r="O9957" i="1"/>
  <c r="O9981" i="1"/>
  <c r="O561" i="1"/>
  <c r="O3172" i="1"/>
  <c r="O3802" i="1"/>
  <c r="O4308" i="1"/>
  <c r="O4807" i="1"/>
  <c r="O5243" i="1"/>
  <c r="O5554" i="1"/>
  <c r="O5847" i="1"/>
  <c r="O6116" i="1"/>
  <c r="O6378" i="1"/>
  <c r="O6589" i="1"/>
  <c r="O146" i="1"/>
  <c r="O454" i="1"/>
  <c r="O796" i="1"/>
  <c r="O1023" i="1"/>
  <c r="O1306" i="1"/>
  <c r="O1499" i="1"/>
  <c r="O1757" i="1"/>
  <c r="O1950" i="1"/>
  <c r="O2205" i="1"/>
  <c r="O2350" i="1"/>
  <c r="O2542" i="1"/>
  <c r="O2690" i="1"/>
  <c r="O2875" i="1"/>
  <c r="O3022" i="1"/>
  <c r="O3141" i="1"/>
  <c r="O3261" i="1"/>
  <c r="O3405" i="1"/>
  <c r="O3514" i="1"/>
  <c r="O3652" i="1"/>
  <c r="O3767" i="1"/>
  <c r="O3908" i="1"/>
  <c r="O4006" i="1"/>
  <c r="O4141" i="1"/>
  <c r="O4259" i="1"/>
  <c r="O4394" i="1"/>
  <c r="O4503" i="1"/>
  <c r="O4647" i="1"/>
  <c r="O4762" i="1"/>
  <c r="O4879" i="1"/>
  <c r="O4982" i="1"/>
  <c r="O5112" i="1"/>
  <c r="O5209" i="1"/>
  <c r="O5312" i="1"/>
  <c r="O5385" i="1"/>
  <c r="O5464" i="1"/>
  <c r="O5530" i="1"/>
  <c r="O5614" i="1"/>
  <c r="O5677" i="1"/>
  <c r="O5750" i="1"/>
  <c r="O5816" i="1"/>
  <c r="O5900" i="1"/>
  <c r="O5963" i="1"/>
  <c r="O6036" i="1"/>
  <c r="O6094" i="1"/>
  <c r="O6169" i="1"/>
  <c r="O6227" i="1"/>
  <c r="O6292" i="1"/>
  <c r="O6350" i="1"/>
  <c r="O6416" i="1"/>
  <c r="O6464" i="1"/>
  <c r="O6523" i="1"/>
  <c r="O6571" i="1"/>
  <c r="O6634" i="1"/>
  <c r="O6682" i="1"/>
  <c r="O6737" i="1"/>
  <c r="O6785" i="1"/>
  <c r="O6848" i="1"/>
  <c r="O6895" i="1"/>
  <c r="O6945" i="1"/>
  <c r="O6992" i="1"/>
  <c r="O7039" i="1"/>
  <c r="O7089" i="1"/>
  <c r="O7136" i="1"/>
  <c r="O7183" i="1"/>
  <c r="O7230" i="1"/>
  <c r="O7278" i="1"/>
  <c r="O7313" i="1"/>
  <c r="O7356" i="1"/>
  <c r="O7398" i="1"/>
  <c r="O7434" i="1"/>
  <c r="O7476" i="1"/>
  <c r="O7512" i="1"/>
  <c r="O7548" i="1"/>
  <c r="O7590" i="1"/>
  <c r="O7630" i="1"/>
  <c r="O7674" i="1"/>
  <c r="O7704" i="1"/>
  <c r="O7746" i="1"/>
  <c r="O7784" i="1"/>
  <c r="O7814" i="1"/>
  <c r="O7850" i="1"/>
  <c r="O7880" i="1"/>
  <c r="O7910" i="1"/>
  <c r="O7944" i="1"/>
  <c r="O7978" i="1"/>
  <c r="O8014" i="1"/>
  <c r="O8040" i="1"/>
  <c r="O8074" i="1"/>
  <c r="O8108" i="1"/>
  <c r="O8138" i="1"/>
  <c r="O8174" i="1"/>
  <c r="O8204" i="1"/>
  <c r="O8234" i="1"/>
  <c r="O8268" i="1"/>
  <c r="O8302" i="1"/>
  <c r="O8338" i="1"/>
  <c r="O8364" i="1"/>
  <c r="O8398" i="1"/>
  <c r="O8431" i="1"/>
  <c r="O8456" i="1"/>
  <c r="O8485" i="1"/>
  <c r="O8518" i="1"/>
  <c r="O8543" i="1"/>
  <c r="O8577" i="1"/>
  <c r="O8606" i="1"/>
  <c r="O8635" i="1"/>
  <c r="O8664" i="1"/>
  <c r="O8697" i="1"/>
  <c r="O8722" i="1"/>
  <c r="O8755" i="1"/>
  <c r="O8780" i="1"/>
  <c r="O8809" i="1"/>
  <c r="O8842" i="1"/>
  <c r="O8867" i="1"/>
  <c r="O8901" i="1"/>
  <c r="O8930" i="1"/>
  <c r="O8954" i="1"/>
  <c r="O8986" i="1"/>
  <c r="O9010" i="1"/>
  <c r="O9038" i="1"/>
  <c r="O9062" i="1"/>
  <c r="O9094" i="1"/>
  <c r="O9118" i="1"/>
  <c r="O9146" i="1"/>
  <c r="O9170" i="1"/>
  <c r="O9202" i="1"/>
  <c r="O9226" i="1"/>
  <c r="O9254" i="1"/>
  <c r="O9278" i="1"/>
  <c r="O9310" i="1"/>
  <c r="O9334" i="1"/>
  <c r="O9362" i="1"/>
  <c r="O9386" i="1"/>
  <c r="O9418" i="1"/>
  <c r="O9442" i="1"/>
  <c r="O9470" i="1"/>
  <c r="O9494" i="1"/>
  <c r="O9526" i="1"/>
  <c r="O9550" i="1"/>
  <c r="O9578" i="1"/>
  <c r="O9602" i="1"/>
  <c r="O9634" i="1"/>
  <c r="O9658" i="1"/>
  <c r="O9686" i="1"/>
  <c r="O9710" i="1"/>
  <c r="O9742" i="1"/>
  <c r="O9766" i="1"/>
  <c r="O9794" i="1"/>
  <c r="O9818" i="1"/>
  <c r="O9850" i="1"/>
  <c r="O9874" i="1"/>
  <c r="O9902" i="1"/>
  <c r="O9926" i="1"/>
  <c r="O9958" i="1"/>
  <c r="O9982" i="1"/>
  <c r="O805" i="1"/>
  <c r="O1341" i="1"/>
  <c r="O1760" i="1"/>
  <c r="O2217" i="1"/>
  <c r="O2599" i="1"/>
  <c r="O2909" i="1"/>
  <c r="O3310" i="1"/>
  <c r="O3661" i="1"/>
  <c r="O4164" i="1"/>
  <c r="O4677" i="1"/>
  <c r="O5115" i="1"/>
  <c r="O5484" i="1"/>
  <c r="O5770" i="1"/>
  <c r="O6052" i="1"/>
  <c r="O6310" i="1"/>
  <c r="O6537" i="1"/>
  <c r="O196" i="1"/>
  <c r="O464" i="1"/>
  <c r="O803" i="1"/>
  <c r="O1024" i="1"/>
  <c r="O1307" i="1"/>
  <c r="O1503" i="1"/>
  <c r="O1758" i="1"/>
  <c r="O1951" i="1"/>
  <c r="O2206" i="1"/>
  <c r="O2371" i="1"/>
  <c r="O2560" i="1"/>
  <c r="O2722" i="1"/>
  <c r="O2876" i="1"/>
  <c r="O3026" i="1"/>
  <c r="O3170" i="1"/>
  <c r="O3262" i="1"/>
  <c r="O3406" i="1"/>
  <c r="O3515" i="1"/>
  <c r="O3659" i="1"/>
  <c r="O3768" i="1"/>
  <c r="O3909" i="1"/>
  <c r="O4012" i="1"/>
  <c r="O4156" i="1"/>
  <c r="O4260" i="1"/>
  <c r="O4395" i="1"/>
  <c r="O4535" i="1"/>
  <c r="O4648" i="1"/>
  <c r="O4763" i="1"/>
  <c r="O4885" i="1"/>
  <c r="O4991" i="1"/>
  <c r="O5113" i="1"/>
  <c r="O5210" i="1"/>
  <c r="O5316" i="1"/>
  <c r="O5386" i="1"/>
  <c r="O5472" i="1"/>
  <c r="O5535" i="1"/>
  <c r="O5615" i="1"/>
  <c r="O5678" i="1"/>
  <c r="O5768" i="1"/>
  <c r="O5831" i="1"/>
  <c r="O5901" i="1"/>
  <c r="O5964" i="1"/>
  <c r="O6042" i="1"/>
  <c r="O6099" i="1"/>
  <c r="O6170" i="1"/>
  <c r="O6228" i="1"/>
  <c r="O6308" i="1"/>
  <c r="O6364" i="1"/>
  <c r="O6417" i="1"/>
  <c r="O6465" i="1"/>
  <c r="O6528" i="1"/>
  <c r="O6576" i="1"/>
  <c r="O6635" i="1"/>
  <c r="O6683" i="1"/>
  <c r="O6749" i="1"/>
  <c r="O6797" i="1"/>
  <c r="O6849" i="1"/>
  <c r="O6896" i="1"/>
  <c r="O6946" i="1"/>
  <c r="O6993" i="1"/>
  <c r="O7040" i="1"/>
  <c r="O7090" i="1"/>
  <c r="O7137" i="1"/>
  <c r="O7184" i="1"/>
  <c r="O7233" i="1"/>
  <c r="O7279" i="1"/>
  <c r="O7325" i="1"/>
  <c r="O7357" i="1"/>
  <c r="O7399" i="1"/>
  <c r="O7441" i="1"/>
  <c r="O7483" i="1"/>
  <c r="O7519" i="1"/>
  <c r="O7555" i="1"/>
  <c r="O7591" i="1"/>
  <c r="O7633" i="1"/>
  <c r="O7675" i="1"/>
  <c r="O7715" i="1"/>
  <c r="O7747" i="1"/>
  <c r="O7785" i="1"/>
  <c r="O7821" i="1"/>
  <c r="O7855" i="1"/>
  <c r="O7885" i="1"/>
  <c r="O7915" i="1"/>
  <c r="O7945" i="1"/>
  <c r="O7981" i="1"/>
  <c r="O8015" i="1"/>
  <c r="O8049" i="1"/>
  <c r="O8075" i="1"/>
  <c r="O8109" i="1"/>
  <c r="O8145" i="1"/>
  <c r="O8179" i="1"/>
  <c r="O8209" i="1"/>
  <c r="O8239" i="1"/>
  <c r="O8269" i="1"/>
  <c r="O8305" i="1"/>
  <c r="O8339" i="1"/>
  <c r="O8373" i="1"/>
  <c r="O8399" i="1"/>
  <c r="O8432" i="1"/>
  <c r="O8461" i="1"/>
  <c r="O8486" i="1"/>
  <c r="O8519" i="1"/>
  <c r="O8553" i="1"/>
  <c r="O8578" i="1"/>
  <c r="O8611" i="1"/>
  <c r="O8636" i="1"/>
  <c r="O8665" i="1"/>
  <c r="O8698" i="1"/>
  <c r="O8723" i="1"/>
  <c r="O8756" i="1"/>
  <c r="O8785" i="1"/>
  <c r="O8810" i="1"/>
  <c r="O8843" i="1"/>
  <c r="O8877" i="1"/>
  <c r="O8902" i="1"/>
  <c r="O8935" i="1"/>
  <c r="O8959" i="1"/>
  <c r="O8987" i="1"/>
  <c r="O9011" i="1"/>
  <c r="O9043" i="1"/>
  <c r="O9067" i="1"/>
  <c r="O9095" i="1"/>
  <c r="O9119" i="1"/>
  <c r="O9151" i="1"/>
  <c r="O9175" i="1"/>
  <c r="O9203" i="1"/>
  <c r="O9227" i="1"/>
  <c r="O9259" i="1"/>
  <c r="O9283" i="1"/>
  <c r="O9311" i="1"/>
  <c r="O9335" i="1"/>
  <c r="O9367" i="1"/>
  <c r="O9391" i="1"/>
  <c r="O9419" i="1"/>
  <c r="O9443" i="1"/>
  <c r="O9475" i="1"/>
  <c r="O9499" i="1"/>
  <c r="O9527" i="1"/>
  <c r="O9551" i="1"/>
  <c r="O9583" i="1"/>
  <c r="O9607" i="1"/>
  <c r="O9635" i="1"/>
  <c r="O9659" i="1"/>
  <c r="O9691" i="1"/>
  <c r="O9715" i="1"/>
  <c r="O9743" i="1"/>
  <c r="O9767" i="1"/>
  <c r="O9799" i="1"/>
  <c r="O9823" i="1"/>
  <c r="O9851" i="1"/>
  <c r="O9875" i="1"/>
  <c r="O9907" i="1"/>
  <c r="O9931" i="1"/>
  <c r="O9959" i="1"/>
  <c r="O9983" i="1"/>
  <c r="O219" i="1"/>
  <c r="O3428" i="1"/>
  <c r="O3914" i="1"/>
  <c r="O4428" i="1"/>
  <c r="O4905" i="1"/>
  <c r="O5318" i="1"/>
  <c r="O5617" i="1"/>
  <c r="O5913" i="1"/>
  <c r="O6172" i="1"/>
  <c r="O6426" i="1"/>
  <c r="O6637" i="1"/>
  <c r="O218" i="1"/>
  <c r="O560" i="1"/>
  <c r="O804" i="1"/>
  <c r="O1136" i="1"/>
  <c r="O1337" i="1"/>
  <c r="O1583" i="1"/>
  <c r="O1759" i="1"/>
  <c r="O2014" i="1"/>
  <c r="O2207" i="1"/>
  <c r="O2416" i="1"/>
  <c r="O2573" i="1"/>
  <c r="O2753" i="1"/>
  <c r="O2908" i="1"/>
  <c r="O3034" i="1"/>
  <c r="O3171" i="1"/>
  <c r="O3309" i="1"/>
  <c r="O3418" i="1"/>
  <c r="O3562" i="1"/>
  <c r="O3660" i="1"/>
  <c r="O3801" i="1"/>
  <c r="O3910" i="1"/>
  <c r="O4054" i="1"/>
  <c r="O4163" i="1"/>
  <c r="O4307" i="1"/>
  <c r="O4396" i="1"/>
  <c r="O4540" i="1"/>
  <c r="O4676" i="1"/>
  <c r="O4783" i="1"/>
  <c r="O4899" i="1"/>
  <c r="O5029" i="1"/>
  <c r="O5114" i="1"/>
  <c r="O5242" i="1"/>
  <c r="O5317" i="1"/>
  <c r="O5410" i="1"/>
  <c r="O5473" i="1"/>
  <c r="O5553" i="1"/>
  <c r="O5616" i="1"/>
  <c r="O5703" i="1"/>
  <c r="O5769" i="1"/>
  <c r="O5836" i="1"/>
  <c r="O5902" i="1"/>
  <c r="O5986" i="1"/>
  <c r="O6044" i="1"/>
  <c r="O6114" i="1"/>
  <c r="O6171" i="1"/>
  <c r="O6251" i="1"/>
  <c r="O6309" i="1"/>
  <c r="O6370" i="1"/>
  <c r="O6418" i="1"/>
  <c r="O6481" i="1"/>
  <c r="O6529" i="1"/>
  <c r="O6588" i="1"/>
  <c r="O6636" i="1"/>
  <c r="O6702" i="1"/>
  <c r="O6750" i="1"/>
  <c r="O6802" i="1"/>
  <c r="O6850" i="1"/>
  <c r="O6897" i="1"/>
  <c r="O6954" i="1"/>
  <c r="O6994" i="1"/>
  <c r="O7041" i="1"/>
  <c r="O7098" i="1"/>
  <c r="O7138" i="1"/>
  <c r="O7185" i="1"/>
  <c r="O7234" i="1"/>
  <c r="O7280" i="1"/>
  <c r="O7326" i="1"/>
  <c r="O7359" i="1"/>
  <c r="O7400" i="1"/>
  <c r="O7443" i="1"/>
  <c r="O7484" i="1"/>
  <c r="O7520" i="1"/>
  <c r="O7556" i="1"/>
  <c r="O7592" i="1"/>
  <c r="O7635" i="1"/>
  <c r="O7676" i="1"/>
  <c r="O7716" i="1"/>
  <c r="O7748" i="1"/>
  <c r="O7786" i="1"/>
  <c r="O7822" i="1"/>
  <c r="O7856" i="1"/>
  <c r="O7886" i="1"/>
  <c r="O7916" i="1"/>
  <c r="O7946" i="1"/>
  <c r="O7982" i="1"/>
  <c r="O8016" i="1"/>
  <c r="O8050" i="1"/>
  <c r="O8076" i="1"/>
  <c r="O8110" i="1"/>
  <c r="O8146" i="1"/>
  <c r="O8180" i="1"/>
  <c r="O8210" i="1"/>
  <c r="O8240" i="1"/>
  <c r="O8270" i="1"/>
  <c r="O8306" i="1"/>
  <c r="O8340" i="1"/>
  <c r="O8374" i="1"/>
  <c r="O8400" i="1"/>
  <c r="O8433" i="1"/>
  <c r="O8462" i="1"/>
  <c r="O8491" i="1"/>
  <c r="O8521" i="1"/>
  <c r="O8554" i="1"/>
  <c r="O8579" i="1"/>
  <c r="O8612" i="1"/>
  <c r="O8641" i="1"/>
  <c r="O8666" i="1"/>
  <c r="O8699" i="1"/>
  <c r="O8724" i="1"/>
  <c r="O8757" i="1"/>
  <c r="O8786" i="1"/>
  <c r="O8815" i="1"/>
  <c r="O8845" i="1"/>
  <c r="O8878" i="1"/>
  <c r="O8903" i="1"/>
  <c r="O8936" i="1"/>
  <c r="O8960" i="1"/>
  <c r="O8988" i="1"/>
  <c r="O9012" i="1"/>
  <c r="O9044" i="1"/>
  <c r="O9068" i="1"/>
  <c r="O9096" i="1"/>
  <c r="O9120" i="1"/>
  <c r="O9152" i="1"/>
  <c r="O9176" i="1"/>
  <c r="O9204" i="1"/>
  <c r="O9228" i="1"/>
  <c r="O9260" i="1"/>
  <c r="O9284" i="1"/>
  <c r="O9312" i="1"/>
  <c r="O9336" i="1"/>
  <c r="O9368" i="1"/>
  <c r="O9392" i="1"/>
  <c r="O9420" i="1"/>
  <c r="O9444" i="1"/>
  <c r="O9476" i="1"/>
  <c r="O9500" i="1"/>
  <c r="O9528" i="1"/>
  <c r="O9552" i="1"/>
  <c r="O9584" i="1"/>
  <c r="O9608" i="1"/>
  <c r="O9636" i="1"/>
  <c r="O9660" i="1"/>
  <c r="O9692" i="1"/>
  <c r="O9716" i="1"/>
  <c r="O9744" i="1"/>
  <c r="O9768" i="1"/>
  <c r="O9800" i="1"/>
  <c r="O9824" i="1"/>
  <c r="O9852" i="1"/>
  <c r="O9876" i="1"/>
  <c r="O9908" i="1"/>
  <c r="O9932" i="1"/>
  <c r="O9960" i="1"/>
  <c r="O9984" i="1"/>
  <c r="O1137" i="1"/>
  <c r="O1599" i="1"/>
  <c r="O2015" i="1"/>
  <c r="O2429" i="1"/>
  <c r="O2754" i="1"/>
  <c r="O3063" i="1"/>
  <c r="O3563" i="1"/>
  <c r="O4055" i="1"/>
  <c r="O4558" i="1"/>
  <c r="O5035" i="1"/>
  <c r="O5421" i="1"/>
  <c r="O5704" i="1"/>
  <c r="O5996" i="1"/>
  <c r="O6252" i="1"/>
  <c r="O6489" i="1"/>
  <c r="O220" i="1"/>
  <c r="O827" i="1"/>
  <c r="O1342" i="1"/>
  <c r="O1793" i="1"/>
  <c r="O2251" i="1"/>
  <c r="O2606" i="1"/>
  <c r="O2910" i="1"/>
  <c r="O3176" i="1"/>
  <c r="O3429" i="1"/>
  <c r="O3673" i="1"/>
  <c r="O3915" i="1"/>
  <c r="O4196" i="1"/>
  <c r="O4429" i="1"/>
  <c r="O4681" i="1"/>
  <c r="O4906" i="1"/>
  <c r="O5131" i="1"/>
  <c r="O5330" i="1"/>
  <c r="O5485" i="1"/>
  <c r="O5624" i="1"/>
  <c r="O5771" i="1"/>
  <c r="O5914" i="1"/>
  <c r="O6054" i="1"/>
  <c r="O6178" i="1"/>
  <c r="O6311" i="1"/>
  <c r="O6427" i="1"/>
  <c r="O6538" i="1"/>
  <c r="O6641" i="1"/>
  <c r="O6720" i="1"/>
  <c r="O6825" i="1"/>
  <c r="O6921" i="1"/>
  <c r="O7002" i="1"/>
  <c r="O7068" i="1"/>
  <c r="O7163" i="1"/>
  <c r="O7243" i="1"/>
  <c r="O7307" i="1"/>
  <c r="O7381" i="1"/>
  <c r="O7457" i="1"/>
  <c r="O7525" i="1"/>
  <c r="O7575" i="1"/>
  <c r="O7650" i="1"/>
  <c r="O7719" i="1"/>
  <c r="O7777" i="1"/>
  <c r="O7835" i="1"/>
  <c r="O7893" i="1"/>
  <c r="O7957" i="1"/>
  <c r="O8000" i="1"/>
  <c r="O8054" i="1"/>
  <c r="O8122" i="1"/>
  <c r="O8161" i="1"/>
  <c r="O8229" i="1"/>
  <c r="O8287" i="1"/>
  <c r="O8341" i="1"/>
  <c r="O8390" i="1"/>
  <c r="O8446" i="1"/>
  <c r="O8498" i="1"/>
  <c r="O8540" i="1"/>
  <c r="O8592" i="1"/>
  <c r="O8648" i="1"/>
  <c r="O8700" i="1"/>
  <c r="O8743" i="1"/>
  <c r="O8795" i="1"/>
  <c r="O8851" i="1"/>
  <c r="O8893" i="1"/>
  <c r="O8949" i="1"/>
  <c r="O8995" i="1"/>
  <c r="O9045" i="1"/>
  <c r="O9082" i="1"/>
  <c r="O9132" i="1"/>
  <c r="O9182" i="1"/>
  <c r="O9223" i="1"/>
  <c r="O9273" i="1"/>
  <c r="O9319" i="1"/>
  <c r="O9369" i="1"/>
  <c r="O9406" i="1"/>
  <c r="O9456" i="1"/>
  <c r="O9506" i="1"/>
  <c r="O9547" i="1"/>
  <c r="O9597" i="1"/>
  <c r="O9643" i="1"/>
  <c r="O9693" i="1"/>
  <c r="O9730" i="1"/>
  <c r="O9780" i="1"/>
  <c r="O9830" i="1"/>
  <c r="O9871" i="1"/>
  <c r="O9921" i="1"/>
  <c r="O9967" i="1"/>
  <c r="O2344" i="1"/>
  <c r="O562" i="1"/>
  <c r="O7281" i="1"/>
  <c r="O7802" i="1"/>
  <c r="O8089" i="1"/>
  <c r="O8312" i="1"/>
  <c r="O8564" i="1"/>
  <c r="O8827" i="1"/>
  <c r="O9059" i="1"/>
  <c r="O9296" i="1"/>
  <c r="O9529" i="1"/>
  <c r="O9803" i="1"/>
  <c r="O2465" i="1"/>
  <c r="O7417" i="1"/>
  <c r="O8197" i="1"/>
  <c r="O8569" i="1"/>
  <c r="O8828" i="1"/>
  <c r="O9023" i="1"/>
  <c r="O9247" i="1"/>
  <c r="O9434" i="1"/>
  <c r="O9671" i="1"/>
  <c r="O9895" i="1"/>
  <c r="O2096" i="1"/>
  <c r="O7369" i="1"/>
  <c r="O7823" i="1"/>
  <c r="O8157" i="1"/>
  <c r="O8420" i="1"/>
  <c r="O8626" i="1"/>
  <c r="O8937" i="1"/>
  <c r="O9165" i="1"/>
  <c r="O9398" i="1"/>
  <c r="O9622" i="1"/>
  <c r="O9859" i="1"/>
  <c r="O1181" i="1"/>
  <c r="O7824" i="1"/>
  <c r="O8216" i="1"/>
  <c r="O8481" i="1"/>
  <c r="O8683" i="1"/>
  <c r="O8882" i="1"/>
  <c r="O9079" i="1"/>
  <c r="O9212" i="1"/>
  <c r="O9403" i="1"/>
  <c r="O9586" i="1"/>
  <c r="O9777" i="1"/>
  <c r="O9910" i="1"/>
  <c r="O9997" i="1"/>
  <c r="O1198" i="1"/>
  <c r="O5869" i="1"/>
  <c r="O6497" i="1"/>
  <c r="O6816" i="1"/>
  <c r="O7066" i="1"/>
  <c r="O7213" i="1"/>
  <c r="O7445" i="1"/>
  <c r="O7701" i="1"/>
  <c r="O7891" i="1"/>
  <c r="O8052" i="1"/>
  <c r="O8217" i="1"/>
  <c r="O8324" i="1"/>
  <c r="O8482" i="1"/>
  <c r="O8642" i="1"/>
  <c r="O8793" i="1"/>
  <c r="O9026" i="1"/>
  <c r="O9167" i="1"/>
  <c r="O9313" i="1"/>
  <c r="O9491" i="1"/>
  <c r="O9637" i="1"/>
  <c r="O9778" i="1"/>
  <c r="O9961" i="1"/>
  <c r="O1229" i="1"/>
  <c r="O7297" i="1"/>
  <c r="O7892" i="1"/>
  <c r="O8160" i="1"/>
  <c r="O8389" i="1"/>
  <c r="O8647" i="1"/>
  <c r="O8794" i="1"/>
  <c r="O9031" i="1"/>
  <c r="O9181" i="1"/>
  <c r="O9355" i="1"/>
  <c r="O9542" i="1"/>
  <c r="O9679" i="1"/>
  <c r="O9866" i="1"/>
  <c r="O10003" i="1"/>
  <c r="O256" i="1"/>
  <c r="O828" i="1"/>
  <c r="O1343" i="1"/>
  <c r="O1817" i="1"/>
  <c r="O2263" i="1"/>
  <c r="O2607" i="1"/>
  <c r="O2932" i="1"/>
  <c r="O3177" i="1"/>
  <c r="O3430" i="1"/>
  <c r="O3683" i="1"/>
  <c r="O3944" i="1"/>
  <c r="O4197" i="1"/>
  <c r="O4441" i="1"/>
  <c r="O4682" i="1"/>
  <c r="O4907" i="1"/>
  <c r="O5135" i="1"/>
  <c r="O5331" i="1"/>
  <c r="O5486" i="1"/>
  <c r="O5639" i="1"/>
  <c r="O5772" i="1"/>
  <c r="O5919" i="1"/>
  <c r="O6056" i="1"/>
  <c r="O6192" i="1"/>
  <c r="O6312" i="1"/>
  <c r="O6432" i="1"/>
  <c r="O6539" i="1"/>
  <c r="O6653" i="1"/>
  <c r="O6751" i="1"/>
  <c r="O6826" i="1"/>
  <c r="O6922" i="1"/>
  <c r="O7003" i="1"/>
  <c r="O7069" i="1"/>
  <c r="O7164" i="1"/>
  <c r="O7248" i="1"/>
  <c r="O7327" i="1"/>
  <c r="O7383" i="1"/>
  <c r="O7458" i="1"/>
  <c r="O7527" i="1"/>
  <c r="O7585" i="1"/>
  <c r="O7655" i="1"/>
  <c r="O7721" i="1"/>
  <c r="O7797" i="1"/>
  <c r="O7836" i="1"/>
  <c r="O7894" i="1"/>
  <c r="O7958" i="1"/>
  <c r="O8001" i="1"/>
  <c r="O8065" i="1"/>
  <c r="O8123" i="1"/>
  <c r="O8181" i="1"/>
  <c r="O8230" i="1"/>
  <c r="O8288" i="1"/>
  <c r="O8342" i="1"/>
  <c r="O8395" i="1"/>
  <c r="O8447" i="1"/>
  <c r="O8503" i="1"/>
  <c r="O8555" i="1"/>
  <c r="O8593" i="1"/>
  <c r="O8649" i="1"/>
  <c r="O8701" i="1"/>
  <c r="O8744" i="1"/>
  <c r="O8796" i="1"/>
  <c r="O8852" i="1"/>
  <c r="O8904" i="1"/>
  <c r="O8950" i="1"/>
  <c r="O8996" i="1"/>
  <c r="O9046" i="1"/>
  <c r="O9083" i="1"/>
  <c r="O9133" i="1"/>
  <c r="O9187" i="1"/>
  <c r="O9237" i="1"/>
  <c r="O9274" i="1"/>
  <c r="O9320" i="1"/>
  <c r="O9370" i="1"/>
  <c r="O9407" i="1"/>
  <c r="O9457" i="1"/>
  <c r="O9511" i="1"/>
  <c r="O9561" i="1"/>
  <c r="O9598" i="1"/>
  <c r="O9644" i="1"/>
  <c r="O9694" i="1"/>
  <c r="O9731" i="1"/>
  <c r="O9781" i="1"/>
  <c r="O9835" i="1"/>
  <c r="O9885" i="1"/>
  <c r="O9922" i="1"/>
  <c r="O9968" i="1"/>
  <c r="O1484" i="1"/>
  <c r="O2684" i="1"/>
  <c r="O2980" i="1"/>
  <c r="O3236" i="1"/>
  <c r="O3480" i="1"/>
  <c r="O3994" i="1"/>
  <c r="O4247" i="1"/>
  <c r="O4731" i="1"/>
  <c r="O5184" i="1"/>
  <c r="O5517" i="1"/>
  <c r="O6082" i="1"/>
  <c r="O6344" i="1"/>
  <c r="O6777" i="1"/>
  <c r="O7113" i="1"/>
  <c r="O7415" i="1"/>
  <c r="O7678" i="1"/>
  <c r="O7921" i="1"/>
  <c r="O8131" i="1"/>
  <c r="O8469" i="1"/>
  <c r="O8671" i="1"/>
  <c r="O8822" i="1"/>
  <c r="O9021" i="1"/>
  <c r="O9295" i="1"/>
  <c r="O9515" i="1"/>
  <c r="O9752" i="1"/>
  <c r="O9993" i="1"/>
  <c r="O1600" i="1"/>
  <c r="O2798" i="1"/>
  <c r="O3064" i="1"/>
  <c r="O3320" i="1"/>
  <c r="O3564" i="1"/>
  <c r="O3817" i="1"/>
  <c r="O4056" i="1"/>
  <c r="O4309" i="1"/>
  <c r="O4570" i="1"/>
  <c r="O4808" i="1"/>
  <c r="O5036" i="1"/>
  <c r="O5244" i="1"/>
  <c r="O5422" i="1"/>
  <c r="O5558" i="1"/>
  <c r="O5708" i="1"/>
  <c r="O5848" i="1"/>
  <c r="O5997" i="1"/>
  <c r="O6120" i="1"/>
  <c r="O6253" i="1"/>
  <c r="O6379" i="1"/>
  <c r="O6490" i="1"/>
  <c r="O6593" i="1"/>
  <c r="O6703" i="1"/>
  <c r="O6778" i="1"/>
  <c r="O6875" i="1"/>
  <c r="O6960" i="1"/>
  <c r="O7025" i="1"/>
  <c r="O7209" i="1"/>
  <c r="O7345" i="1"/>
  <c r="O7486" i="1"/>
  <c r="O7615" i="1"/>
  <c r="O7759" i="1"/>
  <c r="O7860" i="1"/>
  <c r="O8147" i="1"/>
  <c r="O8414" i="1"/>
  <c r="O8672" i="1"/>
  <c r="O8917" i="1"/>
  <c r="O9155" i="1"/>
  <c r="O9383" i="1"/>
  <c r="O9670" i="1"/>
  <c r="O9944" i="1"/>
  <c r="O1601" i="1"/>
  <c r="O2799" i="1"/>
  <c r="O3076" i="1"/>
  <c r="O3321" i="1"/>
  <c r="O3565" i="1"/>
  <c r="O3818" i="1"/>
  <c r="O4057" i="1"/>
  <c r="O4332" i="1"/>
  <c r="O4585" i="1"/>
  <c r="O4809" i="1"/>
  <c r="O5037" i="1"/>
  <c r="O5245" i="1"/>
  <c r="O5423" i="1"/>
  <c r="O5576" i="1"/>
  <c r="O5709" i="1"/>
  <c r="O5856" i="1"/>
  <c r="O5998" i="1"/>
  <c r="O6134" i="1"/>
  <c r="O6254" i="1"/>
  <c r="O6384" i="1"/>
  <c r="O6491" i="1"/>
  <c r="O6605" i="1"/>
  <c r="O6704" i="1"/>
  <c r="O6961" i="1"/>
  <c r="O7056" i="1"/>
  <c r="O7115" i="1"/>
  <c r="O7353" i="1"/>
  <c r="O7616" i="1"/>
  <c r="O7807" i="1"/>
  <c r="O7987" i="1"/>
  <c r="O8255" i="1"/>
  <c r="O8419" i="1"/>
  <c r="O8677" i="1"/>
  <c r="O8918" i="1"/>
  <c r="O9156" i="1"/>
  <c r="O9480" i="1"/>
  <c r="O9758" i="1"/>
  <c r="O9995" i="1"/>
  <c r="O602" i="1"/>
  <c r="O2800" i="1"/>
  <c r="O3083" i="1"/>
  <c r="O3322" i="1"/>
  <c r="O3575" i="1"/>
  <c r="O3819" i="1"/>
  <c r="O4089" i="1"/>
  <c r="O4333" i="1"/>
  <c r="O4586" i="1"/>
  <c r="O4810" i="1"/>
  <c r="O5038" i="1"/>
  <c r="O5258" i="1"/>
  <c r="O5424" i="1"/>
  <c r="O5577" i="1"/>
  <c r="O5710" i="1"/>
  <c r="O5857" i="1"/>
  <c r="O5999" i="1"/>
  <c r="O6135" i="1"/>
  <c r="O6255" i="1"/>
  <c r="O6385" i="1"/>
  <c r="O6492" i="1"/>
  <c r="O6606" i="1"/>
  <c r="O6705" i="1"/>
  <c r="O6810" i="1"/>
  <c r="O6877" i="1"/>
  <c r="O6969" i="1"/>
  <c r="O7057" i="1"/>
  <c r="O7133" i="1"/>
  <c r="O7211" i="1"/>
  <c r="O7488" i="1"/>
  <c r="O7617" i="1"/>
  <c r="O7691" i="1"/>
  <c r="O7870" i="1"/>
  <c r="O8037" i="1"/>
  <c r="O8215" i="1"/>
  <c r="O8472" i="1"/>
  <c r="O8734" i="1"/>
  <c r="O9024" i="1"/>
  <c r="O9298" i="1"/>
  <c r="O9535" i="1"/>
  <c r="O9763" i="1"/>
  <c r="O9996" i="1"/>
  <c r="O603" i="1"/>
  <c r="O2804" i="1"/>
  <c r="O3084" i="1"/>
  <c r="O3334" i="1"/>
  <c r="O3576" i="1"/>
  <c r="O3851" i="1"/>
  <c r="O4090" i="1"/>
  <c r="O4343" i="1"/>
  <c r="O4587" i="1"/>
  <c r="O4824" i="1"/>
  <c r="O5039" i="1"/>
  <c r="O5259" i="1"/>
  <c r="O5425" i="1"/>
  <c r="O5578" i="1"/>
  <c r="O5721" i="1"/>
  <c r="O5868" i="1"/>
  <c r="O6000" i="1"/>
  <c r="O6136" i="1"/>
  <c r="O6265" i="1"/>
  <c r="O6393" i="1"/>
  <c r="O6493" i="1"/>
  <c r="O6607" i="1"/>
  <c r="O6706" i="1"/>
  <c r="O6811" i="1"/>
  <c r="O6881" i="1"/>
  <c r="O6970" i="1"/>
  <c r="O7065" i="1"/>
  <c r="O7146" i="1"/>
  <c r="O7212" i="1"/>
  <c r="O7291" i="1"/>
  <c r="O7371" i="1"/>
  <c r="O7425" i="1"/>
  <c r="O7499" i="1"/>
  <c r="O7571" i="1"/>
  <c r="O7641" i="1"/>
  <c r="O7692" i="1"/>
  <c r="O7931" i="1"/>
  <c r="O7993" i="1"/>
  <c r="O8051" i="1"/>
  <c r="O8096" i="1"/>
  <c r="O8265" i="1"/>
  <c r="O8377" i="1"/>
  <c r="O8533" i="1"/>
  <c r="O8735" i="1"/>
  <c r="O8938" i="1"/>
  <c r="O9129" i="1"/>
  <c r="O9349" i="1"/>
  <c r="O9536" i="1"/>
  <c r="O9727" i="1"/>
  <c r="O9860" i="1"/>
  <c r="O604" i="1"/>
  <c r="O2805" i="1"/>
  <c r="O3085" i="1"/>
  <c r="O3338" i="1"/>
  <c r="O3602" i="1"/>
  <c r="O3852" i="1"/>
  <c r="O4102" i="1"/>
  <c r="O4344" i="1"/>
  <c r="O4588" i="1"/>
  <c r="O4825" i="1"/>
  <c r="O5040" i="1"/>
  <c r="O5269" i="1"/>
  <c r="O5432" i="1"/>
  <c r="O5579" i="1"/>
  <c r="O5722" i="1"/>
  <c r="O6004" i="1"/>
  <c r="O6138" i="1"/>
  <c r="O6394" i="1"/>
  <c r="O6608" i="1"/>
  <c r="O6714" i="1"/>
  <c r="O6971" i="1"/>
  <c r="O7147" i="1"/>
  <c r="O7375" i="1"/>
  <c r="O7500" i="1"/>
  <c r="O7642" i="1"/>
  <c r="O7833" i="1"/>
  <c r="O7994" i="1"/>
  <c r="O8101" i="1"/>
  <c r="O8281" i="1"/>
  <c r="O8435" i="1"/>
  <c r="O8590" i="1"/>
  <c r="O8737" i="1"/>
  <c r="O8887" i="1"/>
  <c r="O8989" i="1"/>
  <c r="O9080" i="1"/>
  <c r="O9217" i="1"/>
  <c r="O9350" i="1"/>
  <c r="O9454" i="1"/>
  <c r="O9541" i="1"/>
  <c r="O9674" i="1"/>
  <c r="O9815" i="1"/>
  <c r="O9911" i="1"/>
  <c r="O9998" i="1"/>
  <c r="O675" i="1"/>
  <c r="O2105" i="1"/>
  <c r="O2492" i="1"/>
  <c r="O2806" i="1"/>
  <c r="O3092" i="1"/>
  <c r="O3364" i="1"/>
  <c r="O3603" i="1"/>
  <c r="O3853" i="1"/>
  <c r="O4106" i="1"/>
  <c r="O4345" i="1"/>
  <c r="O4598" i="1"/>
  <c r="O4826" i="1"/>
  <c r="O5067" i="1"/>
  <c r="O5281" i="1"/>
  <c r="O5447" i="1"/>
  <c r="O5580" i="1"/>
  <c r="O5727" i="1"/>
  <c r="O5870" i="1"/>
  <c r="O6020" i="1"/>
  <c r="O6140" i="1"/>
  <c r="O6273" i="1"/>
  <c r="O6395" i="1"/>
  <c r="O6509" i="1"/>
  <c r="O6609" i="1"/>
  <c r="O6715" i="1"/>
  <c r="O6817" i="1"/>
  <c r="O6913" i="1"/>
  <c r="O7067" i="1"/>
  <c r="O7152" i="1"/>
  <c r="O7242" i="1"/>
  <c r="O7376" i="1"/>
  <c r="O7505" i="1"/>
  <c r="O7573" i="1"/>
  <c r="O7717" i="1"/>
  <c r="O7834" i="1"/>
  <c r="O7999" i="1"/>
  <c r="O8121" i="1"/>
  <c r="O8282" i="1"/>
  <c r="O8445" i="1"/>
  <c r="O8539" i="1"/>
  <c r="O8738" i="1"/>
  <c r="O8888" i="1"/>
  <c r="O8940" i="1"/>
  <c r="O9081" i="1"/>
  <c r="O9218" i="1"/>
  <c r="O9314" i="1"/>
  <c r="O9455" i="1"/>
  <c r="O9588" i="1"/>
  <c r="O9729" i="1"/>
  <c r="O9829" i="1"/>
  <c r="O9962" i="1"/>
  <c r="O340" i="1"/>
  <c r="O944" i="1"/>
  <c r="O1415" i="1"/>
  <c r="O1866" i="1"/>
  <c r="O2297" i="1"/>
  <c r="O2658" i="1"/>
  <c r="O2968" i="1"/>
  <c r="O3224" i="1"/>
  <c r="O3460" i="1"/>
  <c r="O3716" i="1"/>
  <c r="O3963" i="1"/>
  <c r="O4216" i="1"/>
  <c r="O4477" i="1"/>
  <c r="O4725" i="1"/>
  <c r="O4940" i="1"/>
  <c r="O5168" i="1"/>
  <c r="O5356" i="1"/>
  <c r="O5511" i="1"/>
  <c r="O5644" i="1"/>
  <c r="O5794" i="1"/>
  <c r="O5937" i="1"/>
  <c r="O6078" i="1"/>
  <c r="O6198" i="1"/>
  <c r="O6332" i="1"/>
  <c r="O6444" i="1"/>
  <c r="O6558" i="1"/>
  <c r="O6658" i="1"/>
  <c r="O6752" i="1"/>
  <c r="O6827" i="1"/>
  <c r="O6923" i="1"/>
  <c r="O7008" i="1"/>
  <c r="O7099" i="1"/>
  <c r="O7165" i="1"/>
  <c r="O7249" i="1"/>
  <c r="O7328" i="1"/>
  <c r="O7389" i="1"/>
  <c r="O7459" i="1"/>
  <c r="O7529" i="1"/>
  <c r="O7605" i="1"/>
  <c r="O7656" i="1"/>
  <c r="O7722" i="1"/>
  <c r="O7798" i="1"/>
  <c r="O7837" i="1"/>
  <c r="O7905" i="1"/>
  <c r="O7963" i="1"/>
  <c r="O8017" i="1"/>
  <c r="O8066" i="1"/>
  <c r="O8124" i="1"/>
  <c r="O8182" i="1"/>
  <c r="O8231" i="1"/>
  <c r="O8289" i="1"/>
  <c r="O8347" i="1"/>
  <c r="O8409" i="1"/>
  <c r="O8448" i="1"/>
  <c r="O8504" i="1"/>
  <c r="O8556" i="1"/>
  <c r="O8594" i="1"/>
  <c r="O8650" i="1"/>
  <c r="O8702" i="1"/>
  <c r="O8758" i="1"/>
  <c r="O8805" i="1"/>
  <c r="O8857" i="1"/>
  <c r="O8913" i="1"/>
  <c r="O8951" i="1"/>
  <c r="O9001" i="1"/>
  <c r="O9047" i="1"/>
  <c r="O9097" i="1"/>
  <c r="O9134" i="1"/>
  <c r="O9188" i="1"/>
  <c r="O9238" i="1"/>
  <c r="O9275" i="1"/>
  <c r="O9325" i="1"/>
  <c r="O9371" i="1"/>
  <c r="O9421" i="1"/>
  <c r="O9458" i="1"/>
  <c r="O9512" i="1"/>
  <c r="O9562" i="1"/>
  <c r="O9599" i="1"/>
  <c r="O9649" i="1"/>
  <c r="O9695" i="1"/>
  <c r="O9745" i="1"/>
  <c r="O9782" i="1"/>
  <c r="O9836" i="1"/>
  <c r="O9886" i="1"/>
  <c r="O9923" i="1"/>
  <c r="O9973" i="1"/>
  <c r="O1912" i="1"/>
  <c r="O3747" i="1"/>
  <c r="O4486" i="1"/>
  <c r="O4956" i="1"/>
  <c r="O5382" i="1"/>
  <c r="O5807" i="1"/>
  <c r="O6215" i="1"/>
  <c r="O6461" i="1"/>
  <c r="O6864" i="1"/>
  <c r="O7201" i="1"/>
  <c r="O7485" i="1"/>
  <c r="O7741" i="1"/>
  <c r="O8024" i="1"/>
  <c r="O8311" i="1"/>
  <c r="O8563" i="1"/>
  <c r="O8864" i="1"/>
  <c r="O9154" i="1"/>
  <c r="O9428" i="1"/>
  <c r="O9669" i="1"/>
  <c r="O9889" i="1"/>
  <c r="O1152" i="1"/>
  <c r="O7114" i="1"/>
  <c r="O7685" i="1"/>
  <c r="O7967" i="1"/>
  <c r="O8194" i="1"/>
  <c r="O8470" i="1"/>
  <c r="O8719" i="1"/>
  <c r="O8972" i="1"/>
  <c r="O9205" i="1"/>
  <c r="O9433" i="1"/>
  <c r="O9566" i="1"/>
  <c r="O9757" i="1"/>
  <c r="O9994" i="1"/>
  <c r="O2055" i="1"/>
  <c r="O7487" i="1"/>
  <c r="O8090" i="1"/>
  <c r="O8471" i="1"/>
  <c r="O8772" i="1"/>
  <c r="O9073" i="1"/>
  <c r="O9297" i="1"/>
  <c r="O9530" i="1"/>
  <c r="O9721" i="1"/>
  <c r="O9945" i="1"/>
  <c r="O2466" i="1"/>
  <c r="O7290" i="1"/>
  <c r="O7763" i="1"/>
  <c r="O8095" i="1"/>
  <c r="O8376" i="1"/>
  <c r="O8678" i="1"/>
  <c r="O8881" i="1"/>
  <c r="O9115" i="1"/>
  <c r="O9348" i="1"/>
  <c r="O9585" i="1"/>
  <c r="O9813" i="1"/>
  <c r="O1649" i="1"/>
  <c r="O7764" i="1"/>
  <c r="O8158" i="1"/>
  <c r="O8434" i="1"/>
  <c r="O8627" i="1"/>
  <c r="O8791" i="1"/>
  <c r="O8975" i="1"/>
  <c r="O9166" i="1"/>
  <c r="O9299" i="1"/>
  <c r="O9490" i="1"/>
  <c r="O9673" i="1"/>
  <c r="O9814" i="1"/>
  <c r="O9947" i="1"/>
  <c r="O2104" i="1"/>
  <c r="O347" i="1"/>
  <c r="O945" i="1"/>
  <c r="O1433" i="1"/>
  <c r="O1867" i="1"/>
  <c r="O2342" i="1"/>
  <c r="O2659" i="1"/>
  <c r="O2978" i="1"/>
  <c r="O3225" i="1"/>
  <c r="O3478" i="1"/>
  <c r="O3717" i="1"/>
  <c r="O3964" i="1"/>
  <c r="O4228" i="1"/>
  <c r="O4484" i="1"/>
  <c r="O4726" i="1"/>
  <c r="O4954" i="1"/>
  <c r="O5169" i="1"/>
  <c r="O5358" i="1"/>
  <c r="O5512" i="1"/>
  <c r="O5655" i="1"/>
  <c r="O5805" i="1"/>
  <c r="O5938" i="1"/>
  <c r="O6080" i="1"/>
  <c r="O6207" i="1"/>
  <c r="O6340" i="1"/>
  <c r="O6445" i="1"/>
  <c r="O6559" i="1"/>
  <c r="O6666" i="1"/>
  <c r="O6753" i="1"/>
  <c r="O6858" i="1"/>
  <c r="O6924" i="1"/>
  <c r="O7019" i="1"/>
  <c r="O7104" i="1"/>
  <c r="O7169" i="1"/>
  <c r="O7257" i="1"/>
  <c r="O7329" i="1"/>
  <c r="O7413" i="1"/>
  <c r="O7460" i="1"/>
  <c r="O7530" i="1"/>
  <c r="O7606" i="1"/>
  <c r="O7657" i="1"/>
  <c r="O7735" i="1"/>
  <c r="O7799" i="1"/>
  <c r="O7857" i="1"/>
  <c r="O7906" i="1"/>
  <c r="O7964" i="1"/>
  <c r="O8018" i="1"/>
  <c r="O8071" i="1"/>
  <c r="O8125" i="1"/>
  <c r="O8183" i="1"/>
  <c r="O8245" i="1"/>
  <c r="O8290" i="1"/>
  <c r="O8348" i="1"/>
  <c r="O8410" i="1"/>
  <c r="O8449" i="1"/>
  <c r="O8505" i="1"/>
  <c r="O8557" i="1"/>
  <c r="O8613" i="1"/>
  <c r="O8651" i="1"/>
  <c r="O8707" i="1"/>
  <c r="O8759" i="1"/>
  <c r="O8806" i="1"/>
  <c r="O8858" i="1"/>
  <c r="O8914" i="1"/>
  <c r="O8965" i="1"/>
  <c r="O9002" i="1"/>
  <c r="O9048" i="1"/>
  <c r="O9098" i="1"/>
  <c r="O9139" i="1"/>
  <c r="O9189" i="1"/>
  <c r="O9239" i="1"/>
  <c r="O9289" i="1"/>
  <c r="O9326" i="1"/>
  <c r="O9372" i="1"/>
  <c r="O9422" i="1"/>
  <c r="O9463" i="1"/>
  <c r="O9513" i="1"/>
  <c r="O9563" i="1"/>
  <c r="O9613" i="1"/>
  <c r="O9650" i="1"/>
  <c r="O9696" i="1"/>
  <c r="O9746" i="1"/>
  <c r="O9787" i="1"/>
  <c r="O9837" i="1"/>
  <c r="O9887" i="1"/>
  <c r="O9937" i="1"/>
  <c r="O9974" i="1"/>
  <c r="O349" i="1"/>
  <c r="O5960" i="1"/>
  <c r="O6672" i="1"/>
  <c r="O7021" i="1"/>
  <c r="O7344" i="1"/>
  <c r="O7614" i="1"/>
  <c r="O7859" i="1"/>
  <c r="O8086" i="1"/>
  <c r="O8253" i="1"/>
  <c r="O8413" i="1"/>
  <c r="O8507" i="1"/>
  <c r="O8714" i="1"/>
  <c r="O8916" i="1"/>
  <c r="O9058" i="1"/>
  <c r="O9191" i="1"/>
  <c r="O9345" i="1"/>
  <c r="O9478" i="1"/>
  <c r="O9619" i="1"/>
  <c r="O9839" i="1"/>
  <c r="O2430" i="1"/>
  <c r="O7416" i="1"/>
  <c r="O7922" i="1"/>
  <c r="O8254" i="1"/>
  <c r="O8522" i="1"/>
  <c r="O8771" i="1"/>
  <c r="O9022" i="1"/>
  <c r="O9242" i="1"/>
  <c r="O9479" i="1"/>
  <c r="O9707" i="1"/>
  <c r="O9853" i="1"/>
  <c r="O1153" i="1"/>
  <c r="O6779" i="1"/>
  <c r="O7210" i="1"/>
  <c r="O7561" i="1"/>
  <c r="O7760" i="1"/>
  <c r="O7929" i="1"/>
  <c r="O8148" i="1"/>
  <c r="O8375" i="1"/>
  <c r="O8625" i="1"/>
  <c r="O8880" i="1"/>
  <c r="O9110" i="1"/>
  <c r="O9347" i="1"/>
  <c r="O9571" i="1"/>
  <c r="O9804" i="1"/>
  <c r="O1611" i="1"/>
  <c r="O7419" i="1"/>
  <c r="O7930" i="1"/>
  <c r="O8256" i="1"/>
  <c r="O8528" i="1"/>
  <c r="O8773" i="1"/>
  <c r="O8974" i="1"/>
  <c r="O9211" i="1"/>
  <c r="O9439" i="1"/>
  <c r="O9672" i="1"/>
  <c r="O9909" i="1"/>
  <c r="O2467" i="1"/>
  <c r="O2488" i="1"/>
  <c r="O348" i="1"/>
  <c r="O946" i="1"/>
  <c r="O1449" i="1"/>
  <c r="O1911" i="1"/>
  <c r="O2343" i="1"/>
  <c r="O2671" i="1"/>
  <c r="O2979" i="1"/>
  <c r="O3226" i="1"/>
  <c r="O3479" i="1"/>
  <c r="O3718" i="1"/>
  <c r="O3993" i="1"/>
  <c r="O4246" i="1"/>
  <c r="O4485" i="1"/>
  <c r="O4727" i="1"/>
  <c r="O4955" i="1"/>
  <c r="O5170" i="1"/>
  <c r="O5362" i="1"/>
  <c r="O5516" i="1"/>
  <c r="O5656" i="1"/>
  <c r="O5806" i="1"/>
  <c r="O5942" i="1"/>
  <c r="O6081" i="1"/>
  <c r="O6208" i="1"/>
  <c r="O6342" i="1"/>
  <c r="O6449" i="1"/>
  <c r="O6560" i="1"/>
  <c r="O6667" i="1"/>
  <c r="O6769" i="1"/>
  <c r="O6859" i="1"/>
  <c r="O6925" i="1"/>
  <c r="O7020" i="1"/>
  <c r="O7105" i="1"/>
  <c r="O7200" i="1"/>
  <c r="O7258" i="1"/>
  <c r="O7330" i="1"/>
  <c r="O7414" i="1"/>
  <c r="O7461" i="1"/>
  <c r="O7543" i="1"/>
  <c r="O7613" i="1"/>
  <c r="O7677" i="1"/>
  <c r="O7736" i="1"/>
  <c r="O7800" i="1"/>
  <c r="O7858" i="1"/>
  <c r="O7907" i="1"/>
  <c r="O7965" i="1"/>
  <c r="O8023" i="1"/>
  <c r="O8085" i="1"/>
  <c r="O8126" i="1"/>
  <c r="O8184" i="1"/>
  <c r="O8246" i="1"/>
  <c r="O8291" i="1"/>
  <c r="O8353" i="1"/>
  <c r="O8411" i="1"/>
  <c r="O8467" i="1"/>
  <c r="O8506" i="1"/>
  <c r="O8558" i="1"/>
  <c r="O8614" i="1"/>
  <c r="O8661" i="1"/>
  <c r="O8713" i="1"/>
  <c r="O8769" i="1"/>
  <c r="O8821" i="1"/>
  <c r="O8863" i="1"/>
  <c r="O8915" i="1"/>
  <c r="O8966" i="1"/>
  <c r="O9007" i="1"/>
  <c r="O9057" i="1"/>
  <c r="O9103" i="1"/>
  <c r="O9153" i="1"/>
  <c r="O9190" i="1"/>
  <c r="O9240" i="1"/>
  <c r="O9290" i="1"/>
  <c r="O9331" i="1"/>
  <c r="O9381" i="1"/>
  <c r="O9427" i="1"/>
  <c r="O9477" i="1"/>
  <c r="O9514" i="1"/>
  <c r="O9564" i="1"/>
  <c r="O9614" i="1"/>
  <c r="O9655" i="1"/>
  <c r="O9705" i="1"/>
  <c r="O9751" i="1"/>
  <c r="O9801" i="1"/>
  <c r="O9838" i="1"/>
  <c r="O9888" i="1"/>
  <c r="O9938" i="1"/>
  <c r="O9979" i="1"/>
  <c r="O959" i="1"/>
  <c r="O5664" i="1"/>
  <c r="O6561" i="1"/>
  <c r="O6955" i="1"/>
  <c r="O7259" i="1"/>
  <c r="O7544" i="1"/>
  <c r="O7801" i="1"/>
  <c r="O7966" i="1"/>
  <c r="O8193" i="1"/>
  <c r="O8354" i="1"/>
  <c r="O8615" i="1"/>
  <c r="O8770" i="1"/>
  <c r="O8971" i="1"/>
  <c r="O9104" i="1"/>
  <c r="O9241" i="1"/>
  <c r="O9382" i="1"/>
  <c r="O9565" i="1"/>
  <c r="O9706" i="1"/>
  <c r="O9802" i="1"/>
  <c r="O9943" i="1"/>
  <c r="O2039" i="1"/>
  <c r="O7545" i="1"/>
  <c r="O8029" i="1"/>
  <c r="O8361" i="1"/>
  <c r="O8616" i="1"/>
  <c r="O8879" i="1"/>
  <c r="O9109" i="1"/>
  <c r="O9346" i="1"/>
  <c r="O9620" i="1"/>
  <c r="O9890" i="1"/>
  <c r="O598" i="1"/>
  <c r="O6876" i="1"/>
  <c r="O7282" i="1"/>
  <c r="O7686" i="1"/>
  <c r="O7869" i="1"/>
  <c r="O8030" i="1"/>
  <c r="O8317" i="1"/>
  <c r="O8527" i="1"/>
  <c r="O8733" i="1"/>
  <c r="O8973" i="1"/>
  <c r="O9206" i="1"/>
  <c r="O9397" i="1"/>
  <c r="O9621" i="1"/>
  <c r="O9854" i="1"/>
  <c r="O1154" i="1"/>
  <c r="O7563" i="1"/>
  <c r="O7988" i="1"/>
  <c r="O8318" i="1"/>
  <c r="O8580" i="1"/>
  <c r="O8829" i="1"/>
  <c r="O9074" i="1"/>
  <c r="O9261" i="1"/>
  <c r="O9489" i="1"/>
  <c r="O9722" i="1"/>
  <c r="O9946" i="1"/>
  <c r="O2103" i="1"/>
  <c r="O7873" i="1"/>
  <c r="O8323" i="1"/>
  <c r="O8589" i="1"/>
  <c r="O8830" i="1"/>
  <c r="O9025" i="1"/>
  <c r="O9262" i="1"/>
  <c r="O9453" i="1"/>
  <c r="O9623" i="1"/>
  <c r="O1653" i="1"/>
  <c r="O6266" i="1"/>
  <c r="O6912" i="1"/>
  <c r="O7296" i="1"/>
  <c r="O7572" i="1"/>
  <c r="O7771" i="1"/>
  <c r="O7932" i="1"/>
  <c r="O8159" i="1"/>
  <c r="O8378" i="1"/>
  <c r="O8534" i="1"/>
  <c r="O8685" i="1"/>
  <c r="O8831" i="1"/>
  <c r="O8939" i="1"/>
  <c r="O9130" i="1"/>
  <c r="O9263" i="1"/>
  <c r="O9404" i="1"/>
  <c r="O9587" i="1"/>
  <c r="O9728" i="1"/>
  <c r="O9865" i="1"/>
  <c r="O1654" i="1"/>
  <c r="O6989" i="1"/>
  <c r="O7446" i="1"/>
  <c r="O7649" i="1"/>
  <c r="O7772" i="1"/>
  <c r="O7941" i="1"/>
  <c r="O8053" i="1"/>
  <c r="O8218" i="1"/>
  <c r="O8325" i="1"/>
  <c r="O8497" i="1"/>
  <c r="O8591" i="1"/>
  <c r="O8686" i="1"/>
  <c r="O8846" i="1"/>
  <c r="O8990" i="1"/>
  <c r="O9131" i="1"/>
  <c r="O9264" i="1"/>
  <c r="O9405" i="1"/>
  <c r="O9505" i="1"/>
  <c r="O9638" i="1"/>
  <c r="O9779" i="1"/>
  <c r="O9912" i="1"/>
  <c r="O4" i="1"/>
  <c r="W14" i="1"/>
  <c r="T19" i="1"/>
  <c r="X4" i="1"/>
  <c r="X14" i="1" s="1"/>
  <c r="M6" i="2" l="1"/>
  <c r="M7" i="2" l="1"/>
  <c r="M8" i="2" l="1"/>
  <c r="M9" i="2" l="1"/>
  <c r="M10" i="2" l="1"/>
  <c r="M11" i="2" l="1"/>
  <c r="M12" i="2" l="1"/>
  <c r="M13" i="2" l="1"/>
  <c r="M14" i="2" l="1"/>
  <c r="M15" i="2" l="1"/>
  <c r="M16" i="2" l="1"/>
  <c r="M17" i="2" l="1"/>
  <c r="M18" i="2" l="1"/>
  <c r="M19" i="2" l="1"/>
  <c r="M20" i="2" l="1"/>
  <c r="M21" i="2" l="1"/>
  <c r="M22" i="2" l="1"/>
  <c r="M23" i="2" l="1"/>
  <c r="M24" i="2" l="1"/>
  <c r="M25" i="2" l="1"/>
  <c r="M26" i="2" l="1"/>
  <c r="M27" i="2" l="1"/>
  <c r="M28" i="2" l="1"/>
  <c r="M29" i="2" l="1"/>
  <c r="M30" i="2" l="1"/>
  <c r="M31" i="2" l="1"/>
  <c r="M32" i="2" l="1"/>
  <c r="M33" i="2" l="1"/>
  <c r="M34" i="2" l="1"/>
  <c r="M35" i="2" l="1"/>
  <c r="M36" i="2" l="1"/>
  <c r="M37" i="2" l="1"/>
  <c r="M38" i="2" l="1"/>
  <c r="M39" i="2" l="1"/>
  <c r="M40" i="2" l="1"/>
  <c r="M41" i="2" l="1"/>
  <c r="M42" i="2" l="1"/>
  <c r="M43" i="2" l="1"/>
  <c r="M44" i="2" l="1"/>
  <c r="M45" i="2" l="1"/>
  <c r="M46" i="2" l="1"/>
  <c r="M47" i="2" l="1"/>
  <c r="M48" i="2" l="1"/>
  <c r="M49" i="2" l="1"/>
  <c r="M50" i="2" l="1"/>
  <c r="M51" i="2" l="1"/>
  <c r="M52" i="2" l="1"/>
  <c r="M53" i="2" l="1"/>
  <c r="M54" i="2" l="1"/>
  <c r="M55" i="2" l="1"/>
  <c r="M56" i="2" l="1"/>
  <c r="M57" i="2" l="1"/>
  <c r="M58" i="2" l="1"/>
  <c r="M59" i="2" l="1"/>
  <c r="M60" i="2" l="1"/>
  <c r="M61" i="2" l="1"/>
  <c r="M62" i="2" l="1"/>
  <c r="M63" i="2" l="1"/>
  <c r="M64" i="2" l="1"/>
  <c r="M65" i="2" l="1"/>
  <c r="M66" i="2" l="1"/>
  <c r="M67" i="2" l="1"/>
  <c r="M68" i="2" l="1"/>
  <c r="M69" i="2" l="1"/>
  <c r="M70" i="2" l="1"/>
  <c r="M71" i="2" l="1"/>
  <c r="M72" i="2" l="1"/>
  <c r="M73" i="2" l="1"/>
  <c r="M74" i="2" l="1"/>
  <c r="M75" i="2" l="1"/>
  <c r="M76" i="2" l="1"/>
  <c r="M77" i="2" l="1"/>
  <c r="M78" i="2" l="1"/>
  <c r="M79" i="2" l="1"/>
  <c r="M80" i="2" l="1"/>
  <c r="M81" i="2" l="1"/>
  <c r="M82" i="2" l="1"/>
  <c r="M83" i="2" l="1"/>
  <c r="M84" i="2" l="1"/>
  <c r="M85" i="2" l="1"/>
  <c r="M86" i="2" l="1"/>
  <c r="M87" i="2" l="1"/>
  <c r="M88" i="2" l="1"/>
  <c r="M89" i="2" l="1"/>
  <c r="M90" i="2" l="1"/>
  <c r="M91" i="2" l="1"/>
  <c r="M92" i="2" l="1"/>
  <c r="M93" i="2" l="1"/>
  <c r="M94" i="2" l="1"/>
  <c r="M95" i="2" l="1"/>
  <c r="M96" i="2" l="1"/>
  <c r="M97" i="2" l="1"/>
  <c r="M98" i="2" l="1"/>
  <c r="M99" i="2" l="1"/>
  <c r="M100" i="2" l="1"/>
  <c r="M101" i="2" l="1"/>
  <c r="M102" i="2" l="1"/>
  <c r="M103" i="2" l="1"/>
  <c r="M104" i="2" l="1"/>
  <c r="M105" i="2" l="1"/>
  <c r="M106" i="2" l="1"/>
  <c r="M107" i="2" l="1"/>
  <c r="M108" i="2" l="1"/>
  <c r="M109" i="2" l="1"/>
  <c r="M110" i="2" l="1"/>
  <c r="M111" i="2" l="1"/>
  <c r="M112" i="2" l="1"/>
  <c r="M113" i="2" l="1"/>
  <c r="M114" i="2" l="1"/>
  <c r="M115" i="2" l="1"/>
  <c r="M116" i="2" l="1"/>
  <c r="M117" i="2" l="1"/>
  <c r="M118" i="2" l="1"/>
  <c r="M119" i="2" l="1"/>
  <c r="M120" i="2" l="1"/>
  <c r="M121" i="2" l="1"/>
  <c r="M122" i="2" l="1"/>
  <c r="M123" i="2" l="1"/>
  <c r="M124" i="2" l="1"/>
  <c r="M125" i="2" l="1"/>
  <c r="M126" i="2" l="1"/>
  <c r="M127" i="2" l="1"/>
  <c r="M128" i="2" l="1"/>
  <c r="M129" i="2" l="1"/>
  <c r="M130" i="2" l="1"/>
  <c r="M131" i="2" l="1"/>
  <c r="M132" i="2" l="1"/>
  <c r="M133" i="2" l="1"/>
  <c r="M134" i="2" l="1"/>
  <c r="M135" i="2" l="1"/>
  <c r="M136" i="2" l="1"/>
  <c r="M137" i="2" l="1"/>
  <c r="M138" i="2" l="1"/>
  <c r="M139" i="2" l="1"/>
  <c r="M140" i="2" l="1"/>
  <c r="M141" i="2" l="1"/>
  <c r="M142" i="2" l="1"/>
  <c r="M143" i="2" l="1"/>
  <c r="M144" i="2" l="1"/>
  <c r="M145" i="2" l="1"/>
  <c r="M146" i="2" l="1"/>
  <c r="M147" i="2" l="1"/>
  <c r="M148" i="2" l="1"/>
  <c r="M149" i="2" l="1"/>
  <c r="M150" i="2" l="1"/>
  <c r="M151" i="2" l="1"/>
  <c r="M152" i="2" l="1"/>
  <c r="M153" i="2" l="1"/>
  <c r="M154" i="2" l="1"/>
  <c r="M155" i="2" l="1"/>
  <c r="M156" i="2" l="1"/>
  <c r="M157" i="2" l="1"/>
  <c r="M158" i="2" l="1"/>
  <c r="M159" i="2" l="1"/>
  <c r="M160" i="2" l="1"/>
  <c r="M161" i="2" l="1"/>
  <c r="M162" i="2" l="1"/>
  <c r="M163" i="2" l="1"/>
  <c r="M164" i="2" l="1"/>
  <c r="M165" i="2" l="1"/>
  <c r="M166" i="2" l="1"/>
  <c r="M167" i="2" l="1"/>
  <c r="M168" i="2" l="1"/>
  <c r="M169" i="2" l="1"/>
  <c r="M170" i="2" l="1"/>
  <c r="M171" i="2" l="1"/>
  <c r="M172" i="2" l="1"/>
  <c r="M173" i="2" l="1"/>
  <c r="M174" i="2" l="1"/>
  <c r="M175" i="2" l="1"/>
  <c r="M176" i="2" l="1"/>
  <c r="M177" i="2" l="1"/>
  <c r="M178" i="2" l="1"/>
  <c r="M179" i="2" l="1"/>
  <c r="M180" i="2" l="1"/>
  <c r="M181" i="2" l="1"/>
  <c r="M182" i="2" l="1"/>
  <c r="M183" i="2" l="1"/>
  <c r="M184" i="2" l="1"/>
  <c r="M185" i="2" l="1"/>
  <c r="M186" i="2" l="1"/>
  <c r="M187" i="2" l="1"/>
  <c r="M188" i="2" l="1"/>
  <c r="M189" i="2" l="1"/>
  <c r="M190" i="2" l="1"/>
  <c r="M191" i="2" l="1"/>
  <c r="M192" i="2" l="1"/>
  <c r="M193" i="2" l="1"/>
  <c r="M194" i="2" l="1"/>
  <c r="M195" i="2" l="1"/>
  <c r="M196" i="2" l="1"/>
  <c r="M197" i="2" l="1"/>
  <c r="M198" i="2" l="1"/>
  <c r="M199" i="2" l="1"/>
  <c r="M200" i="2" l="1"/>
  <c r="M201" i="2" l="1"/>
  <c r="M202" i="2" l="1"/>
  <c r="M203" i="2" l="1"/>
  <c r="M204" i="2" l="1"/>
  <c r="M205" i="2" l="1"/>
  <c r="M206" i="2" l="1"/>
  <c r="M207" i="2" l="1"/>
  <c r="M208" i="2" l="1"/>
  <c r="M209" i="2" l="1"/>
  <c r="M210" i="2" l="1"/>
  <c r="M211" i="2" l="1"/>
  <c r="M212" i="2" l="1"/>
  <c r="M213" i="2" l="1"/>
  <c r="M214" i="2" l="1"/>
  <c r="M215" i="2" l="1"/>
  <c r="M216" i="2" l="1"/>
  <c r="M217" i="2" l="1"/>
  <c r="M218" i="2" l="1"/>
  <c r="M219" i="2" l="1"/>
  <c r="M220" i="2" l="1"/>
  <c r="M221" i="2" l="1"/>
  <c r="M222" i="2" l="1"/>
  <c r="M223" i="2" l="1"/>
  <c r="M224" i="2" l="1"/>
  <c r="M225" i="2" l="1"/>
  <c r="M226" i="2" l="1"/>
  <c r="M227" i="2" l="1"/>
  <c r="M228" i="2" l="1"/>
  <c r="M229" i="2" l="1"/>
  <c r="M230" i="2" l="1"/>
  <c r="M231" i="2" l="1"/>
  <c r="M232" i="2" l="1"/>
  <c r="M233" i="2" l="1"/>
  <c r="M234" i="2" l="1"/>
  <c r="M235" i="2" l="1"/>
  <c r="M236" i="2" l="1"/>
  <c r="M237" i="2" l="1"/>
  <c r="M238" i="2" l="1"/>
  <c r="M239" i="2" l="1"/>
  <c r="M240" i="2" l="1"/>
  <c r="M241" i="2" l="1"/>
  <c r="M242" i="2" l="1"/>
  <c r="M243" i="2" l="1"/>
  <c r="M244" i="2" l="1"/>
  <c r="M245" i="2" l="1"/>
  <c r="M246" i="2" l="1"/>
  <c r="M247" i="2" l="1"/>
  <c r="M248" i="2" l="1"/>
  <c r="M249" i="2" l="1"/>
  <c r="M250" i="2" l="1"/>
  <c r="M251" i="2" l="1"/>
  <c r="M252" i="2" l="1"/>
  <c r="M253" i="2" l="1"/>
  <c r="M254" i="2" l="1"/>
  <c r="M255" i="2" l="1"/>
  <c r="M256" i="2" l="1"/>
  <c r="M257" i="2" l="1"/>
  <c r="M258" i="2" l="1"/>
  <c r="M259" i="2" l="1"/>
  <c r="M260" i="2" l="1"/>
  <c r="M261" i="2" l="1"/>
  <c r="M262" i="2" l="1"/>
  <c r="M263" i="2" l="1"/>
  <c r="M264" i="2" l="1"/>
  <c r="M265" i="2" l="1"/>
  <c r="M266" i="2" l="1"/>
  <c r="M267" i="2" l="1"/>
  <c r="M268" i="2" l="1"/>
  <c r="M269" i="2" l="1"/>
  <c r="M270" i="2" l="1"/>
  <c r="M271" i="2" l="1"/>
  <c r="M272" i="2" l="1"/>
  <c r="M273" i="2" l="1"/>
  <c r="M274" i="2" l="1"/>
  <c r="M275" i="2" l="1"/>
  <c r="M276" i="2" l="1"/>
  <c r="M277" i="2" l="1"/>
  <c r="M278" i="2" l="1"/>
  <c r="M279" i="2" l="1"/>
  <c r="M280" i="2" l="1"/>
  <c r="M281" i="2" l="1"/>
  <c r="M282" i="2" l="1"/>
  <c r="M283" i="2" l="1"/>
  <c r="M284" i="2" l="1"/>
  <c r="M285" i="2" l="1"/>
  <c r="M286" i="2" l="1"/>
  <c r="M287" i="2" l="1"/>
  <c r="M288" i="2" l="1"/>
  <c r="M289" i="2" l="1"/>
  <c r="M290" i="2" l="1"/>
  <c r="M291" i="2" l="1"/>
  <c r="M292" i="2" l="1"/>
  <c r="M293" i="2" l="1"/>
  <c r="M294" i="2" l="1"/>
  <c r="M295" i="2" l="1"/>
  <c r="M296" i="2" l="1"/>
  <c r="M297" i="2" l="1"/>
  <c r="M298" i="2" l="1"/>
  <c r="M299" i="2" l="1"/>
  <c r="M300" i="2" l="1"/>
  <c r="M301" i="2" l="1"/>
  <c r="M302" i="2" l="1"/>
  <c r="M303" i="2" l="1"/>
  <c r="M304" i="2" l="1"/>
  <c r="M305" i="2" l="1"/>
  <c r="M306" i="2" l="1"/>
  <c r="M307" i="2" l="1"/>
  <c r="M308" i="2" l="1"/>
  <c r="M309" i="2" l="1"/>
  <c r="M310" i="2" l="1"/>
  <c r="M311" i="2" l="1"/>
  <c r="M312" i="2" l="1"/>
  <c r="M313" i="2" l="1"/>
  <c r="M314" i="2" l="1"/>
  <c r="M315" i="2" l="1"/>
  <c r="M316" i="2" l="1"/>
  <c r="M317" i="2" l="1"/>
  <c r="M318" i="2" l="1"/>
  <c r="M319" i="2" l="1"/>
  <c r="M320" i="2" l="1"/>
  <c r="M321" i="2" l="1"/>
  <c r="M322" i="2" l="1"/>
  <c r="M323" i="2" l="1"/>
  <c r="M324" i="2" l="1"/>
  <c r="M325" i="2" l="1"/>
  <c r="M326" i="2" l="1"/>
  <c r="M327" i="2" l="1"/>
  <c r="M328" i="2" l="1"/>
  <c r="M329" i="2" l="1"/>
  <c r="M330" i="2" l="1"/>
  <c r="M331" i="2" l="1"/>
  <c r="M332" i="2" l="1"/>
  <c r="M333" i="2" l="1"/>
  <c r="M334" i="2" l="1"/>
  <c r="M335" i="2" l="1"/>
  <c r="M336" i="2" l="1"/>
  <c r="M337" i="2" l="1"/>
  <c r="M338" i="2" l="1"/>
  <c r="M339" i="2" l="1"/>
  <c r="M340" i="2" l="1"/>
  <c r="M341" i="2" l="1"/>
  <c r="M342" i="2" l="1"/>
  <c r="M343" i="2" l="1"/>
  <c r="M344" i="2" l="1"/>
  <c r="M345" i="2" l="1"/>
  <c r="M346" i="2" l="1"/>
  <c r="M347" i="2" l="1"/>
  <c r="M348" i="2" l="1"/>
  <c r="M349" i="2" l="1"/>
  <c r="M350" i="2" l="1"/>
  <c r="M351" i="2" l="1"/>
  <c r="M352" i="2" l="1"/>
  <c r="M353" i="2" l="1"/>
  <c r="M354" i="2" l="1"/>
  <c r="M355" i="2" l="1"/>
  <c r="M356" i="2" l="1"/>
  <c r="M357" i="2" l="1"/>
  <c r="M358" i="2" l="1"/>
  <c r="M359" i="2" l="1"/>
  <c r="M360" i="2" l="1"/>
  <c r="M361" i="2" l="1"/>
  <c r="M362" i="2" l="1"/>
  <c r="M363" i="2" l="1"/>
  <c r="M364" i="2" l="1"/>
  <c r="M365" i="2" l="1"/>
  <c r="M366" i="2" l="1"/>
  <c r="M367" i="2" l="1"/>
  <c r="M368" i="2" l="1"/>
  <c r="M369" i="2" l="1"/>
  <c r="M370" i="2" l="1"/>
  <c r="M371" i="2" l="1"/>
  <c r="M372" i="2" l="1"/>
  <c r="M373" i="2" l="1"/>
  <c r="M374" i="2" l="1"/>
  <c r="M375" i="2" l="1"/>
  <c r="M376" i="2" l="1"/>
  <c r="M377" i="2" l="1"/>
  <c r="M378" i="2" l="1"/>
  <c r="M379" i="2" l="1"/>
  <c r="M380" i="2" l="1"/>
  <c r="M381" i="2" l="1"/>
  <c r="M382" i="2" l="1"/>
  <c r="M383" i="2" l="1"/>
  <c r="M384" i="2" l="1"/>
  <c r="M385" i="2" l="1"/>
  <c r="M386" i="2" l="1"/>
  <c r="M387" i="2" l="1"/>
  <c r="M388" i="2" l="1"/>
  <c r="M389" i="2" l="1"/>
  <c r="M390" i="2" l="1"/>
  <c r="M391" i="2" l="1"/>
  <c r="M392" i="2" l="1"/>
  <c r="M393" i="2" l="1"/>
  <c r="M394" i="2" l="1"/>
  <c r="M395" i="2" l="1"/>
  <c r="M396" i="2" l="1"/>
  <c r="M397" i="2" l="1"/>
  <c r="M398" i="2" l="1"/>
  <c r="M399" i="2" l="1"/>
  <c r="M400" i="2" l="1"/>
  <c r="M401" i="2" l="1"/>
  <c r="M402" i="2" l="1"/>
  <c r="M403" i="2" l="1"/>
  <c r="M404" i="2" l="1"/>
  <c r="M405" i="2" l="1"/>
  <c r="M406" i="2" l="1"/>
  <c r="M407" i="2" l="1"/>
  <c r="M408" i="2" l="1"/>
  <c r="M409" i="2" l="1"/>
  <c r="M410" i="2" l="1"/>
  <c r="M411" i="2" l="1"/>
  <c r="M412" i="2" l="1"/>
  <c r="M413" i="2" l="1"/>
  <c r="M414" i="2" l="1"/>
  <c r="M415" i="2" l="1"/>
  <c r="M416" i="2" l="1"/>
  <c r="M417" i="2" l="1"/>
  <c r="M418" i="2" l="1"/>
  <c r="M419" i="2" l="1"/>
  <c r="M420" i="2" l="1"/>
  <c r="M421" i="2" l="1"/>
  <c r="M422" i="2" l="1"/>
  <c r="M423" i="2" l="1"/>
  <c r="M424" i="2" l="1"/>
  <c r="M425" i="2" l="1"/>
  <c r="M426" i="2" l="1"/>
  <c r="M427" i="2" l="1"/>
  <c r="M428" i="2" l="1"/>
  <c r="M429" i="2" l="1"/>
  <c r="M430" i="2" l="1"/>
  <c r="M431" i="2" l="1"/>
  <c r="M432" i="2" l="1"/>
  <c r="M433" i="2" l="1"/>
  <c r="M434" i="2" l="1"/>
  <c r="M435" i="2" l="1"/>
  <c r="M436" i="2" l="1"/>
  <c r="M437" i="2" l="1"/>
  <c r="M438" i="2" l="1"/>
  <c r="M439" i="2" l="1"/>
  <c r="M440" i="2" l="1"/>
  <c r="M441" i="2" l="1"/>
  <c r="M442" i="2" l="1"/>
  <c r="M443" i="2" l="1"/>
  <c r="M444" i="2" l="1"/>
  <c r="M445" i="2" l="1"/>
  <c r="M446" i="2" l="1"/>
  <c r="M447" i="2" l="1"/>
  <c r="M448" i="2" l="1"/>
  <c r="M449" i="2" l="1"/>
  <c r="M450" i="2" l="1"/>
  <c r="M451" i="2" l="1"/>
  <c r="M452" i="2" l="1"/>
  <c r="M453" i="2" l="1"/>
  <c r="M454" i="2" l="1"/>
  <c r="M455" i="2" l="1"/>
  <c r="M456" i="2" l="1"/>
  <c r="M457" i="2" l="1"/>
  <c r="M458" i="2" l="1"/>
  <c r="M459" i="2" l="1"/>
  <c r="M460" i="2" l="1"/>
  <c r="M461" i="2" l="1"/>
  <c r="M462" i="2" l="1"/>
  <c r="M463" i="2" l="1"/>
  <c r="M464" i="2" l="1"/>
  <c r="M465" i="2" l="1"/>
  <c r="M466" i="2" l="1"/>
  <c r="M467" i="2" l="1"/>
  <c r="M468" i="2" l="1"/>
  <c r="M469" i="2" l="1"/>
  <c r="M470" i="2" l="1"/>
  <c r="M471" i="2" l="1"/>
  <c r="M472" i="2" l="1"/>
  <c r="M473" i="2" l="1"/>
  <c r="M474" i="2" l="1"/>
  <c r="M475" i="2" l="1"/>
  <c r="M476" i="2" l="1"/>
  <c r="M477" i="2" l="1"/>
  <c r="M478" i="2" l="1"/>
  <c r="M479" i="2" l="1"/>
  <c r="M480" i="2" l="1"/>
  <c r="M481" i="2" l="1"/>
  <c r="M482" i="2" l="1"/>
  <c r="M483" i="2" l="1"/>
  <c r="M484" i="2" l="1"/>
  <c r="M485" i="2" l="1"/>
  <c r="M486" i="2" l="1"/>
  <c r="M487" i="2" l="1"/>
  <c r="M488" i="2" l="1"/>
  <c r="M489" i="2" l="1"/>
  <c r="M490" i="2" l="1"/>
  <c r="M491" i="2" l="1"/>
  <c r="M492" i="2" l="1"/>
  <c r="M493" i="2" l="1"/>
  <c r="M494" i="2" l="1"/>
  <c r="M495" i="2" l="1"/>
  <c r="M496" i="2" l="1"/>
  <c r="M497" i="2" l="1"/>
  <c r="M498" i="2" l="1"/>
  <c r="M499" i="2" l="1"/>
  <c r="M500" i="2" l="1"/>
  <c r="M501" i="2" l="1"/>
  <c r="M502" i="2" l="1"/>
  <c r="M503" i="2" l="1"/>
  <c r="M504" i="2" l="1"/>
  <c r="M505" i="2" l="1"/>
  <c r="M506" i="2" l="1"/>
  <c r="M507" i="2" l="1"/>
  <c r="M508" i="2" l="1"/>
  <c r="M509" i="2" l="1"/>
  <c r="M510" i="2" l="1"/>
  <c r="M511" i="2" l="1"/>
  <c r="M512" i="2" l="1"/>
  <c r="M513" i="2" l="1"/>
  <c r="M514" i="2" l="1"/>
  <c r="M515" i="2" l="1"/>
  <c r="M516" i="2" l="1"/>
  <c r="M517" i="2" l="1"/>
  <c r="M518" i="2" l="1"/>
  <c r="M519" i="2" l="1"/>
  <c r="M520" i="2" l="1"/>
  <c r="M521" i="2" l="1"/>
  <c r="M522" i="2" l="1"/>
  <c r="M523" i="2" l="1"/>
  <c r="M524" i="2" l="1"/>
  <c r="M525" i="2" l="1"/>
  <c r="M526" i="2" l="1"/>
  <c r="M527" i="2" l="1"/>
  <c r="M528" i="2" l="1"/>
  <c r="M529" i="2" l="1"/>
  <c r="M530" i="2" l="1"/>
  <c r="M531" i="2" l="1"/>
  <c r="M532" i="2" l="1"/>
  <c r="M533" i="2" l="1"/>
  <c r="M534" i="2" l="1"/>
  <c r="M535" i="2" l="1"/>
  <c r="M536" i="2" l="1"/>
  <c r="M537" i="2" l="1"/>
  <c r="M538" i="2" l="1"/>
  <c r="M539" i="2" l="1"/>
  <c r="M540" i="2" l="1"/>
  <c r="M541" i="2" l="1"/>
  <c r="M542" i="2" l="1"/>
  <c r="M543" i="2" l="1"/>
  <c r="M544" i="2" l="1"/>
  <c r="M545" i="2" l="1"/>
  <c r="M546" i="2" l="1"/>
  <c r="M547" i="2" l="1"/>
  <c r="M548" i="2" l="1"/>
  <c r="M549" i="2" l="1"/>
  <c r="M550" i="2" l="1"/>
  <c r="M551" i="2" l="1"/>
  <c r="M552" i="2" l="1"/>
  <c r="M553" i="2" l="1"/>
  <c r="M554" i="2" l="1"/>
  <c r="M555" i="2" l="1"/>
  <c r="M556" i="2" l="1"/>
  <c r="M557" i="2" l="1"/>
  <c r="M558" i="2" l="1"/>
  <c r="M559" i="2" l="1"/>
  <c r="M560" i="2" l="1"/>
  <c r="M561" i="2" l="1"/>
  <c r="M562" i="2" l="1"/>
  <c r="M563" i="2" l="1"/>
  <c r="M564" i="2" l="1"/>
  <c r="M565" i="2" l="1"/>
  <c r="M566" i="2" l="1"/>
  <c r="M567" i="2" l="1"/>
  <c r="M568" i="2" l="1"/>
  <c r="M569" i="2" l="1"/>
  <c r="M570" i="2" l="1"/>
  <c r="M571" i="2" l="1"/>
  <c r="M572" i="2" l="1"/>
  <c r="M573" i="2" l="1"/>
  <c r="M574" i="2" l="1"/>
  <c r="M575" i="2" l="1"/>
  <c r="M576" i="2" l="1"/>
  <c r="M577" i="2" l="1"/>
  <c r="M578" i="2" l="1"/>
  <c r="M579" i="2" l="1"/>
  <c r="M580" i="2" l="1"/>
  <c r="M581" i="2" l="1"/>
  <c r="M582" i="2" l="1"/>
  <c r="M583" i="2" l="1"/>
  <c r="M584" i="2" l="1"/>
  <c r="M585" i="2" l="1"/>
  <c r="M586" i="2" l="1"/>
  <c r="M587" i="2" l="1"/>
  <c r="M588" i="2" l="1"/>
  <c r="M589" i="2" l="1"/>
  <c r="M590" i="2" l="1"/>
  <c r="M591" i="2" l="1"/>
  <c r="M592" i="2" l="1"/>
  <c r="M593" i="2" l="1"/>
  <c r="M594" i="2" l="1"/>
  <c r="M595" i="2" l="1"/>
  <c r="M596" i="2" l="1"/>
  <c r="M597" i="2" l="1"/>
  <c r="M598" i="2" l="1"/>
  <c r="M599" i="2" l="1"/>
  <c r="M600" i="2" l="1"/>
  <c r="M601" i="2" l="1"/>
  <c r="M602" i="2" l="1"/>
  <c r="M603" i="2" l="1"/>
  <c r="M604" i="2" l="1"/>
  <c r="M605" i="2" l="1"/>
  <c r="M606" i="2" l="1"/>
  <c r="M607" i="2" l="1"/>
  <c r="M608" i="2" l="1"/>
  <c r="M609" i="2" l="1"/>
  <c r="M610" i="2" l="1"/>
  <c r="M611" i="2" l="1"/>
  <c r="M612" i="2" l="1"/>
  <c r="M613" i="2" l="1"/>
  <c r="M614" i="2" l="1"/>
  <c r="M615" i="2" l="1"/>
  <c r="M616" i="2" l="1"/>
  <c r="M617" i="2" l="1"/>
  <c r="M618" i="2" l="1"/>
  <c r="M619" i="2" l="1"/>
  <c r="M620" i="2" l="1"/>
  <c r="M621" i="2" l="1"/>
  <c r="M622" i="2" l="1"/>
  <c r="M623" i="2" l="1"/>
  <c r="M624" i="2" l="1"/>
  <c r="M625" i="2" l="1"/>
  <c r="M626" i="2" l="1"/>
  <c r="M627" i="2" l="1"/>
  <c r="M628" i="2" l="1"/>
  <c r="M629" i="2" l="1"/>
  <c r="M630" i="2" l="1"/>
  <c r="M631" i="2" l="1"/>
  <c r="M632" i="2" l="1"/>
  <c r="M633" i="2" l="1"/>
  <c r="M634" i="2" l="1"/>
  <c r="M635" i="2" l="1"/>
  <c r="M636" i="2" l="1"/>
  <c r="M637" i="2" l="1"/>
  <c r="M638" i="2" l="1"/>
  <c r="M639" i="2" l="1"/>
  <c r="M640" i="2" l="1"/>
  <c r="M641" i="2" l="1"/>
  <c r="M642" i="2" l="1"/>
  <c r="M643" i="2" l="1"/>
  <c r="M644" i="2" l="1"/>
  <c r="M645" i="2" l="1"/>
  <c r="M646" i="2" l="1"/>
  <c r="M647" i="2" l="1"/>
  <c r="M648" i="2" l="1"/>
  <c r="M649" i="2" l="1"/>
  <c r="M650" i="2" l="1"/>
  <c r="M651" i="2" l="1"/>
  <c r="M652" i="2" l="1"/>
  <c r="M653" i="2" l="1"/>
  <c r="M654" i="2" l="1"/>
  <c r="M655" i="2" l="1"/>
  <c r="M656" i="2" l="1"/>
  <c r="M657" i="2" l="1"/>
  <c r="M658" i="2" l="1"/>
  <c r="M659" i="2" l="1"/>
  <c r="M660" i="2" l="1"/>
  <c r="M661" i="2" l="1"/>
  <c r="M662" i="2" l="1"/>
  <c r="M663" i="2" l="1"/>
  <c r="M664" i="2" l="1"/>
  <c r="M665" i="2" l="1"/>
  <c r="M666" i="2" l="1"/>
  <c r="M667" i="2" l="1"/>
  <c r="M668" i="2" l="1"/>
  <c r="M669" i="2" l="1"/>
  <c r="M670" i="2" l="1"/>
  <c r="M671" i="2" l="1"/>
  <c r="M672" i="2" l="1"/>
  <c r="M673" i="2" l="1"/>
  <c r="M674" i="2" l="1"/>
  <c r="M675" i="2" l="1"/>
  <c r="M676" i="2" l="1"/>
  <c r="M677" i="2" l="1"/>
  <c r="M678" i="2" l="1"/>
  <c r="M679" i="2" l="1"/>
  <c r="M680" i="2" l="1"/>
  <c r="M681" i="2" l="1"/>
  <c r="M682" i="2" l="1"/>
  <c r="M683" i="2" l="1"/>
  <c r="M684" i="2" l="1"/>
  <c r="M685" i="2" l="1"/>
  <c r="M686" i="2" l="1"/>
  <c r="M687" i="2" l="1"/>
  <c r="M688" i="2" l="1"/>
  <c r="M689" i="2" l="1"/>
  <c r="M690" i="2" l="1"/>
  <c r="M691" i="2" l="1"/>
  <c r="M692" i="2" l="1"/>
  <c r="M693" i="2" l="1"/>
  <c r="M694" i="2" l="1"/>
  <c r="M695" i="2" l="1"/>
  <c r="M696" i="2" l="1"/>
  <c r="M697" i="2" l="1"/>
  <c r="M698" i="2" l="1"/>
  <c r="M699" i="2" l="1"/>
  <c r="M700" i="2" l="1"/>
  <c r="M701" i="2" l="1"/>
  <c r="M702" i="2" l="1"/>
  <c r="M703" i="2" l="1"/>
  <c r="M704" i="2" l="1"/>
  <c r="M705" i="2" l="1"/>
  <c r="M706" i="2" l="1"/>
  <c r="M707" i="2" l="1"/>
  <c r="M708" i="2" l="1"/>
  <c r="M709" i="2" l="1"/>
  <c r="M710" i="2" l="1"/>
  <c r="M711" i="2" l="1"/>
  <c r="M712" i="2" l="1"/>
  <c r="M713" i="2" l="1"/>
  <c r="M714" i="2" l="1"/>
  <c r="M715" i="2" l="1"/>
  <c r="M716" i="2" l="1"/>
  <c r="M717" i="2" l="1"/>
  <c r="M718" i="2" l="1"/>
  <c r="M719" i="2" l="1"/>
  <c r="M720" i="2" l="1"/>
  <c r="M721" i="2" l="1"/>
  <c r="M722" i="2" l="1"/>
  <c r="M723" i="2" l="1"/>
  <c r="M724" i="2" l="1"/>
  <c r="M725" i="2" l="1"/>
  <c r="M726" i="2" l="1"/>
  <c r="M727" i="2" l="1"/>
  <c r="M728" i="2" l="1"/>
  <c r="M729" i="2" l="1"/>
  <c r="M730" i="2" l="1"/>
  <c r="M731" i="2" l="1"/>
  <c r="M732" i="2" l="1"/>
  <c r="M733" i="2" l="1"/>
  <c r="M734" i="2" l="1"/>
  <c r="M735" i="2" l="1"/>
  <c r="M736" i="2" l="1"/>
  <c r="M737" i="2" l="1"/>
  <c r="M738" i="2" l="1"/>
  <c r="M739" i="2" l="1"/>
  <c r="M740" i="2" l="1"/>
  <c r="M741" i="2" l="1"/>
  <c r="M742" i="2" l="1"/>
  <c r="M743" i="2" l="1"/>
  <c r="M744" i="2" l="1"/>
  <c r="M745" i="2" l="1"/>
  <c r="M746" i="2" l="1"/>
  <c r="M747" i="2" l="1"/>
  <c r="M748" i="2" l="1"/>
  <c r="M749" i="2" l="1"/>
  <c r="M750" i="2" l="1"/>
  <c r="M751" i="2" l="1"/>
  <c r="M752" i="2" l="1"/>
  <c r="M753" i="2" l="1"/>
  <c r="M754" i="2" l="1"/>
  <c r="M755" i="2" l="1"/>
  <c r="M756" i="2" l="1"/>
  <c r="M757" i="2" l="1"/>
  <c r="M758" i="2" l="1"/>
  <c r="M759" i="2" l="1"/>
  <c r="M760" i="2" l="1"/>
  <c r="M761" i="2" l="1"/>
  <c r="M762" i="2" l="1"/>
  <c r="M763" i="2" l="1"/>
  <c r="M764" i="2" l="1"/>
  <c r="M765" i="2" l="1"/>
  <c r="M766" i="2" l="1"/>
  <c r="M767" i="2" l="1"/>
  <c r="M768" i="2" l="1"/>
  <c r="M769" i="2" l="1"/>
  <c r="M770" i="2" l="1"/>
  <c r="M771" i="2" l="1"/>
  <c r="M772" i="2" l="1"/>
  <c r="M773" i="2" l="1"/>
  <c r="M774" i="2" l="1"/>
  <c r="M775" i="2" l="1"/>
  <c r="M776" i="2" l="1"/>
  <c r="M777" i="2" l="1"/>
  <c r="M778" i="2" l="1"/>
  <c r="M779" i="2" l="1"/>
  <c r="M780" i="2" l="1"/>
  <c r="M781" i="2" l="1"/>
  <c r="M782" i="2" l="1"/>
  <c r="M783" i="2" l="1"/>
  <c r="M784" i="2" l="1"/>
  <c r="M785" i="2" l="1"/>
  <c r="M786" i="2" l="1"/>
  <c r="M787" i="2" l="1"/>
  <c r="M788" i="2" l="1"/>
  <c r="M789" i="2" l="1"/>
  <c r="M790" i="2" l="1"/>
  <c r="M791" i="2" l="1"/>
  <c r="M792" i="2" l="1"/>
  <c r="M793" i="2" l="1"/>
  <c r="M794" i="2" l="1"/>
  <c r="M795" i="2" l="1"/>
  <c r="M796" i="2" l="1"/>
  <c r="M797" i="2" l="1"/>
  <c r="M798" i="2" l="1"/>
  <c r="M799" i="2" l="1"/>
  <c r="M800" i="2" l="1"/>
  <c r="M801" i="2" l="1"/>
  <c r="M802" i="2" l="1"/>
  <c r="M803" i="2" l="1"/>
  <c r="M804" i="2" l="1"/>
  <c r="M805" i="2" l="1"/>
  <c r="M806" i="2" l="1"/>
  <c r="M807" i="2" l="1"/>
  <c r="M808" i="2" l="1"/>
  <c r="M809" i="2" l="1"/>
  <c r="M810" i="2" l="1"/>
  <c r="M811" i="2" l="1"/>
  <c r="M812" i="2" l="1"/>
  <c r="M813" i="2" l="1"/>
  <c r="M814" i="2" l="1"/>
  <c r="M815" i="2" l="1"/>
  <c r="M816" i="2" l="1"/>
  <c r="M817" i="2" l="1"/>
  <c r="M818" i="2" l="1"/>
  <c r="M819" i="2" l="1"/>
  <c r="M820" i="2" l="1"/>
  <c r="M821" i="2" l="1"/>
  <c r="M822" i="2" l="1"/>
  <c r="M823" i="2" l="1"/>
  <c r="M824" i="2" l="1"/>
  <c r="M825" i="2" l="1"/>
  <c r="M826" i="2" l="1"/>
  <c r="M827" i="2" l="1"/>
  <c r="M828" i="2" l="1"/>
  <c r="M829" i="2" l="1"/>
  <c r="M830" i="2" l="1"/>
  <c r="M831" i="2" l="1"/>
  <c r="M832" i="2" l="1"/>
  <c r="M833" i="2" l="1"/>
  <c r="M834" i="2" l="1"/>
  <c r="M835" i="2" l="1"/>
  <c r="M836" i="2" l="1"/>
  <c r="M837" i="2" l="1"/>
  <c r="M838" i="2" l="1"/>
  <c r="M839" i="2" l="1"/>
  <c r="M840" i="2" l="1"/>
  <c r="M841" i="2" l="1"/>
  <c r="M842" i="2" l="1"/>
  <c r="M843" i="2" l="1"/>
  <c r="M844" i="2" l="1"/>
  <c r="M845" i="2" l="1"/>
  <c r="M846" i="2" l="1"/>
  <c r="M847" i="2" l="1"/>
  <c r="M848" i="2" l="1"/>
  <c r="M849" i="2" l="1"/>
  <c r="M850" i="2" l="1"/>
  <c r="M851" i="2" l="1"/>
  <c r="M852" i="2" l="1"/>
  <c r="M853" i="2" l="1"/>
  <c r="M854" i="2" l="1"/>
  <c r="M855" i="2" l="1"/>
  <c r="M856" i="2" l="1"/>
  <c r="M857" i="2" l="1"/>
  <c r="M858" i="2" l="1"/>
  <c r="M859" i="2" l="1"/>
  <c r="M860" i="2" l="1"/>
  <c r="M861" i="2" l="1"/>
  <c r="M862" i="2" l="1"/>
  <c r="M863" i="2" l="1"/>
  <c r="M864" i="2" l="1"/>
  <c r="M865" i="2" l="1"/>
  <c r="M866" i="2" l="1"/>
  <c r="M867" i="2" l="1"/>
  <c r="M868" i="2" l="1"/>
  <c r="M869" i="2" l="1"/>
  <c r="M870" i="2" l="1"/>
  <c r="M871" i="2" l="1"/>
  <c r="M872" i="2" l="1"/>
  <c r="M873" i="2" l="1"/>
  <c r="M874" i="2" l="1"/>
  <c r="M875" i="2" l="1"/>
  <c r="M876" i="2" l="1"/>
  <c r="M877" i="2" l="1"/>
  <c r="M878" i="2" l="1"/>
  <c r="M879" i="2" l="1"/>
  <c r="M880" i="2" l="1"/>
  <c r="M881" i="2" l="1"/>
  <c r="M882" i="2" l="1"/>
  <c r="M883" i="2" l="1"/>
  <c r="M884" i="2" l="1"/>
  <c r="M885" i="2" l="1"/>
  <c r="M886" i="2" l="1"/>
  <c r="M887" i="2" l="1"/>
  <c r="M888" i="2" l="1"/>
  <c r="M889" i="2" l="1"/>
  <c r="M890" i="2" l="1"/>
  <c r="M891" i="2" l="1"/>
  <c r="M892" i="2" l="1"/>
  <c r="M893" i="2" l="1"/>
  <c r="M894" i="2" l="1"/>
  <c r="M895" i="2" l="1"/>
  <c r="M896" i="2" l="1"/>
  <c r="M897" i="2" l="1"/>
  <c r="M898" i="2" l="1"/>
  <c r="M899" i="2" l="1"/>
  <c r="M900" i="2" l="1"/>
  <c r="M901" i="2" l="1"/>
  <c r="M902" i="2" l="1"/>
  <c r="M903" i="2" l="1"/>
  <c r="M904" i="2" l="1"/>
  <c r="M905" i="2" l="1"/>
  <c r="M906" i="2" l="1"/>
  <c r="M907" i="2" l="1"/>
  <c r="M908" i="2" l="1"/>
  <c r="M909" i="2" l="1"/>
  <c r="M910" i="2" l="1"/>
  <c r="M911" i="2" l="1"/>
  <c r="M912" i="2" l="1"/>
  <c r="M913" i="2" l="1"/>
  <c r="M914" i="2" l="1"/>
  <c r="M915" i="2" l="1"/>
  <c r="M916" i="2" l="1"/>
  <c r="M917" i="2" l="1"/>
  <c r="M918" i="2" l="1"/>
  <c r="M919" i="2" l="1"/>
  <c r="M920" i="2" l="1"/>
  <c r="M921" i="2" l="1"/>
  <c r="M922" i="2" l="1"/>
  <c r="M923" i="2" l="1"/>
  <c r="M924" i="2" l="1"/>
  <c r="M925" i="2" l="1"/>
  <c r="M926" i="2" l="1"/>
  <c r="M927" i="2" l="1"/>
  <c r="M928" i="2" l="1"/>
  <c r="M929" i="2" l="1"/>
  <c r="M930" i="2" l="1"/>
  <c r="M931" i="2" l="1"/>
  <c r="M932" i="2" l="1"/>
  <c r="M933" i="2" l="1"/>
  <c r="M934" i="2" l="1"/>
  <c r="M935" i="2" l="1"/>
  <c r="M936" i="2" l="1"/>
  <c r="M937" i="2" l="1"/>
  <c r="M938" i="2" l="1"/>
  <c r="M939" i="2" l="1"/>
  <c r="M940" i="2" l="1"/>
  <c r="M941" i="2" l="1"/>
  <c r="M942" i="2" l="1"/>
  <c r="M943" i="2" l="1"/>
  <c r="M944" i="2" l="1"/>
  <c r="M945" i="2" l="1"/>
  <c r="M946" i="2" l="1"/>
  <c r="M947" i="2" l="1"/>
  <c r="M948" i="2" l="1"/>
  <c r="M949" i="2" l="1"/>
  <c r="M950" i="2" l="1"/>
  <c r="M951" i="2" l="1"/>
  <c r="M952" i="2" l="1"/>
  <c r="M953" i="2" l="1"/>
  <c r="M954" i="2" l="1"/>
  <c r="M955" i="2" l="1"/>
  <c r="M956" i="2" l="1"/>
  <c r="M957" i="2" l="1"/>
  <c r="M958" i="2" l="1"/>
  <c r="M959" i="2" l="1"/>
  <c r="M960" i="2" l="1"/>
  <c r="M961" i="2" l="1"/>
  <c r="M962" i="2" l="1"/>
  <c r="M963" i="2" l="1"/>
  <c r="M964" i="2" l="1"/>
  <c r="M965" i="2" l="1"/>
  <c r="M966" i="2" l="1"/>
  <c r="M967" i="2" l="1"/>
  <c r="M968" i="2" l="1"/>
  <c r="M969" i="2" l="1"/>
  <c r="M970" i="2" l="1"/>
  <c r="M971" i="2" l="1"/>
  <c r="M972" i="2" l="1"/>
  <c r="M973" i="2" l="1"/>
  <c r="M974" i="2" l="1"/>
  <c r="M975" i="2" l="1"/>
  <c r="M976" i="2" l="1"/>
  <c r="M977" i="2" l="1"/>
  <c r="M978" i="2" l="1"/>
  <c r="M979" i="2" l="1"/>
  <c r="M980" i="2" l="1"/>
  <c r="M981" i="2" l="1"/>
  <c r="M982" i="2" l="1"/>
  <c r="M983" i="2" l="1"/>
  <c r="M984" i="2" l="1"/>
  <c r="M985" i="2" l="1"/>
  <c r="M986" i="2" l="1"/>
  <c r="M987" i="2" l="1"/>
  <c r="M988" i="2" l="1"/>
  <c r="M989" i="2" l="1"/>
  <c r="M990" i="2" l="1"/>
  <c r="M991" i="2" l="1"/>
  <c r="M992" i="2" l="1"/>
  <c r="M993" i="2" l="1"/>
  <c r="M994" i="2" l="1"/>
  <c r="M995" i="2" l="1"/>
  <c r="M996" i="2" l="1"/>
  <c r="M997" i="2" l="1"/>
  <c r="M998" i="2" l="1"/>
  <c r="M999" i="2" l="1"/>
  <c r="M1000" i="2" l="1"/>
  <c r="M1001" i="2" l="1"/>
  <c r="M1002" i="2" l="1"/>
  <c r="M1003" i="2" l="1"/>
  <c r="M1004" i="2" l="1"/>
  <c r="M1005" i="2" l="1"/>
  <c r="M1006" i="2" l="1"/>
  <c r="M1007" i="2" l="1"/>
  <c r="M1008" i="2" l="1"/>
  <c r="M1009" i="2" l="1"/>
  <c r="M1010" i="2" l="1"/>
  <c r="M1011" i="2" l="1"/>
  <c r="M1012" i="2" l="1"/>
  <c r="M1013" i="2" l="1"/>
  <c r="M1014" i="2" l="1"/>
  <c r="M1015" i="2" l="1"/>
  <c r="M1016" i="2" l="1"/>
  <c r="M1017" i="2" l="1"/>
  <c r="M1018" i="2" l="1"/>
  <c r="M1019" i="2" l="1"/>
  <c r="M1020" i="2" l="1"/>
  <c r="M1021" i="2" l="1"/>
  <c r="M1022" i="2" l="1"/>
  <c r="M1023" i="2" l="1"/>
  <c r="M1024" i="2" l="1"/>
  <c r="M1025" i="2" l="1"/>
  <c r="M1026" i="2" l="1"/>
  <c r="M1027" i="2" l="1"/>
  <c r="M1028" i="2" l="1"/>
  <c r="M1029" i="2" l="1"/>
  <c r="M1030" i="2" l="1"/>
  <c r="M1031" i="2" l="1"/>
  <c r="M1032" i="2" l="1"/>
  <c r="M1033" i="2" l="1"/>
  <c r="M1034" i="2" l="1"/>
  <c r="M1035" i="2" l="1"/>
  <c r="M1036" i="2" l="1"/>
  <c r="M1037" i="2" l="1"/>
  <c r="M1038" i="2" l="1"/>
  <c r="M1039" i="2" l="1"/>
  <c r="M1040" i="2" l="1"/>
  <c r="M1041" i="2" l="1"/>
  <c r="M1042" i="2" l="1"/>
  <c r="M1043" i="2" l="1"/>
  <c r="M1044" i="2" l="1"/>
  <c r="M1045" i="2" l="1"/>
  <c r="M1046" i="2" l="1"/>
  <c r="M1047" i="2" l="1"/>
  <c r="M1048" i="2" l="1"/>
  <c r="M1049" i="2" l="1"/>
  <c r="M1050" i="2" l="1"/>
  <c r="M1051" i="2" l="1"/>
  <c r="M1052" i="2" l="1"/>
  <c r="M1053" i="2" l="1"/>
  <c r="M1054" i="2" l="1"/>
  <c r="M1055" i="2" l="1"/>
  <c r="M1056" i="2" l="1"/>
  <c r="M1057" i="2" l="1"/>
  <c r="M1058" i="2" l="1"/>
  <c r="M1059" i="2" l="1"/>
  <c r="M1060" i="2" l="1"/>
  <c r="M1061" i="2" l="1"/>
  <c r="M1062" i="2" l="1"/>
  <c r="M1063" i="2" l="1"/>
  <c r="M1064" i="2" l="1"/>
  <c r="M1065" i="2" l="1"/>
  <c r="M1066" i="2" l="1"/>
  <c r="M1067" i="2" l="1"/>
  <c r="M1068" i="2" l="1"/>
  <c r="M1069" i="2" l="1"/>
  <c r="M1070" i="2" l="1"/>
  <c r="M1071" i="2" l="1"/>
  <c r="M1072" i="2" l="1"/>
  <c r="M1073" i="2" l="1"/>
  <c r="M1074" i="2" l="1"/>
  <c r="M1075" i="2" l="1"/>
  <c r="M1076" i="2" l="1"/>
  <c r="M1077" i="2" l="1"/>
  <c r="M1078" i="2" l="1"/>
  <c r="M1079" i="2" l="1"/>
  <c r="M1080" i="2" l="1"/>
  <c r="M1081" i="2" l="1"/>
  <c r="M1082" i="2" l="1"/>
  <c r="M1083" i="2" l="1"/>
  <c r="M1084" i="2" l="1"/>
  <c r="M1085" i="2" l="1"/>
  <c r="M1086" i="2" l="1"/>
  <c r="M1087" i="2" l="1"/>
  <c r="M1088" i="2" l="1"/>
  <c r="M1089" i="2" l="1"/>
  <c r="M1090" i="2" l="1"/>
  <c r="M1091" i="2" l="1"/>
  <c r="M1092" i="2" l="1"/>
  <c r="M1093" i="2" l="1"/>
  <c r="M1094" i="2" l="1"/>
  <c r="M1095" i="2" l="1"/>
  <c r="M1096" i="2" l="1"/>
  <c r="M1097" i="2" l="1"/>
  <c r="M1098" i="2" l="1"/>
  <c r="M1099" i="2" l="1"/>
  <c r="M1100" i="2" l="1"/>
  <c r="M1101" i="2" l="1"/>
  <c r="M1102" i="2" l="1"/>
  <c r="M1103" i="2" l="1"/>
  <c r="M1104" i="2" l="1"/>
  <c r="M1105" i="2" l="1"/>
  <c r="M1106" i="2" l="1"/>
  <c r="M1107" i="2" l="1"/>
  <c r="M1108" i="2" l="1"/>
  <c r="M1109" i="2" l="1"/>
  <c r="M1110" i="2" l="1"/>
  <c r="M1111" i="2" l="1"/>
  <c r="M1112" i="2" l="1"/>
  <c r="M1113" i="2" l="1"/>
  <c r="M1114" i="2" l="1"/>
  <c r="M1115" i="2" l="1"/>
  <c r="M1116" i="2" l="1"/>
  <c r="M1117" i="2" l="1"/>
  <c r="M1118" i="2" l="1"/>
  <c r="M1119" i="2" l="1"/>
  <c r="M1120" i="2" l="1"/>
  <c r="M1121" i="2" l="1"/>
  <c r="M1122" i="2" l="1"/>
  <c r="M1123" i="2" l="1"/>
  <c r="M1124" i="2" l="1"/>
  <c r="M1125" i="2" l="1"/>
  <c r="M1126" i="2" l="1"/>
  <c r="M1127" i="2" l="1"/>
  <c r="M1128" i="2" l="1"/>
  <c r="M1129" i="2" l="1"/>
  <c r="M1130" i="2" l="1"/>
  <c r="M1131" i="2" l="1"/>
  <c r="M1132" i="2" l="1"/>
  <c r="M1133" i="2" l="1"/>
  <c r="M1134" i="2" l="1"/>
  <c r="M1135" i="2" l="1"/>
  <c r="M1136" i="2" l="1"/>
  <c r="M1137" i="2" l="1"/>
  <c r="M1138" i="2" l="1"/>
  <c r="M1139" i="2" l="1"/>
  <c r="M1140" i="2" l="1"/>
  <c r="M1141" i="2" l="1"/>
  <c r="M1142" i="2" l="1"/>
  <c r="M1143" i="2" l="1"/>
  <c r="M1144" i="2" l="1"/>
  <c r="M1145" i="2" l="1"/>
  <c r="M1146" i="2" l="1"/>
  <c r="M1147" i="2" l="1"/>
  <c r="M1148" i="2" l="1"/>
  <c r="M1149" i="2" l="1"/>
  <c r="M1150" i="2" l="1"/>
  <c r="M1151" i="2" l="1"/>
  <c r="M1152" i="2" l="1"/>
  <c r="M1153" i="2" l="1"/>
  <c r="M1154" i="2" l="1"/>
  <c r="M1155" i="2" l="1"/>
  <c r="M1156" i="2" l="1"/>
  <c r="M1157" i="2" l="1"/>
  <c r="M1158" i="2" l="1"/>
  <c r="M1159" i="2" l="1"/>
  <c r="M1160" i="2" l="1"/>
  <c r="M1161" i="2" l="1"/>
  <c r="M1162" i="2" l="1"/>
  <c r="M1163" i="2" l="1"/>
  <c r="M1164" i="2" l="1"/>
  <c r="M1165" i="2" l="1"/>
  <c r="M1166" i="2" l="1"/>
  <c r="M1167" i="2" l="1"/>
  <c r="M1168" i="2" l="1"/>
  <c r="M1169" i="2" l="1"/>
  <c r="M1170" i="2" l="1"/>
  <c r="M1171" i="2" l="1"/>
  <c r="M1172" i="2" l="1"/>
  <c r="M1173" i="2" l="1"/>
  <c r="M1174" i="2" l="1"/>
  <c r="M1175" i="2" l="1"/>
  <c r="M1176" i="2" l="1"/>
  <c r="M1177" i="2" l="1"/>
  <c r="M1178" i="2" l="1"/>
  <c r="M1179" i="2" l="1"/>
  <c r="M1180" i="2" l="1"/>
  <c r="M1181" i="2" l="1"/>
  <c r="M1182" i="2" l="1"/>
  <c r="M1183" i="2" l="1"/>
  <c r="M1184" i="2" l="1"/>
  <c r="M1185" i="2" l="1"/>
  <c r="M1186" i="2" l="1"/>
  <c r="M1187" i="2" l="1"/>
  <c r="M1188" i="2" l="1"/>
  <c r="M1189" i="2" l="1"/>
  <c r="M1190" i="2" l="1"/>
  <c r="M1191" i="2" l="1"/>
  <c r="M1192" i="2" l="1"/>
  <c r="M1193" i="2" l="1"/>
  <c r="M1194" i="2" l="1"/>
  <c r="M1195" i="2" l="1"/>
  <c r="M1196" i="2" l="1"/>
  <c r="M1197" i="2" l="1"/>
  <c r="M1198" i="2" l="1"/>
  <c r="M1199" i="2" l="1"/>
  <c r="M1200" i="2" l="1"/>
  <c r="M1201" i="2" l="1"/>
  <c r="M1202" i="2" l="1"/>
  <c r="M1203" i="2" l="1"/>
  <c r="M1204" i="2" l="1"/>
  <c r="M1205" i="2" l="1"/>
  <c r="M1206" i="2" l="1"/>
  <c r="M1207" i="2" l="1"/>
  <c r="M1208" i="2" l="1"/>
  <c r="M1209" i="2" l="1"/>
  <c r="M1210" i="2" l="1"/>
  <c r="M1211" i="2" l="1"/>
  <c r="M1212" i="2" l="1"/>
  <c r="M1213" i="2" l="1"/>
  <c r="M1214" i="2" l="1"/>
  <c r="M1215" i="2" l="1"/>
  <c r="M1216" i="2" l="1"/>
  <c r="M1217" i="2" l="1"/>
  <c r="M1218" i="2" l="1"/>
  <c r="M1219" i="2" l="1"/>
  <c r="M1220" i="2" l="1"/>
  <c r="M1221" i="2" l="1"/>
  <c r="M1222" i="2" l="1"/>
  <c r="M1223" i="2" l="1"/>
  <c r="M1224" i="2" l="1"/>
  <c r="M1225" i="2" l="1"/>
  <c r="M1226" i="2" l="1"/>
  <c r="M1227" i="2" l="1"/>
  <c r="M1228" i="2" l="1"/>
  <c r="M1229" i="2" l="1"/>
  <c r="M1230" i="2" l="1"/>
  <c r="M1231" i="2" l="1"/>
  <c r="M1232" i="2" l="1"/>
  <c r="M1233" i="2" l="1"/>
  <c r="M1234" i="2" l="1"/>
  <c r="M1235" i="2" l="1"/>
  <c r="M1236" i="2" l="1"/>
  <c r="M1237" i="2" l="1"/>
  <c r="M1238" i="2" l="1"/>
  <c r="M1239" i="2" l="1"/>
  <c r="M1240" i="2" l="1"/>
  <c r="M1241" i="2" l="1"/>
  <c r="M1242" i="2" l="1"/>
  <c r="M1243" i="2" l="1"/>
  <c r="M1244" i="2" l="1"/>
  <c r="M1245" i="2" l="1"/>
  <c r="M1246" i="2" l="1"/>
  <c r="M1247" i="2" l="1"/>
  <c r="M1248" i="2" l="1"/>
  <c r="M1249" i="2" l="1"/>
  <c r="M1250" i="2" l="1"/>
  <c r="M1251" i="2" l="1"/>
  <c r="M1252" i="2" l="1"/>
  <c r="M1253" i="2" l="1"/>
  <c r="M1254" i="2" l="1"/>
  <c r="M1255" i="2" l="1"/>
  <c r="M1256" i="2" l="1"/>
  <c r="M1257" i="2" l="1"/>
  <c r="M1258" i="2" l="1"/>
  <c r="M1259" i="2" l="1"/>
  <c r="M1260" i="2" l="1"/>
  <c r="M1261" i="2" l="1"/>
  <c r="M1262" i="2" l="1"/>
  <c r="M1263" i="2" l="1"/>
  <c r="M1264" i="2" l="1"/>
  <c r="M1265" i="2" l="1"/>
  <c r="M1266" i="2" l="1"/>
  <c r="M1267" i="2" l="1"/>
  <c r="M1268" i="2" l="1"/>
  <c r="M1269" i="2" l="1"/>
  <c r="M1270" i="2" l="1"/>
  <c r="M1271" i="2" l="1"/>
  <c r="M1272" i="2" l="1"/>
  <c r="M1273" i="2" l="1"/>
  <c r="M1274" i="2" l="1"/>
  <c r="M1275" i="2" l="1"/>
  <c r="M1276" i="2" l="1"/>
  <c r="M1277" i="2" l="1"/>
  <c r="M1278" i="2" l="1"/>
  <c r="M1279" i="2" l="1"/>
  <c r="M1280" i="2" l="1"/>
  <c r="M1281" i="2" l="1"/>
  <c r="M1282" i="2" l="1"/>
  <c r="M1283" i="2" l="1"/>
  <c r="M1284" i="2" l="1"/>
  <c r="M1285" i="2" l="1"/>
  <c r="M1286" i="2" l="1"/>
  <c r="M1287" i="2" l="1"/>
  <c r="M1288" i="2" l="1"/>
  <c r="M1289" i="2" l="1"/>
  <c r="M1290" i="2" l="1"/>
  <c r="M1291" i="2" l="1"/>
  <c r="M1292" i="2" l="1"/>
  <c r="M1293" i="2" l="1"/>
  <c r="M1294" i="2" l="1"/>
  <c r="M1295" i="2" l="1"/>
  <c r="M1296" i="2" l="1"/>
  <c r="M1297" i="2" l="1"/>
  <c r="M1298" i="2" l="1"/>
  <c r="M1299" i="2" l="1"/>
  <c r="M1300" i="2" l="1"/>
  <c r="M1301" i="2" l="1"/>
  <c r="M1302" i="2" l="1"/>
  <c r="M1303" i="2" l="1"/>
  <c r="M1304" i="2" l="1"/>
  <c r="M1305" i="2" l="1"/>
  <c r="M1306" i="2" l="1"/>
  <c r="M1307" i="2" l="1"/>
  <c r="M1308" i="2" l="1"/>
  <c r="M1309" i="2" l="1"/>
  <c r="M1310" i="2" l="1"/>
  <c r="M1311" i="2" l="1"/>
  <c r="M1312" i="2" l="1"/>
  <c r="M1313" i="2" l="1"/>
  <c r="M1314" i="2" l="1"/>
  <c r="M1315" i="2" l="1"/>
  <c r="M1316" i="2" l="1"/>
  <c r="M1317" i="2" l="1"/>
  <c r="M1318" i="2" l="1"/>
  <c r="M1319" i="2" l="1"/>
  <c r="M1320" i="2" l="1"/>
  <c r="M1321" i="2" l="1"/>
  <c r="M1322" i="2" l="1"/>
  <c r="M1323" i="2" l="1"/>
  <c r="M1324" i="2" l="1"/>
  <c r="M1325" i="2" l="1"/>
  <c r="M1326" i="2" l="1"/>
  <c r="M1327" i="2" l="1"/>
  <c r="M1328" i="2" l="1"/>
  <c r="M1329" i="2" l="1"/>
  <c r="M1330" i="2" l="1"/>
  <c r="M1331" i="2" l="1"/>
  <c r="M1332" i="2" l="1"/>
  <c r="M1333" i="2" l="1"/>
  <c r="M1334" i="2" l="1"/>
  <c r="M1335" i="2" l="1"/>
  <c r="M1336" i="2" l="1"/>
  <c r="M1337" i="2" l="1"/>
  <c r="M1338" i="2" l="1"/>
  <c r="M1339" i="2" l="1"/>
  <c r="M1340" i="2" l="1"/>
  <c r="M1341" i="2" l="1"/>
  <c r="M1342" i="2" l="1"/>
  <c r="M1343" i="2" l="1"/>
  <c r="M1344" i="2" l="1"/>
  <c r="M1345" i="2" l="1"/>
  <c r="M1346" i="2" l="1"/>
  <c r="M1347" i="2" l="1"/>
  <c r="M1348" i="2" l="1"/>
  <c r="M1349" i="2" l="1"/>
  <c r="M1350" i="2" l="1"/>
  <c r="M1351" i="2" l="1"/>
  <c r="M1352" i="2" l="1"/>
  <c r="M1353" i="2" l="1"/>
  <c r="M1354" i="2" l="1"/>
  <c r="M1355" i="2" l="1"/>
  <c r="M1356" i="2" l="1"/>
  <c r="M1357" i="2" l="1"/>
  <c r="M1358" i="2" l="1"/>
  <c r="M1359" i="2" l="1"/>
  <c r="M1360" i="2" l="1"/>
  <c r="M1361" i="2" l="1"/>
  <c r="M1362" i="2" l="1"/>
  <c r="M1363" i="2" l="1"/>
  <c r="M1364" i="2" l="1"/>
  <c r="M1365" i="2" l="1"/>
  <c r="M1366" i="2" l="1"/>
  <c r="M1367" i="2" l="1"/>
  <c r="M1368" i="2" l="1"/>
  <c r="M1369" i="2" l="1"/>
  <c r="M1370" i="2" l="1"/>
  <c r="M1371" i="2" l="1"/>
  <c r="M1372" i="2" l="1"/>
  <c r="M1373" i="2" l="1"/>
  <c r="M1374" i="2" l="1"/>
  <c r="M1375" i="2" l="1"/>
  <c r="M1376" i="2" l="1"/>
  <c r="M1377" i="2" l="1"/>
  <c r="M1378" i="2" l="1"/>
  <c r="M1379" i="2" l="1"/>
  <c r="M1380" i="2" l="1"/>
  <c r="M1381" i="2" l="1"/>
  <c r="M1382" i="2" l="1"/>
  <c r="M1383" i="2" l="1"/>
  <c r="M1384" i="2" l="1"/>
  <c r="M1385" i="2" l="1"/>
  <c r="M1386" i="2" l="1"/>
  <c r="M1387" i="2" l="1"/>
  <c r="M1388" i="2" l="1"/>
  <c r="M1389" i="2" l="1"/>
  <c r="M1390" i="2" l="1"/>
  <c r="M1391" i="2" l="1"/>
  <c r="M1392" i="2" l="1"/>
  <c r="M1393" i="2" l="1"/>
  <c r="M1394" i="2" l="1"/>
  <c r="M1395" i="2" l="1"/>
  <c r="M1396" i="2" l="1"/>
  <c r="M1397" i="2" l="1"/>
  <c r="M1398" i="2" l="1"/>
  <c r="M1399" i="2" l="1"/>
  <c r="M1400" i="2" l="1"/>
  <c r="M1401" i="2" l="1"/>
  <c r="M1402" i="2" l="1"/>
  <c r="M1403" i="2" l="1"/>
  <c r="M1404" i="2" l="1"/>
  <c r="M1405" i="2" l="1"/>
  <c r="M1406" i="2" l="1"/>
  <c r="M1407" i="2" l="1"/>
  <c r="M1408" i="2" l="1"/>
  <c r="M1409" i="2" l="1"/>
  <c r="M1410" i="2" l="1"/>
  <c r="M1411" i="2" l="1"/>
  <c r="M1412" i="2" l="1"/>
  <c r="M1413" i="2" l="1"/>
  <c r="M1414" i="2" l="1"/>
  <c r="M1415" i="2" l="1"/>
  <c r="M1416" i="2" l="1"/>
  <c r="M1417" i="2" l="1"/>
  <c r="M1418" i="2" l="1"/>
  <c r="M1419" i="2" l="1"/>
  <c r="M1420" i="2" l="1"/>
  <c r="M1421" i="2" l="1"/>
  <c r="M1422" i="2" l="1"/>
  <c r="M1423" i="2" l="1"/>
  <c r="M1424" i="2" l="1"/>
  <c r="M1425" i="2" l="1"/>
  <c r="M1426" i="2" l="1"/>
  <c r="M1427" i="2" l="1"/>
  <c r="M1428" i="2" l="1"/>
  <c r="M1429" i="2" l="1"/>
  <c r="M1430" i="2" l="1"/>
  <c r="M1431" i="2" l="1"/>
  <c r="M1432" i="2" l="1"/>
  <c r="M1433" i="2" l="1"/>
  <c r="M1434" i="2" l="1"/>
  <c r="M1435" i="2" l="1"/>
  <c r="M1436" i="2" l="1"/>
  <c r="M1437" i="2" l="1"/>
  <c r="M1438" i="2" l="1"/>
  <c r="M1439" i="2" l="1"/>
  <c r="M1440" i="2" l="1"/>
  <c r="M1441" i="2" l="1"/>
  <c r="M1442" i="2" l="1"/>
  <c r="M1443" i="2" l="1"/>
  <c r="M1444" i="2" l="1"/>
  <c r="M1445" i="2" l="1"/>
  <c r="M1446" i="2" l="1"/>
  <c r="M1447" i="2" l="1"/>
  <c r="M1448" i="2" l="1"/>
  <c r="M1449" i="2" l="1"/>
  <c r="M1450" i="2" l="1"/>
  <c r="M1451" i="2" l="1"/>
  <c r="M1452" i="2" l="1"/>
  <c r="M1453" i="2" l="1"/>
  <c r="M1454" i="2" l="1"/>
  <c r="M1455" i="2" l="1"/>
  <c r="M1456" i="2" l="1"/>
  <c r="M1457" i="2" l="1"/>
  <c r="M1458" i="2" l="1"/>
  <c r="M1459" i="2" l="1"/>
  <c r="M1460" i="2" l="1"/>
  <c r="M1461" i="2" l="1"/>
  <c r="M1462" i="2" l="1"/>
  <c r="M1463" i="2" l="1"/>
  <c r="M1464" i="2" l="1"/>
  <c r="M1465" i="2" l="1"/>
  <c r="M1466" i="2" l="1"/>
  <c r="M1467" i="2" l="1"/>
  <c r="M1468" i="2" l="1"/>
  <c r="M1469" i="2" l="1"/>
  <c r="M1470" i="2" l="1"/>
  <c r="M1471" i="2" l="1"/>
  <c r="M1472" i="2" l="1"/>
  <c r="M1473" i="2" l="1"/>
  <c r="M1474" i="2" l="1"/>
  <c r="M1475" i="2" l="1"/>
  <c r="M1476" i="2" l="1"/>
  <c r="M1477" i="2" l="1"/>
  <c r="M1478" i="2" l="1"/>
  <c r="M1479" i="2" l="1"/>
  <c r="M1480" i="2" l="1"/>
  <c r="M1481" i="2" l="1"/>
  <c r="M1482" i="2" l="1"/>
  <c r="M1483" i="2" l="1"/>
  <c r="M1484" i="2" l="1"/>
  <c r="M1485" i="2" l="1"/>
  <c r="M1486" i="2" l="1"/>
  <c r="M1487" i="2" l="1"/>
  <c r="M1488" i="2" l="1"/>
  <c r="M1489" i="2" l="1"/>
  <c r="M1490" i="2" l="1"/>
  <c r="M1491" i="2" l="1"/>
  <c r="M1492" i="2" l="1"/>
  <c r="M1493" i="2" l="1"/>
  <c r="M1494" i="2" l="1"/>
  <c r="M1495" i="2" l="1"/>
  <c r="M1496" i="2" l="1"/>
  <c r="M1497" i="2" l="1"/>
  <c r="M1498" i="2" l="1"/>
  <c r="M1499" i="2" l="1"/>
  <c r="M1500" i="2" l="1"/>
  <c r="M1501" i="2" l="1"/>
  <c r="M1502" i="2" l="1"/>
  <c r="M1503" i="2" l="1"/>
  <c r="M1504" i="2" l="1"/>
  <c r="M1505" i="2" l="1"/>
  <c r="M1506" i="2" l="1"/>
  <c r="M1507" i="2" l="1"/>
  <c r="M1508" i="2" l="1"/>
  <c r="M1509" i="2" l="1"/>
  <c r="M1510" i="2" l="1"/>
  <c r="M1511" i="2" l="1"/>
  <c r="M1512" i="2" l="1"/>
  <c r="M1513" i="2" l="1"/>
  <c r="M1514" i="2" l="1"/>
  <c r="M1515" i="2" l="1"/>
  <c r="M1516" i="2" l="1"/>
  <c r="M1517" i="2" l="1"/>
  <c r="M1518" i="2" l="1"/>
  <c r="M1519" i="2" l="1"/>
  <c r="M1520" i="2" l="1"/>
  <c r="M1521" i="2" l="1"/>
  <c r="M1522" i="2" l="1"/>
  <c r="M1523" i="2" l="1"/>
  <c r="M1524" i="2" l="1"/>
  <c r="M1525" i="2" l="1"/>
  <c r="M1526" i="2" l="1"/>
  <c r="M1527" i="2" l="1"/>
  <c r="M1528" i="2" l="1"/>
  <c r="M1529" i="2" l="1"/>
  <c r="M1530" i="2" l="1"/>
  <c r="M1531" i="2" l="1"/>
  <c r="M1532" i="2" l="1"/>
  <c r="M1533" i="2" l="1"/>
  <c r="M1534" i="2" l="1"/>
  <c r="M1535" i="2" l="1"/>
  <c r="M1536" i="2" l="1"/>
  <c r="M1537" i="2" l="1"/>
  <c r="M1538" i="2" l="1"/>
  <c r="M1539" i="2" l="1"/>
  <c r="M1540" i="2" l="1"/>
  <c r="M1541" i="2" l="1"/>
  <c r="M1542" i="2" l="1"/>
  <c r="M1543" i="2" l="1"/>
  <c r="M1544" i="2" l="1"/>
  <c r="M1545" i="2" l="1"/>
  <c r="M1546" i="2" l="1"/>
  <c r="M1547" i="2" l="1"/>
  <c r="M1548" i="2" l="1"/>
  <c r="M1549" i="2" l="1"/>
  <c r="M1550" i="2" l="1"/>
  <c r="M1551" i="2" l="1"/>
  <c r="M1552" i="2" l="1"/>
  <c r="M1553" i="2" l="1"/>
  <c r="M1554" i="2" l="1"/>
  <c r="M1555" i="2" l="1"/>
  <c r="M1556" i="2" l="1"/>
  <c r="M1557" i="2" l="1"/>
  <c r="M1558" i="2" l="1"/>
  <c r="M1559" i="2" l="1"/>
  <c r="M1560" i="2" l="1"/>
  <c r="M1561" i="2" l="1"/>
  <c r="M1562" i="2" l="1"/>
  <c r="M1563" i="2" l="1"/>
  <c r="M1564" i="2" l="1"/>
  <c r="M1565" i="2" l="1"/>
  <c r="M1566" i="2" l="1"/>
  <c r="M1567" i="2" l="1"/>
  <c r="M1568" i="2" l="1"/>
  <c r="M1569" i="2" l="1"/>
  <c r="M1570" i="2" l="1"/>
  <c r="M1571" i="2" l="1"/>
  <c r="M1572" i="2" l="1"/>
  <c r="M1573" i="2" l="1"/>
  <c r="M1574" i="2" l="1"/>
  <c r="M1575" i="2" l="1"/>
  <c r="M1576" i="2" l="1"/>
  <c r="M1577" i="2" l="1"/>
  <c r="M1578" i="2" l="1"/>
  <c r="M1579" i="2" l="1"/>
  <c r="M1580" i="2" l="1"/>
  <c r="M1581" i="2" l="1"/>
  <c r="M1582" i="2" l="1"/>
  <c r="M1583" i="2" l="1"/>
  <c r="M1584" i="2" l="1"/>
  <c r="M1585" i="2" l="1"/>
  <c r="M1586" i="2" l="1"/>
  <c r="M1587" i="2" l="1"/>
  <c r="M1588" i="2" l="1"/>
  <c r="M1589" i="2" l="1"/>
  <c r="M1590" i="2" l="1"/>
  <c r="M1591" i="2" l="1"/>
  <c r="M1592" i="2" l="1"/>
  <c r="M1593" i="2" l="1"/>
  <c r="M1594" i="2" l="1"/>
  <c r="M1595" i="2" l="1"/>
  <c r="M1596" i="2" l="1"/>
  <c r="M1597" i="2" l="1"/>
  <c r="M1598" i="2" l="1"/>
  <c r="M1599" i="2" l="1"/>
  <c r="M1600" i="2" l="1"/>
  <c r="M1601" i="2" l="1"/>
  <c r="M1602" i="2" l="1"/>
  <c r="M1603" i="2" l="1"/>
  <c r="M1604" i="2" l="1"/>
  <c r="M1605" i="2" l="1"/>
  <c r="M1606" i="2" l="1"/>
  <c r="M1607" i="2" l="1"/>
  <c r="M1608" i="2" l="1"/>
  <c r="M1609" i="2" l="1"/>
  <c r="M1610" i="2" l="1"/>
  <c r="M1611" i="2" l="1"/>
  <c r="M1612" i="2" l="1"/>
  <c r="M1613" i="2" l="1"/>
  <c r="M1614" i="2" l="1"/>
  <c r="M1615" i="2" l="1"/>
  <c r="M1616" i="2" l="1"/>
  <c r="M1617" i="2" l="1"/>
  <c r="M1618" i="2" l="1"/>
  <c r="M1619" i="2" l="1"/>
  <c r="M1620" i="2" l="1"/>
  <c r="M1621" i="2" l="1"/>
  <c r="M1622" i="2" l="1"/>
  <c r="M1623" i="2" l="1"/>
  <c r="M1624" i="2" l="1"/>
  <c r="M1625" i="2" l="1"/>
  <c r="M1626" i="2" l="1"/>
  <c r="M1627" i="2" l="1"/>
  <c r="M1628" i="2" l="1"/>
  <c r="M1629" i="2" l="1"/>
  <c r="M1630" i="2" l="1"/>
  <c r="M1631" i="2" l="1"/>
  <c r="M1632" i="2" l="1"/>
  <c r="M1633" i="2" l="1"/>
  <c r="M1634" i="2" l="1"/>
  <c r="M1635" i="2" l="1"/>
  <c r="M1636" i="2" l="1"/>
  <c r="M1637" i="2" l="1"/>
  <c r="M1638" i="2" l="1"/>
  <c r="M1639" i="2" l="1"/>
  <c r="M1640" i="2" l="1"/>
  <c r="M1641" i="2" l="1"/>
  <c r="M1642" i="2" l="1"/>
  <c r="M1643" i="2" l="1"/>
  <c r="M1644" i="2" l="1"/>
  <c r="M1645" i="2" l="1"/>
  <c r="M1646" i="2" l="1"/>
  <c r="M1647" i="2" l="1"/>
  <c r="M1648" i="2" l="1"/>
  <c r="M1649" i="2" l="1"/>
  <c r="M1650" i="2" l="1"/>
  <c r="M1651" i="2" l="1"/>
  <c r="M1652" i="2" l="1"/>
  <c r="M1653" i="2" l="1"/>
  <c r="M1654" i="2" l="1"/>
  <c r="M1655" i="2" l="1"/>
  <c r="M1656" i="2" l="1"/>
  <c r="M1657" i="2" l="1"/>
  <c r="M1658" i="2" l="1"/>
  <c r="M1659" i="2" l="1"/>
  <c r="M1660" i="2" l="1"/>
  <c r="M1661" i="2" l="1"/>
  <c r="M1662" i="2" l="1"/>
  <c r="M1663" i="2" l="1"/>
  <c r="M1664" i="2" l="1"/>
  <c r="M1665" i="2" l="1"/>
  <c r="M1666" i="2" l="1"/>
  <c r="M1667" i="2" l="1"/>
  <c r="M1668" i="2" l="1"/>
  <c r="M1669" i="2" l="1"/>
  <c r="M1670" i="2" l="1"/>
  <c r="M1671" i="2" l="1"/>
  <c r="M1672" i="2" l="1"/>
  <c r="M1673" i="2" l="1"/>
  <c r="M1674" i="2" l="1"/>
  <c r="M1675" i="2" l="1"/>
  <c r="M1676" i="2" l="1"/>
  <c r="M1677" i="2" l="1"/>
  <c r="M1678" i="2" l="1"/>
  <c r="M1679" i="2" l="1"/>
  <c r="M1680" i="2" l="1"/>
  <c r="M1681" i="2" l="1"/>
  <c r="M1682" i="2" l="1"/>
  <c r="M1683" i="2" l="1"/>
  <c r="M1684" i="2" l="1"/>
  <c r="M1685" i="2" l="1"/>
  <c r="M1686" i="2" l="1"/>
  <c r="M1687" i="2" l="1"/>
  <c r="M1688" i="2" l="1"/>
  <c r="M1689" i="2" l="1"/>
  <c r="M1690" i="2" l="1"/>
  <c r="M1691" i="2" l="1"/>
  <c r="M1692" i="2" l="1"/>
  <c r="M1693" i="2" l="1"/>
  <c r="M1694" i="2" l="1"/>
  <c r="M1695" i="2" l="1"/>
  <c r="M1696" i="2" l="1"/>
  <c r="M1697" i="2" l="1"/>
  <c r="M1698" i="2" l="1"/>
  <c r="M1699" i="2" l="1"/>
  <c r="M1700" i="2" l="1"/>
  <c r="M1701" i="2" l="1"/>
  <c r="M1702" i="2" l="1"/>
  <c r="M1703" i="2" l="1"/>
  <c r="M1704" i="2" l="1"/>
  <c r="M1705" i="2" l="1"/>
  <c r="M1706" i="2" l="1"/>
  <c r="M1707" i="2" l="1"/>
  <c r="M1708" i="2" l="1"/>
  <c r="M1709" i="2" l="1"/>
  <c r="M1710" i="2" l="1"/>
  <c r="M1711" i="2" l="1"/>
  <c r="M1712" i="2" l="1"/>
  <c r="M1713" i="2" l="1"/>
  <c r="M1714" i="2" l="1"/>
  <c r="M1715" i="2" l="1"/>
  <c r="M1716" i="2" l="1"/>
  <c r="M1717" i="2" l="1"/>
  <c r="M1718" i="2" l="1"/>
  <c r="M1719" i="2" l="1"/>
  <c r="M1720" i="2" l="1"/>
  <c r="M1721" i="2" l="1"/>
  <c r="M1722" i="2" l="1"/>
  <c r="M1723" i="2" l="1"/>
  <c r="M1724" i="2" l="1"/>
  <c r="M1725" i="2" l="1"/>
  <c r="M1726" i="2" l="1"/>
  <c r="M1727" i="2" l="1"/>
  <c r="M1728" i="2" l="1"/>
  <c r="M1729" i="2" l="1"/>
  <c r="M1730" i="2" l="1"/>
  <c r="M1731" i="2" l="1"/>
  <c r="M1732" i="2" l="1"/>
  <c r="M1733" i="2" l="1"/>
  <c r="M1734" i="2" l="1"/>
  <c r="M1735" i="2" l="1"/>
  <c r="M1736" i="2" l="1"/>
  <c r="M1737" i="2" l="1"/>
  <c r="M1738" i="2" l="1"/>
  <c r="M1739" i="2" l="1"/>
  <c r="M1740" i="2" l="1"/>
  <c r="M1741" i="2" l="1"/>
  <c r="M1742" i="2" l="1"/>
  <c r="M1743" i="2" l="1"/>
  <c r="M1744" i="2" l="1"/>
  <c r="M1745" i="2" l="1"/>
  <c r="M1746" i="2" l="1"/>
  <c r="M1747" i="2" l="1"/>
  <c r="M1748" i="2" l="1"/>
  <c r="M1749" i="2" l="1"/>
  <c r="M1750" i="2" l="1"/>
  <c r="M1751" i="2" l="1"/>
  <c r="M1752" i="2" l="1"/>
  <c r="M1753" i="2" l="1"/>
  <c r="M1754" i="2" l="1"/>
  <c r="M1755" i="2" l="1"/>
  <c r="M1756" i="2" l="1"/>
  <c r="M1757" i="2" l="1"/>
  <c r="M1758" i="2" l="1"/>
  <c r="M1759" i="2" l="1"/>
  <c r="M1760" i="2" l="1"/>
  <c r="M1761" i="2" l="1"/>
  <c r="M1762" i="2" l="1"/>
  <c r="M1763" i="2" l="1"/>
  <c r="M1764" i="2" l="1"/>
  <c r="M1765" i="2" l="1"/>
  <c r="M1766" i="2" l="1"/>
  <c r="M1767" i="2" l="1"/>
  <c r="M1768" i="2" l="1"/>
  <c r="M1769" i="2" l="1"/>
  <c r="M1770" i="2" l="1"/>
  <c r="M1771" i="2" l="1"/>
  <c r="M1772" i="2" l="1"/>
  <c r="M1773" i="2" l="1"/>
  <c r="M1774" i="2" l="1"/>
  <c r="M1775" i="2" l="1"/>
  <c r="M1776" i="2" l="1"/>
  <c r="M1777" i="2" l="1"/>
  <c r="M1778" i="2" l="1"/>
  <c r="M1779" i="2" l="1"/>
  <c r="M1780" i="2" l="1"/>
  <c r="M1781" i="2" l="1"/>
  <c r="M1782" i="2" l="1"/>
  <c r="M1783" i="2" l="1"/>
  <c r="M1784" i="2" l="1"/>
  <c r="M1785" i="2" l="1"/>
  <c r="M1786" i="2" l="1"/>
  <c r="M1787" i="2" l="1"/>
  <c r="M1788" i="2" l="1"/>
  <c r="M1789" i="2" l="1"/>
  <c r="M1790" i="2" l="1"/>
  <c r="M1791" i="2" l="1"/>
  <c r="M1792" i="2" l="1"/>
  <c r="M1793" i="2" l="1"/>
  <c r="M1794" i="2" l="1"/>
  <c r="M1795" i="2" l="1"/>
  <c r="M1796" i="2" l="1"/>
  <c r="M1797" i="2" l="1"/>
  <c r="M1798" i="2" l="1"/>
  <c r="M1799" i="2" l="1"/>
  <c r="M1800" i="2" l="1"/>
  <c r="M1801" i="2" l="1"/>
  <c r="M1802" i="2" l="1"/>
  <c r="M1803" i="2" l="1"/>
  <c r="M1804" i="2" l="1"/>
  <c r="M1805" i="2" l="1"/>
  <c r="M1806" i="2" l="1"/>
  <c r="M1807" i="2" l="1"/>
  <c r="M1808" i="2" l="1"/>
  <c r="M1809" i="2" l="1"/>
  <c r="M1810" i="2" l="1"/>
  <c r="M1811" i="2" l="1"/>
  <c r="M1812" i="2" l="1"/>
  <c r="M1813" i="2" l="1"/>
  <c r="M1814" i="2" l="1"/>
  <c r="M1815" i="2" l="1"/>
  <c r="M1816" i="2" l="1"/>
  <c r="M1817" i="2" l="1"/>
  <c r="M1818" i="2" l="1"/>
  <c r="M1819" i="2" l="1"/>
  <c r="M1820" i="2" l="1"/>
  <c r="M1821" i="2" l="1"/>
  <c r="M1822" i="2" l="1"/>
  <c r="M1823" i="2" l="1"/>
  <c r="M1824" i="2" l="1"/>
  <c r="M1825" i="2" l="1"/>
  <c r="M1826" i="2" l="1"/>
  <c r="M1827" i="2" l="1"/>
  <c r="M1828" i="2" l="1"/>
  <c r="M1829" i="2" l="1"/>
  <c r="M1830" i="2" l="1"/>
  <c r="M1831" i="2" l="1"/>
  <c r="M1832" i="2" l="1"/>
  <c r="M1833" i="2" l="1"/>
  <c r="M1834" i="2" l="1"/>
  <c r="M1835" i="2" l="1"/>
  <c r="M1836" i="2" l="1"/>
  <c r="M1837" i="2" l="1"/>
  <c r="M1838" i="2" l="1"/>
  <c r="M1839" i="2" l="1"/>
  <c r="M1840" i="2" l="1"/>
  <c r="M1841" i="2" l="1"/>
  <c r="M1842" i="2" l="1"/>
  <c r="M1843" i="2" l="1"/>
  <c r="M1844" i="2" l="1"/>
  <c r="M1845" i="2" l="1"/>
  <c r="M1846" i="2" l="1"/>
  <c r="M1847" i="2" l="1"/>
  <c r="M1848" i="2" l="1"/>
  <c r="M1849" i="2" l="1"/>
  <c r="M1850" i="2" l="1"/>
  <c r="M1851" i="2" l="1"/>
  <c r="M1852" i="2" l="1"/>
  <c r="M1853" i="2" l="1"/>
  <c r="M1854" i="2" l="1"/>
  <c r="M1855" i="2" l="1"/>
  <c r="M1856" i="2" l="1"/>
  <c r="M1857" i="2" l="1"/>
  <c r="M1858" i="2" l="1"/>
  <c r="M1859" i="2" l="1"/>
  <c r="M1860" i="2" l="1"/>
  <c r="M1861" i="2" l="1"/>
  <c r="M1862" i="2" l="1"/>
  <c r="M1863" i="2" l="1"/>
  <c r="M1864" i="2" l="1"/>
  <c r="M1865" i="2" l="1"/>
  <c r="M1866" i="2" l="1"/>
  <c r="M1867" i="2" l="1"/>
  <c r="M1868" i="2" l="1"/>
  <c r="M1869" i="2" l="1"/>
  <c r="M1870" i="2" l="1"/>
  <c r="M1871" i="2" l="1"/>
  <c r="M1872" i="2" l="1"/>
  <c r="M1873" i="2" l="1"/>
  <c r="M1874" i="2" l="1"/>
  <c r="M1875" i="2" l="1"/>
  <c r="M1876" i="2" l="1"/>
  <c r="M1877" i="2" l="1"/>
  <c r="M1878" i="2" l="1"/>
  <c r="M1879" i="2" l="1"/>
  <c r="M1880" i="2" l="1"/>
  <c r="M1881" i="2" l="1"/>
  <c r="M1882" i="2" l="1"/>
  <c r="M1883" i="2" l="1"/>
  <c r="M1884" i="2" l="1"/>
  <c r="M1885" i="2" l="1"/>
  <c r="M1886" i="2" l="1"/>
  <c r="M1887" i="2" l="1"/>
  <c r="M1888" i="2" l="1"/>
  <c r="M1889" i="2" l="1"/>
  <c r="M1890" i="2" l="1"/>
  <c r="M1891" i="2" l="1"/>
  <c r="M1892" i="2" l="1"/>
  <c r="M1893" i="2" l="1"/>
  <c r="M1894" i="2" l="1"/>
  <c r="M1895" i="2" l="1"/>
  <c r="M1896" i="2" l="1"/>
  <c r="M1897" i="2" l="1"/>
  <c r="M1898" i="2" l="1"/>
  <c r="M1899" i="2" l="1"/>
  <c r="M1900" i="2" l="1"/>
  <c r="M1901" i="2" l="1"/>
  <c r="M1902" i="2" l="1"/>
  <c r="M1903" i="2" l="1"/>
  <c r="M1904" i="2" l="1"/>
  <c r="M1905" i="2" l="1"/>
  <c r="M1906" i="2" l="1"/>
  <c r="M1907" i="2" l="1"/>
  <c r="M1908" i="2" l="1"/>
  <c r="M1909" i="2" l="1"/>
  <c r="M1910" i="2" l="1"/>
  <c r="M1911" i="2" l="1"/>
  <c r="M1912" i="2" l="1"/>
  <c r="M1913" i="2" l="1"/>
  <c r="M1914" i="2" l="1"/>
  <c r="M1915" i="2" l="1"/>
  <c r="M1916" i="2" l="1"/>
  <c r="M1917" i="2" l="1"/>
  <c r="M1918" i="2" l="1"/>
  <c r="M1919" i="2" l="1"/>
  <c r="M1920" i="2" l="1"/>
  <c r="M1921" i="2" l="1"/>
  <c r="M1922" i="2" l="1"/>
  <c r="M1923" i="2" l="1"/>
  <c r="M1924" i="2" l="1"/>
  <c r="M1925" i="2" l="1"/>
  <c r="M1926" i="2" l="1"/>
  <c r="M1927" i="2" l="1"/>
  <c r="M1928" i="2" l="1"/>
  <c r="M1929" i="2" l="1"/>
  <c r="M1930" i="2" l="1"/>
  <c r="M1931" i="2" l="1"/>
  <c r="M1932" i="2" l="1"/>
  <c r="M1933" i="2" l="1"/>
  <c r="M1934" i="2" l="1"/>
  <c r="M1935" i="2" l="1"/>
  <c r="M1936" i="2" l="1"/>
  <c r="M1937" i="2" l="1"/>
  <c r="M1938" i="2" l="1"/>
  <c r="M1939" i="2" l="1"/>
  <c r="M1940" i="2" l="1"/>
  <c r="M1941" i="2" l="1"/>
  <c r="M1942" i="2" l="1"/>
  <c r="M1943" i="2" l="1"/>
  <c r="M1944" i="2" l="1"/>
  <c r="M1945" i="2" l="1"/>
  <c r="M1946" i="2" l="1"/>
  <c r="M1947" i="2" l="1"/>
  <c r="M1948" i="2" l="1"/>
  <c r="M1949" i="2" l="1"/>
  <c r="M1950" i="2" l="1"/>
  <c r="M1951" i="2" l="1"/>
  <c r="M1952" i="2" l="1"/>
  <c r="M1953" i="2" l="1"/>
  <c r="M1954" i="2" l="1"/>
  <c r="M1955" i="2" l="1"/>
  <c r="M1956" i="2" l="1"/>
  <c r="M1957" i="2" l="1"/>
  <c r="M1958" i="2" l="1"/>
  <c r="M1959" i="2" l="1"/>
  <c r="M1960" i="2" l="1"/>
  <c r="M1961" i="2" l="1"/>
  <c r="M1962" i="2" l="1"/>
  <c r="M1963" i="2" l="1"/>
  <c r="M1964" i="2" l="1"/>
  <c r="M1965" i="2" l="1"/>
  <c r="M1966" i="2" l="1"/>
  <c r="M1967" i="2" l="1"/>
  <c r="M1968" i="2" l="1"/>
  <c r="M1969" i="2" l="1"/>
  <c r="M1970" i="2" l="1"/>
  <c r="M1971" i="2" l="1"/>
  <c r="M1972" i="2" l="1"/>
  <c r="M1973" i="2" l="1"/>
  <c r="M1974" i="2" l="1"/>
  <c r="M1975" i="2" l="1"/>
  <c r="M1976" i="2" l="1"/>
  <c r="M1977" i="2" l="1"/>
  <c r="M1978" i="2" l="1"/>
  <c r="M1979" i="2" l="1"/>
  <c r="M1980" i="2" l="1"/>
  <c r="M1981" i="2" l="1"/>
  <c r="M1982" i="2" l="1"/>
  <c r="M1983" i="2" l="1"/>
  <c r="M1984" i="2" l="1"/>
  <c r="M1985" i="2" l="1"/>
  <c r="M1986" i="2" l="1"/>
  <c r="M1987" i="2" l="1"/>
  <c r="M1988" i="2" l="1"/>
  <c r="M1989" i="2" l="1"/>
  <c r="M1990" i="2" l="1"/>
  <c r="M1991" i="2" l="1"/>
  <c r="M1992" i="2" l="1"/>
  <c r="M1993" i="2" l="1"/>
  <c r="M1994" i="2" l="1"/>
  <c r="M1995" i="2" l="1"/>
  <c r="M1996" i="2" l="1"/>
  <c r="M1997" i="2" l="1"/>
  <c r="M1998" i="2" l="1"/>
  <c r="M1999" i="2" l="1"/>
  <c r="M2000" i="2" l="1"/>
  <c r="M2001" i="2" l="1"/>
  <c r="M2002" i="2" l="1"/>
  <c r="M2003" i="2" l="1"/>
  <c r="M2004" i="2" l="1"/>
  <c r="M2005" i="2" l="1"/>
  <c r="M2006" i="2" l="1"/>
  <c r="M2007" i="2" l="1"/>
  <c r="M2008" i="2" l="1"/>
  <c r="M2009" i="2" l="1"/>
  <c r="M2010" i="2" l="1"/>
  <c r="M2011" i="2" l="1"/>
  <c r="M2012" i="2" l="1"/>
  <c r="M2013" i="2" l="1"/>
  <c r="M2014" i="2" l="1"/>
  <c r="M2015" i="2" l="1"/>
  <c r="M2016" i="2" l="1"/>
  <c r="M2017" i="2" l="1"/>
  <c r="M2018" i="2" l="1"/>
  <c r="M2019" i="2" l="1"/>
  <c r="M2020" i="2" l="1"/>
  <c r="M2021" i="2" l="1"/>
  <c r="M2022" i="2" l="1"/>
  <c r="M2023" i="2" l="1"/>
  <c r="M2024" i="2" l="1"/>
  <c r="M2025" i="2" l="1"/>
  <c r="M2026" i="2" l="1"/>
  <c r="M2027" i="2" l="1"/>
  <c r="M2028" i="2" l="1"/>
  <c r="M2029" i="2" l="1"/>
  <c r="M2030" i="2" l="1"/>
  <c r="M2031" i="2" l="1"/>
  <c r="M2032" i="2" l="1"/>
  <c r="M2033" i="2" l="1"/>
  <c r="M2034" i="2" l="1"/>
  <c r="M2035" i="2" l="1"/>
  <c r="M2036" i="2" l="1"/>
  <c r="M2037" i="2" l="1"/>
  <c r="M2038" i="2" l="1"/>
  <c r="M2039" i="2" l="1"/>
  <c r="M2040" i="2" l="1"/>
  <c r="M2041" i="2" l="1"/>
  <c r="M2042" i="2" l="1"/>
  <c r="M2043" i="2" l="1"/>
  <c r="M2044" i="2" l="1"/>
  <c r="M2045" i="2" l="1"/>
  <c r="M2046" i="2" l="1"/>
  <c r="M2047" i="2" l="1"/>
  <c r="M2048" i="2" l="1"/>
  <c r="M2049" i="2" l="1"/>
  <c r="M2050" i="2" l="1"/>
  <c r="M2051" i="2" l="1"/>
  <c r="M2052" i="2" l="1"/>
  <c r="M2053" i="2" l="1"/>
  <c r="M2054" i="2" l="1"/>
  <c r="M2055" i="2" l="1"/>
  <c r="M2056" i="2" l="1"/>
  <c r="M2057" i="2" l="1"/>
  <c r="M2058" i="2" l="1"/>
  <c r="M2059" i="2" l="1"/>
  <c r="M2060" i="2" l="1"/>
  <c r="M2061" i="2" l="1"/>
  <c r="M2062" i="2" l="1"/>
  <c r="M2063" i="2" l="1"/>
  <c r="M2064" i="2" l="1"/>
  <c r="M2065" i="2" l="1"/>
  <c r="M2066" i="2" l="1"/>
  <c r="M2067" i="2" l="1"/>
  <c r="M2068" i="2" l="1"/>
  <c r="M2069" i="2" l="1"/>
  <c r="M2070" i="2" l="1"/>
  <c r="M2071" i="2" l="1"/>
  <c r="M2072" i="2" l="1"/>
  <c r="M2073" i="2" l="1"/>
  <c r="M2074" i="2" l="1"/>
  <c r="M2075" i="2" l="1"/>
  <c r="M2076" i="2" l="1"/>
  <c r="M2077" i="2" l="1"/>
  <c r="M2078" i="2" l="1"/>
  <c r="M2079" i="2" l="1"/>
  <c r="M2080" i="2" l="1"/>
  <c r="M2081" i="2" l="1"/>
  <c r="M2082" i="2" l="1"/>
  <c r="M2083" i="2" l="1"/>
  <c r="M2084" i="2" l="1"/>
  <c r="M2085" i="2" l="1"/>
  <c r="M2086" i="2" l="1"/>
  <c r="M2087" i="2" l="1"/>
  <c r="M2088" i="2" l="1"/>
  <c r="M2089" i="2" l="1"/>
  <c r="M2090" i="2" l="1"/>
  <c r="M2091" i="2" l="1"/>
  <c r="M2092" i="2" l="1"/>
  <c r="M2093" i="2" l="1"/>
  <c r="M2094" i="2" l="1"/>
  <c r="M2095" i="2" l="1"/>
  <c r="M2096" i="2" l="1"/>
  <c r="M2097" i="2" l="1"/>
  <c r="M2098" i="2" l="1"/>
  <c r="M2099" i="2" l="1"/>
  <c r="M2100" i="2" l="1"/>
  <c r="M2101" i="2" l="1"/>
  <c r="M2102" i="2" l="1"/>
  <c r="M2103" i="2" l="1"/>
  <c r="M2104" i="2" l="1"/>
  <c r="M2105" i="2" l="1"/>
  <c r="M2106" i="2" l="1"/>
  <c r="M2107" i="2" l="1"/>
  <c r="M2108" i="2" l="1"/>
  <c r="M2109" i="2" l="1"/>
  <c r="M2110" i="2" l="1"/>
  <c r="M2111" i="2" l="1"/>
  <c r="M2112" i="2" l="1"/>
  <c r="M2113" i="2" l="1"/>
  <c r="M2114" i="2" l="1"/>
  <c r="M2115" i="2" l="1"/>
  <c r="M2116" i="2" l="1"/>
  <c r="M2117" i="2" l="1"/>
  <c r="M2118" i="2" l="1"/>
  <c r="M2119" i="2" l="1"/>
  <c r="M2120" i="2" l="1"/>
  <c r="M2121" i="2" l="1"/>
  <c r="M2122" i="2" l="1"/>
  <c r="M2123" i="2" l="1"/>
  <c r="M2124" i="2" l="1"/>
  <c r="M2125" i="2" l="1"/>
  <c r="M2126" i="2" l="1"/>
  <c r="M2127" i="2" l="1"/>
  <c r="M2128" i="2" l="1"/>
  <c r="M2129" i="2" l="1"/>
  <c r="M2130" i="2" l="1"/>
  <c r="M2131" i="2" l="1"/>
  <c r="M2132" i="2" l="1"/>
  <c r="M2133" i="2" l="1"/>
  <c r="M2134" i="2" l="1"/>
  <c r="M2135" i="2" l="1"/>
  <c r="M2136" i="2" l="1"/>
  <c r="M2137" i="2" l="1"/>
  <c r="M2138" i="2" l="1"/>
  <c r="M2139" i="2" l="1"/>
  <c r="M2140" i="2" l="1"/>
  <c r="M2141" i="2" l="1"/>
  <c r="M2142" i="2" l="1"/>
  <c r="M2143" i="2" l="1"/>
  <c r="M2144" i="2" l="1"/>
  <c r="M2145" i="2" l="1"/>
  <c r="M2146" i="2" l="1"/>
  <c r="M2147" i="2" l="1"/>
  <c r="M2148" i="2" l="1"/>
  <c r="M2149" i="2" l="1"/>
  <c r="M2150" i="2" l="1"/>
  <c r="M2151" i="2" l="1"/>
  <c r="M2152" i="2" l="1"/>
  <c r="M2153" i="2" l="1"/>
  <c r="M2154" i="2" l="1"/>
  <c r="M2155" i="2" l="1"/>
  <c r="M2156" i="2" l="1"/>
  <c r="M2157" i="2" l="1"/>
  <c r="M2158" i="2" l="1"/>
  <c r="M2159" i="2" l="1"/>
  <c r="M2160" i="2" l="1"/>
  <c r="M2161" i="2" l="1"/>
  <c r="M2162" i="2" l="1"/>
  <c r="M2163" i="2" l="1"/>
  <c r="M2164" i="2" l="1"/>
  <c r="M2165" i="2" l="1"/>
  <c r="M2166" i="2" l="1"/>
  <c r="M2167" i="2" l="1"/>
  <c r="M2168" i="2" l="1"/>
  <c r="M2169" i="2" l="1"/>
  <c r="M2170" i="2" l="1"/>
  <c r="M2171" i="2" l="1"/>
  <c r="M2172" i="2" l="1"/>
  <c r="M2173" i="2" l="1"/>
  <c r="M2174" i="2" l="1"/>
  <c r="M2175" i="2" l="1"/>
  <c r="M2176" i="2" l="1"/>
  <c r="M2177" i="2" l="1"/>
  <c r="M2178" i="2" l="1"/>
  <c r="M2179" i="2" l="1"/>
  <c r="M2180" i="2" l="1"/>
  <c r="M2181" i="2" l="1"/>
  <c r="M2182" i="2" l="1"/>
  <c r="M2183" i="2" l="1"/>
  <c r="M2184" i="2" l="1"/>
  <c r="M2185" i="2" l="1"/>
  <c r="M2186" i="2" l="1"/>
  <c r="M2187" i="2" l="1"/>
  <c r="M2188" i="2" l="1"/>
  <c r="M2189" i="2" l="1"/>
  <c r="M2190" i="2" l="1"/>
  <c r="M2191" i="2" l="1"/>
  <c r="M2192" i="2" l="1"/>
  <c r="M2193" i="2" l="1"/>
  <c r="M2194" i="2" l="1"/>
  <c r="M2195" i="2" l="1"/>
  <c r="M2196" i="2" l="1"/>
  <c r="M2197" i="2" l="1"/>
  <c r="M2198" i="2" l="1"/>
  <c r="M2199" i="2" l="1"/>
  <c r="M2200" i="2" l="1"/>
  <c r="M2201" i="2" l="1"/>
  <c r="M2202" i="2" l="1"/>
  <c r="M2203" i="2" l="1"/>
  <c r="M2204" i="2" l="1"/>
  <c r="M2205" i="2" l="1"/>
  <c r="M2206" i="2" l="1"/>
  <c r="M2207" i="2" l="1"/>
  <c r="M2208" i="2" l="1"/>
  <c r="M2209" i="2" l="1"/>
  <c r="M2210" i="2" l="1"/>
  <c r="M2211" i="2" l="1"/>
  <c r="M2212" i="2" l="1"/>
  <c r="M2213" i="2" l="1"/>
  <c r="M2214" i="2" l="1"/>
  <c r="M2215" i="2" l="1"/>
  <c r="M2216" i="2" l="1"/>
  <c r="M2217" i="2" l="1"/>
  <c r="M2218" i="2" l="1"/>
  <c r="M2219" i="2" l="1"/>
  <c r="M2220" i="2" l="1"/>
  <c r="M2221" i="2" l="1"/>
  <c r="M2222" i="2" l="1"/>
  <c r="M2223" i="2" l="1"/>
  <c r="M2224" i="2" l="1"/>
  <c r="M2225" i="2" l="1"/>
  <c r="M2226" i="2" l="1"/>
  <c r="M2227" i="2" l="1"/>
  <c r="M2228" i="2" l="1"/>
  <c r="M2229" i="2" l="1"/>
  <c r="M2230" i="2" l="1"/>
  <c r="M2231" i="2" l="1"/>
  <c r="M2232" i="2" l="1"/>
  <c r="M2233" i="2" l="1"/>
  <c r="M2234" i="2" l="1"/>
  <c r="M2235" i="2" l="1"/>
  <c r="M2236" i="2" l="1"/>
  <c r="M2237" i="2" l="1"/>
  <c r="M2238" i="2" l="1"/>
  <c r="M2239" i="2" l="1"/>
  <c r="M2240" i="2" l="1"/>
  <c r="M2241" i="2" l="1"/>
  <c r="M2242" i="2" l="1"/>
  <c r="M2243" i="2" l="1"/>
  <c r="M2244" i="2" l="1"/>
  <c r="M2245" i="2" l="1"/>
  <c r="M2246" i="2" l="1"/>
  <c r="M2247" i="2" l="1"/>
  <c r="M2248" i="2" l="1"/>
  <c r="M2249" i="2" l="1"/>
  <c r="M2250" i="2" l="1"/>
  <c r="M2251" i="2" l="1"/>
  <c r="M2252" i="2" l="1"/>
  <c r="M2253" i="2" l="1"/>
  <c r="M2254" i="2" l="1"/>
  <c r="M2255" i="2" l="1"/>
  <c r="M2256" i="2" l="1"/>
  <c r="M2257" i="2" l="1"/>
  <c r="M2258" i="2" l="1"/>
  <c r="M2259" i="2" l="1"/>
  <c r="M2260" i="2" l="1"/>
  <c r="M2261" i="2" l="1"/>
  <c r="M2262" i="2" l="1"/>
  <c r="M2263" i="2" l="1"/>
  <c r="M2264" i="2" l="1"/>
  <c r="M2265" i="2" l="1"/>
  <c r="M2266" i="2" l="1"/>
  <c r="M2267" i="2" l="1"/>
  <c r="M2268" i="2" l="1"/>
  <c r="M2269" i="2" l="1"/>
  <c r="M2270" i="2" l="1"/>
  <c r="M2271" i="2" l="1"/>
  <c r="M2272" i="2" l="1"/>
  <c r="M2273" i="2" l="1"/>
  <c r="M2274" i="2" l="1"/>
  <c r="M2275" i="2" l="1"/>
  <c r="M2276" i="2" l="1"/>
  <c r="M2277" i="2" l="1"/>
  <c r="M2278" i="2" l="1"/>
  <c r="M2279" i="2" l="1"/>
  <c r="M2280" i="2" l="1"/>
  <c r="M2281" i="2" l="1"/>
  <c r="M2282" i="2" l="1"/>
  <c r="M2283" i="2" l="1"/>
  <c r="M2284" i="2" l="1"/>
  <c r="M2285" i="2" l="1"/>
  <c r="M2286" i="2" l="1"/>
  <c r="M2287" i="2" l="1"/>
  <c r="M2288" i="2" l="1"/>
  <c r="M2289" i="2" l="1"/>
  <c r="M2290" i="2" l="1"/>
  <c r="M2291" i="2" l="1"/>
  <c r="M2292" i="2" l="1"/>
  <c r="M2293" i="2" l="1"/>
  <c r="M2294" i="2" l="1"/>
  <c r="M2295" i="2" l="1"/>
  <c r="M2296" i="2" l="1"/>
  <c r="M2297" i="2" l="1"/>
  <c r="M2298" i="2" l="1"/>
  <c r="M2299" i="2" l="1"/>
  <c r="M2300" i="2" l="1"/>
  <c r="M2301" i="2" l="1"/>
  <c r="M2302" i="2" l="1"/>
  <c r="M2303" i="2" l="1"/>
  <c r="M2304" i="2" l="1"/>
  <c r="M2305" i="2" l="1"/>
  <c r="M2306" i="2" l="1"/>
  <c r="M2307" i="2" l="1"/>
  <c r="M2308" i="2" l="1"/>
  <c r="M2309" i="2" l="1"/>
  <c r="M2310" i="2" l="1"/>
  <c r="M2311" i="2" l="1"/>
  <c r="M2312" i="2" l="1"/>
  <c r="M2313" i="2" l="1"/>
  <c r="M2314" i="2" l="1"/>
  <c r="M2315" i="2" l="1"/>
  <c r="M2316" i="2" l="1"/>
  <c r="M2317" i="2" l="1"/>
  <c r="M2318" i="2" l="1"/>
  <c r="M2319" i="2" l="1"/>
  <c r="M2320" i="2" l="1"/>
  <c r="M2321" i="2" l="1"/>
  <c r="M2322" i="2" l="1"/>
  <c r="M2323" i="2" l="1"/>
  <c r="M2324" i="2" l="1"/>
  <c r="M2325" i="2" l="1"/>
  <c r="M2326" i="2" l="1"/>
  <c r="M2327" i="2" l="1"/>
  <c r="M2328" i="2" l="1"/>
  <c r="M2329" i="2" l="1"/>
  <c r="M2330" i="2" l="1"/>
  <c r="M2331" i="2" l="1"/>
  <c r="M2332" i="2" l="1"/>
  <c r="M2333" i="2" l="1"/>
  <c r="M2334" i="2" l="1"/>
  <c r="M2335" i="2" l="1"/>
  <c r="M2336" i="2" l="1"/>
  <c r="M2337" i="2" l="1"/>
  <c r="M2338" i="2" l="1"/>
  <c r="M2339" i="2" l="1"/>
  <c r="M2340" i="2" l="1"/>
  <c r="M2341" i="2" l="1"/>
  <c r="M2342" i="2" l="1"/>
  <c r="M2343" i="2" l="1"/>
  <c r="M2344" i="2" l="1"/>
  <c r="M2345" i="2" l="1"/>
  <c r="M2346" i="2" l="1"/>
  <c r="M2347" i="2" l="1"/>
  <c r="M2348" i="2" l="1"/>
  <c r="M2349" i="2" l="1"/>
  <c r="M2350" i="2" l="1"/>
  <c r="M2351" i="2" l="1"/>
  <c r="M2352" i="2" l="1"/>
  <c r="M2353" i="2" l="1"/>
  <c r="M2354" i="2" l="1"/>
  <c r="M2355" i="2" l="1"/>
  <c r="M2356" i="2" l="1"/>
  <c r="M2357" i="2" l="1"/>
  <c r="M2358" i="2" l="1"/>
  <c r="M2359" i="2" l="1"/>
  <c r="M2360" i="2" l="1"/>
  <c r="M2361" i="2" l="1"/>
  <c r="M2362" i="2" l="1"/>
  <c r="M2363" i="2" l="1"/>
  <c r="M2364" i="2" l="1"/>
  <c r="M2365" i="2" l="1"/>
  <c r="M2366" i="2" l="1"/>
  <c r="M2367" i="2" l="1"/>
  <c r="M2368" i="2" l="1"/>
  <c r="M2369" i="2" l="1"/>
  <c r="M2370" i="2" l="1"/>
  <c r="M2371" i="2" l="1"/>
  <c r="M2372" i="2" l="1"/>
  <c r="M2373" i="2" l="1"/>
  <c r="M2374" i="2" l="1"/>
  <c r="M2375" i="2" l="1"/>
  <c r="M2376" i="2" l="1"/>
  <c r="M2377" i="2" l="1"/>
  <c r="M2378" i="2" l="1"/>
  <c r="M2379" i="2" l="1"/>
  <c r="M2380" i="2" l="1"/>
  <c r="M2381" i="2" l="1"/>
  <c r="M2382" i="2" l="1"/>
  <c r="M2383" i="2" l="1"/>
  <c r="M2384" i="2" l="1"/>
  <c r="M2385" i="2" l="1"/>
  <c r="M2386" i="2" l="1"/>
  <c r="M2387" i="2" l="1"/>
  <c r="M2388" i="2" l="1"/>
  <c r="M2389" i="2" l="1"/>
  <c r="M2390" i="2" l="1"/>
  <c r="M2391" i="2" l="1"/>
  <c r="M2392" i="2" l="1"/>
  <c r="M2393" i="2" l="1"/>
  <c r="M2394" i="2" l="1"/>
  <c r="M2395" i="2" l="1"/>
  <c r="M2396" i="2" l="1"/>
  <c r="M2397" i="2" l="1"/>
  <c r="M2398" i="2" l="1"/>
  <c r="M2399" i="2" l="1"/>
  <c r="M2400" i="2" l="1"/>
  <c r="M2401" i="2" l="1"/>
  <c r="M2402" i="2" l="1"/>
  <c r="M2403" i="2" l="1"/>
  <c r="M2404" i="2" l="1"/>
  <c r="M2405" i="2" l="1"/>
  <c r="M2406" i="2" l="1"/>
  <c r="M2407" i="2" l="1"/>
  <c r="M2408" i="2" l="1"/>
  <c r="M2409" i="2" l="1"/>
  <c r="M2410" i="2" l="1"/>
  <c r="M2411" i="2" l="1"/>
  <c r="M2412" i="2" l="1"/>
  <c r="M2413" i="2" l="1"/>
  <c r="M2414" i="2" l="1"/>
  <c r="M2415" i="2" l="1"/>
  <c r="M2416" i="2" l="1"/>
  <c r="M2417" i="2" l="1"/>
  <c r="M2418" i="2" l="1"/>
  <c r="M2419" i="2" l="1"/>
  <c r="M2420" i="2" l="1"/>
  <c r="M2421" i="2" l="1"/>
  <c r="M2422" i="2" l="1"/>
  <c r="M2423" i="2" l="1"/>
  <c r="M2424" i="2" l="1"/>
  <c r="M2425" i="2" l="1"/>
  <c r="M2426" i="2" l="1"/>
  <c r="M2427" i="2" l="1"/>
  <c r="M2428" i="2" l="1"/>
  <c r="M2429" i="2" l="1"/>
  <c r="M2430" i="2" l="1"/>
  <c r="M2431" i="2" l="1"/>
  <c r="M2432" i="2" l="1"/>
  <c r="M2433" i="2" l="1"/>
  <c r="M2434" i="2" l="1"/>
  <c r="M2435" i="2" l="1"/>
  <c r="M2436" i="2" l="1"/>
  <c r="M2437" i="2" l="1"/>
  <c r="M2438" i="2" l="1"/>
  <c r="M2439" i="2" l="1"/>
  <c r="M2440" i="2" l="1"/>
  <c r="M2441" i="2" l="1"/>
  <c r="M2442" i="2" l="1"/>
  <c r="M2443" i="2" l="1"/>
  <c r="M2444" i="2" l="1"/>
  <c r="M2445" i="2" l="1"/>
  <c r="M2446" i="2" l="1"/>
  <c r="M2447" i="2" l="1"/>
  <c r="M2448" i="2" l="1"/>
  <c r="M2449" i="2" l="1"/>
  <c r="M2450" i="2" l="1"/>
  <c r="M2451" i="2" l="1"/>
  <c r="M2452" i="2" l="1"/>
  <c r="M2453" i="2" l="1"/>
  <c r="M2454" i="2" l="1"/>
  <c r="M2455" i="2" l="1"/>
  <c r="M2456" i="2" l="1"/>
  <c r="M2457" i="2" l="1"/>
  <c r="M2458" i="2" l="1"/>
  <c r="M2459" i="2" l="1"/>
  <c r="M2460" i="2" l="1"/>
  <c r="M2461" i="2" l="1"/>
  <c r="M2462" i="2" l="1"/>
  <c r="M2463" i="2" l="1"/>
  <c r="M2464" i="2" l="1"/>
  <c r="M2465" i="2" l="1"/>
  <c r="M2466" i="2" l="1"/>
  <c r="M2467" i="2" l="1"/>
  <c r="M2468" i="2" l="1"/>
  <c r="M2469" i="2" l="1"/>
  <c r="M2470" i="2" l="1"/>
  <c r="M2471" i="2" l="1"/>
  <c r="M2472" i="2" l="1"/>
  <c r="M2473" i="2" l="1"/>
  <c r="M2474" i="2" l="1"/>
  <c r="M2475" i="2" l="1"/>
  <c r="M2476" i="2" l="1"/>
  <c r="M2477" i="2" l="1"/>
  <c r="M2478" i="2" l="1"/>
  <c r="M2479" i="2" l="1"/>
  <c r="M2480" i="2" l="1"/>
  <c r="M2481" i="2" l="1"/>
  <c r="M2482" i="2" l="1"/>
  <c r="M2483" i="2" l="1"/>
  <c r="M2484" i="2" l="1"/>
  <c r="M2485" i="2" l="1"/>
  <c r="M2486" i="2" l="1"/>
  <c r="M2487" i="2" l="1"/>
  <c r="M2488" i="2" l="1"/>
  <c r="M2489" i="2" l="1"/>
  <c r="M2490" i="2" l="1"/>
  <c r="M2491" i="2" l="1"/>
  <c r="M2492" i="2" l="1"/>
  <c r="M2493" i="2" l="1"/>
  <c r="M2494" i="2" l="1"/>
  <c r="M2495" i="2" l="1"/>
  <c r="M2496" i="2" l="1"/>
  <c r="M2497" i="2" l="1"/>
  <c r="M2498" i="2" l="1"/>
  <c r="M2499" i="2" l="1"/>
  <c r="M2500" i="2" l="1"/>
  <c r="M2501" i="2" l="1"/>
  <c r="M2502" i="2" l="1"/>
  <c r="M2503" i="2" l="1"/>
  <c r="M2504" i="2" l="1"/>
  <c r="M2505" i="2" l="1"/>
  <c r="M2506" i="2" l="1"/>
  <c r="M2507" i="2" l="1"/>
  <c r="M2508" i="2" l="1"/>
  <c r="M2509" i="2" l="1"/>
  <c r="M2510" i="2" l="1"/>
  <c r="M2511" i="2" l="1"/>
  <c r="M2512" i="2" l="1"/>
  <c r="M2513" i="2" l="1"/>
  <c r="M2514" i="2" l="1"/>
  <c r="M2515" i="2" l="1"/>
  <c r="M2516" i="2" l="1"/>
  <c r="M2517" i="2" l="1"/>
  <c r="M2518" i="2" l="1"/>
  <c r="M2519" i="2" l="1"/>
  <c r="M2520" i="2" l="1"/>
  <c r="M2521" i="2" l="1"/>
  <c r="M2522" i="2" l="1"/>
  <c r="M2523" i="2" l="1"/>
  <c r="M2524" i="2" l="1"/>
  <c r="M2525" i="2" l="1"/>
  <c r="M2526" i="2" l="1"/>
  <c r="M2527" i="2" l="1"/>
  <c r="M2528" i="2" l="1"/>
  <c r="M2529" i="2" l="1"/>
  <c r="M2530" i="2" l="1"/>
  <c r="M2531" i="2" l="1"/>
  <c r="M2532" i="2" l="1"/>
  <c r="M2533" i="2" l="1"/>
  <c r="M2534" i="2" l="1"/>
  <c r="M2535" i="2" l="1"/>
  <c r="M2536" i="2" l="1"/>
  <c r="M2537" i="2" l="1"/>
  <c r="M2538" i="2" l="1"/>
  <c r="M2539" i="2" l="1"/>
  <c r="M2540" i="2" l="1"/>
  <c r="M2541" i="2" l="1"/>
  <c r="M2542" i="2" l="1"/>
  <c r="M2543" i="2" l="1"/>
  <c r="M2544" i="2" l="1"/>
  <c r="M2545" i="2" l="1"/>
  <c r="M2546" i="2" l="1"/>
  <c r="M2547" i="2" l="1"/>
  <c r="M2548" i="2" l="1"/>
  <c r="M2549" i="2" l="1"/>
  <c r="M2550" i="2" l="1"/>
  <c r="M2551" i="2" l="1"/>
  <c r="M2552" i="2" l="1"/>
  <c r="M2553" i="2" l="1"/>
  <c r="M2554" i="2" l="1"/>
  <c r="M2555" i="2" l="1"/>
  <c r="M2556" i="2" l="1"/>
  <c r="M2557" i="2" l="1"/>
  <c r="M2558" i="2" l="1"/>
  <c r="M2559" i="2" l="1"/>
  <c r="M2560" i="2" l="1"/>
  <c r="M2561" i="2" l="1"/>
  <c r="M2562" i="2" l="1"/>
  <c r="M2563" i="2" l="1"/>
  <c r="M2564" i="2" l="1"/>
  <c r="M2565" i="2" l="1"/>
  <c r="M2566" i="2" l="1"/>
  <c r="M2567" i="2" l="1"/>
  <c r="M2568" i="2" l="1"/>
  <c r="M2569" i="2" l="1"/>
  <c r="M2570" i="2" l="1"/>
  <c r="M2571" i="2" l="1"/>
  <c r="M2572" i="2" l="1"/>
  <c r="M2573" i="2" l="1"/>
  <c r="M2574" i="2" l="1"/>
  <c r="M2575" i="2" l="1"/>
  <c r="M2576" i="2" l="1"/>
  <c r="M2577" i="2" l="1"/>
  <c r="M2578" i="2" l="1"/>
  <c r="M2579" i="2" l="1"/>
  <c r="M2580" i="2" l="1"/>
  <c r="M2581" i="2" l="1"/>
  <c r="M2582" i="2" l="1"/>
  <c r="M2583" i="2" l="1"/>
  <c r="M2584" i="2" l="1"/>
  <c r="M2585" i="2" l="1"/>
  <c r="M2586" i="2" l="1"/>
  <c r="M2587" i="2" l="1"/>
  <c r="M2588" i="2" l="1"/>
  <c r="M2589" i="2" l="1"/>
  <c r="M2590" i="2" l="1"/>
  <c r="M2591" i="2" l="1"/>
  <c r="M2592" i="2" l="1"/>
  <c r="M2593" i="2" l="1"/>
  <c r="M2594" i="2" l="1"/>
  <c r="M2595" i="2" l="1"/>
  <c r="M2596" i="2" l="1"/>
  <c r="M2597" i="2" l="1"/>
  <c r="M2598" i="2" l="1"/>
  <c r="M2599" i="2" l="1"/>
  <c r="M2600" i="2" l="1"/>
  <c r="M2601" i="2" l="1"/>
  <c r="M2602" i="2" l="1"/>
  <c r="M2603" i="2" l="1"/>
  <c r="M2604" i="2" l="1"/>
  <c r="M2605" i="2" l="1"/>
  <c r="M2606" i="2" l="1"/>
  <c r="M2607" i="2" l="1"/>
  <c r="M2608" i="2" l="1"/>
  <c r="M2609" i="2" l="1"/>
  <c r="M2610" i="2" l="1"/>
  <c r="M2611" i="2" l="1"/>
  <c r="M2612" i="2" l="1"/>
  <c r="M2613" i="2" l="1"/>
  <c r="M2614" i="2" l="1"/>
  <c r="M2615" i="2" l="1"/>
  <c r="M2616" i="2" l="1"/>
  <c r="M2617" i="2" l="1"/>
  <c r="M2618" i="2" l="1"/>
  <c r="M2619" i="2" l="1"/>
  <c r="M2620" i="2" l="1"/>
  <c r="M2621" i="2" l="1"/>
  <c r="M2622" i="2" l="1"/>
  <c r="M2623" i="2" l="1"/>
  <c r="M2624" i="2" l="1"/>
  <c r="M2625" i="2" l="1"/>
  <c r="M2626" i="2" l="1"/>
  <c r="M2627" i="2" l="1"/>
  <c r="M2628" i="2" l="1"/>
  <c r="M2629" i="2" l="1"/>
  <c r="M2630" i="2" l="1"/>
  <c r="M2631" i="2" l="1"/>
  <c r="M2632" i="2" l="1"/>
  <c r="M2633" i="2" l="1"/>
  <c r="M2634" i="2" l="1"/>
  <c r="M2635" i="2" l="1"/>
  <c r="M2636" i="2" l="1"/>
  <c r="M2637" i="2" l="1"/>
  <c r="M2638" i="2" l="1"/>
  <c r="M2639" i="2" l="1"/>
  <c r="M2640" i="2" l="1"/>
  <c r="M2641" i="2" l="1"/>
  <c r="M2642" i="2" l="1"/>
  <c r="M2643" i="2" l="1"/>
  <c r="M2644" i="2" l="1"/>
  <c r="M2645" i="2" l="1"/>
  <c r="M2646" i="2" l="1"/>
  <c r="M2647" i="2" l="1"/>
  <c r="M2648" i="2" l="1"/>
  <c r="M2649" i="2" l="1"/>
  <c r="M2650" i="2" l="1"/>
  <c r="M2651" i="2" l="1"/>
  <c r="M2652" i="2" l="1"/>
  <c r="M2653" i="2" l="1"/>
  <c r="M2654" i="2" l="1"/>
  <c r="M2655" i="2" l="1"/>
  <c r="M2656" i="2" l="1"/>
  <c r="M2657" i="2" l="1"/>
  <c r="M2658" i="2" l="1"/>
  <c r="M2659" i="2" l="1"/>
  <c r="M2660" i="2" l="1"/>
  <c r="M2661" i="2" l="1"/>
  <c r="M2662" i="2" l="1"/>
  <c r="M2663" i="2" l="1"/>
  <c r="M2664" i="2" l="1"/>
  <c r="M2665" i="2" l="1"/>
  <c r="M2666" i="2" l="1"/>
  <c r="M2667" i="2" l="1"/>
  <c r="M2668" i="2" l="1"/>
  <c r="M2669" i="2" l="1"/>
  <c r="M2670" i="2" l="1"/>
  <c r="M2671" i="2" l="1"/>
  <c r="M2672" i="2" l="1"/>
  <c r="M2673" i="2" l="1"/>
  <c r="M2674" i="2" l="1"/>
  <c r="M2675" i="2" l="1"/>
  <c r="M2676" i="2" l="1"/>
  <c r="M2677" i="2" l="1"/>
  <c r="M2678" i="2" l="1"/>
  <c r="M2679" i="2" l="1"/>
  <c r="M2680" i="2" l="1"/>
  <c r="M2681" i="2" l="1"/>
  <c r="M2682" i="2" l="1"/>
  <c r="M2683" i="2" l="1"/>
  <c r="M2684" i="2" l="1"/>
  <c r="M2685" i="2" l="1"/>
  <c r="M2686" i="2" l="1"/>
  <c r="M2687" i="2" l="1"/>
  <c r="M2688" i="2" l="1"/>
  <c r="M2689" i="2" l="1"/>
  <c r="M2690" i="2" l="1"/>
  <c r="M2691" i="2" l="1"/>
  <c r="M2692" i="2" l="1"/>
  <c r="M2693" i="2" l="1"/>
  <c r="M2694" i="2" l="1"/>
  <c r="M2695" i="2" l="1"/>
  <c r="M2696" i="2" l="1"/>
  <c r="M2697" i="2" l="1"/>
  <c r="M2698" i="2" l="1"/>
  <c r="M2699" i="2" l="1"/>
  <c r="M2700" i="2" l="1"/>
  <c r="M2701" i="2" l="1"/>
  <c r="M2702" i="2" l="1"/>
  <c r="M2703" i="2" l="1"/>
  <c r="M2704" i="2" l="1"/>
  <c r="M2705" i="2" l="1"/>
  <c r="M2706" i="2" l="1"/>
  <c r="M2707" i="2" l="1"/>
  <c r="M2708" i="2" l="1"/>
  <c r="M2709" i="2" l="1"/>
  <c r="M2710" i="2" l="1"/>
  <c r="M2711" i="2" l="1"/>
  <c r="M2712" i="2" l="1"/>
  <c r="M2713" i="2" l="1"/>
  <c r="M2714" i="2" l="1"/>
  <c r="M2715" i="2" l="1"/>
  <c r="M2716" i="2" l="1"/>
  <c r="M2717" i="2" l="1"/>
  <c r="M2718" i="2" l="1"/>
  <c r="M2719" i="2" l="1"/>
  <c r="M2720" i="2" l="1"/>
  <c r="M2721" i="2" l="1"/>
  <c r="M2722" i="2" l="1"/>
  <c r="M2723" i="2" l="1"/>
  <c r="M2724" i="2" l="1"/>
  <c r="M2725" i="2" l="1"/>
  <c r="M2726" i="2" l="1"/>
  <c r="M2727" i="2" l="1"/>
  <c r="M2728" i="2" l="1"/>
  <c r="M2729" i="2" l="1"/>
  <c r="M2730" i="2" l="1"/>
  <c r="M2731" i="2" l="1"/>
  <c r="M2732" i="2" l="1"/>
  <c r="M2733" i="2" l="1"/>
  <c r="M2734" i="2" l="1"/>
  <c r="M2735" i="2" l="1"/>
  <c r="M2736" i="2" l="1"/>
  <c r="M2737" i="2" l="1"/>
  <c r="M2738" i="2" l="1"/>
  <c r="M2739" i="2" l="1"/>
  <c r="M2740" i="2" l="1"/>
  <c r="M2741" i="2" l="1"/>
  <c r="M2742" i="2" l="1"/>
  <c r="M2743" i="2" l="1"/>
  <c r="M2744" i="2" l="1"/>
  <c r="M2745" i="2" l="1"/>
  <c r="M2746" i="2" l="1"/>
  <c r="M2747" i="2" l="1"/>
  <c r="M2748" i="2" l="1"/>
  <c r="M2749" i="2" l="1"/>
  <c r="M2750" i="2" l="1"/>
  <c r="M2751" i="2" l="1"/>
  <c r="M2752" i="2" l="1"/>
  <c r="M2753" i="2" l="1"/>
  <c r="M2754" i="2" l="1"/>
  <c r="M2755" i="2" l="1"/>
  <c r="M2756" i="2" l="1"/>
  <c r="M2757" i="2" l="1"/>
  <c r="M2758" i="2" l="1"/>
  <c r="M2759" i="2" l="1"/>
  <c r="M2760" i="2" l="1"/>
  <c r="M2761" i="2" l="1"/>
  <c r="M2762" i="2" l="1"/>
  <c r="M2763" i="2" l="1"/>
  <c r="M2764" i="2" l="1"/>
  <c r="M2765" i="2" l="1"/>
  <c r="M2766" i="2" l="1"/>
  <c r="M2767" i="2" l="1"/>
  <c r="M2768" i="2" l="1"/>
  <c r="M2769" i="2" l="1"/>
  <c r="M2770" i="2" l="1"/>
  <c r="M2771" i="2" l="1"/>
  <c r="M2772" i="2" l="1"/>
  <c r="M2773" i="2" l="1"/>
  <c r="M2774" i="2" l="1"/>
  <c r="M2775" i="2" l="1"/>
  <c r="M2776" i="2" l="1"/>
  <c r="M2777" i="2" l="1"/>
  <c r="M2778" i="2" l="1"/>
  <c r="M2779" i="2" l="1"/>
  <c r="M2780" i="2" l="1"/>
  <c r="M2781" i="2" l="1"/>
  <c r="M2782" i="2" l="1"/>
  <c r="M2783" i="2" l="1"/>
  <c r="M2784" i="2" l="1"/>
  <c r="M2785" i="2" l="1"/>
  <c r="M2786" i="2" l="1"/>
  <c r="M2787" i="2" l="1"/>
  <c r="M2788" i="2" l="1"/>
  <c r="M2789" i="2" l="1"/>
  <c r="M2790" i="2" l="1"/>
  <c r="M2791" i="2" l="1"/>
  <c r="M2792" i="2" l="1"/>
  <c r="M2793" i="2" l="1"/>
  <c r="M2794" i="2" l="1"/>
  <c r="M2795" i="2" l="1"/>
  <c r="M2796" i="2" l="1"/>
  <c r="M2797" i="2" l="1"/>
  <c r="M2798" i="2" l="1"/>
  <c r="M2799" i="2" l="1"/>
  <c r="M2800" i="2" l="1"/>
  <c r="M2801" i="2" l="1"/>
  <c r="M2802" i="2" l="1"/>
  <c r="M2803" i="2" l="1"/>
  <c r="M2804" i="2" l="1"/>
  <c r="M2805" i="2" l="1"/>
  <c r="M2806" i="2" l="1"/>
  <c r="M2807" i="2" l="1"/>
  <c r="M2808" i="2" l="1"/>
  <c r="M2809" i="2" l="1"/>
  <c r="M2810" i="2" l="1"/>
  <c r="M2811" i="2" l="1"/>
  <c r="M2812" i="2" l="1"/>
  <c r="M2813" i="2" l="1"/>
  <c r="M2814" i="2" l="1"/>
  <c r="M2815" i="2" l="1"/>
  <c r="M2816" i="2" l="1"/>
  <c r="M2817" i="2" l="1"/>
  <c r="M2818" i="2" l="1"/>
  <c r="M2819" i="2" l="1"/>
  <c r="M2820" i="2" l="1"/>
  <c r="M2821" i="2" l="1"/>
  <c r="M2822" i="2" l="1"/>
  <c r="M2823" i="2" l="1"/>
  <c r="M2824" i="2" l="1"/>
  <c r="M2825" i="2" l="1"/>
  <c r="M2826" i="2" l="1"/>
  <c r="M2827" i="2" l="1"/>
  <c r="M2828" i="2" l="1"/>
  <c r="M2829" i="2" l="1"/>
  <c r="M2830" i="2" l="1"/>
  <c r="M2831" i="2" l="1"/>
  <c r="M2832" i="2" l="1"/>
  <c r="M2833" i="2" l="1"/>
  <c r="M2834" i="2" l="1"/>
  <c r="M2835" i="2" l="1"/>
  <c r="M2836" i="2" l="1"/>
  <c r="M2837" i="2" l="1"/>
  <c r="M2838" i="2" l="1"/>
  <c r="M2839" i="2" l="1"/>
  <c r="M2840" i="2" l="1"/>
  <c r="M2841" i="2" l="1"/>
  <c r="M2842" i="2" l="1"/>
  <c r="M2843" i="2" l="1"/>
  <c r="M2844" i="2" l="1"/>
  <c r="M2845" i="2" l="1"/>
  <c r="M2846" i="2" l="1"/>
  <c r="M2847" i="2" l="1"/>
  <c r="M2848" i="2" l="1"/>
  <c r="M2849" i="2" l="1"/>
  <c r="M2850" i="2" l="1"/>
  <c r="M2851" i="2" l="1"/>
  <c r="M2852" i="2" l="1"/>
  <c r="M2853" i="2" l="1"/>
  <c r="M2854" i="2" l="1"/>
  <c r="M2855" i="2" l="1"/>
  <c r="M2856" i="2" l="1"/>
  <c r="M2857" i="2" l="1"/>
  <c r="M2858" i="2" l="1"/>
  <c r="M2859" i="2" l="1"/>
  <c r="M2860" i="2" l="1"/>
  <c r="M2861" i="2" l="1"/>
  <c r="M2862" i="2" l="1"/>
  <c r="M2863" i="2" l="1"/>
  <c r="M2864" i="2" l="1"/>
  <c r="M2865" i="2" l="1"/>
  <c r="M2866" i="2" l="1"/>
  <c r="M2867" i="2" l="1"/>
  <c r="M2868" i="2" l="1"/>
  <c r="M2869" i="2" l="1"/>
  <c r="M2870" i="2" l="1"/>
  <c r="M2871" i="2" l="1"/>
  <c r="M2872" i="2" l="1"/>
  <c r="M2873" i="2" l="1"/>
  <c r="M2874" i="2" l="1"/>
  <c r="M2875" i="2" l="1"/>
  <c r="M2876" i="2" l="1"/>
  <c r="M2877" i="2" l="1"/>
  <c r="M2878" i="2" l="1"/>
  <c r="M2879" i="2" l="1"/>
  <c r="M2880" i="2" l="1"/>
  <c r="M2881" i="2" l="1"/>
  <c r="M2882" i="2" l="1"/>
  <c r="M2883" i="2" l="1"/>
  <c r="M2884" i="2" l="1"/>
  <c r="M2885" i="2" l="1"/>
  <c r="M2886" i="2" l="1"/>
  <c r="M2887" i="2" l="1"/>
  <c r="M2888" i="2" l="1"/>
  <c r="M2889" i="2" l="1"/>
  <c r="M2890" i="2" l="1"/>
  <c r="M2891" i="2" l="1"/>
  <c r="M2892" i="2" l="1"/>
  <c r="M2893" i="2" l="1"/>
  <c r="M2894" i="2" l="1"/>
  <c r="M2895" i="2" l="1"/>
  <c r="M2896" i="2" l="1"/>
  <c r="M2897" i="2" l="1"/>
  <c r="M2898" i="2" l="1"/>
  <c r="M2899" i="2" l="1"/>
  <c r="M2900" i="2" l="1"/>
  <c r="M2901" i="2" l="1"/>
  <c r="M2902" i="2" l="1"/>
  <c r="M2903" i="2" l="1"/>
  <c r="M2904" i="2" l="1"/>
  <c r="M2905" i="2" l="1"/>
  <c r="M2906" i="2" l="1"/>
  <c r="M2907" i="2" l="1"/>
  <c r="M2908" i="2" l="1"/>
  <c r="M2909" i="2" l="1"/>
  <c r="M2910" i="2" l="1"/>
  <c r="M2911" i="2" l="1"/>
  <c r="M2912" i="2" l="1"/>
  <c r="M2913" i="2" l="1"/>
  <c r="M2914" i="2" l="1"/>
  <c r="M2915" i="2" l="1"/>
  <c r="M2916" i="2" l="1"/>
  <c r="M2917" i="2" l="1"/>
  <c r="M2918" i="2" l="1"/>
  <c r="M2919" i="2" l="1"/>
  <c r="M2920" i="2" l="1"/>
  <c r="M2921" i="2" l="1"/>
  <c r="M2922" i="2" l="1"/>
  <c r="M2923" i="2" l="1"/>
  <c r="M2924" i="2" l="1"/>
  <c r="M2925" i="2" l="1"/>
  <c r="M2926" i="2" l="1"/>
  <c r="M2927" i="2" l="1"/>
  <c r="M2928" i="2" l="1"/>
  <c r="M2929" i="2" l="1"/>
  <c r="M2930" i="2" l="1"/>
  <c r="M2931" i="2" l="1"/>
  <c r="M2932" i="2" l="1"/>
  <c r="M2933" i="2" l="1"/>
  <c r="M2934" i="2" l="1"/>
  <c r="M2935" i="2" l="1"/>
  <c r="M2936" i="2" l="1"/>
  <c r="M2937" i="2" l="1"/>
  <c r="M2938" i="2" l="1"/>
  <c r="M2939" i="2" l="1"/>
  <c r="M2940" i="2" l="1"/>
  <c r="M2941" i="2" l="1"/>
  <c r="M2942" i="2" l="1"/>
  <c r="M2943" i="2" l="1"/>
  <c r="M2944" i="2" l="1"/>
  <c r="M2945" i="2" l="1"/>
  <c r="M2946" i="2" l="1"/>
  <c r="M2947" i="2" l="1"/>
  <c r="M2948" i="2" l="1"/>
  <c r="M2949" i="2" l="1"/>
  <c r="M2950" i="2" l="1"/>
  <c r="M2951" i="2" l="1"/>
  <c r="M2952" i="2" l="1"/>
  <c r="M2953" i="2" l="1"/>
  <c r="M2954" i="2" l="1"/>
  <c r="M2955" i="2" l="1"/>
  <c r="M2956" i="2" l="1"/>
  <c r="M2957" i="2" l="1"/>
  <c r="M2958" i="2" l="1"/>
  <c r="M2959" i="2" l="1"/>
  <c r="M2960" i="2" l="1"/>
  <c r="M2961" i="2" l="1"/>
  <c r="M2962" i="2" l="1"/>
  <c r="M2963" i="2" l="1"/>
  <c r="M2964" i="2" l="1"/>
  <c r="M2965" i="2" l="1"/>
  <c r="M2966" i="2" l="1"/>
  <c r="M2967" i="2" l="1"/>
  <c r="M2968" i="2" l="1"/>
  <c r="M2969" i="2" l="1"/>
  <c r="M2970" i="2" l="1"/>
  <c r="M2971" i="2" l="1"/>
  <c r="M2972" i="2" l="1"/>
  <c r="M2973" i="2" l="1"/>
  <c r="M2974" i="2" l="1"/>
  <c r="M2975" i="2" l="1"/>
  <c r="M2976" i="2" l="1"/>
  <c r="M2977" i="2" l="1"/>
  <c r="M2978" i="2" l="1"/>
  <c r="M2979" i="2" l="1"/>
  <c r="M2980" i="2" l="1"/>
  <c r="M2981" i="2" l="1"/>
  <c r="M2982" i="2" l="1"/>
  <c r="M2983" i="2" l="1"/>
  <c r="M2984" i="2" l="1"/>
  <c r="M2985" i="2" l="1"/>
  <c r="M2986" i="2" l="1"/>
  <c r="M2987" i="2" l="1"/>
  <c r="M2988" i="2" l="1"/>
  <c r="M2989" i="2" l="1"/>
  <c r="M2990" i="2" l="1"/>
  <c r="M2991" i="2" l="1"/>
  <c r="M2992" i="2" l="1"/>
  <c r="M2993" i="2" l="1"/>
  <c r="M2994" i="2" l="1"/>
  <c r="M2995" i="2" l="1"/>
  <c r="M2996" i="2" l="1"/>
  <c r="M2997" i="2" l="1"/>
  <c r="M2998" i="2" l="1"/>
  <c r="M2999" i="2" l="1"/>
  <c r="M3000" i="2" l="1"/>
  <c r="M3001" i="2" l="1"/>
  <c r="M3002" i="2" l="1"/>
  <c r="M3003" i="2" l="1"/>
  <c r="M3004" i="2" l="1"/>
  <c r="M3005" i="2" l="1"/>
  <c r="M3006" i="2" l="1"/>
  <c r="M3007" i="2" l="1"/>
  <c r="M3008" i="2" l="1"/>
  <c r="M3009" i="2" l="1"/>
  <c r="M3010" i="2" l="1"/>
  <c r="M3011" i="2" l="1"/>
  <c r="M3012" i="2" l="1"/>
  <c r="M3013" i="2" l="1"/>
  <c r="M3014" i="2" l="1"/>
  <c r="M3015" i="2" l="1"/>
  <c r="M3016" i="2" l="1"/>
  <c r="M3017" i="2" l="1"/>
  <c r="M3018" i="2" l="1"/>
  <c r="M3019" i="2" l="1"/>
  <c r="M3020" i="2" l="1"/>
  <c r="M3021" i="2" l="1"/>
  <c r="M3022" i="2" l="1"/>
  <c r="M3023" i="2" l="1"/>
  <c r="M3024" i="2" l="1"/>
  <c r="M3025" i="2" l="1"/>
  <c r="M3026" i="2" l="1"/>
  <c r="M3027" i="2" l="1"/>
  <c r="M3028" i="2" l="1"/>
  <c r="M3029" i="2" l="1"/>
  <c r="M3030" i="2" l="1"/>
  <c r="M3031" i="2" l="1"/>
  <c r="M3032" i="2" l="1"/>
  <c r="M3033" i="2" l="1"/>
  <c r="M3034" i="2" l="1"/>
  <c r="M3035" i="2" l="1"/>
  <c r="M3036" i="2" l="1"/>
  <c r="M3037" i="2" l="1"/>
  <c r="M3038" i="2" l="1"/>
  <c r="M3039" i="2" l="1"/>
  <c r="M3040" i="2" l="1"/>
  <c r="M3041" i="2" l="1"/>
  <c r="M3042" i="2" l="1"/>
  <c r="M3043" i="2" l="1"/>
  <c r="M3044" i="2" l="1"/>
  <c r="M3045" i="2" l="1"/>
  <c r="M3046" i="2" l="1"/>
  <c r="M3047" i="2" l="1"/>
  <c r="M3048" i="2" l="1"/>
  <c r="M3049" i="2" l="1"/>
  <c r="M3050" i="2" l="1"/>
  <c r="M3051" i="2" l="1"/>
  <c r="M3052" i="2" l="1"/>
  <c r="M3053" i="2" l="1"/>
  <c r="M3054" i="2" l="1"/>
  <c r="M3055" i="2" l="1"/>
  <c r="M3056" i="2" l="1"/>
  <c r="M3057" i="2" l="1"/>
  <c r="M3058" i="2" l="1"/>
  <c r="M3059" i="2" l="1"/>
  <c r="M3060" i="2" l="1"/>
  <c r="M3061" i="2" l="1"/>
  <c r="M3062" i="2" l="1"/>
  <c r="M3063" i="2" l="1"/>
  <c r="M3064" i="2" l="1"/>
  <c r="M3065" i="2" l="1"/>
  <c r="M3066" i="2" l="1"/>
  <c r="M3067" i="2" l="1"/>
  <c r="M3068" i="2" l="1"/>
  <c r="M3069" i="2" l="1"/>
  <c r="M3070" i="2" l="1"/>
  <c r="M3071" i="2" l="1"/>
  <c r="M3072" i="2" l="1"/>
  <c r="M3073" i="2" l="1"/>
  <c r="M3074" i="2" l="1"/>
  <c r="M3075" i="2" l="1"/>
  <c r="M3076" i="2" l="1"/>
  <c r="M3077" i="2" l="1"/>
  <c r="M3078" i="2" l="1"/>
  <c r="M3079" i="2" l="1"/>
  <c r="M3080" i="2" l="1"/>
  <c r="M3081" i="2" l="1"/>
  <c r="M3082" i="2" l="1"/>
  <c r="M3083" i="2" l="1"/>
  <c r="M3084" i="2" l="1"/>
  <c r="M3085" i="2" l="1"/>
  <c r="M3086" i="2" l="1"/>
  <c r="M3087" i="2" l="1"/>
  <c r="M3088" i="2" l="1"/>
  <c r="M3089" i="2" l="1"/>
  <c r="M3090" i="2" l="1"/>
  <c r="M3091" i="2" l="1"/>
  <c r="M3092" i="2" l="1"/>
  <c r="M3093" i="2" l="1"/>
  <c r="M3094" i="2" l="1"/>
  <c r="M3095" i="2" l="1"/>
  <c r="M3096" i="2" l="1"/>
  <c r="M3097" i="2" l="1"/>
  <c r="M3098" i="2" l="1"/>
  <c r="M3099" i="2" l="1"/>
  <c r="M3100" i="2" l="1"/>
  <c r="M3101" i="2" l="1"/>
  <c r="M3102" i="2" l="1"/>
  <c r="M3103" i="2" l="1"/>
  <c r="M3104" i="2" l="1"/>
  <c r="M3105" i="2" l="1"/>
  <c r="M3106" i="2" l="1"/>
  <c r="M3107" i="2" l="1"/>
  <c r="M3108" i="2" l="1"/>
  <c r="M3109" i="2" l="1"/>
  <c r="M3110" i="2" l="1"/>
  <c r="M3111" i="2" l="1"/>
  <c r="M3112" i="2" l="1"/>
  <c r="M3113" i="2" l="1"/>
  <c r="M3114" i="2" l="1"/>
  <c r="M3115" i="2" l="1"/>
  <c r="M3116" i="2" l="1"/>
  <c r="M3117" i="2" l="1"/>
  <c r="M3118" i="2" l="1"/>
  <c r="M3119" i="2" l="1"/>
  <c r="M3120" i="2" l="1"/>
  <c r="M3121" i="2" l="1"/>
  <c r="M3122" i="2" l="1"/>
  <c r="M3123" i="2" l="1"/>
  <c r="M3124" i="2" l="1"/>
  <c r="M3125" i="2" l="1"/>
  <c r="M3126" i="2" l="1"/>
  <c r="M3127" i="2" l="1"/>
  <c r="M3128" i="2" l="1"/>
  <c r="M3129" i="2" l="1"/>
  <c r="M3130" i="2" l="1"/>
  <c r="M3131" i="2" l="1"/>
  <c r="M3132" i="2" l="1"/>
  <c r="M3133" i="2" l="1"/>
  <c r="M3134" i="2" l="1"/>
  <c r="M3135" i="2" l="1"/>
  <c r="M3136" i="2" l="1"/>
  <c r="M3137" i="2" l="1"/>
  <c r="M3138" i="2" l="1"/>
  <c r="M3139" i="2" l="1"/>
  <c r="M3140" i="2" l="1"/>
  <c r="M3141" i="2" l="1"/>
  <c r="M3142" i="2" l="1"/>
  <c r="M3143" i="2" l="1"/>
  <c r="M3144" i="2" l="1"/>
  <c r="M3145" i="2" l="1"/>
  <c r="M3146" i="2" l="1"/>
  <c r="M3147" i="2" l="1"/>
  <c r="M3148" i="2" l="1"/>
  <c r="M3149" i="2" l="1"/>
  <c r="M3150" i="2" l="1"/>
  <c r="M3151" i="2" l="1"/>
  <c r="M3152" i="2" l="1"/>
  <c r="M3153" i="2" l="1"/>
  <c r="M3154" i="2" l="1"/>
  <c r="M3155" i="2" l="1"/>
  <c r="M3156" i="2" l="1"/>
  <c r="M3157" i="2" l="1"/>
  <c r="M3158" i="2" l="1"/>
  <c r="M3159" i="2" l="1"/>
  <c r="M3160" i="2" l="1"/>
  <c r="M3161" i="2" l="1"/>
  <c r="M3162" i="2" l="1"/>
  <c r="M3163" i="2" l="1"/>
  <c r="M3164" i="2" l="1"/>
  <c r="M3165" i="2" l="1"/>
  <c r="M3166" i="2" l="1"/>
  <c r="M3167" i="2" l="1"/>
  <c r="M3168" i="2" l="1"/>
  <c r="M3169" i="2" l="1"/>
  <c r="M3170" i="2" l="1"/>
  <c r="M3171" i="2" l="1"/>
  <c r="M3172" i="2" l="1"/>
  <c r="M3173" i="2" l="1"/>
  <c r="M3174" i="2" l="1"/>
  <c r="M3175" i="2" l="1"/>
  <c r="M3176" i="2" l="1"/>
  <c r="M3177" i="2" l="1"/>
  <c r="M3178" i="2" l="1"/>
  <c r="M3179" i="2" l="1"/>
  <c r="M3180" i="2" l="1"/>
  <c r="M3181" i="2" l="1"/>
  <c r="M3182" i="2" l="1"/>
  <c r="M3183" i="2" l="1"/>
  <c r="M3184" i="2" l="1"/>
  <c r="M3185" i="2" l="1"/>
  <c r="M3186" i="2" l="1"/>
  <c r="M3187" i="2" l="1"/>
  <c r="M3188" i="2" l="1"/>
  <c r="M3189" i="2" l="1"/>
  <c r="M3190" i="2" l="1"/>
  <c r="M3191" i="2" l="1"/>
  <c r="M3192" i="2" l="1"/>
  <c r="M3193" i="2" l="1"/>
  <c r="M3194" i="2" l="1"/>
  <c r="M3195" i="2" l="1"/>
  <c r="M3196" i="2" l="1"/>
  <c r="M3197" i="2" l="1"/>
  <c r="M3198" i="2" l="1"/>
  <c r="M3199" i="2" l="1"/>
  <c r="M3200" i="2" l="1"/>
  <c r="M3201" i="2" l="1"/>
  <c r="M3202" i="2" l="1"/>
  <c r="M3203" i="2" l="1"/>
  <c r="M3204" i="2" l="1"/>
  <c r="M3205" i="2" l="1"/>
  <c r="M3206" i="2" l="1"/>
  <c r="M3207" i="2" l="1"/>
  <c r="M3208" i="2" l="1"/>
  <c r="M3209" i="2" l="1"/>
  <c r="M3210" i="2" l="1"/>
  <c r="M3211" i="2" l="1"/>
  <c r="M3212" i="2" l="1"/>
  <c r="M3213" i="2" l="1"/>
  <c r="M3214" i="2" l="1"/>
  <c r="M3215" i="2" l="1"/>
  <c r="M3216" i="2" l="1"/>
  <c r="M3217" i="2" l="1"/>
  <c r="M3218" i="2" l="1"/>
  <c r="M3219" i="2" l="1"/>
  <c r="M3220" i="2" l="1"/>
  <c r="M3221" i="2" l="1"/>
  <c r="M3222" i="2" l="1"/>
  <c r="M3223" i="2" l="1"/>
  <c r="M3224" i="2" l="1"/>
  <c r="M3225" i="2" l="1"/>
  <c r="M3226" i="2" l="1"/>
  <c r="M3227" i="2" l="1"/>
  <c r="M3228" i="2" l="1"/>
  <c r="M3229" i="2" l="1"/>
  <c r="M3230" i="2" l="1"/>
  <c r="M3231" i="2" l="1"/>
  <c r="M3232" i="2" l="1"/>
  <c r="M3233" i="2" l="1"/>
  <c r="M3234" i="2" l="1"/>
  <c r="M3235" i="2" l="1"/>
  <c r="M3236" i="2" l="1"/>
  <c r="M3237" i="2" l="1"/>
  <c r="M3238" i="2" l="1"/>
  <c r="M3239" i="2" l="1"/>
  <c r="M3240" i="2" l="1"/>
  <c r="M3241" i="2" l="1"/>
  <c r="M3242" i="2" l="1"/>
  <c r="M3243" i="2" l="1"/>
  <c r="M3244" i="2" l="1"/>
  <c r="M3245" i="2" l="1"/>
  <c r="M3246" i="2" l="1"/>
  <c r="M3247" i="2" l="1"/>
  <c r="M3248" i="2" l="1"/>
  <c r="M3249" i="2" l="1"/>
  <c r="M3250" i="2" l="1"/>
  <c r="M3251" i="2" l="1"/>
  <c r="M3252" i="2" l="1"/>
  <c r="M3253" i="2" l="1"/>
  <c r="M3254" i="2" l="1"/>
  <c r="M3255" i="2" l="1"/>
  <c r="M3256" i="2" l="1"/>
  <c r="M3257" i="2" l="1"/>
  <c r="M3258" i="2" l="1"/>
  <c r="M3259" i="2" l="1"/>
  <c r="M3260" i="2" l="1"/>
  <c r="M3261" i="2" l="1"/>
  <c r="M3262" i="2" l="1"/>
  <c r="M3263" i="2" l="1"/>
  <c r="M3264" i="2" l="1"/>
  <c r="M3265" i="2" l="1"/>
  <c r="M3266" i="2" l="1"/>
  <c r="M3267" i="2" l="1"/>
  <c r="M3268" i="2" l="1"/>
  <c r="M3269" i="2" l="1"/>
  <c r="M3270" i="2" l="1"/>
  <c r="M3271" i="2" l="1"/>
  <c r="M3272" i="2" l="1"/>
  <c r="M3273" i="2" l="1"/>
  <c r="M3274" i="2" l="1"/>
  <c r="M3275" i="2" l="1"/>
  <c r="M3276" i="2" l="1"/>
  <c r="M3277" i="2" l="1"/>
  <c r="M3278" i="2" l="1"/>
  <c r="M3279" i="2" l="1"/>
  <c r="M3280" i="2" l="1"/>
  <c r="M3281" i="2" l="1"/>
  <c r="M3282" i="2" l="1"/>
  <c r="M3283" i="2" l="1"/>
  <c r="M3284" i="2" l="1"/>
  <c r="M3285" i="2" l="1"/>
  <c r="M3286" i="2" l="1"/>
  <c r="M3287" i="2" l="1"/>
  <c r="M3288" i="2" l="1"/>
  <c r="M3289" i="2" l="1"/>
  <c r="M3290" i="2" l="1"/>
  <c r="M3291" i="2" l="1"/>
  <c r="M3292" i="2" l="1"/>
  <c r="M3293" i="2" l="1"/>
  <c r="M3294" i="2" l="1"/>
  <c r="M3295" i="2" l="1"/>
  <c r="M3296" i="2" l="1"/>
  <c r="M3297" i="2" l="1"/>
  <c r="M3298" i="2" l="1"/>
  <c r="M3299" i="2" l="1"/>
  <c r="M3300" i="2" l="1"/>
  <c r="M3301" i="2" l="1"/>
  <c r="M3302" i="2" l="1"/>
  <c r="M3303" i="2" l="1"/>
  <c r="M3304" i="2" l="1"/>
  <c r="M3305" i="2" l="1"/>
  <c r="M3306" i="2" l="1"/>
  <c r="M3307" i="2" l="1"/>
  <c r="M3308" i="2" l="1"/>
  <c r="M3309" i="2" l="1"/>
  <c r="M3310" i="2" l="1"/>
  <c r="M3311" i="2" l="1"/>
  <c r="M3312" i="2" l="1"/>
  <c r="M3313" i="2" l="1"/>
  <c r="M3314" i="2" l="1"/>
  <c r="M3315" i="2" l="1"/>
  <c r="M3316" i="2" l="1"/>
  <c r="M3317" i="2" l="1"/>
  <c r="M3318" i="2" l="1"/>
  <c r="M3319" i="2" l="1"/>
  <c r="M3320" i="2" l="1"/>
  <c r="M3321" i="2" l="1"/>
  <c r="M3322" i="2" l="1"/>
  <c r="M3323" i="2" l="1"/>
  <c r="M3324" i="2" l="1"/>
  <c r="M3325" i="2" l="1"/>
  <c r="M3326" i="2" l="1"/>
  <c r="M3327" i="2" l="1"/>
  <c r="M3328" i="2" l="1"/>
  <c r="M3329" i="2" l="1"/>
  <c r="M3330" i="2" l="1"/>
  <c r="M3331" i="2" l="1"/>
  <c r="M3332" i="2" l="1"/>
  <c r="M3333" i="2" l="1"/>
  <c r="M3334" i="2" l="1"/>
  <c r="M3335" i="2" l="1"/>
  <c r="M3336" i="2" l="1"/>
  <c r="M3337" i="2" l="1"/>
  <c r="M3338" i="2" l="1"/>
  <c r="M3339" i="2" l="1"/>
  <c r="M3340" i="2" l="1"/>
  <c r="M3341" i="2" l="1"/>
  <c r="M3342" i="2" l="1"/>
  <c r="M3343" i="2" l="1"/>
  <c r="M3344" i="2" l="1"/>
  <c r="M3345" i="2" l="1"/>
  <c r="M3346" i="2" l="1"/>
  <c r="M3347" i="2" l="1"/>
  <c r="M3348" i="2" l="1"/>
  <c r="M3349" i="2" l="1"/>
  <c r="M3350" i="2" l="1"/>
  <c r="M3351" i="2" l="1"/>
  <c r="M3352" i="2" l="1"/>
  <c r="M3353" i="2" l="1"/>
  <c r="M3354" i="2" l="1"/>
  <c r="M3355" i="2" l="1"/>
  <c r="M3356" i="2" l="1"/>
  <c r="M3357" i="2" l="1"/>
  <c r="M3358" i="2" l="1"/>
  <c r="M3359" i="2" l="1"/>
  <c r="M3360" i="2" l="1"/>
  <c r="M3361" i="2" l="1"/>
  <c r="M3362" i="2" l="1"/>
  <c r="M3363" i="2" l="1"/>
  <c r="M3364" i="2" l="1"/>
  <c r="M3365" i="2" l="1"/>
  <c r="M3366" i="2" l="1"/>
  <c r="M3367" i="2" l="1"/>
  <c r="M3368" i="2" l="1"/>
  <c r="M3369" i="2" l="1"/>
  <c r="M3370" i="2" l="1"/>
  <c r="M3371" i="2" l="1"/>
  <c r="M3372" i="2" l="1"/>
  <c r="M3373" i="2" l="1"/>
  <c r="M3374" i="2" l="1"/>
  <c r="M3375" i="2" l="1"/>
  <c r="M3376" i="2" l="1"/>
  <c r="M3377" i="2" l="1"/>
  <c r="M3378" i="2" l="1"/>
  <c r="M3379" i="2" l="1"/>
  <c r="M3380" i="2" l="1"/>
  <c r="M3381" i="2" l="1"/>
  <c r="M3382" i="2" l="1"/>
  <c r="M3383" i="2" l="1"/>
  <c r="M3384" i="2" l="1"/>
  <c r="M3385" i="2" l="1"/>
  <c r="M3386" i="2" l="1"/>
  <c r="M3387" i="2" l="1"/>
  <c r="M3388" i="2" l="1"/>
  <c r="M3389" i="2" l="1"/>
  <c r="M3390" i="2" l="1"/>
  <c r="M3391" i="2" l="1"/>
  <c r="M3392" i="2" l="1"/>
  <c r="M3393" i="2" l="1"/>
  <c r="M3394" i="2" l="1"/>
  <c r="M3395" i="2" l="1"/>
  <c r="M3396" i="2" l="1"/>
  <c r="M3397" i="2" l="1"/>
  <c r="M3398" i="2" l="1"/>
  <c r="M3399" i="2" l="1"/>
  <c r="M3400" i="2" l="1"/>
  <c r="M3401" i="2" l="1"/>
  <c r="M3402" i="2" l="1"/>
  <c r="M3403" i="2" l="1"/>
  <c r="M3404" i="2" l="1"/>
  <c r="M3405" i="2" l="1"/>
  <c r="M3406" i="2" l="1"/>
  <c r="M3407" i="2" l="1"/>
  <c r="M3408" i="2" l="1"/>
  <c r="M3409" i="2" l="1"/>
  <c r="M3410" i="2" l="1"/>
  <c r="M3411" i="2" l="1"/>
  <c r="M3412" i="2" l="1"/>
  <c r="M3413" i="2" l="1"/>
  <c r="M3414" i="2" l="1"/>
  <c r="M3415" i="2" l="1"/>
  <c r="M3416" i="2" l="1"/>
  <c r="M3417" i="2" l="1"/>
  <c r="M3418" i="2" l="1"/>
  <c r="M3419" i="2" l="1"/>
  <c r="M3420" i="2" l="1"/>
  <c r="M3421" i="2" l="1"/>
  <c r="M3422" i="2" l="1"/>
  <c r="M3423" i="2" l="1"/>
  <c r="M3424" i="2" l="1"/>
  <c r="M3425" i="2" l="1"/>
  <c r="M3426" i="2" l="1"/>
  <c r="M3427" i="2" l="1"/>
  <c r="M3428" i="2" l="1"/>
  <c r="M3429" i="2" l="1"/>
  <c r="M3430" i="2" l="1"/>
  <c r="M3431" i="2" l="1"/>
  <c r="M3432" i="2" l="1"/>
  <c r="M3433" i="2" l="1"/>
  <c r="M3434" i="2" l="1"/>
  <c r="M3435" i="2" l="1"/>
  <c r="M3436" i="2" l="1"/>
  <c r="M3437" i="2" l="1"/>
  <c r="M3438" i="2" l="1"/>
  <c r="M3439" i="2" l="1"/>
  <c r="M3440" i="2" l="1"/>
  <c r="M3441" i="2" l="1"/>
  <c r="M3442" i="2" l="1"/>
  <c r="M3443" i="2" l="1"/>
  <c r="M3444" i="2" l="1"/>
  <c r="M3445" i="2" l="1"/>
  <c r="M3446" i="2" l="1"/>
  <c r="M3447" i="2" l="1"/>
  <c r="M3448" i="2" l="1"/>
  <c r="M3449" i="2" l="1"/>
  <c r="M3450" i="2" l="1"/>
  <c r="M3451" i="2" l="1"/>
  <c r="M3452" i="2" l="1"/>
  <c r="M3453" i="2" l="1"/>
  <c r="M3454" i="2" l="1"/>
  <c r="M3455" i="2" l="1"/>
  <c r="M3456" i="2" l="1"/>
  <c r="M3457" i="2" l="1"/>
  <c r="M3458" i="2" l="1"/>
  <c r="M3459" i="2" l="1"/>
  <c r="M3460" i="2" l="1"/>
  <c r="M3461" i="2" l="1"/>
  <c r="M3462" i="2" l="1"/>
  <c r="M3463" i="2" l="1"/>
  <c r="M3464" i="2" l="1"/>
  <c r="M3465" i="2" l="1"/>
  <c r="M3466" i="2" l="1"/>
  <c r="M3467" i="2" l="1"/>
  <c r="M3468" i="2" l="1"/>
  <c r="M3469" i="2" l="1"/>
  <c r="M3470" i="2" l="1"/>
  <c r="M3471" i="2" l="1"/>
  <c r="M3472" i="2" l="1"/>
  <c r="M3473" i="2" l="1"/>
  <c r="M3474" i="2" l="1"/>
  <c r="M3475" i="2" l="1"/>
  <c r="M3476" i="2" l="1"/>
  <c r="M3477" i="2" l="1"/>
  <c r="M3478" i="2" l="1"/>
  <c r="M3479" i="2" l="1"/>
  <c r="M3480" i="2" l="1"/>
  <c r="M3481" i="2" l="1"/>
  <c r="M3482" i="2" l="1"/>
  <c r="M3483" i="2" l="1"/>
  <c r="M3484" i="2" l="1"/>
  <c r="M3485" i="2" l="1"/>
  <c r="M3486" i="2" l="1"/>
  <c r="M3487" i="2" l="1"/>
  <c r="M3488" i="2" l="1"/>
  <c r="M3489" i="2" l="1"/>
  <c r="M3490" i="2" l="1"/>
  <c r="M3491" i="2" l="1"/>
  <c r="M3492" i="2" l="1"/>
  <c r="M3493" i="2" l="1"/>
  <c r="M3494" i="2" l="1"/>
  <c r="M3495" i="2" l="1"/>
  <c r="M3496" i="2" l="1"/>
  <c r="M3497" i="2" l="1"/>
  <c r="M3498" i="2" l="1"/>
  <c r="M3499" i="2" l="1"/>
  <c r="M3500" i="2" l="1"/>
  <c r="M3501" i="2" l="1"/>
  <c r="M3502" i="2" l="1"/>
  <c r="M3503" i="2" l="1"/>
  <c r="M3504" i="2" l="1"/>
  <c r="M3505" i="2" l="1"/>
  <c r="M3506" i="2" l="1"/>
  <c r="M3507" i="2" l="1"/>
  <c r="M3508" i="2" l="1"/>
  <c r="M3509" i="2" l="1"/>
  <c r="M3510" i="2" l="1"/>
  <c r="M3511" i="2" l="1"/>
  <c r="M3512" i="2" l="1"/>
  <c r="M3513" i="2" l="1"/>
  <c r="M3514" i="2" l="1"/>
  <c r="M3515" i="2" l="1"/>
  <c r="M3516" i="2" l="1"/>
  <c r="M3517" i="2" l="1"/>
  <c r="M3518" i="2" l="1"/>
  <c r="M3519" i="2" l="1"/>
  <c r="M3520" i="2" l="1"/>
  <c r="M3521" i="2" l="1"/>
  <c r="M3522" i="2" l="1"/>
  <c r="M3523" i="2" l="1"/>
  <c r="M3524" i="2" l="1"/>
  <c r="M3525" i="2" l="1"/>
  <c r="M3526" i="2" l="1"/>
  <c r="M3527" i="2" l="1"/>
  <c r="M3528" i="2" l="1"/>
  <c r="M3529" i="2" l="1"/>
  <c r="M3530" i="2" l="1"/>
  <c r="M3531" i="2" l="1"/>
  <c r="M3532" i="2" l="1"/>
  <c r="M3533" i="2" l="1"/>
  <c r="M3534" i="2" l="1"/>
  <c r="M3535" i="2" l="1"/>
  <c r="M3536" i="2" l="1"/>
  <c r="M3537" i="2" l="1"/>
  <c r="M3538" i="2" l="1"/>
  <c r="M3539" i="2" l="1"/>
  <c r="M3540" i="2" l="1"/>
  <c r="M3541" i="2" l="1"/>
  <c r="M3542" i="2" l="1"/>
  <c r="M3543" i="2" l="1"/>
  <c r="M3544" i="2" l="1"/>
  <c r="M3545" i="2" l="1"/>
  <c r="M3546" i="2" l="1"/>
  <c r="M3547" i="2" l="1"/>
  <c r="M3548" i="2" l="1"/>
  <c r="M3549" i="2" l="1"/>
  <c r="M3550" i="2" l="1"/>
  <c r="M3551" i="2" l="1"/>
  <c r="M3552" i="2" l="1"/>
  <c r="M3553" i="2" l="1"/>
  <c r="M3554" i="2" l="1"/>
  <c r="M3555" i="2" l="1"/>
  <c r="M3556" i="2" l="1"/>
  <c r="M3557" i="2" l="1"/>
  <c r="M3558" i="2" l="1"/>
  <c r="M3559" i="2" l="1"/>
  <c r="M3560" i="2" l="1"/>
  <c r="M3561" i="2" l="1"/>
  <c r="M3562" i="2" l="1"/>
  <c r="M3563" i="2" l="1"/>
  <c r="M3564" i="2" l="1"/>
  <c r="M3565" i="2" l="1"/>
  <c r="M3566" i="2" l="1"/>
  <c r="M3567" i="2" l="1"/>
  <c r="M3568" i="2" l="1"/>
  <c r="M3569" i="2" l="1"/>
  <c r="M3570" i="2" l="1"/>
  <c r="M3571" i="2" l="1"/>
  <c r="M3572" i="2" l="1"/>
  <c r="M3573" i="2" l="1"/>
  <c r="M3574" i="2" l="1"/>
  <c r="M3575" i="2" l="1"/>
  <c r="M3576" i="2" l="1"/>
  <c r="M3577" i="2" l="1"/>
  <c r="M3578" i="2" l="1"/>
  <c r="M3579" i="2" l="1"/>
  <c r="M3580" i="2" l="1"/>
  <c r="M3581" i="2" l="1"/>
  <c r="M3582" i="2" l="1"/>
  <c r="M3583" i="2" l="1"/>
  <c r="M3584" i="2" l="1"/>
  <c r="M3585" i="2" l="1"/>
  <c r="M3586" i="2" l="1"/>
  <c r="M3587" i="2" l="1"/>
  <c r="M3588" i="2" l="1"/>
  <c r="M3589" i="2" l="1"/>
  <c r="M3590" i="2" l="1"/>
  <c r="M3591" i="2" l="1"/>
  <c r="M3592" i="2" l="1"/>
  <c r="M3593" i="2" l="1"/>
  <c r="M3594" i="2" l="1"/>
  <c r="M3595" i="2" l="1"/>
  <c r="M3596" i="2" l="1"/>
  <c r="M3597" i="2" l="1"/>
  <c r="M3598" i="2" l="1"/>
  <c r="M3599" i="2" l="1"/>
  <c r="M3600" i="2" l="1"/>
  <c r="M3601" i="2" l="1"/>
  <c r="M3602" i="2" l="1"/>
  <c r="M3603" i="2" l="1"/>
  <c r="M3604" i="2" l="1"/>
  <c r="M3605" i="2" l="1"/>
  <c r="M3606" i="2" l="1"/>
  <c r="M3607" i="2" l="1"/>
  <c r="M3608" i="2" l="1"/>
  <c r="M3609" i="2" l="1"/>
  <c r="M3610" i="2" l="1"/>
  <c r="M3611" i="2" l="1"/>
  <c r="M3612" i="2" l="1"/>
  <c r="M3613" i="2" l="1"/>
  <c r="M3614" i="2" l="1"/>
  <c r="M3615" i="2" l="1"/>
  <c r="M3616" i="2" l="1"/>
  <c r="M3617" i="2" l="1"/>
  <c r="M3618" i="2" l="1"/>
  <c r="M3619" i="2" l="1"/>
  <c r="M3620" i="2" l="1"/>
  <c r="M3621" i="2" l="1"/>
  <c r="M3622" i="2" l="1"/>
  <c r="M3623" i="2" l="1"/>
  <c r="M3624" i="2" l="1"/>
  <c r="M3625" i="2" l="1"/>
  <c r="M3626" i="2" l="1"/>
  <c r="M3627" i="2" l="1"/>
  <c r="M3628" i="2" l="1"/>
  <c r="M3629" i="2" l="1"/>
  <c r="M3630" i="2" l="1"/>
  <c r="M3631" i="2" l="1"/>
  <c r="M3632" i="2" l="1"/>
  <c r="M3633" i="2" l="1"/>
  <c r="M3634" i="2" l="1"/>
  <c r="M3635" i="2" l="1"/>
  <c r="M3636" i="2" l="1"/>
  <c r="M3637" i="2" l="1"/>
  <c r="M3638" i="2" l="1"/>
  <c r="M3639" i="2" l="1"/>
  <c r="M3640" i="2" l="1"/>
  <c r="M3641" i="2" l="1"/>
  <c r="M3642" i="2" l="1"/>
  <c r="M3643" i="2" l="1"/>
  <c r="M3644" i="2" l="1"/>
  <c r="M3645" i="2" l="1"/>
  <c r="M3646" i="2" l="1"/>
  <c r="M3647" i="2" l="1"/>
  <c r="M3648" i="2" l="1"/>
  <c r="M3649" i="2" l="1"/>
  <c r="M3650" i="2" l="1"/>
  <c r="M3651" i="2" l="1"/>
  <c r="M3652" i="2" l="1"/>
  <c r="M3653" i="2" l="1"/>
  <c r="M3654" i="2" l="1"/>
  <c r="M3655" i="2" l="1"/>
  <c r="M3656" i="2" l="1"/>
  <c r="M3657" i="2" l="1"/>
  <c r="M3658" i="2" l="1"/>
  <c r="M3659" i="2" l="1"/>
  <c r="M3660" i="2" l="1"/>
  <c r="M3661" i="2" l="1"/>
  <c r="M3662" i="2" l="1"/>
  <c r="M3663" i="2" l="1"/>
  <c r="M3664" i="2" l="1"/>
  <c r="M3665" i="2" l="1"/>
  <c r="M3666" i="2" l="1"/>
  <c r="M3667" i="2" l="1"/>
  <c r="M3668" i="2" l="1"/>
  <c r="M3669" i="2" l="1"/>
  <c r="M3670" i="2" l="1"/>
  <c r="M3671" i="2" l="1"/>
  <c r="M3672" i="2" l="1"/>
  <c r="M3673" i="2" l="1"/>
  <c r="M3674" i="2" l="1"/>
  <c r="M3675" i="2" l="1"/>
  <c r="M3676" i="2" l="1"/>
  <c r="M3677" i="2" l="1"/>
  <c r="M3678" i="2" l="1"/>
  <c r="M3679" i="2" l="1"/>
  <c r="M3680" i="2" l="1"/>
  <c r="M3681" i="2" l="1"/>
  <c r="M3682" i="2" l="1"/>
  <c r="M3683" i="2" l="1"/>
  <c r="M3684" i="2" l="1"/>
  <c r="M3685" i="2" l="1"/>
  <c r="M3686" i="2" l="1"/>
  <c r="M3687" i="2" l="1"/>
  <c r="M3688" i="2" l="1"/>
  <c r="M3689" i="2" l="1"/>
  <c r="M3690" i="2" l="1"/>
  <c r="M3691" i="2" l="1"/>
  <c r="M3692" i="2" l="1"/>
  <c r="M3693" i="2" l="1"/>
  <c r="M3694" i="2" l="1"/>
  <c r="M3695" i="2" l="1"/>
  <c r="M3696" i="2" l="1"/>
  <c r="M3697" i="2" l="1"/>
  <c r="M3698" i="2" l="1"/>
  <c r="M3699" i="2" l="1"/>
  <c r="M3700" i="2" l="1"/>
  <c r="M3701" i="2" l="1"/>
  <c r="M3702" i="2" l="1"/>
  <c r="M3703" i="2" l="1"/>
  <c r="M3704" i="2" l="1"/>
  <c r="M3705" i="2" l="1"/>
  <c r="M3706" i="2" l="1"/>
  <c r="M3707" i="2" l="1"/>
  <c r="M3708" i="2" l="1"/>
  <c r="M3709" i="2" l="1"/>
  <c r="M3710" i="2" l="1"/>
  <c r="M3711" i="2" l="1"/>
  <c r="M3712" i="2" l="1"/>
  <c r="M3713" i="2" l="1"/>
  <c r="M3714" i="2" l="1"/>
  <c r="M3715" i="2" l="1"/>
  <c r="M3716" i="2" l="1"/>
  <c r="M3717" i="2" l="1"/>
  <c r="M3718" i="2" l="1"/>
  <c r="M3719" i="2" l="1"/>
  <c r="M3720" i="2" l="1"/>
  <c r="M3721" i="2" l="1"/>
  <c r="M3722" i="2" l="1"/>
  <c r="M3723" i="2" l="1"/>
  <c r="M3724" i="2" l="1"/>
  <c r="M3725" i="2" l="1"/>
  <c r="M3726" i="2" l="1"/>
  <c r="M3727" i="2" l="1"/>
  <c r="M3728" i="2" l="1"/>
  <c r="M3729" i="2" l="1"/>
  <c r="M3730" i="2" l="1"/>
  <c r="M3731" i="2" l="1"/>
  <c r="M3732" i="2" l="1"/>
  <c r="M3733" i="2" l="1"/>
  <c r="M3734" i="2" l="1"/>
  <c r="M3735" i="2" l="1"/>
  <c r="M3736" i="2" l="1"/>
  <c r="M3737" i="2" l="1"/>
  <c r="M3738" i="2" l="1"/>
  <c r="M3739" i="2" l="1"/>
  <c r="M3740" i="2" l="1"/>
  <c r="M3741" i="2" l="1"/>
  <c r="M3742" i="2" l="1"/>
  <c r="M3743" i="2" l="1"/>
  <c r="M3744" i="2" l="1"/>
  <c r="M3745" i="2" l="1"/>
  <c r="M3746" i="2" l="1"/>
  <c r="M3747" i="2" l="1"/>
  <c r="M3748" i="2" l="1"/>
  <c r="M3749" i="2" l="1"/>
  <c r="M3750" i="2" l="1"/>
  <c r="M3751" i="2" l="1"/>
  <c r="M3752" i="2" l="1"/>
  <c r="M3753" i="2" l="1"/>
  <c r="M3754" i="2" l="1"/>
  <c r="M3755" i="2" l="1"/>
  <c r="M3756" i="2" l="1"/>
  <c r="M3757" i="2" l="1"/>
  <c r="M3758" i="2" l="1"/>
  <c r="M3759" i="2" l="1"/>
  <c r="M3760" i="2" l="1"/>
  <c r="M3761" i="2" l="1"/>
  <c r="M3762" i="2" l="1"/>
  <c r="M3763" i="2" l="1"/>
  <c r="M3764" i="2" l="1"/>
  <c r="M3765" i="2" l="1"/>
  <c r="M3766" i="2" l="1"/>
  <c r="M3767" i="2" l="1"/>
  <c r="M3768" i="2" l="1"/>
  <c r="M3769" i="2" l="1"/>
  <c r="M3770" i="2" l="1"/>
  <c r="M3771" i="2" l="1"/>
  <c r="M3772" i="2" l="1"/>
  <c r="M3773" i="2" l="1"/>
  <c r="M3774" i="2" l="1"/>
  <c r="M3775" i="2" l="1"/>
  <c r="M3776" i="2" l="1"/>
  <c r="M3777" i="2" l="1"/>
  <c r="M3778" i="2" l="1"/>
  <c r="M3779" i="2" l="1"/>
  <c r="M3780" i="2" l="1"/>
  <c r="M3781" i="2" l="1"/>
  <c r="M3782" i="2" l="1"/>
  <c r="M3783" i="2" l="1"/>
  <c r="M3784" i="2" l="1"/>
  <c r="M3785" i="2" l="1"/>
  <c r="M3786" i="2" l="1"/>
  <c r="M3787" i="2" l="1"/>
  <c r="M3788" i="2" l="1"/>
  <c r="M3789" i="2" l="1"/>
  <c r="M3790" i="2" l="1"/>
  <c r="M3791" i="2" l="1"/>
  <c r="M3792" i="2" l="1"/>
  <c r="M3793" i="2" l="1"/>
  <c r="M3794" i="2" l="1"/>
  <c r="M3795" i="2" l="1"/>
  <c r="M3796" i="2" l="1"/>
  <c r="M3797" i="2" l="1"/>
  <c r="M3798" i="2" l="1"/>
  <c r="M3799" i="2" l="1"/>
  <c r="M3800" i="2" l="1"/>
  <c r="M3801" i="2" l="1"/>
  <c r="M3802" i="2" l="1"/>
  <c r="M3803" i="2" l="1"/>
  <c r="M3804" i="2" l="1"/>
  <c r="M3805" i="2" l="1"/>
  <c r="M3806" i="2" l="1"/>
  <c r="M3807" i="2" l="1"/>
  <c r="M3808" i="2" l="1"/>
  <c r="M3809" i="2" l="1"/>
  <c r="M3810" i="2" l="1"/>
  <c r="M3811" i="2" l="1"/>
  <c r="M3812" i="2" l="1"/>
  <c r="M3813" i="2" l="1"/>
  <c r="M3814" i="2" l="1"/>
  <c r="M3815" i="2" l="1"/>
  <c r="M3816" i="2" l="1"/>
  <c r="M3817" i="2" l="1"/>
  <c r="M3818" i="2" l="1"/>
  <c r="M3819" i="2" l="1"/>
  <c r="M3820" i="2" l="1"/>
  <c r="M3821" i="2" l="1"/>
  <c r="M3822" i="2" l="1"/>
  <c r="M3823" i="2" l="1"/>
  <c r="M3824" i="2" l="1"/>
  <c r="M3825" i="2" l="1"/>
  <c r="M3826" i="2" l="1"/>
  <c r="M3827" i="2" l="1"/>
  <c r="M3828" i="2" l="1"/>
  <c r="M3829" i="2" l="1"/>
  <c r="M3830" i="2" l="1"/>
  <c r="M3831" i="2" l="1"/>
  <c r="M3832" i="2" l="1"/>
  <c r="M3833" i="2" l="1"/>
  <c r="M3834" i="2" l="1"/>
  <c r="M3835" i="2" l="1"/>
  <c r="M3836" i="2" l="1"/>
  <c r="M3837" i="2" l="1"/>
  <c r="M3838" i="2" l="1"/>
  <c r="M3839" i="2" l="1"/>
  <c r="M3840" i="2" l="1"/>
  <c r="M3841" i="2" l="1"/>
  <c r="M3842" i="2" l="1"/>
  <c r="M3843" i="2" l="1"/>
  <c r="M3844" i="2" l="1"/>
  <c r="M3845" i="2" l="1"/>
  <c r="M3846" i="2" l="1"/>
  <c r="M3847" i="2" l="1"/>
  <c r="M3848" i="2" l="1"/>
  <c r="M3849" i="2" l="1"/>
  <c r="M3850" i="2" l="1"/>
  <c r="M3851" i="2" l="1"/>
  <c r="M3852" i="2" l="1"/>
  <c r="M3853" i="2" l="1"/>
  <c r="M3854" i="2" l="1"/>
  <c r="M3855" i="2" l="1"/>
  <c r="M3856" i="2" l="1"/>
  <c r="M3857" i="2" l="1"/>
  <c r="M3858" i="2" l="1"/>
  <c r="M3859" i="2" l="1"/>
  <c r="M3860" i="2" l="1"/>
  <c r="M3861" i="2" l="1"/>
  <c r="M3862" i="2" l="1"/>
  <c r="M3863" i="2" l="1"/>
  <c r="M3864" i="2" l="1"/>
  <c r="M3865" i="2" l="1"/>
  <c r="M3866" i="2" l="1"/>
  <c r="M3867" i="2" l="1"/>
  <c r="M3868" i="2" l="1"/>
  <c r="M3869" i="2" l="1"/>
  <c r="M3870" i="2" l="1"/>
  <c r="M3871" i="2" l="1"/>
  <c r="M3872" i="2" l="1"/>
  <c r="M3873" i="2" l="1"/>
  <c r="M3874" i="2" l="1"/>
  <c r="M3875" i="2" l="1"/>
  <c r="M3876" i="2" l="1"/>
  <c r="M3877" i="2" l="1"/>
  <c r="M3878" i="2" l="1"/>
  <c r="M3879" i="2" l="1"/>
  <c r="M3880" i="2" l="1"/>
  <c r="M3881" i="2" l="1"/>
  <c r="M3882" i="2" l="1"/>
  <c r="M3883" i="2" l="1"/>
  <c r="M3884" i="2" l="1"/>
  <c r="M3885" i="2" l="1"/>
  <c r="M3886" i="2" l="1"/>
  <c r="M3887" i="2" l="1"/>
  <c r="M3888" i="2" l="1"/>
  <c r="M3889" i="2" l="1"/>
  <c r="M3890" i="2" l="1"/>
  <c r="M3891" i="2" l="1"/>
  <c r="M3892" i="2" l="1"/>
  <c r="M3893" i="2" l="1"/>
  <c r="M3894" i="2" l="1"/>
  <c r="M3895" i="2" l="1"/>
  <c r="M3896" i="2" l="1"/>
  <c r="M3897" i="2" l="1"/>
  <c r="M3898" i="2" l="1"/>
  <c r="M3899" i="2" l="1"/>
  <c r="M3900" i="2" l="1"/>
  <c r="M3901" i="2" l="1"/>
  <c r="M3902" i="2" l="1"/>
  <c r="M3903" i="2" l="1"/>
  <c r="M3904" i="2" l="1"/>
  <c r="M3905" i="2" l="1"/>
  <c r="M3906" i="2" l="1"/>
  <c r="M3907" i="2" l="1"/>
  <c r="M3908" i="2" l="1"/>
  <c r="M3909" i="2" l="1"/>
  <c r="M3910" i="2" l="1"/>
  <c r="M3911" i="2" l="1"/>
  <c r="M3912" i="2" l="1"/>
  <c r="M3913" i="2" l="1"/>
  <c r="M3914" i="2" l="1"/>
  <c r="M3915" i="2" l="1"/>
  <c r="M3916" i="2" l="1"/>
  <c r="M3917" i="2" l="1"/>
  <c r="M3918" i="2" l="1"/>
  <c r="M3919" i="2" l="1"/>
  <c r="M3920" i="2" l="1"/>
  <c r="M3921" i="2" l="1"/>
  <c r="M3922" i="2" l="1"/>
  <c r="M3923" i="2" l="1"/>
  <c r="M3924" i="2" l="1"/>
  <c r="M3925" i="2" l="1"/>
  <c r="M3926" i="2" l="1"/>
  <c r="M3927" i="2" l="1"/>
  <c r="M3928" i="2" l="1"/>
  <c r="M3929" i="2" l="1"/>
  <c r="M3930" i="2" l="1"/>
  <c r="M3931" i="2" l="1"/>
  <c r="M3932" i="2" l="1"/>
  <c r="M3933" i="2" l="1"/>
  <c r="M3934" i="2" l="1"/>
  <c r="M3935" i="2" l="1"/>
  <c r="M3936" i="2" l="1"/>
  <c r="M3937" i="2" l="1"/>
  <c r="M3938" i="2" l="1"/>
  <c r="M3939" i="2" l="1"/>
  <c r="M3940" i="2" l="1"/>
  <c r="M3941" i="2" l="1"/>
  <c r="M3942" i="2" l="1"/>
  <c r="M3943" i="2" l="1"/>
  <c r="M3944" i="2" l="1"/>
  <c r="M3945" i="2" l="1"/>
  <c r="M3946" i="2" l="1"/>
  <c r="M3947" i="2" l="1"/>
  <c r="M3948" i="2" l="1"/>
  <c r="M3949" i="2" l="1"/>
  <c r="M3950" i="2" l="1"/>
  <c r="M3951" i="2" l="1"/>
  <c r="M3952" i="2" l="1"/>
  <c r="M3953" i="2" l="1"/>
  <c r="M3954" i="2" l="1"/>
  <c r="M3955" i="2" l="1"/>
  <c r="M3956" i="2" l="1"/>
  <c r="M3957" i="2" l="1"/>
  <c r="M3958" i="2" l="1"/>
  <c r="M3959" i="2" l="1"/>
  <c r="M3960" i="2" l="1"/>
  <c r="M3961" i="2" l="1"/>
  <c r="M3962" i="2" l="1"/>
  <c r="M3963" i="2" l="1"/>
  <c r="M3964" i="2" l="1"/>
  <c r="M3965" i="2" l="1"/>
  <c r="M3966" i="2" l="1"/>
  <c r="M3967" i="2" l="1"/>
  <c r="M3968" i="2" l="1"/>
  <c r="M3969" i="2" l="1"/>
  <c r="M3970" i="2" l="1"/>
  <c r="M3971" i="2" l="1"/>
  <c r="M3972" i="2" l="1"/>
  <c r="M3973" i="2" l="1"/>
  <c r="M3974" i="2" l="1"/>
  <c r="M3975" i="2" l="1"/>
  <c r="M3976" i="2" l="1"/>
  <c r="M3977" i="2" l="1"/>
  <c r="M3978" i="2" l="1"/>
  <c r="M3979" i="2" l="1"/>
  <c r="M3980" i="2" l="1"/>
  <c r="M3981" i="2" l="1"/>
  <c r="M3982" i="2" l="1"/>
  <c r="M3983" i="2" l="1"/>
  <c r="M3984" i="2" l="1"/>
  <c r="M3985" i="2" l="1"/>
  <c r="M3986" i="2" l="1"/>
  <c r="M3987" i="2" l="1"/>
  <c r="M3988" i="2" l="1"/>
  <c r="M3989" i="2" l="1"/>
  <c r="M3990" i="2" l="1"/>
  <c r="M3991" i="2" l="1"/>
  <c r="M3992" i="2" l="1"/>
  <c r="M3993" i="2" l="1"/>
  <c r="M3994" i="2" l="1"/>
  <c r="M3995" i="2" l="1"/>
  <c r="M3996" i="2" l="1"/>
  <c r="M3997" i="2" l="1"/>
  <c r="M3998" i="2" l="1"/>
  <c r="M3999" i="2" l="1"/>
  <c r="M4000" i="2" l="1"/>
  <c r="M4001" i="2" l="1"/>
  <c r="M4002" i="2" l="1"/>
  <c r="M4003" i="2" l="1"/>
  <c r="M4004" i="2" l="1"/>
  <c r="M4005" i="2" l="1"/>
  <c r="M4006" i="2" l="1"/>
  <c r="M4007" i="2" l="1"/>
  <c r="M4008" i="2" l="1"/>
  <c r="M4009" i="2" l="1"/>
  <c r="M4010" i="2" l="1"/>
  <c r="M4011" i="2" l="1"/>
  <c r="M4012" i="2" l="1"/>
  <c r="M4013" i="2" l="1"/>
  <c r="M4014" i="2" l="1"/>
  <c r="M4015" i="2" l="1"/>
  <c r="M4016" i="2" l="1"/>
  <c r="M4017" i="2" l="1"/>
  <c r="M4018" i="2" l="1"/>
  <c r="M4019" i="2" l="1"/>
  <c r="M4020" i="2" l="1"/>
  <c r="M4021" i="2" l="1"/>
  <c r="M4022" i="2" l="1"/>
  <c r="M4023" i="2" l="1"/>
  <c r="M4024" i="2" l="1"/>
  <c r="M4025" i="2" l="1"/>
  <c r="M4026" i="2" l="1"/>
  <c r="M4027" i="2" l="1"/>
  <c r="M4028" i="2" l="1"/>
  <c r="M4029" i="2" l="1"/>
  <c r="M4030" i="2" l="1"/>
  <c r="M4031" i="2" l="1"/>
  <c r="M4032" i="2" l="1"/>
  <c r="M4033" i="2" l="1"/>
  <c r="M4034" i="2" l="1"/>
  <c r="M4035" i="2" l="1"/>
  <c r="M4036" i="2" l="1"/>
  <c r="M4037" i="2" l="1"/>
  <c r="M4038" i="2" l="1"/>
  <c r="M4039" i="2" l="1"/>
  <c r="M4040" i="2" l="1"/>
  <c r="M4041" i="2" l="1"/>
  <c r="M4042" i="2" l="1"/>
  <c r="M4043" i="2" l="1"/>
  <c r="M4044" i="2" l="1"/>
  <c r="M4045" i="2" l="1"/>
  <c r="M4046" i="2" l="1"/>
  <c r="M4047" i="2" l="1"/>
  <c r="M4048" i="2" l="1"/>
  <c r="M4049" i="2" l="1"/>
  <c r="M4050" i="2" l="1"/>
  <c r="M4051" i="2" l="1"/>
  <c r="M4052" i="2" l="1"/>
  <c r="M4053" i="2" l="1"/>
  <c r="M4054" i="2" l="1"/>
  <c r="M4055" i="2" l="1"/>
  <c r="M4056" i="2" l="1"/>
  <c r="M4057" i="2" l="1"/>
  <c r="M4058" i="2" l="1"/>
  <c r="M4059" i="2" l="1"/>
  <c r="M4060" i="2" l="1"/>
  <c r="M4061" i="2" l="1"/>
  <c r="M4062" i="2" l="1"/>
  <c r="M4063" i="2" l="1"/>
  <c r="M4064" i="2" l="1"/>
  <c r="M4065" i="2" l="1"/>
  <c r="M4066" i="2" l="1"/>
  <c r="M4067" i="2" l="1"/>
  <c r="M4068" i="2" l="1"/>
  <c r="M4069" i="2" l="1"/>
  <c r="M4070" i="2" l="1"/>
  <c r="M4071" i="2" l="1"/>
  <c r="M4072" i="2" l="1"/>
  <c r="M4073" i="2" l="1"/>
  <c r="M4074" i="2" l="1"/>
  <c r="M4075" i="2" l="1"/>
  <c r="M4076" i="2" l="1"/>
  <c r="M4077" i="2" l="1"/>
  <c r="M4078" i="2" l="1"/>
  <c r="M4079" i="2" l="1"/>
  <c r="M4080" i="2" l="1"/>
  <c r="M4081" i="2" l="1"/>
  <c r="M4082" i="2" l="1"/>
  <c r="M4083" i="2" l="1"/>
  <c r="M4084" i="2" l="1"/>
  <c r="M4085" i="2" l="1"/>
  <c r="M4086" i="2" l="1"/>
  <c r="M4087" i="2" l="1"/>
  <c r="M4088" i="2" l="1"/>
  <c r="M4089" i="2" l="1"/>
  <c r="M4090" i="2" l="1"/>
  <c r="M4091" i="2" l="1"/>
  <c r="M4092" i="2" l="1"/>
  <c r="M4093" i="2" l="1"/>
  <c r="M4094" i="2" l="1"/>
  <c r="M4095" i="2" l="1"/>
  <c r="M4096" i="2" l="1"/>
  <c r="M4097" i="2" l="1"/>
  <c r="M4098" i="2" l="1"/>
  <c r="M4099" i="2" l="1"/>
  <c r="M4100" i="2" l="1"/>
  <c r="M4101" i="2" l="1"/>
  <c r="M4102" i="2" l="1"/>
  <c r="M4103" i="2" l="1"/>
  <c r="M4104" i="2" l="1"/>
  <c r="M4105" i="2" l="1"/>
  <c r="M4106" i="2" l="1"/>
  <c r="M4107" i="2" l="1"/>
  <c r="M4108" i="2" l="1"/>
  <c r="M4109" i="2" l="1"/>
  <c r="M4110" i="2" l="1"/>
  <c r="M4111" i="2" l="1"/>
  <c r="M4112" i="2" l="1"/>
  <c r="M4113" i="2" l="1"/>
  <c r="M4114" i="2" l="1"/>
  <c r="M4115" i="2" l="1"/>
  <c r="M4116" i="2" l="1"/>
  <c r="M4117" i="2" l="1"/>
  <c r="M4118" i="2" l="1"/>
  <c r="M4119" i="2" l="1"/>
  <c r="M4120" i="2" l="1"/>
  <c r="M4121" i="2" l="1"/>
  <c r="M4122" i="2" l="1"/>
  <c r="M4123" i="2" l="1"/>
  <c r="M4124" i="2" l="1"/>
  <c r="M4125" i="2" l="1"/>
  <c r="M4126" i="2" l="1"/>
  <c r="M4127" i="2" l="1"/>
  <c r="M4128" i="2" l="1"/>
  <c r="M4129" i="2" l="1"/>
  <c r="M4130" i="2" l="1"/>
  <c r="M4131" i="2" l="1"/>
  <c r="M4132" i="2" l="1"/>
  <c r="M4133" i="2" l="1"/>
  <c r="M4134" i="2" l="1"/>
  <c r="M4135" i="2" l="1"/>
  <c r="M4136" i="2" l="1"/>
  <c r="M4137" i="2" l="1"/>
  <c r="M4138" i="2" l="1"/>
  <c r="M4139" i="2" l="1"/>
  <c r="M4140" i="2" l="1"/>
  <c r="M4141" i="2" l="1"/>
  <c r="M4142" i="2" l="1"/>
  <c r="M4143" i="2" l="1"/>
  <c r="M4144" i="2" l="1"/>
  <c r="M4145" i="2" l="1"/>
  <c r="M4146" i="2" l="1"/>
  <c r="M4147" i="2" l="1"/>
  <c r="M4148" i="2" l="1"/>
  <c r="M4149" i="2" l="1"/>
  <c r="M4150" i="2" l="1"/>
  <c r="M4151" i="2" l="1"/>
  <c r="M4152" i="2" l="1"/>
  <c r="M4153" i="2" l="1"/>
  <c r="M4154" i="2" l="1"/>
  <c r="M4155" i="2" l="1"/>
  <c r="M4156" i="2" l="1"/>
  <c r="M4157" i="2" l="1"/>
  <c r="M4158" i="2" l="1"/>
  <c r="M4159" i="2" l="1"/>
  <c r="M4160" i="2" l="1"/>
  <c r="M4161" i="2" l="1"/>
  <c r="M4162" i="2" l="1"/>
  <c r="M4163" i="2" l="1"/>
  <c r="M4164" i="2" l="1"/>
  <c r="M4165" i="2" l="1"/>
  <c r="M4166" i="2" l="1"/>
  <c r="M4167" i="2" l="1"/>
  <c r="M4168" i="2" l="1"/>
  <c r="M4169" i="2" l="1"/>
  <c r="M4170" i="2" l="1"/>
  <c r="M4171" i="2" l="1"/>
  <c r="M4172" i="2" l="1"/>
  <c r="M4173" i="2" l="1"/>
  <c r="M4174" i="2" l="1"/>
  <c r="M4175" i="2" l="1"/>
  <c r="M4176" i="2" l="1"/>
  <c r="M4177" i="2" l="1"/>
  <c r="M4178" i="2" l="1"/>
  <c r="M4179" i="2" l="1"/>
  <c r="M4180" i="2" l="1"/>
  <c r="M4181" i="2" l="1"/>
  <c r="M4182" i="2" l="1"/>
  <c r="M4183" i="2" l="1"/>
  <c r="M4184" i="2" l="1"/>
  <c r="M4185" i="2" l="1"/>
  <c r="M4186" i="2" l="1"/>
  <c r="M4187" i="2" l="1"/>
  <c r="M4188" i="2" l="1"/>
  <c r="M4189" i="2" l="1"/>
  <c r="M4190" i="2" l="1"/>
  <c r="M4191" i="2" l="1"/>
  <c r="M4192" i="2" l="1"/>
  <c r="M4193" i="2" l="1"/>
  <c r="M4194" i="2" l="1"/>
  <c r="M4195" i="2" l="1"/>
  <c r="M4196" i="2" l="1"/>
  <c r="M4197" i="2" l="1"/>
  <c r="M4198" i="2" l="1"/>
  <c r="M4199" i="2" l="1"/>
  <c r="M4200" i="2" l="1"/>
  <c r="M4201" i="2" l="1"/>
  <c r="M4202" i="2" l="1"/>
  <c r="M4203" i="2" l="1"/>
  <c r="M4204" i="2" l="1"/>
  <c r="M4205" i="2" l="1"/>
  <c r="M4206" i="2" l="1"/>
  <c r="M4207" i="2" l="1"/>
  <c r="M4208" i="2" l="1"/>
  <c r="M4209" i="2" l="1"/>
  <c r="M4210" i="2" l="1"/>
  <c r="M4211" i="2" l="1"/>
  <c r="M4212" i="2" l="1"/>
  <c r="M4213" i="2" l="1"/>
  <c r="M4214" i="2" l="1"/>
  <c r="M4215" i="2" l="1"/>
  <c r="M4216" i="2" l="1"/>
  <c r="M4217" i="2" l="1"/>
  <c r="M4218" i="2" l="1"/>
  <c r="M4219" i="2" l="1"/>
  <c r="M4220" i="2" l="1"/>
  <c r="M4221" i="2" l="1"/>
  <c r="M4222" i="2" l="1"/>
  <c r="M4223" i="2" l="1"/>
  <c r="M4224" i="2" l="1"/>
  <c r="M4225" i="2" l="1"/>
  <c r="M4226" i="2" l="1"/>
  <c r="M4227" i="2" l="1"/>
  <c r="M4228" i="2" l="1"/>
  <c r="M4229" i="2" l="1"/>
  <c r="M4230" i="2" l="1"/>
  <c r="M4231" i="2" l="1"/>
  <c r="M4232" i="2" l="1"/>
  <c r="M4233" i="2" l="1"/>
  <c r="M4234" i="2" l="1"/>
  <c r="M4235" i="2" l="1"/>
  <c r="M4236" i="2" l="1"/>
  <c r="M4237" i="2" l="1"/>
  <c r="M4238" i="2" l="1"/>
  <c r="M4239" i="2" l="1"/>
  <c r="M4240" i="2" l="1"/>
  <c r="M4241" i="2" l="1"/>
  <c r="M4242" i="2" l="1"/>
  <c r="M4243" i="2" l="1"/>
  <c r="M4244" i="2" l="1"/>
  <c r="M4245" i="2" l="1"/>
  <c r="M4246" i="2" l="1"/>
  <c r="M4247" i="2" l="1"/>
  <c r="M4248" i="2" l="1"/>
  <c r="M4249" i="2" l="1"/>
  <c r="M4250" i="2" l="1"/>
  <c r="M4251" i="2" l="1"/>
  <c r="M4252" i="2" l="1"/>
  <c r="M4253" i="2" l="1"/>
  <c r="M4254" i="2" l="1"/>
  <c r="M4255" i="2" l="1"/>
  <c r="M4256" i="2" l="1"/>
  <c r="M4257" i="2" l="1"/>
  <c r="M4258" i="2" l="1"/>
  <c r="M4259" i="2" l="1"/>
  <c r="M4260" i="2" l="1"/>
  <c r="M4261" i="2" l="1"/>
  <c r="M4262" i="2" l="1"/>
  <c r="M4263" i="2" l="1"/>
  <c r="M4264" i="2" l="1"/>
  <c r="M4265" i="2" l="1"/>
  <c r="M4266" i="2" l="1"/>
  <c r="M4267" i="2" l="1"/>
  <c r="M4268" i="2" l="1"/>
  <c r="M4269" i="2" l="1"/>
  <c r="M4270" i="2" l="1"/>
  <c r="M4271" i="2" l="1"/>
  <c r="M4272" i="2" l="1"/>
  <c r="M4273" i="2" l="1"/>
  <c r="M4274" i="2" l="1"/>
  <c r="M4275" i="2" l="1"/>
  <c r="M4276" i="2" l="1"/>
  <c r="M4277" i="2" l="1"/>
  <c r="M4278" i="2" l="1"/>
  <c r="M4279" i="2" l="1"/>
  <c r="M4280" i="2" l="1"/>
  <c r="M4281" i="2" l="1"/>
  <c r="M4282" i="2" l="1"/>
  <c r="M4283" i="2" l="1"/>
  <c r="M4284" i="2" l="1"/>
  <c r="M4285" i="2" l="1"/>
  <c r="M4286" i="2" l="1"/>
  <c r="M4287" i="2" l="1"/>
  <c r="M4288" i="2" l="1"/>
  <c r="M4289" i="2" l="1"/>
  <c r="M4290" i="2" l="1"/>
  <c r="M4291" i="2" l="1"/>
  <c r="M4292" i="2" l="1"/>
  <c r="M4293" i="2" l="1"/>
  <c r="M4294" i="2" l="1"/>
  <c r="M4295" i="2" l="1"/>
  <c r="M4296" i="2" l="1"/>
  <c r="M4297" i="2" l="1"/>
  <c r="M4298" i="2" l="1"/>
  <c r="M4299" i="2" l="1"/>
  <c r="M4300" i="2" l="1"/>
  <c r="M4301" i="2" l="1"/>
  <c r="M4302" i="2" l="1"/>
  <c r="M4303" i="2" l="1"/>
  <c r="M4304" i="2" l="1"/>
  <c r="M4305" i="2" l="1"/>
  <c r="M4306" i="2" l="1"/>
  <c r="M4307" i="2" l="1"/>
  <c r="M4308" i="2" l="1"/>
  <c r="M4309" i="2" l="1"/>
  <c r="M4310" i="2" l="1"/>
  <c r="M4311" i="2" l="1"/>
  <c r="M4312" i="2" l="1"/>
  <c r="M4313" i="2" l="1"/>
  <c r="M4314" i="2" l="1"/>
  <c r="M4315" i="2" l="1"/>
  <c r="M4316" i="2" l="1"/>
  <c r="M4317" i="2" l="1"/>
  <c r="M4318" i="2" l="1"/>
  <c r="M4319" i="2" l="1"/>
  <c r="M4320" i="2" l="1"/>
  <c r="M4321" i="2" l="1"/>
  <c r="M4322" i="2" l="1"/>
  <c r="M4323" i="2" l="1"/>
  <c r="M4324" i="2" l="1"/>
  <c r="M4325" i="2" l="1"/>
  <c r="M4326" i="2" l="1"/>
  <c r="M4327" i="2" l="1"/>
  <c r="M4328" i="2" l="1"/>
  <c r="M4329" i="2" l="1"/>
  <c r="M4330" i="2" l="1"/>
  <c r="M4331" i="2" l="1"/>
  <c r="M4332" i="2" l="1"/>
  <c r="M4333" i="2" l="1"/>
  <c r="M4334" i="2" l="1"/>
  <c r="M4335" i="2" l="1"/>
  <c r="M4336" i="2" l="1"/>
  <c r="M4337" i="2" l="1"/>
  <c r="M4338" i="2" l="1"/>
  <c r="M4339" i="2" l="1"/>
  <c r="M4340" i="2" l="1"/>
  <c r="M4341" i="2" l="1"/>
  <c r="M4342" i="2" l="1"/>
  <c r="M4343" i="2" l="1"/>
  <c r="M4344" i="2" l="1"/>
  <c r="M4345" i="2" l="1"/>
  <c r="M4346" i="2" l="1"/>
  <c r="M4347" i="2" l="1"/>
  <c r="M4348" i="2" l="1"/>
  <c r="M4349" i="2" l="1"/>
  <c r="M4350" i="2" l="1"/>
  <c r="M4351" i="2" l="1"/>
  <c r="M4352" i="2" l="1"/>
  <c r="M4353" i="2" l="1"/>
  <c r="M4354" i="2" l="1"/>
  <c r="M4355" i="2" l="1"/>
  <c r="M4356" i="2" l="1"/>
  <c r="M4357" i="2" l="1"/>
  <c r="M4358" i="2" l="1"/>
  <c r="M4359" i="2" l="1"/>
  <c r="M4360" i="2" l="1"/>
  <c r="M4361" i="2" l="1"/>
  <c r="M4362" i="2" l="1"/>
  <c r="M4363" i="2" l="1"/>
  <c r="M4364" i="2" l="1"/>
  <c r="M4365" i="2" l="1"/>
  <c r="M4366" i="2" l="1"/>
  <c r="M4367" i="2" l="1"/>
  <c r="M4368" i="2" l="1"/>
  <c r="M4369" i="2" l="1"/>
  <c r="M4370" i="2" l="1"/>
  <c r="M4371" i="2" l="1"/>
  <c r="M4372" i="2" l="1"/>
  <c r="M4373" i="2" l="1"/>
  <c r="M4374" i="2" l="1"/>
  <c r="M4375" i="2" l="1"/>
  <c r="M4376" i="2" l="1"/>
  <c r="M4377" i="2" l="1"/>
  <c r="M4378" i="2" l="1"/>
  <c r="M4379" i="2" l="1"/>
  <c r="M4380" i="2" l="1"/>
  <c r="M4381" i="2" l="1"/>
  <c r="M4382" i="2" l="1"/>
  <c r="M4383" i="2" l="1"/>
  <c r="M4384" i="2" l="1"/>
  <c r="M4385" i="2" l="1"/>
  <c r="M4386" i="2" l="1"/>
  <c r="M4387" i="2" l="1"/>
  <c r="M4388" i="2" l="1"/>
  <c r="M4389" i="2" l="1"/>
  <c r="M4390" i="2" l="1"/>
  <c r="M4391" i="2" l="1"/>
  <c r="M4392" i="2" l="1"/>
  <c r="M4393" i="2" l="1"/>
  <c r="M4394" i="2" l="1"/>
  <c r="M4395" i="2" l="1"/>
  <c r="M4396" i="2" l="1"/>
  <c r="M4397" i="2" l="1"/>
  <c r="M4398" i="2" l="1"/>
  <c r="M4399" i="2" l="1"/>
  <c r="M4400" i="2" l="1"/>
  <c r="M4401" i="2" l="1"/>
  <c r="M4402" i="2" l="1"/>
  <c r="M4403" i="2" l="1"/>
  <c r="M4404" i="2" l="1"/>
  <c r="M4405" i="2" l="1"/>
  <c r="M4406" i="2" l="1"/>
  <c r="M4407" i="2" l="1"/>
  <c r="M4408" i="2" l="1"/>
  <c r="M4409" i="2" l="1"/>
  <c r="M4410" i="2" l="1"/>
  <c r="M4411" i="2" l="1"/>
  <c r="M4412" i="2" l="1"/>
  <c r="M4413" i="2" l="1"/>
  <c r="M4414" i="2" l="1"/>
  <c r="M4415" i="2" l="1"/>
  <c r="M4416" i="2" l="1"/>
  <c r="M4417" i="2" l="1"/>
  <c r="M4418" i="2" l="1"/>
  <c r="M4419" i="2" l="1"/>
  <c r="M4420" i="2" l="1"/>
  <c r="M4421" i="2" l="1"/>
  <c r="M4422" i="2" l="1"/>
  <c r="M4423" i="2" l="1"/>
  <c r="M4424" i="2" l="1"/>
  <c r="M4425" i="2" l="1"/>
  <c r="M4426" i="2" l="1"/>
  <c r="M4427" i="2" l="1"/>
  <c r="M4428" i="2" l="1"/>
  <c r="M4429" i="2" l="1"/>
  <c r="M4430" i="2" l="1"/>
  <c r="M4431" i="2" l="1"/>
  <c r="M4432" i="2" l="1"/>
  <c r="M4433" i="2" l="1"/>
  <c r="M4434" i="2" l="1"/>
  <c r="M4435" i="2" l="1"/>
  <c r="M4436" i="2" l="1"/>
  <c r="M4437" i="2" l="1"/>
  <c r="M4438" i="2" l="1"/>
  <c r="M4439" i="2" l="1"/>
  <c r="M4440" i="2" l="1"/>
  <c r="M4441" i="2" l="1"/>
  <c r="M4442" i="2" l="1"/>
  <c r="M4443" i="2" l="1"/>
  <c r="M4444" i="2" l="1"/>
  <c r="M4445" i="2" l="1"/>
  <c r="M4446" i="2" l="1"/>
  <c r="M4447" i="2" l="1"/>
  <c r="M4448" i="2" l="1"/>
  <c r="M4449" i="2" l="1"/>
  <c r="M4450" i="2" l="1"/>
  <c r="M4451" i="2" l="1"/>
  <c r="M4452" i="2" l="1"/>
  <c r="M4453" i="2" l="1"/>
  <c r="M4454" i="2" l="1"/>
  <c r="M4455" i="2" l="1"/>
  <c r="M4456" i="2" l="1"/>
  <c r="M4457" i="2" l="1"/>
  <c r="M4458" i="2" l="1"/>
  <c r="M4459" i="2" l="1"/>
  <c r="M4460" i="2" l="1"/>
  <c r="M4461" i="2" l="1"/>
  <c r="M4462" i="2" l="1"/>
  <c r="M4463" i="2" l="1"/>
  <c r="M4464" i="2" l="1"/>
  <c r="M4465" i="2" l="1"/>
  <c r="M4466" i="2" l="1"/>
  <c r="M4467" i="2" l="1"/>
  <c r="M4468" i="2" l="1"/>
  <c r="M4469" i="2" l="1"/>
  <c r="M4470" i="2" l="1"/>
  <c r="M4471" i="2" l="1"/>
  <c r="M4472" i="2" l="1"/>
  <c r="M4473" i="2" l="1"/>
  <c r="M4474" i="2" l="1"/>
  <c r="M4475" i="2" l="1"/>
  <c r="M4476" i="2" l="1"/>
  <c r="M4477" i="2" l="1"/>
  <c r="M4478" i="2" l="1"/>
  <c r="M4479" i="2" l="1"/>
  <c r="M4480" i="2" l="1"/>
  <c r="M4481" i="2" l="1"/>
  <c r="M4482" i="2" l="1"/>
  <c r="M4483" i="2" l="1"/>
  <c r="M4484" i="2" l="1"/>
  <c r="M4485" i="2" l="1"/>
  <c r="M4486" i="2" l="1"/>
  <c r="M4487" i="2" l="1"/>
  <c r="M4488" i="2" l="1"/>
  <c r="M4489" i="2" l="1"/>
  <c r="M4490" i="2" l="1"/>
  <c r="M4491" i="2" l="1"/>
  <c r="M4492" i="2" l="1"/>
  <c r="M4493" i="2" l="1"/>
  <c r="M4494" i="2" l="1"/>
  <c r="M4495" i="2" l="1"/>
  <c r="M4496" i="2" l="1"/>
  <c r="M4497" i="2" l="1"/>
  <c r="M4498" i="2" l="1"/>
  <c r="M4499" i="2" l="1"/>
  <c r="M4500" i="2" l="1"/>
  <c r="M4501" i="2" l="1"/>
  <c r="M4502" i="2" l="1"/>
  <c r="M4503" i="2" l="1"/>
  <c r="M4504" i="2" l="1"/>
  <c r="M4505" i="2" l="1"/>
  <c r="M4506" i="2" l="1"/>
  <c r="M4507" i="2" l="1"/>
  <c r="M4508" i="2" l="1"/>
  <c r="M4509" i="2" l="1"/>
  <c r="M4510" i="2" l="1"/>
  <c r="M4511" i="2" l="1"/>
  <c r="M4512" i="2" l="1"/>
  <c r="M4513" i="2" l="1"/>
  <c r="M4514" i="2" l="1"/>
  <c r="M4515" i="2" l="1"/>
  <c r="M4516" i="2" l="1"/>
  <c r="M4517" i="2" l="1"/>
  <c r="M4518" i="2" l="1"/>
  <c r="M4519" i="2" l="1"/>
  <c r="M4520" i="2" l="1"/>
  <c r="M4521" i="2" l="1"/>
  <c r="M4522" i="2" l="1"/>
  <c r="M4523" i="2" l="1"/>
  <c r="M4524" i="2" l="1"/>
  <c r="M4525" i="2" l="1"/>
  <c r="M4526" i="2" l="1"/>
  <c r="M4527" i="2" l="1"/>
  <c r="M4528" i="2" l="1"/>
  <c r="M4529" i="2" l="1"/>
  <c r="M4530" i="2" l="1"/>
  <c r="M4531" i="2" l="1"/>
  <c r="M4532" i="2" l="1"/>
  <c r="M4533" i="2" l="1"/>
  <c r="M4534" i="2" l="1"/>
  <c r="M4535" i="2" l="1"/>
  <c r="M4536" i="2" l="1"/>
  <c r="M4537" i="2" l="1"/>
  <c r="M4538" i="2" l="1"/>
  <c r="M4539" i="2" l="1"/>
  <c r="M4540" i="2" l="1"/>
  <c r="M4541" i="2" l="1"/>
  <c r="M4542" i="2" l="1"/>
  <c r="M4543" i="2" l="1"/>
  <c r="M4544" i="2" l="1"/>
  <c r="M4545" i="2" l="1"/>
  <c r="M4546" i="2" l="1"/>
  <c r="M4547" i="2" l="1"/>
  <c r="M4548" i="2" l="1"/>
  <c r="M4549" i="2" l="1"/>
  <c r="M4550" i="2" l="1"/>
  <c r="M4551" i="2" l="1"/>
  <c r="M4552" i="2" l="1"/>
  <c r="M4553" i="2" l="1"/>
  <c r="M4554" i="2" l="1"/>
  <c r="M4555" i="2" l="1"/>
  <c r="M4556" i="2" l="1"/>
  <c r="M4557" i="2" l="1"/>
  <c r="M4558" i="2" l="1"/>
  <c r="M4559" i="2" l="1"/>
  <c r="M4560" i="2" l="1"/>
  <c r="M4561" i="2" l="1"/>
  <c r="M4562" i="2" l="1"/>
  <c r="M4563" i="2" l="1"/>
  <c r="M4564" i="2" l="1"/>
  <c r="M4565" i="2" l="1"/>
  <c r="M4566" i="2" l="1"/>
  <c r="M4567" i="2" l="1"/>
  <c r="M4568" i="2" l="1"/>
  <c r="M4569" i="2" l="1"/>
  <c r="M4570" i="2" l="1"/>
  <c r="M4571" i="2" l="1"/>
  <c r="M4572" i="2" l="1"/>
  <c r="M4573" i="2" l="1"/>
  <c r="M4574" i="2" l="1"/>
  <c r="M4575" i="2" l="1"/>
  <c r="M4576" i="2" l="1"/>
  <c r="M4577" i="2" l="1"/>
  <c r="M4578" i="2" l="1"/>
  <c r="M4579" i="2" l="1"/>
  <c r="M4580" i="2" l="1"/>
  <c r="M4581" i="2" l="1"/>
  <c r="M4582" i="2" l="1"/>
  <c r="M4583" i="2" l="1"/>
  <c r="M4584" i="2" l="1"/>
  <c r="M4585" i="2" l="1"/>
  <c r="M4586" i="2" l="1"/>
  <c r="M4587" i="2" l="1"/>
  <c r="M4588" i="2" l="1"/>
  <c r="M4589" i="2" l="1"/>
  <c r="M4590" i="2" l="1"/>
  <c r="M4591" i="2" l="1"/>
  <c r="M4592" i="2" l="1"/>
  <c r="M4593" i="2" l="1"/>
  <c r="M4594" i="2" l="1"/>
  <c r="M4595" i="2" l="1"/>
  <c r="M4596" i="2" l="1"/>
  <c r="M4597" i="2" l="1"/>
  <c r="M4598" i="2" l="1"/>
  <c r="M4599" i="2" l="1"/>
  <c r="M4600" i="2" l="1"/>
  <c r="M4601" i="2" l="1"/>
  <c r="M4602" i="2" l="1"/>
  <c r="M4603" i="2" l="1"/>
  <c r="M4604" i="2" l="1"/>
  <c r="M4605" i="2" l="1"/>
  <c r="M4606" i="2" l="1"/>
  <c r="M4607" i="2" l="1"/>
  <c r="M4608" i="2" l="1"/>
  <c r="M4609" i="2" l="1"/>
  <c r="M4610" i="2" l="1"/>
  <c r="M4611" i="2" l="1"/>
  <c r="M4612" i="2" l="1"/>
  <c r="M4613" i="2" l="1"/>
  <c r="M4614" i="2" l="1"/>
  <c r="M4615" i="2" l="1"/>
  <c r="M4616" i="2" l="1"/>
  <c r="M4617" i="2" l="1"/>
  <c r="M4618" i="2" l="1"/>
  <c r="M4619" i="2" l="1"/>
  <c r="M4620" i="2" l="1"/>
  <c r="M4621" i="2" l="1"/>
  <c r="M4622" i="2" l="1"/>
  <c r="M4623" i="2" l="1"/>
  <c r="M4624" i="2" l="1"/>
  <c r="M4625" i="2" l="1"/>
  <c r="M4626" i="2" l="1"/>
  <c r="M4627" i="2" l="1"/>
  <c r="M4628" i="2" l="1"/>
  <c r="M4629" i="2" l="1"/>
  <c r="M4630" i="2" l="1"/>
  <c r="M4631" i="2" l="1"/>
  <c r="M4632" i="2" l="1"/>
  <c r="M4633" i="2" l="1"/>
  <c r="M4634" i="2" l="1"/>
  <c r="M4635" i="2" l="1"/>
  <c r="M4636" i="2" l="1"/>
  <c r="M4637" i="2" l="1"/>
  <c r="M4638" i="2" l="1"/>
  <c r="M4639" i="2" l="1"/>
  <c r="M4640" i="2" l="1"/>
  <c r="M4641" i="2" l="1"/>
  <c r="M4642" i="2" l="1"/>
  <c r="M4643" i="2" l="1"/>
  <c r="M4644" i="2" l="1"/>
  <c r="M4645" i="2" l="1"/>
  <c r="M4646" i="2" l="1"/>
  <c r="M4647" i="2" l="1"/>
  <c r="M4648" i="2" l="1"/>
  <c r="M4649" i="2" l="1"/>
  <c r="M4650" i="2" l="1"/>
  <c r="M4651" i="2" l="1"/>
  <c r="M4652" i="2" l="1"/>
  <c r="M4653" i="2" l="1"/>
  <c r="M4654" i="2" l="1"/>
  <c r="M4655" i="2" l="1"/>
  <c r="M4656" i="2" l="1"/>
  <c r="M4657" i="2" l="1"/>
  <c r="M4658" i="2" l="1"/>
  <c r="M4659" i="2" l="1"/>
  <c r="M4660" i="2" l="1"/>
  <c r="M4661" i="2" l="1"/>
  <c r="M4662" i="2" l="1"/>
  <c r="M4663" i="2" l="1"/>
  <c r="M4664" i="2" l="1"/>
  <c r="M4665" i="2" l="1"/>
  <c r="M4666" i="2" l="1"/>
  <c r="M4667" i="2" l="1"/>
  <c r="M4668" i="2" l="1"/>
  <c r="M4669" i="2" l="1"/>
  <c r="M4670" i="2" l="1"/>
  <c r="M4671" i="2" l="1"/>
  <c r="M4672" i="2" l="1"/>
  <c r="M4673" i="2" l="1"/>
  <c r="M4674" i="2" l="1"/>
  <c r="M4675" i="2" l="1"/>
  <c r="M4676" i="2" l="1"/>
  <c r="M4677" i="2" l="1"/>
  <c r="M4678" i="2" l="1"/>
  <c r="M4679" i="2" l="1"/>
  <c r="M4680" i="2" l="1"/>
  <c r="M4681" i="2" l="1"/>
  <c r="M4682" i="2" l="1"/>
  <c r="M4683" i="2" l="1"/>
  <c r="M4684" i="2" l="1"/>
  <c r="M4685" i="2" l="1"/>
  <c r="M4686" i="2" l="1"/>
  <c r="M4687" i="2" l="1"/>
  <c r="M4688" i="2" l="1"/>
  <c r="M4689" i="2" l="1"/>
  <c r="M4690" i="2" l="1"/>
  <c r="M4691" i="2" l="1"/>
  <c r="M4692" i="2" l="1"/>
  <c r="M4693" i="2" l="1"/>
  <c r="M4694" i="2" l="1"/>
  <c r="M4695" i="2" l="1"/>
  <c r="M4696" i="2" l="1"/>
  <c r="M4697" i="2" l="1"/>
  <c r="M4698" i="2" l="1"/>
  <c r="M4699" i="2" l="1"/>
  <c r="M4700" i="2" l="1"/>
  <c r="M4701" i="2" l="1"/>
  <c r="M4702" i="2" l="1"/>
  <c r="M4703" i="2" l="1"/>
  <c r="M4704" i="2" l="1"/>
  <c r="M4705" i="2" l="1"/>
  <c r="M4706" i="2" l="1"/>
  <c r="M4707" i="2" l="1"/>
  <c r="M4708" i="2" l="1"/>
  <c r="M4709" i="2" l="1"/>
  <c r="M4710" i="2" l="1"/>
  <c r="M4711" i="2" l="1"/>
  <c r="M4712" i="2" l="1"/>
  <c r="M4713" i="2" l="1"/>
  <c r="M4714" i="2" l="1"/>
  <c r="M4715" i="2" l="1"/>
  <c r="M4716" i="2" l="1"/>
  <c r="M4717" i="2" l="1"/>
  <c r="M4718" i="2" l="1"/>
  <c r="M4719" i="2" l="1"/>
  <c r="M4720" i="2" l="1"/>
  <c r="M4721" i="2" l="1"/>
  <c r="M4722" i="2" l="1"/>
  <c r="M4723" i="2" l="1"/>
  <c r="M4724" i="2" l="1"/>
  <c r="M4725" i="2" l="1"/>
  <c r="M4726" i="2" l="1"/>
  <c r="M4727" i="2" l="1"/>
  <c r="M4728" i="2" l="1"/>
  <c r="M4729" i="2" l="1"/>
  <c r="M4730" i="2" l="1"/>
  <c r="M4731" i="2" l="1"/>
  <c r="M4732" i="2" l="1"/>
  <c r="M4733" i="2" l="1"/>
  <c r="M4734" i="2" l="1"/>
  <c r="M4735" i="2" l="1"/>
  <c r="M4736" i="2" l="1"/>
  <c r="M4737" i="2" l="1"/>
  <c r="M4738" i="2" l="1"/>
  <c r="M4739" i="2" l="1"/>
  <c r="M4740" i="2" l="1"/>
  <c r="M4741" i="2" l="1"/>
  <c r="M4742" i="2" l="1"/>
  <c r="M4743" i="2" l="1"/>
  <c r="M4744" i="2" l="1"/>
  <c r="M4745" i="2" l="1"/>
  <c r="M4746" i="2" l="1"/>
  <c r="M4747" i="2" l="1"/>
  <c r="M4748" i="2" l="1"/>
  <c r="M4749" i="2" l="1"/>
  <c r="M4750" i="2" l="1"/>
  <c r="M4751" i="2" l="1"/>
  <c r="M4752" i="2" l="1"/>
  <c r="M4753" i="2" l="1"/>
  <c r="M4754" i="2" l="1"/>
  <c r="M4755" i="2" l="1"/>
  <c r="M4756" i="2" l="1"/>
  <c r="M4757" i="2" l="1"/>
  <c r="M4758" i="2" l="1"/>
  <c r="M4759" i="2" l="1"/>
  <c r="M4760" i="2" l="1"/>
  <c r="M4761" i="2" l="1"/>
  <c r="M4762" i="2" l="1"/>
  <c r="M4763" i="2" l="1"/>
  <c r="M4764" i="2" l="1"/>
  <c r="M4765" i="2" l="1"/>
  <c r="M4766" i="2" l="1"/>
  <c r="M4767" i="2" l="1"/>
  <c r="M4768" i="2" l="1"/>
  <c r="M4769" i="2" l="1"/>
  <c r="M4770" i="2" l="1"/>
  <c r="M4771" i="2" l="1"/>
  <c r="M4772" i="2" l="1"/>
  <c r="M4773" i="2" l="1"/>
  <c r="M4774" i="2" l="1"/>
  <c r="M4775" i="2" l="1"/>
  <c r="M4776" i="2" l="1"/>
  <c r="M4777" i="2" l="1"/>
  <c r="M4778" i="2" l="1"/>
  <c r="M4779" i="2" l="1"/>
  <c r="M4780" i="2" l="1"/>
  <c r="M4781" i="2" l="1"/>
  <c r="M4782" i="2" l="1"/>
  <c r="M4783" i="2" l="1"/>
  <c r="M4784" i="2" l="1"/>
  <c r="M4785" i="2" l="1"/>
  <c r="M4786" i="2" l="1"/>
  <c r="M4787" i="2" l="1"/>
  <c r="M4788" i="2" l="1"/>
  <c r="M4789" i="2" l="1"/>
  <c r="M4790" i="2" l="1"/>
  <c r="M4791" i="2" l="1"/>
  <c r="M4792" i="2" l="1"/>
  <c r="M4793" i="2" l="1"/>
  <c r="M4794" i="2" l="1"/>
  <c r="M4795" i="2" l="1"/>
  <c r="M4796" i="2" l="1"/>
  <c r="M4797" i="2" l="1"/>
  <c r="M4798" i="2" l="1"/>
  <c r="M4799" i="2" l="1"/>
  <c r="M4800" i="2" l="1"/>
  <c r="M4801" i="2" l="1"/>
  <c r="M4802" i="2" l="1"/>
  <c r="M4803" i="2" l="1"/>
  <c r="M4804" i="2" l="1"/>
  <c r="M4805" i="2" l="1"/>
  <c r="M4806" i="2" l="1"/>
  <c r="M4807" i="2" l="1"/>
  <c r="M4808" i="2" l="1"/>
  <c r="M4809" i="2" l="1"/>
  <c r="M4810" i="2" l="1"/>
  <c r="M4811" i="2" l="1"/>
  <c r="M4812" i="2" l="1"/>
  <c r="M4813" i="2" l="1"/>
  <c r="M4814" i="2" l="1"/>
  <c r="M4815" i="2" l="1"/>
  <c r="M4816" i="2" l="1"/>
  <c r="M4817" i="2" l="1"/>
  <c r="M4818" i="2" l="1"/>
  <c r="M4819" i="2" l="1"/>
  <c r="M4820" i="2" l="1"/>
  <c r="M4821" i="2" l="1"/>
  <c r="M4822" i="2" l="1"/>
  <c r="M4823" i="2" l="1"/>
  <c r="M4824" i="2" l="1"/>
  <c r="M4825" i="2" l="1"/>
  <c r="M4826" i="2" l="1"/>
  <c r="M4827" i="2" l="1"/>
  <c r="M4828" i="2" l="1"/>
  <c r="M4829" i="2" l="1"/>
  <c r="M4830" i="2" l="1"/>
  <c r="M4831" i="2" l="1"/>
  <c r="M4832" i="2" l="1"/>
  <c r="M4833" i="2" l="1"/>
  <c r="M4834" i="2" l="1"/>
  <c r="M4835" i="2" l="1"/>
  <c r="M4836" i="2" l="1"/>
  <c r="M4837" i="2" l="1"/>
  <c r="M4838" i="2" l="1"/>
  <c r="M4839" i="2" l="1"/>
  <c r="M4840" i="2" l="1"/>
  <c r="M4841" i="2" l="1"/>
  <c r="M4842" i="2" l="1"/>
  <c r="M4843" i="2" l="1"/>
  <c r="M4844" i="2" l="1"/>
  <c r="M4845" i="2" l="1"/>
  <c r="M4846" i="2" l="1"/>
  <c r="M4847" i="2" l="1"/>
  <c r="M4848" i="2" l="1"/>
  <c r="M4849" i="2" l="1"/>
  <c r="M4850" i="2" l="1"/>
  <c r="M4851" i="2" l="1"/>
  <c r="M4852" i="2" l="1"/>
  <c r="M4853" i="2" l="1"/>
  <c r="M4854" i="2" l="1"/>
  <c r="M4855" i="2" l="1"/>
  <c r="M4856" i="2" l="1"/>
  <c r="M4857" i="2" l="1"/>
  <c r="M4858" i="2" l="1"/>
  <c r="M4859" i="2" l="1"/>
  <c r="M4860" i="2" l="1"/>
  <c r="M4861" i="2" l="1"/>
  <c r="M4862" i="2" l="1"/>
  <c r="M4863" i="2" l="1"/>
  <c r="M4864" i="2" l="1"/>
  <c r="M4865" i="2" l="1"/>
  <c r="M4866" i="2" l="1"/>
  <c r="M4867" i="2" l="1"/>
  <c r="M4868" i="2" l="1"/>
  <c r="M4869" i="2" l="1"/>
  <c r="M4870" i="2" l="1"/>
  <c r="M4871" i="2" l="1"/>
  <c r="M4872" i="2" l="1"/>
  <c r="M4873" i="2" l="1"/>
  <c r="M4874" i="2" l="1"/>
  <c r="M4875" i="2" l="1"/>
  <c r="M4876" i="2" l="1"/>
  <c r="M4877" i="2" l="1"/>
  <c r="M4878" i="2" l="1"/>
  <c r="M4879" i="2" l="1"/>
  <c r="M4880" i="2" l="1"/>
  <c r="M4881" i="2" l="1"/>
  <c r="M4882" i="2" l="1"/>
  <c r="M4883" i="2" l="1"/>
  <c r="M4884" i="2" l="1"/>
  <c r="M4885" i="2" l="1"/>
  <c r="M4886" i="2" l="1"/>
  <c r="M4887" i="2" l="1"/>
  <c r="M4888" i="2" l="1"/>
  <c r="M4889" i="2" l="1"/>
  <c r="M4890" i="2" l="1"/>
  <c r="M4891" i="2" l="1"/>
  <c r="M4892" i="2" l="1"/>
  <c r="M4893" i="2" l="1"/>
  <c r="M4894" i="2" l="1"/>
  <c r="M4895" i="2" l="1"/>
  <c r="M4896" i="2" l="1"/>
  <c r="M4897" i="2" l="1"/>
  <c r="M4898" i="2" l="1"/>
  <c r="M4899" i="2" l="1"/>
  <c r="M4900" i="2" l="1"/>
  <c r="M4901" i="2" l="1"/>
  <c r="M4902" i="2" l="1"/>
  <c r="M4903" i="2" l="1"/>
  <c r="M4904" i="2" l="1"/>
  <c r="M4905" i="2" l="1"/>
  <c r="M4906" i="2" l="1"/>
  <c r="M4907" i="2" l="1"/>
  <c r="M4908" i="2" l="1"/>
  <c r="M4909" i="2" l="1"/>
  <c r="M4910" i="2" l="1"/>
  <c r="M4911" i="2" l="1"/>
  <c r="M4912" i="2" l="1"/>
  <c r="M4913" i="2" l="1"/>
  <c r="M4914" i="2" l="1"/>
  <c r="M4915" i="2" l="1"/>
  <c r="M4916" i="2" l="1"/>
  <c r="M4917" i="2" l="1"/>
  <c r="M4918" i="2" l="1"/>
  <c r="M4919" i="2" l="1"/>
  <c r="M4920" i="2" l="1"/>
  <c r="M4921" i="2" l="1"/>
  <c r="M4922" i="2" l="1"/>
  <c r="M4923" i="2" l="1"/>
  <c r="M4924" i="2" l="1"/>
  <c r="M4925" i="2" l="1"/>
  <c r="M4926" i="2" l="1"/>
  <c r="M4927" i="2" l="1"/>
  <c r="M4928" i="2" l="1"/>
  <c r="M4929" i="2" l="1"/>
  <c r="M4930" i="2" l="1"/>
  <c r="M4931" i="2" l="1"/>
  <c r="M4932" i="2" l="1"/>
  <c r="M4933" i="2" l="1"/>
  <c r="M4934" i="2" l="1"/>
  <c r="M4935" i="2" l="1"/>
  <c r="M4936" i="2" l="1"/>
  <c r="M4937" i="2" l="1"/>
  <c r="M4938" i="2" l="1"/>
  <c r="M4939" i="2" l="1"/>
  <c r="M4940" i="2" l="1"/>
  <c r="M4941" i="2" l="1"/>
  <c r="M4942" i="2" l="1"/>
  <c r="M4943" i="2" l="1"/>
  <c r="M4944" i="2" l="1"/>
  <c r="M4945" i="2" l="1"/>
  <c r="M4946" i="2" l="1"/>
  <c r="M4947" i="2" l="1"/>
  <c r="M4948" i="2" l="1"/>
  <c r="M4949" i="2" l="1"/>
  <c r="M4950" i="2" l="1"/>
  <c r="M4951" i="2" l="1"/>
  <c r="M4952" i="2" l="1"/>
  <c r="M4953" i="2" l="1"/>
  <c r="M4954" i="2" l="1"/>
  <c r="M4955" i="2" l="1"/>
  <c r="M4956" i="2" l="1"/>
  <c r="M4957" i="2" l="1"/>
  <c r="M4958" i="2" l="1"/>
  <c r="M4959" i="2" l="1"/>
  <c r="M4960" i="2" l="1"/>
  <c r="M4961" i="2" l="1"/>
  <c r="M4962" i="2" l="1"/>
  <c r="M4963" i="2" l="1"/>
  <c r="M4964" i="2" l="1"/>
  <c r="M4965" i="2" l="1"/>
  <c r="M4966" i="2" l="1"/>
  <c r="M4967" i="2" l="1"/>
  <c r="M4968" i="2" l="1"/>
  <c r="M4969" i="2" l="1"/>
  <c r="M4970" i="2" l="1"/>
  <c r="M4971" i="2" l="1"/>
  <c r="M4972" i="2" l="1"/>
  <c r="M4973" i="2" l="1"/>
  <c r="M4974" i="2" l="1"/>
  <c r="M4975" i="2" l="1"/>
  <c r="M4976" i="2" l="1"/>
  <c r="M4977" i="2" l="1"/>
  <c r="M4978" i="2" l="1"/>
  <c r="M4979" i="2" l="1"/>
  <c r="M4980" i="2" l="1"/>
  <c r="M4981" i="2" l="1"/>
  <c r="M4982" i="2" l="1"/>
  <c r="M4983" i="2" l="1"/>
  <c r="M4984" i="2" l="1"/>
  <c r="M4985" i="2" l="1"/>
  <c r="M4986" i="2" l="1"/>
  <c r="M4987" i="2" l="1"/>
  <c r="M4988" i="2" l="1"/>
  <c r="M4989" i="2" l="1"/>
  <c r="M4990" i="2" l="1"/>
  <c r="M4991" i="2" l="1"/>
  <c r="M4992" i="2" l="1"/>
  <c r="M4993" i="2" l="1"/>
  <c r="M4994" i="2" l="1"/>
  <c r="M4995" i="2" l="1"/>
  <c r="M4996" i="2" l="1"/>
  <c r="M4997" i="2" l="1"/>
  <c r="M4998" i="2" l="1"/>
  <c r="M4999" i="2" l="1"/>
  <c r="M5000" i="2" l="1"/>
  <c r="M5001" i="2" l="1"/>
  <c r="M5002" i="2" l="1"/>
  <c r="M5003" i="2" l="1"/>
  <c r="M5004" i="2" l="1"/>
  <c r="M5005" i="2" l="1"/>
  <c r="M5006" i="2" l="1"/>
  <c r="M5007" i="2" l="1"/>
  <c r="M5008" i="2" l="1"/>
  <c r="M5009" i="2" l="1"/>
  <c r="M5010" i="2" l="1"/>
  <c r="M5011" i="2" l="1"/>
  <c r="M5012" i="2" l="1"/>
  <c r="M5013" i="2" l="1"/>
  <c r="M5014" i="2" l="1"/>
  <c r="M5015" i="2" l="1"/>
  <c r="M5016" i="2" l="1"/>
  <c r="M5017" i="2" l="1"/>
  <c r="M5018" i="2" l="1"/>
  <c r="M5019" i="2" l="1"/>
  <c r="M5020" i="2" l="1"/>
  <c r="M5021" i="2" l="1"/>
  <c r="M5022" i="2" l="1"/>
  <c r="M5023" i="2" l="1"/>
  <c r="M5024" i="2" l="1"/>
  <c r="M5025" i="2" l="1"/>
  <c r="M5026" i="2" l="1"/>
  <c r="M5027" i="2" l="1"/>
  <c r="M5028" i="2" l="1"/>
  <c r="M5029" i="2" l="1"/>
  <c r="M5030" i="2" l="1"/>
  <c r="M5031" i="2" l="1"/>
  <c r="M5032" i="2" l="1"/>
  <c r="M5033" i="2" l="1"/>
  <c r="M5034" i="2" l="1"/>
  <c r="M5035" i="2" l="1"/>
  <c r="M5036" i="2" l="1"/>
  <c r="M5037" i="2" l="1"/>
  <c r="M5038" i="2" l="1"/>
  <c r="M5039" i="2" l="1"/>
  <c r="M5040" i="2" l="1"/>
  <c r="M5041" i="2" l="1"/>
  <c r="M5042" i="2" l="1"/>
  <c r="M5043" i="2" l="1"/>
  <c r="M5044" i="2" l="1"/>
  <c r="M5045" i="2" l="1"/>
  <c r="M5046" i="2" l="1"/>
  <c r="M5047" i="2" l="1"/>
  <c r="M5048" i="2" l="1"/>
  <c r="M5049" i="2" l="1"/>
  <c r="M5050" i="2" l="1"/>
  <c r="M5051" i="2" l="1"/>
  <c r="M5052" i="2" l="1"/>
  <c r="M5053" i="2" l="1"/>
  <c r="M5054" i="2" l="1"/>
  <c r="M5055" i="2" l="1"/>
  <c r="M5056" i="2" l="1"/>
  <c r="M5057" i="2" l="1"/>
  <c r="M5058" i="2" l="1"/>
  <c r="M5059" i="2" l="1"/>
  <c r="M5060" i="2" l="1"/>
  <c r="M5061" i="2" l="1"/>
  <c r="M5062" i="2" l="1"/>
  <c r="M5063" i="2" l="1"/>
  <c r="M5064" i="2" l="1"/>
  <c r="M5065" i="2" l="1"/>
  <c r="M5066" i="2" l="1"/>
  <c r="M5067" i="2" l="1"/>
  <c r="M5068" i="2" l="1"/>
  <c r="M5069" i="2" l="1"/>
  <c r="M5070" i="2" l="1"/>
  <c r="M5071" i="2" l="1"/>
  <c r="M5072" i="2" l="1"/>
  <c r="M5073" i="2" l="1"/>
  <c r="M5074" i="2" l="1"/>
  <c r="M5075" i="2" l="1"/>
  <c r="M5076" i="2" l="1"/>
  <c r="M5077" i="2" l="1"/>
  <c r="M5078" i="2" l="1"/>
  <c r="M5079" i="2" l="1"/>
  <c r="M5080" i="2" l="1"/>
  <c r="M5081" i="2" l="1"/>
  <c r="M5082" i="2" l="1"/>
  <c r="M5083" i="2" l="1"/>
  <c r="M5084" i="2" l="1"/>
  <c r="M5085" i="2" l="1"/>
  <c r="M5086" i="2" l="1"/>
  <c r="M5087" i="2" l="1"/>
  <c r="M5088" i="2" l="1"/>
  <c r="M5089" i="2" l="1"/>
  <c r="M5090" i="2" l="1"/>
  <c r="M5091" i="2" l="1"/>
  <c r="M5092" i="2" l="1"/>
  <c r="M5093" i="2" l="1"/>
  <c r="M5094" i="2" l="1"/>
  <c r="M5095" i="2" l="1"/>
  <c r="M5096" i="2" l="1"/>
  <c r="M5097" i="2" l="1"/>
  <c r="M5098" i="2" l="1"/>
  <c r="M5099" i="2" l="1"/>
  <c r="M5100" i="2" l="1"/>
  <c r="M5101" i="2" l="1"/>
  <c r="M5102" i="2" l="1"/>
  <c r="M5103" i="2" l="1"/>
  <c r="M5104" i="2" l="1"/>
  <c r="M5105" i="2" l="1"/>
  <c r="M5106" i="2" l="1"/>
  <c r="M5107" i="2" l="1"/>
  <c r="M5108" i="2" l="1"/>
  <c r="M5109" i="2" l="1"/>
  <c r="M5110" i="2" l="1"/>
  <c r="M5111" i="2" l="1"/>
  <c r="M5112" i="2" l="1"/>
  <c r="M5113" i="2" l="1"/>
  <c r="M5114" i="2" l="1"/>
  <c r="M5115" i="2" l="1"/>
  <c r="M5116" i="2" l="1"/>
  <c r="M5117" i="2" l="1"/>
  <c r="M5118" i="2" l="1"/>
  <c r="M5119" i="2" l="1"/>
  <c r="M5120" i="2" l="1"/>
  <c r="M5121" i="2" l="1"/>
  <c r="M5122" i="2" l="1"/>
  <c r="M5123" i="2" l="1"/>
  <c r="M5124" i="2" l="1"/>
  <c r="M5125" i="2" l="1"/>
  <c r="M5126" i="2" l="1"/>
  <c r="M5127" i="2" l="1"/>
  <c r="M5128" i="2" l="1"/>
  <c r="M5129" i="2" l="1"/>
  <c r="M5130" i="2" l="1"/>
  <c r="M5131" i="2" l="1"/>
  <c r="M5132" i="2" l="1"/>
  <c r="M5133" i="2" l="1"/>
  <c r="M5134" i="2" l="1"/>
  <c r="M5135" i="2" l="1"/>
  <c r="M5136" i="2" l="1"/>
  <c r="M5137" i="2" l="1"/>
  <c r="M5138" i="2" l="1"/>
  <c r="M5139" i="2" l="1"/>
  <c r="M5140" i="2" l="1"/>
  <c r="M5141" i="2" l="1"/>
  <c r="M5142" i="2" l="1"/>
  <c r="M5143" i="2" l="1"/>
  <c r="M5144" i="2" l="1"/>
  <c r="M5145" i="2" l="1"/>
  <c r="M5146" i="2" l="1"/>
  <c r="M5147" i="2" l="1"/>
  <c r="M5148" i="2" l="1"/>
  <c r="M5149" i="2" l="1"/>
  <c r="M5150" i="2" l="1"/>
  <c r="M5151" i="2" l="1"/>
  <c r="M5152" i="2" l="1"/>
  <c r="M5153" i="2" l="1"/>
  <c r="M5154" i="2" l="1"/>
  <c r="M5155" i="2" l="1"/>
  <c r="M5156" i="2" l="1"/>
  <c r="M5157" i="2" l="1"/>
  <c r="M5158" i="2" l="1"/>
  <c r="M5159" i="2" l="1"/>
  <c r="M5160" i="2" l="1"/>
  <c r="M5161" i="2" l="1"/>
  <c r="M5162" i="2" l="1"/>
  <c r="M5163" i="2" l="1"/>
  <c r="M5164" i="2" l="1"/>
  <c r="M5165" i="2" l="1"/>
  <c r="M5166" i="2" l="1"/>
  <c r="M5167" i="2" l="1"/>
  <c r="M5168" i="2" l="1"/>
  <c r="M5169" i="2" l="1"/>
  <c r="M5170" i="2" l="1"/>
  <c r="M5171" i="2" l="1"/>
  <c r="M5172" i="2" l="1"/>
  <c r="M5173" i="2" l="1"/>
  <c r="M5174" i="2" l="1"/>
  <c r="M5175" i="2" l="1"/>
  <c r="M5176" i="2" l="1"/>
  <c r="M5177" i="2" l="1"/>
  <c r="M5178" i="2" l="1"/>
  <c r="M5179" i="2" l="1"/>
  <c r="M5180" i="2" l="1"/>
  <c r="M5181" i="2" l="1"/>
  <c r="M5182" i="2" l="1"/>
  <c r="M5183" i="2" l="1"/>
  <c r="M5184" i="2" l="1"/>
  <c r="M5185" i="2" l="1"/>
  <c r="M5186" i="2" l="1"/>
  <c r="M5187" i="2" l="1"/>
  <c r="M5188" i="2" l="1"/>
  <c r="M5189" i="2" l="1"/>
  <c r="M5190" i="2" l="1"/>
  <c r="M5191" i="2" l="1"/>
  <c r="M5192" i="2" l="1"/>
  <c r="M5193" i="2" l="1"/>
  <c r="M5194" i="2" l="1"/>
  <c r="M5195" i="2" l="1"/>
  <c r="M5196" i="2" l="1"/>
  <c r="M5197" i="2" l="1"/>
  <c r="M5198" i="2" l="1"/>
  <c r="M5199" i="2" l="1"/>
  <c r="M5200" i="2" l="1"/>
  <c r="M5201" i="2" l="1"/>
  <c r="M5202" i="2" l="1"/>
  <c r="M5203" i="2" l="1"/>
  <c r="M5204" i="2" l="1"/>
  <c r="M5205" i="2" l="1"/>
  <c r="M5206" i="2" l="1"/>
  <c r="M5207" i="2" l="1"/>
  <c r="M5208" i="2" l="1"/>
  <c r="M5209" i="2" l="1"/>
  <c r="M5210" i="2" l="1"/>
  <c r="M5211" i="2" l="1"/>
  <c r="M5212" i="2" l="1"/>
  <c r="M5213" i="2" l="1"/>
  <c r="M5214" i="2" l="1"/>
  <c r="M5215" i="2" l="1"/>
  <c r="M5216" i="2" l="1"/>
  <c r="M5217" i="2" l="1"/>
  <c r="M5218" i="2" l="1"/>
  <c r="M5219" i="2" l="1"/>
  <c r="M5220" i="2" l="1"/>
  <c r="M5221" i="2" l="1"/>
  <c r="M5222" i="2" l="1"/>
  <c r="M5223" i="2" l="1"/>
  <c r="M5224" i="2" l="1"/>
  <c r="M5225" i="2" l="1"/>
  <c r="M5226" i="2" l="1"/>
  <c r="M5227" i="2" l="1"/>
  <c r="M5228" i="2" l="1"/>
  <c r="M5229" i="2" l="1"/>
  <c r="M5230" i="2" l="1"/>
  <c r="M5231" i="2" l="1"/>
  <c r="M5232" i="2" l="1"/>
  <c r="M5233" i="2" l="1"/>
  <c r="M5234" i="2" l="1"/>
  <c r="M5235" i="2" l="1"/>
  <c r="M5236" i="2" l="1"/>
  <c r="M5237" i="2" l="1"/>
  <c r="M5238" i="2" l="1"/>
  <c r="M5239" i="2" l="1"/>
  <c r="M5240" i="2" l="1"/>
  <c r="M5241" i="2" l="1"/>
  <c r="M5242" i="2" l="1"/>
  <c r="M5243" i="2" l="1"/>
  <c r="M5244" i="2" l="1"/>
  <c r="M5245" i="2" l="1"/>
  <c r="M5246" i="2" l="1"/>
  <c r="M5247" i="2" l="1"/>
  <c r="M5248" i="2" l="1"/>
  <c r="M5249" i="2" l="1"/>
  <c r="M5250" i="2" l="1"/>
  <c r="M5251" i="2" l="1"/>
  <c r="M5252" i="2" l="1"/>
  <c r="M5253" i="2" l="1"/>
  <c r="M5254" i="2" l="1"/>
  <c r="M5255" i="2" l="1"/>
  <c r="M5256" i="2" l="1"/>
  <c r="M5257" i="2" l="1"/>
  <c r="M5258" i="2" l="1"/>
  <c r="M5259" i="2" l="1"/>
  <c r="M5260" i="2" l="1"/>
  <c r="M5261" i="2" l="1"/>
  <c r="M5262" i="2" l="1"/>
  <c r="M5263" i="2" l="1"/>
  <c r="M5264" i="2" l="1"/>
  <c r="M5265" i="2" l="1"/>
  <c r="M5266" i="2" l="1"/>
  <c r="M5267" i="2" l="1"/>
  <c r="M5268" i="2" l="1"/>
  <c r="M5269" i="2" l="1"/>
  <c r="M5270" i="2" l="1"/>
  <c r="M5271" i="2" l="1"/>
  <c r="M5272" i="2" l="1"/>
  <c r="M5273" i="2" l="1"/>
  <c r="M5274" i="2" l="1"/>
  <c r="M5275" i="2" l="1"/>
  <c r="M5276" i="2" l="1"/>
  <c r="M5277" i="2" l="1"/>
  <c r="M5278" i="2" l="1"/>
  <c r="M5279" i="2" l="1"/>
  <c r="M5280" i="2" l="1"/>
  <c r="M5281" i="2" l="1"/>
  <c r="M5282" i="2" l="1"/>
  <c r="M5283" i="2" l="1"/>
  <c r="M5284" i="2" l="1"/>
  <c r="M5285" i="2" l="1"/>
  <c r="M5286" i="2" l="1"/>
  <c r="M5287" i="2" l="1"/>
  <c r="M5288" i="2" l="1"/>
  <c r="M5289" i="2" l="1"/>
  <c r="M5290" i="2" l="1"/>
  <c r="M5291" i="2" l="1"/>
  <c r="M5292" i="2" l="1"/>
  <c r="M5293" i="2" l="1"/>
  <c r="M5294" i="2" l="1"/>
  <c r="M5295" i="2" l="1"/>
  <c r="M5296" i="2" l="1"/>
  <c r="M5297" i="2" l="1"/>
  <c r="M5298" i="2" l="1"/>
  <c r="M5299" i="2" l="1"/>
  <c r="M5300" i="2" l="1"/>
  <c r="M5301" i="2" l="1"/>
  <c r="M5302" i="2" l="1"/>
  <c r="M5303" i="2" l="1"/>
  <c r="M5304" i="2" l="1"/>
  <c r="M5305" i="2" l="1"/>
  <c r="M5306" i="2" l="1"/>
  <c r="M5307" i="2" l="1"/>
  <c r="M5308" i="2" l="1"/>
  <c r="M5309" i="2" l="1"/>
  <c r="M5310" i="2" l="1"/>
  <c r="M5311" i="2" l="1"/>
  <c r="M5312" i="2" l="1"/>
  <c r="M5313" i="2" l="1"/>
  <c r="M5314" i="2" l="1"/>
  <c r="M5315" i="2" l="1"/>
  <c r="M5316" i="2" l="1"/>
  <c r="M5317" i="2" l="1"/>
  <c r="M5318" i="2" l="1"/>
  <c r="M5319" i="2" l="1"/>
  <c r="M5320" i="2" l="1"/>
  <c r="M5321" i="2" l="1"/>
  <c r="M5322" i="2" l="1"/>
  <c r="M5323" i="2" l="1"/>
  <c r="M5324" i="2" l="1"/>
  <c r="M5325" i="2" l="1"/>
  <c r="M5326" i="2" l="1"/>
  <c r="M5327" i="2" l="1"/>
  <c r="M5328" i="2" l="1"/>
  <c r="M5329" i="2" l="1"/>
  <c r="M5330" i="2" l="1"/>
  <c r="M5331" i="2" l="1"/>
  <c r="M5332" i="2" l="1"/>
  <c r="M5333" i="2" l="1"/>
  <c r="M5334" i="2" l="1"/>
  <c r="M5335" i="2" l="1"/>
  <c r="M5336" i="2" l="1"/>
  <c r="M5337" i="2" l="1"/>
  <c r="M5338" i="2" l="1"/>
  <c r="M5339" i="2" l="1"/>
  <c r="M5340" i="2" l="1"/>
  <c r="M5341" i="2" l="1"/>
  <c r="M5342" i="2" l="1"/>
  <c r="M5343" i="2" l="1"/>
  <c r="M5344" i="2" l="1"/>
  <c r="M5345" i="2" l="1"/>
  <c r="M5346" i="2" l="1"/>
  <c r="M5347" i="2" l="1"/>
  <c r="M5348" i="2" l="1"/>
  <c r="M5349" i="2" l="1"/>
  <c r="M5350" i="2" l="1"/>
  <c r="M5351" i="2" l="1"/>
  <c r="M5352" i="2" l="1"/>
  <c r="M5353" i="2" l="1"/>
  <c r="M5354" i="2" l="1"/>
  <c r="M5355" i="2" l="1"/>
  <c r="M5356" i="2" l="1"/>
  <c r="M5357" i="2" l="1"/>
  <c r="M5358" i="2" l="1"/>
  <c r="M5359" i="2" l="1"/>
  <c r="M5360" i="2" l="1"/>
  <c r="M5361" i="2" l="1"/>
  <c r="M5362" i="2" l="1"/>
  <c r="M5363" i="2" l="1"/>
  <c r="M5364" i="2" l="1"/>
  <c r="M5365" i="2" l="1"/>
  <c r="M5366" i="2" l="1"/>
  <c r="M5367" i="2" l="1"/>
  <c r="M5368" i="2" l="1"/>
  <c r="M5369" i="2" l="1"/>
  <c r="M5370" i="2" l="1"/>
  <c r="M5371" i="2" l="1"/>
  <c r="M5372" i="2" l="1"/>
  <c r="M5373" i="2" l="1"/>
  <c r="M5374" i="2" l="1"/>
  <c r="M5375" i="2" l="1"/>
  <c r="M5376" i="2" l="1"/>
  <c r="M5377" i="2" l="1"/>
  <c r="M5378" i="2" l="1"/>
  <c r="M5379" i="2" l="1"/>
  <c r="M5380" i="2" l="1"/>
  <c r="M5381" i="2" l="1"/>
  <c r="M5382" i="2" l="1"/>
  <c r="M5383" i="2" l="1"/>
  <c r="M5384" i="2" l="1"/>
  <c r="M5385" i="2" l="1"/>
  <c r="M5386" i="2" l="1"/>
  <c r="M5387" i="2" l="1"/>
  <c r="M5388" i="2" l="1"/>
  <c r="M5389" i="2" l="1"/>
  <c r="M5390" i="2" l="1"/>
  <c r="M5391" i="2" l="1"/>
  <c r="M5392" i="2" l="1"/>
  <c r="M5393" i="2" l="1"/>
  <c r="M5394" i="2" l="1"/>
  <c r="M5395" i="2" l="1"/>
  <c r="M5396" i="2" l="1"/>
  <c r="M5397" i="2" l="1"/>
  <c r="M5398" i="2" l="1"/>
  <c r="M5399" i="2" l="1"/>
  <c r="M5400" i="2" l="1"/>
  <c r="M5401" i="2" l="1"/>
  <c r="M5402" i="2" l="1"/>
  <c r="M5403" i="2" l="1"/>
  <c r="M5404" i="2" l="1"/>
  <c r="M5405" i="2" l="1"/>
  <c r="M5406" i="2" l="1"/>
  <c r="M5407" i="2" l="1"/>
  <c r="M5408" i="2" l="1"/>
  <c r="M5409" i="2" l="1"/>
  <c r="M5410" i="2" l="1"/>
  <c r="M5411" i="2" l="1"/>
  <c r="M5412" i="2" l="1"/>
  <c r="M5413" i="2" l="1"/>
  <c r="M5414" i="2" l="1"/>
  <c r="M5415" i="2" l="1"/>
  <c r="M5416" i="2" l="1"/>
  <c r="M5417" i="2" l="1"/>
  <c r="M5418" i="2" l="1"/>
  <c r="M5419" i="2" l="1"/>
  <c r="M5420" i="2" l="1"/>
  <c r="M5421" i="2" l="1"/>
  <c r="M5422" i="2" l="1"/>
  <c r="M5423" i="2" l="1"/>
  <c r="M5424" i="2" l="1"/>
  <c r="M5425" i="2" l="1"/>
  <c r="M5426" i="2" l="1"/>
  <c r="M5427" i="2" l="1"/>
  <c r="M5428" i="2" l="1"/>
  <c r="M5429" i="2" l="1"/>
  <c r="M5430" i="2" l="1"/>
  <c r="M5431" i="2" l="1"/>
  <c r="M5432" i="2" l="1"/>
  <c r="M5433" i="2" l="1"/>
  <c r="M5434" i="2" l="1"/>
  <c r="M5435" i="2" l="1"/>
  <c r="M5436" i="2" l="1"/>
  <c r="M5437" i="2" l="1"/>
  <c r="M5438" i="2" l="1"/>
  <c r="M5439" i="2" l="1"/>
  <c r="M5440" i="2" l="1"/>
  <c r="M5441" i="2" l="1"/>
  <c r="M5442" i="2" l="1"/>
  <c r="M5443" i="2" l="1"/>
  <c r="M5444" i="2" l="1"/>
  <c r="M5445" i="2" l="1"/>
  <c r="M5446" i="2" l="1"/>
  <c r="M5447" i="2" l="1"/>
  <c r="M5448" i="2" l="1"/>
  <c r="M5449" i="2" l="1"/>
  <c r="M5450" i="2" l="1"/>
  <c r="M5451" i="2" l="1"/>
  <c r="M5452" i="2" l="1"/>
  <c r="M5453" i="2" l="1"/>
  <c r="M5454" i="2" l="1"/>
  <c r="M5455" i="2" l="1"/>
  <c r="M5456" i="2" l="1"/>
  <c r="M5457" i="2" l="1"/>
  <c r="M5458" i="2" l="1"/>
  <c r="M5459" i="2" l="1"/>
  <c r="M5460" i="2" l="1"/>
  <c r="M5461" i="2" l="1"/>
  <c r="M5462" i="2" l="1"/>
  <c r="M5463" i="2" l="1"/>
  <c r="M5464" i="2" l="1"/>
  <c r="M5465" i="2" l="1"/>
  <c r="M5466" i="2" l="1"/>
  <c r="M5467" i="2" l="1"/>
  <c r="M5468" i="2" l="1"/>
  <c r="M5469" i="2" l="1"/>
  <c r="M5470" i="2" l="1"/>
  <c r="M5471" i="2" l="1"/>
  <c r="M5472" i="2" l="1"/>
  <c r="M5473" i="2" l="1"/>
  <c r="M5474" i="2" l="1"/>
  <c r="M5475" i="2" l="1"/>
  <c r="M5476" i="2" l="1"/>
  <c r="M5477" i="2" l="1"/>
  <c r="M5478" i="2" l="1"/>
  <c r="M5479" i="2" l="1"/>
  <c r="M5480" i="2" l="1"/>
  <c r="M5481" i="2" l="1"/>
  <c r="M5482" i="2" l="1"/>
  <c r="M5483" i="2" l="1"/>
  <c r="M5484" i="2" l="1"/>
  <c r="M5485" i="2" l="1"/>
  <c r="M5486" i="2" l="1"/>
  <c r="M5487" i="2" l="1"/>
  <c r="M5488" i="2" l="1"/>
  <c r="M5489" i="2" l="1"/>
  <c r="M5490" i="2" l="1"/>
  <c r="M5491" i="2" l="1"/>
  <c r="M5492" i="2" l="1"/>
  <c r="M5493" i="2" l="1"/>
  <c r="M5494" i="2" l="1"/>
  <c r="M5495" i="2" l="1"/>
  <c r="M5496" i="2" l="1"/>
  <c r="M5497" i="2" l="1"/>
  <c r="M5498" i="2" l="1"/>
  <c r="M5499" i="2" l="1"/>
  <c r="M5500" i="2" l="1"/>
  <c r="M5501" i="2" l="1"/>
  <c r="M5502" i="2" l="1"/>
  <c r="M5503" i="2" l="1"/>
  <c r="M5504" i="2" l="1"/>
  <c r="M5505" i="2" l="1"/>
  <c r="M5506" i="2" l="1"/>
  <c r="M5507" i="2" l="1"/>
  <c r="M5508" i="2" l="1"/>
  <c r="M5509" i="2" l="1"/>
  <c r="M5510" i="2" l="1"/>
  <c r="M5511" i="2" l="1"/>
  <c r="M5512" i="2" l="1"/>
  <c r="M5513" i="2" l="1"/>
  <c r="M5514" i="2" l="1"/>
  <c r="M5515" i="2" l="1"/>
  <c r="M5516" i="2" l="1"/>
  <c r="M5517" i="2" l="1"/>
  <c r="M5518" i="2" l="1"/>
  <c r="M5519" i="2" l="1"/>
  <c r="M5520" i="2" l="1"/>
  <c r="M5521" i="2" l="1"/>
  <c r="M5522" i="2" l="1"/>
  <c r="M5523" i="2" l="1"/>
  <c r="M5524" i="2" l="1"/>
  <c r="M5525" i="2" l="1"/>
  <c r="M5526" i="2" l="1"/>
  <c r="M5527" i="2" l="1"/>
  <c r="M5528" i="2" l="1"/>
  <c r="M5529" i="2" l="1"/>
  <c r="M5530" i="2" l="1"/>
  <c r="M5531" i="2" l="1"/>
  <c r="M5532" i="2" l="1"/>
  <c r="M5533" i="2" l="1"/>
  <c r="M5534" i="2" l="1"/>
  <c r="M5535" i="2" l="1"/>
  <c r="M5536" i="2" l="1"/>
  <c r="M5537" i="2" l="1"/>
  <c r="M5538" i="2" l="1"/>
  <c r="M5539" i="2" l="1"/>
  <c r="M5540" i="2" l="1"/>
  <c r="M5541" i="2" l="1"/>
  <c r="M5542" i="2" l="1"/>
  <c r="M5543" i="2" l="1"/>
  <c r="M5544" i="2" l="1"/>
  <c r="M5545" i="2" l="1"/>
  <c r="M5546" i="2" l="1"/>
  <c r="M5547" i="2" l="1"/>
  <c r="M5548" i="2" l="1"/>
  <c r="M5549" i="2" l="1"/>
  <c r="M5550" i="2" l="1"/>
  <c r="M5551" i="2" l="1"/>
  <c r="M5552" i="2" l="1"/>
  <c r="M5553" i="2" l="1"/>
  <c r="M5554" i="2" l="1"/>
  <c r="M5555" i="2" l="1"/>
  <c r="M5556" i="2" l="1"/>
  <c r="M5557" i="2" l="1"/>
  <c r="M5558" i="2" l="1"/>
  <c r="M5559" i="2" l="1"/>
  <c r="M5560" i="2" l="1"/>
  <c r="M5561" i="2" l="1"/>
  <c r="M5562" i="2" l="1"/>
  <c r="M5563" i="2" l="1"/>
  <c r="M5564" i="2" l="1"/>
  <c r="M5565" i="2" l="1"/>
  <c r="M5566" i="2" l="1"/>
  <c r="M5567" i="2" l="1"/>
  <c r="M5568" i="2" l="1"/>
  <c r="M5569" i="2" l="1"/>
  <c r="M5570" i="2" l="1"/>
  <c r="M5571" i="2" l="1"/>
  <c r="M5572" i="2" l="1"/>
  <c r="M5573" i="2" l="1"/>
  <c r="M5574" i="2" l="1"/>
  <c r="M5575" i="2" l="1"/>
  <c r="M5576" i="2" l="1"/>
  <c r="M5577" i="2" l="1"/>
  <c r="M5578" i="2" l="1"/>
  <c r="M5579" i="2" l="1"/>
  <c r="M5580" i="2" l="1"/>
  <c r="M5581" i="2" l="1"/>
  <c r="M5582" i="2" l="1"/>
  <c r="M5583" i="2" l="1"/>
  <c r="M5584" i="2" l="1"/>
  <c r="M5585" i="2" l="1"/>
  <c r="M5586" i="2" l="1"/>
  <c r="M5587" i="2" l="1"/>
  <c r="M5588" i="2" l="1"/>
  <c r="M5589" i="2" l="1"/>
  <c r="M5590" i="2" l="1"/>
  <c r="M5591" i="2" l="1"/>
  <c r="M5592" i="2" l="1"/>
  <c r="M5593" i="2" l="1"/>
  <c r="M5594" i="2" l="1"/>
  <c r="M5595" i="2" l="1"/>
  <c r="M5596" i="2" l="1"/>
  <c r="M5597" i="2" l="1"/>
  <c r="M5598" i="2" l="1"/>
  <c r="M5599" i="2" l="1"/>
  <c r="M5600" i="2" l="1"/>
  <c r="M5601" i="2" l="1"/>
  <c r="M5602" i="2" l="1"/>
  <c r="M5603" i="2" l="1"/>
  <c r="M5604" i="2" l="1"/>
  <c r="M5605" i="2" l="1"/>
  <c r="M5606" i="2" l="1"/>
  <c r="M5607" i="2" l="1"/>
  <c r="M5608" i="2" l="1"/>
  <c r="M5609" i="2" l="1"/>
  <c r="M5610" i="2" l="1"/>
  <c r="M5611" i="2" l="1"/>
  <c r="M5612" i="2" l="1"/>
  <c r="M5613" i="2" l="1"/>
  <c r="M5614" i="2" l="1"/>
  <c r="M5615" i="2" l="1"/>
  <c r="M5616" i="2" l="1"/>
  <c r="M5617" i="2" l="1"/>
  <c r="M5618" i="2" l="1"/>
  <c r="M5619" i="2" l="1"/>
  <c r="M5620" i="2" l="1"/>
  <c r="M5621" i="2" l="1"/>
  <c r="M5622" i="2" l="1"/>
  <c r="M5623" i="2" l="1"/>
  <c r="M5624" i="2" l="1"/>
  <c r="M5625" i="2" l="1"/>
  <c r="M5626" i="2" l="1"/>
  <c r="M5627" i="2" l="1"/>
  <c r="M5628" i="2" l="1"/>
  <c r="M5629" i="2" l="1"/>
  <c r="M5630" i="2" l="1"/>
  <c r="M5631" i="2" l="1"/>
  <c r="M5632" i="2" l="1"/>
  <c r="M5633" i="2" l="1"/>
  <c r="M5634" i="2" l="1"/>
  <c r="M5635" i="2" l="1"/>
  <c r="M5636" i="2" l="1"/>
  <c r="M5637" i="2" l="1"/>
  <c r="M5638" i="2" l="1"/>
  <c r="M5639" i="2" l="1"/>
  <c r="M5640" i="2" l="1"/>
  <c r="M5641" i="2" l="1"/>
  <c r="M5642" i="2" l="1"/>
  <c r="M5643" i="2" l="1"/>
  <c r="M5644" i="2" l="1"/>
  <c r="M5645" i="2" l="1"/>
  <c r="M5646" i="2" l="1"/>
  <c r="M5647" i="2" l="1"/>
  <c r="M5648" i="2" l="1"/>
  <c r="M5649" i="2" l="1"/>
  <c r="M5650" i="2" l="1"/>
  <c r="M5651" i="2" l="1"/>
  <c r="M5652" i="2" l="1"/>
  <c r="M5653" i="2" l="1"/>
  <c r="M5654" i="2" l="1"/>
  <c r="M5655" i="2" l="1"/>
  <c r="M5656" i="2" l="1"/>
  <c r="M5657" i="2" l="1"/>
  <c r="M5658" i="2" l="1"/>
  <c r="M5659" i="2" l="1"/>
  <c r="M5660" i="2" l="1"/>
  <c r="M5661" i="2" l="1"/>
  <c r="M5662" i="2" l="1"/>
  <c r="M5663" i="2" l="1"/>
  <c r="M5664" i="2" l="1"/>
  <c r="M5665" i="2" l="1"/>
  <c r="M5666" i="2" l="1"/>
  <c r="M5667" i="2" l="1"/>
  <c r="M5668" i="2" l="1"/>
  <c r="M5669" i="2" l="1"/>
  <c r="M5670" i="2" l="1"/>
  <c r="M5671" i="2" l="1"/>
  <c r="M5672" i="2" l="1"/>
  <c r="M5673" i="2" l="1"/>
  <c r="M5674" i="2" l="1"/>
  <c r="M5675" i="2" l="1"/>
  <c r="M5676" i="2" l="1"/>
  <c r="M5677" i="2" l="1"/>
  <c r="M5678" i="2" l="1"/>
  <c r="M5679" i="2" l="1"/>
  <c r="M5680" i="2" l="1"/>
  <c r="M5681" i="2" l="1"/>
  <c r="M5682" i="2" l="1"/>
  <c r="M5683" i="2" l="1"/>
  <c r="M5684" i="2" l="1"/>
  <c r="M5685" i="2" l="1"/>
  <c r="M5686" i="2" l="1"/>
  <c r="M5687" i="2" l="1"/>
  <c r="M5688" i="2" l="1"/>
  <c r="M5689" i="2" l="1"/>
  <c r="M5690" i="2" l="1"/>
  <c r="M5691" i="2" l="1"/>
  <c r="M5692" i="2" l="1"/>
  <c r="M5693" i="2" l="1"/>
  <c r="M5694" i="2" l="1"/>
  <c r="M5695" i="2" l="1"/>
  <c r="M5696" i="2" l="1"/>
  <c r="M5697" i="2" l="1"/>
  <c r="M5698" i="2" l="1"/>
  <c r="M5699" i="2" l="1"/>
  <c r="M5700" i="2" l="1"/>
  <c r="M5701" i="2" l="1"/>
  <c r="M5702" i="2" l="1"/>
  <c r="M5703" i="2" l="1"/>
  <c r="M5704" i="2" l="1"/>
  <c r="M5705" i="2" l="1"/>
  <c r="M5706" i="2" l="1"/>
  <c r="M5707" i="2" l="1"/>
  <c r="M5708" i="2" l="1"/>
  <c r="M5709" i="2" l="1"/>
  <c r="M5710" i="2" l="1"/>
  <c r="M5711" i="2" l="1"/>
  <c r="M5712" i="2" l="1"/>
  <c r="M5713" i="2" l="1"/>
  <c r="M5714" i="2" l="1"/>
  <c r="M5715" i="2" l="1"/>
  <c r="M5716" i="2" l="1"/>
  <c r="M5717" i="2" l="1"/>
  <c r="M5718" i="2" l="1"/>
  <c r="M5719" i="2" l="1"/>
  <c r="M5720" i="2" l="1"/>
  <c r="M5721" i="2" l="1"/>
  <c r="M5722" i="2" l="1"/>
  <c r="M5723" i="2" l="1"/>
  <c r="M5724" i="2" l="1"/>
  <c r="M5725" i="2" l="1"/>
  <c r="M5726" i="2" l="1"/>
  <c r="M5727" i="2" l="1"/>
  <c r="M5728" i="2" l="1"/>
  <c r="M5729" i="2" l="1"/>
  <c r="M5730" i="2" l="1"/>
  <c r="M5731" i="2" l="1"/>
  <c r="M5732" i="2" l="1"/>
  <c r="M5733" i="2" l="1"/>
  <c r="M5734" i="2" l="1"/>
  <c r="M5735" i="2" l="1"/>
  <c r="M5736" i="2" l="1"/>
  <c r="M5737" i="2" l="1"/>
  <c r="M5738" i="2" l="1"/>
  <c r="M5739" i="2" l="1"/>
  <c r="M5740" i="2" l="1"/>
  <c r="M5741" i="2" l="1"/>
  <c r="M5742" i="2" l="1"/>
  <c r="M5743" i="2" l="1"/>
  <c r="M5744" i="2" l="1"/>
  <c r="M5745" i="2" l="1"/>
  <c r="M5746" i="2" l="1"/>
  <c r="M5747" i="2" l="1"/>
  <c r="M5748" i="2" l="1"/>
  <c r="M5749" i="2" l="1"/>
  <c r="M5750" i="2" l="1"/>
  <c r="M5751" i="2" l="1"/>
  <c r="M5752" i="2" l="1"/>
  <c r="M5753" i="2" l="1"/>
  <c r="M5754" i="2" l="1"/>
  <c r="M5755" i="2" l="1"/>
  <c r="M5756" i="2" l="1"/>
  <c r="M5757" i="2" l="1"/>
  <c r="M5758" i="2" l="1"/>
  <c r="M5759" i="2" l="1"/>
  <c r="M5760" i="2" l="1"/>
  <c r="M5761" i="2" l="1"/>
  <c r="M5762" i="2" l="1"/>
  <c r="M5763" i="2" l="1"/>
  <c r="M5764" i="2" l="1"/>
  <c r="M5765" i="2" l="1"/>
  <c r="M5766" i="2" l="1"/>
  <c r="M5767" i="2" l="1"/>
  <c r="M5768" i="2" l="1"/>
  <c r="M5769" i="2" l="1"/>
  <c r="M5770" i="2" l="1"/>
  <c r="M5771" i="2" l="1"/>
  <c r="M5772" i="2" l="1"/>
  <c r="M5773" i="2" l="1"/>
  <c r="M5774" i="2" l="1"/>
  <c r="M5775" i="2" l="1"/>
  <c r="M5776" i="2" l="1"/>
  <c r="M5777" i="2" l="1"/>
  <c r="M5778" i="2" l="1"/>
  <c r="M5779" i="2" l="1"/>
  <c r="M5780" i="2" l="1"/>
  <c r="M5781" i="2" l="1"/>
  <c r="M5782" i="2" l="1"/>
  <c r="M5783" i="2" l="1"/>
  <c r="M5784" i="2" l="1"/>
  <c r="M5785" i="2" l="1"/>
  <c r="M5786" i="2" l="1"/>
  <c r="M5787" i="2" l="1"/>
  <c r="M5788" i="2" l="1"/>
  <c r="M5789" i="2" l="1"/>
  <c r="M5790" i="2" l="1"/>
  <c r="M5791" i="2" l="1"/>
  <c r="M5792" i="2" l="1"/>
  <c r="M5793" i="2" l="1"/>
  <c r="M5794" i="2" l="1"/>
  <c r="M5795" i="2" l="1"/>
  <c r="M5796" i="2" l="1"/>
  <c r="M5797" i="2" l="1"/>
  <c r="M5798" i="2" l="1"/>
  <c r="M5799" i="2" l="1"/>
  <c r="M5800" i="2" l="1"/>
  <c r="M5801" i="2" l="1"/>
  <c r="M5802" i="2" l="1"/>
  <c r="M5803" i="2" l="1"/>
  <c r="M5804" i="2" l="1"/>
  <c r="M5805" i="2" l="1"/>
  <c r="M5806" i="2" l="1"/>
  <c r="M5807" i="2" l="1"/>
  <c r="M5808" i="2" l="1"/>
  <c r="M5809" i="2" l="1"/>
  <c r="M5810" i="2" l="1"/>
  <c r="M5811" i="2" l="1"/>
  <c r="M5812" i="2" l="1"/>
  <c r="M5813" i="2" l="1"/>
  <c r="M5814" i="2" l="1"/>
  <c r="M5815" i="2" l="1"/>
  <c r="M5816" i="2" l="1"/>
  <c r="M5817" i="2" l="1"/>
  <c r="M5818" i="2" l="1"/>
  <c r="M5819" i="2" l="1"/>
  <c r="M5820" i="2" l="1"/>
  <c r="M5821" i="2" l="1"/>
  <c r="M5822" i="2" l="1"/>
  <c r="M5823" i="2" l="1"/>
  <c r="M5824" i="2" l="1"/>
  <c r="M5825" i="2" l="1"/>
  <c r="M5826" i="2" l="1"/>
  <c r="M5827" i="2" l="1"/>
  <c r="M5828" i="2" l="1"/>
  <c r="M5829" i="2" l="1"/>
  <c r="M5830" i="2" l="1"/>
  <c r="M5831" i="2" l="1"/>
  <c r="M5832" i="2" l="1"/>
  <c r="M5833" i="2" l="1"/>
  <c r="M5834" i="2" l="1"/>
  <c r="M5835" i="2" l="1"/>
  <c r="M5836" i="2" l="1"/>
  <c r="M5837" i="2" l="1"/>
  <c r="M5838" i="2" l="1"/>
  <c r="M5839" i="2" l="1"/>
  <c r="M5840" i="2" l="1"/>
  <c r="M5841" i="2" l="1"/>
  <c r="M5842" i="2" l="1"/>
  <c r="M5843" i="2" l="1"/>
  <c r="M5844" i="2" l="1"/>
  <c r="M5845" i="2" l="1"/>
  <c r="M5846" i="2" l="1"/>
  <c r="M5847" i="2" l="1"/>
  <c r="M5848" i="2" l="1"/>
  <c r="M5849" i="2" l="1"/>
  <c r="M5850" i="2" l="1"/>
  <c r="M5851" i="2" l="1"/>
  <c r="M5852" i="2" l="1"/>
  <c r="M5853" i="2" l="1"/>
  <c r="M5854" i="2" l="1"/>
  <c r="M5855" i="2" l="1"/>
  <c r="M5856" i="2" l="1"/>
  <c r="M5857" i="2" l="1"/>
  <c r="M5858" i="2" l="1"/>
  <c r="M5859" i="2" l="1"/>
  <c r="M5860" i="2" l="1"/>
  <c r="M5861" i="2" l="1"/>
  <c r="M5862" i="2" l="1"/>
  <c r="M5863" i="2" l="1"/>
  <c r="M5864" i="2" l="1"/>
  <c r="M5865" i="2" l="1"/>
  <c r="M5866" i="2" l="1"/>
  <c r="M5867" i="2" l="1"/>
  <c r="M5868" i="2" l="1"/>
  <c r="M5869" i="2" l="1"/>
  <c r="M5870" i="2" l="1"/>
  <c r="M5871" i="2" l="1"/>
  <c r="M5872" i="2" l="1"/>
  <c r="M5873" i="2" l="1"/>
  <c r="M5874" i="2" l="1"/>
  <c r="M5875" i="2" l="1"/>
  <c r="M5876" i="2" l="1"/>
  <c r="M5877" i="2" l="1"/>
  <c r="M5878" i="2" l="1"/>
  <c r="M5879" i="2" l="1"/>
  <c r="M5880" i="2" l="1"/>
  <c r="M5881" i="2" l="1"/>
  <c r="M5882" i="2" l="1"/>
  <c r="M5883" i="2" l="1"/>
  <c r="M5884" i="2" l="1"/>
  <c r="M5885" i="2" l="1"/>
  <c r="M5886" i="2" l="1"/>
  <c r="M5887" i="2" l="1"/>
  <c r="M5888" i="2" l="1"/>
  <c r="M5889" i="2" l="1"/>
  <c r="M5890" i="2" l="1"/>
  <c r="M5891" i="2" l="1"/>
  <c r="M5892" i="2" l="1"/>
  <c r="M5893" i="2" l="1"/>
  <c r="M5894" i="2" l="1"/>
  <c r="M5895" i="2" l="1"/>
  <c r="M5896" i="2" l="1"/>
  <c r="M5897" i="2" l="1"/>
  <c r="M5898" i="2" l="1"/>
  <c r="M5899" i="2" l="1"/>
  <c r="M5900" i="2" l="1"/>
  <c r="M5901" i="2" l="1"/>
  <c r="M5902" i="2" l="1"/>
  <c r="M5903" i="2" l="1"/>
  <c r="M5904" i="2" l="1"/>
  <c r="M5905" i="2" l="1"/>
  <c r="M5906" i="2" l="1"/>
  <c r="M5907" i="2" l="1"/>
  <c r="M5908" i="2" l="1"/>
  <c r="M5909" i="2" l="1"/>
  <c r="M5910" i="2" l="1"/>
  <c r="M5911" i="2" l="1"/>
  <c r="M5912" i="2" l="1"/>
  <c r="M5913" i="2" l="1"/>
  <c r="M5914" i="2" l="1"/>
  <c r="M5915" i="2" l="1"/>
  <c r="M5916" i="2" l="1"/>
  <c r="M5917" i="2" l="1"/>
  <c r="M5918" i="2" l="1"/>
  <c r="M5919" i="2" l="1"/>
  <c r="M5920" i="2" l="1"/>
  <c r="M5921" i="2" l="1"/>
  <c r="M5922" i="2" l="1"/>
  <c r="M5923" i="2" l="1"/>
  <c r="M5924" i="2" l="1"/>
  <c r="M5925" i="2" l="1"/>
  <c r="M5926" i="2" l="1"/>
  <c r="M5927" i="2" l="1"/>
  <c r="M5928" i="2" l="1"/>
  <c r="M5929" i="2" l="1"/>
  <c r="M5930" i="2" l="1"/>
  <c r="M5931" i="2" l="1"/>
  <c r="M5932" i="2" l="1"/>
  <c r="M5933" i="2" l="1"/>
  <c r="M5934" i="2" l="1"/>
  <c r="M5935" i="2" l="1"/>
  <c r="M5936" i="2" l="1"/>
  <c r="M5937" i="2" l="1"/>
  <c r="M5938" i="2" l="1"/>
  <c r="M5939" i="2" l="1"/>
  <c r="M5940" i="2" l="1"/>
  <c r="M5941" i="2" l="1"/>
  <c r="M5942" i="2" l="1"/>
  <c r="M5943" i="2" l="1"/>
  <c r="M5944" i="2" l="1"/>
  <c r="M5945" i="2" l="1"/>
  <c r="M5946" i="2" l="1"/>
  <c r="M5947" i="2" l="1"/>
  <c r="M5948" i="2" l="1"/>
  <c r="M5949" i="2" l="1"/>
  <c r="M5950" i="2" l="1"/>
  <c r="M5951" i="2" l="1"/>
  <c r="M5952" i="2" l="1"/>
  <c r="M5953" i="2" l="1"/>
  <c r="M5954" i="2" l="1"/>
  <c r="M5955" i="2" l="1"/>
  <c r="M5956" i="2" l="1"/>
  <c r="M5957" i="2" l="1"/>
  <c r="M5958" i="2" l="1"/>
  <c r="M5959" i="2" l="1"/>
  <c r="M5960" i="2" l="1"/>
  <c r="M5961" i="2" l="1"/>
  <c r="M5962" i="2" l="1"/>
  <c r="M5963" i="2" l="1"/>
  <c r="M5964" i="2" l="1"/>
  <c r="M5965" i="2" l="1"/>
  <c r="M5966" i="2" l="1"/>
  <c r="M5967" i="2" l="1"/>
  <c r="M5968" i="2" l="1"/>
  <c r="M5969" i="2" l="1"/>
  <c r="M5970" i="2" l="1"/>
  <c r="M5971" i="2" l="1"/>
  <c r="M5972" i="2" l="1"/>
  <c r="M5973" i="2" l="1"/>
  <c r="M5974" i="2" l="1"/>
  <c r="M5975" i="2" l="1"/>
  <c r="M5976" i="2" l="1"/>
  <c r="M5977" i="2" l="1"/>
  <c r="M5978" i="2" l="1"/>
  <c r="M5979" i="2" l="1"/>
  <c r="M5980" i="2" l="1"/>
  <c r="M5981" i="2" l="1"/>
  <c r="M5982" i="2" l="1"/>
  <c r="M5983" i="2" l="1"/>
  <c r="M5984" i="2" l="1"/>
  <c r="M5985" i="2" l="1"/>
  <c r="M5986" i="2" l="1"/>
  <c r="M5987" i="2" l="1"/>
  <c r="M5988" i="2" l="1"/>
  <c r="M5989" i="2" l="1"/>
  <c r="M5990" i="2" l="1"/>
  <c r="M5991" i="2" l="1"/>
  <c r="M5992" i="2" l="1"/>
  <c r="M5993" i="2" l="1"/>
  <c r="M5994" i="2" l="1"/>
  <c r="M5995" i="2" l="1"/>
  <c r="M5996" i="2" l="1"/>
  <c r="M5997" i="2" l="1"/>
  <c r="M5998" i="2" l="1"/>
  <c r="M5999" i="2" l="1"/>
  <c r="M6000" i="2" l="1"/>
  <c r="M6001" i="2" l="1"/>
  <c r="M6002" i="2" l="1"/>
  <c r="M6003" i="2" l="1"/>
  <c r="M6004" i="2" l="1"/>
  <c r="M6005" i="2" l="1"/>
  <c r="M6006" i="2" l="1"/>
  <c r="M6007" i="2" l="1"/>
  <c r="M6008" i="2" l="1"/>
  <c r="M6009" i="2" l="1"/>
  <c r="M6010" i="2" l="1"/>
  <c r="M6011" i="2" l="1"/>
  <c r="M6012" i="2" l="1"/>
  <c r="M6013" i="2" l="1"/>
  <c r="M6014" i="2" l="1"/>
  <c r="M6015" i="2" l="1"/>
  <c r="M6016" i="2" l="1"/>
  <c r="M6017" i="2" l="1"/>
  <c r="M6018" i="2" l="1"/>
  <c r="M6019" i="2" l="1"/>
  <c r="M6020" i="2" l="1"/>
  <c r="M6021" i="2" l="1"/>
  <c r="M6022" i="2" l="1"/>
  <c r="M6023" i="2" l="1"/>
  <c r="M6024" i="2" l="1"/>
  <c r="M6025" i="2" l="1"/>
  <c r="M6026" i="2" l="1"/>
  <c r="M6027" i="2" l="1"/>
  <c r="M6028" i="2" l="1"/>
  <c r="M6029" i="2" l="1"/>
  <c r="M6030" i="2" l="1"/>
  <c r="M6031" i="2" l="1"/>
  <c r="M6032" i="2" l="1"/>
  <c r="M6033" i="2" l="1"/>
  <c r="M6034" i="2" l="1"/>
  <c r="M6035" i="2" l="1"/>
  <c r="M6036" i="2" l="1"/>
  <c r="M6037" i="2" l="1"/>
  <c r="M6038" i="2" l="1"/>
  <c r="M6039" i="2" l="1"/>
  <c r="M6040" i="2" l="1"/>
  <c r="M6041" i="2" l="1"/>
  <c r="M6042" i="2" l="1"/>
  <c r="M6043" i="2" l="1"/>
  <c r="M6044" i="2" l="1"/>
  <c r="M6045" i="2" l="1"/>
  <c r="M6046" i="2" l="1"/>
  <c r="M6047" i="2" l="1"/>
  <c r="M6048" i="2" l="1"/>
  <c r="M6049" i="2" l="1"/>
  <c r="M6050" i="2" l="1"/>
  <c r="M6051" i="2" l="1"/>
  <c r="M6052" i="2" l="1"/>
  <c r="M6053" i="2" l="1"/>
  <c r="M6054" i="2" l="1"/>
  <c r="M6055" i="2" l="1"/>
  <c r="M6056" i="2" l="1"/>
  <c r="M6057" i="2" l="1"/>
  <c r="M6058" i="2" l="1"/>
  <c r="M6059" i="2" l="1"/>
  <c r="M6060" i="2" l="1"/>
  <c r="M6061" i="2" l="1"/>
  <c r="M6062" i="2" l="1"/>
  <c r="M6063" i="2" l="1"/>
  <c r="M6064" i="2" l="1"/>
  <c r="M6065" i="2" l="1"/>
  <c r="M6066" i="2" l="1"/>
  <c r="M6067" i="2" l="1"/>
  <c r="M6068" i="2" l="1"/>
  <c r="M6069" i="2" l="1"/>
  <c r="M6070" i="2" l="1"/>
  <c r="M6071" i="2" l="1"/>
  <c r="M6072" i="2" l="1"/>
  <c r="M6073" i="2" l="1"/>
  <c r="M6074" i="2" l="1"/>
  <c r="M6075" i="2" l="1"/>
  <c r="M6076" i="2" l="1"/>
  <c r="M6077" i="2" l="1"/>
  <c r="M6078" i="2" l="1"/>
  <c r="M6079" i="2" l="1"/>
  <c r="M6080" i="2" l="1"/>
  <c r="M6081" i="2" l="1"/>
  <c r="M6082" i="2" l="1"/>
  <c r="M6083" i="2" l="1"/>
  <c r="M6084" i="2" l="1"/>
  <c r="M6085" i="2" l="1"/>
  <c r="M6086" i="2" l="1"/>
  <c r="M6087" i="2" l="1"/>
  <c r="M6088" i="2" l="1"/>
  <c r="M6089" i="2" l="1"/>
  <c r="M6090" i="2" l="1"/>
  <c r="M6091" i="2" l="1"/>
  <c r="M6092" i="2" l="1"/>
  <c r="M6093" i="2" l="1"/>
  <c r="M6094" i="2" l="1"/>
  <c r="M6095" i="2" l="1"/>
  <c r="M6096" i="2" l="1"/>
  <c r="M6097" i="2" l="1"/>
  <c r="M6098" i="2" l="1"/>
  <c r="M6099" i="2" l="1"/>
  <c r="M6100" i="2" l="1"/>
  <c r="M6101" i="2" l="1"/>
  <c r="M6102" i="2" l="1"/>
  <c r="M6103" i="2" l="1"/>
  <c r="M6104" i="2" l="1"/>
  <c r="M6105" i="2" l="1"/>
  <c r="M6106" i="2" l="1"/>
  <c r="M6107" i="2" l="1"/>
  <c r="M6108" i="2" l="1"/>
  <c r="M6109" i="2" l="1"/>
  <c r="M6110" i="2" l="1"/>
  <c r="M6111" i="2" l="1"/>
  <c r="M6112" i="2" l="1"/>
  <c r="M6113" i="2" l="1"/>
  <c r="M6114" i="2" l="1"/>
  <c r="M6115" i="2" l="1"/>
  <c r="M6116" i="2" l="1"/>
  <c r="M6117" i="2" l="1"/>
  <c r="M6118" i="2" l="1"/>
  <c r="M6119" i="2" l="1"/>
  <c r="M6120" i="2" l="1"/>
  <c r="M6121" i="2" l="1"/>
  <c r="M6122" i="2" l="1"/>
  <c r="M6123" i="2" l="1"/>
  <c r="M6124" i="2" l="1"/>
  <c r="M6125" i="2" l="1"/>
  <c r="M6126" i="2" l="1"/>
  <c r="M6127" i="2" l="1"/>
  <c r="M6128" i="2" l="1"/>
  <c r="M6129" i="2" l="1"/>
  <c r="M6130" i="2" l="1"/>
  <c r="M6131" i="2" l="1"/>
  <c r="M6132" i="2" l="1"/>
  <c r="M6133" i="2" l="1"/>
  <c r="M6134" i="2" l="1"/>
  <c r="M6135" i="2" l="1"/>
  <c r="M6136" i="2" l="1"/>
  <c r="M6137" i="2" l="1"/>
  <c r="M6138" i="2" l="1"/>
  <c r="M6139" i="2" l="1"/>
  <c r="M6140" i="2" l="1"/>
  <c r="M6141" i="2" l="1"/>
  <c r="M6142" i="2" l="1"/>
  <c r="M6143" i="2" l="1"/>
  <c r="M6144" i="2" l="1"/>
  <c r="M6145" i="2" l="1"/>
  <c r="M6146" i="2" l="1"/>
  <c r="M6147" i="2" l="1"/>
  <c r="M6148" i="2" l="1"/>
  <c r="M6149" i="2" l="1"/>
  <c r="M6150" i="2" l="1"/>
  <c r="M6151" i="2" l="1"/>
  <c r="M6152" i="2" l="1"/>
  <c r="M6153" i="2" l="1"/>
  <c r="M6154" i="2" l="1"/>
  <c r="M6155" i="2" l="1"/>
  <c r="M6156" i="2" l="1"/>
  <c r="M6157" i="2" l="1"/>
  <c r="M6158" i="2" l="1"/>
  <c r="M6159" i="2" l="1"/>
  <c r="M6160" i="2" l="1"/>
  <c r="M6161" i="2" l="1"/>
  <c r="M6162" i="2" l="1"/>
  <c r="M6163" i="2" l="1"/>
  <c r="M6164" i="2" l="1"/>
  <c r="M6165" i="2" l="1"/>
  <c r="M6166" i="2" l="1"/>
  <c r="M6167" i="2" l="1"/>
  <c r="M6168" i="2" l="1"/>
  <c r="M6169" i="2" l="1"/>
  <c r="M6170" i="2" l="1"/>
  <c r="M6171" i="2" l="1"/>
  <c r="M6172" i="2" l="1"/>
  <c r="M6173" i="2" l="1"/>
  <c r="M6174" i="2" l="1"/>
  <c r="M6175" i="2" l="1"/>
  <c r="M6176" i="2" l="1"/>
  <c r="M6177" i="2" l="1"/>
  <c r="M6178" i="2" l="1"/>
  <c r="M6179" i="2" l="1"/>
  <c r="M6180" i="2" l="1"/>
  <c r="M6181" i="2" l="1"/>
  <c r="M6182" i="2" l="1"/>
  <c r="M6183" i="2" l="1"/>
  <c r="M6184" i="2" l="1"/>
  <c r="M6185" i="2" l="1"/>
  <c r="M6186" i="2" l="1"/>
  <c r="M6187" i="2" l="1"/>
  <c r="M6188" i="2" l="1"/>
  <c r="M6189" i="2" l="1"/>
  <c r="M6190" i="2" l="1"/>
  <c r="M6191" i="2" l="1"/>
  <c r="M6192" i="2" l="1"/>
  <c r="M6193" i="2" l="1"/>
  <c r="M6194" i="2" l="1"/>
  <c r="M6195" i="2" l="1"/>
  <c r="M6196" i="2" l="1"/>
  <c r="M6197" i="2" l="1"/>
  <c r="M6198" i="2" l="1"/>
  <c r="M6199" i="2" l="1"/>
  <c r="M6200" i="2" l="1"/>
  <c r="M6201" i="2" l="1"/>
  <c r="M6202" i="2" l="1"/>
  <c r="M6203" i="2" l="1"/>
  <c r="M6204" i="2" l="1"/>
  <c r="M6205" i="2" l="1"/>
  <c r="M6206" i="2" l="1"/>
  <c r="M6207" i="2" l="1"/>
  <c r="M6208" i="2" l="1"/>
  <c r="M6209" i="2" l="1"/>
  <c r="M6210" i="2" l="1"/>
  <c r="M6211" i="2" l="1"/>
  <c r="M6212" i="2" l="1"/>
  <c r="M6213" i="2" l="1"/>
  <c r="M6214" i="2" l="1"/>
  <c r="M6215" i="2" l="1"/>
  <c r="M6216" i="2" l="1"/>
  <c r="M6217" i="2" l="1"/>
  <c r="M6218" i="2" l="1"/>
  <c r="M6219" i="2" l="1"/>
  <c r="M6220" i="2" l="1"/>
  <c r="M6221" i="2" l="1"/>
  <c r="M6222" i="2" l="1"/>
  <c r="M6223" i="2" l="1"/>
  <c r="M6224" i="2" l="1"/>
  <c r="M6225" i="2" l="1"/>
  <c r="M6226" i="2" l="1"/>
  <c r="M6227" i="2" l="1"/>
  <c r="M6228" i="2" l="1"/>
  <c r="M6229" i="2" l="1"/>
  <c r="M6230" i="2" l="1"/>
  <c r="M6231" i="2" l="1"/>
  <c r="M6232" i="2" l="1"/>
  <c r="M6233" i="2" l="1"/>
  <c r="M6234" i="2" l="1"/>
  <c r="M6235" i="2" l="1"/>
  <c r="M6236" i="2" l="1"/>
  <c r="M6237" i="2" l="1"/>
  <c r="M6238" i="2" l="1"/>
  <c r="M6239" i="2" l="1"/>
  <c r="M6240" i="2" l="1"/>
  <c r="M6241" i="2" l="1"/>
  <c r="M6242" i="2" l="1"/>
  <c r="M6243" i="2" l="1"/>
  <c r="M6244" i="2" l="1"/>
  <c r="M6245" i="2" l="1"/>
  <c r="M6246" i="2" l="1"/>
  <c r="M6247" i="2" l="1"/>
  <c r="M6248" i="2" l="1"/>
  <c r="M6249" i="2" l="1"/>
  <c r="M6250" i="2" l="1"/>
  <c r="M6251" i="2" l="1"/>
  <c r="M6252" i="2" l="1"/>
  <c r="M6253" i="2" l="1"/>
  <c r="M6254" i="2" l="1"/>
  <c r="M6255" i="2" l="1"/>
  <c r="M6256" i="2" l="1"/>
  <c r="M6257" i="2" l="1"/>
  <c r="M6258" i="2" l="1"/>
  <c r="M6259" i="2" l="1"/>
  <c r="M6260" i="2" l="1"/>
  <c r="M6261" i="2" l="1"/>
  <c r="M6262" i="2" l="1"/>
  <c r="M6263" i="2" l="1"/>
  <c r="M6264" i="2" l="1"/>
  <c r="M6265" i="2" l="1"/>
  <c r="M6266" i="2" l="1"/>
  <c r="M6267" i="2" l="1"/>
  <c r="M6268" i="2" l="1"/>
  <c r="M6269" i="2" l="1"/>
  <c r="M6270" i="2" l="1"/>
  <c r="M6271" i="2" l="1"/>
  <c r="M6272" i="2" l="1"/>
  <c r="M6273" i="2" l="1"/>
  <c r="M6274" i="2" l="1"/>
  <c r="M6275" i="2" l="1"/>
  <c r="M6276" i="2" l="1"/>
  <c r="M6277" i="2" l="1"/>
  <c r="M6278" i="2" l="1"/>
  <c r="M6279" i="2" l="1"/>
  <c r="M6280" i="2" l="1"/>
  <c r="M6281" i="2" l="1"/>
  <c r="M6282" i="2" l="1"/>
  <c r="M6283" i="2" l="1"/>
  <c r="M6284" i="2" l="1"/>
  <c r="M6285" i="2" l="1"/>
  <c r="M6286" i="2" l="1"/>
  <c r="M6287" i="2" l="1"/>
  <c r="M6288" i="2" l="1"/>
  <c r="M6289" i="2" l="1"/>
  <c r="M6290" i="2" l="1"/>
  <c r="M6291" i="2" l="1"/>
  <c r="M6292" i="2" l="1"/>
  <c r="M6293" i="2" l="1"/>
  <c r="M6294" i="2" l="1"/>
  <c r="M6295" i="2" l="1"/>
  <c r="M6296" i="2" l="1"/>
  <c r="M6297" i="2" l="1"/>
  <c r="M6298" i="2" l="1"/>
  <c r="M6299" i="2" l="1"/>
  <c r="M6300" i="2" l="1"/>
  <c r="M6301" i="2" l="1"/>
  <c r="M6302" i="2" l="1"/>
  <c r="M6303" i="2" l="1"/>
  <c r="M6304" i="2" l="1"/>
  <c r="M6305" i="2" l="1"/>
  <c r="M6306" i="2" l="1"/>
  <c r="M6307" i="2" l="1"/>
  <c r="M6308" i="2" l="1"/>
  <c r="M6309" i="2" l="1"/>
  <c r="M6310" i="2" l="1"/>
  <c r="M6311" i="2" l="1"/>
  <c r="M6312" i="2" l="1"/>
  <c r="M6313" i="2" l="1"/>
  <c r="M6314" i="2" l="1"/>
  <c r="M6315" i="2" l="1"/>
  <c r="M6316" i="2" l="1"/>
  <c r="M6317" i="2" l="1"/>
  <c r="M6318" i="2" l="1"/>
  <c r="M6319" i="2" l="1"/>
  <c r="M6320" i="2" l="1"/>
  <c r="M6321" i="2" l="1"/>
  <c r="M6322" i="2" l="1"/>
  <c r="M6323" i="2" l="1"/>
  <c r="M6324" i="2" l="1"/>
  <c r="M6325" i="2" l="1"/>
  <c r="M6326" i="2" l="1"/>
  <c r="M6327" i="2" l="1"/>
  <c r="M6328" i="2" l="1"/>
  <c r="M6329" i="2" l="1"/>
  <c r="M6330" i="2" l="1"/>
  <c r="M6331" i="2" l="1"/>
  <c r="M6332" i="2" l="1"/>
  <c r="M6333" i="2" l="1"/>
  <c r="M6334" i="2" l="1"/>
  <c r="M6335" i="2" l="1"/>
  <c r="M6336" i="2" l="1"/>
  <c r="M6337" i="2" l="1"/>
  <c r="M6338" i="2" l="1"/>
  <c r="M6339" i="2" l="1"/>
  <c r="M6340" i="2" l="1"/>
  <c r="M6341" i="2" l="1"/>
  <c r="M6342" i="2" l="1"/>
  <c r="M6343" i="2" l="1"/>
  <c r="M6344" i="2" l="1"/>
  <c r="M6345" i="2" l="1"/>
  <c r="M6346" i="2" l="1"/>
  <c r="M6347" i="2" l="1"/>
  <c r="M6348" i="2" l="1"/>
  <c r="M6349" i="2" l="1"/>
  <c r="M6350" i="2" l="1"/>
  <c r="M6351" i="2" l="1"/>
  <c r="M6352" i="2" l="1"/>
  <c r="M6353" i="2" l="1"/>
  <c r="M6354" i="2" l="1"/>
  <c r="M6355" i="2" l="1"/>
  <c r="M6356" i="2" l="1"/>
  <c r="M6357" i="2" l="1"/>
  <c r="M6358" i="2" l="1"/>
  <c r="M6359" i="2" l="1"/>
  <c r="M6360" i="2" l="1"/>
  <c r="M6361" i="2" l="1"/>
  <c r="M6362" i="2" l="1"/>
  <c r="M6363" i="2" l="1"/>
  <c r="M6364" i="2" l="1"/>
  <c r="M6365" i="2" l="1"/>
  <c r="M6366" i="2" l="1"/>
  <c r="M6367" i="2" l="1"/>
  <c r="M6368" i="2" l="1"/>
  <c r="M6369" i="2" l="1"/>
  <c r="M6370" i="2" l="1"/>
  <c r="M6371" i="2" l="1"/>
  <c r="M6372" i="2" l="1"/>
  <c r="M6373" i="2" l="1"/>
  <c r="M6374" i="2" l="1"/>
  <c r="M6375" i="2" l="1"/>
  <c r="M6376" i="2" l="1"/>
  <c r="M6377" i="2" l="1"/>
  <c r="M6378" i="2" l="1"/>
  <c r="M6379" i="2" l="1"/>
  <c r="M6380" i="2" l="1"/>
  <c r="M6381" i="2" l="1"/>
  <c r="M6382" i="2" l="1"/>
  <c r="M6383" i="2" l="1"/>
  <c r="M6384" i="2" l="1"/>
  <c r="M6385" i="2" l="1"/>
  <c r="M6386" i="2" l="1"/>
  <c r="M6387" i="2" l="1"/>
  <c r="M6388" i="2" l="1"/>
  <c r="M6389" i="2" l="1"/>
  <c r="M6390" i="2" l="1"/>
  <c r="M6391" i="2" l="1"/>
  <c r="M6392" i="2" l="1"/>
  <c r="M6393" i="2" l="1"/>
  <c r="M6394" i="2" l="1"/>
  <c r="M6395" i="2" l="1"/>
  <c r="M6396" i="2" l="1"/>
  <c r="M6397" i="2" l="1"/>
  <c r="M6398" i="2" l="1"/>
  <c r="M6399" i="2" l="1"/>
  <c r="M6400" i="2" l="1"/>
  <c r="M6401" i="2" l="1"/>
  <c r="M6402" i="2" l="1"/>
  <c r="M6403" i="2" l="1"/>
  <c r="M6404" i="2" l="1"/>
  <c r="M6405" i="2" l="1"/>
  <c r="M6406" i="2" l="1"/>
  <c r="M6407" i="2" l="1"/>
  <c r="M6408" i="2" l="1"/>
  <c r="M6409" i="2" l="1"/>
  <c r="M6410" i="2" l="1"/>
  <c r="M6411" i="2" l="1"/>
  <c r="M6412" i="2" l="1"/>
  <c r="M6413" i="2" l="1"/>
  <c r="M6414" i="2" l="1"/>
  <c r="M6415" i="2" l="1"/>
  <c r="M6416" i="2" l="1"/>
  <c r="M6417" i="2" l="1"/>
  <c r="M6418" i="2" l="1"/>
  <c r="M6419" i="2" l="1"/>
  <c r="M6420" i="2" l="1"/>
  <c r="M6421" i="2" l="1"/>
  <c r="M6422" i="2" l="1"/>
  <c r="M6423" i="2" l="1"/>
  <c r="M6424" i="2" l="1"/>
  <c r="M6425" i="2" l="1"/>
  <c r="M6426" i="2" l="1"/>
  <c r="M6427" i="2" l="1"/>
  <c r="M6428" i="2" l="1"/>
  <c r="M6429" i="2" l="1"/>
  <c r="M6430" i="2" l="1"/>
  <c r="M6431" i="2" l="1"/>
  <c r="M6432" i="2" l="1"/>
  <c r="M6433" i="2" l="1"/>
  <c r="M6434" i="2" l="1"/>
  <c r="M6435" i="2" l="1"/>
  <c r="M6436" i="2" l="1"/>
  <c r="M6437" i="2" l="1"/>
  <c r="M6438" i="2" l="1"/>
  <c r="M6439" i="2" l="1"/>
  <c r="M6440" i="2" l="1"/>
  <c r="M6441" i="2" l="1"/>
  <c r="M6442" i="2" l="1"/>
  <c r="M6443" i="2" l="1"/>
  <c r="M6444" i="2" l="1"/>
  <c r="M6445" i="2" l="1"/>
  <c r="M6446" i="2" l="1"/>
  <c r="M6447" i="2" l="1"/>
  <c r="M6448" i="2" l="1"/>
  <c r="M6449" i="2" l="1"/>
  <c r="M6450" i="2" l="1"/>
  <c r="M6451" i="2" l="1"/>
  <c r="M6452" i="2" l="1"/>
  <c r="M6453" i="2" l="1"/>
  <c r="M6454" i="2" l="1"/>
  <c r="M6455" i="2" l="1"/>
  <c r="M6456" i="2" l="1"/>
  <c r="M6457" i="2" l="1"/>
  <c r="M6458" i="2" l="1"/>
  <c r="M6459" i="2" l="1"/>
  <c r="M6460" i="2" l="1"/>
  <c r="M6461" i="2" l="1"/>
  <c r="M6462" i="2" l="1"/>
  <c r="M6463" i="2" l="1"/>
  <c r="M6464" i="2" l="1"/>
  <c r="M6465" i="2" l="1"/>
  <c r="M6466" i="2" l="1"/>
  <c r="M6467" i="2" l="1"/>
  <c r="M6468" i="2" l="1"/>
  <c r="M6469" i="2" l="1"/>
  <c r="M6470" i="2" l="1"/>
  <c r="M6471" i="2" l="1"/>
  <c r="M6472" i="2" l="1"/>
  <c r="M6473" i="2" l="1"/>
  <c r="M6474" i="2" l="1"/>
  <c r="M6475" i="2" l="1"/>
  <c r="M6476" i="2" l="1"/>
  <c r="M6477" i="2" l="1"/>
  <c r="M6478" i="2" l="1"/>
  <c r="M6479" i="2" l="1"/>
  <c r="M6480" i="2" l="1"/>
  <c r="M6481" i="2" l="1"/>
  <c r="M6482" i="2" l="1"/>
  <c r="M6483" i="2" l="1"/>
  <c r="M6484" i="2" l="1"/>
  <c r="M6485" i="2" l="1"/>
  <c r="M6486" i="2" l="1"/>
  <c r="M6487" i="2" l="1"/>
  <c r="M6488" i="2" l="1"/>
  <c r="M6489" i="2" l="1"/>
  <c r="M6490" i="2" l="1"/>
  <c r="M6491" i="2" l="1"/>
  <c r="M6492" i="2" l="1"/>
  <c r="M6493" i="2" l="1"/>
  <c r="M6494" i="2" l="1"/>
  <c r="M6495" i="2" l="1"/>
  <c r="M6496" i="2" l="1"/>
  <c r="M6497" i="2" l="1"/>
  <c r="M6498" i="2" l="1"/>
  <c r="M6499" i="2" l="1"/>
  <c r="M6500" i="2" l="1"/>
  <c r="M6501" i="2" l="1"/>
  <c r="M6502" i="2" l="1"/>
  <c r="M6503" i="2" l="1"/>
  <c r="M6504" i="2" l="1"/>
  <c r="M6505" i="2" l="1"/>
  <c r="M6506" i="2" l="1"/>
  <c r="M6507" i="2" l="1"/>
  <c r="M6508" i="2" l="1"/>
  <c r="M6509" i="2" l="1"/>
  <c r="M6510" i="2" l="1"/>
  <c r="M6511" i="2" l="1"/>
  <c r="M6512" i="2" l="1"/>
  <c r="M6513" i="2" l="1"/>
  <c r="M6514" i="2" l="1"/>
  <c r="M6515" i="2" l="1"/>
  <c r="M6516" i="2" l="1"/>
  <c r="M6517" i="2" l="1"/>
  <c r="M6518" i="2" l="1"/>
  <c r="M6519" i="2" l="1"/>
  <c r="M6520" i="2" l="1"/>
  <c r="M6521" i="2" l="1"/>
  <c r="M6522" i="2" l="1"/>
  <c r="M6523" i="2" l="1"/>
  <c r="M6524" i="2" l="1"/>
  <c r="M6525" i="2" l="1"/>
  <c r="M6526" i="2" l="1"/>
  <c r="M6527" i="2" l="1"/>
  <c r="M6528" i="2" l="1"/>
  <c r="M6529" i="2" l="1"/>
  <c r="M6530" i="2" l="1"/>
  <c r="M6531" i="2" l="1"/>
  <c r="M6532" i="2" l="1"/>
  <c r="M6533" i="2" l="1"/>
  <c r="M6534" i="2" l="1"/>
  <c r="M6535" i="2" l="1"/>
  <c r="M6536" i="2" l="1"/>
  <c r="M6537" i="2" l="1"/>
  <c r="M6538" i="2" l="1"/>
  <c r="M6539" i="2" l="1"/>
  <c r="M6540" i="2" l="1"/>
  <c r="M6541" i="2" l="1"/>
  <c r="M6542" i="2" l="1"/>
  <c r="M6543" i="2" l="1"/>
  <c r="M6544" i="2" l="1"/>
  <c r="M6545" i="2" l="1"/>
  <c r="M6546" i="2" l="1"/>
  <c r="M6547" i="2" l="1"/>
  <c r="M6548" i="2" l="1"/>
  <c r="M6549" i="2" l="1"/>
  <c r="M6550" i="2" l="1"/>
  <c r="M6551" i="2" l="1"/>
  <c r="M6552" i="2" l="1"/>
  <c r="M6553" i="2" l="1"/>
  <c r="M6554" i="2" l="1"/>
  <c r="M6555" i="2" l="1"/>
  <c r="M6556" i="2" l="1"/>
  <c r="M6557" i="2" l="1"/>
  <c r="M6558" i="2" l="1"/>
  <c r="M6559" i="2" l="1"/>
  <c r="M6560" i="2" l="1"/>
  <c r="M6561" i="2" l="1"/>
  <c r="M6562" i="2" l="1"/>
  <c r="M6563" i="2" l="1"/>
  <c r="M6564" i="2" l="1"/>
  <c r="M6565" i="2" l="1"/>
  <c r="M6566" i="2" l="1"/>
  <c r="M6567" i="2" l="1"/>
  <c r="M6568" i="2" l="1"/>
  <c r="M6569" i="2" l="1"/>
  <c r="M6570" i="2" l="1"/>
  <c r="M6571" i="2" l="1"/>
  <c r="M6572" i="2" l="1"/>
  <c r="M6573" i="2" l="1"/>
  <c r="M6574" i="2" l="1"/>
  <c r="M6575" i="2" l="1"/>
  <c r="M6576" i="2" l="1"/>
  <c r="M6577" i="2" l="1"/>
  <c r="M6578" i="2" l="1"/>
  <c r="M6579" i="2" l="1"/>
  <c r="M6580" i="2" l="1"/>
  <c r="M6581" i="2" l="1"/>
  <c r="M6582" i="2" l="1"/>
  <c r="M6583" i="2" l="1"/>
  <c r="M6584" i="2" l="1"/>
  <c r="M6585" i="2" l="1"/>
  <c r="M6586" i="2" l="1"/>
  <c r="M6587" i="2" l="1"/>
  <c r="M6588" i="2" l="1"/>
  <c r="M6589" i="2" l="1"/>
  <c r="M6590" i="2" l="1"/>
  <c r="M6591" i="2" l="1"/>
  <c r="M6592" i="2" l="1"/>
  <c r="M6593" i="2" l="1"/>
  <c r="M6594" i="2" l="1"/>
  <c r="M6595" i="2" l="1"/>
  <c r="M6596" i="2" l="1"/>
  <c r="M6597" i="2" l="1"/>
  <c r="M6598" i="2" l="1"/>
  <c r="M6599" i="2" l="1"/>
  <c r="M6600" i="2" l="1"/>
  <c r="M6601" i="2" l="1"/>
  <c r="M6602" i="2" l="1"/>
  <c r="M6603" i="2" l="1"/>
  <c r="M6604" i="2" l="1"/>
  <c r="M6605" i="2" l="1"/>
  <c r="M6606" i="2" l="1"/>
  <c r="M6607" i="2" l="1"/>
  <c r="M6608" i="2" l="1"/>
  <c r="M6609" i="2" l="1"/>
  <c r="M6610" i="2" l="1"/>
  <c r="M6611" i="2" l="1"/>
  <c r="M6612" i="2" l="1"/>
  <c r="M6613" i="2" l="1"/>
  <c r="M6614" i="2" l="1"/>
  <c r="M6615" i="2" l="1"/>
  <c r="M6616" i="2" l="1"/>
  <c r="M6617" i="2" l="1"/>
  <c r="M6618" i="2" l="1"/>
  <c r="M6619" i="2" l="1"/>
  <c r="M6620" i="2" l="1"/>
  <c r="M6621" i="2" l="1"/>
  <c r="M6622" i="2" l="1"/>
  <c r="M6623" i="2" l="1"/>
  <c r="M6624" i="2" l="1"/>
  <c r="M6625" i="2" l="1"/>
  <c r="M6626" i="2" l="1"/>
  <c r="M6627" i="2" l="1"/>
  <c r="M6628" i="2" l="1"/>
  <c r="M6629" i="2" l="1"/>
  <c r="M6630" i="2" l="1"/>
  <c r="M6631" i="2" l="1"/>
  <c r="M6632" i="2" l="1"/>
  <c r="M6633" i="2" l="1"/>
  <c r="M6634" i="2" l="1"/>
  <c r="M6635" i="2" l="1"/>
  <c r="M6636" i="2" l="1"/>
  <c r="M6637" i="2" l="1"/>
  <c r="M6638" i="2" l="1"/>
  <c r="M6639" i="2" l="1"/>
  <c r="M6640" i="2" l="1"/>
  <c r="M6641" i="2" l="1"/>
  <c r="M6642" i="2" l="1"/>
  <c r="M6643" i="2" l="1"/>
  <c r="M6644" i="2" l="1"/>
  <c r="M6645" i="2" l="1"/>
  <c r="M6646" i="2" l="1"/>
  <c r="M6647" i="2" l="1"/>
  <c r="M6648" i="2" l="1"/>
  <c r="M6649" i="2" l="1"/>
  <c r="M6650" i="2" l="1"/>
  <c r="M6651" i="2" l="1"/>
  <c r="M6652" i="2" l="1"/>
  <c r="M6653" i="2" l="1"/>
  <c r="M6654" i="2" l="1"/>
  <c r="M6655" i="2" l="1"/>
  <c r="M6656" i="2" l="1"/>
  <c r="M6657" i="2" l="1"/>
  <c r="M6658" i="2" l="1"/>
  <c r="M6659" i="2" l="1"/>
  <c r="M6660" i="2" l="1"/>
  <c r="M6661" i="2" l="1"/>
  <c r="M6662" i="2" l="1"/>
  <c r="M6663" i="2" l="1"/>
  <c r="M6664" i="2" l="1"/>
  <c r="M6665" i="2" l="1"/>
  <c r="M6666" i="2" l="1"/>
  <c r="M6667" i="2" l="1"/>
  <c r="M6668" i="2" l="1"/>
  <c r="M6669" i="2" l="1"/>
  <c r="M6670" i="2" l="1"/>
  <c r="M6671" i="2" l="1"/>
  <c r="M6672" i="2" l="1"/>
  <c r="M6673" i="2" l="1"/>
  <c r="M6674" i="2" l="1"/>
  <c r="M6675" i="2" l="1"/>
  <c r="M6676" i="2" l="1"/>
  <c r="M6677" i="2" l="1"/>
  <c r="M6678" i="2" l="1"/>
  <c r="M6679" i="2" l="1"/>
  <c r="M6680" i="2" l="1"/>
  <c r="M6681" i="2" l="1"/>
  <c r="M6682" i="2" l="1"/>
  <c r="M6683" i="2" l="1"/>
  <c r="M6684" i="2" l="1"/>
  <c r="M6685" i="2" l="1"/>
  <c r="M6686" i="2" l="1"/>
  <c r="M6687" i="2" l="1"/>
  <c r="M6688" i="2" l="1"/>
  <c r="M6689" i="2" l="1"/>
  <c r="M6690" i="2" l="1"/>
  <c r="M6691" i="2" l="1"/>
  <c r="M6692" i="2" l="1"/>
  <c r="M6693" i="2" l="1"/>
  <c r="M6694" i="2" l="1"/>
  <c r="M6695" i="2" l="1"/>
  <c r="M6696" i="2" l="1"/>
  <c r="M6697" i="2" l="1"/>
  <c r="M6698" i="2" l="1"/>
  <c r="M6699" i="2" l="1"/>
  <c r="M6700" i="2" l="1"/>
  <c r="M6701" i="2" l="1"/>
  <c r="M6702" i="2" l="1"/>
  <c r="M6703" i="2" l="1"/>
  <c r="M6704" i="2" l="1"/>
  <c r="M6705" i="2" l="1"/>
  <c r="M6706" i="2" l="1"/>
  <c r="M6707" i="2" l="1"/>
  <c r="M6708" i="2" l="1"/>
  <c r="M6709" i="2" l="1"/>
  <c r="M6710" i="2" l="1"/>
  <c r="M6711" i="2" l="1"/>
  <c r="M6712" i="2" l="1"/>
  <c r="M6713" i="2" l="1"/>
  <c r="M6714" i="2" l="1"/>
  <c r="M6715" i="2" l="1"/>
  <c r="M6716" i="2" l="1"/>
  <c r="M6717" i="2" l="1"/>
  <c r="M6718" i="2" l="1"/>
  <c r="M6719" i="2" l="1"/>
  <c r="M6720" i="2" l="1"/>
  <c r="M6721" i="2" l="1"/>
  <c r="M6722" i="2" l="1"/>
  <c r="M6723" i="2" l="1"/>
  <c r="M6724" i="2" l="1"/>
  <c r="M6725" i="2" l="1"/>
  <c r="M6726" i="2" l="1"/>
  <c r="M6727" i="2" l="1"/>
  <c r="M6728" i="2" l="1"/>
  <c r="M6729" i="2" l="1"/>
  <c r="M6730" i="2" l="1"/>
  <c r="M6731" i="2" l="1"/>
  <c r="M6732" i="2" l="1"/>
  <c r="M6733" i="2" l="1"/>
  <c r="M6734" i="2" l="1"/>
  <c r="M6735" i="2" l="1"/>
  <c r="M6736" i="2" l="1"/>
  <c r="M6737" i="2" l="1"/>
  <c r="M6738" i="2" l="1"/>
  <c r="M6739" i="2" l="1"/>
  <c r="M6740" i="2" l="1"/>
  <c r="M6741" i="2" l="1"/>
  <c r="M6742" i="2" l="1"/>
  <c r="M6743" i="2" l="1"/>
  <c r="M6744" i="2" l="1"/>
  <c r="M6745" i="2" l="1"/>
  <c r="M6746" i="2" l="1"/>
  <c r="M6747" i="2" l="1"/>
  <c r="M6748" i="2" l="1"/>
  <c r="M6749" i="2" l="1"/>
  <c r="M6750" i="2" l="1"/>
  <c r="M6751" i="2" l="1"/>
  <c r="M6752" i="2" l="1"/>
  <c r="M6753" i="2" l="1"/>
  <c r="M6754" i="2" l="1"/>
  <c r="M6755" i="2" l="1"/>
  <c r="M6756" i="2" l="1"/>
  <c r="M6757" i="2" l="1"/>
  <c r="M6758" i="2" l="1"/>
  <c r="M6759" i="2" l="1"/>
  <c r="M6760" i="2" l="1"/>
  <c r="M6761" i="2" l="1"/>
  <c r="M6762" i="2" l="1"/>
  <c r="M6763" i="2" l="1"/>
  <c r="M6764" i="2" l="1"/>
  <c r="M6765" i="2" l="1"/>
  <c r="M6766" i="2" l="1"/>
  <c r="M6767" i="2" l="1"/>
  <c r="M6768" i="2" l="1"/>
  <c r="M6769" i="2" l="1"/>
  <c r="M6770" i="2" l="1"/>
  <c r="M6771" i="2" l="1"/>
  <c r="M6772" i="2" l="1"/>
  <c r="M6773" i="2" l="1"/>
  <c r="M6774" i="2" l="1"/>
  <c r="M6775" i="2" l="1"/>
  <c r="M6776" i="2" l="1"/>
  <c r="M6777" i="2" l="1"/>
  <c r="M6778" i="2" l="1"/>
  <c r="M6779" i="2" l="1"/>
  <c r="M6780" i="2" l="1"/>
  <c r="M6781" i="2" l="1"/>
  <c r="M6782" i="2" l="1"/>
  <c r="M6783" i="2" l="1"/>
  <c r="M6784" i="2" l="1"/>
  <c r="M6785" i="2" l="1"/>
  <c r="M6786" i="2" l="1"/>
  <c r="M6787" i="2" l="1"/>
  <c r="M6788" i="2" l="1"/>
  <c r="M6789" i="2" l="1"/>
  <c r="M6790" i="2" l="1"/>
  <c r="M6791" i="2" l="1"/>
  <c r="M6792" i="2" l="1"/>
  <c r="M6793" i="2" l="1"/>
  <c r="M6794" i="2" l="1"/>
  <c r="M6795" i="2" l="1"/>
  <c r="M6796" i="2" l="1"/>
  <c r="M6797" i="2" l="1"/>
  <c r="M6798" i="2" l="1"/>
  <c r="M6799" i="2" l="1"/>
  <c r="M6800" i="2" l="1"/>
  <c r="M6801" i="2" l="1"/>
  <c r="M6802" i="2" l="1"/>
  <c r="M6803" i="2" l="1"/>
  <c r="M6804" i="2" l="1"/>
  <c r="M6805" i="2" l="1"/>
  <c r="M6806" i="2" l="1"/>
  <c r="M6807" i="2" l="1"/>
  <c r="M6808" i="2" l="1"/>
  <c r="M6809" i="2" l="1"/>
  <c r="M6810" i="2" l="1"/>
  <c r="M6811" i="2" l="1"/>
  <c r="M6812" i="2" l="1"/>
  <c r="M6813" i="2" l="1"/>
  <c r="M6814" i="2" l="1"/>
  <c r="M6815" i="2" l="1"/>
  <c r="M6816" i="2" l="1"/>
  <c r="M6817" i="2" l="1"/>
  <c r="M6818" i="2" l="1"/>
  <c r="M6819" i="2" l="1"/>
  <c r="M6820" i="2" l="1"/>
  <c r="M6821" i="2" l="1"/>
  <c r="M6822" i="2" l="1"/>
  <c r="M6823" i="2" l="1"/>
  <c r="M6824" i="2" l="1"/>
  <c r="M6825" i="2" l="1"/>
  <c r="M6826" i="2" l="1"/>
  <c r="M6827" i="2" l="1"/>
  <c r="M6828" i="2" l="1"/>
  <c r="M6829" i="2" l="1"/>
  <c r="M6830" i="2" l="1"/>
  <c r="M6831" i="2" l="1"/>
  <c r="M6832" i="2" l="1"/>
  <c r="M6833" i="2" l="1"/>
  <c r="M6834" i="2" l="1"/>
  <c r="M6835" i="2" l="1"/>
  <c r="M6836" i="2" l="1"/>
  <c r="M6837" i="2" l="1"/>
  <c r="M6838" i="2" l="1"/>
  <c r="M6839" i="2" l="1"/>
  <c r="M6840" i="2" l="1"/>
  <c r="M6841" i="2" l="1"/>
  <c r="M6842" i="2" l="1"/>
  <c r="M6843" i="2" l="1"/>
  <c r="M6844" i="2" l="1"/>
  <c r="M6845" i="2" l="1"/>
  <c r="M6846" i="2" l="1"/>
  <c r="M6847" i="2" l="1"/>
  <c r="M6848" i="2" l="1"/>
  <c r="M6849" i="2" l="1"/>
  <c r="M6850" i="2" l="1"/>
  <c r="M6851" i="2" l="1"/>
  <c r="M6852" i="2" l="1"/>
  <c r="M6853" i="2" l="1"/>
  <c r="M6854" i="2" l="1"/>
  <c r="M6855" i="2" l="1"/>
  <c r="M6856" i="2" l="1"/>
  <c r="M6857" i="2" l="1"/>
  <c r="M6858" i="2" l="1"/>
  <c r="M6859" i="2" l="1"/>
  <c r="M6860" i="2" l="1"/>
  <c r="M6861" i="2" l="1"/>
  <c r="M6862" i="2" l="1"/>
  <c r="M6863" i="2" l="1"/>
  <c r="M6864" i="2" l="1"/>
  <c r="M6865" i="2" l="1"/>
  <c r="M6866" i="2" l="1"/>
  <c r="M6867" i="2" l="1"/>
  <c r="M6868" i="2" l="1"/>
  <c r="M6869" i="2" l="1"/>
  <c r="M6870" i="2" l="1"/>
  <c r="M6871" i="2" l="1"/>
  <c r="M6872" i="2" l="1"/>
  <c r="M6873" i="2" l="1"/>
  <c r="M6874" i="2" l="1"/>
  <c r="M6875" i="2" l="1"/>
  <c r="M6876" i="2" l="1"/>
  <c r="M6877" i="2" l="1"/>
  <c r="M6878" i="2" l="1"/>
  <c r="M6879" i="2" l="1"/>
  <c r="M6880" i="2" l="1"/>
  <c r="M6881" i="2" l="1"/>
  <c r="M6882" i="2" l="1"/>
  <c r="M6883" i="2" l="1"/>
  <c r="M6884" i="2" l="1"/>
  <c r="M6885" i="2" l="1"/>
  <c r="M6886" i="2" l="1"/>
  <c r="M6887" i="2" l="1"/>
  <c r="M6888" i="2" l="1"/>
  <c r="M6889" i="2" l="1"/>
  <c r="M6890" i="2" l="1"/>
  <c r="M6891" i="2" l="1"/>
  <c r="M6892" i="2" l="1"/>
  <c r="M6893" i="2" l="1"/>
  <c r="M6894" i="2" l="1"/>
  <c r="M6895" i="2" l="1"/>
  <c r="M6896" i="2" l="1"/>
  <c r="M6897" i="2" l="1"/>
  <c r="M6898" i="2" l="1"/>
  <c r="M6899" i="2" l="1"/>
  <c r="M6900" i="2" l="1"/>
  <c r="M6901" i="2" l="1"/>
  <c r="M6902" i="2" l="1"/>
  <c r="M6903" i="2" l="1"/>
  <c r="M6904" i="2" l="1"/>
  <c r="M6905" i="2" l="1"/>
  <c r="M6906" i="2" l="1"/>
  <c r="M6907" i="2" l="1"/>
  <c r="M6908" i="2" l="1"/>
  <c r="M6909" i="2" l="1"/>
  <c r="M6910" i="2" l="1"/>
  <c r="M6911" i="2" l="1"/>
  <c r="M6912" i="2" l="1"/>
  <c r="M6913" i="2" l="1"/>
  <c r="M6914" i="2" l="1"/>
  <c r="M6915" i="2" l="1"/>
  <c r="M6916" i="2" l="1"/>
  <c r="M6917" i="2" l="1"/>
  <c r="M6918" i="2" l="1"/>
  <c r="M6919" i="2" l="1"/>
  <c r="M6920" i="2" l="1"/>
  <c r="M6921" i="2" l="1"/>
  <c r="M6922" i="2" l="1"/>
  <c r="M6923" i="2" l="1"/>
  <c r="M6924" i="2" l="1"/>
  <c r="M6925" i="2" l="1"/>
  <c r="M6926" i="2" l="1"/>
  <c r="M6927" i="2" l="1"/>
  <c r="M6928" i="2" l="1"/>
  <c r="M6929" i="2" l="1"/>
  <c r="M6930" i="2" l="1"/>
  <c r="M6931" i="2" l="1"/>
  <c r="M6932" i="2" l="1"/>
  <c r="M6933" i="2" l="1"/>
  <c r="M6934" i="2" l="1"/>
  <c r="M6935" i="2" l="1"/>
  <c r="M6936" i="2" l="1"/>
  <c r="M6937" i="2" l="1"/>
  <c r="M6938" i="2" l="1"/>
  <c r="M6939" i="2" l="1"/>
  <c r="M6940" i="2" l="1"/>
  <c r="M6941" i="2" l="1"/>
  <c r="M6942" i="2" l="1"/>
  <c r="M6943" i="2" l="1"/>
  <c r="M6944" i="2" l="1"/>
  <c r="M6945" i="2" l="1"/>
  <c r="M6946" i="2" l="1"/>
  <c r="M6947" i="2" l="1"/>
  <c r="M6948" i="2" l="1"/>
  <c r="M6949" i="2" l="1"/>
  <c r="M6950" i="2" l="1"/>
  <c r="M6951" i="2" l="1"/>
  <c r="M6952" i="2" l="1"/>
  <c r="M6953" i="2" l="1"/>
  <c r="M6954" i="2" l="1"/>
  <c r="M6955" i="2" l="1"/>
  <c r="M6956" i="2" l="1"/>
  <c r="M6957" i="2" l="1"/>
  <c r="M6958" i="2" l="1"/>
  <c r="M6959" i="2" l="1"/>
  <c r="M6960" i="2" l="1"/>
  <c r="M6961" i="2" l="1"/>
  <c r="M6962" i="2" l="1"/>
  <c r="M6963" i="2" l="1"/>
  <c r="M6964" i="2" l="1"/>
  <c r="M6965" i="2" l="1"/>
  <c r="M6966" i="2" l="1"/>
  <c r="M6967" i="2" l="1"/>
  <c r="M6968" i="2" l="1"/>
  <c r="M6969" i="2" l="1"/>
  <c r="M6970" i="2" l="1"/>
  <c r="M6971" i="2" l="1"/>
  <c r="M6972" i="2" l="1"/>
  <c r="M6973" i="2" l="1"/>
  <c r="M6974" i="2" l="1"/>
  <c r="M6975" i="2" l="1"/>
  <c r="M6976" i="2" l="1"/>
  <c r="M6977" i="2" l="1"/>
  <c r="M6978" i="2" l="1"/>
  <c r="M6979" i="2" l="1"/>
  <c r="M6980" i="2" l="1"/>
  <c r="M6981" i="2" l="1"/>
  <c r="M6982" i="2" l="1"/>
  <c r="M6983" i="2" l="1"/>
  <c r="M6984" i="2" l="1"/>
  <c r="M6985" i="2" l="1"/>
  <c r="M6986" i="2" l="1"/>
  <c r="M6987" i="2" l="1"/>
  <c r="M6988" i="2" l="1"/>
  <c r="M6989" i="2" l="1"/>
  <c r="M6990" i="2" l="1"/>
  <c r="M6991" i="2" l="1"/>
  <c r="M6992" i="2" l="1"/>
  <c r="M6993" i="2" l="1"/>
  <c r="M6994" i="2" l="1"/>
  <c r="M6995" i="2" l="1"/>
  <c r="M6996" i="2" l="1"/>
  <c r="M6997" i="2" l="1"/>
  <c r="M6998" i="2" l="1"/>
  <c r="M6999" i="2" l="1"/>
  <c r="M7000" i="2" l="1"/>
  <c r="M7001" i="2" l="1"/>
  <c r="M7002" i="2" l="1"/>
  <c r="M7003" i="2" l="1"/>
  <c r="M7004" i="2" l="1"/>
  <c r="M7005" i="2" l="1"/>
  <c r="M7006" i="2" l="1"/>
  <c r="M7007" i="2" l="1"/>
  <c r="M7008" i="2" l="1"/>
  <c r="M7009" i="2" l="1"/>
  <c r="M7010" i="2" l="1"/>
  <c r="M7011" i="2" l="1"/>
  <c r="M7012" i="2" l="1"/>
  <c r="M7013" i="2" l="1"/>
  <c r="M7014" i="2" l="1"/>
  <c r="M7015" i="2" l="1"/>
  <c r="M7016" i="2" l="1"/>
  <c r="M7017" i="2" l="1"/>
  <c r="M7018" i="2" l="1"/>
  <c r="M7019" i="2" l="1"/>
  <c r="M7020" i="2" l="1"/>
  <c r="M7021" i="2" l="1"/>
  <c r="M7022" i="2" l="1"/>
  <c r="M7023" i="2" l="1"/>
  <c r="M7024" i="2" l="1"/>
  <c r="M7025" i="2" l="1"/>
  <c r="M7026" i="2" l="1"/>
  <c r="M7027" i="2" l="1"/>
  <c r="M7028" i="2" l="1"/>
  <c r="M7029" i="2" l="1"/>
  <c r="M7030" i="2" l="1"/>
  <c r="M7031" i="2" l="1"/>
  <c r="M7032" i="2" l="1"/>
  <c r="M7033" i="2" l="1"/>
  <c r="M7034" i="2" l="1"/>
  <c r="M7035" i="2" l="1"/>
  <c r="M7036" i="2" l="1"/>
  <c r="M7037" i="2" l="1"/>
  <c r="M7038" i="2" l="1"/>
  <c r="M7039" i="2" l="1"/>
  <c r="M7040" i="2" l="1"/>
  <c r="M7041" i="2" l="1"/>
  <c r="M7042" i="2" l="1"/>
  <c r="M7043" i="2" l="1"/>
  <c r="M7044" i="2" l="1"/>
  <c r="M7045" i="2" l="1"/>
  <c r="M7046" i="2" l="1"/>
  <c r="M7047" i="2" l="1"/>
  <c r="M7048" i="2" l="1"/>
  <c r="M7049" i="2" l="1"/>
  <c r="M7050" i="2" l="1"/>
  <c r="M7051" i="2" l="1"/>
  <c r="M7052" i="2" l="1"/>
  <c r="M7053" i="2" l="1"/>
  <c r="M7054" i="2" l="1"/>
  <c r="M7055" i="2" l="1"/>
  <c r="M7056" i="2" l="1"/>
  <c r="M7057" i="2" l="1"/>
  <c r="M7058" i="2" l="1"/>
  <c r="M7059" i="2" l="1"/>
  <c r="M7060" i="2" l="1"/>
  <c r="M7061" i="2" l="1"/>
  <c r="M7062" i="2" l="1"/>
  <c r="M7063" i="2" l="1"/>
  <c r="M7064" i="2" l="1"/>
  <c r="M7065" i="2" l="1"/>
  <c r="M7066" i="2" l="1"/>
  <c r="M7067" i="2" l="1"/>
  <c r="M7068" i="2" l="1"/>
  <c r="M7069" i="2" l="1"/>
  <c r="M7070" i="2" l="1"/>
  <c r="M7071" i="2" l="1"/>
  <c r="M7072" i="2" l="1"/>
  <c r="M7073" i="2" l="1"/>
  <c r="M7074" i="2" l="1"/>
  <c r="M7075" i="2" l="1"/>
  <c r="M7076" i="2" l="1"/>
  <c r="M7077" i="2" l="1"/>
  <c r="M7078" i="2" l="1"/>
  <c r="M7079" i="2" l="1"/>
  <c r="M7080" i="2" l="1"/>
  <c r="M7081" i="2" l="1"/>
  <c r="M7082" i="2" l="1"/>
  <c r="M7083" i="2" l="1"/>
  <c r="M7084" i="2" l="1"/>
  <c r="M7085" i="2" l="1"/>
  <c r="M7086" i="2" l="1"/>
  <c r="M7087" i="2" l="1"/>
  <c r="M7088" i="2" l="1"/>
  <c r="M7089" i="2" l="1"/>
  <c r="M7090" i="2" l="1"/>
  <c r="M7091" i="2" l="1"/>
  <c r="M7092" i="2" l="1"/>
  <c r="M7093" i="2" l="1"/>
  <c r="M7094" i="2" l="1"/>
  <c r="M7095" i="2" l="1"/>
  <c r="M7096" i="2" l="1"/>
  <c r="M7097" i="2" l="1"/>
  <c r="M7098" i="2" l="1"/>
  <c r="M7099" i="2" l="1"/>
  <c r="M7100" i="2" l="1"/>
  <c r="M7101" i="2" l="1"/>
  <c r="M7102" i="2" l="1"/>
  <c r="M7103" i="2" l="1"/>
  <c r="M7104" i="2" l="1"/>
  <c r="M7105" i="2" l="1"/>
  <c r="M7106" i="2" l="1"/>
  <c r="M7107" i="2" l="1"/>
  <c r="M7108" i="2" l="1"/>
  <c r="M7109" i="2" l="1"/>
  <c r="M7110" i="2" l="1"/>
  <c r="M7111" i="2" l="1"/>
  <c r="M7112" i="2" l="1"/>
  <c r="M7113" i="2" l="1"/>
  <c r="M7114" i="2" l="1"/>
  <c r="M7115" i="2" l="1"/>
  <c r="M7116" i="2" l="1"/>
  <c r="M7117" i="2" l="1"/>
  <c r="M7118" i="2" l="1"/>
  <c r="M7119" i="2" l="1"/>
  <c r="M7120" i="2" l="1"/>
  <c r="M7121" i="2" l="1"/>
  <c r="M7122" i="2" l="1"/>
  <c r="M7123" i="2" l="1"/>
  <c r="M7124" i="2" l="1"/>
  <c r="M7125" i="2" l="1"/>
  <c r="M7126" i="2" l="1"/>
  <c r="M7127" i="2" l="1"/>
  <c r="M7128" i="2" l="1"/>
  <c r="M7129" i="2" l="1"/>
  <c r="M7130" i="2" l="1"/>
  <c r="M7131" i="2" l="1"/>
  <c r="M7132" i="2" l="1"/>
  <c r="M7133" i="2" l="1"/>
  <c r="M7134" i="2" l="1"/>
  <c r="M7135" i="2" l="1"/>
  <c r="M7136" i="2" l="1"/>
  <c r="M7137" i="2" l="1"/>
  <c r="M7138" i="2" l="1"/>
  <c r="M7139" i="2" l="1"/>
  <c r="M7140" i="2" l="1"/>
  <c r="M7141" i="2" l="1"/>
  <c r="M7142" i="2" l="1"/>
  <c r="M7143" i="2" l="1"/>
  <c r="M7144" i="2" l="1"/>
  <c r="M7145" i="2" l="1"/>
  <c r="M7146" i="2" l="1"/>
  <c r="M7147" i="2" l="1"/>
  <c r="M7148" i="2" l="1"/>
  <c r="M7149" i="2" l="1"/>
  <c r="M7150" i="2" l="1"/>
  <c r="M7151" i="2" l="1"/>
  <c r="M7152" i="2" l="1"/>
  <c r="M7153" i="2" l="1"/>
  <c r="M7154" i="2" l="1"/>
  <c r="M7155" i="2" l="1"/>
  <c r="M7156" i="2" l="1"/>
  <c r="M7157" i="2" l="1"/>
  <c r="M7158" i="2" l="1"/>
  <c r="M7159" i="2" l="1"/>
  <c r="M7160" i="2" l="1"/>
  <c r="M7161" i="2" l="1"/>
  <c r="M7162" i="2" l="1"/>
  <c r="M7163" i="2" l="1"/>
  <c r="M7164" i="2" l="1"/>
  <c r="M7165" i="2" l="1"/>
  <c r="M7166" i="2" l="1"/>
  <c r="M7167" i="2" l="1"/>
  <c r="M7168" i="2" l="1"/>
  <c r="M7169" i="2" l="1"/>
  <c r="M7170" i="2" l="1"/>
  <c r="M7171" i="2" l="1"/>
  <c r="M7172" i="2" l="1"/>
  <c r="M7173" i="2" l="1"/>
  <c r="M7174" i="2" l="1"/>
  <c r="M7175" i="2" l="1"/>
  <c r="M7176" i="2" l="1"/>
  <c r="M7177" i="2" l="1"/>
  <c r="M7178" i="2" l="1"/>
  <c r="M7179" i="2" l="1"/>
  <c r="M7180" i="2" l="1"/>
  <c r="M7181" i="2" l="1"/>
  <c r="M7182" i="2" l="1"/>
  <c r="M7183" i="2" l="1"/>
  <c r="M7184" i="2" l="1"/>
  <c r="M7185" i="2" l="1"/>
  <c r="M7186" i="2" l="1"/>
  <c r="M7187" i="2" l="1"/>
  <c r="M7188" i="2" l="1"/>
  <c r="M7189" i="2" l="1"/>
  <c r="M7190" i="2" l="1"/>
  <c r="M7191" i="2" l="1"/>
  <c r="M7192" i="2" l="1"/>
  <c r="M7193" i="2" l="1"/>
  <c r="M7194" i="2" l="1"/>
  <c r="M7195" i="2" l="1"/>
  <c r="M7196" i="2" l="1"/>
  <c r="M7197" i="2" l="1"/>
  <c r="M7198" i="2" l="1"/>
  <c r="M7199" i="2" l="1"/>
  <c r="M7200" i="2" l="1"/>
  <c r="M7201" i="2" l="1"/>
  <c r="M7202" i="2" l="1"/>
  <c r="M7203" i="2" l="1"/>
  <c r="M7204" i="2" l="1"/>
  <c r="M7205" i="2" l="1"/>
  <c r="M7206" i="2" l="1"/>
  <c r="M7207" i="2" l="1"/>
  <c r="M7208" i="2" l="1"/>
  <c r="M7209" i="2" l="1"/>
  <c r="M7210" i="2" l="1"/>
  <c r="M7211" i="2" l="1"/>
  <c r="M7212" i="2" l="1"/>
  <c r="M7213" i="2" l="1"/>
  <c r="M7214" i="2" l="1"/>
  <c r="M7215" i="2" l="1"/>
  <c r="M7216" i="2" l="1"/>
  <c r="M7217" i="2" l="1"/>
  <c r="M7218" i="2" l="1"/>
  <c r="M7219" i="2" l="1"/>
  <c r="M7220" i="2" l="1"/>
  <c r="M7221" i="2" l="1"/>
  <c r="M7222" i="2" l="1"/>
  <c r="M7223" i="2" l="1"/>
  <c r="M7224" i="2" l="1"/>
  <c r="M7225" i="2" l="1"/>
  <c r="M7226" i="2" l="1"/>
  <c r="M7227" i="2" l="1"/>
  <c r="M7228" i="2" l="1"/>
  <c r="M7229" i="2" l="1"/>
  <c r="M7230" i="2" l="1"/>
  <c r="M7231" i="2" l="1"/>
  <c r="M7232" i="2" l="1"/>
  <c r="M7233" i="2" l="1"/>
  <c r="M7234" i="2" l="1"/>
  <c r="M7235" i="2" l="1"/>
  <c r="M7236" i="2" l="1"/>
  <c r="M7237" i="2" l="1"/>
  <c r="M7238" i="2" l="1"/>
  <c r="M7239" i="2" l="1"/>
  <c r="M7240" i="2" l="1"/>
  <c r="M7241" i="2" l="1"/>
  <c r="M7242" i="2" l="1"/>
  <c r="M7243" i="2" l="1"/>
  <c r="M7244" i="2" l="1"/>
  <c r="M7245" i="2" l="1"/>
  <c r="M7246" i="2" l="1"/>
  <c r="M7247" i="2" l="1"/>
  <c r="M7248" i="2" l="1"/>
  <c r="M7249" i="2" l="1"/>
  <c r="M7250" i="2" l="1"/>
  <c r="M7251" i="2" l="1"/>
  <c r="M7252" i="2" l="1"/>
  <c r="M7253" i="2" l="1"/>
  <c r="M7254" i="2" l="1"/>
  <c r="M7255" i="2" l="1"/>
  <c r="M7256" i="2" l="1"/>
  <c r="M7257" i="2" l="1"/>
  <c r="M7258" i="2" l="1"/>
  <c r="M7259" i="2" l="1"/>
  <c r="M7260" i="2" l="1"/>
  <c r="M7261" i="2" l="1"/>
  <c r="M7262" i="2" l="1"/>
  <c r="M7263" i="2" l="1"/>
  <c r="M7264" i="2" l="1"/>
  <c r="M7265" i="2" l="1"/>
  <c r="M7266" i="2" l="1"/>
  <c r="M7267" i="2" l="1"/>
  <c r="M7268" i="2" l="1"/>
  <c r="M7269" i="2" l="1"/>
  <c r="M7270" i="2" l="1"/>
  <c r="M7271" i="2" l="1"/>
  <c r="M7272" i="2" l="1"/>
  <c r="M7273" i="2" l="1"/>
  <c r="M7274" i="2" l="1"/>
  <c r="M7275" i="2" l="1"/>
  <c r="M7276" i="2" l="1"/>
  <c r="M7277" i="2" l="1"/>
  <c r="M7278" i="2" l="1"/>
  <c r="M7279" i="2" l="1"/>
  <c r="M7280" i="2" l="1"/>
  <c r="M7281" i="2" l="1"/>
  <c r="M7282" i="2" l="1"/>
  <c r="M7283" i="2" l="1"/>
  <c r="M7284" i="2" l="1"/>
  <c r="M7285" i="2" l="1"/>
  <c r="M7286" i="2" l="1"/>
  <c r="M7287" i="2" l="1"/>
  <c r="M7288" i="2" l="1"/>
  <c r="M7289" i="2" l="1"/>
  <c r="M7290" i="2" l="1"/>
  <c r="M7291" i="2" l="1"/>
  <c r="M7292" i="2" l="1"/>
  <c r="M7293" i="2" l="1"/>
  <c r="M7294" i="2" l="1"/>
  <c r="M7295" i="2" l="1"/>
  <c r="M7296" i="2" l="1"/>
  <c r="M7297" i="2" l="1"/>
  <c r="M7298" i="2" l="1"/>
  <c r="M7299" i="2" l="1"/>
  <c r="M7300" i="2" l="1"/>
  <c r="M7301" i="2" l="1"/>
  <c r="M7302" i="2" l="1"/>
  <c r="M7303" i="2" l="1"/>
  <c r="M7304" i="2" l="1"/>
  <c r="M7305" i="2" l="1"/>
  <c r="M7306" i="2" l="1"/>
  <c r="M7307" i="2" l="1"/>
  <c r="M7308" i="2" l="1"/>
  <c r="M7309" i="2" l="1"/>
  <c r="M7310" i="2" l="1"/>
  <c r="M7311" i="2" l="1"/>
  <c r="M7312" i="2" l="1"/>
  <c r="M7313" i="2" l="1"/>
  <c r="M7314" i="2" l="1"/>
  <c r="M7315" i="2" l="1"/>
  <c r="M7316" i="2" l="1"/>
  <c r="M7317" i="2" l="1"/>
  <c r="M7318" i="2" l="1"/>
  <c r="M7319" i="2" l="1"/>
  <c r="M7320" i="2" l="1"/>
  <c r="M7321" i="2" l="1"/>
  <c r="M7322" i="2" l="1"/>
  <c r="M7323" i="2" l="1"/>
  <c r="M7324" i="2" l="1"/>
  <c r="M7325" i="2" l="1"/>
  <c r="M7326" i="2" l="1"/>
  <c r="M7327" i="2" l="1"/>
  <c r="M7328" i="2" l="1"/>
  <c r="M7329" i="2" l="1"/>
  <c r="M7330" i="2" l="1"/>
  <c r="M7331" i="2" l="1"/>
  <c r="M7332" i="2" l="1"/>
  <c r="M7333" i="2" l="1"/>
  <c r="M7334" i="2" l="1"/>
  <c r="M7335" i="2" l="1"/>
  <c r="M7336" i="2" l="1"/>
  <c r="M7337" i="2" l="1"/>
  <c r="M7338" i="2" l="1"/>
  <c r="M7339" i="2" l="1"/>
  <c r="M7340" i="2" l="1"/>
  <c r="M7341" i="2" l="1"/>
  <c r="M7342" i="2" l="1"/>
  <c r="M7343" i="2" l="1"/>
  <c r="M7344" i="2" l="1"/>
  <c r="M7345" i="2" l="1"/>
  <c r="M7346" i="2" l="1"/>
  <c r="M7347" i="2" l="1"/>
  <c r="M7348" i="2" l="1"/>
  <c r="M7349" i="2" l="1"/>
  <c r="M7350" i="2" l="1"/>
  <c r="M7351" i="2" l="1"/>
  <c r="M7352" i="2" l="1"/>
  <c r="M7353" i="2" l="1"/>
  <c r="M7354" i="2" l="1"/>
  <c r="M7355" i="2" l="1"/>
  <c r="M7356" i="2" l="1"/>
  <c r="M7357" i="2" l="1"/>
  <c r="M7358" i="2" l="1"/>
  <c r="M7359" i="2" l="1"/>
  <c r="M7360" i="2" l="1"/>
  <c r="M7361" i="2" l="1"/>
  <c r="M7362" i="2" l="1"/>
  <c r="M7363" i="2" l="1"/>
  <c r="M7364" i="2" l="1"/>
  <c r="M7365" i="2" l="1"/>
  <c r="M7366" i="2" l="1"/>
  <c r="M7367" i="2" l="1"/>
  <c r="M7368" i="2" l="1"/>
  <c r="M7369" i="2" l="1"/>
  <c r="M7370" i="2" l="1"/>
  <c r="M7371" i="2" l="1"/>
  <c r="M7372" i="2" l="1"/>
  <c r="M7373" i="2" l="1"/>
  <c r="M7374" i="2" l="1"/>
  <c r="M7375" i="2" l="1"/>
  <c r="M7376" i="2" l="1"/>
  <c r="M7377" i="2" l="1"/>
  <c r="M7378" i="2" l="1"/>
  <c r="M7379" i="2" l="1"/>
  <c r="M7380" i="2" l="1"/>
  <c r="M7381" i="2" l="1"/>
  <c r="M7382" i="2" l="1"/>
  <c r="M7383" i="2" l="1"/>
  <c r="M7384" i="2" l="1"/>
  <c r="M7385" i="2" l="1"/>
  <c r="M7386" i="2" l="1"/>
  <c r="M7387" i="2" l="1"/>
  <c r="M7388" i="2" l="1"/>
  <c r="M7389" i="2" l="1"/>
  <c r="M7390" i="2" l="1"/>
  <c r="M7391" i="2" l="1"/>
  <c r="M7392" i="2" l="1"/>
  <c r="M7393" i="2" l="1"/>
  <c r="M7394" i="2" l="1"/>
  <c r="M7395" i="2" l="1"/>
  <c r="M7396" i="2" l="1"/>
  <c r="M7397" i="2" l="1"/>
  <c r="M7398" i="2" l="1"/>
  <c r="M7399" i="2" l="1"/>
  <c r="M7400" i="2" l="1"/>
  <c r="M7401" i="2" l="1"/>
  <c r="M7402" i="2" l="1"/>
  <c r="M7403" i="2" l="1"/>
  <c r="M7404" i="2" l="1"/>
  <c r="M7405" i="2" l="1"/>
  <c r="M7406" i="2" l="1"/>
  <c r="M7407" i="2" l="1"/>
  <c r="M7408" i="2" l="1"/>
  <c r="M7409" i="2" l="1"/>
  <c r="M7410" i="2" l="1"/>
  <c r="M7411" i="2" l="1"/>
  <c r="M7412" i="2" l="1"/>
  <c r="M7413" i="2" l="1"/>
  <c r="M7414" i="2" l="1"/>
  <c r="M7415" i="2" l="1"/>
  <c r="M7416" i="2" l="1"/>
  <c r="M7417" i="2" l="1"/>
  <c r="M7418" i="2" l="1"/>
  <c r="M7419" i="2" l="1"/>
  <c r="M7420" i="2" l="1"/>
  <c r="M7421" i="2" l="1"/>
  <c r="M7422" i="2" l="1"/>
  <c r="M7423" i="2" l="1"/>
  <c r="M7424" i="2" l="1"/>
  <c r="M7425" i="2" l="1"/>
  <c r="M7426" i="2" l="1"/>
  <c r="M7427" i="2" l="1"/>
  <c r="M7428" i="2" l="1"/>
  <c r="M7429" i="2" l="1"/>
  <c r="M7430" i="2" l="1"/>
  <c r="M7431" i="2" l="1"/>
  <c r="M7432" i="2" l="1"/>
  <c r="M7433" i="2" l="1"/>
  <c r="M7434" i="2" l="1"/>
  <c r="M7435" i="2" l="1"/>
  <c r="M7436" i="2" l="1"/>
  <c r="M7437" i="2" l="1"/>
  <c r="M7438" i="2" l="1"/>
  <c r="M7439" i="2" l="1"/>
  <c r="M7440" i="2" l="1"/>
  <c r="M7441" i="2" l="1"/>
  <c r="M7442" i="2" l="1"/>
  <c r="M7443" i="2" l="1"/>
  <c r="M7444" i="2" l="1"/>
  <c r="M7445" i="2" l="1"/>
  <c r="M7446" i="2" l="1"/>
  <c r="M7447" i="2" l="1"/>
  <c r="M7448" i="2" l="1"/>
  <c r="M7449" i="2" l="1"/>
  <c r="M7450" i="2" l="1"/>
  <c r="M7451" i="2" l="1"/>
  <c r="M7452" i="2" l="1"/>
  <c r="M7453" i="2" l="1"/>
  <c r="M7454" i="2" l="1"/>
  <c r="M7455" i="2" l="1"/>
  <c r="M7456" i="2" l="1"/>
  <c r="M7457" i="2" l="1"/>
  <c r="M7458" i="2" l="1"/>
  <c r="M7459" i="2" l="1"/>
  <c r="M7460" i="2" l="1"/>
  <c r="M7461" i="2" l="1"/>
  <c r="M7462" i="2" l="1"/>
  <c r="M7463" i="2" l="1"/>
  <c r="M7464" i="2" l="1"/>
  <c r="M7465" i="2" l="1"/>
  <c r="M7466" i="2" l="1"/>
  <c r="M7467" i="2" l="1"/>
  <c r="M7468" i="2" l="1"/>
  <c r="M7469" i="2" l="1"/>
  <c r="M7470" i="2" l="1"/>
  <c r="M7471" i="2" l="1"/>
  <c r="M7472" i="2" l="1"/>
  <c r="M7473" i="2" l="1"/>
  <c r="M7474" i="2" l="1"/>
  <c r="M7475" i="2" l="1"/>
  <c r="M7476" i="2" l="1"/>
  <c r="M7477" i="2" l="1"/>
  <c r="M7478" i="2" l="1"/>
  <c r="M7479" i="2" l="1"/>
  <c r="M7480" i="2" l="1"/>
  <c r="M7481" i="2" l="1"/>
  <c r="M7482" i="2" l="1"/>
  <c r="M7483" i="2" l="1"/>
  <c r="M7484" i="2" l="1"/>
  <c r="M7485" i="2" l="1"/>
  <c r="M7486" i="2" l="1"/>
  <c r="M7487" i="2" l="1"/>
  <c r="M7488" i="2" l="1"/>
  <c r="M7489" i="2" l="1"/>
  <c r="M7490" i="2" l="1"/>
  <c r="M7491" i="2" l="1"/>
  <c r="M7492" i="2" l="1"/>
  <c r="M7493" i="2" l="1"/>
  <c r="M7494" i="2" l="1"/>
  <c r="M7495" i="2" l="1"/>
  <c r="M7496" i="2" l="1"/>
  <c r="M7497" i="2" l="1"/>
  <c r="M7498" i="2" l="1"/>
  <c r="M7499" i="2" l="1"/>
  <c r="M7500" i="2" l="1"/>
  <c r="M7501" i="2" l="1"/>
  <c r="M7502" i="2" l="1"/>
  <c r="M7503" i="2" l="1"/>
  <c r="M7504" i="2" l="1"/>
  <c r="M7505" i="2" l="1"/>
  <c r="M7506" i="2" l="1"/>
  <c r="M7507" i="2" l="1"/>
  <c r="M7508" i="2" l="1"/>
  <c r="M7509" i="2" l="1"/>
  <c r="M7510" i="2" l="1"/>
  <c r="M7511" i="2" l="1"/>
  <c r="M7512" i="2" l="1"/>
  <c r="M7513" i="2" l="1"/>
  <c r="M7514" i="2" l="1"/>
  <c r="M7515" i="2" l="1"/>
  <c r="M7516" i="2" l="1"/>
  <c r="M7517" i="2" l="1"/>
  <c r="M7518" i="2" l="1"/>
  <c r="M7519" i="2" l="1"/>
  <c r="M7520" i="2" l="1"/>
  <c r="M7521" i="2" l="1"/>
  <c r="M7522" i="2" l="1"/>
  <c r="M7523" i="2" l="1"/>
  <c r="M7524" i="2" l="1"/>
  <c r="M7525" i="2" l="1"/>
  <c r="M7526" i="2" l="1"/>
  <c r="M7527" i="2" l="1"/>
  <c r="M7528" i="2" l="1"/>
  <c r="M7529" i="2" l="1"/>
  <c r="M7530" i="2" l="1"/>
  <c r="M7531" i="2" l="1"/>
  <c r="M7532" i="2" l="1"/>
  <c r="M7533" i="2" l="1"/>
  <c r="M7534" i="2" l="1"/>
  <c r="M7535" i="2" l="1"/>
  <c r="M7536" i="2" l="1"/>
  <c r="M7537" i="2" l="1"/>
  <c r="M7538" i="2" l="1"/>
  <c r="M7539" i="2" l="1"/>
  <c r="M7540" i="2" l="1"/>
  <c r="M7541" i="2" l="1"/>
  <c r="M7542" i="2" l="1"/>
  <c r="M7543" i="2" l="1"/>
  <c r="M7544" i="2" l="1"/>
  <c r="M7545" i="2" l="1"/>
  <c r="M7546" i="2" l="1"/>
  <c r="M7547" i="2" l="1"/>
  <c r="M7548" i="2" l="1"/>
  <c r="M7549" i="2" l="1"/>
  <c r="M7550" i="2" l="1"/>
  <c r="M7551" i="2" l="1"/>
  <c r="M7552" i="2" l="1"/>
  <c r="M7553" i="2" l="1"/>
  <c r="M7554" i="2" l="1"/>
  <c r="M7555" i="2" l="1"/>
  <c r="M7556" i="2" l="1"/>
  <c r="M7557" i="2" l="1"/>
  <c r="M7558" i="2" l="1"/>
  <c r="M7559" i="2" l="1"/>
  <c r="M7560" i="2" l="1"/>
  <c r="M7561" i="2" l="1"/>
  <c r="M7562" i="2" l="1"/>
  <c r="M7563" i="2" l="1"/>
  <c r="M7564" i="2" l="1"/>
  <c r="M7565" i="2" l="1"/>
  <c r="M7566" i="2" l="1"/>
  <c r="M7567" i="2" l="1"/>
  <c r="M7568" i="2" l="1"/>
  <c r="M7569" i="2" l="1"/>
  <c r="M7570" i="2" l="1"/>
  <c r="M7571" i="2" l="1"/>
  <c r="M7572" i="2" l="1"/>
  <c r="M7573" i="2" l="1"/>
  <c r="M7574" i="2" l="1"/>
  <c r="M7575" i="2" l="1"/>
  <c r="M7576" i="2" l="1"/>
  <c r="M7577" i="2" l="1"/>
  <c r="M7578" i="2" l="1"/>
  <c r="M7579" i="2" l="1"/>
  <c r="M7580" i="2" l="1"/>
  <c r="M7581" i="2" l="1"/>
  <c r="M7582" i="2" l="1"/>
  <c r="M7583" i="2" l="1"/>
  <c r="M7584" i="2" l="1"/>
  <c r="M7585" i="2" l="1"/>
  <c r="M7586" i="2" l="1"/>
  <c r="M7587" i="2" l="1"/>
  <c r="M7588" i="2" l="1"/>
  <c r="M7589" i="2" l="1"/>
  <c r="M7590" i="2" l="1"/>
  <c r="M7591" i="2" l="1"/>
  <c r="M7592" i="2" l="1"/>
  <c r="M7593" i="2" l="1"/>
  <c r="M7594" i="2" l="1"/>
  <c r="M7595" i="2" l="1"/>
  <c r="M7596" i="2" l="1"/>
  <c r="M7597" i="2" l="1"/>
  <c r="M7598" i="2" l="1"/>
  <c r="M7599" i="2" l="1"/>
  <c r="M7600" i="2" l="1"/>
  <c r="M7601" i="2" l="1"/>
  <c r="M7602" i="2" l="1"/>
  <c r="M7603" i="2" l="1"/>
  <c r="M7604" i="2" l="1"/>
  <c r="M7605" i="2" l="1"/>
  <c r="M7606" i="2" l="1"/>
  <c r="M7607" i="2" l="1"/>
  <c r="M7608" i="2" l="1"/>
  <c r="M7609" i="2" l="1"/>
  <c r="M7610" i="2" l="1"/>
  <c r="M7611" i="2" l="1"/>
  <c r="M7612" i="2" l="1"/>
  <c r="M7613" i="2" l="1"/>
  <c r="M7614" i="2" l="1"/>
  <c r="M7615" i="2" l="1"/>
  <c r="M7616" i="2" l="1"/>
  <c r="M7617" i="2" l="1"/>
  <c r="M7618" i="2" l="1"/>
  <c r="M7619" i="2" l="1"/>
  <c r="M7620" i="2" l="1"/>
  <c r="M7621" i="2" l="1"/>
  <c r="M7622" i="2" l="1"/>
  <c r="M7623" i="2" l="1"/>
  <c r="M7624" i="2" l="1"/>
  <c r="M7625" i="2" l="1"/>
  <c r="M7626" i="2" l="1"/>
  <c r="M7627" i="2" l="1"/>
  <c r="M7628" i="2" l="1"/>
  <c r="M7629" i="2" l="1"/>
  <c r="M7630" i="2" l="1"/>
  <c r="M7631" i="2" l="1"/>
  <c r="M7632" i="2" l="1"/>
  <c r="M7633" i="2" l="1"/>
  <c r="M7634" i="2" l="1"/>
  <c r="M7635" i="2" l="1"/>
  <c r="M7636" i="2" l="1"/>
  <c r="M7637" i="2" l="1"/>
  <c r="M7638" i="2" l="1"/>
  <c r="M7639" i="2" l="1"/>
  <c r="M7640" i="2" l="1"/>
  <c r="M7641" i="2" l="1"/>
  <c r="M7642" i="2" l="1"/>
  <c r="M7643" i="2" l="1"/>
  <c r="M7644" i="2" l="1"/>
  <c r="M7645" i="2" l="1"/>
  <c r="M7646" i="2" l="1"/>
  <c r="M7647" i="2" l="1"/>
  <c r="M7648" i="2" l="1"/>
  <c r="M7649" i="2" l="1"/>
  <c r="M7650" i="2" l="1"/>
  <c r="M7651" i="2" l="1"/>
  <c r="M7652" i="2" l="1"/>
  <c r="M7653" i="2" l="1"/>
  <c r="M7654" i="2" l="1"/>
  <c r="M7655" i="2" l="1"/>
  <c r="M7656" i="2" l="1"/>
  <c r="M7657" i="2" l="1"/>
  <c r="M7658" i="2" l="1"/>
  <c r="M7659" i="2" l="1"/>
  <c r="M7660" i="2" l="1"/>
  <c r="M7661" i="2" l="1"/>
  <c r="M7662" i="2" l="1"/>
  <c r="M7663" i="2" l="1"/>
  <c r="M7664" i="2" l="1"/>
  <c r="M7665" i="2" l="1"/>
  <c r="M7666" i="2" l="1"/>
  <c r="M7667" i="2" l="1"/>
  <c r="M7668" i="2" l="1"/>
  <c r="M7669" i="2" l="1"/>
  <c r="M7670" i="2" l="1"/>
  <c r="M7671" i="2" l="1"/>
  <c r="M7672" i="2" l="1"/>
  <c r="M7673" i="2" l="1"/>
  <c r="M7674" i="2" l="1"/>
  <c r="M7675" i="2" l="1"/>
  <c r="M7676" i="2" l="1"/>
  <c r="M7677" i="2" l="1"/>
  <c r="M7678" i="2" l="1"/>
  <c r="M7679" i="2" l="1"/>
  <c r="M7680" i="2" l="1"/>
  <c r="M7681" i="2" l="1"/>
  <c r="M7682" i="2" l="1"/>
  <c r="M7683" i="2" l="1"/>
  <c r="M7684" i="2" l="1"/>
  <c r="M7685" i="2" l="1"/>
  <c r="M7686" i="2" l="1"/>
  <c r="M7687" i="2" l="1"/>
  <c r="M7688" i="2" l="1"/>
  <c r="M7689" i="2" l="1"/>
  <c r="M7690" i="2" l="1"/>
  <c r="M7691" i="2" l="1"/>
  <c r="M7692" i="2" l="1"/>
  <c r="M7693" i="2" l="1"/>
  <c r="M7694" i="2" l="1"/>
  <c r="M7695" i="2" l="1"/>
  <c r="M7696" i="2" l="1"/>
  <c r="M7697" i="2" l="1"/>
  <c r="M7698" i="2" l="1"/>
  <c r="M7699" i="2" l="1"/>
  <c r="M7700" i="2" l="1"/>
  <c r="M7701" i="2" l="1"/>
  <c r="M7702" i="2" l="1"/>
  <c r="M7703" i="2" l="1"/>
  <c r="M7704" i="2" l="1"/>
  <c r="M7705" i="2" l="1"/>
  <c r="M7706" i="2" l="1"/>
  <c r="M7707" i="2" l="1"/>
  <c r="M7708" i="2" l="1"/>
  <c r="M7709" i="2" l="1"/>
  <c r="M7710" i="2" l="1"/>
  <c r="M7711" i="2" l="1"/>
  <c r="M7712" i="2" l="1"/>
  <c r="M7713" i="2" l="1"/>
  <c r="M7714" i="2" l="1"/>
  <c r="M7715" i="2" l="1"/>
  <c r="M7716" i="2" l="1"/>
  <c r="M7717" i="2" l="1"/>
  <c r="M7718" i="2" l="1"/>
  <c r="M7719" i="2" l="1"/>
  <c r="M7720" i="2" l="1"/>
  <c r="M7721" i="2" l="1"/>
  <c r="M7722" i="2" l="1"/>
  <c r="M7723" i="2" l="1"/>
  <c r="M7724" i="2" l="1"/>
  <c r="M7725" i="2" l="1"/>
  <c r="M7726" i="2" l="1"/>
  <c r="M7727" i="2" l="1"/>
  <c r="M7728" i="2" l="1"/>
  <c r="M7729" i="2" l="1"/>
  <c r="M7730" i="2" l="1"/>
  <c r="M7731" i="2" l="1"/>
  <c r="M7732" i="2" l="1"/>
  <c r="M7733" i="2" l="1"/>
  <c r="M7734" i="2" l="1"/>
  <c r="M7735" i="2" l="1"/>
  <c r="M7736" i="2" l="1"/>
  <c r="M7737" i="2" l="1"/>
  <c r="M7738" i="2" l="1"/>
  <c r="M7739" i="2" l="1"/>
  <c r="M7740" i="2" l="1"/>
  <c r="M7741" i="2" l="1"/>
  <c r="M7742" i="2" l="1"/>
  <c r="M7743" i="2" l="1"/>
  <c r="M7744" i="2" l="1"/>
  <c r="M7745" i="2" l="1"/>
  <c r="M7746" i="2" l="1"/>
  <c r="M7747" i="2" l="1"/>
  <c r="M7748" i="2" l="1"/>
  <c r="M7749" i="2" l="1"/>
  <c r="M7750" i="2" l="1"/>
  <c r="M7751" i="2" l="1"/>
  <c r="M7752" i="2" l="1"/>
  <c r="M7753" i="2" l="1"/>
  <c r="M7754" i="2" l="1"/>
  <c r="M7755" i="2" l="1"/>
  <c r="M7756" i="2" l="1"/>
  <c r="M7757" i="2" l="1"/>
  <c r="M7758" i="2" l="1"/>
  <c r="M7759" i="2" l="1"/>
  <c r="M7760" i="2" l="1"/>
  <c r="M7761" i="2" l="1"/>
  <c r="M7762" i="2" l="1"/>
  <c r="M7763" i="2" l="1"/>
  <c r="M7764" i="2" l="1"/>
  <c r="M7765" i="2" l="1"/>
  <c r="M7766" i="2" l="1"/>
  <c r="M7767" i="2" l="1"/>
  <c r="M7768" i="2" l="1"/>
  <c r="M7769" i="2" l="1"/>
  <c r="M7770" i="2" l="1"/>
  <c r="M7771" i="2" l="1"/>
  <c r="M7772" i="2" l="1"/>
  <c r="M7773" i="2" l="1"/>
  <c r="M7774" i="2" l="1"/>
  <c r="M7775" i="2" l="1"/>
  <c r="M7776" i="2" l="1"/>
  <c r="M7777" i="2" l="1"/>
  <c r="M7778" i="2" l="1"/>
  <c r="M7779" i="2" l="1"/>
  <c r="M7780" i="2" l="1"/>
  <c r="M7781" i="2" l="1"/>
  <c r="M7782" i="2" l="1"/>
  <c r="M7783" i="2" l="1"/>
  <c r="M7784" i="2" l="1"/>
  <c r="M7785" i="2" l="1"/>
  <c r="M7786" i="2" l="1"/>
  <c r="M7787" i="2" l="1"/>
  <c r="M7788" i="2" l="1"/>
  <c r="M7789" i="2" l="1"/>
  <c r="M7790" i="2" l="1"/>
  <c r="M7791" i="2" l="1"/>
  <c r="M7792" i="2" l="1"/>
  <c r="M7793" i="2" l="1"/>
  <c r="M7794" i="2" l="1"/>
  <c r="M7795" i="2" l="1"/>
  <c r="M7796" i="2" l="1"/>
  <c r="M7797" i="2" l="1"/>
  <c r="M7798" i="2" l="1"/>
  <c r="M7799" i="2" l="1"/>
  <c r="M7800" i="2" l="1"/>
  <c r="M7801" i="2" l="1"/>
  <c r="M7802" i="2" l="1"/>
  <c r="M7803" i="2" l="1"/>
  <c r="M7804" i="2" l="1"/>
  <c r="M7805" i="2" l="1"/>
  <c r="M7806" i="2" l="1"/>
  <c r="M7807" i="2" l="1"/>
  <c r="M7808" i="2" l="1"/>
  <c r="M7809" i="2" l="1"/>
  <c r="M7810" i="2" l="1"/>
  <c r="M7811" i="2" l="1"/>
  <c r="M7812" i="2" l="1"/>
  <c r="M7813" i="2" l="1"/>
  <c r="M7814" i="2" l="1"/>
  <c r="M7815" i="2" l="1"/>
  <c r="M7816" i="2" l="1"/>
  <c r="M7817" i="2" l="1"/>
  <c r="M7818" i="2" l="1"/>
  <c r="M7819" i="2" l="1"/>
  <c r="M7820" i="2" l="1"/>
  <c r="M7821" i="2" l="1"/>
  <c r="M7822" i="2" l="1"/>
  <c r="M7823" i="2" l="1"/>
  <c r="M7824" i="2" l="1"/>
  <c r="M7825" i="2" l="1"/>
  <c r="M7826" i="2" l="1"/>
  <c r="M7827" i="2" l="1"/>
  <c r="M7828" i="2" l="1"/>
  <c r="M7829" i="2" l="1"/>
  <c r="M7830" i="2" l="1"/>
  <c r="M7831" i="2" l="1"/>
  <c r="M7832" i="2" l="1"/>
  <c r="M7833" i="2" l="1"/>
  <c r="M7834" i="2" l="1"/>
  <c r="M7835" i="2" l="1"/>
  <c r="M7836" i="2" l="1"/>
  <c r="M7837" i="2" l="1"/>
  <c r="M7838" i="2" l="1"/>
  <c r="M7839" i="2" l="1"/>
  <c r="M7840" i="2" l="1"/>
  <c r="M7841" i="2" l="1"/>
  <c r="M7842" i="2" l="1"/>
  <c r="M7843" i="2" l="1"/>
  <c r="M7844" i="2" l="1"/>
  <c r="M7845" i="2" l="1"/>
  <c r="M7846" i="2" l="1"/>
  <c r="M7847" i="2" l="1"/>
  <c r="M7848" i="2" l="1"/>
  <c r="M7849" i="2" l="1"/>
  <c r="M7850" i="2" l="1"/>
  <c r="M7851" i="2" l="1"/>
  <c r="M7852" i="2" l="1"/>
  <c r="M7853" i="2" l="1"/>
  <c r="M7854" i="2" l="1"/>
  <c r="M7855" i="2" l="1"/>
  <c r="M7856" i="2" l="1"/>
  <c r="M7857" i="2" l="1"/>
  <c r="M7858" i="2" l="1"/>
  <c r="M7859" i="2" l="1"/>
  <c r="M7860" i="2" l="1"/>
  <c r="M7861" i="2" l="1"/>
  <c r="M7862" i="2" l="1"/>
  <c r="M7863" i="2" l="1"/>
  <c r="M7864" i="2" l="1"/>
  <c r="M7865" i="2" l="1"/>
  <c r="M7866" i="2" l="1"/>
  <c r="M7867" i="2" l="1"/>
  <c r="M7868" i="2" l="1"/>
  <c r="M7869" i="2" l="1"/>
  <c r="M7870" i="2" l="1"/>
  <c r="M7871" i="2" l="1"/>
  <c r="M7872" i="2" l="1"/>
  <c r="M7873" i="2" l="1"/>
  <c r="M7874" i="2" l="1"/>
  <c r="M7875" i="2" l="1"/>
  <c r="M7876" i="2" l="1"/>
  <c r="M7877" i="2" l="1"/>
  <c r="M7878" i="2" l="1"/>
  <c r="M7879" i="2" l="1"/>
  <c r="M7880" i="2" l="1"/>
  <c r="M7881" i="2" l="1"/>
  <c r="M7882" i="2" l="1"/>
  <c r="M7883" i="2" l="1"/>
  <c r="M7884" i="2" l="1"/>
  <c r="M7885" i="2" l="1"/>
  <c r="M7886" i="2" l="1"/>
  <c r="M7887" i="2" l="1"/>
  <c r="M7888" i="2" l="1"/>
  <c r="M7889" i="2" l="1"/>
  <c r="M7890" i="2" l="1"/>
  <c r="M7891" i="2" l="1"/>
  <c r="M7892" i="2" l="1"/>
  <c r="M7893" i="2" l="1"/>
  <c r="M7894" i="2" l="1"/>
  <c r="M7895" i="2" l="1"/>
  <c r="M7896" i="2" l="1"/>
  <c r="M7897" i="2" l="1"/>
  <c r="M7898" i="2" l="1"/>
  <c r="M7899" i="2" l="1"/>
  <c r="M7900" i="2" l="1"/>
  <c r="M7901" i="2" l="1"/>
  <c r="M7902" i="2" l="1"/>
  <c r="M7903" i="2" l="1"/>
  <c r="M7904" i="2" l="1"/>
  <c r="M7905" i="2" l="1"/>
  <c r="M7906" i="2" l="1"/>
  <c r="M7907" i="2" l="1"/>
  <c r="M7908" i="2" l="1"/>
  <c r="M7909" i="2" l="1"/>
  <c r="M7910" i="2" l="1"/>
  <c r="M7911" i="2" l="1"/>
  <c r="M7912" i="2" l="1"/>
  <c r="M7913" i="2" l="1"/>
  <c r="M7914" i="2" l="1"/>
  <c r="M7915" i="2" l="1"/>
  <c r="M7916" i="2" l="1"/>
  <c r="M7917" i="2" l="1"/>
  <c r="M7918" i="2" l="1"/>
  <c r="M7919" i="2" l="1"/>
  <c r="M7920" i="2" l="1"/>
  <c r="M7921" i="2" l="1"/>
  <c r="M7922" i="2" l="1"/>
  <c r="M7923" i="2" l="1"/>
  <c r="M7924" i="2" l="1"/>
  <c r="M7925" i="2" l="1"/>
  <c r="M7926" i="2" l="1"/>
  <c r="M7927" i="2" l="1"/>
  <c r="M7928" i="2" l="1"/>
  <c r="M7929" i="2" l="1"/>
  <c r="M7930" i="2" l="1"/>
  <c r="M7931" i="2" l="1"/>
  <c r="M7932" i="2" l="1"/>
  <c r="M7933" i="2" l="1"/>
  <c r="M7934" i="2" l="1"/>
  <c r="M7935" i="2" l="1"/>
  <c r="M7936" i="2" l="1"/>
  <c r="M7937" i="2" l="1"/>
  <c r="M7938" i="2" l="1"/>
  <c r="M7939" i="2" l="1"/>
  <c r="M7940" i="2" l="1"/>
  <c r="M7941" i="2" l="1"/>
  <c r="M7942" i="2" l="1"/>
  <c r="M7943" i="2" l="1"/>
  <c r="M7944" i="2" l="1"/>
  <c r="M7945" i="2" l="1"/>
  <c r="M7946" i="2" l="1"/>
  <c r="M7947" i="2" l="1"/>
  <c r="M7948" i="2" l="1"/>
  <c r="M7949" i="2" l="1"/>
  <c r="M7950" i="2" l="1"/>
  <c r="M7951" i="2" l="1"/>
  <c r="M7952" i="2" l="1"/>
  <c r="M7953" i="2" l="1"/>
  <c r="M7954" i="2" l="1"/>
  <c r="M7955" i="2" l="1"/>
  <c r="M7956" i="2" l="1"/>
  <c r="M7957" i="2" l="1"/>
  <c r="M7958" i="2" l="1"/>
  <c r="M7959" i="2" l="1"/>
  <c r="M7960" i="2" l="1"/>
  <c r="M7961" i="2" l="1"/>
  <c r="M7962" i="2" l="1"/>
  <c r="M7963" i="2" l="1"/>
  <c r="M7964" i="2" l="1"/>
  <c r="M7965" i="2" l="1"/>
  <c r="M7966" i="2" l="1"/>
  <c r="M7967" i="2" l="1"/>
  <c r="M7968" i="2" l="1"/>
  <c r="M7969" i="2" l="1"/>
  <c r="M7970" i="2" l="1"/>
  <c r="M7971" i="2" l="1"/>
  <c r="M7972" i="2" l="1"/>
  <c r="M7973" i="2" l="1"/>
  <c r="M7974" i="2" l="1"/>
  <c r="M7975" i="2" l="1"/>
  <c r="M7976" i="2" l="1"/>
  <c r="M7977" i="2" l="1"/>
  <c r="M7978" i="2" l="1"/>
  <c r="M7979" i="2" l="1"/>
  <c r="M7980" i="2" l="1"/>
  <c r="M7981" i="2" l="1"/>
  <c r="M7982" i="2" l="1"/>
  <c r="M7983" i="2" l="1"/>
  <c r="M7984" i="2" l="1"/>
  <c r="M7985" i="2" l="1"/>
  <c r="M7986" i="2" l="1"/>
  <c r="M7987" i="2" l="1"/>
  <c r="M7988" i="2" l="1"/>
  <c r="M7989" i="2" l="1"/>
  <c r="M7990" i="2" l="1"/>
  <c r="M7991" i="2" l="1"/>
  <c r="M7992" i="2" l="1"/>
  <c r="M7993" i="2" l="1"/>
  <c r="M7994" i="2" l="1"/>
  <c r="M7995" i="2" l="1"/>
  <c r="M7996" i="2" l="1"/>
  <c r="M7997" i="2" l="1"/>
  <c r="M7998" i="2" l="1"/>
  <c r="M7999" i="2" l="1"/>
  <c r="M8000" i="2" l="1"/>
  <c r="M8001" i="2" l="1"/>
  <c r="M8002" i="2" l="1"/>
  <c r="M8003" i="2" l="1"/>
  <c r="M8004" i="2" l="1"/>
  <c r="M8005" i="2" l="1"/>
  <c r="M8006" i="2" l="1"/>
  <c r="M8007" i="2" l="1"/>
  <c r="M8008" i="2" l="1"/>
  <c r="M8009" i="2" l="1"/>
  <c r="M8010" i="2" l="1"/>
  <c r="M8011" i="2" l="1"/>
  <c r="M8012" i="2" l="1"/>
  <c r="M8013" i="2" l="1"/>
  <c r="M8014" i="2" l="1"/>
  <c r="M8015" i="2" l="1"/>
  <c r="M8016" i="2" l="1"/>
  <c r="M8017" i="2" l="1"/>
  <c r="M8018" i="2" l="1"/>
  <c r="M8019" i="2" l="1"/>
  <c r="M8020" i="2" l="1"/>
  <c r="M8021" i="2" l="1"/>
  <c r="M8022" i="2" l="1"/>
  <c r="M8023" i="2" l="1"/>
  <c r="M8024" i="2" l="1"/>
  <c r="M8025" i="2" l="1"/>
  <c r="M8026" i="2" l="1"/>
  <c r="M8027" i="2" l="1"/>
  <c r="M8028" i="2" l="1"/>
  <c r="M8029" i="2" l="1"/>
  <c r="M8030" i="2" l="1"/>
  <c r="M8031" i="2" l="1"/>
  <c r="M8032" i="2" l="1"/>
  <c r="M8033" i="2" l="1"/>
  <c r="M8034" i="2" l="1"/>
  <c r="M8035" i="2" l="1"/>
  <c r="M8036" i="2" l="1"/>
  <c r="M8037" i="2" l="1"/>
  <c r="M8038" i="2" l="1"/>
  <c r="M8039" i="2" l="1"/>
  <c r="M8040" i="2" l="1"/>
  <c r="M8041" i="2" l="1"/>
  <c r="M8042" i="2" l="1"/>
  <c r="M8043" i="2" l="1"/>
  <c r="M8044" i="2" l="1"/>
  <c r="M8045" i="2" l="1"/>
  <c r="M8046" i="2" l="1"/>
  <c r="M8047" i="2" l="1"/>
  <c r="M8048" i="2" l="1"/>
  <c r="M8049" i="2" l="1"/>
  <c r="M8050" i="2" l="1"/>
  <c r="M8051" i="2" l="1"/>
  <c r="M8052" i="2" l="1"/>
  <c r="M8053" i="2" l="1"/>
  <c r="M8054" i="2" l="1"/>
  <c r="M8055" i="2" l="1"/>
  <c r="M8056" i="2" l="1"/>
  <c r="M8057" i="2" l="1"/>
  <c r="M8058" i="2" l="1"/>
  <c r="M8059" i="2" l="1"/>
  <c r="M8060" i="2" l="1"/>
  <c r="M8061" i="2" l="1"/>
  <c r="M8062" i="2" l="1"/>
  <c r="M8063" i="2" l="1"/>
  <c r="M8064" i="2" l="1"/>
  <c r="M8065" i="2" l="1"/>
  <c r="M8066" i="2" l="1"/>
  <c r="M8067" i="2" l="1"/>
  <c r="M8068" i="2" l="1"/>
  <c r="M8069" i="2" l="1"/>
  <c r="M8070" i="2" l="1"/>
  <c r="M8071" i="2" l="1"/>
  <c r="M8072" i="2" l="1"/>
  <c r="M8073" i="2" l="1"/>
  <c r="M8074" i="2" l="1"/>
  <c r="M8075" i="2" l="1"/>
  <c r="M8076" i="2" l="1"/>
  <c r="M8077" i="2" l="1"/>
  <c r="M8078" i="2" l="1"/>
  <c r="M8079" i="2" l="1"/>
  <c r="M8080" i="2" l="1"/>
  <c r="M8081" i="2" l="1"/>
  <c r="M8082" i="2" l="1"/>
  <c r="M8083" i="2" l="1"/>
  <c r="M8084" i="2" l="1"/>
  <c r="M8085" i="2" l="1"/>
  <c r="M8086" i="2" l="1"/>
  <c r="M8087" i="2" l="1"/>
  <c r="M8088" i="2" l="1"/>
  <c r="M8089" i="2" l="1"/>
  <c r="M8090" i="2" l="1"/>
  <c r="M8091" i="2" l="1"/>
  <c r="M8092" i="2" l="1"/>
  <c r="M8093" i="2" l="1"/>
  <c r="M8094" i="2" l="1"/>
  <c r="M8095" i="2" l="1"/>
  <c r="M8096" i="2" l="1"/>
  <c r="M8097" i="2" l="1"/>
  <c r="M8098" i="2" l="1"/>
  <c r="M8099" i="2" l="1"/>
  <c r="M8100" i="2" l="1"/>
  <c r="M8101" i="2" l="1"/>
  <c r="M8102" i="2" l="1"/>
  <c r="M8103" i="2" l="1"/>
  <c r="M8104" i="2" l="1"/>
  <c r="M8105" i="2" l="1"/>
  <c r="M8106" i="2" l="1"/>
  <c r="M8107" i="2" l="1"/>
  <c r="M8108" i="2" l="1"/>
  <c r="M8109" i="2" l="1"/>
  <c r="M8110" i="2" l="1"/>
  <c r="M8111" i="2" l="1"/>
  <c r="M8112" i="2" l="1"/>
  <c r="M8113" i="2" l="1"/>
  <c r="M8114" i="2" l="1"/>
  <c r="M8115" i="2" l="1"/>
  <c r="M8116" i="2" l="1"/>
  <c r="M8117" i="2" l="1"/>
  <c r="M8118" i="2" l="1"/>
  <c r="M8119" i="2" l="1"/>
  <c r="M8120" i="2" l="1"/>
  <c r="M8121" i="2" l="1"/>
  <c r="M8122" i="2" l="1"/>
  <c r="M8123" i="2" l="1"/>
  <c r="M8124" i="2" l="1"/>
  <c r="M8125" i="2" l="1"/>
  <c r="M8126" i="2" l="1"/>
  <c r="M8127" i="2" l="1"/>
  <c r="M8128" i="2" l="1"/>
  <c r="M8129" i="2" l="1"/>
  <c r="M8130" i="2" l="1"/>
  <c r="M8131" i="2" l="1"/>
  <c r="M8132" i="2" l="1"/>
  <c r="M8133" i="2" l="1"/>
  <c r="M8134" i="2" l="1"/>
  <c r="M8135" i="2" l="1"/>
  <c r="M8136" i="2" l="1"/>
  <c r="M8137" i="2" l="1"/>
  <c r="M8138" i="2" l="1"/>
  <c r="M8139" i="2" l="1"/>
  <c r="M8140" i="2" l="1"/>
  <c r="M8141" i="2" l="1"/>
  <c r="M8142" i="2" l="1"/>
  <c r="M8143" i="2" l="1"/>
  <c r="M8144" i="2" l="1"/>
  <c r="M8145" i="2" l="1"/>
  <c r="M8146" i="2" l="1"/>
  <c r="M8147" i="2" l="1"/>
  <c r="M8148" i="2" l="1"/>
  <c r="M8149" i="2" l="1"/>
  <c r="M8150" i="2" l="1"/>
  <c r="M8151" i="2" l="1"/>
  <c r="M8152" i="2" l="1"/>
  <c r="M8153" i="2" l="1"/>
  <c r="M8154" i="2" l="1"/>
  <c r="M8155" i="2" l="1"/>
  <c r="M8156" i="2" l="1"/>
  <c r="M8157" i="2" l="1"/>
  <c r="M8158" i="2" l="1"/>
  <c r="M8159" i="2" l="1"/>
  <c r="M8160" i="2" l="1"/>
  <c r="M8161" i="2" l="1"/>
  <c r="M8162" i="2" l="1"/>
  <c r="M8163" i="2" l="1"/>
  <c r="M8164" i="2" l="1"/>
  <c r="M8165" i="2" l="1"/>
  <c r="M8166" i="2" l="1"/>
  <c r="M8167" i="2" l="1"/>
  <c r="M8168" i="2" l="1"/>
  <c r="M8169" i="2" l="1"/>
  <c r="M8170" i="2" l="1"/>
  <c r="M8171" i="2" l="1"/>
  <c r="M8172" i="2" l="1"/>
  <c r="M8173" i="2" l="1"/>
  <c r="M8174" i="2" l="1"/>
  <c r="M8175" i="2" l="1"/>
  <c r="M8176" i="2" l="1"/>
  <c r="M8177" i="2" l="1"/>
  <c r="M8178" i="2" l="1"/>
  <c r="M8179" i="2" l="1"/>
  <c r="M8180" i="2" l="1"/>
  <c r="M8181" i="2" l="1"/>
  <c r="M8182" i="2" l="1"/>
  <c r="M8183" i="2" l="1"/>
  <c r="M8184" i="2" l="1"/>
  <c r="M8185" i="2" l="1"/>
  <c r="M8186" i="2" l="1"/>
  <c r="M8187" i="2" l="1"/>
  <c r="M8188" i="2" l="1"/>
  <c r="M8189" i="2" l="1"/>
  <c r="M8190" i="2" l="1"/>
  <c r="M8191" i="2" l="1"/>
  <c r="M8192" i="2" l="1"/>
  <c r="M8193" i="2" l="1"/>
  <c r="M8194" i="2" l="1"/>
  <c r="M8195" i="2" l="1"/>
  <c r="M8196" i="2" l="1"/>
  <c r="M8197" i="2" l="1"/>
  <c r="M8198" i="2" l="1"/>
  <c r="M8199" i="2" l="1"/>
  <c r="M8200" i="2" l="1"/>
  <c r="M8201" i="2" l="1"/>
  <c r="M8202" i="2" l="1"/>
  <c r="M8203" i="2" l="1"/>
  <c r="M8204" i="2" l="1"/>
  <c r="M8205" i="2" l="1"/>
  <c r="M8206" i="2" l="1"/>
  <c r="M8207" i="2" l="1"/>
  <c r="M8208" i="2" l="1"/>
  <c r="M8209" i="2" l="1"/>
  <c r="M8210" i="2" l="1"/>
  <c r="M8211" i="2" l="1"/>
  <c r="M8212" i="2" l="1"/>
  <c r="M8213" i="2" l="1"/>
  <c r="M8214" i="2" l="1"/>
  <c r="M8215" i="2" l="1"/>
  <c r="M8216" i="2" l="1"/>
  <c r="M8217" i="2" l="1"/>
  <c r="M8218" i="2" l="1"/>
  <c r="M8219" i="2" l="1"/>
  <c r="M8220" i="2" l="1"/>
  <c r="M8221" i="2" l="1"/>
  <c r="M8222" i="2" l="1"/>
  <c r="M8223" i="2" l="1"/>
  <c r="M8224" i="2" l="1"/>
  <c r="M8225" i="2" l="1"/>
  <c r="M8226" i="2" l="1"/>
  <c r="M8227" i="2" l="1"/>
  <c r="M8228" i="2" l="1"/>
  <c r="M8229" i="2" l="1"/>
  <c r="M8230" i="2" l="1"/>
  <c r="M8231" i="2" l="1"/>
  <c r="M8232" i="2" l="1"/>
  <c r="M8233" i="2" l="1"/>
  <c r="M8234" i="2" l="1"/>
  <c r="M8235" i="2" l="1"/>
  <c r="M8236" i="2" l="1"/>
  <c r="M8237" i="2" l="1"/>
  <c r="M8238" i="2" l="1"/>
  <c r="M8239" i="2" l="1"/>
  <c r="M8240" i="2" l="1"/>
  <c r="M8241" i="2" l="1"/>
  <c r="M8242" i="2" l="1"/>
  <c r="M8243" i="2" l="1"/>
  <c r="M8244" i="2" l="1"/>
  <c r="M8245" i="2" l="1"/>
  <c r="M8246" i="2" l="1"/>
  <c r="M8247" i="2" l="1"/>
  <c r="M8248" i="2" l="1"/>
  <c r="M8249" i="2" l="1"/>
  <c r="M8250" i="2" l="1"/>
  <c r="M8251" i="2" l="1"/>
  <c r="M8252" i="2" l="1"/>
  <c r="M8253" i="2" l="1"/>
  <c r="M8254" i="2" l="1"/>
  <c r="M8255" i="2" l="1"/>
  <c r="M8256" i="2" l="1"/>
  <c r="M8257" i="2" l="1"/>
  <c r="M8258" i="2" l="1"/>
  <c r="M8259" i="2" l="1"/>
  <c r="M8260" i="2" l="1"/>
  <c r="M8261" i="2" l="1"/>
  <c r="M8262" i="2" l="1"/>
  <c r="M8263" i="2" l="1"/>
  <c r="M8264" i="2" l="1"/>
  <c r="M8265" i="2" l="1"/>
  <c r="M8266" i="2" l="1"/>
  <c r="M8267" i="2" l="1"/>
  <c r="M8268" i="2" l="1"/>
  <c r="M8269" i="2" l="1"/>
  <c r="M8270" i="2" l="1"/>
  <c r="M8271" i="2" l="1"/>
  <c r="M8272" i="2" l="1"/>
  <c r="M8273" i="2" l="1"/>
  <c r="M8274" i="2" l="1"/>
  <c r="M8275" i="2" l="1"/>
  <c r="M8276" i="2" l="1"/>
  <c r="M8277" i="2" l="1"/>
  <c r="M8278" i="2" l="1"/>
  <c r="M8279" i="2" l="1"/>
  <c r="M8280" i="2" l="1"/>
  <c r="M8281" i="2" l="1"/>
  <c r="M8282" i="2" l="1"/>
  <c r="M8283" i="2" l="1"/>
  <c r="M8284" i="2" l="1"/>
  <c r="M8285" i="2" l="1"/>
  <c r="M8286" i="2" l="1"/>
  <c r="M8287" i="2" l="1"/>
  <c r="M8288" i="2" l="1"/>
  <c r="M8289" i="2" l="1"/>
  <c r="M8290" i="2" l="1"/>
  <c r="M8291" i="2" l="1"/>
  <c r="M8292" i="2" l="1"/>
  <c r="M8293" i="2" l="1"/>
  <c r="M8294" i="2" l="1"/>
  <c r="M8295" i="2" l="1"/>
  <c r="M8296" i="2" l="1"/>
  <c r="M8297" i="2" l="1"/>
  <c r="M8298" i="2" l="1"/>
  <c r="M8299" i="2" l="1"/>
  <c r="M8300" i="2" l="1"/>
  <c r="M8301" i="2" l="1"/>
  <c r="M8302" i="2" l="1"/>
  <c r="M8303" i="2" l="1"/>
  <c r="M8304" i="2" l="1"/>
  <c r="M8305" i="2" l="1"/>
  <c r="M8306" i="2" l="1"/>
  <c r="M8307" i="2" l="1"/>
  <c r="M8308" i="2" l="1"/>
  <c r="M8309" i="2" l="1"/>
  <c r="M8310" i="2" l="1"/>
  <c r="M8311" i="2" l="1"/>
  <c r="M8312" i="2" l="1"/>
  <c r="M8313" i="2" l="1"/>
  <c r="M8314" i="2" l="1"/>
  <c r="M8315" i="2" l="1"/>
  <c r="M8316" i="2" l="1"/>
  <c r="M8317" i="2" l="1"/>
  <c r="M8318" i="2" l="1"/>
  <c r="M8319" i="2" l="1"/>
  <c r="M8320" i="2" l="1"/>
  <c r="M8321" i="2" l="1"/>
  <c r="M8322" i="2" l="1"/>
  <c r="M8323" i="2" l="1"/>
  <c r="M8324" i="2" l="1"/>
  <c r="M8325" i="2" l="1"/>
  <c r="M8326" i="2" l="1"/>
  <c r="M8327" i="2" l="1"/>
  <c r="M8328" i="2" l="1"/>
  <c r="M8329" i="2" l="1"/>
  <c r="M8330" i="2" l="1"/>
  <c r="M8331" i="2" l="1"/>
  <c r="M8332" i="2" l="1"/>
  <c r="M8333" i="2" l="1"/>
  <c r="M8334" i="2" l="1"/>
  <c r="M8335" i="2" l="1"/>
  <c r="M8336" i="2" l="1"/>
  <c r="M8337" i="2" l="1"/>
  <c r="M8338" i="2" l="1"/>
  <c r="M8339" i="2" l="1"/>
  <c r="M8340" i="2" l="1"/>
  <c r="M8341" i="2" l="1"/>
  <c r="M8342" i="2" l="1"/>
  <c r="M8343" i="2" l="1"/>
  <c r="M8344" i="2" l="1"/>
  <c r="M8345" i="2" l="1"/>
  <c r="M8346" i="2" l="1"/>
  <c r="M8347" i="2" l="1"/>
  <c r="M8348" i="2" l="1"/>
  <c r="M8349" i="2" l="1"/>
  <c r="M8350" i="2" l="1"/>
  <c r="M8351" i="2" l="1"/>
  <c r="M8352" i="2" l="1"/>
  <c r="M8353" i="2" l="1"/>
  <c r="M8354" i="2" l="1"/>
  <c r="M8355" i="2" l="1"/>
  <c r="M8356" i="2" l="1"/>
  <c r="M8357" i="2" l="1"/>
  <c r="M8358" i="2" l="1"/>
  <c r="M8359" i="2" l="1"/>
  <c r="M8360" i="2" l="1"/>
  <c r="M8361" i="2" l="1"/>
  <c r="M8362" i="2" l="1"/>
  <c r="M8363" i="2" l="1"/>
  <c r="M8364" i="2" l="1"/>
  <c r="M8365" i="2" l="1"/>
  <c r="M8366" i="2" l="1"/>
  <c r="M8367" i="2" l="1"/>
  <c r="M8368" i="2" l="1"/>
  <c r="M8369" i="2" l="1"/>
  <c r="M8370" i="2" l="1"/>
  <c r="M8371" i="2" l="1"/>
  <c r="M8372" i="2" l="1"/>
  <c r="M8373" i="2" l="1"/>
  <c r="M8374" i="2" l="1"/>
  <c r="M8375" i="2" l="1"/>
  <c r="M8376" i="2" l="1"/>
  <c r="M8377" i="2" l="1"/>
  <c r="M8378" i="2" l="1"/>
  <c r="M8379" i="2" l="1"/>
  <c r="M8380" i="2" l="1"/>
  <c r="M8381" i="2" l="1"/>
  <c r="M8382" i="2" l="1"/>
  <c r="M8383" i="2" l="1"/>
  <c r="M8384" i="2" l="1"/>
  <c r="M8385" i="2" l="1"/>
  <c r="M8386" i="2" l="1"/>
  <c r="M8387" i="2" l="1"/>
  <c r="M8388" i="2" l="1"/>
  <c r="M8389" i="2" l="1"/>
  <c r="M8390" i="2" l="1"/>
  <c r="M8391" i="2" l="1"/>
  <c r="M8392" i="2" l="1"/>
  <c r="M8393" i="2" l="1"/>
  <c r="M8394" i="2" l="1"/>
  <c r="M8395" i="2" l="1"/>
  <c r="M8396" i="2" l="1"/>
  <c r="M8397" i="2" l="1"/>
  <c r="M8398" i="2" l="1"/>
  <c r="M8399" i="2" l="1"/>
  <c r="M8400" i="2" l="1"/>
  <c r="M8401" i="2" l="1"/>
  <c r="M8402" i="2" l="1"/>
  <c r="M8403" i="2" l="1"/>
  <c r="M8404" i="2" l="1"/>
  <c r="M8405" i="2" l="1"/>
  <c r="M8406" i="2" l="1"/>
  <c r="M8407" i="2" l="1"/>
  <c r="M8408" i="2" l="1"/>
  <c r="M8409" i="2" l="1"/>
  <c r="M8410" i="2" l="1"/>
  <c r="M8411" i="2" l="1"/>
  <c r="M8412" i="2" l="1"/>
  <c r="M8413" i="2" l="1"/>
  <c r="M8414" i="2" l="1"/>
  <c r="M8415" i="2" l="1"/>
  <c r="M8416" i="2" l="1"/>
  <c r="M8417" i="2" l="1"/>
  <c r="M8418" i="2" l="1"/>
  <c r="M8419" i="2" l="1"/>
  <c r="M8420" i="2" l="1"/>
  <c r="M8421" i="2" l="1"/>
  <c r="M8422" i="2" l="1"/>
  <c r="M8423" i="2" l="1"/>
  <c r="M8424" i="2" l="1"/>
  <c r="M8425" i="2" l="1"/>
  <c r="M8426" i="2" l="1"/>
  <c r="M8427" i="2" l="1"/>
  <c r="M8428" i="2" l="1"/>
  <c r="M8429" i="2" l="1"/>
  <c r="M8430" i="2" l="1"/>
  <c r="M8431" i="2" l="1"/>
  <c r="M8432" i="2" l="1"/>
  <c r="M8433" i="2" l="1"/>
  <c r="M8434" i="2" l="1"/>
  <c r="M8435" i="2" l="1"/>
  <c r="M8436" i="2" l="1"/>
  <c r="M8437" i="2" l="1"/>
  <c r="M8438" i="2" l="1"/>
  <c r="M8439" i="2" l="1"/>
  <c r="M8440" i="2" l="1"/>
  <c r="M8441" i="2" l="1"/>
  <c r="M8442" i="2" l="1"/>
  <c r="M8443" i="2" l="1"/>
  <c r="M8444" i="2" l="1"/>
  <c r="M8445" i="2" l="1"/>
  <c r="M8446" i="2" l="1"/>
  <c r="M8447" i="2" l="1"/>
  <c r="M8448" i="2" l="1"/>
  <c r="M8449" i="2" l="1"/>
  <c r="M8450" i="2" l="1"/>
  <c r="M8451" i="2" l="1"/>
  <c r="M8452" i="2" l="1"/>
  <c r="M8453" i="2" l="1"/>
  <c r="M8454" i="2" l="1"/>
  <c r="M8455" i="2" l="1"/>
  <c r="M8456" i="2" l="1"/>
  <c r="M8457" i="2" l="1"/>
  <c r="M8458" i="2" l="1"/>
  <c r="M8459" i="2" l="1"/>
  <c r="M8460" i="2" l="1"/>
  <c r="M8461" i="2" l="1"/>
  <c r="M8462" i="2" l="1"/>
  <c r="M8463" i="2" l="1"/>
  <c r="M8464" i="2" l="1"/>
  <c r="M8465" i="2" l="1"/>
  <c r="M8466" i="2" l="1"/>
  <c r="M8467" i="2" l="1"/>
  <c r="M8468" i="2" l="1"/>
  <c r="M8469" i="2" l="1"/>
  <c r="M8470" i="2" l="1"/>
  <c r="M8471" i="2" l="1"/>
  <c r="M8472" i="2" l="1"/>
  <c r="M8473" i="2" l="1"/>
  <c r="M8474" i="2" l="1"/>
  <c r="M8475" i="2" l="1"/>
  <c r="M8476" i="2" l="1"/>
  <c r="M8477" i="2" l="1"/>
  <c r="M8478" i="2" l="1"/>
  <c r="M8479" i="2" l="1"/>
  <c r="M8480" i="2" l="1"/>
  <c r="M8481" i="2" l="1"/>
  <c r="M8482" i="2" l="1"/>
  <c r="M8483" i="2" l="1"/>
  <c r="M8484" i="2" l="1"/>
  <c r="M8485" i="2" l="1"/>
  <c r="M8486" i="2" l="1"/>
  <c r="M8487" i="2" l="1"/>
  <c r="M8488" i="2" l="1"/>
  <c r="M8489" i="2" l="1"/>
  <c r="M8490" i="2" l="1"/>
  <c r="M8491" i="2" l="1"/>
  <c r="M8492" i="2" l="1"/>
  <c r="M8493" i="2" l="1"/>
  <c r="M8494" i="2" l="1"/>
  <c r="M8495" i="2" l="1"/>
  <c r="M8496" i="2" l="1"/>
  <c r="M8497" i="2" l="1"/>
  <c r="M8498" i="2" l="1"/>
  <c r="M8499" i="2" l="1"/>
  <c r="M8500" i="2" l="1"/>
  <c r="M8501" i="2" l="1"/>
  <c r="M8502" i="2" l="1"/>
  <c r="M8503" i="2" l="1"/>
  <c r="M8504" i="2" l="1"/>
  <c r="M8505" i="2" l="1"/>
  <c r="M8506" i="2" l="1"/>
  <c r="M8507" i="2" l="1"/>
  <c r="M8508" i="2" l="1"/>
  <c r="M8509" i="2" l="1"/>
  <c r="M8510" i="2" l="1"/>
  <c r="M8511" i="2" l="1"/>
  <c r="M8512" i="2" l="1"/>
  <c r="M8513" i="2" l="1"/>
  <c r="M8514" i="2" l="1"/>
  <c r="M8515" i="2" l="1"/>
  <c r="M8516" i="2" l="1"/>
  <c r="M8517" i="2" l="1"/>
  <c r="M8518" i="2" l="1"/>
  <c r="M8519" i="2" l="1"/>
  <c r="M8520" i="2" l="1"/>
  <c r="M8521" i="2" l="1"/>
  <c r="M8522" i="2" l="1"/>
  <c r="M8523" i="2" l="1"/>
  <c r="M8524" i="2" l="1"/>
  <c r="M8525" i="2" l="1"/>
  <c r="M8526" i="2" l="1"/>
  <c r="M8527" i="2" l="1"/>
  <c r="M8528" i="2" l="1"/>
  <c r="M8529" i="2" l="1"/>
  <c r="M8530" i="2" l="1"/>
  <c r="M8531" i="2" l="1"/>
  <c r="M8532" i="2" l="1"/>
  <c r="M8533" i="2" l="1"/>
  <c r="M8534" i="2" l="1"/>
  <c r="M8535" i="2" l="1"/>
  <c r="M8536" i="2" l="1"/>
  <c r="M8537" i="2" l="1"/>
  <c r="M8538" i="2" l="1"/>
  <c r="M8539" i="2" l="1"/>
  <c r="M8540" i="2" l="1"/>
  <c r="M8541" i="2" l="1"/>
  <c r="M8542" i="2" l="1"/>
  <c r="M8543" i="2" l="1"/>
  <c r="M8544" i="2" l="1"/>
  <c r="M8545" i="2" l="1"/>
  <c r="M8546" i="2" l="1"/>
  <c r="M8547" i="2" l="1"/>
  <c r="M8548" i="2" l="1"/>
  <c r="M8549" i="2" l="1"/>
  <c r="M8550" i="2" l="1"/>
  <c r="M8551" i="2" l="1"/>
  <c r="M8552" i="2" l="1"/>
  <c r="M8553" i="2" l="1"/>
  <c r="M8554" i="2" l="1"/>
  <c r="M8555" i="2" l="1"/>
  <c r="M8556" i="2" l="1"/>
  <c r="M8557" i="2" l="1"/>
  <c r="M8558" i="2" l="1"/>
  <c r="M8559" i="2" l="1"/>
  <c r="M8560" i="2" l="1"/>
  <c r="M8561" i="2" l="1"/>
  <c r="M8562" i="2" l="1"/>
  <c r="M8563" i="2" l="1"/>
  <c r="M8564" i="2" l="1"/>
  <c r="M8565" i="2" l="1"/>
  <c r="M8566" i="2" l="1"/>
  <c r="M8567" i="2" l="1"/>
  <c r="M8568" i="2" l="1"/>
  <c r="M8569" i="2" l="1"/>
  <c r="M8570" i="2" l="1"/>
  <c r="M8571" i="2" l="1"/>
  <c r="M8572" i="2" l="1"/>
  <c r="M8573" i="2" l="1"/>
  <c r="M8574" i="2" l="1"/>
  <c r="M8575" i="2" l="1"/>
  <c r="M8576" i="2" l="1"/>
  <c r="M8577" i="2" l="1"/>
  <c r="M8578" i="2" l="1"/>
  <c r="M8579" i="2" l="1"/>
  <c r="M8580" i="2" l="1"/>
  <c r="M8581" i="2" l="1"/>
  <c r="M8582" i="2" l="1"/>
  <c r="M8583" i="2" l="1"/>
  <c r="M8584" i="2" l="1"/>
  <c r="M8585" i="2" l="1"/>
  <c r="M8586" i="2" l="1"/>
  <c r="M8587" i="2" l="1"/>
  <c r="M8588" i="2" l="1"/>
  <c r="M8589" i="2" l="1"/>
  <c r="M8590" i="2" l="1"/>
  <c r="M8591" i="2" l="1"/>
  <c r="M8592" i="2" l="1"/>
  <c r="M8593" i="2" l="1"/>
  <c r="M8594" i="2" l="1"/>
  <c r="M8595" i="2" l="1"/>
  <c r="M8596" i="2" l="1"/>
  <c r="M8597" i="2" l="1"/>
  <c r="M8598" i="2" l="1"/>
  <c r="M8599" i="2" l="1"/>
  <c r="M8600" i="2" l="1"/>
  <c r="M8601" i="2" l="1"/>
  <c r="M8602" i="2" l="1"/>
  <c r="M8603" i="2" l="1"/>
  <c r="M8604" i="2" l="1"/>
  <c r="M8605" i="2" l="1"/>
  <c r="M8606" i="2" l="1"/>
  <c r="M8607" i="2" l="1"/>
  <c r="M8608" i="2" l="1"/>
  <c r="M8609" i="2" l="1"/>
  <c r="M8610" i="2" l="1"/>
  <c r="M8611" i="2" l="1"/>
  <c r="M8612" i="2" l="1"/>
  <c r="M8613" i="2" l="1"/>
  <c r="M8614" i="2" l="1"/>
  <c r="M8615" i="2" l="1"/>
  <c r="M8616" i="2" l="1"/>
  <c r="M8617" i="2" l="1"/>
  <c r="M8618" i="2" l="1"/>
  <c r="M8619" i="2" l="1"/>
  <c r="M8620" i="2" l="1"/>
  <c r="M8621" i="2" l="1"/>
  <c r="M8622" i="2" l="1"/>
  <c r="M8623" i="2" l="1"/>
  <c r="M8624" i="2" l="1"/>
  <c r="M8625" i="2" l="1"/>
  <c r="M8626" i="2" l="1"/>
  <c r="M8627" i="2" l="1"/>
  <c r="M8628" i="2" l="1"/>
  <c r="M8629" i="2" l="1"/>
  <c r="M8630" i="2" l="1"/>
  <c r="M8631" i="2" l="1"/>
  <c r="M8632" i="2" l="1"/>
  <c r="M8633" i="2" l="1"/>
  <c r="M8634" i="2" l="1"/>
  <c r="M8635" i="2" l="1"/>
  <c r="M8636" i="2" l="1"/>
  <c r="M8637" i="2" l="1"/>
  <c r="M8638" i="2" l="1"/>
  <c r="M8639" i="2" l="1"/>
  <c r="M8640" i="2" l="1"/>
  <c r="M8641" i="2" l="1"/>
  <c r="M8642" i="2" l="1"/>
  <c r="M8643" i="2" l="1"/>
  <c r="M8644" i="2" l="1"/>
  <c r="M8645" i="2" l="1"/>
  <c r="M8646" i="2" l="1"/>
  <c r="M8647" i="2" l="1"/>
  <c r="M8648" i="2" l="1"/>
  <c r="M8649" i="2" l="1"/>
  <c r="M8650" i="2" l="1"/>
  <c r="M8651" i="2" l="1"/>
  <c r="M8652" i="2" l="1"/>
  <c r="M8653" i="2" l="1"/>
  <c r="M8654" i="2" l="1"/>
  <c r="M8655" i="2" l="1"/>
  <c r="M8656" i="2" l="1"/>
  <c r="M8657" i="2" l="1"/>
  <c r="M8658" i="2" l="1"/>
  <c r="M8659" i="2" l="1"/>
  <c r="M8660" i="2" l="1"/>
  <c r="M8661" i="2" l="1"/>
  <c r="M8662" i="2" l="1"/>
  <c r="M8663" i="2" l="1"/>
  <c r="M8664" i="2" l="1"/>
  <c r="M8665" i="2" l="1"/>
  <c r="M8666" i="2" l="1"/>
  <c r="M8667" i="2" l="1"/>
  <c r="M8668" i="2" l="1"/>
  <c r="M8669" i="2" l="1"/>
  <c r="M8670" i="2" l="1"/>
  <c r="M8671" i="2" l="1"/>
  <c r="M8672" i="2" l="1"/>
  <c r="M8673" i="2" l="1"/>
  <c r="M8674" i="2" l="1"/>
  <c r="M8675" i="2" l="1"/>
  <c r="M8676" i="2" l="1"/>
  <c r="M8677" i="2" l="1"/>
  <c r="M8678" i="2" l="1"/>
  <c r="M8679" i="2" l="1"/>
  <c r="M8680" i="2" l="1"/>
  <c r="M8681" i="2" l="1"/>
  <c r="M8682" i="2" l="1"/>
  <c r="M8683" i="2" l="1"/>
  <c r="M8684" i="2" l="1"/>
  <c r="M8685" i="2" l="1"/>
  <c r="M8686" i="2" l="1"/>
  <c r="M8687" i="2" l="1"/>
  <c r="M8688" i="2" l="1"/>
  <c r="M8689" i="2" l="1"/>
  <c r="M8690" i="2" l="1"/>
  <c r="M8691" i="2" l="1"/>
  <c r="M8692" i="2" l="1"/>
  <c r="M8693" i="2" l="1"/>
  <c r="M8694" i="2" l="1"/>
  <c r="M8695" i="2" l="1"/>
  <c r="M8696" i="2" l="1"/>
  <c r="M8697" i="2" l="1"/>
  <c r="M8698" i="2" l="1"/>
  <c r="M8699" i="2" l="1"/>
  <c r="M8700" i="2" l="1"/>
  <c r="M8701" i="2" l="1"/>
  <c r="M8702" i="2" l="1"/>
  <c r="M8703" i="2" l="1"/>
  <c r="M8704" i="2" l="1"/>
  <c r="M8705" i="2" l="1"/>
  <c r="M8706" i="2" l="1"/>
  <c r="M8707" i="2" l="1"/>
  <c r="M8708" i="2" l="1"/>
  <c r="M8709" i="2" l="1"/>
  <c r="M8710" i="2" l="1"/>
  <c r="M8711" i="2" l="1"/>
  <c r="M8712" i="2" l="1"/>
  <c r="M8713" i="2" l="1"/>
  <c r="M8714" i="2" l="1"/>
  <c r="M8715" i="2" l="1"/>
  <c r="M8716" i="2" l="1"/>
  <c r="M8717" i="2" l="1"/>
  <c r="M8718" i="2" l="1"/>
  <c r="M8719" i="2" l="1"/>
  <c r="M8720" i="2" l="1"/>
  <c r="M8721" i="2" l="1"/>
  <c r="M8722" i="2" l="1"/>
  <c r="M8723" i="2" l="1"/>
  <c r="M8724" i="2" l="1"/>
  <c r="M8725" i="2" l="1"/>
  <c r="M8726" i="2" l="1"/>
  <c r="M8727" i="2" l="1"/>
  <c r="M8728" i="2" l="1"/>
  <c r="M8729" i="2" l="1"/>
  <c r="M8730" i="2" l="1"/>
  <c r="M8731" i="2" l="1"/>
  <c r="M8732" i="2" l="1"/>
  <c r="M8733" i="2" l="1"/>
  <c r="M8734" i="2" l="1"/>
  <c r="M8735" i="2" l="1"/>
  <c r="M8736" i="2" l="1"/>
  <c r="M8737" i="2" l="1"/>
  <c r="M8738" i="2" l="1"/>
  <c r="M8739" i="2" l="1"/>
  <c r="M8740" i="2" l="1"/>
  <c r="M8741" i="2" l="1"/>
  <c r="M8742" i="2" l="1"/>
  <c r="M8743" i="2" l="1"/>
  <c r="M8744" i="2" l="1"/>
  <c r="M8745" i="2" l="1"/>
  <c r="M8746" i="2" l="1"/>
  <c r="M8747" i="2" l="1"/>
  <c r="M8748" i="2" l="1"/>
  <c r="M8749" i="2" l="1"/>
  <c r="M8750" i="2" l="1"/>
  <c r="M8751" i="2" l="1"/>
  <c r="M8752" i="2" l="1"/>
  <c r="M8753" i="2" l="1"/>
  <c r="M8754" i="2" l="1"/>
  <c r="M8755" i="2" l="1"/>
  <c r="M8756" i="2" l="1"/>
  <c r="M8757" i="2" l="1"/>
  <c r="M8758" i="2" l="1"/>
  <c r="M8759" i="2" l="1"/>
  <c r="M8760" i="2" l="1"/>
  <c r="M8761" i="2" l="1"/>
  <c r="M8762" i="2" l="1"/>
  <c r="M8763" i="2" l="1"/>
  <c r="M8764" i="2" l="1"/>
  <c r="M8765" i="2" l="1"/>
  <c r="M8766" i="2" l="1"/>
  <c r="M8767" i="2" l="1"/>
  <c r="M8768" i="2" l="1"/>
  <c r="M8769" i="2" l="1"/>
  <c r="M8770" i="2" l="1"/>
  <c r="M8771" i="2" l="1"/>
  <c r="M8772" i="2" l="1"/>
  <c r="M8773" i="2" l="1"/>
  <c r="M8774" i="2" l="1"/>
  <c r="M8775" i="2" l="1"/>
  <c r="M8776" i="2" l="1"/>
  <c r="M8777" i="2" l="1"/>
  <c r="M8778" i="2" l="1"/>
  <c r="M8779" i="2" l="1"/>
  <c r="M8780" i="2" l="1"/>
  <c r="M8781" i="2" l="1"/>
  <c r="M8782" i="2" l="1"/>
  <c r="M8783" i="2" l="1"/>
  <c r="M8784" i="2" l="1"/>
  <c r="M8785" i="2" l="1"/>
  <c r="M8786" i="2" l="1"/>
  <c r="M8787" i="2" l="1"/>
  <c r="M8788" i="2" l="1"/>
  <c r="M8789" i="2" l="1"/>
  <c r="M8790" i="2" l="1"/>
  <c r="M8791" i="2" l="1"/>
  <c r="M8792" i="2" l="1"/>
  <c r="M8793" i="2" l="1"/>
  <c r="M8794" i="2" l="1"/>
  <c r="M8795" i="2" l="1"/>
  <c r="M8796" i="2" l="1"/>
  <c r="M8797" i="2" l="1"/>
  <c r="M8798" i="2" l="1"/>
  <c r="M8799" i="2" l="1"/>
  <c r="M8800" i="2" l="1"/>
  <c r="M8801" i="2" l="1"/>
  <c r="M8802" i="2" l="1"/>
  <c r="M8803" i="2" l="1"/>
  <c r="M8804" i="2" l="1"/>
  <c r="M8805" i="2" l="1"/>
  <c r="M8806" i="2" l="1"/>
  <c r="M8807" i="2" l="1"/>
  <c r="M8808" i="2" l="1"/>
  <c r="M8809" i="2" l="1"/>
  <c r="M8810" i="2" l="1"/>
  <c r="M8811" i="2" l="1"/>
  <c r="M8812" i="2" l="1"/>
  <c r="M8813" i="2" l="1"/>
  <c r="M8814" i="2" l="1"/>
  <c r="M8815" i="2" l="1"/>
  <c r="M8816" i="2" l="1"/>
  <c r="M8817" i="2" l="1"/>
  <c r="M8818" i="2" l="1"/>
  <c r="M8819" i="2" l="1"/>
  <c r="M8820" i="2" l="1"/>
  <c r="M8821" i="2" l="1"/>
  <c r="M8822" i="2" l="1"/>
  <c r="M8823" i="2" l="1"/>
  <c r="M8824" i="2" l="1"/>
  <c r="M8825" i="2" l="1"/>
  <c r="M8826" i="2" l="1"/>
  <c r="M8827" i="2" l="1"/>
  <c r="M8828" i="2" l="1"/>
  <c r="M8829" i="2" l="1"/>
  <c r="M8830" i="2" l="1"/>
  <c r="M8831" i="2" l="1"/>
  <c r="M8832" i="2" l="1"/>
  <c r="M8833" i="2" l="1"/>
  <c r="M8834" i="2" l="1"/>
  <c r="M8835" i="2" l="1"/>
  <c r="M8836" i="2" l="1"/>
  <c r="M8837" i="2" l="1"/>
  <c r="M8838" i="2" l="1"/>
  <c r="M8839" i="2" l="1"/>
  <c r="M8840" i="2" l="1"/>
  <c r="M8841" i="2" l="1"/>
  <c r="M8842" i="2" l="1"/>
  <c r="M8843" i="2" l="1"/>
  <c r="M8844" i="2" l="1"/>
  <c r="M8845" i="2" l="1"/>
  <c r="M8846" i="2" l="1"/>
  <c r="M8847" i="2" l="1"/>
  <c r="M8848" i="2" l="1"/>
  <c r="M8849" i="2" l="1"/>
  <c r="M8850" i="2" l="1"/>
  <c r="M8851" i="2" l="1"/>
  <c r="M8852" i="2" l="1"/>
  <c r="M8853" i="2" l="1"/>
  <c r="M8854" i="2" l="1"/>
  <c r="M8855" i="2" l="1"/>
  <c r="M8856" i="2" l="1"/>
  <c r="M8857" i="2" l="1"/>
  <c r="M8858" i="2" l="1"/>
  <c r="M8859" i="2" l="1"/>
  <c r="M8860" i="2" l="1"/>
  <c r="M8861" i="2" l="1"/>
  <c r="M8862" i="2" l="1"/>
  <c r="M8863" i="2" l="1"/>
  <c r="M8864" i="2" l="1"/>
  <c r="M8865" i="2" l="1"/>
  <c r="M8866" i="2" l="1"/>
  <c r="M8867" i="2" l="1"/>
  <c r="M8868" i="2" l="1"/>
  <c r="M8869" i="2" l="1"/>
  <c r="M8870" i="2" l="1"/>
  <c r="M8871" i="2" l="1"/>
  <c r="M8872" i="2" l="1"/>
  <c r="M8873" i="2" l="1"/>
  <c r="M8874" i="2" l="1"/>
  <c r="M8875" i="2" l="1"/>
  <c r="M8876" i="2" l="1"/>
  <c r="M8877" i="2" l="1"/>
  <c r="M8878" i="2" l="1"/>
  <c r="M8879" i="2" l="1"/>
  <c r="M8880" i="2" l="1"/>
  <c r="M8881" i="2" l="1"/>
  <c r="M8882" i="2" l="1"/>
  <c r="M8883" i="2" l="1"/>
  <c r="M8884" i="2" l="1"/>
  <c r="M8885" i="2" l="1"/>
  <c r="M8886" i="2" l="1"/>
  <c r="M8887" i="2" l="1"/>
  <c r="M8888" i="2" l="1"/>
  <c r="M8889" i="2" l="1"/>
  <c r="M8890" i="2" l="1"/>
  <c r="M8891" i="2" l="1"/>
  <c r="M8892" i="2" l="1"/>
  <c r="M8893" i="2" l="1"/>
  <c r="M8894" i="2" l="1"/>
  <c r="M8895" i="2" l="1"/>
  <c r="M8896" i="2" l="1"/>
  <c r="M8897" i="2" l="1"/>
  <c r="M8898" i="2" l="1"/>
  <c r="M8899" i="2" l="1"/>
  <c r="M8900" i="2" l="1"/>
  <c r="M8901" i="2" l="1"/>
  <c r="M8902" i="2" l="1"/>
  <c r="M8903" i="2" l="1"/>
  <c r="M8904" i="2" l="1"/>
  <c r="M8905" i="2" l="1"/>
  <c r="M8906" i="2" l="1"/>
  <c r="M8907" i="2" l="1"/>
  <c r="M8908" i="2" l="1"/>
  <c r="M8909" i="2" l="1"/>
  <c r="M8910" i="2" l="1"/>
  <c r="M8911" i="2" l="1"/>
  <c r="M8912" i="2" l="1"/>
  <c r="M8913" i="2" l="1"/>
  <c r="M8914" i="2" l="1"/>
  <c r="M8915" i="2" l="1"/>
  <c r="M8916" i="2" l="1"/>
  <c r="M8917" i="2" l="1"/>
  <c r="M8918" i="2" l="1"/>
  <c r="M8919" i="2" l="1"/>
  <c r="M8920" i="2" l="1"/>
  <c r="M8921" i="2" l="1"/>
  <c r="M8922" i="2" l="1"/>
  <c r="M8923" i="2" l="1"/>
  <c r="M8924" i="2" l="1"/>
  <c r="M8925" i="2" l="1"/>
  <c r="M8926" i="2" l="1"/>
  <c r="M8927" i="2" l="1"/>
  <c r="M8928" i="2" l="1"/>
  <c r="M8929" i="2" l="1"/>
  <c r="M8930" i="2" l="1"/>
  <c r="M8931" i="2" l="1"/>
  <c r="M8932" i="2" l="1"/>
  <c r="M8933" i="2" l="1"/>
  <c r="M8934" i="2" l="1"/>
  <c r="M8935" i="2" l="1"/>
  <c r="M8936" i="2" l="1"/>
  <c r="M8937" i="2" l="1"/>
  <c r="M8938" i="2" l="1"/>
  <c r="M8939" i="2" l="1"/>
  <c r="M8940" i="2" l="1"/>
  <c r="M8941" i="2" l="1"/>
  <c r="M8942" i="2" l="1"/>
  <c r="M8943" i="2" l="1"/>
  <c r="M8944" i="2" l="1"/>
  <c r="M8945" i="2" l="1"/>
  <c r="M8946" i="2" l="1"/>
  <c r="M8947" i="2" l="1"/>
  <c r="M8948" i="2" l="1"/>
  <c r="M8949" i="2" l="1"/>
  <c r="M8950" i="2" l="1"/>
  <c r="M8951" i="2" l="1"/>
  <c r="M8952" i="2" l="1"/>
  <c r="M8953" i="2" l="1"/>
  <c r="M8954" i="2" l="1"/>
  <c r="M8955" i="2" l="1"/>
  <c r="M8956" i="2" l="1"/>
  <c r="M8957" i="2" l="1"/>
  <c r="M8958" i="2" l="1"/>
  <c r="M8959" i="2" l="1"/>
  <c r="M8960" i="2" l="1"/>
  <c r="M8961" i="2" l="1"/>
  <c r="M8962" i="2" l="1"/>
  <c r="M8963" i="2" l="1"/>
  <c r="M8964" i="2" l="1"/>
  <c r="M8965" i="2" l="1"/>
  <c r="M8966" i="2" l="1"/>
  <c r="M8967" i="2" l="1"/>
  <c r="M8968" i="2" l="1"/>
  <c r="M8969" i="2" l="1"/>
  <c r="M8970" i="2" l="1"/>
  <c r="M8971" i="2" l="1"/>
  <c r="M8972" i="2" l="1"/>
  <c r="M8973" i="2" l="1"/>
  <c r="M8974" i="2" l="1"/>
  <c r="M8975" i="2" l="1"/>
  <c r="M8976" i="2" l="1"/>
  <c r="M8977" i="2" l="1"/>
  <c r="M8978" i="2" l="1"/>
  <c r="M8979" i="2" l="1"/>
  <c r="M8980" i="2" l="1"/>
  <c r="M8981" i="2" l="1"/>
  <c r="M8982" i="2" l="1"/>
  <c r="M8983" i="2" l="1"/>
  <c r="M8984" i="2" l="1"/>
  <c r="M8985" i="2" l="1"/>
  <c r="M8986" i="2" l="1"/>
  <c r="M8987" i="2" l="1"/>
  <c r="M8988" i="2" l="1"/>
  <c r="M8989" i="2" l="1"/>
  <c r="M8990" i="2" l="1"/>
  <c r="M8991" i="2" l="1"/>
  <c r="M8992" i="2" l="1"/>
  <c r="M8993" i="2" l="1"/>
  <c r="M8994" i="2" l="1"/>
  <c r="M8995" i="2" l="1"/>
  <c r="M8996" i="2" l="1"/>
  <c r="M8997" i="2" l="1"/>
  <c r="M8998" i="2" l="1"/>
  <c r="M8999" i="2" l="1"/>
  <c r="M9000" i="2" l="1"/>
  <c r="M9001" i="2" l="1"/>
  <c r="M9002" i="2" l="1"/>
  <c r="M9003" i="2" l="1"/>
  <c r="M9004" i="2" l="1"/>
  <c r="M9005" i="2" l="1"/>
  <c r="M9006" i="2" l="1"/>
  <c r="M9007" i="2" l="1"/>
  <c r="M9008" i="2" l="1"/>
  <c r="M9009" i="2" l="1"/>
  <c r="M9010" i="2" l="1"/>
  <c r="M9011" i="2" l="1"/>
  <c r="M9012" i="2" l="1"/>
  <c r="M9013" i="2" l="1"/>
  <c r="M9014" i="2" l="1"/>
  <c r="M9015" i="2" l="1"/>
  <c r="M9016" i="2" l="1"/>
  <c r="M9017" i="2" l="1"/>
  <c r="M9018" i="2" l="1"/>
  <c r="M9019" i="2" l="1"/>
  <c r="M9020" i="2" l="1"/>
  <c r="M9021" i="2" l="1"/>
  <c r="M9022" i="2" l="1"/>
  <c r="M9023" i="2" l="1"/>
  <c r="M9024" i="2" l="1"/>
  <c r="M9025" i="2" l="1"/>
  <c r="M9026" i="2" l="1"/>
  <c r="M9027" i="2" l="1"/>
  <c r="M9028" i="2" l="1"/>
  <c r="M9029" i="2" l="1"/>
  <c r="M9030" i="2" l="1"/>
  <c r="M9031" i="2" l="1"/>
  <c r="M9032" i="2" l="1"/>
  <c r="M9033" i="2" l="1"/>
  <c r="M9034" i="2" l="1"/>
  <c r="M9035" i="2" l="1"/>
  <c r="M9036" i="2" l="1"/>
  <c r="M9037" i="2" l="1"/>
  <c r="M9038" i="2" l="1"/>
  <c r="M9039" i="2" l="1"/>
  <c r="M9040" i="2" l="1"/>
  <c r="M9041" i="2" l="1"/>
  <c r="M9042" i="2" l="1"/>
  <c r="M9043" i="2" l="1"/>
  <c r="M9044" i="2" l="1"/>
  <c r="M9045" i="2" l="1"/>
  <c r="M9046" i="2" l="1"/>
  <c r="M9047" i="2" l="1"/>
  <c r="M9048" i="2" l="1"/>
  <c r="M9049" i="2" l="1"/>
  <c r="M9050" i="2" l="1"/>
  <c r="M9051" i="2" l="1"/>
  <c r="M9052" i="2" l="1"/>
  <c r="M9053" i="2" l="1"/>
  <c r="M9054" i="2" l="1"/>
  <c r="M9055" i="2" l="1"/>
  <c r="M9056" i="2" l="1"/>
  <c r="M9057" i="2" l="1"/>
  <c r="M9058" i="2" l="1"/>
  <c r="M9059" i="2" l="1"/>
  <c r="M9060" i="2" l="1"/>
  <c r="M9061" i="2" l="1"/>
  <c r="M9062" i="2" l="1"/>
  <c r="M9063" i="2" l="1"/>
  <c r="M9064" i="2" l="1"/>
  <c r="M9065" i="2" l="1"/>
  <c r="M9066" i="2" l="1"/>
  <c r="M9067" i="2" l="1"/>
  <c r="M9068" i="2" l="1"/>
  <c r="M9069" i="2" l="1"/>
  <c r="M9070" i="2" l="1"/>
  <c r="M9071" i="2" l="1"/>
  <c r="M9072" i="2" l="1"/>
  <c r="M9073" i="2" l="1"/>
  <c r="M9074" i="2" l="1"/>
  <c r="M9075" i="2" l="1"/>
  <c r="M9076" i="2" l="1"/>
  <c r="M9077" i="2" l="1"/>
  <c r="M9078" i="2" l="1"/>
  <c r="M9079" i="2" l="1"/>
  <c r="M9080" i="2" l="1"/>
  <c r="M9081" i="2" l="1"/>
  <c r="M9082" i="2" l="1"/>
  <c r="M9083" i="2" l="1"/>
  <c r="M9084" i="2" l="1"/>
  <c r="M9085" i="2" l="1"/>
  <c r="M9086" i="2" l="1"/>
  <c r="M9087" i="2" l="1"/>
  <c r="M9088" i="2" l="1"/>
  <c r="M9089" i="2" l="1"/>
  <c r="M9090" i="2" l="1"/>
  <c r="M9091" i="2" l="1"/>
  <c r="M9092" i="2" l="1"/>
  <c r="M9093" i="2" l="1"/>
  <c r="M9094" i="2" l="1"/>
  <c r="M9095" i="2" l="1"/>
  <c r="M9096" i="2" l="1"/>
  <c r="M9097" i="2" l="1"/>
  <c r="M9098" i="2" l="1"/>
  <c r="M9099" i="2" l="1"/>
  <c r="M9100" i="2" l="1"/>
  <c r="M9101" i="2" l="1"/>
  <c r="M9102" i="2" l="1"/>
  <c r="M9103" i="2" l="1"/>
  <c r="M9104" i="2" l="1"/>
  <c r="M9105" i="2" l="1"/>
  <c r="M9106" i="2" l="1"/>
  <c r="M9107" i="2" l="1"/>
  <c r="M9108" i="2" l="1"/>
  <c r="M9109" i="2" l="1"/>
  <c r="M9110" i="2" l="1"/>
  <c r="M9111" i="2" l="1"/>
  <c r="M9112" i="2" l="1"/>
  <c r="M9113" i="2" l="1"/>
  <c r="M9114" i="2" l="1"/>
  <c r="M9115" i="2" l="1"/>
  <c r="M9116" i="2" l="1"/>
  <c r="M9117" i="2" l="1"/>
  <c r="M9118" i="2" l="1"/>
  <c r="M9119" i="2" l="1"/>
  <c r="M9120" i="2" l="1"/>
  <c r="M9121" i="2" l="1"/>
  <c r="M9122" i="2" l="1"/>
  <c r="M9123" i="2" l="1"/>
  <c r="M9124" i="2" l="1"/>
  <c r="M9125" i="2" l="1"/>
  <c r="M9126" i="2" l="1"/>
  <c r="M9127" i="2" l="1"/>
  <c r="M9128" i="2" l="1"/>
  <c r="M9129" i="2" l="1"/>
  <c r="M9130" i="2" l="1"/>
  <c r="M9131" i="2" l="1"/>
  <c r="M9132" i="2" l="1"/>
  <c r="M9133" i="2" l="1"/>
  <c r="M9134" i="2" l="1"/>
  <c r="M9135" i="2" l="1"/>
  <c r="M9136" i="2" l="1"/>
  <c r="M9137" i="2" l="1"/>
  <c r="M9138" i="2" l="1"/>
  <c r="M9139" i="2" l="1"/>
  <c r="M9140" i="2" l="1"/>
  <c r="M9141" i="2" l="1"/>
  <c r="M9142" i="2" l="1"/>
  <c r="M9143" i="2" l="1"/>
  <c r="M9144" i="2" l="1"/>
  <c r="M9145" i="2" l="1"/>
  <c r="M9146" i="2" l="1"/>
  <c r="M9147" i="2" l="1"/>
  <c r="M9148" i="2" l="1"/>
  <c r="M9149" i="2" l="1"/>
  <c r="M9150" i="2" l="1"/>
  <c r="M9151" i="2" l="1"/>
  <c r="M9152" i="2" l="1"/>
  <c r="M9153" i="2" l="1"/>
  <c r="M9154" i="2" l="1"/>
  <c r="M9155" i="2" l="1"/>
  <c r="M9156" i="2" l="1"/>
  <c r="M9157" i="2" l="1"/>
  <c r="M9158" i="2" l="1"/>
  <c r="M9159" i="2" l="1"/>
  <c r="M9160" i="2" l="1"/>
  <c r="M9161" i="2" l="1"/>
  <c r="M9162" i="2" l="1"/>
  <c r="M9163" i="2" l="1"/>
  <c r="M9164" i="2" l="1"/>
  <c r="M9165" i="2" l="1"/>
  <c r="M9166" i="2" l="1"/>
  <c r="M9167" i="2" l="1"/>
  <c r="M9168" i="2" l="1"/>
  <c r="M9169" i="2" l="1"/>
  <c r="M9170" i="2" l="1"/>
  <c r="M9171" i="2" l="1"/>
  <c r="M9172" i="2" l="1"/>
  <c r="M9173" i="2" l="1"/>
  <c r="M9174" i="2" l="1"/>
  <c r="M9175" i="2" l="1"/>
  <c r="M9176" i="2" l="1"/>
  <c r="M9177" i="2" l="1"/>
  <c r="M9178" i="2" l="1"/>
  <c r="M9179" i="2" l="1"/>
  <c r="M9180" i="2" l="1"/>
  <c r="M9181" i="2" l="1"/>
  <c r="M9182" i="2" l="1"/>
  <c r="M9183" i="2" l="1"/>
  <c r="M9184" i="2" l="1"/>
  <c r="M9185" i="2" l="1"/>
  <c r="M9186" i="2" l="1"/>
  <c r="M9187" i="2" l="1"/>
  <c r="M9188" i="2" l="1"/>
  <c r="M9189" i="2" l="1"/>
  <c r="M9190" i="2" l="1"/>
  <c r="M9191" i="2" l="1"/>
  <c r="M9192" i="2" l="1"/>
  <c r="M9193" i="2" l="1"/>
  <c r="M9194" i="2" l="1"/>
  <c r="M9195" i="2" l="1"/>
  <c r="M9196" i="2" l="1"/>
  <c r="M9197" i="2" l="1"/>
  <c r="M9198" i="2" l="1"/>
  <c r="M9199" i="2" l="1"/>
  <c r="M9200" i="2" l="1"/>
  <c r="M9201" i="2" l="1"/>
  <c r="M9202" i="2" l="1"/>
  <c r="M9203" i="2" l="1"/>
  <c r="M9204" i="2" l="1"/>
  <c r="M9205" i="2" l="1"/>
  <c r="M9206" i="2" l="1"/>
  <c r="M9207" i="2" l="1"/>
  <c r="M9208" i="2" l="1"/>
  <c r="M9209" i="2" l="1"/>
  <c r="M9210" i="2" l="1"/>
  <c r="M9211" i="2" l="1"/>
  <c r="M9212" i="2" l="1"/>
  <c r="M9213" i="2" l="1"/>
  <c r="M9214" i="2" l="1"/>
  <c r="M9215" i="2" l="1"/>
  <c r="M9216" i="2" l="1"/>
  <c r="M9217" i="2" l="1"/>
  <c r="M9218" i="2" l="1"/>
  <c r="M9219" i="2" l="1"/>
  <c r="M9220" i="2" l="1"/>
  <c r="M9221" i="2" l="1"/>
  <c r="M9222" i="2" l="1"/>
  <c r="M9223" i="2" l="1"/>
  <c r="M9224" i="2" l="1"/>
  <c r="M9225" i="2" l="1"/>
  <c r="M9226" i="2" l="1"/>
  <c r="M9227" i="2" l="1"/>
  <c r="M9228" i="2" l="1"/>
  <c r="M9229" i="2" l="1"/>
  <c r="M9230" i="2" l="1"/>
  <c r="M9231" i="2" l="1"/>
  <c r="M9232" i="2" l="1"/>
  <c r="M9233" i="2" l="1"/>
  <c r="M9234" i="2" l="1"/>
  <c r="M9235" i="2" l="1"/>
  <c r="M9236" i="2" l="1"/>
  <c r="M9237" i="2" l="1"/>
  <c r="M9238" i="2" l="1"/>
  <c r="M9239" i="2" l="1"/>
  <c r="M9240" i="2" l="1"/>
  <c r="M9241" i="2" l="1"/>
  <c r="M9242" i="2" l="1"/>
  <c r="M9243" i="2" l="1"/>
  <c r="M9244" i="2" l="1"/>
  <c r="M9245" i="2" l="1"/>
  <c r="M9246" i="2" l="1"/>
  <c r="M9247" i="2" l="1"/>
  <c r="M9248" i="2" l="1"/>
  <c r="M9249" i="2" l="1"/>
  <c r="M9250" i="2" l="1"/>
  <c r="M9251" i="2" l="1"/>
  <c r="M9252" i="2" l="1"/>
  <c r="M9253" i="2" l="1"/>
  <c r="M9254" i="2" l="1"/>
  <c r="M9255" i="2" l="1"/>
  <c r="M9256" i="2" l="1"/>
  <c r="M9257" i="2" l="1"/>
  <c r="M9258" i="2" l="1"/>
  <c r="M9259" i="2" l="1"/>
  <c r="M9260" i="2" l="1"/>
  <c r="M9261" i="2" l="1"/>
  <c r="M9262" i="2" l="1"/>
  <c r="M9263" i="2" l="1"/>
  <c r="M9264" i="2" l="1"/>
  <c r="M9265" i="2" l="1"/>
  <c r="M9266" i="2" l="1"/>
  <c r="M9267" i="2" l="1"/>
  <c r="M9268" i="2" l="1"/>
  <c r="M9269" i="2" l="1"/>
  <c r="M9270" i="2" l="1"/>
  <c r="M9271" i="2" l="1"/>
  <c r="M9272" i="2" l="1"/>
  <c r="M9273" i="2" l="1"/>
  <c r="M9274" i="2" l="1"/>
  <c r="M9275" i="2" l="1"/>
  <c r="M9276" i="2" l="1"/>
  <c r="M9277" i="2" l="1"/>
  <c r="M9278" i="2" l="1"/>
  <c r="M9279" i="2" l="1"/>
  <c r="M9280" i="2" l="1"/>
  <c r="M9281" i="2" l="1"/>
  <c r="M9282" i="2" l="1"/>
  <c r="M9283" i="2" l="1"/>
  <c r="M9284" i="2" l="1"/>
  <c r="M9285" i="2" l="1"/>
  <c r="M9286" i="2" l="1"/>
  <c r="M9287" i="2" l="1"/>
  <c r="M9288" i="2" l="1"/>
  <c r="M9289" i="2" l="1"/>
  <c r="M9290" i="2" l="1"/>
  <c r="M9291" i="2" l="1"/>
  <c r="M9292" i="2" l="1"/>
  <c r="M9293" i="2" l="1"/>
  <c r="M9294" i="2" l="1"/>
  <c r="M9295" i="2" l="1"/>
  <c r="M9296" i="2" l="1"/>
  <c r="M9297" i="2" l="1"/>
  <c r="M9298" i="2" l="1"/>
  <c r="M9299" i="2" l="1"/>
  <c r="M9300" i="2" l="1"/>
  <c r="M9301" i="2" l="1"/>
  <c r="M9302" i="2" l="1"/>
  <c r="M9303" i="2" l="1"/>
  <c r="M9304" i="2" l="1"/>
  <c r="M9305" i="2" l="1"/>
  <c r="M9306" i="2" l="1"/>
  <c r="M9307" i="2" l="1"/>
  <c r="M9308" i="2" l="1"/>
  <c r="M9309" i="2" l="1"/>
  <c r="M9310" i="2" l="1"/>
  <c r="M9311" i="2" l="1"/>
  <c r="M9312" i="2" l="1"/>
  <c r="M9313" i="2" l="1"/>
  <c r="M9314" i="2" l="1"/>
  <c r="M9315" i="2" l="1"/>
  <c r="M9316" i="2" l="1"/>
  <c r="M9317" i="2" l="1"/>
  <c r="M9318" i="2" l="1"/>
  <c r="M9319" i="2" l="1"/>
  <c r="M9320" i="2" l="1"/>
  <c r="M9321" i="2" l="1"/>
  <c r="M9322" i="2" l="1"/>
  <c r="M9323" i="2" l="1"/>
  <c r="M9324" i="2" l="1"/>
  <c r="M9325" i="2" l="1"/>
  <c r="M9326" i="2" l="1"/>
  <c r="M9327" i="2" l="1"/>
  <c r="M9328" i="2" l="1"/>
  <c r="M9329" i="2" l="1"/>
  <c r="M9330" i="2" l="1"/>
  <c r="M9331" i="2" l="1"/>
  <c r="M9332" i="2" l="1"/>
  <c r="M9333" i="2" l="1"/>
  <c r="M9334" i="2" l="1"/>
  <c r="M9335" i="2" l="1"/>
  <c r="M9336" i="2" l="1"/>
  <c r="M9337" i="2" l="1"/>
  <c r="M9338" i="2" l="1"/>
  <c r="M9339" i="2" l="1"/>
  <c r="M9340" i="2" l="1"/>
  <c r="M9341" i="2" l="1"/>
  <c r="M9342" i="2" l="1"/>
  <c r="M9343" i="2" l="1"/>
  <c r="M9344" i="2" l="1"/>
  <c r="M9345" i="2" l="1"/>
  <c r="M9346" i="2" l="1"/>
  <c r="M9347" i="2" l="1"/>
  <c r="M9348" i="2" l="1"/>
  <c r="M9349" i="2" l="1"/>
  <c r="M9350" i="2" l="1"/>
  <c r="M9351" i="2" l="1"/>
  <c r="M9352" i="2" l="1"/>
  <c r="M9353" i="2" l="1"/>
  <c r="M9354" i="2" l="1"/>
  <c r="M9355" i="2" l="1"/>
  <c r="M9356" i="2" l="1"/>
  <c r="M9357" i="2" l="1"/>
  <c r="M9358" i="2" l="1"/>
  <c r="M9359" i="2" l="1"/>
  <c r="M9360" i="2" l="1"/>
  <c r="M9361" i="2" l="1"/>
  <c r="M9362" i="2" l="1"/>
  <c r="M9363" i="2" l="1"/>
  <c r="M9364" i="2" l="1"/>
  <c r="M9365" i="2" l="1"/>
  <c r="M9366" i="2" l="1"/>
  <c r="M9367" i="2" l="1"/>
  <c r="M9368" i="2" l="1"/>
  <c r="M9369" i="2" l="1"/>
  <c r="M9370" i="2" l="1"/>
  <c r="M9371" i="2" l="1"/>
  <c r="M9372" i="2" l="1"/>
  <c r="M9373" i="2" l="1"/>
  <c r="M9374" i="2" l="1"/>
  <c r="M9375" i="2" l="1"/>
  <c r="M9376" i="2" l="1"/>
  <c r="M9377" i="2" l="1"/>
  <c r="M9378" i="2" l="1"/>
  <c r="M9379" i="2" l="1"/>
  <c r="M9380" i="2" l="1"/>
  <c r="M9381" i="2" l="1"/>
  <c r="M9382" i="2" l="1"/>
  <c r="M9383" i="2" l="1"/>
  <c r="M9384" i="2" l="1"/>
  <c r="M9385" i="2" l="1"/>
  <c r="M9386" i="2" l="1"/>
  <c r="M9387" i="2" l="1"/>
  <c r="M9388" i="2" l="1"/>
  <c r="M9389" i="2" l="1"/>
  <c r="M9390" i="2" l="1"/>
  <c r="M9391" i="2" l="1"/>
  <c r="M9392" i="2" l="1"/>
  <c r="M9393" i="2" l="1"/>
  <c r="M9394" i="2" l="1"/>
  <c r="M9395" i="2" l="1"/>
  <c r="M9396" i="2" l="1"/>
  <c r="M9397" i="2" l="1"/>
  <c r="M9398" i="2" l="1"/>
  <c r="M9399" i="2" l="1"/>
  <c r="M9400" i="2" l="1"/>
  <c r="M9401" i="2" l="1"/>
  <c r="M9402" i="2" l="1"/>
  <c r="M9403" i="2" l="1"/>
  <c r="M9404" i="2" l="1"/>
  <c r="M9405" i="2" l="1"/>
  <c r="M9406" i="2" l="1"/>
  <c r="M9407" i="2" l="1"/>
  <c r="M9408" i="2" l="1"/>
  <c r="M9409" i="2" l="1"/>
  <c r="M9410" i="2" l="1"/>
  <c r="M9411" i="2" l="1"/>
  <c r="M9412" i="2" l="1"/>
  <c r="M9413" i="2" l="1"/>
  <c r="M9414" i="2" l="1"/>
  <c r="M9415" i="2" l="1"/>
  <c r="M9416" i="2" l="1"/>
  <c r="M9417" i="2" l="1"/>
  <c r="M9418" i="2" l="1"/>
  <c r="M9419" i="2" l="1"/>
  <c r="M9420" i="2" l="1"/>
  <c r="M9421" i="2" l="1"/>
  <c r="M9422" i="2" l="1"/>
  <c r="M9423" i="2" l="1"/>
  <c r="M9424" i="2" l="1"/>
  <c r="M9425" i="2" l="1"/>
  <c r="M9426" i="2" l="1"/>
  <c r="M9427" i="2" l="1"/>
  <c r="M9428" i="2" l="1"/>
  <c r="M9429" i="2" l="1"/>
  <c r="M9430" i="2" l="1"/>
  <c r="M9431" i="2" l="1"/>
  <c r="M9432" i="2" l="1"/>
  <c r="M9433" i="2" l="1"/>
  <c r="M9434" i="2" l="1"/>
  <c r="M9435" i="2" l="1"/>
  <c r="M9436" i="2" l="1"/>
  <c r="M9437" i="2" l="1"/>
  <c r="M9438" i="2" l="1"/>
  <c r="M9439" i="2" l="1"/>
  <c r="M9440" i="2" l="1"/>
  <c r="M9441" i="2" l="1"/>
  <c r="M9442" i="2" l="1"/>
  <c r="M9443" i="2" l="1"/>
  <c r="M9444" i="2" l="1"/>
  <c r="M9445" i="2" l="1"/>
  <c r="M9446" i="2" l="1"/>
  <c r="M9447" i="2" l="1"/>
  <c r="M9448" i="2" l="1"/>
  <c r="M9449" i="2" l="1"/>
  <c r="M9450" i="2" l="1"/>
  <c r="M9451" i="2" l="1"/>
  <c r="M9452" i="2" l="1"/>
  <c r="M9453" i="2" l="1"/>
  <c r="M9454" i="2" l="1"/>
  <c r="M9455" i="2" l="1"/>
  <c r="M9456" i="2" l="1"/>
  <c r="M9457" i="2" l="1"/>
  <c r="M9458" i="2" l="1"/>
  <c r="M9459" i="2" l="1"/>
  <c r="M9460" i="2" l="1"/>
  <c r="M9461" i="2" l="1"/>
  <c r="M9462" i="2" l="1"/>
  <c r="M9463" i="2" l="1"/>
  <c r="M9464" i="2" l="1"/>
  <c r="M9465" i="2" l="1"/>
  <c r="M9466" i="2" l="1"/>
  <c r="M9467" i="2" l="1"/>
  <c r="M9468" i="2" l="1"/>
  <c r="M9469" i="2" l="1"/>
  <c r="M9470" i="2" l="1"/>
  <c r="M9471" i="2" l="1"/>
  <c r="M9472" i="2" l="1"/>
  <c r="M9473" i="2" l="1"/>
  <c r="M9474" i="2" l="1"/>
  <c r="M9475" i="2" l="1"/>
  <c r="M9476" i="2" l="1"/>
  <c r="M9477" i="2" l="1"/>
  <c r="M9478" i="2" l="1"/>
  <c r="M9479" i="2" l="1"/>
  <c r="M9480" i="2" l="1"/>
  <c r="M9481" i="2" l="1"/>
  <c r="M9482" i="2" l="1"/>
  <c r="M9483" i="2" l="1"/>
  <c r="M9484" i="2" l="1"/>
  <c r="M9485" i="2" l="1"/>
  <c r="M9486" i="2" l="1"/>
  <c r="M9487" i="2" l="1"/>
  <c r="M9488" i="2" l="1"/>
  <c r="M9489" i="2" l="1"/>
  <c r="M9490" i="2" l="1"/>
  <c r="M9491" i="2" l="1"/>
  <c r="M9492" i="2" l="1"/>
  <c r="M9493" i="2" l="1"/>
  <c r="M9494" i="2" l="1"/>
  <c r="M9495" i="2" l="1"/>
  <c r="M9496" i="2" l="1"/>
  <c r="M9497" i="2" l="1"/>
  <c r="M9498" i="2" l="1"/>
  <c r="M9499" i="2" l="1"/>
  <c r="M9500" i="2" l="1"/>
  <c r="M9501" i="2" l="1"/>
  <c r="M9502" i="2" l="1"/>
  <c r="M9503" i="2" l="1"/>
  <c r="M9504" i="2" l="1"/>
  <c r="M9505" i="2" l="1"/>
  <c r="M9506" i="2" l="1"/>
  <c r="M9507" i="2" l="1"/>
  <c r="M9508" i="2" l="1"/>
  <c r="M9509" i="2" l="1"/>
  <c r="M9510" i="2" l="1"/>
  <c r="M9511" i="2" l="1"/>
  <c r="M9512" i="2" l="1"/>
  <c r="M9513" i="2" l="1"/>
  <c r="M9514" i="2" l="1"/>
  <c r="M9515" i="2" l="1"/>
  <c r="M9516" i="2" l="1"/>
  <c r="M9517" i="2" l="1"/>
  <c r="M9518" i="2" l="1"/>
  <c r="M9519" i="2" l="1"/>
  <c r="M9520" i="2" l="1"/>
  <c r="M9521" i="2" l="1"/>
  <c r="M9522" i="2" l="1"/>
  <c r="M9523" i="2" l="1"/>
  <c r="M9524" i="2" l="1"/>
  <c r="M9525" i="2" l="1"/>
  <c r="M9526" i="2" l="1"/>
  <c r="M9527" i="2" l="1"/>
  <c r="M9528" i="2" l="1"/>
  <c r="M9529" i="2" l="1"/>
  <c r="M9530" i="2" l="1"/>
  <c r="M9531" i="2" l="1"/>
  <c r="M9532" i="2" l="1"/>
  <c r="M9533" i="2" l="1"/>
  <c r="M9534" i="2" l="1"/>
  <c r="M9535" i="2" l="1"/>
  <c r="M9536" i="2" l="1"/>
  <c r="M9537" i="2" l="1"/>
  <c r="M9538" i="2" l="1"/>
  <c r="M9539" i="2" l="1"/>
  <c r="M9540" i="2" l="1"/>
  <c r="M9541" i="2" l="1"/>
  <c r="M9542" i="2" l="1"/>
  <c r="M9543" i="2" l="1"/>
  <c r="M9544" i="2" l="1"/>
  <c r="M9545" i="2" l="1"/>
  <c r="M9546" i="2" l="1"/>
  <c r="M9547" i="2" l="1"/>
  <c r="M9548" i="2" l="1"/>
  <c r="M9549" i="2" l="1"/>
  <c r="M9550" i="2" l="1"/>
  <c r="M9551" i="2" l="1"/>
  <c r="M9552" i="2" l="1"/>
  <c r="M9553" i="2" l="1"/>
  <c r="M9554" i="2" l="1"/>
  <c r="M9555" i="2" l="1"/>
  <c r="M9556" i="2" l="1"/>
  <c r="M9557" i="2" l="1"/>
  <c r="M9558" i="2" l="1"/>
  <c r="M9559" i="2" l="1"/>
  <c r="M9560" i="2" l="1"/>
  <c r="M9561" i="2" l="1"/>
  <c r="M9562" i="2" l="1"/>
  <c r="M9563" i="2" l="1"/>
  <c r="M9564" i="2" l="1"/>
  <c r="M9565" i="2" l="1"/>
  <c r="M9566" i="2" l="1"/>
  <c r="M9567" i="2" l="1"/>
  <c r="M9568" i="2" l="1"/>
  <c r="M9569" i="2" l="1"/>
  <c r="M9570" i="2" l="1"/>
  <c r="M9571" i="2" l="1"/>
  <c r="M9572" i="2" l="1"/>
  <c r="M9573" i="2" l="1"/>
  <c r="M9574" i="2" l="1"/>
  <c r="M9575" i="2" l="1"/>
  <c r="M9576" i="2" l="1"/>
  <c r="M9577" i="2" l="1"/>
  <c r="M9578" i="2" l="1"/>
  <c r="M9579" i="2" l="1"/>
  <c r="M9580" i="2" l="1"/>
  <c r="M9581" i="2" l="1"/>
  <c r="M9582" i="2" l="1"/>
  <c r="M9583" i="2" l="1"/>
  <c r="M9584" i="2" l="1"/>
  <c r="M9585" i="2" l="1"/>
  <c r="M9586" i="2" l="1"/>
  <c r="M9587" i="2" l="1"/>
  <c r="M9588" i="2" l="1"/>
  <c r="M9589" i="2" l="1"/>
  <c r="M9590" i="2" l="1"/>
  <c r="M9591" i="2" l="1"/>
  <c r="M9592" i="2" l="1"/>
  <c r="M9593" i="2" l="1"/>
  <c r="M9594" i="2" l="1"/>
  <c r="M9595" i="2" l="1"/>
  <c r="M9596" i="2" l="1"/>
  <c r="M9597" i="2" l="1"/>
  <c r="M9598" i="2" l="1"/>
  <c r="M9599" i="2" l="1"/>
  <c r="M9600" i="2" l="1"/>
  <c r="M9601" i="2" l="1"/>
  <c r="M9602" i="2" l="1"/>
  <c r="M9603" i="2" l="1"/>
  <c r="M9604" i="2" l="1"/>
  <c r="M9605" i="2" l="1"/>
  <c r="M9606" i="2" l="1"/>
  <c r="M9607" i="2" l="1"/>
  <c r="M9608" i="2" l="1"/>
  <c r="M9609" i="2" l="1"/>
  <c r="M9610" i="2" l="1"/>
  <c r="M9611" i="2" l="1"/>
  <c r="M9612" i="2" l="1"/>
  <c r="M9613" i="2" l="1"/>
  <c r="M9614" i="2" l="1"/>
  <c r="M9615" i="2" l="1"/>
  <c r="M9616" i="2" l="1"/>
  <c r="M9617" i="2" l="1"/>
  <c r="M9618" i="2" l="1"/>
  <c r="M9619" i="2" l="1"/>
  <c r="M9620" i="2" l="1"/>
  <c r="M9621" i="2" l="1"/>
  <c r="M9622" i="2" l="1"/>
  <c r="M9623" i="2" l="1"/>
  <c r="M9624" i="2" l="1"/>
  <c r="M9625" i="2" l="1"/>
  <c r="M9626" i="2" l="1"/>
  <c r="M9627" i="2" l="1"/>
  <c r="M9628" i="2" l="1"/>
  <c r="M9629" i="2" l="1"/>
  <c r="M9630" i="2" l="1"/>
  <c r="M9631" i="2" l="1"/>
  <c r="M9632" i="2" l="1"/>
  <c r="M9633" i="2" l="1"/>
  <c r="M9634" i="2" l="1"/>
  <c r="M9635" i="2" l="1"/>
  <c r="M9636" i="2" l="1"/>
  <c r="M9637" i="2" l="1"/>
  <c r="M9638" i="2" l="1"/>
  <c r="M9639" i="2" l="1"/>
  <c r="M9640" i="2" l="1"/>
  <c r="M9641" i="2" l="1"/>
  <c r="M9642" i="2" l="1"/>
  <c r="M9643" i="2" l="1"/>
  <c r="M9644" i="2" l="1"/>
  <c r="M9645" i="2" l="1"/>
  <c r="M9646" i="2" l="1"/>
  <c r="M9647" i="2" l="1"/>
  <c r="M9648" i="2" l="1"/>
  <c r="M9649" i="2" l="1"/>
  <c r="M9650" i="2" l="1"/>
  <c r="M9651" i="2" l="1"/>
  <c r="M9652" i="2" l="1"/>
  <c r="M9653" i="2" l="1"/>
  <c r="M9654" i="2" l="1"/>
  <c r="M9655" i="2" l="1"/>
  <c r="M9656" i="2" l="1"/>
  <c r="M9657" i="2" l="1"/>
  <c r="M9658" i="2" l="1"/>
  <c r="M9659" i="2" l="1"/>
  <c r="M9660" i="2" l="1"/>
  <c r="M9661" i="2" l="1"/>
  <c r="M9662" i="2" l="1"/>
  <c r="M9663" i="2" l="1"/>
  <c r="M9664" i="2" l="1"/>
  <c r="M9665" i="2" l="1"/>
  <c r="M9666" i="2" l="1"/>
  <c r="M9667" i="2" l="1"/>
  <c r="M9668" i="2" l="1"/>
  <c r="M9669" i="2" l="1"/>
  <c r="M9670" i="2" l="1"/>
  <c r="M9671" i="2" l="1"/>
  <c r="M9672" i="2" l="1"/>
  <c r="M9673" i="2" l="1"/>
  <c r="M9674" i="2" l="1"/>
  <c r="M9675" i="2" l="1"/>
  <c r="M9676" i="2" l="1"/>
  <c r="M9677" i="2" l="1"/>
  <c r="M9678" i="2" l="1"/>
  <c r="M9679" i="2" l="1"/>
  <c r="M9680" i="2" l="1"/>
  <c r="M9681" i="2" l="1"/>
  <c r="M9682" i="2" l="1"/>
  <c r="M9683" i="2" l="1"/>
  <c r="M9684" i="2" l="1"/>
  <c r="M9685" i="2" l="1"/>
  <c r="M9686" i="2" l="1"/>
  <c r="M9687" i="2" l="1"/>
  <c r="M9688" i="2" l="1"/>
  <c r="M9689" i="2" l="1"/>
  <c r="M9690" i="2" l="1"/>
  <c r="M9691" i="2" l="1"/>
  <c r="M9692" i="2" l="1"/>
  <c r="M9693" i="2" l="1"/>
  <c r="M9694" i="2" l="1"/>
  <c r="M9695" i="2" l="1"/>
  <c r="M9696" i="2" l="1"/>
  <c r="M9697" i="2" l="1"/>
  <c r="M9698" i="2" l="1"/>
  <c r="M9699" i="2" l="1"/>
  <c r="M9700" i="2" l="1"/>
  <c r="M9701" i="2" l="1"/>
  <c r="M9702" i="2" l="1"/>
  <c r="M9703" i="2" l="1"/>
  <c r="M9704" i="2" l="1"/>
  <c r="M9705" i="2" l="1"/>
  <c r="M9706" i="2" l="1"/>
  <c r="M9707" i="2" l="1"/>
  <c r="M9708" i="2" l="1"/>
  <c r="M9709" i="2" l="1"/>
  <c r="M9710" i="2" l="1"/>
  <c r="M9711" i="2" l="1"/>
  <c r="M9712" i="2" l="1"/>
  <c r="M9713" i="2" l="1"/>
  <c r="M9714" i="2" l="1"/>
  <c r="M9715" i="2" l="1"/>
  <c r="M9716" i="2" l="1"/>
  <c r="M9717" i="2" l="1"/>
  <c r="M9718" i="2" l="1"/>
  <c r="M9719" i="2" l="1"/>
  <c r="M9720" i="2" l="1"/>
  <c r="M9721" i="2" l="1"/>
  <c r="M9722" i="2" l="1"/>
  <c r="M9723" i="2" l="1"/>
  <c r="M9724" i="2" l="1"/>
  <c r="M9725" i="2" l="1"/>
  <c r="M9726" i="2" l="1"/>
  <c r="M9727" i="2" l="1"/>
  <c r="M9728" i="2" l="1"/>
  <c r="M9729" i="2" l="1"/>
  <c r="M9730" i="2" l="1"/>
  <c r="M9731" i="2" l="1"/>
  <c r="M9732" i="2" l="1"/>
  <c r="M9733" i="2" l="1"/>
  <c r="M9734" i="2" l="1"/>
  <c r="M9735" i="2" l="1"/>
  <c r="M9736" i="2" l="1"/>
  <c r="M9737" i="2" l="1"/>
  <c r="M9738" i="2" l="1"/>
  <c r="M9739" i="2" l="1"/>
  <c r="M9740" i="2" l="1"/>
  <c r="M9741" i="2" l="1"/>
  <c r="M9742" i="2" l="1"/>
  <c r="M9743" i="2" l="1"/>
  <c r="M9744" i="2" l="1"/>
  <c r="M9745" i="2" l="1"/>
  <c r="M9746" i="2" l="1"/>
  <c r="M9747" i="2" l="1"/>
  <c r="M9748" i="2" l="1"/>
  <c r="M9749" i="2" l="1"/>
  <c r="M9750" i="2" l="1"/>
  <c r="M9751" i="2" l="1"/>
  <c r="M9752" i="2" l="1"/>
  <c r="M9753" i="2" l="1"/>
  <c r="M9754" i="2" l="1"/>
  <c r="M9755" i="2" l="1"/>
  <c r="M9756" i="2" l="1"/>
  <c r="M9757" i="2" l="1"/>
  <c r="M9758" i="2" l="1"/>
  <c r="M9759" i="2" l="1"/>
  <c r="M9760" i="2" l="1"/>
  <c r="M9761" i="2" l="1"/>
  <c r="M9762" i="2" l="1"/>
  <c r="M9763" i="2" l="1"/>
  <c r="M9764" i="2" l="1"/>
  <c r="M9765" i="2" l="1"/>
  <c r="M9766" i="2" l="1"/>
  <c r="M9767" i="2" l="1"/>
  <c r="M9768" i="2" l="1"/>
  <c r="M9769" i="2" l="1"/>
  <c r="M9770" i="2" l="1"/>
  <c r="M9771" i="2" l="1"/>
  <c r="M9772" i="2" l="1"/>
  <c r="M9773" i="2" l="1"/>
  <c r="M9774" i="2" l="1"/>
  <c r="M9775" i="2" l="1"/>
  <c r="M9776" i="2" l="1"/>
  <c r="M9777" i="2" l="1"/>
  <c r="M9778" i="2" l="1"/>
  <c r="M9779" i="2" l="1"/>
  <c r="M9780" i="2" l="1"/>
  <c r="M9781" i="2" l="1"/>
  <c r="M9782" i="2" l="1"/>
  <c r="M9783" i="2" l="1"/>
  <c r="M9784" i="2" l="1"/>
  <c r="M9785" i="2" l="1"/>
  <c r="M9786" i="2" l="1"/>
  <c r="M9787" i="2" l="1"/>
  <c r="M9788" i="2" l="1"/>
  <c r="M9789" i="2" l="1"/>
  <c r="M9790" i="2" l="1"/>
  <c r="M9791" i="2" l="1"/>
  <c r="M9792" i="2" l="1"/>
  <c r="M9793" i="2" l="1"/>
  <c r="M9794" i="2" l="1"/>
  <c r="M9795" i="2" l="1"/>
  <c r="M9796" i="2" l="1"/>
  <c r="M9797" i="2" l="1"/>
  <c r="M9798" i="2" l="1"/>
  <c r="M9799" i="2" l="1"/>
  <c r="M9800" i="2" l="1"/>
  <c r="M9801" i="2" l="1"/>
  <c r="M9802" i="2" l="1"/>
  <c r="M9803" i="2" l="1"/>
  <c r="M9804" i="2" l="1"/>
  <c r="M9805" i="2" l="1"/>
  <c r="M9806" i="2" l="1"/>
  <c r="M9807" i="2" l="1"/>
  <c r="M9808" i="2" l="1"/>
  <c r="M9809" i="2" l="1"/>
  <c r="M9810" i="2" l="1"/>
  <c r="M9811" i="2" l="1"/>
  <c r="M9812" i="2" l="1"/>
  <c r="M9813" i="2" l="1"/>
  <c r="M9814" i="2" l="1"/>
  <c r="M9815" i="2" l="1"/>
  <c r="M9816" i="2" l="1"/>
  <c r="M9817" i="2" l="1"/>
  <c r="M9818" i="2" l="1"/>
  <c r="M9819" i="2" l="1"/>
  <c r="M9820" i="2" l="1"/>
  <c r="M9821" i="2" l="1"/>
  <c r="M9822" i="2" l="1"/>
  <c r="M9823" i="2" l="1"/>
  <c r="M9824" i="2" l="1"/>
  <c r="M9825" i="2" l="1"/>
  <c r="M9826" i="2" l="1"/>
  <c r="M9827" i="2" l="1"/>
  <c r="M9828" i="2" l="1"/>
  <c r="M9829" i="2" l="1"/>
  <c r="M9830" i="2" l="1"/>
  <c r="M9831" i="2" l="1"/>
  <c r="M9832" i="2" l="1"/>
  <c r="M9833" i="2" l="1"/>
  <c r="M9834" i="2" l="1"/>
  <c r="M9835" i="2" l="1"/>
  <c r="M9836" i="2" l="1"/>
  <c r="M9837" i="2" l="1"/>
  <c r="M9838" i="2" l="1"/>
  <c r="M9839" i="2" l="1"/>
  <c r="M9840" i="2" l="1"/>
  <c r="M9841" i="2" l="1"/>
  <c r="M9842" i="2" l="1"/>
  <c r="M9843" i="2" l="1"/>
  <c r="M9844" i="2" l="1"/>
  <c r="M9845" i="2" l="1"/>
  <c r="M9846" i="2" l="1"/>
  <c r="M9847" i="2" l="1"/>
  <c r="M9848" i="2" l="1"/>
  <c r="M9849" i="2" l="1"/>
  <c r="M9850" i="2" l="1"/>
  <c r="M9851" i="2" l="1"/>
  <c r="M9852" i="2" l="1"/>
  <c r="M9853" i="2" l="1"/>
  <c r="M9854" i="2" l="1"/>
  <c r="M9855" i="2" l="1"/>
  <c r="M9856" i="2" l="1"/>
  <c r="M9857" i="2" l="1"/>
  <c r="M9858" i="2" l="1"/>
  <c r="M9859" i="2" l="1"/>
  <c r="M9860" i="2" l="1"/>
  <c r="M9861" i="2" l="1"/>
  <c r="M9862" i="2" l="1"/>
  <c r="M9863" i="2" l="1"/>
  <c r="M9864" i="2" l="1"/>
  <c r="M9865" i="2" l="1"/>
  <c r="M9866" i="2" l="1"/>
  <c r="M9867" i="2" l="1"/>
  <c r="M9868" i="2" l="1"/>
  <c r="M9869" i="2" l="1"/>
  <c r="M9870" i="2" l="1"/>
  <c r="M9871" i="2" l="1"/>
  <c r="M9872" i="2" l="1"/>
  <c r="M9873" i="2" l="1"/>
  <c r="M9874" i="2" l="1"/>
  <c r="M9875" i="2" l="1"/>
  <c r="M9876" i="2" l="1"/>
  <c r="M9877" i="2" l="1"/>
  <c r="M9878" i="2" l="1"/>
  <c r="M9879" i="2" l="1"/>
  <c r="M9880" i="2" l="1"/>
  <c r="M9881" i="2" l="1"/>
  <c r="M9882" i="2" l="1"/>
  <c r="M9883" i="2" l="1"/>
  <c r="M9884" i="2" l="1"/>
  <c r="M9885" i="2" l="1"/>
  <c r="M9886" i="2" l="1"/>
  <c r="M9887" i="2" l="1"/>
  <c r="M9888" i="2" l="1"/>
  <c r="M9889" i="2" l="1"/>
  <c r="M9890" i="2" l="1"/>
  <c r="M9891" i="2" l="1"/>
  <c r="M9892" i="2" l="1"/>
  <c r="M9893" i="2" l="1"/>
  <c r="M9894" i="2" l="1"/>
  <c r="M9895" i="2" l="1"/>
  <c r="M9896" i="2" l="1"/>
  <c r="M9897" i="2" l="1"/>
  <c r="M9898" i="2" l="1"/>
  <c r="M9899" i="2" l="1"/>
  <c r="M9900" i="2" l="1"/>
  <c r="M9901" i="2" l="1"/>
  <c r="M9902" i="2" l="1"/>
  <c r="M9903" i="2" l="1"/>
  <c r="M9904" i="2" l="1"/>
  <c r="M9905" i="2" l="1"/>
  <c r="M9906" i="2" l="1"/>
  <c r="M9907" i="2" l="1"/>
  <c r="M9908" i="2" l="1"/>
  <c r="M9909" i="2" l="1"/>
  <c r="M9910" i="2" l="1"/>
  <c r="M9911" i="2" l="1"/>
  <c r="M9912" i="2" l="1"/>
  <c r="M9913" i="2" l="1"/>
  <c r="M9914" i="2" l="1"/>
  <c r="M9915" i="2" l="1"/>
  <c r="M9916" i="2" l="1"/>
  <c r="M9917" i="2" l="1"/>
  <c r="M9918" i="2" l="1"/>
  <c r="M9919" i="2" l="1"/>
  <c r="M9920" i="2" l="1"/>
  <c r="M9921" i="2" l="1"/>
  <c r="M9922" i="2" l="1"/>
  <c r="M9923" i="2" l="1"/>
  <c r="M9924" i="2" l="1"/>
  <c r="M9925" i="2" l="1"/>
  <c r="M9926" i="2" l="1"/>
  <c r="M9927" i="2" l="1"/>
  <c r="M9928" i="2" l="1"/>
  <c r="M9929" i="2" l="1"/>
  <c r="M9930" i="2" l="1"/>
  <c r="M9931" i="2" l="1"/>
  <c r="M9932" i="2" l="1"/>
  <c r="M9933" i="2" l="1"/>
  <c r="M9934" i="2" l="1"/>
  <c r="M9935" i="2" l="1"/>
  <c r="M9936" i="2" l="1"/>
  <c r="M9937" i="2" l="1"/>
  <c r="M9938" i="2" l="1"/>
  <c r="M9939" i="2" l="1"/>
  <c r="M9940" i="2" l="1"/>
  <c r="M9941" i="2" l="1"/>
  <c r="M9942" i="2" l="1"/>
  <c r="M9943" i="2" l="1"/>
  <c r="M9944" i="2" l="1"/>
  <c r="M9945" i="2" l="1"/>
  <c r="M9946" i="2" l="1"/>
  <c r="M9947" i="2" l="1"/>
  <c r="M9948" i="2" l="1"/>
  <c r="M9949" i="2" l="1"/>
  <c r="M9950" i="2" l="1"/>
  <c r="M9951" i="2" l="1"/>
  <c r="M9952" i="2" l="1"/>
  <c r="M9953" i="2" l="1"/>
  <c r="M9954" i="2" l="1"/>
  <c r="M9955" i="2" l="1"/>
  <c r="M9956" i="2" l="1"/>
  <c r="M9957" i="2" l="1"/>
  <c r="M9958" i="2" l="1"/>
  <c r="M9959" i="2" l="1"/>
  <c r="M9960" i="2" l="1"/>
  <c r="M9961" i="2" l="1"/>
  <c r="M9962" i="2" l="1"/>
  <c r="M9963" i="2" l="1"/>
  <c r="M9964" i="2" l="1"/>
  <c r="M9965" i="2" l="1"/>
  <c r="M9966" i="2" l="1"/>
  <c r="M9967" i="2" l="1"/>
  <c r="M9968" i="2" l="1"/>
  <c r="M9969" i="2" l="1"/>
  <c r="M9970" i="2" l="1"/>
  <c r="M9971" i="2" l="1"/>
  <c r="M9972" i="2" l="1"/>
  <c r="M9973" i="2" l="1"/>
  <c r="M9974" i="2" l="1"/>
  <c r="M9975" i="2" l="1"/>
  <c r="M9976" i="2" l="1"/>
  <c r="M9977" i="2" l="1"/>
  <c r="M9978" i="2" l="1"/>
  <c r="M9979" i="2" l="1"/>
  <c r="M9980" i="2" l="1"/>
  <c r="M9981" i="2" l="1"/>
  <c r="M9982" i="2" l="1"/>
  <c r="M9983" i="2" l="1"/>
  <c r="M9984" i="2" l="1"/>
  <c r="M9985" i="2" l="1"/>
  <c r="M9986" i="2" l="1"/>
  <c r="M9987" i="2" l="1"/>
  <c r="M9988" i="2" l="1"/>
  <c r="M9989" i="2" l="1"/>
  <c r="M9990" i="2" l="1"/>
  <c r="M9991" i="2" l="1"/>
  <c r="M9992" i="2" l="1"/>
  <c r="M9993" i="2" l="1"/>
  <c r="M9994" i="2" l="1"/>
  <c r="M9995" i="2" l="1"/>
  <c r="M9996" i="2" l="1"/>
  <c r="M9997" i="2" l="1"/>
  <c r="M9998" i="2" l="1"/>
  <c r="M9999" i="2" l="1"/>
  <c r="M10000" i="2" l="1"/>
  <c r="M10001" i="2" l="1"/>
  <c r="M10002" i="2" l="1"/>
  <c r="M10003" i="2" l="1"/>
</calcChain>
</file>

<file path=xl/sharedStrings.xml><?xml version="1.0" encoding="utf-8"?>
<sst xmlns="http://schemas.openxmlformats.org/spreadsheetml/2006/main" count="91" uniqueCount="47">
  <si>
    <t>Roulette casino game 1 simulation</t>
  </si>
  <si>
    <t>37 slots total, 18 red, 18 black and 1 green</t>
  </si>
  <si>
    <t>Betting on red means that there is 18/37 chance of winning</t>
  </si>
  <si>
    <t>P(red) =</t>
  </si>
  <si>
    <t>Reps</t>
  </si>
  <si>
    <t>Result</t>
  </si>
  <si>
    <t>€ Won</t>
  </si>
  <si>
    <t>Cum Winnings</t>
  </si>
  <si>
    <t>N/A</t>
  </si>
  <si>
    <t>Betting on any number means 1/37 chances of winning</t>
  </si>
  <si>
    <t>Roulette casino game 2 simulation</t>
  </si>
  <si>
    <t>P(num) =</t>
  </si>
  <si>
    <t>Colour</t>
  </si>
  <si>
    <t>P(black) =</t>
  </si>
  <si>
    <t>P(green) =</t>
  </si>
  <si>
    <t>RAND()</t>
  </si>
  <si>
    <t>Total Red</t>
  </si>
  <si>
    <t>Total Black</t>
  </si>
  <si>
    <t>Total Green</t>
  </si>
  <si>
    <t>Total Games Won</t>
  </si>
  <si>
    <t>Prop Wins</t>
  </si>
  <si>
    <t>Number</t>
  </si>
  <si>
    <t>Chosen Number =</t>
  </si>
  <si>
    <t>Total Wins</t>
  </si>
  <si>
    <t>Total Losses</t>
  </si>
  <si>
    <t>Estimates</t>
  </si>
  <si>
    <t>Exact Answers</t>
  </si>
  <si>
    <t>% Error</t>
  </si>
  <si>
    <t>Exact Values</t>
  </si>
  <si>
    <t>P(total) =</t>
  </si>
  <si>
    <t>Winnings</t>
  </si>
  <si>
    <t>Simulated Winnings/game</t>
  </si>
  <si>
    <t>Exact Winnings/game</t>
  </si>
  <si>
    <t>€ Winnings</t>
  </si>
  <si>
    <t>Expected Playing time per game</t>
  </si>
  <si>
    <t>1 bet</t>
  </si>
  <si>
    <t>Expected Winnings/game</t>
  </si>
  <si>
    <t>Losses</t>
  </si>
  <si>
    <t>Maximum/game</t>
  </si>
  <si>
    <t>Running Avg.</t>
  </si>
  <si>
    <t>Running Var.</t>
  </si>
  <si>
    <t>The plot shows us that the estimates are reliable, as we can see that the lines in the graph normalise as the repetitions reach 10,000</t>
  </si>
  <si>
    <t>Running Prop.</t>
  </si>
  <si>
    <t>Variance of Proportion of Wins</t>
  </si>
  <si>
    <t xml:space="preserve"> </t>
  </si>
  <si>
    <t>Variance</t>
  </si>
  <si>
    <t>Variance of Winnings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</si>
</sst>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 applyAlignment="1">
      <alignment horizontal="left"/>
    </xf>
    <xf numFmtId="164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6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0" fontId="0" fillId="0" borderId="7" xfId="0" applyBorder="1"/>
    <xf numFmtId="0" fontId="0" fillId="0" borderId="8" xfId="0" applyBorder="1" applyAlignment="1">
      <alignment horizontal="left"/>
    </xf>
    <xf numFmtId="0" fontId="0" fillId="0" borderId="7" xfId="0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1" fillId="0" borderId="0" xfId="0" applyFont="1"/>
    <xf numFmtId="0" fontId="1" fillId="3" borderId="9" xfId="0" applyFont="1" applyFill="1" applyBorder="1"/>
    <xf numFmtId="1" fontId="0" fillId="0" borderId="6" xfId="0" applyNumberFormat="1" applyBorder="1" applyAlignment="1">
      <alignment horizontal="left"/>
    </xf>
    <xf numFmtId="1" fontId="0" fillId="0" borderId="7" xfId="0" applyNumberFormat="1" applyBorder="1" applyAlignment="1">
      <alignment horizontal="left"/>
    </xf>
    <xf numFmtId="0" fontId="1" fillId="3" borderId="13" xfId="0" applyFont="1" applyFill="1" applyBorder="1"/>
    <xf numFmtId="164" fontId="0" fillId="0" borderId="6" xfId="0" applyNumberFormat="1" applyFont="1" applyBorder="1" applyAlignment="1">
      <alignment horizontal="left"/>
    </xf>
    <xf numFmtId="164" fontId="0" fillId="0" borderId="7" xfId="0" applyNumberFormat="1" applyFont="1" applyBorder="1" applyAlignment="1">
      <alignment horizontal="left"/>
    </xf>
    <xf numFmtId="164" fontId="0" fillId="0" borderId="8" xfId="0" applyNumberFormat="1" applyFont="1" applyBorder="1" applyAlignment="1">
      <alignment horizontal="left"/>
    </xf>
    <xf numFmtId="0" fontId="1" fillId="0" borderId="0" xfId="0" applyFont="1" applyFill="1" applyBorder="1"/>
    <xf numFmtId="0" fontId="0" fillId="0" borderId="0" xfId="0" applyFill="1" applyBorder="1" applyAlignment="1">
      <alignment horizontal="left"/>
    </xf>
    <xf numFmtId="0" fontId="1" fillId="2" borderId="13" xfId="0" applyFont="1" applyFill="1" applyBorder="1"/>
    <xf numFmtId="2" fontId="0" fillId="0" borderId="14" xfId="0" applyNumberFormat="1" applyBorder="1" applyAlignment="1">
      <alignment horizontal="left"/>
    </xf>
    <xf numFmtId="0" fontId="1" fillId="2" borderId="15" xfId="0" applyFont="1" applyFill="1" applyBorder="1"/>
    <xf numFmtId="0" fontId="0" fillId="2" borderId="9" xfId="0" applyFill="1" applyBorder="1"/>
    <xf numFmtId="165" fontId="0" fillId="0" borderId="0" xfId="0" applyNumberFormat="1"/>
    <xf numFmtId="165" fontId="1" fillId="2" borderId="1" xfId="0" applyNumberFormat="1" applyFont="1" applyFill="1" applyBorder="1"/>
    <xf numFmtId="165" fontId="0" fillId="4" borderId="4" xfId="0" applyNumberFormat="1" applyFill="1" applyBorder="1" applyAlignment="1">
      <alignment horizontal="left"/>
    </xf>
    <xf numFmtId="164" fontId="0" fillId="4" borderId="5" xfId="0" applyNumberFormat="1" applyFill="1" applyBorder="1" applyAlignment="1">
      <alignment horizontal="left"/>
    </xf>
    <xf numFmtId="165" fontId="0" fillId="4" borderId="6" xfId="0" applyNumberFormat="1" applyFill="1" applyBorder="1" applyAlignment="1">
      <alignment horizontal="left"/>
    </xf>
    <xf numFmtId="164" fontId="0" fillId="4" borderId="8" xfId="0" applyNumberFormat="1" applyFill="1" applyBorder="1" applyAlignment="1">
      <alignment horizontal="left"/>
    </xf>
    <xf numFmtId="0" fontId="0" fillId="0" borderId="0" xfId="0" applyAlignment="1">
      <alignment horizontal="center"/>
    </xf>
    <xf numFmtId="0" fontId="1" fillId="3" borderId="10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3" borderId="1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11" fontId="0" fillId="0" borderId="7" xfId="0" applyNumberFormat="1" applyBorder="1" applyAlignment="1">
      <alignment horizontal="left"/>
    </xf>
    <xf numFmtId="11" fontId="0" fillId="0" borderId="8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165" fontId="0" fillId="4" borderId="0" xfId="0" applyNumberFormat="1" applyFill="1" applyBorder="1" applyAlignment="1">
      <alignment horizontal="left"/>
    </xf>
    <xf numFmtId="164" fontId="0" fillId="4" borderId="0" xfId="0" applyNumberFormat="1" applyFill="1" applyBorder="1" applyAlignment="1">
      <alignment horizontal="left"/>
    </xf>
    <xf numFmtId="164" fontId="1" fillId="2" borderId="2" xfId="0" applyNumberFormat="1" applyFont="1" applyFill="1" applyBorder="1"/>
    <xf numFmtId="0" fontId="0" fillId="4" borderId="5" xfId="0" applyFill="1" applyBorder="1" applyAlignment="1">
      <alignment horizontal="left"/>
    </xf>
    <xf numFmtId="164" fontId="0" fillId="4" borderId="7" xfId="0" applyNumberFormat="1" applyFill="1" applyBorder="1" applyAlignment="1">
      <alignment horizontal="left"/>
    </xf>
    <xf numFmtId="165" fontId="1" fillId="2" borderId="2" xfId="0" applyNumberFormat="1" applyFont="1" applyFill="1" applyBorder="1"/>
    <xf numFmtId="165" fontId="0" fillId="4" borderId="7" xfId="0" applyNumberFormat="1" applyFill="1" applyBorder="1" applyAlignment="1">
      <alignment horizontal="left"/>
    </xf>
    <xf numFmtId="165" fontId="0" fillId="0" borderId="6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</cellXfs>
  <cellStyles count="1">
    <cellStyle name="Normal" xfId="0" builtinId="0"/>
  </cellStyles>
  <dxfs count="6">
    <dxf>
      <fill>
        <patternFill>
          <bgColor rgb="FFFFA7A7"/>
        </patternFill>
      </fill>
    </dxf>
    <dxf>
      <fill>
        <patternFill>
          <bgColor rgb="FFCFCFCF"/>
        </patternFill>
      </fill>
    </dxf>
    <dxf>
      <fill>
        <patternFill>
          <bgColor rgb="FF8FFFC2"/>
        </patternFill>
      </fill>
    </dxf>
    <dxf>
      <fill>
        <patternFill>
          <bgColor rgb="FFFFA7A7"/>
        </patternFill>
      </fill>
    </dxf>
    <dxf>
      <fill>
        <patternFill>
          <bgColor rgb="FFCFCFCF"/>
        </patternFill>
      </fill>
    </dxf>
    <dxf>
      <fill>
        <patternFill>
          <bgColor rgb="FF8FFFC2"/>
        </patternFill>
      </fill>
    </dxf>
  </dxfs>
  <tableStyles count="0" defaultTableStyle="TableStyleMedium2" defaultPivotStyle="PivotStyleLight16"/>
  <colors>
    <mruColors>
      <color rgb="FF8FFFC2"/>
      <color rgb="FFCFCFCF"/>
      <color rgb="FFBABABA"/>
      <color rgb="FFFFA7A7"/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Plot</a:t>
            </a:r>
            <a:r>
              <a:rPr lang="en-IE" baseline="0"/>
              <a:t> for 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'g1'!$O$2</c:f>
              <c:strCache>
                <c:ptCount val="1"/>
                <c:pt idx="0">
                  <c:v>Running Avg.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'g1'!$O$3:$O$10003</c:f>
              <c:numCache>
                <c:formatCode>0.0000</c:formatCode>
                <c:ptCount val="1000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-0.33333333333333331</c:v>
                </c:pt>
                <c:pt idx="4">
                  <c:v>-0.5</c:v>
                </c:pt>
                <c:pt idx="5">
                  <c:v>-0.2</c:v>
                </c:pt>
                <c:pt idx="6">
                  <c:v>0</c:v>
                </c:pt>
                <c:pt idx="7">
                  <c:v>-0.14285714285714285</c:v>
                </c:pt>
                <c:pt idx="8">
                  <c:v>0</c:v>
                </c:pt>
                <c:pt idx="9">
                  <c:v>-0.1111111111111111</c:v>
                </c:pt>
                <c:pt idx="10">
                  <c:v>0</c:v>
                </c:pt>
                <c:pt idx="11">
                  <c:v>-9.0909090909090912E-2</c:v>
                </c:pt>
                <c:pt idx="12">
                  <c:v>-0.16666666666666666</c:v>
                </c:pt>
                <c:pt idx="13">
                  <c:v>-0.23076923076923078</c:v>
                </c:pt>
                <c:pt idx="14">
                  <c:v>-0.14285714285714285</c:v>
                </c:pt>
                <c:pt idx="15">
                  <c:v>-0.2</c:v>
                </c:pt>
                <c:pt idx="16">
                  <c:v>-0.125</c:v>
                </c:pt>
                <c:pt idx="17">
                  <c:v>-0.17647058823529413</c:v>
                </c:pt>
                <c:pt idx="18">
                  <c:v>-0.22222222222222221</c:v>
                </c:pt>
                <c:pt idx="19">
                  <c:v>-0.15789473684210525</c:v>
                </c:pt>
                <c:pt idx="20">
                  <c:v>-0.1</c:v>
                </c:pt>
                <c:pt idx="21">
                  <c:v>-4.7619047619047616E-2</c:v>
                </c:pt>
                <c:pt idx="22">
                  <c:v>0</c:v>
                </c:pt>
                <c:pt idx="23">
                  <c:v>4.3478260869565216E-2</c:v>
                </c:pt>
                <c:pt idx="24">
                  <c:v>0</c:v>
                </c:pt>
                <c:pt idx="25">
                  <c:v>-0.04</c:v>
                </c:pt>
                <c:pt idx="26">
                  <c:v>-7.6923076923076927E-2</c:v>
                </c:pt>
                <c:pt idx="27">
                  <c:v>-0.1111111111111111</c:v>
                </c:pt>
                <c:pt idx="28">
                  <c:v>-0.14285714285714285</c:v>
                </c:pt>
                <c:pt idx="29">
                  <c:v>-0.10344827586206896</c:v>
                </c:pt>
                <c:pt idx="30">
                  <c:v>-6.6666666666666666E-2</c:v>
                </c:pt>
                <c:pt idx="31">
                  <c:v>-9.6774193548387094E-2</c:v>
                </c:pt>
                <c:pt idx="32">
                  <c:v>-6.25E-2</c:v>
                </c:pt>
                <c:pt idx="33">
                  <c:v>-3.0303030303030304E-2</c:v>
                </c:pt>
                <c:pt idx="34">
                  <c:v>-5.8823529411764705E-2</c:v>
                </c:pt>
                <c:pt idx="35">
                  <c:v>-8.5714285714285715E-2</c:v>
                </c:pt>
                <c:pt idx="36">
                  <c:v>-5.5555555555555552E-2</c:v>
                </c:pt>
                <c:pt idx="37">
                  <c:v>-8.1081081081081086E-2</c:v>
                </c:pt>
                <c:pt idx="38">
                  <c:v>-5.2631578947368418E-2</c:v>
                </c:pt>
                <c:pt idx="39">
                  <c:v>-2.564102564102564E-2</c:v>
                </c:pt>
                <c:pt idx="40">
                  <c:v>-0.05</c:v>
                </c:pt>
                <c:pt idx="41">
                  <c:v>-7.3170731707317069E-2</c:v>
                </c:pt>
                <c:pt idx="42">
                  <c:v>-4.7619047619047616E-2</c:v>
                </c:pt>
                <c:pt idx="43">
                  <c:v>-6.9767441860465115E-2</c:v>
                </c:pt>
                <c:pt idx="44">
                  <c:v>-9.0909090909090912E-2</c:v>
                </c:pt>
                <c:pt idx="45">
                  <c:v>-6.6666666666666666E-2</c:v>
                </c:pt>
                <c:pt idx="46">
                  <c:v>-4.3478260869565216E-2</c:v>
                </c:pt>
                <c:pt idx="47">
                  <c:v>-6.3829787234042548E-2</c:v>
                </c:pt>
                <c:pt idx="48">
                  <c:v>-4.1666666666666664E-2</c:v>
                </c:pt>
                <c:pt idx="49">
                  <c:v>-6.1224489795918366E-2</c:v>
                </c:pt>
                <c:pt idx="50">
                  <c:v>-0.08</c:v>
                </c:pt>
                <c:pt idx="51">
                  <c:v>-9.8039215686274508E-2</c:v>
                </c:pt>
                <c:pt idx="52">
                  <c:v>-0.11538461538461539</c:v>
                </c:pt>
                <c:pt idx="53">
                  <c:v>-0.13207547169811321</c:v>
                </c:pt>
                <c:pt idx="54">
                  <c:v>-0.1111111111111111</c:v>
                </c:pt>
                <c:pt idx="55">
                  <c:v>-9.0909090909090912E-2</c:v>
                </c:pt>
                <c:pt idx="56">
                  <c:v>-7.1428571428571425E-2</c:v>
                </c:pt>
                <c:pt idx="57">
                  <c:v>-8.771929824561403E-2</c:v>
                </c:pt>
                <c:pt idx="58">
                  <c:v>-6.8965517241379309E-2</c:v>
                </c:pt>
                <c:pt idx="59">
                  <c:v>-5.0847457627118647E-2</c:v>
                </c:pt>
                <c:pt idx="60">
                  <c:v>-3.3333333333333333E-2</c:v>
                </c:pt>
                <c:pt idx="61">
                  <c:v>-4.9180327868852458E-2</c:v>
                </c:pt>
                <c:pt idx="62">
                  <c:v>-6.4516129032258063E-2</c:v>
                </c:pt>
                <c:pt idx="63">
                  <c:v>-7.9365079365079361E-2</c:v>
                </c:pt>
                <c:pt idx="64">
                  <c:v>-9.375E-2</c:v>
                </c:pt>
                <c:pt idx="65">
                  <c:v>-0.1076923076923077</c:v>
                </c:pt>
                <c:pt idx="66">
                  <c:v>-9.0909090909090912E-2</c:v>
                </c:pt>
                <c:pt idx="67">
                  <c:v>-7.4626865671641784E-2</c:v>
                </c:pt>
                <c:pt idx="68">
                  <c:v>-8.8235294117647065E-2</c:v>
                </c:pt>
                <c:pt idx="69">
                  <c:v>-7.2463768115942032E-2</c:v>
                </c:pt>
                <c:pt idx="70">
                  <c:v>-5.7142857142857141E-2</c:v>
                </c:pt>
                <c:pt idx="71">
                  <c:v>-7.0422535211267609E-2</c:v>
                </c:pt>
                <c:pt idx="72">
                  <c:v>-5.5555555555555552E-2</c:v>
                </c:pt>
                <c:pt idx="73">
                  <c:v>-6.8493150684931503E-2</c:v>
                </c:pt>
                <c:pt idx="74">
                  <c:v>-8.1081081081081086E-2</c:v>
                </c:pt>
                <c:pt idx="75">
                  <c:v>-9.3333333333333338E-2</c:v>
                </c:pt>
                <c:pt idx="76">
                  <c:v>-0.10526315789473684</c:v>
                </c:pt>
                <c:pt idx="77">
                  <c:v>-0.11688311688311688</c:v>
                </c:pt>
                <c:pt idx="78">
                  <c:v>-0.12820512820512819</c:v>
                </c:pt>
                <c:pt idx="79">
                  <c:v>-0.11392405063291139</c:v>
                </c:pt>
                <c:pt idx="80">
                  <c:v>-0.125</c:v>
                </c:pt>
                <c:pt idx="81">
                  <c:v>-0.1111111111111111</c:v>
                </c:pt>
                <c:pt idx="82">
                  <c:v>-0.12195121951219512</c:v>
                </c:pt>
                <c:pt idx="83">
                  <c:v>-0.10843373493975904</c:v>
                </c:pt>
                <c:pt idx="84">
                  <c:v>-9.5238095238095233E-2</c:v>
                </c:pt>
                <c:pt idx="85">
                  <c:v>-0.10588235294117647</c:v>
                </c:pt>
                <c:pt idx="86">
                  <c:v>-0.11627906976744186</c:v>
                </c:pt>
                <c:pt idx="87">
                  <c:v>-0.10344827586206896</c:v>
                </c:pt>
                <c:pt idx="88">
                  <c:v>-0.11363636363636363</c:v>
                </c:pt>
                <c:pt idx="89">
                  <c:v>-0.10112359550561797</c:v>
                </c:pt>
                <c:pt idx="90">
                  <c:v>-8.8888888888888892E-2</c:v>
                </c:pt>
                <c:pt idx="91">
                  <c:v>-7.6923076923076927E-2</c:v>
                </c:pt>
                <c:pt idx="92">
                  <c:v>-6.5217391304347824E-2</c:v>
                </c:pt>
                <c:pt idx="93">
                  <c:v>-5.3763440860215055E-2</c:v>
                </c:pt>
                <c:pt idx="94">
                  <c:v>-6.3829787234042548E-2</c:v>
                </c:pt>
                <c:pt idx="95">
                  <c:v>-7.3684210526315783E-2</c:v>
                </c:pt>
                <c:pt idx="96">
                  <c:v>-6.25E-2</c:v>
                </c:pt>
                <c:pt idx="97">
                  <c:v>-5.1546391752577317E-2</c:v>
                </c:pt>
                <c:pt idx="98">
                  <c:v>-6.1224489795918366E-2</c:v>
                </c:pt>
                <c:pt idx="99">
                  <c:v>-5.0505050505050504E-2</c:v>
                </c:pt>
                <c:pt idx="100">
                  <c:v>-0.06</c:v>
                </c:pt>
                <c:pt idx="101">
                  <c:v>-6.9306930693069313E-2</c:v>
                </c:pt>
                <c:pt idx="102">
                  <c:v>-7.8431372549019607E-2</c:v>
                </c:pt>
                <c:pt idx="103">
                  <c:v>-6.7961165048543687E-2</c:v>
                </c:pt>
                <c:pt idx="104">
                  <c:v>-7.6923076923076927E-2</c:v>
                </c:pt>
                <c:pt idx="105">
                  <c:v>-8.5714285714285715E-2</c:v>
                </c:pt>
                <c:pt idx="106">
                  <c:v>-9.4339622641509441E-2</c:v>
                </c:pt>
                <c:pt idx="107">
                  <c:v>-0.10280373831775701</c:v>
                </c:pt>
                <c:pt idx="108">
                  <c:v>-0.1111111111111111</c:v>
                </c:pt>
                <c:pt idx="109">
                  <c:v>-0.10091743119266056</c:v>
                </c:pt>
                <c:pt idx="110">
                  <c:v>-9.0909090909090912E-2</c:v>
                </c:pt>
                <c:pt idx="111">
                  <c:v>-9.90990990990991E-2</c:v>
                </c:pt>
                <c:pt idx="112">
                  <c:v>-8.9285714285714288E-2</c:v>
                </c:pt>
                <c:pt idx="113">
                  <c:v>-9.7345132743362831E-2</c:v>
                </c:pt>
                <c:pt idx="114">
                  <c:v>-0.10526315789473684</c:v>
                </c:pt>
                <c:pt idx="115">
                  <c:v>-9.5652173913043481E-2</c:v>
                </c:pt>
                <c:pt idx="116">
                  <c:v>-8.6206896551724144E-2</c:v>
                </c:pt>
                <c:pt idx="117">
                  <c:v>-9.4017094017094016E-2</c:v>
                </c:pt>
                <c:pt idx="118">
                  <c:v>-0.10169491525423729</c:v>
                </c:pt>
                <c:pt idx="119">
                  <c:v>-9.2436974789915971E-2</c:v>
                </c:pt>
                <c:pt idx="120">
                  <c:v>-8.3333333333333329E-2</c:v>
                </c:pt>
                <c:pt idx="121">
                  <c:v>-7.43801652892562E-2</c:v>
                </c:pt>
                <c:pt idx="122">
                  <c:v>-8.1967213114754092E-2</c:v>
                </c:pt>
                <c:pt idx="123">
                  <c:v>-7.3170731707317069E-2</c:v>
                </c:pt>
                <c:pt idx="124">
                  <c:v>-8.0645161290322578E-2</c:v>
                </c:pt>
                <c:pt idx="125">
                  <c:v>-8.7999999999999995E-2</c:v>
                </c:pt>
                <c:pt idx="126">
                  <c:v>-7.9365079365079361E-2</c:v>
                </c:pt>
                <c:pt idx="127">
                  <c:v>-7.0866141732283464E-2</c:v>
                </c:pt>
                <c:pt idx="128">
                  <c:v>-6.25E-2</c:v>
                </c:pt>
                <c:pt idx="129">
                  <c:v>-6.9767441860465115E-2</c:v>
                </c:pt>
                <c:pt idx="130">
                  <c:v>-6.1538461538461542E-2</c:v>
                </c:pt>
                <c:pt idx="131">
                  <c:v>-6.8702290076335881E-2</c:v>
                </c:pt>
                <c:pt idx="132">
                  <c:v>-7.575757575757576E-2</c:v>
                </c:pt>
                <c:pt idx="133">
                  <c:v>-6.7669172932330823E-2</c:v>
                </c:pt>
                <c:pt idx="134">
                  <c:v>-7.4626865671641784E-2</c:v>
                </c:pt>
                <c:pt idx="135">
                  <c:v>-8.1481481481481488E-2</c:v>
                </c:pt>
                <c:pt idx="136">
                  <c:v>-7.3529411764705885E-2</c:v>
                </c:pt>
                <c:pt idx="137">
                  <c:v>-6.569343065693431E-2</c:v>
                </c:pt>
                <c:pt idx="138">
                  <c:v>-5.7971014492753624E-2</c:v>
                </c:pt>
                <c:pt idx="139">
                  <c:v>-6.4748201438848921E-2</c:v>
                </c:pt>
                <c:pt idx="140">
                  <c:v>-5.7142857142857141E-2</c:v>
                </c:pt>
                <c:pt idx="141">
                  <c:v>-4.9645390070921988E-2</c:v>
                </c:pt>
                <c:pt idx="142">
                  <c:v>-5.6338028169014086E-2</c:v>
                </c:pt>
                <c:pt idx="143">
                  <c:v>-4.8951048951048952E-2</c:v>
                </c:pt>
                <c:pt idx="144">
                  <c:v>-4.1666666666666664E-2</c:v>
                </c:pt>
                <c:pt idx="145">
                  <c:v>-4.8275862068965517E-2</c:v>
                </c:pt>
                <c:pt idx="146">
                  <c:v>-5.4794520547945202E-2</c:v>
                </c:pt>
                <c:pt idx="147">
                  <c:v>-4.7619047619047616E-2</c:v>
                </c:pt>
                <c:pt idx="148">
                  <c:v>-4.0540540540540543E-2</c:v>
                </c:pt>
                <c:pt idx="149">
                  <c:v>-4.6979865771812082E-2</c:v>
                </c:pt>
                <c:pt idx="150">
                  <c:v>-0.04</c:v>
                </c:pt>
                <c:pt idx="151">
                  <c:v>-3.3112582781456956E-2</c:v>
                </c:pt>
                <c:pt idx="152">
                  <c:v>-3.9473684210526314E-2</c:v>
                </c:pt>
                <c:pt idx="153">
                  <c:v>-4.5751633986928102E-2</c:v>
                </c:pt>
                <c:pt idx="154">
                  <c:v>-5.1948051948051951E-2</c:v>
                </c:pt>
                <c:pt idx="155">
                  <c:v>-4.5161290322580643E-2</c:v>
                </c:pt>
                <c:pt idx="156">
                  <c:v>-5.128205128205128E-2</c:v>
                </c:pt>
                <c:pt idx="157">
                  <c:v>-4.4585987261146494E-2</c:v>
                </c:pt>
                <c:pt idx="158">
                  <c:v>-3.7974683544303799E-2</c:v>
                </c:pt>
                <c:pt idx="159">
                  <c:v>-4.40251572327044E-2</c:v>
                </c:pt>
                <c:pt idx="160">
                  <c:v>-0.05</c:v>
                </c:pt>
                <c:pt idx="161">
                  <c:v>-4.3478260869565216E-2</c:v>
                </c:pt>
                <c:pt idx="162">
                  <c:v>-3.7037037037037035E-2</c:v>
                </c:pt>
                <c:pt idx="163">
                  <c:v>-3.0674846625766871E-2</c:v>
                </c:pt>
                <c:pt idx="164">
                  <c:v>-2.4390243902439025E-2</c:v>
                </c:pt>
                <c:pt idx="165">
                  <c:v>-3.0303030303030304E-2</c:v>
                </c:pt>
                <c:pt idx="166">
                  <c:v>-3.614457831325301E-2</c:v>
                </c:pt>
                <c:pt idx="167">
                  <c:v>-4.1916167664670656E-2</c:v>
                </c:pt>
                <c:pt idx="168">
                  <c:v>-4.7619047619047616E-2</c:v>
                </c:pt>
                <c:pt idx="169">
                  <c:v>-4.142011834319527E-2</c:v>
                </c:pt>
                <c:pt idx="170">
                  <c:v>-3.5294117647058823E-2</c:v>
                </c:pt>
                <c:pt idx="171">
                  <c:v>-4.0935672514619881E-2</c:v>
                </c:pt>
                <c:pt idx="172">
                  <c:v>-4.6511627906976744E-2</c:v>
                </c:pt>
                <c:pt idx="173">
                  <c:v>-5.2023121387283239E-2</c:v>
                </c:pt>
                <c:pt idx="174">
                  <c:v>-4.5977011494252873E-2</c:v>
                </c:pt>
                <c:pt idx="175">
                  <c:v>-5.1428571428571428E-2</c:v>
                </c:pt>
                <c:pt idx="176">
                  <c:v>-5.6818181818181816E-2</c:v>
                </c:pt>
                <c:pt idx="177">
                  <c:v>-5.0847457627118647E-2</c:v>
                </c:pt>
                <c:pt idx="178">
                  <c:v>-4.49438202247191E-2</c:v>
                </c:pt>
                <c:pt idx="179">
                  <c:v>-3.9106145251396648E-2</c:v>
                </c:pt>
                <c:pt idx="180">
                  <c:v>-4.4444444444444446E-2</c:v>
                </c:pt>
                <c:pt idx="181">
                  <c:v>-4.9723756906077346E-2</c:v>
                </c:pt>
                <c:pt idx="182">
                  <c:v>-5.4945054945054944E-2</c:v>
                </c:pt>
                <c:pt idx="183">
                  <c:v>-4.9180327868852458E-2</c:v>
                </c:pt>
                <c:pt idx="184">
                  <c:v>-4.3478260869565216E-2</c:v>
                </c:pt>
                <c:pt idx="185">
                  <c:v>-4.8648648648648651E-2</c:v>
                </c:pt>
                <c:pt idx="186">
                  <c:v>-5.3763440860215055E-2</c:v>
                </c:pt>
                <c:pt idx="187">
                  <c:v>-4.8128342245989303E-2</c:v>
                </c:pt>
                <c:pt idx="188">
                  <c:v>-5.3191489361702128E-2</c:v>
                </c:pt>
                <c:pt idx="189">
                  <c:v>-5.8201058201058198E-2</c:v>
                </c:pt>
                <c:pt idx="190">
                  <c:v>-5.2631578947368418E-2</c:v>
                </c:pt>
                <c:pt idx="191">
                  <c:v>-4.712041884816754E-2</c:v>
                </c:pt>
                <c:pt idx="192">
                  <c:v>-5.2083333333333336E-2</c:v>
                </c:pt>
                <c:pt idx="193">
                  <c:v>-5.6994818652849742E-2</c:v>
                </c:pt>
                <c:pt idx="194">
                  <c:v>-5.1546391752577317E-2</c:v>
                </c:pt>
                <c:pt idx="195">
                  <c:v>-4.6153846153846156E-2</c:v>
                </c:pt>
                <c:pt idx="196">
                  <c:v>-5.1020408163265307E-2</c:v>
                </c:pt>
                <c:pt idx="197">
                  <c:v>-5.5837563451776651E-2</c:v>
                </c:pt>
                <c:pt idx="198">
                  <c:v>-5.0505050505050504E-2</c:v>
                </c:pt>
                <c:pt idx="199">
                  <c:v>-4.5226130653266333E-2</c:v>
                </c:pt>
                <c:pt idx="200">
                  <c:v>-0.05</c:v>
                </c:pt>
                <c:pt idx="201">
                  <c:v>-5.4726368159203981E-2</c:v>
                </c:pt>
                <c:pt idx="202">
                  <c:v>-4.9504950495049507E-2</c:v>
                </c:pt>
                <c:pt idx="203">
                  <c:v>-5.4187192118226604E-2</c:v>
                </c:pt>
                <c:pt idx="204">
                  <c:v>-4.9019607843137254E-2</c:v>
                </c:pt>
                <c:pt idx="205">
                  <c:v>-5.3658536585365853E-2</c:v>
                </c:pt>
                <c:pt idx="206">
                  <c:v>-5.8252427184466021E-2</c:v>
                </c:pt>
                <c:pt idx="207">
                  <c:v>-6.280193236714976E-2</c:v>
                </c:pt>
                <c:pt idx="208">
                  <c:v>-5.7692307692307696E-2</c:v>
                </c:pt>
                <c:pt idx="209">
                  <c:v>-5.2631578947368418E-2</c:v>
                </c:pt>
                <c:pt idx="210">
                  <c:v>-5.7142857142857141E-2</c:v>
                </c:pt>
                <c:pt idx="211">
                  <c:v>-5.2132701421800945E-2</c:v>
                </c:pt>
                <c:pt idx="212">
                  <c:v>-4.716981132075472E-2</c:v>
                </c:pt>
                <c:pt idx="213">
                  <c:v>-5.1643192488262914E-2</c:v>
                </c:pt>
                <c:pt idx="214">
                  <c:v>-4.6728971962616821E-2</c:v>
                </c:pt>
                <c:pt idx="215">
                  <c:v>-5.1162790697674418E-2</c:v>
                </c:pt>
                <c:pt idx="216">
                  <c:v>-4.6296296296296294E-2</c:v>
                </c:pt>
                <c:pt idx="217">
                  <c:v>-5.0691244239631339E-2</c:v>
                </c:pt>
                <c:pt idx="218">
                  <c:v>-4.5871559633027525E-2</c:v>
                </c:pt>
                <c:pt idx="219">
                  <c:v>-4.1095890410958902E-2</c:v>
                </c:pt>
                <c:pt idx="220">
                  <c:v>-4.5454545454545456E-2</c:v>
                </c:pt>
                <c:pt idx="221">
                  <c:v>-4.9773755656108594E-2</c:v>
                </c:pt>
                <c:pt idx="222">
                  <c:v>-4.5045045045045043E-2</c:v>
                </c:pt>
                <c:pt idx="223">
                  <c:v>-4.9327354260089683E-2</c:v>
                </c:pt>
                <c:pt idx="224">
                  <c:v>-4.4642857142857144E-2</c:v>
                </c:pt>
                <c:pt idx="225">
                  <c:v>-4.8888888888888891E-2</c:v>
                </c:pt>
                <c:pt idx="226">
                  <c:v>-5.3097345132743362E-2</c:v>
                </c:pt>
                <c:pt idx="227">
                  <c:v>-4.8458149779735685E-2</c:v>
                </c:pt>
                <c:pt idx="228">
                  <c:v>-5.2631578947368418E-2</c:v>
                </c:pt>
                <c:pt idx="229">
                  <c:v>-5.6768558951965066E-2</c:v>
                </c:pt>
                <c:pt idx="230">
                  <c:v>-5.2173913043478258E-2</c:v>
                </c:pt>
                <c:pt idx="231">
                  <c:v>-4.7619047619047616E-2</c:v>
                </c:pt>
                <c:pt idx="232">
                  <c:v>-5.1724137931034482E-2</c:v>
                </c:pt>
                <c:pt idx="233">
                  <c:v>-5.5793991416309016E-2</c:v>
                </c:pt>
                <c:pt idx="234">
                  <c:v>-5.9829059829059832E-2</c:v>
                </c:pt>
                <c:pt idx="235">
                  <c:v>-5.5319148936170209E-2</c:v>
                </c:pt>
                <c:pt idx="236">
                  <c:v>-5.0847457627118647E-2</c:v>
                </c:pt>
                <c:pt idx="237">
                  <c:v>-5.4852320675105488E-2</c:v>
                </c:pt>
                <c:pt idx="238">
                  <c:v>-5.8823529411764705E-2</c:v>
                </c:pt>
                <c:pt idx="239">
                  <c:v>-6.2761506276150625E-2</c:v>
                </c:pt>
                <c:pt idx="240">
                  <c:v>-6.6666666666666666E-2</c:v>
                </c:pt>
                <c:pt idx="241">
                  <c:v>-7.0539419087136929E-2</c:v>
                </c:pt>
                <c:pt idx="242">
                  <c:v>-7.43801652892562E-2</c:v>
                </c:pt>
                <c:pt idx="243">
                  <c:v>-6.9958847736625515E-2</c:v>
                </c:pt>
                <c:pt idx="244">
                  <c:v>-6.5573770491803282E-2</c:v>
                </c:pt>
                <c:pt idx="245">
                  <c:v>-6.9387755102040816E-2</c:v>
                </c:pt>
                <c:pt idx="246">
                  <c:v>-6.5040650406504072E-2</c:v>
                </c:pt>
                <c:pt idx="247">
                  <c:v>-6.8825910931174086E-2</c:v>
                </c:pt>
                <c:pt idx="248">
                  <c:v>-6.4516129032258063E-2</c:v>
                </c:pt>
                <c:pt idx="249">
                  <c:v>-6.0240963855421686E-2</c:v>
                </c:pt>
                <c:pt idx="250">
                  <c:v>-6.4000000000000001E-2</c:v>
                </c:pt>
                <c:pt idx="251">
                  <c:v>-5.9760956175298807E-2</c:v>
                </c:pt>
                <c:pt idx="252">
                  <c:v>-5.5555555555555552E-2</c:v>
                </c:pt>
                <c:pt idx="253">
                  <c:v>-5.1383399209486168E-2</c:v>
                </c:pt>
                <c:pt idx="254">
                  <c:v>-5.5118110236220472E-2</c:v>
                </c:pt>
                <c:pt idx="255">
                  <c:v>-5.8823529411764705E-2</c:v>
                </c:pt>
                <c:pt idx="256">
                  <c:v>-5.46875E-2</c:v>
                </c:pt>
                <c:pt idx="257">
                  <c:v>-5.8365758754863814E-2</c:v>
                </c:pt>
                <c:pt idx="258">
                  <c:v>-6.2015503875968991E-2</c:v>
                </c:pt>
                <c:pt idx="259">
                  <c:v>-6.5637065637065631E-2</c:v>
                </c:pt>
                <c:pt idx="260">
                  <c:v>-6.9230769230769235E-2</c:v>
                </c:pt>
                <c:pt idx="261">
                  <c:v>-6.5134099616858232E-2</c:v>
                </c:pt>
                <c:pt idx="262">
                  <c:v>-6.8702290076335881E-2</c:v>
                </c:pt>
                <c:pt idx="263">
                  <c:v>-6.4638783269961975E-2</c:v>
                </c:pt>
                <c:pt idx="264">
                  <c:v>-6.8181818181818177E-2</c:v>
                </c:pt>
                <c:pt idx="265">
                  <c:v>-6.4150943396226415E-2</c:v>
                </c:pt>
                <c:pt idx="266">
                  <c:v>-6.0150375939849621E-2</c:v>
                </c:pt>
                <c:pt idx="267">
                  <c:v>-6.3670411985018729E-2</c:v>
                </c:pt>
                <c:pt idx="268">
                  <c:v>-6.7164179104477612E-2</c:v>
                </c:pt>
                <c:pt idx="269">
                  <c:v>-6.3197026022304828E-2</c:v>
                </c:pt>
                <c:pt idx="270">
                  <c:v>-6.6666666666666666E-2</c:v>
                </c:pt>
                <c:pt idx="271">
                  <c:v>-7.0110701107011064E-2</c:v>
                </c:pt>
                <c:pt idx="272">
                  <c:v>-7.3529411764705885E-2</c:v>
                </c:pt>
                <c:pt idx="273">
                  <c:v>-7.6923076923076927E-2</c:v>
                </c:pt>
                <c:pt idx="274">
                  <c:v>-7.2992700729927001E-2</c:v>
                </c:pt>
                <c:pt idx="275">
                  <c:v>-6.9090909090909092E-2</c:v>
                </c:pt>
                <c:pt idx="276">
                  <c:v>-6.5217391304347824E-2</c:v>
                </c:pt>
                <c:pt idx="277">
                  <c:v>-6.1371841155234655E-2</c:v>
                </c:pt>
                <c:pt idx="278">
                  <c:v>-6.4748201438848921E-2</c:v>
                </c:pt>
                <c:pt idx="279">
                  <c:v>-6.093189964157706E-2</c:v>
                </c:pt>
                <c:pt idx="280">
                  <c:v>-5.7142857142857141E-2</c:v>
                </c:pt>
                <c:pt idx="281">
                  <c:v>-5.3380782918149468E-2</c:v>
                </c:pt>
                <c:pt idx="282">
                  <c:v>-5.6737588652482268E-2</c:v>
                </c:pt>
                <c:pt idx="283">
                  <c:v>-6.0070671378091869E-2</c:v>
                </c:pt>
                <c:pt idx="284">
                  <c:v>-5.6338028169014086E-2</c:v>
                </c:pt>
                <c:pt idx="285">
                  <c:v>-5.9649122807017542E-2</c:v>
                </c:pt>
                <c:pt idx="286">
                  <c:v>-6.2937062937062943E-2</c:v>
                </c:pt>
                <c:pt idx="287">
                  <c:v>-5.9233449477351915E-2</c:v>
                </c:pt>
                <c:pt idx="288">
                  <c:v>-6.25E-2</c:v>
                </c:pt>
                <c:pt idx="289">
                  <c:v>-5.8823529411764705E-2</c:v>
                </c:pt>
                <c:pt idx="290">
                  <c:v>-5.5172413793103448E-2</c:v>
                </c:pt>
                <c:pt idx="291">
                  <c:v>-5.1546391752577317E-2</c:v>
                </c:pt>
                <c:pt idx="292">
                  <c:v>-4.7945205479452052E-2</c:v>
                </c:pt>
                <c:pt idx="293">
                  <c:v>-4.4368600682593858E-2</c:v>
                </c:pt>
                <c:pt idx="294">
                  <c:v>-4.0816326530612242E-2</c:v>
                </c:pt>
                <c:pt idx="295">
                  <c:v>-4.4067796610169491E-2</c:v>
                </c:pt>
                <c:pt idx="296">
                  <c:v>-4.72972972972973E-2</c:v>
                </c:pt>
                <c:pt idx="297">
                  <c:v>-4.3771043771043773E-2</c:v>
                </c:pt>
                <c:pt idx="298">
                  <c:v>-4.6979865771812082E-2</c:v>
                </c:pt>
                <c:pt idx="299">
                  <c:v>-4.3478260869565216E-2</c:v>
                </c:pt>
                <c:pt idx="300">
                  <c:v>-0.04</c:v>
                </c:pt>
                <c:pt idx="301">
                  <c:v>-4.3189368770764118E-2</c:v>
                </c:pt>
                <c:pt idx="302">
                  <c:v>-4.6357615894039736E-2</c:v>
                </c:pt>
                <c:pt idx="303">
                  <c:v>-4.2904290429042903E-2</c:v>
                </c:pt>
                <c:pt idx="304">
                  <c:v>-4.6052631578947366E-2</c:v>
                </c:pt>
                <c:pt idx="305">
                  <c:v>-4.9180327868852458E-2</c:v>
                </c:pt>
                <c:pt idx="306">
                  <c:v>-5.2287581699346407E-2</c:v>
                </c:pt>
                <c:pt idx="307">
                  <c:v>-5.5374592833876218E-2</c:v>
                </c:pt>
                <c:pt idx="308">
                  <c:v>-5.844155844155844E-2</c:v>
                </c:pt>
                <c:pt idx="309">
                  <c:v>-5.5016181229773461E-2</c:v>
                </c:pt>
                <c:pt idx="310">
                  <c:v>-5.1612903225806452E-2</c:v>
                </c:pt>
                <c:pt idx="311">
                  <c:v>-5.4662379421221867E-2</c:v>
                </c:pt>
                <c:pt idx="312">
                  <c:v>-5.128205128205128E-2</c:v>
                </c:pt>
                <c:pt idx="313">
                  <c:v>-4.7923322683706068E-2</c:v>
                </c:pt>
                <c:pt idx="314">
                  <c:v>-4.4585987261146494E-2</c:v>
                </c:pt>
                <c:pt idx="315">
                  <c:v>-4.7619047619047616E-2</c:v>
                </c:pt>
                <c:pt idx="316">
                  <c:v>-4.4303797468354431E-2</c:v>
                </c:pt>
                <c:pt idx="317">
                  <c:v>-4.1009463722397478E-2</c:v>
                </c:pt>
                <c:pt idx="318">
                  <c:v>-3.7735849056603772E-2</c:v>
                </c:pt>
                <c:pt idx="319">
                  <c:v>-4.0752351097178681E-2</c:v>
                </c:pt>
                <c:pt idx="320">
                  <c:v>-4.3749999999999997E-2</c:v>
                </c:pt>
                <c:pt idx="321">
                  <c:v>-4.6728971962616821E-2</c:v>
                </c:pt>
                <c:pt idx="322">
                  <c:v>-4.3478260869565216E-2</c:v>
                </c:pt>
                <c:pt idx="323">
                  <c:v>-4.6439628482972138E-2</c:v>
                </c:pt>
                <c:pt idx="324">
                  <c:v>-4.9382716049382713E-2</c:v>
                </c:pt>
                <c:pt idx="325">
                  <c:v>-5.2307692307692305E-2</c:v>
                </c:pt>
                <c:pt idx="326">
                  <c:v>-5.5214723926380369E-2</c:v>
                </c:pt>
                <c:pt idx="327">
                  <c:v>-5.8103975535168197E-2</c:v>
                </c:pt>
                <c:pt idx="328">
                  <c:v>-6.097560975609756E-2</c:v>
                </c:pt>
                <c:pt idx="329">
                  <c:v>-6.3829787234042548E-2</c:v>
                </c:pt>
                <c:pt idx="330">
                  <c:v>-6.0606060606060608E-2</c:v>
                </c:pt>
                <c:pt idx="331">
                  <c:v>-6.3444108761329304E-2</c:v>
                </c:pt>
                <c:pt idx="332">
                  <c:v>-6.6265060240963861E-2</c:v>
                </c:pt>
                <c:pt idx="333">
                  <c:v>-6.3063063063063057E-2</c:v>
                </c:pt>
                <c:pt idx="334">
                  <c:v>-6.5868263473053898E-2</c:v>
                </c:pt>
                <c:pt idx="335">
                  <c:v>-6.2686567164179099E-2</c:v>
                </c:pt>
                <c:pt idx="336">
                  <c:v>-5.9523809523809521E-2</c:v>
                </c:pt>
                <c:pt idx="337">
                  <c:v>-5.637982195845697E-2</c:v>
                </c:pt>
                <c:pt idx="338">
                  <c:v>-5.9171597633136092E-2</c:v>
                </c:pt>
                <c:pt idx="339">
                  <c:v>-5.6047197640117993E-2</c:v>
                </c:pt>
                <c:pt idx="340">
                  <c:v>-5.2941176470588235E-2</c:v>
                </c:pt>
                <c:pt idx="341">
                  <c:v>-4.9853372434017593E-2</c:v>
                </c:pt>
                <c:pt idx="342">
                  <c:v>-5.2631578947368418E-2</c:v>
                </c:pt>
                <c:pt idx="343">
                  <c:v>-4.9562682215743441E-2</c:v>
                </c:pt>
                <c:pt idx="344">
                  <c:v>-4.6511627906976744E-2</c:v>
                </c:pt>
                <c:pt idx="345">
                  <c:v>-4.9275362318840582E-2</c:v>
                </c:pt>
                <c:pt idx="346">
                  <c:v>-4.6242774566473986E-2</c:v>
                </c:pt>
                <c:pt idx="347">
                  <c:v>-4.3227665706051875E-2</c:v>
                </c:pt>
                <c:pt idx="348">
                  <c:v>-4.0229885057471264E-2</c:v>
                </c:pt>
                <c:pt idx="349">
                  <c:v>-4.2979942693409739E-2</c:v>
                </c:pt>
                <c:pt idx="350">
                  <c:v>-4.5714285714285714E-2</c:v>
                </c:pt>
                <c:pt idx="351">
                  <c:v>-4.2735042735042736E-2</c:v>
                </c:pt>
                <c:pt idx="352">
                  <c:v>-3.9772727272727272E-2</c:v>
                </c:pt>
                <c:pt idx="353">
                  <c:v>-3.6827195467422094E-2</c:v>
                </c:pt>
                <c:pt idx="354">
                  <c:v>-3.3898305084745763E-2</c:v>
                </c:pt>
                <c:pt idx="355">
                  <c:v>-3.0985915492957747E-2</c:v>
                </c:pt>
                <c:pt idx="356">
                  <c:v>-3.3707865168539325E-2</c:v>
                </c:pt>
                <c:pt idx="357">
                  <c:v>-3.081232492997199E-2</c:v>
                </c:pt>
                <c:pt idx="358">
                  <c:v>-2.7932960893854747E-2</c:v>
                </c:pt>
                <c:pt idx="359">
                  <c:v>-2.5069637883008356E-2</c:v>
                </c:pt>
                <c:pt idx="360">
                  <c:v>-2.2222222222222223E-2</c:v>
                </c:pt>
                <c:pt idx="361">
                  <c:v>-2.4930747922437674E-2</c:v>
                </c:pt>
                <c:pt idx="362">
                  <c:v>-2.7624309392265192E-2</c:v>
                </c:pt>
                <c:pt idx="363">
                  <c:v>-2.4793388429752067E-2</c:v>
                </c:pt>
                <c:pt idx="364">
                  <c:v>-2.197802197802198E-2</c:v>
                </c:pt>
                <c:pt idx="365">
                  <c:v>-2.4657534246575342E-2</c:v>
                </c:pt>
                <c:pt idx="366">
                  <c:v>-2.7322404371584699E-2</c:v>
                </c:pt>
                <c:pt idx="367">
                  <c:v>-2.9972752043596729E-2</c:v>
                </c:pt>
                <c:pt idx="368">
                  <c:v>-3.2608695652173912E-2</c:v>
                </c:pt>
                <c:pt idx="369">
                  <c:v>-3.5230352303523033E-2</c:v>
                </c:pt>
                <c:pt idx="370">
                  <c:v>-3.2432432432432434E-2</c:v>
                </c:pt>
                <c:pt idx="371">
                  <c:v>-2.9649595687331536E-2</c:v>
                </c:pt>
                <c:pt idx="372">
                  <c:v>-2.6881720430107527E-2</c:v>
                </c:pt>
                <c:pt idx="373">
                  <c:v>-2.9490616621983913E-2</c:v>
                </c:pt>
                <c:pt idx="374">
                  <c:v>-2.6737967914438502E-2</c:v>
                </c:pt>
                <c:pt idx="375">
                  <c:v>-2.4E-2</c:v>
                </c:pt>
                <c:pt idx="376">
                  <c:v>-2.1276595744680851E-2</c:v>
                </c:pt>
                <c:pt idx="377">
                  <c:v>-2.3872679045092837E-2</c:v>
                </c:pt>
                <c:pt idx="378">
                  <c:v>-2.6455026455026454E-2</c:v>
                </c:pt>
                <c:pt idx="379">
                  <c:v>-2.3746701846965697E-2</c:v>
                </c:pt>
                <c:pt idx="380">
                  <c:v>-2.1052631578947368E-2</c:v>
                </c:pt>
                <c:pt idx="381">
                  <c:v>-2.3622047244094488E-2</c:v>
                </c:pt>
                <c:pt idx="382">
                  <c:v>-2.6178010471204188E-2</c:v>
                </c:pt>
                <c:pt idx="383">
                  <c:v>-2.3498694516971279E-2</c:v>
                </c:pt>
                <c:pt idx="384">
                  <c:v>-2.6041666666666668E-2</c:v>
                </c:pt>
                <c:pt idx="385">
                  <c:v>-2.3376623376623377E-2</c:v>
                </c:pt>
                <c:pt idx="386">
                  <c:v>-2.072538860103627E-2</c:v>
                </c:pt>
                <c:pt idx="387">
                  <c:v>-2.3255813953488372E-2</c:v>
                </c:pt>
                <c:pt idx="388">
                  <c:v>-2.5773195876288658E-2</c:v>
                </c:pt>
                <c:pt idx="389">
                  <c:v>-2.313624678663239E-2</c:v>
                </c:pt>
                <c:pt idx="390">
                  <c:v>-2.0512820512820513E-2</c:v>
                </c:pt>
                <c:pt idx="391">
                  <c:v>-1.7902813299232736E-2</c:v>
                </c:pt>
                <c:pt idx="392">
                  <c:v>-2.0408163265306121E-2</c:v>
                </c:pt>
                <c:pt idx="393">
                  <c:v>-2.2900763358778626E-2</c:v>
                </c:pt>
                <c:pt idx="394">
                  <c:v>-2.030456852791878E-2</c:v>
                </c:pt>
                <c:pt idx="395">
                  <c:v>-1.7721518987341773E-2</c:v>
                </c:pt>
                <c:pt idx="396">
                  <c:v>-2.0202020202020204E-2</c:v>
                </c:pt>
                <c:pt idx="397">
                  <c:v>-1.7632241813602016E-2</c:v>
                </c:pt>
                <c:pt idx="398">
                  <c:v>-1.507537688442211E-2</c:v>
                </c:pt>
                <c:pt idx="399">
                  <c:v>-1.7543859649122806E-2</c:v>
                </c:pt>
                <c:pt idx="400">
                  <c:v>-1.4999999999999999E-2</c:v>
                </c:pt>
                <c:pt idx="401">
                  <c:v>-1.7456359102244388E-2</c:v>
                </c:pt>
                <c:pt idx="402">
                  <c:v>-1.4925373134328358E-2</c:v>
                </c:pt>
                <c:pt idx="403">
                  <c:v>-1.7369727047146403E-2</c:v>
                </c:pt>
                <c:pt idx="404">
                  <c:v>-1.9801980198019802E-2</c:v>
                </c:pt>
                <c:pt idx="405">
                  <c:v>-1.7283950617283949E-2</c:v>
                </c:pt>
                <c:pt idx="406">
                  <c:v>-1.9704433497536946E-2</c:v>
                </c:pt>
                <c:pt idx="407">
                  <c:v>-1.7199017199017199E-2</c:v>
                </c:pt>
                <c:pt idx="408">
                  <c:v>-1.9607843137254902E-2</c:v>
                </c:pt>
                <c:pt idx="409">
                  <c:v>-2.2004889975550123E-2</c:v>
                </c:pt>
                <c:pt idx="410">
                  <c:v>-1.9512195121951219E-2</c:v>
                </c:pt>
                <c:pt idx="411">
                  <c:v>-2.1897810218978103E-2</c:v>
                </c:pt>
                <c:pt idx="412">
                  <c:v>-2.4271844660194174E-2</c:v>
                </c:pt>
                <c:pt idx="413">
                  <c:v>-2.6634382566585957E-2</c:v>
                </c:pt>
                <c:pt idx="414">
                  <c:v>-2.8985507246376812E-2</c:v>
                </c:pt>
                <c:pt idx="415">
                  <c:v>-2.6506024096385541E-2</c:v>
                </c:pt>
                <c:pt idx="416">
                  <c:v>-2.403846153846154E-2</c:v>
                </c:pt>
                <c:pt idx="417">
                  <c:v>-2.6378896882494004E-2</c:v>
                </c:pt>
                <c:pt idx="418">
                  <c:v>-2.3923444976076555E-2</c:v>
                </c:pt>
                <c:pt idx="419">
                  <c:v>-2.6252983293556086E-2</c:v>
                </c:pt>
                <c:pt idx="420">
                  <c:v>-2.3809523809523808E-2</c:v>
                </c:pt>
                <c:pt idx="421">
                  <c:v>-2.6128266033254157E-2</c:v>
                </c:pt>
                <c:pt idx="422">
                  <c:v>-2.843601895734597E-2</c:v>
                </c:pt>
                <c:pt idx="423">
                  <c:v>-2.6004728132387706E-2</c:v>
                </c:pt>
                <c:pt idx="424">
                  <c:v>-2.8301886792452831E-2</c:v>
                </c:pt>
                <c:pt idx="425">
                  <c:v>-3.0588235294117649E-2</c:v>
                </c:pt>
                <c:pt idx="426">
                  <c:v>-3.2863849765258218E-2</c:v>
                </c:pt>
                <c:pt idx="427">
                  <c:v>-3.0444964871194378E-2</c:v>
                </c:pt>
                <c:pt idx="428">
                  <c:v>-3.2710280373831772E-2</c:v>
                </c:pt>
                <c:pt idx="429">
                  <c:v>-3.0303030303030304E-2</c:v>
                </c:pt>
                <c:pt idx="430">
                  <c:v>-3.255813953488372E-2</c:v>
                </c:pt>
                <c:pt idx="431">
                  <c:v>-3.0162412993039442E-2</c:v>
                </c:pt>
                <c:pt idx="432">
                  <c:v>-2.7777777777777776E-2</c:v>
                </c:pt>
                <c:pt idx="433">
                  <c:v>-3.0023094688221709E-2</c:v>
                </c:pt>
                <c:pt idx="434">
                  <c:v>-3.2258064516129031E-2</c:v>
                </c:pt>
                <c:pt idx="435">
                  <c:v>-2.9885057471264367E-2</c:v>
                </c:pt>
                <c:pt idx="436">
                  <c:v>-3.2110091743119268E-2</c:v>
                </c:pt>
                <c:pt idx="437">
                  <c:v>-3.4324942791762014E-2</c:v>
                </c:pt>
                <c:pt idx="438">
                  <c:v>-3.6529680365296802E-2</c:v>
                </c:pt>
                <c:pt idx="439">
                  <c:v>-3.4168564920273349E-2</c:v>
                </c:pt>
                <c:pt idx="440">
                  <c:v>-3.6363636363636362E-2</c:v>
                </c:pt>
                <c:pt idx="441">
                  <c:v>-3.8548752834467119E-2</c:v>
                </c:pt>
                <c:pt idx="442">
                  <c:v>-3.6199095022624438E-2</c:v>
                </c:pt>
                <c:pt idx="443">
                  <c:v>-3.3860045146726865E-2</c:v>
                </c:pt>
                <c:pt idx="444">
                  <c:v>-3.6036036036036036E-2</c:v>
                </c:pt>
                <c:pt idx="445">
                  <c:v>-3.8202247191011236E-2</c:v>
                </c:pt>
                <c:pt idx="446">
                  <c:v>-3.5874439461883408E-2</c:v>
                </c:pt>
                <c:pt idx="447">
                  <c:v>-3.3557046979865772E-2</c:v>
                </c:pt>
                <c:pt idx="448">
                  <c:v>-3.125E-2</c:v>
                </c:pt>
                <c:pt idx="449">
                  <c:v>-2.8953229398663696E-2</c:v>
                </c:pt>
                <c:pt idx="450">
                  <c:v>-2.6666666666666668E-2</c:v>
                </c:pt>
                <c:pt idx="451">
                  <c:v>-2.4390243902439025E-2</c:v>
                </c:pt>
                <c:pt idx="452">
                  <c:v>-2.2123893805309734E-2</c:v>
                </c:pt>
                <c:pt idx="453">
                  <c:v>-1.9867549668874173E-2</c:v>
                </c:pt>
                <c:pt idx="454">
                  <c:v>-1.7621145374449341E-2</c:v>
                </c:pt>
                <c:pt idx="455">
                  <c:v>-1.5384615384615385E-2</c:v>
                </c:pt>
                <c:pt idx="456">
                  <c:v>-1.7543859649122806E-2</c:v>
                </c:pt>
                <c:pt idx="457">
                  <c:v>-1.5317286652078774E-2</c:v>
                </c:pt>
                <c:pt idx="458">
                  <c:v>-1.7467248908296942E-2</c:v>
                </c:pt>
                <c:pt idx="459">
                  <c:v>-1.9607843137254902E-2</c:v>
                </c:pt>
                <c:pt idx="460">
                  <c:v>-1.7391304347826087E-2</c:v>
                </c:pt>
                <c:pt idx="461">
                  <c:v>-1.9522776572668113E-2</c:v>
                </c:pt>
                <c:pt idx="462">
                  <c:v>-2.1645021645021644E-2</c:v>
                </c:pt>
                <c:pt idx="463">
                  <c:v>-2.3758099352051837E-2</c:v>
                </c:pt>
                <c:pt idx="464">
                  <c:v>-2.1551724137931036E-2</c:v>
                </c:pt>
                <c:pt idx="465">
                  <c:v>-2.3655913978494623E-2</c:v>
                </c:pt>
                <c:pt idx="466">
                  <c:v>-2.575107296137339E-2</c:v>
                </c:pt>
                <c:pt idx="467">
                  <c:v>-2.7837259100642397E-2</c:v>
                </c:pt>
                <c:pt idx="468">
                  <c:v>-2.9914529914529916E-2</c:v>
                </c:pt>
                <c:pt idx="469">
                  <c:v>-2.7718550106609809E-2</c:v>
                </c:pt>
                <c:pt idx="470">
                  <c:v>-2.553191489361702E-2</c:v>
                </c:pt>
                <c:pt idx="471">
                  <c:v>-2.7600849256900213E-2</c:v>
                </c:pt>
                <c:pt idx="472">
                  <c:v>-2.9661016949152543E-2</c:v>
                </c:pt>
                <c:pt idx="473">
                  <c:v>-2.748414376321353E-2</c:v>
                </c:pt>
                <c:pt idx="474">
                  <c:v>-2.9535864978902954E-2</c:v>
                </c:pt>
                <c:pt idx="475">
                  <c:v>-3.1578947368421054E-2</c:v>
                </c:pt>
                <c:pt idx="476">
                  <c:v>-2.9411764705882353E-2</c:v>
                </c:pt>
                <c:pt idx="477">
                  <c:v>-2.7253668763102725E-2</c:v>
                </c:pt>
                <c:pt idx="478">
                  <c:v>-2.9288702928870293E-2</c:v>
                </c:pt>
                <c:pt idx="479">
                  <c:v>-3.1315240083507306E-2</c:v>
                </c:pt>
                <c:pt idx="480">
                  <c:v>-3.3333333333333333E-2</c:v>
                </c:pt>
                <c:pt idx="481">
                  <c:v>-3.1185031185031187E-2</c:v>
                </c:pt>
                <c:pt idx="482">
                  <c:v>-3.3195020746887967E-2</c:v>
                </c:pt>
                <c:pt idx="483">
                  <c:v>-3.1055900621118012E-2</c:v>
                </c:pt>
                <c:pt idx="484">
                  <c:v>-3.3057851239669422E-2</c:v>
                </c:pt>
                <c:pt idx="485">
                  <c:v>-3.0927835051546393E-2</c:v>
                </c:pt>
                <c:pt idx="486">
                  <c:v>-3.292181069958848E-2</c:v>
                </c:pt>
                <c:pt idx="487">
                  <c:v>-3.0800821355236138E-2</c:v>
                </c:pt>
                <c:pt idx="488">
                  <c:v>-2.8688524590163935E-2</c:v>
                </c:pt>
                <c:pt idx="489">
                  <c:v>-3.0674846625766871E-2</c:v>
                </c:pt>
                <c:pt idx="490">
                  <c:v>-2.8571428571428571E-2</c:v>
                </c:pt>
                <c:pt idx="491">
                  <c:v>-2.6476578411405296E-2</c:v>
                </c:pt>
                <c:pt idx="492">
                  <c:v>-2.4390243902439025E-2</c:v>
                </c:pt>
                <c:pt idx="493">
                  <c:v>-2.6369168356997971E-2</c:v>
                </c:pt>
                <c:pt idx="494">
                  <c:v>-2.8340080971659919E-2</c:v>
                </c:pt>
                <c:pt idx="495">
                  <c:v>-2.6262626262626262E-2</c:v>
                </c:pt>
                <c:pt idx="496">
                  <c:v>-2.4193548387096774E-2</c:v>
                </c:pt>
                <c:pt idx="497">
                  <c:v>-2.2132796780684104E-2</c:v>
                </c:pt>
                <c:pt idx="498">
                  <c:v>-2.4096385542168676E-2</c:v>
                </c:pt>
                <c:pt idx="499">
                  <c:v>-2.6052104208416832E-2</c:v>
                </c:pt>
                <c:pt idx="500">
                  <c:v>-2.4E-2</c:v>
                </c:pt>
                <c:pt idx="501">
                  <c:v>-2.1956087824351298E-2</c:v>
                </c:pt>
                <c:pt idx="502">
                  <c:v>-2.3904382470119521E-2</c:v>
                </c:pt>
                <c:pt idx="503">
                  <c:v>-2.584493041749503E-2</c:v>
                </c:pt>
                <c:pt idx="504">
                  <c:v>-2.3809523809523808E-2</c:v>
                </c:pt>
                <c:pt idx="505">
                  <c:v>-2.5742574257425741E-2</c:v>
                </c:pt>
                <c:pt idx="506">
                  <c:v>-2.766798418972332E-2</c:v>
                </c:pt>
                <c:pt idx="507">
                  <c:v>-2.9585798816568046E-2</c:v>
                </c:pt>
                <c:pt idx="508">
                  <c:v>-2.7559055118110236E-2</c:v>
                </c:pt>
                <c:pt idx="509">
                  <c:v>-2.5540275049115914E-2</c:v>
                </c:pt>
                <c:pt idx="510">
                  <c:v>-2.3529411764705882E-2</c:v>
                </c:pt>
                <c:pt idx="511">
                  <c:v>-2.1526418786692758E-2</c:v>
                </c:pt>
                <c:pt idx="512">
                  <c:v>-1.953125E-2</c:v>
                </c:pt>
                <c:pt idx="513">
                  <c:v>-1.7543859649122806E-2</c:v>
                </c:pt>
                <c:pt idx="514">
                  <c:v>-1.9455252918287938E-2</c:v>
                </c:pt>
                <c:pt idx="515">
                  <c:v>-2.1359223300970873E-2</c:v>
                </c:pt>
                <c:pt idx="516">
                  <c:v>-1.937984496124031E-2</c:v>
                </c:pt>
                <c:pt idx="517">
                  <c:v>-2.1276595744680851E-2</c:v>
                </c:pt>
                <c:pt idx="518">
                  <c:v>-1.9305019305019305E-2</c:v>
                </c:pt>
                <c:pt idx="519">
                  <c:v>-2.119460500963391E-2</c:v>
                </c:pt>
                <c:pt idx="520">
                  <c:v>-1.9230769230769232E-2</c:v>
                </c:pt>
                <c:pt idx="521">
                  <c:v>-1.7274472168905951E-2</c:v>
                </c:pt>
                <c:pt idx="522">
                  <c:v>-1.9157088122605363E-2</c:v>
                </c:pt>
                <c:pt idx="523">
                  <c:v>-1.7208413001912046E-2</c:v>
                </c:pt>
                <c:pt idx="524">
                  <c:v>-1.9083969465648856E-2</c:v>
                </c:pt>
                <c:pt idx="525">
                  <c:v>-1.7142857142857144E-2</c:v>
                </c:pt>
                <c:pt idx="526">
                  <c:v>-1.5209125475285171E-2</c:v>
                </c:pt>
                <c:pt idx="527">
                  <c:v>-1.7077798861480076E-2</c:v>
                </c:pt>
                <c:pt idx="528">
                  <c:v>-1.5151515151515152E-2</c:v>
                </c:pt>
                <c:pt idx="529">
                  <c:v>-1.3232514177693762E-2</c:v>
                </c:pt>
                <c:pt idx="530">
                  <c:v>-1.509433962264151E-2</c:v>
                </c:pt>
                <c:pt idx="531">
                  <c:v>-1.3182674199623353E-2</c:v>
                </c:pt>
                <c:pt idx="532">
                  <c:v>-1.5037593984962405E-2</c:v>
                </c:pt>
                <c:pt idx="533">
                  <c:v>-1.6885553470919325E-2</c:v>
                </c:pt>
                <c:pt idx="534">
                  <c:v>-1.4981273408239701E-2</c:v>
                </c:pt>
                <c:pt idx="535">
                  <c:v>-1.6822429906542057E-2</c:v>
                </c:pt>
                <c:pt idx="536">
                  <c:v>-1.8656716417910446E-2</c:v>
                </c:pt>
                <c:pt idx="537">
                  <c:v>-1.6759776536312849E-2</c:v>
                </c:pt>
                <c:pt idx="538">
                  <c:v>-1.858736059479554E-2</c:v>
                </c:pt>
                <c:pt idx="539">
                  <c:v>-1.6697588126159554E-2</c:v>
                </c:pt>
                <c:pt idx="540">
                  <c:v>-1.4814814814814815E-2</c:v>
                </c:pt>
                <c:pt idx="541">
                  <c:v>-1.6635859519408502E-2</c:v>
                </c:pt>
                <c:pt idx="542">
                  <c:v>-1.4760147601476014E-2</c:v>
                </c:pt>
                <c:pt idx="543">
                  <c:v>-1.6574585635359115E-2</c:v>
                </c:pt>
                <c:pt idx="544">
                  <c:v>-1.4705882352941176E-2</c:v>
                </c:pt>
                <c:pt idx="545">
                  <c:v>-1.6513761467889909E-2</c:v>
                </c:pt>
                <c:pt idx="546">
                  <c:v>-1.4652014652014652E-2</c:v>
                </c:pt>
                <c:pt idx="547">
                  <c:v>-1.2797074954296161E-2</c:v>
                </c:pt>
                <c:pt idx="548">
                  <c:v>-1.0948905109489052E-2</c:v>
                </c:pt>
                <c:pt idx="549">
                  <c:v>-1.2750455373406194E-2</c:v>
                </c:pt>
                <c:pt idx="550">
                  <c:v>-1.4545454545454545E-2</c:v>
                </c:pt>
                <c:pt idx="551">
                  <c:v>-1.2704174228675136E-2</c:v>
                </c:pt>
                <c:pt idx="552">
                  <c:v>-1.0869565217391304E-2</c:v>
                </c:pt>
                <c:pt idx="553">
                  <c:v>-1.2658227848101266E-2</c:v>
                </c:pt>
                <c:pt idx="554">
                  <c:v>-1.444043321299639E-2</c:v>
                </c:pt>
                <c:pt idx="555">
                  <c:v>-1.2612612612612612E-2</c:v>
                </c:pt>
                <c:pt idx="556">
                  <c:v>-1.4388489208633094E-2</c:v>
                </c:pt>
                <c:pt idx="557">
                  <c:v>-1.615798922800718E-2</c:v>
                </c:pt>
                <c:pt idx="558">
                  <c:v>-1.4336917562724014E-2</c:v>
                </c:pt>
                <c:pt idx="559">
                  <c:v>-1.2522361359570662E-2</c:v>
                </c:pt>
                <c:pt idx="560">
                  <c:v>-1.4285714285714285E-2</c:v>
                </c:pt>
                <c:pt idx="561">
                  <c:v>-1.2477718360071301E-2</c:v>
                </c:pt>
                <c:pt idx="562">
                  <c:v>-1.4234875444839857E-2</c:v>
                </c:pt>
                <c:pt idx="563">
                  <c:v>-1.5985790408525755E-2</c:v>
                </c:pt>
                <c:pt idx="564">
                  <c:v>-1.4184397163120567E-2</c:v>
                </c:pt>
                <c:pt idx="565">
                  <c:v>-1.5929203539823009E-2</c:v>
                </c:pt>
                <c:pt idx="566">
                  <c:v>-1.7667844522968199E-2</c:v>
                </c:pt>
                <c:pt idx="567">
                  <c:v>-1.5873015873015872E-2</c:v>
                </c:pt>
                <c:pt idx="568">
                  <c:v>-1.4084507042253521E-2</c:v>
                </c:pt>
                <c:pt idx="569">
                  <c:v>-1.5817223198594025E-2</c:v>
                </c:pt>
                <c:pt idx="570">
                  <c:v>-1.7543859649122806E-2</c:v>
                </c:pt>
                <c:pt idx="571">
                  <c:v>-1.5761821366024518E-2</c:v>
                </c:pt>
                <c:pt idx="572">
                  <c:v>-1.3986013986013986E-2</c:v>
                </c:pt>
                <c:pt idx="573">
                  <c:v>-1.2216404886561954E-2</c:v>
                </c:pt>
                <c:pt idx="574">
                  <c:v>-1.0452961672473868E-2</c:v>
                </c:pt>
                <c:pt idx="575">
                  <c:v>-1.2173913043478261E-2</c:v>
                </c:pt>
                <c:pt idx="576">
                  <c:v>-1.0416666666666666E-2</c:v>
                </c:pt>
                <c:pt idx="577">
                  <c:v>-1.2131715771230503E-2</c:v>
                </c:pt>
                <c:pt idx="578">
                  <c:v>-1.384083044982699E-2</c:v>
                </c:pt>
                <c:pt idx="579">
                  <c:v>-1.2089810017271158E-2</c:v>
                </c:pt>
                <c:pt idx="580">
                  <c:v>-1.3793103448275862E-2</c:v>
                </c:pt>
                <c:pt idx="581">
                  <c:v>-1.549053356282272E-2</c:v>
                </c:pt>
                <c:pt idx="582">
                  <c:v>-1.3745704467353952E-2</c:v>
                </c:pt>
                <c:pt idx="583">
                  <c:v>-1.5437392795883362E-2</c:v>
                </c:pt>
                <c:pt idx="584">
                  <c:v>-1.3698630136986301E-2</c:v>
                </c:pt>
                <c:pt idx="585">
                  <c:v>-1.5384615384615385E-2</c:v>
                </c:pt>
                <c:pt idx="586">
                  <c:v>-1.3651877133105802E-2</c:v>
                </c:pt>
                <c:pt idx="587">
                  <c:v>-1.5332197614991482E-2</c:v>
                </c:pt>
                <c:pt idx="588">
                  <c:v>-1.3605442176870748E-2</c:v>
                </c:pt>
                <c:pt idx="589">
                  <c:v>-1.5280135823429542E-2</c:v>
                </c:pt>
                <c:pt idx="590">
                  <c:v>-1.3559322033898305E-2</c:v>
                </c:pt>
                <c:pt idx="591">
                  <c:v>-1.1844331641285956E-2</c:v>
                </c:pt>
                <c:pt idx="592">
                  <c:v>-1.3513513513513514E-2</c:v>
                </c:pt>
                <c:pt idx="593">
                  <c:v>-1.1804384485666104E-2</c:v>
                </c:pt>
                <c:pt idx="594">
                  <c:v>-1.3468013468013467E-2</c:v>
                </c:pt>
                <c:pt idx="595">
                  <c:v>-1.5126050420168067E-2</c:v>
                </c:pt>
                <c:pt idx="596">
                  <c:v>-1.3422818791946308E-2</c:v>
                </c:pt>
                <c:pt idx="597">
                  <c:v>-1.507537688442211E-2</c:v>
                </c:pt>
                <c:pt idx="598">
                  <c:v>-1.3377926421404682E-2</c:v>
                </c:pt>
                <c:pt idx="599">
                  <c:v>-1.1686143572621035E-2</c:v>
                </c:pt>
                <c:pt idx="600">
                  <c:v>-1.3333333333333334E-2</c:v>
                </c:pt>
                <c:pt idx="601">
                  <c:v>-1.4975041597337771E-2</c:v>
                </c:pt>
                <c:pt idx="602">
                  <c:v>-1.3289036544850499E-2</c:v>
                </c:pt>
                <c:pt idx="603">
                  <c:v>-1.4925373134328358E-2</c:v>
                </c:pt>
                <c:pt idx="604">
                  <c:v>-1.3245033112582781E-2</c:v>
                </c:pt>
                <c:pt idx="605">
                  <c:v>-1.1570247933884297E-2</c:v>
                </c:pt>
                <c:pt idx="606">
                  <c:v>-1.3201320132013201E-2</c:v>
                </c:pt>
                <c:pt idx="607">
                  <c:v>-1.4827018121911038E-2</c:v>
                </c:pt>
                <c:pt idx="608">
                  <c:v>-1.6447368421052631E-2</c:v>
                </c:pt>
                <c:pt idx="609">
                  <c:v>-1.4778325123152709E-2</c:v>
                </c:pt>
                <c:pt idx="610">
                  <c:v>-1.3114754098360656E-2</c:v>
                </c:pt>
                <c:pt idx="611">
                  <c:v>-1.4729950900163666E-2</c:v>
                </c:pt>
                <c:pt idx="612">
                  <c:v>-1.3071895424836602E-2</c:v>
                </c:pt>
                <c:pt idx="613">
                  <c:v>-1.1419249592169658E-2</c:v>
                </c:pt>
                <c:pt idx="614">
                  <c:v>-9.7719869706840382E-3</c:v>
                </c:pt>
                <c:pt idx="615">
                  <c:v>-1.1382113821138212E-2</c:v>
                </c:pt>
                <c:pt idx="616">
                  <c:v>-1.2987012987012988E-2</c:v>
                </c:pt>
                <c:pt idx="617">
                  <c:v>-1.1345218800648298E-2</c:v>
                </c:pt>
                <c:pt idx="618">
                  <c:v>-9.7087378640776691E-3</c:v>
                </c:pt>
                <c:pt idx="619">
                  <c:v>-8.0775444264943458E-3</c:v>
                </c:pt>
                <c:pt idx="620">
                  <c:v>-6.4516129032258064E-3</c:v>
                </c:pt>
                <c:pt idx="621">
                  <c:v>-8.0515297906602248E-3</c:v>
                </c:pt>
                <c:pt idx="622">
                  <c:v>-9.6463022508038593E-3</c:v>
                </c:pt>
                <c:pt idx="623">
                  <c:v>-8.0256821829855531E-3</c:v>
                </c:pt>
                <c:pt idx="624">
                  <c:v>-6.41025641025641E-3</c:v>
                </c:pt>
                <c:pt idx="625">
                  <c:v>-4.7999999999999996E-3</c:v>
                </c:pt>
                <c:pt idx="626">
                  <c:v>-6.3897763578274758E-3</c:v>
                </c:pt>
                <c:pt idx="627">
                  <c:v>-7.9744816586921844E-3</c:v>
                </c:pt>
                <c:pt idx="628">
                  <c:v>-9.5541401273885346E-3</c:v>
                </c:pt>
                <c:pt idx="629">
                  <c:v>-7.9491255961844191E-3</c:v>
                </c:pt>
                <c:pt idx="630">
                  <c:v>-6.3492063492063492E-3</c:v>
                </c:pt>
                <c:pt idx="631">
                  <c:v>-4.7543581616481777E-3</c:v>
                </c:pt>
                <c:pt idx="632">
                  <c:v>-6.3291139240506328E-3</c:v>
                </c:pt>
                <c:pt idx="633">
                  <c:v>-7.8988941548183249E-3</c:v>
                </c:pt>
                <c:pt idx="634">
                  <c:v>-9.4637223974763408E-3</c:v>
                </c:pt>
                <c:pt idx="635">
                  <c:v>-1.1023622047244094E-2</c:v>
                </c:pt>
                <c:pt idx="636">
                  <c:v>-1.2578616352201259E-2</c:v>
                </c:pt>
                <c:pt idx="637">
                  <c:v>-1.4128728414442701E-2</c:v>
                </c:pt>
                <c:pt idx="638">
                  <c:v>-1.5673981191222569E-2</c:v>
                </c:pt>
                <c:pt idx="639">
                  <c:v>-1.4084507042253521E-2</c:v>
                </c:pt>
                <c:pt idx="640">
                  <c:v>-1.2500000000000001E-2</c:v>
                </c:pt>
                <c:pt idx="641">
                  <c:v>-1.0920436817472699E-2</c:v>
                </c:pt>
                <c:pt idx="642">
                  <c:v>-1.2461059190031152E-2</c:v>
                </c:pt>
                <c:pt idx="643">
                  <c:v>-1.3996889580093312E-2</c:v>
                </c:pt>
                <c:pt idx="644">
                  <c:v>-1.5527950310559006E-2</c:v>
                </c:pt>
                <c:pt idx="645">
                  <c:v>-1.7054263565891473E-2</c:v>
                </c:pt>
                <c:pt idx="646">
                  <c:v>-1.8575851393188854E-2</c:v>
                </c:pt>
                <c:pt idx="647">
                  <c:v>-1.7001545595054096E-2</c:v>
                </c:pt>
                <c:pt idx="648">
                  <c:v>-1.5432098765432098E-2</c:v>
                </c:pt>
                <c:pt idx="649">
                  <c:v>-1.386748844375963E-2</c:v>
                </c:pt>
                <c:pt idx="650">
                  <c:v>-1.5384615384615385E-2</c:v>
                </c:pt>
                <c:pt idx="651">
                  <c:v>-1.3824884792626729E-2</c:v>
                </c:pt>
                <c:pt idx="652">
                  <c:v>-1.5337423312883436E-2</c:v>
                </c:pt>
                <c:pt idx="653">
                  <c:v>-1.6845329249617153E-2</c:v>
                </c:pt>
                <c:pt idx="654">
                  <c:v>-1.5290519877675841E-2</c:v>
                </c:pt>
                <c:pt idx="655">
                  <c:v>-1.6793893129770993E-2</c:v>
                </c:pt>
                <c:pt idx="656">
                  <c:v>-1.8292682926829267E-2</c:v>
                </c:pt>
                <c:pt idx="657">
                  <c:v>-1.9786910197869101E-2</c:v>
                </c:pt>
                <c:pt idx="658">
                  <c:v>-1.82370820668693E-2</c:v>
                </c:pt>
                <c:pt idx="659">
                  <c:v>-1.6691957511380879E-2</c:v>
                </c:pt>
                <c:pt idx="660">
                  <c:v>-1.8181818181818181E-2</c:v>
                </c:pt>
                <c:pt idx="661">
                  <c:v>-1.9667170953101363E-2</c:v>
                </c:pt>
                <c:pt idx="662">
                  <c:v>-2.1148036253776436E-2</c:v>
                </c:pt>
                <c:pt idx="663">
                  <c:v>-1.9607843137254902E-2</c:v>
                </c:pt>
                <c:pt idx="664">
                  <c:v>-2.1084337349397589E-2</c:v>
                </c:pt>
                <c:pt idx="665">
                  <c:v>-1.9548872180451128E-2</c:v>
                </c:pt>
                <c:pt idx="666">
                  <c:v>-1.8018018018018018E-2</c:v>
                </c:pt>
                <c:pt idx="667">
                  <c:v>-1.9490254872563718E-2</c:v>
                </c:pt>
                <c:pt idx="668">
                  <c:v>-1.7964071856287425E-2</c:v>
                </c:pt>
                <c:pt idx="669">
                  <c:v>-1.9431988041853511E-2</c:v>
                </c:pt>
                <c:pt idx="670">
                  <c:v>-1.7910447761194031E-2</c:v>
                </c:pt>
                <c:pt idx="671">
                  <c:v>-1.6393442622950821E-2</c:v>
                </c:pt>
                <c:pt idx="672">
                  <c:v>-1.488095238095238E-2</c:v>
                </c:pt>
                <c:pt idx="673">
                  <c:v>-1.6344725111441308E-2</c:v>
                </c:pt>
                <c:pt idx="674">
                  <c:v>-1.7804154302670624E-2</c:v>
                </c:pt>
                <c:pt idx="675">
                  <c:v>-1.6296296296296295E-2</c:v>
                </c:pt>
                <c:pt idx="676">
                  <c:v>-1.4792899408284023E-2</c:v>
                </c:pt>
                <c:pt idx="677">
                  <c:v>-1.6248153618906941E-2</c:v>
                </c:pt>
                <c:pt idx="678">
                  <c:v>-1.7699115044247787E-2</c:v>
                </c:pt>
                <c:pt idx="679">
                  <c:v>-1.9145802650957292E-2</c:v>
                </c:pt>
                <c:pt idx="680">
                  <c:v>-2.0588235294117647E-2</c:v>
                </c:pt>
                <c:pt idx="681">
                  <c:v>-1.908957415565345E-2</c:v>
                </c:pt>
                <c:pt idx="682">
                  <c:v>-1.7595307917888565E-2</c:v>
                </c:pt>
                <c:pt idx="683">
                  <c:v>-1.9033674963396779E-2</c:v>
                </c:pt>
                <c:pt idx="684">
                  <c:v>-2.046783625730994E-2</c:v>
                </c:pt>
                <c:pt idx="685">
                  <c:v>-2.1897810218978103E-2</c:v>
                </c:pt>
                <c:pt idx="686">
                  <c:v>-2.3323615160349854E-2</c:v>
                </c:pt>
                <c:pt idx="687">
                  <c:v>-2.4745269286754003E-2</c:v>
                </c:pt>
                <c:pt idx="688">
                  <c:v>-2.3255813953488372E-2</c:v>
                </c:pt>
                <c:pt idx="689">
                  <c:v>-2.4673439767779391E-2</c:v>
                </c:pt>
                <c:pt idx="690">
                  <c:v>-2.6086956521739129E-2</c:v>
                </c:pt>
                <c:pt idx="691">
                  <c:v>-2.4602026049204053E-2</c:v>
                </c:pt>
                <c:pt idx="692">
                  <c:v>-2.3121387283236993E-2</c:v>
                </c:pt>
                <c:pt idx="693">
                  <c:v>-2.1645021645021644E-2</c:v>
                </c:pt>
                <c:pt idx="694">
                  <c:v>-2.3054755043227664E-2</c:v>
                </c:pt>
                <c:pt idx="695">
                  <c:v>-2.4460431654676259E-2</c:v>
                </c:pt>
                <c:pt idx="696">
                  <c:v>-2.2988505747126436E-2</c:v>
                </c:pt>
                <c:pt idx="697">
                  <c:v>-2.1520803443328552E-2</c:v>
                </c:pt>
                <c:pt idx="698">
                  <c:v>-2.2922636103151862E-2</c:v>
                </c:pt>
                <c:pt idx="699">
                  <c:v>-2.4320457796852647E-2</c:v>
                </c:pt>
                <c:pt idx="700">
                  <c:v>-2.2857142857142857E-2</c:v>
                </c:pt>
                <c:pt idx="701">
                  <c:v>-2.1398002853067047E-2</c:v>
                </c:pt>
                <c:pt idx="702">
                  <c:v>-2.2792022792022793E-2</c:v>
                </c:pt>
                <c:pt idx="703">
                  <c:v>-2.4182076813655761E-2</c:v>
                </c:pt>
                <c:pt idx="704">
                  <c:v>-2.556818181818182E-2</c:v>
                </c:pt>
                <c:pt idx="705">
                  <c:v>-2.4113475177304965E-2</c:v>
                </c:pt>
                <c:pt idx="706">
                  <c:v>-2.2662889518413599E-2</c:v>
                </c:pt>
                <c:pt idx="707">
                  <c:v>-2.1216407355021217E-2</c:v>
                </c:pt>
                <c:pt idx="708">
                  <c:v>-2.2598870056497175E-2</c:v>
                </c:pt>
                <c:pt idx="709">
                  <c:v>-2.3977433004231313E-2</c:v>
                </c:pt>
                <c:pt idx="710">
                  <c:v>-2.5352112676056339E-2</c:v>
                </c:pt>
                <c:pt idx="711">
                  <c:v>-2.3909985935302389E-2</c:v>
                </c:pt>
                <c:pt idx="712">
                  <c:v>-2.5280898876404494E-2</c:v>
                </c:pt>
                <c:pt idx="713">
                  <c:v>-2.3842917251051893E-2</c:v>
                </c:pt>
                <c:pt idx="714">
                  <c:v>-2.2408963585434174E-2</c:v>
                </c:pt>
                <c:pt idx="715">
                  <c:v>-2.3776223776223775E-2</c:v>
                </c:pt>
                <c:pt idx="716">
                  <c:v>-2.5139664804469275E-2</c:v>
                </c:pt>
                <c:pt idx="717">
                  <c:v>-2.6499302649930265E-2</c:v>
                </c:pt>
                <c:pt idx="718">
                  <c:v>-2.7855153203342618E-2</c:v>
                </c:pt>
                <c:pt idx="719">
                  <c:v>-2.6425591098748261E-2</c:v>
                </c:pt>
                <c:pt idx="720">
                  <c:v>-2.7777777777777776E-2</c:v>
                </c:pt>
                <c:pt idx="721">
                  <c:v>-2.9126213592233011E-2</c:v>
                </c:pt>
                <c:pt idx="722">
                  <c:v>-2.7700831024930747E-2</c:v>
                </c:pt>
                <c:pt idx="723">
                  <c:v>-2.9045643153526972E-2</c:v>
                </c:pt>
                <c:pt idx="724">
                  <c:v>-3.0386740331491711E-2</c:v>
                </c:pt>
                <c:pt idx="725">
                  <c:v>-3.1724137931034485E-2</c:v>
                </c:pt>
                <c:pt idx="726">
                  <c:v>-3.0303030303030304E-2</c:v>
                </c:pt>
                <c:pt idx="727">
                  <c:v>-3.1636863823933978E-2</c:v>
                </c:pt>
                <c:pt idx="728">
                  <c:v>-3.2967032967032968E-2</c:v>
                </c:pt>
                <c:pt idx="729">
                  <c:v>-3.1550068587105622E-2</c:v>
                </c:pt>
                <c:pt idx="730">
                  <c:v>-3.287671232876712E-2</c:v>
                </c:pt>
                <c:pt idx="731">
                  <c:v>-3.1463748290013679E-2</c:v>
                </c:pt>
                <c:pt idx="732">
                  <c:v>-3.0054644808743168E-2</c:v>
                </c:pt>
                <c:pt idx="733">
                  <c:v>-2.8649386084583901E-2</c:v>
                </c:pt>
                <c:pt idx="734">
                  <c:v>-2.7247956403269755E-2</c:v>
                </c:pt>
                <c:pt idx="735">
                  <c:v>-2.8571428571428571E-2</c:v>
                </c:pt>
                <c:pt idx="736">
                  <c:v>-2.717391304347826E-2</c:v>
                </c:pt>
                <c:pt idx="737">
                  <c:v>-2.8493894165535955E-2</c:v>
                </c:pt>
                <c:pt idx="738">
                  <c:v>-2.7100271002710029E-2</c:v>
                </c:pt>
                <c:pt idx="739">
                  <c:v>-2.571041948579161E-2</c:v>
                </c:pt>
                <c:pt idx="740">
                  <c:v>-2.4324324324324326E-2</c:v>
                </c:pt>
                <c:pt idx="741">
                  <c:v>-2.2941970310391364E-2</c:v>
                </c:pt>
                <c:pt idx="742">
                  <c:v>-2.4258760107816711E-2</c:v>
                </c:pt>
                <c:pt idx="743">
                  <c:v>-2.2880215343203229E-2</c:v>
                </c:pt>
                <c:pt idx="744">
                  <c:v>-2.1505376344086023E-2</c:v>
                </c:pt>
                <c:pt idx="745">
                  <c:v>-2.2818791946308724E-2</c:v>
                </c:pt>
                <c:pt idx="746">
                  <c:v>-2.4128686327077747E-2</c:v>
                </c:pt>
                <c:pt idx="747">
                  <c:v>-2.5435073627844713E-2</c:v>
                </c:pt>
                <c:pt idx="748">
                  <c:v>-2.6737967914438502E-2</c:v>
                </c:pt>
                <c:pt idx="749">
                  <c:v>-2.5367156208277702E-2</c:v>
                </c:pt>
                <c:pt idx="750">
                  <c:v>-2.4E-2</c:v>
                </c:pt>
                <c:pt idx="751">
                  <c:v>-2.2636484687083888E-2</c:v>
                </c:pt>
                <c:pt idx="752">
                  <c:v>-2.3936170212765957E-2</c:v>
                </c:pt>
                <c:pt idx="753">
                  <c:v>-2.2576361221779549E-2</c:v>
                </c:pt>
                <c:pt idx="754">
                  <c:v>-2.3872679045092837E-2</c:v>
                </c:pt>
                <c:pt idx="755">
                  <c:v>-2.5165562913907286E-2</c:v>
                </c:pt>
                <c:pt idx="756">
                  <c:v>-2.6455026455026454E-2</c:v>
                </c:pt>
                <c:pt idx="757">
                  <c:v>-2.5099075297225892E-2</c:v>
                </c:pt>
                <c:pt idx="758">
                  <c:v>-2.3746701846965697E-2</c:v>
                </c:pt>
                <c:pt idx="759">
                  <c:v>-2.2397891963109356E-2</c:v>
                </c:pt>
                <c:pt idx="760">
                  <c:v>-2.1052631578947368E-2</c:v>
                </c:pt>
                <c:pt idx="761">
                  <c:v>-2.2339027595269383E-2</c:v>
                </c:pt>
                <c:pt idx="762">
                  <c:v>-2.3622047244094488E-2</c:v>
                </c:pt>
                <c:pt idx="763">
                  <c:v>-2.2280471821756225E-2</c:v>
                </c:pt>
                <c:pt idx="764">
                  <c:v>-2.356020942408377E-2</c:v>
                </c:pt>
                <c:pt idx="765">
                  <c:v>-2.2222222222222223E-2</c:v>
                </c:pt>
                <c:pt idx="766">
                  <c:v>-2.0887728459530026E-2</c:v>
                </c:pt>
                <c:pt idx="767">
                  <c:v>-1.955671447196871E-2</c:v>
                </c:pt>
                <c:pt idx="768">
                  <c:v>-2.0833333333333332E-2</c:v>
                </c:pt>
                <c:pt idx="769">
                  <c:v>-2.2106631989596878E-2</c:v>
                </c:pt>
                <c:pt idx="770">
                  <c:v>-2.0779220779220779E-2</c:v>
                </c:pt>
                <c:pt idx="771">
                  <c:v>-1.9455252918287938E-2</c:v>
                </c:pt>
                <c:pt idx="772">
                  <c:v>-1.8134715025906734E-2</c:v>
                </c:pt>
                <c:pt idx="773">
                  <c:v>-1.6817593790426907E-2</c:v>
                </c:pt>
                <c:pt idx="774">
                  <c:v>-1.5503875968992248E-2</c:v>
                </c:pt>
                <c:pt idx="775">
                  <c:v>-1.6774193548387096E-2</c:v>
                </c:pt>
                <c:pt idx="776">
                  <c:v>-1.804123711340206E-2</c:v>
                </c:pt>
                <c:pt idx="777">
                  <c:v>-1.9305019305019305E-2</c:v>
                </c:pt>
                <c:pt idx="778">
                  <c:v>-2.056555269922879E-2</c:v>
                </c:pt>
                <c:pt idx="779">
                  <c:v>-2.1822849807445442E-2</c:v>
                </c:pt>
                <c:pt idx="780">
                  <c:v>-2.0512820512820513E-2</c:v>
                </c:pt>
                <c:pt idx="781">
                  <c:v>-1.9206145966709345E-2</c:v>
                </c:pt>
                <c:pt idx="782">
                  <c:v>-1.7902813299232736E-2</c:v>
                </c:pt>
                <c:pt idx="783">
                  <c:v>-1.6602809706257982E-2</c:v>
                </c:pt>
                <c:pt idx="784">
                  <c:v>-1.7857142857142856E-2</c:v>
                </c:pt>
                <c:pt idx="785">
                  <c:v>-1.9108280254777069E-2</c:v>
                </c:pt>
                <c:pt idx="786">
                  <c:v>-2.0356234096692113E-2</c:v>
                </c:pt>
                <c:pt idx="787">
                  <c:v>-1.9059720457433291E-2</c:v>
                </c:pt>
                <c:pt idx="788">
                  <c:v>-1.7766497461928935E-2</c:v>
                </c:pt>
                <c:pt idx="789">
                  <c:v>-1.9011406844106463E-2</c:v>
                </c:pt>
                <c:pt idx="790">
                  <c:v>-2.0253164556962026E-2</c:v>
                </c:pt>
                <c:pt idx="791">
                  <c:v>-1.8963337547408345E-2</c:v>
                </c:pt>
                <c:pt idx="792">
                  <c:v>-2.0202020202020204E-2</c:v>
                </c:pt>
                <c:pt idx="793">
                  <c:v>-2.1437578814627996E-2</c:v>
                </c:pt>
                <c:pt idx="794">
                  <c:v>-2.0151133501259445E-2</c:v>
                </c:pt>
                <c:pt idx="795">
                  <c:v>-2.1383647798742137E-2</c:v>
                </c:pt>
                <c:pt idx="796">
                  <c:v>-2.0100502512562814E-2</c:v>
                </c:pt>
                <c:pt idx="797">
                  <c:v>-2.1329987452948559E-2</c:v>
                </c:pt>
                <c:pt idx="798">
                  <c:v>-2.0050125313283207E-2</c:v>
                </c:pt>
                <c:pt idx="799">
                  <c:v>-2.1276595744680851E-2</c:v>
                </c:pt>
                <c:pt idx="800">
                  <c:v>-2.2499999999999999E-2</c:v>
                </c:pt>
                <c:pt idx="801">
                  <c:v>-2.1223470661672909E-2</c:v>
                </c:pt>
                <c:pt idx="802">
                  <c:v>-2.2443890274314215E-2</c:v>
                </c:pt>
                <c:pt idx="803">
                  <c:v>-2.3661270236612703E-2</c:v>
                </c:pt>
                <c:pt idx="804">
                  <c:v>-2.4875621890547265E-2</c:v>
                </c:pt>
                <c:pt idx="805">
                  <c:v>-2.3602484472049691E-2</c:v>
                </c:pt>
                <c:pt idx="806">
                  <c:v>-2.2332506203473945E-2</c:v>
                </c:pt>
                <c:pt idx="807">
                  <c:v>-2.1065675340768277E-2</c:v>
                </c:pt>
                <c:pt idx="808">
                  <c:v>-2.2277227722772276E-2</c:v>
                </c:pt>
                <c:pt idx="809">
                  <c:v>-2.1013597033374538E-2</c:v>
                </c:pt>
                <c:pt idx="810">
                  <c:v>-1.9753086419753086E-2</c:v>
                </c:pt>
                <c:pt idx="811">
                  <c:v>-1.8495684340320593E-2</c:v>
                </c:pt>
                <c:pt idx="812">
                  <c:v>-1.7241379310344827E-2</c:v>
                </c:pt>
                <c:pt idx="813">
                  <c:v>-1.8450184501845018E-2</c:v>
                </c:pt>
                <c:pt idx="814">
                  <c:v>-1.7199017199017199E-2</c:v>
                </c:pt>
                <c:pt idx="815">
                  <c:v>-1.8404907975460124E-2</c:v>
                </c:pt>
                <c:pt idx="816">
                  <c:v>-1.9607843137254902E-2</c:v>
                </c:pt>
                <c:pt idx="817">
                  <c:v>-2.0807833537331701E-2</c:v>
                </c:pt>
                <c:pt idx="818">
                  <c:v>-1.9559902200488997E-2</c:v>
                </c:pt>
                <c:pt idx="819">
                  <c:v>-2.0757020757020756E-2</c:v>
                </c:pt>
                <c:pt idx="820">
                  <c:v>-2.1951219512195121E-2</c:v>
                </c:pt>
                <c:pt idx="821">
                  <c:v>-2.0706455542021926E-2</c:v>
                </c:pt>
                <c:pt idx="822">
                  <c:v>-1.9464720194647202E-2</c:v>
                </c:pt>
                <c:pt idx="823">
                  <c:v>-2.0656136087484813E-2</c:v>
                </c:pt>
                <c:pt idx="824">
                  <c:v>-1.9417475728155338E-2</c:v>
                </c:pt>
                <c:pt idx="825">
                  <c:v>-1.8181818181818181E-2</c:v>
                </c:pt>
                <c:pt idx="826">
                  <c:v>-1.9370460048426151E-2</c:v>
                </c:pt>
                <c:pt idx="827">
                  <c:v>-2.0556227327690448E-2</c:v>
                </c:pt>
                <c:pt idx="828">
                  <c:v>-2.1739130434782608E-2</c:v>
                </c:pt>
                <c:pt idx="829">
                  <c:v>-2.2919179734620022E-2</c:v>
                </c:pt>
                <c:pt idx="830">
                  <c:v>-2.1686746987951807E-2</c:v>
                </c:pt>
                <c:pt idx="831">
                  <c:v>-2.2864019253910951E-2</c:v>
                </c:pt>
                <c:pt idx="832">
                  <c:v>-2.403846153846154E-2</c:v>
                </c:pt>
                <c:pt idx="833">
                  <c:v>-2.5210084033613446E-2</c:v>
                </c:pt>
                <c:pt idx="834">
                  <c:v>-2.3980815347721823E-2</c:v>
                </c:pt>
                <c:pt idx="835">
                  <c:v>-2.5149700598802394E-2</c:v>
                </c:pt>
                <c:pt idx="836">
                  <c:v>-2.6315789473684209E-2</c:v>
                </c:pt>
                <c:pt idx="837">
                  <c:v>-2.7479091995221028E-2</c:v>
                </c:pt>
                <c:pt idx="838">
                  <c:v>-2.6252983293556086E-2</c:v>
                </c:pt>
                <c:pt idx="839">
                  <c:v>-2.5029797377830752E-2</c:v>
                </c:pt>
                <c:pt idx="840">
                  <c:v>-2.3809523809523808E-2</c:v>
                </c:pt>
                <c:pt idx="841">
                  <c:v>-2.4970273483947682E-2</c:v>
                </c:pt>
                <c:pt idx="842">
                  <c:v>-2.3752969121140142E-2</c:v>
                </c:pt>
                <c:pt idx="843">
                  <c:v>-2.2538552787663108E-2</c:v>
                </c:pt>
                <c:pt idx="844">
                  <c:v>-2.3696682464454975E-2</c:v>
                </c:pt>
                <c:pt idx="845">
                  <c:v>-2.4852071005917159E-2</c:v>
                </c:pt>
                <c:pt idx="846">
                  <c:v>-2.6004728132387706E-2</c:v>
                </c:pt>
                <c:pt idx="847">
                  <c:v>-2.4793388429752067E-2</c:v>
                </c:pt>
                <c:pt idx="848">
                  <c:v>-2.5943396226415096E-2</c:v>
                </c:pt>
                <c:pt idx="849">
                  <c:v>-2.7090694935217905E-2</c:v>
                </c:pt>
                <c:pt idx="850">
                  <c:v>-2.823529411764706E-2</c:v>
                </c:pt>
                <c:pt idx="851">
                  <c:v>-2.9377203290246769E-2</c:v>
                </c:pt>
                <c:pt idx="852">
                  <c:v>-3.0516431924882629E-2</c:v>
                </c:pt>
                <c:pt idx="853">
                  <c:v>-3.1652989449003514E-2</c:v>
                </c:pt>
                <c:pt idx="854">
                  <c:v>-3.2786885245901641E-2</c:v>
                </c:pt>
                <c:pt idx="855">
                  <c:v>-3.1578947368421054E-2</c:v>
                </c:pt>
                <c:pt idx="856">
                  <c:v>-3.0373831775700934E-2</c:v>
                </c:pt>
                <c:pt idx="857">
                  <c:v>-3.1505250875145857E-2</c:v>
                </c:pt>
                <c:pt idx="858">
                  <c:v>-3.0303030303030304E-2</c:v>
                </c:pt>
                <c:pt idx="859">
                  <c:v>-3.1431897555296857E-2</c:v>
                </c:pt>
                <c:pt idx="860">
                  <c:v>-3.255813953488372E-2</c:v>
                </c:pt>
                <c:pt idx="861">
                  <c:v>-3.1358885017421602E-2</c:v>
                </c:pt>
                <c:pt idx="862">
                  <c:v>-3.0162412993039442E-2</c:v>
                </c:pt>
                <c:pt idx="863">
                  <c:v>-3.1286210892236384E-2</c:v>
                </c:pt>
                <c:pt idx="864">
                  <c:v>-3.2407407407407406E-2</c:v>
                </c:pt>
                <c:pt idx="865">
                  <c:v>-3.3526011560693639E-2</c:v>
                </c:pt>
                <c:pt idx="866">
                  <c:v>-3.4642032332563508E-2</c:v>
                </c:pt>
                <c:pt idx="867">
                  <c:v>-3.5755478662053058E-2</c:v>
                </c:pt>
                <c:pt idx="868">
                  <c:v>-3.4562211981566823E-2</c:v>
                </c:pt>
                <c:pt idx="869">
                  <c:v>-3.5673187571921748E-2</c:v>
                </c:pt>
                <c:pt idx="870">
                  <c:v>-3.6781609195402298E-2</c:v>
                </c:pt>
                <c:pt idx="871">
                  <c:v>-3.7887485648679678E-2</c:v>
                </c:pt>
                <c:pt idx="872">
                  <c:v>-3.8990825688073397E-2</c:v>
                </c:pt>
                <c:pt idx="873">
                  <c:v>-4.0091638029782363E-2</c:v>
                </c:pt>
                <c:pt idx="874">
                  <c:v>-4.1189931350114416E-2</c:v>
                </c:pt>
                <c:pt idx="875">
                  <c:v>-4.2285714285714288E-2</c:v>
                </c:pt>
                <c:pt idx="876">
                  <c:v>-4.1095890410958902E-2</c:v>
                </c:pt>
                <c:pt idx="877">
                  <c:v>-4.2189281641961229E-2</c:v>
                </c:pt>
                <c:pt idx="878">
                  <c:v>-4.328018223234624E-2</c:v>
                </c:pt>
                <c:pt idx="879">
                  <c:v>-4.209328782707622E-2</c:v>
                </c:pt>
                <c:pt idx="880">
                  <c:v>-4.3181818181818182E-2</c:v>
                </c:pt>
                <c:pt idx="881">
                  <c:v>-4.1997729852440407E-2</c:v>
                </c:pt>
                <c:pt idx="882">
                  <c:v>-4.3083900226757371E-2</c:v>
                </c:pt>
                <c:pt idx="883">
                  <c:v>-4.1902604756511891E-2</c:v>
                </c:pt>
                <c:pt idx="884">
                  <c:v>-4.2986425339366516E-2</c:v>
                </c:pt>
                <c:pt idx="885">
                  <c:v>-4.4067796610169491E-2</c:v>
                </c:pt>
                <c:pt idx="886">
                  <c:v>-4.2889390519187359E-2</c:v>
                </c:pt>
                <c:pt idx="887">
                  <c:v>-4.1713641488162347E-2</c:v>
                </c:pt>
                <c:pt idx="888">
                  <c:v>-4.2792792792792793E-2</c:v>
                </c:pt>
                <c:pt idx="889">
                  <c:v>-4.3869516310461196E-2</c:v>
                </c:pt>
                <c:pt idx="890">
                  <c:v>-4.2696629213483148E-2</c:v>
                </c:pt>
                <c:pt idx="891">
                  <c:v>-4.3771043771043773E-2</c:v>
                </c:pt>
                <c:pt idx="892">
                  <c:v>-4.4843049327354258E-2</c:v>
                </c:pt>
                <c:pt idx="893">
                  <c:v>-4.591265397536394E-2</c:v>
                </c:pt>
                <c:pt idx="894">
                  <c:v>-4.4742729306487698E-2</c:v>
                </c:pt>
                <c:pt idx="895">
                  <c:v>-4.5810055865921788E-2</c:v>
                </c:pt>
                <c:pt idx="896">
                  <c:v>-4.6875E-2</c:v>
                </c:pt>
                <c:pt idx="897">
                  <c:v>-4.7937569676700112E-2</c:v>
                </c:pt>
                <c:pt idx="898">
                  <c:v>-4.6770601336302897E-2</c:v>
                </c:pt>
                <c:pt idx="899">
                  <c:v>-4.7830923248053395E-2</c:v>
                </c:pt>
                <c:pt idx="900">
                  <c:v>-4.6666666666666669E-2</c:v>
                </c:pt>
                <c:pt idx="901">
                  <c:v>-4.7724750277469481E-2</c:v>
                </c:pt>
                <c:pt idx="902">
                  <c:v>-4.878048780487805E-2</c:v>
                </c:pt>
                <c:pt idx="903">
                  <c:v>-4.9833887043189369E-2</c:v>
                </c:pt>
                <c:pt idx="904">
                  <c:v>-4.8672566371681415E-2</c:v>
                </c:pt>
                <c:pt idx="905">
                  <c:v>-4.9723756906077346E-2</c:v>
                </c:pt>
                <c:pt idx="906">
                  <c:v>-5.0772626931567331E-2</c:v>
                </c:pt>
                <c:pt idx="907">
                  <c:v>-5.1819184123484012E-2</c:v>
                </c:pt>
                <c:pt idx="908">
                  <c:v>-5.0660792951541848E-2</c:v>
                </c:pt>
                <c:pt idx="909">
                  <c:v>-5.1705170517051702E-2</c:v>
                </c:pt>
                <c:pt idx="910">
                  <c:v>-5.2747252747252747E-2</c:v>
                </c:pt>
                <c:pt idx="911">
                  <c:v>-5.3787047200878159E-2</c:v>
                </c:pt>
                <c:pt idx="912">
                  <c:v>-5.2631578947368418E-2</c:v>
                </c:pt>
                <c:pt idx="913">
                  <c:v>-5.3669222343921137E-2</c:v>
                </c:pt>
                <c:pt idx="914">
                  <c:v>-5.4704595185995623E-2</c:v>
                </c:pt>
                <c:pt idx="915">
                  <c:v>-5.3551912568306013E-2</c:v>
                </c:pt>
                <c:pt idx="916">
                  <c:v>-5.458515283842795E-2</c:v>
                </c:pt>
                <c:pt idx="917">
                  <c:v>-5.3435114503816793E-2</c:v>
                </c:pt>
                <c:pt idx="918">
                  <c:v>-5.4466230936819175E-2</c:v>
                </c:pt>
                <c:pt idx="919">
                  <c:v>-5.5495103373231776E-2</c:v>
                </c:pt>
                <c:pt idx="920">
                  <c:v>-5.434782608695652E-2</c:v>
                </c:pt>
                <c:pt idx="921">
                  <c:v>-5.3203040173724216E-2</c:v>
                </c:pt>
                <c:pt idx="922">
                  <c:v>-5.4229934924078092E-2</c:v>
                </c:pt>
                <c:pt idx="923">
                  <c:v>-5.5254604550379199E-2</c:v>
                </c:pt>
                <c:pt idx="924">
                  <c:v>-5.627705627705628E-2</c:v>
                </c:pt>
                <c:pt idx="925">
                  <c:v>-5.5135135135135134E-2</c:v>
                </c:pt>
                <c:pt idx="926">
                  <c:v>-5.6155507559395246E-2</c:v>
                </c:pt>
                <c:pt idx="927">
                  <c:v>-5.7173678532901832E-2</c:v>
                </c:pt>
                <c:pt idx="928">
                  <c:v>-5.6034482758620691E-2</c:v>
                </c:pt>
                <c:pt idx="929">
                  <c:v>-5.4897739504843918E-2</c:v>
                </c:pt>
                <c:pt idx="930">
                  <c:v>-5.3763440860215055E-2</c:v>
                </c:pt>
                <c:pt idx="931">
                  <c:v>-5.2631578947368418E-2</c:v>
                </c:pt>
                <c:pt idx="932">
                  <c:v>-5.1502145922746781E-2</c:v>
                </c:pt>
                <c:pt idx="933">
                  <c:v>-5.2518756698821008E-2</c:v>
                </c:pt>
                <c:pt idx="934">
                  <c:v>-5.1391862955032119E-2</c:v>
                </c:pt>
                <c:pt idx="935">
                  <c:v>-5.0267379679144387E-2</c:v>
                </c:pt>
                <c:pt idx="936">
                  <c:v>-4.9145299145299144E-2</c:v>
                </c:pt>
                <c:pt idx="937">
                  <c:v>-5.0160085378868728E-2</c:v>
                </c:pt>
                <c:pt idx="938">
                  <c:v>-5.1172707889125799E-2</c:v>
                </c:pt>
                <c:pt idx="939">
                  <c:v>-5.2183173588924388E-2</c:v>
                </c:pt>
                <c:pt idx="940">
                  <c:v>-5.3191489361702128E-2</c:v>
                </c:pt>
                <c:pt idx="941">
                  <c:v>-5.4197662061636558E-2</c:v>
                </c:pt>
                <c:pt idx="942">
                  <c:v>-5.5201698513800426E-2</c:v>
                </c:pt>
                <c:pt idx="943">
                  <c:v>-5.4082714740190878E-2</c:v>
                </c:pt>
                <c:pt idx="944">
                  <c:v>-5.5084745762711863E-2</c:v>
                </c:pt>
                <c:pt idx="945">
                  <c:v>-5.3968253968253971E-2</c:v>
                </c:pt>
                <c:pt idx="946">
                  <c:v>-5.4968287526427059E-2</c:v>
                </c:pt>
                <c:pt idx="947">
                  <c:v>-5.385427666314678E-2</c:v>
                </c:pt>
                <c:pt idx="948">
                  <c:v>-5.2742616033755275E-2</c:v>
                </c:pt>
                <c:pt idx="949">
                  <c:v>-5.3740779768177031E-2</c:v>
                </c:pt>
                <c:pt idx="950">
                  <c:v>-5.473684210526316E-2</c:v>
                </c:pt>
                <c:pt idx="951">
                  <c:v>-5.573080967402734E-2</c:v>
                </c:pt>
                <c:pt idx="952">
                  <c:v>-5.6722689075630252E-2</c:v>
                </c:pt>
                <c:pt idx="953">
                  <c:v>-5.5613850996852045E-2</c:v>
                </c:pt>
                <c:pt idx="954">
                  <c:v>-5.450733752620545E-2</c:v>
                </c:pt>
                <c:pt idx="955">
                  <c:v>-5.3403141361256547E-2</c:v>
                </c:pt>
                <c:pt idx="956">
                  <c:v>-5.4393305439330547E-2</c:v>
                </c:pt>
                <c:pt idx="957">
                  <c:v>-5.5381400208986416E-2</c:v>
                </c:pt>
                <c:pt idx="958">
                  <c:v>-5.4279749478079335E-2</c:v>
                </c:pt>
                <c:pt idx="959">
                  <c:v>-5.3180396246089674E-2</c:v>
                </c:pt>
                <c:pt idx="960">
                  <c:v>-5.4166666666666669E-2</c:v>
                </c:pt>
                <c:pt idx="961">
                  <c:v>-5.3069719042663895E-2</c:v>
                </c:pt>
                <c:pt idx="962">
                  <c:v>-5.1975051975051978E-2</c:v>
                </c:pt>
                <c:pt idx="963">
                  <c:v>-5.0882658359293877E-2</c:v>
                </c:pt>
                <c:pt idx="964">
                  <c:v>-5.1867219917012451E-2</c:v>
                </c:pt>
                <c:pt idx="965">
                  <c:v>-5.284974093264249E-2</c:v>
                </c:pt>
                <c:pt idx="966">
                  <c:v>-5.1759834368530024E-2</c:v>
                </c:pt>
                <c:pt idx="967">
                  <c:v>-5.0672182006204755E-2</c:v>
                </c:pt>
                <c:pt idx="968">
                  <c:v>-4.9586776859504134E-2</c:v>
                </c:pt>
                <c:pt idx="969">
                  <c:v>-5.0567595459236329E-2</c:v>
                </c:pt>
                <c:pt idx="970">
                  <c:v>-4.9484536082474224E-2</c:v>
                </c:pt>
                <c:pt idx="971">
                  <c:v>-4.8403707518022657E-2</c:v>
                </c:pt>
                <c:pt idx="972">
                  <c:v>-4.7325102880658436E-2</c:v>
                </c:pt>
                <c:pt idx="973">
                  <c:v>-4.8304213771839674E-2</c:v>
                </c:pt>
                <c:pt idx="974">
                  <c:v>-4.7227926078028747E-2</c:v>
                </c:pt>
                <c:pt idx="975">
                  <c:v>-4.6153846153846156E-2</c:v>
                </c:pt>
                <c:pt idx="976">
                  <c:v>-4.7131147540983603E-2</c:v>
                </c:pt>
                <c:pt idx="977">
                  <c:v>-4.6059365404298877E-2</c:v>
                </c:pt>
                <c:pt idx="978">
                  <c:v>-4.4989775051124746E-2</c:v>
                </c:pt>
                <c:pt idx="979">
                  <c:v>-4.3922369765066395E-2</c:v>
                </c:pt>
                <c:pt idx="980">
                  <c:v>-4.2857142857142858E-2</c:v>
                </c:pt>
                <c:pt idx="981">
                  <c:v>-4.1794087665647302E-2</c:v>
                </c:pt>
                <c:pt idx="982">
                  <c:v>-4.0733197556008148E-2</c:v>
                </c:pt>
                <c:pt idx="983">
                  <c:v>-4.170905391658189E-2</c:v>
                </c:pt>
                <c:pt idx="984">
                  <c:v>-4.2682926829268296E-2</c:v>
                </c:pt>
                <c:pt idx="985">
                  <c:v>-4.3654822335025378E-2</c:v>
                </c:pt>
                <c:pt idx="986">
                  <c:v>-4.4624746450304259E-2</c:v>
                </c:pt>
                <c:pt idx="987">
                  <c:v>-4.5592705167173252E-2</c:v>
                </c:pt>
                <c:pt idx="988">
                  <c:v>-4.4534412955465584E-2</c:v>
                </c:pt>
                <c:pt idx="989">
                  <c:v>-4.3478260869565216E-2</c:v>
                </c:pt>
                <c:pt idx="990">
                  <c:v>-4.2424242424242427E-2</c:v>
                </c:pt>
                <c:pt idx="991">
                  <c:v>-4.3390514631685168E-2</c:v>
                </c:pt>
                <c:pt idx="992">
                  <c:v>-4.4354838709677422E-2</c:v>
                </c:pt>
                <c:pt idx="993">
                  <c:v>-4.5317220543806644E-2</c:v>
                </c:pt>
                <c:pt idx="994">
                  <c:v>-4.4265593561368208E-2</c:v>
                </c:pt>
                <c:pt idx="995">
                  <c:v>-4.5226130653266333E-2</c:v>
                </c:pt>
                <c:pt idx="996">
                  <c:v>-4.4176706827309238E-2</c:v>
                </c:pt>
                <c:pt idx="997">
                  <c:v>-4.5135406218655971E-2</c:v>
                </c:pt>
                <c:pt idx="998">
                  <c:v>-4.6092184368737472E-2</c:v>
                </c:pt>
                <c:pt idx="999">
                  <c:v>-4.5045045045045043E-2</c:v>
                </c:pt>
                <c:pt idx="1000">
                  <c:v>-4.3999999999999997E-2</c:v>
                </c:pt>
                <c:pt idx="1001">
                  <c:v>-4.295704295704296E-2</c:v>
                </c:pt>
                <c:pt idx="1002">
                  <c:v>-4.3912175648702596E-2</c:v>
                </c:pt>
                <c:pt idx="1003">
                  <c:v>-4.4865403788634101E-2</c:v>
                </c:pt>
                <c:pt idx="1004">
                  <c:v>-4.3824701195219126E-2</c:v>
                </c:pt>
                <c:pt idx="1005">
                  <c:v>-4.2786069651741296E-2</c:v>
                </c:pt>
                <c:pt idx="1006">
                  <c:v>-4.37375745526839E-2</c:v>
                </c:pt>
                <c:pt idx="1007">
                  <c:v>-4.4687189672293945E-2</c:v>
                </c:pt>
                <c:pt idx="1008">
                  <c:v>-4.5634920634920632E-2</c:v>
                </c:pt>
                <c:pt idx="1009">
                  <c:v>-4.4598612487611496E-2</c:v>
                </c:pt>
                <c:pt idx="1010">
                  <c:v>-4.3564356435643561E-2</c:v>
                </c:pt>
                <c:pt idx="1011">
                  <c:v>-4.2532146389713157E-2</c:v>
                </c:pt>
                <c:pt idx="1012">
                  <c:v>-4.3478260869565216E-2</c:v>
                </c:pt>
                <c:pt idx="1013">
                  <c:v>-4.4422507403751234E-2</c:v>
                </c:pt>
                <c:pt idx="1014">
                  <c:v>-4.3392504930966469E-2</c:v>
                </c:pt>
                <c:pt idx="1015">
                  <c:v>-4.4334975369458129E-2</c:v>
                </c:pt>
                <c:pt idx="1016">
                  <c:v>-4.3307086614173228E-2</c:v>
                </c:pt>
                <c:pt idx="1017">
                  <c:v>-4.4247787610619468E-2</c:v>
                </c:pt>
                <c:pt idx="1018">
                  <c:v>-4.5186640471512773E-2</c:v>
                </c:pt>
                <c:pt idx="1019">
                  <c:v>-4.4160942100098133E-2</c:v>
                </c:pt>
                <c:pt idx="1020">
                  <c:v>-4.3137254901960784E-2</c:v>
                </c:pt>
                <c:pt idx="1021">
                  <c:v>-4.4074436826640549E-2</c:v>
                </c:pt>
                <c:pt idx="1022">
                  <c:v>-4.5009784735812131E-2</c:v>
                </c:pt>
                <c:pt idx="1023">
                  <c:v>-4.398826979472141E-2</c:v>
                </c:pt>
                <c:pt idx="1024">
                  <c:v>-4.4921875E-2</c:v>
                </c:pt>
                <c:pt idx="1025">
                  <c:v>-4.3902439024390241E-2</c:v>
                </c:pt>
                <c:pt idx="1026">
                  <c:v>-4.4834307992202727E-2</c:v>
                </c:pt>
                <c:pt idx="1027">
                  <c:v>-4.3816942551119765E-2</c:v>
                </c:pt>
                <c:pt idx="1028">
                  <c:v>-4.4747081712062257E-2</c:v>
                </c:pt>
                <c:pt idx="1029">
                  <c:v>-4.3731778425655975E-2</c:v>
                </c:pt>
                <c:pt idx="1030">
                  <c:v>-4.4660194174757278E-2</c:v>
                </c:pt>
                <c:pt idx="1031">
                  <c:v>-4.5586808923375362E-2</c:v>
                </c:pt>
                <c:pt idx="1032">
                  <c:v>-4.6511627906976744E-2</c:v>
                </c:pt>
                <c:pt idx="1033">
                  <c:v>-4.7434656340755083E-2</c:v>
                </c:pt>
                <c:pt idx="1034">
                  <c:v>-4.6421663442940041E-2</c:v>
                </c:pt>
                <c:pt idx="1035">
                  <c:v>-4.7342995169082129E-2</c:v>
                </c:pt>
                <c:pt idx="1036">
                  <c:v>-4.633204633204633E-2</c:v>
                </c:pt>
                <c:pt idx="1037">
                  <c:v>-4.5323047251687558E-2</c:v>
                </c:pt>
                <c:pt idx="1038">
                  <c:v>-4.4315992292870907E-2</c:v>
                </c:pt>
                <c:pt idx="1039">
                  <c:v>-4.331087584215592E-2</c:v>
                </c:pt>
                <c:pt idx="1040">
                  <c:v>-4.4230769230769233E-2</c:v>
                </c:pt>
                <c:pt idx="1041">
                  <c:v>-4.5148895292987511E-2</c:v>
                </c:pt>
                <c:pt idx="1042">
                  <c:v>-4.6065259117082535E-2</c:v>
                </c:pt>
                <c:pt idx="1043">
                  <c:v>-4.5062320230105465E-2</c:v>
                </c:pt>
                <c:pt idx="1044">
                  <c:v>-4.4061302681992334E-2</c:v>
                </c:pt>
                <c:pt idx="1045">
                  <c:v>-4.3062200956937802E-2</c:v>
                </c:pt>
                <c:pt idx="1046">
                  <c:v>-4.2065009560229447E-2</c:v>
                </c:pt>
                <c:pt idx="1047">
                  <c:v>-4.2979942693409739E-2</c:v>
                </c:pt>
                <c:pt idx="1048">
                  <c:v>-4.3893129770992363E-2</c:v>
                </c:pt>
                <c:pt idx="1049">
                  <c:v>-4.2897998093422304E-2</c:v>
                </c:pt>
                <c:pt idx="1050">
                  <c:v>-4.1904761904761903E-2</c:v>
                </c:pt>
                <c:pt idx="1051">
                  <c:v>-4.0913415794481447E-2</c:v>
                </c:pt>
                <c:pt idx="1052">
                  <c:v>-3.9923954372623575E-2</c:v>
                </c:pt>
                <c:pt idx="1053">
                  <c:v>-4.0835707502374169E-2</c:v>
                </c:pt>
                <c:pt idx="1054">
                  <c:v>-3.9848197343453511E-2</c:v>
                </c:pt>
                <c:pt idx="1055">
                  <c:v>-4.0758293838862557E-2</c:v>
                </c:pt>
                <c:pt idx="1056">
                  <c:v>-3.9772727272727272E-2</c:v>
                </c:pt>
                <c:pt idx="1057">
                  <c:v>-3.8789025543992432E-2</c:v>
                </c:pt>
                <c:pt idx="1058">
                  <c:v>-3.9697542533081283E-2</c:v>
                </c:pt>
                <c:pt idx="1059">
                  <c:v>-4.0604343720491029E-2</c:v>
                </c:pt>
                <c:pt idx="1060">
                  <c:v>-3.962264150943396E-2</c:v>
                </c:pt>
                <c:pt idx="1061">
                  <c:v>-4.0527803958529687E-2</c:v>
                </c:pt>
                <c:pt idx="1062">
                  <c:v>-3.954802259887006E-2</c:v>
                </c:pt>
                <c:pt idx="1063">
                  <c:v>-3.8570084666039513E-2</c:v>
                </c:pt>
                <c:pt idx="1064">
                  <c:v>-3.9473684210526314E-2</c:v>
                </c:pt>
                <c:pt idx="1065">
                  <c:v>-3.8497652582159626E-2</c:v>
                </c:pt>
                <c:pt idx="1066">
                  <c:v>-3.9399624765478425E-2</c:v>
                </c:pt>
                <c:pt idx="1067">
                  <c:v>-3.8425492033739454E-2</c:v>
                </c:pt>
                <c:pt idx="1068">
                  <c:v>-3.9325842696629212E-2</c:v>
                </c:pt>
                <c:pt idx="1069">
                  <c:v>-3.8353601496725911E-2</c:v>
                </c:pt>
                <c:pt idx="1070">
                  <c:v>-3.925233644859813E-2</c:v>
                </c:pt>
                <c:pt idx="1071">
                  <c:v>-3.8281979458450049E-2</c:v>
                </c:pt>
                <c:pt idx="1072">
                  <c:v>-3.9179104477611942E-2</c:v>
                </c:pt>
                <c:pt idx="1073">
                  <c:v>-4.0074557315936628E-2</c:v>
                </c:pt>
                <c:pt idx="1074">
                  <c:v>-4.0968342644320296E-2</c:v>
                </c:pt>
                <c:pt idx="1075">
                  <c:v>-4.1860465116279069E-2</c:v>
                </c:pt>
                <c:pt idx="1076">
                  <c:v>-4.2750929368029739E-2</c:v>
                </c:pt>
                <c:pt idx="1077">
                  <c:v>-4.1782729805013928E-2</c:v>
                </c:pt>
                <c:pt idx="1078">
                  <c:v>-4.0816326530612242E-2</c:v>
                </c:pt>
                <c:pt idx="1079">
                  <c:v>-3.9851714550509731E-2</c:v>
                </c:pt>
                <c:pt idx="1080">
                  <c:v>-3.888888888888889E-2</c:v>
                </c:pt>
                <c:pt idx="1081">
                  <c:v>-3.9777983348751156E-2</c:v>
                </c:pt>
                <c:pt idx="1082">
                  <c:v>-3.8817005545286505E-2</c:v>
                </c:pt>
                <c:pt idx="1083">
                  <c:v>-3.7857802400738688E-2</c:v>
                </c:pt>
                <c:pt idx="1084">
                  <c:v>-3.8745387453874541E-2</c:v>
                </c:pt>
                <c:pt idx="1085">
                  <c:v>-3.7788018433179721E-2</c:v>
                </c:pt>
                <c:pt idx="1086">
                  <c:v>-3.8674033149171269E-2</c:v>
                </c:pt>
                <c:pt idx="1087">
                  <c:v>-3.9558417663293467E-2</c:v>
                </c:pt>
                <c:pt idx="1088">
                  <c:v>-3.860294117647059E-2</c:v>
                </c:pt>
                <c:pt idx="1089">
                  <c:v>-3.948576675849403E-2</c:v>
                </c:pt>
                <c:pt idx="1090">
                  <c:v>-4.0366972477064222E-2</c:v>
                </c:pt>
                <c:pt idx="1091">
                  <c:v>-4.1246562786434467E-2</c:v>
                </c:pt>
                <c:pt idx="1092">
                  <c:v>-4.0293040293040296E-2</c:v>
                </c:pt>
                <c:pt idx="1093">
                  <c:v>-4.1171088746569079E-2</c:v>
                </c:pt>
                <c:pt idx="1094">
                  <c:v>-4.0219378427787937E-2</c:v>
                </c:pt>
                <c:pt idx="1095">
                  <c:v>-4.1095890410958902E-2</c:v>
                </c:pt>
                <c:pt idx="1096">
                  <c:v>-4.1970802919708027E-2</c:v>
                </c:pt>
                <c:pt idx="1097">
                  <c:v>-4.1020966271649952E-2</c:v>
                </c:pt>
                <c:pt idx="1098">
                  <c:v>-4.1894353369763208E-2</c:v>
                </c:pt>
                <c:pt idx="1099">
                  <c:v>-4.2766151046405826E-2</c:v>
                </c:pt>
                <c:pt idx="1100">
                  <c:v>-4.363636363636364E-2</c:v>
                </c:pt>
                <c:pt idx="1101">
                  <c:v>-4.2688465031789281E-2</c:v>
                </c:pt>
                <c:pt idx="1102">
                  <c:v>-4.3557168784029036E-2</c:v>
                </c:pt>
                <c:pt idx="1103">
                  <c:v>-4.4424297370806894E-2</c:v>
                </c:pt>
                <c:pt idx="1104">
                  <c:v>-4.5289855072463768E-2</c:v>
                </c:pt>
                <c:pt idx="1105">
                  <c:v>-4.6153846153846156E-2</c:v>
                </c:pt>
                <c:pt idx="1106">
                  <c:v>-4.5207956600361664E-2</c:v>
                </c:pt>
                <c:pt idx="1107">
                  <c:v>-4.6070460704607047E-2</c:v>
                </c:pt>
                <c:pt idx="1108">
                  <c:v>-4.6931407942238268E-2</c:v>
                </c:pt>
                <c:pt idx="1109">
                  <c:v>-4.7790802524797116E-2</c:v>
                </c:pt>
                <c:pt idx="1110">
                  <c:v>-4.8648648648648651E-2</c:v>
                </c:pt>
                <c:pt idx="1111">
                  <c:v>-4.9504950495049507E-2</c:v>
                </c:pt>
                <c:pt idx="1112">
                  <c:v>-4.8561151079136694E-2</c:v>
                </c:pt>
                <c:pt idx="1113">
                  <c:v>-4.9415992812219228E-2</c:v>
                </c:pt>
                <c:pt idx="1114">
                  <c:v>-4.8473967684021541E-2</c:v>
                </c:pt>
                <c:pt idx="1115">
                  <c:v>-4.7533632286995517E-2</c:v>
                </c:pt>
                <c:pt idx="1116">
                  <c:v>-4.8387096774193547E-2</c:v>
                </c:pt>
                <c:pt idx="1117">
                  <c:v>-4.7448522829006266E-2</c:v>
                </c:pt>
                <c:pt idx="1118">
                  <c:v>-4.6511627906976744E-2</c:v>
                </c:pt>
                <c:pt idx="1119">
                  <c:v>-4.5576407506702415E-2</c:v>
                </c:pt>
                <c:pt idx="1120">
                  <c:v>-4.642857142857143E-2</c:v>
                </c:pt>
                <c:pt idx="1121">
                  <c:v>-4.7279214986619092E-2</c:v>
                </c:pt>
                <c:pt idx="1122">
                  <c:v>-4.6345811051693407E-2</c:v>
                </c:pt>
                <c:pt idx="1123">
                  <c:v>-4.541406945681211E-2</c:v>
                </c:pt>
                <c:pt idx="1124">
                  <c:v>-4.4483985765124558E-2</c:v>
                </c:pt>
                <c:pt idx="1125">
                  <c:v>-4.5333333333333337E-2</c:v>
                </c:pt>
                <c:pt idx="1126">
                  <c:v>-4.6181172291296625E-2</c:v>
                </c:pt>
                <c:pt idx="1127">
                  <c:v>-4.7027506654835849E-2</c:v>
                </c:pt>
                <c:pt idx="1128">
                  <c:v>-4.6099290780141841E-2</c:v>
                </c:pt>
                <c:pt idx="1129">
                  <c:v>-4.5172719220549155E-2</c:v>
                </c:pt>
                <c:pt idx="1130">
                  <c:v>-4.6017699115044247E-2</c:v>
                </c:pt>
                <c:pt idx="1131">
                  <c:v>-4.5092838196286469E-2</c:v>
                </c:pt>
                <c:pt idx="1132">
                  <c:v>-4.5936395759717315E-2</c:v>
                </c:pt>
                <c:pt idx="1133">
                  <c:v>-4.5013239187996469E-2</c:v>
                </c:pt>
                <c:pt idx="1134">
                  <c:v>-4.4091710758377423E-2</c:v>
                </c:pt>
                <c:pt idx="1135">
                  <c:v>-4.4933920704845816E-2</c:v>
                </c:pt>
                <c:pt idx="1136">
                  <c:v>-4.401408450704225E-2</c:v>
                </c:pt>
                <c:pt idx="1137">
                  <c:v>-4.3095866314863673E-2</c:v>
                </c:pt>
                <c:pt idx="1138">
                  <c:v>-4.21792618629174E-2</c:v>
                </c:pt>
                <c:pt idx="1139">
                  <c:v>-4.3020193151887619E-2</c:v>
                </c:pt>
                <c:pt idx="1140">
                  <c:v>-4.2105263157894736E-2</c:v>
                </c:pt>
                <c:pt idx="1141">
                  <c:v>-4.119193689745837E-2</c:v>
                </c:pt>
                <c:pt idx="1142">
                  <c:v>-4.0280210157618214E-2</c:v>
                </c:pt>
                <c:pt idx="1143">
                  <c:v>-4.111986001749781E-2</c:v>
                </c:pt>
                <c:pt idx="1144">
                  <c:v>-4.195804195804196E-2</c:v>
                </c:pt>
                <c:pt idx="1145">
                  <c:v>-4.1048034934497817E-2</c:v>
                </c:pt>
                <c:pt idx="1146">
                  <c:v>-4.1884816753926704E-2</c:v>
                </c:pt>
                <c:pt idx="1147">
                  <c:v>-4.0976460331299043E-2</c:v>
                </c:pt>
                <c:pt idx="1148">
                  <c:v>-4.0069686411149823E-2</c:v>
                </c:pt>
                <c:pt idx="1149">
                  <c:v>-4.0905134899912966E-2</c:v>
                </c:pt>
                <c:pt idx="1150">
                  <c:v>-0.04</c:v>
                </c:pt>
                <c:pt idx="1151">
                  <c:v>-3.9096437880104258E-2</c:v>
                </c:pt>
                <c:pt idx="1152">
                  <c:v>-3.8194444444444448E-2</c:v>
                </c:pt>
                <c:pt idx="1153">
                  <c:v>-3.7294015611448399E-2</c:v>
                </c:pt>
                <c:pt idx="1154">
                  <c:v>-3.8128249566724434E-2</c:v>
                </c:pt>
                <c:pt idx="1155">
                  <c:v>-3.896103896103896E-2</c:v>
                </c:pt>
                <c:pt idx="1156">
                  <c:v>-3.8062283737024222E-2</c:v>
                </c:pt>
                <c:pt idx="1157">
                  <c:v>-3.8893690579083838E-2</c:v>
                </c:pt>
                <c:pt idx="1158">
                  <c:v>-3.9723661485319514E-2</c:v>
                </c:pt>
                <c:pt idx="1159">
                  <c:v>-4.0552200172562551E-2</c:v>
                </c:pt>
                <c:pt idx="1160">
                  <c:v>-3.9655172413793106E-2</c:v>
                </c:pt>
                <c:pt idx="1161">
                  <c:v>-4.0482342807924204E-2</c:v>
                </c:pt>
                <c:pt idx="1162">
                  <c:v>-4.1308089500860588E-2</c:v>
                </c:pt>
                <c:pt idx="1163">
                  <c:v>-4.2132416165090281E-2</c:v>
                </c:pt>
                <c:pt idx="1164">
                  <c:v>-4.29553264604811E-2</c:v>
                </c:pt>
                <c:pt idx="1165">
                  <c:v>-4.3776824034334763E-2</c:v>
                </c:pt>
                <c:pt idx="1166">
                  <c:v>-4.2881646655231559E-2</c:v>
                </c:pt>
                <c:pt idx="1167">
                  <c:v>-4.1988003427592117E-2</c:v>
                </c:pt>
                <c:pt idx="1168">
                  <c:v>-4.2808219178082189E-2</c:v>
                </c:pt>
                <c:pt idx="1169">
                  <c:v>-4.1916167664670656E-2</c:v>
                </c:pt>
                <c:pt idx="1170">
                  <c:v>-4.2735042735042736E-2</c:v>
                </c:pt>
                <c:pt idx="1171">
                  <c:v>-4.3552519214346712E-2</c:v>
                </c:pt>
                <c:pt idx="1172">
                  <c:v>-4.2662116040955635E-2</c:v>
                </c:pt>
                <c:pt idx="1173">
                  <c:v>-4.3478260869565216E-2</c:v>
                </c:pt>
                <c:pt idx="1174">
                  <c:v>-4.4293015332197615E-2</c:v>
                </c:pt>
                <c:pt idx="1175">
                  <c:v>-4.3404255319148939E-2</c:v>
                </c:pt>
                <c:pt idx="1176">
                  <c:v>-4.2517006802721087E-2</c:v>
                </c:pt>
                <c:pt idx="1177">
                  <c:v>-4.1631265930331354E-2</c:v>
                </c:pt>
                <c:pt idx="1178">
                  <c:v>-4.2444821731748725E-2</c:v>
                </c:pt>
                <c:pt idx="1179">
                  <c:v>-4.3256997455470736E-2</c:v>
                </c:pt>
                <c:pt idx="1180">
                  <c:v>-4.4067796610169491E-2</c:v>
                </c:pt>
                <c:pt idx="1181">
                  <c:v>-4.3183742591024553E-2</c:v>
                </c:pt>
                <c:pt idx="1182">
                  <c:v>-4.2301184433164128E-2</c:v>
                </c:pt>
                <c:pt idx="1183">
                  <c:v>-4.142011834319527E-2</c:v>
                </c:pt>
                <c:pt idx="1184">
                  <c:v>-4.2229729729729729E-2</c:v>
                </c:pt>
                <c:pt idx="1185">
                  <c:v>-4.3037974683544304E-2</c:v>
                </c:pt>
                <c:pt idx="1186">
                  <c:v>-4.3844856661045532E-2</c:v>
                </c:pt>
                <c:pt idx="1187">
                  <c:v>-4.4650379106992419E-2</c:v>
                </c:pt>
                <c:pt idx="1188">
                  <c:v>-4.3771043771043773E-2</c:v>
                </c:pt>
                <c:pt idx="1189">
                  <c:v>-4.4575273338940284E-2</c:v>
                </c:pt>
                <c:pt idx="1190">
                  <c:v>-4.3697478991596636E-2</c:v>
                </c:pt>
                <c:pt idx="1191">
                  <c:v>-4.4500419815281279E-2</c:v>
                </c:pt>
                <c:pt idx="1192">
                  <c:v>-4.3624161073825503E-2</c:v>
                </c:pt>
                <c:pt idx="1193">
                  <c:v>-4.2749371332774518E-2</c:v>
                </c:pt>
                <c:pt idx="1194">
                  <c:v>-4.3551088777219429E-2</c:v>
                </c:pt>
                <c:pt idx="1195">
                  <c:v>-4.4351464435146447E-2</c:v>
                </c:pt>
                <c:pt idx="1196">
                  <c:v>-4.51505016722408E-2</c:v>
                </c:pt>
                <c:pt idx="1197">
                  <c:v>-4.5948203842940682E-2</c:v>
                </c:pt>
                <c:pt idx="1198">
                  <c:v>-4.6744574290484141E-2</c:v>
                </c:pt>
                <c:pt idx="1199">
                  <c:v>-4.7539616346955797E-2</c:v>
                </c:pt>
                <c:pt idx="1200">
                  <c:v>-4.6666666666666669E-2</c:v>
                </c:pt>
                <c:pt idx="1201">
                  <c:v>-4.5795170691090757E-2</c:v>
                </c:pt>
                <c:pt idx="1202">
                  <c:v>-4.4925124792013313E-2</c:v>
                </c:pt>
                <c:pt idx="1203">
                  <c:v>-4.4056525353283457E-2</c:v>
                </c:pt>
                <c:pt idx="1204">
                  <c:v>-4.3189368770764118E-2</c:v>
                </c:pt>
                <c:pt idx="1205">
                  <c:v>-4.3983402489626559E-2</c:v>
                </c:pt>
                <c:pt idx="1206">
                  <c:v>-4.3117744610281922E-2</c:v>
                </c:pt>
                <c:pt idx="1207">
                  <c:v>-4.3910521955260975E-2</c:v>
                </c:pt>
                <c:pt idx="1208">
                  <c:v>-4.3046357615894038E-2</c:v>
                </c:pt>
                <c:pt idx="1209">
                  <c:v>-4.3837882547559964E-2</c:v>
                </c:pt>
                <c:pt idx="1210">
                  <c:v>-4.2975206611570248E-2</c:v>
                </c:pt>
                <c:pt idx="1211">
                  <c:v>-4.2113955408753095E-2</c:v>
                </c:pt>
                <c:pt idx="1212">
                  <c:v>-4.1254125412541254E-2</c:v>
                </c:pt>
                <c:pt idx="1213">
                  <c:v>-4.2044517724649628E-2</c:v>
                </c:pt>
                <c:pt idx="1214">
                  <c:v>-4.118616144975288E-2</c:v>
                </c:pt>
                <c:pt idx="1215">
                  <c:v>-4.0329218106995884E-2</c:v>
                </c:pt>
                <c:pt idx="1216">
                  <c:v>-4.1118421052631582E-2</c:v>
                </c:pt>
                <c:pt idx="1217">
                  <c:v>-4.1906327033689399E-2</c:v>
                </c:pt>
                <c:pt idx="1218">
                  <c:v>-4.1050903119868636E-2</c:v>
                </c:pt>
                <c:pt idx="1219">
                  <c:v>-4.0196882690730108E-2</c:v>
                </c:pt>
                <c:pt idx="1220">
                  <c:v>-4.0983606557377046E-2</c:v>
                </c:pt>
                <c:pt idx="1221">
                  <c:v>-4.013104013104013E-2</c:v>
                </c:pt>
                <c:pt idx="1222">
                  <c:v>-4.0916530278232409E-2</c:v>
                </c:pt>
                <c:pt idx="1223">
                  <c:v>-4.1700735895339326E-2</c:v>
                </c:pt>
                <c:pt idx="1224">
                  <c:v>-4.2483660130718956E-2</c:v>
                </c:pt>
                <c:pt idx="1225">
                  <c:v>-4.3265306122448978E-2</c:v>
                </c:pt>
                <c:pt idx="1226">
                  <c:v>-4.2414355628058731E-2</c:v>
                </c:pt>
                <c:pt idx="1227">
                  <c:v>-4.3194784026079867E-2</c:v>
                </c:pt>
                <c:pt idx="1228">
                  <c:v>-4.3973941368078175E-2</c:v>
                </c:pt>
                <c:pt idx="1229">
                  <c:v>-4.3124491456468676E-2</c:v>
                </c:pt>
                <c:pt idx="1230">
                  <c:v>-4.2276422764227641E-2</c:v>
                </c:pt>
                <c:pt idx="1231">
                  <c:v>-4.3054427294882208E-2</c:v>
                </c:pt>
                <c:pt idx="1232">
                  <c:v>-4.3831168831168832E-2</c:v>
                </c:pt>
                <c:pt idx="1233">
                  <c:v>-4.4606650446066508E-2</c:v>
                </c:pt>
                <c:pt idx="1234">
                  <c:v>-4.5380875202593193E-2</c:v>
                </c:pt>
                <c:pt idx="1235">
                  <c:v>-4.4534412955465584E-2</c:v>
                </c:pt>
                <c:pt idx="1236">
                  <c:v>-4.5307443365695796E-2</c:v>
                </c:pt>
                <c:pt idx="1237">
                  <c:v>-4.6079223928860144E-2</c:v>
                </c:pt>
                <c:pt idx="1238">
                  <c:v>-4.6849757673667204E-2</c:v>
                </c:pt>
                <c:pt idx="1239">
                  <c:v>-4.6004842615012108E-2</c:v>
                </c:pt>
                <c:pt idx="1240">
                  <c:v>-4.5161290322580643E-2</c:v>
                </c:pt>
                <c:pt idx="1241">
                  <c:v>-4.5930701047542308E-2</c:v>
                </c:pt>
                <c:pt idx="1242">
                  <c:v>-4.6698872785829307E-2</c:v>
                </c:pt>
                <c:pt idx="1243">
                  <c:v>-4.7465808527755428E-2</c:v>
                </c:pt>
                <c:pt idx="1244">
                  <c:v>-4.6623794212218649E-2</c:v>
                </c:pt>
                <c:pt idx="1245">
                  <c:v>-4.7389558232931728E-2</c:v>
                </c:pt>
                <c:pt idx="1246">
                  <c:v>-4.6548956661316213E-2</c:v>
                </c:pt>
                <c:pt idx="1247">
                  <c:v>-4.7313552526062549E-2</c:v>
                </c:pt>
                <c:pt idx="1248">
                  <c:v>-4.6474358974358976E-2</c:v>
                </c:pt>
                <c:pt idx="1249">
                  <c:v>-4.7237790232185752E-2</c:v>
                </c:pt>
                <c:pt idx="1250">
                  <c:v>-4.8000000000000001E-2</c:v>
                </c:pt>
                <c:pt idx="1251">
                  <c:v>-4.7162270183852918E-2</c:v>
                </c:pt>
                <c:pt idx="1252">
                  <c:v>-4.6325878594249199E-2</c:v>
                </c:pt>
                <c:pt idx="1253">
                  <c:v>-4.5490822027134878E-2</c:v>
                </c:pt>
                <c:pt idx="1254">
                  <c:v>-4.4657097288676235E-2</c:v>
                </c:pt>
                <c:pt idx="1255">
                  <c:v>-4.5418326693227089E-2</c:v>
                </c:pt>
                <c:pt idx="1256">
                  <c:v>-4.6178343949044583E-2</c:v>
                </c:pt>
                <c:pt idx="1257">
                  <c:v>-4.6937151949085126E-2</c:v>
                </c:pt>
                <c:pt idx="1258">
                  <c:v>-4.7694753577106522E-2</c:v>
                </c:pt>
                <c:pt idx="1259">
                  <c:v>-4.8451151707704525E-2</c:v>
                </c:pt>
                <c:pt idx="1260">
                  <c:v>-4.9206349206349205E-2</c:v>
                </c:pt>
                <c:pt idx="1261">
                  <c:v>-4.9960348929421097E-2</c:v>
                </c:pt>
                <c:pt idx="1262">
                  <c:v>-5.0713153724247229E-2</c:v>
                </c:pt>
                <c:pt idx="1263">
                  <c:v>-5.1464766429136978E-2</c:v>
                </c:pt>
                <c:pt idx="1264">
                  <c:v>-5.0632911392405063E-2</c:v>
                </c:pt>
                <c:pt idx="1265">
                  <c:v>-5.1383399209486168E-2</c:v>
                </c:pt>
                <c:pt idx="1266">
                  <c:v>-5.0552922590837282E-2</c:v>
                </c:pt>
                <c:pt idx="1267">
                  <c:v>-4.9723756906077346E-2</c:v>
                </c:pt>
                <c:pt idx="1268">
                  <c:v>-5.0473186119873815E-2</c:v>
                </c:pt>
                <c:pt idx="1269">
                  <c:v>-5.1221434200157602E-2</c:v>
                </c:pt>
                <c:pt idx="1270">
                  <c:v>-5.1968503937007873E-2</c:v>
                </c:pt>
                <c:pt idx="1271">
                  <c:v>-5.271439811172305E-2</c:v>
                </c:pt>
                <c:pt idx="1272">
                  <c:v>-5.3459119496855348E-2</c:v>
                </c:pt>
                <c:pt idx="1273">
                  <c:v>-5.420267085624509E-2</c:v>
                </c:pt>
                <c:pt idx="1274">
                  <c:v>-5.4945054945054944E-2</c:v>
                </c:pt>
                <c:pt idx="1275">
                  <c:v>-5.4117647058823527E-2</c:v>
                </c:pt>
                <c:pt idx="1276">
                  <c:v>-5.329153605015674E-2</c:v>
                </c:pt>
                <c:pt idx="1277">
                  <c:v>-5.2466718872357085E-2</c:v>
                </c:pt>
                <c:pt idx="1278">
                  <c:v>-5.1643192488262914E-2</c:v>
                </c:pt>
                <c:pt idx="1279">
                  <c:v>-5.08209538702111E-2</c:v>
                </c:pt>
                <c:pt idx="1280">
                  <c:v>-5.1562499999999997E-2</c:v>
                </c:pt>
                <c:pt idx="1281">
                  <c:v>-5.07416081186573E-2</c:v>
                </c:pt>
                <c:pt idx="1282">
                  <c:v>-5.1482059282371297E-2</c:v>
                </c:pt>
                <c:pt idx="1283">
                  <c:v>-5.2221356196414652E-2</c:v>
                </c:pt>
                <c:pt idx="1284">
                  <c:v>-5.1401869158878503E-2</c:v>
                </c:pt>
                <c:pt idx="1285">
                  <c:v>-5.2140077821011675E-2</c:v>
                </c:pt>
                <c:pt idx="1286">
                  <c:v>-5.1321928460342149E-2</c:v>
                </c:pt>
                <c:pt idx="1287">
                  <c:v>-5.2059052059052056E-2</c:v>
                </c:pt>
                <c:pt idx="1288">
                  <c:v>-5.124223602484472E-2</c:v>
                </c:pt>
                <c:pt idx="1289">
                  <c:v>-5.0426687354538403E-2</c:v>
                </c:pt>
                <c:pt idx="1290">
                  <c:v>-5.1162790697674418E-2</c:v>
                </c:pt>
                <c:pt idx="1291">
                  <c:v>-5.1897753679318356E-2</c:v>
                </c:pt>
                <c:pt idx="1292">
                  <c:v>-5.2631578947368418E-2</c:v>
                </c:pt>
                <c:pt idx="1293">
                  <c:v>-5.336426914153132E-2</c:v>
                </c:pt>
                <c:pt idx="1294">
                  <c:v>-5.4095826893353939E-2</c:v>
                </c:pt>
                <c:pt idx="1295">
                  <c:v>-5.4826254826254826E-2</c:v>
                </c:pt>
                <c:pt idx="1296">
                  <c:v>-5.4012345679012343E-2</c:v>
                </c:pt>
                <c:pt idx="1297">
                  <c:v>-5.319969159599075E-2</c:v>
                </c:pt>
                <c:pt idx="1298">
                  <c:v>-5.2388289676425268E-2</c:v>
                </c:pt>
                <c:pt idx="1299">
                  <c:v>-5.3117782909930716E-2</c:v>
                </c:pt>
                <c:pt idx="1300">
                  <c:v>-5.2307692307692305E-2</c:v>
                </c:pt>
                <c:pt idx="1301">
                  <c:v>-5.3036126056879324E-2</c:v>
                </c:pt>
                <c:pt idx="1302">
                  <c:v>-5.3763440860215055E-2</c:v>
                </c:pt>
                <c:pt idx="1303">
                  <c:v>-5.2954719877206444E-2</c:v>
                </c:pt>
                <c:pt idx="1304">
                  <c:v>-5.2147239263803678E-2</c:v>
                </c:pt>
                <c:pt idx="1305">
                  <c:v>-5.1340996168582377E-2</c:v>
                </c:pt>
                <c:pt idx="1306">
                  <c:v>-5.2067381316998472E-2</c:v>
                </c:pt>
                <c:pt idx="1307">
                  <c:v>-5.2792654934965572E-2</c:v>
                </c:pt>
                <c:pt idx="1308">
                  <c:v>-5.3516819571865444E-2</c:v>
                </c:pt>
                <c:pt idx="1309">
                  <c:v>-5.4239877769289534E-2</c:v>
                </c:pt>
                <c:pt idx="1310">
                  <c:v>-5.3435114503816793E-2</c:v>
                </c:pt>
                <c:pt idx="1311">
                  <c:v>-5.4157131960335621E-2</c:v>
                </c:pt>
                <c:pt idx="1312">
                  <c:v>-5.4878048780487805E-2</c:v>
                </c:pt>
                <c:pt idx="1313">
                  <c:v>-5.4074638233054077E-2</c:v>
                </c:pt>
                <c:pt idx="1314">
                  <c:v>-5.4794520547945202E-2</c:v>
                </c:pt>
                <c:pt idx="1315">
                  <c:v>-5.3992395437262357E-2</c:v>
                </c:pt>
                <c:pt idx="1316">
                  <c:v>-5.3191489361702128E-2</c:v>
                </c:pt>
                <c:pt idx="1317">
                  <c:v>-5.2391799544419138E-2</c:v>
                </c:pt>
                <c:pt idx="1318">
                  <c:v>-5.1593323216995446E-2</c:v>
                </c:pt>
                <c:pt idx="1319">
                  <c:v>-5.0796057619408641E-2</c:v>
                </c:pt>
                <c:pt idx="1320">
                  <c:v>-5.1515151515151514E-2</c:v>
                </c:pt>
                <c:pt idx="1321">
                  <c:v>-5.2233156699470096E-2</c:v>
                </c:pt>
                <c:pt idx="1322">
                  <c:v>-5.2950075642965201E-2</c:v>
                </c:pt>
                <c:pt idx="1323">
                  <c:v>-5.2154195011337869E-2</c:v>
                </c:pt>
                <c:pt idx="1324">
                  <c:v>-5.1359516616314202E-2</c:v>
                </c:pt>
                <c:pt idx="1325">
                  <c:v>-5.0566037735849056E-2</c:v>
                </c:pt>
                <c:pt idx="1326">
                  <c:v>-5.128205128205128E-2</c:v>
                </c:pt>
                <c:pt idx="1327">
                  <c:v>-5.0489826676714394E-2</c:v>
                </c:pt>
                <c:pt idx="1328">
                  <c:v>-5.1204819277108432E-2</c:v>
                </c:pt>
                <c:pt idx="1329">
                  <c:v>-5.0413844996237772E-2</c:v>
                </c:pt>
                <c:pt idx="1330">
                  <c:v>-4.9624060150375938E-2</c:v>
                </c:pt>
                <c:pt idx="1331">
                  <c:v>-4.8835462058602556E-2</c:v>
                </c:pt>
                <c:pt idx="1332">
                  <c:v>-4.8048048048048048E-2</c:v>
                </c:pt>
                <c:pt idx="1333">
                  <c:v>-4.8762190547636912E-2</c:v>
                </c:pt>
                <c:pt idx="1334">
                  <c:v>-4.9475262368815595E-2</c:v>
                </c:pt>
                <c:pt idx="1335">
                  <c:v>-4.8689138576779027E-2</c:v>
                </c:pt>
                <c:pt idx="1336">
                  <c:v>-4.790419161676647E-2</c:v>
                </c:pt>
                <c:pt idx="1337">
                  <c:v>-4.8616305160807775E-2</c:v>
                </c:pt>
                <c:pt idx="1338">
                  <c:v>-4.9327354260089683E-2</c:v>
                </c:pt>
                <c:pt idx="1339">
                  <c:v>-4.8543689320388349E-2</c:v>
                </c:pt>
                <c:pt idx="1340">
                  <c:v>-4.9253731343283584E-2</c:v>
                </c:pt>
                <c:pt idx="1341">
                  <c:v>-4.9962714392244596E-2</c:v>
                </c:pt>
                <c:pt idx="1342">
                  <c:v>-4.9180327868852458E-2</c:v>
                </c:pt>
                <c:pt idx="1343">
                  <c:v>-4.9888309754281462E-2</c:v>
                </c:pt>
                <c:pt idx="1344">
                  <c:v>-4.9107142857142856E-2</c:v>
                </c:pt>
                <c:pt idx="1345">
                  <c:v>-4.8327137546468404E-2</c:v>
                </c:pt>
                <c:pt idx="1346">
                  <c:v>-4.9034175334323922E-2</c:v>
                </c:pt>
                <c:pt idx="1347">
                  <c:v>-4.9740163325909428E-2</c:v>
                </c:pt>
                <c:pt idx="1348">
                  <c:v>-5.0445103857566766E-2</c:v>
                </c:pt>
                <c:pt idx="1349">
                  <c:v>-4.9666419570051891E-2</c:v>
                </c:pt>
                <c:pt idx="1350">
                  <c:v>-4.8888888888888891E-2</c:v>
                </c:pt>
                <c:pt idx="1351">
                  <c:v>-4.9592894152479645E-2</c:v>
                </c:pt>
                <c:pt idx="1352">
                  <c:v>-5.0295857988165681E-2</c:v>
                </c:pt>
                <c:pt idx="1353">
                  <c:v>-5.0997782705099776E-2</c:v>
                </c:pt>
                <c:pt idx="1354">
                  <c:v>-5.1698670605612999E-2</c:v>
                </c:pt>
                <c:pt idx="1355">
                  <c:v>-5.0922509225092248E-2</c:v>
                </c:pt>
                <c:pt idx="1356">
                  <c:v>-5.1622418879056046E-2</c:v>
                </c:pt>
                <c:pt idx="1357">
                  <c:v>-5.0847457627118647E-2</c:v>
                </c:pt>
                <c:pt idx="1358">
                  <c:v>-5.0073637702503684E-2</c:v>
                </c:pt>
                <c:pt idx="1359">
                  <c:v>-4.9300956585724795E-2</c:v>
                </c:pt>
                <c:pt idx="1360">
                  <c:v>-4.8529411764705883E-2</c:v>
                </c:pt>
                <c:pt idx="1361">
                  <c:v>-4.9228508449669361E-2</c:v>
                </c:pt>
                <c:pt idx="1362">
                  <c:v>-4.9926578560939794E-2</c:v>
                </c:pt>
                <c:pt idx="1363">
                  <c:v>-5.0623624358033747E-2</c:v>
                </c:pt>
                <c:pt idx="1364">
                  <c:v>-4.9853372434017593E-2</c:v>
                </c:pt>
                <c:pt idx="1365">
                  <c:v>-5.054945054945055E-2</c:v>
                </c:pt>
                <c:pt idx="1366">
                  <c:v>-5.1244509516837483E-2</c:v>
                </c:pt>
                <c:pt idx="1367">
                  <c:v>-5.0475493782004388E-2</c:v>
                </c:pt>
                <c:pt idx="1368">
                  <c:v>-4.9707602339181284E-2</c:v>
                </c:pt>
                <c:pt idx="1369">
                  <c:v>-4.8940832724616509E-2</c:v>
                </c:pt>
                <c:pt idx="1370">
                  <c:v>-4.9635036496350364E-2</c:v>
                </c:pt>
                <c:pt idx="1371">
                  <c:v>-5.0328227571115977E-2</c:v>
                </c:pt>
                <c:pt idx="1372">
                  <c:v>-4.9562682215743441E-2</c:v>
                </c:pt>
                <c:pt idx="1373">
                  <c:v>-4.879825200291333E-2</c:v>
                </c:pt>
                <c:pt idx="1374">
                  <c:v>-4.9490538573508006E-2</c:v>
                </c:pt>
                <c:pt idx="1375">
                  <c:v>-4.872727272727273E-2</c:v>
                </c:pt>
                <c:pt idx="1376">
                  <c:v>-4.9418604651162788E-2</c:v>
                </c:pt>
                <c:pt idx="1377">
                  <c:v>-5.0108932461873638E-2</c:v>
                </c:pt>
                <c:pt idx="1378">
                  <c:v>-4.9346879535558781E-2</c:v>
                </c:pt>
                <c:pt idx="1379">
                  <c:v>-4.8585931834662796E-2</c:v>
                </c:pt>
                <c:pt idx="1380">
                  <c:v>-4.7826086956521741E-2</c:v>
                </c:pt>
                <c:pt idx="1381">
                  <c:v>-4.7067342505430848E-2</c:v>
                </c:pt>
                <c:pt idx="1382">
                  <c:v>-4.6309696092619389E-2</c:v>
                </c:pt>
                <c:pt idx="1383">
                  <c:v>-4.6999276934201015E-2</c:v>
                </c:pt>
                <c:pt idx="1384">
                  <c:v>-4.6242774566473986E-2</c:v>
                </c:pt>
                <c:pt idx="1385">
                  <c:v>-4.5487364620938629E-2</c:v>
                </c:pt>
                <c:pt idx="1386">
                  <c:v>-4.4733044733044736E-2</c:v>
                </c:pt>
                <c:pt idx="1387">
                  <c:v>-4.3979812545061281E-2</c:v>
                </c:pt>
                <c:pt idx="1388">
                  <c:v>-4.4668587896253602E-2</c:v>
                </c:pt>
                <c:pt idx="1389">
                  <c:v>-4.3916486681065514E-2</c:v>
                </c:pt>
                <c:pt idx="1390">
                  <c:v>-4.4604316546762592E-2</c:v>
                </c:pt>
                <c:pt idx="1391">
                  <c:v>-4.529115744069015E-2</c:v>
                </c:pt>
                <c:pt idx="1392">
                  <c:v>-4.5977011494252873E-2</c:v>
                </c:pt>
                <c:pt idx="1393">
                  <c:v>-4.6661880832735106E-2</c:v>
                </c:pt>
                <c:pt idx="1394">
                  <c:v>-4.7345767575322814E-2</c:v>
                </c:pt>
                <c:pt idx="1395">
                  <c:v>-4.8028673835125449E-2</c:v>
                </c:pt>
                <c:pt idx="1396">
                  <c:v>-4.7277936962750719E-2</c:v>
                </c:pt>
                <c:pt idx="1397">
                  <c:v>-4.6528274874731566E-2</c:v>
                </c:pt>
                <c:pt idx="1398">
                  <c:v>-4.7210300429184553E-2</c:v>
                </c:pt>
                <c:pt idx="1399">
                  <c:v>-4.6461758398856329E-2</c:v>
                </c:pt>
                <c:pt idx="1400">
                  <c:v>-4.5714285714285714E-2</c:v>
                </c:pt>
                <c:pt idx="1401">
                  <c:v>-4.6395431834403998E-2</c:v>
                </c:pt>
                <c:pt idx="1402">
                  <c:v>-4.5649072753209702E-2</c:v>
                </c:pt>
                <c:pt idx="1403">
                  <c:v>-4.6329294369208837E-2</c:v>
                </c:pt>
                <c:pt idx="1404">
                  <c:v>-4.5584045584045586E-2</c:v>
                </c:pt>
                <c:pt idx="1405">
                  <c:v>-4.6263345195729534E-2</c:v>
                </c:pt>
                <c:pt idx="1406">
                  <c:v>-4.694167852062589E-2</c:v>
                </c:pt>
                <c:pt idx="1407">
                  <c:v>-4.6197583511016348E-2</c:v>
                </c:pt>
                <c:pt idx="1408">
                  <c:v>-4.6875E-2</c:v>
                </c:pt>
                <c:pt idx="1409">
                  <c:v>-4.7551454932576294E-2</c:v>
                </c:pt>
                <c:pt idx="1410">
                  <c:v>-4.6808510638297871E-2</c:v>
                </c:pt>
                <c:pt idx="1411">
                  <c:v>-4.7484053862508861E-2</c:v>
                </c:pt>
                <c:pt idx="1412">
                  <c:v>-4.6742209631728045E-2</c:v>
                </c:pt>
                <c:pt idx="1413">
                  <c:v>-4.7416843595187545E-2</c:v>
                </c:pt>
                <c:pt idx="1414">
                  <c:v>-4.6676096181046678E-2</c:v>
                </c:pt>
                <c:pt idx="1415">
                  <c:v>-4.7349823321554768E-2</c:v>
                </c:pt>
                <c:pt idx="1416">
                  <c:v>-4.8022598870056499E-2</c:v>
                </c:pt>
                <c:pt idx="1417">
                  <c:v>-4.8694424841213835E-2</c:v>
                </c:pt>
                <c:pt idx="1418">
                  <c:v>-4.9365303244005641E-2</c:v>
                </c:pt>
                <c:pt idx="1419">
                  <c:v>-4.8625792811839326E-2</c:v>
                </c:pt>
                <c:pt idx="1420">
                  <c:v>-4.9295774647887321E-2</c:v>
                </c:pt>
                <c:pt idx="1421">
                  <c:v>-4.9964813511611542E-2</c:v>
                </c:pt>
                <c:pt idx="1422">
                  <c:v>-4.9226441631504921E-2</c:v>
                </c:pt>
                <c:pt idx="1423">
                  <c:v>-4.9894588896697116E-2</c:v>
                </c:pt>
                <c:pt idx="1424">
                  <c:v>-5.0561797752808987E-2</c:v>
                </c:pt>
                <c:pt idx="1425">
                  <c:v>-4.9824561403508771E-2</c:v>
                </c:pt>
                <c:pt idx="1426">
                  <c:v>-5.0490883590462832E-2</c:v>
                </c:pt>
                <c:pt idx="1427">
                  <c:v>-5.1156271899089001E-2</c:v>
                </c:pt>
                <c:pt idx="1428">
                  <c:v>-5.182072829131653E-2</c:v>
                </c:pt>
                <c:pt idx="1429">
                  <c:v>-5.2484254723582924E-2</c:v>
                </c:pt>
                <c:pt idx="1430">
                  <c:v>-5.1748251748251747E-2</c:v>
                </c:pt>
                <c:pt idx="1431">
                  <c:v>-5.1013277428371771E-2</c:v>
                </c:pt>
                <c:pt idx="1432">
                  <c:v>-5.027932960893855E-2</c:v>
                </c:pt>
                <c:pt idx="1433">
                  <c:v>-4.9546406140963013E-2</c:v>
                </c:pt>
                <c:pt idx="1434">
                  <c:v>-5.0209205020920501E-2</c:v>
                </c:pt>
                <c:pt idx="1435">
                  <c:v>-5.0871080139372825E-2</c:v>
                </c:pt>
                <c:pt idx="1436">
                  <c:v>-5.0139275766016712E-2</c:v>
                </c:pt>
                <c:pt idx="1437">
                  <c:v>-5.0800278357689632E-2</c:v>
                </c:pt>
                <c:pt idx="1438">
                  <c:v>-5.1460361613351879E-2</c:v>
                </c:pt>
                <c:pt idx="1439">
                  <c:v>-5.2119527449617793E-2</c:v>
                </c:pt>
                <c:pt idx="1440">
                  <c:v>-5.1388888888888887E-2</c:v>
                </c:pt>
                <c:pt idx="1441">
                  <c:v>-5.0659264399722417E-2</c:v>
                </c:pt>
                <c:pt idx="1442">
                  <c:v>-5.1317614424410539E-2</c:v>
                </c:pt>
                <c:pt idx="1443">
                  <c:v>-5.058905058905059E-2</c:v>
                </c:pt>
                <c:pt idx="1444">
                  <c:v>-4.9861495844875349E-2</c:v>
                </c:pt>
                <c:pt idx="1445">
                  <c:v>-5.0519031141868509E-2</c:v>
                </c:pt>
                <c:pt idx="1446">
                  <c:v>-5.1175656984785614E-2</c:v>
                </c:pt>
                <c:pt idx="1447">
                  <c:v>-5.1831375259156875E-2</c:v>
                </c:pt>
                <c:pt idx="1448">
                  <c:v>-5.1104972375690609E-2</c:v>
                </c:pt>
                <c:pt idx="1449">
                  <c:v>-5.0379572118702552E-2</c:v>
                </c:pt>
                <c:pt idx="1450">
                  <c:v>-5.1034482758620693E-2</c:v>
                </c:pt>
                <c:pt idx="1451">
                  <c:v>-5.1688490696071676E-2</c:v>
                </c:pt>
                <c:pt idx="1452">
                  <c:v>-5.0964187327823693E-2</c:v>
                </c:pt>
                <c:pt idx="1453">
                  <c:v>-5.1617343427391604E-2</c:v>
                </c:pt>
                <c:pt idx="1454">
                  <c:v>-5.0894085281980743E-2</c:v>
                </c:pt>
                <c:pt idx="1455">
                  <c:v>-5.1546391752577317E-2</c:v>
                </c:pt>
                <c:pt idx="1456">
                  <c:v>-5.21978021978022E-2</c:v>
                </c:pt>
                <c:pt idx="1457">
                  <c:v>-5.1475634866163349E-2</c:v>
                </c:pt>
                <c:pt idx="1458">
                  <c:v>-5.2126200274348423E-2</c:v>
                </c:pt>
                <c:pt idx="1459">
                  <c:v>-5.2775873886223443E-2</c:v>
                </c:pt>
                <c:pt idx="1460">
                  <c:v>-5.2054794520547946E-2</c:v>
                </c:pt>
                <c:pt idx="1461">
                  <c:v>-5.2703627652292952E-2</c:v>
                </c:pt>
                <c:pt idx="1462">
                  <c:v>-5.33515731874145E-2</c:v>
                </c:pt>
                <c:pt idx="1463">
                  <c:v>-5.3998632946001365E-2</c:v>
                </c:pt>
                <c:pt idx="1464">
                  <c:v>-5.4644808743169397E-2</c:v>
                </c:pt>
                <c:pt idx="1465">
                  <c:v>-5.3924914675767918E-2</c:v>
                </c:pt>
                <c:pt idx="1466">
                  <c:v>-5.4570259208731244E-2</c:v>
                </c:pt>
                <c:pt idx="1467">
                  <c:v>-5.5214723926380369E-2</c:v>
                </c:pt>
                <c:pt idx="1468">
                  <c:v>-5.5858310626702996E-2</c:v>
                </c:pt>
                <c:pt idx="1469">
                  <c:v>-5.6501021102791017E-2</c:v>
                </c:pt>
                <c:pt idx="1470">
                  <c:v>-5.7142857142857141E-2</c:v>
                </c:pt>
                <c:pt idx="1471">
                  <c:v>-5.6424201223657378E-2</c:v>
                </c:pt>
                <c:pt idx="1472">
                  <c:v>-5.7065217391304345E-2</c:v>
                </c:pt>
                <c:pt idx="1473">
                  <c:v>-5.6347589952477933E-2</c:v>
                </c:pt>
                <c:pt idx="1474">
                  <c:v>-5.698778833107191E-2</c:v>
                </c:pt>
                <c:pt idx="1475">
                  <c:v>-5.7627118644067797E-2</c:v>
                </c:pt>
                <c:pt idx="1476">
                  <c:v>-5.8265582655826556E-2</c:v>
                </c:pt>
                <c:pt idx="1477">
                  <c:v>-5.7549085985104942E-2</c:v>
                </c:pt>
                <c:pt idx="1478">
                  <c:v>-5.6833558863328824E-2</c:v>
                </c:pt>
                <c:pt idx="1479">
                  <c:v>-5.6118999323867477E-2</c:v>
                </c:pt>
                <c:pt idx="1480">
                  <c:v>-5.5405405405405408E-2</c:v>
                </c:pt>
                <c:pt idx="1481">
                  <c:v>-5.4692775151924375E-2</c:v>
                </c:pt>
                <c:pt idx="1482">
                  <c:v>-5.3981106612685563E-2</c:v>
                </c:pt>
                <c:pt idx="1483">
                  <c:v>-5.4619015509103169E-2</c:v>
                </c:pt>
                <c:pt idx="1484">
                  <c:v>-5.3908355795148251E-2</c:v>
                </c:pt>
                <c:pt idx="1485">
                  <c:v>-5.3198653198653197E-2</c:v>
                </c:pt>
                <c:pt idx="1486">
                  <c:v>-5.3835800807537013E-2</c:v>
                </c:pt>
                <c:pt idx="1487">
                  <c:v>-5.4472091459314052E-2</c:v>
                </c:pt>
                <c:pt idx="1488">
                  <c:v>-5.3763440860215055E-2</c:v>
                </c:pt>
                <c:pt idx="1489">
                  <c:v>-5.4398925453324379E-2</c:v>
                </c:pt>
                <c:pt idx="1490">
                  <c:v>-5.3691275167785234E-2</c:v>
                </c:pt>
                <c:pt idx="1491">
                  <c:v>-5.4325955734406441E-2</c:v>
                </c:pt>
                <c:pt idx="1492">
                  <c:v>-5.4959785522788206E-2</c:v>
                </c:pt>
                <c:pt idx="1493">
                  <c:v>-5.4253181513730743E-2</c:v>
                </c:pt>
                <c:pt idx="1494">
                  <c:v>-5.4886211512717539E-2</c:v>
                </c:pt>
                <c:pt idx="1495">
                  <c:v>-5.5518394648829433E-2</c:v>
                </c:pt>
                <c:pt idx="1496">
                  <c:v>-5.4812834224598928E-2</c:v>
                </c:pt>
                <c:pt idx="1497">
                  <c:v>-5.410821643286573E-2</c:v>
                </c:pt>
                <c:pt idx="1498">
                  <c:v>-5.3404539385847799E-2</c:v>
                </c:pt>
                <c:pt idx="1499">
                  <c:v>-5.4036024016010674E-2</c:v>
                </c:pt>
                <c:pt idx="1500">
                  <c:v>-5.4666666666666669E-2</c:v>
                </c:pt>
                <c:pt idx="1501">
                  <c:v>-5.3964023984010658E-2</c:v>
                </c:pt>
                <c:pt idx="1502">
                  <c:v>-5.3262316910785618E-2</c:v>
                </c:pt>
                <c:pt idx="1503">
                  <c:v>-5.3892215568862277E-2</c:v>
                </c:pt>
                <c:pt idx="1504">
                  <c:v>-5.3191489361702128E-2</c:v>
                </c:pt>
                <c:pt idx="1505">
                  <c:v>-5.2491694352159467E-2</c:v>
                </c:pt>
                <c:pt idx="1506">
                  <c:v>-5.3120849933598939E-2</c:v>
                </c:pt>
                <c:pt idx="1507">
                  <c:v>-5.2422030524220307E-2</c:v>
                </c:pt>
                <c:pt idx="1508">
                  <c:v>-5.1724137931034482E-2</c:v>
                </c:pt>
                <c:pt idx="1509">
                  <c:v>-5.1027170311464545E-2</c:v>
                </c:pt>
                <c:pt idx="1510">
                  <c:v>-5.1655629139072845E-2</c:v>
                </c:pt>
                <c:pt idx="1511">
                  <c:v>-5.2283256121773661E-2</c:v>
                </c:pt>
                <c:pt idx="1512">
                  <c:v>-5.2910052910052907E-2</c:v>
                </c:pt>
                <c:pt idx="1513">
                  <c:v>-5.221414408460013E-2</c:v>
                </c:pt>
                <c:pt idx="1514">
                  <c:v>-5.2840158520475564E-2</c:v>
                </c:pt>
                <c:pt idx="1515">
                  <c:v>-5.3465346534653464E-2</c:v>
                </c:pt>
                <c:pt idx="1516">
                  <c:v>-5.4089709762532981E-2</c:v>
                </c:pt>
                <c:pt idx="1517">
                  <c:v>-5.3394858272907054E-2</c:v>
                </c:pt>
                <c:pt idx="1518">
                  <c:v>-5.4018445322793152E-2</c:v>
                </c:pt>
                <c:pt idx="1519">
                  <c:v>-5.3324555628703092E-2</c:v>
                </c:pt>
                <c:pt idx="1520">
                  <c:v>-5.2631578947368418E-2</c:v>
                </c:pt>
                <c:pt idx="1521">
                  <c:v>-5.3254437869822487E-2</c:v>
                </c:pt>
                <c:pt idx="1522">
                  <c:v>-5.2562417871222074E-2</c:v>
                </c:pt>
                <c:pt idx="1523">
                  <c:v>-5.1871306631648066E-2</c:v>
                </c:pt>
                <c:pt idx="1524">
                  <c:v>-5.2493438320209973E-2</c:v>
                </c:pt>
                <c:pt idx="1525">
                  <c:v>-5.3114754098360653E-2</c:v>
                </c:pt>
                <c:pt idx="1526">
                  <c:v>-5.3735255570117955E-2</c:v>
                </c:pt>
                <c:pt idx="1527">
                  <c:v>-5.304518664047151E-2</c:v>
                </c:pt>
                <c:pt idx="1528">
                  <c:v>-5.3664921465968587E-2</c:v>
                </c:pt>
                <c:pt idx="1529">
                  <c:v>-5.2975801177240024E-2</c:v>
                </c:pt>
                <c:pt idx="1530">
                  <c:v>-5.3594771241830062E-2</c:v>
                </c:pt>
                <c:pt idx="1531">
                  <c:v>-5.2906596995427824E-2</c:v>
                </c:pt>
                <c:pt idx="1532">
                  <c:v>-5.2219321148825062E-2</c:v>
                </c:pt>
                <c:pt idx="1533">
                  <c:v>-5.2837573385518588E-2</c:v>
                </c:pt>
                <c:pt idx="1534">
                  <c:v>-5.215123859191656E-2</c:v>
                </c:pt>
                <c:pt idx="1535">
                  <c:v>-5.1465798045602605E-2</c:v>
                </c:pt>
                <c:pt idx="1536">
                  <c:v>-5.2083333333333336E-2</c:v>
                </c:pt>
                <c:pt idx="1537">
                  <c:v>-5.1398828887443071E-2</c:v>
                </c:pt>
                <c:pt idx="1538">
                  <c:v>-5.2015604681404419E-2</c:v>
                </c:pt>
                <c:pt idx="1539">
                  <c:v>-5.2631578947368418E-2</c:v>
                </c:pt>
                <c:pt idx="1540">
                  <c:v>-5.3246753246753244E-2</c:v>
                </c:pt>
                <c:pt idx="1541">
                  <c:v>-5.3861129136924077E-2</c:v>
                </c:pt>
                <c:pt idx="1542">
                  <c:v>-5.3177691309987028E-2</c:v>
                </c:pt>
                <c:pt idx="1543">
                  <c:v>-5.3791315618924175E-2</c:v>
                </c:pt>
                <c:pt idx="1544">
                  <c:v>-5.3108808290155442E-2</c:v>
                </c:pt>
                <c:pt idx="1545">
                  <c:v>-5.2427184466019419E-2</c:v>
                </c:pt>
                <c:pt idx="1546">
                  <c:v>-5.3040103492884863E-2</c:v>
                </c:pt>
                <c:pt idx="1547">
                  <c:v>-5.3652230122818355E-2</c:v>
                </c:pt>
                <c:pt idx="1548">
                  <c:v>-5.4263565891472867E-2</c:v>
                </c:pt>
                <c:pt idx="1549">
                  <c:v>-5.4874112330535831E-2</c:v>
                </c:pt>
                <c:pt idx="1550">
                  <c:v>-5.4193548387096772E-2</c:v>
                </c:pt>
                <c:pt idx="1551">
                  <c:v>-5.4803352675693098E-2</c:v>
                </c:pt>
                <c:pt idx="1552">
                  <c:v>-5.5412371134020616E-2</c:v>
                </c:pt>
                <c:pt idx="1553">
                  <c:v>-5.6020605280103025E-2</c:v>
                </c:pt>
                <c:pt idx="1554">
                  <c:v>-5.6628056628056631E-2</c:v>
                </c:pt>
                <c:pt idx="1555">
                  <c:v>-5.7234726688102894E-2</c:v>
                </c:pt>
                <c:pt idx="1556">
                  <c:v>-5.6555269922879174E-2</c:v>
                </c:pt>
                <c:pt idx="1557">
                  <c:v>-5.7161207450224794E-2</c:v>
                </c:pt>
                <c:pt idx="1558">
                  <c:v>-5.7766367137355584E-2</c:v>
                </c:pt>
                <c:pt idx="1559">
                  <c:v>-5.7087876844130851E-2</c:v>
                </c:pt>
                <c:pt idx="1560">
                  <c:v>-5.7692307692307696E-2</c:v>
                </c:pt>
                <c:pt idx="1561">
                  <c:v>-5.7014734144778985E-2</c:v>
                </c:pt>
                <c:pt idx="1562">
                  <c:v>-5.6338028169014086E-2</c:v>
                </c:pt>
                <c:pt idx="1563">
                  <c:v>-5.694177863083813E-2</c:v>
                </c:pt>
                <c:pt idx="1564">
                  <c:v>-5.6265984654731455E-2</c:v>
                </c:pt>
                <c:pt idx="1565">
                  <c:v>-5.6869009584664537E-2</c:v>
                </c:pt>
                <c:pt idx="1566">
                  <c:v>-5.7471264367816091E-2</c:v>
                </c:pt>
                <c:pt idx="1567">
                  <c:v>-5.679642629227824E-2</c:v>
                </c:pt>
                <c:pt idx="1568">
                  <c:v>-5.6122448979591837E-2</c:v>
                </c:pt>
                <c:pt idx="1569">
                  <c:v>-5.672402804333971E-2</c:v>
                </c:pt>
                <c:pt idx="1570">
                  <c:v>-5.7324840764331211E-2</c:v>
                </c:pt>
                <c:pt idx="1571">
                  <c:v>-5.7924888605983452E-2</c:v>
                </c:pt>
                <c:pt idx="1572">
                  <c:v>-5.7251908396946563E-2</c:v>
                </c:pt>
                <c:pt idx="1573">
                  <c:v>-5.7851239669421489E-2</c:v>
                </c:pt>
                <c:pt idx="1574">
                  <c:v>-5.8449809402795427E-2</c:v>
                </c:pt>
                <c:pt idx="1575">
                  <c:v>-5.904761904761905E-2</c:v>
                </c:pt>
                <c:pt idx="1576">
                  <c:v>-5.964467005076142E-2</c:v>
                </c:pt>
                <c:pt idx="1577">
                  <c:v>-6.0240963855421686E-2</c:v>
                </c:pt>
                <c:pt idx="1578">
                  <c:v>-6.0836501901140684E-2</c:v>
                </c:pt>
                <c:pt idx="1579">
                  <c:v>-6.0164661177960738E-2</c:v>
                </c:pt>
                <c:pt idx="1580">
                  <c:v>-6.0759493670886074E-2</c:v>
                </c:pt>
                <c:pt idx="1581">
                  <c:v>-6.0088551549652119E-2</c:v>
                </c:pt>
                <c:pt idx="1582">
                  <c:v>-6.0682680151706699E-2</c:v>
                </c:pt>
                <c:pt idx="1583">
                  <c:v>-6.001263423878711E-2</c:v>
                </c:pt>
                <c:pt idx="1584">
                  <c:v>-5.9343434343434344E-2</c:v>
                </c:pt>
                <c:pt idx="1585">
                  <c:v>-5.993690851735016E-2</c:v>
                </c:pt>
                <c:pt idx="1586">
                  <c:v>-6.0529634300126103E-2</c:v>
                </c:pt>
                <c:pt idx="1587">
                  <c:v>-6.1121613106490232E-2</c:v>
                </c:pt>
                <c:pt idx="1588">
                  <c:v>-6.0453400503778336E-2</c:v>
                </c:pt>
                <c:pt idx="1589">
                  <c:v>-5.9786028949024544E-2</c:v>
                </c:pt>
                <c:pt idx="1590">
                  <c:v>-6.0377358490566038E-2</c:v>
                </c:pt>
                <c:pt idx="1591">
                  <c:v>-5.9710873664362035E-2</c:v>
                </c:pt>
                <c:pt idx="1592">
                  <c:v>-5.9045226130653265E-2</c:v>
                </c:pt>
                <c:pt idx="1593">
                  <c:v>-5.963590709353421E-2</c:v>
                </c:pt>
                <c:pt idx="1594">
                  <c:v>-6.0225846925972396E-2</c:v>
                </c:pt>
                <c:pt idx="1595">
                  <c:v>-5.9561128526645767E-2</c:v>
                </c:pt>
                <c:pt idx="1596">
                  <c:v>-5.889724310776942E-2</c:v>
                </c:pt>
                <c:pt idx="1597">
                  <c:v>-5.8234189104571073E-2</c:v>
                </c:pt>
                <c:pt idx="1598">
                  <c:v>-5.8823529411764705E-2</c:v>
                </c:pt>
                <c:pt idx="1599">
                  <c:v>-5.9412132582864291E-2</c:v>
                </c:pt>
                <c:pt idx="1600">
                  <c:v>-5.8749999999999997E-2</c:v>
                </c:pt>
                <c:pt idx="1601">
                  <c:v>-5.9337913803872579E-2</c:v>
                </c:pt>
                <c:pt idx="1602">
                  <c:v>-5.9925093632958802E-2</c:v>
                </c:pt>
                <c:pt idx="1603">
                  <c:v>-5.9263880224578916E-2</c:v>
                </c:pt>
                <c:pt idx="1604">
                  <c:v>-5.9850374064837904E-2</c:v>
                </c:pt>
                <c:pt idx="1605">
                  <c:v>-6.0436137071651089E-2</c:v>
                </c:pt>
                <c:pt idx="1606">
                  <c:v>-5.9775840597758409E-2</c:v>
                </c:pt>
                <c:pt idx="1607">
                  <c:v>-6.0360920970752956E-2</c:v>
                </c:pt>
                <c:pt idx="1608">
                  <c:v>-6.0945273631840796E-2</c:v>
                </c:pt>
                <c:pt idx="1609">
                  <c:v>-6.1528899937849595E-2</c:v>
                </c:pt>
                <c:pt idx="1610">
                  <c:v>-6.2111801242236024E-2</c:v>
                </c:pt>
                <c:pt idx="1611">
                  <c:v>-6.1452513966480445E-2</c:v>
                </c:pt>
                <c:pt idx="1612">
                  <c:v>-6.2034739454094295E-2</c:v>
                </c:pt>
                <c:pt idx="1613">
                  <c:v>-6.2616243025418475E-2</c:v>
                </c:pt>
                <c:pt idx="1614">
                  <c:v>-6.3197026022304828E-2</c:v>
                </c:pt>
                <c:pt idx="1615">
                  <c:v>-6.377708978328174E-2</c:v>
                </c:pt>
                <c:pt idx="1616">
                  <c:v>-6.4356435643564358E-2</c:v>
                </c:pt>
                <c:pt idx="1617">
                  <c:v>-6.3698206555349413E-2</c:v>
                </c:pt>
                <c:pt idx="1618">
                  <c:v>-6.4276885043263288E-2</c:v>
                </c:pt>
                <c:pt idx="1619">
                  <c:v>-6.4854848672019766E-2</c:v>
                </c:pt>
                <c:pt idx="1620">
                  <c:v>-6.4197530864197536E-2</c:v>
                </c:pt>
                <c:pt idx="1621">
                  <c:v>-6.4774830351634796E-2</c:v>
                </c:pt>
                <c:pt idx="1622">
                  <c:v>-6.5351418002466091E-2</c:v>
                </c:pt>
                <c:pt idx="1623">
                  <c:v>-6.592729513247074E-2</c:v>
                </c:pt>
                <c:pt idx="1624">
                  <c:v>-6.5270935960591137E-2</c:v>
                </c:pt>
                <c:pt idx="1625">
                  <c:v>-6.5846153846153846E-2</c:v>
                </c:pt>
                <c:pt idx="1626">
                  <c:v>-6.6420664206642069E-2</c:v>
                </c:pt>
                <c:pt idx="1627">
                  <c:v>-6.6994468346650279E-2</c:v>
                </c:pt>
                <c:pt idx="1628">
                  <c:v>-6.6339066339066333E-2</c:v>
                </c:pt>
                <c:pt idx="1629">
                  <c:v>-6.5684468999386125E-2</c:v>
                </c:pt>
                <c:pt idx="1630">
                  <c:v>-6.6257668711656448E-2</c:v>
                </c:pt>
                <c:pt idx="1631">
                  <c:v>-6.6830165542611897E-2</c:v>
                </c:pt>
                <c:pt idx="1632">
                  <c:v>-6.7401960784313722E-2</c:v>
                </c:pt>
                <c:pt idx="1633">
                  <c:v>-6.7973055725658302E-2</c:v>
                </c:pt>
                <c:pt idx="1634">
                  <c:v>-6.7319461444308448E-2</c:v>
                </c:pt>
                <c:pt idx="1635">
                  <c:v>-6.7889908256880738E-2</c:v>
                </c:pt>
                <c:pt idx="1636">
                  <c:v>-6.7237163814180934E-2</c:v>
                </c:pt>
                <c:pt idx="1637">
                  <c:v>-6.78069639584606E-2</c:v>
                </c:pt>
                <c:pt idx="1638">
                  <c:v>-6.7155067155067152E-2</c:v>
                </c:pt>
                <c:pt idx="1639">
                  <c:v>-6.7724222086638197E-2</c:v>
                </c:pt>
                <c:pt idx="1640">
                  <c:v>-6.8292682926829273E-2</c:v>
                </c:pt>
                <c:pt idx="1641">
                  <c:v>-6.7641681901279713E-2</c:v>
                </c:pt>
                <c:pt idx="1642">
                  <c:v>-6.8209500609013402E-2</c:v>
                </c:pt>
                <c:pt idx="1643">
                  <c:v>-6.877662811929397E-2</c:v>
                </c:pt>
                <c:pt idx="1644">
                  <c:v>-6.8126520681265207E-2</c:v>
                </c:pt>
                <c:pt idx="1645">
                  <c:v>-6.7477203647416412E-2</c:v>
                </c:pt>
                <c:pt idx="1646">
                  <c:v>-6.8043742405832316E-2</c:v>
                </c:pt>
                <c:pt idx="1647">
                  <c:v>-6.8609593199757138E-2</c:v>
                </c:pt>
                <c:pt idx="1648">
                  <c:v>-6.9174757281553395E-2</c:v>
                </c:pt>
                <c:pt idx="1649">
                  <c:v>-6.9739235900545787E-2</c:v>
                </c:pt>
                <c:pt idx="1650">
                  <c:v>-6.9090909090909092E-2</c:v>
                </c:pt>
                <c:pt idx="1651">
                  <c:v>-6.8443367655966078E-2</c:v>
                </c:pt>
                <c:pt idx="1652">
                  <c:v>-6.7796610169491525E-2</c:v>
                </c:pt>
                <c:pt idx="1653">
                  <c:v>-6.8360556563823352E-2</c:v>
                </c:pt>
                <c:pt idx="1654">
                  <c:v>-6.7714631197097946E-2</c:v>
                </c:pt>
                <c:pt idx="1655">
                  <c:v>-6.8277945619335353E-2</c:v>
                </c:pt>
                <c:pt idx="1656">
                  <c:v>-6.7632850241545889E-2</c:v>
                </c:pt>
                <c:pt idx="1657">
                  <c:v>-6.8195534097767047E-2</c:v>
                </c:pt>
                <c:pt idx="1658">
                  <c:v>-6.7551266586248493E-2</c:v>
                </c:pt>
                <c:pt idx="1659">
                  <c:v>-6.8113321277878239E-2</c:v>
                </c:pt>
                <c:pt idx="1660">
                  <c:v>-6.746987951807229E-2</c:v>
                </c:pt>
                <c:pt idx="1661">
                  <c:v>-6.8031306441902473E-2</c:v>
                </c:pt>
                <c:pt idx="1662">
                  <c:v>-6.7388688327316482E-2</c:v>
                </c:pt>
                <c:pt idx="1663">
                  <c:v>-6.7949488875526154E-2</c:v>
                </c:pt>
                <c:pt idx="1664">
                  <c:v>-6.8509615384615391E-2</c:v>
                </c:pt>
                <c:pt idx="1665">
                  <c:v>-6.9069069069069067E-2</c:v>
                </c:pt>
                <c:pt idx="1666">
                  <c:v>-6.9627851140456179E-2</c:v>
                </c:pt>
                <c:pt idx="1667">
                  <c:v>-7.0185962807438509E-2</c:v>
                </c:pt>
                <c:pt idx="1668">
                  <c:v>-6.9544364508393283E-2</c:v>
                </c:pt>
                <c:pt idx="1669">
                  <c:v>-7.0101857399640505E-2</c:v>
                </c:pt>
                <c:pt idx="1670">
                  <c:v>-6.9461077844311381E-2</c:v>
                </c:pt>
                <c:pt idx="1671">
                  <c:v>-6.8821065230400963E-2</c:v>
                </c:pt>
                <c:pt idx="1672">
                  <c:v>-6.9377990430622011E-2</c:v>
                </c:pt>
                <c:pt idx="1673">
                  <c:v>-6.8738792588164968E-2</c:v>
                </c:pt>
                <c:pt idx="1674">
                  <c:v>-6.9295101553166066E-2</c:v>
                </c:pt>
                <c:pt idx="1675">
                  <c:v>-6.8656716417910449E-2</c:v>
                </c:pt>
                <c:pt idx="1676">
                  <c:v>-6.8019093078758947E-2</c:v>
                </c:pt>
                <c:pt idx="1677">
                  <c:v>-6.7382230172927854E-2</c:v>
                </c:pt>
                <c:pt idx="1678">
                  <c:v>-6.7938021454112041E-2</c:v>
                </c:pt>
                <c:pt idx="1679">
                  <c:v>-6.7301965455628346E-2</c:v>
                </c:pt>
                <c:pt idx="1680">
                  <c:v>-6.7857142857142852E-2</c:v>
                </c:pt>
                <c:pt idx="1681">
                  <c:v>-6.8411659726353366E-2</c:v>
                </c:pt>
                <c:pt idx="1682">
                  <c:v>-6.8965517241379309E-2</c:v>
                </c:pt>
                <c:pt idx="1683">
                  <c:v>-6.833036244800951E-2</c:v>
                </c:pt>
                <c:pt idx="1684">
                  <c:v>-6.769596199524941E-2</c:v>
                </c:pt>
                <c:pt idx="1685">
                  <c:v>-6.8249258160237386E-2</c:v>
                </c:pt>
                <c:pt idx="1686">
                  <c:v>-6.8801897983392646E-2</c:v>
                </c:pt>
                <c:pt idx="1687">
                  <c:v>-6.9353882631890934E-2</c:v>
                </c:pt>
                <c:pt idx="1688">
                  <c:v>-6.990521327014218E-2</c:v>
                </c:pt>
                <c:pt idx="1689">
                  <c:v>-6.9271758436944941E-2</c:v>
                </c:pt>
                <c:pt idx="1690">
                  <c:v>-6.8639053254437865E-2</c:v>
                </c:pt>
                <c:pt idx="1691">
                  <c:v>-6.8007096392667055E-2</c:v>
                </c:pt>
                <c:pt idx="1692">
                  <c:v>-6.8557919621749411E-2</c:v>
                </c:pt>
                <c:pt idx="1693">
                  <c:v>-6.9108092144122862E-2</c:v>
                </c:pt>
                <c:pt idx="1694">
                  <c:v>-6.9657615112160565E-2</c:v>
                </c:pt>
                <c:pt idx="1695">
                  <c:v>-7.0206489675516223E-2</c:v>
                </c:pt>
                <c:pt idx="1696">
                  <c:v>-6.9575471698113206E-2</c:v>
                </c:pt>
                <c:pt idx="1697">
                  <c:v>-6.8945197407189157E-2</c:v>
                </c:pt>
                <c:pt idx="1698">
                  <c:v>-6.8315665488810365E-2</c:v>
                </c:pt>
                <c:pt idx="1699">
                  <c:v>-6.7686874632136546E-2</c:v>
                </c:pt>
                <c:pt idx="1700">
                  <c:v>-6.7058823529411768E-2</c:v>
                </c:pt>
                <c:pt idx="1701">
                  <c:v>-6.6431510875955321E-2</c:v>
                </c:pt>
                <c:pt idx="1702">
                  <c:v>-6.5804935370152765E-2</c:v>
                </c:pt>
                <c:pt idx="1703">
                  <c:v>-6.635349383440986E-2</c:v>
                </c:pt>
                <c:pt idx="1704">
                  <c:v>-6.5727699530516437E-2</c:v>
                </c:pt>
                <c:pt idx="1705">
                  <c:v>-6.5102639296187689E-2</c:v>
                </c:pt>
                <c:pt idx="1706">
                  <c:v>-6.5650644783118411E-2</c:v>
                </c:pt>
                <c:pt idx="1707">
                  <c:v>-6.5026362038664326E-2</c:v>
                </c:pt>
                <c:pt idx="1708">
                  <c:v>-6.4402810304449651E-2</c:v>
                </c:pt>
                <c:pt idx="1709">
                  <c:v>-6.4950263311878295E-2</c:v>
                </c:pt>
                <c:pt idx="1710">
                  <c:v>-6.5497076023391818E-2</c:v>
                </c:pt>
                <c:pt idx="1711">
                  <c:v>-6.4874342489772058E-2</c:v>
                </c:pt>
                <c:pt idx="1712">
                  <c:v>-6.5420560747663545E-2</c:v>
                </c:pt>
                <c:pt idx="1713">
                  <c:v>-6.5966141272621126E-2</c:v>
                </c:pt>
                <c:pt idx="1714">
                  <c:v>-6.6511085180863475E-2</c:v>
                </c:pt>
                <c:pt idx="1715">
                  <c:v>-6.5889212827988333E-2</c:v>
                </c:pt>
                <c:pt idx="1716">
                  <c:v>-6.6433566433566432E-2</c:v>
                </c:pt>
                <c:pt idx="1717">
                  <c:v>-6.6977285963890507E-2</c:v>
                </c:pt>
                <c:pt idx="1718">
                  <c:v>-6.7520372526193251E-2</c:v>
                </c:pt>
                <c:pt idx="1719">
                  <c:v>-6.689936009307737E-2</c:v>
                </c:pt>
                <c:pt idx="1720">
                  <c:v>-6.6279069767441856E-2</c:v>
                </c:pt>
                <c:pt idx="1721">
                  <c:v>-6.5659500290528763E-2</c:v>
                </c:pt>
                <c:pt idx="1722">
                  <c:v>-6.5040650406504072E-2</c:v>
                </c:pt>
                <c:pt idx="1723">
                  <c:v>-6.4422518862449221E-2</c:v>
                </c:pt>
                <c:pt idx="1724">
                  <c:v>-6.3805104408352672E-2</c:v>
                </c:pt>
                <c:pt idx="1725">
                  <c:v>-6.4347826086956522E-2</c:v>
                </c:pt>
                <c:pt idx="1726">
                  <c:v>-6.4889918887601386E-2</c:v>
                </c:pt>
                <c:pt idx="1727">
                  <c:v>-6.4273306311522865E-2</c:v>
                </c:pt>
                <c:pt idx="1728">
                  <c:v>-6.3657407407407413E-2</c:v>
                </c:pt>
                <c:pt idx="1729">
                  <c:v>-6.3042220936957785E-2</c:v>
                </c:pt>
                <c:pt idx="1730">
                  <c:v>-6.2427745664739881E-2</c:v>
                </c:pt>
                <c:pt idx="1731">
                  <c:v>-6.2969381860196419E-2</c:v>
                </c:pt>
                <c:pt idx="1732">
                  <c:v>-6.3510392609699776E-2</c:v>
                </c:pt>
                <c:pt idx="1733">
                  <c:v>-6.4050778995960761E-2</c:v>
                </c:pt>
                <c:pt idx="1734">
                  <c:v>-6.3437139561707032E-2</c:v>
                </c:pt>
                <c:pt idx="1735">
                  <c:v>-6.2824207492795395E-2</c:v>
                </c:pt>
                <c:pt idx="1736">
                  <c:v>-6.3364055299539174E-2</c:v>
                </c:pt>
                <c:pt idx="1737">
                  <c:v>-6.3903281519861826E-2</c:v>
                </c:pt>
                <c:pt idx="1738">
                  <c:v>-6.4441887226697359E-2</c:v>
                </c:pt>
                <c:pt idx="1739">
                  <c:v>-6.3829787234042548E-2</c:v>
                </c:pt>
                <c:pt idx="1740">
                  <c:v>-6.4367816091954022E-2</c:v>
                </c:pt>
                <c:pt idx="1741">
                  <c:v>-6.4905226881102812E-2</c:v>
                </c:pt>
                <c:pt idx="1742">
                  <c:v>-6.5442020665901268E-2</c:v>
                </c:pt>
                <c:pt idx="1743">
                  <c:v>-6.4830751577739529E-2</c:v>
                </c:pt>
                <c:pt idx="1744">
                  <c:v>-6.4220183486238536E-2</c:v>
                </c:pt>
                <c:pt idx="1745">
                  <c:v>-6.3610315186246422E-2</c:v>
                </c:pt>
                <c:pt idx="1746">
                  <c:v>-6.414662084765177E-2</c:v>
                </c:pt>
                <c:pt idx="1747">
                  <c:v>-6.468231253577561E-2</c:v>
                </c:pt>
                <c:pt idx="1748">
                  <c:v>-6.4073226544622428E-2</c:v>
                </c:pt>
                <c:pt idx="1749">
                  <c:v>-6.4608347627215554E-2</c:v>
                </c:pt>
                <c:pt idx="1750">
                  <c:v>-6.4000000000000001E-2</c:v>
                </c:pt>
                <c:pt idx="1751">
                  <c:v>-6.3392347230154203E-2</c:v>
                </c:pt>
                <c:pt idx="1752">
                  <c:v>-6.2785388127853878E-2</c:v>
                </c:pt>
                <c:pt idx="1753">
                  <c:v>-6.2179121505989733E-2</c:v>
                </c:pt>
                <c:pt idx="1754">
                  <c:v>-6.2713797035347782E-2</c:v>
                </c:pt>
                <c:pt idx="1755">
                  <c:v>-6.2108262108262105E-2</c:v>
                </c:pt>
                <c:pt idx="1756">
                  <c:v>-6.1503416856492028E-2</c:v>
                </c:pt>
                <c:pt idx="1757">
                  <c:v>-6.0899260102447353E-2</c:v>
                </c:pt>
                <c:pt idx="1758">
                  <c:v>-6.0295790671217292E-2</c:v>
                </c:pt>
                <c:pt idx="1759">
                  <c:v>-5.9693007390562818E-2</c:v>
                </c:pt>
                <c:pt idx="1760">
                  <c:v>-6.0227272727272727E-2</c:v>
                </c:pt>
                <c:pt idx="1761">
                  <c:v>-5.9625212947189095E-2</c:v>
                </c:pt>
                <c:pt idx="1762">
                  <c:v>-5.9023836549375708E-2</c:v>
                </c:pt>
                <c:pt idx="1763">
                  <c:v>-5.8423142370958595E-2</c:v>
                </c:pt>
                <c:pt idx="1764">
                  <c:v>-5.7823129251700682E-2</c:v>
                </c:pt>
                <c:pt idx="1765">
                  <c:v>-5.7223796033994336E-2</c:v>
                </c:pt>
                <c:pt idx="1766">
                  <c:v>-5.7757644394110984E-2</c:v>
                </c:pt>
                <c:pt idx="1767">
                  <c:v>-5.8290888511601587E-2</c:v>
                </c:pt>
                <c:pt idx="1768">
                  <c:v>-5.7692307692307696E-2</c:v>
                </c:pt>
                <c:pt idx="1769">
                  <c:v>-5.8224985867721873E-2</c:v>
                </c:pt>
                <c:pt idx="1770">
                  <c:v>-5.7627118644067797E-2</c:v>
                </c:pt>
                <c:pt idx="1771">
                  <c:v>-5.7029926595143984E-2</c:v>
                </c:pt>
                <c:pt idx="1772">
                  <c:v>-5.6433408577878104E-2</c:v>
                </c:pt>
                <c:pt idx="1773">
                  <c:v>-5.6965595036661029E-2</c:v>
                </c:pt>
                <c:pt idx="1774">
                  <c:v>-5.749718151071026E-2</c:v>
                </c:pt>
                <c:pt idx="1775">
                  <c:v>-5.6901408450704224E-2</c:v>
                </c:pt>
                <c:pt idx="1776">
                  <c:v>-5.6306306306306307E-2</c:v>
                </c:pt>
                <c:pt idx="1777">
                  <c:v>-5.5711873944850873E-2</c:v>
                </c:pt>
                <c:pt idx="1778">
                  <c:v>-5.6242969628796401E-2</c:v>
                </c:pt>
                <c:pt idx="1779">
                  <c:v>-5.5649241146711638E-2</c:v>
                </c:pt>
                <c:pt idx="1780">
                  <c:v>-5.5056179775280899E-2</c:v>
                </c:pt>
                <c:pt idx="1781">
                  <c:v>-5.4463784390791692E-2</c:v>
                </c:pt>
                <c:pt idx="1782">
                  <c:v>-5.387205387205387E-2</c:v>
                </c:pt>
                <c:pt idx="1783">
                  <c:v>-5.4402692091979808E-2</c:v>
                </c:pt>
                <c:pt idx="1784">
                  <c:v>-5.4932735426008968E-2</c:v>
                </c:pt>
                <c:pt idx="1785">
                  <c:v>-5.4341736694677872E-2</c:v>
                </c:pt>
                <c:pt idx="1786">
                  <c:v>-5.3751399776035831E-2</c:v>
                </c:pt>
                <c:pt idx="1787">
                  <c:v>-5.4280917739227753E-2</c:v>
                </c:pt>
                <c:pt idx="1788">
                  <c:v>-5.4809843400447429E-2</c:v>
                </c:pt>
                <c:pt idx="1789">
                  <c:v>-5.5338177752934599E-2</c:v>
                </c:pt>
                <c:pt idx="1790">
                  <c:v>-5.4748603351955305E-2</c:v>
                </c:pt>
                <c:pt idx="1791">
                  <c:v>-5.4159687325516473E-2</c:v>
                </c:pt>
                <c:pt idx="1792">
                  <c:v>-5.46875E-2</c:v>
                </c:pt>
                <c:pt idx="1793">
                  <c:v>-5.5214723926380369E-2</c:v>
                </c:pt>
                <c:pt idx="1794">
                  <c:v>-5.5741360089186176E-2</c:v>
                </c:pt>
                <c:pt idx="1795">
                  <c:v>-5.5153203342618383E-2</c:v>
                </c:pt>
                <c:pt idx="1796">
                  <c:v>-5.4565701559020047E-2</c:v>
                </c:pt>
                <c:pt idx="1797">
                  <c:v>-5.3978853644963826E-2</c:v>
                </c:pt>
                <c:pt idx="1798">
                  <c:v>-5.3392658509454953E-2</c:v>
                </c:pt>
                <c:pt idx="1799">
                  <c:v>-5.3918843802112287E-2</c:v>
                </c:pt>
                <c:pt idx="1800">
                  <c:v>-5.4444444444444441E-2</c:v>
                </c:pt>
                <c:pt idx="1801">
                  <c:v>-5.4969461410327596E-2</c:v>
                </c:pt>
                <c:pt idx="1802">
                  <c:v>-5.4384017758046618E-2</c:v>
                </c:pt>
                <c:pt idx="1803">
                  <c:v>-5.379922351636162E-2</c:v>
                </c:pt>
                <c:pt idx="1804">
                  <c:v>-5.432372505543237E-2</c:v>
                </c:pt>
                <c:pt idx="1805">
                  <c:v>-5.3739612188365649E-2</c:v>
                </c:pt>
                <c:pt idx="1806">
                  <c:v>-5.3156146179401995E-2</c:v>
                </c:pt>
                <c:pt idx="1807">
                  <c:v>-5.3680132816823461E-2</c:v>
                </c:pt>
                <c:pt idx="1808">
                  <c:v>-5.4203539823008851E-2</c:v>
                </c:pt>
                <c:pt idx="1809">
                  <c:v>-5.4726368159203981E-2</c:v>
                </c:pt>
                <c:pt idx="1810">
                  <c:v>-5.5248618784530384E-2</c:v>
                </c:pt>
                <c:pt idx="1811">
                  <c:v>-5.5770292655991163E-2</c:v>
                </c:pt>
                <c:pt idx="1812">
                  <c:v>-5.6291390728476824E-2</c:v>
                </c:pt>
                <c:pt idx="1813">
                  <c:v>-5.6811913954771101E-2</c:v>
                </c:pt>
                <c:pt idx="1814">
                  <c:v>-5.7331863285556783E-2</c:v>
                </c:pt>
                <c:pt idx="1815">
                  <c:v>-5.674931129476584E-2</c:v>
                </c:pt>
                <c:pt idx="1816">
                  <c:v>-5.6167400881057268E-2</c:v>
                </c:pt>
                <c:pt idx="1817">
                  <c:v>-5.5586130985140342E-2</c:v>
                </c:pt>
                <c:pt idx="1818">
                  <c:v>-5.6105610561056105E-2</c:v>
                </c:pt>
                <c:pt idx="1819">
                  <c:v>-5.5525013743815285E-2</c:v>
                </c:pt>
                <c:pt idx="1820">
                  <c:v>-5.6043956043956046E-2</c:v>
                </c:pt>
                <c:pt idx="1821">
                  <c:v>-5.546403075233388E-2</c:v>
                </c:pt>
                <c:pt idx="1822">
                  <c:v>-5.598243688254665E-2</c:v>
                </c:pt>
                <c:pt idx="1823">
                  <c:v>-5.6500274273176082E-2</c:v>
                </c:pt>
                <c:pt idx="1824">
                  <c:v>-5.701754385964912E-2</c:v>
                </c:pt>
                <c:pt idx="1825">
                  <c:v>-5.6438356164383564E-2</c:v>
                </c:pt>
                <c:pt idx="1826">
                  <c:v>-5.6955093099671415E-2</c:v>
                </c:pt>
                <c:pt idx="1827">
                  <c:v>-5.7471264367816091E-2</c:v>
                </c:pt>
                <c:pt idx="1828">
                  <c:v>-5.798687089715536E-2</c:v>
                </c:pt>
                <c:pt idx="1829">
                  <c:v>-5.7408419901585565E-2</c:v>
                </c:pt>
                <c:pt idx="1830">
                  <c:v>-5.7923497267759562E-2</c:v>
                </c:pt>
                <c:pt idx="1831">
                  <c:v>-5.8438012015292189E-2</c:v>
                </c:pt>
                <c:pt idx="1832">
                  <c:v>-5.8951965065502182E-2</c:v>
                </c:pt>
                <c:pt idx="1833">
                  <c:v>-5.8374249863611567E-2</c:v>
                </c:pt>
                <c:pt idx="1834">
                  <c:v>-5.8887677208287893E-2</c:v>
                </c:pt>
                <c:pt idx="1835">
                  <c:v>-5.9400544959128068E-2</c:v>
                </c:pt>
                <c:pt idx="1836">
                  <c:v>-5.9912854030501089E-2</c:v>
                </c:pt>
                <c:pt idx="1837">
                  <c:v>-6.0424605334784977E-2</c:v>
                </c:pt>
                <c:pt idx="1838">
                  <c:v>-6.0935799782372145E-2</c:v>
                </c:pt>
                <c:pt idx="1839">
                  <c:v>-6.0358890701468187E-2</c:v>
                </c:pt>
                <c:pt idx="1840">
                  <c:v>-6.0869565217391307E-2</c:v>
                </c:pt>
                <c:pt idx="1841">
                  <c:v>-6.1379684953829443E-2</c:v>
                </c:pt>
                <c:pt idx="1842">
                  <c:v>-6.1889250814332247E-2</c:v>
                </c:pt>
                <c:pt idx="1843">
                  <c:v>-6.1313076505697235E-2</c:v>
                </c:pt>
                <c:pt idx="1844">
                  <c:v>-6.1822125813449022E-2</c:v>
                </c:pt>
                <c:pt idx="1845">
                  <c:v>-6.1246612466124659E-2</c:v>
                </c:pt>
                <c:pt idx="1846">
                  <c:v>-6.1755146262188518E-2</c:v>
                </c:pt>
                <c:pt idx="1847">
                  <c:v>-6.1180292365998916E-2</c:v>
                </c:pt>
                <c:pt idx="1848">
                  <c:v>-6.1688311688311688E-2</c:v>
                </c:pt>
                <c:pt idx="1849">
                  <c:v>-6.1114115738236885E-2</c:v>
                </c:pt>
                <c:pt idx="1850">
                  <c:v>-6.1621621621621624E-2</c:v>
                </c:pt>
                <c:pt idx="1851">
                  <c:v>-6.2128579146407348E-2</c:v>
                </c:pt>
                <c:pt idx="1852">
                  <c:v>-6.1555075593952485E-2</c:v>
                </c:pt>
                <c:pt idx="1853">
                  <c:v>-6.0982191041554237E-2</c:v>
                </c:pt>
                <c:pt idx="1854">
                  <c:v>-6.0409924487594392E-2</c:v>
                </c:pt>
                <c:pt idx="1855">
                  <c:v>-5.9838274932614552E-2</c:v>
                </c:pt>
                <c:pt idx="1856">
                  <c:v>-6.0344827586206899E-2</c:v>
                </c:pt>
                <c:pt idx="1857">
                  <c:v>-6.0850834679590737E-2</c:v>
                </c:pt>
                <c:pt idx="1858">
                  <c:v>-6.1356297093649086E-2</c:v>
                </c:pt>
                <c:pt idx="1859">
                  <c:v>-6.0785368477676169E-2</c:v>
                </c:pt>
                <c:pt idx="1860">
                  <c:v>-6.1290322580645158E-2</c:v>
                </c:pt>
                <c:pt idx="1861">
                  <c:v>-6.1794734013970981E-2</c:v>
                </c:pt>
                <c:pt idx="1862">
                  <c:v>-6.2298603651987111E-2</c:v>
                </c:pt>
                <c:pt idx="1863">
                  <c:v>-6.1728395061728392E-2</c:v>
                </c:pt>
                <c:pt idx="1864">
                  <c:v>-6.2231759656652362E-2</c:v>
                </c:pt>
                <c:pt idx="1865">
                  <c:v>-6.2734584450402142E-2</c:v>
                </c:pt>
                <c:pt idx="1866">
                  <c:v>-6.3236870310825297E-2</c:v>
                </c:pt>
                <c:pt idx="1867">
                  <c:v>-6.3738618103910016E-2</c:v>
                </c:pt>
                <c:pt idx="1868">
                  <c:v>-6.4239828693790149E-2</c:v>
                </c:pt>
                <c:pt idx="1869">
                  <c:v>-6.3670411985018729E-2</c:v>
                </c:pt>
                <c:pt idx="1870">
                  <c:v>-6.4171122994652413E-2</c:v>
                </c:pt>
                <c:pt idx="1871">
                  <c:v>-6.3602351683591657E-2</c:v>
                </c:pt>
                <c:pt idx="1872">
                  <c:v>-6.4102564102564097E-2</c:v>
                </c:pt>
                <c:pt idx="1873">
                  <c:v>-6.4602242391884682E-2</c:v>
                </c:pt>
                <c:pt idx="1874">
                  <c:v>-6.5101387406616862E-2</c:v>
                </c:pt>
                <c:pt idx="1875">
                  <c:v>-6.5600000000000006E-2</c:v>
                </c:pt>
                <c:pt idx="1876">
                  <c:v>-6.6098081023454158E-2</c:v>
                </c:pt>
                <c:pt idx="1877">
                  <c:v>-6.659563132658497E-2</c:v>
                </c:pt>
                <c:pt idx="1878">
                  <c:v>-6.6027689030883921E-2</c:v>
                </c:pt>
                <c:pt idx="1879">
                  <c:v>-6.6524747205960619E-2</c:v>
                </c:pt>
                <c:pt idx="1880">
                  <c:v>-6.702127659574468E-2</c:v>
                </c:pt>
                <c:pt idx="1881">
                  <c:v>-6.6454013822434876E-2</c:v>
                </c:pt>
                <c:pt idx="1882">
                  <c:v>-6.5887353878852278E-2</c:v>
                </c:pt>
                <c:pt idx="1883">
                  <c:v>-6.6383430695698353E-2</c:v>
                </c:pt>
                <c:pt idx="1884">
                  <c:v>-6.5817409766454352E-2</c:v>
                </c:pt>
                <c:pt idx="1885">
                  <c:v>-6.6312997347480113E-2</c:v>
                </c:pt>
                <c:pt idx="1886">
                  <c:v>-6.6808059384941679E-2</c:v>
                </c:pt>
                <c:pt idx="1887">
                  <c:v>-6.7302596714361423E-2</c:v>
                </c:pt>
                <c:pt idx="1888">
                  <c:v>-6.6737288135593223E-2</c:v>
                </c:pt>
                <c:pt idx="1889">
                  <c:v>-6.6172578083642145E-2</c:v>
                </c:pt>
                <c:pt idx="1890">
                  <c:v>-6.6666666666666666E-2</c:v>
                </c:pt>
                <c:pt idx="1891">
                  <c:v>-6.7160232681121104E-2</c:v>
                </c:pt>
                <c:pt idx="1892">
                  <c:v>-6.765327695560254E-2</c:v>
                </c:pt>
                <c:pt idx="1893">
                  <c:v>-6.8145800316957217E-2</c:v>
                </c:pt>
                <c:pt idx="1894">
                  <c:v>-6.7581837381203796E-2</c:v>
                </c:pt>
                <c:pt idx="1895">
                  <c:v>-6.7018469656992083E-2</c:v>
                </c:pt>
                <c:pt idx="1896">
                  <c:v>-6.6455696202531639E-2</c:v>
                </c:pt>
                <c:pt idx="1897">
                  <c:v>-6.6947812335266213E-2</c:v>
                </c:pt>
                <c:pt idx="1898">
                  <c:v>-6.7439409905163325E-2</c:v>
                </c:pt>
                <c:pt idx="1899">
                  <c:v>-6.7930489731437602E-2</c:v>
                </c:pt>
                <c:pt idx="1900">
                  <c:v>-6.7368421052631577E-2</c:v>
                </c:pt>
                <c:pt idx="1901">
                  <c:v>-6.6806943713834818E-2</c:v>
                </c:pt>
                <c:pt idx="1902">
                  <c:v>-6.6246056782334389E-2</c:v>
                </c:pt>
                <c:pt idx="1903">
                  <c:v>-6.6736731476615865E-2</c:v>
                </c:pt>
                <c:pt idx="1904">
                  <c:v>-6.7226890756302518E-2</c:v>
                </c:pt>
                <c:pt idx="1905">
                  <c:v>-6.6666666666666666E-2</c:v>
                </c:pt>
                <c:pt idx="1906">
                  <c:v>-6.6107030430220357E-2</c:v>
                </c:pt>
                <c:pt idx="1907">
                  <c:v>-6.6596748820136345E-2</c:v>
                </c:pt>
                <c:pt idx="1908">
                  <c:v>-6.7085953878406712E-2</c:v>
                </c:pt>
                <c:pt idx="1909">
                  <c:v>-6.6526977475117863E-2</c:v>
                </c:pt>
                <c:pt idx="1910">
                  <c:v>-6.7015706806282729E-2</c:v>
                </c:pt>
                <c:pt idx="1911">
                  <c:v>-6.7503924646781788E-2</c:v>
                </c:pt>
                <c:pt idx="1912">
                  <c:v>-6.7991631799163177E-2</c:v>
                </c:pt>
                <c:pt idx="1913">
                  <c:v>-6.7433350757971772E-2</c:v>
                </c:pt>
                <c:pt idx="1914">
                  <c:v>-6.7920585161964475E-2</c:v>
                </c:pt>
                <c:pt idx="1915">
                  <c:v>-6.8407310704960839E-2</c:v>
                </c:pt>
                <c:pt idx="1916">
                  <c:v>-6.7849686847599164E-2</c:v>
                </c:pt>
                <c:pt idx="1917">
                  <c:v>-6.729264475743349E-2</c:v>
                </c:pt>
                <c:pt idx="1918">
                  <c:v>-6.7778936392075079E-2</c:v>
                </c:pt>
                <c:pt idx="1919">
                  <c:v>-6.7222511724856701E-2</c:v>
                </c:pt>
                <c:pt idx="1920">
                  <c:v>-6.7708333333333329E-2</c:v>
                </c:pt>
                <c:pt idx="1921">
                  <c:v>-6.715252472670484E-2</c:v>
                </c:pt>
                <c:pt idx="1922">
                  <c:v>-6.6597294484911557E-2</c:v>
                </c:pt>
                <c:pt idx="1923">
                  <c:v>-6.6042641705668231E-2</c:v>
                </c:pt>
                <c:pt idx="1924">
                  <c:v>-6.5488565488565492E-2</c:v>
                </c:pt>
                <c:pt idx="1925">
                  <c:v>-6.5974025974025977E-2</c:v>
                </c:pt>
                <c:pt idx="1926">
                  <c:v>-6.5420560747663545E-2</c:v>
                </c:pt>
                <c:pt idx="1927">
                  <c:v>-6.5905552672547996E-2</c:v>
                </c:pt>
                <c:pt idx="1928">
                  <c:v>-6.6390041493775934E-2</c:v>
                </c:pt>
                <c:pt idx="1929">
                  <c:v>-6.6874027993779159E-2</c:v>
                </c:pt>
                <c:pt idx="1930">
                  <c:v>-6.6321243523316059E-2</c:v>
                </c:pt>
                <c:pt idx="1931">
                  <c:v>-6.680476437079233E-2</c:v>
                </c:pt>
                <c:pt idx="1932">
                  <c:v>-6.6252587991718431E-2</c:v>
                </c:pt>
                <c:pt idx="1933">
                  <c:v>-6.5700982928091053E-2</c:v>
                </c:pt>
                <c:pt idx="1934">
                  <c:v>-6.5149948293691834E-2</c:v>
                </c:pt>
                <c:pt idx="1935">
                  <c:v>-6.4599483204134361E-2</c:v>
                </c:pt>
                <c:pt idx="1936">
                  <c:v>-6.4049586776859499E-2</c:v>
                </c:pt>
                <c:pt idx="1937">
                  <c:v>-6.350025813113061E-2</c:v>
                </c:pt>
                <c:pt idx="1938">
                  <c:v>-6.3983488132094937E-2</c:v>
                </c:pt>
                <c:pt idx="1939">
                  <c:v>-6.3434760185662714E-2</c:v>
                </c:pt>
                <c:pt idx="1940">
                  <c:v>-6.3917525773195871E-2</c:v>
                </c:pt>
                <c:pt idx="1941">
                  <c:v>-6.3369397217928905E-2</c:v>
                </c:pt>
                <c:pt idx="1942">
                  <c:v>-6.3851699279093718E-2</c:v>
                </c:pt>
                <c:pt idx="1943">
                  <c:v>-6.4333504889346374E-2</c:v>
                </c:pt>
                <c:pt idx="1944">
                  <c:v>-6.3786008230452676E-2</c:v>
                </c:pt>
                <c:pt idx="1945">
                  <c:v>-6.4267352185089971E-2</c:v>
                </c:pt>
                <c:pt idx="1946">
                  <c:v>-6.4748201438848921E-2</c:v>
                </c:pt>
                <c:pt idx="1947">
                  <c:v>-6.420133538777606E-2</c:v>
                </c:pt>
                <c:pt idx="1948">
                  <c:v>-6.3655030800821355E-2</c:v>
                </c:pt>
                <c:pt idx="1949">
                  <c:v>-6.3109286813750637E-2</c:v>
                </c:pt>
                <c:pt idx="1950">
                  <c:v>-6.2564102564102567E-2</c:v>
                </c:pt>
                <c:pt idx="1951">
                  <c:v>-6.201947719118401E-2</c:v>
                </c:pt>
                <c:pt idx="1952">
                  <c:v>-6.1475409836065573E-2</c:v>
                </c:pt>
                <c:pt idx="1953">
                  <c:v>-6.1955965181771634E-2</c:v>
                </c:pt>
                <c:pt idx="1954">
                  <c:v>-6.2436028659160696E-2</c:v>
                </c:pt>
                <c:pt idx="1955">
                  <c:v>-6.2915601023017909E-2</c:v>
                </c:pt>
                <c:pt idx="1956">
                  <c:v>-6.2372188139059308E-2</c:v>
                </c:pt>
                <c:pt idx="1957">
                  <c:v>-6.2851303014818602E-2</c:v>
                </c:pt>
                <c:pt idx="1958">
                  <c:v>-6.332992849846783E-2</c:v>
                </c:pt>
                <c:pt idx="1959">
                  <c:v>-6.3808065339458903E-2</c:v>
                </c:pt>
                <c:pt idx="1960">
                  <c:v>-6.3265306122448975E-2</c:v>
                </c:pt>
                <c:pt idx="1961">
                  <c:v>-6.2723100458949521E-2</c:v>
                </c:pt>
                <c:pt idx="1962">
                  <c:v>-6.218144750254842E-2</c:v>
                </c:pt>
                <c:pt idx="1963">
                  <c:v>-6.1640346408558332E-2</c:v>
                </c:pt>
                <c:pt idx="1964">
                  <c:v>-6.2118126272912425E-2</c:v>
                </c:pt>
                <c:pt idx="1965">
                  <c:v>-6.2595419847328249E-2</c:v>
                </c:pt>
                <c:pt idx="1966">
                  <c:v>-6.2054933875890131E-2</c:v>
                </c:pt>
                <c:pt idx="1967">
                  <c:v>-6.2531774275546514E-2</c:v>
                </c:pt>
                <c:pt idx="1968">
                  <c:v>-6.1991869918699184E-2</c:v>
                </c:pt>
                <c:pt idx="1969">
                  <c:v>-6.2468257998984256E-2</c:v>
                </c:pt>
                <c:pt idx="1970">
                  <c:v>-6.1928934010152287E-2</c:v>
                </c:pt>
                <c:pt idx="1971">
                  <c:v>-6.2404870624048703E-2</c:v>
                </c:pt>
                <c:pt idx="1972">
                  <c:v>-6.1866125760649086E-2</c:v>
                </c:pt>
                <c:pt idx="1973">
                  <c:v>-6.2341611758743032E-2</c:v>
                </c:pt>
                <c:pt idx="1974">
                  <c:v>-6.1803444782168183E-2</c:v>
                </c:pt>
                <c:pt idx="1975">
                  <c:v>-6.2278481012658225E-2</c:v>
                </c:pt>
                <c:pt idx="1976">
                  <c:v>-6.2753036437246959E-2</c:v>
                </c:pt>
                <c:pt idx="1977">
                  <c:v>-6.2215477996965099E-2</c:v>
                </c:pt>
                <c:pt idx="1978">
                  <c:v>-6.167846309403438E-2</c:v>
                </c:pt>
                <c:pt idx="1979">
                  <c:v>-6.114199090449722E-2</c:v>
                </c:pt>
                <c:pt idx="1980">
                  <c:v>-6.1616161616161617E-2</c:v>
                </c:pt>
                <c:pt idx="1981">
                  <c:v>-6.1080262493690057E-2</c:v>
                </c:pt>
                <c:pt idx="1982">
                  <c:v>-6.0544904137235116E-2</c:v>
                </c:pt>
                <c:pt idx="1983">
                  <c:v>-6.1018658598083711E-2</c:v>
                </c:pt>
                <c:pt idx="1984">
                  <c:v>-6.1491935483870969E-2</c:v>
                </c:pt>
                <c:pt idx="1985">
                  <c:v>-6.0957178841309821E-2</c:v>
                </c:pt>
                <c:pt idx="1986">
                  <c:v>-6.1430010070493452E-2</c:v>
                </c:pt>
                <c:pt idx="1987">
                  <c:v>-6.1902365374937089E-2</c:v>
                </c:pt>
                <c:pt idx="1988">
                  <c:v>-6.2374245472837021E-2</c:v>
                </c:pt>
                <c:pt idx="1989">
                  <c:v>-6.1840120663650078E-2</c:v>
                </c:pt>
                <c:pt idx="1990">
                  <c:v>-6.1306532663316586E-2</c:v>
                </c:pt>
                <c:pt idx="1991">
                  <c:v>-6.1778001004520341E-2</c:v>
                </c:pt>
                <c:pt idx="1992">
                  <c:v>-6.224899598393574E-2</c:v>
                </c:pt>
                <c:pt idx="1993">
                  <c:v>-6.2719518314099346E-2</c:v>
                </c:pt>
                <c:pt idx="1994">
                  <c:v>-6.318956870611836E-2</c:v>
                </c:pt>
                <c:pt idx="1995">
                  <c:v>-6.2656641604010022E-2</c:v>
                </c:pt>
                <c:pt idx="1996">
                  <c:v>-6.2124248496993988E-2</c:v>
                </c:pt>
                <c:pt idx="1997">
                  <c:v>-6.2593890836254384E-2</c:v>
                </c:pt>
                <c:pt idx="1998">
                  <c:v>-6.2062062062062065E-2</c:v>
                </c:pt>
                <c:pt idx="1999">
                  <c:v>-6.1530765382691345E-2</c:v>
                </c:pt>
                <c:pt idx="2000">
                  <c:v>-6.0999999999999999E-2</c:v>
                </c:pt>
                <c:pt idx="2001">
                  <c:v>-6.1469265367316339E-2</c:v>
                </c:pt>
                <c:pt idx="2002">
                  <c:v>-6.0939060939060936E-2</c:v>
                </c:pt>
                <c:pt idx="2003">
                  <c:v>-6.0409385921118323E-2</c:v>
                </c:pt>
                <c:pt idx="2004">
                  <c:v>-5.9880239520958084E-2</c:v>
                </c:pt>
                <c:pt idx="2005">
                  <c:v>-6.0349127182044889E-2</c:v>
                </c:pt>
                <c:pt idx="2006">
                  <c:v>-5.9820538384845461E-2</c:v>
                </c:pt>
                <c:pt idx="2007">
                  <c:v>-5.9292476332835076E-2</c:v>
                </c:pt>
                <c:pt idx="2008">
                  <c:v>-5.9760956175298807E-2</c:v>
                </c:pt>
                <c:pt idx="2009">
                  <c:v>-5.9233449477351915E-2</c:v>
                </c:pt>
                <c:pt idx="2010">
                  <c:v>-5.870646766169154E-2</c:v>
                </c:pt>
                <c:pt idx="2011">
                  <c:v>-5.8180009945300842E-2</c:v>
                </c:pt>
                <c:pt idx="2012">
                  <c:v>-5.8648111332007952E-2</c:v>
                </c:pt>
                <c:pt idx="2013">
                  <c:v>-5.8122205663189271E-2</c:v>
                </c:pt>
                <c:pt idx="2014">
                  <c:v>-5.7596822244289969E-2</c:v>
                </c:pt>
                <c:pt idx="2015">
                  <c:v>-5.7071960297766747E-2</c:v>
                </c:pt>
                <c:pt idx="2016">
                  <c:v>-5.7539682539682536E-2</c:v>
                </c:pt>
                <c:pt idx="2017">
                  <c:v>-5.8006941001487358E-2</c:v>
                </c:pt>
                <c:pt idx="2018">
                  <c:v>-5.8473736372646183E-2</c:v>
                </c:pt>
                <c:pt idx="2019">
                  <c:v>-5.7949479940564638E-2</c:v>
                </c:pt>
                <c:pt idx="2020">
                  <c:v>-5.8415841584158419E-2</c:v>
                </c:pt>
                <c:pt idx="2021">
                  <c:v>-5.8881741712023754E-2</c:v>
                </c:pt>
                <c:pt idx="2022">
                  <c:v>-5.9347181008902079E-2</c:v>
                </c:pt>
                <c:pt idx="2023">
                  <c:v>-5.9812160158180923E-2</c:v>
                </c:pt>
                <c:pt idx="2024">
                  <c:v>-5.9288537549407112E-2</c:v>
                </c:pt>
                <c:pt idx="2025">
                  <c:v>-5.9753086419753083E-2</c:v>
                </c:pt>
                <c:pt idx="2026">
                  <c:v>-5.9230009871668314E-2</c:v>
                </c:pt>
                <c:pt idx="2027">
                  <c:v>-5.9694129255056731E-2</c:v>
                </c:pt>
                <c:pt idx="2028">
                  <c:v>-5.9171597633136092E-2</c:v>
                </c:pt>
                <c:pt idx="2029">
                  <c:v>-5.9635288319369151E-2</c:v>
                </c:pt>
                <c:pt idx="2030">
                  <c:v>-6.0098522167487685E-2</c:v>
                </c:pt>
                <c:pt idx="2031">
                  <c:v>-5.9576563269325457E-2</c:v>
                </c:pt>
                <c:pt idx="2032">
                  <c:v>-5.905511811023622E-2</c:v>
                </c:pt>
                <c:pt idx="2033">
                  <c:v>-5.8534185932120023E-2</c:v>
                </c:pt>
                <c:pt idx="2034">
                  <c:v>-5.801376597836775E-2</c:v>
                </c:pt>
                <c:pt idx="2035">
                  <c:v>-5.7493857493857492E-2</c:v>
                </c:pt>
                <c:pt idx="2036">
                  <c:v>-5.7956777996070727E-2</c:v>
                </c:pt>
                <c:pt idx="2037">
                  <c:v>-5.8419243986254296E-2</c:v>
                </c:pt>
                <c:pt idx="2038">
                  <c:v>-5.8881256133464184E-2</c:v>
                </c:pt>
                <c:pt idx="2039">
                  <c:v>-5.9342815105443848E-2</c:v>
                </c:pt>
                <c:pt idx="2040">
                  <c:v>-5.9803921568627454E-2</c:v>
                </c:pt>
                <c:pt idx="2041">
                  <c:v>-5.9284664380205784E-2</c:v>
                </c:pt>
                <c:pt idx="2042">
                  <c:v>-5.9745347698334964E-2</c:v>
                </c:pt>
                <c:pt idx="2043">
                  <c:v>-5.9226627508565832E-2</c:v>
                </c:pt>
                <c:pt idx="2044">
                  <c:v>-5.9686888454011738E-2</c:v>
                </c:pt>
                <c:pt idx="2045">
                  <c:v>-5.9168704156479221E-2</c:v>
                </c:pt>
                <c:pt idx="2046">
                  <c:v>-5.865102639296188E-2</c:v>
                </c:pt>
                <c:pt idx="2047">
                  <c:v>-5.9110893991206642E-2</c:v>
                </c:pt>
                <c:pt idx="2048">
                  <c:v>-5.859375E-2</c:v>
                </c:pt>
                <c:pt idx="2049">
                  <c:v>-5.9053196681307957E-2</c:v>
                </c:pt>
                <c:pt idx="2050">
                  <c:v>-5.9512195121951217E-2</c:v>
                </c:pt>
                <c:pt idx="2051">
                  <c:v>-5.899561189663579E-2</c:v>
                </c:pt>
                <c:pt idx="2052">
                  <c:v>-5.9454191033138398E-2</c:v>
                </c:pt>
                <c:pt idx="2053">
                  <c:v>-5.9912323429128105E-2</c:v>
                </c:pt>
                <c:pt idx="2054">
                  <c:v>-5.939629990262902E-2</c:v>
                </c:pt>
                <c:pt idx="2055">
                  <c:v>-5.8880778588807789E-2</c:v>
                </c:pt>
                <c:pt idx="2056">
                  <c:v>-5.8365758754863814E-2</c:v>
                </c:pt>
                <c:pt idx="2057">
                  <c:v>-5.7851239669421489E-2</c:v>
                </c:pt>
                <c:pt idx="2058">
                  <c:v>-5.8309037900874633E-2</c:v>
                </c:pt>
                <c:pt idx="2059">
                  <c:v>-5.7795046138902378E-2</c:v>
                </c:pt>
                <c:pt idx="2060">
                  <c:v>-5.8252427184466021E-2</c:v>
                </c:pt>
                <c:pt idx="2061">
                  <c:v>-5.8709364386220278E-2</c:v>
                </c:pt>
                <c:pt idx="2062">
                  <c:v>-5.9165858389912708E-2</c:v>
                </c:pt>
                <c:pt idx="2063">
                  <c:v>-5.865244789142026E-2</c:v>
                </c:pt>
                <c:pt idx="2064">
                  <c:v>-5.8139534883720929E-2</c:v>
                </c:pt>
                <c:pt idx="2065">
                  <c:v>-5.8595641646489102E-2</c:v>
                </c:pt>
                <c:pt idx="2066">
                  <c:v>-5.8083252662149081E-2</c:v>
                </c:pt>
                <c:pt idx="2067">
                  <c:v>-5.8538945331398161E-2</c:v>
                </c:pt>
                <c:pt idx="2068">
                  <c:v>-5.8027079303675046E-2</c:v>
                </c:pt>
                <c:pt idx="2069">
                  <c:v>-5.751570807153214E-2</c:v>
                </c:pt>
                <c:pt idx="2070">
                  <c:v>-5.7004830917874394E-2</c:v>
                </c:pt>
                <c:pt idx="2071">
                  <c:v>-5.6494447126991788E-2</c:v>
                </c:pt>
                <c:pt idx="2072">
                  <c:v>-5.6949806949806947E-2</c:v>
                </c:pt>
                <c:pt idx="2073">
                  <c:v>-5.7404727448142789E-2</c:v>
                </c:pt>
                <c:pt idx="2074">
                  <c:v>-5.6894889103182258E-2</c:v>
                </c:pt>
                <c:pt idx="2075">
                  <c:v>-5.7349397590361444E-2</c:v>
                </c:pt>
                <c:pt idx="2076">
                  <c:v>-5.7803468208092484E-2</c:v>
                </c:pt>
                <c:pt idx="2077">
                  <c:v>-5.729417428984112E-2</c:v>
                </c:pt>
                <c:pt idx="2078">
                  <c:v>-5.6785370548604427E-2</c:v>
                </c:pt>
                <c:pt idx="2079">
                  <c:v>-5.627705627705628E-2</c:v>
                </c:pt>
                <c:pt idx="2080">
                  <c:v>-5.673076923076923E-2</c:v>
                </c:pt>
                <c:pt idx="2081">
                  <c:v>-5.7184046131667471E-2</c:v>
                </c:pt>
                <c:pt idx="2082">
                  <c:v>-5.7636887608069162E-2</c:v>
                </c:pt>
                <c:pt idx="2083">
                  <c:v>-5.8089294287085931E-2</c:v>
                </c:pt>
                <c:pt idx="2084">
                  <c:v>-5.7581573896353169E-2</c:v>
                </c:pt>
                <c:pt idx="2085">
                  <c:v>-5.7074340527577941E-2</c:v>
                </c:pt>
                <c:pt idx="2086">
                  <c:v>-5.6567593480345159E-2</c:v>
                </c:pt>
                <c:pt idx="2087">
                  <c:v>-5.6061332055582176E-2</c:v>
                </c:pt>
                <c:pt idx="2088">
                  <c:v>-5.5555555555555552E-2</c:v>
                </c:pt>
                <c:pt idx="2089">
                  <c:v>-5.5050263283867883E-2</c:v>
                </c:pt>
                <c:pt idx="2090">
                  <c:v>-5.5502392344497609E-2</c:v>
                </c:pt>
                <c:pt idx="2091">
                  <c:v>-5.5954088952654232E-2</c:v>
                </c:pt>
                <c:pt idx="2092">
                  <c:v>-5.5449330783938815E-2</c:v>
                </c:pt>
                <c:pt idx="2093">
                  <c:v>-5.4945054945054944E-2</c:v>
                </c:pt>
                <c:pt idx="2094">
                  <c:v>-5.5396370582617004E-2</c:v>
                </c:pt>
                <c:pt idx="2095">
                  <c:v>-5.4892601431980909E-2</c:v>
                </c:pt>
                <c:pt idx="2096">
                  <c:v>-5.4389312977099237E-2</c:v>
                </c:pt>
                <c:pt idx="2097">
                  <c:v>-5.4840247973295182E-2</c:v>
                </c:pt>
                <c:pt idx="2098">
                  <c:v>-5.4337464251668258E-2</c:v>
                </c:pt>
                <c:pt idx="2099">
                  <c:v>-5.47879942829919E-2</c:v>
                </c:pt>
                <c:pt idx="2100">
                  <c:v>-5.5238095238095239E-2</c:v>
                </c:pt>
                <c:pt idx="2101">
                  <c:v>-5.4735840076154209E-2</c:v>
                </c:pt>
                <c:pt idx="2102">
                  <c:v>-5.5185537583254042E-2</c:v>
                </c:pt>
                <c:pt idx="2103">
                  <c:v>-5.4683785068949123E-2</c:v>
                </c:pt>
                <c:pt idx="2104">
                  <c:v>-5.418250950570342E-2</c:v>
                </c:pt>
                <c:pt idx="2105">
                  <c:v>-5.4631828978622329E-2</c:v>
                </c:pt>
                <c:pt idx="2106">
                  <c:v>-5.5080721747388414E-2</c:v>
                </c:pt>
                <c:pt idx="2107">
                  <c:v>-5.5529188419553871E-2</c:v>
                </c:pt>
                <c:pt idx="2108">
                  <c:v>-5.5028462998102469E-2</c:v>
                </c:pt>
                <c:pt idx="2109">
                  <c:v>-5.4528212422949265E-2</c:v>
                </c:pt>
                <c:pt idx="2110">
                  <c:v>-5.4976303317535544E-2</c:v>
                </c:pt>
                <c:pt idx="2111">
                  <c:v>-5.5423969682614878E-2</c:v>
                </c:pt>
                <c:pt idx="2112">
                  <c:v>-5.587121212121212E-2</c:v>
                </c:pt>
                <c:pt idx="2113">
                  <c:v>-5.537150970184572E-2</c:v>
                </c:pt>
                <c:pt idx="2114">
                  <c:v>-5.4872280037842953E-2</c:v>
                </c:pt>
                <c:pt idx="2115">
                  <c:v>-5.5319148936170209E-2</c:v>
                </c:pt>
                <c:pt idx="2116">
                  <c:v>-5.5765595463137994E-2</c:v>
                </c:pt>
                <c:pt idx="2117">
                  <c:v>-5.6211620217288615E-2</c:v>
                </c:pt>
                <c:pt idx="2118">
                  <c:v>-5.6657223796033995E-2</c:v>
                </c:pt>
                <c:pt idx="2119">
                  <c:v>-5.7102406795658332E-2</c:v>
                </c:pt>
                <c:pt idx="2120">
                  <c:v>-5.6603773584905662E-2</c:v>
                </c:pt>
                <c:pt idx="2121">
                  <c:v>-5.704856199905705E-2</c:v>
                </c:pt>
                <c:pt idx="2122">
                  <c:v>-5.6550424128180961E-2</c:v>
                </c:pt>
                <c:pt idx="2123">
                  <c:v>-5.6994818652849742E-2</c:v>
                </c:pt>
                <c:pt idx="2124">
                  <c:v>-5.6497175141242938E-2</c:v>
                </c:pt>
                <c:pt idx="2125">
                  <c:v>-5.6941176470588238E-2</c:v>
                </c:pt>
                <c:pt idx="2126">
                  <c:v>-5.7384760112888053E-2</c:v>
                </c:pt>
                <c:pt idx="2127">
                  <c:v>-5.6887635166901741E-2</c:v>
                </c:pt>
                <c:pt idx="2128">
                  <c:v>-5.733082706766917E-2</c:v>
                </c:pt>
                <c:pt idx="2129">
                  <c:v>-5.6834194457491778E-2</c:v>
                </c:pt>
                <c:pt idx="2130">
                  <c:v>-5.6338028169014086E-2</c:v>
                </c:pt>
                <c:pt idx="2131">
                  <c:v>-5.6780854059127167E-2</c:v>
                </c:pt>
                <c:pt idx="2132">
                  <c:v>-5.7223264540337708E-2</c:v>
                </c:pt>
                <c:pt idx="2133">
                  <c:v>-5.6727613689639009E-2</c:v>
                </c:pt>
                <c:pt idx="2134">
                  <c:v>-5.6232427366447985E-2</c:v>
                </c:pt>
                <c:pt idx="2135">
                  <c:v>-5.667447306791569E-2</c:v>
                </c:pt>
                <c:pt idx="2136">
                  <c:v>-5.6179775280898875E-2</c:v>
                </c:pt>
                <c:pt idx="2137">
                  <c:v>-5.5685540477304632E-2</c:v>
                </c:pt>
                <c:pt idx="2138">
                  <c:v>-5.5191768007483627E-2</c:v>
                </c:pt>
                <c:pt idx="2139">
                  <c:v>-5.5633473585787754E-2</c:v>
                </c:pt>
                <c:pt idx="2140">
                  <c:v>-5.6074766355140186E-2</c:v>
                </c:pt>
                <c:pt idx="2141">
                  <c:v>-5.5581503970107429E-2</c:v>
                </c:pt>
                <c:pt idx="2142">
                  <c:v>-5.5088702147525676E-2</c:v>
                </c:pt>
                <c:pt idx="2143">
                  <c:v>-5.5529631357909476E-2</c:v>
                </c:pt>
                <c:pt idx="2144">
                  <c:v>-5.5970149253731345E-2</c:v>
                </c:pt>
                <c:pt idx="2145">
                  <c:v>-5.5477855477855477E-2</c:v>
                </c:pt>
                <c:pt idx="2146">
                  <c:v>-5.591798695246971E-2</c:v>
                </c:pt>
                <c:pt idx="2147">
                  <c:v>-5.6357708430367956E-2</c:v>
                </c:pt>
                <c:pt idx="2148">
                  <c:v>-5.6797020484171325E-2</c:v>
                </c:pt>
                <c:pt idx="2149">
                  <c:v>-5.6305258259655655E-2</c:v>
                </c:pt>
                <c:pt idx="2150">
                  <c:v>-5.674418604651163E-2</c:v>
                </c:pt>
                <c:pt idx="2151">
                  <c:v>-5.7182705718270568E-2</c:v>
                </c:pt>
                <c:pt idx="2152">
                  <c:v>-5.7620817843866169E-2</c:v>
                </c:pt>
                <c:pt idx="2153">
                  <c:v>-5.8058522991175102E-2</c:v>
                </c:pt>
                <c:pt idx="2154">
                  <c:v>-5.7567316620241414E-2</c:v>
                </c:pt>
                <c:pt idx="2155">
                  <c:v>-5.8004640371229696E-2</c:v>
                </c:pt>
                <c:pt idx="2156">
                  <c:v>-5.844155844155844E-2</c:v>
                </c:pt>
                <c:pt idx="2157">
                  <c:v>-5.8878071395456651E-2</c:v>
                </c:pt>
                <c:pt idx="2158">
                  <c:v>-5.8387395736793329E-2</c:v>
                </c:pt>
                <c:pt idx="2159">
                  <c:v>-5.7897174617878647E-2</c:v>
                </c:pt>
                <c:pt idx="2160">
                  <c:v>-5.8333333333333334E-2</c:v>
                </c:pt>
                <c:pt idx="2161">
                  <c:v>-5.7843590930124943E-2</c:v>
                </c:pt>
                <c:pt idx="2162">
                  <c:v>-5.8279370952821465E-2</c:v>
                </c:pt>
                <c:pt idx="2163">
                  <c:v>-5.7790106333795652E-2</c:v>
                </c:pt>
                <c:pt idx="2164">
                  <c:v>-5.730129390018484E-2</c:v>
                </c:pt>
                <c:pt idx="2165">
                  <c:v>-5.7736720554272515E-2</c:v>
                </c:pt>
                <c:pt idx="2166">
                  <c:v>-5.817174515235457E-2</c:v>
                </c:pt>
                <c:pt idx="2167">
                  <c:v>-5.7683433317951081E-2</c:v>
                </c:pt>
                <c:pt idx="2168">
                  <c:v>-5.8118081180811805E-2</c:v>
                </c:pt>
                <c:pt idx="2169">
                  <c:v>-5.855232826187183E-2</c:v>
                </c:pt>
                <c:pt idx="2170">
                  <c:v>-5.8064516129032261E-2</c:v>
                </c:pt>
                <c:pt idx="2171">
                  <c:v>-5.7577153385536622E-2</c:v>
                </c:pt>
                <c:pt idx="2172">
                  <c:v>-5.70902394106814E-2</c:v>
                </c:pt>
                <c:pt idx="2173">
                  <c:v>-5.7524160147261853E-2</c:v>
                </c:pt>
                <c:pt idx="2174">
                  <c:v>-5.7957681692732292E-2</c:v>
                </c:pt>
                <c:pt idx="2175">
                  <c:v>-5.839080459770115E-2</c:v>
                </c:pt>
                <c:pt idx="2176">
                  <c:v>-5.8823529411764705E-2</c:v>
                </c:pt>
                <c:pt idx="2177">
                  <c:v>-5.8337161231051905E-2</c:v>
                </c:pt>
                <c:pt idx="2178">
                  <c:v>-5.876951331496786E-2</c:v>
                </c:pt>
                <c:pt idx="2179">
                  <c:v>-5.8283616337769621E-2</c:v>
                </c:pt>
                <c:pt idx="2180">
                  <c:v>-5.8715596330275233E-2</c:v>
                </c:pt>
                <c:pt idx="2181">
                  <c:v>-5.8230169646950942E-2</c:v>
                </c:pt>
                <c:pt idx="2182">
                  <c:v>-5.7745187901008251E-2</c:v>
                </c:pt>
                <c:pt idx="2183">
                  <c:v>-5.8176820888685296E-2</c:v>
                </c:pt>
                <c:pt idx="2184">
                  <c:v>-5.7692307692307696E-2</c:v>
                </c:pt>
                <c:pt idx="2185">
                  <c:v>-5.7208237986270026E-2</c:v>
                </c:pt>
                <c:pt idx="2186">
                  <c:v>-5.6724611161939616E-2</c:v>
                </c:pt>
                <c:pt idx="2187">
                  <c:v>-5.6241426611796985E-2</c:v>
                </c:pt>
                <c:pt idx="2188">
                  <c:v>-5.5758683729433274E-2</c:v>
                </c:pt>
                <c:pt idx="2189">
                  <c:v>-5.6190041114664233E-2</c:v>
                </c:pt>
                <c:pt idx="2190">
                  <c:v>-5.6621004566210047E-2</c:v>
                </c:pt>
                <c:pt idx="2191">
                  <c:v>-5.6138749429484255E-2</c:v>
                </c:pt>
                <c:pt idx="2192">
                  <c:v>-5.6569343065693431E-2</c:v>
                </c:pt>
                <c:pt idx="2193">
                  <c:v>-5.699954400364797E-2</c:v>
                </c:pt>
                <c:pt idx="2194">
                  <c:v>-5.7429352780309938E-2</c:v>
                </c:pt>
                <c:pt idx="2195">
                  <c:v>-5.6947608200455579E-2</c:v>
                </c:pt>
                <c:pt idx="2196">
                  <c:v>-5.737704918032787E-2</c:v>
                </c:pt>
                <c:pt idx="2197">
                  <c:v>-5.6895766954938552E-2</c:v>
                </c:pt>
                <c:pt idx="2198">
                  <c:v>-5.6414922656960874E-2</c:v>
                </c:pt>
                <c:pt idx="2199">
                  <c:v>-5.593451568894952E-2</c:v>
                </c:pt>
                <c:pt idx="2200">
                  <c:v>-5.6363636363636366E-2</c:v>
                </c:pt>
                <c:pt idx="2201">
                  <c:v>-5.6792367105860969E-2</c:v>
                </c:pt>
                <c:pt idx="2202">
                  <c:v>-5.7220708446866483E-2</c:v>
                </c:pt>
                <c:pt idx="2203">
                  <c:v>-5.6740807989105767E-2</c:v>
                </c:pt>
                <c:pt idx="2204">
                  <c:v>-5.6261343012704176E-2</c:v>
                </c:pt>
                <c:pt idx="2205">
                  <c:v>-5.6689342403628121E-2</c:v>
                </c:pt>
                <c:pt idx="2206">
                  <c:v>-5.6210335448776065E-2</c:v>
                </c:pt>
                <c:pt idx="2207">
                  <c:v>-5.5731762573629363E-2</c:v>
                </c:pt>
                <c:pt idx="2208">
                  <c:v>-5.6159420289855072E-2</c:v>
                </c:pt>
                <c:pt idx="2209">
                  <c:v>-5.6586690810321409E-2</c:v>
                </c:pt>
                <c:pt idx="2210">
                  <c:v>-5.7013574660633483E-2</c:v>
                </c:pt>
                <c:pt idx="2211">
                  <c:v>-5.7440072365445502E-2</c:v>
                </c:pt>
                <c:pt idx="2212">
                  <c:v>-5.6962025316455694E-2</c:v>
                </c:pt>
                <c:pt idx="2213">
                  <c:v>-5.6484410302756437E-2</c:v>
                </c:pt>
                <c:pt idx="2214">
                  <c:v>-5.6910569105691054E-2</c:v>
                </c:pt>
                <c:pt idx="2215">
                  <c:v>-5.7336343115124151E-2</c:v>
                </c:pt>
                <c:pt idx="2216">
                  <c:v>-5.7761732851985562E-2</c:v>
                </c:pt>
                <c:pt idx="2217">
                  <c:v>-5.728461885430762E-2</c:v>
                </c:pt>
                <c:pt idx="2218">
                  <c:v>-5.7709648331830475E-2</c:v>
                </c:pt>
                <c:pt idx="2219">
                  <c:v>-5.7232987832356919E-2</c:v>
                </c:pt>
                <c:pt idx="2220">
                  <c:v>-5.675675675675676E-2</c:v>
                </c:pt>
                <c:pt idx="2221">
                  <c:v>-5.7181449797388567E-2</c:v>
                </c:pt>
                <c:pt idx="2222">
                  <c:v>-5.6705670567056707E-2</c:v>
                </c:pt>
                <c:pt idx="2223">
                  <c:v>-5.6230319388214128E-2</c:v>
                </c:pt>
                <c:pt idx="2224">
                  <c:v>-5.5755395683453238E-2</c:v>
                </c:pt>
                <c:pt idx="2225">
                  <c:v>-5.5280898876404493E-2</c:v>
                </c:pt>
                <c:pt idx="2226">
                  <c:v>-5.480682839173405E-2</c:v>
                </c:pt>
                <c:pt idx="2227">
                  <c:v>-5.5231252806466097E-2</c:v>
                </c:pt>
                <c:pt idx="2228">
                  <c:v>-5.475763016157989E-2</c:v>
                </c:pt>
                <c:pt idx="2229">
                  <c:v>-5.4284432480933155E-2</c:v>
                </c:pt>
                <c:pt idx="2230">
                  <c:v>-5.3811659192825115E-2</c:v>
                </c:pt>
                <c:pt idx="2231">
                  <c:v>-5.423576871358135E-2</c:v>
                </c:pt>
                <c:pt idx="2232">
                  <c:v>-5.3763440860215055E-2</c:v>
                </c:pt>
                <c:pt idx="2233">
                  <c:v>-5.329153605015674E-2</c:v>
                </c:pt>
                <c:pt idx="2234">
                  <c:v>-5.371530886302596E-2</c:v>
                </c:pt>
                <c:pt idx="2235">
                  <c:v>-5.4138702460850112E-2</c:v>
                </c:pt>
                <c:pt idx="2236">
                  <c:v>-5.4561717352415023E-2</c:v>
                </c:pt>
                <c:pt idx="2237">
                  <c:v>-5.4090299508270004E-2</c:v>
                </c:pt>
                <c:pt idx="2238">
                  <c:v>-5.4512957998212687E-2</c:v>
                </c:pt>
                <c:pt idx="2239">
                  <c:v>-5.4041983028137563E-2</c:v>
                </c:pt>
                <c:pt idx="2240">
                  <c:v>-5.3571428571428568E-2</c:v>
                </c:pt>
                <c:pt idx="2241">
                  <c:v>-5.3993752788933515E-2</c:v>
                </c:pt>
                <c:pt idx="2242">
                  <c:v>-5.352363960749331E-2</c:v>
                </c:pt>
                <c:pt idx="2243">
                  <c:v>-5.3053945608559964E-2</c:v>
                </c:pt>
                <c:pt idx="2244">
                  <c:v>-5.2584670231729053E-2</c:v>
                </c:pt>
                <c:pt idx="2245">
                  <c:v>-5.2115812917594657E-2</c:v>
                </c:pt>
                <c:pt idx="2246">
                  <c:v>-5.2537845057880679E-2</c:v>
                </c:pt>
                <c:pt idx="2247">
                  <c:v>-5.2959501557632398E-2</c:v>
                </c:pt>
                <c:pt idx="2248">
                  <c:v>-5.2491103202846973E-2</c:v>
                </c:pt>
                <c:pt idx="2249">
                  <c:v>-5.2023121387283239E-2</c:v>
                </c:pt>
                <c:pt idx="2250">
                  <c:v>-5.1555555555555556E-2</c:v>
                </c:pt>
                <c:pt idx="2251">
                  <c:v>-5.1976899155930699E-2</c:v>
                </c:pt>
                <c:pt idx="2252">
                  <c:v>-5.2397868561278864E-2</c:v>
                </c:pt>
                <c:pt idx="2253">
                  <c:v>-5.1930758988015982E-2</c:v>
                </c:pt>
                <c:pt idx="2254">
                  <c:v>-5.1464063886424133E-2</c:v>
                </c:pt>
                <c:pt idx="2255">
                  <c:v>-5.1884700665188473E-2</c:v>
                </c:pt>
                <c:pt idx="2256">
                  <c:v>-5.1418439716312055E-2</c:v>
                </c:pt>
                <c:pt idx="2257">
                  <c:v>-5.1838723969871513E-2</c:v>
                </c:pt>
                <c:pt idx="2258">
                  <c:v>-5.2258635961027457E-2</c:v>
                </c:pt>
                <c:pt idx="2259">
                  <c:v>-5.2678176184152277E-2</c:v>
                </c:pt>
                <c:pt idx="2260">
                  <c:v>-5.3097345132743362E-2</c:v>
                </c:pt>
                <c:pt idx="2261">
                  <c:v>-5.2631578947368418E-2</c:v>
                </c:pt>
                <c:pt idx="2262">
                  <c:v>-5.3050397877984087E-2</c:v>
                </c:pt>
                <c:pt idx="2263">
                  <c:v>-5.2585064074237735E-2</c:v>
                </c:pt>
                <c:pt idx="2264">
                  <c:v>-5.2120141342756186E-2</c:v>
                </c:pt>
                <c:pt idx="2265">
                  <c:v>-5.2538631346578366E-2</c:v>
                </c:pt>
                <c:pt idx="2266">
                  <c:v>-5.2074139452780228E-2</c:v>
                </c:pt>
                <c:pt idx="2267">
                  <c:v>-5.2492280546978388E-2</c:v>
                </c:pt>
                <c:pt idx="2268">
                  <c:v>-5.2910052910052907E-2</c:v>
                </c:pt>
                <c:pt idx="2269">
                  <c:v>-5.332745702952843E-2</c:v>
                </c:pt>
                <c:pt idx="2270">
                  <c:v>-5.2863436123348019E-2</c:v>
                </c:pt>
                <c:pt idx="2271">
                  <c:v>-5.2399823866138263E-2</c:v>
                </c:pt>
                <c:pt idx="2272">
                  <c:v>-5.1936619718309859E-2</c:v>
                </c:pt>
                <c:pt idx="2273">
                  <c:v>-5.2353717553893536E-2</c:v>
                </c:pt>
                <c:pt idx="2274">
                  <c:v>-5.2770448548812667E-2</c:v>
                </c:pt>
                <c:pt idx="2275">
                  <c:v>-5.2307692307692305E-2</c:v>
                </c:pt>
                <c:pt idx="2276">
                  <c:v>-5.1845342706502637E-2</c:v>
                </c:pt>
                <c:pt idx="2277">
                  <c:v>-5.1383399209486168E-2</c:v>
                </c:pt>
                <c:pt idx="2278">
                  <c:v>-5.0921861281826165E-2</c:v>
                </c:pt>
                <c:pt idx="2279">
                  <c:v>-5.1338306274681875E-2</c:v>
                </c:pt>
                <c:pt idx="2280">
                  <c:v>-5.0877192982456139E-2</c:v>
                </c:pt>
                <c:pt idx="2281">
                  <c:v>-5.0416483998246386E-2</c:v>
                </c:pt>
                <c:pt idx="2282">
                  <c:v>-5.0832602979842247E-2</c:v>
                </c:pt>
                <c:pt idx="2283">
                  <c:v>-5.0372317126587823E-2</c:v>
                </c:pt>
                <c:pt idx="2284">
                  <c:v>-5.0788091068301226E-2</c:v>
                </c:pt>
                <c:pt idx="2285">
                  <c:v>-5.1203501094091906E-2</c:v>
                </c:pt>
                <c:pt idx="2286">
                  <c:v>-5.1618547681539804E-2</c:v>
                </c:pt>
                <c:pt idx="2287">
                  <c:v>-5.1158723218189768E-2</c:v>
                </c:pt>
                <c:pt idx="2288">
                  <c:v>-5.0699300699300696E-2</c:v>
                </c:pt>
                <c:pt idx="2289">
                  <c:v>-5.1114023591087812E-2</c:v>
                </c:pt>
                <c:pt idx="2290">
                  <c:v>-5.1528384279475981E-2</c:v>
                </c:pt>
                <c:pt idx="2291">
                  <c:v>-5.1069402007856833E-2</c:v>
                </c:pt>
                <c:pt idx="2292">
                  <c:v>-5.06108202443281E-2</c:v>
                </c:pt>
                <c:pt idx="2293">
                  <c:v>-5.1024858264282602E-2</c:v>
                </c:pt>
                <c:pt idx="2294">
                  <c:v>-5.1438535309503049E-2</c:v>
                </c:pt>
                <c:pt idx="2295">
                  <c:v>-5.0980392156862744E-2</c:v>
                </c:pt>
                <c:pt idx="2296">
                  <c:v>-5.0522648083623695E-2</c:v>
                </c:pt>
                <c:pt idx="2297">
                  <c:v>-5.0936003482803659E-2</c:v>
                </c:pt>
                <c:pt idx="2298">
                  <c:v>-5.0478677110530897E-2</c:v>
                </c:pt>
                <c:pt idx="2299">
                  <c:v>-5.002174858634189E-2</c:v>
                </c:pt>
                <c:pt idx="2300">
                  <c:v>-4.9565217391304345E-2</c:v>
                </c:pt>
                <c:pt idx="2301">
                  <c:v>-4.9978270317253368E-2</c:v>
                </c:pt>
                <c:pt idx="2302">
                  <c:v>-5.0390964378801043E-2</c:v>
                </c:pt>
                <c:pt idx="2303">
                  <c:v>-4.9934867564046893E-2</c:v>
                </c:pt>
                <c:pt idx="2304">
                  <c:v>-5.0347222222222224E-2</c:v>
                </c:pt>
                <c:pt idx="2305">
                  <c:v>-5.0759219088937095E-2</c:v>
                </c:pt>
                <c:pt idx="2306">
                  <c:v>-5.0303555941023419E-2</c:v>
                </c:pt>
                <c:pt idx="2307">
                  <c:v>-4.9848287819679239E-2</c:v>
                </c:pt>
                <c:pt idx="2308">
                  <c:v>-5.0259965337954939E-2</c:v>
                </c:pt>
                <c:pt idx="2309">
                  <c:v>-4.9805110437418795E-2</c:v>
                </c:pt>
                <c:pt idx="2310">
                  <c:v>-5.0216450216450215E-2</c:v>
                </c:pt>
                <c:pt idx="2311">
                  <c:v>-5.0627434011250541E-2</c:v>
                </c:pt>
                <c:pt idx="2312">
                  <c:v>-5.0173010380622836E-2</c:v>
                </c:pt>
                <c:pt idx="2313">
                  <c:v>-5.0583657587548639E-2</c:v>
                </c:pt>
                <c:pt idx="2314">
                  <c:v>-5.0993949870354362E-2</c:v>
                </c:pt>
                <c:pt idx="2315">
                  <c:v>-5.1403887688984878E-2</c:v>
                </c:pt>
                <c:pt idx="2316">
                  <c:v>-5.0949913644214161E-2</c:v>
                </c:pt>
                <c:pt idx="2317">
                  <c:v>-5.0496331463098836E-2</c:v>
                </c:pt>
                <c:pt idx="2318">
                  <c:v>-5.0043140638481448E-2</c:v>
                </c:pt>
                <c:pt idx="2319">
                  <c:v>-5.0452781371280724E-2</c:v>
                </c:pt>
                <c:pt idx="2320">
                  <c:v>-0.05</c:v>
                </c:pt>
                <c:pt idx="2321">
                  <c:v>-4.9547608789314954E-2</c:v>
                </c:pt>
                <c:pt idx="2322">
                  <c:v>-4.909560723514212E-2</c:v>
                </c:pt>
                <c:pt idx="2323">
                  <c:v>-4.9504950495049507E-2</c:v>
                </c:pt>
                <c:pt idx="2324">
                  <c:v>-4.9053356282271948E-2</c:v>
                </c:pt>
                <c:pt idx="2325">
                  <c:v>-4.8602150537634406E-2</c:v>
                </c:pt>
                <c:pt idx="2326">
                  <c:v>-4.815133276010318E-2</c:v>
                </c:pt>
                <c:pt idx="2327">
                  <c:v>-4.7700902449505804E-2</c:v>
                </c:pt>
                <c:pt idx="2328">
                  <c:v>-4.7250859106529208E-2</c:v>
                </c:pt>
                <c:pt idx="2329">
                  <c:v>-4.7659939888364103E-2</c:v>
                </c:pt>
                <c:pt idx="2330">
                  <c:v>-4.8068669527896998E-2</c:v>
                </c:pt>
                <c:pt idx="2331">
                  <c:v>-4.7619047619047616E-2</c:v>
                </c:pt>
                <c:pt idx="2332">
                  <c:v>-4.716981132075472E-2</c:v>
                </c:pt>
                <c:pt idx="2333">
                  <c:v>-4.757822546078011E-2</c:v>
                </c:pt>
                <c:pt idx="2334">
                  <c:v>-4.7129391602399318E-2</c:v>
                </c:pt>
                <c:pt idx="2335">
                  <c:v>-4.7537473233404709E-2</c:v>
                </c:pt>
                <c:pt idx="2336">
                  <c:v>-4.7945205479452052E-2</c:v>
                </c:pt>
                <c:pt idx="2337">
                  <c:v>-4.8352588789045782E-2</c:v>
                </c:pt>
                <c:pt idx="2338">
                  <c:v>-4.875962360992301E-2</c:v>
                </c:pt>
                <c:pt idx="2339">
                  <c:v>-4.9166310389055154E-2</c:v>
                </c:pt>
                <c:pt idx="2340">
                  <c:v>-4.8717948717948718E-2</c:v>
                </c:pt>
                <c:pt idx="2341">
                  <c:v>-4.8269970098248613E-2</c:v>
                </c:pt>
                <c:pt idx="2342">
                  <c:v>-4.7822374039282661E-2</c:v>
                </c:pt>
                <c:pt idx="2343">
                  <c:v>-4.8228766538625692E-2</c:v>
                </c:pt>
                <c:pt idx="2344">
                  <c:v>-4.8634812286689422E-2</c:v>
                </c:pt>
                <c:pt idx="2345">
                  <c:v>-4.9040511727078892E-2</c:v>
                </c:pt>
                <c:pt idx="2346">
                  <c:v>-4.9445865302642798E-2</c:v>
                </c:pt>
                <c:pt idx="2347">
                  <c:v>-4.9850873455475071E-2</c:v>
                </c:pt>
                <c:pt idx="2348">
                  <c:v>-4.9403747870528106E-2</c:v>
                </c:pt>
                <c:pt idx="2349">
                  <c:v>-4.8957002979991483E-2</c:v>
                </c:pt>
                <c:pt idx="2350">
                  <c:v>-4.9361702127659578E-2</c:v>
                </c:pt>
                <c:pt idx="2351">
                  <c:v>-4.8915355168013611E-2</c:v>
                </c:pt>
                <c:pt idx="2352">
                  <c:v>-4.9319727891156462E-2</c:v>
                </c:pt>
                <c:pt idx="2353">
                  <c:v>-4.9723756906077346E-2</c:v>
                </c:pt>
                <c:pt idx="2354">
                  <c:v>-5.0127442650807139E-2</c:v>
                </c:pt>
                <c:pt idx="2355">
                  <c:v>-5.0530785562632699E-2</c:v>
                </c:pt>
                <c:pt idx="2356">
                  <c:v>-5.0933786078098474E-2</c:v>
                </c:pt>
                <c:pt idx="2357">
                  <c:v>-5.1336444633008065E-2</c:v>
                </c:pt>
                <c:pt idx="2358">
                  <c:v>-5.1738761662425782E-2</c:v>
                </c:pt>
                <c:pt idx="2359">
                  <c:v>-5.2140737600678257E-2</c:v>
                </c:pt>
                <c:pt idx="2360">
                  <c:v>-5.254237288135593E-2</c:v>
                </c:pt>
                <c:pt idx="2361">
                  <c:v>-5.2096569250317665E-2</c:v>
                </c:pt>
                <c:pt idx="2362">
                  <c:v>-5.2497883149872991E-2</c:v>
                </c:pt>
                <c:pt idx="2363">
                  <c:v>-5.2052475666525606E-2</c:v>
                </c:pt>
                <c:pt idx="2364">
                  <c:v>-5.2453468697123522E-2</c:v>
                </c:pt>
                <c:pt idx="2365">
                  <c:v>-5.2854122621564484E-2</c:v>
                </c:pt>
                <c:pt idx="2366">
                  <c:v>-5.2409129332206254E-2</c:v>
                </c:pt>
                <c:pt idx="2367">
                  <c:v>-5.1964512040557666E-2</c:v>
                </c:pt>
                <c:pt idx="2368">
                  <c:v>-5.1520270270270271E-2</c:v>
                </c:pt>
                <c:pt idx="2369">
                  <c:v>-5.1076403545799919E-2</c:v>
                </c:pt>
                <c:pt idx="2370">
                  <c:v>-5.1476793248945149E-2</c:v>
                </c:pt>
                <c:pt idx="2371">
                  <c:v>-5.1876845212990297E-2</c:v>
                </c:pt>
                <c:pt idx="2372">
                  <c:v>-5.1433389544688027E-2</c:v>
                </c:pt>
                <c:pt idx="2373">
                  <c:v>-5.0990307627475771E-2</c:v>
                </c:pt>
                <c:pt idx="2374">
                  <c:v>-5.0547598989048023E-2</c:v>
                </c:pt>
                <c:pt idx="2375">
                  <c:v>-5.094736842105263E-2</c:v>
                </c:pt>
                <c:pt idx="2376">
                  <c:v>-5.0505050505050504E-2</c:v>
                </c:pt>
                <c:pt idx="2377">
                  <c:v>-5.006310475389146E-2</c:v>
                </c:pt>
                <c:pt idx="2378">
                  <c:v>-5.0462573591253154E-2</c:v>
                </c:pt>
                <c:pt idx="2379">
                  <c:v>-5.086170659941152E-2</c:v>
                </c:pt>
                <c:pt idx="2380">
                  <c:v>-5.0420168067226892E-2</c:v>
                </c:pt>
                <c:pt idx="2381">
                  <c:v>-4.99790004199916E-2</c:v>
                </c:pt>
                <c:pt idx="2382">
                  <c:v>-5.0377833753148617E-2</c:v>
                </c:pt>
                <c:pt idx="2383">
                  <c:v>-4.9937054133445236E-2</c:v>
                </c:pt>
                <c:pt idx="2384">
                  <c:v>-4.9496644295302011E-2</c:v>
                </c:pt>
                <c:pt idx="2385">
                  <c:v>-4.9056603773584909E-2</c:v>
                </c:pt>
                <c:pt idx="2386">
                  <c:v>-4.9455155071248952E-2</c:v>
                </c:pt>
                <c:pt idx="2387">
                  <c:v>-4.9853372434017593E-2</c:v>
                </c:pt>
                <c:pt idx="2388">
                  <c:v>-4.9413735343383586E-2</c:v>
                </c:pt>
                <c:pt idx="2389">
                  <c:v>-4.8974466303892843E-2</c:v>
                </c:pt>
                <c:pt idx="2390">
                  <c:v>-4.8535564853556486E-2</c:v>
                </c:pt>
                <c:pt idx="2391">
                  <c:v>-4.8097030531158512E-2</c:v>
                </c:pt>
                <c:pt idx="2392">
                  <c:v>-4.7658862876254184E-2</c:v>
                </c:pt>
                <c:pt idx="2393">
                  <c:v>-4.7221061429168411E-2</c:v>
                </c:pt>
                <c:pt idx="2394">
                  <c:v>-4.6783625730994149E-2</c:v>
                </c:pt>
                <c:pt idx="2395">
                  <c:v>-4.718162839248434E-2</c:v>
                </c:pt>
                <c:pt idx="2396">
                  <c:v>-4.757929883138564E-2</c:v>
                </c:pt>
                <c:pt idx="2397">
                  <c:v>-4.7976637463496036E-2</c:v>
                </c:pt>
                <c:pt idx="2398">
                  <c:v>-4.8373644703919937E-2</c:v>
                </c:pt>
                <c:pt idx="2399">
                  <c:v>-4.8770320967069611E-2</c:v>
                </c:pt>
                <c:pt idx="2400">
                  <c:v>-4.8333333333333332E-2</c:v>
                </c:pt>
                <c:pt idx="2401">
                  <c:v>-4.872969596001666E-2</c:v>
                </c:pt>
                <c:pt idx="2402">
                  <c:v>-4.9125728559533725E-2</c:v>
                </c:pt>
                <c:pt idx="2403">
                  <c:v>-4.9521431543903455E-2</c:v>
                </c:pt>
                <c:pt idx="2404">
                  <c:v>-4.9084858569051579E-2</c:v>
                </c:pt>
                <c:pt idx="2405">
                  <c:v>-4.9480249480249483E-2</c:v>
                </c:pt>
                <c:pt idx="2406">
                  <c:v>-4.9875311720698257E-2</c:v>
                </c:pt>
                <c:pt idx="2407">
                  <c:v>-5.0270045700041545E-2</c:v>
                </c:pt>
                <c:pt idx="2408">
                  <c:v>-4.9833887043189369E-2</c:v>
                </c:pt>
                <c:pt idx="2409">
                  <c:v>-4.9398090493980903E-2</c:v>
                </c:pt>
                <c:pt idx="2410">
                  <c:v>-4.8962655601659751E-2</c:v>
                </c:pt>
                <c:pt idx="2411">
                  <c:v>-4.8527581916217338E-2</c:v>
                </c:pt>
                <c:pt idx="2412">
                  <c:v>-4.8922056384742951E-2</c:v>
                </c:pt>
                <c:pt idx="2413">
                  <c:v>-4.8487360132615002E-2</c:v>
                </c:pt>
                <c:pt idx="2414">
                  <c:v>-4.8053024026512015E-2</c:v>
                </c:pt>
                <c:pt idx="2415">
                  <c:v>-4.8447204968944099E-2</c:v>
                </c:pt>
                <c:pt idx="2416">
                  <c:v>-4.8013245033112585E-2</c:v>
                </c:pt>
                <c:pt idx="2417">
                  <c:v>-4.840711625982623E-2</c:v>
                </c:pt>
                <c:pt idx="2418">
                  <c:v>-4.7973531844499588E-2</c:v>
                </c:pt>
                <c:pt idx="2419">
                  <c:v>-4.8367093840429927E-2</c:v>
                </c:pt>
                <c:pt idx="2420">
                  <c:v>-4.8760330578512395E-2</c:v>
                </c:pt>
                <c:pt idx="2421">
                  <c:v>-4.8327137546468404E-2</c:v>
                </c:pt>
                <c:pt idx="2422">
                  <c:v>-4.8720066061106522E-2</c:v>
                </c:pt>
                <c:pt idx="2423">
                  <c:v>-4.9112670243499794E-2</c:v>
                </c:pt>
                <c:pt idx="2424">
                  <c:v>-4.9504950495049507E-2</c:v>
                </c:pt>
                <c:pt idx="2425">
                  <c:v>-4.9896907216494847E-2</c:v>
                </c:pt>
                <c:pt idx="2426">
                  <c:v>-4.9464138499587799E-2</c:v>
                </c:pt>
                <c:pt idx="2427">
                  <c:v>-4.9855789039967034E-2</c:v>
                </c:pt>
                <c:pt idx="2428">
                  <c:v>-4.9423393739703461E-2</c:v>
                </c:pt>
                <c:pt idx="2429">
                  <c:v>-4.8991354466858789E-2</c:v>
                </c:pt>
                <c:pt idx="2430">
                  <c:v>-4.9382716049382713E-2</c:v>
                </c:pt>
                <c:pt idx="2431">
                  <c:v>-4.9773755656108594E-2</c:v>
                </c:pt>
                <c:pt idx="2432">
                  <c:v>-4.9342105263157895E-2</c:v>
                </c:pt>
                <c:pt idx="2433">
                  <c:v>-4.8910809699958896E-2</c:v>
                </c:pt>
                <c:pt idx="2434">
                  <c:v>-4.8479868529170092E-2</c:v>
                </c:pt>
                <c:pt idx="2435">
                  <c:v>-4.8049281314168378E-2</c:v>
                </c:pt>
                <c:pt idx="2436">
                  <c:v>-4.7619047619047616E-2</c:v>
                </c:pt>
                <c:pt idx="2437">
                  <c:v>-4.7189167008617153E-2</c:v>
                </c:pt>
                <c:pt idx="2438">
                  <c:v>-4.6759639048400331E-2</c:v>
                </c:pt>
                <c:pt idx="2439">
                  <c:v>-4.6330463304633043E-2</c:v>
                </c:pt>
                <c:pt idx="2440">
                  <c:v>-4.5901639344262293E-2</c:v>
                </c:pt>
                <c:pt idx="2441">
                  <c:v>-4.6292503072511267E-2</c:v>
                </c:pt>
                <c:pt idx="2442">
                  <c:v>-4.5864045864045862E-2</c:v>
                </c:pt>
                <c:pt idx="2443">
                  <c:v>-4.6254604993860006E-2</c:v>
                </c:pt>
                <c:pt idx="2444">
                  <c:v>-4.6644844517184945E-2</c:v>
                </c:pt>
                <c:pt idx="2445">
                  <c:v>-4.6216768916155421E-2</c:v>
                </c:pt>
                <c:pt idx="2446">
                  <c:v>-4.578904333605887E-2</c:v>
                </c:pt>
                <c:pt idx="2447">
                  <c:v>-4.6178994687372292E-2</c:v>
                </c:pt>
                <c:pt idx="2448">
                  <c:v>-4.6568627450980393E-2</c:v>
                </c:pt>
                <c:pt idx="2449">
                  <c:v>-4.6141282155982032E-2</c:v>
                </c:pt>
                <c:pt idx="2450">
                  <c:v>-4.6530612244897962E-2</c:v>
                </c:pt>
                <c:pt idx="2451">
                  <c:v>-4.6103631170950635E-2</c:v>
                </c:pt>
                <c:pt idx="2452">
                  <c:v>-4.5676998368678633E-2</c:v>
                </c:pt>
                <c:pt idx="2453">
                  <c:v>-4.525071341214839E-2</c:v>
                </c:pt>
                <c:pt idx="2454">
                  <c:v>-4.5639771801140996E-2</c:v>
                </c:pt>
                <c:pt idx="2455">
                  <c:v>-4.5213849287169046E-2</c:v>
                </c:pt>
                <c:pt idx="2456">
                  <c:v>-4.5602605863192182E-2</c:v>
                </c:pt>
                <c:pt idx="2457">
                  <c:v>-4.5177045177045176E-2</c:v>
                </c:pt>
                <c:pt idx="2458">
                  <c:v>-4.5565500406834825E-2</c:v>
                </c:pt>
                <c:pt idx="2459">
                  <c:v>-4.5140300935339571E-2</c:v>
                </c:pt>
                <c:pt idx="2460">
                  <c:v>-4.5528455284552849E-2</c:v>
                </c:pt>
                <c:pt idx="2461">
                  <c:v>-4.5916294189353918E-2</c:v>
                </c:pt>
                <c:pt idx="2462">
                  <c:v>-4.63038180341186E-2</c:v>
                </c:pt>
                <c:pt idx="2463">
                  <c:v>-4.5879009338205441E-2</c:v>
                </c:pt>
                <c:pt idx="2464">
                  <c:v>-4.6266233766233768E-2</c:v>
                </c:pt>
                <c:pt idx="2465">
                  <c:v>-4.5841784989858012E-2</c:v>
                </c:pt>
                <c:pt idx="2466">
                  <c:v>-4.6228710462287104E-2</c:v>
                </c:pt>
                <c:pt idx="2467">
                  <c:v>-4.5804620997162544E-2</c:v>
                </c:pt>
                <c:pt idx="2468">
                  <c:v>-4.6191247974068074E-2</c:v>
                </c:pt>
                <c:pt idx="2469">
                  <c:v>-4.6577561765897127E-2</c:v>
                </c:pt>
                <c:pt idx="2470">
                  <c:v>-4.6963562753036439E-2</c:v>
                </c:pt>
                <c:pt idx="2471">
                  <c:v>-4.7349251315256982E-2</c:v>
                </c:pt>
                <c:pt idx="2472">
                  <c:v>-4.7734627831715212E-2</c:v>
                </c:pt>
                <c:pt idx="2473">
                  <c:v>-4.8119692680954305E-2</c:v>
                </c:pt>
                <c:pt idx="2474">
                  <c:v>-4.8504446240905413E-2</c:v>
                </c:pt>
                <c:pt idx="2475">
                  <c:v>-4.8888888888888891E-2</c:v>
                </c:pt>
                <c:pt idx="2476">
                  <c:v>-4.9273021001615507E-2</c:v>
                </c:pt>
                <c:pt idx="2477">
                  <c:v>-4.8849414614452968E-2</c:v>
                </c:pt>
                <c:pt idx="2478">
                  <c:v>-4.9233252623083132E-2</c:v>
                </c:pt>
                <c:pt idx="2479">
                  <c:v>-4.8810004033884628E-2</c:v>
                </c:pt>
                <c:pt idx="2480">
                  <c:v>-4.8387096774193547E-2</c:v>
                </c:pt>
                <c:pt idx="2481">
                  <c:v>-4.7964530431277713E-2</c:v>
                </c:pt>
                <c:pt idx="2482">
                  <c:v>-4.7542304593070107E-2</c:v>
                </c:pt>
                <c:pt idx="2483">
                  <c:v>-4.7925896093435359E-2</c:v>
                </c:pt>
                <c:pt idx="2484">
                  <c:v>-4.7504025764895333E-2</c:v>
                </c:pt>
                <c:pt idx="2485">
                  <c:v>-4.7082494969818915E-2</c:v>
                </c:pt>
                <c:pt idx="2486">
                  <c:v>-4.7465808527755428E-2</c:v>
                </c:pt>
                <c:pt idx="2487">
                  <c:v>-4.7848813831926018E-2</c:v>
                </c:pt>
                <c:pt idx="2488">
                  <c:v>-4.7427652733118969E-2</c:v>
                </c:pt>
                <c:pt idx="2489">
                  <c:v>-4.700683005222981E-2</c:v>
                </c:pt>
                <c:pt idx="2490">
                  <c:v>-4.7389558232931728E-2</c:v>
                </c:pt>
                <c:pt idx="2491">
                  <c:v>-4.6969088719389804E-2</c:v>
                </c:pt>
                <c:pt idx="2492">
                  <c:v>-4.6548956661316213E-2</c:v>
                </c:pt>
                <c:pt idx="2493">
                  <c:v>-4.6129161652627357E-2</c:v>
                </c:pt>
                <c:pt idx="2494">
                  <c:v>-4.6511627906976744E-2</c:v>
                </c:pt>
                <c:pt idx="2495">
                  <c:v>-4.6893787575150302E-2</c:v>
                </c:pt>
                <c:pt idx="2496">
                  <c:v>-4.7275641025641024E-2</c:v>
                </c:pt>
                <c:pt idx="2497">
                  <c:v>-4.6856227472967561E-2</c:v>
                </c:pt>
                <c:pt idx="2498">
                  <c:v>-4.6437149719775819E-2</c:v>
                </c:pt>
                <c:pt idx="2499">
                  <c:v>-4.6818727490996401E-2</c:v>
                </c:pt>
                <c:pt idx="2500">
                  <c:v>-4.7199999999999999E-2</c:v>
                </c:pt>
                <c:pt idx="2501">
                  <c:v>-4.7580967612954821E-2</c:v>
                </c:pt>
                <c:pt idx="2502">
                  <c:v>-4.7961630695443645E-2</c:v>
                </c:pt>
                <c:pt idx="2503">
                  <c:v>-4.8341989612465039E-2</c:v>
                </c:pt>
                <c:pt idx="2504">
                  <c:v>-4.7923322683706068E-2</c:v>
                </c:pt>
                <c:pt idx="2505">
                  <c:v>-4.8303393213572854E-2</c:v>
                </c:pt>
                <c:pt idx="2506">
                  <c:v>-4.7885075818036714E-2</c:v>
                </c:pt>
                <c:pt idx="2507">
                  <c:v>-4.7467092142002391E-2</c:v>
                </c:pt>
                <c:pt idx="2508">
                  <c:v>-4.784688995215311E-2</c:v>
                </c:pt>
                <c:pt idx="2509">
                  <c:v>-4.8226385013949782E-2</c:v>
                </c:pt>
                <c:pt idx="2510">
                  <c:v>-4.7808764940239043E-2</c:v>
                </c:pt>
                <c:pt idx="2511">
                  <c:v>-4.8187972919155712E-2</c:v>
                </c:pt>
                <c:pt idx="2512">
                  <c:v>-4.7770700636942678E-2</c:v>
                </c:pt>
                <c:pt idx="2513">
                  <c:v>-4.8149621965777954E-2</c:v>
                </c:pt>
                <c:pt idx="2514">
                  <c:v>-4.8528241845664281E-2</c:v>
                </c:pt>
                <c:pt idx="2515">
                  <c:v>-4.8111332007952284E-2</c:v>
                </c:pt>
                <c:pt idx="2516">
                  <c:v>-4.8489666136724958E-2</c:v>
                </c:pt>
                <c:pt idx="2517">
                  <c:v>-4.8073102900278109E-2</c:v>
                </c:pt>
                <c:pt idx="2518">
                  <c:v>-4.8451151707704525E-2</c:v>
                </c:pt>
                <c:pt idx="2519">
                  <c:v>-4.8828900357284634E-2</c:v>
                </c:pt>
                <c:pt idx="2520">
                  <c:v>-4.9206349206349205E-2</c:v>
                </c:pt>
                <c:pt idx="2521">
                  <c:v>-4.8790162633875443E-2</c:v>
                </c:pt>
                <c:pt idx="2522">
                  <c:v>-4.8374306106264871E-2</c:v>
                </c:pt>
                <c:pt idx="2523">
                  <c:v>-4.8751486325802618E-2</c:v>
                </c:pt>
                <c:pt idx="2524">
                  <c:v>-4.9128367670364499E-2</c:v>
                </c:pt>
                <c:pt idx="2525">
                  <c:v>-4.8712871287128715E-2</c:v>
                </c:pt>
                <c:pt idx="2526">
                  <c:v>-4.9089469517022963E-2</c:v>
                </c:pt>
                <c:pt idx="2527">
                  <c:v>-4.9465769687376336E-2</c:v>
                </c:pt>
                <c:pt idx="2528">
                  <c:v>-4.9050632911392403E-2</c:v>
                </c:pt>
                <c:pt idx="2529">
                  <c:v>-4.8635824436536183E-2</c:v>
                </c:pt>
                <c:pt idx="2530">
                  <c:v>-4.8221343873517786E-2</c:v>
                </c:pt>
                <c:pt idx="2531">
                  <c:v>-4.7807190833662583E-2</c:v>
                </c:pt>
                <c:pt idx="2532">
                  <c:v>-4.8183254344391788E-2</c:v>
                </c:pt>
                <c:pt idx="2533">
                  <c:v>-4.7769443347808922E-2</c:v>
                </c:pt>
                <c:pt idx="2534">
                  <c:v>-4.7355958958168902E-2</c:v>
                </c:pt>
                <c:pt idx="2535">
                  <c:v>-4.7731755424063119E-2</c:v>
                </c:pt>
                <c:pt idx="2536">
                  <c:v>-4.7318611987381701E-2</c:v>
                </c:pt>
                <c:pt idx="2537">
                  <c:v>-4.76941269215609E-2</c:v>
                </c:pt>
                <c:pt idx="2538">
                  <c:v>-4.7281323877068557E-2</c:v>
                </c:pt>
                <c:pt idx="2539">
                  <c:v>-4.6868846002363136E-2</c:v>
                </c:pt>
                <c:pt idx="2540">
                  <c:v>-4.7244094488188976E-2</c:v>
                </c:pt>
                <c:pt idx="2541">
                  <c:v>-4.6831955922865015E-2</c:v>
                </c:pt>
                <c:pt idx="2542">
                  <c:v>-4.6420141620771044E-2</c:v>
                </c:pt>
                <c:pt idx="2543">
                  <c:v>-4.6795123869445537E-2</c:v>
                </c:pt>
                <c:pt idx="2544">
                  <c:v>-4.6383647798742135E-2</c:v>
                </c:pt>
                <c:pt idx="2545">
                  <c:v>-4.5972495088408644E-2</c:v>
                </c:pt>
                <c:pt idx="2546">
                  <c:v>-4.5561665357423412E-2</c:v>
                </c:pt>
                <c:pt idx="2547">
                  <c:v>-4.5151158225363169E-2</c:v>
                </c:pt>
                <c:pt idx="2548">
                  <c:v>-4.4740973312401885E-2</c:v>
                </c:pt>
                <c:pt idx="2549">
                  <c:v>-4.5115731659474301E-2</c:v>
                </c:pt>
                <c:pt idx="2550">
                  <c:v>-4.4705882352941179E-2</c:v>
                </c:pt>
                <c:pt idx="2551">
                  <c:v>-4.429635437083497E-2</c:v>
                </c:pt>
                <c:pt idx="2552">
                  <c:v>-4.4670846394984323E-2</c:v>
                </c:pt>
                <c:pt idx="2553">
                  <c:v>-4.5045045045045043E-2</c:v>
                </c:pt>
                <c:pt idx="2554">
                  <c:v>-4.541895066562255E-2</c:v>
                </c:pt>
                <c:pt idx="2555">
                  <c:v>-4.5009784735812131E-2</c:v>
                </c:pt>
                <c:pt idx="2556">
                  <c:v>-4.5383411580594682E-2</c:v>
                </c:pt>
                <c:pt idx="2557">
                  <c:v>-4.575674618693782E-2</c:v>
                </c:pt>
                <c:pt idx="2558">
                  <c:v>-4.534792806880375E-2</c:v>
                </c:pt>
                <c:pt idx="2559">
                  <c:v>-4.4939429464634625E-2</c:v>
                </c:pt>
                <c:pt idx="2560">
                  <c:v>-4.4531250000000001E-2</c:v>
                </c:pt>
                <c:pt idx="2561">
                  <c:v>-4.4123389301054278E-2</c:v>
                </c:pt>
                <c:pt idx="2562">
                  <c:v>-4.449648711943794E-2</c:v>
                </c:pt>
                <c:pt idx="2563">
                  <c:v>-4.4869293796332421E-2</c:v>
                </c:pt>
                <c:pt idx="2564">
                  <c:v>-4.5241809672386897E-2</c:v>
                </c:pt>
                <c:pt idx="2565">
                  <c:v>-4.4834307992202727E-2</c:v>
                </c:pt>
                <c:pt idx="2566">
                  <c:v>-4.4427123928293066E-2</c:v>
                </c:pt>
                <c:pt idx="2567">
                  <c:v>-4.4799376704324115E-2</c:v>
                </c:pt>
                <c:pt idx="2568">
                  <c:v>-4.4392523364485979E-2</c:v>
                </c:pt>
                <c:pt idx="2569">
                  <c:v>-4.4764499805371741E-2</c:v>
                </c:pt>
                <c:pt idx="2570">
                  <c:v>-4.43579766536965E-2</c:v>
                </c:pt>
                <c:pt idx="2571">
                  <c:v>-4.4729677168416956E-2</c:v>
                </c:pt>
                <c:pt idx="2572">
                  <c:v>-4.432348367029549E-2</c:v>
                </c:pt>
                <c:pt idx="2573">
                  <c:v>-4.3917605907500969E-2</c:v>
                </c:pt>
                <c:pt idx="2574">
                  <c:v>-4.4289044289044288E-2</c:v>
                </c:pt>
                <c:pt idx="2575">
                  <c:v>-4.4660194174757278E-2</c:v>
                </c:pt>
                <c:pt idx="2576">
                  <c:v>-4.4254658385093168E-2</c:v>
                </c:pt>
                <c:pt idx="2577">
                  <c:v>-4.4625533566162202E-2</c:v>
                </c:pt>
                <c:pt idx="2578">
                  <c:v>-4.4220325833979827E-2</c:v>
                </c:pt>
                <c:pt idx="2579">
                  <c:v>-4.4590926715781312E-2</c:v>
                </c:pt>
                <c:pt idx="2580">
                  <c:v>-4.4961240310077519E-2</c:v>
                </c:pt>
                <c:pt idx="2581">
                  <c:v>-4.4556373498643935E-2</c:v>
                </c:pt>
                <c:pt idx="2582">
                  <c:v>-4.4151820294345466E-2</c:v>
                </c:pt>
                <c:pt idx="2583">
                  <c:v>-4.452187379016647E-2</c:v>
                </c:pt>
                <c:pt idx="2584">
                  <c:v>-4.4891640866873063E-2</c:v>
                </c:pt>
                <c:pt idx="2585">
                  <c:v>-4.5261121856866537E-2</c:v>
                </c:pt>
                <c:pt idx="2586">
                  <c:v>-4.563031709203403E-2</c:v>
                </c:pt>
                <c:pt idx="2587">
                  <c:v>-4.5226130653266333E-2</c:v>
                </c:pt>
                <c:pt idx="2588">
                  <c:v>-4.482225656877898E-2</c:v>
                </c:pt>
                <c:pt idx="2589">
                  <c:v>-4.5191193511008108E-2</c:v>
                </c:pt>
                <c:pt idx="2590">
                  <c:v>-4.555984555984556E-2</c:v>
                </c:pt>
                <c:pt idx="2591">
                  <c:v>-4.5928213045156312E-2</c:v>
                </c:pt>
                <c:pt idx="2592">
                  <c:v>-4.5524691358024692E-2</c:v>
                </c:pt>
                <c:pt idx="2593">
                  <c:v>-4.5121480910142689E-2</c:v>
                </c:pt>
                <c:pt idx="2594">
                  <c:v>-4.5489591364687741E-2</c:v>
                </c:pt>
                <c:pt idx="2595">
                  <c:v>-4.5857418111753374E-2</c:v>
                </c:pt>
                <c:pt idx="2596">
                  <c:v>-4.6224961479198766E-2</c:v>
                </c:pt>
                <c:pt idx="2597">
                  <c:v>-4.5822102425876012E-2</c:v>
                </c:pt>
                <c:pt idx="2598">
                  <c:v>-4.6189376443418015E-2</c:v>
                </c:pt>
                <c:pt idx="2599">
                  <c:v>-4.5786841092727973E-2</c:v>
                </c:pt>
                <c:pt idx="2600">
                  <c:v>-4.6153846153846156E-2</c:v>
                </c:pt>
                <c:pt idx="2601">
                  <c:v>-4.5751633986928102E-2</c:v>
                </c:pt>
                <c:pt idx="2602">
                  <c:v>-4.5349730976172176E-2</c:v>
                </c:pt>
                <c:pt idx="2603">
                  <c:v>-4.4948136765270839E-2</c:v>
                </c:pt>
                <c:pt idx="2604">
                  <c:v>-4.5314900153609831E-2</c:v>
                </c:pt>
                <c:pt idx="2605">
                  <c:v>-4.4913627639155469E-2</c:v>
                </c:pt>
                <c:pt idx="2606">
                  <c:v>-4.528012279355334E-2</c:v>
                </c:pt>
                <c:pt idx="2607">
                  <c:v>-4.5646336785577293E-2</c:v>
                </c:pt>
                <c:pt idx="2608">
                  <c:v>-4.5245398773006137E-2</c:v>
                </c:pt>
                <c:pt idx="2609">
                  <c:v>-4.5611345343043314E-2</c:v>
                </c:pt>
                <c:pt idx="2610">
                  <c:v>-4.5210727969348656E-2</c:v>
                </c:pt>
                <c:pt idx="2611">
                  <c:v>-4.5576407506702415E-2</c:v>
                </c:pt>
                <c:pt idx="2612">
                  <c:v>-4.5941807044410414E-2</c:v>
                </c:pt>
                <c:pt idx="2613">
                  <c:v>-4.6306926903941829E-2</c:v>
                </c:pt>
                <c:pt idx="2614">
                  <c:v>-4.6671767406273906E-2</c:v>
                </c:pt>
                <c:pt idx="2615">
                  <c:v>-4.627151051625239E-2</c:v>
                </c:pt>
                <c:pt idx="2616">
                  <c:v>-4.6636085626911315E-2</c:v>
                </c:pt>
                <c:pt idx="2617">
                  <c:v>-4.6236148261367981E-2</c:v>
                </c:pt>
                <c:pt idx="2618">
                  <c:v>-4.660045836516425E-2</c:v>
                </c:pt>
                <c:pt idx="2619">
                  <c:v>-4.6964490263459335E-2</c:v>
                </c:pt>
                <c:pt idx="2620">
                  <c:v>-4.6564885496183206E-2</c:v>
                </c:pt>
                <c:pt idx="2621">
                  <c:v>-4.6928653185806947E-2</c:v>
                </c:pt>
                <c:pt idx="2622">
                  <c:v>-4.7292143401983219E-2</c:v>
                </c:pt>
                <c:pt idx="2623">
                  <c:v>-4.7655356462066339E-2</c:v>
                </c:pt>
                <c:pt idx="2624">
                  <c:v>-4.725609756097561E-2</c:v>
                </c:pt>
                <c:pt idx="2625">
                  <c:v>-4.7619047619047616E-2</c:v>
                </c:pt>
                <c:pt idx="2626">
                  <c:v>-4.7981721249047982E-2</c:v>
                </c:pt>
                <c:pt idx="2627">
                  <c:v>-4.7582794061667301E-2</c:v>
                </c:pt>
                <c:pt idx="2628">
                  <c:v>-4.7184170471841702E-2</c:v>
                </c:pt>
                <c:pt idx="2629">
                  <c:v>-4.6785850133130469E-2</c:v>
                </c:pt>
                <c:pt idx="2630">
                  <c:v>-4.714828897338403E-2</c:v>
                </c:pt>
                <c:pt idx="2631">
                  <c:v>-4.7510452299505894E-2</c:v>
                </c:pt>
                <c:pt idx="2632">
                  <c:v>-4.7872340425531915E-2</c:v>
                </c:pt>
                <c:pt idx="2633">
                  <c:v>-4.7474363843524499E-2</c:v>
                </c:pt>
                <c:pt idx="2634">
                  <c:v>-4.7835990888382689E-2</c:v>
                </c:pt>
                <c:pt idx="2635">
                  <c:v>-4.8197343453510434E-2</c:v>
                </c:pt>
                <c:pt idx="2636">
                  <c:v>-4.7799696509863432E-2</c:v>
                </c:pt>
                <c:pt idx="2637">
                  <c:v>-4.7402351156617367E-2</c:v>
                </c:pt>
                <c:pt idx="2638">
                  <c:v>-4.7763457164518575E-2</c:v>
                </c:pt>
                <c:pt idx="2639">
                  <c:v>-4.812428950359985E-2</c:v>
                </c:pt>
                <c:pt idx="2640">
                  <c:v>-4.8484848484848485E-2</c:v>
                </c:pt>
                <c:pt idx="2641">
                  <c:v>-4.8845134418780765E-2</c:v>
                </c:pt>
                <c:pt idx="2642">
                  <c:v>-4.9205147615442847E-2</c:v>
                </c:pt>
                <c:pt idx="2643">
                  <c:v>-4.8808172531214528E-2</c:v>
                </c:pt>
                <c:pt idx="2644">
                  <c:v>-4.9167927382753406E-2</c:v>
                </c:pt>
                <c:pt idx="2645">
                  <c:v>-4.9527410207939507E-2</c:v>
                </c:pt>
                <c:pt idx="2646">
                  <c:v>-4.91307634164777E-2</c:v>
                </c:pt>
                <c:pt idx="2647">
                  <c:v>-4.8734416320362677E-2</c:v>
                </c:pt>
                <c:pt idx="2648">
                  <c:v>-4.9093655589123868E-2</c:v>
                </c:pt>
                <c:pt idx="2649">
                  <c:v>-4.8697621744054363E-2</c:v>
                </c:pt>
                <c:pt idx="2650">
                  <c:v>-4.9056603773584909E-2</c:v>
                </c:pt>
                <c:pt idx="2651">
                  <c:v>-4.866088268577895E-2</c:v>
                </c:pt>
                <c:pt idx="2652">
                  <c:v>-4.9019607843137254E-2</c:v>
                </c:pt>
                <c:pt idx="2653">
                  <c:v>-4.8624199019977381E-2</c:v>
                </c:pt>
                <c:pt idx="2654">
                  <c:v>-4.8982667671439335E-2</c:v>
                </c:pt>
                <c:pt idx="2655">
                  <c:v>-4.9340866290018832E-2</c:v>
                </c:pt>
                <c:pt idx="2656">
                  <c:v>-4.9698795180722892E-2</c:v>
                </c:pt>
                <c:pt idx="2657">
                  <c:v>-4.9303726006774559E-2</c:v>
                </c:pt>
                <c:pt idx="2658">
                  <c:v>-4.8908954100827691E-2</c:v>
                </c:pt>
                <c:pt idx="2659">
                  <c:v>-4.8514479127491537E-2</c:v>
                </c:pt>
                <c:pt idx="2660">
                  <c:v>-4.8120300751879702E-2</c:v>
                </c:pt>
                <c:pt idx="2661">
                  <c:v>-4.8478015783540024E-2</c:v>
                </c:pt>
                <c:pt idx="2662">
                  <c:v>-4.8835462058602556E-2</c:v>
                </c:pt>
                <c:pt idx="2663">
                  <c:v>-4.8441607209913633E-2</c:v>
                </c:pt>
                <c:pt idx="2664">
                  <c:v>-4.8048048048048048E-2</c:v>
                </c:pt>
                <c:pt idx="2665">
                  <c:v>-4.8405253283302065E-2</c:v>
                </c:pt>
                <c:pt idx="2666">
                  <c:v>-4.8012003000750189E-2</c:v>
                </c:pt>
                <c:pt idx="2667">
                  <c:v>-4.7619047619047616E-2</c:v>
                </c:pt>
                <c:pt idx="2668">
                  <c:v>-4.7976011994002997E-2</c:v>
                </c:pt>
                <c:pt idx="2669">
                  <c:v>-4.7583364556013488E-2</c:v>
                </c:pt>
                <c:pt idx="2670">
                  <c:v>-4.7191011235955059E-2</c:v>
                </c:pt>
                <c:pt idx="2671">
                  <c:v>-4.7547734930737551E-2</c:v>
                </c:pt>
                <c:pt idx="2672">
                  <c:v>-4.790419161676647E-2</c:v>
                </c:pt>
                <c:pt idx="2673">
                  <c:v>-4.8260381593714929E-2</c:v>
                </c:pt>
                <c:pt idx="2674">
                  <c:v>-4.7868362004487658E-2</c:v>
                </c:pt>
                <c:pt idx="2675">
                  <c:v>-4.7476635514018692E-2</c:v>
                </c:pt>
                <c:pt idx="2676">
                  <c:v>-4.7832585949177879E-2</c:v>
                </c:pt>
                <c:pt idx="2677">
                  <c:v>-4.7441165483750464E-2</c:v>
                </c:pt>
                <c:pt idx="2678">
                  <c:v>-4.7050037341299478E-2</c:v>
                </c:pt>
                <c:pt idx="2679">
                  <c:v>-4.7405748413587162E-2</c:v>
                </c:pt>
                <c:pt idx="2680">
                  <c:v>-4.7014925373134328E-2</c:v>
                </c:pt>
                <c:pt idx="2681">
                  <c:v>-4.7370384185005596E-2</c:v>
                </c:pt>
                <c:pt idx="2682">
                  <c:v>-4.7725577926920205E-2</c:v>
                </c:pt>
                <c:pt idx="2683">
                  <c:v>-4.7335072679836006E-2</c:v>
                </c:pt>
                <c:pt idx="2684">
                  <c:v>-4.7690014903129657E-2</c:v>
                </c:pt>
                <c:pt idx="2685">
                  <c:v>-4.8044692737430165E-2</c:v>
                </c:pt>
                <c:pt idx="2686">
                  <c:v>-4.7654504839910648E-2</c:v>
                </c:pt>
                <c:pt idx="2687">
                  <c:v>-4.72646073688128E-2</c:v>
                </c:pt>
                <c:pt idx="2688">
                  <c:v>-4.7619047619047616E-2</c:v>
                </c:pt>
                <c:pt idx="2689">
                  <c:v>-4.722945332837486E-2</c:v>
                </c:pt>
                <c:pt idx="2690">
                  <c:v>-4.7583643122676579E-2</c:v>
                </c:pt>
                <c:pt idx="2691">
                  <c:v>-4.7937569676700112E-2</c:v>
                </c:pt>
                <c:pt idx="2692">
                  <c:v>-4.8291233283803865E-2</c:v>
                </c:pt>
                <c:pt idx="2693">
                  <c:v>-4.7901968065354621E-2</c:v>
                </c:pt>
                <c:pt idx="2694">
                  <c:v>-4.8255382331106163E-2</c:v>
                </c:pt>
                <c:pt idx="2695">
                  <c:v>-4.7866419294990727E-2</c:v>
                </c:pt>
                <c:pt idx="2696">
                  <c:v>-4.7477744807121663E-2</c:v>
                </c:pt>
                <c:pt idx="2697">
                  <c:v>-4.7089358546533185E-2</c:v>
                </c:pt>
                <c:pt idx="2698">
                  <c:v>-4.744255003706449E-2</c:v>
                </c:pt>
                <c:pt idx="2699">
                  <c:v>-4.7054464616524641E-2</c:v>
                </c:pt>
                <c:pt idx="2700">
                  <c:v>-4.6666666666666669E-2</c:v>
                </c:pt>
                <c:pt idx="2701">
                  <c:v>-4.6279155868196961E-2</c:v>
                </c:pt>
                <c:pt idx="2702">
                  <c:v>-4.5891931902294597E-2</c:v>
                </c:pt>
                <c:pt idx="2703">
                  <c:v>-4.624491305956345E-2</c:v>
                </c:pt>
                <c:pt idx="2704">
                  <c:v>-4.5857988165680472E-2</c:v>
                </c:pt>
                <c:pt idx="2705">
                  <c:v>-4.6210720887245843E-2</c:v>
                </c:pt>
                <c:pt idx="2706">
                  <c:v>-4.6563192904656318E-2</c:v>
                </c:pt>
                <c:pt idx="2707">
                  <c:v>-4.6915404506834131E-2</c:v>
                </c:pt>
                <c:pt idx="2708">
                  <c:v>-4.7267355982274745E-2</c:v>
                </c:pt>
                <c:pt idx="2709">
                  <c:v>-4.6880767811000368E-2</c:v>
                </c:pt>
                <c:pt idx="2710">
                  <c:v>-4.7232472324723246E-2</c:v>
                </c:pt>
                <c:pt idx="2711">
                  <c:v>-4.6846182220582809E-2</c:v>
                </c:pt>
                <c:pt idx="2712">
                  <c:v>-4.71976401179941E-2</c:v>
                </c:pt>
                <c:pt idx="2713">
                  <c:v>-4.7548838923700702E-2</c:v>
                </c:pt>
                <c:pt idx="2714">
                  <c:v>-4.7162859248341932E-2</c:v>
                </c:pt>
                <c:pt idx="2715">
                  <c:v>-4.7513812154696133E-2</c:v>
                </c:pt>
                <c:pt idx="2716">
                  <c:v>-4.7864506627393229E-2</c:v>
                </c:pt>
                <c:pt idx="2717">
                  <c:v>-4.7478836952521163E-2</c:v>
                </c:pt>
                <c:pt idx="2718">
                  <c:v>-4.7829286239882265E-2</c:v>
                </c:pt>
                <c:pt idx="2719">
                  <c:v>-4.7443913203383599E-2</c:v>
                </c:pt>
                <c:pt idx="2720">
                  <c:v>-4.7058823529411764E-2</c:v>
                </c:pt>
                <c:pt idx="2721">
                  <c:v>-4.6674016905549433E-2</c:v>
                </c:pt>
                <c:pt idx="2722">
                  <c:v>-4.6289493019838354E-2</c:v>
                </c:pt>
                <c:pt idx="2723">
                  <c:v>-4.6639735585751012E-2</c:v>
                </c:pt>
                <c:pt idx="2724">
                  <c:v>-4.6255506607929514E-2</c:v>
                </c:pt>
                <c:pt idx="2725">
                  <c:v>-4.6605504587155962E-2</c:v>
                </c:pt>
                <c:pt idx="2726">
                  <c:v>-4.6955245781364639E-2</c:v>
                </c:pt>
                <c:pt idx="2727">
                  <c:v>-4.7304730473047306E-2</c:v>
                </c:pt>
                <c:pt idx="2728">
                  <c:v>-4.7653958944281524E-2</c:v>
                </c:pt>
                <c:pt idx="2729">
                  <c:v>-4.8002931476731403E-2</c:v>
                </c:pt>
                <c:pt idx="2730">
                  <c:v>-4.7619047619047616E-2</c:v>
                </c:pt>
                <c:pt idx="2731">
                  <c:v>-4.7967777370926404E-2</c:v>
                </c:pt>
                <c:pt idx="2732">
                  <c:v>-4.7584187408491949E-2</c:v>
                </c:pt>
                <c:pt idx="2733">
                  <c:v>-4.7200878155872671E-2</c:v>
                </c:pt>
                <c:pt idx="2734">
                  <c:v>-4.6817849305047551E-2</c:v>
                </c:pt>
                <c:pt idx="2735">
                  <c:v>-4.6435100548446066E-2</c:v>
                </c:pt>
                <c:pt idx="2736">
                  <c:v>-4.6783625730994149E-2</c:v>
                </c:pt>
                <c:pt idx="2737">
                  <c:v>-4.7131896236755573E-2</c:v>
                </c:pt>
                <c:pt idx="2738">
                  <c:v>-4.7479912344777213E-2</c:v>
                </c:pt>
                <c:pt idx="2739">
                  <c:v>-4.7097480832420595E-2</c:v>
                </c:pt>
                <c:pt idx="2740">
                  <c:v>-4.7445255474452552E-2</c:v>
                </c:pt>
                <c:pt idx="2741">
                  <c:v>-4.7063115651222183E-2</c:v>
                </c:pt>
                <c:pt idx="2742">
                  <c:v>-4.6681254558716266E-2</c:v>
                </c:pt>
                <c:pt idx="2743">
                  <c:v>-4.702880058330295E-2</c:v>
                </c:pt>
                <c:pt idx="2744">
                  <c:v>-4.6647230320699708E-2</c:v>
                </c:pt>
                <c:pt idx="2745">
                  <c:v>-4.6265938069216757E-2</c:v>
                </c:pt>
                <c:pt idx="2746">
                  <c:v>-4.5884923525127456E-2</c:v>
                </c:pt>
                <c:pt idx="2747">
                  <c:v>-4.5504186385147437E-2</c:v>
                </c:pt>
                <c:pt idx="2748">
                  <c:v>-4.5851528384279479E-2</c:v>
                </c:pt>
                <c:pt idx="2749">
                  <c:v>-4.6198617679156055E-2</c:v>
                </c:pt>
                <c:pt idx="2750">
                  <c:v>-4.6545454545454543E-2</c:v>
                </c:pt>
                <c:pt idx="2751">
                  <c:v>-4.6892039258451472E-2</c:v>
                </c:pt>
                <c:pt idx="2752">
                  <c:v>-4.7238372093023256E-2</c:v>
                </c:pt>
                <c:pt idx="2753">
                  <c:v>-4.6857973120232474E-2</c:v>
                </c:pt>
                <c:pt idx="2754">
                  <c:v>-4.6477850399419027E-2</c:v>
                </c:pt>
                <c:pt idx="2755">
                  <c:v>-4.6823956442831216E-2</c:v>
                </c:pt>
                <c:pt idx="2756">
                  <c:v>-4.6444121915820029E-2</c:v>
                </c:pt>
                <c:pt idx="2757">
                  <c:v>-4.6789989118607184E-2</c:v>
                </c:pt>
                <c:pt idx="2758">
                  <c:v>-4.6410442349528645E-2</c:v>
                </c:pt>
                <c:pt idx="2759">
                  <c:v>-4.6756071040231967E-2</c:v>
                </c:pt>
                <c:pt idx="2760">
                  <c:v>-4.6376811594202899E-2</c:v>
                </c:pt>
                <c:pt idx="2761">
                  <c:v>-4.6722202100688157E-2</c:v>
                </c:pt>
                <c:pt idx="2762">
                  <c:v>-4.7067342505430848E-2</c:v>
                </c:pt>
                <c:pt idx="2763">
                  <c:v>-4.7412233079985523E-2</c:v>
                </c:pt>
                <c:pt idx="2764">
                  <c:v>-4.7756874095513747E-2</c:v>
                </c:pt>
                <c:pt idx="2765">
                  <c:v>-4.7377938517179023E-2</c:v>
                </c:pt>
                <c:pt idx="2766">
                  <c:v>-4.7722342733188719E-2</c:v>
                </c:pt>
                <c:pt idx="2767">
                  <c:v>-4.7343693530899893E-2</c:v>
                </c:pt>
                <c:pt idx="2768">
                  <c:v>-4.6965317919075142E-2</c:v>
                </c:pt>
                <c:pt idx="2769">
                  <c:v>-4.6587215601300108E-2</c:v>
                </c:pt>
                <c:pt idx="2770">
                  <c:v>-4.6209386281588445E-2</c:v>
                </c:pt>
                <c:pt idx="2771">
                  <c:v>-4.6553590761457958E-2</c:v>
                </c:pt>
                <c:pt idx="2772">
                  <c:v>-4.6176046176046176E-2</c:v>
                </c:pt>
                <c:pt idx="2773">
                  <c:v>-4.6520014424810671E-2</c:v>
                </c:pt>
                <c:pt idx="2774">
                  <c:v>-4.686373467916366E-2</c:v>
                </c:pt>
                <c:pt idx="2775">
                  <c:v>-4.6486486486486484E-2</c:v>
                </c:pt>
                <c:pt idx="2776">
                  <c:v>-4.6109510086455328E-2</c:v>
                </c:pt>
                <c:pt idx="2777">
                  <c:v>-4.6453006841915737E-2</c:v>
                </c:pt>
                <c:pt idx="2778">
                  <c:v>-4.6076313894888407E-2</c:v>
                </c:pt>
                <c:pt idx="2779">
                  <c:v>-4.5699892047499101E-2</c:v>
                </c:pt>
                <c:pt idx="2780">
                  <c:v>-4.60431654676259E-2</c:v>
                </c:pt>
                <c:pt idx="2781">
                  <c:v>-4.5667026249550519E-2</c:v>
                </c:pt>
                <c:pt idx="2782">
                  <c:v>-4.6010064701653489E-2</c:v>
                </c:pt>
                <c:pt idx="2783">
                  <c:v>-4.6352856629536469E-2</c:v>
                </c:pt>
                <c:pt idx="2784">
                  <c:v>-4.6695402298850573E-2</c:v>
                </c:pt>
                <c:pt idx="2785">
                  <c:v>-4.631956912028725E-2</c:v>
                </c:pt>
                <c:pt idx="2786">
                  <c:v>-4.6661880832735106E-2</c:v>
                </c:pt>
                <c:pt idx="2787">
                  <c:v>-4.7003946896304272E-2</c:v>
                </c:pt>
                <c:pt idx="2788">
                  <c:v>-4.6628407460545196E-2</c:v>
                </c:pt>
                <c:pt idx="2789">
                  <c:v>-4.697024022947293E-2</c:v>
                </c:pt>
                <c:pt idx="2790">
                  <c:v>-4.6594982078853049E-2</c:v>
                </c:pt>
                <c:pt idx="2791">
                  <c:v>-4.6219992834109637E-2</c:v>
                </c:pt>
                <c:pt idx="2792">
                  <c:v>-4.6561604584527218E-2</c:v>
                </c:pt>
                <c:pt idx="2793">
                  <c:v>-4.6186895810955961E-2</c:v>
                </c:pt>
                <c:pt idx="2794">
                  <c:v>-4.5812455261274157E-2</c:v>
                </c:pt>
                <c:pt idx="2795">
                  <c:v>-4.5438282647584975E-2</c:v>
                </c:pt>
                <c:pt idx="2796">
                  <c:v>-4.5779685264663805E-2</c:v>
                </c:pt>
                <c:pt idx="2797">
                  <c:v>-4.5405791919914194E-2</c:v>
                </c:pt>
                <c:pt idx="2798">
                  <c:v>-4.5032165832737669E-2</c:v>
                </c:pt>
                <c:pt idx="2799">
                  <c:v>-4.4658806716684533E-2</c:v>
                </c:pt>
                <c:pt idx="2800">
                  <c:v>-4.4999999999999998E-2</c:v>
                </c:pt>
                <c:pt idx="2801">
                  <c:v>-4.4626918957515173E-2</c:v>
                </c:pt>
                <c:pt idx="2802">
                  <c:v>-4.4254104211277658E-2</c:v>
                </c:pt>
                <c:pt idx="2803">
                  <c:v>-4.3881555476275418E-2</c:v>
                </c:pt>
                <c:pt idx="2804">
                  <c:v>-4.3509272467902996E-2</c:v>
                </c:pt>
                <c:pt idx="2805">
                  <c:v>-4.3137254901960784E-2</c:v>
                </c:pt>
                <c:pt idx="2806">
                  <c:v>-4.2765502494654314E-2</c:v>
                </c:pt>
                <c:pt idx="2807">
                  <c:v>-4.2394014962593519E-2</c:v>
                </c:pt>
                <c:pt idx="2808">
                  <c:v>-4.2735042735042736E-2</c:v>
                </c:pt>
                <c:pt idx="2809">
                  <c:v>-4.2363830544677822E-2</c:v>
                </c:pt>
                <c:pt idx="2810">
                  <c:v>-4.2704626334519574E-2</c:v>
                </c:pt>
                <c:pt idx="2811">
                  <c:v>-4.3045179651369621E-2</c:v>
                </c:pt>
                <c:pt idx="2812">
                  <c:v>-4.3385490753911807E-2</c:v>
                </c:pt>
                <c:pt idx="2813">
                  <c:v>-4.3014575186633486E-2</c:v>
                </c:pt>
                <c:pt idx="2814">
                  <c:v>-4.3354655294953803E-2</c:v>
                </c:pt>
                <c:pt idx="2815">
                  <c:v>-4.3694493783303728E-2</c:v>
                </c:pt>
                <c:pt idx="2816">
                  <c:v>-4.4034090909090912E-2</c:v>
                </c:pt>
                <c:pt idx="2817">
                  <c:v>-4.437344692935747E-2</c:v>
                </c:pt>
                <c:pt idx="2818">
                  <c:v>-4.4712562100780694E-2</c:v>
                </c:pt>
                <c:pt idx="2819">
                  <c:v>-4.4341965235899256E-2</c:v>
                </c:pt>
                <c:pt idx="2820">
                  <c:v>-4.4680851063829789E-2</c:v>
                </c:pt>
                <c:pt idx="2821">
                  <c:v>-4.5019496632399861E-2</c:v>
                </c:pt>
                <c:pt idx="2822">
                  <c:v>-4.5357902197023389E-2</c:v>
                </c:pt>
                <c:pt idx="2823">
                  <c:v>-4.5696068012752389E-2</c:v>
                </c:pt>
                <c:pt idx="2824">
                  <c:v>-4.5325779036827198E-2</c:v>
                </c:pt>
                <c:pt idx="2825">
                  <c:v>-4.5663716814159289E-2</c:v>
                </c:pt>
                <c:pt idx="2826">
                  <c:v>-4.529370134465676E-2</c:v>
                </c:pt>
                <c:pt idx="2827">
                  <c:v>-4.5631411390166257E-2</c:v>
                </c:pt>
                <c:pt idx="2828">
                  <c:v>-4.5261669024045263E-2</c:v>
                </c:pt>
                <c:pt idx="2829">
                  <c:v>-4.4892188052315304E-2</c:v>
                </c:pt>
                <c:pt idx="2830">
                  <c:v>-4.4522968197879861E-2</c:v>
                </c:pt>
                <c:pt idx="2831">
                  <c:v>-4.4154009184033907E-2</c:v>
                </c:pt>
                <c:pt idx="2832">
                  <c:v>-4.3785310734463276E-2</c:v>
                </c:pt>
                <c:pt idx="2833">
                  <c:v>-4.3416872573243913E-2</c:v>
                </c:pt>
                <c:pt idx="2834">
                  <c:v>-4.3754410726887794E-2</c:v>
                </c:pt>
                <c:pt idx="2835">
                  <c:v>-4.3386243386243389E-2</c:v>
                </c:pt>
                <c:pt idx="2836">
                  <c:v>-4.3018335684062062E-2</c:v>
                </c:pt>
                <c:pt idx="2837">
                  <c:v>-4.2650687345787801E-2</c:v>
                </c:pt>
                <c:pt idx="2838">
                  <c:v>-4.2283298097251586E-2</c:v>
                </c:pt>
                <c:pt idx="2839">
                  <c:v>-4.1916167664670656E-2</c:v>
                </c:pt>
                <c:pt idx="2840">
                  <c:v>-4.2253521126760563E-2</c:v>
                </c:pt>
                <c:pt idx="2841">
                  <c:v>-4.2590637099612812E-2</c:v>
                </c:pt>
                <c:pt idx="2842">
                  <c:v>-4.2927515833919773E-2</c:v>
                </c:pt>
                <c:pt idx="2843">
                  <c:v>-4.3264157580021105E-2</c:v>
                </c:pt>
                <c:pt idx="2844">
                  <c:v>-4.360056258790436E-2</c:v>
                </c:pt>
                <c:pt idx="2845">
                  <c:v>-4.3936731107205626E-2</c:v>
                </c:pt>
                <c:pt idx="2846">
                  <c:v>-4.3569922698524242E-2</c:v>
                </c:pt>
                <c:pt idx="2847">
                  <c:v>-4.3203371970495258E-2</c:v>
                </c:pt>
                <c:pt idx="2848">
                  <c:v>-4.3539325842696631E-2</c:v>
                </c:pt>
                <c:pt idx="2849">
                  <c:v>-4.3173043173043171E-2</c:v>
                </c:pt>
                <c:pt idx="2850">
                  <c:v>-4.2807017543859648E-2</c:v>
                </c:pt>
                <c:pt idx="2851">
                  <c:v>-4.2441248684672042E-2</c:v>
                </c:pt>
                <c:pt idx="2852">
                  <c:v>-4.2776998597475455E-2</c:v>
                </c:pt>
                <c:pt idx="2853">
                  <c:v>-4.3112513144058888E-2</c:v>
                </c:pt>
                <c:pt idx="2854">
                  <c:v>-4.3447792571829014E-2</c:v>
                </c:pt>
                <c:pt idx="2855">
                  <c:v>-4.3782837127845885E-2</c:v>
                </c:pt>
                <c:pt idx="2856">
                  <c:v>-4.4117647058823532E-2</c:v>
                </c:pt>
                <c:pt idx="2857">
                  <c:v>-4.4452222611130555E-2</c:v>
                </c:pt>
                <c:pt idx="2858">
                  <c:v>-4.4086773967809655E-2</c:v>
                </c:pt>
                <c:pt idx="2859">
                  <c:v>-4.372158097236796E-2</c:v>
                </c:pt>
                <c:pt idx="2860">
                  <c:v>-4.4055944055944055E-2</c:v>
                </c:pt>
                <c:pt idx="2861">
                  <c:v>-4.4390073400908774E-2</c:v>
                </c:pt>
                <c:pt idx="2862">
                  <c:v>-4.4723969252271137E-2</c:v>
                </c:pt>
                <c:pt idx="2863">
                  <c:v>-4.5057631854697869E-2</c:v>
                </c:pt>
                <c:pt idx="2864">
                  <c:v>-4.5391061452513967E-2</c:v>
                </c:pt>
                <c:pt idx="2865">
                  <c:v>-4.5026178010471207E-2</c:v>
                </c:pt>
                <c:pt idx="2866">
                  <c:v>-4.4661549197487785E-2</c:v>
                </c:pt>
                <c:pt idx="2867">
                  <c:v>-4.4994768050226716E-2</c:v>
                </c:pt>
                <c:pt idx="2868">
                  <c:v>-4.4630404463040445E-2</c:v>
                </c:pt>
                <c:pt idx="2869">
                  <c:v>-4.4963401882188919E-2</c:v>
                </c:pt>
                <c:pt idx="2870">
                  <c:v>-4.5296167247386762E-2</c:v>
                </c:pt>
                <c:pt idx="2871">
                  <c:v>-4.5628700801114593E-2</c:v>
                </c:pt>
                <c:pt idx="2872">
                  <c:v>-4.5264623955431751E-2</c:v>
                </c:pt>
                <c:pt idx="2873">
                  <c:v>-4.5596936999651928E-2</c:v>
                </c:pt>
                <c:pt idx="2874">
                  <c:v>-4.5233124565066112E-2</c:v>
                </c:pt>
                <c:pt idx="2875">
                  <c:v>-4.4869565217391306E-2</c:v>
                </c:pt>
                <c:pt idx="2876">
                  <c:v>-4.5201668984700974E-2</c:v>
                </c:pt>
                <c:pt idx="2877">
                  <c:v>-4.4838373305526591E-2</c:v>
                </c:pt>
                <c:pt idx="2878">
                  <c:v>-4.5170257123002086E-2</c:v>
                </c:pt>
                <c:pt idx="2879">
                  <c:v>-4.5501910385550536E-2</c:v>
                </c:pt>
                <c:pt idx="2880">
                  <c:v>-4.5138888888888888E-2</c:v>
                </c:pt>
                <c:pt idx="2881">
                  <c:v>-4.5470322804581742E-2</c:v>
                </c:pt>
                <c:pt idx="2882">
                  <c:v>-4.510756419153366E-2</c:v>
                </c:pt>
                <c:pt idx="2883">
                  <c:v>-4.5438779049601107E-2</c:v>
                </c:pt>
                <c:pt idx="2884">
                  <c:v>-4.5076282940360611E-2</c:v>
                </c:pt>
                <c:pt idx="2885">
                  <c:v>-4.4714038128249568E-2</c:v>
                </c:pt>
                <c:pt idx="2886">
                  <c:v>-4.4352044352044352E-2</c:v>
                </c:pt>
                <c:pt idx="2887">
                  <c:v>-4.3990301350883269E-2</c:v>
                </c:pt>
                <c:pt idx="2888">
                  <c:v>-4.3628808864265928E-2</c:v>
                </c:pt>
                <c:pt idx="2889">
                  <c:v>-4.3267566632052612E-2</c:v>
                </c:pt>
                <c:pt idx="2890">
                  <c:v>-4.2906574394463666E-2</c:v>
                </c:pt>
                <c:pt idx="2891">
                  <c:v>-4.2545831892078868E-2</c:v>
                </c:pt>
                <c:pt idx="2892">
                  <c:v>-4.2185338865836794E-2</c:v>
                </c:pt>
                <c:pt idx="2893">
                  <c:v>-4.1825095057034217E-2</c:v>
                </c:pt>
                <c:pt idx="2894">
                  <c:v>-4.1465100207325502E-2</c:v>
                </c:pt>
                <c:pt idx="2895">
                  <c:v>-4.179620034542314E-2</c:v>
                </c:pt>
                <c:pt idx="2896">
                  <c:v>-4.2127071823204423E-2</c:v>
                </c:pt>
                <c:pt idx="2897">
                  <c:v>-4.1767345529858474E-2</c:v>
                </c:pt>
                <c:pt idx="2898">
                  <c:v>-4.2097998619737752E-2</c:v>
                </c:pt>
                <c:pt idx="2899">
                  <c:v>-4.242842359434288E-2</c:v>
                </c:pt>
                <c:pt idx="2900">
                  <c:v>-4.275862068965517E-2</c:v>
                </c:pt>
                <c:pt idx="2901">
                  <c:v>-4.3088590141330575E-2</c:v>
                </c:pt>
                <c:pt idx="2902">
                  <c:v>-4.2729152308752585E-2</c:v>
                </c:pt>
                <c:pt idx="2903">
                  <c:v>-4.3058904581467446E-2</c:v>
                </c:pt>
                <c:pt idx="2904">
                  <c:v>-4.2699724517906337E-2</c:v>
                </c:pt>
                <c:pt idx="2905">
                  <c:v>-4.3029259896729774E-2</c:v>
                </c:pt>
                <c:pt idx="2906">
                  <c:v>-4.2670337233310394E-2</c:v>
                </c:pt>
                <c:pt idx="2907">
                  <c:v>-4.2311661506707947E-2</c:v>
                </c:pt>
                <c:pt idx="2908">
                  <c:v>-4.1953232462173314E-2</c:v>
                </c:pt>
                <c:pt idx="2909">
                  <c:v>-4.2282571330354075E-2</c:v>
                </c:pt>
                <c:pt idx="2910">
                  <c:v>-4.192439862542955E-2</c:v>
                </c:pt>
                <c:pt idx="2911">
                  <c:v>-4.1566472002748198E-2</c:v>
                </c:pt>
                <c:pt idx="2912">
                  <c:v>-4.1208791208791208E-2</c:v>
                </c:pt>
                <c:pt idx="2913">
                  <c:v>-4.1537933401991071E-2</c:v>
                </c:pt>
                <c:pt idx="2914">
                  <c:v>-4.1866849691146193E-2</c:v>
                </c:pt>
                <c:pt idx="2915">
                  <c:v>-4.1509433962264149E-2</c:v>
                </c:pt>
                <c:pt idx="2916">
                  <c:v>-4.1838134430727023E-2</c:v>
                </c:pt>
                <c:pt idx="2917">
                  <c:v>-4.1480973603016801E-2</c:v>
                </c:pt>
                <c:pt idx="2918">
                  <c:v>-4.1809458533241944E-2</c:v>
                </c:pt>
                <c:pt idx="2919">
                  <c:v>-4.1452552243919152E-2</c:v>
                </c:pt>
                <c:pt idx="2920">
                  <c:v>-4.1095890410958902E-2</c:v>
                </c:pt>
                <c:pt idx="2921">
                  <c:v>-4.0739472783293394E-2</c:v>
                </c:pt>
                <c:pt idx="2922">
                  <c:v>-4.0383299110198494E-2</c:v>
                </c:pt>
                <c:pt idx="2923">
                  <c:v>-4.0027369141293193E-2</c:v>
                </c:pt>
                <c:pt idx="2924">
                  <c:v>-3.9671682626538987E-2</c:v>
                </c:pt>
                <c:pt idx="2925">
                  <c:v>-0.04</c:v>
                </c:pt>
                <c:pt idx="2926">
                  <c:v>-4.0328092959671907E-2</c:v>
                </c:pt>
                <c:pt idx="2927">
                  <c:v>-4.0655961735565425E-2</c:v>
                </c:pt>
                <c:pt idx="2928">
                  <c:v>-4.0983606557377046E-2</c:v>
                </c:pt>
                <c:pt idx="2929">
                  <c:v>-4.1311027654489588E-2</c:v>
                </c:pt>
                <c:pt idx="2930">
                  <c:v>-4.0955631399317405E-2</c:v>
                </c:pt>
                <c:pt idx="2931">
                  <c:v>-4.0600477652678268E-2</c:v>
                </c:pt>
                <c:pt idx="2932">
                  <c:v>-4.0245566166439289E-2</c:v>
                </c:pt>
                <c:pt idx="2933">
                  <c:v>-4.0572792362768499E-2</c:v>
                </c:pt>
                <c:pt idx="2934">
                  <c:v>-4.0218132242672122E-2</c:v>
                </c:pt>
                <c:pt idx="2935">
                  <c:v>-3.9863713798977851E-2</c:v>
                </c:pt>
                <c:pt idx="2936">
                  <c:v>-4.0190735694822885E-2</c:v>
                </c:pt>
                <c:pt idx="2937">
                  <c:v>-3.9836567926455568E-2</c:v>
                </c:pt>
                <c:pt idx="2938">
                  <c:v>-4.0163376446562288E-2</c:v>
                </c:pt>
                <c:pt idx="2939">
                  <c:v>-3.980945899965975E-2</c:v>
                </c:pt>
                <c:pt idx="2940">
                  <c:v>-4.0136054421768708E-2</c:v>
                </c:pt>
                <c:pt idx="2941">
                  <c:v>-3.9782386943216591E-2</c:v>
                </c:pt>
                <c:pt idx="2942">
                  <c:v>-3.9428959891230457E-2</c:v>
                </c:pt>
                <c:pt idx="2943">
                  <c:v>-3.9755351681957186E-2</c:v>
                </c:pt>
                <c:pt idx="2944">
                  <c:v>-3.940217391304348E-2</c:v>
                </c:pt>
                <c:pt idx="2945">
                  <c:v>-3.9049235993208829E-2</c:v>
                </c:pt>
                <c:pt idx="2946">
                  <c:v>-3.8696537678207736E-2</c:v>
                </c:pt>
                <c:pt idx="2947">
                  <c:v>-3.8344078724126228E-2</c:v>
                </c:pt>
                <c:pt idx="2948">
                  <c:v>-3.8670284938941653E-2</c:v>
                </c:pt>
                <c:pt idx="2949">
                  <c:v>-3.8318073923363852E-2</c:v>
                </c:pt>
                <c:pt idx="2950">
                  <c:v>-3.8644067796610171E-2</c:v>
                </c:pt>
                <c:pt idx="2951">
                  <c:v>-3.8292104371399523E-2</c:v>
                </c:pt>
                <c:pt idx="2952">
                  <c:v>-3.8617886178861791E-2</c:v>
                </c:pt>
                <c:pt idx="2953">
                  <c:v>-3.8943447341686421E-2</c:v>
                </c:pt>
                <c:pt idx="2954">
                  <c:v>-3.9268788083953961E-2</c:v>
                </c:pt>
                <c:pt idx="2955">
                  <c:v>-3.9593908629441621E-2</c:v>
                </c:pt>
                <c:pt idx="2956">
                  <c:v>-3.9918809201623814E-2</c:v>
                </c:pt>
                <c:pt idx="2957">
                  <c:v>-4.024349002367264E-2</c:v>
                </c:pt>
                <c:pt idx="2958">
                  <c:v>-4.0567951318458417E-2</c:v>
                </c:pt>
                <c:pt idx="2959">
                  <c:v>-4.021628928692126E-2</c:v>
                </c:pt>
                <c:pt idx="2960">
                  <c:v>-4.0540540540540543E-2</c:v>
                </c:pt>
                <c:pt idx="2961">
                  <c:v>-4.0864572779466396E-2</c:v>
                </c:pt>
                <c:pt idx="2962">
                  <c:v>-4.1188386225523295E-2</c:v>
                </c:pt>
                <c:pt idx="2963">
                  <c:v>-4.0836989537630777E-2</c:v>
                </c:pt>
                <c:pt idx="2964">
                  <c:v>-4.048582995951417E-2</c:v>
                </c:pt>
                <c:pt idx="2965">
                  <c:v>-4.0134907251264756E-2</c:v>
                </c:pt>
                <c:pt idx="2966">
                  <c:v>-4.0458530006743092E-2</c:v>
                </c:pt>
                <c:pt idx="2967">
                  <c:v>-4.0107853050219078E-2</c:v>
                </c:pt>
                <c:pt idx="2968">
                  <c:v>-3.9757412398921832E-2</c:v>
                </c:pt>
                <c:pt idx="2969">
                  <c:v>-4.008083529808016E-2</c:v>
                </c:pt>
                <c:pt idx="2970">
                  <c:v>-4.0404040404040407E-2</c:v>
                </c:pt>
                <c:pt idx="2971">
                  <c:v>-4.0727027936721644E-2</c:v>
                </c:pt>
                <c:pt idx="2972">
                  <c:v>-4.0376850605652756E-2</c:v>
                </c:pt>
                <c:pt idx="2973">
                  <c:v>-4.0026908846283217E-2</c:v>
                </c:pt>
                <c:pt idx="2974">
                  <c:v>-4.0349697377269671E-2</c:v>
                </c:pt>
                <c:pt idx="2975">
                  <c:v>-0.04</c:v>
                </c:pt>
                <c:pt idx="2976">
                  <c:v>-3.9650537634408602E-2</c:v>
                </c:pt>
                <c:pt idx="2977">
                  <c:v>-3.9301310043668124E-2</c:v>
                </c:pt>
                <c:pt idx="2978">
                  <c:v>-3.895231699126931E-2</c:v>
                </c:pt>
                <c:pt idx="2979">
                  <c:v>-3.9274924471299093E-2</c:v>
                </c:pt>
                <c:pt idx="2980">
                  <c:v>-3.9597315436241613E-2</c:v>
                </c:pt>
                <c:pt idx="2981">
                  <c:v>-3.9919490103991949E-2</c:v>
                </c:pt>
                <c:pt idx="2982">
                  <c:v>-4.0241448692152917E-2</c:v>
                </c:pt>
                <c:pt idx="2983">
                  <c:v>-4.0563191418035535E-2</c:v>
                </c:pt>
                <c:pt idx="2984">
                  <c:v>-4.0214477211796246E-2</c:v>
                </c:pt>
                <c:pt idx="2985">
                  <c:v>-4.0536013400335011E-2</c:v>
                </c:pt>
                <c:pt idx="2986">
                  <c:v>-4.0187541862022773E-2</c:v>
                </c:pt>
                <c:pt idx="2987">
                  <c:v>-4.0508871777703383E-2</c:v>
                </c:pt>
                <c:pt idx="2988">
                  <c:v>-4.0829986613119144E-2</c:v>
                </c:pt>
                <c:pt idx="2989">
                  <c:v>-4.1150886584141851E-2</c:v>
                </c:pt>
                <c:pt idx="2990">
                  <c:v>-4.1471571906354518E-2</c:v>
                </c:pt>
                <c:pt idx="2991">
                  <c:v>-4.1792042795051824E-2</c:v>
                </c:pt>
                <c:pt idx="2992">
                  <c:v>-4.1443850267379678E-2</c:v>
                </c:pt>
                <c:pt idx="2993">
                  <c:v>-4.1095890410958902E-2</c:v>
                </c:pt>
                <c:pt idx="2994">
                  <c:v>-4.0748162992651972E-2</c:v>
                </c:pt>
                <c:pt idx="2995">
                  <c:v>-4.0400667779632721E-2</c:v>
                </c:pt>
                <c:pt idx="2996">
                  <c:v>-4.0053404539385849E-2</c:v>
                </c:pt>
                <c:pt idx="2997">
                  <c:v>-3.9706373039706373E-2</c:v>
                </c:pt>
                <c:pt idx="2998">
                  <c:v>-3.935957304869913E-2</c:v>
                </c:pt>
                <c:pt idx="2999">
                  <c:v>-3.9679893297765924E-2</c:v>
                </c:pt>
                <c:pt idx="3000">
                  <c:v>-3.9333333333333331E-2</c:v>
                </c:pt>
                <c:pt idx="3001">
                  <c:v>-3.8987004331889369E-2</c:v>
                </c:pt>
                <c:pt idx="3002">
                  <c:v>-3.8640906062624915E-2</c:v>
                </c:pt>
                <c:pt idx="3003">
                  <c:v>-3.8295038295038296E-2</c:v>
                </c:pt>
                <c:pt idx="3004">
                  <c:v>-3.7949400798934753E-2</c:v>
                </c:pt>
                <c:pt idx="3005">
                  <c:v>-3.7603993344425955E-2</c:v>
                </c:pt>
                <c:pt idx="3006">
                  <c:v>-3.7258815701929474E-2</c:v>
                </c:pt>
                <c:pt idx="3007">
                  <c:v>-3.7578982374459592E-2</c:v>
                </c:pt>
                <c:pt idx="3008">
                  <c:v>-3.7898936170212769E-2</c:v>
                </c:pt>
                <c:pt idx="3009">
                  <c:v>-3.8218677301429048E-2</c:v>
                </c:pt>
                <c:pt idx="3010">
                  <c:v>-3.8538205980066444E-2</c:v>
                </c:pt>
                <c:pt idx="3011">
                  <c:v>-3.8193291265360342E-2</c:v>
                </c:pt>
                <c:pt idx="3012">
                  <c:v>-3.7848605577689244E-2</c:v>
                </c:pt>
                <c:pt idx="3013">
                  <c:v>-3.8167938931297711E-2</c:v>
                </c:pt>
                <c:pt idx="3014">
                  <c:v>-3.7823490378234903E-2</c:v>
                </c:pt>
                <c:pt idx="3015">
                  <c:v>-3.8142620232172471E-2</c:v>
                </c:pt>
                <c:pt idx="3016">
                  <c:v>-3.7798408488063658E-2</c:v>
                </c:pt>
                <c:pt idx="3017">
                  <c:v>-3.8117335101093802E-2</c:v>
                </c:pt>
                <c:pt idx="3018">
                  <c:v>-3.8436050364479786E-2</c:v>
                </c:pt>
                <c:pt idx="3019">
                  <c:v>-3.8092083471348126E-2</c:v>
                </c:pt>
                <c:pt idx="3020">
                  <c:v>-3.7748344370860928E-2</c:v>
                </c:pt>
                <c:pt idx="3021">
                  <c:v>-3.7404832836809003E-2</c:v>
                </c:pt>
                <c:pt idx="3022">
                  <c:v>-3.7061548643282594E-2</c:v>
                </c:pt>
                <c:pt idx="3023">
                  <c:v>-3.738008600727754E-2</c:v>
                </c:pt>
                <c:pt idx="3024">
                  <c:v>-3.7698412698412696E-2</c:v>
                </c:pt>
                <c:pt idx="3025">
                  <c:v>-3.7355371900826446E-2</c:v>
                </c:pt>
                <c:pt idx="3026">
                  <c:v>-3.7012557832121616E-2</c:v>
                </c:pt>
                <c:pt idx="3027">
                  <c:v>-3.7330690452593324E-2</c:v>
                </c:pt>
                <c:pt idx="3028">
                  <c:v>-3.6988110964332896E-2</c:v>
                </c:pt>
                <c:pt idx="3029">
                  <c:v>-3.6645757675800597E-2</c:v>
                </c:pt>
                <c:pt idx="3030">
                  <c:v>-3.6303630363036306E-2</c:v>
                </c:pt>
                <c:pt idx="3031">
                  <c:v>-3.6621577037281423E-2</c:v>
                </c:pt>
                <c:pt idx="3032">
                  <c:v>-3.6939313984168866E-2</c:v>
                </c:pt>
                <c:pt idx="3033">
                  <c:v>-3.6597428288822946E-2</c:v>
                </c:pt>
                <c:pt idx="3034">
                  <c:v>-3.6255767963085037E-2</c:v>
                </c:pt>
                <c:pt idx="3035">
                  <c:v>-3.6573311367380561E-2</c:v>
                </c:pt>
                <c:pt idx="3036">
                  <c:v>-3.6231884057971016E-2</c:v>
                </c:pt>
                <c:pt idx="3037">
                  <c:v>-3.5890681593677969E-2</c:v>
                </c:pt>
                <c:pt idx="3038">
                  <c:v>-3.6208031599736672E-2</c:v>
                </c:pt>
                <c:pt idx="3039">
                  <c:v>-3.5867061533399143E-2</c:v>
                </c:pt>
                <c:pt idx="3040">
                  <c:v>-3.6184210526315791E-2</c:v>
                </c:pt>
                <c:pt idx="3041">
                  <c:v>-3.5843472541926998E-2</c:v>
                </c:pt>
                <c:pt idx="3042">
                  <c:v>-3.6160420775805391E-2</c:v>
                </c:pt>
                <c:pt idx="3043">
                  <c:v>-3.6477160696680909E-2</c:v>
                </c:pt>
                <c:pt idx="3044">
                  <c:v>-3.6136662286465178E-2</c:v>
                </c:pt>
                <c:pt idx="3045">
                  <c:v>-3.5796387520525455E-2</c:v>
                </c:pt>
                <c:pt idx="3046">
                  <c:v>-3.6112934996717007E-2</c:v>
                </c:pt>
                <c:pt idx="3047">
                  <c:v>-3.6429274696422709E-2</c:v>
                </c:pt>
                <c:pt idx="3048">
                  <c:v>-3.6745406824146981E-2</c:v>
                </c:pt>
                <c:pt idx="3049">
                  <c:v>-3.6405378812725486E-2</c:v>
                </c:pt>
                <c:pt idx="3050">
                  <c:v>-3.6721311475409836E-2</c:v>
                </c:pt>
                <c:pt idx="3051">
                  <c:v>-3.6381514257620449E-2</c:v>
                </c:pt>
                <c:pt idx="3052">
                  <c:v>-3.6041939711664479E-2</c:v>
                </c:pt>
                <c:pt idx="3053">
                  <c:v>-3.6357680969538161E-2</c:v>
                </c:pt>
                <c:pt idx="3054">
                  <c:v>-3.6673215455140802E-2</c:v>
                </c:pt>
                <c:pt idx="3055">
                  <c:v>-3.6988543371522097E-2</c:v>
                </c:pt>
                <c:pt idx="3056">
                  <c:v>-3.7303664921465966E-2</c:v>
                </c:pt>
                <c:pt idx="3057">
                  <c:v>-3.6964344128230291E-2</c:v>
                </c:pt>
                <c:pt idx="3058">
                  <c:v>-3.6625245258338782E-2</c:v>
                </c:pt>
                <c:pt idx="3059">
                  <c:v>-3.6940176528277212E-2</c:v>
                </c:pt>
                <c:pt idx="3060">
                  <c:v>-3.7254901960784313E-2</c:v>
                </c:pt>
                <c:pt idx="3061">
                  <c:v>-3.7569421757595554E-2</c:v>
                </c:pt>
                <c:pt idx="3062">
                  <c:v>-3.7230568256041804E-2</c:v>
                </c:pt>
                <c:pt idx="3063">
                  <c:v>-3.6891936010447275E-2</c:v>
                </c:pt>
                <c:pt idx="3064">
                  <c:v>-3.6553524804177548E-2</c:v>
                </c:pt>
                <c:pt idx="3065">
                  <c:v>-3.6215334420880915E-2</c:v>
                </c:pt>
                <c:pt idx="3066">
                  <c:v>-3.6529680365296802E-2</c:v>
                </c:pt>
                <c:pt idx="3067">
                  <c:v>-3.6843821323769156E-2</c:v>
                </c:pt>
                <c:pt idx="3068">
                  <c:v>-3.6505867014341588E-2</c:v>
                </c:pt>
                <c:pt idx="3069">
                  <c:v>-3.6168132942326493E-2</c:v>
                </c:pt>
                <c:pt idx="3070">
                  <c:v>-3.6482084690553744E-2</c:v>
                </c:pt>
                <c:pt idx="3071">
                  <c:v>-3.614457831325301E-2</c:v>
                </c:pt>
                <c:pt idx="3072">
                  <c:v>-3.5807291666666664E-2</c:v>
                </c:pt>
                <c:pt idx="3073">
                  <c:v>-3.5470224536283762E-2</c:v>
                </c:pt>
                <c:pt idx="3074">
                  <c:v>-3.5783994795055306E-2</c:v>
                </c:pt>
                <c:pt idx="3075">
                  <c:v>-3.5447154471544715E-2</c:v>
                </c:pt>
                <c:pt idx="3076">
                  <c:v>-3.5760728218465543E-2</c:v>
                </c:pt>
                <c:pt idx="3077">
                  <c:v>-3.542411439714007E-2</c:v>
                </c:pt>
                <c:pt idx="3078">
                  <c:v>-3.5087719298245612E-2</c:v>
                </c:pt>
                <c:pt idx="3079">
                  <c:v>-3.4751542708671646E-2</c:v>
                </c:pt>
                <c:pt idx="3080">
                  <c:v>-3.4415584415584413E-2</c:v>
                </c:pt>
                <c:pt idx="3081">
                  <c:v>-3.4079844206426485E-2</c:v>
                </c:pt>
                <c:pt idx="3082">
                  <c:v>-3.3744321868916287E-2</c:v>
                </c:pt>
                <c:pt idx="3083">
                  <c:v>-3.4057735971456372E-2</c:v>
                </c:pt>
                <c:pt idx="3084">
                  <c:v>-3.4370946822308693E-2</c:v>
                </c:pt>
                <c:pt idx="3085">
                  <c:v>-3.4683954619124796E-2</c:v>
                </c:pt>
                <c:pt idx="3086">
                  <c:v>-3.4996759559300067E-2</c:v>
                </c:pt>
                <c:pt idx="3087">
                  <c:v>-3.4661483641075477E-2</c:v>
                </c:pt>
                <c:pt idx="3088">
                  <c:v>-3.4326424870466318E-2</c:v>
                </c:pt>
                <c:pt idx="3089">
                  <c:v>-3.3991583036581417E-2</c:v>
                </c:pt>
                <c:pt idx="3090">
                  <c:v>-3.4304207119741102E-2</c:v>
                </c:pt>
                <c:pt idx="3091">
                  <c:v>-3.4616628922678742E-2</c:v>
                </c:pt>
                <c:pt idx="3092">
                  <c:v>-3.4928848641655887E-2</c:v>
                </c:pt>
                <c:pt idx="3093">
                  <c:v>-3.4594245069511802E-2</c:v>
                </c:pt>
                <c:pt idx="3094">
                  <c:v>-3.4259857789269557E-2</c:v>
                </c:pt>
                <c:pt idx="3095">
                  <c:v>-3.4571890145395801E-2</c:v>
                </c:pt>
                <c:pt idx="3096">
                  <c:v>-3.4237726098191215E-2</c:v>
                </c:pt>
                <c:pt idx="3097">
                  <c:v>-3.4549564094284793E-2</c:v>
                </c:pt>
                <c:pt idx="3098">
                  <c:v>-3.4861200774693353E-2</c:v>
                </c:pt>
                <c:pt idx="3099">
                  <c:v>-3.5172636334301385E-2</c:v>
                </c:pt>
                <c:pt idx="3100">
                  <c:v>-3.4838709677419352E-2</c:v>
                </c:pt>
                <c:pt idx="3101">
                  <c:v>-3.5149951628506933E-2</c:v>
                </c:pt>
                <c:pt idx="3102">
                  <c:v>-3.4816247582205029E-2</c:v>
                </c:pt>
                <c:pt idx="3103">
                  <c:v>-3.5127296165001612E-2</c:v>
                </c:pt>
                <c:pt idx="3104">
                  <c:v>-3.4793814432989692E-2</c:v>
                </c:pt>
                <c:pt idx="3105">
                  <c:v>-3.4460547504025767E-2</c:v>
                </c:pt>
                <c:pt idx="3106">
                  <c:v>-3.4771410173857049E-2</c:v>
                </c:pt>
                <c:pt idx="3107">
                  <c:v>-3.4438364982298034E-2</c:v>
                </c:pt>
                <c:pt idx="3108">
                  <c:v>-3.4749034749034749E-2</c:v>
                </c:pt>
                <c:pt idx="3109">
                  <c:v>-3.4416211000321648E-2</c:v>
                </c:pt>
                <c:pt idx="3110">
                  <c:v>-3.4726688102893893E-2</c:v>
                </c:pt>
                <c:pt idx="3111">
                  <c:v>-3.5036965605914495E-2</c:v>
                </c:pt>
                <c:pt idx="3112">
                  <c:v>-3.5347043701799488E-2</c:v>
                </c:pt>
                <c:pt idx="3113">
                  <c:v>-3.5014455509155155E-2</c:v>
                </c:pt>
                <c:pt idx="3114">
                  <c:v>-3.4682080924855488E-2</c:v>
                </c:pt>
                <c:pt idx="3115">
                  <c:v>-3.4349919743178171E-2</c:v>
                </c:pt>
                <c:pt idx="3116">
                  <c:v>-3.4659820282413351E-2</c:v>
                </c:pt>
                <c:pt idx="3117">
                  <c:v>-3.4327879371190244E-2</c:v>
                </c:pt>
                <c:pt idx="3118">
                  <c:v>-3.463758819756254E-2</c:v>
                </c:pt>
                <c:pt idx="3119">
                  <c:v>-3.494709842898365E-2</c:v>
                </c:pt>
                <c:pt idx="3120">
                  <c:v>-3.5256410256410256E-2</c:v>
                </c:pt>
                <c:pt idx="3121">
                  <c:v>-3.4924703620634413E-2</c:v>
                </c:pt>
                <c:pt idx="3122">
                  <c:v>-3.5233824471492634E-2</c:v>
                </c:pt>
                <c:pt idx="3123">
                  <c:v>-3.4902337495997436E-2</c:v>
                </c:pt>
                <c:pt idx="3124">
                  <c:v>-3.4571062740076826E-2</c:v>
                </c:pt>
                <c:pt idx="3125">
                  <c:v>-3.4880000000000001E-2</c:v>
                </c:pt>
                <c:pt idx="3126">
                  <c:v>-3.5188739603326934E-2</c:v>
                </c:pt>
                <c:pt idx="3127">
                  <c:v>-3.4857691077710265E-2</c:v>
                </c:pt>
                <c:pt idx="3128">
                  <c:v>-3.5166240409207163E-2</c:v>
                </c:pt>
                <c:pt idx="3129">
                  <c:v>-3.4835410674336847E-2</c:v>
                </c:pt>
                <c:pt idx="3130">
                  <c:v>-3.4504792332268372E-2</c:v>
                </c:pt>
                <c:pt idx="3131">
                  <c:v>-3.4813158735228361E-2</c:v>
                </c:pt>
                <c:pt idx="3132">
                  <c:v>-3.4482758620689655E-2</c:v>
                </c:pt>
                <c:pt idx="3133">
                  <c:v>-3.4790935205872967E-2</c:v>
                </c:pt>
                <c:pt idx="3134">
                  <c:v>-3.5098915124441611E-2</c:v>
                </c:pt>
                <c:pt idx="3135">
                  <c:v>-3.5406698564593303E-2</c:v>
                </c:pt>
                <c:pt idx="3136">
                  <c:v>-3.5714285714285712E-2</c:v>
                </c:pt>
                <c:pt idx="3137">
                  <c:v>-3.5384124960153016E-2</c:v>
                </c:pt>
                <c:pt idx="3138">
                  <c:v>-3.5691523263224986E-2</c:v>
                </c:pt>
                <c:pt idx="3139">
                  <c:v>-3.5998725708824467E-2</c:v>
                </c:pt>
                <c:pt idx="3140">
                  <c:v>-3.5668789808917196E-2</c:v>
                </c:pt>
                <c:pt idx="3141">
                  <c:v>-3.5975803884113339E-2</c:v>
                </c:pt>
                <c:pt idx="3142">
                  <c:v>-3.6282622533418206E-2</c:v>
                </c:pt>
                <c:pt idx="3143">
                  <c:v>-3.5952911231307665E-2</c:v>
                </c:pt>
                <c:pt idx="3144">
                  <c:v>-3.5623409669211195E-2</c:v>
                </c:pt>
                <c:pt idx="3145">
                  <c:v>-3.5930047694753574E-2</c:v>
                </c:pt>
                <c:pt idx="3146">
                  <c:v>-3.5600762873490149E-2</c:v>
                </c:pt>
                <c:pt idx="3147">
                  <c:v>-3.5907213218938673E-2</c:v>
                </c:pt>
                <c:pt idx="3148">
                  <c:v>-3.6213468869123251E-2</c:v>
                </c:pt>
                <c:pt idx="3149">
                  <c:v>-3.6519530009526832E-2</c:v>
                </c:pt>
                <c:pt idx="3150">
                  <c:v>-3.619047619047619E-2</c:v>
                </c:pt>
                <c:pt idx="3151">
                  <c:v>-3.5861631228181527E-2</c:v>
                </c:pt>
                <c:pt idx="3152">
                  <c:v>-3.6167512690355327E-2</c:v>
                </c:pt>
                <c:pt idx="3153">
                  <c:v>-3.5838883602917856E-2</c:v>
                </c:pt>
                <c:pt idx="3154">
                  <c:v>-3.614457831325301E-2</c:v>
                </c:pt>
                <c:pt idx="3155">
                  <c:v>-3.5816164817749602E-2</c:v>
                </c:pt>
                <c:pt idx="3156">
                  <c:v>-3.6121673003802278E-2</c:v>
                </c:pt>
                <c:pt idx="3157">
                  <c:v>-3.6426987646499841E-2</c:v>
                </c:pt>
                <c:pt idx="3158">
                  <c:v>-3.6098796706776438E-2</c:v>
                </c:pt>
                <c:pt idx="3159">
                  <c:v>-3.5770813548591324E-2</c:v>
                </c:pt>
                <c:pt idx="3160">
                  <c:v>-3.5443037974683546E-2</c:v>
                </c:pt>
                <c:pt idx="3161">
                  <c:v>-3.5748180955393866E-2</c:v>
                </c:pt>
                <c:pt idx="3162">
                  <c:v>-3.5420619860847567E-2</c:v>
                </c:pt>
                <c:pt idx="3163">
                  <c:v>-3.5093265886816313E-2</c:v>
                </c:pt>
                <c:pt idx="3164">
                  <c:v>-3.47661188369153E-2</c:v>
                </c:pt>
                <c:pt idx="3165">
                  <c:v>-3.4439178515007898E-2</c:v>
                </c:pt>
                <c:pt idx="3166">
                  <c:v>-3.4112444725205304E-2</c:v>
                </c:pt>
                <c:pt idx="3167">
                  <c:v>-3.4417429744237449E-2</c:v>
                </c:pt>
                <c:pt idx="3168">
                  <c:v>-3.4722222222222224E-2</c:v>
                </c:pt>
                <c:pt idx="3169">
                  <c:v>-3.5026822341432631E-2</c:v>
                </c:pt>
                <c:pt idx="3170">
                  <c:v>-3.533123028391167E-2</c:v>
                </c:pt>
                <c:pt idx="3171">
                  <c:v>-3.5004730368968777E-2</c:v>
                </c:pt>
                <c:pt idx="3172">
                  <c:v>-3.467843631778058E-2</c:v>
                </c:pt>
                <c:pt idx="3173">
                  <c:v>-3.4982666246454457E-2</c:v>
                </c:pt>
                <c:pt idx="3174">
                  <c:v>-3.5286704473850031E-2</c:v>
                </c:pt>
                <c:pt idx="3175">
                  <c:v>-3.4960629921259839E-2</c:v>
                </c:pt>
                <c:pt idx="3176">
                  <c:v>-3.5264483627204031E-2</c:v>
                </c:pt>
                <c:pt idx="3177">
                  <c:v>-3.5568146049732449E-2</c:v>
                </c:pt>
                <c:pt idx="3178">
                  <c:v>-3.5242290748898682E-2</c:v>
                </c:pt>
                <c:pt idx="3179">
                  <c:v>-3.491664045297263E-2</c:v>
                </c:pt>
                <c:pt idx="3180">
                  <c:v>-3.5220125786163521E-2</c:v>
                </c:pt>
                <c:pt idx="3181">
                  <c:v>-3.4894687205281355E-2</c:v>
                </c:pt>
                <c:pt idx="3182">
                  <c:v>-3.4569453174104335E-2</c:v>
                </c:pt>
                <c:pt idx="3183">
                  <c:v>-3.4872761545711596E-2</c:v>
                </c:pt>
                <c:pt idx="3184">
                  <c:v>-3.4547738693467334E-2</c:v>
                </c:pt>
                <c:pt idx="3185">
                  <c:v>-3.4850863422291996E-2</c:v>
                </c:pt>
                <c:pt idx="3186">
                  <c:v>-3.4526051475204017E-2</c:v>
                </c:pt>
                <c:pt idx="3187">
                  <c:v>-3.4828992783181675E-2</c:v>
                </c:pt>
                <c:pt idx="3188">
                  <c:v>-3.5131744040150563E-2</c:v>
                </c:pt>
                <c:pt idx="3189">
                  <c:v>-3.4807149576669805E-2</c:v>
                </c:pt>
                <c:pt idx="3190">
                  <c:v>-3.5109717868338559E-2</c:v>
                </c:pt>
                <c:pt idx="3191">
                  <c:v>-3.4785333751175179E-2</c:v>
                </c:pt>
                <c:pt idx="3192">
                  <c:v>-3.5087719298245612E-2</c:v>
                </c:pt>
                <c:pt idx="3193">
                  <c:v>-3.5389915440025052E-2</c:v>
                </c:pt>
                <c:pt idx="3194">
                  <c:v>-3.5691922354414526E-2</c:v>
                </c:pt>
                <c:pt idx="3195">
                  <c:v>-3.5367762128325507E-2</c:v>
                </c:pt>
                <c:pt idx="3196">
                  <c:v>-3.5669586983729663E-2</c:v>
                </c:pt>
                <c:pt idx="3197">
                  <c:v>-3.5971223021582732E-2</c:v>
                </c:pt>
                <c:pt idx="3198">
                  <c:v>-3.5647279549718573E-2</c:v>
                </c:pt>
                <c:pt idx="3199">
                  <c:v>-3.5948733979368555E-2</c:v>
                </c:pt>
                <c:pt idx="3200">
                  <c:v>-3.6249999999999998E-2</c:v>
                </c:pt>
                <c:pt idx="3201">
                  <c:v>-3.6551077788191187E-2</c:v>
                </c:pt>
                <c:pt idx="3202">
                  <c:v>-3.622735790131168E-2</c:v>
                </c:pt>
                <c:pt idx="3203">
                  <c:v>-3.6528254761161408E-2</c:v>
                </c:pt>
                <c:pt idx="3204">
                  <c:v>-3.6204744069912607E-2</c:v>
                </c:pt>
                <c:pt idx="3205">
                  <c:v>-3.5881435257410298E-2</c:v>
                </c:pt>
                <c:pt idx="3206">
                  <c:v>-3.6182158452900813E-2</c:v>
                </c:pt>
                <c:pt idx="3207">
                  <c:v>-3.6482694106641719E-2</c:v>
                </c:pt>
                <c:pt idx="3208">
                  <c:v>-3.6159600997506237E-2</c:v>
                </c:pt>
                <c:pt idx="3209">
                  <c:v>-3.6459956372701774E-2</c:v>
                </c:pt>
                <c:pt idx="3210">
                  <c:v>-3.6137071651090341E-2</c:v>
                </c:pt>
                <c:pt idx="3211">
                  <c:v>-3.5814388041108688E-2</c:v>
                </c:pt>
                <c:pt idx="3212">
                  <c:v>-3.6114570361145702E-2</c:v>
                </c:pt>
                <c:pt idx="3213">
                  <c:v>-3.5792094615624027E-2</c:v>
                </c:pt>
                <c:pt idx="3214">
                  <c:v>-3.546981953951462E-2</c:v>
                </c:pt>
                <c:pt idx="3215">
                  <c:v>-3.5147744945567654E-2</c:v>
                </c:pt>
                <c:pt idx="3216">
                  <c:v>-3.5447761194029849E-2</c:v>
                </c:pt>
                <c:pt idx="3217">
                  <c:v>-3.5125893689773077E-2</c:v>
                </c:pt>
                <c:pt idx="3218">
                  <c:v>-3.5425730267246734E-2</c:v>
                </c:pt>
                <c:pt idx="3219">
                  <c:v>-3.5104069586828206E-2</c:v>
                </c:pt>
                <c:pt idx="3220">
                  <c:v>-3.4782608695652174E-2</c:v>
                </c:pt>
                <c:pt idx="3221">
                  <c:v>-3.4461347407637379E-2</c:v>
                </c:pt>
                <c:pt idx="3222">
                  <c:v>-3.4761018001241463E-2</c:v>
                </c:pt>
                <c:pt idx="3223">
                  <c:v>-3.5060502637294447E-2</c:v>
                </c:pt>
                <c:pt idx="3224">
                  <c:v>-3.4739454094292806E-2</c:v>
                </c:pt>
                <c:pt idx="3225">
                  <c:v>-3.4418604651162789E-2</c:v>
                </c:pt>
                <c:pt idx="3226">
                  <c:v>-3.4097954122752634E-2</c:v>
                </c:pt>
                <c:pt idx="3227">
                  <c:v>-3.4397273008986672E-2</c:v>
                </c:pt>
                <c:pt idx="3228">
                  <c:v>-3.4076827757125158E-2</c:v>
                </c:pt>
                <c:pt idx="3229">
                  <c:v>-3.4375967791886036E-2</c:v>
                </c:pt>
                <c:pt idx="3230">
                  <c:v>-3.4055727554179564E-2</c:v>
                </c:pt>
                <c:pt idx="3231">
                  <c:v>-3.3735685546270502E-2</c:v>
                </c:pt>
                <c:pt idx="3232">
                  <c:v>-3.3415841584158418E-2</c:v>
                </c:pt>
                <c:pt idx="3233">
                  <c:v>-3.371481596040829E-2</c:v>
                </c:pt>
                <c:pt idx="3234">
                  <c:v>-3.3395176252319109E-2</c:v>
                </c:pt>
                <c:pt idx="3235">
                  <c:v>-3.3693972179289024E-2</c:v>
                </c:pt>
                <c:pt idx="3236">
                  <c:v>-3.3992583436341164E-2</c:v>
                </c:pt>
                <c:pt idx="3237">
                  <c:v>-3.3673154155081868E-2</c:v>
                </c:pt>
                <c:pt idx="3238">
                  <c:v>-3.3971587399629403E-2</c:v>
                </c:pt>
                <c:pt idx="3239">
                  <c:v>-3.4269836369249768E-2</c:v>
                </c:pt>
                <c:pt idx="3240">
                  <c:v>-3.4567901234567898E-2</c:v>
                </c:pt>
                <c:pt idx="3241">
                  <c:v>-3.4865782165998151E-2</c:v>
                </c:pt>
                <c:pt idx="3242">
                  <c:v>-3.4546576187538557E-2</c:v>
                </c:pt>
                <c:pt idx="3243">
                  <c:v>-3.4227567067530065E-2</c:v>
                </c:pt>
                <c:pt idx="3244">
                  <c:v>-3.4525277435265102E-2</c:v>
                </c:pt>
                <c:pt idx="3245">
                  <c:v>-3.4206471494607087E-2</c:v>
                </c:pt>
                <c:pt idx="3246">
                  <c:v>-3.3887861983980284E-2</c:v>
                </c:pt>
                <c:pt idx="3247">
                  <c:v>-3.3569448721897134E-2</c:v>
                </c:pt>
                <c:pt idx="3248">
                  <c:v>-3.3866995073891626E-2</c:v>
                </c:pt>
                <c:pt idx="3249">
                  <c:v>-3.3548784241305016E-2</c:v>
                </c:pt>
                <c:pt idx="3250">
                  <c:v>-3.3846153846153845E-2</c:v>
                </c:pt>
                <c:pt idx="3251">
                  <c:v>-3.4143340510612116E-2</c:v>
                </c:pt>
                <c:pt idx="3252">
                  <c:v>-3.3825338253382534E-2</c:v>
                </c:pt>
                <c:pt idx="3253">
                  <c:v>-3.4122348601291118E-2</c:v>
                </c:pt>
                <c:pt idx="3254">
                  <c:v>-3.3804548248309772E-2</c:v>
                </c:pt>
                <c:pt idx="3255">
                  <c:v>-3.4101382488479264E-2</c:v>
                </c:pt>
                <c:pt idx="3256">
                  <c:v>-3.3783783783783786E-2</c:v>
                </c:pt>
                <c:pt idx="3257">
                  <c:v>-3.3466380104390542E-2</c:v>
                </c:pt>
                <c:pt idx="3258">
                  <c:v>-3.3149171270718231E-2</c:v>
                </c:pt>
                <c:pt idx="3259">
                  <c:v>-3.3445842282908866E-2</c:v>
                </c:pt>
                <c:pt idx="3260">
                  <c:v>-3.3128834355828224E-2</c:v>
                </c:pt>
                <c:pt idx="3261">
                  <c:v>-3.2812020852499235E-2</c:v>
                </c:pt>
                <c:pt idx="3262">
                  <c:v>-3.2495401594114043E-2</c:v>
                </c:pt>
                <c:pt idx="3263">
                  <c:v>-3.2791909285933188E-2</c:v>
                </c:pt>
                <c:pt idx="3264">
                  <c:v>-3.2475490196078434E-2</c:v>
                </c:pt>
                <c:pt idx="3265">
                  <c:v>-3.2159264931087291E-2</c:v>
                </c:pt>
                <c:pt idx="3266">
                  <c:v>-3.2455603184323334E-2</c:v>
                </c:pt>
                <c:pt idx="3267">
                  <c:v>-3.2751760024487299E-2</c:v>
                </c:pt>
                <c:pt idx="3268">
                  <c:v>-3.2435740514075891E-2</c:v>
                </c:pt>
                <c:pt idx="3269">
                  <c:v>-3.2119914346895075E-2</c:v>
                </c:pt>
                <c:pt idx="3270">
                  <c:v>-3.1804281345565746E-2</c:v>
                </c:pt>
                <c:pt idx="3271">
                  <c:v>-3.2100275145215532E-2</c:v>
                </c:pt>
                <c:pt idx="3272">
                  <c:v>-3.2396088019559899E-2</c:v>
                </c:pt>
                <c:pt idx="3273">
                  <c:v>-3.2691720134433243E-2</c:v>
                </c:pt>
                <c:pt idx="3274">
                  <c:v>-3.2987171655467315E-2</c:v>
                </c:pt>
                <c:pt idx="3275">
                  <c:v>-3.3282442748091605E-2</c:v>
                </c:pt>
                <c:pt idx="3276">
                  <c:v>-3.2967032967032968E-2</c:v>
                </c:pt>
                <c:pt idx="3277">
                  <c:v>-3.2651815685077815E-2</c:v>
                </c:pt>
                <c:pt idx="3278">
                  <c:v>-3.2336790726052472E-2</c:v>
                </c:pt>
                <c:pt idx="3279">
                  <c:v>-3.2631899969502901E-2</c:v>
                </c:pt>
                <c:pt idx="3280">
                  <c:v>-3.2317073170731708E-2</c:v>
                </c:pt>
                <c:pt idx="3281">
                  <c:v>-3.2612008533983543E-2</c:v>
                </c:pt>
                <c:pt idx="3282">
                  <c:v>-3.2906764168190127E-2</c:v>
                </c:pt>
                <c:pt idx="3283">
                  <c:v>-3.320134023758757E-2</c:v>
                </c:pt>
                <c:pt idx="3284">
                  <c:v>-3.3495736906211937E-2</c:v>
                </c:pt>
                <c:pt idx="3285">
                  <c:v>-3.3181126331811264E-2</c:v>
                </c:pt>
                <c:pt idx="3286">
                  <c:v>-3.2866707242848445E-2</c:v>
                </c:pt>
                <c:pt idx="3287">
                  <c:v>-3.2552479464557346E-2</c:v>
                </c:pt>
                <c:pt idx="3288">
                  <c:v>-3.2846715328467155E-2</c:v>
                </c:pt>
                <c:pt idx="3289">
                  <c:v>-3.2532684706597752E-2</c:v>
                </c:pt>
                <c:pt idx="3290">
                  <c:v>-3.2826747720364743E-2</c:v>
                </c:pt>
                <c:pt idx="3291">
                  <c:v>-3.2512914007900337E-2</c:v>
                </c:pt>
                <c:pt idx="3292">
                  <c:v>-3.2806804374240585E-2</c:v>
                </c:pt>
                <c:pt idx="3293">
                  <c:v>-3.2493167324628001E-2</c:v>
                </c:pt>
                <c:pt idx="3294">
                  <c:v>-3.2179720704310869E-2</c:v>
                </c:pt>
                <c:pt idx="3295">
                  <c:v>-3.1866464339908952E-2</c:v>
                </c:pt>
                <c:pt idx="3296">
                  <c:v>-3.2160194174757281E-2</c:v>
                </c:pt>
                <c:pt idx="3297">
                  <c:v>-3.1847133757961783E-2</c:v>
                </c:pt>
                <c:pt idx="3298">
                  <c:v>-3.214069132807762E-2</c:v>
                </c:pt>
                <c:pt idx="3299">
                  <c:v>-3.182782661412549E-2</c:v>
                </c:pt>
                <c:pt idx="3300">
                  <c:v>-3.212121212121212E-2</c:v>
                </c:pt>
                <c:pt idx="3301">
                  <c:v>-3.2414419872765832E-2</c:v>
                </c:pt>
                <c:pt idx="3302">
                  <c:v>-3.2707450030284677E-2</c:v>
                </c:pt>
                <c:pt idx="3303">
                  <c:v>-3.2394792612776266E-2</c:v>
                </c:pt>
                <c:pt idx="3304">
                  <c:v>-3.2687651331719129E-2</c:v>
                </c:pt>
                <c:pt idx="3305">
                  <c:v>-3.2375189107413008E-2</c:v>
                </c:pt>
                <c:pt idx="3306">
                  <c:v>-3.2062915910465818E-2</c:v>
                </c:pt>
                <c:pt idx="3307">
                  <c:v>-3.2355609313577262E-2</c:v>
                </c:pt>
                <c:pt idx="3308">
                  <c:v>-3.2648125755743655E-2</c:v>
                </c:pt>
                <c:pt idx="3309">
                  <c:v>-3.2940465397401031E-2</c:v>
                </c:pt>
                <c:pt idx="3310">
                  <c:v>-3.3232628398791542E-2</c:v>
                </c:pt>
                <c:pt idx="3311">
                  <c:v>-3.2920567804288738E-2</c:v>
                </c:pt>
                <c:pt idx="3312">
                  <c:v>-3.3212560386473432E-2</c:v>
                </c:pt>
                <c:pt idx="3313">
                  <c:v>-3.2900694234832481E-2</c:v>
                </c:pt>
                <c:pt idx="3314">
                  <c:v>-3.2589016294508145E-2</c:v>
                </c:pt>
                <c:pt idx="3315">
                  <c:v>-3.2277526395173457E-2</c:v>
                </c:pt>
                <c:pt idx="3316">
                  <c:v>-3.1966224366706875E-2</c:v>
                </c:pt>
                <c:pt idx="3317">
                  <c:v>-3.2258064516129031E-2</c:v>
                </c:pt>
                <c:pt idx="3318">
                  <c:v>-3.1946955997588906E-2</c:v>
                </c:pt>
                <c:pt idx="3319">
                  <c:v>-3.2238626092196444E-2</c:v>
                </c:pt>
                <c:pt idx="3320">
                  <c:v>-3.1927710843373494E-2</c:v>
                </c:pt>
                <c:pt idx="3321">
                  <c:v>-3.2219211080999698E-2</c:v>
                </c:pt>
                <c:pt idx="3322">
                  <c:v>-3.1908488862131247E-2</c:v>
                </c:pt>
                <c:pt idx="3323">
                  <c:v>-3.2199819440264822E-2</c:v>
                </c:pt>
                <c:pt idx="3324">
                  <c:v>-3.2490974729241874E-2</c:v>
                </c:pt>
                <c:pt idx="3325">
                  <c:v>-3.2781954887218044E-2</c:v>
                </c:pt>
                <c:pt idx="3326">
                  <c:v>-3.3072760072158751E-2</c:v>
                </c:pt>
                <c:pt idx="3327">
                  <c:v>-3.3363390441839495E-2</c:v>
                </c:pt>
                <c:pt idx="3328">
                  <c:v>-3.3653846153846152E-2</c:v>
                </c:pt>
                <c:pt idx="3329">
                  <c:v>-3.3343346350255335E-2</c:v>
                </c:pt>
                <c:pt idx="3330">
                  <c:v>-3.3033033033033031E-2</c:v>
                </c:pt>
                <c:pt idx="3331">
                  <c:v>-3.3323326328429902E-2</c:v>
                </c:pt>
                <c:pt idx="3332">
                  <c:v>-3.3613445378151259E-2</c:v>
                </c:pt>
                <c:pt idx="3333">
                  <c:v>-3.3903390339033904E-2</c:v>
                </c:pt>
                <c:pt idx="3334">
                  <c:v>-3.4193161367726453E-2</c:v>
                </c:pt>
                <c:pt idx="3335">
                  <c:v>-3.3883058470764615E-2</c:v>
                </c:pt>
                <c:pt idx="3336">
                  <c:v>-3.3573141486810551E-2</c:v>
                </c:pt>
                <c:pt idx="3337">
                  <c:v>-3.3263410248726401E-2</c:v>
                </c:pt>
                <c:pt idx="3338">
                  <c:v>-3.3553025763930495E-2</c:v>
                </c:pt>
                <c:pt idx="3339">
                  <c:v>-3.3842467804731956E-2</c:v>
                </c:pt>
                <c:pt idx="3340">
                  <c:v>-3.3532934131736525E-2</c:v>
                </c:pt>
                <c:pt idx="3341">
                  <c:v>-3.3223585752768632E-2</c:v>
                </c:pt>
                <c:pt idx="3342">
                  <c:v>-3.2914422501496107E-2</c:v>
                </c:pt>
                <c:pt idx="3343">
                  <c:v>-3.3203709243194733E-2</c:v>
                </c:pt>
                <c:pt idx="3344">
                  <c:v>-3.3492822966507178E-2</c:v>
                </c:pt>
                <c:pt idx="3345">
                  <c:v>-3.3781763826606873E-2</c:v>
                </c:pt>
                <c:pt idx="3346">
                  <c:v>-3.4070531978481769E-2</c:v>
                </c:pt>
                <c:pt idx="3347">
                  <c:v>-3.4359127576934566E-2</c:v>
                </c:pt>
                <c:pt idx="3348">
                  <c:v>-3.4647550776583033E-2</c:v>
                </c:pt>
                <c:pt idx="3349">
                  <c:v>-3.4338608539862647E-2</c:v>
                </c:pt>
                <c:pt idx="3350">
                  <c:v>-3.4029850746268658E-2</c:v>
                </c:pt>
                <c:pt idx="3351">
                  <c:v>-3.3721277230677409E-2</c:v>
                </c:pt>
                <c:pt idx="3352">
                  <c:v>-3.3412887828162291E-2</c:v>
                </c:pt>
                <c:pt idx="3353">
                  <c:v>-3.3104682373993437E-2</c:v>
                </c:pt>
                <c:pt idx="3354">
                  <c:v>-3.3392963625521764E-2</c:v>
                </c:pt>
                <c:pt idx="3355">
                  <c:v>-3.3681073025335323E-2</c:v>
                </c:pt>
                <c:pt idx="3356">
                  <c:v>-3.3373063170441003E-2</c:v>
                </c:pt>
                <c:pt idx="3357">
                  <c:v>-3.3065236818588022E-2</c:v>
                </c:pt>
                <c:pt idx="3358">
                  <c:v>-3.3353186420488387E-2</c:v>
                </c:pt>
                <c:pt idx="3359">
                  <c:v>-3.3045549270616252E-2</c:v>
                </c:pt>
                <c:pt idx="3360">
                  <c:v>-3.273809523809524E-2</c:v>
                </c:pt>
                <c:pt idx="3361">
                  <c:v>-3.3025885153228206E-2</c:v>
                </c:pt>
                <c:pt idx="3362">
                  <c:v>-3.2718619869125519E-2</c:v>
                </c:pt>
                <c:pt idx="3363">
                  <c:v>-3.3006244424620877E-2</c:v>
                </c:pt>
                <c:pt idx="3364">
                  <c:v>-3.3293697978596909E-2</c:v>
                </c:pt>
                <c:pt idx="3365">
                  <c:v>-3.3580980683506685E-2</c:v>
                </c:pt>
                <c:pt idx="3366">
                  <c:v>-3.3868092691622102E-2</c:v>
                </c:pt>
                <c:pt idx="3367">
                  <c:v>-3.4155034155034153E-2</c:v>
                </c:pt>
                <c:pt idx="3368">
                  <c:v>-3.4441805225653203E-2</c:v>
                </c:pt>
                <c:pt idx="3369">
                  <c:v>-3.4728406055209264E-2</c:v>
                </c:pt>
                <c:pt idx="3370">
                  <c:v>-3.5014836795252226E-2</c:v>
                </c:pt>
                <c:pt idx="3371">
                  <c:v>-3.5301097597152178E-2</c:v>
                </c:pt>
                <c:pt idx="3372">
                  <c:v>-3.5587188612099648E-2</c:v>
                </c:pt>
                <c:pt idx="3373">
                  <c:v>-3.5280166024310701E-2</c:v>
                </c:pt>
                <c:pt idx="3374">
                  <c:v>-3.5566093657379963E-2</c:v>
                </c:pt>
                <c:pt idx="3375">
                  <c:v>-3.5259259259259261E-2</c:v>
                </c:pt>
                <c:pt idx="3376">
                  <c:v>-3.495260663507109E-2</c:v>
                </c:pt>
                <c:pt idx="3377">
                  <c:v>-3.4646135623334323E-2</c:v>
                </c:pt>
                <c:pt idx="3378">
                  <c:v>-3.4931912374185907E-2</c:v>
                </c:pt>
                <c:pt idx="3379">
                  <c:v>-3.5217519976324357E-2</c:v>
                </c:pt>
                <c:pt idx="3380">
                  <c:v>-3.5502958579881658E-2</c:v>
                </c:pt>
                <c:pt idx="3381">
                  <c:v>-3.5788228334812183E-2</c:v>
                </c:pt>
                <c:pt idx="3382">
                  <c:v>-3.5481963335304553E-2</c:v>
                </c:pt>
                <c:pt idx="3383">
                  <c:v>-3.5767070647354418E-2</c:v>
                </c:pt>
                <c:pt idx="3384">
                  <c:v>-3.6052009456264779E-2</c:v>
                </c:pt>
                <c:pt idx="3385">
                  <c:v>-3.5745937961595274E-2</c:v>
                </c:pt>
                <c:pt idx="3386">
                  <c:v>-3.5440047253396341E-2</c:v>
                </c:pt>
                <c:pt idx="3387">
                  <c:v>-3.5724830233244756E-2</c:v>
                </c:pt>
                <c:pt idx="3388">
                  <c:v>-3.6009445100354191E-2</c:v>
                </c:pt>
                <c:pt idx="3389">
                  <c:v>-3.5703747418117437E-2</c:v>
                </c:pt>
                <c:pt idx="3390">
                  <c:v>-3.5398230088495575E-2</c:v>
                </c:pt>
                <c:pt idx="3391">
                  <c:v>-3.5682689472132115E-2</c:v>
                </c:pt>
                <c:pt idx="3392">
                  <c:v>-3.5966981132075471E-2</c:v>
                </c:pt>
                <c:pt idx="3393">
                  <c:v>-3.5661656351311521E-2</c:v>
                </c:pt>
                <c:pt idx="3394">
                  <c:v>-3.5945786682380673E-2</c:v>
                </c:pt>
                <c:pt idx="3395">
                  <c:v>-3.5640648011782031E-2</c:v>
                </c:pt>
                <c:pt idx="3396">
                  <c:v>-3.5924617196702001E-2</c:v>
                </c:pt>
                <c:pt idx="3397">
                  <c:v>-3.620841919340595E-2</c:v>
                </c:pt>
                <c:pt idx="3398">
                  <c:v>-3.6492054149499707E-2</c:v>
                </c:pt>
                <c:pt idx="3399">
                  <c:v>-3.618711385701677E-2</c:v>
                </c:pt>
                <c:pt idx="3400">
                  <c:v>-3.6470588235294116E-2</c:v>
                </c:pt>
                <c:pt idx="3401">
                  <c:v>-3.6753895912966773E-2</c:v>
                </c:pt>
                <c:pt idx="3402">
                  <c:v>-3.7037037037037035E-2</c:v>
                </c:pt>
                <c:pt idx="3403">
                  <c:v>-3.7320011754334408E-2</c:v>
                </c:pt>
                <c:pt idx="3404">
                  <c:v>-3.7602820211515862E-2</c:v>
                </c:pt>
                <c:pt idx="3405">
                  <c:v>-3.7298091042584434E-2</c:v>
                </c:pt>
                <c:pt idx="3406">
                  <c:v>-3.7580739870816206E-2</c:v>
                </c:pt>
                <c:pt idx="3407">
                  <c:v>-3.7863222776636334E-2</c:v>
                </c:pt>
                <c:pt idx="3408">
                  <c:v>-3.8145539906103289E-2</c:v>
                </c:pt>
                <c:pt idx="3409">
                  <c:v>-3.7841009093575829E-2</c:v>
                </c:pt>
                <c:pt idx="3410">
                  <c:v>-3.8123167155425221E-2</c:v>
                </c:pt>
                <c:pt idx="3411">
                  <c:v>-3.7818821459982409E-2</c:v>
                </c:pt>
                <c:pt idx="3412">
                  <c:v>-3.8100820633059786E-2</c:v>
                </c:pt>
                <c:pt idx="3413">
                  <c:v>-3.8382654556108994E-2</c:v>
                </c:pt>
                <c:pt idx="3414">
                  <c:v>-3.8664323374340948E-2</c:v>
                </c:pt>
                <c:pt idx="3415">
                  <c:v>-3.8360175695461199E-2</c:v>
                </c:pt>
                <c:pt idx="3416">
                  <c:v>-3.864168618266979E-2</c:v>
                </c:pt>
                <c:pt idx="3417">
                  <c:v>-3.8337723148961077E-2</c:v>
                </c:pt>
                <c:pt idx="3418">
                  <c:v>-3.8619075482738442E-2</c:v>
                </c:pt>
                <c:pt idx="3419">
                  <c:v>-3.8900263234863994E-2</c:v>
                </c:pt>
                <c:pt idx="3420">
                  <c:v>-3.9181286549707602E-2</c:v>
                </c:pt>
                <c:pt idx="3421">
                  <c:v>-3.8877521192633734E-2</c:v>
                </c:pt>
                <c:pt idx="3422">
                  <c:v>-3.8573933372296899E-2</c:v>
                </c:pt>
                <c:pt idx="3423">
                  <c:v>-3.827052293309962E-2</c:v>
                </c:pt>
                <c:pt idx="3424">
                  <c:v>-3.7967289719626166E-2</c:v>
                </c:pt>
                <c:pt idx="3425">
                  <c:v>-3.7664233576642336E-2</c:v>
                </c:pt>
                <c:pt idx="3426">
                  <c:v>-3.7361354349095155E-2</c:v>
                </c:pt>
                <c:pt idx="3427">
                  <c:v>-3.7058651882112638E-2</c:v>
                </c:pt>
                <c:pt idx="3428">
                  <c:v>-3.7339556592765458E-2</c:v>
                </c:pt>
                <c:pt idx="3429">
                  <c:v>-3.7037037037037035E-2</c:v>
                </c:pt>
                <c:pt idx="3430">
                  <c:v>-3.6734693877551024E-2</c:v>
                </c:pt>
                <c:pt idx="3431">
                  <c:v>-3.7015447391431068E-2</c:v>
                </c:pt>
                <c:pt idx="3432">
                  <c:v>-3.7296037296037296E-2</c:v>
                </c:pt>
                <c:pt idx="3433">
                  <c:v>-3.6993882901252551E-2</c:v>
                </c:pt>
                <c:pt idx="3434">
                  <c:v>-3.7274315666860805E-2</c:v>
                </c:pt>
                <c:pt idx="3435">
                  <c:v>-3.7554585152838431E-2</c:v>
                </c:pt>
                <c:pt idx="3436">
                  <c:v>-3.7834691501746218E-2</c:v>
                </c:pt>
                <c:pt idx="3437">
                  <c:v>-3.8114634855979053E-2</c:v>
                </c:pt>
                <c:pt idx="3438">
                  <c:v>-3.7812681791739383E-2</c:v>
                </c:pt>
                <c:pt idx="3439">
                  <c:v>-3.8092468740913057E-2</c:v>
                </c:pt>
                <c:pt idx="3440">
                  <c:v>-3.8372093023255817E-2</c:v>
                </c:pt>
                <c:pt idx="3441">
                  <c:v>-3.8070328392909039E-2</c:v>
                </c:pt>
                <c:pt idx="3442">
                  <c:v>-3.7768739105171409E-2</c:v>
                </c:pt>
                <c:pt idx="3443">
                  <c:v>-3.7467325007261111E-2</c:v>
                </c:pt>
                <c:pt idx="3444">
                  <c:v>-3.7166085946573751E-2</c:v>
                </c:pt>
                <c:pt idx="3445">
                  <c:v>-3.74455732946299E-2</c:v>
                </c:pt>
                <c:pt idx="3446">
                  <c:v>-3.772489843296576E-2</c:v>
                </c:pt>
                <c:pt idx="3447">
                  <c:v>-3.7423846823324627E-2</c:v>
                </c:pt>
                <c:pt idx="3448">
                  <c:v>-3.7122969837587005E-2</c:v>
                </c:pt>
                <c:pt idx="3449">
                  <c:v>-3.6822267323861992E-2</c:v>
                </c:pt>
                <c:pt idx="3450">
                  <c:v>-3.6521739130434785E-2</c:v>
                </c:pt>
                <c:pt idx="3451">
                  <c:v>-3.6800927267458705E-2</c:v>
                </c:pt>
                <c:pt idx="3452">
                  <c:v>-3.6500579374275782E-2</c:v>
                </c:pt>
                <c:pt idx="3453">
                  <c:v>-3.6779611931653633E-2</c:v>
                </c:pt>
                <c:pt idx="3454">
                  <c:v>-3.6479444122756222E-2</c:v>
                </c:pt>
                <c:pt idx="3455">
                  <c:v>-3.6758321273516643E-2</c:v>
                </c:pt>
                <c:pt idx="3456">
                  <c:v>-3.6458333333333336E-2</c:v>
                </c:pt>
                <c:pt idx="3457">
                  <c:v>-3.6737055250216949E-2</c:v>
                </c:pt>
                <c:pt idx="3458">
                  <c:v>-3.7015615962984381E-2</c:v>
                </c:pt>
                <c:pt idx="3459">
                  <c:v>-3.7294015611448399E-2</c:v>
                </c:pt>
                <c:pt idx="3460">
                  <c:v>-3.6994219653179193E-2</c:v>
                </c:pt>
                <c:pt idx="3461">
                  <c:v>-3.7272464605605314E-2</c:v>
                </c:pt>
                <c:pt idx="3462">
                  <c:v>-3.6972848064702482E-2</c:v>
                </c:pt>
                <c:pt idx="3463">
                  <c:v>-3.6673404562518046E-2</c:v>
                </c:pt>
                <c:pt idx="3464">
                  <c:v>-3.6374133949191687E-2</c:v>
                </c:pt>
                <c:pt idx="3465">
                  <c:v>-3.6652236652236651E-2</c:v>
                </c:pt>
                <c:pt idx="3466">
                  <c:v>-3.693017888055395E-2</c:v>
                </c:pt>
                <c:pt idx="3467">
                  <c:v>-3.7207960773002598E-2</c:v>
                </c:pt>
                <c:pt idx="3468">
                  <c:v>-3.690888119953864E-2</c:v>
                </c:pt>
                <c:pt idx="3469">
                  <c:v>-3.7186509080426637E-2</c:v>
                </c:pt>
                <c:pt idx="3470">
                  <c:v>-3.6887608069164267E-2</c:v>
                </c:pt>
                <c:pt idx="3471">
                  <c:v>-3.7165082108902334E-2</c:v>
                </c:pt>
                <c:pt idx="3472">
                  <c:v>-3.6866359447004608E-2</c:v>
                </c:pt>
                <c:pt idx="3473">
                  <c:v>-3.6567808810826372E-2</c:v>
                </c:pt>
                <c:pt idx="3474">
                  <c:v>-3.6269430051813469E-2</c:v>
                </c:pt>
                <c:pt idx="3475">
                  <c:v>-3.6546762589928054E-2</c:v>
                </c:pt>
                <c:pt idx="3476">
                  <c:v>-3.6823935558112773E-2</c:v>
                </c:pt>
                <c:pt idx="3477">
                  <c:v>-3.7100949094046591E-2</c:v>
                </c:pt>
                <c:pt idx="3478">
                  <c:v>-3.6802760207015527E-2</c:v>
                </c:pt>
                <c:pt idx="3479">
                  <c:v>-3.7079620580626617E-2</c:v>
                </c:pt>
                <c:pt idx="3480">
                  <c:v>-3.7356321839080463E-2</c:v>
                </c:pt>
                <c:pt idx="3481">
                  <c:v>-3.7058316575696637E-2</c:v>
                </c:pt>
                <c:pt idx="3482">
                  <c:v>-3.7334865020103386E-2</c:v>
                </c:pt>
                <c:pt idx="3483">
                  <c:v>-3.7037037037037035E-2</c:v>
                </c:pt>
                <c:pt idx="3484">
                  <c:v>-3.7313432835820892E-2</c:v>
                </c:pt>
                <c:pt idx="3485">
                  <c:v>-3.7589670014347203E-2</c:v>
                </c:pt>
                <c:pt idx="3486">
                  <c:v>-3.7292025243832475E-2</c:v>
                </c:pt>
                <c:pt idx="3487">
                  <c:v>-3.6994551190134783E-2</c:v>
                </c:pt>
                <c:pt idx="3488">
                  <c:v>-3.7270642201834861E-2</c:v>
                </c:pt>
                <c:pt idx="3489">
                  <c:v>-3.7546574949842364E-2</c:v>
                </c:pt>
                <c:pt idx="3490">
                  <c:v>-3.7822349570200572E-2</c:v>
                </c:pt>
                <c:pt idx="3491">
                  <c:v>-3.8097966198796906E-2</c:v>
                </c:pt>
                <c:pt idx="3492">
                  <c:v>-3.7800687285223365E-2</c:v>
                </c:pt>
                <c:pt idx="3493">
                  <c:v>-3.8076152304609222E-2</c:v>
                </c:pt>
                <c:pt idx="3494">
                  <c:v>-3.7779049799656551E-2</c:v>
                </c:pt>
                <c:pt idx="3495">
                  <c:v>-3.7482117310443493E-2</c:v>
                </c:pt>
                <c:pt idx="3496">
                  <c:v>-3.7185354691075513E-2</c:v>
                </c:pt>
                <c:pt idx="3497">
                  <c:v>-3.6888761795824995E-2</c:v>
                </c:pt>
                <c:pt idx="3498">
                  <c:v>-3.7164093767867355E-2</c:v>
                </c:pt>
                <c:pt idx="3499">
                  <c:v>-3.7439268362389255E-2</c:v>
                </c:pt>
                <c:pt idx="3500">
                  <c:v>-3.7142857142857144E-2</c:v>
                </c:pt>
                <c:pt idx="3501">
                  <c:v>-3.741788060554127E-2</c:v>
                </c:pt>
                <c:pt idx="3502">
                  <c:v>-3.7121644774414618E-2</c:v>
                </c:pt>
                <c:pt idx="3503">
                  <c:v>-3.7396517270910645E-2</c:v>
                </c:pt>
                <c:pt idx="3504">
                  <c:v>-3.7100456621004564E-2</c:v>
                </c:pt>
                <c:pt idx="3505">
                  <c:v>-3.737517831669044E-2</c:v>
                </c:pt>
                <c:pt idx="3506">
                  <c:v>-3.7079292641186534E-2</c:v>
                </c:pt>
                <c:pt idx="3507">
                  <c:v>-3.7353863701169089E-2</c:v>
                </c:pt>
                <c:pt idx="3508">
                  <c:v>-3.7628278221208664E-2</c:v>
                </c:pt>
                <c:pt idx="3509">
                  <c:v>-3.7332573382730119E-2</c:v>
                </c:pt>
                <c:pt idx="3510">
                  <c:v>-3.7606837606837605E-2</c:v>
                </c:pt>
                <c:pt idx="3511">
                  <c:v>-3.7880945599544288E-2</c:v>
                </c:pt>
                <c:pt idx="3512">
                  <c:v>-3.8154897494305236E-2</c:v>
                </c:pt>
                <c:pt idx="3513">
                  <c:v>-3.7859379447765441E-2</c:v>
                </c:pt>
                <c:pt idx="3514">
                  <c:v>-3.8133181559476377E-2</c:v>
                </c:pt>
                <c:pt idx="3515">
                  <c:v>-3.8406827880512091E-2</c:v>
                </c:pt>
                <c:pt idx="3516">
                  <c:v>-3.8680318543799774E-2</c:v>
                </c:pt>
                <c:pt idx="3517">
                  <c:v>-3.8384987205004266E-2</c:v>
                </c:pt>
                <c:pt idx="3518">
                  <c:v>-3.8658328595793066E-2</c:v>
                </c:pt>
                <c:pt idx="3519">
                  <c:v>-3.8363171355498722E-2</c:v>
                </c:pt>
                <c:pt idx="3520">
                  <c:v>-3.8636363636363635E-2</c:v>
                </c:pt>
                <c:pt idx="3521">
                  <c:v>-3.8341380289690426E-2</c:v>
                </c:pt>
                <c:pt idx="3522">
                  <c:v>-3.8614423622941513E-2</c:v>
                </c:pt>
                <c:pt idx="3523">
                  <c:v>-3.8319613965370425E-2</c:v>
                </c:pt>
                <c:pt idx="3524">
                  <c:v>-3.8592508513053347E-2</c:v>
                </c:pt>
                <c:pt idx="3525">
                  <c:v>-3.8297872340425532E-2</c:v>
                </c:pt>
                <c:pt idx="3526">
                  <c:v>-3.8003403289846853E-2</c:v>
                </c:pt>
                <c:pt idx="3527">
                  <c:v>-3.770910121916643E-2</c:v>
                </c:pt>
                <c:pt idx="3528">
                  <c:v>-3.7981859410430842E-2</c:v>
                </c:pt>
                <c:pt idx="3529">
                  <c:v>-3.7687730235194103E-2</c:v>
                </c:pt>
                <c:pt idx="3530">
                  <c:v>-3.7960339943342775E-2</c:v>
                </c:pt>
                <c:pt idx="3531">
                  <c:v>-3.7666383460775985E-2</c:v>
                </c:pt>
                <c:pt idx="3532">
                  <c:v>-3.7372593431483581E-2</c:v>
                </c:pt>
                <c:pt idx="3533">
                  <c:v>-3.7645060854797623E-2</c:v>
                </c:pt>
                <c:pt idx="3534">
                  <c:v>-3.7917374080362193E-2</c:v>
                </c:pt>
                <c:pt idx="3535">
                  <c:v>-3.818953323903819E-2</c:v>
                </c:pt>
                <c:pt idx="3536">
                  <c:v>-3.7895927601809952E-2</c:v>
                </c:pt>
                <c:pt idx="3537">
                  <c:v>-3.8167938931297711E-2</c:v>
                </c:pt>
                <c:pt idx="3538">
                  <c:v>-3.8439796495195022E-2</c:v>
                </c:pt>
                <c:pt idx="3539">
                  <c:v>-3.8146369030799661E-2</c:v>
                </c:pt>
                <c:pt idx="3540">
                  <c:v>-3.7853107344632771E-2</c:v>
                </c:pt>
                <c:pt idx="3541">
                  <c:v>-3.7560011296243999E-2</c:v>
                </c:pt>
                <c:pt idx="3542">
                  <c:v>-3.78317334839074E-2</c:v>
                </c:pt>
                <c:pt idx="3543">
                  <c:v>-3.7538808918995199E-2</c:v>
                </c:pt>
                <c:pt idx="3544">
                  <c:v>-3.724604966139955E-2</c:v>
                </c:pt>
                <c:pt idx="3545">
                  <c:v>-3.751763046544429E-2</c:v>
                </c:pt>
                <c:pt idx="3546">
                  <c:v>-3.7789058093626621E-2</c:v>
                </c:pt>
                <c:pt idx="3547">
                  <c:v>-3.8060332675500422E-2</c:v>
                </c:pt>
                <c:pt idx="3548">
                  <c:v>-3.8331454340473504E-2</c:v>
                </c:pt>
                <c:pt idx="3549">
                  <c:v>-3.8602423217807831E-2</c:v>
                </c:pt>
                <c:pt idx="3550">
                  <c:v>-3.8873239436619716E-2</c:v>
                </c:pt>
                <c:pt idx="3551">
                  <c:v>-3.8580681498169532E-2</c:v>
                </c:pt>
                <c:pt idx="3552">
                  <c:v>-3.8288288288288286E-2</c:v>
                </c:pt>
                <c:pt idx="3553">
                  <c:v>-3.855896425555868E-2</c:v>
                </c:pt>
                <c:pt idx="3554">
                  <c:v>-3.8266741699493526E-2</c:v>
                </c:pt>
                <c:pt idx="3555">
                  <c:v>-3.8537271448663854E-2</c:v>
                </c:pt>
                <c:pt idx="3556">
                  <c:v>-3.8245219347581551E-2</c:v>
                </c:pt>
                <c:pt idx="3557">
                  <c:v>-3.851560303626652E-2</c:v>
                </c:pt>
                <c:pt idx="3558">
                  <c:v>-3.87858347386172E-2</c:v>
                </c:pt>
                <c:pt idx="3559">
                  <c:v>-3.9055914582747965E-2</c:v>
                </c:pt>
                <c:pt idx="3560">
                  <c:v>-3.9325842696629212E-2</c:v>
                </c:pt>
                <c:pt idx="3561">
                  <c:v>-3.9595619208087615E-2</c:v>
                </c:pt>
                <c:pt idx="3562">
                  <c:v>-3.9303761931499155E-2</c:v>
                </c:pt>
                <c:pt idx="3563">
                  <c:v>-3.9573393207970813E-2</c:v>
                </c:pt>
                <c:pt idx="3564">
                  <c:v>-3.9842873176206509E-2</c:v>
                </c:pt>
                <c:pt idx="3565">
                  <c:v>-3.955119214586255E-2</c:v>
                </c:pt>
                <c:pt idx="3566">
                  <c:v>-3.9820527201346045E-2</c:v>
                </c:pt>
                <c:pt idx="3567">
                  <c:v>-4.0089711241940003E-2</c:v>
                </c:pt>
                <c:pt idx="3568">
                  <c:v>-4.0358744394618833E-2</c:v>
                </c:pt>
                <c:pt idx="3569">
                  <c:v>-4.0067245727094428E-2</c:v>
                </c:pt>
                <c:pt idx="3570">
                  <c:v>-3.9775910364145656E-2</c:v>
                </c:pt>
                <c:pt idx="3571">
                  <c:v>-4.0044805376645197E-2</c:v>
                </c:pt>
                <c:pt idx="3572">
                  <c:v>-4.0313549832026875E-2</c:v>
                </c:pt>
                <c:pt idx="3573">
                  <c:v>-4.0022390148334731E-2</c:v>
                </c:pt>
                <c:pt idx="3574">
                  <c:v>-3.9731393396754335E-2</c:v>
                </c:pt>
                <c:pt idx="3575">
                  <c:v>-3.9440559440559443E-2</c:v>
                </c:pt>
                <c:pt idx="3576">
                  <c:v>-3.9149888143176735E-2</c:v>
                </c:pt>
                <c:pt idx="3577">
                  <c:v>-3.8859379368185627E-2</c:v>
                </c:pt>
                <c:pt idx="3578">
                  <c:v>-3.9128004471771942E-2</c:v>
                </c:pt>
                <c:pt idx="3579">
                  <c:v>-3.8837664151997763E-2</c:v>
                </c:pt>
                <c:pt idx="3580">
                  <c:v>-3.9106145251396648E-2</c:v>
                </c:pt>
                <c:pt idx="3581">
                  <c:v>-3.9374476403239315E-2</c:v>
                </c:pt>
                <c:pt idx="3582">
                  <c:v>-3.9642657733109994E-2</c:v>
                </c:pt>
                <c:pt idx="3583">
                  <c:v>-3.9352497906782025E-2</c:v>
                </c:pt>
                <c:pt idx="3584">
                  <c:v>-3.9620535714285712E-2</c:v>
                </c:pt>
                <c:pt idx="3585">
                  <c:v>-3.9888423988842396E-2</c:v>
                </c:pt>
                <c:pt idx="3586">
                  <c:v>-4.0156162855549356E-2</c:v>
                </c:pt>
                <c:pt idx="3587">
                  <c:v>-4.0423752439364372E-2</c:v>
                </c:pt>
                <c:pt idx="3588">
                  <c:v>-4.0691192865105912E-2</c:v>
                </c:pt>
                <c:pt idx="3589">
                  <c:v>-4.0401225968236275E-2</c:v>
                </c:pt>
                <c:pt idx="3590">
                  <c:v>-4.0111420612813371E-2</c:v>
                </c:pt>
                <c:pt idx="3591">
                  <c:v>-4.0378724589250903E-2</c:v>
                </c:pt>
                <c:pt idx="3592">
                  <c:v>-4.0645879732739421E-2</c:v>
                </c:pt>
                <c:pt idx="3593">
                  <c:v>-4.0912886167548013E-2</c:v>
                </c:pt>
                <c:pt idx="3594">
                  <c:v>-4.062326099053979E-2</c:v>
                </c:pt>
                <c:pt idx="3595">
                  <c:v>-4.0890125173852571E-2</c:v>
                </c:pt>
                <c:pt idx="3596">
                  <c:v>-4.1156840934371525E-2</c:v>
                </c:pt>
                <c:pt idx="3597">
                  <c:v>-4.1423408395885458E-2</c:v>
                </c:pt>
                <c:pt idx="3598">
                  <c:v>-4.1689827682045578E-2</c:v>
                </c:pt>
                <c:pt idx="3599">
                  <c:v>-4.1400388996943593E-2</c:v>
                </c:pt>
                <c:pt idx="3600">
                  <c:v>-4.1111111111111112E-2</c:v>
                </c:pt>
                <c:pt idx="3601">
                  <c:v>-4.0821993890585946E-2</c:v>
                </c:pt>
                <c:pt idx="3602">
                  <c:v>-4.0533037201554691E-2</c:v>
                </c:pt>
                <c:pt idx="3603">
                  <c:v>-4.0799333888426312E-2</c:v>
                </c:pt>
                <c:pt idx="3604">
                  <c:v>-4.0510543840177583E-2</c:v>
                </c:pt>
                <c:pt idx="3605">
                  <c:v>-4.0776699029126215E-2</c:v>
                </c:pt>
                <c:pt idx="3606">
                  <c:v>-4.0488075429839156E-2</c:v>
                </c:pt>
                <c:pt idx="3607">
                  <c:v>-4.019961186581647E-2</c:v>
                </c:pt>
                <c:pt idx="3608">
                  <c:v>-4.0465631929046564E-2</c:v>
                </c:pt>
                <c:pt idx="3609">
                  <c:v>-4.0731504571903575E-2</c:v>
                </c:pt>
                <c:pt idx="3610">
                  <c:v>-4.044321329639889E-2</c:v>
                </c:pt>
                <c:pt idx="3611">
                  <c:v>-4.0155081694821376E-2</c:v>
                </c:pt>
                <c:pt idx="3612">
                  <c:v>-4.0420819490586936E-2</c:v>
                </c:pt>
                <c:pt idx="3613">
                  <c:v>-4.0132853584278989E-2</c:v>
                </c:pt>
                <c:pt idx="3614">
                  <c:v>-4.0398450470392915E-2</c:v>
                </c:pt>
                <c:pt idx="3615">
                  <c:v>-4.0110650069156296E-2</c:v>
                </c:pt>
                <c:pt idx="3616">
                  <c:v>-4.0376106194690266E-2</c:v>
                </c:pt>
                <c:pt idx="3617">
                  <c:v>-4.0641415537738458E-2</c:v>
                </c:pt>
                <c:pt idx="3618">
                  <c:v>-4.0906578220011057E-2</c:v>
                </c:pt>
                <c:pt idx="3619">
                  <c:v>-4.0618955512572531E-2</c:v>
                </c:pt>
                <c:pt idx="3620">
                  <c:v>-4.0883977900552489E-2</c:v>
                </c:pt>
                <c:pt idx="3621">
                  <c:v>-4.059652029826015E-2</c:v>
                </c:pt>
                <c:pt idx="3622">
                  <c:v>-4.0309221424627277E-2</c:v>
                </c:pt>
                <c:pt idx="3623">
                  <c:v>-4.0574109853712396E-2</c:v>
                </c:pt>
                <c:pt idx="3624">
                  <c:v>-4.0286975717439291E-2</c:v>
                </c:pt>
                <c:pt idx="3625">
                  <c:v>-4.0551724137931032E-2</c:v>
                </c:pt>
                <c:pt idx="3626">
                  <c:v>-4.0816326530612242E-2</c:v>
                </c:pt>
                <c:pt idx="3627">
                  <c:v>-4.0529363110008272E-2</c:v>
                </c:pt>
                <c:pt idx="3628">
                  <c:v>-4.0242557883131198E-2</c:v>
                </c:pt>
                <c:pt idx="3629">
                  <c:v>-4.0507026729126483E-2</c:v>
                </c:pt>
                <c:pt idx="3630">
                  <c:v>-4.0220385674931129E-2</c:v>
                </c:pt>
                <c:pt idx="3631">
                  <c:v>-4.0484714954557972E-2</c:v>
                </c:pt>
                <c:pt idx="3632">
                  <c:v>-4.0198237885462555E-2</c:v>
                </c:pt>
                <c:pt idx="3633">
                  <c:v>-4.046242774566474E-2</c:v>
                </c:pt>
                <c:pt idx="3634">
                  <c:v>-4.0726472206934511E-2</c:v>
                </c:pt>
                <c:pt idx="3635">
                  <c:v>-4.0440165061898209E-2</c:v>
                </c:pt>
                <c:pt idx="3636">
                  <c:v>-4.0154015401540157E-2</c:v>
                </c:pt>
                <c:pt idx="3637">
                  <c:v>-3.9868023095958209E-2</c:v>
                </c:pt>
                <c:pt idx="3638">
                  <c:v>-3.9582188015393073E-2</c:v>
                </c:pt>
                <c:pt idx="3639">
                  <c:v>-3.9296510030228084E-2</c:v>
                </c:pt>
                <c:pt idx="3640">
                  <c:v>-3.9010989010989011E-2</c:v>
                </c:pt>
                <c:pt idx="3641">
                  <c:v>-3.8725624828343859E-2</c:v>
                </c:pt>
                <c:pt idx="3642">
                  <c:v>-3.844041735310269E-2</c:v>
                </c:pt>
                <c:pt idx="3643">
                  <c:v>-3.8704364534724131E-2</c:v>
                </c:pt>
                <c:pt idx="3644">
                  <c:v>-3.8419319429198684E-2</c:v>
                </c:pt>
                <c:pt idx="3645">
                  <c:v>-3.813443072702332E-2</c:v>
                </c:pt>
                <c:pt idx="3646">
                  <c:v>-3.8398244651673068E-2</c:v>
                </c:pt>
                <c:pt idx="3647">
                  <c:v>-3.8113517959967098E-2</c:v>
                </c:pt>
                <c:pt idx="3648">
                  <c:v>-3.8377192982456142E-2</c:v>
                </c:pt>
                <c:pt idx="3649">
                  <c:v>-3.8640723485886541E-2</c:v>
                </c:pt>
                <c:pt idx="3650">
                  <c:v>-3.8356164383561646E-2</c:v>
                </c:pt>
                <c:pt idx="3651">
                  <c:v>-3.8071761161325664E-2</c:v>
                </c:pt>
                <c:pt idx="3652">
                  <c:v>-3.778751369112815E-2</c:v>
                </c:pt>
                <c:pt idx="3653">
                  <c:v>-3.8050917054475775E-2</c:v>
                </c:pt>
                <c:pt idx="3654">
                  <c:v>-3.8314176245210725E-2</c:v>
                </c:pt>
                <c:pt idx="3655">
                  <c:v>-3.8577291381668946E-2</c:v>
                </c:pt>
                <c:pt idx="3656">
                  <c:v>-3.8293216630196934E-2</c:v>
                </c:pt>
                <c:pt idx="3657">
                  <c:v>-3.8556193601312551E-2</c:v>
                </c:pt>
                <c:pt idx="3658">
                  <c:v>-3.8272279934390377E-2</c:v>
                </c:pt>
                <c:pt idx="3659">
                  <c:v>-3.8535118884941238E-2</c:v>
                </c:pt>
                <c:pt idx="3660">
                  <c:v>-3.8797814207650272E-2</c:v>
                </c:pt>
                <c:pt idx="3661">
                  <c:v>-3.906036602021306E-2</c:v>
                </c:pt>
                <c:pt idx="3662">
                  <c:v>-3.8776624795193886E-2</c:v>
                </c:pt>
                <c:pt idx="3663">
                  <c:v>-3.8493038493038492E-2</c:v>
                </c:pt>
                <c:pt idx="3664">
                  <c:v>-3.8755458515283843E-2</c:v>
                </c:pt>
                <c:pt idx="3665">
                  <c:v>-3.901773533424284E-2</c:v>
                </c:pt>
                <c:pt idx="3666">
                  <c:v>-3.927986906710311E-2</c:v>
                </c:pt>
                <c:pt idx="3667">
                  <c:v>-3.8996454867739297E-2</c:v>
                </c:pt>
                <c:pt idx="3668">
                  <c:v>-3.9258451472191931E-2</c:v>
                </c:pt>
                <c:pt idx="3669">
                  <c:v>-3.8975197601526304E-2</c:v>
                </c:pt>
                <c:pt idx="3670">
                  <c:v>-3.923705722070845E-2</c:v>
                </c:pt>
                <c:pt idx="3671">
                  <c:v>-3.9498774175973847E-2</c:v>
                </c:pt>
                <c:pt idx="3672">
                  <c:v>-3.9215686274509803E-2</c:v>
                </c:pt>
                <c:pt idx="3673">
                  <c:v>-3.8932752518377349E-2</c:v>
                </c:pt>
                <c:pt idx="3674">
                  <c:v>-3.9194338595536199E-2</c:v>
                </c:pt>
                <c:pt idx="3675">
                  <c:v>-3.8911564625850339E-2</c:v>
                </c:pt>
                <c:pt idx="3676">
                  <c:v>-3.9173014145810661E-2</c:v>
                </c:pt>
                <c:pt idx="3677">
                  <c:v>-3.9434321457710086E-2</c:v>
                </c:pt>
                <c:pt idx="3678">
                  <c:v>-3.9695486677542142E-2</c:v>
                </c:pt>
                <c:pt idx="3679">
                  <c:v>-3.9956509921174235E-2</c:v>
                </c:pt>
                <c:pt idx="3680">
                  <c:v>-3.9673913043478261E-2</c:v>
                </c:pt>
                <c:pt idx="3681">
                  <c:v>-3.9934800325998367E-2</c:v>
                </c:pt>
                <c:pt idx="3682">
                  <c:v>-4.0195545898967955E-2</c:v>
                </c:pt>
                <c:pt idx="3683">
                  <c:v>-3.9913114308987238E-2</c:v>
                </c:pt>
                <c:pt idx="3684">
                  <c:v>-3.9630836047774155E-2</c:v>
                </c:pt>
                <c:pt idx="3685">
                  <c:v>-3.9891451831750337E-2</c:v>
                </c:pt>
                <c:pt idx="3686">
                  <c:v>-3.9609332609875203E-2</c:v>
                </c:pt>
                <c:pt idx="3687">
                  <c:v>-3.932736642256577E-2</c:v>
                </c:pt>
                <c:pt idx="3688">
                  <c:v>-3.9045553145336226E-2</c:v>
                </c:pt>
                <c:pt idx="3689">
                  <c:v>-3.9306044998644617E-2</c:v>
                </c:pt>
                <c:pt idx="3690">
                  <c:v>-3.9024390243902439E-2</c:v>
                </c:pt>
                <c:pt idx="3691">
                  <c:v>-3.8742888106204278E-2</c:v>
                </c:pt>
                <c:pt idx="3692">
                  <c:v>-3.8461538461538464E-2</c:v>
                </c:pt>
                <c:pt idx="3693">
                  <c:v>-3.8721906309233688E-2</c:v>
                </c:pt>
                <c:pt idx="3694">
                  <c:v>-3.8982133188955062E-2</c:v>
                </c:pt>
                <c:pt idx="3695">
                  <c:v>-3.8700947225981053E-2</c:v>
                </c:pt>
                <c:pt idx="3696">
                  <c:v>-3.8419913419913417E-2</c:v>
                </c:pt>
                <c:pt idx="3697">
                  <c:v>-3.8139031647281579E-2</c:v>
                </c:pt>
                <c:pt idx="3698">
                  <c:v>-3.7858301784748513E-2</c:v>
                </c:pt>
                <c:pt idx="3699">
                  <c:v>-3.8118410381184104E-2</c:v>
                </c:pt>
                <c:pt idx="3700">
                  <c:v>-3.8378378378378375E-2</c:v>
                </c:pt>
                <c:pt idx="3701">
                  <c:v>-3.8638205890299919E-2</c:v>
                </c:pt>
                <c:pt idx="3702">
                  <c:v>-3.8897893030794169E-2</c:v>
                </c:pt>
                <c:pt idx="3703">
                  <c:v>-3.9157439913583579E-2</c:v>
                </c:pt>
                <c:pt idx="3704">
                  <c:v>-3.9416846652267822E-2</c:v>
                </c:pt>
                <c:pt idx="3705">
                  <c:v>-3.9136302294197033E-2</c:v>
                </c:pt>
                <c:pt idx="3706">
                  <c:v>-3.8855909336211546E-2</c:v>
                </c:pt>
                <c:pt idx="3707">
                  <c:v>-3.9115187483140003E-2</c:v>
                </c:pt>
                <c:pt idx="3708">
                  <c:v>-3.9374325782092774E-2</c:v>
                </c:pt>
                <c:pt idx="3709">
                  <c:v>-3.9094095443515775E-2</c:v>
                </c:pt>
                <c:pt idx="3710">
                  <c:v>-3.9353099730458224E-2</c:v>
                </c:pt>
                <c:pt idx="3711">
                  <c:v>-3.9611964430072755E-2</c:v>
                </c:pt>
                <c:pt idx="3712">
                  <c:v>-3.9870689655172417E-2</c:v>
                </c:pt>
                <c:pt idx="3713">
                  <c:v>-3.9590627524912471E-2</c:v>
                </c:pt>
                <c:pt idx="3714">
                  <c:v>-3.9849219170705441E-2</c:v>
                </c:pt>
                <c:pt idx="3715">
                  <c:v>-3.9569313593539705E-2</c:v>
                </c:pt>
                <c:pt idx="3716">
                  <c:v>-3.9827771797631861E-2</c:v>
                </c:pt>
                <c:pt idx="3717">
                  <c:v>-3.954802259887006E-2</c:v>
                </c:pt>
                <c:pt idx="3718">
                  <c:v>-3.9806347498655192E-2</c:v>
                </c:pt>
                <c:pt idx="3719">
                  <c:v>-4.0064533476741063E-2</c:v>
                </c:pt>
                <c:pt idx="3720">
                  <c:v>-4.0322580645161289E-2</c:v>
                </c:pt>
                <c:pt idx="3721">
                  <c:v>-4.0042999193765118E-2</c:v>
                </c:pt>
                <c:pt idx="3722">
                  <c:v>-3.9763567974207416E-2</c:v>
                </c:pt>
                <c:pt idx="3723">
                  <c:v>-4.0021488047273707E-2</c:v>
                </c:pt>
                <c:pt idx="3724">
                  <c:v>-4.0279269602577876E-2</c:v>
                </c:pt>
                <c:pt idx="3725">
                  <c:v>-4.0536912751677853E-2</c:v>
                </c:pt>
                <c:pt idx="3726">
                  <c:v>-4.0257648953301126E-2</c:v>
                </c:pt>
                <c:pt idx="3727">
                  <c:v>-3.9978535014757177E-2</c:v>
                </c:pt>
                <c:pt idx="3728">
                  <c:v>-4.0236051502145924E-2</c:v>
                </c:pt>
                <c:pt idx="3729">
                  <c:v>-3.9957093054438189E-2</c:v>
                </c:pt>
                <c:pt idx="3730">
                  <c:v>-3.967828418230563E-2</c:v>
                </c:pt>
                <c:pt idx="3731">
                  <c:v>-3.9935674082015545E-2</c:v>
                </c:pt>
                <c:pt idx="3732">
                  <c:v>-3.965702036441586E-2</c:v>
                </c:pt>
                <c:pt idx="3733">
                  <c:v>-3.9378515938923116E-2</c:v>
                </c:pt>
                <c:pt idx="3734">
                  <c:v>-3.9100160685591856E-2</c:v>
                </c:pt>
                <c:pt idx="3735">
                  <c:v>-3.8821954484605084E-2</c:v>
                </c:pt>
                <c:pt idx="3736">
                  <c:v>-3.9079229122055671E-2</c:v>
                </c:pt>
                <c:pt idx="3737">
                  <c:v>-3.9336366069039334E-2</c:v>
                </c:pt>
                <c:pt idx="3738">
                  <c:v>-3.9593365436062067E-2</c:v>
                </c:pt>
                <c:pt idx="3739">
                  <c:v>-3.9315324953196042E-2</c:v>
                </c:pt>
                <c:pt idx="3740">
                  <c:v>-3.9037433155080216E-2</c:v>
                </c:pt>
                <c:pt idx="3741">
                  <c:v>-3.929430633520449E-2</c:v>
                </c:pt>
                <c:pt idx="3742">
                  <c:v>-3.9551042223409938E-2</c:v>
                </c:pt>
                <c:pt idx="3743">
                  <c:v>-3.9273310179000799E-2</c:v>
                </c:pt>
                <c:pt idx="3744">
                  <c:v>-3.8995726495726496E-2</c:v>
                </c:pt>
                <c:pt idx="3745">
                  <c:v>-3.925233644859813E-2</c:v>
                </c:pt>
                <c:pt idx="3746">
                  <c:v>-3.8974906567004808E-2</c:v>
                </c:pt>
                <c:pt idx="3747">
                  <c:v>-3.8697624766479852E-2</c:v>
                </c:pt>
                <c:pt idx="3748">
                  <c:v>-3.8954108858057633E-2</c:v>
                </c:pt>
                <c:pt idx="3749">
                  <c:v>-3.9210456121632438E-2</c:v>
                </c:pt>
                <c:pt idx="3750">
                  <c:v>-3.8933333333333334E-2</c:v>
                </c:pt>
                <c:pt idx="3751">
                  <c:v>-3.8656358304452146E-2</c:v>
                </c:pt>
                <c:pt idx="3752">
                  <c:v>-3.8912579957356079E-2</c:v>
                </c:pt>
                <c:pt idx="3753">
                  <c:v>-3.9168665067945641E-2</c:v>
                </c:pt>
                <c:pt idx="3754">
                  <c:v>-3.9424613745338309E-2</c:v>
                </c:pt>
                <c:pt idx="3755">
                  <c:v>-3.9147802929427433E-2</c:v>
                </c:pt>
                <c:pt idx="3756">
                  <c:v>-3.9403620873269436E-2</c:v>
                </c:pt>
                <c:pt idx="3757">
                  <c:v>-3.9659302635081183E-2</c:v>
                </c:pt>
                <c:pt idx="3758">
                  <c:v>-3.9382650345928687E-2</c:v>
                </c:pt>
                <c:pt idx="3759">
                  <c:v>-3.9638201649374837E-2</c:v>
                </c:pt>
                <c:pt idx="3760">
                  <c:v>-3.9893617021276598E-2</c:v>
                </c:pt>
                <c:pt idx="3761">
                  <c:v>-4.0148896570061154E-2</c:v>
                </c:pt>
                <c:pt idx="3762">
                  <c:v>-4.0404040404040407E-2</c:v>
                </c:pt>
                <c:pt idx="3763">
                  <c:v>-4.0659048631411107E-2</c:v>
                </c:pt>
                <c:pt idx="3764">
                  <c:v>-4.0913921360255047E-2</c:v>
                </c:pt>
                <c:pt idx="3765">
                  <c:v>-4.1168658698539175E-2</c:v>
                </c:pt>
                <c:pt idx="3766">
                  <c:v>-4.0892193308550186E-2</c:v>
                </c:pt>
                <c:pt idx="3767">
                  <c:v>-4.1146801168038226E-2</c:v>
                </c:pt>
                <c:pt idx="3768">
                  <c:v>-4.087048832271762E-2</c:v>
                </c:pt>
                <c:pt idx="3769">
                  <c:v>-4.1124966834704166E-2</c:v>
                </c:pt>
                <c:pt idx="3770">
                  <c:v>-4.1379310344827586E-2</c:v>
                </c:pt>
                <c:pt idx="3771">
                  <c:v>-4.1103155661628213E-2</c:v>
                </c:pt>
                <c:pt idx="3772">
                  <c:v>-4.1357370095440084E-2</c:v>
                </c:pt>
                <c:pt idx="3773">
                  <c:v>-4.1611449774715079E-2</c:v>
                </c:pt>
                <c:pt idx="3774">
                  <c:v>-4.133545310015898E-2</c:v>
                </c:pt>
                <c:pt idx="3775">
                  <c:v>-4.105960264900662E-2</c:v>
                </c:pt>
                <c:pt idx="3776">
                  <c:v>-4.0783898305084748E-2</c:v>
                </c:pt>
                <c:pt idx="3777">
                  <c:v>-4.1037860736033889E-2</c:v>
                </c:pt>
                <c:pt idx="3778">
                  <c:v>-4.076230809952356E-2</c:v>
                </c:pt>
                <c:pt idx="3779">
                  <c:v>-4.1016141836464674E-2</c:v>
                </c:pt>
                <c:pt idx="3780">
                  <c:v>-4.1269841269841269E-2</c:v>
                </c:pt>
                <c:pt idx="3781">
                  <c:v>-4.1523406506215284E-2</c:v>
                </c:pt>
                <c:pt idx="3782">
                  <c:v>-4.1776837652035957E-2</c:v>
                </c:pt>
                <c:pt idx="3783">
                  <c:v>-4.1501453872587891E-2</c:v>
                </c:pt>
                <c:pt idx="3784">
                  <c:v>-4.1754756871035942E-2</c:v>
                </c:pt>
                <c:pt idx="3785">
                  <c:v>-4.1479524438573313E-2</c:v>
                </c:pt>
                <c:pt idx="3786">
                  <c:v>-4.1732699418911778E-2</c:v>
                </c:pt>
                <c:pt idx="3787">
                  <c:v>-4.1457618167414841E-2</c:v>
                </c:pt>
                <c:pt idx="3788">
                  <c:v>-4.171066525871172E-2</c:v>
                </c:pt>
                <c:pt idx="3789">
                  <c:v>-4.1435735022433362E-2</c:v>
                </c:pt>
                <c:pt idx="3790">
                  <c:v>-4.1160949868073879E-2</c:v>
                </c:pt>
                <c:pt idx="3791">
                  <c:v>-4.0886309680823005E-2</c:v>
                </c:pt>
                <c:pt idx="3792">
                  <c:v>-4.0611814345991558E-2</c:v>
                </c:pt>
                <c:pt idx="3793">
                  <c:v>-4.0337463749011336E-2</c:v>
                </c:pt>
                <c:pt idx="3794">
                  <c:v>-4.0590405904059039E-2</c:v>
                </c:pt>
                <c:pt idx="3795">
                  <c:v>-4.0316205533596841E-2</c:v>
                </c:pt>
                <c:pt idx="3796">
                  <c:v>-4.0569020021074813E-2</c:v>
                </c:pt>
                <c:pt idx="3797">
                  <c:v>-4.0821701343165658E-2</c:v>
                </c:pt>
                <c:pt idx="3798">
                  <c:v>-4.1074249605055291E-2</c:v>
                </c:pt>
                <c:pt idx="3799">
                  <c:v>-4.1326664911818897E-2</c:v>
                </c:pt>
                <c:pt idx="3800">
                  <c:v>-4.1052631578947368E-2</c:v>
                </c:pt>
                <c:pt idx="3801">
                  <c:v>-4.1304919757958435E-2</c:v>
                </c:pt>
                <c:pt idx="3802">
                  <c:v>-4.1557075223566546E-2</c:v>
                </c:pt>
                <c:pt idx="3803">
                  <c:v>-4.1809098080462792E-2</c:v>
                </c:pt>
                <c:pt idx="3804">
                  <c:v>-4.1535226077812827E-2</c:v>
                </c:pt>
                <c:pt idx="3805">
                  <c:v>-4.1787122207621548E-2</c:v>
                </c:pt>
                <c:pt idx="3806">
                  <c:v>-4.1513399894902783E-2</c:v>
                </c:pt>
                <c:pt idx="3807">
                  <c:v>-4.1239821381665355E-2</c:v>
                </c:pt>
                <c:pt idx="3808">
                  <c:v>-4.0966386554621849E-2</c:v>
                </c:pt>
                <c:pt idx="3809">
                  <c:v>-4.0693095300603832E-2</c:v>
                </c:pt>
                <c:pt idx="3810">
                  <c:v>-4.0944881889763779E-2</c:v>
                </c:pt>
                <c:pt idx="3811">
                  <c:v>-4.0671739700865912E-2</c:v>
                </c:pt>
                <c:pt idx="3812">
                  <c:v>-4.0398740818467997E-2</c:v>
                </c:pt>
                <c:pt idx="3813">
                  <c:v>-4.065040650406504E-2</c:v>
                </c:pt>
                <c:pt idx="3814">
                  <c:v>-4.0377556371263765E-2</c:v>
                </c:pt>
                <c:pt idx="3815">
                  <c:v>-4.0629095674967232E-2</c:v>
                </c:pt>
                <c:pt idx="3816">
                  <c:v>-4.0880503144654086E-2</c:v>
                </c:pt>
                <c:pt idx="3817">
                  <c:v>-4.0607807178412364E-2</c:v>
                </c:pt>
                <c:pt idx="3818">
                  <c:v>-4.0859088528025146E-2</c:v>
                </c:pt>
                <c:pt idx="3819">
                  <c:v>-4.0586540979313954E-2</c:v>
                </c:pt>
                <c:pt idx="3820">
                  <c:v>-4.0314136125654453E-2</c:v>
                </c:pt>
                <c:pt idx="3821">
                  <c:v>-4.0565297042658988E-2</c:v>
                </c:pt>
                <c:pt idx="3822">
                  <c:v>-4.0816326530612242E-2</c:v>
                </c:pt>
                <c:pt idx="3823">
                  <c:v>-4.1067224692649749E-2</c:v>
                </c:pt>
                <c:pt idx="3824">
                  <c:v>-4.131799163179916E-2</c:v>
                </c:pt>
                <c:pt idx="3825">
                  <c:v>-4.1568627450980389E-2</c:v>
                </c:pt>
                <c:pt idx="3826">
                  <c:v>-4.1296393099843176E-2</c:v>
                </c:pt>
                <c:pt idx="3827">
                  <c:v>-4.1024301019074991E-2</c:v>
                </c:pt>
                <c:pt idx="3828">
                  <c:v>-4.1274817136886105E-2</c:v>
                </c:pt>
                <c:pt idx="3829">
                  <c:v>-4.1002872812744839E-2</c:v>
                </c:pt>
                <c:pt idx="3830">
                  <c:v>-4.073107049608355E-2</c:v>
                </c:pt>
                <c:pt idx="3831">
                  <c:v>-4.0981466979900807E-2</c:v>
                </c:pt>
                <c:pt idx="3832">
                  <c:v>-4.07098121085595E-2</c:v>
                </c:pt>
                <c:pt idx="3833">
                  <c:v>-4.0438298982520222E-2</c:v>
                </c:pt>
                <c:pt idx="3834">
                  <c:v>-4.0688575899843503E-2</c:v>
                </c:pt>
                <c:pt idx="3835">
                  <c:v>-4.0938722294654499E-2</c:v>
                </c:pt>
                <c:pt idx="3836">
                  <c:v>-4.1188738269030238E-2</c:v>
                </c:pt>
                <c:pt idx="3837">
                  <c:v>-4.0917383372426376E-2</c:v>
                </c:pt>
                <c:pt idx="3838">
                  <c:v>-4.116727462219906E-2</c:v>
                </c:pt>
                <c:pt idx="3839">
                  <c:v>-4.1417035686376662E-2</c:v>
                </c:pt>
                <c:pt idx="3840">
                  <c:v>-4.1666666666666664E-2</c:v>
                </c:pt>
                <c:pt idx="3841">
                  <c:v>-4.1916167664670656E-2</c:v>
                </c:pt>
                <c:pt idx="3842">
                  <c:v>-4.2165538781884435E-2</c:v>
                </c:pt>
                <c:pt idx="3843">
                  <c:v>-4.2414780119698153E-2</c:v>
                </c:pt>
                <c:pt idx="3844">
                  <c:v>-4.2663891779396459E-2</c:v>
                </c:pt>
                <c:pt idx="3845">
                  <c:v>-4.2392717815344601E-2</c:v>
                </c:pt>
                <c:pt idx="3846">
                  <c:v>-4.2641705668226726E-2</c:v>
                </c:pt>
                <c:pt idx="3847">
                  <c:v>-4.2890564075903304E-2</c:v>
                </c:pt>
                <c:pt idx="3848">
                  <c:v>-4.2619542619542622E-2</c:v>
                </c:pt>
                <c:pt idx="3849">
                  <c:v>-4.2348661990127309E-2</c:v>
                </c:pt>
                <c:pt idx="3850">
                  <c:v>-4.2077922077922075E-2</c:v>
                </c:pt>
                <c:pt idx="3851">
                  <c:v>-4.2326668397818748E-2</c:v>
                </c:pt>
                <c:pt idx="3852">
                  <c:v>-4.2575285565939772E-2</c:v>
                </c:pt>
                <c:pt idx="3853">
                  <c:v>-4.2304697638203999E-2</c:v>
                </c:pt>
                <c:pt idx="3854">
                  <c:v>-4.2034250129735343E-2</c:v>
                </c:pt>
                <c:pt idx="3855">
                  <c:v>-4.2282749675745787E-2</c:v>
                </c:pt>
                <c:pt idx="3856">
                  <c:v>-4.2531120331950209E-2</c:v>
                </c:pt>
                <c:pt idx="3857">
                  <c:v>-4.277936219859995E-2</c:v>
                </c:pt>
                <c:pt idx="3858">
                  <c:v>-4.2509072058061169E-2</c:v>
                </c:pt>
                <c:pt idx="3859">
                  <c:v>-4.2757190982119719E-2</c:v>
                </c:pt>
                <c:pt idx="3860">
                  <c:v>-4.2487046632124353E-2</c:v>
                </c:pt>
                <c:pt idx="3861">
                  <c:v>-4.2217042217042214E-2</c:v>
                </c:pt>
                <c:pt idx="3862">
                  <c:v>-4.2465044018643192E-2</c:v>
                </c:pt>
                <c:pt idx="3863">
                  <c:v>-4.2195185089308827E-2</c:v>
                </c:pt>
                <c:pt idx="3864">
                  <c:v>-4.2443064182194616E-2</c:v>
                </c:pt>
                <c:pt idx="3865">
                  <c:v>-4.2173350582147474E-2</c:v>
                </c:pt>
                <c:pt idx="3866">
                  <c:v>-4.2421107087428869E-2</c:v>
                </c:pt>
                <c:pt idx="3867">
                  <c:v>-4.2668735453840187E-2</c:v>
                </c:pt>
                <c:pt idx="3868">
                  <c:v>-4.2399172699069287E-2</c:v>
                </c:pt>
                <c:pt idx="3869">
                  <c:v>-4.2646678728353579E-2</c:v>
                </c:pt>
                <c:pt idx="3870">
                  <c:v>-4.2894056847545221E-2</c:v>
                </c:pt>
                <c:pt idx="3871">
                  <c:v>-4.2624644794626715E-2</c:v>
                </c:pt>
                <c:pt idx="3872">
                  <c:v>-4.2871900826446284E-2</c:v>
                </c:pt>
                <c:pt idx="3873">
                  <c:v>-4.3119029176349084E-2</c:v>
                </c:pt>
                <c:pt idx="3874">
                  <c:v>-4.2849767681982447E-2</c:v>
                </c:pt>
                <c:pt idx="3875">
                  <c:v>-4.2580645161290322E-2</c:v>
                </c:pt>
                <c:pt idx="3876">
                  <c:v>-4.2827657378740967E-2</c:v>
                </c:pt>
                <c:pt idx="3877">
                  <c:v>-4.2558679391281919E-2</c:v>
                </c:pt>
                <c:pt idx="3878">
                  <c:v>-4.2805569881382156E-2</c:v>
                </c:pt>
                <c:pt idx="3879">
                  <c:v>-4.2536736272235115E-2</c:v>
                </c:pt>
                <c:pt idx="3880">
                  <c:v>-4.2268041237113405E-2</c:v>
                </c:pt>
                <c:pt idx="3881">
                  <c:v>-4.1999484668899766E-2</c:v>
                </c:pt>
                <c:pt idx="3882">
                  <c:v>-4.2246264811952601E-2</c:v>
                </c:pt>
                <c:pt idx="3883">
                  <c:v>-4.1977852176152457E-2</c:v>
                </c:pt>
                <c:pt idx="3884">
                  <c:v>-4.1709577754891862E-2</c:v>
                </c:pt>
                <c:pt idx="3885">
                  <c:v>-4.1956241956241959E-2</c:v>
                </c:pt>
                <c:pt idx="3886">
                  <c:v>-4.1688111168296446E-2</c:v>
                </c:pt>
                <c:pt idx="3887">
                  <c:v>-4.1934653974787753E-2</c:v>
                </c:pt>
                <c:pt idx="3888">
                  <c:v>-4.2181069958847739E-2</c:v>
                </c:pt>
                <c:pt idx="3889">
                  <c:v>-4.1913088197480075E-2</c:v>
                </c:pt>
                <c:pt idx="3890">
                  <c:v>-4.16452442159383E-2</c:v>
                </c:pt>
                <c:pt idx="3891">
                  <c:v>-4.1891544590079668E-2</c:v>
                </c:pt>
                <c:pt idx="3892">
                  <c:v>-4.1623843782117163E-2</c:v>
                </c:pt>
                <c:pt idx="3893">
                  <c:v>-4.1356280503467763E-2</c:v>
                </c:pt>
                <c:pt idx="3894">
                  <c:v>-4.108885464817668E-2</c:v>
                </c:pt>
                <c:pt idx="3895">
                  <c:v>-4.1335044929396665E-2</c:v>
                </c:pt>
                <c:pt idx="3896">
                  <c:v>-4.1581108829568787E-2</c:v>
                </c:pt>
                <c:pt idx="3897">
                  <c:v>-4.1313831152168336E-2</c:v>
                </c:pt>
                <c:pt idx="3898">
                  <c:v>-4.155977424320164E-2</c:v>
                </c:pt>
                <c:pt idx="3899">
                  <c:v>-4.1292639138240578E-2</c:v>
                </c:pt>
                <c:pt idx="3900">
                  <c:v>-4.1538461538461538E-2</c:v>
                </c:pt>
                <c:pt idx="3901">
                  <c:v>-4.1271468854139966E-2</c:v>
                </c:pt>
                <c:pt idx="3902">
                  <c:v>-4.1517170681701694E-2</c:v>
                </c:pt>
                <c:pt idx="3903">
                  <c:v>-4.1250320266461693E-2</c:v>
                </c:pt>
                <c:pt idx="3904">
                  <c:v>-4.149590163934426E-2</c:v>
                </c:pt>
                <c:pt idx="3905">
                  <c:v>-4.1229193341869398E-2</c:v>
                </c:pt>
                <c:pt idx="3906">
                  <c:v>-4.1474654377880185E-2</c:v>
                </c:pt>
                <c:pt idx="3907">
                  <c:v>-4.1208088047094957E-2</c:v>
                </c:pt>
                <c:pt idx="3908">
                  <c:v>-4.0941658137154557E-2</c:v>
                </c:pt>
                <c:pt idx="3909">
                  <c:v>-4.118700434893835E-2</c:v>
                </c:pt>
                <c:pt idx="3910">
                  <c:v>-4.1432225063938621E-2</c:v>
                </c:pt>
                <c:pt idx="3911">
                  <c:v>-4.1165942214267448E-2</c:v>
                </c:pt>
                <c:pt idx="3912">
                  <c:v>-4.0899795501022497E-2</c:v>
                </c:pt>
                <c:pt idx="3913">
                  <c:v>-4.0633784819831334E-2</c:v>
                </c:pt>
                <c:pt idx="3914">
                  <c:v>-4.0878896269800714E-2</c:v>
                </c:pt>
                <c:pt idx="3915">
                  <c:v>-4.1123882503192849E-2</c:v>
                </c:pt>
                <c:pt idx="3916">
                  <c:v>-4.0858018386108273E-2</c:v>
                </c:pt>
                <c:pt idx="3917">
                  <c:v>-4.1102884860862908E-2</c:v>
                </c:pt>
                <c:pt idx="3918">
                  <c:v>-4.1347626339969371E-2</c:v>
                </c:pt>
                <c:pt idx="3919">
                  <c:v>-4.1081908650165859E-2</c:v>
                </c:pt>
                <c:pt idx="3920">
                  <c:v>-4.1326530612244901E-2</c:v>
                </c:pt>
                <c:pt idx="3921">
                  <c:v>-4.1571027799030859E-2</c:v>
                </c:pt>
                <c:pt idx="3922">
                  <c:v>-4.1815400305966345E-2</c:v>
                </c:pt>
                <c:pt idx="3923">
                  <c:v>-4.1549834310476673E-2</c:v>
                </c:pt>
                <c:pt idx="3924">
                  <c:v>-4.1794087665647302E-2</c:v>
                </c:pt>
                <c:pt idx="3925">
                  <c:v>-4.1528662420382167E-2</c:v>
                </c:pt>
                <c:pt idx="3926">
                  <c:v>-4.1772796739684155E-2</c:v>
                </c:pt>
                <c:pt idx="3927">
                  <c:v>-4.1507512095747393E-2</c:v>
                </c:pt>
                <c:pt idx="3928">
                  <c:v>-4.1242362525458251E-2</c:v>
                </c:pt>
                <c:pt idx="3929">
                  <c:v>-4.1486383303639601E-2</c:v>
                </c:pt>
                <c:pt idx="3930">
                  <c:v>-4.1221374045801527E-2</c:v>
                </c:pt>
                <c:pt idx="3931">
                  <c:v>-4.0956499618417706E-2</c:v>
                </c:pt>
                <c:pt idx="3932">
                  <c:v>-4.0691759918616482E-2</c:v>
                </c:pt>
                <c:pt idx="3933">
                  <c:v>-4.0427154843630818E-2</c:v>
                </c:pt>
                <c:pt idx="3934">
                  <c:v>-4.0162684290798167E-2</c:v>
                </c:pt>
                <c:pt idx="3935">
                  <c:v>-3.9898348157560354E-2</c:v>
                </c:pt>
                <c:pt idx="3936">
                  <c:v>-4.0142276422764231E-2</c:v>
                </c:pt>
                <c:pt idx="3937">
                  <c:v>-4.0386080772161548E-2</c:v>
                </c:pt>
                <c:pt idx="3938">
                  <c:v>-4.012188928390046E-2</c:v>
                </c:pt>
                <c:pt idx="3939">
                  <c:v>-4.0365575019040367E-2</c:v>
                </c:pt>
                <c:pt idx="3940">
                  <c:v>-4.060913705583756E-2</c:v>
                </c:pt>
                <c:pt idx="3941">
                  <c:v>-4.0345090078660238E-2</c:v>
                </c:pt>
                <c:pt idx="3942">
                  <c:v>-4.0081177067478435E-2</c:v>
                </c:pt>
                <c:pt idx="3943">
                  <c:v>-3.9817397920365205E-2</c:v>
                </c:pt>
                <c:pt idx="3944">
                  <c:v>-4.0060851926977691E-2</c:v>
                </c:pt>
                <c:pt idx="3945">
                  <c:v>-4.0304182509505702E-2</c:v>
                </c:pt>
                <c:pt idx="3946">
                  <c:v>-4.0040547389761781E-2</c:v>
                </c:pt>
                <c:pt idx="3947">
                  <c:v>-4.0283759817582976E-2</c:v>
                </c:pt>
                <c:pt idx="3948">
                  <c:v>-4.0020263424518747E-2</c:v>
                </c:pt>
                <c:pt idx="3949">
                  <c:v>-3.9756900481134463E-2</c:v>
                </c:pt>
                <c:pt idx="3950">
                  <c:v>-0.04</c:v>
                </c:pt>
                <c:pt idx="3951">
                  <c:v>-3.973677549987345E-2</c:v>
                </c:pt>
                <c:pt idx="3952">
                  <c:v>-3.9979757085020245E-2</c:v>
                </c:pt>
                <c:pt idx="3953">
                  <c:v>-4.0222615734884899E-2</c:v>
                </c:pt>
                <c:pt idx="3954">
                  <c:v>-3.9959534648457258E-2</c:v>
                </c:pt>
                <c:pt idx="3955">
                  <c:v>-4.0202275600505689E-2</c:v>
                </c:pt>
                <c:pt idx="3956">
                  <c:v>-4.0444893832153689E-2</c:v>
                </c:pt>
                <c:pt idx="3957">
                  <c:v>-4.0687389436441748E-2</c:v>
                </c:pt>
                <c:pt idx="3958">
                  <c:v>-4.0929762506316324E-2</c:v>
                </c:pt>
                <c:pt idx="3959">
                  <c:v>-4.117201313462996E-2</c:v>
                </c:pt>
                <c:pt idx="3960">
                  <c:v>-4.0909090909090909E-2</c:v>
                </c:pt>
                <c:pt idx="3961">
                  <c:v>-4.1151224438273161E-2</c:v>
                </c:pt>
                <c:pt idx="3962">
                  <c:v>-4.139323573952549E-2</c:v>
                </c:pt>
                <c:pt idx="3963">
                  <c:v>-4.1130456724703508E-2</c:v>
                </c:pt>
                <c:pt idx="3964">
                  <c:v>-4.0867810292633706E-2</c:v>
                </c:pt>
                <c:pt idx="3965">
                  <c:v>-4.1109709962168978E-2</c:v>
                </c:pt>
                <c:pt idx="3966">
                  <c:v>-4.084720121028744E-2</c:v>
                </c:pt>
                <c:pt idx="3967">
                  <c:v>-4.0584824804638264E-2</c:v>
                </c:pt>
                <c:pt idx="3968">
                  <c:v>-4.0826612903225805E-2</c:v>
                </c:pt>
                <c:pt idx="3969">
                  <c:v>-4.0564373897707229E-2</c:v>
                </c:pt>
                <c:pt idx="3970">
                  <c:v>-4.0806045340050376E-2</c:v>
                </c:pt>
                <c:pt idx="3971">
                  <c:v>-4.1047595064215563E-2</c:v>
                </c:pt>
                <c:pt idx="3972">
                  <c:v>-4.1289023162134945E-2</c:v>
                </c:pt>
                <c:pt idx="3973">
                  <c:v>-4.1530329725648123E-2</c:v>
                </c:pt>
                <c:pt idx="3974">
                  <c:v>-4.1771514846502267E-2</c:v>
                </c:pt>
                <c:pt idx="3975">
                  <c:v>-4.20125786163522E-2</c:v>
                </c:pt>
                <c:pt idx="3976">
                  <c:v>-4.1750503018108655E-2</c:v>
                </c:pt>
                <c:pt idx="3977">
                  <c:v>-4.1991450842343472E-2</c:v>
                </c:pt>
                <c:pt idx="3978">
                  <c:v>-4.2232277526395176E-2</c:v>
                </c:pt>
                <c:pt idx="3979">
                  <c:v>-4.1970344307614982E-2</c:v>
                </c:pt>
                <c:pt idx="3980">
                  <c:v>-4.1708542713567838E-2</c:v>
                </c:pt>
                <c:pt idx="3981">
                  <c:v>-4.1446872645064053E-2</c:v>
                </c:pt>
                <c:pt idx="3982">
                  <c:v>-4.1687594173782018E-2</c:v>
                </c:pt>
                <c:pt idx="3983">
                  <c:v>-4.1426060758222444E-2</c:v>
                </c:pt>
                <c:pt idx="3984">
                  <c:v>-4.1164658634538151E-2</c:v>
                </c:pt>
                <c:pt idx="3985">
                  <c:v>-4.0903387703889585E-2</c:v>
                </c:pt>
                <c:pt idx="3986">
                  <c:v>-4.1144004014049169E-2</c:v>
                </c:pt>
                <c:pt idx="3987">
                  <c:v>-4.0882869325307249E-2</c:v>
                </c:pt>
                <c:pt idx="3988">
                  <c:v>-4.0621865596790374E-2</c:v>
                </c:pt>
                <c:pt idx="3989">
                  <c:v>-4.0862371521684634E-2</c:v>
                </c:pt>
                <c:pt idx="3990">
                  <c:v>-4.1102756892230578E-2</c:v>
                </c:pt>
                <c:pt idx="3991">
                  <c:v>-4.1343021799047856E-2</c:v>
                </c:pt>
                <c:pt idx="3992">
                  <c:v>-4.1583166332665331E-2</c:v>
                </c:pt>
                <c:pt idx="3993">
                  <c:v>-4.1322314049586778E-2</c:v>
                </c:pt>
                <c:pt idx="3994">
                  <c:v>-4.1562343515272909E-2</c:v>
                </c:pt>
                <c:pt idx="3995">
                  <c:v>-4.1802252816020027E-2</c:v>
                </c:pt>
                <c:pt idx="3996">
                  <c:v>-4.1541541541541542E-2</c:v>
                </c:pt>
                <c:pt idx="3997">
                  <c:v>-4.1781336002001498E-2</c:v>
                </c:pt>
                <c:pt idx="3998">
                  <c:v>-4.2021010505252629E-2</c:v>
                </c:pt>
                <c:pt idx="3999">
                  <c:v>-4.1760440110027504E-2</c:v>
                </c:pt>
                <c:pt idx="4000">
                  <c:v>-4.1500000000000002E-2</c:v>
                </c:pt>
                <c:pt idx="4001">
                  <c:v>-4.1739565108722822E-2</c:v>
                </c:pt>
                <c:pt idx="4002">
                  <c:v>-4.1479260369815092E-2</c:v>
                </c:pt>
                <c:pt idx="4003">
                  <c:v>-4.12190856857357E-2</c:v>
                </c:pt>
                <c:pt idx="4004">
                  <c:v>-4.1458541458541456E-2</c:v>
                </c:pt>
                <c:pt idx="4005">
                  <c:v>-4.1198501872659173E-2</c:v>
                </c:pt>
                <c:pt idx="4006">
                  <c:v>-4.1437843235147279E-2</c:v>
                </c:pt>
                <c:pt idx="4007">
                  <c:v>-4.1177938607436987E-2</c:v>
                </c:pt>
                <c:pt idx="4008">
                  <c:v>-4.0918163672654689E-2</c:v>
                </c:pt>
                <c:pt idx="4009">
                  <c:v>-4.1157395859316541E-2</c:v>
                </c:pt>
                <c:pt idx="4010">
                  <c:v>-4.0897755610972565E-2</c:v>
                </c:pt>
                <c:pt idx="4011">
                  <c:v>-4.0638244826726504E-2</c:v>
                </c:pt>
                <c:pt idx="4012">
                  <c:v>-4.0877367896311065E-2</c:v>
                </c:pt>
                <c:pt idx="4013">
                  <c:v>-4.0617991527535507E-2</c:v>
                </c:pt>
                <c:pt idx="4014">
                  <c:v>-4.0358744394618833E-2</c:v>
                </c:pt>
                <c:pt idx="4015">
                  <c:v>-4.0099626400996263E-2</c:v>
                </c:pt>
                <c:pt idx="4016">
                  <c:v>-4.0338645418326692E-2</c:v>
                </c:pt>
                <c:pt idx="4017">
                  <c:v>-4.0079661438884737E-2</c:v>
                </c:pt>
                <c:pt idx="4018">
                  <c:v>-4.0318566450970629E-2</c:v>
                </c:pt>
                <c:pt idx="4019">
                  <c:v>-4.0557352575267477E-2</c:v>
                </c:pt>
                <c:pt idx="4020">
                  <c:v>-4.0796019900497513E-2</c:v>
                </c:pt>
                <c:pt idx="4021">
                  <c:v>-4.1034568515294703E-2</c:v>
                </c:pt>
                <c:pt idx="4022">
                  <c:v>-4.0775733465937346E-2</c:v>
                </c:pt>
                <c:pt idx="4023">
                  <c:v>-4.0517027094208305E-2</c:v>
                </c:pt>
                <c:pt idx="4024">
                  <c:v>-4.0755467196819085E-2</c:v>
                </c:pt>
                <c:pt idx="4025">
                  <c:v>-4.0496894409937888E-2</c:v>
                </c:pt>
                <c:pt idx="4026">
                  <c:v>-4.0238450074515646E-2</c:v>
                </c:pt>
                <c:pt idx="4027">
                  <c:v>-3.9980134094859697E-2</c:v>
                </c:pt>
                <c:pt idx="4028">
                  <c:v>-3.9721946375372394E-2</c:v>
                </c:pt>
                <c:pt idx="4029">
                  <c:v>-3.996028791263341E-2</c:v>
                </c:pt>
                <c:pt idx="4030">
                  <c:v>-3.9702233250620347E-2</c:v>
                </c:pt>
                <c:pt idx="4031">
                  <c:v>-3.9940461423964277E-2</c:v>
                </c:pt>
                <c:pt idx="4032">
                  <c:v>-4.0178571428571432E-2</c:v>
                </c:pt>
                <c:pt idx="4033">
                  <c:v>-4.0416563352343171E-2</c:v>
                </c:pt>
                <c:pt idx="4034">
                  <c:v>-4.0158651462568168E-2</c:v>
                </c:pt>
                <c:pt idx="4035">
                  <c:v>-4.0396530359355635E-2</c:v>
                </c:pt>
                <c:pt idx="4036">
                  <c:v>-4.013875123885035E-2</c:v>
                </c:pt>
                <c:pt idx="4037">
                  <c:v>-3.9881099826603914E-2</c:v>
                </c:pt>
                <c:pt idx="4038">
                  <c:v>-3.9623576027736501E-2</c:v>
                </c:pt>
                <c:pt idx="4039">
                  <c:v>-3.9861351819757362E-2</c:v>
                </c:pt>
                <c:pt idx="4040">
                  <c:v>-4.00990099009901E-2</c:v>
                </c:pt>
                <c:pt idx="4041">
                  <c:v>-4.0336550358822075E-2</c:v>
                </c:pt>
                <c:pt idx="4042">
                  <c:v>-4.00791687283523E-2</c:v>
                </c:pt>
                <c:pt idx="4043">
                  <c:v>-3.9821914419985158E-2</c:v>
                </c:pt>
                <c:pt idx="4044">
                  <c:v>-4.0059347181008904E-2</c:v>
                </c:pt>
                <c:pt idx="4045">
                  <c:v>-3.9802224969097653E-2</c:v>
                </c:pt>
                <c:pt idx="4046">
                  <c:v>-4.003954522985665E-2</c:v>
                </c:pt>
                <c:pt idx="4047">
                  <c:v>-3.9782554978996791E-2</c:v>
                </c:pt>
                <c:pt idx="4048">
                  <c:v>-4.00197628458498E-2</c:v>
                </c:pt>
                <c:pt idx="4049">
                  <c:v>-3.9762904420844652E-2</c:v>
                </c:pt>
                <c:pt idx="4050">
                  <c:v>-3.9506172839506172E-2</c:v>
                </c:pt>
                <c:pt idx="4051">
                  <c:v>-3.9249568007899284E-2</c:v>
                </c:pt>
                <c:pt idx="4052">
                  <c:v>-3.8993089832181638E-2</c:v>
                </c:pt>
                <c:pt idx="4053">
                  <c:v>-3.9230199851961509E-2</c:v>
                </c:pt>
                <c:pt idx="4054">
                  <c:v>-3.9467192895905279E-2</c:v>
                </c:pt>
                <c:pt idx="4055">
                  <c:v>-3.9704069050554867E-2</c:v>
                </c:pt>
                <c:pt idx="4056">
                  <c:v>-3.9940828402366867E-2</c:v>
                </c:pt>
                <c:pt idx="4057">
                  <c:v>-3.9684495932955387E-2</c:v>
                </c:pt>
                <c:pt idx="4058">
                  <c:v>-3.9428289797930012E-2</c:v>
                </c:pt>
                <c:pt idx="4059">
                  <c:v>-3.9664942103966497E-2</c:v>
                </c:pt>
                <c:pt idx="4060">
                  <c:v>-3.9408866995073892E-2</c:v>
                </c:pt>
                <c:pt idx="4061">
                  <c:v>-3.9645407535089883E-2</c:v>
                </c:pt>
                <c:pt idx="4062">
                  <c:v>-3.9389463318562287E-2</c:v>
                </c:pt>
                <c:pt idx="4063">
                  <c:v>-3.9133645089835099E-2</c:v>
                </c:pt>
                <c:pt idx="4064">
                  <c:v>-3.8877952755905512E-2</c:v>
                </c:pt>
                <c:pt idx="4065">
                  <c:v>-3.8622386223862236E-2</c:v>
                </c:pt>
                <c:pt idx="4066">
                  <c:v>-3.8366945400885394E-2</c:v>
                </c:pt>
                <c:pt idx="4067">
                  <c:v>-3.8603393164494716E-2</c:v>
                </c:pt>
                <c:pt idx="4068">
                  <c:v>-3.8348082595870206E-2</c:v>
                </c:pt>
                <c:pt idx="4069">
                  <c:v>-3.8584418776112066E-2</c:v>
                </c:pt>
                <c:pt idx="4070">
                  <c:v>-3.8329238329238333E-2</c:v>
                </c:pt>
                <c:pt idx="4071">
                  <c:v>-3.8565463031196269E-2</c:v>
                </c:pt>
                <c:pt idx="4072">
                  <c:v>-3.8310412573673867E-2</c:v>
                </c:pt>
                <c:pt idx="4073">
                  <c:v>-3.8055487355757429E-2</c:v>
                </c:pt>
                <c:pt idx="4074">
                  <c:v>-3.7800687285223365E-2</c:v>
                </c:pt>
                <c:pt idx="4075">
                  <c:v>-3.7546012269938651E-2</c:v>
                </c:pt>
                <c:pt idx="4076">
                  <c:v>-3.7291462217860651E-2</c:v>
                </c:pt>
                <c:pt idx="4077">
                  <c:v>-3.7527593818984545E-2</c:v>
                </c:pt>
                <c:pt idx="4078">
                  <c:v>-3.7763609612555177E-2</c:v>
                </c:pt>
                <c:pt idx="4079">
                  <c:v>-3.7999509683746019E-2</c:v>
                </c:pt>
                <c:pt idx="4080">
                  <c:v>-3.8235294117647062E-2</c:v>
                </c:pt>
                <c:pt idx="4081">
                  <c:v>-3.7980887037490814E-2</c:v>
                </c:pt>
                <c:pt idx="4082">
                  <c:v>-3.8216560509554139E-2</c:v>
                </c:pt>
                <c:pt idx="4083">
                  <c:v>-3.8452118540289001E-2</c:v>
                </c:pt>
                <c:pt idx="4084">
                  <c:v>-3.868756121449559E-2</c:v>
                </c:pt>
                <c:pt idx="4085">
                  <c:v>-3.8433292533659728E-2</c:v>
                </c:pt>
                <c:pt idx="4086">
                  <c:v>-3.81791483113069E-2</c:v>
                </c:pt>
                <c:pt idx="4087">
                  <c:v>-3.7925128456080252E-2</c:v>
                </c:pt>
                <c:pt idx="4088">
                  <c:v>-3.7671232876712327E-2</c:v>
                </c:pt>
                <c:pt idx="4089">
                  <c:v>-3.7417461482024947E-2</c:v>
                </c:pt>
                <c:pt idx="4090">
                  <c:v>-3.7652811735941323E-2</c:v>
                </c:pt>
                <c:pt idx="4091">
                  <c:v>-3.7888046932290392E-2</c:v>
                </c:pt>
                <c:pt idx="4092">
                  <c:v>-3.8123167155425221E-2</c:v>
                </c:pt>
                <c:pt idx="4093">
                  <c:v>-3.7869533349621308E-2</c:v>
                </c:pt>
                <c:pt idx="4094">
                  <c:v>-3.7616023448949681E-2</c:v>
                </c:pt>
                <c:pt idx="4095">
                  <c:v>-3.7362637362637362E-2</c:v>
                </c:pt>
                <c:pt idx="4096">
                  <c:v>-3.7109375E-2</c:v>
                </c:pt>
                <c:pt idx="4097">
                  <c:v>-3.6856236270441788E-2</c:v>
                </c:pt>
                <c:pt idx="4098">
                  <c:v>-3.6603221083455345E-2</c:v>
                </c:pt>
                <c:pt idx="4099">
                  <c:v>-3.6838253232495732E-2</c:v>
                </c:pt>
                <c:pt idx="4100">
                  <c:v>-3.7073170731707315E-2</c:v>
                </c:pt>
                <c:pt idx="4101">
                  <c:v>-3.6820287734698851E-2</c:v>
                </c:pt>
                <c:pt idx="4102">
                  <c:v>-3.7055095075572891E-2</c:v>
                </c:pt>
                <c:pt idx="4103">
                  <c:v>-3.7289787960029248E-2</c:v>
                </c:pt>
                <c:pt idx="4104">
                  <c:v>-3.7524366471734891E-2</c:v>
                </c:pt>
                <c:pt idx="4105">
                  <c:v>-3.7758830694275276E-2</c:v>
                </c:pt>
                <c:pt idx="4106">
                  <c:v>-3.7506088650754991E-2</c:v>
                </c:pt>
                <c:pt idx="4107">
                  <c:v>-3.7253469685902117E-2</c:v>
                </c:pt>
                <c:pt idx="4108">
                  <c:v>-3.7487828627069134E-2</c:v>
                </c:pt>
                <c:pt idx="4109">
                  <c:v>-3.7722073497201268E-2</c:v>
                </c:pt>
                <c:pt idx="4110">
                  <c:v>-3.7956204379562042E-2</c:v>
                </c:pt>
                <c:pt idx="4111">
                  <c:v>-3.8190221357333985E-2</c:v>
                </c:pt>
                <c:pt idx="4112">
                  <c:v>-3.8424124513618679E-2</c:v>
                </c:pt>
                <c:pt idx="4113">
                  <c:v>-3.8171650863116947E-2</c:v>
                </c:pt>
                <c:pt idx="4114">
                  <c:v>-3.7919299951385516E-2</c:v>
                </c:pt>
                <c:pt idx="4115">
                  <c:v>-3.8153098420413124E-2</c:v>
                </c:pt>
                <c:pt idx="4116">
                  <c:v>-3.8386783284742466E-2</c:v>
                </c:pt>
                <c:pt idx="4117">
                  <c:v>-3.8620354627155698E-2</c:v>
                </c:pt>
                <c:pt idx="4118">
                  <c:v>-3.885381253035454E-2</c:v>
                </c:pt>
                <c:pt idx="4119">
                  <c:v>-3.9087157076960428E-2</c:v>
                </c:pt>
                <c:pt idx="4120">
                  <c:v>-3.9320388349514561E-2</c:v>
                </c:pt>
                <c:pt idx="4121">
                  <c:v>-3.9553506430478037E-2</c:v>
                </c:pt>
                <c:pt idx="4122">
                  <c:v>-3.9301310043668124E-2</c:v>
                </c:pt>
                <c:pt idx="4123">
                  <c:v>-3.9049235993208829E-2</c:v>
                </c:pt>
                <c:pt idx="4124">
                  <c:v>-3.9282250242483024E-2</c:v>
                </c:pt>
                <c:pt idx="4125">
                  <c:v>-3.9515151515151517E-2</c:v>
                </c:pt>
                <c:pt idx="4126">
                  <c:v>-3.9263208919049927E-2</c:v>
                </c:pt>
                <c:pt idx="4127">
                  <c:v>-3.9011388417736853E-2</c:v>
                </c:pt>
                <c:pt idx="4128">
                  <c:v>-3.875968992248062E-2</c:v>
                </c:pt>
                <c:pt idx="4129">
                  <c:v>-3.8508113344635504E-2</c:v>
                </c:pt>
                <c:pt idx="4130">
                  <c:v>-3.8256658595641646E-2</c:v>
                </c:pt>
                <c:pt idx="4131">
                  <c:v>-3.8005325587024935E-2</c:v>
                </c:pt>
                <c:pt idx="4132">
                  <c:v>-3.8238141335914813E-2</c:v>
                </c:pt>
                <c:pt idx="4133">
                  <c:v>-3.7986934430195983E-2</c:v>
                </c:pt>
                <c:pt idx="4134">
                  <c:v>-3.8219641993226902E-2</c:v>
                </c:pt>
                <c:pt idx="4135">
                  <c:v>-3.8452237001209193E-2</c:v>
                </c:pt>
                <c:pt idx="4136">
                  <c:v>-3.8684719535783368E-2</c:v>
                </c:pt>
                <c:pt idx="4137">
                  <c:v>-3.8433647570703409E-2</c:v>
                </c:pt>
                <c:pt idx="4138">
                  <c:v>-3.8666022232962782E-2</c:v>
                </c:pt>
                <c:pt idx="4139">
                  <c:v>-3.8898284609809132E-2</c:v>
                </c:pt>
                <c:pt idx="4140">
                  <c:v>-3.864734299516908E-2</c:v>
                </c:pt>
                <c:pt idx="4141">
                  <c:v>-3.8396522579087176E-2</c:v>
                </c:pt>
                <c:pt idx="4142">
                  <c:v>-3.8628681796233702E-2</c:v>
                </c:pt>
                <c:pt idx="4143">
                  <c:v>-3.8860728940381367E-2</c:v>
                </c:pt>
                <c:pt idx="4144">
                  <c:v>-3.8610038610038609E-2</c:v>
                </c:pt>
                <c:pt idx="4145">
                  <c:v>-3.8841978287092883E-2</c:v>
                </c:pt>
                <c:pt idx="4146">
                  <c:v>-3.9073806078147609E-2</c:v>
                </c:pt>
                <c:pt idx="4147">
                  <c:v>-3.8823245719797443E-2</c:v>
                </c:pt>
                <c:pt idx="4148">
                  <c:v>-3.8572806171648988E-2</c:v>
                </c:pt>
                <c:pt idx="4149">
                  <c:v>-3.8322487346348515E-2</c:v>
                </c:pt>
                <c:pt idx="4150">
                  <c:v>-3.8072289156626506E-2</c:v>
                </c:pt>
                <c:pt idx="4151">
                  <c:v>-3.8304023126957361E-2</c:v>
                </c:pt>
                <c:pt idx="4152">
                  <c:v>-3.8053949903660886E-2</c:v>
                </c:pt>
                <c:pt idx="4153">
                  <c:v>-3.8285576691548279E-2</c:v>
                </c:pt>
                <c:pt idx="4154">
                  <c:v>-3.8517091959557055E-2</c:v>
                </c:pt>
                <c:pt idx="4155">
                  <c:v>-3.874849578820698E-2</c:v>
                </c:pt>
                <c:pt idx="4156">
                  <c:v>-3.8498556304138593E-2</c:v>
                </c:pt>
                <c:pt idx="4157">
                  <c:v>-3.8729853259562186E-2</c:v>
                </c:pt>
                <c:pt idx="4158">
                  <c:v>-3.896103896103896E-2</c:v>
                </c:pt>
                <c:pt idx="4159">
                  <c:v>-3.8711228660735751E-2</c:v>
                </c:pt>
                <c:pt idx="4160">
                  <c:v>-3.8461538461538464E-2</c:v>
                </c:pt>
                <c:pt idx="4161">
                  <c:v>-3.8211968276856523E-2</c:v>
                </c:pt>
                <c:pt idx="4162">
                  <c:v>-3.7962518020182606E-2</c:v>
                </c:pt>
                <c:pt idx="4163">
                  <c:v>-3.7713187605092478E-2</c:v>
                </c:pt>
                <c:pt idx="4164">
                  <c:v>-3.7463976945244955E-2</c:v>
                </c:pt>
                <c:pt idx="4165">
                  <c:v>-3.7695078031212484E-2</c:v>
                </c:pt>
                <c:pt idx="4166">
                  <c:v>-3.7445991358617377E-2</c:v>
                </c:pt>
                <c:pt idx="4167">
                  <c:v>-3.7197024238060955E-2</c:v>
                </c:pt>
                <c:pt idx="4168">
                  <c:v>-3.6948176583493281E-2</c:v>
                </c:pt>
                <c:pt idx="4169">
                  <c:v>-3.6699448308946989E-2</c:v>
                </c:pt>
                <c:pt idx="4170">
                  <c:v>-3.6450839328537168E-2</c:v>
                </c:pt>
                <c:pt idx="4171">
                  <c:v>-3.6681850875089905E-2</c:v>
                </c:pt>
                <c:pt idx="4172">
                  <c:v>-3.6912751677852351E-2</c:v>
                </c:pt>
                <c:pt idx="4173">
                  <c:v>-3.6664270309130123E-2</c:v>
                </c:pt>
                <c:pt idx="4174">
                  <c:v>-3.6415908001916623E-2</c:v>
                </c:pt>
                <c:pt idx="4175">
                  <c:v>-3.6167664670658684E-2</c:v>
                </c:pt>
                <c:pt idx="4176">
                  <c:v>-3.6398467432950193E-2</c:v>
                </c:pt>
                <c:pt idx="4177">
                  <c:v>-3.6629159683983718E-2</c:v>
                </c:pt>
                <c:pt idx="4178">
                  <c:v>-3.685974150311154E-2</c:v>
                </c:pt>
                <c:pt idx="4179">
                  <c:v>-3.7090212969609952E-2</c:v>
                </c:pt>
                <c:pt idx="4180">
                  <c:v>-3.6842105263157891E-2</c:v>
                </c:pt>
                <c:pt idx="4181">
                  <c:v>-3.7072470700789284E-2</c:v>
                </c:pt>
                <c:pt idx="4182">
                  <c:v>-3.6824485891917745E-2</c:v>
                </c:pt>
                <c:pt idx="4183">
                  <c:v>-3.7054745398039685E-2</c:v>
                </c:pt>
                <c:pt idx="4184">
                  <c:v>-3.6806883365200764E-2</c:v>
                </c:pt>
                <c:pt idx="4185">
                  <c:v>-3.6559139784946237E-2</c:v>
                </c:pt>
                <c:pt idx="4186">
                  <c:v>-3.678929765886288E-2</c:v>
                </c:pt>
                <c:pt idx="4187">
                  <c:v>-3.6541676618103654E-2</c:v>
                </c:pt>
                <c:pt idx="4188">
                  <c:v>-3.6771728748806111E-2</c:v>
                </c:pt>
                <c:pt idx="4189">
                  <c:v>-3.6524230126521846E-2</c:v>
                </c:pt>
                <c:pt idx="4190">
                  <c:v>-3.6276849642004776E-2</c:v>
                </c:pt>
                <c:pt idx="4191">
                  <c:v>-3.6506800286327842E-2</c:v>
                </c:pt>
                <c:pt idx="4192">
                  <c:v>-3.6736641221374045E-2</c:v>
                </c:pt>
                <c:pt idx="4193">
                  <c:v>-3.6966372525637968E-2</c:v>
                </c:pt>
                <c:pt idx="4194">
                  <c:v>-3.7195994277539342E-2</c:v>
                </c:pt>
                <c:pt idx="4195">
                  <c:v>-3.6948748510131108E-2</c:v>
                </c:pt>
                <c:pt idx="4196">
                  <c:v>-3.6701620591039083E-2</c:v>
                </c:pt>
                <c:pt idx="4197">
                  <c:v>-3.6454610436025735E-2</c:v>
                </c:pt>
                <c:pt idx="4198">
                  <c:v>-3.6207717960933777E-2</c:v>
                </c:pt>
                <c:pt idx="4199">
                  <c:v>-3.643724696356275E-2</c:v>
                </c:pt>
                <c:pt idx="4200">
                  <c:v>-3.6666666666666667E-2</c:v>
                </c:pt>
                <c:pt idx="4201">
                  <c:v>-3.6895977148298023E-2</c:v>
                </c:pt>
                <c:pt idx="4202">
                  <c:v>-3.6649214659685861E-2</c:v>
                </c:pt>
                <c:pt idx="4203">
                  <c:v>-3.6402569593147749E-2</c:v>
                </c:pt>
                <c:pt idx="4204">
                  <c:v>-3.6156041864890583E-2</c:v>
                </c:pt>
                <c:pt idx="4205">
                  <c:v>-3.5909631391200951E-2</c:v>
                </c:pt>
                <c:pt idx="4206">
                  <c:v>-3.6138849262957677E-2</c:v>
                </c:pt>
                <c:pt idx="4207">
                  <c:v>-3.5892560019015925E-2</c:v>
                </c:pt>
                <c:pt idx="4208">
                  <c:v>-3.6121673003802278E-2</c:v>
                </c:pt>
                <c:pt idx="4209">
                  <c:v>-3.6350677120456164E-2</c:v>
                </c:pt>
                <c:pt idx="4210">
                  <c:v>-3.6579572446555818E-2</c:v>
                </c:pt>
                <c:pt idx="4211">
                  <c:v>-3.6333412491094751E-2</c:v>
                </c:pt>
                <c:pt idx="4212">
                  <c:v>-3.6562203228869897E-2</c:v>
                </c:pt>
                <c:pt idx="4213">
                  <c:v>-3.6790885354854024E-2</c:v>
                </c:pt>
                <c:pt idx="4214">
                  <c:v>-3.6544850498338874E-2</c:v>
                </c:pt>
                <c:pt idx="4215">
                  <c:v>-3.6773428232502965E-2</c:v>
                </c:pt>
                <c:pt idx="4216">
                  <c:v>-3.6527514231499053E-2</c:v>
                </c:pt>
                <c:pt idx="4217">
                  <c:v>-3.6281716860327246E-2</c:v>
                </c:pt>
                <c:pt idx="4218">
                  <c:v>-3.6036036036036036E-2</c:v>
                </c:pt>
                <c:pt idx="4219">
                  <c:v>-3.5790471675752548E-2</c:v>
                </c:pt>
                <c:pt idx="4220">
                  <c:v>-3.6018957345971561E-2</c:v>
                </c:pt>
                <c:pt idx="4221">
                  <c:v>-3.5773513385453683E-2</c:v>
                </c:pt>
                <c:pt idx="4222">
                  <c:v>-3.5528185693983895E-2</c:v>
                </c:pt>
                <c:pt idx="4223">
                  <c:v>-3.5756571157944589E-2</c:v>
                </c:pt>
                <c:pt idx="4224">
                  <c:v>-3.5984848484848488E-2</c:v>
                </c:pt>
                <c:pt idx="4225">
                  <c:v>-3.6213017751479289E-2</c:v>
                </c:pt>
                <c:pt idx="4226">
                  <c:v>-3.6441079034548039E-2</c:v>
                </c:pt>
                <c:pt idx="4227">
                  <c:v>-3.6669032410693164E-2</c:v>
                </c:pt>
                <c:pt idx="4228">
                  <c:v>-3.6896877956480605E-2</c:v>
                </c:pt>
                <c:pt idx="4229">
                  <c:v>-3.712461574840388E-2</c:v>
                </c:pt>
                <c:pt idx="4230">
                  <c:v>-3.6879432624113473E-2</c:v>
                </c:pt>
                <c:pt idx="4231">
                  <c:v>-3.7107066887260697E-2</c:v>
                </c:pt>
                <c:pt idx="4232">
                  <c:v>-3.7334593572778831E-2</c:v>
                </c:pt>
                <c:pt idx="4233">
                  <c:v>-3.7089534609024331E-2</c:v>
                </c:pt>
                <c:pt idx="4234">
                  <c:v>-3.7316957959376479E-2</c:v>
                </c:pt>
                <c:pt idx="4235">
                  <c:v>-3.7544273907910271E-2</c:v>
                </c:pt>
                <c:pt idx="4236">
                  <c:v>-3.7771482530689328E-2</c:v>
                </c:pt>
                <c:pt idx="4237">
                  <c:v>-3.7998583903705453E-2</c:v>
                </c:pt>
                <c:pt idx="4238">
                  <c:v>-3.8225578102878716E-2</c:v>
                </c:pt>
                <c:pt idx="4239">
                  <c:v>-3.8452465204057561E-2</c:v>
                </c:pt>
                <c:pt idx="4240">
                  <c:v>-3.8207547169811319E-2</c:v>
                </c:pt>
                <c:pt idx="4241">
                  <c:v>-3.7962744635699125E-2</c:v>
                </c:pt>
                <c:pt idx="4242">
                  <c:v>-3.818953323903819E-2</c:v>
                </c:pt>
                <c:pt idx="4243">
                  <c:v>-3.8416214942257838E-2</c:v>
                </c:pt>
                <c:pt idx="4244">
                  <c:v>-3.8642789820923659E-2</c:v>
                </c:pt>
                <c:pt idx="4245">
                  <c:v>-3.839811542991755E-2</c:v>
                </c:pt>
                <c:pt idx="4246">
                  <c:v>-3.8153556288271315E-2</c:v>
                </c:pt>
                <c:pt idx="4247">
                  <c:v>-3.7909112314574993E-2</c:v>
                </c:pt>
                <c:pt idx="4248">
                  <c:v>-3.8135593220338986E-2</c:v>
                </c:pt>
                <c:pt idx="4249">
                  <c:v>-3.789126853377265E-2</c:v>
                </c:pt>
                <c:pt idx="4250">
                  <c:v>-3.8117647058823527E-2</c:v>
                </c:pt>
                <c:pt idx="4251">
                  <c:v>-3.8343919077864032E-2</c:v>
                </c:pt>
                <c:pt idx="4252">
                  <c:v>-3.80997177798683E-2</c:v>
                </c:pt>
                <c:pt idx="4253">
                  <c:v>-3.785563131906889E-2</c:v>
                </c:pt>
                <c:pt idx="4254">
                  <c:v>-3.8081805359661498E-2</c:v>
                </c:pt>
                <c:pt idx="4255">
                  <c:v>-3.8307873090481788E-2</c:v>
                </c:pt>
                <c:pt idx="4256">
                  <c:v>-3.8533834586466163E-2</c:v>
                </c:pt>
                <c:pt idx="4257">
                  <c:v>-3.875968992248062E-2</c:v>
                </c:pt>
                <c:pt idx="4258">
                  <c:v>-3.8985439173320806E-2</c:v>
                </c:pt>
                <c:pt idx="4259">
                  <c:v>-3.8741488612350314E-2</c:v>
                </c:pt>
                <c:pt idx="4260">
                  <c:v>-3.8967136150234741E-2</c:v>
                </c:pt>
                <c:pt idx="4261">
                  <c:v>-3.8723304388641161E-2</c:v>
                </c:pt>
                <c:pt idx="4262">
                  <c:v>-3.8479587048334117E-2</c:v>
                </c:pt>
                <c:pt idx="4263">
                  <c:v>-3.8235984048791929E-2</c:v>
                </c:pt>
                <c:pt idx="4264">
                  <c:v>-3.8461538461538464E-2</c:v>
                </c:pt>
                <c:pt idx="4265">
                  <c:v>-3.8218053927315358E-2</c:v>
                </c:pt>
                <c:pt idx="4266">
                  <c:v>-3.7974683544303799E-2</c:v>
                </c:pt>
                <c:pt idx="4267">
                  <c:v>-3.8200140614014527E-2</c:v>
                </c:pt>
                <c:pt idx="4268">
                  <c:v>-3.7956888472352387E-2</c:v>
                </c:pt>
                <c:pt idx="4269">
                  <c:v>-3.7713750292808622E-2</c:v>
                </c:pt>
                <c:pt idx="4270">
                  <c:v>-3.7470725995316159E-2</c:v>
                </c:pt>
                <c:pt idx="4271">
                  <c:v>-3.7227815499882931E-2</c:v>
                </c:pt>
                <c:pt idx="4272">
                  <c:v>-3.698501872659176E-2</c:v>
                </c:pt>
                <c:pt idx="4273">
                  <c:v>-3.6742335595600278E-2</c:v>
                </c:pt>
                <c:pt idx="4274">
                  <c:v>-3.6499766027140855E-2</c:v>
                </c:pt>
                <c:pt idx="4275">
                  <c:v>-3.6725146198830411E-2</c:v>
                </c:pt>
                <c:pt idx="4276">
                  <c:v>-3.6950420954162767E-2</c:v>
                </c:pt>
                <c:pt idx="4277">
                  <c:v>-3.7175590367079729E-2</c:v>
                </c:pt>
                <c:pt idx="4278">
                  <c:v>-3.6933146330060777E-2</c:v>
                </c:pt>
                <c:pt idx="4279">
                  <c:v>-3.6690815611124097E-2</c:v>
                </c:pt>
                <c:pt idx="4280">
                  <c:v>-3.6915887850467288E-2</c:v>
                </c:pt>
                <c:pt idx="4281">
                  <c:v>-3.6673674375145994E-2</c:v>
                </c:pt>
                <c:pt idx="4282">
                  <c:v>-3.6431574030826717E-2</c:v>
                </c:pt>
                <c:pt idx="4283">
                  <c:v>-3.66565491477936E-2</c:v>
                </c:pt>
                <c:pt idx="4284">
                  <c:v>-3.6881419234360412E-2</c:v>
                </c:pt>
                <c:pt idx="4285">
                  <c:v>-3.6639439906651111E-2</c:v>
                </c:pt>
                <c:pt idx="4286">
                  <c:v>-3.6864209052729816E-2</c:v>
                </c:pt>
                <c:pt idx="4287">
                  <c:v>-3.7088873337998603E-2</c:v>
                </c:pt>
                <c:pt idx="4288">
                  <c:v>-3.6847014925373137E-2</c:v>
                </c:pt>
                <c:pt idx="4289">
                  <c:v>-3.7071578456516673E-2</c:v>
                </c:pt>
                <c:pt idx="4290">
                  <c:v>-3.7296037296037296E-2</c:v>
                </c:pt>
                <c:pt idx="4291">
                  <c:v>-3.705429969704032E-2</c:v>
                </c:pt>
                <c:pt idx="4292">
                  <c:v>-3.7278657968313138E-2</c:v>
                </c:pt>
                <c:pt idx="4293">
                  <c:v>-3.7502911716748195E-2</c:v>
                </c:pt>
                <c:pt idx="4294">
                  <c:v>-3.7261294829995344E-2</c:v>
                </c:pt>
                <c:pt idx="4295">
                  <c:v>-3.7485448195576254E-2</c:v>
                </c:pt>
                <c:pt idx="4296">
                  <c:v>-3.7243947858473E-2</c:v>
                </c:pt>
                <c:pt idx="4297">
                  <c:v>-3.7468000930882012E-2</c:v>
                </c:pt>
                <c:pt idx="4298">
                  <c:v>-3.7691949744067005E-2</c:v>
                </c:pt>
                <c:pt idx="4299">
                  <c:v>-3.7915794370783906E-2</c:v>
                </c:pt>
                <c:pt idx="4300">
                  <c:v>-3.8139534883720932E-2</c:v>
                </c:pt>
                <c:pt idx="4301">
                  <c:v>-3.8363171355498722E-2</c:v>
                </c:pt>
                <c:pt idx="4302">
                  <c:v>-3.8586703858670385E-2</c:v>
                </c:pt>
                <c:pt idx="4303">
                  <c:v>-3.8345340460144088E-2</c:v>
                </c:pt>
                <c:pt idx="4304">
                  <c:v>-3.8568773234200743E-2</c:v>
                </c:pt>
                <c:pt idx="4305">
                  <c:v>-3.8327526132404179E-2</c:v>
                </c:pt>
                <c:pt idx="4306">
                  <c:v>-3.8086391082210867E-2</c:v>
                </c:pt>
                <c:pt idx="4307">
                  <c:v>-3.8309728349198977E-2</c:v>
                </c:pt>
                <c:pt idx="4308">
                  <c:v>-3.8532961931290625E-2</c:v>
                </c:pt>
                <c:pt idx="4309">
                  <c:v>-3.8756091900673008E-2</c:v>
                </c:pt>
                <c:pt idx="4310">
                  <c:v>-3.8979118329466357E-2</c:v>
                </c:pt>
                <c:pt idx="4311">
                  <c:v>-3.8738111807005336E-2</c:v>
                </c:pt>
                <c:pt idx="4312">
                  <c:v>-3.8497217068645638E-2</c:v>
                </c:pt>
                <c:pt idx="4313">
                  <c:v>-3.8256434036633431E-2</c:v>
                </c:pt>
                <c:pt idx="4314">
                  <c:v>-3.8479369494668521E-2</c:v>
                </c:pt>
                <c:pt idx="4315">
                  <c:v>-3.8702201622247974E-2</c:v>
                </c:pt>
                <c:pt idx="4316">
                  <c:v>-3.8461538461538464E-2</c:v>
                </c:pt>
                <c:pt idx="4317">
                  <c:v>-3.8220986796386379E-2</c:v>
                </c:pt>
                <c:pt idx="4318">
                  <c:v>-3.7980546549328392E-2</c:v>
                </c:pt>
                <c:pt idx="4319">
                  <c:v>-3.8203287798101414E-2</c:v>
                </c:pt>
                <c:pt idx="4320">
                  <c:v>-3.8425925925925926E-2</c:v>
                </c:pt>
                <c:pt idx="4321">
                  <c:v>-3.8648461004397131E-2</c:v>
                </c:pt>
                <c:pt idx="4322">
                  <c:v>-3.8870893105043963E-2</c:v>
                </c:pt>
                <c:pt idx="4323">
                  <c:v>-3.9093222299329169E-2</c:v>
                </c:pt>
                <c:pt idx="4324">
                  <c:v>-3.9315448658649402E-2</c:v>
                </c:pt>
                <c:pt idx="4325">
                  <c:v>-3.9075144508670522E-2</c:v>
                </c:pt>
                <c:pt idx="4326">
                  <c:v>-3.8834951456310676E-2</c:v>
                </c:pt>
                <c:pt idx="4327">
                  <c:v>-3.8594869424543564E-2</c:v>
                </c:pt>
                <c:pt idx="4328">
                  <c:v>-3.8354898336414048E-2</c:v>
                </c:pt>
                <c:pt idx="4329">
                  <c:v>-3.8577038577038578E-2</c:v>
                </c:pt>
                <c:pt idx="4330">
                  <c:v>-3.8337182448036952E-2</c:v>
                </c:pt>
                <c:pt idx="4331">
                  <c:v>-3.8559224197644883E-2</c:v>
                </c:pt>
                <c:pt idx="4332">
                  <c:v>-3.831948291782087E-2</c:v>
                </c:pt>
                <c:pt idx="4333">
                  <c:v>-3.8541426263558734E-2</c:v>
                </c:pt>
                <c:pt idx="4334">
                  <c:v>-3.876326718966313E-2</c:v>
                </c:pt>
                <c:pt idx="4335">
                  <c:v>-3.8523644752018457E-2</c:v>
                </c:pt>
                <c:pt idx="4336">
                  <c:v>-3.8284132841328415E-2</c:v>
                </c:pt>
                <c:pt idx="4337">
                  <c:v>-3.8044731381139035E-2</c:v>
                </c:pt>
                <c:pt idx="4338">
                  <c:v>-3.8266482249884742E-2</c:v>
                </c:pt>
                <c:pt idx="4339">
                  <c:v>-3.8027195206268724E-2</c:v>
                </c:pt>
                <c:pt idx="4340">
                  <c:v>-3.8248847926267281E-2</c:v>
                </c:pt>
                <c:pt idx="4341">
                  <c:v>-3.8470398525685325E-2</c:v>
                </c:pt>
                <c:pt idx="4342">
                  <c:v>-3.8231229847996318E-2</c:v>
                </c:pt>
                <c:pt idx="4343">
                  <c:v>-3.8452682477550078E-2</c:v>
                </c:pt>
                <c:pt idx="4344">
                  <c:v>-3.8213627992633517E-2</c:v>
                </c:pt>
                <c:pt idx="4345">
                  <c:v>-3.7974683544303799E-2</c:v>
                </c:pt>
                <c:pt idx="4346">
                  <c:v>-3.8196042337781871E-2</c:v>
                </c:pt>
                <c:pt idx="4347">
                  <c:v>-3.8417299286864506E-2</c:v>
                </c:pt>
                <c:pt idx="4348">
                  <c:v>-3.8178472861085555E-2</c:v>
                </c:pt>
                <c:pt idx="4349">
                  <c:v>-3.7939756265808235E-2</c:v>
                </c:pt>
                <c:pt idx="4350">
                  <c:v>-3.7701149425287357E-2</c:v>
                </c:pt>
                <c:pt idx="4351">
                  <c:v>-3.7462652263847394E-2</c:v>
                </c:pt>
                <c:pt idx="4352">
                  <c:v>-3.7224264705882353E-2</c:v>
                </c:pt>
                <c:pt idx="4353">
                  <c:v>-3.7445439926487481E-2</c:v>
                </c:pt>
                <c:pt idx="4354">
                  <c:v>-3.7207165824529168E-2</c:v>
                </c:pt>
                <c:pt idx="4355">
                  <c:v>-3.7428243398392652E-2</c:v>
                </c:pt>
                <c:pt idx="4356">
                  <c:v>-3.7649219467401289E-2</c:v>
                </c:pt>
                <c:pt idx="4357">
                  <c:v>-3.7411062657792059E-2</c:v>
                </c:pt>
                <c:pt idx="4358">
                  <c:v>-3.763194125745755E-2</c:v>
                </c:pt>
                <c:pt idx="4359">
                  <c:v>-3.7852718513420508E-2</c:v>
                </c:pt>
                <c:pt idx="4360">
                  <c:v>-3.8073394495412846E-2</c:v>
                </c:pt>
                <c:pt idx="4361">
                  <c:v>-3.8293969273102496E-2</c:v>
                </c:pt>
                <c:pt idx="4362">
                  <c:v>-3.8514442916093537E-2</c:v>
                </c:pt>
                <c:pt idx="4363">
                  <c:v>-3.8276415310566123E-2</c:v>
                </c:pt>
                <c:pt idx="4364">
                  <c:v>-3.84967919340055E-2</c:v>
                </c:pt>
                <c:pt idx="4365">
                  <c:v>-3.8717067583046966E-2</c:v>
                </c:pt>
                <c:pt idx="4366">
                  <c:v>-3.8479157123224923E-2</c:v>
                </c:pt>
                <c:pt idx="4367">
                  <c:v>-3.8699335928555074E-2</c:v>
                </c:pt>
                <c:pt idx="4368">
                  <c:v>-3.8461538461538464E-2</c:v>
                </c:pt>
                <c:pt idx="4369">
                  <c:v>-3.8223849851224539E-2</c:v>
                </c:pt>
                <c:pt idx="4370">
                  <c:v>-3.7986270022883295E-2</c:v>
                </c:pt>
                <c:pt idx="4371">
                  <c:v>-3.8206360100663465E-2</c:v>
                </c:pt>
                <c:pt idx="4372">
                  <c:v>-3.796889295516926E-2</c:v>
                </c:pt>
                <c:pt idx="4373">
                  <c:v>-3.818888634804482E-2</c:v>
                </c:pt>
                <c:pt idx="4374">
                  <c:v>-3.8408779149519894E-2</c:v>
                </c:pt>
                <c:pt idx="4375">
                  <c:v>-3.8171428571428571E-2</c:v>
                </c:pt>
                <c:pt idx="4376">
                  <c:v>-3.8391224862888484E-2</c:v>
                </c:pt>
                <c:pt idx="4377">
                  <c:v>-3.8610920721955676E-2</c:v>
                </c:pt>
                <c:pt idx="4378">
                  <c:v>-3.8373686614892648E-2</c:v>
                </c:pt>
                <c:pt idx="4379">
                  <c:v>-3.8593286138387757E-2</c:v>
                </c:pt>
                <c:pt idx="4380">
                  <c:v>-3.8812785388127852E-2</c:v>
                </c:pt>
                <c:pt idx="4381">
                  <c:v>-3.9032184432777901E-2</c:v>
                </c:pt>
                <c:pt idx="4382">
                  <c:v>-3.8795070743952532E-2</c:v>
                </c:pt>
                <c:pt idx="4383">
                  <c:v>-3.8558065252110425E-2</c:v>
                </c:pt>
                <c:pt idx="4384">
                  <c:v>-3.8777372262773724E-2</c:v>
                </c:pt>
                <c:pt idx="4385">
                  <c:v>-3.8996579247434437E-2</c:v>
                </c:pt>
                <c:pt idx="4386">
                  <c:v>-3.9215686274509803E-2</c:v>
                </c:pt>
                <c:pt idx="4387">
                  <c:v>-3.9434693412354685E-2</c:v>
                </c:pt>
                <c:pt idx="4388">
                  <c:v>-3.965360072926162E-2</c:v>
                </c:pt>
                <c:pt idx="4389">
                  <c:v>-3.9872408293460927E-2</c:v>
                </c:pt>
                <c:pt idx="4390">
                  <c:v>-4.0091116173120729E-2</c:v>
                </c:pt>
                <c:pt idx="4391">
                  <c:v>-4.0309724436347075E-2</c:v>
                </c:pt>
                <c:pt idx="4392">
                  <c:v>-4.0528233151183972E-2</c:v>
                </c:pt>
                <c:pt idx="4393">
                  <c:v>-4.0746642385613478E-2</c:v>
                </c:pt>
                <c:pt idx="4394">
                  <c:v>-4.0964952207555756E-2</c:v>
                </c:pt>
                <c:pt idx="4395">
                  <c:v>-4.1183162684869171E-2</c:v>
                </c:pt>
                <c:pt idx="4396">
                  <c:v>-4.1401273885350316E-2</c:v>
                </c:pt>
                <c:pt idx="4397">
                  <c:v>-4.1164430293381848E-2</c:v>
                </c:pt>
                <c:pt idx="4398">
                  <c:v>-4.0927694406548434E-2</c:v>
                </c:pt>
                <c:pt idx="4399">
                  <c:v>-4.0691066151398045E-2</c:v>
                </c:pt>
                <c:pt idx="4400">
                  <c:v>-4.0909090909090909E-2</c:v>
                </c:pt>
                <c:pt idx="4401">
                  <c:v>-4.0672574414905703E-2</c:v>
                </c:pt>
                <c:pt idx="4402">
                  <c:v>-4.0890504316219899E-2</c:v>
                </c:pt>
                <c:pt idx="4403">
                  <c:v>-4.0654099477628887E-2</c:v>
                </c:pt>
                <c:pt idx="4404">
                  <c:v>-4.0871934604904632E-2</c:v>
                </c:pt>
                <c:pt idx="4405">
                  <c:v>-4.0635641316685588E-2</c:v>
                </c:pt>
                <c:pt idx="4406">
                  <c:v>-4.0399455288243305E-2</c:v>
                </c:pt>
                <c:pt idx="4407">
                  <c:v>-4.0163376446562288E-2</c:v>
                </c:pt>
                <c:pt idx="4408">
                  <c:v>-4.0381125226860257E-2</c:v>
                </c:pt>
                <c:pt idx="4409">
                  <c:v>-4.0598775232479019E-2</c:v>
                </c:pt>
                <c:pt idx="4410">
                  <c:v>-4.0362811791383221E-2</c:v>
                </c:pt>
                <c:pt idx="4411">
                  <c:v>-4.0126955338925414E-2</c:v>
                </c:pt>
                <c:pt idx="4412">
                  <c:v>-4.0344514959202174E-2</c:v>
                </c:pt>
                <c:pt idx="4413">
                  <c:v>-4.0561975980058916E-2</c:v>
                </c:pt>
                <c:pt idx="4414">
                  <c:v>-4.0326234707748071E-2</c:v>
                </c:pt>
                <c:pt idx="4415">
                  <c:v>-4.0543601359003395E-2</c:v>
                </c:pt>
                <c:pt idx="4416">
                  <c:v>-4.0307971014492752E-2</c:v>
                </c:pt>
                <c:pt idx="4417">
                  <c:v>-4.0072447362463209E-2</c:v>
                </c:pt>
                <c:pt idx="4418">
                  <c:v>-3.9837030330466275E-2</c:v>
                </c:pt>
                <c:pt idx="4419">
                  <c:v>-4.005431093007468E-2</c:v>
                </c:pt>
                <c:pt idx="4420">
                  <c:v>-3.9819004524886875E-2</c:v>
                </c:pt>
                <c:pt idx="4421">
                  <c:v>-4.0036190907034606E-2</c:v>
                </c:pt>
                <c:pt idx="4422">
                  <c:v>-4.0253279059249206E-2</c:v>
                </c:pt>
                <c:pt idx="4423">
                  <c:v>-4.0018087271082976E-2</c:v>
                </c:pt>
                <c:pt idx="4424">
                  <c:v>-4.0235081374321878E-2</c:v>
                </c:pt>
                <c:pt idx="4425">
                  <c:v>-0.04</c:v>
                </c:pt>
                <c:pt idx="4426">
                  <c:v>-4.0216900135562582E-2</c:v>
                </c:pt>
                <c:pt idx="4427">
                  <c:v>-3.9981929071606054E-2</c:v>
                </c:pt>
                <c:pt idx="4428">
                  <c:v>-3.9747064137308039E-2</c:v>
                </c:pt>
                <c:pt idx="4429">
                  <c:v>-3.9512305260781214E-2</c:v>
                </c:pt>
                <c:pt idx="4430">
                  <c:v>-3.9277652370203163E-2</c:v>
                </c:pt>
                <c:pt idx="4431">
                  <c:v>-3.9494470774091628E-2</c:v>
                </c:pt>
                <c:pt idx="4432">
                  <c:v>-3.9711191335740074E-2</c:v>
                </c:pt>
                <c:pt idx="4433">
                  <c:v>-3.9476652379878185E-2</c:v>
                </c:pt>
                <c:pt idx="4434">
                  <c:v>-3.9693279206134413E-2</c:v>
                </c:pt>
                <c:pt idx="4435">
                  <c:v>-3.9909808342728295E-2</c:v>
                </c:pt>
                <c:pt idx="4436">
                  <c:v>-3.9675383228133451E-2</c:v>
                </c:pt>
                <c:pt idx="4437">
                  <c:v>-3.989181879648411E-2</c:v>
                </c:pt>
                <c:pt idx="4438">
                  <c:v>-3.9657503379900857E-2</c:v>
                </c:pt>
                <c:pt idx="4439">
                  <c:v>-3.9423293534579858E-2</c:v>
                </c:pt>
                <c:pt idx="4440">
                  <c:v>-3.9189189189189191E-2</c:v>
                </c:pt>
                <c:pt idx="4441">
                  <c:v>-3.8955190272461158E-2</c:v>
                </c:pt>
                <c:pt idx="4442">
                  <c:v>-3.9171544349392164E-2</c:v>
                </c:pt>
                <c:pt idx="4443">
                  <c:v>-3.8937654737789783E-2</c:v>
                </c:pt>
                <c:pt idx="4444">
                  <c:v>-3.9153915391539153E-2</c:v>
                </c:pt>
                <c:pt idx="4445">
                  <c:v>-3.937007874015748E-2</c:v>
                </c:pt>
                <c:pt idx="4446">
                  <c:v>-3.9136302294197033E-2</c:v>
                </c:pt>
                <c:pt idx="4447">
                  <c:v>-3.9352372385878118E-2</c:v>
                </c:pt>
                <c:pt idx="4448">
                  <c:v>-3.9118705035971223E-2</c:v>
                </c:pt>
                <c:pt idx="4449">
                  <c:v>-3.9334681951000226E-2</c:v>
                </c:pt>
                <c:pt idx="4450">
                  <c:v>-3.9550561797752806E-2</c:v>
                </c:pt>
                <c:pt idx="4451">
                  <c:v>-3.9766344641653559E-2</c:v>
                </c:pt>
                <c:pt idx="4452">
                  <c:v>-3.9982030548068287E-2</c:v>
                </c:pt>
                <c:pt idx="4453">
                  <c:v>-3.9748484167976647E-2</c:v>
                </c:pt>
                <c:pt idx="4454">
                  <c:v>-3.9515042658284691E-2</c:v>
                </c:pt>
                <c:pt idx="4455">
                  <c:v>-3.9281705948372617E-2</c:v>
                </c:pt>
                <c:pt idx="4456">
                  <c:v>-3.9048473967684023E-2</c:v>
                </c:pt>
                <c:pt idx="4457">
                  <c:v>-3.9264078976890285E-2</c:v>
                </c:pt>
                <c:pt idx="4458">
                  <c:v>-3.9030955585464336E-2</c:v>
                </c:pt>
                <c:pt idx="4459">
                  <c:v>-3.924646781789639E-2</c:v>
                </c:pt>
                <c:pt idx="4460">
                  <c:v>-3.9013452914798206E-2</c:v>
                </c:pt>
                <c:pt idx="4461">
                  <c:v>-3.878054247926474E-2</c:v>
                </c:pt>
                <c:pt idx="4462">
                  <c:v>-3.8995965934558494E-2</c:v>
                </c:pt>
                <c:pt idx="4463">
                  <c:v>-3.9211292852341477E-2</c:v>
                </c:pt>
                <c:pt idx="4464">
                  <c:v>-3.8978494623655914E-2</c:v>
                </c:pt>
                <c:pt idx="4465">
                  <c:v>-3.9193729003359462E-2</c:v>
                </c:pt>
                <c:pt idx="4466">
                  <c:v>-3.9408866995073892E-2</c:v>
                </c:pt>
                <c:pt idx="4467">
                  <c:v>-3.9623908663532575E-2</c:v>
                </c:pt>
                <c:pt idx="4468">
                  <c:v>-3.9838854073410923E-2</c:v>
                </c:pt>
                <c:pt idx="4469">
                  <c:v>-3.9606175878272545E-2</c:v>
                </c:pt>
                <c:pt idx="4470">
                  <c:v>-3.9821029082774052E-2</c:v>
                </c:pt>
                <c:pt idx="4471">
                  <c:v>-3.9588458957727578E-2</c:v>
                </c:pt>
                <c:pt idx="4472">
                  <c:v>-3.9355992844364938E-2</c:v>
                </c:pt>
                <c:pt idx="4473">
                  <c:v>-3.9570757880617036E-2</c:v>
                </c:pt>
                <c:pt idx="4474">
                  <c:v>-3.9338399642378188E-2</c:v>
                </c:pt>
                <c:pt idx="4475">
                  <c:v>-3.9553072625698321E-2</c:v>
                </c:pt>
                <c:pt idx="4476">
                  <c:v>-3.9320822162645222E-2</c:v>
                </c:pt>
                <c:pt idx="4477">
                  <c:v>-3.9535403171766806E-2</c:v>
                </c:pt>
                <c:pt idx="4478">
                  <c:v>-3.974988834301027E-2</c:v>
                </c:pt>
                <c:pt idx="4479">
                  <c:v>-3.9517749497655727E-2</c:v>
                </c:pt>
                <c:pt idx="4480">
                  <c:v>-3.9732142857142855E-2</c:v>
                </c:pt>
                <c:pt idx="4481">
                  <c:v>-3.9500111582236111E-2</c:v>
                </c:pt>
                <c:pt idx="4482">
                  <c:v>-3.92681838464971E-2</c:v>
                </c:pt>
                <c:pt idx="4483">
                  <c:v>-3.9036359580637968E-2</c:v>
                </c:pt>
                <c:pt idx="4484">
                  <c:v>-3.9250669045495096E-2</c:v>
                </c:pt>
                <c:pt idx="4485">
                  <c:v>-3.9464882943143813E-2</c:v>
                </c:pt>
                <c:pt idx="4486">
                  <c:v>-3.923316986179224E-2</c:v>
                </c:pt>
                <c:pt idx="4487">
                  <c:v>-3.944729217740138E-2</c:v>
                </c:pt>
                <c:pt idx="4488">
                  <c:v>-3.9215686274509803E-2</c:v>
                </c:pt>
                <c:pt idx="4489">
                  <c:v>-3.9429717086210736E-2</c:v>
                </c:pt>
                <c:pt idx="4490">
                  <c:v>-3.9643652561247217E-2</c:v>
                </c:pt>
                <c:pt idx="4491">
                  <c:v>-3.9412157648630597E-2</c:v>
                </c:pt>
                <c:pt idx="4492">
                  <c:v>-3.9180765805877114E-2</c:v>
                </c:pt>
                <c:pt idx="4493">
                  <c:v>-3.9394613843756955E-2</c:v>
                </c:pt>
                <c:pt idx="4494">
                  <c:v>-3.9608366711170448E-2</c:v>
                </c:pt>
                <c:pt idx="4495">
                  <c:v>-3.9822024471635152E-2</c:v>
                </c:pt>
                <c:pt idx="4496">
                  <c:v>-4.0035587188612103E-2</c:v>
                </c:pt>
                <c:pt idx="4497">
                  <c:v>-4.0249054925505894E-2</c:v>
                </c:pt>
                <c:pt idx="4498">
                  <c:v>-4.046242774566474E-2</c:v>
                </c:pt>
                <c:pt idx="4499">
                  <c:v>-4.0231162480551232E-2</c:v>
                </c:pt>
                <c:pt idx="4500">
                  <c:v>-4.0444444444444443E-2</c:v>
                </c:pt>
                <c:pt idx="4501">
                  <c:v>-4.0657631637413906E-2</c:v>
                </c:pt>
                <c:pt idx="4502">
                  <c:v>-4.0426477121279433E-2</c:v>
                </c:pt>
                <c:pt idx="4503">
                  <c:v>-4.0195425272040862E-2</c:v>
                </c:pt>
                <c:pt idx="4504">
                  <c:v>-4.0408525754884544E-2</c:v>
                </c:pt>
                <c:pt idx="4505">
                  <c:v>-4.0177580466148721E-2</c:v>
                </c:pt>
                <c:pt idx="4506">
                  <c:v>-4.0390590324012425E-2</c:v>
                </c:pt>
                <c:pt idx="4507">
                  <c:v>-4.0603505657865545E-2</c:v>
                </c:pt>
                <c:pt idx="4508">
                  <c:v>-4.0372670807453416E-2</c:v>
                </c:pt>
                <c:pt idx="4509">
                  <c:v>-4.0585495675316031E-2</c:v>
                </c:pt>
                <c:pt idx="4510">
                  <c:v>-4.0798226164079826E-2</c:v>
                </c:pt>
                <c:pt idx="4511">
                  <c:v>-4.0567501662602527E-2</c:v>
                </c:pt>
                <c:pt idx="4512">
                  <c:v>-4.0336879432624116E-2</c:v>
                </c:pt>
                <c:pt idx="4513">
                  <c:v>-4.0549523598493245E-2</c:v>
                </c:pt>
                <c:pt idx="4514">
                  <c:v>-4.0319007532122288E-2</c:v>
                </c:pt>
                <c:pt idx="4515">
                  <c:v>-4.053156146179402E-2</c:v>
                </c:pt>
                <c:pt idx="4516">
                  <c:v>-4.0744021257750222E-2</c:v>
                </c:pt>
                <c:pt idx="4517">
                  <c:v>-4.0513615231348242E-2</c:v>
                </c:pt>
                <c:pt idx="4518">
                  <c:v>-4.072598494909252E-2</c:v>
                </c:pt>
                <c:pt idx="4519">
                  <c:v>-4.0938260677140959E-2</c:v>
                </c:pt>
                <c:pt idx="4520">
                  <c:v>-4.0707964601769911E-2</c:v>
                </c:pt>
                <c:pt idx="4521">
                  <c:v>-4.0920150409201501E-2</c:v>
                </c:pt>
                <c:pt idx="4522">
                  <c:v>-4.1132242370632462E-2</c:v>
                </c:pt>
                <c:pt idx="4523">
                  <c:v>-4.1344240548308646E-2</c:v>
                </c:pt>
                <c:pt idx="4524">
                  <c:v>-4.1556145004420869E-2</c:v>
                </c:pt>
                <c:pt idx="4525">
                  <c:v>-4.176795580110497E-2</c:v>
                </c:pt>
                <c:pt idx="4526">
                  <c:v>-4.1537781705700397E-2</c:v>
                </c:pt>
                <c:pt idx="4527">
                  <c:v>-4.1749502982107355E-2</c:v>
                </c:pt>
                <c:pt idx="4528">
                  <c:v>-4.1519434628975262E-2</c:v>
                </c:pt>
                <c:pt idx="4529">
                  <c:v>-4.1289467873702801E-2</c:v>
                </c:pt>
                <c:pt idx="4530">
                  <c:v>-4.105960264900662E-2</c:v>
                </c:pt>
                <c:pt idx="4531">
                  <c:v>-4.1271242551313175E-2</c:v>
                </c:pt>
                <c:pt idx="4532">
                  <c:v>-4.1041482789055603E-2</c:v>
                </c:pt>
                <c:pt idx="4533">
                  <c:v>-4.1253033311272891E-2</c:v>
                </c:pt>
                <c:pt idx="4534">
                  <c:v>-4.102337891486546E-2</c:v>
                </c:pt>
                <c:pt idx="4535">
                  <c:v>-4.1234840132304301E-2</c:v>
                </c:pt>
                <c:pt idx="4536">
                  <c:v>-4.1446208112874777E-2</c:v>
                </c:pt>
                <c:pt idx="4537">
                  <c:v>-4.1657482918227906E-2</c:v>
                </c:pt>
                <c:pt idx="4538">
                  <c:v>-4.1427941824592335E-2</c:v>
                </c:pt>
                <c:pt idx="4539">
                  <c:v>-4.1639127561136816E-2</c:v>
                </c:pt>
                <c:pt idx="4540">
                  <c:v>-4.1409691629955947E-2</c:v>
                </c:pt>
                <c:pt idx="4541">
                  <c:v>-4.1180356749614622E-2</c:v>
                </c:pt>
                <c:pt idx="4542">
                  <c:v>-4.1391457507705856E-2</c:v>
                </c:pt>
                <c:pt idx="4543">
                  <c:v>-4.1602465331278891E-2</c:v>
                </c:pt>
                <c:pt idx="4544">
                  <c:v>-4.1813380281690141E-2</c:v>
                </c:pt>
                <c:pt idx="4545">
                  <c:v>-4.1584158415841586E-2</c:v>
                </c:pt>
                <c:pt idx="4546">
                  <c:v>-4.179498460184778E-2</c:v>
                </c:pt>
                <c:pt idx="4547">
                  <c:v>-4.2005718055861008E-2</c:v>
                </c:pt>
                <c:pt idx="4548">
                  <c:v>-4.221635883905013E-2</c:v>
                </c:pt>
                <c:pt idx="4549">
                  <c:v>-4.2426907012530227E-2</c:v>
                </c:pt>
                <c:pt idx="4550">
                  <c:v>-4.2197802197802198E-2</c:v>
                </c:pt>
                <c:pt idx="4551">
                  <c:v>-4.240826192045704E-2</c:v>
                </c:pt>
                <c:pt idx="4552">
                  <c:v>-4.2618629173989453E-2</c:v>
                </c:pt>
                <c:pt idx="4553">
                  <c:v>-4.2828904019327915E-2</c:v>
                </c:pt>
                <c:pt idx="4554">
                  <c:v>-4.259991216512956E-2</c:v>
                </c:pt>
                <c:pt idx="4555">
                  <c:v>-4.2371020856201973E-2</c:v>
                </c:pt>
                <c:pt idx="4556">
                  <c:v>-4.2142230026338892E-2</c:v>
                </c:pt>
                <c:pt idx="4557">
                  <c:v>-4.1913539609392141E-2</c:v>
                </c:pt>
                <c:pt idx="4558">
                  <c:v>-4.2123738481790261E-2</c:v>
                </c:pt>
                <c:pt idx="4559">
                  <c:v>-4.2333845141478393E-2</c:v>
                </c:pt>
                <c:pt idx="4560">
                  <c:v>-4.2543859649122807E-2</c:v>
                </c:pt>
                <c:pt idx="4561">
                  <c:v>-4.2753782065336546E-2</c:v>
                </c:pt>
                <c:pt idx="4562">
                  <c:v>-4.2963612450679527E-2</c:v>
                </c:pt>
                <c:pt idx="4563">
                  <c:v>-4.2735042735042736E-2</c:v>
                </c:pt>
                <c:pt idx="4564">
                  <c:v>-4.2944785276073622E-2</c:v>
                </c:pt>
                <c:pt idx="4565">
                  <c:v>-4.271631982475356E-2</c:v>
                </c:pt>
                <c:pt idx="4566">
                  <c:v>-4.2925974594831363E-2</c:v>
                </c:pt>
                <c:pt idx="4567">
                  <c:v>-4.269761331289687E-2</c:v>
                </c:pt>
                <c:pt idx="4568">
                  <c:v>-4.246935201401051E-2</c:v>
                </c:pt>
                <c:pt idx="4569">
                  <c:v>-4.2241190632523531E-2</c:v>
                </c:pt>
                <c:pt idx="4570">
                  <c:v>-4.2013129102844639E-2</c:v>
                </c:pt>
                <c:pt idx="4571">
                  <c:v>-4.1785167359439948E-2</c:v>
                </c:pt>
                <c:pt idx="4572">
                  <c:v>-4.1557305336832898E-2</c:v>
                </c:pt>
                <c:pt idx="4573">
                  <c:v>-4.1766892630658213E-2</c:v>
                </c:pt>
                <c:pt idx="4574">
                  <c:v>-4.1539134236991695E-2</c:v>
                </c:pt>
                <c:pt idx="4575">
                  <c:v>-4.1311475409836068E-2</c:v>
                </c:pt>
                <c:pt idx="4576">
                  <c:v>-4.1520979020979024E-2</c:v>
                </c:pt>
                <c:pt idx="4577">
                  <c:v>-4.1293423639938827E-2</c:v>
                </c:pt>
                <c:pt idx="4578">
                  <c:v>-4.1502839667977284E-2</c:v>
                </c:pt>
                <c:pt idx="4579">
                  <c:v>-4.1712164227997381E-2</c:v>
                </c:pt>
                <c:pt idx="4580">
                  <c:v>-4.148471615720524E-2</c:v>
                </c:pt>
                <c:pt idx="4581">
                  <c:v>-4.1257367387033402E-2</c:v>
                </c:pt>
                <c:pt idx="4582">
                  <c:v>-4.1466608467917943E-2</c:v>
                </c:pt>
                <c:pt idx="4583">
                  <c:v>-4.1239362862753655E-2</c:v>
                </c:pt>
                <c:pt idx="4584">
                  <c:v>-4.1448516579406632E-2</c:v>
                </c:pt>
                <c:pt idx="4585">
                  <c:v>-4.1221374045801527E-2</c:v>
                </c:pt>
                <c:pt idx="4586">
                  <c:v>-4.143044047099869E-2</c:v>
                </c:pt>
                <c:pt idx="4587">
                  <c:v>-4.1639415740135167E-2</c:v>
                </c:pt>
                <c:pt idx="4588">
                  <c:v>-4.1848299912816043E-2</c:v>
                </c:pt>
                <c:pt idx="4589">
                  <c:v>-4.1621268250163435E-2</c:v>
                </c:pt>
                <c:pt idx="4590">
                  <c:v>-4.1830065359477121E-2</c:v>
                </c:pt>
                <c:pt idx="4591">
                  <c:v>-4.2038771509475062E-2</c:v>
                </c:pt>
                <c:pt idx="4592">
                  <c:v>-4.2247386759581881E-2</c:v>
                </c:pt>
                <c:pt idx="4593">
                  <c:v>-4.2020465926409754E-2</c:v>
                </c:pt>
                <c:pt idx="4594">
                  <c:v>-4.1793643883326077E-2</c:v>
                </c:pt>
                <c:pt idx="4595">
                  <c:v>-4.2002176278563653E-2</c:v>
                </c:pt>
                <c:pt idx="4596">
                  <c:v>-4.2210617928633593E-2</c:v>
                </c:pt>
                <c:pt idx="4597">
                  <c:v>-4.1983902545138133E-2</c:v>
                </c:pt>
                <c:pt idx="4598">
                  <c:v>-4.1757285776424534E-2</c:v>
                </c:pt>
                <c:pt idx="4599">
                  <c:v>-4.1530767558164816E-2</c:v>
                </c:pt>
                <c:pt idx="4600">
                  <c:v>-4.1304347826086954E-2</c:v>
                </c:pt>
                <c:pt idx="4601">
                  <c:v>-4.1078026515974787E-2</c:v>
                </c:pt>
                <c:pt idx="4602">
                  <c:v>-4.1286397218600605E-2</c:v>
                </c:pt>
                <c:pt idx="4603">
                  <c:v>-4.1494677384314581E-2</c:v>
                </c:pt>
                <c:pt idx="4604">
                  <c:v>-4.170286707211121E-2</c:v>
                </c:pt>
                <c:pt idx="4605">
                  <c:v>-4.1476655808903369E-2</c:v>
                </c:pt>
                <c:pt idx="4606">
                  <c:v>-4.1684759009986971E-2</c:v>
                </c:pt>
                <c:pt idx="4607">
                  <c:v>-4.1458649880616455E-2</c:v>
                </c:pt>
                <c:pt idx="4608">
                  <c:v>-4.1666666666666664E-2</c:v>
                </c:pt>
                <c:pt idx="4609">
                  <c:v>-4.1874593187242355E-2</c:v>
                </c:pt>
                <c:pt idx="4610">
                  <c:v>-4.1648590021691974E-2</c:v>
                </c:pt>
                <c:pt idx="4611">
                  <c:v>-4.1856430275428326E-2</c:v>
                </c:pt>
                <c:pt idx="4612">
                  <c:v>-4.2064180398959233E-2</c:v>
                </c:pt>
                <c:pt idx="4613">
                  <c:v>-4.1838283112941688E-2</c:v>
                </c:pt>
                <c:pt idx="4614">
                  <c:v>-4.2045947117468577E-2</c:v>
                </c:pt>
                <c:pt idx="4615">
                  <c:v>-4.2253521126760563E-2</c:v>
                </c:pt>
                <c:pt idx="4616">
                  <c:v>-4.2027729636048526E-2</c:v>
                </c:pt>
                <c:pt idx="4617">
                  <c:v>-4.2235217673814163E-2</c:v>
                </c:pt>
                <c:pt idx="4618">
                  <c:v>-4.2442615851017759E-2</c:v>
                </c:pt>
                <c:pt idx="4619">
                  <c:v>-4.2649924226022949E-2</c:v>
                </c:pt>
                <c:pt idx="4620">
                  <c:v>-4.2424242424242427E-2</c:v>
                </c:pt>
                <c:pt idx="4621">
                  <c:v>-4.2631465050854793E-2</c:v>
                </c:pt>
                <c:pt idx="4622">
                  <c:v>-4.2405884898312422E-2</c:v>
                </c:pt>
                <c:pt idx="4623">
                  <c:v>-4.218040233614536E-2</c:v>
                </c:pt>
                <c:pt idx="4624">
                  <c:v>-4.195501730103806E-2</c:v>
                </c:pt>
                <c:pt idx="4625">
                  <c:v>-4.1729729729729728E-2</c:v>
                </c:pt>
                <c:pt idx="4626">
                  <c:v>-4.1504539559014265E-2</c:v>
                </c:pt>
                <c:pt idx="4627">
                  <c:v>-4.1279446725740222E-2</c:v>
                </c:pt>
                <c:pt idx="4628">
                  <c:v>-4.1486603284356091E-2</c:v>
                </c:pt>
                <c:pt idx="4629">
                  <c:v>-4.1261611579174767E-2</c:v>
                </c:pt>
                <c:pt idx="4630">
                  <c:v>-4.1468682505399569E-2</c:v>
                </c:pt>
                <c:pt idx="4631">
                  <c:v>-4.1243791837616069E-2</c:v>
                </c:pt>
                <c:pt idx="4632">
                  <c:v>-4.1018998272884286E-2</c:v>
                </c:pt>
                <c:pt idx="4633">
                  <c:v>-4.1225987481113752E-2</c:v>
                </c:pt>
                <c:pt idx="4634">
                  <c:v>-4.1432887354337505E-2</c:v>
                </c:pt>
                <c:pt idx="4635">
                  <c:v>-4.1208198489751886E-2</c:v>
                </c:pt>
                <c:pt idx="4636">
                  <c:v>-4.0983606557377046E-2</c:v>
                </c:pt>
                <c:pt idx="4637">
                  <c:v>-4.1190424843648911E-2</c:v>
                </c:pt>
                <c:pt idx="4638">
                  <c:v>-4.1397153945666239E-2</c:v>
                </c:pt>
                <c:pt idx="4639">
                  <c:v>-4.1603793921103686E-2</c:v>
                </c:pt>
                <c:pt idx="4640">
                  <c:v>-4.1810344827586207E-2</c:v>
                </c:pt>
                <c:pt idx="4641">
                  <c:v>-4.2016806722689079E-2</c:v>
                </c:pt>
                <c:pt idx="4642">
                  <c:v>-4.1792330891856959E-2</c:v>
                </c:pt>
                <c:pt idx="4643">
                  <c:v>-4.1998707732069783E-2</c:v>
                </c:pt>
                <c:pt idx="4644">
                  <c:v>-4.2204995693367789E-2</c:v>
                </c:pt>
                <c:pt idx="4645">
                  <c:v>-4.1980624327233582E-2</c:v>
                </c:pt>
                <c:pt idx="4646">
                  <c:v>-4.1756349547998277E-2</c:v>
                </c:pt>
                <c:pt idx="4647">
                  <c:v>-4.1962556488056808E-2</c:v>
                </c:pt>
                <c:pt idx="4648">
                  <c:v>-4.173838209982788E-2</c:v>
                </c:pt>
                <c:pt idx="4649">
                  <c:v>-4.1514304151430412E-2</c:v>
                </c:pt>
                <c:pt idx="4650">
                  <c:v>-4.1720430107526879E-2</c:v>
                </c:pt>
                <c:pt idx="4651">
                  <c:v>-4.1496452375833152E-2</c:v>
                </c:pt>
                <c:pt idx="4652">
                  <c:v>-4.1702493551160791E-2</c:v>
                </c:pt>
                <c:pt idx="4653">
                  <c:v>-4.1478615946701054E-2</c:v>
                </c:pt>
                <c:pt idx="4654">
                  <c:v>-4.1684572410829394E-2</c:v>
                </c:pt>
                <c:pt idx="4655">
                  <c:v>-4.1890440386680987E-2</c:v>
                </c:pt>
                <c:pt idx="4656">
                  <c:v>-4.1666666666666664E-2</c:v>
                </c:pt>
                <c:pt idx="4657">
                  <c:v>-4.1872450075155679E-2</c:v>
                </c:pt>
                <c:pt idx="4658">
                  <c:v>-4.1648776298840708E-2</c:v>
                </c:pt>
                <c:pt idx="4659">
                  <c:v>-4.1854475209272379E-2</c:v>
                </c:pt>
                <c:pt idx="4660">
                  <c:v>-4.2060085836909872E-2</c:v>
                </c:pt>
                <c:pt idx="4661">
                  <c:v>-4.183651576914825E-2</c:v>
                </c:pt>
                <c:pt idx="4662">
                  <c:v>-4.2042042042042045E-2</c:v>
                </c:pt>
                <c:pt idx="4663">
                  <c:v>-4.2247480162985206E-2</c:v>
                </c:pt>
                <c:pt idx="4664">
                  <c:v>-4.2024013722126927E-2</c:v>
                </c:pt>
                <c:pt idx="4665">
                  <c:v>-4.1800643086816719E-2</c:v>
                </c:pt>
                <c:pt idx="4666">
                  <c:v>-4.1577368195456495E-2</c:v>
                </c:pt>
                <c:pt idx="4667">
                  <c:v>-4.1354188986500964E-2</c:v>
                </c:pt>
                <c:pt idx="4668">
                  <c:v>-4.1559554413024849E-2</c:v>
                </c:pt>
                <c:pt idx="4669">
                  <c:v>-4.1764831869779397E-2</c:v>
                </c:pt>
                <c:pt idx="4670">
                  <c:v>-4.1970021413276229E-2</c:v>
                </c:pt>
                <c:pt idx="4671">
                  <c:v>-4.1746949261400129E-2</c:v>
                </c:pt>
                <c:pt idx="4672">
                  <c:v>-4.1523972602739725E-2</c:v>
                </c:pt>
                <c:pt idx="4673">
                  <c:v>-4.1301091375989731E-2</c:v>
                </c:pt>
                <c:pt idx="4674">
                  <c:v>-4.1078305519897301E-2</c:v>
                </c:pt>
                <c:pt idx="4675">
                  <c:v>-4.1283422459893047E-2</c:v>
                </c:pt>
                <c:pt idx="4676">
                  <c:v>-4.1060735671514116E-2</c:v>
                </c:pt>
                <c:pt idx="4677">
                  <c:v>-4.0838144109471883E-2</c:v>
                </c:pt>
                <c:pt idx="4678">
                  <c:v>-4.0615647712697732E-2</c:v>
                </c:pt>
                <c:pt idx="4679">
                  <c:v>-4.0393246420175249E-2</c:v>
                </c:pt>
                <c:pt idx="4680">
                  <c:v>-4.0170940170940174E-2</c:v>
                </c:pt>
                <c:pt idx="4681">
                  <c:v>-3.9948728904080327E-2</c:v>
                </c:pt>
                <c:pt idx="4682">
                  <c:v>-3.972661255873558E-2</c:v>
                </c:pt>
                <c:pt idx="4683">
                  <c:v>-3.9931667734358314E-2</c:v>
                </c:pt>
                <c:pt idx="4684">
                  <c:v>-3.9709649871904354E-2</c:v>
                </c:pt>
                <c:pt idx="4685">
                  <c:v>-3.9914621131270013E-2</c:v>
                </c:pt>
                <c:pt idx="4686">
                  <c:v>-4.0119504908237305E-2</c:v>
                </c:pt>
                <c:pt idx="4687">
                  <c:v>-3.9897589076168125E-2</c:v>
                </c:pt>
                <c:pt idx="4688">
                  <c:v>-3.9675767918088738E-2</c:v>
                </c:pt>
                <c:pt idx="4689">
                  <c:v>-3.9454041373427173E-2</c:v>
                </c:pt>
                <c:pt idx="4690">
                  <c:v>-3.9232409381663114E-2</c:v>
                </c:pt>
                <c:pt idx="4691">
                  <c:v>-3.9010871882327859E-2</c:v>
                </c:pt>
                <c:pt idx="4692">
                  <c:v>-3.9215686274509803E-2</c:v>
                </c:pt>
                <c:pt idx="4693">
                  <c:v>-3.942041338163222E-2</c:v>
                </c:pt>
                <c:pt idx="4694">
                  <c:v>-3.9198977417980403E-2</c:v>
                </c:pt>
                <c:pt idx="4695">
                  <c:v>-3.9403620873269436E-2</c:v>
                </c:pt>
                <c:pt idx="4696">
                  <c:v>-3.9182282793867124E-2</c:v>
                </c:pt>
                <c:pt idx="4697">
                  <c:v>-3.896103896103896E-2</c:v>
                </c:pt>
                <c:pt idx="4698">
                  <c:v>-3.9165602383993185E-2</c:v>
                </c:pt>
                <c:pt idx="4699">
                  <c:v>-3.8944456267290914E-2</c:v>
                </c:pt>
                <c:pt idx="4700">
                  <c:v>-3.9148936170212763E-2</c:v>
                </c:pt>
                <c:pt idx="4701">
                  <c:v>-3.89278876834716E-2</c:v>
                </c:pt>
                <c:pt idx="4702">
                  <c:v>-3.9132284134410888E-2</c:v>
                </c:pt>
                <c:pt idx="4703">
                  <c:v>-3.8911333191579842E-2</c:v>
                </c:pt>
                <c:pt idx="4704">
                  <c:v>-3.8690476190476192E-2</c:v>
                </c:pt>
                <c:pt idx="4705">
                  <c:v>-3.8469713071200853E-2</c:v>
                </c:pt>
                <c:pt idx="4706">
                  <c:v>-3.8249043773905651E-2</c:v>
                </c:pt>
                <c:pt idx="4707">
                  <c:v>-3.8453367325260251E-2</c:v>
                </c:pt>
                <c:pt idx="4708">
                  <c:v>-3.8657604078164827E-2</c:v>
                </c:pt>
                <c:pt idx="4709">
                  <c:v>-3.8861754087916756E-2</c:v>
                </c:pt>
                <c:pt idx="4710">
                  <c:v>-3.8641188959660296E-2</c:v>
                </c:pt>
                <c:pt idx="4711">
                  <c:v>-3.8845255784334537E-2</c:v>
                </c:pt>
                <c:pt idx="4712">
                  <c:v>-3.8624787775891338E-2</c:v>
                </c:pt>
                <c:pt idx="4713">
                  <c:v>-3.8828771483131762E-2</c:v>
                </c:pt>
                <c:pt idx="4714">
                  <c:v>-3.8608400509121767E-2</c:v>
                </c:pt>
                <c:pt idx="4715">
                  <c:v>-3.8812301166489926E-2</c:v>
                </c:pt>
                <c:pt idx="4716">
                  <c:v>-3.9016115351993216E-2</c:v>
                </c:pt>
                <c:pt idx="4717">
                  <c:v>-3.8795844816620732E-2</c:v>
                </c:pt>
                <c:pt idx="4718">
                  <c:v>-3.8999576091564223E-2</c:v>
                </c:pt>
                <c:pt idx="4719">
                  <c:v>-3.8779402415766051E-2</c:v>
                </c:pt>
                <c:pt idx="4720">
                  <c:v>-3.8559322033898308E-2</c:v>
                </c:pt>
                <c:pt idx="4721">
                  <c:v>-3.8339334886676554E-2</c:v>
                </c:pt>
                <c:pt idx="4722">
                  <c:v>-3.8542990258365099E-2</c:v>
                </c:pt>
                <c:pt idx="4723">
                  <c:v>-3.8323099724751217E-2</c:v>
                </c:pt>
                <c:pt idx="4724">
                  <c:v>-3.8526672311600341E-2</c:v>
                </c:pt>
                <c:pt idx="4725">
                  <c:v>-3.8730158730158733E-2</c:v>
                </c:pt>
                <c:pt idx="4726">
                  <c:v>-3.893355903512484E-2</c:v>
                </c:pt>
                <c:pt idx="4727">
                  <c:v>-3.8713771948381638E-2</c:v>
                </c:pt>
                <c:pt idx="4728">
                  <c:v>-3.8494077834179359E-2</c:v>
                </c:pt>
                <c:pt idx="4729">
                  <c:v>-3.8274476633537745E-2</c:v>
                </c:pt>
                <c:pt idx="4730">
                  <c:v>-3.8477801268498944E-2</c:v>
                </c:pt>
                <c:pt idx="4731">
                  <c:v>-3.8258296343267807E-2</c:v>
                </c:pt>
                <c:pt idx="4732">
                  <c:v>-3.8038884192730348E-2</c:v>
                </c:pt>
                <c:pt idx="4733">
                  <c:v>-3.7819564758081556E-2</c:v>
                </c:pt>
                <c:pt idx="4734">
                  <c:v>-3.7600337980566119E-2</c:v>
                </c:pt>
                <c:pt idx="4735">
                  <c:v>-3.7803590285110877E-2</c:v>
                </c:pt>
                <c:pt idx="4736">
                  <c:v>-3.8006756756756757E-2</c:v>
                </c:pt>
                <c:pt idx="4737">
                  <c:v>-3.7787629301245511E-2</c:v>
                </c:pt>
                <c:pt idx="4738">
                  <c:v>-3.7568594343604898E-2</c:v>
                </c:pt>
                <c:pt idx="4739">
                  <c:v>-3.7771681789407048E-2</c:v>
                </c:pt>
                <c:pt idx="4740">
                  <c:v>-3.7974683544303799E-2</c:v>
                </c:pt>
                <c:pt idx="4741">
                  <c:v>-3.7755747732545877E-2</c:v>
                </c:pt>
                <c:pt idx="4742">
                  <c:v>-3.7958667229017293E-2</c:v>
                </c:pt>
                <c:pt idx="4743">
                  <c:v>-3.7739827113641156E-2</c:v>
                </c:pt>
                <c:pt idx="4744">
                  <c:v>-3.7942664418212479E-2</c:v>
                </c:pt>
                <c:pt idx="4745">
                  <c:v>-3.7723919915700739E-2</c:v>
                </c:pt>
                <c:pt idx="4746">
                  <c:v>-3.7926675094816689E-2</c:v>
                </c:pt>
                <c:pt idx="4747">
                  <c:v>-3.7708026121761114E-2</c:v>
                </c:pt>
                <c:pt idx="4748">
                  <c:v>-3.7489469250210614E-2</c:v>
                </c:pt>
                <c:pt idx="4749">
                  <c:v>-3.7692145714887347E-2</c:v>
                </c:pt>
                <c:pt idx="4750">
                  <c:v>-3.7473684210526319E-2</c:v>
                </c:pt>
                <c:pt idx="4751">
                  <c:v>-3.7255314670595667E-2</c:v>
                </c:pt>
                <c:pt idx="4752">
                  <c:v>-3.7457912457912461E-2</c:v>
                </c:pt>
                <c:pt idx="4753">
                  <c:v>-3.7660424994740163E-2</c:v>
                </c:pt>
                <c:pt idx="4754">
                  <c:v>-3.7862852334875893E-2</c:v>
                </c:pt>
                <c:pt idx="4755">
                  <c:v>-3.7644584647739225E-2</c:v>
                </c:pt>
                <c:pt idx="4756">
                  <c:v>-3.7426408746846086E-2</c:v>
                </c:pt>
                <c:pt idx="4757">
                  <c:v>-3.7208324574311544E-2</c:v>
                </c:pt>
                <c:pt idx="4758">
                  <c:v>-3.7410676754939053E-2</c:v>
                </c:pt>
                <c:pt idx="4759">
                  <c:v>-3.7192687539399034E-2</c:v>
                </c:pt>
                <c:pt idx="4760">
                  <c:v>-3.6974789915966387E-2</c:v>
                </c:pt>
                <c:pt idx="4761">
                  <c:v>-3.6756983826927117E-2</c:v>
                </c:pt>
                <c:pt idx="4762">
                  <c:v>-3.6539269214615706E-2</c:v>
                </c:pt>
                <c:pt idx="4763">
                  <c:v>-3.6321646021415077E-2</c:v>
                </c:pt>
                <c:pt idx="4764">
                  <c:v>-3.6523929471032744E-2</c:v>
                </c:pt>
                <c:pt idx="4765">
                  <c:v>-3.6306400839454356E-2</c:v>
                </c:pt>
                <c:pt idx="4766">
                  <c:v>-3.6088963491397397E-2</c:v>
                </c:pt>
                <c:pt idx="4767">
                  <c:v>-3.5871617369414729E-2</c:v>
                </c:pt>
                <c:pt idx="4768">
                  <c:v>-3.565436241610738E-2</c:v>
                </c:pt>
                <c:pt idx="4769">
                  <c:v>-3.5437198574124557E-2</c:v>
                </c:pt>
                <c:pt idx="4770">
                  <c:v>-3.5639412997903561E-2</c:v>
                </c:pt>
                <c:pt idx="4771">
                  <c:v>-3.5841542653531754E-2</c:v>
                </c:pt>
                <c:pt idx="4772">
                  <c:v>-3.6043587594300083E-2</c:v>
                </c:pt>
                <c:pt idx="4773">
                  <c:v>-3.5826524198617225E-2</c:v>
                </c:pt>
                <c:pt idx="4774">
                  <c:v>-3.5609551738583996E-2</c:v>
                </c:pt>
                <c:pt idx="4775">
                  <c:v>-3.5811518324607328E-2</c:v>
                </c:pt>
                <c:pt idx="4776">
                  <c:v>-3.6013400335008376E-2</c:v>
                </c:pt>
                <c:pt idx="4777">
                  <c:v>-3.6215197822901404E-2</c:v>
                </c:pt>
                <c:pt idx="4778">
                  <c:v>-3.5998325659271663E-2</c:v>
                </c:pt>
                <c:pt idx="4779">
                  <c:v>-3.6200041849759362E-2</c:v>
                </c:pt>
                <c:pt idx="4780">
                  <c:v>-3.6401673640167366E-2</c:v>
                </c:pt>
                <c:pt idx="4781">
                  <c:v>-3.6184898556787283E-2</c:v>
                </c:pt>
                <c:pt idx="4782">
                  <c:v>-3.5968214136344628E-2</c:v>
                </c:pt>
                <c:pt idx="4783">
                  <c:v>-3.6169767928078612E-2</c:v>
                </c:pt>
                <c:pt idx="4784">
                  <c:v>-3.6371237458193977E-2</c:v>
                </c:pt>
                <c:pt idx="4785">
                  <c:v>-3.6154649947753394E-2</c:v>
                </c:pt>
                <c:pt idx="4786">
                  <c:v>-3.5938152946092768E-2</c:v>
                </c:pt>
                <c:pt idx="4787">
                  <c:v>-3.5721746396490492E-2</c:v>
                </c:pt>
                <c:pt idx="4788">
                  <c:v>-3.5923141186299079E-2</c:v>
                </c:pt>
                <c:pt idx="4789">
                  <c:v>-3.57068281478388E-2</c:v>
                </c:pt>
                <c:pt idx="4790">
                  <c:v>-3.5490605427974949E-2</c:v>
                </c:pt>
                <c:pt idx="4791">
                  <c:v>-3.5691922354414526E-2</c:v>
                </c:pt>
                <c:pt idx="4792">
                  <c:v>-3.5475792988313853E-2</c:v>
                </c:pt>
                <c:pt idx="4793">
                  <c:v>-3.5677029000625915E-2</c:v>
                </c:pt>
                <c:pt idx="4794">
                  <c:v>-3.5878181059657906E-2</c:v>
                </c:pt>
                <c:pt idx="4795">
                  <c:v>-3.5662148070907194E-2</c:v>
                </c:pt>
                <c:pt idx="4796">
                  <c:v>-3.5863219349457881E-2</c:v>
                </c:pt>
                <c:pt idx="4797">
                  <c:v>-3.6064206795914114E-2</c:v>
                </c:pt>
                <c:pt idx="4798">
                  <c:v>-3.5848270112546897E-2</c:v>
                </c:pt>
                <c:pt idx="4799">
                  <c:v>-3.5632423421546155E-2</c:v>
                </c:pt>
                <c:pt idx="4800">
                  <c:v>-3.5416666666666666E-2</c:v>
                </c:pt>
                <c:pt idx="4801">
                  <c:v>-3.5617579670901893E-2</c:v>
                </c:pt>
                <c:pt idx="4802">
                  <c:v>-3.5401915868388173E-2</c:v>
                </c:pt>
                <c:pt idx="4803">
                  <c:v>-3.5186341869664794E-2</c:v>
                </c:pt>
                <c:pt idx="4804">
                  <c:v>-3.5387177352206492E-2</c:v>
                </c:pt>
                <c:pt idx="4805">
                  <c:v>-3.5587929240374606E-2</c:v>
                </c:pt>
                <c:pt idx="4806">
                  <c:v>-3.537245110278818E-2</c:v>
                </c:pt>
                <c:pt idx="4807">
                  <c:v>-3.515706261701685E-2</c:v>
                </c:pt>
                <c:pt idx="4808">
                  <c:v>-3.5357737104825294E-2</c:v>
                </c:pt>
                <c:pt idx="4809">
                  <c:v>-3.5142441255978374E-2</c:v>
                </c:pt>
                <c:pt idx="4810">
                  <c:v>-3.5343035343035345E-2</c:v>
                </c:pt>
                <c:pt idx="4811">
                  <c:v>-3.5127832051548534E-2</c:v>
                </c:pt>
                <c:pt idx="4812">
                  <c:v>-3.4912718204488775E-2</c:v>
                </c:pt>
                <c:pt idx="4813">
                  <c:v>-3.4697693746104298E-2</c:v>
                </c:pt>
                <c:pt idx="4814">
                  <c:v>-3.4482758620689655E-2</c:v>
                </c:pt>
                <c:pt idx="4815">
                  <c:v>-3.4267912772585667E-2</c:v>
                </c:pt>
                <c:pt idx="4816">
                  <c:v>-3.4053156146179403E-2</c:v>
                </c:pt>
                <c:pt idx="4817">
                  <c:v>-3.4253684866099234E-2</c:v>
                </c:pt>
                <c:pt idx="4818">
                  <c:v>-3.4039020340390205E-2</c:v>
                </c:pt>
                <c:pt idx="4819">
                  <c:v>-3.4239468769454245E-2</c:v>
                </c:pt>
                <c:pt idx="4820">
                  <c:v>-3.4024896265560163E-2</c:v>
                </c:pt>
                <c:pt idx="4821">
                  <c:v>-3.3810412777432068E-2</c:v>
                </c:pt>
                <c:pt idx="4822">
                  <c:v>-3.3596018249688928E-2</c:v>
                </c:pt>
                <c:pt idx="4823">
                  <c:v>-3.3381712626995644E-2</c:v>
                </c:pt>
                <c:pt idx="4824">
                  <c:v>-3.3582089552238806E-2</c:v>
                </c:pt>
                <c:pt idx="4825">
                  <c:v>-3.3782383419689116E-2</c:v>
                </c:pt>
                <c:pt idx="4826">
                  <c:v>-3.3568172399502695E-2</c:v>
                </c:pt>
                <c:pt idx="4827">
                  <c:v>-3.3768386161176715E-2</c:v>
                </c:pt>
                <c:pt idx="4828">
                  <c:v>-3.3968516984258491E-2</c:v>
                </c:pt>
                <c:pt idx="4829">
                  <c:v>-3.4168564920273349E-2</c:v>
                </c:pt>
                <c:pt idx="4830">
                  <c:v>-3.3954451345755692E-2</c:v>
                </c:pt>
                <c:pt idx="4831">
                  <c:v>-3.3740426412750983E-2</c:v>
                </c:pt>
                <c:pt idx="4832">
                  <c:v>-3.3940397350993377E-2</c:v>
                </c:pt>
                <c:pt idx="4833">
                  <c:v>-3.3726463894061656E-2</c:v>
                </c:pt>
                <c:pt idx="4834">
                  <c:v>-3.3512618949110465E-2</c:v>
                </c:pt>
                <c:pt idx="4835">
                  <c:v>-3.3298862461220269E-2</c:v>
                </c:pt>
                <c:pt idx="4836">
                  <c:v>-3.3498759305210915E-2</c:v>
                </c:pt>
                <c:pt idx="4837">
                  <c:v>-3.3698573495968574E-2</c:v>
                </c:pt>
                <c:pt idx="4838">
                  <c:v>-3.3898305084745763E-2</c:v>
                </c:pt>
                <c:pt idx="4839">
                  <c:v>-3.4097954122752634E-2</c:v>
                </c:pt>
                <c:pt idx="4840">
                  <c:v>-3.3884297520661154E-2</c:v>
                </c:pt>
                <c:pt idx="4841">
                  <c:v>-3.408386696963437E-2</c:v>
                </c:pt>
                <c:pt idx="4842">
                  <c:v>-3.3870301528294094E-2</c:v>
                </c:pt>
                <c:pt idx="4843">
                  <c:v>-3.3656824282469543E-2</c:v>
                </c:pt>
                <c:pt idx="4844">
                  <c:v>-3.3856317093311314E-2</c:v>
                </c:pt>
                <c:pt idx="4845">
                  <c:v>-3.4055727554179564E-2</c:v>
                </c:pt>
                <c:pt idx="4846">
                  <c:v>-3.3842344201403217E-2</c:v>
                </c:pt>
                <c:pt idx="4847">
                  <c:v>-3.3629048896224471E-2</c:v>
                </c:pt>
                <c:pt idx="4848">
                  <c:v>-3.3415841584158418E-2</c:v>
                </c:pt>
                <c:pt idx="4849">
                  <c:v>-3.361517838729635E-2</c:v>
                </c:pt>
                <c:pt idx="4850">
                  <c:v>-3.3402061855670101E-2</c:v>
                </c:pt>
                <c:pt idx="4851">
                  <c:v>-3.3601319315605033E-2</c:v>
                </c:pt>
                <c:pt idx="4852">
                  <c:v>-3.3388293487221762E-2</c:v>
                </c:pt>
                <c:pt idx="4853">
                  <c:v>-3.3175355450236969E-2</c:v>
                </c:pt>
                <c:pt idx="4854">
                  <c:v>-3.2962505150391432E-2</c:v>
                </c:pt>
                <c:pt idx="4855">
                  <c:v>-3.2749742533470648E-2</c:v>
                </c:pt>
                <c:pt idx="4856">
                  <c:v>-3.2537067545304776E-2</c:v>
                </c:pt>
                <c:pt idx="4857">
                  <c:v>-3.2736256948733784E-2</c:v>
                </c:pt>
                <c:pt idx="4858">
                  <c:v>-3.2523672293124743E-2</c:v>
                </c:pt>
                <c:pt idx="4859">
                  <c:v>-3.2722782465527886E-2</c:v>
                </c:pt>
                <c:pt idx="4860">
                  <c:v>-3.292181069958848E-2</c:v>
                </c:pt>
                <c:pt idx="4861">
                  <c:v>-3.2709319070150178E-2</c:v>
                </c:pt>
                <c:pt idx="4862">
                  <c:v>-3.2908268202385849E-2</c:v>
                </c:pt>
                <c:pt idx="4863">
                  <c:v>-3.2695866748920423E-2</c:v>
                </c:pt>
                <c:pt idx="4864">
                  <c:v>-3.2483552631578948E-2</c:v>
                </c:pt>
                <c:pt idx="4865">
                  <c:v>-3.2682425488180886E-2</c:v>
                </c:pt>
                <c:pt idx="4866">
                  <c:v>-3.2470201397451708E-2</c:v>
                </c:pt>
                <c:pt idx="4867">
                  <c:v>-3.2668995274296279E-2</c:v>
                </c:pt>
                <c:pt idx="4868">
                  <c:v>-3.2867707477403453E-2</c:v>
                </c:pt>
                <c:pt idx="4869">
                  <c:v>-3.3066338057095912E-2</c:v>
                </c:pt>
                <c:pt idx="4870">
                  <c:v>-3.3264887063655033E-2</c:v>
                </c:pt>
                <c:pt idx="4871">
                  <c:v>-3.3463354547320877E-2</c:v>
                </c:pt>
                <c:pt idx="4872">
                  <c:v>-3.3661740558292283E-2</c:v>
                </c:pt>
                <c:pt idx="4873">
                  <c:v>-3.3449620357069568E-2</c:v>
                </c:pt>
                <c:pt idx="4874">
                  <c:v>-3.364792778005745E-2</c:v>
                </c:pt>
                <c:pt idx="4875">
                  <c:v>-3.3435897435897435E-2</c:v>
                </c:pt>
                <c:pt idx="4876">
                  <c:v>-3.3223954060705496E-2</c:v>
                </c:pt>
                <c:pt idx="4877">
                  <c:v>-3.3422185769940535E-2</c:v>
                </c:pt>
                <c:pt idx="4878">
                  <c:v>-3.3620336203362036E-2</c:v>
                </c:pt>
                <c:pt idx="4879">
                  <c:v>-3.3818405410944864E-2</c:v>
                </c:pt>
                <c:pt idx="4880">
                  <c:v>-3.3606557377049179E-2</c:v>
                </c:pt>
                <c:pt idx="4881">
                  <c:v>-3.3804548248309772E-2</c:v>
                </c:pt>
                <c:pt idx="4882">
                  <c:v>-3.40024580090127E-2</c:v>
                </c:pt>
                <c:pt idx="4883">
                  <c:v>-3.4200286708990377E-2</c:v>
                </c:pt>
                <c:pt idx="4884">
                  <c:v>-3.4398034398034398E-2</c:v>
                </c:pt>
                <c:pt idx="4885">
                  <c:v>-3.4595701125895599E-2</c:v>
                </c:pt>
                <c:pt idx="4886">
                  <c:v>-3.4383954154727794E-2</c:v>
                </c:pt>
                <c:pt idx="4887">
                  <c:v>-3.4172293840802129E-2</c:v>
                </c:pt>
                <c:pt idx="4888">
                  <c:v>-3.4369885433715219E-2</c:v>
                </c:pt>
                <c:pt idx="4889">
                  <c:v>-3.4567396195541007E-2</c:v>
                </c:pt>
                <c:pt idx="4890">
                  <c:v>-3.4355828220858899E-2</c:v>
                </c:pt>
                <c:pt idx="4891">
                  <c:v>-3.4144346759353912E-2</c:v>
                </c:pt>
                <c:pt idx="4892">
                  <c:v>-3.3932951757972202E-2</c:v>
                </c:pt>
                <c:pt idx="4893">
                  <c:v>-3.4130390353566319E-2</c:v>
                </c:pt>
                <c:pt idx="4894">
                  <c:v>-3.3919084593379646E-2</c:v>
                </c:pt>
                <c:pt idx="4895">
                  <c:v>-3.411644535240041E-2</c:v>
                </c:pt>
                <c:pt idx="4896">
                  <c:v>-3.3905228758169932E-2</c:v>
                </c:pt>
                <c:pt idx="4897">
                  <c:v>-3.3694098427608739E-2</c:v>
                </c:pt>
                <c:pt idx="4898">
                  <c:v>-3.3891384238464682E-2</c:v>
                </c:pt>
                <c:pt idx="4899">
                  <c:v>-3.3680342927127987E-2</c:v>
                </c:pt>
                <c:pt idx="4900">
                  <c:v>-3.346938775510204E-2</c:v>
                </c:pt>
                <c:pt idx="4901">
                  <c:v>-3.3258518669659252E-2</c:v>
                </c:pt>
                <c:pt idx="4902">
                  <c:v>-3.3047735618115054E-2</c:v>
                </c:pt>
                <c:pt idx="4903">
                  <c:v>-3.3244952070161128E-2</c:v>
                </c:pt>
                <c:pt idx="4904">
                  <c:v>-3.303425774877651E-2</c:v>
                </c:pt>
                <c:pt idx="4905">
                  <c:v>-3.3231396534148826E-2</c:v>
                </c:pt>
                <c:pt idx="4906">
                  <c:v>-3.3428454953118629E-2</c:v>
                </c:pt>
                <c:pt idx="4907">
                  <c:v>-3.3625433054819645E-2</c:v>
                </c:pt>
                <c:pt idx="4908">
                  <c:v>-3.3822330888345561E-2</c:v>
                </c:pt>
                <c:pt idx="4909">
                  <c:v>-3.361173355062131E-2</c:v>
                </c:pt>
                <c:pt idx="4910">
                  <c:v>-3.3401221995926683E-2</c:v>
                </c:pt>
                <c:pt idx="4911">
                  <c:v>-3.3598045204642636E-2</c:v>
                </c:pt>
                <c:pt idx="4912">
                  <c:v>-3.3387622149837134E-2</c:v>
                </c:pt>
                <c:pt idx="4913">
                  <c:v>-3.3584368003256669E-2</c:v>
                </c:pt>
                <c:pt idx="4914">
                  <c:v>-3.3781033781033781E-2</c:v>
                </c:pt>
                <c:pt idx="4915">
                  <c:v>-3.3570701932858597E-2</c:v>
                </c:pt>
                <c:pt idx="4916">
                  <c:v>-3.376729048006509E-2</c:v>
                </c:pt>
                <c:pt idx="4917">
                  <c:v>-3.3557046979865772E-2</c:v>
                </c:pt>
                <c:pt idx="4918">
                  <c:v>-3.3346888979259859E-2</c:v>
                </c:pt>
                <c:pt idx="4919">
                  <c:v>-3.3136816426102868E-2</c:v>
                </c:pt>
                <c:pt idx="4920">
                  <c:v>-3.2926829268292684E-2</c:v>
                </c:pt>
                <c:pt idx="4921">
                  <c:v>-3.2716927453769556E-2</c:v>
                </c:pt>
                <c:pt idx="4922">
                  <c:v>-3.2507110930516052E-2</c:v>
                </c:pt>
                <c:pt idx="4923">
                  <c:v>-3.2703635994312412E-2</c:v>
                </c:pt>
                <c:pt idx="4924">
                  <c:v>-3.2493907392363928E-2</c:v>
                </c:pt>
                <c:pt idx="4925">
                  <c:v>-3.2284263959390866E-2</c:v>
                </c:pt>
                <c:pt idx="4926">
                  <c:v>-3.207470564352416E-2</c:v>
                </c:pt>
                <c:pt idx="4927">
                  <c:v>-3.2271158920235438E-2</c:v>
                </c:pt>
                <c:pt idx="4928">
                  <c:v>-3.2061688311688312E-2</c:v>
                </c:pt>
                <c:pt idx="4929">
                  <c:v>-3.1852302698316091E-2</c:v>
                </c:pt>
                <c:pt idx="4930">
                  <c:v>-3.204868154158215E-2</c:v>
                </c:pt>
                <c:pt idx="4931">
                  <c:v>-3.2244980734131005E-2</c:v>
                </c:pt>
                <c:pt idx="4932">
                  <c:v>-3.2441200324412001E-2</c:v>
                </c:pt>
                <c:pt idx="4933">
                  <c:v>-3.2637340360835189E-2</c:v>
                </c:pt>
                <c:pt idx="4934">
                  <c:v>-3.2833400891771385E-2</c:v>
                </c:pt>
                <c:pt idx="4935">
                  <c:v>-3.2624113475177303E-2</c:v>
                </c:pt>
                <c:pt idx="4936">
                  <c:v>-3.2820097244732574E-2</c:v>
                </c:pt>
                <c:pt idx="4937">
                  <c:v>-3.3016001620417255E-2</c:v>
                </c:pt>
                <c:pt idx="4938">
                  <c:v>-3.2806804374240585E-2</c:v>
                </c:pt>
                <c:pt idx="4939">
                  <c:v>-3.3002632111763512E-2</c:v>
                </c:pt>
                <c:pt idx="4940">
                  <c:v>-3.2793522267206478E-2</c:v>
                </c:pt>
                <c:pt idx="4941">
                  <c:v>-3.2989273426431896E-2</c:v>
                </c:pt>
                <c:pt idx="4942">
                  <c:v>-3.2780250910562525E-2</c:v>
                </c:pt>
                <c:pt idx="4943">
                  <c:v>-3.2571312967833298E-2</c:v>
                </c:pt>
                <c:pt idx="4944">
                  <c:v>-3.2766990291262135E-2</c:v>
                </c:pt>
                <c:pt idx="4945">
                  <c:v>-3.255813953488372E-2</c:v>
                </c:pt>
                <c:pt idx="4946">
                  <c:v>-3.2753740396279825E-2</c:v>
                </c:pt>
                <c:pt idx="4947">
                  <c:v>-3.2544976753588035E-2</c:v>
                </c:pt>
                <c:pt idx="4948">
                  <c:v>-3.2740501212611156E-2</c:v>
                </c:pt>
                <c:pt idx="4949">
                  <c:v>-3.2531824611032531E-2</c:v>
                </c:pt>
                <c:pt idx="4950">
                  <c:v>-3.272727272727273E-2</c:v>
                </c:pt>
                <c:pt idx="4951">
                  <c:v>-3.2518683094324381E-2</c:v>
                </c:pt>
                <c:pt idx="4952">
                  <c:v>-3.2714054927302103E-2</c:v>
                </c:pt>
                <c:pt idx="4953">
                  <c:v>-3.2505552190591563E-2</c:v>
                </c:pt>
                <c:pt idx="4954">
                  <c:v>-3.2700847799757772E-2</c:v>
                </c:pt>
                <c:pt idx="4955">
                  <c:v>-3.289606458123108E-2</c:v>
                </c:pt>
                <c:pt idx="4956">
                  <c:v>-3.3091202582728005E-2</c:v>
                </c:pt>
                <c:pt idx="4957">
                  <c:v>-3.3286261851926569E-2</c:v>
                </c:pt>
                <c:pt idx="4958">
                  <c:v>-3.3481242436466316E-2</c:v>
                </c:pt>
                <c:pt idx="4959">
                  <c:v>-3.327283726557774E-2</c:v>
                </c:pt>
                <c:pt idx="4960">
                  <c:v>-3.3064516129032259E-2</c:v>
                </c:pt>
                <c:pt idx="4961">
                  <c:v>-3.325942350332594E-2</c:v>
                </c:pt>
                <c:pt idx="4962">
                  <c:v>-3.3454252317613863E-2</c:v>
                </c:pt>
                <c:pt idx="4963">
                  <c:v>-3.3246020552085434E-2</c:v>
                </c:pt>
                <c:pt idx="4964">
                  <c:v>-3.3037872683319904E-2</c:v>
                </c:pt>
                <c:pt idx="4965">
                  <c:v>-3.282980866062437E-2</c:v>
                </c:pt>
                <c:pt idx="4966">
                  <c:v>-3.262182843334676E-2</c:v>
                </c:pt>
                <c:pt idx="4967">
                  <c:v>-3.2413931950875781E-2</c:v>
                </c:pt>
                <c:pt idx="4968">
                  <c:v>-3.2206119162640899E-2</c:v>
                </c:pt>
                <c:pt idx="4969">
                  <c:v>-3.1998390018112298E-2</c:v>
                </c:pt>
                <c:pt idx="4970">
                  <c:v>-3.2193158953722337E-2</c:v>
                </c:pt>
                <c:pt idx="4971">
                  <c:v>-3.2387849527258095E-2</c:v>
                </c:pt>
                <c:pt idx="4972">
                  <c:v>-3.2180209171359615E-2</c:v>
                </c:pt>
                <c:pt idx="4973">
                  <c:v>-3.2374824049869293E-2</c:v>
                </c:pt>
                <c:pt idx="4974">
                  <c:v>-3.2569360675512665E-2</c:v>
                </c:pt>
                <c:pt idx="4975">
                  <c:v>-3.2763819095477389E-2</c:v>
                </c:pt>
                <c:pt idx="4976">
                  <c:v>-3.295819935691318E-2</c:v>
                </c:pt>
                <c:pt idx="4977">
                  <c:v>-3.2750653003817562E-2</c:v>
                </c:pt>
                <c:pt idx="4978">
                  <c:v>-3.2543190036159103E-2</c:v>
                </c:pt>
                <c:pt idx="4979">
                  <c:v>-3.2335810403695521E-2</c:v>
                </c:pt>
                <c:pt idx="4980">
                  <c:v>-3.2128514056224897E-2</c:v>
                </c:pt>
                <c:pt idx="4981">
                  <c:v>-3.1921300943585626E-2</c:v>
                </c:pt>
                <c:pt idx="4982">
                  <c:v>-3.1714171015656364E-2</c:v>
                </c:pt>
                <c:pt idx="4983">
                  <c:v>-3.1507124222356013E-2</c:v>
                </c:pt>
                <c:pt idx="4984">
                  <c:v>-3.1300160513643663E-2</c:v>
                </c:pt>
                <c:pt idx="4985">
                  <c:v>-3.1494483450351052E-2</c:v>
                </c:pt>
                <c:pt idx="4986">
                  <c:v>-3.168872843963097E-2</c:v>
                </c:pt>
                <c:pt idx="4987">
                  <c:v>-3.188289552837377E-2</c:v>
                </c:pt>
                <c:pt idx="4988">
                  <c:v>-3.1676022453889334E-2</c:v>
                </c:pt>
                <c:pt idx="4989">
                  <c:v>-3.1469232311084387E-2</c:v>
                </c:pt>
                <c:pt idx="4990">
                  <c:v>-3.1663326653306616E-2</c:v>
                </c:pt>
                <c:pt idx="4991">
                  <c:v>-3.1857343217792024E-2</c:v>
                </c:pt>
                <c:pt idx="4992">
                  <c:v>-3.2051282051282048E-2</c:v>
                </c:pt>
                <c:pt idx="4993">
                  <c:v>-3.2245143200480671E-2</c:v>
                </c:pt>
                <c:pt idx="4994">
                  <c:v>-3.2438926712054464E-2</c:v>
                </c:pt>
                <c:pt idx="4995">
                  <c:v>-3.2232232232232233E-2</c:v>
                </c:pt>
                <c:pt idx="4996">
                  <c:v>-3.2425940752602078E-2</c:v>
                </c:pt>
                <c:pt idx="4997">
                  <c:v>-3.2619571743045826E-2</c:v>
                </c:pt>
                <c:pt idx="4998">
                  <c:v>-3.2412965186074429E-2</c:v>
                </c:pt>
                <c:pt idx="4999">
                  <c:v>-3.2206441288257649E-2</c:v>
                </c:pt>
                <c:pt idx="5000">
                  <c:v>-3.2000000000000001E-2</c:v>
                </c:pt>
                <c:pt idx="5001">
                  <c:v>-3.219356128774245E-2</c:v>
                </c:pt>
                <c:pt idx="5002">
                  <c:v>-3.1987205117952819E-2</c:v>
                </c:pt>
                <c:pt idx="5003">
                  <c:v>-3.2180691585048972E-2</c:v>
                </c:pt>
                <c:pt idx="5004">
                  <c:v>-3.1974420463629097E-2</c:v>
                </c:pt>
                <c:pt idx="5005">
                  <c:v>-3.1768231768231771E-2</c:v>
                </c:pt>
                <c:pt idx="5006">
                  <c:v>-3.1562125449460646E-2</c:v>
                </c:pt>
                <c:pt idx="5007">
                  <c:v>-3.1356101457958856E-2</c:v>
                </c:pt>
                <c:pt idx="5008">
                  <c:v>-3.1549520766773163E-2</c:v>
                </c:pt>
                <c:pt idx="5009">
                  <c:v>-3.1742862846875622E-2</c:v>
                </c:pt>
                <c:pt idx="5010">
                  <c:v>-3.1936127744510975E-2</c:v>
                </c:pt>
                <c:pt idx="5011">
                  <c:v>-3.2129315505887046E-2</c:v>
                </c:pt>
                <c:pt idx="5012">
                  <c:v>-3.2322426177174783E-2</c:v>
                </c:pt>
                <c:pt idx="5013">
                  <c:v>-3.2116497107520445E-2</c:v>
                </c:pt>
                <c:pt idx="5014">
                  <c:v>-3.2309533306741127E-2</c:v>
                </c:pt>
                <c:pt idx="5015">
                  <c:v>-3.2103688933200397E-2</c:v>
                </c:pt>
                <c:pt idx="5016">
                  <c:v>-3.2296650717703351E-2</c:v>
                </c:pt>
                <c:pt idx="5017">
                  <c:v>-3.2090890970699622E-2</c:v>
                </c:pt>
                <c:pt idx="5018">
                  <c:v>-3.1885213232363492E-2</c:v>
                </c:pt>
                <c:pt idx="5019">
                  <c:v>-3.1679617453676034E-2</c:v>
                </c:pt>
                <c:pt idx="5020">
                  <c:v>-3.1872509960159362E-2</c:v>
                </c:pt>
                <c:pt idx="5021">
                  <c:v>-3.1666998605855409E-2</c:v>
                </c:pt>
                <c:pt idx="5022">
                  <c:v>-3.1859816806053362E-2</c:v>
                </c:pt>
                <c:pt idx="5023">
                  <c:v>-3.1654389806888311E-2</c:v>
                </c:pt>
                <c:pt idx="5024">
                  <c:v>-3.1449044585987261E-2</c:v>
                </c:pt>
                <c:pt idx="5025">
                  <c:v>-3.1243781094527363E-2</c:v>
                </c:pt>
                <c:pt idx="5026">
                  <c:v>-3.1436530043772386E-2</c:v>
                </c:pt>
                <c:pt idx="5027">
                  <c:v>-3.1629202307539288E-2</c:v>
                </c:pt>
                <c:pt idx="5028">
                  <c:v>-3.1821797931583136E-2</c:v>
                </c:pt>
                <c:pt idx="5029">
                  <c:v>-3.2014316961622588E-2</c:v>
                </c:pt>
                <c:pt idx="5030">
                  <c:v>-3.1809145129224649E-2</c:v>
                </c:pt>
                <c:pt idx="5031">
                  <c:v>-3.1604054859868815E-2</c:v>
                </c:pt>
                <c:pt idx="5032">
                  <c:v>-3.1399046104928455E-2</c:v>
                </c:pt>
                <c:pt idx="5033">
                  <c:v>-3.1591496125571231E-2</c:v>
                </c:pt>
                <c:pt idx="5034">
                  <c:v>-3.1386571315057607E-2</c:v>
                </c:pt>
                <c:pt idx="5035">
                  <c:v>-3.1578947368421054E-2</c:v>
                </c:pt>
                <c:pt idx="5036">
                  <c:v>-3.1771247021445591E-2</c:v>
                </c:pt>
                <c:pt idx="5037">
                  <c:v>-3.1963470319634701E-2</c:v>
                </c:pt>
                <c:pt idx="5038">
                  <c:v>-3.2155617308455738E-2</c:v>
                </c:pt>
                <c:pt idx="5039">
                  <c:v>-3.2347688033339948E-2</c:v>
                </c:pt>
                <c:pt idx="5040">
                  <c:v>-3.2539682539682542E-2</c:v>
                </c:pt>
                <c:pt idx="5041">
                  <c:v>-3.2334854195596112E-2</c:v>
                </c:pt>
                <c:pt idx="5042">
                  <c:v>-3.2526775089250295E-2</c:v>
                </c:pt>
                <c:pt idx="5043">
                  <c:v>-3.2322030537378546E-2</c:v>
                </c:pt>
                <c:pt idx="5044">
                  <c:v>-3.2117367168913558E-2</c:v>
                </c:pt>
                <c:pt idx="5045">
                  <c:v>-3.2309217046580775E-2</c:v>
                </c:pt>
                <c:pt idx="5046">
                  <c:v>-3.2104637336504163E-2</c:v>
                </c:pt>
                <c:pt idx="5047">
                  <c:v>-3.1900138696255201E-2</c:v>
                </c:pt>
                <c:pt idx="5048">
                  <c:v>-3.1695721077654518E-2</c:v>
                </c:pt>
                <c:pt idx="5049">
                  <c:v>-3.1491384432560901E-2</c:v>
                </c:pt>
                <c:pt idx="5050">
                  <c:v>-3.1683168316831684E-2</c:v>
                </c:pt>
                <c:pt idx="5051">
                  <c:v>-3.1478915066323498E-2</c:v>
                </c:pt>
                <c:pt idx="5052">
                  <c:v>-3.167062549485352E-2</c:v>
                </c:pt>
                <c:pt idx="5053">
                  <c:v>-3.1862260043538489E-2</c:v>
                </c:pt>
                <c:pt idx="5054">
                  <c:v>-3.1658092599920855E-2</c:v>
                </c:pt>
                <c:pt idx="5055">
                  <c:v>-3.1454005934718102E-2</c:v>
                </c:pt>
                <c:pt idx="5056">
                  <c:v>-3.125E-2</c:v>
                </c:pt>
                <c:pt idx="5057">
                  <c:v>-3.1441566145936323E-2</c:v>
                </c:pt>
                <c:pt idx="5058">
                  <c:v>-3.1237643337287464E-2</c:v>
                </c:pt>
                <c:pt idx="5059">
                  <c:v>-3.14291361929235E-2</c:v>
                </c:pt>
                <c:pt idx="5060">
                  <c:v>-3.1225296442687747E-2</c:v>
                </c:pt>
                <c:pt idx="5061">
                  <c:v>-3.1021537245603636E-2</c:v>
                </c:pt>
                <c:pt idx="5062">
                  <c:v>-3.121295930462268E-2</c:v>
                </c:pt>
                <c:pt idx="5063">
                  <c:v>-3.1009283033774444E-2</c:v>
                </c:pt>
                <c:pt idx="5064">
                  <c:v>-3.1200631911532384E-2</c:v>
                </c:pt>
                <c:pt idx="5065">
                  <c:v>-3.0997038499506416E-2</c:v>
                </c:pt>
                <c:pt idx="5066">
                  <c:v>-3.1188314251875248E-2</c:v>
                </c:pt>
                <c:pt idx="5067">
                  <c:v>-3.137951450562463E-2</c:v>
                </c:pt>
                <c:pt idx="5068">
                  <c:v>-3.1570639305445937E-2</c:v>
                </c:pt>
                <c:pt idx="5069">
                  <c:v>-3.1367133556914575E-2</c:v>
                </c:pt>
                <c:pt idx="5070">
                  <c:v>-3.1558185404339252E-2</c:v>
                </c:pt>
                <c:pt idx="5071">
                  <c:v>-3.1749161901005719E-2</c:v>
                </c:pt>
                <c:pt idx="5072">
                  <c:v>-3.1545741324921134E-2</c:v>
                </c:pt>
                <c:pt idx="5073">
                  <c:v>-3.1736644983244626E-2</c:v>
                </c:pt>
                <c:pt idx="5074">
                  <c:v>-3.1533307055577456E-2</c:v>
                </c:pt>
                <c:pt idx="5075">
                  <c:v>-3.1724137931034485E-2</c:v>
                </c:pt>
                <c:pt idx="5076">
                  <c:v>-3.1520882584712369E-2</c:v>
                </c:pt>
                <c:pt idx="5077">
                  <c:v>-3.1711640732716172E-2</c:v>
                </c:pt>
                <c:pt idx="5078">
                  <c:v>-3.1508467900748328E-2</c:v>
                </c:pt>
                <c:pt idx="5079">
                  <c:v>-3.1305375073833429E-2</c:v>
                </c:pt>
                <c:pt idx="5080">
                  <c:v>-3.1496062992125984E-2</c:v>
                </c:pt>
                <c:pt idx="5081">
                  <c:v>-3.1293052548710884E-2</c:v>
                </c:pt>
                <c:pt idx="5082">
                  <c:v>-3.1090121999212909E-2</c:v>
                </c:pt>
                <c:pt idx="5083">
                  <c:v>-3.128073972063742E-2</c:v>
                </c:pt>
                <c:pt idx="5084">
                  <c:v>-3.1077891424075531E-2</c:v>
                </c:pt>
                <c:pt idx="5085">
                  <c:v>-3.1268436578171091E-2</c:v>
                </c:pt>
                <c:pt idx="5086">
                  <c:v>-3.1458906802988594E-2</c:v>
                </c:pt>
                <c:pt idx="5087">
                  <c:v>-3.1256143109887953E-2</c:v>
                </c:pt>
                <c:pt idx="5088">
                  <c:v>-3.1446540880503145E-2</c:v>
                </c:pt>
                <c:pt idx="5089">
                  <c:v>-3.1243859304382001E-2</c:v>
                </c:pt>
                <c:pt idx="5090">
                  <c:v>-3.1434184675834968E-2</c:v>
                </c:pt>
                <c:pt idx="5091">
                  <c:v>-3.1624435277941468E-2</c:v>
                </c:pt>
                <c:pt idx="5092">
                  <c:v>-3.1814611154752551E-2</c:v>
                </c:pt>
                <c:pt idx="5093">
                  <c:v>-3.1612016493225994E-2</c:v>
                </c:pt>
                <c:pt idx="5094">
                  <c:v>-3.1802120141342753E-2</c:v>
                </c:pt>
                <c:pt idx="5095">
                  <c:v>-3.159960745829244E-2</c:v>
                </c:pt>
                <c:pt idx="5096">
                  <c:v>-3.1789638932496075E-2</c:v>
                </c:pt>
                <c:pt idx="5097">
                  <c:v>-3.19795958406906E-2</c:v>
                </c:pt>
                <c:pt idx="5098">
                  <c:v>-3.2169478226755588E-2</c:v>
                </c:pt>
                <c:pt idx="5099">
                  <c:v>-3.1967052363208473E-2</c:v>
                </c:pt>
                <c:pt idx="5100">
                  <c:v>-3.215686274509804E-2</c:v>
                </c:pt>
                <c:pt idx="5101">
                  <c:v>-3.234659870613605E-2</c:v>
                </c:pt>
                <c:pt idx="5102">
                  <c:v>-3.2536260290082324E-2</c:v>
                </c:pt>
                <c:pt idx="5103">
                  <c:v>-3.2333921222810112E-2</c:v>
                </c:pt>
                <c:pt idx="5104">
                  <c:v>-3.2523510971786837E-2</c:v>
                </c:pt>
                <c:pt idx="5105">
                  <c:v>-3.2321253672869733E-2</c:v>
                </c:pt>
                <c:pt idx="5106">
                  <c:v>-3.2119075597336469E-2</c:v>
                </c:pt>
                <c:pt idx="5107">
                  <c:v>-3.2308596044644602E-2</c:v>
                </c:pt>
                <c:pt idx="5108">
                  <c:v>-3.2106499608457323E-2</c:v>
                </c:pt>
                <c:pt idx="5109">
                  <c:v>-3.1904482286161676E-2</c:v>
                </c:pt>
                <c:pt idx="5110">
                  <c:v>-3.2093933463796478E-2</c:v>
                </c:pt>
                <c:pt idx="5111">
                  <c:v>-3.2283310506750144E-2</c:v>
                </c:pt>
                <c:pt idx="5112">
                  <c:v>-3.2472613458528948E-2</c:v>
                </c:pt>
                <c:pt idx="5113">
                  <c:v>-3.2661842362605123E-2</c:v>
                </c:pt>
                <c:pt idx="5114">
                  <c:v>-3.2850997262416894E-2</c:v>
                </c:pt>
                <c:pt idx="5115">
                  <c:v>-3.2649071358748775E-2</c:v>
                </c:pt>
                <c:pt idx="5116">
                  <c:v>-3.2447224394057859E-2</c:v>
                </c:pt>
                <c:pt idx="5117">
                  <c:v>-3.2245456322063708E-2</c:v>
                </c:pt>
                <c:pt idx="5118">
                  <c:v>-3.2043767096522076E-2</c:v>
                </c:pt>
                <c:pt idx="5119">
                  <c:v>-3.184215667122485E-2</c:v>
                </c:pt>
                <c:pt idx="5120">
                  <c:v>-3.2031249999999997E-2</c:v>
                </c:pt>
                <c:pt idx="5121">
                  <c:v>-3.2220269478617461E-2</c:v>
                </c:pt>
                <c:pt idx="5122">
                  <c:v>-3.2409215150331905E-2</c:v>
                </c:pt>
                <c:pt idx="5123">
                  <c:v>-3.2598087058364242E-2</c:v>
                </c:pt>
                <c:pt idx="5124">
                  <c:v>-3.2396565183450431E-2</c:v>
                </c:pt>
                <c:pt idx="5125">
                  <c:v>-3.2585365853658538E-2</c:v>
                </c:pt>
                <c:pt idx="5126">
                  <c:v>-3.238392508778775E-2</c:v>
                </c:pt>
                <c:pt idx="5127">
                  <c:v>-3.2182562902282039E-2</c:v>
                </c:pt>
                <c:pt idx="5128">
                  <c:v>-3.2371294851794075E-2</c:v>
                </c:pt>
                <c:pt idx="5129">
                  <c:v>-3.2170013647884577E-2</c:v>
                </c:pt>
                <c:pt idx="5130">
                  <c:v>-3.1968810916179334E-2</c:v>
                </c:pt>
                <c:pt idx="5131">
                  <c:v>-3.2157474176573768E-2</c:v>
                </c:pt>
                <c:pt idx="5132">
                  <c:v>-3.2346063912704601E-2</c:v>
                </c:pt>
                <c:pt idx="5133">
                  <c:v>-3.2144944476914086E-2</c:v>
                </c:pt>
                <c:pt idx="5134">
                  <c:v>-3.194390338917024E-2</c:v>
                </c:pt>
                <c:pt idx="5135">
                  <c:v>-3.1742940603700094E-2</c:v>
                </c:pt>
                <c:pt idx="5136">
                  <c:v>-3.1542056074766352E-2</c:v>
                </c:pt>
                <c:pt idx="5137">
                  <c:v>-3.1341249756667314E-2</c:v>
                </c:pt>
                <c:pt idx="5138">
                  <c:v>-3.1140521603736863E-2</c:v>
                </c:pt>
                <c:pt idx="5139">
                  <c:v>-3.0939871570344425E-2</c:v>
                </c:pt>
                <c:pt idx="5140">
                  <c:v>-3.1128404669260701E-2</c:v>
                </c:pt>
                <c:pt idx="5141">
                  <c:v>-3.1316864423263958E-2</c:v>
                </c:pt>
                <c:pt idx="5142">
                  <c:v>-3.1505250875145857E-2</c:v>
                </c:pt>
                <c:pt idx="5143">
                  <c:v>-3.1304685980944977E-2</c:v>
                </c:pt>
                <c:pt idx="5144">
                  <c:v>-3.1493001555209954E-2</c:v>
                </c:pt>
                <c:pt idx="5145">
                  <c:v>-3.1292517006802724E-2</c:v>
                </c:pt>
                <c:pt idx="5146">
                  <c:v>-3.1480761756704237E-2</c:v>
                </c:pt>
                <c:pt idx="5147">
                  <c:v>-3.1668933359238392E-2</c:v>
                </c:pt>
                <c:pt idx="5148">
                  <c:v>-3.1857031857031856E-2</c:v>
                </c:pt>
                <c:pt idx="5149">
                  <c:v>-3.1656632355797243E-2</c:v>
                </c:pt>
                <c:pt idx="5150">
                  <c:v>-3.1456310679611653E-2</c:v>
                </c:pt>
                <c:pt idx="5151">
                  <c:v>-3.16443409046787E-2</c:v>
                </c:pt>
                <c:pt idx="5152">
                  <c:v>-3.1444099378881984E-2</c:v>
                </c:pt>
                <c:pt idx="5153">
                  <c:v>-3.1243935571511741E-2</c:v>
                </c:pt>
                <c:pt idx="5154">
                  <c:v>-3.1431897555296857E-2</c:v>
                </c:pt>
                <c:pt idx="5155">
                  <c:v>-3.1619786614936952E-2</c:v>
                </c:pt>
                <c:pt idx="5156">
                  <c:v>-3.1419705197827774E-2</c:v>
                </c:pt>
                <c:pt idx="5157">
                  <c:v>-3.1219701376769441E-2</c:v>
                </c:pt>
                <c:pt idx="5158">
                  <c:v>-3.1019775106630478E-2</c:v>
                </c:pt>
                <c:pt idx="5159">
                  <c:v>-3.1207598371777476E-2</c:v>
                </c:pt>
                <c:pt idx="5160">
                  <c:v>-3.1395348837209305E-2</c:v>
                </c:pt>
                <c:pt idx="5161">
                  <c:v>-3.158302654524317E-2</c:v>
                </c:pt>
                <c:pt idx="5162">
                  <c:v>-3.1383184812088336E-2</c:v>
                </c:pt>
                <c:pt idx="5163">
                  <c:v>-3.1183420491962037E-2</c:v>
                </c:pt>
                <c:pt idx="5164">
                  <c:v>-3.1371030209140199E-2</c:v>
                </c:pt>
                <c:pt idx="5165">
                  <c:v>-3.155856727976767E-2</c:v>
                </c:pt>
                <c:pt idx="5166">
                  <c:v>-3.1358885017421602E-2</c:v>
                </c:pt>
                <c:pt idx="5167">
                  <c:v>-3.1546351848267852E-2</c:v>
                </c:pt>
                <c:pt idx="5168">
                  <c:v>-3.1733746130030958E-2</c:v>
                </c:pt>
                <c:pt idx="5169">
                  <c:v>-3.1921067904817177E-2</c:v>
                </c:pt>
                <c:pt idx="5170">
                  <c:v>-3.2108317214700192E-2</c:v>
                </c:pt>
                <c:pt idx="5171">
                  <c:v>-3.2295494101721139E-2</c:v>
                </c:pt>
                <c:pt idx="5172">
                  <c:v>-3.248259860788863E-2</c:v>
                </c:pt>
                <c:pt idx="5173">
                  <c:v>-3.2283007925768416E-2</c:v>
                </c:pt>
                <c:pt idx="5174">
                  <c:v>-3.2083494395052183E-2</c:v>
                </c:pt>
                <c:pt idx="5175">
                  <c:v>-3.1884057971014491E-2</c:v>
                </c:pt>
                <c:pt idx="5176">
                  <c:v>-3.2071097372488408E-2</c:v>
                </c:pt>
                <c:pt idx="5177">
                  <c:v>-3.2258064516129031E-2</c:v>
                </c:pt>
                <c:pt idx="5178">
                  <c:v>-3.2444959443800693E-2</c:v>
                </c:pt>
                <c:pt idx="5179">
                  <c:v>-3.2245607260088821E-2</c:v>
                </c:pt>
                <c:pt idx="5180">
                  <c:v>-3.2046332046332046E-2</c:v>
                </c:pt>
                <c:pt idx="5181">
                  <c:v>-3.1847133757961783E-2</c:v>
                </c:pt>
                <c:pt idx="5182">
                  <c:v>-3.1648012350443844E-2</c:v>
                </c:pt>
                <c:pt idx="5183">
                  <c:v>-3.183484468454563E-2</c:v>
                </c:pt>
                <c:pt idx="5184">
                  <c:v>-3.1635802469135804E-2</c:v>
                </c:pt>
                <c:pt idx="5185">
                  <c:v>-3.1822565091610418E-2</c:v>
                </c:pt>
                <c:pt idx="5186">
                  <c:v>-3.1623602005399154E-2</c:v>
                </c:pt>
                <c:pt idx="5187">
                  <c:v>-3.1810294968189705E-2</c:v>
                </c:pt>
                <c:pt idx="5188">
                  <c:v>-3.1996915959907481E-2</c:v>
                </c:pt>
                <c:pt idx="5189">
                  <c:v>-3.2183465022162266E-2</c:v>
                </c:pt>
                <c:pt idx="5190">
                  <c:v>-3.1984585741811178E-2</c:v>
                </c:pt>
                <c:pt idx="5191">
                  <c:v>-3.1785783086110575E-2</c:v>
                </c:pt>
                <c:pt idx="5192">
                  <c:v>-3.1972265023112484E-2</c:v>
                </c:pt>
                <c:pt idx="5193">
                  <c:v>-3.1773541305603697E-2</c:v>
                </c:pt>
                <c:pt idx="5194">
                  <c:v>-3.1959953792837892E-2</c:v>
                </c:pt>
                <c:pt idx="5195">
                  <c:v>-3.1761308950914342E-2</c:v>
                </c:pt>
                <c:pt idx="5196">
                  <c:v>-3.1947652040030791E-2</c:v>
                </c:pt>
                <c:pt idx="5197">
                  <c:v>-3.2133923417356165E-2</c:v>
                </c:pt>
                <c:pt idx="5198">
                  <c:v>-3.193535975375144E-2</c:v>
                </c:pt>
                <c:pt idx="5199">
                  <c:v>-3.1736872475476054E-2</c:v>
                </c:pt>
                <c:pt idx="5200">
                  <c:v>-3.1923076923076922E-2</c:v>
                </c:pt>
                <c:pt idx="5201">
                  <c:v>-3.2109209767352431E-2</c:v>
                </c:pt>
                <c:pt idx="5202">
                  <c:v>-3.1910803537101115E-2</c:v>
                </c:pt>
                <c:pt idx="5203">
                  <c:v>-3.2096867192004615E-2</c:v>
                </c:pt>
                <c:pt idx="5204">
                  <c:v>-3.2282859338970023E-2</c:v>
                </c:pt>
                <c:pt idx="5205">
                  <c:v>-3.2468780019212294E-2</c:v>
                </c:pt>
                <c:pt idx="5206">
                  <c:v>-3.2270457164809835E-2</c:v>
                </c:pt>
                <c:pt idx="5207">
                  <c:v>-3.2456308815056657E-2</c:v>
                </c:pt>
                <c:pt idx="5208">
                  <c:v>-3.2642089093701997E-2</c:v>
                </c:pt>
                <c:pt idx="5209">
                  <c:v>-3.2443847187559993E-2</c:v>
                </c:pt>
                <c:pt idx="5210">
                  <c:v>-3.2245681381957776E-2</c:v>
                </c:pt>
                <c:pt idx="5211">
                  <c:v>-3.2047591633083863E-2</c:v>
                </c:pt>
                <c:pt idx="5212">
                  <c:v>-3.2233307751343053E-2</c:v>
                </c:pt>
                <c:pt idx="5213">
                  <c:v>-3.2035296374448491E-2</c:v>
                </c:pt>
                <c:pt idx="5214">
                  <c:v>-3.1837360951285004E-2</c:v>
                </c:pt>
                <c:pt idx="5215">
                  <c:v>-3.1639501438159155E-2</c:v>
                </c:pt>
                <c:pt idx="5216">
                  <c:v>-3.1441717791411042E-2</c:v>
                </c:pt>
                <c:pt idx="5217">
                  <c:v>-3.1627372052903967E-2</c:v>
                </c:pt>
                <c:pt idx="5218">
                  <c:v>-3.1812955155231887E-2</c:v>
                </c:pt>
                <c:pt idx="5219">
                  <c:v>-3.1998467139298714E-2</c:v>
                </c:pt>
                <c:pt idx="5220">
                  <c:v>-3.2183908045977011E-2</c:v>
                </c:pt>
                <c:pt idx="5221">
                  <c:v>-3.1986209538402602E-2</c:v>
                </c:pt>
                <c:pt idx="5222">
                  <c:v>-3.1788586748372274E-2</c:v>
                </c:pt>
                <c:pt idx="5223">
                  <c:v>-3.1591039632395172E-2</c:v>
                </c:pt>
                <c:pt idx="5224">
                  <c:v>-3.139356814701378E-2</c:v>
                </c:pt>
                <c:pt idx="5225">
                  <c:v>-3.1578947368421054E-2</c:v>
                </c:pt>
                <c:pt idx="5226">
                  <c:v>-3.138155376961347E-2</c:v>
                </c:pt>
                <c:pt idx="5227">
                  <c:v>-3.1184235699253875E-2</c:v>
                </c:pt>
                <c:pt idx="5228">
                  <c:v>-3.0986993114001531E-2</c:v>
                </c:pt>
                <c:pt idx="5229">
                  <c:v>-3.1172308280742016E-2</c:v>
                </c:pt>
                <c:pt idx="5230">
                  <c:v>-3.1357552581261952E-2</c:v>
                </c:pt>
                <c:pt idx="5231">
                  <c:v>-3.1542726056203403E-2</c:v>
                </c:pt>
                <c:pt idx="5232">
                  <c:v>-3.1727828746177369E-2</c:v>
                </c:pt>
                <c:pt idx="5233">
                  <c:v>-3.1530670743359447E-2</c:v>
                </c:pt>
                <c:pt idx="5234">
                  <c:v>-3.1333588077951856E-2</c:v>
                </c:pt>
                <c:pt idx="5235">
                  <c:v>-3.113658070678128E-2</c:v>
                </c:pt>
                <c:pt idx="5236">
                  <c:v>-3.0939648586707412E-2</c:v>
                </c:pt>
                <c:pt idx="5237">
                  <c:v>-3.1124689707848003E-2</c:v>
                </c:pt>
                <c:pt idx="5238">
                  <c:v>-3.1309660175639555E-2</c:v>
                </c:pt>
                <c:pt idx="5239">
                  <c:v>-3.1112807787745753E-2</c:v>
                </c:pt>
                <c:pt idx="5240">
                  <c:v>-3.0916030534351144E-2</c:v>
                </c:pt>
                <c:pt idx="5241">
                  <c:v>-3.1100934936080901E-2</c:v>
                </c:pt>
                <c:pt idx="5242">
                  <c:v>-3.128576879053796E-2</c:v>
                </c:pt>
                <c:pt idx="5243">
                  <c:v>-3.1089071142475683E-2</c:v>
                </c:pt>
                <c:pt idx="5244">
                  <c:v>-3.0892448512585814E-2</c:v>
                </c:pt>
                <c:pt idx="5245">
                  <c:v>-3.0695900857959962E-2</c:v>
                </c:pt>
                <c:pt idx="5246">
                  <c:v>-3.0880670987418986E-2</c:v>
                </c:pt>
                <c:pt idx="5247">
                  <c:v>-3.1065370688012198E-2</c:v>
                </c:pt>
                <c:pt idx="5248">
                  <c:v>-3.086890243902439E-2</c:v>
                </c:pt>
                <c:pt idx="5249">
                  <c:v>-3.1053534006477423E-2</c:v>
                </c:pt>
                <c:pt idx="5250">
                  <c:v>-3.0857142857142857E-2</c:v>
                </c:pt>
                <c:pt idx="5251">
                  <c:v>-3.1041706341649211E-2</c:v>
                </c:pt>
                <c:pt idx="5252">
                  <c:v>-3.1226199543031227E-2</c:v>
                </c:pt>
                <c:pt idx="5253">
                  <c:v>-3.1410622501427753E-2</c:v>
                </c:pt>
                <c:pt idx="5254">
                  <c:v>-3.1594975256947086E-2</c:v>
                </c:pt>
                <c:pt idx="5255">
                  <c:v>-3.1398667935299718E-2</c:v>
                </c:pt>
                <c:pt idx="5256">
                  <c:v>-3.1582952815829526E-2</c:v>
                </c:pt>
                <c:pt idx="5257">
                  <c:v>-3.1386722465284379E-2</c:v>
                </c:pt>
                <c:pt idx="5258">
                  <c:v>-3.1570939520730312E-2</c:v>
                </c:pt>
                <c:pt idx="5259">
                  <c:v>-3.1755086518349497E-2</c:v>
                </c:pt>
                <c:pt idx="5260">
                  <c:v>-3.1558935361216733E-2</c:v>
                </c:pt>
                <c:pt idx="5261">
                  <c:v>-3.1743014636000759E-2</c:v>
                </c:pt>
                <c:pt idx="5262">
                  <c:v>-3.192702394526796E-2</c:v>
                </c:pt>
                <c:pt idx="5263">
                  <c:v>-3.2110963328899865E-2</c:v>
                </c:pt>
                <c:pt idx="5264">
                  <c:v>-3.2294832826747721E-2</c:v>
                </c:pt>
                <c:pt idx="5265">
                  <c:v>-3.2098765432098768E-2</c:v>
                </c:pt>
                <c:pt idx="5266">
                  <c:v>-3.190277250284846E-2</c:v>
                </c:pt>
                <c:pt idx="5267">
                  <c:v>-3.1706853996582497E-2</c:v>
                </c:pt>
                <c:pt idx="5268">
                  <c:v>-3.1511009870918753E-2</c:v>
                </c:pt>
                <c:pt idx="5269">
                  <c:v>-3.1315240083507306E-2</c:v>
                </c:pt>
                <c:pt idx="5270">
                  <c:v>-3.1119544592030361E-2</c:v>
                </c:pt>
                <c:pt idx="5271">
                  <c:v>-3.0923923354202239E-2</c:v>
                </c:pt>
                <c:pt idx="5272">
                  <c:v>-3.0728376327769348E-2</c:v>
                </c:pt>
                <c:pt idx="5273">
                  <c:v>-3.0532903470510145E-2</c:v>
                </c:pt>
                <c:pt idx="5274">
                  <c:v>-3.0716723549488054E-2</c:v>
                </c:pt>
                <c:pt idx="5275">
                  <c:v>-3.052132701421801E-2</c:v>
                </c:pt>
                <c:pt idx="5276">
                  <c:v>-3.070507960576194E-2</c:v>
                </c:pt>
                <c:pt idx="5277">
                  <c:v>-3.0888762554481714E-2</c:v>
                </c:pt>
                <c:pt idx="5278">
                  <c:v>-3.0693444486547934E-2</c:v>
                </c:pt>
                <c:pt idx="5279">
                  <c:v>-3.0877060049251753E-2</c:v>
                </c:pt>
                <c:pt idx="5280">
                  <c:v>-3.0681818181818182E-2</c:v>
                </c:pt>
                <c:pt idx="5281">
                  <c:v>-3.0486650255633404E-2</c:v>
                </c:pt>
                <c:pt idx="5282">
                  <c:v>-3.0670200681560015E-2</c:v>
                </c:pt>
                <c:pt idx="5283">
                  <c:v>-3.0475108839674428E-2</c:v>
                </c:pt>
                <c:pt idx="5284">
                  <c:v>-3.0280090840272521E-2</c:v>
                </c:pt>
                <c:pt idx="5285">
                  <c:v>-3.0463576158940398E-2</c:v>
                </c:pt>
                <c:pt idx="5286">
                  <c:v>-3.0646992054483541E-2</c:v>
                </c:pt>
                <c:pt idx="5287">
                  <c:v>-3.0830338566294684E-2</c:v>
                </c:pt>
                <c:pt idx="5288">
                  <c:v>-3.1013615733736764E-2</c:v>
                </c:pt>
                <c:pt idx="5289">
                  <c:v>-3.1196823596142939E-2</c:v>
                </c:pt>
                <c:pt idx="5290">
                  <c:v>-3.1001890359168241E-2</c:v>
                </c:pt>
                <c:pt idx="5291">
                  <c:v>-3.0807030807030806E-2</c:v>
                </c:pt>
                <c:pt idx="5292">
                  <c:v>-3.0990173847316706E-2</c:v>
                </c:pt>
                <c:pt idx="5293">
                  <c:v>-3.0795390137918006E-2</c:v>
                </c:pt>
                <c:pt idx="5294">
                  <c:v>-3.0600680015111448E-2</c:v>
                </c:pt>
                <c:pt idx="5295">
                  <c:v>-3.0406043437204912E-2</c:v>
                </c:pt>
                <c:pt idx="5296">
                  <c:v>-3.0211480362537766E-2</c:v>
                </c:pt>
                <c:pt idx="5297">
                  <c:v>-3.0394562960166131E-2</c:v>
                </c:pt>
                <c:pt idx="5298">
                  <c:v>-3.0577576443941108E-2</c:v>
                </c:pt>
                <c:pt idx="5299">
                  <c:v>-3.0760520852991132E-2</c:v>
                </c:pt>
                <c:pt idx="5300">
                  <c:v>-3.0566037735849056E-2</c:v>
                </c:pt>
                <c:pt idx="5301">
                  <c:v>-3.0748915299000187E-2</c:v>
                </c:pt>
                <c:pt idx="5302">
                  <c:v>-3.093172387778197E-2</c:v>
                </c:pt>
                <c:pt idx="5303">
                  <c:v>-3.073731849896285E-2</c:v>
                </c:pt>
                <c:pt idx="5304">
                  <c:v>-3.0920060331825039E-2</c:v>
                </c:pt>
                <c:pt idx="5305">
                  <c:v>-3.0725730442978324E-2</c:v>
                </c:pt>
                <c:pt idx="5306">
                  <c:v>-3.0908405578590276E-2</c:v>
                </c:pt>
                <c:pt idx="5307">
                  <c:v>-3.1091011871113624E-2</c:v>
                </c:pt>
                <c:pt idx="5308">
                  <c:v>-3.089675960813866E-2</c:v>
                </c:pt>
                <c:pt idx="5309">
                  <c:v>-3.1079299303070258E-2</c:v>
                </c:pt>
                <c:pt idx="5310">
                  <c:v>-3.1261770244821095E-2</c:v>
                </c:pt>
                <c:pt idx="5311">
                  <c:v>-3.1444172472227451E-2</c:v>
                </c:pt>
                <c:pt idx="5312">
                  <c:v>-3.125E-2</c:v>
                </c:pt>
                <c:pt idx="5313">
                  <c:v>-3.1432335780161864E-2</c:v>
                </c:pt>
                <c:pt idx="5314">
                  <c:v>-3.1238238614979302E-2</c:v>
                </c:pt>
                <c:pt idx="5315">
                  <c:v>-3.1044214487300093E-2</c:v>
                </c:pt>
                <c:pt idx="5316">
                  <c:v>-3.0850263355906696E-2</c:v>
                </c:pt>
                <c:pt idx="5317">
                  <c:v>-3.1032537145006582E-2</c:v>
                </c:pt>
                <c:pt idx="5318">
                  <c:v>-3.0838661150808574E-2</c:v>
                </c:pt>
                <c:pt idx="5319">
                  <c:v>-3.064485805602557E-2</c:v>
                </c:pt>
                <c:pt idx="5320">
                  <c:v>-3.0451127819548871E-2</c:v>
                </c:pt>
                <c:pt idx="5321">
                  <c:v>-3.0633339597819959E-2</c:v>
                </c:pt>
                <c:pt idx="5322">
                  <c:v>-3.0815482901164974E-2</c:v>
                </c:pt>
                <c:pt idx="5323">
                  <c:v>-3.0621829795228254E-2</c:v>
                </c:pt>
                <c:pt idx="5324">
                  <c:v>-3.0428249436513899E-2</c:v>
                </c:pt>
                <c:pt idx="5325">
                  <c:v>-3.023474178403756E-2</c:v>
                </c:pt>
                <c:pt idx="5326">
                  <c:v>-3.0416823131806235E-2</c:v>
                </c:pt>
                <c:pt idx="5327">
                  <c:v>-3.0223390275952694E-2</c:v>
                </c:pt>
                <c:pt idx="5328">
                  <c:v>-3.003003003003003E-2</c:v>
                </c:pt>
                <c:pt idx="5329">
                  <c:v>-2.9836742353161944E-2</c:v>
                </c:pt>
                <c:pt idx="5330">
                  <c:v>-2.9643527204502813E-2</c:v>
                </c:pt>
                <c:pt idx="5331">
                  <c:v>-2.9450384543237666E-2</c:v>
                </c:pt>
                <c:pt idx="5332">
                  <c:v>-2.9632408102025505E-2</c:v>
                </c:pt>
                <c:pt idx="5333">
                  <c:v>-2.943933995874742E-2</c:v>
                </c:pt>
                <c:pt idx="5334">
                  <c:v>-2.9246344206974129E-2</c:v>
                </c:pt>
                <c:pt idx="5335">
                  <c:v>-2.942830365510778E-2</c:v>
                </c:pt>
                <c:pt idx="5336">
                  <c:v>-2.9610194902548726E-2</c:v>
                </c:pt>
                <c:pt idx="5337">
                  <c:v>-2.9417275623009182E-2</c:v>
                </c:pt>
                <c:pt idx="5338">
                  <c:v>-2.9599100786811539E-2</c:v>
                </c:pt>
                <c:pt idx="5339">
                  <c:v>-2.9406255853156021E-2</c:v>
                </c:pt>
                <c:pt idx="5340">
                  <c:v>-2.9213483146067417E-2</c:v>
                </c:pt>
                <c:pt idx="5341">
                  <c:v>-2.9020782624976597E-2</c:v>
                </c:pt>
                <c:pt idx="5342">
                  <c:v>-2.9202545862972669E-2</c:v>
                </c:pt>
                <c:pt idx="5343">
                  <c:v>-2.9384241063073181E-2</c:v>
                </c:pt>
                <c:pt idx="5344">
                  <c:v>-2.9191616766467067E-2</c:v>
                </c:pt>
                <c:pt idx="5345">
                  <c:v>-2.9373246024321797E-2</c:v>
                </c:pt>
                <c:pt idx="5346">
                  <c:v>-2.9554807332585111E-2</c:v>
                </c:pt>
                <c:pt idx="5347">
                  <c:v>-2.9362259210772394E-2</c:v>
                </c:pt>
                <c:pt idx="5348">
                  <c:v>-2.9543754674644727E-2</c:v>
                </c:pt>
                <c:pt idx="5349">
                  <c:v>-2.9351280613198728E-2</c:v>
                </c:pt>
                <c:pt idx="5350">
                  <c:v>-2.9158878504672896E-2</c:v>
                </c:pt>
                <c:pt idx="5351">
                  <c:v>-2.9340310222388338E-2</c:v>
                </c:pt>
                <c:pt idx="5352">
                  <c:v>-2.9521674140508221E-2</c:v>
                </c:pt>
                <c:pt idx="5353">
                  <c:v>-2.9702970297029702E-2</c:v>
                </c:pt>
                <c:pt idx="5354">
                  <c:v>-2.9884198729921554E-2</c:v>
                </c:pt>
                <c:pt idx="5355">
                  <c:v>-3.0065359477124184E-2</c:v>
                </c:pt>
                <c:pt idx="5356">
                  <c:v>-3.0246452576549662E-2</c:v>
                </c:pt>
                <c:pt idx="5357">
                  <c:v>-3.0427478066081762E-2</c:v>
                </c:pt>
                <c:pt idx="5358">
                  <c:v>-3.0235162374020158E-2</c:v>
                </c:pt>
                <c:pt idx="5359">
                  <c:v>-3.0042918454935622E-2</c:v>
                </c:pt>
                <c:pt idx="5360">
                  <c:v>-3.0223880597014925E-2</c:v>
                </c:pt>
                <c:pt idx="5361">
                  <c:v>-3.0404775228502146E-2</c:v>
                </c:pt>
                <c:pt idx="5362">
                  <c:v>-3.0212607236105929E-2</c:v>
                </c:pt>
                <c:pt idx="5363">
                  <c:v>-3.0020510908073839E-2</c:v>
                </c:pt>
                <c:pt idx="5364">
                  <c:v>-3.0201342281879196E-2</c:v>
                </c:pt>
                <c:pt idx="5365">
                  <c:v>-3.038210624417521E-2</c:v>
                </c:pt>
                <c:pt idx="5366">
                  <c:v>-3.0562802832650018E-2</c:v>
                </c:pt>
                <c:pt idx="5367">
                  <c:v>-3.0370784423327742E-2</c:v>
                </c:pt>
                <c:pt idx="5368">
                  <c:v>-3.0178837555886736E-2</c:v>
                </c:pt>
                <c:pt idx="5369">
                  <c:v>-2.9986962190352021E-2</c:v>
                </c:pt>
                <c:pt idx="5370">
                  <c:v>-3.0167597765363128E-2</c:v>
                </c:pt>
                <c:pt idx="5371">
                  <c:v>-2.997579594116552E-2</c:v>
                </c:pt>
                <c:pt idx="5372">
                  <c:v>-3.0156366344005956E-2</c:v>
                </c:pt>
                <c:pt idx="5373">
                  <c:v>-3.0336869532849434E-2</c:v>
                </c:pt>
                <c:pt idx="5374">
                  <c:v>-3.0517305545217716E-2</c:v>
                </c:pt>
                <c:pt idx="5375">
                  <c:v>-3.0697674418604652E-2</c:v>
                </c:pt>
                <c:pt idx="5376">
                  <c:v>-3.050595238095238E-2</c:v>
                </c:pt>
                <c:pt idx="5377">
                  <c:v>-3.0686256276734238E-2</c:v>
                </c:pt>
                <c:pt idx="5378">
                  <c:v>-3.0866493120119003E-2</c:v>
                </c:pt>
                <c:pt idx="5379">
                  <c:v>-3.0674846625766871E-2</c:v>
                </c:pt>
                <c:pt idx="5380">
                  <c:v>-3.0483271375464683E-2</c:v>
                </c:pt>
                <c:pt idx="5381">
                  <c:v>-3.0663445456234902E-2</c:v>
                </c:pt>
                <c:pt idx="5382">
                  <c:v>-3.0843552582683016E-2</c:v>
                </c:pt>
                <c:pt idx="5383">
                  <c:v>-3.1023592792123352E-2</c:v>
                </c:pt>
                <c:pt idx="5384">
                  <c:v>-3.1203566121842496E-2</c:v>
                </c:pt>
                <c:pt idx="5385">
                  <c:v>-3.1012070566388116E-2</c:v>
                </c:pt>
                <c:pt idx="5386">
                  <c:v>-3.0820646119569254E-2</c:v>
                </c:pt>
                <c:pt idx="5387">
                  <c:v>-3.0629292741785781E-2</c:v>
                </c:pt>
                <c:pt idx="5388">
                  <c:v>-3.0438010393466965E-2</c:v>
                </c:pt>
                <c:pt idx="5389">
                  <c:v>-3.0617925403599925E-2</c:v>
                </c:pt>
                <c:pt idx="5390">
                  <c:v>-3.079777365491651E-2</c:v>
                </c:pt>
                <c:pt idx="5391">
                  <c:v>-3.0977555184566869E-2</c:v>
                </c:pt>
                <c:pt idx="5392">
                  <c:v>-3.1157270029673591E-2</c:v>
                </c:pt>
                <c:pt idx="5393">
                  <c:v>-3.0966067124049694E-2</c:v>
                </c:pt>
                <c:pt idx="5394">
                  <c:v>-3.114571746384872E-2</c:v>
                </c:pt>
                <c:pt idx="5395">
                  <c:v>-3.1325301204819279E-2</c:v>
                </c:pt>
                <c:pt idx="5396">
                  <c:v>-3.1134173461823574E-2</c:v>
                </c:pt>
                <c:pt idx="5397">
                  <c:v>-3.0943116546229388E-2</c:v>
                </c:pt>
                <c:pt idx="5398">
                  <c:v>-3.0752130418673584E-2</c:v>
                </c:pt>
                <c:pt idx="5399">
                  <c:v>-3.056121503982219E-2</c:v>
                </c:pt>
                <c:pt idx="5400">
                  <c:v>-3.037037037037037E-2</c:v>
                </c:pt>
                <c:pt idx="5401">
                  <c:v>-3.0179596371042401E-2</c:v>
                </c:pt>
                <c:pt idx="5402">
                  <c:v>-3.0359126249537207E-2</c:v>
                </c:pt>
                <c:pt idx="5403">
                  <c:v>-3.0168424949102352E-2</c:v>
                </c:pt>
                <c:pt idx="5404">
                  <c:v>-3.0347890451517395E-2</c:v>
                </c:pt>
                <c:pt idx="5405">
                  <c:v>-3.0527289546716005E-2</c:v>
                </c:pt>
                <c:pt idx="5406">
                  <c:v>-3.0336662967073623E-2</c:v>
                </c:pt>
                <c:pt idx="5407">
                  <c:v>-3.0146106898464954E-2</c:v>
                </c:pt>
                <c:pt idx="5408">
                  <c:v>-3.0325443786982247E-2</c:v>
                </c:pt>
                <c:pt idx="5409">
                  <c:v>-3.0504714364947311E-2</c:v>
                </c:pt>
                <c:pt idx="5410">
                  <c:v>-3.0683918669131238E-2</c:v>
                </c:pt>
                <c:pt idx="5411">
                  <c:v>-3.0493439290334504E-2</c:v>
                </c:pt>
                <c:pt idx="5412">
                  <c:v>-3.0672579453067259E-2</c:v>
                </c:pt>
                <c:pt idx="5413">
                  <c:v>-3.0851653426935157E-2</c:v>
                </c:pt>
                <c:pt idx="5414">
                  <c:v>-3.0661248614702624E-2</c:v>
                </c:pt>
                <c:pt idx="5415">
                  <c:v>-3.0470914127423823E-2</c:v>
                </c:pt>
                <c:pt idx="5416">
                  <c:v>-3.0649926144756277E-2</c:v>
                </c:pt>
                <c:pt idx="5417">
                  <c:v>-3.045966402067565E-2</c:v>
                </c:pt>
                <c:pt idx="5418">
                  <c:v>-3.0269472129937247E-2</c:v>
                </c:pt>
                <c:pt idx="5419">
                  <c:v>-3.0448422218121423E-2</c:v>
                </c:pt>
                <c:pt idx="5420">
                  <c:v>-3.0627306273062732E-2</c:v>
                </c:pt>
                <c:pt idx="5421">
                  <c:v>-3.0806124331304186E-2</c:v>
                </c:pt>
                <c:pt idx="5422">
                  <c:v>-3.0616008852821838E-2</c:v>
                </c:pt>
                <c:pt idx="5423">
                  <c:v>-3.0794763046284344E-2</c:v>
                </c:pt>
                <c:pt idx="5424">
                  <c:v>-3.0604719764011801E-2</c:v>
                </c:pt>
                <c:pt idx="5425">
                  <c:v>-3.0414746543778803E-2</c:v>
                </c:pt>
                <c:pt idx="5426">
                  <c:v>-3.0593438997419831E-2</c:v>
                </c:pt>
                <c:pt idx="5427">
                  <c:v>-3.0403537866224434E-2</c:v>
                </c:pt>
                <c:pt idx="5428">
                  <c:v>-3.0582166543846722E-2</c:v>
                </c:pt>
                <c:pt idx="5429">
                  <c:v>-3.0392337447043654E-2</c:v>
                </c:pt>
                <c:pt idx="5430">
                  <c:v>-3.0570902394106814E-2</c:v>
                </c:pt>
                <c:pt idx="5431">
                  <c:v>-3.0381145277112869E-2</c:v>
                </c:pt>
                <c:pt idx="5432">
                  <c:v>-3.0191458026509573E-2</c:v>
                </c:pt>
                <c:pt idx="5433">
                  <c:v>-3.0001840603718018E-2</c:v>
                </c:pt>
                <c:pt idx="5434">
                  <c:v>-2.9812292970187709E-2</c:v>
                </c:pt>
                <c:pt idx="5435">
                  <c:v>-2.9622815087396503E-2</c:v>
                </c:pt>
                <c:pt idx="5436">
                  <c:v>-2.9801324503311258E-2</c:v>
                </c:pt>
                <c:pt idx="5437">
                  <c:v>-2.9611918337318376E-2</c:v>
                </c:pt>
                <c:pt idx="5438">
                  <c:v>-2.942258183155572E-2</c:v>
                </c:pt>
                <c:pt idx="5439">
                  <c:v>-2.9601029601029602E-2</c:v>
                </c:pt>
                <c:pt idx="5440">
                  <c:v>-2.9779411764705881E-2</c:v>
                </c:pt>
                <c:pt idx="5441">
                  <c:v>-2.9957728358757582E-2</c:v>
                </c:pt>
                <c:pt idx="5442">
                  <c:v>-2.9768467475192944E-2</c:v>
                </c:pt>
                <c:pt idx="5443">
                  <c:v>-2.9579276134484658E-2</c:v>
                </c:pt>
                <c:pt idx="5444">
                  <c:v>-2.9390154298310066E-2</c:v>
                </c:pt>
                <c:pt idx="5445">
                  <c:v>-2.9568411386593205E-2</c:v>
                </c:pt>
                <c:pt idx="5446">
                  <c:v>-2.9746603011384501E-2</c:v>
                </c:pt>
                <c:pt idx="5447">
                  <c:v>-2.955755461722049E-2</c:v>
                </c:pt>
                <c:pt idx="5448">
                  <c:v>-2.9735682819383259E-2</c:v>
                </c:pt>
                <c:pt idx="5449">
                  <c:v>-2.9913745641402093E-2</c:v>
                </c:pt>
                <c:pt idx="5450">
                  <c:v>-3.0091743119266056E-2</c:v>
                </c:pt>
                <c:pt idx="5451">
                  <c:v>-2.990277013392038E-2</c:v>
                </c:pt>
                <c:pt idx="5452">
                  <c:v>-3.008070432868672E-2</c:v>
                </c:pt>
                <c:pt idx="5453">
                  <c:v>-2.9891802677425271E-2</c:v>
                </c:pt>
                <c:pt idx="5454">
                  <c:v>-3.006967363403007E-2</c:v>
                </c:pt>
                <c:pt idx="5455">
                  <c:v>-3.0247479376718608E-2</c:v>
                </c:pt>
                <c:pt idx="5456">
                  <c:v>-3.0425219941348974E-2</c:v>
                </c:pt>
                <c:pt idx="5457">
                  <c:v>-3.0236393622869707E-2</c:v>
                </c:pt>
                <c:pt idx="5458">
                  <c:v>-3.0047636496885306E-2</c:v>
                </c:pt>
                <c:pt idx="5459">
                  <c:v>-2.9858948525370948E-2</c:v>
                </c:pt>
                <c:pt idx="5460">
                  <c:v>-2.9670329670329669E-2</c:v>
                </c:pt>
                <c:pt idx="5461">
                  <c:v>-2.9848013184398461E-2</c:v>
                </c:pt>
                <c:pt idx="5462">
                  <c:v>-2.965946539729037E-2</c:v>
                </c:pt>
                <c:pt idx="5463">
                  <c:v>-2.9470986637378731E-2</c:v>
                </c:pt>
                <c:pt idx="5464">
                  <c:v>-2.964860907759883E-2</c:v>
                </c:pt>
                <c:pt idx="5465">
                  <c:v>-2.9460201280878315E-2</c:v>
                </c:pt>
                <c:pt idx="5466">
                  <c:v>-2.9637760702524697E-2</c:v>
                </c:pt>
                <c:pt idx="5467">
                  <c:v>-2.9449423815621E-2</c:v>
                </c:pt>
                <c:pt idx="5468">
                  <c:v>-2.9626920263350402E-2</c:v>
                </c:pt>
                <c:pt idx="5469">
                  <c:v>-2.9438654232949352E-2</c:v>
                </c:pt>
                <c:pt idx="5470">
                  <c:v>-2.9616087751371114E-2</c:v>
                </c:pt>
                <c:pt idx="5471">
                  <c:v>-2.9793456406507036E-2</c:v>
                </c:pt>
                <c:pt idx="5472">
                  <c:v>-2.9605263157894735E-2</c:v>
                </c:pt>
                <c:pt idx="5473">
                  <c:v>-2.9782568974968025E-2</c:v>
                </c:pt>
                <c:pt idx="5474">
                  <c:v>-2.9594446474241871E-2</c:v>
                </c:pt>
                <c:pt idx="5475">
                  <c:v>-2.9771689497716896E-2</c:v>
                </c:pt>
                <c:pt idx="5476">
                  <c:v>-2.9948867786705625E-2</c:v>
                </c:pt>
                <c:pt idx="5477">
                  <c:v>-3.0125981376666059E-2</c:v>
                </c:pt>
                <c:pt idx="5478">
                  <c:v>-2.9937933552391383E-2</c:v>
                </c:pt>
                <c:pt idx="5479">
                  <c:v>-2.9749954371235628E-2</c:v>
                </c:pt>
                <c:pt idx="5480">
                  <c:v>-2.9562043795620437E-2</c:v>
                </c:pt>
                <c:pt idx="5481">
                  <c:v>-2.9739098704615947E-2</c:v>
                </c:pt>
                <c:pt idx="5482">
                  <c:v>-2.9551258664720904E-2</c:v>
                </c:pt>
                <c:pt idx="5483">
                  <c:v>-2.9728250957505014E-2</c:v>
                </c:pt>
                <c:pt idx="5484">
                  <c:v>-2.9540481400437638E-2</c:v>
                </c:pt>
                <c:pt idx="5485">
                  <c:v>-2.935278030993619E-2</c:v>
                </c:pt>
                <c:pt idx="5486">
                  <c:v>-2.9529711994166971E-2</c:v>
                </c:pt>
                <c:pt idx="5487">
                  <c:v>-2.9342081283032624E-2</c:v>
                </c:pt>
                <c:pt idx="5488">
                  <c:v>-2.9154518950437316E-2</c:v>
                </c:pt>
                <c:pt idx="5489">
                  <c:v>-2.9331390052832938E-2</c:v>
                </c:pt>
                <c:pt idx="5490">
                  <c:v>-2.9508196721311476E-2</c:v>
                </c:pt>
                <c:pt idx="5491">
                  <c:v>-2.9684938991076305E-2</c:v>
                </c:pt>
                <c:pt idx="5492">
                  <c:v>-2.9497450837581936E-2</c:v>
                </c:pt>
                <c:pt idx="5493">
                  <c:v>-2.9674130711815037E-2</c:v>
                </c:pt>
                <c:pt idx="5494">
                  <c:v>-2.9850746268656716E-2</c:v>
                </c:pt>
                <c:pt idx="5495">
                  <c:v>-3.0027297543221108E-2</c:v>
                </c:pt>
                <c:pt idx="5496">
                  <c:v>-2.9839883551673944E-2</c:v>
                </c:pt>
                <c:pt idx="5497">
                  <c:v>-2.965253774786247E-2</c:v>
                </c:pt>
                <c:pt idx="5498">
                  <c:v>-2.9829028737722807E-2</c:v>
                </c:pt>
                <c:pt idx="5499">
                  <c:v>-3.000545553737043E-2</c:v>
                </c:pt>
                <c:pt idx="5500">
                  <c:v>-2.9818181818181817E-2</c:v>
                </c:pt>
                <c:pt idx="5501">
                  <c:v>-2.9994546446100709E-2</c:v>
                </c:pt>
                <c:pt idx="5502">
                  <c:v>-3.0170846964740095E-2</c:v>
                </c:pt>
                <c:pt idx="5503">
                  <c:v>-2.9983645284390334E-2</c:v>
                </c:pt>
                <c:pt idx="5504">
                  <c:v>-2.9796511627906978E-2</c:v>
                </c:pt>
                <c:pt idx="5505">
                  <c:v>-2.96094459582198E-2</c:v>
                </c:pt>
                <c:pt idx="5506">
                  <c:v>-2.9422448238285506E-2</c:v>
                </c:pt>
                <c:pt idx="5507">
                  <c:v>-2.9598692573088795E-2</c:v>
                </c:pt>
                <c:pt idx="5508">
                  <c:v>-2.9411764705882353E-2</c:v>
                </c:pt>
                <c:pt idx="5509">
                  <c:v>-2.9224904701397714E-2</c:v>
                </c:pt>
                <c:pt idx="5510">
                  <c:v>-2.9401088929219599E-2</c:v>
                </c:pt>
                <c:pt idx="5511">
                  <c:v>-2.9214298675376518E-2</c:v>
                </c:pt>
                <c:pt idx="5512">
                  <c:v>-2.9390420899854861E-2</c:v>
                </c:pt>
                <c:pt idx="5513">
                  <c:v>-2.9566479230908761E-2</c:v>
                </c:pt>
                <c:pt idx="5514">
                  <c:v>-2.9379760609357999E-2</c:v>
                </c:pt>
                <c:pt idx="5515">
                  <c:v>-2.9555757026291932E-2</c:v>
                </c:pt>
                <c:pt idx="5516">
                  <c:v>-2.9731689630166789E-2</c:v>
                </c:pt>
                <c:pt idx="5517">
                  <c:v>-2.9545042595613559E-2</c:v>
                </c:pt>
                <c:pt idx="5518">
                  <c:v>-2.9358463211308444E-2</c:v>
                </c:pt>
                <c:pt idx="5519">
                  <c:v>-2.9534335930422179E-2</c:v>
                </c:pt>
                <c:pt idx="5520">
                  <c:v>-2.9347826086956522E-2</c:v>
                </c:pt>
                <c:pt idx="5521">
                  <c:v>-2.9161383807281289E-2</c:v>
                </c:pt>
                <c:pt idx="5522">
                  <c:v>-2.8975009054690328E-2</c:v>
                </c:pt>
                <c:pt idx="5523">
                  <c:v>-2.8788701792504073E-2</c:v>
                </c:pt>
                <c:pt idx="5524">
                  <c:v>-2.8602461984069516E-2</c:v>
                </c:pt>
                <c:pt idx="5525">
                  <c:v>-2.8416289592760182E-2</c:v>
                </c:pt>
                <c:pt idx="5526">
                  <c:v>-2.8230184581976112E-2</c:v>
                </c:pt>
                <c:pt idx="5527">
                  <c:v>-2.8406006875339243E-2</c:v>
                </c:pt>
                <c:pt idx="5528">
                  <c:v>-2.8219971056439943E-2</c:v>
                </c:pt>
                <c:pt idx="5529">
                  <c:v>-2.8034002532103454E-2</c:v>
                </c:pt>
                <c:pt idx="5530">
                  <c:v>-2.8209764918625677E-2</c:v>
                </c:pt>
                <c:pt idx="5531">
                  <c:v>-2.8023865485445668E-2</c:v>
                </c:pt>
                <c:pt idx="5532">
                  <c:v>-2.7838033261026754E-2</c:v>
                </c:pt>
                <c:pt idx="5533">
                  <c:v>-2.765226820892825E-2</c:v>
                </c:pt>
                <c:pt idx="5534">
                  <c:v>-2.7827972533429706E-2</c:v>
                </c:pt>
                <c:pt idx="5535">
                  <c:v>-2.8003613369467027E-2</c:v>
                </c:pt>
                <c:pt idx="5536">
                  <c:v>-2.8179190751445087E-2</c:v>
                </c:pt>
                <c:pt idx="5537">
                  <c:v>-2.7993498284269461E-2</c:v>
                </c:pt>
                <c:pt idx="5538">
                  <c:v>-2.8169014084507043E-2</c:v>
                </c:pt>
                <c:pt idx="5539">
                  <c:v>-2.8344466510200398E-2</c:v>
                </c:pt>
                <c:pt idx="5540">
                  <c:v>-2.8519855595667869E-2</c:v>
                </c:pt>
                <c:pt idx="5541">
                  <c:v>-2.8695181375203032E-2</c:v>
                </c:pt>
                <c:pt idx="5542">
                  <c:v>-2.8509563334536268E-2</c:v>
                </c:pt>
                <c:pt idx="5543">
                  <c:v>-2.8684827710626016E-2</c:v>
                </c:pt>
                <c:pt idx="5544">
                  <c:v>-2.886002886002886E-2</c:v>
                </c:pt>
                <c:pt idx="5545">
                  <c:v>-2.867448151487827E-2</c:v>
                </c:pt>
                <c:pt idx="5546">
                  <c:v>-2.8849621348719798E-2</c:v>
                </c:pt>
                <c:pt idx="5547">
                  <c:v>-2.8664142779881017E-2</c:v>
                </c:pt>
                <c:pt idx="5548">
                  <c:v>-2.8839221341023791E-2</c:v>
                </c:pt>
                <c:pt idx="5549">
                  <c:v>-2.9014236799423318E-2</c:v>
                </c:pt>
                <c:pt idx="5550">
                  <c:v>-2.8828828828828829E-2</c:v>
                </c:pt>
                <c:pt idx="5551">
                  <c:v>-2.8643487659881103E-2</c:v>
                </c:pt>
                <c:pt idx="5552">
                  <c:v>-2.8458213256484149E-2</c:v>
                </c:pt>
                <c:pt idx="5553">
                  <c:v>-2.827300558256798E-2</c:v>
                </c:pt>
                <c:pt idx="5554">
                  <c:v>-2.8087864602088584E-2</c:v>
                </c:pt>
                <c:pt idx="5555">
                  <c:v>-2.7902790279027902E-2</c:v>
                </c:pt>
                <c:pt idx="5556">
                  <c:v>-2.771778257739381E-2</c:v>
                </c:pt>
                <c:pt idx="5557">
                  <c:v>-2.7532841461220082E-2</c:v>
                </c:pt>
                <c:pt idx="5558">
                  <c:v>-2.7707808564231738E-2</c:v>
                </c:pt>
                <c:pt idx="5559">
                  <c:v>-2.7522935779816515E-2</c:v>
                </c:pt>
                <c:pt idx="5560">
                  <c:v>-2.7338129496402876E-2</c:v>
                </c:pt>
                <c:pt idx="5561">
                  <c:v>-2.7153389678115446E-2</c:v>
                </c:pt>
                <c:pt idx="5562">
                  <c:v>-2.7328299172959366E-2</c:v>
                </c:pt>
                <c:pt idx="5563">
                  <c:v>-2.7503145784648571E-2</c:v>
                </c:pt>
                <c:pt idx="5564">
                  <c:v>-2.7318475916606758E-2</c:v>
                </c:pt>
                <c:pt idx="5565">
                  <c:v>-2.7133872416891285E-2</c:v>
                </c:pt>
                <c:pt idx="5566">
                  <c:v>-2.7308659719726913E-2</c:v>
                </c:pt>
                <c:pt idx="5567">
                  <c:v>-2.7124124303933895E-2</c:v>
                </c:pt>
                <c:pt idx="5568">
                  <c:v>-2.7298850574712645E-2</c:v>
                </c:pt>
                <c:pt idx="5569">
                  <c:v>-2.7473514095887951E-2</c:v>
                </c:pt>
                <c:pt idx="5570">
                  <c:v>-2.7648114901256734E-2</c:v>
                </c:pt>
                <c:pt idx="5571">
                  <c:v>-2.7463651050080775E-2</c:v>
                </c:pt>
                <c:pt idx="5572">
                  <c:v>-2.7638190954773871E-2</c:v>
                </c:pt>
                <c:pt idx="5573">
                  <c:v>-2.7453795083438006E-2</c:v>
                </c:pt>
                <c:pt idx="5574">
                  <c:v>-2.7628274129888768E-2</c:v>
                </c:pt>
                <c:pt idx="5575">
                  <c:v>-2.7443946188340809E-2</c:v>
                </c:pt>
                <c:pt idx="5576">
                  <c:v>-2.7618364418938307E-2</c:v>
                </c:pt>
                <c:pt idx="5577">
                  <c:v>-2.7434104357181282E-2</c:v>
                </c:pt>
                <c:pt idx="5578">
                  <c:v>-2.7249910362136965E-2</c:v>
                </c:pt>
                <c:pt idx="5579">
                  <c:v>-2.706578239827926E-2</c:v>
                </c:pt>
                <c:pt idx="5580">
                  <c:v>-2.7240143369175629E-2</c:v>
                </c:pt>
                <c:pt idx="5581">
                  <c:v>-2.7056083139222361E-2</c:v>
                </c:pt>
                <c:pt idx="5582">
                  <c:v>-2.6872088857040486E-2</c:v>
                </c:pt>
                <c:pt idx="5583">
                  <c:v>-2.6688160487193264E-2</c:v>
                </c:pt>
                <c:pt idx="5584">
                  <c:v>-2.6862464183381087E-2</c:v>
                </c:pt>
                <c:pt idx="5585">
                  <c:v>-2.7036705461056403E-2</c:v>
                </c:pt>
                <c:pt idx="5586">
                  <c:v>-2.6852846401718582E-2</c:v>
                </c:pt>
                <c:pt idx="5587">
                  <c:v>-2.7027027027027029E-2</c:v>
                </c:pt>
                <c:pt idx="5588">
                  <c:v>-2.7201145311381531E-2</c:v>
                </c:pt>
                <c:pt idx="5589">
                  <c:v>-2.7375201288244767E-2</c:v>
                </c:pt>
                <c:pt idx="5590">
                  <c:v>-2.7549194991055456E-2</c:v>
                </c:pt>
                <c:pt idx="5591">
                  <c:v>-2.7365408692541584E-2</c:v>
                </c:pt>
                <c:pt idx="5592">
                  <c:v>-2.7539341917024319E-2</c:v>
                </c:pt>
                <c:pt idx="5593">
                  <c:v>-2.7713212944752368E-2</c:v>
                </c:pt>
                <c:pt idx="5594">
                  <c:v>-2.7529495888451914E-2</c:v>
                </c:pt>
                <c:pt idx="5595">
                  <c:v>-2.7703306523681859E-2</c:v>
                </c:pt>
                <c:pt idx="5596">
                  <c:v>-2.7519656897784132E-2</c:v>
                </c:pt>
                <c:pt idx="5597">
                  <c:v>-2.7336072896194389E-2</c:v>
                </c:pt>
                <c:pt idx="5598">
                  <c:v>-2.7509824937477671E-2</c:v>
                </c:pt>
                <c:pt idx="5599">
                  <c:v>-2.768351491337739E-2</c:v>
                </c:pt>
                <c:pt idx="5600">
                  <c:v>-2.7857142857142858E-2</c:v>
                </c:pt>
                <c:pt idx="5601">
                  <c:v>-2.8030708801999642E-2</c:v>
                </c:pt>
                <c:pt idx="5602">
                  <c:v>-2.8204212781149589E-2</c:v>
                </c:pt>
                <c:pt idx="5603">
                  <c:v>-2.8020703194717115E-2</c:v>
                </c:pt>
                <c:pt idx="5604">
                  <c:v>-2.819414703783012E-2</c:v>
                </c:pt>
                <c:pt idx="5605">
                  <c:v>-2.8010704727921498E-2</c:v>
                </c:pt>
                <c:pt idx="5606">
                  <c:v>-2.8184088476632181E-2</c:v>
                </c:pt>
                <c:pt idx="5607">
                  <c:v>-2.800071339397182E-2</c:v>
                </c:pt>
                <c:pt idx="5608">
                  <c:v>-2.7817403708987162E-2</c:v>
                </c:pt>
                <c:pt idx="5609">
                  <c:v>-2.7990729185238011E-2</c:v>
                </c:pt>
                <c:pt idx="5610">
                  <c:v>-2.8163992869875223E-2</c:v>
                </c:pt>
                <c:pt idx="5611">
                  <c:v>-2.8337194795936552E-2</c:v>
                </c:pt>
                <c:pt idx="5612">
                  <c:v>-2.851033499643621E-2</c:v>
                </c:pt>
                <c:pt idx="5613">
                  <c:v>-2.8683413504364867E-2</c:v>
                </c:pt>
                <c:pt idx="5614">
                  <c:v>-2.8856430352689703E-2</c:v>
                </c:pt>
                <c:pt idx="5615">
                  <c:v>-2.9029385574354409E-2</c:v>
                </c:pt>
                <c:pt idx="5616">
                  <c:v>-2.8846153846153848E-2</c:v>
                </c:pt>
                <c:pt idx="5617">
                  <c:v>-2.8662987359800607E-2</c:v>
                </c:pt>
                <c:pt idx="5618">
                  <c:v>-2.8835884656461374E-2</c:v>
                </c:pt>
                <c:pt idx="5619">
                  <c:v>-2.9008720412884857E-2</c:v>
                </c:pt>
                <c:pt idx="5620">
                  <c:v>-2.8825622775800711E-2</c:v>
                </c:pt>
                <c:pt idx="5621">
                  <c:v>-2.8642590286425903E-2</c:v>
                </c:pt>
                <c:pt idx="5622">
                  <c:v>-2.8815368196371399E-2</c:v>
                </c:pt>
                <c:pt idx="5623">
                  <c:v>-2.8632402632046951E-2</c:v>
                </c:pt>
                <c:pt idx="5624">
                  <c:v>-2.8449502133712661E-2</c:v>
                </c:pt>
                <c:pt idx="5625">
                  <c:v>-2.8266666666666666E-2</c:v>
                </c:pt>
                <c:pt idx="5626">
                  <c:v>-2.8083896196231781E-2</c:v>
                </c:pt>
                <c:pt idx="5627">
                  <c:v>-2.8256619868491203E-2</c:v>
                </c:pt>
                <c:pt idx="5628">
                  <c:v>-2.8073916133617625E-2</c:v>
                </c:pt>
                <c:pt idx="5629">
                  <c:v>-2.7891277313910109E-2</c:v>
                </c:pt>
                <c:pt idx="5630">
                  <c:v>-2.8063943161634103E-2</c:v>
                </c:pt>
                <c:pt idx="5631">
                  <c:v>-2.8236547682472031E-2</c:v>
                </c:pt>
                <c:pt idx="5632">
                  <c:v>-2.8053977272727272E-2</c:v>
                </c:pt>
                <c:pt idx="5633">
                  <c:v>-2.8226522279424817E-2</c:v>
                </c:pt>
                <c:pt idx="5634">
                  <c:v>-2.8044018459353923E-2</c:v>
                </c:pt>
                <c:pt idx="5635">
                  <c:v>-2.8216503992901508E-2</c:v>
                </c:pt>
                <c:pt idx="5636">
                  <c:v>-2.8388928317955996E-2</c:v>
                </c:pt>
                <c:pt idx="5637">
                  <c:v>-2.8206492815327302E-2</c:v>
                </c:pt>
                <c:pt idx="5638">
                  <c:v>-2.8024122029088328E-2</c:v>
                </c:pt>
                <c:pt idx="5639">
                  <c:v>-2.7841815924809363E-2</c:v>
                </c:pt>
                <c:pt idx="5640">
                  <c:v>-2.8014184397163119E-2</c:v>
                </c:pt>
                <c:pt idx="5641">
                  <c:v>-2.8186491756780712E-2</c:v>
                </c:pt>
                <c:pt idx="5642">
                  <c:v>-2.8004253810705423E-2</c:v>
                </c:pt>
                <c:pt idx="5643">
                  <c:v>-2.8176501860712386E-2</c:v>
                </c:pt>
                <c:pt idx="5644">
                  <c:v>-2.8348688873139617E-2</c:v>
                </c:pt>
                <c:pt idx="5645">
                  <c:v>-2.8166519043401238E-2</c:v>
                </c:pt>
                <c:pt idx="5646">
                  <c:v>-2.7984413744243711E-2</c:v>
                </c:pt>
                <c:pt idx="5647">
                  <c:v>-2.7802372941384806E-2</c:v>
                </c:pt>
                <c:pt idx="5648">
                  <c:v>-2.7620396600566571E-2</c:v>
                </c:pt>
                <c:pt idx="5649">
                  <c:v>-2.7792529651265711E-2</c:v>
                </c:pt>
                <c:pt idx="5650">
                  <c:v>-2.7964601769911505E-2</c:v>
                </c:pt>
                <c:pt idx="5651">
                  <c:v>-2.813661298885153E-2</c:v>
                </c:pt>
                <c:pt idx="5652">
                  <c:v>-2.7954706298655343E-2</c:v>
                </c:pt>
                <c:pt idx="5653">
                  <c:v>-2.8126658411462939E-2</c:v>
                </c:pt>
                <c:pt idx="5654">
                  <c:v>-2.8298549699327911E-2</c:v>
                </c:pt>
                <c:pt idx="5655">
                  <c:v>-2.8470380194518124E-2</c:v>
                </c:pt>
                <c:pt idx="5656">
                  <c:v>-2.8642149929278642E-2</c:v>
                </c:pt>
                <c:pt idx="5657">
                  <c:v>-2.8813858935831712E-2</c:v>
                </c:pt>
                <c:pt idx="5658">
                  <c:v>-2.863202545068929E-2</c:v>
                </c:pt>
                <c:pt idx="5659">
                  <c:v>-2.8803675561053191E-2</c:v>
                </c:pt>
                <c:pt idx="5660">
                  <c:v>-2.8975265017667843E-2</c:v>
                </c:pt>
                <c:pt idx="5661">
                  <c:v>-2.8793499381734675E-2</c:v>
                </c:pt>
                <c:pt idx="5662">
                  <c:v>-2.8965030024726245E-2</c:v>
                </c:pt>
                <c:pt idx="5663">
                  <c:v>-2.8783330390252517E-2</c:v>
                </c:pt>
                <c:pt idx="5664">
                  <c:v>-2.8954802259887006E-2</c:v>
                </c:pt>
                <c:pt idx="5665">
                  <c:v>-2.9126213592233011E-2</c:v>
                </c:pt>
                <c:pt idx="5666">
                  <c:v>-2.8944581715495941E-2</c:v>
                </c:pt>
                <c:pt idx="5667">
                  <c:v>-2.8763013940356449E-2</c:v>
                </c:pt>
                <c:pt idx="5668">
                  <c:v>-2.8581510232886381E-2</c:v>
                </c:pt>
                <c:pt idx="5669">
                  <c:v>-2.8752866466748985E-2</c:v>
                </c:pt>
                <c:pt idx="5670">
                  <c:v>-2.8924162257495591E-2</c:v>
                </c:pt>
                <c:pt idx="5671">
                  <c:v>-2.9095397637101041E-2</c:v>
                </c:pt>
                <c:pt idx="5672">
                  <c:v>-2.926657263751763E-2</c:v>
                </c:pt>
                <c:pt idx="5673">
                  <c:v>-2.9437687290675127E-2</c:v>
                </c:pt>
                <c:pt idx="5674">
                  <c:v>-2.9256256609094113E-2</c:v>
                </c:pt>
                <c:pt idx="5675">
                  <c:v>-2.9074889867841409E-2</c:v>
                </c:pt>
                <c:pt idx="5676">
                  <c:v>-2.9245947850599013E-2</c:v>
                </c:pt>
                <c:pt idx="5677">
                  <c:v>-2.9416945569843228E-2</c:v>
                </c:pt>
                <c:pt idx="5678">
                  <c:v>-2.9587883057414582E-2</c:v>
                </c:pt>
                <c:pt idx="5679">
                  <c:v>-2.9758760345131186E-2</c:v>
                </c:pt>
                <c:pt idx="5680">
                  <c:v>-2.9929577464788731E-2</c:v>
                </c:pt>
                <c:pt idx="5681">
                  <c:v>-2.9748283752860413E-2</c:v>
                </c:pt>
                <c:pt idx="5682">
                  <c:v>-2.9567053854276663E-2</c:v>
                </c:pt>
                <c:pt idx="5683">
                  <c:v>-2.9737814534576808E-2</c:v>
                </c:pt>
                <c:pt idx="5684">
                  <c:v>-2.9556650246305417E-2</c:v>
                </c:pt>
                <c:pt idx="5685">
                  <c:v>-2.9375549692172383E-2</c:v>
                </c:pt>
                <c:pt idx="5686">
                  <c:v>-2.9194512838550828E-2</c:v>
                </c:pt>
                <c:pt idx="5687">
                  <c:v>-2.9013539651837523E-2</c:v>
                </c:pt>
                <c:pt idx="5688">
                  <c:v>-2.8832630098452883E-2</c:v>
                </c:pt>
                <c:pt idx="5689">
                  <c:v>-2.865178414484092E-2</c:v>
                </c:pt>
                <c:pt idx="5690">
                  <c:v>-2.8471001757469243E-2</c:v>
                </c:pt>
                <c:pt idx="5691">
                  <c:v>-2.8641714988578457E-2</c:v>
                </c:pt>
                <c:pt idx="5692">
                  <c:v>-2.8812368236120871E-2</c:v>
                </c:pt>
                <c:pt idx="5693">
                  <c:v>-2.8982961531705605E-2</c:v>
                </c:pt>
                <c:pt idx="5694">
                  <c:v>-2.9153494906919566E-2</c:v>
                </c:pt>
                <c:pt idx="5695">
                  <c:v>-2.9323968393327481E-2</c:v>
                </c:pt>
                <c:pt idx="5696">
                  <c:v>-2.9494382022471909E-2</c:v>
                </c:pt>
                <c:pt idx="5697">
                  <c:v>-2.9313673863436897E-2</c:v>
                </c:pt>
                <c:pt idx="5698">
                  <c:v>-2.9484029484029485E-2</c:v>
                </c:pt>
                <c:pt idx="5699">
                  <c:v>-2.9303386559045446E-2</c:v>
                </c:pt>
                <c:pt idx="5700">
                  <c:v>-2.9122807017543859E-2</c:v>
                </c:pt>
                <c:pt idx="5701">
                  <c:v>-2.8942290826170846E-2</c:v>
                </c:pt>
                <c:pt idx="5702">
                  <c:v>-2.8761837951595932E-2</c:v>
                </c:pt>
                <c:pt idx="5703">
                  <c:v>-2.8932140978432403E-2</c:v>
                </c:pt>
                <c:pt idx="5704">
                  <c:v>-2.9102384291725104E-2</c:v>
                </c:pt>
                <c:pt idx="5705">
                  <c:v>-2.9272567922874672E-2</c:v>
                </c:pt>
                <c:pt idx="5706">
                  <c:v>-2.9442691903259727E-2</c:v>
                </c:pt>
                <c:pt idx="5707">
                  <c:v>-2.9612756264236904E-2</c:v>
                </c:pt>
                <c:pt idx="5708">
                  <c:v>-2.9432375613174491E-2</c:v>
                </c:pt>
                <c:pt idx="5709">
                  <c:v>-2.9602382203538273E-2</c:v>
                </c:pt>
                <c:pt idx="5710">
                  <c:v>-2.9422066549912435E-2</c:v>
                </c:pt>
                <c:pt idx="5711">
                  <c:v>-2.9592015408860094E-2</c:v>
                </c:pt>
                <c:pt idx="5712">
                  <c:v>-2.9411764705882353E-2</c:v>
                </c:pt>
                <c:pt idx="5713">
                  <c:v>-2.923157710484859E-2</c:v>
                </c:pt>
                <c:pt idx="5714">
                  <c:v>-2.905145257262863E-2</c:v>
                </c:pt>
                <c:pt idx="5715">
                  <c:v>-2.8871391076115485E-2</c:v>
                </c:pt>
                <c:pt idx="5716">
                  <c:v>-2.8691392582225334E-2</c:v>
                </c:pt>
                <c:pt idx="5717">
                  <c:v>-2.85114570578975E-2</c:v>
                </c:pt>
                <c:pt idx="5718">
                  <c:v>-2.8331584470094439E-2</c:v>
                </c:pt>
                <c:pt idx="5719">
                  <c:v>-2.8501486273824095E-2</c:v>
                </c:pt>
                <c:pt idx="5720">
                  <c:v>-2.8671328671328673E-2</c:v>
                </c:pt>
                <c:pt idx="5721">
                  <c:v>-2.8491522461108199E-2</c:v>
                </c:pt>
                <c:pt idx="5722">
                  <c:v>-2.8311779098217405E-2</c:v>
                </c:pt>
                <c:pt idx="5723">
                  <c:v>-2.8481565612441029E-2</c:v>
                </c:pt>
                <c:pt idx="5724">
                  <c:v>-2.8301886792452831E-2</c:v>
                </c:pt>
                <c:pt idx="5725">
                  <c:v>-2.8471615720524018E-2</c:v>
                </c:pt>
                <c:pt idx="5726">
                  <c:v>-2.829200139713587E-2</c:v>
                </c:pt>
                <c:pt idx="5727">
                  <c:v>-2.8461672778068797E-2</c:v>
                </c:pt>
                <c:pt idx="5728">
                  <c:v>-2.8631284916201118E-2</c:v>
                </c:pt>
                <c:pt idx="5729">
                  <c:v>-2.8800837842555421E-2</c:v>
                </c:pt>
                <c:pt idx="5730">
                  <c:v>-2.8970331588132635E-2</c:v>
                </c:pt>
                <c:pt idx="5731">
                  <c:v>-2.9139766183912057E-2</c:v>
                </c:pt>
                <c:pt idx="5732">
                  <c:v>-2.930914166085136E-2</c:v>
                </c:pt>
                <c:pt idx="5733">
                  <c:v>-2.9478458049886622E-2</c:v>
                </c:pt>
                <c:pt idx="5734">
                  <c:v>-2.9298918730380187E-2</c:v>
                </c:pt>
                <c:pt idx="5735">
                  <c:v>-2.9468177855274631E-2</c:v>
                </c:pt>
                <c:pt idx="5736">
                  <c:v>-2.9637377963737797E-2</c:v>
                </c:pt>
                <c:pt idx="5737">
                  <c:v>-2.9457904828307478E-2</c:v>
                </c:pt>
                <c:pt idx="5738">
                  <c:v>-2.9627047751829907E-2</c:v>
                </c:pt>
                <c:pt idx="5739">
                  <c:v>-2.9796131730266597E-2</c:v>
                </c:pt>
                <c:pt idx="5740">
                  <c:v>-2.9616724738675958E-2</c:v>
                </c:pt>
                <c:pt idx="5741">
                  <c:v>-2.9785751611217558E-2</c:v>
                </c:pt>
                <c:pt idx="5742">
                  <c:v>-2.9606408916753743E-2</c:v>
                </c:pt>
                <c:pt idx="5743">
                  <c:v>-2.977537872192234E-2</c:v>
                </c:pt>
                <c:pt idx="5744">
                  <c:v>-2.9596100278551533E-2</c:v>
                </c:pt>
                <c:pt idx="5745">
                  <c:v>-2.9416884247171454E-2</c:v>
                </c:pt>
                <c:pt idx="5746">
                  <c:v>-2.9585798816568046E-2</c:v>
                </c:pt>
                <c:pt idx="5747">
                  <c:v>-2.9754654602401252E-2</c:v>
                </c:pt>
                <c:pt idx="5748">
                  <c:v>-2.9575504523312455E-2</c:v>
                </c:pt>
                <c:pt idx="5749">
                  <c:v>-2.9744303357105584E-2</c:v>
                </c:pt>
                <c:pt idx="5750">
                  <c:v>-2.9913043478260869E-2</c:v>
                </c:pt>
                <c:pt idx="5751">
                  <c:v>-2.9733959311424099E-2</c:v>
                </c:pt>
                <c:pt idx="5752">
                  <c:v>-2.9902642559109873E-2</c:v>
                </c:pt>
                <c:pt idx="5753">
                  <c:v>-3.0071267164957415E-2</c:v>
                </c:pt>
                <c:pt idx="5754">
                  <c:v>-3.023983315954119E-2</c:v>
                </c:pt>
                <c:pt idx="5755">
                  <c:v>-3.0060816681146831E-2</c:v>
                </c:pt>
                <c:pt idx="5756">
                  <c:v>-3.022932592077832E-2</c:v>
                </c:pt>
                <c:pt idx="5757">
                  <c:v>-3.0397776619767239E-2</c:v>
                </c:pt>
                <c:pt idx="5758">
                  <c:v>-3.0218825981243487E-2</c:v>
                </c:pt>
                <c:pt idx="5759">
                  <c:v>-3.0387220003472826E-2</c:v>
                </c:pt>
                <c:pt idx="5760">
                  <c:v>-3.0555555555555555E-2</c:v>
                </c:pt>
                <c:pt idx="5761">
                  <c:v>-3.0376670716889428E-2</c:v>
                </c:pt>
                <c:pt idx="5762">
                  <c:v>-3.0197847969455051E-2</c:v>
                </c:pt>
                <c:pt idx="5763">
                  <c:v>-3.0019087280930071E-2</c:v>
                </c:pt>
                <c:pt idx="5764">
                  <c:v>-2.9840388619014575E-2</c:v>
                </c:pt>
                <c:pt idx="5765">
                  <c:v>-2.9661751951431049E-2</c:v>
                </c:pt>
                <c:pt idx="5766">
                  <c:v>-2.9830038154699964E-2</c:v>
                </c:pt>
                <c:pt idx="5767">
                  <c:v>-2.9651465233223512E-2</c:v>
                </c:pt>
                <c:pt idx="5768">
                  <c:v>-2.9819694868238558E-2</c:v>
                </c:pt>
                <c:pt idx="5769">
                  <c:v>-2.9987866181313921E-2</c:v>
                </c:pt>
                <c:pt idx="5770">
                  <c:v>-2.9809358752166379E-2</c:v>
                </c:pt>
                <c:pt idx="5771">
                  <c:v>-2.9977473574770402E-2</c:v>
                </c:pt>
                <c:pt idx="5772">
                  <c:v>-3.0145530145530147E-2</c:v>
                </c:pt>
                <c:pt idx="5773">
                  <c:v>-2.9967088169062878E-2</c:v>
                </c:pt>
                <c:pt idx="5774">
                  <c:v>-3.0135088326983028E-2</c:v>
                </c:pt>
                <c:pt idx="5775">
                  <c:v>-2.9956709956709956E-2</c:v>
                </c:pt>
                <c:pt idx="5776">
                  <c:v>-3.0124653739612189E-2</c:v>
                </c:pt>
                <c:pt idx="5777">
                  <c:v>-2.994633893024061E-2</c:v>
                </c:pt>
                <c:pt idx="5778">
                  <c:v>-3.0114226375908618E-2</c:v>
                </c:pt>
                <c:pt idx="5779">
                  <c:v>-3.0282055718982522E-2</c:v>
                </c:pt>
                <c:pt idx="5780">
                  <c:v>-3.0103806228373702E-2</c:v>
                </c:pt>
                <c:pt idx="5781">
                  <c:v>-3.0271579311537795E-2</c:v>
                </c:pt>
                <c:pt idx="5782">
                  <c:v>-3.0093393289519196E-2</c:v>
                </c:pt>
                <c:pt idx="5783">
                  <c:v>-2.9915268891578764E-2</c:v>
                </c:pt>
                <c:pt idx="5784">
                  <c:v>-2.9737206085753802E-2</c:v>
                </c:pt>
                <c:pt idx="5785">
                  <c:v>-2.9559204840103718E-2</c:v>
                </c:pt>
                <c:pt idx="5786">
                  <c:v>-2.9381265122709988E-2</c:v>
                </c:pt>
                <c:pt idx="5787">
                  <c:v>-2.9548989113530325E-2</c:v>
                </c:pt>
                <c:pt idx="5788">
                  <c:v>-2.9716655148583276E-2</c:v>
                </c:pt>
                <c:pt idx="5789">
                  <c:v>-2.9538780445672829E-2</c:v>
                </c:pt>
                <c:pt idx="5790">
                  <c:v>-2.9360967184801381E-2</c:v>
                </c:pt>
                <c:pt idx="5791">
                  <c:v>-2.9528578829217753E-2</c:v>
                </c:pt>
                <c:pt idx="5792">
                  <c:v>-2.9696132596685083E-2</c:v>
                </c:pt>
                <c:pt idx="5793">
                  <c:v>-2.9863628517175902E-2</c:v>
                </c:pt>
                <c:pt idx="5794">
                  <c:v>-3.0031066620642043E-2</c:v>
                </c:pt>
                <c:pt idx="5795">
                  <c:v>-3.0198446937014668E-2</c:v>
                </c:pt>
                <c:pt idx="5796">
                  <c:v>-3.036576949620428E-2</c:v>
                </c:pt>
                <c:pt idx="5797">
                  <c:v>-3.0533034328100742E-2</c:v>
                </c:pt>
                <c:pt idx="5798">
                  <c:v>-3.0700241462573302E-2</c:v>
                </c:pt>
                <c:pt idx="5799">
                  <c:v>-3.0522503879979308E-2</c:v>
                </c:pt>
                <c:pt idx="5800">
                  <c:v>-3.0689655172413795E-2</c:v>
                </c:pt>
                <c:pt idx="5801">
                  <c:v>-3.051198069298397E-2</c:v>
                </c:pt>
                <c:pt idx="5802">
                  <c:v>-3.0334367459496726E-2</c:v>
                </c:pt>
                <c:pt idx="5803">
                  <c:v>-3.0156815440289506E-2</c:v>
                </c:pt>
                <c:pt idx="5804">
                  <c:v>-2.9979324603721571E-2</c:v>
                </c:pt>
                <c:pt idx="5805">
                  <c:v>-2.9801894918173987E-2</c:v>
                </c:pt>
                <c:pt idx="5806">
                  <c:v>-2.9624526352049603E-2</c:v>
                </c:pt>
                <c:pt idx="5807">
                  <c:v>-2.979163079042535E-2</c:v>
                </c:pt>
                <c:pt idx="5808">
                  <c:v>-2.9614325068870524E-2</c:v>
                </c:pt>
                <c:pt idx="5809">
                  <c:v>-2.9781373730418316E-2</c:v>
                </c:pt>
                <c:pt idx="5810">
                  <c:v>-2.9604130808950087E-2</c:v>
                </c:pt>
                <c:pt idx="5811">
                  <c:v>-2.9771123730855276E-2</c:v>
                </c:pt>
                <c:pt idx="5812">
                  <c:v>-2.9938059187887129E-2</c:v>
                </c:pt>
                <c:pt idx="5813">
                  <c:v>-2.9760880784448648E-2</c:v>
                </c:pt>
                <c:pt idx="5814">
                  <c:v>-2.9927760577915376E-2</c:v>
                </c:pt>
                <c:pt idx="5815">
                  <c:v>-3.0094582975064489E-2</c:v>
                </c:pt>
                <c:pt idx="5816">
                  <c:v>-2.9917469050894086E-2</c:v>
                </c:pt>
                <c:pt idx="5817">
                  <c:v>-2.974041602200447E-2</c:v>
                </c:pt>
                <c:pt idx="5818">
                  <c:v>-2.9563423856995532E-2</c:v>
                </c:pt>
                <c:pt idx="5819">
                  <c:v>-2.9386492524488744E-2</c:v>
                </c:pt>
                <c:pt idx="5820">
                  <c:v>-2.9209621993127148E-2</c:v>
                </c:pt>
                <c:pt idx="5821">
                  <c:v>-2.903281223157533E-2</c:v>
                </c:pt>
                <c:pt idx="5822">
                  <c:v>-2.8856063208519408E-2</c:v>
                </c:pt>
                <c:pt idx="5823">
                  <c:v>-2.9022840460243862E-2</c:v>
                </c:pt>
                <c:pt idx="5824">
                  <c:v>-2.918956043956044E-2</c:v>
                </c:pt>
                <c:pt idx="5825">
                  <c:v>-2.9012875536480687E-2</c:v>
                </c:pt>
                <c:pt idx="5826">
                  <c:v>-2.9179539993134225E-2</c:v>
                </c:pt>
                <c:pt idx="5827">
                  <c:v>-2.9002917453234942E-2</c:v>
                </c:pt>
                <c:pt idx="5828">
                  <c:v>-2.8826355525051476E-2</c:v>
                </c:pt>
                <c:pt idx="5829">
                  <c:v>-2.8649854177388918E-2</c:v>
                </c:pt>
                <c:pt idx="5830">
                  <c:v>-2.8816466552315609E-2</c:v>
                </c:pt>
                <c:pt idx="5831">
                  <c:v>-2.8983021780140627E-2</c:v>
                </c:pt>
                <c:pt idx="5832">
                  <c:v>-2.8806584362139918E-2</c:v>
                </c:pt>
                <c:pt idx="5833">
                  <c:v>-2.8973084176238641E-2</c:v>
                </c:pt>
                <c:pt idx="5834">
                  <c:v>-2.9139526911210148E-2</c:v>
                </c:pt>
                <c:pt idx="5835">
                  <c:v>-2.8963153384747215E-2</c:v>
                </c:pt>
                <c:pt idx="5836">
                  <c:v>-2.8786840301576421E-2</c:v>
                </c:pt>
                <c:pt idx="5837">
                  <c:v>-2.8953229398663696E-2</c:v>
                </c:pt>
                <c:pt idx="5838">
                  <c:v>-2.9119561493662214E-2</c:v>
                </c:pt>
                <c:pt idx="5839">
                  <c:v>-2.928583661585888E-2</c:v>
                </c:pt>
                <c:pt idx="5840">
                  <c:v>-2.9452054794520548E-2</c:v>
                </c:pt>
                <c:pt idx="5841">
                  <c:v>-2.9618216058894024E-2</c:v>
                </c:pt>
                <c:pt idx="5842">
                  <c:v>-2.9784320438206092E-2</c:v>
                </c:pt>
                <c:pt idx="5843">
                  <c:v>-2.9950367961663529E-2</c:v>
                </c:pt>
                <c:pt idx="5844">
                  <c:v>-2.9774127310061602E-2</c:v>
                </c:pt>
                <c:pt idx="5845">
                  <c:v>-2.9597946963216423E-2</c:v>
                </c:pt>
                <c:pt idx="5846">
                  <c:v>-2.9421826890181319E-2</c:v>
                </c:pt>
                <c:pt idx="5847">
                  <c:v>-2.9245767060030785E-2</c:v>
                </c:pt>
                <c:pt idx="5848">
                  <c:v>-2.9411764705882353E-2</c:v>
                </c:pt>
                <c:pt idx="5849">
                  <c:v>-2.9235766797743205E-2</c:v>
                </c:pt>
                <c:pt idx="5850">
                  <c:v>-2.9401709401709403E-2</c:v>
                </c:pt>
                <c:pt idx="5851">
                  <c:v>-2.9567595282857632E-2</c:v>
                </c:pt>
                <c:pt idx="5852">
                  <c:v>-2.9733424470266577E-2</c:v>
                </c:pt>
                <c:pt idx="5853">
                  <c:v>-2.9557491884503673E-2</c:v>
                </c:pt>
                <c:pt idx="5854">
                  <c:v>-2.9723266142808336E-2</c:v>
                </c:pt>
                <c:pt idx="5855">
                  <c:v>-2.9888983774551667E-2</c:v>
                </c:pt>
                <c:pt idx="5856">
                  <c:v>-3.0054644808743168E-2</c:v>
                </c:pt>
                <c:pt idx="5857">
                  <c:v>-3.0220249274372547E-2</c:v>
                </c:pt>
                <c:pt idx="5858">
                  <c:v>-3.0385797200409695E-2</c:v>
                </c:pt>
                <c:pt idx="5859">
                  <c:v>-3.0551288615804743E-2</c:v>
                </c:pt>
                <c:pt idx="5860">
                  <c:v>-3.0375426621160408E-2</c:v>
                </c:pt>
                <c:pt idx="5861">
                  <c:v>-3.0199624637433885E-2</c:v>
                </c:pt>
                <c:pt idx="5862">
                  <c:v>-3.002388263391334E-2</c:v>
                </c:pt>
                <c:pt idx="5863">
                  <c:v>-2.9848200579907898E-2</c:v>
                </c:pt>
                <c:pt idx="5864">
                  <c:v>-3.0013642564802184E-2</c:v>
                </c:pt>
                <c:pt idx="5865">
                  <c:v>-2.9838022165387893E-2</c:v>
                </c:pt>
                <c:pt idx="5866">
                  <c:v>-3.0003409478349813E-2</c:v>
                </c:pt>
                <c:pt idx="5867">
                  <c:v>-3.0168740412476563E-2</c:v>
                </c:pt>
                <c:pt idx="5868">
                  <c:v>-2.9993183367416496E-2</c:v>
                </c:pt>
                <c:pt idx="5869">
                  <c:v>-3.0158459703527006E-2</c:v>
                </c:pt>
                <c:pt idx="5870">
                  <c:v>-3.0323679727427597E-2</c:v>
                </c:pt>
                <c:pt idx="5871">
                  <c:v>-3.0488843467893035E-2</c:v>
                </c:pt>
                <c:pt idx="5872">
                  <c:v>-3.0653950953678476E-2</c:v>
                </c:pt>
                <c:pt idx="5873">
                  <c:v>-3.0819002213519495E-2</c:v>
                </c:pt>
                <c:pt idx="5874">
                  <c:v>-3.0643513789581207E-2</c:v>
                </c:pt>
                <c:pt idx="5875">
                  <c:v>-3.0468085106382978E-2</c:v>
                </c:pt>
                <c:pt idx="5876">
                  <c:v>-3.0633083730428862E-2</c:v>
                </c:pt>
                <c:pt idx="5877">
                  <c:v>-3.0457716522035053E-2</c:v>
                </c:pt>
                <c:pt idx="5878">
                  <c:v>-3.0622660768969037E-2</c:v>
                </c:pt>
                <c:pt idx="5879">
                  <c:v>-3.0447354992345636E-2</c:v>
                </c:pt>
                <c:pt idx="5880">
                  <c:v>-3.0272108843537416E-2</c:v>
                </c:pt>
                <c:pt idx="5881">
                  <c:v>-3.0096922292127189E-2</c:v>
                </c:pt>
                <c:pt idx="5882">
                  <c:v>-2.9921795307718463E-2</c:v>
                </c:pt>
                <c:pt idx="5883">
                  <c:v>-3.0086690464048955E-2</c:v>
                </c:pt>
                <c:pt idx="5884">
                  <c:v>-3.0251529571719917E-2</c:v>
                </c:pt>
                <c:pt idx="5885">
                  <c:v>-3.0416312659303314E-2</c:v>
                </c:pt>
                <c:pt idx="5886">
                  <c:v>-3.0241250424736663E-2</c:v>
                </c:pt>
                <c:pt idx="5887">
                  <c:v>-3.0405979276371665E-2</c:v>
                </c:pt>
                <c:pt idx="5888">
                  <c:v>-3.0570652173913044E-2</c:v>
                </c:pt>
                <c:pt idx="5889">
                  <c:v>-3.0395652912209203E-2</c:v>
                </c:pt>
                <c:pt idx="5890">
                  <c:v>-3.0220713073005095E-2</c:v>
                </c:pt>
                <c:pt idx="5891">
                  <c:v>-3.0045832626039722E-2</c:v>
                </c:pt>
                <c:pt idx="5892">
                  <c:v>-3.0210454854039375E-2</c:v>
                </c:pt>
                <c:pt idx="5893">
                  <c:v>-3.0035635499745462E-2</c:v>
                </c:pt>
                <c:pt idx="5894">
                  <c:v>-3.0200203596878181E-2</c:v>
                </c:pt>
                <c:pt idx="5895">
                  <c:v>-3.0025445292620866E-2</c:v>
                </c:pt>
                <c:pt idx="5896">
                  <c:v>-3.0189959294436908E-2</c:v>
                </c:pt>
                <c:pt idx="5897">
                  <c:v>-3.0354417500423943E-2</c:v>
                </c:pt>
                <c:pt idx="5898">
                  <c:v>-3.0179721939640556E-2</c:v>
                </c:pt>
                <c:pt idx="5899">
                  <c:v>-3.0344126123071708E-2</c:v>
                </c:pt>
                <c:pt idx="5900">
                  <c:v>-3.0169491525423729E-2</c:v>
                </c:pt>
                <c:pt idx="5901">
                  <c:v>-2.9994916115912557E-2</c:v>
                </c:pt>
                <c:pt idx="5902">
                  <c:v>-2.9820399864452729E-2</c:v>
                </c:pt>
                <c:pt idx="5903">
                  <c:v>-2.9645942740979161E-2</c:v>
                </c:pt>
                <c:pt idx="5904">
                  <c:v>-2.9810298102981029E-2</c:v>
                </c:pt>
                <c:pt idx="5905">
                  <c:v>-2.9635901778154106E-2</c:v>
                </c:pt>
                <c:pt idx="5906">
                  <c:v>-2.9461564510667119E-2</c:v>
                </c:pt>
                <c:pt idx="5907">
                  <c:v>-2.9287286270526493E-2</c:v>
                </c:pt>
                <c:pt idx="5908">
                  <c:v>-2.9451591062965469E-2</c:v>
                </c:pt>
                <c:pt idx="5909">
                  <c:v>-2.9615840243696057E-2</c:v>
                </c:pt>
                <c:pt idx="5910">
                  <c:v>-2.9441624365482234E-2</c:v>
                </c:pt>
                <c:pt idx="5911">
                  <c:v>-2.9267467433598374E-2</c:v>
                </c:pt>
                <c:pt idx="5912">
                  <c:v>-2.9431664411366711E-2</c:v>
                </c:pt>
                <c:pt idx="5913">
                  <c:v>-2.9595805851513612E-2</c:v>
                </c:pt>
                <c:pt idx="5914">
                  <c:v>-2.9759891782211702E-2</c:v>
                </c:pt>
                <c:pt idx="5915">
                  <c:v>-2.9923922231614539E-2</c:v>
                </c:pt>
                <c:pt idx="5916">
                  <c:v>-2.9749830966869506E-2</c:v>
                </c:pt>
                <c:pt idx="5917">
                  <c:v>-2.9575798546560759E-2</c:v>
                </c:pt>
                <c:pt idx="5918">
                  <c:v>-2.9401824940858398E-2</c:v>
                </c:pt>
                <c:pt idx="5919">
                  <c:v>-2.9227910119952696E-2</c:v>
                </c:pt>
                <c:pt idx="5920">
                  <c:v>-2.9054054054054056E-2</c:v>
                </c:pt>
                <c:pt idx="5921">
                  <c:v>-2.8880256713393008E-2</c:v>
                </c:pt>
                <c:pt idx="5922">
                  <c:v>-2.9044241810199257E-2</c:v>
                </c:pt>
                <c:pt idx="5923">
                  <c:v>-2.9208171534695255E-2</c:v>
                </c:pt>
                <c:pt idx="5924">
                  <c:v>-2.9034436191762322E-2</c:v>
                </c:pt>
                <c:pt idx="5925">
                  <c:v>-2.9198312236286921E-2</c:v>
                </c:pt>
                <c:pt idx="5926">
                  <c:v>-2.9024637192035099E-2</c:v>
                </c:pt>
                <c:pt idx="5927">
                  <c:v>-2.9188459591699006E-2</c:v>
                </c:pt>
                <c:pt idx="5928">
                  <c:v>-2.9014844804318488E-2</c:v>
                </c:pt>
                <c:pt idx="5929">
                  <c:v>-2.8841288581548323E-2</c:v>
                </c:pt>
                <c:pt idx="5930">
                  <c:v>-2.866779089376054E-2</c:v>
                </c:pt>
                <c:pt idx="5931">
                  <c:v>-2.8494351711347159E-2</c:v>
                </c:pt>
                <c:pt idx="5932">
                  <c:v>-2.8320971004720162E-2</c:v>
                </c:pt>
                <c:pt idx="5933">
                  <c:v>-2.8147648744311478E-2</c:v>
                </c:pt>
                <c:pt idx="5934">
                  <c:v>-2.8311425682507583E-2</c:v>
                </c:pt>
                <c:pt idx="5935">
                  <c:v>-2.813816343723673E-2</c:v>
                </c:pt>
                <c:pt idx="5936">
                  <c:v>-2.7964959568733155E-2</c:v>
                </c:pt>
                <c:pt idx="5937">
                  <c:v>-2.8128684520801753E-2</c:v>
                </c:pt>
                <c:pt idx="5938">
                  <c:v>-2.8292354328056584E-2</c:v>
                </c:pt>
                <c:pt idx="5939">
                  <c:v>-2.8455969018353258E-2</c:v>
                </c:pt>
                <c:pt idx="5940">
                  <c:v>-2.8619528619528621E-2</c:v>
                </c:pt>
                <c:pt idx="5941">
                  <c:v>-2.8783033159400773E-2</c:v>
                </c:pt>
                <c:pt idx="5942">
                  <c:v>-2.8946482665769102E-2</c:v>
                </c:pt>
                <c:pt idx="5943">
                  <c:v>-2.8773346794548207E-2</c:v>
                </c:pt>
                <c:pt idx="5944">
                  <c:v>-2.8600269179004038E-2</c:v>
                </c:pt>
                <c:pt idx="5945">
                  <c:v>-2.8763666947014297E-2</c:v>
                </c:pt>
                <c:pt idx="5946">
                  <c:v>-2.8927009754456778E-2</c:v>
                </c:pt>
                <c:pt idx="5947">
                  <c:v>-2.8753993610223641E-2</c:v>
                </c:pt>
                <c:pt idx="5948">
                  <c:v>-2.8581035642232685E-2</c:v>
                </c:pt>
                <c:pt idx="5949">
                  <c:v>-2.8744326777609682E-2</c:v>
                </c:pt>
                <c:pt idx="5950">
                  <c:v>-2.8907563025210085E-2</c:v>
                </c:pt>
                <c:pt idx="5951">
                  <c:v>-2.9070744412703749E-2</c:v>
                </c:pt>
                <c:pt idx="5952">
                  <c:v>-2.9233870967741934E-2</c:v>
                </c:pt>
                <c:pt idx="5953">
                  <c:v>-2.9060977658323533E-2</c:v>
                </c:pt>
                <c:pt idx="5954">
                  <c:v>-2.8888142425260329E-2</c:v>
                </c:pt>
                <c:pt idx="5955">
                  <c:v>-2.8715365239294709E-2</c:v>
                </c:pt>
                <c:pt idx="5956">
                  <c:v>-2.8878441907320349E-2</c:v>
                </c:pt>
                <c:pt idx="5957">
                  <c:v>-2.9041463824072519E-2</c:v>
                </c:pt>
                <c:pt idx="5958">
                  <c:v>-2.920443101711984E-2</c:v>
                </c:pt>
                <c:pt idx="5959">
                  <c:v>-2.9367343514012417E-2</c:v>
                </c:pt>
                <c:pt idx="5960">
                  <c:v>-2.919463087248322E-2</c:v>
                </c:pt>
                <c:pt idx="5961">
                  <c:v>-2.9357490353967456E-2</c:v>
                </c:pt>
                <c:pt idx="5962">
                  <c:v>-2.9520295202952029E-2</c:v>
                </c:pt>
                <c:pt idx="5963">
                  <c:v>-2.9683045446922691E-2</c:v>
                </c:pt>
                <c:pt idx="5964">
                  <c:v>-2.9845741113346747E-2</c:v>
                </c:pt>
                <c:pt idx="5965">
                  <c:v>-3.0008382229673093E-2</c:v>
                </c:pt>
                <c:pt idx="5966">
                  <c:v>-2.9835735836406304E-2</c:v>
                </c:pt>
                <c:pt idx="5967">
                  <c:v>-2.9998324115971173E-2</c:v>
                </c:pt>
                <c:pt idx="5968">
                  <c:v>-2.9825737265415549E-2</c:v>
                </c:pt>
                <c:pt idx="5969">
                  <c:v>-2.9653208242586698E-2</c:v>
                </c:pt>
                <c:pt idx="5970">
                  <c:v>-2.9480737018425459E-2</c:v>
                </c:pt>
                <c:pt idx="5971">
                  <c:v>-2.9308323563892145E-2</c:v>
                </c:pt>
                <c:pt idx="5972">
                  <c:v>-2.9135967849966509E-2</c:v>
                </c:pt>
                <c:pt idx="5973">
                  <c:v>-2.8963669847647748E-2</c:v>
                </c:pt>
                <c:pt idx="5974">
                  <c:v>-2.8791429527954469E-2</c:v>
                </c:pt>
                <c:pt idx="5975">
                  <c:v>-2.8953974895397489E-2</c:v>
                </c:pt>
                <c:pt idx="5976">
                  <c:v>-2.8781793842034806E-2</c:v>
                </c:pt>
                <c:pt idx="5977">
                  <c:v>-2.8944286431320059E-2</c:v>
                </c:pt>
                <c:pt idx="5978">
                  <c:v>-2.9106724657075946E-2</c:v>
                </c:pt>
                <c:pt idx="5979">
                  <c:v>-2.89346044489045E-2</c:v>
                </c:pt>
                <c:pt idx="5980">
                  <c:v>-2.9096989966555183E-2</c:v>
                </c:pt>
                <c:pt idx="5981">
                  <c:v>-2.9259321183748539E-2</c:v>
                </c:pt>
                <c:pt idx="5982">
                  <c:v>-2.9087261785356068E-2</c:v>
                </c:pt>
                <c:pt idx="5983">
                  <c:v>-2.9249540364365702E-2</c:v>
                </c:pt>
                <c:pt idx="5984">
                  <c:v>-2.9077540106951873E-2</c:v>
                </c:pt>
                <c:pt idx="5985">
                  <c:v>-2.8905597326649959E-2</c:v>
                </c:pt>
                <c:pt idx="5986">
                  <c:v>-2.9067824924824591E-2</c:v>
                </c:pt>
                <c:pt idx="5987">
                  <c:v>-2.8895941205946216E-2</c:v>
                </c:pt>
                <c:pt idx="5988">
                  <c:v>-2.8724114896459586E-2</c:v>
                </c:pt>
                <c:pt idx="5989">
                  <c:v>-2.8886291534479878E-2</c:v>
                </c:pt>
                <c:pt idx="5990">
                  <c:v>-2.9048414023372288E-2</c:v>
                </c:pt>
                <c:pt idx="5991">
                  <c:v>-2.8876648305792021E-2</c:v>
                </c:pt>
                <c:pt idx="5992">
                  <c:v>-2.9038718291054741E-2</c:v>
                </c:pt>
                <c:pt idx="5993">
                  <c:v>-2.9200734189888201E-2</c:v>
                </c:pt>
                <c:pt idx="5994">
                  <c:v>-2.9029029029029031E-2</c:v>
                </c:pt>
                <c:pt idx="5995">
                  <c:v>-2.9190992493744787E-2</c:v>
                </c:pt>
                <c:pt idx="5996">
                  <c:v>-2.9352901934623081E-2</c:v>
                </c:pt>
                <c:pt idx="5997">
                  <c:v>-2.9514757378689346E-2</c:v>
                </c:pt>
                <c:pt idx="5998">
                  <c:v>-2.9676558852950983E-2</c:v>
                </c:pt>
                <c:pt idx="5999">
                  <c:v>-2.9838306384397401E-2</c:v>
                </c:pt>
                <c:pt idx="6000">
                  <c:v>-2.9666666666666668E-2</c:v>
                </c:pt>
                <c:pt idx="6001">
                  <c:v>-2.9495084152641227E-2</c:v>
                </c:pt>
                <c:pt idx="6002">
                  <c:v>-2.9656781072975674E-2</c:v>
                </c:pt>
                <c:pt idx="6003">
                  <c:v>-2.9818424121272696E-2</c:v>
                </c:pt>
                <c:pt idx="6004">
                  <c:v>-2.9646902065289808E-2</c:v>
                </c:pt>
                <c:pt idx="6005">
                  <c:v>-2.9475437135720234E-2</c:v>
                </c:pt>
                <c:pt idx="6006">
                  <c:v>-2.9304029304029304E-2</c:v>
                </c:pt>
                <c:pt idx="6007">
                  <c:v>-2.9132678541701349E-2</c:v>
                </c:pt>
                <c:pt idx="6008">
                  <c:v>-2.929427430093209E-2</c:v>
                </c:pt>
                <c:pt idx="6009">
                  <c:v>-2.9455816275586619E-2</c:v>
                </c:pt>
                <c:pt idx="6010">
                  <c:v>-2.9617304492512479E-2</c:v>
                </c:pt>
                <c:pt idx="6011">
                  <c:v>-2.9446015637997005E-2</c:v>
                </c:pt>
                <c:pt idx="6012">
                  <c:v>-2.9607451763140388E-2</c:v>
                </c:pt>
                <c:pt idx="6013">
                  <c:v>-2.9768834192582739E-2</c:v>
                </c:pt>
                <c:pt idx="6014">
                  <c:v>-2.9930162953109411E-2</c:v>
                </c:pt>
                <c:pt idx="6015">
                  <c:v>-3.0091438071487946E-2</c:v>
                </c:pt>
                <c:pt idx="6016">
                  <c:v>-2.9920212765957448E-2</c:v>
                </c:pt>
                <c:pt idx="6017">
                  <c:v>-3.0081435931527338E-2</c:v>
                </c:pt>
                <c:pt idx="6018">
                  <c:v>-3.0242605516782983E-2</c:v>
                </c:pt>
                <c:pt idx="6019">
                  <c:v>-3.0071440438611065E-2</c:v>
                </c:pt>
                <c:pt idx="6020">
                  <c:v>-3.0232558139534883E-2</c:v>
                </c:pt>
                <c:pt idx="6021">
                  <c:v>-3.0061451586115263E-2</c:v>
                </c:pt>
                <c:pt idx="6022">
                  <c:v>-3.0222517436067752E-2</c:v>
                </c:pt>
                <c:pt idx="6023">
                  <c:v>-3.038352980242404E-2</c:v>
                </c:pt>
                <c:pt idx="6024">
                  <c:v>-3.054448871181939E-2</c:v>
                </c:pt>
                <c:pt idx="6025">
                  <c:v>-3.0705394190871368E-2</c:v>
                </c:pt>
                <c:pt idx="6026">
                  <c:v>-3.0534351145038167E-2</c:v>
                </c:pt>
                <c:pt idx="6027">
                  <c:v>-3.0695204911232787E-2</c:v>
                </c:pt>
                <c:pt idx="6028">
                  <c:v>-3.0524220305242204E-2</c:v>
                </c:pt>
                <c:pt idx="6029">
                  <c:v>-3.0353292419970146E-2</c:v>
                </c:pt>
                <c:pt idx="6030">
                  <c:v>-3.0514096185737978E-2</c:v>
                </c:pt>
                <c:pt idx="6031">
                  <c:v>-3.0674846625766871E-2</c:v>
                </c:pt>
                <c:pt idx="6032">
                  <c:v>-3.0503978779840849E-2</c:v>
                </c:pt>
                <c:pt idx="6033">
                  <c:v>-3.0333167578319244E-2</c:v>
                </c:pt>
                <c:pt idx="6034">
                  <c:v>-3.0162412993039442E-2</c:v>
                </c:pt>
                <c:pt idx="6035">
                  <c:v>-2.9991714995857496E-2</c:v>
                </c:pt>
                <c:pt idx="6036">
                  <c:v>-2.982107355864811E-2</c:v>
                </c:pt>
                <c:pt idx="6037">
                  <c:v>-2.99817790293192E-2</c:v>
                </c:pt>
                <c:pt idx="6038">
                  <c:v>-2.9811195760185493E-2</c:v>
                </c:pt>
                <c:pt idx="6039">
                  <c:v>-2.9640668984931281E-2</c:v>
                </c:pt>
                <c:pt idx="6040">
                  <c:v>-2.9801324503311258E-2</c:v>
                </c:pt>
                <c:pt idx="6041">
                  <c:v>-2.9630855818573085E-2</c:v>
                </c:pt>
                <c:pt idx="6042">
                  <c:v>-2.9460443561734526E-2</c:v>
                </c:pt>
                <c:pt idx="6043">
                  <c:v>-2.9290087704782392E-2</c:v>
                </c:pt>
                <c:pt idx="6044">
                  <c:v>-2.945069490403706E-2</c:v>
                </c:pt>
                <c:pt idx="6045">
                  <c:v>-2.9611248966087675E-2</c:v>
                </c:pt>
                <c:pt idx="6046">
                  <c:v>-2.9771749917300694E-2</c:v>
                </c:pt>
                <c:pt idx="6047">
                  <c:v>-2.9601455267074583E-2</c:v>
                </c:pt>
                <c:pt idx="6048">
                  <c:v>-2.976190476190476E-2</c:v>
                </c:pt>
                <c:pt idx="6049">
                  <c:v>-2.9922301206811042E-2</c:v>
                </c:pt>
                <c:pt idx="6050">
                  <c:v>-3.0082644628099172E-2</c:v>
                </c:pt>
                <c:pt idx="6051">
                  <c:v>-2.9912411171707155E-2</c:v>
                </c:pt>
                <c:pt idx="6052">
                  <c:v>-2.9742233972240583E-2</c:v>
                </c:pt>
                <c:pt idx="6053">
                  <c:v>-2.957211300181728E-2</c:v>
                </c:pt>
                <c:pt idx="6054">
                  <c:v>-2.973240832507433E-2</c:v>
                </c:pt>
                <c:pt idx="6055">
                  <c:v>-2.9892650701899257E-2</c:v>
                </c:pt>
                <c:pt idx="6056">
                  <c:v>-3.0052840158520475E-2</c:v>
                </c:pt>
                <c:pt idx="6057">
                  <c:v>-2.9882780254251281E-2</c:v>
                </c:pt>
                <c:pt idx="6058">
                  <c:v>-3.0042918454935622E-2</c:v>
                </c:pt>
                <c:pt idx="6059">
                  <c:v>-2.987291632282555E-2</c:v>
                </c:pt>
                <c:pt idx="6060">
                  <c:v>-2.9702970297029702E-2</c:v>
                </c:pt>
                <c:pt idx="6061">
                  <c:v>-2.9863058901171424E-2</c:v>
                </c:pt>
                <c:pt idx="6062">
                  <c:v>-2.9693170570768722E-2</c:v>
                </c:pt>
                <c:pt idx="6063">
                  <c:v>-2.9853207982846776E-2</c:v>
                </c:pt>
                <c:pt idx="6064">
                  <c:v>-2.9683377308707123E-2</c:v>
                </c:pt>
                <c:pt idx="6065">
                  <c:v>-2.9843363561417972E-2</c:v>
                </c:pt>
                <c:pt idx="6066">
                  <c:v>-2.967359050445104E-2</c:v>
                </c:pt>
                <c:pt idx="6067">
                  <c:v>-2.9833525630459864E-2</c:v>
                </c:pt>
                <c:pt idx="6068">
                  <c:v>-2.9663810151615028E-2</c:v>
                </c:pt>
                <c:pt idx="6069">
                  <c:v>-2.9823694183555776E-2</c:v>
                </c:pt>
                <c:pt idx="6070">
                  <c:v>-2.9983525535420098E-2</c:v>
                </c:pt>
                <c:pt idx="6071">
                  <c:v>-2.9813869214297479E-2</c:v>
                </c:pt>
                <c:pt idx="6072">
                  <c:v>-2.9644268774703556E-2</c:v>
                </c:pt>
                <c:pt idx="6073">
                  <c:v>-2.9474724189033425E-2</c:v>
                </c:pt>
                <c:pt idx="6074">
                  <c:v>-2.9634507737899243E-2</c:v>
                </c:pt>
                <c:pt idx="6075">
                  <c:v>-2.9465020576131686E-2</c:v>
                </c:pt>
                <c:pt idx="6076">
                  <c:v>-2.9295589203423306E-2</c:v>
                </c:pt>
                <c:pt idx="6077">
                  <c:v>-2.9126213592233011E-2</c:v>
                </c:pt>
                <c:pt idx="6078">
                  <c:v>-2.8956893715037842E-2</c:v>
                </c:pt>
                <c:pt idx="6079">
                  <c:v>-2.9116631024839613E-2</c:v>
                </c:pt>
                <c:pt idx="6080">
                  <c:v>-2.9276315789473685E-2</c:v>
                </c:pt>
                <c:pt idx="6081">
                  <c:v>-2.9107054760730142E-2</c:v>
                </c:pt>
                <c:pt idx="6082">
                  <c:v>-2.9266688589279843E-2</c:v>
                </c:pt>
                <c:pt idx="6083">
                  <c:v>-2.9426269932599048E-2</c:v>
                </c:pt>
                <c:pt idx="6084">
                  <c:v>-2.9257067718606179E-2</c:v>
                </c:pt>
                <c:pt idx="6085">
                  <c:v>-2.9087921117502056E-2</c:v>
                </c:pt>
                <c:pt idx="6086">
                  <c:v>-2.924745317121262E-2</c:v>
                </c:pt>
                <c:pt idx="6087">
                  <c:v>-2.9078363725973385E-2</c:v>
                </c:pt>
                <c:pt idx="6088">
                  <c:v>-2.9237844940867279E-2</c:v>
                </c:pt>
                <c:pt idx="6089">
                  <c:v>-2.9397273772376418E-2</c:v>
                </c:pt>
                <c:pt idx="6090">
                  <c:v>-2.9556650246305417E-2</c:v>
                </c:pt>
                <c:pt idx="6091">
                  <c:v>-2.9715974388441965E-2</c:v>
                </c:pt>
                <c:pt idx="6092">
                  <c:v>-2.9875246224556794E-2</c:v>
                </c:pt>
                <c:pt idx="6093">
                  <c:v>-2.9706220252749056E-2</c:v>
                </c:pt>
                <c:pt idx="6094">
                  <c:v>-2.9537249753856253E-2</c:v>
                </c:pt>
                <c:pt idx="6095">
                  <c:v>-2.9696472518457754E-2</c:v>
                </c:pt>
                <c:pt idx="6096">
                  <c:v>-2.9855643044619424E-2</c:v>
                </c:pt>
                <c:pt idx="6097">
                  <c:v>-3.0014761358044942E-2</c:v>
                </c:pt>
                <c:pt idx="6098">
                  <c:v>-3.0173827484421122E-2</c:v>
                </c:pt>
                <c:pt idx="6099">
                  <c:v>-3.000491883915396E-2</c:v>
                </c:pt>
                <c:pt idx="6100">
                  <c:v>-3.016393442622951E-2</c:v>
                </c:pt>
                <c:pt idx="6101">
                  <c:v>-3.0322897885592524E-2</c:v>
                </c:pt>
                <c:pt idx="6102">
                  <c:v>-3.0481809242871191E-2</c:v>
                </c:pt>
                <c:pt idx="6103">
                  <c:v>-3.0312960838931674E-2</c:v>
                </c:pt>
                <c:pt idx="6104">
                  <c:v>-3.0471821756225426E-2</c:v>
                </c:pt>
                <c:pt idx="6105">
                  <c:v>-3.063063063063063E-2</c:v>
                </c:pt>
                <c:pt idx="6106">
                  <c:v>-3.0789387487717E-2</c:v>
                </c:pt>
                <c:pt idx="6107">
                  <c:v>-3.0948092353037499E-2</c:v>
                </c:pt>
                <c:pt idx="6108">
                  <c:v>-3.1106745252128355E-2</c:v>
                </c:pt>
                <c:pt idx="6109">
                  <c:v>-3.1265346210509082E-2</c:v>
                </c:pt>
                <c:pt idx="6110">
                  <c:v>-3.1096563011456628E-2</c:v>
                </c:pt>
                <c:pt idx="6111">
                  <c:v>-3.1255113729340533E-2</c:v>
                </c:pt>
                <c:pt idx="6112">
                  <c:v>-3.1413612565445025E-2</c:v>
                </c:pt>
                <c:pt idx="6113">
                  <c:v>-3.1572059545231471E-2</c:v>
                </c:pt>
                <c:pt idx="6114">
                  <c:v>-3.1403336604514227E-2</c:v>
                </c:pt>
                <c:pt idx="6115">
                  <c:v>-3.1234668847097302E-2</c:v>
                </c:pt>
                <c:pt idx="6116">
                  <c:v>-3.1393067364290386E-2</c:v>
                </c:pt>
                <c:pt idx="6117">
                  <c:v>-3.1224456432891942E-2</c:v>
                </c:pt>
                <c:pt idx="6118">
                  <c:v>-3.1055900621118012E-2</c:v>
                </c:pt>
                <c:pt idx="6119">
                  <c:v>-3.1214250694557934E-2</c:v>
                </c:pt>
                <c:pt idx="6120">
                  <c:v>-3.1045751633986929E-2</c:v>
                </c:pt>
                <c:pt idx="6121">
                  <c:v>-3.1204051625551382E-2</c:v>
                </c:pt>
                <c:pt idx="6122">
                  <c:v>-3.1035609278013722E-2</c:v>
                </c:pt>
                <c:pt idx="6123">
                  <c:v>-3.1193859219336928E-2</c:v>
                </c:pt>
                <c:pt idx="6124">
                  <c:v>-3.1352057478772045E-2</c:v>
                </c:pt>
                <c:pt idx="6125">
                  <c:v>-3.1510204081632652E-2</c:v>
                </c:pt>
                <c:pt idx="6126">
                  <c:v>-3.1668299053215804E-2</c:v>
                </c:pt>
                <c:pt idx="6127">
                  <c:v>-3.1499918393993798E-2</c:v>
                </c:pt>
                <c:pt idx="6128">
                  <c:v>-3.1657963446475194E-2</c:v>
                </c:pt>
                <c:pt idx="6129">
                  <c:v>-3.1489639419154836E-2</c:v>
                </c:pt>
                <c:pt idx="6130">
                  <c:v>-3.1647634584013047E-2</c:v>
                </c:pt>
                <c:pt idx="6131">
                  <c:v>-3.1805578209101286E-2</c:v>
                </c:pt>
                <c:pt idx="6132">
                  <c:v>-3.1963470319634701E-2</c:v>
                </c:pt>
                <c:pt idx="6133">
                  <c:v>-3.2121310940811998E-2</c:v>
                </c:pt>
                <c:pt idx="6134">
                  <c:v>-3.2279100097815455E-2</c:v>
                </c:pt>
                <c:pt idx="6135">
                  <c:v>-3.2110839445802772E-2</c:v>
                </c:pt>
                <c:pt idx="6136">
                  <c:v>-3.2268578878748372E-2</c:v>
                </c:pt>
                <c:pt idx="6137">
                  <c:v>-3.2426266905654227E-2</c:v>
                </c:pt>
                <c:pt idx="6138">
                  <c:v>-3.2258064516129031E-2</c:v>
                </c:pt>
                <c:pt idx="6139">
                  <c:v>-3.2415702883205735E-2</c:v>
                </c:pt>
                <c:pt idx="6140">
                  <c:v>-3.2247557003257328E-2</c:v>
                </c:pt>
                <c:pt idx="6141">
                  <c:v>-3.2079465885035012E-2</c:v>
                </c:pt>
                <c:pt idx="6142">
                  <c:v>-3.1911429501790947E-2</c:v>
                </c:pt>
                <c:pt idx="6143">
                  <c:v>-3.2069021650659287E-2</c:v>
                </c:pt>
                <c:pt idx="6144">
                  <c:v>-3.1901041666666664E-2</c:v>
                </c:pt>
                <c:pt idx="6145">
                  <c:v>-3.173311635475997E-2</c:v>
                </c:pt>
                <c:pt idx="6146">
                  <c:v>-3.1565245688252523E-2</c:v>
                </c:pt>
                <c:pt idx="6147">
                  <c:v>-3.1397429640475032E-2</c:v>
                </c:pt>
                <c:pt idx="6148">
                  <c:v>-3.1554977228366948E-2</c:v>
                </c:pt>
                <c:pt idx="6149">
                  <c:v>-3.1712473572938688E-2</c:v>
                </c:pt>
                <c:pt idx="6150">
                  <c:v>-3.1544715447154474E-2</c:v>
                </c:pt>
                <c:pt idx="6151">
                  <c:v>-3.1702162250040647E-2</c:v>
                </c:pt>
                <c:pt idx="6152">
                  <c:v>-3.1859557867360208E-2</c:v>
                </c:pt>
                <c:pt idx="6153">
                  <c:v>-3.1691857630424182E-2</c:v>
                </c:pt>
                <c:pt idx="6154">
                  <c:v>-3.1524211894702635E-2</c:v>
                </c:pt>
                <c:pt idx="6155">
                  <c:v>-3.1681559707554832E-2</c:v>
                </c:pt>
                <c:pt idx="6156">
                  <c:v>-3.1838856400259907E-2</c:v>
                </c:pt>
                <c:pt idx="6157">
                  <c:v>-3.1996101997726165E-2</c:v>
                </c:pt>
                <c:pt idx="6158">
                  <c:v>-3.2153296524845727E-2</c:v>
                </c:pt>
                <c:pt idx="6159">
                  <c:v>-3.1985711966228285E-2</c:v>
                </c:pt>
                <c:pt idx="6160">
                  <c:v>-3.214285714285714E-2</c:v>
                </c:pt>
                <c:pt idx="6161">
                  <c:v>-3.1975328680409025E-2</c:v>
                </c:pt>
                <c:pt idx="6162">
                  <c:v>-3.2132424537487832E-2</c:v>
                </c:pt>
                <c:pt idx="6163">
                  <c:v>-3.2289469414246312E-2</c:v>
                </c:pt>
                <c:pt idx="6164">
                  <c:v>-3.2446463335496431E-2</c:v>
                </c:pt>
                <c:pt idx="6165">
                  <c:v>-3.2603406326034062E-2</c:v>
                </c:pt>
                <c:pt idx="6166">
                  <c:v>-3.2435939020434644E-2</c:v>
                </c:pt>
                <c:pt idx="6167">
                  <c:v>-3.2268526025620234E-2</c:v>
                </c:pt>
                <c:pt idx="6168">
                  <c:v>-3.2425421530479899E-2</c:v>
                </c:pt>
                <c:pt idx="6169">
                  <c:v>-3.2258064516129031E-2</c:v>
                </c:pt>
                <c:pt idx="6170">
                  <c:v>-3.2414910858995137E-2</c:v>
                </c:pt>
                <c:pt idx="6171">
                  <c:v>-3.2247609787716743E-2</c:v>
                </c:pt>
                <c:pt idx="6172">
                  <c:v>-3.208036292935839E-2</c:v>
                </c:pt>
                <c:pt idx="6173">
                  <c:v>-3.223716183379232E-2</c:v>
                </c:pt>
                <c:pt idx="6174">
                  <c:v>-3.2393909944930355E-2</c:v>
                </c:pt>
                <c:pt idx="6175">
                  <c:v>-3.2550607287449393E-2</c:v>
                </c:pt>
                <c:pt idx="6176">
                  <c:v>-3.2707253886010361E-2</c:v>
                </c:pt>
                <c:pt idx="6177">
                  <c:v>-3.2540067994171931E-2</c:v>
                </c:pt>
                <c:pt idx="6178">
                  <c:v>-3.2696665587568792E-2</c:v>
                </c:pt>
                <c:pt idx="6179">
                  <c:v>-3.2853212493931055E-2</c:v>
                </c:pt>
                <c:pt idx="6180">
                  <c:v>-3.2686084142394822E-2</c:v>
                </c:pt>
                <c:pt idx="6181">
                  <c:v>-3.2842582106455263E-2</c:v>
                </c:pt>
                <c:pt idx="6182">
                  <c:v>-3.2999029440310579E-2</c:v>
                </c:pt>
                <c:pt idx="6183">
                  <c:v>-3.2831958596150734E-2</c:v>
                </c:pt>
                <c:pt idx="6184">
                  <c:v>-3.2988357050452784E-2</c:v>
                </c:pt>
                <c:pt idx="6185">
                  <c:v>-3.3144704931285365E-2</c:v>
                </c:pt>
                <c:pt idx="6186">
                  <c:v>-3.2977691561590687E-2</c:v>
                </c:pt>
                <c:pt idx="6187">
                  <c:v>-3.3133990625505094E-2</c:v>
                </c:pt>
                <c:pt idx="6188">
                  <c:v>-3.2967032967032968E-2</c:v>
                </c:pt>
                <c:pt idx="6189">
                  <c:v>-3.3123283244465986E-2</c:v>
                </c:pt>
                <c:pt idx="6190">
                  <c:v>-3.3279483037156707E-2</c:v>
                </c:pt>
                <c:pt idx="6191">
                  <c:v>-3.3112582781456956E-2</c:v>
                </c:pt>
                <c:pt idx="6192">
                  <c:v>-3.294573643410853E-2</c:v>
                </c:pt>
                <c:pt idx="6193">
                  <c:v>-3.2778943968997255E-2</c:v>
                </c:pt>
                <c:pt idx="6194">
                  <c:v>-3.2935098482402322E-2</c:v>
                </c:pt>
                <c:pt idx="6195">
                  <c:v>-3.2768361581920903E-2</c:v>
                </c:pt>
                <c:pt idx="6196">
                  <c:v>-3.29244673983215E-2</c:v>
                </c:pt>
                <c:pt idx="6197">
                  <c:v>-3.2757786025496206E-2</c:v>
                </c:pt>
                <c:pt idx="6198">
                  <c:v>-3.2913843175217811E-2</c:v>
                </c:pt>
                <c:pt idx="6199">
                  <c:v>-3.3069849975802548E-2</c:v>
                </c:pt>
                <c:pt idx="6200">
                  <c:v>-3.2903225806451615E-2</c:v>
                </c:pt>
                <c:pt idx="6201">
                  <c:v>-3.3059184002580226E-2</c:v>
                </c:pt>
                <c:pt idx="6202">
                  <c:v>-3.2892615285391807E-2</c:v>
                </c:pt>
                <c:pt idx="6203">
                  <c:v>-3.3048524907302916E-2</c:v>
                </c:pt>
                <c:pt idx="6204">
                  <c:v>-3.3204384268214059E-2</c:v>
                </c:pt>
                <c:pt idx="6205">
                  <c:v>-3.3360193392425463E-2</c:v>
                </c:pt>
                <c:pt idx="6206">
                  <c:v>-3.319368353206574E-2</c:v>
                </c:pt>
                <c:pt idx="6207">
                  <c:v>-3.3027227323989043E-2</c:v>
                </c:pt>
                <c:pt idx="6208">
                  <c:v>-3.2860824742268042E-2</c:v>
                </c:pt>
                <c:pt idx="6209">
                  <c:v>-3.301658882267676E-2</c:v>
                </c:pt>
                <c:pt idx="6210">
                  <c:v>-3.2850241545893721E-2</c:v>
                </c:pt>
                <c:pt idx="6211">
                  <c:v>-3.3005957172758012E-2</c:v>
                </c:pt>
                <c:pt idx="6212">
                  <c:v>-3.3161622665808112E-2</c:v>
                </c:pt>
                <c:pt idx="6213">
                  <c:v>-3.3317238049251567E-2</c:v>
                </c:pt>
                <c:pt idx="6214">
                  <c:v>-3.3472803347280332E-2</c:v>
                </c:pt>
                <c:pt idx="6215">
                  <c:v>-3.3306516492357198E-2</c:v>
                </c:pt>
                <c:pt idx="6216">
                  <c:v>-3.3140283140283139E-2</c:v>
                </c:pt>
                <c:pt idx="6217">
                  <c:v>-3.2974103265240473E-2</c:v>
                </c:pt>
                <c:pt idx="6218">
                  <c:v>-3.3129623673206821E-2</c:v>
                </c:pt>
                <c:pt idx="6219">
                  <c:v>-3.3285094066570188E-2</c:v>
                </c:pt>
                <c:pt idx="6220">
                  <c:v>-3.3118971061093246E-2</c:v>
                </c:pt>
                <c:pt idx="6221">
                  <c:v>-3.2952901462787336E-2</c:v>
                </c:pt>
                <c:pt idx="6222">
                  <c:v>-3.3108325297332049E-2</c:v>
                </c:pt>
                <c:pt idx="6223">
                  <c:v>-3.3263699180459586E-2</c:v>
                </c:pt>
                <c:pt idx="6224">
                  <c:v>-3.3097686375321338E-2</c:v>
                </c:pt>
                <c:pt idx="6225">
                  <c:v>-3.3253012048192768E-2</c:v>
                </c:pt>
                <c:pt idx="6226">
                  <c:v>-3.3087054288467713E-2</c:v>
                </c:pt>
                <c:pt idx="6227">
                  <c:v>-3.2921149831379476E-2</c:v>
                </c:pt>
                <c:pt idx="6228">
                  <c:v>-3.2755298651252408E-2</c:v>
                </c:pt>
                <c:pt idx="6229">
                  <c:v>-3.2910579547278856E-2</c:v>
                </c:pt>
                <c:pt idx="6230">
                  <c:v>-3.2744783306581059E-2</c:v>
                </c:pt>
                <c:pt idx="6231">
                  <c:v>-3.2579040282458671E-2</c:v>
                </c:pt>
                <c:pt idx="6232">
                  <c:v>-3.2734274711168167E-2</c:v>
                </c:pt>
                <c:pt idx="6233">
                  <c:v>-3.2889459329375904E-2</c:v>
                </c:pt>
                <c:pt idx="6234">
                  <c:v>-3.2723772858517804E-2</c:v>
                </c:pt>
                <c:pt idx="6235">
                  <c:v>-3.255813953488372E-2</c:v>
                </c:pt>
                <c:pt idx="6236">
                  <c:v>-3.2392559332905711E-2</c:v>
                </c:pt>
                <c:pt idx="6237">
                  <c:v>-3.2227032227032229E-2</c:v>
                </c:pt>
                <c:pt idx="6238">
                  <c:v>-3.2382173773645398E-2</c:v>
                </c:pt>
                <c:pt idx="6239">
                  <c:v>-3.2537265587433882E-2</c:v>
                </c:pt>
                <c:pt idx="6240">
                  <c:v>-3.2692307692307694E-2</c:v>
                </c:pt>
                <c:pt idx="6241">
                  <c:v>-3.2847300112161512E-2</c:v>
                </c:pt>
                <c:pt idx="6242">
                  <c:v>-3.3002242870874721E-2</c:v>
                </c:pt>
                <c:pt idx="6243">
                  <c:v>-3.315713599231139E-2</c:v>
                </c:pt>
                <c:pt idx="6244">
                  <c:v>-3.2991672005124921E-2</c:v>
                </c:pt>
                <c:pt idx="6245">
                  <c:v>-3.3146517213771015E-2</c:v>
                </c:pt>
                <c:pt idx="6246">
                  <c:v>-3.3301312840217742E-2</c:v>
                </c:pt>
                <c:pt idx="6247">
                  <c:v>-3.3135905234512569E-2</c:v>
                </c:pt>
                <c:pt idx="6248">
                  <c:v>-3.3290653008962869E-2</c:v>
                </c:pt>
                <c:pt idx="6249">
                  <c:v>-3.3445351256200989E-2</c:v>
                </c:pt>
                <c:pt idx="6250">
                  <c:v>-3.3599999999999998E-2</c:v>
                </c:pt>
                <c:pt idx="6251">
                  <c:v>-3.3434650455927049E-2</c:v>
                </c:pt>
                <c:pt idx="6252">
                  <c:v>-3.326935380678183E-2</c:v>
                </c:pt>
                <c:pt idx="6253">
                  <c:v>-3.3423956500879579E-2</c:v>
                </c:pt>
                <c:pt idx="6254">
                  <c:v>-3.3578509753757597E-2</c:v>
                </c:pt>
                <c:pt idx="6255">
                  <c:v>-3.3733013589128696E-2</c:v>
                </c:pt>
                <c:pt idx="6256">
                  <c:v>-3.3887468030690537E-2</c:v>
                </c:pt>
                <c:pt idx="6257">
                  <c:v>-3.3722231101166691E-2</c:v>
                </c:pt>
                <c:pt idx="6258">
                  <c:v>-3.3876637903483539E-2</c:v>
                </c:pt>
                <c:pt idx="6259">
                  <c:v>-3.3711455504074131E-2</c:v>
                </c:pt>
                <c:pt idx="6260">
                  <c:v>-3.386581469648562E-2</c:v>
                </c:pt>
                <c:pt idx="6261">
                  <c:v>-3.4020124580737901E-2</c:v>
                </c:pt>
                <c:pt idx="6262">
                  <c:v>-3.3854998403066112E-2</c:v>
                </c:pt>
                <c:pt idx="6263">
                  <c:v>-3.4009260737665657E-2</c:v>
                </c:pt>
                <c:pt idx="6264">
                  <c:v>-3.4163473818646234E-2</c:v>
                </c:pt>
                <c:pt idx="6265">
                  <c:v>-3.3998403830806066E-2</c:v>
                </c:pt>
                <c:pt idx="6266">
                  <c:v>-3.4152569422278962E-2</c:v>
                </c:pt>
                <c:pt idx="6267">
                  <c:v>-3.4306685814584334E-2</c:v>
                </c:pt>
                <c:pt idx="6268">
                  <c:v>-3.414167198468411E-2</c:v>
                </c:pt>
                <c:pt idx="6269">
                  <c:v>-3.429574094751954E-2</c:v>
                </c:pt>
                <c:pt idx="6270">
                  <c:v>-3.4130781499202553E-2</c:v>
                </c:pt>
                <c:pt idx="6271">
                  <c:v>-3.3965874661138575E-2</c:v>
                </c:pt>
                <c:pt idx="6272">
                  <c:v>-3.3801020408163268E-2</c:v>
                </c:pt>
                <c:pt idx="6273">
                  <c:v>-3.3955045432807272E-2</c:v>
                </c:pt>
                <c:pt idx="6274">
                  <c:v>-3.4109021357985339E-2</c:v>
                </c:pt>
                <c:pt idx="6275">
                  <c:v>-3.4262948207171316E-2</c:v>
                </c:pt>
                <c:pt idx="6276">
                  <c:v>-3.4416826003824091E-2</c:v>
                </c:pt>
                <c:pt idx="6277">
                  <c:v>-3.4570654771387606E-2</c:v>
                </c:pt>
                <c:pt idx="6278">
                  <c:v>-3.4405861739407455E-2</c:v>
                </c:pt>
                <c:pt idx="6279">
                  <c:v>-3.4241121197642936E-2</c:v>
                </c:pt>
                <c:pt idx="6280">
                  <c:v>-3.4076433121019108E-2</c:v>
                </c:pt>
                <c:pt idx="6281">
                  <c:v>-3.4230218118134058E-2</c:v>
                </c:pt>
                <c:pt idx="6282">
                  <c:v>-3.4383954154727794E-2</c:v>
                </c:pt>
                <c:pt idx="6283">
                  <c:v>-3.4219321979945885E-2</c:v>
                </c:pt>
                <c:pt idx="6284">
                  <c:v>-3.4054742202418845E-2</c:v>
                </c:pt>
                <c:pt idx="6285">
                  <c:v>-3.389021479713604E-2</c:v>
                </c:pt>
                <c:pt idx="6286">
                  <c:v>-3.4043907095132039E-2</c:v>
                </c:pt>
                <c:pt idx="6287">
                  <c:v>-3.3879433752187049E-2</c:v>
                </c:pt>
                <c:pt idx="6288">
                  <c:v>-3.3715012722646313E-2</c:v>
                </c:pt>
                <c:pt idx="6289">
                  <c:v>-3.386865956431865E-2</c:v>
                </c:pt>
                <c:pt idx="6290">
                  <c:v>-3.4022257551669315E-2</c:v>
                </c:pt>
                <c:pt idx="6291">
                  <c:v>-3.385789222699094E-2</c:v>
                </c:pt>
                <c:pt idx="6292">
                  <c:v>-3.3693579148124604E-2</c:v>
                </c:pt>
                <c:pt idx="6293">
                  <c:v>-3.3529318290163673E-2</c:v>
                </c:pt>
                <c:pt idx="6294">
                  <c:v>-3.3682872577057515E-2</c:v>
                </c:pt>
                <c:pt idx="6295">
                  <c:v>-3.3836378077839555E-2</c:v>
                </c:pt>
                <c:pt idx="6296">
                  <c:v>-3.3672172808132145E-2</c:v>
                </c:pt>
                <c:pt idx="6297">
                  <c:v>-3.3825631252977606E-2</c:v>
                </c:pt>
                <c:pt idx="6298">
                  <c:v>-3.366147983486821E-2</c:v>
                </c:pt>
                <c:pt idx="6299">
                  <c:v>-3.3814891252579776E-2</c:v>
                </c:pt>
                <c:pt idx="6300">
                  <c:v>-3.3968253968253967E-2</c:v>
                </c:pt>
                <c:pt idx="6301">
                  <c:v>-3.4121568005078561E-2</c:v>
                </c:pt>
                <c:pt idx="6302">
                  <c:v>-3.4274833386226597E-2</c:v>
                </c:pt>
                <c:pt idx="6303">
                  <c:v>-3.4110740917023638E-2</c:v>
                </c:pt>
                <c:pt idx="6304">
                  <c:v>-3.4263959390862943E-2</c:v>
                </c:pt>
                <c:pt idx="6305">
                  <c:v>-3.441712926249009E-2</c:v>
                </c:pt>
                <c:pt idx="6306">
                  <c:v>-3.4253092293054233E-2</c:v>
                </c:pt>
                <c:pt idx="6307">
                  <c:v>-3.4406215316315207E-2</c:v>
                </c:pt>
                <c:pt idx="6308">
                  <c:v>-3.4242232086239693E-2</c:v>
                </c:pt>
                <c:pt idx="6309">
                  <c:v>-3.4078300840069742E-2</c:v>
                </c:pt>
                <c:pt idx="6310">
                  <c:v>-3.3914421553090331E-2</c:v>
                </c:pt>
                <c:pt idx="6311">
                  <c:v>-3.4067501188401204E-2</c:v>
                </c:pt>
                <c:pt idx="6312">
                  <c:v>-3.390367553865653E-2</c:v>
                </c:pt>
                <c:pt idx="6313">
                  <c:v>-3.4056708379534291E-2</c:v>
                </c:pt>
                <c:pt idx="6314">
                  <c:v>-3.3892936331960721E-2</c:v>
                </c:pt>
                <c:pt idx="6315">
                  <c:v>-3.4045922406967535E-2</c:v>
                </c:pt>
                <c:pt idx="6316">
                  <c:v>-3.3882203926535785E-2</c:v>
                </c:pt>
                <c:pt idx="6317">
                  <c:v>-3.4035143264207694E-2</c:v>
                </c:pt>
                <c:pt idx="6318">
                  <c:v>-3.3871478315922764E-2</c:v>
                </c:pt>
                <c:pt idx="6319">
                  <c:v>-3.3707865168539325E-2</c:v>
                </c:pt>
                <c:pt idx="6320">
                  <c:v>-3.3544303797468353E-2</c:v>
                </c:pt>
                <c:pt idx="6321">
                  <c:v>-3.3380794178136372E-2</c:v>
                </c:pt>
                <c:pt idx="6322">
                  <c:v>-3.3217336285985451E-2</c:v>
                </c:pt>
                <c:pt idx="6323">
                  <c:v>-3.3053930096473193E-2</c:v>
                </c:pt>
                <c:pt idx="6324">
                  <c:v>-3.2890575585072739E-2</c:v>
                </c:pt>
                <c:pt idx="6325">
                  <c:v>-3.272727272727273E-2</c:v>
                </c:pt>
                <c:pt idx="6326">
                  <c:v>-3.2880177047107176E-2</c:v>
                </c:pt>
                <c:pt idx="6327">
                  <c:v>-3.3033033033033031E-2</c:v>
                </c:pt>
                <c:pt idx="6328">
                  <c:v>-3.3185840707964605E-2</c:v>
                </c:pt>
                <c:pt idx="6329">
                  <c:v>-3.3338600094801704E-2</c:v>
                </c:pt>
                <c:pt idx="6330">
                  <c:v>-3.3175355450236969E-2</c:v>
                </c:pt>
                <c:pt idx="6331">
                  <c:v>-3.3012162375612067E-2</c:v>
                </c:pt>
                <c:pt idx="6332">
                  <c:v>-3.2849020846494E-2</c:v>
                </c:pt>
                <c:pt idx="6333">
                  <c:v>-3.2685930838465181E-2</c:v>
                </c:pt>
                <c:pt idx="6334">
                  <c:v>-3.2522892327123458E-2</c:v>
                </c:pt>
                <c:pt idx="6335">
                  <c:v>-3.2675611681136543E-2</c:v>
                </c:pt>
                <c:pt idx="6336">
                  <c:v>-3.2828282828282832E-2</c:v>
                </c:pt>
                <c:pt idx="6337">
                  <c:v>-3.2665299037399398E-2</c:v>
                </c:pt>
                <c:pt idx="6338">
                  <c:v>-3.2817923635216156E-2</c:v>
                </c:pt>
                <c:pt idx="6339">
                  <c:v>-3.2654992901088503E-2</c:v>
                </c:pt>
                <c:pt idx="6340">
                  <c:v>-3.2492113564668773E-2</c:v>
                </c:pt>
                <c:pt idx="6341">
                  <c:v>-3.2329285601640119E-2</c:v>
                </c:pt>
                <c:pt idx="6342">
                  <c:v>-3.2166508987701042E-2</c:v>
                </c:pt>
                <c:pt idx="6343">
                  <c:v>-3.2319091912344319E-2</c:v>
                </c:pt>
                <c:pt idx="6344">
                  <c:v>-3.2471626733921816E-2</c:v>
                </c:pt>
                <c:pt idx="6345">
                  <c:v>-3.2308904649330179E-2</c:v>
                </c:pt>
                <c:pt idx="6346">
                  <c:v>-3.2146233848093286E-2</c:v>
                </c:pt>
                <c:pt idx="6347">
                  <c:v>-3.1983614305971325E-2</c:v>
                </c:pt>
                <c:pt idx="6348">
                  <c:v>-3.1821045998739764E-2</c:v>
                </c:pt>
                <c:pt idx="6349">
                  <c:v>-3.1658528902189322E-2</c:v>
                </c:pt>
                <c:pt idx="6350">
                  <c:v>-3.1811023622047241E-2</c:v>
                </c:pt>
                <c:pt idx="6351">
                  <c:v>-3.1648559282002837E-2</c:v>
                </c:pt>
                <c:pt idx="6352">
                  <c:v>-3.1486146095717885E-2</c:v>
                </c:pt>
                <c:pt idx="6353">
                  <c:v>-3.1323784039036677E-2</c:v>
                </c:pt>
                <c:pt idx="6354">
                  <c:v>-3.147623544224111E-2</c:v>
                </c:pt>
                <c:pt idx="6355">
                  <c:v>-3.1313926042486229E-2</c:v>
                </c:pt>
                <c:pt idx="6356">
                  <c:v>-3.1151667715544368E-2</c:v>
                </c:pt>
                <c:pt idx="6357">
                  <c:v>-3.1304074248859524E-2</c:v>
                </c:pt>
                <c:pt idx="6358">
                  <c:v>-3.1456432840515886E-2</c:v>
                </c:pt>
                <c:pt idx="6359">
                  <c:v>-3.1608743513130998E-2</c:v>
                </c:pt>
                <c:pt idx="6360">
                  <c:v>-3.1446540880503145E-2</c:v>
                </c:pt>
                <c:pt idx="6361">
                  <c:v>-3.128438924697375E-2</c:v>
                </c:pt>
                <c:pt idx="6362">
                  <c:v>-3.1122288588494185E-2</c:v>
                </c:pt>
                <c:pt idx="6363">
                  <c:v>-3.1274556027031275E-2</c:v>
                </c:pt>
                <c:pt idx="6364">
                  <c:v>-3.1426775612822123E-2</c:v>
                </c:pt>
                <c:pt idx="6365">
                  <c:v>-3.1264728986645722E-2</c:v>
                </c:pt>
                <c:pt idx="6366">
                  <c:v>-3.1102733270499529E-2</c:v>
                </c:pt>
                <c:pt idx="6367">
                  <c:v>-3.1254908119993714E-2</c:v>
                </c:pt>
                <c:pt idx="6368">
                  <c:v>-3.1407035175879394E-2</c:v>
                </c:pt>
                <c:pt idx="6369">
                  <c:v>-3.1245093421259224E-2</c:v>
                </c:pt>
                <c:pt idx="6370">
                  <c:v>-3.108320251177394E-2</c:v>
                </c:pt>
                <c:pt idx="6371">
                  <c:v>-3.1235284884633497E-2</c:v>
                </c:pt>
                <c:pt idx="6372">
                  <c:v>-3.1387319522912745E-2</c:v>
                </c:pt>
                <c:pt idx="6373">
                  <c:v>-3.1539306449082066E-2</c:v>
                </c:pt>
                <c:pt idx="6374">
                  <c:v>-3.1377470975839344E-2</c:v>
                </c:pt>
                <c:pt idx="6375">
                  <c:v>-3.1529411764705882E-2</c:v>
                </c:pt>
                <c:pt idx="6376">
                  <c:v>-3.1681304893350061E-2</c:v>
                </c:pt>
                <c:pt idx="6377">
                  <c:v>-3.1519523286811978E-2</c:v>
                </c:pt>
                <c:pt idx="6378">
                  <c:v>-3.1357792411414238E-2</c:v>
                </c:pt>
                <c:pt idx="6379">
                  <c:v>-3.1196112243298324E-2</c:v>
                </c:pt>
                <c:pt idx="6380">
                  <c:v>-3.1034482758620689E-2</c:v>
                </c:pt>
                <c:pt idx="6381">
                  <c:v>-3.1186334430340072E-2</c:v>
                </c:pt>
                <c:pt idx="6382">
                  <c:v>-3.1338138514572234E-2</c:v>
                </c:pt>
                <c:pt idx="6383">
                  <c:v>-3.1176562744790852E-2</c:v>
                </c:pt>
                <c:pt idx="6384">
                  <c:v>-3.1015037593984961E-2</c:v>
                </c:pt>
                <c:pt idx="6385">
                  <c:v>-3.0853563038371182E-2</c:v>
                </c:pt>
                <c:pt idx="6386">
                  <c:v>-3.0692139054181021E-2</c:v>
                </c:pt>
                <c:pt idx="6387">
                  <c:v>-3.0530765617660875E-2</c:v>
                </c:pt>
                <c:pt idx="6388">
                  <c:v>-3.0369442705072011E-2</c:v>
                </c:pt>
                <c:pt idx="6389">
                  <c:v>-3.0208170292690562E-2</c:v>
                </c:pt>
                <c:pt idx="6390">
                  <c:v>-3.0046948356807511E-2</c:v>
                </c:pt>
                <c:pt idx="6391">
                  <c:v>-2.9885776873728682E-2</c:v>
                </c:pt>
                <c:pt idx="6392">
                  <c:v>-2.9724655819774719E-2</c:v>
                </c:pt>
                <c:pt idx="6393">
                  <c:v>-2.9876427342405757E-2</c:v>
                </c:pt>
                <c:pt idx="6394">
                  <c:v>-3.0028151391929936E-2</c:v>
                </c:pt>
                <c:pt idx="6395">
                  <c:v>-3.0179827990617671E-2</c:v>
                </c:pt>
                <c:pt idx="6396">
                  <c:v>-3.0018761726078799E-2</c:v>
                </c:pt>
                <c:pt idx="6397">
                  <c:v>-2.9857745818352353E-2</c:v>
                </c:pt>
                <c:pt idx="6398">
                  <c:v>-3.0009377930603313E-2</c:v>
                </c:pt>
                <c:pt idx="6399">
                  <c:v>-2.9848413814658539E-2</c:v>
                </c:pt>
                <c:pt idx="6400">
                  <c:v>-0.03</c:v>
                </c:pt>
                <c:pt idx="6401">
                  <c:v>-3.0151538822059055E-2</c:v>
                </c:pt>
                <c:pt idx="6402">
                  <c:v>-2.9990627928772259E-2</c:v>
                </c:pt>
                <c:pt idx="6403">
                  <c:v>-3.0142120880837106E-2</c:v>
                </c:pt>
                <c:pt idx="6404">
                  <c:v>-3.0293566520924423E-2</c:v>
                </c:pt>
                <c:pt idx="6405">
                  <c:v>-3.0444964871194378E-2</c:v>
                </c:pt>
                <c:pt idx="6406">
                  <c:v>-3.0284108648142367E-2</c:v>
                </c:pt>
                <c:pt idx="6407">
                  <c:v>-3.0123302637739973E-2</c:v>
                </c:pt>
                <c:pt idx="6408">
                  <c:v>-3.0274656679151062E-2</c:v>
                </c:pt>
                <c:pt idx="6409">
                  <c:v>-3.0113902324855672E-2</c:v>
                </c:pt>
                <c:pt idx="6410">
                  <c:v>-2.9953198127925119E-2</c:v>
                </c:pt>
                <c:pt idx="6411">
                  <c:v>-3.0104507877086257E-2</c:v>
                </c:pt>
                <c:pt idx="6412">
                  <c:v>-3.0255770430442919E-2</c:v>
                </c:pt>
                <c:pt idx="6413">
                  <c:v>-3.009511928894433E-2</c:v>
                </c:pt>
                <c:pt idx="6414">
                  <c:v>-3.0246336139694418E-2</c:v>
                </c:pt>
                <c:pt idx="6415">
                  <c:v>-3.0397505845674203E-2</c:v>
                </c:pt>
                <c:pt idx="6416">
                  <c:v>-3.0236907730673317E-2</c:v>
                </c:pt>
                <c:pt idx="6417">
                  <c:v>-3.0076359669627552E-2</c:v>
                </c:pt>
                <c:pt idx="6418">
                  <c:v>-2.991586163913992E-2</c:v>
                </c:pt>
                <c:pt idx="6419">
                  <c:v>-3.0066988627512073E-2</c:v>
                </c:pt>
                <c:pt idx="6420">
                  <c:v>-3.0218068535825544E-2</c:v>
                </c:pt>
                <c:pt idx="6421">
                  <c:v>-3.0369101386076933E-2</c:v>
                </c:pt>
                <c:pt idx="6422">
                  <c:v>-3.0520087200249145E-2</c:v>
                </c:pt>
                <c:pt idx="6423">
                  <c:v>-3.067102600031138E-2</c:v>
                </c:pt>
                <c:pt idx="6424">
                  <c:v>-3.0821917808219176E-2</c:v>
                </c:pt>
                <c:pt idx="6425">
                  <c:v>-3.0661478599221789E-2</c:v>
                </c:pt>
                <c:pt idx="6426">
                  <c:v>-3.0501089324618737E-2</c:v>
                </c:pt>
                <c:pt idx="6427">
                  <c:v>-3.0340749961101601E-2</c:v>
                </c:pt>
                <c:pt idx="6428">
                  <c:v>-3.0180460485376478E-2</c:v>
                </c:pt>
                <c:pt idx="6429">
                  <c:v>-3.0331311245916939E-2</c:v>
                </c:pt>
                <c:pt idx="6430">
                  <c:v>-3.0482115085536547E-2</c:v>
                </c:pt>
                <c:pt idx="6431">
                  <c:v>-3.032187840149277E-2</c:v>
                </c:pt>
                <c:pt idx="6432">
                  <c:v>-3.0472636815920398E-2</c:v>
                </c:pt>
                <c:pt idx="6433">
                  <c:v>-3.031245142235349E-2</c:v>
                </c:pt>
                <c:pt idx="6434">
                  <c:v>-3.0463164438918246E-2</c:v>
                </c:pt>
                <c:pt idx="6435">
                  <c:v>-3.0303030303030304E-2</c:v>
                </c:pt>
                <c:pt idx="6436">
                  <c:v>-3.014294592914854E-2</c:v>
                </c:pt>
                <c:pt idx="6437">
                  <c:v>-3.029361503806121E-2</c:v>
                </c:pt>
                <c:pt idx="6438">
                  <c:v>-3.0444237340789066E-2</c:v>
                </c:pt>
                <c:pt idx="6439">
                  <c:v>-3.0284205621990992E-2</c:v>
                </c:pt>
                <c:pt idx="6440">
                  <c:v>-3.0124223602484471E-2</c:v>
                </c:pt>
                <c:pt idx="6441">
                  <c:v>-3.0274802049371215E-2</c:v>
                </c:pt>
                <c:pt idx="6442">
                  <c:v>-3.0425333747283453E-2</c:v>
                </c:pt>
                <c:pt idx="6443">
                  <c:v>-3.0575818717988514E-2</c:v>
                </c:pt>
                <c:pt idx="6444">
                  <c:v>-3.0415890751086281E-2</c:v>
                </c:pt>
                <c:pt idx="6445">
                  <c:v>-3.0256012412723042E-2</c:v>
                </c:pt>
                <c:pt idx="6446">
                  <c:v>-3.0096183679801426E-2</c:v>
                </c:pt>
                <c:pt idx="6447">
                  <c:v>-2.9936404529238406E-2</c:v>
                </c:pt>
                <c:pt idx="6448">
                  <c:v>-3.0086848635235731E-2</c:v>
                </c:pt>
                <c:pt idx="6449">
                  <c:v>-3.0237246084664288E-2</c:v>
                </c:pt>
                <c:pt idx="6450">
                  <c:v>-3.0077519379844962E-2</c:v>
                </c:pt>
                <c:pt idx="6451">
                  <c:v>-3.0227871647806541E-2</c:v>
                </c:pt>
                <c:pt idx="6452">
                  <c:v>-3.0068195908245506E-2</c:v>
                </c:pt>
                <c:pt idx="6453">
                  <c:v>-2.9908569657523632E-2</c:v>
                </c:pt>
                <c:pt idx="6454">
                  <c:v>-2.9748992872637124E-2</c:v>
                </c:pt>
                <c:pt idx="6455">
                  <c:v>-2.9899302865995351E-2</c:v>
                </c:pt>
                <c:pt idx="6456">
                  <c:v>-2.9739776951672861E-2</c:v>
                </c:pt>
                <c:pt idx="6457">
                  <c:v>-2.9580300449124981E-2</c:v>
                </c:pt>
                <c:pt idx="6458">
                  <c:v>-2.973056673892846E-2</c:v>
                </c:pt>
                <c:pt idx="6459">
                  <c:v>-2.988078649945812E-2</c:v>
                </c:pt>
                <c:pt idx="6460">
                  <c:v>-2.9721362229102165E-2</c:v>
                </c:pt>
                <c:pt idx="6461">
                  <c:v>-2.9561987308466181E-2</c:v>
                </c:pt>
                <c:pt idx="6462">
                  <c:v>-2.9402661714639431E-2</c:v>
                </c:pt>
                <c:pt idx="6463">
                  <c:v>-2.9243385424725359E-2</c:v>
                </c:pt>
                <c:pt idx="6464">
                  <c:v>-2.9393564356435642E-2</c:v>
                </c:pt>
                <c:pt idx="6465">
                  <c:v>-2.923433874709977E-2</c:v>
                </c:pt>
                <c:pt idx="6466">
                  <c:v>-2.9384472626043923E-2</c:v>
                </c:pt>
                <c:pt idx="6467">
                  <c:v>-2.953456007422298E-2</c:v>
                </c:pt>
                <c:pt idx="6468">
                  <c:v>-2.9684601113172542E-2</c:v>
                </c:pt>
                <c:pt idx="6469">
                  <c:v>-2.9834595764414901E-2</c:v>
                </c:pt>
                <c:pt idx="6470">
                  <c:v>-2.9675425038639878E-2</c:v>
                </c:pt>
                <c:pt idx="6471">
                  <c:v>-2.9516303507958586E-2</c:v>
                </c:pt>
                <c:pt idx="6472">
                  <c:v>-2.9666254635352288E-2</c:v>
                </c:pt>
                <c:pt idx="6473">
                  <c:v>-2.9816159431484628E-2</c:v>
                </c:pt>
                <c:pt idx="6474">
                  <c:v>-2.9657089898053754E-2</c:v>
                </c:pt>
                <c:pt idx="6475">
                  <c:v>-2.9498069498069497E-2</c:v>
                </c:pt>
                <c:pt idx="6476">
                  <c:v>-2.964793082149475E-2</c:v>
                </c:pt>
                <c:pt idx="6477">
                  <c:v>-2.9797745870001544E-2</c:v>
                </c:pt>
                <c:pt idx="6478">
                  <c:v>-2.9947514665020068E-2</c:v>
                </c:pt>
                <c:pt idx="6479">
                  <c:v>-2.9788547615372744E-2</c:v>
                </c:pt>
                <c:pt idx="6480">
                  <c:v>-2.9938271604938272E-2</c:v>
                </c:pt>
                <c:pt idx="6481">
                  <c:v>-3.0087949390526152E-2</c:v>
                </c:pt>
                <c:pt idx="6482">
                  <c:v>-3.0237580993520519E-2</c:v>
                </c:pt>
                <c:pt idx="6483">
                  <c:v>-3.0387166435292302E-2</c:v>
                </c:pt>
                <c:pt idx="6484">
                  <c:v>-3.0228254164096236E-2</c:v>
                </c:pt>
                <c:pt idx="6485">
                  <c:v>-3.0377794911333848E-2</c:v>
                </c:pt>
                <c:pt idx="6486">
                  <c:v>-3.0527289546716005E-2</c:v>
                </c:pt>
                <c:pt idx="6487">
                  <c:v>-3.0368429166024356E-2</c:v>
                </c:pt>
                <c:pt idx="6488">
                  <c:v>-3.0517879161528975E-2</c:v>
                </c:pt>
                <c:pt idx="6489">
                  <c:v>-3.0359069194020649E-2</c:v>
                </c:pt>
                <c:pt idx="6490">
                  <c:v>-3.020030816640986E-2</c:v>
                </c:pt>
                <c:pt idx="6491">
                  <c:v>-3.0349714989986135E-2</c:v>
                </c:pt>
                <c:pt idx="6492">
                  <c:v>-3.0499075785582256E-2</c:v>
                </c:pt>
                <c:pt idx="6493">
                  <c:v>-3.0340366548590791E-2</c:v>
                </c:pt>
                <c:pt idx="6494">
                  <c:v>-3.0181706190329536E-2</c:v>
                </c:pt>
                <c:pt idx="6495">
                  <c:v>-3.0023094688221709E-2</c:v>
                </c:pt>
                <c:pt idx="6496">
                  <c:v>-3.017241379310345E-2</c:v>
                </c:pt>
                <c:pt idx="6497">
                  <c:v>-3.0013852547329536E-2</c:v>
                </c:pt>
                <c:pt idx="6498">
                  <c:v>-2.9855340104647583E-2</c:v>
                </c:pt>
                <c:pt idx="6499">
                  <c:v>-3.0004616094783814E-2</c:v>
                </c:pt>
                <c:pt idx="6500">
                  <c:v>-3.0153846153846153E-2</c:v>
                </c:pt>
                <c:pt idx="6501">
                  <c:v>-2.9995385325334564E-2</c:v>
                </c:pt>
                <c:pt idx="6502">
                  <c:v>-3.0144570901261152E-2</c:v>
                </c:pt>
                <c:pt idx="6503">
                  <c:v>-2.9986160233738273E-2</c:v>
                </c:pt>
                <c:pt idx="6504">
                  <c:v>-3.0135301353013531E-2</c:v>
                </c:pt>
                <c:pt idx="6505">
                  <c:v>-2.997694081475788E-2</c:v>
                </c:pt>
                <c:pt idx="6506">
                  <c:v>-3.0126037503842608E-2</c:v>
                </c:pt>
                <c:pt idx="6507">
                  <c:v>-2.9967727063162749E-2</c:v>
                </c:pt>
                <c:pt idx="6508">
                  <c:v>-3.011677934849416E-2</c:v>
                </c:pt>
                <c:pt idx="6509">
                  <c:v>-3.0265785834997696E-2</c:v>
                </c:pt>
                <c:pt idx="6510">
                  <c:v>-3.0107526881720432E-2</c:v>
                </c:pt>
                <c:pt idx="6511">
                  <c:v>-2.9949316541237905E-2</c:v>
                </c:pt>
                <c:pt idx="6512">
                  <c:v>-2.9791154791154791E-2</c:v>
                </c:pt>
                <c:pt idx="6513">
                  <c:v>-2.9633041609089514E-2</c:v>
                </c:pt>
                <c:pt idx="6514">
                  <c:v>-2.9782007982806263E-2</c:v>
                </c:pt>
                <c:pt idx="6515">
                  <c:v>-2.9930928626247123E-2</c:v>
                </c:pt>
                <c:pt idx="6516">
                  <c:v>-2.9772866789441375E-2</c:v>
                </c:pt>
                <c:pt idx="6517">
                  <c:v>-2.9921743133343563E-2</c:v>
                </c:pt>
                <c:pt idx="6518">
                  <c:v>-2.9763731205891378E-2</c:v>
                </c:pt>
                <c:pt idx="6519">
                  <c:v>-2.9912563276576161E-2</c:v>
                </c:pt>
                <c:pt idx="6520">
                  <c:v>-3.0061349693251534E-2</c:v>
                </c:pt>
                <c:pt idx="6521">
                  <c:v>-2.9903389050759087E-2</c:v>
                </c:pt>
                <c:pt idx="6522">
                  <c:v>-3.0052131248083411E-2</c:v>
                </c:pt>
                <c:pt idx="6523">
                  <c:v>-2.9894220450712862E-2</c:v>
                </c:pt>
                <c:pt idx="6524">
                  <c:v>-3.0042918454935622E-2</c:v>
                </c:pt>
                <c:pt idx="6525">
                  <c:v>-3.0191570881226055E-2</c:v>
                </c:pt>
                <c:pt idx="6526">
                  <c:v>-3.0033711308611707E-2</c:v>
                </c:pt>
                <c:pt idx="6527">
                  <c:v>-2.9875900107246819E-2</c:v>
                </c:pt>
                <c:pt idx="6528">
                  <c:v>-2.9718137254901959E-2</c:v>
                </c:pt>
                <c:pt idx="6529">
                  <c:v>-2.956042272936131E-2</c:v>
                </c:pt>
                <c:pt idx="6530">
                  <c:v>-2.9709035222052066E-2</c:v>
                </c:pt>
                <c:pt idx="6531">
                  <c:v>-2.9857602204869087E-2</c:v>
                </c:pt>
                <c:pt idx="6532">
                  <c:v>-3.0006123698714023E-2</c:v>
                </c:pt>
                <c:pt idx="6533">
                  <c:v>-3.0154599724475737E-2</c:v>
                </c:pt>
                <c:pt idx="6534">
                  <c:v>-2.999693908784818E-2</c:v>
                </c:pt>
                <c:pt idx="6535">
                  <c:v>-2.9839326702371844E-2</c:v>
                </c:pt>
                <c:pt idx="6536">
                  <c:v>-2.9681762545899631E-2</c:v>
                </c:pt>
                <c:pt idx="6537">
                  <c:v>-2.9830197338228545E-2</c:v>
                </c:pt>
                <c:pt idx="6538">
                  <c:v>-2.9978586723768737E-2</c:v>
                </c:pt>
                <c:pt idx="6539">
                  <c:v>-2.982107355864811E-2</c:v>
                </c:pt>
                <c:pt idx="6540">
                  <c:v>-2.9663608562691131E-2</c:v>
                </c:pt>
                <c:pt idx="6541">
                  <c:v>-2.9811955358507874E-2</c:v>
                </c:pt>
                <c:pt idx="6542">
                  <c:v>-2.9960256802201161E-2</c:v>
                </c:pt>
                <c:pt idx="6543">
                  <c:v>-2.9802842732691424E-2</c:v>
                </c:pt>
                <c:pt idx="6544">
                  <c:v>-2.9951100244498777E-2</c:v>
                </c:pt>
                <c:pt idx="6545">
                  <c:v>-2.9793735676088617E-2</c:v>
                </c:pt>
                <c:pt idx="6546">
                  <c:v>-2.9636419187289948E-2</c:v>
                </c:pt>
                <c:pt idx="6547">
                  <c:v>-2.9784634183595539E-2</c:v>
                </c:pt>
                <c:pt idx="6548">
                  <c:v>-2.9627367135003056E-2</c:v>
                </c:pt>
                <c:pt idx="6549">
                  <c:v>-2.977553825011452E-2</c:v>
                </c:pt>
                <c:pt idx="6550">
                  <c:v>-2.9923664122137403E-2</c:v>
                </c:pt>
                <c:pt idx="6551">
                  <c:v>-3.0071744771790566E-2</c:v>
                </c:pt>
                <c:pt idx="6552">
                  <c:v>-2.9914529914529916E-2</c:v>
                </c:pt>
                <c:pt idx="6553">
                  <c:v>-3.0062566763314511E-2</c:v>
                </c:pt>
                <c:pt idx="6554">
                  <c:v>-3.0210558437595361E-2</c:v>
                </c:pt>
                <c:pt idx="6555">
                  <c:v>-3.0358504958047292E-2</c:v>
                </c:pt>
                <c:pt idx="6556">
                  <c:v>-3.0506406345332519E-2</c:v>
                </c:pt>
                <c:pt idx="6557">
                  <c:v>-3.0654262620100656E-2</c:v>
                </c:pt>
                <c:pt idx="6558">
                  <c:v>-3.0802073802988716E-2</c:v>
                </c:pt>
                <c:pt idx="6559">
                  <c:v>-3.0949839914621132E-2</c:v>
                </c:pt>
                <c:pt idx="6560">
                  <c:v>-3.1097560975609756E-2</c:v>
                </c:pt>
                <c:pt idx="6561">
                  <c:v>-3.0940405426002134E-2</c:v>
                </c:pt>
                <c:pt idx="6562">
                  <c:v>-3.1088082901554404E-2</c:v>
                </c:pt>
                <c:pt idx="6563">
                  <c:v>-3.1235715374066737E-2</c:v>
                </c:pt>
                <c:pt idx="6564">
                  <c:v>-3.1383302864107253E-2</c:v>
                </c:pt>
                <c:pt idx="6565">
                  <c:v>-3.1530845392231534E-2</c:v>
                </c:pt>
                <c:pt idx="6566">
                  <c:v>-3.1678342978982636E-2</c:v>
                </c:pt>
                <c:pt idx="6567">
                  <c:v>-3.1825795644891124E-2</c:v>
                </c:pt>
                <c:pt idx="6568">
                  <c:v>-3.1973203410475028E-2</c:v>
                </c:pt>
                <c:pt idx="6569">
                  <c:v>-3.1816105952199726E-2</c:v>
                </c:pt>
                <c:pt idx="6570">
                  <c:v>-3.1963470319634701E-2</c:v>
                </c:pt>
                <c:pt idx="6571">
                  <c:v>-3.2110789834119614E-2</c:v>
                </c:pt>
                <c:pt idx="6572">
                  <c:v>-3.1953743152769325E-2</c:v>
                </c:pt>
                <c:pt idx="6573">
                  <c:v>-3.2101019321466605E-2</c:v>
                </c:pt>
                <c:pt idx="6574">
                  <c:v>-3.194402190447216E-2</c:v>
                </c:pt>
                <c:pt idx="6575">
                  <c:v>-3.2091254752851711E-2</c:v>
                </c:pt>
                <c:pt idx="6576">
                  <c:v>-3.223844282238443E-2</c:v>
                </c:pt>
                <c:pt idx="6577">
                  <c:v>-3.2081496122852361E-2</c:v>
                </c:pt>
                <c:pt idx="6578">
                  <c:v>-3.1924597141988448E-2</c:v>
                </c:pt>
                <c:pt idx="6579">
                  <c:v>-3.1767745858033138E-2</c:v>
                </c:pt>
                <c:pt idx="6580">
                  <c:v>-3.1610942249240125E-2</c:v>
                </c:pt>
                <c:pt idx="6581">
                  <c:v>-3.1454186293876307E-2</c:v>
                </c:pt>
                <c:pt idx="6582">
                  <c:v>-3.1297477970221817E-2</c:v>
                </c:pt>
                <c:pt idx="6583">
                  <c:v>-3.1444630107853561E-2</c:v>
                </c:pt>
                <c:pt idx="6584">
                  <c:v>-3.1591737545565005E-2</c:v>
                </c:pt>
                <c:pt idx="6585">
                  <c:v>-3.143507972665148E-2</c:v>
                </c:pt>
                <c:pt idx="6586">
                  <c:v>-3.1278469480716671E-2</c:v>
                </c:pt>
                <c:pt idx="6587">
                  <c:v>-3.1425535144982544E-2</c:v>
                </c:pt>
                <c:pt idx="6588">
                  <c:v>-3.1268973891924713E-2</c:v>
                </c:pt>
                <c:pt idx="6589">
                  <c:v>-3.1415996357565638E-2</c:v>
                </c:pt>
                <c:pt idx="6590">
                  <c:v>-3.1562974203338388E-2</c:v>
                </c:pt>
                <c:pt idx="6591">
                  <c:v>-3.1709907449552419E-2</c:v>
                </c:pt>
                <c:pt idx="6592">
                  <c:v>-3.1553398058252427E-2</c:v>
                </c:pt>
                <c:pt idx="6593">
                  <c:v>-3.1700288184438041E-2</c:v>
                </c:pt>
                <c:pt idx="6594">
                  <c:v>-3.1543827722171673E-2</c:v>
                </c:pt>
                <c:pt idx="6595">
                  <c:v>-3.1690674753601211E-2</c:v>
                </c:pt>
                <c:pt idx="6596">
                  <c:v>-3.1837477258944813E-2</c:v>
                </c:pt>
                <c:pt idx="6597">
                  <c:v>-3.1681067151735638E-2</c:v>
                </c:pt>
                <c:pt idx="6598">
                  <c:v>-3.1524704455895725E-2</c:v>
                </c:pt>
                <c:pt idx="6599">
                  <c:v>-3.1671465373541444E-2</c:v>
                </c:pt>
                <c:pt idx="6600">
                  <c:v>-3.1818181818181815E-2</c:v>
                </c:pt>
                <c:pt idx="6601">
                  <c:v>-3.1661869413725195E-2</c:v>
                </c:pt>
                <c:pt idx="6602">
                  <c:v>-3.1505604362314449E-2</c:v>
                </c:pt>
                <c:pt idx="6603">
                  <c:v>-3.1349386642435258E-2</c:v>
                </c:pt>
                <c:pt idx="6604">
                  <c:v>-3.1496062992125984E-2</c:v>
                </c:pt>
                <c:pt idx="6605">
                  <c:v>-3.1642694928084782E-2</c:v>
                </c:pt>
                <c:pt idx="6606">
                  <c:v>-3.1486527399333941E-2</c:v>
                </c:pt>
                <c:pt idx="6607">
                  <c:v>-3.1330407143938248E-2</c:v>
                </c:pt>
                <c:pt idx="6608">
                  <c:v>-3.1174334140435835E-2</c:v>
                </c:pt>
                <c:pt idx="6609">
                  <c:v>-3.1018308367377817E-2</c:v>
                </c:pt>
                <c:pt idx="6610">
                  <c:v>-3.1164901664145234E-2</c:v>
                </c:pt>
                <c:pt idx="6611">
                  <c:v>-3.1311450612615338E-2</c:v>
                </c:pt>
                <c:pt idx="6612">
                  <c:v>-3.1457955232909861E-2</c:v>
                </c:pt>
                <c:pt idx="6613">
                  <c:v>-3.1301980946620296E-2</c:v>
                </c:pt>
                <c:pt idx="6614">
                  <c:v>-3.1448442697308739E-2</c:v>
                </c:pt>
                <c:pt idx="6615">
                  <c:v>-3.1594860166288735E-2</c:v>
                </c:pt>
                <c:pt idx="6616">
                  <c:v>-3.143893591293833E-2</c:v>
                </c:pt>
                <c:pt idx="6617">
                  <c:v>-3.1585310563699565E-2</c:v>
                </c:pt>
                <c:pt idx="6618">
                  <c:v>-3.1731640979147782E-2</c:v>
                </c:pt>
                <c:pt idx="6619">
                  <c:v>-3.1877927179332223E-2</c:v>
                </c:pt>
                <c:pt idx="6620">
                  <c:v>-3.1722054380664652E-2</c:v>
                </c:pt>
                <c:pt idx="6621">
                  <c:v>-3.1868297840205409E-2</c:v>
                </c:pt>
                <c:pt idx="6622">
                  <c:v>-3.2014497130776198E-2</c:v>
                </c:pt>
                <c:pt idx="6623">
                  <c:v>-3.2160652272384113E-2</c:v>
                </c:pt>
                <c:pt idx="6624">
                  <c:v>-3.2004830917874399E-2</c:v>
                </c:pt>
                <c:pt idx="6625">
                  <c:v>-3.1849056603773587E-2</c:v>
                </c:pt>
                <c:pt idx="6626">
                  <c:v>-3.1693329308783581E-2</c:v>
                </c:pt>
                <c:pt idx="6627">
                  <c:v>-3.1839444695940848E-2</c:v>
                </c:pt>
                <c:pt idx="6628">
                  <c:v>-3.1985515992757993E-2</c:v>
                </c:pt>
                <c:pt idx="6629">
                  <c:v>-3.1829838588022324E-2</c:v>
                </c:pt>
                <c:pt idx="6630">
                  <c:v>-3.1674208144796379E-2</c:v>
                </c:pt>
                <c:pt idx="6631">
                  <c:v>-3.151862464183381E-2</c:v>
                </c:pt>
                <c:pt idx="6632">
                  <c:v>-3.1363088057901084E-2</c:v>
                </c:pt>
                <c:pt idx="6633">
                  <c:v>-3.1207598371777476E-2</c:v>
                </c:pt>
                <c:pt idx="6634">
                  <c:v>-3.1052155562255049E-2</c:v>
                </c:pt>
                <c:pt idx="6635">
                  <c:v>-3.089675960813866E-2</c:v>
                </c:pt>
                <c:pt idx="6636">
                  <c:v>-3.074141048824593E-2</c:v>
                </c:pt>
                <c:pt idx="6637">
                  <c:v>-3.0586108181407261E-2</c:v>
                </c:pt>
                <c:pt idx="6638">
                  <c:v>-3.073214823742091E-2</c:v>
                </c:pt>
                <c:pt idx="6639">
                  <c:v>-3.0576894110558819E-2</c:v>
                </c:pt>
                <c:pt idx="6640">
                  <c:v>-3.0722891566265061E-2</c:v>
                </c:pt>
                <c:pt idx="6641">
                  <c:v>-3.0567685589519649E-2</c:v>
                </c:pt>
                <c:pt idx="6642">
                  <c:v>-3.0412526347485699E-2</c:v>
                </c:pt>
                <c:pt idx="6643">
                  <c:v>-3.0558482613277135E-2</c:v>
                </c:pt>
                <c:pt idx="6644">
                  <c:v>-3.0704394942805538E-2</c:v>
                </c:pt>
                <c:pt idx="6645">
                  <c:v>-3.0549285176824679E-2</c:v>
                </c:pt>
                <c:pt idx="6646">
                  <c:v>-3.069515498043936E-2</c:v>
                </c:pt>
                <c:pt idx="6647">
                  <c:v>-3.0840980893636228E-2</c:v>
                </c:pt>
                <c:pt idx="6648">
                  <c:v>-3.0685920577617327E-2</c:v>
                </c:pt>
                <c:pt idx="6649">
                  <c:v>-3.0831704015641451E-2</c:v>
                </c:pt>
                <c:pt idx="6650">
                  <c:v>-3.0676691729323309E-2</c:v>
                </c:pt>
                <c:pt idx="6651">
                  <c:v>-3.0521726056232146E-2</c:v>
                </c:pt>
                <c:pt idx="6652">
                  <c:v>-3.0366806975345762E-2</c:v>
                </c:pt>
                <c:pt idx="6653">
                  <c:v>-3.0211934465654591E-2</c:v>
                </c:pt>
                <c:pt idx="6654">
                  <c:v>-3.0357679591223326E-2</c:v>
                </c:pt>
                <c:pt idx="6655">
                  <c:v>-3.0202854996243426E-2</c:v>
                </c:pt>
                <c:pt idx="6656">
                  <c:v>-3.0048076923076924E-2</c:v>
                </c:pt>
                <c:pt idx="6657">
                  <c:v>-2.9893345350758601E-2</c:v>
                </c:pt>
                <c:pt idx="6658">
                  <c:v>-3.0039050765995796E-2</c:v>
                </c:pt>
                <c:pt idx="6659">
                  <c:v>-3.0184712419282174E-2</c:v>
                </c:pt>
                <c:pt idx="6660">
                  <c:v>-3.003003003003003E-2</c:v>
                </c:pt>
                <c:pt idx="6661">
                  <c:v>-3.017564930190662E-2</c:v>
                </c:pt>
                <c:pt idx="6662">
                  <c:v>-3.0321224857400179E-2</c:v>
                </c:pt>
                <c:pt idx="6663">
                  <c:v>-3.0166591625393965E-2</c:v>
                </c:pt>
                <c:pt idx="6664">
                  <c:v>-3.0312124849939975E-2</c:v>
                </c:pt>
                <c:pt idx="6665">
                  <c:v>-3.04576144036009E-2</c:v>
                </c:pt>
                <c:pt idx="6666">
                  <c:v>-3.0303030303030304E-2</c:v>
                </c:pt>
                <c:pt idx="6667">
                  <c:v>-3.0448477576121194E-2</c:v>
                </c:pt>
                <c:pt idx="6668">
                  <c:v>-3.0293941211757647E-2</c:v>
                </c:pt>
                <c:pt idx="6669">
                  <c:v>-3.0139451192082771E-2</c:v>
                </c:pt>
                <c:pt idx="6670">
                  <c:v>-3.0284857571214394E-2</c:v>
                </c:pt>
                <c:pt idx="6671">
                  <c:v>-3.0430220356768102E-2</c:v>
                </c:pt>
                <c:pt idx="6672">
                  <c:v>-3.02757793764988E-2</c:v>
                </c:pt>
                <c:pt idx="6673">
                  <c:v>-3.0121384684549678E-2</c:v>
                </c:pt>
                <c:pt idx="6674">
                  <c:v>-2.9967036260113874E-2</c:v>
                </c:pt>
                <c:pt idx="6675">
                  <c:v>-3.0112359550561799E-2</c:v>
                </c:pt>
                <c:pt idx="6676">
                  <c:v>-2.9958058717795086E-2</c:v>
                </c:pt>
                <c:pt idx="6677">
                  <c:v>-2.9803804103639361E-2</c:v>
                </c:pt>
                <c:pt idx="6678">
                  <c:v>-2.9649595687331536E-2</c:v>
                </c:pt>
                <c:pt idx="6679">
                  <c:v>-2.9794879472974996E-2</c:v>
                </c:pt>
                <c:pt idx="6680">
                  <c:v>-2.9640718562874251E-2</c:v>
                </c:pt>
                <c:pt idx="6681">
                  <c:v>-2.9785960185600958E-2</c:v>
                </c:pt>
                <c:pt idx="6682">
                  <c:v>-2.9931158335827598E-2</c:v>
                </c:pt>
                <c:pt idx="6683">
                  <c:v>-3.0076313033068982E-2</c:v>
                </c:pt>
                <c:pt idx="6684">
                  <c:v>-2.9922202274087373E-2</c:v>
                </c:pt>
                <c:pt idx="6685">
                  <c:v>-3.0067314884068812E-2</c:v>
                </c:pt>
                <c:pt idx="6686">
                  <c:v>-3.0212384086150165E-2</c:v>
                </c:pt>
                <c:pt idx="6687">
                  <c:v>-3.0357409899805593E-2</c:v>
                </c:pt>
                <c:pt idx="6688">
                  <c:v>-3.0502392344497607E-2</c:v>
                </c:pt>
                <c:pt idx="6689">
                  <c:v>-3.0348333084168039E-2</c:v>
                </c:pt>
                <c:pt idx="6690">
                  <c:v>-3.0493273542600896E-2</c:v>
                </c:pt>
                <c:pt idx="6691">
                  <c:v>-3.0638170677028845E-2</c:v>
                </c:pt>
                <c:pt idx="6692">
                  <c:v>-3.0484160191273164E-2</c:v>
                </c:pt>
                <c:pt idx="6693">
                  <c:v>-3.0629015389212609E-2</c:v>
                </c:pt>
                <c:pt idx="6694">
                  <c:v>-3.0773827308037047E-2</c:v>
                </c:pt>
                <c:pt idx="6695">
                  <c:v>-3.0619865571321882E-2</c:v>
                </c:pt>
                <c:pt idx="6696">
                  <c:v>-3.0764635603345282E-2</c:v>
                </c:pt>
                <c:pt idx="6697">
                  <c:v>-3.0610721218456025E-2</c:v>
                </c:pt>
                <c:pt idx="6698">
                  <c:v>-3.0456852791878174E-2</c:v>
                </c:pt>
                <c:pt idx="6699">
                  <c:v>-3.0601582325720255E-2</c:v>
                </c:pt>
                <c:pt idx="6700">
                  <c:v>-3.0447761194029851E-2</c:v>
                </c:pt>
                <c:pt idx="6701">
                  <c:v>-3.0293985972242948E-2</c:v>
                </c:pt>
                <c:pt idx="6702">
                  <c:v>-3.0140256639809012E-2</c:v>
                </c:pt>
                <c:pt idx="6703">
                  <c:v>-2.9986573176189767E-2</c:v>
                </c:pt>
                <c:pt idx="6704">
                  <c:v>-2.9832935560859187E-2</c:v>
                </c:pt>
                <c:pt idx="6705">
                  <c:v>-2.9977628635346757E-2</c:v>
                </c:pt>
                <c:pt idx="6706">
                  <c:v>-2.9824038174768863E-2</c:v>
                </c:pt>
                <c:pt idx="6707">
                  <c:v>-2.9968689428954823E-2</c:v>
                </c:pt>
                <c:pt idx="6708">
                  <c:v>-3.0113297555158021E-2</c:v>
                </c:pt>
                <c:pt idx="6709">
                  <c:v>-3.0257862572663587E-2</c:v>
                </c:pt>
                <c:pt idx="6710">
                  <c:v>-3.0104321907600595E-2</c:v>
                </c:pt>
                <c:pt idx="6711">
                  <c:v>-3.0248845179555953E-2</c:v>
                </c:pt>
                <c:pt idx="6712">
                  <c:v>-3.0095351609058404E-2</c:v>
                </c:pt>
                <c:pt idx="6713">
                  <c:v>-2.9941903768806791E-2</c:v>
                </c:pt>
                <c:pt idx="6714">
                  <c:v>-2.978850163836759E-2</c:v>
                </c:pt>
                <c:pt idx="6715">
                  <c:v>-2.9932985852568875E-2</c:v>
                </c:pt>
                <c:pt idx="6716">
                  <c:v>-3.0077427039904705E-2</c:v>
                </c:pt>
                <c:pt idx="6717">
                  <c:v>-3.0221825219592081E-2</c:v>
                </c:pt>
                <c:pt idx="6718">
                  <c:v>-3.0068472759749925E-2</c:v>
                </c:pt>
                <c:pt idx="6719">
                  <c:v>-3.0212829290072928E-2</c:v>
                </c:pt>
                <c:pt idx="6720">
                  <c:v>-3.005952380952381E-2</c:v>
                </c:pt>
                <c:pt idx="6721">
                  <c:v>-3.0203838714477012E-2</c:v>
                </c:pt>
                <c:pt idx="6722">
                  <c:v>-3.0348110681344839E-2</c:v>
                </c:pt>
                <c:pt idx="6723">
                  <c:v>-3.0194853488026179E-2</c:v>
                </c:pt>
                <c:pt idx="6724">
                  <c:v>-3.0041641879833433E-2</c:v>
                </c:pt>
                <c:pt idx="6725">
                  <c:v>-3.0185873605947957E-2</c:v>
                </c:pt>
                <c:pt idx="6726">
                  <c:v>-3.0032708890871247E-2</c:v>
                </c:pt>
                <c:pt idx="6727">
                  <c:v>-2.9879589713096476E-2</c:v>
                </c:pt>
                <c:pt idx="6728">
                  <c:v>-2.9726516052318668E-2</c:v>
                </c:pt>
                <c:pt idx="6729">
                  <c:v>-2.9573487888244911E-2</c:v>
                </c:pt>
                <c:pt idx="6730">
                  <c:v>-2.9420505200594353E-2</c:v>
                </c:pt>
                <c:pt idx="6731">
                  <c:v>-2.9564700638835241E-2</c:v>
                </c:pt>
                <c:pt idx="6732">
                  <c:v>-2.9708853238265002E-2</c:v>
                </c:pt>
                <c:pt idx="6733">
                  <c:v>-2.9852963017971187E-2</c:v>
                </c:pt>
                <c:pt idx="6734">
                  <c:v>-2.97000297000297E-2</c:v>
                </c:pt>
                <c:pt idx="6735">
                  <c:v>-2.9844097995545656E-2</c:v>
                </c:pt>
                <c:pt idx="6736">
                  <c:v>-2.9988123515439429E-2</c:v>
                </c:pt>
                <c:pt idx="6737">
                  <c:v>-2.983523823660383E-2</c:v>
                </c:pt>
                <c:pt idx="6738">
                  <c:v>-2.9682398337785694E-2</c:v>
                </c:pt>
                <c:pt idx="6739">
                  <c:v>-2.9826383736459416E-2</c:v>
                </c:pt>
                <c:pt idx="6740">
                  <c:v>-2.9970326409495551E-2</c:v>
                </c:pt>
                <c:pt idx="6741">
                  <c:v>-3.0114226375908618E-2</c:v>
                </c:pt>
                <c:pt idx="6742">
                  <c:v>-2.9961435775734204E-2</c:v>
                </c:pt>
                <c:pt idx="6743">
                  <c:v>-3.010529437935637E-2</c:v>
                </c:pt>
                <c:pt idx="6744">
                  <c:v>-2.9952550415183868E-2</c:v>
                </c:pt>
                <c:pt idx="6745">
                  <c:v>-3.0096367679762787E-2</c:v>
                </c:pt>
                <c:pt idx="6746">
                  <c:v>-2.9943670323154464E-2</c:v>
                </c:pt>
                <c:pt idx="6747">
                  <c:v>-2.9791018230324588E-2</c:v>
                </c:pt>
                <c:pt idx="6748">
                  <c:v>-2.9638411381149969E-2</c:v>
                </c:pt>
                <c:pt idx="6749">
                  <c:v>-2.9485849755519336E-2</c:v>
                </c:pt>
                <c:pt idx="6750">
                  <c:v>-2.9333333333333333E-2</c:v>
                </c:pt>
                <c:pt idx="6751">
                  <c:v>-2.9180862094504517E-2</c:v>
                </c:pt>
                <c:pt idx="6752">
                  <c:v>-2.9028436018957347E-2</c:v>
                </c:pt>
                <c:pt idx="6753">
                  <c:v>-2.9172219754183326E-2</c:v>
                </c:pt>
                <c:pt idx="6754">
                  <c:v>-2.9019840094758661E-2</c:v>
                </c:pt>
                <c:pt idx="6755">
                  <c:v>-2.916358253145818E-2</c:v>
                </c:pt>
                <c:pt idx="6756">
                  <c:v>-2.9011249259917112E-2</c:v>
                </c:pt>
                <c:pt idx="6757">
                  <c:v>-2.8858961077401213E-2</c:v>
                </c:pt>
                <c:pt idx="6758">
                  <c:v>-2.8706717963894644E-2</c:v>
                </c:pt>
                <c:pt idx="6759">
                  <c:v>-2.8850421660008879E-2</c:v>
                </c:pt>
                <c:pt idx="6760">
                  <c:v>-2.8698224852071005E-2</c:v>
                </c:pt>
                <c:pt idx="6761">
                  <c:v>-2.8841887294778878E-2</c:v>
                </c:pt>
                <c:pt idx="6762">
                  <c:v>-2.8985507246376812E-2</c:v>
                </c:pt>
                <c:pt idx="6763">
                  <c:v>-2.8833357977229041E-2</c:v>
                </c:pt>
                <c:pt idx="6764">
                  <c:v>-2.8976936723832052E-2</c:v>
                </c:pt>
                <c:pt idx="6765">
                  <c:v>-2.9120473022912048E-2</c:v>
                </c:pt>
                <c:pt idx="6766">
                  <c:v>-2.8968371268105232E-2</c:v>
                </c:pt>
                <c:pt idx="6767">
                  <c:v>-2.9111866410521648E-2</c:v>
                </c:pt>
                <c:pt idx="6768">
                  <c:v>-2.8959810874704492E-2</c:v>
                </c:pt>
                <c:pt idx="6769">
                  <c:v>-2.8807800265918157E-2</c:v>
                </c:pt>
                <c:pt idx="6770">
                  <c:v>-2.8655834564254062E-2</c:v>
                </c:pt>
                <c:pt idx="6771">
                  <c:v>-2.8799291094373063E-2</c:v>
                </c:pt>
                <c:pt idx="6772">
                  <c:v>-2.8942705256940343E-2</c:v>
                </c:pt>
                <c:pt idx="6773">
                  <c:v>-2.9086077070721986E-2</c:v>
                </c:pt>
                <c:pt idx="6774">
                  <c:v>-2.8934160023619721E-2</c:v>
                </c:pt>
                <c:pt idx="6775">
                  <c:v>-2.907749077490775E-2</c:v>
                </c:pt>
                <c:pt idx="6776">
                  <c:v>-2.8925619834710745E-2</c:v>
                </c:pt>
                <c:pt idx="6777">
                  <c:v>-2.9068909546997198E-2</c:v>
                </c:pt>
                <c:pt idx="6778">
                  <c:v>-2.9212156978459723E-2</c:v>
                </c:pt>
                <c:pt idx="6779">
                  <c:v>-2.935536214780941E-2</c:v>
                </c:pt>
                <c:pt idx="6780">
                  <c:v>-2.9498525073746312E-2</c:v>
                </c:pt>
                <c:pt idx="6781">
                  <c:v>-2.9346704025954875E-2</c:v>
                </c:pt>
                <c:pt idx="6782">
                  <c:v>-2.9194927749926276E-2</c:v>
                </c:pt>
                <c:pt idx="6783">
                  <c:v>-2.9338051009877634E-2</c:v>
                </c:pt>
                <c:pt idx="6784">
                  <c:v>-2.9186320754716982E-2</c:v>
                </c:pt>
                <c:pt idx="6785">
                  <c:v>-2.9034635224760501E-2</c:v>
                </c:pt>
                <c:pt idx="6786">
                  <c:v>-2.8882994400235781E-2</c:v>
                </c:pt>
                <c:pt idx="6787">
                  <c:v>-2.8731398261382053E-2</c:v>
                </c:pt>
                <c:pt idx="6788">
                  <c:v>-2.8579846788450207E-2</c:v>
                </c:pt>
                <c:pt idx="6789">
                  <c:v>-2.8722934158197082E-2</c:v>
                </c:pt>
                <c:pt idx="6790">
                  <c:v>-2.88659793814433E-2</c:v>
                </c:pt>
                <c:pt idx="6791">
                  <c:v>-2.900898247680754E-2</c:v>
                </c:pt>
                <c:pt idx="6792">
                  <c:v>-2.9151943462897525E-2</c:v>
                </c:pt>
                <c:pt idx="6793">
                  <c:v>-2.9000441631090827E-2</c:v>
                </c:pt>
                <c:pt idx="6794">
                  <c:v>-2.9143361789814543E-2</c:v>
                </c:pt>
                <c:pt idx="6795">
                  <c:v>-2.8991905813097865E-2</c:v>
                </c:pt>
                <c:pt idx="6796">
                  <c:v>-2.9134785167745734E-2</c:v>
                </c:pt>
                <c:pt idx="6797">
                  <c:v>-2.9277622480506107E-2</c:v>
                </c:pt>
                <c:pt idx="6798">
                  <c:v>-2.9126213592233011E-2</c:v>
                </c:pt>
                <c:pt idx="6799">
                  <c:v>-2.9269010148551256E-2</c:v>
                </c:pt>
                <c:pt idx="6800">
                  <c:v>-2.9117647058823529E-2</c:v>
                </c:pt>
                <c:pt idx="6801">
                  <c:v>-2.8966328481105721E-2</c:v>
                </c:pt>
                <c:pt idx="6802">
                  <c:v>-2.8815054395765951E-2</c:v>
                </c:pt>
                <c:pt idx="6803">
                  <c:v>-2.866382478318389E-2</c:v>
                </c:pt>
                <c:pt idx="6804">
                  <c:v>-2.8512639623750734E-2</c:v>
                </c:pt>
                <c:pt idx="6805">
                  <c:v>-2.8655400440852314E-2</c:v>
                </c:pt>
                <c:pt idx="6806">
                  <c:v>-2.8798119306494271E-2</c:v>
                </c:pt>
                <c:pt idx="6807">
                  <c:v>-2.8646981048920231E-2</c:v>
                </c:pt>
                <c:pt idx="6808">
                  <c:v>-2.8495887191539365E-2</c:v>
                </c:pt>
                <c:pt idx="6809">
                  <c:v>-2.8638566603025408E-2</c:v>
                </c:pt>
                <c:pt idx="6810">
                  <c:v>-2.8781204111600588E-2</c:v>
                </c:pt>
                <c:pt idx="6811">
                  <c:v>-2.8630157098810748E-2</c:v>
                </c:pt>
                <c:pt idx="6812">
                  <c:v>-2.8479154433352905E-2</c:v>
                </c:pt>
                <c:pt idx="6813">
                  <c:v>-2.8621752531924262E-2</c:v>
                </c:pt>
                <c:pt idx="6814">
                  <c:v>-2.8470795421191665E-2</c:v>
                </c:pt>
                <c:pt idx="6815">
                  <c:v>-2.8319882611885547E-2</c:v>
                </c:pt>
                <c:pt idx="6816">
                  <c:v>-2.8169014084507043E-2</c:v>
                </c:pt>
                <c:pt idx="6817">
                  <c:v>-2.8311574006161067E-2</c:v>
                </c:pt>
                <c:pt idx="6818">
                  <c:v>-2.8454092109122909E-2</c:v>
                </c:pt>
                <c:pt idx="6819">
                  <c:v>-2.8596568411790584E-2</c:v>
                </c:pt>
                <c:pt idx="6820">
                  <c:v>-2.873900293255132E-2</c:v>
                </c:pt>
                <c:pt idx="6821">
                  <c:v>-2.8588183550799003E-2</c:v>
                </c:pt>
                <c:pt idx="6822">
                  <c:v>-2.8730577543242451E-2</c:v>
                </c:pt>
                <c:pt idx="6823">
                  <c:v>-2.8579803605452148E-2</c:v>
                </c:pt>
                <c:pt idx="6824">
                  <c:v>-2.8722157092614303E-2</c:v>
                </c:pt>
                <c:pt idx="6825">
                  <c:v>-2.8864468864468865E-2</c:v>
                </c:pt>
                <c:pt idx="6826">
                  <c:v>-2.9006738939349547E-2</c:v>
                </c:pt>
                <c:pt idx="6827">
                  <c:v>-2.9148967335579319E-2</c:v>
                </c:pt>
                <c:pt idx="6828">
                  <c:v>-2.8998242530755711E-2</c:v>
                </c:pt>
                <c:pt idx="6829">
                  <c:v>-2.8847561868501976E-2</c:v>
                </c:pt>
                <c:pt idx="6830">
                  <c:v>-2.8989751098096633E-2</c:v>
                </c:pt>
                <c:pt idx="6831">
                  <c:v>-2.8839115795637534E-2</c:v>
                </c:pt>
                <c:pt idx="6832">
                  <c:v>-2.8981264637002343E-2</c:v>
                </c:pt>
                <c:pt idx="6833">
                  <c:v>-2.8830674667056931E-2</c:v>
                </c:pt>
                <c:pt idx="6834">
                  <c:v>-2.8972783143107989E-2</c:v>
                </c:pt>
                <c:pt idx="6835">
                  <c:v>-2.9114850036576444E-2</c:v>
                </c:pt>
                <c:pt idx="6836">
                  <c:v>-2.9256875365710942E-2</c:v>
                </c:pt>
                <c:pt idx="6837">
                  <c:v>-2.9398859148749453E-2</c:v>
                </c:pt>
                <c:pt idx="6838">
                  <c:v>-2.9248318221702253E-2</c:v>
                </c:pt>
                <c:pt idx="6839">
                  <c:v>-2.9390261734171662E-2</c:v>
                </c:pt>
                <c:pt idx="6840">
                  <c:v>-2.9532163742690059E-2</c:v>
                </c:pt>
                <c:pt idx="6841">
                  <c:v>-2.9381669346586755E-2</c:v>
                </c:pt>
                <c:pt idx="6842">
                  <c:v>-2.9231218941829874E-2</c:v>
                </c:pt>
                <c:pt idx="6843">
                  <c:v>-2.9373081981587022E-2</c:v>
                </c:pt>
                <c:pt idx="6844">
                  <c:v>-2.9514903565166568E-2</c:v>
                </c:pt>
                <c:pt idx="6845">
                  <c:v>-2.9364499634769906E-2</c:v>
                </c:pt>
                <c:pt idx="6846">
                  <c:v>-2.9214139643587496E-2</c:v>
                </c:pt>
                <c:pt idx="6847">
                  <c:v>-2.9355922301737988E-2</c:v>
                </c:pt>
                <c:pt idx="6848">
                  <c:v>-2.9205607476635514E-2</c:v>
                </c:pt>
                <c:pt idx="6849">
                  <c:v>-2.9347349978098992E-2</c:v>
                </c:pt>
                <c:pt idx="6850">
                  <c:v>-2.9197080291970802E-2</c:v>
                </c:pt>
                <c:pt idx="6851">
                  <c:v>-2.9338782659465771E-2</c:v>
                </c:pt>
                <c:pt idx="6852">
                  <c:v>-2.9480443666082896E-2</c:v>
                </c:pt>
                <c:pt idx="6853">
                  <c:v>-2.9622063329928498E-2</c:v>
                </c:pt>
                <c:pt idx="6854">
                  <c:v>-2.9471841260577766E-2</c:v>
                </c:pt>
                <c:pt idx="6855">
                  <c:v>-2.9321663019693654E-2</c:v>
                </c:pt>
                <c:pt idx="6856">
                  <c:v>-2.9171528588098017E-2</c:v>
                </c:pt>
                <c:pt idx="6857">
                  <c:v>-2.9313110689806039E-2</c:v>
                </c:pt>
                <c:pt idx="6858">
                  <c:v>-2.9454651501895596E-2</c:v>
                </c:pt>
                <c:pt idx="6859">
                  <c:v>-2.9596151042426008E-2</c:v>
                </c:pt>
                <c:pt idx="6860">
                  <c:v>-2.9737609329446066E-2</c:v>
                </c:pt>
                <c:pt idx="6861">
                  <c:v>-2.9879026380994024E-2</c:v>
                </c:pt>
                <c:pt idx="6862">
                  <c:v>-3.0020402215097639E-2</c:v>
                </c:pt>
                <c:pt idx="6863">
                  <c:v>-3.0161736849774152E-2</c:v>
                </c:pt>
                <c:pt idx="6864">
                  <c:v>-3.0303030303030304E-2</c:v>
                </c:pt>
                <c:pt idx="6865">
                  <c:v>-3.0444282592862346E-2</c:v>
                </c:pt>
                <c:pt idx="6866">
                  <c:v>-3.0294203320710748E-2</c:v>
                </c:pt>
                <c:pt idx="6867">
                  <c:v>-3.0435415756516673E-2</c:v>
                </c:pt>
                <c:pt idx="6868">
                  <c:v>-3.0285381479324403E-2</c:v>
                </c:pt>
                <c:pt idx="6869">
                  <c:v>-3.0426554083563838E-2</c:v>
                </c:pt>
                <c:pt idx="6870">
                  <c:v>-3.0276564774381367E-2</c:v>
                </c:pt>
                <c:pt idx="6871">
                  <c:v>-3.0417697569494979E-2</c:v>
                </c:pt>
                <c:pt idx="6872">
                  <c:v>-3.0267753201396973E-2</c:v>
                </c:pt>
                <c:pt idx="6873">
                  <c:v>-3.0408846209806488E-2</c:v>
                </c:pt>
                <c:pt idx="6874">
                  <c:v>-3.0549898167006109E-2</c:v>
                </c:pt>
                <c:pt idx="6875">
                  <c:v>-3.04E-2</c:v>
                </c:pt>
                <c:pt idx="6876">
                  <c:v>-3.0541012216404886E-2</c:v>
                </c:pt>
                <c:pt idx="6877">
                  <c:v>-3.0681983423004218E-2</c:v>
                </c:pt>
                <c:pt idx="6878">
                  <c:v>-3.0532131433556268E-2</c:v>
                </c:pt>
                <c:pt idx="6879">
                  <c:v>-3.0673062945195523E-2</c:v>
                </c:pt>
                <c:pt idx="6880">
                  <c:v>-3.0813953488372094E-2</c:v>
                </c:pt>
                <c:pt idx="6881">
                  <c:v>-3.0954803080947536E-2</c:v>
                </c:pt>
                <c:pt idx="6882">
                  <c:v>-3.1095611740773032E-2</c:v>
                </c:pt>
                <c:pt idx="6883">
                  <c:v>-3.0945808513729477E-2</c:v>
                </c:pt>
                <c:pt idx="6884">
                  <c:v>-3.1086577571179545E-2</c:v>
                </c:pt>
                <c:pt idx="6885">
                  <c:v>-3.1227305737109658E-2</c:v>
                </c:pt>
                <c:pt idx="6886">
                  <c:v>-3.1077548649433632E-2</c:v>
                </c:pt>
                <c:pt idx="6887">
                  <c:v>-3.1218237258603166E-2</c:v>
                </c:pt>
                <c:pt idx="6888">
                  <c:v>-3.1358885017421602E-2</c:v>
                </c:pt>
                <c:pt idx="6889">
                  <c:v>-3.1499491943678327E-2</c:v>
                </c:pt>
                <c:pt idx="6890">
                  <c:v>-3.1349782293178523E-2</c:v>
                </c:pt>
                <c:pt idx="6891">
                  <c:v>-3.1490349731533883E-2</c:v>
                </c:pt>
                <c:pt idx="6892">
                  <c:v>-3.1340684852002323E-2</c:v>
                </c:pt>
                <c:pt idx="6893">
                  <c:v>-3.1481212824604671E-2</c:v>
                </c:pt>
                <c:pt idx="6894">
                  <c:v>-3.1331592689295036E-2</c:v>
                </c:pt>
                <c:pt idx="6895">
                  <c:v>-3.1182015953589558E-2</c:v>
                </c:pt>
                <c:pt idx="6896">
                  <c:v>-3.1032482598607889E-2</c:v>
                </c:pt>
                <c:pt idx="6897">
                  <c:v>-3.1172973756705816E-2</c:v>
                </c:pt>
                <c:pt idx="6898">
                  <c:v>-3.1313424180922006E-2</c:v>
                </c:pt>
                <c:pt idx="6899">
                  <c:v>-3.1453833888969412E-2</c:v>
                </c:pt>
                <c:pt idx="6900">
                  <c:v>-3.1594202898550722E-2</c:v>
                </c:pt>
                <c:pt idx="6901">
                  <c:v>-3.1734531227358351E-2</c:v>
                </c:pt>
                <c:pt idx="6902">
                  <c:v>-3.1585047812228338E-2</c:v>
                </c:pt>
                <c:pt idx="6903">
                  <c:v>-3.1435607706794148E-2</c:v>
                </c:pt>
                <c:pt idx="6904">
                  <c:v>-3.1575898030127461E-2</c:v>
                </c:pt>
                <c:pt idx="6905">
                  <c:v>-3.1426502534395363E-2</c:v>
                </c:pt>
                <c:pt idx="6906">
                  <c:v>-3.1277150304083408E-2</c:v>
                </c:pt>
                <c:pt idx="6907">
                  <c:v>-3.1127841320399596E-2</c:v>
                </c:pt>
                <c:pt idx="6908">
                  <c:v>-3.0978575564562825E-2</c:v>
                </c:pt>
                <c:pt idx="6909">
                  <c:v>-3.0829353017802867E-2</c:v>
                </c:pt>
                <c:pt idx="6910">
                  <c:v>-3.0969609261939219E-2</c:v>
                </c:pt>
                <c:pt idx="6911">
                  <c:v>-3.1109824916799304E-2</c:v>
                </c:pt>
                <c:pt idx="6912">
                  <c:v>-3.0960648148148147E-2</c:v>
                </c:pt>
                <c:pt idx="6913">
                  <c:v>-3.0811514537827281E-2</c:v>
                </c:pt>
                <c:pt idx="6914">
                  <c:v>-3.0951692218686721E-2</c:v>
                </c:pt>
                <c:pt idx="6915">
                  <c:v>-3.1091829356471441E-2</c:v>
                </c:pt>
                <c:pt idx="6916">
                  <c:v>-3.0942741469057258E-2</c:v>
                </c:pt>
                <c:pt idx="6917">
                  <c:v>-3.1082839381234639E-2</c:v>
                </c:pt>
                <c:pt idx="6918">
                  <c:v>-3.1222896790980052E-2</c:v>
                </c:pt>
                <c:pt idx="6919">
                  <c:v>-3.1362913715854895E-2</c:v>
                </c:pt>
                <c:pt idx="6920">
                  <c:v>-3.1502890173410403E-2</c:v>
                </c:pt>
                <c:pt idx="6921">
                  <c:v>-3.1353850599624332E-2</c:v>
                </c:pt>
                <c:pt idx="6922">
                  <c:v>-3.1204854088413753E-2</c:v>
                </c:pt>
                <c:pt idx="6923">
                  <c:v>-3.1055900621118012E-2</c:v>
                </c:pt>
                <c:pt idx="6924">
                  <c:v>-3.0906990179087233E-2</c:v>
                </c:pt>
                <c:pt idx="6925">
                  <c:v>-3.0758122743682309E-2</c:v>
                </c:pt>
                <c:pt idx="6926">
                  <c:v>-3.0898065261334103E-2</c:v>
                </c:pt>
                <c:pt idx="6927">
                  <c:v>-3.0749242096145518E-2</c:v>
                </c:pt>
                <c:pt idx="6928">
                  <c:v>-3.0600461893764433E-2</c:v>
                </c:pt>
                <c:pt idx="6929">
                  <c:v>-3.0740366575263387E-2</c:v>
                </c:pt>
                <c:pt idx="6930">
                  <c:v>-3.0591630591630593E-2</c:v>
                </c:pt>
                <c:pt idx="6931">
                  <c:v>-3.0731496176597893E-2</c:v>
                </c:pt>
                <c:pt idx="6932">
                  <c:v>-3.0582804385458743E-2</c:v>
                </c:pt>
                <c:pt idx="6933">
                  <c:v>-3.0434155488244626E-2</c:v>
                </c:pt>
                <c:pt idx="6934">
                  <c:v>-3.0573983270839343E-2</c:v>
                </c:pt>
                <c:pt idx="6935">
                  <c:v>-3.04253785147801E-2</c:v>
                </c:pt>
                <c:pt idx="6936">
                  <c:v>-3.0565167243367934E-2</c:v>
                </c:pt>
                <c:pt idx="6937">
                  <c:v>-3.0704915669597811E-2</c:v>
                </c:pt>
                <c:pt idx="6938">
                  <c:v>-3.0844623810896511E-2</c:v>
                </c:pt>
                <c:pt idx="6939">
                  <c:v>-3.0696065715520967E-2</c:v>
                </c:pt>
                <c:pt idx="6940">
                  <c:v>-3.0835734870317003E-2</c:v>
                </c:pt>
                <c:pt idx="6941">
                  <c:v>-3.0687220861547328E-2</c:v>
                </c:pt>
                <c:pt idx="6942">
                  <c:v>-3.0826851051570153E-2</c:v>
                </c:pt>
                <c:pt idx="6943">
                  <c:v>-3.0678381103269481E-2</c:v>
                </c:pt>
                <c:pt idx="6944">
                  <c:v>-3.0817972350230413E-2</c:v>
                </c:pt>
                <c:pt idx="6945">
                  <c:v>-3.0669546436285097E-2</c:v>
                </c:pt>
                <c:pt idx="6946">
                  <c:v>-3.0809098761877339E-2</c:v>
                </c:pt>
                <c:pt idx="6947">
                  <c:v>-3.0948610911184685E-2</c:v>
                </c:pt>
                <c:pt idx="6948">
                  <c:v>-3.1088082901554404E-2</c:v>
                </c:pt>
                <c:pt idx="6949">
                  <c:v>-3.1227514750323787E-2</c:v>
                </c:pt>
                <c:pt idx="6950">
                  <c:v>-3.107913669064748E-2</c:v>
                </c:pt>
                <c:pt idx="6951">
                  <c:v>-3.0930801323550569E-2</c:v>
                </c:pt>
                <c:pt idx="6952">
                  <c:v>-3.1070195627157654E-2</c:v>
                </c:pt>
                <c:pt idx="6953">
                  <c:v>-3.0921904214008342E-2</c:v>
                </c:pt>
                <c:pt idx="6954">
                  <c:v>-3.1061259706643658E-2</c:v>
                </c:pt>
                <c:pt idx="6955">
                  <c:v>-3.1200575125808771E-2</c:v>
                </c:pt>
                <c:pt idx="6956">
                  <c:v>-3.1052328924669349E-2</c:v>
                </c:pt>
                <c:pt idx="6957">
                  <c:v>-3.1191605577116574E-2</c:v>
                </c:pt>
                <c:pt idx="6958">
                  <c:v>-3.133084219603334E-2</c:v>
                </c:pt>
                <c:pt idx="6959">
                  <c:v>-3.1182641184078173E-2</c:v>
                </c:pt>
                <c:pt idx="6960">
                  <c:v>-3.1321839080459768E-2</c:v>
                </c:pt>
                <c:pt idx="6961">
                  <c:v>-3.1460996983192067E-2</c:v>
                </c:pt>
                <c:pt idx="6962">
                  <c:v>-3.1600114909508759E-2</c:v>
                </c:pt>
                <c:pt idx="6963">
                  <c:v>-3.1739192876633633E-2</c:v>
                </c:pt>
                <c:pt idx="6964">
                  <c:v>-3.1878230901780588E-2</c:v>
                </c:pt>
                <c:pt idx="6965">
                  <c:v>-3.1730078966259873E-2</c:v>
                </c:pt>
                <c:pt idx="6966">
                  <c:v>-3.1581969566465688E-2</c:v>
                </c:pt>
                <c:pt idx="6967">
                  <c:v>-3.1433902684082103E-2</c:v>
                </c:pt>
                <c:pt idx="6968">
                  <c:v>-3.1285878300803677E-2</c:v>
                </c:pt>
                <c:pt idx="6969">
                  <c:v>-3.1424881618596641E-2</c:v>
                </c:pt>
                <c:pt idx="6970">
                  <c:v>-3.1276901004304164E-2</c:v>
                </c:pt>
                <c:pt idx="6971">
                  <c:v>-3.1415865729450584E-2</c:v>
                </c:pt>
                <c:pt idx="6972">
                  <c:v>-3.1267928858290307E-2</c:v>
                </c:pt>
                <c:pt idx="6973">
                  <c:v>-3.1120034418471245E-2</c:v>
                </c:pt>
                <c:pt idx="6974">
                  <c:v>-3.1258961858330943E-2</c:v>
                </c:pt>
                <c:pt idx="6975">
                  <c:v>-3.1397849462365589E-2</c:v>
                </c:pt>
                <c:pt idx="6976">
                  <c:v>-3.125E-2</c:v>
                </c:pt>
                <c:pt idx="6977">
                  <c:v>-3.1102192919592948E-2</c:v>
                </c:pt>
                <c:pt idx="6978">
                  <c:v>-3.124104327887647E-2</c:v>
                </c:pt>
                <c:pt idx="6979">
                  <c:v>-3.1093279839518557E-2</c:v>
                </c:pt>
                <c:pt idx="6980">
                  <c:v>-3.0945558739255013E-2</c:v>
                </c:pt>
                <c:pt idx="6981">
                  <c:v>-3.1084371866494771E-2</c:v>
                </c:pt>
                <c:pt idx="6982">
                  <c:v>-3.1223145230592952E-2</c:v>
                </c:pt>
                <c:pt idx="6983">
                  <c:v>-3.1075468996133466E-2</c:v>
                </c:pt>
                <c:pt idx="6984">
                  <c:v>-3.1214203894616266E-2</c:v>
                </c:pt>
                <c:pt idx="6985">
                  <c:v>-3.1352899069434503E-2</c:v>
                </c:pt>
                <c:pt idx="6986">
                  <c:v>-3.1491554537646724E-2</c:v>
                </c:pt>
                <c:pt idx="6987">
                  <c:v>-3.1630170316301706E-2</c:v>
                </c:pt>
                <c:pt idx="6988">
                  <c:v>-3.1768746422438467E-2</c:v>
                </c:pt>
                <c:pt idx="6989">
                  <c:v>-3.1621118901130348E-2</c:v>
                </c:pt>
                <c:pt idx="6990">
                  <c:v>-3.1473533619456366E-2</c:v>
                </c:pt>
                <c:pt idx="6991">
                  <c:v>-3.1612072664854815E-2</c:v>
                </c:pt>
                <c:pt idx="6992">
                  <c:v>-3.1750572082379865E-2</c:v>
                </c:pt>
                <c:pt idx="6993">
                  <c:v>-3.1889031889031888E-2</c:v>
                </c:pt>
                <c:pt idx="6994">
                  <c:v>-3.174149270803546E-2</c:v>
                </c:pt>
                <c:pt idx="6995">
                  <c:v>-3.1593995711222303E-2</c:v>
                </c:pt>
                <c:pt idx="6996">
                  <c:v>-3.1446540880503145E-2</c:v>
                </c:pt>
                <c:pt idx="6997">
                  <c:v>-3.1299128197799057E-2</c:v>
                </c:pt>
                <c:pt idx="6998">
                  <c:v>-3.1151757645041439E-2</c:v>
                </c:pt>
                <c:pt idx="6999">
                  <c:v>-3.1290184312044576E-2</c:v>
                </c:pt>
                <c:pt idx="7000">
                  <c:v>-3.1428571428571431E-2</c:v>
                </c:pt>
                <c:pt idx="7001">
                  <c:v>-3.1281245536351948E-2</c:v>
                </c:pt>
                <c:pt idx="7002">
                  <c:v>-3.141959440159954E-2</c:v>
                </c:pt>
                <c:pt idx="7003">
                  <c:v>-3.1272311866342994E-2</c:v>
                </c:pt>
                <c:pt idx="7004">
                  <c:v>-3.1125071387778411E-2</c:v>
                </c:pt>
                <c:pt idx="7005">
                  <c:v>-3.126338329764454E-2</c:v>
                </c:pt>
                <c:pt idx="7006">
                  <c:v>-3.1401655723665427E-2</c:v>
                </c:pt>
                <c:pt idx="7007">
                  <c:v>-3.1539888682745827E-2</c:v>
                </c:pt>
                <c:pt idx="7008">
                  <c:v>-3.1392694063926939E-2</c:v>
                </c:pt>
                <c:pt idx="7009">
                  <c:v>-3.1245541446711371E-2</c:v>
                </c:pt>
                <c:pt idx="7010">
                  <c:v>-3.1383737517831668E-2</c:v>
                </c:pt>
                <c:pt idx="7011">
                  <c:v>-3.1236628155755241E-2</c:v>
                </c:pt>
                <c:pt idx="7012">
                  <c:v>-3.137478608100399E-2</c:v>
                </c:pt>
                <c:pt idx="7013">
                  <c:v>-3.1512904605732209E-2</c:v>
                </c:pt>
                <c:pt idx="7014">
                  <c:v>-3.1365839749073282E-2</c:v>
                </c:pt>
                <c:pt idx="7015">
                  <c:v>-3.150392017106201E-2</c:v>
                </c:pt>
                <c:pt idx="7016">
                  <c:v>-3.1641961231470922E-2</c:v>
                </c:pt>
                <c:pt idx="7017">
                  <c:v>-3.1494940857916487E-2</c:v>
                </c:pt>
                <c:pt idx="7018">
                  <c:v>-3.1347962382445138E-2</c:v>
                </c:pt>
                <c:pt idx="7019">
                  <c:v>-3.1201025787149166E-2</c:v>
                </c:pt>
                <c:pt idx="7020">
                  <c:v>-3.1339031339031341E-2</c:v>
                </c:pt>
                <c:pt idx="7021">
                  <c:v>-3.1192137872097993E-2</c:v>
                </c:pt>
                <c:pt idx="7022">
                  <c:v>-3.1330105383081744E-2</c:v>
                </c:pt>
                <c:pt idx="7023">
                  <c:v>-3.1468033603872986E-2</c:v>
                </c:pt>
                <c:pt idx="7024">
                  <c:v>-3.1321184510250573E-2</c:v>
                </c:pt>
                <c:pt idx="7025">
                  <c:v>-3.1459074733096087E-2</c:v>
                </c:pt>
                <c:pt idx="7026">
                  <c:v>-3.1312268716196981E-2</c:v>
                </c:pt>
                <c:pt idx="7027">
                  <c:v>-3.1450120962003697E-2</c:v>
                </c:pt>
                <c:pt idx="7028">
                  <c:v>-3.1303357996585089E-2</c:v>
                </c:pt>
                <c:pt idx="7029">
                  <c:v>-3.1441172286242706E-2</c:v>
                </c:pt>
                <c:pt idx="7030">
                  <c:v>-3.1294452347083924E-2</c:v>
                </c:pt>
                <c:pt idx="7031">
                  <c:v>-3.1147774143080644E-2</c:v>
                </c:pt>
                <c:pt idx="7032">
                  <c:v>-3.1285551763367461E-2</c:v>
                </c:pt>
                <c:pt idx="7033">
                  <c:v>-3.1138916536328737E-2</c:v>
                </c:pt>
                <c:pt idx="7034">
                  <c:v>-3.0992323002559E-2</c:v>
                </c:pt>
                <c:pt idx="7035">
                  <c:v>-3.0845771144278607E-2</c:v>
                </c:pt>
                <c:pt idx="7036">
                  <c:v>-3.0699260943718023E-2</c:v>
                </c:pt>
                <c:pt idx="7037">
                  <c:v>-3.0837004405286344E-2</c:v>
                </c:pt>
                <c:pt idx="7038">
                  <c:v>-3.0690537084398978E-2</c:v>
                </c:pt>
                <c:pt idx="7039">
                  <c:v>-3.0544111379457308E-2</c:v>
                </c:pt>
                <c:pt idx="7040">
                  <c:v>-3.0397727272727274E-2</c:v>
                </c:pt>
                <c:pt idx="7041">
                  <c:v>-3.0535435307484732E-2</c:v>
                </c:pt>
                <c:pt idx="7042">
                  <c:v>-3.0389094007384265E-2</c:v>
                </c:pt>
                <c:pt idx="7043">
                  <c:v>-3.0526764162998724E-2</c:v>
                </c:pt>
                <c:pt idx="7044">
                  <c:v>-3.0664395229982964E-2</c:v>
                </c:pt>
                <c:pt idx="7045">
                  <c:v>-3.0518097941802696E-2</c:v>
                </c:pt>
                <c:pt idx="7046">
                  <c:v>-3.0371842179960262E-2</c:v>
                </c:pt>
                <c:pt idx="7047">
                  <c:v>-3.0225627926777351E-2</c:v>
                </c:pt>
                <c:pt idx="7048">
                  <c:v>-3.0363223609534619E-2</c:v>
                </c:pt>
                <c:pt idx="7049">
                  <c:v>-3.021705206412257E-2</c:v>
                </c:pt>
                <c:pt idx="7050">
                  <c:v>-3.0354609929078014E-2</c:v>
                </c:pt>
                <c:pt idx="7051">
                  <c:v>-3.0208481066515389E-2</c:v>
                </c:pt>
                <c:pt idx="7052">
                  <c:v>-3.0062393647192286E-2</c:v>
                </c:pt>
                <c:pt idx="7053">
                  <c:v>-3.01999149298171E-2</c:v>
                </c:pt>
                <c:pt idx="7054">
                  <c:v>-3.0053870144598809E-2</c:v>
                </c:pt>
                <c:pt idx="7055">
                  <c:v>-3.0191353649893692E-2</c:v>
                </c:pt>
                <c:pt idx="7056">
                  <c:v>-3.0328798185941044E-2</c:v>
                </c:pt>
                <c:pt idx="7057">
                  <c:v>-3.0182797222615843E-2</c:v>
                </c:pt>
                <c:pt idx="7058">
                  <c:v>-3.0320204023802776E-2</c:v>
                </c:pt>
                <c:pt idx="7059">
                  <c:v>-3.0174245643858903E-2</c:v>
                </c:pt>
                <c:pt idx="7060">
                  <c:v>-3.0311614730878188E-2</c:v>
                </c:pt>
                <c:pt idx="7061">
                  <c:v>-3.0165698909502905E-2</c:v>
                </c:pt>
                <c:pt idx="7062">
                  <c:v>-3.0019824412347778E-2</c:v>
                </c:pt>
                <c:pt idx="7063">
                  <c:v>-3.0157157015432534E-2</c:v>
                </c:pt>
                <c:pt idx="7064">
                  <c:v>-3.0011325028312569E-2</c:v>
                </c:pt>
                <c:pt idx="7065">
                  <c:v>-2.9865534324133049E-2</c:v>
                </c:pt>
                <c:pt idx="7066">
                  <c:v>-2.9719784885366543E-2</c:v>
                </c:pt>
                <c:pt idx="7067">
                  <c:v>-2.9574076694495542E-2</c:v>
                </c:pt>
                <c:pt idx="7068">
                  <c:v>-2.9711375212224108E-2</c:v>
                </c:pt>
                <c:pt idx="7069">
                  <c:v>-2.956570943556373E-2</c:v>
                </c:pt>
                <c:pt idx="7070">
                  <c:v>-2.9420084865629421E-2</c:v>
                </c:pt>
                <c:pt idx="7071">
                  <c:v>-2.927450148493848E-2</c:v>
                </c:pt>
                <c:pt idx="7072">
                  <c:v>-2.9411764705882353E-2</c:v>
                </c:pt>
                <c:pt idx="7073">
                  <c:v>-2.9266223667467835E-2</c:v>
                </c:pt>
                <c:pt idx="7074">
                  <c:v>-2.9120723777212327E-2</c:v>
                </c:pt>
                <c:pt idx="7075">
                  <c:v>-2.8975265017667843E-2</c:v>
                </c:pt>
                <c:pt idx="7076">
                  <c:v>-2.9112492933860937E-2</c:v>
                </c:pt>
                <c:pt idx="7077">
                  <c:v>-2.9249682068673167E-2</c:v>
                </c:pt>
                <c:pt idx="7078">
                  <c:v>-2.9386832438541961E-2</c:v>
                </c:pt>
                <c:pt idx="7079">
                  <c:v>-2.9523944059895467E-2</c:v>
                </c:pt>
                <c:pt idx="7080">
                  <c:v>-2.9661016949152543E-2</c:v>
                </c:pt>
                <c:pt idx="7081">
                  <c:v>-2.9515605140516876E-2</c:v>
                </c:pt>
                <c:pt idx="7082">
                  <c:v>-2.9652640497034737E-2</c:v>
                </c:pt>
                <c:pt idx="7083">
                  <c:v>-2.9789637159395737E-2</c:v>
                </c:pt>
                <c:pt idx="7084">
                  <c:v>-2.9644268774703556E-2</c:v>
                </c:pt>
                <c:pt idx="7085">
                  <c:v>-2.9781227946365563E-2</c:v>
                </c:pt>
                <c:pt idx="7086">
                  <c:v>-2.9635901778154106E-2</c:v>
                </c:pt>
                <c:pt idx="7087">
                  <c:v>-2.9490616621983913E-2</c:v>
                </c:pt>
                <c:pt idx="7088">
                  <c:v>-2.9345372460496615E-2</c:v>
                </c:pt>
                <c:pt idx="7089">
                  <c:v>-2.9482296515728593E-2</c:v>
                </c:pt>
                <c:pt idx="7090">
                  <c:v>-2.933709449929478E-2</c:v>
                </c:pt>
                <c:pt idx="7091">
                  <c:v>-2.9473981102806374E-2</c:v>
                </c:pt>
                <c:pt idx="7092">
                  <c:v>-2.9328821206993795E-2</c:v>
                </c:pt>
                <c:pt idx="7093">
                  <c:v>-2.9465670379247143E-2</c:v>
                </c:pt>
                <c:pt idx="7094">
                  <c:v>-2.9320552579644769E-2</c:v>
                </c:pt>
                <c:pt idx="7095">
                  <c:v>-2.9175475687103596E-2</c:v>
                </c:pt>
                <c:pt idx="7096">
                  <c:v>-2.9030439684329199E-2</c:v>
                </c:pt>
                <c:pt idx="7097">
                  <c:v>-2.8885444554036917E-2</c:v>
                </c:pt>
                <c:pt idx="7098">
                  <c:v>-2.9022259791490562E-2</c:v>
                </c:pt>
                <c:pt idx="7099">
                  <c:v>-2.9159036484011833E-2</c:v>
                </c:pt>
                <c:pt idx="7100">
                  <c:v>-2.9014084507042254E-2</c:v>
                </c:pt>
                <c:pt idx="7101">
                  <c:v>-2.886917335586537E-2</c:v>
                </c:pt>
                <c:pt idx="7102">
                  <c:v>-2.8724303013235707E-2</c:v>
                </c:pt>
                <c:pt idx="7103">
                  <c:v>-2.8861044629029987E-2</c:v>
                </c:pt>
                <c:pt idx="7104">
                  <c:v>-2.8716216216216218E-2</c:v>
                </c:pt>
                <c:pt idx="7105">
                  <c:v>-2.8571428571428571E-2</c:v>
                </c:pt>
                <c:pt idx="7106">
                  <c:v>-2.8708133971291867E-2</c:v>
                </c:pt>
                <c:pt idx="7107">
                  <c:v>-2.8563388208808216E-2</c:v>
                </c:pt>
                <c:pt idx="7108">
                  <c:v>-2.8418683173888577E-2</c:v>
                </c:pt>
                <c:pt idx="7109">
                  <c:v>-2.8274018849345901E-2</c:v>
                </c:pt>
                <c:pt idx="7110">
                  <c:v>-2.8410689170182839E-2</c:v>
                </c:pt>
                <c:pt idx="7111">
                  <c:v>-2.8266066657291519E-2</c:v>
                </c:pt>
                <c:pt idx="7112">
                  <c:v>-2.81214848143982E-2</c:v>
                </c:pt>
                <c:pt idx="7113">
                  <c:v>-2.8258118937157319E-2</c:v>
                </c:pt>
                <c:pt idx="7114">
                  <c:v>-2.8113578858588697E-2</c:v>
                </c:pt>
                <c:pt idx="7115">
                  <c:v>-2.8250175685172171E-2</c:v>
                </c:pt>
                <c:pt idx="7116">
                  <c:v>-2.8386734120292301E-2</c:v>
                </c:pt>
                <c:pt idx="7117">
                  <c:v>-2.8523254180132077E-2</c:v>
                </c:pt>
                <c:pt idx="7118">
                  <c:v>-2.8659735880865411E-2</c:v>
                </c:pt>
                <c:pt idx="7119">
                  <c:v>-2.8796179238657113E-2</c:v>
                </c:pt>
                <c:pt idx="7120">
                  <c:v>-2.8932584269662921E-2</c:v>
                </c:pt>
                <c:pt idx="7121">
                  <c:v>-2.9068950990029489E-2</c:v>
                </c:pt>
                <c:pt idx="7122">
                  <c:v>-2.9205279415894413E-2</c:v>
                </c:pt>
                <c:pt idx="7123">
                  <c:v>-2.9060788993401657E-2</c:v>
                </c:pt>
                <c:pt idx="7124">
                  <c:v>-2.9197080291970802E-2</c:v>
                </c:pt>
                <c:pt idx="7125">
                  <c:v>-2.9333333333333333E-2</c:v>
                </c:pt>
                <c:pt idx="7126">
                  <c:v>-2.9469548133595286E-2</c:v>
                </c:pt>
                <c:pt idx="7127">
                  <c:v>-2.9605724708853656E-2</c:v>
                </c:pt>
                <c:pt idx="7128">
                  <c:v>-2.9741863075196408E-2</c:v>
                </c:pt>
                <c:pt idx="7129">
                  <c:v>-2.9877963248702483E-2</c:v>
                </c:pt>
                <c:pt idx="7130">
                  <c:v>-3.0014025245441795E-2</c:v>
                </c:pt>
                <c:pt idx="7131">
                  <c:v>-3.0150049081475248E-2</c:v>
                </c:pt>
                <c:pt idx="7132">
                  <c:v>-3.0286034772854738E-2</c:v>
                </c:pt>
                <c:pt idx="7133">
                  <c:v>-3.0141595401654283E-2</c:v>
                </c:pt>
                <c:pt idx="7134">
                  <c:v>-3.0277544154751892E-2</c:v>
                </c:pt>
                <c:pt idx="7135">
                  <c:v>-3.0133146461107218E-2</c:v>
                </c:pt>
                <c:pt idx="7136">
                  <c:v>-2.9988789237668161E-2</c:v>
                </c:pt>
                <c:pt idx="7137">
                  <c:v>-2.9844472467423288E-2</c:v>
                </c:pt>
                <c:pt idx="7138">
                  <c:v>-2.9980386662930791E-2</c:v>
                </c:pt>
                <c:pt idx="7139">
                  <c:v>-2.9836111500210115E-2</c:v>
                </c:pt>
                <c:pt idx="7140">
                  <c:v>-2.9691876750700279E-2</c:v>
                </c:pt>
                <c:pt idx="7141">
                  <c:v>-2.9827755216356253E-2</c:v>
                </c:pt>
                <c:pt idx="7142">
                  <c:v>-2.9963595631475777E-2</c:v>
                </c:pt>
                <c:pt idx="7143">
                  <c:v>-3.0099398012039758E-2</c:v>
                </c:pt>
                <c:pt idx="7144">
                  <c:v>-2.9955207166853303E-2</c:v>
                </c:pt>
                <c:pt idx="7145">
                  <c:v>-3.0090972708187544E-2</c:v>
                </c:pt>
                <c:pt idx="7146">
                  <c:v>-2.9946823397705009E-2</c:v>
                </c:pt>
                <c:pt idx="7147">
                  <c:v>-2.9802714425633134E-2</c:v>
                </c:pt>
                <c:pt idx="7148">
                  <c:v>-2.9938444320089536E-2</c:v>
                </c:pt>
                <c:pt idx="7149">
                  <c:v>-3.0074136242831166E-2</c:v>
                </c:pt>
                <c:pt idx="7150">
                  <c:v>-3.020979020979021E-2</c:v>
                </c:pt>
                <c:pt idx="7151">
                  <c:v>-3.0065725073416306E-2</c:v>
                </c:pt>
                <c:pt idx="7152">
                  <c:v>-3.0201342281879196E-2</c:v>
                </c:pt>
                <c:pt idx="7153">
                  <c:v>-3.0336921571368657E-2</c:v>
                </c:pt>
                <c:pt idx="7154">
                  <c:v>-3.0472462957785853E-2</c:v>
                </c:pt>
                <c:pt idx="7155">
                  <c:v>-3.0328441649196364E-2</c:v>
                </c:pt>
                <c:pt idx="7156">
                  <c:v>-3.0463946338736725E-2</c:v>
                </c:pt>
                <c:pt idx="7157">
                  <c:v>-3.0319966466396536E-2</c:v>
                </c:pt>
                <c:pt idx="7158">
                  <c:v>-3.0455434478904721E-2</c:v>
                </c:pt>
                <c:pt idx="7159">
                  <c:v>-3.0311496018997068E-2</c:v>
                </c:pt>
                <c:pt idx="7160">
                  <c:v>-3.0167597765363128E-2</c:v>
                </c:pt>
                <c:pt idx="7161">
                  <c:v>-3.0023739701159055E-2</c:v>
                </c:pt>
                <c:pt idx="7162">
                  <c:v>-3.0159173415247136E-2</c:v>
                </c:pt>
                <c:pt idx="7163">
                  <c:v>-3.0294569314533018E-2</c:v>
                </c:pt>
                <c:pt idx="7164">
                  <c:v>-3.0429927414852037E-2</c:v>
                </c:pt>
                <c:pt idx="7165">
                  <c:v>-3.0565247732030704E-2</c:v>
                </c:pt>
                <c:pt idx="7166">
                  <c:v>-3.0700530281886688E-2</c:v>
                </c:pt>
                <c:pt idx="7167">
                  <c:v>-3.0556718292172456E-2</c:v>
                </c:pt>
                <c:pt idx="7168">
                  <c:v>-3.0691964285714284E-2</c:v>
                </c:pt>
                <c:pt idx="7169">
                  <c:v>-3.082717254847259E-2</c:v>
                </c:pt>
                <c:pt idx="7170">
                  <c:v>-3.0683403068340307E-2</c:v>
                </c:pt>
                <c:pt idx="7171">
                  <c:v>-3.0818574815228001E-2</c:v>
                </c:pt>
                <c:pt idx="7172">
                  <c:v>-3.0953708867819299E-2</c:v>
                </c:pt>
                <c:pt idx="7173">
                  <c:v>-3.1088805241879271E-2</c:v>
                </c:pt>
                <c:pt idx="7174">
                  <c:v>-3.1223863953164205E-2</c:v>
                </c:pt>
                <c:pt idx="7175">
                  <c:v>-3.1358885017421602E-2</c:v>
                </c:pt>
                <c:pt idx="7176">
                  <c:v>-3.1493868450390192E-2</c:v>
                </c:pt>
                <c:pt idx="7177">
                  <c:v>-3.1628814267799919E-2</c:v>
                </c:pt>
                <c:pt idx="7178">
                  <c:v>-3.1763722485371973E-2</c:v>
                </c:pt>
                <c:pt idx="7179">
                  <c:v>-3.162000278590333E-2</c:v>
                </c:pt>
                <c:pt idx="7180">
                  <c:v>-3.1476323119777161E-2</c:v>
                </c:pt>
                <c:pt idx="7181">
                  <c:v>-3.1332683470268761E-2</c:v>
                </c:pt>
                <c:pt idx="7182">
                  <c:v>-3.1467557783347255E-2</c:v>
                </c:pt>
                <c:pt idx="7183">
                  <c:v>-3.1323959348461647E-2</c:v>
                </c:pt>
                <c:pt idx="7184">
                  <c:v>-3.1180400890868598E-2</c:v>
                </c:pt>
                <c:pt idx="7185">
                  <c:v>-3.1315240083507306E-2</c:v>
                </c:pt>
                <c:pt idx="7186">
                  <c:v>-3.1171722794322294E-2</c:v>
                </c:pt>
                <c:pt idx="7187">
                  <c:v>-3.1306525671351053E-2</c:v>
                </c:pt>
                <c:pt idx="7188">
                  <c:v>-3.1163049526989426E-2</c:v>
                </c:pt>
                <c:pt idx="7189">
                  <c:v>-3.1297816107942689E-2</c:v>
                </c:pt>
                <c:pt idx="7190">
                  <c:v>-3.1432545201668986E-2</c:v>
                </c:pt>
                <c:pt idx="7191">
                  <c:v>-3.1567236823807535E-2</c:v>
                </c:pt>
                <c:pt idx="7192">
                  <c:v>-3.1701890989988879E-2</c:v>
                </c:pt>
                <c:pt idx="7193">
                  <c:v>-3.155845961351314E-2</c:v>
                </c:pt>
                <c:pt idx="7194">
                  <c:v>-3.1693077564637198E-2</c:v>
                </c:pt>
                <c:pt idx="7195">
                  <c:v>-3.1827658095899929E-2</c:v>
                </c:pt>
                <c:pt idx="7196">
                  <c:v>-3.168426903835464E-2</c:v>
                </c:pt>
                <c:pt idx="7197">
                  <c:v>-3.1540919827705988E-2</c:v>
                </c:pt>
                <c:pt idx="7198">
                  <c:v>-3.1397610447346486E-2</c:v>
                </c:pt>
                <c:pt idx="7199">
                  <c:v>-3.1532157244061672E-2</c:v>
                </c:pt>
                <c:pt idx="7200">
                  <c:v>-3.1666666666666669E-2</c:v>
                </c:pt>
                <c:pt idx="7201">
                  <c:v>-3.1801138730731843E-2</c:v>
                </c:pt>
                <c:pt idx="7202">
                  <c:v>-3.1935573451818938E-2</c:v>
                </c:pt>
                <c:pt idx="7203">
                  <c:v>-3.1792308760238787E-2</c:v>
                </c:pt>
                <c:pt idx="7204">
                  <c:v>-3.1926707384786229E-2</c:v>
                </c:pt>
                <c:pt idx="7205">
                  <c:v>-3.2061068702290078E-2</c:v>
                </c:pt>
                <c:pt idx="7206">
                  <c:v>-3.2195392728281987E-2</c:v>
                </c:pt>
                <c:pt idx="7207">
                  <c:v>-3.2052171499930622E-2</c:v>
                </c:pt>
                <c:pt idx="7208">
                  <c:v>-3.190899001109878E-2</c:v>
                </c:pt>
                <c:pt idx="7209">
                  <c:v>-3.204327923429047E-2</c:v>
                </c:pt>
                <c:pt idx="7210">
                  <c:v>-3.2177531206657423E-2</c:v>
                </c:pt>
                <c:pt idx="7211">
                  <c:v>-3.231174594369713E-2</c:v>
                </c:pt>
                <c:pt idx="7212">
                  <c:v>-3.2168607875762617E-2</c:v>
                </c:pt>
                <c:pt idx="7213">
                  <c:v>-3.2302786635241922E-2</c:v>
                </c:pt>
                <c:pt idx="7214">
                  <c:v>-3.2159689492653173E-2</c:v>
                </c:pt>
                <c:pt idx="7215">
                  <c:v>-3.2293832293832293E-2</c:v>
                </c:pt>
                <c:pt idx="7216">
                  <c:v>-3.2427937915742791E-2</c:v>
                </c:pt>
                <c:pt idx="7217">
                  <c:v>-3.2562006373839547E-2</c:v>
                </c:pt>
                <c:pt idx="7218">
                  <c:v>-3.2696037683568858E-2</c:v>
                </c:pt>
                <c:pt idx="7219">
                  <c:v>-3.2552985178002494E-2</c:v>
                </c:pt>
                <c:pt idx="7220">
                  <c:v>-3.2409972299168976E-2</c:v>
                </c:pt>
                <c:pt idx="7221">
                  <c:v>-3.2543968979365741E-2</c:v>
                </c:pt>
                <c:pt idx="7222">
                  <c:v>-3.2677928551647743E-2</c:v>
                </c:pt>
                <c:pt idx="7223">
                  <c:v>-3.2811851031427385E-2</c:v>
                </c:pt>
                <c:pt idx="7224">
                  <c:v>-3.294573643410853E-2</c:v>
                </c:pt>
                <c:pt idx="7225">
                  <c:v>-3.2802768166089964E-2</c:v>
                </c:pt>
                <c:pt idx="7226">
                  <c:v>-3.2659839468585666E-2</c:v>
                </c:pt>
                <c:pt idx="7227">
                  <c:v>-3.2516950325169505E-2</c:v>
                </c:pt>
                <c:pt idx="7228">
                  <c:v>-3.2650802434975097E-2</c:v>
                </c:pt>
                <c:pt idx="7229">
                  <c:v>-3.2784617512795683E-2</c:v>
                </c:pt>
                <c:pt idx="7230">
                  <c:v>-3.2641770401106503E-2</c:v>
                </c:pt>
                <c:pt idx="7231">
                  <c:v>-3.2498962799059603E-2</c:v>
                </c:pt>
                <c:pt idx="7232">
                  <c:v>-3.2356194690265488E-2</c:v>
                </c:pt>
                <c:pt idx="7233">
                  <c:v>-3.2213466058343701E-2</c:v>
                </c:pt>
                <c:pt idx="7234">
                  <c:v>-3.2347249101465303E-2</c:v>
                </c:pt>
                <c:pt idx="7235">
                  <c:v>-3.2204561161022806E-2</c:v>
                </c:pt>
                <c:pt idx="7236">
                  <c:v>-3.2338308457711441E-2</c:v>
                </c:pt>
                <c:pt idx="7237">
                  <c:v>-3.2195661185574133E-2</c:v>
                </c:pt>
                <c:pt idx="7238">
                  <c:v>-3.2329372754904669E-2</c:v>
                </c:pt>
                <c:pt idx="7239">
                  <c:v>-3.2186766127918223E-2</c:v>
                </c:pt>
                <c:pt idx="7240">
                  <c:v>-3.2320441988950274E-2</c:v>
                </c:pt>
                <c:pt idx="7241">
                  <c:v>-3.2177875983980114E-2</c:v>
                </c:pt>
                <c:pt idx="7242">
                  <c:v>-3.2035349351008012E-2</c:v>
                </c:pt>
                <c:pt idx="7243">
                  <c:v>-3.1892862073726359E-2</c:v>
                </c:pt>
                <c:pt idx="7244">
                  <c:v>-3.202650469353948E-2</c:v>
                </c:pt>
                <c:pt idx="7245">
                  <c:v>-3.1884057971014491E-2</c:v>
                </c:pt>
                <c:pt idx="7246">
                  <c:v>-3.2017664918575765E-2</c:v>
                </c:pt>
                <c:pt idx="7247">
                  <c:v>-3.1875258727749413E-2</c:v>
                </c:pt>
                <c:pt idx="7248">
                  <c:v>-3.1732891832229583E-2</c:v>
                </c:pt>
                <c:pt idx="7249">
                  <c:v>-3.1866464339908952E-2</c:v>
                </c:pt>
                <c:pt idx="7250">
                  <c:v>-3.1724137931034485E-2</c:v>
                </c:pt>
                <c:pt idx="7251">
                  <c:v>-3.1857674803475386E-2</c:v>
                </c:pt>
                <c:pt idx="7252">
                  <c:v>-3.1715388858245999E-2</c:v>
                </c:pt>
                <c:pt idx="7253">
                  <c:v>-3.1573142148076661E-2</c:v>
                </c:pt>
                <c:pt idx="7254">
                  <c:v>-3.1430934656741107E-2</c:v>
                </c:pt>
                <c:pt idx="7255">
                  <c:v>-3.1288766368022053E-2</c:v>
                </c:pt>
                <c:pt idx="7256">
                  <c:v>-3.1146637265711135E-2</c:v>
                </c:pt>
                <c:pt idx="7257">
                  <c:v>-3.1004547333608929E-2</c:v>
                </c:pt>
                <c:pt idx="7258">
                  <c:v>-3.0862496555524938E-2</c:v>
                </c:pt>
                <c:pt idx="7259">
                  <c:v>-3.0720484915277586E-2</c:v>
                </c:pt>
                <c:pt idx="7260">
                  <c:v>-3.0578512396694214E-2</c:v>
                </c:pt>
                <c:pt idx="7261">
                  <c:v>-3.0712023137308912E-2</c:v>
                </c:pt>
                <c:pt idx="7262">
                  <c:v>-3.057009088405398E-2</c:v>
                </c:pt>
                <c:pt idx="7263">
                  <c:v>-3.070356601955115E-2</c:v>
                </c:pt>
                <c:pt idx="7264">
                  <c:v>-3.0561674008810574E-2</c:v>
                </c:pt>
                <c:pt idx="7265">
                  <c:v>-3.0695113558155539E-2</c:v>
                </c:pt>
                <c:pt idx="7266">
                  <c:v>-3.0553261767134601E-2</c:v>
                </c:pt>
                <c:pt idx="7267">
                  <c:v>-3.0686665749277555E-2</c:v>
                </c:pt>
                <c:pt idx="7268">
                  <c:v>-3.054485415520088E-2</c:v>
                </c:pt>
                <c:pt idx="7269">
                  <c:v>-3.0403081579309398E-2</c:v>
                </c:pt>
                <c:pt idx="7270">
                  <c:v>-3.0536451169188447E-2</c:v>
                </c:pt>
                <c:pt idx="7271">
                  <c:v>-3.0394718745702105E-2</c:v>
                </c:pt>
                <c:pt idx="7272">
                  <c:v>-3.0253025302530254E-2</c:v>
                </c:pt>
                <c:pt idx="7273">
                  <c:v>-3.0111370823594115E-2</c:v>
                </c:pt>
                <c:pt idx="7274">
                  <c:v>-3.0244707176244157E-2</c:v>
                </c:pt>
                <c:pt idx="7275">
                  <c:v>-3.0103092783505155E-2</c:v>
                </c:pt>
                <c:pt idx="7276">
                  <c:v>-3.0236393622869707E-2</c:v>
                </c:pt>
                <c:pt idx="7277">
                  <c:v>-3.0094819293664973E-2</c:v>
                </c:pt>
                <c:pt idx="7278">
                  <c:v>-3.0228084638636989E-2</c:v>
                </c:pt>
                <c:pt idx="7279">
                  <c:v>-3.0086550350322847E-2</c:v>
                </c:pt>
                <c:pt idx="7280">
                  <c:v>-2.9945054945054946E-2</c:v>
                </c:pt>
                <c:pt idx="7281">
                  <c:v>-3.0078285949732178E-2</c:v>
                </c:pt>
                <c:pt idx="7282">
                  <c:v>-3.0211480362537766E-2</c:v>
                </c:pt>
                <c:pt idx="7283">
                  <c:v>-3.0344638198544556E-2</c:v>
                </c:pt>
                <c:pt idx="7284">
                  <c:v>-3.0477759472817133E-2</c:v>
                </c:pt>
                <c:pt idx="7285">
                  <c:v>-3.0610844200411803E-2</c:v>
                </c:pt>
                <c:pt idx="7286">
                  <c:v>-3.0469393357123249E-2</c:v>
                </c:pt>
                <c:pt idx="7287">
                  <c:v>-3.0327981336626869E-2</c:v>
                </c:pt>
                <c:pt idx="7288">
                  <c:v>-3.0186608122941824E-2</c:v>
                </c:pt>
                <c:pt idx="7289">
                  <c:v>-3.0319659761284128E-2</c:v>
                </c:pt>
                <c:pt idx="7290">
                  <c:v>-3.017832647462277E-2</c:v>
                </c:pt>
                <c:pt idx="7291">
                  <c:v>-3.0311342751337265E-2</c:v>
                </c:pt>
                <c:pt idx="7292">
                  <c:v>-3.0444322545255073E-2</c:v>
                </c:pt>
                <c:pt idx="7293">
                  <c:v>-3.0577265871383517E-2</c:v>
                </c:pt>
                <c:pt idx="7294">
                  <c:v>-3.0435974773786675E-2</c:v>
                </c:pt>
                <c:pt idx="7295">
                  <c:v>-3.0294722412611379E-2</c:v>
                </c:pt>
                <c:pt idx="7296">
                  <c:v>-3.0427631578947369E-2</c:v>
                </c:pt>
                <c:pt idx="7297">
                  <c:v>-3.0560504316842537E-2</c:v>
                </c:pt>
                <c:pt idx="7298">
                  <c:v>-3.0419292956974514E-2</c:v>
                </c:pt>
                <c:pt idx="7299">
                  <c:v>-3.0552130428825867E-2</c:v>
                </c:pt>
                <c:pt idx="7300">
                  <c:v>-3.0684931506849315E-2</c:v>
                </c:pt>
                <c:pt idx="7301">
                  <c:v>-3.0543761128612519E-2</c:v>
                </c:pt>
                <c:pt idx="7302">
                  <c:v>-3.0676526978909886E-2</c:v>
                </c:pt>
                <c:pt idx="7303">
                  <c:v>-3.0809256469943858E-2</c:v>
                </c:pt>
                <c:pt idx="7304">
                  <c:v>-3.0668127053669222E-2</c:v>
                </c:pt>
                <c:pt idx="7305">
                  <c:v>-3.0800821355236138E-2</c:v>
                </c:pt>
                <c:pt idx="7306">
                  <c:v>-3.0659731727347386E-2</c:v>
                </c:pt>
                <c:pt idx="7307">
                  <c:v>-3.0518680717120571E-2</c:v>
                </c:pt>
                <c:pt idx="7308">
                  <c:v>-3.0377668308702793E-2</c:v>
                </c:pt>
                <c:pt idx="7309">
                  <c:v>-3.0510329730469285E-2</c:v>
                </c:pt>
                <c:pt idx="7310">
                  <c:v>-3.0369357045143638E-2</c:v>
                </c:pt>
                <c:pt idx="7311">
                  <c:v>-3.0228422924360551E-2</c:v>
                </c:pt>
                <c:pt idx="7312">
                  <c:v>-3.0361050328227571E-2</c:v>
                </c:pt>
                <c:pt idx="7313">
                  <c:v>-3.0220155886776973E-2</c:v>
                </c:pt>
                <c:pt idx="7314">
                  <c:v>-3.0352748154224774E-2</c:v>
                </c:pt>
                <c:pt idx="7315">
                  <c:v>-3.0211893369788106E-2</c:v>
                </c:pt>
                <c:pt idx="7316">
                  <c:v>-3.0071077091306724E-2</c:v>
                </c:pt>
                <c:pt idx="7317">
                  <c:v>-3.020363536968703E-2</c:v>
                </c:pt>
                <c:pt idx="7318">
                  <c:v>-3.0062858704564089E-2</c:v>
                </c:pt>
                <c:pt idx="7319">
                  <c:v>-2.9922120508266158E-2</c:v>
                </c:pt>
                <c:pt idx="7320">
                  <c:v>-3.0054644808743168E-2</c:v>
                </c:pt>
                <c:pt idx="7321">
                  <c:v>-3.0187132905340801E-2</c:v>
                </c:pt>
                <c:pt idx="7322">
                  <c:v>-3.0046435400163888E-2</c:v>
                </c:pt>
                <c:pt idx="7323">
                  <c:v>-3.0178888433702034E-2</c:v>
                </c:pt>
                <c:pt idx="7324">
                  <c:v>-3.0038230475150193E-2</c:v>
                </c:pt>
                <c:pt idx="7325">
                  <c:v>-3.0170648464163823E-2</c:v>
                </c:pt>
                <c:pt idx="7326">
                  <c:v>-3.0303030303030304E-2</c:v>
                </c:pt>
                <c:pt idx="7327">
                  <c:v>-3.0162412993039442E-2</c:v>
                </c:pt>
                <c:pt idx="7328">
                  <c:v>-3.0021834061135372E-2</c:v>
                </c:pt>
                <c:pt idx="7329">
                  <c:v>-3.01541820166462E-2</c:v>
                </c:pt>
                <c:pt idx="7330">
                  <c:v>-3.028649386084584E-2</c:v>
                </c:pt>
                <c:pt idx="7331">
                  <c:v>-3.0145955531305415E-2</c:v>
                </c:pt>
                <c:pt idx="7332">
                  <c:v>-3.000545553737043E-2</c:v>
                </c:pt>
                <c:pt idx="7333">
                  <c:v>-3.0137733533342426E-2</c:v>
                </c:pt>
                <c:pt idx="7334">
                  <c:v>-3.0269975456776656E-2</c:v>
                </c:pt>
                <c:pt idx="7335">
                  <c:v>-3.0402181322426721E-2</c:v>
                </c:pt>
                <c:pt idx="7336">
                  <c:v>-3.0534351145038167E-2</c:v>
                </c:pt>
                <c:pt idx="7337">
                  <c:v>-3.0666484939348506E-2</c:v>
                </c:pt>
                <c:pt idx="7338">
                  <c:v>-3.0526028890705915E-2</c:v>
                </c:pt>
                <c:pt idx="7339">
                  <c:v>-3.0658127810328381E-2</c:v>
                </c:pt>
                <c:pt idx="7340">
                  <c:v>-3.0517711171662125E-2</c:v>
                </c:pt>
                <c:pt idx="7341">
                  <c:v>-3.0377332788448442E-2</c:v>
                </c:pt>
                <c:pt idx="7342">
                  <c:v>-3.0236992645055843E-2</c:v>
                </c:pt>
                <c:pt idx="7343">
                  <c:v>-3.0096690725861363E-2</c:v>
                </c:pt>
                <c:pt idx="7344">
                  <c:v>-3.0228758169934641E-2</c:v>
                </c:pt>
                <c:pt idx="7345">
                  <c:v>-3.036078965282505E-2</c:v>
                </c:pt>
                <c:pt idx="7346">
                  <c:v>-3.02205281786006E-2</c:v>
                </c:pt>
                <c:pt idx="7347">
                  <c:v>-3.0080304886348171E-2</c:v>
                </c:pt>
                <c:pt idx="7348">
                  <c:v>-3.0212302667392488E-2</c:v>
                </c:pt>
                <c:pt idx="7349">
                  <c:v>-3.034426452578582E-2</c:v>
                </c:pt>
                <c:pt idx="7350">
                  <c:v>-3.0204081632653063E-2</c:v>
                </c:pt>
                <c:pt idx="7351">
                  <c:v>-3.0063936879336145E-2</c:v>
                </c:pt>
                <c:pt idx="7352">
                  <c:v>-3.0195865070729053E-2</c:v>
                </c:pt>
                <c:pt idx="7353">
                  <c:v>-3.0327757377940977E-2</c:v>
                </c:pt>
                <c:pt idx="7354">
                  <c:v>-3.0187652977971172E-2</c:v>
                </c:pt>
                <c:pt idx="7355">
                  <c:v>-3.0047586675730795E-2</c:v>
                </c:pt>
                <c:pt idx="7356">
                  <c:v>-2.9907558455682437E-2</c:v>
                </c:pt>
                <c:pt idx="7357">
                  <c:v>-2.9767568302297133E-2</c:v>
                </c:pt>
                <c:pt idx="7358">
                  <c:v>-2.9627616200054361E-2</c:v>
                </c:pt>
                <c:pt idx="7359">
                  <c:v>-2.9759478189971465E-2</c:v>
                </c:pt>
                <c:pt idx="7360">
                  <c:v>-2.9619565217391303E-2</c:v>
                </c:pt>
                <c:pt idx="7361">
                  <c:v>-2.9479690259475614E-2</c:v>
                </c:pt>
                <c:pt idx="7362">
                  <c:v>-2.9611518609073621E-2</c:v>
                </c:pt>
                <c:pt idx="7363">
                  <c:v>-2.9743311150346327E-2</c:v>
                </c:pt>
                <c:pt idx="7364">
                  <c:v>-2.9875067897881587E-2</c:v>
                </c:pt>
                <c:pt idx="7365">
                  <c:v>-3.0006788866259335E-2</c:v>
                </c:pt>
                <c:pt idx="7366">
                  <c:v>-3.0138474070051588E-2</c:v>
                </c:pt>
                <c:pt idx="7367">
                  <c:v>-3.027012352382245E-2</c:v>
                </c:pt>
                <c:pt idx="7368">
                  <c:v>-3.0401737242128121E-2</c:v>
                </c:pt>
                <c:pt idx="7369">
                  <c:v>-3.0261907992943413E-2</c:v>
                </c:pt>
                <c:pt idx="7370">
                  <c:v>-3.0122116689280869E-2</c:v>
                </c:pt>
                <c:pt idx="7371">
                  <c:v>-3.0253696920363587E-2</c:v>
                </c:pt>
                <c:pt idx="7372">
                  <c:v>-3.0113944655453067E-2</c:v>
                </c:pt>
                <c:pt idx="7373">
                  <c:v>-3.0245490302454905E-2</c:v>
                </c:pt>
                <c:pt idx="7374">
                  <c:v>-3.0105777054515868E-2</c:v>
                </c:pt>
                <c:pt idx="7375">
                  <c:v>-3.0237288135593222E-2</c:v>
                </c:pt>
                <c:pt idx="7376">
                  <c:v>-3.0368763557483729E-2</c:v>
                </c:pt>
                <c:pt idx="7377">
                  <c:v>-3.0500203334688898E-2</c:v>
                </c:pt>
                <c:pt idx="7378">
                  <c:v>-3.0631607481702357E-2</c:v>
                </c:pt>
                <c:pt idx="7379">
                  <c:v>-3.0491936576771919E-2</c:v>
                </c:pt>
                <c:pt idx="7380">
                  <c:v>-3.0623306233062329E-2</c:v>
                </c:pt>
                <c:pt idx="7381">
                  <c:v>-3.0483674298875493E-2</c:v>
                </c:pt>
                <c:pt idx="7382">
                  <c:v>-3.0344080195069088E-2</c:v>
                </c:pt>
                <c:pt idx="7383">
                  <c:v>-3.0204523906271163E-2</c:v>
                </c:pt>
                <c:pt idx="7384">
                  <c:v>-3.0335861321776816E-2</c:v>
                </c:pt>
                <c:pt idx="7385">
                  <c:v>-3.019634394041977E-2</c:v>
                </c:pt>
                <c:pt idx="7386">
                  <c:v>-3.0056864337936636E-2</c:v>
                </c:pt>
                <c:pt idx="7387">
                  <c:v>-2.9917422498984703E-2</c:v>
                </c:pt>
                <c:pt idx="7388">
                  <c:v>-2.9778018408229561E-2</c:v>
                </c:pt>
                <c:pt idx="7389">
                  <c:v>-2.9909324671809446E-2</c:v>
                </c:pt>
                <c:pt idx="7390">
                  <c:v>-3.0040595399188092E-2</c:v>
                </c:pt>
                <c:pt idx="7391">
                  <c:v>-2.9901231227168177E-2</c:v>
                </c:pt>
                <c:pt idx="7392">
                  <c:v>-2.976190476190476E-2</c:v>
                </c:pt>
                <c:pt idx="7393">
                  <c:v>-2.9622615988096849E-2</c:v>
                </c:pt>
                <c:pt idx="7394">
                  <c:v>-2.9753854476602649E-2</c:v>
                </c:pt>
                <c:pt idx="7395">
                  <c:v>-2.9885057471264367E-2</c:v>
                </c:pt>
                <c:pt idx="7396">
                  <c:v>-2.9745808545159545E-2</c:v>
                </c:pt>
                <c:pt idx="7397">
                  <c:v>-2.9876977152899824E-2</c:v>
                </c:pt>
                <c:pt idx="7398">
                  <c:v>-3.0008110300081103E-2</c:v>
                </c:pt>
                <c:pt idx="7399">
                  <c:v>-3.0139208001081226E-2</c:v>
                </c:pt>
                <c:pt idx="7400">
                  <c:v>-0.03</c:v>
                </c:pt>
                <c:pt idx="7401">
                  <c:v>-2.9860829617619239E-2</c:v>
                </c:pt>
                <c:pt idx="7402">
                  <c:v>-2.9991894082680357E-2</c:v>
                </c:pt>
                <c:pt idx="7403">
                  <c:v>-3.0122923139267864E-2</c:v>
                </c:pt>
                <c:pt idx="7404">
                  <c:v>-3.0253916801728797E-2</c:v>
                </c:pt>
                <c:pt idx="7405">
                  <c:v>-3.0384875084402432E-2</c:v>
                </c:pt>
                <c:pt idx="7406">
                  <c:v>-3.0515798001620308E-2</c:v>
                </c:pt>
                <c:pt idx="7407">
                  <c:v>-3.0646685567706222E-2</c:v>
                </c:pt>
                <c:pt idx="7408">
                  <c:v>-3.0777537796976243E-2</c:v>
                </c:pt>
                <c:pt idx="7409">
                  <c:v>-3.0908354703738695E-2</c:v>
                </c:pt>
                <c:pt idx="7410">
                  <c:v>-3.1039136302294199E-2</c:v>
                </c:pt>
                <c:pt idx="7411">
                  <c:v>-3.1169882606935637E-2</c:v>
                </c:pt>
                <c:pt idx="7412">
                  <c:v>-3.1030760928224502E-2</c:v>
                </c:pt>
                <c:pt idx="7413">
                  <c:v>-3.1161473087818695E-2</c:v>
                </c:pt>
                <c:pt idx="7414">
                  <c:v>-3.1292149986512002E-2</c:v>
                </c:pt>
                <c:pt idx="7415">
                  <c:v>-3.1422791638570466E-2</c:v>
                </c:pt>
                <c:pt idx="7416">
                  <c:v>-3.1553398058252427E-2</c:v>
                </c:pt>
                <c:pt idx="7417">
                  <c:v>-3.1414318457597408E-2</c:v>
                </c:pt>
                <c:pt idx="7418">
                  <c:v>-3.1544890806147211E-2</c:v>
                </c:pt>
                <c:pt idx="7419">
                  <c:v>-3.1675427955250031E-2</c:v>
                </c:pt>
                <c:pt idx="7420">
                  <c:v>-3.1805929919137464E-2</c:v>
                </c:pt>
                <c:pt idx="7421">
                  <c:v>-3.1936396712033417E-2</c:v>
                </c:pt>
                <c:pt idx="7422">
                  <c:v>-3.1797359202371325E-2</c:v>
                </c:pt>
                <c:pt idx="7423">
                  <c:v>-3.1658359153980874E-2</c:v>
                </c:pt>
                <c:pt idx="7424">
                  <c:v>-3.1788793103448273E-2</c:v>
                </c:pt>
                <c:pt idx="7425">
                  <c:v>-3.1919191919191917E-2</c:v>
                </c:pt>
                <c:pt idx="7426">
                  <c:v>-3.1780231618637224E-2</c:v>
                </c:pt>
                <c:pt idx="7427">
                  <c:v>-3.1910596472330688E-2</c:v>
                </c:pt>
                <c:pt idx="7428">
                  <c:v>-3.2040926225094239E-2</c:v>
                </c:pt>
                <c:pt idx="7429">
                  <c:v>-3.1902005653519992E-2</c:v>
                </c:pt>
                <c:pt idx="7430">
                  <c:v>-3.2032301480484519E-2</c:v>
                </c:pt>
                <c:pt idx="7431">
                  <c:v>-3.1893419459023013E-2</c:v>
                </c:pt>
                <c:pt idx="7432">
                  <c:v>-3.2023681377825616E-2</c:v>
                </c:pt>
                <c:pt idx="7433">
                  <c:v>-3.1884837885106952E-2</c:v>
                </c:pt>
                <c:pt idx="7434">
                  <c:v>-3.2015065913370999E-2</c:v>
                </c:pt>
                <c:pt idx="7435">
                  <c:v>-3.2145258910558173E-2</c:v>
                </c:pt>
                <c:pt idx="7436">
                  <c:v>-3.2275416890801503E-2</c:v>
                </c:pt>
                <c:pt idx="7437">
                  <c:v>-3.2405539868226432E-2</c:v>
                </c:pt>
                <c:pt idx="7438">
                  <c:v>-3.2535627856950793E-2</c:v>
                </c:pt>
                <c:pt idx="7439">
                  <c:v>-3.2665680871084825E-2</c:v>
                </c:pt>
                <c:pt idx="7440">
                  <c:v>-3.2526881720430105E-2</c:v>
                </c:pt>
                <c:pt idx="7441">
                  <c:v>-3.2388119876360706E-2</c:v>
                </c:pt>
                <c:pt idx="7442">
                  <c:v>-3.2518140284869657E-2</c:v>
                </c:pt>
                <c:pt idx="7443">
                  <c:v>-3.2648125755743655E-2</c:v>
                </c:pt>
                <c:pt idx="7444">
                  <c:v>-3.277807630306287E-2</c:v>
                </c:pt>
                <c:pt idx="7445">
                  <c:v>-3.2907991940899932E-2</c:v>
                </c:pt>
                <c:pt idx="7446">
                  <c:v>-3.3037872683319904E-2</c:v>
                </c:pt>
                <c:pt idx="7447">
                  <c:v>-3.2899154021753724E-2</c:v>
                </c:pt>
                <c:pt idx="7448">
                  <c:v>-3.2760472610096673E-2</c:v>
                </c:pt>
                <c:pt idx="7449">
                  <c:v>-3.289032084843603E-2</c:v>
                </c:pt>
                <c:pt idx="7450">
                  <c:v>-3.275167785234899E-2</c:v>
                </c:pt>
                <c:pt idx="7451">
                  <c:v>-3.2881492417125222E-2</c:v>
                </c:pt>
                <c:pt idx="7452">
                  <c:v>-3.2742887815351583E-2</c:v>
                </c:pt>
                <c:pt idx="7453">
                  <c:v>-3.2604320407889444E-2</c:v>
                </c:pt>
                <c:pt idx="7454">
                  <c:v>-3.2734102495304535E-2</c:v>
                </c:pt>
                <c:pt idx="7455">
                  <c:v>-3.2863849765258218E-2</c:v>
                </c:pt>
                <c:pt idx="7456">
                  <c:v>-3.2993562231759657E-2</c:v>
                </c:pt>
                <c:pt idx="7457">
                  <c:v>-3.2855035537079254E-2</c:v>
                </c:pt>
                <c:pt idx="7458">
                  <c:v>-3.2984714400643607E-2</c:v>
                </c:pt>
                <c:pt idx="7459">
                  <c:v>-3.2846226035661619E-2</c:v>
                </c:pt>
                <c:pt idx="7460">
                  <c:v>-3.2975871313672925E-2</c:v>
                </c:pt>
                <c:pt idx="7461">
                  <c:v>-3.3105481838895591E-2</c:v>
                </c:pt>
                <c:pt idx="7462">
                  <c:v>-3.2967032967032968E-2</c:v>
                </c:pt>
                <c:pt idx="7463">
                  <c:v>-3.2828621197909691E-2</c:v>
                </c:pt>
                <c:pt idx="7464">
                  <c:v>-3.295819935691318E-2</c:v>
                </c:pt>
                <c:pt idx="7465">
                  <c:v>-3.3087742799732082E-2</c:v>
                </c:pt>
                <c:pt idx="7466">
                  <c:v>-3.3217251540316101E-2</c:v>
                </c:pt>
                <c:pt idx="7467">
                  <c:v>-3.3346725592607471E-2</c:v>
                </c:pt>
                <c:pt idx="7468">
                  <c:v>-3.320835565077665E-2</c:v>
                </c:pt>
                <c:pt idx="7469">
                  <c:v>-3.3337796224394166E-2</c:v>
                </c:pt>
                <c:pt idx="7470">
                  <c:v>-3.3199464524765729E-2</c:v>
                </c:pt>
                <c:pt idx="7471">
                  <c:v>-3.3328871636996389E-2</c:v>
                </c:pt>
                <c:pt idx="7472">
                  <c:v>-3.3458244111349039E-2</c:v>
                </c:pt>
                <c:pt idx="7473">
                  <c:v>-3.3587581961728889E-2</c:v>
                </c:pt>
                <c:pt idx="7474">
                  <c:v>-3.3449290875033448E-2</c:v>
                </c:pt>
                <c:pt idx="7475">
                  <c:v>-3.3578595317725751E-2</c:v>
                </c:pt>
                <c:pt idx="7476">
                  <c:v>-3.3440342429106477E-2</c:v>
                </c:pt>
                <c:pt idx="7477">
                  <c:v>-3.3569613481342783E-2</c:v>
                </c:pt>
                <c:pt idx="7478">
                  <c:v>-3.3431398769724528E-2</c:v>
                </c:pt>
                <c:pt idx="7479">
                  <c:v>-3.3560636448723091E-2</c:v>
                </c:pt>
                <c:pt idx="7480">
                  <c:v>-3.342245989304813E-2</c:v>
                </c:pt>
                <c:pt idx="7481">
                  <c:v>-3.3551664216013903E-2</c:v>
                </c:pt>
                <c:pt idx="7482">
                  <c:v>-3.3680834001603849E-2</c:v>
                </c:pt>
                <c:pt idx="7483">
                  <c:v>-3.3809969263664308E-2</c:v>
                </c:pt>
                <c:pt idx="7484">
                  <c:v>-3.3939070016034203E-2</c:v>
                </c:pt>
                <c:pt idx="7485">
                  <c:v>-3.3800935203740813E-2</c:v>
                </c:pt>
                <c:pt idx="7486">
                  <c:v>-3.3662837296286399E-2</c:v>
                </c:pt>
                <c:pt idx="7487">
                  <c:v>-3.3791905970348604E-2</c:v>
                </c:pt>
                <c:pt idx="7488">
                  <c:v>-3.3920940170940168E-2</c:v>
                </c:pt>
                <c:pt idx="7489">
                  <c:v>-3.4049939911870747E-2</c:v>
                </c:pt>
                <c:pt idx="7490">
                  <c:v>-3.3911882510013348E-2</c:v>
                </c:pt>
                <c:pt idx="7491">
                  <c:v>-3.4040849018822587E-2</c:v>
                </c:pt>
                <c:pt idx="7492">
                  <c:v>-3.4169781099839827E-2</c:v>
                </c:pt>
                <c:pt idx="7493">
                  <c:v>-3.4031762978780196E-2</c:v>
                </c:pt>
                <c:pt idx="7494">
                  <c:v>-3.3893781692020286E-2</c:v>
                </c:pt>
                <c:pt idx="7495">
                  <c:v>-3.4022681787858569E-2</c:v>
                </c:pt>
                <c:pt idx="7496">
                  <c:v>-3.3884738527214513E-2</c:v>
                </c:pt>
                <c:pt idx="7497">
                  <c:v>-3.4013605442176874E-2</c:v>
                </c:pt>
                <c:pt idx="7498">
                  <c:v>-3.4142437983462254E-2</c:v>
                </c:pt>
                <c:pt idx="7499">
                  <c:v>-3.4004533937858378E-2</c:v>
                </c:pt>
                <c:pt idx="7500">
                  <c:v>-3.4133333333333335E-2</c:v>
                </c:pt>
                <c:pt idx="7501">
                  <c:v>-3.4262098386881747E-2</c:v>
                </c:pt>
                <c:pt idx="7502">
                  <c:v>-3.4390829112236738E-2</c:v>
                </c:pt>
                <c:pt idx="7503">
                  <c:v>-3.4252965480474476E-2</c:v>
                </c:pt>
                <c:pt idx="7504">
                  <c:v>-3.4381663113006396E-2</c:v>
                </c:pt>
                <c:pt idx="7505">
                  <c:v>-3.4510326449033978E-2</c:v>
                </c:pt>
                <c:pt idx="7506">
                  <c:v>-3.4638955502264854E-2</c:v>
                </c:pt>
                <c:pt idx="7507">
                  <c:v>-3.4501132276541897E-2</c:v>
                </c:pt>
                <c:pt idx="7508">
                  <c:v>-3.4363345764517848E-2</c:v>
                </c:pt>
                <c:pt idx="7509">
                  <c:v>-3.4225595951524836E-2</c:v>
                </c:pt>
                <c:pt idx="7510">
                  <c:v>-3.4087882822902794E-2</c:v>
                </c:pt>
                <c:pt idx="7511">
                  <c:v>-3.421648249234456E-2</c:v>
                </c:pt>
                <c:pt idx="7512">
                  <c:v>-3.4345047923322686E-2</c:v>
                </c:pt>
                <c:pt idx="7513">
                  <c:v>-3.4473579129508852E-2</c:v>
                </c:pt>
                <c:pt idx="7514">
                  <c:v>-3.4335906308224647E-2</c:v>
                </c:pt>
                <c:pt idx="7515">
                  <c:v>-3.4198270126413841E-2</c:v>
                </c:pt>
                <c:pt idx="7516">
                  <c:v>-3.4060670569451834E-2</c:v>
                </c:pt>
                <c:pt idx="7517">
                  <c:v>-3.4189171211919646E-2</c:v>
                </c:pt>
                <c:pt idx="7518">
                  <c:v>-3.4051609470603886E-2</c:v>
                </c:pt>
                <c:pt idx="7519">
                  <c:v>-3.4180077137917278E-2</c:v>
                </c:pt>
                <c:pt idx="7520">
                  <c:v>-3.4042553191489362E-2</c:v>
                </c:pt>
                <c:pt idx="7521">
                  <c:v>-3.4170987900545138E-2</c:v>
                </c:pt>
                <c:pt idx="7522">
                  <c:v>-3.429938846051582E-2</c:v>
                </c:pt>
                <c:pt idx="7523">
                  <c:v>-3.4161903495945764E-2</c:v>
                </c:pt>
                <c:pt idx="7524">
                  <c:v>-3.4290271132376399E-2</c:v>
                </c:pt>
                <c:pt idx="7525">
                  <c:v>-3.4152823920265779E-2</c:v>
                </c:pt>
                <c:pt idx="7526">
                  <c:v>-3.4281158650013285E-2</c:v>
                </c:pt>
                <c:pt idx="7527">
                  <c:v>-3.4143749169655908E-2</c:v>
                </c:pt>
                <c:pt idx="7528">
                  <c:v>-3.4272051009564292E-2</c:v>
                </c:pt>
                <c:pt idx="7529">
                  <c:v>-3.413467924027095E-2</c:v>
                </c:pt>
                <c:pt idx="7530">
                  <c:v>-3.3997343957503319E-2</c:v>
                </c:pt>
                <c:pt idx="7531">
                  <c:v>-3.3860045146726865E-2</c:v>
                </c:pt>
                <c:pt idx="7532">
                  <c:v>-3.3722782793414764E-2</c:v>
                </c:pt>
                <c:pt idx="7533">
                  <c:v>-3.3585556883047922E-2</c:v>
                </c:pt>
                <c:pt idx="7534">
                  <c:v>-3.3448367401114946E-2</c:v>
                </c:pt>
                <c:pt idx="7535">
                  <c:v>-3.3576642335766425E-2</c:v>
                </c:pt>
                <c:pt idx="7536">
                  <c:v>-3.3439490445859872E-2</c:v>
                </c:pt>
                <c:pt idx="7537">
                  <c:v>-3.3567732519570119E-2</c:v>
                </c:pt>
                <c:pt idx="7538">
                  <c:v>-3.3430618201114357E-2</c:v>
                </c:pt>
                <c:pt idx="7539">
                  <c:v>-3.3293540257328558E-2</c:v>
                </c:pt>
                <c:pt idx="7540">
                  <c:v>-3.3421750663129975E-2</c:v>
                </c:pt>
                <c:pt idx="7541">
                  <c:v>-3.3284710250629887E-2</c:v>
                </c:pt>
                <c:pt idx="7542">
                  <c:v>-3.3412887828162291E-2</c:v>
                </c:pt>
                <c:pt idx="7543">
                  <c:v>-3.3275884926421848E-2</c:v>
                </c:pt>
                <c:pt idx="7544">
                  <c:v>-3.3138918345705197E-2</c:v>
                </c:pt>
                <c:pt idx="7545">
                  <c:v>-3.3001988071570579E-2</c:v>
                </c:pt>
                <c:pt idx="7546">
                  <c:v>-3.2865094089583886E-2</c:v>
                </c:pt>
                <c:pt idx="7547">
                  <c:v>-3.2728236385318667E-2</c:v>
                </c:pt>
                <c:pt idx="7548">
                  <c:v>-3.2856385797562268E-2</c:v>
                </c:pt>
                <c:pt idx="7549">
                  <c:v>-3.2984501258444827E-2</c:v>
                </c:pt>
                <c:pt idx="7550">
                  <c:v>-3.2847682119205301E-2</c:v>
                </c:pt>
                <c:pt idx="7551">
                  <c:v>-3.271089921864654E-2</c:v>
                </c:pt>
                <c:pt idx="7552">
                  <c:v>-3.283898305084746E-2</c:v>
                </c:pt>
                <c:pt idx="7553">
                  <c:v>-3.2702237521514632E-2</c:v>
                </c:pt>
                <c:pt idx="7554">
                  <c:v>-3.2565528196981733E-2</c:v>
                </c:pt>
                <c:pt idx="7555">
                  <c:v>-3.2428855062872269E-2</c:v>
                </c:pt>
                <c:pt idx="7556">
                  <c:v>-3.2292218104817361E-2</c:v>
                </c:pt>
                <c:pt idx="7557">
                  <c:v>-3.2420272594945086E-2</c:v>
                </c:pt>
                <c:pt idx="7558">
                  <c:v>-3.2548293199259067E-2</c:v>
                </c:pt>
                <c:pt idx="7559">
                  <c:v>-3.2676279931207829E-2</c:v>
                </c:pt>
                <c:pt idx="7560">
                  <c:v>-3.2804232804232801E-2</c:v>
                </c:pt>
                <c:pt idx="7561">
                  <c:v>-3.2932151831768286E-2</c:v>
                </c:pt>
                <c:pt idx="7562">
                  <c:v>-3.2795556731023537E-2</c:v>
                </c:pt>
                <c:pt idx="7563">
                  <c:v>-3.265899775221473E-2</c:v>
                </c:pt>
                <c:pt idx="7564">
                  <c:v>-3.2522474881015333E-2</c:v>
                </c:pt>
                <c:pt idx="7565">
                  <c:v>-3.238598810310641E-2</c:v>
                </c:pt>
                <c:pt idx="7566">
                  <c:v>-3.2249537404176583E-2</c:v>
                </c:pt>
                <c:pt idx="7567">
                  <c:v>-3.2377428307123035E-2</c:v>
                </c:pt>
                <c:pt idx="7568">
                  <c:v>-3.2241014799154331E-2</c:v>
                </c:pt>
                <c:pt idx="7569">
                  <c:v>-3.2104637336504163E-2</c:v>
                </c:pt>
                <c:pt idx="7570">
                  <c:v>-3.1968295904887714E-2</c:v>
                </c:pt>
                <c:pt idx="7571">
                  <c:v>-3.2096156386210543E-2</c:v>
                </c:pt>
                <c:pt idx="7572">
                  <c:v>-3.1959852086634974E-2</c:v>
                </c:pt>
                <c:pt idx="7573">
                  <c:v>-3.182358378449756E-2</c:v>
                </c:pt>
                <c:pt idx="7574">
                  <c:v>-3.1687351465540005E-2</c:v>
                </c:pt>
                <c:pt idx="7575">
                  <c:v>-3.1815181518151818E-2</c:v>
                </c:pt>
                <c:pt idx="7576">
                  <c:v>-3.1678986272439279E-2</c:v>
                </c:pt>
                <c:pt idx="7577">
                  <c:v>-3.1806783687475255E-2</c:v>
                </c:pt>
                <c:pt idx="7578">
                  <c:v>-3.167062549485352E-2</c:v>
                </c:pt>
                <c:pt idx="7579">
                  <c:v>-3.1534503232616438E-2</c:v>
                </c:pt>
                <c:pt idx="7580">
                  <c:v>-3.1398416886543538E-2</c:v>
                </c:pt>
                <c:pt idx="7581">
                  <c:v>-3.1262366442421842E-2</c:v>
                </c:pt>
                <c:pt idx="7582">
                  <c:v>-3.1390134529147982E-2</c:v>
                </c:pt>
                <c:pt idx="7583">
                  <c:v>-3.1517868917315048E-2</c:v>
                </c:pt>
                <c:pt idx="7584">
                  <c:v>-3.1645569620253167E-2</c:v>
                </c:pt>
                <c:pt idx="7585">
                  <c:v>-3.1509558338826633E-2</c:v>
                </c:pt>
                <c:pt idx="7586">
                  <c:v>-3.1637226469812811E-2</c:v>
                </c:pt>
                <c:pt idx="7587">
                  <c:v>-3.1764860946355611E-2</c:v>
                </c:pt>
                <c:pt idx="7588">
                  <c:v>-3.1892461781760674E-2</c:v>
                </c:pt>
                <c:pt idx="7589">
                  <c:v>-3.2020028989326654E-2</c:v>
                </c:pt>
                <c:pt idx="7590">
                  <c:v>-3.214756258234519E-2</c:v>
                </c:pt>
                <c:pt idx="7591">
                  <c:v>-3.2275062574100906E-2</c:v>
                </c:pt>
                <c:pt idx="7592">
                  <c:v>-3.2139093782929402E-2</c:v>
                </c:pt>
                <c:pt idx="7593">
                  <c:v>-3.2266561306466483E-2</c:v>
                </c:pt>
                <c:pt idx="7594">
                  <c:v>-3.2393995259415331E-2</c:v>
                </c:pt>
                <c:pt idx="7595">
                  <c:v>-3.2258064516129031E-2</c:v>
                </c:pt>
                <c:pt idx="7596">
                  <c:v>-3.2122169562927856E-2</c:v>
                </c:pt>
                <c:pt idx="7597">
                  <c:v>-3.1986310385678556E-2</c:v>
                </c:pt>
                <c:pt idx="7598">
                  <c:v>-3.1850486970255332E-2</c:v>
                </c:pt>
                <c:pt idx="7599">
                  <c:v>-3.1977891827872092E-2</c:v>
                </c:pt>
                <c:pt idx="7600">
                  <c:v>-3.2105263157894734E-2</c:v>
                </c:pt>
                <c:pt idx="7601">
                  <c:v>-3.196947770030259E-2</c:v>
                </c:pt>
                <c:pt idx="7602">
                  <c:v>-3.1833727966324651E-2</c:v>
                </c:pt>
                <c:pt idx="7603">
                  <c:v>-3.1961067999473895E-2</c:v>
                </c:pt>
                <c:pt idx="7604">
                  <c:v>-3.2088374539715941E-2</c:v>
                </c:pt>
                <c:pt idx="7605">
                  <c:v>-3.1952662721893489E-2</c:v>
                </c:pt>
                <c:pt idx="7606">
                  <c:v>-3.1816986589534579E-2</c:v>
                </c:pt>
                <c:pt idx="7607">
                  <c:v>-3.1944261864072565E-2</c:v>
                </c:pt>
                <c:pt idx="7608">
                  <c:v>-3.1808622502628815E-2</c:v>
                </c:pt>
                <c:pt idx="7609">
                  <c:v>-3.1935865422525959E-2</c:v>
                </c:pt>
                <c:pt idx="7610">
                  <c:v>-3.1800262812089357E-2</c:v>
                </c:pt>
                <c:pt idx="7611">
                  <c:v>-3.1664695834975692E-2</c:v>
                </c:pt>
                <c:pt idx="7612">
                  <c:v>-3.1529164477141353E-2</c:v>
                </c:pt>
                <c:pt idx="7613">
                  <c:v>-3.1656377249441744E-2</c:v>
                </c:pt>
                <c:pt idx="7614">
                  <c:v>-3.1520882584712369E-2</c:v>
                </c:pt>
                <c:pt idx="7615">
                  <c:v>-3.1385423506237686E-2</c:v>
                </c:pt>
                <c:pt idx="7616">
                  <c:v>-3.125E-2</c:v>
                </c:pt>
                <c:pt idx="7617">
                  <c:v>-3.1377182617828542E-2</c:v>
                </c:pt>
                <c:pt idx="7618">
                  <c:v>-3.1241795746915199E-2</c:v>
                </c:pt>
                <c:pt idx="7619">
                  <c:v>-3.1106444415277594E-2</c:v>
                </c:pt>
                <c:pt idx="7620">
                  <c:v>-3.0971128608923884E-2</c:v>
                </c:pt>
                <c:pt idx="7621">
                  <c:v>-3.1098281065476973E-2</c:v>
                </c:pt>
                <c:pt idx="7622">
                  <c:v>-3.1225400157438993E-2</c:v>
                </c:pt>
                <c:pt idx="7623">
                  <c:v>-3.1352485897940444E-2</c:v>
                </c:pt>
                <c:pt idx="7624">
                  <c:v>-3.1479538300104928E-2</c:v>
                </c:pt>
                <c:pt idx="7625">
                  <c:v>-3.134426229508197E-2</c:v>
                </c:pt>
                <c:pt idx="7626">
                  <c:v>-3.120902176763703E-2</c:v>
                </c:pt>
                <c:pt idx="7627">
                  <c:v>-3.1073816703815392E-2</c:v>
                </c:pt>
                <c:pt idx="7628">
                  <c:v>-3.1200839014158363E-2</c:v>
                </c:pt>
                <c:pt idx="7629">
                  <c:v>-3.106567046795124E-2</c:v>
                </c:pt>
                <c:pt idx="7630">
                  <c:v>-3.1192660550458717E-2</c:v>
                </c:pt>
                <c:pt idx="7631">
                  <c:v>-3.1057528502162233E-2</c:v>
                </c:pt>
                <c:pt idx="7632">
                  <c:v>-3.0922431865828093E-2</c:v>
                </c:pt>
                <c:pt idx="7633">
                  <c:v>-3.1049390803091839E-2</c:v>
                </c:pt>
                <c:pt idx="7634">
                  <c:v>-3.117631647891014E-2</c:v>
                </c:pt>
                <c:pt idx="7635">
                  <c:v>-3.1041257367387033E-2</c:v>
                </c:pt>
                <c:pt idx="7636">
                  <c:v>-3.0906233630172867E-2</c:v>
                </c:pt>
                <c:pt idx="7637">
                  <c:v>-3.103312819169831E-2</c:v>
                </c:pt>
                <c:pt idx="7638">
                  <c:v>-3.0898140874574497E-2</c:v>
                </c:pt>
                <c:pt idx="7639">
                  <c:v>-3.0763188899070558E-2</c:v>
                </c:pt>
                <c:pt idx="7640">
                  <c:v>-3.0628272251308899E-2</c:v>
                </c:pt>
                <c:pt idx="7641">
                  <c:v>-3.07551367622039E-2</c:v>
                </c:pt>
                <c:pt idx="7642">
                  <c:v>-3.0881968071185553E-2</c:v>
                </c:pt>
                <c:pt idx="7643">
                  <c:v>-3.1008766191286143E-2</c:v>
                </c:pt>
                <c:pt idx="7644">
                  <c:v>-3.1135531135531136E-2</c:v>
                </c:pt>
                <c:pt idx="7645">
                  <c:v>-3.1262262916939176E-2</c:v>
                </c:pt>
                <c:pt idx="7646">
                  <c:v>-3.1388961548522103E-2</c:v>
                </c:pt>
                <c:pt idx="7647">
                  <c:v>-3.1515627043284949E-2</c:v>
                </c:pt>
                <c:pt idx="7648">
                  <c:v>-3.1642259414225944E-2</c:v>
                </c:pt>
                <c:pt idx="7649">
                  <c:v>-3.1507386586481896E-2</c:v>
                </c:pt>
                <c:pt idx="7650">
                  <c:v>-3.1372549019607843E-2</c:v>
                </c:pt>
                <c:pt idx="7651">
                  <c:v>-3.1499150437851259E-2</c:v>
                </c:pt>
                <c:pt idx="7652">
                  <c:v>-3.1625718766335596E-2</c:v>
                </c:pt>
                <c:pt idx="7653">
                  <c:v>-3.149091859401542E-2</c:v>
                </c:pt>
                <c:pt idx="7654">
                  <c:v>-3.1617454925529136E-2</c:v>
                </c:pt>
                <c:pt idx="7655">
                  <c:v>-3.1482691051600259E-2</c:v>
                </c:pt>
                <c:pt idx="7656">
                  <c:v>-3.1347962382445138E-2</c:v>
                </c:pt>
                <c:pt idx="7657">
                  <c:v>-3.1474467807235208E-2</c:v>
                </c:pt>
                <c:pt idx="7658">
                  <c:v>-3.1339775398276315E-2</c:v>
                </c:pt>
                <c:pt idx="7659">
                  <c:v>-3.1466248857553204E-2</c:v>
                </c:pt>
                <c:pt idx="7660">
                  <c:v>-3.1331592689295036E-2</c:v>
                </c:pt>
                <c:pt idx="7661">
                  <c:v>-3.1196971674716096E-2</c:v>
                </c:pt>
                <c:pt idx="7662">
                  <c:v>-3.1062385800052206E-2</c:v>
                </c:pt>
                <c:pt idx="7663">
                  <c:v>-3.1188829440167036E-2</c:v>
                </c:pt>
                <c:pt idx="7664">
                  <c:v>-3.1315240083507306E-2</c:v>
                </c:pt>
                <c:pt idx="7665">
                  <c:v>-3.1441617742987607E-2</c:v>
                </c:pt>
                <c:pt idx="7666">
                  <c:v>-3.1567962431515786E-2</c:v>
                </c:pt>
                <c:pt idx="7667">
                  <c:v>-3.1694274161992955E-2</c:v>
                </c:pt>
                <c:pt idx="7668">
                  <c:v>-3.1559728742827337E-2</c:v>
                </c:pt>
                <c:pt idx="7669">
                  <c:v>-3.142521841178772E-2</c:v>
                </c:pt>
                <c:pt idx="7670">
                  <c:v>-3.1290743155149937E-2</c:v>
                </c:pt>
                <c:pt idx="7671">
                  <c:v>-3.1156302959196976E-2</c:v>
                </c:pt>
                <c:pt idx="7672">
                  <c:v>-3.1021897810218978E-2</c:v>
                </c:pt>
                <c:pt idx="7673">
                  <c:v>-3.114818193666102E-2</c:v>
                </c:pt>
                <c:pt idx="7674">
                  <c:v>-3.1274433150899138E-2</c:v>
                </c:pt>
                <c:pt idx="7675">
                  <c:v>-3.1400651465798048E-2</c:v>
                </c:pt>
                <c:pt idx="7676">
                  <c:v>-3.1266284523189164E-2</c:v>
                </c:pt>
                <c:pt idx="7677">
                  <c:v>-3.1392471017324473E-2</c:v>
                </c:pt>
                <c:pt idx="7678">
                  <c:v>-3.1258140140661632E-2</c:v>
                </c:pt>
                <c:pt idx="7679">
                  <c:v>-3.1384294830055996E-2</c:v>
                </c:pt>
                <c:pt idx="7680">
                  <c:v>-3.1510416666666666E-2</c:v>
                </c:pt>
                <c:pt idx="7681">
                  <c:v>-3.1376122900663973E-2</c:v>
                </c:pt>
                <c:pt idx="7682">
                  <c:v>-3.1502212965373602E-2</c:v>
                </c:pt>
                <c:pt idx="7683">
                  <c:v>-3.1628270206950408E-2</c:v>
                </c:pt>
                <c:pt idx="7684">
                  <c:v>-3.1754294638209266E-2</c:v>
                </c:pt>
                <c:pt idx="7685">
                  <c:v>-3.1620039037085233E-2</c:v>
                </c:pt>
                <c:pt idx="7686">
                  <c:v>-3.1485818371064275E-2</c:v>
                </c:pt>
                <c:pt idx="7687">
                  <c:v>-3.1611812150383764E-2</c:v>
                </c:pt>
                <c:pt idx="7688">
                  <c:v>-3.1477627471383975E-2</c:v>
                </c:pt>
                <c:pt idx="7689">
                  <c:v>-3.1603589543503709E-2</c:v>
                </c:pt>
                <c:pt idx="7690">
                  <c:v>-3.1729518855656696E-2</c:v>
                </c:pt>
                <c:pt idx="7691">
                  <c:v>-3.1855415420621508E-2</c:v>
                </c:pt>
                <c:pt idx="7692">
                  <c:v>-3.1721268850754034E-2</c:v>
                </c:pt>
                <c:pt idx="7693">
                  <c:v>-3.1847133757961783E-2</c:v>
                </c:pt>
                <c:pt idx="7694">
                  <c:v>-3.197296594749155E-2</c:v>
                </c:pt>
                <c:pt idx="7695">
                  <c:v>-3.2098765432098768E-2</c:v>
                </c:pt>
                <c:pt idx="7696">
                  <c:v>-3.2224532224532226E-2</c:v>
                </c:pt>
                <c:pt idx="7697">
                  <c:v>-3.2090424840847086E-2</c:v>
                </c:pt>
                <c:pt idx="7698">
                  <c:v>-3.1956352299298517E-2</c:v>
                </c:pt>
                <c:pt idx="7699">
                  <c:v>-3.1822314586309908E-2</c:v>
                </c:pt>
                <c:pt idx="7700">
                  <c:v>-3.1948051948051948E-2</c:v>
                </c:pt>
                <c:pt idx="7701">
                  <c:v>-3.2073756654979871E-2</c:v>
                </c:pt>
                <c:pt idx="7702">
                  <c:v>-3.1939755907556482E-2</c:v>
                </c:pt>
                <c:pt idx="7703">
                  <c:v>-3.1805789951966763E-2</c:v>
                </c:pt>
                <c:pt idx="7704">
                  <c:v>-3.1931464174454825E-2</c:v>
                </c:pt>
                <c:pt idx="7705">
                  <c:v>-3.2057105775470475E-2</c:v>
                </c:pt>
                <c:pt idx="7706">
                  <c:v>-3.1923176745393203E-2</c:v>
                </c:pt>
                <c:pt idx="7707">
                  <c:v>-3.2048786817179188E-2</c:v>
                </c:pt>
                <c:pt idx="7708">
                  <c:v>-3.1914893617021274E-2</c:v>
                </c:pt>
                <c:pt idx="7709">
                  <c:v>-3.1781035153716435E-2</c:v>
                </c:pt>
                <c:pt idx="7710">
                  <c:v>-3.1647211413748377E-2</c:v>
                </c:pt>
                <c:pt idx="7711">
                  <c:v>-3.1513422383607832E-2</c:v>
                </c:pt>
                <c:pt idx="7712">
                  <c:v>-3.1379668049792531E-2</c:v>
                </c:pt>
                <c:pt idx="7713">
                  <c:v>-3.1245948398807209E-2</c:v>
                </c:pt>
                <c:pt idx="7714">
                  <c:v>-3.1371532278973296E-2</c:v>
                </c:pt>
                <c:pt idx="7715">
                  <c:v>-3.1497083603370057E-2</c:v>
                </c:pt>
                <c:pt idx="7716">
                  <c:v>-3.1363400725764642E-2</c:v>
                </c:pt>
                <c:pt idx="7717">
                  <c:v>-3.1229752494492679E-2</c:v>
                </c:pt>
                <c:pt idx="7718">
                  <c:v>-3.1355273386887796E-2</c:v>
                </c:pt>
                <c:pt idx="7719">
                  <c:v>-3.1480761756704237E-2</c:v>
                </c:pt>
                <c:pt idx="7720">
                  <c:v>-3.1606217616580314E-2</c:v>
                </c:pt>
                <c:pt idx="7721">
                  <c:v>-3.1472607175236367E-2</c:v>
                </c:pt>
                <c:pt idx="7722">
                  <c:v>-3.1598031598031595E-2</c:v>
                </c:pt>
                <c:pt idx="7723">
                  <c:v>-3.1723423540075103E-2</c:v>
                </c:pt>
                <c:pt idx="7724">
                  <c:v>-3.184878301398239E-2</c:v>
                </c:pt>
                <c:pt idx="7725">
                  <c:v>-3.197411003236246E-2</c:v>
                </c:pt>
                <c:pt idx="7726">
                  <c:v>-3.1840538441625682E-2</c:v>
                </c:pt>
                <c:pt idx="7727">
                  <c:v>-3.1965834088261938E-2</c:v>
                </c:pt>
                <c:pt idx="7728">
                  <c:v>-3.2091097308488616E-2</c:v>
                </c:pt>
                <c:pt idx="7729">
                  <c:v>-3.2216328114891966E-2</c:v>
                </c:pt>
                <c:pt idx="7730">
                  <c:v>-3.2082794307891335E-2</c:v>
                </c:pt>
                <c:pt idx="7731">
                  <c:v>-3.2207993791230113E-2</c:v>
                </c:pt>
                <c:pt idx="7732">
                  <c:v>-3.2333160889808588E-2</c:v>
                </c:pt>
                <c:pt idx="7733">
                  <c:v>-3.2199663778611144E-2</c:v>
                </c:pt>
                <c:pt idx="7734">
                  <c:v>-3.2324799586242563E-2</c:v>
                </c:pt>
                <c:pt idx="7735">
                  <c:v>-3.2191338073691012E-2</c:v>
                </c:pt>
                <c:pt idx="7736">
                  <c:v>-3.2057911065149949E-2</c:v>
                </c:pt>
                <c:pt idx="7737">
                  <c:v>-3.192451854724053E-2</c:v>
                </c:pt>
                <c:pt idx="7738">
                  <c:v>-3.1791160506590851E-2</c:v>
                </c:pt>
                <c:pt idx="7739">
                  <c:v>-3.1657836929835897E-2</c:v>
                </c:pt>
                <c:pt idx="7740">
                  <c:v>-3.1782945736434108E-2</c:v>
                </c:pt>
                <c:pt idx="7741">
                  <c:v>-3.1908022219351503E-2</c:v>
                </c:pt>
                <c:pt idx="7742">
                  <c:v>-3.2033066391113404E-2</c:v>
                </c:pt>
                <c:pt idx="7743">
                  <c:v>-3.2158078264238665E-2</c:v>
                </c:pt>
                <c:pt idx="7744">
                  <c:v>-3.2024793388429749E-2</c:v>
                </c:pt>
                <c:pt idx="7745">
                  <c:v>-3.1891542930923174E-2</c:v>
                </c:pt>
                <c:pt idx="7746">
                  <c:v>-3.1758326878388844E-2</c:v>
                </c:pt>
                <c:pt idx="7747">
                  <c:v>-3.162514521750355E-2</c:v>
                </c:pt>
                <c:pt idx="7748">
                  <c:v>-3.1750129065565305E-2</c:v>
                </c:pt>
                <c:pt idx="7749">
                  <c:v>-3.1616982836495035E-2</c:v>
                </c:pt>
                <c:pt idx="7750">
                  <c:v>-3.1483870967741932E-2</c:v>
                </c:pt>
                <c:pt idx="7751">
                  <c:v>-3.1350793446006969E-2</c:v>
                </c:pt>
                <c:pt idx="7752">
                  <c:v>-3.1475748194014448E-2</c:v>
                </c:pt>
                <c:pt idx="7753">
                  <c:v>-3.1600670708112989E-2</c:v>
                </c:pt>
                <c:pt idx="7754">
                  <c:v>-3.1725561000773797E-2</c:v>
                </c:pt>
                <c:pt idx="7755">
                  <c:v>-3.1592520954223081E-2</c:v>
                </c:pt>
                <c:pt idx="7756">
                  <c:v>-3.1717380092831357E-2</c:v>
                </c:pt>
                <c:pt idx="7757">
                  <c:v>-3.1584375402861929E-2</c:v>
                </c:pt>
                <c:pt idx="7758">
                  <c:v>-3.1709203402938903E-2</c:v>
                </c:pt>
                <c:pt idx="7759">
                  <c:v>-3.1833999226704469E-2</c:v>
                </c:pt>
                <c:pt idx="7760">
                  <c:v>-3.1958762886597936E-2</c:v>
                </c:pt>
                <c:pt idx="7761">
                  <c:v>-3.2083494395052183E-2</c:v>
                </c:pt>
                <c:pt idx="7762">
                  <c:v>-3.1950528214377737E-2</c:v>
                </c:pt>
                <c:pt idx="7763">
                  <c:v>-3.2075228648718278E-2</c:v>
                </c:pt>
                <c:pt idx="7764">
                  <c:v>-3.2199896960329724E-2</c:v>
                </c:pt>
                <c:pt idx="7765">
                  <c:v>-3.2066967160334837E-2</c:v>
                </c:pt>
                <c:pt idx="7766">
                  <c:v>-3.2191604429564771E-2</c:v>
                </c:pt>
                <c:pt idx="7767">
                  <c:v>-3.205870992661259E-2</c:v>
                </c:pt>
                <c:pt idx="7768">
                  <c:v>-3.2183316168898045E-2</c:v>
                </c:pt>
                <c:pt idx="7769">
                  <c:v>-3.2050456944265671E-2</c:v>
                </c:pt>
                <c:pt idx="7770">
                  <c:v>-3.2175032175032175E-2</c:v>
                </c:pt>
                <c:pt idx="7771">
                  <c:v>-3.204220821001158E-2</c:v>
                </c:pt>
                <c:pt idx="7772">
                  <c:v>-3.2166752444673187E-2</c:v>
                </c:pt>
                <c:pt idx="7773">
                  <c:v>-3.2033963720571206E-2</c:v>
                </c:pt>
                <c:pt idx="7774">
                  <c:v>-3.2158476974530489E-2</c:v>
                </c:pt>
                <c:pt idx="7775">
                  <c:v>-3.2282958199356913E-2</c:v>
                </c:pt>
                <c:pt idx="7776">
                  <c:v>-3.2407407407407406E-2</c:v>
                </c:pt>
                <c:pt idx="7777">
                  <c:v>-3.2274656037032272E-2</c:v>
                </c:pt>
                <c:pt idx="7778">
                  <c:v>-3.2399074312162511E-2</c:v>
                </c:pt>
                <c:pt idx="7779">
                  <c:v>-3.2523460599048717E-2</c:v>
                </c:pt>
                <c:pt idx="7780">
                  <c:v>-3.2390745501285345E-2</c:v>
                </c:pt>
                <c:pt idx="7781">
                  <c:v>-3.2515100886775478E-2</c:v>
                </c:pt>
                <c:pt idx="7782">
                  <c:v>-3.2382420971472627E-2</c:v>
                </c:pt>
                <c:pt idx="7783">
                  <c:v>-3.2249775150970064E-2</c:v>
                </c:pt>
                <c:pt idx="7784">
                  <c:v>-3.211716341212744E-2</c:v>
                </c:pt>
                <c:pt idx="7785">
                  <c:v>-3.224149004495825E-2</c:v>
                </c:pt>
                <c:pt idx="7786">
                  <c:v>-3.2108913434369384E-2</c:v>
                </c:pt>
                <c:pt idx="7787">
                  <c:v>-3.1976370874534484E-2</c:v>
                </c:pt>
                <c:pt idx="7788">
                  <c:v>-3.210066769388803E-2</c:v>
                </c:pt>
                <c:pt idx="7789">
                  <c:v>-3.2224932597252537E-2</c:v>
                </c:pt>
                <c:pt idx="7790">
                  <c:v>-3.2349165596919124E-2</c:v>
                </c:pt>
                <c:pt idx="7791">
                  <c:v>-3.2473366705172632E-2</c:v>
                </c:pt>
                <c:pt idx="7792">
                  <c:v>-3.2340862422997947E-2</c:v>
                </c:pt>
                <c:pt idx="7793">
                  <c:v>-3.2465032721673295E-2</c:v>
                </c:pt>
                <c:pt idx="7794">
                  <c:v>-3.2589171157300485E-2</c:v>
                </c:pt>
                <c:pt idx="7795">
                  <c:v>-3.2713277742142402E-2</c:v>
                </c:pt>
                <c:pt idx="7796">
                  <c:v>-3.2837352488455616E-2</c:v>
                </c:pt>
                <c:pt idx="7797">
                  <c:v>-3.2961395408490447E-2</c:v>
                </c:pt>
                <c:pt idx="7798">
                  <c:v>-3.2828930494998715E-2</c:v>
                </c:pt>
                <c:pt idx="7799">
                  <c:v>-3.2952942684959609E-2</c:v>
                </c:pt>
                <c:pt idx="7800">
                  <c:v>-3.282051282051282E-2</c:v>
                </c:pt>
                <c:pt idx="7801">
                  <c:v>-3.294449429560313E-2</c:v>
                </c:pt>
                <c:pt idx="7802">
                  <c:v>-3.3068443988720844E-2</c:v>
                </c:pt>
                <c:pt idx="7803">
                  <c:v>-3.2936050237088302E-2</c:v>
                </c:pt>
                <c:pt idx="7804">
                  <c:v>-3.2803690415171706E-2</c:v>
                </c:pt>
                <c:pt idx="7805">
                  <c:v>-3.2927610506085843E-2</c:v>
                </c:pt>
                <c:pt idx="7806">
                  <c:v>-3.2795285677683833E-2</c:v>
                </c:pt>
                <c:pt idx="7807">
                  <c:v>-3.2919175099269886E-2</c:v>
                </c:pt>
                <c:pt idx="7808">
                  <c:v>-3.3043032786885244E-2</c:v>
                </c:pt>
                <c:pt idx="7809">
                  <c:v>-3.2910744013317964E-2</c:v>
                </c:pt>
                <c:pt idx="7810">
                  <c:v>-3.2778489116517283E-2</c:v>
                </c:pt>
                <c:pt idx="7811">
                  <c:v>-3.2902317244911022E-2</c:v>
                </c:pt>
                <c:pt idx="7812">
                  <c:v>-3.2770097286226318E-2</c:v>
                </c:pt>
                <c:pt idx="7813">
                  <c:v>-3.2893894790733395E-2</c:v>
                </c:pt>
                <c:pt idx="7814">
                  <c:v>-3.3017660609163044E-2</c:v>
                </c:pt>
                <c:pt idx="7815">
                  <c:v>-3.3141394753678825E-2</c:v>
                </c:pt>
                <c:pt idx="7816">
                  <c:v>-3.3265097236438078E-2</c:v>
                </c:pt>
                <c:pt idx="7817">
                  <c:v>-3.3388768069591915E-2</c:v>
                </c:pt>
                <c:pt idx="7818">
                  <c:v>-3.3256587362496801E-2</c:v>
                </c:pt>
                <c:pt idx="7819">
                  <c:v>-3.312444046553268E-2</c:v>
                </c:pt>
                <c:pt idx="7820">
                  <c:v>-3.29923273657289E-2</c:v>
                </c:pt>
                <c:pt idx="7821">
                  <c:v>-3.2860248050121471E-2</c:v>
                </c:pt>
                <c:pt idx="7822">
                  <c:v>-3.2983891587829196E-2</c:v>
                </c:pt>
                <c:pt idx="7823">
                  <c:v>-3.3107503515275472E-2</c:v>
                </c:pt>
                <c:pt idx="7824">
                  <c:v>-3.3231083844580775E-2</c:v>
                </c:pt>
                <c:pt idx="7825">
                  <c:v>-3.3099041533546328E-2</c:v>
                </c:pt>
                <c:pt idx="7826">
                  <c:v>-3.2967032967032968E-2</c:v>
                </c:pt>
                <c:pt idx="7827">
                  <c:v>-3.2835058132106812E-2</c:v>
                </c:pt>
                <c:pt idx="7828">
                  <c:v>-3.2703117015840576E-2</c:v>
                </c:pt>
                <c:pt idx="7829">
                  <c:v>-3.2826670072806236E-2</c:v>
                </c:pt>
                <c:pt idx="7830">
                  <c:v>-3.2694763729246491E-2</c:v>
                </c:pt>
                <c:pt idx="7831">
                  <c:v>-3.2562891073936916E-2</c:v>
                </c:pt>
                <c:pt idx="7832">
                  <c:v>-3.2431052093973442E-2</c:v>
                </c:pt>
                <c:pt idx="7833">
                  <c:v>-3.2554576790501721E-2</c:v>
                </c:pt>
                <c:pt idx="7834">
                  <c:v>-3.2678069951493492E-2</c:v>
                </c:pt>
                <c:pt idx="7835">
                  <c:v>-3.2546266751754947E-2</c:v>
                </c:pt>
                <c:pt idx="7836">
                  <c:v>-3.2669729453802962E-2</c:v>
                </c:pt>
                <c:pt idx="7837">
                  <c:v>-3.2793160648207219E-2</c:v>
                </c:pt>
                <c:pt idx="7838">
                  <c:v>-3.29165603470273E-2</c:v>
                </c:pt>
                <c:pt idx="7839">
                  <c:v>-3.2784793978823827E-2</c:v>
                </c:pt>
                <c:pt idx="7840">
                  <c:v>-3.2908163265306122E-2</c:v>
                </c:pt>
                <c:pt idx="7841">
                  <c:v>-3.2776431577604896E-2</c:v>
                </c:pt>
                <c:pt idx="7842">
                  <c:v>-3.2899770466717673E-2</c:v>
                </c:pt>
                <c:pt idx="7843">
                  <c:v>-3.2768073441285225E-2</c:v>
                </c:pt>
                <c:pt idx="7844">
                  <c:v>-3.2636409994900563E-2</c:v>
                </c:pt>
                <c:pt idx="7845">
                  <c:v>-3.2759719566602931E-2</c:v>
                </c:pt>
                <c:pt idx="7846">
                  <c:v>-3.2628090746877392E-2</c:v>
                </c:pt>
                <c:pt idx="7847">
                  <c:v>-3.2496495475978084E-2</c:v>
                </c:pt>
                <c:pt idx="7848">
                  <c:v>-3.2364933741080529E-2</c:v>
                </c:pt>
                <c:pt idx="7849">
                  <c:v>-3.22334055293668E-2</c:v>
                </c:pt>
                <c:pt idx="7850">
                  <c:v>-3.2101910828025479E-2</c:v>
                </c:pt>
                <c:pt idx="7851">
                  <c:v>-3.2225194242771621E-2</c:v>
                </c:pt>
                <c:pt idx="7852">
                  <c:v>-3.2348446255731023E-2</c:v>
                </c:pt>
                <c:pt idx="7853">
                  <c:v>-3.2216987138673117E-2</c:v>
                </c:pt>
                <c:pt idx="7854">
                  <c:v>-3.2085561497326207E-2</c:v>
                </c:pt>
                <c:pt idx="7855">
                  <c:v>-3.2208784213876511E-2</c:v>
                </c:pt>
                <c:pt idx="7856">
                  <c:v>-3.2331975560081466E-2</c:v>
                </c:pt>
                <c:pt idx="7857">
                  <c:v>-3.2455135547919053E-2</c:v>
                </c:pt>
                <c:pt idx="7858">
                  <c:v>-3.2578264189361161E-2</c:v>
                </c:pt>
                <c:pt idx="7859">
                  <c:v>-3.2446876192899862E-2</c:v>
                </c:pt>
                <c:pt idx="7860">
                  <c:v>-3.2569974554707379E-2</c:v>
                </c:pt>
                <c:pt idx="7861">
                  <c:v>-3.2693041597761097E-2</c:v>
                </c:pt>
                <c:pt idx="7862">
                  <c:v>-3.2561689137624014E-2</c:v>
                </c:pt>
                <c:pt idx="7863">
                  <c:v>-3.2684725931578278E-2</c:v>
                </c:pt>
                <c:pt idx="7864">
                  <c:v>-3.2553407934893183E-2</c:v>
                </c:pt>
                <c:pt idx="7865">
                  <c:v>-3.2676414494596316E-2</c:v>
                </c:pt>
                <c:pt idx="7866">
                  <c:v>-3.2545130943300277E-2</c:v>
                </c:pt>
                <c:pt idx="7867">
                  <c:v>-3.2668107283589681E-2</c:v>
                </c:pt>
                <c:pt idx="7868">
                  <c:v>-3.2536858159633961E-2</c:v>
                </c:pt>
                <c:pt idx="7869">
                  <c:v>-3.2405642394205111E-2</c:v>
                </c:pt>
                <c:pt idx="7870">
                  <c:v>-3.2528589580686149E-2</c:v>
                </c:pt>
                <c:pt idx="7871">
                  <c:v>-3.2651505526616692E-2</c:v>
                </c:pt>
                <c:pt idx="7872">
                  <c:v>-3.277439024390244E-2</c:v>
                </c:pt>
                <c:pt idx="7873">
                  <c:v>-3.2897243744443035E-2</c:v>
                </c:pt>
                <c:pt idx="7874">
                  <c:v>-3.3020066040132079E-2</c:v>
                </c:pt>
                <c:pt idx="7875">
                  <c:v>-3.2888888888888891E-2</c:v>
                </c:pt>
                <c:pt idx="7876">
                  <c:v>-3.3011681056373796E-2</c:v>
                </c:pt>
                <c:pt idx="7877">
                  <c:v>-3.3134442046464388E-2</c:v>
                </c:pt>
                <c:pt idx="7878">
                  <c:v>-3.3003300330033E-2</c:v>
                </c:pt>
                <c:pt idx="7879">
                  <c:v>-3.3126031222236327E-2</c:v>
                </c:pt>
                <c:pt idx="7880">
                  <c:v>-3.3248730964467003E-2</c:v>
                </c:pt>
                <c:pt idx="7881">
                  <c:v>-3.3117624666920441E-2</c:v>
                </c:pt>
                <c:pt idx="7882">
                  <c:v>-3.2986551636640445E-2</c:v>
                </c:pt>
                <c:pt idx="7883">
                  <c:v>-3.3109222377267537E-2</c:v>
                </c:pt>
                <c:pt idx="7884">
                  <c:v>-3.3231861998985285E-2</c:v>
                </c:pt>
                <c:pt idx="7885">
                  <c:v>-3.3100824350031706E-2</c:v>
                </c:pt>
                <c:pt idx="7886">
                  <c:v>-3.3223433933553134E-2</c:v>
                </c:pt>
                <c:pt idx="7887">
                  <c:v>-3.3092430581970332E-2</c:v>
                </c:pt>
                <c:pt idx="7888">
                  <c:v>-3.2961460446247468E-2</c:v>
                </c:pt>
                <c:pt idx="7889">
                  <c:v>-3.2830523513753325E-2</c:v>
                </c:pt>
                <c:pt idx="7890">
                  <c:v>-3.2699619771863121E-2</c:v>
                </c:pt>
                <c:pt idx="7891">
                  <c:v>-3.282220250918768E-2</c:v>
                </c:pt>
                <c:pt idx="7892">
                  <c:v>-3.2691332995438416E-2</c:v>
                </c:pt>
                <c:pt idx="7893">
                  <c:v>-3.2813885721525403E-2</c:v>
                </c:pt>
                <c:pt idx="7894">
                  <c:v>-3.2683050418039018E-2</c:v>
                </c:pt>
                <c:pt idx="7895">
                  <c:v>-3.2552248258391384E-2</c:v>
                </c:pt>
                <c:pt idx="7896">
                  <c:v>-3.2674772036474162E-2</c:v>
                </c:pt>
                <c:pt idx="7897">
                  <c:v>-3.2544004052171713E-2</c:v>
                </c:pt>
                <c:pt idx="7898">
                  <c:v>-3.2413269182071408E-2</c:v>
                </c:pt>
                <c:pt idx="7899">
                  <c:v>-3.2535764020762123E-2</c:v>
                </c:pt>
                <c:pt idx="7900">
                  <c:v>-3.2405063291139242E-2</c:v>
                </c:pt>
                <c:pt idx="7901">
                  <c:v>-3.2274395646120745E-2</c:v>
                </c:pt>
                <c:pt idx="7902">
                  <c:v>-3.2143761073146038E-2</c:v>
                </c:pt>
                <c:pt idx="7903">
                  <c:v>-3.2266228014677968E-2</c:v>
                </c:pt>
                <c:pt idx="7904">
                  <c:v>-3.2388663967611336E-2</c:v>
                </c:pt>
                <c:pt idx="7905">
                  <c:v>-3.2258064516129031E-2</c:v>
                </c:pt>
                <c:pt idx="7906">
                  <c:v>-3.2380470528712367E-2</c:v>
                </c:pt>
                <c:pt idx="7907">
                  <c:v>-3.2249905147337804E-2</c:v>
                </c:pt>
                <c:pt idx="7908">
                  <c:v>-3.2119372787051084E-2</c:v>
                </c:pt>
                <c:pt idx="7909">
                  <c:v>-3.2241749905171327E-2</c:v>
                </c:pt>
                <c:pt idx="7910">
                  <c:v>-3.2111251580278131E-2</c:v>
                </c:pt>
                <c:pt idx="7911">
                  <c:v>-3.2233598786499812E-2</c:v>
                </c:pt>
                <c:pt idx="7912">
                  <c:v>-3.2103134479271989E-2</c:v>
                </c:pt>
                <c:pt idx="7913">
                  <c:v>-3.1972703146720585E-2</c:v>
                </c:pt>
                <c:pt idx="7914">
                  <c:v>-3.1842304776345719E-2</c:v>
                </c:pt>
                <c:pt idx="7915">
                  <c:v>-3.171193935565382E-2</c:v>
                </c:pt>
                <c:pt idx="7916">
                  <c:v>-3.1834259727134918E-2</c:v>
                </c:pt>
                <c:pt idx="7917">
                  <c:v>-3.1956549197928508E-2</c:v>
                </c:pt>
                <c:pt idx="7918">
                  <c:v>-3.2078807779742362E-2</c:v>
                </c:pt>
                <c:pt idx="7919">
                  <c:v>-3.2201035484278315E-2</c:v>
                </c:pt>
                <c:pt idx="7920">
                  <c:v>-3.2323232323232323E-2</c:v>
                </c:pt>
                <c:pt idx="7921">
                  <c:v>-3.2445398308294404E-2</c:v>
                </c:pt>
                <c:pt idx="7922">
                  <c:v>-3.2315071951527392E-2</c:v>
                </c:pt>
                <c:pt idx="7923">
                  <c:v>-3.2184778492995079E-2</c:v>
                </c:pt>
                <c:pt idx="7924">
                  <c:v>-3.2054517920242304E-2</c:v>
                </c:pt>
                <c:pt idx="7925">
                  <c:v>-3.2176656151419555E-2</c:v>
                </c:pt>
                <c:pt idx="7926">
                  <c:v>-3.2046429472621749E-2</c:v>
                </c:pt>
                <c:pt idx="7927">
                  <c:v>-3.2168537908414278E-2</c:v>
                </c:pt>
                <c:pt idx="7928">
                  <c:v>-3.2290615539858729E-2</c:v>
                </c:pt>
                <c:pt idx="7929">
                  <c:v>-3.2412662378610166E-2</c:v>
                </c:pt>
                <c:pt idx="7930">
                  <c:v>-3.2534678436317778E-2</c:v>
                </c:pt>
                <c:pt idx="7931">
                  <c:v>-3.2404488715168329E-2</c:v>
                </c:pt>
                <c:pt idx="7932">
                  <c:v>-3.2526475037821481E-2</c:v>
                </c:pt>
                <c:pt idx="7933">
                  <c:v>-3.2648430606327994E-2</c:v>
                </c:pt>
                <c:pt idx="7934">
                  <c:v>-3.2770355432316614E-2</c:v>
                </c:pt>
                <c:pt idx="7935">
                  <c:v>-3.2640201638311279E-2</c:v>
                </c:pt>
                <c:pt idx="7936">
                  <c:v>-3.2762096774193547E-2</c:v>
                </c:pt>
                <c:pt idx="7937">
                  <c:v>-3.2883961194405946E-2</c:v>
                </c:pt>
                <c:pt idx="7938">
                  <c:v>-3.2753842277651803E-2</c:v>
                </c:pt>
                <c:pt idx="7939">
                  <c:v>-3.2875677037410254E-2</c:v>
                </c:pt>
                <c:pt idx="7940">
                  <c:v>-3.2745591939546598E-2</c:v>
                </c:pt>
                <c:pt idx="7941">
                  <c:v>-3.2867397053267848E-2</c:v>
                </c:pt>
                <c:pt idx="7942">
                  <c:v>-3.298917149332662E-2</c:v>
                </c:pt>
                <c:pt idx="7943">
                  <c:v>-3.3110915271308071E-2</c:v>
                </c:pt>
                <c:pt idx="7944">
                  <c:v>-3.3232628398791542E-2</c:v>
                </c:pt>
                <c:pt idx="7945">
                  <c:v>-3.3102580239144114E-2</c:v>
                </c:pt>
                <c:pt idx="7946">
                  <c:v>-3.3224263780518501E-2</c:v>
                </c:pt>
                <c:pt idx="7947">
                  <c:v>-3.3094249402290173E-2</c:v>
                </c:pt>
                <c:pt idx="7948">
                  <c:v>-3.321590337191746E-2</c:v>
                </c:pt>
                <c:pt idx="7949">
                  <c:v>-3.3085922757579572E-2</c:v>
                </c:pt>
                <c:pt idx="7950">
                  <c:v>-3.2955974842767292E-2</c:v>
                </c:pt>
                <c:pt idx="7951">
                  <c:v>-3.2826059615142747E-2</c:v>
                </c:pt>
                <c:pt idx="7952">
                  <c:v>-3.2696177062374245E-2</c:v>
                </c:pt>
                <c:pt idx="7953">
                  <c:v>-3.2566327172136297E-2</c:v>
                </c:pt>
                <c:pt idx="7954">
                  <c:v>-3.2687955745536838E-2</c:v>
                </c:pt>
                <c:pt idx="7955">
                  <c:v>-3.28095537397863E-2</c:v>
                </c:pt>
                <c:pt idx="7956">
                  <c:v>-3.2931121166415285E-2</c:v>
                </c:pt>
                <c:pt idx="7957">
                  <c:v>-3.3052658036948596E-2</c:v>
                </c:pt>
                <c:pt idx="7958">
                  <c:v>-3.2922844935913548E-2</c:v>
                </c:pt>
                <c:pt idx="7959">
                  <c:v>-3.2793064455333587E-2</c:v>
                </c:pt>
                <c:pt idx="7960">
                  <c:v>-3.291457286432161E-2</c:v>
                </c:pt>
                <c:pt idx="7961">
                  <c:v>-3.303605074739354E-2</c:v>
                </c:pt>
                <c:pt idx="7962">
                  <c:v>-3.2906304948505403E-2</c:v>
                </c:pt>
                <c:pt idx="7963">
                  <c:v>-3.2776591736782622E-2</c:v>
                </c:pt>
                <c:pt idx="7964">
                  <c:v>-3.2646911099949771E-2</c:v>
                </c:pt>
                <c:pt idx="7965">
                  <c:v>-3.2768361581920903E-2</c:v>
                </c:pt>
                <c:pt idx="7966">
                  <c:v>-3.263871453678132E-2</c:v>
                </c:pt>
                <c:pt idx="7967">
                  <c:v>-3.2760135559181627E-2</c:v>
                </c:pt>
                <c:pt idx="7968">
                  <c:v>-3.2630522088353417E-2</c:v>
                </c:pt>
                <c:pt idx="7969">
                  <c:v>-3.2500941146944407E-2</c:v>
                </c:pt>
                <c:pt idx="7970">
                  <c:v>-3.2371392722710161E-2</c:v>
                </c:pt>
                <c:pt idx="7971">
                  <c:v>-3.2241876803412367E-2</c:v>
                </c:pt>
                <c:pt idx="7972">
                  <c:v>-3.2112393376818864E-2</c:v>
                </c:pt>
                <c:pt idx="7973">
                  <c:v>-3.2233789038003259E-2</c:v>
                </c:pt>
                <c:pt idx="7974">
                  <c:v>-3.2355154251316777E-2</c:v>
                </c:pt>
                <c:pt idx="7975">
                  <c:v>-3.2476489028213165E-2</c:v>
                </c:pt>
                <c:pt idx="7976">
                  <c:v>-3.2347041123370113E-2</c:v>
                </c:pt>
                <c:pt idx="7977">
                  <c:v>-3.2217625673812207E-2</c:v>
                </c:pt>
                <c:pt idx="7978">
                  <c:v>-3.2088242667335169E-2</c:v>
                </c:pt>
                <c:pt idx="7979">
                  <c:v>-3.1958892091740819E-2</c:v>
                </c:pt>
                <c:pt idx="7980">
                  <c:v>-3.182957393483709E-2</c:v>
                </c:pt>
                <c:pt idx="7981">
                  <c:v>-3.1700288184438041E-2</c:v>
                </c:pt>
                <c:pt idx="7982">
                  <c:v>-3.157103482836382E-2</c:v>
                </c:pt>
                <c:pt idx="7983">
                  <c:v>-3.1692346235750971E-2</c:v>
                </c:pt>
                <c:pt idx="7984">
                  <c:v>-3.1813627254509015E-2</c:v>
                </c:pt>
                <c:pt idx="7985">
                  <c:v>-3.1934877896055106E-2</c:v>
                </c:pt>
                <c:pt idx="7986">
                  <c:v>-3.2056098171800648E-2</c:v>
                </c:pt>
                <c:pt idx="7987">
                  <c:v>-3.1926881181920622E-2</c:v>
                </c:pt>
                <c:pt idx="7988">
                  <c:v>-3.1797696544817226E-2</c:v>
                </c:pt>
                <c:pt idx="7989">
                  <c:v>-3.1668544248341472E-2</c:v>
                </c:pt>
                <c:pt idx="7990">
                  <c:v>-3.1539424280350441E-2</c:v>
                </c:pt>
                <c:pt idx="7991">
                  <c:v>-3.1660618195469906E-2</c:v>
                </c:pt>
                <c:pt idx="7992">
                  <c:v>-3.178178178178178E-2</c:v>
                </c:pt>
                <c:pt idx="7993">
                  <c:v>-3.1652696109095456E-2</c:v>
                </c:pt>
                <c:pt idx="7994">
                  <c:v>-3.1773830372779588E-2</c:v>
                </c:pt>
                <c:pt idx="7995">
                  <c:v>-3.1894934333958722E-2</c:v>
                </c:pt>
                <c:pt idx="7996">
                  <c:v>-3.2016008004001999E-2</c:v>
                </c:pt>
                <c:pt idx="7997">
                  <c:v>-3.1886957609103414E-2</c:v>
                </c:pt>
                <c:pt idx="7998">
                  <c:v>-3.2008002000500128E-2</c:v>
                </c:pt>
                <c:pt idx="7999">
                  <c:v>-3.187898487310914E-2</c:v>
                </c:pt>
                <c:pt idx="8000">
                  <c:v>-3.2000000000000001E-2</c:v>
                </c:pt>
                <c:pt idx="8001">
                  <c:v>-3.2120984876890392E-2</c:v>
                </c:pt>
                <c:pt idx="8002">
                  <c:v>-3.2241939515121221E-2</c:v>
                </c:pt>
                <c:pt idx="8003">
                  <c:v>-3.2362863926027739E-2</c:v>
                </c:pt>
                <c:pt idx="8004">
                  <c:v>-3.2483758120939531E-2</c:v>
                </c:pt>
                <c:pt idx="8005">
                  <c:v>-3.2604622111180509E-2</c:v>
                </c:pt>
                <c:pt idx="8006">
                  <c:v>-3.2475643267549335E-2</c:v>
                </c:pt>
                <c:pt idx="8007">
                  <c:v>-3.259647808167853E-2</c:v>
                </c:pt>
                <c:pt idx="8008">
                  <c:v>-3.271728271728272E-2</c:v>
                </c:pt>
                <c:pt idx="8009">
                  <c:v>-3.258833811961543E-2</c:v>
                </c:pt>
                <c:pt idx="8010">
                  <c:v>-3.270911360799001E-2</c:v>
                </c:pt>
                <c:pt idx="8011">
                  <c:v>-3.2580202221944826E-2</c:v>
                </c:pt>
                <c:pt idx="8012">
                  <c:v>-3.2700948577134299E-2</c:v>
                </c:pt>
                <c:pt idx="8013">
                  <c:v>-3.2821664794708598E-2</c:v>
                </c:pt>
                <c:pt idx="8014">
                  <c:v>-3.2942350885949587E-2</c:v>
                </c:pt>
                <c:pt idx="8015">
                  <c:v>-3.2813474734872117E-2</c:v>
                </c:pt>
                <c:pt idx="8016">
                  <c:v>-3.2934131736526949E-2</c:v>
                </c:pt>
                <c:pt idx="8017">
                  <c:v>-3.2805288761382063E-2</c:v>
                </c:pt>
                <c:pt idx="8018">
                  <c:v>-3.2676477924669496E-2</c:v>
                </c:pt>
                <c:pt idx="8019">
                  <c:v>-3.2547699214365879E-2</c:v>
                </c:pt>
                <c:pt idx="8020">
                  <c:v>-3.2668329177057358E-2</c:v>
                </c:pt>
                <c:pt idx="8021">
                  <c:v>-3.2788929061214313E-2</c:v>
                </c:pt>
                <c:pt idx="8022">
                  <c:v>-3.2660184492645225E-2</c:v>
                </c:pt>
                <c:pt idx="8023">
                  <c:v>-3.2780755328430763E-2</c:v>
                </c:pt>
                <c:pt idx="8024">
                  <c:v>-3.2652043868394813E-2</c:v>
                </c:pt>
                <c:pt idx="8025">
                  <c:v>-3.2772585669781931E-2</c:v>
                </c:pt>
                <c:pt idx="8026">
                  <c:v>-3.2643907301270869E-2</c:v>
                </c:pt>
                <c:pt idx="8027">
                  <c:v>-3.2764420082222502E-2</c:v>
                </c:pt>
                <c:pt idx="8028">
                  <c:v>-3.2884902840059793E-2</c:v>
                </c:pt>
                <c:pt idx="8029">
                  <c:v>-3.2756258562710173E-2</c:v>
                </c:pt>
                <c:pt idx="8030">
                  <c:v>-3.262764632627646E-2</c:v>
                </c:pt>
                <c:pt idx="8031">
                  <c:v>-3.2748101108205703E-2</c:v>
                </c:pt>
                <c:pt idx="8032">
                  <c:v>-3.2868525896414341E-2</c:v>
                </c:pt>
                <c:pt idx="8033">
                  <c:v>-3.2739947715672853E-2</c:v>
                </c:pt>
                <c:pt idx="8034">
                  <c:v>-3.2611401543440381E-2</c:v>
                </c:pt>
                <c:pt idx="8035">
                  <c:v>-3.273179838207841E-2</c:v>
                </c:pt>
                <c:pt idx="8036">
                  <c:v>-3.285216525634644E-2</c:v>
                </c:pt>
                <c:pt idx="8037">
                  <c:v>-3.2972502177429391E-2</c:v>
                </c:pt>
                <c:pt idx="8038">
                  <c:v>-3.3092809156506593E-2</c:v>
                </c:pt>
                <c:pt idx="8039">
                  <c:v>-3.2964299042169423E-2</c:v>
                </c:pt>
                <c:pt idx="8040">
                  <c:v>-3.2835820895522387E-2</c:v>
                </c:pt>
                <c:pt idx="8041">
                  <c:v>-3.2707374704638727E-2</c:v>
                </c:pt>
                <c:pt idx="8042">
                  <c:v>-3.2827654812235763E-2</c:v>
                </c:pt>
                <c:pt idx="8043">
                  <c:v>-3.2699241576526171E-2</c:v>
                </c:pt>
                <c:pt idx="8044">
                  <c:v>-3.2819492789656887E-2</c:v>
                </c:pt>
                <c:pt idx="8045">
                  <c:v>-3.2939714108141706E-2</c:v>
                </c:pt>
                <c:pt idx="8046">
                  <c:v>-3.3059905543127023E-2</c:v>
                </c:pt>
                <c:pt idx="8047">
                  <c:v>-3.293152727724618E-2</c:v>
                </c:pt>
                <c:pt idx="8048">
                  <c:v>-3.2803180914512925E-2</c:v>
                </c:pt>
                <c:pt idx="8049">
                  <c:v>-3.2674866443036403E-2</c:v>
                </c:pt>
                <c:pt idx="8050">
                  <c:v>-3.2546583850931676E-2</c:v>
                </c:pt>
                <c:pt idx="8051">
                  <c:v>-3.2418333126319712E-2</c:v>
                </c:pt>
                <c:pt idx="8052">
                  <c:v>-3.2538499751614505E-2</c:v>
                </c:pt>
                <c:pt idx="8053">
                  <c:v>-3.2410281882528251E-2</c:v>
                </c:pt>
                <c:pt idx="8054">
                  <c:v>-3.253041966724609E-2</c:v>
                </c:pt>
                <c:pt idx="8055">
                  <c:v>-3.2402234636871509E-2</c:v>
                </c:pt>
                <c:pt idx="8056">
                  <c:v>-3.2274081429990067E-2</c:v>
                </c:pt>
                <c:pt idx="8057">
                  <c:v>-3.214596003475239E-2</c:v>
                </c:pt>
                <c:pt idx="8058">
                  <c:v>-3.2017870439314963E-2</c:v>
                </c:pt>
                <c:pt idx="8059">
                  <c:v>-3.2137982379947881E-2</c:v>
                </c:pt>
                <c:pt idx="8060">
                  <c:v>-3.2009925558312655E-2</c:v>
                </c:pt>
                <c:pt idx="8061">
                  <c:v>-3.2130008683786133E-2</c:v>
                </c:pt>
                <c:pt idx="8062">
                  <c:v>-3.2250062019350038E-2</c:v>
                </c:pt>
                <c:pt idx="8063">
                  <c:v>-3.2122038943321343E-2</c:v>
                </c:pt>
                <c:pt idx="8064">
                  <c:v>-3.2242063492063495E-2</c:v>
                </c:pt>
                <c:pt idx="8065">
                  <c:v>-3.236205827650341E-2</c:v>
                </c:pt>
                <c:pt idx="8066">
                  <c:v>-3.223406893131664E-2</c:v>
                </c:pt>
                <c:pt idx="8067">
                  <c:v>-3.2354034957233171E-2</c:v>
                </c:pt>
                <c:pt idx="8068">
                  <c:v>-3.247397124442241E-2</c:v>
                </c:pt>
                <c:pt idx="8069">
                  <c:v>-3.2346015615317886E-2</c:v>
                </c:pt>
                <c:pt idx="8070">
                  <c:v>-3.2465923172242873E-2</c:v>
                </c:pt>
                <c:pt idx="8071">
                  <c:v>-3.258580101598315E-2</c:v>
                </c:pt>
                <c:pt idx="8072">
                  <c:v>-3.2705649157581763E-2</c:v>
                </c:pt>
                <c:pt idx="8073">
                  <c:v>-3.2577728229902146E-2</c:v>
                </c:pt>
                <c:pt idx="8074">
                  <c:v>-3.2449838989348528E-2</c:v>
                </c:pt>
                <c:pt idx="8075">
                  <c:v>-3.2569659442724455E-2</c:v>
                </c:pt>
                <c:pt idx="8076">
                  <c:v>-3.2689450222882617E-2</c:v>
                </c:pt>
                <c:pt idx="8077">
                  <c:v>-3.2809211340844371E-2</c:v>
                </c:pt>
                <c:pt idx="8078">
                  <c:v>-3.292894280762565E-2</c:v>
                </c:pt>
                <c:pt idx="8079">
                  <c:v>-3.3048644634236908E-2</c:v>
                </c:pt>
                <c:pt idx="8080">
                  <c:v>-3.316831683168317E-2</c:v>
                </c:pt>
                <c:pt idx="8081">
                  <c:v>-3.304046528894939E-2</c:v>
                </c:pt>
                <c:pt idx="8082">
                  <c:v>-3.3160108883939617E-2</c:v>
                </c:pt>
                <c:pt idx="8083">
                  <c:v>-3.3279722875170108E-2</c:v>
                </c:pt>
                <c:pt idx="8084">
                  <c:v>-3.3151904997525974E-2</c:v>
                </c:pt>
                <c:pt idx="8085">
                  <c:v>-3.3024118738404454E-2</c:v>
                </c:pt>
                <c:pt idx="8086">
                  <c:v>-3.28963640860747E-2</c:v>
                </c:pt>
                <c:pt idx="8087">
                  <c:v>-3.3015951527142325E-2</c:v>
                </c:pt>
                <c:pt idx="8088">
                  <c:v>-3.3135509396636995E-2</c:v>
                </c:pt>
                <c:pt idx="8089">
                  <c:v>-3.3255037705526021E-2</c:v>
                </c:pt>
                <c:pt idx="8090">
                  <c:v>-3.3127317676143388E-2</c:v>
                </c:pt>
                <c:pt idx="8091">
                  <c:v>-3.3246817451489309E-2</c:v>
                </c:pt>
                <c:pt idx="8092">
                  <c:v>-3.3119130004943154E-2</c:v>
                </c:pt>
                <c:pt idx="8093">
                  <c:v>-3.2991474113431361E-2</c:v>
                </c:pt>
                <c:pt idx="8094">
                  <c:v>-3.2863849765258218E-2</c:v>
                </c:pt>
                <c:pt idx="8095">
                  <c:v>-3.2736256948733784E-2</c:v>
                </c:pt>
                <c:pt idx="8096">
                  <c:v>-3.285573122529644E-2</c:v>
                </c:pt>
                <c:pt idx="8097">
                  <c:v>-3.2975175991107816E-2</c:v>
                </c:pt>
                <c:pt idx="8098">
                  <c:v>-3.3094591257100521E-2</c:v>
                </c:pt>
                <c:pt idx="8099">
                  <c:v>-3.3213977034201751E-2</c:v>
                </c:pt>
                <c:pt idx="8100">
                  <c:v>-3.3333333333333333E-2</c:v>
                </c:pt>
                <c:pt idx="8101">
                  <c:v>-3.345266016541168E-2</c:v>
                </c:pt>
                <c:pt idx="8102">
                  <c:v>-3.3571957541347813E-2</c:v>
                </c:pt>
                <c:pt idx="8103">
                  <c:v>-3.3691225472047392E-2</c:v>
                </c:pt>
                <c:pt idx="8104">
                  <c:v>-3.3563672260612042E-2</c:v>
                </c:pt>
                <c:pt idx="8105">
                  <c:v>-3.3682911782850093E-2</c:v>
                </c:pt>
                <c:pt idx="8106">
                  <c:v>-3.3802121885023441E-2</c:v>
                </c:pt>
                <c:pt idx="8107">
                  <c:v>-3.3674602195633403E-2</c:v>
                </c:pt>
                <c:pt idx="8108">
                  <c:v>-3.3547113961519485E-2</c:v>
                </c:pt>
                <c:pt idx="8109">
                  <c:v>-3.3419657171044517E-2</c:v>
                </c:pt>
                <c:pt idx="8110">
                  <c:v>-3.3292231812577067E-2</c:v>
                </c:pt>
                <c:pt idx="8111">
                  <c:v>-3.3411416594747875E-2</c:v>
                </c:pt>
                <c:pt idx="8112">
                  <c:v>-3.3284023668639057E-2</c:v>
                </c:pt>
                <c:pt idx="8113">
                  <c:v>-3.3156662147171209E-2</c:v>
                </c:pt>
                <c:pt idx="8114">
                  <c:v>-3.3275819571111656E-2</c:v>
                </c:pt>
                <c:pt idx="8115">
                  <c:v>-3.3148490449784351E-2</c:v>
                </c:pt>
                <c:pt idx="8116">
                  <c:v>-3.3267619517003452E-2</c:v>
                </c:pt>
                <c:pt idx="8117">
                  <c:v>-3.3140322779351979E-2</c:v>
                </c:pt>
                <c:pt idx="8118">
                  <c:v>-3.325942350332594E-2</c:v>
                </c:pt>
                <c:pt idx="8119">
                  <c:v>-3.3378494888533068E-2</c:v>
                </c:pt>
                <c:pt idx="8120">
                  <c:v>-3.3251231527093597E-2</c:v>
                </c:pt>
                <c:pt idx="8121">
                  <c:v>-3.3370274596724543E-2</c:v>
                </c:pt>
                <c:pt idx="8122">
                  <c:v>-3.3489288352622507E-2</c:v>
                </c:pt>
                <c:pt idx="8123">
                  <c:v>-3.3362058352825311E-2</c:v>
                </c:pt>
                <c:pt idx="8124">
                  <c:v>-3.3234859675036928E-2</c:v>
                </c:pt>
                <c:pt idx="8125">
                  <c:v>-3.310769230769231E-2</c:v>
                </c:pt>
                <c:pt idx="8126">
                  <c:v>-3.3226679793256213E-2</c:v>
                </c:pt>
                <c:pt idx="8127">
                  <c:v>-3.3099544727451705E-2</c:v>
                </c:pt>
                <c:pt idx="8128">
                  <c:v>-3.3218503937007877E-2</c:v>
                </c:pt>
                <c:pt idx="8129">
                  <c:v>-3.3337433878705865E-2</c:v>
                </c:pt>
                <c:pt idx="8130">
                  <c:v>-3.3210332103321034E-2</c:v>
                </c:pt>
                <c:pt idx="8131">
                  <c:v>-3.308326159144017E-2</c:v>
                </c:pt>
                <c:pt idx="8132">
                  <c:v>-3.3202164289227745E-2</c:v>
                </c:pt>
                <c:pt idx="8133">
                  <c:v>-3.307512602975532E-2</c:v>
                </c:pt>
                <c:pt idx="8134">
                  <c:v>-3.2948119006638799E-2</c:v>
                </c:pt>
                <c:pt idx="8135">
                  <c:v>-3.3066994468346649E-2</c:v>
                </c:pt>
                <c:pt idx="8136">
                  <c:v>-3.3185840707964605E-2</c:v>
                </c:pt>
                <c:pt idx="8137">
                  <c:v>-3.3304657736266438E-2</c:v>
                </c:pt>
                <c:pt idx="8138">
                  <c:v>-3.3423445564020646E-2</c:v>
                </c:pt>
                <c:pt idx="8139">
                  <c:v>-3.32964737682762E-2</c:v>
                </c:pt>
                <c:pt idx="8140">
                  <c:v>-3.3415233415233413E-2</c:v>
                </c:pt>
                <c:pt idx="8141">
                  <c:v>-3.3533963886500429E-2</c:v>
                </c:pt>
                <c:pt idx="8142">
                  <c:v>-3.3407025300908867E-2</c:v>
                </c:pt>
                <c:pt idx="8143">
                  <c:v>-3.3280117892668548E-2</c:v>
                </c:pt>
                <c:pt idx="8144">
                  <c:v>-3.3153241650294693E-2</c:v>
                </c:pt>
                <c:pt idx="8145">
                  <c:v>-3.3271945979128296E-2</c:v>
                </c:pt>
                <c:pt idx="8146">
                  <c:v>-3.3145101890498407E-2</c:v>
                </c:pt>
                <c:pt idx="8147">
                  <c:v>-3.3018288940714374E-2</c:v>
                </c:pt>
                <c:pt idx="8148">
                  <c:v>-3.2891507118311243E-2</c:v>
                </c:pt>
                <c:pt idx="8149">
                  <c:v>-3.3010185298809669E-2</c:v>
                </c:pt>
                <c:pt idx="8150">
                  <c:v>-3.2883435582822085E-2</c:v>
                </c:pt>
                <c:pt idx="8151">
                  <c:v>-3.2756716967243284E-2</c:v>
                </c:pt>
                <c:pt idx="8152">
                  <c:v>-3.2875368007850833E-2</c:v>
                </c:pt>
                <c:pt idx="8153">
                  <c:v>-3.2748681466944686E-2</c:v>
                </c:pt>
                <c:pt idx="8154">
                  <c:v>-3.2622025999509446E-2</c:v>
                </c:pt>
                <c:pt idx="8155">
                  <c:v>-3.2495401594114043E-2</c:v>
                </c:pt>
                <c:pt idx="8156">
                  <c:v>-3.2614026483570376E-2</c:v>
                </c:pt>
                <c:pt idx="8157">
                  <c:v>-3.2487434105676109E-2</c:v>
                </c:pt>
                <c:pt idx="8158">
                  <c:v>-3.2606030889924004E-2</c:v>
                </c:pt>
                <c:pt idx="8159">
                  <c:v>-3.2479470523348451E-2</c:v>
                </c:pt>
                <c:pt idx="8160">
                  <c:v>-3.2598039215686277E-2</c:v>
                </c:pt>
                <c:pt idx="8161">
                  <c:v>-3.2716578850631048E-2</c:v>
                </c:pt>
                <c:pt idx="8162">
                  <c:v>-3.2590051457975985E-2</c:v>
                </c:pt>
                <c:pt idx="8163">
                  <c:v>-3.2708563028298422E-2</c:v>
                </c:pt>
                <c:pt idx="8164">
                  <c:v>-3.282704556589907E-2</c:v>
                </c:pt>
                <c:pt idx="8165">
                  <c:v>-3.270055113288426E-2</c:v>
                </c:pt>
                <c:pt idx="8166">
                  <c:v>-3.2819005633112908E-2</c:v>
                </c:pt>
                <c:pt idx="8167">
                  <c:v>-3.2692543161503614E-2</c:v>
                </c:pt>
                <c:pt idx="8168">
                  <c:v>-3.2566111655239961E-2</c:v>
                </c:pt>
                <c:pt idx="8169">
                  <c:v>-3.2439711102950179E-2</c:v>
                </c:pt>
                <c:pt idx="8170">
                  <c:v>-3.255813953488372E-2</c:v>
                </c:pt>
                <c:pt idx="8171">
                  <c:v>-3.2431770897075024E-2</c:v>
                </c:pt>
                <c:pt idx="8172">
                  <c:v>-3.2550171316691141E-2</c:v>
                </c:pt>
                <c:pt idx="8173">
                  <c:v>-3.2668542762755416E-2</c:v>
                </c:pt>
                <c:pt idx="8174">
                  <c:v>-3.2542206997797897E-2</c:v>
                </c:pt>
                <c:pt idx="8175">
                  <c:v>-3.2660550458715597E-2</c:v>
                </c:pt>
                <c:pt idx="8176">
                  <c:v>-3.2534246575342464E-2</c:v>
                </c:pt>
                <c:pt idx="8177">
                  <c:v>-3.2652562064326769E-2</c:v>
                </c:pt>
                <c:pt idx="8178">
                  <c:v>-3.2526290046466129E-2</c:v>
                </c:pt>
                <c:pt idx="8179">
                  <c:v>-3.2400048905734197E-2</c:v>
                </c:pt>
                <c:pt idx="8180">
                  <c:v>-3.2273838630806843E-2</c:v>
                </c:pt>
                <c:pt idx="8181">
                  <c:v>-3.2392128101699058E-2</c:v>
                </c:pt>
                <c:pt idx="8182">
                  <c:v>-3.2265949645563431E-2</c:v>
                </c:pt>
                <c:pt idx="8183">
                  <c:v>-3.2384211169497738E-2</c:v>
                </c:pt>
                <c:pt idx="8184">
                  <c:v>-3.2502443792766372E-2</c:v>
                </c:pt>
                <c:pt idx="8185">
                  <c:v>-3.2376298106292001E-2</c:v>
                </c:pt>
                <c:pt idx="8186">
                  <c:v>-3.2494502809675058E-2</c:v>
                </c:pt>
                <c:pt idx="8187">
                  <c:v>-3.2368388909246364E-2</c:v>
                </c:pt>
                <c:pt idx="8188">
                  <c:v>-3.2242305813385441E-2</c:v>
                </c:pt>
                <c:pt idx="8189">
                  <c:v>-3.2360483575528148E-2</c:v>
                </c:pt>
                <c:pt idx="8190">
                  <c:v>-3.2478632478632481E-2</c:v>
                </c:pt>
                <c:pt idx="8191">
                  <c:v>-3.235258210230741E-2</c:v>
                </c:pt>
                <c:pt idx="8192">
                  <c:v>-3.22265625E-2</c:v>
                </c:pt>
                <c:pt idx="8193">
                  <c:v>-3.2344684486756987E-2</c:v>
                </c:pt>
                <c:pt idx="8194">
                  <c:v>-3.2218696607273611E-2</c:v>
                </c:pt>
                <c:pt idx="8195">
                  <c:v>-3.2336790726052472E-2</c:v>
                </c:pt>
                <c:pt idx="8196">
                  <c:v>-3.2454856027330406E-2</c:v>
                </c:pt>
                <c:pt idx="8197">
                  <c:v>-3.2328900817372212E-2</c:v>
                </c:pt>
                <c:pt idx="8198">
                  <c:v>-3.2446938277628692E-2</c:v>
                </c:pt>
                <c:pt idx="8199">
                  <c:v>-3.2564946944749359E-2</c:v>
                </c:pt>
                <c:pt idx="8200">
                  <c:v>-3.2439024390243903E-2</c:v>
                </c:pt>
                <c:pt idx="8201">
                  <c:v>-3.2557005243263014E-2</c:v>
                </c:pt>
                <c:pt idx="8202">
                  <c:v>-3.2674957327481102E-2</c:v>
                </c:pt>
                <c:pt idx="8203">
                  <c:v>-3.2792880653419482E-2</c:v>
                </c:pt>
                <c:pt idx="8204">
                  <c:v>-3.266699171136031E-2</c:v>
                </c:pt>
                <c:pt idx="8205">
                  <c:v>-3.2784887263863499E-2</c:v>
                </c:pt>
                <c:pt idx="8206">
                  <c:v>-3.2902754082378749E-2</c:v>
                </c:pt>
                <c:pt idx="8207">
                  <c:v>-3.2776897770196177E-2</c:v>
                </c:pt>
                <c:pt idx="8208">
                  <c:v>-3.2651072124756333E-2</c:v>
                </c:pt>
                <c:pt idx="8209">
                  <c:v>-3.2768912169569987E-2</c:v>
                </c:pt>
                <c:pt idx="8210">
                  <c:v>-3.2643118148599271E-2</c:v>
                </c:pt>
                <c:pt idx="8211">
                  <c:v>-3.2760930459140178E-2</c:v>
                </c:pt>
                <c:pt idx="8212">
                  <c:v>-3.2635168046760837E-2</c:v>
                </c:pt>
                <c:pt idx="8213">
                  <c:v>-3.2752952636064772E-2</c:v>
                </c:pt>
                <c:pt idx="8214">
                  <c:v>-3.2627221816411006E-2</c:v>
                </c:pt>
                <c:pt idx="8215">
                  <c:v>-3.2744978697504562E-2</c:v>
                </c:pt>
                <c:pt idx="8216">
                  <c:v>-3.2862706913339826E-2</c:v>
                </c:pt>
                <c:pt idx="8217">
                  <c:v>-3.2980406474382377E-2</c:v>
                </c:pt>
                <c:pt idx="8218">
                  <c:v>-3.3098077391092724E-2</c:v>
                </c:pt>
                <c:pt idx="8219">
                  <c:v>-3.2972381068256479E-2</c:v>
                </c:pt>
                <c:pt idx="8220">
                  <c:v>-3.309002433090024E-2</c:v>
                </c:pt>
                <c:pt idx="8221">
                  <c:v>-3.3207638973360903E-2</c:v>
                </c:pt>
                <c:pt idx="8222">
                  <c:v>-3.308197518851861E-2</c:v>
                </c:pt>
                <c:pt idx="8223">
                  <c:v>-3.2956341967651709E-2</c:v>
                </c:pt>
                <c:pt idx="8224">
                  <c:v>-3.3073929961089495E-2</c:v>
                </c:pt>
                <c:pt idx="8225">
                  <c:v>-3.3191489361702124E-2</c:v>
                </c:pt>
                <c:pt idx="8226">
                  <c:v>-3.3309020179917333E-2</c:v>
                </c:pt>
                <c:pt idx="8227">
                  <c:v>-3.3426522426157776E-2</c:v>
                </c:pt>
                <c:pt idx="8228">
                  <c:v>-3.354399611084103E-2</c:v>
                </c:pt>
                <c:pt idx="8229">
                  <c:v>-3.3418398347308302E-2</c:v>
                </c:pt>
                <c:pt idx="8230">
                  <c:v>-3.3292831105710817E-2</c:v>
                </c:pt>
                <c:pt idx="8231">
                  <c:v>-3.3410278216498605E-2</c:v>
                </c:pt>
                <c:pt idx="8232">
                  <c:v>-3.3527696793002916E-2</c:v>
                </c:pt>
                <c:pt idx="8233">
                  <c:v>-3.3645086845621279E-2</c:v>
                </c:pt>
                <c:pt idx="8234">
                  <c:v>-3.3519553072625698E-2</c:v>
                </c:pt>
                <c:pt idx="8235">
                  <c:v>-3.3636915604128716E-2</c:v>
                </c:pt>
                <c:pt idx="8236">
                  <c:v>-3.3511413307430793E-2</c:v>
                </c:pt>
                <c:pt idx="8237">
                  <c:v>-3.3385941483549834E-2</c:v>
                </c:pt>
                <c:pt idx="8238">
                  <c:v>-3.3503277494537506E-2</c:v>
                </c:pt>
                <c:pt idx="8239">
                  <c:v>-3.3620585022454179E-2</c:v>
                </c:pt>
                <c:pt idx="8240">
                  <c:v>-3.3495145631067959E-2</c:v>
                </c:pt>
                <c:pt idx="8241">
                  <c:v>-3.3612425676495569E-2</c:v>
                </c:pt>
                <c:pt idx="8242">
                  <c:v>-3.3729677262800288E-2</c:v>
                </c:pt>
                <c:pt idx="8243">
                  <c:v>-3.3604270289942985E-2</c:v>
                </c:pt>
                <c:pt idx="8244">
                  <c:v>-3.3478893740902474E-2</c:v>
                </c:pt>
                <c:pt idx="8245">
                  <c:v>-3.3353547604608853E-2</c:v>
                </c:pt>
                <c:pt idx="8246">
                  <c:v>-3.3470773708464713E-2</c:v>
                </c:pt>
                <c:pt idx="8247">
                  <c:v>-3.334545895477143E-2</c:v>
                </c:pt>
                <c:pt idx="8248">
                  <c:v>-3.3462657613967023E-2</c:v>
                </c:pt>
                <c:pt idx="8249">
                  <c:v>-3.3337374227179049E-2</c:v>
                </c:pt>
                <c:pt idx="8250">
                  <c:v>-3.3212121212121214E-2</c:v>
                </c:pt>
                <c:pt idx="8251">
                  <c:v>-3.3329293418979521E-2</c:v>
                </c:pt>
                <c:pt idx="8252">
                  <c:v>-3.32040717401842E-2</c:v>
                </c:pt>
                <c:pt idx="8253">
                  <c:v>-3.3321216527323401E-2</c:v>
                </c:pt>
                <c:pt idx="8254">
                  <c:v>-3.343833292948873E-2</c:v>
                </c:pt>
                <c:pt idx="8255">
                  <c:v>-3.3555420956995763E-2</c:v>
                </c:pt>
                <c:pt idx="8256">
                  <c:v>-3.3672480620155036E-2</c:v>
                </c:pt>
                <c:pt idx="8257">
                  <c:v>-3.3547293205764807E-2</c:v>
                </c:pt>
                <c:pt idx="8258">
                  <c:v>-3.3664325502542988E-2</c:v>
                </c:pt>
                <c:pt idx="8259">
                  <c:v>-3.3539169390967433E-2</c:v>
                </c:pt>
                <c:pt idx="8260">
                  <c:v>-3.3656174334140435E-2</c:v>
                </c:pt>
                <c:pt idx="8261">
                  <c:v>-3.3773150950248153E-2</c:v>
                </c:pt>
                <c:pt idx="8262">
                  <c:v>-3.3648027112079398E-2</c:v>
                </c:pt>
                <c:pt idx="8263">
                  <c:v>-3.3522933559239985E-2</c:v>
                </c:pt>
                <c:pt idx="8264">
                  <c:v>-3.3639883833494678E-2</c:v>
                </c:pt>
                <c:pt idx="8265">
                  <c:v>-3.3756805807622504E-2</c:v>
                </c:pt>
                <c:pt idx="8266">
                  <c:v>-3.3631744495523835E-2</c:v>
                </c:pt>
                <c:pt idx="8267">
                  <c:v>-3.3506713438974232E-2</c:v>
                </c:pt>
                <c:pt idx="8268">
                  <c:v>-3.3381712626995644E-2</c:v>
                </c:pt>
                <c:pt idx="8269">
                  <c:v>-3.3256742048615312E-2</c:v>
                </c:pt>
                <c:pt idx="8270">
                  <c:v>-3.3373639661426847E-2</c:v>
                </c:pt>
                <c:pt idx="8271">
                  <c:v>-3.3248700278080037E-2</c:v>
                </c:pt>
                <c:pt idx="8272">
                  <c:v>-3.3123791102514503E-2</c:v>
                </c:pt>
                <c:pt idx="8273">
                  <c:v>-3.299891212377614E-2</c:v>
                </c:pt>
                <c:pt idx="8274">
                  <c:v>-3.2874063330916123E-2</c:v>
                </c:pt>
                <c:pt idx="8275">
                  <c:v>-3.2990936555891241E-2</c:v>
                </c:pt>
                <c:pt idx="8276">
                  <c:v>-3.2866118898018368E-2</c:v>
                </c:pt>
                <c:pt idx="8277">
                  <c:v>-3.2741331400265798E-2</c:v>
                </c:pt>
                <c:pt idx="8278">
                  <c:v>-3.2858178303938147E-2</c:v>
                </c:pt>
                <c:pt idx="8279">
                  <c:v>-3.297499698031163E-2</c:v>
                </c:pt>
                <c:pt idx="8280">
                  <c:v>-3.2850241545893721E-2</c:v>
                </c:pt>
                <c:pt idx="8281">
                  <c:v>-3.2725516241999757E-2</c:v>
                </c:pt>
                <c:pt idx="8282">
                  <c:v>-3.2842308621106014E-2</c:v>
                </c:pt>
                <c:pt idx="8283">
                  <c:v>-3.2717614390921163E-2</c:v>
                </c:pt>
                <c:pt idx="8284">
                  <c:v>-3.283437952679865E-2</c:v>
                </c:pt>
                <c:pt idx="8285">
                  <c:v>-3.2951116475558241E-2</c:v>
                </c:pt>
                <c:pt idx="8286">
                  <c:v>-3.2826454260197924E-2</c:v>
                </c:pt>
                <c:pt idx="8287">
                  <c:v>-3.2943163991794373E-2</c:v>
                </c:pt>
                <c:pt idx="8288">
                  <c:v>-3.2818532818532815E-2</c:v>
                </c:pt>
                <c:pt idx="8289">
                  <c:v>-3.2693931716733023E-2</c:v>
                </c:pt>
                <c:pt idx="8290">
                  <c:v>-3.2569360675512665E-2</c:v>
                </c:pt>
                <c:pt idx="8291">
                  <c:v>-3.2686045109154502E-2</c:v>
                </c:pt>
                <c:pt idx="8292">
                  <c:v>-3.2561505065123009E-2</c:v>
                </c:pt>
                <c:pt idx="8293">
                  <c:v>-3.2436995056071387E-2</c:v>
                </c:pt>
                <c:pt idx="8294">
                  <c:v>-3.2312515071135764E-2</c:v>
                </c:pt>
                <c:pt idx="8295">
                  <c:v>-3.2188065099457507E-2</c:v>
                </c:pt>
                <c:pt idx="8296">
                  <c:v>-3.2304725168756029E-2</c:v>
                </c:pt>
                <c:pt idx="8297">
                  <c:v>-3.2421357117030251E-2</c:v>
                </c:pt>
                <c:pt idx="8298">
                  <c:v>-3.2537960954446853E-2</c:v>
                </c:pt>
                <c:pt idx="8299">
                  <c:v>-3.2654536691167607E-2</c:v>
                </c:pt>
                <c:pt idx="8300">
                  <c:v>-3.2771084337349397E-2</c:v>
                </c:pt>
                <c:pt idx="8301">
                  <c:v>-3.2646669076014941E-2</c:v>
                </c:pt>
                <c:pt idx="8302">
                  <c:v>-3.2522283787039266E-2</c:v>
                </c:pt>
                <c:pt idx="8303">
                  <c:v>-3.2638805251114053E-2</c:v>
                </c:pt>
                <c:pt idx="8304">
                  <c:v>-3.2514450867052021E-2</c:v>
                </c:pt>
                <c:pt idx="8305">
                  <c:v>-3.2390126429861527E-2</c:v>
                </c:pt>
                <c:pt idx="8306">
                  <c:v>-3.2506621719239105E-2</c:v>
                </c:pt>
                <c:pt idx="8307">
                  <c:v>-3.2623088961117132E-2</c:v>
                </c:pt>
                <c:pt idx="8308">
                  <c:v>-3.2739528165623498E-2</c:v>
                </c:pt>
                <c:pt idx="8309">
                  <c:v>-3.285593934288121E-2</c:v>
                </c:pt>
                <c:pt idx="8310">
                  <c:v>-3.2731648616125153E-2</c:v>
                </c:pt>
                <c:pt idx="8311">
                  <c:v>-3.2848032727710266E-2</c:v>
                </c:pt>
                <c:pt idx="8312">
                  <c:v>-3.2964388835418669E-2</c:v>
                </c:pt>
                <c:pt idx="8313">
                  <c:v>-3.2840129916997474E-2</c:v>
                </c:pt>
                <c:pt idx="8314">
                  <c:v>-3.2715900890064951E-2</c:v>
                </c:pt>
                <c:pt idx="8315">
                  <c:v>-3.2591701743836438E-2</c:v>
                </c:pt>
                <c:pt idx="8316">
                  <c:v>-3.2708032708032707E-2</c:v>
                </c:pt>
                <c:pt idx="8317">
                  <c:v>-3.2583864374173377E-2</c:v>
                </c:pt>
                <c:pt idx="8318">
                  <c:v>-3.2700168309689831E-2</c:v>
                </c:pt>
                <c:pt idx="8319">
                  <c:v>-3.2576030772929442E-2</c:v>
                </c:pt>
                <c:pt idx="8320">
                  <c:v>-3.2692307692307694E-2</c:v>
                </c:pt>
                <c:pt idx="8321">
                  <c:v>-3.2568200937387333E-2</c:v>
                </c:pt>
                <c:pt idx="8322">
                  <c:v>-3.2444124008651765E-2</c:v>
                </c:pt>
                <c:pt idx="8323">
                  <c:v>-3.2320076895350235E-2</c:v>
                </c:pt>
                <c:pt idx="8324">
                  <c:v>-3.2436328688130706E-2</c:v>
                </c:pt>
                <c:pt idx="8325">
                  <c:v>-3.2552552552552551E-2</c:v>
                </c:pt>
                <c:pt idx="8326">
                  <c:v>-3.2428537112659139E-2</c:v>
                </c:pt>
                <c:pt idx="8327">
                  <c:v>-3.254473399783836E-2</c:v>
                </c:pt>
                <c:pt idx="8328">
                  <c:v>-3.2420749279538905E-2</c:v>
                </c:pt>
                <c:pt idx="8329">
                  <c:v>-3.2536919197982954E-2</c:v>
                </c:pt>
                <c:pt idx="8330">
                  <c:v>-3.2412965186074429E-2</c:v>
                </c:pt>
                <c:pt idx="8331">
                  <c:v>-3.2529108150282079E-2</c:v>
                </c:pt>
                <c:pt idx="8332">
                  <c:v>-3.2645223235717717E-2</c:v>
                </c:pt>
                <c:pt idx="8333">
                  <c:v>-3.2761310452418098E-2</c:v>
                </c:pt>
                <c:pt idx="8334">
                  <c:v>-3.2877369810415169E-2</c:v>
                </c:pt>
                <c:pt idx="8335">
                  <c:v>-3.2993401319736056E-2</c:v>
                </c:pt>
                <c:pt idx="8336">
                  <c:v>-3.3109404990403074E-2</c:v>
                </c:pt>
                <c:pt idx="8337">
                  <c:v>-3.3225380832433732E-2</c:v>
                </c:pt>
                <c:pt idx="8338">
                  <c:v>-3.3341328855840728E-2</c:v>
                </c:pt>
                <c:pt idx="8339">
                  <c:v>-3.3217412159731383E-2</c:v>
                </c:pt>
                <c:pt idx="8340">
                  <c:v>-3.3093525179856115E-2</c:v>
                </c:pt>
                <c:pt idx="8341">
                  <c:v>-3.3209447308476199E-2</c:v>
                </c:pt>
                <c:pt idx="8342">
                  <c:v>-3.308559098537521E-2</c:v>
                </c:pt>
                <c:pt idx="8343">
                  <c:v>-3.3201486275919935E-2</c:v>
                </c:pt>
                <c:pt idx="8344">
                  <c:v>-3.3317353787152448E-2</c:v>
                </c:pt>
                <c:pt idx="8345">
                  <c:v>-3.3433193529059317E-2</c:v>
                </c:pt>
                <c:pt idx="8346">
                  <c:v>-3.3549005511622335E-2</c:v>
                </c:pt>
                <c:pt idx="8347">
                  <c:v>-3.3664789744818499E-2</c:v>
                </c:pt>
                <c:pt idx="8348">
                  <c:v>-3.3780546238620028E-2</c:v>
                </c:pt>
                <c:pt idx="8349">
                  <c:v>-3.3656725356330103E-2</c:v>
                </c:pt>
                <c:pt idx="8350">
                  <c:v>-3.3772455089820359E-2</c:v>
                </c:pt>
                <c:pt idx="8351">
                  <c:v>-3.3648664830559213E-2</c:v>
                </c:pt>
                <c:pt idx="8352">
                  <c:v>-3.3764367816091954E-2</c:v>
                </c:pt>
                <c:pt idx="8353">
                  <c:v>-3.3880043098288043E-2</c:v>
                </c:pt>
                <c:pt idx="8354">
                  <c:v>-3.3756284414651665E-2</c:v>
                </c:pt>
                <c:pt idx="8355">
                  <c:v>-3.3871932974266904E-2</c:v>
                </c:pt>
                <c:pt idx="8356">
                  <c:v>-3.3987553853518433E-2</c:v>
                </c:pt>
                <c:pt idx="8357">
                  <c:v>-3.3863826732080889E-2</c:v>
                </c:pt>
                <c:pt idx="8358">
                  <c:v>-3.3979420914094283E-2</c:v>
                </c:pt>
                <c:pt idx="8359">
                  <c:v>-3.385572436894365E-2</c:v>
                </c:pt>
                <c:pt idx="8360">
                  <c:v>-3.3971291866028708E-2</c:v>
                </c:pt>
                <c:pt idx="8361">
                  <c:v>-3.3847625882071519E-2</c:v>
                </c:pt>
                <c:pt idx="8362">
                  <c:v>-3.3723989476201865E-2</c:v>
                </c:pt>
                <c:pt idx="8363">
                  <c:v>-3.3600382637809401E-2</c:v>
                </c:pt>
                <c:pt idx="8364">
                  <c:v>-3.3476805356288858E-2</c:v>
                </c:pt>
                <c:pt idx="8365">
                  <c:v>-3.3592349073520621E-2</c:v>
                </c:pt>
                <c:pt idx="8366">
                  <c:v>-3.3707865168539325E-2</c:v>
                </c:pt>
                <c:pt idx="8367">
                  <c:v>-3.3823353651248951E-2</c:v>
                </c:pt>
                <c:pt idx="8368">
                  <c:v>-3.3938814531548754E-2</c:v>
                </c:pt>
                <c:pt idx="8369">
                  <c:v>-3.3815270641653725E-2</c:v>
                </c:pt>
                <c:pt idx="8370">
                  <c:v>-3.3930704898446837E-2</c:v>
                </c:pt>
                <c:pt idx="8371">
                  <c:v>-3.380719149444511E-2</c:v>
                </c:pt>
                <c:pt idx="8372">
                  <c:v>-3.3922599139990448E-2</c:v>
                </c:pt>
                <c:pt idx="8373">
                  <c:v>-3.379911620685537E-2</c:v>
                </c:pt>
                <c:pt idx="8374">
                  <c:v>-3.3675662765703371E-2</c:v>
                </c:pt>
                <c:pt idx="8375">
                  <c:v>-3.3791044776119404E-2</c:v>
                </c:pt>
                <c:pt idx="8376">
                  <c:v>-3.36676217765043E-2</c:v>
                </c:pt>
                <c:pt idx="8377">
                  <c:v>-3.3544228244001432E-2</c:v>
                </c:pt>
                <c:pt idx="8378">
                  <c:v>-3.34208641680592E-2</c:v>
                </c:pt>
                <c:pt idx="8379">
                  <c:v>-3.3536221506146317E-2</c:v>
                </c:pt>
                <c:pt idx="8380">
                  <c:v>-3.3651551312649165E-2</c:v>
                </c:pt>
                <c:pt idx="8381">
                  <c:v>-3.3766853597422743E-2</c:v>
                </c:pt>
                <c:pt idx="8382">
                  <c:v>-3.3643521832498212E-2</c:v>
                </c:pt>
                <c:pt idx="8383">
                  <c:v>-3.35202194918287E-2</c:v>
                </c:pt>
                <c:pt idx="8384">
                  <c:v>-3.3396946564885496E-2</c:v>
                </c:pt>
                <c:pt idx="8385">
                  <c:v>-3.3273703041144902E-2</c:v>
                </c:pt>
                <c:pt idx="8386">
                  <c:v>-3.315048891008824E-2</c:v>
                </c:pt>
                <c:pt idx="8387">
                  <c:v>-3.3265768451174439E-2</c:v>
                </c:pt>
                <c:pt idx="8388">
                  <c:v>-3.3381020505484027E-2</c:v>
                </c:pt>
                <c:pt idx="8389">
                  <c:v>-3.3496245082846585E-2</c:v>
                </c:pt>
                <c:pt idx="8390">
                  <c:v>-3.361144219308701E-2</c:v>
                </c:pt>
                <c:pt idx="8391">
                  <c:v>-3.3488261232272672E-2</c:v>
                </c:pt>
                <c:pt idx="8392">
                  <c:v>-3.3603431839847472E-2</c:v>
                </c:pt>
                <c:pt idx="8393">
                  <c:v>-3.3480281186703202E-2</c:v>
                </c:pt>
                <c:pt idx="8394">
                  <c:v>-3.3595425303788423E-2</c:v>
                </c:pt>
                <c:pt idx="8395">
                  <c:v>-3.3472304943418699E-2</c:v>
                </c:pt>
                <c:pt idx="8396">
                  <c:v>-3.3587422582181989E-2</c:v>
                </c:pt>
                <c:pt idx="8397">
                  <c:v>-3.3702512802191262E-2</c:v>
                </c:pt>
                <c:pt idx="8398">
                  <c:v>-3.3817575613241245E-2</c:v>
                </c:pt>
                <c:pt idx="8399">
                  <c:v>-3.3694487438980833E-2</c:v>
                </c:pt>
                <c:pt idx="8400">
                  <c:v>-3.380952380952381E-2</c:v>
                </c:pt>
                <c:pt idx="8401">
                  <c:v>-3.3924532793715031E-2</c:v>
                </c:pt>
                <c:pt idx="8402">
                  <c:v>-3.380147583908593E-2</c:v>
                </c:pt>
                <c:pt idx="8403">
                  <c:v>-3.3916458407711535E-2</c:v>
                </c:pt>
                <c:pt idx="8404">
                  <c:v>-3.4031413612565446E-2</c:v>
                </c:pt>
                <c:pt idx="8405">
                  <c:v>-3.4146341463414637E-2</c:v>
                </c:pt>
                <c:pt idx="8406">
                  <c:v>-3.4261241970021415E-2</c:v>
                </c:pt>
                <c:pt idx="8407">
                  <c:v>-3.4376115142143449E-2</c:v>
                </c:pt>
                <c:pt idx="8408">
                  <c:v>-3.4490960989533775E-2</c:v>
                </c:pt>
                <c:pt idx="8409">
                  <c:v>-3.4367939112855274E-2</c:v>
                </c:pt>
                <c:pt idx="8410">
                  <c:v>-3.4482758620689655E-2</c:v>
                </c:pt>
                <c:pt idx="8411">
                  <c:v>-3.4597550826298895E-2</c:v>
                </c:pt>
                <c:pt idx="8412">
                  <c:v>-3.4474560152163575E-2</c:v>
                </c:pt>
                <c:pt idx="8413">
                  <c:v>-3.4589326043028647E-2</c:v>
                </c:pt>
                <c:pt idx="8414">
                  <c:v>-3.4466365581174233E-2</c:v>
                </c:pt>
                <c:pt idx="8415">
                  <c:v>-3.4343434343434343E-2</c:v>
                </c:pt>
                <c:pt idx="8416">
                  <c:v>-3.4458174904942969E-2</c:v>
                </c:pt>
                <c:pt idx="8417">
                  <c:v>-3.457288820244743E-2</c:v>
                </c:pt>
                <c:pt idx="8418">
                  <c:v>-3.468757424566405E-2</c:v>
                </c:pt>
                <c:pt idx="8419">
                  <c:v>-3.4802233044304548E-2</c:v>
                </c:pt>
                <c:pt idx="8420">
                  <c:v>-3.4916864608076012E-2</c:v>
                </c:pt>
                <c:pt idx="8421">
                  <c:v>-3.5031468946680917E-2</c:v>
                </c:pt>
                <c:pt idx="8422">
                  <c:v>-3.5146046069817145E-2</c:v>
                </c:pt>
                <c:pt idx="8423">
                  <c:v>-3.5023150896355215E-2</c:v>
                </c:pt>
                <c:pt idx="8424">
                  <c:v>-3.5137701804368468E-2</c:v>
                </c:pt>
                <c:pt idx="8425">
                  <c:v>-3.5014836795252226E-2</c:v>
                </c:pt>
                <c:pt idx="8426">
                  <c:v>-3.4892000949442205E-2</c:v>
                </c:pt>
                <c:pt idx="8427">
                  <c:v>-3.5006526640560101E-2</c:v>
                </c:pt>
                <c:pt idx="8428">
                  <c:v>-3.5121025154247747E-2</c:v>
                </c:pt>
                <c:pt idx="8429">
                  <c:v>-3.4998220429469686E-2</c:v>
                </c:pt>
                <c:pt idx="8430">
                  <c:v>-3.4875444839857654E-2</c:v>
                </c:pt>
                <c:pt idx="8431">
                  <c:v>-3.475269837504448E-2</c:v>
                </c:pt>
                <c:pt idx="8432">
                  <c:v>-3.4867172675521821E-2</c:v>
                </c:pt>
                <c:pt idx="8433">
                  <c:v>-3.4744456302620658E-2</c:v>
                </c:pt>
                <c:pt idx="8434">
                  <c:v>-3.4858904434432063E-2</c:v>
                </c:pt>
                <c:pt idx="8435">
                  <c:v>-3.4736218138707767E-2</c:v>
                </c:pt>
                <c:pt idx="8436">
                  <c:v>-3.4850640113798008E-2</c:v>
                </c:pt>
                <c:pt idx="8437">
                  <c:v>-3.4727983880526253E-2</c:v>
                </c:pt>
                <c:pt idx="8438">
                  <c:v>-3.4842379710831949E-2</c:v>
                </c:pt>
                <c:pt idx="8439">
                  <c:v>-3.4956748429908757E-2</c:v>
                </c:pt>
                <c:pt idx="8440">
                  <c:v>-3.4834123222748814E-2</c:v>
                </c:pt>
                <c:pt idx="8441">
                  <c:v>-3.4948465821585117E-2</c:v>
                </c:pt>
                <c:pt idx="8442">
                  <c:v>-3.482587064676617E-2</c:v>
                </c:pt>
                <c:pt idx="8443">
                  <c:v>-3.4940187137273482E-2</c:v>
                </c:pt>
                <c:pt idx="8444">
                  <c:v>-3.5054476551397443E-2</c:v>
                </c:pt>
                <c:pt idx="8445">
                  <c:v>-3.4931912374185907E-2</c:v>
                </c:pt>
                <c:pt idx="8446">
                  <c:v>-3.5046175704475491E-2</c:v>
                </c:pt>
                <c:pt idx="8447">
                  <c:v>-3.5160411980584824E-2</c:v>
                </c:pt>
                <c:pt idx="8448">
                  <c:v>-3.5274621212121215E-2</c:v>
                </c:pt>
                <c:pt idx="8449">
                  <c:v>-3.5388803408687421E-2</c:v>
                </c:pt>
                <c:pt idx="8450">
                  <c:v>-3.5266272189349114E-2</c:v>
                </c:pt>
                <c:pt idx="8451">
                  <c:v>-3.5143769968051117E-2</c:v>
                </c:pt>
                <c:pt idx="8452">
                  <c:v>-3.5021296734500711E-2</c:v>
                </c:pt>
                <c:pt idx="8453">
                  <c:v>-3.5135454868094169E-2</c:v>
                </c:pt>
                <c:pt idx="8454">
                  <c:v>-3.5249585994795364E-2</c:v>
                </c:pt>
                <c:pt idx="8455">
                  <c:v>-3.5363690124186872E-2</c:v>
                </c:pt>
                <c:pt idx="8456">
                  <c:v>-3.5241248817407755E-2</c:v>
                </c:pt>
                <c:pt idx="8457">
                  <c:v>-3.5355326948090342E-2</c:v>
                </c:pt>
                <c:pt idx="8458">
                  <c:v>-3.5469378103570585E-2</c:v>
                </c:pt>
                <c:pt idx="8459">
                  <c:v>-3.5346967726681638E-2</c:v>
                </c:pt>
                <c:pt idx="8460">
                  <c:v>-3.5460992907801421E-2</c:v>
                </c:pt>
                <c:pt idx="8461">
                  <c:v>-3.5574991135799552E-2</c:v>
                </c:pt>
                <c:pt idx="8462">
                  <c:v>-3.5688962420231625E-2</c:v>
                </c:pt>
                <c:pt idx="8463">
                  <c:v>-3.5802906770648707E-2</c:v>
                </c:pt>
                <c:pt idx="8464">
                  <c:v>-3.5680529300567108E-2</c:v>
                </c:pt>
                <c:pt idx="8465">
                  <c:v>-3.5794447725930302E-2</c:v>
                </c:pt>
                <c:pt idx="8466">
                  <c:v>-3.590833923931018E-2</c:v>
                </c:pt>
                <c:pt idx="8467">
                  <c:v>-3.6022203850242115E-2</c:v>
                </c:pt>
                <c:pt idx="8468">
                  <c:v>-3.5899858290033067E-2</c:v>
                </c:pt>
                <c:pt idx="8469">
                  <c:v>-3.5777541622387533E-2</c:v>
                </c:pt>
                <c:pt idx="8470">
                  <c:v>-3.5891381345926801E-2</c:v>
                </c:pt>
                <c:pt idx="8471">
                  <c:v>-3.5769094557903433E-2</c:v>
                </c:pt>
                <c:pt idx="8472">
                  <c:v>-3.588290840415486E-2</c:v>
                </c:pt>
                <c:pt idx="8473">
                  <c:v>-3.599669538534167E-2</c:v>
                </c:pt>
                <c:pt idx="8474">
                  <c:v>-3.5874439461883408E-2</c:v>
                </c:pt>
                <c:pt idx="8475">
                  <c:v>-3.5988200589970501E-2</c:v>
                </c:pt>
                <c:pt idx="8476">
                  <c:v>-3.5865974516281263E-2</c:v>
                </c:pt>
                <c:pt idx="8477">
                  <c:v>-3.5979709802996342E-2</c:v>
                </c:pt>
                <c:pt idx="8478">
                  <c:v>-3.5857513564519931E-2</c:v>
                </c:pt>
                <c:pt idx="8479">
                  <c:v>-3.5735346149310059E-2</c:v>
                </c:pt>
                <c:pt idx="8480">
                  <c:v>-3.561320754716981E-2</c:v>
                </c:pt>
                <c:pt idx="8481">
                  <c:v>-3.549109774790709E-2</c:v>
                </c:pt>
                <c:pt idx="8482">
                  <c:v>-3.5604810186276821E-2</c:v>
                </c:pt>
                <c:pt idx="8483">
                  <c:v>-3.5482730166214782E-2</c:v>
                </c:pt>
                <c:pt idx="8484">
                  <c:v>-3.536067892503536E-2</c:v>
                </c:pt>
                <c:pt idx="8485">
                  <c:v>-3.5238656452563348E-2</c:v>
                </c:pt>
                <c:pt idx="8486">
                  <c:v>-3.5352345038887581E-2</c:v>
                </c:pt>
                <c:pt idx="8487">
                  <c:v>-3.5466006833981385E-2</c:v>
                </c:pt>
                <c:pt idx="8488">
                  <c:v>-3.5579641847313853E-2</c:v>
                </c:pt>
                <c:pt idx="8489">
                  <c:v>-3.5457651077865471E-2</c:v>
                </c:pt>
                <c:pt idx="8490">
                  <c:v>-3.5571260306242636E-2</c:v>
                </c:pt>
                <c:pt idx="8491">
                  <c:v>-3.568484277470263E-2</c:v>
                </c:pt>
                <c:pt idx="8492">
                  <c:v>-3.5562882713141779E-2</c:v>
                </c:pt>
                <c:pt idx="8493">
                  <c:v>-3.5676439420699396E-2</c:v>
                </c:pt>
                <c:pt idx="8494">
                  <c:v>-3.5554509065222513E-2</c:v>
                </c:pt>
                <c:pt idx="8495">
                  <c:v>-3.5432607416127131E-2</c:v>
                </c:pt>
                <c:pt idx="8496">
                  <c:v>-3.5310734463276837E-2</c:v>
                </c:pt>
                <c:pt idx="8497">
                  <c:v>-3.5188890196539958E-2</c:v>
                </c:pt>
                <c:pt idx="8498">
                  <c:v>-3.5067074605789596E-2</c:v>
                </c:pt>
                <c:pt idx="8499">
                  <c:v>-3.4945287680903638E-2</c:v>
                </c:pt>
                <c:pt idx="8500">
                  <c:v>-3.5058823529411767E-2</c:v>
                </c:pt>
                <c:pt idx="8501">
                  <c:v>-3.517233266674509E-2</c:v>
                </c:pt>
                <c:pt idx="8502">
                  <c:v>-3.5285815102328866E-2</c:v>
                </c:pt>
                <c:pt idx="8503">
                  <c:v>-3.5399270845583912E-2</c:v>
                </c:pt>
                <c:pt idx="8504">
                  <c:v>-3.5277516462841017E-2</c:v>
                </c:pt>
                <c:pt idx="8505">
                  <c:v>-3.5155790711346266E-2</c:v>
                </c:pt>
                <c:pt idx="8506">
                  <c:v>-3.5269221725840585E-2</c:v>
                </c:pt>
                <c:pt idx="8507">
                  <c:v>-3.5147525567179969E-2</c:v>
                </c:pt>
                <c:pt idx="8508">
                  <c:v>-3.5025858015984956E-2</c:v>
                </c:pt>
                <c:pt idx="8509">
                  <c:v>-3.4904219062169464E-2</c:v>
                </c:pt>
                <c:pt idx="8510">
                  <c:v>-3.5017626321974145E-2</c:v>
                </c:pt>
                <c:pt idx="8511">
                  <c:v>-3.4896016919280931E-2</c:v>
                </c:pt>
                <c:pt idx="8512">
                  <c:v>-3.4774436090225562E-2</c:v>
                </c:pt>
                <c:pt idx="8513">
                  <c:v>-3.4887818630330081E-2</c:v>
                </c:pt>
                <c:pt idx="8514">
                  <c:v>-3.5001174536058256E-2</c:v>
                </c:pt>
                <c:pt idx="8515">
                  <c:v>-3.4879624192601294E-2</c:v>
                </c:pt>
                <c:pt idx="8516">
                  <c:v>-3.4758102395490841E-2</c:v>
                </c:pt>
                <c:pt idx="8517">
                  <c:v>-3.487143360338147E-2</c:v>
                </c:pt>
                <c:pt idx="8518">
                  <c:v>-3.4984738201455742E-2</c:v>
                </c:pt>
                <c:pt idx="8519">
                  <c:v>-3.486324685996009E-2</c:v>
                </c:pt>
                <c:pt idx="8520">
                  <c:v>-3.4976525821596244E-2</c:v>
                </c:pt>
                <c:pt idx="8521">
                  <c:v>-3.4855063959629153E-2</c:v>
                </c:pt>
                <c:pt idx="8522">
                  <c:v>-3.4733630603144799E-2</c:v>
                </c:pt>
                <c:pt idx="8523">
                  <c:v>-3.4846884899683211E-2</c:v>
                </c:pt>
                <c:pt idx="8524">
                  <c:v>-3.4725480994838104E-2</c:v>
                </c:pt>
                <c:pt idx="8525">
                  <c:v>-3.4838709677419352E-2</c:v>
                </c:pt>
                <c:pt idx="8526">
                  <c:v>-3.4951911799202443E-2</c:v>
                </c:pt>
                <c:pt idx="8527">
                  <c:v>-3.5065087369532073E-2</c:v>
                </c:pt>
                <c:pt idx="8528">
                  <c:v>-3.5178236397748593E-2</c:v>
                </c:pt>
                <c:pt idx="8529">
                  <c:v>-3.5056864814163445E-2</c:v>
                </c:pt>
                <c:pt idx="8530">
                  <c:v>-3.5169988276670575E-2</c:v>
                </c:pt>
                <c:pt idx="8531">
                  <c:v>-3.5283085218614466E-2</c:v>
                </c:pt>
                <c:pt idx="8532">
                  <c:v>-3.5161744022503515E-2</c:v>
                </c:pt>
                <c:pt idx="8533">
                  <c:v>-3.5040431266846361E-2</c:v>
                </c:pt>
                <c:pt idx="8534">
                  <c:v>-3.4919146941645184E-2</c:v>
                </c:pt>
                <c:pt idx="8535">
                  <c:v>-3.4797891036906857E-2</c:v>
                </c:pt>
                <c:pt idx="8536">
                  <c:v>-3.4676663542642927E-2</c:v>
                </c:pt>
                <c:pt idx="8537">
                  <c:v>-3.4789738784116203E-2</c:v>
                </c:pt>
                <c:pt idx="8538">
                  <c:v>-3.4668540641836498E-2</c:v>
                </c:pt>
                <c:pt idx="8539">
                  <c:v>-3.4781590350158098E-2</c:v>
                </c:pt>
                <c:pt idx="8540">
                  <c:v>-3.4660421545667446E-2</c:v>
                </c:pt>
                <c:pt idx="8541">
                  <c:v>-3.4773445732349841E-2</c:v>
                </c:pt>
                <c:pt idx="8542">
                  <c:v>-3.4652306251463358E-2</c:v>
                </c:pt>
                <c:pt idx="8543">
                  <c:v>-3.4765304928011234E-2</c:v>
                </c:pt>
                <c:pt idx="8544">
                  <c:v>-3.4878277153558054E-2</c:v>
                </c:pt>
                <c:pt idx="8545">
                  <c:v>-3.4757167934464601E-2</c:v>
                </c:pt>
                <c:pt idx="8546">
                  <c:v>-3.4870114673531474E-2</c:v>
                </c:pt>
                <c:pt idx="8547">
                  <c:v>-3.4983034983034983E-2</c:v>
                </c:pt>
                <c:pt idx="8548">
                  <c:v>-3.5095928872250819E-2</c:v>
                </c:pt>
                <c:pt idx="8549">
                  <c:v>-3.4974850859749676E-2</c:v>
                </c:pt>
                <c:pt idx="8550">
                  <c:v>-3.5087719298245612E-2</c:v>
                </c:pt>
                <c:pt idx="8551">
                  <c:v>-3.5200561337855221E-2</c:v>
                </c:pt>
                <c:pt idx="8552">
                  <c:v>-3.5079513564078575E-2</c:v>
                </c:pt>
                <c:pt idx="8553">
                  <c:v>-3.4958494095638955E-2</c:v>
                </c:pt>
                <c:pt idx="8554">
                  <c:v>-3.5071311667056349E-2</c:v>
                </c:pt>
                <c:pt idx="8555">
                  <c:v>-3.4950321449444773E-2</c:v>
                </c:pt>
                <c:pt idx="8556">
                  <c:v>-3.5063113604488078E-2</c:v>
                </c:pt>
                <c:pt idx="8557">
                  <c:v>-3.5175879396984924E-2</c:v>
                </c:pt>
                <c:pt idx="8558">
                  <c:v>-3.5288618836176677E-2</c:v>
                </c:pt>
                <c:pt idx="8559">
                  <c:v>-3.5401331931300385E-2</c:v>
                </c:pt>
                <c:pt idx="8560">
                  <c:v>-3.5514018691588788E-2</c:v>
                </c:pt>
                <c:pt idx="8561">
                  <c:v>-3.5626679126270294E-2</c:v>
                </c:pt>
                <c:pt idx="8562">
                  <c:v>-3.5739313244569026E-2</c:v>
                </c:pt>
                <c:pt idx="8563">
                  <c:v>-3.5618358052084548E-2</c:v>
                </c:pt>
                <c:pt idx="8564">
                  <c:v>-3.5730966837926204E-2</c:v>
                </c:pt>
                <c:pt idx="8565">
                  <c:v>-3.5843549328663162E-2</c:v>
                </c:pt>
                <c:pt idx="8566">
                  <c:v>-3.5956105533504555E-2</c:v>
                </c:pt>
                <c:pt idx="8567">
                  <c:v>-3.6068635461655188E-2</c:v>
                </c:pt>
                <c:pt idx="8568">
                  <c:v>-3.5947712418300651E-2</c:v>
                </c:pt>
                <c:pt idx="8569">
                  <c:v>-3.5826817598319523E-2</c:v>
                </c:pt>
                <c:pt idx="8570">
                  <c:v>-3.5939323220536758E-2</c:v>
                </c:pt>
                <c:pt idx="8571">
                  <c:v>-3.6051802590129509E-2</c:v>
                </c:pt>
                <c:pt idx="8572">
                  <c:v>-3.6164255716285579E-2</c:v>
                </c:pt>
                <c:pt idx="8573">
                  <c:v>-3.6276682608188497E-2</c:v>
                </c:pt>
                <c:pt idx="8574">
                  <c:v>-3.615581992069046E-2</c:v>
                </c:pt>
                <c:pt idx="8575">
                  <c:v>-3.6034985422740522E-2</c:v>
                </c:pt>
                <c:pt idx="8576">
                  <c:v>-3.6147388059701489E-2</c:v>
                </c:pt>
                <c:pt idx="8577">
                  <c:v>-3.6026582721231201E-2</c:v>
                </c:pt>
                <c:pt idx="8578">
                  <c:v>-3.5905805549079038E-2</c:v>
                </c:pt>
                <c:pt idx="8579">
                  <c:v>-3.5785056533395504E-2</c:v>
                </c:pt>
                <c:pt idx="8580">
                  <c:v>-3.5664335664335661E-2</c:v>
                </c:pt>
                <c:pt idx="8581">
                  <c:v>-3.5543642932059201E-2</c:v>
                </c:pt>
                <c:pt idx="8582">
                  <c:v>-3.5656024236774643E-2</c:v>
                </c:pt>
                <c:pt idx="8583">
                  <c:v>-3.5768379354538041E-2</c:v>
                </c:pt>
                <c:pt idx="8584">
                  <c:v>-3.58807082945014E-2</c:v>
                </c:pt>
                <c:pt idx="8585">
                  <c:v>-3.5760046592894584E-2</c:v>
                </c:pt>
                <c:pt idx="8586">
                  <c:v>-3.5639412997903561E-2</c:v>
                </c:pt>
                <c:pt idx="8587">
                  <c:v>-3.5751717712821707E-2</c:v>
                </c:pt>
                <c:pt idx="8588">
                  <c:v>-3.5863996273870519E-2</c:v>
                </c:pt>
                <c:pt idx="8589">
                  <c:v>-3.5743392711607869E-2</c:v>
                </c:pt>
                <c:pt idx="8590">
                  <c:v>-3.5855646100116413E-2</c:v>
                </c:pt>
                <c:pt idx="8591">
                  <c:v>-3.5735071586544057E-2</c:v>
                </c:pt>
                <c:pt idx="8592">
                  <c:v>-3.5847299813780258E-2</c:v>
                </c:pt>
                <c:pt idx="8593">
                  <c:v>-3.5726754334923776E-2</c:v>
                </c:pt>
                <c:pt idx="8594">
                  <c:v>-3.5838957412148008E-2</c:v>
                </c:pt>
                <c:pt idx="8595">
                  <c:v>-3.5951134380453754E-2</c:v>
                </c:pt>
                <c:pt idx="8596">
                  <c:v>-3.5830618892508145E-2</c:v>
                </c:pt>
                <c:pt idx="8597">
                  <c:v>-3.5710131441200416E-2</c:v>
                </c:pt>
                <c:pt idx="8598">
                  <c:v>-3.5589672016748078E-2</c:v>
                </c:pt>
                <c:pt idx="8599">
                  <c:v>-3.5469240609373183E-2</c:v>
                </c:pt>
                <c:pt idx="8600">
                  <c:v>-3.5348837209302326E-2</c:v>
                </c:pt>
                <c:pt idx="8601">
                  <c:v>-3.5228461806766656E-2</c:v>
                </c:pt>
                <c:pt idx="8602">
                  <c:v>-3.5108114392001857E-2</c:v>
                </c:pt>
                <c:pt idx="8603">
                  <c:v>-3.5220271998140186E-2</c:v>
                </c:pt>
                <c:pt idx="8604">
                  <c:v>-3.5332403533240353E-2</c:v>
                </c:pt>
                <c:pt idx="8605">
                  <c:v>-3.5444509006391629E-2</c:v>
                </c:pt>
                <c:pt idx="8606">
                  <c:v>-3.555658842667906E-2</c:v>
                </c:pt>
                <c:pt idx="8607">
                  <c:v>-3.5668641803183458E-2</c:v>
                </c:pt>
                <c:pt idx="8608">
                  <c:v>-3.578066914498141E-2</c:v>
                </c:pt>
                <c:pt idx="8609">
                  <c:v>-3.5892670461145311E-2</c:v>
                </c:pt>
                <c:pt idx="8610">
                  <c:v>-3.5772357723577237E-2</c:v>
                </c:pt>
                <c:pt idx="8611">
                  <c:v>-3.5884333991406343E-2</c:v>
                </c:pt>
                <c:pt idx="8612">
                  <c:v>-3.5764050162563864E-2</c:v>
                </c:pt>
                <c:pt idx="8613">
                  <c:v>-3.564379426448392E-2</c:v>
                </c:pt>
                <c:pt idx="8614">
                  <c:v>-3.5755746459252377E-2</c:v>
                </c:pt>
                <c:pt idx="8615">
                  <c:v>-3.5635519442832268E-2</c:v>
                </c:pt>
                <c:pt idx="8616">
                  <c:v>-3.5515320334261836E-2</c:v>
                </c:pt>
                <c:pt idx="8617">
                  <c:v>-3.5395149123825E-2</c:v>
                </c:pt>
                <c:pt idx="8618">
                  <c:v>-3.5507078208401023E-2</c:v>
                </c:pt>
                <c:pt idx="8619">
                  <c:v>-3.5618981320338784E-2</c:v>
                </c:pt>
                <c:pt idx="8620">
                  <c:v>-3.5730858468677497E-2</c:v>
                </c:pt>
                <c:pt idx="8621">
                  <c:v>-3.5610718014151492E-2</c:v>
                </c:pt>
                <c:pt idx="8622">
                  <c:v>-3.5490605427974949E-2</c:v>
                </c:pt>
                <c:pt idx="8623">
                  <c:v>-3.5602458541110979E-2</c:v>
                </c:pt>
                <c:pt idx="8624">
                  <c:v>-3.5482374768089055E-2</c:v>
                </c:pt>
                <c:pt idx="8625">
                  <c:v>-3.5594202898550725E-2</c:v>
                </c:pt>
                <c:pt idx="8626">
                  <c:v>-3.570600510085787E-2</c:v>
                </c:pt>
                <c:pt idx="8627">
                  <c:v>-3.5817781384026894E-2</c:v>
                </c:pt>
                <c:pt idx="8628">
                  <c:v>-3.5929531757070005E-2</c:v>
                </c:pt>
                <c:pt idx="8629">
                  <c:v>-3.5809479661606212E-2</c:v>
                </c:pt>
                <c:pt idx="8630">
                  <c:v>-3.5921205098493628E-2</c:v>
                </c:pt>
                <c:pt idx="8631">
                  <c:v>-3.6032904646043334E-2</c:v>
                </c:pt>
                <c:pt idx="8632">
                  <c:v>-3.614457831325301E-2</c:v>
                </c:pt>
                <c:pt idx="8633">
                  <c:v>-3.6024556932700104E-2</c:v>
                </c:pt>
                <c:pt idx="8634">
                  <c:v>-3.6136205698401667E-2</c:v>
                </c:pt>
                <c:pt idx="8635">
                  <c:v>-3.6247828604516502E-2</c:v>
                </c:pt>
                <c:pt idx="8636">
                  <c:v>-3.635942566002779E-2</c:v>
                </c:pt>
                <c:pt idx="8637">
                  <c:v>-3.647099687391455E-2</c:v>
                </c:pt>
                <c:pt idx="8638">
                  <c:v>-3.6351007177587408E-2</c:v>
                </c:pt>
                <c:pt idx="8639">
                  <c:v>-3.6462553536288925E-2</c:v>
                </c:pt>
                <c:pt idx="8640">
                  <c:v>-3.6342592592592593E-2</c:v>
                </c:pt>
                <c:pt idx="8641">
                  <c:v>-3.6454114107163524E-2</c:v>
                </c:pt>
                <c:pt idx="8642">
                  <c:v>-3.6565609812543393E-2</c:v>
                </c:pt>
                <c:pt idx="8643">
                  <c:v>-3.6677079717690617E-2</c:v>
                </c:pt>
                <c:pt idx="8644">
                  <c:v>-3.6557149467838966E-2</c:v>
                </c:pt>
                <c:pt idx="8645">
                  <c:v>-3.643724696356275E-2</c:v>
                </c:pt>
                <c:pt idx="8646">
                  <c:v>-3.6317372195234787E-2</c:v>
                </c:pt>
                <c:pt idx="8647">
                  <c:v>-3.6428819243668323E-2</c:v>
                </c:pt>
                <c:pt idx="8648">
                  <c:v>-3.6308973172987972E-2</c:v>
                </c:pt>
                <c:pt idx="8649">
                  <c:v>-3.6420395421436005E-2</c:v>
                </c:pt>
                <c:pt idx="8650">
                  <c:v>-3.6531791907514453E-2</c:v>
                </c:pt>
                <c:pt idx="8651">
                  <c:v>-3.6411975494162523E-2</c:v>
                </c:pt>
                <c:pt idx="8652">
                  <c:v>-3.6523347202958856E-2</c:v>
                </c:pt>
                <c:pt idx="8653">
                  <c:v>-3.6634693169998844E-2</c:v>
                </c:pt>
                <c:pt idx="8654">
                  <c:v>-3.6514906401663973E-2</c:v>
                </c:pt>
                <c:pt idx="8655">
                  <c:v>-3.6395147313691506E-2</c:v>
                </c:pt>
                <c:pt idx="8656">
                  <c:v>-3.6506469500924212E-2</c:v>
                </c:pt>
                <c:pt idx="8657">
                  <c:v>-3.6617765969735476E-2</c:v>
                </c:pt>
                <c:pt idx="8658">
                  <c:v>-3.6498036498036499E-2</c:v>
                </c:pt>
                <c:pt idx="8659">
                  <c:v>-3.6609308234207182E-2</c:v>
                </c:pt>
                <c:pt idx="8660">
                  <c:v>-3.6720554272517324E-2</c:v>
                </c:pt>
                <c:pt idx="8661">
                  <c:v>-3.6831774621868145E-2</c:v>
                </c:pt>
                <c:pt idx="8662">
                  <c:v>-3.6712075733087046E-2</c:v>
                </c:pt>
                <c:pt idx="8663">
                  <c:v>-3.6823271384047097E-2</c:v>
                </c:pt>
                <c:pt idx="8664">
                  <c:v>-3.6934441366574332E-2</c:v>
                </c:pt>
                <c:pt idx="8665">
                  <c:v>-3.6814772071552225E-2</c:v>
                </c:pt>
                <c:pt idx="8666">
                  <c:v>-3.6695130394645739E-2</c:v>
                </c:pt>
                <c:pt idx="8667">
                  <c:v>-3.6575516326295139E-2</c:v>
                </c:pt>
                <c:pt idx="8668">
                  <c:v>-3.6686663590216891E-2</c:v>
                </c:pt>
                <c:pt idx="8669">
                  <c:v>-3.6567078094359211E-2</c:v>
                </c:pt>
                <c:pt idx="8670">
                  <c:v>-3.6447520184544405E-2</c:v>
                </c:pt>
                <c:pt idx="8671">
                  <c:v>-3.6327989851228232E-2</c:v>
                </c:pt>
                <c:pt idx="8672">
                  <c:v>-3.6439114391143911E-2</c:v>
                </c:pt>
                <c:pt idx="8673">
                  <c:v>-3.6319612590799029E-2</c:v>
                </c:pt>
                <c:pt idx="8674">
                  <c:v>-3.6200138344477752E-2</c:v>
                </c:pt>
                <c:pt idx="8675">
                  <c:v>-3.6080691642651298E-2</c:v>
                </c:pt>
                <c:pt idx="8676">
                  <c:v>-3.5961272475795295E-2</c:v>
                </c:pt>
                <c:pt idx="8677">
                  <c:v>-3.6072375244900312E-2</c:v>
                </c:pt>
                <c:pt idx="8678">
                  <c:v>-3.6183452408389029E-2</c:v>
                </c:pt>
                <c:pt idx="8679">
                  <c:v>-3.6294503975112337E-2</c:v>
                </c:pt>
                <c:pt idx="8680">
                  <c:v>-3.6175115207373272E-2</c:v>
                </c:pt>
                <c:pt idx="8681">
                  <c:v>-3.6055753945397999E-2</c:v>
                </c:pt>
                <c:pt idx="8682">
                  <c:v>-3.5936420179682099E-2</c:v>
                </c:pt>
                <c:pt idx="8683">
                  <c:v>-3.5817113900725554E-2</c:v>
                </c:pt>
                <c:pt idx="8684">
                  <c:v>-3.5697835099032703E-2</c:v>
                </c:pt>
                <c:pt idx="8685">
                  <c:v>-3.5808865860679336E-2</c:v>
                </c:pt>
                <c:pt idx="8686">
                  <c:v>-3.591987105687313E-2</c:v>
                </c:pt>
                <c:pt idx="8687">
                  <c:v>-3.5800621618510421E-2</c:v>
                </c:pt>
                <c:pt idx="8688">
                  <c:v>-3.5681399631675874E-2</c:v>
                </c:pt>
                <c:pt idx="8689">
                  <c:v>-3.579238117159627E-2</c:v>
                </c:pt>
                <c:pt idx="8690">
                  <c:v>-3.5903337169159957E-2</c:v>
                </c:pt>
                <c:pt idx="8691">
                  <c:v>-3.6014267633183751E-2</c:v>
                </c:pt>
                <c:pt idx="8692">
                  <c:v>-3.6125172572480442E-2</c:v>
                </c:pt>
                <c:pt idx="8693">
                  <c:v>-3.6236051995858734E-2</c:v>
                </c:pt>
                <c:pt idx="8694">
                  <c:v>-3.6116862203818725E-2</c:v>
                </c:pt>
                <c:pt idx="8695">
                  <c:v>-3.5997699827487059E-2</c:v>
                </c:pt>
                <c:pt idx="8696">
                  <c:v>-3.5878564857405704E-2</c:v>
                </c:pt>
                <c:pt idx="8697">
                  <c:v>-3.5989421639645858E-2</c:v>
                </c:pt>
                <c:pt idx="8698">
                  <c:v>-3.5870315014945968E-2</c:v>
                </c:pt>
                <c:pt idx="8699">
                  <c:v>-3.5751235774226925E-2</c:v>
                </c:pt>
                <c:pt idx="8700">
                  <c:v>-3.5862068965517239E-2</c:v>
                </c:pt>
                <c:pt idx="8701">
                  <c:v>-3.597287668084128E-2</c:v>
                </c:pt>
                <c:pt idx="8702">
                  <c:v>-3.608365892898184E-2</c:v>
                </c:pt>
                <c:pt idx="8703">
                  <c:v>-3.6194415718717683E-2</c:v>
                </c:pt>
                <c:pt idx="8704">
                  <c:v>-3.607536764705882E-2</c:v>
                </c:pt>
                <c:pt idx="8705">
                  <c:v>-3.6186099942561743E-2</c:v>
                </c:pt>
                <c:pt idx="8706">
                  <c:v>-3.6067080174592238E-2</c:v>
                </c:pt>
                <c:pt idx="8707">
                  <c:v>-3.594808774549213E-2</c:v>
                </c:pt>
                <c:pt idx="8708">
                  <c:v>-3.6058796508957283E-2</c:v>
                </c:pt>
                <c:pt idx="8709">
                  <c:v>-3.6169479848432655E-2</c:v>
                </c:pt>
                <c:pt idx="8710">
                  <c:v>-3.6280137772675088E-2</c:v>
                </c:pt>
                <c:pt idx="8711">
                  <c:v>-3.6161175525198028E-2</c:v>
                </c:pt>
                <c:pt idx="8712">
                  <c:v>-3.6042240587695132E-2</c:v>
                </c:pt>
                <c:pt idx="8713">
                  <c:v>-3.6152875014346379E-2</c:v>
                </c:pt>
                <c:pt idx="8714">
                  <c:v>-3.6033968326830389E-2</c:v>
                </c:pt>
                <c:pt idx="8715">
                  <c:v>-3.5915088927137122E-2</c:v>
                </c:pt>
                <c:pt idx="8716">
                  <c:v>-3.6025699862322166E-2</c:v>
                </c:pt>
                <c:pt idx="8717">
                  <c:v>-3.613628541929563E-2</c:v>
                </c:pt>
                <c:pt idx="8718">
                  <c:v>-3.6246845606790548E-2</c:v>
                </c:pt>
                <c:pt idx="8719">
                  <c:v>-3.6127996329854341E-2</c:v>
                </c:pt>
                <c:pt idx="8720">
                  <c:v>-3.6238532110091745E-2</c:v>
                </c:pt>
                <c:pt idx="8721">
                  <c:v>-3.611971104231166E-2</c:v>
                </c:pt>
                <c:pt idx="8722">
                  <c:v>-3.623022242604907E-2</c:v>
                </c:pt>
                <c:pt idx="8723">
                  <c:v>-3.6111429554052506E-2</c:v>
                </c:pt>
                <c:pt idx="8724">
                  <c:v>-3.6221916552040351E-2</c:v>
                </c:pt>
                <c:pt idx="8725">
                  <c:v>-3.63323782234957E-2</c:v>
                </c:pt>
                <c:pt idx="8726">
                  <c:v>-3.6213614485445793E-2</c:v>
                </c:pt>
                <c:pt idx="8727">
                  <c:v>-3.6094877964936406E-2</c:v>
                </c:pt>
                <c:pt idx="8728">
                  <c:v>-3.6205316223648032E-2</c:v>
                </c:pt>
                <c:pt idx="8729">
                  <c:v>-3.6086607858861267E-2</c:v>
                </c:pt>
                <c:pt idx="8730">
                  <c:v>-3.5967926689576171E-2</c:v>
                </c:pt>
                <c:pt idx="8731">
                  <c:v>-3.584927270644829E-2</c:v>
                </c:pt>
                <c:pt idx="8732">
                  <c:v>-3.5959688502061382E-2</c:v>
                </c:pt>
                <c:pt idx="8733">
                  <c:v>-3.5841062635978471E-2</c:v>
                </c:pt>
                <c:pt idx="8734">
                  <c:v>-3.5951454087474237E-2</c:v>
                </c:pt>
                <c:pt idx="8735">
                  <c:v>-3.5832856325128795E-2</c:v>
                </c:pt>
                <c:pt idx="8736">
                  <c:v>-3.5714285714285712E-2</c:v>
                </c:pt>
                <c:pt idx="8737">
                  <c:v>-3.5824653771317383E-2</c:v>
                </c:pt>
                <c:pt idx="8738">
                  <c:v>-3.593499656672007E-2</c:v>
                </c:pt>
                <c:pt idx="8739">
                  <c:v>-3.5816454971964756E-2</c:v>
                </c:pt>
                <c:pt idx="8740">
                  <c:v>-3.5697940503432495E-2</c:v>
                </c:pt>
                <c:pt idx="8741">
                  <c:v>-3.5579453151813295E-2</c:v>
                </c:pt>
                <c:pt idx="8742">
                  <c:v>-3.5460992907801421E-2</c:v>
                </c:pt>
                <c:pt idx="8743">
                  <c:v>-3.5342559762095389E-2</c:v>
                </c:pt>
                <c:pt idx="8744">
                  <c:v>-3.5224153705397984E-2</c:v>
                </c:pt>
                <c:pt idx="8745">
                  <c:v>-3.5334476843910806E-2</c:v>
                </c:pt>
                <c:pt idx="8746">
                  <c:v>-3.5216098788017382E-2</c:v>
                </c:pt>
                <c:pt idx="8747">
                  <c:v>-3.5326397622041844E-2</c:v>
                </c:pt>
                <c:pt idx="8748">
                  <c:v>-3.5208047553726564E-2</c:v>
                </c:pt>
                <c:pt idx="8749">
                  <c:v>-3.5318322093953594E-2</c:v>
                </c:pt>
                <c:pt idx="8750">
                  <c:v>-3.5200000000000002E-2</c:v>
                </c:pt>
                <c:pt idx="8751">
                  <c:v>-3.5310250257113471E-2</c:v>
                </c:pt>
                <c:pt idx="8752">
                  <c:v>-3.5420475319926877E-2</c:v>
                </c:pt>
                <c:pt idx="8753">
                  <c:v>-3.5302182108991206E-2</c:v>
                </c:pt>
                <c:pt idx="8754">
                  <c:v>-3.5412382910669407E-2</c:v>
                </c:pt>
                <c:pt idx="8755">
                  <c:v>-3.5522558537978297E-2</c:v>
                </c:pt>
                <c:pt idx="8756">
                  <c:v>-3.5404294198264047E-2</c:v>
                </c:pt>
                <c:pt idx="8757">
                  <c:v>-3.5286056868790681E-2</c:v>
                </c:pt>
                <c:pt idx="8758">
                  <c:v>-3.5167846540306004E-2</c:v>
                </c:pt>
                <c:pt idx="8759">
                  <c:v>-3.5049663203562051E-2</c:v>
                </c:pt>
                <c:pt idx="8760">
                  <c:v>-3.4931506849315071E-2</c:v>
                </c:pt>
                <c:pt idx="8761">
                  <c:v>-3.5041661910740783E-2</c:v>
                </c:pt>
                <c:pt idx="8762">
                  <c:v>-3.5151791828349689E-2</c:v>
                </c:pt>
                <c:pt idx="8763">
                  <c:v>-3.503366427022709E-2</c:v>
                </c:pt>
                <c:pt idx="8764">
                  <c:v>-3.4915563669557281E-2</c:v>
                </c:pt>
                <c:pt idx="8765">
                  <c:v>-3.5025670279520818E-2</c:v>
                </c:pt>
                <c:pt idx="8766">
                  <c:v>-3.4907597535934289E-2</c:v>
                </c:pt>
                <c:pt idx="8767">
                  <c:v>-3.5017679936124105E-2</c:v>
                </c:pt>
                <c:pt idx="8768">
                  <c:v>-3.5127737226277371E-2</c:v>
                </c:pt>
                <c:pt idx="8769">
                  <c:v>-3.5237769414984604E-2</c:v>
                </c:pt>
                <c:pt idx="8770">
                  <c:v>-3.5347776510832381E-2</c:v>
                </c:pt>
                <c:pt idx="8771">
                  <c:v>-3.5229734351841298E-2</c:v>
                </c:pt>
                <c:pt idx="8772">
                  <c:v>-3.5339717282261741E-2</c:v>
                </c:pt>
                <c:pt idx="8773">
                  <c:v>-3.5221702952239829E-2</c:v>
                </c:pt>
                <c:pt idx="8774">
                  <c:v>-3.5331661727832232E-2</c:v>
                </c:pt>
                <c:pt idx="8775">
                  <c:v>-3.544159544159544E-2</c:v>
                </c:pt>
                <c:pt idx="8776">
                  <c:v>-3.5551504102096627E-2</c:v>
                </c:pt>
                <c:pt idx="8777">
                  <c:v>-3.5433519425771901E-2</c:v>
                </c:pt>
                <c:pt idx="8778">
                  <c:v>-3.5543403964456599E-2</c:v>
                </c:pt>
                <c:pt idx="8779">
                  <c:v>-3.5425447089645748E-2</c:v>
                </c:pt>
                <c:pt idx="8780">
                  <c:v>-3.530751708428246E-2</c:v>
                </c:pt>
                <c:pt idx="8781">
                  <c:v>-3.5189613939186883E-2</c:v>
                </c:pt>
                <c:pt idx="8782">
                  <c:v>-3.5299476201320887E-2</c:v>
                </c:pt>
                <c:pt idx="8783">
                  <c:v>-3.5409313446430606E-2</c:v>
                </c:pt>
                <c:pt idx="8784">
                  <c:v>-3.529143897996357E-2</c:v>
                </c:pt>
                <c:pt idx="8785">
                  <c:v>-3.5401252134319862E-2</c:v>
                </c:pt>
                <c:pt idx="8786">
                  <c:v>-3.5283405417709995E-2</c:v>
                </c:pt>
                <c:pt idx="8787">
                  <c:v>-3.5165585524069648E-2</c:v>
                </c:pt>
                <c:pt idx="8788">
                  <c:v>-3.5047792444242151E-2</c:v>
                </c:pt>
                <c:pt idx="8789">
                  <c:v>-3.515758334281488E-2</c:v>
                </c:pt>
                <c:pt idx="8790">
                  <c:v>-3.5039817974971556E-2</c:v>
                </c:pt>
                <c:pt idx="8791">
                  <c:v>-3.4922079399385735E-2</c:v>
                </c:pt>
                <c:pt idx="8792">
                  <c:v>-3.4804367606915375E-2</c:v>
                </c:pt>
                <c:pt idx="8793">
                  <c:v>-3.4914136244740136E-2</c:v>
                </c:pt>
                <c:pt idx="8794">
                  <c:v>-3.5023879918125993E-2</c:v>
                </c:pt>
                <c:pt idx="8795">
                  <c:v>-3.5133598635588403E-2</c:v>
                </c:pt>
                <c:pt idx="8796">
                  <c:v>-3.5015916325602546E-2</c:v>
                </c:pt>
                <c:pt idx="8797">
                  <c:v>-3.5125611003751278E-2</c:v>
                </c:pt>
                <c:pt idx="8798">
                  <c:v>-3.5235280745624008E-2</c:v>
                </c:pt>
                <c:pt idx="8799">
                  <c:v>-3.511762700306853E-2</c:v>
                </c:pt>
                <c:pt idx="8800">
                  <c:v>-3.5000000000000003E-2</c:v>
                </c:pt>
                <c:pt idx="8801">
                  <c:v>-3.5109646631064653E-2</c:v>
                </c:pt>
                <c:pt idx="8802">
                  <c:v>-3.5219268348102704E-2</c:v>
                </c:pt>
                <c:pt idx="8803">
                  <c:v>-3.5101669885266383E-2</c:v>
                </c:pt>
                <c:pt idx="8804">
                  <c:v>-3.5211267605633804E-2</c:v>
                </c:pt>
                <c:pt idx="8805">
                  <c:v>-3.5320840431572971E-2</c:v>
                </c:pt>
                <c:pt idx="8806">
                  <c:v>-3.5430388371564842E-2</c:v>
                </c:pt>
                <c:pt idx="8807">
                  <c:v>-3.5312819348245712E-2</c:v>
                </c:pt>
                <c:pt idx="8808">
                  <c:v>-3.5422343324250684E-2</c:v>
                </c:pt>
                <c:pt idx="8809">
                  <c:v>-3.5531842433874444E-2</c:v>
                </c:pt>
                <c:pt idx="8810">
                  <c:v>-3.5414301929625427E-2</c:v>
                </c:pt>
                <c:pt idx="8811">
                  <c:v>-3.5296788105776869E-2</c:v>
                </c:pt>
                <c:pt idx="8812">
                  <c:v>-3.5179300953245576E-2</c:v>
                </c:pt>
                <c:pt idx="8813">
                  <c:v>-3.5061840462952458E-2</c:v>
                </c:pt>
                <c:pt idx="8814">
                  <c:v>-3.5171318357159066E-2</c:v>
                </c:pt>
                <c:pt idx="8815">
                  <c:v>-3.5280771412365283E-2</c:v>
                </c:pt>
                <c:pt idx="8816">
                  <c:v>-3.5390199637023591E-2</c:v>
                </c:pt>
                <c:pt idx="8817">
                  <c:v>-3.5499603039582626E-2</c:v>
                </c:pt>
                <c:pt idx="8818">
                  <c:v>-3.5608981628487184E-2</c:v>
                </c:pt>
                <c:pt idx="8819">
                  <c:v>-3.5491552330196165E-2</c:v>
                </c:pt>
                <c:pt idx="8820">
                  <c:v>-3.5374149659863949E-2</c:v>
                </c:pt>
                <c:pt idx="8821">
                  <c:v>-3.5256773608434419E-2</c:v>
                </c:pt>
                <c:pt idx="8822">
                  <c:v>-3.5366130129222399E-2</c:v>
                </c:pt>
                <c:pt idx="8823">
                  <c:v>-3.5248781593562283E-2</c:v>
                </c:pt>
                <c:pt idx="8824">
                  <c:v>-3.5131459655485038E-2</c:v>
                </c:pt>
                <c:pt idx="8825">
                  <c:v>-3.501416430594901E-2</c:v>
                </c:pt>
                <c:pt idx="8826">
                  <c:v>-3.4896895535916607E-2</c:v>
                </c:pt>
                <c:pt idx="8827">
                  <c:v>-3.5006230882519543E-2</c:v>
                </c:pt>
                <c:pt idx="8828">
                  <c:v>-3.5115541458994107E-2</c:v>
                </c:pt>
                <c:pt idx="8829">
                  <c:v>-3.5224827273756934E-2</c:v>
                </c:pt>
                <c:pt idx="8830">
                  <c:v>-3.5334088335220837E-2</c:v>
                </c:pt>
                <c:pt idx="8831">
                  <c:v>-3.5216849733891969E-2</c:v>
                </c:pt>
                <c:pt idx="8832">
                  <c:v>-3.5099637681159424E-2</c:v>
                </c:pt>
                <c:pt idx="8833">
                  <c:v>-3.4982452168006342E-2</c:v>
                </c:pt>
                <c:pt idx="8834">
                  <c:v>-3.5091691193117502E-2</c:v>
                </c:pt>
                <c:pt idx="8835">
                  <c:v>-3.5200905489530275E-2</c:v>
                </c:pt>
                <c:pt idx="8836">
                  <c:v>-3.5310095065640562E-2</c:v>
                </c:pt>
                <c:pt idx="8837">
                  <c:v>-3.5419259929840442E-2</c:v>
                </c:pt>
                <c:pt idx="8838">
                  <c:v>-3.5302104548540394E-2</c:v>
                </c:pt>
                <c:pt idx="8839">
                  <c:v>-3.541124561601991E-2</c:v>
                </c:pt>
                <c:pt idx="8840">
                  <c:v>-3.5294117647058823E-2</c:v>
                </c:pt>
                <c:pt idx="8841">
                  <c:v>-3.5177016174640877E-2</c:v>
                </c:pt>
                <c:pt idx="8842">
                  <c:v>-3.5286134358742366E-2</c:v>
                </c:pt>
                <c:pt idx="8843">
                  <c:v>-3.5395227863847113E-2</c:v>
                </c:pt>
                <c:pt idx="8844">
                  <c:v>-3.5504296698326547E-2</c:v>
                </c:pt>
                <c:pt idx="8845">
                  <c:v>-3.5387224420576596E-2</c:v>
                </c:pt>
                <c:pt idx="8846">
                  <c:v>-3.5496269500339135E-2</c:v>
                </c:pt>
                <c:pt idx="8847">
                  <c:v>-3.5379224595908219E-2</c:v>
                </c:pt>
                <c:pt idx="8848">
                  <c:v>-3.5488245931283906E-2</c:v>
                </c:pt>
                <c:pt idx="8849">
                  <c:v>-3.5371228387388404E-2</c:v>
                </c:pt>
                <c:pt idx="8850">
                  <c:v>-3.5254237288135593E-2</c:v>
                </c:pt>
                <c:pt idx="8851">
                  <c:v>-3.5137272624562198E-2</c:v>
                </c:pt>
                <c:pt idx="8852">
                  <c:v>-3.502033438770899E-2</c:v>
                </c:pt>
                <c:pt idx="8853">
                  <c:v>-3.5129334688806052E-2</c:v>
                </c:pt>
                <c:pt idx="8854">
                  <c:v>-3.5238310368195164E-2</c:v>
                </c:pt>
                <c:pt idx="8855">
                  <c:v>-3.5347261434217958E-2</c:v>
                </c:pt>
                <c:pt idx="8856">
                  <c:v>-3.5456187895212286E-2</c:v>
                </c:pt>
                <c:pt idx="8857">
                  <c:v>-3.5565089759512253E-2</c:v>
                </c:pt>
                <c:pt idx="8858">
                  <c:v>-3.567396703544818E-2</c:v>
                </c:pt>
                <c:pt idx="8859">
                  <c:v>-3.578281973134665E-2</c:v>
                </c:pt>
                <c:pt idx="8860">
                  <c:v>-3.5891647855530472E-2</c:v>
                </c:pt>
                <c:pt idx="8861">
                  <c:v>-3.6000451416318698E-2</c:v>
                </c:pt>
                <c:pt idx="8862">
                  <c:v>-3.6109230422026628E-2</c:v>
                </c:pt>
                <c:pt idx="8863">
                  <c:v>-3.6217984880965816E-2</c:v>
                </c:pt>
                <c:pt idx="8864">
                  <c:v>-3.6101083032490974E-2</c:v>
                </c:pt>
                <c:pt idx="8865">
                  <c:v>-3.5984207557811621E-2</c:v>
                </c:pt>
                <c:pt idx="8866">
                  <c:v>-3.5867358448003608E-2</c:v>
                </c:pt>
                <c:pt idx="8867">
                  <c:v>-3.5976091124393816E-2</c:v>
                </c:pt>
                <c:pt idx="8868">
                  <c:v>-3.5859269282814611E-2</c:v>
                </c:pt>
                <c:pt idx="8869">
                  <c:v>-3.5967978351561618E-2</c:v>
                </c:pt>
                <c:pt idx="8870">
                  <c:v>-3.5851183765501692E-2</c:v>
                </c:pt>
                <c:pt idx="8871">
                  <c:v>-3.5959869236839137E-2</c:v>
                </c:pt>
                <c:pt idx="8872">
                  <c:v>-3.6068530207394048E-2</c:v>
                </c:pt>
                <c:pt idx="8873">
                  <c:v>-3.5951763777752735E-2</c:v>
                </c:pt>
                <c:pt idx="8874">
                  <c:v>-3.606040117196304E-2</c:v>
                </c:pt>
                <c:pt idx="8875">
                  <c:v>-3.616901408450704E-2</c:v>
                </c:pt>
                <c:pt idx="8876">
                  <c:v>-3.6277602523659309E-2</c:v>
                </c:pt>
                <c:pt idx="8877">
                  <c:v>-3.6386166497690664E-2</c:v>
                </c:pt>
                <c:pt idx="8878">
                  <c:v>-3.6494706014868213E-2</c:v>
                </c:pt>
                <c:pt idx="8879">
                  <c:v>-3.6603221083455345E-2</c:v>
                </c:pt>
                <c:pt idx="8880">
                  <c:v>-3.6486486486486489E-2</c:v>
                </c:pt>
                <c:pt idx="8881">
                  <c:v>-3.6594978043013177E-2</c:v>
                </c:pt>
                <c:pt idx="8882">
                  <c:v>-3.6478270659761315E-2</c:v>
                </c:pt>
                <c:pt idx="8883">
                  <c:v>-3.6361589553078916E-2</c:v>
                </c:pt>
                <c:pt idx="8884">
                  <c:v>-3.624493471409275E-2</c:v>
                </c:pt>
                <c:pt idx="8885">
                  <c:v>-3.6353404614518851E-2</c:v>
                </c:pt>
                <c:pt idx="8886">
                  <c:v>-3.6236776952509563E-2</c:v>
                </c:pt>
                <c:pt idx="8887">
                  <c:v>-3.612017553730168E-2</c:v>
                </c:pt>
                <c:pt idx="8888">
                  <c:v>-3.6228622862286231E-2</c:v>
                </c:pt>
                <c:pt idx="8889">
                  <c:v>-3.633704578692766E-2</c:v>
                </c:pt>
                <c:pt idx="8890">
                  <c:v>-3.6220472440944881E-2</c:v>
                </c:pt>
                <c:pt idx="8891">
                  <c:v>-3.6328871892925434E-2</c:v>
                </c:pt>
                <c:pt idx="8892">
                  <c:v>-3.643724696356275E-2</c:v>
                </c:pt>
                <c:pt idx="8893">
                  <c:v>-3.6320701675475089E-2</c:v>
                </c:pt>
                <c:pt idx="8894">
                  <c:v>-3.6204182595007871E-2</c:v>
                </c:pt>
                <c:pt idx="8895">
                  <c:v>-3.6087689713322088E-2</c:v>
                </c:pt>
                <c:pt idx="8896">
                  <c:v>-3.6196043165467623E-2</c:v>
                </c:pt>
                <c:pt idx="8897">
                  <c:v>-3.6079577385635608E-2</c:v>
                </c:pt>
                <c:pt idx="8898">
                  <c:v>-3.6187907394920206E-2</c:v>
                </c:pt>
                <c:pt idx="8899">
                  <c:v>-3.629621305764693E-2</c:v>
                </c:pt>
                <c:pt idx="8900">
                  <c:v>-3.6179775280898878E-2</c:v>
                </c:pt>
                <c:pt idx="8901">
                  <c:v>-3.606336366700371E-2</c:v>
                </c:pt>
                <c:pt idx="8902">
                  <c:v>-3.6171646820939117E-2</c:v>
                </c:pt>
                <c:pt idx="8903">
                  <c:v>-3.6055262271144556E-2</c:v>
                </c:pt>
                <c:pt idx="8904">
                  <c:v>-3.6163522012578615E-2</c:v>
                </c:pt>
                <c:pt idx="8905">
                  <c:v>-3.6271757439640652E-2</c:v>
                </c:pt>
                <c:pt idx="8906">
                  <c:v>-3.6155400853357285E-2</c:v>
                </c:pt>
                <c:pt idx="8907">
                  <c:v>-3.603907039407208E-2</c:v>
                </c:pt>
                <c:pt idx="8908">
                  <c:v>-3.6147283340817245E-2</c:v>
                </c:pt>
                <c:pt idx="8909">
                  <c:v>-3.6030979907958241E-2</c:v>
                </c:pt>
                <c:pt idx="8910">
                  <c:v>-3.5914702581369251E-2</c:v>
                </c:pt>
                <c:pt idx="8911">
                  <c:v>-3.579845135226125E-2</c:v>
                </c:pt>
                <c:pt idx="8912">
                  <c:v>-3.5906642728904849E-2</c:v>
                </c:pt>
                <c:pt idx="8913">
                  <c:v>-3.5790418489846293E-2</c:v>
                </c:pt>
                <c:pt idx="8914">
                  <c:v>-3.5674220327574599E-2</c:v>
                </c:pt>
                <c:pt idx="8915">
                  <c:v>-3.5782389231632079E-2</c:v>
                </c:pt>
                <c:pt idx="8916">
                  <c:v>-3.5890533871691339E-2</c:v>
                </c:pt>
                <c:pt idx="8917">
                  <c:v>-3.5774363575193452E-2</c:v>
                </c:pt>
                <c:pt idx="8918">
                  <c:v>-3.5882484862076701E-2</c:v>
                </c:pt>
                <c:pt idx="8919">
                  <c:v>-3.5990581903800875E-2</c:v>
                </c:pt>
                <c:pt idx="8920">
                  <c:v>-3.6098654708520181E-2</c:v>
                </c:pt>
                <c:pt idx="8921">
                  <c:v>-3.6206703284385161E-2</c:v>
                </c:pt>
                <c:pt idx="8922">
                  <c:v>-3.609056265411343E-2</c:v>
                </c:pt>
                <c:pt idx="8923">
                  <c:v>-3.6198587918861366E-2</c:v>
                </c:pt>
                <c:pt idx="8924">
                  <c:v>-3.630658897355446E-2</c:v>
                </c:pt>
                <c:pt idx="8925">
                  <c:v>-3.619047619047619E-2</c:v>
                </c:pt>
                <c:pt idx="8926">
                  <c:v>-3.6074389424154155E-2</c:v>
                </c:pt>
                <c:pt idx="8927">
                  <c:v>-3.5958328665845189E-2</c:v>
                </c:pt>
                <c:pt idx="8928">
                  <c:v>-3.5842293906810034E-2</c:v>
                </c:pt>
                <c:pt idx="8929">
                  <c:v>-3.5726285138313364E-2</c:v>
                </c:pt>
                <c:pt idx="8930">
                  <c:v>-3.5834266517357223E-2</c:v>
                </c:pt>
                <c:pt idx="8931">
                  <c:v>-3.5942223715149477E-2</c:v>
                </c:pt>
                <c:pt idx="8932">
                  <c:v>-3.6050156739811913E-2</c:v>
                </c:pt>
                <c:pt idx="8933">
                  <c:v>-3.5934176648382402E-2</c:v>
                </c:pt>
                <c:pt idx="8934">
                  <c:v>-3.6042086411461831E-2</c:v>
                </c:pt>
                <c:pt idx="8935">
                  <c:v>-3.6149972020145492E-2</c:v>
                </c:pt>
                <c:pt idx="8936">
                  <c:v>-3.6034019695613248E-2</c:v>
                </c:pt>
                <c:pt idx="8937">
                  <c:v>-3.591809331990601E-2</c:v>
                </c:pt>
                <c:pt idx="8938">
                  <c:v>-3.5802192884314167E-2</c:v>
                </c:pt>
                <c:pt idx="8939">
                  <c:v>-3.5910057053361671E-2</c:v>
                </c:pt>
                <c:pt idx="8940">
                  <c:v>-3.5794183445190156E-2</c:v>
                </c:pt>
                <c:pt idx="8941">
                  <c:v>-3.5902024382060173E-2</c:v>
                </c:pt>
                <c:pt idx="8942">
                  <c:v>-3.6009841198836948E-2</c:v>
                </c:pt>
                <c:pt idx="8943">
                  <c:v>-3.6117633903611765E-2</c:v>
                </c:pt>
                <c:pt idx="8944">
                  <c:v>-3.6225402504472273E-2</c:v>
                </c:pt>
                <c:pt idx="8945">
                  <c:v>-3.6333147009502513E-2</c:v>
                </c:pt>
                <c:pt idx="8946">
                  <c:v>-3.6440867426782916E-2</c:v>
                </c:pt>
                <c:pt idx="8947">
                  <c:v>-3.6325025148094332E-2</c:v>
                </c:pt>
                <c:pt idx="8948">
                  <c:v>-3.643272239606616E-2</c:v>
                </c:pt>
                <c:pt idx="8949">
                  <c:v>-3.654039557492457E-2</c:v>
                </c:pt>
                <c:pt idx="8950">
                  <c:v>-3.6648044692737428E-2</c:v>
                </c:pt>
                <c:pt idx="8951">
                  <c:v>-3.6532231035638477E-2</c:v>
                </c:pt>
                <c:pt idx="8952">
                  <c:v>-3.6416443252904378E-2</c:v>
                </c:pt>
                <c:pt idx="8953">
                  <c:v>-3.6300681335865073E-2</c:v>
                </c:pt>
                <c:pt idx="8954">
                  <c:v>-3.6408309135581865E-2</c:v>
                </c:pt>
                <c:pt idx="8955">
                  <c:v>-3.6292573981016193E-2</c:v>
                </c:pt>
                <c:pt idx="8956">
                  <c:v>-3.6176864671728454E-2</c:v>
                </c:pt>
                <c:pt idx="8957">
                  <c:v>-3.6061181199062188E-2</c:v>
                </c:pt>
                <c:pt idx="8958">
                  <c:v>-3.6168787675820498E-2</c:v>
                </c:pt>
                <c:pt idx="8959">
                  <c:v>-3.6276370130594933E-2</c:v>
                </c:pt>
                <c:pt idx="8960">
                  <c:v>-3.6160714285714289E-2</c:v>
                </c:pt>
                <c:pt idx="8961">
                  <c:v>-3.62682736301752E-2</c:v>
                </c:pt>
                <c:pt idx="8962">
                  <c:v>-3.637580897121178E-2</c:v>
                </c:pt>
                <c:pt idx="8963">
                  <c:v>-3.626018074305478E-2</c:v>
                </c:pt>
                <c:pt idx="8964">
                  <c:v>-3.614457831325301E-2</c:v>
                </c:pt>
                <c:pt idx="8965">
                  <c:v>-3.6029001673173452E-2</c:v>
                </c:pt>
                <c:pt idx="8966">
                  <c:v>-3.613651572607629E-2</c:v>
                </c:pt>
                <c:pt idx="8967">
                  <c:v>-3.6244005799040926E-2</c:v>
                </c:pt>
                <c:pt idx="8968">
                  <c:v>-3.6128456735057983E-2</c:v>
                </c:pt>
                <c:pt idx="8969">
                  <c:v>-3.6235923737317426E-2</c:v>
                </c:pt>
                <c:pt idx="8970">
                  <c:v>-3.6343366778149387E-2</c:v>
                </c:pt>
                <c:pt idx="8971">
                  <c:v>-3.6450785865566826E-2</c:v>
                </c:pt>
                <c:pt idx="8972">
                  <c:v>-3.6335265269728044E-2</c:v>
                </c:pt>
                <c:pt idx="8973">
                  <c:v>-3.6219770422378249E-2</c:v>
                </c:pt>
                <c:pt idx="8974">
                  <c:v>-3.6104301314909742E-2</c:v>
                </c:pt>
                <c:pt idx="8975">
                  <c:v>-3.5988857938718664E-2</c:v>
                </c:pt>
                <c:pt idx="8976">
                  <c:v>-3.6096256684491977E-2</c:v>
                </c:pt>
                <c:pt idx="8977">
                  <c:v>-3.5980839924250864E-2</c:v>
                </c:pt>
                <c:pt idx="8978">
                  <c:v>-3.5865448875027843E-2</c:v>
                </c:pt>
                <c:pt idx="8979">
                  <c:v>-3.5972825481679474E-2</c:v>
                </c:pt>
                <c:pt idx="8980">
                  <c:v>-3.5857461024498889E-2</c:v>
                </c:pt>
                <c:pt idx="8981">
                  <c:v>-3.5742122258100431E-2</c:v>
                </c:pt>
                <c:pt idx="8982">
                  <c:v>-3.5849476731240261E-2</c:v>
                </c:pt>
                <c:pt idx="8983">
                  <c:v>-3.5956807302682844E-2</c:v>
                </c:pt>
                <c:pt idx="8984">
                  <c:v>-3.6064113980409616E-2</c:v>
                </c:pt>
                <c:pt idx="8985">
                  <c:v>-3.5948803561491376E-2</c:v>
                </c:pt>
                <c:pt idx="8986">
                  <c:v>-3.5833518807033164E-2</c:v>
                </c:pt>
                <c:pt idx="8987">
                  <c:v>-3.5940803382663845E-2</c:v>
                </c:pt>
                <c:pt idx="8988">
                  <c:v>-3.6048064085447265E-2</c:v>
                </c:pt>
                <c:pt idx="8989">
                  <c:v>-3.5932806763822447E-2</c:v>
                </c:pt>
                <c:pt idx="8990">
                  <c:v>-3.5817575083426027E-2</c:v>
                </c:pt>
                <c:pt idx="8991">
                  <c:v>-3.5924813702591478E-2</c:v>
                </c:pt>
                <c:pt idx="8992">
                  <c:v>-3.6032028469750892E-2</c:v>
                </c:pt>
                <c:pt idx="8993">
                  <c:v>-3.5916824196597356E-2</c:v>
                </c:pt>
                <c:pt idx="8994">
                  <c:v>-3.602401601067378E-2</c:v>
                </c:pt>
                <c:pt idx="8995">
                  <c:v>-3.6131183991106167E-2</c:v>
                </c:pt>
                <c:pt idx="8996">
                  <c:v>-3.601600711427301E-2</c:v>
                </c:pt>
                <c:pt idx="8997">
                  <c:v>-3.612315216183172E-2</c:v>
                </c:pt>
                <c:pt idx="8998">
                  <c:v>-3.6008001778172927E-2</c:v>
                </c:pt>
                <c:pt idx="8999">
                  <c:v>-3.5892876986331812E-2</c:v>
                </c:pt>
                <c:pt idx="9000">
                  <c:v>-3.5777777777777776E-2</c:v>
                </c:pt>
                <c:pt idx="9001">
                  <c:v>-3.5662704143984002E-2</c:v>
                </c:pt>
                <c:pt idx="9002">
                  <c:v>-3.5769828926905133E-2</c:v>
                </c:pt>
                <c:pt idx="9003">
                  <c:v>-3.5876929912251471E-2</c:v>
                </c:pt>
                <c:pt idx="9004">
                  <c:v>-3.5984007107952021E-2</c:v>
                </c:pt>
                <c:pt idx="9005">
                  <c:v>-3.5868961687951138E-2</c:v>
                </c:pt>
                <c:pt idx="9006">
                  <c:v>-3.5976015989340443E-2</c:v>
                </c:pt>
                <c:pt idx="9007">
                  <c:v>-3.5860997002331522E-2</c:v>
                </c:pt>
                <c:pt idx="9008">
                  <c:v>-3.5968028419182951E-2</c:v>
                </c:pt>
                <c:pt idx="9009">
                  <c:v>-3.5853035853035856E-2</c:v>
                </c:pt>
                <c:pt idx="9010">
                  <c:v>-3.596004439511654E-2</c:v>
                </c:pt>
                <c:pt idx="9011">
                  <c:v>-3.6067029186549769E-2</c:v>
                </c:pt>
                <c:pt idx="9012">
                  <c:v>-3.5952063914780293E-2</c:v>
                </c:pt>
                <c:pt idx="9013">
                  <c:v>-3.6059025851547764E-2</c:v>
                </c:pt>
                <c:pt idx="9014">
                  <c:v>-3.6165964055913026E-2</c:v>
                </c:pt>
                <c:pt idx="9015">
                  <c:v>-3.6051026067665005E-2</c:v>
                </c:pt>
                <c:pt idx="9016">
                  <c:v>-3.5936113575865132E-2</c:v>
                </c:pt>
                <c:pt idx="9017">
                  <c:v>-3.6043029832538535E-2</c:v>
                </c:pt>
                <c:pt idx="9018">
                  <c:v>-3.5928143712574849E-2</c:v>
                </c:pt>
                <c:pt idx="9019">
                  <c:v>-3.5813283069076392E-2</c:v>
                </c:pt>
                <c:pt idx="9020">
                  <c:v>-3.5920177383592017E-2</c:v>
                </c:pt>
                <c:pt idx="9021">
                  <c:v>-3.5805343088349408E-2</c:v>
                </c:pt>
                <c:pt idx="9022">
                  <c:v>-3.5912214586566168E-2</c:v>
                </c:pt>
                <c:pt idx="9023">
                  <c:v>-3.579740662750748E-2</c:v>
                </c:pt>
                <c:pt idx="9024">
                  <c:v>-3.5682624113475177E-2</c:v>
                </c:pt>
                <c:pt idx="9025">
                  <c:v>-3.5789473684210524E-2</c:v>
                </c:pt>
                <c:pt idx="9026">
                  <c:v>-3.5896299578994019E-2</c:v>
                </c:pt>
                <c:pt idx="9027">
                  <c:v>-3.6003101805694028E-2</c:v>
                </c:pt>
                <c:pt idx="9028">
                  <c:v>-3.5888347363757199E-2</c:v>
                </c:pt>
                <c:pt idx="9029">
                  <c:v>-3.599512681360062E-2</c:v>
                </c:pt>
                <c:pt idx="9030">
                  <c:v>-3.6101882613510522E-2</c:v>
                </c:pt>
                <c:pt idx="9031">
                  <c:v>-3.5987155353781421E-2</c:v>
                </c:pt>
                <c:pt idx="9032">
                  <c:v>-3.6093888396811338E-2</c:v>
                </c:pt>
                <c:pt idx="9033">
                  <c:v>-3.5979187423890183E-2</c:v>
                </c:pt>
                <c:pt idx="9034">
                  <c:v>-3.5864511844144346E-2</c:v>
                </c:pt>
                <c:pt idx="9035">
                  <c:v>-3.5749861649142227E-2</c:v>
                </c:pt>
                <c:pt idx="9036">
                  <c:v>-3.5635236830455955E-2</c:v>
                </c:pt>
                <c:pt idx="9037">
                  <c:v>-3.5520637379661393E-2</c:v>
                </c:pt>
                <c:pt idx="9038">
                  <c:v>-3.5627351183890238E-2</c:v>
                </c:pt>
                <c:pt idx="9039">
                  <c:v>-3.5512777962163955E-2</c:v>
                </c:pt>
                <c:pt idx="9040">
                  <c:v>-3.5398230088495575E-2</c:v>
                </c:pt>
                <c:pt idx="9041">
                  <c:v>-3.5504922021900233E-2</c:v>
                </c:pt>
                <c:pt idx="9042">
                  <c:v>-3.5611590356115906E-2</c:v>
                </c:pt>
                <c:pt idx="9043">
                  <c:v>-3.5718235098971582E-2</c:v>
                </c:pt>
                <c:pt idx="9044">
                  <c:v>-3.5603715170278639E-2</c:v>
                </c:pt>
                <c:pt idx="9045">
                  <c:v>-3.5489220563847429E-2</c:v>
                </c:pt>
                <c:pt idx="9046">
                  <c:v>-3.5595843466725625E-2</c:v>
                </c:pt>
                <c:pt idx="9047">
                  <c:v>-3.5702442798717808E-2</c:v>
                </c:pt>
                <c:pt idx="9048">
                  <c:v>-3.580901856763926E-2</c:v>
                </c:pt>
                <c:pt idx="9049">
                  <c:v>-3.5694551884186097E-2</c:v>
                </c:pt>
                <c:pt idx="9050">
                  <c:v>-3.5580110497237569E-2</c:v>
                </c:pt>
                <c:pt idx="9051">
                  <c:v>-3.5465694398409013E-2</c:v>
                </c:pt>
                <c:pt idx="9052">
                  <c:v>-3.5351303579319489E-2</c:v>
                </c:pt>
                <c:pt idx="9053">
                  <c:v>-3.5457859273169114E-2</c:v>
                </c:pt>
                <c:pt idx="9054">
                  <c:v>-3.5343494588027394E-2</c:v>
                </c:pt>
                <c:pt idx="9055">
                  <c:v>-3.5450027609055773E-2</c:v>
                </c:pt>
                <c:pt idx="9056">
                  <c:v>-3.5556537102473501E-2</c:v>
                </c:pt>
                <c:pt idx="9057">
                  <c:v>-3.5442199403776083E-2</c:v>
                </c:pt>
                <c:pt idx="9058">
                  <c:v>-3.5327886950761757E-2</c:v>
                </c:pt>
                <c:pt idx="9059">
                  <c:v>-3.5434374655039187E-2</c:v>
                </c:pt>
                <c:pt idx="9060">
                  <c:v>-3.5540838852097127E-2</c:v>
                </c:pt>
                <c:pt idx="9061">
                  <c:v>-3.5647279549718573E-2</c:v>
                </c:pt>
                <c:pt idx="9062">
                  <c:v>-3.5753696755683073E-2</c:v>
                </c:pt>
                <c:pt idx="9063">
                  <c:v>-3.5860090477766747E-2</c:v>
                </c:pt>
                <c:pt idx="9064">
                  <c:v>-3.596646072374228E-2</c:v>
                </c:pt>
                <c:pt idx="9065">
                  <c:v>-3.5852178709321565E-2</c:v>
                </c:pt>
                <c:pt idx="9066">
                  <c:v>-3.5737921906022499E-2</c:v>
                </c:pt>
                <c:pt idx="9067">
                  <c:v>-3.5844270431234143E-2</c:v>
                </c:pt>
                <c:pt idx="9068">
                  <c:v>-3.5730039700044111E-2</c:v>
                </c:pt>
                <c:pt idx="9069">
                  <c:v>-3.561583416032639E-2</c:v>
                </c:pt>
                <c:pt idx="9070">
                  <c:v>-3.572216097023153E-2</c:v>
                </c:pt>
                <c:pt idx="9071">
                  <c:v>-3.5607981479439971E-2</c:v>
                </c:pt>
                <c:pt idx="9072">
                  <c:v>-3.5714285714285712E-2</c:v>
                </c:pt>
                <c:pt idx="9073">
                  <c:v>-3.5820566516036594E-2</c:v>
                </c:pt>
                <c:pt idx="9074">
                  <c:v>-3.5706413929909635E-2</c:v>
                </c:pt>
                <c:pt idx="9075">
                  <c:v>-3.5592286501377413E-2</c:v>
                </c:pt>
                <c:pt idx="9076">
                  <c:v>-3.5478184222124287E-2</c:v>
                </c:pt>
                <c:pt idx="9077">
                  <c:v>-3.5584444199625427E-2</c:v>
                </c:pt>
                <c:pt idx="9078">
                  <c:v>-3.5470367922449876E-2</c:v>
                </c:pt>
                <c:pt idx="9079">
                  <c:v>-3.5356316774975215E-2</c:v>
                </c:pt>
                <c:pt idx="9080">
                  <c:v>-3.5242290748898682E-2</c:v>
                </c:pt>
                <c:pt idx="9081">
                  <c:v>-3.5128289835921152E-2</c:v>
                </c:pt>
                <c:pt idx="9082">
                  <c:v>-3.5014314027747191E-2</c:v>
                </c:pt>
                <c:pt idx="9083">
                  <c:v>-3.5120554882747991E-2</c:v>
                </c:pt>
                <c:pt idx="9084">
                  <c:v>-3.5006605019815062E-2</c:v>
                </c:pt>
                <c:pt idx="9085">
                  <c:v>-3.511282333516786E-2</c:v>
                </c:pt>
                <c:pt idx="9086">
                  <c:v>-3.4998899405679067E-2</c:v>
                </c:pt>
                <c:pt idx="9087">
                  <c:v>-3.4885000550236599E-2</c:v>
                </c:pt>
                <c:pt idx="9088">
                  <c:v>-3.4991197183098594E-2</c:v>
                </c:pt>
                <c:pt idx="9089">
                  <c:v>-3.487732423809E-2</c:v>
                </c:pt>
                <c:pt idx="9090">
                  <c:v>-3.4983498349834982E-2</c:v>
                </c:pt>
                <c:pt idx="9091">
                  <c:v>-3.5089649103508966E-2</c:v>
                </c:pt>
                <c:pt idx="9092">
                  <c:v>-3.4975802903651564E-2</c:v>
                </c:pt>
                <c:pt idx="9093">
                  <c:v>-3.5081931155834155E-2</c:v>
                </c:pt>
                <c:pt idx="9094">
                  <c:v>-3.5188036067736968E-2</c:v>
                </c:pt>
                <c:pt idx="9095">
                  <c:v>-3.5074216602528865E-2</c:v>
                </c:pt>
                <c:pt idx="9096">
                  <c:v>-3.518029903254178E-2</c:v>
                </c:pt>
                <c:pt idx="9097">
                  <c:v>-3.5066505441354291E-2</c:v>
                </c:pt>
                <c:pt idx="9098">
                  <c:v>-3.5172565398988789E-2</c:v>
                </c:pt>
                <c:pt idx="9099">
                  <c:v>-3.5278602044180679E-2</c:v>
                </c:pt>
                <c:pt idx="9100">
                  <c:v>-3.5164835164835165E-2</c:v>
                </c:pt>
                <c:pt idx="9101">
                  <c:v>-3.5270849357213495E-2</c:v>
                </c:pt>
                <c:pt idx="9102">
                  <c:v>-3.5376840254889033E-2</c:v>
                </c:pt>
                <c:pt idx="9103">
                  <c:v>-3.5482807865538833E-2</c:v>
                </c:pt>
                <c:pt idx="9104">
                  <c:v>-3.5588752196836555E-2</c:v>
                </c:pt>
                <c:pt idx="9105">
                  <c:v>-3.5475013728720486E-2</c:v>
                </c:pt>
                <c:pt idx="9106">
                  <c:v>-3.5580935646826267E-2</c:v>
                </c:pt>
                <c:pt idx="9107">
                  <c:v>-3.5467223015262984E-2</c:v>
                </c:pt>
                <c:pt idx="9108">
                  <c:v>-3.5573122529644272E-2</c:v>
                </c:pt>
                <c:pt idx="9109">
                  <c:v>-3.5678998792403119E-2</c:v>
                </c:pt>
                <c:pt idx="9110">
                  <c:v>-3.5784851811196484E-2</c:v>
                </c:pt>
                <c:pt idx="9111">
                  <c:v>-3.5671166721545383E-2</c:v>
                </c:pt>
                <c:pt idx="9112">
                  <c:v>-3.5557506584723439E-2</c:v>
                </c:pt>
                <c:pt idx="9113">
                  <c:v>-3.5443871392516188E-2</c:v>
                </c:pt>
                <c:pt idx="9114">
                  <c:v>-3.5330261136712747E-2</c:v>
                </c:pt>
                <c:pt idx="9115">
                  <c:v>-3.5436094349972573E-2</c:v>
                </c:pt>
                <c:pt idx="9116">
                  <c:v>-3.5322509872751207E-2</c:v>
                </c:pt>
                <c:pt idx="9117">
                  <c:v>-3.5428320719534938E-2</c:v>
                </c:pt>
                <c:pt idx="9118">
                  <c:v>-3.5314762009212547E-2</c:v>
                </c:pt>
                <c:pt idx="9119">
                  <c:v>-3.5420550498958217E-2</c:v>
                </c:pt>
                <c:pt idx="9120">
                  <c:v>-3.5526315789473684E-2</c:v>
                </c:pt>
                <c:pt idx="9121">
                  <c:v>-3.5412783685999344E-2</c:v>
                </c:pt>
                <c:pt idx="9122">
                  <c:v>-3.5299276474457353E-2</c:v>
                </c:pt>
                <c:pt idx="9123">
                  <c:v>-3.5405020278417187E-2</c:v>
                </c:pt>
                <c:pt idx="9124">
                  <c:v>-3.5291538798772469E-2</c:v>
                </c:pt>
                <c:pt idx="9125">
                  <c:v>-3.517808219178082E-2</c:v>
                </c:pt>
                <c:pt idx="9126">
                  <c:v>-3.5283804514573747E-2</c:v>
                </c:pt>
                <c:pt idx="9127">
                  <c:v>-3.5389503670428396E-2</c:v>
                </c:pt>
                <c:pt idx="9128">
                  <c:v>-3.5276073619631899E-2</c:v>
                </c:pt>
                <c:pt idx="9129">
                  <c:v>-3.5381750465549346E-2</c:v>
                </c:pt>
                <c:pt idx="9130">
                  <c:v>-3.5487404162102956E-2</c:v>
                </c:pt>
                <c:pt idx="9131">
                  <c:v>-3.5374000657102181E-2</c:v>
                </c:pt>
                <c:pt idx="9132">
                  <c:v>-3.5479632063074903E-2</c:v>
                </c:pt>
                <c:pt idx="9133">
                  <c:v>-3.5585240337238588E-2</c:v>
                </c:pt>
                <c:pt idx="9134">
                  <c:v>-3.5690825487190714E-2</c:v>
                </c:pt>
                <c:pt idx="9135">
                  <c:v>-3.5796387520525455E-2</c:v>
                </c:pt>
                <c:pt idx="9136">
                  <c:v>-3.5901926444833622E-2</c:v>
                </c:pt>
                <c:pt idx="9137">
                  <c:v>-3.6007442267702749E-2</c:v>
                </c:pt>
                <c:pt idx="9138">
                  <c:v>-3.6112934996717007E-2</c:v>
                </c:pt>
                <c:pt idx="9139">
                  <c:v>-3.6218404639457268E-2</c:v>
                </c:pt>
                <c:pt idx="9140">
                  <c:v>-3.6105032822757115E-2</c:v>
                </c:pt>
                <c:pt idx="9141">
                  <c:v>-3.6210480253801552E-2</c:v>
                </c:pt>
                <c:pt idx="9142">
                  <c:v>-3.6315904616057756E-2</c:v>
                </c:pt>
                <c:pt idx="9143">
                  <c:v>-3.620255933501039E-2</c:v>
                </c:pt>
                <c:pt idx="9144">
                  <c:v>-3.608923884514436E-2</c:v>
                </c:pt>
                <c:pt idx="9145">
                  <c:v>-3.5975943138326957E-2</c:v>
                </c:pt>
                <c:pt idx="9146">
                  <c:v>-3.6081347036956049E-2</c:v>
                </c:pt>
                <c:pt idx="9147">
                  <c:v>-3.5968076965125176E-2</c:v>
                </c:pt>
                <c:pt idx="9148">
                  <c:v>-3.6073458679492784E-2</c:v>
                </c:pt>
                <c:pt idx="9149">
                  <c:v>-3.6178817357088208E-2</c:v>
                </c:pt>
                <c:pt idx="9150">
                  <c:v>-3.6284153005464483E-2</c:v>
                </c:pt>
                <c:pt idx="9151">
                  <c:v>-3.6389465632171346E-2</c:v>
                </c:pt>
                <c:pt idx="9152">
                  <c:v>-3.6494755244755248E-2</c:v>
                </c:pt>
                <c:pt idx="9153">
                  <c:v>-3.6600021850759314E-2</c:v>
                </c:pt>
                <c:pt idx="9154">
                  <c:v>-3.6486781734760762E-2</c:v>
                </c:pt>
                <c:pt idx="9155">
                  <c:v>-3.637356635718187E-2</c:v>
                </c:pt>
                <c:pt idx="9156">
                  <c:v>-3.6260375709916998E-2</c:v>
                </c:pt>
                <c:pt idx="9157">
                  <c:v>-3.6147209784864041E-2</c:v>
                </c:pt>
                <c:pt idx="9158">
                  <c:v>-3.6252456868311855E-2</c:v>
                </c:pt>
                <c:pt idx="9159">
                  <c:v>-3.6139316519270666E-2</c:v>
                </c:pt>
                <c:pt idx="9160">
                  <c:v>-3.6244541484716154E-2</c:v>
                </c:pt>
                <c:pt idx="9161">
                  <c:v>-3.6349743477786266E-2</c:v>
                </c:pt>
                <c:pt idx="9162">
                  <c:v>-3.6454922506003053E-2</c:v>
                </c:pt>
                <c:pt idx="9163">
                  <c:v>-3.6560078576885299E-2</c:v>
                </c:pt>
                <c:pt idx="9164">
                  <c:v>-3.6665211697948494E-2</c:v>
                </c:pt>
                <c:pt idx="9165">
                  <c:v>-3.6770321876704856E-2</c:v>
                </c:pt>
                <c:pt idx="9166">
                  <c:v>-3.6657211433558802E-2</c:v>
                </c:pt>
                <c:pt idx="9167">
                  <c:v>-3.6544125668157519E-2</c:v>
                </c:pt>
                <c:pt idx="9168">
                  <c:v>-3.6649214659685861E-2</c:v>
                </c:pt>
                <c:pt idx="9169">
                  <c:v>-3.6536154433416949E-2</c:v>
                </c:pt>
                <c:pt idx="9170">
                  <c:v>-3.6641221374045803E-2</c:v>
                </c:pt>
                <c:pt idx="9171">
                  <c:v>-3.6746265401810051E-2</c:v>
                </c:pt>
                <c:pt idx="9172">
                  <c:v>-3.6633231574356738E-2</c:v>
                </c:pt>
                <c:pt idx="9173">
                  <c:v>-3.6520222391802026E-2</c:v>
                </c:pt>
                <c:pt idx="9174">
                  <c:v>-3.6407237846086765E-2</c:v>
                </c:pt>
                <c:pt idx="9175">
                  <c:v>-3.6512261580381469E-2</c:v>
                </c:pt>
                <c:pt idx="9176">
                  <c:v>-3.6399302528334787E-2</c:v>
                </c:pt>
                <c:pt idx="9177">
                  <c:v>-3.6286368094148418E-2</c:v>
                </c:pt>
                <c:pt idx="9178">
                  <c:v>-3.6391370668991063E-2</c:v>
                </c:pt>
                <c:pt idx="9179">
                  <c:v>-3.6496350364963501E-2</c:v>
                </c:pt>
                <c:pt idx="9180">
                  <c:v>-3.6383442265795207E-2</c:v>
                </c:pt>
                <c:pt idx="9181">
                  <c:v>-3.6270558762662018E-2</c:v>
                </c:pt>
                <c:pt idx="9182">
                  <c:v>-3.6157699847527772E-2</c:v>
                </c:pt>
                <c:pt idx="9183">
                  <c:v>-3.6044865512359796E-2</c:v>
                </c:pt>
                <c:pt idx="9184">
                  <c:v>-3.5932055749128923E-2</c:v>
                </c:pt>
                <c:pt idx="9185">
                  <c:v>-3.5819270549809469E-2</c:v>
                </c:pt>
                <c:pt idx="9186">
                  <c:v>-3.5706509906379275E-2</c:v>
                </c:pt>
                <c:pt idx="9187">
                  <c:v>-3.5811472733209969E-2</c:v>
                </c:pt>
                <c:pt idx="9188">
                  <c:v>-3.591641271223335E-2</c:v>
                </c:pt>
                <c:pt idx="9189">
                  <c:v>-3.6021329850908695E-2</c:v>
                </c:pt>
                <c:pt idx="9190">
                  <c:v>-3.5908596300326445E-2</c:v>
                </c:pt>
                <c:pt idx="9191">
                  <c:v>-3.5795887281035797E-2</c:v>
                </c:pt>
                <c:pt idx="9192">
                  <c:v>-3.5683202785030461E-2</c:v>
                </c:pt>
                <c:pt idx="9193">
                  <c:v>-3.5570542804307624E-2</c:v>
                </c:pt>
                <c:pt idx="9194">
                  <c:v>-3.5675440504676963E-2</c:v>
                </c:pt>
                <c:pt idx="9195">
                  <c:v>-3.5780315388798258E-2</c:v>
                </c:pt>
                <c:pt idx="9196">
                  <c:v>-3.5667681600695958E-2</c:v>
                </c:pt>
                <c:pt idx="9197">
                  <c:v>-3.5555072306186798E-2</c:v>
                </c:pt>
                <c:pt idx="9198">
                  <c:v>-3.5442487497282016E-2</c:v>
                </c:pt>
                <c:pt idx="9199">
                  <c:v>-3.5547342102402436E-2</c:v>
                </c:pt>
                <c:pt idx="9200">
                  <c:v>-3.5652173913043476E-2</c:v>
                </c:pt>
                <c:pt idx="9201">
                  <c:v>-3.5539615259210955E-2</c:v>
                </c:pt>
                <c:pt idx="9202">
                  <c:v>-3.5427081069332754E-2</c:v>
                </c:pt>
                <c:pt idx="9203">
                  <c:v>-3.5531891774421384E-2</c:v>
                </c:pt>
                <c:pt idx="9204">
                  <c:v>-3.5636679704476315E-2</c:v>
                </c:pt>
                <c:pt idx="9205">
                  <c:v>-3.5524171645844649E-2</c:v>
                </c:pt>
                <c:pt idx="9206">
                  <c:v>-3.5411688029545946E-2</c:v>
                </c:pt>
                <c:pt idx="9207">
                  <c:v>-3.5299228847615945E-2</c:v>
                </c:pt>
                <c:pt idx="9208">
                  <c:v>-3.5403996524761075E-2</c:v>
                </c:pt>
                <c:pt idx="9209">
                  <c:v>-3.5291562601802585E-2</c:v>
                </c:pt>
                <c:pt idx="9210">
                  <c:v>-3.5396308360477739E-2</c:v>
                </c:pt>
                <c:pt idx="9211">
                  <c:v>-3.5501031375529256E-2</c:v>
                </c:pt>
                <c:pt idx="9212">
                  <c:v>-3.5388623534520193E-2</c:v>
                </c:pt>
                <c:pt idx="9213">
                  <c:v>-3.5276240095517206E-2</c:v>
                </c:pt>
                <c:pt idx="9214">
                  <c:v>-3.5380942044714564E-2</c:v>
                </c:pt>
                <c:pt idx="9215">
                  <c:v>-3.5485621269669018E-2</c:v>
                </c:pt>
                <c:pt idx="9216">
                  <c:v>-3.5590277777777776E-2</c:v>
                </c:pt>
                <c:pt idx="9217">
                  <c:v>-3.5694911576434847E-2</c:v>
                </c:pt>
                <c:pt idx="9218">
                  <c:v>-3.5799522673031027E-2</c:v>
                </c:pt>
                <c:pt idx="9219">
                  <c:v>-3.59041110749539E-2</c:v>
                </c:pt>
                <c:pt idx="9220">
                  <c:v>-3.600867678958785E-2</c:v>
                </c:pt>
                <c:pt idx="9221">
                  <c:v>-3.5896323609153021E-2</c:v>
                </c:pt>
                <c:pt idx="9222">
                  <c:v>-3.5783994795055306E-2</c:v>
                </c:pt>
                <c:pt idx="9223">
                  <c:v>-3.5888539520763311E-2</c:v>
                </c:pt>
                <c:pt idx="9224">
                  <c:v>-3.5776235906331312E-2</c:v>
                </c:pt>
                <c:pt idx="9225">
                  <c:v>-3.5880758807588078E-2</c:v>
                </c:pt>
                <c:pt idx="9226">
                  <c:v>-3.5985259050509429E-2</c:v>
                </c:pt>
                <c:pt idx="9227">
                  <c:v>-3.5872981467432535E-2</c:v>
                </c:pt>
                <c:pt idx="9228">
                  <c:v>-3.5977459904638055E-2</c:v>
                </c:pt>
                <c:pt idx="9229">
                  <c:v>-3.6081915700509261E-2</c:v>
                </c:pt>
                <c:pt idx="9230">
                  <c:v>-3.6186348862405203E-2</c:v>
                </c:pt>
                <c:pt idx="9231">
                  <c:v>-3.6074098147546314E-2</c:v>
                </c:pt>
                <c:pt idx="9232">
                  <c:v>-3.5961871750433277E-2</c:v>
                </c:pt>
                <c:pt idx="9233">
                  <c:v>-3.6066283981371169E-2</c:v>
                </c:pt>
                <c:pt idx="9234">
                  <c:v>-3.5954082737708469E-2</c:v>
                </c:pt>
                <c:pt idx="9235">
                  <c:v>-3.6058473199783433E-2</c:v>
                </c:pt>
                <c:pt idx="9236">
                  <c:v>-3.6162841056734514E-2</c:v>
                </c:pt>
                <c:pt idx="9237">
                  <c:v>-3.6050665800584608E-2</c:v>
                </c:pt>
                <c:pt idx="9238">
                  <c:v>-3.6155011907339253E-2</c:v>
                </c:pt>
                <c:pt idx="9239">
                  <c:v>-3.6259335425911893E-2</c:v>
                </c:pt>
                <c:pt idx="9240">
                  <c:v>-3.614718614718615E-2</c:v>
                </c:pt>
                <c:pt idx="9241">
                  <c:v>-3.6035061140569202E-2</c:v>
                </c:pt>
                <c:pt idx="9242">
                  <c:v>-3.5922960398182213E-2</c:v>
                </c:pt>
                <c:pt idx="9243">
                  <c:v>-3.6027263875365138E-2</c:v>
                </c:pt>
                <c:pt idx="9244">
                  <c:v>-3.6131544785807011E-2</c:v>
                </c:pt>
                <c:pt idx="9245">
                  <c:v>-3.6235803136830717E-2</c:v>
                </c:pt>
                <c:pt idx="9246">
                  <c:v>-3.6123729180186026E-2</c:v>
                </c:pt>
                <c:pt idx="9247">
                  <c:v>-3.6227965826754624E-2</c:v>
                </c:pt>
                <c:pt idx="9248">
                  <c:v>-3.6332179930795849E-2</c:v>
                </c:pt>
                <c:pt idx="9249">
                  <c:v>-3.6220131906152017E-2</c:v>
                </c:pt>
                <c:pt idx="9250">
                  <c:v>-3.6324324324324322E-2</c:v>
                </c:pt>
                <c:pt idx="9251">
                  <c:v>-3.6212301372824558E-2</c:v>
                </c:pt>
                <c:pt idx="9252">
                  <c:v>-3.6316472114137487E-2</c:v>
                </c:pt>
                <c:pt idx="9253">
                  <c:v>-3.6204474224575817E-2</c:v>
                </c:pt>
                <c:pt idx="9254">
                  <c:v>-3.6308623298033284E-2</c:v>
                </c:pt>
                <c:pt idx="9255">
                  <c:v>-3.6196650459211235E-2</c:v>
                </c:pt>
                <c:pt idx="9256">
                  <c:v>-3.6300777873811585E-2</c:v>
                </c:pt>
                <c:pt idx="9257">
                  <c:v>-3.6404882791401104E-2</c:v>
                </c:pt>
                <c:pt idx="9258">
                  <c:v>-3.6508965219269822E-2</c:v>
                </c:pt>
                <c:pt idx="9259">
                  <c:v>-3.6613025164704611E-2</c:v>
                </c:pt>
                <c:pt idx="9260">
                  <c:v>-3.6717062634989202E-2</c:v>
                </c:pt>
                <c:pt idx="9261">
                  <c:v>-3.6821077637404165E-2</c:v>
                </c:pt>
                <c:pt idx="9262">
                  <c:v>-3.692507017922695E-2</c:v>
                </c:pt>
                <c:pt idx="9263">
                  <c:v>-3.6813127496491418E-2</c:v>
                </c:pt>
                <c:pt idx="9264">
                  <c:v>-3.670120898100173E-2</c:v>
                </c:pt>
                <c:pt idx="9265">
                  <c:v>-3.6589314624932541E-2</c:v>
                </c:pt>
                <c:pt idx="9266">
                  <c:v>-3.6477444420461906E-2</c:v>
                </c:pt>
                <c:pt idx="9267">
                  <c:v>-3.6365598359771233E-2</c:v>
                </c:pt>
                <c:pt idx="9268">
                  <c:v>-3.6469572723349157E-2</c:v>
                </c:pt>
                <c:pt idx="9269">
                  <c:v>-3.6573524652066029E-2</c:v>
                </c:pt>
                <c:pt idx="9270">
                  <c:v>-3.6677454153182305E-2</c:v>
                </c:pt>
                <c:pt idx="9271">
                  <c:v>-3.6565634775105167E-2</c:v>
                </c:pt>
                <c:pt idx="9272">
                  <c:v>-3.6453839516824849E-2</c:v>
                </c:pt>
                <c:pt idx="9273">
                  <c:v>-3.6342068370538119E-2</c:v>
                </c:pt>
                <c:pt idx="9274">
                  <c:v>-3.6445978003019193E-2</c:v>
                </c:pt>
                <c:pt idx="9275">
                  <c:v>-3.6334231805929922E-2</c:v>
                </c:pt>
                <c:pt idx="9276">
                  <c:v>-3.6438119879258303E-2</c:v>
                </c:pt>
                <c:pt idx="9277">
                  <c:v>-3.6541985555675324E-2</c:v>
                </c:pt>
                <c:pt idx="9278">
                  <c:v>-3.6430265143349863E-2</c:v>
                </c:pt>
                <c:pt idx="9279">
                  <c:v>-3.6318568811294319E-2</c:v>
                </c:pt>
                <c:pt idx="9280">
                  <c:v>-3.6422413793103452E-2</c:v>
                </c:pt>
                <c:pt idx="9281">
                  <c:v>-3.631074237689904E-2</c:v>
                </c:pt>
                <c:pt idx="9282">
                  <c:v>-3.6199095022624438E-2</c:v>
                </c:pt>
                <c:pt idx="9283">
                  <c:v>-3.6087471722503504E-2</c:v>
                </c:pt>
                <c:pt idx="9284">
                  <c:v>-3.6191296854803962E-2</c:v>
                </c:pt>
                <c:pt idx="9285">
                  <c:v>-3.6079698438341412E-2</c:v>
                </c:pt>
                <c:pt idx="9286">
                  <c:v>-3.6183502046090887E-2</c:v>
                </c:pt>
                <c:pt idx="9287">
                  <c:v>-3.607192850220739E-2</c:v>
                </c:pt>
                <c:pt idx="9288">
                  <c:v>-3.6175710594315243E-2</c:v>
                </c:pt>
                <c:pt idx="9289">
                  <c:v>-3.6064161911938855E-2</c:v>
                </c:pt>
                <c:pt idx="9290">
                  <c:v>-3.5952637244348759E-2</c:v>
                </c:pt>
                <c:pt idx="9291">
                  <c:v>-3.6056398665375092E-2</c:v>
                </c:pt>
                <c:pt idx="9292">
                  <c:v>-3.5944898837709856E-2</c:v>
                </c:pt>
                <c:pt idx="9293">
                  <c:v>-3.6048638760357257E-2</c:v>
                </c:pt>
                <c:pt idx="9294">
                  <c:v>-3.6152356358941255E-2</c:v>
                </c:pt>
                <c:pt idx="9295">
                  <c:v>-3.6040882194728348E-2</c:v>
                </c:pt>
                <c:pt idx="9296">
                  <c:v>-3.614457831325301E-2</c:v>
                </c:pt>
                <c:pt idx="9297">
                  <c:v>-3.6248252124341185E-2</c:v>
                </c:pt>
                <c:pt idx="9298">
                  <c:v>-3.6136803613680359E-2</c:v>
                </c:pt>
                <c:pt idx="9299">
                  <c:v>-3.6025379073018601E-2</c:v>
                </c:pt>
                <c:pt idx="9300">
                  <c:v>-3.5913978494623654E-2</c:v>
                </c:pt>
                <c:pt idx="9301">
                  <c:v>-3.6017632512633048E-2</c:v>
                </c:pt>
                <c:pt idx="9302">
                  <c:v>-3.5906256718985168E-2</c:v>
                </c:pt>
                <c:pt idx="9303">
                  <c:v>-3.5794904869396967E-2</c:v>
                </c:pt>
                <c:pt idx="9304">
                  <c:v>-3.5683576956147892E-2</c:v>
                </c:pt>
                <c:pt idx="9305">
                  <c:v>-3.5787211176786675E-2</c:v>
                </c:pt>
                <c:pt idx="9306">
                  <c:v>-3.5890823124865676E-2</c:v>
                </c:pt>
                <c:pt idx="9307">
                  <c:v>-3.5994412807564199E-2</c:v>
                </c:pt>
                <c:pt idx="9308">
                  <c:v>-3.6097980232058444E-2</c:v>
                </c:pt>
                <c:pt idx="9309">
                  <c:v>-3.598667955741755E-2</c:v>
                </c:pt>
                <c:pt idx="9310">
                  <c:v>-3.6090225563909777E-2</c:v>
                </c:pt>
                <c:pt idx="9311">
                  <c:v>-3.619374932875094E-2</c:v>
                </c:pt>
                <c:pt idx="9312">
                  <c:v>-3.608247422680412E-2</c:v>
                </c:pt>
                <c:pt idx="9313">
                  <c:v>-3.618597659186084E-2</c:v>
                </c:pt>
                <c:pt idx="9314">
                  <c:v>-3.6289456731801589E-2</c:v>
                </c:pt>
                <c:pt idx="9315">
                  <c:v>-3.639291465378422E-2</c:v>
                </c:pt>
                <c:pt idx="9316">
                  <c:v>-3.6496350364963501E-2</c:v>
                </c:pt>
                <c:pt idx="9317">
                  <c:v>-3.6599763872491142E-2</c:v>
                </c:pt>
                <c:pt idx="9318">
                  <c:v>-3.6488516849109254E-2</c:v>
                </c:pt>
                <c:pt idx="9319">
                  <c:v>-3.6377293701040883E-2</c:v>
                </c:pt>
                <c:pt idx="9320">
                  <c:v>-3.6266094420600858E-2</c:v>
                </c:pt>
                <c:pt idx="9321">
                  <c:v>-3.6369488252333437E-2</c:v>
                </c:pt>
                <c:pt idx="9322">
                  <c:v>-3.6258313666595154E-2</c:v>
                </c:pt>
                <c:pt idx="9323">
                  <c:v>-3.636168615252601E-2</c:v>
                </c:pt>
                <c:pt idx="9324">
                  <c:v>-3.6250536250536251E-2</c:v>
                </c:pt>
                <c:pt idx="9325">
                  <c:v>-3.6139410187667559E-2</c:v>
                </c:pt>
                <c:pt idx="9326">
                  <c:v>-3.6242762170276645E-2</c:v>
                </c:pt>
                <c:pt idx="9327">
                  <c:v>-3.6131660769808081E-2</c:v>
                </c:pt>
                <c:pt idx="9328">
                  <c:v>-3.6234991423670669E-2</c:v>
                </c:pt>
                <c:pt idx="9329">
                  <c:v>-3.6338299924965164E-2</c:v>
                </c:pt>
                <c:pt idx="9330">
                  <c:v>-3.6227224008574491E-2</c:v>
                </c:pt>
                <c:pt idx="9331">
                  <c:v>-3.633051119922838E-2</c:v>
                </c:pt>
                <c:pt idx="9332">
                  <c:v>-3.6219459922846121E-2</c:v>
                </c:pt>
                <c:pt idx="9333">
                  <c:v>-3.6108432444015855E-2</c:v>
                </c:pt>
                <c:pt idx="9334">
                  <c:v>-3.599742875508892E-2</c:v>
                </c:pt>
                <c:pt idx="9335">
                  <c:v>-3.6100696304231385E-2</c:v>
                </c:pt>
                <c:pt idx="9336">
                  <c:v>-3.5989717223650387E-2</c:v>
                </c:pt>
                <c:pt idx="9337">
                  <c:v>-3.5878761914961976E-2</c:v>
                </c:pt>
                <c:pt idx="9338">
                  <c:v>-3.5982008995502246E-2</c:v>
                </c:pt>
                <c:pt idx="9339">
                  <c:v>-3.5871078273905128E-2</c:v>
                </c:pt>
                <c:pt idx="9340">
                  <c:v>-3.5974304068522485E-2</c:v>
                </c:pt>
                <c:pt idx="9341">
                  <c:v>-3.5863397923134567E-2</c:v>
                </c:pt>
                <c:pt idx="9342">
                  <c:v>-3.5966602440590877E-2</c:v>
                </c:pt>
                <c:pt idx="9343">
                  <c:v>-3.6069784865674838E-2</c:v>
                </c:pt>
                <c:pt idx="9344">
                  <c:v>-3.5958904109589039E-2</c:v>
                </c:pt>
                <c:pt idx="9345">
                  <c:v>-3.584804708400214E-2</c:v>
                </c:pt>
                <c:pt idx="9346">
                  <c:v>-3.5951209073400388E-2</c:v>
                </c:pt>
                <c:pt idx="9347">
                  <c:v>-3.6054348988980418E-2</c:v>
                </c:pt>
                <c:pt idx="9348">
                  <c:v>-3.6157466837826273E-2</c:v>
                </c:pt>
                <c:pt idx="9349">
                  <c:v>-3.6260562627018933E-2</c:v>
                </c:pt>
                <c:pt idx="9350">
                  <c:v>-3.6149732620320854E-2</c:v>
                </c:pt>
                <c:pt idx="9351">
                  <c:v>-3.6252807186397173E-2</c:v>
                </c:pt>
                <c:pt idx="9352">
                  <c:v>-3.6142001710863986E-2</c:v>
                </c:pt>
                <c:pt idx="9353">
                  <c:v>-3.6031219929434408E-2</c:v>
                </c:pt>
                <c:pt idx="9354">
                  <c:v>-3.6134274107333761E-2</c:v>
                </c:pt>
                <c:pt idx="9355">
                  <c:v>-3.6237306253340457E-2</c:v>
                </c:pt>
                <c:pt idx="9356">
                  <c:v>-3.6340316374519024E-2</c:v>
                </c:pt>
                <c:pt idx="9357">
                  <c:v>-3.6229560756652776E-2</c:v>
                </c:pt>
                <c:pt idx="9358">
                  <c:v>-3.6332549690104722E-2</c:v>
                </c:pt>
                <c:pt idx="9359">
                  <c:v>-3.6221818570360081E-2</c:v>
                </c:pt>
                <c:pt idx="9360">
                  <c:v>-3.6111111111111108E-2</c:v>
                </c:pt>
                <c:pt idx="9361">
                  <c:v>-3.600042730477513E-2</c:v>
                </c:pt>
                <c:pt idx="9362">
                  <c:v>-3.5889767143772698E-2</c:v>
                </c:pt>
                <c:pt idx="9363">
                  <c:v>-3.5992737370500905E-2</c:v>
                </c:pt>
                <c:pt idx="9364">
                  <c:v>-3.6095685604442547E-2</c:v>
                </c:pt>
                <c:pt idx="9365">
                  <c:v>-3.6198611852642816E-2</c:v>
                </c:pt>
                <c:pt idx="9366">
                  <c:v>-3.6087977792013663E-2</c:v>
                </c:pt>
                <c:pt idx="9367">
                  <c:v>-3.5977367353474968E-2</c:v>
                </c:pt>
                <c:pt idx="9368">
                  <c:v>-3.6080273270708799E-2</c:v>
                </c:pt>
                <c:pt idx="9369">
                  <c:v>-3.6183157220621195E-2</c:v>
                </c:pt>
                <c:pt idx="9370">
                  <c:v>-3.6072572038420493E-2</c:v>
                </c:pt>
                <c:pt idx="9371">
                  <c:v>-3.6175434852203606E-2</c:v>
                </c:pt>
                <c:pt idx="9372">
                  <c:v>-3.6278275714895433E-2</c:v>
                </c:pt>
                <c:pt idx="9373">
                  <c:v>-3.6167715779366262E-2</c:v>
                </c:pt>
                <c:pt idx="9374">
                  <c:v>-3.6270535523789206E-2</c:v>
                </c:pt>
                <c:pt idx="9375">
                  <c:v>-3.6159999999999998E-2</c:v>
                </c:pt>
                <c:pt idx="9376">
                  <c:v>-3.6262798634812285E-2</c:v>
                </c:pt>
                <c:pt idx="9377">
                  <c:v>-3.6152287511997443E-2</c:v>
                </c:pt>
                <c:pt idx="9378">
                  <c:v>-3.6041799957346979E-2</c:v>
                </c:pt>
                <c:pt idx="9379">
                  <c:v>-3.5931335963322313E-2</c:v>
                </c:pt>
                <c:pt idx="9380">
                  <c:v>-3.5820895522388062E-2</c:v>
                </c:pt>
                <c:pt idx="9381">
                  <c:v>-3.5923675514337491E-2</c:v>
                </c:pt>
                <c:pt idx="9382">
                  <c:v>-3.6026433596248138E-2</c:v>
                </c:pt>
                <c:pt idx="9383">
                  <c:v>-3.6129169775125224E-2</c:v>
                </c:pt>
                <c:pt idx="9384">
                  <c:v>-3.6018755328218244E-2</c:v>
                </c:pt>
                <c:pt idx="9385">
                  <c:v>-3.6121470431539689E-2</c:v>
                </c:pt>
                <c:pt idx="9386">
                  <c:v>-3.6224163647986363E-2</c:v>
                </c:pt>
                <c:pt idx="9387">
                  <c:v>-3.6113774368807923E-2</c:v>
                </c:pt>
                <c:pt idx="9388">
                  <c:v>-3.6003408606731999E-2</c:v>
                </c:pt>
                <c:pt idx="9389">
                  <c:v>-3.6106081584833319E-2</c:v>
                </c:pt>
                <c:pt idx="9390">
                  <c:v>-3.5995740149094783E-2</c:v>
                </c:pt>
                <c:pt idx="9391">
                  <c:v>-3.6098392077521031E-2</c:v>
                </c:pt>
                <c:pt idx="9392">
                  <c:v>-3.5988074957410562E-2</c:v>
                </c:pt>
                <c:pt idx="9393">
                  <c:v>-3.6090705844778026E-2</c:v>
                </c:pt>
                <c:pt idx="9394">
                  <c:v>-3.5980413029593358E-2</c:v>
                </c:pt>
                <c:pt idx="9395">
                  <c:v>-3.5870143693453968E-2</c:v>
                </c:pt>
                <c:pt idx="9396">
                  <c:v>-3.5759897828863345E-2</c:v>
                </c:pt>
                <c:pt idx="9397">
                  <c:v>-3.5862509311482389E-2</c:v>
                </c:pt>
                <c:pt idx="9398">
                  <c:v>-3.5752287720791656E-2</c:v>
                </c:pt>
                <c:pt idx="9399">
                  <c:v>-3.5642089583998296E-2</c:v>
                </c:pt>
                <c:pt idx="9400">
                  <c:v>-3.5744680851063831E-2</c:v>
                </c:pt>
                <c:pt idx="9401">
                  <c:v>-3.5634506967343903E-2</c:v>
                </c:pt>
                <c:pt idx="9402">
                  <c:v>-3.5737077217613274E-2</c:v>
                </c:pt>
                <c:pt idx="9403">
                  <c:v>-3.5839625651387853E-2</c:v>
                </c:pt>
                <c:pt idx="9404">
                  <c:v>-3.5729476818375162E-2</c:v>
                </c:pt>
                <c:pt idx="9405">
                  <c:v>-3.5619351408825092E-2</c:v>
                </c:pt>
                <c:pt idx="9406">
                  <c:v>-3.5509249415266848E-2</c:v>
                </c:pt>
                <c:pt idx="9407">
                  <c:v>-3.5399170830232807E-2</c:v>
                </c:pt>
                <c:pt idx="9408">
                  <c:v>-3.5501700680272107E-2</c:v>
                </c:pt>
                <c:pt idx="9409">
                  <c:v>-3.5604208736316291E-2</c:v>
                </c:pt>
                <c:pt idx="9410">
                  <c:v>-3.5494155154091392E-2</c:v>
                </c:pt>
                <c:pt idx="9411">
                  <c:v>-3.5596642227180959E-2</c:v>
                </c:pt>
                <c:pt idx="9412">
                  <c:v>-3.5486612834679132E-2</c:v>
                </c:pt>
                <c:pt idx="9413">
                  <c:v>-3.5376606820354831E-2</c:v>
                </c:pt>
                <c:pt idx="9414">
                  <c:v>-3.5266624176758021E-2</c:v>
                </c:pt>
                <c:pt idx="9415">
                  <c:v>-3.5369091874668086E-2</c:v>
                </c:pt>
                <c:pt idx="9416">
                  <c:v>-3.5259133389974509E-2</c:v>
                </c:pt>
                <c:pt idx="9417">
                  <c:v>-3.5149198258468725E-2</c:v>
                </c:pt>
                <c:pt idx="9418">
                  <c:v>-3.5251645784667655E-2</c:v>
                </c:pt>
                <c:pt idx="9419">
                  <c:v>-3.514173479137913E-2</c:v>
                </c:pt>
                <c:pt idx="9420">
                  <c:v>-3.5244161358811039E-2</c:v>
                </c:pt>
                <c:pt idx="9421">
                  <c:v>-3.5134274493153594E-2</c:v>
                </c:pt>
                <c:pt idx="9422">
                  <c:v>-3.5236680110379962E-2</c:v>
                </c:pt>
                <c:pt idx="9423">
                  <c:v>-3.5339063992359122E-2</c:v>
                </c:pt>
                <c:pt idx="9424">
                  <c:v>-3.5441426146010188E-2</c:v>
                </c:pt>
                <c:pt idx="9425">
                  <c:v>-3.5543766578249335E-2</c:v>
                </c:pt>
                <c:pt idx="9426">
                  <c:v>-3.5433906216847021E-2</c:v>
                </c:pt>
                <c:pt idx="9427">
                  <c:v>-3.5324069163042322E-2</c:v>
                </c:pt>
                <c:pt idx="9428">
                  <c:v>-3.5426389478150189E-2</c:v>
                </c:pt>
                <c:pt idx="9429">
                  <c:v>-3.5316576519249125E-2</c:v>
                </c:pt>
                <c:pt idx="9430">
                  <c:v>-3.5206786850477199E-2</c:v>
                </c:pt>
                <c:pt idx="9431">
                  <c:v>-3.5097020464425831E-2</c:v>
                </c:pt>
                <c:pt idx="9432">
                  <c:v>-3.4987277353689568E-2</c:v>
                </c:pt>
                <c:pt idx="9433">
                  <c:v>-3.487755751086611E-2</c:v>
                </c:pt>
                <c:pt idx="9434">
                  <c:v>-3.4979860080559678E-2</c:v>
                </c:pt>
                <c:pt idx="9435">
                  <c:v>-3.5082140964493906E-2</c:v>
                </c:pt>
                <c:pt idx="9436">
                  <c:v>-3.4972445951674438E-2</c:v>
                </c:pt>
                <c:pt idx="9437">
                  <c:v>-3.5074705944685813E-2</c:v>
                </c:pt>
                <c:pt idx="9438">
                  <c:v>-3.4965034965034968E-2</c:v>
                </c:pt>
                <c:pt idx="9439">
                  <c:v>-3.4855387223222796E-2</c:v>
                </c:pt>
                <c:pt idx="9440">
                  <c:v>-3.4745762711864407E-2</c:v>
                </c:pt>
                <c:pt idx="9441">
                  <c:v>-3.4636161423578012E-2</c:v>
                </c:pt>
                <c:pt idx="9442">
                  <c:v>-3.4526583350984963E-2</c:v>
                </c:pt>
                <c:pt idx="9443">
                  <c:v>-3.4628825585089486E-2</c:v>
                </c:pt>
                <c:pt idx="9444">
                  <c:v>-3.4519271495129185E-2</c:v>
                </c:pt>
                <c:pt idx="9445">
                  <c:v>-3.4409740603493909E-2</c:v>
                </c:pt>
                <c:pt idx="9446">
                  <c:v>-3.4511962735549441E-2</c:v>
                </c:pt>
                <c:pt idx="9447">
                  <c:v>-3.4614163226421087E-2</c:v>
                </c:pt>
                <c:pt idx="9448">
                  <c:v>-3.4716342082980522E-2</c:v>
                </c:pt>
                <c:pt idx="9449">
                  <c:v>-3.4606836702296542E-2</c:v>
                </c:pt>
                <c:pt idx="9450">
                  <c:v>-3.4497354497354499E-2</c:v>
                </c:pt>
                <c:pt idx="9451">
                  <c:v>-3.4599513279018092E-2</c:v>
                </c:pt>
                <c:pt idx="9452">
                  <c:v>-3.4701650444350404E-2</c:v>
                </c:pt>
                <c:pt idx="9453">
                  <c:v>-3.4803766000211574E-2</c:v>
                </c:pt>
                <c:pt idx="9454">
                  <c:v>-3.4905859953458851E-2</c:v>
                </c:pt>
                <c:pt idx="9455">
                  <c:v>-3.5007932310946586E-2</c:v>
                </c:pt>
                <c:pt idx="9456">
                  <c:v>-3.5109983079526223E-2</c:v>
                </c:pt>
                <c:pt idx="9457">
                  <c:v>-3.5212012266046318E-2</c:v>
                </c:pt>
                <c:pt idx="9458">
                  <c:v>-3.5314019877352505E-2</c:v>
                </c:pt>
                <c:pt idx="9459">
                  <c:v>-3.5204567078972404E-2</c:v>
                </c:pt>
                <c:pt idx="9460">
                  <c:v>-3.5095137420718819E-2</c:v>
                </c:pt>
                <c:pt idx="9461">
                  <c:v>-3.4985730895254204E-2</c:v>
                </c:pt>
                <c:pt idx="9462">
                  <c:v>-3.4876347495244132E-2</c:v>
                </c:pt>
                <c:pt idx="9463">
                  <c:v>-3.4978336679699885E-2</c:v>
                </c:pt>
                <c:pt idx="9464">
                  <c:v>-3.4868977176669487E-2</c:v>
                </c:pt>
                <c:pt idx="9465">
                  <c:v>-3.4970945589012148E-2</c:v>
                </c:pt>
                <c:pt idx="9466">
                  <c:v>-3.5072892457215295E-2</c:v>
                </c:pt>
                <c:pt idx="9467">
                  <c:v>-3.517481778810605E-2</c:v>
                </c:pt>
                <c:pt idx="9468">
                  <c:v>-3.5065483734685259E-2</c:v>
                </c:pt>
                <c:pt idx="9469">
                  <c:v>-3.5167388319780335E-2</c:v>
                </c:pt>
                <c:pt idx="9470">
                  <c:v>-3.5269271383315731E-2</c:v>
                </c:pt>
                <c:pt idx="9471">
                  <c:v>-3.5371132932108543E-2</c:v>
                </c:pt>
                <c:pt idx="9472">
                  <c:v>-3.5261824324324322E-2</c:v>
                </c:pt>
                <c:pt idx="9473">
                  <c:v>-3.5363665153594424E-2</c:v>
                </c:pt>
                <c:pt idx="9474">
                  <c:v>-3.5465484483850541E-2</c:v>
                </c:pt>
                <c:pt idx="9475">
                  <c:v>-3.5356200527704489E-2</c:v>
                </c:pt>
                <c:pt idx="9476">
                  <c:v>-3.5246939636977628E-2</c:v>
                </c:pt>
                <c:pt idx="9477">
                  <c:v>-3.5137701804368468E-2</c:v>
                </c:pt>
                <c:pt idx="9478">
                  <c:v>-3.5239502004642327E-2</c:v>
                </c:pt>
                <c:pt idx="9479">
                  <c:v>-3.5130288005063827E-2</c:v>
                </c:pt>
                <c:pt idx="9480">
                  <c:v>-3.5232067510548526E-2</c:v>
                </c:pt>
                <c:pt idx="9481">
                  <c:v>-3.53338255458285E-2</c:v>
                </c:pt>
                <c:pt idx="9482">
                  <c:v>-3.5224636152710397E-2</c:v>
                </c:pt>
                <c:pt idx="9483">
                  <c:v>-3.511546978804176E-2</c:v>
                </c:pt>
                <c:pt idx="9484">
                  <c:v>-3.5217207929143818E-2</c:v>
                </c:pt>
                <c:pt idx="9485">
                  <c:v>-3.5108065366367951E-2</c:v>
                </c:pt>
                <c:pt idx="9486">
                  <c:v>-3.5209782837866327E-2</c:v>
                </c:pt>
                <c:pt idx="9487">
                  <c:v>-3.5100664066617479E-2</c:v>
                </c:pt>
                <c:pt idx="9488">
                  <c:v>-3.5202360876897133E-2</c:v>
                </c:pt>
                <c:pt idx="9489">
                  <c:v>-3.5093265886816313E-2</c:v>
                </c:pt>
                <c:pt idx="9490">
                  <c:v>-3.5194942044257112E-2</c:v>
                </c:pt>
                <c:pt idx="9491">
                  <c:v>-3.5085870824992101E-2</c:v>
                </c:pt>
                <c:pt idx="9492">
                  <c:v>-3.4976822587442058E-2</c:v>
                </c:pt>
                <c:pt idx="9493">
                  <c:v>-3.5078478879174126E-2</c:v>
                </c:pt>
                <c:pt idx="9494">
                  <c:v>-3.4969454392247738E-2</c:v>
                </c:pt>
                <c:pt idx="9495">
                  <c:v>-3.5071090047393366E-2</c:v>
                </c:pt>
                <c:pt idx="9496">
                  <c:v>-3.4962089300758212E-2</c:v>
                </c:pt>
                <c:pt idx="9497">
                  <c:v>-3.5063704327682424E-2</c:v>
                </c:pt>
                <c:pt idx="9498">
                  <c:v>-3.4954727311012845E-2</c:v>
                </c:pt>
                <c:pt idx="9499">
                  <c:v>-3.5056321718075587E-2</c:v>
                </c:pt>
                <c:pt idx="9500">
                  <c:v>-3.494736842105263E-2</c:v>
                </c:pt>
                <c:pt idx="9501">
                  <c:v>-3.4838438059151669E-2</c:v>
                </c:pt>
                <c:pt idx="9502">
                  <c:v>-3.4940012628920228E-2</c:v>
                </c:pt>
                <c:pt idx="9503">
                  <c:v>-3.4831105966536886E-2</c:v>
                </c:pt>
                <c:pt idx="9504">
                  <c:v>-3.4932659932659933E-2</c:v>
                </c:pt>
                <c:pt idx="9505">
                  <c:v>-3.4823776959495005E-2</c:v>
                </c:pt>
                <c:pt idx="9506">
                  <c:v>-3.4714916894592891E-2</c:v>
                </c:pt>
                <c:pt idx="9507">
                  <c:v>-3.4606079730724729E-2</c:v>
                </c:pt>
                <c:pt idx="9508">
                  <c:v>-3.4707614640302906E-2</c:v>
                </c:pt>
                <c:pt idx="9509">
                  <c:v>-3.4598801135766119E-2</c:v>
                </c:pt>
                <c:pt idx="9510">
                  <c:v>-3.449001051524711E-2</c:v>
                </c:pt>
                <c:pt idx="9511">
                  <c:v>-3.4591525601934604E-2</c:v>
                </c:pt>
                <c:pt idx="9512">
                  <c:v>-3.4482758620689655E-2</c:v>
                </c:pt>
                <c:pt idx="9513">
                  <c:v>-3.4584253127299486E-2</c:v>
                </c:pt>
                <c:pt idx="9514">
                  <c:v>-3.4475509775068323E-2</c:v>
                </c:pt>
                <c:pt idx="9515">
                  <c:v>-3.4366789280084076E-2</c:v>
                </c:pt>
                <c:pt idx="9516">
                  <c:v>-3.4258091635140812E-2</c:v>
                </c:pt>
                <c:pt idx="9517">
                  <c:v>-3.4359567090469688E-2</c:v>
                </c:pt>
                <c:pt idx="9518">
                  <c:v>-3.42508930447573E-2</c:v>
                </c:pt>
                <c:pt idx="9519">
                  <c:v>-3.4142241832125227E-2</c:v>
                </c:pt>
                <c:pt idx="9520">
                  <c:v>-3.42436974789916E-2</c:v>
                </c:pt>
                <c:pt idx="9521">
                  <c:v>-3.4135069845604452E-2</c:v>
                </c:pt>
                <c:pt idx="9522">
                  <c:v>-3.4026465028355386E-2</c:v>
                </c:pt>
                <c:pt idx="9523">
                  <c:v>-3.3917883020056702E-2</c:v>
                </c:pt>
                <c:pt idx="9524">
                  <c:v>-3.4019319613607726E-2</c:v>
                </c:pt>
                <c:pt idx="9525">
                  <c:v>-3.391076115485564E-2</c:v>
                </c:pt>
                <c:pt idx="9526">
                  <c:v>-3.4012177199244174E-2</c:v>
                </c:pt>
                <c:pt idx="9527">
                  <c:v>-3.3903642279836256E-2</c:v>
                </c:pt>
                <c:pt idx="9528">
                  <c:v>-3.4005037783375318E-2</c:v>
                </c:pt>
                <c:pt idx="9529">
                  <c:v>-3.4106412005457026E-2</c:v>
                </c:pt>
                <c:pt idx="9530">
                  <c:v>-3.4207764952780689E-2</c:v>
                </c:pt>
                <c:pt idx="9531">
                  <c:v>-3.409925506242787E-2</c:v>
                </c:pt>
                <c:pt idx="9532">
                  <c:v>-3.3990767939571967E-2</c:v>
                </c:pt>
                <c:pt idx="9533">
                  <c:v>-3.3882303577048148E-2</c:v>
                </c:pt>
                <c:pt idx="9534">
                  <c:v>-3.3773861967694566E-2</c:v>
                </c:pt>
                <c:pt idx="9535">
                  <c:v>-3.3665443104352384E-2</c:v>
                </c:pt>
                <c:pt idx="9536">
                  <c:v>-3.3557046979865772E-2</c:v>
                </c:pt>
                <c:pt idx="9537">
                  <c:v>-3.3658383139351995E-2</c:v>
                </c:pt>
                <c:pt idx="9538">
                  <c:v>-3.375969804990564E-2</c:v>
                </c:pt>
                <c:pt idx="9539">
                  <c:v>-3.3860991718209457E-2</c:v>
                </c:pt>
                <c:pt idx="9540">
                  <c:v>-3.3962264150943396E-2</c:v>
                </c:pt>
                <c:pt idx="9541">
                  <c:v>-3.4063515354784614E-2</c:v>
                </c:pt>
                <c:pt idx="9542">
                  <c:v>-3.4164745336407461E-2</c:v>
                </c:pt>
                <c:pt idx="9543">
                  <c:v>-3.4265954102483495E-2</c:v>
                </c:pt>
                <c:pt idx="9544">
                  <c:v>-3.4157585917854151E-2</c:v>
                </c:pt>
                <c:pt idx="9545">
                  <c:v>-3.4049240440020952E-2</c:v>
                </c:pt>
                <c:pt idx="9546">
                  <c:v>-3.4150429499266707E-2</c:v>
                </c:pt>
                <c:pt idx="9547">
                  <c:v>-3.4251597360427356E-2</c:v>
                </c:pt>
                <c:pt idx="9548">
                  <c:v>-3.4352744030163383E-2</c:v>
                </c:pt>
                <c:pt idx="9549">
                  <c:v>-3.4453869515132476E-2</c:v>
                </c:pt>
                <c:pt idx="9550">
                  <c:v>-3.4554973821989528E-2</c:v>
                </c:pt>
                <c:pt idx="9551">
                  <c:v>-3.4446654800544443E-2</c:v>
                </c:pt>
                <c:pt idx="9552">
                  <c:v>-3.4547738693467334E-2</c:v>
                </c:pt>
                <c:pt idx="9553">
                  <c:v>-3.4439443106877424E-2</c:v>
                </c:pt>
                <c:pt idx="9554">
                  <c:v>-3.4331170190496127E-2</c:v>
                </c:pt>
                <c:pt idx="9555">
                  <c:v>-3.4432234432234435E-2</c:v>
                </c:pt>
                <c:pt idx="9556">
                  <c:v>-3.4533277521975721E-2</c:v>
                </c:pt>
                <c:pt idx="9557">
                  <c:v>-3.4634299466359736E-2</c:v>
                </c:pt>
                <c:pt idx="9558">
                  <c:v>-3.4526051475204017E-2</c:v>
                </c:pt>
                <c:pt idx="9559">
                  <c:v>-3.4417826132440633E-2</c:v>
                </c:pt>
                <c:pt idx="9560">
                  <c:v>-3.4518828451882845E-2</c:v>
                </c:pt>
                <c:pt idx="9561">
                  <c:v>-3.4410626503503815E-2</c:v>
                </c:pt>
                <c:pt idx="9562">
                  <c:v>-3.4302447186781007E-2</c:v>
                </c:pt>
                <c:pt idx="9563">
                  <c:v>-3.4403429886019028E-2</c:v>
                </c:pt>
                <c:pt idx="9564">
                  <c:v>-3.4504391468005019E-2</c:v>
                </c:pt>
                <c:pt idx="9565">
                  <c:v>-3.4605331939362258E-2</c:v>
                </c:pt>
                <c:pt idx="9566">
                  <c:v>-3.4497177503658792E-2</c:v>
                </c:pt>
                <c:pt idx="9567">
                  <c:v>-3.4598097627260377E-2</c:v>
                </c:pt>
                <c:pt idx="9568">
                  <c:v>-3.4489966555183944E-2</c:v>
                </c:pt>
                <c:pt idx="9569">
                  <c:v>-3.45908663392204E-2</c:v>
                </c:pt>
                <c:pt idx="9570">
                  <c:v>-3.4482758620689655E-2</c:v>
                </c:pt>
                <c:pt idx="9571">
                  <c:v>-3.4374673492842962E-2</c:v>
                </c:pt>
                <c:pt idx="9572">
                  <c:v>-3.4475553698286671E-2</c:v>
                </c:pt>
                <c:pt idx="9573">
                  <c:v>-3.4367491904314214E-2</c:v>
                </c:pt>
                <c:pt idx="9574">
                  <c:v>-3.4468351786087321E-2</c:v>
                </c:pt>
                <c:pt idx="9575">
                  <c:v>-3.4569190600522194E-2</c:v>
                </c:pt>
                <c:pt idx="9576">
                  <c:v>-3.4670008354218879E-2</c:v>
                </c:pt>
                <c:pt idx="9577">
                  <c:v>-3.4561971389788032E-2</c:v>
                </c:pt>
                <c:pt idx="9578">
                  <c:v>-3.4662768845270413E-2</c:v>
                </c:pt>
                <c:pt idx="9579">
                  <c:v>-3.4554755193652781E-2</c:v>
                </c:pt>
                <c:pt idx="9580">
                  <c:v>-3.465553235908142E-2</c:v>
                </c:pt>
                <c:pt idx="9581">
                  <c:v>-3.4547542010228575E-2</c:v>
                </c:pt>
                <c:pt idx="9582">
                  <c:v>-3.4439574201628055E-2</c:v>
                </c:pt>
                <c:pt idx="9583">
                  <c:v>-3.4540331837629133E-2</c:v>
                </c:pt>
                <c:pt idx="9584">
                  <c:v>-3.4641068447412354E-2</c:v>
                </c:pt>
                <c:pt idx="9585">
                  <c:v>-3.4533124673969746E-2</c:v>
                </c:pt>
                <c:pt idx="9586">
                  <c:v>-3.4633841018151472E-2</c:v>
                </c:pt>
                <c:pt idx="9587">
                  <c:v>-3.4525920517367269E-2</c:v>
                </c:pt>
                <c:pt idx="9588">
                  <c:v>-3.4626616604088445E-2</c:v>
                </c:pt>
                <c:pt idx="9589">
                  <c:v>-3.4518719365940143E-2</c:v>
                </c:pt>
                <c:pt idx="9590">
                  <c:v>-3.4410844629822732E-2</c:v>
                </c:pt>
                <c:pt idx="9591">
                  <c:v>-3.4302992388697738E-2</c:v>
                </c:pt>
                <c:pt idx="9592">
                  <c:v>-3.4195162635529609E-2</c:v>
                </c:pt>
                <c:pt idx="9593">
                  <c:v>-3.4087355363285728E-2</c:v>
                </c:pt>
                <c:pt idx="9594">
                  <c:v>-3.3979570564936418E-2</c:v>
                </c:pt>
                <c:pt idx="9595">
                  <c:v>-3.4080250130276185E-2</c:v>
                </c:pt>
                <c:pt idx="9596">
                  <c:v>-3.4180908711963318E-2</c:v>
                </c:pt>
                <c:pt idx="9597">
                  <c:v>-3.4281546316557256E-2</c:v>
                </c:pt>
                <c:pt idx="9598">
                  <c:v>-3.4382162950614713E-2</c:v>
                </c:pt>
                <c:pt idx="9599">
                  <c:v>-3.4482758620689655E-2</c:v>
                </c:pt>
                <c:pt idx="9600">
                  <c:v>-3.4583333333333334E-2</c:v>
                </c:pt>
                <c:pt idx="9601">
                  <c:v>-3.4683887095094262E-2</c:v>
                </c:pt>
                <c:pt idx="9602">
                  <c:v>-3.4576129972922309E-2</c:v>
                </c:pt>
                <c:pt idx="9603">
                  <c:v>-3.4676663542642927E-2</c:v>
                </c:pt>
                <c:pt idx="9604">
                  <c:v>-3.4568929612661392E-2</c:v>
                </c:pt>
                <c:pt idx="9605">
                  <c:v>-3.446121811556481E-2</c:v>
                </c:pt>
                <c:pt idx="9606">
                  <c:v>-3.4561732250676658E-2</c:v>
                </c:pt>
                <c:pt idx="9607">
                  <c:v>-3.4454043926303739E-2</c:v>
                </c:pt>
                <c:pt idx="9608">
                  <c:v>-3.4554537885095757E-2</c:v>
                </c:pt>
                <c:pt idx="9609">
                  <c:v>-3.4655010927255696E-2</c:v>
                </c:pt>
                <c:pt idx="9610">
                  <c:v>-3.4547346514047866E-2</c:v>
                </c:pt>
                <c:pt idx="9611">
                  <c:v>-3.4647799396524813E-2</c:v>
                </c:pt>
                <c:pt idx="9612">
                  <c:v>-3.4540158135663752E-2</c:v>
                </c:pt>
                <c:pt idx="9613">
                  <c:v>-3.4640590866534898E-2</c:v>
                </c:pt>
                <c:pt idx="9614">
                  <c:v>-3.4532972748075721E-2</c:v>
                </c:pt>
                <c:pt idx="9615">
                  <c:v>-3.4633385335413415E-2</c:v>
                </c:pt>
                <c:pt idx="9616">
                  <c:v>-3.4525790349417634E-2</c:v>
                </c:pt>
                <c:pt idx="9617">
                  <c:v>-3.4418217739419776E-2</c:v>
                </c:pt>
                <c:pt idx="9618">
                  <c:v>-3.4518610937824913E-2</c:v>
                </c:pt>
                <c:pt idx="9619">
                  <c:v>-3.461898326229338E-2</c:v>
                </c:pt>
                <c:pt idx="9620">
                  <c:v>-3.4719334719334721E-2</c:v>
                </c:pt>
                <c:pt idx="9621">
                  <c:v>-3.4611786716557527E-2</c:v>
                </c:pt>
                <c:pt idx="9622">
                  <c:v>-3.4504261068384952E-2</c:v>
                </c:pt>
                <c:pt idx="9623">
                  <c:v>-3.4604593162215529E-2</c:v>
                </c:pt>
                <c:pt idx="9624">
                  <c:v>-3.4497090606816293E-2</c:v>
                </c:pt>
                <c:pt idx="9625">
                  <c:v>-3.4597402597402599E-2</c:v>
                </c:pt>
                <c:pt idx="9626">
                  <c:v>-3.4697693746104298E-2</c:v>
                </c:pt>
                <c:pt idx="9627">
                  <c:v>-3.4797964059416223E-2</c:v>
                </c:pt>
                <c:pt idx="9628">
                  <c:v>-3.4690486082260073E-2</c:v>
                </c:pt>
                <c:pt idx="9629">
                  <c:v>-3.4583030428912663E-2</c:v>
                </c:pt>
                <c:pt idx="9630">
                  <c:v>-3.4683281412253374E-2</c:v>
                </c:pt>
                <c:pt idx="9631">
                  <c:v>-3.4783511577198632E-2</c:v>
                </c:pt>
                <c:pt idx="9632">
                  <c:v>-3.4883720930232558E-2</c:v>
                </c:pt>
                <c:pt idx="9633">
                  <c:v>-3.4776289837018581E-2</c:v>
                </c:pt>
                <c:pt idx="9634">
                  <c:v>-3.4876479136391948E-2</c:v>
                </c:pt>
                <c:pt idx="9635">
                  <c:v>-3.476907109496627E-2</c:v>
                </c:pt>
                <c:pt idx="9636">
                  <c:v>-3.4869240348692404E-2</c:v>
                </c:pt>
                <c:pt idx="9637">
                  <c:v>-3.4969388813946248E-2</c:v>
                </c:pt>
                <c:pt idx="9638">
                  <c:v>-3.506951649719859E-2</c:v>
                </c:pt>
                <c:pt idx="9639">
                  <c:v>-3.516962340491752E-2</c:v>
                </c:pt>
                <c:pt idx="9640">
                  <c:v>-3.5269709543568464E-2</c:v>
                </c:pt>
                <c:pt idx="9641">
                  <c:v>-3.5369774919614148E-2</c:v>
                </c:pt>
                <c:pt idx="9642">
                  <c:v>-3.546981953951462E-2</c:v>
                </c:pt>
                <c:pt idx="9643">
                  <c:v>-3.5362439074976666E-2</c:v>
                </c:pt>
                <c:pt idx="9644">
                  <c:v>-3.5255080879303194E-2</c:v>
                </c:pt>
                <c:pt idx="9645">
                  <c:v>-3.5147744945567654E-2</c:v>
                </c:pt>
                <c:pt idx="9646">
                  <c:v>-3.5247771096827703E-2</c:v>
                </c:pt>
                <c:pt idx="9647">
                  <c:v>-3.514045817352545E-2</c:v>
                </c:pt>
                <c:pt idx="9648">
                  <c:v>-3.5033167495854063E-2</c:v>
                </c:pt>
                <c:pt idx="9649">
                  <c:v>-3.5133174422219922E-2</c:v>
                </c:pt>
                <c:pt idx="9650">
                  <c:v>-3.5025906735751296E-2</c:v>
                </c:pt>
                <c:pt idx="9651">
                  <c:v>-3.4918661278623975E-2</c:v>
                </c:pt>
                <c:pt idx="9652">
                  <c:v>-3.4811438043928722E-2</c:v>
                </c:pt>
                <c:pt idx="9653">
                  <c:v>-3.4704237024759145E-2</c:v>
                </c:pt>
                <c:pt idx="9654">
                  <c:v>-3.4597058214211725E-2</c:v>
                </c:pt>
                <c:pt idx="9655">
                  <c:v>-3.4489901605385807E-2</c:v>
                </c:pt>
                <c:pt idx="9656">
                  <c:v>-3.4589892294946148E-2</c:v>
                </c:pt>
                <c:pt idx="9657">
                  <c:v>-3.4689862276069169E-2</c:v>
                </c:pt>
                <c:pt idx="9658">
                  <c:v>-3.458272934354939E-2</c:v>
                </c:pt>
                <c:pt idx="9659">
                  <c:v>-3.4682679366394034E-2</c:v>
                </c:pt>
                <c:pt idx="9660">
                  <c:v>-3.4782608695652174E-2</c:v>
                </c:pt>
                <c:pt idx="9661">
                  <c:v>-3.4882517337749712E-2</c:v>
                </c:pt>
                <c:pt idx="9662">
                  <c:v>-3.4982405299109919E-2</c:v>
                </c:pt>
                <c:pt idx="9663">
                  <c:v>-3.5082272586153367E-2</c:v>
                </c:pt>
                <c:pt idx="9664">
                  <c:v>-3.5182119205298013E-2</c:v>
                </c:pt>
                <c:pt idx="9665">
                  <c:v>-3.5281945162959127E-2</c:v>
                </c:pt>
                <c:pt idx="9666">
                  <c:v>-3.5381750465549346E-2</c:v>
                </c:pt>
                <c:pt idx="9667">
                  <c:v>-3.5481535119478637E-2</c:v>
                </c:pt>
                <c:pt idx="9668">
                  <c:v>-3.5374431112949939E-2</c:v>
                </c:pt>
                <c:pt idx="9669">
                  <c:v>-3.5474195883752196E-2</c:v>
                </c:pt>
                <c:pt idx="9670">
                  <c:v>-3.5573940020682523E-2</c:v>
                </c:pt>
                <c:pt idx="9671">
                  <c:v>-3.5673663530141661E-2</c:v>
                </c:pt>
                <c:pt idx="9672">
                  <c:v>-3.5773366418527706E-2</c:v>
                </c:pt>
                <c:pt idx="9673">
                  <c:v>-3.587304869223612E-2</c:v>
                </c:pt>
                <c:pt idx="9674">
                  <c:v>-3.5765970642960512E-2</c:v>
                </c:pt>
                <c:pt idx="9675">
                  <c:v>-3.5865633074935399E-2</c:v>
                </c:pt>
                <c:pt idx="9676">
                  <c:v>-3.5758577924762301E-2</c:v>
                </c:pt>
                <c:pt idx="9677">
                  <c:v>-3.5651544900279011E-2</c:v>
                </c:pt>
                <c:pt idx="9678">
                  <c:v>-3.5544533994626988E-2</c:v>
                </c:pt>
                <c:pt idx="9679">
                  <c:v>-3.564417811757413E-2</c:v>
                </c:pt>
                <c:pt idx="9680">
                  <c:v>-3.5743801652892565E-2</c:v>
                </c:pt>
                <c:pt idx="9681">
                  <c:v>-3.5843404606962094E-2</c:v>
                </c:pt>
                <c:pt idx="9682">
                  <c:v>-3.5942986986159886E-2</c:v>
                </c:pt>
                <c:pt idx="9683">
                  <c:v>-3.5836001239285348E-2</c:v>
                </c:pt>
                <c:pt idx="9684">
                  <c:v>-3.5729037587773647E-2</c:v>
                </c:pt>
                <c:pt idx="9685">
                  <c:v>-3.5622096024780586E-2</c:v>
                </c:pt>
                <c:pt idx="9686">
                  <c:v>-3.5515176543464796E-2</c:v>
                </c:pt>
                <c:pt idx="9687">
                  <c:v>-3.5408279136987714E-2</c:v>
                </c:pt>
                <c:pt idx="9688">
                  <c:v>-3.5301403798513625E-2</c:v>
                </c:pt>
                <c:pt idx="9689">
                  <c:v>-3.5194550521209622E-2</c:v>
                </c:pt>
                <c:pt idx="9690">
                  <c:v>-3.5087719298245612E-2</c:v>
                </c:pt>
                <c:pt idx="9691">
                  <c:v>-3.5187287173666287E-2</c:v>
                </c:pt>
                <c:pt idx="9692">
                  <c:v>-3.5080478745356997E-2</c:v>
                </c:pt>
                <c:pt idx="9693">
                  <c:v>-3.4973692355307957E-2</c:v>
                </c:pt>
                <c:pt idx="9694">
                  <c:v>-3.4866927996698986E-2</c:v>
                </c:pt>
                <c:pt idx="9695">
                  <c:v>-3.4966477565755542E-2</c:v>
                </c:pt>
                <c:pt idx="9696">
                  <c:v>-3.4859735973597358E-2</c:v>
                </c:pt>
                <c:pt idx="9697">
                  <c:v>-3.4753016396823759E-2</c:v>
                </c:pt>
                <c:pt idx="9698">
                  <c:v>-3.4646318828624456E-2</c:v>
                </c:pt>
                <c:pt idx="9699">
                  <c:v>-3.4745850087637899E-2</c:v>
                </c:pt>
                <c:pt idx="9700">
                  <c:v>-3.4639175257731962E-2</c:v>
                </c:pt>
                <c:pt idx="9701">
                  <c:v>-3.4532522420369034E-2</c:v>
                </c:pt>
                <c:pt idx="9702">
                  <c:v>-3.4632034632034632E-2</c:v>
                </c:pt>
                <c:pt idx="9703">
                  <c:v>-3.4731526332062251E-2</c:v>
                </c:pt>
                <c:pt idx="9704">
                  <c:v>-3.4624896949711458E-2</c:v>
                </c:pt>
                <c:pt idx="9705">
                  <c:v>-3.4518289541473464E-2</c:v>
                </c:pt>
                <c:pt idx="9706">
                  <c:v>-3.4411704100556356E-2</c:v>
                </c:pt>
                <c:pt idx="9707">
                  <c:v>-3.430514062017101E-2</c:v>
                </c:pt>
                <c:pt idx="9708">
                  <c:v>-3.4404614750721055E-2</c:v>
                </c:pt>
                <c:pt idx="9709">
                  <c:v>-3.4504068390153464E-2</c:v>
                </c:pt>
                <c:pt idx="9710">
                  <c:v>-3.4397528321318226E-2</c:v>
                </c:pt>
                <c:pt idx="9711">
                  <c:v>-3.4291010194624653E-2</c:v>
                </c:pt>
                <c:pt idx="9712">
                  <c:v>-3.4184514003294891E-2</c:v>
                </c:pt>
                <c:pt idx="9713">
                  <c:v>-3.4283949346237005E-2</c:v>
                </c:pt>
                <c:pt idx="9714">
                  <c:v>-3.4177475808112007E-2</c:v>
                </c:pt>
                <c:pt idx="9715">
                  <c:v>-3.4276891405043745E-2</c:v>
                </c:pt>
                <c:pt idx="9716">
                  <c:v>-3.4376286537669824E-2</c:v>
                </c:pt>
                <c:pt idx="9717">
                  <c:v>-3.4475661212308328E-2</c:v>
                </c:pt>
                <c:pt idx="9718">
                  <c:v>-3.4369211771969541E-2</c:v>
                </c:pt>
                <c:pt idx="9719">
                  <c:v>-3.4468566724971707E-2</c:v>
                </c:pt>
                <c:pt idx="9720">
                  <c:v>-3.4567901234567898E-2</c:v>
                </c:pt>
                <c:pt idx="9721">
                  <c:v>-3.4461475156876864E-2</c:v>
                </c:pt>
                <c:pt idx="9722">
                  <c:v>-3.4560789960913392E-2</c:v>
                </c:pt>
                <c:pt idx="9723">
                  <c:v>-3.4454386506222359E-2</c:v>
                </c:pt>
                <c:pt idx="9724">
                  <c:v>-3.4348004936240233E-2</c:v>
                </c:pt>
                <c:pt idx="9725">
                  <c:v>-3.4447300771208229E-2</c:v>
                </c:pt>
                <c:pt idx="9726">
                  <c:v>-3.4340941805469871E-2</c:v>
                </c:pt>
                <c:pt idx="9727">
                  <c:v>-3.4440217950035983E-2</c:v>
                </c:pt>
                <c:pt idx="9728">
                  <c:v>-3.4333881578947366E-2</c:v>
                </c:pt>
                <c:pt idx="9729">
                  <c:v>-3.4227567067530065E-2</c:v>
                </c:pt>
                <c:pt idx="9730">
                  <c:v>-3.4326824254881809E-2</c:v>
                </c:pt>
                <c:pt idx="9731">
                  <c:v>-3.4426061042030623E-2</c:v>
                </c:pt>
                <c:pt idx="9732">
                  <c:v>-3.4319769831483764E-2</c:v>
                </c:pt>
                <c:pt idx="9733">
                  <c:v>-3.441898695160793E-2</c:v>
                </c:pt>
                <c:pt idx="9734">
                  <c:v>-3.4518183686048899E-2</c:v>
                </c:pt>
                <c:pt idx="9735">
                  <c:v>-3.4411915767847974E-2</c:v>
                </c:pt>
                <c:pt idx="9736">
                  <c:v>-3.4305669679539852E-2</c:v>
                </c:pt>
                <c:pt idx="9737">
                  <c:v>-3.4199445414398684E-2</c:v>
                </c:pt>
                <c:pt idx="9738">
                  <c:v>-3.4093242965701376E-2</c:v>
                </c:pt>
                <c:pt idx="9739">
                  <c:v>-3.3987062326727588E-2</c:v>
                </c:pt>
                <c:pt idx="9740">
                  <c:v>-3.3880903490759756E-2</c:v>
                </c:pt>
                <c:pt idx="9741">
                  <c:v>-3.3774766451083051E-2</c:v>
                </c:pt>
                <c:pt idx="9742">
                  <c:v>-3.387394785464997E-2</c:v>
                </c:pt>
                <c:pt idx="9743">
                  <c:v>-3.3767833316227035E-2</c:v>
                </c:pt>
                <c:pt idx="9744">
                  <c:v>-3.3661740558292283E-2</c:v>
                </c:pt>
                <c:pt idx="9745">
                  <c:v>-3.376090302719343E-2</c:v>
                </c:pt>
                <c:pt idx="9746">
                  <c:v>-3.3654832751898213E-2</c:v>
                </c:pt>
                <c:pt idx="9747">
                  <c:v>-3.3548784241305016E-2</c:v>
                </c:pt>
                <c:pt idx="9748">
                  <c:v>-3.364792778005745E-2</c:v>
                </c:pt>
                <c:pt idx="9749">
                  <c:v>-3.3541901733511133E-2</c:v>
                </c:pt>
                <c:pt idx="9750">
                  <c:v>-3.3435897435897435E-2</c:v>
                </c:pt>
                <c:pt idx="9751">
                  <c:v>-3.3329914880525072E-2</c:v>
                </c:pt>
                <c:pt idx="9752">
                  <c:v>-3.3223954060705496E-2</c:v>
                </c:pt>
                <c:pt idx="9753">
                  <c:v>-3.3323080077924741E-2</c:v>
                </c:pt>
                <c:pt idx="9754">
                  <c:v>-3.3217141685462373E-2</c:v>
                </c:pt>
                <c:pt idx="9755">
                  <c:v>-3.3111225012813938E-2</c:v>
                </c:pt>
                <c:pt idx="9756">
                  <c:v>-3.3210332103321034E-2</c:v>
                </c:pt>
                <c:pt idx="9757">
                  <c:v>-3.3309418878753716E-2</c:v>
                </c:pt>
                <c:pt idx="9758">
                  <c:v>-3.3408485345357654E-2</c:v>
                </c:pt>
                <c:pt idx="9759">
                  <c:v>-3.3302592478737576E-2</c:v>
                </c:pt>
                <c:pt idx="9760">
                  <c:v>-3.3196721311475406E-2</c:v>
                </c:pt>
                <c:pt idx="9761">
                  <c:v>-3.3090871836901958E-2</c:v>
                </c:pt>
                <c:pt idx="9762">
                  <c:v>-3.3189920098340507E-2</c:v>
                </c:pt>
                <c:pt idx="9763">
                  <c:v>-3.3084093004199532E-2</c:v>
                </c:pt>
                <c:pt idx="9764">
                  <c:v>-3.3183121671446131E-2</c:v>
                </c:pt>
                <c:pt idx="9765">
                  <c:v>-3.3077316948284689E-2</c:v>
                </c:pt>
                <c:pt idx="9766">
                  <c:v>-3.317632602908048E-2</c:v>
                </c:pt>
                <c:pt idx="9767">
                  <c:v>-3.3070543667451623E-2</c:v>
                </c:pt>
                <c:pt idx="9768">
                  <c:v>-3.2964782964782967E-2</c:v>
                </c:pt>
                <c:pt idx="9769">
                  <c:v>-3.3063773159995903E-2</c:v>
                </c:pt>
                <c:pt idx="9770">
                  <c:v>-3.2958034800409416E-2</c:v>
                </c:pt>
                <c:pt idx="9771">
                  <c:v>-3.2852318084126496E-2</c:v>
                </c:pt>
                <c:pt idx="9772">
                  <c:v>-3.2746623004502658E-2</c:v>
                </c:pt>
                <c:pt idx="9773">
                  <c:v>-3.2640949554896145E-2</c:v>
                </c:pt>
                <c:pt idx="9774">
                  <c:v>-3.2739922242684676E-2</c:v>
                </c:pt>
                <c:pt idx="9775">
                  <c:v>-3.2634271099744247E-2</c:v>
                </c:pt>
                <c:pt idx="9776">
                  <c:v>-3.2733224222585927E-2</c:v>
                </c:pt>
                <c:pt idx="9777">
                  <c:v>-3.2627595376904982E-2</c:v>
                </c:pt>
                <c:pt idx="9778">
                  <c:v>-3.2521988136633255E-2</c:v>
                </c:pt>
                <c:pt idx="9779">
                  <c:v>-3.2416402495142653E-2</c:v>
                </c:pt>
                <c:pt idx="9780">
                  <c:v>-3.2310838445807774E-2</c:v>
                </c:pt>
                <c:pt idx="9781">
                  <c:v>-3.2409774051732954E-2</c:v>
                </c:pt>
                <c:pt idx="9782">
                  <c:v>-3.230423226334083E-2</c:v>
                </c:pt>
                <c:pt idx="9783">
                  <c:v>-3.219871205151794E-2</c:v>
                </c:pt>
                <c:pt idx="9784">
                  <c:v>-3.2297628781684386E-2</c:v>
                </c:pt>
                <c:pt idx="9785">
                  <c:v>-3.2192130812468064E-2</c:v>
                </c:pt>
                <c:pt idx="9786">
                  <c:v>-3.2086654404250972E-2</c:v>
                </c:pt>
                <c:pt idx="9787">
                  <c:v>-3.1981199550424035E-2</c:v>
                </c:pt>
                <c:pt idx="9788">
                  <c:v>-3.1875766244380876E-2</c:v>
                </c:pt>
                <c:pt idx="9789">
                  <c:v>-3.1974665440800902E-2</c:v>
                </c:pt>
                <c:pt idx="9790">
                  <c:v>-3.2073544433094993E-2</c:v>
                </c:pt>
                <c:pt idx="9791">
                  <c:v>-3.2172403227453787E-2</c:v>
                </c:pt>
                <c:pt idx="9792">
                  <c:v>-3.2066993464052285E-2</c:v>
                </c:pt>
                <c:pt idx="9793">
                  <c:v>-3.2165832737669764E-2</c:v>
                </c:pt>
                <c:pt idx="9794">
                  <c:v>-3.2264651827649579E-2</c:v>
                </c:pt>
                <c:pt idx="9795">
                  <c:v>-3.2363450740173556E-2</c:v>
                </c:pt>
                <c:pt idx="9796">
                  <c:v>-3.2258064516129031E-2</c:v>
                </c:pt>
                <c:pt idx="9797">
                  <c:v>-3.2356843931815864E-2</c:v>
                </c:pt>
                <c:pt idx="9798">
                  <c:v>-3.2455603184323334E-2</c:v>
                </c:pt>
                <c:pt idx="9799">
                  <c:v>-3.2554342279824469E-2</c:v>
                </c:pt>
                <c:pt idx="9800">
                  <c:v>-3.2653061224489799E-2</c:v>
                </c:pt>
                <c:pt idx="9801">
                  <c:v>-3.2547699214365879E-2</c:v>
                </c:pt>
                <c:pt idx="9802">
                  <c:v>-3.2442358702305649E-2</c:v>
                </c:pt>
                <c:pt idx="9803">
                  <c:v>-3.2541058859532797E-2</c:v>
                </c:pt>
                <c:pt idx="9804">
                  <c:v>-3.2435740514075891E-2</c:v>
                </c:pt>
                <c:pt idx="9805">
                  <c:v>-3.2534421213666495E-2</c:v>
                </c:pt>
                <c:pt idx="9806">
                  <c:v>-3.263308178666123E-2</c:v>
                </c:pt>
                <c:pt idx="9807">
                  <c:v>-3.2731722239216887E-2</c:v>
                </c:pt>
                <c:pt idx="9808">
                  <c:v>-3.2830342577487764E-2</c:v>
                </c:pt>
                <c:pt idx="9809">
                  <c:v>-3.2725048424915894E-2</c:v>
                </c:pt>
                <c:pt idx="9810">
                  <c:v>-3.2823649337410804E-2</c:v>
                </c:pt>
                <c:pt idx="9811">
                  <c:v>-3.2718377331566607E-2</c:v>
                </c:pt>
                <c:pt idx="9812">
                  <c:v>-3.2816958825927438E-2</c:v>
                </c:pt>
                <c:pt idx="9813">
                  <c:v>-3.2711708957505352E-2</c:v>
                </c:pt>
                <c:pt idx="9814">
                  <c:v>-3.2606480538006931E-2</c:v>
                </c:pt>
                <c:pt idx="9815">
                  <c:v>-3.2501273560876211E-2</c:v>
                </c:pt>
                <c:pt idx="9816">
                  <c:v>-3.2396088019559899E-2</c:v>
                </c:pt>
                <c:pt idx="9817">
                  <c:v>-3.249465213405317E-2</c:v>
                </c:pt>
                <c:pt idx="9818">
                  <c:v>-3.238948869423508E-2</c:v>
                </c:pt>
                <c:pt idx="9819">
                  <c:v>-3.2488033404623688E-2</c:v>
                </c:pt>
                <c:pt idx="9820">
                  <c:v>-3.2586558044806514E-2</c:v>
                </c:pt>
                <c:pt idx="9821">
                  <c:v>-3.2481417370939826E-2</c:v>
                </c:pt>
                <c:pt idx="9822">
                  <c:v>-3.257992262268377E-2</c:v>
                </c:pt>
                <c:pt idx="9823">
                  <c:v>-3.2678407818385422E-2</c:v>
                </c:pt>
                <c:pt idx="9824">
                  <c:v>-3.2573289902280131E-2</c:v>
                </c:pt>
                <c:pt idx="9825">
                  <c:v>-3.2468193384223916E-2</c:v>
                </c:pt>
                <c:pt idx="9826">
                  <c:v>-3.2566659881945861E-2</c:v>
                </c:pt>
                <c:pt idx="9827">
                  <c:v>-3.2461585427902714E-2</c:v>
                </c:pt>
                <c:pt idx="9828">
                  <c:v>-3.235653235653236E-2</c:v>
                </c:pt>
                <c:pt idx="9829">
                  <c:v>-3.2251500661308372E-2</c:v>
                </c:pt>
                <c:pt idx="9830">
                  <c:v>-3.23499491353001E-2</c:v>
                </c:pt>
                <c:pt idx="9831">
                  <c:v>-3.2244939477164072E-2</c:v>
                </c:pt>
                <c:pt idx="9832">
                  <c:v>-3.2139951179820991E-2</c:v>
                </c:pt>
                <c:pt idx="9833">
                  <c:v>-3.2238380962066514E-2</c:v>
                </c:pt>
                <c:pt idx="9834">
                  <c:v>-3.2133414683750257E-2</c:v>
                </c:pt>
                <c:pt idx="9835">
                  <c:v>-3.2231825114387394E-2</c:v>
                </c:pt>
                <c:pt idx="9836">
                  <c:v>-3.2330215534770231E-2</c:v>
                </c:pt>
                <c:pt idx="9837">
                  <c:v>-3.2428585951001322E-2</c:v>
                </c:pt>
                <c:pt idx="9838">
                  <c:v>-3.2526936369180727E-2</c:v>
                </c:pt>
                <c:pt idx="9839">
                  <c:v>-3.2421994105091979E-2</c:v>
                </c:pt>
                <c:pt idx="9840">
                  <c:v>-3.2317073170731708E-2</c:v>
                </c:pt>
                <c:pt idx="9841">
                  <c:v>-3.2212173559597601E-2</c:v>
                </c:pt>
                <c:pt idx="9842">
                  <c:v>-3.2310505994716521E-2</c:v>
                </c:pt>
                <c:pt idx="9843">
                  <c:v>-3.2205628365335769E-2</c:v>
                </c:pt>
                <c:pt idx="9844">
                  <c:v>-3.2100772043884597E-2</c:v>
                </c:pt>
                <c:pt idx="9845">
                  <c:v>-3.2199085830370747E-2</c:v>
                </c:pt>
                <c:pt idx="9846">
                  <c:v>-3.2297379646556976E-2</c:v>
                </c:pt>
                <c:pt idx="9847">
                  <c:v>-3.2395653498527473E-2</c:v>
                </c:pt>
                <c:pt idx="9848">
                  <c:v>-3.2493907392363928E-2</c:v>
                </c:pt>
                <c:pt idx="9849">
                  <c:v>-3.2592141334145598E-2</c:v>
                </c:pt>
                <c:pt idx="9850">
                  <c:v>-3.2690355329949239E-2</c:v>
                </c:pt>
                <c:pt idx="9851">
                  <c:v>-3.2788549385849151E-2</c:v>
                </c:pt>
                <c:pt idx="9852">
                  <c:v>-3.2886723507917173E-2</c:v>
                </c:pt>
                <c:pt idx="9853">
                  <c:v>-3.2984877702222672E-2</c:v>
                </c:pt>
                <c:pt idx="9854">
                  <c:v>-3.2880048711183274E-2</c:v>
                </c:pt>
                <c:pt idx="9855">
                  <c:v>-3.2775240994419079E-2</c:v>
                </c:pt>
                <c:pt idx="9856">
                  <c:v>-3.2873376623376624E-2</c:v>
                </c:pt>
                <c:pt idx="9857">
                  <c:v>-3.29714923404687E-2</c:v>
                </c:pt>
                <c:pt idx="9858">
                  <c:v>-3.3069588151754918E-2</c:v>
                </c:pt>
                <c:pt idx="9859">
                  <c:v>-3.2964803732630082E-2</c:v>
                </c:pt>
                <c:pt idx="9860">
                  <c:v>-3.306288032454361E-2</c:v>
                </c:pt>
                <c:pt idx="9861">
                  <c:v>-3.295811783794747E-2</c:v>
                </c:pt>
                <c:pt idx="9862">
                  <c:v>-3.2853376597039137E-2</c:v>
                </c:pt>
                <c:pt idx="9863">
                  <c:v>-3.2748656595356383E-2</c:v>
                </c:pt>
                <c:pt idx="9864">
                  <c:v>-3.2643957826439578E-2</c:v>
                </c:pt>
                <c:pt idx="9865">
                  <c:v>-3.2539280283831726E-2</c:v>
                </c:pt>
                <c:pt idx="9866">
                  <c:v>-3.2637340360835189E-2</c:v>
                </c:pt>
                <c:pt idx="9867">
                  <c:v>-3.2532684706597752E-2</c:v>
                </c:pt>
                <c:pt idx="9868">
                  <c:v>-3.2630725577624642E-2</c:v>
                </c:pt>
                <c:pt idx="9869">
                  <c:v>-3.2526091802614246E-2</c:v>
                </c:pt>
                <c:pt idx="9870">
                  <c:v>-3.2624113475177303E-2</c:v>
                </c:pt>
                <c:pt idx="9871">
                  <c:v>-3.2519501570256307E-2</c:v>
                </c:pt>
                <c:pt idx="9872">
                  <c:v>-3.2617504051863859E-2</c:v>
                </c:pt>
                <c:pt idx="9873">
                  <c:v>-3.2715486680846756E-2</c:v>
                </c:pt>
                <c:pt idx="9874">
                  <c:v>-3.2813449463236784E-2</c:v>
                </c:pt>
                <c:pt idx="9875">
                  <c:v>-3.2708860759493669E-2</c:v>
                </c:pt>
                <c:pt idx="9876">
                  <c:v>-3.2806804374240585E-2</c:v>
                </c:pt>
                <c:pt idx="9877">
                  <c:v>-3.2904728156322768E-2</c:v>
                </c:pt>
                <c:pt idx="9878">
                  <c:v>-3.3002632111763512E-2</c:v>
                </c:pt>
                <c:pt idx="9879">
                  <c:v>-3.310051624658366E-2</c:v>
                </c:pt>
                <c:pt idx="9880">
                  <c:v>-3.3198380566801619E-2</c:v>
                </c:pt>
                <c:pt idx="9881">
                  <c:v>-3.3093816415342578E-2</c:v>
                </c:pt>
                <c:pt idx="9882">
                  <c:v>-3.3191661606962151E-2</c:v>
                </c:pt>
                <c:pt idx="9883">
                  <c:v>-3.3087119295760394E-2</c:v>
                </c:pt>
                <c:pt idx="9884">
                  <c:v>-3.2982598138405504E-2</c:v>
                </c:pt>
                <c:pt idx="9885">
                  <c:v>-3.2878098128477494E-2</c:v>
                </c:pt>
                <c:pt idx="9886">
                  <c:v>-3.2773619259558975E-2</c:v>
                </c:pt>
                <c:pt idx="9887">
                  <c:v>-3.2669161525235156E-2</c:v>
                </c:pt>
                <c:pt idx="9888">
                  <c:v>-3.2564724919093853E-2</c:v>
                </c:pt>
                <c:pt idx="9889">
                  <c:v>-3.2662554353321875E-2</c:v>
                </c:pt>
                <c:pt idx="9890">
                  <c:v>-3.255813953488372E-2</c:v>
                </c:pt>
                <c:pt idx="9891">
                  <c:v>-3.2655949853402082E-2</c:v>
                </c:pt>
                <c:pt idx="9892">
                  <c:v>-3.2551556813586735E-2</c:v>
                </c:pt>
                <c:pt idx="9893">
                  <c:v>-3.2447184878196707E-2</c:v>
                </c:pt>
                <c:pt idx="9894">
                  <c:v>-3.2544976753588035E-2</c:v>
                </c:pt>
                <c:pt idx="9895">
                  <c:v>-3.2642748863062156E-2</c:v>
                </c:pt>
                <c:pt idx="9896">
                  <c:v>-3.2538399353274051E-2</c:v>
                </c:pt>
                <c:pt idx="9897">
                  <c:v>-3.2636152369404869E-2</c:v>
                </c:pt>
                <c:pt idx="9898">
                  <c:v>-3.2531824611032531E-2</c:v>
                </c:pt>
                <c:pt idx="9899">
                  <c:v>-3.2427517931104155E-2</c:v>
                </c:pt>
                <c:pt idx="9900">
                  <c:v>-3.2323232323232323E-2</c:v>
                </c:pt>
                <c:pt idx="9901">
                  <c:v>-3.2420967579032421E-2</c:v>
                </c:pt>
                <c:pt idx="9902">
                  <c:v>-3.2316703696222984E-2</c:v>
                </c:pt>
                <c:pt idx="9903">
                  <c:v>-3.2414419872765832E-2</c:v>
                </c:pt>
                <c:pt idx="9904">
                  <c:v>-3.2512116316639743E-2</c:v>
                </c:pt>
                <c:pt idx="9905">
                  <c:v>-3.2609793033821305E-2</c:v>
                </c:pt>
                <c:pt idx="9906">
                  <c:v>-3.2505552190591563E-2</c:v>
                </c:pt>
                <c:pt idx="9907">
                  <c:v>-3.2401332391238519E-2</c:v>
                </c:pt>
                <c:pt idx="9908">
                  <c:v>-3.2297133629390393E-2</c:v>
                </c:pt>
                <c:pt idx="9909">
                  <c:v>-3.2394792612776266E-2</c:v>
                </c:pt>
                <c:pt idx="9910">
                  <c:v>-3.2290615539858729E-2</c:v>
                </c:pt>
                <c:pt idx="9911">
                  <c:v>-3.2388255473716071E-2</c:v>
                </c:pt>
                <c:pt idx="9912">
                  <c:v>-3.2284100080710247E-2</c:v>
                </c:pt>
                <c:pt idx="9913">
                  <c:v>-3.2179965701603953E-2</c:v>
                </c:pt>
                <c:pt idx="9914">
                  <c:v>-3.2277587250353033E-2</c:v>
                </c:pt>
                <c:pt idx="9915">
                  <c:v>-3.2375189107413008E-2</c:v>
                </c:pt>
                <c:pt idx="9916">
                  <c:v>-3.247277127874143E-2</c:v>
                </c:pt>
                <c:pt idx="9917">
                  <c:v>-3.2368659876978928E-2</c:v>
                </c:pt>
                <c:pt idx="9918">
                  <c:v>-3.2264569469651137E-2</c:v>
                </c:pt>
                <c:pt idx="9919">
                  <c:v>-3.236213327956447E-2</c:v>
                </c:pt>
                <c:pt idx="9920">
                  <c:v>-3.2258064516129031E-2</c:v>
                </c:pt>
                <c:pt idx="9921">
                  <c:v>-3.2355609313577262E-2</c:v>
                </c:pt>
                <c:pt idx="9922">
                  <c:v>-3.2453134448699857E-2</c:v>
                </c:pt>
                <c:pt idx="9923">
                  <c:v>-3.2550639927441297E-2</c:v>
                </c:pt>
                <c:pt idx="9924">
                  <c:v>-3.2446594115276096E-2</c:v>
                </c:pt>
                <c:pt idx="9925">
                  <c:v>-3.2544080604534002E-2</c:v>
                </c:pt>
                <c:pt idx="9926">
                  <c:v>-3.244005641748942E-2</c:v>
                </c:pt>
                <c:pt idx="9927">
                  <c:v>-3.2537523924649946E-2</c:v>
                </c:pt>
                <c:pt idx="9928">
                  <c:v>-3.2433521353746976E-2</c:v>
                </c:pt>
                <c:pt idx="9929">
                  <c:v>-3.2329539732097894E-2</c:v>
                </c:pt>
                <c:pt idx="9930">
                  <c:v>-3.2426988922457198E-2</c:v>
                </c:pt>
                <c:pt idx="9931">
                  <c:v>-3.2323028899405901E-2</c:v>
                </c:pt>
                <c:pt idx="9932">
                  <c:v>-3.221908981071285E-2</c:v>
                </c:pt>
                <c:pt idx="9933">
                  <c:v>-3.2115171650055369E-2</c:v>
                </c:pt>
                <c:pt idx="9934">
                  <c:v>-3.2011274411113351E-2</c:v>
                </c:pt>
                <c:pt idx="9935">
                  <c:v>-3.2108706592853545E-2</c:v>
                </c:pt>
                <c:pt idx="9936">
                  <c:v>-3.2004830917874399E-2</c:v>
                </c:pt>
                <c:pt idx="9937">
                  <c:v>-3.2102244138069842E-2</c:v>
                </c:pt>
                <c:pt idx="9938">
                  <c:v>-3.2199637754075264E-2</c:v>
                </c:pt>
                <c:pt idx="9939">
                  <c:v>-3.2095784284133212E-2</c:v>
                </c:pt>
                <c:pt idx="9940">
                  <c:v>-3.2193158953722337E-2</c:v>
                </c:pt>
                <c:pt idx="9941">
                  <c:v>-3.2290514032793483E-2</c:v>
                </c:pt>
                <c:pt idx="9942">
                  <c:v>-3.2387849527258095E-2</c:v>
                </c:pt>
                <c:pt idx="9943">
                  <c:v>-3.2485165443025245E-2</c:v>
                </c:pt>
                <c:pt idx="9944">
                  <c:v>-3.2582461786001611E-2</c:v>
                </c:pt>
                <c:pt idx="9945">
                  <c:v>-3.2478632478632481E-2</c:v>
                </c:pt>
                <c:pt idx="9946">
                  <c:v>-3.2374824049869293E-2</c:v>
                </c:pt>
                <c:pt idx="9947">
                  <c:v>-3.2271036493415103E-2</c:v>
                </c:pt>
                <c:pt idx="9948">
                  <c:v>-3.2368315239244071E-2</c:v>
                </c:pt>
                <c:pt idx="9949">
                  <c:v>-3.2465574429590915E-2</c:v>
                </c:pt>
                <c:pt idx="9950">
                  <c:v>-3.2361809045226134E-2</c:v>
                </c:pt>
                <c:pt idx="9951">
                  <c:v>-3.2258064516129031E-2</c:v>
                </c:pt>
                <c:pt idx="9952">
                  <c:v>-3.2355305466237945E-2</c:v>
                </c:pt>
                <c:pt idx="9953">
                  <c:v>-3.2251582437456044E-2</c:v>
                </c:pt>
                <c:pt idx="9954">
                  <c:v>-3.2348804500703238E-2</c:v>
                </c:pt>
                <c:pt idx="9955">
                  <c:v>-3.2245102963335007E-2</c:v>
                </c:pt>
                <c:pt idx="9956">
                  <c:v>-3.2141422257934912E-2</c:v>
                </c:pt>
                <c:pt idx="9957">
                  <c:v>-3.2238626092196444E-2</c:v>
                </c:pt>
                <c:pt idx="9958">
                  <c:v>-3.2134966860815427E-2</c:v>
                </c:pt>
                <c:pt idx="9959">
                  <c:v>-3.2232151822472133E-2</c:v>
                </c:pt>
                <c:pt idx="9960">
                  <c:v>-3.2128514056224897E-2</c:v>
                </c:pt>
                <c:pt idx="9961">
                  <c:v>-3.2024897098684869E-2</c:v>
                </c:pt>
                <c:pt idx="9962">
                  <c:v>-3.212206384260189E-2</c:v>
                </c:pt>
                <c:pt idx="9963">
                  <c:v>-3.2018468332831479E-2</c:v>
                </c:pt>
                <c:pt idx="9964">
                  <c:v>-3.1914893617021274E-2</c:v>
                </c:pt>
                <c:pt idx="9965">
                  <c:v>-3.2012042147516309E-2</c:v>
                </c:pt>
                <c:pt idx="9966">
                  <c:v>-3.2109171182018864E-2</c:v>
                </c:pt>
                <c:pt idx="9967">
                  <c:v>-3.2206280726397113E-2</c:v>
                </c:pt>
                <c:pt idx="9968">
                  <c:v>-3.2303370786516857E-2</c:v>
                </c:pt>
                <c:pt idx="9969">
                  <c:v>-3.240044136824155E-2</c:v>
                </c:pt>
                <c:pt idx="9970">
                  <c:v>-3.2497492477432298E-2</c:v>
                </c:pt>
                <c:pt idx="9971">
                  <c:v>-3.2393942433055864E-2</c:v>
                </c:pt>
                <c:pt idx="9972">
                  <c:v>-3.2490974729241874E-2</c:v>
                </c:pt>
                <c:pt idx="9973">
                  <c:v>-3.2587987566429361E-2</c:v>
                </c:pt>
                <c:pt idx="9974">
                  <c:v>-3.2484459594946863E-2</c:v>
                </c:pt>
                <c:pt idx="9975">
                  <c:v>-3.2380952380952378E-2</c:v>
                </c:pt>
                <c:pt idx="9976">
                  <c:v>-3.2277465918203692E-2</c:v>
                </c:pt>
                <c:pt idx="9977">
                  <c:v>-3.2374461260900073E-2</c:v>
                </c:pt>
                <c:pt idx="9978">
                  <c:v>-3.2270996191621569E-2</c:v>
                </c:pt>
                <c:pt idx="9979">
                  <c:v>-3.2367972742759793E-2</c:v>
                </c:pt>
                <c:pt idx="9980">
                  <c:v>-3.2464929859719438E-2</c:v>
                </c:pt>
                <c:pt idx="9981">
                  <c:v>-3.2561867548341852E-2</c:v>
                </c:pt>
                <c:pt idx="9982">
                  <c:v>-3.2658785814466039E-2</c:v>
                </c:pt>
                <c:pt idx="9983">
                  <c:v>-3.2555344084944406E-2</c:v>
                </c:pt>
                <c:pt idx="9984">
                  <c:v>-3.2652243589743592E-2</c:v>
                </c:pt>
                <c:pt idx="9985">
                  <c:v>-3.2548823234852281E-2</c:v>
                </c:pt>
                <c:pt idx="9986">
                  <c:v>-3.2445423593030244E-2</c:v>
                </c:pt>
                <c:pt idx="9987">
                  <c:v>-3.2342044658055472E-2</c:v>
                </c:pt>
                <c:pt idx="9988">
                  <c:v>-3.2238686423708453E-2</c:v>
                </c:pt>
                <c:pt idx="9989">
                  <c:v>-3.2335569126038639E-2</c:v>
                </c:pt>
                <c:pt idx="9990">
                  <c:v>-3.2232232232232233E-2</c:v>
                </c:pt>
                <c:pt idx="9991">
                  <c:v>-3.2128916024421979E-2</c:v>
                </c:pt>
                <c:pt idx="9992">
                  <c:v>-3.2025620496397116E-2</c:v>
                </c:pt>
                <c:pt idx="9993">
                  <c:v>-3.2122485740018011E-2</c:v>
                </c:pt>
                <c:pt idx="9994">
                  <c:v>-3.2219331598959379E-2</c:v>
                </c:pt>
                <c:pt idx="9995">
                  <c:v>-3.2316158079039523E-2</c:v>
                </c:pt>
                <c:pt idx="9996">
                  <c:v>-3.2412965186074429E-2</c:v>
                </c:pt>
                <c:pt idx="9997">
                  <c:v>-3.2309692907872362E-2</c:v>
                </c:pt>
                <c:pt idx="9998">
                  <c:v>-3.2406481296259254E-2</c:v>
                </c:pt>
                <c:pt idx="9999">
                  <c:v>-3.2503250325032505E-2</c:v>
                </c:pt>
                <c:pt idx="10000">
                  <c:v>-3.2599999999999997E-2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D-4AB7-A738-0A6B40023A39}"/>
            </c:ext>
          </c:extLst>
        </c:ser>
        <c:ser>
          <c:idx val="1"/>
          <c:order val="1"/>
          <c:tx>
            <c:strRef>
              <c:f>'g1'!$P$2</c:f>
              <c:strCache>
                <c:ptCount val="1"/>
                <c:pt idx="0">
                  <c:v>Running Var.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'g1'!$P$3:$P$10003</c:f>
              <c:numCache>
                <c:formatCode>0.000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0.88888888888888884</c:v>
                </c:pt>
                <c:pt idx="4">
                  <c:v>0.75</c:v>
                </c:pt>
                <c:pt idx="5">
                  <c:v>0.96</c:v>
                </c:pt>
                <c:pt idx="6">
                  <c:v>1</c:v>
                </c:pt>
                <c:pt idx="7">
                  <c:v>0.97959183673469385</c:v>
                </c:pt>
                <c:pt idx="8">
                  <c:v>1</c:v>
                </c:pt>
                <c:pt idx="9">
                  <c:v>0.98765432098765427</c:v>
                </c:pt>
                <c:pt idx="10">
                  <c:v>1</c:v>
                </c:pt>
                <c:pt idx="11">
                  <c:v>0.99173553719008267</c:v>
                </c:pt>
                <c:pt idx="12">
                  <c:v>0.97222222222222221</c:v>
                </c:pt>
                <c:pt idx="13">
                  <c:v>0.94674556213017746</c:v>
                </c:pt>
                <c:pt idx="14">
                  <c:v>0.97959183673469385</c:v>
                </c:pt>
                <c:pt idx="15">
                  <c:v>0.96</c:v>
                </c:pt>
                <c:pt idx="16">
                  <c:v>0.984375</c:v>
                </c:pt>
                <c:pt idx="17">
                  <c:v>0.96885813148788924</c:v>
                </c:pt>
                <c:pt idx="18">
                  <c:v>0.95061728395061729</c:v>
                </c:pt>
                <c:pt idx="19">
                  <c:v>0.97506925207756234</c:v>
                </c:pt>
                <c:pt idx="20">
                  <c:v>0.99</c:v>
                </c:pt>
                <c:pt idx="21">
                  <c:v>0.99773242630385484</c:v>
                </c:pt>
                <c:pt idx="22">
                  <c:v>1</c:v>
                </c:pt>
                <c:pt idx="23">
                  <c:v>0.99810964083175802</c:v>
                </c:pt>
                <c:pt idx="24">
                  <c:v>1</c:v>
                </c:pt>
                <c:pt idx="25">
                  <c:v>0.99839999999999995</c:v>
                </c:pt>
                <c:pt idx="26">
                  <c:v>0.99408284023668636</c:v>
                </c:pt>
                <c:pt idx="27">
                  <c:v>0.98765432098765427</c:v>
                </c:pt>
                <c:pt idx="28">
                  <c:v>0.97959183673469385</c:v>
                </c:pt>
                <c:pt idx="29">
                  <c:v>0.98929845422116525</c:v>
                </c:pt>
                <c:pt idx="30">
                  <c:v>0.99555555555555553</c:v>
                </c:pt>
                <c:pt idx="31">
                  <c:v>0.99063475546305935</c:v>
                </c:pt>
                <c:pt idx="32">
                  <c:v>0.99609375</c:v>
                </c:pt>
                <c:pt idx="33">
                  <c:v>0.99908172635445358</c:v>
                </c:pt>
                <c:pt idx="34">
                  <c:v>0.9965397923875432</c:v>
                </c:pt>
                <c:pt idx="35">
                  <c:v>0.99265306122448982</c:v>
                </c:pt>
                <c:pt idx="36">
                  <c:v>0.99691358024691357</c:v>
                </c:pt>
                <c:pt idx="37">
                  <c:v>0.99342585829072316</c:v>
                </c:pt>
                <c:pt idx="38">
                  <c:v>0.99722991689750695</c:v>
                </c:pt>
                <c:pt idx="39">
                  <c:v>0.99934253780407623</c:v>
                </c:pt>
                <c:pt idx="40">
                  <c:v>0.99750000000000005</c:v>
                </c:pt>
                <c:pt idx="41">
                  <c:v>0.99464604402141588</c:v>
                </c:pt>
                <c:pt idx="42">
                  <c:v>0.99773242630385484</c:v>
                </c:pt>
                <c:pt idx="43">
                  <c:v>0.99513250405624665</c:v>
                </c:pt>
                <c:pt idx="44">
                  <c:v>0.99173553719008267</c:v>
                </c:pt>
                <c:pt idx="45">
                  <c:v>0.99555555555555553</c:v>
                </c:pt>
                <c:pt idx="46">
                  <c:v>0.99810964083175802</c:v>
                </c:pt>
                <c:pt idx="47">
                  <c:v>0.99592575826165686</c:v>
                </c:pt>
                <c:pt idx="48">
                  <c:v>0.99826388888888884</c:v>
                </c:pt>
                <c:pt idx="49">
                  <c:v>0.99625156184922947</c:v>
                </c:pt>
                <c:pt idx="50">
                  <c:v>0.99360000000000004</c:v>
                </c:pt>
                <c:pt idx="51">
                  <c:v>0.99038831218762013</c:v>
                </c:pt>
                <c:pt idx="52">
                  <c:v>0.98668639053254437</c:v>
                </c:pt>
                <c:pt idx="53">
                  <c:v>0.98255606977572085</c:v>
                </c:pt>
                <c:pt idx="54">
                  <c:v>0.98765432098765427</c:v>
                </c:pt>
                <c:pt idx="55">
                  <c:v>0.99173553719008267</c:v>
                </c:pt>
                <c:pt idx="56">
                  <c:v>0.99489795918367352</c:v>
                </c:pt>
                <c:pt idx="57">
                  <c:v>0.99230532471529698</c:v>
                </c:pt>
                <c:pt idx="58">
                  <c:v>0.99524375743162896</c:v>
                </c:pt>
                <c:pt idx="59">
                  <c:v>0.99741453605285835</c:v>
                </c:pt>
                <c:pt idx="60">
                  <c:v>0.99888888888888894</c:v>
                </c:pt>
                <c:pt idx="61">
                  <c:v>0.99758129535071216</c:v>
                </c:pt>
                <c:pt idx="62">
                  <c:v>0.99583766909469307</c:v>
                </c:pt>
                <c:pt idx="63">
                  <c:v>0.99370118417737463</c:v>
                </c:pt>
                <c:pt idx="64">
                  <c:v>0.9912109375</c:v>
                </c:pt>
                <c:pt idx="65">
                  <c:v>0.98840236686390537</c:v>
                </c:pt>
                <c:pt idx="66">
                  <c:v>0.99173553719008267</c:v>
                </c:pt>
                <c:pt idx="67">
                  <c:v>0.99443083092002671</c:v>
                </c:pt>
                <c:pt idx="68">
                  <c:v>0.99221453287197237</c:v>
                </c:pt>
                <c:pt idx="69">
                  <c:v>0.99474900231043895</c:v>
                </c:pt>
                <c:pt idx="70">
                  <c:v>0.99673469387755098</c:v>
                </c:pt>
                <c:pt idx="71">
                  <c:v>0.99504066653441781</c:v>
                </c:pt>
                <c:pt idx="72">
                  <c:v>0.99691358024691357</c:v>
                </c:pt>
                <c:pt idx="73">
                  <c:v>0.99530868830925123</c:v>
                </c:pt>
                <c:pt idx="74">
                  <c:v>0.99342585829072316</c:v>
                </c:pt>
                <c:pt idx="75">
                  <c:v>0.99128888888888889</c:v>
                </c:pt>
                <c:pt idx="76">
                  <c:v>0.9889196675900277</c:v>
                </c:pt>
                <c:pt idx="77">
                  <c:v>0.98633833698768769</c:v>
                </c:pt>
                <c:pt idx="78">
                  <c:v>0.98356344510190663</c:v>
                </c:pt>
                <c:pt idx="79">
                  <c:v>0.98702131068738985</c:v>
                </c:pt>
                <c:pt idx="80">
                  <c:v>0.984375</c:v>
                </c:pt>
                <c:pt idx="81">
                  <c:v>0.98765432098765427</c:v>
                </c:pt>
                <c:pt idx="82">
                  <c:v>0.98512790005948836</c:v>
                </c:pt>
                <c:pt idx="83">
                  <c:v>0.98824212512701404</c:v>
                </c:pt>
                <c:pt idx="84">
                  <c:v>0.99092970521541945</c:v>
                </c:pt>
                <c:pt idx="85">
                  <c:v>0.98878892733564017</c:v>
                </c:pt>
                <c:pt idx="86">
                  <c:v>0.9864791779340184</c:v>
                </c:pt>
                <c:pt idx="87">
                  <c:v>0.98929845422116525</c:v>
                </c:pt>
                <c:pt idx="88">
                  <c:v>0.98708677685950408</c:v>
                </c:pt>
                <c:pt idx="89">
                  <c:v>0.98977401843201618</c:v>
                </c:pt>
                <c:pt idx="90">
                  <c:v>0.99209876543209874</c:v>
                </c:pt>
                <c:pt idx="91">
                  <c:v>0.99408284023668636</c:v>
                </c:pt>
                <c:pt idx="92">
                  <c:v>0.99574669187145559</c:v>
                </c:pt>
                <c:pt idx="93">
                  <c:v>0.99710949242687019</c:v>
                </c:pt>
                <c:pt idx="94">
                  <c:v>0.99592575826165686</c:v>
                </c:pt>
                <c:pt idx="95">
                  <c:v>0.99457063711911353</c:v>
                </c:pt>
                <c:pt idx="96">
                  <c:v>0.99609375</c:v>
                </c:pt>
                <c:pt idx="97">
                  <c:v>0.99734296949728984</c:v>
                </c:pt>
                <c:pt idx="98">
                  <c:v>0.99625156184922947</c:v>
                </c:pt>
                <c:pt idx="99">
                  <c:v>0.99744923987348233</c:v>
                </c:pt>
                <c:pt idx="100">
                  <c:v>0.99639999999999995</c:v>
                </c:pt>
                <c:pt idx="101">
                  <c:v>0.99519654935790614</c:v>
                </c:pt>
                <c:pt idx="102">
                  <c:v>0.99384851980007693</c:v>
                </c:pt>
                <c:pt idx="103">
                  <c:v>0.99538128004524462</c:v>
                </c:pt>
                <c:pt idx="104">
                  <c:v>0.99408284023668636</c:v>
                </c:pt>
                <c:pt idx="105">
                  <c:v>0.99265306122448982</c:v>
                </c:pt>
                <c:pt idx="106">
                  <c:v>0.9911000355998576</c:v>
                </c:pt>
                <c:pt idx="107">
                  <c:v>0.98943139138789415</c:v>
                </c:pt>
                <c:pt idx="108">
                  <c:v>0.98765432098765427</c:v>
                </c:pt>
                <c:pt idx="109">
                  <c:v>0.98981567208147458</c:v>
                </c:pt>
                <c:pt idx="110">
                  <c:v>0.99173553719008267</c:v>
                </c:pt>
                <c:pt idx="111">
                  <c:v>0.99017936855774691</c:v>
                </c:pt>
                <c:pt idx="112">
                  <c:v>0.99202806122448983</c:v>
                </c:pt>
                <c:pt idx="113">
                  <c:v>0.99052392513117704</c:v>
                </c:pt>
                <c:pt idx="114">
                  <c:v>0.9889196675900277</c:v>
                </c:pt>
                <c:pt idx="115">
                  <c:v>0.9908506616257089</c:v>
                </c:pt>
                <c:pt idx="116">
                  <c:v>0.9925683709869203</c:v>
                </c:pt>
                <c:pt idx="117">
                  <c:v>0.99116078603258095</c:v>
                </c:pt>
                <c:pt idx="118">
                  <c:v>0.9896581442114335</c:v>
                </c:pt>
                <c:pt idx="119">
                  <c:v>0.99145540569168844</c:v>
                </c:pt>
                <c:pt idx="120">
                  <c:v>0.99305555555555558</c:v>
                </c:pt>
                <c:pt idx="121">
                  <c:v>0.99446759101154292</c:v>
                </c:pt>
                <c:pt idx="122">
                  <c:v>0.99328137597420052</c:v>
                </c:pt>
                <c:pt idx="123">
                  <c:v>0.99464604402141588</c:v>
                </c:pt>
                <c:pt idx="124">
                  <c:v>0.99349635796045788</c:v>
                </c:pt>
                <c:pt idx="125">
                  <c:v>0.99225600000000003</c:v>
                </c:pt>
                <c:pt idx="126">
                  <c:v>0.99370118417737463</c:v>
                </c:pt>
                <c:pt idx="127">
                  <c:v>0.99497798995597986</c:v>
                </c:pt>
                <c:pt idx="128">
                  <c:v>0.99609375</c:v>
                </c:pt>
                <c:pt idx="129">
                  <c:v>0.99513250405624665</c:v>
                </c:pt>
                <c:pt idx="130">
                  <c:v>0.9962130177514793</c:v>
                </c:pt>
                <c:pt idx="131">
                  <c:v>0.99527999533826705</c:v>
                </c:pt>
                <c:pt idx="132">
                  <c:v>0.99426078971533516</c:v>
                </c:pt>
                <c:pt idx="133">
                  <c:v>0.99542088303465426</c:v>
                </c:pt>
                <c:pt idx="134">
                  <c:v>0.99443083092002671</c:v>
                </c:pt>
                <c:pt idx="135">
                  <c:v>0.99336076817558294</c:v>
                </c:pt>
                <c:pt idx="136">
                  <c:v>0.99459342560553632</c:v>
                </c:pt>
                <c:pt idx="137">
                  <c:v>0.99568437316852254</c:v>
                </c:pt>
                <c:pt idx="138">
                  <c:v>0.99663936147868093</c:v>
                </c:pt>
                <c:pt idx="139">
                  <c:v>0.99580767041043428</c:v>
                </c:pt>
                <c:pt idx="140">
                  <c:v>0.99673469387755098</c:v>
                </c:pt>
                <c:pt idx="141">
                  <c:v>0.99753533524470606</c:v>
                </c:pt>
                <c:pt idx="142">
                  <c:v>0.99682602658202735</c:v>
                </c:pt>
                <c:pt idx="143">
                  <c:v>0.997603794806592</c:v>
                </c:pt>
                <c:pt idx="144">
                  <c:v>0.99826388888888884</c:v>
                </c:pt>
                <c:pt idx="145">
                  <c:v>0.99766944114149825</c:v>
                </c:pt>
                <c:pt idx="146">
                  <c:v>0.99699756051792077</c:v>
                </c:pt>
                <c:pt idx="147">
                  <c:v>0.99773242630385484</c:v>
                </c:pt>
                <c:pt idx="148">
                  <c:v>0.99835646457268079</c:v>
                </c:pt>
                <c:pt idx="149">
                  <c:v>0.99779289221206247</c:v>
                </c:pt>
                <c:pt idx="150">
                  <c:v>0.99839999999999995</c:v>
                </c:pt>
                <c:pt idx="151">
                  <c:v>0.9989035568615412</c:v>
                </c:pt>
                <c:pt idx="152">
                  <c:v>0.99844182825484762</c:v>
                </c:pt>
                <c:pt idx="153">
                  <c:v>0.99790678798752619</c:v>
                </c:pt>
                <c:pt idx="154">
                  <c:v>0.99730139989880251</c:v>
                </c:pt>
                <c:pt idx="155">
                  <c:v>0.99796045785639953</c:v>
                </c:pt>
                <c:pt idx="156">
                  <c:v>0.99737015121630501</c:v>
                </c:pt>
                <c:pt idx="157">
                  <c:v>0.99801208973994893</c:v>
                </c:pt>
                <c:pt idx="158">
                  <c:v>0.99855792340970995</c:v>
                </c:pt>
                <c:pt idx="159">
                  <c:v>0.99806178553063563</c:v>
                </c:pt>
                <c:pt idx="160">
                  <c:v>0.99750000000000005</c:v>
                </c:pt>
                <c:pt idx="161">
                  <c:v>0.99810964083175802</c:v>
                </c:pt>
                <c:pt idx="162">
                  <c:v>0.99862825788751719</c:v>
                </c:pt>
                <c:pt idx="163">
                  <c:v>0.99905905378448567</c:v>
                </c:pt>
                <c:pt idx="164">
                  <c:v>0.99940511600237958</c:v>
                </c:pt>
                <c:pt idx="165">
                  <c:v>0.99908172635445358</c:v>
                </c:pt>
                <c:pt idx="166">
                  <c:v>0.99869356945855714</c:v>
                </c:pt>
                <c:pt idx="167">
                  <c:v>0.99824303488830723</c:v>
                </c:pt>
                <c:pt idx="168">
                  <c:v>0.99773242630385484</c:v>
                </c:pt>
                <c:pt idx="169">
                  <c:v>0.99828437379643575</c:v>
                </c:pt>
                <c:pt idx="170">
                  <c:v>0.99875432525951557</c:v>
                </c:pt>
                <c:pt idx="171">
                  <c:v>0.99832427071577579</c:v>
                </c:pt>
                <c:pt idx="172">
                  <c:v>0.99783666846944297</c:v>
                </c:pt>
                <c:pt idx="173">
                  <c:v>0.99729359484112401</c:v>
                </c:pt>
                <c:pt idx="174">
                  <c:v>0.99788611441405739</c:v>
                </c:pt>
                <c:pt idx="175">
                  <c:v>0.99735510204081634</c:v>
                </c:pt>
                <c:pt idx="176">
                  <c:v>0.99677169421487599</c:v>
                </c:pt>
                <c:pt idx="177">
                  <c:v>0.99741453605285835</c:v>
                </c:pt>
                <c:pt idx="178">
                  <c:v>0.99798005302360815</c:v>
                </c:pt>
                <c:pt idx="179">
                  <c:v>0.99847070940357663</c:v>
                </c:pt>
                <c:pt idx="180">
                  <c:v>0.99802469135802474</c:v>
                </c:pt>
                <c:pt idx="181">
                  <c:v>0.99752754799914534</c:v>
                </c:pt>
                <c:pt idx="182">
                  <c:v>0.99698104093708484</c:v>
                </c:pt>
                <c:pt idx="183">
                  <c:v>0.99758129535071216</c:v>
                </c:pt>
                <c:pt idx="184">
                  <c:v>0.99810964083175802</c:v>
                </c:pt>
                <c:pt idx="185">
                  <c:v>0.99763330898466029</c:v>
                </c:pt>
                <c:pt idx="186">
                  <c:v>0.99710949242687019</c:v>
                </c:pt>
                <c:pt idx="187">
                  <c:v>0.99768366267265296</c:v>
                </c:pt>
                <c:pt idx="188">
                  <c:v>0.99717066545948396</c:v>
                </c:pt>
                <c:pt idx="189">
                  <c:v>0.99661263682427703</c:v>
                </c:pt>
                <c:pt idx="190">
                  <c:v>0.99722991689750695</c:v>
                </c:pt>
                <c:pt idx="191">
                  <c:v>0.99777966612757329</c:v>
                </c:pt>
                <c:pt idx="192">
                  <c:v>0.99728732638888884</c:v>
                </c:pt>
                <c:pt idx="193">
                  <c:v>0.9967515906467288</c:v>
                </c:pt>
                <c:pt idx="194">
                  <c:v>0.99734296949728984</c:v>
                </c:pt>
                <c:pt idx="195">
                  <c:v>0.99786982248520706</c:v>
                </c:pt>
                <c:pt idx="196">
                  <c:v>0.99739691795085383</c:v>
                </c:pt>
                <c:pt idx="197">
                  <c:v>0.99688216650776884</c:v>
                </c:pt>
                <c:pt idx="198">
                  <c:v>0.99744923987348233</c:v>
                </c:pt>
                <c:pt idx="199">
                  <c:v>0.99795459710613366</c:v>
                </c:pt>
                <c:pt idx="200">
                  <c:v>0.99750000000000005</c:v>
                </c:pt>
                <c:pt idx="201">
                  <c:v>0.99700502462810325</c:v>
                </c:pt>
                <c:pt idx="202">
                  <c:v>0.99754925987648269</c:v>
                </c:pt>
                <c:pt idx="203">
                  <c:v>0.99706374821034238</c:v>
                </c:pt>
                <c:pt idx="204">
                  <c:v>0.99759707804690501</c:v>
                </c:pt>
                <c:pt idx="205">
                  <c:v>0.99712076145151696</c:v>
                </c:pt>
                <c:pt idx="206">
                  <c:v>0.99660665472711851</c:v>
                </c:pt>
                <c:pt idx="207">
                  <c:v>0.996055917290952</c:v>
                </c:pt>
                <c:pt idx="208">
                  <c:v>0.99667159763313606</c:v>
                </c:pt>
                <c:pt idx="209">
                  <c:v>0.99722991689750695</c:v>
                </c:pt>
                <c:pt idx="210">
                  <c:v>0.99673469387755098</c:v>
                </c:pt>
                <c:pt idx="211">
                  <c:v>0.99728218144246539</c:v>
                </c:pt>
                <c:pt idx="212">
                  <c:v>0.9977750088999644</c:v>
                </c:pt>
                <c:pt idx="213">
                  <c:v>0.99733298066962017</c:v>
                </c:pt>
                <c:pt idx="214">
                  <c:v>0.99781640317931697</c:v>
                </c:pt>
                <c:pt idx="215">
                  <c:v>0.997382368848026</c:v>
                </c:pt>
                <c:pt idx="216">
                  <c:v>0.99785665294924553</c:v>
                </c:pt>
                <c:pt idx="217">
                  <c:v>0.99743039775743803</c:v>
                </c:pt>
                <c:pt idx="218">
                  <c:v>0.99789580001683365</c:v>
                </c:pt>
                <c:pt idx="219">
                  <c:v>0.99831112779133047</c:v>
                </c:pt>
                <c:pt idx="220">
                  <c:v>0.99793388429752061</c:v>
                </c:pt>
                <c:pt idx="221">
                  <c:v>0.99752257324788596</c:v>
                </c:pt>
                <c:pt idx="222">
                  <c:v>0.9979709439168899</c:v>
                </c:pt>
                <c:pt idx="223">
                  <c:v>0.99756681212169962</c:v>
                </c:pt>
                <c:pt idx="224">
                  <c:v>0.99800701530612246</c:v>
                </c:pt>
                <c:pt idx="225">
                  <c:v>0.99760987654320987</c:v>
                </c:pt>
                <c:pt idx="226">
                  <c:v>0.99718067193985438</c:v>
                </c:pt>
                <c:pt idx="227">
                  <c:v>0.99765180771992468</c:v>
                </c:pt>
                <c:pt idx="228">
                  <c:v>0.99722991689750695</c:v>
                </c:pt>
                <c:pt idx="229">
                  <c:v>0.99677733071451724</c:v>
                </c:pt>
                <c:pt idx="230">
                  <c:v>0.99727788279773155</c:v>
                </c:pt>
                <c:pt idx="231">
                  <c:v>0.99773242630385484</c:v>
                </c:pt>
                <c:pt idx="232">
                  <c:v>0.99732461355529134</c:v>
                </c:pt>
                <c:pt idx="233">
                  <c:v>0.9968870305218368</c:v>
                </c:pt>
                <c:pt idx="234">
                  <c:v>0.99642048359997082</c:v>
                </c:pt>
                <c:pt idx="235">
                  <c:v>0.9969397917609778</c:v>
                </c:pt>
                <c:pt idx="236">
                  <c:v>0.99741453605285835</c:v>
                </c:pt>
                <c:pt idx="237">
                  <c:v>0.9969912229165554</c:v>
                </c:pt>
                <c:pt idx="238">
                  <c:v>0.9965397923875432</c:v>
                </c:pt>
                <c:pt idx="239">
                  <c:v>0.99606099332994869</c:v>
                </c:pt>
                <c:pt idx="240">
                  <c:v>0.99555555555555553</c:v>
                </c:pt>
                <c:pt idx="241">
                  <c:v>0.99502419035484924</c:v>
                </c:pt>
                <c:pt idx="242">
                  <c:v>0.99446759101154292</c:v>
                </c:pt>
                <c:pt idx="243">
                  <c:v>0.99510575962336367</c:v>
                </c:pt>
                <c:pt idx="244">
                  <c:v>0.99570008062348836</c:v>
                </c:pt>
                <c:pt idx="245">
                  <c:v>0.99518533944189924</c:v>
                </c:pt>
                <c:pt idx="246">
                  <c:v>0.99576971379469892</c:v>
                </c:pt>
                <c:pt idx="247">
                  <c:v>0.99526299398449414</c:v>
                </c:pt>
                <c:pt idx="248">
                  <c:v>0.99583766909469307</c:v>
                </c:pt>
                <c:pt idx="249">
                  <c:v>0.99637102627376983</c:v>
                </c:pt>
                <c:pt idx="250">
                  <c:v>0.99590400000000001</c:v>
                </c:pt>
                <c:pt idx="251">
                  <c:v>0.99642862811701405</c:v>
                </c:pt>
                <c:pt idx="252">
                  <c:v>0.99691358024691357</c:v>
                </c:pt>
                <c:pt idx="253">
                  <c:v>0.99735974628567858</c:v>
                </c:pt>
                <c:pt idx="254">
                  <c:v>0.99696199392398788</c:v>
                </c:pt>
                <c:pt idx="255">
                  <c:v>0.9965397923875432</c:v>
                </c:pt>
                <c:pt idx="256">
                  <c:v>0.99700927734375</c:v>
                </c:pt>
                <c:pt idx="257">
                  <c:v>0.99659343820496904</c:v>
                </c:pt>
                <c:pt idx="258">
                  <c:v>0.99615407727900962</c:v>
                </c:pt>
                <c:pt idx="259">
                  <c:v>0.99569177561455557</c:v>
                </c:pt>
                <c:pt idx="260">
                  <c:v>0.99520710059171602</c:v>
                </c:pt>
                <c:pt idx="261">
                  <c:v>0.99575754906710123</c:v>
                </c:pt>
                <c:pt idx="262">
                  <c:v>0.99527999533826705</c:v>
                </c:pt>
                <c:pt idx="263">
                  <c:v>0.99582182769737893</c:v>
                </c:pt>
                <c:pt idx="264">
                  <c:v>0.99535123966942152</c:v>
                </c:pt>
                <c:pt idx="265">
                  <c:v>0.99588465646137414</c:v>
                </c:pt>
                <c:pt idx="266">
                  <c:v>0.99638193227429472</c:v>
                </c:pt>
                <c:pt idx="267">
                  <c:v>0.99594607863765794</c:v>
                </c:pt>
                <c:pt idx="268">
                  <c:v>0.99548897304522166</c:v>
                </c:pt>
                <c:pt idx="269">
                  <c:v>0.9960061359019361</c:v>
                </c:pt>
                <c:pt idx="270">
                  <c:v>0.99555555555555553</c:v>
                </c:pt>
                <c:pt idx="271">
                  <c:v>0.99508448959028339</c:v>
                </c:pt>
                <c:pt idx="272">
                  <c:v>0.99459342560553632</c:v>
                </c:pt>
                <c:pt idx="273">
                  <c:v>0.99408284023668636</c:v>
                </c:pt>
                <c:pt idx="274">
                  <c:v>0.99467206564015131</c:v>
                </c:pt>
                <c:pt idx="275">
                  <c:v>0.99522644628099177</c:v>
                </c:pt>
                <c:pt idx="276">
                  <c:v>0.99574669187145559</c:v>
                </c:pt>
                <c:pt idx="277">
                  <c:v>0.99623349711321663</c:v>
                </c:pt>
                <c:pt idx="278">
                  <c:v>0.99580767041043428</c:v>
                </c:pt>
                <c:pt idx="279">
                  <c:v>0.99628730360606876</c:v>
                </c:pt>
                <c:pt idx="280">
                  <c:v>0.99673469387755098</c:v>
                </c:pt>
                <c:pt idx="281">
                  <c:v>0.99715049201504535</c:v>
                </c:pt>
                <c:pt idx="282">
                  <c:v>0.99678084603390171</c:v>
                </c:pt>
                <c:pt idx="283">
                  <c:v>0.99639151444018526</c:v>
                </c:pt>
                <c:pt idx="284">
                  <c:v>0.99682602658202735</c:v>
                </c:pt>
                <c:pt idx="285">
                  <c:v>0.99644198214835333</c:v>
                </c:pt>
                <c:pt idx="286">
                  <c:v>0.99603892610885614</c:v>
                </c:pt>
                <c:pt idx="287">
                  <c:v>0.99649139846301404</c:v>
                </c:pt>
                <c:pt idx="288">
                  <c:v>0.99609375</c:v>
                </c:pt>
                <c:pt idx="289">
                  <c:v>0.9965397923875432</c:v>
                </c:pt>
                <c:pt idx="290">
                  <c:v>0.99695600475624258</c:v>
                </c:pt>
                <c:pt idx="291">
                  <c:v>0.99734296949728984</c:v>
                </c:pt>
                <c:pt idx="292">
                  <c:v>0.99770125727153314</c:v>
                </c:pt>
                <c:pt idx="293">
                  <c:v>0.9980314272734685</c:v>
                </c:pt>
                <c:pt idx="294">
                  <c:v>0.99833402748854649</c:v>
                </c:pt>
                <c:pt idx="295">
                  <c:v>0.99805802930192478</c:v>
                </c:pt>
                <c:pt idx="296">
                  <c:v>0.99776296566837108</c:v>
                </c:pt>
                <c:pt idx="297">
                  <c:v>0.99808409572719337</c:v>
                </c:pt>
                <c:pt idx="298">
                  <c:v>0.99779289221206247</c:v>
                </c:pt>
                <c:pt idx="299">
                  <c:v>0.99810964083175802</c:v>
                </c:pt>
                <c:pt idx="300">
                  <c:v>0.99839999999999995</c:v>
                </c:pt>
                <c:pt idx="301">
                  <c:v>0.998134678425183</c:v>
                </c:pt>
                <c:pt idx="302">
                  <c:v>0.99785097144862067</c:v>
                </c:pt>
                <c:pt idx="303">
                  <c:v>0.99815922186278039</c:v>
                </c:pt>
                <c:pt idx="304">
                  <c:v>0.99787915512465375</c:v>
                </c:pt>
                <c:pt idx="305">
                  <c:v>0.99758129535071216</c:v>
                </c:pt>
                <c:pt idx="306">
                  <c:v>0.99726600880003413</c:v>
                </c:pt>
                <c:pt idx="307">
                  <c:v>0.99693365446848248</c:v>
                </c:pt>
                <c:pt idx="308">
                  <c:v>0.99658458424692187</c:v>
                </c:pt>
                <c:pt idx="309">
                  <c:v>0.99697321980289277</c:v>
                </c:pt>
                <c:pt idx="310">
                  <c:v>0.99733610822060359</c:v>
                </c:pt>
                <c:pt idx="311">
                  <c:v>0.99701202427601043</c:v>
                </c:pt>
                <c:pt idx="312">
                  <c:v>0.99737015121630501</c:v>
                </c:pt>
                <c:pt idx="313">
                  <c:v>0.99770335514295339</c:v>
                </c:pt>
                <c:pt idx="314">
                  <c:v>0.99801208973994893</c:v>
                </c:pt>
                <c:pt idx="315">
                  <c:v>0.99773242630385484</c:v>
                </c:pt>
                <c:pt idx="316">
                  <c:v>0.99803717352988308</c:v>
                </c:pt>
                <c:pt idx="317">
                  <c:v>0.99831822388520142</c:v>
                </c:pt>
                <c:pt idx="318">
                  <c:v>0.99857600569597726</c:v>
                </c:pt>
                <c:pt idx="319">
                  <c:v>0.9983392458800523</c:v>
                </c:pt>
                <c:pt idx="320">
                  <c:v>0.99808593749999996</c:v>
                </c:pt>
                <c:pt idx="321">
                  <c:v>0.99781640317931697</c:v>
                </c:pt>
                <c:pt idx="322">
                  <c:v>0.99810964083175802</c:v>
                </c:pt>
                <c:pt idx="323">
                  <c:v>0.9978433609063635</c:v>
                </c:pt>
                <c:pt idx="324">
                  <c:v>0.99756134735558599</c:v>
                </c:pt>
                <c:pt idx="325">
                  <c:v>0.99726390532544373</c:v>
                </c:pt>
                <c:pt idx="326">
                  <c:v>0.99695133426173355</c:v>
                </c:pt>
                <c:pt idx="327">
                  <c:v>0.99662392802700861</c:v>
                </c:pt>
                <c:pt idx="328">
                  <c:v>0.99628197501487215</c:v>
                </c:pt>
                <c:pt idx="329">
                  <c:v>0.99592575826165686</c:v>
                </c:pt>
                <c:pt idx="330">
                  <c:v>0.99632690541781455</c:v>
                </c:pt>
                <c:pt idx="331">
                  <c:v>0.99597484506348066</c:v>
                </c:pt>
                <c:pt idx="332">
                  <c:v>0.99560894179126147</c:v>
                </c:pt>
                <c:pt idx="333">
                  <c:v>0.99602305007710412</c:v>
                </c:pt>
                <c:pt idx="334">
                  <c:v>0.9956613718670444</c:v>
                </c:pt>
                <c:pt idx="335">
                  <c:v>0.99607039429717081</c:v>
                </c:pt>
                <c:pt idx="336">
                  <c:v>0.99645691609977327</c:v>
                </c:pt>
                <c:pt idx="337">
                  <c:v>0.99682131567593268</c:v>
                </c:pt>
                <c:pt idx="338">
                  <c:v>0.99649872203354228</c:v>
                </c:pt>
                <c:pt idx="339">
                  <c:v>0.9968587116366896</c:v>
                </c:pt>
                <c:pt idx="340">
                  <c:v>0.99719723183391007</c:v>
                </c:pt>
                <c:pt idx="341">
                  <c:v>0.9975146412569551</c:v>
                </c:pt>
                <c:pt idx="342">
                  <c:v>0.99722991689750695</c:v>
                </c:pt>
                <c:pt idx="343">
                  <c:v>0.99754354053158123</c:v>
                </c:pt>
                <c:pt idx="344">
                  <c:v>0.99783666846944297</c:v>
                </c:pt>
                <c:pt idx="345">
                  <c:v>0.99757193866834704</c:v>
                </c:pt>
                <c:pt idx="346">
                  <c:v>0.99786160580039429</c:v>
                </c:pt>
                <c:pt idx="347">
                  <c:v>0.99813136891760579</c:v>
                </c:pt>
                <c:pt idx="348">
                  <c:v>0.99838155634826264</c:v>
                </c:pt>
                <c:pt idx="349">
                  <c:v>0.99815272452607118</c:v>
                </c:pt>
                <c:pt idx="350">
                  <c:v>0.99791020408163267</c:v>
                </c:pt>
                <c:pt idx="351">
                  <c:v>0.99817371612243411</c:v>
                </c:pt>
                <c:pt idx="352">
                  <c:v>0.99841813016528924</c:v>
                </c:pt>
                <c:pt idx="353">
                  <c:v>0.99864375767400426</c:v>
                </c:pt>
                <c:pt idx="354">
                  <c:v>0.99885090491238149</c:v>
                </c:pt>
                <c:pt idx="355">
                  <c:v>0.99903987304106323</c:v>
                </c:pt>
                <c:pt idx="356">
                  <c:v>0.99886377982577956</c:v>
                </c:pt>
                <c:pt idx="357">
                  <c:v>0.9990506006324098</c:v>
                </c:pt>
                <c:pt idx="358">
                  <c:v>0.99921974969570238</c:v>
                </c:pt>
                <c:pt idx="359">
                  <c:v>0.99937151325641482</c:v>
                </c:pt>
                <c:pt idx="360">
                  <c:v>0.99950617283950616</c:v>
                </c:pt>
                <c:pt idx="361">
                  <c:v>0.99937845780802792</c:v>
                </c:pt>
                <c:pt idx="362">
                  <c:v>0.99923689753060041</c:v>
                </c:pt>
                <c:pt idx="363">
                  <c:v>0.99938528789017145</c:v>
                </c:pt>
                <c:pt idx="364">
                  <c:v>0.99951696654993361</c:v>
                </c:pt>
                <c:pt idx="365">
                  <c:v>0.99939200600487899</c:v>
                </c:pt>
                <c:pt idx="366">
                  <c:v>0.99925348621935561</c:v>
                </c:pt>
                <c:pt idx="367">
                  <c:v>0.99910163413493303</c:v>
                </c:pt>
                <c:pt idx="368">
                  <c:v>0.99893667296786393</c:v>
                </c:pt>
                <c:pt idx="369">
                  <c:v>0.99875882227656965</c:v>
                </c:pt>
                <c:pt idx="370">
                  <c:v>0.99894813732651566</c:v>
                </c:pt>
                <c:pt idx="371">
                  <c:v>0.99912090147557775</c:v>
                </c:pt>
                <c:pt idx="372">
                  <c:v>0.99927737310671749</c:v>
                </c:pt>
                <c:pt idx="373">
                  <c:v>0.9991303035312552</c:v>
                </c:pt>
                <c:pt idx="374">
                  <c:v>0.99928508107180647</c:v>
                </c:pt>
                <c:pt idx="375">
                  <c:v>0.99942399999999998</c:v>
                </c:pt>
                <c:pt idx="376">
                  <c:v>0.99954730647351742</c:v>
                </c:pt>
                <c:pt idx="377">
                  <c:v>0.99943009519520998</c:v>
                </c:pt>
                <c:pt idx="378">
                  <c:v>0.99930013157526387</c:v>
                </c:pt>
                <c:pt idx="379">
                  <c:v>0.99943609415139134</c:v>
                </c:pt>
                <c:pt idx="380">
                  <c:v>0.99955678670360115</c:v>
                </c:pt>
                <c:pt idx="381">
                  <c:v>0.99944199888399776</c:v>
                </c:pt>
                <c:pt idx="382">
                  <c:v>0.99931471176776954</c:v>
                </c:pt>
                <c:pt idx="383">
                  <c:v>0.99944781135599803</c:v>
                </c:pt>
                <c:pt idx="384">
                  <c:v>0.99932183159722221</c:v>
                </c:pt>
                <c:pt idx="385">
                  <c:v>0.99945353347950749</c:v>
                </c:pt>
                <c:pt idx="386">
                  <c:v>0.99957045826733604</c:v>
                </c:pt>
                <c:pt idx="387">
                  <c:v>0.99945916711736071</c:v>
                </c:pt>
                <c:pt idx="388">
                  <c:v>0.99933574237432243</c:v>
                </c:pt>
                <c:pt idx="389">
                  <c:v>0.999464714084628</c:v>
                </c:pt>
                <c:pt idx="390">
                  <c:v>0.99957922419460876</c:v>
                </c:pt>
                <c:pt idx="391">
                  <c:v>0.99967948927597283</c:v>
                </c:pt>
                <c:pt idx="392">
                  <c:v>0.9995835068721366</c:v>
                </c:pt>
                <c:pt idx="393">
                  <c:v>0.99947555503758523</c:v>
                </c:pt>
                <c:pt idx="394">
                  <c:v>0.99958772449689504</c:v>
                </c:pt>
                <c:pt idx="395">
                  <c:v>0.99968594776478126</c:v>
                </c:pt>
                <c:pt idx="396">
                  <c:v>0.99959187837975716</c:v>
                </c:pt>
                <c:pt idx="397">
                  <c:v>0.99968910404862665</c:v>
                </c:pt>
                <c:pt idx="398">
                  <c:v>0.99977273301179259</c:v>
                </c:pt>
                <c:pt idx="399">
                  <c:v>0.99969221298861188</c:v>
                </c:pt>
                <c:pt idx="400">
                  <c:v>0.99977499999999997</c:v>
                </c:pt>
                <c:pt idx="401">
                  <c:v>0.99969527552689352</c:v>
                </c:pt>
                <c:pt idx="402">
                  <c:v>0.99977723323680112</c:v>
                </c:pt>
                <c:pt idx="403">
                  <c:v>0.99969829258230758</c:v>
                </c:pt>
                <c:pt idx="404">
                  <c:v>0.99960788158023728</c:v>
                </c:pt>
                <c:pt idx="405">
                  <c:v>0.99970126505105927</c:v>
                </c:pt>
                <c:pt idx="406">
                  <c:v>0.99961173530054115</c:v>
                </c:pt>
                <c:pt idx="407">
                  <c:v>0.99970419380738795</c:v>
                </c:pt>
                <c:pt idx="408">
                  <c:v>0.99961553248750479</c:v>
                </c:pt>
                <c:pt idx="409">
                  <c:v>0.99951578481716397</c:v>
                </c:pt>
                <c:pt idx="410">
                  <c:v>0.99961927424152286</c:v>
                </c:pt>
                <c:pt idx="411">
                  <c:v>0.99952048590761366</c:v>
                </c:pt>
                <c:pt idx="412">
                  <c:v>0.99941087755679137</c:v>
                </c:pt>
                <c:pt idx="413">
                  <c:v>0.9992906096652967</c:v>
                </c:pt>
                <c:pt idx="414">
                  <c:v>0.9991598403696702</c:v>
                </c:pt>
                <c:pt idx="415">
                  <c:v>0.99929743068660182</c:v>
                </c:pt>
                <c:pt idx="416">
                  <c:v>0.99942215236686394</c:v>
                </c:pt>
                <c:pt idx="417">
                  <c:v>0.99930415379926274</c:v>
                </c:pt>
                <c:pt idx="418">
                  <c:v>0.99942766878047662</c:v>
                </c:pt>
                <c:pt idx="419">
                  <c:v>0.99931078086818825</c:v>
                </c:pt>
                <c:pt idx="420">
                  <c:v>0.99943310657596374</c:v>
                </c:pt>
                <c:pt idx="421">
                  <c:v>0.99931731371409549</c:v>
                </c:pt>
                <c:pt idx="422">
                  <c:v>0.99919139282585745</c:v>
                </c:pt>
                <c:pt idx="423">
                  <c:v>0.9993237541147606</c:v>
                </c:pt>
                <c:pt idx="424">
                  <c:v>0.99919900320398714</c:v>
                </c:pt>
                <c:pt idx="425">
                  <c:v>0.9990643598615917</c:v>
                </c:pt>
                <c:pt idx="426">
                  <c:v>0.99891996737860655</c:v>
                </c:pt>
                <c:pt idx="427">
                  <c:v>0.99907310411399175</c:v>
                </c:pt>
                <c:pt idx="428">
                  <c:v>0.99893003755786536</c:v>
                </c:pt>
                <c:pt idx="429">
                  <c:v>0.99908172635445358</c:v>
                </c:pt>
                <c:pt idx="430">
                  <c:v>0.99893996755002701</c:v>
                </c:pt>
                <c:pt idx="431">
                  <c:v>0.99909022884243737</c:v>
                </c:pt>
                <c:pt idx="432">
                  <c:v>0.99922839506172845</c:v>
                </c:pt>
                <c:pt idx="433">
                  <c:v>0.99909861378534204</c:v>
                </c:pt>
                <c:pt idx="434">
                  <c:v>0.99895941727367321</c:v>
                </c:pt>
                <c:pt idx="435">
                  <c:v>0.99910688333993924</c:v>
                </c:pt>
                <c:pt idx="436">
                  <c:v>0.99896894200824848</c:v>
                </c:pt>
                <c:pt idx="437">
                  <c:v>0.9988217983023423</c:v>
                </c:pt>
                <c:pt idx="438">
                  <c:v>0.99866558245240922</c:v>
                </c:pt>
                <c:pt idx="439">
                  <c:v>0.99883250917128907</c:v>
                </c:pt>
                <c:pt idx="440">
                  <c:v>0.99867768595041317</c:v>
                </c:pt>
                <c:pt idx="441">
                  <c:v>0.99851399365490712</c:v>
                </c:pt>
                <c:pt idx="442">
                  <c:v>0.99868962551954299</c:v>
                </c:pt>
                <c:pt idx="443">
                  <c:v>0.9988534973426616</c:v>
                </c:pt>
                <c:pt idx="444">
                  <c:v>0.99870140410680952</c:v>
                </c:pt>
                <c:pt idx="445">
                  <c:v>0.99854058830955683</c:v>
                </c:pt>
                <c:pt idx="446">
                  <c:v>0.9987130245932957</c:v>
                </c:pt>
                <c:pt idx="447">
                  <c:v>0.99887392459799107</c:v>
                </c:pt>
                <c:pt idx="448">
                  <c:v>0.9990234375</c:v>
                </c:pt>
                <c:pt idx="449">
                  <c:v>0.99916171050738833</c:v>
                </c:pt>
                <c:pt idx="450">
                  <c:v>0.99928888888888889</c:v>
                </c:pt>
                <c:pt idx="451">
                  <c:v>0.99940511600237958</c:v>
                </c:pt>
                <c:pt idx="452">
                  <c:v>0.99951053332289141</c:v>
                </c:pt>
                <c:pt idx="453">
                  <c:v>0.99960528047015484</c:v>
                </c:pt>
                <c:pt idx="454">
                  <c:v>0.9996894952356925</c:v>
                </c:pt>
                <c:pt idx="455">
                  <c:v>0.99976331360946746</c:v>
                </c:pt>
                <c:pt idx="456">
                  <c:v>0.99969221298861188</c:v>
                </c:pt>
                <c:pt idx="457">
                  <c:v>0.99976538072961807</c:v>
                </c:pt>
                <c:pt idx="458">
                  <c:v>0.99969489521557564</c:v>
                </c:pt>
                <c:pt idx="459">
                  <c:v>0.99961553248750479</c:v>
                </c:pt>
                <c:pt idx="460">
                  <c:v>0.9996975425330813</c:v>
                </c:pt>
                <c:pt idx="461">
                  <c:v>0.99961886119489363</c:v>
                </c:pt>
                <c:pt idx="462">
                  <c:v>0.9995314930379865</c:v>
                </c:pt>
                <c:pt idx="463">
                  <c:v>0.99943555271517803</c:v>
                </c:pt>
                <c:pt idx="464">
                  <c:v>0.99953552318668248</c:v>
                </c:pt>
                <c:pt idx="465">
                  <c:v>0.99944039773384208</c:v>
                </c:pt>
                <c:pt idx="466">
                  <c:v>0.99933688224133799</c:v>
                </c:pt>
                <c:pt idx="467">
                  <c:v>0.99922508700576373</c:v>
                </c:pt>
                <c:pt idx="468">
                  <c:v>0.9991051208999927</c:v>
                </c:pt>
                <c:pt idx="469">
                  <c:v>0.99923168197998735</c:v>
                </c:pt>
                <c:pt idx="470">
                  <c:v>0.99934812132186512</c:v>
                </c:pt>
                <c:pt idx="471">
                  <c:v>0.99923819312029782</c:v>
                </c:pt>
                <c:pt idx="472">
                  <c:v>0.99912022407354206</c:v>
                </c:pt>
                <c:pt idx="473">
                  <c:v>0.99924462184160301</c:v>
                </c:pt>
                <c:pt idx="474">
                  <c:v>0.99912763267994797</c:v>
                </c:pt>
                <c:pt idx="475">
                  <c:v>0.99900277008310245</c:v>
                </c:pt>
                <c:pt idx="476">
                  <c:v>0.99913494809688586</c:v>
                </c:pt>
                <c:pt idx="477">
                  <c:v>0.99925723753895113</c:v>
                </c:pt>
                <c:pt idx="478">
                  <c:v>0.99914217188074439</c:v>
                </c:pt>
                <c:pt idx="479">
                  <c:v>0.9990193557385123</c:v>
                </c:pt>
                <c:pt idx="480">
                  <c:v>0.99888888888888894</c:v>
                </c:pt>
                <c:pt idx="481">
                  <c:v>0.99902749382998868</c:v>
                </c:pt>
                <c:pt idx="482">
                  <c:v>0.9988980905976137</c:v>
                </c:pt>
                <c:pt idx="483">
                  <c:v>0.99903553103661125</c:v>
                </c:pt>
                <c:pt idx="484">
                  <c:v>0.99890717847141586</c:v>
                </c:pt>
                <c:pt idx="485">
                  <c:v>0.9990434690190243</c:v>
                </c:pt>
                <c:pt idx="486">
                  <c:v>0.99891615438026049</c:v>
                </c:pt>
                <c:pt idx="487">
                  <c:v>0.99905130940384279</c:v>
                </c:pt>
                <c:pt idx="488">
                  <c:v>0.99917696855683957</c:v>
                </c:pt>
                <c:pt idx="489">
                  <c:v>0.99905905378448567</c:v>
                </c:pt>
                <c:pt idx="490">
                  <c:v>0.99918367346938775</c:v>
                </c:pt>
                <c:pt idx="491">
                  <c:v>0.99929899079562468</c:v>
                </c:pt>
                <c:pt idx="492">
                  <c:v>0.99940511600237958</c:v>
                </c:pt>
                <c:pt idx="493">
                  <c:v>0.99930466696016029</c:v>
                </c:pt>
                <c:pt idx="494">
                  <c:v>0.99919683981051977</c:v>
                </c:pt>
                <c:pt idx="495">
                  <c:v>0.99931027446178966</c:v>
                </c:pt>
                <c:pt idx="496">
                  <c:v>0.9994146722164412</c:v>
                </c:pt>
                <c:pt idx="497">
                  <c:v>0.99951013930666499</c:v>
                </c:pt>
                <c:pt idx="498">
                  <c:v>0.99941936420380317</c:v>
                </c:pt>
                <c:pt idx="499">
                  <c:v>0.9993212878663138</c:v>
                </c:pt>
                <c:pt idx="500">
                  <c:v>0.99942399999999998</c:v>
                </c:pt>
                <c:pt idx="501">
                  <c:v>0.99951793020744939</c:v>
                </c:pt>
                <c:pt idx="502">
                  <c:v>0.9994285804987223</c:v>
                </c:pt>
                <c:pt idx="503">
                  <c:v>0.99933203957171479</c:v>
                </c:pt>
                <c:pt idx="504">
                  <c:v>0.99943310657596374</c:v>
                </c:pt>
                <c:pt idx="505">
                  <c:v>0.99933731987060093</c:v>
                </c:pt>
                <c:pt idx="506">
                  <c:v>0.99923448265087722</c:v>
                </c:pt>
                <c:pt idx="507">
                  <c:v>0.99912468050838554</c:v>
                </c:pt>
                <c:pt idx="508">
                  <c:v>0.99924049848099694</c:v>
                </c:pt>
                <c:pt idx="509">
                  <c:v>0.99934769435041548</c:v>
                </c:pt>
                <c:pt idx="510">
                  <c:v>0.99944636678200693</c:v>
                </c:pt>
                <c:pt idx="511">
                  <c:v>0.99953661329421994</c:v>
                </c:pt>
                <c:pt idx="512">
                  <c:v>0.9996185302734375</c:v>
                </c:pt>
                <c:pt idx="513">
                  <c:v>0.99969221298861188</c:v>
                </c:pt>
                <c:pt idx="514">
                  <c:v>0.99962149313388549</c:v>
                </c:pt>
                <c:pt idx="515">
                  <c:v>0.99954378357997931</c:v>
                </c:pt>
                <c:pt idx="516">
                  <c:v>0.99962442160927834</c:v>
                </c:pt>
                <c:pt idx="517">
                  <c:v>0.99954730647351742</c:v>
                </c:pt>
                <c:pt idx="518">
                  <c:v>0.99962731622963286</c:v>
                </c:pt>
                <c:pt idx="519">
                  <c:v>0.99955078871848557</c:v>
                </c:pt>
                <c:pt idx="520">
                  <c:v>0.99963017751479288</c:v>
                </c:pt>
                <c:pt idx="521">
                  <c:v>0.99970159261128566</c:v>
                </c:pt>
                <c:pt idx="522">
                  <c:v>0.99963300597466276</c:v>
                </c:pt>
                <c:pt idx="523">
                  <c:v>0.99970387052195564</c:v>
                </c:pt>
                <c:pt idx="524">
                  <c:v>0.99963580210943415</c:v>
                </c:pt>
                <c:pt idx="525">
                  <c:v>0.99970612244897961</c:v>
                </c:pt>
                <c:pt idx="526">
                  <c:v>0.99976868250227702</c:v>
                </c:pt>
                <c:pt idx="527">
                  <c:v>0.99970834878604686</c:v>
                </c:pt>
                <c:pt idx="528">
                  <c:v>0.99977043158861345</c:v>
                </c:pt>
                <c:pt idx="529">
                  <c:v>0.99982490056853712</c:v>
                </c:pt>
                <c:pt idx="530">
                  <c:v>0.99977216091135634</c:v>
                </c:pt>
                <c:pt idx="531">
                  <c:v>0.99982621710094655</c:v>
                </c:pt>
                <c:pt idx="532">
                  <c:v>0.99977387076714341</c:v>
                </c:pt>
                <c:pt idx="533">
                  <c:v>0.99971487808398074</c:v>
                </c:pt>
                <c:pt idx="534">
                  <c:v>0.99977556144706758</c:v>
                </c:pt>
                <c:pt idx="535">
                  <c:v>0.99971700585203949</c:v>
                </c:pt>
                <c:pt idx="536">
                  <c:v>0.99965192693250171</c:v>
                </c:pt>
                <c:pt idx="537">
                  <c:v>0.99971910989045287</c:v>
                </c:pt>
                <c:pt idx="538">
                  <c:v>0.99965451002611905</c:v>
                </c:pt>
                <c:pt idx="539">
                  <c:v>0.99972119055076913</c:v>
                </c:pt>
                <c:pt idx="540">
                  <c:v>0.99978052126200279</c:v>
                </c:pt>
                <c:pt idx="541">
                  <c:v>0.99972324817805047</c:v>
                </c:pt>
                <c:pt idx="542">
                  <c:v>0.9997821380427826</c:v>
                </c:pt>
                <c:pt idx="543">
                  <c:v>0.99972528311101616</c:v>
                </c:pt>
                <c:pt idx="544">
                  <c:v>0.99978373702422141</c:v>
                </c:pt>
                <c:pt idx="545">
                  <c:v>0.99972729568218166</c:v>
                </c:pt>
                <c:pt idx="546">
                  <c:v>0.9997853184666371</c:v>
                </c:pt>
                <c:pt idx="547">
                  <c:v>0.99983623487261408</c:v>
                </c:pt>
                <c:pt idx="548">
                  <c:v>0.99988012147690342</c:v>
                </c:pt>
                <c:pt idx="549">
                  <c:v>0.9998374258877708</c:v>
                </c:pt>
                <c:pt idx="550">
                  <c:v>0.99978842975206617</c:v>
                </c:pt>
                <c:pt idx="551">
                  <c:v>0.9998386039571675</c:v>
                </c:pt>
                <c:pt idx="552">
                  <c:v>0.99988185255198492</c:v>
                </c:pt>
                <c:pt idx="553">
                  <c:v>0.99983976926774554</c:v>
                </c:pt>
                <c:pt idx="554">
                  <c:v>0.999791473888621</c:v>
                </c:pt>
                <c:pt idx="555">
                  <c:v>0.99984092200308416</c:v>
                </c:pt>
                <c:pt idx="556">
                  <c:v>0.99979297137829304</c:v>
                </c:pt>
                <c:pt idx="557">
                  <c:v>0.99973891938410764</c:v>
                </c:pt>
                <c:pt idx="558">
                  <c:v>0.99979445279479962</c:v>
                </c:pt>
                <c:pt idx="559">
                  <c:v>0.99984319046598036</c:v>
                </c:pt>
                <c:pt idx="560">
                  <c:v>0.99979591836734694</c:v>
                </c:pt>
                <c:pt idx="561">
                  <c:v>0.99984430654452672</c:v>
                </c:pt>
                <c:pt idx="562">
                  <c:v>0.99979736832106991</c:v>
                </c:pt>
                <c:pt idx="563">
                  <c:v>0.9997444545050147</c:v>
                </c:pt>
                <c:pt idx="564">
                  <c:v>0.99979880287711886</c:v>
                </c:pt>
                <c:pt idx="565">
                  <c:v>0.99974626047458692</c:v>
                </c:pt>
                <c:pt idx="566">
                  <c:v>0.99968784726991222</c:v>
                </c:pt>
                <c:pt idx="567">
                  <c:v>0.99974804736709499</c:v>
                </c:pt>
                <c:pt idx="568">
                  <c:v>0.99980162666137673</c:v>
                </c:pt>
                <c:pt idx="569">
                  <c:v>0.99974981545028585</c:v>
                </c:pt>
                <c:pt idx="570">
                  <c:v>0.99969221298861188</c:v>
                </c:pt>
                <c:pt idx="571">
                  <c:v>0.99975156498722551</c:v>
                </c:pt>
                <c:pt idx="572">
                  <c:v>0.99980439141278299</c:v>
                </c:pt>
                <c:pt idx="573">
                  <c:v>0.99985075945164759</c:v>
                </c:pt>
                <c:pt idx="574">
                  <c:v>0.99989073559227382</c:v>
                </c:pt>
                <c:pt idx="575">
                  <c:v>0.99985179584120987</c:v>
                </c:pt>
                <c:pt idx="576">
                  <c:v>0.99989149305555558</c:v>
                </c:pt>
                <c:pt idx="577">
                  <c:v>0.99985282147244603</c:v>
                </c:pt>
                <c:pt idx="578">
                  <c:v>0.99980843141245912</c:v>
                </c:pt>
                <c:pt idx="579">
                  <c:v>0.99985383649374626</c:v>
                </c:pt>
                <c:pt idx="580">
                  <c:v>0.99980975029726515</c:v>
                </c:pt>
                <c:pt idx="581">
                  <c:v>0.99976004336993907</c:v>
                </c:pt>
                <c:pt idx="582">
                  <c:v>0.99981105560869621</c:v>
                </c:pt>
                <c:pt idx="583">
                  <c:v>0.99976168690366563</c:v>
                </c:pt>
                <c:pt idx="584">
                  <c:v>0.99981234753237003</c:v>
                </c:pt>
                <c:pt idx="585">
                  <c:v>0.99976331360946746</c:v>
                </c:pt>
                <c:pt idx="586">
                  <c:v>0.99981362625074255</c:v>
                </c:pt>
                <c:pt idx="587">
                  <c:v>0.99976492371629488</c:v>
                </c:pt>
                <c:pt idx="588">
                  <c:v>0.99981489194317186</c:v>
                </c:pt>
                <c:pt idx="589">
                  <c:v>0.99976651744921752</c:v>
                </c:pt>
                <c:pt idx="590">
                  <c:v>0.99981614478598102</c:v>
                </c:pt>
                <c:pt idx="591">
                  <c:v>0.99985971180797129</c:v>
                </c:pt>
                <c:pt idx="592">
                  <c:v>0.99981738495252004</c:v>
                </c:pt>
                <c:pt idx="593">
                  <c:v>0.99986065650691458</c:v>
                </c:pt>
                <c:pt idx="594">
                  <c:v>0.99981861261322535</c:v>
                </c:pt>
                <c:pt idx="595">
                  <c:v>0.99977120259868657</c:v>
                </c:pt>
                <c:pt idx="596">
                  <c:v>0.99981982793567858</c:v>
                </c:pt>
                <c:pt idx="597">
                  <c:v>0.99977273301179259</c:v>
                </c:pt>
                <c:pt idx="598">
                  <c:v>0.99982103108466347</c:v>
                </c:pt>
                <c:pt idx="599">
                  <c:v>0.99986343404840006</c:v>
                </c:pt>
                <c:pt idx="600">
                  <c:v>0.99982222222222217</c:v>
                </c:pt>
                <c:pt idx="601">
                  <c:v>0.99977574812915804</c:v>
                </c:pt>
                <c:pt idx="602">
                  <c:v>0.99982340150770965</c:v>
                </c:pt>
                <c:pt idx="603">
                  <c:v>0.99977723323680112</c:v>
                </c:pt>
                <c:pt idx="604">
                  <c:v>0.99982456909784656</c:v>
                </c:pt>
                <c:pt idx="605">
                  <c:v>0.99986612936274843</c:v>
                </c:pt>
                <c:pt idx="606">
                  <c:v>0.99982572514677215</c:v>
                </c:pt>
                <c:pt idx="607">
                  <c:v>0.99978015953361254</c:v>
                </c:pt>
                <c:pt idx="608">
                  <c:v>0.99972948407202211</c:v>
                </c:pt>
                <c:pt idx="609">
                  <c:v>0.99978160110655434</c:v>
                </c:pt>
                <c:pt idx="610">
                  <c:v>0.99982800322493959</c:v>
                </c:pt>
                <c:pt idx="611">
                  <c:v>0.99978302854647871</c:v>
                </c:pt>
                <c:pt idx="612">
                  <c:v>0.99982912555000214</c:v>
                </c:pt>
                <c:pt idx="613">
                  <c:v>0.99986960073875175</c:v>
                </c:pt>
                <c:pt idx="614">
                  <c:v>0.99990450827064481</c:v>
                </c:pt>
                <c:pt idx="615">
                  <c:v>0.99987044748496268</c:v>
                </c:pt>
                <c:pt idx="616">
                  <c:v>0.99983133749367514</c:v>
                </c:pt>
                <c:pt idx="617">
                  <c:v>0.99987128601036546</c:v>
                </c:pt>
                <c:pt idx="618">
                  <c:v>0.99990574040908664</c:v>
                </c:pt>
                <c:pt idx="619">
                  <c:v>0.99993475327603798</c:v>
                </c:pt>
                <c:pt idx="620">
                  <c:v>0.99995837669094689</c:v>
                </c:pt>
                <c:pt idx="621">
                  <c:v>0.99993517286803013</c:v>
                </c:pt>
                <c:pt idx="622">
                  <c:v>0.99990694885288611</c:v>
                </c:pt>
                <c:pt idx="623">
                  <c:v>0.99993558842549768</c:v>
                </c:pt>
                <c:pt idx="624">
                  <c:v>0.99995890861275472</c:v>
                </c:pt>
                <c:pt idx="625">
                  <c:v>0.99997696000000003</c:v>
                </c:pt>
                <c:pt idx="626">
                  <c:v>0.99995917075809693</c:v>
                </c:pt>
                <c:pt idx="627">
                  <c:v>0.9999364076422752</c:v>
                </c:pt>
                <c:pt idx="628">
                  <c:v>0.99990871840642626</c:v>
                </c:pt>
                <c:pt idx="629">
                  <c:v>0.9999368114022561</c:v>
                </c:pt>
                <c:pt idx="630">
                  <c:v>0.99995968757873521</c:v>
                </c:pt>
                <c:pt idx="631">
                  <c:v>0.9999773960784708</c:v>
                </c:pt>
                <c:pt idx="632">
                  <c:v>0.99995994231693641</c:v>
                </c:pt>
                <c:pt idx="633">
                  <c:v>0.99993760747113103</c:v>
                </c:pt>
                <c:pt idx="634">
                  <c:v>0.99991043795838352</c:v>
                </c:pt>
                <c:pt idx="635">
                  <c:v>0.99987847975695954</c:v>
                </c:pt>
                <c:pt idx="636">
                  <c:v>0.99984177841066413</c:v>
                </c:pt>
                <c:pt idx="637">
                  <c:v>0.99980037903339092</c:v>
                </c:pt>
                <c:pt idx="638">
                  <c:v>0.99975432631361716</c:v>
                </c:pt>
                <c:pt idx="639">
                  <c:v>0.99980162666137673</c:v>
                </c:pt>
                <c:pt idx="640">
                  <c:v>0.99984375000000003</c:v>
                </c:pt>
                <c:pt idx="641">
                  <c:v>0.99988074405971561</c:v>
                </c:pt>
                <c:pt idx="642">
                  <c:v>0.99984472200386254</c:v>
                </c:pt>
                <c:pt idx="643">
                  <c:v>0.99980408708208268</c:v>
                </c:pt>
                <c:pt idx="644">
                  <c:v>0.99975888275915281</c:v>
                </c:pt>
                <c:pt idx="645">
                  <c:v>0.99970915209422506</c:v>
                </c:pt>
                <c:pt idx="646">
                  <c:v>0.99965493774501812</c:v>
                </c:pt>
                <c:pt idx="647">
                  <c:v>0.99971094744737932</c:v>
                </c:pt>
                <c:pt idx="648">
                  <c:v>0.99976185032769394</c:v>
                </c:pt>
                <c:pt idx="649">
                  <c:v>0.99980769276426218</c:v>
                </c:pt>
                <c:pt idx="650">
                  <c:v>0.99976331360946746</c:v>
                </c:pt>
                <c:pt idx="651">
                  <c:v>0.99980887256047057</c:v>
                </c:pt>
                <c:pt idx="652">
                  <c:v>0.99976476344612142</c:v>
                </c:pt>
                <c:pt idx="653">
                  <c:v>0.99971623488247197</c:v>
                </c:pt>
                <c:pt idx="654">
                  <c:v>0.99976620000187044</c:v>
                </c:pt>
                <c:pt idx="655">
                  <c:v>0.99971796515354583</c:v>
                </c:pt>
                <c:pt idx="656">
                  <c:v>0.99966537775133846</c:v>
                </c:pt>
                <c:pt idx="657">
                  <c:v>0.99960847818482146</c:v>
                </c:pt>
                <c:pt idx="658">
                  <c:v>0.99966740883768623</c:v>
                </c:pt>
                <c:pt idx="659">
                  <c:v>0.99972137855443821</c:v>
                </c:pt>
                <c:pt idx="660">
                  <c:v>0.99966942148760329</c:v>
                </c:pt>
                <c:pt idx="661">
                  <c:v>0.99961320238670148</c:v>
                </c:pt>
                <c:pt idx="662">
                  <c:v>0.999552760562609</c:v>
                </c:pt>
                <c:pt idx="663">
                  <c:v>0.99961553248750479</c:v>
                </c:pt>
                <c:pt idx="664">
                  <c:v>0.9995554507185368</c:v>
                </c:pt>
                <c:pt idx="665">
                  <c:v>0.99961784159647238</c:v>
                </c:pt>
                <c:pt idx="666">
                  <c:v>0.99967535102670235</c:v>
                </c:pt>
                <c:pt idx="667">
                  <c:v>0.99962012996500249</c:v>
                </c:pt>
                <c:pt idx="668">
                  <c:v>0.99967729212234213</c:v>
                </c:pt>
                <c:pt idx="669">
                  <c:v>0.99962239784074125</c:v>
                </c:pt>
                <c:pt idx="670">
                  <c:v>0.99967921586099351</c:v>
                </c:pt>
                <c:pt idx="671">
                  <c:v>0.99973125503896798</c:v>
                </c:pt>
                <c:pt idx="672">
                  <c:v>0.99977855725623588</c:v>
                </c:pt>
                <c:pt idx="673">
                  <c:v>0.9997328499610314</c:v>
                </c:pt>
                <c:pt idx="674">
                  <c:v>0.99968301208956667</c:v>
                </c:pt>
                <c:pt idx="675">
                  <c:v>0.99973443072702328</c:v>
                </c:pt>
                <c:pt idx="676">
                  <c:v>0.99978117012709644</c:v>
                </c:pt>
                <c:pt idx="677">
                  <c:v>0.99973599750397635</c:v>
                </c:pt>
                <c:pt idx="678">
                  <c:v>0.99968674132665047</c:v>
                </c:pt>
                <c:pt idx="679">
                  <c:v>0.9996334382408506</c:v>
                </c:pt>
                <c:pt idx="680">
                  <c:v>0.99957612456747402</c:v>
                </c:pt>
                <c:pt idx="681">
                  <c:v>0.9996355881585558</c:v>
                </c:pt>
                <c:pt idx="682">
                  <c:v>0.99969040513927465</c:v>
                </c:pt>
                <c:pt idx="683">
                  <c:v>0.99963771921738775</c:v>
                </c:pt>
                <c:pt idx="684">
                  <c:v>0.99958106767894395</c:v>
                </c:pt>
                <c:pt idx="685">
                  <c:v>0.99952048590761366</c:v>
                </c:pt>
                <c:pt idx="686">
                  <c:v>0.99945600897585185</c:v>
                </c:pt>
                <c:pt idx="687">
                  <c:v>0.99938767164792608</c:v>
                </c:pt>
                <c:pt idx="688">
                  <c:v>0.99945916711736071</c:v>
                </c:pt>
                <c:pt idx="689">
                  <c:v>0.99939122137002578</c:v>
                </c:pt>
                <c:pt idx="690">
                  <c:v>0.99931947069943294</c:v>
                </c:pt>
                <c:pt idx="691">
                  <c:v>0.99939474031427433</c:v>
                </c:pt>
                <c:pt idx="692">
                  <c:v>0.99946540145009855</c:v>
                </c:pt>
                <c:pt idx="693">
                  <c:v>0.9995314930379865</c:v>
                </c:pt>
                <c:pt idx="694">
                  <c:v>0.99946847826989682</c:v>
                </c:pt>
                <c:pt idx="695">
                  <c:v>0.99940168728326695</c:v>
                </c:pt>
                <c:pt idx="696">
                  <c:v>0.99947152860351429</c:v>
                </c:pt>
                <c:pt idx="697">
                  <c:v>0.99953685501915357</c:v>
                </c:pt>
                <c:pt idx="698">
                  <c:v>0.99947455275408248</c:v>
                </c:pt>
                <c:pt idx="699">
                  <c:v>0.99940851533255148</c:v>
                </c:pt>
                <c:pt idx="700">
                  <c:v>0.99947755102040814</c:v>
                </c:pt>
                <c:pt idx="701">
                  <c:v>0.99954212547390009</c:v>
                </c:pt>
                <c:pt idx="702">
                  <c:v>0.99948052369704787</c:v>
                </c:pt>
                <c:pt idx="703">
                  <c:v>0.99941522716097841</c:v>
                </c:pt>
                <c:pt idx="704">
                  <c:v>0.99934626807851235</c:v>
                </c:pt>
                <c:pt idx="705">
                  <c:v>0.99941854031487354</c:v>
                </c:pt>
                <c:pt idx="706">
                  <c:v>0.99948639343867618</c:v>
                </c:pt>
                <c:pt idx="707">
                  <c:v>0.99954986405894575</c:v>
                </c:pt>
                <c:pt idx="708">
                  <c:v>0.99948929107216955</c:v>
                </c:pt>
                <c:pt idx="709">
                  <c:v>0.99942508270652763</c:v>
                </c:pt>
                <c:pt idx="710">
                  <c:v>0.9993572703828606</c:v>
                </c:pt>
                <c:pt idx="711">
                  <c:v>0.9994283125725737</c:v>
                </c:pt>
                <c:pt idx="712">
                  <c:v>0.99936087615200098</c:v>
                </c:pt>
                <c:pt idx="713">
                  <c:v>0.99943151529695951</c:v>
                </c:pt>
                <c:pt idx="714">
                  <c:v>0.99949783835102668</c:v>
                </c:pt>
                <c:pt idx="715">
                  <c:v>0.99943469118294292</c:v>
                </c:pt>
                <c:pt idx="716">
                  <c:v>0.99936799725351888</c:v>
                </c:pt>
                <c:pt idx="717">
                  <c:v>0.99929778695906735</c:v>
                </c:pt>
                <c:pt idx="718">
                  <c:v>0.99922409044001836</c:v>
                </c:pt>
                <c:pt idx="719">
                  <c:v>0.9993016881350818</c:v>
                </c:pt>
                <c:pt idx="720">
                  <c:v>0.99922839506172845</c:v>
                </c:pt>
                <c:pt idx="721">
                  <c:v>0.99915166368177966</c:v>
                </c:pt>
                <c:pt idx="722">
                  <c:v>0.99923266396052823</c:v>
                </c:pt>
                <c:pt idx="723">
                  <c:v>0.99915635061379793</c:v>
                </c:pt>
                <c:pt idx="724">
                  <c:v>0.9990766460120265</c:v>
                </c:pt>
                <c:pt idx="725">
                  <c:v>0.99899357907253272</c:v>
                </c:pt>
                <c:pt idx="726">
                  <c:v>0.99908172635445358</c:v>
                </c:pt>
                <c:pt idx="727">
                  <c:v>0.99899910884738585</c:v>
                </c:pt>
                <c:pt idx="728">
                  <c:v>0.99891317473735053</c:v>
                </c:pt>
                <c:pt idx="729">
                  <c:v>0.99900459317214896</c:v>
                </c:pt>
                <c:pt idx="730">
                  <c:v>0.99891912178645148</c:v>
                </c:pt>
                <c:pt idx="731">
                  <c:v>0.9990100325435427</c:v>
                </c:pt>
                <c:pt idx="732">
                  <c:v>0.99909671832542024</c:v>
                </c:pt>
                <c:pt idx="733">
                  <c:v>0.9991792126769764</c:v>
                </c:pt>
                <c:pt idx="734">
                  <c:v>0.99925754887184548</c:v>
                </c:pt>
                <c:pt idx="735">
                  <c:v>0.99918367346938775</c:v>
                </c:pt>
                <c:pt idx="736">
                  <c:v>0.99926157844990549</c:v>
                </c:pt>
                <c:pt idx="737">
                  <c:v>0.99918809799528319</c:v>
                </c:pt>
                <c:pt idx="738">
                  <c:v>0.99926557531157967</c:v>
                </c:pt>
                <c:pt idx="739">
                  <c:v>0.99933897432986463</c:v>
                </c:pt>
                <c:pt idx="740">
                  <c:v>0.99940832724616513</c:v>
                </c:pt>
                <c:pt idx="741">
                  <c:v>0.99947366599827714</c:v>
                </c:pt>
                <c:pt idx="742">
                  <c:v>0.9994115125580314</c:v>
                </c:pt>
                <c:pt idx="743">
                  <c:v>0.99947649574584863</c:v>
                </c:pt>
                <c:pt idx="744">
                  <c:v>0.99953751878829922</c:v>
                </c:pt>
                <c:pt idx="745">
                  <c:v>0.99947930273411112</c:v>
                </c:pt>
                <c:pt idx="746">
                  <c:v>0.99941780649612955</c:v>
                </c:pt>
                <c:pt idx="747">
                  <c:v>0.99935305702954613</c:v>
                </c:pt>
                <c:pt idx="748">
                  <c:v>0.99928508107180647</c:v>
                </c:pt>
                <c:pt idx="749">
                  <c:v>0.99935650738590487</c:v>
                </c:pt>
                <c:pt idx="750">
                  <c:v>0.99942399999999998</c:v>
                </c:pt>
                <c:pt idx="751">
                  <c:v>0.99948758956101147</c:v>
                </c:pt>
                <c:pt idx="752">
                  <c:v>0.99942705975554547</c:v>
                </c:pt>
                <c:pt idx="753">
                  <c:v>0.99949030791398374</c:v>
                </c:pt>
                <c:pt idx="754">
                  <c:v>0.99943009519520998</c:v>
                </c:pt>
                <c:pt idx="755">
                  <c:v>0.99936669444322612</c:v>
                </c:pt>
                <c:pt idx="756">
                  <c:v>0.99930013157526387</c:v>
                </c:pt>
                <c:pt idx="757">
                  <c:v>0.99937003641922417</c:v>
                </c:pt>
                <c:pt idx="758">
                  <c:v>0.99943609415139134</c:v>
                </c:pt>
                <c:pt idx="759">
                  <c:v>0.99949833443560887</c:v>
                </c:pt>
                <c:pt idx="760">
                  <c:v>0.99955678670360115</c:v>
                </c:pt>
                <c:pt idx="761">
                  <c:v>0.99950096784609777</c:v>
                </c:pt>
                <c:pt idx="762">
                  <c:v>0.99944199888399776</c:v>
                </c:pt>
                <c:pt idx="763">
                  <c:v>0.9995035805753999</c:v>
                </c:pt>
                <c:pt idx="764">
                  <c:v>0.99944491653189327</c:v>
                </c:pt>
                <c:pt idx="765">
                  <c:v>0.99950617283950616</c:v>
                </c:pt>
                <c:pt idx="766">
                  <c:v>0.99956370279980089</c:v>
                </c:pt>
                <c:pt idx="767">
                  <c:v>0.99961753491906191</c:v>
                </c:pt>
                <c:pt idx="768">
                  <c:v>0.99956597222222221</c:v>
                </c:pt>
                <c:pt idx="769">
                  <c:v>0.99951129682207651</c:v>
                </c:pt>
                <c:pt idx="770">
                  <c:v>0.9995682239838084</c:v>
                </c:pt>
                <c:pt idx="771">
                  <c:v>0.99962149313388549</c:v>
                </c:pt>
                <c:pt idx="772">
                  <c:v>0.99967113211092917</c:v>
                </c:pt>
                <c:pt idx="773">
                  <c:v>0.9997171685391002</c:v>
                </c:pt>
                <c:pt idx="774">
                  <c:v>0.99975962982993816</c:v>
                </c:pt>
                <c:pt idx="775">
                  <c:v>0.99971862643080123</c:v>
                </c:pt>
                <c:pt idx="776">
                  <c:v>0.99967451376341798</c:v>
                </c:pt>
                <c:pt idx="777">
                  <c:v>0.99962731622963286</c:v>
                </c:pt>
                <c:pt idx="778">
                  <c:v>0.99957705804217523</c:v>
                </c:pt>
                <c:pt idx="779">
                  <c:v>0.99952376322628167</c:v>
                </c:pt>
                <c:pt idx="780">
                  <c:v>0.99957922419460876</c:v>
                </c:pt>
                <c:pt idx="781">
                  <c:v>0.99963112395710541</c:v>
                </c:pt>
                <c:pt idx="782">
                  <c:v>0.99967948927597283</c:v>
                </c:pt>
                <c:pt idx="783">
                  <c:v>0.99972434670985777</c:v>
                </c:pt>
                <c:pt idx="784">
                  <c:v>0.99968112244897955</c:v>
                </c:pt>
                <c:pt idx="785">
                  <c:v>0.99963487362570491</c:v>
                </c:pt>
                <c:pt idx="786">
                  <c:v>0.99958562373340065</c:v>
                </c:pt>
                <c:pt idx="787">
                  <c:v>0.99963672705608453</c:v>
                </c:pt>
                <c:pt idx="788">
                  <c:v>0.99968435156793523</c:v>
                </c:pt>
                <c:pt idx="789">
                  <c:v>0.99963856640980786</c:v>
                </c:pt>
                <c:pt idx="790">
                  <c:v>0.99958980932542862</c:v>
                </c:pt>
                <c:pt idx="791">
                  <c:v>0.99964039182906306</c:v>
                </c:pt>
                <c:pt idx="792">
                  <c:v>0.99959187837975716</c:v>
                </c:pt>
                <c:pt idx="793">
                  <c:v>0.99954043021456662</c:v>
                </c:pt>
                <c:pt idx="794">
                  <c:v>0.99959393181861445</c:v>
                </c:pt>
                <c:pt idx="795">
                  <c:v>0.99954273960681939</c:v>
                </c:pt>
                <c:pt idx="796">
                  <c:v>0.99959596979874243</c:v>
                </c:pt>
                <c:pt idx="797">
                  <c:v>0.9995450316352571</c:v>
                </c:pt>
                <c:pt idx="798">
                  <c:v>0.99959799247492165</c:v>
                </c:pt>
                <c:pt idx="799">
                  <c:v>0.99954730647351742</c:v>
                </c:pt>
                <c:pt idx="800">
                  <c:v>0.99949374999999996</c:v>
                </c:pt>
                <c:pt idx="801">
                  <c:v>0.99954956429307307</c:v>
                </c:pt>
                <c:pt idx="802">
                  <c:v>0.99949627178935452</c:v>
                </c:pt>
                <c:pt idx="803">
                  <c:v>0.99944014429078998</c:v>
                </c:pt>
                <c:pt idx="804">
                  <c:v>0.99938120343555847</c:v>
                </c:pt>
                <c:pt idx="805">
                  <c:v>0.99944292272674662</c:v>
                </c:pt>
                <c:pt idx="806">
                  <c:v>0.99950125916667176</c:v>
                </c:pt>
                <c:pt idx="807">
                  <c:v>0.99955623732243737</c:v>
                </c:pt>
                <c:pt idx="808">
                  <c:v>0.99950372512498775</c:v>
                </c:pt>
                <c:pt idx="809">
                  <c:v>0.99955842873971901</c:v>
                </c:pt>
                <c:pt idx="810">
                  <c:v>0.99960981557689377</c:v>
                </c:pt>
                <c:pt idx="811">
                  <c:v>0.99965790966078327</c:v>
                </c:pt>
                <c:pt idx="812">
                  <c:v>0.9997027348394768</c:v>
                </c:pt>
                <c:pt idx="813">
                  <c:v>0.99965959069184784</c:v>
                </c:pt>
                <c:pt idx="814">
                  <c:v>0.99970419380738795</c:v>
                </c:pt>
                <c:pt idx="815">
                  <c:v>0.99966125936241479</c:v>
                </c:pt>
                <c:pt idx="816">
                  <c:v>0.99961553248750479</c:v>
                </c:pt>
                <c:pt idx="817">
                  <c:v>0.99956703406348268</c:v>
                </c:pt>
                <c:pt idx="818">
                  <c:v>0.99961741022590733</c:v>
                </c:pt>
                <c:pt idx="819">
                  <c:v>0.99956914608929259</c:v>
                </c:pt>
                <c:pt idx="820">
                  <c:v>0.9995181439619274</c:v>
                </c:pt>
                <c:pt idx="821">
                  <c:v>0.99957124269888631</c:v>
                </c:pt>
                <c:pt idx="822">
                  <c:v>0.99962112466774411</c:v>
                </c:pt>
                <c:pt idx="823">
                  <c:v>0.99957332404193533</c:v>
                </c:pt>
                <c:pt idx="824">
                  <c:v>0.99962296163634645</c:v>
                </c:pt>
                <c:pt idx="825">
                  <c:v>0.99966942148760329</c:v>
                </c:pt>
                <c:pt idx="826">
                  <c:v>0.99962478527751231</c:v>
                </c:pt>
                <c:pt idx="827">
                  <c:v>0.99957744151805228</c:v>
                </c:pt>
                <c:pt idx="828">
                  <c:v>0.99952741020793956</c:v>
                </c:pt>
                <c:pt idx="829">
                  <c:v>0.99947471120029219</c:v>
                </c:pt>
                <c:pt idx="830">
                  <c:v>0.99952968500508055</c:v>
                </c:pt>
                <c:pt idx="831">
                  <c:v>0.99947723662355681</c:v>
                </c:pt>
                <c:pt idx="832">
                  <c:v>0.99942215236686394</c:v>
                </c:pt>
                <c:pt idx="833">
                  <c:v>0.99936445166301813</c:v>
                </c:pt>
                <c:pt idx="834">
                  <c:v>0.99942492049525844</c:v>
                </c:pt>
                <c:pt idx="835">
                  <c:v>0.99936749255979063</c:v>
                </c:pt>
                <c:pt idx="836">
                  <c:v>0.99930747922437668</c:v>
                </c:pt>
                <c:pt idx="837">
                  <c:v>0.99924489950311823</c:v>
                </c:pt>
                <c:pt idx="838">
                  <c:v>0.99931078086818825</c:v>
                </c:pt>
                <c:pt idx="839">
                  <c:v>0.99937350924322477</c:v>
                </c:pt>
                <c:pt idx="840">
                  <c:v>0.99943310657596374</c:v>
                </c:pt>
                <c:pt idx="841">
                  <c:v>0.99937648544213686</c:v>
                </c:pt>
                <c:pt idx="842">
                  <c:v>0.99943579645793013</c:v>
                </c:pt>
                <c:pt idx="843">
                  <c:v>0.9994920136382377</c:v>
                </c:pt>
                <c:pt idx="844">
                  <c:v>0.99943846724017882</c:v>
                </c:pt>
                <c:pt idx="845">
                  <c:v>0.99938237456671686</c:v>
                </c:pt>
                <c:pt idx="846">
                  <c:v>0.9993237541147606</c:v>
                </c:pt>
                <c:pt idx="847">
                  <c:v>0.99938528789017145</c:v>
                </c:pt>
                <c:pt idx="848">
                  <c:v>0.99932694019223922</c:v>
                </c:pt>
                <c:pt idx="849">
                  <c:v>0.99926609424792701</c:v>
                </c:pt>
                <c:pt idx="850">
                  <c:v>0.99920276816608999</c:v>
                </c:pt>
                <c:pt idx="851">
                  <c:v>0.99913697992684347</c:v>
                </c:pt>
                <c:pt idx="852">
                  <c:v>0.99906874738257401</c:v>
                </c:pt>
                <c:pt idx="853">
                  <c:v>0.99899808825894132</c:v>
                </c:pt>
                <c:pt idx="854">
                  <c:v>0.99892502015587203</c:v>
                </c:pt>
                <c:pt idx="855">
                  <c:v>0.99900277008310245</c:v>
                </c:pt>
                <c:pt idx="856">
                  <c:v>0.99907743034326146</c:v>
                </c:pt>
                <c:pt idx="857">
                  <c:v>0.99900741916729408</c:v>
                </c:pt>
                <c:pt idx="858">
                  <c:v>0.99908172635445358</c:v>
                </c:pt>
                <c:pt idx="859">
                  <c:v>0.99901203581607334</c:v>
                </c:pt>
                <c:pt idx="860">
                  <c:v>0.99893996755002701</c:v>
                </c:pt>
                <c:pt idx="861">
                  <c:v>0.99901662033046412</c:v>
                </c:pt>
                <c:pt idx="862">
                  <c:v>0.99909022884243737</c:v>
                </c:pt>
                <c:pt idx="863">
                  <c:v>0.99902117300800652</c:v>
                </c:pt>
                <c:pt idx="864">
                  <c:v>0.99894975994513036</c:v>
                </c:pt>
                <c:pt idx="865">
                  <c:v>0.99887600654883224</c:v>
                </c:pt>
                <c:pt idx="866">
                  <c:v>0.99879992959586961</c:v>
                </c:pt>
                <c:pt idx="867">
                  <c:v>0.99872154574564742</c:v>
                </c:pt>
                <c:pt idx="868">
                  <c:v>0.99880545350294125</c:v>
                </c:pt>
                <c:pt idx="869">
                  <c:v>0.99872742368845846</c:v>
                </c:pt>
                <c:pt idx="870">
                  <c:v>0.99864711322499666</c:v>
                </c:pt>
                <c:pt idx="871">
                  <c:v>0.99856453843122106</c:v>
                </c:pt>
                <c:pt idx="872">
                  <c:v>0.9984797155121623</c:v>
                </c:pt>
                <c:pt idx="873">
                  <c:v>0.99839266056008891</c:v>
                </c:pt>
                <c:pt idx="874">
                  <c:v>0.9983033895553729</c:v>
                </c:pt>
                <c:pt idx="875">
                  <c:v>0.99821191836734691</c:v>
                </c:pt>
                <c:pt idx="876">
                  <c:v>0.99831112779133047</c:v>
                </c:pt>
                <c:pt idx="877">
                  <c:v>0.99822006451453527</c:v>
                </c:pt>
                <c:pt idx="878">
                  <c:v>0.99812682582593493</c:v>
                </c:pt>
                <c:pt idx="879">
                  <c:v>0.99822815511990692</c:v>
                </c:pt>
                <c:pt idx="880">
                  <c:v>0.99813533057851245</c:v>
                </c:pt>
                <c:pt idx="881">
                  <c:v>0.99823619068724145</c:v>
                </c:pt>
                <c:pt idx="882">
                  <c:v>0.99814377754125083</c:v>
                </c:pt>
                <c:pt idx="883">
                  <c:v>0.99824417171461954</c:v>
                </c:pt>
                <c:pt idx="884">
                  <c:v>0.9981521672365431</c:v>
                </c:pt>
                <c:pt idx="885">
                  <c:v>0.99805802930192478</c:v>
                </c:pt>
                <c:pt idx="886">
                  <c:v>0.99816050018089264</c:v>
                </c:pt>
                <c:pt idx="887">
                  <c:v>0.99825997211379702</c:v>
                </c:pt>
                <c:pt idx="888">
                  <c:v>0.99816877688499306</c:v>
                </c:pt>
                <c:pt idx="889">
                  <c:v>0.9980754655386862</c:v>
                </c:pt>
                <c:pt idx="890">
                  <c:v>0.99817699785380631</c:v>
                </c:pt>
                <c:pt idx="891">
                  <c:v>0.99808409572719337</c:v>
                </c:pt>
                <c:pt idx="892">
                  <c:v>0.99798910092702442</c:v>
                </c:pt>
                <c:pt idx="893">
                  <c:v>0.9978920282049385</c:v>
                </c:pt>
                <c:pt idx="894">
                  <c:v>0.99799808817420632</c:v>
                </c:pt>
                <c:pt idx="895">
                  <c:v>0.99790143878156112</c:v>
                </c:pt>
                <c:pt idx="896">
                  <c:v>0.997802734375</c:v>
                </c:pt>
                <c:pt idx="897">
                  <c:v>0.99770198941349153</c:v>
                </c:pt>
                <c:pt idx="898">
                  <c:v>0.9978125108506406</c:v>
                </c:pt>
                <c:pt idx="899">
                  <c:v>0.99771220278123884</c:v>
                </c:pt>
                <c:pt idx="900">
                  <c:v>0.99782222222222228</c:v>
                </c:pt>
                <c:pt idx="901">
                  <c:v>0.99772234821095318</c:v>
                </c:pt>
                <c:pt idx="902">
                  <c:v>0.99762046400951809</c:v>
                </c:pt>
                <c:pt idx="903">
                  <c:v>0.99751658370216667</c:v>
                </c:pt>
                <c:pt idx="904">
                  <c:v>0.99763098128279426</c:v>
                </c:pt>
                <c:pt idx="905">
                  <c:v>0.99752754799914534</c:v>
                </c:pt>
                <c:pt idx="906">
                  <c:v>0.99742214035446786</c:v>
                </c:pt>
                <c:pt idx="907">
                  <c:v>0.99731477215677644</c:v>
                </c:pt>
                <c:pt idx="908">
                  <c:v>0.99743348405752097</c:v>
                </c:pt>
                <c:pt idx="909">
                  <c:v>0.99732657534180258</c:v>
                </c:pt>
                <c:pt idx="910">
                  <c:v>0.99721772732761749</c:v>
                </c:pt>
                <c:pt idx="911">
                  <c:v>0.9971069535534105</c:v>
                </c:pt>
                <c:pt idx="912">
                  <c:v>0.99722991689750695</c:v>
                </c:pt>
                <c:pt idx="913">
                  <c:v>0.9971196145729988</c:v>
                </c:pt>
                <c:pt idx="914">
                  <c:v>0.99700740726553638</c:v>
                </c:pt>
                <c:pt idx="915">
                  <c:v>0.99713219266027653</c:v>
                </c:pt>
                <c:pt idx="916">
                  <c:v>0.99702046108960551</c:v>
                </c:pt>
                <c:pt idx="917">
                  <c:v>0.99714468853796401</c:v>
                </c:pt>
                <c:pt idx="918">
                  <c:v>0.99703342968753705</c:v>
                </c:pt>
                <c:pt idx="919">
                  <c:v>0.99692029350159428</c:v>
                </c:pt>
                <c:pt idx="920">
                  <c:v>0.99704631379962194</c:v>
                </c:pt>
                <c:pt idx="921">
                  <c:v>0.9971694365162731</c:v>
                </c:pt>
                <c:pt idx="922">
                  <c:v>0.99705911415813031</c:v>
                </c:pt>
                <c:pt idx="923">
                  <c:v>0.99694692867598123</c:v>
                </c:pt>
                <c:pt idx="924">
                  <c:v>0.99683289293678901</c:v>
                </c:pt>
                <c:pt idx="925">
                  <c:v>0.9969601168736304</c:v>
                </c:pt>
                <c:pt idx="926">
                  <c:v>0.9968465589707467</c:v>
                </c:pt>
                <c:pt idx="927">
                  <c:v>0.9967311704830164</c:v>
                </c:pt>
                <c:pt idx="928">
                  <c:v>0.99686013674197382</c:v>
                </c:pt>
                <c:pt idx="929">
                  <c:v>0.99698623819725829</c:v>
                </c:pt>
                <c:pt idx="930">
                  <c:v>0.99710949242687019</c:v>
                </c:pt>
                <c:pt idx="931">
                  <c:v>0.99722991689750695</c:v>
                </c:pt>
                <c:pt idx="932">
                  <c:v>0.99734752896535206</c:v>
                </c:pt>
                <c:pt idx="933">
                  <c:v>0.99724178019481002</c:v>
                </c:pt>
                <c:pt idx="934">
                  <c:v>0.99735887642201115</c:v>
                </c:pt>
                <c:pt idx="935">
                  <c:v>0.99747319054019279</c:v>
                </c:pt>
                <c:pt idx="936">
                  <c:v>0.99758473957191907</c:v>
                </c:pt>
                <c:pt idx="937">
                  <c:v>0.9974839658347846</c:v>
                </c:pt>
                <c:pt idx="938">
                  <c:v>0.99738135396729422</c:v>
                </c:pt>
                <c:pt idx="939">
                  <c:v>0.99727691639418814</c:v>
                </c:pt>
                <c:pt idx="940">
                  <c:v>0.99717066545948396</c:v>
                </c:pt>
                <c:pt idx="941">
                  <c:v>0.9970626134270526</c:v>
                </c:pt>
                <c:pt idx="942">
                  <c:v>0.99695277248119152</c:v>
                </c:pt>
                <c:pt idx="943">
                  <c:v>0.99707505996633117</c:v>
                </c:pt>
                <c:pt idx="944">
                  <c:v>0.99696567078425735</c:v>
                </c:pt>
                <c:pt idx="945">
                  <c:v>0.99708742756361801</c:v>
                </c:pt>
                <c:pt idx="946">
                  <c:v>0.99697848736641204</c:v>
                </c:pt>
                <c:pt idx="947">
                  <c:v>0.99709971688508925</c:v>
                </c:pt>
                <c:pt idx="948">
                  <c:v>0.99721821645391584</c:v>
                </c:pt>
                <c:pt idx="949">
                  <c:v>0.99711192858990827</c:v>
                </c:pt>
                <c:pt idx="950">
                  <c:v>0.9970038781163435</c:v>
                </c:pt>
                <c:pt idx="951">
                  <c:v>0.99689407685307729</c:v>
                </c:pt>
                <c:pt idx="952">
                  <c:v>0.99678253654402937</c:v>
                </c:pt>
                <c:pt idx="953">
                  <c:v>0.99690709957729995</c:v>
                </c:pt>
                <c:pt idx="954">
                  <c:v>0.99702895015580428</c:v>
                </c:pt>
                <c:pt idx="955">
                  <c:v>0.9971481044927496</c:v>
                </c:pt>
                <c:pt idx="956">
                  <c:v>0.99704136832338375</c:v>
                </c:pt>
                <c:pt idx="957">
                  <c:v>0.99693290051089212</c:v>
                </c:pt>
                <c:pt idx="958">
                  <c:v>0.99705370879659694</c:v>
                </c:pt>
                <c:pt idx="959">
                  <c:v>0.99717184545510884</c:v>
                </c:pt>
                <c:pt idx="960">
                  <c:v>0.99706597222222226</c:v>
                </c:pt>
                <c:pt idx="961">
                  <c:v>0.99718360492073277</c:v>
                </c:pt>
                <c:pt idx="962">
                  <c:v>0.99729859397219067</c:v>
                </c:pt>
                <c:pt idx="963">
                  <c:v>0.99741095507829136</c:v>
                </c:pt>
                <c:pt idx="964">
                  <c:v>0.9973097914980803</c:v>
                </c:pt>
                <c:pt idx="965">
                  <c:v>0.99720690488335262</c:v>
                </c:pt>
                <c:pt idx="966">
                  <c:v>0.99732091954614233</c:v>
                </c:pt>
                <c:pt idx="967">
                  <c:v>0.99743232997073006</c:v>
                </c:pt>
                <c:pt idx="968">
                  <c:v>0.99754115156068579</c:v>
                </c:pt>
                <c:pt idx="969">
                  <c:v>0.99744291828947107</c:v>
                </c:pt>
                <c:pt idx="970">
                  <c:v>0.99755128068870236</c:v>
                </c:pt>
                <c:pt idx="971">
                  <c:v>0.9976570810985097</c:v>
                </c:pt>
                <c:pt idx="972">
                  <c:v>0.99776033463733504</c:v>
                </c:pt>
                <c:pt idx="973">
                  <c:v>0.99766670293188442</c:v>
                </c:pt>
                <c:pt idx="974">
                  <c:v>0.9977695229983683</c:v>
                </c:pt>
                <c:pt idx="975">
                  <c:v>0.99786982248520706</c:v>
                </c:pt>
                <c:pt idx="976">
                  <c:v>0.99777865493147</c:v>
                </c:pt>
                <c:pt idx="977">
                  <c:v>0.99787853485855327</c:v>
                </c:pt>
                <c:pt idx="978">
                  <c:v>0.99797592014084924</c:v>
                </c:pt>
                <c:pt idx="979">
                  <c:v>0.99807082543422077</c:v>
                </c:pt>
                <c:pt idx="980">
                  <c:v>0.99816326530612243</c:v>
                </c:pt>
                <c:pt idx="981">
                  <c:v>0.99825325423619615</c:v>
                </c:pt>
                <c:pt idx="982">
                  <c:v>0.9983408066168632</c:v>
                </c:pt>
                <c:pt idx="983">
                  <c:v>0.99826035482138364</c:v>
                </c:pt>
                <c:pt idx="984">
                  <c:v>0.99817816775728729</c:v>
                </c:pt>
                <c:pt idx="985">
                  <c:v>0.99809425648689742</c:v>
                </c:pt>
                <c:pt idx="986">
                  <c:v>0.99800863200424605</c:v>
                </c:pt>
                <c:pt idx="987">
                  <c:v>0.99792130523553924</c:v>
                </c:pt>
                <c:pt idx="988">
                  <c:v>0.9980166860627121</c:v>
                </c:pt>
                <c:pt idx="989">
                  <c:v>0.99810964083175802</c:v>
                </c:pt>
                <c:pt idx="990">
                  <c:v>0.99820018365472907</c:v>
                </c:pt>
                <c:pt idx="991">
                  <c:v>0.9981172632399975</c:v>
                </c:pt>
                <c:pt idx="992">
                  <c:v>0.9980326482830385</c:v>
                </c:pt>
                <c:pt idx="993">
                  <c:v>0.99794634952218397</c:v>
                </c:pt>
                <c:pt idx="994">
                  <c:v>0.99804055722665974</c:v>
                </c:pt>
                <c:pt idx="995">
                  <c:v>0.99795459710613366</c:v>
                </c:pt>
                <c:pt idx="996">
                  <c:v>0.99804841857389393</c:v>
                </c:pt>
                <c:pt idx="997">
                  <c:v>0.99796279510547692</c:v>
                </c:pt>
                <c:pt idx="998">
                  <c:v>0.99787551054011836</c:v>
                </c:pt>
                <c:pt idx="999">
                  <c:v>0.9979709439168899</c:v>
                </c:pt>
                <c:pt idx="1000">
                  <c:v>0.99806399999999995</c:v>
                </c:pt>
                <c:pt idx="1001">
                  <c:v>0.99815469246038679</c:v>
                </c:pt>
                <c:pt idx="1002">
                  <c:v>0.99807172082979745</c:v>
                </c:pt>
                <c:pt idx="1003">
                  <c:v>0.99798709554288279</c:v>
                </c:pt>
                <c:pt idx="1004">
                  <c:v>0.9980793955651498</c:v>
                </c:pt>
                <c:pt idx="1005">
                  <c:v>0.99816935224375636</c:v>
                </c:pt>
                <c:pt idx="1006">
                  <c:v>0.9980870245722484</c:v>
                </c:pt>
                <c:pt idx="1007">
                  <c:v>0.9980030550791924</c:v>
                </c:pt>
                <c:pt idx="1008">
                  <c:v>0.99791745401864451</c:v>
                </c:pt>
                <c:pt idx="1009">
                  <c:v>0.99801096376417986</c:v>
                </c:pt>
                <c:pt idx="1010">
                  <c:v>0.99810214684834819</c:v>
                </c:pt>
                <c:pt idx="1011">
                  <c:v>0.99819101652348396</c:v>
                </c:pt>
                <c:pt idx="1012">
                  <c:v>0.99810964083175802</c:v>
                </c:pt>
                <c:pt idx="1013">
                  <c:v>0.99802664083596371</c:v>
                </c:pt>
                <c:pt idx="1014">
                  <c:v>0.9981170905158161</c:v>
                </c:pt>
                <c:pt idx="1015">
                  <c:v>0.99803440995898951</c:v>
                </c:pt>
                <c:pt idx="1016">
                  <c:v>0.99812449624899247</c:v>
                </c:pt>
                <c:pt idx="1017">
                  <c:v>0.99804213329156555</c:v>
                </c:pt>
                <c:pt idx="1018">
                  <c:v>0.99795816752289823</c:v>
                </c:pt>
                <c:pt idx="1019">
                  <c:v>0.99804981119283176</c:v>
                </c:pt>
                <c:pt idx="1020">
                  <c:v>0.99813917723952328</c:v>
                </c:pt>
                <c:pt idx="1021">
                  <c:v>0.99805744401841445</c:v>
                </c:pt>
                <c:pt idx="1022">
                  <c:v>0.99797411927803581</c:v>
                </c:pt>
                <c:pt idx="1023">
                  <c:v>0.99806503212046682</c:v>
                </c:pt>
                <c:pt idx="1024">
                  <c:v>0.99798202514648438</c:v>
                </c:pt>
                <c:pt idx="1025">
                  <c:v>0.9980725758477097</c:v>
                </c:pt>
                <c:pt idx="1026">
                  <c:v>0.99798988482686035</c:v>
                </c:pt>
                <c:pt idx="1027">
                  <c:v>0.99808007554547185</c:v>
                </c:pt>
                <c:pt idx="1028">
                  <c:v>0.99799769867825405</c:v>
                </c:pt>
                <c:pt idx="1029">
                  <c:v>0.99808753155572938</c:v>
                </c:pt>
                <c:pt idx="1030">
                  <c:v>0.99800546705627302</c:v>
                </c:pt>
                <c:pt idx="1031">
                  <c:v>0.99792184285218366</c:v>
                </c:pt>
                <c:pt idx="1032">
                  <c:v>0.99783666846944297</c:v>
                </c:pt>
                <c:pt idx="1033">
                  <c:v>0.99774995337783445</c:v>
                </c:pt>
                <c:pt idx="1034">
                  <c:v>0.9978450291631904</c:v>
                </c:pt>
                <c:pt idx="1035">
                  <c:v>0.99775864080842025</c:v>
                </c:pt>
                <c:pt idx="1036">
                  <c:v>0.99785334148268512</c:v>
                </c:pt>
                <c:pt idx="1037">
                  <c:v>0.99794582138782129</c:v>
                </c:pt>
                <c:pt idx="1038">
                  <c:v>0.99803609282709815</c:v>
                </c:pt>
                <c:pt idx="1039">
                  <c:v>0.99812416803378534</c:v>
                </c:pt>
                <c:pt idx="1040">
                  <c:v>0.99804363905325444</c:v>
                </c:pt>
                <c:pt idx="1041">
                  <c:v>0.99796157725382284</c:v>
                </c:pt>
                <c:pt idx="1042">
                  <c:v>0.99787799190247606</c:v>
                </c:pt>
                <c:pt idx="1043">
                  <c:v>0.99796938729547946</c:v>
                </c:pt>
                <c:pt idx="1044">
                  <c:v>0.99805860160596582</c:v>
                </c:pt>
                <c:pt idx="1045">
                  <c:v>0.99814564684874429</c:v>
                </c:pt>
                <c:pt idx="1046">
                  <c:v>0.9982305349706978</c:v>
                </c:pt>
                <c:pt idx="1047">
                  <c:v>0.99815272452607118</c:v>
                </c:pt>
                <c:pt idx="1048">
                  <c:v>0.99807339315890686</c:v>
                </c:pt>
                <c:pt idx="1049">
                  <c:v>0.99815976175957677</c:v>
                </c:pt>
                <c:pt idx="1050">
                  <c:v>0.99824399092970517</c:v>
                </c:pt>
                <c:pt idx="1051">
                  <c:v>0.99832609240802783</c:v>
                </c:pt>
                <c:pt idx="1052">
                  <c:v>0.99840607786725266</c:v>
                </c:pt>
                <c:pt idx="1053">
                  <c:v>0.99833244499278051</c:v>
                </c:pt>
                <c:pt idx="1054">
                  <c:v>0.99841212116847722</c:v>
                </c:pt>
                <c:pt idx="1055">
                  <c:v>0.99833876148334488</c:v>
                </c:pt>
                <c:pt idx="1056">
                  <c:v>0.99841813016528924</c:v>
                </c:pt>
                <c:pt idx="1057">
                  <c:v>0.99849541149734755</c:v>
                </c:pt>
                <c:pt idx="1058">
                  <c:v>0.99842410511683422</c:v>
                </c:pt>
                <c:pt idx="1059">
                  <c:v>0.99835128727102818</c:v>
                </c:pt>
                <c:pt idx="1060">
                  <c:v>0.99843004627981491</c:v>
                </c:pt>
                <c:pt idx="1061">
                  <c:v>0.99835749710629895</c:v>
                </c:pt>
                <c:pt idx="1062">
                  <c:v>0.99843595390851925</c:v>
                </c:pt>
                <c:pt idx="1063">
                  <c:v>0.99851234856885451</c:v>
                </c:pt>
                <c:pt idx="1064">
                  <c:v>0.99844182825484762</c:v>
                </c:pt>
                <c:pt idx="1065">
                  <c:v>0.99851793074566331</c:v>
                </c:pt>
                <c:pt idx="1066">
                  <c:v>0.99844766956833952</c:v>
                </c:pt>
                <c:pt idx="1067">
                  <c:v>0.99852348156196502</c:v>
                </c:pt>
                <c:pt idx="1068">
                  <c:v>0.9984534780962</c:v>
                </c:pt>
                <c:pt idx="1069">
                  <c:v>0.99852900125223032</c:v>
                </c:pt>
                <c:pt idx="1070">
                  <c:v>0.99845925408332603</c:v>
                </c:pt>
                <c:pt idx="1071">
                  <c:v>0.99853449004874284</c:v>
                </c:pt>
                <c:pt idx="1072">
                  <c:v>0.99846499777233233</c:v>
                </c:pt>
                <c:pt idx="1073">
                  <c:v>0.99839402985593173</c:v>
                </c:pt>
                <c:pt idx="1074">
                  <c:v>0.9983215949009776</c:v>
                </c:pt>
                <c:pt idx="1075">
                  <c:v>0.99824770146024877</c:v>
                </c:pt>
                <c:pt idx="1076">
                  <c:v>0.99817235803816973</c:v>
                </c:pt>
                <c:pt idx="1077">
                  <c:v>0.99825420349004124</c:v>
                </c:pt>
                <c:pt idx="1078">
                  <c:v>0.99833402748854649</c:v>
                </c:pt>
                <c:pt idx="1079">
                  <c:v>0.99841184084738466</c:v>
                </c:pt>
                <c:pt idx="1080">
                  <c:v>0.99848765432098763</c:v>
                </c:pt>
                <c:pt idx="1081">
                  <c:v>0.99841771204070651</c:v>
                </c:pt>
                <c:pt idx="1082">
                  <c:v>0.99849324008049722</c:v>
                </c:pt>
                <c:pt idx="1083">
                  <c:v>0.99856678679738664</c:v>
                </c:pt>
                <c:pt idx="1084">
                  <c:v>0.9984987949510491</c:v>
                </c:pt>
                <c:pt idx="1085">
                  <c:v>0.99857206566289369</c:v>
                </c:pt>
                <c:pt idx="1086">
                  <c:v>0.99850431915997684</c:v>
                </c:pt>
                <c:pt idx="1087">
                  <c:v>0.99843513159197639</c:v>
                </c:pt>
                <c:pt idx="1088">
                  <c:v>0.99850981293252594</c:v>
                </c:pt>
                <c:pt idx="1089">
                  <c:v>0.99844087422349381</c:v>
                </c:pt>
                <c:pt idx="1090">
                  <c:v>0.99837050753303591</c:v>
                </c:pt>
                <c:pt idx="1091">
                  <c:v>0.99829872105830475</c:v>
                </c:pt>
                <c:pt idx="1092">
                  <c:v>0.99837647090394344</c:v>
                </c:pt>
                <c:pt idx="1093">
                  <c:v>0.99830494145142212</c:v>
                </c:pt>
                <c:pt idx="1094">
                  <c:v>0.99838240159888236</c:v>
                </c:pt>
                <c:pt idx="1095">
                  <c:v>0.99831112779133047</c:v>
                </c:pt>
                <c:pt idx="1096">
                  <c:v>0.99823845170227499</c:v>
                </c:pt>
                <c:pt idx="1097">
                  <c:v>0.9983172803261402</c:v>
                </c:pt>
                <c:pt idx="1098">
                  <c:v>0.99824486315572936</c:v>
                </c:pt>
                <c:pt idx="1099">
                  <c:v>0.99817105632467595</c:v>
                </c:pt>
                <c:pt idx="1100">
                  <c:v>0.99809586776859505</c:v>
                </c:pt>
                <c:pt idx="1101">
                  <c:v>0.99817769495322972</c:v>
                </c:pt>
                <c:pt idx="1102">
                  <c:v>0.9981027730475196</c:v>
                </c:pt>
                <c:pt idx="1103">
                  <c:v>0.99802648180311015</c:v>
                </c:pt>
                <c:pt idx="1104">
                  <c:v>0.99794882902751525</c:v>
                </c:pt>
                <c:pt idx="1105">
                  <c:v>0.99786982248520706</c:v>
                </c:pt>
                <c:pt idx="1106">
                  <c:v>0.99795624066001987</c:v>
                </c:pt>
                <c:pt idx="1107">
                  <c:v>0.9978775126504652</c:v>
                </c:pt>
                <c:pt idx="1108">
                  <c:v>0.99779744294855921</c:v>
                </c:pt>
                <c:pt idx="1109">
                  <c:v>0.99771603919403584</c:v>
                </c:pt>
                <c:pt idx="1110">
                  <c:v>0.99763330898466029</c:v>
                </c:pt>
                <c:pt idx="1111">
                  <c:v>0.99754925987648269</c:v>
                </c:pt>
                <c:pt idx="1112">
                  <c:v>0.99764181460586931</c:v>
                </c:pt>
                <c:pt idx="1113">
                  <c:v>0.99755805965438271</c:v>
                </c:pt>
                <c:pt idx="1114">
                  <c:v>0.99765027445696841</c:v>
                </c:pt>
                <c:pt idx="1115">
                  <c:v>0.99774055380160465</c:v>
                </c:pt>
                <c:pt idx="1116">
                  <c:v>0.99765868886576481</c:v>
                </c:pt>
                <c:pt idx="1117">
                  <c:v>0.99774863768134525</c:v>
                </c:pt>
                <c:pt idx="1118">
                  <c:v>0.99783666846944297</c:v>
                </c:pt>
                <c:pt idx="1119">
                  <c:v>0.99792279107878301</c:v>
                </c:pt>
                <c:pt idx="1120">
                  <c:v>0.99784438775510209</c:v>
                </c:pt>
                <c:pt idx="1121">
                  <c:v>0.99776467583024908</c:v>
                </c:pt>
                <c:pt idx="1122">
                  <c:v>0.99785206579796071</c:v>
                </c:pt>
                <c:pt idx="1123">
                  <c:v>0.99793756229537189</c:v>
                </c:pt>
                <c:pt idx="1124">
                  <c:v>0.99802117501044818</c:v>
                </c:pt>
                <c:pt idx="1125">
                  <c:v>0.99794488888888888</c:v>
                </c:pt>
                <c:pt idx="1126">
                  <c:v>0.99786729932580154</c:v>
                </c:pt>
                <c:pt idx="1127">
                  <c:v>0.99778841361782933</c:v>
                </c:pt>
                <c:pt idx="1128">
                  <c:v>0.99787485538956788</c:v>
                </c:pt>
                <c:pt idx="1129">
                  <c:v>0.99795942543822147</c:v>
                </c:pt>
                <c:pt idx="1130">
                  <c:v>0.99788237136815727</c:v>
                </c:pt>
                <c:pt idx="1131">
                  <c:v>0.99796663594340351</c:v>
                </c:pt>
                <c:pt idx="1132">
                  <c:v>0.99788984754460663</c:v>
                </c:pt>
                <c:pt idx="1133">
                  <c:v>0.99797380829780424</c:v>
                </c:pt>
                <c:pt idx="1134">
                  <c:v>0.9980559210423996</c:v>
                </c:pt>
                <c:pt idx="1135">
                  <c:v>0.99798094277009064</c:v>
                </c:pt>
                <c:pt idx="1136">
                  <c:v>0.99806276036500696</c:v>
                </c:pt>
                <c:pt idx="1137">
                  <c:v>0.9981427463065714</c:v>
                </c:pt>
                <c:pt idx="1138">
                  <c:v>0.99822090986869949</c:v>
                </c:pt>
                <c:pt idx="1139">
                  <c:v>0.99814926298117423</c:v>
                </c:pt>
                <c:pt idx="1140">
                  <c:v>0.99822714681440439</c:v>
                </c:pt>
                <c:pt idx="1141">
                  <c:v>0.99830322433463581</c:v>
                </c:pt>
                <c:pt idx="1142">
                  <c:v>0.99837750466965813</c:v>
                </c:pt>
                <c:pt idx="1143">
                  <c:v>0.99830915711214141</c:v>
                </c:pt>
                <c:pt idx="1144">
                  <c:v>0.99823952271504723</c:v>
                </c:pt>
                <c:pt idx="1145">
                  <c:v>0.9983150588280163</c:v>
                </c:pt>
                <c:pt idx="1146">
                  <c:v>0.99824566212548993</c:v>
                </c:pt>
                <c:pt idx="1147">
                  <c:v>0.99832092969871744</c:v>
                </c:pt>
                <c:pt idx="1148">
                  <c:v>0.99839442023091207</c:v>
                </c:pt>
                <c:pt idx="1149">
                  <c:v>0.99832676993881997</c:v>
                </c:pt>
                <c:pt idx="1150">
                  <c:v>0.99839999999999995</c:v>
                </c:pt>
                <c:pt idx="1151">
                  <c:v>0.99847146854508717</c:v>
                </c:pt>
                <c:pt idx="1152">
                  <c:v>0.9985411844135802</c:v>
                </c:pt>
                <c:pt idx="1153">
                  <c:v>0.99860915639957304</c:v>
                </c:pt>
                <c:pt idx="1154">
                  <c:v>0.99854623658497754</c:v>
                </c:pt>
                <c:pt idx="1155">
                  <c:v>0.9984820374430764</c:v>
                </c:pt>
                <c:pt idx="1156">
                  <c:v>0.99855126255672222</c:v>
                </c:pt>
                <c:pt idx="1157">
                  <c:v>0.99848728083313854</c:v>
                </c:pt>
                <c:pt idx="1158">
                  <c:v>0.99842203071819979</c:v>
                </c:pt>
                <c:pt idx="1159">
                  <c:v>0.99835551906116438</c:v>
                </c:pt>
                <c:pt idx="1160">
                  <c:v>0.99842746730083232</c:v>
                </c:pt>
                <c:pt idx="1161">
                  <c:v>0.99836117992078166</c:v>
                </c:pt>
                <c:pt idx="1162">
                  <c:v>0.99829364174178892</c:v>
                </c:pt>
                <c:pt idx="1163">
                  <c:v>0.99822485950809159</c:v>
                </c:pt>
                <c:pt idx="1164">
                  <c:v>0.99815483992867349</c:v>
                </c:pt>
                <c:pt idx="1165">
                  <c:v>0.99808358967746691</c:v>
                </c:pt>
                <c:pt idx="1166">
                  <c:v>0.99816116438013591</c:v>
                </c:pt>
                <c:pt idx="1167">
                  <c:v>0.99823700756816447</c:v>
                </c:pt>
                <c:pt idx="1168">
                  <c:v>0.99816745637080129</c:v>
                </c:pt>
                <c:pt idx="1169">
                  <c:v>0.99824303488830723</c:v>
                </c:pt>
                <c:pt idx="1170">
                  <c:v>0.99817371612243411</c:v>
                </c:pt>
                <c:pt idx="1171">
                  <c:v>0.99810317807008397</c:v>
                </c:pt>
                <c:pt idx="1172">
                  <c:v>0.99817994385490805</c:v>
                </c:pt>
                <c:pt idx="1173">
                  <c:v>0.99810964083175802</c:v>
                </c:pt>
                <c:pt idx="1174">
                  <c:v>0.99803812879278175</c:v>
                </c:pt>
                <c:pt idx="1175">
                  <c:v>0.99811607062019014</c:v>
                </c:pt>
                <c:pt idx="1176">
                  <c:v>0.99819230413253734</c:v>
                </c:pt>
                <c:pt idx="1177">
                  <c:v>0.99826683769703806</c:v>
                </c:pt>
                <c:pt idx="1178">
                  <c:v>0.99819843710816003</c:v>
                </c:pt>
                <c:pt idx="1179">
                  <c:v>0.99812883217113735</c:v>
                </c:pt>
                <c:pt idx="1180">
                  <c:v>0.99805802930192478</c:v>
                </c:pt>
                <c:pt idx="1181">
                  <c:v>0.99813516437583216</c:v>
                </c:pt>
                <c:pt idx="1182">
                  <c:v>0.99821060979555143</c:v>
                </c:pt>
                <c:pt idx="1183">
                  <c:v>0.99828437379643575</c:v>
                </c:pt>
                <c:pt idx="1184">
                  <c:v>0.99821664992695402</c:v>
                </c:pt>
                <c:pt idx="1185">
                  <c:v>0.99814773273513857</c:v>
                </c:pt>
                <c:pt idx="1186">
                  <c:v>0.99807762854437232</c:v>
                </c:pt>
                <c:pt idx="1187">
                  <c:v>0.99800634364560181</c:v>
                </c:pt>
                <c:pt idx="1188">
                  <c:v>0.99808409572719337</c:v>
                </c:pt>
                <c:pt idx="1189">
                  <c:v>0.9980130450067588</c:v>
                </c:pt>
                <c:pt idx="1190">
                  <c:v>0.99809053032977901</c:v>
                </c:pt>
                <c:pt idx="1191">
                  <c:v>0.99801971263626377</c:v>
                </c:pt>
                <c:pt idx="1192">
                  <c:v>0.99809693257060494</c:v>
                </c:pt>
                <c:pt idx="1193">
                  <c:v>0.99817249125065255</c:v>
                </c:pt>
                <c:pt idx="1194">
                  <c:v>0.99810330266631875</c:v>
                </c:pt>
                <c:pt idx="1195">
                  <c:v>0.99803294760245798</c:v>
                </c:pt>
                <c:pt idx="1196">
                  <c:v>0.997961432198745</c:v>
                </c:pt>
                <c:pt idx="1197">
                  <c:v>0.99788876256360759</c:v>
                </c:pt>
                <c:pt idx="1198">
                  <c:v>0.99781494477440136</c:v>
                </c:pt>
                <c:pt idx="1199">
                  <c:v>0.99773998487758431</c:v>
                </c:pt>
                <c:pt idx="1200">
                  <c:v>0.99782222222222228</c:v>
                </c:pt>
                <c:pt idx="1201">
                  <c:v>0.99790280234137385</c:v>
                </c:pt>
                <c:pt idx="1202">
                  <c:v>0.997981733162422</c:v>
                </c:pt>
                <c:pt idx="1203">
                  <c:v>0.99805902257379553</c:v>
                </c:pt>
                <c:pt idx="1204">
                  <c:v>0.998134678425183</c:v>
                </c:pt>
                <c:pt idx="1205">
                  <c:v>0.99806546030543553</c:v>
                </c:pt>
                <c:pt idx="1206">
                  <c:v>0.99814086009972247</c:v>
                </c:pt>
                <c:pt idx="1207">
                  <c:v>0.99807186606161657</c:v>
                </c:pt>
                <c:pt idx="1208">
                  <c:v>0.99814701109600457</c:v>
                </c:pt>
                <c:pt idx="1209">
                  <c:v>0.99807824005374635</c:v>
                </c:pt>
                <c:pt idx="1210">
                  <c:v>0.99815313161669283</c:v>
                </c:pt>
                <c:pt idx="1211">
                  <c:v>0.99822641475982954</c:v>
                </c:pt>
                <c:pt idx="1212">
                  <c:v>0.99829809713644635</c:v>
                </c:pt>
                <c:pt idx="1213">
                  <c:v>0.99823225852930164</c:v>
                </c:pt>
                <c:pt idx="1214">
                  <c:v>0.99830370010503489</c:v>
                </c:pt>
                <c:pt idx="1215">
                  <c:v>0.99837355416687834</c:v>
                </c:pt>
                <c:pt idx="1216">
                  <c:v>0.99830927545013848</c:v>
                </c:pt>
                <c:pt idx="1217">
                  <c:v>0.99824385975454544</c:v>
                </c:pt>
                <c:pt idx="1218">
                  <c:v>0.99831482335304311</c:v>
                </c:pt>
                <c:pt idx="1219">
                  <c:v>0.99838421062194771</c:v>
                </c:pt>
                <c:pt idx="1220">
                  <c:v>0.99832034399355007</c:v>
                </c:pt>
                <c:pt idx="1221">
                  <c:v>0.99838949961800083</c:v>
                </c:pt>
                <c:pt idx="1222">
                  <c:v>0.99832583754999049</c:v>
                </c:pt>
                <c:pt idx="1223">
                  <c:v>0.99826104862578713</c:v>
                </c:pt>
                <c:pt idx="1224">
                  <c:v>0.99819513862189757</c:v>
                </c:pt>
                <c:pt idx="1225">
                  <c:v>0.99812811328613082</c:v>
                </c:pt>
                <c:pt idx="1226">
                  <c:v>0.99820102243665654</c:v>
                </c:pt>
                <c:pt idx="1227">
                  <c:v>0.99813421063294028</c:v>
                </c:pt>
                <c:pt idx="1228">
                  <c:v>0.99806629248055678</c:v>
                </c:pt>
                <c:pt idx="1229">
                  <c:v>0.99814027823662099</c:v>
                </c:pt>
                <c:pt idx="1230">
                  <c:v>0.99821270407826035</c:v>
                </c:pt>
                <c:pt idx="1231">
                  <c:v>0.9981463162903097</c:v>
                </c:pt>
                <c:pt idx="1232">
                  <c:v>0.99807882863889352</c:v>
                </c:pt>
                <c:pt idx="1233">
                  <c:v>0.99801024673598249</c:v>
                </c:pt>
                <c:pt idx="1234">
                  <c:v>0.99794057616584664</c:v>
                </c:pt>
                <c:pt idx="1235">
                  <c:v>0.9980166860627121</c:v>
                </c:pt>
                <c:pt idx="1236">
                  <c:v>0.99794723557566423</c:v>
                </c:pt>
                <c:pt idx="1237">
                  <c:v>0.99787670512211402</c:v>
                </c:pt>
                <c:pt idx="1238">
                  <c:v>0.99780510020591862</c:v>
                </c:pt>
                <c:pt idx="1239">
                  <c:v>0.99788355445596799</c:v>
                </c:pt>
                <c:pt idx="1240">
                  <c:v>0.99796045785639953</c:v>
                </c:pt>
                <c:pt idx="1241">
                  <c:v>0.99789037070128128</c:v>
                </c:pt>
                <c:pt idx="1242">
                  <c:v>0.99781921528053297</c:v>
                </c:pt>
                <c:pt idx="1243">
                  <c:v>0.99774699702080649</c:v>
                </c:pt>
                <c:pt idx="1244">
                  <c:v>0.99782622181325664</c:v>
                </c:pt>
                <c:pt idx="1245">
                  <c:v>0.99775422977048756</c:v>
                </c:pt>
                <c:pt idx="1246">
                  <c:v>0.99783319463374287</c:v>
                </c:pt>
                <c:pt idx="1247">
                  <c:v>0.99776142774736354</c:v>
                </c:pt>
                <c:pt idx="1248">
                  <c:v>0.99784013395792237</c:v>
                </c:pt>
                <c:pt idx="1249">
                  <c:v>0.99776859117397998</c:v>
                </c:pt>
                <c:pt idx="1250">
                  <c:v>0.99769600000000003</c:v>
                </c:pt>
                <c:pt idx="1251">
                  <c:v>0.99777572027110528</c:v>
                </c:pt>
                <c:pt idx="1252">
                  <c:v>0.99785391297247084</c:v>
                </c:pt>
                <c:pt idx="1253">
                  <c:v>0.99793058511129551</c:v>
                </c:pt>
                <c:pt idx="1254">
                  <c:v>0.99800574366174966</c:v>
                </c:pt>
                <c:pt idx="1255">
                  <c:v>0.99793717560038731</c:v>
                </c:pt>
                <c:pt idx="1256">
                  <c:v>0.99786756055012371</c:v>
                </c:pt>
                <c:pt idx="1257">
                  <c:v>0.99779690376690855</c:v>
                </c:pt>
                <c:pt idx="1258">
                  <c:v>0.99772521048121909</c:v>
                </c:pt>
                <c:pt idx="1259">
                  <c:v>0.99765248589819699</c:v>
                </c:pt>
                <c:pt idx="1260">
                  <c:v>0.99757873519778284</c:v>
                </c:pt>
                <c:pt idx="1261">
                  <c:v>0.99750396353485049</c:v>
                </c:pt>
                <c:pt idx="1262">
                  <c:v>0.99742817603934086</c:v>
                </c:pt>
                <c:pt idx="1263">
                  <c:v>0.99735137781639438</c:v>
                </c:pt>
                <c:pt idx="1264">
                  <c:v>0.99743630828392882</c:v>
                </c:pt>
                <c:pt idx="1265">
                  <c:v>0.99735974628567858</c:v>
                </c:pt>
                <c:pt idx="1266">
                  <c:v>0.99744440201752482</c:v>
                </c:pt>
                <c:pt idx="1267">
                  <c:v>0.99752754799914534</c:v>
                </c:pt>
                <c:pt idx="1268">
                  <c:v>0.99745245748290856</c:v>
                </c:pt>
                <c:pt idx="1269">
                  <c:v>0.9973763646784789</c:v>
                </c:pt>
                <c:pt idx="1270">
                  <c:v>0.99729927459854917</c:v>
                </c:pt>
                <c:pt idx="1271">
                  <c:v>0.99722119223171879</c:v>
                </c:pt>
                <c:pt idx="1272">
                  <c:v>0.99714212254262091</c:v>
                </c:pt>
                <c:pt idx="1273">
                  <c:v>0.99706207047204953</c:v>
                </c:pt>
                <c:pt idx="1274">
                  <c:v>0.99698104093708484</c:v>
                </c:pt>
                <c:pt idx="1275">
                  <c:v>0.99707128027681657</c:v>
                </c:pt>
                <c:pt idx="1276">
                  <c:v>0.99716001218541483</c:v>
                </c:pt>
                <c:pt idx="1277">
                  <c:v>0.99724724341076909</c:v>
                </c:pt>
                <c:pt idx="1278">
                  <c:v>0.99733298066962017</c:v>
                </c:pt>
                <c:pt idx="1279">
                  <c:v>0.99741723064772192</c:v>
                </c:pt>
                <c:pt idx="1280">
                  <c:v>0.99734130859375003</c:v>
                </c:pt>
                <c:pt idx="1281">
                  <c:v>0.99742528920553264</c:v>
                </c:pt>
                <c:pt idx="1282">
                  <c:v>0.99734959757204644</c:v>
                </c:pt>
                <c:pt idx="1283">
                  <c:v>0.99727292995700723</c:v>
                </c:pt>
                <c:pt idx="1284">
                  <c:v>0.99735784784697357</c:v>
                </c:pt>
                <c:pt idx="1285">
                  <c:v>0.99728141228481881</c:v>
                </c:pt>
                <c:pt idx="1286">
                  <c:v>0.99736605965911151</c:v>
                </c:pt>
                <c:pt idx="1287">
                  <c:v>0.99728985509871293</c:v>
                </c:pt>
                <c:pt idx="1288">
                  <c:v>0.99737423324717411</c:v>
                </c:pt>
                <c:pt idx="1289">
                  <c:v>0.99745714920244766</c:v>
                </c:pt>
                <c:pt idx="1290">
                  <c:v>0.997382368848026</c:v>
                </c:pt>
                <c:pt idx="1291">
                  <c:v>0.99730662316304075</c:v>
                </c:pt>
                <c:pt idx="1292">
                  <c:v>0.99722991689750695</c:v>
                </c:pt>
                <c:pt idx="1293">
                  <c:v>0.99715225477899017</c:v>
                </c:pt>
                <c:pt idx="1294">
                  <c:v>0.99707364151272426</c:v>
                </c:pt>
                <c:pt idx="1295">
                  <c:v>0.99699408178172655</c:v>
                </c:pt>
                <c:pt idx="1296">
                  <c:v>0.99708266651425093</c:v>
                </c:pt>
                <c:pt idx="1297">
                  <c:v>0.99716979281409146</c:v>
                </c:pt>
                <c:pt idx="1298">
                  <c:v>0.99725546710477897</c:v>
                </c:pt>
                <c:pt idx="1299">
                  <c:v>0.99717850113873352</c:v>
                </c:pt>
                <c:pt idx="1300">
                  <c:v>0.99726390532544373</c:v>
                </c:pt>
                <c:pt idx="1301">
                  <c:v>0.99718716933287876</c:v>
                </c:pt>
                <c:pt idx="1302">
                  <c:v>0.99710949242687019</c:v>
                </c:pt>
                <c:pt idx="1303">
                  <c:v>0.99719579764272659</c:v>
                </c:pt>
                <c:pt idx="1304">
                  <c:v>0.99728066543716365</c:v>
                </c:pt>
                <c:pt idx="1305">
                  <c:v>0.99736410211241766</c:v>
                </c:pt>
                <c:pt idx="1306">
                  <c:v>0.99728898780279029</c:v>
                </c:pt>
                <c:pt idx="1307">
                  <c:v>0.99721293558491764</c:v>
                </c:pt>
                <c:pt idx="1308">
                  <c:v>0.99713595002291244</c:v>
                </c:pt>
                <c:pt idx="1309">
                  <c:v>0.99705803565957252</c:v>
                </c:pt>
                <c:pt idx="1310">
                  <c:v>0.99714468853796401</c:v>
                </c:pt>
                <c:pt idx="1311">
                  <c:v>0.99706700505783075</c:v>
                </c:pt>
                <c:pt idx="1312">
                  <c:v>0.99698839976204645</c:v>
                </c:pt>
                <c:pt idx="1313">
                  <c:v>0.99707593349996437</c:v>
                </c:pt>
                <c:pt idx="1314">
                  <c:v>0.99699756051792077</c:v>
                </c:pt>
                <c:pt idx="1315">
                  <c:v>0.99708482123494624</c:v>
                </c:pt>
                <c:pt idx="1316">
                  <c:v>0.99717066545948396</c:v>
                </c:pt>
                <c:pt idx="1317">
                  <c:v>0.99725509934049739</c:v>
                </c:pt>
                <c:pt idx="1318">
                  <c:v>0.99733812899942664</c:v>
                </c:pt>
                <c:pt idx="1319">
                  <c:v>0.99741976053032577</c:v>
                </c:pt>
                <c:pt idx="1320">
                  <c:v>0.99734618916437101</c:v>
                </c:pt>
                <c:pt idx="1321">
                  <c:v>0.99727169734120857</c:v>
                </c:pt>
                <c:pt idx="1322">
                  <c:v>0.99719628948940431</c:v>
                </c:pt>
                <c:pt idx="1323">
                  <c:v>0.99727993994271935</c:v>
                </c:pt>
                <c:pt idx="1324">
                  <c:v>0.99736220005293852</c:v>
                </c:pt>
                <c:pt idx="1325">
                  <c:v>0.99744307582769665</c:v>
                </c:pt>
                <c:pt idx="1326">
                  <c:v>0.99737015121630501</c:v>
                </c:pt>
                <c:pt idx="1327">
                  <c:v>0.99745077740215538</c:v>
                </c:pt>
                <c:pt idx="1328">
                  <c:v>0.9973780664827987</c:v>
                </c:pt>
                <c:pt idx="1329">
                  <c:v>0.99745844423269536</c:v>
                </c:pt>
                <c:pt idx="1330">
                  <c:v>0.99753745265419191</c:v>
                </c:pt>
                <c:pt idx="1331">
                  <c:v>0.99761509764552281</c:v>
                </c:pt>
                <c:pt idx="1332">
                  <c:v>0.99769138507877242</c:v>
                </c:pt>
                <c:pt idx="1333">
                  <c:v>0.99762224877299599</c:v>
                </c:pt>
                <c:pt idx="1334">
                  <c:v>0.99755219841353682</c:v>
                </c:pt>
                <c:pt idx="1335">
                  <c:v>0.99762936778465117</c:v>
                </c:pt>
                <c:pt idx="1336">
                  <c:v>0.99770518842554412</c:v>
                </c:pt>
                <c:pt idx="1337">
                  <c:v>0.99763645487251118</c:v>
                </c:pt>
                <c:pt idx="1338">
                  <c:v>0.99756681212169962</c:v>
                </c:pt>
                <c:pt idx="1339">
                  <c:v>0.99764351022716558</c:v>
                </c:pt>
                <c:pt idx="1340">
                  <c:v>0.99757406994876363</c:v>
                </c:pt>
                <c:pt idx="1341">
                  <c:v>0.99750372717055902</c:v>
                </c:pt>
                <c:pt idx="1342">
                  <c:v>0.99758129535071216</c:v>
                </c:pt>
                <c:pt idx="1343">
                  <c:v>0.99751115654986089</c:v>
                </c:pt>
                <c:pt idx="1344">
                  <c:v>0.99758848852040816</c:v>
                </c:pt>
                <c:pt idx="1345">
                  <c:v>0.99766448777656469</c:v>
                </c:pt>
                <c:pt idx="1346">
                  <c:v>0.99759564964928282</c:v>
                </c:pt>
                <c:pt idx="1347">
                  <c:v>0.9975259161523119</c:v>
                </c:pt>
                <c:pt idx="1348">
                  <c:v>0.99745529149679935</c:v>
                </c:pt>
                <c:pt idx="1349">
                  <c:v>0.99753324676709154</c:v>
                </c:pt>
                <c:pt idx="1350">
                  <c:v>0.99760987654320987</c:v>
                </c:pt>
                <c:pt idx="1351">
                  <c:v>0.99754054484958099</c:v>
                </c:pt>
                <c:pt idx="1352">
                  <c:v>0.9974703266692343</c:v>
                </c:pt>
                <c:pt idx="1353">
                  <c:v>0.99739922615916343</c:v>
                </c:pt>
                <c:pt idx="1354">
                  <c:v>0.99732724745761236</c:v>
                </c:pt>
                <c:pt idx="1355">
                  <c:v>0.99740689805422045</c:v>
                </c:pt>
                <c:pt idx="1356">
                  <c:v>0.99733512586907525</c:v>
                </c:pt>
                <c:pt idx="1357">
                  <c:v>0.99741453605285835</c:v>
                </c:pt>
                <c:pt idx="1358">
                  <c:v>0.99749263080723838</c:v>
                </c:pt>
                <c:pt idx="1359">
                  <c:v>0.99756941567973245</c:v>
                </c:pt>
                <c:pt idx="1360">
                  <c:v>0.99764489619377161</c:v>
                </c:pt>
                <c:pt idx="1361">
                  <c:v>0.99757655395582079</c:v>
                </c:pt>
                <c:pt idx="1362">
                  <c:v>0.99750733675319836</c:v>
                </c:pt>
                <c:pt idx="1363">
                  <c:v>0.99743724865685668</c:v>
                </c:pt>
                <c:pt idx="1364">
                  <c:v>0.9975146412569551</c:v>
                </c:pt>
                <c:pt idx="1365">
                  <c:v>0.9974447530491487</c:v>
                </c:pt>
                <c:pt idx="1366">
                  <c:v>0.99737400024437872</c:v>
                </c:pt>
                <c:pt idx="1367">
                  <c:v>0.99745222452746285</c:v>
                </c:pt>
                <c:pt idx="1368">
                  <c:v>0.9975291542696898</c:v>
                </c:pt>
                <c:pt idx="1369">
                  <c:v>0.99760479489222109</c:v>
                </c:pt>
                <c:pt idx="1370">
                  <c:v>0.997536363152006</c:v>
                </c:pt>
                <c:pt idx="1371">
                  <c:v>0.99746706950955</c:v>
                </c:pt>
                <c:pt idx="1372">
                  <c:v>0.99754354053158123</c:v>
                </c:pt>
                <c:pt idx="1373">
                  <c:v>0.99761873060146011</c:v>
                </c:pt>
                <c:pt idx="1374">
                  <c:v>0.99755068659170409</c:v>
                </c:pt>
                <c:pt idx="1375">
                  <c:v>0.997625652892562</c:v>
                </c:pt>
                <c:pt idx="1376">
                  <c:v>0.99755780151433204</c:v>
                </c:pt>
                <c:pt idx="1377">
                  <c:v>0.99748909488753135</c:v>
                </c:pt>
                <c:pt idx="1378">
                  <c:v>0.99756488548010303</c:v>
                </c:pt>
                <c:pt idx="1379">
                  <c:v>0.99763940722775746</c:v>
                </c:pt>
                <c:pt idx="1380">
                  <c:v>0.99771266540642722</c:v>
                </c:pt>
                <c:pt idx="1381">
                  <c:v>0.99778466526947651</c:v>
                </c:pt>
                <c:pt idx="1382">
                  <c:v>0.99785541204780925</c:v>
                </c:pt>
                <c:pt idx="1383">
                  <c:v>0.99779106796766226</c:v>
                </c:pt>
                <c:pt idx="1384">
                  <c:v>0.99786160580039429</c:v>
                </c:pt>
                <c:pt idx="1385">
                  <c:v>0.99793089965984183</c:v>
                </c:pt>
                <c:pt idx="1386">
                  <c:v>0.99799895470891142</c:v>
                </c:pt>
                <c:pt idx="1387">
                  <c:v>0.99806577608850122</c:v>
                </c:pt>
                <c:pt idx="1388">
                  <c:v>0.99800471725535467</c:v>
                </c:pt>
                <c:pt idx="1389">
                  <c:v>0.99807134219759175</c:v>
                </c:pt>
                <c:pt idx="1390">
                  <c:v>0.9980104549453962</c:v>
                </c:pt>
                <c:pt idx="1391">
                  <c:v>0.99794871105768257</c:v>
                </c:pt>
                <c:pt idx="1392">
                  <c:v>0.99788611441405739</c:v>
                </c:pt>
                <c:pt idx="1393">
                  <c:v>0.99782266887715165</c:v>
                </c:pt>
                <c:pt idx="1394">
                  <c:v>0.99775837829270353</c:v>
                </c:pt>
                <c:pt idx="1395">
                  <c:v>0.99769324648963909</c:v>
                </c:pt>
                <c:pt idx="1396">
                  <c:v>0.99776479667654616</c:v>
                </c:pt>
                <c:pt idx="1397">
                  <c:v>0.99783511963718141</c:v>
                </c:pt>
                <c:pt idx="1398">
                  <c:v>0.99777118753338612</c:v>
                </c:pt>
                <c:pt idx="1399">
                  <c:v>0.99784130500648627</c:v>
                </c:pt>
                <c:pt idx="1400">
                  <c:v>0.99791020408163267</c:v>
                </c:pt>
                <c:pt idx="1401">
                  <c:v>0.9978474639048992</c:v>
                </c:pt>
                <c:pt idx="1402">
                  <c:v>0.99791616215677215</c:v>
                </c:pt>
                <c:pt idx="1403">
                  <c:v>0.99785359648325123</c:v>
                </c:pt>
                <c:pt idx="1404">
                  <c:v>0.9979220947881916</c:v>
                </c:pt>
                <c:pt idx="1405">
                  <c:v>0.99785970289130077</c:v>
                </c:pt>
                <c:pt idx="1406">
                  <c:v>0.9977964788176662</c:v>
                </c:pt>
                <c:pt idx="1407">
                  <c:v>0.99786578327774267</c:v>
                </c:pt>
                <c:pt idx="1408">
                  <c:v>0.997802734375</c:v>
                </c:pt>
                <c:pt idx="1409">
                  <c:v>0.99773885913379512</c:v>
                </c:pt>
                <c:pt idx="1410">
                  <c:v>0.99780896333182434</c:v>
                </c:pt>
                <c:pt idx="1411">
                  <c:v>0.99774526462878232</c:v>
                </c:pt>
                <c:pt idx="1412">
                  <c:v>0.99781516583874363</c:v>
                </c:pt>
                <c:pt idx="1413">
                  <c:v>0.99775164294346952</c:v>
                </c:pt>
                <c:pt idx="1414">
                  <c:v>0.99782134204529771</c:v>
                </c:pt>
                <c:pt idx="1415">
                  <c:v>0.99775799423141753</c:v>
                </c:pt>
                <c:pt idx="1416">
                  <c:v>0.99769382999776568</c:v>
                </c:pt>
                <c:pt idx="1417">
                  <c:v>0.99762885298938342</c:v>
                </c:pt>
                <c:pt idx="1418">
                  <c:v>0.99756306683562734</c:v>
                </c:pt>
                <c:pt idx="1419">
                  <c:v>0.99763553227342006</c:v>
                </c:pt>
                <c:pt idx="1420">
                  <c:v>0.99756992660186472</c:v>
                </c:pt>
                <c:pt idx="1421">
                  <c:v>0.99750351741074983</c:v>
                </c:pt>
                <c:pt idx="1422">
                  <c:v>0.99757675744430008</c:v>
                </c:pt>
                <c:pt idx="1423">
                  <c:v>0.99751052999882961</c:v>
                </c:pt>
                <c:pt idx="1424">
                  <c:v>0.99744350460800402</c:v>
                </c:pt>
                <c:pt idx="1425">
                  <c:v>0.99751751308094794</c:v>
                </c:pt>
                <c:pt idx="1426">
                  <c:v>0.9974506706742543</c:v>
                </c:pt>
                <c:pt idx="1427">
                  <c:v>0.99738303584538646</c:v>
                </c:pt>
                <c:pt idx="1428">
                  <c:v>0.99731461211935757</c:v>
                </c:pt>
                <c:pt idx="1429">
                  <c:v>0.99724540300611009</c:v>
                </c:pt>
                <c:pt idx="1430">
                  <c:v>0.99732211844099961</c:v>
                </c:pt>
                <c:pt idx="1431">
                  <c:v>0.99739764552601595</c:v>
                </c:pt>
                <c:pt idx="1432">
                  <c:v>0.99747198901407574</c:v>
                </c:pt>
                <c:pt idx="1433">
                  <c:v>0.9975451536385147</c:v>
                </c:pt>
                <c:pt idx="1434">
                  <c:v>0.99747903573116714</c:v>
                </c:pt>
                <c:pt idx="1435">
                  <c:v>0.99741213320545352</c:v>
                </c:pt>
                <c:pt idx="1436">
                  <c:v>0.99748605302565929</c:v>
                </c:pt>
                <c:pt idx="1437">
                  <c:v>0.99741933171878128</c:v>
                </c:pt>
                <c:pt idx="1438">
                  <c:v>0.99735183118262305</c:v>
                </c:pt>
                <c:pt idx="1439">
                  <c:v>0.99728355485842857</c:v>
                </c:pt>
                <c:pt idx="1440">
                  <c:v>0.9973591820987654</c:v>
                </c:pt>
                <c:pt idx="1441">
                  <c:v>0.99743363893047898</c:v>
                </c:pt>
                <c:pt idx="1442">
                  <c:v>0.99736650244978753</c:v>
                </c:pt>
                <c:pt idx="1443">
                  <c:v>0.99744074796049853</c:v>
                </c:pt>
                <c:pt idx="1444">
                  <c:v>0.99751383123211146</c:v>
                </c:pt>
                <c:pt idx="1445">
                  <c:v>0.99744782749248695</c:v>
                </c:pt>
                <c:pt idx="1446">
                  <c:v>0.99738105213217554</c:v>
                </c:pt>
                <c:pt idx="1447">
                  <c:v>0.99731350853874445</c:v>
                </c:pt>
                <c:pt idx="1448">
                  <c:v>0.99738828179847994</c:v>
                </c:pt>
                <c:pt idx="1449">
                  <c:v>0.9974618987131364</c:v>
                </c:pt>
                <c:pt idx="1450">
                  <c:v>0.99739548156956004</c:v>
                </c:pt>
                <c:pt idx="1451">
                  <c:v>0.99732829992956207</c:v>
                </c:pt>
                <c:pt idx="1452">
                  <c:v>0.99740265161001451</c:v>
                </c:pt>
                <c:pt idx="1453">
                  <c:v>0.99733564985749867</c:v>
                </c:pt>
                <c:pt idx="1454">
                  <c:v>0.99740979208331049</c:v>
                </c:pt>
                <c:pt idx="1455">
                  <c:v>0.99734296949728984</c:v>
                </c:pt>
                <c:pt idx="1456">
                  <c:v>0.99727538944571914</c:v>
                </c:pt>
                <c:pt idx="1457">
                  <c:v>0.99735025901512542</c:v>
                </c:pt>
                <c:pt idx="1458">
                  <c:v>0.99728285924495852</c:v>
                </c:pt>
                <c:pt idx="1459">
                  <c:v>0.99721470713554539</c:v>
                </c:pt>
                <c:pt idx="1460">
                  <c:v>0.99729029836742356</c:v>
                </c:pt>
                <c:pt idx="1461">
                  <c:v>0.99722232763228846</c:v>
                </c:pt>
                <c:pt idx="1462">
                  <c:v>0.99715360963842792</c:v>
                </c:pt>
                <c:pt idx="1463">
                  <c:v>0.997084147639963</c:v>
                </c:pt>
                <c:pt idx="1464">
                  <c:v>0.99701394487742245</c:v>
                </c:pt>
                <c:pt idx="1465">
                  <c:v>0.99709210357721112</c:v>
                </c:pt>
                <c:pt idx="1466">
                  <c:v>0.99702208680989191</c:v>
                </c:pt>
                <c:pt idx="1467">
                  <c:v>0.99695133426173355</c:v>
                </c:pt>
                <c:pt idx="1468">
                  <c:v>0.9968798491339308</c:v>
                </c:pt>
                <c:pt idx="1469">
                  <c:v>0.99680763461434196</c:v>
                </c:pt>
                <c:pt idx="1470">
                  <c:v>0.99673469387755098</c:v>
                </c:pt>
                <c:pt idx="1471">
                  <c:v>0.9968163095162722</c:v>
                </c:pt>
                <c:pt idx="1472">
                  <c:v>0.99674356096408323</c:v>
                </c:pt>
                <c:pt idx="1473">
                  <c:v>0.9968249491065474</c:v>
                </c:pt>
                <c:pt idx="1474">
                  <c:v>0.99675239198113297</c:v>
                </c:pt>
                <c:pt idx="1475">
                  <c:v>0.99667911519678254</c:v>
                </c:pt>
                <c:pt idx="1476">
                  <c:v>0.99660512187777706</c:v>
                </c:pt>
                <c:pt idx="1477">
                  <c:v>0.99668810270227903</c:v>
                </c:pt>
                <c:pt idx="1478">
                  <c:v>0.99676994658692852</c:v>
                </c:pt>
                <c:pt idx="1479">
                  <c:v>0.99685065791488781</c:v>
                </c:pt>
                <c:pt idx="1480">
                  <c:v>0.99693024105186268</c:v>
                </c:pt>
                <c:pt idx="1481">
                  <c:v>0.99700870034618105</c:v>
                </c:pt>
                <c:pt idx="1482">
                  <c:v>0.99708604012886992</c:v>
                </c:pt>
                <c:pt idx="1483">
                  <c:v>0.99701676314481635</c:v>
                </c:pt>
                <c:pt idx="1484">
                  <c:v>0.99709388917546371</c:v>
                </c:pt>
                <c:pt idx="1485">
                  <c:v>0.99716990329784938</c:v>
                </c:pt>
                <c:pt idx="1486">
                  <c:v>0.99710170655141117</c:v>
                </c:pt>
                <c:pt idx="1487">
                  <c:v>0.99703279125204813</c:v>
                </c:pt>
                <c:pt idx="1488">
                  <c:v>0.99710949242687019</c:v>
                </c:pt>
                <c:pt idx="1489">
                  <c:v>0.99704075690952365</c:v>
                </c:pt>
                <c:pt idx="1490">
                  <c:v>0.99711724697085713</c:v>
                </c:pt>
                <c:pt idx="1491">
                  <c:v>0.99704869053354328</c:v>
                </c:pt>
                <c:pt idx="1492">
                  <c:v>0.9969794219752891</c:v>
                </c:pt>
                <c:pt idx="1493">
                  <c:v>0.99705659229563814</c:v>
                </c:pt>
                <c:pt idx="1494">
                  <c:v>0.99698750378578127</c:v>
                </c:pt>
                <c:pt idx="1495">
                  <c:v>0.99691770785561684</c:v>
                </c:pt>
                <c:pt idx="1496">
                  <c:v>0.99699555320426658</c:v>
                </c:pt>
                <c:pt idx="1497">
                  <c:v>0.9970723009144542</c:v>
                </c:pt>
                <c:pt idx="1498">
                  <c:v>0.99714795517298538</c:v>
                </c:pt>
                <c:pt idx="1499">
                  <c:v>0.99708010810854109</c:v>
                </c:pt>
                <c:pt idx="1500">
                  <c:v>0.99701155555555554</c:v>
                </c:pt>
                <c:pt idx="1501">
                  <c:v>0.99708788411545313</c:v>
                </c:pt>
                <c:pt idx="1502">
                  <c:v>0.99716312559729503</c:v>
                </c:pt>
                <c:pt idx="1503">
                  <c:v>0.99709562910107929</c:v>
                </c:pt>
                <c:pt idx="1504">
                  <c:v>0.99717066545948396</c:v>
                </c:pt>
                <c:pt idx="1505">
                  <c:v>0.99724462202403952</c:v>
                </c:pt>
                <c:pt idx="1506">
                  <c:v>0.9971781753023321</c:v>
                </c:pt>
                <c:pt idx="1507">
                  <c:v>0.99725193071571772</c:v>
                </c:pt>
                <c:pt idx="1508">
                  <c:v>0.99732461355529134</c:v>
                </c:pt>
                <c:pt idx="1509">
                  <c:v>0.99739622789000482</c:v>
                </c:pt>
                <c:pt idx="1510">
                  <c:v>0.99733169597824656</c:v>
                </c:pt>
                <c:pt idx="1511">
                  <c:v>0.99726646112930506</c:v>
                </c:pt>
                <c:pt idx="1512">
                  <c:v>0.99720052630105538</c:v>
                </c:pt>
                <c:pt idx="1513">
                  <c:v>0.99727368315751264</c:v>
                </c:pt>
                <c:pt idx="1514">
                  <c:v>0.99720791764753103</c:v>
                </c:pt>
                <c:pt idx="1515">
                  <c:v>0.99714145671992938</c:v>
                </c:pt>
                <c:pt idx="1516">
                  <c:v>0.997074303297805</c:v>
                </c:pt>
                <c:pt idx="1517">
                  <c:v>0.99714898911001615</c:v>
                </c:pt>
                <c:pt idx="1518">
                  <c:v>0.99708200756490839</c:v>
                </c:pt>
                <c:pt idx="1519">
                  <c:v>0.99715649176700139</c:v>
                </c:pt>
                <c:pt idx="1520">
                  <c:v>0.99722991689750695</c:v>
                </c:pt>
                <c:pt idx="1521">
                  <c:v>0.99716396484716918</c:v>
                </c:pt>
                <c:pt idx="1522">
                  <c:v>0.99723719222753104</c:v>
                </c:pt>
                <c:pt idx="1523">
                  <c:v>0.99730936754832555</c:v>
                </c:pt>
                <c:pt idx="1524">
                  <c:v>0.99724443893332226</c:v>
                </c:pt>
                <c:pt idx="1525">
                  <c:v>0.99717882289707072</c:v>
                </c:pt>
                <c:pt idx="1526">
                  <c:v>0.99711252230881409</c:v>
                </c:pt>
                <c:pt idx="1527">
                  <c:v>0.9971862081742775</c:v>
                </c:pt>
                <c:pt idx="1528">
                  <c:v>0.99712007620405141</c:v>
                </c:pt>
                <c:pt idx="1529">
                  <c:v>0.99719356448962948</c:v>
                </c:pt>
                <c:pt idx="1530">
                  <c:v>0.99712760049553595</c:v>
                </c:pt>
                <c:pt idx="1531">
                  <c:v>0.99720089199436335</c:v>
                </c:pt>
                <c:pt idx="1532">
                  <c:v>0.99727314249875587</c:v>
                </c:pt>
                <c:pt idx="1533">
                  <c:v>0.99720819083872991</c:v>
                </c:pt>
                <c:pt idx="1534">
                  <c:v>0.99728024831332895</c:v>
                </c:pt>
                <c:pt idx="1535">
                  <c:v>0.99735127163152926</c:v>
                </c:pt>
                <c:pt idx="1536">
                  <c:v>0.99728732638888884</c:v>
                </c:pt>
                <c:pt idx="1537">
                  <c:v>0.99735816038899938</c:v>
                </c:pt>
                <c:pt idx="1538">
                  <c:v>0.99729437686962785</c:v>
                </c:pt>
                <c:pt idx="1539">
                  <c:v>0.99722991689750695</c:v>
                </c:pt>
                <c:pt idx="1540">
                  <c:v>0.99716478326867941</c:v>
                </c:pt>
                <c:pt idx="1541">
                  <c:v>0.99709897876809561</c:v>
                </c:pt>
                <c:pt idx="1542">
                  <c:v>0.99717213314693975</c:v>
                </c:pt>
                <c:pt idx="1543">
                  <c:v>0.99710649436398524</c:v>
                </c:pt>
                <c:pt idx="1544">
                  <c:v>0.99717945448199952</c:v>
                </c:pt>
                <c:pt idx="1545">
                  <c:v>0.99725139032896593</c:v>
                </c:pt>
                <c:pt idx="1546">
                  <c:v>0.99718674742146407</c:v>
                </c:pt>
                <c:pt idx="1547">
                  <c:v>0.99712143820284815</c:v>
                </c:pt>
                <c:pt idx="1548">
                  <c:v>0.99705546541674184</c:v>
                </c:pt>
                <c:pt idx="1549">
                  <c:v>0.99698883179593578</c:v>
                </c:pt>
                <c:pt idx="1550">
                  <c:v>0.99706305931321537</c:v>
                </c:pt>
                <c:pt idx="1551">
                  <c:v>0.99699659253550366</c:v>
                </c:pt>
                <c:pt idx="1552">
                  <c:v>0.99692946912530556</c:v>
                </c:pt>
                <c:pt idx="1553">
                  <c:v>0.99686169178405093</c:v>
                </c:pt>
                <c:pt idx="1554">
                  <c:v>0.99679326320252959</c:v>
                </c:pt>
                <c:pt idx="1555">
                  <c:v>0.99672418606093816</c:v>
                </c:pt>
                <c:pt idx="1556">
                  <c:v>0.9968015014439503</c:v>
                </c:pt>
                <c:pt idx="1557">
                  <c:v>0.9967325963628324</c:v>
                </c:pt>
                <c:pt idx="1558">
                  <c:v>0.9966630468277522</c:v>
                </c:pt>
                <c:pt idx="1559">
                  <c:v>0.99674097431742936</c:v>
                </c:pt>
                <c:pt idx="1560">
                  <c:v>0.99667159763313606</c:v>
                </c:pt>
                <c:pt idx="1561">
                  <c:v>0.99674932009040018</c:v>
                </c:pt>
                <c:pt idx="1562">
                  <c:v>0.99682602658202735</c:v>
                </c:pt>
                <c:pt idx="1563">
                  <c:v>0.99675763384635663</c:v>
                </c:pt>
                <c:pt idx="1564">
                  <c:v>0.99683413897083351</c:v>
                </c:pt>
                <c:pt idx="1565">
                  <c:v>0.99676591574885931</c:v>
                </c:pt>
                <c:pt idx="1566">
                  <c:v>0.9966970537719646</c:v>
                </c:pt>
                <c:pt idx="1567">
                  <c:v>0.99677416596042578</c:v>
                </c:pt>
                <c:pt idx="1568">
                  <c:v>0.99685027072053312</c:v>
                </c:pt>
                <c:pt idx="1569">
                  <c:v>0.99678238464253843</c:v>
                </c:pt>
                <c:pt idx="1570">
                  <c:v>0.99671386263134409</c:v>
                </c:pt>
                <c:pt idx="1571">
                  <c:v>0.99664470727998444</c:v>
                </c:pt>
                <c:pt idx="1572">
                  <c:v>0.99672221898490765</c:v>
                </c:pt>
                <c:pt idx="1573">
                  <c:v>0.9966532340687112</c:v>
                </c:pt>
                <c:pt idx="1574">
                  <c:v>0.99658361978077692</c:v>
                </c:pt>
                <c:pt idx="1575">
                  <c:v>0.99651337868480727</c:v>
                </c:pt>
                <c:pt idx="1576">
                  <c:v>0.99644251333453582</c:v>
                </c:pt>
                <c:pt idx="1577">
                  <c:v>0.99637102627376983</c:v>
                </c:pt>
                <c:pt idx="1578">
                  <c:v>0.9962989200364325</c:v>
                </c:pt>
                <c:pt idx="1579">
                  <c:v>0.99638021354534123</c:v>
                </c:pt>
                <c:pt idx="1580">
                  <c:v>0.99630828392885751</c:v>
                </c:pt>
                <c:pt idx="1581">
                  <c:v>0.99638936597266481</c:v>
                </c:pt>
                <c:pt idx="1582">
                  <c:v>0.9963176123296057</c:v>
                </c:pt>
                <c:pt idx="1583">
                  <c:v>0.99639848373172157</c:v>
                </c:pt>
                <c:pt idx="1584">
                  <c:v>0.99647835680032648</c:v>
                </c:pt>
                <c:pt idx="1585">
                  <c:v>0.99640756699738275</c:v>
                </c:pt>
                <c:pt idx="1586">
                  <c:v>0.996336163371493</c:v>
                </c:pt>
                <c:pt idx="1587">
                  <c:v>0.99626414841126054</c:v>
                </c:pt>
                <c:pt idx="1588">
                  <c:v>0.99634538636752978</c:v>
                </c:pt>
                <c:pt idx="1589">
                  <c:v>0.99642563074250645</c:v>
                </c:pt>
                <c:pt idx="1590">
                  <c:v>0.99635457458170162</c:v>
                </c:pt>
                <c:pt idx="1591">
                  <c:v>0.99643461156623858</c:v>
                </c:pt>
                <c:pt idx="1592">
                  <c:v>0.99651366127118002</c:v>
                </c:pt>
                <c:pt idx="1593">
                  <c:v>0.99644355858513134</c:v>
                </c:pt>
                <c:pt idx="1594">
                  <c:v>0.99637284736204934</c:v>
                </c:pt>
                <c:pt idx="1595">
                  <c:v>0.9964524719686324</c:v>
                </c:pt>
                <c:pt idx="1596">
                  <c:v>0.99653111475430434</c:v>
                </c:pt>
                <c:pt idx="1597">
                  <c:v>0.99660877921933311</c:v>
                </c:pt>
                <c:pt idx="1598">
                  <c:v>0.9965397923875432</c:v>
                </c:pt>
                <c:pt idx="1599">
                  <c:v>0.99647019850195617</c:v>
                </c:pt>
                <c:pt idx="1600">
                  <c:v>0.9965484375</c:v>
                </c:pt>
                <c:pt idx="1601">
                  <c:v>0.99647901198540423</c:v>
                </c:pt>
                <c:pt idx="1602">
                  <c:v>0.99640898315308113</c:v>
                </c:pt>
                <c:pt idx="1603">
                  <c:v>0.99648779250072672</c:v>
                </c:pt>
                <c:pt idx="1604">
                  <c:v>0.99641793272429902</c:v>
                </c:pt>
                <c:pt idx="1605">
                  <c:v>0.9963474733358566</c:v>
                </c:pt>
                <c:pt idx="1606">
                  <c:v>0.99642684888083133</c:v>
                </c:pt>
                <c:pt idx="1607">
                  <c:v>0.99635655921956257</c:v>
                </c:pt>
                <c:pt idx="1608">
                  <c:v>0.99628567362194009</c:v>
                </c:pt>
                <c:pt idx="1609">
                  <c:v>0.99621419447243809</c:v>
                </c:pt>
                <c:pt idx="1610">
                  <c:v>0.99614212414644498</c:v>
                </c:pt>
                <c:pt idx="1611">
                  <c:v>0.9962235885271995</c:v>
                </c:pt>
                <c:pt idx="1612">
                  <c:v>0.99615169110086266</c:v>
                </c:pt>
                <c:pt idx="1613">
                  <c:v>0.99607920610938172</c:v>
                </c:pt>
                <c:pt idx="1614">
                  <c:v>0.9960061359019361</c:v>
                </c:pt>
                <c:pt idx="1615">
                  <c:v>0.99593248281877522</c:v>
                </c:pt>
                <c:pt idx="1616">
                  <c:v>0.99585824919125576</c:v>
                </c:pt>
                <c:pt idx="1617">
                  <c:v>0.99594253848163206</c:v>
                </c:pt>
                <c:pt idx="1618">
                  <c:v>0.99586848204913514</c:v>
                </c:pt>
                <c:pt idx="1619">
                  <c:v>0.99579384860372944</c:v>
                </c:pt>
                <c:pt idx="1620">
                  <c:v>0.99587867703094035</c:v>
                </c:pt>
                <c:pt idx="1621">
                  <c:v>0.99580422135291691</c:v>
                </c:pt>
                <c:pt idx="1622">
                  <c:v>0.99572919216506695</c:v>
                </c:pt>
                <c:pt idx="1623">
                  <c:v>0.99565359175651613</c:v>
                </c:pt>
                <c:pt idx="1624">
                  <c:v>0.99573970491882846</c:v>
                </c:pt>
                <c:pt idx="1625">
                  <c:v>0.99566428402366869</c:v>
                </c:pt>
                <c:pt idx="1626">
                  <c:v>0.99558829536634852</c:v>
                </c:pt>
                <c:pt idx="1627">
                  <c:v>0.99551174121094965</c:v>
                </c:pt>
                <c:pt idx="1628">
                  <c:v>0.99559912827726094</c:v>
                </c:pt>
                <c:pt idx="1629">
                  <c:v>0.9956855505322687</c:v>
                </c:pt>
                <c:pt idx="1630">
                  <c:v>0.99560992133689641</c:v>
                </c:pt>
                <c:pt idx="1631">
                  <c:v>0.99553372897354708</c:v>
                </c:pt>
                <c:pt idx="1632">
                  <c:v>0.99545697568242986</c:v>
                </c:pt>
                <c:pt idx="1633">
                  <c:v>0.9953796636953165</c:v>
                </c:pt>
                <c:pt idx="1634">
                  <c:v>0.99546809011084825</c:v>
                </c:pt>
                <c:pt idx="1635">
                  <c:v>0.99539096035687236</c:v>
                </c:pt>
                <c:pt idx="1636">
                  <c:v>0.99547916380222501</c:v>
                </c:pt>
                <c:pt idx="1637">
                  <c:v>0.99540221563873599</c:v>
                </c:pt>
                <c:pt idx="1638">
                  <c:v>0.99549019695539842</c:v>
                </c:pt>
                <c:pt idx="1639">
                  <c:v>0.9954134297427597</c:v>
                </c:pt>
                <c:pt idx="1640">
                  <c:v>0.99533610945865558</c:v>
                </c:pt>
                <c:pt idx="1641">
                  <c:v>0.99542460286956613</c:v>
                </c:pt>
                <c:pt idx="1642">
                  <c:v>0.99534746402666896</c:v>
                </c:pt>
                <c:pt idx="1643">
                  <c:v>0.99526977542454032</c:v>
                </c:pt>
                <c:pt idx="1644">
                  <c:v>0.9953587771798651</c:v>
                </c:pt>
                <c:pt idx="1645">
                  <c:v>0.99544682698792508</c:v>
                </c:pt>
                <c:pt idx="1646">
                  <c:v>0.99537004911940874</c:v>
                </c:pt>
                <c:pt idx="1647">
                  <c:v>0.99529272372096389</c:v>
                </c:pt>
                <c:pt idx="1648">
                  <c:v>0.9952148529550382</c:v>
                </c:pt>
                <c:pt idx="1649">
                  <c:v>0.99513643897600801</c:v>
                </c:pt>
                <c:pt idx="1650">
                  <c:v>0.99522644628099177</c:v>
                </c:pt>
                <c:pt idx="1651">
                  <c:v>0.99531550542391023</c:v>
                </c:pt>
                <c:pt idx="1652">
                  <c:v>0.99540361964952595</c:v>
                </c:pt>
                <c:pt idx="1653">
                  <c:v>0.99532683430628432</c:v>
                </c:pt>
                <c:pt idx="1654">
                  <c:v>0.995414728721841</c:v>
                </c:pt>
                <c:pt idx="1655">
                  <c:v>0.99533812214200312</c:v>
                </c:pt>
                <c:pt idx="1656">
                  <c:v>0.9954257975682046</c:v>
                </c:pt>
                <c:pt idx="1657">
                  <c:v>0.99534936912912031</c:v>
                </c:pt>
                <c:pt idx="1658">
                  <c:v>0.99543682638259356</c:v>
                </c:pt>
                <c:pt idx="1659">
                  <c:v>0.99536057546449652</c:v>
                </c:pt>
                <c:pt idx="1660">
                  <c:v>0.99544781535781679</c:v>
                </c:pt>
                <c:pt idx="1661">
                  <c:v>0.99537174134380801</c:v>
                </c:pt>
                <c:pt idx="1662">
                  <c:v>0.99545876468552374</c:v>
                </c:pt>
                <c:pt idx="1663">
                  <c:v>0.99538286696155476</c:v>
                </c:pt>
                <c:pt idx="1664">
                  <c:v>0.99530643259985208</c:v>
                </c:pt>
                <c:pt idx="1665">
                  <c:v>0.99522946369793219</c:v>
                </c:pt>
                <c:pt idx="1666">
                  <c:v>0.99515196234556247</c:v>
                </c:pt>
                <c:pt idx="1667">
                  <c:v>0.99507393062479288</c:v>
                </c:pt>
                <c:pt idx="1668">
                  <c:v>0.99516358136512373</c:v>
                </c:pt>
                <c:pt idx="1669">
                  <c:v>0.99508572958912045</c:v>
                </c:pt>
                <c:pt idx="1670">
                  <c:v>0.99517515866470652</c:v>
                </c:pt>
                <c:pt idx="1671">
                  <c:v>0.99526366098055286</c:v>
                </c:pt>
                <c:pt idx="1672">
                  <c:v>0.99518669444380847</c:v>
                </c:pt>
                <c:pt idx="1673">
                  <c:v>0.99527497839352119</c:v>
                </c:pt>
                <c:pt idx="1674">
                  <c:v>0.99519818890073641</c:v>
                </c:pt>
                <c:pt idx="1675">
                  <c:v>0.99528625529071058</c:v>
                </c:pt>
                <c:pt idx="1676">
                  <c:v>0.99537340297674315</c:v>
                </c:pt>
                <c:pt idx="1677">
                  <c:v>0.99545963505692259</c:v>
                </c:pt>
                <c:pt idx="1678">
                  <c:v>0.99538442524090065</c:v>
                </c:pt>
                <c:pt idx="1679">
                  <c:v>0.99547044544580943</c:v>
                </c:pt>
                <c:pt idx="1680">
                  <c:v>0.99539540816326533</c:v>
                </c:pt>
                <c:pt idx="1681">
                  <c:v>0.99531984481348568</c:v>
                </c:pt>
                <c:pt idx="1682">
                  <c:v>0.99524375743162896</c:v>
                </c:pt>
                <c:pt idx="1683">
                  <c:v>0.9953309615677236</c:v>
                </c:pt>
                <c:pt idx="1684">
                  <c:v>0.99541725672953774</c:v>
                </c:pt>
                <c:pt idx="1685">
                  <c:v>0.99534203876057725</c:v>
                </c:pt>
                <c:pt idx="1686">
                  <c:v>0.99526629883388285</c:v>
                </c:pt>
                <c:pt idx="1687">
                  <c:v>0.99519003896388192</c:v>
                </c:pt>
                <c:pt idx="1688">
                  <c:v>0.99511326115765597</c:v>
                </c:pt>
                <c:pt idx="1689">
                  <c:v>0.99520142348305352</c:v>
                </c:pt>
                <c:pt idx="1690">
                  <c:v>0.9952886803683344</c:v>
                </c:pt>
                <c:pt idx="1691">
                  <c:v>0.99537503484023848</c:v>
                </c:pt>
                <c:pt idx="1692">
                  <c:v>0.99529981165713777</c:v>
                </c:pt>
                <c:pt idx="1693">
                  <c:v>0.99522407160019943</c:v>
                </c:pt>
                <c:pt idx="1694">
                  <c:v>0.99514781665688612</c:v>
                </c:pt>
                <c:pt idx="1695">
                  <c:v>0.99507104880744168</c:v>
                </c:pt>
                <c:pt idx="1696">
                  <c:v>0.99515925373798508</c:v>
                </c:pt>
                <c:pt idx="1697">
                  <c:v>0.99524655975448373</c:v>
                </c:pt>
                <c:pt idx="1698">
                  <c:v>0.99533296984882091</c:v>
                </c:pt>
                <c:pt idx="1699">
                  <c:v>0.99541848700253344</c:v>
                </c:pt>
                <c:pt idx="1700">
                  <c:v>0.99550311418685122</c:v>
                </c:pt>
                <c:pt idx="1701">
                  <c:v>0.99558685436273786</c:v>
                </c:pt>
                <c:pt idx="1702">
                  <c:v>0.99566971048093</c:v>
                </c:pt>
                <c:pt idx="1703">
                  <c:v>0.99559721385596689</c:v>
                </c:pt>
                <c:pt idx="1704">
                  <c:v>0.99567986951442611</c:v>
                </c:pt>
                <c:pt idx="1705">
                  <c:v>0.99576164635667053</c:v>
                </c:pt>
                <c:pt idx="1706">
                  <c:v>0.99568999283956083</c:v>
                </c:pt>
                <c:pt idx="1707">
                  <c:v>0.99577157224001656</c:v>
                </c:pt>
                <c:pt idx="1708">
                  <c:v>0.99585227802488907</c:v>
                </c:pt>
                <c:pt idx="1709">
                  <c:v>0.99578146329571771</c:v>
                </c:pt>
                <c:pt idx="1710">
                  <c:v>0.99571013303238598</c:v>
                </c:pt>
                <c:pt idx="1711">
                  <c:v>0.99579131968651979</c:v>
                </c:pt>
                <c:pt idx="1712">
                  <c:v>0.99572015023146121</c:v>
                </c:pt>
                <c:pt idx="1713">
                  <c:v>0.9956484682056006</c:v>
                </c:pt>
                <c:pt idx="1714">
                  <c:v>0.99557627554806394</c:v>
                </c:pt>
                <c:pt idx="1715">
                  <c:v>0.99565861163290803</c:v>
                </c:pt>
                <c:pt idx="1716">
                  <c:v>0.99558658125091692</c:v>
                </c:pt>
                <c:pt idx="1717">
                  <c:v>0.99551404316491121</c:v>
                </c:pt>
                <c:pt idx="1718">
                  <c:v>0.99544099929392404</c:v>
                </c:pt>
                <c:pt idx="1719">
                  <c:v>0.99552447561913682</c:v>
                </c:pt>
                <c:pt idx="1720">
                  <c:v>0.99560708491076255</c:v>
                </c:pt>
                <c:pt idx="1721">
                  <c:v>0.99568883002159803</c:v>
                </c:pt>
                <c:pt idx="1722">
                  <c:v>0.99576971379469892</c:v>
                </c:pt>
                <c:pt idx="1723">
                  <c:v>0.99584973906341734</c:v>
                </c:pt>
                <c:pt idx="1724">
                  <c:v>0.99592890865143924</c:v>
                </c:pt>
                <c:pt idx="1725">
                  <c:v>0.99585935727788277</c:v>
                </c:pt>
                <c:pt idx="1726">
                  <c:v>0.99578929842676056</c:v>
                </c:pt>
                <c:pt idx="1727">
                  <c:v>0.99586894209578514</c:v>
                </c:pt>
                <c:pt idx="1728">
                  <c:v>0.99594773448216734</c:v>
                </c:pt>
                <c:pt idx="1729">
                  <c:v>0.99602567837933575</c:v>
                </c:pt>
                <c:pt idx="1730">
                  <c:v>0.9961027765712186</c:v>
                </c:pt>
                <c:pt idx="1731">
                  <c:v>0.99603485694814475</c:v>
                </c:pt>
                <c:pt idx="1732">
                  <c:v>0.99596643003056184</c:v>
                </c:pt>
                <c:pt idx="1733">
                  <c:v>0.99589749771001057</c:v>
                </c:pt>
                <c:pt idx="1734">
                  <c:v>0.99597572932422851</c:v>
                </c:pt>
                <c:pt idx="1735">
                  <c:v>0.99605311895290216</c:v>
                </c:pt>
                <c:pt idx="1736">
                  <c:v>0.99598499649599692</c:v>
                </c:pt>
                <c:pt idx="1737">
                  <c:v>0.99591637061099325</c:v>
                </c:pt>
                <c:pt idx="1738">
                  <c:v>0.99584724317066164</c:v>
                </c:pt>
                <c:pt idx="1739">
                  <c:v>0.99592575826165686</c:v>
                </c:pt>
                <c:pt idx="1740">
                  <c:v>0.99585678425155233</c:v>
                </c:pt>
                <c:pt idx="1741">
                  <c:v>0.99578731152351252</c:v>
                </c:pt>
                <c:pt idx="1742">
                  <c:v>0.99571734193116379</c:v>
                </c:pt>
                <c:pt idx="1743">
                  <c:v>0.99579697364986541</c:v>
                </c:pt>
                <c:pt idx="1744">
                  <c:v>0.99587576803299382</c:v>
                </c:pt>
                <c:pt idx="1745">
                  <c:v>0.99595372780190639</c:v>
                </c:pt>
                <c:pt idx="1746">
                  <c:v>0.99588521103382766</c:v>
                </c:pt>
                <c:pt idx="1747">
                  <c:v>0.99581619844502423</c:v>
                </c:pt>
                <c:pt idx="1748">
                  <c:v>0.99589462164016151</c:v>
                </c:pt>
                <c:pt idx="1749">
                  <c:v>0.99582576141688084</c:v>
                </c:pt>
                <c:pt idx="1750">
                  <c:v>0.99590400000000001</c:v>
                </c:pt>
                <c:pt idx="1751">
                  <c:v>0.99598141031265153</c:v>
                </c:pt>
                <c:pt idx="1752">
                  <c:v>0.9960579950376347</c:v>
                </c:pt>
                <c:pt idx="1753">
                  <c:v>0.99613375684874339</c:v>
                </c:pt>
                <c:pt idx="1754">
                  <c:v>0.99606697966140922</c:v>
                </c:pt>
                <c:pt idx="1755">
                  <c:v>0.99614256377789145</c:v>
                </c:pt>
                <c:pt idx="1756">
                  <c:v>0.99621732971497656</c:v>
                </c:pt>
                <c:pt idx="1757">
                  <c:v>0.9962912801189745</c:v>
                </c:pt>
                <c:pt idx="1758">
                  <c:v>0.99636441762733274</c:v>
                </c:pt>
                <c:pt idx="1759">
                  <c:v>0.99643674486867018</c:v>
                </c:pt>
                <c:pt idx="1760">
                  <c:v>0.99637267561983467</c:v>
                </c:pt>
                <c:pt idx="1761">
                  <c:v>0.99644483398100236</c:v>
                </c:pt>
                <c:pt idx="1762">
                  <c:v>0.99651618671899256</c:v>
                </c:pt>
                <c:pt idx="1763">
                  <c:v>0.99658673643550266</c:v>
                </c:pt>
                <c:pt idx="1764">
                  <c:v>0.99665648572354115</c:v>
                </c:pt>
                <c:pt idx="1765">
                  <c:v>0.99672543716745976</c:v>
                </c:pt>
                <c:pt idx="1766">
                  <c:v>0.99666405451404338</c:v>
                </c:pt>
                <c:pt idx="1767">
                  <c:v>0.99660217231652803</c:v>
                </c:pt>
                <c:pt idx="1768">
                  <c:v>0.99667159763313606</c:v>
                </c:pt>
                <c:pt idx="1769">
                  <c:v>0.99660985102070354</c:v>
                </c:pt>
                <c:pt idx="1770">
                  <c:v>0.99667911519678254</c:v>
                </c:pt>
                <c:pt idx="1771">
                  <c:v>0.99674758747255254</c:v>
                </c:pt>
                <c:pt idx="1772">
                  <c:v>0.99681527039628226</c:v>
                </c:pt>
                <c:pt idx="1773">
                  <c:v>0.99675492098211915</c:v>
                </c:pt>
                <c:pt idx="1774">
                  <c:v>0.99669407411832445</c:v>
                </c:pt>
                <c:pt idx="1775">
                  <c:v>0.99676222971632611</c:v>
                </c:pt>
                <c:pt idx="1776">
                  <c:v>0.99682959987014041</c:v>
                </c:pt>
                <c:pt idx="1777">
                  <c:v>0.99689618710155303</c:v>
                </c:pt>
                <c:pt idx="1778">
                  <c:v>0.99683672836733428</c:v>
                </c:pt>
                <c:pt idx="1779">
                  <c:v>0.99690316195979511</c:v>
                </c:pt>
                <c:pt idx="1780">
                  <c:v>0.996968817068552</c:v>
                </c:pt>
                <c:pt idx="1781">
                  <c:v>0.9970336961898334</c:v>
                </c:pt>
                <c:pt idx="1782">
                  <c:v>0.99709780181160657</c:v>
                </c:pt>
                <c:pt idx="1783">
                  <c:v>0.99704034709314526</c:v>
                </c:pt>
                <c:pt idx="1784">
                  <c:v>0.99698239457861615</c:v>
                </c:pt>
                <c:pt idx="1785">
                  <c:v>0.99704697565300626</c:v>
                </c:pt>
                <c:pt idx="1786">
                  <c:v>0.99711078702211675</c:v>
                </c:pt>
                <c:pt idx="1787">
                  <c:v>0.9970535819693872</c:v>
                </c:pt>
                <c:pt idx="1788">
                  <c:v>0.99699588106641845</c:v>
                </c:pt>
                <c:pt idx="1789">
                  <c:v>0.99693768608298461</c:v>
                </c:pt>
                <c:pt idx="1790">
                  <c:v>0.99700259043101025</c:v>
                </c:pt>
                <c:pt idx="1791">
                  <c:v>0.99706672826880227</c:v>
                </c:pt>
                <c:pt idx="1792">
                  <c:v>0.99700927734375</c:v>
                </c:pt>
                <c:pt idx="1793">
                  <c:v>0.99695133426173355</c:v>
                </c:pt>
                <c:pt idx="1794">
                  <c:v>0.99689290077540771</c:v>
                </c:pt>
                <c:pt idx="1795">
                  <c:v>0.99695812416104779</c:v>
                </c:pt>
                <c:pt idx="1796">
                  <c:v>0.99702258421337198</c:v>
                </c:pt>
                <c:pt idx="1797">
                  <c:v>0.9970862833591756</c:v>
                </c:pt>
                <c:pt idx="1798">
                  <c:v>0.99714922401729278</c:v>
                </c:pt>
                <c:pt idx="1799">
                  <c:v>0.99709275828304345</c:v>
                </c:pt>
                <c:pt idx="1800">
                  <c:v>0.99703580246913581</c:v>
                </c:pt>
                <c:pt idx="1801">
                  <c:v>0.99697835831225845</c:v>
                </c:pt>
                <c:pt idx="1802">
                  <c:v>0.99704237861249245</c:v>
                </c:pt>
                <c:pt idx="1803">
                  <c:v>0.99710564354903652</c:v>
                </c:pt>
                <c:pt idx="1804">
                  <c:v>0.99704893289610175</c:v>
                </c:pt>
                <c:pt idx="1805">
                  <c:v>0.99711205408184411</c:v>
                </c:pt>
                <c:pt idx="1806">
                  <c:v>0.997174424123354</c:v>
                </c:pt>
                <c:pt idx="1807">
                  <c:v>0.99711844334076816</c:v>
                </c:pt>
                <c:pt idx="1808">
                  <c:v>0.99706197627065551</c:v>
                </c:pt>
                <c:pt idx="1809">
                  <c:v>0.99700502462810325</c:v>
                </c:pt>
                <c:pt idx="1810">
                  <c:v>0.99694759012240164</c:v>
                </c:pt>
                <c:pt idx="1811">
                  <c:v>0.99688967445706511</c:v>
                </c:pt>
                <c:pt idx="1812">
                  <c:v>0.99683127932985394</c:v>
                </c:pt>
                <c:pt idx="1813">
                  <c:v>0.99677240643279563</c:v>
                </c:pt>
                <c:pt idx="1814">
                  <c:v>0.99671305745220617</c:v>
                </c:pt>
                <c:pt idx="1815">
                  <c:v>0.99677951566756973</c:v>
                </c:pt>
                <c:pt idx="1816">
                  <c:v>0.99684522307826662</c:v>
                </c:pt>
                <c:pt idx="1817">
                  <c:v>0.9969101820421028</c:v>
                </c:pt>
                <c:pt idx="1818">
                  <c:v>0.99685216046357106</c:v>
                </c:pt>
                <c:pt idx="1819">
                  <c:v>0.99691697284874914</c:v>
                </c:pt>
                <c:pt idx="1820">
                  <c:v>0.99685907499094317</c:v>
                </c:pt>
                <c:pt idx="1821">
                  <c:v>0.99692374129270411</c:v>
                </c:pt>
                <c:pt idx="1822">
                  <c:v>0.99686596676069172</c:v>
                </c:pt>
                <c:pt idx="1823">
                  <c:v>0.99680771900705589</c:v>
                </c:pt>
                <c:pt idx="1824">
                  <c:v>0.99674899969221298</c:v>
                </c:pt>
                <c:pt idx="1825">
                  <c:v>0.99681471195346216</c:v>
                </c:pt>
                <c:pt idx="1826">
                  <c:v>0.9967561173700078</c:v>
                </c:pt>
                <c:pt idx="1827">
                  <c:v>0.9966970537719646</c:v>
                </c:pt>
                <c:pt idx="1828">
                  <c:v>0.99663752280355666</c:v>
                </c:pt>
                <c:pt idx="1829">
                  <c:v>0.99670427332440326</c:v>
                </c:pt>
                <c:pt idx="1830">
                  <c:v>0.9966448684642718</c:v>
                </c:pt>
                <c:pt idx="1831">
                  <c:v>0.99658499875170059</c:v>
                </c:pt>
                <c:pt idx="1832">
                  <c:v>0.99652466581491583</c:v>
                </c:pt>
                <c:pt idx="1833">
                  <c:v>0.99659244695286064</c:v>
                </c:pt>
                <c:pt idx="1834">
                  <c:v>0.99653224147301245</c:v>
                </c:pt>
                <c:pt idx="1835">
                  <c:v>0.99647157525855856</c:v>
                </c:pt>
                <c:pt idx="1836">
                  <c:v>0.99641044992191985</c:v>
                </c:pt>
                <c:pt idx="1837">
                  <c:v>0.99634886707013548</c:v>
                </c:pt>
                <c:pt idx="1838">
                  <c:v>0.99628682830488269</c:v>
                </c:pt>
                <c:pt idx="1839">
                  <c:v>0.99635680431328821</c:v>
                </c:pt>
                <c:pt idx="1840">
                  <c:v>0.99629489603024579</c:v>
                </c:pt>
                <c:pt idx="1841">
                  <c:v>0.99623253427496861</c:v>
                </c:pt>
                <c:pt idx="1842">
                  <c:v>0.99616972063364062</c:v>
                </c:pt>
                <c:pt idx="1843">
                  <c:v>0.99624070664940656</c:v>
                </c:pt>
                <c:pt idx="1844">
                  <c:v>0.99617802475990613</c:v>
                </c:pt>
                <c:pt idx="1845">
                  <c:v>0.99624885246142436</c:v>
                </c:pt>
                <c:pt idx="1846">
                  <c:v>0.99618630191013569</c:v>
                </c:pt>
                <c:pt idx="1847">
                  <c:v>0.99625697182601092</c:v>
                </c:pt>
                <c:pt idx="1848">
                  <c:v>0.99619455220104569</c:v>
                </c:pt>
                <c:pt idx="1849">
                  <c:v>0.99626506485753341</c:v>
                </c:pt>
                <c:pt idx="1850">
                  <c:v>0.99620277574872174</c:v>
                </c:pt>
                <c:pt idx="1851">
                  <c:v>0.9961400396532486</c:v>
                </c:pt>
                <c:pt idx="1852">
                  <c:v>0.9962109726686228</c:v>
                </c:pt>
                <c:pt idx="1853">
                  <c:v>0.99628117237577141</c:v>
                </c:pt>
                <c:pt idx="1854">
                  <c:v>0.99635064102340309</c:v>
                </c:pt>
                <c:pt idx="1855">
                  <c:v>0.99641938085308879</c:v>
                </c:pt>
                <c:pt idx="1856">
                  <c:v>0.99635850178359098</c:v>
                </c:pt>
                <c:pt idx="1857">
                  <c:v>0.99629717591879707</c:v>
                </c:pt>
                <c:pt idx="1858">
                  <c:v>0.99623540480695583</c:v>
                </c:pt>
                <c:pt idx="1859">
                  <c:v>0.99630513897903317</c:v>
                </c:pt>
                <c:pt idx="1860">
                  <c:v>0.9962434963579605</c:v>
                </c:pt>
                <c:pt idx="1861">
                  <c:v>0.9961814108481426</c:v>
                </c:pt>
                <c:pt idx="1862">
                  <c:v>0.99611888398301263</c:v>
                </c:pt>
                <c:pt idx="1863">
                  <c:v>0.99618960524310318</c:v>
                </c:pt>
                <c:pt idx="1864">
                  <c:v>0.99612720809003663</c:v>
                </c:pt>
                <c:pt idx="1865">
                  <c:v>0.99606437191383534</c:v>
                </c:pt>
                <c:pt idx="1866">
                  <c:v>0.99600109823329186</c:v>
                </c:pt>
                <c:pt idx="1867">
                  <c:v>0.99593738856220393</c:v>
                </c:pt>
                <c:pt idx="1868">
                  <c:v>0.99587324440939251</c:v>
                </c:pt>
                <c:pt idx="1869">
                  <c:v>0.99594607863765794</c:v>
                </c:pt>
                <c:pt idx="1870">
                  <c:v>0.99588206697360515</c:v>
                </c:pt>
                <c:pt idx="1871">
                  <c:v>0.99595474086031677</c:v>
                </c:pt>
                <c:pt idx="1872">
                  <c:v>0.99589086127547666</c:v>
                </c:pt>
                <c:pt idx="1873">
                  <c:v>0.9958265502779402</c:v>
                </c:pt>
                <c:pt idx="1874">
                  <c:v>0.99576180935773362</c:v>
                </c:pt>
                <c:pt idx="1875">
                  <c:v>0.99569664000000002</c:v>
                </c:pt>
                <c:pt idx="1876">
                  <c:v>0.99563104368501687</c:v>
                </c:pt>
                <c:pt idx="1877">
                  <c:v>0.99556502188821361</c:v>
                </c:pt>
                <c:pt idx="1878">
                  <c:v>0.99564034428124093</c:v>
                </c:pt>
                <c:pt idx="1879">
                  <c:v>0.99557445800918298</c:v>
                </c:pt>
                <c:pt idx="1880">
                  <c:v>0.99550814848347668</c:v>
                </c:pt>
                <c:pt idx="1881">
                  <c:v>0.99558386404688759</c:v>
                </c:pt>
                <c:pt idx="1882">
                  <c:v>0.9956588565988429</c:v>
                </c:pt>
                <c:pt idx="1883">
                  <c:v>0.99559324012906947</c:v>
                </c:pt>
                <c:pt idx="1884">
                  <c:v>0.99566806857163459</c:v>
                </c:pt>
                <c:pt idx="1885">
                  <c:v>0.99560258638279309</c:v>
                </c:pt>
                <c:pt idx="1886">
                  <c:v>0.99553668320121813</c:v>
                </c:pt>
                <c:pt idx="1887">
                  <c:v>0.99547036047550408</c:v>
                </c:pt>
                <c:pt idx="1888">
                  <c:v>0.99554613437230677</c:v>
                </c:pt>
                <c:pt idx="1889">
                  <c:v>0.99562118990976434</c:v>
                </c:pt>
                <c:pt idx="1890">
                  <c:v>0.99555555555555553</c:v>
                </c:pt>
                <c:pt idx="1891">
                  <c:v>0.99548950314621765</c:v>
                </c:pt>
                <c:pt idx="1892">
                  <c:v>0.99542303411716859</c:v>
                </c:pt>
                <c:pt idx="1893">
                  <c:v>0.99535614989916144</c:v>
                </c:pt>
                <c:pt idx="1894">
                  <c:v>0.9954326952561805</c:v>
                </c:pt>
                <c:pt idx="1895">
                  <c:v>0.99550852472483486</c:v>
                </c:pt>
                <c:pt idx="1896">
                  <c:v>0.99558364044223679</c:v>
                </c:pt>
                <c:pt idx="1897">
                  <c:v>0.99551799042352196</c:v>
                </c:pt>
                <c:pt idx="1898">
                  <c:v>0.99545192599164334</c:v>
                </c:pt>
                <c:pt idx="1899">
                  <c:v>0.99538544856484701</c:v>
                </c:pt>
                <c:pt idx="1900">
                  <c:v>0.99546149584487531</c:v>
                </c:pt>
                <c:pt idx="1901">
                  <c:v>0.99553683227161649</c:v>
                </c:pt>
                <c:pt idx="1902">
                  <c:v>0.9956114599607917</c:v>
                </c:pt>
                <c:pt idx="1903">
                  <c:v>0.99554620867181809</c:v>
                </c:pt>
                <c:pt idx="1904">
                  <c:v>0.99548054515924012</c:v>
                </c:pt>
                <c:pt idx="1905">
                  <c:v>0.99555555555555553</c:v>
                </c:pt>
                <c:pt idx="1906">
                  <c:v>0.99562986052769797</c:v>
                </c:pt>
                <c:pt idx="1907">
                  <c:v>0.99556487304658769</c:v>
                </c:pt>
                <c:pt idx="1908">
                  <c:v>0.99549947479222434</c:v>
                </c:pt>
                <c:pt idx="1909">
                  <c:v>0.99557416126802512</c:v>
                </c:pt>
                <c:pt idx="1910">
                  <c:v>0.99550889504125439</c:v>
                </c:pt>
                <c:pt idx="1911">
                  <c:v>0.99544322015728159</c:v>
                </c:pt>
                <c:pt idx="1912">
                  <c:v>0.99537713800528704</c:v>
                </c:pt>
                <c:pt idx="1913">
                  <c:v>0.99545274320555233</c:v>
                </c:pt>
                <c:pt idx="1914">
                  <c:v>0.9953867941112563</c:v>
                </c:pt>
                <c:pt idx="1915">
                  <c:v>0.99532043984211493</c:v>
                </c:pt>
                <c:pt idx="1916">
                  <c:v>0.99539641999468276</c:v>
                </c:pt>
                <c:pt idx="1917">
                  <c:v>0.99547169996154983</c:v>
                </c:pt>
                <c:pt idx="1918">
                  <c:v>0.99540601578155907</c:v>
                </c:pt>
                <c:pt idx="1919">
                  <c:v>0.99548113391740145</c:v>
                </c:pt>
                <c:pt idx="1920">
                  <c:v>0.99541558159722221</c:v>
                </c:pt>
                <c:pt idx="1921">
                  <c:v>0.99549053842282931</c:v>
                </c:pt>
                <c:pt idx="1922">
                  <c:v>0.99556480036729</c:v>
                </c:pt>
                <c:pt idx="1923">
                  <c:v>0.99563836947653672</c:v>
                </c:pt>
                <c:pt idx="1924">
                  <c:v>0.99571124779024989</c:v>
                </c:pt>
                <c:pt idx="1925">
                  <c:v>0.99564742789677851</c:v>
                </c:pt>
                <c:pt idx="1926">
                  <c:v>0.99572015023146121</c:v>
                </c:pt>
                <c:pt idx="1927">
                  <c:v>0.99565645812692605</c:v>
                </c:pt>
                <c:pt idx="1928">
                  <c:v>0.99559236239045468</c:v>
                </c:pt>
                <c:pt idx="1929">
                  <c:v>0.99552786437988727</c:v>
                </c:pt>
                <c:pt idx="1930">
                  <c:v>0.99560149265752096</c:v>
                </c:pt>
                <c:pt idx="1931">
                  <c:v>0.99553712345736289</c:v>
                </c:pt>
                <c:pt idx="1932">
                  <c:v>0.9956105945843996</c:v>
                </c:pt>
                <c:pt idx="1933">
                  <c:v>0.99568338084228269</c:v>
                </c:pt>
                <c:pt idx="1934">
                  <c:v>0.99575548423732929</c:v>
                </c:pt>
                <c:pt idx="1935">
                  <c:v>0.99582690676975871</c:v>
                </c:pt>
                <c:pt idx="1936">
                  <c:v>0.99589765043371359</c:v>
                </c:pt>
                <c:pt idx="1937">
                  <c:v>0.99596771721727984</c:v>
                </c:pt>
                <c:pt idx="1938">
                  <c:v>0.99590611324645006</c:v>
                </c:pt>
                <c:pt idx="1939">
                  <c:v>0.99597603120018741</c:v>
                </c:pt>
                <c:pt idx="1940">
                  <c:v>0.99591454989903283</c:v>
                </c:pt>
                <c:pt idx="1941">
                  <c:v>0.99598431949623634</c:v>
                </c:pt>
                <c:pt idx="1942">
                  <c:v>0.99592296049917217</c:v>
                </c:pt>
                <c:pt idx="1943">
                  <c:v>0.99586120014865243</c:v>
                </c:pt>
                <c:pt idx="1944">
                  <c:v>0.99593134515402459</c:v>
                </c:pt>
                <c:pt idx="1945">
                  <c:v>0.99586970744311765</c:v>
                </c:pt>
                <c:pt idx="1946">
                  <c:v>0.99580767041043428</c:v>
                </c:pt>
                <c:pt idx="1947">
                  <c:v>0.99587818853442633</c:v>
                </c:pt>
                <c:pt idx="1948">
                  <c:v>0.99594803705374646</c:v>
                </c:pt>
                <c:pt idx="1949">
                  <c:v>0.9960172179178598</c:v>
                </c:pt>
                <c:pt idx="1950">
                  <c:v>0.99608573307034842</c:v>
                </c:pt>
                <c:pt idx="1951">
                  <c:v>0.99615358444893221</c:v>
                </c:pt>
                <c:pt idx="1952">
                  <c:v>0.99622077398548781</c:v>
                </c:pt>
                <c:pt idx="1953">
                  <c:v>0.99616145837839509</c:v>
                </c:pt>
                <c:pt idx="1954">
                  <c:v>0.99610174232527249</c:v>
                </c:pt>
                <c:pt idx="1955">
                  <c:v>0.99604162714791245</c:v>
                </c:pt>
                <c:pt idx="1956">
                  <c:v>0.99610971014674576</c:v>
                </c:pt>
                <c:pt idx="1957">
                  <c:v>0.99604971370933948</c:v>
                </c:pt>
                <c:pt idx="1958">
                  <c:v>0.99598932015637898</c:v>
                </c:pt>
                <c:pt idx="1959">
                  <c:v>0.99592853079763533</c:v>
                </c:pt>
                <c:pt idx="1960">
                  <c:v>0.99599750104123286</c:v>
                </c:pt>
                <c:pt idx="1961">
                  <c:v>0.99606581266881655</c:v>
                </c:pt>
                <c:pt idx="1962">
                  <c:v>0.9961334675864878</c:v>
                </c:pt>
                <c:pt idx="1963">
                  <c:v>0.99620046769463289</c:v>
                </c:pt>
                <c:pt idx="1964">
                  <c:v>0.99614133838834251</c:v>
                </c:pt>
                <c:pt idx="1965">
                  <c:v>0.99608181341413671</c:v>
                </c:pt>
                <c:pt idx="1966">
                  <c:v>0.99614918518165896</c:v>
                </c:pt>
                <c:pt idx="1967">
                  <c:v>0.99608977720595215</c:v>
                </c:pt>
                <c:pt idx="1968">
                  <c:v>0.99615700806398311</c:v>
                </c:pt>
                <c:pt idx="1969">
                  <c:v>0.9960977167425723</c:v>
                </c:pt>
                <c:pt idx="1970">
                  <c:v>0.99616480713236621</c:v>
                </c:pt>
                <c:pt idx="1971">
                  <c:v>0.99610563212239578</c:v>
                </c:pt>
                <c:pt idx="1972">
                  <c:v>0.9961725824833676</c:v>
                </c:pt>
                <c:pt idx="1973">
                  <c:v>0.99611352344332216</c:v>
                </c:pt>
                <c:pt idx="1974">
                  <c:v>0.99618033421305752</c:v>
                </c:pt>
                <c:pt idx="1975">
                  <c:v>0.99612139080275597</c:v>
                </c:pt>
                <c:pt idx="1976">
                  <c:v>0.99606205641790557</c:v>
                </c:pt>
                <c:pt idx="1977">
                  <c:v>0.99612923429760913</c:v>
                </c:pt>
                <c:pt idx="1978">
                  <c:v>0.99619576719035785</c:v>
                </c:pt>
                <c:pt idx="1979">
                  <c:v>0.99626165694823443</c:v>
                </c:pt>
                <c:pt idx="1980">
                  <c:v>0.99620344862769106</c:v>
                </c:pt>
                <c:pt idx="1981">
                  <c:v>0.99626920153370191</c:v>
                </c:pt>
                <c:pt idx="1982">
                  <c:v>0.99633431458301303</c:v>
                </c:pt>
                <c:pt idx="1983">
                  <c:v>0.99627672330289052</c:v>
                </c:pt>
                <c:pt idx="1984">
                  <c:v>0.99621874187044746</c:v>
                </c:pt>
                <c:pt idx="1985">
                  <c:v>0.99628422234770853</c:v>
                </c:pt>
                <c:pt idx="1986">
                  <c:v>0.99622635386273906</c:v>
                </c:pt>
                <c:pt idx="1987">
                  <c:v>0.99616809716098775</c:v>
                </c:pt>
                <c:pt idx="1988">
                  <c:v>0.99610945350169422</c:v>
                </c:pt>
                <c:pt idx="1989">
                  <c:v>0.99617579947630519</c:v>
                </c:pt>
                <c:pt idx="1990">
                  <c:v>0.99624150905280173</c:v>
                </c:pt>
                <c:pt idx="1991">
                  <c:v>0.9961834785918855</c:v>
                </c:pt>
                <c:pt idx="1992">
                  <c:v>0.99612506249899191</c:v>
                </c:pt>
                <c:pt idx="1993">
                  <c:v>0.9960662620224473</c:v>
                </c:pt>
                <c:pt idx="1994">
                  <c:v>0.99600707840673475</c:v>
                </c:pt>
                <c:pt idx="1995">
                  <c:v>0.99607414526290661</c:v>
                </c:pt>
                <c:pt idx="1996">
                  <c:v>0.9961405777486837</c:v>
                </c:pt>
                <c:pt idx="1997">
                  <c:v>0.99608200482997911</c:v>
                </c:pt>
                <c:pt idx="1998">
                  <c:v>0.99614830045260472</c:v>
                </c:pt>
                <c:pt idx="1999">
                  <c:v>0.99621396491142022</c:v>
                </c:pt>
                <c:pt idx="2000">
                  <c:v>0.99627900000000003</c:v>
                </c:pt>
                <c:pt idx="2001">
                  <c:v>0.99622152941520248</c:v>
                </c:pt>
                <c:pt idx="2002">
                  <c:v>0.99628643085186541</c:v>
                </c:pt>
                <c:pt idx="2003">
                  <c:v>0.99635070609263343</c:v>
                </c:pt>
                <c:pt idx="2004">
                  <c:v>0.99641435691491265</c:v>
                </c:pt>
                <c:pt idx="2005">
                  <c:v>0.99635798284836541</c:v>
                </c:pt>
                <c:pt idx="2006">
                  <c:v>0.99642150318734724</c:v>
                </c:pt>
                <c:pt idx="2007">
                  <c:v>0.9964844022503202</c:v>
                </c:pt>
                <c:pt idx="2008">
                  <c:v>0.99642862811701405</c:v>
                </c:pt>
                <c:pt idx="2009">
                  <c:v>0.99649139846301404</c:v>
                </c:pt>
                <c:pt idx="2010">
                  <c:v>0.99655355065468676</c:v>
                </c:pt>
                <c:pt idx="2011">
                  <c:v>0.99661508644276464</c:v>
                </c:pt>
                <c:pt idx="2012">
                  <c:v>0.9965603990371884</c:v>
                </c:pt>
                <c:pt idx="2013">
                  <c:v>0.99662180920884591</c:v>
                </c:pt>
                <c:pt idx="2014">
                  <c:v>0.9966826060673597</c:v>
                </c:pt>
                <c:pt idx="2015">
                  <c:v>0.99674279134777011</c:v>
                </c:pt>
                <c:pt idx="2016">
                  <c:v>0.99668918493323255</c:v>
                </c:pt>
                <c:pt idx="2017">
                  <c:v>0.99663519479564999</c:v>
                </c:pt>
                <c:pt idx="2018">
                  <c:v>0.99658082215462229</c:v>
                </c:pt>
                <c:pt idx="2019">
                  <c:v>0.99664185777461811</c:v>
                </c:pt>
                <c:pt idx="2020">
                  <c:v>0.99658758945201453</c:v>
                </c:pt>
                <c:pt idx="2021">
                  <c:v>0.99653294049295849</c:v>
                </c:pt>
                <c:pt idx="2022">
                  <c:v>0.99647791210629666</c:v>
                </c:pt>
                <c:pt idx="2023">
                  <c:v>0.99642250549721212</c:v>
                </c:pt>
                <c:pt idx="2024">
                  <c:v>0.9964848693152526</c:v>
                </c:pt>
                <c:pt idx="2025">
                  <c:v>0.99642956866331356</c:v>
                </c:pt>
                <c:pt idx="2026">
                  <c:v>0.99649180593060205</c:v>
                </c:pt>
                <c:pt idx="2027">
                  <c:v>0.99643661093248059</c:v>
                </c:pt>
                <c:pt idx="2028">
                  <c:v>0.99649872203354228</c:v>
                </c:pt>
                <c:pt idx="2029">
                  <c:v>0.99644363238706568</c:v>
                </c:pt>
                <c:pt idx="2030">
                  <c:v>0.99638816763328397</c:v>
                </c:pt>
                <c:pt idx="2031">
                  <c:v>0.99645063310901605</c:v>
                </c:pt>
                <c:pt idx="2032">
                  <c:v>0.99651249302498601</c:v>
                </c:pt>
                <c:pt idx="2033">
                  <c:v>0.99657374907726404</c:v>
                </c:pt>
                <c:pt idx="2034">
                  <c:v>0.99663440295700723</c:v>
                </c:pt>
                <c:pt idx="2035">
                  <c:v>0.99669445635047604</c:v>
                </c:pt>
                <c:pt idx="2036">
                  <c:v>0.9966410118843142</c:v>
                </c:pt>
                <c:pt idx="2037">
                  <c:v>0.99658719193207446</c:v>
                </c:pt>
                <c:pt idx="2038">
                  <c:v>0.99653299767614534</c:v>
                </c:pt>
                <c:pt idx="2039">
                  <c:v>0.9964784302953611</c:v>
                </c:pt>
                <c:pt idx="2040">
                  <c:v>0.99642349096501348</c:v>
                </c:pt>
                <c:pt idx="2041">
                  <c:v>0.99648532856932637</c:v>
                </c:pt>
                <c:pt idx="2042">
                  <c:v>0.99643049342840506</c:v>
                </c:pt>
                <c:pt idx="2043">
                  <c:v>0.99649220659396154</c:v>
                </c:pt>
                <c:pt idx="2044">
                  <c:v>0.99643747534667837</c:v>
                </c:pt>
                <c:pt idx="2045">
                  <c:v>0.99649906444844305</c:v>
                </c:pt>
                <c:pt idx="2046">
                  <c:v>0.99656005710305207</c:v>
                </c:pt>
                <c:pt idx="2047">
                  <c:v>0.99650590221156032</c:v>
                </c:pt>
                <c:pt idx="2048">
                  <c:v>0.9965667724609375</c:v>
                </c:pt>
                <c:pt idx="2049">
                  <c:v>0.99651271996171875</c:v>
                </c:pt>
                <c:pt idx="2050">
                  <c:v>0.99645829863176683</c:v>
                </c:pt>
                <c:pt idx="2051">
                  <c:v>0.99651951777694148</c:v>
                </c:pt>
                <c:pt idx="2052">
                  <c:v>0.99646519916859511</c:v>
                </c:pt>
                <c:pt idx="2053">
                  <c:v>0.99641051350132359</c:v>
                </c:pt>
                <c:pt idx="2054">
                  <c:v>0.99647207955787698</c:v>
                </c:pt>
                <c:pt idx="2055">
                  <c:v>0.9965330539127758</c:v>
                </c:pt>
                <c:pt idx="2056">
                  <c:v>0.99659343820496904</c:v>
                </c:pt>
                <c:pt idx="2057">
                  <c:v>0.9966532340687112</c:v>
                </c:pt>
                <c:pt idx="2058">
                  <c:v>0.99660005609907432</c:v>
                </c:pt>
                <c:pt idx="2059">
                  <c:v>0.99665973264180219</c:v>
                </c:pt>
                <c:pt idx="2060">
                  <c:v>0.99660665472711851</c:v>
                </c:pt>
                <c:pt idx="2061">
                  <c:v>0.99655321053336599</c:v>
                </c:pt>
                <c:pt idx="2062">
                  <c:v>0.99649940120098479</c:v>
                </c:pt>
                <c:pt idx="2063">
                  <c:v>0.99655989035634418</c:v>
                </c:pt>
                <c:pt idx="2064">
                  <c:v>0.99661979448350457</c:v>
                </c:pt>
                <c:pt idx="2065">
                  <c:v>0.9965665507800362</c:v>
                </c:pt>
                <c:pt idx="2066">
                  <c:v>0.996626335760185</c:v>
                </c:pt>
                <c:pt idx="2067">
                  <c:v>0.99657319187948756</c:v>
                </c:pt>
                <c:pt idx="2068">
                  <c:v>0.99663285806748503</c:v>
                </c:pt>
                <c:pt idx="2069">
                  <c:v>0.99669194332503031</c:v>
                </c:pt>
                <c:pt idx="2070">
                  <c:v>0.99675044925202461</c:v>
                </c:pt>
                <c:pt idx="2071">
                  <c:v>0.99680837744381556</c:v>
                </c:pt>
                <c:pt idx="2072">
                  <c:v>0.99675671948837974</c:v>
                </c:pt>
                <c:pt idx="2073">
                  <c:v>0.99670469726660449</c:v>
                </c:pt>
                <c:pt idx="2074">
                  <c:v>0.99676297159393656</c:v>
                </c:pt>
                <c:pt idx="2075">
                  <c:v>0.99671104659602261</c:v>
                </c:pt>
                <c:pt idx="2076">
                  <c:v>0.99665875906311607</c:v>
                </c:pt>
                <c:pt idx="2077">
                  <c:v>0.99671737759244527</c:v>
                </c:pt>
                <c:pt idx="2078">
                  <c:v>0.99677542169165767</c:v>
                </c:pt>
                <c:pt idx="2079">
                  <c:v>0.99683289293678901</c:v>
                </c:pt>
                <c:pt idx="2080">
                  <c:v>0.99678161982248525</c:v>
                </c:pt>
                <c:pt idx="2081">
                  <c:v>0.99672998486801134</c:v>
                </c:pt>
                <c:pt idx="2082">
                  <c:v>0.9966779891868548</c:v>
                </c:pt>
                <c:pt idx="2083">
                  <c:v>0.99662563388922831</c:v>
                </c:pt>
                <c:pt idx="2084">
                  <c:v>0.99668436234761881</c:v>
                </c:pt>
                <c:pt idx="2085">
                  <c:v>0.99674251965334204</c:v>
                </c:pt>
                <c:pt idx="2086">
                  <c:v>0.99680010736784241</c:v>
                </c:pt>
                <c:pt idx="2087">
                  <c:v>0.99685712704815377</c:v>
                </c:pt>
                <c:pt idx="2088">
                  <c:v>0.99691358024691357</c:v>
                </c:pt>
                <c:pt idx="2089">
                  <c:v>0.99696946851237678</c:v>
                </c:pt>
                <c:pt idx="2090">
                  <c:v>0.99691948444403744</c:v>
                </c:pt>
                <c:pt idx="2091">
                  <c:v>0.99686913992947845</c:v>
                </c:pt>
                <c:pt idx="2092">
                  <c:v>0.99692537171561335</c:v>
                </c:pt>
                <c:pt idx="2093">
                  <c:v>0.99698104093708484</c:v>
                </c:pt>
                <c:pt idx="2094">
                  <c:v>0.99693124212627338</c:v>
                </c:pt>
                <c:pt idx="2095">
                  <c:v>0.99698680230802972</c:v>
                </c:pt>
                <c:pt idx="2096">
                  <c:v>0.99704180263387909</c:v>
                </c:pt>
                <c:pt idx="2097">
                  <c:v>0.99699254720222752</c:v>
                </c:pt>
                <c:pt idx="2098">
                  <c:v>0.99704743997869871</c:v>
                </c:pt>
                <c:pt idx="2099">
                  <c:v>0.99699827568244681</c:v>
                </c:pt>
                <c:pt idx="2100">
                  <c:v>0.99694875283446716</c:v>
                </c:pt>
                <c:pt idx="2101">
                  <c:v>0.99700398781115762</c:v>
                </c:pt>
                <c:pt idx="2102">
                  <c:v>0.99695455644164721</c:v>
                </c:pt>
                <c:pt idx="2103">
                  <c:v>0.997009683650533</c:v>
                </c:pt>
                <c:pt idx="2104">
                  <c:v>0.99706425566366441</c:v>
                </c:pt>
                <c:pt idx="2105">
                  <c:v>0.99701536326245055</c:v>
                </c:pt>
                <c:pt idx="2106">
                  <c:v>0.99696611409178681</c:v>
                </c:pt>
                <c:pt idx="2107">
                  <c:v>0.99691650923346564</c:v>
                </c:pt>
                <c:pt idx="2108">
                  <c:v>0.99697186826006645</c:v>
                </c:pt>
                <c:pt idx="2109">
                  <c:v>0.99702667404995771</c:v>
                </c:pt>
                <c:pt idx="2110">
                  <c:v>0.99697760607353836</c:v>
                </c:pt>
                <c:pt idx="2111">
                  <c:v>0.99692818358462054</c:v>
                </c:pt>
                <c:pt idx="2112">
                  <c:v>0.99687840765610647</c:v>
                </c:pt>
                <c:pt idx="2113">
                  <c:v>0.99693399591333842</c:v>
                </c:pt>
                <c:pt idx="2114">
                  <c:v>0.99698903288344853</c:v>
                </c:pt>
                <c:pt idx="2115">
                  <c:v>0.9969397917609778</c:v>
                </c:pt>
                <c:pt idx="2116">
                  <c:v>0.99689019836264159</c:v>
                </c:pt>
                <c:pt idx="2117">
                  <c:v>0.99684025375254726</c:v>
                </c:pt>
                <c:pt idx="2118">
                  <c:v>0.99678995899172607</c:v>
                </c:pt>
                <c:pt idx="2119">
                  <c:v>0.99673931513814318</c:v>
                </c:pt>
                <c:pt idx="2120">
                  <c:v>0.99679601281594876</c:v>
                </c:pt>
                <c:pt idx="2121">
                  <c:v>0.9967454615738397</c:v>
                </c:pt>
                <c:pt idx="2122">
                  <c:v>0.99680204953092288</c:v>
                </c:pt>
                <c:pt idx="2123">
                  <c:v>0.9967515906467288</c:v>
                </c:pt>
                <c:pt idx="2124">
                  <c:v>0.99680806920105969</c:v>
                </c:pt>
                <c:pt idx="2125">
                  <c:v>0.99675770242214534</c:v>
                </c:pt>
                <c:pt idx="2126">
                  <c:v>0.99670698930678625</c:v>
                </c:pt>
                <c:pt idx="2127">
                  <c:v>0.99676379696511752</c:v>
                </c:pt>
                <c:pt idx="2128">
                  <c:v>0.99671317626773703</c:v>
                </c:pt>
                <c:pt idx="2129">
                  <c:v>0.99676987434036801</c:v>
                </c:pt>
                <c:pt idx="2130">
                  <c:v>0.99682602658202735</c:v>
                </c:pt>
                <c:pt idx="2131">
                  <c:v>0.99677593461231606</c:v>
                </c:pt>
                <c:pt idx="2132">
                  <c:v>0.99672549799534649</c:v>
                </c:pt>
                <c:pt idx="2133">
                  <c:v>0.99678197784507905</c:v>
                </c:pt>
                <c:pt idx="2134">
                  <c:v>0.99683791411247713</c:v>
                </c:pt>
                <c:pt idx="2135">
                  <c:v>0.99678800410247415</c:v>
                </c:pt>
                <c:pt idx="2136">
                  <c:v>0.99684383284938771</c:v>
                </c:pt>
                <c:pt idx="2137">
                  <c:v>0.99689912058175045</c:v>
                </c:pt>
                <c:pt idx="2138">
                  <c:v>0.9969538687442081</c:v>
                </c:pt>
                <c:pt idx="2139">
                  <c:v>0.99690491661677949</c:v>
                </c:pt>
                <c:pt idx="2140">
                  <c:v>0.99685562057821642</c:v>
                </c:pt>
                <c:pt idx="2141">
                  <c:v>0.99691069641642094</c:v>
                </c:pt>
                <c:pt idx="2142">
                  <c:v>0.99696523489570121</c:v>
                </c:pt>
                <c:pt idx="2143">
                  <c:v>0.99691646004125467</c:v>
                </c:pt>
                <c:pt idx="2144">
                  <c:v>0.99686734239251507</c:v>
                </c:pt>
                <c:pt idx="2145">
                  <c:v>0.99692220755157823</c:v>
                </c:pt>
                <c:pt idx="2146">
                  <c:v>0.99687317873518344</c:v>
                </c:pt>
                <c:pt idx="2147">
                  <c:v>0.9968238087004776</c:v>
                </c:pt>
                <c:pt idx="2148">
                  <c:v>0.99677409846412057</c:v>
                </c:pt>
                <c:pt idx="2149">
                  <c:v>0.99682971789231345</c:v>
                </c:pt>
                <c:pt idx="2150">
                  <c:v>0.9967800973499189</c:v>
                </c:pt>
                <c:pt idx="2151">
                  <c:v>0.99673013816673761</c:v>
                </c:pt>
                <c:pt idx="2152">
                  <c:v>0.99667984135100396</c:v>
                </c:pt>
                <c:pt idx="2153">
                  <c:v>0.99662920790808318</c:v>
                </c:pt>
                <c:pt idx="2154">
                  <c:v>0.99668600405714491</c:v>
                </c:pt>
                <c:pt idx="2155">
                  <c:v>0.99663546169540429</c:v>
                </c:pt>
                <c:pt idx="2156">
                  <c:v>0.99658458424692187</c:v>
                </c:pt>
                <c:pt idx="2157">
                  <c:v>0.99653337270875153</c:v>
                </c:pt>
                <c:pt idx="2158">
                  <c:v>0.99659091201907513</c:v>
                </c:pt>
                <c:pt idx="2159">
                  <c:v>0.99664791717126688</c:v>
                </c:pt>
                <c:pt idx="2160">
                  <c:v>0.99659722222222225</c:v>
                </c:pt>
                <c:pt idx="2161">
                  <c:v>0.99665411898830836</c:v>
                </c:pt>
                <c:pt idx="2162">
                  <c:v>0.99660351492134347</c:v>
                </c:pt>
                <c:pt idx="2163">
                  <c:v>0.99666030360992863</c:v>
                </c:pt>
                <c:pt idx="2164">
                  <c:v>0.99671656171736467</c:v>
                </c:pt>
                <c:pt idx="2165">
                  <c:v>0.9966664710996378</c:v>
                </c:pt>
                <c:pt idx="2166">
                  <c:v>0.99661604806592952</c:v>
                </c:pt>
                <c:pt idx="2167">
                  <c:v>0.9966726215206535</c:v>
                </c:pt>
                <c:pt idx="2168">
                  <c:v>0.99662228863986058</c:v>
                </c:pt>
                <c:pt idx="2169">
                  <c:v>0.99657162485511397</c:v>
                </c:pt>
                <c:pt idx="2170">
                  <c:v>0.99662851196670132</c:v>
                </c:pt>
                <c:pt idx="2171">
                  <c:v>0.99668487140801842</c:v>
                </c:pt>
                <c:pt idx="2172">
                  <c:v>0.99674070456403108</c:v>
                </c:pt>
                <c:pt idx="2173">
                  <c:v>0.99669097099935222</c:v>
                </c:pt>
                <c:pt idx="2174">
                  <c:v>0.99664090713280395</c:v>
                </c:pt>
                <c:pt idx="2175">
                  <c:v>0.99659051393843312</c:v>
                </c:pt>
                <c:pt idx="2176">
                  <c:v>0.9965397923875432</c:v>
                </c:pt>
                <c:pt idx="2177">
                  <c:v>0.99659677561950222</c:v>
                </c:pt>
                <c:pt idx="2178">
                  <c:v>0.99654614430472177</c:v>
                </c:pt>
                <c:pt idx="2179">
                  <c:v>0.99660302006659163</c:v>
                </c:pt>
                <c:pt idx="2180">
                  <c:v>0.99655247874758013</c:v>
                </c:pt>
                <c:pt idx="2181">
                  <c:v>0.99660924734288736</c:v>
                </c:pt>
                <c:pt idx="2182">
                  <c:v>0.99666549327427723</c:v>
                </c:pt>
                <c:pt idx="2183">
                  <c:v>0.99661545751128588</c:v>
                </c:pt>
                <c:pt idx="2184">
                  <c:v>0.99667159763313606</c:v>
                </c:pt>
                <c:pt idx="2185">
                  <c:v>0.99672721750650628</c:v>
                </c:pt>
                <c:pt idx="2186">
                  <c:v>0.99678231848852672</c:v>
                </c:pt>
                <c:pt idx="2187">
                  <c:v>0.99683690193266983</c:v>
                </c:pt>
                <c:pt idx="2188">
                  <c:v>0.99689096918876108</c:v>
                </c:pt>
                <c:pt idx="2189">
                  <c:v>0.9968426792795323</c:v>
                </c:pt>
                <c:pt idx="2190">
                  <c:v>0.99679406184191321</c:v>
                </c:pt>
                <c:pt idx="2191">
                  <c:v>0.99684844081249357</c:v>
                </c:pt>
                <c:pt idx="2192">
                  <c:v>0.99679990942511587</c:v>
                </c:pt>
                <c:pt idx="2193">
                  <c:v>0.99675105198337621</c:v>
                </c:pt>
                <c:pt idx="2194">
                  <c:v>0.99670186943923467</c:v>
                </c:pt>
                <c:pt idx="2195">
                  <c:v>0.99675696992024743</c:v>
                </c:pt>
                <c:pt idx="2196">
                  <c:v>0.99670787422735829</c:v>
                </c:pt>
                <c:pt idx="2197">
                  <c:v>0.99676287170260935</c:v>
                </c:pt>
                <c:pt idx="2198">
                  <c:v>0.99681735650160908</c:v>
                </c:pt>
                <c:pt idx="2199">
                  <c:v>0.99687132995464267</c:v>
                </c:pt>
                <c:pt idx="2200">
                  <c:v>0.99682314049586773</c:v>
                </c:pt>
                <c:pt idx="2201">
                  <c:v>0.99677462703851316</c:v>
                </c:pt>
                <c:pt idx="2202">
                  <c:v>0.99672579052483867</c:v>
                </c:pt>
                <c:pt idx="2203">
                  <c:v>0.99678048070874348</c:v>
                </c:pt>
                <c:pt idx="2204">
                  <c:v>0.99683466128240683</c:v>
                </c:pt>
                <c:pt idx="2205">
                  <c:v>0.99678631845784416</c:v>
                </c:pt>
                <c:pt idx="2206">
                  <c:v>0.99684039818873604</c:v>
                </c:pt>
                <c:pt idx="2207">
                  <c:v>0.99689397064043661</c:v>
                </c:pt>
                <c:pt idx="2208">
                  <c:v>0.99684611951270741</c:v>
                </c:pt>
                <c:pt idx="2209">
                  <c:v>0.99679794642313713</c:v>
                </c:pt>
                <c:pt idx="2210">
                  <c:v>0.99674945230441636</c:v>
                </c:pt>
                <c:pt idx="2211">
                  <c:v>0.99670063808665244</c:v>
                </c:pt>
                <c:pt idx="2212">
                  <c:v>0.99675532767184749</c:v>
                </c:pt>
                <c:pt idx="2213">
                  <c:v>0.99680951139274987</c:v>
                </c:pt>
                <c:pt idx="2214">
                  <c:v>0.99676118712406636</c:v>
                </c:pt>
                <c:pt idx="2215">
                  <c:v>0.99671254375818474</c:v>
                </c:pt>
                <c:pt idx="2216">
                  <c:v>0.99666358221793583</c:v>
                </c:pt>
                <c:pt idx="2217">
                  <c:v>0.99671847244271672</c:v>
                </c:pt>
                <c:pt idx="2218">
                  <c:v>0.99666959648941644</c:v>
                </c:pt>
                <c:pt idx="2219">
                  <c:v>0.99672438510378125</c:v>
                </c:pt>
                <c:pt idx="2220">
                  <c:v>0.99677867056245439</c:v>
                </c:pt>
                <c:pt idx="2221">
                  <c:v>0.99673028179906875</c:v>
                </c:pt>
                <c:pt idx="2222">
                  <c:v>0.99678446692554046</c:v>
                </c:pt>
                <c:pt idx="2223">
                  <c:v>0.99683815118149943</c:v>
                </c:pt>
                <c:pt idx="2224">
                  <c:v>0.99689133585218159</c:v>
                </c:pt>
                <c:pt idx="2225">
                  <c:v>0.99694402221941669</c:v>
                </c:pt>
                <c:pt idx="2226">
                  <c:v>0.99699621156163898</c:v>
                </c:pt>
                <c:pt idx="2227">
                  <c:v>0.99694950871342825</c:v>
                </c:pt>
                <c:pt idx="2228">
                  <c:v>0.9970016019390876</c:v>
                </c:pt>
                <c:pt idx="2229">
                  <c:v>0.99705320039022305</c:v>
                </c:pt>
                <c:pt idx="2230">
                  <c:v>0.99710430533491523</c:v>
                </c:pt>
                <c:pt idx="2231">
                  <c:v>0.99705848139204689</c:v>
                </c:pt>
                <c:pt idx="2232">
                  <c:v>0.99710949242687019</c:v>
                </c:pt>
                <c:pt idx="2233">
                  <c:v>0.99716001218541483</c:v>
                </c:pt>
                <c:pt idx="2234">
                  <c:v>0.99711466559374973</c:v>
                </c:pt>
                <c:pt idx="2235">
                  <c:v>0.99706900089585559</c:v>
                </c:pt>
                <c:pt idx="2236">
                  <c:v>0.99702301899955514</c:v>
                </c:pt>
                <c:pt idx="2237">
                  <c:v>0.99707423949910567</c:v>
                </c:pt>
                <c:pt idx="2238">
                  <c:v>0.99702833741028507</c:v>
                </c:pt>
                <c:pt idx="2239">
                  <c:v>0.9970794640703865</c:v>
                </c:pt>
                <c:pt idx="2240">
                  <c:v>0.99713010204081631</c:v>
                </c:pt>
                <c:pt idx="2241">
                  <c:v>0.99708467465976758</c:v>
                </c:pt>
                <c:pt idx="2242">
                  <c:v>0.99713522000316712</c:v>
                </c:pt>
                <c:pt idx="2243">
                  <c:v>0.99718527885536401</c:v>
                </c:pt>
                <c:pt idx="2244">
                  <c:v>0.99723485245662036</c:v>
                </c:pt>
                <c:pt idx="2245">
                  <c:v>0.99728394204393822</c:v>
                </c:pt>
                <c:pt idx="2246">
                  <c:v>0.99723977483667414</c:v>
                </c:pt>
                <c:pt idx="2247">
                  <c:v>0.99719529119476713</c:v>
                </c:pt>
                <c:pt idx="2248">
                  <c:v>0.99724468408454803</c:v>
                </c:pt>
                <c:pt idx="2249">
                  <c:v>0.99729359484112401</c:v>
                </c:pt>
                <c:pt idx="2250">
                  <c:v>0.99734202469135802</c:v>
                </c:pt>
                <c:pt idx="2251">
                  <c:v>0.99729840195413422</c:v>
                </c:pt>
                <c:pt idx="2252">
                  <c:v>0.99725446337023493</c:v>
                </c:pt>
                <c:pt idx="2253">
                  <c:v>0.99730319627092856</c:v>
                </c:pt>
                <c:pt idx="2254">
                  <c:v>0.99735145012829407</c:v>
                </c:pt>
                <c:pt idx="2255">
                  <c:v>0.99730797783688374</c:v>
                </c:pt>
                <c:pt idx="2256">
                  <c:v>0.99735614405714001</c:v>
                </c:pt>
                <c:pt idx="2257">
                  <c:v>0.99731274669717551</c:v>
                </c:pt>
                <c:pt idx="2258">
                  <c:v>0.99726903496749286</c:v>
                </c:pt>
                <c:pt idx="2259">
                  <c:v>0.99722500975391137</c:v>
                </c:pt>
                <c:pt idx="2260">
                  <c:v>0.99718067193985438</c:v>
                </c:pt>
                <c:pt idx="2261">
                  <c:v>0.99722991689750695</c:v>
                </c:pt>
                <c:pt idx="2262">
                  <c:v>0.99718565528498759</c:v>
                </c:pt>
                <c:pt idx="2263">
                  <c:v>0.99723481103630829</c:v>
                </c:pt>
                <c:pt idx="2264">
                  <c:v>0.9972834908664111</c:v>
                </c:pt>
                <c:pt idx="2265">
                  <c:v>0.99723969221622832</c:v>
                </c:pt>
                <c:pt idx="2266">
                  <c:v>0.99728828400025238</c:v>
                </c:pt>
                <c:pt idx="2267">
                  <c:v>0.99724456048297727</c:v>
                </c:pt>
                <c:pt idx="2268">
                  <c:v>0.99720052630105538</c:v>
                </c:pt>
                <c:pt idx="2269">
                  <c:v>0.99715618232676384</c:v>
                </c:pt>
                <c:pt idx="2270">
                  <c:v>0.99720545712123265</c:v>
                </c:pt>
                <c:pt idx="2271">
                  <c:v>0.99725425845879767</c:v>
                </c:pt>
                <c:pt idx="2272">
                  <c:v>0.99730258753223566</c:v>
                </c:pt>
                <c:pt idx="2273">
                  <c:v>0.99725908825828713</c:v>
                </c:pt>
                <c:pt idx="2274">
                  <c:v>0.99721527975995716</c:v>
                </c:pt>
                <c:pt idx="2275">
                  <c:v>0.99726390532544373</c:v>
                </c:pt>
                <c:pt idx="2276">
                  <c:v>0.99731206043964526</c:v>
                </c:pt>
                <c:pt idx="2277">
                  <c:v>0.99735974628567858</c:v>
                </c:pt>
                <c:pt idx="2278">
                  <c:v>0.99740696404359441</c:v>
                </c:pt>
                <c:pt idx="2279">
                  <c:v>0.99736437830884694</c:v>
                </c:pt>
                <c:pt idx="2280">
                  <c:v>0.99741151123422589</c:v>
                </c:pt>
                <c:pt idx="2281">
                  <c:v>0.99745817814125459</c:v>
                </c:pt>
                <c:pt idx="2282">
                  <c:v>0.99741604647429372</c:v>
                </c:pt>
                <c:pt idx="2283">
                  <c:v>0.99746262966729848</c:v>
                </c:pt>
                <c:pt idx="2284">
                  <c:v>0.99742056980563798</c:v>
                </c:pt>
                <c:pt idx="2285">
                  <c:v>0.99737820147570733</c:v>
                </c:pt>
                <c:pt idx="2286">
                  <c:v>0.99733552553524862</c:v>
                </c:pt>
                <c:pt idx="2287">
                  <c:v>0.99738278503868461</c:v>
                </c:pt>
                <c:pt idx="2288">
                  <c:v>0.9974295809086019</c:v>
                </c:pt>
                <c:pt idx="2289">
                  <c:v>0.99738735659232969</c:v>
                </c:pt>
                <c:pt idx="2290">
                  <c:v>0.99734482561354665</c:v>
                </c:pt>
                <c:pt idx="2291">
                  <c:v>0.99739191617855993</c:v>
                </c:pt>
                <c:pt idx="2292">
                  <c:v>0.99743854487419636</c:v>
                </c:pt>
                <c:pt idx="2293">
                  <c:v>0.99739646383910985</c:v>
                </c:pt>
                <c:pt idx="2294">
                  <c:v>0.99735407708521295</c:v>
                </c:pt>
                <c:pt idx="2295">
                  <c:v>0.99740099961553252</c:v>
                </c:pt>
                <c:pt idx="2296">
                  <c:v>0.99744746203061829</c:v>
                </c:pt>
                <c:pt idx="2297">
                  <c:v>0.99740552354919987</c:v>
                </c:pt>
                <c:pt idx="2298">
                  <c:v>0.9974519031571708</c:v>
                </c:pt>
                <c:pt idx="2299">
                  <c:v>0.99749782466836479</c:v>
                </c:pt>
                <c:pt idx="2300">
                  <c:v>0.99754328922495272</c:v>
                </c:pt>
                <c:pt idx="2301">
                  <c:v>0.99750217249609552</c:v>
                </c:pt>
                <c:pt idx="2302">
                  <c:v>0.99746075070897444</c:v>
                </c:pt>
                <c:pt idx="2303">
                  <c:v>0.99750650900136106</c:v>
                </c:pt>
                <c:pt idx="2304">
                  <c:v>0.99746515721450613</c:v>
                </c:pt>
                <c:pt idx="2305">
                  <c:v>0.99742350167748128</c:v>
                </c:pt>
                <c:pt idx="2306">
                  <c:v>0.99746955225968836</c:v>
                </c:pt>
                <c:pt idx="2307">
                  <c:v>0.99751514820144638</c:v>
                </c:pt>
                <c:pt idx="2308">
                  <c:v>0.99747393588422761</c:v>
                </c:pt>
                <c:pt idx="2309">
                  <c:v>0.99751945097431649</c:v>
                </c:pt>
                <c:pt idx="2310">
                  <c:v>0.99747830812765881</c:v>
                </c:pt>
                <c:pt idx="2311">
                  <c:v>0.99743686292543643</c:v>
                </c:pt>
                <c:pt idx="2312">
                  <c:v>0.9974826690293459</c:v>
                </c:pt>
                <c:pt idx="2313">
                  <c:v>0.99744129358506561</c:v>
                </c:pt>
                <c:pt idx="2314">
                  <c:v>0.99739961707661984</c:v>
                </c:pt>
                <c:pt idx="2315">
                  <c:v>0.99735764033045826</c:v>
                </c:pt>
                <c:pt idx="2316">
                  <c:v>0.99740410629964715</c:v>
                </c:pt>
                <c:pt idx="2317">
                  <c:v>0.9974501205087688</c:v>
                </c:pt>
                <c:pt idx="2318">
                  <c:v>0.99749568407503719</c:v>
                </c:pt>
                <c:pt idx="2319">
                  <c:v>0.99745451685190178</c:v>
                </c:pt>
                <c:pt idx="2320">
                  <c:v>0.99750000000000005</c:v>
                </c:pt>
                <c:pt idx="2321">
                  <c:v>0.99754503446326104</c:v>
                </c:pt>
                <c:pt idx="2322">
                  <c:v>0.99758962135021267</c:v>
                </c:pt>
                <c:pt idx="2323">
                  <c:v>0.99754925987648269</c:v>
                </c:pt>
                <c:pt idx="2324">
                  <c:v>0.9975937682374445</c:v>
                </c:pt>
                <c:pt idx="2325">
                  <c:v>0.99763783096311709</c:v>
                </c:pt>
                <c:pt idx="2326">
                  <c:v>0.99768144915342583</c:v>
                </c:pt>
                <c:pt idx="2327">
                  <c:v>0.99772462390550276</c:v>
                </c:pt>
                <c:pt idx="2328">
                  <c:v>0.99776735631369495</c:v>
                </c:pt>
                <c:pt idx="2329">
                  <c:v>0.99772853012983753</c:v>
                </c:pt>
                <c:pt idx="2330">
                  <c:v>0.99768940300981779</c:v>
                </c:pt>
                <c:pt idx="2331">
                  <c:v>0.99773242630385484</c:v>
                </c:pt>
                <c:pt idx="2332">
                  <c:v>0.9977750088999644</c:v>
                </c:pt>
                <c:pt idx="2333">
                  <c:v>0.99773631246200323</c:v>
                </c:pt>
                <c:pt idx="2334">
                  <c:v>0.99777882044718769</c:v>
                </c:pt>
                <c:pt idx="2335">
                  <c:v>0.99774018863858338</c:v>
                </c:pt>
                <c:pt idx="2336">
                  <c:v>0.99770125727153314</c:v>
                </c:pt>
                <c:pt idx="2337">
                  <c:v>0.99766202715739749</c:v>
                </c:pt>
                <c:pt idx="2338">
                  <c:v>0.99762249910541867</c:v>
                </c:pt>
                <c:pt idx="2339">
                  <c:v>0.99758267392272704</c:v>
                </c:pt>
                <c:pt idx="2340">
                  <c:v>0.99762656147271533</c:v>
                </c:pt>
                <c:pt idx="2341">
                  <c:v>0.99767000998671418</c:v>
                </c:pt>
                <c:pt idx="2342">
                  <c:v>0.997713020541247</c:v>
                </c:pt>
                <c:pt idx="2343">
                  <c:v>0.99767398607816271</c:v>
                </c:pt>
                <c:pt idx="2344">
                  <c:v>0.99763465503383852</c:v>
                </c:pt>
                <c:pt idx="2345">
                  <c:v>0.99759502820954626</c:v>
                </c:pt>
                <c:pt idx="2346">
                  <c:v>0.99755510640447287</c:v>
                </c:pt>
                <c:pt idx="2347">
                  <c:v>0.99751489041572616</c:v>
                </c:pt>
                <c:pt idx="2348">
                  <c:v>0.99755926969634534</c:v>
                </c:pt>
                <c:pt idx="2349">
                  <c:v>0.99760321185921708</c:v>
                </c:pt>
                <c:pt idx="2350">
                  <c:v>0.99756342236306017</c:v>
                </c:pt>
                <c:pt idx="2351">
                  <c:v>0.99760728802878706</c:v>
                </c:pt>
                <c:pt idx="2352">
                  <c:v>0.99756756444074224</c:v>
                </c:pt>
                <c:pt idx="2353">
                  <c:v>0.99752754799914534</c:v>
                </c:pt>
                <c:pt idx="2354">
                  <c:v>0.99748723949328999</c:v>
                </c:pt>
                <c:pt idx="2355">
                  <c:v>0.99744663971042324</c:v>
                </c:pt>
                <c:pt idx="2356">
                  <c:v>0.99740574943575055</c:v>
                </c:pt>
                <c:pt idx="2357">
                  <c:v>0.99736456945244212</c:v>
                </c:pt>
                <c:pt idx="2358">
                  <c:v>0.99732310054163875</c:v>
                </c:pt>
                <c:pt idx="2359">
                  <c:v>0.99728134348245723</c:v>
                </c:pt>
                <c:pt idx="2360">
                  <c:v>0.9972392990519966</c:v>
                </c:pt>
                <c:pt idx="2361">
                  <c:v>0.99728594747234689</c:v>
                </c:pt>
                <c:pt idx="2362">
                  <c:v>0.99724397226478223</c:v>
                </c:pt>
                <c:pt idx="2363">
                  <c:v>0.99729053977698578</c:v>
                </c:pt>
                <c:pt idx="2364">
                  <c:v>0.99724863362163985</c:v>
                </c:pt>
                <c:pt idx="2365">
                  <c:v>0.99720644172190465</c:v>
                </c:pt>
                <c:pt idx="2366">
                  <c:v>0.99725328316264006</c:v>
                </c:pt>
                <c:pt idx="2367">
                  <c:v>0.99729968948838676</c:v>
                </c:pt>
                <c:pt idx="2368">
                  <c:v>0.99734566175127826</c:v>
                </c:pt>
                <c:pt idx="2369">
                  <c:v>0.99739120100082657</c:v>
                </c:pt>
                <c:pt idx="2370">
                  <c:v>0.99735013975680531</c:v>
                </c:pt>
                <c:pt idx="2371">
                  <c:v>0.99730879293074748</c:v>
                </c:pt>
                <c:pt idx="2372">
                  <c:v>0.99735460643994434</c:v>
                </c:pt>
                <c:pt idx="2373">
                  <c:v>0.99739998852805534</c:v>
                </c:pt>
                <c:pt idx="2374">
                  <c:v>0.99744494023644237</c:v>
                </c:pt>
                <c:pt idx="2375">
                  <c:v>0.99740436565096957</c:v>
                </c:pt>
                <c:pt idx="2376">
                  <c:v>0.99744923987348233</c:v>
                </c:pt>
                <c:pt idx="2377">
                  <c:v>0.99749368554240092</c:v>
                </c:pt>
                <c:pt idx="2378">
                  <c:v>0.99745352866654735</c:v>
                </c:pt>
                <c:pt idx="2379">
                  <c:v>0.99741308680179541</c:v>
                </c:pt>
                <c:pt idx="2380">
                  <c:v>0.99745780665207262</c:v>
                </c:pt>
                <c:pt idx="2381">
                  <c:v>0.99750209951701851</c:v>
                </c:pt>
                <c:pt idx="2382">
                  <c:v>0.99746207386634012</c:v>
                </c:pt>
                <c:pt idx="2383">
                  <c:v>0.99750629062447338</c:v>
                </c:pt>
                <c:pt idx="2384">
                  <c:v>0.99755008220350438</c:v>
                </c:pt>
                <c:pt idx="2385">
                  <c:v>0.99759344962620145</c:v>
                </c:pt>
                <c:pt idx="2386">
                  <c:v>0.99755418763687875</c:v>
                </c:pt>
                <c:pt idx="2387">
                  <c:v>0.9975146412569551</c:v>
                </c:pt>
                <c:pt idx="2388">
                  <c:v>0.99755828275941405</c:v>
                </c:pt>
                <c:pt idx="2389">
                  <c:v>0.99760150165024886</c:v>
                </c:pt>
                <c:pt idx="2390">
                  <c:v>0.99764429894434625</c:v>
                </c:pt>
                <c:pt idx="2391">
                  <c:v>0.99768667565408475</c:v>
                </c:pt>
                <c:pt idx="2392">
                  <c:v>0.99772863278934243</c:v>
                </c:pt>
                <c:pt idx="2393">
                  <c:v>0.99777017135750268</c:v>
                </c:pt>
                <c:pt idx="2394">
                  <c:v>0.99781129236346222</c:v>
                </c:pt>
                <c:pt idx="2395">
                  <c:v>0.99777389394223348</c:v>
                </c:pt>
                <c:pt idx="2396">
                  <c:v>0.99773621032271376</c:v>
                </c:pt>
                <c:pt idx="2397">
                  <c:v>0.99769824225769632</c:v>
                </c:pt>
                <c:pt idx="2398">
                  <c:v>0.99765999049805887</c:v>
                </c:pt>
                <c:pt idx="2399">
                  <c:v>0.99762145579276906</c:v>
                </c:pt>
                <c:pt idx="2400">
                  <c:v>0.99766388888888891</c:v>
                </c:pt>
                <c:pt idx="2401">
                  <c:v>0.99762541673164429</c:v>
                </c:pt>
                <c:pt idx="2402">
                  <c:v>0.99758666279349506</c:v>
                </c:pt>
                <c:pt idx="2403">
                  <c:v>0.99754762781784245</c:v>
                </c:pt>
                <c:pt idx="2404">
                  <c:v>0.99759067665925616</c:v>
                </c:pt>
                <c:pt idx="2405">
                  <c:v>0.99755170491137224</c:v>
                </c:pt>
                <c:pt idx="2406">
                  <c:v>0.99751245328076321</c:v>
                </c:pt>
                <c:pt idx="2407">
                  <c:v>0.99747292250531572</c:v>
                </c:pt>
                <c:pt idx="2408">
                  <c:v>0.99751658370216667</c:v>
                </c:pt>
                <c:pt idx="2409">
                  <c:v>0.99755982865554849</c:v>
                </c:pt>
                <c:pt idx="2410">
                  <c:v>0.99760265835643325</c:v>
                </c:pt>
                <c:pt idx="2411">
                  <c:v>0.99764507379336487</c:v>
                </c:pt>
                <c:pt idx="2412">
                  <c:v>0.99760663239908798</c:v>
                </c:pt>
                <c:pt idx="2413">
                  <c:v>0.99764897590737012</c:v>
                </c:pt>
                <c:pt idx="2414">
                  <c:v>0.99769090688190742</c:v>
                </c:pt>
                <c:pt idx="2415">
                  <c:v>0.99765286833069711</c:v>
                </c:pt>
                <c:pt idx="2416">
                  <c:v>0.99769472830139028</c:v>
                </c:pt>
                <c:pt idx="2417">
                  <c:v>0.99765675109540763</c:v>
                </c:pt>
                <c:pt idx="2418">
                  <c:v>0.99769854024236482</c:v>
                </c:pt>
                <c:pt idx="2419">
                  <c:v>0.99766062423343105</c:v>
                </c:pt>
                <c:pt idx="2420">
                  <c:v>0.99762243016187424</c:v>
                </c:pt>
                <c:pt idx="2421">
                  <c:v>0.99766448777656469</c:v>
                </c:pt>
                <c:pt idx="2422">
                  <c:v>0.99762635516300147</c:v>
                </c:pt>
                <c:pt idx="2423">
                  <c:v>0.99758794562155328</c:v>
                </c:pt>
                <c:pt idx="2424">
                  <c:v>0.99754925987648269</c:v>
                </c:pt>
                <c:pt idx="2425">
                  <c:v>0.99751029865022856</c:v>
                </c:pt>
                <c:pt idx="2426">
                  <c:v>0.99755329900249357</c:v>
                </c:pt>
                <c:pt idx="2427">
                  <c:v>0.99751440029920235</c:v>
                </c:pt>
                <c:pt idx="2428">
                  <c:v>0.9975573281512502</c:v>
                </c:pt>
                <c:pt idx="2429">
                  <c:v>0.99759984718750261</c:v>
                </c:pt>
                <c:pt idx="2430">
                  <c:v>0.99756134735558599</c:v>
                </c:pt>
                <c:pt idx="2431">
                  <c:v>0.99752257324788596</c:v>
                </c:pt>
                <c:pt idx="2432">
                  <c:v>0.99756535664819945</c:v>
                </c:pt>
                <c:pt idx="2433">
                  <c:v>0.99760773269449443</c:v>
                </c:pt>
                <c:pt idx="2434">
                  <c:v>0.99764970234739436</c:v>
                </c:pt>
                <c:pt idx="2435">
                  <c:v>0.99769126656519191</c:v>
                </c:pt>
                <c:pt idx="2436">
                  <c:v>0.99773242630385484</c:v>
                </c:pt>
                <c:pt idx="2437">
                  <c:v>0.99777318251703284</c:v>
                </c:pt>
                <c:pt idx="2438">
                  <c:v>0.99781353615606327</c:v>
                </c:pt>
                <c:pt idx="2439">
                  <c:v>0.9978534881699781</c:v>
                </c:pt>
                <c:pt idx="2440">
                  <c:v>0.99789303950550923</c:v>
                </c:pt>
                <c:pt idx="2441">
                  <c:v>0.99785700415928158</c:v>
                </c:pt>
                <c:pt idx="2442">
                  <c:v>0.99789648929698072</c:v>
                </c:pt>
                <c:pt idx="2443">
                  <c:v>0.99786051151686195</c:v>
                </c:pt>
                <c:pt idx="2444">
                  <c:v>0.9978242584799677</c:v>
                </c:pt>
                <c:pt idx="2445">
                  <c:v>0.99786401027095073</c:v>
                </c:pt>
                <c:pt idx="2446">
                  <c:v>0.99790336351036857</c:v>
                </c:pt>
                <c:pt idx="2447">
                  <c:v>0.99786750044966366</c:v>
                </c:pt>
                <c:pt idx="2448">
                  <c:v>0.99783136293733177</c:v>
                </c:pt>
                <c:pt idx="2449">
                  <c:v>0.997870982081002</c:v>
                </c:pt>
                <c:pt idx="2450">
                  <c:v>0.99783490212411496</c:v>
                </c:pt>
                <c:pt idx="2451">
                  <c:v>0.99787445519285289</c:v>
                </c:pt>
                <c:pt idx="2452">
                  <c:v>0.99791361182002769</c:v>
                </c:pt>
                <c:pt idx="2453">
                  <c:v>0.99795237293569161</c:v>
                </c:pt>
                <c:pt idx="2454">
                  <c:v>0.99791701122993981</c:v>
                </c:pt>
                <c:pt idx="2455">
                  <c:v>0.99795570783263721</c:v>
                </c:pt>
                <c:pt idx="2456">
                  <c:v>0.99792040233848633</c:v>
                </c:pt>
                <c:pt idx="2457">
                  <c:v>0.9979590345890712</c:v>
                </c:pt>
                <c:pt idx="2458">
                  <c:v>0.99792378517267477</c:v>
                </c:pt>
                <c:pt idx="2459">
                  <c:v>0.99796235323146698</c:v>
                </c:pt>
                <c:pt idx="2460">
                  <c:v>0.99792715975940249</c:v>
                </c:pt>
                <c:pt idx="2461">
                  <c:v>0.99789169392791666</c:v>
                </c:pt>
                <c:pt idx="2462">
                  <c:v>0.99785595643546321</c:v>
                </c:pt>
                <c:pt idx="2463">
                  <c:v>0.99789511650214491</c:v>
                </c:pt>
                <c:pt idx="2464">
                  <c:v>0.99785943561308821</c:v>
                </c:pt>
                <c:pt idx="2465">
                  <c:v>0.99789853074894364</c:v>
                </c:pt>
                <c:pt idx="2466">
                  <c:v>0.99786290632899399</c:v>
                </c:pt>
                <c:pt idx="2467">
                  <c:v>0.99790193669530625</c:v>
                </c:pt>
                <c:pt idx="2468">
                  <c:v>0.99786636861059819</c:v>
                </c:pt>
                <c:pt idx="2469">
                  <c:v>0.99783053073994399</c:v>
                </c:pt>
                <c:pt idx="2470">
                  <c:v>0.99779442377354166</c:v>
                </c:pt>
                <c:pt idx="2471">
                  <c:v>0.99775804839988469</c:v>
                </c:pt>
                <c:pt idx="2472">
                  <c:v>0.99772140530576769</c:v>
                </c:pt>
                <c:pt idx="2473">
                  <c:v>0.99768449517629054</c:v>
                </c:pt>
                <c:pt idx="2474">
                  <c:v>0.99764731869486312</c:v>
                </c:pt>
                <c:pt idx="2475">
                  <c:v>0.99760987654320987</c:v>
                </c:pt>
                <c:pt idx="2476">
                  <c:v>0.99757216940137439</c:v>
                </c:pt>
                <c:pt idx="2477">
                  <c:v>0.99761373469182524</c:v>
                </c:pt>
                <c:pt idx="2478">
                  <c:v>0.99757608683615173</c:v>
                </c:pt>
                <c:pt idx="2479">
                  <c:v>0.99761758350621221</c:v>
                </c:pt>
                <c:pt idx="2480">
                  <c:v>0.99765868886576481</c:v>
                </c:pt>
                <c:pt idx="2481">
                  <c:v>0.99769940382050704</c:v>
                </c:pt>
                <c:pt idx="2482">
                  <c:v>0.99773972927397969</c:v>
                </c:pt>
                <c:pt idx="2483">
                  <c:v>0.99770310848364119</c:v>
                </c:pt>
                <c:pt idx="2484">
                  <c:v>0.99774336753612813</c:v>
                </c:pt>
                <c:pt idx="2485">
                  <c:v>0.99778323866741703</c:v>
                </c:pt>
                <c:pt idx="2486">
                  <c:v>0.99774699702080649</c:v>
                </c:pt>
                <c:pt idx="2487">
                  <c:v>0.99771049101487763</c:v>
                </c:pt>
                <c:pt idx="2488">
                  <c:v>0.99775061775622664</c:v>
                </c:pt>
                <c:pt idx="2489">
                  <c:v>0.99779035792844073</c:v>
                </c:pt>
                <c:pt idx="2490">
                  <c:v>0.99775422977048756</c:v>
                </c:pt>
                <c:pt idx="2491">
                  <c:v>0.99779390470487006</c:v>
                </c:pt>
                <c:pt idx="2492">
                  <c:v>0.99783319463374287</c:v>
                </c:pt>
                <c:pt idx="2493">
                  <c:v>0.99787210044522578</c:v>
                </c:pt>
                <c:pt idx="2494">
                  <c:v>0.99783666846944297</c:v>
                </c:pt>
                <c:pt idx="2495">
                  <c:v>0.99780097268685664</c:v>
                </c:pt>
                <c:pt idx="2496">
                  <c:v>0.99776501376561477</c:v>
                </c:pt>
                <c:pt idx="2497">
                  <c:v>0.99780449394700155</c:v>
                </c:pt>
                <c:pt idx="2498">
                  <c:v>0.99784359112590315</c:v>
                </c:pt>
                <c:pt idx="2499">
                  <c:v>0.9978080067561238</c:v>
                </c:pt>
                <c:pt idx="2500">
                  <c:v>0.99777216000000002</c:v>
                </c:pt>
                <c:pt idx="2501">
                  <c:v>0.99773605152101497</c:v>
                </c:pt>
                <c:pt idx="2502">
                  <c:v>0.99769968198103387</c:v>
                </c:pt>
                <c:pt idx="2503">
                  <c:v>0.99766305204030836</c:v>
                </c:pt>
                <c:pt idx="2504">
                  <c:v>0.99770335514295339</c:v>
                </c:pt>
                <c:pt idx="2505">
                  <c:v>0.99766678220405491</c:v>
                </c:pt>
                <c:pt idx="2506">
                  <c:v>0.99770701951390084</c:v>
                </c:pt>
                <c:pt idx="2507">
                  <c:v>0.99774687516358262</c:v>
                </c:pt>
                <c:pt idx="2508">
                  <c:v>0.99771067512190659</c:v>
                </c:pt>
                <c:pt idx="2509">
                  <c:v>0.99767421578848625</c:v>
                </c:pt>
                <c:pt idx="2510">
                  <c:v>0.99771432199488896</c:v>
                </c:pt>
                <c:pt idx="2511">
                  <c:v>0.99767791926594274</c:v>
                </c:pt>
                <c:pt idx="2512">
                  <c:v>0.99771796016065561</c:v>
                </c:pt>
                <c:pt idx="2513">
                  <c:v>0.99768161390455268</c:v>
                </c:pt>
                <c:pt idx="2514">
                  <c:v>0.99764500974336867</c:v>
                </c:pt>
                <c:pt idx="2515">
                  <c:v>0.99768529973242059</c:v>
                </c:pt>
                <c:pt idx="2516">
                  <c:v>0.99764875227794891</c:v>
                </c:pt>
                <c:pt idx="2517">
                  <c:v>0.99768897677753932</c:v>
                </c:pt>
                <c:pt idx="2518">
                  <c:v>0.99765248589819699</c:v>
                </c:pt>
                <c:pt idx="2519">
                  <c:v>0.99761573848989837</c:v>
                </c:pt>
                <c:pt idx="2520">
                  <c:v>0.99757873519778284</c:v>
                </c:pt>
                <c:pt idx="2521">
                  <c:v>0.99761952003015997</c:v>
                </c:pt>
                <c:pt idx="2522">
                  <c:v>0.99765992650873736</c:v>
                </c:pt>
                <c:pt idx="2523">
                  <c:v>0.99762329258102511</c:v>
                </c:pt>
                <c:pt idx="2524">
                  <c:v>0.99758640349004546</c:v>
                </c:pt>
                <c:pt idx="2525">
                  <c:v>0.99762705617096359</c:v>
                </c:pt>
                <c:pt idx="2526">
                  <c:v>0.99759022398253727</c:v>
                </c:pt>
                <c:pt idx="2527">
                  <c:v>0.99755313762923548</c:v>
                </c:pt>
                <c:pt idx="2528">
                  <c:v>0.99759403541099179</c:v>
                </c:pt>
                <c:pt idx="2529">
                  <c:v>0.99763455658137845</c:v>
                </c:pt>
                <c:pt idx="2530">
                  <c:v>0.99767470199503194</c:v>
                </c:pt>
                <c:pt idx="2531">
                  <c:v>0.99771447250459377</c:v>
                </c:pt>
                <c:pt idx="2532">
                  <c:v>0.99767837400078363</c:v>
                </c:pt>
                <c:pt idx="2533">
                  <c:v>0.99771808028224052</c:v>
                </c:pt>
                <c:pt idx="2534">
                  <c:v>0.99775741315115218</c:v>
                </c:pt>
                <c:pt idx="2535">
                  <c:v>0.99772167952413737</c:v>
                </c:pt>
                <c:pt idx="2536">
                  <c:v>0.99776094895958767</c:v>
                </c:pt>
                <c:pt idx="2537">
                  <c:v>0.99772527025719004</c:v>
                </c:pt>
                <c:pt idx="2538">
                  <c:v>0.99776447641243171</c:v>
                </c:pt>
                <c:pt idx="2539">
                  <c:v>0.9978033112744068</c:v>
                </c:pt>
                <c:pt idx="2540">
                  <c:v>0.99776799553599105</c:v>
                </c:pt>
                <c:pt idx="2541">
                  <c:v>0.99780676790443878</c:v>
                </c:pt>
                <c:pt idx="2542">
                  <c:v>0.99784517045190757</c:v>
                </c:pt>
                <c:pt idx="2543">
                  <c:v>0.99781021638204326</c:v>
                </c:pt>
                <c:pt idx="2544">
                  <c:v>0.99784855721688226</c:v>
                </c:pt>
                <c:pt idx="2545">
                  <c:v>0.99788652969534619</c:v>
                </c:pt>
                <c:pt idx="2546">
                  <c:v>0.99792413464985819</c:v>
                </c:pt>
                <c:pt idx="2547">
                  <c:v>0.99796137291090825</c:v>
                </c:pt>
                <c:pt idx="2548">
                  <c:v>0.99799824530705894</c:v>
                </c:pt>
                <c:pt idx="2549">
                  <c:v>0.99796457075683032</c:v>
                </c:pt>
                <c:pt idx="2550">
                  <c:v>0.99800138408304495</c:v>
                </c:pt>
                <c:pt idx="2551">
                  <c:v>0.99803783298945337</c:v>
                </c:pt>
                <c:pt idx="2552">
                  <c:v>0.99800451548235569</c:v>
                </c:pt>
                <c:pt idx="2553">
                  <c:v>0.9979709439168899</c:v>
                </c:pt>
                <c:pt idx="2554">
                  <c:v>0.9979371189204338</c:v>
                </c:pt>
                <c:pt idx="2555">
                  <c:v>0.99797411927803581</c:v>
                </c:pt>
                <c:pt idx="2556">
                  <c:v>0.99794034595330638</c:v>
                </c:pt>
                <c:pt idx="2557">
                  <c:v>0.9979063201783841</c:v>
                </c:pt>
                <c:pt idx="2558">
                  <c:v>0.99794356541986662</c:v>
                </c:pt>
                <c:pt idx="2559">
                  <c:v>0.99798044767939309</c:v>
                </c:pt>
                <c:pt idx="2560">
                  <c:v>0.99801696777343751</c:v>
                </c:pt>
                <c:pt idx="2561">
                  <c:v>0.99805312651658762</c:v>
                </c:pt>
                <c:pt idx="2562">
                  <c:v>0.99802006263402965</c:v>
                </c:pt>
                <c:pt idx="2563">
                  <c:v>0.99798674647421837</c:v>
                </c:pt>
                <c:pt idx="2564">
                  <c:v>0.9979531786575675</c:v>
                </c:pt>
                <c:pt idx="2565">
                  <c:v>0.99798988482686035</c:v>
                </c:pt>
                <c:pt idx="2566">
                  <c:v>0.99802623065946006</c:v>
                </c:pt>
                <c:pt idx="2567">
                  <c:v>0.99799301584690403</c:v>
                </c:pt>
                <c:pt idx="2568">
                  <c:v>0.99802930386933353</c:v>
                </c:pt>
                <c:pt idx="2569">
                  <c:v>0.99799613955717492</c:v>
                </c:pt>
                <c:pt idx="2570">
                  <c:v>0.99803236990719013</c:v>
                </c:pt>
                <c:pt idx="2571">
                  <c:v>0.99799925598040917</c:v>
                </c:pt>
                <c:pt idx="2572">
                  <c:v>0.99803542879532903</c:v>
                </c:pt>
                <c:pt idx="2573">
                  <c:v>0.99807124389135349</c:v>
                </c:pt>
                <c:pt idx="2574">
                  <c:v>0.99803848055596311</c:v>
                </c:pt>
                <c:pt idx="2575">
                  <c:v>0.99800546705627302</c:v>
                </c:pt>
                <c:pt idx="2576">
                  <c:v>0.99804152521121869</c:v>
                </c:pt>
                <c:pt idx="2577">
                  <c:v>0.99800856175393537</c:v>
                </c:pt>
                <c:pt idx="2578">
                  <c:v>0.99804456278313669</c:v>
                </c:pt>
                <c:pt idx="2579">
                  <c:v>0.99801164925462782</c:v>
                </c:pt>
                <c:pt idx="2580">
                  <c:v>0.99797848686977941</c:v>
                </c:pt>
                <c:pt idx="2581">
                  <c:v>0.9980147295806493</c:v>
                </c:pt>
                <c:pt idx="2582">
                  <c:v>0.99805061676469586</c:v>
                </c:pt>
                <c:pt idx="2583">
                  <c:v>0.99801780275421248</c:v>
                </c:pt>
                <c:pt idx="2584">
                  <c:v>0.99798474058027964</c:v>
                </c:pt>
                <c:pt idx="2585">
                  <c:v>0.99795143084825788</c:v>
                </c:pt>
                <c:pt idx="2586">
                  <c:v>0.99791787416208044</c:v>
                </c:pt>
                <c:pt idx="2587">
                  <c:v>0.99795459710613366</c:v>
                </c:pt>
                <c:pt idx="2588">
                  <c:v>0.99799096531608256</c:v>
                </c:pt>
                <c:pt idx="2589">
                  <c:v>0.99795775602905057</c:v>
                </c:pt>
                <c:pt idx="2590">
                  <c:v>0.99792430047256298</c:v>
                </c:pt>
                <c:pt idx="2591">
                  <c:v>0.99789059924647872</c:v>
                </c:pt>
                <c:pt idx="2592">
                  <c:v>0.99792750247675654</c:v>
                </c:pt>
                <c:pt idx="2593">
                  <c:v>0.99796405196047566</c:v>
                </c:pt>
                <c:pt idx="2594">
                  <c:v>0.99793069707747373</c:v>
                </c:pt>
                <c:pt idx="2595">
                  <c:v>0.99789709720412378</c:v>
                </c:pt>
                <c:pt idx="2596">
                  <c:v>0.99786325293624656</c:v>
                </c:pt>
                <c:pt idx="2597">
                  <c:v>0.99790033492927255</c:v>
                </c:pt>
                <c:pt idx="2598">
                  <c:v>0.99786654150376819</c:v>
                </c:pt>
                <c:pt idx="2599">
                  <c:v>0.99790356518274925</c:v>
                </c:pt>
                <c:pt idx="2600">
                  <c:v>0.99786982248520706</c:v>
                </c:pt>
                <c:pt idx="2601">
                  <c:v>0.99790678798752619</c:v>
                </c:pt>
                <c:pt idx="2602">
                  <c:v>0.99794340190038877</c:v>
                </c:pt>
                <c:pt idx="2603">
                  <c:v>0.99797966500133051</c:v>
                </c:pt>
                <c:pt idx="2604">
                  <c:v>0.99794655982406832</c:v>
                </c:pt>
                <c:pt idx="2605">
                  <c:v>0.9979827660522913</c:v>
                </c:pt>
                <c:pt idx="2606">
                  <c:v>0.99794971047980074</c:v>
                </c:pt>
                <c:pt idx="2607">
                  <c:v>0.99791641193805769</c:v>
                </c:pt>
                <c:pt idx="2608">
                  <c:v>0.99795285388987165</c:v>
                </c:pt>
                <c:pt idx="2609">
                  <c:v>0.99791960517599765</c:v>
                </c:pt>
                <c:pt idx="2610">
                  <c:v>0.9979559900764815</c:v>
                </c:pt>
                <c:pt idx="2611">
                  <c:v>0.99792279107878301</c:v>
                </c:pt>
                <c:pt idx="2612">
                  <c:v>0.9978893503654942</c:v>
                </c:pt>
                <c:pt idx="2613">
                  <c:v>0.99785566852071295</c:v>
                </c:pt>
                <c:pt idx="2614">
                  <c:v>0.99782174612717467</c:v>
                </c:pt>
                <c:pt idx="2615">
                  <c:v>0.99785894731454439</c:v>
                </c:pt>
                <c:pt idx="2616">
                  <c:v>0.99782507551739941</c:v>
                </c:pt>
                <c:pt idx="2617">
                  <c:v>0.99786221859395274</c:v>
                </c:pt>
                <c:pt idx="2618">
                  <c:v>0.9978283972801566</c:v>
                </c:pt>
                <c:pt idx="2619">
                  <c:v>0.9977943366542934</c:v>
                </c:pt>
                <c:pt idx="2620">
                  <c:v>0.9978317114387274</c:v>
                </c:pt>
                <c:pt idx="2621">
                  <c:v>0.99779770151016622</c:v>
                </c:pt>
                <c:pt idx="2622">
                  <c:v>0.9977634531724463</c:v>
                </c:pt>
                <c:pt idx="2623">
                  <c:v>0.99772896700047342</c:v>
                </c:pt>
                <c:pt idx="2624">
                  <c:v>0.9977668612433076</c:v>
                </c:pt>
                <c:pt idx="2625">
                  <c:v>0.99773242630385484</c:v>
                </c:pt>
                <c:pt idx="2626">
                  <c:v>0.99769775442597863</c:v>
                </c:pt>
                <c:pt idx="2627">
                  <c:v>0.99773587770928496</c:v>
                </c:pt>
                <c:pt idx="2628">
                  <c:v>0.99777365405688423</c:v>
                </c:pt>
                <c:pt idx="2629">
                  <c:v>0.99781108422732023</c:v>
                </c:pt>
                <c:pt idx="2630">
                  <c:v>0.99777703884688229</c:v>
                </c:pt>
                <c:pt idx="2631">
                  <c:v>0.99774275692229641</c:v>
                </c:pt>
                <c:pt idx="2632">
                  <c:v>0.99770823902218198</c:v>
                </c:pt>
                <c:pt idx="2633">
                  <c:v>0.99774618477765264</c:v>
                </c:pt>
                <c:pt idx="2634">
                  <c:v>0.99771171797572655</c:v>
                </c:pt>
                <c:pt idx="2635">
                  <c:v>0.99767701608402437</c:v>
                </c:pt>
                <c:pt idx="2636">
                  <c:v>0.99771518901356493</c:v>
                </c:pt>
                <c:pt idx="2637">
                  <c:v>0.99775301710482478</c:v>
                </c:pt>
                <c:pt idx="2638">
                  <c:v>0.99771865215969324</c:v>
                </c:pt>
                <c:pt idx="2639">
                  <c:v>0.99768405275977368</c:v>
                </c:pt>
                <c:pt idx="2640">
                  <c:v>0.99764921946740126</c:v>
                </c:pt>
                <c:pt idx="2641">
                  <c:v>0.99761415284361121</c:v>
                </c:pt>
                <c:pt idx="2642">
                  <c:v>0.99757885344814246</c:v>
                </c:pt>
                <c:pt idx="2643">
                  <c:v>0.99761776229416321</c:v>
                </c:pt>
                <c:pt idx="2644">
                  <c:v>0.99758251491688432</c:v>
                </c:pt>
                <c:pt idx="2645">
                  <c:v>0.99754703563809444</c:v>
                </c:pt>
                <c:pt idx="2646">
                  <c:v>0.99758616808611411</c:v>
                </c:pt>
                <c:pt idx="2647">
                  <c:v>0.99762495666591355</c:v>
                </c:pt>
                <c:pt idx="2648">
                  <c:v>0.99758981298089644</c:v>
                </c:pt>
                <c:pt idx="2649">
                  <c:v>0.99762854163647297</c:v>
                </c:pt>
                <c:pt idx="2650">
                  <c:v>0.99759344962620145</c:v>
                </c:pt>
                <c:pt idx="2651">
                  <c:v>0.99763211849624089</c:v>
                </c:pt>
                <c:pt idx="2652">
                  <c:v>0.99759707804690501</c:v>
                </c:pt>
                <c:pt idx="2653">
                  <c:v>0.99763568726966567</c:v>
                </c:pt>
                <c:pt idx="2654">
                  <c:v>0.9976006982677893</c:v>
                </c:pt>
                <c:pt idx="2655">
                  <c:v>0.99756547891375047</c:v>
                </c:pt>
                <c:pt idx="2656">
                  <c:v>0.99753002975758454</c:v>
                </c:pt>
                <c:pt idx="2657">
                  <c:v>0.99756914260184892</c:v>
                </c:pt>
                <c:pt idx="2658">
                  <c:v>0.99760791420876316</c:v>
                </c:pt>
                <c:pt idx="2659">
                  <c:v>0.99764634531498819</c:v>
                </c:pt>
                <c:pt idx="2660">
                  <c:v>0.99768443665554862</c:v>
                </c:pt>
                <c:pt idx="2661">
                  <c:v>0.99764988198569082</c:v>
                </c:pt>
                <c:pt idx="2662">
                  <c:v>0.99761509764552281</c:v>
                </c:pt>
                <c:pt idx="2663">
                  <c:v>0.99765341069092039</c:v>
                </c:pt>
                <c:pt idx="2664">
                  <c:v>0.99769138507877242</c:v>
                </c:pt>
                <c:pt idx="2665">
                  <c:v>0.99765693145457934</c:v>
                </c:pt>
                <c:pt idx="2666">
                  <c:v>0.99769484756785598</c:v>
                </c:pt>
                <c:pt idx="2667">
                  <c:v>0.99773242630385484</c:v>
                </c:pt>
                <c:pt idx="2668">
                  <c:v>0.99769830227315126</c:v>
                </c:pt>
                <c:pt idx="2669">
                  <c:v>0.99773582341752953</c:v>
                </c:pt>
                <c:pt idx="2670">
                  <c:v>0.99777300845852801</c:v>
                </c:pt>
                <c:pt idx="2671">
                  <c:v>0.99773921290295631</c:v>
                </c:pt>
                <c:pt idx="2672">
                  <c:v>0.99770518842554412</c:v>
                </c:pt>
                <c:pt idx="2673">
                  <c:v>0.99767093556842901</c:v>
                </c:pt>
                <c:pt idx="2674">
                  <c:v>0.99770861991900728</c:v>
                </c:pt>
                <c:pt idx="2675">
                  <c:v>0.99774596908026902</c:v>
                </c:pt>
                <c:pt idx="2676">
                  <c:v>0.99771204372141453</c:v>
                </c:pt>
                <c:pt idx="2677">
                  <c:v>0.99774933581754344</c:v>
                </c:pt>
                <c:pt idx="2678">
                  <c:v>0.99778629398618235</c:v>
                </c:pt>
                <c:pt idx="2679">
                  <c:v>0.99775269501734765</c:v>
                </c:pt>
                <c:pt idx="2680">
                  <c:v>0.99778959679215862</c:v>
                </c:pt>
                <c:pt idx="2681">
                  <c:v>0.997756046702165</c:v>
                </c:pt>
                <c:pt idx="2682">
                  <c:v>0.9977222692115415</c:v>
                </c:pt>
                <c:pt idx="2683">
                  <c:v>0.99775939089439469</c:v>
                </c:pt>
                <c:pt idx="2684">
                  <c:v>0.99772566247853922</c:v>
                </c:pt>
                <c:pt idx="2685">
                  <c:v>0.99769170749976588</c:v>
                </c:pt>
                <c:pt idx="2686">
                  <c:v>0.99772904816846297</c:v>
                </c:pt>
                <c:pt idx="2687">
                  <c:v>0.99776605689027198</c:v>
                </c:pt>
                <c:pt idx="2688">
                  <c:v>0.99773242630385484</c:v>
                </c:pt>
                <c:pt idx="2689">
                  <c:v>0.99776937873830285</c:v>
                </c:pt>
                <c:pt idx="2690">
                  <c:v>0.99773579690717373</c:v>
                </c:pt>
                <c:pt idx="2691">
                  <c:v>0.99770198941349153</c:v>
                </c:pt>
                <c:pt idx="2692">
                  <c:v>0.99766795678792919</c:v>
                </c:pt>
                <c:pt idx="2693">
                  <c:v>0.99770540145546571</c:v>
                </c:pt>
                <c:pt idx="2694">
                  <c:v>0.99767141807607873</c:v>
                </c:pt>
                <c:pt idx="2695">
                  <c:v>0.99770880590387612</c:v>
                </c:pt>
                <c:pt idx="2696">
                  <c:v>0.99774586374802987</c:v>
                </c:pt>
                <c:pt idx="2697">
                  <c:v>0.9977825923116761</c:v>
                </c:pt>
                <c:pt idx="2698">
                  <c:v>0.99774920444598059</c:v>
                </c:pt>
                <c:pt idx="2699">
                  <c:v>0.99778587735965218</c:v>
                </c:pt>
                <c:pt idx="2700">
                  <c:v>0.99782222222222228</c:v>
                </c:pt>
                <c:pt idx="2701">
                  <c:v>0.99785823973212717</c:v>
                </c:pt>
                <c:pt idx="2702">
                  <c:v>0.99789393058627518</c:v>
                </c:pt>
                <c:pt idx="2703">
                  <c:v>0.99786140801611345</c:v>
                </c:pt>
                <c:pt idx="2704">
                  <c:v>0.9978970449213963</c:v>
                </c:pt>
                <c:pt idx="2705">
                  <c:v>0.99786456927508105</c:v>
                </c:pt>
                <c:pt idx="2706">
                  <c:v>0.99783186906652377</c:v>
                </c:pt>
                <c:pt idx="2707">
                  <c:v>0.99779894481996012</c:v>
                </c:pt>
                <c:pt idx="2708">
                  <c:v>0.99776579705844493</c:v>
                </c:pt>
                <c:pt idx="2709">
                  <c:v>0.9978021936094511</c:v>
                </c:pt>
                <c:pt idx="2710">
                  <c:v>0.99776909355809429</c:v>
                </c:pt>
                <c:pt idx="2711">
                  <c:v>0.9978054352113559</c:v>
                </c:pt>
                <c:pt idx="2712">
                  <c:v>0.9977723827672923</c:v>
                </c:pt>
                <c:pt idx="2713">
                  <c:v>0.99773910791700793</c:v>
                </c:pt>
                <c:pt idx="2714">
                  <c:v>0.9977756647075211</c:v>
                </c:pt>
                <c:pt idx="2715">
                  <c:v>0.9977424376545283</c:v>
                </c:pt>
                <c:pt idx="2716">
                  <c:v>0.99770898900531624</c:v>
                </c:pt>
                <c:pt idx="2717">
                  <c:v>0.99774576004163595</c:v>
                </c:pt>
                <c:pt idx="2718">
                  <c:v>0.99771235937778346</c:v>
                </c:pt>
                <c:pt idx="2719">
                  <c:v>0.99774907509994981</c:v>
                </c:pt>
                <c:pt idx="2720">
                  <c:v>0.99778546712802774</c:v>
                </c:pt>
                <c:pt idx="2721">
                  <c:v>0.99782153614590052</c:v>
                </c:pt>
                <c:pt idx="2722">
                  <c:v>0.99785728283596631</c:v>
                </c:pt>
                <c:pt idx="2723">
                  <c:v>0.99782473506449121</c:v>
                </c:pt>
                <c:pt idx="2724">
                  <c:v>0.99786042810844378</c:v>
                </c:pt>
                <c:pt idx="2725">
                  <c:v>0.99782792694217659</c:v>
                </c:pt>
                <c:pt idx="2726">
                  <c:v>0.99779520489361162</c:v>
                </c:pt>
                <c:pt idx="2727">
                  <c:v>0.99776226247487232</c:v>
                </c:pt>
                <c:pt idx="2728">
                  <c:v>0.99772910019693672</c:v>
                </c:pt>
                <c:pt idx="2729">
                  <c:v>0.99769571856964023</c:v>
                </c:pt>
                <c:pt idx="2730">
                  <c:v>0.99773242630385484</c:v>
                </c:pt>
                <c:pt idx="2731">
                  <c:v>0.99769909233409326</c:v>
                </c:pt>
                <c:pt idx="2732">
                  <c:v>0.99773574510867347</c:v>
                </c:pt>
                <c:pt idx="2733">
                  <c:v>0.99777207710131444</c:v>
                </c:pt>
                <c:pt idx="2734">
                  <c:v>0.9978080889864499</c:v>
                </c:pt>
                <c:pt idx="2735">
                  <c:v>0.99784378143705565</c:v>
                </c:pt>
                <c:pt idx="2736">
                  <c:v>0.99781129236346222</c:v>
                </c:pt>
                <c:pt idx="2737">
                  <c:v>0.99777858435712774</c:v>
                </c:pt>
                <c:pt idx="2738">
                  <c:v>0.99774565792373227</c:v>
                </c:pt>
                <c:pt idx="2739">
                  <c:v>0.99778182729923981</c:v>
                </c:pt>
                <c:pt idx="2740">
                  <c:v>0.99774894773296396</c:v>
                </c:pt>
                <c:pt idx="2741">
                  <c:v>0.99778506314519966</c:v>
                </c:pt>
                <c:pt idx="2742">
                  <c:v>0.99782086047282437</c:v>
                </c:pt>
                <c:pt idx="2743">
                  <c:v>0.99778829191569596</c:v>
                </c:pt>
                <c:pt idx="2744">
                  <c:v>0.99782403590340762</c:v>
                </c:pt>
                <c:pt idx="2745">
                  <c:v>0.9978594629745754</c:v>
                </c:pt>
                <c:pt idx="2746">
                  <c:v>0.99789457379309321</c:v>
                </c:pt>
                <c:pt idx="2747">
                  <c:v>0.99792936902142582</c:v>
                </c:pt>
                <c:pt idx="2748">
                  <c:v>0.99789763734482562</c:v>
                </c:pt>
                <c:pt idx="2749">
                  <c:v>0.99786568772453521</c:v>
                </c:pt>
                <c:pt idx="2750">
                  <c:v>0.99783352066115705</c:v>
                </c:pt>
                <c:pt idx="2751">
                  <c:v>0.9978011366541838</c:v>
                </c:pt>
                <c:pt idx="2752">
                  <c:v>0.99776853620200112</c:v>
                </c:pt>
                <c:pt idx="2753">
                  <c:v>0.99780433035506355</c:v>
                </c:pt>
                <c:pt idx="2754">
                  <c:v>0.99783980942224926</c:v>
                </c:pt>
                <c:pt idx="2755">
                  <c:v>0.99780751710303983</c:v>
                </c:pt>
                <c:pt idx="2756">
                  <c:v>0.99784294353946845</c:v>
                </c:pt>
                <c:pt idx="2757">
                  <c:v>0.99781069691828062</c:v>
                </c:pt>
                <c:pt idx="2758">
                  <c:v>0.99784607084092103</c:v>
                </c:pt>
                <c:pt idx="2759">
                  <c:v>0.99781386982088083</c:v>
                </c:pt>
                <c:pt idx="2760">
                  <c:v>0.99784919134635586</c:v>
                </c:pt>
                <c:pt idx="2761">
                  <c:v>0.99781703583086245</c:v>
                </c:pt>
                <c:pt idx="2762">
                  <c:v>0.99778466526947651</c:v>
                </c:pt>
                <c:pt idx="2763">
                  <c:v>0.99775208015436911</c:v>
                </c:pt>
                <c:pt idx="2764">
                  <c:v>0.99771928097662521</c:v>
                </c:pt>
                <c:pt idx="2765">
                  <c:v>0.99775533094186242</c:v>
                </c:pt>
                <c:pt idx="2766">
                  <c:v>0.99772257800405606</c:v>
                </c:pt>
                <c:pt idx="2767">
                  <c:v>0.99775857468285223</c:v>
                </c:pt>
                <c:pt idx="2768">
                  <c:v>0.99779425891276019</c:v>
                </c:pt>
                <c:pt idx="2769">
                  <c:v>0.99782963134251801</c:v>
                </c:pt>
                <c:pt idx="2770">
                  <c:v>0.99786469261947897</c:v>
                </c:pt>
                <c:pt idx="2771">
                  <c:v>0.9978327631872147</c:v>
                </c:pt>
                <c:pt idx="2772">
                  <c:v>0.99786777275954763</c:v>
                </c:pt>
                <c:pt idx="2773">
                  <c:v>0.99783588825791536</c:v>
                </c:pt>
                <c:pt idx="2774">
                  <c:v>0.99780379037192091</c:v>
                </c:pt>
                <c:pt idx="2775">
                  <c:v>0.99783900657414171</c:v>
                </c:pt>
                <c:pt idx="2776">
                  <c:v>0.99787391307958706</c:v>
                </c:pt>
                <c:pt idx="2777">
                  <c:v>0.99784211815534496</c:v>
                </c:pt>
                <c:pt idx="2778">
                  <c:v>0.99787697329785974</c:v>
                </c:pt>
                <c:pt idx="2779">
                  <c:v>0.9979115198668469</c:v>
                </c:pt>
                <c:pt idx="2780">
                  <c:v>0.9978800269137208</c:v>
                </c:pt>
                <c:pt idx="2781">
                  <c:v>0.99791452271352288</c:v>
                </c:pt>
                <c:pt idx="2782">
                  <c:v>0.99788307394614961</c:v>
                </c:pt>
                <c:pt idx="2783">
                  <c:v>0.99785141268228161</c:v>
                </c:pt>
                <c:pt idx="2784">
                  <c:v>0.99781953940414847</c:v>
                </c:pt>
                <c:pt idx="2785">
                  <c:v>0.9978544975165109</c:v>
                </c:pt>
                <c:pt idx="2786">
                  <c:v>0.99782266887715165</c:v>
                </c:pt>
                <c:pt idx="2787">
                  <c:v>0.99779062897616944</c:v>
                </c:pt>
                <c:pt idx="2788">
                  <c:v>0.99782579161769336</c:v>
                </c:pt>
                <c:pt idx="2789">
                  <c:v>0.99779379653278555</c:v>
                </c:pt>
                <c:pt idx="2790">
                  <c:v>0.99782890764507137</c:v>
                </c:pt>
                <c:pt idx="2791">
                  <c:v>0.99786371226241488</c:v>
                </c:pt>
                <c:pt idx="2792">
                  <c:v>0.99783201697851409</c:v>
                </c:pt>
                <c:pt idx="2793">
                  <c:v>0.9978667706553479</c:v>
                </c:pt>
                <c:pt idx="2794">
                  <c:v>0.99790121894293371</c:v>
                </c:pt>
                <c:pt idx="2795">
                  <c:v>0.99793536247003822</c:v>
                </c:pt>
                <c:pt idx="2796">
                  <c:v>0.99790422041706828</c:v>
                </c:pt>
                <c:pt idx="2797">
                  <c:v>0.99793831406012545</c:v>
                </c:pt>
                <c:pt idx="2798">
                  <c:v>0.99797210404041281</c:v>
                </c:pt>
                <c:pt idx="2799">
                  <c:v>0.99800559098264185</c:v>
                </c:pt>
                <c:pt idx="2800">
                  <c:v>0.99797499999999995</c:v>
                </c:pt>
                <c:pt idx="2801">
                  <c:v>0.99800843810435935</c:v>
                </c:pt>
                <c:pt idx="2802">
                  <c:v>0.99804157426045736</c:v>
                </c:pt>
                <c:pt idx="2803">
                  <c:v>0.99807440908898259</c:v>
                </c:pt>
                <c:pt idx="2804">
                  <c:v>0.99810694320931381</c:v>
                </c:pt>
                <c:pt idx="2805">
                  <c:v>0.99813917723952328</c:v>
                </c:pt>
                <c:pt idx="2806">
                  <c:v>0.99817111179637974</c:v>
                </c:pt>
                <c:pt idx="2807">
                  <c:v>0.99820274749535143</c:v>
                </c:pt>
                <c:pt idx="2808">
                  <c:v>0.99817371612243411</c:v>
                </c:pt>
                <c:pt idx="2809">
                  <c:v>0.99820530586158185</c:v>
                </c:pt>
                <c:pt idx="2810">
                  <c:v>0.9981763148896291</c:v>
                </c:pt>
                <c:pt idx="2811">
                  <c:v>0.9981471125087813</c:v>
                </c:pt>
                <c:pt idx="2812">
                  <c:v>0.99811769919204218</c:v>
                </c:pt>
                <c:pt idx="2813">
                  <c:v>0.99814974632151343</c:v>
                </c:pt>
                <c:pt idx="2814">
                  <c:v>0.99812037386425578</c:v>
                </c:pt>
                <c:pt idx="2815">
                  <c:v>0.9980907912130208</c:v>
                </c:pt>
                <c:pt idx="2816">
                  <c:v>0.99806099883780997</c:v>
                </c:pt>
                <c:pt idx="2817">
                  <c:v>0.99803099720760746</c:v>
                </c:pt>
                <c:pt idx="2818">
                  <c:v>0.99800078679038384</c:v>
                </c:pt>
                <c:pt idx="2819">
                  <c:v>0.99803379011901827</c:v>
                </c:pt>
                <c:pt idx="2820">
                  <c:v>0.99800362154821187</c:v>
                </c:pt>
                <c:pt idx="2821">
                  <c:v>0.99797324492296535</c:v>
                </c:pt>
                <c:pt idx="2822">
                  <c:v>0.9979426607082853</c:v>
                </c:pt>
                <c:pt idx="2823">
                  <c:v>0.99791186936817389</c:v>
                </c:pt>
                <c:pt idx="2824">
                  <c:v>0.99794557375470472</c:v>
                </c:pt>
                <c:pt idx="2825">
                  <c:v>0.99791482496671624</c:v>
                </c:pt>
                <c:pt idx="2826">
                  <c:v>0.99794848061850105</c:v>
                </c:pt>
                <c:pt idx="2827">
                  <c:v>0.99791777429454143</c:v>
                </c:pt>
                <c:pt idx="2828">
                  <c:v>0.99795138131715777</c:v>
                </c:pt>
                <c:pt idx="2829">
                  <c:v>0.99798469145187552</c:v>
                </c:pt>
                <c:pt idx="2830">
                  <c:v>0.99801770530285061</c:v>
                </c:pt>
                <c:pt idx="2831">
                  <c:v>0.99805042347297623</c:v>
                </c:pt>
                <c:pt idx="2832">
                  <c:v>0.99808284656388646</c:v>
                </c:pt>
                <c:pt idx="2833">
                  <c:v>0.99811497517595871</c:v>
                </c:pt>
                <c:pt idx="2834">
                  <c:v>0.99808555154194278</c:v>
                </c:pt>
                <c:pt idx="2835">
                  <c:v>0.99811763388482966</c:v>
                </c:pt>
                <c:pt idx="2836">
                  <c:v>0.99814942279497332</c:v>
                </c:pt>
                <c:pt idx="2837">
                  <c:v>0.9981809188689319</c:v>
                </c:pt>
                <c:pt idx="2838">
                  <c:v>0.99821212270201898</c:v>
                </c:pt>
                <c:pt idx="2839">
                  <c:v>0.99824303488830723</c:v>
                </c:pt>
                <c:pt idx="2840">
                  <c:v>0.99821463995239035</c:v>
                </c:pt>
                <c:pt idx="2841">
                  <c:v>0.99818603763144909</c:v>
                </c:pt>
                <c:pt idx="2842">
                  <c:v>0.99815722838432852</c:v>
                </c:pt>
                <c:pt idx="2843">
                  <c:v>0.99812821266889107</c:v>
                </c:pt>
                <c:pt idx="2844">
                  <c:v>0.99809899094201826</c:v>
                </c:pt>
                <c:pt idx="2845">
                  <c:v>0.99806956365961308</c:v>
                </c:pt>
                <c:pt idx="2846">
                  <c:v>0.99810166183604465</c:v>
                </c:pt>
                <c:pt idx="2847">
                  <c:v>0.998133468650379</c:v>
                </c:pt>
                <c:pt idx="2848">
                  <c:v>0.9981043271051635</c:v>
                </c:pt>
                <c:pt idx="2849">
                  <c:v>0.99813608834317857</c:v>
                </c:pt>
                <c:pt idx="2850">
                  <c:v>0.99816755924899969</c:v>
                </c:pt>
                <c:pt idx="2851">
                  <c:v>0.99819874041008583</c:v>
                </c:pt>
                <c:pt idx="2852">
                  <c:v>0.99817012839099162</c:v>
                </c:pt>
                <c:pt idx="2853">
                  <c:v>0.99814131121040339</c:v>
                </c:pt>
                <c:pt idx="2854">
                  <c:v>0.99811228932063534</c:v>
                </c:pt>
                <c:pt idx="2855">
                  <c:v>0.99808306317303652</c:v>
                </c:pt>
                <c:pt idx="2856">
                  <c:v>0.99805363321799312</c:v>
                </c:pt>
                <c:pt idx="2857">
                  <c:v>0.99802399990493051</c:v>
                </c:pt>
                <c:pt idx="2858">
                  <c:v>0.99805635636111123</c:v>
                </c:pt>
                <c:pt idx="2859">
                  <c:v>0.99808842335727666</c:v>
                </c:pt>
                <c:pt idx="2860">
                  <c:v>0.99805907379333958</c:v>
                </c:pt>
                <c:pt idx="2861">
                  <c:v>0.9980295213834619</c:v>
                </c:pt>
                <c:pt idx="2862">
                  <c:v>0.99799976657432188</c:v>
                </c:pt>
                <c:pt idx="2863">
                  <c:v>0.99796980981164651</c:v>
                </c:pt>
                <c:pt idx="2864">
                  <c:v>0.99793965154021413</c:v>
                </c:pt>
                <c:pt idx="2865">
                  <c:v>0.99797264329376933</c:v>
                </c:pt>
                <c:pt idx="2866">
                  <c:v>0.99800534602328039</c:v>
                </c:pt>
                <c:pt idx="2867">
                  <c:v>0.99797547084810634</c:v>
                </c:pt>
                <c:pt idx="2868">
                  <c:v>0.99800812699746544</c:v>
                </c:pt>
                <c:pt idx="2869">
                  <c:v>0.99797829249118075</c:v>
                </c:pt>
                <c:pt idx="2870">
                  <c:v>0.99794825723269676</c:v>
                </c:pt>
                <c:pt idx="2871">
                  <c:v>0.99791802166320231</c:v>
                </c:pt>
                <c:pt idx="2872">
                  <c:v>0.99795111381817336</c:v>
                </c:pt>
                <c:pt idx="2873">
                  <c:v>0.99792091933624982</c:v>
                </c:pt>
                <c:pt idx="2874">
                  <c:v>0.99795396444208118</c:v>
                </c:pt>
                <c:pt idx="2875">
                  <c:v>0.9979867221172023</c:v>
                </c:pt>
                <c:pt idx="2876">
                  <c:v>0.99795680912099749</c:v>
                </c:pt>
                <c:pt idx="2877">
                  <c:v>0.9979895202793142</c:v>
                </c:pt>
                <c:pt idx="2878">
                  <c:v>0.99795964787144187</c:v>
                </c:pt>
                <c:pt idx="2879">
                  <c:v>0.99792957615126532</c:v>
                </c:pt>
                <c:pt idx="2880">
                  <c:v>0.99796248070987659</c:v>
                </c:pt>
                <c:pt idx="2881">
                  <c:v>0.99793244974404716</c:v>
                </c:pt>
                <c:pt idx="2882">
                  <c:v>0.99796530765270663</c:v>
                </c:pt>
                <c:pt idx="2883">
                  <c:v>0.99793531735848151</c:v>
                </c:pt>
                <c:pt idx="2884">
                  <c:v>0.9979681287162806</c:v>
                </c:pt>
                <c:pt idx="2885">
                  <c:v>0.99800065479426547</c:v>
                </c:pt>
                <c:pt idx="2886">
                  <c:v>0.99803289616179425</c:v>
                </c:pt>
                <c:pt idx="2887">
                  <c:v>0.99806485338705853</c:v>
                </c:pt>
                <c:pt idx="2888">
                  <c:v>0.9980965270370854</c:v>
                </c:pt>
                <c:pt idx="2889">
                  <c:v>0.99812791767774089</c:v>
                </c:pt>
                <c:pt idx="2890">
                  <c:v>0.9981590258737324</c:v>
                </c:pt>
                <c:pt idx="2891">
                  <c:v>0.998189852188611</c:v>
                </c:pt>
                <c:pt idx="2892">
                  <c:v>0.99822039718477451</c:v>
                </c:pt>
                <c:pt idx="2893">
                  <c:v>0.99825066142347008</c:v>
                </c:pt>
                <c:pt idx="2894">
                  <c:v>0.99828064546479645</c:v>
                </c:pt>
                <c:pt idx="2895">
                  <c:v>0.99825307763668525</c:v>
                </c:pt>
                <c:pt idx="2896">
                  <c:v>0.99822530981960256</c:v>
                </c:pt>
                <c:pt idx="2897">
                  <c:v>0.99825548884738946</c:v>
                </c:pt>
                <c:pt idx="2898">
                  <c:v>0.99822775851221257</c:v>
                </c:pt>
                <c:pt idx="2899">
                  <c:v>0.99819982887129899</c:v>
                </c:pt>
                <c:pt idx="2900">
                  <c:v>0.99817170035671821</c:v>
                </c:pt>
                <c:pt idx="2901">
                  <c:v>0.99814337339963244</c:v>
                </c:pt>
                <c:pt idx="2902">
                  <c:v>0.99817421954297547</c:v>
                </c:pt>
                <c:pt idx="2903">
                  <c:v>0.99814593073624414</c:v>
                </c:pt>
                <c:pt idx="2904">
                  <c:v>0.99817673352609493</c:v>
                </c:pt>
                <c:pt idx="2905">
                  <c:v>0.99814848279273971</c:v>
                </c:pt>
                <c:pt idx="2906">
                  <c:v>0.99817924232039557</c:v>
                </c:pt>
                <c:pt idx="2907">
                  <c:v>0.99820972330054181</c:v>
                </c:pt>
                <c:pt idx="2908">
                  <c:v>0.9982399262859748</c:v>
                </c:pt>
                <c:pt idx="2909">
                  <c:v>0.99821218416169355</c:v>
                </c:pt>
                <c:pt idx="2910">
                  <c:v>0.99824234479989604</c:v>
                </c:pt>
                <c:pt idx="2911">
                  <c:v>0.99827222840524477</c:v>
                </c:pt>
                <c:pt idx="2912">
                  <c:v>0.99830183552711027</c:v>
                </c:pt>
                <c:pt idx="2913">
                  <c:v>0.99827460008869173</c:v>
                </c:pt>
                <c:pt idx="2914">
                  <c:v>0.99824716689693893</c:v>
                </c:pt>
                <c:pt idx="2915">
                  <c:v>0.99827696689213241</c:v>
                </c:pt>
                <c:pt idx="2916">
                  <c:v>0.99824957050735641</c:v>
                </c:pt>
                <c:pt idx="2917">
                  <c:v>0.99827932882894588</c:v>
                </c:pt>
                <c:pt idx="2918">
                  <c:v>0.99825196917715708</c:v>
                </c:pt>
                <c:pt idx="2919">
                  <c:v>0.99828168591246513</c:v>
                </c:pt>
                <c:pt idx="2920">
                  <c:v>0.99831112779133047</c:v>
                </c:pt>
                <c:pt idx="2921">
                  <c:v>0.99834029535733926</c:v>
                </c:pt>
                <c:pt idx="2922">
                  <c:v>0.99836918915297623</c:v>
                </c:pt>
                <c:pt idx="2923">
                  <c:v>0.99839780971962666</c:v>
                </c:pt>
                <c:pt idx="2924">
                  <c:v>0.99842615759757913</c:v>
                </c:pt>
                <c:pt idx="2925">
                  <c:v>0.99839999999999995</c:v>
                </c:pt>
                <c:pt idx="2926">
                  <c:v>0.9983736449182361</c:v>
                </c:pt>
                <c:pt idx="2927">
                  <c:v>0.99834709277535627</c:v>
                </c:pt>
                <c:pt idx="2928">
                  <c:v>0.99832034399355007</c:v>
                </c:pt>
                <c:pt idx="2929">
                  <c:v>0.99829339899412994</c:v>
                </c:pt>
                <c:pt idx="2930">
                  <c:v>0.99832263625668327</c:v>
                </c:pt>
                <c:pt idx="2931">
                  <c:v>0.99835160121437438</c:v>
                </c:pt>
                <c:pt idx="2932">
                  <c:v>0.99838029440394271</c:v>
                </c:pt>
                <c:pt idx="2933">
                  <c:v>0.99835384851988762</c:v>
                </c:pt>
                <c:pt idx="2934">
                  <c:v>0.99838250183891097</c:v>
                </c:pt>
                <c:pt idx="2935">
                  <c:v>0.99841088432215319</c:v>
                </c:pt>
                <c:pt idx="2936">
                  <c:v>0.99838470476430885</c:v>
                </c:pt>
                <c:pt idx="2937">
                  <c:v>0.99841304785584084</c:v>
                </c:pt>
                <c:pt idx="2938">
                  <c:v>0.99838690319241175</c:v>
                </c:pt>
                <c:pt idx="2939">
                  <c:v>0.99841520697415442</c:v>
                </c:pt>
                <c:pt idx="2940">
                  <c:v>0.99838909713545287</c:v>
                </c:pt>
                <c:pt idx="2941">
                  <c:v>0.99841736168910022</c:v>
                </c:pt>
                <c:pt idx="2942">
                  <c:v>0.99844535712189575</c:v>
                </c:pt>
                <c:pt idx="2943">
                  <c:v>0.99841951201264389</c:v>
                </c:pt>
                <c:pt idx="2944">
                  <c:v>0.99844746869092627</c:v>
                </c:pt>
                <c:pt idx="2945">
                  <c:v>0.99847515716834667</c:v>
                </c:pt>
                <c:pt idx="2946">
                  <c:v>0.99850257797171904</c:v>
                </c:pt>
                <c:pt idx="2947">
                  <c:v>0.99852973162679803</c:v>
                </c:pt>
                <c:pt idx="2948">
                  <c:v>0.99850460906274108</c:v>
                </c:pt>
                <c:pt idx="2949">
                  <c:v>0.99853172521080358</c:v>
                </c:pt>
                <c:pt idx="2950">
                  <c:v>0.99850663602413103</c:v>
                </c:pt>
                <c:pt idx="2951">
                  <c:v>0.99853371474280983</c:v>
                </c:pt>
                <c:pt idx="2952">
                  <c:v>0.99850865886707652</c:v>
                </c:pt>
                <c:pt idx="2953">
                  <c:v>0.99848340790914525</c:v>
                </c:pt>
                <c:pt idx="2954">
                  <c:v>0.99845796228241757</c:v>
                </c:pt>
                <c:pt idx="2955">
                  <c:v>0.99843232239944346</c:v>
                </c:pt>
                <c:pt idx="2956">
                  <c:v>0.99840648867192439</c:v>
                </c:pt>
                <c:pt idx="2957">
                  <c:v>0.99838046151071458</c:v>
                </c:pt>
                <c:pt idx="2958">
                  <c:v>0.99835424132582318</c:v>
                </c:pt>
                <c:pt idx="2959">
                  <c:v>0.9983826500759907</c:v>
                </c:pt>
                <c:pt idx="2960">
                  <c:v>0.99835646457268079</c:v>
                </c:pt>
                <c:pt idx="2961">
                  <c:v>0.99833008669155165</c:v>
                </c:pt>
                <c:pt idx="2962">
                  <c:v>0.99830351684013707</c:v>
                </c:pt>
                <c:pt idx="2963">
                  <c:v>0.99833234028550344</c:v>
                </c:pt>
                <c:pt idx="2964">
                  <c:v>0.99836089757248936</c:v>
                </c:pt>
                <c:pt idx="2965">
                  <c:v>0.99838918921993236</c:v>
                </c:pt>
                <c:pt idx="2966">
                  <c:v>0.99836310734969347</c:v>
                </c:pt>
                <c:pt idx="2967">
                  <c:v>0.998391360123702</c:v>
                </c:pt>
                <c:pt idx="2968">
                  <c:v>0.99841934815934208</c:v>
                </c:pt>
                <c:pt idx="2969">
                  <c:v>0.99839352664180814</c:v>
                </c:pt>
                <c:pt idx="2970">
                  <c:v>0.99836751351902864</c:v>
                </c:pt>
                <c:pt idx="2971">
                  <c:v>0.99834130919544151</c:v>
                </c:pt>
                <c:pt idx="2972">
                  <c:v>0.99836970993516883</c:v>
                </c:pt>
                <c:pt idx="2973">
                  <c:v>0.99839784656821129</c:v>
                </c:pt>
                <c:pt idx="2974">
                  <c:v>0.99837190192156278</c:v>
                </c:pt>
                <c:pt idx="2975">
                  <c:v>0.99839999999999995</c:v>
                </c:pt>
                <c:pt idx="2976">
                  <c:v>0.9984278348653024</c:v>
                </c:pt>
                <c:pt idx="2977">
                  <c:v>0.99845540702885149</c:v>
                </c:pt>
                <c:pt idx="2978">
                  <c:v>0.99848271700101165</c:v>
                </c:pt>
                <c:pt idx="2979">
                  <c:v>0.9984574803077737</c:v>
                </c:pt>
                <c:pt idx="2980">
                  <c:v>0.99843205261024282</c:v>
                </c:pt>
                <c:pt idx="2981">
                  <c:v>0.99840643430983733</c:v>
                </c:pt>
                <c:pt idx="2982">
                  <c:v>0.99838062580715681</c:v>
                </c:pt>
                <c:pt idx="2983">
                  <c:v>0.99835462750198378</c:v>
                </c:pt>
                <c:pt idx="2984">
                  <c:v>0.99838279582258194</c:v>
                </c:pt>
                <c:pt idx="2985">
                  <c:v>0.99835683161760791</c:v>
                </c:pt>
                <c:pt idx="2986">
                  <c:v>0.99838496147908817</c:v>
                </c:pt>
                <c:pt idx="2987">
                  <c:v>0.99835903130729764</c:v>
                </c:pt>
                <c:pt idx="2988">
                  <c:v>0.99833291219317255</c:v>
                </c:pt>
                <c:pt idx="2989">
                  <c:v>0.99830660453333908</c:v>
                </c:pt>
                <c:pt idx="2990">
                  <c:v>0.99828010872361606</c:v>
                </c:pt>
                <c:pt idx="2991">
                  <c:v>0.99825342515901661</c:v>
                </c:pt>
                <c:pt idx="2992">
                  <c:v>0.99828240727501505</c:v>
                </c:pt>
                <c:pt idx="2993">
                  <c:v>0.99831112779133047</c:v>
                </c:pt>
                <c:pt idx="2994">
                  <c:v>0.99833958721272431</c:v>
                </c:pt>
                <c:pt idx="2995">
                  <c:v>0.99836778604295973</c:v>
                </c:pt>
                <c:pt idx="2996">
                  <c:v>0.99839572478480432</c:v>
                </c:pt>
                <c:pt idx="2997">
                  <c:v>0.99842340394003171</c:v>
                </c:pt>
                <c:pt idx="2998">
                  <c:v>0.99845082400942409</c:v>
                </c:pt>
                <c:pt idx="2999">
                  <c:v>0.99842550606787794</c:v>
                </c:pt>
                <c:pt idx="3000">
                  <c:v>0.99845288888888883</c:v>
                </c:pt>
                <c:pt idx="3001">
                  <c:v>0.99848001349322524</c:v>
                </c:pt>
                <c:pt idx="3002">
                  <c:v>0.99850688037865942</c:v>
                </c:pt>
                <c:pt idx="3003">
                  <c:v>0.99853349004198155</c:v>
                </c:pt>
                <c:pt idx="3004">
                  <c:v>0.9985598429790018</c:v>
                </c:pt>
                <c:pt idx="3005">
                  <c:v>0.99858593968455234</c:v>
                </c:pt>
                <c:pt idx="3006">
                  <c:v>0.99861178065248968</c:v>
                </c:pt>
                <c:pt idx="3007">
                  <c:v>0.99858782008370006</c:v>
                </c:pt>
                <c:pt idx="3008">
                  <c:v>0.99856367063716611</c:v>
                </c:pt>
                <c:pt idx="3009">
                  <c:v>0.99853933270532924</c:v>
                </c:pt>
                <c:pt idx="3010">
                  <c:v>0.99851480667983794</c:v>
                </c:pt>
                <c:pt idx="3011">
                  <c:v>0.99854127250231939</c:v>
                </c:pt>
                <c:pt idx="3012">
                  <c:v>0.99856748305582455</c:v>
                </c:pt>
                <c:pt idx="3013">
                  <c:v>0.9985432084377367</c:v>
                </c:pt>
                <c:pt idx="3014">
                  <c:v>0.99856938357560754</c:v>
                </c:pt>
                <c:pt idx="3015">
                  <c:v>0.9985451405218243</c:v>
                </c:pt>
                <c:pt idx="3016">
                  <c:v>0.99857128031576947</c:v>
                </c:pt>
                <c:pt idx="3017">
                  <c:v>0.99854706876479093</c:v>
                </c:pt>
                <c:pt idx="3018">
                  <c:v>0.99852267003237916</c:v>
                </c:pt>
                <c:pt idx="3019">
                  <c:v>0.99854899317681189</c:v>
                </c:pt>
                <c:pt idx="3020">
                  <c:v>0.99857506249725891</c:v>
                </c:pt>
                <c:pt idx="3021">
                  <c:v>0.99860087848045043</c:v>
                </c:pt>
                <c:pt idx="3022">
                  <c:v>0.99862644161216163</c:v>
                </c:pt>
                <c:pt idx="3023">
                  <c:v>0.99860272917008852</c:v>
                </c:pt>
                <c:pt idx="3024">
                  <c:v>0.99857882968002021</c:v>
                </c:pt>
                <c:pt idx="3025">
                  <c:v>0.99860457619015097</c:v>
                </c:pt>
                <c:pt idx="3026">
                  <c:v>0.9986300705627239</c:v>
                </c:pt>
                <c:pt idx="3027">
                  <c:v>0.99860641955033269</c:v>
                </c:pt>
                <c:pt idx="3028">
                  <c:v>0.99863187964729017</c:v>
                </c:pt>
                <c:pt idx="3029">
                  <c:v>0.99865708844436651</c:v>
                </c:pt>
                <c:pt idx="3030">
                  <c:v>0.99868204642246405</c:v>
                </c:pt>
                <c:pt idx="3031">
                  <c:v>0.99865886009530247</c:v>
                </c:pt>
                <c:pt idx="3032">
                  <c:v>0.99863548708237904</c:v>
                </c:pt>
                <c:pt idx="3033">
                  <c:v>0.99866062824264445</c:v>
                </c:pt>
                <c:pt idx="3034">
                  <c:v>0.99868551928940696</c:v>
                </c:pt>
                <c:pt idx="3035">
                  <c:v>0.99866239289562464</c:v>
                </c:pt>
                <c:pt idx="3036">
                  <c:v>0.99868725057760976</c:v>
                </c:pt>
                <c:pt idx="3037">
                  <c:v>0.99871185897474124</c:v>
                </c:pt>
                <c:pt idx="3038">
                  <c:v>0.99868897844767246</c:v>
                </c:pt>
                <c:pt idx="3039">
                  <c:v>0.99871355389695937</c:v>
                </c:pt>
                <c:pt idx="3040">
                  <c:v>0.9986907029085873</c:v>
                </c:pt>
                <c:pt idx="3041">
                  <c:v>0.9987152454761361</c:v>
                </c:pt>
                <c:pt idx="3042">
                  <c:v>0.99869242396931668</c:v>
                </c:pt>
                <c:pt idx="3043">
                  <c:v>0.99866941674750853</c:v>
                </c:pt>
                <c:pt idx="3044">
                  <c:v>0.998694141638794</c:v>
                </c:pt>
                <c:pt idx="3045">
                  <c:v>0.99871861864048039</c:v>
                </c:pt>
                <c:pt idx="3046">
                  <c:v>0.99869585592592292</c:v>
                </c:pt>
                <c:pt idx="3047">
                  <c:v>0.99867290794509256</c:v>
                </c:pt>
                <c:pt idx="3048">
                  <c:v>0.99864977507732788</c:v>
                </c:pt>
                <c:pt idx="3049">
                  <c:v>0.99867464839350195</c:v>
                </c:pt>
                <c:pt idx="3050">
                  <c:v>0.99865154528352595</c:v>
                </c:pt>
                <c:pt idx="3051">
                  <c:v>0.99867638542032255</c:v>
                </c:pt>
                <c:pt idx="3052">
                  <c:v>0.99870097858182072</c:v>
                </c:pt>
                <c:pt idx="3053">
                  <c:v>0.99867811903451731</c:v>
                </c:pt>
                <c:pt idx="3054">
                  <c:v>0.99865507526818087</c:v>
                </c:pt>
                <c:pt idx="3055">
                  <c:v>0.99863184765925306</c:v>
                </c:pt>
                <c:pt idx="3056">
                  <c:v>0.99860843658342702</c:v>
                </c:pt>
                <c:pt idx="3057">
                  <c:v>0.99863363726316978</c:v>
                </c:pt>
                <c:pt idx="3058">
                  <c:v>0.99865859140976654</c:v>
                </c:pt>
                <c:pt idx="3059">
                  <c:v>0.99863542335805977</c:v>
                </c:pt>
                <c:pt idx="3060">
                  <c:v>0.99861207227989235</c:v>
                </c:pt>
                <c:pt idx="3061">
                  <c:v>0.99858853854879992</c:v>
                </c:pt>
                <c:pt idx="3062">
                  <c:v>0.99861388478733226</c:v>
                </c:pt>
                <c:pt idx="3063">
                  <c:v>0.99863898505740112</c:v>
                </c:pt>
                <c:pt idx="3064">
                  <c:v>0.99866383982439033</c:v>
                </c:pt>
                <c:pt idx="3065">
                  <c:v>0.9986884495527838</c:v>
                </c:pt>
                <c:pt idx="3066">
                  <c:v>0.99866558245240922</c:v>
                </c:pt>
                <c:pt idx="3067">
                  <c:v>0.99864253283026216</c:v>
                </c:pt>
                <c:pt idx="3068">
                  <c:v>0.99866732167353123</c:v>
                </c:pt>
                <c:pt idx="3069">
                  <c:v>0.99869186615946615</c:v>
                </c:pt>
                <c:pt idx="3070">
                  <c:v>0.99866905749663126</c:v>
                </c:pt>
                <c:pt idx="3071">
                  <c:v>0.99869356945855714</c:v>
                </c:pt>
                <c:pt idx="3072">
                  <c:v>0.99871783786349821</c:v>
                </c:pt>
                <c:pt idx="3073">
                  <c:v>0.99874186317134561</c:v>
                </c:pt>
                <c:pt idx="3074">
                  <c:v>0.99871950571650747</c:v>
                </c:pt>
                <c:pt idx="3075">
                  <c:v>0.99874349923987049</c:v>
                </c:pt>
                <c:pt idx="3076">
                  <c:v>0.99872117031728502</c:v>
                </c:pt>
                <c:pt idx="3077">
                  <c:v>0.99874513211917837</c:v>
                </c:pt>
                <c:pt idx="3078">
                  <c:v>0.99876885195444753</c:v>
                </c:pt>
                <c:pt idx="3079">
                  <c:v>0.99879233027936742</c:v>
                </c:pt>
                <c:pt idx="3080">
                  <c:v>0.99881556754933376</c:v>
                </c:pt>
                <c:pt idx="3081">
                  <c:v>0.99883856421886574</c:v>
                </c:pt>
                <c:pt idx="3082">
                  <c:v>0.99886132074160694</c:v>
                </c:pt>
                <c:pt idx="3083">
                  <c:v>0.99884007062049862</c:v>
                </c:pt>
                <c:pt idx="3084">
                  <c:v>0.99881863801453807</c:v>
                </c:pt>
                <c:pt idx="3085">
                  <c:v>0.9987970232919785</c:v>
                </c:pt>
                <c:pt idx="3086">
                  <c:v>0.99877522682034858</c:v>
                </c:pt>
                <c:pt idx="3087">
                  <c:v>0.99879858155179946</c:v>
                </c:pt>
                <c:pt idx="3088">
                  <c:v>0.99882169655561226</c:v>
                </c:pt>
                <c:pt idx="3089">
                  <c:v>0.99884457228266721</c:v>
                </c:pt>
                <c:pt idx="3090">
                  <c:v>0.99882322137388591</c:v>
                </c:pt>
                <c:pt idx="3091">
                  <c:v>0.99880168900202959</c:v>
                </c:pt>
                <c:pt idx="3092">
                  <c:v>0.99877997553256825</c:v>
                </c:pt>
                <c:pt idx="3093">
                  <c:v>0.9988032382080706</c:v>
                </c:pt>
                <c:pt idx="3094">
                  <c:v>0.99882626214425907</c:v>
                </c:pt>
                <c:pt idx="3095">
                  <c:v>0.99880478441177467</c:v>
                </c:pt>
                <c:pt idx="3096">
                  <c:v>0.99882777811162526</c:v>
                </c:pt>
                <c:pt idx="3097">
                  <c:v>0.99880632762089494</c:v>
                </c:pt>
                <c:pt idx="3098">
                  <c:v>0.99878469668054648</c:v>
                </c:pt>
                <c:pt idx="3099">
                  <c:v>0.99876288565329496</c:v>
                </c:pt>
                <c:pt idx="3100">
                  <c:v>0.99878626430801254</c:v>
                </c:pt>
                <c:pt idx="3101">
                  <c:v>0.99876448090051362</c:v>
                </c:pt>
                <c:pt idx="3102">
                  <c:v>0.99878782890429463</c:v>
                </c:pt>
                <c:pt idx="3103">
                  <c:v>0.99876607306413623</c:v>
                </c:pt>
                <c:pt idx="3104">
                  <c:v>0.99878939047720272</c:v>
                </c:pt>
                <c:pt idx="3105">
                  <c:v>0.99881247066572276</c:v>
                </c:pt>
                <c:pt idx="3106">
                  <c:v>0.99879094903452137</c:v>
                </c:pt>
                <c:pt idx="3107">
                  <c:v>0.99881399901734602</c:v>
                </c:pt>
                <c:pt idx="3108">
                  <c:v>0.99879250458401037</c:v>
                </c:pt>
                <c:pt idx="3109">
                  <c:v>0.99881552442038135</c:v>
                </c:pt>
                <c:pt idx="3110">
                  <c:v>0.9987940571334043</c:v>
                </c:pt>
                <c:pt idx="3111">
                  <c:v>0.99877241104113001</c:v>
                </c:pt>
                <c:pt idx="3112">
                  <c:v>0.99875058650154303</c:v>
                </c:pt>
                <c:pt idx="3113">
                  <c:v>0.9987739879053974</c:v>
                </c:pt>
                <c:pt idx="3114">
                  <c:v>0.99879715326272178</c:v>
                </c:pt>
                <c:pt idx="3115">
                  <c:v>0.99882008301363723</c:v>
                </c:pt>
                <c:pt idx="3116">
                  <c:v>0.99879869685799083</c:v>
                </c:pt>
                <c:pt idx="3117">
                  <c:v>0.99882159669787696</c:v>
                </c:pt>
                <c:pt idx="3118">
                  <c:v>0.99880023748385605</c:v>
                </c:pt>
                <c:pt idx="3119">
                  <c:v>0.99877870031139493</c:v>
                </c:pt>
                <c:pt idx="3120">
                  <c:v>0.9987569855358317</c:v>
                </c:pt>
                <c:pt idx="3121">
                  <c:v>0.9987802650770109</c:v>
                </c:pt>
                <c:pt idx="3122">
                  <c:v>0.99875857761311204</c:v>
                </c:pt>
                <c:pt idx="3123">
                  <c:v>0.99878182683731553</c:v>
                </c:pt>
                <c:pt idx="3124">
                  <c:v>0.99880484162102168</c:v>
                </c:pt>
                <c:pt idx="3125">
                  <c:v>0.99878338560000002</c:v>
                </c:pt>
                <c:pt idx="3126">
                  <c:v>0.99876175260512923</c:v>
                </c:pt>
                <c:pt idx="3127">
                  <c:v>0.99878494137273088</c:v>
                </c:pt>
                <c:pt idx="3128">
                  <c:v>0.9987633355354818</c:v>
                </c:pt>
                <c:pt idx="3129">
                  <c:v>0.99878649416315035</c:v>
                </c:pt>
                <c:pt idx="3130">
                  <c:v>0.998809419306107</c:v>
                </c:pt>
                <c:pt idx="3131">
                  <c:v>0.99878804397887577</c:v>
                </c:pt>
                <c:pt idx="3132">
                  <c:v>0.99881093935790721</c:v>
                </c:pt>
                <c:pt idx="3133">
                  <c:v>0.99878959082750074</c:v>
                </c:pt>
                <c:pt idx="3134">
                  <c:v>0.99876806615708724</c:v>
                </c:pt>
                <c:pt idx="3135">
                  <c:v>0.99874636569675601</c:v>
                </c:pt>
                <c:pt idx="3136">
                  <c:v>0.99872448979591832</c:v>
                </c:pt>
                <c:pt idx="3137">
                  <c:v>0.99874796370080432</c:v>
                </c:pt>
                <c:pt idx="3138">
                  <c:v>0.99872611516715071</c:v>
                </c:pt>
                <c:pt idx="3139">
                  <c:v>0.99870409174734087</c:v>
                </c:pt>
                <c:pt idx="3140">
                  <c:v>0.99872773743356724</c:v>
                </c:pt>
                <c:pt idx="3141">
                  <c:v>0.99870574153489178</c:v>
                </c:pt>
                <c:pt idx="3142">
                  <c:v>0.99868357130209751</c:v>
                </c:pt>
                <c:pt idx="3143">
                  <c:v>0.99870738817399374</c:v>
                </c:pt>
                <c:pt idx="3144">
                  <c:v>0.9987309726835395</c:v>
                </c:pt>
                <c:pt idx="3145">
                  <c:v>0.99870903167265268</c:v>
                </c:pt>
                <c:pt idx="3146">
                  <c:v>0.99873258568282552</c:v>
                </c:pt>
                <c:pt idx="3147">
                  <c:v>0.99871067203884967</c:v>
                </c:pt>
                <c:pt idx="3148">
                  <c:v>0.99868858467246502</c:v>
                </c:pt>
                <c:pt idx="3149">
                  <c:v>0.99866632392788324</c:v>
                </c:pt>
                <c:pt idx="3150">
                  <c:v>0.99869024943310658</c:v>
                </c:pt>
                <c:pt idx="3151">
                  <c:v>0.99871394340565389</c:v>
                </c:pt>
                <c:pt idx="3152">
                  <c:v>0.99869191102579302</c:v>
                </c:pt>
                <c:pt idx="3153">
                  <c:v>0.99871557442209646</c:v>
                </c:pt>
                <c:pt idx="3154">
                  <c:v>0.99869356945855714</c:v>
                </c:pt>
                <c:pt idx="3155">
                  <c:v>0.99871720233774774</c:v>
                </c:pt>
                <c:pt idx="3156">
                  <c:v>0.99869522473940642</c:v>
                </c:pt>
                <c:pt idx="3157">
                  <c:v>0.99867307457100174</c:v>
                </c:pt>
                <c:pt idx="3158">
                  <c:v>0.9986968768763228</c:v>
                </c:pt>
                <c:pt idx="3159">
                  <c:v>0.99872044889807188</c:v>
                </c:pt>
                <c:pt idx="3160">
                  <c:v>0.99874379105912514</c:v>
                </c:pt>
                <c:pt idx="3161">
                  <c:v>0.99872206755838044</c:v>
                </c:pt>
                <c:pt idx="3162">
                  <c:v>0.99874537968867338</c:v>
                </c:pt>
                <c:pt idx="3163">
                  <c:v>0.99876846268939723</c:v>
                </c:pt>
                <c:pt idx="3164">
                  <c:v>0.99879131698101753</c:v>
                </c:pt>
                <c:pt idx="3165">
                  <c:v>0.99881394298321147</c:v>
                </c:pt>
                <c:pt idx="3166">
                  <c:v>0.99883634111486985</c:v>
                </c:pt>
                <c:pt idx="3167">
                  <c:v>0.99881544052980042</c:v>
                </c:pt>
                <c:pt idx="3168">
                  <c:v>0.99879436728395066</c:v>
                </c:pt>
                <c:pt idx="3169">
                  <c:v>0.99877312171666177</c:v>
                </c:pt>
                <c:pt idx="3170">
                  <c:v>0.99875170416662518</c:v>
                </c:pt>
                <c:pt idx="3171">
                  <c:v>0.99877466885179578</c:v>
                </c:pt>
                <c:pt idx="3172">
                  <c:v>0.99879740605455358</c:v>
                </c:pt>
                <c:pt idx="3173">
                  <c:v>0.99877621306228914</c:v>
                </c:pt>
                <c:pt idx="3174">
                  <c:v>0.99875484848737517</c:v>
                </c:pt>
                <c:pt idx="3175">
                  <c:v>0.99877775435550875</c:v>
                </c:pt>
                <c:pt idx="3176">
                  <c:v>0.99875641619450661</c:v>
                </c:pt>
                <c:pt idx="3177">
                  <c:v>0.99873490698658485</c:v>
                </c:pt>
                <c:pt idx="3178">
                  <c:v>0.99875798094277013</c:v>
                </c:pt>
                <c:pt idx="3179">
                  <c:v>0.99878082821947789</c:v>
                </c:pt>
                <c:pt idx="3180">
                  <c:v>0.99875954273960676</c:v>
                </c:pt>
                <c:pt idx="3181">
                  <c:v>0.99878236080484561</c:v>
                </c:pt>
                <c:pt idx="3182">
                  <c:v>0.99880495290724336</c:v>
                </c:pt>
                <c:pt idx="3183">
                  <c:v>0.99878389050217598</c:v>
                </c:pt>
                <c:pt idx="3184">
                  <c:v>0.99880645375116794</c:v>
                </c:pt>
                <c:pt idx="3185">
                  <c:v>0.99878541731872073</c:v>
                </c:pt>
                <c:pt idx="3186">
                  <c:v>0.99880795176953152</c:v>
                </c:pt>
                <c:pt idx="3187">
                  <c:v>0.99878694126170908</c:v>
                </c:pt>
                <c:pt idx="3188">
                  <c:v>0.99876576056069732</c:v>
                </c:pt>
                <c:pt idx="3189">
                  <c:v>0.99878846233834728</c:v>
                </c:pt>
                <c:pt idx="3190">
                  <c:v>0.9987673077112057</c:v>
                </c:pt>
                <c:pt idx="3191">
                  <c:v>0.99878998055581936</c:v>
                </c:pt>
                <c:pt idx="3192">
                  <c:v>0.99876885195444753</c:v>
                </c:pt>
                <c:pt idx="3193">
                  <c:v>0.99874755388514791</c:v>
                </c:pt>
                <c:pt idx="3194">
                  <c:v>0.99872608667864649</c:v>
                </c:pt>
                <c:pt idx="3195">
                  <c:v>0.9987491214020342</c:v>
                </c:pt>
                <c:pt idx="3196">
                  <c:v>0.99872768056441019</c:v>
                </c:pt>
                <c:pt idx="3197">
                  <c:v>0.99870607111433152</c:v>
                </c:pt>
                <c:pt idx="3198">
                  <c:v>0.99872927146070423</c:v>
                </c:pt>
                <c:pt idx="3199">
                  <c:v>0.99870768852528058</c:v>
                </c:pt>
                <c:pt idx="3200">
                  <c:v>0.99868593750000001</c:v>
                </c:pt>
                <c:pt idx="3201">
                  <c:v>0.99866401871252164</c:v>
                </c:pt>
                <c:pt idx="3202">
                  <c:v>0.99868757853949031</c:v>
                </c:pt>
                <c:pt idx="3203">
                  <c:v>0.99866568660410371</c:v>
                </c:pt>
                <c:pt idx="3204">
                  <c:v>0.99868921650683218</c:v>
                </c:pt>
                <c:pt idx="3205">
                  <c:v>0.99871252260386822</c:v>
                </c:pt>
                <c:pt idx="3206">
                  <c:v>0.99869085140968916</c:v>
                </c:pt>
                <c:pt idx="3207">
                  <c:v>0.9986690130307212</c:v>
                </c:pt>
                <c:pt idx="3208">
                  <c:v>0.99869248325570115</c:v>
                </c:pt>
                <c:pt idx="3209">
                  <c:v>0.99867067158130063</c:v>
                </c:pt>
                <c:pt idx="3210">
                  <c:v>0.99869411205248393</c:v>
                </c:pt>
                <c:pt idx="3211">
                  <c:v>0.99871732960924087</c:v>
                </c:pt>
                <c:pt idx="3212">
                  <c:v>0.99869573780762988</c:v>
                </c:pt>
                <c:pt idx="3213">
                  <c:v>0.99871892596302625</c:v>
                </c:pt>
                <c:pt idx="3214">
                  <c:v>0.99874189190183427</c:v>
                </c:pt>
                <c:pt idx="3215">
                  <c:v>0.99876463602524135</c:v>
                </c:pt>
                <c:pt idx="3216">
                  <c:v>0.99874345622633098</c:v>
                </c:pt>
                <c:pt idx="3217">
                  <c:v>0.99876617159249481</c:v>
                </c:pt>
                <c:pt idx="3218">
                  <c:v>0.99874501763503232</c:v>
                </c:pt>
                <c:pt idx="3219">
                  <c:v>0.99876770429844308</c:v>
                </c:pt>
                <c:pt idx="3220">
                  <c:v>0.99879017013232518</c:v>
                </c:pt>
                <c:pt idx="3221">
                  <c:v>0.99881241553485012</c:v>
                </c:pt>
                <c:pt idx="3222">
                  <c:v>0.99879167162751736</c:v>
                </c:pt>
                <c:pt idx="3223">
                  <c:v>0.99877076115482022</c:v>
                </c:pt>
                <c:pt idx="3224">
                  <c:v>0.99879317032923054</c:v>
                </c:pt>
                <c:pt idx="3225">
                  <c:v>0.99881535965386692</c:v>
                </c:pt>
                <c:pt idx="3226">
                  <c:v>0.99883732952464266</c:v>
                </c:pt>
                <c:pt idx="3227">
                  <c:v>0.99881682760954527</c:v>
                </c:pt>
                <c:pt idx="3228">
                  <c:v>0.99883876981001118</c:v>
                </c:pt>
                <c:pt idx="3229">
                  <c:v>0.9988182928383712</c:v>
                </c:pt>
                <c:pt idx="3230">
                  <c:v>0.99884020742075552</c:v>
                </c:pt>
                <c:pt idx="3231">
                  <c:v>0.99886190352072313</c:v>
                </c:pt>
                <c:pt idx="3232">
                  <c:v>0.99888338153122247</c:v>
                </c:pt>
                <c:pt idx="3233">
                  <c:v>0.9988633111847558</c:v>
                </c:pt>
                <c:pt idx="3234">
                  <c:v>0.99888476220307654</c:v>
                </c:pt>
                <c:pt idx="3235">
                  <c:v>0.99886471623878126</c:v>
                </c:pt>
                <c:pt idx="3236">
                  <c:v>0.99884450427132343</c:v>
                </c:pt>
                <c:pt idx="3237">
                  <c:v>0.99886611868924813</c:v>
                </c:pt>
                <c:pt idx="3238">
                  <c:v>0.99884593124954935</c:v>
                </c:pt>
                <c:pt idx="3239">
                  <c:v>0.99882557831522489</c:v>
                </c:pt>
                <c:pt idx="3240">
                  <c:v>0.99880506020423721</c:v>
                </c:pt>
                <c:pt idx="3241">
                  <c:v>0.99878437723395319</c:v>
                </c:pt>
                <c:pt idx="3242">
                  <c:v>0.99880653407371855</c:v>
                </c:pt>
                <c:pt idx="3243">
                  <c:v>0.99882847365263772</c:v>
                </c:pt>
                <c:pt idx="3244">
                  <c:v>0.99880800521801794</c:v>
                </c:pt>
                <c:pt idx="3245">
                  <c:v>0.99882991730788862</c:v>
                </c:pt>
                <c:pt idx="3246">
                  <c:v>0.99885161281015467</c:v>
                </c:pt>
                <c:pt idx="3247">
                  <c:v>0.99887309211250797</c:v>
                </c:pt>
                <c:pt idx="3248">
                  <c:v>0.99885302664466502</c:v>
                </c:pt>
                <c:pt idx="3249">
                  <c:v>0.99887447907593041</c:v>
                </c:pt>
                <c:pt idx="3250">
                  <c:v>0.99885443786982253</c:v>
                </c:pt>
                <c:pt idx="3251">
                  <c:v>0.99883423229877644</c:v>
                </c:pt>
                <c:pt idx="3252">
                  <c:v>0.99885584649204429</c:v>
                </c:pt>
                <c:pt idx="3253">
                  <c:v>0.99883566532593193</c:v>
                </c:pt>
                <c:pt idx="3254">
                  <c:v>0.99885725251772772</c:v>
                </c:pt>
                <c:pt idx="3255">
                  <c:v>0.99883709571237445</c:v>
                </c:pt>
                <c:pt idx="3256">
                  <c:v>0.99885865595325052</c:v>
                </c:pt>
                <c:pt idx="3257">
                  <c:v>0.9988800014027085</c:v>
                </c:pt>
                <c:pt idx="3258">
                  <c:v>0.99890113244406464</c:v>
                </c:pt>
                <c:pt idx="3259">
                  <c:v>0.99888137563398682</c:v>
                </c:pt>
                <c:pt idx="3260">
                  <c:v>0.99890248033422413</c:v>
                </c:pt>
                <c:pt idx="3261">
                  <c:v>0.99892337128757513</c:v>
                </c:pt>
                <c:pt idx="3262">
                  <c:v>0.99894404887523724</c:v>
                </c:pt>
                <c:pt idx="3263">
                  <c:v>0.99892469068538314</c:v>
                </c:pt>
                <c:pt idx="3264">
                  <c:v>0.99894534253652445</c:v>
                </c:pt>
                <c:pt idx="3265">
                  <c:v>0.99896578167909211</c:v>
                </c:pt>
                <c:pt idx="3266">
                  <c:v>0.99894663382194171</c:v>
                </c:pt>
                <c:pt idx="3267">
                  <c:v>0.99892732221529834</c:v>
                </c:pt>
                <c:pt idx="3268">
                  <c:v>0.99894792273730348</c:v>
                </c:pt>
                <c:pt idx="3269">
                  <c:v>0.99896831110234807</c:v>
                </c:pt>
                <c:pt idx="3270">
                  <c:v>0.99898848768809212</c:v>
                </c:pt>
                <c:pt idx="3271">
                  <c:v>0.99896957233560146</c:v>
                </c:pt>
                <c:pt idx="3272">
                  <c:v>0.99895049348102893</c:v>
                </c:pt>
                <c:pt idx="3273">
                  <c:v>0.99893125143465189</c:v>
                </c:pt>
                <c:pt idx="3274">
                  <c:v>0.99891184650617271</c:v>
                </c:pt>
                <c:pt idx="3275">
                  <c:v>0.99889227900472</c:v>
                </c:pt>
                <c:pt idx="3276">
                  <c:v>0.99891317473735053</c:v>
                </c:pt>
                <c:pt idx="3277">
                  <c:v>0.99893385893246767</c:v>
                </c:pt>
                <c:pt idx="3278">
                  <c:v>0.99895433196553951</c:v>
                </c:pt>
                <c:pt idx="3279">
                  <c:v>0.99893515910438035</c:v>
                </c:pt>
                <c:pt idx="3280">
                  <c:v>0.99895560678167761</c:v>
                </c:pt>
                <c:pt idx="3281">
                  <c:v>0.99893645689937938</c:v>
                </c:pt>
                <c:pt idx="3282">
                  <c:v>0.99891714487197913</c:v>
                </c:pt>
                <c:pt idx="3283">
                  <c:v>0.9988976710064279</c:v>
                </c:pt>
                <c:pt idx="3284">
                  <c:v>0.99887803560910982</c:v>
                </c:pt>
                <c:pt idx="3285">
                  <c:v>0.99889901285535243</c:v>
                </c:pt>
                <c:pt idx="3286">
                  <c:v>0.99891977955501288</c:v>
                </c:pt>
                <c:pt idx="3287">
                  <c:v>0.99894033608070953</c:v>
                </c:pt>
                <c:pt idx="3288">
                  <c:v>0.99892109329213064</c:v>
                </c:pt>
                <c:pt idx="3289">
                  <c:v>0.99894162442578105</c:v>
                </c:pt>
                <c:pt idx="3290">
                  <c:v>0.99892240463410353</c:v>
                </c:pt>
                <c:pt idx="3291">
                  <c:v>0.99894291042271488</c:v>
                </c:pt>
                <c:pt idx="3292">
                  <c:v>0.99892371358675036</c:v>
                </c:pt>
                <c:pt idx="3293">
                  <c:v>0.99894419407721369</c:v>
                </c:pt>
                <c:pt idx="3294">
                  <c:v>0.99896446557539254</c:v>
                </c:pt>
                <c:pt idx="3295">
                  <c:v>0.99898452845047336</c:v>
                </c:pt>
                <c:pt idx="3296">
                  <c:v>0.99896572191064192</c:v>
                </c:pt>
                <c:pt idx="3297">
                  <c:v>0.9989857600714025</c:v>
                </c:pt>
                <c:pt idx="3298">
                  <c:v>0.99896697596095319</c:v>
                </c:pt>
                <c:pt idx="3299">
                  <c:v>0.99898698945302111</c:v>
                </c:pt>
                <c:pt idx="3300">
                  <c:v>0.99896822773186411</c:v>
                </c:pt>
                <c:pt idx="3301">
                  <c:v>0.99894930538431204</c:v>
                </c:pt>
                <c:pt idx="3302">
                  <c:v>0.99893022271251641</c:v>
                </c:pt>
                <c:pt idx="3303">
                  <c:v>0.99895057741157522</c:v>
                </c:pt>
                <c:pt idx="3304">
                  <c:v>0.99893151745041597</c:v>
                </c:pt>
                <c:pt idx="3305">
                  <c:v>0.9989518471302592</c:v>
                </c:pt>
                <c:pt idx="3306">
                  <c:v>0.99897196942331845</c:v>
                </c:pt>
                <c:pt idx="3307">
                  <c:v>0.99895311454594715</c:v>
                </c:pt>
                <c:pt idx="3308">
                  <c:v>0.99893409988463711</c:v>
                </c:pt>
                <c:pt idx="3309">
                  <c:v>0.99891492573940266</c:v>
                </c:pt>
                <c:pt idx="3310">
                  <c:v>0.99889559240970782</c:v>
                </c:pt>
                <c:pt idx="3311">
                  <c:v>0.99891623621544323</c:v>
                </c:pt>
                <c:pt idx="3312">
                  <c:v>0.99889692583257483</c:v>
                </c:pt>
                <c:pt idx="3313">
                  <c:v>0.99891754431886604</c:v>
                </c:pt>
                <c:pt idx="3314">
                  <c:v>0.99893795601695623</c:v>
                </c:pt>
                <c:pt idx="3315">
                  <c:v>0.99895816128980885</c:v>
                </c:pt>
                <c:pt idx="3316">
                  <c:v>0.99897816049973731</c:v>
                </c:pt>
                <c:pt idx="3317">
                  <c:v>0.99895941727367321</c:v>
                </c:pt>
                <c:pt idx="3318">
                  <c:v>0.99897939200248809</c:v>
                </c:pt>
                <c:pt idx="3319">
                  <c:v>0.99896067098768759</c:v>
                </c:pt>
                <c:pt idx="3320">
                  <c:v>0.99898062128030196</c:v>
                </c:pt>
                <c:pt idx="3321">
                  <c:v>0.99896192243731796</c:v>
                </c:pt>
                <c:pt idx="3322">
                  <c:v>0.99898184833853521</c:v>
                </c:pt>
                <c:pt idx="3323">
                  <c:v>0.99896317162801429</c:v>
                </c:pt>
                <c:pt idx="3324">
                  <c:v>0.99894433656114379</c:v>
                </c:pt>
                <c:pt idx="3325">
                  <c:v>0.99892534343377237</c:v>
                </c:pt>
                <c:pt idx="3326">
                  <c:v>0.99890619254120938</c:v>
                </c:pt>
                <c:pt idx="3327">
                  <c:v>0.99888688417822535</c:v>
                </c:pt>
                <c:pt idx="3328">
                  <c:v>0.99886741863905326</c:v>
                </c:pt>
                <c:pt idx="3329">
                  <c:v>0.99888822125416687</c:v>
                </c:pt>
                <c:pt idx="3330">
                  <c:v>0.99890881872863857</c:v>
                </c:pt>
                <c:pt idx="3331">
                  <c:v>0.99888955592240902</c:v>
                </c:pt>
                <c:pt idx="3332">
                  <c:v>0.99887013628981003</c:v>
                </c:pt>
                <c:pt idx="3333">
                  <c:v>0.99885056012351914</c:v>
                </c:pt>
                <c:pt idx="3334">
                  <c:v>0.99883082771568066</c:v>
                </c:pt>
                <c:pt idx="3335">
                  <c:v>0.9988519383486667</c:v>
                </c:pt>
                <c:pt idx="3336">
                  <c:v>0.99887284417070665</c:v>
                </c:pt>
                <c:pt idx="3337">
                  <c:v>0.99889354553862497</c:v>
                </c:pt>
                <c:pt idx="3338">
                  <c:v>0.99887419446208503</c:v>
                </c:pt>
                <c:pt idx="3339">
                  <c:v>0.99885468737288563</c:v>
                </c:pt>
                <c:pt idx="3340">
                  <c:v>0.99887554232851661</c:v>
                </c:pt>
                <c:pt idx="3341">
                  <c:v>0.99889619334972846</c:v>
                </c:pt>
                <c:pt idx="3342">
                  <c:v>0.99891664079139297</c:v>
                </c:pt>
                <c:pt idx="3343">
                  <c:v>0.99889751369249336</c:v>
                </c:pt>
                <c:pt idx="3344">
                  <c:v>0.99887823080973426</c:v>
                </c:pt>
                <c:pt idx="3345">
                  <c:v>0.99885879243276332</c:v>
                </c:pt>
                <c:pt idx="3346">
                  <c:v>0.99883919885070327</c:v>
                </c:pt>
                <c:pt idx="3347">
                  <c:v>0.99881945035215192</c:v>
                </c:pt>
                <c:pt idx="3348">
                  <c:v>0.99879954722518405</c:v>
                </c:pt>
                <c:pt idx="3349">
                  <c:v>0.99882085996354608</c:v>
                </c:pt>
                <c:pt idx="3350">
                  <c:v>0.99884196925818669</c:v>
                </c:pt>
                <c:pt idx="3351">
                  <c:v>0.99886287546193175</c:v>
                </c:pt>
                <c:pt idx="3352">
                  <c:v>0.99888357892698265</c:v>
                </c:pt>
                <c:pt idx="3353">
                  <c:v>0.99890408000491704</c:v>
                </c:pt>
                <c:pt idx="3354">
                  <c:v>0.99888490998030455</c:v>
                </c:pt>
                <c:pt idx="3355">
                  <c:v>0.99886558531986203</c:v>
                </c:pt>
                <c:pt idx="3356">
                  <c:v>0.99888623865462178</c:v>
                </c:pt>
                <c:pt idx="3357">
                  <c:v>0.99890669011413069</c:v>
                </c:pt>
                <c:pt idx="3358">
                  <c:v>0.99888756495560016</c:v>
                </c:pt>
                <c:pt idx="3359">
                  <c:v>0.99890799167340327</c:v>
                </c:pt>
                <c:pt idx="3360">
                  <c:v>0.99892821712018143</c:v>
                </c:pt>
                <c:pt idx="3361">
                  <c:v>0.99890929090984582</c:v>
                </c:pt>
                <c:pt idx="3362">
                  <c:v>0.99892949191385971</c:v>
                </c:pt>
                <c:pt idx="3363">
                  <c:v>0.99891058782898223</c:v>
                </c:pt>
                <c:pt idx="3364">
                  <c:v>0.99889152967491002</c:v>
                </c:pt>
                <c:pt idx="3365">
                  <c:v>0.998872317736334</c:v>
                </c:pt>
                <c:pt idx="3366">
                  <c:v>0.99885295229743165</c:v>
                </c:pt>
                <c:pt idx="3367">
                  <c:v>0.9988334336418685</c:v>
                </c:pt>
                <c:pt idx="3368">
                  <c:v>0.99881376205279815</c:v>
                </c:pt>
                <c:pt idx="3369">
                  <c:v>0.99879393781286452</c:v>
                </c:pt>
                <c:pt idx="3370">
                  <c:v>0.99877396120420181</c:v>
                </c:pt>
                <c:pt idx="3371">
                  <c:v>0.9987538325084363</c:v>
                </c:pt>
                <c:pt idx="3372">
                  <c:v>0.9987335520066869</c:v>
                </c:pt>
                <c:pt idx="3373">
                  <c:v>0.99875530988529704</c:v>
                </c:pt>
                <c:pt idx="3374">
                  <c:v>0.99873505298195453</c:v>
                </c:pt>
                <c:pt idx="3375">
                  <c:v>0.99875678463648832</c:v>
                </c:pt>
                <c:pt idx="3376">
                  <c:v>0.99877831528941396</c:v>
                </c:pt>
                <c:pt idx="3377">
                  <c:v>0.99879964528636955</c:v>
                </c:pt>
                <c:pt idx="3378">
                  <c:v>0.99877976149788217</c:v>
                </c:pt>
                <c:pt idx="3379">
                  <c:v>0.99875972628671716</c:v>
                </c:pt>
                <c:pt idx="3380">
                  <c:v>0.9987395399320752</c:v>
                </c:pt>
                <c:pt idx="3381">
                  <c:v>0.99871920271265535</c:v>
                </c:pt>
                <c:pt idx="3382">
                  <c:v>0.99874103027787209</c:v>
                </c:pt>
                <c:pt idx="3383">
                  <c:v>0.99872071665730711</c:v>
                </c:pt>
                <c:pt idx="3384">
                  <c:v>0.9987002526141654</c:v>
                </c:pt>
                <c:pt idx="3385">
                  <c:v>0.99872222791924581</c:v>
                </c:pt>
                <c:pt idx="3386">
                  <c:v>0.99874400305067701</c:v>
                </c:pt>
                <c:pt idx="3387">
                  <c:v>0.99872373650480584</c:v>
                </c:pt>
                <c:pt idx="3388">
                  <c:v>0.99870331986356453</c:v>
                </c:pt>
                <c:pt idx="3389">
                  <c:v>0.99872524242030325</c:v>
                </c:pt>
                <c:pt idx="3390">
                  <c:v>0.9987469653066019</c:v>
                </c:pt>
                <c:pt idx="3391">
                  <c:v>0.99872674567203534</c:v>
                </c:pt>
                <c:pt idx="3392">
                  <c:v>0.99870637626824488</c:v>
                </c:pt>
                <c:pt idx="3393">
                  <c:v>0.99872824626628098</c:v>
                </c:pt>
                <c:pt idx="3394">
                  <c:v>0.99870790041978474</c:v>
                </c:pt>
                <c:pt idx="3395">
                  <c:v>0.99872974420930027</c:v>
                </c:pt>
                <c:pt idx="3396">
                  <c:v>0.99870942187927048</c:v>
                </c:pt>
                <c:pt idx="3397">
                  <c:v>0.99868895037951455</c:v>
                </c:pt>
                <c:pt idx="3398">
                  <c:v>0.99866832998394994</c:v>
                </c:pt>
                <c:pt idx="3399">
                  <c:v>0.99869049279069932</c:v>
                </c:pt>
                <c:pt idx="3400">
                  <c:v>0.99866989619377167</c:v>
                </c:pt>
                <c:pt idx="3401">
                  <c:v>0.99864915113521879</c:v>
                </c:pt>
                <c:pt idx="3402">
                  <c:v>0.99862825788751719</c:v>
                </c:pt>
                <c:pt idx="3403">
                  <c:v>0.99860721672265629</c:v>
                </c:pt>
                <c:pt idx="3404">
                  <c:v>0.99858602791214046</c:v>
                </c:pt>
                <c:pt idx="3405">
                  <c:v>0.99860885240457908</c:v>
                </c:pt>
                <c:pt idx="3406">
                  <c:v>0.99858768799076203</c:v>
                </c:pt>
                <c:pt idx="3407">
                  <c:v>0.99856637636096679</c:v>
                </c:pt>
                <c:pt idx="3408">
                  <c:v>0.99854491778527188</c:v>
                </c:pt>
                <c:pt idx="3409">
                  <c:v>0.99856805803077986</c:v>
                </c:pt>
                <c:pt idx="3410">
                  <c:v>0.99854662412603956</c:v>
                </c:pt>
                <c:pt idx="3411">
                  <c:v>0.99856973674337801</c:v>
                </c:pt>
                <c:pt idx="3412">
                  <c:v>0.99854832746708744</c:v>
                </c:pt>
                <c:pt idx="3413">
                  <c:v>0.99852677182922644</c:v>
                </c:pt>
                <c:pt idx="3414">
                  <c:v>0.99850507009800438</c:v>
                </c:pt>
                <c:pt idx="3415">
                  <c:v>0.9985284969206133</c:v>
                </c:pt>
                <c:pt idx="3416">
                  <c:v>0.99850682008896008</c:v>
                </c:pt>
                <c:pt idx="3417">
                  <c:v>0.9985302189837536</c:v>
                </c:pt>
                <c:pt idx="3418">
                  <c:v>0.99850856700885859</c:v>
                </c:pt>
                <c:pt idx="3419">
                  <c:v>0.99848676952025828</c:v>
                </c:pt>
                <c:pt idx="3420">
                  <c:v>0.9984648267843097</c:v>
                </c:pt>
                <c:pt idx="3421">
                  <c:v>0.99848853834591633</c:v>
                </c:pt>
                <c:pt idx="3422">
                  <c:v>0.99851205166418955</c:v>
                </c:pt>
                <c:pt idx="3423">
                  <c:v>0.99853536707442714</c:v>
                </c:pt>
                <c:pt idx="3424">
                  <c:v>0.99855848491134602</c:v>
                </c:pt>
                <c:pt idx="3425">
                  <c:v>0.99858140550908414</c:v>
                </c:pt>
                <c:pt idx="3426">
                  <c:v>0.99860412920120134</c:v>
                </c:pt>
                <c:pt idx="3427">
                  <c:v>0.99862665632068037</c:v>
                </c:pt>
                <c:pt idx="3428">
                  <c:v>0.99860575751345571</c:v>
                </c:pt>
                <c:pt idx="3429">
                  <c:v>0.99862825788751719</c:v>
                </c:pt>
                <c:pt idx="3430">
                  <c:v>0.99865056226572257</c:v>
                </c:pt>
                <c:pt idx="3431">
                  <c:v>0.99862985665441217</c:v>
                </c:pt>
                <c:pt idx="3432">
                  <c:v>0.9986090056020126</c:v>
                </c:pt>
                <c:pt idx="3433">
                  <c:v>0.99863145262788844</c:v>
                </c:pt>
                <c:pt idx="3434">
                  <c:v>0.9986106253915672</c:v>
                </c:pt>
                <c:pt idx="3435">
                  <c:v>0.99858965313399817</c:v>
                </c:pt>
                <c:pt idx="3436">
                  <c:v>0.99856853611896768</c:v>
                </c:pt>
                <c:pt idx="3437">
                  <c:v>0.99854727460979542</c:v>
                </c:pt>
                <c:pt idx="3438">
                  <c:v>0.9985702010957167</c:v>
                </c:pt>
                <c:pt idx="3439">
                  <c:v>0.99854896382522251</c:v>
                </c:pt>
                <c:pt idx="3440">
                  <c:v>0.99852758247701456</c:v>
                </c:pt>
                <c:pt idx="3441">
                  <c:v>0.99855065009605604</c:v>
                </c:pt>
                <c:pt idx="3442">
                  <c:v>0.99857352234640551</c:v>
                </c:pt>
                <c:pt idx="3443">
                  <c:v>0.99859619955680023</c:v>
                </c:pt>
                <c:pt idx="3444">
                  <c:v>0.99861868205541193</c:v>
                </c:pt>
                <c:pt idx="3445">
                  <c:v>0.99859782904063654</c:v>
                </c:pt>
                <c:pt idx="3446">
                  <c:v>0.99857683203822245</c:v>
                </c:pt>
                <c:pt idx="3447">
                  <c:v>0.99859945568894437</c:v>
                </c:pt>
                <c:pt idx="3448">
                  <c:v>0.99862188511043759</c:v>
                </c:pt>
                <c:pt idx="3449">
                  <c:v>0.99864412062912999</c:v>
                </c:pt>
                <c:pt idx="3450">
                  <c:v>0.99866616257088847</c:v>
                </c:pt>
                <c:pt idx="3451">
                  <c:v>0.99864569175225526</c:v>
                </c:pt>
                <c:pt idx="3452">
                  <c:v>0.99866770770534219</c:v>
                </c:pt>
                <c:pt idx="3453">
                  <c:v>0.99864726014615701</c:v>
                </c:pt>
                <c:pt idx="3454">
                  <c:v>0.99866925015649466</c:v>
                </c:pt>
                <c:pt idx="3455">
                  <c:v>0.99864882581715297</c:v>
                </c:pt>
                <c:pt idx="3456">
                  <c:v>0.99867078993055558</c:v>
                </c:pt>
                <c:pt idx="3457">
                  <c:v>0.99865038877154255</c:v>
                </c:pt>
                <c:pt idx="3458">
                  <c:v>0.99862984417488088</c:v>
                </c:pt>
                <c:pt idx="3459">
                  <c:v>0.99860915639957304</c:v>
                </c:pt>
                <c:pt idx="3460">
                  <c:v>0.99863142771225233</c:v>
                </c:pt>
                <c:pt idx="3461">
                  <c:v>0.99861076338222388</c:v>
                </c:pt>
                <c:pt idx="3462">
                  <c:v>0.99863300850598447</c:v>
                </c:pt>
                <c:pt idx="3463">
                  <c:v>0.99865506139779392</c:v>
                </c:pt>
                <c:pt idx="3464">
                  <c:v>0.99867692237944627</c:v>
                </c:pt>
                <c:pt idx="3465">
                  <c:v>0.99865661354838842</c:v>
                </c:pt>
                <c:pt idx="3466">
                  <c:v>0.99863616188785032</c:v>
                </c:pt>
                <c:pt idx="3467">
                  <c:v>0.99861556765511472</c:v>
                </c:pt>
                <c:pt idx="3468">
                  <c:v>0.99863773448859838</c:v>
                </c:pt>
                <c:pt idx="3469">
                  <c:v>0.99861716354241137</c:v>
                </c:pt>
                <c:pt idx="3470">
                  <c:v>0.99863930437093573</c:v>
                </c:pt>
                <c:pt idx="3471">
                  <c:v>0.99861875667183853</c:v>
                </c:pt>
                <c:pt idx="3472">
                  <c:v>0.99864087154112424</c:v>
                </c:pt>
                <c:pt idx="3473">
                  <c:v>0.99866279535877489</c:v>
                </c:pt>
                <c:pt idx="3474">
                  <c:v>0.99868452844371658</c:v>
                </c:pt>
                <c:pt idx="3475">
                  <c:v>0.99866433414419542</c:v>
                </c:pt>
                <c:pt idx="3476">
                  <c:v>0.998643997770012</c:v>
                </c:pt>
                <c:pt idx="3477">
                  <c:v>0.99862351957632101</c:v>
                </c:pt>
                <c:pt idx="3478">
                  <c:v>0.99864555684114487</c:v>
                </c:pt>
                <c:pt idx="3479">
                  <c:v>0.99862510173759678</c:v>
                </c:pt>
                <c:pt idx="3480">
                  <c:v>0.99860450521865507</c:v>
                </c:pt>
                <c:pt idx="3481">
                  <c:v>0.99862668117257547</c:v>
                </c:pt>
                <c:pt idx="3482">
                  <c:v>0.99860610785393067</c:v>
                </c:pt>
                <c:pt idx="3483">
                  <c:v>0.99862825788751719</c:v>
                </c:pt>
                <c:pt idx="3484">
                  <c:v>0.99860770773000673</c:v>
                </c:pt>
                <c:pt idx="3485">
                  <c:v>0.99858701670821248</c:v>
                </c:pt>
                <c:pt idx="3486">
                  <c:v>0.99860930485321331</c:v>
                </c:pt>
                <c:pt idx="3487">
                  <c:v>0.99863140318224053</c:v>
                </c:pt>
                <c:pt idx="3488">
                  <c:v>0.99861089922986279</c:v>
                </c:pt>
                <c:pt idx="3489">
                  <c:v>0.99859025470953588</c:v>
                </c:pt>
                <c:pt idx="3490">
                  <c:v>0.99856946987298956</c:v>
                </c:pt>
                <c:pt idx="3491">
                  <c:v>0.99854854497151535</c:v>
                </c:pt>
                <c:pt idx="3492">
                  <c:v>0.99857110804076477</c:v>
                </c:pt>
                <c:pt idx="3493">
                  <c:v>0.99855020662567617</c:v>
                </c:pt>
                <c:pt idx="3494">
                  <c:v>0.99857274339623503</c:v>
                </c:pt>
                <c:pt idx="3495">
                  <c:v>0.99859509088192611</c:v>
                </c:pt>
                <c:pt idx="3496">
                  <c:v>0.99861724939649887</c:v>
                </c:pt>
                <c:pt idx="3497">
                  <c:v>0.9986392192531709</c:v>
                </c:pt>
                <c:pt idx="3498">
                  <c:v>0.99861883013441322</c:v>
                </c:pt>
                <c:pt idx="3499">
                  <c:v>0.998598301184489</c:v>
                </c:pt>
                <c:pt idx="3500">
                  <c:v>0.99862040816326536</c:v>
                </c:pt>
                <c:pt idx="3501">
                  <c:v>0.99859990221098949</c:v>
                </c:pt>
                <c:pt idx="3502">
                  <c:v>0.99862198348924214</c:v>
                </c:pt>
                <c:pt idx="3503">
                  <c:v>0.99860150049600649</c:v>
                </c:pt>
                <c:pt idx="3504">
                  <c:v>0.99862355611851295</c:v>
                </c:pt>
                <c:pt idx="3505">
                  <c:v>0.99860309604579556</c:v>
                </c:pt>
                <c:pt idx="3506">
                  <c:v>0.9986251260572292</c:v>
                </c:pt>
                <c:pt idx="3507">
                  <c:v>0.99860468886659448</c:v>
                </c:pt>
                <c:pt idx="3508">
                  <c:v>0.99858411267810732</c:v>
                </c:pt>
                <c:pt idx="3509">
                  <c:v>0.99860627896462306</c:v>
                </c:pt>
                <c:pt idx="3510">
                  <c:v>0.99858572576521298</c:v>
                </c:pt>
                <c:pt idx="3511">
                  <c:v>0.99856503396048435</c:v>
                </c:pt>
                <c:pt idx="3512">
                  <c:v>0.9985442037971991</c:v>
                </c:pt>
                <c:pt idx="3513">
                  <c:v>0.99856666738783006</c:v>
                </c:pt>
                <c:pt idx="3514">
                  <c:v>0.99854586046415206</c:v>
                </c:pt>
                <c:pt idx="3515">
                  <c:v>0.99852491557215672</c:v>
                </c:pt>
                <c:pt idx="3516">
                  <c:v>0.99850383295735023</c:v>
                </c:pt>
                <c:pt idx="3517">
                  <c:v>0.99852659275727162</c:v>
                </c:pt>
                <c:pt idx="3518">
                  <c:v>0.99850553363017969</c:v>
                </c:pt>
                <c:pt idx="3519">
                  <c:v>0.99852826708354869</c:v>
                </c:pt>
                <c:pt idx="3520">
                  <c:v>0.99850723140495867</c:v>
                </c:pt>
                <c:pt idx="3521">
                  <c:v>0.99852993855748129</c:v>
                </c:pt>
                <c:pt idx="3522">
                  <c:v>0.99850892628826804</c:v>
                </c:pt>
                <c:pt idx="3523">
                  <c:v>0.99853160718554501</c:v>
                </c:pt>
                <c:pt idx="3524">
                  <c:v>0.99851061828666987</c:v>
                </c:pt>
                <c:pt idx="3525">
                  <c:v>0.99853327297419647</c:v>
                </c:pt>
                <c:pt idx="3526">
                  <c:v>0.9985557413383892</c:v>
                </c:pt>
                <c:pt idx="3527">
                  <c:v>0.99857802368524262</c:v>
                </c:pt>
                <c:pt idx="3528">
                  <c:v>0.99855737835572622</c:v>
                </c:pt>
                <c:pt idx="3529">
                  <c:v>0.99857963498971924</c:v>
                </c:pt>
                <c:pt idx="3530">
                  <c:v>0.99855901259138591</c:v>
                </c:pt>
                <c:pt idx="3531">
                  <c:v>0.99858124355698574</c:v>
                </c:pt>
                <c:pt idx="3532">
                  <c:v>0.99860328926020503</c:v>
                </c:pt>
                <c:pt idx="3533">
                  <c:v>0.9985828493932386</c:v>
                </c:pt>
                <c:pt idx="3534">
                  <c:v>0.99856227274284992</c:v>
                </c:pt>
                <c:pt idx="3535">
                  <c:v>0.99854155955098445</c:v>
                </c:pt>
                <c:pt idx="3536">
                  <c:v>0.99856389867119832</c:v>
                </c:pt>
                <c:pt idx="3537">
                  <c:v>0.9985432084377367</c:v>
                </c:pt>
                <c:pt idx="3538">
                  <c:v>0.998522382045408</c:v>
                </c:pt>
                <c:pt idx="3539">
                  <c:v>0.99854485452976605</c:v>
                </c:pt>
                <c:pt idx="3540">
                  <c:v>0.99856714226435572</c:v>
                </c:pt>
                <c:pt idx="3541">
                  <c:v>0.99858924555142603</c:v>
                </c:pt>
                <c:pt idx="3542">
                  <c:v>0.99856875994160255</c:v>
                </c:pt>
                <c:pt idx="3543">
                  <c:v>0.99859083782494318</c:v>
                </c:pt>
                <c:pt idx="3544">
                  <c:v>0.99861273178462051</c:v>
                </c:pt>
                <c:pt idx="3545">
                  <c:v>0.99859242740425835</c:v>
                </c:pt>
                <c:pt idx="3546">
                  <c:v>0.99857198708839656</c:v>
                </c:pt>
                <c:pt idx="3547">
                  <c:v>0.99855141107663026</c:v>
                </c:pt>
                <c:pt idx="3548">
                  <c:v>0.99853069960814422</c:v>
                </c:pt>
                <c:pt idx="3549">
                  <c:v>0.99850985292171324</c:v>
                </c:pt>
                <c:pt idx="3550">
                  <c:v>0.99848887125570318</c:v>
                </c:pt>
                <c:pt idx="3551">
                  <c:v>0.99851153101513679</c:v>
                </c:pt>
                <c:pt idx="3552">
                  <c:v>0.99853400697995287</c:v>
                </c:pt>
                <c:pt idx="3553">
                  <c:v>0.99851320627553852</c:v>
                </c:pt>
                <c:pt idx="3554">
                  <c:v>0.99853565647970421</c:v>
                </c:pt>
                <c:pt idx="3555">
                  <c:v>0.99851487870929201</c:v>
                </c:pt>
                <c:pt idx="3556">
                  <c:v>0.99853730319705536</c:v>
                </c:pt>
                <c:pt idx="3557">
                  <c:v>0.99851654832275272</c:v>
                </c:pt>
                <c:pt idx="3558">
                  <c:v>0.99849565902362869</c:v>
                </c:pt>
                <c:pt idx="3559">
                  <c:v>0.99847463553610505</c:v>
                </c:pt>
                <c:pt idx="3560">
                  <c:v>0.9984534780962</c:v>
                </c:pt>
                <c:pt idx="3561">
                  <c:v>0.99843218693952818</c:v>
                </c:pt>
                <c:pt idx="3562">
                  <c:v>0.99845521429803208</c:v>
                </c:pt>
                <c:pt idx="3563">
                  <c:v>0.99843394655000728</c:v>
                </c:pt>
                <c:pt idx="3564">
                  <c:v>0.9984125454570647</c:v>
                </c:pt>
                <c:pt idx="3565">
                  <c:v>0.9984357031998411</c:v>
                </c:pt>
                <c:pt idx="3566">
                  <c:v>0.99841432561340682</c:v>
                </c:pt>
                <c:pt idx="3567">
                  <c:v>0.99839281505253785</c:v>
                </c:pt>
                <c:pt idx="3568">
                  <c:v>0.99837117175088985</c:v>
                </c:pt>
                <c:pt idx="3569">
                  <c:v>0.99839461581984468</c:v>
                </c:pt>
                <c:pt idx="3570">
                  <c:v>0.99841787695470341</c:v>
                </c:pt>
                <c:pt idx="3571">
                  <c:v>0.99839641356234665</c:v>
                </c:pt>
                <c:pt idx="3572">
                  <c:v>0.99837481769994063</c:v>
                </c:pt>
                <c:pt idx="3573">
                  <c:v>0.99839820828681447</c:v>
                </c:pt>
                <c:pt idx="3574">
                  <c:v>0.99842141637875237</c:v>
                </c:pt>
                <c:pt idx="3575">
                  <c:v>0.9984444422710157</c:v>
                </c:pt>
                <c:pt idx="3576">
                  <c:v>0.99846728625837677</c:v>
                </c:pt>
                <c:pt idx="3577">
                  <c:v>0.99848994863511942</c:v>
                </c:pt>
                <c:pt idx="3578">
                  <c:v>0.99846899926605703</c:v>
                </c:pt>
                <c:pt idx="3579">
                  <c:v>0.99849163584321665</c:v>
                </c:pt>
                <c:pt idx="3580">
                  <c:v>0.99847070940357663</c:v>
                </c:pt>
                <c:pt idx="3581">
                  <c:v>0.99844965060797075</c:v>
                </c:pt>
                <c:pt idx="3582">
                  <c:v>0.99842845968785554</c:v>
                </c:pt>
                <c:pt idx="3583">
                  <c:v>0.99845138090849672</c:v>
                </c:pt>
                <c:pt idx="3584">
                  <c:v>0.99843021314971303</c:v>
                </c:pt>
                <c:pt idx="3585">
                  <c:v>0.99840891363168638</c:v>
                </c:pt>
                <c:pt idx="3586">
                  <c:v>0.99838748258471854</c:v>
                </c:pt>
                <c:pt idx="3587">
                  <c:v>0.99836592023872095</c:v>
                </c:pt>
                <c:pt idx="3588">
                  <c:v>0.99834422682321478</c:v>
                </c:pt>
                <c:pt idx="3589">
                  <c:v>0.99836774094026348</c:v>
                </c:pt>
                <c:pt idx="3590">
                  <c:v>0.99839107393642201</c:v>
                </c:pt>
                <c:pt idx="3591">
                  <c:v>0.99836955860054544</c:v>
                </c:pt>
                <c:pt idx="3592">
                  <c:v>0.99834791246075172</c:v>
                </c:pt>
                <c:pt idx="3593">
                  <c:v>0.99832613574544127</c:v>
                </c:pt>
                <c:pt idx="3594">
                  <c:v>0.99834975066649445</c:v>
                </c:pt>
                <c:pt idx="3595">
                  <c:v>0.99832799766326663</c:v>
                </c:pt>
                <c:pt idx="3596">
                  <c:v>0.99830611444430284</c:v>
                </c:pt>
                <c:pt idx="3597">
                  <c:v>0.99828410123686773</c:v>
                </c:pt>
                <c:pt idx="3598">
                  <c:v>0.99826195826784137</c:v>
                </c:pt>
                <c:pt idx="3599">
                  <c:v>0.99828600779090171</c:v>
                </c:pt>
                <c:pt idx="3600">
                  <c:v>0.99830987654320991</c:v>
                </c:pt>
                <c:pt idx="3601">
                  <c:v>0.99833356481479696</c:v>
                </c:pt>
                <c:pt idx="3602">
                  <c:v>0.99835707289521736</c:v>
                </c:pt>
                <c:pt idx="3603">
                  <c:v>0.99833541435426065</c:v>
                </c:pt>
                <c:pt idx="3604">
                  <c:v>0.99835889583777304</c:v>
                </c:pt>
                <c:pt idx="3605">
                  <c:v>0.99833726081628804</c:v>
                </c:pt>
                <c:pt idx="3606">
                  <c:v>0.99836071574798768</c:v>
                </c:pt>
                <c:pt idx="3607">
                  <c:v>0.99838399120583776</c:v>
                </c:pt>
                <c:pt idx="3608">
                  <c:v>0.9983625326325829</c:v>
                </c:pt>
                <c:pt idx="3609">
                  <c:v>0.99834094453530897</c:v>
                </c:pt>
                <c:pt idx="3610">
                  <c:v>0.998364346498262</c:v>
                </c:pt>
                <c:pt idx="3611">
                  <c:v>0.99838756941408224</c:v>
                </c:pt>
                <c:pt idx="3612">
                  <c:v>0.99836615735170942</c:v>
                </c:pt>
                <c:pt idx="3613">
                  <c:v>0.99838935406318285</c:v>
                </c:pt>
                <c:pt idx="3614">
                  <c:v>0.99836796519959126</c:v>
                </c:pt>
                <c:pt idx="3615">
                  <c:v>0.99839113575102967</c:v>
                </c:pt>
                <c:pt idx="3616">
                  <c:v>0.99836977004855509</c:v>
                </c:pt>
                <c:pt idx="3617">
                  <c:v>0.9983482753430889</c:v>
                </c:pt>
                <c:pt idx="3618">
                  <c:v>0.99832665185833014</c:v>
                </c:pt>
                <c:pt idx="3619">
                  <c:v>0.9983501004530676</c:v>
                </c:pt>
                <c:pt idx="3620">
                  <c:v>0.99832850035102716</c:v>
                </c:pt>
                <c:pt idx="3621">
                  <c:v>0.99835192253967298</c:v>
                </c:pt>
                <c:pt idx="3622">
                  <c:v>0.99837516666814041</c:v>
                </c:pt>
                <c:pt idx="3623">
                  <c:v>0.9983537416095789</c:v>
                </c:pt>
                <c:pt idx="3624">
                  <c:v>0.99837695958754247</c:v>
                </c:pt>
                <c:pt idx="3625">
                  <c:v>0.99835555766944117</c:v>
                </c:pt>
                <c:pt idx="3626">
                  <c:v>0.99833402748854649</c:v>
                </c:pt>
                <c:pt idx="3627">
                  <c:v>0.99835737072589714</c:v>
                </c:pt>
                <c:pt idx="3628">
                  <c:v>0.99838053653502279</c:v>
                </c:pt>
                <c:pt idx="3629">
                  <c:v>0.99835918078556585</c:v>
                </c:pt>
                <c:pt idx="3630">
                  <c:v>0.99838232057615983</c:v>
                </c:pt>
                <c:pt idx="3631">
                  <c:v>0.99836098785504823</c:v>
                </c:pt>
                <c:pt idx="3632">
                  <c:v>0.99838410167090375</c:v>
                </c:pt>
                <c:pt idx="3633">
                  <c:v>0.99836279194092681</c:v>
                </c:pt>
                <c:pt idx="3634">
                  <c:v>0.99834135446157779</c:v>
                </c:pt>
                <c:pt idx="3635">
                  <c:v>0.99836459304976644</c:v>
                </c:pt>
                <c:pt idx="3636">
                  <c:v>0.99838765504713289</c:v>
                </c:pt>
                <c:pt idx="3637">
                  <c:v>0.99841054073442015</c:v>
                </c:pt>
                <c:pt idx="3638">
                  <c:v>0.99843325039191411</c:v>
                </c:pt>
                <c:pt idx="3639">
                  <c:v>0.99845578429944415</c:v>
                </c:pt>
                <c:pt idx="3640">
                  <c:v>0.99847814273638447</c:v>
                </c:pt>
                <c:pt idx="3641">
                  <c:v>0.99850032598165439</c:v>
                </c:pt>
                <c:pt idx="3642">
                  <c:v>0.99852233431371928</c:v>
                </c:pt>
                <c:pt idx="3643">
                  <c:v>0.99850197216596315</c:v>
                </c:pt>
                <c:pt idx="3644">
                  <c:v>0.99852395589459719</c:v>
                </c:pt>
                <c:pt idx="3645">
                  <c:v>0.99854576519312588</c:v>
                </c:pt>
                <c:pt idx="3646">
                  <c:v>0.99852557480767024</c:v>
                </c:pt>
                <c:pt idx="3647">
                  <c:v>0.99854735974871522</c:v>
                </c:pt>
                <c:pt idx="3648">
                  <c:v>0.99852719105878729</c:v>
                </c:pt>
                <c:pt idx="3649">
                  <c:v>0.99850689448848728</c:v>
                </c:pt>
                <c:pt idx="3650">
                  <c:v>0.99852880465378124</c:v>
                </c:pt>
                <c:pt idx="3651">
                  <c:v>0.99855054100207497</c:v>
                </c:pt>
                <c:pt idx="3652">
                  <c:v>0.99857210380904282</c:v>
                </c:pt>
                <c:pt idx="3653">
                  <c:v>0.99855212771131341</c:v>
                </c:pt>
                <c:pt idx="3654">
                  <c:v>0.99853202389865092</c:v>
                </c:pt>
                <c:pt idx="3655">
                  <c:v>0.99851179258965383</c:v>
                </c:pt>
                <c:pt idx="3656">
                  <c:v>0.99853362956011282</c:v>
                </c:pt>
                <c:pt idx="3657">
                  <c:v>0.99851341993497811</c:v>
                </c:pt>
                <c:pt idx="3658">
                  <c:v>0.99853523258862364</c:v>
                </c:pt>
                <c:pt idx="3659">
                  <c:v>0.99851504461252349</c:v>
                </c:pt>
                <c:pt idx="3660">
                  <c:v>0.99849472961270869</c:v>
                </c:pt>
                <c:pt idx="3661">
                  <c:v>0.99847428780636693</c:v>
                </c:pt>
                <c:pt idx="3662">
                  <c:v>0.99849637336949271</c:v>
                </c:pt>
                <c:pt idx="3663">
                  <c:v>0.99851828598757342</c:v>
                </c:pt>
                <c:pt idx="3664">
                  <c:v>0.99849801443527009</c:v>
                </c:pt>
                <c:pt idx="3665">
                  <c:v>0.99847761632938703</c:v>
                </c:pt>
                <c:pt idx="3666">
                  <c:v>0.99845709188607124</c:v>
                </c:pt>
                <c:pt idx="3667">
                  <c:v>0.99847927650774837</c:v>
                </c:pt>
                <c:pt idx="3668">
                  <c:v>0.99845877398800553</c:v>
                </c:pt>
                <c:pt idx="3669">
                  <c:v>0.99848093397192195</c:v>
                </c:pt>
                <c:pt idx="3670">
                  <c:v>0.9984604533406588</c:v>
                </c:pt>
                <c:pt idx="3671">
                  <c:v>0.99843984683859544</c:v>
                </c:pt>
                <c:pt idx="3672">
                  <c:v>0.99846212995001926</c:v>
                </c:pt>
                <c:pt idx="3673">
                  <c:v>0.99848424078134279</c:v>
                </c:pt>
                <c:pt idx="3674">
                  <c:v>0.99846380382205846</c:v>
                </c:pt>
                <c:pt idx="3675">
                  <c:v>0.9984858901383683</c:v>
                </c:pt>
                <c:pt idx="3676">
                  <c:v>0.99846547496273208</c:v>
                </c:pt>
                <c:pt idx="3677">
                  <c:v>0.99844493429116998</c:v>
                </c:pt>
                <c:pt idx="3678">
                  <c:v>0.99842426833743303</c:v>
                </c:pt>
                <c:pt idx="3679">
                  <c:v>0.99840347731491907</c:v>
                </c:pt>
                <c:pt idx="3680">
                  <c:v>0.99842598062381849</c:v>
                </c:pt>
                <c:pt idx="3681">
                  <c:v>0.99840521172292263</c:v>
                </c:pt>
                <c:pt idx="3682">
                  <c:v>0.99838431808988393</c:v>
                </c:pt>
                <c:pt idx="3683">
                  <c:v>0.99840694330615776</c:v>
                </c:pt>
                <c:pt idx="3684">
                  <c:v>0.99842939683415444</c:v>
                </c:pt>
                <c:pt idx="3685">
                  <c:v>0.99840867207075512</c:v>
                </c:pt>
                <c:pt idx="3686">
                  <c:v>0.99843110077020025</c:v>
                </c:pt>
                <c:pt idx="3687">
                  <c:v>0.99845335825026527</c:v>
                </c:pt>
                <c:pt idx="3688">
                  <c:v>0.99847544477957473</c:v>
                </c:pt>
                <c:pt idx="3689">
                  <c:v>0.9984550348265645</c:v>
                </c:pt>
                <c:pt idx="3690">
                  <c:v>0.99847709696609166</c:v>
                </c:pt>
                <c:pt idx="3691">
                  <c:v>0.99849898862119013</c:v>
                </c:pt>
                <c:pt idx="3692">
                  <c:v>0.99852071005917165</c:v>
                </c:pt>
                <c:pt idx="3693">
                  <c:v>0.99850061397177892</c:v>
                </c:pt>
                <c:pt idx="3694">
                  <c:v>0.99848039329203853</c:v>
                </c:pt>
                <c:pt idx="3695">
                  <c:v>0.99850223668381188</c:v>
                </c:pt>
                <c:pt idx="3696">
                  <c:v>0.9985239102528064</c:v>
                </c:pt>
                <c:pt idx="3697">
                  <c:v>0.99854541426500765</c:v>
                </c:pt>
                <c:pt idx="3698">
                  <c:v>0.99856674898597486</c:v>
                </c:pt>
                <c:pt idx="3699">
                  <c:v>0.99854698679001164</c:v>
                </c:pt>
                <c:pt idx="3700">
                  <c:v>0.99852710007304601</c:v>
                </c:pt>
                <c:pt idx="3701">
                  <c:v>0.99850708904557883</c:v>
                </c:pt>
                <c:pt idx="3702">
                  <c:v>0.99848695391776487</c:v>
                </c:pt>
                <c:pt idx="3703">
                  <c:v>0.99846669489941409</c:v>
                </c:pt>
                <c:pt idx="3704">
                  <c:v>0.99844631219999158</c:v>
                </c:pt>
                <c:pt idx="3705">
                  <c:v>0.99846834984273725</c:v>
                </c:pt>
                <c:pt idx="3706">
                  <c:v>0.99849021830965612</c:v>
                </c:pt>
                <c:pt idx="3707">
                  <c:v>0.99847000210815884</c:v>
                </c:pt>
                <c:pt idx="3708">
                  <c:v>0.99844966246920563</c:v>
                </c:pt>
                <c:pt idx="3709">
                  <c:v>0.99847165170145324</c:v>
                </c:pt>
                <c:pt idx="3710">
                  <c:v>0.99845133354160465</c:v>
                </c:pt>
                <c:pt idx="3711">
                  <c:v>0.99843089227399062</c:v>
                </c:pt>
                <c:pt idx="3712">
                  <c:v>0.99841032810642094</c:v>
                </c:pt>
                <c:pt idx="3713">
                  <c:v>0.99843258221218367</c:v>
                </c:pt>
                <c:pt idx="3714">
                  <c:v>0.99841203973148507</c:v>
                </c:pt>
                <c:pt idx="3715">
                  <c:v>0.99843426942173608</c:v>
                </c:pt>
                <c:pt idx="3716">
                  <c:v>0.99841374859363574</c:v>
                </c:pt>
                <c:pt idx="3717">
                  <c:v>0.99843595390851925</c:v>
                </c:pt>
                <c:pt idx="3718">
                  <c:v>0.99841545469881632</c:v>
                </c:pt>
                <c:pt idx="3719">
                  <c:v>0.99839483315729105</c:v>
                </c:pt>
                <c:pt idx="3720">
                  <c:v>0.99837408949011441</c:v>
                </c:pt>
                <c:pt idx="3721">
                  <c:v>0.99839655821556816</c:v>
                </c:pt>
                <c:pt idx="3722">
                  <c:v>0.99841885866196056</c:v>
                </c:pt>
                <c:pt idx="3723">
                  <c:v>0.99839828049448198</c:v>
                </c:pt>
                <c:pt idx="3724">
                  <c:v>0.9983775804402828</c:v>
                </c:pt>
                <c:pt idx="3725">
                  <c:v>0.99835675870456286</c:v>
                </c:pt>
                <c:pt idx="3726">
                  <c:v>0.99837932170075272</c:v>
                </c:pt>
                <c:pt idx="3727">
                  <c:v>0.99840171673807387</c:v>
                </c:pt>
                <c:pt idx="3728">
                  <c:v>0.99838106015951666</c:v>
                </c:pt>
                <c:pt idx="3729">
                  <c:v>0.998403430714639</c:v>
                </c:pt>
                <c:pt idx="3730">
                  <c:v>0.99842563376434823</c:v>
                </c:pt>
                <c:pt idx="3731">
                  <c:v>0.99840514193561503</c:v>
                </c:pt>
                <c:pt idx="3732">
                  <c:v>0.9984273207358163</c:v>
                </c:pt>
                <c:pt idx="3733">
                  <c:v>0.99844933248244794</c:v>
                </c:pt>
                <c:pt idx="3734">
                  <c:v>0.99847117743436087</c:v>
                </c:pt>
                <c:pt idx="3735">
                  <c:v>0.99849285584999525</c:v>
                </c:pt>
                <c:pt idx="3736">
                  <c:v>0.99847281385122588</c:v>
                </c:pt>
                <c:pt idx="3737">
                  <c:v>0.99845265030448249</c:v>
                </c:pt>
                <c:pt idx="3738">
                  <c:v>0.99843236541344649</c:v>
                </c:pt>
                <c:pt idx="3739">
                  <c:v>0.99845430522382461</c:v>
                </c:pt>
                <c:pt idx="3740">
                  <c:v>0.99847607881266265</c:v>
                </c:pt>
                <c:pt idx="3741">
                  <c:v>0.99845595748963512</c:v>
                </c:pt>
                <c:pt idx="3742">
                  <c:v>0.99843571505904205</c:v>
                </c:pt>
                <c:pt idx="3743">
                  <c:v>0.99845760710758402</c:v>
                </c:pt>
                <c:pt idx="3744">
                  <c:v>0.99847933331507055</c:v>
                </c:pt>
                <c:pt idx="3745">
                  <c:v>0.99845925408332603</c:v>
                </c:pt>
                <c:pt idx="3746">
                  <c:v>0.99848095665809322</c:v>
                </c:pt>
                <c:pt idx="3747">
                  <c:v>0.99850249383743273</c:v>
                </c:pt>
                <c:pt idx="3748">
                  <c:v>0.99848257740307456</c:v>
                </c:pt>
                <c:pt idx="3749">
                  <c:v>0.99846254013073354</c:v>
                </c:pt>
                <c:pt idx="3750">
                  <c:v>0.99848419555555556</c:v>
                </c:pt>
                <c:pt idx="3751">
                  <c:v>0.99850568596263778</c:v>
                </c:pt>
                <c:pt idx="3752">
                  <c:v>0.99848581112106238</c:v>
                </c:pt>
                <c:pt idx="3753">
                  <c:v>0.99846581567679504</c:v>
                </c:pt>
                <c:pt idx="3754">
                  <c:v>0.99844569983103093</c:v>
                </c:pt>
                <c:pt idx="3755">
                  <c:v>0.99846744952579869</c:v>
                </c:pt>
                <c:pt idx="3756">
                  <c:v>0.99844735466207568</c:v>
                </c:pt>
                <c:pt idx="3757">
                  <c:v>0.99842713971449903</c:v>
                </c:pt>
                <c:pt idx="3758">
                  <c:v>0.99844900685173033</c:v>
                </c:pt>
                <c:pt idx="3759">
                  <c:v>0.99842881297000352</c:v>
                </c:pt>
                <c:pt idx="3760">
                  <c:v>0.99840849932095976</c:v>
                </c:pt>
                <c:pt idx="3761">
                  <c:v>0.9983880661042065</c:v>
                </c:pt>
                <c:pt idx="3762">
                  <c:v>0.99836751351902864</c:v>
                </c:pt>
                <c:pt idx="3763">
                  <c:v>0.99834684176438859</c:v>
                </c:pt>
                <c:pt idx="3764">
                  <c:v>0.99832605103892691</c:v>
                </c:pt>
                <c:pt idx="3765">
                  <c:v>0.99830514154096317</c:v>
                </c:pt>
                <c:pt idx="3766">
                  <c:v>0.99832782852641622</c:v>
                </c:pt>
                <c:pt idx="3767">
                  <c:v>0.99830694075363791</c:v>
                </c:pt>
                <c:pt idx="3768">
                  <c:v>0.99832960318426256</c:v>
                </c:pt>
                <c:pt idx="3769">
                  <c:v>0.99830873710284451</c:v>
                </c:pt>
                <c:pt idx="3770">
                  <c:v>0.9982877526753865</c:v>
                </c:pt>
                <c:pt idx="3771">
                  <c:v>0.99831053059465591</c:v>
                </c:pt>
                <c:pt idx="3772">
                  <c:v>0.99828956793878876</c:v>
                </c:pt>
                <c:pt idx="3773">
                  <c:v>0.99826848724764639</c:v>
                </c:pt>
                <c:pt idx="3774">
                  <c:v>0.9982913803170046</c:v>
                </c:pt>
                <c:pt idx="3775">
                  <c:v>0.99831410903030571</c:v>
                </c:pt>
                <c:pt idx="3776">
                  <c:v>0.99833667363904055</c:v>
                </c:pt>
                <c:pt idx="3777">
                  <c:v>0.9983158939862099</c:v>
                </c:pt>
                <c:pt idx="3778">
                  <c:v>0.99833843423839952</c:v>
                </c:pt>
                <c:pt idx="3779">
                  <c:v>0.99831767610885103</c:v>
                </c:pt>
                <c:pt idx="3780">
                  <c:v>0.99829680020156208</c:v>
                </c:pt>
                <c:pt idx="3781">
                  <c:v>0.99827580671211957</c:v>
                </c:pt>
                <c:pt idx="3782">
                  <c:v>0.9982546958357954</c:v>
                </c:pt>
                <c:pt idx="3783">
                  <c:v>0.99827762932646147</c:v>
                </c:pt>
                <c:pt idx="3784">
                  <c:v>0.99825654027864064</c:v>
                </c:pt>
                <c:pt idx="3785">
                  <c:v>0.99827944905234978</c:v>
                </c:pt>
                <c:pt idx="3786">
                  <c:v>0.99825838179921078</c:v>
                </c:pt>
                <c:pt idx="3787">
                  <c:v>0.99828126589588484</c:v>
                </c:pt>
                <c:pt idx="3788">
                  <c:v>0.99826022040367568</c:v>
                </c:pt>
                <c:pt idx="3789">
                  <c:v>0.99828307986315068</c:v>
                </c:pt>
                <c:pt idx="3790">
                  <c:v>0.99830577620595795</c:v>
                </c:pt>
                <c:pt idx="3791">
                  <c:v>0.99832830968068387</c:v>
                </c:pt>
                <c:pt idx="3792">
                  <c:v>0.99835068053552667</c:v>
                </c:pt>
                <c:pt idx="3793">
                  <c:v>0.99837288901829724</c:v>
                </c:pt>
                <c:pt idx="3794">
                  <c:v>0.99835241894854376</c:v>
                </c:pt>
                <c:pt idx="3795">
                  <c:v>0.99837460357137275</c:v>
                </c:pt>
                <c:pt idx="3796">
                  <c:v>0.99835415461452959</c:v>
                </c:pt>
                <c:pt idx="3797">
                  <c:v>0.99833358869944944</c:v>
                </c:pt>
                <c:pt idx="3798">
                  <c:v>0.99831290601938161</c:v>
                </c:pt>
                <c:pt idx="3799">
                  <c:v>0.99829210676726621</c:v>
                </c:pt>
                <c:pt idx="3800">
                  <c:v>0.99831468144044322</c:v>
                </c:pt>
                <c:pt idx="3801">
                  <c:v>0.99829390360378867</c:v>
                </c:pt>
                <c:pt idx="3802">
                  <c:v>0.99827300949886288</c:v>
                </c:pt>
                <c:pt idx="3803">
                  <c:v>0.99825199931769826</c:v>
                </c:pt>
                <c:pt idx="3804">
                  <c:v>0.99827482499466502</c:v>
                </c:pt>
                <c:pt idx="3805">
                  <c:v>0.99825383641760534</c:v>
                </c:pt>
                <c:pt idx="3806">
                  <c:v>0.99827663762916585</c:v>
                </c:pt>
                <c:pt idx="3807">
                  <c:v>0.99829927713240829</c:v>
                </c:pt>
                <c:pt idx="3808">
                  <c:v>0.99832175517265731</c:v>
                </c:pt>
                <c:pt idx="3809">
                  <c:v>0.99834407199485597</c:v>
                </c:pt>
                <c:pt idx="3810">
                  <c:v>0.99832351664703334</c:v>
                </c:pt>
                <c:pt idx="3811">
                  <c:v>0.99834580958970498</c:v>
                </c:pt>
                <c:pt idx="3812">
                  <c:v>0.99836794174028221</c:v>
                </c:pt>
                <c:pt idx="3813">
                  <c:v>0.99834754445105423</c:v>
                </c:pt>
                <c:pt idx="3814">
                  <c:v>0.99836965294148539</c:v>
                </c:pt>
                <c:pt idx="3815">
                  <c:v>0.99834927658463435</c:v>
                </c:pt>
                <c:pt idx="3816">
                  <c:v>0.99832878446263995</c:v>
                </c:pt>
                <c:pt idx="3817">
                  <c:v>0.99835100599616089</c:v>
                </c:pt>
                <c:pt idx="3818">
                  <c:v>0.99833053488465895</c:v>
                </c:pt>
                <c:pt idx="3819">
                  <c:v>0.99835273269133451</c:v>
                </c:pt>
                <c:pt idx="3820">
                  <c:v>0.99837477042844225</c:v>
                </c:pt>
                <c:pt idx="3821">
                  <c:v>0.99835445667584088</c:v>
                </c:pt>
                <c:pt idx="3822">
                  <c:v>0.99833402748854649</c:v>
                </c:pt>
                <c:pt idx="3823">
                  <c:v>0.99831348305604339</c:v>
                </c:pt>
                <c:pt idx="3824">
                  <c:v>0.99829282356751459</c:v>
                </c:pt>
                <c:pt idx="3825">
                  <c:v>0.99827204921184165</c:v>
                </c:pt>
                <c:pt idx="3826">
                  <c:v>0.99829460791694324</c:v>
                </c:pt>
                <c:pt idx="3827">
                  <c:v>0.99831700672589629</c:v>
                </c:pt>
                <c:pt idx="3828">
                  <c:v>0.99829638947031663</c:v>
                </c:pt>
                <c:pt idx="3829">
                  <c:v>0.9983187644211019</c:v>
                </c:pt>
                <c:pt idx="3830">
                  <c:v>0.99834097989624304</c:v>
                </c:pt>
                <c:pt idx="3831">
                  <c:v>0.99832051936417532</c:v>
                </c:pt>
                <c:pt idx="3832">
                  <c:v>0.99834271119808582</c:v>
                </c:pt>
                <c:pt idx="3833">
                  <c:v>0.99836474397540032</c:v>
                </c:pt>
                <c:pt idx="3834">
                  <c:v>0.99834443979124265</c:v>
                </c:pt>
                <c:pt idx="3835">
                  <c:v>0.99832402101688111</c:v>
                </c:pt>
                <c:pt idx="3836">
                  <c:v>0.99830348783980527</c:v>
                </c:pt>
                <c:pt idx="3837">
                  <c:v>0.9983257677379539</c:v>
                </c:pt>
                <c:pt idx="3838">
                  <c:v>0.99830525550018046</c:v>
                </c:pt>
                <c:pt idx="3839">
                  <c:v>0.99828462915495342</c:v>
                </c:pt>
                <c:pt idx="3840">
                  <c:v>0.99826388888888884</c:v>
                </c:pt>
                <c:pt idx="3841">
                  <c:v>0.99824303488830723</c:v>
                </c:pt>
                <c:pt idx="3842">
                  <c:v>0.99822206733923335</c:v>
                </c:pt>
                <c:pt idx="3843">
                  <c:v>0.99820098642739763</c:v>
                </c:pt>
                <c:pt idx="3844">
                  <c:v>0.99817979233823595</c:v>
                </c:pt>
                <c:pt idx="3845">
                  <c:v>0.99820285747622861</c:v>
                </c:pt>
                <c:pt idx="3846">
                  <c:v>0.99818168493770432</c:v>
                </c:pt>
                <c:pt idx="3847">
                  <c:v>0.99816039951325086</c:v>
                </c:pt>
                <c:pt idx="3848">
                  <c:v>0.99818357458690099</c:v>
                </c:pt>
                <c:pt idx="3849">
                  <c:v>0.99820659082764596</c:v>
                </c:pt>
                <c:pt idx="3850">
                  <c:v>0.99822944847360429</c:v>
                </c:pt>
                <c:pt idx="3851">
                  <c:v>0.99820845314234108</c:v>
                </c:pt>
                <c:pt idx="3852">
                  <c:v>0.99818734505897866</c:v>
                </c:pt>
                <c:pt idx="3853">
                  <c:v>0.99821031255774018</c:v>
                </c:pt>
                <c:pt idx="3854">
                  <c:v>0.99823312181603086</c:v>
                </c:pt>
                <c:pt idx="3855">
                  <c:v>0.99821216907985821</c:v>
                </c:pt>
                <c:pt idx="3856">
                  <c:v>0.99819110380330922</c:v>
                </c:pt>
                <c:pt idx="3857">
                  <c:v>0.99816992616988098</c:v>
                </c:pt>
                <c:pt idx="3858">
                  <c:v>0.99819297879276259</c:v>
                </c:pt>
                <c:pt idx="3859">
                  <c:v>0.99817182261931858</c:v>
                </c:pt>
                <c:pt idx="3860">
                  <c:v>0.9981948508684797</c:v>
                </c:pt>
                <c:pt idx="3861">
                  <c:v>0.99821772134644449</c:v>
                </c:pt>
                <c:pt idx="3862">
                  <c:v>0.99819672003649473</c:v>
                </c:pt>
                <c:pt idx="3863">
                  <c:v>0.99821956635527898</c:v>
                </c:pt>
                <c:pt idx="3864">
                  <c:v>0.9981985863028261</c:v>
                </c:pt>
                <c:pt idx="3865">
                  <c:v>0.99822140850067531</c:v>
                </c:pt>
                <c:pt idx="3866">
                  <c:v>0.99820044967347688</c:v>
                </c:pt>
                <c:pt idx="3867">
                  <c:v>0.99817937901477016</c:v>
                </c:pt>
                <c:pt idx="3868">
                  <c:v>0.9982023101544345</c:v>
                </c:pt>
                <c:pt idx="3869">
                  <c:v>0.99818126079344061</c:v>
                </c:pt>
                <c:pt idx="3870">
                  <c:v>0.99816009988715959</c:v>
                </c:pt>
                <c:pt idx="3871">
                  <c:v>0.99818313965613192</c:v>
                </c:pt>
                <c:pt idx="3872">
                  <c:v>0.99816200011952738</c:v>
                </c:pt>
                <c:pt idx="3873">
                  <c:v>0.99814074932288921</c:v>
                </c:pt>
                <c:pt idx="3874">
                  <c:v>0.9981638974096001</c:v>
                </c:pt>
                <c:pt idx="3875">
                  <c:v>0.99818688865764826</c:v>
                </c:pt>
                <c:pt idx="3876">
                  <c:v>0.99816579176344922</c:v>
                </c:pt>
                <c:pt idx="3877">
                  <c:v>0.99818875880847002</c:v>
                </c:pt>
                <c:pt idx="3878">
                  <c:v>0.99816768318713012</c:v>
                </c:pt>
                <c:pt idx="3879">
                  <c:v>0.99819062606730635</c:v>
                </c:pt>
                <c:pt idx="3880">
                  <c:v>0.99821341268997765</c:v>
                </c:pt>
                <c:pt idx="3881">
                  <c:v>0.99823604328754689</c:v>
                </c:pt>
                <c:pt idx="3882">
                  <c:v>0.99821525310943837</c:v>
                </c:pt>
                <c:pt idx="3883">
                  <c:v>0.99823785992667713</c:v>
                </c:pt>
                <c:pt idx="3884">
                  <c:v>0.99826031112350866</c:v>
                </c:pt>
                <c:pt idx="3885">
                  <c:v>0.99823967376090927</c:v>
                </c:pt>
                <c:pt idx="3886">
                  <c:v>0.99826210138721971</c:v>
                </c:pt>
                <c:pt idx="3887">
                  <c:v>0.99824148479601482</c:v>
                </c:pt>
                <c:pt idx="3888">
                  <c:v>0.99822075733712679</c:v>
                </c:pt>
                <c:pt idx="3889">
                  <c:v>0.99824329303775028</c:v>
                </c:pt>
                <c:pt idx="3890">
                  <c:v>0.99826567363419483</c:v>
                </c:pt>
                <c:pt idx="3891">
                  <c:v>0.99824509849185739</c:v>
                </c:pt>
                <c:pt idx="3892">
                  <c:v>0.99826745562880193</c:v>
                </c:pt>
                <c:pt idx="3893">
                  <c:v>0.99828965806291847</c:v>
                </c:pt>
                <c:pt idx="3894">
                  <c:v>0.99831170602370101</c:v>
                </c:pt>
                <c:pt idx="3895">
                  <c:v>0.99829141406068478</c:v>
                </c:pt>
                <c:pt idx="3896">
                  <c:v>0.9982710113885036</c:v>
                </c:pt>
                <c:pt idx="3897">
                  <c:v>0.99829316735553009</c:v>
                </c:pt>
                <c:pt idx="3898">
                  <c:v>0.99827278516485407</c:v>
                </c:pt>
                <c:pt idx="3899">
                  <c:v>0.99829491795299907</c:v>
                </c:pt>
                <c:pt idx="3900">
                  <c:v>0.99827455621301775</c:v>
                </c:pt>
                <c:pt idx="3901">
                  <c:v>0.99829666585862176</c:v>
                </c:pt>
                <c:pt idx="3902">
                  <c:v>0.9982763245385865</c:v>
                </c:pt>
                <c:pt idx="3903">
                  <c:v>0.99829841107791439</c:v>
                </c:pt>
                <c:pt idx="3904">
                  <c:v>0.99827809014713786</c:v>
                </c:pt>
                <c:pt idx="3905">
                  <c:v>0.9983001536163788</c:v>
                </c:pt>
                <c:pt idx="3906">
                  <c:v>0.99827985304423539</c:v>
                </c:pt>
                <c:pt idx="3907">
                  <c:v>0.99830189347950282</c:v>
                </c:pt>
                <c:pt idx="3908">
                  <c:v>0.99832378062898042</c:v>
                </c:pt>
                <c:pt idx="3909">
                  <c:v>0.99830363067276051</c:v>
                </c:pt>
                <c:pt idx="3910">
                  <c:v>0.99828337072625117</c:v>
                </c:pt>
                <c:pt idx="3911">
                  <c:v>0.99830536520161162</c:v>
                </c:pt>
                <c:pt idx="3912">
                  <c:v>0.99832720672797459</c:v>
                </c:pt>
                <c:pt idx="3913">
                  <c:v>0.99834889553121564</c:v>
                </c:pt>
                <c:pt idx="3914">
                  <c:v>0.99832891583976291</c:v>
                </c:pt>
                <c:pt idx="3915">
                  <c:v>0.99830882628786355</c:v>
                </c:pt>
                <c:pt idx="3916">
                  <c:v>0.9983306223335604</c:v>
                </c:pt>
                <c:pt idx="3917">
                  <c:v>0.9983105528561147</c:v>
                </c:pt>
                <c:pt idx="3918">
                  <c:v>0.99829037379605023</c:v>
                </c:pt>
                <c:pt idx="3919">
                  <c:v>0.99831227678165946</c:v>
                </c:pt>
                <c:pt idx="3920">
                  <c:v>0.99829211786755523</c:v>
                </c:pt>
                <c:pt idx="3921">
                  <c:v>0.99827184964773219</c:v>
                </c:pt>
                <c:pt idx="3922">
                  <c:v>0.99825147229725175</c:v>
                </c:pt>
                <c:pt idx="3923">
                  <c:v>0.9982736112687719</c:v>
                </c:pt>
                <c:pt idx="3924">
                  <c:v>0.99825325423619615</c:v>
                </c:pt>
                <c:pt idx="3925">
                  <c:v>0.99827537019757395</c:v>
                </c:pt>
                <c:pt idx="3926">
                  <c:v>0.99825503345254507</c:v>
                </c:pt>
                <c:pt idx="3927">
                  <c:v>0.99827712643962141</c:v>
                </c:pt>
                <c:pt idx="3928">
                  <c:v>0.99829906753331865</c:v>
                </c:pt>
                <c:pt idx="3929">
                  <c:v>0.99827888000038345</c:v>
                </c:pt>
                <c:pt idx="3930">
                  <c:v>0.9983007983217761</c:v>
                </c:pt>
                <c:pt idx="3931">
                  <c:v>0.99832256513900652</c:v>
                </c:pt>
                <c:pt idx="3932">
                  <c:v>0.99834418067472563</c:v>
                </c:pt>
                <c:pt idx="3933">
                  <c:v>0.99836564515124915</c:v>
                </c:pt>
                <c:pt idx="3934">
                  <c:v>0.99838695879055772</c:v>
                </c:pt>
                <c:pt idx="3935">
                  <c:v>0.99840812181429806</c:v>
                </c:pt>
                <c:pt idx="3936">
                  <c:v>0.99838859764359844</c:v>
                </c:pt>
                <c:pt idx="3937">
                  <c:v>0.99836896447986445</c:v>
                </c:pt>
                <c:pt idx="3938">
                  <c:v>0.99839023400029048</c:v>
                </c:pt>
                <c:pt idx="3939">
                  <c:v>0.9983706203533822</c:v>
                </c:pt>
                <c:pt idx="3940">
                  <c:v>0.99835089798758025</c:v>
                </c:pt>
                <c:pt idx="3941">
                  <c:v>0.9983722737065448</c:v>
                </c:pt>
                <c:pt idx="3942">
                  <c:v>0.99839349924488541</c:v>
                </c:pt>
                <c:pt idx="3943">
                  <c:v>0.99841457482285134</c:v>
                </c:pt>
                <c:pt idx="3944">
                  <c:v>0.99839512814288478</c:v>
                </c:pt>
                <c:pt idx="3945">
                  <c:v>0.99837557287224044</c:v>
                </c:pt>
                <c:pt idx="3946">
                  <c:v>0.99839675456472821</c:v>
                </c:pt>
                <c:pt idx="3947">
                  <c:v>0.99837721869495932</c:v>
                </c:pt>
                <c:pt idx="3948">
                  <c:v>0.99839837851543212</c:v>
                </c:pt>
                <c:pt idx="3949">
                  <c:v>0.99841938886413317</c:v>
                </c:pt>
                <c:pt idx="3950">
                  <c:v>0.99839999999999995</c:v>
                </c:pt>
                <c:pt idx="3951">
                  <c:v>0.99842098867287266</c:v>
                </c:pt>
                <c:pt idx="3952">
                  <c:v>0.99840161902342273</c:v>
                </c:pt>
                <c:pt idx="3953">
                  <c:v>0.99838214118344382</c:v>
                </c:pt>
                <c:pt idx="3954">
                  <c:v>0.99840323559067878</c:v>
                </c:pt>
                <c:pt idx="3955">
                  <c:v>0.99838377703654102</c:v>
                </c:pt>
                <c:pt idx="3956">
                  <c:v>0.99836421056290581</c:v>
                </c:pt>
                <c:pt idx="3957">
                  <c:v>0.9983445363408473</c:v>
                </c:pt>
                <c:pt idx="3958">
                  <c:v>0.99832475454117653</c:v>
                </c:pt>
                <c:pt idx="3959">
                  <c:v>0.99830486533444185</c:v>
                </c:pt>
                <c:pt idx="3960">
                  <c:v>0.99832644628099176</c:v>
                </c:pt>
                <c:pt idx="3961">
                  <c:v>0.99830657672723089</c:v>
                </c:pt>
                <c:pt idx="3962">
                  <c:v>0.99828660003501202</c:v>
                </c:pt>
                <c:pt idx="3963">
                  <c:v>0.99830828552961726</c:v>
                </c:pt>
                <c:pt idx="3964">
                  <c:v>0.99832982208188525</c:v>
                </c:pt>
                <c:pt idx="3965">
                  <c:v>0.99830999174682633</c:v>
                </c:pt>
                <c:pt idx="3966">
                  <c:v>0.99833150615328625</c:v>
                </c:pt>
                <c:pt idx="3967">
                  <c:v>0.99835287199557687</c:v>
                </c:pt>
                <c:pt idx="3968">
                  <c:v>0.99833318767885015</c:v>
                </c:pt>
                <c:pt idx="3969">
                  <c:v>0.99835453157028697</c:v>
                </c:pt>
                <c:pt idx="3970">
                  <c:v>0.99833486666370574</c:v>
                </c:pt>
                <c:pt idx="3971">
                  <c:v>0.99831509493944415</c:v>
                </c:pt>
                <c:pt idx="3972">
                  <c:v>0.9982952165663167</c:v>
                </c:pt>
                <c:pt idx="3973">
                  <c:v>0.99827523171287891</c:v>
                </c:pt>
                <c:pt idx="3974">
                  <c:v>0.99825514054742848</c:v>
                </c:pt>
                <c:pt idx="3975">
                  <c:v>0.99823494323800488</c:v>
                </c:pt>
                <c:pt idx="3976">
                  <c:v>0.99825689549773489</c:v>
                </c:pt>
                <c:pt idx="3977">
                  <c:v>0.9982367180561551</c:v>
                </c:pt>
                <c:pt idx="3978">
                  <c:v>0.99821643473493349</c:v>
                </c:pt>
                <c:pt idx="3979">
                  <c:v>0.99823849019870026</c:v>
                </c:pt>
                <c:pt idx="3980">
                  <c:v>0.99826039746471051</c:v>
                </c:pt>
                <c:pt idx="3981">
                  <c:v>0.99828215674794385</c:v>
                </c:pt>
                <c:pt idx="3982">
                  <c:v>0.99826214449200201</c:v>
                </c:pt>
                <c:pt idx="3983">
                  <c:v>0.99828388149005609</c:v>
                </c:pt>
                <c:pt idx="3984">
                  <c:v>0.99830547087950194</c:v>
                </c:pt>
                <c:pt idx="3985">
                  <c:v>0.99832691287434527</c:v>
                </c:pt>
                <c:pt idx="3986">
                  <c:v>0.99830717093369192</c:v>
                </c:pt>
                <c:pt idx="3987">
                  <c:v>0.9983285909957299</c:v>
                </c:pt>
                <c:pt idx="3988">
                  <c:v>0.99834986403543635</c:v>
                </c:pt>
                <c:pt idx="3989">
                  <c:v>0.99833026659362378</c:v>
                </c:pt>
                <c:pt idx="3990">
                  <c:v>0.99831056337585822</c:v>
                </c:pt>
                <c:pt idx="3991">
                  <c:v>0.99829075454852345</c:v>
                </c:pt>
                <c:pt idx="3992">
                  <c:v>0.99827084027774993</c:v>
                </c:pt>
                <c:pt idx="3993">
                  <c:v>0.99829246636158731</c:v>
                </c:pt>
                <c:pt idx="3994">
                  <c:v>0.9982725716015185</c:v>
                </c:pt>
                <c:pt idx="3995">
                  <c:v>0.99825257165950554</c:v>
                </c:pt>
                <c:pt idx="3996">
                  <c:v>0.99827430032635234</c:v>
                </c:pt>
                <c:pt idx="3997">
                  <c:v>0.99825431996188785</c:v>
                </c:pt>
                <c:pt idx="3998">
                  <c:v>0.99823423467611749</c:v>
                </c:pt>
                <c:pt idx="3999">
                  <c:v>0.99825606564181679</c:v>
                </c:pt>
                <c:pt idx="4000">
                  <c:v>0.99827774999999996</c:v>
                </c:pt>
                <c:pt idx="4001">
                  <c:v>0.99825780870453473</c:v>
                </c:pt>
                <c:pt idx="4002">
                  <c:v>0.99827947095917313</c:v>
                </c:pt>
                <c:pt idx="4003">
                  <c:v>0.99830098697523195</c:v>
                </c:pt>
                <c:pt idx="4004">
                  <c:v>0.99828118934013044</c:v>
                </c:pt>
                <c:pt idx="4005">
                  <c:v>0.99830268344344852</c:v>
                </c:pt>
                <c:pt idx="4006">
                  <c:v>0.99828290514801932</c:v>
                </c:pt>
                <c:pt idx="4007">
                  <c:v>0.99830437737204214</c:v>
                </c:pt>
                <c:pt idx="4008">
                  <c:v>0.99832570388165787</c:v>
                </c:pt>
                <c:pt idx="4009">
                  <c:v>0.99830606876607952</c:v>
                </c:pt>
                <c:pt idx="4010">
                  <c:v>0.99832737358598511</c:v>
                </c:pt>
                <c:pt idx="4011">
                  <c:v>0.99834853305740301</c:v>
                </c:pt>
                <c:pt idx="4012">
                  <c:v>0.99832904079386964</c:v>
                </c:pt>
                <c:pt idx="4013">
                  <c:v>0.99835017876426901</c:v>
                </c:pt>
                <c:pt idx="4014">
                  <c:v>0.99837117175088985</c:v>
                </c:pt>
                <c:pt idx="4015">
                  <c:v>0.99839201996250049</c:v>
                </c:pt>
                <c:pt idx="4016">
                  <c:v>0.99837279368581455</c:v>
                </c:pt>
                <c:pt idx="4017">
                  <c:v>0.99839362073894433</c:v>
                </c:pt>
                <c:pt idx="4018">
                  <c:v>0.99837441319933862</c:v>
                </c:pt>
                <c:pt idx="4019">
                  <c:v>0.99835510115208548</c:v>
                </c:pt>
                <c:pt idx="4020">
                  <c:v>0.99833568476027823</c:v>
                </c:pt>
                <c:pt idx="4021">
                  <c:v>0.99831616418676361</c:v>
                </c:pt>
                <c:pt idx="4022">
                  <c:v>0.99833733956031478</c:v>
                </c:pt>
                <c:pt idx="4023">
                  <c:v>0.99835837051544718</c:v>
                </c:pt>
                <c:pt idx="4024">
                  <c:v>0.99833899189356901</c:v>
                </c:pt>
                <c:pt idx="4025">
                  <c:v>0.9983600015431503</c:v>
                </c:pt>
                <c:pt idx="4026">
                  <c:v>0.9983808671356007</c:v>
                </c:pt>
                <c:pt idx="4027">
                  <c:v>0.99840158887775698</c:v>
                </c:pt>
                <c:pt idx="4028">
                  <c:v>0.99842216697615205</c:v>
                </c:pt>
                <c:pt idx="4029">
                  <c:v>0.99840317538993939</c:v>
                </c:pt>
                <c:pt idx="4030">
                  <c:v>0.99842373267491336</c:v>
                </c:pt>
                <c:pt idx="4031">
                  <c:v>0.99840475954124086</c:v>
                </c:pt>
                <c:pt idx="4032">
                  <c:v>0.99838568239795922</c:v>
                </c:pt>
                <c:pt idx="4033">
                  <c:v>0.99836650140678607</c:v>
                </c:pt>
                <c:pt idx="4034">
                  <c:v>0.99838728271270794</c:v>
                </c:pt>
                <c:pt idx="4035">
                  <c:v>0.99836812033492561</c:v>
                </c:pt>
                <c:pt idx="4036">
                  <c:v>0.99838888064898568</c:v>
                </c:pt>
                <c:pt idx="4037">
                  <c:v>0.99840949787662048</c:v>
                </c:pt>
                <c:pt idx="4038">
                  <c:v>0.99842997222277419</c:v>
                </c:pt>
                <c:pt idx="4039">
                  <c:v>0.99841107263110151</c:v>
                </c:pt>
                <c:pt idx="4040">
                  <c:v>0.99839206940496028</c:v>
                </c:pt>
                <c:pt idx="4041">
                  <c:v>0.99837296270515019</c:v>
                </c:pt>
                <c:pt idx="4042">
                  <c:v>0.9983936602340443</c:v>
                </c:pt>
                <c:pt idx="4043">
                  <c:v>0.99841421513192741</c:v>
                </c:pt>
                <c:pt idx="4044">
                  <c:v>0.99839524870343144</c:v>
                </c:pt>
                <c:pt idx="4045">
                  <c:v>0.99841578288750932</c:v>
                </c:pt>
                <c:pt idx="4046">
                  <c:v>0.99839683481778629</c:v>
                </c:pt>
                <c:pt idx="4047">
                  <c:v>0.99841734831934315</c:v>
                </c:pt>
                <c:pt idx="4048">
                  <c:v>0.99839841858176193</c:v>
                </c:pt>
                <c:pt idx="4049">
                  <c:v>0.99841891143201877</c:v>
                </c:pt>
                <c:pt idx="4050">
                  <c:v>0.99843926230757507</c:v>
                </c:pt>
                <c:pt idx="4051">
                  <c:v>0.99845947141119329</c:v>
                </c:pt>
                <c:pt idx="4052">
                  <c:v>0.99847953894533936</c:v>
                </c:pt>
                <c:pt idx="4053">
                  <c:v>0.99846099141957512</c:v>
                </c:pt>
                <c:pt idx="4054">
                  <c:v>0.99844234068491744</c:v>
                </c:pt>
                <c:pt idx="4055">
                  <c:v>0.99842358690082877</c:v>
                </c:pt>
                <c:pt idx="4056">
                  <c:v>0.99840473022653264</c:v>
                </c:pt>
                <c:pt idx="4057">
                  <c:v>0.99842514078254729</c:v>
                </c:pt>
                <c:pt idx="4058">
                  <c:v>0.99844540996361042</c:v>
                </c:pt>
                <c:pt idx="4059">
                  <c:v>0.99842669236788895</c:v>
                </c:pt>
                <c:pt idx="4060">
                  <c:v>0.9984469412021646</c:v>
                </c:pt>
                <c:pt idx="4061">
                  <c:v>0.99842824166137667</c:v>
                </c:pt>
                <c:pt idx="4062">
                  <c:v>0.99844847017947569</c:v>
                </c:pt>
                <c:pt idx="4063">
                  <c:v>0.99846855782198285</c:v>
                </c:pt>
                <c:pt idx="4064">
                  <c:v>0.99848850478950957</c:v>
                </c:pt>
                <c:pt idx="4065">
                  <c:v>0.99850831128237483</c:v>
                </c:pt>
                <c:pt idx="4066">
                  <c:v>0.99852797750060551</c:v>
                </c:pt>
                <c:pt idx="4067">
                  <c:v>0.99850977803618746</c:v>
                </c:pt>
                <c:pt idx="4068">
                  <c:v>0.99852942456122029</c:v>
                </c:pt>
                <c:pt idx="4069">
                  <c:v>0.99851124262770963</c:v>
                </c:pt>
                <c:pt idx="4070">
                  <c:v>0.99853086948910041</c:v>
                </c:pt>
                <c:pt idx="4071">
                  <c:v>0.99851270506118939</c:v>
                </c:pt>
                <c:pt idx="4072">
                  <c:v>0.99853231228843486</c:v>
                </c:pt>
                <c:pt idx="4073">
                  <c:v>0.99855177988211574</c:v>
                </c:pt>
                <c:pt idx="4074">
                  <c:v>0.99857110804076477</c:v>
                </c:pt>
                <c:pt idx="4075">
                  <c:v>0.99859029696262558</c:v>
                </c:pt>
                <c:pt idx="4076">
                  <c:v>0.99860934684565383</c:v>
                </c:pt>
                <c:pt idx="4077">
                  <c:v>0.99859167970215734</c:v>
                </c:pt>
                <c:pt idx="4078">
                  <c:v>0.99857390978903049</c:v>
                </c:pt>
                <c:pt idx="4079">
                  <c:v>0.99855603726379494</c:v>
                </c:pt>
                <c:pt idx="4080">
                  <c:v>0.99853806228373698</c:v>
                </c:pt>
                <c:pt idx="4081">
                  <c:v>0.99855745221984538</c:v>
                </c:pt>
                <c:pt idx="4082">
                  <c:v>0.99853949450281954</c:v>
                </c:pt>
                <c:pt idx="4083">
                  <c:v>0.99852143457976361</c:v>
                </c:pt>
                <c:pt idx="4084">
                  <c:v>0.99850327260727467</c:v>
                </c:pt>
                <c:pt idx="4085">
                  <c:v>0.99852288202502215</c:v>
                </c:pt>
                <c:pt idx="4086">
                  <c:v>0.9985423526342232</c:v>
                </c:pt>
                <c:pt idx="4087">
                  <c:v>0.99856168463158979</c:v>
                </c:pt>
                <c:pt idx="4088">
                  <c:v>0.99858087821354846</c:v>
                </c:pt>
                <c:pt idx="4089">
                  <c:v>0.99859993357624122</c:v>
                </c:pt>
                <c:pt idx="4090">
                  <c:v>0.99858226576837772</c:v>
                </c:pt>
                <c:pt idx="4091">
                  <c:v>0.99856449589965657</c:v>
                </c:pt>
                <c:pt idx="4092">
                  <c:v>0.99854662412603956</c:v>
                </c:pt>
                <c:pt idx="4093">
                  <c:v>0.99856589844388188</c:v>
                </c:pt>
                <c:pt idx="4094">
                  <c:v>0.99858503477988803</c:v>
                </c:pt>
                <c:pt idx="4095">
                  <c:v>0.99860403332930803</c:v>
                </c:pt>
                <c:pt idx="4096">
                  <c:v>0.99862289428710938</c:v>
                </c:pt>
                <c:pt idx="4097">
                  <c:v>0.99864161784797734</c:v>
                </c:pt>
                <c:pt idx="4098">
                  <c:v>0.99866020420631574</c:v>
                </c:pt>
                <c:pt idx="4099">
                  <c:v>0.99864294309877855</c:v>
                </c:pt>
                <c:pt idx="4100">
                  <c:v>0.99862558001189772</c:v>
                </c:pt>
                <c:pt idx="4101">
                  <c:v>0.99864426641113402</c:v>
                </c:pt>
                <c:pt idx="4102">
                  <c:v>0.99862691992894026</c:v>
                </c:pt>
                <c:pt idx="4103">
                  <c:v>0.99860947171389602</c:v>
                </c:pt>
                <c:pt idx="4104">
                  <c:v>0.99859192192089496</c:v>
                </c:pt>
                <c:pt idx="4105">
                  <c:v>0.99857427070460103</c:v>
                </c:pt>
                <c:pt idx="4106">
                  <c:v>0.99859329331412172</c:v>
                </c:pt>
                <c:pt idx="4107">
                  <c:v>0.99861217899636157</c:v>
                </c:pt>
                <c:pt idx="4108">
                  <c:v>0.99859466270482744</c:v>
                </c:pt>
                <c:pt idx="4109">
                  <c:v>0.99857704517107171</c:v>
                </c:pt>
                <c:pt idx="4110">
                  <c:v>0.99855932654909696</c:v>
                </c:pt>
                <c:pt idx="4111">
                  <c:v>0.99854150699267785</c:v>
                </c:pt>
                <c:pt idx="4112">
                  <c:v>0.99852358665536189</c:v>
                </c:pt>
                <c:pt idx="4113">
                  <c:v>0.99854292507038434</c:v>
                </c:pt>
                <c:pt idx="4114">
                  <c:v>0.99856212669119682</c:v>
                </c:pt>
                <c:pt idx="4115">
                  <c:v>0.99854434108092227</c:v>
                </c:pt>
                <c:pt idx="4116">
                  <c:v>0.99852645486905023</c:v>
                </c:pt>
                <c:pt idx="4117">
                  <c:v>0.99850846820847272</c:v>
                </c:pt>
                <c:pt idx="4118">
                  <c:v>0.99849038125185607</c:v>
                </c:pt>
                <c:pt idx="4119">
                  <c:v>0.99847219415164101</c:v>
                </c:pt>
                <c:pt idx="4120">
                  <c:v>0.99845390706004333</c:v>
                </c:pt>
                <c:pt idx="4121">
                  <c:v>0.99843552012905412</c:v>
                </c:pt>
                <c:pt idx="4122">
                  <c:v>0.99845540702885149</c:v>
                </c:pt>
                <c:pt idx="4123">
                  <c:v>0.99847515716834667</c:v>
                </c:pt>
                <c:pt idx="4124">
                  <c:v>0.99845690481588689</c:v>
                </c:pt>
                <c:pt idx="4125">
                  <c:v>0.99843855280073457</c:v>
                </c:pt>
                <c:pt idx="4126">
                  <c:v>0.99845840042537903</c:v>
                </c:pt>
                <c:pt idx="4127">
                  <c:v>0.99847811157372046</c:v>
                </c:pt>
                <c:pt idx="4128">
                  <c:v>0.99849768643711312</c:v>
                </c:pt>
                <c:pt idx="4129">
                  <c:v>0.99851712520663671</c:v>
                </c:pt>
                <c:pt idx="4130">
                  <c:v>0.9985364280730965</c:v>
                </c:pt>
                <c:pt idx="4131">
                  <c:v>0.9985555952270242</c:v>
                </c:pt>
                <c:pt idx="4132">
                  <c:v>0.99853784454717465</c:v>
                </c:pt>
                <c:pt idx="4133">
                  <c:v>0.99855699281259602</c:v>
                </c:pt>
                <c:pt idx="4134">
                  <c:v>0.99853925896590956</c:v>
                </c:pt>
                <c:pt idx="4135">
                  <c:v>0.99852142546960287</c:v>
                </c:pt>
                <c:pt idx="4136">
                  <c:v>0.99850349247443781</c:v>
                </c:pt>
                <c:pt idx="4137">
                  <c:v>0.99852285473441094</c:v>
                </c:pt>
                <c:pt idx="4138">
                  <c:v>0.99850493872468005</c:v>
                </c:pt>
                <c:pt idx="4139">
                  <c:v>0.99848692345441425</c:v>
                </c:pt>
                <c:pt idx="4140">
                  <c:v>0.99850638287941373</c:v>
                </c:pt>
                <c:pt idx="4141">
                  <c:v>0.9985257070538337</c:v>
                </c:pt>
                <c:pt idx="4142">
                  <c:v>0.99850782494268531</c:v>
                </c:pt>
                <c:pt idx="4143">
                  <c:v>0.99848984374622218</c:v>
                </c:pt>
                <c:pt idx="4144">
                  <c:v>0.99850926491853131</c:v>
                </c:pt>
                <c:pt idx="4145">
                  <c:v>0.99849130072274506</c:v>
                </c:pt>
                <c:pt idx="4146">
                  <c:v>0.99847323767856733</c:v>
                </c:pt>
                <c:pt idx="4147">
                  <c:v>0.99849275559178019</c:v>
                </c:pt>
                <c:pt idx="4148">
                  <c:v>0.99851213862404442</c:v>
                </c:pt>
                <c:pt idx="4149">
                  <c:v>0.99853138696358901</c:v>
                </c:pt>
                <c:pt idx="4150">
                  <c:v>0.99855050079837426</c:v>
                </c:pt>
                <c:pt idx="4151">
                  <c:v>0.99853280181228954</c:v>
                </c:pt>
                <c:pt idx="4152">
                  <c:v>0.99855189689672963</c:v>
                </c:pt>
                <c:pt idx="4153">
                  <c:v>0.99853421461739555</c:v>
                </c:pt>
                <c:pt idx="4154">
                  <c:v>0.99851643362697906</c:v>
                </c:pt>
                <c:pt idx="4155">
                  <c:v>0.99849855407415133</c:v>
                </c:pt>
                <c:pt idx="4156">
                  <c:v>0.99851786116249708</c:v>
                </c:pt>
                <c:pt idx="4157">
                  <c:v>0.99849999846649273</c:v>
                </c:pt>
                <c:pt idx="4158">
                  <c:v>0.9984820374430764</c:v>
                </c:pt>
                <c:pt idx="4159">
                  <c:v>0.99850144077557623</c:v>
                </c:pt>
                <c:pt idx="4160">
                  <c:v>0.99852071005917165</c:v>
                </c:pt>
                <c:pt idx="4161">
                  <c:v>0.99853984548040853</c:v>
                </c:pt>
                <c:pt idx="4162">
                  <c:v>0.99855884722556731</c:v>
                </c:pt>
                <c:pt idx="4163">
                  <c:v>0.9985777154806631</c:v>
                </c:pt>
                <c:pt idx="4164">
                  <c:v>0.99859645043144618</c:v>
                </c:pt>
                <c:pt idx="4165">
                  <c:v>0.99857908109222082</c:v>
                </c:pt>
                <c:pt idx="4166">
                  <c:v>0.9985977977311703</c:v>
                </c:pt>
                <c:pt idx="4167">
                  <c:v>0.99861638138783315</c:v>
                </c:pt>
                <c:pt idx="4168">
                  <c:v>0.99863483224715499</c:v>
                </c:pt>
                <c:pt idx="4169">
                  <c:v>0.99865315049381898</c:v>
                </c:pt>
                <c:pt idx="4170">
                  <c:v>0.99867133631224514</c:v>
                </c:pt>
                <c:pt idx="4171">
                  <c:v>0.99865444181637764</c:v>
                </c:pt>
                <c:pt idx="4172">
                  <c:v>0.99863744876356919</c:v>
                </c:pt>
                <c:pt idx="4173">
                  <c:v>0.99865573128269902</c:v>
                </c:pt>
                <c:pt idx="4174">
                  <c:v>0.99867388164439597</c:v>
                </c:pt>
                <c:pt idx="4175">
                  <c:v>0.99869190003227082</c:v>
                </c:pt>
                <c:pt idx="4176">
                  <c:v>0.99867515156853248</c:v>
                </c:pt>
                <c:pt idx="4177">
                  <c:v>0.99865830466084526</c:v>
                </c:pt>
                <c:pt idx="4178">
                  <c:v>0.99864135945632382</c:v>
                </c:pt>
                <c:pt idx="4179">
                  <c:v>0.99862431610186897</c:v>
                </c:pt>
                <c:pt idx="4180">
                  <c:v>0.99864265927977836</c:v>
                </c:pt>
                <c:pt idx="4181">
                  <c:v>0.99862563191613907</c:v>
                </c:pt>
                <c:pt idx="4182">
                  <c:v>0.99864395723879595</c:v>
                </c:pt>
                <c:pt idx="4183">
                  <c:v>0.99862694584348644</c:v>
                </c:pt>
                <c:pt idx="4184">
                  <c:v>0.99864525333694054</c:v>
                </c:pt>
                <c:pt idx="4185">
                  <c:v>0.99866342929818475</c:v>
                </c:pt>
                <c:pt idx="4186">
                  <c:v>0.99864654757776761</c:v>
                </c:pt>
                <c:pt idx="4187">
                  <c:v>0.99866470586993794</c:v>
                </c:pt>
                <c:pt idx="4188">
                  <c:v>0.9986478399648242</c:v>
                </c:pt>
                <c:pt idx="4189">
                  <c:v>0.99866598061366485</c:v>
                </c:pt>
                <c:pt idx="4190">
                  <c:v>0.99868399018005138</c:v>
                </c:pt>
                <c:pt idx="4191">
                  <c:v>0.99866725353285413</c:v>
                </c:pt>
                <c:pt idx="4192">
                  <c:v>0.998650419191772</c:v>
                </c:pt>
                <c:pt idx="4193">
                  <c:v>0.99863348730229573</c:v>
                </c:pt>
                <c:pt idx="4194">
                  <c:v>0.99861645800970522</c:v>
                </c:pt>
                <c:pt idx="4195">
                  <c:v>0.99863478998353505</c:v>
                </c:pt>
                <c:pt idx="4196">
                  <c:v>0.99865299104599137</c:v>
                </c:pt>
                <c:pt idx="4197">
                  <c:v>0.99867106137795758</c:v>
                </c:pt>
                <c:pt idx="4198">
                  <c:v>0.99868900116006143</c:v>
                </c:pt>
                <c:pt idx="4199">
                  <c:v>0.99867232703371633</c:v>
                </c:pt>
                <c:pt idx="4200">
                  <c:v>0.99865555555555552</c:v>
                </c:pt>
                <c:pt idx="4201">
                  <c:v>0.99863868687027224</c:v>
                </c:pt>
                <c:pt idx="4202">
                  <c:v>0.99865683506482827</c:v>
                </c:pt>
                <c:pt idx="4203">
                  <c:v>0.99867485292701608</c:v>
                </c:pt>
                <c:pt idx="4204">
                  <c:v>0.99869274063666424</c:v>
                </c:pt>
                <c:pt idx="4205">
                  <c:v>0.99871049837334802</c:v>
                </c:pt>
                <c:pt idx="4206">
                  <c:v>0.99869398357394923</c:v>
                </c:pt>
                <c:pt idx="4207">
                  <c:v>0.99871172413528131</c:v>
                </c:pt>
                <c:pt idx="4208">
                  <c:v>0.99869522473940642</c:v>
                </c:pt>
                <c:pt idx="4209">
                  <c:v>0.99867862827288434</c:v>
                </c:pt>
                <c:pt idx="4210">
                  <c:v>0.99866193487962718</c:v>
                </c:pt>
                <c:pt idx="4211">
                  <c:v>0.99867988313675193</c:v>
                </c:pt>
                <c:pt idx="4212">
                  <c:v>0.99866320529505082</c:v>
                </c:pt>
                <c:pt idx="4213">
                  <c:v>0.99864643075480597</c:v>
                </c:pt>
                <c:pt idx="4214">
                  <c:v>0.99866447390205404</c:v>
                </c:pt>
                <c:pt idx="4215">
                  <c:v>0.998647714976029</c:v>
                </c:pt>
                <c:pt idx="4216">
                  <c:v>0.99866574070406766</c:v>
                </c:pt>
                <c:pt idx="4217">
                  <c:v>0.99868363702166707</c:v>
                </c:pt>
                <c:pt idx="4218">
                  <c:v>0.99870140410680952</c:v>
                </c:pt>
                <c:pt idx="4219">
                  <c:v>0.99871904213722718</c:v>
                </c:pt>
                <c:pt idx="4220">
                  <c:v>0.99870263471170906</c:v>
                </c:pt>
                <c:pt idx="4221">
                  <c:v>0.99872025574006074</c:v>
                </c:pt>
                <c:pt idx="4222">
                  <c:v>0.99873774802129378</c:v>
                </c:pt>
                <c:pt idx="4223">
                  <c:v>0.9987214676190268</c:v>
                </c:pt>
                <c:pt idx="4224">
                  <c:v>0.99870509067952251</c:v>
                </c:pt>
                <c:pt idx="4225">
                  <c:v>0.9986886173453311</c:v>
                </c:pt>
                <c:pt idx="4226">
                  <c:v>0.99867204775879781</c:v>
                </c:pt>
                <c:pt idx="4227">
                  <c:v>0.9986553820620635</c:v>
                </c:pt>
                <c:pt idx="4228">
                  <c:v>0.99863862039706452</c:v>
                </c:pt>
                <c:pt idx="4229">
                  <c:v>0.99862176290553339</c:v>
                </c:pt>
                <c:pt idx="4230">
                  <c:v>0.99863990744932352</c:v>
                </c:pt>
                <c:pt idx="4231">
                  <c:v>0.99862306558702441</c:v>
                </c:pt>
                <c:pt idx="4232">
                  <c:v>0.9986061281227554</c:v>
                </c:pt>
                <c:pt idx="4233">
                  <c:v>0.99862436642248598</c:v>
                </c:pt>
                <c:pt idx="4234">
                  <c:v>0.99860744464865814</c:v>
                </c:pt>
                <c:pt idx="4235">
                  <c:v>0.99859042749672777</c:v>
                </c:pt>
                <c:pt idx="4236">
                  <c:v>0.99857331510743386</c:v>
                </c:pt>
                <c:pt idx="4237">
                  <c:v>0.99855610762131308</c:v>
                </c:pt>
                <c:pt idx="4238">
                  <c:v>0.99853880517870075</c:v>
                </c:pt>
                <c:pt idx="4239">
                  <c:v>0.99852140791973076</c:v>
                </c:pt>
                <c:pt idx="4240">
                  <c:v>0.99854018333926664</c:v>
                </c:pt>
                <c:pt idx="4241">
                  <c:v>0.99855883001972467</c:v>
                </c:pt>
                <c:pt idx="4242">
                  <c:v>0.99854155955098445</c:v>
                </c:pt>
                <c:pt idx="4243">
                  <c:v>0.99852419442951024</c:v>
                </c:pt>
                <c:pt idx="4244">
                  <c:v>0.99850673479485597</c:v>
                </c:pt>
                <c:pt idx="4245">
                  <c:v>0.99852558473143072</c:v>
                </c:pt>
                <c:pt idx="4246">
                  <c:v>0.99854430614255774</c:v>
                </c:pt>
                <c:pt idx="4247">
                  <c:v>0.99856289920352093</c:v>
                </c:pt>
                <c:pt idx="4248">
                  <c:v>0.99854567652973281</c:v>
                </c:pt>
                <c:pt idx="4249">
                  <c:v>0.99856425176890151</c:v>
                </c:pt>
                <c:pt idx="4250">
                  <c:v>0.99854704498269897</c:v>
                </c:pt>
                <c:pt idx="4251">
                  <c:v>0.99852974386975024</c:v>
                </c:pt>
                <c:pt idx="4252">
                  <c:v>0.99854841150509444</c:v>
                </c:pt>
                <c:pt idx="4253">
                  <c:v>0.99856695117743477</c:v>
                </c:pt>
                <c:pt idx="4254">
                  <c:v>0.99854977610054885</c:v>
                </c:pt>
                <c:pt idx="4255">
                  <c:v>0.99853250685928352</c:v>
                </c:pt>
                <c:pt idx="4256">
                  <c:v>0.99851514359206284</c:v>
                </c:pt>
                <c:pt idx="4257">
                  <c:v>0.99849768643711312</c:v>
                </c:pt>
                <c:pt idx="4258">
                  <c:v>0.99848013553246329</c:v>
                </c:pt>
                <c:pt idx="4259">
                  <c:v>0.99849909706009909</c:v>
                </c:pt>
                <c:pt idx="4260">
                  <c:v>0.99848156230024909</c:v>
                </c:pt>
                <c:pt idx="4261">
                  <c:v>0.99850050569722459</c:v>
                </c:pt>
                <c:pt idx="4262">
                  <c:v>0.99851932138058963</c:v>
                </c:pt>
                <c:pt idx="4263">
                  <c:v>0.99853800952382055</c:v>
                </c:pt>
                <c:pt idx="4264">
                  <c:v>0.99852071005917165</c:v>
                </c:pt>
                <c:pt idx="4265">
                  <c:v>0.9985393803540088</c:v>
                </c:pt>
                <c:pt idx="4266">
                  <c:v>0.99855792340970995</c:v>
                </c:pt>
                <c:pt idx="4267">
                  <c:v>0.99854074925706948</c:v>
                </c:pt>
                <c:pt idx="4268">
                  <c:v>0.99855927461749738</c:v>
                </c:pt>
                <c:pt idx="4269">
                  <c:v>0.9985776730388517</c:v>
                </c:pt>
                <c:pt idx="4270">
                  <c:v>0.99859594469338397</c:v>
                </c:pt>
                <c:pt idx="4271">
                  <c:v>0.99861408975310673</c:v>
                </c:pt>
                <c:pt idx="4272">
                  <c:v>0.99863210838979366</c:v>
                </c:pt>
                <c:pt idx="4273">
                  <c:v>0.99865000077498034</c:v>
                </c:pt>
                <c:pt idx="4274">
                  <c:v>0.99866776707996396</c:v>
                </c:pt>
                <c:pt idx="4275">
                  <c:v>0.99865126363667456</c:v>
                </c:pt>
                <c:pt idx="4276">
                  <c:v>0.99863466639131016</c:v>
                </c:pt>
                <c:pt idx="4277">
                  <c:v>0.99861797548085907</c:v>
                </c:pt>
                <c:pt idx="4278">
                  <c:v>0.99863594270216227</c:v>
                </c:pt>
                <c:pt idx="4279">
                  <c:v>0.99865378404979044</c:v>
                </c:pt>
                <c:pt idx="4280">
                  <c:v>0.99863721722421173</c:v>
                </c:pt>
                <c:pt idx="4281">
                  <c:v>0.99865504160782581</c:v>
                </c:pt>
                <c:pt idx="4282">
                  <c:v>0.99867274041363641</c:v>
                </c:pt>
                <c:pt idx="4283">
                  <c:v>0.9986562974045754</c:v>
                </c:pt>
                <c:pt idx="4284">
                  <c:v>0.9986397609152593</c:v>
                </c:pt>
                <c:pt idx="4285">
                  <c:v>0.99865755144332691</c:v>
                </c:pt>
                <c:pt idx="4286">
                  <c:v>0.99864103009091665</c:v>
                </c:pt>
                <c:pt idx="4287">
                  <c:v>0.99862441547451786</c:v>
                </c:pt>
                <c:pt idx="4288">
                  <c:v>0.99864229749108935</c:v>
                </c:pt>
                <c:pt idx="4289">
                  <c:v>0.99862569807074231</c:v>
                </c:pt>
                <c:pt idx="4290">
                  <c:v>0.9986090056020126</c:v>
                </c:pt>
                <c:pt idx="4291">
                  <c:v>0.9986269788739619</c:v>
                </c:pt>
                <c:pt idx="4292">
                  <c:v>0.99861030166008158</c:v>
                </c:pt>
                <c:pt idx="4293">
                  <c:v>0.99859353161276576</c:v>
                </c:pt>
                <c:pt idx="4294">
                  <c:v>0.99861159590759219</c:v>
                </c:pt>
                <c:pt idx="4295">
                  <c:v>0.99859484117357677</c:v>
                </c:pt>
                <c:pt idx="4296">
                  <c:v>0.9986128883479154</c:v>
                </c:pt>
                <c:pt idx="4297">
                  <c:v>0.99859614890624337</c:v>
                </c:pt>
                <c:pt idx="4298">
                  <c:v>0.99857931692449076</c:v>
                </c:pt>
                <c:pt idx="4299">
                  <c:v>0.99856239253723245</c:v>
                </c:pt>
                <c:pt idx="4300">
                  <c:v>0.99854537587885339</c:v>
                </c:pt>
                <c:pt idx="4301">
                  <c:v>0.99852826708354869</c:v>
                </c:pt>
                <c:pt idx="4302">
                  <c:v>0.99851106628532327</c:v>
                </c:pt>
                <c:pt idx="4303">
                  <c:v>0.99852963486499569</c:v>
                </c:pt>
                <c:pt idx="4304">
                  <c:v>0.99851244973120878</c:v>
                </c:pt>
                <c:pt idx="4305">
                  <c:v>0.99853100074056989</c:v>
                </c:pt>
                <c:pt idx="4306">
                  <c:v>0.9985494268143329</c:v>
                </c:pt>
                <c:pt idx="4307">
                  <c:v>0.99853236471381057</c:v>
                </c:pt>
                <c:pt idx="4308">
                  <c:v>0.99851521084480166</c:v>
                </c:pt>
                <c:pt idx="4309">
                  <c:v>0.99849796534058655</c:v>
                </c:pt>
                <c:pt idx="4310">
                  <c:v>0.99848062833425744</c:v>
                </c:pt>
                <c:pt idx="4311">
                  <c:v>0.99849935869362794</c:v>
                </c:pt>
                <c:pt idx="4312">
                  <c:v>0.99851796427796957</c:v>
                </c:pt>
                <c:pt idx="4313">
                  <c:v>0.99853644525480068</c:v>
                </c:pt>
                <c:pt idx="4314">
                  <c:v>0.99851933812329274</c:v>
                </c:pt>
                <c:pt idx="4315">
                  <c:v>0.99850213958959089</c:v>
                </c:pt>
                <c:pt idx="4316">
                  <c:v>0.99852071005917165</c:v>
                </c:pt>
                <c:pt idx="4317">
                  <c:v>0.99853915616831046</c:v>
                </c:pt>
                <c:pt idx="4318">
                  <c:v>0.99855747808381434</c:v>
                </c:pt>
                <c:pt idx="4319">
                  <c:v>0.99854050880141543</c:v>
                </c:pt>
                <c:pt idx="4320">
                  <c:v>0.99852344821673522</c:v>
                </c:pt>
                <c:pt idx="4321">
                  <c:v>0.99850629646199163</c:v>
                </c:pt>
                <c:pt idx="4322">
                  <c:v>0.99848905366921625</c:v>
                </c:pt>
                <c:pt idx="4323">
                  <c:v>0.99847171997025519</c:v>
                </c:pt>
                <c:pt idx="4324">
                  <c:v>0.99845429549676912</c:v>
                </c:pt>
                <c:pt idx="4325">
                  <c:v>0.99847313308162655</c:v>
                </c:pt>
                <c:pt idx="4326">
                  <c:v>0.99849184654538603</c:v>
                </c:pt>
                <c:pt idx="4327">
                  <c:v>0.99851043605410239</c:v>
                </c:pt>
                <c:pt idx="4328">
                  <c:v>0.99852890177360332</c:v>
                </c:pt>
                <c:pt idx="4329">
                  <c:v>0.99851181209462569</c:v>
                </c:pt>
                <c:pt idx="4330">
                  <c:v>0.99853026044194593</c:v>
                </c:pt>
                <c:pt idx="4331">
                  <c:v>0.99851318622927576</c:v>
                </c:pt>
                <c:pt idx="4332">
                  <c:v>0.99853161722891082</c:v>
                </c:pt>
                <c:pt idx="4333">
                  <c:v>0.99851455846157067</c:v>
                </c:pt>
                <c:pt idx="4334">
                  <c:v>0.99849740911678275</c:v>
                </c:pt>
                <c:pt idx="4335">
                  <c:v>0.99851592879502027</c:v>
                </c:pt>
                <c:pt idx="4336">
                  <c:v>0.99853432517258756</c:v>
                </c:pt>
                <c:pt idx="4337">
                  <c:v>0.99855259841413702</c:v>
                </c:pt>
                <c:pt idx="4338">
                  <c:v>0.9985356763362192</c:v>
                </c:pt>
                <c:pt idx="4339">
                  <c:v>0.99855393242474433</c:v>
                </c:pt>
                <c:pt idx="4340">
                  <c:v>0.99853702563231328</c:v>
                </c:pt>
                <c:pt idx="4341">
                  <c:v>0.99852002843727494</c:v>
                </c:pt>
                <c:pt idx="4342">
                  <c:v>0.9985383730643097</c:v>
                </c:pt>
                <c:pt idx="4343">
                  <c:v>0.99852139121028072</c:v>
                </c:pt>
                <c:pt idx="4344">
                  <c:v>0.99853971863564062</c:v>
                </c:pt>
                <c:pt idx="4345">
                  <c:v>0.99855792340970995</c:v>
                </c:pt>
                <c:pt idx="4346">
                  <c:v>0.99854106234973039</c:v>
                </c:pt>
                <c:pt idx="4347">
                  <c:v>0.99852411111550343</c:v>
                </c:pt>
                <c:pt idx="4348">
                  <c:v>0.9985424042099954</c:v>
                </c:pt>
                <c:pt idx="4349">
                  <c:v>0.99856057489449102</c:v>
                </c:pt>
                <c:pt idx="4350">
                  <c:v>0.99857862333201219</c:v>
                </c:pt>
                <c:pt idx="4351">
                  <c:v>0.99859654968535805</c:v>
                </c:pt>
                <c:pt idx="4352">
                  <c:v>0.99861435411710642</c:v>
                </c:pt>
                <c:pt idx="4353">
                  <c:v>0.9985978390287118</c:v>
                </c:pt>
                <c:pt idx="4354">
                  <c:v>0.998615626811306</c:v>
                </c:pt>
                <c:pt idx="4355">
                  <c:v>0.99859912659611072</c:v>
                </c:pt>
                <c:pt idx="4356">
                  <c:v>0.99858253627349547</c:v>
                </c:pt>
                <c:pt idx="4357">
                  <c:v>0.99860041239081476</c:v>
                </c:pt>
                <c:pt idx="4358">
                  <c:v>0.99858383699719522</c:v>
                </c:pt>
                <c:pt idx="4359">
                  <c:v>0.99856717170114373</c:v>
                </c:pt>
                <c:pt idx="4360">
                  <c:v>0.99855041663159672</c:v>
                </c:pt>
                <c:pt idx="4361">
                  <c:v>0.99853357191731074</c:v>
                </c:pt>
                <c:pt idx="4362">
                  <c:v>0.99851663768686294</c:v>
                </c:pt>
                <c:pt idx="4363">
                  <c:v>0.99853491603097311</c:v>
                </c:pt>
                <c:pt idx="4364">
                  <c:v>0.99851799701078992</c:v>
                </c:pt>
                <c:pt idx="4365">
                  <c:v>0.99850098867776982</c:v>
                </c:pt>
                <c:pt idx="4366">
                  <c:v>0.99851935446708617</c:v>
                </c:pt>
                <c:pt idx="4367">
                  <c:v>0.99850236139868886</c:v>
                </c:pt>
                <c:pt idx="4368">
                  <c:v>0.99852071005917165</c:v>
                </c:pt>
                <c:pt idx="4369">
                  <c:v>0.99853893730255106</c:v>
                </c:pt>
                <c:pt idx="4370">
                  <c:v>0.99855704328974859</c:v>
                </c:pt>
                <c:pt idx="4371">
                  <c:v>0.99854027404785839</c:v>
                </c:pt>
                <c:pt idx="4372">
                  <c:v>0.99855836316775892</c:v>
                </c:pt>
                <c:pt idx="4373">
                  <c:v>0.99854160895949606</c:v>
                </c:pt>
                <c:pt idx="4374">
                  <c:v>0.99852476568424342</c:v>
                </c:pt>
                <c:pt idx="4375">
                  <c:v>0.99854294204081628</c:v>
                </c:pt>
                <c:pt idx="4376">
                  <c:v>0.99852611385352719</c:v>
                </c:pt>
                <c:pt idx="4377">
                  <c:v>0.99850919680100281</c:v>
                </c:pt>
                <c:pt idx="4378">
                  <c:v>0.99852746017558203</c:v>
                </c:pt>
                <c:pt idx="4379">
                  <c:v>0.99851055826504054</c:v>
                </c:pt>
                <c:pt idx="4380">
                  <c:v>0.99849356769041508</c:v>
                </c:pt>
                <c:pt idx="4381">
                  <c:v>0.99847648857840565</c:v>
                </c:pt>
                <c:pt idx="4382">
                  <c:v>0.9984949424859717</c:v>
                </c:pt>
                <c:pt idx="4383">
                  <c:v>0.99851327560401404</c:v>
                </c:pt>
                <c:pt idx="4384">
                  <c:v>0.9984963154003943</c:v>
                </c:pt>
                <c:pt idx="4385">
                  <c:v>0.99847926680699861</c:v>
                </c:pt>
                <c:pt idx="4386">
                  <c:v>0.99846212995001926</c:v>
                </c:pt>
                <c:pt idx="4387">
                  <c:v>0.99844490495547356</c:v>
                </c:pt>
                <c:pt idx="4388">
                  <c:v>0.99842759194920427</c:v>
                </c:pt>
                <c:pt idx="4389">
                  <c:v>0.99841019105687956</c:v>
                </c:pt>
                <c:pt idx="4390">
                  <c:v>0.99839270240399336</c:v>
                </c:pt>
                <c:pt idx="4391">
                  <c:v>0.99837512611586576</c:v>
                </c:pt>
                <c:pt idx="4392">
                  <c:v>0.99835746231764322</c:v>
                </c:pt>
                <c:pt idx="4393">
                  <c:v>0.99833971113429898</c:v>
                </c:pt>
                <c:pt idx="4394">
                  <c:v>0.99832187269063266</c:v>
                </c:pt>
                <c:pt idx="4395">
                  <c:v>0.99830394711127157</c:v>
                </c:pt>
                <c:pt idx="4396">
                  <c:v>0.99828593452067016</c:v>
                </c:pt>
                <c:pt idx="4397">
                  <c:v>0.99830548967862132</c:v>
                </c:pt>
                <c:pt idx="4398">
                  <c:v>0.99832492383056415</c:v>
                </c:pt>
                <c:pt idx="4399">
                  <c:v>0.9983442371354625</c:v>
                </c:pt>
                <c:pt idx="4400">
                  <c:v>0.99832644628099176</c:v>
                </c:pt>
                <c:pt idx="4401">
                  <c:v>0.99834574169046397</c:v>
                </c:pt>
                <c:pt idx="4402">
                  <c:v>0.99832796665676515</c:v>
                </c:pt>
                <c:pt idx="4403">
                  <c:v>0.99834724419566301</c:v>
                </c:pt>
                <c:pt idx="4404">
                  <c:v>0.99832948496165241</c:v>
                </c:pt>
                <c:pt idx="4405">
                  <c:v>0.99834874465478163</c:v>
                </c:pt>
                <c:pt idx="4406">
                  <c:v>0.99836788401241328</c:v>
                </c:pt>
                <c:pt idx="4407">
                  <c:v>0.99838690319241175</c:v>
                </c:pt>
                <c:pt idx="4408">
                  <c:v>0.9983693647254126</c:v>
                </c:pt>
                <c:pt idx="4409">
                  <c:v>0.99835173944962263</c:v>
                </c:pt>
                <c:pt idx="4410">
                  <c:v>0.99837084342429339</c:v>
                </c:pt>
                <c:pt idx="4411">
                  <c:v>0.99838982745522786</c:v>
                </c:pt>
                <c:pt idx="4412">
                  <c:v>0.99837232011270671</c:v>
                </c:pt>
                <c:pt idx="4413">
                  <c:v>0.99835472610459308</c:v>
                </c:pt>
                <c:pt idx="4414">
                  <c:v>0.99837379479429567</c:v>
                </c:pt>
                <c:pt idx="4415">
                  <c:v>0.9983562163888422</c:v>
                </c:pt>
                <c:pt idx="4416">
                  <c:v>0.99837526747269478</c:v>
                </c:pt>
                <c:pt idx="4417">
                  <c:v>0.99839419896238257</c:v>
                </c:pt>
                <c:pt idx="4418">
                  <c:v>0.99841301101444946</c:v>
                </c:pt>
                <c:pt idx="4419">
                  <c:v>0.99839565217591686</c:v>
                </c:pt>
                <c:pt idx="4420">
                  <c:v>0.998414446878647</c:v>
                </c:pt>
                <c:pt idx="4421">
                  <c:v>0.99839710341765553</c:v>
                </c:pt>
                <c:pt idx="4422">
                  <c:v>0.99837967352497825</c:v>
                </c:pt>
                <c:pt idx="4423">
                  <c:v>0.99839855269116395</c:v>
                </c:pt>
                <c:pt idx="4424">
                  <c:v>0.99838113822680175</c:v>
                </c:pt>
                <c:pt idx="4425">
                  <c:v>0.99839999999999995</c:v>
                </c:pt>
                <c:pt idx="4426">
                  <c:v>0.99838260094348619</c:v>
                </c:pt>
                <c:pt idx="4427">
                  <c:v>0.99840144534771302</c:v>
                </c:pt>
                <c:pt idx="4428">
                  <c:v>0.99842017089246471</c:v>
                </c:pt>
                <c:pt idx="4429">
                  <c:v>0.99843877773297884</c:v>
                </c:pt>
                <c:pt idx="4430">
                  <c:v>0.99845726602428553</c:v>
                </c:pt>
                <c:pt idx="4431">
                  <c:v>0.9984401867782744</c:v>
                </c:pt>
                <c:pt idx="4432">
                  <c:v>0.99842302128269622</c:v>
                </c:pt>
                <c:pt idx="4433">
                  <c:v>0.99844159391687826</c:v>
                </c:pt>
                <c:pt idx="4434">
                  <c:v>0.99842444358586391</c:v>
                </c:pt>
                <c:pt idx="4435">
                  <c:v>0.99840720719804665</c:v>
                </c:pt>
                <c:pt idx="4436">
                  <c:v>0.99842586396570077</c:v>
                </c:pt>
                <c:pt idx="4437">
                  <c:v>0.99840864279310848</c:v>
                </c:pt>
                <c:pt idx="4438">
                  <c:v>0.99842728242567313</c:v>
                </c:pt>
                <c:pt idx="4439">
                  <c:v>0.99844580392688631</c:v>
                </c:pt>
                <c:pt idx="4440">
                  <c:v>0.99846420745069397</c:v>
                </c:pt>
                <c:pt idx="4441">
                  <c:v>0.99848249315083637</c:v>
                </c:pt>
                <c:pt idx="4442">
                  <c:v>0.99846559011328362</c:v>
                </c:pt>
                <c:pt idx="4443">
                  <c:v>0.99848385904352066</c:v>
                </c:pt>
                <c:pt idx="4444">
                  <c:v>0.9984669709095122</c:v>
                </c:pt>
                <c:pt idx="4445">
                  <c:v>0.99844999689999381</c:v>
                </c:pt>
                <c:pt idx="4446">
                  <c:v>0.99846834984273725</c:v>
                </c:pt>
                <c:pt idx="4447">
                  <c:v>0.99845139078760314</c:v>
                </c:pt>
                <c:pt idx="4448">
                  <c:v>0.99846972691630864</c:v>
                </c:pt>
                <c:pt idx="4449">
                  <c:v>0.99845278279581362</c:v>
                </c:pt>
                <c:pt idx="4450">
                  <c:v>0.99843575306148213</c:v>
                </c:pt>
                <c:pt idx="4451">
                  <c:v>0.99841863783384122</c:v>
                </c:pt>
                <c:pt idx="4452">
                  <c:v>0.99840143723325336</c:v>
                </c:pt>
                <c:pt idx="4453">
                  <c:v>0.99842005800634814</c:v>
                </c:pt>
                <c:pt idx="4454">
                  <c:v>0.9984385614037139</c:v>
                </c:pt>
                <c:pt idx="4455">
                  <c:v>0.99845694757778558</c:v>
                </c:pt>
                <c:pt idx="4456">
                  <c:v>0.99847521668079509</c:v>
                </c:pt>
                <c:pt idx="4457">
                  <c:v>0.99845833210209656</c:v>
                </c:pt>
                <c:pt idx="4458">
                  <c:v>0.99847658450608556</c:v>
                </c:pt>
                <c:pt idx="4459">
                  <c:v>0.99845971476381878</c:v>
                </c:pt>
                <c:pt idx="4460">
                  <c:v>0.99847795049166488</c:v>
                </c:pt>
                <c:pt idx="4461">
                  <c:v>0.99849606952501391</c:v>
                </c:pt>
                <c:pt idx="4462">
                  <c:v>0.99847931464083073</c:v>
                </c:pt>
                <c:pt idx="4463">
                  <c:v>0.99846247451284786</c:v>
                </c:pt>
                <c:pt idx="4464">
                  <c:v>0.99848067695687359</c:v>
                </c:pt>
                <c:pt idx="4465">
                  <c:v>0.99846385160681117</c:v>
                </c:pt>
                <c:pt idx="4466">
                  <c:v>0.9984469412021646</c:v>
                </c:pt>
                <c:pt idx="4467">
                  <c:v>0.998429945862224</c:v>
                </c:pt>
                <c:pt idx="4468">
                  <c:v>0.99841286570611743</c:v>
                </c:pt>
                <c:pt idx="4469">
                  <c:v>0.99843135083229939</c:v>
                </c:pt>
                <c:pt idx="4470">
                  <c:v>0.99841428564278889</c:v>
                </c:pt>
                <c:pt idx="4471">
                  <c:v>0.99843275391735231</c:v>
                </c:pt>
                <c:pt idx="4472">
                  <c:v>0.99845110582723429</c:v>
                </c:pt>
                <c:pt idx="4473">
                  <c:v>0.99843415512075362</c:v>
                </c:pt>
                <c:pt idx="4474">
                  <c:v>0.99845249031357652</c:v>
                </c:pt>
                <c:pt idx="4475">
                  <c:v>0.99843555444586618</c:v>
                </c:pt>
                <c:pt idx="4476">
                  <c:v>0.99845387294445365</c:v>
                </c:pt>
                <c:pt idx="4477">
                  <c:v>0.99843695189604587</c:v>
                </c:pt>
                <c:pt idx="4478">
                  <c:v>0.99841994637671827</c:v>
                </c:pt>
                <c:pt idx="4479">
                  <c:v>0.99843834747464055</c:v>
                </c:pt>
                <c:pt idx="4480">
                  <c:v>0.99842135682397959</c:v>
                </c:pt>
                <c:pt idx="4481">
                  <c:v>0.9984397411849909</c:v>
                </c:pt>
                <c:pt idx="4482">
                  <c:v>0.99845800973739773</c:v>
                </c:pt>
                <c:pt idx="4483">
                  <c:v>0.99847616263069117</c:v>
                </c:pt>
                <c:pt idx="4484">
                  <c:v>0.99845938497948106</c:v>
                </c:pt>
                <c:pt idx="4485">
                  <c:v>0.99844252301428393</c:v>
                </c:pt>
                <c:pt idx="4486">
                  <c:v>0.99846075838259574</c:v>
                </c:pt>
                <c:pt idx="4487">
                  <c:v>0.99844391113987074</c:v>
                </c:pt>
                <c:pt idx="4488">
                  <c:v>0.99846212995001926</c:v>
                </c:pt>
                <c:pt idx="4489">
                  <c:v>0.99844529741050136</c:v>
                </c:pt>
                <c:pt idx="4490">
                  <c:v>0.99842838081160312</c:v>
                </c:pt>
                <c:pt idx="4491">
                  <c:v>0.99844668182947949</c:v>
                </c:pt>
                <c:pt idx="4492">
                  <c:v>0.99846486759086506</c:v>
                </c:pt>
                <c:pt idx="4493">
                  <c:v>0.99844806440010125</c:v>
                </c:pt>
                <c:pt idx="4494">
                  <c:v>0.99843117728647346</c:v>
                </c:pt>
                <c:pt idx="4495">
                  <c:v>0.99841420636698053</c:v>
                </c:pt>
                <c:pt idx="4496">
                  <c:v>0.998397151758463</c:v>
                </c:pt>
                <c:pt idx="4497">
                  <c:v>0.99838001357760364</c:v>
                </c:pt>
                <c:pt idx="4498">
                  <c:v>0.99836279194092681</c:v>
                </c:pt>
                <c:pt idx="4499">
                  <c:v>0.99838145356546348</c:v>
                </c:pt>
                <c:pt idx="4500">
                  <c:v>0.99836424691358028</c:v>
                </c:pt>
                <c:pt idx="4501">
                  <c:v>0.99834695698963638</c:v>
                </c:pt>
                <c:pt idx="4502">
                  <c:v>0.99836569994756263</c:v>
                </c:pt>
                <c:pt idx="4503">
                  <c:v>0.99838432778719977</c:v>
                </c:pt>
                <c:pt idx="4504">
                  <c:v>0.99836715104631679</c:v>
                </c:pt>
                <c:pt idx="4505">
                  <c:v>0.99838576202788609</c:v>
                </c:pt>
                <c:pt idx="4506">
                  <c:v>0.99836860021327778</c:v>
                </c:pt>
                <c:pt idx="4507">
                  <c:v>0.99835135532829167</c:v>
                </c:pt>
                <c:pt idx="4508">
                  <c:v>0.99837004745187297</c:v>
                </c:pt>
                <c:pt idx="4509">
                  <c:v>0.99835281754078886</c:v>
                </c:pt>
                <c:pt idx="4510">
                  <c:v>0.99833550474186461</c:v>
                </c:pt>
                <c:pt idx="4511">
                  <c:v>0.99835427780885477</c:v>
                </c:pt>
                <c:pt idx="4512">
                  <c:v>0.99837293615763789</c:v>
                </c:pt>
                <c:pt idx="4513">
                  <c:v>0.9983557361359352</c:v>
                </c:pt>
                <c:pt idx="4514">
                  <c:v>0.99837437763162462</c:v>
                </c:pt>
                <c:pt idx="4515">
                  <c:v>0.99835719252546884</c:v>
                </c:pt>
                <c:pt idx="4516">
                  <c:v>0.99833992473174804</c:v>
                </c:pt>
                <c:pt idx="4517">
                  <c:v>0.99835864698088628</c:v>
                </c:pt>
                <c:pt idx="4518">
                  <c:v>0.99834139414992629</c:v>
                </c:pt>
                <c:pt idx="4519">
                  <c:v>0.99832405881273045</c:v>
                </c:pt>
                <c:pt idx="4520">
                  <c:v>0.99834286161798103</c:v>
                </c:pt>
                <c:pt idx="4521">
                  <c:v>0.99832554129048834</c:v>
                </c:pt>
                <c:pt idx="4522">
                  <c:v>0.99830813863756351</c:v>
                </c:pt>
                <c:pt idx="4523">
                  <c:v>0.99829065377348358</c:v>
                </c:pt>
                <c:pt idx="4524">
                  <c:v>0.99827308681237159</c:v>
                </c:pt>
                <c:pt idx="4525">
                  <c:v>0.99825543786819693</c:v>
                </c:pt>
                <c:pt idx="4526">
                  <c:v>0.99827461269096962</c:v>
                </c:pt>
                <c:pt idx="4527">
                  <c:v>0.99825697900074706</c:v>
                </c:pt>
                <c:pt idx="4528">
                  <c:v>0.99827613654809022</c:v>
                </c:pt>
                <c:pt idx="4529">
                  <c:v>0.99829517984270644</c:v>
                </c:pt>
                <c:pt idx="4530">
                  <c:v>0.99831410903030571</c:v>
                </c:pt>
                <c:pt idx="4531">
                  <c:v>0.9982966845382707</c:v>
                </c:pt>
                <c:pt idx="4532">
                  <c:v>0.99831559669047565</c:v>
                </c:pt>
                <c:pt idx="4533">
                  <c:v>0.99829818724261898</c:v>
                </c:pt>
                <c:pt idx="4534">
                  <c:v>0.99831708238240735</c:v>
                </c:pt>
                <c:pt idx="4535">
                  <c:v>0.99829968795926327</c:v>
                </c:pt>
                <c:pt idx="4536">
                  <c:v>0.99828221183306431</c:v>
                </c:pt>
                <c:pt idx="4537">
                  <c:v>0.99826465411691756</c:v>
                </c:pt>
                <c:pt idx="4538">
                  <c:v>0.99828372563617818</c:v>
                </c:pt>
                <c:pt idx="4539">
                  <c:v>0.99826618305594739</c:v>
                </c:pt>
                <c:pt idx="4540">
                  <c:v>0.99828523743911191</c:v>
                </c:pt>
                <c:pt idx="4541">
                  <c:v>0.99830417821797446</c:v>
                </c:pt>
                <c:pt idx="4542">
                  <c:v>0.9982867472453878</c:v>
                </c:pt>
                <c:pt idx="4543">
                  <c:v>0.99826923487835972</c:v>
                </c:pt>
                <c:pt idx="4544">
                  <c:v>0.99825164122941878</c:v>
                </c:pt>
                <c:pt idx="4545">
                  <c:v>0.99827075776884622</c:v>
                </c:pt>
                <c:pt idx="4546">
                  <c:v>0.99825317926213131</c:v>
                </c:pt>
                <c:pt idx="4547">
                  <c:v>0.99823551965061152</c:v>
                </c:pt>
                <c:pt idx="4548">
                  <c:v>0.99821777904637254</c:v>
                </c:pt>
                <c:pt idx="4549">
                  <c:v>0.99819995756135016</c:v>
                </c:pt>
                <c:pt idx="4550">
                  <c:v>0.99821934548967517</c:v>
                </c:pt>
                <c:pt idx="4551">
                  <c:v>0.99820153932088596</c:v>
                </c:pt>
                <c:pt idx="4552">
                  <c:v>0.99818365244732998</c:v>
                </c:pt>
                <c:pt idx="4553">
                  <c:v>0.99816568498050318</c:v>
                </c:pt>
                <c:pt idx="4554">
                  <c:v>0.99818524748352322</c:v>
                </c:pt>
                <c:pt idx="4555">
                  <c:v>0.99820469659160327</c:v>
                </c:pt>
                <c:pt idx="4556">
                  <c:v>0.99822403244840718</c:v>
                </c:pt>
                <c:pt idx="4557">
                  <c:v>0.99824325519741186</c:v>
                </c:pt>
                <c:pt idx="4558">
                  <c:v>0.99822559065631777</c:v>
                </c:pt>
                <c:pt idx="4559">
                  <c:v>0.99820784555553732</c:v>
                </c:pt>
                <c:pt idx="4560">
                  <c:v>0.99819002000615575</c:v>
                </c:pt>
                <c:pt idx="4561">
                  <c:v>0.99817211411910967</c:v>
                </c:pt>
                <c:pt idx="4562">
                  <c:v>0.99815412800518777</c:v>
                </c:pt>
                <c:pt idx="4563">
                  <c:v>0.99817371612243411</c:v>
                </c:pt>
                <c:pt idx="4564">
                  <c:v>0.99815574541759189</c:v>
                </c:pt>
                <c:pt idx="4565">
                  <c:v>0.99817531602062937</c:v>
                </c:pt>
                <c:pt idx="4566">
                  <c:v>0.99815736070508387</c:v>
                </c:pt>
                <c:pt idx="4567">
                  <c:v>0.99817691381738238</c:v>
                </c:pt>
                <c:pt idx="4568">
                  <c:v>0.99819635413951002</c:v>
                </c:pt>
                <c:pt idx="4569">
                  <c:v>0.99821568181394682</c:v>
                </c:pt>
                <c:pt idx="4570">
                  <c:v>0.99823489698298773</c:v>
                </c:pt>
                <c:pt idx="4571">
                  <c:v>0.99825399978874363</c:v>
                </c:pt>
                <c:pt idx="4572">
                  <c:v>0.99827299037314121</c:v>
                </c:pt>
                <c:pt idx="4573">
                  <c:v>0.99825552667997908</c:v>
                </c:pt>
                <c:pt idx="4574">
                  <c:v>0.99827450032684117</c:v>
                </c:pt>
                <c:pt idx="4575">
                  <c:v>0.9982933619994625</c:v>
                </c:pt>
                <c:pt idx="4576">
                  <c:v>0.99827600830113938</c:v>
                </c:pt>
                <c:pt idx="4577">
                  <c:v>0.9982948531640925</c:v>
                </c:pt>
                <c:pt idx="4578">
                  <c:v>0.99827751429949418</c:v>
                </c:pt>
                <c:pt idx="4579">
                  <c:v>0.9982600953554166</c:v>
                </c:pt>
                <c:pt idx="4580">
                  <c:v>0.99827901832535615</c:v>
                </c:pt>
                <c:pt idx="4581">
                  <c:v>0.99829782963629132</c:v>
                </c:pt>
                <c:pt idx="4582">
                  <c:v>0.99828052038216841</c:v>
                </c:pt>
                <c:pt idx="4583">
                  <c:v>0.99829931495067414</c:v>
                </c:pt>
                <c:pt idx="4584">
                  <c:v>0.99828202047336667</c:v>
                </c:pt>
                <c:pt idx="4585">
                  <c:v>0.9983007983217761</c:v>
                </c:pt>
                <c:pt idx="4586">
                  <c:v>0.99828351860237907</c:v>
                </c:pt>
                <c:pt idx="4587">
                  <c:v>0.99826615905682015</c:v>
                </c:pt>
                <c:pt idx="4588">
                  <c:v>0.99824871979440699</c:v>
                </c:pt>
                <c:pt idx="4589">
                  <c:v>0.99826767002924799</c:v>
                </c:pt>
                <c:pt idx="4590">
                  <c:v>0.99825024563202192</c:v>
                </c:pt>
                <c:pt idx="4591">
                  <c:v>0.99823274168997411</c:v>
                </c:pt>
                <c:pt idx="4592">
                  <c:v>0.99821515831198626</c:v>
                </c:pt>
                <c:pt idx="4593">
                  <c:v>0.9982342804433274</c:v>
                </c:pt>
                <c:pt idx="4594">
                  <c:v>0.99825329133095375</c:v>
                </c:pt>
                <c:pt idx="4595">
                  <c:v>0.99823581718786447</c:v>
                </c:pt>
                <c:pt idx="4596">
                  <c:v>0.99821826373408296</c:v>
                </c:pt>
                <c:pt idx="4597">
                  <c:v>0.9982373519270803</c:v>
                </c:pt>
                <c:pt idx="4598">
                  <c:v>0.99825632908458606</c:v>
                </c:pt>
                <c:pt idx="4599">
                  <c:v>0.99827519534602971</c:v>
                </c:pt>
                <c:pt idx="4600">
                  <c:v>0.99829395085066164</c:v>
                </c:pt>
                <c:pt idx="4601">
                  <c:v>0.99831259573755282</c:v>
                </c:pt>
                <c:pt idx="4602">
                  <c:v>0.99829543340470794</c:v>
                </c:pt>
                <c:pt idx="4603">
                  <c:v>0.99827819174877164</c:v>
                </c:pt>
                <c:pt idx="4604">
                  <c:v>0.99826087087796578</c:v>
                </c:pt>
                <c:pt idx="4605">
                  <c:v>0.99827968702290981</c:v>
                </c:pt>
                <c:pt idx="4606">
                  <c:v>0.99826238086627928</c:v>
                </c:pt>
                <c:pt idx="4607">
                  <c:v>0.99828118035007651</c:v>
                </c:pt>
                <c:pt idx="4608">
                  <c:v>0.99826388888888884</c:v>
                </c:pt>
                <c:pt idx="4609">
                  <c:v>0.99824651844540291</c:v>
                </c:pt>
                <c:pt idx="4610">
                  <c:v>0.99826539494920496</c:v>
                </c:pt>
                <c:pt idx="4611">
                  <c:v>0.99824803924459826</c:v>
                </c:pt>
                <c:pt idx="4612">
                  <c:v>0.9982306047273638</c:v>
                </c:pt>
                <c:pt idx="4613">
                  <c:v>0.99824955806616134</c:v>
                </c:pt>
                <c:pt idx="4614">
                  <c:v>0.998232138330995</c:v>
                </c:pt>
                <c:pt idx="4615">
                  <c:v>0.99821463995239035</c:v>
                </c:pt>
                <c:pt idx="4616">
                  <c:v>0.9982336699416392</c:v>
                </c:pt>
                <c:pt idx="4617">
                  <c:v>0.99821618638804555</c:v>
                </c:pt>
                <c:pt idx="4618">
                  <c:v>0.99819862435972295</c:v>
                </c:pt>
                <c:pt idx="4619">
                  <c:v>0.99818098396351451</c:v>
                </c:pt>
                <c:pt idx="4620">
                  <c:v>0.99820018365472907</c:v>
                </c:pt>
                <c:pt idx="4621">
                  <c:v>0.9981825581876177</c:v>
                </c:pt>
                <c:pt idx="4622">
                  <c:v>0.99820174092599112</c:v>
                </c:pt>
                <c:pt idx="4623">
                  <c:v>0.99822081365876092</c:v>
                </c:pt>
                <c:pt idx="4624">
                  <c:v>0.99823977652326956</c:v>
                </c:pt>
                <c:pt idx="4625">
                  <c:v>0.99825862965668366</c:v>
                </c:pt>
                <c:pt idx="4626">
                  <c:v>0.99827737319599419</c:v>
                </c:pt>
                <c:pt idx="4627">
                  <c:v>0.99829600727801682</c:v>
                </c:pt>
                <c:pt idx="4628">
                  <c:v>0.99827886174792646</c:v>
                </c:pt>
                <c:pt idx="4629">
                  <c:v>0.99829747940988933</c:v>
                </c:pt>
                <c:pt idx="4630">
                  <c:v>0.99828034837126634</c:v>
                </c:pt>
                <c:pt idx="4631">
                  <c:v>0.99829894963485544</c:v>
                </c:pt>
                <c:pt idx="4632">
                  <c:v>0.99831744178068915</c:v>
                </c:pt>
                <c:pt idx="4633">
                  <c:v>0.99830041795620705</c:v>
                </c:pt>
                <c:pt idx="4634">
                  <c:v>0.9982833158454828</c:v>
                </c:pt>
                <c:pt idx="4635">
                  <c:v>0.99830188437722922</c:v>
                </c:pt>
                <c:pt idx="4636">
                  <c:v>0.99832034399355007</c:v>
                </c:pt>
                <c:pt idx="4637">
                  <c:v>0.99830334890119976</c:v>
                </c:pt>
                <c:pt idx="4638">
                  <c:v>0.99828627564519878</c:v>
                </c:pt>
                <c:pt idx="4639">
                  <c:v>0.99826912433137038</c:v>
                </c:pt>
                <c:pt idx="4640">
                  <c:v>0.99825189506539835</c:v>
                </c:pt>
                <c:pt idx="4641">
                  <c:v>0.99823458795282816</c:v>
                </c:pt>
                <c:pt idx="4642">
                  <c:v>0.99825340107862559</c:v>
                </c:pt>
                <c:pt idx="4643">
                  <c:v>0.99823610854883615</c:v>
                </c:pt>
                <c:pt idx="4644">
                  <c:v>0.99821873833852282</c:v>
                </c:pt>
                <c:pt idx="4645">
                  <c:v>0.99823762718109565</c:v>
                </c:pt>
                <c:pt idx="4646">
                  <c:v>0.99825640727242537</c:v>
                </c:pt>
                <c:pt idx="4647">
                  <c:v>0.99823914385298662</c:v>
                </c:pt>
                <c:pt idx="4648">
                  <c:v>0.99825790745968879</c:v>
                </c:pt>
                <c:pt idx="4649">
                  <c:v>0.99827656255082253</c:v>
                </c:pt>
                <c:pt idx="4650">
                  <c:v>0.99825940571164296</c:v>
                </c:pt>
                <c:pt idx="4651">
                  <c:v>0.99827804444022017</c:v>
                </c:pt>
                <c:pt idx="4652">
                  <c:v>0.99826090203161544</c:v>
                </c:pt>
                <c:pt idx="4653">
                  <c:v>0.99827952441914602</c:v>
                </c:pt>
                <c:pt idx="4654">
                  <c:v>0.99826239642292636</c:v>
                </c:pt>
                <c:pt idx="4655">
                  <c:v>0.99824519100420994</c:v>
                </c:pt>
                <c:pt idx="4656">
                  <c:v>0.99826388888888884</c:v>
                </c:pt>
                <c:pt idx="4657">
                  <c:v>0.99824669792470355</c:v>
                </c:pt>
                <c:pt idx="4658">
                  <c:v>0.99826537943280913</c:v>
                </c:pt>
                <c:pt idx="4659">
                  <c:v>0.99824820290495642</c:v>
                </c:pt>
                <c:pt idx="4660">
                  <c:v>0.99823094917939181</c:v>
                </c:pt>
                <c:pt idx="4661">
                  <c:v>0.99824970594829776</c:v>
                </c:pt>
                <c:pt idx="4662">
                  <c:v>0.99823246670093513</c:v>
                </c:pt>
                <c:pt idx="4663">
                  <c:v>0.99821515041987818</c:v>
                </c:pt>
                <c:pt idx="4664">
                  <c:v>0.9982339822706825</c:v>
                </c:pt>
                <c:pt idx="4665">
                  <c:v>0.9982527062375286</c:v>
                </c:pt>
                <c:pt idx="4666">
                  <c:v>0.99827132245393946</c:v>
                </c:pt>
                <c:pt idx="4667">
                  <c:v>0.99828983105326874</c:v>
                </c:pt>
                <c:pt idx="4668">
                  <c:v>0.99827280343699087</c:v>
                </c:pt>
                <c:pt idx="4669">
                  <c:v>0.99825569881888909</c:v>
                </c:pt>
                <c:pt idx="4670">
                  <c:v>0.99823851730256918</c:v>
                </c:pt>
                <c:pt idx="4671">
                  <c:v>0.99825719222736609</c:v>
                </c:pt>
                <c:pt idx="4672">
                  <c:v>0.99827575969928695</c:v>
                </c:pt>
                <c:pt idx="4673">
                  <c:v>0.99829421985115219</c:v>
                </c:pt>
                <c:pt idx="4674">
                  <c:v>0.99831257281561403</c:v>
                </c:pt>
                <c:pt idx="4675">
                  <c:v>0.99829567902999805</c:v>
                </c:pt>
                <c:pt idx="4676">
                  <c:v>0.99831401598611402</c:v>
                </c:pt>
                <c:pt idx="4677">
                  <c:v>0.99833224598569403</c:v>
                </c:pt>
                <c:pt idx="4678">
                  <c:v>0.99835036916087805</c:v>
                </c:pt>
                <c:pt idx="4679">
                  <c:v>0.99836838564363894</c:v>
                </c:pt>
                <c:pt idx="4680">
                  <c:v>0.99838629556578273</c:v>
                </c:pt>
                <c:pt idx="4681">
                  <c:v>0.99840409905894834</c:v>
                </c:pt>
                <c:pt idx="4682">
                  <c:v>0.99842179625460814</c:v>
                </c:pt>
                <c:pt idx="4683">
                  <c:v>0.99840546191195279</c:v>
                </c:pt>
                <c:pt idx="4684">
                  <c:v>0.99842314370705076</c:v>
                </c:pt>
                <c:pt idx="4685">
                  <c:v>0.99840682301994721</c:v>
                </c:pt>
                <c:pt idx="4686">
                  <c:v>0.99839042532591793</c:v>
                </c:pt>
                <c:pt idx="4687">
                  <c:v>0.99840818238590923</c:v>
                </c:pt>
                <c:pt idx="4688">
                  <c:v>0.99842583344010993</c:v>
                </c:pt>
                <c:pt idx="4689">
                  <c:v>0.99844337861930388</c:v>
                </c:pt>
                <c:pt idx="4690">
                  <c:v>0.99846081805410958</c:v>
                </c:pt>
                <c:pt idx="4691">
                  <c:v>0.99847815187498057</c:v>
                </c:pt>
                <c:pt idx="4692">
                  <c:v>0.99846212995001926</c:v>
                </c:pt>
                <c:pt idx="4693">
                  <c:v>0.99844603100882123</c:v>
                </c:pt>
                <c:pt idx="4694">
                  <c:v>0.99846344016938471</c:v>
                </c:pt>
                <c:pt idx="4695">
                  <c:v>0.99844735466207568</c:v>
                </c:pt>
                <c:pt idx="4696">
                  <c:v>0.99846474871506141</c:v>
                </c:pt>
                <c:pt idx="4697">
                  <c:v>0.9984820374430764</c:v>
                </c:pt>
                <c:pt idx="4698">
                  <c:v>0.99846605558989898</c:v>
                </c:pt>
                <c:pt idx="4699">
                  <c:v>0.99848332932604511</c:v>
                </c:pt>
                <c:pt idx="4700">
                  <c:v>0.99846736079674059</c:v>
                </c:pt>
                <c:pt idx="4701">
                  <c:v>0.99848461956050305</c:v>
                </c:pt>
                <c:pt idx="4702">
                  <c:v>0.99846866433842374</c:v>
                </c:pt>
                <c:pt idx="4703">
                  <c:v>0.99848590814925386</c:v>
                </c:pt>
                <c:pt idx="4704">
                  <c:v>0.9985030470521542</c:v>
                </c:pt>
                <c:pt idx="4705">
                  <c:v>0.99852008117621949</c:v>
                </c:pt>
                <c:pt idx="4706">
                  <c:v>0.99853701065038181</c:v>
                </c:pt>
                <c:pt idx="4707">
                  <c:v>0.99852133854134861</c:v>
                </c:pt>
                <c:pt idx="4708">
                  <c:v>0.99850558964693581</c:v>
                </c:pt>
                <c:pt idx="4709">
                  <c:v>0.99848976406921031</c:v>
                </c:pt>
                <c:pt idx="4710">
                  <c:v>0.9985068585157838</c:v>
                </c:pt>
                <c:pt idx="4711">
                  <c:v>0.99849104610304962</c:v>
                </c:pt>
                <c:pt idx="4712">
                  <c:v>0.9985081257692674</c:v>
                </c:pt>
                <c:pt idx="4713">
                  <c:v>0.99849232650511077</c:v>
                </c:pt>
                <c:pt idx="4714">
                  <c:v>0.99850939141012729</c:v>
                </c:pt>
                <c:pt idx="4715">
                  <c:v>0.99849360527816167</c:v>
                </c:pt>
                <c:pt idx="4716">
                  <c:v>0.99847774274283996</c:v>
                </c:pt>
                <c:pt idx="4717">
                  <c:v>0.99849488242496465</c:v>
                </c:pt>
                <c:pt idx="4718">
                  <c:v>0.99847903306467833</c:v>
                </c:pt>
                <c:pt idx="4719">
                  <c:v>0.99849615794827606</c:v>
                </c:pt>
                <c:pt idx="4720">
                  <c:v>0.99851317868428613</c:v>
                </c:pt>
                <c:pt idx="4721">
                  <c:v>0.99853009540044724</c:v>
                </c:pt>
                <c:pt idx="4722">
                  <c:v>0.99851443790194361</c:v>
                </c:pt>
                <c:pt idx="4723">
                  <c:v>0.99853134002748678</c:v>
                </c:pt>
                <c:pt idx="4724">
                  <c:v>0.9985156955205946</c:v>
                </c:pt>
                <c:pt idx="4725">
                  <c:v>0.99849997480473673</c:v>
                </c:pt>
                <c:pt idx="4726">
                  <c:v>0.99848417798085842</c:v>
                </c:pt>
                <c:pt idx="4727">
                  <c:v>0.99850124386152872</c:v>
                </c:pt>
                <c:pt idx="4728">
                  <c:v>0.99851820597169616</c:v>
                </c:pt>
                <c:pt idx="4729">
                  <c:v>0.99853506443842877</c:v>
                </c:pt>
                <c:pt idx="4730">
                  <c:v>0.99851945880954185</c:v>
                </c:pt>
                <c:pt idx="4731">
                  <c:v>0.99853630276091065</c:v>
                </c:pt>
                <c:pt idx="4732">
                  <c:v>0.998553043289372</c:v>
                </c:pt>
                <c:pt idx="4733">
                  <c:v>0.9985696805215093</c:v>
                </c:pt>
                <c:pt idx="4734">
                  <c:v>0.99858621458374719</c:v>
                </c:pt>
                <c:pt idx="4735">
                  <c:v>0.99857088856155551</c:v>
                </c:pt>
                <c:pt idx="4736">
                  <c:v>0.9985554864408327</c:v>
                </c:pt>
                <c:pt idx="4737">
                  <c:v>0.99857209507179168</c:v>
                </c:pt>
                <c:pt idx="4738">
                  <c:v>0.99858860071904565</c:v>
                </c:pt>
                <c:pt idx="4739">
                  <c:v>0.99857330005479983</c:v>
                </c:pt>
                <c:pt idx="4740">
                  <c:v>0.99855792340970995</c:v>
                </c:pt>
                <c:pt idx="4741">
                  <c:v>0.99857450351315635</c:v>
                </c:pt>
                <c:pt idx="4742">
                  <c:v>0.99855913958219678</c:v>
                </c:pt>
                <c:pt idx="4743">
                  <c:v>0.99857570544943253</c:v>
                </c:pt>
                <c:pt idx="4744">
                  <c:v>0.99856035421684686</c:v>
                </c:pt>
                <c:pt idx="4745">
                  <c:v>0.99857690586619374</c:v>
                </c:pt>
                <c:pt idx="4746">
                  <c:v>0.99856156731625223</c:v>
                </c:pt>
                <c:pt idx="4747">
                  <c:v>0.99857810476600062</c:v>
                </c:pt>
                <c:pt idx="4748">
                  <c:v>0.99859453969533751</c:v>
                </c:pt>
                <c:pt idx="4749">
                  <c:v>0.99857930215140767</c:v>
                </c:pt>
                <c:pt idx="4750">
                  <c:v>0.99859572299168975</c:v>
                </c:pt>
                <c:pt idx="4751">
                  <c:v>0.9986120415287949</c:v>
                </c:pt>
                <c:pt idx="4752">
                  <c:v>0.99859690479429541</c:v>
                </c:pt>
                <c:pt idx="4753">
                  <c:v>0.99858169238921557</c:v>
                </c:pt>
                <c:pt idx="4754">
                  <c:v>0.99856640441306743</c:v>
                </c:pt>
                <c:pt idx="4755">
                  <c:v>0.99858288524669925</c:v>
                </c:pt>
                <c:pt idx="4756">
                  <c:v>0.998599263928314</c:v>
                </c:pt>
                <c:pt idx="4757">
                  <c:v>0.99861554058237267</c:v>
                </c:pt>
                <c:pt idx="4758">
                  <c:v>0.99860044126473746</c:v>
                </c:pt>
                <c:pt idx="4759">
                  <c:v>0.99861670399359659</c:v>
                </c:pt>
                <c:pt idx="4760">
                  <c:v>0.99863286491067016</c:v>
                </c:pt>
                <c:pt idx="4761">
                  <c:v>0.99864892413994699</c:v>
                </c:pt>
                <c:pt idx="4762">
                  <c:v>0.99866488180526181</c:v>
                </c:pt>
                <c:pt idx="4763">
                  <c:v>0.998680738030295</c:v>
                </c:pt>
                <c:pt idx="4764">
                  <c:v>0.99866600257599503</c:v>
                </c:pt>
                <c:pt idx="4765">
                  <c:v>0.9986818452580849</c:v>
                </c:pt>
                <c:pt idx="4766">
                  <c:v>0.99869758671411657</c:v>
                </c:pt>
                <c:pt idx="4767">
                  <c:v>0.99871322706730226</c:v>
                </c:pt>
                <c:pt idx="4768">
                  <c:v>0.99872876644070085</c:v>
                </c:pt>
                <c:pt idx="4769">
                  <c:v>0.99874420495721805</c:v>
                </c:pt>
                <c:pt idx="4770">
                  <c:v>0.99872983224116485</c:v>
                </c:pt>
                <c:pt idx="4771">
                  <c:v>0.99871538382021507</c:v>
                </c:pt>
                <c:pt idx="4772">
                  <c:v>0.99870085979333201</c:v>
                </c:pt>
                <c:pt idx="4773">
                  <c:v>0.99871646016384585</c:v>
                </c:pt>
                <c:pt idx="4774">
                  <c:v>0.99873195982497709</c:v>
                </c:pt>
                <c:pt idx="4775">
                  <c:v>0.99871753515528627</c:v>
                </c:pt>
                <c:pt idx="4776">
                  <c:v>0.99870303499631041</c:v>
                </c:pt>
                <c:pt idx="4777">
                  <c:v>0.99868845944664808</c:v>
                </c:pt>
                <c:pt idx="4778">
                  <c:v>0.99870412054972901</c:v>
                </c:pt>
                <c:pt idx="4779">
                  <c:v>0.99868955697007566</c:v>
                </c:pt>
                <c:pt idx="4780">
                  <c:v>0.99867491815619469</c:v>
                </c:pt>
                <c:pt idx="4781">
                  <c:v>0.99869065311643501</c:v>
                </c:pt>
                <c:pt idx="4782">
                  <c:v>0.9987062875718421</c:v>
                </c:pt>
                <c:pt idx="4783">
                  <c:v>0.99869174788802895</c:v>
                </c:pt>
                <c:pt idx="4784">
                  <c:v>0.99867713308575967</c:v>
                </c:pt>
                <c:pt idx="4785">
                  <c:v>0.99869284128715541</c:v>
                </c:pt>
                <c:pt idx="4786">
                  <c:v>0.9987084491628232</c:v>
                </c:pt>
                <c:pt idx="4787">
                  <c:v>0.99872395683438486</c:v>
                </c:pt>
                <c:pt idx="4788">
                  <c:v>0.99870952792730927</c:v>
                </c:pt>
                <c:pt idx="4789">
                  <c:v>0.99872502242362071</c:v>
                </c:pt>
                <c:pt idx="4790">
                  <c:v>0.99874041692635585</c:v>
                </c:pt>
                <c:pt idx="4791">
                  <c:v>0.99872608667864649</c:v>
                </c:pt>
                <c:pt idx="4792">
                  <c:v>0.99874146811185027</c:v>
                </c:pt>
                <c:pt idx="4793">
                  <c:v>0.99872714960168851</c:v>
                </c:pt>
                <c:pt idx="4794">
                  <c:v>0.99871275612385035</c:v>
                </c:pt>
                <c:pt idx="4795">
                  <c:v>0.99872821119496868</c:v>
                </c:pt>
                <c:pt idx="4796">
                  <c:v>0.99871382949789267</c:v>
                </c:pt>
                <c:pt idx="4797">
                  <c:v>0.99869937298818157</c:v>
                </c:pt>
                <c:pt idx="4798">
                  <c:v>0.99871490152993792</c:v>
                </c:pt>
                <c:pt idx="4799">
                  <c:v>0.9987303304011077</c:v>
                </c:pt>
                <c:pt idx="4800">
                  <c:v>0.99874565972222218</c:v>
                </c:pt>
                <c:pt idx="4801">
                  <c:v>0.9987313880183869</c:v>
                </c:pt>
                <c:pt idx="4802">
                  <c:v>0.99874670435284751</c:v>
                </c:pt>
                <c:pt idx="4803">
                  <c:v>0.99876192134583108</c:v>
                </c:pt>
                <c:pt idx="4804">
                  <c:v>0.99874774767904351</c:v>
                </c:pt>
                <c:pt idx="4805">
                  <c:v>0.99873349929238209</c:v>
                </c:pt>
                <c:pt idx="4806">
                  <c:v>0.99874878970298087</c:v>
                </c:pt>
                <c:pt idx="4807">
                  <c:v>0.99876398094814312</c:v>
                </c:pt>
                <c:pt idx="4808">
                  <c:v>0.99874983042682608</c:v>
                </c:pt>
                <c:pt idx="4809">
                  <c:v>0.99876500882257013</c:v>
                </c:pt>
                <c:pt idx="4810">
                  <c:v>0.99875086985274097</c:v>
                </c:pt>
                <c:pt idx="4811">
                  <c:v>0.99876603541535824</c:v>
                </c:pt>
                <c:pt idx="4812">
                  <c:v>0.99878110210757398</c:v>
                </c:pt>
                <c:pt idx="4813">
                  <c:v>0.99879607004870152</c:v>
                </c:pt>
                <c:pt idx="4814">
                  <c:v>0.99881093935790721</c:v>
                </c:pt>
                <c:pt idx="4815">
                  <c:v>0.99882571015421051</c:v>
                </c:pt>
                <c:pt idx="4816">
                  <c:v>0.99884038255648389</c:v>
                </c:pt>
                <c:pt idx="4817">
                  <c:v>0.99882668507309391</c:v>
                </c:pt>
                <c:pt idx="4818">
                  <c:v>0.99884134509426648</c:v>
                </c:pt>
                <c:pt idx="4819">
                  <c:v>0.99882765877838553</c:v>
                </c:pt>
                <c:pt idx="4820">
                  <c:v>0.99884230643411787</c:v>
                </c:pt>
                <c:pt idx="4821">
                  <c:v>0.9988568559878197</c:v>
                </c:pt>
                <c:pt idx="4822">
                  <c:v>0.99887130755776654</c:v>
                </c:pt>
                <c:pt idx="4823">
                  <c:v>0.99888566126208866</c:v>
                </c:pt>
                <c:pt idx="4824">
                  <c:v>0.99887224326130541</c:v>
                </c:pt>
                <c:pt idx="4825">
                  <c:v>0.99885875057048512</c:v>
                </c:pt>
                <c:pt idx="4826">
                  <c:v>0.99887317780175722</c:v>
                </c:pt>
                <c:pt idx="4827">
                  <c:v>0.99885969609606962</c:v>
                </c:pt>
                <c:pt idx="4828">
                  <c:v>0.99884613985389015</c:v>
                </c:pt>
                <c:pt idx="4829">
                  <c:v>0.99883250917128907</c:v>
                </c:pt>
                <c:pt idx="4830">
                  <c:v>0.99884709523380866</c:v>
                </c:pt>
                <c:pt idx="4831">
                  <c:v>0.99886158362548572</c:v>
                </c:pt>
                <c:pt idx="4832">
                  <c:v>0.9988480494276567</c:v>
                </c:pt>
                <c:pt idx="4833">
                  <c:v>0.99886252563320255</c:v>
                </c:pt>
                <c:pt idx="4834">
                  <c:v>0.99887690437117171</c:v>
                </c:pt>
                <c:pt idx="4835">
                  <c:v>0.99889118575878877</c:v>
                </c:pt>
                <c:pt idx="4836">
                  <c:v>0.99887783312501155</c:v>
                </c:pt>
                <c:pt idx="4837">
                  <c:v>0.9988644061443368</c:v>
                </c:pt>
                <c:pt idx="4838">
                  <c:v>0.99885090491238149</c:v>
                </c:pt>
                <c:pt idx="4839">
                  <c:v>0.99883732952464266</c:v>
                </c:pt>
                <c:pt idx="4840">
                  <c:v>0.99885185438153135</c:v>
                </c:pt>
                <c:pt idx="4841">
                  <c:v>0.99883829001239621</c:v>
                </c:pt>
                <c:pt idx="4842">
                  <c:v>0.99885280267438248</c:v>
                </c:pt>
                <c:pt idx="4843">
                  <c:v>0.99886721817921897</c:v>
                </c:pt>
                <c:pt idx="4844">
                  <c:v>0.99885374979287711</c:v>
                </c:pt>
                <c:pt idx="4845">
                  <c:v>0.99884020742075552</c:v>
                </c:pt>
                <c:pt idx="4846">
                  <c:v>0.9988546957389538</c:v>
                </c:pt>
                <c:pt idx="4847">
                  <c:v>0.99886908707033539</c:v>
                </c:pt>
                <c:pt idx="4848">
                  <c:v>0.99888338153122247</c:v>
                </c:pt>
                <c:pt idx="4849">
                  <c:v>0.99887001978199019</c:v>
                </c:pt>
                <c:pt idx="4850">
                  <c:v>0.99888430226378999</c:v>
                </c:pt>
                <c:pt idx="4851">
                  <c:v>0.99887095134025072</c:v>
                </c:pt>
                <c:pt idx="4852">
                  <c:v>0.9988852218580111</c:v>
                </c:pt>
                <c:pt idx="4853">
                  <c:v>0.99889939579075038</c:v>
                </c:pt>
                <c:pt idx="4854">
                  <c:v>0.99891347325421043</c:v>
                </c:pt>
                <c:pt idx="4855">
                  <c:v>0.99892745436399133</c:v>
                </c:pt>
                <c:pt idx="4856">
                  <c:v>0.99894133923555228</c:v>
                </c:pt>
                <c:pt idx="4857">
                  <c:v>0.99892833748098653</c:v>
                </c:pt>
                <c:pt idx="4858">
                  <c:v>0.99894221074056944</c:v>
                </c:pt>
                <c:pt idx="4859">
                  <c:v>0.99892921950771374</c:v>
                </c:pt>
                <c:pt idx="4860">
                  <c:v>0.99891615438026049</c:v>
                </c:pt>
                <c:pt idx="4861">
                  <c:v>0.99893010044596708</c:v>
                </c:pt>
                <c:pt idx="4862">
                  <c:v>0.99891704588391983</c:v>
                </c:pt>
                <c:pt idx="4863">
                  <c:v>0.9989309802975368</c:v>
                </c:pt>
                <c:pt idx="4864">
                  <c:v>0.99894481880843145</c:v>
                </c:pt>
                <c:pt idx="4865">
                  <c:v>0.99893185906420956</c:v>
                </c:pt>
                <c:pt idx="4866">
                  <c:v>0.99894568602120892</c:v>
                </c:pt>
                <c:pt idx="4867">
                  <c:v>0.99893273674776806</c:v>
                </c:pt>
                <c:pt idx="4868">
                  <c:v>0.99891971380517985</c:v>
                </c:pt>
                <c:pt idx="4869">
                  <c:v>0.99890661728749386</c:v>
                </c:pt>
                <c:pt idx="4870">
                  <c:v>0.99889344728864227</c:v>
                </c:pt>
                <c:pt idx="4871">
                  <c:v>0.99888020390244026</c:v>
                </c:pt>
                <c:pt idx="4872">
                  <c:v>0.99886688722258621</c:v>
                </c:pt>
                <c:pt idx="4873">
                  <c:v>0.99888112289796793</c:v>
                </c:pt>
                <c:pt idx="4874">
                  <c:v>0.99886781695610805</c:v>
                </c:pt>
                <c:pt idx="4875">
                  <c:v>0.99888204076265619</c:v>
                </c:pt>
                <c:pt idx="4876">
                  <c:v>0.99889616887657218</c:v>
                </c:pt>
                <c:pt idx="4877">
                  <c:v>0.99888295749835954</c:v>
                </c:pt>
                <c:pt idx="4878">
                  <c:v>0.99886967299357288</c:v>
                </c:pt>
                <c:pt idx="4879">
                  <c:v>0.99885631545546094</c:v>
                </c:pt>
                <c:pt idx="4880">
                  <c:v>0.9988705993012631</c:v>
                </c:pt>
                <c:pt idx="4881">
                  <c:v>0.99885725251772772</c:v>
                </c:pt>
                <c:pt idx="4882">
                  <c:v>0.9988438328493453</c:v>
                </c:pt>
                <c:pt idx="4883">
                  <c:v>0.99883034038902285</c:v>
                </c:pt>
                <c:pt idx="4884">
                  <c:v>0.99881677522955159</c:v>
                </c:pt>
                <c:pt idx="4885">
                  <c:v>0.99880313746360772</c:v>
                </c:pt>
                <c:pt idx="4886">
                  <c:v>0.99881774369668552</c:v>
                </c:pt>
                <c:pt idx="4887">
                  <c:v>0.99883225433365785</c:v>
                </c:pt>
                <c:pt idx="4888">
                  <c:v>0.99881871097527331</c:v>
                </c:pt>
                <c:pt idx="4889">
                  <c:v>0.9988050951202605</c:v>
                </c:pt>
                <c:pt idx="4890">
                  <c:v>0.99881967706725883</c:v>
                </c:pt>
                <c:pt idx="4891">
                  <c:v>0.99883416358437704</c:v>
                </c:pt>
                <c:pt idx="4892">
                  <c:v>0.99884855478499113</c:v>
                </c:pt>
                <c:pt idx="4893">
                  <c:v>0.99883511645431322</c:v>
                </c:pt>
                <c:pt idx="4894">
                  <c:v>0.9988494957003472</c:v>
                </c:pt>
                <c:pt idx="4895">
                  <c:v>0.99883606815651671</c:v>
                </c:pt>
                <c:pt idx="4896">
                  <c:v>0.99885043546285612</c:v>
                </c:pt>
                <c:pt idx="4897">
                  <c:v>0.99886470773115066</c:v>
                </c:pt>
                <c:pt idx="4898">
                  <c:v>0.99885137407440072</c:v>
                </c:pt>
                <c:pt idx="4899">
                  <c:v>0.99886563450031107</c:v>
                </c:pt>
                <c:pt idx="4900">
                  <c:v>0.99887980008329857</c:v>
                </c:pt>
                <c:pt idx="4901">
                  <c:v>0.99889387093589987</c:v>
                </c:pt>
                <c:pt idx="4902">
                  <c:v>0.99890784717051517</c:v>
                </c:pt>
                <c:pt idx="4903">
                  <c:v>0.99889477316185271</c:v>
                </c:pt>
                <c:pt idx="4904">
                  <c:v>0.99890873781498735</c:v>
                </c:pt>
                <c:pt idx="4905">
                  <c:v>0.99889567428439019</c:v>
                </c:pt>
                <c:pt idx="4906">
                  <c:v>0.9988825383994473</c:v>
                </c:pt>
                <c:pt idx="4907">
                  <c:v>0.99886933025187585</c:v>
                </c:pt>
                <c:pt idx="4908">
                  <c:v>0.99885604993327926</c:v>
                </c:pt>
                <c:pt idx="4909">
                  <c:v>0.99887025136772201</c:v>
                </c:pt>
                <c:pt idx="4910">
                  <c:v>0.99888435836917877</c:v>
                </c:pt>
                <c:pt idx="4911">
                  <c:v>0.99887117135842673</c:v>
                </c:pt>
                <c:pt idx="4912">
                  <c:v>0.9988852666871797</c:v>
                </c:pt>
                <c:pt idx="4913">
                  <c:v>0.9988720902258218</c:v>
                </c:pt>
                <c:pt idx="4914">
                  <c:v>0.9988588417566846</c:v>
                </c:pt>
                <c:pt idx="4915">
                  <c:v>0.99887300797173517</c:v>
                </c:pt>
                <c:pt idx="4916">
                  <c:v>0.99885977009363491</c:v>
                </c:pt>
                <c:pt idx="4917">
                  <c:v>0.99887392459799107</c:v>
                </c:pt>
                <c:pt idx="4918">
                  <c:v>0.99888798499540488</c:v>
                </c:pt>
                <c:pt idx="4919">
                  <c:v>0.99890195139714277</c:v>
                </c:pt>
                <c:pt idx="4920">
                  <c:v>0.99891582391433675</c:v>
                </c:pt>
                <c:pt idx="4921">
                  <c:v>0.99892960265798481</c:v>
                </c:pt>
                <c:pt idx="4922">
                  <c:v>0.99894328773895114</c:v>
                </c:pt>
                <c:pt idx="4923">
                  <c:v>0.99893047219275155</c:v>
                </c:pt>
                <c:pt idx="4924">
                  <c:v>0.99894414598237646</c:v>
                </c:pt>
                <c:pt idx="4925">
                  <c:v>0.99895772630060042</c:v>
                </c:pt>
                <c:pt idx="4926">
                  <c:v>0.9989712132578813</c:v>
                </c:pt>
                <c:pt idx="4927">
                  <c:v>0.99895857230194496</c:v>
                </c:pt>
                <c:pt idx="4928">
                  <c:v>0.9989720481426041</c:v>
                </c:pt>
                <c:pt idx="4929">
                  <c:v>0.99898543081281488</c:v>
                </c:pt>
                <c:pt idx="4930">
                  <c:v>0.99897288201144629</c:v>
                </c:pt>
                <c:pt idx="4931">
                  <c:v>0.99896026121745551</c:v>
                </c:pt>
                <c:pt idx="4932">
                  <c:v>0.99894756852151134</c:v>
                </c:pt>
                <c:pt idx="4933">
                  <c:v>0.99893480401417101</c:v>
                </c:pt>
                <c:pt idx="4934">
                  <c:v>0.99892196778588027</c:v>
                </c:pt>
                <c:pt idx="4935">
                  <c:v>0.99893566721995875</c:v>
                </c:pt>
                <c:pt idx="4936">
                  <c:v>0.99892284121684627</c:v>
                </c:pt>
                <c:pt idx="4937">
                  <c:v>0.99890994363700059</c:v>
                </c:pt>
                <c:pt idx="4938">
                  <c:v>0.99892371358675036</c:v>
                </c:pt>
                <c:pt idx="4939">
                  <c:v>0.99891082627369565</c:v>
                </c:pt>
                <c:pt idx="4940">
                  <c:v>0.99892458489731029</c:v>
                </c:pt>
                <c:pt idx="4941">
                  <c:v>0.99891170783879613</c:v>
                </c:pt>
                <c:pt idx="4942">
                  <c:v>0.99892545515024056</c:v>
                </c:pt>
                <c:pt idx="4943">
                  <c:v>0.99893910957155141</c:v>
                </c:pt>
                <c:pt idx="4944">
                  <c:v>0.99892632434725237</c:v>
                </c:pt>
                <c:pt idx="4945">
                  <c:v>0.99893996755002701</c:v>
                </c:pt>
                <c:pt idx="4946">
                  <c:v>0.99892719249005313</c:v>
                </c:pt>
                <c:pt idx="4947">
                  <c:v>0.99894082448810839</c:v>
                </c:pt>
                <c:pt idx="4948">
                  <c:v>0.99892805958034703</c:v>
                </c:pt>
                <c:pt idx="4949">
                  <c:v>0.99894168038747699</c:v>
                </c:pt>
                <c:pt idx="4950">
                  <c:v>0.99892892561983471</c:v>
                </c:pt>
                <c:pt idx="4951">
                  <c:v>0.99894253524981091</c:v>
                </c:pt>
                <c:pt idx="4952">
                  <c:v>0.99892979061021347</c:v>
                </c:pt>
                <c:pt idx="4953">
                  <c:v>0.9989433890767847</c:v>
                </c:pt>
                <c:pt idx="4954">
                  <c:v>0.99893065455317709</c:v>
                </c:pt>
                <c:pt idx="4955">
                  <c:v>0.99891784893506752</c:v>
                </c:pt>
                <c:pt idx="4956">
                  <c:v>0.99890497231162889</c:v>
                </c:pt>
                <c:pt idx="4957">
                  <c:v>0.99889202477192496</c:v>
                </c:pt>
                <c:pt idx="4958">
                  <c:v>0.99887900640491056</c:v>
                </c:pt>
                <c:pt idx="4959">
                  <c:v>0.99889291830029836</c:v>
                </c:pt>
                <c:pt idx="4960">
                  <c:v>0.99890673777315298</c:v>
                </c:pt>
                <c:pt idx="4961">
                  <c:v>0.99889381074822636</c:v>
                </c:pt>
                <c:pt idx="4962">
                  <c:v>0.99888081300186937</c:v>
                </c:pt>
                <c:pt idx="4963">
                  <c:v>0.99889470211745035</c:v>
                </c:pt>
                <c:pt idx="4964">
                  <c:v>0.99890849896856071</c:v>
                </c:pt>
                <c:pt idx="4965">
                  <c:v>0.99892220366330675</c:v>
                </c:pt>
                <c:pt idx="4966">
                  <c:v>0.99893581630966533</c:v>
                </c:pt>
                <c:pt idx="4967">
                  <c:v>0.99894933701548394</c:v>
                </c:pt>
                <c:pt idx="4968">
                  <c:v>0.99896276588848176</c:v>
                </c:pt>
                <c:pt idx="4969">
                  <c:v>0.99897610303624873</c:v>
                </c:pt>
                <c:pt idx="4970">
                  <c:v>0.9989636005165804</c:v>
                </c:pt>
                <c:pt idx="4971">
                  <c:v>0.99895102720299966</c:v>
                </c:pt>
                <c:pt idx="4972">
                  <c:v>0.99896443413768754</c:v>
                </c:pt>
                <c:pt idx="4973">
                  <c:v>0.99895187076774006</c:v>
                </c:pt>
                <c:pt idx="4974">
                  <c:v>0.99893923674518836</c:v>
                </c:pt>
                <c:pt idx="4975">
                  <c:v>0.99892653215827887</c:v>
                </c:pt>
                <c:pt idx="4976">
                  <c:v>0.99891375709514996</c:v>
                </c:pt>
                <c:pt idx="4977">
                  <c:v>0.99892739472782355</c:v>
                </c:pt>
                <c:pt idx="4978">
                  <c:v>0.99894094078227047</c:v>
                </c:pt>
                <c:pt idx="4979">
                  <c:v>0.99895439536553621</c:v>
                </c:pt>
                <c:pt idx="4980">
                  <c:v>0.99896775858453901</c:v>
                </c:pt>
                <c:pt idx="4981">
                  <c:v>0.99898103054606902</c:v>
                </c:pt>
                <c:pt idx="4982">
                  <c:v>0.99899421135678967</c:v>
                </c:pt>
                <c:pt idx="4983">
                  <c:v>0.99900730112323699</c:v>
                </c:pt>
                <c:pt idx="4984">
                  <c:v>0.99902029995182018</c:v>
                </c:pt>
                <c:pt idx="4985">
                  <c:v>0.99900809751219555</c:v>
                </c:pt>
                <c:pt idx="4986">
                  <c:v>0.99899582448987934</c:v>
                </c:pt>
                <c:pt idx="4987">
                  <c:v>0.99898348097272682</c:v>
                </c:pt>
                <c:pt idx="4988">
                  <c:v>0.99899662960150071</c:v>
                </c:pt>
                <c:pt idx="4989">
                  <c:v>0.99900968741775098</c:v>
                </c:pt>
                <c:pt idx="4990">
                  <c:v>0.99899743374524597</c:v>
                </c:pt>
                <c:pt idx="4991">
                  <c:v>0.99898510968310383</c:v>
                </c:pt>
                <c:pt idx="4992">
                  <c:v>0.99897271531886922</c:v>
                </c:pt>
                <c:pt idx="4993">
                  <c:v>0.99896025073998052</c:v>
                </c:pt>
                <c:pt idx="4994">
                  <c:v>0.99894771603376997</c:v>
                </c:pt>
                <c:pt idx="4995">
                  <c:v>0.9989610832053275</c:v>
                </c:pt>
                <c:pt idx="4996">
                  <c:v>0.99894855836630869</c:v>
                </c:pt>
                <c:pt idx="4997">
                  <c:v>0.99893596353930025</c:v>
                </c:pt>
                <c:pt idx="4998">
                  <c:v>0.99894939968784635</c:v>
                </c:pt>
                <c:pt idx="4999">
                  <c:v>0.99896274513954597</c:v>
                </c:pt>
                <c:pt idx="5000">
                  <c:v>0.99897599999999998</c:v>
                </c:pt>
                <c:pt idx="5001">
                  <c:v>0.99896357461161234</c:v>
                </c:pt>
                <c:pt idx="5002">
                  <c:v>0.998976818708742</c:v>
                </c:pt>
                <c:pt idx="5003">
                  <c:v>0.99896440308910794</c:v>
                </c:pt>
                <c:pt idx="5004">
                  <c:v>0.998977636436015</c:v>
                </c:pt>
                <c:pt idx="5005">
                  <c:v>0.99899077945031989</c:v>
                </c:pt>
                <c:pt idx="5006">
                  <c:v>0.99900383223711253</c:v>
                </c:pt>
                <c:pt idx="5007">
                  <c:v>0.9990167949013582</c:v>
                </c:pt>
                <c:pt idx="5008">
                  <c:v>0.99900462773938692</c:v>
                </c:pt>
                <c:pt idx="5009">
                  <c:v>0.99899239065828449</c:v>
                </c:pt>
                <c:pt idx="5010">
                  <c:v>0.99898008374468628</c:v>
                </c:pt>
                <c:pt idx="5011">
                  <c:v>0.99896770708512317</c:v>
                </c:pt>
                <c:pt idx="5012">
                  <c:v>0.99895526076602104</c:v>
                </c:pt>
                <c:pt idx="5013">
                  <c:v>0.99896853061354263</c:v>
                </c:pt>
                <c:pt idx="5014">
                  <c:v>0.99895609405750063</c:v>
                </c:pt>
                <c:pt idx="5015">
                  <c:v>0.99896935315688029</c:v>
                </c:pt>
                <c:pt idx="5016">
                  <c:v>0.99895692635241862</c:v>
                </c:pt>
                <c:pt idx="5017">
                  <c:v>0.99897017471670668</c:v>
                </c:pt>
                <c:pt idx="5018">
                  <c:v>0.99898333317712673</c:v>
                </c:pt>
                <c:pt idx="5019">
                  <c:v>0.99899640183798877</c:v>
                </c:pt>
                <c:pt idx="5020">
                  <c:v>0.99898414310883954</c:v>
                </c:pt>
                <c:pt idx="5021">
                  <c:v>0.9989972011992968</c:v>
                </c:pt>
                <c:pt idx="5022">
                  <c:v>0.99898495207308469</c:v>
                </c:pt>
                <c:pt idx="5023">
                  <c:v>0.99899799960595359</c:v>
                </c:pt>
                <c:pt idx="5024">
                  <c:v>0.99901095759462855</c:v>
                </c:pt>
                <c:pt idx="5025">
                  <c:v>0.99902382614291729</c:v>
                </c:pt>
                <c:pt idx="5026">
                  <c:v>0.99901174457880704</c:v>
                </c:pt>
                <c:pt idx="5027">
                  <c:v>0.99899959356138879</c:v>
                </c:pt>
                <c:pt idx="5028">
                  <c:v>0.99898737317640152</c:v>
                </c:pt>
                <c:pt idx="5029">
                  <c:v>0.99897508350948072</c:v>
                </c:pt>
                <c:pt idx="5030">
                  <c:v>0.99898817828614794</c:v>
                </c:pt>
                <c:pt idx="5031">
                  <c:v>0.99900118371641444</c:v>
                </c:pt>
                <c:pt idx="5032">
                  <c:v>0.9990140999037006</c:v>
                </c:pt>
                <c:pt idx="5033">
                  <c:v>0.99900197737254803</c:v>
                </c:pt>
                <c:pt idx="5034">
                  <c:v>0.99901488314108478</c:v>
                </c:pt>
                <c:pt idx="5035">
                  <c:v>0.99900277008310245</c:v>
                </c:pt>
                <c:pt idx="5036">
                  <c:v>0.99899058786270234</c:v>
                </c:pt>
                <c:pt idx="5037">
                  <c:v>0.9989783365651258</c:v>
                </c:pt>
                <c:pt idx="5038">
                  <c:v>0.99896601627551218</c:v>
                </c:pt>
                <c:pt idx="5039">
                  <c:v>0.99895362707889768</c:v>
                </c:pt>
                <c:pt idx="5040">
                  <c:v>0.99894116906021668</c:v>
                </c:pt>
                <c:pt idx="5041">
                  <c:v>0.99895445720414955</c:v>
                </c:pt>
                <c:pt idx="5042">
                  <c:v>0.99894200890229334</c:v>
                </c:pt>
                <c:pt idx="5043">
                  <c:v>0.99895528634194075</c:v>
                </c:pt>
                <c:pt idx="5044">
                  <c:v>0.99896847472613715</c:v>
                </c:pt>
                <c:pt idx="5045">
                  <c:v>0.99895611449383692</c:v>
                </c:pt>
                <c:pt idx="5046">
                  <c:v>0.99896929226149156</c:v>
                </c:pt>
                <c:pt idx="5047">
                  <c:v>0.99898238115115967</c:v>
                </c:pt>
                <c:pt idx="5048">
                  <c:v>0.99899538126536758</c:v>
                </c:pt>
                <c:pt idx="5049">
                  <c:v>0.9990082927065207</c:v>
                </c:pt>
                <c:pt idx="5050">
                  <c:v>0.99899617684540731</c:v>
                </c:pt>
                <c:pt idx="5051">
                  <c:v>0.99900907790624716</c:v>
                </c:pt>
                <c:pt idx="5052">
                  <c:v>0.99899697148076472</c:v>
                </c:pt>
                <c:pt idx="5053">
                  <c:v>0.99898479638491788</c:v>
                </c:pt>
                <c:pt idx="5054">
                  <c:v>0.99899776517293482</c:v>
                </c:pt>
                <c:pt idx="5055">
                  <c:v>0.99901064551065877</c:v>
                </c:pt>
                <c:pt idx="5056">
                  <c:v>0.9990234375</c:v>
                </c:pt>
                <c:pt idx="5057">
                  <c:v>0.99901142791829067</c:v>
                </c:pt>
                <c:pt idx="5058">
                  <c:v>0.9990242096387324</c:v>
                </c:pt>
                <c:pt idx="5059">
                  <c:v>0.99901220939816671</c:v>
                </c:pt>
                <c:pt idx="5060">
                  <c:v>0.99902498086206626</c:v>
                </c:pt>
                <c:pt idx="5061">
                  <c:v>0.99903766422691964</c:v>
                </c:pt>
                <c:pt idx="5062">
                  <c:v>0.99902575117144798</c:v>
                </c:pt>
                <c:pt idx="5063">
                  <c:v>0.99903842436573131</c:v>
                </c:pt>
                <c:pt idx="5064">
                  <c:v>0.99902652056832109</c:v>
                </c:pt>
                <c:pt idx="5065">
                  <c:v>0.99903918360426014</c:v>
                </c:pt>
                <c:pt idx="5066">
                  <c:v>0.9990272890541263</c:v>
                </c:pt>
                <c:pt idx="5067">
                  <c:v>0.99901532606939125</c:v>
                </c:pt>
                <c:pt idx="5068">
                  <c:v>0.99900329473384542</c:v>
                </c:pt>
                <c:pt idx="5069">
                  <c:v>0.99901610293242271</c:v>
                </c:pt>
                <c:pt idx="5070">
                  <c:v>0.99900408093398529</c:v>
                </c:pt>
                <c:pt idx="5071">
                  <c:v>0.99899199071858369</c:v>
                </c:pt>
                <c:pt idx="5072">
                  <c:v>0.99900486620426121</c:v>
                </c:pt>
                <c:pt idx="5073">
                  <c:v>0.99899278536520753</c:v>
                </c:pt>
                <c:pt idx="5074">
                  <c:v>0.99900565054613866</c:v>
                </c:pt>
                <c:pt idx="5075">
                  <c:v>0.99899357907253272</c:v>
                </c:pt>
                <c:pt idx="5076">
                  <c:v>0.9990064339610808</c:v>
                </c:pt>
                <c:pt idx="5077">
                  <c:v>0.9989943718420391</c:v>
                </c:pt>
                <c:pt idx="5078">
                  <c:v>0.99900721645054746</c:v>
                </c:pt>
                <c:pt idx="5079">
                  <c:v>0.99901997349148663</c:v>
                </c:pt>
                <c:pt idx="5080">
                  <c:v>0.99900799801599605</c:v>
                </c:pt>
                <c:pt idx="5081">
                  <c:v>0.99902074486218362</c:v>
                </c:pt>
                <c:pt idx="5082">
                  <c:v>0.99903340431407406</c:v>
                </c:pt>
                <c:pt idx="5083">
                  <c:v>0.9990215153225297</c:v>
                </c:pt>
                <c:pt idx="5084">
                  <c:v>0.99903416466463335</c:v>
                </c:pt>
                <c:pt idx="5085">
                  <c:v>0.99902228487395695</c:v>
                </c:pt>
                <c:pt idx="5086">
                  <c:v>0.99901033718276089</c:v>
                </c:pt>
                <c:pt idx="5087">
                  <c:v>0.99902305351789422</c:v>
                </c:pt>
                <c:pt idx="5088">
                  <c:v>0.99901111506665086</c:v>
                </c:pt>
                <c:pt idx="5089">
                  <c:v>0.99902382125576794</c:v>
                </c:pt>
                <c:pt idx="5090">
                  <c:v>0.9990118920337655</c:v>
                </c:pt>
                <c:pt idx="5091">
                  <c:v>0.9989998950933513</c:v>
                </c:pt>
                <c:pt idx="5092">
                  <c:v>0.99898783051707185</c:v>
                </c:pt>
                <c:pt idx="5093">
                  <c:v>0.99900068041323198</c:v>
                </c:pt>
                <c:pt idx="5094">
                  <c:v>0.99898862515451559</c:v>
                </c:pt>
                <c:pt idx="5095">
                  <c:v>0.99900146480848184</c:v>
                </c:pt>
                <c:pt idx="5096">
                  <c:v>0.99898941885654158</c:v>
                </c:pt>
                <c:pt idx="5097">
                  <c:v>0.99897730544986607</c:v>
                </c:pt>
                <c:pt idx="5098">
                  <c:v>0.99896512467061827</c:v>
                </c:pt>
                <c:pt idx="5099">
                  <c:v>0.99897810756320793</c:v>
                </c:pt>
                <c:pt idx="5100">
                  <c:v>0.99896593617839291</c:v>
                </c:pt>
                <c:pt idx="5101">
                  <c:v>0.99895369755214425</c:v>
                </c:pt>
                <c:pt idx="5102">
                  <c:v>0.99894139176633601</c:v>
                </c:pt>
                <c:pt idx="5103">
                  <c:v>0.99895451753835707</c:v>
                </c:pt>
                <c:pt idx="5104">
                  <c:v>0.99894222123406806</c:v>
                </c:pt>
                <c:pt idx="5105">
                  <c:v>0.99895533656101398</c:v>
                </c:pt>
                <c:pt idx="5106">
                  <c:v>0.99896836498277264</c:v>
                </c:pt>
                <c:pt idx="5107">
                  <c:v>0.99895615462162402</c:v>
                </c:pt>
                <c:pt idx="5108">
                  <c:v>0.99896917268289209</c:v>
                </c:pt>
                <c:pt idx="5109">
                  <c:v>0.99898210401005194</c:v>
                </c:pt>
                <c:pt idx="5110">
                  <c:v>0.99896997943482135</c:v>
                </c:pt>
                <c:pt idx="5111">
                  <c:v>0.99895778786272471</c:v>
                </c:pt>
                <c:pt idx="5112">
                  <c:v>0.998945529375173</c:v>
                </c:pt>
                <c:pt idx="5113">
                  <c:v>0.99893320405348029</c:v>
                </c:pt>
                <c:pt idx="5114">
                  <c:v>0.99892081197886473</c:v>
                </c:pt>
                <c:pt idx="5115">
                  <c:v>0.99893403813941128</c:v>
                </c:pt>
                <c:pt idx="5116">
                  <c:v>0.99894717762912166</c:v>
                </c:pt>
                <c:pt idx="5117">
                  <c:v>0.9989602305465819</c:v>
                </c:pt>
                <c:pt idx="5118">
                  <c:v>0.99897319699026388</c:v>
                </c:pt>
                <c:pt idx="5119">
                  <c:v>0.99898607705852516</c:v>
                </c:pt>
                <c:pt idx="5120">
                  <c:v>0.99897399902343753</c:v>
                </c:pt>
                <c:pt idx="5121">
                  <c:v>0.99896185423472528</c:v>
                </c:pt>
                <c:pt idx="5122">
                  <c:v>0.99894964277333953</c:v>
                </c:pt>
                <c:pt idx="5123">
                  <c:v>0.99893736472013528</c:v>
                </c:pt>
                <c:pt idx="5124">
                  <c:v>0.99895046256431441</c:v>
                </c:pt>
                <c:pt idx="5125">
                  <c:v>0.99893819393218319</c:v>
                </c:pt>
                <c:pt idx="5126">
                  <c:v>0.9989512813959085</c:v>
                </c:pt>
                <c:pt idx="5127">
                  <c:v>0.99896428264504067</c:v>
                </c:pt>
                <c:pt idx="5128">
                  <c:v>0.99895209926961825</c:v>
                </c:pt>
                <c:pt idx="5129">
                  <c:v>0.99896509022189495</c:v>
                </c:pt>
                <c:pt idx="5130">
                  <c:v>0.99897799512860552</c:v>
                </c:pt>
                <c:pt idx="5131">
                  <c:v>0.99896589685458304</c:v>
                </c:pt>
                <c:pt idx="5132">
                  <c:v>0.99895373214935523</c:v>
                </c:pt>
                <c:pt idx="5133">
                  <c:v>0.99896670254457609</c:v>
                </c:pt>
                <c:pt idx="5134">
                  <c:v>0.99897958703626333</c:v>
                </c:pt>
                <c:pt idx="5135">
                  <c:v>0.99899238572183002</c:v>
                </c:pt>
                <c:pt idx="5136">
                  <c:v>0.99900509869857634</c:v>
                </c:pt>
                <c:pt idx="5137">
                  <c:v>0.99901772606369021</c:v>
                </c:pt>
                <c:pt idx="5138">
                  <c:v>0.99903026791424721</c:v>
                </c:pt>
                <c:pt idx="5139">
                  <c:v>0.99904272434721064</c:v>
                </c:pt>
                <c:pt idx="5140">
                  <c:v>0.99903102242274677</c:v>
                </c:pt>
                <c:pt idx="5141">
                  <c:v>0.99901925400269487</c:v>
                </c:pt>
                <c:pt idx="5142">
                  <c:v>0.99900741916729408</c:v>
                </c:pt>
                <c:pt idx="5143">
                  <c:v>0.99902001663563444</c:v>
                </c:pt>
                <c:pt idx="5144">
                  <c:v>0.9990081908530436</c:v>
                </c:pt>
                <c:pt idx="5145">
                  <c:v>0.99902077837937897</c:v>
                </c:pt>
                <c:pt idx="5146">
                  <c:v>0.9990089616392176</c:v>
                </c:pt>
                <c:pt idx="5147">
                  <c:v>0.99899707865988807</c:v>
                </c:pt>
                <c:pt idx="5148">
                  <c:v>0.99898512952126006</c:v>
                </c:pt>
                <c:pt idx="5149">
                  <c:v>0.99899785762788984</c:v>
                </c:pt>
                <c:pt idx="5150">
                  <c:v>0.99901050051842777</c:v>
                </c:pt>
                <c:pt idx="5151">
                  <c:v>0.9989986356887085</c:v>
                </c:pt>
                <c:pt idx="5152">
                  <c:v>0.99901126861425105</c:v>
                </c:pt>
                <c:pt idx="5153">
                  <c:v>0.99902381649000327</c:v>
                </c:pt>
                <c:pt idx="5154">
                  <c:v>0.99901203581607334</c:v>
                </c:pt>
                <c:pt idx="5155">
                  <c:v>0.99900018909442589</c:v>
                </c:pt>
                <c:pt idx="5156">
                  <c:v>0.99901280212528154</c:v>
                </c:pt>
                <c:pt idx="5157">
                  <c:v>0.99902533024594531</c:v>
                </c:pt>
                <c:pt idx="5158">
                  <c:v>0.99903777355233403</c:v>
                </c:pt>
                <c:pt idx="5159">
                  <c:v>0.99902608580386587</c:v>
                </c:pt>
                <c:pt idx="5160">
                  <c:v>0.9990143320713899</c:v>
                </c:pt>
                <c:pt idx="5161">
                  <c:v>0.99900251243424243</c:v>
                </c:pt>
                <c:pt idx="5162">
                  <c:v>0.99901509571105029</c:v>
                </c:pt>
                <c:pt idx="5163">
                  <c:v>0.99902759428642152</c:v>
                </c:pt>
                <c:pt idx="5164">
                  <c:v>0.99901585846361718</c:v>
                </c:pt>
                <c:pt idx="5165">
                  <c:v>0.99900405683124838</c:v>
                </c:pt>
                <c:pt idx="5166">
                  <c:v>0.99901662033046412</c:v>
                </c:pt>
                <c:pt idx="5167">
                  <c:v>0.99900482768506527</c:v>
                </c:pt>
                <c:pt idx="5168">
                  <c:v>0.99899296935655479</c:v>
                </c:pt>
                <c:pt idx="5169">
                  <c:v>0.99898104542381605</c:v>
                </c:pt>
                <c:pt idx="5170">
                  <c:v>0.99896905596564023</c:v>
                </c:pt>
                <c:pt idx="5171">
                  <c:v>0.99895700106072571</c:v>
                </c:pt>
                <c:pt idx="5172">
                  <c:v>0.99894488078767885</c:v>
                </c:pt>
                <c:pt idx="5173">
                  <c:v>0.99895780739926476</c:v>
                </c:pt>
                <c:pt idx="5174">
                  <c:v>0.99897064938740265</c:v>
                </c:pt>
                <c:pt idx="5175">
                  <c:v>0.99898340684730103</c:v>
                </c:pt>
                <c:pt idx="5176">
                  <c:v>0.99897144471332433</c:v>
                </c:pt>
                <c:pt idx="5177">
                  <c:v>0.99895941727367321</c:v>
                </c:pt>
                <c:pt idx="5178">
                  <c:v>0.99894732460669011</c:v>
                </c:pt>
                <c:pt idx="5179">
                  <c:v>0.99896022081242808</c:v>
                </c:pt>
                <c:pt idx="5180">
                  <c:v>0.99897303260237624</c:v>
                </c:pt>
                <c:pt idx="5181">
                  <c:v>0.9989857600714025</c:v>
                </c:pt>
                <c:pt idx="5182">
                  <c:v>0.99899840331426615</c:v>
                </c:pt>
                <c:pt idx="5183">
                  <c:v>0.99898654266391085</c:v>
                </c:pt>
                <c:pt idx="5184">
                  <c:v>0.99899917600213384</c:v>
                </c:pt>
                <c:pt idx="5185">
                  <c:v>0.99898732435099025</c:v>
                </c:pt>
                <c:pt idx="5186">
                  <c:v>0.99899994779620416</c:v>
                </c:pt>
                <c:pt idx="5187">
                  <c:v>0.9989881051340368</c:v>
                </c:pt>
                <c:pt idx="5188">
                  <c:v>0.99897619736905463</c:v>
                </c:pt>
                <c:pt idx="5189">
                  <c:v>0.99896422457916723</c:v>
                </c:pt>
                <c:pt idx="5190">
                  <c:v>0.99897698627492471</c:v>
                </c:pt>
                <c:pt idx="5191">
                  <c:v>0.99898966399360267</c:v>
                </c:pt>
                <c:pt idx="5192">
                  <c:v>0.99897777426929191</c:v>
                </c:pt>
                <c:pt idx="5193">
                  <c:v>0.99899044207290111</c:v>
                </c:pt>
                <c:pt idx="5194">
                  <c:v>0.99897856135355967</c:v>
                </c:pt>
                <c:pt idx="5195">
                  <c:v>0.99899121925372458</c:v>
                </c:pt>
                <c:pt idx="5196">
                  <c:v>0.99897934752912909</c:v>
                </c:pt>
                <c:pt idx="5197">
                  <c:v>0.99896741096580743</c:v>
                </c:pt>
                <c:pt idx="5198">
                  <c:v>0.9989801327973985</c:v>
                </c:pt>
                <c:pt idx="5199">
                  <c:v>0.99899277092547534</c:v>
                </c:pt>
                <c:pt idx="5200">
                  <c:v>0.99898091715976334</c:v>
                </c:pt>
                <c:pt idx="5201">
                  <c:v>0.99896899864811617</c:v>
                </c:pt>
                <c:pt idx="5202">
                  <c:v>0.99898170061761649</c:v>
                </c:pt>
                <c:pt idx="5203">
                  <c:v>0.99896979111645878</c:v>
                </c:pt>
                <c:pt idx="5204">
                  <c:v>0.99895781699290032</c:v>
                </c:pt>
                <c:pt idx="5205">
                  <c:v>0.99894577832406395</c:v>
                </c:pt>
                <c:pt idx="5206">
                  <c:v>0.99895861759437421</c:v>
                </c:pt>
                <c:pt idx="5207">
                  <c:v>0.99894658801810166</c:v>
                </c:pt>
                <c:pt idx="5208">
                  <c:v>0.99893449401959877</c:v>
                </c:pt>
                <c:pt idx="5209">
                  <c:v>0.99894739677967026</c:v>
                </c:pt>
                <c:pt idx="5210">
                  <c:v>0.9989602160322133</c:v>
                </c:pt>
                <c:pt idx="5211">
                  <c:v>0.99897295187051904</c:v>
                </c:pt>
                <c:pt idx="5212">
                  <c:v>0.99896101387140723</c:v>
                </c:pt>
                <c:pt idx="5213">
                  <c:v>0.9989737397862013</c:v>
                </c:pt>
                <c:pt idx="5214">
                  <c:v>0.99898638244765758</c:v>
                </c:pt>
                <c:pt idx="5215">
                  <c:v>0.99899894194874472</c:v>
                </c:pt>
                <c:pt idx="5216">
                  <c:v>0.99901141838232521</c:v>
                </c:pt>
                <c:pt idx="5217">
                  <c:v>0.9989997093370272</c:v>
                </c:pt>
                <c:pt idx="5218">
                  <c:v>0.99898793588429124</c:v>
                </c:pt>
                <c:pt idx="5219">
                  <c:v>0.99897609810073518</c:v>
                </c:pt>
                <c:pt idx="5220">
                  <c:v>0.99896419606288811</c:v>
                </c:pt>
                <c:pt idx="5221">
                  <c:v>0.99897688239936544</c:v>
                </c:pt>
                <c:pt idx="5222">
                  <c:v>0.99898948575254121</c:v>
                </c:pt>
                <c:pt idx="5223">
                  <c:v>0.99900200621494439</c:v>
                </c:pt>
                <c:pt idx="5224">
                  <c:v>0.99901444387899885</c:v>
                </c:pt>
                <c:pt idx="5225">
                  <c:v>0.99900277008310245</c:v>
                </c:pt>
                <c:pt idx="5226">
                  <c:v>0.99901519808300487</c:v>
                </c:pt>
                <c:pt idx="5227">
                  <c:v>0.99902754344385336</c:v>
                </c:pt>
                <c:pt idx="5228">
                  <c:v>0.99903980625775279</c:v>
                </c:pt>
                <c:pt idx="5229">
                  <c:v>0.99902828719645043</c:v>
                </c:pt>
                <c:pt idx="5230">
                  <c:v>0.99901670389611341</c:v>
                </c:pt>
                <c:pt idx="5231">
                  <c:v>0.99900505643294335</c:v>
                </c:pt>
                <c:pt idx="5232">
                  <c:v>0.99899334488305325</c:v>
                </c:pt>
                <c:pt idx="5233">
                  <c:v>0.99900581680247391</c:v>
                </c:pt>
                <c:pt idx="5234">
                  <c:v>0.99901820625816118</c:v>
                </c:pt>
                <c:pt idx="5235">
                  <c:v>0.99903051334189008</c:v>
                </c:pt>
                <c:pt idx="5236">
                  <c:v>0.99904273814533107</c:v>
                </c:pt>
                <c:pt idx="5237">
                  <c:v>0.9990312536905902</c:v>
                </c:pt>
                <c:pt idx="5238">
                  <c:v>0.99901970517968597</c:v>
                </c:pt>
                <c:pt idx="5239">
                  <c:v>0.99903199319156277</c:v>
                </c:pt>
                <c:pt idx="5240">
                  <c:v>0.99904419905599906</c:v>
                </c:pt>
                <c:pt idx="5241">
                  <c:v>0.99903273184610164</c:v>
                </c:pt>
                <c:pt idx="5242">
                  <c:v>0.99902120067118505</c:v>
                </c:pt>
                <c:pt idx="5243">
                  <c:v>0.99903346965549811</c:v>
                </c:pt>
                <c:pt idx="5244">
                  <c:v>0.99904565662489719</c:v>
                </c:pt>
                <c:pt idx="5245">
                  <c:v>0.9990577616705183</c:v>
                </c:pt>
                <c:pt idx="5246">
                  <c:v>0.99904638415936675</c:v>
                </c:pt>
                <c:pt idx="5247">
                  <c:v>0.99903494274401639</c:v>
                </c:pt>
                <c:pt idx="5248">
                  <c:v>0.99904711086220999</c:v>
                </c:pt>
                <c:pt idx="5249">
                  <c:v>0.99903567802570858</c:v>
                </c:pt>
                <c:pt idx="5250">
                  <c:v>0.99904783673469388</c:v>
                </c:pt>
                <c:pt idx="5251">
                  <c:v>0.99903641246739883</c:v>
                </c:pt>
                <c:pt idx="5252">
                  <c:v>0.99902492446209878</c:v>
                </c:pt>
                <c:pt idx="5253">
                  <c:v>0.99901337279407276</c:v>
                </c:pt>
                <c:pt idx="5254">
                  <c:v>0.99900175753851295</c:v>
                </c:pt>
                <c:pt idx="5255">
                  <c:v>0.9990141236518888</c:v>
                </c:pt>
                <c:pt idx="5256">
                  <c:v>0.99900251709143306</c:v>
                </c:pt>
                <c:pt idx="5257">
                  <c:v>0.99901487365288721</c:v>
                </c:pt>
                <c:pt idx="5258">
                  <c:v>0.99900327577777837</c:v>
                </c:pt>
                <c:pt idx="5259">
                  <c:v>0.99899161448021212</c:v>
                </c:pt>
                <c:pt idx="5260">
                  <c:v>0.99900403359886658</c:v>
                </c:pt>
                <c:pt idx="5261">
                  <c:v>0.99899238102181864</c:v>
                </c:pt>
                <c:pt idx="5262">
                  <c:v>0.99898066514199824</c:v>
                </c:pt>
                <c:pt idx="5263">
                  <c:v>0.99896888603409006</c:v>
                </c:pt>
                <c:pt idx="5264">
                  <c:v>0.99895704377269245</c:v>
                </c:pt>
                <c:pt idx="5265">
                  <c:v>0.99896966925773512</c:v>
                </c:pt>
                <c:pt idx="5266">
                  <c:v>0.99898221310663149</c:v>
                </c:pt>
                <c:pt idx="5267">
                  <c:v>0.99899467540963938</c:v>
                </c:pt>
                <c:pt idx="5268">
                  <c:v>0.99900705625691488</c:v>
                </c:pt>
                <c:pt idx="5269">
                  <c:v>0.9990193557385123</c:v>
                </c:pt>
                <c:pt idx="5270">
                  <c:v>0.99903157394438469</c:v>
                </c:pt>
                <c:pt idx="5271">
                  <c:v>0.99904371096438338</c:v>
                </c:pt>
                <c:pt idx="5272">
                  <c:v>0.99905576688825903</c:v>
                </c:pt>
                <c:pt idx="5273">
                  <c:v>0.99906774180566049</c:v>
                </c:pt>
                <c:pt idx="5274">
                  <c:v>0.99905648289438431</c:v>
                </c:pt>
                <c:pt idx="5275">
                  <c:v>0.99906844859729116</c:v>
                </c:pt>
                <c:pt idx="5276">
                  <c:v>0.99905719808640381</c:v>
                </c:pt>
                <c:pt idx="5277">
                  <c:v>0.9990458843478528</c:v>
                </c:pt>
                <c:pt idx="5278">
                  <c:v>0.9990579124655512</c:v>
                </c:pt>
                <c:pt idx="5279">
                  <c:v>0.99904660716271487</c:v>
                </c:pt>
                <c:pt idx="5280">
                  <c:v>0.99905862603305784</c:v>
                </c:pt>
                <c:pt idx="5281">
                  <c:v>0.99907056415619067</c:v>
                </c:pt>
                <c:pt idx="5282">
                  <c:v>0.99905933879015285</c:v>
                </c:pt>
                <c:pt idx="5283">
                  <c:v>0.99907126774121002</c:v>
                </c:pt>
                <c:pt idx="5284">
                  <c:v>0.99908311609870482</c:v>
                </c:pt>
                <c:pt idx="5285">
                  <c:v>0.99907197052760843</c:v>
                </c:pt>
                <c:pt idx="5286">
                  <c:v>0.9990607618780124</c:v>
                </c:pt>
                <c:pt idx="5287">
                  <c:v>0.99904949022388767</c:v>
                </c:pt>
                <c:pt idx="5288">
                  <c:v>0.99903815563912013</c:v>
                </c:pt>
                <c:pt idx="5289">
                  <c:v>0.99902675819751119</c:v>
                </c:pt>
                <c:pt idx="5290">
                  <c:v>0.99903888279415809</c:v>
                </c:pt>
                <c:pt idx="5291">
                  <c:v>0.99905092685285468</c:v>
                </c:pt>
                <c:pt idx="5292">
                  <c:v>0.99903960912491308</c:v>
                </c:pt>
                <c:pt idx="5293">
                  <c:v>0.99905164394625345</c:v>
                </c:pt>
                <c:pt idx="5294">
                  <c:v>0.99906359838261272</c:v>
                </c:pt>
                <c:pt idx="5295">
                  <c:v>0.99907547252249485</c:v>
                </c:pt>
                <c:pt idx="5296">
                  <c:v>0.99908726645430401</c:v>
                </c:pt>
                <c:pt idx="5297">
                  <c:v>0.99907617054246045</c:v>
                </c:pt>
                <c:pt idx="5298">
                  <c:v>0.99906501181881491</c:v>
                </c:pt>
                <c:pt idx="5299">
                  <c:v>0.99905379035685271</c:v>
                </c:pt>
                <c:pt idx="5300">
                  <c:v>0.99906571733713068</c:v>
                </c:pt>
                <c:pt idx="5301">
                  <c:v>0.99905450420793496</c:v>
                </c:pt>
                <c:pt idx="5302">
                  <c:v>0.99904322845794868</c:v>
                </c:pt>
                <c:pt idx="5303">
                  <c:v>0.99905521725149327</c:v>
                </c:pt>
                <c:pt idx="5304">
                  <c:v>0.9990439498690763</c:v>
                </c:pt>
                <c:pt idx="5305">
                  <c:v>0.99905592948874544</c:v>
                </c:pt>
                <c:pt idx="5306">
                  <c:v>0.99904467046458933</c:v>
                </c:pt>
                <c:pt idx="5307">
                  <c:v>0.99903334898083029</c:v>
                </c:pt>
                <c:pt idx="5308">
                  <c:v>0.99904539024571692</c:v>
                </c:pt>
                <c:pt idx="5309">
                  <c:v>0.99903407715483017</c:v>
                </c:pt>
                <c:pt idx="5310">
                  <c:v>0.99902270172116003</c:v>
                </c:pt>
                <c:pt idx="5311">
                  <c:v>0.99901126401753682</c:v>
                </c:pt>
                <c:pt idx="5312">
                  <c:v>0.9990234375</c:v>
                </c:pt>
                <c:pt idx="5313">
                  <c:v>0.99901200826740311</c:v>
                </c:pt>
                <c:pt idx="5314">
                  <c:v>0.9990241724482336</c:v>
                </c:pt>
                <c:pt idx="5315">
                  <c:v>0.99903625674686647</c:v>
                </c:pt>
                <c:pt idx="5316">
                  <c:v>0.99904826125087121</c:v>
                </c:pt>
                <c:pt idx="5317">
                  <c:v>0.99903698163834376</c:v>
                </c:pt>
                <c:pt idx="5318">
                  <c:v>0.99904897697842565</c:v>
                </c:pt>
                <c:pt idx="5319">
                  <c:v>0.99906089267472609</c:v>
                </c:pt>
                <c:pt idx="5320">
                  <c:v>0.99907272881451747</c:v>
                </c:pt>
                <c:pt idx="5321">
                  <c:v>0.99906159850508458</c:v>
                </c:pt>
                <c:pt idx="5322">
                  <c:v>0.99905040601356798</c:v>
                </c:pt>
                <c:pt idx="5323">
                  <c:v>0.99906230353999204</c:v>
                </c:pt>
                <c:pt idx="5324">
                  <c:v>0.99907412163622933</c:v>
                </c:pt>
                <c:pt idx="5325">
                  <c:v>0.99908586038925262</c:v>
                </c:pt>
                <c:pt idx="5326">
                  <c:v>0.99907481687056843</c:v>
                </c:pt>
                <c:pt idx="5327">
                  <c:v>0.99908654668022745</c:v>
                </c:pt>
                <c:pt idx="5328">
                  <c:v>0.99909819729639548</c:v>
                </c:pt>
                <c:pt idx="5329">
                  <c:v>0.99910976880575109</c:v>
                </c:pt>
                <c:pt idx="5330">
                  <c:v>0.99912126129487588</c:v>
                </c:pt>
                <c:pt idx="5331">
                  <c:v>0.99913267485025548</c:v>
                </c:pt>
                <c:pt idx="5332">
                  <c:v>0.99912192039007497</c:v>
                </c:pt>
                <c:pt idx="5333">
                  <c:v>0.9991333252627933</c:v>
                </c:pt>
                <c:pt idx="5334">
                  <c:v>0.99914465135052721</c:v>
                </c:pt>
                <c:pt idx="5335">
                  <c:v>0.99913397494398282</c:v>
                </c:pt>
                <c:pt idx="5336">
                  <c:v>0.99912323635783307</c:v>
                </c:pt>
                <c:pt idx="5337">
                  <c:v>0.99913462389491992</c:v>
                </c:pt>
                <c:pt idx="5338">
                  <c:v>0.99912389323261219</c:v>
                </c:pt>
                <c:pt idx="5339">
                  <c:v>0.99913527211669872</c:v>
                </c:pt>
                <c:pt idx="5340">
                  <c:v>0.9991465724024744</c:v>
                </c:pt>
                <c:pt idx="5341">
                  <c:v>0.99915779417583384</c:v>
                </c:pt>
                <c:pt idx="5342">
                  <c:v>0.99914721131512096</c:v>
                </c:pt>
                <c:pt idx="5343">
                  <c:v>0.99913656637714721</c:v>
                </c:pt>
                <c:pt idx="5344">
                  <c:v>0.99914784951055968</c:v>
                </c:pt>
                <c:pt idx="5345">
                  <c:v>0.99913721241799469</c:v>
                </c:pt>
                <c:pt idx="5346">
                  <c:v>0.99912651336353375</c:v>
                </c:pt>
                <c:pt idx="5347">
                  <c:v>0.9991378577340394</c:v>
                </c:pt>
                <c:pt idx="5348">
                  <c:v>0.99912716655972444</c:v>
                </c:pt>
                <c:pt idx="5349">
                  <c:v>0.99913850232636525</c:v>
                </c:pt>
                <c:pt idx="5350">
                  <c:v>0.99914975980434972</c:v>
                </c:pt>
                <c:pt idx="5351">
                  <c:v>0.99913914619605404</c:v>
                </c:pt>
                <c:pt idx="5352">
                  <c:v>0.99912847075594169</c:v>
                </c:pt>
                <c:pt idx="5353">
                  <c:v>0.99911773355553379</c:v>
                </c:pt>
                <c:pt idx="5354">
                  <c:v>0.99910693466627054</c:v>
                </c:pt>
                <c:pt idx="5355">
                  <c:v>0.99909607415951129</c:v>
                </c:pt>
                <c:pt idx="5356">
                  <c:v>0.99908515210653448</c:v>
                </c:pt>
                <c:pt idx="5357">
                  <c:v>0.99907416857853815</c:v>
                </c:pt>
                <c:pt idx="5358">
                  <c:v>0.99908583495621661</c:v>
                </c:pt>
                <c:pt idx="5359">
                  <c:v>0.99909742305071014</c:v>
                </c:pt>
                <c:pt idx="5360">
                  <c:v>0.99908651704165741</c:v>
                </c:pt>
                <c:pt idx="5361">
                  <c:v>0.99907554964330425</c:v>
                </c:pt>
                <c:pt idx="5362">
                  <c:v>0.99908719836399684</c:v>
                </c:pt>
                <c:pt idx="5363">
                  <c:v>0.99909876892481819</c:v>
                </c:pt>
                <c:pt idx="5364">
                  <c:v>0.99908787892437279</c:v>
                </c:pt>
                <c:pt idx="5365">
                  <c:v>0.99907692762016764</c:v>
                </c:pt>
                <c:pt idx="5366">
                  <c:v>0.99906591508301257</c:v>
                </c:pt>
                <c:pt idx="5367">
                  <c:v>0.9990776154535117</c:v>
                </c:pt>
                <c:pt idx="5368">
                  <c:v>0.99908923776377545</c:v>
                </c:pt>
                <c:pt idx="5369">
                  <c:v>0.99910078209859443</c:v>
                </c:pt>
                <c:pt idx="5370">
                  <c:v>0.99908991604506725</c:v>
                </c:pt>
                <c:pt idx="5371">
                  <c:v>0.9991014516576936</c:v>
                </c:pt>
                <c:pt idx="5372">
                  <c:v>0.99909059356892616</c:v>
                </c:pt>
                <c:pt idx="5373">
                  <c:v>0.99907967434694689</c:v>
                </c:pt>
                <c:pt idx="5374">
                  <c:v>0.99906869406225984</c:v>
                </c:pt>
                <c:pt idx="5375">
                  <c:v>0.99905765278528935</c:v>
                </c:pt>
                <c:pt idx="5376">
                  <c:v>0.99906938686933111</c:v>
                </c:pt>
                <c:pt idx="5377">
                  <c:v>0.9990583536757186</c:v>
                </c:pt>
                <c:pt idx="5378">
                  <c:v>0.99904725960246565</c:v>
                </c:pt>
                <c:pt idx="5379">
                  <c:v>0.99905905378448567</c:v>
                </c:pt>
                <c:pt idx="5380">
                  <c:v>0.99907077016624979</c:v>
                </c:pt>
                <c:pt idx="5381">
                  <c:v>0.99905975311275252</c:v>
                </c:pt>
                <c:pt idx="5382">
                  <c:v>0.99904867526407926</c:v>
                </c:pt>
                <c:pt idx="5383">
                  <c:v>0.99903753669026851</c:v>
                </c:pt>
                <c:pt idx="5384">
                  <c:v>0.99902633746127978</c:v>
                </c:pt>
                <c:pt idx="5385">
                  <c:v>0.99903825147918535</c:v>
                </c:pt>
                <c:pt idx="5386">
                  <c:v>0.99905008777277227</c:v>
                </c:pt>
                <c:pt idx="5387">
                  <c:v>0.99906184642613793</c:v>
                </c:pt>
                <c:pt idx="5388">
                  <c:v>0.99907352752328715</c:v>
                </c:pt>
                <c:pt idx="5389">
                  <c:v>0.99906254264397965</c:v>
                </c:pt>
                <c:pt idx="5390">
                  <c:v>0.99905149713790053</c:v>
                </c:pt>
                <c:pt idx="5391">
                  <c:v>0.99904039107478715</c:v>
                </c:pt>
                <c:pt idx="5392">
                  <c:v>0.99902922452429799</c:v>
                </c:pt>
                <c:pt idx="5393">
                  <c:v>0.99904110268686885</c:v>
                </c:pt>
                <c:pt idx="5394">
                  <c:v>0.9990299442836621</c:v>
                </c:pt>
                <c:pt idx="5395">
                  <c:v>0.99901872550442739</c:v>
                </c:pt>
                <c:pt idx="5396">
                  <c:v>0.99903066324284906</c:v>
                </c:pt>
                <c:pt idx="5397">
                  <c:v>0.9990425235384065</c:v>
                </c:pt>
                <c:pt idx="5398">
                  <c:v>0.99905430647471294</c:v>
                </c:pt>
                <c:pt idx="5399">
                  <c:v>0.99906601213528978</c:v>
                </c:pt>
                <c:pt idx="5400">
                  <c:v>0.99907764060356652</c:v>
                </c:pt>
                <c:pt idx="5401">
                  <c:v>0.99908919196288093</c:v>
                </c:pt>
                <c:pt idx="5402">
                  <c:v>0.99907832345336467</c:v>
                </c:pt>
                <c:pt idx="5403">
                  <c:v>0.99908986613609041</c:v>
                </c:pt>
                <c:pt idx="5404">
                  <c:v>0.99907900554514273</c:v>
                </c:pt>
                <c:pt idx="5405">
                  <c:v>0.99906808459293095</c:v>
                </c:pt>
                <c:pt idx="5406">
                  <c:v>0.99907968688002213</c:v>
                </c:pt>
                <c:pt idx="5407">
                  <c:v>0.99909121223886632</c:v>
                </c:pt>
                <c:pt idx="5408">
                  <c:v>0.99908036745912254</c:v>
                </c:pt>
                <c:pt idx="5409">
                  <c:v>0.99906946240151295</c:v>
                </c:pt>
                <c:pt idx="5410">
                  <c:v>0.99905849713510619</c:v>
                </c:pt>
                <c:pt idx="5411">
                  <c:v>0.99907015016024669</c:v>
                </c:pt>
                <c:pt idx="5412">
                  <c:v>0.99905919286969525</c:v>
                </c:pt>
                <c:pt idx="5413">
                  <c:v>0.99904817548082425</c:v>
                </c:pt>
                <c:pt idx="5414">
                  <c:v>0.99905988783338739</c:v>
                </c:pt>
                <c:pt idx="5415">
                  <c:v>0.99907152339223915</c:v>
                </c:pt>
                <c:pt idx="5416">
                  <c:v>0.99906058202732095</c:v>
                </c:pt>
                <c:pt idx="5417">
                  <c:v>0.9990722088677475</c:v>
                </c:pt>
                <c:pt idx="5418">
                  <c:v>0.999083759056975</c:v>
                </c:pt>
                <c:pt idx="5419">
                  <c:v>0.99907289358442697</c:v>
                </c:pt>
                <c:pt idx="5420">
                  <c:v>0.999061968110456</c:v>
                </c:pt>
                <c:pt idx="5421">
                  <c:v>0.9990509827036842</c:v>
                </c:pt>
                <c:pt idx="5422">
                  <c:v>0.9990626600019239</c:v>
                </c:pt>
                <c:pt idx="5423">
                  <c:v>0.99905168256892318</c:v>
                </c:pt>
                <c:pt idx="5424">
                  <c:v>0.99906335112816635</c:v>
                </c:pt>
                <c:pt idx="5425">
                  <c:v>0.99907494319267764</c:v>
                </c:pt>
                <c:pt idx="5426">
                  <c:v>0.99906404149031114</c:v>
                </c:pt>
                <c:pt idx="5427">
                  <c:v>0.99907562488521706</c:v>
                </c:pt>
                <c:pt idx="5428">
                  <c:v>0.99906473108948446</c:v>
                </c:pt>
                <c:pt idx="5429">
                  <c:v>0.99907630582450502</c:v>
                </c:pt>
                <c:pt idx="5430">
                  <c:v>0.99906541992680997</c:v>
                </c:pt>
                <c:pt idx="5431">
                  <c:v>0.99907698601165096</c:v>
                </c:pt>
                <c:pt idx="5432">
                  <c:v>0.99908847586223348</c:v>
                </c:pt>
                <c:pt idx="5433">
                  <c:v>0.99909988956038909</c:v>
                </c:pt>
                <c:pt idx="5434">
                  <c:v>0.99911122718785972</c:v>
                </c:pt>
                <c:pt idx="5435">
                  <c:v>0.99912248882629795</c:v>
                </c:pt>
                <c:pt idx="5436">
                  <c:v>0.99911188105784832</c:v>
                </c:pt>
                <c:pt idx="5437">
                  <c:v>0.99912313429238397</c:v>
                </c:pt>
                <c:pt idx="5438">
                  <c:v>0.99913431167836542</c:v>
                </c:pt>
                <c:pt idx="5439">
                  <c:v>0.99912377904655902</c:v>
                </c:pt>
                <c:pt idx="5440">
                  <c:v>0.99911318663494808</c:v>
                </c:pt>
                <c:pt idx="5441">
                  <c:v>0.99910253451158293</c:v>
                </c:pt>
                <c:pt idx="5442">
                  <c:v>0.99911383834417833</c:v>
                </c:pt>
                <c:pt idx="5443">
                  <c:v>0.99912506642335985</c:v>
                </c:pt>
                <c:pt idx="5444">
                  <c:v>0.99913621883032155</c:v>
                </c:pt>
                <c:pt idx="5445">
                  <c:v>0.99912570904807319</c:v>
                </c:pt>
                <c:pt idx="5446">
                  <c:v>0.99911513960928311</c:v>
                </c:pt>
                <c:pt idx="5447">
                  <c:v>0.99912635096504998</c:v>
                </c:pt>
                <c:pt idx="5448">
                  <c:v>0.99911578916726507</c:v>
                </c:pt>
                <c:pt idx="5449">
                  <c:v>0.99910516782170145</c:v>
                </c:pt>
                <c:pt idx="5450">
                  <c:v>0.99909448699604408</c:v>
                </c:pt>
                <c:pt idx="5451">
                  <c:v>0.99910582433831796</c:v>
                </c:pt>
                <c:pt idx="5452">
                  <c:v>0.99909515122709014</c:v>
                </c:pt>
                <c:pt idx="5453">
                  <c:v>0.99910648013269387</c:v>
                </c:pt>
                <c:pt idx="5454">
                  <c:v>0.99909581472754294</c:v>
                </c:pt>
                <c:pt idx="5455">
                  <c:v>0.99908508999135504</c:v>
                </c:pt>
                <c:pt idx="5456">
                  <c:v>0.99907430599152058</c:v>
                </c:pt>
                <c:pt idx="5457">
                  <c:v>0.99908576050068287</c:v>
                </c:pt>
                <c:pt idx="5458">
                  <c:v>0.99909713954095103</c:v>
                </c:pt>
                <c:pt idx="5459">
                  <c:v>0.99910844319295922</c:v>
                </c:pt>
                <c:pt idx="5460">
                  <c:v>0.99911967153725401</c:v>
                </c:pt>
                <c:pt idx="5461">
                  <c:v>0.99910909610894394</c:v>
                </c:pt>
                <c:pt idx="5462">
                  <c:v>0.99912031611234697</c:v>
                </c:pt>
                <c:pt idx="5463">
                  <c:v>0.99913146094661942</c:v>
                </c:pt>
                <c:pt idx="5464">
                  <c:v>0.99912095997976369</c:v>
                </c:pt>
                <c:pt idx="5465">
                  <c:v>0.99913209654049018</c:v>
                </c:pt>
                <c:pt idx="5466">
                  <c:v>0.99912160314053988</c:v>
                </c:pt>
                <c:pt idx="5467">
                  <c:v>0.99913273143692793</c:v>
                </c:pt>
                <c:pt idx="5468">
                  <c:v>0.99912224559570906</c:v>
                </c:pt>
                <c:pt idx="5469">
                  <c:v>0.99913336563695287</c:v>
                </c:pt>
                <c:pt idx="5470">
                  <c:v>0.99912288734630306</c:v>
                </c:pt>
                <c:pt idx="5471">
                  <c:v>0.99911234995535358</c:v>
                </c:pt>
                <c:pt idx="5472">
                  <c:v>0.99912352839335183</c:v>
                </c:pt>
                <c:pt idx="5473">
                  <c:v>0.99911299858525127</c:v>
                </c:pt>
                <c:pt idx="5474">
                  <c:v>0.99912416873788323</c:v>
                </c:pt>
                <c:pt idx="5475">
                  <c:v>0.99911364650445156</c:v>
                </c:pt>
                <c:pt idx="5476">
                  <c:v>0.9991030653182944</c:v>
                </c:pt>
                <c:pt idx="5477">
                  <c:v>0.99909242524609276</c:v>
                </c:pt>
                <c:pt idx="5478">
                  <c:v>0.99910372013461257</c:v>
                </c:pt>
                <c:pt idx="5479">
                  <c:v>0.99911494021490943</c:v>
                </c:pt>
                <c:pt idx="5480">
                  <c:v>0.99912608556662585</c:v>
                </c:pt>
                <c:pt idx="5481">
                  <c:v>0.99911558600823713</c:v>
                </c:pt>
                <c:pt idx="5482">
                  <c:v>0.99912672311133077</c:v>
                </c:pt>
                <c:pt idx="5483">
                  <c:v>0.99911623109500758</c:v>
                </c:pt>
                <c:pt idx="5484">
                  <c:v>0.99912735995863045</c:v>
                </c:pt>
                <c:pt idx="5485">
                  <c:v>0.99913841428807659</c:v>
                </c:pt>
                <c:pt idx="5486">
                  <c:v>0.99912799610954151</c:v>
                </c:pt>
                <c:pt idx="5487">
                  <c:v>0.99913904226597994</c:v>
                </c:pt>
                <c:pt idx="5488">
                  <c:v>0.99915001402476855</c:v>
                </c:pt>
                <c:pt idx="5489">
                  <c:v>0.99913966955756861</c:v>
                </c:pt>
                <c:pt idx="5490">
                  <c:v>0.99912926632625643</c:v>
                </c:pt>
                <c:pt idx="5491">
                  <c:v>0.99911880439709611</c:v>
                </c:pt>
                <c:pt idx="5492">
                  <c:v>0.99912990039408445</c:v>
                </c:pt>
                <c:pt idx="5493">
                  <c:v>0.99911944596649815</c:v>
                </c:pt>
                <c:pt idx="5494">
                  <c:v>0.99910893294720426</c:v>
                </c:pt>
                <c:pt idx="5495">
                  <c:v>0.99909836140225083</c:v>
                </c:pt>
                <c:pt idx="5496">
                  <c:v>0.99910958134962258</c:v>
                </c:pt>
                <c:pt idx="5497">
                  <c:v>0.99912072700511156</c:v>
                </c:pt>
                <c:pt idx="5498">
                  <c:v>0.99911022904456415</c:v>
                </c:pt>
                <c:pt idx="5499">
                  <c:v>0.99909967263799493</c:v>
                </c:pt>
                <c:pt idx="5500">
                  <c:v>0.99911087603305782</c:v>
                </c:pt>
                <c:pt idx="5501">
                  <c:v>0.99910032718349273</c:v>
                </c:pt>
                <c:pt idx="5502">
                  <c:v>0.99908971999343021</c:v>
                </c:pt>
                <c:pt idx="5503">
                  <c:v>0.99910098101545985</c:v>
                </c:pt>
                <c:pt idx="5504">
                  <c:v>0.99911216789480806</c:v>
                </c:pt>
                <c:pt idx="5505">
                  <c:v>0.9991232807100473</c:v>
                </c:pt>
                <c:pt idx="5506">
                  <c:v>0.99913431953966536</c:v>
                </c:pt>
                <c:pt idx="5507">
                  <c:v>0.9991239173979638</c:v>
                </c:pt>
                <c:pt idx="5508">
                  <c:v>0.99913494809688586</c:v>
                </c:pt>
                <c:pt idx="5509">
                  <c:v>0.99914590494519417</c:v>
                </c:pt>
                <c:pt idx="5510">
                  <c:v>0.99913557596977609</c:v>
                </c:pt>
                <c:pt idx="5511">
                  <c:v>0.99914652475290588</c:v>
                </c:pt>
                <c:pt idx="5512">
                  <c:v>0.99913620315932938</c:v>
                </c:pt>
                <c:pt idx="5513">
                  <c:v>0.99912582330588828</c:v>
                </c:pt>
                <c:pt idx="5514">
                  <c:v>0.99913682966653683</c:v>
                </c:pt>
                <c:pt idx="5515">
                  <c:v>0.99912645722660276</c:v>
                </c:pt>
                <c:pt idx="5516">
                  <c:v>0.99911602663173549</c:v>
                </c:pt>
                <c:pt idx="5517">
                  <c:v>0.99912709045802339</c:v>
                </c:pt>
                <c:pt idx="5518">
                  <c:v>0.99913808063787024</c:v>
                </c:pt>
                <c:pt idx="5519">
                  <c:v>0.99912772300114894</c:v>
                </c:pt>
                <c:pt idx="5520">
                  <c:v>0.99913870510396974</c:v>
                </c:pt>
                <c:pt idx="5521">
                  <c:v>0.99914961369444444</c:v>
                </c:pt>
                <c:pt idx="5522">
                  <c:v>0.99916044885028066</c:v>
                </c:pt>
                <c:pt idx="5523">
                  <c:v>0.9991712106491023</c:v>
                </c:pt>
                <c:pt idx="5524">
                  <c:v>0.99918189916844991</c:v>
                </c:pt>
                <c:pt idx="5525">
                  <c:v>0.99919251448578039</c:v>
                </c:pt>
                <c:pt idx="5526">
                  <c:v>0.99920305667846754</c:v>
                </c:pt>
                <c:pt idx="5527">
                  <c:v>0.99919309877339813</c:v>
                </c:pt>
                <c:pt idx="5528">
                  <c:v>0.99920363323357364</c:v>
                </c:pt>
                <c:pt idx="5529">
                  <c:v>0.99921409470203004</c:v>
                </c:pt>
                <c:pt idx="5530">
                  <c:v>0.99920420916323582</c:v>
                </c:pt>
                <c:pt idx="5531">
                  <c:v>0.99921466296325367</c:v>
                </c:pt>
                <c:pt idx="5532">
                  <c:v>0.99922504390415801</c:v>
                </c:pt>
                <c:pt idx="5533">
                  <c:v>0.99923535206290148</c:v>
                </c:pt>
                <c:pt idx="5534">
                  <c:v>0.99922560394467863</c:v>
                </c:pt>
                <c:pt idx="5535">
                  <c:v>0.99921579763825341</c:v>
                </c:pt>
                <c:pt idx="5536">
                  <c:v>0.99920593320859363</c:v>
                </c:pt>
                <c:pt idx="5537">
                  <c:v>0.99921636405380865</c:v>
                </c:pt>
                <c:pt idx="5538">
                  <c:v>0.99920650664550681</c:v>
                </c:pt>
                <c:pt idx="5539">
                  <c:v>0.99919659121825211</c:v>
                </c:pt>
                <c:pt idx="5540">
                  <c:v>0.99918661783680229</c:v>
                </c:pt>
                <c:pt idx="5541">
                  <c:v>0.99917658656584418</c:v>
                </c:pt>
                <c:pt idx="5542">
                  <c:v>0.99918720479847412</c:v>
                </c:pt>
                <c:pt idx="5543">
                  <c:v>0.99917718065921168</c:v>
                </c:pt>
                <c:pt idx="5544">
                  <c:v>0.99916709873419829</c:v>
                </c:pt>
                <c:pt idx="5545">
                  <c:v>0.99917777410985287</c:v>
                </c:pt>
                <c:pt idx="5546">
                  <c:v>0.99916769934803551</c:v>
                </c:pt>
                <c:pt idx="5547">
                  <c:v>0.99917836691869455</c:v>
                </c:pt>
                <c:pt idx="5548">
                  <c:v>0.99916829931244344</c:v>
                </c:pt>
                <c:pt idx="5549">
                  <c:v>0.99915817406294694</c:v>
                </c:pt>
                <c:pt idx="5550">
                  <c:v>0.99916889862835812</c:v>
                </c:pt>
                <c:pt idx="5551">
                  <c:v>0.99917955061467822</c:v>
                </c:pt>
                <c:pt idx="5552">
                  <c:v>0.99919013009824842</c:v>
                </c:pt>
                <c:pt idx="5553">
                  <c:v>0.99920063715532803</c:v>
                </c:pt>
                <c:pt idx="5554">
                  <c:v>0.99921107186209479</c:v>
                </c:pt>
                <c:pt idx="5555">
                  <c:v>0.99922143429464461</c:v>
                </c:pt>
                <c:pt idx="5556">
                  <c:v>0.99923172452899234</c:v>
                </c:pt>
                <c:pt idx="5557">
                  <c:v>0.99924194264107136</c:v>
                </c:pt>
                <c:pt idx="5558">
                  <c:v>0.99923227734456788</c:v>
                </c:pt>
                <c:pt idx="5559">
                  <c:v>0.99924248800606008</c:v>
                </c:pt>
                <c:pt idx="5560">
                  <c:v>0.99925262667563786</c:v>
                </c:pt>
                <c:pt idx="5561">
                  <c:v>0.99926269342898844</c:v>
                </c:pt>
                <c:pt idx="5562">
                  <c:v>0.99925316406431319</c:v>
                </c:pt>
                <c:pt idx="5563">
                  <c:v>0.99924357697194832</c:v>
                </c:pt>
                <c:pt idx="5564">
                  <c:v>0.99925370087359378</c:v>
                </c:pt>
                <c:pt idx="5565">
                  <c:v>0.9992637529676639</c:v>
                </c:pt>
                <c:pt idx="5566">
                  <c:v>0.99925423710431216</c:v>
                </c:pt>
                <c:pt idx="5567">
                  <c:v>0.99926428188074479</c:v>
                </c:pt>
                <c:pt idx="5568">
                  <c:v>0.99925477275729946</c:v>
                </c:pt>
                <c:pt idx="5569">
                  <c:v>0.99924520602322309</c:v>
                </c:pt>
                <c:pt idx="5570">
                  <c:v>0.9992355817424069</c:v>
                </c:pt>
                <c:pt idx="5571">
                  <c:v>0.9992457478709994</c:v>
                </c:pt>
                <c:pt idx="5572">
                  <c:v>0.99923613040074744</c:v>
                </c:pt>
                <c:pt idx="5573">
                  <c:v>0.99924628913551661</c:v>
                </c:pt>
                <c:pt idx="5574">
                  <c:v>0.99923667846860376</c:v>
                </c:pt>
                <c:pt idx="5575">
                  <c:v>0.99924682981761148</c:v>
                </c:pt>
                <c:pt idx="5576">
                  <c:v>0.99923722594682274</c:v>
                </c:pt>
                <c:pt idx="5577">
                  <c:v>0.99924736991811924</c:v>
                </c:pt>
                <c:pt idx="5578">
                  <c:v>0.99925744238525549</c:v>
                </c:pt>
                <c:pt idx="5579">
                  <c:v>0.99926744342316898</c:v>
                </c:pt>
                <c:pt idx="5580">
                  <c:v>0.99925797458922672</c:v>
                </c:pt>
                <c:pt idx="5581">
                  <c:v>0.99926796836516352</c:v>
                </c:pt>
                <c:pt idx="5582">
                  <c:v>0.99927789084045937</c:v>
                </c:pt>
                <c:pt idx="5583">
                  <c:v>0.99928774208980986</c:v>
                </c:pt>
                <c:pt idx="5584">
                  <c:v>0.99927840801799661</c:v>
                </c:pt>
                <c:pt idx="5585">
                  <c:v>0.99926901655781208</c:v>
                </c:pt>
                <c:pt idx="5586">
                  <c:v>0.99927892464012569</c:v>
                </c:pt>
                <c:pt idx="5587">
                  <c:v>0.99926953981008038</c:v>
                </c:pt>
                <c:pt idx="5588">
                  <c:v>0.99926009769374913</c:v>
                </c:pt>
                <c:pt idx="5589">
                  <c:v>0.99925059835442809</c:v>
                </c:pt>
                <c:pt idx="5590">
                  <c:v>0.99924104185534479</c:v>
                </c:pt>
                <c:pt idx="5591">
                  <c:v>0.99925113440709012</c:v>
                </c:pt>
                <c:pt idx="5592">
                  <c:v>0.99924158464677726</c:v>
                </c:pt>
                <c:pt idx="5593">
                  <c:v>0.99923197782827877</c:v>
                </c:pt>
                <c:pt idx="5594">
                  <c:v>0.99924212685612768</c:v>
                </c:pt>
                <c:pt idx="5595">
                  <c:v>0.99923252680765495</c:v>
                </c:pt>
                <c:pt idx="5596">
                  <c:v>0.99924266848422827</c:v>
                </c:pt>
                <c:pt idx="5597">
                  <c:v>0.9992527391186139</c:v>
                </c:pt>
                <c:pt idx="5598">
                  <c:v>0.99924320953190937</c:v>
                </c:pt>
                <c:pt idx="5599">
                  <c:v>0.99923362300204077</c:v>
                </c:pt>
                <c:pt idx="5600">
                  <c:v>0.99922397959183673</c:v>
                </c:pt>
                <c:pt idx="5601">
                  <c:v>0.99921427936405749</c:v>
                </c:pt>
                <c:pt idx="5602">
                  <c:v>0.99920452238139568</c:v>
                </c:pt>
                <c:pt idx="5603">
                  <c:v>0.99921484019247353</c:v>
                </c:pt>
                <c:pt idx="5604">
                  <c:v>0.99920509007280922</c:v>
                </c:pt>
                <c:pt idx="5605">
                  <c:v>0.99921540042064516</c:v>
                </c:pt>
                <c:pt idx="5606">
                  <c:v>0.99920565715674137</c:v>
                </c:pt>
                <c:pt idx="5607">
                  <c:v>0.9992159600494287</c:v>
                </c:pt>
                <c:pt idx="5608">
                  <c:v>0.99922619205089125</c:v>
                </c:pt>
                <c:pt idx="5609">
                  <c:v>0.99921651907967868</c:v>
                </c:pt>
                <c:pt idx="5610">
                  <c:v>0.99920678950562558</c:v>
                </c:pt>
                <c:pt idx="5611">
                  <c:v>0.99919700339109718</c:v>
                </c:pt>
                <c:pt idx="5612">
                  <c:v>0.99918716079839098</c:v>
                </c:pt>
                <c:pt idx="5613">
                  <c:v>0.99917726178973765</c:v>
                </c:pt>
                <c:pt idx="5614">
                  <c:v>0.99916730642730034</c:v>
                </c:pt>
                <c:pt idx="5615">
                  <c:v>0.9991572947731755</c:v>
                </c:pt>
                <c:pt idx="5616">
                  <c:v>0.99916789940828399</c:v>
                </c:pt>
                <c:pt idx="5617">
                  <c:v>0.99917843315561194</c:v>
                </c:pt>
                <c:pt idx="5618">
                  <c:v>0.99916849175607925</c:v>
                </c:pt>
                <c:pt idx="5619">
                  <c:v>0.99915849414000713</c:v>
                </c:pt>
                <c:pt idx="5620">
                  <c:v>0.99916908347158728</c:v>
                </c:pt>
                <c:pt idx="5621">
                  <c:v>0.99917960202168399</c:v>
                </c:pt>
                <c:pt idx="5622">
                  <c:v>0.9991696745557076</c:v>
                </c:pt>
                <c:pt idx="5623">
                  <c:v>0.99918018551951637</c:v>
                </c:pt>
                <c:pt idx="5624">
                  <c:v>0.99919062582834384</c:v>
                </c:pt>
                <c:pt idx="5625">
                  <c:v>0.99920099555555553</c:v>
                </c:pt>
                <c:pt idx="5626">
                  <c:v>0.99921129477443926</c:v>
                </c:pt>
                <c:pt idx="5627">
                  <c:v>0.99920156343360755</c:v>
                </c:pt>
                <c:pt idx="5628">
                  <c:v>0.99921185523292255</c:v>
                </c:pt>
                <c:pt idx="5629">
                  <c:v>0.99922207664979856</c:v>
                </c:pt>
                <c:pt idx="5630">
                  <c:v>0.99921241509422054</c:v>
                </c:pt>
                <c:pt idx="5631">
                  <c:v>0.99920269737497547</c:v>
                </c:pt>
                <c:pt idx="5632">
                  <c:v>0.99921297435918133</c:v>
                </c:pt>
                <c:pt idx="5633">
                  <c:v>0.99920326344000909</c:v>
                </c:pt>
                <c:pt idx="5634">
                  <c:v>0.99921353302865146</c:v>
                </c:pt>
                <c:pt idx="5635">
                  <c:v>0.99920382890241854</c:v>
                </c:pt>
                <c:pt idx="5636">
                  <c:v>0.999194068748958</c:v>
                </c:pt>
                <c:pt idx="5637">
                  <c:v>0.99920439376305892</c:v>
                </c:pt>
                <c:pt idx="5638">
                  <c:v>0.99921464858449882</c:v>
                </c:pt>
                <c:pt idx="5639">
                  <c:v>0.99922483328600908</c:v>
                </c:pt>
                <c:pt idx="5640">
                  <c:v>0.99921520547256171</c:v>
                </c:pt>
                <c:pt idx="5641">
                  <c:v>0.99920552168244492</c:v>
                </c:pt>
                <c:pt idx="5642">
                  <c:v>0.99921576176850557</c:v>
                </c:pt>
                <c:pt idx="5643">
                  <c:v>0.9992060847428933</c:v>
                </c:pt>
                <c:pt idx="5644">
                  <c:v>0.99919635183917388</c:v>
                </c:pt>
                <c:pt idx="5645">
                  <c:v>0.99920664720497776</c:v>
                </c:pt>
                <c:pt idx="5646">
                  <c:v>0.999216872587391</c:v>
                </c:pt>
                <c:pt idx="5647">
                  <c:v>0.99922702805882813</c:v>
                </c:pt>
                <c:pt idx="5648">
                  <c:v>0.99923711369162738</c:v>
                </c:pt>
                <c:pt idx="5649">
                  <c:v>0.99922757529558348</c:v>
                </c:pt>
                <c:pt idx="5650">
                  <c:v>0.99921798104785031</c:v>
                </c:pt>
                <c:pt idx="5651">
                  <c:v>0.99920833100951556</c:v>
                </c:pt>
                <c:pt idx="5652">
                  <c:v>0.99921853439575592</c:v>
                </c:pt>
                <c:pt idx="5653">
                  <c:v>0.99920889108660493</c:v>
                </c:pt>
                <c:pt idx="5654">
                  <c:v>0.9991991920849147</c:v>
                </c:pt>
                <c:pt idx="5655">
                  <c:v>0.99918943745157962</c:v>
                </c:pt>
                <c:pt idx="5656">
                  <c:v>0.9991796272474287</c:v>
                </c:pt>
                <c:pt idx="5657">
                  <c:v>0.99916976153322601</c:v>
                </c:pt>
                <c:pt idx="5658">
                  <c:v>0.99918020711859112</c:v>
                </c:pt>
                <c:pt idx="5659">
                  <c:v>0.99917034827417361</c:v>
                </c:pt>
                <c:pt idx="5660">
                  <c:v>0.99916043401715593</c:v>
                </c:pt>
                <c:pt idx="5661">
                  <c:v>0.99917093439335403</c:v>
                </c:pt>
                <c:pt idx="5662">
                  <c:v>0.99916102703566667</c:v>
                </c:pt>
                <c:pt idx="5663">
                  <c:v>0.99917151989164554</c:v>
                </c:pt>
                <c:pt idx="5664">
                  <c:v>0.99916161942609083</c:v>
                </c:pt>
                <c:pt idx="5665">
                  <c:v>0.99915166368177966</c:v>
                </c:pt>
                <c:pt idx="5666">
                  <c:v>0.99916221118931503</c:v>
                </c:pt>
                <c:pt idx="5667">
                  <c:v>0.99917268902906686</c:v>
                </c:pt>
                <c:pt idx="5668">
                  <c:v>0.99918309727280741</c:v>
                </c:pt>
                <c:pt idx="5669">
                  <c:v>0.99917327266994527</c:v>
                </c:pt>
                <c:pt idx="5670">
                  <c:v>0.99916339283770206</c:v>
                </c:pt>
                <c:pt idx="5671">
                  <c:v>0.99915345783633902</c:v>
                </c:pt>
                <c:pt idx="5672">
                  <c:v>0.99914346772605289</c:v>
                </c:pt>
                <c:pt idx="5673">
                  <c:v>0.99913342256697646</c:v>
                </c:pt>
                <c:pt idx="5674">
                  <c:v>0.99914407144922279</c:v>
                </c:pt>
                <c:pt idx="5675">
                  <c:v>0.99915465077917287</c:v>
                </c:pt>
                <c:pt idx="5676">
                  <c:v>0.99914467453431999</c:v>
                </c:pt>
                <c:pt idx="5677">
                  <c:v>0.9991346433133409</c:v>
                </c:pt>
                <c:pt idx="5678">
                  <c:v>0.99912455717618076</c:v>
                </c:pt>
                <c:pt idx="5679">
                  <c:v>0.99911441618272101</c:v>
                </c:pt>
                <c:pt idx="5680">
                  <c:v>0.99910422039277924</c:v>
                </c:pt>
                <c:pt idx="5681">
                  <c:v>0.99911503961375925</c:v>
                </c:pt>
                <c:pt idx="5682">
                  <c:v>0.9991257893263783</c:v>
                </c:pt>
                <c:pt idx="5683">
                  <c:v>0.99911566238670713</c:v>
                </c:pt>
                <c:pt idx="5684">
                  <c:v>0.99912640442621758</c:v>
                </c:pt>
                <c:pt idx="5685">
                  <c:v>0.99913707708028276</c:v>
                </c:pt>
                <c:pt idx="5686">
                  <c:v>0.9991476804201197</c:v>
                </c:pt>
                <c:pt idx="5687">
                  <c:v>0.99915821451687126</c:v>
                </c:pt>
                <c:pt idx="5688">
                  <c:v>0.99916867944160581</c:v>
                </c:pt>
                <c:pt idx="5689">
                  <c:v>0.99917907526531746</c:v>
                </c:pt>
                <c:pt idx="5690">
                  <c:v>0.99918940205892615</c:v>
                </c:pt>
                <c:pt idx="5691">
                  <c:v>0.99917965216251303</c:v>
                </c:pt>
                <c:pt idx="5692">
                  <c:v>0.99916984743662618</c:v>
                </c:pt>
                <c:pt idx="5693">
                  <c:v>0.9991599879408517</c:v>
                </c:pt>
                <c:pt idx="5694">
                  <c:v>0.99915007373471221</c:v>
                </c:pt>
                <c:pt idx="5695">
                  <c:v>0.99914010487766713</c:v>
                </c:pt>
                <c:pt idx="5696">
                  <c:v>0.99913008142911253</c:v>
                </c:pt>
                <c:pt idx="5697">
                  <c:v>0.99914070852462811</c:v>
                </c:pt>
                <c:pt idx="5698">
                  <c:v>0.99913069200538485</c:v>
                </c:pt>
                <c:pt idx="5699">
                  <c:v>0.99914131153617114</c:v>
                </c:pt>
                <c:pt idx="5700">
                  <c:v>0.99915186211141893</c:v>
                </c:pt>
                <c:pt idx="5701">
                  <c:v>0.9991623438017333</c:v>
                </c:pt>
                <c:pt idx="5702">
                  <c:v>0.99917275667764616</c:v>
                </c:pt>
                <c:pt idx="5703">
                  <c:v>0.99916293121840416</c:v>
                </c:pt>
                <c:pt idx="5704">
                  <c:v>0.9991530512285367</c:v>
                </c:pt>
                <c:pt idx="5705">
                  <c:v>0.99914311676720069</c:v>
                </c:pt>
                <c:pt idx="5706">
                  <c:v>0.99913312789348974</c:v>
                </c:pt>
                <c:pt idx="5707">
                  <c:v>0.99912308466643485</c:v>
                </c:pt>
                <c:pt idx="5708">
                  <c:v>0.99913373526576499</c:v>
                </c:pt>
                <c:pt idx="5709">
                  <c:v>0.99912369896787567</c:v>
                </c:pt>
                <c:pt idx="5710">
                  <c:v>0.99913434199993256</c:v>
                </c:pt>
                <c:pt idx="5711">
                  <c:v>0.99912431262404178</c:v>
                </c:pt>
                <c:pt idx="5712">
                  <c:v>0.99913494809688586</c:v>
                </c:pt>
                <c:pt idx="5713">
                  <c:v>0.99914551489996328</c:v>
                </c:pt>
                <c:pt idx="5714">
                  <c:v>0.99915601310342028</c:v>
                </c:pt>
                <c:pt idx="5715">
                  <c:v>0.99916644277733002</c:v>
                </c:pt>
                <c:pt idx="5716">
                  <c:v>0.99917680399169262</c:v>
                </c:pt>
                <c:pt idx="5717">
                  <c:v>0.99918709681643569</c:v>
                </c:pt>
                <c:pt idx="5718">
                  <c:v>0.99919732132141392</c:v>
                </c:pt>
                <c:pt idx="5719">
                  <c:v>0.99918766528018299</c:v>
                </c:pt>
                <c:pt idx="5720">
                  <c:v>0.99917795491222061</c:v>
                </c:pt>
                <c:pt idx="5721">
                  <c:v>0.99918823314784821</c:v>
                </c:pt>
                <c:pt idx="5722">
                  <c:v>0.99919844316429374</c:v>
                </c:pt>
                <c:pt idx="5723">
                  <c:v>0.99918880042026426</c:v>
                </c:pt>
                <c:pt idx="5724">
                  <c:v>0.99919900320398714</c:v>
                </c:pt>
                <c:pt idx="5725">
                  <c:v>0.99918936709826278</c:v>
                </c:pt>
                <c:pt idx="5726">
                  <c:v>0.99919956265694443</c:v>
                </c:pt>
                <c:pt idx="5727">
                  <c:v>0.99918993318267413</c:v>
                </c:pt>
                <c:pt idx="5728">
                  <c:v>0.99918024952404727</c:v>
                </c:pt>
                <c:pt idx="5729">
                  <c:v>0.99917051173956684</c:v>
                </c:pt>
                <c:pt idx="5730">
                  <c:v>0.99916071988767363</c:v>
                </c:pt>
                <c:pt idx="5731">
                  <c:v>0.99915087402674696</c:v>
                </c:pt>
                <c:pt idx="5732">
                  <c:v>0.99914097421510417</c:v>
                </c:pt>
                <c:pt idx="5733">
                  <c:v>0.99913102051100111</c:v>
                </c:pt>
                <c:pt idx="5734">
                  <c:v>0.99914157336123055</c:v>
                </c:pt>
                <c:pt idx="5735">
                  <c:v>0.99913162649388987</c:v>
                </c:pt>
                <c:pt idx="5736">
                  <c:v>0.99912162582743458</c:v>
                </c:pt>
                <c:pt idx="5737">
                  <c:v>0.99913223184312638</c:v>
                </c:pt>
                <c:pt idx="5738">
                  <c:v>0.99912223804151079</c:v>
                </c:pt>
                <c:pt idx="5739">
                  <c:v>0.99911219053391265</c:v>
                </c:pt>
                <c:pt idx="5740">
                  <c:v>0.99912284961575348</c:v>
                </c:pt>
                <c:pt idx="5741">
                  <c:v>0.99911280900095489</c:v>
                </c:pt>
                <c:pt idx="5742">
                  <c:v>0.99912346055105394</c:v>
                </c:pt>
                <c:pt idx="5743">
                  <c:v>0.99911342682196613</c:v>
                </c:pt>
                <c:pt idx="5744">
                  <c:v>0.9991240708483019</c:v>
                </c:pt>
                <c:pt idx="5745">
                  <c:v>0.99913464692118847</c:v>
                </c:pt>
                <c:pt idx="5746">
                  <c:v>0.99912468050838554</c:v>
                </c:pt>
                <c:pt idx="5747">
                  <c:v>0.99911466052949183</c:v>
                </c:pt>
                <c:pt idx="5748">
                  <c:v>0.99912528953219149</c:v>
                </c:pt>
                <c:pt idx="5749">
                  <c:v>0.99911527641780051</c:v>
                </c:pt>
                <c:pt idx="5750">
                  <c:v>0.99910520982986772</c:v>
                </c:pt>
                <c:pt idx="5751">
                  <c:v>0.99911589166366654</c:v>
                </c:pt>
                <c:pt idx="5752">
                  <c:v>0.99910583196798208</c:v>
                </c:pt>
                <c:pt idx="5753">
                  <c:v>0.99909571889109372</c:v>
                </c:pt>
                <c:pt idx="5754">
                  <c:v>0.99908555249048314</c:v>
                </c:pt>
                <c:pt idx="5755">
                  <c:v>0.99909634730046248</c:v>
                </c:pt>
                <c:pt idx="5756">
                  <c:v>0.99908618785437531</c:v>
                </c:pt>
                <c:pt idx="5757">
                  <c:v>0.99907597517657476</c:v>
                </c:pt>
                <c:pt idx="5758">
                  <c:v>0.99908682255631531</c:v>
                </c:pt>
                <c:pt idx="5759">
                  <c:v>0.99907661686046056</c:v>
                </c:pt>
                <c:pt idx="5760">
                  <c:v>0.99906635802469135</c:v>
                </c:pt>
                <c:pt idx="5761">
                  <c:v>0.99907725787615764</c:v>
                </c:pt>
                <c:pt idx="5762">
                  <c:v>0.99908808997801368</c:v>
                </c:pt>
                <c:pt idx="5763">
                  <c:v>0.99909885439881996</c:v>
                </c:pt>
                <c:pt idx="5764">
                  <c:v>0.99910955120706624</c:v>
                </c:pt>
                <c:pt idx="5765">
                  <c:v>0.99912018047117179</c:v>
                </c:pt>
                <c:pt idx="5766">
                  <c:v>0.99911016882368919</c:v>
                </c:pt>
                <c:pt idx="5767">
                  <c:v>0.99912079060952297</c:v>
                </c:pt>
                <c:pt idx="5768">
                  <c:v>0.9991107857979652</c:v>
                </c:pt>
                <c:pt idx="5769">
                  <c:v>0.99910072788189164</c:v>
                </c:pt>
                <c:pt idx="5770">
                  <c:v>0.99911140213078464</c:v>
                </c:pt>
                <c:pt idx="5771">
                  <c:v>0.99910135107807396</c:v>
                </c:pt>
                <c:pt idx="5772">
                  <c:v>0.99909124701224494</c:v>
                </c:pt>
                <c:pt idx="5773">
                  <c:v>0.99910197362666764</c:v>
                </c:pt>
                <c:pt idx="5774">
                  <c:v>0.99909187645152497</c:v>
                </c:pt>
                <c:pt idx="5775">
                  <c:v>0.9991025955285695</c:v>
                </c:pt>
                <c:pt idx="5776">
                  <c:v>0.9990925052370685</c:v>
                </c:pt>
                <c:pt idx="5777">
                  <c:v>0.99910321678467517</c:v>
                </c:pt>
                <c:pt idx="5778">
                  <c:v>0.99909313336978056</c:v>
                </c:pt>
                <c:pt idx="5779">
                  <c:v>0.99908299710143245</c:v>
                </c:pt>
                <c:pt idx="5780">
                  <c:v>0.99909376085056456</c:v>
                </c:pt>
                <c:pt idx="5781">
                  <c:v>0.99908363148598522</c:v>
                </c:pt>
                <c:pt idx="5782">
                  <c:v>0.99909438768032233</c:v>
                </c:pt>
                <c:pt idx="5783">
                  <c:v>0.99910507668714454</c:v>
                </c:pt>
                <c:pt idx="5784">
                  <c:v>0.99911569857421345</c:v>
                </c:pt>
                <c:pt idx="5785">
                  <c:v>0.99912625340922079</c:v>
                </c:pt>
                <c:pt idx="5786">
                  <c:v>0.99913674125978902</c:v>
                </c:pt>
                <c:pt idx="5787">
                  <c:v>0.99912685724236849</c:v>
                </c:pt>
                <c:pt idx="5788">
                  <c:v>0.99911692040678013</c:v>
                </c:pt>
                <c:pt idx="5789">
                  <c:v>0.99912746044978229</c:v>
                </c:pt>
                <c:pt idx="5790">
                  <c:v>0.99913793360597303</c:v>
                </c:pt>
                <c:pt idx="5791">
                  <c:v>0.99912806303232671</c:v>
                </c:pt>
                <c:pt idx="5792">
                  <c:v>0.99911813970880015</c:v>
                </c:pt>
                <c:pt idx="5793">
                  <c:v>0.99910816369178812</c:v>
                </c:pt>
                <c:pt idx="5794">
                  <c:v>0.99909813503762657</c:v>
                </c:pt>
                <c:pt idx="5795">
                  <c:v>0.99908805380259236</c:v>
                </c:pt>
                <c:pt idx="5796">
                  <c:v>0.99907792004290341</c:v>
                </c:pt>
                <c:pt idx="5797">
                  <c:v>0.99906773381471903</c:v>
                </c:pt>
                <c:pt idx="5798">
                  <c:v>0.99905749517413966</c:v>
                </c:pt>
                <c:pt idx="5799">
                  <c:v>0.99906837675689664</c:v>
                </c:pt>
                <c:pt idx="5800">
                  <c:v>0.99905814506539836</c:v>
                </c:pt>
                <c:pt idx="5801">
                  <c:v>0.99906901903419099</c:v>
                </c:pt>
                <c:pt idx="5802">
                  <c:v>0.99907982615083224</c:v>
                </c:pt>
                <c:pt idx="5803">
                  <c:v>0.99909056648250028</c:v>
                </c:pt>
                <c:pt idx="5804">
                  <c:v>0.99910124009630474</c:v>
                </c:pt>
                <c:pt idx="5805">
                  <c:v>0.99911184705928613</c:v>
                </c:pt>
                <c:pt idx="5806">
                  <c:v>0.99912238743841675</c:v>
                </c:pt>
                <c:pt idx="5807">
                  <c:v>0.999112458734847</c:v>
                </c:pt>
                <c:pt idx="5808">
                  <c:v>0.99912299175071528</c:v>
                </c:pt>
                <c:pt idx="5809">
                  <c:v>0.99911306977872916</c:v>
                </c:pt>
                <c:pt idx="5810">
                  <c:v>0.99912359543904661</c:v>
                </c:pt>
                <c:pt idx="5811">
                  <c:v>0.99911368019180213</c:v>
                </c:pt>
                <c:pt idx="5812">
                  <c:v>0.99910371261206254</c:v>
                </c:pt>
                <c:pt idx="5813">
                  <c:v>0.99911428997493379</c:v>
                </c:pt>
                <c:pt idx="5814">
                  <c:v>0.99910432914679093</c:v>
                </c:pt>
                <c:pt idx="5815">
                  <c:v>0.99909431607555699</c:v>
                </c:pt>
                <c:pt idx="5816">
                  <c:v>0.99910494504558878</c:v>
                </c:pt>
                <c:pt idx="5817">
                  <c:v>0.99911550765483814</c:v>
                </c:pt>
                <c:pt idx="5818">
                  <c:v>0.99912600396985163</c:v>
                </c:pt>
                <c:pt idx="5819">
                  <c:v>0.99913643405710817</c:v>
                </c:pt>
                <c:pt idx="5820">
                  <c:v>0.99914679798301864</c:v>
                </c:pt>
                <c:pt idx="5821">
                  <c:v>0.99915709581392609</c:v>
                </c:pt>
                <c:pt idx="5822">
                  <c:v>0.99916732761610594</c:v>
                </c:pt>
                <c:pt idx="5823">
                  <c:v>0.99915767473161921</c:v>
                </c:pt>
                <c:pt idx="5824">
                  <c:v>0.99914796956134522</c:v>
                </c:pt>
                <c:pt idx="5825">
                  <c:v>0.99915825305310468</c:v>
                </c:pt>
                <c:pt idx="5826">
                  <c:v>0.99914855444578909</c:v>
                </c:pt>
                <c:pt idx="5827">
                  <c:v>0.99915883077920087</c:v>
                </c:pt>
                <c:pt idx="5828">
                  <c:v>0.99916904122714334</c:v>
                </c:pt>
                <c:pt idx="5829">
                  <c:v>0.99917918585561438</c:v>
                </c:pt>
                <c:pt idx="5830">
                  <c:v>0.99916961125543924</c:v>
                </c:pt>
                <c:pt idx="5831">
                  <c:v>0.99915998444849186</c:v>
                </c:pt>
                <c:pt idx="5832">
                  <c:v>0.99917018069738694</c:v>
                </c:pt>
                <c:pt idx="5833">
                  <c:v>0.99916056039331658</c:v>
                </c:pt>
                <c:pt idx="5834">
                  <c:v>0.99915088797139084</c:v>
                </c:pt>
                <c:pt idx="5835">
                  <c:v>0.99916113574601162</c:v>
                </c:pt>
                <c:pt idx="5836">
                  <c:v>0.99917131782545154</c:v>
                </c:pt>
                <c:pt idx="5837">
                  <c:v>0.99916171050738833</c:v>
                </c:pt>
                <c:pt idx="5838">
                  <c:v>0.99915205113841687</c:v>
                </c:pt>
                <c:pt idx="5839">
                  <c:v>0.99914233977370925</c:v>
                </c:pt>
                <c:pt idx="5840">
                  <c:v>0.99913257646838061</c:v>
                </c:pt>
                <c:pt idx="5841">
                  <c:v>0.99912276127748867</c:v>
                </c:pt>
                <c:pt idx="5842">
                  <c:v>0.99911289425603422</c:v>
                </c:pt>
                <c:pt idx="5843">
                  <c:v>0.99910297545896098</c:v>
                </c:pt>
                <c:pt idx="5844">
                  <c:v>0.9991135013429242</c:v>
                </c:pt>
                <c:pt idx="5845">
                  <c:v>0.9991239615355626</c:v>
                </c:pt>
                <c:pt idx="5846">
                  <c:v>0.99913435610244417</c:v>
                </c:pt>
                <c:pt idx="5847">
                  <c:v>0.9991446851090704</c:v>
                </c:pt>
                <c:pt idx="5848">
                  <c:v>0.99913494809688586</c:v>
                </c:pt>
                <c:pt idx="5849">
                  <c:v>0.99914526993974795</c:v>
                </c:pt>
                <c:pt idx="5850">
                  <c:v>0.99913553948425748</c:v>
                </c:pt>
                <c:pt idx="5851">
                  <c:v>0.99912575730918918</c:v>
                </c:pt>
                <c:pt idx="5852">
                  <c:v>0.99911592346927092</c:v>
                </c:pt>
                <c:pt idx="5853">
                  <c:v>0.99912635467349753</c:v>
                </c:pt>
                <c:pt idx="5854">
                  <c:v>0.99911652744980384</c:v>
                </c:pt>
                <c:pt idx="5855">
                  <c:v>0.99910664864892462</c:v>
                </c:pt>
                <c:pt idx="5856">
                  <c:v>0.99909671832542024</c:v>
                </c:pt>
                <c:pt idx="5857">
                  <c:v>0.99908673653379476</c:v>
                </c:pt>
                <c:pt idx="5858">
                  <c:v>0.99907670332849552</c:v>
                </c:pt>
                <c:pt idx="5859">
                  <c:v>0.99906661876391378</c:v>
                </c:pt>
                <c:pt idx="5860">
                  <c:v>0.99907733345758254</c:v>
                </c:pt>
                <c:pt idx="5861">
                  <c:v>0.99908798267175813</c:v>
                </c:pt>
                <c:pt idx="5862">
                  <c:v>0.99909856647158501</c:v>
                </c:pt>
                <c:pt idx="5863">
                  <c:v>0.99910908492214157</c:v>
                </c:pt>
                <c:pt idx="5864">
                  <c:v>0.99909918125999231</c:v>
                </c:pt>
                <c:pt idx="5865">
                  <c:v>0.99910969243325787</c:v>
                </c:pt>
                <c:pt idx="5866">
                  <c:v>0.99909979541967442</c:v>
                </c:pt>
                <c:pt idx="5867">
                  <c:v>0.99908984710192461</c:v>
                </c:pt>
                <c:pt idx="5868">
                  <c:v>0.99910040895148855</c:v>
                </c:pt>
                <c:pt idx="5869">
                  <c:v>0.99909046730831075</c:v>
                </c:pt>
                <c:pt idx="5870">
                  <c:v>0.99908047444778836</c:v>
                </c:pt>
                <c:pt idx="5871">
                  <c:v>0.99907043042399035</c:v>
                </c:pt>
                <c:pt idx="5872">
                  <c:v>0.99906033529092952</c:v>
                </c:pt>
                <c:pt idx="5873">
                  <c:v>0.99905018910256305</c:v>
                </c:pt>
                <c:pt idx="5874">
                  <c:v>0.9990609750626277</c:v>
                </c:pt>
                <c:pt idx="5875">
                  <c:v>0.99907169578995025</c:v>
                </c:pt>
                <c:pt idx="5876">
                  <c:v>0.99906161418116457</c:v>
                </c:pt>
                <c:pt idx="5877">
                  <c:v>0.99907232750426334</c:v>
                </c:pt>
                <c:pt idx="5878">
                  <c:v>0.99906225264742865</c:v>
                </c:pt>
                <c:pt idx="5879">
                  <c:v>0.99907295857397005</c:v>
                </c:pt>
                <c:pt idx="5880">
                  <c:v>0.99908359942616498</c:v>
                </c:pt>
                <c:pt idx="5881">
                  <c:v>0.99909417526854161</c:v>
                </c:pt>
                <c:pt idx="5882">
                  <c:v>0.99910468616556303</c:v>
                </c:pt>
                <c:pt idx="5883">
                  <c:v>0.99909479105692045</c:v>
                </c:pt>
                <c:pt idx="5884">
                  <c:v>0.99908484495857131</c:v>
                </c:pt>
                <c:pt idx="5885">
                  <c:v>0.99907484792421153</c:v>
                </c:pt>
                <c:pt idx="5886">
                  <c:v>0.99908546677274834</c:v>
                </c:pt>
                <c:pt idx="5887">
                  <c:v>0.99907547642424488</c:v>
                </c:pt>
                <c:pt idx="5888">
                  <c:v>0.9990654352256616</c:v>
                </c:pt>
                <c:pt idx="5889">
                  <c:v>0.99907610428404048</c:v>
                </c:pt>
                <c:pt idx="5890">
                  <c:v>0.99908670850135906</c:v>
                </c:pt>
                <c:pt idx="5891">
                  <c:v>0.99909724794180799</c:v>
                </c:pt>
                <c:pt idx="5892">
                  <c:v>0.99908732841751202</c:v>
                </c:pt>
                <c:pt idx="5893">
                  <c:v>0.9990978606001264</c:v>
                </c:pt>
                <c:pt idx="5894">
                  <c:v>0.99908794770270715</c:v>
                </c:pt>
                <c:pt idx="5895">
                  <c:v>0.99909847263497986</c:v>
                </c:pt>
                <c:pt idx="5896">
                  <c:v>0.99908856635780019</c:v>
                </c:pt>
                <c:pt idx="5897">
                  <c:v>0.99907860933820991</c:v>
                </c:pt>
                <c:pt idx="5898">
                  <c:v>0.99908918438364602</c:v>
                </c:pt>
                <c:pt idx="5899">
                  <c:v>0.99907923400982712</c:v>
                </c:pt>
                <c:pt idx="5900">
                  <c:v>0.99908980178109741</c:v>
                </c:pt>
                <c:pt idx="5901">
                  <c:v>0.99910030500719937</c:v>
                </c:pt>
                <c:pt idx="5902">
                  <c:v>0.9991107437519241</c:v>
                </c:pt>
                <c:pt idx="5903">
                  <c:v>0.99912111807899862</c:v>
                </c:pt>
                <c:pt idx="5904">
                  <c:v>0.99911134612701136</c:v>
                </c:pt>
                <c:pt idx="5905">
                  <c:v>0.99912171332579558</c:v>
                </c:pt>
                <c:pt idx="5906">
                  <c:v>0.99913201621658376</c:v>
                </c:pt>
                <c:pt idx="5907">
                  <c:v>0.9991422548629082</c:v>
                </c:pt>
                <c:pt idx="5908">
                  <c:v>0.99913260378385982</c:v>
                </c:pt>
                <c:pt idx="5909">
                  <c:v>0.99912290200665987</c:v>
                </c:pt>
                <c:pt idx="5910">
                  <c:v>0.99913319075472184</c:v>
                </c:pt>
                <c:pt idx="5911">
                  <c:v>0.99914341535002327</c:v>
                </c:pt>
                <c:pt idx="5912">
                  <c:v>0.99913377712997664</c:v>
                </c:pt>
                <c:pt idx="5913">
                  <c:v>0.99912408827599952</c:v>
                </c:pt>
                <c:pt idx="5914">
                  <c:v>0.99911434884111106</c:v>
                </c:pt>
                <c:pt idx="5915">
                  <c:v>0.99910455887827632</c:v>
                </c:pt>
                <c:pt idx="5916">
                  <c:v>0.99911494755744268</c:v>
                </c:pt>
                <c:pt idx="5917">
                  <c:v>0.99912527214033331</c:v>
                </c:pt>
                <c:pt idx="5918">
                  <c:v>0.9991355326901471</c:v>
                </c:pt>
                <c:pt idx="5919">
                  <c:v>0.99914572927001999</c:v>
                </c:pt>
                <c:pt idx="5920">
                  <c:v>0.99915586194302408</c:v>
                </c:pt>
                <c:pt idx="5921">
                  <c:v>0.99916593077216853</c:v>
                </c:pt>
                <c:pt idx="5922">
                  <c:v>0.99915643201767068</c:v>
                </c:pt>
                <c:pt idx="5923">
                  <c:v>0.99914688271559982</c:v>
                </c:pt>
                <c:pt idx="5924">
                  <c:v>0.99915700151502651</c:v>
                </c:pt>
                <c:pt idx="5925">
                  <c:v>0.99914745856255227</c:v>
                </c:pt>
                <c:pt idx="5926">
                  <c:v>0.99915757043587072</c:v>
                </c:pt>
                <c:pt idx="5927">
                  <c:v>0.99914803382666373</c:v>
                </c:pt>
                <c:pt idx="5928">
                  <c:v>0.99915813878098136</c:v>
                </c:pt>
                <c:pt idx="5929">
                  <c:v>0.99916818007295582</c:v>
                </c:pt>
                <c:pt idx="5930">
                  <c:v>0.99917815776527164</c:v>
                </c:pt>
                <c:pt idx="5931">
                  <c:v>0.99918807192055004</c:v>
                </c:pt>
                <c:pt idx="5932">
                  <c:v>0.99919792260134976</c:v>
                </c:pt>
                <c:pt idx="5933">
                  <c:v>0.99920770987016683</c:v>
                </c:pt>
                <c:pt idx="5934">
                  <c:v>0.99919846317582384</c:v>
                </c:pt>
                <c:pt idx="5935">
                  <c:v>0.99920824375837936</c:v>
                </c:pt>
                <c:pt idx="5936">
                  <c:v>0.9992179610363191</c:v>
                </c:pt>
                <c:pt idx="5937">
                  <c:v>0.99920877710712919</c:v>
                </c:pt>
                <c:pt idx="5938">
                  <c:v>0.99919954268657574</c:v>
                </c:pt>
                <c:pt idx="5939">
                  <c:v>0.99919025782722648</c:v>
                </c:pt>
                <c:pt idx="5940">
                  <c:v>0.99918092258159596</c:v>
                </c:pt>
                <c:pt idx="5941">
                  <c:v>0.99917153700214478</c:v>
                </c:pt>
                <c:pt idx="5942">
                  <c:v>0.99916210114128035</c:v>
                </c:pt>
                <c:pt idx="5943">
                  <c:v>0.99917209451424072</c:v>
                </c:pt>
                <c:pt idx="5944">
                  <c:v>0.99918202460288852</c:v>
                </c:pt>
                <c:pt idx="5945">
                  <c:v>0.99917265146376122</c:v>
                </c:pt>
                <c:pt idx="5946">
                  <c:v>0.99916322810666558</c:v>
                </c:pt>
                <c:pt idx="5947">
                  <c:v>0.99917320785146324</c:v>
                </c:pt>
                <c:pt idx="5948">
                  <c:v>0.99918312440161738</c:v>
                </c:pt>
                <c:pt idx="5949">
                  <c:v>0.99917376367810196</c:v>
                </c:pt>
                <c:pt idx="5950">
                  <c:v>0.99916435279994353</c:v>
                </c:pt>
                <c:pt idx="5951">
                  <c:v>0.99915489181929129</c:v>
                </c:pt>
                <c:pt idx="5952">
                  <c:v>0.99914538078824144</c:v>
                </c:pt>
                <c:pt idx="5953">
                  <c:v>0.99915545957754237</c:v>
                </c:pt>
                <c:pt idx="5954">
                  <c:v>0.99916547522721788</c:v>
                </c:pt>
                <c:pt idx="5955">
                  <c:v>0.9991754277991739</c:v>
                </c:pt>
                <c:pt idx="5956">
                  <c:v>0.99916603559300554</c:v>
                </c:pt>
                <c:pt idx="5957">
                  <c:v>0.99915659337895513</c:v>
                </c:pt>
                <c:pt idx="5958">
                  <c:v>0.99914710120896633</c:v>
                </c:pt>
                <c:pt idx="5959">
                  <c:v>0.99913755913492996</c:v>
                </c:pt>
                <c:pt idx="5960">
                  <c:v>0.99914767352821943</c:v>
                </c:pt>
                <c:pt idx="5961">
                  <c:v>0.99913813776011673</c:v>
                </c:pt>
                <c:pt idx="5962">
                  <c:v>0.99912855217113061</c:v>
                </c:pt>
                <c:pt idx="5963">
                  <c:v>0.99911891681299592</c:v>
                </c:pt>
                <c:pt idx="5964">
                  <c:v>0.99910923173739508</c:v>
                </c:pt>
                <c:pt idx="5965">
                  <c:v>0.99909949699595779</c:v>
                </c:pt>
                <c:pt idx="5966">
                  <c:v>0.9991098288671002</c:v>
                </c:pt>
                <c:pt idx="5967">
                  <c:v>0.99910010055023313</c:v>
                </c:pt>
                <c:pt idx="5968">
                  <c:v>0.99911042539657435</c:v>
                </c:pt>
                <c:pt idx="5969">
                  <c:v>0.99912068724092173</c:v>
                </c:pt>
                <c:pt idx="5970">
                  <c:v>0.99913088614485046</c:v>
                </c:pt>
                <c:pt idx="5971">
                  <c:v>0.99914102216987422</c:v>
                </c:pt>
                <c:pt idx="5972">
                  <c:v>0.99915109537744573</c:v>
                </c:pt>
                <c:pt idx="5973">
                  <c:v>0.99916110582895645</c:v>
                </c:pt>
                <c:pt idx="5974">
                  <c:v>0.99917105358573688</c:v>
                </c:pt>
                <c:pt idx="5975">
                  <c:v>0.99916166733775669</c:v>
                </c:pt>
                <c:pt idx="5976">
                  <c:v>0.9991716083432346</c:v>
                </c:pt>
                <c:pt idx="5977">
                  <c:v>0.99916222828298173</c:v>
                </c:pt>
                <c:pt idx="5978">
                  <c:v>0.99915279857973716</c:v>
                </c:pt>
                <c:pt idx="5979">
                  <c:v>0.99916278866538544</c:v>
                </c:pt>
                <c:pt idx="5980">
                  <c:v>0.99915336517488618</c:v>
                </c:pt>
                <c:pt idx="5981">
                  <c:v>0.99914389212386623</c:v>
                </c:pt>
                <c:pt idx="5982">
                  <c:v>0.99915393120183016</c:v>
                </c:pt>
                <c:pt idx="5983">
                  <c:v>0.99914446438847337</c:v>
                </c:pt>
                <c:pt idx="5984">
                  <c:v>0.99915449666132861</c:v>
                </c:pt>
                <c:pt idx="5985">
                  <c:v>0.99916446644318957</c:v>
                </c:pt>
                <c:pt idx="5986">
                  <c:v>0.9991550615541398</c:v>
                </c:pt>
                <c:pt idx="5987">
                  <c:v>0.99916502458182255</c:v>
                </c:pt>
                <c:pt idx="5988">
                  <c:v>0.999174925223415</c:v>
                </c:pt>
                <c:pt idx="5989">
                  <c:v>0.99916558216138507</c:v>
                </c:pt>
                <c:pt idx="5990">
                  <c:v>0.99915618964272679</c:v>
                </c:pt>
                <c:pt idx="5991">
                  <c:v>0.99916613918262365</c:v>
                </c:pt>
                <c:pt idx="5992">
                  <c:v>0.99915675284001271</c:v>
                </c:pt>
                <c:pt idx="5993">
                  <c:v>0.99914731712277149</c:v>
                </c:pt>
                <c:pt idx="5994">
                  <c:v>0.99915731547363174</c:v>
                </c:pt>
                <c:pt idx="5995">
                  <c:v>0.99914788595723014</c:v>
                </c:pt>
                <c:pt idx="5996">
                  <c:v>0.99913840714801638</c:v>
                </c:pt>
                <c:pt idx="5997">
                  <c:v>0.99912887909687709</c:v>
                </c:pt>
                <c:pt idx="5998">
                  <c:v>0.99911930185464737</c:v>
                </c:pt>
                <c:pt idx="5999">
                  <c:v>0.99910967547211083</c:v>
                </c:pt>
                <c:pt idx="6000">
                  <c:v>0.99911988888888892</c:v>
                </c:pt>
                <c:pt idx="6001">
                  <c:v>0.99913004001082861</c:v>
                </c:pt>
                <c:pt idx="6002">
                  <c:v>0.99912047533638959</c:v>
                </c:pt>
                <c:pt idx="6003">
                  <c:v>0.99911086158292395</c:v>
                </c:pt>
                <c:pt idx="6004">
                  <c:v>0.99912106119793109</c:v>
                </c:pt>
                <c:pt idx="6005">
                  <c:v>0.99913119860565824</c:v>
                </c:pt>
                <c:pt idx="6006">
                  <c:v>0.99914127386654861</c:v>
                </c:pt>
                <c:pt idx="6007">
                  <c:v>0.99915128704098588</c:v>
                </c:pt>
                <c:pt idx="6008">
                  <c:v>0.99914184549318175</c:v>
                </c:pt>
                <c:pt idx="6009">
                  <c:v>0.99913235488753893</c:v>
                </c:pt>
                <c:pt idx="6010">
                  <c:v>0.99912281527459779</c:v>
                </c:pt>
                <c:pt idx="6011">
                  <c:v>0.99913293216304688</c:v>
                </c:pt>
                <c:pt idx="6012">
                  <c:v>0.99912339880009327</c:v>
                </c:pt>
                <c:pt idx="6013">
                  <c:v>0.99911381651081455</c:v>
                </c:pt>
                <c:pt idx="6014">
                  <c:v>0.9991041853456003</c:v>
                </c:pt>
                <c:pt idx="6015">
                  <c:v>0.99909450535478983</c:v>
                </c:pt>
                <c:pt idx="6016">
                  <c:v>0.99910478086803989</c:v>
                </c:pt>
                <c:pt idx="6017">
                  <c:v>0.99909510721229744</c:v>
                </c:pt>
                <c:pt idx="6018">
                  <c:v>0.99908538481155629</c:v>
                </c:pt>
                <c:pt idx="6019">
                  <c:v>0.99909570846994711</c:v>
                </c:pt>
                <c:pt idx="6020">
                  <c:v>0.99908599242833962</c:v>
                </c:pt>
                <c:pt idx="6021">
                  <c:v>0.99909630912853564</c:v>
                </c:pt>
                <c:pt idx="6022">
                  <c:v>0.99908659943982658</c:v>
                </c:pt>
                <c:pt idx="6023">
                  <c:v>0.99907684111674522</c:v>
                </c:pt>
                <c:pt idx="6024">
                  <c:v>0.99906703420933352</c:v>
                </c:pt>
                <c:pt idx="6025">
                  <c:v>0.99905717876758315</c:v>
                </c:pt>
                <c:pt idx="6026">
                  <c:v>0.99906765340015147</c:v>
                </c:pt>
                <c:pt idx="6027">
                  <c:v>0.99905780439545744</c:v>
                </c:pt>
                <c:pt idx="6028">
                  <c:v>0.99906827197475701</c:v>
                </c:pt>
                <c:pt idx="6029">
                  <c:v>0.99907867763926783</c:v>
                </c:pt>
                <c:pt idx="6030">
                  <c:v>0.99906888993396759</c:v>
                </c:pt>
                <c:pt idx="6031">
                  <c:v>0.99905905378448567</c:v>
                </c:pt>
                <c:pt idx="6032">
                  <c:v>0.999069507278599</c:v>
                </c:pt>
                <c:pt idx="6033">
                  <c:v>0.99907989894466565</c:v>
                </c:pt>
                <c:pt idx="6034">
                  <c:v>0.99909022884243737</c:v>
                </c:pt>
                <c:pt idx="6035">
                  <c:v>0.9991004970316073</c:v>
                </c:pt>
                <c:pt idx="6036">
                  <c:v>0.99911070357180964</c:v>
                </c:pt>
                <c:pt idx="6037">
                  <c:v>0.99910109292623706</c:v>
                </c:pt>
                <c:pt idx="6038">
                  <c:v>0.99911129260734788</c:v>
                </c:pt>
                <c:pt idx="6039">
                  <c:v>0.99912143074212578</c:v>
                </c:pt>
                <c:pt idx="6040">
                  <c:v>0.99911188105784832</c:v>
                </c:pt>
                <c:pt idx="6041">
                  <c:v>0.99912201238345888</c:v>
                </c:pt>
                <c:pt idx="6042">
                  <c:v>0.99913208226514583</c:v>
                </c:pt>
                <c:pt idx="6043">
                  <c:v>0.99914209076224614</c:v>
                </c:pt>
                <c:pt idx="6044">
                  <c:v>0.99913265656966932</c:v>
                </c:pt>
                <c:pt idx="6045">
                  <c:v>0.99912317393466832</c:v>
                </c:pt>
                <c:pt idx="6046">
                  <c:v>0.99911364290686167</c:v>
                </c:pt>
                <c:pt idx="6047">
                  <c:v>0.99912375384607133</c:v>
                </c:pt>
                <c:pt idx="6048">
                  <c:v>0.99911422902494329</c:v>
                </c:pt>
                <c:pt idx="6049">
                  <c:v>0.99910465589048891</c:v>
                </c:pt>
                <c:pt idx="6050">
                  <c:v>0.99909503449217951</c:v>
                </c:pt>
                <c:pt idx="6051">
                  <c:v>0.99910524765789477</c:v>
                </c:pt>
                <c:pt idx="6052">
                  <c:v>0.9991153995183405</c:v>
                </c:pt>
                <c:pt idx="6053">
                  <c:v>0.99912549013260776</c:v>
                </c:pt>
                <c:pt idx="6054">
                  <c:v>0.99911598389519107</c:v>
                </c:pt>
                <c:pt idx="6055">
                  <c:v>0.99910642943401429</c:v>
                </c:pt>
                <c:pt idx="6056">
                  <c:v>0.99909682679840639</c:v>
                </c:pt>
                <c:pt idx="6057">
                  <c:v>0.99910701944427616</c:v>
                </c:pt>
                <c:pt idx="6058">
                  <c:v>0.99909742305071014</c:v>
                </c:pt>
                <c:pt idx="6059">
                  <c:v>0.99910760887036942</c:v>
                </c:pt>
                <c:pt idx="6060">
                  <c:v>0.99911773355553379</c:v>
                </c:pt>
                <c:pt idx="6061">
                  <c:v>0.99910819771306514</c:v>
                </c:pt>
                <c:pt idx="6062">
                  <c:v>0.99911831562145526</c:v>
                </c:pt>
                <c:pt idx="6063">
                  <c:v>0.99910878597313291</c:v>
                </c:pt>
                <c:pt idx="6064">
                  <c:v>0.99911889711154889</c:v>
                </c:pt>
                <c:pt idx="6065">
                  <c:v>0.999109373651341</c:v>
                </c:pt>
                <c:pt idx="6066">
                  <c:v>0.99911947802657419</c:v>
                </c:pt>
                <c:pt idx="6067">
                  <c:v>0.9991099607484567</c:v>
                </c:pt>
                <c:pt idx="6068">
                  <c:v>0.9991200583672889</c:v>
                </c:pt>
                <c:pt idx="6069">
                  <c:v>0.99911054726524573</c:v>
                </c:pt>
                <c:pt idx="6070">
                  <c:v>0.99910098819646687</c:v>
                </c:pt>
                <c:pt idx="6071">
                  <c:v>0.9991111332024728</c:v>
                </c:pt>
                <c:pt idx="6072">
                  <c:v>0.99912121732881309</c:v>
                </c:pt>
                <c:pt idx="6073">
                  <c:v>0.9991312406339804</c:v>
                </c:pt>
                <c:pt idx="6074">
                  <c:v>0.99912179595113237</c:v>
                </c:pt>
                <c:pt idx="6075">
                  <c:v>0.9991318125624481</c:v>
                </c:pt>
                <c:pt idx="6076">
                  <c:v>0.99914176845322422</c:v>
                </c:pt>
                <c:pt idx="6077">
                  <c:v>0.99915166368177966</c:v>
                </c:pt>
                <c:pt idx="6078">
                  <c:v>0.99916149830637602</c:v>
                </c:pt>
                <c:pt idx="6079">
                  <c:v>0.99915222179776331</c:v>
                </c:pt>
                <c:pt idx="6080">
                  <c:v>0.99914289733379502</c:v>
                </c:pt>
                <c:pt idx="6081">
                  <c:v>0.99915277936315583</c:v>
                </c:pt>
                <c:pt idx="6082">
                  <c:v>0.99914346093901807</c:v>
                </c:pt>
                <c:pt idx="6083">
                  <c:v>0.99913409463785385</c:v>
                </c:pt>
                <c:pt idx="6084">
                  <c:v>0.99914402398850888</c:v>
                </c:pt>
                <c:pt idx="6085">
                  <c:v>0.99915389284506195</c:v>
                </c:pt>
                <c:pt idx="6086">
                  <c:v>0.99914458648299775</c:v>
                </c:pt>
                <c:pt idx="6087">
                  <c:v>0.99915444876301995</c:v>
                </c:pt>
                <c:pt idx="6088">
                  <c:v>0.99914514842321378</c:v>
                </c:pt>
                <c:pt idx="6089">
                  <c:v>0.99913580029475191</c:v>
                </c:pt>
                <c:pt idx="6090">
                  <c:v>0.99912640442621758</c:v>
                </c:pt>
                <c:pt idx="6091">
                  <c:v>0.99911696086614543</c:v>
                </c:pt>
                <c:pt idx="6092">
                  <c:v>0.99910746966302211</c:v>
                </c:pt>
                <c:pt idx="6093">
                  <c:v>0.99911754047829515</c:v>
                </c:pt>
                <c:pt idx="6094">
                  <c:v>0.99912755087697835</c:v>
                </c:pt>
                <c:pt idx="6095">
                  <c:v>0.99911811951996043</c:v>
                </c:pt>
                <c:pt idx="6096">
                  <c:v>0.99910864057839222</c:v>
                </c:pt>
                <c:pt idx="6097">
                  <c:v>0.99909911410061958</c:v>
                </c:pt>
                <c:pt idx="6098">
                  <c:v>0.99908954013494045</c:v>
                </c:pt>
                <c:pt idx="6099">
                  <c:v>0.99909970484545574</c:v>
                </c:pt>
                <c:pt idx="6100">
                  <c:v>0.99909013705993011</c:v>
                </c:pt>
                <c:pt idx="6101">
                  <c:v>0.9990805218638199</c:v>
                </c:pt>
                <c:pt idx="6102">
                  <c:v>0.99907085930528117</c:v>
                </c:pt>
                <c:pt idx="6103">
                  <c:v>0.99908112440517738</c:v>
                </c:pt>
                <c:pt idx="6104">
                  <c:v>0.99907146807885683</c:v>
                </c:pt>
                <c:pt idx="6105">
                  <c:v>0.99906176446716988</c:v>
                </c:pt>
                <c:pt idx="6106">
                  <c:v>0.99905201361813123</c:v>
                </c:pt>
                <c:pt idx="6107">
                  <c:v>0.99904221557970785</c:v>
                </c:pt>
                <c:pt idx="6108">
                  <c:v>0.99903237039981918</c:v>
                </c:pt>
                <c:pt idx="6109">
                  <c:v>0.99902247812633704</c:v>
                </c:pt>
                <c:pt idx="6110">
                  <c:v>0.99903300376887449</c:v>
                </c:pt>
                <c:pt idx="6111">
                  <c:v>0.99902311786576603</c:v>
                </c:pt>
                <c:pt idx="6112">
                  <c:v>0.99901318494558811</c:v>
                </c:pt>
                <c:pt idx="6113">
                  <c:v>0.99900320505607232</c:v>
                </c:pt>
                <c:pt idx="6114">
                  <c:v>0.99901383045010361</c:v>
                </c:pt>
                <c:pt idx="6115">
                  <c:v>0.99902439546201216</c:v>
                </c:pt>
                <c:pt idx="6116">
                  <c:v>0.99901447532146115</c:v>
                </c:pt>
                <c:pt idx="6117">
                  <c:v>0.99902503332047043</c:v>
                </c:pt>
                <c:pt idx="6118">
                  <c:v>0.99903553103661125</c:v>
                </c:pt>
                <c:pt idx="6119">
                  <c:v>0.99902567055357727</c:v>
                </c:pt>
                <c:pt idx="6120">
                  <c:v>0.99903616130548079</c:v>
                </c:pt>
                <c:pt idx="6121">
                  <c:v>0.99902630716214991</c:v>
                </c:pt>
                <c:pt idx="6122">
                  <c:v>0.99903679095674247</c:v>
                </c:pt>
                <c:pt idx="6123">
                  <c:v>0.99902694314700424</c:v>
                </c:pt>
                <c:pt idx="6124">
                  <c:v>0.9990170484918478</c:v>
                </c:pt>
                <c:pt idx="6125">
                  <c:v>0.99900710703873385</c:v>
                </c:pt>
                <c:pt idx="6126">
                  <c:v>0.99899711883507614</c:v>
                </c:pt>
                <c:pt idx="6127">
                  <c:v>0.99900775514117168</c:v>
                </c:pt>
                <c:pt idx="6128">
                  <c:v>0.99899777335042161</c:v>
                </c:pt>
                <c:pt idx="6129">
                  <c:v>0.99900840260925161</c:v>
                </c:pt>
                <c:pt idx="6130">
                  <c:v>0.9989984272252368</c:v>
                </c:pt>
                <c:pt idx="6131">
                  <c:v>0.99898840519478471</c:v>
                </c:pt>
                <c:pt idx="6132">
                  <c:v>0.9989783365651258</c:v>
                </c:pt>
                <c:pt idx="6133">
                  <c:v>0.99896822138344366</c:v>
                </c:pt>
                <c:pt idx="6134">
                  <c:v>0.99895805969687523</c:v>
                </c:pt>
                <c:pt idx="6135">
                  <c:v>0.99896889399008593</c:v>
                </c:pt>
                <c:pt idx="6136">
                  <c:v>0.99895873881714603</c:v>
                </c:pt>
                <c:pt idx="6137">
                  <c:v>0.99894853721456323</c:v>
                </c:pt>
                <c:pt idx="6138">
                  <c:v>0.99895941727367321</c:v>
                </c:pt>
                <c:pt idx="6139">
                  <c:v>0.99894922220658777</c:v>
                </c:pt>
                <c:pt idx="6140">
                  <c:v>0.99896009506732164</c:v>
                </c:pt>
                <c:pt idx="6141">
                  <c:v>0.99897090786853082</c:v>
                </c:pt>
                <c:pt idx="6142">
                  <c:v>0.99898166066715222</c:v>
                </c:pt>
                <c:pt idx="6143">
                  <c:v>0.9989715778503695</c:v>
                </c:pt>
                <c:pt idx="6144">
                  <c:v>0.99898232354058158</c:v>
                </c:pt>
                <c:pt idx="6145">
                  <c:v>0.99899300932641522</c:v>
                </c:pt>
                <c:pt idx="6146">
                  <c:v>0.99900363526464031</c:v>
                </c:pt>
                <c:pt idx="6147">
                  <c:v>0.99901420141197139</c:v>
                </c:pt>
                <c:pt idx="6148">
                  <c:v>0.99900428341211722</c:v>
                </c:pt>
                <c:pt idx="6149">
                  <c:v>0.99899431901988567</c:v>
                </c:pt>
                <c:pt idx="6150">
                  <c:v>0.99900493092735809</c:v>
                </c:pt>
                <c:pt idx="6151">
                  <c:v>0.99899497290867212</c:v>
                </c:pt>
                <c:pt idx="6152">
                  <c:v>0.9989849685724963</c:v>
                </c:pt>
                <c:pt idx="6153">
                  <c:v>0.99899562615993287</c:v>
                </c:pt>
                <c:pt idx="6154">
                  <c:v>0.99900622406441786</c:v>
                </c:pt>
                <c:pt idx="6155">
                  <c:v>0.99899627877449659</c:v>
                </c:pt>
                <c:pt idx="6156">
                  <c:v>0.99898628722312366</c:v>
                </c:pt>
                <c:pt idx="6157">
                  <c:v>0.99897624945695107</c:v>
                </c:pt>
                <c:pt idx="6158">
                  <c:v>0.99896616552258533</c:v>
                </c:pt>
                <c:pt idx="6159">
                  <c:v>0.99897691423001345</c:v>
                </c:pt>
                <c:pt idx="6160">
                  <c:v>0.99896683673469389</c:v>
                </c:pt>
                <c:pt idx="6161">
                  <c:v>0.99897757835577983</c:v>
                </c:pt>
                <c:pt idx="6162">
                  <c:v>0.9989675072933426</c:v>
                </c:pt>
                <c:pt idx="6163">
                  <c:v>0.99895739016494645</c:v>
                </c:pt>
                <c:pt idx="6164">
                  <c:v>0.99894722701701832</c:v>
                </c:pt>
                <c:pt idx="6165">
                  <c:v>0.99893701789593947</c:v>
                </c:pt>
                <c:pt idx="6166">
                  <c:v>0.99894790985986259</c:v>
                </c:pt>
                <c:pt idx="6167">
                  <c:v>0.99895874222813386</c:v>
                </c:pt>
                <c:pt idx="6168">
                  <c:v>0.99894859203857067</c:v>
                </c:pt>
                <c:pt idx="6169">
                  <c:v>0.99895941727367321</c:v>
                </c:pt>
                <c:pt idx="6170">
                  <c:v>0.99894927355400343</c:v>
                </c:pt>
                <c:pt idx="6171">
                  <c:v>0.99896009166297917</c:v>
                </c:pt>
                <c:pt idx="6172">
                  <c:v>0.99897085031432065</c:v>
                </c:pt>
                <c:pt idx="6173">
                  <c:v>0.99896076539690193</c:v>
                </c:pt>
                <c:pt idx="6174">
                  <c:v>0.99895063459847977</c:v>
                </c:pt>
                <c:pt idx="6175">
                  <c:v>0.99894045796521824</c:v>
                </c:pt>
                <c:pt idx="6176">
                  <c:v>0.99893023554323601</c:v>
                </c:pt>
                <c:pt idx="6177">
                  <c:v>0.99894114397493472</c:v>
                </c:pt>
                <c:pt idx="6178">
                  <c:v>0.99893092805945471</c:v>
                </c:pt>
                <c:pt idx="6179">
                  <c:v>0.9989206664288286</c:v>
                </c:pt>
                <c:pt idx="6180">
                  <c:v>0.99893161990343626</c:v>
                </c:pt>
                <c:pt idx="6181">
                  <c:v>0.99892136480058069</c:v>
                </c:pt>
                <c:pt idx="6182">
                  <c:v>0.9989110640559975</c:v>
                </c:pt>
                <c:pt idx="6183">
                  <c:v>0.99892206249474069</c:v>
                </c:pt>
                <c:pt idx="6184">
                  <c:v>0.99891176829911188</c:v>
                </c:pt>
                <c:pt idx="6185">
                  <c:v>0.99890142853501807</c:v>
                </c:pt>
                <c:pt idx="6186">
                  <c:v>0.99891247185926857</c:v>
                </c:pt>
                <c:pt idx="6187">
                  <c:v>0.99890213866522892</c:v>
                </c:pt>
                <c:pt idx="6188">
                  <c:v>0.99891317473735053</c:v>
                </c:pt>
                <c:pt idx="6189">
                  <c:v>0.99890284810710683</c:v>
                </c:pt>
                <c:pt idx="6190">
                  <c:v>0.99889247600877962</c:v>
                </c:pt>
                <c:pt idx="6191">
                  <c:v>0.9989035568615412</c:v>
                </c:pt>
                <c:pt idx="6192">
                  <c:v>0.99891457845081422</c:v>
                </c:pt>
                <c:pt idx="6193">
                  <c:v>0.99892554083227736</c:v>
                </c:pt>
                <c:pt idx="6194">
                  <c:v>0.99891527928795443</c:v>
                </c:pt>
                <c:pt idx="6195">
                  <c:v>0.99892623447923645</c:v>
                </c:pt>
                <c:pt idx="6196">
                  <c:v>0.99891597944653687</c:v>
                </c:pt>
                <c:pt idx="6197">
                  <c:v>0.99892692745470779</c:v>
                </c:pt>
                <c:pt idx="6198">
                  <c:v>0.99891667892743718</c:v>
                </c:pt>
                <c:pt idx="6199">
                  <c:v>0.99890638502257789</c:v>
                </c:pt>
                <c:pt idx="6200">
                  <c:v>0.99891737773152967</c:v>
                </c:pt>
                <c:pt idx="6201">
                  <c:v>0.99890709035308356</c:v>
                </c:pt>
                <c:pt idx="6202">
                  <c:v>0.99891807585968717</c:v>
                </c:pt>
                <c:pt idx="6203">
                  <c:v>0.99890779500145133</c:v>
                </c:pt>
                <c:pt idx="6204">
                  <c:v>0.99889746886536879</c:v>
                </c:pt>
                <c:pt idx="6205">
                  <c:v>0.99888709749681992</c:v>
                </c:pt>
                <c:pt idx="6206">
                  <c:v>0.99889817937357306</c:v>
                </c:pt>
                <c:pt idx="6207">
                  <c:v>0.99890920225528956</c:v>
                </c:pt>
                <c:pt idx="6208">
                  <c:v>0.99892016619725799</c:v>
                </c:pt>
                <c:pt idx="6209">
                  <c:v>0.9989099048625143</c:v>
                </c:pt>
                <c:pt idx="6210">
                  <c:v>0.99892086163037641</c:v>
                </c:pt>
                <c:pt idx="6211">
                  <c:v>0.9989106067911101</c:v>
                </c:pt>
                <c:pt idx="6212">
                  <c:v>0.99890030678217057</c:v>
                </c:pt>
                <c:pt idx="6213">
                  <c:v>0.99888996164876953</c:v>
                </c:pt>
                <c:pt idx="6214">
                  <c:v>0.99887957143607431</c:v>
                </c:pt>
                <c:pt idx="6215">
                  <c:v>0.99889067595914438</c:v>
                </c:pt>
                <c:pt idx="6216">
                  <c:v>0.99890172163338187</c:v>
                </c:pt>
                <c:pt idx="6217">
                  <c:v>0.99891270851385328</c:v>
                </c:pt>
                <c:pt idx="6218">
                  <c:v>0.99890242803527174</c:v>
                </c:pt>
                <c:pt idx="6219">
                  <c:v>0.99889210251297955</c:v>
                </c:pt>
                <c:pt idx="6220">
                  <c:v>0.99890313375585449</c:v>
                </c:pt>
                <c:pt idx="6221">
                  <c:v>0.99891410628518384</c:v>
                </c:pt>
                <c:pt idx="6222">
                  <c:v>0.99890383879600608</c:v>
                </c:pt>
                <c:pt idx="6223">
                  <c:v>0.99889352631683193</c:v>
                </c:pt>
                <c:pt idx="6224">
                  <c:v>0.99890454315660082</c:v>
                </c:pt>
                <c:pt idx="6225">
                  <c:v>0.9988942371897227</c:v>
                </c:pt>
                <c:pt idx="6226">
                  <c:v>0.99890524683851201</c:v>
                </c:pt>
                <c:pt idx="6227">
                  <c:v>0.99891619789377983</c:v>
                </c:pt>
                <c:pt idx="6228">
                  <c:v>0.99892709041026728</c:v>
                </c:pt>
                <c:pt idx="6229">
                  <c:v>0.99891689375386228</c:v>
                </c:pt>
                <c:pt idx="6230">
                  <c:v>0.99892777916620501</c:v>
                </c:pt>
                <c:pt idx="6231">
                  <c:v>0.99893860613427399</c:v>
                </c:pt>
                <c:pt idx="6232">
                  <c:v>0.99892846725913376</c:v>
                </c:pt>
                <c:pt idx="6233">
                  <c:v>0.99891828346502132</c:v>
                </c:pt>
                <c:pt idx="6234">
                  <c:v>0.99892915468990418</c:v>
                </c:pt>
                <c:pt idx="6235">
                  <c:v>0.99893996755002701</c:v>
                </c:pt>
                <c:pt idx="6236">
                  <c:v>0.99895072209986413</c:v>
                </c:pt>
                <c:pt idx="6237">
                  <c:v>0.99896141839383779</c:v>
                </c:pt>
                <c:pt idx="6238">
                  <c:v>0.99895139482169348</c:v>
                </c:pt>
                <c:pt idx="6239">
                  <c:v>0.99894132634809274</c:v>
                </c:pt>
                <c:pt idx="6240">
                  <c:v>0.99893121301775145</c:v>
                </c:pt>
                <c:pt idx="6241">
                  <c:v>0.99892105487534155</c:v>
                </c:pt>
                <c:pt idx="6242">
                  <c:v>0.99891085196549179</c:v>
                </c:pt>
                <c:pt idx="6243">
                  <c:v>0.99890060433278738</c:v>
                </c:pt>
                <c:pt idx="6244">
                  <c:v>0.9989115495783063</c:v>
                </c:pt>
                <c:pt idx="6245">
                  <c:v>0.99890130839659719</c:v>
                </c:pt>
                <c:pt idx="6246">
                  <c:v>0.9988910225631179</c:v>
                </c:pt>
                <c:pt idx="6247">
                  <c:v>0.99890201178428939</c:v>
                </c:pt>
                <c:pt idx="6248">
                  <c:v>0.99889173242223683</c:v>
                </c:pt>
                <c:pt idx="6249">
                  <c:v>0.99888140847934936</c:v>
                </c:pt>
                <c:pt idx="6250">
                  <c:v>0.99887104000000004</c:v>
                </c:pt>
                <c:pt idx="6251">
                  <c:v>0.99888212414888999</c:v>
                </c:pt>
                <c:pt idx="6252">
                  <c:v>0.99889315009727919</c:v>
                </c:pt>
                <c:pt idx="6253">
                  <c:v>0.99888283913182729</c:v>
                </c:pt>
                <c:pt idx="6254">
                  <c:v>0.99887248368271686</c:v>
                </c:pt>
                <c:pt idx="6255">
                  <c:v>0.99886208379419561</c:v>
                </c:pt>
                <c:pt idx="6256">
                  <c:v>0.99885163951046896</c:v>
                </c:pt>
                <c:pt idx="6257">
                  <c:v>0.99886281112955955</c:v>
                </c:pt>
                <c:pt idx="6258">
                  <c:v>0.99885237340435629</c:v>
                </c:pt>
                <c:pt idx="6259">
                  <c:v>0.99886353776779679</c:v>
                </c:pt>
                <c:pt idx="6260">
                  <c:v>0.99885310659494331</c:v>
                </c:pt>
                <c:pt idx="6261">
                  <c:v>0.99884263112351113</c:v>
                </c:pt>
                <c:pt idx="6262">
                  <c:v>0.99885383908312841</c:v>
                </c:pt>
                <c:pt idx="6263">
                  <c:v>0.99884337018407743</c:v>
                </c:pt>
                <c:pt idx="6264">
                  <c:v>0.99883285705664271</c:v>
                </c:pt>
                <c:pt idx="6265">
                  <c:v>0.99884410853695749</c:v>
                </c:pt>
                <c:pt idx="6266">
                  <c:v>0.99883360200185645</c:v>
                </c:pt>
                <c:pt idx="6267">
                  <c:v>0.99882305130841942</c:v>
                </c:pt>
                <c:pt idx="6268">
                  <c:v>0.99883434623409029</c:v>
                </c:pt>
                <c:pt idx="6269">
                  <c:v>0.9988238021528606</c:v>
                </c:pt>
                <c:pt idx="6270">
                  <c:v>0.99883508975425372</c:v>
                </c:pt>
                <c:pt idx="6271">
                  <c:v>0.99884631935850388</c:v>
                </c:pt>
                <c:pt idx="6272">
                  <c:v>0.99885749101936694</c:v>
                </c:pt>
                <c:pt idx="6273">
                  <c:v>0.99884705488965597</c:v>
                </c:pt>
                <c:pt idx="6274">
                  <c:v>0.99883657466200049</c:v>
                </c:pt>
                <c:pt idx="6275">
                  <c:v>0.99882605038015271</c:v>
                </c:pt>
                <c:pt idx="6276">
                  <c:v>0.99881548208782245</c:v>
                </c:pt>
                <c:pt idx="6277">
                  <c:v>0.99880486982867756</c:v>
                </c:pt>
                <c:pt idx="6278">
                  <c:v>0.99881623667796882</c:v>
                </c:pt>
                <c:pt idx="6279">
                  <c:v>0.99882754561912834</c:v>
                </c:pt>
                <c:pt idx="6280">
                  <c:v>0.99883879670574871</c:v>
                </c:pt>
                <c:pt idx="6281">
                  <c:v>0.99882829216758495</c:v>
                </c:pt>
                <c:pt idx="6282">
                  <c:v>0.99881774369668552</c:v>
                </c:pt>
                <c:pt idx="6283">
                  <c:v>0.99882903800323275</c:v>
                </c:pt>
                <c:pt idx="6284">
                  <c:v>0.99884027453352675</c:v>
                </c:pt>
                <c:pt idx="6285">
                  <c:v>0.998851453341004</c:v>
                </c:pt>
                <c:pt idx="6286">
                  <c:v>0.99884101238969802</c:v>
                </c:pt>
                <c:pt idx="6287">
                  <c:v>0.99885218396863118</c:v>
                </c:pt>
                <c:pt idx="6288">
                  <c:v>0.99886329791711181</c:v>
                </c:pt>
                <c:pt idx="6289">
                  <c:v>0.9988529138993163</c:v>
                </c:pt>
                <c:pt idx="6290">
                  <c:v>0.99884248599108783</c:v>
                </c:pt>
                <c:pt idx="6291">
                  <c:v>0.99885364313394542</c:v>
                </c:pt>
                <c:pt idx="6292">
                  <c:v>0.99886474272418901</c:v>
                </c:pt>
                <c:pt idx="6293">
                  <c:v>0.99887578481499695</c:v>
                </c:pt>
                <c:pt idx="6294">
                  <c:v>0.99886546409495769</c:v>
                </c:pt>
                <c:pt idx="6295">
                  <c:v>0.99885509951857354</c:v>
                </c:pt>
                <c:pt idx="6296">
                  <c:v>0.9988661847783793</c:v>
                </c:pt>
                <c:pt idx="6297">
                  <c:v>0.99885582667033757</c:v>
                </c:pt>
                <c:pt idx="6298">
                  <c:v>0.9988669047753268</c:v>
                </c:pt>
                <c:pt idx="6299">
                  <c:v>0.99885655312957622</c:v>
                </c:pt>
                <c:pt idx="6300">
                  <c:v>0.99884615772234819</c:v>
                </c:pt>
                <c:pt idx="6301">
                  <c:v>0.99883571859687481</c:v>
                </c:pt>
                <c:pt idx="6302">
                  <c:v>0.99882523579634641</c:v>
                </c:pt>
                <c:pt idx="6303">
                  <c:v>0.99883645735409166</c:v>
                </c:pt>
                <c:pt idx="6304">
                  <c:v>0.99882598108686127</c:v>
                </c:pt>
                <c:pt idx="6305">
                  <c:v>0.99881546121332909</c:v>
                </c:pt>
                <c:pt idx="6306">
                  <c:v>0.9988267256683635</c:v>
                </c:pt>
                <c:pt idx="6307">
                  <c:v>0.99881621234760731</c:v>
                </c:pt>
                <c:pt idx="6308">
                  <c:v>0.99882746954175206</c:v>
                </c:pt>
                <c:pt idx="6309">
                  <c:v>0.99883866941185373</c:v>
                </c:pt>
                <c:pt idx="6310">
                  <c:v>0.99884981201071932</c:v>
                </c:pt>
                <c:pt idx="6311">
                  <c:v>0.99883940536277827</c:v>
                </c:pt>
                <c:pt idx="6312">
                  <c:v>0.99885054078496949</c:v>
                </c:pt>
                <c:pt idx="6313">
                  <c:v>0.99884014061435134</c:v>
                </c:pt>
                <c:pt idx="6314">
                  <c:v>0.99885126886679765</c:v>
                </c:pt>
                <c:pt idx="6315">
                  <c:v>0.99884087516745879</c:v>
                </c:pt>
                <c:pt idx="6316">
                  <c:v>0.99885199625708065</c:v>
                </c:pt>
                <c:pt idx="6317">
                  <c:v>0.99884160902298491</c:v>
                </c:pt>
                <c:pt idx="6318">
                  <c:v>0.99885272295669403</c:v>
                </c:pt>
                <c:pt idx="6319">
                  <c:v>0.99886377982577956</c:v>
                </c:pt>
                <c:pt idx="6320">
                  <c:v>0.99887477968274319</c:v>
                </c:pt>
                <c:pt idx="6321">
                  <c:v>0.99888572258003694</c:v>
                </c:pt>
                <c:pt idx="6322">
                  <c:v>0.99889660857006379</c:v>
                </c:pt>
                <c:pt idx="6323">
                  <c:v>0.99890743770517743</c:v>
                </c:pt>
                <c:pt idx="6324">
                  <c:v>0.99891821003768266</c:v>
                </c:pt>
                <c:pt idx="6325">
                  <c:v>0.99892892561983471</c:v>
                </c:pt>
                <c:pt idx="6326">
                  <c:v>0.9989188939573509</c:v>
                </c:pt>
                <c:pt idx="6327">
                  <c:v>0.99890881872863857</c:v>
                </c:pt>
                <c:pt idx="6328">
                  <c:v>0.9988986999765056</c:v>
                </c:pt>
                <c:pt idx="6329">
                  <c:v>0.99888853774371889</c:v>
                </c:pt>
                <c:pt idx="6330">
                  <c:v>0.99889939579075038</c:v>
                </c:pt>
                <c:pt idx="6331">
                  <c:v>0.99891019713528617</c:v>
                </c:pt>
                <c:pt idx="6332">
                  <c:v>0.99892094182942659</c:v>
                </c:pt>
                <c:pt idx="6333">
                  <c:v>0.99893162992522311</c:v>
                </c:pt>
                <c:pt idx="6334">
                  <c:v>0.99894226147467835</c:v>
                </c:pt>
                <c:pt idx="6335">
                  <c:v>0.99893230440126357</c:v>
                </c:pt>
                <c:pt idx="6336">
                  <c:v>0.99892230384654623</c:v>
                </c:pt>
                <c:pt idx="6337">
                  <c:v>0.99893297823879723</c:v>
                </c:pt>
                <c:pt idx="6338">
                  <c:v>0.99892298388827316</c:v>
                </c:pt>
                <c:pt idx="6339">
                  <c:v>0.99893365143862989</c:v>
                </c:pt>
                <c:pt idx="6340">
                  <c:v>0.99894426255610069</c:v>
                </c:pt>
                <c:pt idx="6341">
                  <c:v>0.99895481729248758</c:v>
                </c:pt>
                <c:pt idx="6342">
                  <c:v>0.99896531569954417</c:v>
                </c:pt>
                <c:pt idx="6343">
                  <c:v>0.99895547629796144</c:v>
                </c:pt>
                <c:pt idx="6344">
                  <c:v>0.99894559345725287</c:v>
                </c:pt>
                <c:pt idx="6345">
                  <c:v>0.99895613468036049</c:v>
                </c:pt>
                <c:pt idx="6346">
                  <c:v>0.99896661964938371</c:v>
                </c:pt>
                <c:pt idx="6347">
                  <c:v>0.99897704841592683</c:v>
                </c:pt>
                <c:pt idx="6348">
                  <c:v>0.99898742103154614</c:v>
                </c:pt>
                <c:pt idx="6349">
                  <c:v>0.99899773754774923</c:v>
                </c:pt>
                <c:pt idx="6350">
                  <c:v>0.99898805877611752</c:v>
                </c:pt>
                <c:pt idx="6351">
                  <c:v>0.99899836869537351</c:v>
                </c:pt>
                <c:pt idx="6352">
                  <c:v>0.99900862260403911</c:v>
                </c:pt>
                <c:pt idx="6353">
                  <c:v>0.99901882055347579</c:v>
                </c:pt>
                <c:pt idx="6354">
                  <c:v>0.99900924660238466</c:v>
                </c:pt>
                <c:pt idx="6355">
                  <c:v>0.99901943803580573</c:v>
                </c:pt>
                <c:pt idx="6356">
                  <c:v>0.99902957359854028</c:v>
                </c:pt>
                <c:pt idx="6357">
                  <c:v>0.9990200549354219</c:v>
                </c:pt>
                <c:pt idx="6358">
                  <c:v>0.99901049283295007</c:v>
                </c:pt>
                <c:pt idx="6359">
                  <c:v>0.9990008873335211</c:v>
                </c:pt>
                <c:pt idx="6360">
                  <c:v>0.99901111506665086</c:v>
                </c:pt>
                <c:pt idx="6361">
                  <c:v>0.99902128698944381</c:v>
                </c:pt>
                <c:pt idx="6362">
                  <c:v>0.99903140315301453</c:v>
                </c:pt>
                <c:pt idx="6363">
                  <c:v>0.99902190214531206</c:v>
                </c:pt>
                <c:pt idx="6364">
                  <c:v>0.99901235777458131</c:v>
                </c:pt>
                <c:pt idx="6365">
                  <c:v>0.99902251672139164</c:v>
                </c:pt>
                <c:pt idx="6366">
                  <c:v>0.99903261998310411</c:v>
                </c:pt>
                <c:pt idx="6367">
                  <c:v>0.99902313071841076</c:v>
                </c:pt>
                <c:pt idx="6368">
                  <c:v>0.99901359814146107</c:v>
                </c:pt>
                <c:pt idx="6369">
                  <c:v>0.99902374413709683</c:v>
                </c:pt>
                <c:pt idx="6370">
                  <c:v>0.9990338345216121</c:v>
                </c:pt>
                <c:pt idx="6371">
                  <c:v>0.99902435697817582</c:v>
                </c:pt>
                <c:pt idx="6372">
                  <c:v>0.99901483617316655</c:v>
                </c:pt>
                <c:pt idx="6373">
                  <c:v>0.99900527214871093</c:v>
                </c:pt>
                <c:pt idx="6374">
                  <c:v>0.99901545431516037</c:v>
                </c:pt>
                <c:pt idx="6375">
                  <c:v>0.99900589619377167</c:v>
                </c:pt>
                <c:pt idx="6376">
                  <c:v>0.99899629492025455</c:v>
                </c:pt>
                <c:pt idx="6377">
                  <c:v>0.99900651965177212</c:v>
                </c:pt>
                <c:pt idx="6378">
                  <c:v>0.99901668885508266</c:v>
                </c:pt>
                <c:pt idx="6379">
                  <c:v>0.99902680258090348</c:v>
                </c:pt>
                <c:pt idx="6380">
                  <c:v>0.99903686087990484</c:v>
                </c:pt>
                <c:pt idx="6381">
                  <c:v>0.99902741254479899</c:v>
                </c:pt>
                <c:pt idx="6382">
                  <c:v>0.99901792107444154</c:v>
                </c:pt>
                <c:pt idx="6383">
                  <c:v>0.99902802193542017</c:v>
                </c:pt>
                <c:pt idx="6384">
                  <c:v>0.99903806744304369</c:v>
                </c:pt>
                <c:pt idx="6385">
                  <c:v>0.99904805764783722</c:v>
                </c:pt>
                <c:pt idx="6386">
                  <c:v>0.99905799260027883</c:v>
                </c:pt>
                <c:pt idx="6387">
                  <c:v>0.99906787235079941</c:v>
                </c:pt>
                <c:pt idx="6388">
                  <c:v>0.99907769694978332</c:v>
                </c:pt>
                <c:pt idx="6389">
                  <c:v>0.99908746644756785</c:v>
                </c:pt>
                <c:pt idx="6390">
                  <c:v>0.99909718089444333</c:v>
                </c:pt>
                <c:pt idx="6391">
                  <c:v>0.99910684034065367</c:v>
                </c:pt>
                <c:pt idx="6392">
                  <c:v>0.99911644483639594</c:v>
                </c:pt>
                <c:pt idx="6393">
                  <c:v>0.99910739908925394</c:v>
                </c:pt>
                <c:pt idx="6394">
                  <c:v>0.99909831012398331</c:v>
                </c:pt>
                <c:pt idx="6395">
                  <c:v>0.99908917798245678</c:v>
                </c:pt>
                <c:pt idx="6396">
                  <c:v>0.99909887394443286</c:v>
                </c:pt>
                <c:pt idx="6397">
                  <c:v>0.9991085150146467</c:v>
                </c:pt>
                <c:pt idx="6398">
                  <c:v>0.99909943723621819</c:v>
                </c:pt>
                <c:pt idx="6399">
                  <c:v>0.99910907219274891</c:v>
                </c:pt>
                <c:pt idx="6400">
                  <c:v>0.99909999999999999</c:v>
                </c:pt>
                <c:pt idx="6401">
                  <c:v>0.99909088470666185</c:v>
                </c:pt>
                <c:pt idx="6402">
                  <c:v>0.99910056223643795</c:v>
                </c:pt>
                <c:pt idx="6403">
                  <c:v>0.99909145254880505</c:v>
                </c:pt>
                <c:pt idx="6404">
                  <c:v>0.99908229982744234</c:v>
                </c:pt>
                <c:pt idx="6405">
                  <c:v>0.99907310411399175</c:v>
                </c:pt>
                <c:pt idx="6406">
                  <c:v>0.99908287276338748</c:v>
                </c:pt>
                <c:pt idx="6407">
                  <c:v>0.99909258663819511</c:v>
                </c:pt>
                <c:pt idx="6408">
                  <c:v>0.99908344516295955</c:v>
                </c:pt>
                <c:pt idx="6409">
                  <c:v>0.99909315288676903</c:v>
                </c:pt>
                <c:pt idx="6410">
                  <c:v>0.99910280592190925</c:v>
                </c:pt>
                <c:pt idx="6411">
                  <c:v>0.99909371860547846</c:v>
                </c:pt>
                <c:pt idx="6412">
                  <c:v>0.99908458835566039</c:v>
                </c:pt>
                <c:pt idx="6413">
                  <c:v>0.99909428379498422</c:v>
                </c:pt>
                <c:pt idx="6414">
                  <c:v>0.99908515915012464</c:v>
                </c:pt>
                <c:pt idx="6415">
                  <c:v>0.99907599163836225</c:v>
                </c:pt>
                <c:pt idx="6416">
                  <c:v>0.9990857294108868</c:v>
                </c:pt>
                <c:pt idx="6417">
                  <c:v>0.99909541258902324</c:v>
                </c:pt>
                <c:pt idx="6418">
                  <c:v>0.99910504122238786</c:v>
                </c:pt>
                <c:pt idx="6419">
                  <c:v>0.99909597619487311</c:v>
                </c:pt>
                <c:pt idx="6420">
                  <c:v>0.9990868683339641</c:v>
                </c:pt>
                <c:pt idx="6421">
                  <c:v>0.99907771768100218</c:v>
                </c:pt>
                <c:pt idx="6422">
                  <c:v>0.9990685242772892</c:v>
                </c:pt>
                <c:pt idx="6423">
                  <c:v>0.99905928816408818</c:v>
                </c:pt>
                <c:pt idx="6424">
                  <c:v>0.99905000938262334</c:v>
                </c:pt>
                <c:pt idx="6425">
                  <c:v>0.99905987373010952</c:v>
                </c:pt>
                <c:pt idx="6426">
                  <c:v>0.99906968355001158</c:v>
                </c:pt>
                <c:pt idx="6427">
                  <c:v>0.99907943889179796</c:v>
                </c:pt>
                <c:pt idx="6428">
                  <c:v>0.99908913980489067</c:v>
                </c:pt>
                <c:pt idx="6429">
                  <c:v>0.99908001155810333</c:v>
                </c:pt>
                <c:pt idx="6430">
                  <c:v>0.99907084065991214</c:v>
                </c:pt>
                <c:pt idx="6431">
                  <c:v>0.99908058369020514</c:v>
                </c:pt>
                <c:pt idx="6432">
                  <c:v>0.99907141840548497</c:v>
                </c:pt>
                <c:pt idx="6433">
                  <c:v>0.99908115528876751</c:v>
                </c:pt>
                <c:pt idx="6434">
                  <c:v>0.99907199561236748</c:v>
                </c:pt>
                <c:pt idx="6435">
                  <c:v>0.99908172635445358</c:v>
                </c:pt>
                <c:pt idx="6436">
                  <c:v>0.9990914028107124</c:v>
                </c:pt>
                <c:pt idx="6437">
                  <c:v>0.99908229688792571</c:v>
                </c:pt>
                <c:pt idx="6438">
                  <c:v>0.99907314841273775</c:v>
                </c:pt>
                <c:pt idx="6439">
                  <c:v>0.99908286688984493</c:v>
                </c:pt>
                <c:pt idx="6440">
                  <c:v>0.99909253115234753</c:v>
                </c:pt>
                <c:pt idx="6441">
                  <c:v>0.99908343636087138</c:v>
                </c:pt>
                <c:pt idx="6442">
                  <c:v>0.99907429906636647</c:v>
                </c:pt>
                <c:pt idx="6443">
                  <c:v>0.99906511930972475</c:v>
                </c:pt>
                <c:pt idx="6444">
                  <c:v>0.99907487358981795</c:v>
                </c:pt>
                <c:pt idx="6445">
                  <c:v>0.99908457371288117</c:v>
                </c:pt>
                <c:pt idx="6446">
                  <c:v>0.99909421972791168</c:v>
                </c:pt>
                <c:pt idx="6447">
                  <c:v>0.99910381168386175</c:v>
                </c:pt>
                <c:pt idx="6448">
                  <c:v>0.99909478153920039</c:v>
                </c:pt>
                <c:pt idx="6449">
                  <c:v>0.99908570894921545</c:v>
                </c:pt>
                <c:pt idx="6450">
                  <c:v>0.99909534282795509</c:v>
                </c:pt>
                <c:pt idx="6451">
                  <c:v>0.99908627577564368</c:v>
                </c:pt>
                <c:pt idx="6452">
                  <c:v>0.99909590359482336</c:v>
                </c:pt>
                <c:pt idx="6453">
                  <c:v>0.99910547746104106</c:v>
                </c:pt>
                <c:pt idx="6454">
                  <c:v>0.99911499742306376</c:v>
                </c:pt>
                <c:pt idx="6455">
                  <c:v>0.9991060316881275</c:v>
                </c:pt>
                <c:pt idx="6456">
                  <c:v>0.99911554566686478</c:v>
                </c:pt>
                <c:pt idx="6457">
                  <c:v>0.99912500582533947</c:v>
                </c:pt>
                <c:pt idx="6458">
                  <c:v>0.99911609340138208</c:v>
                </c:pt>
                <c:pt idx="6459">
                  <c:v>0.99910713859817379</c:v>
                </c:pt>
                <c:pt idx="6460">
                  <c:v>0.99911664062724648</c:v>
                </c:pt>
                <c:pt idx="6461">
                  <c:v>0.99912608890637411</c:v>
                </c:pt>
                <c:pt idx="6462">
                  <c:v>0.99913548348409442</c:v>
                </c:pt>
                <c:pt idx="6463">
                  <c:v>0.99914482440890096</c:v>
                </c:pt>
                <c:pt idx="6464">
                  <c:v>0.99913601837442412</c:v>
                </c:pt>
                <c:pt idx="6465">
                  <c:v>0.9991453534380198</c:v>
                </c:pt>
                <c:pt idx="6466">
                  <c:v>0.99913655276848923</c:v>
                </c:pt>
                <c:pt idx="6467">
                  <c:v>0.99912770976122212</c:v>
                </c:pt>
                <c:pt idx="6468">
                  <c:v>0.99911882445675182</c:v>
                </c:pt>
                <c:pt idx="6469">
                  <c:v>0.99910989689557395</c:v>
                </c:pt>
                <c:pt idx="6470">
                  <c:v>0.99911936914877608</c:v>
                </c:pt>
                <c:pt idx="6471">
                  <c:v>0.99912878782722603</c:v>
                </c:pt>
                <c:pt idx="6472">
                  <c:v>0.99911991333591044</c:v>
                </c:pt>
                <c:pt idx="6473">
                  <c:v>0.99911099663675629</c:v>
                </c:pt>
                <c:pt idx="6474">
                  <c:v>0.99912045701877872</c:v>
                </c:pt>
                <c:pt idx="6475">
                  <c:v>0.99912986389588709</c:v>
                </c:pt>
                <c:pt idx="6476">
                  <c:v>0.99912100019800387</c:v>
                </c:pt>
                <c:pt idx="6477">
                  <c:v>0.99911209434106685</c:v>
                </c:pt>
                <c:pt idx="6478">
                  <c:v>0.99910314636538844</c:v>
                </c:pt>
                <c:pt idx="6479">
                  <c:v>0.99911264243096665</c:v>
                </c:pt>
                <c:pt idx="6480">
                  <c:v>0.99910369989330894</c:v>
                </c:pt>
                <c:pt idx="6481">
                  <c:v>0.99909471530147309</c:v>
                </c:pt>
                <c:pt idx="6482">
                  <c:v>0.99908568869566028</c:v>
                </c:pt>
                <c:pt idx="6483">
                  <c:v>0.99907662011603382</c:v>
                </c:pt>
                <c:pt idx="6484">
                  <c:v>0.9990862526501908</c:v>
                </c:pt>
                <c:pt idx="6485">
                  <c:v>0.99907718957632496</c:v>
                </c:pt>
                <c:pt idx="6486">
                  <c:v>0.99906808459293095</c:v>
                </c:pt>
                <c:pt idx="6487">
                  <c:v>0.99907775850998815</c:v>
                </c:pt>
                <c:pt idx="6488">
                  <c:v>0.99906865905148234</c:v>
                </c:pt>
                <c:pt idx="6489">
                  <c:v>0.99907832691767262</c:v>
                </c:pt>
                <c:pt idx="6490">
                  <c:v>0.99908794138665391</c:v>
                </c:pt>
                <c:pt idx="6491">
                  <c:v>0.99907889480002665</c:v>
                </c:pt>
                <c:pt idx="6492">
                  <c:v>0.99906980637622533</c:v>
                </c:pt>
                <c:pt idx="6493">
                  <c:v>0.99907946215769716</c:v>
                </c:pt>
                <c:pt idx="6494">
                  <c:v>0.99908906461144065</c:v>
                </c:pt>
                <c:pt idx="6495">
                  <c:v>0.99909861378534204</c:v>
                </c:pt>
                <c:pt idx="6496">
                  <c:v>0.99908962544589774</c:v>
                </c:pt>
                <c:pt idx="6497">
                  <c:v>0.99909916865526716</c:v>
                </c:pt>
                <c:pt idx="6498">
                  <c:v>0.99910865866723586</c:v>
                </c:pt>
                <c:pt idx="6499">
                  <c:v>0.99909972301300465</c:v>
                </c:pt>
                <c:pt idx="6500">
                  <c:v>0.99909074556213018</c:v>
                </c:pt>
                <c:pt idx="6501">
                  <c:v>0.99910027685918468</c:v>
                </c:pt>
                <c:pt idx="6502">
                  <c:v>0.99909130484517883</c:v>
                </c:pt>
                <c:pt idx="6503">
                  <c:v>0.99910083019443663</c:v>
                </c:pt>
                <c:pt idx="6504">
                  <c:v>0.99909186361236302</c:v>
                </c:pt>
                <c:pt idx="6505">
                  <c:v>0.99910138301938856</c:v>
                </c:pt>
                <c:pt idx="6506">
                  <c:v>0.99909242186431702</c:v>
                </c:pt>
                <c:pt idx="6507">
                  <c:v>0.99910193533466773</c:v>
                </c:pt>
                <c:pt idx="6508">
                  <c:v>0.99909297960167409</c:v>
                </c:pt>
                <c:pt idx="6509">
                  <c:v>0.99908398220779004</c:v>
                </c:pt>
                <c:pt idx="6510">
                  <c:v>0.99909353682506652</c:v>
                </c:pt>
                <c:pt idx="6511">
                  <c:v>0.99910303843871273</c:v>
                </c:pt>
                <c:pt idx="6512">
                  <c:v>0.99911248709620948</c:v>
                </c:pt>
                <c:pt idx="6513">
                  <c:v>0.99912188284499392</c:v>
                </c:pt>
                <c:pt idx="6514">
                  <c:v>0.99911303200051205</c:v>
                </c:pt>
                <c:pt idx="6515">
                  <c:v>0.99910413951157051</c:v>
                </c:pt>
                <c:pt idx="6516">
                  <c:v>0.99911357640313814</c:v>
                </c:pt>
                <c:pt idx="6517">
                  <c:v>0.99910468928786222</c:v>
                </c:pt>
                <c:pt idx="6518">
                  <c:v>0.99911412030470348</c:v>
                </c:pt>
                <c:pt idx="6519">
                  <c:v>0.99910523855822486</c:v>
                </c:pt>
                <c:pt idx="6520">
                  <c:v>0.99909631525462006</c:v>
                </c:pt>
                <c:pt idx="6521">
                  <c:v>0.99910578732327893</c:v>
                </c:pt>
                <c:pt idx="6522">
                  <c:v>0.99909686940744802</c:v>
                </c:pt>
                <c:pt idx="6523">
                  <c:v>0.99910633558364415</c:v>
                </c:pt>
                <c:pt idx="6524">
                  <c:v>0.99909742305071014</c:v>
                </c:pt>
                <c:pt idx="6525">
                  <c:v>0.99908846904772386</c:v>
                </c:pt>
                <c:pt idx="6526">
                  <c:v>0.99909797618503093</c:v>
                </c:pt>
                <c:pt idx="6527">
                  <c:v>0.99910743059278184</c:v>
                </c:pt>
                <c:pt idx="6528">
                  <c:v>0.99911683231809878</c:v>
                </c:pt>
                <c:pt idx="6529">
                  <c:v>0.99912618140806142</c:v>
                </c:pt>
                <c:pt idx="6530">
                  <c:v>0.99911737322617489</c:v>
                </c:pt>
                <c:pt idx="6531">
                  <c:v>0.99910852359057578</c:v>
                </c:pt>
                <c:pt idx="6532">
                  <c:v>0.99909963254057743</c:v>
                </c:pt>
                <c:pt idx="6533">
                  <c:v>0.99909070011545664</c:v>
                </c:pt>
                <c:pt idx="6534">
                  <c:v>0.99910018364535991</c:v>
                </c:pt>
                <c:pt idx="6535">
                  <c:v>0.99910961458194913</c:v>
                </c:pt>
                <c:pt idx="6536">
                  <c:v>0.99911899297216888</c:v>
                </c:pt>
                <c:pt idx="6537">
                  <c:v>0.99911015932676239</c:v>
                </c:pt>
                <c:pt idx="6538">
                  <c:v>0.99910128433804546</c:v>
                </c:pt>
                <c:pt idx="6539">
                  <c:v>0.99911070357180964</c:v>
                </c:pt>
                <c:pt idx="6540">
                  <c:v>0.99912007032703942</c:v>
                </c:pt>
                <c:pt idx="6541">
                  <c:v>0.99911124731770229</c:v>
                </c:pt>
                <c:pt idx="6542">
                  <c:v>0.99910238301234611</c:v>
                </c:pt>
                <c:pt idx="6543">
                  <c:v>0.99911179056505051</c:v>
                </c:pt>
                <c:pt idx="6544">
                  <c:v>0.99910293159414398</c:v>
                </c:pt>
                <c:pt idx="6545">
                  <c:v>0.99911233331446336</c:v>
                </c:pt>
                <c:pt idx="6546">
                  <c:v>0.99912168265775525</c:v>
                </c:pt>
                <c:pt idx="6547">
                  <c:v>0.99911287556654937</c:v>
                </c:pt>
                <c:pt idx="6548">
                  <c:v>0.99912221911664778</c:v>
                </c:pt>
                <c:pt idx="6549">
                  <c:v>0.99911341732191594</c:v>
                </c:pt>
                <c:pt idx="6550">
                  <c:v>0.99910457432550548</c:v>
                </c:pt>
                <c:pt idx="6551">
                  <c:v>0.99909569016638033</c:v>
                </c:pt>
                <c:pt idx="6552">
                  <c:v>0.9991051208999927</c:v>
                </c:pt>
                <c:pt idx="6553">
                  <c:v>0.99909624207960124</c:v>
                </c:pt>
                <c:pt idx="6554">
                  <c:v>0.99908732215888862</c:v>
                </c:pt>
                <c:pt idx="6555">
                  <c:v>0.99907836117671223</c:v>
                </c:pt>
                <c:pt idx="6556">
                  <c:v>0.99906935917189343</c:v>
                </c:pt>
                <c:pt idx="6557">
                  <c:v>0.99906031618321789</c:v>
                </c:pt>
                <c:pt idx="6558">
                  <c:v>0.99905123224943526</c:v>
                </c:pt>
                <c:pt idx="6559">
                  <c:v>0.99904210740925936</c:v>
                </c:pt>
                <c:pt idx="6560">
                  <c:v>0.99903294170136825</c:v>
                </c:pt>
                <c:pt idx="6561">
                  <c:v>0.99904269131207457</c:v>
                </c:pt>
                <c:pt idx="6562">
                  <c:v>0.99903353110150606</c:v>
                </c:pt>
                <c:pt idx="6563">
                  <c:v>0.9990243300850703</c:v>
                </c:pt>
                <c:pt idx="6564">
                  <c:v>0.99901508830133967</c:v>
                </c:pt>
                <c:pt idx="6565">
                  <c:v>0.99900580578885123</c:v>
                </c:pt>
                <c:pt idx="6566">
                  <c:v>0.99899648258610596</c:v>
                </c:pt>
                <c:pt idx="6567">
                  <c:v>0.99898711873156965</c:v>
                </c:pt>
                <c:pt idx="6568">
                  <c:v>0.99897771426367243</c:v>
                </c:pt>
                <c:pt idx="6569">
                  <c:v>0.99898773540203845</c:v>
                </c:pt>
                <c:pt idx="6570">
                  <c:v>0.9989783365651258</c:v>
                </c:pt>
                <c:pt idx="6571">
                  <c:v>0.99896889717622905</c:v>
                </c:pt>
                <c:pt idx="6572">
                  <c:v>0.9989789582985269</c:v>
                </c:pt>
                <c:pt idx="6573">
                  <c:v>0.99896952455852284</c:v>
                </c:pt>
                <c:pt idx="6574">
                  <c:v>0.99897957946456661</c:v>
                </c:pt>
                <c:pt idx="6575">
                  <c:v>0.99897015136838763</c:v>
                </c:pt>
                <c:pt idx="6576">
                  <c:v>0.99896068280438788</c:v>
                </c:pt>
                <c:pt idx="6577">
                  <c:v>0.99897077760651942</c:v>
                </c:pt>
                <c:pt idx="6578">
                  <c:v>0.9989808200973217</c:v>
                </c:pt>
                <c:pt idx="6579">
                  <c:v>0.99899081032309944</c:v>
                </c:pt>
                <c:pt idx="6580">
                  <c:v>0.99900074833011521</c:v>
                </c:pt>
                <c:pt idx="6581">
                  <c:v>0.99901063416459013</c:v>
                </c:pt>
                <c:pt idx="6582">
                  <c:v>0.99902046787270349</c:v>
                </c:pt>
                <c:pt idx="6583">
                  <c:v>0.99901123523738022</c:v>
                </c:pt>
                <c:pt idx="6584">
                  <c:v>0.99900196211885217</c:v>
                </c:pt>
                <c:pt idx="6585">
                  <c:v>0.99901183576257901</c:v>
                </c:pt>
                <c:pt idx="6586">
                  <c:v>0.99902165734694393</c:v>
                </c:pt>
                <c:pt idx="6587">
                  <c:v>0.99901243574085141</c:v>
                </c:pt>
                <c:pt idx="6588">
                  <c:v>0.99902225127174615</c:v>
                </c:pt>
                <c:pt idx="6589">
                  <c:v>0.99901303517286144</c:v>
                </c:pt>
                <c:pt idx="6590">
                  <c:v>0.99900377865943935</c:v>
                </c:pt>
                <c:pt idx="6591">
                  <c:v>0.99899448176954087</c:v>
                </c:pt>
                <c:pt idx="6592">
                  <c:v>0.9990043830709775</c:v>
                </c:pt>
                <c:pt idx="6593">
                  <c:v>0.99899509172902357</c:v>
                </c:pt>
                <c:pt idx="6594">
                  <c:v>0.99900498693263395</c:v>
                </c:pt>
                <c:pt idx="6595">
                  <c:v>0.99899570113366143</c:v>
                </c:pt>
                <c:pt idx="6596">
                  <c:v>0.99898637504178622</c:v>
                </c:pt>
                <c:pt idx="6597">
                  <c:v>0.99899630998412725</c:v>
                </c:pt>
                <c:pt idx="6598">
                  <c:v>0.99900619300896842</c:v>
                </c:pt>
                <c:pt idx="6599">
                  <c:v>0.99899691828109261</c:v>
                </c:pt>
                <c:pt idx="6600">
                  <c:v>0.99898760330578518</c:v>
                </c:pt>
                <c:pt idx="6601">
                  <c:v>0.99899752602522818</c:v>
                </c:pt>
                <c:pt idx="6602">
                  <c:v>0.99900739689376528</c:v>
                </c:pt>
                <c:pt idx="6603">
                  <c:v>0.9990172159571431</c:v>
                </c:pt>
                <c:pt idx="6604">
                  <c:v>0.99900799801599605</c:v>
                </c:pt>
                <c:pt idx="6605">
                  <c:v>0.99899873985768817</c:v>
                </c:pt>
                <c:pt idx="6606">
                  <c:v>0.99900859859233104</c:v>
                </c:pt>
                <c:pt idx="6607">
                  <c:v>0.9990184055881951</c:v>
                </c:pt>
                <c:pt idx="6608">
                  <c:v>0.99902816089090041</c:v>
                </c:pt>
                <c:pt idx="6609">
                  <c:v>0.99903786454602628</c:v>
                </c:pt>
                <c:pt idx="6610">
                  <c:v>0.99902874890426419</c:v>
                </c:pt>
                <c:pt idx="6611">
                  <c:v>0.99901959306053378</c:v>
                </c:pt>
                <c:pt idx="6612">
                  <c:v>0.99901039705256423</c:v>
                </c:pt>
                <c:pt idx="6613">
                  <c:v>0.99902018598881737</c:v>
                </c:pt>
                <c:pt idx="6614">
                  <c:v>0.99901099545191407</c:v>
                </c:pt>
                <c:pt idx="6615">
                  <c:v>0.99900176481107261</c:v>
                </c:pt>
                <c:pt idx="6616">
                  <c:v>0.99901159330866218</c:v>
                </c:pt>
                <c:pt idx="6617">
                  <c:v>0.9990023681565946</c:v>
                </c:pt>
                <c:pt idx="6618">
                  <c:v>0.99899310296077048</c:v>
                </c:pt>
                <c:pt idx="6619">
                  <c:v>0.99898379775874924</c:v>
                </c:pt>
                <c:pt idx="6620">
                  <c:v>0.99899371126587011</c:v>
                </c:pt>
                <c:pt idx="6621">
                  <c:v>0.99898441159276796</c:v>
                </c:pt>
                <c:pt idx="6622">
                  <c:v>0.99897507197346347</c:v>
                </c:pt>
                <c:pt idx="6623">
                  <c:v>0.99896569244541478</c:v>
                </c:pt>
                <c:pt idx="6624">
                  <c:v>0.99897569079791826</c:v>
                </c:pt>
                <c:pt idx="6625">
                  <c:v>0.9989856375934496</c:v>
                </c:pt>
                <c:pt idx="6626">
                  <c:v>0.99899553287732501</c:v>
                </c:pt>
                <c:pt idx="6627">
                  <c:v>0.99898624976145411</c:v>
                </c:pt>
                <c:pt idx="6628">
                  <c:v>0.99897692676667704</c:v>
                </c:pt>
                <c:pt idx="6629">
                  <c:v>0.99898686137546044</c:v>
                </c:pt>
                <c:pt idx="6630">
                  <c:v>0.99899674453840015</c:v>
                </c:pt>
                <c:pt idx="6631">
                  <c:v>0.99900657630068723</c:v>
                </c:pt>
                <c:pt idx="6632">
                  <c:v>0.99901635670747235</c:v>
                </c:pt>
                <c:pt idx="6633">
                  <c:v>0.99902608580386587</c:v>
                </c:pt>
                <c:pt idx="6634">
                  <c:v>0.99903576363493751</c:v>
                </c:pt>
                <c:pt idx="6635">
                  <c:v>0.99904539024571692</c:v>
                </c:pt>
                <c:pt idx="6636">
                  <c:v>0.99905496568119312</c:v>
                </c:pt>
                <c:pt idx="6637">
                  <c:v>0.99906448998631525</c:v>
                </c:pt>
                <c:pt idx="6638">
                  <c:v>0.99905553506471323</c:v>
                </c:pt>
                <c:pt idx="6639">
                  <c:v>0.99906505354655162</c:v>
                </c:pt>
                <c:pt idx="6640">
                  <c:v>0.9990561039338075</c:v>
                </c:pt>
                <c:pt idx="6641">
                  <c:v>0.99906561659770032</c:v>
                </c:pt>
                <c:pt idx="6642">
                  <c:v>0.99907507824116348</c:v>
                </c:pt>
                <c:pt idx="6643">
                  <c:v>0.99906617914037399</c:v>
                </c:pt>
                <c:pt idx="6644">
                  <c:v>0.99905724013119623</c:v>
                </c:pt>
                <c:pt idx="6645">
                  <c:v>0.99906674117518501</c:v>
                </c:pt>
                <c:pt idx="6646">
                  <c:v>0.99905780746072681</c:v>
                </c:pt>
                <c:pt idx="6647">
                  <c:v>0.99904883389751842</c:v>
                </c:pt>
                <c:pt idx="6648">
                  <c:v>0.99905837427830413</c:v>
                </c:pt>
                <c:pt idx="6649">
                  <c:v>0.99904940602749193</c:v>
                </c:pt>
                <c:pt idx="6650">
                  <c:v>0.99905894058454403</c:v>
                </c:pt>
                <c:pt idx="6651">
                  <c:v>0.99906842423854836</c:v>
                </c:pt>
                <c:pt idx="6652">
                  <c:v>0.99907785703412211</c:v>
                </c:pt>
                <c:pt idx="6653">
                  <c:v>0.99908723901584295</c:v>
                </c:pt>
                <c:pt idx="6654">
                  <c:v>0.99907841128983665</c:v>
                </c:pt>
                <c:pt idx="6655">
                  <c:v>0.99908778755007588</c:v>
                </c:pt>
                <c:pt idx="6656">
                  <c:v>0.99909711307322491</c:v>
                </c:pt>
                <c:pt idx="6657">
                  <c:v>0.99910638790374029</c:v>
                </c:pt>
                <c:pt idx="6658">
                  <c:v>0.99909765542907791</c:v>
                </c:pt>
                <c:pt idx="6659">
                  <c:v>0.99908888313616528</c:v>
                </c:pt>
                <c:pt idx="6660">
                  <c:v>0.99909819729639548</c:v>
                </c:pt>
                <c:pt idx="6661">
                  <c:v>0.99908943018920837</c:v>
                </c:pt>
                <c:pt idx="6662">
                  <c:v>0.99908062332314695</c:v>
                </c:pt>
                <c:pt idx="6663">
                  <c:v>0.99908997674970668</c:v>
                </c:pt>
                <c:pt idx="6664">
                  <c:v>0.99908117508708161</c:v>
                </c:pt>
                <c:pt idx="6665">
                  <c:v>0.99907233372484161</c:v>
                </c:pt>
                <c:pt idx="6666">
                  <c:v>0.99908172635445358</c:v>
                </c:pt>
                <c:pt idx="6667">
                  <c:v>0.99907289021329648</c:v>
                </c:pt>
                <c:pt idx="6668">
                  <c:v>0.99908227712585862</c:v>
                </c:pt>
                <c:pt idx="6669">
                  <c:v>0.99909161348184006</c:v>
                </c:pt>
                <c:pt idx="6670">
                  <c:v>0.99908282740189125</c:v>
                </c:pt>
                <c:pt idx="6671">
                  <c:v>0.99907400168903848</c:v>
                </c:pt>
                <c:pt idx="6672">
                  <c:v>0.99908337718314555</c:v>
                </c:pt>
                <c:pt idx="6673">
                  <c:v>0.99909270218468538</c:v>
                </c:pt>
                <c:pt idx="6674">
                  <c:v>0.999101976737785</c:v>
                </c:pt>
                <c:pt idx="6675">
                  <c:v>0.99909324580229764</c:v>
                </c:pt>
                <c:pt idx="6676">
                  <c:v>0.99910251471786116</c:v>
                </c:pt>
                <c:pt idx="6677">
                  <c:v>0.99911173326095193</c:v>
                </c:pt>
                <c:pt idx="6678">
                  <c:v>0.99912090147557775</c:v>
                </c:pt>
                <c:pt idx="6679">
                  <c:v>0.99911226515719087</c:v>
                </c:pt>
                <c:pt idx="6680">
                  <c:v>0.99912142780307645</c:v>
                </c:pt>
                <c:pt idx="6681">
                  <c:v>0.99911279657582175</c:v>
                </c:pt>
                <c:pt idx="6682">
                  <c:v>0.99910412576067564</c:v>
                </c:pt>
                <c:pt idx="6683">
                  <c:v>0.99909541539433688</c:v>
                </c:pt>
                <c:pt idx="6684">
                  <c:v>0.99910466181106861</c:v>
                </c:pt>
                <c:pt idx="6685">
                  <c:v>0.9990959565756623</c:v>
                </c:pt>
                <c:pt idx="6686">
                  <c:v>0.99908721184783089</c:v>
                </c:pt>
                <c:pt idx="6687">
                  <c:v>0.99907842766417521</c:v>
                </c:pt>
                <c:pt idx="6688">
                  <c:v>0.99906960406126233</c:v>
                </c:pt>
                <c:pt idx="6689">
                  <c:v>0.99907897867901241</c:v>
                </c:pt>
                <c:pt idx="6690">
                  <c:v>0.99907016026865614</c:v>
                </c:pt>
                <c:pt idx="6691">
                  <c:v>0.9990613024975652</c:v>
                </c:pt>
                <c:pt idx="6692">
                  <c:v>0.9990707159774328</c:v>
                </c:pt>
                <c:pt idx="6693">
                  <c:v>0.99906186341628733</c:v>
                </c:pt>
                <c:pt idx="6694">
                  <c:v>0.99905297155281514</c:v>
                </c:pt>
                <c:pt idx="6695">
                  <c:v>0.99906242383239419</c:v>
                </c:pt>
                <c:pt idx="6696">
                  <c:v>0.99905353719619339</c:v>
                </c:pt>
                <c:pt idx="6697">
                  <c:v>0.99906298374648594</c:v>
                </c:pt>
                <c:pt idx="6698">
                  <c:v>0.99907238011801391</c:v>
                </c:pt>
                <c:pt idx="6699">
                  <c:v>0.99906354315916213</c:v>
                </c:pt>
                <c:pt idx="6700">
                  <c:v>0.99907293383827134</c:v>
                </c:pt>
                <c:pt idx="6701">
                  <c:v>0.99908227441391351</c:v>
                </c:pt>
                <c:pt idx="6702">
                  <c:v>0.99909156492968643</c:v>
                </c:pt>
                <c:pt idx="6703">
                  <c:v>0.99910080542914903</c:v>
                </c:pt>
                <c:pt idx="6704">
                  <c:v>0.99910999595582162</c:v>
                </c:pt>
                <c:pt idx="6705">
                  <c:v>0.9991013417814012</c:v>
                </c:pt>
                <c:pt idx="6706">
                  <c:v>0.99911052674694989</c:v>
                </c:pt>
                <c:pt idx="6707">
                  <c:v>0.9991018776539109</c:v>
                </c:pt>
                <c:pt idx="6708">
                  <c:v>0.99909318931035451</c:v>
                </c:pt>
                <c:pt idx="6709">
                  <c:v>0.99908446175253385</c:v>
                </c:pt>
                <c:pt idx="6710">
                  <c:v>0.99909372980248357</c:v>
                </c:pt>
                <c:pt idx="6711">
                  <c:v>0.99908500736530326</c:v>
                </c:pt>
                <c:pt idx="6712">
                  <c:v>0.99909426981152716</c:v>
                </c:pt>
                <c:pt idx="6713">
                  <c:v>0.99910348239869951</c:v>
                </c:pt>
                <c:pt idx="6714">
                  <c:v>0.99911264517014098</c:v>
                </c:pt>
                <c:pt idx="6715">
                  <c:v>0.99910401635794988</c:v>
                </c:pt>
                <c:pt idx="6716">
                  <c:v>0.99909534838265923</c:v>
                </c:pt>
                <c:pt idx="6717">
                  <c:v>0.99908664128039648</c:v>
                </c:pt>
                <c:pt idx="6718">
                  <c:v>0.99909588694589613</c:v>
                </c:pt>
                <c:pt idx="6719">
                  <c:v>0.9990871849462889</c:v>
                </c:pt>
                <c:pt idx="6720">
                  <c:v>0.99909642502834473</c:v>
                </c:pt>
                <c:pt idx="6721">
                  <c:v>0.99908772812690982</c:v>
                </c:pt>
                <c:pt idx="6722">
                  <c:v>0.99907899217807283</c:v>
                </c:pt>
                <c:pt idx="6723">
                  <c:v>0.99908827082283669</c:v>
                </c:pt>
                <c:pt idx="6724">
                  <c:v>0.99909749975316386</c:v>
                </c:pt>
                <c:pt idx="6725">
                  <c:v>0.9990888130346457</c:v>
                </c:pt>
                <c:pt idx="6726">
                  <c:v>0.99909803639667616</c:v>
                </c:pt>
                <c:pt idx="6727">
                  <c:v>0.99910721011857706</c:v>
                </c:pt>
                <c:pt idx="6728">
                  <c:v>0.99911633424339119</c:v>
                </c:pt>
                <c:pt idx="6729">
                  <c:v>0.99912540881412382</c:v>
                </c:pt>
                <c:pt idx="6730">
                  <c:v>0.99913443387374179</c:v>
                </c:pt>
                <c:pt idx="6731">
                  <c:v>0.99912592847613602</c:v>
                </c:pt>
                <c:pt idx="6732">
                  <c:v>0.9991173840392672</c:v>
                </c:pt>
                <c:pt idx="6733">
                  <c:v>0.99910880059904761</c:v>
                </c:pt>
                <c:pt idx="6734">
                  <c:v>0.99911790823581736</c:v>
                </c:pt>
                <c:pt idx="6735">
                  <c:v>0.99910932981483225</c:v>
                </c:pt>
                <c:pt idx="6736">
                  <c:v>0.99910071244802279</c:v>
                </c:pt>
                <c:pt idx="6737">
                  <c:v>0.99910985855936507</c:v>
                </c:pt>
                <c:pt idx="6738">
                  <c:v>0.99911895522891703</c:v>
                </c:pt>
                <c:pt idx="6739">
                  <c:v>0.99911038683320552</c:v>
                </c:pt>
                <c:pt idx="6740">
                  <c:v>0.99910177953490831</c:v>
                </c:pt>
                <c:pt idx="6741">
                  <c:v>0.99909313336978056</c:v>
                </c:pt>
                <c:pt idx="6742">
                  <c:v>0.99910231236625657</c:v>
                </c:pt>
                <c:pt idx="6743">
                  <c:v>0.99909367125033233</c:v>
                </c:pt>
                <c:pt idx="6744">
                  <c:v>0.99910284472362587</c:v>
                </c:pt>
                <c:pt idx="6745">
                  <c:v>0.99909420865248455</c:v>
                </c:pt>
                <c:pt idx="6746">
                  <c:v>0.9991033766075782</c:v>
                </c:pt>
                <c:pt idx="6747">
                  <c:v>0.99911249523280043</c:v>
                </c:pt>
                <c:pt idx="6748">
                  <c:v>0.9991215645708017</c:v>
                </c:pt>
                <c:pt idx="6749">
                  <c:v>0.99913058466419491</c:v>
                </c:pt>
                <c:pt idx="6750">
                  <c:v>0.99913955555555556</c:v>
                </c:pt>
                <c:pt idx="6751">
                  <c:v>0.99914847728742151</c:v>
                </c:pt>
                <c:pt idx="6752">
                  <c:v>0.99915734990229332</c:v>
                </c:pt>
                <c:pt idx="6753">
                  <c:v>0.99914898159461363</c:v>
                </c:pt>
                <c:pt idx="6754">
                  <c:v>0.99915784888087467</c:v>
                </c:pt>
                <c:pt idx="6755">
                  <c:v>0.99914948545393079</c:v>
                </c:pt>
                <c:pt idx="6756">
                  <c:v>0.99915834741637899</c:v>
                </c:pt>
                <c:pt idx="6757">
                  <c:v>0.99916716036553299</c:v>
                </c:pt>
                <c:pt idx="6758">
                  <c:v>0.99917592434374136</c:v>
                </c:pt>
                <c:pt idx="6759">
                  <c:v>0.99916765317003964</c:v>
                </c:pt>
                <c:pt idx="6760">
                  <c:v>0.99917641189034001</c:v>
                </c:pt>
                <c:pt idx="6761">
                  <c:v>0.99916814553727529</c:v>
                </c:pt>
                <c:pt idx="6762">
                  <c:v>0.9991598403696702</c:v>
                </c:pt>
                <c:pt idx="6763">
                  <c:v>0.99916863746775697</c:v>
                </c:pt>
                <c:pt idx="6764">
                  <c:v>0.99916033713810304</c:v>
                </c:pt>
                <c:pt idx="6765">
                  <c:v>0.99915199805092181</c:v>
                </c:pt>
                <c:pt idx="6766">
                  <c:v>0.99916083346607321</c:v>
                </c:pt>
                <c:pt idx="6767">
                  <c:v>0.99915249923409599</c:v>
                </c:pt>
                <c:pt idx="6768">
                  <c:v>0.9991613293541014</c:v>
                </c:pt>
                <c:pt idx="6769">
                  <c:v>0.99917011064383898</c:v>
                </c:pt>
                <c:pt idx="6770">
                  <c:v>0.99917884314542615</c:v>
                </c:pt>
                <c:pt idx="6771">
                  <c:v>0.99917060083246156</c:v>
                </c:pt>
                <c:pt idx="6772">
                  <c:v>0.99916231981240988</c:v>
                </c:pt>
                <c:pt idx="6773">
                  <c:v>0.99915400012063604</c:v>
                </c:pt>
                <c:pt idx="6774">
                  <c:v>0.99916281438372756</c:v>
                </c:pt>
                <c:pt idx="6775">
                  <c:v>0.99915449953023516</c:v>
                </c:pt>
                <c:pt idx="6776">
                  <c:v>0.99916330851717783</c:v>
                </c:pt>
                <c:pt idx="6777">
                  <c:v>0.99915499849774847</c:v>
                </c:pt>
                <c:pt idx="6778">
                  <c:v>0.99914664988466584</c:v>
                </c:pt>
                <c:pt idx="6779">
                  <c:v>0.99913826271317097</c:v>
                </c:pt>
                <c:pt idx="6780">
                  <c:v>0.99912983701847358</c:v>
                </c:pt>
                <c:pt idx="6781">
                  <c:v>0.99913877096281301</c:v>
                </c:pt>
                <c:pt idx="6782">
                  <c:v>0.99914765619367663</c:v>
                </c:pt>
                <c:pt idx="6783">
                  <c:v>0.99913927876294184</c:v>
                </c:pt>
                <c:pt idx="6784">
                  <c:v>0.99914815868080276</c:v>
                </c:pt>
                <c:pt idx="6785">
                  <c:v>0.99915698995736513</c:v>
                </c:pt>
                <c:pt idx="6786">
                  <c:v>0.99916577263447592</c:v>
                </c:pt>
                <c:pt idx="6787">
                  <c:v>0.99917450675394581</c:v>
                </c:pt>
                <c:pt idx="6788">
                  <c:v>0.99918319235754871</c:v>
                </c:pt>
                <c:pt idx="6789">
                  <c:v>0.9991749930533439</c:v>
                </c:pt>
                <c:pt idx="6790">
                  <c:v>0.99916675523435006</c:v>
                </c:pt>
                <c:pt idx="6791">
                  <c:v>0.99915847893566023</c:v>
                </c:pt>
                <c:pt idx="6792">
                  <c:v>0.99915016419233604</c:v>
                </c:pt>
                <c:pt idx="6793">
                  <c:v>0.99915897438520174</c:v>
                </c:pt>
                <c:pt idx="6794">
                  <c:v>0.99915066446358802</c:v>
                </c:pt>
                <c:pt idx="6795">
                  <c:v>0.99915946939732447</c:v>
                </c:pt>
                <c:pt idx="6796">
                  <c:v>0.99915116429322925</c:v>
                </c:pt>
                <c:pt idx="6797">
                  <c:v>0.99914282082188899</c:v>
                </c:pt>
                <c:pt idx="6798">
                  <c:v>0.99915166368177966</c:v>
                </c:pt>
                <c:pt idx="6799">
                  <c:v>0.99914332504492398</c:v>
                </c:pt>
                <c:pt idx="6800">
                  <c:v>0.99915216262975781</c:v>
                </c:pt>
                <c:pt idx="6801">
                  <c:v>0.99916095181432474</c:v>
                </c:pt>
                <c:pt idx="6802">
                  <c:v>0.99916969264016908</c:v>
                </c:pt>
                <c:pt idx="6803">
                  <c:v>0.99917838514879898</c:v>
                </c:pt>
                <c:pt idx="6804">
                  <c:v>0.99918702938168613</c:v>
                </c:pt>
                <c:pt idx="6805">
                  <c:v>0.99917886802557443</c:v>
                </c:pt>
                <c:pt idx="6806">
                  <c:v>0.99917066832440893</c:v>
                </c:pt>
                <c:pt idx="6807">
                  <c:v>0.99917935047678286</c:v>
                </c:pt>
                <c:pt idx="6808">
                  <c:v>0.99918798441316703</c:v>
                </c:pt>
                <c:pt idx="6809">
                  <c:v>0.99917983250292408</c:v>
                </c:pt>
                <c:pt idx="6810">
                  <c:v>0.99917164228988642</c:v>
                </c:pt>
                <c:pt idx="6811">
                  <c:v>0.99918031410449737</c:v>
                </c:pt>
                <c:pt idx="6812">
                  <c:v>0.99918893776276119</c:v>
                </c:pt>
                <c:pt idx="6813">
                  <c:v>0.99918079528200132</c:v>
                </c:pt>
                <c:pt idx="6814">
                  <c:v>0.99918941380808468</c:v>
                </c:pt>
                <c:pt idx="6815">
                  <c:v>0.99919798424884898</c:v>
                </c:pt>
                <c:pt idx="6816">
                  <c:v>0.99920650664550681</c:v>
                </c:pt>
                <c:pt idx="6817">
                  <c:v>0.99919845477729363</c:v>
                </c:pt>
                <c:pt idx="6818">
                  <c:v>0.99919036464224553</c:v>
                </c:pt>
                <c:pt idx="6819">
                  <c:v>0.99918223627506975</c:v>
                </c:pt>
                <c:pt idx="6820">
                  <c:v>0.99917406971044276</c:v>
                </c:pt>
                <c:pt idx="6821">
                  <c:v>0.99918271576126583</c:v>
                </c:pt>
                <c:pt idx="6822">
                  <c:v>0.99917455391403176</c:v>
                </c:pt>
                <c:pt idx="6823">
                  <c:v>0.99918319482587381</c:v>
                </c:pt>
                <c:pt idx="6824">
                  <c:v>0.99917503769194715</c:v>
                </c:pt>
                <c:pt idx="6825">
                  <c:v>0.99916684243717213</c:v>
                </c:pt>
                <c:pt idx="6826">
                  <c:v>0.99915860909610443</c:v>
                </c:pt>
                <c:pt idx="6827">
                  <c:v>0.99915033770326933</c:v>
                </c:pt>
                <c:pt idx="6828">
                  <c:v>0.99915910193012747</c:v>
                </c:pt>
                <c:pt idx="6829">
                  <c:v>0.99916781817424294</c:v>
                </c:pt>
                <c:pt idx="6830">
                  <c:v>0.99915959433127044</c:v>
                </c:pt>
                <c:pt idx="6831">
                  <c:v>0.9991683054001258</c:v>
                </c:pt>
                <c:pt idx="6832">
                  <c:v>0.99916008630004005</c:v>
                </c:pt>
                <c:pt idx="6833">
                  <c:v>0.99916879219824228</c:v>
                </c:pt>
                <c:pt idx="6834">
                  <c:v>0.99916057783694245</c:v>
                </c:pt>
                <c:pt idx="6835">
                  <c:v>0.99915232550734767</c:v>
                </c:pt>
                <c:pt idx="6836">
                  <c:v>0.99914403524383522</c:v>
                </c:pt>
                <c:pt idx="6837">
                  <c:v>0.99913570708075194</c:v>
                </c:pt>
                <c:pt idx="6838">
                  <c:v>0.999144535881202</c:v>
                </c:pt>
                <c:pt idx="6839">
                  <c:v>0.99913621251519691</c:v>
                </c:pt>
                <c:pt idx="6840">
                  <c:v>0.99912785130467496</c:v>
                </c:pt>
                <c:pt idx="6841">
                  <c:v>0.99913671750640787</c:v>
                </c:pt>
                <c:pt idx="6842">
                  <c:v>0.99914553583917476</c:v>
                </c:pt>
                <c:pt idx="6843">
                  <c:v>0.99913722205490296</c:v>
                </c:pt>
                <c:pt idx="6844">
                  <c:v>0.99912887046753895</c:v>
                </c:pt>
                <c:pt idx="6845">
                  <c:v>0.99913772616119956</c:v>
                </c:pt>
                <c:pt idx="6846">
                  <c:v>0.99914653404488496</c:v>
                </c:pt>
                <c:pt idx="6847">
                  <c:v>0.99913822982581435</c:v>
                </c:pt>
                <c:pt idx="6848">
                  <c:v>0.99914703249192072</c:v>
                </c:pt>
                <c:pt idx="6849">
                  <c:v>0.99913873304926293</c:v>
                </c:pt>
                <c:pt idx="6850">
                  <c:v>0.99914753050242422</c:v>
                </c:pt>
                <c:pt idx="6851">
                  <c:v>0.99913923583206066</c:v>
                </c:pt>
                <c:pt idx="6852">
                  <c:v>0.99913090344125088</c:v>
                </c:pt>
                <c:pt idx="6853">
                  <c:v>0.99912253336407775</c:v>
                </c:pt>
                <c:pt idx="6854">
                  <c:v>0.99913141057271126</c:v>
                </c:pt>
                <c:pt idx="6855">
                  <c:v>0.99914024007775948</c:v>
                </c:pt>
                <c:pt idx="6856">
                  <c:v>0.99914902191983379</c:v>
                </c:pt>
                <c:pt idx="6857">
                  <c:v>0.99914074154168719</c:v>
                </c:pt>
                <c:pt idx="6858">
                  <c:v>0.99913242350490183</c:v>
                </c:pt>
                <c:pt idx="6859">
                  <c:v>0.99912406784347385</c:v>
                </c:pt>
                <c:pt idx="6860">
                  <c:v>0.9991156745913693</c:v>
                </c:pt>
                <c:pt idx="6861">
                  <c:v>0.99910724378252391</c:v>
                </c:pt>
                <c:pt idx="6862">
                  <c:v>0.9990987754508438</c:v>
                </c:pt>
                <c:pt idx="6863">
                  <c:v>0.99909026963020497</c:v>
                </c:pt>
                <c:pt idx="6864">
                  <c:v>0.99908172635445358</c:v>
                </c:pt>
                <c:pt idx="6865">
                  <c:v>0.9990731456574059</c:v>
                </c:pt>
                <c:pt idx="6866">
                  <c:v>0.99908226124516342</c:v>
                </c:pt>
                <c:pt idx="6867">
                  <c:v>0.99907368546772801</c:v>
                </c:pt>
                <c:pt idx="6868">
                  <c:v>0.99908279566865177</c:v>
                </c:pt>
                <c:pt idx="6869">
                  <c:v>0.99907422480660002</c:v>
                </c:pt>
                <c:pt idx="6870">
                  <c:v>0.99908332962546265</c:v>
                </c:pt>
                <c:pt idx="6871">
                  <c:v>0.99907476367457071</c:v>
                </c:pt>
                <c:pt idx="6872">
                  <c:v>0.99908386311613928</c:v>
                </c:pt>
                <c:pt idx="6873">
                  <c:v>0.99907530207218831</c:v>
                </c:pt>
                <c:pt idx="6874">
                  <c:v>0.99906670372198558</c:v>
                </c:pt>
                <c:pt idx="6875">
                  <c:v>0.99907584000000005</c:v>
                </c:pt>
                <c:pt idx="6876">
                  <c:v>0.99906724657279744</c:v>
                </c:pt>
                <c:pt idx="6877">
                  <c:v>0.99905861589323053</c:v>
                </c:pt>
                <c:pt idx="6878">
                  <c:v>0.99906778895012405</c:v>
                </c:pt>
                <c:pt idx="6879">
                  <c:v>0.99905916320956012</c:v>
                </c:pt>
                <c:pt idx="6880">
                  <c:v>0.99905050027041642</c:v>
                </c:pt>
                <c:pt idx="6881">
                  <c:v>0.9990418001662198</c:v>
                </c:pt>
                <c:pt idx="6882">
                  <c:v>0.99903306293046712</c:v>
                </c:pt>
                <c:pt idx="6883">
                  <c:v>0.99904235693543164</c:v>
                </c:pt>
                <c:pt idx="6884">
                  <c:v>0.99903362469491108</c:v>
                </c:pt>
                <c:pt idx="6885">
                  <c:v>0.99902485537640107</c:v>
                </c:pt>
                <c:pt idx="6886">
                  <c:v>0.99903418596994209</c:v>
                </c:pt>
                <c:pt idx="6887">
                  <c:v>0.99902542166246555</c:v>
                </c:pt>
                <c:pt idx="6888">
                  <c:v>0.99901662033046412</c:v>
                </c:pt>
                <c:pt idx="6889">
                  <c:v>0.99900778200729012</c:v>
                </c:pt>
                <c:pt idx="6890">
                  <c:v>0.99901719115017029</c:v>
                </c:pt>
                <c:pt idx="6891">
                  <c:v>0.99900835787378572</c:v>
                </c:pt>
                <c:pt idx="6892">
                  <c:v>0.99901776147300747</c:v>
                </c:pt>
                <c:pt idx="6893">
                  <c:v>0.9990089332390919</c:v>
                </c:pt>
                <c:pt idx="6894">
                  <c:v>0.99901833129955209</c:v>
                </c:pt>
                <c:pt idx="6895">
                  <c:v>0.99902768188107005</c:v>
                </c:pt>
                <c:pt idx="6896">
                  <c:v>0.99903698502376714</c:v>
                </c:pt>
                <c:pt idx="6897">
                  <c:v>0.99902824570716375</c:v>
                </c:pt>
                <c:pt idx="6898">
                  <c:v>0.99901946946606568</c:v>
                </c:pt>
                <c:pt idx="6899">
                  <c:v>0.99901065633368513</c:v>
                </c:pt>
                <c:pt idx="6900">
                  <c:v>0.99900180634320523</c:v>
                </c:pt>
                <c:pt idx="6901">
                  <c:v>0.9989929195277798</c:v>
                </c:pt>
                <c:pt idx="6902">
                  <c:v>0.99900238475469927</c:v>
                </c:pt>
                <c:pt idx="6903">
                  <c:v>0.99901180256810451</c:v>
                </c:pt>
                <c:pt idx="6904">
                  <c:v>0.99900296266359101</c:v>
                </c:pt>
                <c:pt idx="6905">
                  <c:v>0.99901237493845563</c:v>
                </c:pt>
                <c:pt idx="6906">
                  <c:v>0.99902173986885578</c:v>
                </c:pt>
                <c:pt idx="6907">
                  <c:v>0.99903105749473198</c:v>
                </c:pt>
                <c:pt idx="6908">
                  <c:v>0.99904032785599062</c:v>
                </c:pt>
                <c:pt idx="6909">
                  <c:v>0.9990495509925037</c:v>
                </c:pt>
                <c:pt idx="6910">
                  <c:v>0.99904088330216279</c:v>
                </c:pt>
                <c:pt idx="6911">
                  <c:v>0.99903217879364614</c:v>
                </c:pt>
                <c:pt idx="6912">
                  <c:v>0.99904143826624658</c:v>
                </c:pt>
                <c:pt idx="6913">
                  <c:v>0.99905065057188525</c:v>
                </c:pt>
                <c:pt idx="6914">
                  <c:v>0.99904199274879968</c:v>
                </c:pt>
                <c:pt idx="6915">
                  <c:v>0.99903329814726805</c:v>
                </c:pt>
                <c:pt idx="6916">
                  <c:v>0.99904254675037907</c:v>
                </c:pt>
                <c:pt idx="6917">
                  <c:v>0.99903385709600034</c:v>
                </c:pt>
                <c:pt idx="6918">
                  <c:v>0.99902513071597976</c:v>
                </c:pt>
                <c:pt idx="6919">
                  <c:v>0.99901636764325186</c:v>
                </c:pt>
                <c:pt idx="6920">
                  <c:v>0.99900756791072209</c:v>
                </c:pt>
                <c:pt idx="6921">
                  <c:v>0.99901693605257647</c:v>
                </c:pt>
                <c:pt idx="6922">
                  <c:v>0.99902625708132076</c:v>
                </c:pt>
                <c:pt idx="6923">
                  <c:v>0.99903553103661125</c:v>
                </c:pt>
                <c:pt idx="6924">
                  <c:v>0.9990447579580698</c:v>
                </c:pt>
                <c:pt idx="6925">
                  <c:v>0.99905393788528463</c:v>
                </c:pt>
                <c:pt idx="6926">
                  <c:v>0.99904530956310633</c:v>
                </c:pt>
                <c:pt idx="6927">
                  <c:v>0.99905448411051267</c:v>
                </c:pt>
                <c:pt idx="6928">
                  <c:v>0.99906361173188829</c:v>
                </c:pt>
                <c:pt idx="6929">
                  <c:v>0.99905502986281847</c:v>
                </c:pt>
                <c:pt idx="6930">
                  <c:v>0.99906415213774524</c:v>
                </c:pt>
                <c:pt idx="6931">
                  <c:v>0.99905557514274779</c:v>
                </c:pt>
                <c:pt idx="6932">
                  <c:v>0.99906469207592075</c:v>
                </c:pt>
                <c:pt idx="6933">
                  <c:v>0.99907376217971733</c:v>
                </c:pt>
                <c:pt idx="6934">
                  <c:v>0.99906523154695448</c:v>
                </c:pt>
                <c:pt idx="6935">
                  <c:v>0.99907429634223233</c:v>
                </c:pt>
                <c:pt idx="6936">
                  <c:v>0.9990657705513849</c:v>
                </c:pt>
                <c:pt idx="6937">
                  <c:v>0.9990572081537229</c:v>
                </c:pt>
                <c:pt idx="6938">
                  <c:v>0.99904860918196425</c:v>
                </c:pt>
                <c:pt idx="6939">
                  <c:v>0.99905775154958842</c:v>
                </c:pt>
                <c:pt idx="6940">
                  <c:v>0.99904915745500755</c:v>
                </c:pt>
                <c:pt idx="6941">
                  <c:v>0.99905829447579464</c:v>
                </c:pt>
                <c:pt idx="6942">
                  <c:v>0.9990497052542443</c:v>
                </c:pt>
                <c:pt idx="6943">
                  <c:v>0.99905883693288255</c:v>
                </c:pt>
                <c:pt idx="6944">
                  <c:v>0.9990502525802204</c:v>
                </c:pt>
                <c:pt idx="6945">
                  <c:v>0.99905937892139252</c:v>
                </c:pt>
                <c:pt idx="6946">
                  <c:v>0.99905079943348085</c:v>
                </c:pt>
                <c:pt idx="6947">
                  <c:v>0.99904218348266816</c:v>
                </c:pt>
                <c:pt idx="6948">
                  <c:v>0.99903353110150606</c:v>
                </c:pt>
                <c:pt idx="6949">
                  <c:v>0.99902484232251831</c:v>
                </c:pt>
                <c:pt idx="6950">
                  <c:v>0.99903408726256404</c:v>
                </c:pt>
                <c:pt idx="6951">
                  <c:v>0.99904328552948307</c:v>
                </c:pt>
                <c:pt idx="6952">
                  <c:v>0.99903464294369015</c:v>
                </c:pt>
                <c:pt idx="6953">
                  <c:v>0.99904383583977974</c:v>
                </c:pt>
                <c:pt idx="6954">
                  <c:v>0.9990351981454364</c:v>
                </c:pt>
                <c:pt idx="6955">
                  <c:v>0.9990265241118188</c:v>
                </c:pt>
                <c:pt idx="6956">
                  <c:v>0.99903575286835411</c:v>
                </c:pt>
                <c:pt idx="6957">
                  <c:v>0.9990270837415216</c:v>
                </c:pt>
                <c:pt idx="6958">
                  <c:v>0.99901837832728724</c:v>
                </c:pt>
                <c:pt idx="6959">
                  <c:v>0.99902764288878498</c:v>
                </c:pt>
                <c:pt idx="6960">
                  <c:v>0.99901894239661782</c:v>
                </c:pt>
                <c:pt idx="6961">
                  <c:v>0.99901020566882359</c:v>
                </c:pt>
                <c:pt idx="6962">
                  <c:v>0.99900143273770581</c:v>
                </c:pt>
                <c:pt idx="6963">
                  <c:v>0.99899262363553987</c:v>
                </c:pt>
                <c:pt idx="6964">
                  <c:v>0.99898377839457275</c:v>
                </c:pt>
                <c:pt idx="6965">
                  <c:v>0.99899320208879494</c:v>
                </c:pt>
                <c:pt idx="6966">
                  <c:v>0.99900257919830282</c:v>
                </c:pt>
                <c:pt idx="6967">
                  <c:v>0.99901190976204768</c:v>
                </c:pt>
                <c:pt idx="6968">
                  <c:v>0.99902119381894727</c:v>
                </c:pt>
                <c:pt idx="6969">
                  <c:v>0.99901247681525718</c:v>
                </c:pt>
                <c:pt idx="6970">
                  <c:v>0.99902175546356697</c:v>
                </c:pt>
                <c:pt idx="6971">
                  <c:v>0.99901304338046915</c:v>
                </c:pt>
                <c:pt idx="6972">
                  <c:v>0.99902231662491292</c:v>
                </c:pt>
                <c:pt idx="6973">
                  <c:v>0.99903154345779321</c:v>
                </c:pt>
                <c:pt idx="6974">
                  <c:v>0.99902287730353945</c:v>
                </c:pt>
                <c:pt idx="6975">
                  <c:v>0.99901417504913859</c:v>
                </c:pt>
                <c:pt idx="6976">
                  <c:v>0.9990234375</c:v>
                </c:pt>
                <c:pt idx="6977">
                  <c:v>0.99903265359559246</c:v>
                </c:pt>
                <c:pt idx="6978">
                  <c:v>0.99902399721484736</c:v>
                </c:pt>
                <c:pt idx="6979">
                  <c:v>0.99903320794882133</c:v>
                </c:pt>
                <c:pt idx="6980">
                  <c:v>0.99904237239431537</c:v>
                </c:pt>
                <c:pt idx="6981">
                  <c:v>0.9990337618256655</c:v>
                </c:pt>
                <c:pt idx="6982">
                  <c:v>0.99902511520190929</c:v>
                </c:pt>
                <c:pt idx="6983">
                  <c:v>0.9990343152266703</c:v>
                </c:pt>
                <c:pt idx="6984">
                  <c:v>0.99902567347522531</c:v>
                </c:pt>
                <c:pt idx="6985">
                  <c:v>0.99901699571994185</c:v>
                </c:pt>
                <c:pt idx="6986">
                  <c:v>0.99900828199280245</c:v>
                </c:pt>
                <c:pt idx="6987">
                  <c:v>0.99899953232576177</c:v>
                </c:pt>
                <c:pt idx="6988">
                  <c:v>0.99899074675074684</c:v>
                </c:pt>
                <c:pt idx="6989">
                  <c:v>0.99900010483944057</c:v>
                </c:pt>
                <c:pt idx="6990">
                  <c:v>0.999009416681505</c:v>
                </c:pt>
                <c:pt idx="6991">
                  <c:v>0.99900067686183192</c:v>
                </c:pt>
                <c:pt idx="6992">
                  <c:v>0.99899190117244163</c:v>
                </c:pt>
                <c:pt idx="6993">
                  <c:v>0.99898308964518034</c:v>
                </c:pt>
                <c:pt idx="6994">
                  <c:v>0.99899247764066568</c:v>
                </c:pt>
                <c:pt idx="6995">
                  <c:v>0.99900181943499922</c:v>
                </c:pt>
                <c:pt idx="6996">
                  <c:v>0.99901111506665086</c:v>
                </c:pt>
                <c:pt idx="6997">
                  <c:v>0.99902036457405774</c:v>
                </c:pt>
                <c:pt idx="6998">
                  <c:v>0.99902956799562459</c:v>
                </c:pt>
                <c:pt idx="6999">
                  <c:v>0.99902092436571832</c:v>
                </c:pt>
                <c:pt idx="7000">
                  <c:v>0.99901224489795915</c:v>
                </c:pt>
                <c:pt idx="7001">
                  <c:v>0.9990214836776945</c:v>
                </c:pt>
                <c:pt idx="7002">
                  <c:v>0.99901280908763901</c:v>
                </c:pt>
                <c:pt idx="7003">
                  <c:v>0.99902204251053417</c:v>
                </c:pt>
                <c:pt idx="7004">
                  <c:v>0.99903122993110571</c:v>
                </c:pt>
                <c:pt idx="7005">
                  <c:v>0.99902260086478456</c:v>
                </c:pt>
                <c:pt idx="7006">
                  <c:v>0.99901393601781241</c:v>
                </c:pt>
                <c:pt idx="7007">
                  <c:v>0.99900523542188002</c:v>
                </c:pt>
                <c:pt idx="7008">
                  <c:v>0.99901449875940873</c:v>
                </c:pt>
                <c:pt idx="7009">
                  <c:v>0.99902371613970187</c:v>
                </c:pt>
                <c:pt idx="7010">
                  <c:v>0.99901506101941184</c:v>
                </c:pt>
                <c:pt idx="7011">
                  <c:v>0.99902427306145913</c:v>
                </c:pt>
                <c:pt idx="7012">
                  <c:v>0.99901562279837119</c:v>
                </c:pt>
                <c:pt idx="7013">
                  <c:v>0.99900693684330999</c:v>
                </c:pt>
                <c:pt idx="7014">
                  <c:v>0.99901618409683546</c:v>
                </c:pt>
                <c:pt idx="7015">
                  <c:v>0.99900750301385532</c:v>
                </c:pt>
                <c:pt idx="7016">
                  <c:v>0.99899878628942607</c:v>
                </c:pt>
                <c:pt idx="7017">
                  <c:v>0.9990080687003563</c:v>
                </c:pt>
                <c:pt idx="7018">
                  <c:v>0.99901730525446886</c:v>
                </c:pt>
                <c:pt idx="7019">
                  <c:v>0.99902649598982962</c:v>
                </c:pt>
                <c:pt idx="7020">
                  <c:v>0.99901786511473123</c:v>
                </c:pt>
                <c:pt idx="7021">
                  <c:v>0.99902705053496799</c:v>
                </c:pt>
                <c:pt idx="7022">
                  <c:v>0.99901842449668499</c:v>
                </c:pt>
                <c:pt idx="7023">
                  <c:v>0.99900976286110554</c:v>
                </c:pt>
                <c:pt idx="7024">
                  <c:v>0.9990189834008748</c:v>
                </c:pt>
                <c:pt idx="7025">
                  <c:v>0.99901032661693745</c:v>
                </c:pt>
                <c:pt idx="7026">
                  <c:v>0.99901954182784469</c:v>
                </c:pt>
                <c:pt idx="7027">
                  <c:v>0.99901088989147535</c:v>
                </c:pt>
                <c:pt idx="7028">
                  <c:v>0.99902009977813766</c:v>
                </c:pt>
                <c:pt idx="7029">
                  <c:v>0.99901145268526681</c:v>
                </c:pt>
                <c:pt idx="7030">
                  <c:v>0.99902065725229605</c:v>
                </c:pt>
                <c:pt idx="7031">
                  <c:v>0.99902981616593167</c:v>
                </c:pt>
                <c:pt idx="7032">
                  <c:v>0.99902121425086166</c:v>
                </c:pt>
                <c:pt idx="7033">
                  <c:v>0.99903036787694355</c:v>
                </c:pt>
                <c:pt idx="7034">
                  <c:v>0.99903947591490505</c:v>
                </c:pt>
                <c:pt idx="7035">
                  <c:v>0.99904853840251484</c:v>
                </c:pt>
                <c:pt idx="7036">
                  <c:v>0.99905755537750951</c:v>
                </c:pt>
                <c:pt idx="7037">
                  <c:v>0.9990490791593083</c:v>
                </c:pt>
                <c:pt idx="7038">
                  <c:v>0.99905809093347109</c:v>
                </c:pt>
                <c:pt idx="7039">
                  <c:v>0.9990670572600393</c:v>
                </c:pt>
                <c:pt idx="7040">
                  <c:v>0.99907597817665295</c:v>
                </c:pt>
                <c:pt idx="7041">
                  <c:v>0.99906758719058242</c:v>
                </c:pt>
                <c:pt idx="7042">
                  <c:v>0.9990765029654104</c:v>
                </c:pt>
                <c:pt idx="7043">
                  <c:v>0.99906811666973661</c:v>
                </c:pt>
                <c:pt idx="7044">
                  <c:v>0.99905969486517943</c:v>
                </c:pt>
                <c:pt idx="7045">
                  <c:v>0.99906864569801457</c:v>
                </c:pt>
                <c:pt idx="7046">
                  <c:v>0.99907755120259556</c:v>
                </c:pt>
                <c:pt idx="7047">
                  <c:v>0.99908641141643206</c:v>
                </c:pt>
                <c:pt idx="7048">
                  <c:v>0.99907807465203735</c:v>
                </c:pt>
                <c:pt idx="7049">
                  <c:v>0.99908692976455415</c:v>
                </c:pt>
                <c:pt idx="7050">
                  <c:v>0.99907859765605356</c:v>
                </c:pt>
                <c:pt idx="7051">
                  <c:v>0.99908744767165403</c:v>
                </c:pt>
                <c:pt idx="7052">
                  <c:v>0.99909625248820122</c:v>
                </c:pt>
                <c:pt idx="7053">
                  <c:v>0.99908796513823184</c:v>
                </c:pt>
                <c:pt idx="7054">
                  <c:v>0.99909676488933163</c:v>
                </c:pt>
                <c:pt idx="7055">
                  <c:v>0.99908848216478707</c:v>
                </c:pt>
                <c:pt idx="7056">
                  <c:v>0.9990801640005964</c:v>
                </c:pt>
                <c:pt idx="7057">
                  <c:v>0.99908899875181845</c:v>
                </c:pt>
                <c:pt idx="7058">
                  <c:v>0.99908068522795501</c:v>
                </c:pt>
                <c:pt idx="7059">
                  <c:v>0.99908951489982412</c:v>
                </c:pt>
                <c:pt idx="7060">
                  <c:v>0.9990812060124068</c:v>
                </c:pt>
                <c:pt idx="7061">
                  <c:v>0.99909003060930124</c:v>
                </c:pt>
                <c:pt idx="7062">
                  <c:v>0.99909881014225177</c:v>
                </c:pt>
                <c:pt idx="7063">
                  <c:v>0.99909054588074653</c:v>
                </c:pt>
                <c:pt idx="7064">
                  <c:v>0.99909932037004501</c:v>
                </c:pt>
                <c:pt idx="7065">
                  <c:v>0.99910804985953405</c:v>
                </c:pt>
                <c:pt idx="7066">
                  <c:v>0.9991167343863675</c:v>
                </c:pt>
                <c:pt idx="7067">
                  <c:v>0.9991253739876681</c:v>
                </c:pt>
                <c:pt idx="7068">
                  <c:v>0.99911723418299847</c:v>
                </c:pt>
                <c:pt idx="7069">
                  <c:v>0.99912586882557186</c:v>
                </c:pt>
                <c:pt idx="7070">
                  <c:v>0.99913445860649919</c:v>
                </c:pt>
                <c:pt idx="7071">
                  <c:v>0.99914300356280838</c:v>
                </c:pt>
                <c:pt idx="7072">
                  <c:v>0.99913494809688586</c:v>
                </c:pt>
                <c:pt idx="7073">
                  <c:v>0.99914348815224574</c:v>
                </c:pt>
                <c:pt idx="7074">
                  <c:v>0.99915198344669132</c:v>
                </c:pt>
                <c:pt idx="7075">
                  <c:v>0.99916043401715593</c:v>
                </c:pt>
                <c:pt idx="7076">
                  <c:v>0.99915246275517589</c:v>
                </c:pt>
                <c:pt idx="7077">
                  <c:v>0.99914445609888158</c:v>
                </c:pt>
                <c:pt idx="7078">
                  <c:v>0.99913641407922904</c:v>
                </c:pt>
                <c:pt idx="7079">
                  <c:v>0.99912833672714818</c:v>
                </c:pt>
                <c:pt idx="7080">
                  <c:v>0.99912022407354206</c:v>
                </c:pt>
                <c:pt idx="7081">
                  <c:v>0.99912882905318912</c:v>
                </c:pt>
                <c:pt idx="7082">
                  <c:v>0.99912072091155357</c:v>
                </c:pt>
                <c:pt idx="7083">
                  <c:v>0.9991125775179116</c:v>
                </c:pt>
                <c:pt idx="7084">
                  <c:v>0.99912121732881309</c:v>
                </c:pt>
                <c:pt idx="7085">
                  <c:v>0.99911307846200659</c:v>
                </c:pt>
                <c:pt idx="7086">
                  <c:v>0.99912171332579558</c:v>
                </c:pt>
                <c:pt idx="7087">
                  <c:v>0.9991303035312552</c:v>
                </c:pt>
                <c:pt idx="7088">
                  <c:v>0.99913884911515471</c:v>
                </c:pt>
                <c:pt idx="7089">
                  <c:v>0.99913079419215867</c:v>
                </c:pt>
                <c:pt idx="7090">
                  <c:v>0.99913933488633944</c:v>
                </c:pt>
                <c:pt idx="7091">
                  <c:v>0.99913128443795141</c:v>
                </c:pt>
                <c:pt idx="7092">
                  <c:v>0.99913982024660819</c:v>
                </c:pt>
                <c:pt idx="7093">
                  <c:v>0.9991317742691016</c:v>
                </c:pt>
                <c:pt idx="7094">
                  <c:v>0.99914030519642427</c:v>
                </c:pt>
                <c:pt idx="7095">
                  <c:v>0.99914879161843118</c:v>
                </c:pt>
                <c:pt idx="7096">
                  <c:v>0.99915723357173447</c:v>
                </c:pt>
                <c:pt idx="7097">
                  <c:v>0.99916563109291567</c:v>
                </c:pt>
                <c:pt idx="7098">
                  <c:v>0.99915770843659524</c:v>
                </c:pt>
                <c:pt idx="7099">
                  <c:v>0.99914975059132405</c:v>
                </c:pt>
                <c:pt idx="7100">
                  <c:v>0.99915818290021818</c:v>
                </c:pt>
                <c:pt idx="7101">
                  <c:v>0.99916657082974902</c:v>
                </c:pt>
                <c:pt idx="7102">
                  <c:v>0.99917491441640383</c:v>
                </c:pt>
                <c:pt idx="7103">
                  <c:v>0.99916704010292112</c:v>
                </c:pt>
                <c:pt idx="7104">
                  <c:v>0.99917537892622355</c:v>
                </c:pt>
                <c:pt idx="7105">
                  <c:v>0.99918367346938775</c:v>
                </c:pt>
                <c:pt idx="7106">
                  <c:v>0.9991758430438864</c:v>
                </c:pt>
                <c:pt idx="7107">
                  <c:v>0.99918413285403296</c:v>
                </c:pt>
                <c:pt idx="7108">
                  <c:v>0.99919237844666209</c:v>
                </c:pt>
                <c:pt idx="7109">
                  <c:v>0.99920057985810684</c:v>
                </c:pt>
                <c:pt idx="7110">
                  <c:v>0.99919283274087523</c:v>
                </c:pt>
                <c:pt idx="7111">
                  <c:v>0.99920102947572553</c:v>
                </c:pt>
                <c:pt idx="7112">
                  <c:v>0.99920918209183363</c:v>
                </c:pt>
                <c:pt idx="7113">
                  <c:v>0.99920147871413345</c:v>
                </c:pt>
                <c:pt idx="7114">
                  <c:v>0.9992096266837619</c:v>
                </c:pt>
                <c:pt idx="7115">
                  <c:v>0.99920192757375692</c:v>
                </c:pt>
                <c:pt idx="7116">
                  <c:v>0.9991941933259838</c:v>
                </c:pt>
                <c:pt idx="7117">
                  <c:v>0.99918642397097557</c:v>
                </c:pt>
                <c:pt idx="7118">
                  <c:v>0.99917861953923903</c:v>
                </c:pt>
                <c:pt idx="7119">
                  <c:v>0.99917078006125515</c:v>
                </c:pt>
                <c:pt idx="7120">
                  <c:v>0.99916290556747889</c:v>
                </c:pt>
                <c:pt idx="7121">
                  <c:v>0.99915499608833924</c:v>
                </c:pt>
                <c:pt idx="7122">
                  <c:v>0.99914705165423956</c:v>
                </c:pt>
                <c:pt idx="7123">
                  <c:v>0.99915547054308096</c:v>
                </c:pt>
                <c:pt idx="7124">
                  <c:v>0.99914753050242422</c:v>
                </c:pt>
                <c:pt idx="7125">
                  <c:v>0.99913955555555556</c:v>
                </c:pt>
                <c:pt idx="7126">
                  <c:v>0.99913154573280172</c:v>
                </c:pt>
                <c:pt idx="7127">
                  <c:v>0.99912350106446357</c:v>
                </c:pt>
                <c:pt idx="7128">
                  <c:v>0.99911542158081623</c:v>
                </c:pt>
                <c:pt idx="7129">
                  <c:v>0.99910730731210917</c:v>
                </c:pt>
                <c:pt idx="7130">
                  <c:v>0.99909915828856599</c:v>
                </c:pt>
                <c:pt idx="7131">
                  <c:v>0.99909097454038465</c:v>
                </c:pt>
                <c:pt idx="7132">
                  <c:v>0.99908275609773745</c:v>
                </c:pt>
                <c:pt idx="7133">
                  <c:v>0.99909148422664296</c:v>
                </c:pt>
                <c:pt idx="7134">
                  <c:v>0.99908327031995703</c:v>
                </c:pt>
                <c:pt idx="7135">
                  <c:v>0.99909199348435351</c:v>
                </c:pt>
                <c:pt idx="7136">
                  <c:v>0.99910067252005874</c:v>
                </c:pt>
                <c:pt idx="7137">
                  <c:v>0.99910930746314119</c:v>
                </c:pt>
                <c:pt idx="7138">
                  <c:v>0.99910117641554119</c:v>
                </c:pt>
                <c:pt idx="7139">
                  <c:v>0.99910980645054703</c:v>
                </c:pt>
                <c:pt idx="7140">
                  <c:v>0.99911839245502121</c:v>
                </c:pt>
                <c:pt idx="7141">
                  <c:v>0.99911030501875309</c:v>
                </c:pt>
                <c:pt idx="7142">
                  <c:v>0.99910218293683339</c:v>
                </c:pt>
                <c:pt idx="7143">
                  <c:v>0.99909402623931287</c:v>
                </c:pt>
                <c:pt idx="7144">
                  <c:v>0.99910268556359094</c:v>
                </c:pt>
                <c:pt idx="7145">
                  <c:v>0.99909453336147513</c:v>
                </c:pt>
                <c:pt idx="7146">
                  <c:v>0.99910318776838669</c:v>
                </c:pt>
                <c:pt idx="7147">
                  <c:v>0.99911179821286411</c:v>
                </c:pt>
                <c:pt idx="7148">
                  <c:v>0.99910368955169293</c:v>
                </c:pt>
                <c:pt idx="7149">
                  <c:v>0.99909554632924757</c:v>
                </c:pt>
                <c:pt idx="7150">
                  <c:v>0.99908736857548042</c:v>
                </c:pt>
                <c:pt idx="7151">
                  <c:v>0.99909605217580977</c:v>
                </c:pt>
                <c:pt idx="7152">
                  <c:v>0.99908787892437279</c:v>
                </c:pt>
                <c:pt idx="7153">
                  <c:v>0.99907967118957264</c:v>
                </c:pt>
                <c:pt idx="7154">
                  <c:v>0.99907142900128632</c:v>
                </c:pt>
                <c:pt idx="7155">
                  <c:v>0.9990801856271313</c:v>
                </c:pt>
                <c:pt idx="7156">
                  <c:v>0.99907194797347054</c:v>
                </c:pt>
                <c:pt idx="7157">
                  <c:v>0.99908069963347657</c:v>
                </c:pt>
                <c:pt idx="7158">
                  <c:v>0.99907246651070114</c:v>
                </c:pt>
                <c:pt idx="7159">
                  <c:v>0.99908121320909038</c:v>
                </c:pt>
                <c:pt idx="7160">
                  <c:v>0.99908991604506725</c:v>
                </c:pt>
                <c:pt idx="7161">
                  <c:v>0.99909857505435706</c:v>
                </c:pt>
                <c:pt idx="7162">
                  <c:v>0.99909042425890904</c:v>
                </c:pt>
                <c:pt idx="7163">
                  <c:v>0.99908223907004701</c:v>
                </c:pt>
                <c:pt idx="7164">
                  <c:v>0.99907401951752683</c:v>
                </c:pt>
                <c:pt idx="7165">
                  <c:v>0.99906576563107963</c:v>
                </c:pt>
                <c:pt idx="7166">
                  <c:v>0.99905747744041096</c:v>
                </c:pt>
                <c:pt idx="7167">
                  <c:v>0.99906628696721278</c:v>
                </c:pt>
                <c:pt idx="7168">
                  <c:v>0.99905800332828443</c:v>
                </c:pt>
                <c:pt idx="7169">
                  <c:v>0.9990496854326667</c:v>
                </c:pt>
                <c:pt idx="7170">
                  <c:v>0.99905852877614576</c:v>
                </c:pt>
                <c:pt idx="7171">
                  <c:v>0.99905021544635819</c:v>
                </c:pt>
                <c:pt idx="7172">
                  <c:v>0.9990418679073263</c:v>
                </c:pt>
                <c:pt idx="7173">
                  <c:v>0.99903348618863252</c:v>
                </c:pt>
                <c:pt idx="7174">
                  <c:v>0.99902507031983434</c:v>
                </c:pt>
                <c:pt idx="7175">
                  <c:v>0.99901662033046412</c:v>
                </c:pt>
                <c:pt idx="7176">
                  <c:v>0.99900813625002949</c:v>
                </c:pt>
                <c:pt idx="7177">
                  <c:v>0.99899961810801297</c:v>
                </c:pt>
                <c:pt idx="7178">
                  <c:v>0.99899106593387232</c:v>
                </c:pt>
                <c:pt idx="7179">
                  <c:v>0.99900017542381947</c:v>
                </c:pt>
                <c:pt idx="7180">
                  <c:v>0.99900924108285938</c:v>
                </c:pt>
                <c:pt idx="7181">
                  <c:v>0.99901826294655194</c:v>
                </c:pt>
                <c:pt idx="7182">
                  <c:v>0.99900979280715174</c:v>
                </c:pt>
                <c:pt idx="7183">
                  <c:v>0.99901880957073597</c:v>
                </c:pt>
                <c:pt idx="7184">
                  <c:v>0.99902778260028469</c:v>
                </c:pt>
                <c:pt idx="7185">
                  <c:v>0.9990193557385123</c:v>
                </c:pt>
                <c:pt idx="7186">
                  <c:v>0.99902832369803396</c:v>
                </c:pt>
                <c:pt idx="7187">
                  <c:v>0.99901990145038899</c:v>
                </c:pt>
                <c:pt idx="7188">
                  <c:v>0.99902886434417837</c:v>
                </c:pt>
                <c:pt idx="7189">
                  <c:v>0.9990204467068734</c:v>
                </c:pt>
                <c:pt idx="7190">
                  <c:v>0.999011995102145</c:v>
                </c:pt>
                <c:pt idx="7191">
                  <c:v>0.99900350955930961</c:v>
                </c:pt>
                <c:pt idx="7192">
                  <c:v>0.99899499010765891</c:v>
                </c:pt>
                <c:pt idx="7193">
                  <c:v>0.99900406362682226</c:v>
                </c:pt>
                <c:pt idx="7194">
                  <c:v>0.99899554883448194</c:v>
                </c:pt>
                <c:pt idx="7195">
                  <c:v>0.99898700018013054</c:v>
                </c:pt>
                <c:pt idx="7196">
                  <c:v>0.99899610709550513</c:v>
                </c:pt>
                <c:pt idx="7197">
                  <c:v>0.99900517037642222</c:v>
                </c:pt>
                <c:pt idx="7198">
                  <c:v>0.99901419005819669</c:v>
                </c:pt>
                <c:pt idx="7199">
                  <c:v>0.99900572305953572</c:v>
                </c:pt>
                <c:pt idx="7200">
                  <c:v>0.9989972222222222</c:v>
                </c:pt>
                <c:pt idx="7201">
                  <c:v>0.9989886875754288</c:v>
                </c:pt>
                <c:pt idx="7202">
                  <c:v>0.99898011914830342</c:v>
                </c:pt>
                <c:pt idx="7203">
                  <c:v>0.99898924910369369</c:v>
                </c:pt>
                <c:pt idx="7204">
                  <c:v>0.99898068535556628</c:v>
                </c:pt>
                <c:pt idx="7205">
                  <c:v>0.99897208787366698</c:v>
                </c:pt>
                <c:pt idx="7206">
                  <c:v>0.99896345668707165</c:v>
                </c:pt>
                <c:pt idx="7207">
                  <c:v>0.99897265830213899</c:v>
                </c:pt>
                <c:pt idx="7208">
                  <c:v>0.99898181635647165</c:v>
                </c:pt>
                <c:pt idx="7209">
                  <c:v>0.99897322825591328</c:v>
                </c:pt>
                <c:pt idx="7210">
                  <c:v>0.99896460648544461</c:v>
                </c:pt>
                <c:pt idx="7211">
                  <c:v>0.99895595107406998</c:v>
                </c:pt>
                <c:pt idx="7212">
                  <c:v>0.99896518066733542</c:v>
                </c:pt>
                <c:pt idx="7213">
                  <c:v>0.99895652997559803</c:v>
                </c:pt>
                <c:pt idx="7214">
                  <c:v>0.99896575437173618</c:v>
                </c:pt>
                <c:pt idx="7215">
                  <c:v>0.99895710839577778</c:v>
                </c:pt>
                <c:pt idx="7216">
                  <c:v>0.99894842884253277</c:v>
                </c:pt>
                <c:pt idx="7217">
                  <c:v>0.99893971574091001</c:v>
                </c:pt>
                <c:pt idx="7218">
                  <c:v>0.99893096911979462</c:v>
                </c:pt>
                <c:pt idx="7219">
                  <c:v>0.9989403031560008</c:v>
                </c:pt>
                <c:pt idx="7220">
                  <c:v>0.99894959369556713</c:v>
                </c:pt>
                <c:pt idx="7221">
                  <c:v>0.99894089008307008</c:v>
                </c:pt>
                <c:pt idx="7222">
                  <c:v>0.99893215298557336</c:v>
                </c:pt>
                <c:pt idx="7223">
                  <c:v>0.99892338243189138</c:v>
                </c:pt>
                <c:pt idx="7224">
                  <c:v>0.99891457845081422</c:v>
                </c:pt>
                <c:pt idx="7225">
                  <c:v>0.99892397840064173</c:v>
                </c:pt>
                <c:pt idx="7226">
                  <c:v>0.9989333348858862</c:v>
                </c:pt>
                <c:pt idx="7227">
                  <c:v>0.99894264794155041</c:v>
                </c:pt>
                <c:pt idx="7228">
                  <c:v>0.99893392510035217</c:v>
                </c:pt>
                <c:pt idx="7229">
                  <c:v>0.99892516885453964</c:v>
                </c:pt>
                <c:pt idx="7230">
                  <c:v>0.99893451482508144</c:v>
                </c:pt>
                <c:pt idx="7231">
                  <c:v>0.99894381741698535</c:v>
                </c:pt>
                <c:pt idx="7232">
                  <c:v>0.99895307666516564</c:v>
                </c:pt>
                <c:pt idx="7233">
                  <c:v>0.99896229260450797</c:v>
                </c:pt>
                <c:pt idx="7234">
                  <c:v>0.9989536554755678</c:v>
                </c:pt>
                <c:pt idx="7235">
                  <c:v>0.99896286624042596</c:v>
                </c:pt>
                <c:pt idx="7236">
                  <c:v>0.99895423380609394</c:v>
                </c:pt>
                <c:pt idx="7237">
                  <c:v>0.99896343940082366</c:v>
                </c:pt>
                <c:pt idx="7238">
                  <c:v>0.9989548116572744</c:v>
                </c:pt>
                <c:pt idx="7239">
                  <c:v>0.99896401208622665</c:v>
                </c:pt>
                <c:pt idx="7240">
                  <c:v>0.99895538902963887</c:v>
                </c:pt>
                <c:pt idx="7241">
                  <c:v>0.99896458429715962</c:v>
                </c:pt>
                <c:pt idx="7242">
                  <c:v>0.99897373639195886</c:v>
                </c:pt>
                <c:pt idx="7243">
                  <c:v>0.99898284534874626</c:v>
                </c:pt>
                <c:pt idx="7244">
                  <c:v>0.99897430299711465</c:v>
                </c:pt>
                <c:pt idx="7245">
                  <c:v>0.99898340684730103</c:v>
                </c:pt>
                <c:pt idx="7246">
                  <c:v>0.9989748691331618</c:v>
                </c:pt>
                <c:pt idx="7247">
                  <c:v>0.99898396788103905</c:v>
                </c:pt>
                <c:pt idx="7248">
                  <c:v>0.99899302357596398</c:v>
                </c:pt>
                <c:pt idx="7249">
                  <c:v>0.99898452845047336</c:v>
                </c:pt>
                <c:pt idx="7250">
                  <c:v>0.99899357907253272</c:v>
                </c:pt>
                <c:pt idx="7251">
                  <c:v>0.99898508855611601</c:v>
                </c:pt>
                <c:pt idx="7252">
                  <c:v>0.99899413410957028</c:v>
                </c:pt>
                <c:pt idx="7253">
                  <c:v>0.99900313669489738</c:v>
                </c:pt>
                <c:pt idx="7254">
                  <c:v>0.99901209634660371</c:v>
                </c:pt>
                <c:pt idx="7255">
                  <c:v>0.99902101309916735</c:v>
                </c:pt>
                <c:pt idx="7256">
                  <c:v>0.99902988698703821</c:v>
                </c:pt>
                <c:pt idx="7257">
                  <c:v>0.99903871804463795</c:v>
                </c:pt>
                <c:pt idx="7258">
                  <c:v>0.99904750630636019</c:v>
                </c:pt>
                <c:pt idx="7259">
                  <c:v>0.99905625180657021</c:v>
                </c:pt>
                <c:pt idx="7260">
                  <c:v>0.9990649545796052</c:v>
                </c:pt>
                <c:pt idx="7261">
                  <c:v>0.99905677163481343</c:v>
                </c:pt>
                <c:pt idx="7262">
                  <c:v>0.99906546954334063</c:v>
                </c:pt>
                <c:pt idx="7263">
                  <c:v>0.99905729103368301</c:v>
                </c:pt>
                <c:pt idx="7264">
                  <c:v>0.99906598408177916</c:v>
                </c:pt>
                <c:pt idx="7265">
                  <c:v>0.9990578100036519</c:v>
                </c:pt>
                <c:pt idx="7266">
                  <c:v>0.99906649819538895</c:v>
                </c:pt>
                <c:pt idx="7267">
                  <c:v>0.99905832854519216</c:v>
                </c:pt>
                <c:pt idx="7268">
                  <c:v>0.99906701188463753</c:v>
                </c:pt>
                <c:pt idx="7269">
                  <c:v>0.99907565263048181</c:v>
                </c:pt>
                <c:pt idx="7270">
                  <c:v>0.99906752514999175</c:v>
                </c:pt>
                <c:pt idx="7271">
                  <c:v>0.99907616107236963</c:v>
                </c:pt>
                <c:pt idx="7272">
                  <c:v>0.99908475446004441</c:v>
                </c:pt>
                <c:pt idx="7273">
                  <c:v>0.99909330534712404</c:v>
                </c:pt>
                <c:pt idx="7274">
                  <c:v>0.99908525768782319</c:v>
                </c:pt>
                <c:pt idx="7275">
                  <c:v>0.99909380380486768</c:v>
                </c:pt>
                <c:pt idx="7276">
                  <c:v>0.99908576050068287</c:v>
                </c:pt>
                <c:pt idx="7277">
                  <c:v>0.99909430185168169</c:v>
                </c:pt>
                <c:pt idx="7278">
                  <c:v>0.99908626289907942</c:v>
                </c:pt>
                <c:pt idx="7279">
                  <c:v>0.99909479948801749</c:v>
                </c:pt>
                <c:pt idx="7280">
                  <c:v>0.99910329368433759</c:v>
                </c:pt>
                <c:pt idx="7281">
                  <c:v>0.99909529671432618</c:v>
                </c:pt>
                <c:pt idx="7282">
                  <c:v>0.99908726645430401</c:v>
                </c:pt>
                <c:pt idx="7283">
                  <c:v>0.99907920293259944</c:v>
                </c:pt>
                <c:pt idx="7284">
                  <c:v>0.99907110617751715</c:v>
                </c:pt>
                <c:pt idx="7285">
                  <c:v>0.99906297621733808</c:v>
                </c:pt>
                <c:pt idx="7286">
                  <c:v>0.99907161606844885</c:v>
                </c:pt>
                <c:pt idx="7287">
                  <c:v>0.99908021354804522</c:v>
                </c:pt>
                <c:pt idx="7288">
                  <c:v>0.99908876869003194</c:v>
                </c:pt>
                <c:pt idx="7289">
                  <c:v>0.99908071823195999</c:v>
                </c:pt>
                <c:pt idx="7290">
                  <c:v>0.99908926861119107</c:v>
                </c:pt>
                <c:pt idx="7291">
                  <c:v>0.99908122250061093</c:v>
                </c:pt>
                <c:pt idx="7292">
                  <c:v>0.99907314322476048</c:v>
                </c:pt>
                <c:pt idx="7293">
                  <c:v>0.99906503081183073</c:v>
                </c:pt>
                <c:pt idx="7294">
                  <c:v>0.99907365143956939</c:v>
                </c:pt>
                <c:pt idx="7295">
                  <c:v>0.99908222979394279</c:v>
                </c:pt>
                <c:pt idx="7296">
                  <c:v>0.9990741592364959</c:v>
                </c:pt>
                <c:pt idx="7297">
                  <c:v>0.99906605557590022</c:v>
                </c:pt>
                <c:pt idx="7298">
                  <c:v>0.99907466661599775</c:v>
                </c:pt>
                <c:pt idx="7299">
                  <c:v>0.99906656732625998</c:v>
                </c:pt>
                <c:pt idx="7300">
                  <c:v>0.99905843497841995</c:v>
                </c:pt>
                <c:pt idx="7301">
                  <c:v>0.99906707865611821</c:v>
                </c:pt>
                <c:pt idx="7302">
                  <c:v>0.99905895069251216</c:v>
                </c:pt>
                <c:pt idx="7303">
                  <c:v>0.99905078971576922</c:v>
                </c:pt>
                <c:pt idx="7304">
                  <c:v>0.99905946598301998</c:v>
                </c:pt>
                <c:pt idx="7305">
                  <c:v>0.99905130940384279</c:v>
                </c:pt>
                <c:pt idx="7306">
                  <c:v>0.99905998085040704</c:v>
                </c:pt>
                <c:pt idx="7307">
                  <c:v>0.99906861012728643</c:v>
                </c:pt>
                <c:pt idx="7308">
                  <c:v>0.99907719726812638</c:v>
                </c:pt>
                <c:pt idx="7309">
                  <c:v>0.999069119779738</c:v>
                </c:pt>
                <c:pt idx="7310">
                  <c:v>0.99907770215266456</c:v>
                </c:pt>
                <c:pt idx="7311">
                  <c:v>0.99908624244750599</c:v>
                </c:pt>
                <c:pt idx="7312">
                  <c:v>0.99907820662296687</c:v>
                </c:pt>
                <c:pt idx="7313">
                  <c:v>0.99908674217817894</c:v>
                </c:pt>
                <c:pt idx="7314">
                  <c:v>0.99907871067948617</c:v>
                </c:pt>
                <c:pt idx="7315">
                  <c:v>0.99908724149901251</c:v>
                </c:pt>
                <c:pt idx="7316">
                  <c:v>0.99909573032256871</c:v>
                </c:pt>
                <c:pt idx="7317">
                  <c:v>0.99908774041045501</c:v>
                </c:pt>
                <c:pt idx="7318">
                  <c:v>0.99909622452650937</c:v>
                </c:pt>
                <c:pt idx="7319">
                  <c:v>0.99910466670428877</c:v>
                </c:pt>
                <c:pt idx="7320">
                  <c:v>0.99909671832542024</c:v>
                </c:pt>
                <c:pt idx="7321">
                  <c:v>0.99908873700695533</c:v>
                </c:pt>
                <c:pt idx="7322">
                  <c:v>0.99909721171974375</c:v>
                </c:pt>
                <c:pt idx="7323">
                  <c:v>0.99908923469290611</c:v>
                </c:pt>
                <c:pt idx="7324">
                  <c:v>0.99909770470992176</c:v>
                </c:pt>
                <c:pt idx="7325">
                  <c:v>0.99908973197125184</c:v>
                </c:pt>
                <c:pt idx="7326">
                  <c:v>0.99908172635445358</c:v>
                </c:pt>
                <c:pt idx="7327">
                  <c:v>0.99909022884243737</c:v>
                </c:pt>
                <c:pt idx="7328">
                  <c:v>0.99909868947960567</c:v>
                </c:pt>
                <c:pt idx="7329">
                  <c:v>0.99909072530690701</c:v>
                </c:pt>
                <c:pt idx="7330">
                  <c:v>0.99908272828961697</c:v>
                </c:pt>
                <c:pt idx="7331">
                  <c:v>0.99909122136510453</c:v>
                </c:pt>
                <c:pt idx="7332">
                  <c:v>0.99909967263799493</c:v>
                </c:pt>
                <c:pt idx="7333">
                  <c:v>0.99909171701747324</c:v>
                </c:pt>
                <c:pt idx="7334">
                  <c:v>0.99908372858584615</c:v>
                </c:pt>
                <c:pt idx="7335">
                  <c:v>0.99907570737083828</c:v>
                </c:pt>
                <c:pt idx="7336">
                  <c:v>0.99906765340015147</c:v>
                </c:pt>
                <c:pt idx="7337">
                  <c:v>0.99905956670146467</c:v>
                </c:pt>
                <c:pt idx="7338">
                  <c:v>0.99906816156016376</c:v>
                </c:pt>
                <c:pt idx="7339">
                  <c:v>0.99906007919916562</c:v>
                </c:pt>
                <c:pt idx="7340">
                  <c:v>0.99906866930484306</c:v>
                </c:pt>
                <c:pt idx="7341">
                  <c:v>0.99907721765265989</c:v>
                </c:pt>
                <c:pt idx="7342">
                  <c:v>0.99908572427578279</c:v>
                </c:pt>
                <c:pt idx="7343">
                  <c:v>0.99909418920735182</c:v>
                </c:pt>
                <c:pt idx="7344">
                  <c:v>0.9990862221795036</c:v>
                </c:pt>
                <c:pt idx="7345">
                  <c:v>0.99907822245165689</c:v>
                </c:pt>
                <c:pt idx="7346">
                  <c:v>0.99908671967660645</c:v>
                </c:pt>
                <c:pt idx="7347">
                  <c:v>0.99909517525794433</c:v>
                </c:pt>
                <c:pt idx="7348">
                  <c:v>0.99908721676753387</c:v>
                </c:pt>
                <c:pt idx="7349">
                  <c:v>0.99907922561038909</c:v>
                </c:pt>
                <c:pt idx="7350">
                  <c:v>0.99908771345272807</c:v>
                </c:pt>
                <c:pt idx="7351">
                  <c:v>0.99909615969931531</c:v>
                </c:pt>
                <c:pt idx="7352">
                  <c:v>0.99908820973263035</c:v>
                </c:pt>
                <c:pt idx="7353">
                  <c:v>0.99908022713242473</c:v>
                </c:pt>
                <c:pt idx="7354">
                  <c:v>0.99908870560768159</c:v>
                </c:pt>
                <c:pt idx="7355">
                  <c:v>0.9990971425349644</c:v>
                </c:pt>
                <c:pt idx="7356">
                  <c:v>0.9991055379472199</c:v>
                </c:pt>
                <c:pt idx="7357">
                  <c:v>0.9991138918773681</c:v>
                </c:pt>
                <c:pt idx="7358">
                  <c:v>0.99912220435830223</c:v>
                </c:pt>
                <c:pt idx="7359">
                  <c:v>0.99911437345786058</c:v>
                </c:pt>
                <c:pt idx="7360">
                  <c:v>0.99912268135633275</c:v>
                </c:pt>
                <c:pt idx="7361">
                  <c:v>0.99913094786220535</c:v>
                </c:pt>
                <c:pt idx="7362">
                  <c:v>0.99912315796566453</c:v>
                </c:pt>
                <c:pt idx="7363">
                  <c:v>0.99911533544181363</c:v>
                </c:pt>
                <c:pt idx="7364">
                  <c:v>0.99910748031809693</c:v>
                </c:pt>
                <c:pt idx="7365">
                  <c:v>0.99909959262193571</c:v>
                </c:pt>
                <c:pt idx="7366">
                  <c:v>0.99909167238072882</c:v>
                </c:pt>
                <c:pt idx="7367">
                  <c:v>0.9990837196218525</c:v>
                </c:pt>
                <c:pt idx="7368">
                  <c:v>0.99907573437266062</c:v>
                </c:pt>
                <c:pt idx="7369">
                  <c:v>0.99908421692462668</c:v>
                </c:pt>
                <c:pt idx="7370">
                  <c:v>0.99909265808615733</c:v>
                </c:pt>
                <c:pt idx="7371">
                  <c:v>0.99908471382265074</c:v>
                </c:pt>
                <c:pt idx="7372">
                  <c:v>0.99909315033728829</c:v>
                </c:pt>
                <c:pt idx="7373">
                  <c:v>0.9990852103163641</c:v>
                </c:pt>
                <c:pt idx="7374">
                  <c:v>0.99909364218794383</c:v>
                </c:pt>
                <c:pt idx="7375">
                  <c:v>0.99908570640620509</c:v>
                </c:pt>
                <c:pt idx="7376">
                  <c:v>0.99907773819998968</c:v>
                </c:pt>
                <c:pt idx="7377">
                  <c:v>0.99906973759654261</c:v>
                </c:pt>
                <c:pt idx="7378">
                  <c:v>0.99906170462308697</c:v>
                </c:pt>
                <c:pt idx="7379">
                  <c:v>0.99907024180379811</c:v>
                </c:pt>
                <c:pt idx="7380">
                  <c:v>0.99906221311535603</c:v>
                </c:pt>
                <c:pt idx="7381">
                  <c:v>0.9990707456012401</c:v>
                </c:pt>
                <c:pt idx="7382">
                  <c:v>0.99907923679711519</c:v>
                </c:pt>
                <c:pt idx="7383">
                  <c:v>0.99908768673559545</c:v>
                </c:pt>
                <c:pt idx="7384">
                  <c:v>0.99907973551786589</c:v>
                </c:pt>
                <c:pt idx="7385">
                  <c:v>0.99908818081263184</c:v>
                </c:pt>
                <c:pt idx="7386">
                  <c:v>0.99909658490617093</c:v>
                </c:pt>
                <c:pt idx="7387">
                  <c:v>0.99910494783101722</c:v>
                </c:pt>
                <c:pt idx="7388">
                  <c:v>0.99911326961967917</c:v>
                </c:pt>
                <c:pt idx="7389">
                  <c:v>0.99910543229767634</c:v>
                </c:pt>
                <c:pt idx="7390">
                  <c:v>0.99909756262806226</c:v>
                </c:pt>
                <c:pt idx="7391">
                  <c:v>0.99910591637109947</c:v>
                </c:pt>
                <c:pt idx="7392">
                  <c:v>0.99911422902494329</c:v>
                </c:pt>
                <c:pt idx="7393">
                  <c:v>0.99912250062202179</c:v>
                </c:pt>
                <c:pt idx="7394">
                  <c:v>0.99911470814378511</c:v>
                </c:pt>
                <c:pt idx="7395">
                  <c:v>0.99910688333993924</c:v>
                </c:pt>
                <c:pt idx="7396">
                  <c:v>0.9991151868739947</c:v>
                </c:pt>
                <c:pt idx="7397">
                  <c:v>0.99910736623620511</c:v>
                </c:pt>
                <c:pt idx="7398">
                  <c:v>0.99909951331621816</c:v>
                </c:pt>
                <c:pt idx="7399">
                  <c:v>0.99909162814106756</c:v>
                </c:pt>
                <c:pt idx="7400">
                  <c:v>0.99909999999999999</c:v>
                </c:pt>
                <c:pt idx="7401">
                  <c:v>0.99910833085454753</c:v>
                </c:pt>
                <c:pt idx="7402">
                  <c:v>0.99910048628933323</c:v>
                </c:pt>
                <c:pt idx="7403">
                  <c:v>0.99909260950154577</c:v>
                </c:pt>
                <c:pt idx="7404">
                  <c:v>0.99908470051815412</c:v>
                </c:pt>
                <c:pt idx="7405">
                  <c:v>0.99907675936610529</c:v>
                </c:pt>
                <c:pt idx="7406">
                  <c:v>0.9990687860723243</c:v>
                </c:pt>
                <c:pt idx="7407">
                  <c:v>0.99906078066371418</c:v>
                </c:pt>
                <c:pt idx="7408">
                  <c:v>0.99905274316715564</c:v>
                </c:pt>
                <c:pt idx="7409">
                  <c:v>0.99904467360950788</c:v>
                </c:pt>
                <c:pt idx="7410">
                  <c:v>0.99903657201760765</c:v>
                </c:pt>
                <c:pt idx="7411">
                  <c:v>0.99902843841826983</c:v>
                </c:pt>
                <c:pt idx="7412">
                  <c:v>0.99903709187621537</c:v>
                </c:pt>
                <c:pt idx="7413">
                  <c:v>0.99902896259499718</c:v>
                </c:pt>
                <c:pt idx="7414">
                  <c:v>0.99902080134922167</c:v>
                </c:pt>
                <c:pt idx="7415">
                  <c:v>0.99901260816563897</c:v>
                </c:pt>
                <c:pt idx="7416">
                  <c:v>0.9990043830709775</c:v>
                </c:pt>
                <c:pt idx="7417">
                  <c:v>0.99901314059584467</c:v>
                </c:pt>
                <c:pt idx="7418">
                  <c:v>0.99900491986402828</c:v>
                </c:pt>
                <c:pt idx="7419">
                  <c:v>0.99899666726385172</c:v>
                </c:pt>
                <c:pt idx="7420">
                  <c:v>0.99898838282197888</c:v>
                </c:pt>
                <c:pt idx="7421">
                  <c:v>0.99898006656505167</c:v>
                </c:pt>
                <c:pt idx="7422">
                  <c:v>0.9989889279477554</c:v>
                </c:pt>
                <c:pt idx="7423">
                  <c:v>0.99899774829567756</c:v>
                </c:pt>
                <c:pt idx="7424">
                  <c:v>0.99898947263302618</c:v>
                </c:pt>
                <c:pt idx="7425">
                  <c:v>0.99898116518722579</c:v>
                </c:pt>
                <c:pt idx="7426">
                  <c:v>0.99899001687826572</c:v>
                </c:pt>
                <c:pt idx="7427">
                  <c:v>0.99898171383278012</c:v>
                </c:pt>
                <c:pt idx="7428">
                  <c:v>0.99897337904663808</c:v>
                </c:pt>
                <c:pt idx="7429">
                  <c:v>0.99898226203528273</c:v>
                </c:pt>
                <c:pt idx="7430">
                  <c:v>0.99897393166186332</c:v>
                </c:pt>
                <c:pt idx="7431">
                  <c:v>0.99898280979521081</c:v>
                </c:pt>
                <c:pt idx="7432">
                  <c:v>0.99897448383101151</c:v>
                </c:pt>
                <c:pt idx="7433">
                  <c:v>0.99898335711304043</c:v>
                </c:pt>
                <c:pt idx="7434">
                  <c:v>0.99897503555456246</c:v>
                </c:pt>
                <c:pt idx="7435">
                  <c:v>0.9989666823295732</c:v>
                </c:pt>
                <c:pt idx="7436">
                  <c:v>0.99895829746452491</c:v>
                </c:pt>
                <c:pt idx="7437">
                  <c:v>0.9989498809858488</c:v>
                </c:pt>
                <c:pt idx="7438">
                  <c:v>0.99894143291995396</c:v>
                </c:pt>
                <c:pt idx="7439">
                  <c:v>0.9989329532932284</c:v>
                </c:pt>
                <c:pt idx="7440">
                  <c:v>0.99894200196554517</c:v>
                </c:pt>
                <c:pt idx="7441">
                  <c:v>0.99895100969087447</c:v>
                </c:pt>
                <c:pt idx="7442">
                  <c:v>0.99894257055241353</c:v>
                </c:pt>
                <c:pt idx="7443">
                  <c:v>0.99893409988463711</c:v>
                </c:pt>
                <c:pt idx="7444">
                  <c:v>0.99892559771387057</c:v>
                </c:pt>
                <c:pt idx="7445">
                  <c:v>0.99891706406641767</c:v>
                </c:pt>
                <c:pt idx="7446">
                  <c:v>0.99890849896856071</c:v>
                </c:pt>
                <c:pt idx="7447">
                  <c:v>0.99891764566465291</c:v>
                </c:pt>
                <c:pt idx="7448">
                  <c:v>0.99892675143436316</c:v>
                </c:pt>
                <c:pt idx="7449">
                  <c:v>0.99891822679448694</c:v>
                </c:pt>
                <c:pt idx="7450">
                  <c:v>0.99892732759785596</c:v>
                </c:pt>
                <c:pt idx="7451">
                  <c:v>0.99891880745642259</c:v>
                </c:pt>
                <c:pt idx="7452">
                  <c:v>0.99892790329751135</c:v>
                </c:pt>
                <c:pt idx="7453">
                  <c:v>0.9989369582907397</c:v>
                </c:pt>
                <c:pt idx="7454">
                  <c:v>0.99892847853382694</c:v>
                </c:pt>
                <c:pt idx="7455">
                  <c:v>0.99891996737860655</c:v>
                </c:pt>
                <c:pt idx="7456">
                  <c:v>0.99891142485125906</c:v>
                </c:pt>
                <c:pt idx="7457">
                  <c:v>0.9989205466398573</c:v>
                </c:pt>
                <c:pt idx="7458">
                  <c:v>0.99891200861590801</c:v>
                </c:pt>
                <c:pt idx="7459">
                  <c:v>0.99892112543521427</c:v>
                </c:pt>
                <c:pt idx="7460">
                  <c:v>0.99891259191110404</c:v>
                </c:pt>
                <c:pt idx="7461">
                  <c:v>0.9989040270722146</c:v>
                </c:pt>
                <c:pt idx="7462">
                  <c:v>0.99891317473735053</c:v>
                </c:pt>
                <c:pt idx="7463">
                  <c:v>0.9989222816302441</c:v>
                </c:pt>
                <c:pt idx="7464">
                  <c:v>0.99891375709514996</c:v>
                </c:pt>
                <c:pt idx="7465">
                  <c:v>0.9989052012764188</c:v>
                </c:pt>
                <c:pt idx="7466">
                  <c:v>0.99889661420010734</c:v>
                </c:pt>
                <c:pt idx="7467">
                  <c:v>0.9988879958922513</c:v>
                </c:pt>
                <c:pt idx="7468">
                  <c:v>0.99889720511497149</c:v>
                </c:pt>
                <c:pt idx="7469">
                  <c:v>0.99888859134290076</c:v>
                </c:pt>
                <c:pt idx="7470">
                  <c:v>0.99889779555526881</c:v>
                </c:pt>
                <c:pt idx="7471">
                  <c:v>0.99888918631540458</c:v>
                </c:pt>
                <c:pt idx="7472">
                  <c:v>0.99888054590098541</c:v>
                </c:pt>
                <c:pt idx="7473">
                  <c:v>0.99887187433796409</c:v>
                </c:pt>
                <c:pt idx="7474">
                  <c:v>0.99888114493995739</c:v>
                </c:pt>
                <c:pt idx="7475">
                  <c:v>0.99887247793648837</c:v>
                </c:pt>
                <c:pt idx="7476">
                  <c:v>0.99888174349822412</c:v>
                </c:pt>
                <c:pt idx="7477">
                  <c:v>0.99887308105071326</c:v>
                </c:pt>
                <c:pt idx="7478">
                  <c:v>0.99888234157629963</c:v>
                </c:pt>
                <c:pt idx="7479">
                  <c:v>0.99887368368115659</c:v>
                </c:pt>
                <c:pt idx="7480">
                  <c:v>0.99888293917469761</c:v>
                </c:pt>
                <c:pt idx="7481">
                  <c:v>0.99887428582833582</c:v>
                </c:pt>
                <c:pt idx="7482">
                  <c:v>0.99886560142095637</c:v>
                </c:pt>
                <c:pt idx="7483">
                  <c:v>0.99885688597839006</c:v>
                </c:pt>
                <c:pt idx="7484">
                  <c:v>0.99884813952644669</c:v>
                </c:pt>
                <c:pt idx="7485">
                  <c:v>0.99885749677935254</c:v>
                </c:pt>
                <c:pt idx="7486">
                  <c:v>0.9988668133851637</c:v>
                </c:pt>
                <c:pt idx="7487">
                  <c:v>0.99885810709089107</c:v>
                </c:pt>
                <c:pt idx="7488">
                  <c:v>0.9988493698179195</c:v>
                </c:pt>
                <c:pt idx="7489">
                  <c:v>0.99884060159199795</c:v>
                </c:pt>
                <c:pt idx="7490">
                  <c:v>0.99884998422462701</c:v>
                </c:pt>
                <c:pt idx="7491">
                  <c:v>0.99884122059807767</c:v>
                </c:pt>
                <c:pt idx="7492">
                  <c:v>0.998832426059589</c:v>
                </c:pt>
                <c:pt idx="7493">
                  <c:v>0.99884183910855617</c:v>
                </c:pt>
                <c:pt idx="7494">
                  <c:v>0.99885121156261369</c:v>
                </c:pt>
                <c:pt idx="7495">
                  <c:v>0.99884245712396214</c:v>
                </c:pt>
                <c:pt idx="7496">
                  <c:v>0.99885182449494225</c:v>
                </c:pt>
                <c:pt idx="7497">
                  <c:v>0.99884307464482391</c:v>
                </c:pt>
                <c:pt idx="7498">
                  <c:v>0.99883429392854539</c:v>
                </c:pt>
                <c:pt idx="7499">
                  <c:v>0.99884369167166909</c:v>
                </c:pt>
                <c:pt idx="7500">
                  <c:v>0.99883491555555559</c:v>
                </c:pt>
                <c:pt idx="7501">
                  <c:v>0.99882610861412768</c:v>
                </c:pt>
                <c:pt idx="7502">
                  <c:v>0.9988172708729729</c:v>
                </c:pt>
                <c:pt idx="7503">
                  <c:v>0.99882673435579339</c:v>
                </c:pt>
                <c:pt idx="7504">
                  <c:v>0.99881790124158376</c:v>
                </c:pt>
                <c:pt idx="7505">
                  <c:v>0.99880903736838111</c:v>
                </c:pt>
                <c:pt idx="7506">
                  <c:v>0.99880014276171214</c:v>
                </c:pt>
                <c:pt idx="7507">
                  <c:v>0.99880967187163661</c:v>
                </c:pt>
                <c:pt idx="7508">
                  <c:v>0.99881916046786823</c:v>
                </c:pt>
                <c:pt idx="7509">
                  <c:v>0.99882860858176292</c:v>
                </c:pt>
                <c:pt idx="7510">
                  <c:v>0.99883801624465207</c:v>
                </c:pt>
                <c:pt idx="7511">
                  <c:v>0.99882923232585108</c:v>
                </c:pt>
                <c:pt idx="7512">
                  <c:v>0.99882041768314467</c:v>
                </c:pt>
                <c:pt idx="7513">
                  <c:v>0.99881157234200146</c:v>
                </c:pt>
                <c:pt idx="7514">
                  <c:v>0.99882104553799278</c:v>
                </c:pt>
                <c:pt idx="7515">
                  <c:v>0.99883047832036087</c:v>
                </c:pt>
                <c:pt idx="7516">
                  <c:v>0.99883987072035929</c:v>
                </c:pt>
                <c:pt idx="7517">
                  <c:v>0.99883110057184199</c:v>
                </c:pt>
                <c:pt idx="7518">
                  <c:v>0.99884048789246149</c:v>
                </c:pt>
                <c:pt idx="7519">
                  <c:v>0.99883172232684603</c:v>
                </c:pt>
                <c:pt idx="7520">
                  <c:v>0.99884110457220465</c:v>
                </c:pt>
                <c:pt idx="7521">
                  <c:v>0.99883234358590078</c:v>
                </c:pt>
                <c:pt idx="7522">
                  <c:v>0.99882355195123462</c:v>
                </c:pt>
                <c:pt idx="7523">
                  <c:v>0.99883296434953373</c:v>
                </c:pt>
                <c:pt idx="7524">
                  <c:v>0.99882417730566808</c:v>
                </c:pt>
                <c:pt idx="7525">
                  <c:v>0.99883358461827132</c:v>
                </c:pt>
                <c:pt idx="7526">
                  <c:v>0.99882480216161262</c:v>
                </c:pt>
                <c:pt idx="7527">
                  <c:v>0.99883420439263959</c:v>
                </c:pt>
                <c:pt idx="7528">
                  <c:v>0.99882542651959783</c:v>
                </c:pt>
                <c:pt idx="7529">
                  <c:v>0.99883482367316379</c:v>
                </c:pt>
                <c:pt idx="7530">
                  <c:v>0.99884418060383517</c:v>
                </c:pt>
                <c:pt idx="7531">
                  <c:v>0.9988534973426616</c:v>
                </c:pt>
                <c:pt idx="7532">
                  <c:v>0.99886277392066813</c:v>
                </c:pt>
                <c:pt idx="7533">
                  <c:v>0.99887201036885553</c:v>
                </c:pt>
                <c:pt idx="7534">
                  <c:v>0.99888120671820002</c:v>
                </c:pt>
                <c:pt idx="7535">
                  <c:v>0.99887260908945597</c:v>
                </c:pt>
                <c:pt idx="7536">
                  <c:v>0.99888180047872122</c:v>
                </c:pt>
                <c:pt idx="7537">
                  <c:v>0.99887320733349461</c:v>
                </c:pt>
                <c:pt idx="7538">
                  <c:v>0.9988823937666913</c:v>
                </c:pt>
                <c:pt idx="7539">
                  <c:v>0.99889154017713366</c:v>
                </c:pt>
                <c:pt idx="7540">
                  <c:v>0.99888298658261154</c:v>
                </c:pt>
                <c:pt idx="7541">
                  <c:v>0.99889212806353156</c:v>
                </c:pt>
                <c:pt idx="7542">
                  <c:v>0.99888357892698265</c:v>
                </c:pt>
                <c:pt idx="7543">
                  <c:v>0.99889271548236358</c:v>
                </c:pt>
                <c:pt idx="7544">
                  <c:v>0.9989018120908767</c:v>
                </c:pt>
                <c:pt idx="7545">
                  <c:v>0.99891086878332391</c:v>
                </c:pt>
                <c:pt idx="7546">
                  <c:v>0.99891988559048284</c:v>
                </c:pt>
                <c:pt idx="7547">
                  <c:v>0.99892886254310675</c:v>
                </c:pt>
                <c:pt idx="7548">
                  <c:v>0.99892045791232176</c:v>
                </c:pt>
                <c:pt idx="7549">
                  <c:v>0.99891202267673163</c:v>
                </c:pt>
                <c:pt idx="7550">
                  <c:v>0.99892102977939567</c:v>
                </c:pt>
                <c:pt idx="7551">
                  <c:v>0.99892999707230756</c:v>
                </c:pt>
                <c:pt idx="7552">
                  <c:v>0.9989216011921862</c:v>
                </c:pt>
                <c:pt idx="7553">
                  <c:v>0.99893056366108646</c:v>
                </c:pt>
                <c:pt idx="7554">
                  <c:v>0.99893948637325158</c:v>
                </c:pt>
                <c:pt idx="7555">
                  <c:v>0.99894836935931119</c:v>
                </c:pt>
                <c:pt idx="7556">
                  <c:v>0.99895721264987092</c:v>
                </c:pt>
                <c:pt idx="7557">
                  <c:v>0.9989489259248695</c:v>
                </c:pt>
                <c:pt idx="7558">
                  <c:v>0.99894060860981504</c:v>
                </c:pt>
                <c:pt idx="7559">
                  <c:v>0.9989322607298573</c:v>
                </c:pt>
                <c:pt idx="7560">
                  <c:v>0.99892388231012574</c:v>
                </c:pt>
                <c:pt idx="7561">
                  <c:v>0.99891547337572939</c:v>
                </c:pt>
                <c:pt idx="7562">
                  <c:v>0.99892445145870223</c:v>
                </c:pt>
                <c:pt idx="7563">
                  <c:v>0.99893338986582081</c:v>
                </c:pt>
                <c:pt idx="7564">
                  <c:v>0.99894228862761369</c:v>
                </c:pt>
                <c:pt idx="7565">
                  <c:v>0.99895114777458549</c:v>
                </c:pt>
                <c:pt idx="7566">
                  <c:v>0.99895996733721659</c:v>
                </c:pt>
                <c:pt idx="7567">
                  <c:v>0.99895170213621709</c:v>
                </c:pt>
                <c:pt idx="7568">
                  <c:v>0.99896051696472066</c:v>
                </c:pt>
                <c:pt idx="7569">
                  <c:v>0.99896929226149156</c:v>
                </c:pt>
                <c:pt idx="7570">
                  <c:v>0.99897802805693758</c:v>
                </c:pt>
                <c:pt idx="7571">
                  <c:v>0.99896983674523188</c:v>
                </c:pt>
                <c:pt idx="7572">
                  <c:v>0.99897856785460037</c:v>
                </c:pt>
                <c:pt idx="7573">
                  <c:v>0.99898725951511103</c:v>
                </c:pt>
                <c:pt idx="7574">
                  <c:v>0.99899591175709934</c:v>
                </c:pt>
                <c:pt idx="7575">
                  <c:v>0.99898779422496709</c:v>
                </c:pt>
                <c:pt idx="7576">
                  <c:v>0.99899644182875058</c:v>
                </c:pt>
                <c:pt idx="7577">
                  <c:v>0.99898832851145813</c:v>
                </c:pt>
                <c:pt idx="7578">
                  <c:v>0.99899697148076472</c:v>
                </c:pt>
                <c:pt idx="7579">
                  <c:v>0.99900557510587207</c:v>
                </c:pt>
                <c:pt idx="7580">
                  <c:v>0.99901413941701878</c:v>
                </c:pt>
                <c:pt idx="7581">
                  <c:v>0.99902266444441978</c:v>
                </c:pt>
                <c:pt idx="7582">
                  <c:v>0.99901465945424195</c:v>
                </c:pt>
                <c:pt idx="7583">
                  <c:v>0.99900662393891093</c:v>
                </c:pt>
                <c:pt idx="7584">
                  <c:v>0.99899855792340975</c:v>
                </c:pt>
                <c:pt idx="7585">
                  <c:v>0.99900714773329213</c:v>
                </c:pt>
                <c:pt idx="7586">
                  <c:v>0.99899908590129782</c:v>
                </c:pt>
                <c:pt idx="7587">
                  <c:v>0.99899099360905874</c:v>
                </c:pt>
                <c:pt idx="7588">
                  <c:v>0.99898287088149895</c:v>
                </c:pt>
                <c:pt idx="7589">
                  <c:v>0.99897471774352264</c:v>
                </c:pt>
                <c:pt idx="7590">
                  <c:v>0.99896653422001425</c:v>
                </c:pt>
                <c:pt idx="7591">
                  <c:v>0.99895832033583787</c:v>
                </c:pt>
                <c:pt idx="7592">
                  <c:v>0.99896707865081202</c:v>
                </c:pt>
                <c:pt idx="7593">
                  <c:v>0.99895886902145603</c:v>
                </c:pt>
                <c:pt idx="7594">
                  <c:v>0.99895062907113297</c:v>
                </c:pt>
                <c:pt idx="7595">
                  <c:v>0.99895941727367321</c:v>
                </c:pt>
                <c:pt idx="7596">
                  <c:v>0.99896816622257056</c:v>
                </c:pt>
                <c:pt idx="7597">
                  <c:v>0.99897687594791107</c:v>
                </c:pt>
                <c:pt idx="7598">
                  <c:v>0.99898554647975757</c:v>
                </c:pt>
                <c:pt idx="7599">
                  <c:v>0.99897741443424493</c:v>
                </c:pt>
                <c:pt idx="7600">
                  <c:v>0.99896925207756238</c:v>
                </c:pt>
                <c:pt idx="7601">
                  <c:v>0.99897795249556987</c:v>
                </c:pt>
                <c:pt idx="7602">
                  <c:v>0.99898661376376607</c:v>
                </c:pt>
                <c:pt idx="7603">
                  <c:v>0.99897849013233297</c:v>
                </c:pt>
                <c:pt idx="7604">
                  <c:v>0.9989703362193989</c:v>
                </c:pt>
                <c:pt idx="7605">
                  <c:v>0.9989790273449809</c:v>
                </c:pt>
                <c:pt idx="7606">
                  <c:v>0.99898767936436139</c:v>
                </c:pt>
                <c:pt idx="7607">
                  <c:v>0.99897956413395961</c:v>
                </c:pt>
                <c:pt idx="7608">
                  <c:v>0.99898821153448525</c:v>
                </c:pt>
                <c:pt idx="7609">
                  <c:v>0.99898010049971431</c:v>
                </c:pt>
                <c:pt idx="7610">
                  <c:v>0.99898874328508203</c:v>
                </c:pt>
                <c:pt idx="7611">
                  <c:v>0.99899734703767851</c:v>
                </c:pt>
                <c:pt idx="7612">
                  <c:v>0.99900591178737341</c:v>
                </c:pt>
                <c:pt idx="7613">
                  <c:v>0.99899787377944105</c:v>
                </c:pt>
                <c:pt idx="7614">
                  <c:v>0.9990064339610808</c:v>
                </c:pt>
                <c:pt idx="7615">
                  <c:v>0.9990149551913341</c:v>
                </c:pt>
                <c:pt idx="7616">
                  <c:v>0.9990234375</c:v>
                </c:pt>
                <c:pt idx="7617">
                  <c:v>0.99901547241096744</c:v>
                </c:pt>
                <c:pt idx="7618">
                  <c:v>0.99902395019850798</c:v>
                </c:pt>
                <c:pt idx="7619">
                  <c:v>0.99903238911583925</c:v>
                </c:pt>
                <c:pt idx="7620">
                  <c:v>0.99904078919268946</c:v>
                </c:pt>
                <c:pt idx="7621">
                  <c:v>0.99903289691477259</c:v>
                </c:pt>
                <c:pt idx="7622">
                  <c:v>0.99902497438500781</c:v>
                </c:pt>
                <c:pt idx="7623">
                  <c:v>0.99901702162801942</c:v>
                </c:pt>
                <c:pt idx="7624">
                  <c:v>0.99900903866841217</c:v>
                </c:pt>
                <c:pt idx="7625">
                  <c:v>0.99901753722117714</c:v>
                </c:pt>
                <c:pt idx="7626">
                  <c:v>0.99902599696030714</c:v>
                </c:pt>
                <c:pt idx="7627">
                  <c:v>0.99903441791545766</c:v>
                </c:pt>
                <c:pt idx="7628">
                  <c:v>0.9990265076448126</c:v>
                </c:pt>
                <c:pt idx="7629">
                  <c:v>0.99903492411837669</c:v>
                </c:pt>
                <c:pt idx="7630">
                  <c:v>0.99902701792778381</c:v>
                </c:pt>
                <c:pt idx="7631">
                  <c:v>0.99903542992333738</c:v>
                </c:pt>
                <c:pt idx="7632">
                  <c:v>0.99904380320750319</c:v>
                </c:pt>
                <c:pt idx="7633">
                  <c:v>0.99903593533075685</c:v>
                </c:pt>
                <c:pt idx="7634">
                  <c:v>0.9990280372908068</c:v>
                </c:pt>
                <c:pt idx="7635">
                  <c:v>0.99903644034105166</c:v>
                </c:pt>
                <c:pt idx="7636">
                  <c:v>0.99904480472279722</c:v>
                </c:pt>
                <c:pt idx="7637">
                  <c:v>0.99903694495463757</c:v>
                </c:pt>
                <c:pt idx="7638">
                  <c:v>0.99904530489049492</c:v>
                </c:pt>
                <c:pt idx="7639">
                  <c:v>0.99905362620876015</c:v>
                </c:pt>
                <c:pt idx="7640">
                  <c:v>0.99906190893889968</c:v>
                </c:pt>
                <c:pt idx="7641">
                  <c:v>0.9990541215627381</c:v>
                </c:pt>
                <c:pt idx="7642">
                  <c:v>0.99904630404805028</c:v>
                </c:pt>
                <c:pt idx="7643">
                  <c:v>0.99903845641929412</c:v>
                </c:pt>
                <c:pt idx="7644">
                  <c:v>0.99903057870090839</c:v>
                </c:pt>
                <c:pt idx="7645">
                  <c:v>0.99902267091731212</c:v>
                </c:pt>
                <c:pt idx="7646">
                  <c:v>0.99901473309290545</c:v>
                </c:pt>
                <c:pt idx="7647">
                  <c:v>0.99900676525206855</c:v>
                </c:pt>
                <c:pt idx="7648">
                  <c:v>0.99899876741916283</c:v>
                </c:pt>
                <c:pt idx="7649">
                  <c:v>0.99900728459048993</c:v>
                </c:pt>
                <c:pt idx="7650">
                  <c:v>0.99901576316801233</c:v>
                </c:pt>
                <c:pt idx="7651">
                  <c:v>0.9990078035216936</c:v>
                </c:pt>
                <c:pt idx="7652">
                  <c:v>0.99899981391251269</c:v>
                </c:pt>
                <c:pt idx="7653">
                  <c:v>0.99900832204610512</c:v>
                </c:pt>
                <c:pt idx="7654">
                  <c:v>0.99900033654403209</c:v>
                </c:pt>
                <c:pt idx="7655">
                  <c:v>0.99900884016414948</c:v>
                </c:pt>
                <c:pt idx="7656">
                  <c:v>0.99901730525446886</c:v>
                </c:pt>
                <c:pt idx="7657">
                  <c:v>0.99900935787625134</c:v>
                </c:pt>
                <c:pt idx="7658">
                  <c:v>0.99901781847798554</c:v>
                </c:pt>
                <c:pt idx="7659">
                  <c:v>0.99900987518283457</c:v>
                </c:pt>
                <c:pt idx="7660">
                  <c:v>0.99901833129955209</c:v>
                </c:pt>
                <c:pt idx="7661">
                  <c:v>0.99902674895832699</c:v>
                </c:pt>
                <c:pt idx="7662">
                  <c:v>0.99903512818840867</c:v>
                </c:pt>
                <c:pt idx="7663">
                  <c:v>0.9990272569181522</c:v>
                </c:pt>
                <c:pt idx="7664">
                  <c:v>0.9990193557385123</c:v>
                </c:pt>
                <c:pt idx="7665">
                  <c:v>0.99901142467370385</c:v>
                </c:pt>
                <c:pt idx="7666">
                  <c:v>0.99900346374792237</c:v>
                </c:pt>
                <c:pt idx="7667">
                  <c:v>0.99899547298534441</c:v>
                </c:pt>
                <c:pt idx="7668">
                  <c:v>0.99900398352167918</c:v>
                </c:pt>
                <c:pt idx="7669">
                  <c:v>0.99901245564777141</c:v>
                </c:pt>
                <c:pt idx="7670">
                  <c:v>0.99902088939279843</c:v>
                </c:pt>
                <c:pt idx="7671">
                  <c:v>0.99902928478591468</c:v>
                </c:pt>
                <c:pt idx="7672">
                  <c:v>0.99903764185625232</c:v>
                </c:pt>
                <c:pt idx="7673">
                  <c:v>0.99902979076204068</c:v>
                </c:pt>
                <c:pt idx="7674">
                  <c:v>0.99902190983108996</c:v>
                </c:pt>
                <c:pt idx="7675">
                  <c:v>0.99901399908752353</c:v>
                </c:pt>
                <c:pt idx="7676">
                  <c:v>0.99902241945211501</c:v>
                </c:pt>
                <c:pt idx="7677">
                  <c:v>0.99901451276342645</c:v>
                </c:pt>
                <c:pt idx="7678">
                  <c:v>0.9990229286749468</c:v>
                </c:pt>
                <c:pt idx="7679">
                  <c:v>0.99901502603802017</c:v>
                </c:pt>
                <c:pt idx="7680">
                  <c:v>0.99900709364149309</c:v>
                </c:pt>
                <c:pt idx="7681">
                  <c:v>0.99901553891172246</c:v>
                </c:pt>
                <c:pt idx="7682">
                  <c:v>0.99900761057828424</c:v>
                </c:pt>
                <c:pt idx="7683">
                  <c:v>0.99899965252371614</c:v>
                </c:pt>
                <c:pt idx="7684">
                  <c:v>0.99899166477202983</c:v>
                </c:pt>
                <c:pt idx="7685">
                  <c:v>0.99900017313129319</c:v>
                </c:pt>
                <c:pt idx="7686">
                  <c:v>0.9990086432415044</c:v>
                </c:pt>
                <c:pt idx="7687">
                  <c:v>0.9990006933325688</c:v>
                </c:pt>
                <c:pt idx="7688">
                  <c:v>0.99900915896877274</c:v>
                </c:pt>
                <c:pt idx="7689">
                  <c:v>0.99900121312796575</c:v>
                </c:pt>
                <c:pt idx="7690">
                  <c:v>0.99899323763318848</c:v>
                </c:pt>
                <c:pt idx="7691">
                  <c:v>0.99898523250837967</c:v>
                </c:pt>
                <c:pt idx="7692">
                  <c:v>0.99899376110249816</c:v>
                </c:pt>
                <c:pt idx="7693">
                  <c:v>0.9989857600714025</c:v>
                </c:pt>
                <c:pt idx="7694">
                  <c:v>0.99897772944852059</c:v>
                </c:pt>
                <c:pt idx="7695">
                  <c:v>0.99896966925773512</c:v>
                </c:pt>
                <c:pt idx="7696">
                  <c:v>0.99896157952291009</c:v>
                </c:pt>
                <c:pt idx="7697">
                  <c:v>0.99897020463353392</c:v>
                </c:pt>
                <c:pt idx="7698">
                  <c:v>0.99897879154772307</c:v>
                </c:pt>
                <c:pt idx="7699">
                  <c:v>0.99898734029436997</c:v>
                </c:pt>
                <c:pt idx="7700">
                  <c:v>0.99897932197672457</c:v>
                </c:pt>
                <c:pt idx="7701">
                  <c:v>0.99897127413403708</c:v>
                </c:pt>
                <c:pt idx="7702">
                  <c:v>0.99897985199256567</c:v>
                </c:pt>
                <c:pt idx="7703">
                  <c:v>0.99898839172553133</c:v>
                </c:pt>
                <c:pt idx="7704">
                  <c:v>0.99898038159567548</c:v>
                </c:pt>
                <c:pt idx="7705">
                  <c:v>0.99897234196930029</c:v>
                </c:pt>
                <c:pt idx="7706">
                  <c:v>0.99898091078648243</c:v>
                </c:pt>
                <c:pt idx="7707">
                  <c:v>0.99897287526354706</c:v>
                </c:pt>
                <c:pt idx="7708">
                  <c:v>0.99898143956541419</c:v>
                </c:pt>
                <c:pt idx="7709">
                  <c:v>0.99898996580455823</c:v>
                </c:pt>
                <c:pt idx="7710">
                  <c:v>0.99899845400973353</c:v>
                </c:pt>
                <c:pt idx="7711">
                  <c:v>0.99900690420967231</c:v>
                </c:pt>
                <c:pt idx="7712">
                  <c:v>0.99901531643308483</c:v>
                </c:pt>
                <c:pt idx="7713">
                  <c:v>0.99902369070865904</c:v>
                </c:pt>
                <c:pt idx="7714">
                  <c:v>0.99901582696246938</c:v>
                </c:pt>
                <c:pt idx="7715">
                  <c:v>0.99900793372448227</c:v>
                </c:pt>
                <c:pt idx="7716">
                  <c:v>0.99901633709491511</c:v>
                </c:pt>
                <c:pt idx="7717">
                  <c:v>0.99902470255913278</c:v>
                </c:pt>
                <c:pt idx="7718">
                  <c:v>0.99901684683083347</c:v>
                </c:pt>
                <c:pt idx="7719">
                  <c:v>0.9990089616392176</c:v>
                </c:pt>
                <c:pt idx="7720">
                  <c:v>0.99900104700797332</c:v>
                </c:pt>
                <c:pt idx="7721">
                  <c:v>0.99900947499759329</c:v>
                </c:pt>
                <c:pt idx="7722">
                  <c:v>0.99900156439912979</c:v>
                </c:pt>
                <c:pt idx="7723">
                  <c:v>0.99899362439889705</c:v>
                </c:pt>
                <c:pt idx="7724">
                  <c:v>0.99898565502052827</c:v>
                </c:pt>
                <c:pt idx="7725">
                  <c:v>0.99897765628763835</c:v>
                </c:pt>
                <c:pt idx="7726">
                  <c:v>0.99898618011174733</c:v>
                </c:pt>
                <c:pt idx="7727">
                  <c:v>0.99897818545104167</c:v>
                </c:pt>
                <c:pt idx="7728">
                  <c:v>0.99897016147353712</c:v>
                </c:pt>
                <c:pt idx="7729">
                  <c:v>0.99896210820279363</c:v>
                </c:pt>
                <c:pt idx="7730">
                  <c:v>0.99897069430939756</c:v>
                </c:pt>
                <c:pt idx="7731">
                  <c:v>0.99896264513594413</c:v>
                </c:pt>
                <c:pt idx="7732">
                  <c:v>0.99895456670687377</c:v>
                </c:pt>
                <c:pt idx="7733">
                  <c:v>0.99896318165254439</c:v>
                </c:pt>
                <c:pt idx="7734">
                  <c:v>0.99895510733170922</c:v>
                </c:pt>
                <c:pt idx="7735">
                  <c:v>0.99896371775302528</c:v>
                </c:pt>
                <c:pt idx="7736">
                  <c:v>0.99897229033813895</c:v>
                </c:pt>
                <c:pt idx="7737">
                  <c:v>0.99898082511552688</c:v>
                </c:pt>
                <c:pt idx="7738">
                  <c:v>0.99898932211364422</c:v>
                </c:pt>
                <c:pt idx="7739">
                  <c:v>0.99899778136092388</c:v>
                </c:pt>
                <c:pt idx="7740">
                  <c:v>0.9989898443603149</c:v>
                </c:pt>
                <c:pt idx="7741">
                  <c:v>0.99898187811804939</c:v>
                </c:pt>
                <c:pt idx="7742">
                  <c:v>0.99897388265758247</c:v>
                </c:pt>
                <c:pt idx="7743">
                  <c:v>0.99896585800235105</c:v>
                </c:pt>
                <c:pt idx="7744">
                  <c:v>0.99897441260842834</c:v>
                </c:pt>
                <c:pt idx="7745">
                  <c:v>0.99898292948948508</c:v>
                </c:pt>
                <c:pt idx="7746">
                  <c:v>0.99899140867388536</c:v>
                </c:pt>
                <c:pt idx="7747">
                  <c:v>0.99899985018997184</c:v>
                </c:pt>
                <c:pt idx="7748">
                  <c:v>0.9989919293043199</c:v>
                </c:pt>
                <c:pt idx="7749">
                  <c:v>0.99900036639631673</c:v>
                </c:pt>
                <c:pt idx="7750">
                  <c:v>0.99900876586888654</c:v>
                </c:pt>
                <c:pt idx="7751">
                  <c:v>0.99901712775030582</c:v>
                </c:pt>
                <c:pt idx="7752">
                  <c:v>0.99900927727562705</c:v>
                </c:pt>
                <c:pt idx="7753">
                  <c:v>0.99900139761079743</c:v>
                </c:pt>
                <c:pt idx="7754">
                  <c:v>0.99899348877918615</c:v>
                </c:pt>
                <c:pt idx="7755">
                  <c:v>0.99900191261975702</c:v>
                </c:pt>
                <c:pt idx="7756">
                  <c:v>0.99899400780004688</c:v>
                </c:pt>
                <c:pt idx="7757">
                  <c:v>0.99900242723041111</c:v>
                </c:pt>
                <c:pt idx="7758">
                  <c:v>0.998994526419551</c:v>
                </c:pt>
                <c:pt idx="7759">
                  <c:v>0.99898659649323418</c:v>
                </c:pt>
                <c:pt idx="7760">
                  <c:v>0.99897863747475824</c:v>
                </c:pt>
                <c:pt idx="7761">
                  <c:v>0.99897064938740265</c:v>
                </c:pt>
                <c:pt idx="7762">
                  <c:v>0.99897916374682227</c:v>
                </c:pt>
                <c:pt idx="7763">
                  <c:v>0.99897117970713245</c:v>
                </c:pt>
                <c:pt idx="7764">
                  <c:v>0.99896316663574414</c:v>
                </c:pt>
                <c:pt idx="7765">
                  <c:v>0.99897170961713799</c:v>
                </c:pt>
                <c:pt idx="7766">
                  <c:v>0.99896370060425044</c:v>
                </c:pt>
                <c:pt idx="7767">
                  <c:v>0.99897223911784128</c:v>
                </c:pt>
                <c:pt idx="7768">
                  <c:v>0.99896423416037272</c:v>
                </c:pt>
                <c:pt idx="7769">
                  <c:v>0.99897276820966374</c:v>
                </c:pt>
                <c:pt idx="7770">
                  <c:v>0.99896476730453565</c:v>
                </c:pt>
                <c:pt idx="7771">
                  <c:v>0.99897329689302627</c:v>
                </c:pt>
                <c:pt idx="7772">
                  <c:v>0.99896530003716311</c:v>
                </c:pt>
                <c:pt idx="7773">
                  <c:v>0.99897382516834909</c:v>
                </c:pt>
                <c:pt idx="7774">
                  <c:v>0.99896583235867864</c:v>
                </c:pt>
                <c:pt idx="7775">
                  <c:v>0.99895781060989852</c:v>
                </c:pt>
                <c:pt idx="7776">
                  <c:v>0.99894975994513036</c:v>
                </c:pt>
                <c:pt idx="7777">
                  <c:v>0.99895834657769123</c:v>
                </c:pt>
                <c:pt idx="7778">
                  <c:v>0.99895029998371498</c:v>
                </c:pt>
                <c:pt idx="7779">
                  <c:v>0.99894222451066217</c:v>
                </c:pt>
                <c:pt idx="7780">
                  <c:v>0.99895083960587094</c:v>
                </c:pt>
                <c:pt idx="7781">
                  <c:v>0.99894276821432282</c:v>
                </c:pt>
                <c:pt idx="7782">
                  <c:v>0.99895137881202634</c:v>
                </c:pt>
                <c:pt idx="7783">
                  <c:v>0.99895995200271193</c:v>
                </c:pt>
                <c:pt idx="7784">
                  <c:v>0.99896848781435865</c:v>
                </c:pt>
                <c:pt idx="7785">
                  <c:v>0.99896048631968082</c:v>
                </c:pt>
                <c:pt idx="7786">
                  <c:v>0.99896901767806412</c:v>
                </c:pt>
                <c:pt idx="7787">
                  <c:v>0.99897751170569427</c:v>
                </c:pt>
                <c:pt idx="7788">
                  <c:v>0.99896954713360653</c:v>
                </c:pt>
                <c:pt idx="7789">
                  <c:v>0.99896155371910256</c:v>
                </c:pt>
                <c:pt idx="7790">
                  <c:v>0.99895353148518307</c:v>
                </c:pt>
                <c:pt idx="7791">
                  <c:v>0.99894548045483134</c:v>
                </c:pt>
                <c:pt idx="7792">
                  <c:v>0.99895406861773672</c:v>
                </c:pt>
                <c:pt idx="7793">
                  <c:v>0.99894602165038071</c:v>
                </c:pt>
                <c:pt idx="7794">
                  <c:v>0.99893794592328022</c:v>
                </c:pt>
                <c:pt idx="7795">
                  <c:v>0.99892984145936548</c:v>
                </c:pt>
                <c:pt idx="7796">
                  <c:v>0.99892170828154891</c:v>
                </c:pt>
                <c:pt idx="7797">
                  <c:v>0.99891354641272512</c:v>
                </c:pt>
                <c:pt idx="7798">
                  <c:v>0.99892226132255457</c:v>
                </c:pt>
                <c:pt idx="7799">
                  <c:v>0.99891410356840171</c:v>
                </c:pt>
                <c:pt idx="7800">
                  <c:v>0.99892281393819859</c:v>
                </c:pt>
                <c:pt idx="7801">
                  <c:v>0.99891466029560694</c:v>
                </c:pt>
                <c:pt idx="7802">
                  <c:v>0.99890647801216481</c:v>
                </c:pt>
                <c:pt idx="7803">
                  <c:v>0.99891521659478</c:v>
                </c:pt>
                <c:pt idx="7804">
                  <c:v>0.99892391789514556</c:v>
                </c:pt>
                <c:pt idx="7805">
                  <c:v>0.99891577246635954</c:v>
                </c:pt>
                <c:pt idx="7806">
                  <c:v>0.99892446923731915</c:v>
                </c:pt>
                <c:pt idx="7807">
                  <c:v>0.99891632791078366</c:v>
                </c:pt>
                <c:pt idx="7808">
                  <c:v>0.99890815798424482</c:v>
                </c:pt>
                <c:pt idx="7809">
                  <c:v>0.9989168829284899</c:v>
                </c:pt>
                <c:pt idx="7810">
                  <c:v>0.99892557065123833</c:v>
                </c:pt>
                <c:pt idx="7811">
                  <c:v>0.99891743751991524</c:v>
                </c:pt>
                <c:pt idx="7812">
                  <c:v>0.99892612072385123</c:v>
                </c:pt>
                <c:pt idx="7813">
                  <c:v>0.99891799168549611</c:v>
                </c:pt>
                <c:pt idx="7814">
                  <c:v>0.99890983408789813</c:v>
                </c:pt>
                <c:pt idx="7815">
                  <c:v>0.99890164795378078</c:v>
                </c:pt>
                <c:pt idx="7816">
                  <c:v>0.99889343330585034</c:v>
                </c:pt>
                <c:pt idx="7817">
                  <c:v>0.998885190166795</c:v>
                </c:pt>
                <c:pt idx="7818">
                  <c:v>0.99889399939700063</c:v>
                </c:pt>
                <c:pt idx="7819">
                  <c:v>0.99890277144384543</c:v>
                </c:pt>
                <c:pt idx="7820">
                  <c:v>0.99891150633499259</c:v>
                </c:pt>
                <c:pt idx="7821">
                  <c:v>0.99892020409808446</c:v>
                </c:pt>
                <c:pt idx="7822">
                  <c:v>0.99891206289572232</c:v>
                </c:pt>
                <c:pt idx="7823">
                  <c:v>0.99890389321098605</c:v>
                </c:pt>
                <c:pt idx="7824">
                  <c:v>0.99889569506651443</c:v>
                </c:pt>
                <c:pt idx="7825">
                  <c:v>0.99890445344956058</c:v>
                </c:pt>
                <c:pt idx="7826">
                  <c:v>0.99891317473735053</c:v>
                </c:pt>
                <c:pt idx="7827">
                  <c:v>0.99892185895746122</c:v>
                </c:pt>
                <c:pt idx="7828">
                  <c:v>0.99893050613744827</c:v>
                </c:pt>
                <c:pt idx="7829">
                  <c:v>0.99892240973193114</c:v>
                </c:pt>
                <c:pt idx="7830">
                  <c:v>0.99893105242468871</c:v>
                </c:pt>
                <c:pt idx="7831">
                  <c:v>0.99893965812490693</c:v>
                </c:pt>
                <c:pt idx="7832">
                  <c:v>0.998948226860078</c:v>
                </c:pt>
                <c:pt idx="7833">
                  <c:v>0.99894019952999136</c:v>
                </c:pt>
                <c:pt idx="7834">
                  <c:v>0.99893214374424533</c:v>
                </c:pt>
                <c:pt idx="7835">
                  <c:v>0.99894074052052362</c:v>
                </c:pt>
                <c:pt idx="7836">
                  <c:v>0.99893268877741537</c:v>
                </c:pt>
                <c:pt idx="7837">
                  <c:v>0.99892460861470089</c:v>
                </c:pt>
                <c:pt idx="7838">
                  <c:v>0.9989165000549205</c:v>
                </c:pt>
                <c:pt idx="7839">
                  <c:v>0.99892515728376607</c:v>
                </c:pt>
                <c:pt idx="7840">
                  <c:v>0.99891705279050391</c:v>
                </c:pt>
                <c:pt idx="7841">
                  <c:v>0.99892570553303861</c:v>
                </c:pt>
                <c:pt idx="7842">
                  <c:v>0.99891760510323724</c:v>
                </c:pt>
                <c:pt idx="7843">
                  <c:v>0.99892625336294649</c:v>
                </c:pt>
                <c:pt idx="7844">
                  <c:v>0.9989348647426447</c:v>
                </c:pt>
                <c:pt idx="7845">
                  <c:v>0.99892680077391749</c:v>
                </c:pt>
                <c:pt idx="7846">
                  <c:v>0.99893540769421352</c:v>
                </c:pt>
                <c:pt idx="7847">
                  <c:v>0.99894397778177979</c:v>
                </c:pt>
                <c:pt idx="7848">
                  <c:v>0.99895251106393546</c:v>
                </c:pt>
                <c:pt idx="7849">
                  <c:v>0.99896100756797934</c:v>
                </c:pt>
                <c:pt idx="7850">
                  <c:v>0.99896946732118952</c:v>
                </c:pt>
                <c:pt idx="7851">
                  <c:v>0.99896153685601563</c:v>
                </c:pt>
                <c:pt idx="7852">
                  <c:v>0.99895357802484008</c:v>
                </c:pt>
                <c:pt idx="7853">
                  <c:v>0.99896206573970658</c:v>
                </c:pt>
                <c:pt idx="7854">
                  <c:v>0.99897051674340132</c:v>
                </c:pt>
                <c:pt idx="7855">
                  <c:v>0.99896259421946398</c:v>
                </c:pt>
                <c:pt idx="7856">
                  <c:v>0.99895464335638229</c:v>
                </c:pt>
                <c:pt idx="7857">
                  <c:v>0.99894666417656619</c:v>
                </c:pt>
                <c:pt idx="7858">
                  <c:v>0.99893865670240822</c:v>
                </c:pt>
                <c:pt idx="7859">
                  <c:v>0.99894720022532257</c:v>
                </c:pt>
                <c:pt idx="7860">
                  <c:v>0.99893919675750575</c:v>
                </c:pt>
                <c:pt idx="7861">
                  <c:v>0.99893116503108703</c:v>
                </c:pt>
                <c:pt idx="7862">
                  <c:v>0.99893973640050471</c:v>
                </c:pt>
                <c:pt idx="7863">
                  <c:v>0.99893170869077763</c:v>
                </c:pt>
                <c:pt idx="7864">
                  <c:v>0.99894027563182441</c:v>
                </c:pt>
                <c:pt idx="7865">
                  <c:v>0.99893225193577728</c:v>
                </c:pt>
                <c:pt idx="7866">
                  <c:v>0.99894081445188343</c:v>
                </c:pt>
                <c:pt idx="7867">
                  <c:v>0.99893279476650787</c:v>
                </c:pt>
                <c:pt idx="7868">
                  <c:v>0.99894135286109986</c:v>
                </c:pt>
                <c:pt idx="7869">
                  <c:v>0.9989498743410189</c:v>
                </c:pt>
                <c:pt idx="7870">
                  <c:v>0.99894189085989127</c:v>
                </c:pt>
                <c:pt idx="7871">
                  <c:v>0.99893387918684529</c:v>
                </c:pt>
                <c:pt idx="7872">
                  <c:v>0.99892583934414036</c:v>
                </c:pt>
                <c:pt idx="7873">
                  <c:v>0.99891777135401871</c:v>
                </c:pt>
                <c:pt idx="7874">
                  <c:v>0.99890967523870533</c:v>
                </c:pt>
                <c:pt idx="7875">
                  <c:v>0.99891832098765432</c:v>
                </c:pt>
                <c:pt idx="7876">
                  <c:v>0.9989102289138323</c:v>
                </c:pt>
                <c:pt idx="7877">
                  <c:v>0.99890210875026952</c:v>
                </c:pt>
                <c:pt idx="7878">
                  <c:v>0.99891078216732565</c:v>
                </c:pt>
                <c:pt idx="7879">
                  <c:v>0.99890266605546341</c:v>
                </c:pt>
                <c:pt idx="7880">
                  <c:v>0.99889452188925254</c:v>
                </c:pt>
                <c:pt idx="7881">
                  <c:v>0.99890322293642098</c:v>
                </c:pt>
                <c:pt idx="7882">
                  <c:v>0.99891188741112324</c:v>
                </c:pt>
                <c:pt idx="7883">
                  <c:v>0.99890377939357267</c:v>
                </c:pt>
                <c:pt idx="7884">
                  <c:v>0.99889564334808045</c:v>
                </c:pt>
                <c:pt idx="7885">
                  <c:v>0.99890433542734836</c:v>
                </c:pt>
                <c:pt idx="7886">
                  <c:v>0.99889620343766283</c:v>
                </c:pt>
                <c:pt idx="7887">
                  <c:v>0.99890489103817748</c:v>
                </c:pt>
                <c:pt idx="7888">
                  <c:v>0.99891354212525041</c:v>
                </c:pt>
                <c:pt idx="7889">
                  <c:v>0.99892215672581286</c:v>
                </c:pt>
                <c:pt idx="7890">
                  <c:v>0.99893073486677553</c:v>
                </c:pt>
                <c:pt idx="7891">
                  <c:v>0.9989227030224459</c:v>
                </c:pt>
                <c:pt idx="7892">
                  <c:v>0.99893127674698134</c:v>
                </c:pt>
                <c:pt idx="7893">
                  <c:v>0.99892324890385464</c:v>
                </c:pt>
                <c:pt idx="7894">
                  <c:v>0.99893181821537191</c:v>
                </c:pt>
                <c:pt idx="7895">
                  <c:v>0.99894035113332402</c:v>
                </c:pt>
                <c:pt idx="7896">
                  <c:v>0.99893235927236446</c:v>
                </c:pt>
                <c:pt idx="7897">
                  <c:v>0.99894088780025225</c:v>
                </c:pt>
                <c:pt idx="7898">
                  <c:v>0.99894937998093059</c:v>
                </c:pt>
                <c:pt idx="7899">
                  <c:v>0.9989414240595853</c:v>
                </c:pt>
                <c:pt idx="7900">
                  <c:v>0.99894991187309723</c:v>
                </c:pt>
                <c:pt idx="7901">
                  <c:v>0.99895836338567767</c:v>
                </c:pt>
                <c:pt idx="7902">
                  <c:v>0.99896677862407246</c:v>
                </c:pt>
                <c:pt idx="7903">
                  <c:v>0.99895889052970477</c:v>
                </c:pt>
                <c:pt idx="7904">
                  <c:v>0.99895097444639314</c:v>
                </c:pt>
                <c:pt idx="7905">
                  <c:v>0.99895941727367321</c:v>
                </c:pt>
                <c:pt idx="7906">
                  <c:v>0.99895150512833919</c:v>
                </c:pt>
                <c:pt idx="7907">
                  <c:v>0.99895994361798768</c:v>
                </c:pt>
                <c:pt idx="7908">
                  <c:v>0.99896834589176642</c:v>
                </c:pt>
                <c:pt idx="7909">
                  <c:v>0.9989604695630524</c:v>
                </c:pt>
                <c:pt idx="7910">
                  <c:v>0.99896886752194813</c:v>
                </c:pt>
                <c:pt idx="7911">
                  <c:v>0.99896099510927094</c:v>
                </c:pt>
                <c:pt idx="7912">
                  <c:v>0.99896938875660579</c:v>
                </c:pt>
                <c:pt idx="7913">
                  <c:v>0.99897774625349167</c:v>
                </c:pt>
                <c:pt idx="7914">
                  <c:v>0.99898606762653031</c:v>
                </c:pt>
                <c:pt idx="7915">
                  <c:v>0.99899435290230332</c:v>
                </c:pt>
                <c:pt idx="7916">
                  <c:v>0.99898657990762529</c:v>
                </c:pt>
                <c:pt idx="7917">
                  <c:v>0.9989787789633604</c:v>
                </c:pt>
                <c:pt idx="7918">
                  <c:v>0.99897095009143033</c:v>
                </c:pt>
                <c:pt idx="7919">
                  <c:v>0.99896309331374022</c:v>
                </c:pt>
                <c:pt idx="7920">
                  <c:v>0.99895520865217835</c:v>
                </c:pt>
                <c:pt idx="7921">
                  <c:v>0.9989472961286161</c:v>
                </c:pt>
                <c:pt idx="7922">
                  <c:v>0.99895573612476762</c:v>
                </c:pt>
                <c:pt idx="7923">
                  <c:v>0.99896414003335687</c:v>
                </c:pt>
                <c:pt idx="7924">
                  <c:v>0.99897250788090086</c:v>
                </c:pt>
                <c:pt idx="7925">
                  <c:v>0.99896466279891327</c:v>
                </c:pt>
                <c:pt idx="7926">
                  <c:v>0.99897302635805629</c:v>
                </c:pt>
                <c:pt idx="7927">
                  <c:v>0.99896518516883492</c:v>
                </c:pt>
                <c:pt idx="7928">
                  <c:v>0.99895731614805705</c:v>
                </c:pt>
                <c:pt idx="7929">
                  <c:v>0.99894941931753023</c:v>
                </c:pt>
                <c:pt idx="7930">
                  <c:v>0.99894149469904536</c:v>
                </c:pt>
                <c:pt idx="7931">
                  <c:v>0.99894994911110857</c:v>
                </c:pt>
                <c:pt idx="7932">
                  <c:v>0.99894202842161395</c:v>
                </c:pt>
                <c:pt idx="7933">
                  <c:v>0.99893407997894379</c:v>
                </c:pt>
                <c:pt idx="7934">
                  <c:v>0.99892610380483959</c:v>
                </c:pt>
                <c:pt idx="7935">
                  <c:v>0.99893461723701038</c:v>
                </c:pt>
                <c:pt idx="7936">
                  <c:v>0.99892664501495843</c:v>
                </c:pt>
                <c:pt idx="7937">
                  <c:v>0.99891864509616479</c:v>
                </c:pt>
                <c:pt idx="7938">
                  <c:v>0.99892718581605067</c:v>
                </c:pt>
                <c:pt idx="7939">
                  <c:v>0.99891918985933192</c:v>
                </c:pt>
                <c:pt idx="7940">
                  <c:v>0.99892772620852865</c:v>
                </c:pt>
                <c:pt idx="7941">
                  <c:v>0.99891973421094282</c:v>
                </c:pt>
                <c:pt idx="7942">
                  <c:v>0.99891171456418393</c:v>
                </c:pt>
                <c:pt idx="7943">
                  <c:v>0.99890366728989621</c:v>
                </c:pt>
                <c:pt idx="7944">
                  <c:v>0.99889559240970782</c:v>
                </c:pt>
                <c:pt idx="7945">
                  <c:v>0.99890421918151107</c:v>
                </c:pt>
                <c:pt idx="7946">
                  <c:v>0.99889614829624251</c:v>
                </c:pt>
                <c:pt idx="7947">
                  <c:v>0.99890477065649896</c:v>
                </c:pt>
                <c:pt idx="7948">
                  <c:v>0.9988967037631874</c:v>
                </c:pt>
                <c:pt idx="7949">
                  <c:v>0.99890532171527946</c:v>
                </c:pt>
                <c:pt idx="7950">
                  <c:v>0.99891390372216293</c:v>
                </c:pt>
                <c:pt idx="7951">
                  <c:v>0.99892244981014311</c:v>
                </c:pt>
                <c:pt idx="7952">
                  <c:v>0.99893096000550585</c:v>
                </c:pt>
                <c:pt idx="7953">
                  <c:v>0.99893943433451737</c:v>
                </c:pt>
                <c:pt idx="7954">
                  <c:v>0.99893149754917787</c:v>
                </c:pt>
                <c:pt idx="7955">
                  <c:v>0.99892353318339611</c:v>
                </c:pt>
                <c:pt idx="7956">
                  <c:v>0.99891554125872284</c:v>
                </c:pt>
                <c:pt idx="7957">
                  <c:v>0.99890752179669251</c:v>
                </c:pt>
                <c:pt idx="7958">
                  <c:v>0.99891608628132578</c:v>
                </c:pt>
                <c:pt idx="7959">
                  <c:v>0.99892461492362838</c:v>
                </c:pt>
                <c:pt idx="7960">
                  <c:v>0.9989166308931593</c:v>
                </c:pt>
                <c:pt idx="7961">
                  <c:v>0.9989086193510156</c:v>
                </c:pt>
                <c:pt idx="7962">
                  <c:v>0.99891717509463596</c:v>
                </c:pt>
                <c:pt idx="7963">
                  <c:v>0.99892569503412032</c:v>
                </c:pt>
                <c:pt idx="7964">
                  <c:v>0.99893417919563199</c:v>
                </c:pt>
                <c:pt idx="7965">
                  <c:v>0.99892623447923645</c:v>
                </c:pt>
                <c:pt idx="7966">
                  <c:v>0.99893471431338654</c:v>
                </c:pt>
                <c:pt idx="7967">
                  <c:v>0.99892677351814407</c:v>
                </c:pt>
                <c:pt idx="7968">
                  <c:v>0.99893524902824149</c:v>
                </c:pt>
                <c:pt idx="7969">
                  <c:v>0.99894368882456286</c:v>
                </c:pt>
                <c:pt idx="7970">
                  <c:v>0.99895209293319209</c:v>
                </c:pt>
                <c:pt idx="7971">
                  <c:v>0.99896046138019357</c:v>
                </c:pt>
                <c:pt idx="7972">
                  <c:v>0.99896879419161244</c:v>
                </c:pt>
                <c:pt idx="7973">
                  <c:v>0.9989609828442535</c:v>
                </c:pt>
                <c:pt idx="7974">
                  <c:v>0.99895314399337354</c:v>
                </c:pt>
                <c:pt idx="7975">
                  <c:v>0.99894527766040031</c:v>
                </c:pt>
                <c:pt idx="7976">
                  <c:v>0.99895366893056303</c:v>
                </c:pt>
                <c:pt idx="7977">
                  <c:v>0.99896202459594208</c:v>
                </c:pt>
                <c:pt idx="7978">
                  <c:v>0.99897034468252222</c:v>
                </c:pt>
                <c:pt idx="7979">
                  <c:v>0.99897862921626845</c:v>
                </c:pt>
                <c:pt idx="7980">
                  <c:v>0.99898687822312671</c:v>
                </c:pt>
                <c:pt idx="7981">
                  <c:v>0.99899509172902357</c:v>
                </c:pt>
                <c:pt idx="7982">
                  <c:v>0.9990032697598662</c:v>
                </c:pt>
                <c:pt idx="7983">
                  <c:v>0.9989955951900733</c:v>
                </c:pt>
                <c:pt idx="7984">
                  <c:v>0.99898789312091119</c:v>
                </c:pt>
                <c:pt idx="7985">
                  <c:v>0.99898016357376407</c:v>
                </c:pt>
                <c:pt idx="7986">
                  <c:v>0.99897240656999986</c:v>
                </c:pt>
                <c:pt idx="7987">
                  <c:v>0.99898067425799553</c:v>
                </c:pt>
                <c:pt idx="7988">
                  <c:v>0.99898890649444372</c:v>
                </c:pt>
                <c:pt idx="7989">
                  <c:v>0.99899710330519087</c:v>
                </c:pt>
                <c:pt idx="7990">
                  <c:v>0.99900526471606399</c:v>
                </c:pt>
                <c:pt idx="7991">
                  <c:v>0.99899760525548065</c:v>
                </c:pt>
                <c:pt idx="7992">
                  <c:v>0.9989899183467752</c:v>
                </c:pt>
                <c:pt idx="7993">
                  <c:v>0.99899810682902523</c:v>
                </c:pt>
                <c:pt idx="7994">
                  <c:v>0.99899042370344182</c:v>
                </c:pt>
                <c:pt idx="7995">
                  <c:v>0.99898271316383247</c:v>
                </c:pt>
                <c:pt idx="7996">
                  <c:v>0.99897497523148771</c:v>
                </c:pt>
                <c:pt idx="7997">
                  <c:v>0.99898322193443523</c:v>
                </c:pt>
                <c:pt idx="7998">
                  <c:v>0.99897548780793599</c:v>
                </c:pt>
                <c:pt idx="7999">
                  <c:v>0.99898373032346011</c:v>
                </c:pt>
                <c:pt idx="8000">
                  <c:v>0.99897599999999998</c:v>
                </c:pt>
                <c:pt idx="8001">
                  <c:v>0.9989682423305386</c:v>
                </c:pt>
                <c:pt idx="8002">
                  <c:v>0.99896045733630323</c:v>
                </c:pt>
                <c:pt idx="8003">
                  <c:v>0.99895264503850545</c:v>
                </c:pt>
                <c:pt idx="8004">
                  <c:v>0.9989448054583403</c:v>
                </c:pt>
                <c:pt idx="8005">
                  <c:v>0.99893693861698707</c:v>
                </c:pt>
                <c:pt idx="8006">
                  <c:v>0.99894533259435891</c:v>
                </c:pt>
                <c:pt idx="8007">
                  <c:v>0.99893746961667063</c:v>
                </c:pt>
                <c:pt idx="8008">
                  <c:v>0.99892957941159743</c:v>
                </c:pt>
                <c:pt idx="8009">
                  <c:v>0.99893800021860157</c:v>
                </c:pt>
                <c:pt idx="8010">
                  <c:v>0.99893011388697961</c:v>
                </c:pt>
                <c:pt idx="8011">
                  <c:v>0.99893853042317715</c:v>
                </c:pt>
                <c:pt idx="8012">
                  <c:v>0.99893064796215558</c:v>
                </c:pt>
                <c:pt idx="8013">
                  <c:v>0.99892273832010381</c:v>
                </c:pt>
                <c:pt idx="8014">
                  <c:v>0.99891480151810697</c:v>
                </c:pt>
                <c:pt idx="8015">
                  <c:v>0.99892327587582386</c:v>
                </c:pt>
                <c:pt idx="8016">
                  <c:v>0.9989153429667611</c:v>
                </c:pt>
                <c:pt idx="8017">
                  <c:v>0.99892381302928235</c:v>
                </c:pt>
                <c:pt idx="8018">
                  <c:v>0.99893224779043854</c:v>
                </c:pt>
                <c:pt idx="8019">
                  <c:v>0.99894064727585119</c:v>
                </c:pt>
                <c:pt idx="8020">
                  <c:v>0.99893278026877941</c:v>
                </c:pt>
                <c:pt idx="8021">
                  <c:v>0.99892488613101871</c:v>
                </c:pt>
                <c:pt idx="8022">
                  <c:v>0.99893331234890637</c:v>
                </c:pt>
                <c:pt idx="8023">
                  <c:v>0.9989254220800976</c:v>
                </c:pt>
                <c:pt idx="8024">
                  <c:v>0.99893384403121643</c:v>
                </c:pt>
                <c:pt idx="8025">
                  <c:v>0.99892595762851677</c:v>
                </c:pt>
                <c:pt idx="8026">
                  <c:v>0.99893437531610607</c:v>
                </c:pt>
                <c:pt idx="8027">
                  <c:v>0.99892649277667567</c:v>
                </c:pt>
                <c:pt idx="8028">
                  <c:v>0.99891858316519988</c:v>
                </c:pt>
                <c:pt idx="8029">
                  <c:v>0.99892702752497287</c:v>
                </c:pt>
                <c:pt idx="8030">
                  <c:v>0.99893543669520746</c:v>
                </c:pt>
                <c:pt idx="8031">
                  <c:v>0.99892756187380671</c:v>
                </c:pt>
                <c:pt idx="8032">
                  <c:v>0.99891966000539678</c:v>
                </c:pt>
                <c:pt idx="8033">
                  <c:v>0.998928095823575</c:v>
                </c:pt>
                <c:pt idx="8034">
                  <c:v>0.99893649648937255</c:v>
                </c:pt>
                <c:pt idx="8035">
                  <c:v>0.99892862937467497</c:v>
                </c:pt>
                <c:pt idx="8036">
                  <c:v>0.99892073523796976</c:v>
                </c:pt>
                <c:pt idx="8037">
                  <c:v>0.99891281410015942</c:v>
                </c:pt>
                <c:pt idx="8038">
                  <c:v>0.99890486598213102</c:v>
                </c:pt>
                <c:pt idx="8039">
                  <c:v>0.99891335498865841</c:v>
                </c:pt>
                <c:pt idx="8040">
                  <c:v>0.99892180886611714</c:v>
                </c:pt>
                <c:pt idx="8041">
                  <c:v>0.99893022763993033</c:v>
                </c:pt>
                <c:pt idx="8042">
                  <c:v>0.99892234507952871</c:v>
                </c:pt>
                <c:pt idx="8043">
                  <c:v>0.99893075960031996</c:v>
                </c:pt>
                <c:pt idx="8044">
                  <c:v>0.99892288089302961</c:v>
                </c:pt>
                <c:pt idx="8045">
                  <c:v>0.99891497523447392</c:v>
                </c:pt>
                <c:pt idx="8046">
                  <c:v>0.99890704264547947</c:v>
                </c:pt>
                <c:pt idx="8047">
                  <c:v>0.99891551451118799</c:v>
                </c:pt>
                <c:pt idx="8048">
                  <c:v>0.99892395132188971</c:v>
                </c:pt>
                <c:pt idx="8049">
                  <c:v>0.99893235310292972</c:v>
                </c:pt>
                <c:pt idx="8050">
                  <c:v>0.99894071987963429</c:v>
                </c:pt>
                <c:pt idx="8051">
                  <c:v>0.99894905167731096</c:v>
                </c:pt>
                <c:pt idx="8052">
                  <c:v>0.99894124603391421</c:v>
                </c:pt>
                <c:pt idx="8053">
                  <c:v>0.99894957362829506</c:v>
                </c:pt>
                <c:pt idx="8054">
                  <c:v>0.99894177179627286</c:v>
                </c:pt>
                <c:pt idx="8055">
                  <c:v>0.99895009519053712</c:v>
                </c:pt>
                <c:pt idx="8056">
                  <c:v>0.99895838366785039</c:v>
                </c:pt>
                <c:pt idx="8057">
                  <c:v>0.99896663725344415</c:v>
                </c:pt>
                <c:pt idx="8058">
                  <c:v>0.99897485597253122</c:v>
                </c:pt>
                <c:pt idx="8059">
                  <c:v>0.9989671500885462</c:v>
                </c:pt>
                <c:pt idx="8060">
                  <c:v>0.99897536466575132</c:v>
                </c:pt>
                <c:pt idx="8061">
                  <c:v>0.99896766254197977</c:v>
                </c:pt>
                <c:pt idx="8062">
                  <c:v>0.9989599334997481</c:v>
                </c:pt>
                <c:pt idx="8063">
                  <c:v>0.99896817461412379</c:v>
                </c:pt>
                <c:pt idx="8064">
                  <c:v>0.99896044934177375</c:v>
                </c:pt>
                <c:pt idx="8065">
                  <c:v>0.99895269718410817</c:v>
                </c:pt>
                <c:pt idx="8066">
                  <c:v>0.99896096480013108</c:v>
                </c:pt>
                <c:pt idx="8067">
                  <c:v>0.99895321642198609</c:v>
                </c:pt>
                <c:pt idx="8068">
                  <c:v>0.99894544119161643</c:v>
                </c:pt>
                <c:pt idx="8069">
                  <c:v>0.99895373527381359</c:v>
                </c:pt>
                <c:pt idx="8070">
                  <c:v>0.99894596383257406</c:v>
                </c:pt>
                <c:pt idx="8071">
                  <c:v>0.99893816557214676</c:v>
                </c:pt>
                <c:pt idx="8072">
                  <c:v>0.99893034051318119</c:v>
                </c:pt>
                <c:pt idx="8073">
                  <c:v>0.99893869162337867</c:v>
                </c:pt>
                <c:pt idx="8074">
                  <c:v>0.99894700794956537</c:v>
                </c:pt>
                <c:pt idx="8075">
                  <c:v>0.99893921728378499</c:v>
                </c:pt>
                <c:pt idx="8076">
                  <c:v>0.99893139984412571</c:v>
                </c:pt>
                <c:pt idx="8077">
                  <c:v>0.99892355565119184</c:v>
                </c:pt>
                <c:pt idx="8078">
                  <c:v>0.99891568472557213</c:v>
                </c:pt>
                <c:pt idx="8079">
                  <c:v>0.99890778708783989</c:v>
                </c:pt>
                <c:pt idx="8080">
                  <c:v>0.99889986275855314</c:v>
                </c:pt>
                <c:pt idx="8081">
                  <c:v>0.99890832765348969</c:v>
                </c:pt>
                <c:pt idx="8082">
                  <c:v>0.99890040717880524</c:v>
                </c:pt>
                <c:pt idx="8083">
                  <c:v>0.99889246004535193</c:v>
                </c:pt>
                <c:pt idx="8084">
                  <c:v>0.99890095119503497</c:v>
                </c:pt>
                <c:pt idx="8085">
                  <c:v>0.99890940758155178</c:v>
                </c:pt>
                <c:pt idx="8086">
                  <c:v>0.99891782922991645</c:v>
                </c:pt>
                <c:pt idx="8087">
                  <c:v>0.99890994694475743</c:v>
                </c:pt>
                <c:pt idx="8088">
                  <c:v>0.99890203801702537</c:v>
                </c:pt>
                <c:pt idx="8089">
                  <c:v>0.998894102467204</c:v>
                </c:pt>
                <c:pt idx="8090">
                  <c:v>0.99890258082358385</c:v>
                </c:pt>
                <c:pt idx="8091">
                  <c:v>0.99889464912934733</c:v>
                </c:pt>
                <c:pt idx="8092">
                  <c:v>0.99890312322771568</c:v>
                </c:pt>
                <c:pt idx="8093">
                  <c:v>0.99891156263582281</c:v>
                </c:pt>
                <c:pt idx="8094">
                  <c:v>0.99891996737860655</c:v>
                </c:pt>
                <c:pt idx="8095">
                  <c:v>0.99892833748098653</c:v>
                </c:pt>
                <c:pt idx="8096">
                  <c:v>0.9989205009256511</c:v>
                </c:pt>
                <c:pt idx="8097">
                  <c:v>0.99891263776835548</c:v>
                </c:pt>
                <c:pt idx="8098">
                  <c:v>0.99890474802952545</c:v>
                </c:pt>
                <c:pt idx="8099">
                  <c:v>0.99889683172957155</c:v>
                </c:pt>
                <c:pt idx="8100">
                  <c:v>0.99888888888888894</c:v>
                </c:pt>
                <c:pt idx="8101">
                  <c:v>0.99888091952785751</c:v>
                </c:pt>
                <c:pt idx="8102">
                  <c:v>0.99887292366684199</c:v>
                </c:pt>
                <c:pt idx="8103">
                  <c:v>0.99886490132619166</c:v>
                </c:pt>
                <c:pt idx="8104">
                  <c:v>0.99887347990438224</c:v>
                </c:pt>
                <c:pt idx="8105">
                  <c:v>0.99886546145382871</c:v>
                </c:pt>
                <c:pt idx="8106">
                  <c:v>0.99885741655606997</c:v>
                </c:pt>
                <c:pt idx="8107">
                  <c:v>0.99886602116696588</c:v>
                </c:pt>
                <c:pt idx="8108">
                  <c:v>0.99887459114485277</c:v>
                </c:pt>
                <c:pt idx="8109">
                  <c:v>0.9988831265145699</c:v>
                </c:pt>
                <c:pt idx="8110">
                  <c:v>0.99889162730093761</c:v>
                </c:pt>
                <c:pt idx="8111">
                  <c:v>0.99888367724113225</c:v>
                </c:pt>
                <c:pt idx="8112">
                  <c:v>0.99889217376842543</c:v>
                </c:pt>
                <c:pt idx="8113">
                  <c:v>0.99890063575525834</c:v>
                </c:pt>
                <c:pt idx="8114">
                  <c:v>0.99889271983187078</c:v>
                </c:pt>
                <c:pt idx="8115">
                  <c:v>0.99890117758090058</c:v>
                </c:pt>
                <c:pt idx="8116">
                  <c:v>0.9988932654916719</c:v>
                </c:pt>
                <c:pt idx="8117">
                  <c:v>0.99890171900608038</c:v>
                </c:pt>
                <c:pt idx="8118">
                  <c:v>0.99889381074822636</c:v>
                </c:pt>
                <c:pt idx="8119">
                  <c:v>0.99888587607897616</c:v>
                </c:pt>
                <c:pt idx="8120">
                  <c:v>0.99889435560193163</c:v>
                </c:pt>
                <c:pt idx="8121">
                  <c:v>0.99888642477333922</c:v>
                </c:pt>
                <c:pt idx="8122">
                  <c:v>0.99887846756563492</c:v>
                </c:pt>
                <c:pt idx="8123">
                  <c:v>0.99888697306246266</c:v>
                </c:pt>
                <c:pt idx="8124">
                  <c:v>0.99889544410238063</c:v>
                </c:pt>
                <c:pt idx="8125">
                  <c:v>0.9989038807100592</c:v>
                </c:pt>
                <c:pt idx="8126">
                  <c:v>0.99889598774991639</c:v>
                </c:pt>
                <c:pt idx="8127">
                  <c:v>0.9989044201388354</c:v>
                </c:pt>
                <c:pt idx="8128">
                  <c:v>0.99889653099618703</c:v>
                </c:pt>
                <c:pt idx="8129">
                  <c:v>0.99888861550238295</c:v>
                </c:pt>
                <c:pt idx="8130">
                  <c:v>0.9988970738415871</c:v>
                </c:pt>
                <c:pt idx="8131">
                  <c:v>0.99890549780247229</c:v>
                </c:pt>
                <c:pt idx="8132">
                  <c:v>0.99889761628651108</c:v>
                </c:pt>
                <c:pt idx="8133">
                  <c:v>0.99890603603811579</c:v>
                </c:pt>
                <c:pt idx="8134">
                  <c:v>0.99891442145392439</c:v>
                </c:pt>
                <c:pt idx="8135">
                  <c:v>0.99890657387683035</c:v>
                </c:pt>
                <c:pt idx="8136">
                  <c:v>0.9988986999765056</c:v>
                </c:pt>
                <c:pt idx="8137">
                  <c:v>0.99889079977307016</c:v>
                </c:pt>
                <c:pt idx="8138">
                  <c:v>0.99888287328662895</c:v>
                </c:pt>
                <c:pt idx="8139">
                  <c:v>0.99889134483459852</c:v>
                </c:pt>
                <c:pt idx="8140">
                  <c:v>0.9988834221758055</c:v>
                </c:pt>
                <c:pt idx="8141">
                  <c:v>0.99887547326605886</c:v>
                </c:pt>
                <c:pt idx="8142">
                  <c:v>0.99888397066054446</c:v>
                </c:pt>
                <c:pt idx="8143">
                  <c:v>0.99889243375305004</c:v>
                </c:pt>
                <c:pt idx="8144">
                  <c:v>0.9989008625680772</c:v>
                </c:pt>
                <c:pt idx="8145">
                  <c:v>0.99889297761076201</c:v>
                </c:pt>
                <c:pt idx="8146">
                  <c:v>0.99890140222066848</c:v>
                </c:pt>
                <c:pt idx="8147">
                  <c:v>0.99890979259542745</c:v>
                </c:pt>
                <c:pt idx="8148">
                  <c:v>0.99891814875948604</c:v>
                </c:pt>
                <c:pt idx="8149">
                  <c:v>0.9989103276665382</c:v>
                </c:pt>
                <c:pt idx="8150">
                  <c:v>0.99891867966427039</c:v>
                </c:pt>
                <c:pt idx="8151">
                  <c:v>0.99892699749352787</c:v>
                </c:pt>
                <c:pt idx="8152">
                  <c:v>0.99891921017834839</c:v>
                </c:pt>
                <c:pt idx="8153">
                  <c:v>0.99892752386217665</c:v>
                </c:pt>
                <c:pt idx="8154">
                  <c:v>0.99893580341968735</c:v>
                </c:pt>
                <c:pt idx="8155">
                  <c:v>0.99894404887523724</c:v>
                </c:pt>
                <c:pt idx="8156">
                  <c:v>0.99893632527652898</c:v>
                </c:pt>
                <c:pt idx="8157">
                  <c:v>0.99894456662522935</c:v>
                </c:pt>
                <c:pt idx="8158">
                  <c:v>0.99893684674960537</c:v>
                </c:pt>
                <c:pt idx="8159">
                  <c:v>0.99894508399452298</c:v>
                </c:pt>
                <c:pt idx="8160">
                  <c:v>0.99893736783929254</c:v>
                </c:pt>
                <c:pt idx="8161">
                  <c:v>0.99892962546831043</c:v>
                </c:pt>
                <c:pt idx="8162">
                  <c:v>0.99893788854596643</c:v>
                </c:pt>
                <c:pt idx="8163">
                  <c:v>0.99893014990462381</c:v>
                </c:pt>
                <c:pt idx="8164">
                  <c:v>0.99892238507941433</c:v>
                </c:pt>
                <c:pt idx="8165">
                  <c:v>0.99893067395560564</c:v>
                </c:pt>
                <c:pt idx="8166">
                  <c:v>0.99892291286925372</c:v>
                </c:pt>
                <c:pt idx="8167">
                  <c:v>0.99893119762163318</c:v>
                </c:pt>
                <c:pt idx="8168">
                  <c:v>0.99893944837165849</c:v>
                </c:pt>
                <c:pt idx="8169">
                  <c:v>0.99894766514355715</c:v>
                </c:pt>
                <c:pt idx="8170">
                  <c:v>0.99893996755002701</c:v>
                </c:pt>
                <c:pt idx="8171">
                  <c:v>0.99894818023647969</c:v>
                </c:pt>
                <c:pt idx="8172">
                  <c:v>0.99894048634725408</c:v>
                </c:pt>
                <c:pt idx="8173">
                  <c:v>0.99893276631375805</c:v>
                </c:pt>
                <c:pt idx="8174">
                  <c:v>0.9989410047637125</c:v>
                </c:pt>
                <c:pt idx="8175">
                  <c:v>0.99893328844373375</c:v>
                </c:pt>
                <c:pt idx="8176">
                  <c:v>0.99894152279977477</c:v>
                </c:pt>
                <c:pt idx="8177">
                  <c:v>0.99893381019063532</c:v>
                </c:pt>
                <c:pt idx="8178">
                  <c:v>0.99894204045581314</c:v>
                </c:pt>
                <c:pt idx="8179">
                  <c:v>0.998950236830906</c:v>
                </c:pt>
                <c:pt idx="8180">
                  <c:v>0.99895839934003261</c:v>
                </c:pt>
                <c:pt idx="8181">
                  <c:v>0.99895075003704314</c:v>
                </c:pt>
                <c:pt idx="8182">
                  <c:v>0.99895890849346991</c:v>
                </c:pt>
                <c:pt idx="8183">
                  <c:v>0.99895126286692937</c:v>
                </c:pt>
                <c:pt idx="8184">
                  <c:v>0.99894359114749809</c:v>
                </c:pt>
                <c:pt idx="8185">
                  <c:v>0.99895177532093249</c:v>
                </c:pt>
                <c:pt idx="8186">
                  <c:v>0.99894410728715199</c:v>
                </c:pt>
                <c:pt idx="8187">
                  <c:v>0.99895228739941977</c:v>
                </c:pt>
                <c:pt idx="8188">
                  <c:v>0.99896043371583609</c:v>
                </c:pt>
                <c:pt idx="8189">
                  <c:v>0.99895279910275803</c:v>
                </c:pt>
                <c:pt idx="8190">
                  <c:v>0.99894513843231791</c:v>
                </c:pt>
                <c:pt idx="8191">
                  <c:v>0.99895331043131341</c:v>
                </c:pt>
                <c:pt idx="8192">
                  <c:v>0.99896144866943359</c:v>
                </c:pt>
                <c:pt idx="8193">
                  <c:v>0.99895382138545219</c:v>
                </c:pt>
                <c:pt idx="8194">
                  <c:v>0.99896195558892842</c:v>
                </c:pt>
                <c:pt idx="8195">
                  <c:v>0.99895433196553951</c:v>
                </c:pt>
                <c:pt idx="8196">
                  <c:v>0.9989466823202453</c:v>
                </c:pt>
                <c:pt idx="8197">
                  <c:v>0.99895484217194053</c:v>
                </c:pt>
                <c:pt idx="8198">
                  <c:v>0.99894719619640771</c:v>
                </c:pt>
                <c:pt idx="8199">
                  <c:v>0.99893952423048571</c:v>
                </c:pt>
                <c:pt idx="8200">
                  <c:v>0.99894770969660918</c:v>
                </c:pt>
                <c:pt idx="8201">
                  <c:v>0.99894004140959014</c:v>
                </c:pt>
                <c:pt idx="8202">
                  <c:v>0.99893234716364732</c:v>
                </c:pt>
                <c:pt idx="8203">
                  <c:v>0.99892462697845064</c:v>
                </c:pt>
                <c:pt idx="8204">
                  <c:v>0.99893286765252987</c:v>
                </c:pt>
                <c:pt idx="8205">
                  <c:v>0.99892515116709579</c:v>
                </c:pt>
                <c:pt idx="8206">
                  <c:v>0.99891740877379454</c:v>
                </c:pt>
                <c:pt idx="8207">
                  <c:v>0.99892567497256213</c:v>
                </c:pt>
                <c:pt idx="8208">
                  <c:v>0.99893390748910393</c:v>
                </c:pt>
                <c:pt idx="8209">
                  <c:v>0.99892619839522301</c:v>
                </c:pt>
                <c:pt idx="8210">
                  <c:v>0.99893442683753664</c:v>
                </c:pt>
                <c:pt idx="8211">
                  <c:v>0.99892672143545136</c:v>
                </c:pt>
                <c:pt idx="8212">
                  <c:v>0.99893494580655973</c:v>
                </c:pt>
                <c:pt idx="8213">
                  <c:v>0.99892724409361966</c:v>
                </c:pt>
                <c:pt idx="8214">
                  <c:v>0.99893546439654268</c:v>
                </c:pt>
                <c:pt idx="8215">
                  <c:v>0.99892776637009995</c:v>
                </c:pt>
                <c:pt idx="8216">
                  <c:v>0.99892004249432798</c:v>
                </c:pt>
                <c:pt idx="8217">
                  <c:v>0.99891229278878446</c:v>
                </c:pt>
                <c:pt idx="8218">
                  <c:v>0.99890451727301321</c:v>
                </c:pt>
                <c:pt idx="8219">
                  <c:v>0.99891282208668963</c:v>
                </c:pt>
                <c:pt idx="8220">
                  <c:v>0.99890505028978038</c:v>
                </c:pt>
                <c:pt idx="8221">
                  <c:v>0.99889725271381491</c:v>
                </c:pt>
                <c:pt idx="8222">
                  <c:v>0.99890558291762621</c:v>
                </c:pt>
                <c:pt idx="8223">
                  <c:v>0.99891387952411115</c:v>
                </c:pt>
                <c:pt idx="8224">
                  <c:v>0.99890611515692895</c:v>
                </c:pt>
                <c:pt idx="8225">
                  <c:v>0.99889832503395204</c:v>
                </c:pt>
                <c:pt idx="8226">
                  <c:v>0.99889050917465383</c:v>
                </c:pt>
                <c:pt idx="8227">
                  <c:v>0.99888266759849353</c:v>
                </c:pt>
                <c:pt idx="8228">
                  <c:v>0.99887480032491593</c:v>
                </c:pt>
                <c:pt idx="8229">
                  <c:v>0.99888321065190067</c:v>
                </c:pt>
                <c:pt idx="8230">
                  <c:v>0.9988915873969666</c:v>
                </c:pt>
                <c:pt idx="8231">
                  <c:v>0.99888375330949619</c:v>
                </c:pt>
                <c:pt idx="8232">
                  <c:v>0.99887589354775641</c:v>
                </c:pt>
                <c:pt idx="8233">
                  <c:v>0.99886800813115062</c:v>
                </c:pt>
                <c:pt idx="8234">
                  <c:v>0.99887643956181138</c:v>
                </c:pt>
                <c:pt idx="8235">
                  <c:v>0.99886855790864071</c:v>
                </c:pt>
                <c:pt idx="8236">
                  <c:v>0.9988769851781385</c:v>
                </c:pt>
                <c:pt idx="8237">
                  <c:v>0.99888537891125695</c:v>
                </c:pt>
                <c:pt idx="8238">
                  <c:v>0.99887753039712401</c:v>
                </c:pt>
                <c:pt idx="8239">
                  <c:v>0.99886965626274793</c:v>
                </c:pt>
                <c:pt idx="8240">
                  <c:v>0.99887807521915351</c:v>
                </c:pt>
                <c:pt idx="8241">
                  <c:v>0.99887020484014211</c:v>
                </c:pt>
                <c:pt idx="8242">
                  <c:v>0.99886230887174732</c:v>
                </c:pt>
                <c:pt idx="8243">
                  <c:v>0.99887075301828043</c:v>
                </c:pt>
                <c:pt idx="8244">
                  <c:v>0.99887916367388541</c:v>
                </c:pt>
                <c:pt idx="8245">
                  <c:v>0.99888754086218712</c:v>
                </c:pt>
                <c:pt idx="8246">
                  <c:v>0.99887970730735676</c:v>
                </c:pt>
                <c:pt idx="8247">
                  <c:v>0.99888808036709564</c:v>
                </c:pt>
                <c:pt idx="8248">
                  <c:v>0.99888025054541041</c:v>
                </c:pt>
                <c:pt idx="8249">
                  <c:v>0.99888861947963703</c:v>
                </c:pt>
                <c:pt idx="8250">
                  <c:v>0.99889695500459141</c:v>
                </c:pt>
                <c:pt idx="8251">
                  <c:v>0.99888915820019153</c:v>
                </c:pt>
                <c:pt idx="8252">
                  <c:v>0.99889748961987268</c:v>
                </c:pt>
                <c:pt idx="8253">
                  <c:v>0.99888969652913928</c:v>
                </c:pt>
                <c:pt idx="8254">
                  <c:v>0.99888187789089666</c:v>
                </c:pt>
                <c:pt idx="8255">
                  <c:v>0.99887403372439876</c:v>
                </c:pt>
                <c:pt idx="8256">
                  <c:v>0.99886616404888529</c:v>
                </c:pt>
                <c:pt idx="8257">
                  <c:v>0.99887457911856647</c:v>
                </c:pt>
                <c:pt idx="8258">
                  <c:v>0.99886671318845888</c:v>
                </c:pt>
                <c:pt idx="8259">
                  <c:v>0.99887512411656398</c:v>
                </c:pt>
                <c:pt idx="8260">
                  <c:v>0.99886726192918995</c:v>
                </c:pt>
                <c:pt idx="8261">
                  <c:v>0.9988593742748918</c:v>
                </c:pt>
                <c:pt idx="8262">
                  <c:v>0.99886781027146476</c:v>
                </c:pt>
                <c:pt idx="8263">
                  <c:v>0.99887621292558282</c:v>
                </c:pt>
                <c:pt idx="8264">
                  <c:v>0.99886835821566899</c:v>
                </c:pt>
                <c:pt idx="8265">
                  <c:v>0.99886047806166645</c:v>
                </c:pt>
                <c:pt idx="8266">
                  <c:v>0.99886890576218779</c:v>
                </c:pt>
                <c:pt idx="8267">
                  <c:v>0.99887730015451848</c:v>
                </c:pt>
                <c:pt idx="8268">
                  <c:v>0.99888566126208866</c:v>
                </c:pt>
                <c:pt idx="8269">
                  <c:v>0.99889398910831184</c:v>
                </c:pt>
                <c:pt idx="8270">
                  <c:v>0.99888620017574925</c:v>
                </c:pt>
                <c:pt idx="8271">
                  <c:v>0.99889452392981837</c:v>
                </c:pt>
                <c:pt idx="8272">
                  <c:v>0.998902814462997</c:v>
                </c:pt>
                <c:pt idx="8273">
                  <c:v>0.99891107179864735</c:v>
                </c:pt>
                <c:pt idx="8274">
                  <c:v>0.99891929596011486</c:v>
                </c:pt>
                <c:pt idx="8275">
                  <c:v>0.99891159810516517</c:v>
                </c:pt>
                <c:pt idx="8276">
                  <c:v>0.99891981822858134</c:v>
                </c:pt>
                <c:pt idx="8277">
                  <c:v>0.99892800521813796</c:v>
                </c:pt>
                <c:pt idx="8278">
                  <c:v>0.99892034011854658</c:v>
                </c:pt>
                <c:pt idx="8279">
                  <c:v>0.99891264957414849</c:v>
                </c:pt>
                <c:pt idx="8280">
                  <c:v>0.99892086163037641</c:v>
                </c:pt>
                <c:pt idx="8281">
                  <c:v>0.99892904058669463</c:v>
                </c:pt>
                <c:pt idx="8282">
                  <c:v>0.99892138276443598</c:v>
                </c:pt>
                <c:pt idx="8283">
                  <c:v>0.99892955770856695</c:v>
                </c:pt>
                <c:pt idx="8284">
                  <c:v>0.99892190352109012</c:v>
                </c:pt>
                <c:pt idx="8285">
                  <c:v>0.99891422392301421</c:v>
                </c:pt>
                <c:pt idx="8286">
                  <c:v>0.99892242390070318</c:v>
                </c:pt>
                <c:pt idx="8287">
                  <c:v>0.99891474794620971</c:v>
                </c:pt>
                <c:pt idx="8288">
                  <c:v>0.99892294390363889</c:v>
                </c:pt>
                <c:pt idx="8289">
                  <c:v>0.99893110682890163</c:v>
                </c:pt>
                <c:pt idx="8290">
                  <c:v>0.99893923674518836</c:v>
                </c:pt>
                <c:pt idx="8291">
                  <c:v>0.99893162245512235</c:v>
                </c:pt>
                <c:pt idx="8292">
                  <c:v>0.99893974838789401</c:v>
                </c:pt>
                <c:pt idx="8293">
                  <c:v>0.99894784135173242</c:v>
                </c:pt>
                <c:pt idx="8294">
                  <c:v>0.99895590136977763</c:v>
                </c:pt>
                <c:pt idx="8295">
                  <c:v>0.99896392846515314</c:v>
                </c:pt>
                <c:pt idx="8296">
                  <c:v>0.99895640473177116</c:v>
                </c:pt>
                <c:pt idx="8297">
                  <c:v>0.99894885560268998</c:v>
                </c:pt>
                <c:pt idx="8298">
                  <c:v>0.99894128109692693</c:v>
                </c:pt>
                <c:pt idx="8299">
                  <c:v>0.99893368123348514</c:v>
                </c:pt>
                <c:pt idx="8300">
                  <c:v>0.99892605603135431</c:v>
                </c:pt>
                <c:pt idx="8301">
                  <c:v>0.99893419499824121</c:v>
                </c:pt>
                <c:pt idx="8302">
                  <c:v>0.99894230105727533</c:v>
                </c:pt>
                <c:pt idx="8303">
                  <c:v>0.99893470839177989</c:v>
                </c:pt>
                <c:pt idx="8304">
                  <c:v>0.99894281048481404</c:v>
                </c:pt>
                <c:pt idx="8305">
                  <c:v>0.99895087970985763</c:v>
                </c:pt>
                <c:pt idx="8306">
                  <c:v>0.9989433195444023</c:v>
                </c:pt>
                <c:pt idx="8307">
                  <c:v>0.99893573406663505</c:v>
                </c:pt>
                <c:pt idx="8308">
                  <c:v>0.9989281232954923</c:v>
                </c:pt>
                <c:pt idx="8309">
                  <c:v>0.9989204872498969</c:v>
                </c:pt>
                <c:pt idx="8310">
                  <c:v>0.99892863917887054</c:v>
                </c:pt>
                <c:pt idx="8311">
                  <c:v>0.99892100674591933</c:v>
                </c:pt>
                <c:pt idx="8312">
                  <c:v>0.99891334906870732</c:v>
                </c:pt>
                <c:pt idx="8313">
                  <c:v>0.99892152586703475</c:v>
                </c:pt>
                <c:pt idx="8314">
                  <c:v>0.99892966982895148</c:v>
                </c:pt>
                <c:pt idx="8315">
                  <c:v>0.99893778097744079</c:v>
                </c:pt>
                <c:pt idx="8316">
                  <c:v>0.99893018459637029</c:v>
                </c:pt>
                <c:pt idx="8317">
                  <c:v>0.99893829178244542</c:v>
                </c:pt>
                <c:pt idx="8318">
                  <c:v>0.99893069899251796</c:v>
                </c:pt>
                <c:pt idx="8319">
                  <c:v>0.99893880221908116</c:v>
                </c:pt>
                <c:pt idx="8320">
                  <c:v>0.99893121301775145</c:v>
                </c:pt>
                <c:pt idx="8321">
                  <c:v>0.99893931228770194</c:v>
                </c:pt>
                <c:pt idx="8322">
                  <c:v>0.99894737881731122</c:v>
                </c:pt>
                <c:pt idx="8323">
                  <c:v>0.99895541262947862</c:v>
                </c:pt>
                <c:pt idx="8324">
                  <c:v>0.99894788458123551</c:v>
                </c:pt>
                <c:pt idx="8325">
                  <c:v>0.9989403313223133</c:v>
                </c:pt>
                <c:pt idx="8326">
                  <c:v>0.99894838998073288</c:v>
                </c:pt>
                <c:pt idx="8327">
                  <c:v>0.99894084028900998</c:v>
                </c:pt>
                <c:pt idx="8328">
                  <c:v>0.99894889501615325</c:v>
                </c:pt>
                <c:pt idx="8329">
                  <c:v>0.99894134888910391</c:v>
                </c:pt>
                <c:pt idx="8330">
                  <c:v>0.99894939968784635</c:v>
                </c:pt>
                <c:pt idx="8331">
                  <c:v>0.99894185712294725</c:v>
                </c:pt>
                <c:pt idx="8332">
                  <c:v>0.99893428939989015</c:v>
                </c:pt>
                <c:pt idx="8333">
                  <c:v>0.99892669653744026</c:v>
                </c:pt>
                <c:pt idx="8334">
                  <c:v>0.99891907855434925</c:v>
                </c:pt>
                <c:pt idx="8335">
                  <c:v>0.99891143546935479</c:v>
                </c:pt>
                <c:pt idx="8336">
                  <c:v>0.99890376730118147</c:v>
                </c:pt>
                <c:pt idx="8337">
                  <c:v>0.99889607406853975</c:v>
                </c:pt>
                <c:pt idx="8338">
                  <c:v>0.99888835579012669</c:v>
                </c:pt>
                <c:pt idx="8339">
                  <c:v>0.99889660352941056</c:v>
                </c:pt>
                <c:pt idx="8340">
                  <c:v>0.9989048185911702</c:v>
                </c:pt>
                <c:pt idx="8341">
                  <c:v>0.99889713260946555</c:v>
                </c:pt>
                <c:pt idx="8342">
                  <c:v>0.9989053436691484</c:v>
                </c:pt>
                <c:pt idx="8343">
                  <c:v>0.99889766130906987</c:v>
                </c:pt>
                <c:pt idx="8344">
                  <c:v>0.99888995393662172</c:v>
                </c:pt>
                <c:pt idx="8345">
                  <c:v>0.99888222157044848</c:v>
                </c:pt>
                <c:pt idx="8346">
                  <c:v>0.99887446422918114</c:v>
                </c:pt>
                <c:pt idx="8347">
                  <c:v>0.99886668193143713</c:v>
                </c:pt>
                <c:pt idx="8348">
                  <c:v>0.99885887469582046</c:v>
                </c:pt>
                <c:pt idx="8349">
                  <c:v>0.9988672248382886</c:v>
                </c:pt>
                <c:pt idx="8350">
                  <c:v>0.99885942127720606</c:v>
                </c:pt>
                <c:pt idx="8351">
                  <c:v>0.99886776735512073</c:v>
                </c:pt>
                <c:pt idx="8352">
                  <c:v>0.9988599674659796</c:v>
                </c:pt>
                <c:pt idx="8353">
                  <c:v>0.99885214267965816</c:v>
                </c:pt>
                <c:pt idx="8354">
                  <c:v>0.99886051326251712</c:v>
                </c:pt>
                <c:pt idx="8355">
                  <c:v>0.99885269215658679</c:v>
                </c:pt>
                <c:pt idx="8356">
                  <c:v>0.99884484618305414</c:v>
                </c:pt>
                <c:pt idx="8357">
                  <c:v>0.99885324123905961</c:v>
                </c:pt>
                <c:pt idx="8358">
                  <c:v>0.99884539895434277</c:v>
                </c:pt>
                <c:pt idx="8359">
                  <c:v>0.99885378992745411</c:v>
                </c:pt>
                <c:pt idx="8360">
                  <c:v>0.99884595132895304</c:v>
                </c:pt>
                <c:pt idx="8361">
                  <c:v>0.99885433822214731</c:v>
                </c:pt>
                <c:pt idx="8362">
                  <c:v>0.99886269253380899</c:v>
                </c:pt>
                <c:pt idx="8363">
                  <c:v>0.99887101428659275</c:v>
                </c:pt>
                <c:pt idx="8364">
                  <c:v>0.99887930350313714</c:v>
                </c:pt>
                <c:pt idx="8365">
                  <c:v>0.99887155408372275</c:v>
                </c:pt>
                <c:pt idx="8366">
                  <c:v>0.99886377982577956</c:v>
                </c:pt>
                <c:pt idx="8367">
                  <c:v>0.99885598074778259</c:v>
                </c:pt>
                <c:pt idx="8368">
                  <c:v>0.99884815686819317</c:v>
                </c:pt>
                <c:pt idx="8369">
                  <c:v>0.99885652747143172</c:v>
                </c:pt>
                <c:pt idx="8370">
                  <c:v>0.99884870726509456</c:v>
                </c:pt>
                <c:pt idx="8371">
                  <c:v>0.99885707380325794</c:v>
                </c:pt>
                <c:pt idx="8372">
                  <c:v>0.99884925726758755</c:v>
                </c:pt>
                <c:pt idx="8373">
                  <c:v>0.99885761974363552</c:v>
                </c:pt>
                <c:pt idx="8374">
                  <c:v>0.99886594973729059</c:v>
                </c:pt>
                <c:pt idx="8375">
                  <c:v>0.99885816529293825</c:v>
                </c:pt>
                <c:pt idx="8376">
                  <c:v>0.99886649124391425</c:v>
                </c:pt>
                <c:pt idx="8377">
                  <c:v>0.99887478475151437</c:v>
                </c:pt>
                <c:pt idx="8378">
                  <c:v>0.99888304583826015</c:v>
                </c:pt>
                <c:pt idx="8379">
                  <c:v>0.99887532184709071</c:v>
                </c:pt>
                <c:pt idx="8380">
                  <c:v>0.99886757309425211</c:v>
                </c:pt>
                <c:pt idx="8381">
                  <c:v>0.9988597995981302</c:v>
                </c:pt>
                <c:pt idx="8382">
                  <c:v>0.99886811343870618</c:v>
                </c:pt>
                <c:pt idx="8383">
                  <c:v>0.99887639488521962</c:v>
                </c:pt>
                <c:pt idx="8384">
                  <c:v>0.9988846439601422</c:v>
                </c:pt>
                <c:pt idx="8385">
                  <c:v>0.99889286068592975</c:v>
                </c:pt>
                <c:pt idx="8386">
                  <c:v>0.99890104508502209</c:v>
                </c:pt>
                <c:pt idx="8387">
                  <c:v>0.99889338864935284</c:v>
                </c:pt>
                <c:pt idx="8388">
                  <c:v>0.99888570747001248</c:v>
                </c:pt>
                <c:pt idx="8389">
                  <c:v>0.99887800156534989</c:v>
                </c:pt>
                <c:pt idx="8390">
                  <c:v>0.99887027095370073</c:v>
                </c:pt>
                <c:pt idx="8391">
                  <c:v>0.99887853635963908</c:v>
                </c:pt>
                <c:pt idx="8392">
                  <c:v>0.99887080936858474</c:v>
                </c:pt>
                <c:pt idx="8393">
                  <c:v>0.99887907077165927</c:v>
                </c:pt>
                <c:pt idx="8394">
                  <c:v>0.99887134739865757</c:v>
                </c:pt>
                <c:pt idx="8395">
                  <c:v>0.99887960480177473</c:v>
                </c:pt>
                <c:pt idx="8396">
                  <c:v>0.99887188504428592</c:v>
                </c:pt>
                <c:pt idx="8397">
                  <c:v>0.99886414063081819</c:v>
                </c:pt>
                <c:pt idx="8398">
                  <c:v>0.99885637157964269</c:v>
                </c:pt>
                <c:pt idx="8399">
                  <c:v>0.99886468151622432</c:v>
                </c:pt>
                <c:pt idx="8400">
                  <c:v>0.99885691609977323</c:v>
                </c:pt>
                <c:pt idx="8401">
                  <c:v>0.9988491260747282</c:v>
                </c:pt>
                <c:pt idx="8402">
                  <c:v>0.99885746023109967</c:v>
                </c:pt>
                <c:pt idx="8403">
                  <c:v>0.99884967384907797</c:v>
                </c:pt>
                <c:pt idx="8404">
                  <c:v>0.99884186288753052</c:v>
                </c:pt>
                <c:pt idx="8405">
                  <c:v>0.99883402736466387</c:v>
                </c:pt>
                <c:pt idx="8406">
                  <c:v>0.99882616729867169</c:v>
                </c:pt>
                <c:pt idx="8407">
                  <c:v>0.9988182827077341</c:v>
                </c:pt>
                <c:pt idx="8408">
                  <c:v>0.99881037361001845</c:v>
                </c:pt>
                <c:pt idx="8409">
                  <c:v>0.99881884476113503</c:v>
                </c:pt>
                <c:pt idx="8410">
                  <c:v>0.99881093935790721</c:v>
                </c:pt>
                <c:pt idx="8411">
                  <c:v>0.99880300947682166</c:v>
                </c:pt>
                <c:pt idx="8412">
                  <c:v>0.99881150470231483</c:v>
                </c:pt>
                <c:pt idx="8413">
                  <c:v>0.99880357852388901</c:v>
                </c:pt>
                <c:pt idx="8414">
                  <c:v>0.9988120696436249</c:v>
                </c:pt>
                <c:pt idx="8415">
                  <c:v>0.99882052851749825</c:v>
                </c:pt>
                <c:pt idx="8416">
                  <c:v>0.99881263418222033</c:v>
                </c:pt>
                <c:pt idx="8417">
                  <c:v>0.99880471540134108</c:v>
                </c:pt>
                <c:pt idx="8418">
                  <c:v>0.9987967721929516</c:v>
                </c:pt>
                <c:pt idx="8419">
                  <c:v>0.99878880457512986</c:v>
                </c:pt>
                <c:pt idx="8420">
                  <c:v>0.99878081256594131</c:v>
                </c:pt>
                <c:pt idx="8421">
                  <c:v>0.99877279618343773</c:v>
                </c:pt>
                <c:pt idx="8422">
                  <c:v>0.99876475544565824</c:v>
                </c:pt>
                <c:pt idx="8423">
                  <c:v>0.99877337890129114</c:v>
                </c:pt>
                <c:pt idx="8424">
                  <c:v>0.99876534191190725</c:v>
                </c:pt>
                <c:pt idx="8425">
                  <c:v>0.99877396120420181</c:v>
                </c:pt>
                <c:pt idx="8426">
                  <c:v>0.99878254826974411</c:v>
                </c:pt>
                <c:pt idx="8427">
                  <c:v>0.99877454309256375</c:v>
                </c:pt>
                <c:pt idx="8428">
                  <c:v>0.99876651359211466</c:v>
                </c:pt>
                <c:pt idx="8429">
                  <c:v>0.9987751245667702</c:v>
                </c:pt>
                <c:pt idx="8430">
                  <c:v>0.998783703347222</c:v>
                </c:pt>
                <c:pt idx="8431">
                  <c:v>0.99879224995565319</c:v>
                </c:pt>
                <c:pt idx="8432">
                  <c:v>0.9987842802696153</c:v>
                </c:pt>
                <c:pt idx="8433">
                  <c:v>0.99879282275623527</c:v>
                </c:pt>
                <c:pt idx="8434">
                  <c:v>0.99878485678163109</c:v>
                </c:pt>
                <c:pt idx="8435">
                  <c:v>0.99879339514942012</c:v>
                </c:pt>
                <c:pt idx="8436">
                  <c:v>0.99878543288365851</c:v>
                </c:pt>
                <c:pt idx="8437">
                  <c:v>0.99879396713559387</c:v>
                </c:pt>
                <c:pt idx="8438">
                  <c:v>0.99878600857608624</c:v>
                </c:pt>
                <c:pt idx="8439">
                  <c:v>0.99877802573920804</c:v>
                </c:pt>
                <c:pt idx="8440">
                  <c:v>0.9987865838593023</c:v>
                </c:pt>
                <c:pt idx="8441">
                  <c:v>0.99877860473671753</c:v>
                </c:pt>
                <c:pt idx="8442">
                  <c:v>0.99878715873369472</c:v>
                </c:pt>
                <c:pt idx="8443">
                  <c:v>0.99877918332281235</c:v>
                </c:pt>
                <c:pt idx="8444">
                  <c:v>0.99877118367370754</c:v>
                </c:pt>
                <c:pt idx="8445">
                  <c:v>0.99877976149788217</c:v>
                </c:pt>
                <c:pt idx="8446">
                  <c:v>0.99877176556849101</c:v>
                </c:pt>
                <c:pt idx="8447">
                  <c:v>0.99876374542935553</c:v>
                </c:pt>
                <c:pt idx="8448">
                  <c:v>0.99875570109834133</c:v>
                </c:pt>
                <c:pt idx="8449">
                  <c:v>0.99874763259330124</c:v>
                </c:pt>
                <c:pt idx="8450">
                  <c:v>0.99875629004586675</c:v>
                </c:pt>
                <c:pt idx="8451">
                  <c:v>0.99876491543243273</c:v>
                </c:pt>
                <c:pt idx="8452">
                  <c:v>0.99877350877503401</c:v>
                </c:pt>
                <c:pt idx="8453">
                  <c:v>0.9987654998112121</c:v>
                </c:pt>
                <c:pt idx="8454">
                  <c:v>0.99875746668719556</c:v>
                </c:pt>
                <c:pt idx="8455">
                  <c:v>0.99874940942080048</c:v>
                </c:pt>
                <c:pt idx="8456">
                  <c:v>0.99875805438178955</c:v>
                </c:pt>
                <c:pt idx="8457">
                  <c:v>0.99875000085639365</c:v>
                </c:pt>
                <c:pt idx="8458">
                  <c:v>0.99874192321694599</c:v>
                </c:pt>
                <c:pt idx="8459">
                  <c:v>0.9987505918725289</c:v>
                </c:pt>
                <c:pt idx="8460">
                  <c:v>0.99874251798199287</c:v>
                </c:pt>
                <c:pt idx="8461">
                  <c:v>0.9987344200056878</c:v>
                </c:pt>
                <c:pt idx="8462">
                  <c:v>0.99872629796136725</c:v>
                </c:pt>
                <c:pt idx="8463">
                  <c:v>0.99871815186677226</c:v>
                </c:pt>
                <c:pt idx="8464">
                  <c:v>0.99872689982883134</c:v>
                </c:pt>
                <c:pt idx="8465">
                  <c:v>0.99871875751199568</c:v>
                </c:pt>
                <c:pt idx="8466">
                  <c:v>0.99871059117307459</c:v>
                </c:pt>
                <c:pt idx="8467">
                  <c:v>0.99870240082977157</c:v>
                </c:pt>
                <c:pt idx="8468">
                  <c:v>0.99871120017475556</c:v>
                </c:pt>
                <c:pt idx="8469">
                  <c:v>0.99871996751545833</c:v>
                </c:pt>
                <c:pt idx="8470">
                  <c:v>0.99871180874508125</c:v>
                </c:pt>
                <c:pt idx="8471">
                  <c:v>0.9987205718745078</c:v>
                </c:pt>
                <c:pt idx="8472">
                  <c:v>0.998712416884459</c:v>
                </c:pt>
                <c:pt idx="8473">
                  <c:v>0.99870423792133489</c:v>
                </c:pt>
                <c:pt idx="8474">
                  <c:v>0.9987130245932957</c:v>
                </c:pt>
                <c:pt idx="8475">
                  <c:v>0.99870484941829607</c:v>
                </c:pt>
                <c:pt idx="8476">
                  <c:v>0.99871363187199746</c:v>
                </c:pt>
                <c:pt idx="8477">
                  <c:v>0.9987054604824922</c:v>
                </c:pt>
                <c:pt idx="8478">
                  <c:v>0.99871423872097032</c:v>
                </c:pt>
                <c:pt idx="8479">
                  <c:v>0.99872298503558898</c:v>
                </c:pt>
                <c:pt idx="8480">
                  <c:v>0.99873169944820217</c:v>
                </c:pt>
                <c:pt idx="8481">
                  <c:v>0.99874038198064852</c:v>
                </c:pt>
                <c:pt idx="8482">
                  <c:v>0.9987322974915992</c:v>
                </c:pt>
                <c:pt idx="8483">
                  <c:v>0.99874097585995159</c:v>
                </c:pt>
                <c:pt idx="8484">
                  <c:v>0.99874962238596054</c:v>
                </c:pt>
                <c:pt idx="8485">
                  <c:v>0.9987582370914182</c:v>
                </c:pt>
                <c:pt idx="8486">
                  <c:v>0.99875021170025147</c:v>
                </c:pt>
                <c:pt idx="8487">
                  <c:v>0.99874216235925195</c:v>
                </c:pt>
                <c:pt idx="8488">
                  <c:v>0.99873408908601691</c:v>
                </c:pt>
                <c:pt idx="8489">
                  <c:v>0.99874275498004039</c:v>
                </c:pt>
                <c:pt idx="8490">
                  <c:v>0.99873468544022548</c:v>
                </c:pt>
                <c:pt idx="8491">
                  <c:v>0.99872659199614477</c:v>
                </c:pt>
                <c:pt idx="8492">
                  <c:v>0.99873528137313128</c:v>
                </c:pt>
                <c:pt idx="8493">
                  <c:v>0.99872719167026114</c:v>
                </c:pt>
                <c:pt idx="8494">
                  <c:v>0.99873587688513099</c:v>
                </c:pt>
                <c:pt idx="8495">
                  <c:v>0.99874453033169464</c:v>
                </c:pt>
                <c:pt idx="8496">
                  <c:v>0.99875315203166393</c:v>
                </c:pt>
                <c:pt idx="8497">
                  <c:v>0.99876174200673584</c:v>
                </c:pt>
                <c:pt idx="8498">
                  <c:v>0.99877030027859204</c:v>
                </c:pt>
                <c:pt idx="8499">
                  <c:v>0.99877882686889885</c:v>
                </c:pt>
                <c:pt idx="8500">
                  <c:v>0.99877087889273353</c:v>
                </c:pt>
                <c:pt idx="8501">
                  <c:v>0.99876290701477977</c:v>
                </c:pt>
                <c:pt idx="8502">
                  <c:v>0.99875491125256421</c:v>
                </c:pt>
                <c:pt idx="8503">
                  <c:v>0.99874689162360097</c:v>
                </c:pt>
                <c:pt idx="8504">
                  <c:v>0.99875549683221398</c:v>
                </c:pt>
                <c:pt idx="8505">
                  <c:v>0.99876407037946002</c:v>
                </c:pt>
                <c:pt idx="8506">
                  <c:v>0.99875608199885346</c:v>
                </c:pt>
                <c:pt idx="8507">
                  <c:v>0.99876465144650439</c:v>
                </c:pt>
                <c:pt idx="8508">
                  <c:v>0.99877318927024406</c:v>
                </c:pt>
                <c:pt idx="8509">
                  <c:v>0.99878169549166007</c:v>
                </c:pt>
                <c:pt idx="8510">
                  <c:v>0.99877376584677457</c:v>
                </c:pt>
                <c:pt idx="8511">
                  <c:v>0.99878226800316927</c:v>
                </c:pt>
                <c:pt idx="8512">
                  <c:v>0.99879073859460676</c:v>
                </c:pt>
                <c:pt idx="8513">
                  <c:v>0.99878284011121721</c:v>
                </c:pt>
                <c:pt idx="8514">
                  <c:v>0.99877491778109639</c:v>
                </c:pt>
                <c:pt idx="8515">
                  <c:v>0.99878341181618291</c:v>
                </c:pt>
                <c:pt idx="8516">
                  <c:v>0.99879187431786454</c:v>
                </c:pt>
                <c:pt idx="8517">
                  <c:v>0.99878398311844496</c:v>
                </c:pt>
                <c:pt idx="8518">
                  <c:v>0.99877606809297559</c:v>
                </c:pt>
                <c:pt idx="8519">
                  <c:v>0.99878455401838151</c:v>
                </c:pt>
                <c:pt idx="8520">
                  <c:v>0.99877664264145116</c:v>
                </c:pt>
                <c:pt idx="8521">
                  <c:v>0.99878512451637014</c:v>
                </c:pt>
                <c:pt idx="8522">
                  <c:v>0.99879357490512433</c:v>
                </c:pt>
                <c:pt idx="8523">
                  <c:v>0.99878569461278821</c:v>
                </c:pt>
                <c:pt idx="8524">
                  <c:v>0.99879414096967711</c:v>
                </c:pt>
                <c:pt idx="8525">
                  <c:v>0.99878626430801254</c:v>
                </c:pt>
                <c:pt idx="8526">
                  <c:v>0.99877836386158081</c:v>
                </c:pt>
                <c:pt idx="8527">
                  <c:v>0.99877043964776713</c:v>
                </c:pt>
                <c:pt idx="8528">
                  <c:v>0.99876249168394415</c:v>
                </c:pt>
                <c:pt idx="8529">
                  <c:v>0.99877101622940145</c:v>
                </c:pt>
                <c:pt idx="8530">
                  <c:v>0.99876307192461888</c:v>
                </c:pt>
                <c:pt idx="8531">
                  <c:v>0.99875510389745603</c:v>
                </c:pt>
                <c:pt idx="8532">
                  <c:v>0.99876365175729598</c:v>
                </c:pt>
                <c:pt idx="8533">
                  <c:v>0.99877216817663339</c:v>
                </c:pt>
                <c:pt idx="8534">
                  <c:v>0.99878065317686782</c:v>
                </c:pt>
                <c:pt idx="8535">
                  <c:v>0.9987891067793836</c:v>
                </c:pt>
                <c:pt idx="8536">
                  <c:v>0.9987975290055503</c:v>
                </c:pt>
                <c:pt idx="8537">
                  <c:v>0.99878967407533292</c:v>
                </c:pt>
                <c:pt idx="8538">
                  <c:v>0.99879809228976535</c:v>
                </c:pt>
                <c:pt idx="8539">
                  <c:v>0.99879024097271374</c:v>
                </c:pt>
                <c:pt idx="8540">
                  <c:v>0.9987986551782766</c:v>
                </c:pt>
                <c:pt idx="8541">
                  <c:v>0.9987908074718993</c:v>
                </c:pt>
                <c:pt idx="8542">
                  <c:v>0.99879921767145474</c:v>
                </c:pt>
                <c:pt idx="8543">
                  <c:v>0.99879137357326242</c:v>
                </c:pt>
                <c:pt idx="8544">
                  <c:v>0.99878350578279962</c:v>
                </c:pt>
                <c:pt idx="8545">
                  <c:v>0.99879193927717547</c:v>
                </c:pt>
                <c:pt idx="8546">
                  <c:v>0.99878407510265477</c:v>
                </c:pt>
                <c:pt idx="8547">
                  <c:v>0.9987761872633758</c:v>
                </c:pt>
                <c:pt idx="8548">
                  <c:v>0.99876827577659388</c:v>
                </c:pt>
                <c:pt idx="8549">
                  <c:v>0.99877675980733827</c:v>
                </c:pt>
                <c:pt idx="8550">
                  <c:v>0.99876885195444753</c:v>
                </c:pt>
                <c:pt idx="8551">
                  <c:v>0.99876092048149989</c:v>
                </c:pt>
                <c:pt idx="8552">
                  <c:v>0.99876942772810762</c:v>
                </c:pt>
                <c:pt idx="8553">
                  <c:v>0.99877790369056518</c:v>
                </c:pt>
                <c:pt idx="8554">
                  <c:v>0.99877000309795216</c:v>
                </c:pt>
                <c:pt idx="8555">
                  <c:v>0.99877847503058048</c:v>
                </c:pt>
                <c:pt idx="8556">
                  <c:v>0.99877057806435876</c:v>
                </c:pt>
                <c:pt idx="8557">
                  <c:v>0.99876265750864879</c:v>
                </c:pt>
                <c:pt idx="8558">
                  <c:v>0.99875471338063504</c:v>
                </c:pt>
                <c:pt idx="8559">
                  <c:v>0.99874674569748989</c:v>
                </c:pt>
                <c:pt idx="8560">
                  <c:v>0.9987387544763735</c:v>
                </c:pt>
                <c:pt idx="8561">
                  <c:v>0.99873073973443383</c:v>
                </c:pt>
                <c:pt idx="8562">
                  <c:v>0.9987227014888066</c:v>
                </c:pt>
                <c:pt idx="8563">
                  <c:v>0.9987313325696735</c:v>
                </c:pt>
                <c:pt idx="8564">
                  <c:v>0.99872329800882698</c:v>
                </c:pt>
                <c:pt idx="8565">
                  <c:v>0.99871523997152367</c:v>
                </c:pt>
                <c:pt idx="8566">
                  <c:v>0.99870715847486347</c:v>
                </c:pt>
                <c:pt idx="8567">
                  <c:v>0.99869905353593424</c:v>
                </c:pt>
                <c:pt idx="8568">
                  <c:v>0.99870776197189115</c:v>
                </c:pt>
                <c:pt idx="8569">
                  <c:v>0.99871643914077679</c:v>
                </c:pt>
                <c:pt idx="8570">
                  <c:v>0.99870836504644978</c:v>
                </c:pt>
                <c:pt idx="8571">
                  <c:v>0.99870026753000229</c:v>
                </c:pt>
                <c:pt idx="8572">
                  <c:v>0.99869214660848715</c:v>
                </c:pt>
                <c:pt idx="8573">
                  <c:v>0.99868400229894472</c:v>
                </c:pt>
                <c:pt idx="8574">
                  <c:v>0.99869275668586255</c:v>
                </c:pt>
                <c:pt idx="8575">
                  <c:v>0.99870147982558288</c:v>
                </c:pt>
                <c:pt idx="8576">
                  <c:v>0.99869336633646133</c:v>
                </c:pt>
                <c:pt idx="8577">
                  <c:v>0.99870208533743032</c:v>
                </c:pt>
                <c:pt idx="8578">
                  <c:v>0.99871077312787171</c:v>
                </c:pt>
                <c:pt idx="8579">
                  <c:v>0.99871942972890171</c:v>
                </c:pt>
                <c:pt idx="8580">
                  <c:v>0.99872805516162155</c:v>
                </c:pt>
                <c:pt idx="8581">
                  <c:v>0.99873664944711826</c:v>
                </c:pt>
                <c:pt idx="8582">
                  <c:v>0.99872864793562655</c:v>
                </c:pt>
                <c:pt idx="8583">
                  <c:v>0.99872062303834985</c:v>
                </c:pt>
                <c:pt idx="8584">
                  <c:v>0.99871257477228492</c:v>
                </c:pt>
                <c:pt idx="8585">
                  <c:v>0.99872121906767397</c:v>
                </c:pt>
                <c:pt idx="8586">
                  <c:v>0.99872983224116485</c:v>
                </c:pt>
                <c:pt idx="8587">
                  <c:v>0.99872181468058274</c:v>
                </c:pt>
                <c:pt idx="8588">
                  <c:v>0.9987137737712678</c:v>
                </c:pt>
                <c:pt idx="8589">
                  <c:v>0.99872240987746375</c:v>
                </c:pt>
                <c:pt idx="8590">
                  <c:v>0.99871437264274321</c:v>
                </c:pt>
                <c:pt idx="8591">
                  <c:v>0.99872300465870456</c:v>
                </c:pt>
                <c:pt idx="8592">
                  <c:v>0.998714971096061</c:v>
                </c:pt>
                <c:pt idx="8593">
                  <c:v>0.99872359902469199</c:v>
                </c:pt>
                <c:pt idx="8594">
                  <c:v>0.99871556913161019</c:v>
                </c:pt>
                <c:pt idx="8595">
                  <c:v>0.99870751593675855</c:v>
                </c:pt>
                <c:pt idx="8596">
                  <c:v>0.99871616674977981</c:v>
                </c:pt>
                <c:pt idx="8597">
                  <c:v>0.99872478651245222</c:v>
                </c:pt>
                <c:pt idx="8598">
                  <c:v>0.99873337524574035</c:v>
                </c:pt>
                <c:pt idx="8599">
                  <c:v>0.99874193297059444</c:v>
                </c:pt>
                <c:pt idx="8600">
                  <c:v>0.99875045970795029</c:v>
                </c:pt>
                <c:pt idx="8601">
                  <c:v>0.99875895547872917</c:v>
                </c:pt>
                <c:pt idx="8602">
                  <c:v>0.99876742030383814</c:v>
                </c:pt>
                <c:pt idx="8603">
                  <c:v>0.99875953244037707</c:v>
                </c:pt>
                <c:pt idx="8604">
                  <c:v>0.99875162126056427</c:v>
                </c:pt>
                <c:pt idx="8605">
                  <c:v>0.99874368678129577</c:v>
                </c:pt>
                <c:pt idx="8606">
                  <c:v>0.99873572901945573</c:v>
                </c:pt>
                <c:pt idx="8607">
                  <c:v>0.99872774799191621</c:v>
                </c:pt>
                <c:pt idx="8608">
                  <c:v>0.9987197437155374</c:v>
                </c:pt>
                <c:pt idx="8609">
                  <c:v>0.99871171620716759</c:v>
                </c:pt>
                <c:pt idx="8610">
                  <c:v>0.99872033842289643</c:v>
                </c:pt>
                <c:pt idx="8611">
                  <c:v>0.99871231457399323</c:v>
                </c:pt>
                <c:pt idx="8612">
                  <c:v>0.99872093271596962</c:v>
                </c:pt>
                <c:pt idx="8613">
                  <c:v>0.99872951993043113</c:v>
                </c:pt>
                <c:pt idx="8614">
                  <c:v>0.99872152659514168</c:v>
                </c:pt>
                <c:pt idx="8615">
                  <c:v>0.99873010975403953</c:v>
                </c:pt>
                <c:pt idx="8616">
                  <c:v>0.99873866202155481</c:v>
                </c:pt>
                <c:pt idx="8617">
                  <c:v>0.99874718341850222</c:v>
                </c:pt>
                <c:pt idx="8618">
                  <c:v>0.99873924739710251</c:v>
                </c:pt>
                <c:pt idx="8619">
                  <c:v>0.99873128816970136</c:v>
                </c:pt>
                <c:pt idx="8620">
                  <c:v>0.99872330575309132</c:v>
                </c:pt>
                <c:pt idx="8621">
                  <c:v>0.99873187676251662</c:v>
                </c:pt>
                <c:pt idx="8622">
                  <c:v>0.99874041692635585</c:v>
                </c:pt>
                <c:pt idx="8623">
                  <c:v>0.99873246494582846</c:v>
                </c:pt>
                <c:pt idx="8624">
                  <c:v>0.99874100108081687</c:v>
                </c:pt>
                <c:pt idx="8625">
                  <c:v>0.99873305272001678</c:v>
                </c:pt>
                <c:pt idx="8626">
                  <c:v>0.99872508119973746</c:v>
                </c:pt>
                <c:pt idx="8627">
                  <c:v>0.99871708653672608</c:v>
                </c:pt>
                <c:pt idx="8628">
                  <c:v>0.9987090687477177</c:v>
                </c:pt>
                <c:pt idx="8629">
                  <c:v>0.99871768116636506</c:v>
                </c:pt>
                <c:pt idx="8630">
                  <c:v>0.998709667024272</c:v>
                </c:pt>
                <c:pt idx="8631">
                  <c:v>0.99870162978276911</c:v>
                </c:pt>
                <c:pt idx="8632">
                  <c:v>0.99869356945855714</c:v>
                </c:pt>
                <c:pt idx="8633">
                  <c:v>0.99870223129780267</c:v>
                </c:pt>
                <c:pt idx="8634">
                  <c:v>0.99869417463772281</c:v>
                </c:pt>
                <c:pt idx="8635">
                  <c:v>0.99868609492145755</c:v>
                </c:pt>
                <c:pt idx="8636">
                  <c:v>0.99867799216567288</c:v>
                </c:pt>
                <c:pt idx="8637">
                  <c:v>0.99866986638702293</c:v>
                </c:pt>
                <c:pt idx="8638">
                  <c:v>0.99867860427717503</c:v>
                </c:pt>
                <c:pt idx="8639">
                  <c:v>0.9986704821896133</c:v>
                </c:pt>
                <c:pt idx="8640">
                  <c:v>0.99867921596364884</c:v>
                </c:pt>
                <c:pt idx="8641">
                  <c:v>0.99867109756466188</c:v>
                </c:pt>
                <c:pt idx="8642">
                  <c:v>0.99866295617903678</c:v>
                </c:pt>
                <c:pt idx="8643">
                  <c:v>0.99865479182338213</c:v>
                </c:pt>
                <c:pt idx="8644">
                  <c:v>0.99866357482278612</c:v>
                </c:pt>
                <c:pt idx="8645">
                  <c:v>0.99867232703371633</c:v>
                </c:pt>
                <c:pt idx="8646">
                  <c:v>0.99868104847683281</c:v>
                </c:pt>
                <c:pt idx="8647">
                  <c:v>0.99867294112851213</c:v>
                </c:pt>
                <c:pt idx="8648">
                  <c:v>0.9986816584671232</c:v>
                </c:pt>
                <c:pt idx="8649">
                  <c:v>0.99867355479734621</c:v>
                </c:pt>
                <c:pt idx="8650">
                  <c:v>0.99866542818002602</c:v>
                </c:pt>
                <c:pt idx="8651">
                  <c:v>0.99867416804061249</c:v>
                </c:pt>
                <c:pt idx="8652">
                  <c:v>0.99866604510909207</c:v>
                </c:pt>
                <c:pt idx="8653">
                  <c:v>0.99865789925634008</c:v>
                </c:pt>
                <c:pt idx="8654">
                  <c:v>0.99866666161047768</c:v>
                </c:pt>
                <c:pt idx="8655">
                  <c:v>0.99867539325201471</c:v>
                </c:pt>
                <c:pt idx="8656">
                  <c:v>0.99866727768457808</c:v>
                </c:pt>
                <c:pt idx="8657">
                  <c:v>0.99865913921538563</c:v>
                </c:pt>
                <c:pt idx="8658">
                  <c:v>0.99866789333178796</c:v>
                </c:pt>
                <c:pt idx="8659">
                  <c:v>0.99865975855061284</c:v>
                </c:pt>
                <c:pt idx="8660">
                  <c:v>0.99865160089391913</c:v>
                </c:pt>
                <c:pt idx="8661">
                  <c:v>0.99864342037820386</c:v>
                </c:pt>
                <c:pt idx="8662">
                  <c:v>0.99865222349536809</c:v>
                </c:pt>
                <c:pt idx="8663">
                  <c:v>0.99864404668457685</c:v>
                </c:pt>
                <c:pt idx="8664">
                  <c:v>0.99863584704093911</c:v>
                </c:pt>
                <c:pt idx="8665">
                  <c:v>0.9986446725573197</c:v>
                </c:pt>
                <c:pt idx="8666">
                  <c:v>0.99865346740531991</c:v>
                </c:pt>
                <c:pt idx="8667">
                  <c:v>0.99866223160546497</c:v>
                </c:pt>
                <c:pt idx="8668">
                  <c:v>0.99865408871461825</c:v>
                </c:pt>
                <c:pt idx="8669">
                  <c:v>0.99866284879964107</c:v>
                </c:pt>
                <c:pt idx="8670">
                  <c:v>0.99867157827239728</c:v>
                </c:pt>
                <c:pt idx="8671">
                  <c:v>0.99868027715336904</c:v>
                </c:pt>
                <c:pt idx="8672">
                  <c:v>0.99867219094238913</c:v>
                </c:pt>
                <c:pt idx="8673">
                  <c:v>0.99868088574125424</c:v>
                </c:pt>
                <c:pt idx="8674">
                  <c:v>0.99868954998384063</c:v>
                </c:pt>
                <c:pt idx="8675">
                  <c:v>0.99869818369058794</c:v>
                </c:pt>
                <c:pt idx="8676">
                  <c:v>0.9987067868819216</c:v>
                </c:pt>
                <c:pt idx="8677">
                  <c:v>0.99869878374419108</c:v>
                </c:pt>
                <c:pt idx="8678">
                  <c:v>0.99869075777180982</c:v>
                </c:pt>
                <c:pt idx="8679">
                  <c:v>0.9986827089812006</c:v>
                </c:pt>
                <c:pt idx="8680">
                  <c:v>0.99869136103973322</c:v>
                </c:pt>
                <c:pt idx="8681">
                  <c:v>0.99869998260742887</c:v>
                </c:pt>
                <c:pt idx="8682">
                  <c:v>0.99870857370466937</c:v>
                </c:pt>
                <c:pt idx="8683">
                  <c:v>0.99871713435182241</c:v>
                </c:pt>
                <c:pt idx="8684">
                  <c:v>0.99872566456924228</c:v>
                </c:pt>
                <c:pt idx="8685">
                  <c:v>0.99871772512577184</c:v>
                </c:pt>
                <c:pt idx="8686">
                  <c:v>0.99870976286325763</c:v>
                </c:pt>
                <c:pt idx="8687">
                  <c:v>0.99871831549172829</c:v>
                </c:pt>
                <c:pt idx="8688">
                  <c:v>0.99872683772032467</c:v>
                </c:pt>
                <c:pt idx="8689">
                  <c:v>0.99871890545006714</c:v>
                </c:pt>
                <c:pt idx="8690">
                  <c:v>0.99871095038011759</c:v>
                </c:pt>
                <c:pt idx="8691">
                  <c:v>0.99870297252684537</c:v>
                </c:pt>
                <c:pt idx="8692">
                  <c:v>0.9986949719066085</c:v>
                </c:pt>
                <c:pt idx="8693">
                  <c:v>0.99868694853575346</c:v>
                </c:pt>
                <c:pt idx="8694">
                  <c:v>0.99869557226455041</c:v>
                </c:pt>
                <c:pt idx="8695">
                  <c:v>0.99870416560713016</c:v>
                </c:pt>
                <c:pt idx="8696">
                  <c:v>0.99871272858377291</c:v>
                </c:pt>
                <c:pt idx="8697">
                  <c:v>0.99870476153004384</c:v>
                </c:pt>
                <c:pt idx="8698">
                  <c:v>0.99871332050072859</c:v>
                </c:pt>
                <c:pt idx="8699">
                  <c:v>0.99872184914061568</c:v>
                </c:pt>
                <c:pt idx="8700">
                  <c:v>0.99871391200951254</c:v>
                </c:pt>
                <c:pt idx="8701">
                  <c:v>0.99870595214330493</c:v>
                </c:pt>
                <c:pt idx="8702">
                  <c:v>0.99869796955829693</c:v>
                </c:pt>
                <c:pt idx="8703">
                  <c:v>0.99868996427078061</c:v>
                </c:pt>
                <c:pt idx="8704">
                  <c:v>0.99869856784912958</c:v>
                </c:pt>
                <c:pt idx="8705">
                  <c:v>0.99869056617094698</c:v>
                </c:pt>
                <c:pt idx="8706">
                  <c:v>0.99869916572767958</c:v>
                </c:pt>
                <c:pt idx="8707">
                  <c:v>0.99870773498744236</c:v>
                </c:pt>
                <c:pt idx="8708">
                  <c:v>0.99869976319432563</c:v>
                </c:pt>
                <c:pt idx="8709">
                  <c:v>0.99869176872749388</c:v>
                </c:pt>
                <c:pt idx="8710">
                  <c:v>0.99868375160319567</c:v>
                </c:pt>
                <c:pt idx="8711">
                  <c:v>0.99869236938463579</c:v>
                </c:pt>
                <c:pt idx="8712">
                  <c:v>0.99870095689341876</c:v>
                </c:pt>
                <c:pt idx="8713">
                  <c:v>0.99869296962819709</c:v>
                </c:pt>
                <c:pt idx="8714">
                  <c:v>0.99870155312662101</c:v>
                </c:pt>
                <c:pt idx="8715">
                  <c:v>0.9987101063873558</c:v>
                </c:pt>
                <c:pt idx="8716">
                  <c:v>0.99870214894942988</c:v>
                </c:pt>
                <c:pt idx="8717">
                  <c:v>0.99869416887609519</c:v>
                </c:pt>
                <c:pt idx="8718">
                  <c:v>0.99868616618355743</c:v>
                </c:pt>
                <c:pt idx="8719">
                  <c:v>0.99869476788119005</c:v>
                </c:pt>
                <c:pt idx="8720">
                  <c:v>0.99868676879050589</c:v>
                </c:pt>
                <c:pt idx="8721">
                  <c:v>0.99869536647421986</c:v>
                </c:pt>
                <c:pt idx="8722">
                  <c:v>0.99868737098295901</c:v>
                </c:pt>
                <c:pt idx="8723">
                  <c:v>0.99869596465556265</c:v>
                </c:pt>
                <c:pt idx="8724">
                  <c:v>0.99868797276129706</c:v>
                </c:pt>
                <c:pt idx="8725">
                  <c:v>0.9986799582926249</c:v>
                </c:pt>
                <c:pt idx="8726">
                  <c:v>0.99868857412589951</c:v>
                </c:pt>
                <c:pt idx="8727">
                  <c:v>0.99869715978469631</c:v>
                </c:pt>
                <c:pt idx="8728">
                  <c:v>0.99868917507714561</c:v>
                </c:pt>
                <c:pt idx="8729">
                  <c:v>0.99869775673324079</c:v>
                </c:pt>
                <c:pt idx="8730">
                  <c:v>0.99870630824965323</c:v>
                </c:pt>
                <c:pt idx="8731">
                  <c:v>0.99871482964641867</c:v>
                </c:pt>
                <c:pt idx="8732">
                  <c:v>0.99870690080283475</c:v>
                </c:pt>
                <c:pt idx="8733">
                  <c:v>0.99871541822912391</c:v>
                </c:pt>
                <c:pt idx="8734">
                  <c:v>0.99870749294899619</c:v>
                </c:pt>
                <c:pt idx="8735">
                  <c:v>0.99871600640758262</c:v>
                </c:pt>
                <c:pt idx="8736">
                  <c:v>0.99872448979591832</c:v>
                </c:pt>
                <c:pt idx="8737">
                  <c:v>0.99871659418216518</c:v>
                </c:pt>
                <c:pt idx="8738">
                  <c:v>0.99870867602174984</c:v>
                </c:pt>
                <c:pt idx="8739">
                  <c:v>0.99871718155324118</c:v>
                </c:pt>
                <c:pt idx="8740">
                  <c:v>0.99872565704381344</c:v>
                </c:pt>
                <c:pt idx="8741">
                  <c:v>0.99873410251341788</c:v>
                </c:pt>
                <c:pt idx="8742">
                  <c:v>0.99874251798199287</c:v>
                </c:pt>
                <c:pt idx="8743">
                  <c:v>0.99875090346946271</c:v>
                </c:pt>
                <c:pt idx="8744">
                  <c:v>0.99875925899573847</c:v>
                </c:pt>
                <c:pt idx="8745">
                  <c:v>0.9987514747461671</c:v>
                </c:pt>
                <c:pt idx="8746">
                  <c:v>0.99875982638615257</c:v>
                </c:pt>
                <c:pt idx="8747">
                  <c:v>0.99875204563104936</c:v>
                </c:pt>
                <c:pt idx="8748">
                  <c:v>0.99876039338745448</c:v>
                </c:pt>
                <c:pt idx="8749">
                  <c:v>0.99875261612446775</c:v>
                </c:pt>
                <c:pt idx="8750">
                  <c:v>0.99876096000000003</c:v>
                </c:pt>
                <c:pt idx="8751">
                  <c:v>0.99875318622678</c:v>
                </c:pt>
                <c:pt idx="8752">
                  <c:v>0.99874538992811046</c:v>
                </c:pt>
                <c:pt idx="8753">
                  <c:v>0.99875375593834359</c:v>
                </c:pt>
                <c:pt idx="8754">
                  <c:v>0.99874596313658814</c:v>
                </c:pt>
                <c:pt idx="8755">
                  <c:v>0.99873814783491588</c:v>
                </c:pt>
                <c:pt idx="8756">
                  <c:v>0.99874653595232277</c:v>
                </c:pt>
                <c:pt idx="8757">
                  <c:v>0.99875489419065244</c:v>
                </c:pt>
                <c:pt idx="8758">
                  <c:v>0.9987632225697175</c:v>
                </c:pt>
                <c:pt idx="8759">
                  <c:v>0.99877152110931688</c:v>
                </c:pt>
                <c:pt idx="8760">
                  <c:v>0.99877978982923621</c:v>
                </c:pt>
                <c:pt idx="8761">
                  <c:v>0.99877208193053335</c:v>
                </c:pt>
                <c:pt idx="8762">
                  <c:v>0.99876435153125642</c:v>
                </c:pt>
                <c:pt idx="8763">
                  <c:v>0.99877264236780106</c:v>
                </c:pt>
                <c:pt idx="8764">
                  <c:v>0.99878090341363712</c:v>
                </c:pt>
                <c:pt idx="8765">
                  <c:v>0.99877320242147027</c:v>
                </c:pt>
                <c:pt idx="8766">
                  <c:v>0.99878145963426923</c:v>
                </c:pt>
                <c:pt idx="8767">
                  <c:v>0.99877376209189117</c:v>
                </c:pt>
                <c:pt idx="8768">
                  <c:v>0.99876604207736164</c:v>
                </c:pt>
                <c:pt idx="8769">
                  <c:v>0.99875829960665641</c:v>
                </c:pt>
                <c:pt idx="8770">
                  <c:v>0.99875053469574027</c:v>
                </c:pt>
                <c:pt idx="8771">
                  <c:v>0.99875886581749873</c:v>
                </c:pt>
                <c:pt idx="8772">
                  <c:v>0.99875110438240977</c:v>
                </c:pt>
                <c:pt idx="8773">
                  <c:v>0.99875943164114422</c:v>
                </c:pt>
                <c:pt idx="8774">
                  <c:v>0.99875167367955009</c:v>
                </c:pt>
                <c:pt idx="8775">
                  <c:v>0.99874389331255431</c:v>
                </c:pt>
                <c:pt idx="8776">
                  <c:v>0.99873609055607859</c:v>
                </c:pt>
                <c:pt idx="8777">
                  <c:v>0.99874446570110342</c:v>
                </c:pt>
                <c:pt idx="8778">
                  <c:v>0.99873666643461945</c:v>
                </c:pt>
                <c:pt idx="8779">
                  <c:v>0.99874503769849876</c:v>
                </c:pt>
                <c:pt idx="8780">
                  <c:v>0.99875337923734309</c:v>
                </c:pt>
                <c:pt idx="8781">
                  <c:v>0.99876169107081103</c:v>
                </c:pt>
                <c:pt idx="8782">
                  <c:v>0.99875394697991238</c:v>
                </c:pt>
                <c:pt idx="8783">
                  <c:v>0.99874618052125241</c:v>
                </c:pt>
                <c:pt idx="8784">
                  <c:v>0.99875451433472351</c:v>
                </c:pt>
                <c:pt idx="8785">
                  <c:v>0.99874675134732227</c:v>
                </c:pt>
                <c:pt idx="8786">
                  <c:v>0.99875508130212953</c:v>
                </c:pt>
                <c:pt idx="8787">
                  <c:v>0.99876338159474931</c:v>
                </c:pt>
                <c:pt idx="8788">
                  <c:v>0.99877165224478537</c:v>
                </c:pt>
                <c:pt idx="8789">
                  <c:v>0.99876394433349303</c:v>
                </c:pt>
                <c:pt idx="8790">
                  <c:v>0.9987722111562809</c:v>
                </c:pt>
                <c:pt idx="8791">
                  <c:v>0.99878044837042301</c:v>
                </c:pt>
                <c:pt idx="8792">
                  <c:v>0.99878865599548272</c:v>
                </c:pt>
                <c:pt idx="8793">
                  <c:v>0.99878100309028373</c:v>
                </c:pt>
                <c:pt idx="8794">
                  <c:v>0.99877332783548067</c:v>
                </c:pt>
                <c:pt idx="8795">
                  <c:v>0.99876563024691334</c:v>
                </c:pt>
                <c:pt idx="8796">
                  <c:v>0.99877388560387836</c:v>
                </c:pt>
                <c:pt idx="8797">
                  <c:v>0.99876619145161316</c:v>
                </c:pt>
                <c:pt idx="8798">
                  <c:v>0.99875847499077708</c:v>
                </c:pt>
                <c:pt idx="8799">
                  <c:v>0.9987667522736734</c:v>
                </c:pt>
                <c:pt idx="8800">
                  <c:v>0.99877499999999997</c:v>
                </c:pt>
                <c:pt idx="8801">
                  <c:v>0.99876731271344177</c:v>
                </c:pt>
                <c:pt idx="8802">
                  <c:v>0.99875960313702428</c:v>
                </c:pt>
                <c:pt idx="8803">
                  <c:v>0.99876787277126577</c:v>
                </c:pt>
                <c:pt idx="8804">
                  <c:v>0.99876016663360445</c:v>
                </c:pt>
                <c:pt idx="8805">
                  <c:v>0.99875243823120741</c:v>
                </c:pt>
                <c:pt idx="8806">
                  <c:v>0.99874468757984003</c:v>
                </c:pt>
                <c:pt idx="8807">
                  <c:v>0.99875300478967821</c:v>
                </c:pt>
                <c:pt idx="8808">
                  <c:v>0.99874525759341892</c:v>
                </c:pt>
                <c:pt idx="8809">
                  <c:v>0.99873748817325436</c:v>
                </c:pt>
                <c:pt idx="8810">
                  <c:v>0.99874582721883731</c:v>
                </c:pt>
                <c:pt idx="8811">
                  <c:v>0.99875413674941593</c:v>
                </c:pt>
                <c:pt idx="8812">
                  <c:v>0.998762416784441</c:v>
                </c:pt>
                <c:pt idx="8813">
                  <c:v>0.99877066734335052</c:v>
                </c:pt>
                <c:pt idx="8814">
                  <c:v>0.99876297836501937</c:v>
                </c:pt>
                <c:pt idx="8815">
                  <c:v>0.99875526716854846</c:v>
                </c:pt>
                <c:pt idx="8816">
                  <c:v>0.99874753376965164</c:v>
                </c:pt>
                <c:pt idx="8817">
                  <c:v>0.99873977818403203</c:v>
                </c:pt>
                <c:pt idx="8818">
                  <c:v>0.99873200042738208</c:v>
                </c:pt>
                <c:pt idx="8819">
                  <c:v>0.99874034971319292</c:v>
                </c:pt>
                <c:pt idx="8820">
                  <c:v>0.99874866953584152</c:v>
                </c:pt>
                <c:pt idx="8821">
                  <c:v>0.99875695991472357</c:v>
                </c:pt>
                <c:pt idx="8822">
                  <c:v>0.99874923683968286</c:v>
                </c:pt>
                <c:pt idx="8823">
                  <c:v>0.9987575233961693</c:v>
                </c:pt>
                <c:pt idx="8824">
                  <c:v>0.998765780542475</c:v>
                </c:pt>
                <c:pt idx="8825">
                  <c:v>0.99877400829795604</c:v>
                </c:pt>
                <c:pt idx="8826">
                  <c:v>0.99878220668195528</c:v>
                </c:pt>
                <c:pt idx="8827">
                  <c:v>0.99877456379939977</c:v>
                </c:pt>
                <c:pt idx="8828">
                  <c:v>0.9987668987480417</c:v>
                </c:pt>
                <c:pt idx="8829">
                  <c:v>0.99875921154353398</c:v>
                </c:pt>
                <c:pt idx="8830">
                  <c:v>0.99875150220151876</c:v>
                </c:pt>
                <c:pt idx="8831">
                  <c:v>0.99875977349482048</c:v>
                </c:pt>
                <c:pt idx="8832">
                  <c:v>0.99876801543465132</c:v>
                </c:pt>
                <c:pt idx="8833">
                  <c:v>0.99877622804031319</c:v>
                </c:pt>
                <c:pt idx="8834">
                  <c:v>0.99876857320920687</c:v>
                </c:pt>
                <c:pt idx="8835">
                  <c:v>0.99876089625271713</c:v>
                </c:pt>
                <c:pt idx="8836">
                  <c:v>0.99875319718645539</c:v>
                </c:pt>
                <c:pt idx="8837">
                  <c:v>0.99874547602602237</c:v>
                </c:pt>
                <c:pt idx="8838">
                  <c:v>0.99875376141444394</c:v>
                </c:pt>
                <c:pt idx="8839">
                  <c:v>0.99874604368392195</c:v>
                </c:pt>
                <c:pt idx="8840">
                  <c:v>0.99875432525951557</c:v>
                </c:pt>
                <c:pt idx="8841">
                  <c:v>0.99876257753304909</c:v>
                </c:pt>
                <c:pt idx="8842">
                  <c:v>0.99875488872201679</c:v>
                </c:pt>
                <c:pt idx="8843">
                  <c:v>0.99874717784446632</c:v>
                </c:pt>
                <c:pt idx="8844">
                  <c:v>0.99873944491595723</c:v>
                </c:pt>
                <c:pt idx="8845">
                  <c:v>0.99874774434780778</c:v>
                </c:pt>
                <c:pt idx="8846">
                  <c:v>0.99874001485155928</c:v>
                </c:pt>
                <c:pt idx="8847">
                  <c:v>0.99874831046699231</c:v>
                </c:pt>
                <c:pt idx="8848">
                  <c:v>0.99874058440072067</c:v>
                </c:pt>
                <c:pt idx="8849">
                  <c:v>0.99874887620236719</c:v>
                </c:pt>
                <c:pt idx="8850">
                  <c:v>0.9987571387532318</c:v>
                </c:pt>
                <c:pt idx="8851">
                  <c:v>0.99876537207250715</c:v>
                </c:pt>
                <c:pt idx="8852">
                  <c:v>0.99877357617937301</c:v>
                </c:pt>
                <c:pt idx="8853">
                  <c:v>0.99876592984432189</c:v>
                </c:pt>
                <c:pt idx="8854">
                  <c:v>0.99875826148239477</c:v>
                </c:pt>
                <c:pt idx="8855">
                  <c:v>0.99875057110910104</c:v>
                </c:pt>
                <c:pt idx="8856">
                  <c:v>0.9987428587399394</c:v>
                </c:pt>
                <c:pt idx="8857">
                  <c:v>0.9987351243903978</c:v>
                </c:pt>
                <c:pt idx="8858">
                  <c:v>0.99872736807595375</c:v>
                </c:pt>
                <c:pt idx="8859">
                  <c:v>0.99871958981207398</c:v>
                </c:pt>
                <c:pt idx="8860">
                  <c:v>0.99871178961421458</c:v>
                </c:pt>
                <c:pt idx="8861">
                  <c:v>0.99870396749782131</c:v>
                </c:pt>
                <c:pt idx="8862">
                  <c:v>0.99869612347832903</c:v>
                </c:pt>
                <c:pt idx="8863">
                  <c:v>0.99868825757116209</c:v>
                </c:pt>
                <c:pt idx="8864">
                  <c:v>0.9986967118038812</c:v>
                </c:pt>
                <c:pt idx="8865">
                  <c:v>0.99870513680643636</c:v>
                </c:pt>
                <c:pt idx="8866">
                  <c:v>0.99871353259796247</c:v>
                </c:pt>
                <c:pt idx="8867">
                  <c:v>0.99870572086740927</c:v>
                </c:pt>
                <c:pt idx="8868">
                  <c:v>0.99871411280650257</c:v>
                </c:pt>
                <c:pt idx="8869">
                  <c:v>0.99870630453330156</c:v>
                </c:pt>
                <c:pt idx="8870">
                  <c:v>0.99871469262261225</c:v>
                </c:pt>
                <c:pt idx="8871">
                  <c:v>0.99870688780446948</c:v>
                </c:pt>
                <c:pt idx="8872">
                  <c:v>0.99869906112867834</c:v>
                </c:pt>
                <c:pt idx="8873">
                  <c:v>0.99870747068126864</c:v>
                </c:pt>
                <c:pt idx="8874">
                  <c:v>0.9986996474673171</c:v>
                </c:pt>
                <c:pt idx="8875">
                  <c:v>0.99869180242015476</c:v>
                </c:pt>
                <c:pt idx="8876">
                  <c:v>0.99868393555513535</c:v>
                </c:pt>
                <c:pt idx="8877">
                  <c:v>0.99867604688760236</c:v>
                </c:pt>
                <c:pt idx="8878">
                  <c:v>0.99866813643288832</c:v>
                </c:pt>
                <c:pt idx="8879">
                  <c:v>0.99866020420631574</c:v>
                </c:pt>
                <c:pt idx="8880">
                  <c:v>0.99866873630387143</c:v>
                </c:pt>
                <c:pt idx="8881">
                  <c:v>0.99866080758203135</c:v>
                </c:pt>
                <c:pt idx="8882">
                  <c:v>0.99866933576967321</c:v>
                </c:pt>
                <c:pt idx="8883">
                  <c:v>0.99867783480517347</c:v>
                </c:pt>
                <c:pt idx="8884">
                  <c:v>0.99868630470757114</c:v>
                </c:pt>
                <c:pt idx="8885">
                  <c:v>0.9986784299729331</c:v>
                </c:pt>
                <c:pt idx="8886">
                  <c:v>0.99868689599609406</c:v>
                </c:pt>
                <c:pt idx="8887">
                  <c:v>0.99869533291915447</c:v>
                </c:pt>
                <c:pt idx="8888">
                  <c:v>0.99868748688550224</c:v>
                </c:pt>
                <c:pt idx="8889">
                  <c:v>0.99867961910347869</c:v>
                </c:pt>
                <c:pt idx="8890">
                  <c:v>0.99868807737615473</c:v>
                </c:pt>
                <c:pt idx="8891">
                  <c:v>0.9986802130669874</c:v>
                </c:pt>
                <c:pt idx="8892">
                  <c:v>0.99867232703371633</c:v>
                </c:pt>
                <c:pt idx="8893">
                  <c:v>0.99868080662980119</c:v>
                </c:pt>
                <c:pt idx="8894">
                  <c:v>0.99868925716262735</c:v>
                </c:pt>
                <c:pt idx="8895">
                  <c:v>0.998697678651155</c:v>
                </c:pt>
                <c:pt idx="8896">
                  <c:v>0.99868984645916359</c:v>
                </c:pt>
                <c:pt idx="8897">
                  <c:v>0.99869826409567397</c:v>
                </c:pt>
                <c:pt idx="8898">
                  <c:v>0.99869043535837665</c:v>
                </c:pt>
                <c:pt idx="8899">
                  <c:v>0.99868258491767392</c:v>
                </c:pt>
                <c:pt idx="8900">
                  <c:v>0.99869102386062369</c:v>
                </c:pt>
                <c:pt idx="8901">
                  <c:v>0.99869943380102144</c:v>
                </c:pt>
                <c:pt idx="8902">
                  <c:v>0.99869161196626122</c:v>
                </c:pt>
                <c:pt idx="8903">
                  <c:v>0.99870001806255893</c:v>
                </c:pt>
                <c:pt idx="8904">
                  <c:v>0.99869219967564571</c:v>
                </c:pt>
                <c:pt idx="8905">
                  <c:v>0.99868435961223989</c:v>
                </c:pt>
                <c:pt idx="8906">
                  <c:v>0.998692786989133</c:v>
                </c:pt>
                <c:pt idx="8907">
                  <c:v>0.99870118540513109</c:v>
                </c:pt>
                <c:pt idx="8908">
                  <c:v>0.99869337390707869</c:v>
                </c:pt>
                <c:pt idx="8909">
                  <c:v>0.99870176848687231</c:v>
                </c:pt>
                <c:pt idx="8910">
                  <c:v>0.99871013413849175</c:v>
                </c:pt>
                <c:pt idx="8911">
                  <c:v>0.99871847088077981</c:v>
                </c:pt>
                <c:pt idx="8912">
                  <c:v>0.99871071300793879</c:v>
                </c:pt>
                <c:pt idx="8913">
                  <c:v>0.9987190459443217</c:v>
                </c:pt>
                <c:pt idx="8914">
                  <c:v>0.99872735000401969</c:v>
                </c:pt>
                <c:pt idx="8915">
                  <c:v>0.99871962062087594</c:v>
                </c:pt>
                <c:pt idx="8916">
                  <c:v>0.99871186957840496</c:v>
                </c:pt>
                <c:pt idx="8917">
                  <c:v>0.99872019491078989</c:v>
                </c:pt>
                <c:pt idx="8918">
                  <c:v>0.99871244728012287</c:v>
                </c:pt>
                <c:pt idx="8919">
                  <c:v>0.9987046780142258</c:v>
                </c:pt>
                <c:pt idx="8920">
                  <c:v>0.99869688712823501</c:v>
                </c:pt>
                <c:pt idx="8921">
                  <c:v>0.99868907463727652</c:v>
                </c:pt>
                <c:pt idx="8922">
                  <c:v>0.99869747128730957</c:v>
                </c:pt>
                <c:pt idx="8923">
                  <c:v>0.99868966223268041</c:v>
                </c:pt>
                <c:pt idx="8924">
                  <c:v>0.99868183159710533</c:v>
                </c:pt>
                <c:pt idx="8925">
                  <c:v>0.99869024943310658</c:v>
                </c:pt>
                <c:pt idx="8926">
                  <c:v>0.99869863842767448</c:v>
                </c:pt>
                <c:pt idx="8927">
                  <c:v>0.99870699859955903</c:v>
                </c:pt>
                <c:pt idx="8928">
                  <c:v>0.9987153299674979</c:v>
                </c:pt>
                <c:pt idx="8929">
                  <c:v>0.9987236325502159</c:v>
                </c:pt>
                <c:pt idx="8930">
                  <c:v>0.99871590534316301</c:v>
                </c:pt>
                <c:pt idx="8931">
                  <c:v>0.99870815655441014</c:v>
                </c:pt>
                <c:pt idx="8932">
                  <c:v>0.99870038619903501</c:v>
                </c:pt>
                <c:pt idx="8933">
                  <c:v>0.99870873494860279</c:v>
                </c:pt>
                <c:pt idx="8934">
                  <c:v>0.99870096800710872</c:v>
                </c:pt>
                <c:pt idx="8935">
                  <c:v>0.99869317952294268</c:v>
                </c:pt>
                <c:pt idx="8936">
                  <c:v>0.99870154942457612</c:v>
                </c:pt>
                <c:pt idx="8937">
                  <c:v>0.99870989057226256</c:v>
                </c:pt>
                <c:pt idx="8938">
                  <c:v>0.9987182029846744</c:v>
                </c:pt>
                <c:pt idx="8939">
                  <c:v>0.99871046780242434</c:v>
                </c:pt>
                <c:pt idx="8940">
                  <c:v>0.99871877643149209</c:v>
                </c:pt>
                <c:pt idx="8941">
                  <c:v>0.99871104464526994</c:v>
                </c:pt>
                <c:pt idx="8942">
                  <c:v>0.99870329133683455</c:v>
                </c:pt>
                <c:pt idx="8943">
                  <c:v>0.9986955165212047</c:v>
                </c:pt>
                <c:pt idx="8944">
                  <c:v>0.99868772021338892</c:v>
                </c:pt>
                <c:pt idx="8945">
                  <c:v>0.99867990242838589</c:v>
                </c:pt>
                <c:pt idx="8946">
                  <c:v>0.99867206318118362</c:v>
                </c:pt>
                <c:pt idx="8947">
                  <c:v>0.9986804925479903</c:v>
                </c:pt>
                <c:pt idx="8948">
                  <c:v>0.99867265673881123</c:v>
                </c:pt>
                <c:pt idx="8949">
                  <c:v>0.99866479949122799</c:v>
                </c:pt>
                <c:pt idx="8950">
                  <c:v>0.99865692082019908</c:v>
                </c:pt>
                <c:pt idx="8951">
                  <c:v>0.99866539609555871</c:v>
                </c:pt>
                <c:pt idx="8952">
                  <c:v>0.99867384266080794</c:v>
                </c:pt>
                <c:pt idx="8953">
                  <c:v>0.998682260534552</c:v>
                </c:pt>
                <c:pt idx="8954">
                  <c:v>0.99867443502588793</c:v>
                </c:pt>
                <c:pt idx="8955">
                  <c:v>0.99868284907383242</c:v>
                </c:pt>
                <c:pt idx="8956">
                  <c:v>0.99869123446252339</c:v>
                </c:pt>
                <c:pt idx="8957">
                  <c:v>0.99869959121052843</c:v>
                </c:pt>
                <c:pt idx="8958">
                  <c:v>0.99869181879806146</c:v>
                </c:pt>
                <c:pt idx="8959">
                  <c:v>0.99868402497014808</c:v>
                </c:pt>
                <c:pt idx="8960">
                  <c:v>0.99869240274234694</c:v>
                </c:pt>
                <c:pt idx="8961">
                  <c:v>0.99868461232788674</c:v>
                </c:pt>
                <c:pt idx="8962">
                  <c:v>0.99867680052168994</c:v>
                </c:pt>
                <c:pt idx="8963">
                  <c:v>0.99868519929248101</c:v>
                </c:pt>
                <c:pt idx="8964">
                  <c:v>0.99869356945855714</c:v>
                </c:pt>
                <c:pt idx="8965">
                  <c:v>0.99870191103843442</c:v>
                </c:pt>
                <c:pt idx="8966">
                  <c:v>0.99869415223117908</c:v>
                </c:pt>
                <c:pt idx="8967">
                  <c:v>0.99868637204363908</c:v>
                </c:pt>
                <c:pt idx="8968">
                  <c:v>0.99869473461394309</c:v>
                </c:pt>
                <c:pt idx="8969">
                  <c:v>0.99868695783090333</c:v>
                </c:pt>
                <c:pt idx="8970">
                  <c:v>0.99867915969122889</c:v>
                </c:pt>
                <c:pt idx="8971">
                  <c:v>0.99867134020978254</c:v>
                </c:pt>
                <c:pt idx="8972">
                  <c:v>0.99867974849777852</c:v>
                </c:pt>
                <c:pt idx="8973">
                  <c:v>0.9986881282305502</c:v>
                </c:pt>
                <c:pt idx="8974">
                  <c:v>0.99869647942656226</c:v>
                </c:pt>
                <c:pt idx="8975">
                  <c:v>0.99870480210426671</c:v>
                </c:pt>
                <c:pt idx="8976">
                  <c:v>0.99869706025336724</c:v>
                </c:pt>
                <c:pt idx="8977">
                  <c:v>0.99870537915834545</c:v>
                </c:pt>
                <c:pt idx="8978">
                  <c:v>0.99871366957699281</c:v>
                </c:pt>
                <c:pt idx="8979">
                  <c:v>0.99870595582686461</c:v>
                </c:pt>
                <c:pt idx="8980">
                  <c:v>0.99871424248887652</c:v>
                </c:pt>
                <c:pt idx="8981">
                  <c:v>0.99872250069648705</c:v>
                </c:pt>
                <c:pt idx="8982">
                  <c:v>0.99871481501809622</c:v>
                </c:pt>
                <c:pt idx="8983">
                  <c:v>0.99870710800859774</c:v>
                </c:pt>
                <c:pt idx="8984">
                  <c:v>0.99869937968280798</c:v>
                </c:pt>
                <c:pt idx="8985">
                  <c:v>0.99870768352249728</c:v>
                </c:pt>
                <c:pt idx="8986">
                  <c:v>0.99871595892990606</c:v>
                </c:pt>
                <c:pt idx="8987">
                  <c:v>0.99870825865220869</c:v>
                </c:pt>
                <c:pt idx="8988">
                  <c:v>0.99870053707569151</c:v>
                </c:pt>
                <c:pt idx="8989">
                  <c:v>0.99870883339807381</c:v>
                </c:pt>
                <c:pt idx="8990">
                  <c:v>0.99871710131514313</c:v>
                </c:pt>
                <c:pt idx="8991">
                  <c:v>0.99870940776043404</c:v>
                </c:pt>
                <c:pt idx="8992">
                  <c:v>0.99870169292435507</c:v>
                </c:pt>
                <c:pt idx="8993">
                  <c:v>0.99870998173963077</c:v>
                </c:pt>
                <c:pt idx="8994">
                  <c:v>0.99870227027046277</c:v>
                </c:pt>
                <c:pt idx="8995">
                  <c:v>0.99869453754340087</c:v>
                </c:pt>
                <c:pt idx="8996">
                  <c:v>0.99870284723154468</c:v>
                </c:pt>
                <c:pt idx="8997">
                  <c:v>0.99869511787789311</c:v>
                </c:pt>
                <c:pt idx="8998">
                  <c:v>0.99870342380794308</c:v>
                </c:pt>
                <c:pt idx="8999">
                  <c:v>0.998711701381644</c:v>
                </c:pt>
                <c:pt idx="9000">
                  <c:v>0.99871995061728391</c:v>
                </c:pt>
                <c:pt idx="9001">
                  <c:v>0.99872817153313864</c:v>
                </c:pt>
                <c:pt idx="9002">
                  <c:v>0.99872051933853989</c:v>
                </c:pt>
                <c:pt idx="9003">
                  <c:v>0.99871284590007137</c:v>
                </c:pt>
                <c:pt idx="9004">
                  <c:v>0.99870515123245485</c:v>
                </c:pt>
                <c:pt idx="9005">
                  <c:v>0.99871341758742826</c:v>
                </c:pt>
                <c:pt idx="9006">
                  <c:v>0.99870572627353471</c:v>
                </c:pt>
                <c:pt idx="9007">
                  <c:v>0.99871398889399876</c:v>
                </c:pt>
                <c:pt idx="9008">
                  <c:v>0.99870630093163681</c:v>
                </c:pt>
                <c:pt idx="9009">
                  <c:v>0.99871455982012092</c:v>
                </c:pt>
                <c:pt idx="9010">
                  <c:v>0.99870687520710122</c:v>
                </c:pt>
                <c:pt idx="9011">
                  <c:v>0.99869916940565662</c:v>
                </c:pt>
                <c:pt idx="9012">
                  <c:v>0.99870744910026754</c:v>
                </c:pt>
                <c:pt idx="9013">
                  <c:v>0.99869974665463745</c:v>
                </c:pt>
                <c:pt idx="9014">
                  <c:v>0.99869202304390636</c:v>
                </c:pt>
                <c:pt idx="9015">
                  <c:v>0.99870032351946858</c:v>
                </c:pt>
                <c:pt idx="9016">
                  <c:v>0.99870859574106252</c:v>
                </c:pt>
                <c:pt idx="9017">
                  <c:v>0.99870090000049072</c:v>
                </c:pt>
                <c:pt idx="9018">
                  <c:v>0.99870916848936853</c:v>
                </c:pt>
                <c:pt idx="9019">
                  <c:v>0.99871740875581416</c:v>
                </c:pt>
                <c:pt idx="9020">
                  <c:v>0.99870974085673125</c:v>
                </c:pt>
                <c:pt idx="9021">
                  <c:v>0.99871797740632562</c:v>
                </c:pt>
                <c:pt idx="9022">
                  <c:v>0.99871031284348843</c:v>
                </c:pt>
                <c:pt idx="9023">
                  <c:v>0.99871854567874485</c:v>
                </c:pt>
                <c:pt idx="9024">
                  <c:v>0.99872675033637648</c:v>
                </c:pt>
                <c:pt idx="9025">
                  <c:v>0.99871911357340715</c:v>
                </c:pt>
                <c:pt idx="9026">
                  <c:v>0.99871145567653508</c:v>
                </c:pt>
                <c:pt idx="9027">
                  <c:v>0.9987037766603688</c:v>
                </c:pt>
                <c:pt idx="9028">
                  <c:v>0.99871202652349833</c:v>
                </c:pt>
                <c:pt idx="9029">
                  <c:v>0.99870435084567277</c:v>
                </c:pt>
                <c:pt idx="9030">
                  <c:v>0.99869665407176034</c:v>
                </c:pt>
                <c:pt idx="9031">
                  <c:v>0.99870492464954275</c:v>
                </c:pt>
                <c:pt idx="9032">
                  <c:v>0.99869723122039855</c:v>
                </c:pt>
                <c:pt idx="9033">
                  <c:v>0.99870549807231657</c:v>
                </c:pt>
                <c:pt idx="9034">
                  <c:v>0.99871373679018127</c:v>
                </c:pt>
                <c:pt idx="9035">
                  <c:v>0.99872194739206721</c:v>
                </c:pt>
                <c:pt idx="9036">
                  <c:v>0.99873012989603727</c:v>
                </c:pt>
                <c:pt idx="9037">
                  <c:v>0.99873828432014256</c:v>
                </c:pt>
                <c:pt idx="9038">
                  <c:v>0.99873069184761976</c:v>
                </c:pt>
                <c:pt idx="9039">
                  <c:v>0.99873884260140999</c:v>
                </c:pt>
                <c:pt idx="9040">
                  <c:v>0.9987469653066019</c:v>
                </c:pt>
                <c:pt idx="9041">
                  <c:v>0.99873940051221877</c:v>
                </c:pt>
                <c:pt idx="9042">
                  <c:v>0.9987318146323082</c:v>
                </c:pt>
                <c:pt idx="9043">
                  <c:v>0.99872420768141457</c:v>
                </c:pt>
                <c:pt idx="9044">
                  <c:v>0.99873237546607363</c:v>
                </c:pt>
                <c:pt idx="9045">
                  <c:v>0.99874051522377061</c:v>
                </c:pt>
                <c:pt idx="9046">
                  <c:v>0.99873293592789236</c:v>
                </c:pt>
                <c:pt idx="9047">
                  <c:v>0.99872533557820431</c:v>
                </c:pt>
                <c:pt idx="9048">
                  <c:v>0.99871771418922251</c:v>
                </c:pt>
                <c:pt idx="9049">
                  <c:v>0.99872589896578712</c:v>
                </c:pt>
                <c:pt idx="9050">
                  <c:v>0.99873405573700436</c:v>
                </c:pt>
                <c:pt idx="9051">
                  <c:v>0.99874218452083863</c:v>
                </c:pt>
                <c:pt idx="9052">
                  <c:v>0.99875028533524279</c:v>
                </c:pt>
                <c:pt idx="9053">
                  <c:v>0.99874274021576415</c:v>
                </c:pt>
                <c:pt idx="9054">
                  <c:v>0.99875083739030612</c:v>
                </c:pt>
                <c:pt idx="9055">
                  <c:v>0.99874329554251717</c:v>
                </c:pt>
                <c:pt idx="9056">
                  <c:v>0.9987357326692804</c:v>
                </c:pt>
                <c:pt idx="9057">
                  <c:v>0.998743850501423</c:v>
                </c:pt>
                <c:pt idx="9058">
                  <c:v>0.99875194040359416</c:v>
                </c:pt>
                <c:pt idx="9059">
                  <c:v>0.99874440509280626</c:v>
                </c:pt>
                <c:pt idx="9060">
                  <c:v>0.99873684877368929</c:v>
                </c:pt>
                <c:pt idx="9061">
                  <c:v>0.99872927146070423</c:v>
                </c:pt>
                <c:pt idx="9062">
                  <c:v>0.99872167316830263</c:v>
                </c:pt>
                <c:pt idx="9063">
                  <c:v>0.99871405391092638</c:v>
                </c:pt>
                <c:pt idx="9064">
                  <c:v>0.9987064137030075</c:v>
                </c:pt>
                <c:pt idx="9065">
                  <c:v>0.99871462128179489</c:v>
                </c:pt>
                <c:pt idx="9066">
                  <c:v>0.99872280093783905</c:v>
                </c:pt>
                <c:pt idx="9067">
                  <c:v>0.99871518827725259</c:v>
                </c:pt>
                <c:pt idx="9068">
                  <c:v>0.99872336426303332</c:v>
                </c:pt>
                <c:pt idx="9069">
                  <c:v>0.99873151235706414</c:v>
                </c:pt>
                <c:pt idx="9070">
                  <c:v>0.99872392721561687</c:v>
                </c:pt>
                <c:pt idx="9071">
                  <c:v>0.99873207165495981</c:v>
                </c:pt>
                <c:pt idx="9072">
                  <c:v>0.99872448979591832</c:v>
                </c:pt>
                <c:pt idx="9073">
                  <c:v>0.99871688701447014</c:v>
                </c:pt>
                <c:pt idx="9074">
                  <c:v>0.99872505200426598</c:v>
                </c:pt>
                <c:pt idx="9075">
                  <c:v>0.99873318914160392</c:v>
                </c:pt>
                <c:pt idx="9076">
                  <c:v>0.99874129844430104</c:v>
                </c:pt>
                <c:pt idx="9077">
                  <c:v>0.99873374733100373</c:v>
                </c:pt>
                <c:pt idx="9078">
                  <c:v>0.99874185299944607</c:v>
                </c:pt>
                <c:pt idx="9079">
                  <c:v>0.99874993086410757</c:v>
                </c:pt>
                <c:pt idx="9080">
                  <c:v>0.99875798094277013</c:v>
                </c:pt>
                <c:pt idx="9081">
                  <c:v>0.99876600325320353</c:v>
                </c:pt>
                <c:pt idx="9082">
                  <c:v>0.99877399781316634</c:v>
                </c:pt>
                <c:pt idx="9083">
                  <c:v>0.99876654662472786</c:v>
                </c:pt>
                <c:pt idx="9084">
                  <c:v>0.99877453760498669</c:v>
                </c:pt>
                <c:pt idx="9085">
                  <c:v>0.99876708963743333</c:v>
                </c:pt>
                <c:pt idx="9086">
                  <c:v>0.99877507704039115</c:v>
                </c:pt>
                <c:pt idx="9087">
                  <c:v>0.99878303673660995</c:v>
                </c:pt>
                <c:pt idx="9088">
                  <c:v>0.99877561611969357</c:v>
                </c:pt>
                <c:pt idx="9089">
                  <c:v>0.99878357225399117</c:v>
                </c:pt>
                <c:pt idx="9090">
                  <c:v>0.99877615484320714</c:v>
                </c:pt>
                <c:pt idx="9091">
                  <c:v>0.99876871652579258</c:v>
                </c:pt>
                <c:pt idx="9092">
                  <c:v>0.99877669321124496</c:v>
                </c:pt>
                <c:pt idx="9093">
                  <c:v>0.99876925810637729</c:v>
                </c:pt>
                <c:pt idx="9094">
                  <c:v>0.99876180211769561</c:v>
                </c:pt>
                <c:pt idx="9095">
                  <c:v>0.99876979932971888</c:v>
                </c:pt>
                <c:pt idx="9096">
                  <c:v>0.99876234655998097</c:v>
                </c:pt>
                <c:pt idx="9097">
                  <c:v>0.99877034019613142</c:v>
                </c:pt>
                <c:pt idx="9098">
                  <c:v>0.99876289064325385</c:v>
                </c:pt>
                <c:pt idx="9099">
                  <c:v>0.99875542023780828</c:v>
                </c:pt>
                <c:pt idx="9100">
                  <c:v>0.99876343436782999</c:v>
                </c:pt>
                <c:pt idx="9101">
                  <c:v>0.99875596718562076</c:v>
                </c:pt>
                <c:pt idx="9102">
                  <c:v>0.99874847917358012</c:v>
                </c:pt>
                <c:pt idx="9103">
                  <c:v>0.99874097034597731</c:v>
                </c:pt>
                <c:pt idx="9104">
                  <c:v>0.99873344071707215</c:v>
                </c:pt>
                <c:pt idx="9105">
                  <c:v>0.99874152340094713</c:v>
                </c:pt>
                <c:pt idx="9106">
                  <c:v>0.99873399701849641</c:v>
                </c:pt>
                <c:pt idx="9107">
                  <c:v>0.99874207609158561</c:v>
                </c:pt>
                <c:pt idx="9108">
                  <c:v>0.99873455295349089</c:v>
                </c:pt>
                <c:pt idx="9109">
                  <c:v>0.99872700904517164</c:v>
                </c:pt>
                <c:pt idx="9110">
                  <c:v>0.9987194443808507</c:v>
                </c:pt>
                <c:pt idx="9111">
                  <c:v>0.99872756786472372</c:v>
                </c:pt>
                <c:pt idx="9112">
                  <c:v>0.9987356637254774</c:v>
                </c:pt>
                <c:pt idx="9113">
                  <c:v>0.99874373198071076</c:v>
                </c:pt>
                <c:pt idx="9114">
                  <c:v>0.99875177264801174</c:v>
                </c:pt>
                <c:pt idx="9115">
                  <c:v>0.99874428321721986</c:v>
                </c:pt>
                <c:pt idx="9116">
                  <c:v>0.99875232029628935</c:v>
                </c:pt>
                <c:pt idx="9117">
                  <c:v>0.99874483409099379</c:v>
                </c:pt>
                <c:pt idx="9118">
                  <c:v>0.99875286758423265</c:v>
                </c:pt>
                <c:pt idx="9119">
                  <c:v>0.99874538460235074</c:v>
                </c:pt>
                <c:pt idx="9120">
                  <c:v>0.99873788088642657</c:v>
                </c:pt>
                <c:pt idx="9121">
                  <c:v>0.99874593475160867</c:v>
                </c:pt>
                <c:pt idx="9122">
                  <c:v>0.99875396108037984</c:v>
                </c:pt>
                <c:pt idx="9123">
                  <c:v>0.99874648453908488</c:v>
                </c:pt>
                <c:pt idx="9124">
                  <c:v>0.99875450728921478</c:v>
                </c:pt>
                <c:pt idx="9125">
                  <c:v>0.99876250253330834</c:v>
                </c:pt>
                <c:pt idx="9126">
                  <c:v>0.99875505313897739</c:v>
                </c:pt>
                <c:pt idx="9127">
                  <c:v>0.99874758302996069</c:v>
                </c:pt>
                <c:pt idx="9128">
                  <c:v>0.99875559862998231</c:v>
                </c:pt>
                <c:pt idx="9129">
                  <c:v>0.99874813173399357</c:v>
                </c:pt>
                <c:pt idx="9130">
                  <c:v>0.99874064414583552</c:v>
                </c:pt>
                <c:pt idx="9131">
                  <c:v>0.99874868007751139</c:v>
                </c:pt>
                <c:pt idx="9132">
                  <c:v>0.99874119570866882</c:v>
                </c:pt>
                <c:pt idx="9133">
                  <c:v>0.99873369067014095</c:v>
                </c:pt>
                <c:pt idx="9134">
                  <c:v>0.99872616497604294</c:v>
                </c:pt>
                <c:pt idx="9135">
                  <c:v>0.99871861864048039</c:v>
                </c:pt>
                <c:pt idx="9136">
                  <c:v>0.99871105167754981</c:v>
                </c:pt>
                <c:pt idx="9137">
                  <c:v>0.99870346410133803</c:v>
                </c:pt>
                <c:pt idx="9138">
                  <c:v>0.99869585592592292</c:v>
                </c:pt>
                <c:pt idx="9139">
                  <c:v>0.99868822716537253</c:v>
                </c:pt>
                <c:pt idx="9140">
                  <c:v>0.99869642660486768</c:v>
                </c:pt>
                <c:pt idx="9141">
                  <c:v>0.99868880111978908</c:v>
                </c:pt>
                <c:pt idx="9142">
                  <c:v>0.99868115507191735</c:v>
                </c:pt>
                <c:pt idx="9143">
                  <c:v>0.998689374697595</c:v>
                </c:pt>
                <c:pt idx="9144">
                  <c:v>0.99869756683957811</c:v>
                </c:pt>
                <c:pt idx="9145">
                  <c:v>0.99870573151530784</c:v>
                </c:pt>
                <c:pt idx="9146">
                  <c:v>0.99869813639599869</c:v>
                </c:pt>
                <c:pt idx="9147">
                  <c:v>0.99870629743943085</c:v>
                </c:pt>
                <c:pt idx="9148">
                  <c:v>0.99869870557889895</c:v>
                </c:pt>
                <c:pt idx="9149">
                  <c:v>0.99869109317464244</c:v>
                </c:pt>
                <c:pt idx="9150">
                  <c:v>0.998683460240676</c:v>
                </c:pt>
                <c:pt idx="9151">
                  <c:v>0.99867580679100498</c:v>
                </c:pt>
                <c:pt idx="9152">
                  <c:v>0.99866813283962541</c:v>
                </c:pt>
                <c:pt idx="9153">
                  <c:v>0.99866043840052399</c:v>
                </c:pt>
                <c:pt idx="9154">
                  <c:v>0.99866871475863994</c:v>
                </c:pt>
                <c:pt idx="9155">
                  <c:v>0.99867696367045966</c:v>
                </c:pt>
                <c:pt idx="9156">
                  <c:v>0.99868518515337568</c:v>
                </c:pt>
                <c:pt idx="9157">
                  <c:v>0.99869337922476908</c:v>
                </c:pt>
                <c:pt idx="9158">
                  <c:v>0.99868575937101123</c:v>
                </c:pt>
                <c:pt idx="9159">
                  <c:v>0.99869394980151993</c:v>
                </c:pt>
                <c:pt idx="9160">
                  <c:v>0.99868633321256273</c:v>
                </c:pt>
                <c:pt idx="9161">
                  <c:v>0.9986786961490991</c:v>
                </c:pt>
                <c:pt idx="9162">
                  <c:v>0.99867103862508133</c:v>
                </c:pt>
                <c:pt idx="9163">
                  <c:v>0.99866336065445194</c:v>
                </c:pt>
                <c:pt idx="9164">
                  <c:v>0.99865566225114466</c:v>
                </c:pt>
                <c:pt idx="9165">
                  <c:v>0.99864794342908347</c:v>
                </c:pt>
                <c:pt idx="9166">
                  <c:v>0.99865624884991533</c:v>
                </c:pt>
                <c:pt idx="9167">
                  <c:v>0.99866452687914986</c:v>
                </c:pt>
                <c:pt idx="9168">
                  <c:v>0.99865683506482827</c:v>
                </c:pt>
                <c:pt idx="9169">
                  <c:v>0.99866510941921749</c:v>
                </c:pt>
                <c:pt idx="9170">
                  <c:v>0.99865742089621812</c:v>
                </c:pt>
                <c:pt idx="9171">
                  <c:v>0.99864971197901975</c:v>
                </c:pt>
                <c:pt idx="9172">
                  <c:v>0.99865800634441959</c:v>
                </c:pt>
                <c:pt idx="9173">
                  <c:v>0.9986662733564533</c:v>
                </c:pt>
                <c:pt idx="9174">
                  <c:v>0.9986745130324185</c:v>
                </c:pt>
                <c:pt idx="9175">
                  <c:v>0.99866685475428585</c:v>
                </c:pt>
                <c:pt idx="9176">
                  <c:v>0.9986750907754508</c:v>
                </c:pt>
                <c:pt idx="9177">
                  <c:v>0.99868329949053591</c:v>
                </c:pt>
                <c:pt idx="9178">
                  <c:v>0.99867566814083208</c:v>
                </c:pt>
                <c:pt idx="9179">
                  <c:v>0.99866801641003777</c:v>
                </c:pt>
                <c:pt idx="9180">
                  <c:v>0.99867624512889153</c:v>
                </c:pt>
                <c:pt idx="9181">
                  <c:v>0.99868444656704425</c:v>
                </c:pt>
                <c:pt idx="9182">
                  <c:v>0.99869262074173604</c:v>
                </c:pt>
                <c:pt idx="9183">
                  <c:v>0.99870076767019589</c:v>
                </c:pt>
                <c:pt idx="9184">
                  <c:v>0.99870888736964147</c:v>
                </c:pt>
                <c:pt idx="9185">
                  <c:v>0.99871697985727959</c:v>
                </c:pt>
                <c:pt idx="9186">
                  <c:v>0.99872504515030569</c:v>
                </c:pt>
                <c:pt idx="9187">
                  <c:v>0.99871753842067856</c:v>
                </c:pt>
                <c:pt idx="9188">
                  <c:v>0.9987100112978845</c:v>
                </c:pt>
                <c:pt idx="9189">
                  <c:v>0.99870246379577199</c:v>
                </c:pt>
                <c:pt idx="9190">
                  <c:v>0.99871057271174013</c:v>
                </c:pt>
                <c:pt idx="9191">
                  <c:v>0.9987186544537634</c:v>
                </c:pt>
                <c:pt idx="9192">
                  <c:v>0.9987267090390024</c:v>
                </c:pt>
                <c:pt idx="9193">
                  <c:v>0.99873473648460687</c:v>
                </c:pt>
                <c:pt idx="9194">
                  <c:v>0.9987272629447973</c:v>
                </c:pt>
                <c:pt idx="9195">
                  <c:v>0.99871976903067816</c:v>
                </c:pt>
                <c:pt idx="9196">
                  <c:v>0.99872781648923137</c:v>
                </c:pt>
                <c:pt idx="9197">
                  <c:v>0.9987358368333018</c:v>
                </c:pt>
                <c:pt idx="9198">
                  <c:v>0.998743830080005</c:v>
                </c:pt>
                <c:pt idx="9199">
                  <c:v>0.99873638646945473</c:v>
                </c:pt>
                <c:pt idx="9200">
                  <c:v>0.99872892249527412</c:v>
                </c:pt>
                <c:pt idx="9201">
                  <c:v>0.99873693574722722</c:v>
                </c:pt>
                <c:pt idx="9202">
                  <c:v>0.99874492192690689</c:v>
                </c:pt>
                <c:pt idx="9203">
                  <c:v>0.9987374846669308</c:v>
                </c:pt>
                <c:pt idx="9204">
                  <c:v>0.99873002705964053</c:v>
                </c:pt>
                <c:pt idx="9205">
                  <c:v>0.99873803322887655</c:v>
                </c:pt>
                <c:pt idx="9206">
                  <c:v>0.9987460123508981</c:v>
                </c:pt>
                <c:pt idx="9207">
                  <c:v>0.99875396444276365</c:v>
                </c:pt>
                <c:pt idx="9208">
                  <c:v>0.99874655703007476</c:v>
                </c:pt>
                <c:pt idx="9209">
                  <c:v>0.99875450560912304</c:v>
                </c:pt>
                <c:pt idx="9210">
                  <c:v>0.99874710135445</c:v>
                </c:pt>
                <c:pt idx="9211">
                  <c:v>0.99873967677127373</c:v>
                </c:pt>
                <c:pt idx="9212">
                  <c:v>0.99874764532433202</c:v>
                </c:pt>
                <c:pt idx="9213">
                  <c:v>0.99875558688472343</c:v>
                </c:pt>
                <c:pt idx="9214">
                  <c:v>0.99874818894002859</c:v>
                </c:pt>
                <c:pt idx="9215">
                  <c:v>0.99874077068310563</c:v>
                </c:pt>
                <c:pt idx="9216">
                  <c:v>0.99873333212770066</c:v>
                </c:pt>
                <c:pt idx="9217">
                  <c:v>0.99872587328755047</c:v>
                </c:pt>
                <c:pt idx="9218">
                  <c:v>0.99871839417638308</c:v>
                </c:pt>
                <c:pt idx="9219">
                  <c:v>0.99871089480791742</c:v>
                </c:pt>
                <c:pt idx="9220">
                  <c:v>0.99870337519586305</c:v>
                </c:pt>
                <c:pt idx="9221">
                  <c:v>0.99871145395134697</c:v>
                </c:pt>
                <c:pt idx="9222">
                  <c:v>0.99871950571650747</c:v>
                </c:pt>
                <c:pt idx="9223">
                  <c:v>0.99871201273106658</c:v>
                </c:pt>
                <c:pt idx="9224">
                  <c:v>0.99872006094437449</c:v>
                </c:pt>
                <c:pt idx="9225">
                  <c:v>0.99871257114739165</c:v>
                </c:pt>
                <c:pt idx="9226">
                  <c:v>0.99870506113106772</c:v>
                </c:pt>
                <c:pt idx="9227">
                  <c:v>0.99871312920063726</c:v>
                </c:pt>
                <c:pt idx="9228">
                  <c:v>0.99870562237881011</c:v>
                </c:pt>
                <c:pt idx="9229">
                  <c:v>0.99869809535938137</c:v>
                </c:pt>
                <c:pt idx="9230">
                  <c:v>0.99869054815600833</c:v>
                </c:pt>
                <c:pt idx="9231">
                  <c:v>0.9986986594428412</c:v>
                </c:pt>
                <c:pt idx="9232">
                  <c:v>0.99870674378020541</c:v>
                </c:pt>
                <c:pt idx="9233">
                  <c:v>0.99869922315977511</c:v>
                </c:pt>
                <c:pt idx="9234">
                  <c:v>0.99870730393449003</c:v>
                </c:pt>
                <c:pt idx="9235">
                  <c:v>0.99869978651050051</c:v>
                </c:pt>
                <c:pt idx="9236">
                  <c:v>0.99869224892670538</c:v>
                </c:pt>
                <c:pt idx="9237">
                  <c:v>0.99870034949533459</c:v>
                </c:pt>
                <c:pt idx="9238">
                  <c:v>0.99869281511398011</c:v>
                </c:pt>
                <c:pt idx="9239">
                  <c:v>0.99868526059447116</c:v>
                </c:pt>
                <c:pt idx="9240">
                  <c:v>0.99869338093364068</c:v>
                </c:pt>
                <c:pt idx="9241">
                  <c:v>0.99870147436859547</c:v>
                </c:pt>
                <c:pt idx="9242">
                  <c:v>0.99870954091623065</c:v>
                </c:pt>
                <c:pt idx="9243">
                  <c:v>0.99870203625765486</c:v>
                </c:pt>
                <c:pt idx="9244">
                  <c:v>0.99869451147139121</c:v>
                </c:pt>
                <c:pt idx="9245">
                  <c:v>0.99868696657102884</c:v>
                </c:pt>
                <c:pt idx="9246">
                  <c:v>0.99869507619011655</c:v>
                </c:pt>
                <c:pt idx="9247">
                  <c:v>0.9986875344920555</c:v>
                </c:pt>
                <c:pt idx="9248">
                  <c:v>0.99867997270147624</c:v>
                </c:pt>
                <c:pt idx="9249">
                  <c:v>0.99868810204470093</c:v>
                </c:pt>
                <c:pt idx="9250">
                  <c:v>0.99868054346238133</c:v>
                </c:pt>
                <c:pt idx="9251">
                  <c:v>0.99868866922928368</c:v>
                </c:pt>
                <c:pt idx="9252">
                  <c:v>0.99868111385318303</c:v>
                </c:pt>
                <c:pt idx="9253">
                  <c:v>0.99868923604612203</c:v>
                </c:pt>
                <c:pt idx="9254">
                  <c:v>0.99868168387420153</c:v>
                </c:pt>
                <c:pt idx="9255">
                  <c:v>0.99868980249553363</c:v>
                </c:pt>
                <c:pt idx="9256">
                  <c:v>0.99868225352575624</c:v>
                </c:pt>
                <c:pt idx="9257">
                  <c:v>0.99867468450894437</c:v>
                </c:pt>
                <c:pt idx="9258">
                  <c:v>0.99866709545861809</c:v>
                </c:pt>
                <c:pt idx="9259">
                  <c:v>0.99865948638828872</c:v>
                </c:pt>
                <c:pt idx="9260">
                  <c:v>0.99865185731145834</c:v>
                </c:pt>
                <c:pt idx="9261">
                  <c:v>0.99864420824162026</c:v>
                </c:pt>
                <c:pt idx="9262">
                  <c:v>0.99863653919225914</c:v>
                </c:pt>
                <c:pt idx="9263">
                  <c:v>0.99864479364392711</c:v>
                </c:pt>
                <c:pt idx="9264">
                  <c:v>0.99865302125933286</c:v>
                </c:pt>
                <c:pt idx="9265">
                  <c:v>0.99866122205527774</c:v>
                </c:pt>
                <c:pt idx="9266">
                  <c:v>0.99866939604855209</c:v>
                </c:pt>
                <c:pt idx="9267">
                  <c:v>0.99867754325593583</c:v>
                </c:pt>
                <c:pt idx="9268">
                  <c:v>0.99866997026537629</c:v>
                </c:pt>
                <c:pt idx="9269">
                  <c:v>0.99866237729452467</c:v>
                </c:pt>
                <c:pt idx="9270">
                  <c:v>0.9986547643568412</c:v>
                </c:pt>
                <c:pt idx="9271">
                  <c:v>0.99866295435349361</c:v>
                </c:pt>
                <c:pt idx="9272">
                  <c:v>0.99867111758448157</c:v>
                </c:pt>
                <c:pt idx="9273">
                  <c:v>0.99867925406655111</c:v>
                </c:pt>
                <c:pt idx="9274">
                  <c:v>0.99867169068740347</c:v>
                </c:pt>
                <c:pt idx="9275">
                  <c:v>0.99867982359907292</c:v>
                </c:pt>
                <c:pt idx="9276">
                  <c:v>0.99867226341966475</c:v>
                </c:pt>
                <c:pt idx="9277">
                  <c:v>0.99866468329164881</c:v>
                </c:pt>
                <c:pt idx="9278">
                  <c:v>0.99867283578158528</c:v>
                </c:pt>
                <c:pt idx="9279">
                  <c:v>0.99868096155949926</c:v>
                </c:pt>
                <c:pt idx="9280">
                  <c:v>0.9986734077734839</c:v>
                </c:pt>
                <c:pt idx="9281">
                  <c:v>0.9986815299880385</c:v>
                </c:pt>
                <c:pt idx="9282">
                  <c:v>0.99868962551954299</c:v>
                </c:pt>
                <c:pt idx="9283">
                  <c:v>0.99869769438467748</c:v>
                </c:pt>
                <c:pt idx="9284">
                  <c:v>0.99869019003196746</c:v>
                </c:pt>
                <c:pt idx="9285">
                  <c:v>0.99869825536059831</c:v>
                </c:pt>
                <c:pt idx="9286">
                  <c:v>0.99869075417968056</c:v>
                </c:pt>
                <c:pt idx="9287">
                  <c:v>0.99869881597413168</c:v>
                </c:pt>
                <c:pt idx="9288">
                  <c:v>0.99869131796299637</c:v>
                </c:pt>
                <c:pt idx="9289">
                  <c:v>0.99869937622558946</c:v>
                </c:pt>
                <c:pt idx="9290">
                  <c:v>0.99870740787517631</c:v>
                </c:pt>
                <c:pt idx="9291">
                  <c:v>0.99869993611528352</c:v>
                </c:pt>
                <c:pt idx="9292">
                  <c:v>0.99870796424754682</c:v>
                </c:pt>
                <c:pt idx="9293">
                  <c:v>0.99870049564352525</c:v>
                </c:pt>
                <c:pt idx="9294">
                  <c:v>0.99869300712969611</c:v>
                </c:pt>
                <c:pt idx="9295">
                  <c:v>0.99870105481062577</c:v>
                </c:pt>
                <c:pt idx="9296">
                  <c:v>0.99869356945855714</c:v>
                </c:pt>
                <c:pt idx="9297">
                  <c:v>0.99868606421793016</c:v>
                </c:pt>
                <c:pt idx="9298">
                  <c:v>0.9986941314245863</c:v>
                </c:pt>
                <c:pt idx="9299">
                  <c:v>0.99870217206264533</c:v>
                </c:pt>
                <c:pt idx="9300">
                  <c:v>0.99871018614868767</c:v>
                </c:pt>
                <c:pt idx="9301">
                  <c:v>0.99870273014818489</c:v>
                </c:pt>
                <c:pt idx="9302">
                  <c:v>0.99871074072843036</c:v>
                </c:pt>
                <c:pt idx="9303">
                  <c:v>0.99871872478539081</c:v>
                </c:pt>
                <c:pt idx="9304">
                  <c:v>0.99872668233561468</c:v>
                </c:pt>
                <c:pt idx="9305">
                  <c:v>0.99871927551618811</c:v>
                </c:pt>
                <c:pt idx="9306">
                  <c:v>0.99871184881541963</c:v>
                </c:pt>
                <c:pt idx="9307">
                  <c:v>0.9987044022466387</c:v>
                </c:pt>
                <c:pt idx="9308">
                  <c:v>0.99869693582316588</c:v>
                </c:pt>
                <c:pt idx="9309">
                  <c:v>0.99870495889443178</c:v>
                </c:pt>
                <c:pt idx="9310">
                  <c:v>0.9986974956187461</c:v>
                </c:pt>
                <c:pt idx="9311">
                  <c:v>0.99869001250952749</c:v>
                </c:pt>
                <c:pt idx="9312">
                  <c:v>0.99869805505367204</c:v>
                </c:pt>
                <c:pt idx="9313">
                  <c:v>0.99869057509809334</c:v>
                </c:pt>
                <c:pt idx="9314">
                  <c:v>0.99868307533011069</c:v>
                </c:pt>
                <c:pt idx="9315">
                  <c:v>0.99867555576300238</c:v>
                </c:pt>
                <c:pt idx="9316">
                  <c:v>0.99866801641003777</c:v>
                </c:pt>
                <c:pt idx="9317">
                  <c:v>0.99866045728447794</c:v>
                </c:pt>
                <c:pt idx="9318">
                  <c:v>0.99866858813815229</c:v>
                </c:pt>
                <c:pt idx="9319">
                  <c:v>0.99867669250298818</c:v>
                </c:pt>
                <c:pt idx="9320">
                  <c:v>0.9986847703954761</c:v>
                </c:pt>
                <c:pt idx="9321">
                  <c:v>0.9986772603242634</c:v>
                </c:pt>
                <c:pt idx="9322">
                  <c:v>0.99868533469005483</c:v>
                </c:pt>
                <c:pt idx="9323">
                  <c:v>0.99867782778014524</c:v>
                </c:pt>
                <c:pt idx="9324">
                  <c:v>0.99868589862154855</c:v>
                </c:pt>
                <c:pt idx="9325">
                  <c:v>0.99869394303128756</c:v>
                </c:pt>
                <c:pt idx="9326">
                  <c:v>0.9986864621902688</c:v>
                </c:pt>
                <c:pt idx="9327">
                  <c:v>0.99869450309001551</c:v>
                </c:pt>
                <c:pt idx="9328">
                  <c:v>0.99868702539652654</c:v>
                </c:pt>
                <c:pt idx="9329">
                  <c:v>0.9986795279585633</c:v>
                </c:pt>
                <c:pt idx="9330">
                  <c:v>0.99868758824063253</c:v>
                </c:pt>
                <c:pt idx="9331">
                  <c:v>0.99868009395600277</c:v>
                </c:pt>
                <c:pt idx="9332">
                  <c:v>0.99868815072289729</c:v>
                </c:pt>
                <c:pt idx="9333">
                  <c:v>0.99869618110643599</c:v>
                </c:pt>
                <c:pt idx="9334">
                  <c:v>0.99870418512302228</c:v>
                </c:pt>
                <c:pt idx="9335">
                  <c:v>0.99869673972634965</c:v>
                </c:pt>
                <c:pt idx="9336">
                  <c:v>0.99870474025416167</c:v>
                </c:pt>
                <c:pt idx="9337">
                  <c:v>0.99871271444344945</c:v>
                </c:pt>
                <c:pt idx="9338">
                  <c:v>0.99870529502864758</c:v>
                </c:pt>
                <c:pt idx="9339">
                  <c:v>0.99871326574346742</c:v>
                </c:pt>
                <c:pt idx="9340">
                  <c:v>0.99870584944678553</c:v>
                </c:pt>
                <c:pt idx="9341">
                  <c:v>0.99871381668940695</c:v>
                </c:pt>
                <c:pt idx="9342">
                  <c:v>0.99870640350888051</c:v>
                </c:pt>
                <c:pt idx="9343">
                  <c:v>0.99869897061974389</c:v>
                </c:pt>
                <c:pt idx="9344">
                  <c:v>0.99870695721523739</c:v>
                </c:pt>
                <c:pt idx="9345">
                  <c:v>0.9987149175202632</c:v>
                </c:pt>
                <c:pt idx="9346">
                  <c:v>0.99870751056616069</c:v>
                </c:pt>
                <c:pt idx="9347">
                  <c:v>0.9987000839189808</c:v>
                </c:pt>
                <c:pt idx="9348">
                  <c:v>0.99869263759187155</c:v>
                </c:pt>
                <c:pt idx="9349">
                  <c:v>0.99868517159797199</c:v>
                </c:pt>
                <c:pt idx="9350">
                  <c:v>0.99869319683147928</c:v>
                </c:pt>
                <c:pt idx="9351">
                  <c:v>0.99868573397110594</c:v>
                </c:pt>
                <c:pt idx="9352">
                  <c:v>0.99869375571233188</c:v>
                </c:pt>
                <c:pt idx="9353">
                  <c:v>0.99870175119039672</c:v>
                </c:pt>
                <c:pt idx="9354">
                  <c:v>0.99869431423473609</c:v>
                </c:pt>
                <c:pt idx="9355">
                  <c:v>0.99868685763550158</c:v>
                </c:pt>
                <c:pt idx="9356">
                  <c:v>0.99867938140579982</c:v>
                </c:pt>
                <c:pt idx="9357">
                  <c:v>0.99868741892738</c:v>
                </c:pt>
                <c:pt idx="9358">
                  <c:v>0.99867994583301611</c:v>
                </c:pt>
                <c:pt idx="9359">
                  <c:v>0.9986879798594559</c:v>
                </c:pt>
                <c:pt idx="9360">
                  <c:v>0.99869598765432099</c:v>
                </c:pt>
                <c:pt idx="9361">
                  <c:v>0.99870396923387361</c:v>
                </c:pt>
                <c:pt idx="9362">
                  <c:v>0.99871192461436575</c:v>
                </c:pt>
                <c:pt idx="9363">
                  <c:v>0.99870452285657818</c:v>
                </c:pt>
                <c:pt idx="9364">
                  <c:v>0.9986971014807452</c:v>
                </c:pt>
                <c:pt idx="9365">
                  <c:v>0.99868966049994168</c:v>
                </c:pt>
                <c:pt idx="9366">
                  <c:v>0.99869765785888309</c:v>
                </c:pt>
                <c:pt idx="9367">
                  <c:v>0.99870562903831306</c:v>
                </c:pt>
                <c:pt idx="9368">
                  <c:v>0.99869821388071101</c:v>
                </c:pt>
                <c:pt idx="9369">
                  <c:v>0.99869077913354776</c:v>
                </c:pt>
                <c:pt idx="9370">
                  <c:v>0.99869876954653292</c:v>
                </c:pt>
                <c:pt idx="9371">
                  <c:v>0.99869133791325393</c:v>
                </c:pt>
                <c:pt idx="9372">
                  <c:v>0.99868388671115405</c:v>
                </c:pt>
                <c:pt idx="9373">
                  <c:v>0.99869189633530298</c:v>
                </c:pt>
                <c:pt idx="9374">
                  <c:v>0.99868444825281755</c:v>
                </c:pt>
                <c:pt idx="9375">
                  <c:v>0.99869245439999998</c:v>
                </c:pt>
                <c:pt idx="9376">
                  <c:v>0.99868500943517102</c:v>
                </c:pt>
                <c:pt idx="9377">
                  <c:v>0.99869301210764982</c:v>
                </c:pt>
                <c:pt idx="9378">
                  <c:v>0.99870098865583457</c:v>
                </c:pt>
                <c:pt idx="9379">
                  <c:v>0.99870893909589087</c:v>
                </c:pt>
                <c:pt idx="9380">
                  <c:v>0.99871686344397415</c:v>
                </c:pt>
                <c:pt idx="9381">
                  <c:v>0.99870948953754057</c:v>
                </c:pt>
                <c:pt idx="9382">
                  <c:v>0.99870209608233518</c:v>
                </c:pt>
                <c:pt idx="9383">
                  <c:v>0.99869468309136022</c:v>
                </c:pt>
                <c:pt idx="9384">
                  <c:v>0.99870264926460595</c:v>
                </c:pt>
                <c:pt idx="9385">
                  <c:v>0.9986952393738634</c:v>
                </c:pt>
                <c:pt idx="9386">
                  <c:v>0.99868780996800388</c:v>
                </c:pt>
                <c:pt idx="9387">
                  <c:v>0.99869579530083885</c:v>
                </c:pt>
                <c:pt idx="9388">
                  <c:v>0.99870375456869664</c:v>
                </c:pt>
                <c:pt idx="9389">
                  <c:v>0.99869635087258934</c:v>
                </c:pt>
                <c:pt idx="9390">
                  <c:v>0.99870430669111887</c:v>
                </c:pt>
                <c:pt idx="9391">
                  <c:v>0.99869690608941752</c:v>
                </c:pt>
                <c:pt idx="9392">
                  <c:v>0.99870485846085977</c:v>
                </c:pt>
                <c:pt idx="9393">
                  <c:v>0.9986974609516257</c:v>
                </c:pt>
                <c:pt idx="9394">
                  <c:v>0.99870540987821987</c:v>
                </c:pt>
                <c:pt idx="9395">
                  <c:v>0.99871333279141095</c:v>
                </c:pt>
                <c:pt idx="9396">
                  <c:v>0.99872122970726929</c:v>
                </c:pt>
                <c:pt idx="9397">
                  <c:v>0.99871388042588383</c:v>
                </c:pt>
                <c:pt idx="9398">
                  <c:v>0.99872177392272976</c:v>
                </c:pt>
                <c:pt idx="9399">
                  <c:v>0.99872964145008625</c:v>
                </c:pt>
                <c:pt idx="9400">
                  <c:v>0.99872231779085563</c:v>
                </c:pt>
                <c:pt idx="9401">
                  <c:v>0.99873018191319429</c:v>
                </c:pt>
                <c:pt idx="9402">
                  <c:v>0.99872286131194232</c:v>
                </c:pt>
                <c:pt idx="9403">
                  <c:v>0.99871552123316842</c:v>
                </c:pt>
                <c:pt idx="9404">
                  <c:v>0.99872340448628516</c:v>
                </c:pt>
                <c:pt idx="9405">
                  <c:v>0.99873126180521465</c:v>
                </c:pt>
                <c:pt idx="9406">
                  <c:v>0.99873909320596432</c:v>
                </c:pt>
                <c:pt idx="9407">
                  <c:v>0.99874689870453204</c:v>
                </c:pt>
                <c:pt idx="9408">
                  <c:v>0.99873962924880832</c:v>
                </c:pt>
                <c:pt idx="9409">
                  <c:v>0.99873234032026081</c:v>
                </c:pt>
                <c:pt idx="9410">
                  <c:v>0.99874016494989726</c:v>
                </c:pt>
                <c:pt idx="9411">
                  <c:v>0.99873287906215003</c:v>
                </c:pt>
                <c:pt idx="9412">
                  <c:v>0.99874070030952156</c:v>
                </c:pt>
                <c:pt idx="9413">
                  <c:v>0.998748495689878</c:v>
                </c:pt>
                <c:pt idx="9414">
                  <c:v>0.99875626521917527</c:v>
                </c:pt>
                <c:pt idx="9415">
                  <c:v>0.99874902733996129</c:v>
                </c:pt>
                <c:pt idx="9416">
                  <c:v>0.99875679351258795</c:v>
                </c:pt>
                <c:pt idx="9417">
                  <c:v>0.99876453386178687</c:v>
                </c:pt>
                <c:pt idx="9418">
                  <c:v>0.99875732146947227</c:v>
                </c:pt>
                <c:pt idx="9419">
                  <c:v>0.9987650584758524</c:v>
                </c:pt>
                <c:pt idx="9420">
                  <c:v>0.99875784909011411</c:v>
                </c:pt>
                <c:pt idx="9421">
                  <c:v>0.99876558275583971</c:v>
                </c:pt>
                <c:pt idx="9422">
                  <c:v>0.99875837637479881</c:v>
                </c:pt>
                <c:pt idx="9423">
                  <c:v>0.99875115055614394</c:v>
                </c:pt>
                <c:pt idx="9424">
                  <c:v>0.99874390531273693</c:v>
                </c:pt>
                <c:pt idx="9425">
                  <c:v>0.99873664065743095</c:v>
                </c:pt>
                <c:pt idx="9426">
                  <c:v>0.99874443829021564</c:v>
                </c:pt>
                <c:pt idx="9427">
                  <c:v>0.99875221013776461</c:v>
                </c:pt>
                <c:pt idx="9428">
                  <c:v>0.99874497092854242</c:v>
                </c:pt>
                <c:pt idx="9429">
                  <c:v>0.99875273942296006</c:v>
                </c:pt>
                <c:pt idx="9430">
                  <c:v>0.99876048215966506</c:v>
                </c:pt>
                <c:pt idx="9431">
                  <c:v>0.99876819915451964</c:v>
                </c:pt>
                <c:pt idx="9432">
                  <c:v>0.998775890423376</c:v>
                </c:pt>
                <c:pt idx="9433">
                  <c:v>0.99878355598207624</c:v>
                </c:pt>
                <c:pt idx="9434">
                  <c:v>0.99877640938874446</c:v>
                </c:pt>
                <c:pt idx="9435">
                  <c:v>0.99876924338534734</c:v>
                </c:pt>
                <c:pt idx="9436">
                  <c:v>0.99877692802415718</c:v>
                </c:pt>
                <c:pt idx="9437">
                  <c:v>0.99876976500289383</c:v>
                </c:pt>
                <c:pt idx="9438">
                  <c:v>0.99877744632989385</c:v>
                </c:pt>
                <c:pt idx="9439">
                  <c:v>0.99878510198151915</c:v>
                </c:pt>
                <c:pt idx="9440">
                  <c:v>0.99879273197357077</c:v>
                </c:pt>
                <c:pt idx="9441">
                  <c:v>0.99880033632183984</c:v>
                </c:pt>
                <c:pt idx="9442">
                  <c:v>0.99880791504210753</c:v>
                </c:pt>
                <c:pt idx="9443">
                  <c:v>0.9988008444385974</c:v>
                </c:pt>
                <c:pt idx="9444">
                  <c:v>0.99880841989544555</c:v>
                </c:pt>
                <c:pt idx="9445">
                  <c:v>0.99881596975160025</c:v>
                </c:pt>
                <c:pt idx="9446">
                  <c:v>0.99880892442814007</c:v>
                </c:pt>
                <c:pt idx="9447">
                  <c:v>0.99880185970413471</c:v>
                </c:pt>
                <c:pt idx="9448">
                  <c:v>0.9987947755923775</c:v>
                </c:pt>
                <c:pt idx="9449">
                  <c:v>0.99880236685346058</c:v>
                </c:pt>
                <c:pt idx="9450">
                  <c:v>0.99880993253268391</c:v>
                </c:pt>
                <c:pt idx="9451">
                  <c:v>0.99880287368085507</c:v>
                </c:pt>
                <c:pt idx="9452">
                  <c:v>0.99879579545643815</c:v>
                </c:pt>
                <c:pt idx="9453">
                  <c:v>0.99878869787220248</c:v>
                </c:pt>
                <c:pt idx="9454">
                  <c:v>0.99878158094090952</c:v>
                </c:pt>
                <c:pt idx="9455">
                  <c:v>0.99877444467531218</c:v>
                </c:pt>
                <c:pt idx="9456">
                  <c:v>0.99876728908815537</c:v>
                </c:pt>
                <c:pt idx="9457">
                  <c:v>0.99876011419217581</c:v>
                </c:pt>
                <c:pt idx="9458">
                  <c:v>0.99875292000010196</c:v>
                </c:pt>
                <c:pt idx="9459">
                  <c:v>0.99876063845678209</c:v>
                </c:pt>
                <c:pt idx="9460">
                  <c:v>0.99876833132942089</c:v>
                </c:pt>
                <c:pt idx="9461">
                  <c:v>0.9987759986337249</c:v>
                </c:pt>
                <c:pt idx="9462">
                  <c:v>0.99878364038539102</c:v>
                </c:pt>
                <c:pt idx="9463">
                  <c:v>0.99877651596312156</c:v>
                </c:pt>
                <c:pt idx="9464">
                  <c:v>0.99878415443065294</c:v>
                </c:pt>
                <c:pt idx="9465">
                  <c:v>0.9987770329646104</c:v>
                </c:pt>
                <c:pt idx="9466">
                  <c:v>0.9987698922146846</c:v>
                </c:pt>
                <c:pt idx="9467">
                  <c:v>0.99876273219357359</c:v>
                </c:pt>
                <c:pt idx="9468">
                  <c:v>0.99877041185045257</c:v>
                </c:pt>
                <c:pt idx="9469">
                  <c:v>0.99876325479876582</c:v>
                </c:pt>
                <c:pt idx="9470">
                  <c:v>0.99875607849609005</c:v>
                </c:pt>
                <c:pt idx="9471">
                  <c:v>0.99874888295509912</c:v>
                </c:pt>
                <c:pt idx="9472">
                  <c:v>0.99875660374532049</c:v>
                </c:pt>
                <c:pt idx="9473">
                  <c:v>0.99874941118690441</c:v>
                </c:pt>
                <c:pt idx="9474">
                  <c:v>0.99874219941032572</c:v>
                </c:pt>
                <c:pt idx="9475">
                  <c:v>0.9987499390842447</c:v>
                </c:pt>
                <c:pt idx="9476">
                  <c:v>0.99875765324622723</c:v>
                </c:pt>
                <c:pt idx="9477">
                  <c:v>0.99876534191190725</c:v>
                </c:pt>
                <c:pt idx="9478">
                  <c:v>0.99875817749846485</c:v>
                </c:pt>
                <c:pt idx="9479">
                  <c:v>0.99876586286468128</c:v>
                </c:pt>
                <c:pt idx="9480">
                  <c:v>0.99875870141893219</c:v>
                </c:pt>
                <c:pt idx="9481">
                  <c:v>0.99875152077229701</c:v>
                </c:pt>
                <c:pt idx="9482">
                  <c:v>0.99875922500790915</c:v>
                </c:pt>
                <c:pt idx="9483">
                  <c:v>0.99876690378156507</c:v>
                </c:pt>
                <c:pt idx="9484">
                  <c:v>0.99875974826567548</c:v>
                </c:pt>
                <c:pt idx="9485">
                  <c:v>0.99876742374623084</c:v>
                </c:pt>
                <c:pt idx="9486">
                  <c:v>0.99876027119251032</c:v>
                </c:pt>
                <c:pt idx="9487">
                  <c:v>0.99876794338208252</c:v>
                </c:pt>
                <c:pt idx="9488">
                  <c:v>0.99876079378869265</c:v>
                </c:pt>
                <c:pt idx="9489">
                  <c:v>0.99876846268939723</c:v>
                </c:pt>
                <c:pt idx="9490">
                  <c:v>0.99876131605450136</c:v>
                </c:pt>
                <c:pt idx="9491">
                  <c:v>0.99876898166845196</c:v>
                </c:pt>
                <c:pt idx="9492">
                  <c:v>0.99877662188168659</c:v>
                </c:pt>
                <c:pt idx="9493">
                  <c:v>0.99876950031952338</c:v>
                </c:pt>
                <c:pt idx="9494">
                  <c:v>0.99877713725950845</c:v>
                </c:pt>
                <c:pt idx="9495">
                  <c:v>0.99877001864288761</c:v>
                </c:pt>
                <c:pt idx="9496">
                  <c:v>0.99877765231172577</c:v>
                </c:pt>
                <c:pt idx="9497">
                  <c:v>0.99877053663882087</c:v>
                </c:pt>
                <c:pt idx="9498">
                  <c:v>0.99877816703861277</c:v>
                </c:pt>
                <c:pt idx="9499">
                  <c:v>0.99877105430759883</c:v>
                </c:pt>
                <c:pt idx="9500">
                  <c:v>0.99877868144044324</c:v>
                </c:pt>
                <c:pt idx="9501">
                  <c:v>0.99878628323359864</c:v>
                </c:pt>
                <c:pt idx="9502">
                  <c:v>0.99877919551749095</c:v>
                </c:pt>
                <c:pt idx="9503">
                  <c:v>0.99878679405714788</c:v>
                </c:pt>
                <c:pt idx="9504">
                  <c:v>0.99877970927002913</c:v>
                </c:pt>
                <c:pt idx="9505">
                  <c:v>0.99878730455827536</c:v>
                </c:pt>
                <c:pt idx="9506">
                  <c:v>0.99879487454500149</c:v>
                </c:pt>
                <c:pt idx="9507">
                  <c:v>0.9988024192456707</c:v>
                </c:pt>
                <c:pt idx="9508">
                  <c:v>0.99879538148598024</c:v>
                </c:pt>
                <c:pt idx="9509">
                  <c:v>0.99880292295996775</c:v>
                </c:pt>
                <c:pt idx="9510">
                  <c:v>0.99881043917465817</c:v>
                </c:pt>
                <c:pt idx="9511">
                  <c:v>0.99880342635653074</c:v>
                </c:pt>
                <c:pt idx="9512">
                  <c:v>0.99881093935790721</c:v>
                </c:pt>
                <c:pt idx="9513">
                  <c:v>0.9988039294356269</c:v>
                </c:pt>
                <c:pt idx="9514">
                  <c:v>0.99881143922574922</c:v>
                </c:pt>
                <c:pt idx="9515">
                  <c:v>0.99881892379457826</c:v>
                </c:pt>
                <c:pt idx="9516">
                  <c:v>0.99882638315751826</c:v>
                </c:pt>
                <c:pt idx="9517">
                  <c:v>0.99881942014935554</c:v>
                </c:pt>
                <c:pt idx="9518">
                  <c:v>0.9988268763256366</c:v>
                </c:pt>
                <c:pt idx="9519">
                  <c:v>0.99883430732267664</c:v>
                </c:pt>
                <c:pt idx="9520">
                  <c:v>0.99882736918296733</c:v>
                </c:pt>
                <c:pt idx="9521">
                  <c:v>0.99883479700663569</c:v>
                </c:pt>
                <c:pt idx="9522">
                  <c:v>0.99884219967767407</c:v>
                </c:pt>
                <c:pt idx="9523">
                  <c:v>0.99884957721143774</c:v>
                </c:pt>
                <c:pt idx="9524">
                  <c:v>0.99884268589302716</c:v>
                </c:pt>
                <c:pt idx="9525">
                  <c:v>0.99885006027789836</c:v>
                </c:pt>
                <c:pt idx="9526">
                  <c:v>0.9988431718021672</c:v>
                </c:pt>
                <c:pt idx="9527">
                  <c:v>0.99885054304016085</c:v>
                </c:pt>
                <c:pt idx="9528">
                  <c:v>0.99884365740535119</c:v>
                </c:pt>
                <c:pt idx="9529">
                  <c:v>0.99883675266011407</c:v>
                </c:pt>
                <c:pt idx="9530">
                  <c:v>0.99882982881693527</c:v>
                </c:pt>
                <c:pt idx="9531">
                  <c:v>0.99883724080418745</c:v>
                </c:pt>
                <c:pt idx="9532">
                  <c:v>0.99884462769487814</c:v>
                </c:pt>
                <c:pt idx="9533">
                  <c:v>0.99885198950431275</c:v>
                </c:pt>
                <c:pt idx="9534">
                  <c:v>0.99885932624778706</c:v>
                </c:pt>
                <c:pt idx="9535">
                  <c:v>0.99886663794058761</c:v>
                </c:pt>
                <c:pt idx="9536">
                  <c:v>0.99887392459799107</c:v>
                </c:pt>
                <c:pt idx="9537">
                  <c:v>0.99886711324444455</c:v>
                </c:pt>
                <c:pt idx="9538">
                  <c:v>0.99886028278757921</c:v>
                </c:pt>
                <c:pt idx="9539">
                  <c:v>0.99885343323985931</c:v>
                </c:pt>
                <c:pt idx="9540">
                  <c:v>0.99884656461374155</c:v>
                </c:pt>
                <c:pt idx="9541">
                  <c:v>0.9988396769216743</c:v>
                </c:pt>
                <c:pt idx="9542">
                  <c:v>0.99883277017609839</c:v>
                </c:pt>
                <c:pt idx="9543">
                  <c:v>0.99882584438944655</c:v>
                </c:pt>
                <c:pt idx="9544">
                  <c:v>0.99883325932426437</c:v>
                </c:pt>
                <c:pt idx="9545">
                  <c:v>0.99884064922545768</c:v>
                </c:pt>
                <c:pt idx="9546">
                  <c:v>0.99883374816501558</c:v>
                </c:pt>
                <c:pt idx="9547">
                  <c:v>0.99882682807825918</c:v>
                </c:pt>
                <c:pt idx="9548">
                  <c:v>0.9988198889775981</c:v>
                </c:pt>
                <c:pt idx="9549">
                  <c:v>0.99881293087543421</c:v>
                </c:pt>
                <c:pt idx="9550">
                  <c:v>0.99880595378416159</c:v>
                </c:pt>
                <c:pt idx="9551">
                  <c:v>0.99881342797305217</c:v>
                </c:pt>
                <c:pt idx="9552">
                  <c:v>0.99880645375116794</c:v>
                </c:pt>
                <c:pt idx="9553">
                  <c:v>0.99881392475848818</c:v>
                </c:pt>
                <c:pt idx="9554">
                  <c:v>0.9988213707533512</c:v>
                </c:pt>
                <c:pt idx="9555">
                  <c:v>0.9988144212320037</c:v>
                </c:pt>
                <c:pt idx="9556">
                  <c:v>0.99880745274359017</c:v>
                </c:pt>
                <c:pt idx="9557">
                  <c:v>0.9988004653004745</c:v>
                </c:pt>
                <c:pt idx="9558">
                  <c:v>0.99880795176953152</c:v>
                </c:pt>
                <c:pt idx="9559">
                  <c:v>0.99881541324431711</c:v>
                </c:pt>
                <c:pt idx="9560">
                  <c:v>0.99880845048230948</c:v>
                </c:pt>
                <c:pt idx="9561">
                  <c:v>0.99881590878363635</c:v>
                </c:pt>
                <c:pt idx="9562">
                  <c:v>0.99882334211699808</c:v>
                </c:pt>
                <c:pt idx="9563">
                  <c:v>0.99881640401207772</c:v>
                </c:pt>
                <c:pt idx="9564">
                  <c:v>0.99880944696942264</c:v>
                </c:pt>
                <c:pt idx="9565">
                  <c:v>0.99880247100136654</c:v>
                </c:pt>
                <c:pt idx="9566">
                  <c:v>0.99880994474428109</c:v>
                </c:pt>
                <c:pt idx="9567">
                  <c:v>0.99880297164057452</c:v>
                </c:pt>
                <c:pt idx="9568">
                  <c:v>0.99881044220702231</c:v>
                </c:pt>
                <c:pt idx="9569">
                  <c:v>0.99880347196590213</c:v>
                </c:pt>
                <c:pt idx="9570">
                  <c:v>0.99881093935790721</c:v>
                </c:pt>
                <c:pt idx="9571">
                  <c:v>0.99881838182226046</c:v>
                </c:pt>
                <c:pt idx="9572">
                  <c:v>0.99881143619719659</c:v>
                </c:pt>
                <c:pt idx="9573">
                  <c:v>0.99881887550020687</c:v>
                </c:pt>
                <c:pt idx="9574">
                  <c:v>0.99881193272515056</c:v>
                </c:pt>
                <c:pt idx="9575">
                  <c:v>0.99880497106122479</c:v>
                </c:pt>
                <c:pt idx="9576">
                  <c:v>0.99879799052071838</c:v>
                </c:pt>
                <c:pt idx="9577">
                  <c:v>0.99880547013365151</c:v>
                </c:pt>
                <c:pt idx="9578">
                  <c:v>0.9987984924559794</c:v>
                </c:pt>
                <c:pt idx="9579">
                  <c:v>0.9988059688935067</c:v>
                </c:pt>
                <c:pt idx="9580">
                  <c:v>0.99879899407690864</c:v>
                </c:pt>
                <c:pt idx="9581">
                  <c:v>0.9988064673410515</c:v>
                </c:pt>
                <c:pt idx="9582">
                  <c:v>0.99881391572881051</c:v>
                </c:pt>
                <c:pt idx="9583">
                  <c:v>0.99880696547654646</c:v>
                </c:pt>
                <c:pt idx="9584">
                  <c:v>0.99879999637682171</c:v>
                </c:pt>
                <c:pt idx="9585">
                  <c:v>0.99880746330025205</c:v>
                </c:pt>
                <c:pt idx="9586">
                  <c:v>0.99880049705632945</c:v>
                </c:pt>
                <c:pt idx="9587">
                  <c:v>0.9988079608124284</c:v>
                </c:pt>
                <c:pt idx="9588">
                  <c:v>0.99880099742255346</c:v>
                </c:pt>
                <c:pt idx="9589">
                  <c:v>0.99880845801333551</c:v>
                </c:pt>
                <c:pt idx="9590">
                  <c:v>0.9988158937718622</c:v>
                </c:pt>
                <c:pt idx="9591">
                  <c:v>0.99882330471318093</c:v>
                </c:pt>
                <c:pt idx="9592">
                  <c:v>0.99883069085232967</c:v>
                </c:pt>
                <c:pt idx="9593">
                  <c:v>0.99883805220433708</c:v>
                </c:pt>
                <c:pt idx="9594">
                  <c:v>0.99884538878422247</c:v>
                </c:pt>
                <c:pt idx="9595">
                  <c:v>0.99883853655105781</c:v>
                </c:pt>
                <c:pt idx="9596">
                  <c:v>0.99883166547962443</c:v>
                </c:pt>
                <c:pt idx="9597">
                  <c:v>0.99882477558214577</c:v>
                </c:pt>
                <c:pt idx="9598">
                  <c:v>0.9988178668708374</c:v>
                </c:pt>
                <c:pt idx="9599">
                  <c:v>0.99881093935790721</c:v>
                </c:pt>
                <c:pt idx="9600">
                  <c:v>0.99880399305555556</c:v>
                </c:pt>
                <c:pt idx="9601">
                  <c:v>0.9987970279759748</c:v>
                </c:pt>
                <c:pt idx="9602">
                  <c:v>0.9988044912360956</c:v>
                </c:pt>
                <c:pt idx="9603">
                  <c:v>0.9987975290055503</c:v>
                </c:pt>
                <c:pt idx="9604">
                  <c:v>0.99880498910543491</c:v>
                </c:pt>
                <c:pt idx="9605">
                  <c:v>0.9988124244459915</c:v>
                </c:pt>
                <c:pt idx="9606">
                  <c:v>0.99880548666383251</c:v>
                </c:pt>
                <c:pt idx="9607">
                  <c:v>0.99881291885712431</c:v>
                </c:pt>
                <c:pt idx="9608">
                  <c:v>0.99880598391154751</c:v>
                </c:pt>
                <c:pt idx="9609">
                  <c:v>0.99879903021763183</c:v>
                </c:pt>
                <c:pt idx="9610">
                  <c:v>0.99880648084883827</c:v>
                </c:pt>
                <c:pt idx="9611">
                  <c:v>0.99879952999697819</c:v>
                </c:pt>
                <c:pt idx="9612">
                  <c:v>0.99880697747596336</c:v>
                </c:pt>
                <c:pt idx="9613">
                  <c:v>0.99880002946441737</c:v>
                </c:pt>
                <c:pt idx="9614">
                  <c:v>0.99880747379318069</c:v>
                </c:pt>
                <c:pt idx="9615">
                  <c:v>0.99880052862020874</c:v>
                </c:pt>
                <c:pt idx="9616">
                  <c:v>0.99880796980074804</c:v>
                </c:pt>
                <c:pt idx="9617">
                  <c:v>0.99881538628764188</c:v>
                </c:pt>
                <c:pt idx="9618">
                  <c:v>0.9988084654989231</c:v>
                </c:pt>
                <c:pt idx="9619">
                  <c:v>0.99880152599788508</c:v>
                </c:pt>
                <c:pt idx="9620">
                  <c:v>0.99879456779664677</c:v>
                </c:pt>
                <c:pt idx="9621">
                  <c:v>0.99880202422028752</c:v>
                </c:pt>
                <c:pt idx="9622">
                  <c:v>0.99880945596812476</c:v>
                </c:pt>
                <c:pt idx="9623">
                  <c:v>0.99880252213207754</c:v>
                </c:pt>
                <c:pt idx="9624">
                  <c:v>0.99880995073966505</c:v>
                </c:pt>
                <c:pt idx="9625">
                  <c:v>0.99880301973351326</c:v>
                </c:pt>
                <c:pt idx="9626">
                  <c:v>0.99879607004870152</c:v>
                </c:pt>
                <c:pt idx="9627">
                  <c:v>0.9987891016973196</c:v>
                </c:pt>
                <c:pt idx="9628">
                  <c:v>0.99879657017537649</c:v>
                </c:pt>
                <c:pt idx="9629">
                  <c:v>0.99880401400635288</c:v>
                </c:pt>
                <c:pt idx="9630">
                  <c:v>0.99879706999047846</c:v>
                </c:pt>
                <c:pt idx="9631">
                  <c:v>0.99879010732235884</c:v>
                </c:pt>
                <c:pt idx="9632">
                  <c:v>0.99878312601406161</c:v>
                </c:pt>
                <c:pt idx="9633">
                  <c:v>0.99879060966517164</c:v>
                </c:pt>
                <c:pt idx="9634">
                  <c:v>0.99878363120304881</c:v>
                </c:pt>
                <c:pt idx="9635">
                  <c:v>0.99879111169519319</c:v>
                </c:pt>
                <c:pt idx="9636">
                  <c:v>0.99878413607750516</c:v>
                </c:pt>
                <c:pt idx="9637">
                  <c:v>0.9987771418459791</c:v>
                </c:pt>
                <c:pt idx="9638">
                  <c:v>0.99877012901265272</c:v>
                </c:pt>
                <c:pt idx="9639">
                  <c:v>0.99876309758955628</c:v>
                </c:pt>
                <c:pt idx="9640">
                  <c:v>0.99875604758871228</c:v>
                </c:pt>
                <c:pt idx="9641">
                  <c:v>0.99874897902213589</c:v>
                </c:pt>
                <c:pt idx="9642">
                  <c:v>0.99874189190183427</c:v>
                </c:pt>
                <c:pt idx="9643">
                  <c:v>0.99874949790266854</c:v>
                </c:pt>
                <c:pt idx="9644">
                  <c:v>0.99875707927219382</c:v>
                </c:pt>
                <c:pt idx="9645">
                  <c:v>0.99876463602524135</c:v>
                </c:pt>
                <c:pt idx="9646">
                  <c:v>0.99875759463270564</c:v>
                </c:pt>
                <c:pt idx="9647">
                  <c:v>0.99876514819935469</c:v>
                </c:pt>
                <c:pt idx="9648">
                  <c:v>0.99877267717520746</c:v>
                </c:pt>
                <c:pt idx="9649">
                  <c:v>0.99876566005501788</c:v>
                </c:pt>
                <c:pt idx="9650">
                  <c:v>0.99877318585733843</c:v>
                </c:pt>
                <c:pt idx="9651">
                  <c:v>0.99878068709450873</c:v>
                </c:pt>
                <c:pt idx="9652">
                  <c:v>0.99878816378131374</c:v>
                </c:pt>
                <c:pt idx="9653">
                  <c:v>0.9987956159325293</c:v>
                </c:pt>
                <c:pt idx="9654">
                  <c:v>0.99880304356292249</c:v>
                </c:pt>
                <c:pt idx="9655">
                  <c:v>0.99881044668725083</c:v>
                </c:pt>
                <c:pt idx="9656">
                  <c:v>0.99880353935102406</c:v>
                </c:pt>
                <c:pt idx="9657">
                  <c:v>0.99879661345526738</c:v>
                </c:pt>
                <c:pt idx="9658">
                  <c:v>0.99880403483115077</c:v>
                </c:pt>
                <c:pt idx="9659">
                  <c:v>0.99879711175196795</c:v>
                </c:pt>
                <c:pt idx="9660">
                  <c:v>0.99879017013232518</c:v>
                </c:pt>
                <c:pt idx="9661">
                  <c:v>0.99878320998418157</c:v>
                </c:pt>
                <c:pt idx="9662">
                  <c:v>0.99877623131948878</c:v>
                </c:pt>
                <c:pt idx="9663">
                  <c:v>0.99876923415019081</c:v>
                </c:pt>
                <c:pt idx="9664">
                  <c:v>0.99876221848822422</c:v>
                </c:pt>
                <c:pt idx="9665">
                  <c:v>0.99875518434551791</c:v>
                </c:pt>
                <c:pt idx="9666">
                  <c:v>0.99874813173399357</c:v>
                </c:pt>
                <c:pt idx="9667">
                  <c:v>0.99874106066556523</c:v>
                </c:pt>
                <c:pt idx="9668">
                  <c:v>0.99874864962343513</c:v>
                </c:pt>
                <c:pt idx="9669">
                  <c:v>0.99874158142640113</c:v>
                </c:pt>
                <c:pt idx="9670">
                  <c:v>0.99873449479140486</c:v>
                </c:pt>
                <c:pt idx="9671">
                  <c:v>0.99872738973033826</c:v>
                </c:pt>
                <c:pt idx="9672">
                  <c:v>0.99872026625508581</c:v>
                </c:pt>
                <c:pt idx="9673">
                  <c:v>0.99871312437752446</c:v>
                </c:pt>
                <c:pt idx="9674">
                  <c:v>0.99872079534396685</c:v>
                </c:pt>
                <c:pt idx="9675">
                  <c:v>0.99871365636413412</c:v>
                </c:pt>
                <c:pt idx="9676">
                  <c:v>0.99872132410479875</c:v>
                </c:pt>
                <c:pt idx="9677">
                  <c:v>0.99872896734622341</c:v>
                </c:pt>
                <c:pt idx="9678">
                  <c:v>0.99873658610310478</c:v>
                </c:pt>
                <c:pt idx="9679">
                  <c:v>0.9987294925663226</c:v>
                </c:pt>
                <c:pt idx="9680">
                  <c:v>0.99872238064339869</c:v>
                </c:pt>
                <c:pt idx="9681">
                  <c:v>0.99871525034618158</c:v>
                </c:pt>
                <c:pt idx="9682">
                  <c:v>0.99870810168651269</c:v>
                </c:pt>
                <c:pt idx="9683">
                  <c:v>0.99871578101517799</c:v>
                </c:pt>
                <c:pt idx="9684">
                  <c:v>0.99872343587305146</c:v>
                </c:pt>
                <c:pt idx="9685">
                  <c:v>0.99873106627480135</c:v>
                </c:pt>
                <c:pt idx="9686">
                  <c:v>0.9987386722350865</c:v>
                </c:pt>
                <c:pt idx="9687">
                  <c:v>0.99874625376855719</c:v>
                </c:pt>
                <c:pt idx="9688">
                  <c:v>0.99875381088985427</c:v>
                </c:pt>
                <c:pt idx="9689">
                  <c:v>0.99876134361361002</c:v>
                </c:pt>
                <c:pt idx="9690">
                  <c:v>0.99876885195444753</c:v>
                </c:pt>
                <c:pt idx="9691">
                  <c:v>0.99876185482135793</c:v>
                </c:pt>
                <c:pt idx="9692">
                  <c:v>0.99876936001099659</c:v>
                </c:pt>
                <c:pt idx="9693">
                  <c:v>0.99877684084303631</c:v>
                </c:pt>
                <c:pt idx="9694">
                  <c:v>0.99878429733207297</c:v>
                </c:pt>
                <c:pt idx="9695">
                  <c:v>0.99877734544664354</c:v>
                </c:pt>
                <c:pt idx="9696">
                  <c:v>0.99878479880785109</c:v>
                </c:pt>
                <c:pt idx="9697">
                  <c:v>0.99879222785132205</c:v>
                </c:pt>
                <c:pt idx="9698">
                  <c:v>0.9987996325916253</c:v>
                </c:pt>
                <c:pt idx="9699">
                  <c:v>0.99879272590168744</c:v>
                </c:pt>
                <c:pt idx="9700">
                  <c:v>0.99880012753746417</c:v>
                </c:pt>
                <c:pt idx="9701">
                  <c:v>0.99880750489528669</c:v>
                </c:pt>
                <c:pt idx="9702">
                  <c:v>0.99880062217724552</c:v>
                </c:pt>
                <c:pt idx="9703">
                  <c:v>0.99879372107864528</c:v>
                </c:pt>
                <c:pt idx="9704">
                  <c:v>0.99880111651122183</c:v>
                </c:pt>
                <c:pt idx="9705">
                  <c:v>0.99880848768713104</c:v>
                </c:pt>
                <c:pt idx="9706">
                  <c:v>0.99881583462089574</c:v>
                </c:pt>
                <c:pt idx="9707">
                  <c:v>0.99882315732703031</c:v>
                </c:pt>
                <c:pt idx="9708">
                  <c:v>0.99881632248385444</c:v>
                </c:pt>
                <c:pt idx="9709">
                  <c:v>0.99880946926452763</c:v>
                </c:pt>
                <c:pt idx="9710">
                  <c:v>0.99881681004538414</c:v>
                </c:pt>
                <c:pt idx="9711">
                  <c:v>0.99882412661983211</c:v>
                </c:pt>
                <c:pt idx="9712">
                  <c:v>0.9988314190023585</c:v>
                </c:pt>
                <c:pt idx="9713">
                  <c:v>0.99882461081722462</c:v>
                </c:pt>
                <c:pt idx="9714">
                  <c:v>0.99883190014738588</c:v>
                </c:pt>
                <c:pt idx="9715">
                  <c:v>0.99882509471560688</c:v>
                </c:pt>
                <c:pt idx="9716">
                  <c:v>0.99881827092387998</c:v>
                </c:pt>
                <c:pt idx="9717">
                  <c:v>0.99881142878397411</c:v>
                </c:pt>
                <c:pt idx="9718">
                  <c:v>0.99881875728217351</c:v>
                </c:pt>
                <c:pt idx="9719">
                  <c:v>0.99881191790792623</c:v>
                </c:pt>
                <c:pt idx="9720">
                  <c:v>0.99880506020423721</c:v>
                </c:pt>
                <c:pt idx="9721">
                  <c:v>0.99881240673001193</c:v>
                </c:pt>
                <c:pt idx="9722">
                  <c:v>0.99880555179727759</c:v>
                </c:pt>
                <c:pt idx="9723">
                  <c:v>0.99881289525047989</c:v>
                </c:pt>
                <c:pt idx="9724">
                  <c:v>0.99882021455690007</c:v>
                </c:pt>
                <c:pt idx="9725">
                  <c:v>0.99881338346957793</c:v>
                </c:pt>
                <c:pt idx="9726">
                  <c:v>0.99882069971591336</c:v>
                </c:pt>
                <c:pt idx="9727">
                  <c:v>0.99881387138755406</c:v>
                </c:pt>
                <c:pt idx="9728">
                  <c:v>0.99882118457572278</c:v>
                </c:pt>
                <c:pt idx="9729">
                  <c:v>0.99882847365263772</c:v>
                </c:pt>
                <c:pt idx="9730">
                  <c:v>0.99882166913657444</c:v>
                </c:pt>
                <c:pt idx="9731">
                  <c:v>0.99881484632113038</c:v>
                </c:pt>
                <c:pt idx="9732">
                  <c:v>0.99882215339871394</c:v>
                </c:pt>
                <c:pt idx="9733">
                  <c:v>0.99881533333722505</c:v>
                </c:pt>
                <c:pt idx="9734">
                  <c:v>0.99880849499501623</c:v>
                </c:pt>
                <c:pt idx="9735">
                  <c:v>0.99881582005318659</c:v>
                </c:pt>
                <c:pt idx="9736">
                  <c:v>0.99882312102783832</c:v>
                </c:pt>
                <c:pt idx="9737">
                  <c:v>0.9988303979333476</c:v>
                </c:pt>
                <c:pt idx="9738">
                  <c:v>0.9988376507840816</c:v>
                </c:pt>
                <c:pt idx="9739">
                  <c:v>0.99884487959439916</c:v>
                </c:pt>
                <c:pt idx="9740">
                  <c:v>0.99885208437864981</c:v>
                </c:pt>
                <c:pt idx="9741">
                  <c:v>0.99885926515117485</c:v>
                </c:pt>
                <c:pt idx="9742">
                  <c:v>0.99885255565674047</c:v>
                </c:pt>
                <c:pt idx="9743">
                  <c:v>0.99885973343312751</c:v>
                </c:pt>
                <c:pt idx="9744">
                  <c:v>0.99886688722258621</c:v>
                </c:pt>
                <c:pt idx="9745">
                  <c:v>0.99886020142678844</c:v>
                </c:pt>
                <c:pt idx="9746">
                  <c:v>0.99886735223244172</c:v>
                </c:pt>
                <c:pt idx="9747">
                  <c:v>0.99887447907593041</c:v>
                </c:pt>
                <c:pt idx="9748">
                  <c:v>0.99886781695610805</c:v>
                </c:pt>
                <c:pt idx="9749">
                  <c:v>0.99887494082809947</c:v>
                </c:pt>
                <c:pt idx="9750">
                  <c:v>0.99888204076265619</c:v>
                </c:pt>
                <c:pt idx="9751">
                  <c:v>0.99888911677405701</c:v>
                </c:pt>
                <c:pt idx="9752">
                  <c:v>0.99889616887657218</c:v>
                </c:pt>
                <c:pt idx="9753">
                  <c:v>0.99888957233412023</c:v>
                </c:pt>
                <c:pt idx="9754">
                  <c:v>0.99889662149824787</c:v>
                </c:pt>
                <c:pt idx="9755">
                  <c:v>0.9989036467781508</c:v>
                </c:pt>
                <c:pt idx="9756">
                  <c:v>0.9988970738415871</c:v>
                </c:pt>
                <c:pt idx="9757">
                  <c:v>0.99889048261395974</c:v>
                </c:pt>
                <c:pt idx="9758">
                  <c:v>0.99888387310692905</c:v>
                </c:pt>
                <c:pt idx="9759">
                  <c:v>0.99889093733419509</c:v>
                </c:pt>
                <c:pt idx="9760">
                  <c:v>0.99889797769416822</c:v>
                </c:pt>
                <c:pt idx="9761">
                  <c:v>0.9989049942010737</c:v>
                </c:pt>
                <c:pt idx="9762">
                  <c:v>0.99889842920386573</c:v>
                </c:pt>
                <c:pt idx="9763">
                  <c:v>0.99890544279008953</c:v>
                </c:pt>
                <c:pt idx="9764">
                  <c:v>0.99889888043613795</c:v>
                </c:pt>
                <c:pt idx="9765">
                  <c:v>0.9989058911035027</c:v>
                </c:pt>
                <c:pt idx="9766">
                  <c:v>0.99889933139121212</c:v>
                </c:pt>
                <c:pt idx="9767">
                  <c:v>0.99890633914153915</c:v>
                </c:pt>
                <c:pt idx="9768">
                  <c:v>0.99891332308408476</c:v>
                </c:pt>
                <c:pt idx="9769">
                  <c:v>0.99890678690442436</c:v>
                </c:pt>
                <c:pt idx="9770">
                  <c:v>0.99891376794209497</c:v>
                </c:pt>
                <c:pt idx="9771">
                  <c:v>0.99892072519649933</c:v>
                </c:pt>
                <c:pt idx="9772">
                  <c:v>0.998927658681801</c:v>
                </c:pt>
                <c:pt idx="9773">
                  <c:v>0.99893456841215478</c:v>
                </c:pt>
                <c:pt idx="9774">
                  <c:v>0.99892809749154299</c:v>
                </c:pt>
                <c:pt idx="9775">
                  <c:v>0.99893500434978844</c:v>
                </c:pt>
                <c:pt idx="9776">
                  <c:v>0.99892853603199394</c:v>
                </c:pt>
                <c:pt idx="9777">
                  <c:v>0.99893544001992096</c:v>
                </c:pt>
                <c:pt idx="9778">
                  <c:v>0.99894232028764074</c:v>
                </c:pt>
                <c:pt idx="9779">
                  <c:v>0.99894917684927287</c:v>
                </c:pt>
                <c:pt idx="9780">
                  <c:v>0.99895600971892895</c:v>
                </c:pt>
                <c:pt idx="9781">
                  <c:v>0.99894960654591558</c:v>
                </c:pt>
                <c:pt idx="9782">
                  <c:v>0.99895643657787614</c:v>
                </c:pt>
                <c:pt idx="9783">
                  <c:v>0.99896324294222338</c:v>
                </c:pt>
                <c:pt idx="9784">
                  <c:v>0.99895686317508048</c:v>
                </c:pt>
                <c:pt idx="9785">
                  <c:v>0.99896366671375292</c:v>
                </c:pt>
                <c:pt idx="9786">
                  <c:v>0.99897044660914214</c:v>
                </c:pt>
                <c:pt idx="9787">
                  <c:v>0.99897720287531599</c:v>
                </c:pt>
                <c:pt idx="9788">
                  <c:v>0.99898393552633358</c:v>
                </c:pt>
                <c:pt idx="9789">
                  <c:v>0.99897762076994889</c:v>
                </c:pt>
                <c:pt idx="9790">
                  <c:v>0.99897128774749833</c:v>
                </c:pt>
                <c:pt idx="9791">
                  <c:v>0.99896493647057016</c:v>
                </c:pt>
                <c:pt idx="9792">
                  <c:v>0.99897170793017642</c:v>
                </c:pt>
                <c:pt idx="9793">
                  <c:v>0.9989653592042923</c:v>
                </c:pt>
                <c:pt idx="9794">
                  <c:v>0.99895899224244056</c:v>
                </c:pt>
                <c:pt idx="9795">
                  <c:v>0.99895260705618838</c:v>
                </c:pt>
                <c:pt idx="9796">
                  <c:v>0.99895941727367321</c:v>
                </c:pt>
                <c:pt idx="9797">
                  <c:v>0.99895303465077212</c:v>
                </c:pt>
                <c:pt idx="9798">
                  <c:v>0.99894663382194171</c:v>
                </c:pt>
                <c:pt idx="9799">
                  <c:v>0.99894021479872808</c:v>
                </c:pt>
                <c:pt idx="9800">
                  <c:v>0.99893377759266977</c:v>
                </c:pt>
                <c:pt idx="9801">
                  <c:v>0.99894064727585119</c:v>
                </c:pt>
                <c:pt idx="9802">
                  <c:v>0.99894749336183097</c:v>
                </c:pt>
                <c:pt idx="9803">
                  <c:v>0.99894107948830047</c:v>
                </c:pt>
                <c:pt idx="9804">
                  <c:v>0.99894792273730348</c:v>
                </c:pt>
                <c:pt idx="9805">
                  <c:v>0.99894151143629173</c:v>
                </c:pt>
                <c:pt idx="9806">
                  <c:v>0.9989350819731051</c:v>
                </c:pt>
                <c:pt idx="9807">
                  <c:v>0.99892863435925472</c:v>
                </c:pt>
                <c:pt idx="9808">
                  <c:v>0.99892216860624483</c:v>
                </c:pt>
                <c:pt idx="9809">
                  <c:v>0.99892907120558694</c:v>
                </c:pt>
                <c:pt idx="9810">
                  <c:v>0.99892260804417465</c:v>
                </c:pt>
                <c:pt idx="9811">
                  <c:v>0.99892950778478928</c:v>
                </c:pt>
                <c:pt idx="9812">
                  <c:v>0.9989230472134174</c:v>
                </c:pt>
                <c:pt idx="9813">
                  <c:v>0.99892994409707947</c:v>
                </c:pt>
                <c:pt idx="9814">
                  <c:v>0.99893681742692453</c:v>
                </c:pt>
                <c:pt idx="9815">
                  <c:v>0.99894366721692107</c:v>
                </c:pt>
                <c:pt idx="9816">
                  <c:v>0.99895049348102893</c:v>
                </c:pt>
                <c:pt idx="9817">
                  <c:v>0.99894409758268687</c:v>
                </c:pt>
                <c:pt idx="9818">
                  <c:v>0.99895092102212601</c:v>
                </c:pt>
                <c:pt idx="9819">
                  <c:v>0.99894452768550002</c:v>
                </c:pt>
                <c:pt idx="9820">
                  <c:v>0.99893811623479245</c:v>
                </c:pt>
                <c:pt idx="9821">
                  <c:v>0.99894495752557477</c:v>
                </c:pt>
                <c:pt idx="9822">
                  <c:v>0.9989385486418999</c:v>
                </c:pt>
                <c:pt idx="9823">
                  <c:v>0.99893212166245526</c:v>
                </c:pt>
                <c:pt idx="9824">
                  <c:v>0.99893898078494203</c:v>
                </c:pt>
                <c:pt idx="9825">
                  <c:v>0.99894581641836466</c:v>
                </c:pt>
                <c:pt idx="9826">
                  <c:v>0.99893941266413366</c:v>
                </c:pt>
                <c:pt idx="9827">
                  <c:v>0.99894624547150701</c:v>
                </c:pt>
                <c:pt idx="9828">
                  <c:v>0.99895305481386065</c:v>
                </c:pt>
                <c:pt idx="9829">
                  <c:v>0.99895984070509358</c:v>
                </c:pt>
                <c:pt idx="9830">
                  <c:v>0.99895348079094348</c:v>
                </c:pt>
                <c:pt idx="9831">
                  <c:v>0.99896026387811399</c:v>
                </c:pt>
                <c:pt idx="9832">
                  <c:v>0.99896702353815869</c:v>
                </c:pt>
                <c:pt idx="9833">
                  <c:v>0.9989606867929447</c:v>
                </c:pt>
                <c:pt idx="9834">
                  <c:v>0.99896744366076218</c:v>
                </c:pt>
                <c:pt idx="9835">
                  <c:v>0.99896110944979555</c:v>
                </c:pt>
                <c:pt idx="9836">
                  <c:v>0.99895475716347526</c:v>
                </c:pt>
                <c:pt idx="9837">
                  <c:v>0.99894838681321851</c:v>
                </c:pt>
                <c:pt idx="9838">
                  <c:v>0.99894199841043529</c:v>
                </c:pt>
                <c:pt idx="9839">
                  <c:v>0.99894881429824933</c:v>
                </c:pt>
                <c:pt idx="9840">
                  <c:v>0.99895560678167761</c:v>
                </c:pt>
                <c:pt idx="9841">
                  <c:v>0.99896237587456638</c:v>
                </c:pt>
                <c:pt idx="9842">
                  <c:v>0.99895603120236542</c:v>
                </c:pt>
                <c:pt idx="9843">
                  <c:v>0.99896279750159389</c:v>
                </c:pt>
                <c:pt idx="9844">
                  <c:v>0.99896954043418651</c:v>
                </c:pt>
                <c:pt idx="9845">
                  <c:v>0.99896321887168837</c:v>
                </c:pt>
                <c:pt idx="9846">
                  <c:v>0.99895687926796617</c:v>
                </c:pt>
                <c:pt idx="9847">
                  <c:v>0.99895052163440334</c:v>
                </c:pt>
                <c:pt idx="9848">
                  <c:v>0.99894414598237646</c:v>
                </c:pt>
                <c:pt idx="9849">
                  <c:v>0.9989377523232551</c:v>
                </c:pt>
                <c:pt idx="9850">
                  <c:v>0.99893134066840161</c:v>
                </c:pt>
                <c:pt idx="9851">
                  <c:v>0.99892491102917169</c:v>
                </c:pt>
                <c:pt idx="9852">
                  <c:v>0.99891846341691382</c:v>
                </c:pt>
                <c:pt idx="9853">
                  <c:v>0.99891199784296947</c:v>
                </c:pt>
                <c:pt idx="9854">
                  <c:v>0.99891890239675019</c:v>
                </c:pt>
                <c:pt idx="9855">
                  <c:v>0.99892578357775774</c:v>
                </c:pt>
                <c:pt idx="9856">
                  <c:v>0.99891934110937763</c:v>
                </c:pt>
                <c:pt idx="9857">
                  <c:v>0.99891288069284245</c:v>
                </c:pt>
                <c:pt idx="9858">
                  <c:v>0.99890640233947336</c:v>
                </c:pt>
                <c:pt idx="9859">
                  <c:v>0.99891332171486913</c:v>
                </c:pt>
                <c:pt idx="9860">
                  <c:v>0.99890684594464496</c:v>
                </c:pt>
                <c:pt idx="9861">
                  <c:v>0.99891376246857999</c:v>
                </c:pt>
                <c:pt idx="9862">
                  <c:v>0.99892065564617316</c:v>
                </c:pt>
                <c:pt idx="9863">
                  <c:v>0.99892752549119945</c:v>
                </c:pt>
                <c:pt idx="9864">
                  <c:v>0.99893437201742563</c:v>
                </c:pt>
                <c:pt idx="9865">
                  <c:v>0.99894119523861025</c:v>
                </c:pt>
                <c:pt idx="9866">
                  <c:v>0.99893480401417101</c:v>
                </c:pt>
                <c:pt idx="9867">
                  <c:v>0.99894162442578105</c:v>
                </c:pt>
                <c:pt idx="9868">
                  <c:v>0.99893523574827781</c:v>
                </c:pt>
                <c:pt idx="9869">
                  <c:v>0.99894205335204789</c:v>
                </c:pt>
                <c:pt idx="9870">
                  <c:v>0.99893566721995875</c:v>
                </c:pt>
                <c:pt idx="9871">
                  <c:v>0.99894248201762215</c:v>
                </c:pt>
                <c:pt idx="9872">
                  <c:v>0.99893609842942666</c:v>
                </c:pt>
                <c:pt idx="9873">
                  <c:v>0.99892969693123534</c:v>
                </c:pt>
                <c:pt idx="9874">
                  <c:v>0.99892327753432364</c:v>
                </c:pt>
                <c:pt idx="9875">
                  <c:v>0.99893013042781609</c:v>
                </c:pt>
                <c:pt idx="9876">
                  <c:v>0.99892371358675036</c:v>
                </c:pt>
                <c:pt idx="9877">
                  <c:v>0.99891727886495851</c:v>
                </c:pt>
                <c:pt idx="9878">
                  <c:v>0.99891082627369565</c:v>
                </c:pt>
                <c:pt idx="9879">
                  <c:v>0.99890435582420967</c:v>
                </c:pt>
                <c:pt idx="9880">
                  <c:v>0.99889786752774179</c:v>
                </c:pt>
                <c:pt idx="9881">
                  <c:v>0.99890479931506759</c:v>
                </c:pt>
                <c:pt idx="9882">
                  <c:v>0.99889831359976888</c:v>
                </c:pt>
                <c:pt idx="9883">
                  <c:v>0.99890524253670809</c:v>
                </c:pt>
                <c:pt idx="9884">
                  <c:v>0.99891214822004049</c:v>
                </c:pt>
                <c:pt idx="9885">
                  <c:v>0.99891903066345422</c:v>
                </c:pt>
                <c:pt idx="9886">
                  <c:v>0.99892588988062947</c:v>
                </c:pt>
                <c:pt idx="9887">
                  <c:v>0.99893272588523807</c:v>
                </c:pt>
                <c:pt idx="9888">
                  <c:v>0.99893953869094376</c:v>
                </c:pt>
                <c:pt idx="9889">
                  <c:v>0.99893315754311629</c:v>
                </c:pt>
                <c:pt idx="9890">
                  <c:v>0.99893996755002701</c:v>
                </c:pt>
                <c:pt idx="9891">
                  <c:v>0.99893358893917206</c:v>
                </c:pt>
                <c:pt idx="9892">
                  <c:v>0.99894039614901187</c:v>
                </c:pt>
                <c:pt idx="9893">
                  <c:v>0.99894718019348017</c:v>
                </c:pt>
                <c:pt idx="9894">
                  <c:v>0.99894082448810839</c:v>
                </c:pt>
                <c:pt idx="9895">
                  <c:v>0.998934450946663</c:v>
                </c:pt>
                <c:pt idx="9896">
                  <c:v>0.99894125256752686</c:v>
                </c:pt>
                <c:pt idx="9897">
                  <c:v>0.99893488155852095</c:v>
                </c:pt>
                <c:pt idx="9898">
                  <c:v>0.99894168038747699</c:v>
                </c:pt>
                <c:pt idx="9899">
                  <c:v>0.99894845608082794</c:v>
                </c:pt>
                <c:pt idx="9900">
                  <c:v>0.99895520865217835</c:v>
                </c:pt>
                <c:pt idx="9901">
                  <c:v>0.99894888086123934</c:v>
                </c:pt>
                <c:pt idx="9902">
                  <c:v>0.99895563066221049</c:v>
                </c:pt>
                <c:pt idx="9903">
                  <c:v>0.99894930538431204</c:v>
                </c:pt>
                <c:pt idx="9904">
                  <c:v>0.99894296229261326</c:v>
                </c:pt>
                <c:pt idx="9905">
                  <c:v>0.99893660139829132</c:v>
                </c:pt>
                <c:pt idx="9906">
                  <c:v>0.9989433890767847</c:v>
                </c:pt>
                <c:pt idx="9907">
                  <c:v>0.99895015365927253</c:v>
                </c:pt>
                <c:pt idx="9908">
                  <c:v>0.99895689515932529</c:v>
                </c:pt>
                <c:pt idx="9909">
                  <c:v>0.99895057741157522</c:v>
                </c:pt>
                <c:pt idx="9910">
                  <c:v>0.99895731614805705</c:v>
                </c:pt>
                <c:pt idx="9911">
                  <c:v>0.99895100090736932</c:v>
                </c:pt>
                <c:pt idx="9912">
                  <c:v>0.99895773688197864</c:v>
                </c:pt>
                <c:pt idx="9913">
                  <c:v>0.99896444980744359</c:v>
                </c:pt>
                <c:pt idx="9914">
                  <c:v>0.9989581573612959</c:v>
                </c:pt>
                <c:pt idx="9915">
                  <c:v>0.9989518471302592</c:v>
                </c:pt>
                <c:pt idx="9916">
                  <c:v>0.99894551912547858</c:v>
                </c:pt>
                <c:pt idx="9917">
                  <c:v>0.99895226985776842</c:v>
                </c:pt>
                <c:pt idx="9918">
                  <c:v>0.99895899755693807</c:v>
                </c:pt>
                <c:pt idx="9919">
                  <c:v>0.99895269232959572</c:v>
                </c:pt>
                <c:pt idx="9920">
                  <c:v>0.99895941727367321</c:v>
                </c:pt>
                <c:pt idx="9921">
                  <c:v>0.99895311454594715</c:v>
                </c:pt>
                <c:pt idx="9922">
                  <c:v>0.99894679406445464</c:v>
                </c:pt>
                <c:pt idx="9923">
                  <c:v>0.9989404558403141</c:v>
                </c:pt>
                <c:pt idx="9924">
                  <c:v>0.99894721853031854</c:v>
                </c:pt>
                <c:pt idx="9925">
                  <c:v>0.99894088281760562</c:v>
                </c:pt>
                <c:pt idx="9926">
                  <c:v>0.9989476427396301</c:v>
                </c:pt>
                <c:pt idx="9927">
                  <c:v>0.99894130953685278</c:v>
                </c:pt>
                <c:pt idx="9928">
                  <c:v>0.99894806669259606</c:v>
                </c:pt>
                <c:pt idx="9929">
                  <c:v>0.99895480086071076</c:v>
                </c:pt>
                <c:pt idx="9930">
                  <c:v>0.99894849038942279</c:v>
                </c:pt>
                <c:pt idx="9931">
                  <c:v>0.99895522180276819</c:v>
                </c:pt>
                <c:pt idx="9932">
                  <c:v>0.99896193025176927</c:v>
                </c:pt>
                <c:pt idx="9933">
                  <c:v>0.99896861574988749</c:v>
                </c:pt>
                <c:pt idx="9934">
                  <c:v>0.99897527831057642</c:v>
                </c:pt>
                <c:pt idx="9935">
                  <c:v>0.99896903096093403</c:v>
                </c:pt>
                <c:pt idx="9936">
                  <c:v>0.99897569079791826</c:v>
                </c:pt>
                <c:pt idx="9937">
                  <c:v>0.99896944592129977</c:v>
                </c:pt>
                <c:pt idx="9938">
                  <c:v>0.99896318332850631</c:v>
                </c:pt>
                <c:pt idx="9939">
                  <c:v>0.99896986063118642</c:v>
                </c:pt>
                <c:pt idx="9940">
                  <c:v>0.9989636005165804</c:v>
                </c:pt>
                <c:pt idx="9941">
                  <c:v>0.99895732270349802</c:v>
                </c:pt>
                <c:pt idx="9942">
                  <c:v>0.99895102720299966</c:v>
                </c:pt>
                <c:pt idx="9943">
                  <c:v>0.99894471402613927</c:v>
                </c:pt>
                <c:pt idx="9944">
                  <c:v>0.99893838318396377</c:v>
                </c:pt>
                <c:pt idx="9945">
                  <c:v>0.99894513843231791</c:v>
                </c:pt>
                <c:pt idx="9946">
                  <c:v>0.99895187076774006</c:v>
                </c:pt>
                <c:pt idx="9947">
                  <c:v>0.9989585802036407</c:v>
                </c:pt>
                <c:pt idx="9948">
                  <c:v>0.99895229216857295</c:v>
                </c:pt>
                <c:pt idx="9949">
                  <c:v>0.99894598647695665</c:v>
                </c:pt>
                <c:pt idx="9950">
                  <c:v>0.99895271331532032</c:v>
                </c:pt>
                <c:pt idx="9951">
                  <c:v>0.99895941727367321</c:v>
                </c:pt>
                <c:pt idx="9952">
                  <c:v>0.99895313420818643</c:v>
                </c:pt>
                <c:pt idx="9953">
                  <c:v>0.99895983543028</c:v>
                </c:pt>
                <c:pt idx="9954">
                  <c:v>0.99895355484737525</c:v>
                </c:pt>
                <c:pt idx="9955">
                  <c:v>0.99896025333488392</c:v>
                </c:pt>
                <c:pt idx="9956">
                  <c:v>0.99896692897523709</c:v>
                </c:pt>
                <c:pt idx="9957">
                  <c:v>0.99896067098768759</c:v>
                </c:pt>
                <c:pt idx="9958">
                  <c:v>0.99896734390485431</c:v>
                </c:pt>
                <c:pt idx="9959">
                  <c:v>0.99896108838889308</c:v>
                </c:pt>
                <c:pt idx="9960">
                  <c:v>0.99896775858453901</c:v>
                </c:pt>
                <c:pt idx="9961">
                  <c:v>0.99897440596581866</c:v>
                </c:pt>
                <c:pt idx="9962">
                  <c:v>0.99896817301449181</c:v>
                </c:pt>
                <c:pt idx="9963">
                  <c:v>0.99897481768561947</c:v>
                </c:pt>
                <c:pt idx="9964">
                  <c:v>0.99898143956541419</c:v>
                </c:pt>
                <c:pt idx="9965">
                  <c:v>0.99897522915754566</c:v>
                </c:pt>
                <c:pt idx="9966">
                  <c:v>0.99896900112600384</c:v>
                </c:pt>
                <c:pt idx="9967">
                  <c:v>0.99896275548177249</c:v>
                </c:pt>
                <c:pt idx="9968">
                  <c:v>0.99895649223582883</c:v>
                </c:pt>
                <c:pt idx="9969">
                  <c:v>0.9989502113991432</c:v>
                </c:pt>
                <c:pt idx="9970">
                  <c:v>0.99894391298267926</c:v>
                </c:pt>
                <c:pt idx="9971">
                  <c:v>0.99895063249364391</c:v>
                </c:pt>
                <c:pt idx="9972">
                  <c:v>0.99894433656114379</c:v>
                </c:pt>
                <c:pt idx="9973">
                  <c:v>0.99893802306637025</c:v>
                </c:pt>
                <c:pt idx="9974">
                  <c:v>0.99894475988482423</c:v>
                </c:pt>
                <c:pt idx="9975">
                  <c:v>0.99895147392290251</c:v>
                </c:pt>
                <c:pt idx="9976">
                  <c:v>0.99895816519389924</c:v>
                </c:pt>
                <c:pt idx="9977">
                  <c:v>0.99895189425806652</c:v>
                </c:pt>
                <c:pt idx="9978">
                  <c:v>0.99895858280480032</c:v>
                </c:pt>
                <c:pt idx="9979">
                  <c:v>0.99895231434052401</c:v>
                </c:pt>
                <c:pt idx="9980">
                  <c:v>0.99894602832920354</c:v>
                </c:pt>
                <c:pt idx="9981">
                  <c:v>0.99893972478176429</c:v>
                </c:pt>
                <c:pt idx="9982">
                  <c:v>0.99893340370912487</c:v>
                </c:pt>
                <c:pt idx="9983">
                  <c:v>0.99894014957151089</c:v>
                </c:pt>
                <c:pt idx="9984">
                  <c:v>0.99893383098855604</c:v>
                </c:pt>
                <c:pt idx="9985">
                  <c:v>0.99894057410602632</c:v>
                </c:pt>
                <c:pt idx="9986">
                  <c:v>0.99894729448786879</c:v>
                </c:pt>
                <c:pt idx="9987">
                  <c:v>0.99895399214733638</c:v>
                </c:pt>
                <c:pt idx="9988">
                  <c:v>0.99896066709767384</c:v>
                </c:pt>
                <c:pt idx="9989">
                  <c:v>0.99895441096929516</c:v>
                </c:pt>
                <c:pt idx="9990">
                  <c:v>0.9989610832053275</c:v>
                </c:pt>
                <c:pt idx="9991">
                  <c:v>0.99896773275509565</c:v>
                </c:pt>
                <c:pt idx="9992">
                  <c:v>0.9989743596318208</c:v>
                </c:pt>
                <c:pt idx="9993">
                  <c:v>0.99896814590988237</c:v>
                </c:pt>
                <c:pt idx="9994">
                  <c:v>0.99896191467131634</c:v>
                </c:pt>
                <c:pt idx="9995">
                  <c:v>0.99895566592701057</c:v>
                </c:pt>
                <c:pt idx="9996">
                  <c:v>0.99894939968784635</c:v>
                </c:pt>
                <c:pt idx="9997">
                  <c:v>0.99895608374419897</c:v>
                </c:pt>
                <c:pt idx="9998">
                  <c:v>0.99894981996999521</c:v>
                </c:pt>
                <c:pt idx="9999">
                  <c:v>0.99894353871830832</c:v>
                </c:pt>
                <c:pt idx="10000">
                  <c:v>0.99893723999999995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D-4AB7-A738-0A6B4002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329311"/>
        <c:axId val="1501333471"/>
      </c:lineChart>
      <c:catAx>
        <c:axId val="150132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33471"/>
        <c:crosses val="autoZero"/>
        <c:auto val="1"/>
        <c:lblAlgn val="ctr"/>
        <c:lblOffset val="100"/>
        <c:noMultiLvlLbl val="0"/>
      </c:catAx>
      <c:valAx>
        <c:axId val="150133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2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/>
              <a:t>Plot</a:t>
            </a:r>
            <a:r>
              <a:rPr lang="en-IE" baseline="0"/>
              <a:t> for 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'g2'!$N$2</c:f>
              <c:strCache>
                <c:ptCount val="1"/>
                <c:pt idx="0">
                  <c:v>Running Avg.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'g2'!$N$3:$N$10003</c:f>
              <c:numCache>
                <c:formatCode>0.0000</c:formatCode>
                <c:ptCount val="10001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-0.34545454545454546</c:v>
                </c:pt>
                <c:pt idx="56">
                  <c:v>0.2857142857142857</c:v>
                </c:pt>
                <c:pt idx="57">
                  <c:v>0.26315789473684209</c:v>
                </c:pt>
                <c:pt idx="58">
                  <c:v>0.2413793103448276</c:v>
                </c:pt>
                <c:pt idx="59">
                  <c:v>0.22033898305084745</c:v>
                </c:pt>
                <c:pt idx="60">
                  <c:v>0.2</c:v>
                </c:pt>
                <c:pt idx="61">
                  <c:v>0.18032786885245902</c:v>
                </c:pt>
                <c:pt idx="62">
                  <c:v>0.16129032258064516</c:v>
                </c:pt>
                <c:pt idx="63">
                  <c:v>0.14285714285714285</c:v>
                </c:pt>
                <c:pt idx="64">
                  <c:v>0.125</c:v>
                </c:pt>
                <c:pt idx="65">
                  <c:v>0.1076923076923077</c:v>
                </c:pt>
                <c:pt idx="66">
                  <c:v>9.0909090909090912E-2</c:v>
                </c:pt>
                <c:pt idx="67">
                  <c:v>7.4626865671641784E-2</c:v>
                </c:pt>
                <c:pt idx="68">
                  <c:v>5.8823529411764705E-2</c:v>
                </c:pt>
                <c:pt idx="69">
                  <c:v>4.3478260869565216E-2</c:v>
                </c:pt>
                <c:pt idx="70">
                  <c:v>2.8571428571428571E-2</c:v>
                </c:pt>
                <c:pt idx="71">
                  <c:v>1.4084507042253521E-2</c:v>
                </c:pt>
                <c:pt idx="72">
                  <c:v>0</c:v>
                </c:pt>
                <c:pt idx="73">
                  <c:v>-1.3698630136986301E-2</c:v>
                </c:pt>
                <c:pt idx="74">
                  <c:v>-2.7027027027027029E-2</c:v>
                </c:pt>
                <c:pt idx="75">
                  <c:v>-0.04</c:v>
                </c:pt>
                <c:pt idx="76">
                  <c:v>-5.2631578947368418E-2</c:v>
                </c:pt>
                <c:pt idx="77">
                  <c:v>-6.4935064935064929E-2</c:v>
                </c:pt>
                <c:pt idx="78">
                  <c:v>-7.6923076923076927E-2</c:v>
                </c:pt>
                <c:pt idx="79">
                  <c:v>-8.8607594936708861E-2</c:v>
                </c:pt>
                <c:pt idx="80">
                  <c:v>-0.1</c:v>
                </c:pt>
                <c:pt idx="81">
                  <c:v>-0.1111111111111111</c:v>
                </c:pt>
                <c:pt idx="82">
                  <c:v>-0.12195121951219512</c:v>
                </c:pt>
                <c:pt idx="83">
                  <c:v>-0.13253012048192772</c:v>
                </c:pt>
                <c:pt idx="84">
                  <c:v>-0.14285714285714285</c:v>
                </c:pt>
                <c:pt idx="85">
                  <c:v>-0.15294117647058825</c:v>
                </c:pt>
                <c:pt idx="86">
                  <c:v>-0.16279069767441862</c:v>
                </c:pt>
                <c:pt idx="87">
                  <c:v>-0.17241379310344829</c:v>
                </c:pt>
                <c:pt idx="88">
                  <c:v>-0.18181818181818182</c:v>
                </c:pt>
                <c:pt idx="89">
                  <c:v>-0.19101123595505617</c:v>
                </c:pt>
                <c:pt idx="90">
                  <c:v>-0.2</c:v>
                </c:pt>
                <c:pt idx="91">
                  <c:v>-0.2087912087912088</c:v>
                </c:pt>
                <c:pt idx="92">
                  <c:v>-0.21739130434782608</c:v>
                </c:pt>
                <c:pt idx="93">
                  <c:v>-0.22580645161290322</c:v>
                </c:pt>
                <c:pt idx="94">
                  <c:v>-0.23404255319148937</c:v>
                </c:pt>
                <c:pt idx="95">
                  <c:v>-0.24210526315789474</c:v>
                </c:pt>
                <c:pt idx="96">
                  <c:v>-0.25</c:v>
                </c:pt>
                <c:pt idx="97">
                  <c:v>-0.25773195876288657</c:v>
                </c:pt>
                <c:pt idx="98">
                  <c:v>-0.26530612244897961</c:v>
                </c:pt>
                <c:pt idx="99">
                  <c:v>-0.27272727272727271</c:v>
                </c:pt>
                <c:pt idx="100">
                  <c:v>-0.28000000000000003</c:v>
                </c:pt>
                <c:pt idx="101">
                  <c:v>-0.28712871287128711</c:v>
                </c:pt>
                <c:pt idx="102">
                  <c:v>-0.29411764705882354</c:v>
                </c:pt>
                <c:pt idx="103">
                  <c:v>4.8543689320388349E-2</c:v>
                </c:pt>
                <c:pt idx="104">
                  <c:v>3.8461538461538464E-2</c:v>
                </c:pt>
                <c:pt idx="105">
                  <c:v>2.8571428571428571E-2</c:v>
                </c:pt>
                <c:pt idx="106">
                  <c:v>1.8867924528301886E-2</c:v>
                </c:pt>
                <c:pt idx="107">
                  <c:v>9.3457943925233638E-3</c:v>
                </c:pt>
                <c:pt idx="108">
                  <c:v>0</c:v>
                </c:pt>
                <c:pt idx="109">
                  <c:v>-9.1743119266055051E-3</c:v>
                </c:pt>
                <c:pt idx="110">
                  <c:v>-1.8181818181818181E-2</c:v>
                </c:pt>
                <c:pt idx="111">
                  <c:v>-2.7027027027027029E-2</c:v>
                </c:pt>
                <c:pt idx="112">
                  <c:v>-3.5714285714285712E-2</c:v>
                </c:pt>
                <c:pt idx="113">
                  <c:v>-4.4247787610619468E-2</c:v>
                </c:pt>
                <c:pt idx="114">
                  <c:v>-5.2631578947368418E-2</c:v>
                </c:pt>
                <c:pt idx="115">
                  <c:v>-6.0869565217391307E-2</c:v>
                </c:pt>
                <c:pt idx="116">
                  <c:v>0.2413793103448276</c:v>
                </c:pt>
                <c:pt idx="117">
                  <c:v>0.23076923076923078</c:v>
                </c:pt>
                <c:pt idx="118">
                  <c:v>0.22033898305084745</c:v>
                </c:pt>
                <c:pt idx="119">
                  <c:v>0.21008403361344538</c:v>
                </c:pt>
                <c:pt idx="120">
                  <c:v>0.2</c:v>
                </c:pt>
                <c:pt idx="121">
                  <c:v>0.19008264462809918</c:v>
                </c:pt>
                <c:pt idx="122">
                  <c:v>0.18032786885245902</c:v>
                </c:pt>
                <c:pt idx="123">
                  <c:v>0.17073170731707318</c:v>
                </c:pt>
                <c:pt idx="124">
                  <c:v>0.45161290322580644</c:v>
                </c:pt>
                <c:pt idx="125">
                  <c:v>0.44</c:v>
                </c:pt>
                <c:pt idx="126">
                  <c:v>0.42857142857142855</c:v>
                </c:pt>
                <c:pt idx="127">
                  <c:v>0.41732283464566927</c:v>
                </c:pt>
                <c:pt idx="128">
                  <c:v>0.40625</c:v>
                </c:pt>
                <c:pt idx="129">
                  <c:v>0.39534883720930231</c:v>
                </c:pt>
                <c:pt idx="130">
                  <c:v>0.38461538461538464</c:v>
                </c:pt>
                <c:pt idx="131">
                  <c:v>0.37404580152671757</c:v>
                </c:pt>
                <c:pt idx="132">
                  <c:v>0.36363636363636365</c:v>
                </c:pt>
                <c:pt idx="133">
                  <c:v>0.35338345864661652</c:v>
                </c:pt>
                <c:pt idx="134">
                  <c:v>0.34328358208955223</c:v>
                </c:pt>
                <c:pt idx="135">
                  <c:v>0.33333333333333331</c:v>
                </c:pt>
                <c:pt idx="136">
                  <c:v>0.3235294117647059</c:v>
                </c:pt>
                <c:pt idx="137">
                  <c:v>0.31386861313868614</c:v>
                </c:pt>
                <c:pt idx="138">
                  <c:v>0.30434782608695654</c:v>
                </c:pt>
                <c:pt idx="139">
                  <c:v>0.29496402877697842</c:v>
                </c:pt>
                <c:pt idx="140">
                  <c:v>0.2857142857142857</c:v>
                </c:pt>
                <c:pt idx="141">
                  <c:v>0.27659574468085107</c:v>
                </c:pt>
                <c:pt idx="142">
                  <c:v>0.26760563380281688</c:v>
                </c:pt>
                <c:pt idx="143">
                  <c:v>0.25874125874125875</c:v>
                </c:pt>
                <c:pt idx="144">
                  <c:v>0.25</c:v>
                </c:pt>
                <c:pt idx="145">
                  <c:v>0.2413793103448276</c:v>
                </c:pt>
                <c:pt idx="146">
                  <c:v>0.23287671232876711</c:v>
                </c:pt>
                <c:pt idx="147">
                  <c:v>0.22448979591836735</c:v>
                </c:pt>
                <c:pt idx="148">
                  <c:v>0.21621621621621623</c:v>
                </c:pt>
                <c:pt idx="149">
                  <c:v>0.20805369127516779</c:v>
                </c:pt>
                <c:pt idx="150">
                  <c:v>0.2</c:v>
                </c:pt>
                <c:pt idx="151">
                  <c:v>0.19205298013245034</c:v>
                </c:pt>
                <c:pt idx="152">
                  <c:v>0.18421052631578946</c:v>
                </c:pt>
                <c:pt idx="153">
                  <c:v>0.17647058823529413</c:v>
                </c:pt>
                <c:pt idx="154">
                  <c:v>0.16883116883116883</c:v>
                </c:pt>
                <c:pt idx="155">
                  <c:v>0.16129032258064516</c:v>
                </c:pt>
                <c:pt idx="156">
                  <c:v>0.15384615384615385</c:v>
                </c:pt>
                <c:pt idx="157">
                  <c:v>0.1464968152866242</c:v>
                </c:pt>
                <c:pt idx="158">
                  <c:v>0.13924050632911392</c:v>
                </c:pt>
                <c:pt idx="159">
                  <c:v>0.13207547169811321</c:v>
                </c:pt>
                <c:pt idx="160">
                  <c:v>0.125</c:v>
                </c:pt>
                <c:pt idx="161">
                  <c:v>0.11801242236024845</c:v>
                </c:pt>
                <c:pt idx="162">
                  <c:v>0.1111111111111111</c:v>
                </c:pt>
                <c:pt idx="163">
                  <c:v>0.10429447852760736</c:v>
                </c:pt>
                <c:pt idx="164">
                  <c:v>9.7560975609756101E-2</c:v>
                </c:pt>
                <c:pt idx="165">
                  <c:v>9.0909090909090912E-2</c:v>
                </c:pt>
                <c:pt idx="166">
                  <c:v>8.4337349397590355E-2</c:v>
                </c:pt>
                <c:pt idx="167">
                  <c:v>7.7844311377245512E-2</c:v>
                </c:pt>
                <c:pt idx="168">
                  <c:v>7.1428571428571425E-2</c:v>
                </c:pt>
                <c:pt idx="169">
                  <c:v>6.5088757396449703E-2</c:v>
                </c:pt>
                <c:pt idx="170">
                  <c:v>5.8823529411764705E-2</c:v>
                </c:pt>
                <c:pt idx="171">
                  <c:v>5.2631578947368418E-2</c:v>
                </c:pt>
                <c:pt idx="172">
                  <c:v>4.6511627906976744E-2</c:v>
                </c:pt>
                <c:pt idx="173">
                  <c:v>4.046242774566474E-2</c:v>
                </c:pt>
                <c:pt idx="174">
                  <c:v>3.4482758620689655E-2</c:v>
                </c:pt>
                <c:pt idx="175">
                  <c:v>2.8571428571428571E-2</c:v>
                </c:pt>
                <c:pt idx="176">
                  <c:v>2.2727272727272728E-2</c:v>
                </c:pt>
                <c:pt idx="177">
                  <c:v>1.6949152542372881E-2</c:v>
                </c:pt>
                <c:pt idx="178">
                  <c:v>1.1235955056179775E-2</c:v>
                </c:pt>
                <c:pt idx="179">
                  <c:v>5.5865921787709499E-3</c:v>
                </c:pt>
                <c:pt idx="180">
                  <c:v>0.2</c:v>
                </c:pt>
                <c:pt idx="181">
                  <c:v>0.19337016574585636</c:v>
                </c:pt>
                <c:pt idx="182">
                  <c:v>0.18681318681318682</c:v>
                </c:pt>
                <c:pt idx="183">
                  <c:v>0.18032786885245902</c:v>
                </c:pt>
                <c:pt idx="184">
                  <c:v>0.17391304347826086</c:v>
                </c:pt>
                <c:pt idx="185">
                  <c:v>0.16756756756756758</c:v>
                </c:pt>
                <c:pt idx="186">
                  <c:v>0.16129032258064516</c:v>
                </c:pt>
                <c:pt idx="187">
                  <c:v>0.15508021390374332</c:v>
                </c:pt>
                <c:pt idx="188">
                  <c:v>0.14893617021276595</c:v>
                </c:pt>
                <c:pt idx="189">
                  <c:v>0.14285714285714285</c:v>
                </c:pt>
                <c:pt idx="190">
                  <c:v>0.1368421052631579</c:v>
                </c:pt>
                <c:pt idx="191">
                  <c:v>0.13089005235602094</c:v>
                </c:pt>
                <c:pt idx="192">
                  <c:v>0.125</c:v>
                </c:pt>
                <c:pt idx="193">
                  <c:v>0.11917098445595854</c:v>
                </c:pt>
                <c:pt idx="194">
                  <c:v>0.1134020618556701</c:v>
                </c:pt>
                <c:pt idx="195">
                  <c:v>0.1076923076923077</c:v>
                </c:pt>
                <c:pt idx="196">
                  <c:v>0.10204081632653061</c:v>
                </c:pt>
                <c:pt idx="197">
                  <c:v>9.6446700507614211E-2</c:v>
                </c:pt>
                <c:pt idx="198">
                  <c:v>9.0909090909090912E-2</c:v>
                </c:pt>
                <c:pt idx="199">
                  <c:v>8.5427135678391955E-2</c:v>
                </c:pt>
                <c:pt idx="200">
                  <c:v>0.08</c:v>
                </c:pt>
                <c:pt idx="201">
                  <c:v>0.2537313432835821</c:v>
                </c:pt>
                <c:pt idx="202">
                  <c:v>0.24752475247524752</c:v>
                </c:pt>
                <c:pt idx="203">
                  <c:v>0.2413793103448276</c:v>
                </c:pt>
                <c:pt idx="204">
                  <c:v>0.23529411764705882</c:v>
                </c:pt>
                <c:pt idx="205">
                  <c:v>0.22926829268292684</c:v>
                </c:pt>
                <c:pt idx="206">
                  <c:v>0.39805825242718446</c:v>
                </c:pt>
                <c:pt idx="207">
                  <c:v>0.39130434782608697</c:v>
                </c:pt>
                <c:pt idx="208">
                  <c:v>0.38461538461538464</c:v>
                </c:pt>
                <c:pt idx="209">
                  <c:v>0.37799043062200954</c:v>
                </c:pt>
                <c:pt idx="210">
                  <c:v>0.37142857142857144</c:v>
                </c:pt>
                <c:pt idx="211">
                  <c:v>0.36492890995260663</c:v>
                </c:pt>
                <c:pt idx="212">
                  <c:v>0.35849056603773582</c:v>
                </c:pt>
                <c:pt idx="213">
                  <c:v>0.352112676056338</c:v>
                </c:pt>
                <c:pt idx="214">
                  <c:v>0.34579439252336447</c:v>
                </c:pt>
                <c:pt idx="215">
                  <c:v>0.33953488372093021</c:v>
                </c:pt>
                <c:pt idx="216">
                  <c:v>0.33333333333333331</c:v>
                </c:pt>
                <c:pt idx="217">
                  <c:v>0.32718894009216593</c:v>
                </c:pt>
                <c:pt idx="218">
                  <c:v>0.32110091743119268</c:v>
                </c:pt>
                <c:pt idx="219">
                  <c:v>0.31506849315068491</c:v>
                </c:pt>
                <c:pt idx="220">
                  <c:v>0.30909090909090908</c:v>
                </c:pt>
                <c:pt idx="221">
                  <c:v>0.4660633484162896</c:v>
                </c:pt>
                <c:pt idx="222">
                  <c:v>0.45945945945945948</c:v>
                </c:pt>
                <c:pt idx="223">
                  <c:v>0.452914798206278</c:v>
                </c:pt>
                <c:pt idx="224">
                  <c:v>0.44642857142857145</c:v>
                </c:pt>
                <c:pt idx="225">
                  <c:v>0.44</c:v>
                </c:pt>
                <c:pt idx="226">
                  <c:v>0.4336283185840708</c:v>
                </c:pt>
                <c:pt idx="227">
                  <c:v>0.42731277533039647</c:v>
                </c:pt>
                <c:pt idx="228">
                  <c:v>0.42105263157894735</c:v>
                </c:pt>
                <c:pt idx="229">
                  <c:v>0.57205240174672489</c:v>
                </c:pt>
                <c:pt idx="230">
                  <c:v>0.56521739130434778</c:v>
                </c:pt>
                <c:pt idx="231">
                  <c:v>0.55844155844155841</c:v>
                </c:pt>
                <c:pt idx="232">
                  <c:v>0.55172413793103448</c:v>
                </c:pt>
                <c:pt idx="233">
                  <c:v>0.54506437768240346</c:v>
                </c:pt>
                <c:pt idx="234">
                  <c:v>0.53846153846153844</c:v>
                </c:pt>
                <c:pt idx="235">
                  <c:v>0.53191489361702127</c:v>
                </c:pt>
                <c:pt idx="236">
                  <c:v>0.52542372881355937</c:v>
                </c:pt>
                <c:pt idx="237">
                  <c:v>0.51898734177215189</c:v>
                </c:pt>
                <c:pt idx="238">
                  <c:v>0.51260504201680668</c:v>
                </c:pt>
                <c:pt idx="239">
                  <c:v>0.50627615062761511</c:v>
                </c:pt>
                <c:pt idx="240">
                  <c:v>0.5</c:v>
                </c:pt>
                <c:pt idx="241">
                  <c:v>0.49377593360995853</c:v>
                </c:pt>
                <c:pt idx="242">
                  <c:v>0.48760330578512395</c:v>
                </c:pt>
                <c:pt idx="243">
                  <c:v>0.48148148148148145</c:v>
                </c:pt>
                <c:pt idx="244">
                  <c:v>0.47540983606557374</c:v>
                </c:pt>
                <c:pt idx="245">
                  <c:v>0.46938775510204084</c:v>
                </c:pt>
                <c:pt idx="246">
                  <c:v>0.46341463414634149</c:v>
                </c:pt>
                <c:pt idx="247">
                  <c:v>0.45748987854251011</c:v>
                </c:pt>
                <c:pt idx="248">
                  <c:v>0.45161290322580644</c:v>
                </c:pt>
                <c:pt idx="249">
                  <c:v>0.44578313253012047</c:v>
                </c:pt>
                <c:pt idx="250">
                  <c:v>0.44</c:v>
                </c:pt>
                <c:pt idx="251">
                  <c:v>0.43426294820717132</c:v>
                </c:pt>
                <c:pt idx="252">
                  <c:v>0.42857142857142855</c:v>
                </c:pt>
                <c:pt idx="253">
                  <c:v>0.42292490118577075</c:v>
                </c:pt>
                <c:pt idx="254">
                  <c:v>0.41732283464566927</c:v>
                </c:pt>
                <c:pt idx="255">
                  <c:v>0.41176470588235292</c:v>
                </c:pt>
                <c:pt idx="256">
                  <c:v>0.40625</c:v>
                </c:pt>
                <c:pt idx="257">
                  <c:v>0.40077821011673154</c:v>
                </c:pt>
                <c:pt idx="258">
                  <c:v>0.39534883720930231</c:v>
                </c:pt>
                <c:pt idx="259">
                  <c:v>0.38996138996138996</c:v>
                </c:pt>
                <c:pt idx="260">
                  <c:v>0.38461538461538464</c:v>
                </c:pt>
                <c:pt idx="261">
                  <c:v>0.37931034482758619</c:v>
                </c:pt>
                <c:pt idx="262">
                  <c:v>0.37404580152671757</c:v>
                </c:pt>
                <c:pt idx="263">
                  <c:v>0.36882129277566539</c:v>
                </c:pt>
                <c:pt idx="264">
                  <c:v>0.36363636363636365</c:v>
                </c:pt>
                <c:pt idx="265">
                  <c:v>0.35849056603773582</c:v>
                </c:pt>
                <c:pt idx="266">
                  <c:v>0.35338345864661652</c:v>
                </c:pt>
                <c:pt idx="267">
                  <c:v>0.34831460674157305</c:v>
                </c:pt>
                <c:pt idx="268">
                  <c:v>0.34328358208955223</c:v>
                </c:pt>
                <c:pt idx="269">
                  <c:v>0.33828996282527879</c:v>
                </c:pt>
                <c:pt idx="270">
                  <c:v>0.33333333333333331</c:v>
                </c:pt>
                <c:pt idx="271">
                  <c:v>0.32841328413284132</c:v>
                </c:pt>
                <c:pt idx="272">
                  <c:v>0.3235294117647059</c:v>
                </c:pt>
                <c:pt idx="273">
                  <c:v>0.31868131868131866</c:v>
                </c:pt>
                <c:pt idx="274">
                  <c:v>0.31386861313868614</c:v>
                </c:pt>
                <c:pt idx="275">
                  <c:v>0.30909090909090908</c:v>
                </c:pt>
                <c:pt idx="276">
                  <c:v>0.30434782608695654</c:v>
                </c:pt>
                <c:pt idx="277">
                  <c:v>0.29963898916967507</c:v>
                </c:pt>
                <c:pt idx="278">
                  <c:v>0.29496402877697842</c:v>
                </c:pt>
                <c:pt idx="279">
                  <c:v>0.29032258064516131</c:v>
                </c:pt>
                <c:pt idx="280">
                  <c:v>0.2857142857142857</c:v>
                </c:pt>
                <c:pt idx="281">
                  <c:v>0.28113879003558717</c:v>
                </c:pt>
                <c:pt idx="282">
                  <c:v>0.27659574468085107</c:v>
                </c:pt>
                <c:pt idx="283">
                  <c:v>0.27208480565371024</c:v>
                </c:pt>
                <c:pt idx="284">
                  <c:v>0.26760563380281688</c:v>
                </c:pt>
                <c:pt idx="285">
                  <c:v>0.26315789473684209</c:v>
                </c:pt>
                <c:pt idx="286">
                  <c:v>0.25874125874125875</c:v>
                </c:pt>
                <c:pt idx="287">
                  <c:v>0.25435540069686413</c:v>
                </c:pt>
                <c:pt idx="288">
                  <c:v>0.25</c:v>
                </c:pt>
                <c:pt idx="289">
                  <c:v>0.24567474048442905</c:v>
                </c:pt>
                <c:pt idx="290">
                  <c:v>0.2413793103448276</c:v>
                </c:pt>
                <c:pt idx="291">
                  <c:v>0.23711340206185566</c:v>
                </c:pt>
                <c:pt idx="292">
                  <c:v>0.23287671232876711</c:v>
                </c:pt>
                <c:pt idx="293">
                  <c:v>0.22866894197952217</c:v>
                </c:pt>
                <c:pt idx="294">
                  <c:v>0.34693877551020408</c:v>
                </c:pt>
                <c:pt idx="295">
                  <c:v>0.34237288135593219</c:v>
                </c:pt>
                <c:pt idx="296">
                  <c:v>0.33783783783783783</c:v>
                </c:pt>
                <c:pt idx="297">
                  <c:v>0.33333333333333331</c:v>
                </c:pt>
                <c:pt idx="298">
                  <c:v>0.32885906040268459</c:v>
                </c:pt>
                <c:pt idx="299">
                  <c:v>0.32441471571906355</c:v>
                </c:pt>
                <c:pt idx="300">
                  <c:v>0.32</c:v>
                </c:pt>
                <c:pt idx="301">
                  <c:v>0.31561461794019935</c:v>
                </c:pt>
                <c:pt idx="302">
                  <c:v>0.31125827814569534</c:v>
                </c:pt>
                <c:pt idx="303">
                  <c:v>0.30693069306930693</c:v>
                </c:pt>
                <c:pt idx="304">
                  <c:v>0.30263157894736842</c:v>
                </c:pt>
                <c:pt idx="305">
                  <c:v>0.29836065573770493</c:v>
                </c:pt>
                <c:pt idx="306">
                  <c:v>0.29411764705882354</c:v>
                </c:pt>
                <c:pt idx="307">
                  <c:v>0.28990228013029318</c:v>
                </c:pt>
                <c:pt idx="308">
                  <c:v>0.2857142857142857</c:v>
                </c:pt>
                <c:pt idx="309">
                  <c:v>0.28155339805825241</c:v>
                </c:pt>
                <c:pt idx="310">
                  <c:v>0.27741935483870966</c:v>
                </c:pt>
                <c:pt idx="311">
                  <c:v>0.27331189710610931</c:v>
                </c:pt>
                <c:pt idx="312">
                  <c:v>0.26923076923076922</c:v>
                </c:pt>
                <c:pt idx="313">
                  <c:v>0.26517571884984026</c:v>
                </c:pt>
                <c:pt idx="314">
                  <c:v>0.26114649681528662</c:v>
                </c:pt>
                <c:pt idx="315">
                  <c:v>0.25714285714285712</c:v>
                </c:pt>
                <c:pt idx="316">
                  <c:v>0.25316455696202533</c:v>
                </c:pt>
                <c:pt idx="317">
                  <c:v>0.24921135646687698</c:v>
                </c:pt>
                <c:pt idx="318">
                  <c:v>0.24528301886792453</c:v>
                </c:pt>
                <c:pt idx="319">
                  <c:v>0.2413793103448276</c:v>
                </c:pt>
                <c:pt idx="320">
                  <c:v>0.23749999999999999</c:v>
                </c:pt>
                <c:pt idx="321">
                  <c:v>0.23364485981308411</c:v>
                </c:pt>
                <c:pt idx="322">
                  <c:v>0.22981366459627328</c:v>
                </c:pt>
                <c:pt idx="323">
                  <c:v>0.2260061919504644</c:v>
                </c:pt>
                <c:pt idx="324">
                  <c:v>0.22222222222222221</c:v>
                </c:pt>
                <c:pt idx="325">
                  <c:v>0.21846153846153846</c:v>
                </c:pt>
                <c:pt idx="326">
                  <c:v>0.21472392638036811</c:v>
                </c:pt>
                <c:pt idx="327">
                  <c:v>0.21100917431192662</c:v>
                </c:pt>
                <c:pt idx="328">
                  <c:v>0.2073170731707317</c:v>
                </c:pt>
                <c:pt idx="329">
                  <c:v>0.20364741641337386</c:v>
                </c:pt>
                <c:pt idx="330">
                  <c:v>0.2</c:v>
                </c:pt>
                <c:pt idx="331">
                  <c:v>0.19637462235649547</c:v>
                </c:pt>
                <c:pt idx="332">
                  <c:v>0.19277108433734941</c:v>
                </c:pt>
                <c:pt idx="333">
                  <c:v>0.1891891891891892</c:v>
                </c:pt>
                <c:pt idx="334">
                  <c:v>0.18562874251497005</c:v>
                </c:pt>
                <c:pt idx="335">
                  <c:v>0.18208955223880596</c:v>
                </c:pt>
                <c:pt idx="336">
                  <c:v>0.17857142857142858</c:v>
                </c:pt>
                <c:pt idx="337">
                  <c:v>0.28189910979228489</c:v>
                </c:pt>
                <c:pt idx="338">
                  <c:v>0.27810650887573962</c:v>
                </c:pt>
                <c:pt idx="339">
                  <c:v>0.27433628318584069</c:v>
                </c:pt>
                <c:pt idx="340">
                  <c:v>0.27058823529411763</c:v>
                </c:pt>
                <c:pt idx="341">
                  <c:v>0.26686217008797652</c:v>
                </c:pt>
                <c:pt idx="342">
                  <c:v>0.26315789473684209</c:v>
                </c:pt>
                <c:pt idx="343">
                  <c:v>0.25947521865889212</c:v>
                </c:pt>
                <c:pt idx="344">
                  <c:v>0.2558139534883721</c:v>
                </c:pt>
                <c:pt idx="345">
                  <c:v>0.25217391304347825</c:v>
                </c:pt>
                <c:pt idx="346">
                  <c:v>0.24855491329479767</c:v>
                </c:pt>
                <c:pt idx="347">
                  <c:v>0.24495677233429394</c:v>
                </c:pt>
                <c:pt idx="348">
                  <c:v>0.2413793103448276</c:v>
                </c:pt>
                <c:pt idx="349">
                  <c:v>0.23782234957020057</c:v>
                </c:pt>
                <c:pt idx="350">
                  <c:v>0.23428571428571429</c:v>
                </c:pt>
                <c:pt idx="351">
                  <c:v>0.23076923076923078</c:v>
                </c:pt>
                <c:pt idx="352">
                  <c:v>0.22727272727272727</c:v>
                </c:pt>
                <c:pt idx="353">
                  <c:v>0.32577903682719545</c:v>
                </c:pt>
                <c:pt idx="354">
                  <c:v>0.32203389830508472</c:v>
                </c:pt>
                <c:pt idx="355">
                  <c:v>0.3183098591549296</c:v>
                </c:pt>
                <c:pt idx="356">
                  <c:v>0.3146067415730337</c:v>
                </c:pt>
                <c:pt idx="357">
                  <c:v>0.31092436974789917</c:v>
                </c:pt>
                <c:pt idx="358">
                  <c:v>0.30726256983240224</c:v>
                </c:pt>
                <c:pt idx="359">
                  <c:v>0.40389972144846797</c:v>
                </c:pt>
                <c:pt idx="360">
                  <c:v>0.4</c:v>
                </c:pt>
                <c:pt idx="361">
                  <c:v>0.39612188365650969</c:v>
                </c:pt>
                <c:pt idx="362">
                  <c:v>0.39226519337016574</c:v>
                </c:pt>
                <c:pt idx="363">
                  <c:v>0.38842975206611569</c:v>
                </c:pt>
                <c:pt idx="364">
                  <c:v>0.38461538461538464</c:v>
                </c:pt>
                <c:pt idx="365">
                  <c:v>0.38082191780821917</c:v>
                </c:pt>
                <c:pt idx="366">
                  <c:v>0.37704918032786883</c:v>
                </c:pt>
                <c:pt idx="367">
                  <c:v>0.37329700272479566</c:v>
                </c:pt>
                <c:pt idx="368">
                  <c:v>0.36956521739130432</c:v>
                </c:pt>
                <c:pt idx="369">
                  <c:v>0.36585365853658536</c:v>
                </c:pt>
                <c:pt idx="370">
                  <c:v>0.36216216216216218</c:v>
                </c:pt>
                <c:pt idx="371">
                  <c:v>0.35849056603773582</c:v>
                </c:pt>
                <c:pt idx="372">
                  <c:v>0.35483870967741937</c:v>
                </c:pt>
                <c:pt idx="373">
                  <c:v>0.3512064343163539</c:v>
                </c:pt>
                <c:pt idx="374">
                  <c:v>0.34759358288770054</c:v>
                </c:pt>
                <c:pt idx="375">
                  <c:v>0.34399999999999997</c:v>
                </c:pt>
                <c:pt idx="376">
                  <c:v>0.34042553191489361</c:v>
                </c:pt>
                <c:pt idx="377">
                  <c:v>0.33687002652519893</c:v>
                </c:pt>
                <c:pt idx="378">
                  <c:v>0.33333333333333331</c:v>
                </c:pt>
                <c:pt idx="379">
                  <c:v>0.32981530343007914</c:v>
                </c:pt>
                <c:pt idx="380">
                  <c:v>0.32631578947368423</c:v>
                </c:pt>
                <c:pt idx="381">
                  <c:v>0.32283464566929132</c:v>
                </c:pt>
                <c:pt idx="382">
                  <c:v>0.3193717277486911</c:v>
                </c:pt>
                <c:pt idx="383">
                  <c:v>0.31592689295039167</c:v>
                </c:pt>
                <c:pt idx="384">
                  <c:v>0.3125</c:v>
                </c:pt>
                <c:pt idx="385">
                  <c:v>0.30909090909090908</c:v>
                </c:pt>
                <c:pt idx="386">
                  <c:v>0.30569948186528495</c:v>
                </c:pt>
                <c:pt idx="387">
                  <c:v>0.30232558139534882</c:v>
                </c:pt>
                <c:pt idx="388">
                  <c:v>0.29896907216494845</c:v>
                </c:pt>
                <c:pt idx="389">
                  <c:v>0.29562982005141386</c:v>
                </c:pt>
                <c:pt idx="390">
                  <c:v>0.29230769230769232</c:v>
                </c:pt>
                <c:pt idx="391">
                  <c:v>0.28900255754475701</c:v>
                </c:pt>
                <c:pt idx="392">
                  <c:v>0.2857142857142857</c:v>
                </c:pt>
                <c:pt idx="393">
                  <c:v>0.28244274809160308</c:v>
                </c:pt>
                <c:pt idx="394">
                  <c:v>0.27918781725888325</c:v>
                </c:pt>
                <c:pt idx="395">
                  <c:v>0.27594936708860762</c:v>
                </c:pt>
                <c:pt idx="396">
                  <c:v>0.27272727272727271</c:v>
                </c:pt>
                <c:pt idx="397">
                  <c:v>0.26952141057934509</c:v>
                </c:pt>
                <c:pt idx="398">
                  <c:v>0.26633165829145727</c:v>
                </c:pt>
                <c:pt idx="399">
                  <c:v>0.26315789473684209</c:v>
                </c:pt>
                <c:pt idx="400">
                  <c:v>0.26</c:v>
                </c:pt>
                <c:pt idx="401">
                  <c:v>0.256857855361596</c:v>
                </c:pt>
                <c:pt idx="402">
                  <c:v>0.34328358208955223</c:v>
                </c:pt>
                <c:pt idx="403">
                  <c:v>0.33995037220843671</c:v>
                </c:pt>
                <c:pt idx="404">
                  <c:v>0.33663366336633666</c:v>
                </c:pt>
                <c:pt idx="405">
                  <c:v>0.33333333333333331</c:v>
                </c:pt>
                <c:pt idx="406">
                  <c:v>0.33004926108374383</c:v>
                </c:pt>
                <c:pt idx="407">
                  <c:v>0.32678132678132676</c:v>
                </c:pt>
                <c:pt idx="408">
                  <c:v>0.3235294117647059</c:v>
                </c:pt>
                <c:pt idx="409">
                  <c:v>0.32029339853300731</c:v>
                </c:pt>
                <c:pt idx="410">
                  <c:v>0.31707317073170732</c:v>
                </c:pt>
                <c:pt idx="411">
                  <c:v>0.31386861313868614</c:v>
                </c:pt>
                <c:pt idx="412">
                  <c:v>0.31067961165048541</c:v>
                </c:pt>
                <c:pt idx="413">
                  <c:v>0.30750605326876512</c:v>
                </c:pt>
                <c:pt idx="414">
                  <c:v>0.30434782608695654</c:v>
                </c:pt>
                <c:pt idx="415">
                  <c:v>0.30120481927710846</c:v>
                </c:pt>
                <c:pt idx="416">
                  <c:v>0.29807692307692307</c:v>
                </c:pt>
                <c:pt idx="417">
                  <c:v>0.29496402877697842</c:v>
                </c:pt>
                <c:pt idx="418">
                  <c:v>0.291866028708134</c:v>
                </c:pt>
                <c:pt idx="419">
                  <c:v>0.28878281622911695</c:v>
                </c:pt>
                <c:pt idx="420">
                  <c:v>0.2857142857142857</c:v>
                </c:pt>
                <c:pt idx="421">
                  <c:v>0.28266033254156769</c:v>
                </c:pt>
                <c:pt idx="422">
                  <c:v>0.27962085308056872</c:v>
                </c:pt>
                <c:pt idx="423">
                  <c:v>0.27659574468085107</c:v>
                </c:pt>
                <c:pt idx="424">
                  <c:v>0.27358490566037735</c:v>
                </c:pt>
                <c:pt idx="425">
                  <c:v>0.27058823529411763</c:v>
                </c:pt>
                <c:pt idx="426">
                  <c:v>0.26760563380281688</c:v>
                </c:pt>
                <c:pt idx="427">
                  <c:v>0.26463700234192039</c:v>
                </c:pt>
                <c:pt idx="428">
                  <c:v>0.26168224299065418</c:v>
                </c:pt>
                <c:pt idx="429">
                  <c:v>0.25874125874125875</c:v>
                </c:pt>
                <c:pt idx="430">
                  <c:v>0.2558139534883721</c:v>
                </c:pt>
                <c:pt idx="431">
                  <c:v>0.25290023201856149</c:v>
                </c:pt>
                <c:pt idx="432">
                  <c:v>0.25</c:v>
                </c:pt>
                <c:pt idx="433">
                  <c:v>0.24711316397228639</c:v>
                </c:pt>
                <c:pt idx="434">
                  <c:v>0.24423963133640553</c:v>
                </c:pt>
                <c:pt idx="435">
                  <c:v>0.2413793103448276</c:v>
                </c:pt>
                <c:pt idx="436">
                  <c:v>0.23853211009174313</c:v>
                </c:pt>
                <c:pt idx="437">
                  <c:v>0.23569794050343248</c:v>
                </c:pt>
                <c:pt idx="438">
                  <c:v>0.23287671232876711</c:v>
                </c:pt>
                <c:pt idx="439">
                  <c:v>0.23006833712984054</c:v>
                </c:pt>
                <c:pt idx="440">
                  <c:v>0.22727272727272727</c:v>
                </c:pt>
                <c:pt idx="441">
                  <c:v>0.22448979591836735</c:v>
                </c:pt>
                <c:pt idx="442">
                  <c:v>0.22171945701357465</c:v>
                </c:pt>
                <c:pt idx="443">
                  <c:v>0.21896162528216703</c:v>
                </c:pt>
                <c:pt idx="444">
                  <c:v>0.21621621621621623</c:v>
                </c:pt>
                <c:pt idx="445">
                  <c:v>0.21348314606741572</c:v>
                </c:pt>
                <c:pt idx="446">
                  <c:v>0.21076233183856502</c:v>
                </c:pt>
                <c:pt idx="447">
                  <c:v>0.20805369127516779</c:v>
                </c:pt>
                <c:pt idx="448">
                  <c:v>0.20535714285714285</c:v>
                </c:pt>
                <c:pt idx="449">
                  <c:v>0.20267260579064589</c:v>
                </c:pt>
                <c:pt idx="450">
                  <c:v>0.2</c:v>
                </c:pt>
                <c:pt idx="451">
                  <c:v>0.27716186252771619</c:v>
                </c:pt>
                <c:pt idx="452">
                  <c:v>0.27433628318584069</c:v>
                </c:pt>
                <c:pt idx="453">
                  <c:v>0.27152317880794702</c:v>
                </c:pt>
                <c:pt idx="454">
                  <c:v>0.2687224669603524</c:v>
                </c:pt>
                <c:pt idx="455">
                  <c:v>0.26593406593406593</c:v>
                </c:pt>
                <c:pt idx="456">
                  <c:v>0.26315789473684209</c:v>
                </c:pt>
                <c:pt idx="457">
                  <c:v>0.26039387308533918</c:v>
                </c:pt>
                <c:pt idx="458">
                  <c:v>0.2576419213973799</c:v>
                </c:pt>
                <c:pt idx="459">
                  <c:v>0.25490196078431371</c:v>
                </c:pt>
                <c:pt idx="460">
                  <c:v>0.25217391304347825</c:v>
                </c:pt>
                <c:pt idx="461">
                  <c:v>0.24945770065075923</c:v>
                </c:pt>
                <c:pt idx="462">
                  <c:v>0.24675324675324675</c:v>
                </c:pt>
                <c:pt idx="463">
                  <c:v>0.24406047516198703</c:v>
                </c:pt>
                <c:pt idx="464">
                  <c:v>0.2413793103448276</c:v>
                </c:pt>
                <c:pt idx="465">
                  <c:v>0.23870967741935484</c:v>
                </c:pt>
                <c:pt idx="466">
                  <c:v>0.23605150214592274</c:v>
                </c:pt>
                <c:pt idx="467">
                  <c:v>0.23340471092077089</c:v>
                </c:pt>
                <c:pt idx="468">
                  <c:v>0.23076923076923078</c:v>
                </c:pt>
                <c:pt idx="469">
                  <c:v>0.22814498933901919</c:v>
                </c:pt>
                <c:pt idx="470">
                  <c:v>0.22553191489361701</c:v>
                </c:pt>
                <c:pt idx="471">
                  <c:v>0.22292993630573249</c:v>
                </c:pt>
                <c:pt idx="472">
                  <c:v>0.22033898305084745</c:v>
                </c:pt>
                <c:pt idx="473">
                  <c:v>0.21775898520084566</c:v>
                </c:pt>
                <c:pt idx="474">
                  <c:v>0.21518987341772153</c:v>
                </c:pt>
                <c:pt idx="475">
                  <c:v>0.21263157894736842</c:v>
                </c:pt>
                <c:pt idx="476">
                  <c:v>0.21008403361344538</c:v>
                </c:pt>
                <c:pt idx="477">
                  <c:v>0.20754716981132076</c:v>
                </c:pt>
                <c:pt idx="478">
                  <c:v>0.20502092050209206</c:v>
                </c:pt>
                <c:pt idx="479">
                  <c:v>0.20250521920668058</c:v>
                </c:pt>
                <c:pt idx="480">
                  <c:v>0.2</c:v>
                </c:pt>
                <c:pt idx="481">
                  <c:v>0.19750519750519752</c:v>
                </c:pt>
                <c:pt idx="482">
                  <c:v>0.19502074688796681</c:v>
                </c:pt>
                <c:pt idx="483">
                  <c:v>0.19254658385093168</c:v>
                </c:pt>
                <c:pt idx="484">
                  <c:v>0.19008264462809918</c:v>
                </c:pt>
                <c:pt idx="485">
                  <c:v>0.18762886597938144</c:v>
                </c:pt>
                <c:pt idx="486">
                  <c:v>0.18518518518518517</c:v>
                </c:pt>
                <c:pt idx="487">
                  <c:v>0.18275154004106775</c:v>
                </c:pt>
                <c:pt idx="488">
                  <c:v>0.18032786885245902</c:v>
                </c:pt>
                <c:pt idx="489">
                  <c:v>0.17791411042944785</c:v>
                </c:pt>
                <c:pt idx="490">
                  <c:v>0.17551020408163265</c:v>
                </c:pt>
                <c:pt idx="491">
                  <c:v>0.17311608961303462</c:v>
                </c:pt>
                <c:pt idx="492">
                  <c:v>0.17073170731707318</c:v>
                </c:pt>
                <c:pt idx="493">
                  <c:v>0.16835699797160245</c:v>
                </c:pt>
                <c:pt idx="494">
                  <c:v>0.16599190283400811</c:v>
                </c:pt>
                <c:pt idx="495">
                  <c:v>0.16363636363636364</c:v>
                </c:pt>
                <c:pt idx="496">
                  <c:v>0.16129032258064516</c:v>
                </c:pt>
                <c:pt idx="497">
                  <c:v>0.15895372233400401</c:v>
                </c:pt>
                <c:pt idx="498">
                  <c:v>0.15662650602409639</c:v>
                </c:pt>
                <c:pt idx="499">
                  <c:v>0.15430861723446893</c:v>
                </c:pt>
                <c:pt idx="500">
                  <c:v>0.152</c:v>
                </c:pt>
                <c:pt idx="501">
                  <c:v>0.1497005988023952</c:v>
                </c:pt>
                <c:pt idx="502">
                  <c:v>0.14741035856573706</c:v>
                </c:pt>
                <c:pt idx="503">
                  <c:v>0.14512922465208747</c:v>
                </c:pt>
                <c:pt idx="504">
                  <c:v>0.14285714285714285</c:v>
                </c:pt>
                <c:pt idx="505">
                  <c:v>0.14059405940594061</c:v>
                </c:pt>
                <c:pt idx="506">
                  <c:v>0.13833992094861661</c:v>
                </c:pt>
                <c:pt idx="507">
                  <c:v>0.13609467455621302</c:v>
                </c:pt>
                <c:pt idx="508">
                  <c:v>0.13385826771653545</c:v>
                </c:pt>
                <c:pt idx="509">
                  <c:v>0.13163064833005894</c:v>
                </c:pt>
                <c:pt idx="510">
                  <c:v>0.12941176470588237</c:v>
                </c:pt>
                <c:pt idx="511">
                  <c:v>0.12720156555772993</c:v>
                </c:pt>
                <c:pt idx="512">
                  <c:v>0.125</c:v>
                </c:pt>
                <c:pt idx="513">
                  <c:v>0.12280701754385964</c:v>
                </c:pt>
                <c:pt idx="514">
                  <c:v>0.12062256809338522</c:v>
                </c:pt>
                <c:pt idx="515">
                  <c:v>0.11844660194174757</c:v>
                </c:pt>
                <c:pt idx="516">
                  <c:v>0.11627906976744186</c:v>
                </c:pt>
                <c:pt idx="517">
                  <c:v>0.11411992263056092</c:v>
                </c:pt>
                <c:pt idx="518">
                  <c:v>0.11196911196911197</c:v>
                </c:pt>
                <c:pt idx="519">
                  <c:v>0.10982658959537572</c:v>
                </c:pt>
                <c:pt idx="520">
                  <c:v>0.1076923076923077</c:v>
                </c:pt>
                <c:pt idx="521">
                  <c:v>0.10556621880998081</c:v>
                </c:pt>
                <c:pt idx="522">
                  <c:v>0.10344827586206896</c:v>
                </c:pt>
                <c:pt idx="523">
                  <c:v>0.10133843212237094</c:v>
                </c:pt>
                <c:pt idx="524">
                  <c:v>9.9236641221374045E-2</c:v>
                </c:pt>
                <c:pt idx="525">
                  <c:v>9.7142857142857142E-2</c:v>
                </c:pt>
                <c:pt idx="526">
                  <c:v>9.5057034220532313E-2</c:v>
                </c:pt>
                <c:pt idx="527">
                  <c:v>9.2979127134724851E-2</c:v>
                </c:pt>
                <c:pt idx="528">
                  <c:v>9.0909090909090912E-2</c:v>
                </c:pt>
                <c:pt idx="529">
                  <c:v>8.8846880907372403E-2</c:v>
                </c:pt>
                <c:pt idx="530">
                  <c:v>8.6792452830188674E-2</c:v>
                </c:pt>
                <c:pt idx="531">
                  <c:v>8.4745762711864403E-2</c:v>
                </c:pt>
                <c:pt idx="532">
                  <c:v>8.2706766917293228E-2</c:v>
                </c:pt>
                <c:pt idx="533">
                  <c:v>8.0675422138836772E-2</c:v>
                </c:pt>
                <c:pt idx="534">
                  <c:v>7.8651685393258425E-2</c:v>
                </c:pt>
                <c:pt idx="535">
                  <c:v>7.6635514018691592E-2</c:v>
                </c:pt>
                <c:pt idx="536">
                  <c:v>7.4626865671641784E-2</c:v>
                </c:pt>
                <c:pt idx="537">
                  <c:v>7.2625698324022353E-2</c:v>
                </c:pt>
                <c:pt idx="538">
                  <c:v>7.0631970260223054E-2</c:v>
                </c:pt>
                <c:pt idx="539">
                  <c:v>6.8645640074211506E-2</c:v>
                </c:pt>
                <c:pt idx="540">
                  <c:v>6.6666666666666666E-2</c:v>
                </c:pt>
                <c:pt idx="541">
                  <c:v>6.4695009242144177E-2</c:v>
                </c:pt>
                <c:pt idx="542">
                  <c:v>6.273062730627306E-2</c:v>
                </c:pt>
                <c:pt idx="543">
                  <c:v>6.0773480662983423E-2</c:v>
                </c:pt>
                <c:pt idx="544">
                  <c:v>5.8823529411764705E-2</c:v>
                </c:pt>
                <c:pt idx="545">
                  <c:v>5.6880733944954132E-2</c:v>
                </c:pt>
                <c:pt idx="546">
                  <c:v>5.4945054945054944E-2</c:v>
                </c:pt>
                <c:pt idx="547">
                  <c:v>5.3016453382084092E-2</c:v>
                </c:pt>
                <c:pt idx="548">
                  <c:v>5.1094890510948905E-2</c:v>
                </c:pt>
                <c:pt idx="549">
                  <c:v>4.9180327868852458E-2</c:v>
                </c:pt>
                <c:pt idx="550">
                  <c:v>4.7272727272727272E-2</c:v>
                </c:pt>
                <c:pt idx="551">
                  <c:v>4.5372050816696916E-2</c:v>
                </c:pt>
                <c:pt idx="552">
                  <c:v>4.3478260869565216E-2</c:v>
                </c:pt>
                <c:pt idx="553">
                  <c:v>4.1591320072332731E-2</c:v>
                </c:pt>
                <c:pt idx="554">
                  <c:v>3.9711191335740074E-2</c:v>
                </c:pt>
                <c:pt idx="555">
                  <c:v>3.783783783783784E-2</c:v>
                </c:pt>
                <c:pt idx="556">
                  <c:v>3.5971223021582732E-2</c:v>
                </c:pt>
                <c:pt idx="557">
                  <c:v>3.4111310592459608E-2</c:v>
                </c:pt>
                <c:pt idx="558">
                  <c:v>3.2258064516129031E-2</c:v>
                </c:pt>
                <c:pt idx="559">
                  <c:v>3.041144901610018E-2</c:v>
                </c:pt>
                <c:pt idx="560">
                  <c:v>2.8571428571428571E-2</c:v>
                </c:pt>
                <c:pt idx="561">
                  <c:v>2.6737967914438502E-2</c:v>
                </c:pt>
                <c:pt idx="562">
                  <c:v>2.491103202846975E-2</c:v>
                </c:pt>
                <c:pt idx="563">
                  <c:v>2.3090586145648313E-2</c:v>
                </c:pt>
                <c:pt idx="564">
                  <c:v>2.1276595744680851E-2</c:v>
                </c:pt>
                <c:pt idx="565">
                  <c:v>1.9469026548672566E-2</c:v>
                </c:pt>
                <c:pt idx="566">
                  <c:v>1.7667844522968199E-2</c:v>
                </c:pt>
                <c:pt idx="567">
                  <c:v>1.5873015873015872E-2</c:v>
                </c:pt>
                <c:pt idx="568">
                  <c:v>1.4084507042253521E-2</c:v>
                </c:pt>
                <c:pt idx="569">
                  <c:v>1.2302284710017574E-2</c:v>
                </c:pt>
                <c:pt idx="570">
                  <c:v>1.0526315789473684E-2</c:v>
                </c:pt>
                <c:pt idx="571">
                  <c:v>8.7565674255691769E-3</c:v>
                </c:pt>
                <c:pt idx="572">
                  <c:v>6.993006993006993E-3</c:v>
                </c:pt>
                <c:pt idx="573">
                  <c:v>6.8062827225130892E-2</c:v>
                </c:pt>
                <c:pt idx="574">
                  <c:v>0.1289198606271777</c:v>
                </c:pt>
                <c:pt idx="575">
                  <c:v>0.12695652173913044</c:v>
                </c:pt>
                <c:pt idx="576">
                  <c:v>0.125</c:v>
                </c:pt>
                <c:pt idx="577">
                  <c:v>0.12305025996533796</c:v>
                </c:pt>
                <c:pt idx="578">
                  <c:v>0.18339100346020762</c:v>
                </c:pt>
                <c:pt idx="579">
                  <c:v>0.18134715025906736</c:v>
                </c:pt>
                <c:pt idx="580">
                  <c:v>0.1793103448275862</c:v>
                </c:pt>
                <c:pt idx="581">
                  <c:v>0.17728055077452667</c:v>
                </c:pt>
                <c:pt idx="582">
                  <c:v>0.17525773195876287</c:v>
                </c:pt>
                <c:pt idx="583">
                  <c:v>0.1732418524871355</c:v>
                </c:pt>
                <c:pt idx="584">
                  <c:v>0.17123287671232876</c:v>
                </c:pt>
                <c:pt idx="585">
                  <c:v>0.16923076923076924</c:v>
                </c:pt>
                <c:pt idx="586">
                  <c:v>0.16723549488054607</c:v>
                </c:pt>
                <c:pt idx="587">
                  <c:v>0.16524701873935263</c:v>
                </c:pt>
                <c:pt idx="588">
                  <c:v>0.16326530612244897</c:v>
                </c:pt>
                <c:pt idx="589">
                  <c:v>0.16129032258064516</c:v>
                </c:pt>
                <c:pt idx="590">
                  <c:v>0.15932203389830507</c:v>
                </c:pt>
                <c:pt idx="591">
                  <c:v>0.15736040609137056</c:v>
                </c:pt>
                <c:pt idx="592">
                  <c:v>0.21621621621621623</c:v>
                </c:pt>
                <c:pt idx="593">
                  <c:v>0.21416526138279932</c:v>
                </c:pt>
                <c:pt idx="594">
                  <c:v>0.21212121212121213</c:v>
                </c:pt>
                <c:pt idx="595">
                  <c:v>0.21008403361344538</c:v>
                </c:pt>
                <c:pt idx="596">
                  <c:v>0.20805369127516779</c:v>
                </c:pt>
                <c:pt idx="597">
                  <c:v>0.20603015075376885</c:v>
                </c:pt>
                <c:pt idx="598">
                  <c:v>0.20401337792642141</c:v>
                </c:pt>
                <c:pt idx="599">
                  <c:v>0.2020033388981636</c:v>
                </c:pt>
                <c:pt idx="600">
                  <c:v>0.2</c:v>
                </c:pt>
                <c:pt idx="601">
                  <c:v>0.19800332778702162</c:v>
                </c:pt>
                <c:pt idx="602">
                  <c:v>0.19601328903654486</c:v>
                </c:pt>
                <c:pt idx="603">
                  <c:v>0.19402985074626866</c:v>
                </c:pt>
                <c:pt idx="604">
                  <c:v>0.19205298013245034</c:v>
                </c:pt>
                <c:pt idx="605">
                  <c:v>0.19008264462809918</c:v>
                </c:pt>
                <c:pt idx="606">
                  <c:v>0.18811881188118812</c:v>
                </c:pt>
                <c:pt idx="607">
                  <c:v>0.18616144975288304</c:v>
                </c:pt>
                <c:pt idx="608">
                  <c:v>0.18421052631578946</c:v>
                </c:pt>
                <c:pt idx="609">
                  <c:v>0.18226600985221675</c:v>
                </c:pt>
                <c:pt idx="610">
                  <c:v>0.18032786885245902</c:v>
                </c:pt>
                <c:pt idx="611">
                  <c:v>0.17839607201309329</c:v>
                </c:pt>
                <c:pt idx="612">
                  <c:v>0.17647058823529413</c:v>
                </c:pt>
                <c:pt idx="613">
                  <c:v>0.17455138662316477</c:v>
                </c:pt>
                <c:pt idx="614">
                  <c:v>0.17263843648208468</c:v>
                </c:pt>
                <c:pt idx="615">
                  <c:v>0.17073170731707318</c:v>
                </c:pt>
                <c:pt idx="616">
                  <c:v>0.16883116883116883</c:v>
                </c:pt>
                <c:pt idx="617">
                  <c:v>0.16693679092382496</c:v>
                </c:pt>
                <c:pt idx="618">
                  <c:v>0.1650485436893204</c:v>
                </c:pt>
                <c:pt idx="619">
                  <c:v>0.16316639741518579</c:v>
                </c:pt>
                <c:pt idx="620">
                  <c:v>0.16129032258064516</c:v>
                </c:pt>
                <c:pt idx="621">
                  <c:v>0.15942028985507245</c:v>
                </c:pt>
                <c:pt idx="622">
                  <c:v>0.15755627009646303</c:v>
                </c:pt>
                <c:pt idx="623">
                  <c:v>0.15569823434991975</c:v>
                </c:pt>
                <c:pt idx="624">
                  <c:v>0.15384615384615385</c:v>
                </c:pt>
                <c:pt idx="625">
                  <c:v>0.152</c:v>
                </c:pt>
                <c:pt idx="626">
                  <c:v>0.15015974440894569</c:v>
                </c:pt>
                <c:pt idx="627">
                  <c:v>0.14832535885167464</c:v>
                </c:pt>
                <c:pt idx="628">
                  <c:v>0.1464968152866242</c:v>
                </c:pt>
                <c:pt idx="629">
                  <c:v>0.14467408585055644</c:v>
                </c:pt>
                <c:pt idx="630">
                  <c:v>0.14285714285714285</c:v>
                </c:pt>
                <c:pt idx="631">
                  <c:v>0.14104595879556259</c:v>
                </c:pt>
                <c:pt idx="632">
                  <c:v>0.13924050632911392</c:v>
                </c:pt>
                <c:pt idx="633">
                  <c:v>0.13744075829383887</c:v>
                </c:pt>
                <c:pt idx="634">
                  <c:v>0.13564668769716087</c:v>
                </c:pt>
                <c:pt idx="635">
                  <c:v>0.13385826771653545</c:v>
                </c:pt>
                <c:pt idx="636">
                  <c:v>0.13207547169811321</c:v>
                </c:pt>
                <c:pt idx="637">
                  <c:v>0.13029827315541601</c:v>
                </c:pt>
                <c:pt idx="638">
                  <c:v>0.12852664576802508</c:v>
                </c:pt>
                <c:pt idx="639">
                  <c:v>0.12676056338028169</c:v>
                </c:pt>
                <c:pt idx="640">
                  <c:v>0.125</c:v>
                </c:pt>
                <c:pt idx="641">
                  <c:v>0.12324492979719189</c:v>
                </c:pt>
                <c:pt idx="642">
                  <c:v>0.12149532710280374</c:v>
                </c:pt>
                <c:pt idx="643">
                  <c:v>0.11975116640746501</c:v>
                </c:pt>
                <c:pt idx="644">
                  <c:v>0.11801242236024845</c:v>
                </c:pt>
                <c:pt idx="645">
                  <c:v>0.11627906976744186</c:v>
                </c:pt>
                <c:pt idx="646">
                  <c:v>0.17027863777089783</c:v>
                </c:pt>
                <c:pt idx="647">
                  <c:v>0.16846986089644514</c:v>
                </c:pt>
                <c:pt idx="648">
                  <c:v>0.16666666666666666</c:v>
                </c:pt>
                <c:pt idx="649">
                  <c:v>0.16486902927580893</c:v>
                </c:pt>
                <c:pt idx="650">
                  <c:v>0.16307692307692306</c:v>
                </c:pt>
                <c:pt idx="651">
                  <c:v>0.16129032258064516</c:v>
                </c:pt>
                <c:pt idx="652">
                  <c:v>0.15950920245398773</c:v>
                </c:pt>
                <c:pt idx="653">
                  <c:v>0.15773353751914243</c:v>
                </c:pt>
                <c:pt idx="654">
                  <c:v>0.15596330275229359</c:v>
                </c:pt>
                <c:pt idx="655">
                  <c:v>0.15419847328244274</c:v>
                </c:pt>
                <c:pt idx="656">
                  <c:v>0.1524390243902439</c:v>
                </c:pt>
                <c:pt idx="657">
                  <c:v>0.15068493150684931</c:v>
                </c:pt>
                <c:pt idx="658">
                  <c:v>0.14893617021276595</c:v>
                </c:pt>
                <c:pt idx="659">
                  <c:v>0.14719271623672231</c:v>
                </c:pt>
                <c:pt idx="660">
                  <c:v>0.14545454545454545</c:v>
                </c:pt>
                <c:pt idx="661">
                  <c:v>0.1437216338880484</c:v>
                </c:pt>
                <c:pt idx="662">
                  <c:v>0.1419939577039275</c:v>
                </c:pt>
                <c:pt idx="663">
                  <c:v>0.14027149321266968</c:v>
                </c:pt>
                <c:pt idx="664">
                  <c:v>0.13855421686746988</c:v>
                </c:pt>
                <c:pt idx="665">
                  <c:v>0.1368421052631579</c:v>
                </c:pt>
                <c:pt idx="666">
                  <c:v>0.13513513513513514</c:v>
                </c:pt>
                <c:pt idx="667">
                  <c:v>0.13343328335832083</c:v>
                </c:pt>
                <c:pt idx="668">
                  <c:v>0.1317365269461078</c:v>
                </c:pt>
                <c:pt idx="669">
                  <c:v>0.13004484304932734</c:v>
                </c:pt>
                <c:pt idx="670">
                  <c:v>0.12835820895522387</c:v>
                </c:pt>
                <c:pt idx="671">
                  <c:v>0.12667660208643816</c:v>
                </c:pt>
                <c:pt idx="672">
                  <c:v>0.125</c:v>
                </c:pt>
                <c:pt idx="673">
                  <c:v>0.12332838038632987</c:v>
                </c:pt>
                <c:pt idx="674">
                  <c:v>0.12166172106824925</c:v>
                </c:pt>
                <c:pt idx="675">
                  <c:v>0.12</c:v>
                </c:pt>
                <c:pt idx="676">
                  <c:v>0.11834319526627218</c:v>
                </c:pt>
                <c:pt idx="677">
                  <c:v>0.11669128508124077</c:v>
                </c:pt>
                <c:pt idx="678">
                  <c:v>0.11504424778761062</c:v>
                </c:pt>
                <c:pt idx="679">
                  <c:v>0.1134020618556701</c:v>
                </c:pt>
                <c:pt idx="680">
                  <c:v>0.11176470588235295</c:v>
                </c:pt>
                <c:pt idx="681">
                  <c:v>0.11013215859030837</c:v>
                </c:pt>
                <c:pt idx="682">
                  <c:v>0.10850439882697947</c:v>
                </c:pt>
                <c:pt idx="683">
                  <c:v>0.10688140556368961</c:v>
                </c:pt>
                <c:pt idx="684">
                  <c:v>0.10526315789473684</c:v>
                </c:pt>
                <c:pt idx="685">
                  <c:v>0.10364963503649635</c:v>
                </c:pt>
                <c:pt idx="686">
                  <c:v>0.10204081632653061</c:v>
                </c:pt>
                <c:pt idx="687">
                  <c:v>0.10043668122270742</c:v>
                </c:pt>
                <c:pt idx="688">
                  <c:v>9.8837209302325577E-2</c:v>
                </c:pt>
                <c:pt idx="689">
                  <c:v>9.7242380261248179E-2</c:v>
                </c:pt>
                <c:pt idx="690">
                  <c:v>9.5652173913043481E-2</c:v>
                </c:pt>
                <c:pt idx="691">
                  <c:v>9.4066570188133136E-2</c:v>
                </c:pt>
                <c:pt idx="692">
                  <c:v>9.2485549132947972E-2</c:v>
                </c:pt>
                <c:pt idx="693">
                  <c:v>9.0909090909090912E-2</c:v>
                </c:pt>
                <c:pt idx="694">
                  <c:v>8.9337175792507204E-2</c:v>
                </c:pt>
                <c:pt idx="695">
                  <c:v>8.7769784172661874E-2</c:v>
                </c:pt>
                <c:pt idx="696">
                  <c:v>8.6206896551724144E-2</c:v>
                </c:pt>
                <c:pt idx="697">
                  <c:v>8.4648493543758974E-2</c:v>
                </c:pt>
                <c:pt idx="698">
                  <c:v>0.1346704871060172</c:v>
                </c:pt>
                <c:pt idx="699">
                  <c:v>0.13304721030042918</c:v>
                </c:pt>
                <c:pt idx="700">
                  <c:v>0.13142857142857142</c:v>
                </c:pt>
                <c:pt idx="701">
                  <c:v>0.12981455064194009</c:v>
                </c:pt>
                <c:pt idx="702">
                  <c:v>0.12820512820512819</c:v>
                </c:pt>
                <c:pt idx="703">
                  <c:v>0.17780938833570412</c:v>
                </c:pt>
                <c:pt idx="704">
                  <c:v>0.17613636363636365</c:v>
                </c:pt>
                <c:pt idx="705">
                  <c:v>0.17446808510638298</c:v>
                </c:pt>
                <c:pt idx="706">
                  <c:v>0.17280453257790368</c:v>
                </c:pt>
                <c:pt idx="707">
                  <c:v>0.17114568599717114</c:v>
                </c:pt>
                <c:pt idx="708">
                  <c:v>0.16949152542372881</c:v>
                </c:pt>
                <c:pt idx="709">
                  <c:v>0.16784203102961917</c:v>
                </c:pt>
                <c:pt idx="710">
                  <c:v>0.16619718309859155</c:v>
                </c:pt>
                <c:pt idx="711">
                  <c:v>0.16455696202531644</c:v>
                </c:pt>
                <c:pt idx="712">
                  <c:v>0.16292134831460675</c:v>
                </c:pt>
                <c:pt idx="713">
                  <c:v>0.16129032258064516</c:v>
                </c:pt>
                <c:pt idx="714">
                  <c:v>0.15966386554621848</c:v>
                </c:pt>
                <c:pt idx="715">
                  <c:v>0.15804195804195803</c:v>
                </c:pt>
                <c:pt idx="716">
                  <c:v>0.15642458100558659</c:v>
                </c:pt>
                <c:pt idx="717">
                  <c:v>0.15481171548117154</c:v>
                </c:pt>
                <c:pt idx="718">
                  <c:v>0.15320334261838439</c:v>
                </c:pt>
                <c:pt idx="719">
                  <c:v>0.15159944367176634</c:v>
                </c:pt>
                <c:pt idx="720">
                  <c:v>0.15</c:v>
                </c:pt>
                <c:pt idx="721">
                  <c:v>0.14840499306518723</c:v>
                </c:pt>
                <c:pt idx="722">
                  <c:v>0.19667590027700832</c:v>
                </c:pt>
                <c:pt idx="723">
                  <c:v>0.19502074688796681</c:v>
                </c:pt>
                <c:pt idx="724">
                  <c:v>0.19337016574585636</c:v>
                </c:pt>
                <c:pt idx="725">
                  <c:v>0.19172413793103449</c:v>
                </c:pt>
                <c:pt idx="726">
                  <c:v>0.19008264462809918</c:v>
                </c:pt>
                <c:pt idx="727">
                  <c:v>0.18844566712517194</c:v>
                </c:pt>
                <c:pt idx="728">
                  <c:v>0.18681318681318682</c:v>
                </c:pt>
                <c:pt idx="729">
                  <c:v>0.18518518518518517</c:v>
                </c:pt>
                <c:pt idx="730">
                  <c:v>0.18356164383561643</c:v>
                </c:pt>
                <c:pt idx="731">
                  <c:v>0.18194254445964433</c:v>
                </c:pt>
                <c:pt idx="732">
                  <c:v>0.18032786885245902</c:v>
                </c:pt>
                <c:pt idx="733">
                  <c:v>0.17871759890859482</c:v>
                </c:pt>
                <c:pt idx="734">
                  <c:v>0.17711171662125341</c:v>
                </c:pt>
                <c:pt idx="735">
                  <c:v>0.17551020408163265</c:v>
                </c:pt>
                <c:pt idx="736">
                  <c:v>0.17391304347826086</c:v>
                </c:pt>
                <c:pt idx="737">
                  <c:v>0.17232021709633649</c:v>
                </c:pt>
                <c:pt idx="738">
                  <c:v>0.17073170731707318</c:v>
                </c:pt>
                <c:pt idx="739">
                  <c:v>0.16914749661705006</c:v>
                </c:pt>
                <c:pt idx="740">
                  <c:v>0.16756756756756758</c:v>
                </c:pt>
                <c:pt idx="741">
                  <c:v>0.16599190283400811</c:v>
                </c:pt>
                <c:pt idx="742">
                  <c:v>0.16442048517520216</c:v>
                </c:pt>
                <c:pt idx="743">
                  <c:v>0.16285329744279947</c:v>
                </c:pt>
                <c:pt idx="744">
                  <c:v>0.16129032258064516</c:v>
                </c:pt>
                <c:pt idx="745">
                  <c:v>0.15973154362416109</c:v>
                </c:pt>
                <c:pt idx="746">
                  <c:v>0.1581769436997319</c:v>
                </c:pt>
                <c:pt idx="747">
                  <c:v>0.15662650602409639</c:v>
                </c:pt>
                <c:pt idx="748">
                  <c:v>0.15508021390374332</c:v>
                </c:pt>
                <c:pt idx="749">
                  <c:v>0.15353805073431243</c:v>
                </c:pt>
                <c:pt idx="750">
                  <c:v>0.152</c:v>
                </c:pt>
                <c:pt idx="751">
                  <c:v>0.15046604527296936</c:v>
                </c:pt>
                <c:pt idx="752">
                  <c:v>0.14893617021276595</c:v>
                </c:pt>
                <c:pt idx="753">
                  <c:v>0.14741035856573706</c:v>
                </c:pt>
                <c:pt idx="754">
                  <c:v>0.14588859416445624</c:v>
                </c:pt>
                <c:pt idx="755">
                  <c:v>0.14437086092715232</c:v>
                </c:pt>
                <c:pt idx="756">
                  <c:v>0.14285714285714285</c:v>
                </c:pt>
                <c:pt idx="757">
                  <c:v>0.14134742404227213</c:v>
                </c:pt>
                <c:pt idx="758">
                  <c:v>0.13984168865435356</c:v>
                </c:pt>
                <c:pt idx="759">
                  <c:v>0.13833992094861661</c:v>
                </c:pt>
                <c:pt idx="760">
                  <c:v>0.1368421052631579</c:v>
                </c:pt>
                <c:pt idx="761">
                  <c:v>0.13534822601839686</c:v>
                </c:pt>
                <c:pt idx="762">
                  <c:v>0.13385826771653545</c:v>
                </c:pt>
                <c:pt idx="763">
                  <c:v>0.13237221494102228</c:v>
                </c:pt>
                <c:pt idx="764">
                  <c:v>0.13089005235602094</c:v>
                </c:pt>
                <c:pt idx="765">
                  <c:v>0.12941176470588237</c:v>
                </c:pt>
                <c:pt idx="766">
                  <c:v>0.12793733681462141</c:v>
                </c:pt>
                <c:pt idx="767">
                  <c:v>0.12646675358539766</c:v>
                </c:pt>
                <c:pt idx="768">
                  <c:v>0.125</c:v>
                </c:pt>
                <c:pt idx="769">
                  <c:v>0.1235370611183355</c:v>
                </c:pt>
                <c:pt idx="770">
                  <c:v>0.12207792207792208</c:v>
                </c:pt>
                <c:pt idx="771">
                  <c:v>0.12062256809338522</c:v>
                </c:pt>
                <c:pt idx="772">
                  <c:v>0.11917098445595854</c:v>
                </c:pt>
                <c:pt idx="773">
                  <c:v>0.11772315653298836</c:v>
                </c:pt>
                <c:pt idx="774">
                  <c:v>0.11627906976744186</c:v>
                </c:pt>
                <c:pt idx="775">
                  <c:v>0.11483870967741935</c:v>
                </c:pt>
                <c:pt idx="776">
                  <c:v>0.1134020618556701</c:v>
                </c:pt>
                <c:pt idx="777">
                  <c:v>0.11196911196911197</c:v>
                </c:pt>
                <c:pt idx="778">
                  <c:v>0.11053984575835475</c:v>
                </c:pt>
                <c:pt idx="779">
                  <c:v>0.10911424903722722</c:v>
                </c:pt>
                <c:pt idx="780">
                  <c:v>0.1076923076923077</c:v>
                </c:pt>
                <c:pt idx="781">
                  <c:v>0.10627400768245839</c:v>
                </c:pt>
                <c:pt idx="782">
                  <c:v>0.10485933503836317</c:v>
                </c:pt>
                <c:pt idx="783">
                  <c:v>0.10344827586206896</c:v>
                </c:pt>
                <c:pt idx="784">
                  <c:v>0.10204081632653061</c:v>
                </c:pt>
                <c:pt idx="785">
                  <c:v>0.10063694267515924</c:v>
                </c:pt>
                <c:pt idx="786">
                  <c:v>9.9236641221374045E-2</c:v>
                </c:pt>
                <c:pt idx="787">
                  <c:v>9.7839898348157567E-2</c:v>
                </c:pt>
                <c:pt idx="788">
                  <c:v>9.6446700507614211E-2</c:v>
                </c:pt>
                <c:pt idx="789">
                  <c:v>9.5057034220532313E-2</c:v>
                </c:pt>
                <c:pt idx="790">
                  <c:v>9.3670886075949367E-2</c:v>
                </c:pt>
                <c:pt idx="791">
                  <c:v>9.2288242730720602E-2</c:v>
                </c:pt>
                <c:pt idx="792">
                  <c:v>9.0909090909090912E-2</c:v>
                </c:pt>
                <c:pt idx="793">
                  <c:v>8.953341740226986E-2</c:v>
                </c:pt>
                <c:pt idx="794">
                  <c:v>8.8161209068010074E-2</c:v>
                </c:pt>
                <c:pt idx="795">
                  <c:v>8.6792452830188674E-2</c:v>
                </c:pt>
                <c:pt idx="796">
                  <c:v>8.5427135678391955E-2</c:v>
                </c:pt>
                <c:pt idx="797">
                  <c:v>8.4065244667503133E-2</c:v>
                </c:pt>
                <c:pt idx="798">
                  <c:v>8.2706766917293228E-2</c:v>
                </c:pt>
                <c:pt idx="799">
                  <c:v>8.1351689612015013E-2</c:v>
                </c:pt>
                <c:pt idx="800">
                  <c:v>0.08</c:v>
                </c:pt>
                <c:pt idx="801">
                  <c:v>7.8651685393258425E-2</c:v>
                </c:pt>
                <c:pt idx="802">
                  <c:v>7.7306733167082295E-2</c:v>
                </c:pt>
                <c:pt idx="803">
                  <c:v>7.5965130759651306E-2</c:v>
                </c:pt>
                <c:pt idx="804">
                  <c:v>7.4626865671641784E-2</c:v>
                </c:pt>
                <c:pt idx="805">
                  <c:v>7.3291925465838514E-2</c:v>
                </c:pt>
                <c:pt idx="806">
                  <c:v>7.1960297766749379E-2</c:v>
                </c:pt>
                <c:pt idx="807">
                  <c:v>7.0631970260223054E-2</c:v>
                </c:pt>
                <c:pt idx="808">
                  <c:v>6.9306930693069313E-2</c:v>
                </c:pt>
                <c:pt idx="809">
                  <c:v>6.7985166872682329E-2</c:v>
                </c:pt>
                <c:pt idx="810">
                  <c:v>6.6666666666666666E-2</c:v>
                </c:pt>
                <c:pt idx="811">
                  <c:v>6.5351418002466091E-2</c:v>
                </c:pt>
                <c:pt idx="812">
                  <c:v>6.4039408866995079E-2</c:v>
                </c:pt>
                <c:pt idx="813">
                  <c:v>6.273062730627306E-2</c:v>
                </c:pt>
                <c:pt idx="814">
                  <c:v>6.1425061425061427E-2</c:v>
                </c:pt>
                <c:pt idx="815">
                  <c:v>6.0122699386503067E-2</c:v>
                </c:pt>
                <c:pt idx="816">
                  <c:v>5.8823529411764705E-2</c:v>
                </c:pt>
                <c:pt idx="817">
                  <c:v>5.7527539779681759E-2</c:v>
                </c:pt>
                <c:pt idx="818">
                  <c:v>5.623471882640587E-2</c:v>
                </c:pt>
                <c:pt idx="819">
                  <c:v>5.4945054945054944E-2</c:v>
                </c:pt>
                <c:pt idx="820">
                  <c:v>5.3658536585365853E-2</c:v>
                </c:pt>
                <c:pt idx="821">
                  <c:v>5.2375152253349572E-2</c:v>
                </c:pt>
                <c:pt idx="822">
                  <c:v>5.1094890510948905E-2</c:v>
                </c:pt>
                <c:pt idx="823">
                  <c:v>4.9817739975698661E-2</c:v>
                </c:pt>
                <c:pt idx="824">
                  <c:v>4.8543689320388349E-2</c:v>
                </c:pt>
                <c:pt idx="825">
                  <c:v>4.7272727272727272E-2</c:v>
                </c:pt>
                <c:pt idx="826">
                  <c:v>4.6004842615012108E-2</c:v>
                </c:pt>
                <c:pt idx="827">
                  <c:v>4.4740024183796856E-2</c:v>
                </c:pt>
                <c:pt idx="828">
                  <c:v>4.3478260869565216E-2</c:v>
                </c:pt>
                <c:pt idx="829">
                  <c:v>4.2219541616405308E-2</c:v>
                </c:pt>
                <c:pt idx="830">
                  <c:v>4.0963855421686748E-2</c:v>
                </c:pt>
                <c:pt idx="831">
                  <c:v>3.9711191335740074E-2</c:v>
                </c:pt>
                <c:pt idx="832">
                  <c:v>3.8461538461538464E-2</c:v>
                </c:pt>
                <c:pt idx="833">
                  <c:v>3.721488595438175E-2</c:v>
                </c:pt>
                <c:pt idx="834">
                  <c:v>3.5971223021582732E-2</c:v>
                </c:pt>
                <c:pt idx="835">
                  <c:v>3.473053892215569E-2</c:v>
                </c:pt>
                <c:pt idx="836">
                  <c:v>3.3492822966507178E-2</c:v>
                </c:pt>
                <c:pt idx="837">
                  <c:v>7.5268817204301078E-2</c:v>
                </c:pt>
                <c:pt idx="838">
                  <c:v>7.3985680190930783E-2</c:v>
                </c:pt>
                <c:pt idx="839">
                  <c:v>7.270560190703218E-2</c:v>
                </c:pt>
                <c:pt idx="840">
                  <c:v>7.1428571428571425E-2</c:v>
                </c:pt>
                <c:pt idx="841">
                  <c:v>7.0154577883472055E-2</c:v>
                </c:pt>
                <c:pt idx="842">
                  <c:v>6.8883610451306407E-2</c:v>
                </c:pt>
                <c:pt idx="843">
                  <c:v>6.7615658362989328E-2</c:v>
                </c:pt>
                <c:pt idx="844">
                  <c:v>6.6350710900473939E-2</c:v>
                </c:pt>
                <c:pt idx="845">
                  <c:v>6.5088757396449703E-2</c:v>
                </c:pt>
                <c:pt idx="846">
                  <c:v>6.3829787234042548E-2</c:v>
                </c:pt>
                <c:pt idx="847">
                  <c:v>6.2573789846517125E-2</c:v>
                </c:pt>
                <c:pt idx="848">
                  <c:v>6.1320754716981132E-2</c:v>
                </c:pt>
                <c:pt idx="849">
                  <c:v>6.0070671378091869E-2</c:v>
                </c:pt>
                <c:pt idx="850">
                  <c:v>5.8823529411764705E-2</c:v>
                </c:pt>
                <c:pt idx="851">
                  <c:v>9.9882491186839006E-2</c:v>
                </c:pt>
                <c:pt idx="852">
                  <c:v>9.8591549295774641E-2</c:v>
                </c:pt>
                <c:pt idx="853">
                  <c:v>9.7303634232121919E-2</c:v>
                </c:pt>
                <c:pt idx="854">
                  <c:v>9.6018735362997654E-2</c:v>
                </c:pt>
                <c:pt idx="855">
                  <c:v>9.4736842105263161E-2</c:v>
                </c:pt>
                <c:pt idx="856">
                  <c:v>9.3457943925233641E-2</c:v>
                </c:pt>
                <c:pt idx="857">
                  <c:v>9.2182030338389731E-2</c:v>
                </c:pt>
                <c:pt idx="858">
                  <c:v>9.0909090909090912E-2</c:v>
                </c:pt>
                <c:pt idx="859">
                  <c:v>8.9639115250291029E-2</c:v>
                </c:pt>
                <c:pt idx="860">
                  <c:v>8.8372093023255813E-2</c:v>
                </c:pt>
                <c:pt idx="861">
                  <c:v>8.7108013937282236E-2</c:v>
                </c:pt>
                <c:pt idx="862">
                  <c:v>8.584686774941995E-2</c:v>
                </c:pt>
                <c:pt idx="863">
                  <c:v>8.4588644264194671E-2</c:v>
                </c:pt>
                <c:pt idx="864">
                  <c:v>8.3333333333333329E-2</c:v>
                </c:pt>
                <c:pt idx="865">
                  <c:v>8.208092485549133E-2</c:v>
                </c:pt>
                <c:pt idx="866">
                  <c:v>8.0831408775981523E-2</c:v>
                </c:pt>
                <c:pt idx="867">
                  <c:v>7.9584775086505188E-2</c:v>
                </c:pt>
                <c:pt idx="868">
                  <c:v>7.8341013824884786E-2</c:v>
                </c:pt>
                <c:pt idx="869">
                  <c:v>7.7100115074798622E-2</c:v>
                </c:pt>
                <c:pt idx="870">
                  <c:v>7.586206896551724E-2</c:v>
                </c:pt>
                <c:pt idx="871">
                  <c:v>7.4626865671641784E-2</c:v>
                </c:pt>
                <c:pt idx="872">
                  <c:v>7.3394495412844041E-2</c:v>
                </c:pt>
                <c:pt idx="873">
                  <c:v>7.2164948453608241E-2</c:v>
                </c:pt>
                <c:pt idx="874">
                  <c:v>7.0938215102974822E-2</c:v>
                </c:pt>
                <c:pt idx="875">
                  <c:v>6.9714285714285715E-2</c:v>
                </c:pt>
                <c:pt idx="876">
                  <c:v>6.8493150684931503E-2</c:v>
                </c:pt>
                <c:pt idx="877">
                  <c:v>6.7274800456100348E-2</c:v>
                </c:pt>
                <c:pt idx="878">
                  <c:v>6.6059225512528477E-2</c:v>
                </c:pt>
                <c:pt idx="879">
                  <c:v>6.4846416382252553E-2</c:v>
                </c:pt>
                <c:pt idx="880">
                  <c:v>6.363636363636363E-2</c:v>
                </c:pt>
                <c:pt idx="881">
                  <c:v>6.2429057888762768E-2</c:v>
                </c:pt>
                <c:pt idx="882">
                  <c:v>6.1224489795918366E-2</c:v>
                </c:pt>
                <c:pt idx="883">
                  <c:v>6.0022650056625139E-2</c:v>
                </c:pt>
                <c:pt idx="884">
                  <c:v>5.8823529411764705E-2</c:v>
                </c:pt>
                <c:pt idx="885">
                  <c:v>5.7627118644067797E-2</c:v>
                </c:pt>
                <c:pt idx="886">
                  <c:v>5.6433408577878104E-2</c:v>
                </c:pt>
                <c:pt idx="887">
                  <c:v>5.5242390078917701E-2</c:v>
                </c:pt>
                <c:pt idx="888">
                  <c:v>5.4054054054054057E-2</c:v>
                </c:pt>
                <c:pt idx="889">
                  <c:v>5.2868391451068614E-2</c:v>
                </c:pt>
                <c:pt idx="890">
                  <c:v>5.1685393258426963E-2</c:v>
                </c:pt>
                <c:pt idx="891">
                  <c:v>5.0505050505050504E-2</c:v>
                </c:pt>
                <c:pt idx="892">
                  <c:v>4.9327354260089683E-2</c:v>
                </c:pt>
                <c:pt idx="893">
                  <c:v>4.8152295632698766E-2</c:v>
                </c:pt>
                <c:pt idx="894">
                  <c:v>4.6979865771812082E-2</c:v>
                </c:pt>
                <c:pt idx="895">
                  <c:v>4.5810055865921788E-2</c:v>
                </c:pt>
                <c:pt idx="896">
                  <c:v>4.4642857142857144E-2</c:v>
                </c:pt>
                <c:pt idx="897">
                  <c:v>4.3478260869565216E-2</c:v>
                </c:pt>
                <c:pt idx="898">
                  <c:v>4.2316258351893093E-2</c:v>
                </c:pt>
                <c:pt idx="899">
                  <c:v>4.1156840934371525E-2</c:v>
                </c:pt>
                <c:pt idx="900">
                  <c:v>0.04</c:v>
                </c:pt>
                <c:pt idx="901">
                  <c:v>3.8845726970033294E-2</c:v>
                </c:pt>
                <c:pt idx="902">
                  <c:v>3.7694013303769404E-2</c:v>
                </c:pt>
                <c:pt idx="903">
                  <c:v>3.6544850498338874E-2</c:v>
                </c:pt>
                <c:pt idx="904">
                  <c:v>3.5398230088495575E-2</c:v>
                </c:pt>
                <c:pt idx="905">
                  <c:v>3.4254143646408837E-2</c:v>
                </c:pt>
                <c:pt idx="906">
                  <c:v>3.3112582781456956E-2</c:v>
                </c:pt>
                <c:pt idx="907">
                  <c:v>3.1973539140022052E-2</c:v>
                </c:pt>
                <c:pt idx="908">
                  <c:v>3.0837004405286344E-2</c:v>
                </c:pt>
                <c:pt idx="909">
                  <c:v>2.9702970297029702E-2</c:v>
                </c:pt>
                <c:pt idx="910">
                  <c:v>2.8571428571428571E-2</c:v>
                </c:pt>
                <c:pt idx="911">
                  <c:v>2.7442371020856202E-2</c:v>
                </c:pt>
                <c:pt idx="912">
                  <c:v>2.6315789473684209E-2</c:v>
                </c:pt>
                <c:pt idx="913">
                  <c:v>2.5191675794085433E-2</c:v>
                </c:pt>
                <c:pt idx="914">
                  <c:v>2.4070021881838075E-2</c:v>
                </c:pt>
                <c:pt idx="915">
                  <c:v>2.2950819672131147E-2</c:v>
                </c:pt>
                <c:pt idx="916">
                  <c:v>6.1135371179039298E-2</c:v>
                </c:pt>
                <c:pt idx="917">
                  <c:v>5.9978189749182113E-2</c:v>
                </c:pt>
                <c:pt idx="918">
                  <c:v>5.8823529411764705E-2</c:v>
                </c:pt>
                <c:pt idx="919">
                  <c:v>5.7671381936887922E-2</c:v>
                </c:pt>
                <c:pt idx="920">
                  <c:v>5.6521739130434782E-2</c:v>
                </c:pt>
                <c:pt idx="921">
                  <c:v>5.5374592833876218E-2</c:v>
                </c:pt>
                <c:pt idx="922">
                  <c:v>5.4229934924078092E-2</c:v>
                </c:pt>
                <c:pt idx="923">
                  <c:v>5.3087757313109427E-2</c:v>
                </c:pt>
                <c:pt idx="924">
                  <c:v>5.1948051948051951E-2</c:v>
                </c:pt>
                <c:pt idx="925">
                  <c:v>5.0810810810810812E-2</c:v>
                </c:pt>
                <c:pt idx="926">
                  <c:v>4.9676025917926567E-2</c:v>
                </c:pt>
                <c:pt idx="927">
                  <c:v>4.8543689320388349E-2</c:v>
                </c:pt>
                <c:pt idx="928">
                  <c:v>4.7413793103448273E-2</c:v>
                </c:pt>
                <c:pt idx="929">
                  <c:v>4.6286329386437029E-2</c:v>
                </c:pt>
                <c:pt idx="930">
                  <c:v>4.5161290322580643E-2</c:v>
                </c:pt>
                <c:pt idx="931">
                  <c:v>4.4038668098818477E-2</c:v>
                </c:pt>
                <c:pt idx="932">
                  <c:v>4.2918454935622317E-2</c:v>
                </c:pt>
                <c:pt idx="933">
                  <c:v>4.1800643086816719E-2</c:v>
                </c:pt>
                <c:pt idx="934">
                  <c:v>4.068522483940043E-2</c:v>
                </c:pt>
                <c:pt idx="935">
                  <c:v>3.9572192513368985E-2</c:v>
                </c:pt>
                <c:pt idx="936">
                  <c:v>3.8461538461538464E-2</c:v>
                </c:pt>
                <c:pt idx="937">
                  <c:v>3.7353255069370331E-2</c:v>
                </c:pt>
                <c:pt idx="938">
                  <c:v>3.6247334754797439E-2</c:v>
                </c:pt>
                <c:pt idx="939">
                  <c:v>3.5143769968051117E-2</c:v>
                </c:pt>
                <c:pt idx="940">
                  <c:v>3.4042553191489362E-2</c:v>
                </c:pt>
                <c:pt idx="941">
                  <c:v>3.2943676939426139E-2</c:v>
                </c:pt>
                <c:pt idx="942">
                  <c:v>3.1847133757961783E-2</c:v>
                </c:pt>
                <c:pt idx="943">
                  <c:v>3.0752916224814422E-2</c:v>
                </c:pt>
                <c:pt idx="944">
                  <c:v>2.9661016949152543E-2</c:v>
                </c:pt>
                <c:pt idx="945">
                  <c:v>2.8571428571428571E-2</c:v>
                </c:pt>
                <c:pt idx="946">
                  <c:v>2.748414376321353E-2</c:v>
                </c:pt>
                <c:pt idx="947">
                  <c:v>2.6399155227032733E-2</c:v>
                </c:pt>
                <c:pt idx="948">
                  <c:v>2.5316455696202531E-2</c:v>
                </c:pt>
                <c:pt idx="949">
                  <c:v>2.4236037934668071E-2</c:v>
                </c:pt>
                <c:pt idx="950">
                  <c:v>2.3157894736842106E-2</c:v>
                </c:pt>
                <c:pt idx="951">
                  <c:v>2.2082018927444796E-2</c:v>
                </c:pt>
                <c:pt idx="952">
                  <c:v>2.100840336134454E-2</c:v>
                </c:pt>
                <c:pt idx="953">
                  <c:v>1.993704092339979E-2</c:v>
                </c:pt>
                <c:pt idx="954">
                  <c:v>1.8867924528301886E-2</c:v>
                </c:pt>
                <c:pt idx="955">
                  <c:v>1.7801047120418849E-2</c:v>
                </c:pt>
                <c:pt idx="956">
                  <c:v>1.6736401673640166E-2</c:v>
                </c:pt>
                <c:pt idx="957">
                  <c:v>1.5673981191222569E-2</c:v>
                </c:pt>
                <c:pt idx="958">
                  <c:v>1.4613778705636743E-2</c:v>
                </c:pt>
                <c:pt idx="959">
                  <c:v>1.3555787278415016E-2</c:v>
                </c:pt>
                <c:pt idx="960">
                  <c:v>1.2500000000000001E-2</c:v>
                </c:pt>
                <c:pt idx="961">
                  <c:v>4.8907388137356921E-2</c:v>
                </c:pt>
                <c:pt idx="962">
                  <c:v>4.781704781704782E-2</c:v>
                </c:pt>
                <c:pt idx="963">
                  <c:v>4.6728971962616821E-2</c:v>
                </c:pt>
                <c:pt idx="964">
                  <c:v>4.5643153526970952E-2</c:v>
                </c:pt>
                <c:pt idx="965">
                  <c:v>8.1865284974093261E-2</c:v>
                </c:pt>
                <c:pt idx="966">
                  <c:v>8.0745341614906832E-2</c:v>
                </c:pt>
                <c:pt idx="967">
                  <c:v>7.9627714581178899E-2</c:v>
                </c:pt>
                <c:pt idx="968">
                  <c:v>7.8512396694214878E-2</c:v>
                </c:pt>
                <c:pt idx="969">
                  <c:v>7.7399380804953566E-2</c:v>
                </c:pt>
                <c:pt idx="970">
                  <c:v>7.628865979381444E-2</c:v>
                </c:pt>
                <c:pt idx="971">
                  <c:v>7.5180226570545836E-2</c:v>
                </c:pt>
                <c:pt idx="972">
                  <c:v>7.407407407407407E-2</c:v>
                </c:pt>
                <c:pt idx="973">
                  <c:v>7.2970195272353544E-2</c:v>
                </c:pt>
                <c:pt idx="974">
                  <c:v>7.1868583162217656E-2</c:v>
                </c:pt>
                <c:pt idx="975">
                  <c:v>7.0769230769230765E-2</c:v>
                </c:pt>
                <c:pt idx="976">
                  <c:v>6.9672131147540978E-2</c:v>
                </c:pt>
                <c:pt idx="977">
                  <c:v>6.8577277379733875E-2</c:v>
                </c:pt>
                <c:pt idx="978">
                  <c:v>6.7484662576687116E-2</c:v>
                </c:pt>
                <c:pt idx="979">
                  <c:v>6.6394279877425938E-2</c:v>
                </c:pt>
                <c:pt idx="980">
                  <c:v>6.5306122448979598E-2</c:v>
                </c:pt>
                <c:pt idx="981">
                  <c:v>6.4220183486238536E-2</c:v>
                </c:pt>
                <c:pt idx="982">
                  <c:v>6.313645621181263E-2</c:v>
                </c:pt>
                <c:pt idx="983">
                  <c:v>6.2054933875890131E-2</c:v>
                </c:pt>
                <c:pt idx="984">
                  <c:v>6.097560975609756E-2</c:v>
                </c:pt>
                <c:pt idx="985">
                  <c:v>5.9898477157360408E-2</c:v>
                </c:pt>
                <c:pt idx="986">
                  <c:v>5.8823529411764705E-2</c:v>
                </c:pt>
                <c:pt idx="987">
                  <c:v>5.7750759878419454E-2</c:v>
                </c:pt>
                <c:pt idx="988">
                  <c:v>5.6680161943319839E-2</c:v>
                </c:pt>
                <c:pt idx="989">
                  <c:v>5.5611729019211326E-2</c:v>
                </c:pt>
                <c:pt idx="990">
                  <c:v>5.4545454545454543E-2</c:v>
                </c:pt>
                <c:pt idx="991">
                  <c:v>5.3481331987891019E-2</c:v>
                </c:pt>
                <c:pt idx="992">
                  <c:v>5.2419354838709679E-2</c:v>
                </c:pt>
                <c:pt idx="993">
                  <c:v>5.1359516616314202E-2</c:v>
                </c:pt>
                <c:pt idx="994">
                  <c:v>5.030181086519115E-2</c:v>
                </c:pt>
                <c:pt idx="995">
                  <c:v>4.9246231155778891E-2</c:v>
                </c:pt>
                <c:pt idx="996">
                  <c:v>4.8192771084337352E-2</c:v>
                </c:pt>
                <c:pt idx="997">
                  <c:v>4.7141424272818457E-2</c:v>
                </c:pt>
                <c:pt idx="998">
                  <c:v>4.6092184368737472E-2</c:v>
                </c:pt>
                <c:pt idx="999">
                  <c:v>4.5045045045045043E-2</c:v>
                </c:pt>
                <c:pt idx="1000">
                  <c:v>4.3999999999999997E-2</c:v>
                </c:pt>
                <c:pt idx="1001">
                  <c:v>4.295704295704296E-2</c:v>
                </c:pt>
                <c:pt idx="1002">
                  <c:v>4.1916167664670656E-2</c:v>
                </c:pt>
                <c:pt idx="1003">
                  <c:v>4.0877367896311065E-2</c:v>
                </c:pt>
                <c:pt idx="1004">
                  <c:v>3.9840637450199202E-2</c:v>
                </c:pt>
                <c:pt idx="1005">
                  <c:v>3.880597014925373E-2</c:v>
                </c:pt>
                <c:pt idx="1006">
                  <c:v>3.7773359840954271E-2</c:v>
                </c:pt>
                <c:pt idx="1007">
                  <c:v>3.6742800397219465E-2</c:v>
                </c:pt>
                <c:pt idx="1008">
                  <c:v>3.5714285714285712E-2</c:v>
                </c:pt>
                <c:pt idx="1009">
                  <c:v>3.4687809712586719E-2</c:v>
                </c:pt>
                <c:pt idx="1010">
                  <c:v>3.3663366336633666E-2</c:v>
                </c:pt>
                <c:pt idx="1011">
                  <c:v>3.2640949554896145E-2</c:v>
                </c:pt>
                <c:pt idx="1012">
                  <c:v>3.1620553359683792E-2</c:v>
                </c:pt>
                <c:pt idx="1013">
                  <c:v>3.0602171767028629E-2</c:v>
                </c:pt>
                <c:pt idx="1014">
                  <c:v>2.9585798816568046E-2</c:v>
                </c:pt>
                <c:pt idx="1015">
                  <c:v>6.4039408866995079E-2</c:v>
                </c:pt>
                <c:pt idx="1016">
                  <c:v>6.2992125984251968E-2</c:v>
                </c:pt>
                <c:pt idx="1017">
                  <c:v>6.1946902654867256E-2</c:v>
                </c:pt>
                <c:pt idx="1018">
                  <c:v>6.0903732809430254E-2</c:v>
                </c:pt>
                <c:pt idx="1019">
                  <c:v>5.986261040235525E-2</c:v>
                </c:pt>
                <c:pt idx="1020">
                  <c:v>5.8823529411764705E-2</c:v>
                </c:pt>
                <c:pt idx="1021">
                  <c:v>5.7786483839373161E-2</c:v>
                </c:pt>
                <c:pt idx="1022">
                  <c:v>5.6751467710371817E-2</c:v>
                </c:pt>
                <c:pt idx="1023">
                  <c:v>5.5718475073313782E-2</c:v>
                </c:pt>
                <c:pt idx="1024">
                  <c:v>5.46875E-2</c:v>
                </c:pt>
                <c:pt idx="1025">
                  <c:v>5.3658536585365853E-2</c:v>
                </c:pt>
                <c:pt idx="1026">
                  <c:v>5.2631578947368418E-2</c:v>
                </c:pt>
                <c:pt idx="1027">
                  <c:v>5.1606621226874393E-2</c:v>
                </c:pt>
                <c:pt idx="1028">
                  <c:v>5.0583657587548639E-2</c:v>
                </c:pt>
                <c:pt idx="1029">
                  <c:v>4.9562682215743441E-2</c:v>
                </c:pt>
                <c:pt idx="1030">
                  <c:v>4.8543689320388349E-2</c:v>
                </c:pt>
                <c:pt idx="1031">
                  <c:v>4.7526673132880698E-2</c:v>
                </c:pt>
                <c:pt idx="1032">
                  <c:v>4.6511627906976744E-2</c:v>
                </c:pt>
                <c:pt idx="1033">
                  <c:v>4.5498547918683449E-2</c:v>
                </c:pt>
                <c:pt idx="1034">
                  <c:v>4.4487427466150871E-2</c:v>
                </c:pt>
                <c:pt idx="1035">
                  <c:v>4.3478260869565216E-2</c:v>
                </c:pt>
                <c:pt idx="1036">
                  <c:v>4.2471042471042469E-2</c:v>
                </c:pt>
                <c:pt idx="1037">
                  <c:v>4.1465766634522665E-2</c:v>
                </c:pt>
                <c:pt idx="1038">
                  <c:v>4.046242774566474E-2</c:v>
                </c:pt>
                <c:pt idx="1039">
                  <c:v>3.9461020211742061E-2</c:v>
                </c:pt>
                <c:pt idx="1040">
                  <c:v>3.8461538461538464E-2</c:v>
                </c:pt>
                <c:pt idx="1041">
                  <c:v>3.7463976945244955E-2</c:v>
                </c:pt>
                <c:pt idx="1042">
                  <c:v>3.6468330134357005E-2</c:v>
                </c:pt>
                <c:pt idx="1043">
                  <c:v>3.5474592521572389E-2</c:v>
                </c:pt>
                <c:pt idx="1044">
                  <c:v>3.4482758620689655E-2</c:v>
                </c:pt>
                <c:pt idx="1045">
                  <c:v>3.3492822966507178E-2</c:v>
                </c:pt>
                <c:pt idx="1046">
                  <c:v>3.2504780114722756E-2</c:v>
                </c:pt>
                <c:pt idx="1047">
                  <c:v>3.151862464183381E-2</c:v>
                </c:pt>
                <c:pt idx="1048">
                  <c:v>3.0534351145038167E-2</c:v>
                </c:pt>
                <c:pt idx="1049">
                  <c:v>2.9551954242135366E-2</c:v>
                </c:pt>
                <c:pt idx="1050">
                  <c:v>2.8571428571428571E-2</c:v>
                </c:pt>
                <c:pt idx="1051">
                  <c:v>6.1845861084681257E-2</c:v>
                </c:pt>
                <c:pt idx="1052">
                  <c:v>6.0836501901140684E-2</c:v>
                </c:pt>
                <c:pt idx="1053">
                  <c:v>5.9829059829059832E-2</c:v>
                </c:pt>
                <c:pt idx="1054">
                  <c:v>5.8823529411764705E-2</c:v>
                </c:pt>
                <c:pt idx="1055">
                  <c:v>5.7819905213270142E-2</c:v>
                </c:pt>
                <c:pt idx="1056">
                  <c:v>5.6818181818181816E-2</c:v>
                </c:pt>
                <c:pt idx="1057">
                  <c:v>5.5818353831598867E-2</c:v>
                </c:pt>
                <c:pt idx="1058">
                  <c:v>5.4820415879017016E-2</c:v>
                </c:pt>
                <c:pt idx="1059">
                  <c:v>5.3824362606232294E-2</c:v>
                </c:pt>
                <c:pt idx="1060">
                  <c:v>5.2830188679245285E-2</c:v>
                </c:pt>
                <c:pt idx="1061">
                  <c:v>5.1837888784165884E-2</c:v>
                </c:pt>
                <c:pt idx="1062">
                  <c:v>5.0847457627118647E-2</c:v>
                </c:pt>
                <c:pt idx="1063">
                  <c:v>4.9858889934148637E-2</c:v>
                </c:pt>
                <c:pt idx="1064">
                  <c:v>4.8872180451127817E-2</c:v>
                </c:pt>
                <c:pt idx="1065">
                  <c:v>4.788732394366197E-2</c:v>
                </c:pt>
                <c:pt idx="1066">
                  <c:v>4.6904315196998121E-2</c:v>
                </c:pt>
                <c:pt idx="1067">
                  <c:v>4.5923149015932523E-2</c:v>
                </c:pt>
                <c:pt idx="1068">
                  <c:v>4.49438202247191E-2</c:v>
                </c:pt>
                <c:pt idx="1069">
                  <c:v>4.3966323666978488E-2</c:v>
                </c:pt>
                <c:pt idx="1070">
                  <c:v>4.2990654205607479E-2</c:v>
                </c:pt>
                <c:pt idx="1071">
                  <c:v>4.2016806722689079E-2</c:v>
                </c:pt>
                <c:pt idx="1072">
                  <c:v>4.1044776119402986E-2</c:v>
                </c:pt>
                <c:pt idx="1073">
                  <c:v>4.0074557315936628E-2</c:v>
                </c:pt>
                <c:pt idx="1074">
                  <c:v>3.9106145251396648E-2</c:v>
                </c:pt>
                <c:pt idx="1075">
                  <c:v>3.8139534883720932E-2</c:v>
                </c:pt>
                <c:pt idx="1076">
                  <c:v>3.717472118959108E-2</c:v>
                </c:pt>
                <c:pt idx="1077">
                  <c:v>3.6211699164345405E-2</c:v>
                </c:pt>
                <c:pt idx="1078">
                  <c:v>3.525046382189239E-2</c:v>
                </c:pt>
                <c:pt idx="1079">
                  <c:v>3.4291010194624653E-2</c:v>
                </c:pt>
                <c:pt idx="1080">
                  <c:v>3.3333333333333333E-2</c:v>
                </c:pt>
                <c:pt idx="1081">
                  <c:v>3.2377428307123035E-2</c:v>
                </c:pt>
                <c:pt idx="1082">
                  <c:v>3.1423290203327174E-2</c:v>
                </c:pt>
                <c:pt idx="1083">
                  <c:v>3.0470914127423823E-2</c:v>
                </c:pt>
                <c:pt idx="1084">
                  <c:v>2.9520295202952029E-2</c:v>
                </c:pt>
                <c:pt idx="1085">
                  <c:v>2.8571428571428571E-2</c:v>
                </c:pt>
                <c:pt idx="1086">
                  <c:v>2.7624309392265192E-2</c:v>
                </c:pt>
                <c:pt idx="1087">
                  <c:v>2.6678932842686291E-2</c:v>
                </c:pt>
                <c:pt idx="1088">
                  <c:v>2.5735294117647058E-2</c:v>
                </c:pt>
                <c:pt idx="1089">
                  <c:v>2.4793388429752067E-2</c:v>
                </c:pt>
                <c:pt idx="1090">
                  <c:v>2.3853211009174313E-2</c:v>
                </c:pt>
                <c:pt idx="1091">
                  <c:v>2.2914757103574702E-2</c:v>
                </c:pt>
                <c:pt idx="1092">
                  <c:v>2.197802197802198E-2</c:v>
                </c:pt>
                <c:pt idx="1093">
                  <c:v>2.1043000914913082E-2</c:v>
                </c:pt>
                <c:pt idx="1094">
                  <c:v>2.0109689213893969E-2</c:v>
                </c:pt>
                <c:pt idx="1095">
                  <c:v>1.9178082191780823E-2</c:v>
                </c:pt>
                <c:pt idx="1096">
                  <c:v>1.824817518248175E-2</c:v>
                </c:pt>
                <c:pt idx="1097">
                  <c:v>1.7319963536918871E-2</c:v>
                </c:pt>
                <c:pt idx="1098">
                  <c:v>1.6393442622950821E-2</c:v>
                </c:pt>
                <c:pt idx="1099">
                  <c:v>1.5468607825295723E-2</c:v>
                </c:pt>
                <c:pt idx="1100">
                  <c:v>1.4545454545454545E-2</c:v>
                </c:pt>
                <c:pt idx="1101">
                  <c:v>1.3623978201634877E-2</c:v>
                </c:pt>
                <c:pt idx="1102">
                  <c:v>1.2704174228675136E-2</c:v>
                </c:pt>
                <c:pt idx="1103">
                  <c:v>1.1786038077969175E-2</c:v>
                </c:pt>
                <c:pt idx="1104">
                  <c:v>1.0869565217391304E-2</c:v>
                </c:pt>
                <c:pt idx="1105">
                  <c:v>9.9547511312217188E-3</c:v>
                </c:pt>
                <c:pt idx="1106">
                  <c:v>9.0415913200723331E-3</c:v>
                </c:pt>
                <c:pt idx="1107">
                  <c:v>8.130081300813009E-3</c:v>
                </c:pt>
                <c:pt idx="1108">
                  <c:v>7.2202166064981952E-3</c:v>
                </c:pt>
                <c:pt idx="1109">
                  <c:v>6.3119927862939585E-3</c:v>
                </c:pt>
                <c:pt idx="1110">
                  <c:v>5.4054054054054057E-3</c:v>
                </c:pt>
                <c:pt idx="1111">
                  <c:v>4.5004500450045006E-3</c:v>
                </c:pt>
                <c:pt idx="1112">
                  <c:v>3.5971223021582736E-3</c:v>
                </c:pt>
                <c:pt idx="1113">
                  <c:v>2.6954177897574125E-3</c:v>
                </c:pt>
                <c:pt idx="1114">
                  <c:v>1.7953321364452424E-3</c:v>
                </c:pt>
                <c:pt idx="1115">
                  <c:v>8.9686098654708521E-4</c:v>
                </c:pt>
                <c:pt idx="1116">
                  <c:v>0</c:v>
                </c:pt>
                <c:pt idx="1117">
                  <c:v>-8.9525514771709937E-4</c:v>
                </c:pt>
                <c:pt idx="1118">
                  <c:v>-1.7889087656529517E-3</c:v>
                </c:pt>
                <c:pt idx="1119">
                  <c:v>-2.6809651474530832E-3</c:v>
                </c:pt>
                <c:pt idx="1120">
                  <c:v>-3.5714285714285713E-3</c:v>
                </c:pt>
                <c:pt idx="1121">
                  <c:v>-4.4603033006244425E-3</c:v>
                </c:pt>
                <c:pt idx="1122">
                  <c:v>-5.3475935828877002E-3</c:v>
                </c:pt>
                <c:pt idx="1123">
                  <c:v>-6.2333036509349959E-3</c:v>
                </c:pt>
                <c:pt idx="1124">
                  <c:v>-7.1174377224199285E-3</c:v>
                </c:pt>
                <c:pt idx="1125">
                  <c:v>-8.0000000000000002E-3</c:v>
                </c:pt>
                <c:pt idx="1126">
                  <c:v>-8.8809946714031966E-3</c:v>
                </c:pt>
                <c:pt idx="1127">
                  <c:v>-9.7604259094942331E-3</c:v>
                </c:pt>
                <c:pt idx="1128">
                  <c:v>-1.0638297872340425E-2</c:v>
                </c:pt>
                <c:pt idx="1129">
                  <c:v>-1.1514614703277236E-2</c:v>
                </c:pt>
                <c:pt idx="1130">
                  <c:v>-1.2389380530973451E-2</c:v>
                </c:pt>
                <c:pt idx="1131">
                  <c:v>-1.3262599469496022E-2</c:v>
                </c:pt>
                <c:pt idx="1132">
                  <c:v>-1.4134275618374558E-2</c:v>
                </c:pt>
                <c:pt idx="1133">
                  <c:v>-1.500441306266549E-2</c:v>
                </c:pt>
                <c:pt idx="1134">
                  <c:v>1.5873015873015872E-2</c:v>
                </c:pt>
                <c:pt idx="1135">
                  <c:v>1.4977973568281937E-2</c:v>
                </c:pt>
                <c:pt idx="1136">
                  <c:v>1.4084507042253521E-2</c:v>
                </c:pt>
                <c:pt idx="1137">
                  <c:v>1.3192612137203167E-2</c:v>
                </c:pt>
                <c:pt idx="1138">
                  <c:v>4.3936731107205626E-2</c:v>
                </c:pt>
                <c:pt idx="1139">
                  <c:v>4.3020193151887619E-2</c:v>
                </c:pt>
                <c:pt idx="1140">
                  <c:v>4.2105263157894736E-2</c:v>
                </c:pt>
                <c:pt idx="1141">
                  <c:v>4.119193689745837E-2</c:v>
                </c:pt>
                <c:pt idx="1142">
                  <c:v>4.0280210157618214E-2</c:v>
                </c:pt>
                <c:pt idx="1143">
                  <c:v>3.937007874015748E-2</c:v>
                </c:pt>
                <c:pt idx="1144">
                  <c:v>3.8461538461538464E-2</c:v>
                </c:pt>
                <c:pt idx="1145">
                  <c:v>3.7554585152838431E-2</c:v>
                </c:pt>
                <c:pt idx="1146">
                  <c:v>3.6649214659685861E-2</c:v>
                </c:pt>
                <c:pt idx="1147">
                  <c:v>3.5745422842197033E-2</c:v>
                </c:pt>
                <c:pt idx="1148">
                  <c:v>3.484320557491289E-2</c:v>
                </c:pt>
                <c:pt idx="1149">
                  <c:v>3.3942558746736295E-2</c:v>
                </c:pt>
                <c:pt idx="1150">
                  <c:v>3.3043478260869563E-2</c:v>
                </c:pt>
                <c:pt idx="1151">
                  <c:v>3.214596003475239E-2</c:v>
                </c:pt>
                <c:pt idx="1152">
                  <c:v>3.125E-2</c:v>
                </c:pt>
                <c:pt idx="1153">
                  <c:v>3.0355594102341718E-2</c:v>
                </c:pt>
                <c:pt idx="1154">
                  <c:v>2.9462738301559793E-2</c:v>
                </c:pt>
                <c:pt idx="1155">
                  <c:v>2.8571428571428571E-2</c:v>
                </c:pt>
                <c:pt idx="1156">
                  <c:v>2.768166089965398E-2</c:v>
                </c:pt>
                <c:pt idx="1157">
                  <c:v>2.6793431287813311E-2</c:v>
                </c:pt>
                <c:pt idx="1158">
                  <c:v>2.5906735751295335E-2</c:v>
                </c:pt>
                <c:pt idx="1159">
                  <c:v>2.5021570319240724E-2</c:v>
                </c:pt>
                <c:pt idx="1160">
                  <c:v>2.4137931034482758E-2</c:v>
                </c:pt>
                <c:pt idx="1161">
                  <c:v>2.3255813953488372E-2</c:v>
                </c:pt>
                <c:pt idx="1162">
                  <c:v>2.2375215146299483E-2</c:v>
                </c:pt>
                <c:pt idx="1163">
                  <c:v>2.1496130696474634E-2</c:v>
                </c:pt>
                <c:pt idx="1164">
                  <c:v>2.0618556701030927E-2</c:v>
                </c:pt>
                <c:pt idx="1165">
                  <c:v>1.9742489270386267E-2</c:v>
                </c:pt>
                <c:pt idx="1166">
                  <c:v>1.8867924528301886E-2</c:v>
                </c:pt>
                <c:pt idx="1167">
                  <c:v>1.7994858611825194E-2</c:v>
                </c:pt>
                <c:pt idx="1168">
                  <c:v>1.7123287671232876E-2</c:v>
                </c:pt>
                <c:pt idx="1169">
                  <c:v>1.6253207869974338E-2</c:v>
                </c:pt>
                <c:pt idx="1170">
                  <c:v>1.5384615384615385E-2</c:v>
                </c:pt>
                <c:pt idx="1171">
                  <c:v>1.4517506404782237E-2</c:v>
                </c:pt>
                <c:pt idx="1172">
                  <c:v>1.3651877133105802E-2</c:v>
                </c:pt>
                <c:pt idx="1173">
                  <c:v>1.278772378516624E-2</c:v>
                </c:pt>
                <c:pt idx="1174">
                  <c:v>1.192504258943782E-2</c:v>
                </c:pt>
                <c:pt idx="1175">
                  <c:v>1.1063829787234043E-2</c:v>
                </c:pt>
                <c:pt idx="1176">
                  <c:v>1.020408163265306E-2</c:v>
                </c:pt>
                <c:pt idx="1177">
                  <c:v>9.3457943925233638E-3</c:v>
                </c:pt>
                <c:pt idx="1178">
                  <c:v>8.4889643463497456E-3</c:v>
                </c:pt>
                <c:pt idx="1179">
                  <c:v>7.6335877862595417E-3</c:v>
                </c:pt>
                <c:pt idx="1180">
                  <c:v>6.7796610169491523E-3</c:v>
                </c:pt>
                <c:pt idx="1181">
                  <c:v>5.9271803556308214E-3</c:v>
                </c:pt>
                <c:pt idx="1182">
                  <c:v>5.076142131979695E-3</c:v>
                </c:pt>
                <c:pt idx="1183">
                  <c:v>4.22654268808115E-3</c:v>
                </c:pt>
                <c:pt idx="1184">
                  <c:v>3.3783783783783786E-3</c:v>
                </c:pt>
                <c:pt idx="1185">
                  <c:v>2.5316455696202532E-3</c:v>
                </c:pt>
                <c:pt idx="1186">
                  <c:v>1.6863406408094434E-3</c:v>
                </c:pt>
                <c:pt idx="1187">
                  <c:v>8.4245998315080029E-4</c:v>
                </c:pt>
                <c:pt idx="1188">
                  <c:v>0</c:v>
                </c:pt>
                <c:pt idx="1189">
                  <c:v>-8.4104289318755253E-4</c:v>
                </c:pt>
                <c:pt idx="1190">
                  <c:v>-1.6806722689075631E-3</c:v>
                </c:pt>
                <c:pt idx="1191">
                  <c:v>-2.5188916876574307E-3</c:v>
                </c:pt>
                <c:pt idx="1192">
                  <c:v>-3.3557046979865771E-3</c:v>
                </c:pt>
                <c:pt idx="1193">
                  <c:v>-4.1911148365465214E-3</c:v>
                </c:pt>
                <c:pt idx="1194">
                  <c:v>-5.0251256281407036E-3</c:v>
                </c:pt>
                <c:pt idx="1195">
                  <c:v>-5.8577405857740588E-3</c:v>
                </c:pt>
                <c:pt idx="1196">
                  <c:v>-6.688963210702341E-3</c:v>
                </c:pt>
                <c:pt idx="1197">
                  <c:v>-7.5187969924812026E-3</c:v>
                </c:pt>
                <c:pt idx="1198">
                  <c:v>-8.3472454090150246E-3</c:v>
                </c:pt>
                <c:pt idx="1199">
                  <c:v>-9.1743119266055051E-3</c:v>
                </c:pt>
                <c:pt idx="1200">
                  <c:v>-0.01</c:v>
                </c:pt>
                <c:pt idx="1201">
                  <c:v>-1.0824313072439634E-2</c:v>
                </c:pt>
                <c:pt idx="1202">
                  <c:v>-1.1647254575707155E-2</c:v>
                </c:pt>
                <c:pt idx="1203">
                  <c:v>-1.2468827930174564E-2</c:v>
                </c:pt>
                <c:pt idx="1204">
                  <c:v>-1.3289036544850499E-2</c:v>
                </c:pt>
                <c:pt idx="1205">
                  <c:v>-1.4107883817427386E-2</c:v>
                </c:pt>
                <c:pt idx="1206">
                  <c:v>-1.4925373134328358E-2</c:v>
                </c:pt>
                <c:pt idx="1207">
                  <c:v>-1.5741507870753936E-2</c:v>
                </c:pt>
                <c:pt idx="1208">
                  <c:v>-1.6556291390728478E-2</c:v>
                </c:pt>
                <c:pt idx="1209">
                  <c:v>-1.7369727047146403E-2</c:v>
                </c:pt>
                <c:pt idx="1210">
                  <c:v>-1.8181818181818181E-2</c:v>
                </c:pt>
                <c:pt idx="1211">
                  <c:v>-1.8992568125516102E-2</c:v>
                </c:pt>
                <c:pt idx="1212">
                  <c:v>-1.9801980198019802E-2</c:v>
                </c:pt>
                <c:pt idx="1213">
                  <c:v>-2.0610057708161583E-2</c:v>
                </c:pt>
                <c:pt idx="1214">
                  <c:v>-2.1416803953871501E-2</c:v>
                </c:pt>
                <c:pt idx="1215">
                  <c:v>-2.2222222222222223E-2</c:v>
                </c:pt>
                <c:pt idx="1216">
                  <c:v>-2.3026315789473683E-2</c:v>
                </c:pt>
                <c:pt idx="1217">
                  <c:v>-2.3829087921117501E-2</c:v>
                </c:pt>
                <c:pt idx="1218">
                  <c:v>-2.4630541871921183E-2</c:v>
                </c:pt>
                <c:pt idx="1219">
                  <c:v>-2.5430680885972109E-2</c:v>
                </c:pt>
                <c:pt idx="1220">
                  <c:v>-2.6229508196721311E-2</c:v>
                </c:pt>
                <c:pt idx="1221">
                  <c:v>-2.7027027027027029E-2</c:v>
                </c:pt>
                <c:pt idx="1222">
                  <c:v>-2.7823240589198037E-2</c:v>
                </c:pt>
                <c:pt idx="1223">
                  <c:v>-2.8618152085036794E-2</c:v>
                </c:pt>
                <c:pt idx="1224">
                  <c:v>-2.9411764705882353E-2</c:v>
                </c:pt>
                <c:pt idx="1225">
                  <c:v>-3.0204081632653063E-2</c:v>
                </c:pt>
                <c:pt idx="1226">
                  <c:v>-3.0995106035889071E-2</c:v>
                </c:pt>
                <c:pt idx="1227">
                  <c:v>-3.1784841075794622E-2</c:v>
                </c:pt>
                <c:pt idx="1228">
                  <c:v>-3.2573289902280131E-2</c:v>
                </c:pt>
                <c:pt idx="1229">
                  <c:v>-4.0683482506102524E-3</c:v>
                </c:pt>
                <c:pt idx="1230">
                  <c:v>-4.8780487804878049E-3</c:v>
                </c:pt>
                <c:pt idx="1231">
                  <c:v>-5.686433793663688E-3</c:v>
                </c:pt>
                <c:pt idx="1232">
                  <c:v>-6.4935064935064939E-3</c:v>
                </c:pt>
                <c:pt idx="1233">
                  <c:v>-7.2992700729927005E-3</c:v>
                </c:pt>
                <c:pt idx="1234">
                  <c:v>-8.1037277147487843E-3</c:v>
                </c:pt>
                <c:pt idx="1235">
                  <c:v>-8.9068825910931168E-3</c:v>
                </c:pt>
                <c:pt idx="1236">
                  <c:v>-9.7087378640776691E-3</c:v>
                </c:pt>
                <c:pt idx="1237">
                  <c:v>-1.0509296685529508E-2</c:v>
                </c:pt>
                <c:pt idx="1238">
                  <c:v>-1.1308562197092083E-2</c:v>
                </c:pt>
                <c:pt idx="1239">
                  <c:v>-1.2106537530266344E-2</c:v>
                </c:pt>
                <c:pt idx="1240">
                  <c:v>-1.2903225806451613E-2</c:v>
                </c:pt>
                <c:pt idx="1241">
                  <c:v>-1.3698630136986301E-2</c:v>
                </c:pt>
                <c:pt idx="1242">
                  <c:v>-1.4492753623188406E-2</c:v>
                </c:pt>
                <c:pt idx="1243">
                  <c:v>-1.5285599356395816E-2</c:v>
                </c:pt>
                <c:pt idx="1244">
                  <c:v>-1.607717041800643E-2</c:v>
                </c:pt>
                <c:pt idx="1245">
                  <c:v>1.2048192771084338E-2</c:v>
                </c:pt>
                <c:pt idx="1246">
                  <c:v>1.1235955056179775E-2</c:v>
                </c:pt>
                <c:pt idx="1247">
                  <c:v>1.0425020048115477E-2</c:v>
                </c:pt>
                <c:pt idx="1248">
                  <c:v>9.6153846153846159E-3</c:v>
                </c:pt>
                <c:pt idx="1249">
                  <c:v>8.8070456365092076E-3</c:v>
                </c:pt>
                <c:pt idx="1250">
                  <c:v>8.0000000000000002E-3</c:v>
                </c:pt>
                <c:pt idx="1251">
                  <c:v>7.1942446043165471E-3</c:v>
                </c:pt>
                <c:pt idx="1252">
                  <c:v>6.3897763578274758E-3</c:v>
                </c:pt>
                <c:pt idx="1253">
                  <c:v>5.5865921787709499E-3</c:v>
                </c:pt>
                <c:pt idx="1254">
                  <c:v>4.7846889952153108E-3</c:v>
                </c:pt>
                <c:pt idx="1255">
                  <c:v>3.9840637450199202E-3</c:v>
                </c:pt>
                <c:pt idx="1256">
                  <c:v>3.1847133757961785E-3</c:v>
                </c:pt>
                <c:pt idx="1257">
                  <c:v>2.3866348448687352E-3</c:v>
                </c:pt>
                <c:pt idx="1258">
                  <c:v>1.589825119236884E-3</c:v>
                </c:pt>
                <c:pt idx="1259">
                  <c:v>7.9428117553613975E-4</c:v>
                </c:pt>
                <c:pt idx="1260">
                  <c:v>0</c:v>
                </c:pt>
                <c:pt idx="1261">
                  <c:v>-7.9302141157811261E-4</c:v>
                </c:pt>
                <c:pt idx="1262">
                  <c:v>-1.5847860538827259E-3</c:v>
                </c:pt>
                <c:pt idx="1263">
                  <c:v>-2.3752969121140144E-3</c:v>
                </c:pt>
                <c:pt idx="1264">
                  <c:v>-3.1645569620253164E-3</c:v>
                </c:pt>
                <c:pt idx="1265">
                  <c:v>-3.952569169960474E-3</c:v>
                </c:pt>
                <c:pt idx="1266">
                  <c:v>-4.7393364928909956E-3</c:v>
                </c:pt>
                <c:pt idx="1267">
                  <c:v>-5.5248618784530384E-3</c:v>
                </c:pt>
                <c:pt idx="1268">
                  <c:v>-6.3091482649842269E-3</c:v>
                </c:pt>
                <c:pt idx="1269">
                  <c:v>-7.0921985815602835E-3</c:v>
                </c:pt>
                <c:pt idx="1270">
                  <c:v>2.0472440944881889E-2</c:v>
                </c:pt>
                <c:pt idx="1271">
                  <c:v>1.9669551534225019E-2</c:v>
                </c:pt>
                <c:pt idx="1272">
                  <c:v>1.8867924528301886E-2</c:v>
                </c:pt>
                <c:pt idx="1273">
                  <c:v>1.8067556952081697E-2</c:v>
                </c:pt>
                <c:pt idx="1274">
                  <c:v>1.726844583987441E-2</c:v>
                </c:pt>
                <c:pt idx="1275">
                  <c:v>1.6470588235294119E-2</c:v>
                </c:pt>
                <c:pt idx="1276">
                  <c:v>1.5673981191222569E-2</c:v>
                </c:pt>
                <c:pt idx="1277">
                  <c:v>1.4878621769772905E-2</c:v>
                </c:pt>
                <c:pt idx="1278">
                  <c:v>1.4084507042253521E-2</c:v>
                </c:pt>
                <c:pt idx="1279">
                  <c:v>1.3291634089132134E-2</c:v>
                </c:pt>
                <c:pt idx="1280">
                  <c:v>1.2500000000000001E-2</c:v>
                </c:pt>
                <c:pt idx="1281">
                  <c:v>1.1709601873536301E-2</c:v>
                </c:pt>
                <c:pt idx="1282">
                  <c:v>1.0920436817472699E-2</c:v>
                </c:pt>
                <c:pt idx="1283">
                  <c:v>1.0132501948558068E-2</c:v>
                </c:pt>
                <c:pt idx="1284">
                  <c:v>9.3457943925233638E-3</c:v>
                </c:pt>
                <c:pt idx="1285">
                  <c:v>8.5603112840466934E-3</c:v>
                </c:pt>
                <c:pt idx="1286">
                  <c:v>7.7760497667185074E-3</c:v>
                </c:pt>
                <c:pt idx="1287">
                  <c:v>6.993006993006993E-3</c:v>
                </c:pt>
                <c:pt idx="1288">
                  <c:v>6.2111801242236021E-3</c:v>
                </c:pt>
                <c:pt idx="1289">
                  <c:v>5.4305663304887513E-3</c:v>
                </c:pt>
                <c:pt idx="1290">
                  <c:v>4.6511627906976744E-3</c:v>
                </c:pt>
                <c:pt idx="1291">
                  <c:v>3.8729666924864447E-3</c:v>
                </c:pt>
                <c:pt idx="1292">
                  <c:v>3.0959752321981426E-3</c:v>
                </c:pt>
                <c:pt idx="1293">
                  <c:v>2.3201856148491878E-3</c:v>
                </c:pt>
                <c:pt idx="1294">
                  <c:v>1.5455950540958269E-3</c:v>
                </c:pt>
                <c:pt idx="1295">
                  <c:v>7.722007722007722E-4</c:v>
                </c:pt>
                <c:pt idx="1296">
                  <c:v>0</c:v>
                </c:pt>
                <c:pt idx="1297">
                  <c:v>-7.7101002313030066E-4</c:v>
                </c:pt>
                <c:pt idx="1298">
                  <c:v>-1.5408320493066256E-3</c:v>
                </c:pt>
                <c:pt idx="1299">
                  <c:v>-2.3094688221709007E-3</c:v>
                </c:pt>
                <c:pt idx="1300">
                  <c:v>-3.0769230769230769E-3</c:v>
                </c:pt>
                <c:pt idx="1301">
                  <c:v>-3.843197540353574E-3</c:v>
                </c:pt>
                <c:pt idx="1302">
                  <c:v>-4.608294930875576E-3</c:v>
                </c:pt>
                <c:pt idx="1303">
                  <c:v>-5.3722179585571758E-3</c:v>
                </c:pt>
                <c:pt idx="1304">
                  <c:v>-6.1349693251533744E-3</c:v>
                </c:pt>
                <c:pt idx="1305">
                  <c:v>-6.8965517241379309E-3</c:v>
                </c:pt>
                <c:pt idx="1306">
                  <c:v>-7.656967840735069E-3</c:v>
                </c:pt>
                <c:pt idx="1307">
                  <c:v>-8.4162203519510329E-3</c:v>
                </c:pt>
                <c:pt idx="1308">
                  <c:v>-9.1743119266055051E-3</c:v>
                </c:pt>
                <c:pt idx="1309">
                  <c:v>-9.9312452253628725E-3</c:v>
                </c:pt>
                <c:pt idx="1310">
                  <c:v>-1.0687022900763359E-2</c:v>
                </c:pt>
                <c:pt idx="1311">
                  <c:v>-1.1441647597254004E-2</c:v>
                </c:pt>
                <c:pt idx="1312">
                  <c:v>-1.2195121951219513E-2</c:v>
                </c:pt>
                <c:pt idx="1313">
                  <c:v>-1.2947448591012947E-2</c:v>
                </c:pt>
                <c:pt idx="1314">
                  <c:v>-1.3698630136986301E-2</c:v>
                </c:pt>
                <c:pt idx="1315">
                  <c:v>-1.4448669201520912E-2</c:v>
                </c:pt>
                <c:pt idx="1316">
                  <c:v>-1.5197568389057751E-2</c:v>
                </c:pt>
                <c:pt idx="1317">
                  <c:v>-1.5945330296127564E-2</c:v>
                </c:pt>
                <c:pt idx="1318">
                  <c:v>-1.6691957511380879E-2</c:v>
                </c:pt>
                <c:pt idx="1319">
                  <c:v>-1.7437452615617893E-2</c:v>
                </c:pt>
                <c:pt idx="1320">
                  <c:v>-1.8181818181818181E-2</c:v>
                </c:pt>
                <c:pt idx="1321">
                  <c:v>-1.8925056775170326E-2</c:v>
                </c:pt>
                <c:pt idx="1322">
                  <c:v>-1.9667170953101363E-2</c:v>
                </c:pt>
                <c:pt idx="1323">
                  <c:v>-2.0408163265306121E-2</c:v>
                </c:pt>
                <c:pt idx="1324">
                  <c:v>-2.1148036253776436E-2</c:v>
                </c:pt>
                <c:pt idx="1325">
                  <c:v>-2.1886792452830189E-2</c:v>
                </c:pt>
                <c:pt idx="1326">
                  <c:v>-2.2624434389140271E-2</c:v>
                </c:pt>
                <c:pt idx="1327">
                  <c:v>-2.3360964581763375E-2</c:v>
                </c:pt>
                <c:pt idx="1328">
                  <c:v>-2.4096385542168676E-2</c:v>
                </c:pt>
                <c:pt idx="1329">
                  <c:v>-2.4830699774266364E-2</c:v>
                </c:pt>
                <c:pt idx="1330">
                  <c:v>-2.5563909774436091E-2</c:v>
                </c:pt>
                <c:pt idx="1331">
                  <c:v>-2.6296018031555221E-2</c:v>
                </c:pt>
                <c:pt idx="1332">
                  <c:v>-2.7027027027027029E-2</c:v>
                </c:pt>
                <c:pt idx="1333">
                  <c:v>-2.7756939234808702E-2</c:v>
                </c:pt>
                <c:pt idx="1334">
                  <c:v>-2.8485757121439279E-2</c:v>
                </c:pt>
                <c:pt idx="1335">
                  <c:v>-2.9213483146067417E-2</c:v>
                </c:pt>
                <c:pt idx="1336">
                  <c:v>-2.9940119760479044E-3</c:v>
                </c:pt>
                <c:pt idx="1337">
                  <c:v>-3.7397157816005983E-3</c:v>
                </c:pt>
                <c:pt idx="1338">
                  <c:v>-4.4843049327354259E-3</c:v>
                </c:pt>
                <c:pt idx="1339">
                  <c:v>-5.2277819268110532E-3</c:v>
                </c:pt>
                <c:pt idx="1340">
                  <c:v>-5.9701492537313433E-3</c:v>
                </c:pt>
                <c:pt idx="1341">
                  <c:v>-6.7114093959731542E-3</c:v>
                </c:pt>
                <c:pt idx="1342">
                  <c:v>-7.4515648286140089E-3</c:v>
                </c:pt>
                <c:pt idx="1343">
                  <c:v>-8.1906180193596426E-3</c:v>
                </c:pt>
                <c:pt idx="1344">
                  <c:v>-8.9285714285714281E-3</c:v>
                </c:pt>
                <c:pt idx="1345">
                  <c:v>-9.6654275092936809E-3</c:v>
                </c:pt>
                <c:pt idx="1346">
                  <c:v>-1.0401188707280832E-2</c:v>
                </c:pt>
                <c:pt idx="1347">
                  <c:v>-1.1135857461024499E-2</c:v>
                </c:pt>
                <c:pt idx="1348">
                  <c:v>-1.1869436201780416E-2</c:v>
                </c:pt>
                <c:pt idx="1349">
                  <c:v>-1.2601927353595256E-2</c:v>
                </c:pt>
                <c:pt idx="1350">
                  <c:v>-1.3333333333333334E-2</c:v>
                </c:pt>
                <c:pt idx="1351">
                  <c:v>-1.4063656550703183E-2</c:v>
                </c:pt>
                <c:pt idx="1352">
                  <c:v>-1.4792899408284023E-2</c:v>
                </c:pt>
                <c:pt idx="1353">
                  <c:v>-1.5521064301552107E-2</c:v>
                </c:pt>
                <c:pt idx="1354">
                  <c:v>-1.6248153618906941E-2</c:v>
                </c:pt>
                <c:pt idx="1355">
                  <c:v>-1.6974169741697416E-2</c:v>
                </c:pt>
                <c:pt idx="1356">
                  <c:v>-1.7699115044247787E-2</c:v>
                </c:pt>
                <c:pt idx="1357">
                  <c:v>-1.8422991893883568E-2</c:v>
                </c:pt>
                <c:pt idx="1358">
                  <c:v>7.3637702503681884E-3</c:v>
                </c:pt>
                <c:pt idx="1359">
                  <c:v>6.6225165562913907E-3</c:v>
                </c:pt>
                <c:pt idx="1360">
                  <c:v>5.8823529411764705E-3</c:v>
                </c:pt>
                <c:pt idx="1361">
                  <c:v>5.1432770022042619E-3</c:v>
                </c:pt>
                <c:pt idx="1362">
                  <c:v>4.4052863436123352E-3</c:v>
                </c:pt>
                <c:pt idx="1363">
                  <c:v>3.008070432868672E-2</c:v>
                </c:pt>
                <c:pt idx="1364">
                  <c:v>2.932551319648094E-2</c:v>
                </c:pt>
                <c:pt idx="1365">
                  <c:v>2.8571428571428571E-2</c:v>
                </c:pt>
                <c:pt idx="1366">
                  <c:v>2.7818448023426062E-2</c:v>
                </c:pt>
                <c:pt idx="1367">
                  <c:v>2.7066569129480616E-2</c:v>
                </c:pt>
                <c:pt idx="1368">
                  <c:v>2.6315789473684209E-2</c:v>
                </c:pt>
                <c:pt idx="1369">
                  <c:v>2.5566106647187729E-2</c:v>
                </c:pt>
                <c:pt idx="1370">
                  <c:v>2.4817518248175182E-2</c:v>
                </c:pt>
                <c:pt idx="1371">
                  <c:v>2.4070021881838075E-2</c:v>
                </c:pt>
                <c:pt idx="1372">
                  <c:v>2.3323615160349854E-2</c:v>
                </c:pt>
                <c:pt idx="1373">
                  <c:v>2.2578295702840496E-2</c:v>
                </c:pt>
                <c:pt idx="1374">
                  <c:v>2.1834061135371178E-2</c:v>
                </c:pt>
                <c:pt idx="1375">
                  <c:v>2.1090909090909091E-2</c:v>
                </c:pt>
                <c:pt idx="1376">
                  <c:v>2.0348837209302327E-2</c:v>
                </c:pt>
                <c:pt idx="1377">
                  <c:v>1.9607843137254902E-2</c:v>
                </c:pt>
                <c:pt idx="1378">
                  <c:v>1.8867924528301886E-2</c:v>
                </c:pt>
                <c:pt idx="1379">
                  <c:v>1.8129079042784626E-2</c:v>
                </c:pt>
                <c:pt idx="1380">
                  <c:v>1.7391304347826087E-2</c:v>
                </c:pt>
                <c:pt idx="1381">
                  <c:v>1.66545981173063E-2</c:v>
                </c:pt>
                <c:pt idx="1382">
                  <c:v>1.5918958031837915E-2</c:v>
                </c:pt>
                <c:pt idx="1383">
                  <c:v>1.5184381778741865E-2</c:v>
                </c:pt>
                <c:pt idx="1384">
                  <c:v>1.4450867052023121E-2</c:v>
                </c:pt>
                <c:pt idx="1385">
                  <c:v>1.3718411552346571E-2</c:v>
                </c:pt>
                <c:pt idx="1386">
                  <c:v>1.2987012987012988E-2</c:v>
                </c:pt>
                <c:pt idx="1387">
                  <c:v>1.2256669069935111E-2</c:v>
                </c:pt>
                <c:pt idx="1388">
                  <c:v>1.1527377521613832E-2</c:v>
                </c:pt>
                <c:pt idx="1389">
                  <c:v>1.079913606911447E-2</c:v>
                </c:pt>
                <c:pt idx="1390">
                  <c:v>1.0071942446043165E-2</c:v>
                </c:pt>
                <c:pt idx="1391">
                  <c:v>9.3457943925233638E-3</c:v>
                </c:pt>
                <c:pt idx="1392">
                  <c:v>8.6206896551724137E-3</c:v>
                </c:pt>
                <c:pt idx="1393">
                  <c:v>7.8966259870782481E-3</c:v>
                </c:pt>
                <c:pt idx="1394">
                  <c:v>7.1736011477761836E-3</c:v>
                </c:pt>
                <c:pt idx="1395">
                  <c:v>6.4516129032258064E-3</c:v>
                </c:pt>
                <c:pt idx="1396">
                  <c:v>5.7306590257879654E-3</c:v>
                </c:pt>
                <c:pt idx="1397">
                  <c:v>5.0107372942018611E-3</c:v>
                </c:pt>
                <c:pt idx="1398">
                  <c:v>4.2918454935622317E-3</c:v>
                </c:pt>
                <c:pt idx="1399">
                  <c:v>3.5739814152966403E-3</c:v>
                </c:pt>
                <c:pt idx="1400">
                  <c:v>2.8571428571428571E-3</c:v>
                </c:pt>
                <c:pt idx="1401">
                  <c:v>2.7837259100642397E-2</c:v>
                </c:pt>
                <c:pt idx="1402">
                  <c:v>2.710413694721826E-2</c:v>
                </c:pt>
                <c:pt idx="1403">
                  <c:v>2.6372059871703494E-2</c:v>
                </c:pt>
                <c:pt idx="1404">
                  <c:v>2.564102564102564E-2</c:v>
                </c:pt>
                <c:pt idx="1405">
                  <c:v>2.491103202846975E-2</c:v>
                </c:pt>
                <c:pt idx="1406">
                  <c:v>2.4182076813655761E-2</c:v>
                </c:pt>
                <c:pt idx="1407">
                  <c:v>2.3454157782515993E-2</c:v>
                </c:pt>
                <c:pt idx="1408">
                  <c:v>2.2727272727272728E-2</c:v>
                </c:pt>
                <c:pt idx="1409">
                  <c:v>2.2001419446415899E-2</c:v>
                </c:pt>
                <c:pt idx="1410">
                  <c:v>2.1276595744680851E-2</c:v>
                </c:pt>
                <c:pt idx="1411">
                  <c:v>2.0552799433026223E-2</c:v>
                </c:pt>
                <c:pt idx="1412">
                  <c:v>1.9830028328611898E-2</c:v>
                </c:pt>
                <c:pt idx="1413">
                  <c:v>1.9108280254777069E-2</c:v>
                </c:pt>
                <c:pt idx="1414">
                  <c:v>1.8387553041018388E-2</c:v>
                </c:pt>
                <c:pt idx="1415">
                  <c:v>1.7667844522968199E-2</c:v>
                </c:pt>
                <c:pt idx="1416">
                  <c:v>1.6949152542372881E-2</c:v>
                </c:pt>
                <c:pt idx="1417">
                  <c:v>1.6231474947071278E-2</c:v>
                </c:pt>
                <c:pt idx="1418">
                  <c:v>1.5514809590973202E-2</c:v>
                </c:pt>
                <c:pt idx="1419">
                  <c:v>1.4799154334038054E-2</c:v>
                </c:pt>
                <c:pt idx="1420">
                  <c:v>1.4084507042253521E-2</c:v>
                </c:pt>
                <c:pt idx="1421">
                  <c:v>1.3370865587614356E-2</c:v>
                </c:pt>
                <c:pt idx="1422">
                  <c:v>1.2658227848101266E-2</c:v>
                </c:pt>
                <c:pt idx="1423">
                  <c:v>1.1946591707659873E-2</c:v>
                </c:pt>
                <c:pt idx="1424">
                  <c:v>1.1235955056179775E-2</c:v>
                </c:pt>
                <c:pt idx="1425">
                  <c:v>1.0526315789473684E-2</c:v>
                </c:pt>
                <c:pt idx="1426">
                  <c:v>9.8176718092566617E-3</c:v>
                </c:pt>
                <c:pt idx="1427">
                  <c:v>9.1100210231254385E-3</c:v>
                </c:pt>
                <c:pt idx="1428">
                  <c:v>8.4033613445378148E-3</c:v>
                </c:pt>
                <c:pt idx="1429">
                  <c:v>7.6976906927921623E-3</c:v>
                </c:pt>
                <c:pt idx="1430">
                  <c:v>6.993006993006993E-3</c:v>
                </c:pt>
                <c:pt idx="1431">
                  <c:v>6.2893081761006293E-3</c:v>
                </c:pt>
                <c:pt idx="1432">
                  <c:v>5.5865921787709499E-3</c:v>
                </c:pt>
                <c:pt idx="1433">
                  <c:v>4.8848569434752267E-3</c:v>
                </c:pt>
                <c:pt idx="1434">
                  <c:v>4.1841004184100415E-3</c:v>
                </c:pt>
                <c:pt idx="1435">
                  <c:v>3.4843205574912892E-3</c:v>
                </c:pt>
                <c:pt idx="1436">
                  <c:v>2.7855153203342618E-3</c:v>
                </c:pt>
                <c:pt idx="1437">
                  <c:v>2.0876826722338203E-3</c:v>
                </c:pt>
                <c:pt idx="1438">
                  <c:v>1.3908205841446453E-3</c:v>
                </c:pt>
                <c:pt idx="1439">
                  <c:v>6.9492703266157052E-4</c:v>
                </c:pt>
                <c:pt idx="1440">
                  <c:v>0</c:v>
                </c:pt>
                <c:pt idx="1441">
                  <c:v>-6.939625260235947E-4</c:v>
                </c:pt>
                <c:pt idx="1442">
                  <c:v>-1.3869625520110957E-3</c:v>
                </c:pt>
                <c:pt idx="1443">
                  <c:v>-2.0790020790020791E-3</c:v>
                </c:pt>
                <c:pt idx="1444">
                  <c:v>-2.7700831024930748E-3</c:v>
                </c:pt>
                <c:pt idx="1445">
                  <c:v>-3.4602076124567475E-3</c:v>
                </c:pt>
                <c:pt idx="1446">
                  <c:v>-4.1493775933609959E-3</c:v>
                </c:pt>
                <c:pt idx="1447">
                  <c:v>-4.8375950241879755E-3</c:v>
                </c:pt>
                <c:pt idx="1448">
                  <c:v>-5.5248618784530384E-3</c:v>
                </c:pt>
                <c:pt idx="1449">
                  <c:v>-6.2111801242236021E-3</c:v>
                </c:pt>
                <c:pt idx="1450">
                  <c:v>-6.8965517241379309E-3</c:v>
                </c:pt>
                <c:pt idx="1451">
                  <c:v>-7.5809786354238459E-3</c:v>
                </c:pt>
                <c:pt idx="1452">
                  <c:v>-8.2644628099173556E-3</c:v>
                </c:pt>
                <c:pt idx="1453">
                  <c:v>-8.9470061940812116E-3</c:v>
                </c:pt>
                <c:pt idx="1454">
                  <c:v>-9.6286107290233843E-3</c:v>
                </c:pt>
                <c:pt idx="1455">
                  <c:v>-1.0309278350515464E-2</c:v>
                </c:pt>
                <c:pt idx="1456">
                  <c:v>-1.098901098901099E-2</c:v>
                </c:pt>
                <c:pt idx="1457">
                  <c:v>-1.1667810569663692E-2</c:v>
                </c:pt>
                <c:pt idx="1458">
                  <c:v>-1.2345679012345678E-2</c:v>
                </c:pt>
                <c:pt idx="1459">
                  <c:v>-1.3022618231665525E-2</c:v>
                </c:pt>
                <c:pt idx="1460">
                  <c:v>-1.3698630136986301E-2</c:v>
                </c:pt>
                <c:pt idx="1461">
                  <c:v>-1.4373716632443531E-2</c:v>
                </c:pt>
                <c:pt idx="1462">
                  <c:v>9.575923392612859E-3</c:v>
                </c:pt>
                <c:pt idx="1463">
                  <c:v>8.8858509911141498E-3</c:v>
                </c:pt>
                <c:pt idx="1464">
                  <c:v>8.1967213114754103E-3</c:v>
                </c:pt>
                <c:pt idx="1465">
                  <c:v>7.5085324232081908E-3</c:v>
                </c:pt>
                <c:pt idx="1466">
                  <c:v>6.8212824010914054E-3</c:v>
                </c:pt>
                <c:pt idx="1467">
                  <c:v>6.1349693251533744E-3</c:v>
                </c:pt>
                <c:pt idx="1468">
                  <c:v>5.4495912806539508E-3</c:v>
                </c:pt>
                <c:pt idx="1469">
                  <c:v>4.7651463580667122E-3</c:v>
                </c:pt>
                <c:pt idx="1470">
                  <c:v>4.0816326530612249E-3</c:v>
                </c:pt>
                <c:pt idx="1471">
                  <c:v>3.3990482664853841E-3</c:v>
                </c:pt>
                <c:pt idx="1472">
                  <c:v>2.717391304347826E-3</c:v>
                </c:pt>
                <c:pt idx="1473">
                  <c:v>2.0366598778004071E-3</c:v>
                </c:pt>
                <c:pt idx="1474">
                  <c:v>1.3568521031207597E-3</c:v>
                </c:pt>
                <c:pt idx="1475">
                  <c:v>6.779661016949153E-4</c:v>
                </c:pt>
                <c:pt idx="1476">
                  <c:v>0</c:v>
                </c:pt>
                <c:pt idx="1477">
                  <c:v>-6.770480704129993E-4</c:v>
                </c:pt>
                <c:pt idx="1478">
                  <c:v>-1.3531799729364006E-3</c:v>
                </c:pt>
                <c:pt idx="1479">
                  <c:v>-2.0283975659229209E-3</c:v>
                </c:pt>
                <c:pt idx="1480">
                  <c:v>-2.7027027027027029E-3</c:v>
                </c:pt>
                <c:pt idx="1481">
                  <c:v>-3.37609723160027E-3</c:v>
                </c:pt>
                <c:pt idx="1482">
                  <c:v>-4.048582995951417E-3</c:v>
                </c:pt>
                <c:pt idx="1483">
                  <c:v>-4.720161834120027E-3</c:v>
                </c:pt>
                <c:pt idx="1484">
                  <c:v>-5.3908355795148251E-3</c:v>
                </c:pt>
                <c:pt idx="1485">
                  <c:v>-6.0606060606060606E-3</c:v>
                </c:pt>
                <c:pt idx="1486">
                  <c:v>-6.7294751009421266E-3</c:v>
                </c:pt>
                <c:pt idx="1487">
                  <c:v>-7.3974445191661064E-3</c:v>
                </c:pt>
                <c:pt idx="1488">
                  <c:v>-8.0645161290322578E-3</c:v>
                </c:pt>
                <c:pt idx="1489">
                  <c:v>-8.7306917394224318E-3</c:v>
                </c:pt>
                <c:pt idx="1490">
                  <c:v>-9.3959731543624154E-3</c:v>
                </c:pt>
                <c:pt idx="1491">
                  <c:v>-1.0060362173038229E-2</c:v>
                </c:pt>
                <c:pt idx="1492">
                  <c:v>-1.0723860589812333E-2</c:v>
                </c:pt>
                <c:pt idx="1493">
                  <c:v>-1.1386470194239785E-2</c:v>
                </c:pt>
                <c:pt idx="1494">
                  <c:v>-1.2048192771084338E-2</c:v>
                </c:pt>
                <c:pt idx="1495">
                  <c:v>-1.2709030100334449E-2</c:v>
                </c:pt>
                <c:pt idx="1496">
                  <c:v>-1.3368983957219251E-2</c:v>
                </c:pt>
                <c:pt idx="1497">
                  <c:v>-1.4028056112224449E-2</c:v>
                </c:pt>
                <c:pt idx="1498">
                  <c:v>-1.4686248331108143E-2</c:v>
                </c:pt>
                <c:pt idx="1499">
                  <c:v>-1.5343562374916611E-2</c:v>
                </c:pt>
                <c:pt idx="1500">
                  <c:v>-1.6E-2</c:v>
                </c:pt>
                <c:pt idx="1501">
                  <c:v>-1.6655562958027982E-2</c:v>
                </c:pt>
                <c:pt idx="1502">
                  <c:v>-1.7310252996005325E-2</c:v>
                </c:pt>
                <c:pt idx="1503">
                  <c:v>-1.7964071856287425E-2</c:v>
                </c:pt>
                <c:pt idx="1504">
                  <c:v>-1.8617021276595744E-2</c:v>
                </c:pt>
                <c:pt idx="1505">
                  <c:v>-1.9269102990033222E-2</c:v>
                </c:pt>
                <c:pt idx="1506">
                  <c:v>-1.9920318725099601E-2</c:v>
                </c:pt>
                <c:pt idx="1507">
                  <c:v>-2.0570670205706701E-2</c:v>
                </c:pt>
                <c:pt idx="1508">
                  <c:v>-2.1220159151193633E-2</c:v>
                </c:pt>
                <c:pt idx="1509">
                  <c:v>-2.186878727634195E-2</c:v>
                </c:pt>
                <c:pt idx="1510">
                  <c:v>-2.2516556291390728E-2</c:v>
                </c:pt>
                <c:pt idx="1511">
                  <c:v>-2.3163467902051621E-2</c:v>
                </c:pt>
                <c:pt idx="1512">
                  <c:v>-2.3809523809523808E-2</c:v>
                </c:pt>
                <c:pt idx="1513">
                  <c:v>-2.4454725710508923E-2</c:v>
                </c:pt>
                <c:pt idx="1514">
                  <c:v>-2.5099075297225892E-2</c:v>
                </c:pt>
                <c:pt idx="1515">
                  <c:v>-2.5742574257425741E-2</c:v>
                </c:pt>
                <c:pt idx="1516">
                  <c:v>-2.6385224274406333E-2</c:v>
                </c:pt>
                <c:pt idx="1517">
                  <c:v>-2.7027027027027029E-2</c:v>
                </c:pt>
                <c:pt idx="1518">
                  <c:v>-2.766798418972332E-2</c:v>
                </c:pt>
                <c:pt idx="1519">
                  <c:v>-2.8308097432521395E-2</c:v>
                </c:pt>
                <c:pt idx="1520">
                  <c:v>-2.8947368421052631E-2</c:v>
                </c:pt>
                <c:pt idx="1521">
                  <c:v>-2.9585798816568046E-2</c:v>
                </c:pt>
                <c:pt idx="1522">
                  <c:v>-6.5703022339027592E-3</c:v>
                </c:pt>
                <c:pt idx="1523">
                  <c:v>-7.222586999343401E-3</c:v>
                </c:pt>
                <c:pt idx="1524">
                  <c:v>-7.874015748031496E-3</c:v>
                </c:pt>
                <c:pt idx="1525">
                  <c:v>-8.5245901639344271E-3</c:v>
                </c:pt>
                <c:pt idx="1526">
                  <c:v>-9.1743119266055051E-3</c:v>
                </c:pt>
                <c:pt idx="1527">
                  <c:v>-9.823182711198428E-3</c:v>
                </c:pt>
                <c:pt idx="1528">
                  <c:v>-1.0471204188481676E-2</c:v>
                </c:pt>
                <c:pt idx="1529">
                  <c:v>-1.1118378024852845E-2</c:v>
                </c:pt>
                <c:pt idx="1530">
                  <c:v>-1.1764705882352941E-2</c:v>
                </c:pt>
                <c:pt idx="1531">
                  <c:v>-1.2410189418680601E-2</c:v>
                </c:pt>
                <c:pt idx="1532">
                  <c:v>-1.3054830287206266E-2</c:v>
                </c:pt>
                <c:pt idx="1533">
                  <c:v>-1.3698630136986301E-2</c:v>
                </c:pt>
                <c:pt idx="1534">
                  <c:v>-1.4341590612777053E-2</c:v>
                </c:pt>
                <c:pt idx="1535">
                  <c:v>-1.4983713355048859E-2</c:v>
                </c:pt>
                <c:pt idx="1536">
                  <c:v>-1.5625E-2</c:v>
                </c:pt>
                <c:pt idx="1537">
                  <c:v>-1.6265452179570591E-2</c:v>
                </c:pt>
                <c:pt idx="1538">
                  <c:v>-1.6905071521456438E-2</c:v>
                </c:pt>
                <c:pt idx="1539">
                  <c:v>-1.7543859649122806E-2</c:v>
                </c:pt>
                <c:pt idx="1540">
                  <c:v>-1.8181818181818181E-2</c:v>
                </c:pt>
                <c:pt idx="1541">
                  <c:v>-1.8818948734587931E-2</c:v>
                </c:pt>
                <c:pt idx="1542">
                  <c:v>-1.9455252918287938E-2</c:v>
                </c:pt>
                <c:pt idx="1543">
                  <c:v>-2.0090732339598186E-2</c:v>
                </c:pt>
                <c:pt idx="1544">
                  <c:v>-2.072538860103627E-2</c:v>
                </c:pt>
                <c:pt idx="1545">
                  <c:v>-2.1359223300970873E-2</c:v>
                </c:pt>
                <c:pt idx="1546">
                  <c:v>-2.1992238033635189E-2</c:v>
                </c:pt>
                <c:pt idx="1547">
                  <c:v>-2.2624434389140271E-2</c:v>
                </c:pt>
                <c:pt idx="1548">
                  <c:v>-2.3255813953488372E-2</c:v>
                </c:pt>
                <c:pt idx="1549">
                  <c:v>-2.3886378308586184E-2</c:v>
                </c:pt>
                <c:pt idx="1550">
                  <c:v>-2.4516129032258065E-2</c:v>
                </c:pt>
                <c:pt idx="1551">
                  <c:v>-2.5145067698259187E-2</c:v>
                </c:pt>
                <c:pt idx="1552">
                  <c:v>-2.5773195876288658E-2</c:v>
                </c:pt>
                <c:pt idx="1553">
                  <c:v>-2.6400515132002575E-2</c:v>
                </c:pt>
                <c:pt idx="1554">
                  <c:v>-2.7027027027027029E-2</c:v>
                </c:pt>
                <c:pt idx="1555">
                  <c:v>-2.7652733118971061E-2</c:v>
                </c:pt>
                <c:pt idx="1556">
                  <c:v>-2.8277634961439587E-2</c:v>
                </c:pt>
                <c:pt idx="1557">
                  <c:v>-2.8901734104046242E-2</c:v>
                </c:pt>
                <c:pt idx="1558">
                  <c:v>-2.9525032092426188E-2</c:v>
                </c:pt>
                <c:pt idx="1559">
                  <c:v>-3.0147530468248876E-2</c:v>
                </c:pt>
                <c:pt idx="1560">
                  <c:v>-3.0769230769230771E-2</c:v>
                </c:pt>
                <c:pt idx="1561">
                  <c:v>-3.1390134529147982E-2</c:v>
                </c:pt>
                <c:pt idx="1562">
                  <c:v>-3.2010243277848911E-2</c:v>
                </c:pt>
                <c:pt idx="1563">
                  <c:v>-3.2629558541266791E-2</c:v>
                </c:pt>
                <c:pt idx="1564">
                  <c:v>-3.3248081841432228E-2</c:v>
                </c:pt>
                <c:pt idx="1565">
                  <c:v>-3.386581469648562E-2</c:v>
                </c:pt>
                <c:pt idx="1566">
                  <c:v>-3.4482758620689655E-2</c:v>
                </c:pt>
                <c:pt idx="1567">
                  <c:v>-3.5098915124441611E-2</c:v>
                </c:pt>
                <c:pt idx="1568">
                  <c:v>-3.5714285714285712E-2</c:v>
                </c:pt>
                <c:pt idx="1569">
                  <c:v>-3.6328871892925434E-2</c:v>
                </c:pt>
                <c:pt idx="1570">
                  <c:v>-3.6942675159235668E-2</c:v>
                </c:pt>
                <c:pt idx="1571">
                  <c:v>-3.7555697008274984E-2</c:v>
                </c:pt>
                <c:pt idx="1572">
                  <c:v>-3.8167938931297711E-2</c:v>
                </c:pt>
                <c:pt idx="1573">
                  <c:v>-3.8779402415766051E-2</c:v>
                </c:pt>
                <c:pt idx="1574">
                  <c:v>-3.9390088945362133E-2</c:v>
                </c:pt>
                <c:pt idx="1575">
                  <c:v>-0.04</c:v>
                </c:pt>
                <c:pt idx="1576">
                  <c:v>-4.060913705583756E-2</c:v>
                </c:pt>
                <c:pt idx="1577">
                  <c:v>-4.1217501585288523E-2</c:v>
                </c:pt>
                <c:pt idx="1578">
                  <c:v>-4.1825095057034217E-2</c:v>
                </c:pt>
                <c:pt idx="1579">
                  <c:v>-4.2431918936035463E-2</c:v>
                </c:pt>
                <c:pt idx="1580">
                  <c:v>-4.3037974683544304E-2</c:v>
                </c:pt>
                <c:pt idx="1581">
                  <c:v>-4.3643263757115747E-2</c:v>
                </c:pt>
                <c:pt idx="1582">
                  <c:v>-4.4247787610619468E-2</c:v>
                </c:pt>
                <c:pt idx="1583">
                  <c:v>-4.4851547694251419E-2</c:v>
                </c:pt>
                <c:pt idx="1584">
                  <c:v>-4.5454545454545456E-2</c:v>
                </c:pt>
                <c:pt idx="1585">
                  <c:v>-4.6056782334384858E-2</c:v>
                </c:pt>
                <c:pt idx="1586">
                  <c:v>-4.6658259773013869E-2</c:v>
                </c:pt>
                <c:pt idx="1587">
                  <c:v>-4.725897920604915E-2</c:v>
                </c:pt>
                <c:pt idx="1588">
                  <c:v>-4.7858942065491183E-2</c:v>
                </c:pt>
                <c:pt idx="1589">
                  <c:v>-4.8458149779735685E-2</c:v>
                </c:pt>
                <c:pt idx="1590">
                  <c:v>-4.9056603773584909E-2</c:v>
                </c:pt>
                <c:pt idx="1591">
                  <c:v>-4.9654305468258955E-2</c:v>
                </c:pt>
                <c:pt idx="1592">
                  <c:v>-5.0251256281407038E-2</c:v>
                </c:pt>
                <c:pt idx="1593">
                  <c:v>-5.0847457627118647E-2</c:v>
                </c:pt>
                <c:pt idx="1594">
                  <c:v>-5.1442910915934753E-2</c:v>
                </c:pt>
                <c:pt idx="1595">
                  <c:v>-5.2037617554858931E-2</c:v>
                </c:pt>
                <c:pt idx="1596">
                  <c:v>-5.2631578947368418E-2</c:v>
                </c:pt>
                <c:pt idx="1597">
                  <c:v>-5.3224796493425174E-2</c:v>
                </c:pt>
                <c:pt idx="1598">
                  <c:v>-5.3817271589486862E-2</c:v>
                </c:pt>
                <c:pt idx="1599">
                  <c:v>-3.1894934333958722E-2</c:v>
                </c:pt>
                <c:pt idx="1600">
                  <c:v>-3.2500000000000001E-2</c:v>
                </c:pt>
                <c:pt idx="1601">
                  <c:v>-3.3104309806371017E-2</c:v>
                </c:pt>
                <c:pt idx="1602">
                  <c:v>-3.3707865168539325E-2</c:v>
                </c:pt>
                <c:pt idx="1603">
                  <c:v>-3.4310667498440424E-2</c:v>
                </c:pt>
                <c:pt idx="1604">
                  <c:v>-3.4912718204488775E-2</c:v>
                </c:pt>
                <c:pt idx="1605">
                  <c:v>-3.5514018691588788E-2</c:v>
                </c:pt>
                <c:pt idx="1606">
                  <c:v>-3.6114570361145702E-2</c:v>
                </c:pt>
                <c:pt idx="1607">
                  <c:v>-3.6714374611076538E-2</c:v>
                </c:pt>
                <c:pt idx="1608">
                  <c:v>-3.7313432835820892E-2</c:v>
                </c:pt>
                <c:pt idx="1609">
                  <c:v>-3.791174642635177E-2</c:v>
                </c:pt>
                <c:pt idx="1610">
                  <c:v>-3.8509316770186333E-2</c:v>
                </c:pt>
                <c:pt idx="1611">
                  <c:v>-3.9106145251396648E-2</c:v>
                </c:pt>
                <c:pt idx="1612">
                  <c:v>-3.9702233250620347E-2</c:v>
                </c:pt>
                <c:pt idx="1613">
                  <c:v>-4.0297582145071294E-2</c:v>
                </c:pt>
                <c:pt idx="1614">
                  <c:v>-4.0892193308550186E-2</c:v>
                </c:pt>
                <c:pt idx="1615">
                  <c:v>-4.148606811145511E-2</c:v>
                </c:pt>
                <c:pt idx="1616">
                  <c:v>-1.9801980198019802E-2</c:v>
                </c:pt>
                <c:pt idx="1617">
                  <c:v>-2.0408163265306121E-2</c:v>
                </c:pt>
                <c:pt idx="1618">
                  <c:v>-2.1013597033374538E-2</c:v>
                </c:pt>
                <c:pt idx="1619">
                  <c:v>-2.1618282890673256E-2</c:v>
                </c:pt>
                <c:pt idx="1620">
                  <c:v>-2.2222222222222223E-2</c:v>
                </c:pt>
                <c:pt idx="1621">
                  <c:v>-2.282541640962369E-2</c:v>
                </c:pt>
                <c:pt idx="1622">
                  <c:v>-2.3427866831072751E-2</c:v>
                </c:pt>
                <c:pt idx="1623">
                  <c:v>-2.4029574861367836E-2</c:v>
                </c:pt>
                <c:pt idx="1624">
                  <c:v>-2.4630541871921183E-2</c:v>
                </c:pt>
                <c:pt idx="1625">
                  <c:v>-2.523076923076923E-2</c:v>
                </c:pt>
                <c:pt idx="1626">
                  <c:v>-2.5830258302583026E-2</c:v>
                </c:pt>
                <c:pt idx="1627">
                  <c:v>-2.6429010448678548E-2</c:v>
                </c:pt>
                <c:pt idx="1628">
                  <c:v>-2.7027027027027029E-2</c:v>
                </c:pt>
                <c:pt idx="1629">
                  <c:v>-5.5248618784530384E-3</c:v>
                </c:pt>
                <c:pt idx="1630">
                  <c:v>-6.1349693251533744E-3</c:v>
                </c:pt>
                <c:pt idx="1631">
                  <c:v>-6.7443286327406498E-3</c:v>
                </c:pt>
                <c:pt idx="1632">
                  <c:v>-7.3529411764705881E-3</c:v>
                </c:pt>
                <c:pt idx="1633">
                  <c:v>-7.9608083282302518E-3</c:v>
                </c:pt>
                <c:pt idx="1634">
                  <c:v>-8.5679314565483469E-3</c:v>
                </c:pt>
                <c:pt idx="1635">
                  <c:v>-9.1743119266055051E-3</c:v>
                </c:pt>
                <c:pt idx="1636">
                  <c:v>-9.7799511002444987E-3</c:v>
                </c:pt>
                <c:pt idx="1637">
                  <c:v>-1.0384850335980453E-2</c:v>
                </c:pt>
                <c:pt idx="1638">
                  <c:v>-1.098901098901099E-2</c:v>
                </c:pt>
                <c:pt idx="1639">
                  <c:v>-1.1592434411226357E-2</c:v>
                </c:pt>
                <c:pt idx="1640">
                  <c:v>-1.2195121951219513E-2</c:v>
                </c:pt>
                <c:pt idx="1641">
                  <c:v>-1.2797074954296161E-2</c:v>
                </c:pt>
                <c:pt idx="1642">
                  <c:v>-1.3398294762484775E-2</c:v>
                </c:pt>
                <c:pt idx="1643">
                  <c:v>-1.399878271454656E-2</c:v>
                </c:pt>
                <c:pt idx="1644">
                  <c:v>-1.4598540145985401E-2</c:v>
                </c:pt>
                <c:pt idx="1645">
                  <c:v>-1.5197568389057751E-2</c:v>
                </c:pt>
                <c:pt idx="1646">
                  <c:v>-1.5795868772782502E-2</c:v>
                </c:pt>
                <c:pt idx="1647">
                  <c:v>-1.6393442622950821E-2</c:v>
                </c:pt>
                <c:pt idx="1648">
                  <c:v>-1.6990291262135922E-2</c:v>
                </c:pt>
                <c:pt idx="1649">
                  <c:v>-1.758641600970285E-2</c:v>
                </c:pt>
                <c:pt idx="1650">
                  <c:v>-1.8181818181818181E-2</c:v>
                </c:pt>
                <c:pt idx="1651">
                  <c:v>-1.877649909145972E-2</c:v>
                </c:pt>
                <c:pt idx="1652">
                  <c:v>-1.9370460048426151E-2</c:v>
                </c:pt>
                <c:pt idx="1653">
                  <c:v>-1.9963702359346643E-2</c:v>
                </c:pt>
                <c:pt idx="1654">
                  <c:v>-2.0556227327690448E-2</c:v>
                </c:pt>
                <c:pt idx="1655">
                  <c:v>-2.1148036253776436E-2</c:v>
                </c:pt>
                <c:pt idx="1656">
                  <c:v>-2.1739130434782608E-2</c:v>
                </c:pt>
                <c:pt idx="1657">
                  <c:v>-2.2329511164755584E-2</c:v>
                </c:pt>
                <c:pt idx="1658">
                  <c:v>-2.2919179734620022E-2</c:v>
                </c:pt>
                <c:pt idx="1659">
                  <c:v>-2.3508137432188065E-2</c:v>
                </c:pt>
                <c:pt idx="1660">
                  <c:v>-2.4096385542168676E-2</c:v>
                </c:pt>
                <c:pt idx="1661">
                  <c:v>-2.4683925346177003E-2</c:v>
                </c:pt>
                <c:pt idx="1662">
                  <c:v>-2.5270758122743681E-2</c:v>
                </c:pt>
                <c:pt idx="1663">
                  <c:v>-2.5856885147324114E-2</c:v>
                </c:pt>
                <c:pt idx="1664">
                  <c:v>-2.6442307692307692E-2</c:v>
                </c:pt>
                <c:pt idx="1665">
                  <c:v>-2.7027027027027029E-2</c:v>
                </c:pt>
                <c:pt idx="1666">
                  <c:v>-2.7611044417767107E-2</c:v>
                </c:pt>
                <c:pt idx="1667">
                  <c:v>-2.8194361127774445E-2</c:v>
                </c:pt>
                <c:pt idx="1668">
                  <c:v>-2.8776978417266189E-2</c:v>
                </c:pt>
                <c:pt idx="1669">
                  <c:v>-2.9358897543439184E-2</c:v>
                </c:pt>
                <c:pt idx="1670">
                  <c:v>-2.9940119760479042E-2</c:v>
                </c:pt>
                <c:pt idx="1671">
                  <c:v>-3.052064631956912E-2</c:v>
                </c:pt>
                <c:pt idx="1672">
                  <c:v>-3.1100478468899521E-2</c:v>
                </c:pt>
                <c:pt idx="1673">
                  <c:v>-3.1679617453676034E-2</c:v>
                </c:pt>
                <c:pt idx="1674">
                  <c:v>-3.2258064516129031E-2</c:v>
                </c:pt>
                <c:pt idx="1675">
                  <c:v>-3.2835820895522387E-2</c:v>
                </c:pt>
                <c:pt idx="1676">
                  <c:v>-3.3412887828162291E-2</c:v>
                </c:pt>
                <c:pt idx="1677">
                  <c:v>-3.3989266547406083E-2</c:v>
                </c:pt>
                <c:pt idx="1678">
                  <c:v>-3.4564958283671038E-2</c:v>
                </c:pt>
                <c:pt idx="1679">
                  <c:v>-3.5139964264443123E-2</c:v>
                </c:pt>
                <c:pt idx="1680">
                  <c:v>-3.5714285714285712E-2</c:v>
                </c:pt>
                <c:pt idx="1681">
                  <c:v>-3.6287923854848303E-2</c:v>
                </c:pt>
                <c:pt idx="1682">
                  <c:v>-3.6860879904875146E-2</c:v>
                </c:pt>
                <c:pt idx="1683">
                  <c:v>-3.7433155080213901E-2</c:v>
                </c:pt>
                <c:pt idx="1684">
                  <c:v>-3.800475059382423E-2</c:v>
                </c:pt>
                <c:pt idx="1685">
                  <c:v>-3.857566765578635E-2</c:v>
                </c:pt>
                <c:pt idx="1686">
                  <c:v>-3.9145907473309607E-2</c:v>
                </c:pt>
                <c:pt idx="1687">
                  <c:v>-3.9715471250740958E-2</c:v>
                </c:pt>
                <c:pt idx="1688">
                  <c:v>-4.0284360189573459E-2</c:v>
                </c:pt>
                <c:pt idx="1689">
                  <c:v>-4.0852575488454709E-2</c:v>
                </c:pt>
                <c:pt idx="1690">
                  <c:v>-4.142011834319527E-2</c:v>
                </c:pt>
                <c:pt idx="1691">
                  <c:v>-4.1986989946777055E-2</c:v>
                </c:pt>
                <c:pt idx="1692">
                  <c:v>-4.2553191489361701E-2</c:v>
                </c:pt>
                <c:pt idx="1693">
                  <c:v>-4.3118724158298878E-2</c:v>
                </c:pt>
                <c:pt idx="1694">
                  <c:v>-4.3683589138134596E-2</c:v>
                </c:pt>
                <c:pt idx="1695">
                  <c:v>-4.4247787610619468E-2</c:v>
                </c:pt>
                <c:pt idx="1696">
                  <c:v>-4.4811320754716978E-2</c:v>
                </c:pt>
                <c:pt idx="1697">
                  <c:v>-4.5374189746611671E-2</c:v>
                </c:pt>
                <c:pt idx="1698">
                  <c:v>-4.5936395759717315E-2</c:v>
                </c:pt>
                <c:pt idx="1699">
                  <c:v>-4.6497939964685112E-2</c:v>
                </c:pt>
                <c:pt idx="1700">
                  <c:v>-4.7058823529411764E-2</c:v>
                </c:pt>
                <c:pt idx="1701">
                  <c:v>-4.7619047619047616E-2</c:v>
                </c:pt>
                <c:pt idx="1702">
                  <c:v>-4.8178613396004703E-2</c:v>
                </c:pt>
                <c:pt idx="1703">
                  <c:v>-4.8737522019964771E-2</c:v>
                </c:pt>
                <c:pt idx="1704">
                  <c:v>-4.9295774647887321E-2</c:v>
                </c:pt>
                <c:pt idx="1705">
                  <c:v>-4.9853372434017593E-2</c:v>
                </c:pt>
                <c:pt idx="1706">
                  <c:v>-5.0410316529894493E-2</c:v>
                </c:pt>
                <c:pt idx="1707">
                  <c:v>-5.0966608084358524E-2</c:v>
                </c:pt>
                <c:pt idx="1708">
                  <c:v>-5.1522248243559721E-2</c:v>
                </c:pt>
                <c:pt idx="1709">
                  <c:v>-5.2077238150965474E-2</c:v>
                </c:pt>
                <c:pt idx="1710">
                  <c:v>-5.2631578947368418E-2</c:v>
                </c:pt>
                <c:pt idx="1711">
                  <c:v>-5.3185271770894216E-2</c:v>
                </c:pt>
                <c:pt idx="1712">
                  <c:v>-5.3738317757009345E-2</c:v>
                </c:pt>
                <c:pt idx="1713">
                  <c:v>-5.4290718038528897E-2</c:v>
                </c:pt>
                <c:pt idx="1714">
                  <c:v>-5.4842473745624273E-2</c:v>
                </c:pt>
                <c:pt idx="1715">
                  <c:v>-5.5393586005830907E-2</c:v>
                </c:pt>
                <c:pt idx="1716">
                  <c:v>-5.5944055944055944E-2</c:v>
                </c:pt>
                <c:pt idx="1717">
                  <c:v>-5.6493884682585906E-2</c:v>
                </c:pt>
                <c:pt idx="1718">
                  <c:v>-5.7043073341094298E-2</c:v>
                </c:pt>
                <c:pt idx="1719">
                  <c:v>-5.7591623036649213E-2</c:v>
                </c:pt>
                <c:pt idx="1720">
                  <c:v>-5.8139534883720929E-2</c:v>
                </c:pt>
                <c:pt idx="1721">
                  <c:v>-5.8686809994189425E-2</c:v>
                </c:pt>
                <c:pt idx="1722">
                  <c:v>-5.9233449477351915E-2</c:v>
                </c:pt>
                <c:pt idx="1723">
                  <c:v>-5.9779454439930352E-2</c:v>
                </c:pt>
                <c:pt idx="1724">
                  <c:v>-6.0324825986078884E-2</c:v>
                </c:pt>
                <c:pt idx="1725">
                  <c:v>-6.0869565217391307E-2</c:v>
                </c:pt>
                <c:pt idx="1726">
                  <c:v>-6.1413673232908458E-2</c:v>
                </c:pt>
                <c:pt idx="1727">
                  <c:v>-6.195715112912565E-2</c:v>
                </c:pt>
                <c:pt idx="1728">
                  <c:v>-6.25E-2</c:v>
                </c:pt>
                <c:pt idx="1729">
                  <c:v>-6.3042220936957785E-2</c:v>
                </c:pt>
                <c:pt idx="1730">
                  <c:v>-6.358381502890173E-2</c:v>
                </c:pt>
                <c:pt idx="1731">
                  <c:v>-6.4124783362218371E-2</c:v>
                </c:pt>
                <c:pt idx="1732">
                  <c:v>-6.4665127020785224E-2</c:v>
                </c:pt>
                <c:pt idx="1733">
                  <c:v>-6.5204847085978068E-2</c:v>
                </c:pt>
                <c:pt idx="1734">
                  <c:v>-6.5743944636678195E-2</c:v>
                </c:pt>
                <c:pt idx="1735">
                  <c:v>-6.6282420749279536E-2</c:v>
                </c:pt>
                <c:pt idx="1736">
                  <c:v>-6.6820276497695855E-2</c:v>
                </c:pt>
                <c:pt idx="1737">
                  <c:v>-6.7357512953367879E-2</c:v>
                </c:pt>
                <c:pt idx="1738">
                  <c:v>-6.789413118527042E-2</c:v>
                </c:pt>
                <c:pt idx="1739">
                  <c:v>-6.8430132259919493E-2</c:v>
                </c:pt>
                <c:pt idx="1740">
                  <c:v>-6.8965517241379309E-2</c:v>
                </c:pt>
                <c:pt idx="1741">
                  <c:v>-6.9500287191269383E-2</c:v>
                </c:pt>
                <c:pt idx="1742">
                  <c:v>-7.0034443168771526E-2</c:v>
                </c:pt>
                <c:pt idx="1743">
                  <c:v>-7.0567986230636828E-2</c:v>
                </c:pt>
                <c:pt idx="1744">
                  <c:v>-7.1100917431192664E-2</c:v>
                </c:pt>
                <c:pt idx="1745">
                  <c:v>-7.1633237822349566E-2</c:v>
                </c:pt>
                <c:pt idx="1746">
                  <c:v>-7.2164948453608241E-2</c:v>
                </c:pt>
                <c:pt idx="1747">
                  <c:v>-7.2696050372066404E-2</c:v>
                </c:pt>
                <c:pt idx="1748">
                  <c:v>-7.3226544622425629E-2</c:v>
                </c:pt>
                <c:pt idx="1749">
                  <c:v>-7.375643224699828E-2</c:v>
                </c:pt>
                <c:pt idx="1750">
                  <c:v>-7.4285714285714288E-2</c:v>
                </c:pt>
                <c:pt idx="1751">
                  <c:v>-7.4814391776127934E-2</c:v>
                </c:pt>
                <c:pt idx="1752">
                  <c:v>-7.5342465753424653E-2</c:v>
                </c:pt>
                <c:pt idx="1753">
                  <c:v>-7.5869937250427844E-2</c:v>
                </c:pt>
                <c:pt idx="1754">
                  <c:v>-7.6396807297605479E-2</c:v>
                </c:pt>
                <c:pt idx="1755">
                  <c:v>-7.6923076923076927E-2</c:v>
                </c:pt>
                <c:pt idx="1756">
                  <c:v>-7.7448747152619596E-2</c:v>
                </c:pt>
                <c:pt idx="1757">
                  <c:v>-7.797381900967558E-2</c:v>
                </c:pt>
                <c:pt idx="1758">
                  <c:v>-7.8498293515358364E-2</c:v>
                </c:pt>
                <c:pt idx="1759">
                  <c:v>-7.9022171688459347E-2</c:v>
                </c:pt>
                <c:pt idx="1760">
                  <c:v>-7.9545454545454544E-2</c:v>
                </c:pt>
                <c:pt idx="1761">
                  <c:v>-8.006814310051108E-2</c:v>
                </c:pt>
                <c:pt idx="1762">
                  <c:v>-8.0590238365493755E-2</c:v>
                </c:pt>
                <c:pt idx="1763">
                  <c:v>-8.1111741349971636E-2</c:v>
                </c:pt>
                <c:pt idx="1764">
                  <c:v>-8.1632653061224483E-2</c:v>
                </c:pt>
                <c:pt idx="1765">
                  <c:v>-8.2152974504249299E-2</c:v>
                </c:pt>
                <c:pt idx="1766">
                  <c:v>-8.2672706681766711E-2</c:v>
                </c:pt>
                <c:pt idx="1767">
                  <c:v>-8.3191850594227498E-2</c:v>
                </c:pt>
                <c:pt idx="1768">
                  <c:v>-8.3710407239818999E-2</c:v>
                </c:pt>
                <c:pt idx="1769">
                  <c:v>-8.4228377614471453E-2</c:v>
                </c:pt>
                <c:pt idx="1770">
                  <c:v>-8.4745762711864403E-2</c:v>
                </c:pt>
                <c:pt idx="1771">
                  <c:v>-8.5262563523433088E-2</c:v>
                </c:pt>
                <c:pt idx="1772">
                  <c:v>-8.5778781038374718E-2</c:v>
                </c:pt>
                <c:pt idx="1773">
                  <c:v>-8.6294416243654817E-2</c:v>
                </c:pt>
                <c:pt idx="1774">
                  <c:v>-8.6809470124013535E-2</c:v>
                </c:pt>
                <c:pt idx="1775">
                  <c:v>-8.7323943661971826E-2</c:v>
                </c:pt>
                <c:pt idx="1776">
                  <c:v>-8.7837837837837843E-2</c:v>
                </c:pt>
                <c:pt idx="1777">
                  <c:v>-8.8351153629713006E-2</c:v>
                </c:pt>
                <c:pt idx="1778">
                  <c:v>-8.8863892013498313E-2</c:v>
                </c:pt>
                <c:pt idx="1779">
                  <c:v>-8.9376053962900506E-2</c:v>
                </c:pt>
                <c:pt idx="1780">
                  <c:v>-8.98876404494382E-2</c:v>
                </c:pt>
                <c:pt idx="1781">
                  <c:v>-9.039865244244806E-2</c:v>
                </c:pt>
                <c:pt idx="1782">
                  <c:v>-9.0909090909090912E-2</c:v>
                </c:pt>
                <c:pt idx="1783">
                  <c:v>-9.1418956814357827E-2</c:v>
                </c:pt>
                <c:pt idx="1784">
                  <c:v>-9.1928251121076235E-2</c:v>
                </c:pt>
                <c:pt idx="1785">
                  <c:v>-9.2436974789915971E-2</c:v>
                </c:pt>
                <c:pt idx="1786">
                  <c:v>-9.29451287793953E-2</c:v>
                </c:pt>
                <c:pt idx="1787">
                  <c:v>-9.3452714045886967E-2</c:v>
                </c:pt>
                <c:pt idx="1788">
                  <c:v>-9.3959731543624164E-2</c:v>
                </c:pt>
                <c:pt idx="1789">
                  <c:v>-9.4466182224706541E-2</c:v>
                </c:pt>
                <c:pt idx="1790">
                  <c:v>-9.4972067039106142E-2</c:v>
                </c:pt>
                <c:pt idx="1791">
                  <c:v>-9.5477386934673364E-2</c:v>
                </c:pt>
                <c:pt idx="1792">
                  <c:v>-9.5982142857142863E-2</c:v>
                </c:pt>
                <c:pt idx="1793">
                  <c:v>-9.6486335750139429E-2</c:v>
                </c:pt>
                <c:pt idx="1794">
                  <c:v>-9.6989966555183951E-2</c:v>
                </c:pt>
                <c:pt idx="1795">
                  <c:v>-9.7493036211699163E-2</c:v>
                </c:pt>
                <c:pt idx="1796">
                  <c:v>-9.7995545657015584E-2</c:v>
                </c:pt>
                <c:pt idx="1797">
                  <c:v>-9.849749582637729E-2</c:v>
                </c:pt>
                <c:pt idx="1798">
                  <c:v>-9.8998887652947717E-2</c:v>
                </c:pt>
                <c:pt idx="1799">
                  <c:v>-9.9499722067815446E-2</c:v>
                </c:pt>
                <c:pt idx="1800">
                  <c:v>-0.1</c:v>
                </c:pt>
                <c:pt idx="1801">
                  <c:v>-0.10049972237645752</c:v>
                </c:pt>
                <c:pt idx="1802">
                  <c:v>-8.1021087680355167E-2</c:v>
                </c:pt>
                <c:pt idx="1803">
                  <c:v>-8.153078202995008E-2</c:v>
                </c:pt>
                <c:pt idx="1804">
                  <c:v>-8.2039911308203997E-2</c:v>
                </c:pt>
                <c:pt idx="1805">
                  <c:v>-8.2548476454293626E-2</c:v>
                </c:pt>
                <c:pt idx="1806">
                  <c:v>-8.3056478405315617E-2</c:v>
                </c:pt>
                <c:pt idx="1807">
                  <c:v>-8.3563918096292197E-2</c:v>
                </c:pt>
                <c:pt idx="1808">
                  <c:v>-8.4070796460176997E-2</c:v>
                </c:pt>
                <c:pt idx="1809">
                  <c:v>-8.45771144278607E-2</c:v>
                </c:pt>
                <c:pt idx="1810">
                  <c:v>-8.5082872928176789E-2</c:v>
                </c:pt>
                <c:pt idx="1811">
                  <c:v>-8.5588072887907235E-2</c:v>
                </c:pt>
                <c:pt idx="1812">
                  <c:v>-8.6092715231788075E-2</c:v>
                </c:pt>
                <c:pt idx="1813">
                  <c:v>-8.6596800882515174E-2</c:v>
                </c:pt>
                <c:pt idx="1814">
                  <c:v>-8.7100330760749731E-2</c:v>
                </c:pt>
                <c:pt idx="1815">
                  <c:v>-8.7603305785123972E-2</c:v>
                </c:pt>
                <c:pt idx="1816">
                  <c:v>-8.8105726872246701E-2</c:v>
                </c:pt>
                <c:pt idx="1817">
                  <c:v>-8.8607594936708861E-2</c:v>
                </c:pt>
                <c:pt idx="1818">
                  <c:v>-8.9108910891089105E-2</c:v>
                </c:pt>
                <c:pt idx="1819">
                  <c:v>-8.9609675645959314E-2</c:v>
                </c:pt>
                <c:pt idx="1820">
                  <c:v>-9.0109890109890109E-2</c:v>
                </c:pt>
                <c:pt idx="1821">
                  <c:v>-9.0609555189456348E-2</c:v>
                </c:pt>
                <c:pt idx="1822">
                  <c:v>-9.110867178924259E-2</c:v>
                </c:pt>
                <c:pt idx="1823">
                  <c:v>-9.1607240811848595E-2</c:v>
                </c:pt>
                <c:pt idx="1824">
                  <c:v>-9.2105263157894732E-2</c:v>
                </c:pt>
                <c:pt idx="1825">
                  <c:v>-9.2602739726027394E-2</c:v>
                </c:pt>
                <c:pt idx="1826">
                  <c:v>-9.3099671412924426E-2</c:v>
                </c:pt>
                <c:pt idx="1827">
                  <c:v>-9.3596059113300489E-2</c:v>
                </c:pt>
                <c:pt idx="1828">
                  <c:v>-9.4091903719912467E-2</c:v>
                </c:pt>
                <c:pt idx="1829">
                  <c:v>-9.458720612356479E-2</c:v>
                </c:pt>
                <c:pt idx="1830">
                  <c:v>-9.5081967213114751E-2</c:v>
                </c:pt>
                <c:pt idx="1831">
                  <c:v>-9.5576187875477878E-2</c:v>
                </c:pt>
                <c:pt idx="1832">
                  <c:v>-9.606986899563319E-2</c:v>
                </c:pt>
                <c:pt idx="1833">
                  <c:v>-9.6563011456628475E-2</c:v>
                </c:pt>
                <c:pt idx="1834">
                  <c:v>-9.7055616139585604E-2</c:v>
                </c:pt>
                <c:pt idx="1835">
                  <c:v>-9.7547683923705719E-2</c:v>
                </c:pt>
                <c:pt idx="1836">
                  <c:v>-9.8039215686274508E-2</c:v>
                </c:pt>
                <c:pt idx="1837">
                  <c:v>-9.8530212302667397E-2</c:v>
                </c:pt>
                <c:pt idx="1838">
                  <c:v>-9.9020674646354737E-2</c:v>
                </c:pt>
                <c:pt idx="1839">
                  <c:v>-9.951060358890701E-2</c:v>
                </c:pt>
                <c:pt idx="1840">
                  <c:v>-0.1</c:v>
                </c:pt>
                <c:pt idx="1841">
                  <c:v>-0.10048886474741989</c:v>
                </c:pt>
                <c:pt idx="1842">
                  <c:v>-0.10097719869706841</c:v>
                </c:pt>
                <c:pt idx="1843">
                  <c:v>-0.10146500271296799</c:v>
                </c:pt>
                <c:pt idx="1844">
                  <c:v>-0.1019522776572668</c:v>
                </c:pt>
                <c:pt idx="1845">
                  <c:v>-0.1024390243902439</c:v>
                </c:pt>
                <c:pt idx="1846">
                  <c:v>-0.10292524377031419</c:v>
                </c:pt>
                <c:pt idx="1847">
                  <c:v>-0.10341093665403357</c:v>
                </c:pt>
                <c:pt idx="1848">
                  <c:v>-0.1038961038961039</c:v>
                </c:pt>
                <c:pt idx="1849">
                  <c:v>-0.10438074634937804</c:v>
                </c:pt>
                <c:pt idx="1850">
                  <c:v>-0.10486486486486486</c:v>
                </c:pt>
                <c:pt idx="1851">
                  <c:v>-0.1053484602917342</c:v>
                </c:pt>
                <c:pt idx="1852">
                  <c:v>-0.10583153347732181</c:v>
                </c:pt>
                <c:pt idx="1853">
                  <c:v>-0.10631408526713437</c:v>
                </c:pt>
                <c:pt idx="1854">
                  <c:v>-0.10679611650485436</c:v>
                </c:pt>
                <c:pt idx="1855">
                  <c:v>-0.10727762803234502</c:v>
                </c:pt>
                <c:pt idx="1856">
                  <c:v>-0.10775862068965517</c:v>
                </c:pt>
                <c:pt idx="1857">
                  <c:v>-0.10823909531502424</c:v>
                </c:pt>
                <c:pt idx="1858">
                  <c:v>-0.10871905274488698</c:v>
                </c:pt>
                <c:pt idx="1859">
                  <c:v>-0.10919849381387843</c:v>
                </c:pt>
                <c:pt idx="1860">
                  <c:v>-0.10967741935483871</c:v>
                </c:pt>
                <c:pt idx="1861">
                  <c:v>-0.11015583019881783</c:v>
                </c:pt>
                <c:pt idx="1862">
                  <c:v>-0.11063372717508056</c:v>
                </c:pt>
                <c:pt idx="1863">
                  <c:v>-0.1111111111111111</c:v>
                </c:pt>
                <c:pt idx="1864">
                  <c:v>-0.11158798283261803</c:v>
                </c:pt>
                <c:pt idx="1865">
                  <c:v>-0.11206434316353887</c:v>
                </c:pt>
                <c:pt idx="1866">
                  <c:v>-0.11254019292604502</c:v>
                </c:pt>
                <c:pt idx="1867">
                  <c:v>-0.11301553294054634</c:v>
                </c:pt>
                <c:pt idx="1868">
                  <c:v>-0.11349036402569593</c:v>
                </c:pt>
                <c:pt idx="1869">
                  <c:v>-0.11396468699839486</c:v>
                </c:pt>
                <c:pt idx="1870">
                  <c:v>-0.11443850267379679</c:v>
                </c:pt>
                <c:pt idx="1871">
                  <c:v>-0.11491181186531267</c:v>
                </c:pt>
                <c:pt idx="1872">
                  <c:v>-0.11538461538461539</c:v>
                </c:pt>
                <c:pt idx="1873">
                  <c:v>-0.11585691404164442</c:v>
                </c:pt>
                <c:pt idx="1874">
                  <c:v>-0.11632870864461047</c:v>
                </c:pt>
                <c:pt idx="1875">
                  <c:v>-0.1168</c:v>
                </c:pt>
                <c:pt idx="1876">
                  <c:v>-0.11727078891257996</c:v>
                </c:pt>
                <c:pt idx="1877">
                  <c:v>-0.11774107618540224</c:v>
                </c:pt>
                <c:pt idx="1878">
                  <c:v>-0.1182108626198083</c:v>
                </c:pt>
                <c:pt idx="1879">
                  <c:v>-0.11868014901543374</c:v>
                </c:pt>
                <c:pt idx="1880">
                  <c:v>-0.11914893617021277</c:v>
                </c:pt>
                <c:pt idx="1881">
                  <c:v>-0.11961722488038277</c:v>
                </c:pt>
                <c:pt idx="1882">
                  <c:v>-0.12008501594048884</c:v>
                </c:pt>
                <c:pt idx="1883">
                  <c:v>-0.12055231014338821</c:v>
                </c:pt>
                <c:pt idx="1884">
                  <c:v>-0.12101910828025478</c:v>
                </c:pt>
                <c:pt idx="1885">
                  <c:v>-0.12148541114058356</c:v>
                </c:pt>
                <c:pt idx="1886">
                  <c:v>-0.12195121951219512</c:v>
                </c:pt>
                <c:pt idx="1887">
                  <c:v>-0.12241653418124006</c:v>
                </c:pt>
                <c:pt idx="1888">
                  <c:v>-0.1228813559322034</c:v>
                </c:pt>
                <c:pt idx="1889">
                  <c:v>-0.12334568554790895</c:v>
                </c:pt>
                <c:pt idx="1890">
                  <c:v>-0.12380952380952381</c:v>
                </c:pt>
                <c:pt idx="1891">
                  <c:v>-0.12427287149656266</c:v>
                </c:pt>
                <c:pt idx="1892">
                  <c:v>-0.12473572938689217</c:v>
                </c:pt>
                <c:pt idx="1893">
                  <c:v>-0.12519809825673534</c:v>
                </c:pt>
                <c:pt idx="1894">
                  <c:v>-0.12565997888067582</c:v>
                </c:pt>
                <c:pt idx="1895">
                  <c:v>-0.12612137203166227</c:v>
                </c:pt>
                <c:pt idx="1896">
                  <c:v>-0.12658227848101267</c:v>
                </c:pt>
                <c:pt idx="1897">
                  <c:v>-0.12704269899841855</c:v>
                </c:pt>
                <c:pt idx="1898">
                  <c:v>-0.12750263435194942</c:v>
                </c:pt>
                <c:pt idx="1899">
                  <c:v>-0.12796208530805686</c:v>
                </c:pt>
                <c:pt idx="1900">
                  <c:v>-0.12842105263157894</c:v>
                </c:pt>
                <c:pt idx="1901">
                  <c:v>-0.12887953708574434</c:v>
                </c:pt>
                <c:pt idx="1902">
                  <c:v>-0.12933753943217666</c:v>
                </c:pt>
                <c:pt idx="1903">
                  <c:v>-0.12979506043089858</c:v>
                </c:pt>
                <c:pt idx="1904">
                  <c:v>-0.13025210084033614</c:v>
                </c:pt>
                <c:pt idx="1905">
                  <c:v>-0.13070866141732285</c:v>
                </c:pt>
                <c:pt idx="1906">
                  <c:v>-0.13116474291710389</c:v>
                </c:pt>
                <c:pt idx="1907">
                  <c:v>-0.13162034609334033</c:v>
                </c:pt>
                <c:pt idx="1908">
                  <c:v>-0.13207547169811321</c:v>
                </c:pt>
                <c:pt idx="1909">
                  <c:v>-0.13253012048192772</c:v>
                </c:pt>
                <c:pt idx="1910">
                  <c:v>-0.13298429319371727</c:v>
                </c:pt>
                <c:pt idx="1911">
                  <c:v>-0.13343799058084774</c:v>
                </c:pt>
                <c:pt idx="1912">
                  <c:v>-0.13389121338912133</c:v>
                </c:pt>
                <c:pt idx="1913">
                  <c:v>-0.13434396236278098</c:v>
                </c:pt>
                <c:pt idx="1914">
                  <c:v>-0.13479623824451412</c:v>
                </c:pt>
                <c:pt idx="1915">
                  <c:v>-0.13524804177545691</c:v>
                </c:pt>
                <c:pt idx="1916">
                  <c:v>-0.13569937369519833</c:v>
                </c:pt>
                <c:pt idx="1917">
                  <c:v>-0.13615023474178403</c:v>
                </c:pt>
                <c:pt idx="1918">
                  <c:v>-0.13660062565172054</c:v>
                </c:pt>
                <c:pt idx="1919">
                  <c:v>-0.13705054715997916</c:v>
                </c:pt>
                <c:pt idx="1920">
                  <c:v>-0.13750000000000001</c:v>
                </c:pt>
                <c:pt idx="1921">
                  <c:v>-0.137948984903696</c:v>
                </c:pt>
                <c:pt idx="1922">
                  <c:v>-0.13839750260145681</c:v>
                </c:pt>
                <c:pt idx="1923">
                  <c:v>-0.13884555382215288</c:v>
                </c:pt>
                <c:pt idx="1924">
                  <c:v>-0.1392931392931393</c:v>
                </c:pt>
                <c:pt idx="1925">
                  <c:v>-0.13974025974025975</c:v>
                </c:pt>
                <c:pt idx="1926">
                  <c:v>-0.14018691588785046</c:v>
                </c:pt>
                <c:pt idx="1927">
                  <c:v>-0.14063310845874416</c:v>
                </c:pt>
                <c:pt idx="1928">
                  <c:v>-0.14107883817427386</c:v>
                </c:pt>
                <c:pt idx="1929">
                  <c:v>-0.14152410575427682</c:v>
                </c:pt>
                <c:pt idx="1930">
                  <c:v>-0.12331606217616581</c:v>
                </c:pt>
                <c:pt idx="1931">
                  <c:v>-0.12377006732263077</c:v>
                </c:pt>
                <c:pt idx="1932">
                  <c:v>-0.12422360248447205</c:v>
                </c:pt>
                <c:pt idx="1933">
                  <c:v>-0.12467666839110192</c:v>
                </c:pt>
                <c:pt idx="1934">
                  <c:v>-0.12512926577042399</c:v>
                </c:pt>
                <c:pt idx="1935">
                  <c:v>-0.12558139534883722</c:v>
                </c:pt>
                <c:pt idx="1936">
                  <c:v>-0.12603305785123967</c:v>
                </c:pt>
                <c:pt idx="1937">
                  <c:v>-0.12648425400103253</c:v>
                </c:pt>
                <c:pt idx="1938">
                  <c:v>-0.10835913312693499</c:v>
                </c:pt>
                <c:pt idx="1939">
                  <c:v>-0.10881897885507993</c:v>
                </c:pt>
                <c:pt idx="1940">
                  <c:v>-0.10927835051546392</c:v>
                </c:pt>
                <c:pt idx="1941">
                  <c:v>-0.10973724884080371</c:v>
                </c:pt>
                <c:pt idx="1942">
                  <c:v>-0.1101956745623069</c:v>
                </c:pt>
                <c:pt idx="1943">
                  <c:v>-0.11065362840967576</c:v>
                </c:pt>
                <c:pt idx="1944">
                  <c:v>-0.1111111111111111</c:v>
                </c:pt>
                <c:pt idx="1945">
                  <c:v>-9.3059125964010281E-2</c:v>
                </c:pt>
                <c:pt idx="1946">
                  <c:v>-9.3525179856115109E-2</c:v>
                </c:pt>
                <c:pt idx="1947">
                  <c:v>-9.3990755007704166E-2</c:v>
                </c:pt>
                <c:pt idx="1948">
                  <c:v>-9.4455852156057493E-2</c:v>
                </c:pt>
                <c:pt idx="1949">
                  <c:v>-9.4920472036942025E-2</c:v>
                </c:pt>
                <c:pt idx="1950">
                  <c:v>-9.5384615384615387E-2</c:v>
                </c:pt>
                <c:pt idx="1951">
                  <c:v>-9.5848282931829829E-2</c:v>
                </c:pt>
                <c:pt idx="1952">
                  <c:v>-9.6311475409836061E-2</c:v>
                </c:pt>
                <c:pt idx="1953">
                  <c:v>-9.6774193548387094E-2</c:v>
                </c:pt>
                <c:pt idx="1954">
                  <c:v>-9.7236438075742074E-2</c:v>
                </c:pt>
                <c:pt idx="1955">
                  <c:v>-9.7698209718670076E-2</c:v>
                </c:pt>
                <c:pt idx="1956">
                  <c:v>-9.815950920245399E-2</c:v>
                </c:pt>
                <c:pt idx="1957">
                  <c:v>-9.8620337250894224E-2</c:v>
                </c:pt>
                <c:pt idx="1958">
                  <c:v>-9.9080694586312565E-2</c:v>
                </c:pt>
                <c:pt idx="1959">
                  <c:v>-9.9540581929555894E-2</c:v>
                </c:pt>
                <c:pt idx="1960">
                  <c:v>-0.1</c:v>
                </c:pt>
                <c:pt idx="1961">
                  <c:v>-0.10045894951555329</c:v>
                </c:pt>
                <c:pt idx="1962">
                  <c:v>-0.10091743119266056</c:v>
                </c:pt>
                <c:pt idx="1963">
                  <c:v>-0.10137544574630668</c:v>
                </c:pt>
                <c:pt idx="1964">
                  <c:v>-0.10183299389002037</c:v>
                </c:pt>
                <c:pt idx="1965">
                  <c:v>-0.10229007633587786</c:v>
                </c:pt>
                <c:pt idx="1966">
                  <c:v>-0.10274669379450661</c:v>
                </c:pt>
                <c:pt idx="1967">
                  <c:v>-0.10320284697508897</c:v>
                </c:pt>
                <c:pt idx="1968">
                  <c:v>-0.10365853658536585</c:v>
                </c:pt>
                <c:pt idx="1969">
                  <c:v>-0.10411376333164042</c:v>
                </c:pt>
                <c:pt idx="1970">
                  <c:v>-0.10456852791878173</c:v>
                </c:pt>
                <c:pt idx="1971">
                  <c:v>-0.1050228310502283</c:v>
                </c:pt>
                <c:pt idx="1972">
                  <c:v>-0.10547667342799188</c:v>
                </c:pt>
                <c:pt idx="1973">
                  <c:v>-0.10593005575266093</c:v>
                </c:pt>
                <c:pt idx="1974">
                  <c:v>-0.10638297872340426</c:v>
                </c:pt>
                <c:pt idx="1975">
                  <c:v>-0.10683544303797468</c:v>
                </c:pt>
                <c:pt idx="1976">
                  <c:v>-0.10728744939271255</c:v>
                </c:pt>
                <c:pt idx="1977">
                  <c:v>-0.10773899848254932</c:v>
                </c:pt>
                <c:pt idx="1978">
                  <c:v>-0.10819009100101112</c:v>
                </c:pt>
                <c:pt idx="1979">
                  <c:v>-0.10864072764022234</c:v>
                </c:pt>
                <c:pt idx="1980">
                  <c:v>-0.10909090909090909</c:v>
                </c:pt>
                <c:pt idx="1981">
                  <c:v>-0.10954063604240283</c:v>
                </c:pt>
                <c:pt idx="1982">
                  <c:v>-0.1099899091826438</c:v>
                </c:pt>
                <c:pt idx="1983">
                  <c:v>-0.11043872919818457</c:v>
                </c:pt>
                <c:pt idx="1984">
                  <c:v>-0.11088709677419355</c:v>
                </c:pt>
                <c:pt idx="1985">
                  <c:v>-0.11133501259445844</c:v>
                </c:pt>
                <c:pt idx="1986">
                  <c:v>-0.11178247734138973</c:v>
                </c:pt>
                <c:pt idx="1987">
                  <c:v>-0.11222949169602416</c:v>
                </c:pt>
                <c:pt idx="1988">
                  <c:v>-0.11267605633802817</c:v>
                </c:pt>
                <c:pt idx="1989">
                  <c:v>-0.11312217194570136</c:v>
                </c:pt>
                <c:pt idx="1990">
                  <c:v>-0.1135678391959799</c:v>
                </c:pt>
                <c:pt idx="1991">
                  <c:v>-0.11401305876443998</c:v>
                </c:pt>
                <c:pt idx="1992">
                  <c:v>-0.1144578313253012</c:v>
                </c:pt>
                <c:pt idx="1993">
                  <c:v>-0.11490215755143</c:v>
                </c:pt>
                <c:pt idx="1994">
                  <c:v>-0.11534603811434303</c:v>
                </c:pt>
                <c:pt idx="1995">
                  <c:v>-0.11578947368421053</c:v>
                </c:pt>
                <c:pt idx="1996">
                  <c:v>-0.11623246492985972</c:v>
                </c:pt>
                <c:pt idx="1997">
                  <c:v>-0.11667501251877817</c:v>
                </c:pt>
                <c:pt idx="1998">
                  <c:v>-0.11711711711711711</c:v>
                </c:pt>
                <c:pt idx="1999">
                  <c:v>-0.11755877938969485</c:v>
                </c:pt>
                <c:pt idx="2000">
                  <c:v>-0.11799999999999999</c:v>
                </c:pt>
                <c:pt idx="2001">
                  <c:v>-0.1184407796101949</c:v>
                </c:pt>
                <c:pt idx="2002">
                  <c:v>-0.11888111888111888</c:v>
                </c:pt>
                <c:pt idx="2003">
                  <c:v>-0.11932101847229157</c:v>
                </c:pt>
                <c:pt idx="2004">
                  <c:v>-0.11976047904191617</c:v>
                </c:pt>
                <c:pt idx="2005">
                  <c:v>-0.12019950124688279</c:v>
                </c:pt>
                <c:pt idx="2006">
                  <c:v>-0.12063808574277168</c:v>
                </c:pt>
                <c:pt idx="2007">
                  <c:v>-0.1210762331838565</c:v>
                </c:pt>
                <c:pt idx="2008">
                  <c:v>-0.12151394422310757</c:v>
                </c:pt>
                <c:pt idx="2009">
                  <c:v>-0.12195121951219512</c:v>
                </c:pt>
                <c:pt idx="2010">
                  <c:v>-0.12238805970149254</c:v>
                </c:pt>
                <c:pt idx="2011">
                  <c:v>-0.12282446544007956</c:v>
                </c:pt>
                <c:pt idx="2012">
                  <c:v>-0.12326043737574553</c:v>
                </c:pt>
                <c:pt idx="2013">
                  <c:v>-0.12369597615499255</c:v>
                </c:pt>
                <c:pt idx="2014">
                  <c:v>-0.12413108242303873</c:v>
                </c:pt>
                <c:pt idx="2015">
                  <c:v>-0.10669975186104218</c:v>
                </c:pt>
                <c:pt idx="2016">
                  <c:v>-0.10714285714285714</c:v>
                </c:pt>
                <c:pt idx="2017">
                  <c:v>-0.10758552305404065</c:v>
                </c:pt>
                <c:pt idx="2018">
                  <c:v>-0.10802775024777007</c:v>
                </c:pt>
                <c:pt idx="2019">
                  <c:v>-0.10846953937592868</c:v>
                </c:pt>
                <c:pt idx="2020">
                  <c:v>-0.10891089108910891</c:v>
                </c:pt>
                <c:pt idx="2021">
                  <c:v>-0.10935180603661554</c:v>
                </c:pt>
                <c:pt idx="2022">
                  <c:v>-0.10979228486646884</c:v>
                </c:pt>
                <c:pt idx="2023">
                  <c:v>-0.11023232822540781</c:v>
                </c:pt>
                <c:pt idx="2024">
                  <c:v>-0.11067193675889328</c:v>
                </c:pt>
                <c:pt idx="2025">
                  <c:v>-0.1111111111111111</c:v>
                </c:pt>
                <c:pt idx="2026">
                  <c:v>-0.11154985192497532</c:v>
                </c:pt>
                <c:pt idx="2027">
                  <c:v>-0.11198815984213123</c:v>
                </c:pt>
                <c:pt idx="2028">
                  <c:v>-0.11242603550295859</c:v>
                </c:pt>
                <c:pt idx="2029">
                  <c:v>-0.11286347954657466</c:v>
                </c:pt>
                <c:pt idx="2030">
                  <c:v>-0.11330049261083744</c:v>
                </c:pt>
                <c:pt idx="2031">
                  <c:v>-0.1137370753323486</c:v>
                </c:pt>
                <c:pt idx="2032">
                  <c:v>-0.1141732283464567</c:v>
                </c:pt>
                <c:pt idx="2033">
                  <c:v>-0.1146089522872602</c:v>
                </c:pt>
                <c:pt idx="2034">
                  <c:v>-0.11504424778761062</c:v>
                </c:pt>
                <c:pt idx="2035">
                  <c:v>-0.11547911547911548</c:v>
                </c:pt>
                <c:pt idx="2036">
                  <c:v>-0.11591355599214145</c:v>
                </c:pt>
                <c:pt idx="2037">
                  <c:v>-0.11634756995581738</c:v>
                </c:pt>
                <c:pt idx="2038">
                  <c:v>-0.11678115799803729</c:v>
                </c:pt>
                <c:pt idx="2039">
                  <c:v>-0.11721432074546347</c:v>
                </c:pt>
                <c:pt idx="2040">
                  <c:v>-0.11764705882352941</c:v>
                </c:pt>
                <c:pt idx="2041">
                  <c:v>-0.11807937285644292</c:v>
                </c:pt>
                <c:pt idx="2042">
                  <c:v>-0.11851126346718903</c:v>
                </c:pt>
                <c:pt idx="2043">
                  <c:v>-0.11894273127753303</c:v>
                </c:pt>
                <c:pt idx="2044">
                  <c:v>-0.11937377690802348</c:v>
                </c:pt>
                <c:pt idx="2045">
                  <c:v>-0.11980440097799511</c:v>
                </c:pt>
                <c:pt idx="2046">
                  <c:v>-0.12023460410557185</c:v>
                </c:pt>
                <c:pt idx="2047">
                  <c:v>-0.12066438690766976</c:v>
                </c:pt>
                <c:pt idx="2048">
                  <c:v>-0.12109375</c:v>
                </c:pt>
                <c:pt idx="2049">
                  <c:v>-0.12152269399707175</c:v>
                </c:pt>
                <c:pt idx="2050">
                  <c:v>-0.12195121951219512</c:v>
                </c:pt>
                <c:pt idx="2051">
                  <c:v>-0.12237932715748416</c:v>
                </c:pt>
                <c:pt idx="2052">
                  <c:v>-0.12280701754385964</c:v>
                </c:pt>
                <c:pt idx="2053">
                  <c:v>-0.12323429128105212</c:v>
                </c:pt>
                <c:pt idx="2054">
                  <c:v>-0.12366114897760468</c:v>
                </c:pt>
                <c:pt idx="2055">
                  <c:v>-0.12408759124087591</c:v>
                </c:pt>
                <c:pt idx="2056">
                  <c:v>-0.1245136186770428</c:v>
                </c:pt>
                <c:pt idx="2057">
                  <c:v>-0.12493923189110355</c:v>
                </c:pt>
                <c:pt idx="2058">
                  <c:v>-0.12536443148688048</c:v>
                </c:pt>
                <c:pt idx="2059">
                  <c:v>-0.12578921806702284</c:v>
                </c:pt>
                <c:pt idx="2060">
                  <c:v>-0.12621359223300971</c:v>
                </c:pt>
                <c:pt idx="2061">
                  <c:v>-0.12663755458515283</c:v>
                </c:pt>
                <c:pt idx="2062">
                  <c:v>-0.1270611057225994</c:v>
                </c:pt>
                <c:pt idx="2063">
                  <c:v>-0.12748424624333496</c:v>
                </c:pt>
                <c:pt idx="2064">
                  <c:v>-0.12790697674418605</c:v>
                </c:pt>
                <c:pt idx="2065">
                  <c:v>-0.12832929782082325</c:v>
                </c:pt>
                <c:pt idx="2066">
                  <c:v>-0.1287512100677638</c:v>
                </c:pt>
                <c:pt idx="2067">
                  <c:v>-0.12917271407837447</c:v>
                </c:pt>
                <c:pt idx="2068">
                  <c:v>-0.12959381044487428</c:v>
                </c:pt>
                <c:pt idx="2069">
                  <c:v>-0.13001449975833737</c:v>
                </c:pt>
                <c:pt idx="2070">
                  <c:v>-0.13043478260869565</c:v>
                </c:pt>
                <c:pt idx="2071">
                  <c:v>-0.13085465958474168</c:v>
                </c:pt>
                <c:pt idx="2072">
                  <c:v>-0.13127413127413126</c:v>
                </c:pt>
                <c:pt idx="2073">
                  <c:v>-0.13169319826338641</c:v>
                </c:pt>
                <c:pt idx="2074">
                  <c:v>-0.13211186113789777</c:v>
                </c:pt>
                <c:pt idx="2075">
                  <c:v>-0.13253012048192772</c:v>
                </c:pt>
                <c:pt idx="2076">
                  <c:v>-0.13294797687861271</c:v>
                </c:pt>
                <c:pt idx="2077">
                  <c:v>-0.1333654309099663</c:v>
                </c:pt>
                <c:pt idx="2078">
                  <c:v>-0.13378248315688163</c:v>
                </c:pt>
                <c:pt idx="2079">
                  <c:v>-0.13419913419913421</c:v>
                </c:pt>
                <c:pt idx="2080">
                  <c:v>-0.13461538461538461</c:v>
                </c:pt>
                <c:pt idx="2081">
                  <c:v>-0.13503123498318118</c:v>
                </c:pt>
                <c:pt idx="2082">
                  <c:v>-0.13544668587896252</c:v>
                </c:pt>
                <c:pt idx="2083">
                  <c:v>-0.1358617378780605</c:v>
                </c:pt>
                <c:pt idx="2084">
                  <c:v>-0.1362763915547025</c:v>
                </c:pt>
                <c:pt idx="2085">
                  <c:v>-0.1366906474820144</c:v>
                </c:pt>
                <c:pt idx="2086">
                  <c:v>-0.137104506232023</c:v>
                </c:pt>
                <c:pt idx="2087">
                  <c:v>-0.13751796837565883</c:v>
                </c:pt>
                <c:pt idx="2088">
                  <c:v>-0.13793103448275862</c:v>
                </c:pt>
                <c:pt idx="2089">
                  <c:v>-0.13834370512206798</c:v>
                </c:pt>
                <c:pt idx="2090">
                  <c:v>-0.13875598086124402</c:v>
                </c:pt>
                <c:pt idx="2091">
                  <c:v>-0.13916786226685796</c:v>
                </c:pt>
                <c:pt idx="2092">
                  <c:v>-0.13957934990439771</c:v>
                </c:pt>
                <c:pt idx="2093">
                  <c:v>-0.13999044433827043</c:v>
                </c:pt>
                <c:pt idx="2094">
                  <c:v>-0.14040114613180515</c:v>
                </c:pt>
                <c:pt idx="2095">
                  <c:v>-0.14081145584725538</c:v>
                </c:pt>
                <c:pt idx="2096">
                  <c:v>-0.14122137404580154</c:v>
                </c:pt>
                <c:pt idx="2097">
                  <c:v>-0.14163090128755365</c:v>
                </c:pt>
                <c:pt idx="2098">
                  <c:v>-0.14204003813155386</c:v>
                </c:pt>
                <c:pt idx="2099">
                  <c:v>-0.14244878513577894</c:v>
                </c:pt>
                <c:pt idx="2100">
                  <c:v>-0.14285714285714285</c:v>
                </c:pt>
                <c:pt idx="2101">
                  <c:v>-0.14326511185149929</c:v>
                </c:pt>
                <c:pt idx="2102">
                  <c:v>-0.14367269267364416</c:v>
                </c:pt>
                <c:pt idx="2103">
                  <c:v>-0.14407988587731813</c:v>
                </c:pt>
                <c:pt idx="2104">
                  <c:v>-0.14448669201520911</c:v>
                </c:pt>
                <c:pt idx="2105">
                  <c:v>-0.14489311163895488</c:v>
                </c:pt>
                <c:pt idx="2106">
                  <c:v>-0.14529914529914531</c:v>
                </c:pt>
                <c:pt idx="2107">
                  <c:v>-0.14570479354532512</c:v>
                </c:pt>
                <c:pt idx="2108">
                  <c:v>-0.14611005692599621</c:v>
                </c:pt>
                <c:pt idx="2109">
                  <c:v>-0.1465149359886202</c:v>
                </c:pt>
                <c:pt idx="2110">
                  <c:v>-0.14691943127962084</c:v>
                </c:pt>
                <c:pt idx="2111">
                  <c:v>-0.14732354334438655</c:v>
                </c:pt>
                <c:pt idx="2112">
                  <c:v>-0.14772727272727273</c:v>
                </c:pt>
                <c:pt idx="2113">
                  <c:v>-0.14813061997160434</c:v>
                </c:pt>
                <c:pt idx="2114">
                  <c:v>-0.14853358561967833</c:v>
                </c:pt>
                <c:pt idx="2115">
                  <c:v>-0.13191489361702127</c:v>
                </c:pt>
                <c:pt idx="2116">
                  <c:v>-0.1323251417769376</c:v>
                </c:pt>
                <c:pt idx="2117">
                  <c:v>-0.13273500236183278</c:v>
                </c:pt>
                <c:pt idx="2118">
                  <c:v>-0.13314447592067988</c:v>
                </c:pt>
                <c:pt idx="2119">
                  <c:v>-0.13355356300141577</c:v>
                </c:pt>
                <c:pt idx="2120">
                  <c:v>-0.13396226415094339</c:v>
                </c:pt>
                <c:pt idx="2121">
                  <c:v>-0.13437057991513437</c:v>
                </c:pt>
                <c:pt idx="2122">
                  <c:v>-0.1347785108388313</c:v>
                </c:pt>
                <c:pt idx="2123">
                  <c:v>-0.13518605746585022</c:v>
                </c:pt>
                <c:pt idx="2124">
                  <c:v>-0.13559322033898305</c:v>
                </c:pt>
                <c:pt idx="2125">
                  <c:v>-0.13600000000000001</c:v>
                </c:pt>
                <c:pt idx="2126">
                  <c:v>-0.13640639698965193</c:v>
                </c:pt>
                <c:pt idx="2127">
                  <c:v>-0.13681241184767279</c:v>
                </c:pt>
                <c:pt idx="2128">
                  <c:v>-0.13721804511278196</c:v>
                </c:pt>
                <c:pt idx="2129">
                  <c:v>-0.13762329732268672</c:v>
                </c:pt>
                <c:pt idx="2130">
                  <c:v>-0.13802816901408452</c:v>
                </c:pt>
                <c:pt idx="2131">
                  <c:v>-0.13843266072266541</c:v>
                </c:pt>
                <c:pt idx="2132">
                  <c:v>-0.13883677298311445</c:v>
                </c:pt>
                <c:pt idx="2133">
                  <c:v>-0.13924050632911392</c:v>
                </c:pt>
                <c:pt idx="2134">
                  <c:v>-0.13964386129334583</c:v>
                </c:pt>
                <c:pt idx="2135">
                  <c:v>-0.14004683840749416</c:v>
                </c:pt>
                <c:pt idx="2136">
                  <c:v>-0.1404494382022472</c:v>
                </c:pt>
                <c:pt idx="2137">
                  <c:v>-0.14085166120729994</c:v>
                </c:pt>
                <c:pt idx="2138">
                  <c:v>-0.14125350795135641</c:v>
                </c:pt>
                <c:pt idx="2139">
                  <c:v>-0.14165497896213183</c:v>
                </c:pt>
                <c:pt idx="2140">
                  <c:v>-0.14205607476635515</c:v>
                </c:pt>
                <c:pt idx="2141">
                  <c:v>-0.14245679588977114</c:v>
                </c:pt>
                <c:pt idx="2142">
                  <c:v>-0.14285714285714285</c:v>
                </c:pt>
                <c:pt idx="2143">
                  <c:v>-0.14325711619225384</c:v>
                </c:pt>
                <c:pt idx="2144">
                  <c:v>-0.14365671641791045</c:v>
                </c:pt>
                <c:pt idx="2145">
                  <c:v>-0.14405594405594405</c:v>
                </c:pt>
                <c:pt idx="2146">
                  <c:v>-0.14445479962721341</c:v>
                </c:pt>
                <c:pt idx="2147">
                  <c:v>-0.14485328365160691</c:v>
                </c:pt>
                <c:pt idx="2148">
                  <c:v>-0.14525139664804471</c:v>
                </c:pt>
                <c:pt idx="2149">
                  <c:v>-0.12889716147045138</c:v>
                </c:pt>
                <c:pt idx="2150">
                  <c:v>-0.12930232558139534</c:v>
                </c:pt>
                <c:pt idx="2151">
                  <c:v>-0.1297071129707113</c:v>
                </c:pt>
                <c:pt idx="2152">
                  <c:v>-0.13011152416356878</c:v>
                </c:pt>
                <c:pt idx="2153">
                  <c:v>-0.13051555968416165</c:v>
                </c:pt>
                <c:pt idx="2154">
                  <c:v>-0.1309192200557103</c:v>
                </c:pt>
                <c:pt idx="2155">
                  <c:v>-0.13132250580046403</c:v>
                </c:pt>
                <c:pt idx="2156">
                  <c:v>-0.13172541743970315</c:v>
                </c:pt>
                <c:pt idx="2157">
                  <c:v>-0.13212795549374132</c:v>
                </c:pt>
                <c:pt idx="2158">
                  <c:v>-0.11584800741427248</c:v>
                </c:pt>
                <c:pt idx="2159">
                  <c:v>-0.11625752663270032</c:v>
                </c:pt>
                <c:pt idx="2160">
                  <c:v>-0.11666666666666667</c:v>
                </c:pt>
                <c:pt idx="2161">
                  <c:v>-0.11707542804257288</c:v>
                </c:pt>
                <c:pt idx="2162">
                  <c:v>-0.11748381128584644</c:v>
                </c:pt>
                <c:pt idx="2163">
                  <c:v>-0.11789181692094314</c:v>
                </c:pt>
                <c:pt idx="2164">
                  <c:v>-0.11829944547134935</c:v>
                </c:pt>
                <c:pt idx="2165">
                  <c:v>-0.1187066974595843</c:v>
                </c:pt>
                <c:pt idx="2166">
                  <c:v>-0.11911357340720222</c:v>
                </c:pt>
                <c:pt idx="2167">
                  <c:v>-0.11952007383479464</c:v>
                </c:pt>
                <c:pt idx="2168">
                  <c:v>-0.11992619926199262</c:v>
                </c:pt>
                <c:pt idx="2169">
                  <c:v>-0.12033195020746888</c:v>
                </c:pt>
                <c:pt idx="2170">
                  <c:v>-0.12073732718894009</c:v>
                </c:pt>
                <c:pt idx="2171">
                  <c:v>-0.12114233072316904</c:v>
                </c:pt>
                <c:pt idx="2172">
                  <c:v>-0.12154696132596685</c:v>
                </c:pt>
                <c:pt idx="2173">
                  <c:v>-0.12195121951219512</c:v>
                </c:pt>
                <c:pt idx="2174">
                  <c:v>-0.12235510579576817</c:v>
                </c:pt>
                <c:pt idx="2175">
                  <c:v>-0.12275862068965518</c:v>
                </c:pt>
                <c:pt idx="2176">
                  <c:v>-0.12316176470588236</c:v>
                </c:pt>
                <c:pt idx="2177">
                  <c:v>-0.12356453835553514</c:v>
                </c:pt>
                <c:pt idx="2178">
                  <c:v>-0.12396694214876033</c:v>
                </c:pt>
                <c:pt idx="2179">
                  <c:v>-0.12436897659476824</c:v>
                </c:pt>
                <c:pt idx="2180">
                  <c:v>-0.12477064220183487</c:v>
                </c:pt>
                <c:pt idx="2181">
                  <c:v>-0.12517193947730398</c:v>
                </c:pt>
                <c:pt idx="2182">
                  <c:v>-0.12557286892758937</c:v>
                </c:pt>
                <c:pt idx="2183">
                  <c:v>-0.12597343105817682</c:v>
                </c:pt>
                <c:pt idx="2184">
                  <c:v>-0.12637362637362637</c:v>
                </c:pt>
                <c:pt idx="2185">
                  <c:v>-0.12677345537757437</c:v>
                </c:pt>
                <c:pt idx="2186">
                  <c:v>-0.12717291857273558</c:v>
                </c:pt>
                <c:pt idx="2187">
                  <c:v>-0.12757201646090535</c:v>
                </c:pt>
                <c:pt idx="2188">
                  <c:v>-0.12797074954296161</c:v>
                </c:pt>
                <c:pt idx="2189">
                  <c:v>-0.12836911831886708</c:v>
                </c:pt>
                <c:pt idx="2190">
                  <c:v>-0.12876712328767123</c:v>
                </c:pt>
                <c:pt idx="2191">
                  <c:v>-0.11273391145595618</c:v>
                </c:pt>
                <c:pt idx="2192">
                  <c:v>-0.11313868613138686</c:v>
                </c:pt>
                <c:pt idx="2193">
                  <c:v>-0.11354309165526676</c:v>
                </c:pt>
                <c:pt idx="2194">
                  <c:v>-0.11394712853236098</c:v>
                </c:pt>
                <c:pt idx="2195">
                  <c:v>-0.1143507972665148</c:v>
                </c:pt>
                <c:pt idx="2196">
                  <c:v>-0.11475409836065574</c:v>
                </c:pt>
                <c:pt idx="2197">
                  <c:v>-0.11515703231679562</c:v>
                </c:pt>
                <c:pt idx="2198">
                  <c:v>-0.11555959963603275</c:v>
                </c:pt>
                <c:pt idx="2199">
                  <c:v>-0.11596180081855388</c:v>
                </c:pt>
                <c:pt idx="2200">
                  <c:v>-0.11636363636363636</c:v>
                </c:pt>
                <c:pt idx="2201">
                  <c:v>-0.11676510676965016</c:v>
                </c:pt>
                <c:pt idx="2202">
                  <c:v>-0.11716621253405994</c:v>
                </c:pt>
                <c:pt idx="2203">
                  <c:v>-0.11756695415342715</c:v>
                </c:pt>
                <c:pt idx="2204">
                  <c:v>-0.11796733212341198</c:v>
                </c:pt>
                <c:pt idx="2205">
                  <c:v>-0.11836734693877551</c:v>
                </c:pt>
                <c:pt idx="2206">
                  <c:v>-0.10244786944696282</c:v>
                </c:pt>
                <c:pt idx="2207">
                  <c:v>-0.10285455369279566</c:v>
                </c:pt>
                <c:pt idx="2208">
                  <c:v>-0.10326086956521739</c:v>
                </c:pt>
                <c:pt idx="2209">
                  <c:v>-0.10366681756450882</c:v>
                </c:pt>
                <c:pt idx="2210">
                  <c:v>-0.10407239819004525</c:v>
                </c:pt>
                <c:pt idx="2211">
                  <c:v>-0.1044776119402985</c:v>
                </c:pt>
                <c:pt idx="2212">
                  <c:v>-0.10488245931283906</c:v>
                </c:pt>
                <c:pt idx="2213">
                  <c:v>-0.10528694080433801</c:v>
                </c:pt>
                <c:pt idx="2214">
                  <c:v>-0.10569105691056911</c:v>
                </c:pt>
                <c:pt idx="2215">
                  <c:v>-0.10609480812641084</c:v>
                </c:pt>
                <c:pt idx="2216">
                  <c:v>-0.10649819494584838</c:v>
                </c:pt>
                <c:pt idx="2217">
                  <c:v>-0.10690121786197564</c:v>
                </c:pt>
                <c:pt idx="2218">
                  <c:v>-0.1073038773669973</c:v>
                </c:pt>
                <c:pt idx="2219">
                  <c:v>-0.10770617395223074</c:v>
                </c:pt>
                <c:pt idx="2220">
                  <c:v>-0.10810810810810811</c:v>
                </c:pt>
                <c:pt idx="2221">
                  <c:v>-0.10850968032417829</c:v>
                </c:pt>
                <c:pt idx="2222">
                  <c:v>-0.10891089108910891</c:v>
                </c:pt>
                <c:pt idx="2223">
                  <c:v>-0.10931174089068826</c:v>
                </c:pt>
                <c:pt idx="2224">
                  <c:v>-0.10971223021582734</c:v>
                </c:pt>
                <c:pt idx="2225">
                  <c:v>-0.1101123595505618</c:v>
                </c:pt>
                <c:pt idx="2226">
                  <c:v>-0.11051212938005391</c:v>
                </c:pt>
                <c:pt idx="2227">
                  <c:v>-0.11091154018859452</c:v>
                </c:pt>
                <c:pt idx="2228">
                  <c:v>-0.11131059245960502</c:v>
                </c:pt>
                <c:pt idx="2229">
                  <c:v>-0.1117092866756393</c:v>
                </c:pt>
                <c:pt idx="2230">
                  <c:v>-0.11210762331838565</c:v>
                </c:pt>
                <c:pt idx="2231">
                  <c:v>-0.11250560286866876</c:v>
                </c:pt>
                <c:pt idx="2232">
                  <c:v>-0.11290322580645161</c:v>
                </c:pt>
                <c:pt idx="2233">
                  <c:v>-0.11330049261083744</c:v>
                </c:pt>
                <c:pt idx="2234">
                  <c:v>-0.11369740376007162</c:v>
                </c:pt>
                <c:pt idx="2235">
                  <c:v>-0.11409395973154363</c:v>
                </c:pt>
                <c:pt idx="2236">
                  <c:v>-0.11449016100178891</c:v>
                </c:pt>
                <c:pt idx="2237">
                  <c:v>-0.11488600804649084</c:v>
                </c:pt>
                <c:pt idx="2238">
                  <c:v>-0.11528150134048257</c:v>
                </c:pt>
                <c:pt idx="2239">
                  <c:v>-0.11567664135774899</c:v>
                </c:pt>
                <c:pt idx="2240">
                  <c:v>-0.11607142857142858</c:v>
                </c:pt>
                <c:pt idx="2241">
                  <c:v>-0.11646586345381527</c:v>
                </c:pt>
                <c:pt idx="2242">
                  <c:v>-0.11685994647636039</c:v>
                </c:pt>
                <c:pt idx="2243">
                  <c:v>-0.11725367810967455</c:v>
                </c:pt>
                <c:pt idx="2244">
                  <c:v>-0.11764705882352941</c:v>
                </c:pt>
                <c:pt idx="2245">
                  <c:v>-0.11804008908685969</c:v>
                </c:pt>
                <c:pt idx="2246">
                  <c:v>-0.11843276936776491</c:v>
                </c:pt>
                <c:pt idx="2247">
                  <c:v>-0.11882510013351134</c:v>
                </c:pt>
                <c:pt idx="2248">
                  <c:v>-0.11921708185053381</c:v>
                </c:pt>
                <c:pt idx="2249">
                  <c:v>-0.11960871498443752</c:v>
                </c:pt>
                <c:pt idx="2250">
                  <c:v>-0.12</c:v>
                </c:pt>
                <c:pt idx="2251">
                  <c:v>-0.12039093736117282</c:v>
                </c:pt>
                <c:pt idx="2252">
                  <c:v>-0.12078152753108348</c:v>
                </c:pt>
                <c:pt idx="2253">
                  <c:v>-0.12117177097203728</c:v>
                </c:pt>
                <c:pt idx="2254">
                  <c:v>-0.12156166814551908</c:v>
                </c:pt>
                <c:pt idx="2255">
                  <c:v>-0.12195121951219512</c:v>
                </c:pt>
                <c:pt idx="2256">
                  <c:v>-0.12234042553191489</c:v>
                </c:pt>
                <c:pt idx="2257">
                  <c:v>-0.1227292866637129</c:v>
                </c:pt>
                <c:pt idx="2258">
                  <c:v>-0.12311780336581045</c:v>
                </c:pt>
                <c:pt idx="2259">
                  <c:v>-0.12350597609561753</c:v>
                </c:pt>
                <c:pt idx="2260">
                  <c:v>-0.1079646017699115</c:v>
                </c:pt>
                <c:pt idx="2261">
                  <c:v>-0.10835913312693499</c:v>
                </c:pt>
                <c:pt idx="2262">
                  <c:v>-0.10875331564986737</c:v>
                </c:pt>
                <c:pt idx="2263">
                  <c:v>-0.10914714980114892</c:v>
                </c:pt>
                <c:pt idx="2264">
                  <c:v>-0.10954063604240283</c:v>
                </c:pt>
                <c:pt idx="2265">
                  <c:v>-0.10993377483443709</c:v>
                </c:pt>
                <c:pt idx="2266">
                  <c:v>-0.11032656663724624</c:v>
                </c:pt>
                <c:pt idx="2267">
                  <c:v>-0.11071901191001324</c:v>
                </c:pt>
                <c:pt idx="2268">
                  <c:v>-0.1111111111111111</c:v>
                </c:pt>
                <c:pt idx="2269">
                  <c:v>-0.11150286469810489</c:v>
                </c:pt>
                <c:pt idx="2270">
                  <c:v>-0.11189427312775331</c:v>
                </c:pt>
                <c:pt idx="2271">
                  <c:v>-0.11228533685601057</c:v>
                </c:pt>
                <c:pt idx="2272">
                  <c:v>-0.11267605633802817</c:v>
                </c:pt>
                <c:pt idx="2273">
                  <c:v>-0.11306643202815662</c:v>
                </c:pt>
                <c:pt idx="2274">
                  <c:v>-0.11345646437994723</c:v>
                </c:pt>
                <c:pt idx="2275">
                  <c:v>-0.11384615384615385</c:v>
                </c:pt>
                <c:pt idx="2276">
                  <c:v>-0.11423550087873462</c:v>
                </c:pt>
                <c:pt idx="2277">
                  <c:v>-0.11462450592885376</c:v>
                </c:pt>
                <c:pt idx="2278">
                  <c:v>-0.11501316944688324</c:v>
                </c:pt>
                <c:pt idx="2279">
                  <c:v>-9.9605089951733214E-2</c:v>
                </c:pt>
                <c:pt idx="2280">
                  <c:v>-0.1</c:v>
                </c:pt>
                <c:pt idx="2281">
                  <c:v>-0.10039456378781236</c:v>
                </c:pt>
                <c:pt idx="2282">
                  <c:v>-0.10078878177037687</c:v>
                </c:pt>
                <c:pt idx="2283">
                  <c:v>-0.1011826544021025</c:v>
                </c:pt>
                <c:pt idx="2284">
                  <c:v>-0.10157618213660245</c:v>
                </c:pt>
                <c:pt idx="2285">
                  <c:v>-0.10196936542669584</c:v>
                </c:pt>
                <c:pt idx="2286">
                  <c:v>-0.10236220472440945</c:v>
                </c:pt>
                <c:pt idx="2287">
                  <c:v>-0.10275470048097946</c:v>
                </c:pt>
                <c:pt idx="2288">
                  <c:v>-0.10314685314685315</c:v>
                </c:pt>
                <c:pt idx="2289">
                  <c:v>-0.10353866317169069</c:v>
                </c:pt>
                <c:pt idx="2290">
                  <c:v>-0.10393013100436681</c:v>
                </c:pt>
                <c:pt idx="2291">
                  <c:v>-0.10432125709297251</c:v>
                </c:pt>
                <c:pt idx="2292">
                  <c:v>-0.10471204188481675</c:v>
                </c:pt>
                <c:pt idx="2293">
                  <c:v>-0.10510248582642825</c:v>
                </c:pt>
                <c:pt idx="2294">
                  <c:v>-0.1054925893635571</c:v>
                </c:pt>
                <c:pt idx="2295">
                  <c:v>-0.10588235294117647</c:v>
                </c:pt>
                <c:pt idx="2296">
                  <c:v>-0.10627177700348432</c:v>
                </c:pt>
                <c:pt idx="2297">
                  <c:v>-0.10666086199390509</c:v>
                </c:pt>
                <c:pt idx="2298">
                  <c:v>-0.10704960835509138</c:v>
                </c:pt>
                <c:pt idx="2299">
                  <c:v>-0.10743801652892562</c:v>
                </c:pt>
                <c:pt idx="2300">
                  <c:v>-0.10782608695652174</c:v>
                </c:pt>
                <c:pt idx="2301">
                  <c:v>-0.10821382007822686</c:v>
                </c:pt>
                <c:pt idx="2302">
                  <c:v>-0.10860121633362294</c:v>
                </c:pt>
                <c:pt idx="2303">
                  <c:v>-0.10898827616152844</c:v>
                </c:pt>
                <c:pt idx="2304">
                  <c:v>-0.109375</c:v>
                </c:pt>
                <c:pt idx="2305">
                  <c:v>-0.10976138828633406</c:v>
                </c:pt>
                <c:pt idx="2306">
                  <c:v>-0.11014744145706852</c:v>
                </c:pt>
                <c:pt idx="2307">
                  <c:v>-0.11053315994798439</c:v>
                </c:pt>
                <c:pt idx="2308">
                  <c:v>-0.11091854419410745</c:v>
                </c:pt>
                <c:pt idx="2309">
                  <c:v>-0.11130359462970983</c:v>
                </c:pt>
                <c:pt idx="2310">
                  <c:v>-0.11168831168831168</c:v>
                </c:pt>
                <c:pt idx="2311">
                  <c:v>-0.11207269580268282</c:v>
                </c:pt>
                <c:pt idx="2312">
                  <c:v>-0.11245674740484429</c:v>
                </c:pt>
                <c:pt idx="2313">
                  <c:v>-0.11284046692607004</c:v>
                </c:pt>
                <c:pt idx="2314">
                  <c:v>-0.1132238547968885</c:v>
                </c:pt>
                <c:pt idx="2315">
                  <c:v>-0.11360691144708424</c:v>
                </c:pt>
                <c:pt idx="2316">
                  <c:v>-0.11398963730569948</c:v>
                </c:pt>
                <c:pt idx="2317">
                  <c:v>-0.11437203280103582</c:v>
                </c:pt>
                <c:pt idx="2318">
                  <c:v>-0.11475409836065574</c:v>
                </c:pt>
                <c:pt idx="2319">
                  <c:v>-0.11513583441138421</c:v>
                </c:pt>
                <c:pt idx="2320">
                  <c:v>-0.11551724137931034</c:v>
                </c:pt>
                <c:pt idx="2321">
                  <c:v>-0.11589831968978888</c:v>
                </c:pt>
                <c:pt idx="2322">
                  <c:v>-0.11627906976744186</c:v>
                </c:pt>
                <c:pt idx="2323">
                  <c:v>-0.11665949203616013</c:v>
                </c:pt>
                <c:pt idx="2324">
                  <c:v>-0.11703958691910499</c:v>
                </c:pt>
                <c:pt idx="2325">
                  <c:v>-0.11741935483870967</c:v>
                </c:pt>
                <c:pt idx="2326">
                  <c:v>-0.117798796216681</c:v>
                </c:pt>
                <c:pt idx="2327">
                  <c:v>-0.11817791147400086</c:v>
                </c:pt>
                <c:pt idx="2328">
                  <c:v>-0.11855670103092783</c:v>
                </c:pt>
                <c:pt idx="2329">
                  <c:v>-0.11893516530699871</c:v>
                </c:pt>
                <c:pt idx="2330">
                  <c:v>-0.11931330472103004</c:v>
                </c:pt>
                <c:pt idx="2331">
                  <c:v>-0.11969111969111969</c:v>
                </c:pt>
                <c:pt idx="2332">
                  <c:v>-0.12006861063464837</c:v>
                </c:pt>
                <c:pt idx="2333">
                  <c:v>-0.12044577796828118</c:v>
                </c:pt>
                <c:pt idx="2334">
                  <c:v>-0.12082262210796915</c:v>
                </c:pt>
                <c:pt idx="2335">
                  <c:v>-0.12119914346895075</c:v>
                </c:pt>
                <c:pt idx="2336">
                  <c:v>-0.12157534246575342</c:v>
                </c:pt>
                <c:pt idx="2337">
                  <c:v>-0.12195121951219512</c:v>
                </c:pt>
                <c:pt idx="2338">
                  <c:v>-0.12232677502138579</c:v>
                </c:pt>
                <c:pt idx="2339">
                  <c:v>-0.12270200940572894</c:v>
                </c:pt>
                <c:pt idx="2340">
                  <c:v>-0.12307692307692308</c:v>
                </c:pt>
                <c:pt idx="2341">
                  <c:v>-0.12345151644596326</c:v>
                </c:pt>
                <c:pt idx="2342">
                  <c:v>-0.12382578992314261</c:v>
                </c:pt>
                <c:pt idx="2343">
                  <c:v>-0.12419974391805377</c:v>
                </c:pt>
                <c:pt idx="2344">
                  <c:v>-0.12457337883959044</c:v>
                </c:pt>
                <c:pt idx="2345">
                  <c:v>-0.12494669509594883</c:v>
                </c:pt>
                <c:pt idx="2346">
                  <c:v>-0.12531969309462915</c:v>
                </c:pt>
                <c:pt idx="2347">
                  <c:v>-0.12569237324243715</c:v>
                </c:pt>
                <c:pt idx="2348">
                  <c:v>-0.11073253833049404</c:v>
                </c:pt>
                <c:pt idx="2349">
                  <c:v>-0.1111111111111111</c:v>
                </c:pt>
                <c:pt idx="2350">
                  <c:v>-0.11148936170212766</c:v>
                </c:pt>
                <c:pt idx="2351">
                  <c:v>-0.1118672905146746</c:v>
                </c:pt>
                <c:pt idx="2352">
                  <c:v>-0.11224489795918367</c:v>
                </c:pt>
                <c:pt idx="2353">
                  <c:v>-0.11262218444538886</c:v>
                </c:pt>
                <c:pt idx="2354">
                  <c:v>-0.11299915038232795</c:v>
                </c:pt>
                <c:pt idx="2355">
                  <c:v>-0.11337579617834395</c:v>
                </c:pt>
                <c:pt idx="2356">
                  <c:v>-0.11375212224108659</c:v>
                </c:pt>
                <c:pt idx="2357">
                  <c:v>-0.11412812897751379</c:v>
                </c:pt>
                <c:pt idx="2358">
                  <c:v>-0.11450381679389313</c:v>
                </c:pt>
                <c:pt idx="2359">
                  <c:v>-0.1148791860958033</c:v>
                </c:pt>
                <c:pt idx="2360">
                  <c:v>-0.11525423728813559</c:v>
                </c:pt>
                <c:pt idx="2361">
                  <c:v>-0.1156289707750953</c:v>
                </c:pt>
                <c:pt idx="2362">
                  <c:v>-0.11600338696020322</c:v>
                </c:pt>
                <c:pt idx="2363">
                  <c:v>-0.11637748624629708</c:v>
                </c:pt>
                <c:pt idx="2364">
                  <c:v>-0.116751269035533</c:v>
                </c:pt>
                <c:pt idx="2365">
                  <c:v>-0.11712473572938689</c:v>
                </c:pt>
                <c:pt idx="2366">
                  <c:v>-0.11749788672865596</c:v>
                </c:pt>
                <c:pt idx="2367">
                  <c:v>-0.11787072243346007</c:v>
                </c:pt>
                <c:pt idx="2368">
                  <c:v>-0.11824324324324324</c:v>
                </c:pt>
                <c:pt idx="2369">
                  <c:v>-0.11861544955677501</c:v>
                </c:pt>
                <c:pt idx="2370">
                  <c:v>-0.11898734177215189</c:v>
                </c:pt>
                <c:pt idx="2371">
                  <c:v>-0.11935892028679881</c:v>
                </c:pt>
                <c:pt idx="2372">
                  <c:v>-0.11973018549747048</c:v>
                </c:pt>
                <c:pt idx="2373">
                  <c:v>-0.12010113780025285</c:v>
                </c:pt>
                <c:pt idx="2374">
                  <c:v>-0.12047177759056445</c:v>
                </c:pt>
                <c:pt idx="2375">
                  <c:v>-0.12084210526315789</c:v>
                </c:pt>
                <c:pt idx="2376">
                  <c:v>-0.12121212121212122</c:v>
                </c:pt>
                <c:pt idx="2377">
                  <c:v>-0.12158182583087926</c:v>
                </c:pt>
                <c:pt idx="2378">
                  <c:v>-0.12195121951219512</c:v>
                </c:pt>
                <c:pt idx="2379">
                  <c:v>-0.12232030264817149</c:v>
                </c:pt>
                <c:pt idx="2380">
                  <c:v>-0.1226890756302521</c:v>
                </c:pt>
                <c:pt idx="2381">
                  <c:v>-0.12305753884922302</c:v>
                </c:pt>
                <c:pt idx="2382">
                  <c:v>-0.12342569269521411</c:v>
                </c:pt>
                <c:pt idx="2383">
                  <c:v>-0.12379353755770038</c:v>
                </c:pt>
                <c:pt idx="2384">
                  <c:v>-0.12416107382550336</c:v>
                </c:pt>
                <c:pt idx="2385">
                  <c:v>-0.12452830188679245</c:v>
                </c:pt>
                <c:pt idx="2386">
                  <c:v>-0.12489522212908634</c:v>
                </c:pt>
                <c:pt idx="2387">
                  <c:v>-0.1252618349392543</c:v>
                </c:pt>
                <c:pt idx="2388">
                  <c:v>-0.12562814070351758</c:v>
                </c:pt>
                <c:pt idx="2389">
                  <c:v>-0.12599413980745081</c:v>
                </c:pt>
                <c:pt idx="2390">
                  <c:v>-0.12635983263598327</c:v>
                </c:pt>
                <c:pt idx="2391">
                  <c:v>-0.12672521957340024</c:v>
                </c:pt>
                <c:pt idx="2392">
                  <c:v>-0.12709030100334448</c:v>
                </c:pt>
                <c:pt idx="2393">
                  <c:v>-0.12745507730881739</c:v>
                </c:pt>
                <c:pt idx="2394">
                  <c:v>-0.12781954887218044</c:v>
                </c:pt>
                <c:pt idx="2395">
                  <c:v>-0.12818371607515658</c:v>
                </c:pt>
                <c:pt idx="2396">
                  <c:v>-0.1285475792988314</c:v>
                </c:pt>
                <c:pt idx="2397">
                  <c:v>-0.12891113892365458</c:v>
                </c:pt>
                <c:pt idx="2398">
                  <c:v>-0.12927439532944121</c:v>
                </c:pt>
                <c:pt idx="2399">
                  <c:v>-0.12963734889537307</c:v>
                </c:pt>
                <c:pt idx="2400">
                  <c:v>-0.13</c:v>
                </c:pt>
                <c:pt idx="2401">
                  <c:v>-0.13036234902124114</c:v>
                </c:pt>
                <c:pt idx="2402">
                  <c:v>-0.13072439633638636</c:v>
                </c:pt>
                <c:pt idx="2403">
                  <c:v>-0.13108614232209737</c:v>
                </c:pt>
                <c:pt idx="2404">
                  <c:v>-0.13144758735440931</c:v>
                </c:pt>
                <c:pt idx="2405">
                  <c:v>-0.13180873180873182</c:v>
                </c:pt>
                <c:pt idx="2406">
                  <c:v>-0.13216957605985039</c:v>
                </c:pt>
                <c:pt idx="2407">
                  <c:v>-0.13253012048192772</c:v>
                </c:pt>
                <c:pt idx="2408">
                  <c:v>-0.13289036544850499</c:v>
                </c:pt>
                <c:pt idx="2409">
                  <c:v>-0.13325031133250312</c:v>
                </c:pt>
                <c:pt idx="2410">
                  <c:v>-0.13360995850622406</c:v>
                </c:pt>
                <c:pt idx="2411">
                  <c:v>-0.13396930734135212</c:v>
                </c:pt>
                <c:pt idx="2412">
                  <c:v>-0.13432835820895522</c:v>
                </c:pt>
                <c:pt idx="2413">
                  <c:v>-0.13468711147948612</c:v>
                </c:pt>
                <c:pt idx="2414">
                  <c:v>-0.12013256006628004</c:v>
                </c:pt>
                <c:pt idx="2415">
                  <c:v>-0.12049689440993788</c:v>
                </c:pt>
                <c:pt idx="2416">
                  <c:v>-0.10596026490066225</c:v>
                </c:pt>
                <c:pt idx="2417">
                  <c:v>-0.1063301613570542</c:v>
                </c:pt>
                <c:pt idx="2418">
                  <c:v>-0.10669975186104218</c:v>
                </c:pt>
                <c:pt idx="2419">
                  <c:v>-0.10706903679206284</c:v>
                </c:pt>
                <c:pt idx="2420">
                  <c:v>-0.10743801652892562</c:v>
                </c:pt>
                <c:pt idx="2421">
                  <c:v>-0.10780669144981413</c:v>
                </c:pt>
                <c:pt idx="2422">
                  <c:v>-0.10817506193228736</c:v>
                </c:pt>
                <c:pt idx="2423">
                  <c:v>-0.10854312835328106</c:v>
                </c:pt>
                <c:pt idx="2424">
                  <c:v>-0.10891089108910891</c:v>
                </c:pt>
                <c:pt idx="2425">
                  <c:v>-0.10927835051546392</c:v>
                </c:pt>
                <c:pt idx="2426">
                  <c:v>-0.10964550700741962</c:v>
                </c:pt>
                <c:pt idx="2427">
                  <c:v>-0.1100123609394314</c:v>
                </c:pt>
                <c:pt idx="2428">
                  <c:v>-0.11037891268533773</c:v>
                </c:pt>
                <c:pt idx="2429">
                  <c:v>-0.11074516261836147</c:v>
                </c:pt>
                <c:pt idx="2430">
                  <c:v>-0.1111111111111111</c:v>
                </c:pt>
                <c:pt idx="2431">
                  <c:v>-0.11147675853558206</c:v>
                </c:pt>
                <c:pt idx="2432">
                  <c:v>-0.1118421052631579</c:v>
                </c:pt>
                <c:pt idx="2433">
                  <c:v>-0.11220715166461159</c:v>
                </c:pt>
                <c:pt idx="2434">
                  <c:v>-0.11257189811010682</c:v>
                </c:pt>
                <c:pt idx="2435">
                  <c:v>-0.11293634496919917</c:v>
                </c:pt>
                <c:pt idx="2436">
                  <c:v>-0.11330049261083744</c:v>
                </c:pt>
                <c:pt idx="2437">
                  <c:v>-0.11366434140336479</c:v>
                </c:pt>
                <c:pt idx="2438">
                  <c:v>-0.1140278917145201</c:v>
                </c:pt>
                <c:pt idx="2439">
                  <c:v>-0.11439114391143912</c:v>
                </c:pt>
                <c:pt idx="2440">
                  <c:v>-0.11475409836065574</c:v>
                </c:pt>
                <c:pt idx="2441">
                  <c:v>-0.11511675542810323</c:v>
                </c:pt>
                <c:pt idx="2442">
                  <c:v>-0.11547911547911548</c:v>
                </c:pt>
                <c:pt idx="2443">
                  <c:v>-0.11584117887842817</c:v>
                </c:pt>
                <c:pt idx="2444">
                  <c:v>-0.11620294599018004</c:v>
                </c:pt>
                <c:pt idx="2445">
                  <c:v>-0.1165644171779141</c:v>
                </c:pt>
                <c:pt idx="2446">
                  <c:v>-0.1169255928045789</c:v>
                </c:pt>
                <c:pt idx="2447">
                  <c:v>-0.11728647323252962</c:v>
                </c:pt>
                <c:pt idx="2448">
                  <c:v>-0.11764705882352941</c:v>
                </c:pt>
                <c:pt idx="2449">
                  <c:v>-0.10330747243772968</c:v>
                </c:pt>
                <c:pt idx="2450">
                  <c:v>-8.8979591836734692E-2</c:v>
                </c:pt>
                <c:pt idx="2451">
                  <c:v>-8.935128518971848E-2</c:v>
                </c:pt>
                <c:pt idx="2452">
                  <c:v>-7.5040783034257749E-2</c:v>
                </c:pt>
                <c:pt idx="2453">
                  <c:v>-7.5417855686913976E-2</c:v>
                </c:pt>
                <c:pt idx="2454">
                  <c:v>-7.5794621026894868E-2</c:v>
                </c:pt>
                <c:pt idx="2455">
                  <c:v>-7.6171079429735236E-2</c:v>
                </c:pt>
                <c:pt idx="2456">
                  <c:v>-7.6547231270358312E-2</c:v>
                </c:pt>
                <c:pt idx="2457">
                  <c:v>-7.6923076923076927E-2</c:v>
                </c:pt>
                <c:pt idx="2458">
                  <c:v>-7.7298616761594788E-2</c:v>
                </c:pt>
                <c:pt idx="2459">
                  <c:v>-7.7673851159007726E-2</c:v>
                </c:pt>
                <c:pt idx="2460">
                  <c:v>-6.3414634146341464E-2</c:v>
                </c:pt>
                <c:pt idx="2461">
                  <c:v>-6.3795205201137753E-2</c:v>
                </c:pt>
                <c:pt idx="2462">
                  <c:v>-6.4175467099918768E-2</c:v>
                </c:pt>
                <c:pt idx="2463">
                  <c:v>-6.4555420219244819E-2</c:v>
                </c:pt>
                <c:pt idx="2464">
                  <c:v>-6.4935064935064929E-2</c:v>
                </c:pt>
                <c:pt idx="2465">
                  <c:v>-6.5314401622718052E-2</c:v>
                </c:pt>
                <c:pt idx="2466">
                  <c:v>-6.569343065693431E-2</c:v>
                </c:pt>
                <c:pt idx="2467">
                  <c:v>-6.6072152411836241E-2</c:v>
                </c:pt>
                <c:pt idx="2468">
                  <c:v>-6.6450567260940036E-2</c:v>
                </c:pt>
                <c:pt idx="2469">
                  <c:v>-6.6828675577156743E-2</c:v>
                </c:pt>
                <c:pt idx="2470">
                  <c:v>-6.7206477732793521E-2</c:v>
                </c:pt>
                <c:pt idx="2471">
                  <c:v>-5.3014973694860378E-2</c:v>
                </c:pt>
                <c:pt idx="2472">
                  <c:v>-5.3398058252427182E-2</c:v>
                </c:pt>
                <c:pt idx="2473">
                  <c:v>-3.9223615042458554E-2</c:v>
                </c:pt>
                <c:pt idx="2474">
                  <c:v>-3.9611964430072755E-2</c:v>
                </c:pt>
                <c:pt idx="2475">
                  <c:v>-0.04</c:v>
                </c:pt>
                <c:pt idx="2476">
                  <c:v>-4.0387722132471729E-2</c:v>
                </c:pt>
                <c:pt idx="2477">
                  <c:v>-4.0775131207105367E-2</c:v>
                </c:pt>
                <c:pt idx="2478">
                  <c:v>-4.1162227602905568E-2</c:v>
                </c:pt>
                <c:pt idx="2479">
                  <c:v>-4.1549011698265428E-2</c:v>
                </c:pt>
                <c:pt idx="2480">
                  <c:v>-4.1935483870967745E-2</c:v>
                </c:pt>
                <c:pt idx="2481">
                  <c:v>-4.2321644498186213E-2</c:v>
                </c:pt>
                <c:pt idx="2482">
                  <c:v>-4.2707493956486701E-2</c:v>
                </c:pt>
                <c:pt idx="2483">
                  <c:v>-4.3093032621828432E-2</c:v>
                </c:pt>
                <c:pt idx="2484">
                  <c:v>-4.3478260869565216E-2</c:v>
                </c:pt>
                <c:pt idx="2485">
                  <c:v>-4.386317907444668E-2</c:v>
                </c:pt>
                <c:pt idx="2486">
                  <c:v>-4.4247787610619468E-2</c:v>
                </c:pt>
                <c:pt idx="2487">
                  <c:v>-4.4632086851628471E-2</c:v>
                </c:pt>
                <c:pt idx="2488">
                  <c:v>-4.5016077170418008E-2</c:v>
                </c:pt>
                <c:pt idx="2489">
                  <c:v>-4.5399758939333068E-2</c:v>
                </c:pt>
                <c:pt idx="2490">
                  <c:v>-4.5783132530120479E-2</c:v>
                </c:pt>
                <c:pt idx="2491">
                  <c:v>-4.6166198313930151E-2</c:v>
                </c:pt>
                <c:pt idx="2492">
                  <c:v>-4.6548956661316213E-2</c:v>
                </c:pt>
                <c:pt idx="2493">
                  <c:v>-4.6931407942238268E-2</c:v>
                </c:pt>
                <c:pt idx="2494">
                  <c:v>-4.7313552526062549E-2</c:v>
                </c:pt>
                <c:pt idx="2495">
                  <c:v>-4.7695390781563124E-2</c:v>
                </c:pt>
                <c:pt idx="2496">
                  <c:v>-4.807692307692308E-2</c:v>
                </c:pt>
                <c:pt idx="2497">
                  <c:v>-4.8458149779735685E-2</c:v>
                </c:pt>
                <c:pt idx="2498">
                  <c:v>-4.8839071257005602E-2</c:v>
                </c:pt>
                <c:pt idx="2499">
                  <c:v>-4.9219687875150062E-2</c:v>
                </c:pt>
                <c:pt idx="2500">
                  <c:v>-4.9599999999999998E-2</c:v>
                </c:pt>
                <c:pt idx="2501">
                  <c:v>-4.998000799680128E-2</c:v>
                </c:pt>
                <c:pt idx="2502">
                  <c:v>-5.0359712230215826E-2</c:v>
                </c:pt>
                <c:pt idx="2503">
                  <c:v>-5.0739113064322813E-2</c:v>
                </c:pt>
                <c:pt idx="2504">
                  <c:v>-5.1118210862619806E-2</c:v>
                </c:pt>
                <c:pt idx="2505">
                  <c:v>-5.1497005988023953E-2</c:v>
                </c:pt>
                <c:pt idx="2506">
                  <c:v>-5.1875498802873107E-2</c:v>
                </c:pt>
                <c:pt idx="2507">
                  <c:v>-5.2253689668927003E-2</c:v>
                </c:pt>
                <c:pt idx="2508">
                  <c:v>-5.2631578947368418E-2</c:v>
                </c:pt>
                <c:pt idx="2509">
                  <c:v>-5.3009166998804307E-2</c:v>
                </c:pt>
                <c:pt idx="2510">
                  <c:v>-5.3386454183266929E-2</c:v>
                </c:pt>
                <c:pt idx="2511">
                  <c:v>-5.3763440860215055E-2</c:v>
                </c:pt>
                <c:pt idx="2512">
                  <c:v>-5.4140127388535034E-2</c:v>
                </c:pt>
                <c:pt idx="2513">
                  <c:v>-5.451651412654198E-2</c:v>
                </c:pt>
                <c:pt idx="2514">
                  <c:v>-5.4892601431980909E-2</c:v>
                </c:pt>
                <c:pt idx="2515">
                  <c:v>-5.5268389662027836E-2</c:v>
                </c:pt>
                <c:pt idx="2516">
                  <c:v>-5.5643879173290937E-2</c:v>
                </c:pt>
                <c:pt idx="2517">
                  <c:v>-5.6019070321811679E-2</c:v>
                </c:pt>
                <c:pt idx="2518">
                  <c:v>-5.6393963463065924E-2</c:v>
                </c:pt>
                <c:pt idx="2519">
                  <c:v>-4.2477173481540294E-2</c:v>
                </c:pt>
                <c:pt idx="2520">
                  <c:v>-4.2857142857142858E-2</c:v>
                </c:pt>
                <c:pt idx="2521">
                  <c:v>-4.32368107893693E-2</c:v>
                </c:pt>
                <c:pt idx="2522">
                  <c:v>-4.3616177636796191E-2</c:v>
                </c:pt>
                <c:pt idx="2523">
                  <c:v>-4.3995243757431628E-2</c:v>
                </c:pt>
                <c:pt idx="2524">
                  <c:v>-4.4374009508716325E-2</c:v>
                </c:pt>
                <c:pt idx="2525">
                  <c:v>-4.4752475247524751E-2</c:v>
                </c:pt>
                <c:pt idx="2526">
                  <c:v>-4.5130641330166268E-2</c:v>
                </c:pt>
                <c:pt idx="2527">
                  <c:v>-4.5508508112386228E-2</c:v>
                </c:pt>
                <c:pt idx="2528">
                  <c:v>-4.588607594936709E-2</c:v>
                </c:pt>
                <c:pt idx="2529">
                  <c:v>-4.6263345195729534E-2</c:v>
                </c:pt>
                <c:pt idx="2530">
                  <c:v>-4.6640316205533598E-2</c:v>
                </c:pt>
                <c:pt idx="2531">
                  <c:v>-4.7016989332279734E-2</c:v>
                </c:pt>
                <c:pt idx="2532">
                  <c:v>-4.7393364928909949E-2</c:v>
                </c:pt>
                <c:pt idx="2533">
                  <c:v>-4.7769443347808922E-2</c:v>
                </c:pt>
                <c:pt idx="2534">
                  <c:v>-4.8145224940805052E-2</c:v>
                </c:pt>
                <c:pt idx="2535">
                  <c:v>-4.85207100591716E-2</c:v>
                </c:pt>
                <c:pt idx="2536">
                  <c:v>-4.8895899053627762E-2</c:v>
                </c:pt>
                <c:pt idx="2537">
                  <c:v>-4.9270792274339774E-2</c:v>
                </c:pt>
                <c:pt idx="2538">
                  <c:v>-4.9645390070921988E-2</c:v>
                </c:pt>
                <c:pt idx="2539">
                  <c:v>-5.0019692792437967E-2</c:v>
                </c:pt>
                <c:pt idx="2540">
                  <c:v>-5.0393700787401574E-2</c:v>
                </c:pt>
                <c:pt idx="2541">
                  <c:v>-5.0767414403778043E-2</c:v>
                </c:pt>
                <c:pt idx="2542">
                  <c:v>-3.6978756884343038E-2</c:v>
                </c:pt>
                <c:pt idx="2543">
                  <c:v>-3.7357451828548958E-2</c:v>
                </c:pt>
                <c:pt idx="2544">
                  <c:v>-3.7735849056603772E-2</c:v>
                </c:pt>
                <c:pt idx="2545">
                  <c:v>-3.81139489194499E-2</c:v>
                </c:pt>
                <c:pt idx="2546">
                  <c:v>-3.8491751767478398E-2</c:v>
                </c:pt>
                <c:pt idx="2547">
                  <c:v>-3.8869257950530034E-2</c:v>
                </c:pt>
                <c:pt idx="2548">
                  <c:v>-3.924646781789639E-2</c:v>
                </c:pt>
                <c:pt idx="2549">
                  <c:v>-3.9623381718320909E-2</c:v>
                </c:pt>
                <c:pt idx="2550">
                  <c:v>-0.04</c:v>
                </c:pt>
                <c:pt idx="2551">
                  <c:v>-4.0376323010584088E-2</c:v>
                </c:pt>
                <c:pt idx="2552">
                  <c:v>-2.664576802507837E-2</c:v>
                </c:pt>
                <c:pt idx="2553">
                  <c:v>-2.7027027027027029E-2</c:v>
                </c:pt>
                <c:pt idx="2554">
                  <c:v>-2.7407987470634301E-2</c:v>
                </c:pt>
                <c:pt idx="2555">
                  <c:v>-2.7788649706457925E-2</c:v>
                </c:pt>
                <c:pt idx="2556">
                  <c:v>-2.8169014084507043E-2</c:v>
                </c:pt>
                <c:pt idx="2557">
                  <c:v>-2.8549080954243255E-2</c:v>
                </c:pt>
                <c:pt idx="2558">
                  <c:v>-2.8928850664581705E-2</c:v>
                </c:pt>
                <c:pt idx="2559">
                  <c:v>-2.9308323563892145E-2</c:v>
                </c:pt>
                <c:pt idx="2560">
                  <c:v>-2.9687499999999999E-2</c:v>
                </c:pt>
                <c:pt idx="2561">
                  <c:v>-3.0066380320187425E-2</c:v>
                </c:pt>
                <c:pt idx="2562">
                  <c:v>-3.0444964871194378E-2</c:v>
                </c:pt>
                <c:pt idx="2563">
                  <c:v>-3.0823253999219664E-2</c:v>
                </c:pt>
                <c:pt idx="2564">
                  <c:v>-3.1201248049921998E-2</c:v>
                </c:pt>
                <c:pt idx="2565">
                  <c:v>-3.1578947368421054E-2</c:v>
                </c:pt>
                <c:pt idx="2566">
                  <c:v>-3.1956352299298517E-2</c:v>
                </c:pt>
                <c:pt idx="2567">
                  <c:v>-3.2333463186599146E-2</c:v>
                </c:pt>
                <c:pt idx="2568">
                  <c:v>-3.2710280373831772E-2</c:v>
                </c:pt>
                <c:pt idx="2569">
                  <c:v>-3.3086804203970414E-2</c:v>
                </c:pt>
                <c:pt idx="2570">
                  <c:v>-3.3463035019455252E-2</c:v>
                </c:pt>
                <c:pt idx="2571">
                  <c:v>-3.3838973162193697E-2</c:v>
                </c:pt>
                <c:pt idx="2572">
                  <c:v>-3.4214618973561428E-2</c:v>
                </c:pt>
                <c:pt idx="2573">
                  <c:v>-3.4589972794403422E-2</c:v>
                </c:pt>
                <c:pt idx="2574">
                  <c:v>-3.4965034965034968E-2</c:v>
                </c:pt>
                <c:pt idx="2575">
                  <c:v>-3.5339805825242716E-2</c:v>
                </c:pt>
                <c:pt idx="2576">
                  <c:v>-3.5714285714285712E-2</c:v>
                </c:pt>
                <c:pt idx="2577">
                  <c:v>-3.6088474970896393E-2</c:v>
                </c:pt>
                <c:pt idx="2578">
                  <c:v>-3.6462373933281611E-2</c:v>
                </c:pt>
                <c:pt idx="2579">
                  <c:v>-3.6835982939123692E-2</c:v>
                </c:pt>
                <c:pt idx="2580">
                  <c:v>-3.7209302325581395E-2</c:v>
                </c:pt>
                <c:pt idx="2581">
                  <c:v>-3.7582332429290974E-2</c:v>
                </c:pt>
                <c:pt idx="2582">
                  <c:v>-3.7955073586367155E-2</c:v>
                </c:pt>
                <c:pt idx="2583">
                  <c:v>-3.8327526132404179E-2</c:v>
                </c:pt>
                <c:pt idx="2584">
                  <c:v>-2.4767801857585141E-2</c:v>
                </c:pt>
                <c:pt idx="2585">
                  <c:v>-2.5145067698259187E-2</c:v>
                </c:pt>
                <c:pt idx="2586">
                  <c:v>-2.5522041763341066E-2</c:v>
                </c:pt>
                <c:pt idx="2587">
                  <c:v>-2.5898724391186703E-2</c:v>
                </c:pt>
                <c:pt idx="2588">
                  <c:v>-2.6275115919629059E-2</c:v>
                </c:pt>
                <c:pt idx="2589">
                  <c:v>-2.6651216685979143E-2</c:v>
                </c:pt>
                <c:pt idx="2590">
                  <c:v>-2.7027027027027029E-2</c:v>
                </c:pt>
                <c:pt idx="2591">
                  <c:v>-2.740254727904284E-2</c:v>
                </c:pt>
                <c:pt idx="2592">
                  <c:v>-2.7777777777777776E-2</c:v>
                </c:pt>
                <c:pt idx="2593">
                  <c:v>-2.8152718858465098E-2</c:v>
                </c:pt>
                <c:pt idx="2594">
                  <c:v>-2.8527370855821126E-2</c:v>
                </c:pt>
                <c:pt idx="2595">
                  <c:v>-2.8901734104046242E-2</c:v>
                </c:pt>
                <c:pt idx="2596">
                  <c:v>-2.9275808936825885E-2</c:v>
                </c:pt>
                <c:pt idx="2597">
                  <c:v>-2.9649595687331536E-2</c:v>
                </c:pt>
                <c:pt idx="2598">
                  <c:v>-3.0023094688221709E-2</c:v>
                </c:pt>
                <c:pt idx="2599">
                  <c:v>-1.6544824932666409E-2</c:v>
                </c:pt>
                <c:pt idx="2600">
                  <c:v>-3.0769230769230769E-3</c:v>
                </c:pt>
                <c:pt idx="2601">
                  <c:v>-3.4602076124567475E-3</c:v>
                </c:pt>
                <c:pt idx="2602">
                  <c:v>-3.843197540353574E-3</c:v>
                </c:pt>
                <c:pt idx="2603">
                  <c:v>-4.2258932001536685E-3</c:v>
                </c:pt>
                <c:pt idx="2604">
                  <c:v>-4.608294930875576E-3</c:v>
                </c:pt>
                <c:pt idx="2605">
                  <c:v>-4.9904030710172746E-3</c:v>
                </c:pt>
                <c:pt idx="2606">
                  <c:v>-5.3722179585571758E-3</c:v>
                </c:pt>
                <c:pt idx="2607">
                  <c:v>-5.7537399309551211E-3</c:v>
                </c:pt>
                <c:pt idx="2608">
                  <c:v>-6.1349693251533744E-3</c:v>
                </c:pt>
                <c:pt idx="2609">
                  <c:v>-6.5159064775776156E-3</c:v>
                </c:pt>
                <c:pt idx="2610">
                  <c:v>-6.8965517241379309E-3</c:v>
                </c:pt>
                <c:pt idx="2611">
                  <c:v>-7.2769054002297974E-3</c:v>
                </c:pt>
                <c:pt idx="2612">
                  <c:v>-7.656967840735069E-3</c:v>
                </c:pt>
                <c:pt idx="2613">
                  <c:v>-8.0367393800229621E-3</c:v>
                </c:pt>
                <c:pt idx="2614">
                  <c:v>-8.4162203519510329E-3</c:v>
                </c:pt>
                <c:pt idx="2615">
                  <c:v>-8.7954110898661574E-3</c:v>
                </c:pt>
                <c:pt idx="2616">
                  <c:v>-9.1743119266055051E-3</c:v>
                </c:pt>
                <c:pt idx="2617">
                  <c:v>-9.5529231944975167E-3</c:v>
                </c:pt>
                <c:pt idx="2618">
                  <c:v>-9.9312452253628725E-3</c:v>
                </c:pt>
                <c:pt idx="2619">
                  <c:v>-1.0309278350515464E-2</c:v>
                </c:pt>
                <c:pt idx="2620">
                  <c:v>-1.0687022900763359E-2</c:v>
                </c:pt>
                <c:pt idx="2621">
                  <c:v>-1.1064479206409768E-2</c:v>
                </c:pt>
                <c:pt idx="2622">
                  <c:v>-1.1441647597254004E-2</c:v>
                </c:pt>
                <c:pt idx="2623">
                  <c:v>-1.1818528402592451E-2</c:v>
                </c:pt>
                <c:pt idx="2624">
                  <c:v>-1.2195121951219513E-2</c:v>
                </c:pt>
                <c:pt idx="2625">
                  <c:v>1.1428571428571429E-3</c:v>
                </c:pt>
                <c:pt idx="2626">
                  <c:v>7.6161462300076163E-4</c:v>
                </c:pt>
                <c:pt idx="2627">
                  <c:v>3.8066235249333843E-4</c:v>
                </c:pt>
                <c:pt idx="2628">
                  <c:v>0</c:v>
                </c:pt>
                <c:pt idx="2629">
                  <c:v>-3.8037276531000382E-4</c:v>
                </c:pt>
                <c:pt idx="2630">
                  <c:v>-7.6045627376425851E-4</c:v>
                </c:pt>
                <c:pt idx="2631">
                  <c:v>-1.1402508551881414E-3</c:v>
                </c:pt>
                <c:pt idx="2632">
                  <c:v>-1.5197568389057751E-3</c:v>
                </c:pt>
                <c:pt idx="2633">
                  <c:v>-1.8989745537409798E-3</c:v>
                </c:pt>
                <c:pt idx="2634">
                  <c:v>-2.2779043280182231E-3</c:v>
                </c:pt>
                <c:pt idx="2635">
                  <c:v>1.1005692599620493E-2</c:v>
                </c:pt>
                <c:pt idx="2636">
                  <c:v>1.0622154779969651E-2</c:v>
                </c:pt>
                <c:pt idx="2637">
                  <c:v>1.0238907849829351E-2</c:v>
                </c:pt>
                <c:pt idx="2638">
                  <c:v>9.8559514783927212E-3</c:v>
                </c:pt>
                <c:pt idx="2639">
                  <c:v>9.4732853353543013E-3</c:v>
                </c:pt>
                <c:pt idx="2640">
                  <c:v>2.2727272727272728E-2</c:v>
                </c:pt>
                <c:pt idx="2641">
                  <c:v>2.2340022718667172E-2</c:v>
                </c:pt>
                <c:pt idx="2642">
                  <c:v>2.1953065859197578E-2</c:v>
                </c:pt>
                <c:pt idx="2643">
                  <c:v>2.1566401816118047E-2</c:v>
                </c:pt>
                <c:pt idx="2644">
                  <c:v>2.118003025718608E-2</c:v>
                </c:pt>
                <c:pt idx="2645">
                  <c:v>2.0793950850661626E-2</c:v>
                </c:pt>
                <c:pt idx="2646">
                  <c:v>2.0408163265306121E-2</c:v>
                </c:pt>
                <c:pt idx="2647">
                  <c:v>2.0022667170381564E-2</c:v>
                </c:pt>
                <c:pt idx="2648">
                  <c:v>1.9637462235649546E-2</c:v>
                </c:pt>
                <c:pt idx="2649">
                  <c:v>1.9252548131370329E-2</c:v>
                </c:pt>
                <c:pt idx="2650">
                  <c:v>1.8867924528301886E-2</c:v>
                </c:pt>
                <c:pt idx="2651">
                  <c:v>1.8483591097698981E-2</c:v>
                </c:pt>
                <c:pt idx="2652">
                  <c:v>1.8099547511312219E-2</c:v>
                </c:pt>
                <c:pt idx="2653">
                  <c:v>1.7715793441387108E-2</c:v>
                </c:pt>
                <c:pt idx="2654">
                  <c:v>1.7332328560663149E-2</c:v>
                </c:pt>
                <c:pt idx="2655">
                  <c:v>1.6949152542372881E-2</c:v>
                </c:pt>
                <c:pt idx="2656">
                  <c:v>1.6566265060240965E-2</c:v>
                </c:pt>
                <c:pt idx="2657">
                  <c:v>1.6183665788483251E-2</c:v>
                </c:pt>
                <c:pt idx="2658">
                  <c:v>1.580135440180587E-2</c:v>
                </c:pt>
                <c:pt idx="2659">
                  <c:v>1.5419330575404287E-2</c:v>
                </c:pt>
                <c:pt idx="2660">
                  <c:v>1.5037593984962405E-2</c:v>
                </c:pt>
                <c:pt idx="2661">
                  <c:v>1.4656144306651634E-2</c:v>
                </c:pt>
                <c:pt idx="2662">
                  <c:v>1.4274981217129978E-2</c:v>
                </c:pt>
                <c:pt idx="2663">
                  <c:v>1.3894104393541119E-2</c:v>
                </c:pt>
                <c:pt idx="2664">
                  <c:v>1.3513513513513514E-2</c:v>
                </c:pt>
                <c:pt idx="2665">
                  <c:v>1.3133208255159476E-2</c:v>
                </c:pt>
                <c:pt idx="2666">
                  <c:v>1.2753188297074268E-2</c:v>
                </c:pt>
                <c:pt idx="2667">
                  <c:v>1.2373453318335208E-2</c:v>
                </c:pt>
                <c:pt idx="2668">
                  <c:v>1.1994002998500749E-2</c:v>
                </c:pt>
                <c:pt idx="2669">
                  <c:v>1.1614837017609592E-2</c:v>
                </c:pt>
                <c:pt idx="2670">
                  <c:v>1.1235955056179775E-2</c:v>
                </c:pt>
                <c:pt idx="2671">
                  <c:v>1.0857356795207787E-2</c:v>
                </c:pt>
                <c:pt idx="2672">
                  <c:v>1.0479041916167664E-2</c:v>
                </c:pt>
                <c:pt idx="2673">
                  <c:v>1.0101010101010102E-2</c:v>
                </c:pt>
                <c:pt idx="2674">
                  <c:v>9.7232610321615551E-3</c:v>
                </c:pt>
                <c:pt idx="2675">
                  <c:v>9.3457943925233638E-3</c:v>
                </c:pt>
                <c:pt idx="2676">
                  <c:v>8.9686098654708519E-3</c:v>
                </c:pt>
                <c:pt idx="2677">
                  <c:v>8.5917071348524474E-3</c:v>
                </c:pt>
                <c:pt idx="2678">
                  <c:v>8.215085884988798E-3</c:v>
                </c:pt>
                <c:pt idx="2679">
                  <c:v>7.8387458006718928E-3</c:v>
                </c:pt>
                <c:pt idx="2680">
                  <c:v>7.462686567164179E-3</c:v>
                </c:pt>
                <c:pt idx="2681">
                  <c:v>7.0869078701976873E-3</c:v>
                </c:pt>
                <c:pt idx="2682">
                  <c:v>6.7114093959731542E-3</c:v>
                </c:pt>
                <c:pt idx="2683">
                  <c:v>1.975400670890794E-2</c:v>
                </c:pt>
                <c:pt idx="2684">
                  <c:v>1.9374068554396422E-2</c:v>
                </c:pt>
                <c:pt idx="2685">
                  <c:v>1.899441340782123E-2</c:v>
                </c:pt>
                <c:pt idx="2686">
                  <c:v>1.8615040953090096E-2</c:v>
                </c:pt>
                <c:pt idx="2687">
                  <c:v>1.8235950874581318E-2</c:v>
                </c:pt>
                <c:pt idx="2688">
                  <c:v>1.7857142857142856E-2</c:v>
                </c:pt>
                <c:pt idx="2689">
                  <c:v>1.7478616586091483E-2</c:v>
                </c:pt>
                <c:pt idx="2690">
                  <c:v>1.7100371747211896E-2</c:v>
                </c:pt>
                <c:pt idx="2691">
                  <c:v>1.6722408026755852E-2</c:v>
                </c:pt>
                <c:pt idx="2692">
                  <c:v>1.6344725111441308E-2</c:v>
                </c:pt>
                <c:pt idx="2693">
                  <c:v>1.5967322688451541E-2</c:v>
                </c:pt>
                <c:pt idx="2694">
                  <c:v>1.5590200445434299E-2</c:v>
                </c:pt>
                <c:pt idx="2695">
                  <c:v>1.5213358070500928E-2</c:v>
                </c:pt>
                <c:pt idx="2696">
                  <c:v>1.483679525222552E-2</c:v>
                </c:pt>
                <c:pt idx="2697">
                  <c:v>1.4460511679644048E-2</c:v>
                </c:pt>
                <c:pt idx="2698">
                  <c:v>1.4084507042253521E-2</c:v>
                </c:pt>
                <c:pt idx="2699">
                  <c:v>1.3708781030011115E-2</c:v>
                </c:pt>
                <c:pt idx="2700">
                  <c:v>1.3333333333333334E-2</c:v>
                </c:pt>
                <c:pt idx="2701">
                  <c:v>1.295816364309515E-2</c:v>
                </c:pt>
                <c:pt idx="2702">
                  <c:v>1.2583271650629163E-2</c:v>
                </c:pt>
                <c:pt idx="2703">
                  <c:v>1.2208657047724751E-2</c:v>
                </c:pt>
                <c:pt idx="2704">
                  <c:v>1.1834319526627219E-2</c:v>
                </c:pt>
                <c:pt idx="2705">
                  <c:v>1.1460258780036968E-2</c:v>
                </c:pt>
                <c:pt idx="2706">
                  <c:v>1.1086474501108648E-2</c:v>
                </c:pt>
                <c:pt idx="2707">
                  <c:v>1.0712966383450314E-2</c:v>
                </c:pt>
                <c:pt idx="2708">
                  <c:v>1.03397341211226E-2</c:v>
                </c:pt>
                <c:pt idx="2709">
                  <c:v>9.9667774086378731E-3</c:v>
                </c:pt>
                <c:pt idx="2710">
                  <c:v>9.5940959409594097E-3</c:v>
                </c:pt>
                <c:pt idx="2711">
                  <c:v>9.2216894135005532E-3</c:v>
                </c:pt>
                <c:pt idx="2712">
                  <c:v>8.8495575221238937E-3</c:v>
                </c:pt>
                <c:pt idx="2713">
                  <c:v>8.4776999631404355E-3</c:v>
                </c:pt>
                <c:pt idx="2714">
                  <c:v>8.1061164333087691E-3</c:v>
                </c:pt>
                <c:pt idx="2715">
                  <c:v>7.7348066298342545E-3</c:v>
                </c:pt>
                <c:pt idx="2716">
                  <c:v>7.3637702503681884E-3</c:v>
                </c:pt>
                <c:pt idx="2717">
                  <c:v>6.993006993006993E-3</c:v>
                </c:pt>
                <c:pt idx="2718">
                  <c:v>6.6225165562913907E-3</c:v>
                </c:pt>
                <c:pt idx="2719">
                  <c:v>6.2522986392055903E-3</c:v>
                </c:pt>
                <c:pt idx="2720">
                  <c:v>5.8823529411764705E-3</c:v>
                </c:pt>
                <c:pt idx="2721">
                  <c:v>5.512679162072767E-3</c:v>
                </c:pt>
                <c:pt idx="2722">
                  <c:v>5.1432770022042619E-3</c:v>
                </c:pt>
                <c:pt idx="2723">
                  <c:v>4.7741461623209691E-3</c:v>
                </c:pt>
                <c:pt idx="2724">
                  <c:v>4.4052863436123352E-3</c:v>
                </c:pt>
                <c:pt idx="2725">
                  <c:v>4.0366972477064219E-3</c:v>
                </c:pt>
                <c:pt idx="2726">
                  <c:v>3.6683785766691121E-3</c:v>
                </c:pt>
                <c:pt idx="2727">
                  <c:v>3.3003300330033004E-3</c:v>
                </c:pt>
                <c:pt idx="2728">
                  <c:v>2.9325513196480938E-3</c:v>
                </c:pt>
                <c:pt idx="2729">
                  <c:v>2.565042139978014E-3</c:v>
                </c:pt>
                <c:pt idx="2730">
                  <c:v>2.1978021978021978E-3</c:v>
                </c:pt>
                <c:pt idx="2731">
                  <c:v>1.8308311973636031E-3</c:v>
                </c:pt>
                <c:pt idx="2732">
                  <c:v>1.4641288433382138E-3</c:v>
                </c:pt>
                <c:pt idx="2733">
                  <c:v>1.0976948408342481E-3</c:v>
                </c:pt>
                <c:pt idx="2734">
                  <c:v>7.3152889539136799E-4</c:v>
                </c:pt>
                <c:pt idx="2735">
                  <c:v>3.6563071297989033E-4</c:v>
                </c:pt>
                <c:pt idx="2736">
                  <c:v>0</c:v>
                </c:pt>
                <c:pt idx="2737">
                  <c:v>-3.6536353671903543E-4</c:v>
                </c:pt>
                <c:pt idx="2738">
                  <c:v>-7.3046018991964939E-4</c:v>
                </c:pt>
                <c:pt idx="2739">
                  <c:v>-1.0952902519167579E-3</c:v>
                </c:pt>
                <c:pt idx="2740">
                  <c:v>-1.4598540145985401E-3</c:v>
                </c:pt>
                <c:pt idx="2741">
                  <c:v>-1.8241517694272164E-3</c:v>
                </c:pt>
                <c:pt idx="2742">
                  <c:v>-2.1881838074398249E-3</c:v>
                </c:pt>
                <c:pt idx="2743">
                  <c:v>-2.5519504192489974E-3</c:v>
                </c:pt>
                <c:pt idx="2744">
                  <c:v>-2.9154518950437317E-3</c:v>
                </c:pt>
                <c:pt idx="2745">
                  <c:v>-3.2786885245901639E-3</c:v>
                </c:pt>
                <c:pt idx="2746">
                  <c:v>-3.6416605972323379E-3</c:v>
                </c:pt>
                <c:pt idx="2747">
                  <c:v>-4.0043684018929741E-3</c:v>
                </c:pt>
                <c:pt idx="2748">
                  <c:v>-4.3668122270742356E-3</c:v>
                </c:pt>
                <c:pt idx="2749">
                  <c:v>-4.7289923608584937E-3</c:v>
                </c:pt>
                <c:pt idx="2750">
                  <c:v>-5.0909090909090913E-3</c:v>
                </c:pt>
                <c:pt idx="2751">
                  <c:v>-5.4525627044711015E-3</c:v>
                </c:pt>
                <c:pt idx="2752">
                  <c:v>7.2674418604651162E-3</c:v>
                </c:pt>
                <c:pt idx="2753">
                  <c:v>6.9015619324373414E-3</c:v>
                </c:pt>
                <c:pt idx="2754">
                  <c:v>6.5359477124183009E-3</c:v>
                </c:pt>
                <c:pt idx="2755">
                  <c:v>6.1705989110707807E-3</c:v>
                </c:pt>
                <c:pt idx="2756">
                  <c:v>5.8055152394775036E-3</c:v>
                </c:pt>
                <c:pt idx="2757">
                  <c:v>5.4406964091403701E-3</c:v>
                </c:pt>
                <c:pt idx="2758">
                  <c:v>5.076142131979695E-3</c:v>
                </c:pt>
                <c:pt idx="2759">
                  <c:v>4.711852120333454E-3</c:v>
                </c:pt>
                <c:pt idx="2760">
                  <c:v>4.3478260869565218E-3</c:v>
                </c:pt>
                <c:pt idx="2761">
                  <c:v>3.9840637450199202E-3</c:v>
                </c:pt>
                <c:pt idx="2762">
                  <c:v>3.6205648081100651E-3</c:v>
                </c:pt>
                <c:pt idx="2763">
                  <c:v>3.2573289902280132E-3</c:v>
                </c:pt>
                <c:pt idx="2764">
                  <c:v>2.8943560057887118E-3</c:v>
                </c:pt>
                <c:pt idx="2765">
                  <c:v>2.5316455696202532E-3</c:v>
                </c:pt>
                <c:pt idx="2766">
                  <c:v>2.1691973969631237E-3</c:v>
                </c:pt>
                <c:pt idx="2767">
                  <c:v>1.8070112034694614E-3</c:v>
                </c:pt>
                <c:pt idx="2768">
                  <c:v>1.4450867052023121E-3</c:v>
                </c:pt>
                <c:pt idx="2769">
                  <c:v>1.0834236186348862E-3</c:v>
                </c:pt>
                <c:pt idx="2770">
                  <c:v>7.2202166064981946E-4</c:v>
                </c:pt>
                <c:pt idx="2771">
                  <c:v>1.335258029592205E-2</c:v>
                </c:pt>
                <c:pt idx="2772">
                  <c:v>1.2987012987012988E-2</c:v>
                </c:pt>
                <c:pt idx="2773">
                  <c:v>1.2621709340064912E-2</c:v>
                </c:pt>
                <c:pt idx="2774">
                  <c:v>1.2256669069935111E-2</c:v>
                </c:pt>
                <c:pt idx="2775">
                  <c:v>1.1891891891891892E-2</c:v>
                </c:pt>
                <c:pt idx="2776">
                  <c:v>1.1527377521613832E-2</c:v>
                </c:pt>
                <c:pt idx="2777">
                  <c:v>1.1163125675189053E-2</c:v>
                </c:pt>
                <c:pt idx="2778">
                  <c:v>1.079913606911447E-2</c:v>
                </c:pt>
                <c:pt idx="2779">
                  <c:v>1.043540842029507E-2</c:v>
                </c:pt>
                <c:pt idx="2780">
                  <c:v>1.0071942446043165E-2</c:v>
                </c:pt>
                <c:pt idx="2781">
                  <c:v>9.7087378640776691E-3</c:v>
                </c:pt>
                <c:pt idx="2782">
                  <c:v>9.3457943925233638E-3</c:v>
                </c:pt>
                <c:pt idx="2783">
                  <c:v>8.9831117499101689E-3</c:v>
                </c:pt>
                <c:pt idx="2784">
                  <c:v>8.6206896551724137E-3</c:v>
                </c:pt>
                <c:pt idx="2785">
                  <c:v>8.2585278276481149E-3</c:v>
                </c:pt>
                <c:pt idx="2786">
                  <c:v>7.8966259870782481E-3</c:v>
                </c:pt>
                <c:pt idx="2787">
                  <c:v>7.5349838536060282E-3</c:v>
                </c:pt>
                <c:pt idx="2788">
                  <c:v>7.1736011477761836E-3</c:v>
                </c:pt>
                <c:pt idx="2789">
                  <c:v>6.8124775905342412E-3</c:v>
                </c:pt>
                <c:pt idx="2790">
                  <c:v>6.4516129032258064E-3</c:v>
                </c:pt>
                <c:pt idx="2791">
                  <c:v>6.0910068075958439E-3</c:v>
                </c:pt>
                <c:pt idx="2792">
                  <c:v>5.7306590257879654E-3</c:v>
                </c:pt>
                <c:pt idx="2793">
                  <c:v>5.3705692803437165E-3</c:v>
                </c:pt>
                <c:pt idx="2794">
                  <c:v>5.0107372942018611E-3</c:v>
                </c:pt>
                <c:pt idx="2795">
                  <c:v>4.6511627906976744E-3</c:v>
                </c:pt>
                <c:pt idx="2796">
                  <c:v>4.2918454935622317E-3</c:v>
                </c:pt>
                <c:pt idx="2797">
                  <c:v>3.9327851269217017E-3</c:v>
                </c:pt>
                <c:pt idx="2798">
                  <c:v>3.5739814152966403E-3</c:v>
                </c:pt>
                <c:pt idx="2799">
                  <c:v>3.2154340836012861E-3</c:v>
                </c:pt>
                <c:pt idx="2800">
                  <c:v>2.8571428571428571E-3</c:v>
                </c:pt>
                <c:pt idx="2801">
                  <c:v>2.4991074616208496E-3</c:v>
                </c:pt>
                <c:pt idx="2802">
                  <c:v>2.1413276231263384E-3</c:v>
                </c:pt>
                <c:pt idx="2803">
                  <c:v>1.7838030681412772E-3</c:v>
                </c:pt>
                <c:pt idx="2804">
                  <c:v>1.4265335235378032E-3</c:v>
                </c:pt>
                <c:pt idx="2805">
                  <c:v>1.0695187165775401E-3</c:v>
                </c:pt>
                <c:pt idx="2806">
                  <c:v>7.1275837491090524E-4</c:v>
                </c:pt>
                <c:pt idx="2807">
                  <c:v>3.5625222657641609E-4</c:v>
                </c:pt>
                <c:pt idx="2808">
                  <c:v>0</c:v>
                </c:pt>
                <c:pt idx="2809">
                  <c:v>-3.55998576005696E-4</c:v>
                </c:pt>
                <c:pt idx="2810">
                  <c:v>-7.1174377224199293E-4</c:v>
                </c:pt>
                <c:pt idx="2811">
                  <c:v>-1.0672358591248667E-3</c:v>
                </c:pt>
                <c:pt idx="2812">
                  <c:v>-1.4224751066856331E-3</c:v>
                </c:pt>
                <c:pt idx="2813">
                  <c:v>-1.7774617845716318E-3</c:v>
                </c:pt>
                <c:pt idx="2814">
                  <c:v>-2.1321961620469083E-3</c:v>
                </c:pt>
                <c:pt idx="2815">
                  <c:v>-2.4866785079928951E-3</c:v>
                </c:pt>
                <c:pt idx="2816">
                  <c:v>-2.840909090909091E-3</c:v>
                </c:pt>
                <c:pt idx="2817">
                  <c:v>-3.1948881789137379E-3</c:v>
                </c:pt>
                <c:pt idx="2818">
                  <c:v>-3.5486160397444995E-3</c:v>
                </c:pt>
                <c:pt idx="2819">
                  <c:v>-3.9020929407591345E-3</c:v>
                </c:pt>
                <c:pt idx="2820">
                  <c:v>-4.2553191489361703E-3</c:v>
                </c:pt>
                <c:pt idx="2821">
                  <c:v>-4.608294930875576E-3</c:v>
                </c:pt>
                <c:pt idx="2822">
                  <c:v>-4.961020552799433E-3</c:v>
                </c:pt>
                <c:pt idx="2823">
                  <c:v>-5.3134962805526037E-3</c:v>
                </c:pt>
                <c:pt idx="2824">
                  <c:v>-5.6657223796033997E-3</c:v>
                </c:pt>
                <c:pt idx="2825">
                  <c:v>-6.0176991150442481E-3</c:v>
                </c:pt>
                <c:pt idx="2826">
                  <c:v>6.369426751592357E-3</c:v>
                </c:pt>
                <c:pt idx="2827">
                  <c:v>6.013441811107181E-3</c:v>
                </c:pt>
                <c:pt idx="2828">
                  <c:v>5.6577086280056579E-3</c:v>
                </c:pt>
                <c:pt idx="2829">
                  <c:v>5.3022269353128317E-3</c:v>
                </c:pt>
                <c:pt idx="2830">
                  <c:v>4.9469964664310955E-3</c:v>
                </c:pt>
                <c:pt idx="2831">
                  <c:v>4.5920169551395265E-3</c:v>
                </c:pt>
                <c:pt idx="2832">
                  <c:v>4.2372881355932203E-3</c:v>
                </c:pt>
                <c:pt idx="2833">
                  <c:v>3.8828097423226262E-3</c:v>
                </c:pt>
                <c:pt idx="2834">
                  <c:v>3.5285815102328866E-3</c:v>
                </c:pt>
                <c:pt idx="2835">
                  <c:v>3.1746031746031746E-3</c:v>
                </c:pt>
                <c:pt idx="2836">
                  <c:v>2.8208744710860366E-3</c:v>
                </c:pt>
                <c:pt idx="2837">
                  <c:v>2.4673951357067326E-3</c:v>
                </c:pt>
                <c:pt idx="2838">
                  <c:v>2.1141649048625794E-3</c:v>
                </c:pt>
                <c:pt idx="2839">
                  <c:v>1.7611835153222965E-3</c:v>
                </c:pt>
                <c:pt idx="2840">
                  <c:v>1.4084507042253522E-3</c:v>
                </c:pt>
                <c:pt idx="2841">
                  <c:v>1.0559662090813093E-3</c:v>
                </c:pt>
                <c:pt idx="2842">
                  <c:v>1.3370865587614356E-2</c:v>
                </c:pt>
                <c:pt idx="2843">
                  <c:v>1.3014421385860007E-2</c:v>
                </c:pt>
                <c:pt idx="2844">
                  <c:v>1.2658227848101266E-2</c:v>
                </c:pt>
                <c:pt idx="2845">
                  <c:v>1.2302284710017574E-2</c:v>
                </c:pt>
                <c:pt idx="2846">
                  <c:v>2.4595924104005622E-2</c:v>
                </c:pt>
                <c:pt idx="2847">
                  <c:v>2.4236037934668071E-2</c:v>
                </c:pt>
                <c:pt idx="2848">
                  <c:v>2.3876404494382022E-2</c:v>
                </c:pt>
                <c:pt idx="2849">
                  <c:v>2.3517023517023516E-2</c:v>
                </c:pt>
                <c:pt idx="2850">
                  <c:v>2.3157894736842106E-2</c:v>
                </c:pt>
                <c:pt idx="2851">
                  <c:v>2.2799017888460189E-2</c:v>
                </c:pt>
                <c:pt idx="2852">
                  <c:v>2.244039270687237E-2</c:v>
                </c:pt>
                <c:pt idx="2853">
                  <c:v>2.2082018927444796E-2</c:v>
                </c:pt>
                <c:pt idx="2854">
                  <c:v>2.1723896285914507E-2</c:v>
                </c:pt>
                <c:pt idx="2855">
                  <c:v>2.1366024518388791E-2</c:v>
                </c:pt>
                <c:pt idx="2856">
                  <c:v>2.100840336134454E-2</c:v>
                </c:pt>
                <c:pt idx="2857">
                  <c:v>2.065103255162758E-2</c:v>
                </c:pt>
                <c:pt idx="2858">
                  <c:v>2.0293911826452064E-2</c:v>
                </c:pt>
                <c:pt idx="2859">
                  <c:v>3.2528856243441762E-2</c:v>
                </c:pt>
                <c:pt idx="2860">
                  <c:v>3.2167832167832165E-2</c:v>
                </c:pt>
                <c:pt idx="2861">
                  <c:v>3.1807060468367704E-2</c:v>
                </c:pt>
                <c:pt idx="2862">
                  <c:v>3.1446540880503145E-2</c:v>
                </c:pt>
                <c:pt idx="2863">
                  <c:v>3.1086273140062872E-2</c:v>
                </c:pt>
                <c:pt idx="2864">
                  <c:v>3.0726256983240222E-2</c:v>
                </c:pt>
                <c:pt idx="2865">
                  <c:v>3.0366492146596858E-2</c:v>
                </c:pt>
                <c:pt idx="2866">
                  <c:v>3.0006978367062107E-2</c:v>
                </c:pt>
                <c:pt idx="2867">
                  <c:v>2.9647715381932335E-2</c:v>
                </c:pt>
                <c:pt idx="2868">
                  <c:v>2.9288702928870293E-2</c:v>
                </c:pt>
                <c:pt idx="2869">
                  <c:v>2.8929940745904496E-2</c:v>
                </c:pt>
                <c:pt idx="2870">
                  <c:v>2.8571428571428571E-2</c:v>
                </c:pt>
                <c:pt idx="2871">
                  <c:v>2.8213166144200628E-2</c:v>
                </c:pt>
                <c:pt idx="2872">
                  <c:v>2.7855153203342618E-2</c:v>
                </c:pt>
                <c:pt idx="2873">
                  <c:v>2.7497389488339713E-2</c:v>
                </c:pt>
                <c:pt idx="2874">
                  <c:v>2.7139874739039668E-2</c:v>
                </c:pt>
                <c:pt idx="2875">
                  <c:v>2.6782608695652174E-2</c:v>
                </c:pt>
                <c:pt idx="2876">
                  <c:v>2.6425591098748261E-2</c:v>
                </c:pt>
                <c:pt idx="2877">
                  <c:v>2.6068821689259645E-2</c:v>
                </c:pt>
                <c:pt idx="2878">
                  <c:v>2.571230020847811E-2</c:v>
                </c:pt>
                <c:pt idx="2879">
                  <c:v>2.5356026398054881E-2</c:v>
                </c:pt>
                <c:pt idx="2880">
                  <c:v>2.5000000000000001E-2</c:v>
                </c:pt>
                <c:pt idx="2881">
                  <c:v>2.4644220756681708E-2</c:v>
                </c:pt>
                <c:pt idx="2882">
                  <c:v>2.4288688410825817E-2</c:v>
                </c:pt>
                <c:pt idx="2883">
                  <c:v>2.3933402705515087E-2</c:v>
                </c:pt>
                <c:pt idx="2884">
                  <c:v>2.3578363384188627E-2</c:v>
                </c:pt>
                <c:pt idx="2885">
                  <c:v>2.3223570190641248E-2</c:v>
                </c:pt>
                <c:pt idx="2886">
                  <c:v>2.286902286902287E-2</c:v>
                </c:pt>
                <c:pt idx="2887">
                  <c:v>2.2514721163837893E-2</c:v>
                </c:pt>
                <c:pt idx="2888">
                  <c:v>2.2160664819944598E-2</c:v>
                </c:pt>
                <c:pt idx="2889">
                  <c:v>2.1806853582554516E-2</c:v>
                </c:pt>
                <c:pt idx="2890">
                  <c:v>2.1453287197231833E-2</c:v>
                </c:pt>
                <c:pt idx="2891">
                  <c:v>2.1099965409892771E-2</c:v>
                </c:pt>
                <c:pt idx="2892">
                  <c:v>2.0746887966804978E-2</c:v>
                </c:pt>
                <c:pt idx="2893">
                  <c:v>2.0394054614586935E-2</c:v>
                </c:pt>
                <c:pt idx="2894">
                  <c:v>2.0041465100207326E-2</c:v>
                </c:pt>
                <c:pt idx="2895">
                  <c:v>3.2124352331606217E-2</c:v>
                </c:pt>
                <c:pt idx="2896">
                  <c:v>3.1767955801104975E-2</c:v>
                </c:pt>
                <c:pt idx="2897">
                  <c:v>4.3838453572661376E-2</c:v>
                </c:pt>
                <c:pt idx="2898">
                  <c:v>4.3478260869565216E-2</c:v>
                </c:pt>
                <c:pt idx="2899">
                  <c:v>4.3118316660917561E-2</c:v>
                </c:pt>
                <c:pt idx="2900">
                  <c:v>4.275862068965517E-2</c:v>
                </c:pt>
                <c:pt idx="2901">
                  <c:v>4.2399172699069287E-2</c:v>
                </c:pt>
                <c:pt idx="2902">
                  <c:v>4.203997243280496E-2</c:v>
                </c:pt>
                <c:pt idx="2903">
                  <c:v>4.168101963486049E-2</c:v>
                </c:pt>
                <c:pt idx="2904">
                  <c:v>4.1322314049586778E-2</c:v>
                </c:pt>
                <c:pt idx="2905">
                  <c:v>4.0963855421686748E-2</c:v>
                </c:pt>
                <c:pt idx="2906">
                  <c:v>4.0605643496214726E-2</c:v>
                </c:pt>
                <c:pt idx="2907">
                  <c:v>4.0247678018575851E-2</c:v>
                </c:pt>
                <c:pt idx="2908">
                  <c:v>3.9889958734525444E-2</c:v>
                </c:pt>
                <c:pt idx="2909">
                  <c:v>3.9532485390168445E-2</c:v>
                </c:pt>
                <c:pt idx="2910">
                  <c:v>3.9175257731958762E-2</c:v>
                </c:pt>
                <c:pt idx="2911">
                  <c:v>3.8818275506698731E-2</c:v>
                </c:pt>
                <c:pt idx="2912">
                  <c:v>3.8461538461538464E-2</c:v>
                </c:pt>
                <c:pt idx="2913">
                  <c:v>3.8105046343975282E-2</c:v>
                </c:pt>
                <c:pt idx="2914">
                  <c:v>3.774879890185312E-2</c:v>
                </c:pt>
                <c:pt idx="2915">
                  <c:v>3.7392795883361918E-2</c:v>
                </c:pt>
                <c:pt idx="2916">
                  <c:v>3.7037037037037035E-2</c:v>
                </c:pt>
                <c:pt idx="2917">
                  <c:v>3.6681522111758659E-2</c:v>
                </c:pt>
                <c:pt idx="2918">
                  <c:v>3.6326250856751202E-2</c:v>
                </c:pt>
                <c:pt idx="2919">
                  <c:v>3.5971223021582732E-2</c:v>
                </c:pt>
                <c:pt idx="2920">
                  <c:v>3.5616438356164383E-2</c:v>
                </c:pt>
                <c:pt idx="2921">
                  <c:v>3.5261896610749743E-2</c:v>
                </c:pt>
                <c:pt idx="2922">
                  <c:v>3.4907597535934289E-2</c:v>
                </c:pt>
                <c:pt idx="2923">
                  <c:v>3.4553540882654804E-2</c:v>
                </c:pt>
                <c:pt idx="2924">
                  <c:v>3.4199726402188782E-2</c:v>
                </c:pt>
                <c:pt idx="2925">
                  <c:v>3.3846153846153845E-2</c:v>
                </c:pt>
                <c:pt idx="2926">
                  <c:v>3.3492822966507178E-2</c:v>
                </c:pt>
                <c:pt idx="2927">
                  <c:v>3.3139733515544924E-2</c:v>
                </c:pt>
                <c:pt idx="2928">
                  <c:v>3.2786885245901641E-2</c:v>
                </c:pt>
                <c:pt idx="2929">
                  <c:v>3.2434277910549675E-2</c:v>
                </c:pt>
                <c:pt idx="2930">
                  <c:v>3.2081911262798635E-2</c:v>
                </c:pt>
                <c:pt idx="2931">
                  <c:v>3.1729785056294778E-2</c:v>
                </c:pt>
                <c:pt idx="2932">
                  <c:v>3.1377899045020467E-2</c:v>
                </c:pt>
                <c:pt idx="2933">
                  <c:v>3.1026252983293555E-2</c:v>
                </c:pt>
                <c:pt idx="2934">
                  <c:v>3.0674846625766871E-2</c:v>
                </c:pt>
                <c:pt idx="2935">
                  <c:v>3.0323679727427597E-2</c:v>
                </c:pt>
                <c:pt idx="2936">
                  <c:v>2.9972752043596729E-2</c:v>
                </c:pt>
                <c:pt idx="2937">
                  <c:v>2.9622063329928498E-2</c:v>
                </c:pt>
                <c:pt idx="2938">
                  <c:v>2.9271613342409804E-2</c:v>
                </c:pt>
                <c:pt idx="2939">
                  <c:v>2.8921401837359646E-2</c:v>
                </c:pt>
                <c:pt idx="2940">
                  <c:v>2.8571428571428571E-2</c:v>
                </c:pt>
                <c:pt idx="2941">
                  <c:v>2.8221693301598096E-2</c:v>
                </c:pt>
                <c:pt idx="2942">
                  <c:v>2.7872195785180149E-2</c:v>
                </c:pt>
                <c:pt idx="2943">
                  <c:v>2.7522935779816515E-2</c:v>
                </c:pt>
                <c:pt idx="2944">
                  <c:v>2.717391304347826E-2</c:v>
                </c:pt>
                <c:pt idx="2945">
                  <c:v>2.6825127334465196E-2</c:v>
                </c:pt>
                <c:pt idx="2946">
                  <c:v>2.6476578411405296E-2</c:v>
                </c:pt>
                <c:pt idx="2947">
                  <c:v>2.6128266033254157E-2</c:v>
                </c:pt>
                <c:pt idx="2948">
                  <c:v>2.5780189959294438E-2</c:v>
                </c:pt>
                <c:pt idx="2949">
                  <c:v>2.5432349949135302E-2</c:v>
                </c:pt>
                <c:pt idx="2950">
                  <c:v>2.5084745762711864E-2</c:v>
                </c:pt>
                <c:pt idx="2951">
                  <c:v>2.4737377160284648E-2</c:v>
                </c:pt>
                <c:pt idx="2952">
                  <c:v>2.4390243902439025E-2</c:v>
                </c:pt>
                <c:pt idx="2953">
                  <c:v>2.4043345750084658E-2</c:v>
                </c:pt>
                <c:pt idx="2954">
                  <c:v>2.3696682464454975E-2</c:v>
                </c:pt>
                <c:pt idx="2955">
                  <c:v>2.3350253807106598E-2</c:v>
                </c:pt>
                <c:pt idx="2956">
                  <c:v>2.3004059539918808E-2</c:v>
                </c:pt>
                <c:pt idx="2957">
                  <c:v>2.2658099425093E-2</c:v>
                </c:pt>
                <c:pt idx="2958">
                  <c:v>2.231237322515213E-2</c:v>
                </c:pt>
                <c:pt idx="2959">
                  <c:v>2.1966880702940183E-2</c:v>
                </c:pt>
                <c:pt idx="2960">
                  <c:v>2.1621621621621623E-2</c:v>
                </c:pt>
                <c:pt idx="2961">
                  <c:v>2.1276595744680851E-2</c:v>
                </c:pt>
                <c:pt idx="2962">
                  <c:v>3.3085752869682648E-2</c:v>
                </c:pt>
                <c:pt idx="2963">
                  <c:v>3.2737090786365171E-2</c:v>
                </c:pt>
                <c:pt idx="2964">
                  <c:v>3.2388663967611336E-2</c:v>
                </c:pt>
                <c:pt idx="2965">
                  <c:v>3.2040472175379427E-2</c:v>
                </c:pt>
                <c:pt idx="2966">
                  <c:v>3.1692515171948751E-2</c:v>
                </c:pt>
                <c:pt idx="2967">
                  <c:v>3.1344792719919107E-2</c:v>
                </c:pt>
                <c:pt idx="2968">
                  <c:v>3.0997304582210242E-2</c:v>
                </c:pt>
                <c:pt idx="2969">
                  <c:v>3.0650050522061299E-2</c:v>
                </c:pt>
                <c:pt idx="2970">
                  <c:v>3.0303030303030304E-2</c:v>
                </c:pt>
                <c:pt idx="2971">
                  <c:v>2.9956243688993606E-2</c:v>
                </c:pt>
                <c:pt idx="2972">
                  <c:v>2.9609690444145357E-2</c:v>
                </c:pt>
                <c:pt idx="2973">
                  <c:v>2.9263370332996974E-2</c:v>
                </c:pt>
                <c:pt idx="2974">
                  <c:v>2.8917283120376596E-2</c:v>
                </c:pt>
                <c:pt idx="2975">
                  <c:v>2.8571428571428571E-2</c:v>
                </c:pt>
                <c:pt idx="2976">
                  <c:v>2.8225806451612902E-2</c:v>
                </c:pt>
                <c:pt idx="2977">
                  <c:v>2.7880416526704737E-2</c:v>
                </c:pt>
                <c:pt idx="2978">
                  <c:v>2.7535258562793822E-2</c:v>
                </c:pt>
                <c:pt idx="2979">
                  <c:v>2.7190332326283987E-2</c:v>
                </c:pt>
                <c:pt idx="2980">
                  <c:v>2.6845637583892617E-2</c:v>
                </c:pt>
                <c:pt idx="2981">
                  <c:v>2.6501174102650116E-2</c:v>
                </c:pt>
                <c:pt idx="2982">
                  <c:v>2.6156941649899398E-2</c:v>
                </c:pt>
                <c:pt idx="2983">
                  <c:v>2.5812939993295342E-2</c:v>
                </c:pt>
                <c:pt idx="2984">
                  <c:v>2.5469168900804289E-2</c:v>
                </c:pt>
                <c:pt idx="2985">
                  <c:v>2.5125628140703519E-2</c:v>
                </c:pt>
                <c:pt idx="2986">
                  <c:v>2.4782317481580711E-2</c:v>
                </c:pt>
                <c:pt idx="2987">
                  <c:v>2.4439236692333444E-2</c:v>
                </c:pt>
                <c:pt idx="2988">
                  <c:v>2.4096385542168676E-2</c:v>
                </c:pt>
                <c:pt idx="2989">
                  <c:v>2.3753763800602207E-2</c:v>
                </c:pt>
                <c:pt idx="2990">
                  <c:v>2.3411371237458192E-2</c:v>
                </c:pt>
                <c:pt idx="2991">
                  <c:v>3.5105315947843531E-2</c:v>
                </c:pt>
                <c:pt idx="2992">
                  <c:v>3.4759358288770054E-2</c:v>
                </c:pt>
                <c:pt idx="2993">
                  <c:v>3.441363180755095E-2</c:v>
                </c:pt>
                <c:pt idx="2994">
                  <c:v>3.406813627254509E-2</c:v>
                </c:pt>
                <c:pt idx="2995">
                  <c:v>3.37228714524207E-2</c:v>
                </c:pt>
                <c:pt idx="2996">
                  <c:v>3.3377837116154871E-2</c:v>
                </c:pt>
                <c:pt idx="2997">
                  <c:v>3.3033033033033031E-2</c:v>
                </c:pt>
                <c:pt idx="2998">
                  <c:v>3.2688458972648431E-2</c:v>
                </c:pt>
                <c:pt idx="2999">
                  <c:v>3.2344114704901637E-2</c:v>
                </c:pt>
                <c:pt idx="3000">
                  <c:v>3.2000000000000001E-2</c:v>
                </c:pt>
                <c:pt idx="3001">
                  <c:v>3.1656114628457181E-2</c:v>
                </c:pt>
                <c:pt idx="3002">
                  <c:v>3.1312458361092602E-2</c:v>
                </c:pt>
                <c:pt idx="3003">
                  <c:v>3.0969030969030968E-2</c:v>
                </c:pt>
                <c:pt idx="3004">
                  <c:v>3.0625832223701729E-2</c:v>
                </c:pt>
                <c:pt idx="3005">
                  <c:v>3.0282861896838601E-2</c:v>
                </c:pt>
                <c:pt idx="3006">
                  <c:v>2.9940119760479042E-2</c:v>
                </c:pt>
                <c:pt idx="3007">
                  <c:v>2.9597605586963751E-2</c:v>
                </c:pt>
                <c:pt idx="3008">
                  <c:v>2.9255319148936171E-2</c:v>
                </c:pt>
                <c:pt idx="3009">
                  <c:v>2.8913260219341975E-2</c:v>
                </c:pt>
                <c:pt idx="3010">
                  <c:v>2.8571428571428571E-2</c:v>
                </c:pt>
                <c:pt idx="3011">
                  <c:v>2.8229823978744604E-2</c:v>
                </c:pt>
                <c:pt idx="3012">
                  <c:v>2.7888446215139442E-2</c:v>
                </c:pt>
                <c:pt idx="3013">
                  <c:v>2.7547295054762694E-2</c:v>
                </c:pt>
                <c:pt idx="3014">
                  <c:v>2.7206370272063702E-2</c:v>
                </c:pt>
                <c:pt idx="3015">
                  <c:v>2.6865671641791045E-2</c:v>
                </c:pt>
                <c:pt idx="3016">
                  <c:v>2.6525198938992044E-2</c:v>
                </c:pt>
                <c:pt idx="3017">
                  <c:v>2.6184951939012265E-2</c:v>
                </c:pt>
                <c:pt idx="3018">
                  <c:v>2.584493041749503E-2</c:v>
                </c:pt>
                <c:pt idx="3019">
                  <c:v>2.5505134150380922E-2</c:v>
                </c:pt>
                <c:pt idx="3020">
                  <c:v>2.5165562913907286E-2</c:v>
                </c:pt>
                <c:pt idx="3021">
                  <c:v>2.4826216484607744E-2</c:v>
                </c:pt>
                <c:pt idx="3022">
                  <c:v>2.4487094639311716E-2</c:v>
                </c:pt>
                <c:pt idx="3023">
                  <c:v>2.4148197155143897E-2</c:v>
                </c:pt>
                <c:pt idx="3024">
                  <c:v>2.3809523809523808E-2</c:v>
                </c:pt>
                <c:pt idx="3025">
                  <c:v>2.347107438016529E-2</c:v>
                </c:pt>
                <c:pt idx="3026">
                  <c:v>2.3132848645076007E-2</c:v>
                </c:pt>
                <c:pt idx="3027">
                  <c:v>2.2794846382556987E-2</c:v>
                </c:pt>
                <c:pt idx="3028">
                  <c:v>2.2457067371202115E-2</c:v>
                </c:pt>
                <c:pt idx="3029">
                  <c:v>2.2119511389897657E-2</c:v>
                </c:pt>
                <c:pt idx="3030">
                  <c:v>2.1782178217821781E-2</c:v>
                </c:pt>
                <c:pt idx="3031">
                  <c:v>2.1445067634444079E-2</c:v>
                </c:pt>
                <c:pt idx="3032">
                  <c:v>2.1108179419525065E-2</c:v>
                </c:pt>
                <c:pt idx="3033">
                  <c:v>2.0771513353115726E-2</c:v>
                </c:pt>
                <c:pt idx="3034">
                  <c:v>2.043506921555702E-2</c:v>
                </c:pt>
                <c:pt idx="3035">
                  <c:v>2.0098846787479408E-2</c:v>
                </c:pt>
                <c:pt idx="3036">
                  <c:v>1.9762845849802372E-2</c:v>
                </c:pt>
                <c:pt idx="3037">
                  <c:v>1.9427066183733948E-2</c:v>
                </c:pt>
                <c:pt idx="3038">
                  <c:v>1.9091507570770244E-2</c:v>
                </c:pt>
                <c:pt idx="3039">
                  <c:v>1.8756169792694965E-2</c:v>
                </c:pt>
                <c:pt idx="3040">
                  <c:v>1.8421052631578946E-2</c:v>
                </c:pt>
                <c:pt idx="3041">
                  <c:v>1.8086155869779678E-2</c:v>
                </c:pt>
                <c:pt idx="3042">
                  <c:v>1.7751479289940829E-2</c:v>
                </c:pt>
                <c:pt idx="3043">
                  <c:v>1.7417022674991785E-2</c:v>
                </c:pt>
                <c:pt idx="3044">
                  <c:v>1.7082785808147174E-2</c:v>
                </c:pt>
                <c:pt idx="3045">
                  <c:v>1.6748768472906402E-2</c:v>
                </c:pt>
                <c:pt idx="3046">
                  <c:v>1.6414970453053186E-2</c:v>
                </c:pt>
                <c:pt idx="3047">
                  <c:v>1.608139153265507E-2</c:v>
                </c:pt>
                <c:pt idx="3048">
                  <c:v>1.5748031496062992E-2</c:v>
                </c:pt>
                <c:pt idx="3049">
                  <c:v>1.541489012791079E-2</c:v>
                </c:pt>
                <c:pt idx="3050">
                  <c:v>1.5081967213114755E-2</c:v>
                </c:pt>
                <c:pt idx="3051">
                  <c:v>1.4749262536873156E-2</c:v>
                </c:pt>
                <c:pt idx="3052">
                  <c:v>2.621231979030144E-2</c:v>
                </c:pt>
                <c:pt idx="3053">
                  <c:v>2.5876187356698329E-2</c:v>
                </c:pt>
                <c:pt idx="3054">
                  <c:v>2.5540275049115914E-2</c:v>
                </c:pt>
                <c:pt idx="3055">
                  <c:v>2.5204582651391163E-2</c:v>
                </c:pt>
                <c:pt idx="3056">
                  <c:v>2.4869109947643978E-2</c:v>
                </c:pt>
                <c:pt idx="3057">
                  <c:v>2.4533856722276742E-2</c:v>
                </c:pt>
                <c:pt idx="3058">
                  <c:v>2.4198822759973839E-2</c:v>
                </c:pt>
                <c:pt idx="3059">
                  <c:v>2.386400784570121E-2</c:v>
                </c:pt>
                <c:pt idx="3060">
                  <c:v>2.3529411764705882E-2</c:v>
                </c:pt>
                <c:pt idx="3061">
                  <c:v>2.3195034302515519E-2</c:v>
                </c:pt>
                <c:pt idx="3062">
                  <c:v>2.2860875244937948E-2</c:v>
                </c:pt>
                <c:pt idx="3063">
                  <c:v>2.2526934378060724E-2</c:v>
                </c:pt>
                <c:pt idx="3064">
                  <c:v>2.2193211488250653E-2</c:v>
                </c:pt>
                <c:pt idx="3065">
                  <c:v>2.1859706362153345E-2</c:v>
                </c:pt>
                <c:pt idx="3066">
                  <c:v>2.1526418786692758E-2</c:v>
                </c:pt>
                <c:pt idx="3067">
                  <c:v>2.1193348549070755E-2</c:v>
                </c:pt>
                <c:pt idx="3068">
                  <c:v>2.0860495436766623E-2</c:v>
                </c:pt>
                <c:pt idx="3069">
                  <c:v>2.0527859237536656E-2</c:v>
                </c:pt>
                <c:pt idx="3070">
                  <c:v>2.0195439739413682E-2</c:v>
                </c:pt>
                <c:pt idx="3071">
                  <c:v>1.9863236730706609E-2</c:v>
                </c:pt>
                <c:pt idx="3072">
                  <c:v>1.953125E-2</c:v>
                </c:pt>
                <c:pt idx="3073">
                  <c:v>1.9199479336153596E-2</c:v>
                </c:pt>
                <c:pt idx="3074">
                  <c:v>1.8867924528301886E-2</c:v>
                </c:pt>
                <c:pt idx="3075">
                  <c:v>1.8536585365853658E-2</c:v>
                </c:pt>
                <c:pt idx="3076">
                  <c:v>1.8205461638491547E-2</c:v>
                </c:pt>
                <c:pt idx="3077">
                  <c:v>1.7874553136171596E-2</c:v>
                </c:pt>
                <c:pt idx="3078">
                  <c:v>1.7543859649122806E-2</c:v>
                </c:pt>
                <c:pt idx="3079">
                  <c:v>1.7213380967846702E-2</c:v>
                </c:pt>
                <c:pt idx="3080">
                  <c:v>1.6883116883116882E-2</c:v>
                </c:pt>
                <c:pt idx="3081">
                  <c:v>1.6553067185978577E-2</c:v>
                </c:pt>
                <c:pt idx="3082">
                  <c:v>1.6223231667748216E-2</c:v>
                </c:pt>
                <c:pt idx="3083">
                  <c:v>1.5893610120012974E-2</c:v>
                </c:pt>
                <c:pt idx="3084">
                  <c:v>1.556420233463035E-2</c:v>
                </c:pt>
                <c:pt idx="3085">
                  <c:v>1.5235008103727715E-2</c:v>
                </c:pt>
                <c:pt idx="3086">
                  <c:v>1.4906027219701879E-2</c:v>
                </c:pt>
                <c:pt idx="3087">
                  <c:v>1.4577259475218658E-2</c:v>
                </c:pt>
                <c:pt idx="3088">
                  <c:v>1.4248704663212436E-2</c:v>
                </c:pt>
                <c:pt idx="3089">
                  <c:v>1.3920362576885724E-2</c:v>
                </c:pt>
                <c:pt idx="3090">
                  <c:v>1.3592233009708738E-2</c:v>
                </c:pt>
                <c:pt idx="3091">
                  <c:v>1.3264315755418959E-2</c:v>
                </c:pt>
                <c:pt idx="3092">
                  <c:v>1.2936610608020699E-2</c:v>
                </c:pt>
                <c:pt idx="3093">
                  <c:v>1.2609117361784675E-2</c:v>
                </c:pt>
                <c:pt idx="3094">
                  <c:v>1.2281835811247576E-2</c:v>
                </c:pt>
                <c:pt idx="3095">
                  <c:v>1.1954765751211632E-2</c:v>
                </c:pt>
                <c:pt idx="3096">
                  <c:v>1.1627906976744186E-2</c:v>
                </c:pt>
                <c:pt idx="3097">
                  <c:v>1.1301259283177269E-2</c:v>
                </c:pt>
                <c:pt idx="3098">
                  <c:v>1.0974822466107165E-2</c:v>
                </c:pt>
                <c:pt idx="3099">
                  <c:v>1.0648596321393998E-2</c:v>
                </c:pt>
                <c:pt idx="3100">
                  <c:v>1.032258064516129E-2</c:v>
                </c:pt>
                <c:pt idx="3101">
                  <c:v>9.99677523379555E-3</c:v>
                </c:pt>
                <c:pt idx="3102">
                  <c:v>2.1276595744680851E-2</c:v>
                </c:pt>
                <c:pt idx="3103">
                  <c:v>2.0947470190138574E-2</c:v>
                </c:pt>
                <c:pt idx="3104">
                  <c:v>2.0618556701030927E-2</c:v>
                </c:pt>
                <c:pt idx="3105">
                  <c:v>2.0289855072463767E-2</c:v>
                </c:pt>
                <c:pt idx="3106">
                  <c:v>1.9961365099806824E-2</c:v>
                </c:pt>
                <c:pt idx="3107">
                  <c:v>1.9633086578693275E-2</c:v>
                </c:pt>
                <c:pt idx="3108">
                  <c:v>1.9305019305019305E-2</c:v>
                </c:pt>
                <c:pt idx="3109">
                  <c:v>1.8977163074943713E-2</c:v>
                </c:pt>
                <c:pt idx="3110">
                  <c:v>1.864951768488746E-2</c:v>
                </c:pt>
                <c:pt idx="3111">
                  <c:v>1.8322082931533271E-2</c:v>
                </c:pt>
                <c:pt idx="3112">
                  <c:v>1.7994858611825194E-2</c:v>
                </c:pt>
                <c:pt idx="3113">
                  <c:v>1.7667844522968199E-2</c:v>
                </c:pt>
                <c:pt idx="3114">
                  <c:v>1.7341040462427744E-2</c:v>
                </c:pt>
                <c:pt idx="3115">
                  <c:v>1.7014446227929372E-2</c:v>
                </c:pt>
                <c:pt idx="3116">
                  <c:v>1.668806161745828E-2</c:v>
                </c:pt>
                <c:pt idx="3117">
                  <c:v>1.6361886429258902E-2</c:v>
                </c:pt>
                <c:pt idx="3118">
                  <c:v>1.603592046183451E-2</c:v>
                </c:pt>
                <c:pt idx="3119">
                  <c:v>1.5710163513946777E-2</c:v>
                </c:pt>
                <c:pt idx="3120">
                  <c:v>1.5384615384615385E-2</c:v>
                </c:pt>
                <c:pt idx="3121">
                  <c:v>1.5059275873117591E-2</c:v>
                </c:pt>
                <c:pt idx="3122">
                  <c:v>1.4734144778987828E-2</c:v>
                </c:pt>
                <c:pt idx="3123">
                  <c:v>1.4409221902017291E-2</c:v>
                </c:pt>
                <c:pt idx="3124">
                  <c:v>1.4084507042253521E-2</c:v>
                </c:pt>
                <c:pt idx="3125">
                  <c:v>1.376E-2</c:v>
                </c:pt>
                <c:pt idx="3126">
                  <c:v>1.3435700575815739E-2</c:v>
                </c:pt>
                <c:pt idx="3127">
                  <c:v>1.311160857051487E-2</c:v>
                </c:pt>
                <c:pt idx="3128">
                  <c:v>1.278772378516624E-2</c:v>
                </c:pt>
                <c:pt idx="3129">
                  <c:v>1.2464046021093002E-2</c:v>
                </c:pt>
                <c:pt idx="3130">
                  <c:v>1.2140575079872205E-2</c:v>
                </c:pt>
                <c:pt idx="3131">
                  <c:v>1.1817310763334398E-2</c:v>
                </c:pt>
                <c:pt idx="3132">
                  <c:v>1.1494252873563218E-2</c:v>
                </c:pt>
                <c:pt idx="3133">
                  <c:v>1.1171401212894989E-2</c:v>
                </c:pt>
                <c:pt idx="3134">
                  <c:v>1.0848755583918315E-2</c:v>
                </c:pt>
                <c:pt idx="3135">
                  <c:v>1.0526315789473684E-2</c:v>
                </c:pt>
                <c:pt idx="3136">
                  <c:v>1.020408163265306E-2</c:v>
                </c:pt>
                <c:pt idx="3137">
                  <c:v>9.8820529167994893E-3</c:v>
                </c:pt>
                <c:pt idx="3138">
                  <c:v>9.5602294455066923E-3</c:v>
                </c:pt>
                <c:pt idx="3139">
                  <c:v>9.2386110226186681E-3</c:v>
                </c:pt>
                <c:pt idx="3140">
                  <c:v>8.9171974522292991E-3</c:v>
                </c:pt>
                <c:pt idx="3141">
                  <c:v>8.5959885386819486E-3</c:v>
                </c:pt>
                <c:pt idx="3142">
                  <c:v>8.2749840865690635E-3</c:v>
                </c:pt>
                <c:pt idx="3143">
                  <c:v>7.9541839007317844E-3</c:v>
                </c:pt>
                <c:pt idx="3144">
                  <c:v>7.6335877862595417E-3</c:v>
                </c:pt>
                <c:pt idx="3145">
                  <c:v>7.3131955484896658E-3</c:v>
                </c:pt>
                <c:pt idx="3146">
                  <c:v>6.993006993006993E-3</c:v>
                </c:pt>
                <c:pt idx="3147">
                  <c:v>6.6730219256434702E-3</c:v>
                </c:pt>
                <c:pt idx="3148">
                  <c:v>6.3532401524777635E-3</c:v>
                </c:pt>
                <c:pt idx="3149">
                  <c:v>1.7465862178469356E-2</c:v>
                </c:pt>
                <c:pt idx="3150">
                  <c:v>1.7142857142857144E-2</c:v>
                </c:pt>
                <c:pt idx="3151">
                  <c:v>1.6820057124722312E-2</c:v>
                </c:pt>
                <c:pt idx="3152">
                  <c:v>1.6497461928934011E-2</c:v>
                </c:pt>
                <c:pt idx="3153">
                  <c:v>1.6175071360608945E-2</c:v>
                </c:pt>
                <c:pt idx="3154">
                  <c:v>1.5852885225110969E-2</c:v>
                </c:pt>
                <c:pt idx="3155">
                  <c:v>1.5530903328050714E-2</c:v>
                </c:pt>
                <c:pt idx="3156">
                  <c:v>1.5209125475285171E-2</c:v>
                </c:pt>
                <c:pt idx="3157">
                  <c:v>1.4887551472917327E-2</c:v>
                </c:pt>
                <c:pt idx="3158">
                  <c:v>1.4566181127295756E-2</c:v>
                </c:pt>
                <c:pt idx="3159">
                  <c:v>1.4245014245014245E-2</c:v>
                </c:pt>
                <c:pt idx="3160">
                  <c:v>1.3924050632911392E-2</c:v>
                </c:pt>
                <c:pt idx="3161">
                  <c:v>1.3603290098070231E-2</c:v>
                </c:pt>
                <c:pt idx="3162">
                  <c:v>1.3282732447817837E-2</c:v>
                </c:pt>
                <c:pt idx="3163">
                  <c:v>1.2962377489724945E-2</c:v>
                </c:pt>
                <c:pt idx="3164">
                  <c:v>1.2642225031605562E-2</c:v>
                </c:pt>
                <c:pt idx="3165">
                  <c:v>1.2322274881516588E-2</c:v>
                </c:pt>
                <c:pt idx="3166">
                  <c:v>1.2002526847757423E-2</c:v>
                </c:pt>
                <c:pt idx="3167">
                  <c:v>1.1682980738869593E-2</c:v>
                </c:pt>
                <c:pt idx="3168">
                  <c:v>1.1363636363636364E-2</c:v>
                </c:pt>
                <c:pt idx="3169">
                  <c:v>1.1044493531082361E-2</c:v>
                </c:pt>
                <c:pt idx="3170">
                  <c:v>1.0725552050473186E-2</c:v>
                </c:pt>
                <c:pt idx="3171">
                  <c:v>2.1759697256385997E-2</c:v>
                </c:pt>
                <c:pt idx="3172">
                  <c:v>2.1437578814627996E-2</c:v>
                </c:pt>
                <c:pt idx="3173">
                  <c:v>2.1115663410022061E-2</c:v>
                </c:pt>
                <c:pt idx="3174">
                  <c:v>2.0793950850661626E-2</c:v>
                </c:pt>
                <c:pt idx="3175">
                  <c:v>2.0472440944881889E-2</c:v>
                </c:pt>
                <c:pt idx="3176">
                  <c:v>2.0151133501259445E-2</c:v>
                </c:pt>
                <c:pt idx="3177">
                  <c:v>1.9830028328611898E-2</c:v>
                </c:pt>
                <c:pt idx="3178">
                  <c:v>1.9509125235997484E-2</c:v>
                </c:pt>
                <c:pt idx="3179">
                  <c:v>1.9188424032714691E-2</c:v>
                </c:pt>
                <c:pt idx="3180">
                  <c:v>1.8867924528301886E-2</c:v>
                </c:pt>
                <c:pt idx="3181">
                  <c:v>1.8547626532536939E-2</c:v>
                </c:pt>
                <c:pt idx="3182">
                  <c:v>1.8227529855436832E-2</c:v>
                </c:pt>
                <c:pt idx="3183">
                  <c:v>1.7907634307257305E-2</c:v>
                </c:pt>
                <c:pt idx="3184">
                  <c:v>2.8894472361809045E-2</c:v>
                </c:pt>
                <c:pt idx="3185">
                  <c:v>2.8571428571428571E-2</c:v>
                </c:pt>
                <c:pt idx="3186">
                  <c:v>2.8248587570621469E-2</c:v>
                </c:pt>
                <c:pt idx="3187">
                  <c:v>2.792594916849702E-2</c:v>
                </c:pt>
                <c:pt idx="3188">
                  <c:v>2.7603513174404015E-2</c:v>
                </c:pt>
                <c:pt idx="3189">
                  <c:v>2.7281279397930385E-2</c:v>
                </c:pt>
                <c:pt idx="3190">
                  <c:v>2.6959247648902823E-2</c:v>
                </c:pt>
                <c:pt idx="3191">
                  <c:v>2.6637417737386399E-2</c:v>
                </c:pt>
                <c:pt idx="3192">
                  <c:v>2.6315789473684209E-2</c:v>
                </c:pt>
                <c:pt idx="3193">
                  <c:v>2.5994362668336986E-2</c:v>
                </c:pt>
                <c:pt idx="3194">
                  <c:v>2.5673137132122732E-2</c:v>
                </c:pt>
                <c:pt idx="3195">
                  <c:v>2.5352112676056339E-2</c:v>
                </c:pt>
                <c:pt idx="3196">
                  <c:v>2.5031289111389236E-2</c:v>
                </c:pt>
                <c:pt idx="3197">
                  <c:v>3.5971223021582732E-2</c:v>
                </c:pt>
                <c:pt idx="3198">
                  <c:v>3.5647279549718573E-2</c:v>
                </c:pt>
                <c:pt idx="3199">
                  <c:v>3.5323538605814317E-2</c:v>
                </c:pt>
                <c:pt idx="3200">
                  <c:v>3.5000000000000003E-2</c:v>
                </c:pt>
                <c:pt idx="3201">
                  <c:v>3.4676663542642927E-2</c:v>
                </c:pt>
                <c:pt idx="3202">
                  <c:v>3.4353529044347283E-2</c:v>
                </c:pt>
                <c:pt idx="3203">
                  <c:v>3.4030596315953794E-2</c:v>
                </c:pt>
                <c:pt idx="3204">
                  <c:v>3.3707865168539325E-2</c:v>
                </c:pt>
                <c:pt idx="3205">
                  <c:v>3.3385335413416539E-2</c:v>
                </c:pt>
                <c:pt idx="3206">
                  <c:v>3.3063006862133502E-2</c:v>
                </c:pt>
                <c:pt idx="3207">
                  <c:v>3.2740879326473342E-2</c:v>
                </c:pt>
                <c:pt idx="3208">
                  <c:v>3.2418952618453865E-2</c:v>
                </c:pt>
                <c:pt idx="3209">
                  <c:v>3.2097226550327207E-2</c:v>
                </c:pt>
                <c:pt idx="3210">
                  <c:v>3.1775700934579439E-2</c:v>
                </c:pt>
                <c:pt idx="3211">
                  <c:v>3.1454375583930237E-2</c:v>
                </c:pt>
                <c:pt idx="3212">
                  <c:v>3.1133250311332503E-2</c:v>
                </c:pt>
                <c:pt idx="3213">
                  <c:v>3.081232492997199E-2</c:v>
                </c:pt>
                <c:pt idx="3214">
                  <c:v>3.0491599253266957E-2</c:v>
                </c:pt>
                <c:pt idx="3215">
                  <c:v>3.0171073094867808E-2</c:v>
                </c:pt>
                <c:pt idx="3216">
                  <c:v>2.9850746268656716E-2</c:v>
                </c:pt>
                <c:pt idx="3217">
                  <c:v>2.9530618588747282E-2</c:v>
                </c:pt>
                <c:pt idx="3218">
                  <c:v>2.9210689869484153E-2</c:v>
                </c:pt>
                <c:pt idx="3219">
                  <c:v>2.8890959925442685E-2</c:v>
                </c:pt>
                <c:pt idx="3220">
                  <c:v>2.8571428571428571E-2</c:v>
                </c:pt>
                <c:pt idx="3221">
                  <c:v>2.8252095622477491E-2</c:v>
                </c:pt>
                <c:pt idx="3222">
                  <c:v>2.7932960893854747E-2</c:v>
                </c:pt>
                <c:pt idx="3223">
                  <c:v>2.7614024201054917E-2</c:v>
                </c:pt>
                <c:pt idx="3224">
                  <c:v>2.729528535980149E-2</c:v>
                </c:pt>
                <c:pt idx="3225">
                  <c:v>2.6976744186046512E-2</c:v>
                </c:pt>
                <c:pt idx="3226">
                  <c:v>2.6658400495970243E-2</c:v>
                </c:pt>
                <c:pt idx="3227">
                  <c:v>2.6340254105980787E-2</c:v>
                </c:pt>
                <c:pt idx="3228">
                  <c:v>2.6022304832713755E-2</c:v>
                </c:pt>
                <c:pt idx="3229">
                  <c:v>2.5704552493031899E-2</c:v>
                </c:pt>
                <c:pt idx="3230">
                  <c:v>2.5386996904024767E-2</c:v>
                </c:pt>
                <c:pt idx="3231">
                  <c:v>2.5069637883008356E-2</c:v>
                </c:pt>
                <c:pt idx="3232">
                  <c:v>2.4752475247524754E-2</c:v>
                </c:pt>
                <c:pt idx="3233">
                  <c:v>2.4435508815341789E-2</c:v>
                </c:pt>
                <c:pt idx="3234">
                  <c:v>2.4118738404452691E-2</c:v>
                </c:pt>
                <c:pt idx="3235">
                  <c:v>2.3802163833075735E-2</c:v>
                </c:pt>
                <c:pt idx="3236">
                  <c:v>2.3485784919653894E-2</c:v>
                </c:pt>
                <c:pt idx="3237">
                  <c:v>2.3169601482854494E-2</c:v>
                </c:pt>
                <c:pt idx="3238">
                  <c:v>2.2853613341568869E-2</c:v>
                </c:pt>
                <c:pt idx="3239">
                  <c:v>2.253782031491201E-2</c:v>
                </c:pt>
                <c:pt idx="3240">
                  <c:v>2.2222222222222223E-2</c:v>
                </c:pt>
                <c:pt idx="3241">
                  <c:v>2.1906818883060782E-2</c:v>
                </c:pt>
                <c:pt idx="3242">
                  <c:v>2.1591610117211599E-2</c:v>
                </c:pt>
                <c:pt idx="3243">
                  <c:v>2.1276595744680851E-2</c:v>
                </c:pt>
                <c:pt idx="3244">
                  <c:v>2.096177558569667E-2</c:v>
                </c:pt>
                <c:pt idx="3245">
                  <c:v>2.0647149460708784E-2</c:v>
                </c:pt>
                <c:pt idx="3246">
                  <c:v>2.0332717190388171E-2</c:v>
                </c:pt>
                <c:pt idx="3247">
                  <c:v>2.0018478595626731E-2</c:v>
                </c:pt>
                <c:pt idx="3248">
                  <c:v>1.9704433497536946E-2</c:v>
                </c:pt>
                <c:pt idx="3249">
                  <c:v>1.9390581717451522E-2</c:v>
                </c:pt>
                <c:pt idx="3250">
                  <c:v>1.9076923076923078E-2</c:v>
                </c:pt>
                <c:pt idx="3251">
                  <c:v>1.8763457397723778E-2</c:v>
                </c:pt>
                <c:pt idx="3252">
                  <c:v>1.8450184501845018E-2</c:v>
                </c:pt>
                <c:pt idx="3253">
                  <c:v>1.8137104211497078E-2</c:v>
                </c:pt>
                <c:pt idx="3254">
                  <c:v>1.7824216349108791E-2</c:v>
                </c:pt>
                <c:pt idx="3255">
                  <c:v>1.7511520737327188E-2</c:v>
                </c:pt>
                <c:pt idx="3256">
                  <c:v>1.7199017199017199E-2</c:v>
                </c:pt>
                <c:pt idx="3257">
                  <c:v>1.6886705557261284E-2</c:v>
                </c:pt>
                <c:pt idx="3258">
                  <c:v>1.6574585635359115E-2</c:v>
                </c:pt>
                <c:pt idx="3259">
                  <c:v>1.6262657256827247E-2</c:v>
                </c:pt>
                <c:pt idx="3260">
                  <c:v>1.5950920245398775E-2</c:v>
                </c:pt>
                <c:pt idx="3261">
                  <c:v>1.5639374425023E-2</c:v>
                </c:pt>
                <c:pt idx="3262">
                  <c:v>1.5328019619865114E-2</c:v>
                </c:pt>
                <c:pt idx="3263">
                  <c:v>1.5016855654305853E-2</c:v>
                </c:pt>
                <c:pt idx="3264">
                  <c:v>1.4705882352941176E-2</c:v>
                </c:pt>
                <c:pt idx="3265">
                  <c:v>1.439509954058193E-2</c:v>
                </c:pt>
                <c:pt idx="3266">
                  <c:v>1.4084507042253521E-2</c:v>
                </c:pt>
                <c:pt idx="3267">
                  <c:v>1.3774104683195593E-2</c:v>
                </c:pt>
                <c:pt idx="3268">
                  <c:v>1.346389228886169E-2</c:v>
                </c:pt>
                <c:pt idx="3269">
                  <c:v>1.3153869684918936E-2</c:v>
                </c:pt>
                <c:pt idx="3270">
                  <c:v>1.2844036697247707E-2</c:v>
                </c:pt>
                <c:pt idx="3271">
                  <c:v>1.2534393151941303E-2</c:v>
                </c:pt>
                <c:pt idx="3272">
                  <c:v>1.2224938875305624E-2</c:v>
                </c:pt>
                <c:pt idx="3273">
                  <c:v>1.1915673693858845E-2</c:v>
                </c:pt>
                <c:pt idx="3274">
                  <c:v>1.1606597434331093E-2</c:v>
                </c:pt>
                <c:pt idx="3275">
                  <c:v>1.1297709923664122E-2</c:v>
                </c:pt>
                <c:pt idx="3276">
                  <c:v>1.098901098901099E-2</c:v>
                </c:pt>
                <c:pt idx="3277">
                  <c:v>1.0680500457735734E-2</c:v>
                </c:pt>
                <c:pt idx="3278">
                  <c:v>1.0372178157413058E-2</c:v>
                </c:pt>
                <c:pt idx="3279">
                  <c:v>1.0064043915827997E-2</c:v>
                </c:pt>
                <c:pt idx="3280">
                  <c:v>9.7560975609756097E-3</c:v>
                </c:pt>
                <c:pt idx="3281">
                  <c:v>9.4483389210606519E-3</c:v>
                </c:pt>
                <c:pt idx="3282">
                  <c:v>9.140767824497258E-3</c:v>
                </c:pt>
                <c:pt idx="3283">
                  <c:v>8.833384099908621E-3</c:v>
                </c:pt>
                <c:pt idx="3284">
                  <c:v>8.5261875761266752E-3</c:v>
                </c:pt>
                <c:pt idx="3285">
                  <c:v>8.21917808219178E-3</c:v>
                </c:pt>
                <c:pt idx="3286">
                  <c:v>7.9123554473524045E-3</c:v>
                </c:pt>
                <c:pt idx="3287">
                  <c:v>7.6057195010648011E-3</c:v>
                </c:pt>
                <c:pt idx="3288">
                  <c:v>7.2992700729927005E-3</c:v>
                </c:pt>
                <c:pt idx="3289">
                  <c:v>6.993006993006993E-3</c:v>
                </c:pt>
                <c:pt idx="3290">
                  <c:v>6.6869300911854106E-3</c:v>
                </c:pt>
                <c:pt idx="3291">
                  <c:v>6.3810391978122152E-3</c:v>
                </c:pt>
                <c:pt idx="3292">
                  <c:v>6.0753341433778859E-3</c:v>
                </c:pt>
                <c:pt idx="3293">
                  <c:v>5.7698147585788038E-3</c:v>
                </c:pt>
                <c:pt idx="3294">
                  <c:v>5.4644808743169399E-3</c:v>
                </c:pt>
                <c:pt idx="3295">
                  <c:v>5.1593323216995446E-3</c:v>
                </c:pt>
                <c:pt idx="3296">
                  <c:v>4.8543689320388345E-3</c:v>
                </c:pt>
                <c:pt idx="3297">
                  <c:v>4.549590536851683E-3</c:v>
                </c:pt>
                <c:pt idx="3298">
                  <c:v>4.2449969678593083E-3</c:v>
                </c:pt>
                <c:pt idx="3299">
                  <c:v>3.9405880569869656E-3</c:v>
                </c:pt>
                <c:pt idx="3300">
                  <c:v>3.6363636363636364E-3</c:v>
                </c:pt>
                <c:pt idx="3301">
                  <c:v>3.3323235383217208E-3</c:v>
                </c:pt>
                <c:pt idx="3302">
                  <c:v>3.0284675953967293E-3</c:v>
                </c:pt>
                <c:pt idx="3303">
                  <c:v>2.7247956403269754E-3</c:v>
                </c:pt>
                <c:pt idx="3304">
                  <c:v>2.4213075060532689E-3</c:v>
                </c:pt>
                <c:pt idx="3305">
                  <c:v>2.118003025718608E-3</c:v>
                </c:pt>
                <c:pt idx="3306">
                  <c:v>1.8148820326678765E-3</c:v>
                </c:pt>
                <c:pt idx="3307">
                  <c:v>1.5119443604475356E-3</c:v>
                </c:pt>
                <c:pt idx="3308">
                  <c:v>1.2091898428053204E-3</c:v>
                </c:pt>
                <c:pt idx="3309">
                  <c:v>9.0661831368993653E-4</c:v>
                </c:pt>
                <c:pt idx="3310">
                  <c:v>6.0422960725075529E-4</c:v>
                </c:pt>
                <c:pt idx="3311">
                  <c:v>3.0202355783751132E-4</c:v>
                </c:pt>
                <c:pt idx="3312">
                  <c:v>0</c:v>
                </c:pt>
                <c:pt idx="3313">
                  <c:v>-3.0184123151222455E-4</c:v>
                </c:pt>
                <c:pt idx="3314">
                  <c:v>-6.0350030175015089E-4</c:v>
                </c:pt>
                <c:pt idx="3315">
                  <c:v>-9.049773755656109E-4</c:v>
                </c:pt>
                <c:pt idx="3316">
                  <c:v>-1.2062726176115801E-3</c:v>
                </c:pt>
                <c:pt idx="3317">
                  <c:v>-1.5073861923424782E-3</c:v>
                </c:pt>
                <c:pt idx="3318">
                  <c:v>-1.8083182640144665E-3</c:v>
                </c:pt>
                <c:pt idx="3319">
                  <c:v>-2.1090689966857487E-3</c:v>
                </c:pt>
                <c:pt idx="3320">
                  <c:v>-2.4096385542168677E-3</c:v>
                </c:pt>
                <c:pt idx="3321">
                  <c:v>-2.7100271002710027E-3</c:v>
                </c:pt>
                <c:pt idx="3322">
                  <c:v>-3.0102347983142685E-3</c:v>
                </c:pt>
                <c:pt idx="3323">
                  <c:v>-3.3102618116160097E-3</c:v>
                </c:pt>
                <c:pt idx="3324">
                  <c:v>-3.6101083032490976E-3</c:v>
                </c:pt>
                <c:pt idx="3325">
                  <c:v>-3.909774436090226E-3</c:v>
                </c:pt>
                <c:pt idx="3326">
                  <c:v>-4.2092603728202047E-3</c:v>
                </c:pt>
                <c:pt idx="3327">
                  <c:v>-4.508566275924256E-3</c:v>
                </c:pt>
                <c:pt idx="3328">
                  <c:v>-4.807692307692308E-3</c:v>
                </c:pt>
                <c:pt idx="3329">
                  <c:v>5.7074196455392011E-3</c:v>
                </c:pt>
                <c:pt idx="3330">
                  <c:v>5.4054054054054057E-3</c:v>
                </c:pt>
                <c:pt idx="3331">
                  <c:v>5.103572500750525E-3</c:v>
                </c:pt>
                <c:pt idx="3332">
                  <c:v>4.8019207683073226E-3</c:v>
                </c:pt>
                <c:pt idx="3333">
                  <c:v>4.5004500450045006E-3</c:v>
                </c:pt>
                <c:pt idx="3334">
                  <c:v>4.1991601679664068E-3</c:v>
                </c:pt>
                <c:pt idx="3335">
                  <c:v>3.8980509745127436E-3</c:v>
                </c:pt>
                <c:pt idx="3336">
                  <c:v>3.5971223021582736E-3</c:v>
                </c:pt>
                <c:pt idx="3337">
                  <c:v>3.2963739886125261E-3</c:v>
                </c:pt>
                <c:pt idx="3338">
                  <c:v>2.9958058717795086E-3</c:v>
                </c:pt>
                <c:pt idx="3339">
                  <c:v>2.6954177897574125E-3</c:v>
                </c:pt>
                <c:pt idx="3340">
                  <c:v>2.3952095808383233E-3</c:v>
                </c:pt>
                <c:pt idx="3341">
                  <c:v>2.0951810835079317E-3</c:v>
                </c:pt>
                <c:pt idx="3342">
                  <c:v>1.7953321364452424E-3</c:v>
                </c:pt>
                <c:pt idx="3343">
                  <c:v>1.4956625785222854E-3</c:v>
                </c:pt>
                <c:pt idx="3344">
                  <c:v>1.1961722488038277E-3</c:v>
                </c:pt>
                <c:pt idx="3345">
                  <c:v>8.9686098654708521E-4</c:v>
                </c:pt>
                <c:pt idx="3346">
                  <c:v>5.977286312014345E-4</c:v>
                </c:pt>
                <c:pt idx="3347">
                  <c:v>2.9877502240812666E-4</c:v>
                </c:pt>
                <c:pt idx="3348">
                  <c:v>0</c:v>
                </c:pt>
                <c:pt idx="3349">
                  <c:v>-2.9859659599880563E-4</c:v>
                </c:pt>
                <c:pt idx="3350">
                  <c:v>-5.9701492537313433E-4</c:v>
                </c:pt>
                <c:pt idx="3351">
                  <c:v>-8.9525514771709937E-4</c:v>
                </c:pt>
                <c:pt idx="3352">
                  <c:v>9.5465393794749408E-3</c:v>
                </c:pt>
                <c:pt idx="3353">
                  <c:v>9.2454518341783479E-3</c:v>
                </c:pt>
                <c:pt idx="3354">
                  <c:v>8.9445438282647581E-3</c:v>
                </c:pt>
                <c:pt idx="3355">
                  <c:v>8.6438152011922512E-3</c:v>
                </c:pt>
                <c:pt idx="3356">
                  <c:v>8.3432657926102508E-3</c:v>
                </c:pt>
                <c:pt idx="3357">
                  <c:v>8.0428954423592495E-3</c:v>
                </c:pt>
                <c:pt idx="3358">
                  <c:v>7.7427039904705182E-3</c:v>
                </c:pt>
                <c:pt idx="3359">
                  <c:v>7.4426912771658228E-3</c:v>
                </c:pt>
                <c:pt idx="3360">
                  <c:v>7.1428571428571426E-3</c:v>
                </c:pt>
                <c:pt idx="3361">
                  <c:v>6.8432014281463848E-3</c:v>
                </c:pt>
                <c:pt idx="3362">
                  <c:v>6.5437239738251043E-3</c:v>
                </c:pt>
                <c:pt idx="3363">
                  <c:v>6.2444246208742194E-3</c:v>
                </c:pt>
                <c:pt idx="3364">
                  <c:v>5.945303210463734E-3</c:v>
                </c:pt>
                <c:pt idx="3365">
                  <c:v>5.6463595839524516E-3</c:v>
                </c:pt>
                <c:pt idx="3366">
                  <c:v>5.3475935828877002E-3</c:v>
                </c:pt>
                <c:pt idx="3367">
                  <c:v>5.0490050490050488E-3</c:v>
                </c:pt>
                <c:pt idx="3368">
                  <c:v>4.7505938242280287E-3</c:v>
                </c:pt>
                <c:pt idx="3369">
                  <c:v>4.4523597506678537E-3</c:v>
                </c:pt>
                <c:pt idx="3370">
                  <c:v>4.154302670623145E-3</c:v>
                </c:pt>
                <c:pt idx="3371">
                  <c:v>3.8564224265796501E-3</c:v>
                </c:pt>
                <c:pt idx="3372">
                  <c:v>3.5587188612099642E-3</c:v>
                </c:pt>
                <c:pt idx="3373">
                  <c:v>3.2611918173732581E-3</c:v>
                </c:pt>
                <c:pt idx="3374">
                  <c:v>2.9638411381149969E-3</c:v>
                </c:pt>
                <c:pt idx="3375">
                  <c:v>2.6666666666666666E-3</c:v>
                </c:pt>
                <c:pt idx="3376">
                  <c:v>2.3696682464454978E-3</c:v>
                </c:pt>
                <c:pt idx="3377">
                  <c:v>2.0728457210541901E-3</c:v>
                </c:pt>
                <c:pt idx="3378">
                  <c:v>1.7761989342806395E-3</c:v>
                </c:pt>
                <c:pt idx="3379">
                  <c:v>1.4797277300976619E-3</c:v>
                </c:pt>
                <c:pt idx="3380">
                  <c:v>1.1834319526627219E-3</c:v>
                </c:pt>
                <c:pt idx="3381">
                  <c:v>8.8731144631765753E-4</c:v>
                </c:pt>
                <c:pt idx="3382">
                  <c:v>5.9136605558840927E-4</c:v>
                </c:pt>
                <c:pt idx="3383">
                  <c:v>2.9559562518474729E-4</c:v>
                </c:pt>
                <c:pt idx="3384">
                  <c:v>0</c:v>
                </c:pt>
                <c:pt idx="3385">
                  <c:v>-2.9542097488921711E-4</c:v>
                </c:pt>
                <c:pt idx="3386">
                  <c:v>-5.9066745422327229E-4</c:v>
                </c:pt>
                <c:pt idx="3387">
                  <c:v>-8.8573959255978745E-4</c:v>
                </c:pt>
                <c:pt idx="3388">
                  <c:v>-1.1806375442739079E-3</c:v>
                </c:pt>
                <c:pt idx="3389">
                  <c:v>-1.4753614635585719E-3</c:v>
                </c:pt>
                <c:pt idx="3390">
                  <c:v>-1.7699115044247787E-3</c:v>
                </c:pt>
                <c:pt idx="3391">
                  <c:v>-2.0642878207018578E-3</c:v>
                </c:pt>
                <c:pt idx="3392">
                  <c:v>-2.3584905660377358E-3</c:v>
                </c:pt>
                <c:pt idx="3393">
                  <c:v>-2.6525198938992041E-3</c:v>
                </c:pt>
                <c:pt idx="3394">
                  <c:v>7.6605774896876845E-3</c:v>
                </c:pt>
                <c:pt idx="3395">
                  <c:v>1.7967599410898379E-2</c:v>
                </c:pt>
                <c:pt idx="3396">
                  <c:v>1.7667844522968199E-2</c:v>
                </c:pt>
                <c:pt idx="3397">
                  <c:v>1.73682661171622E-2</c:v>
                </c:pt>
                <c:pt idx="3398">
                  <c:v>1.7068864037669218E-2</c:v>
                </c:pt>
                <c:pt idx="3399">
                  <c:v>1.6769638128861428E-2</c:v>
                </c:pt>
                <c:pt idx="3400">
                  <c:v>1.6470588235294119E-2</c:v>
                </c:pt>
                <c:pt idx="3401">
                  <c:v>1.6171714201705382E-2</c:v>
                </c:pt>
                <c:pt idx="3402">
                  <c:v>1.5873015873015872E-2</c:v>
                </c:pt>
                <c:pt idx="3403">
                  <c:v>1.5574493094328533E-2</c:v>
                </c:pt>
                <c:pt idx="3404">
                  <c:v>1.5276145710928319E-2</c:v>
                </c:pt>
                <c:pt idx="3405">
                  <c:v>1.4977973568281937E-2</c:v>
                </c:pt>
                <c:pt idx="3406">
                  <c:v>2.524955960070464E-2</c:v>
                </c:pt>
                <c:pt idx="3407">
                  <c:v>2.4948635162899913E-2</c:v>
                </c:pt>
                <c:pt idx="3408">
                  <c:v>2.464788732394366E-2</c:v>
                </c:pt>
                <c:pt idx="3409">
                  <c:v>2.4347315928424759E-2</c:v>
                </c:pt>
                <c:pt idx="3410">
                  <c:v>2.404692082111437E-2</c:v>
                </c:pt>
                <c:pt idx="3411">
                  <c:v>2.3746701846965697E-2</c:v>
                </c:pt>
                <c:pt idx="3412">
                  <c:v>2.3446658851113716E-2</c:v>
                </c:pt>
                <c:pt idx="3413">
                  <c:v>2.314679167887489E-2</c:v>
                </c:pt>
                <c:pt idx="3414">
                  <c:v>2.2847100175746926E-2</c:v>
                </c:pt>
                <c:pt idx="3415">
                  <c:v>2.254758418740849E-2</c:v>
                </c:pt>
                <c:pt idx="3416">
                  <c:v>2.224824355971897E-2</c:v>
                </c:pt>
                <c:pt idx="3417">
                  <c:v>2.1949078138718173E-2</c:v>
                </c:pt>
                <c:pt idx="3418">
                  <c:v>2.1650087770626096E-2</c:v>
                </c:pt>
                <c:pt idx="3419">
                  <c:v>2.1351272301842646E-2</c:v>
                </c:pt>
                <c:pt idx="3420">
                  <c:v>2.1052631578947368E-2</c:v>
                </c:pt>
                <c:pt idx="3421">
                  <c:v>2.0754165448699211E-2</c:v>
                </c:pt>
                <c:pt idx="3422">
                  <c:v>2.0455873758036237E-2</c:v>
                </c:pt>
                <c:pt idx="3423">
                  <c:v>2.0157756354075372E-2</c:v>
                </c:pt>
                <c:pt idx="3424">
                  <c:v>1.9859813084112148E-2</c:v>
                </c:pt>
                <c:pt idx="3425">
                  <c:v>1.9562043795620439E-2</c:v>
                </c:pt>
                <c:pt idx="3426">
                  <c:v>1.9264448336252189E-2</c:v>
                </c:pt>
                <c:pt idx="3427">
                  <c:v>1.8967026553837175E-2</c:v>
                </c:pt>
                <c:pt idx="3428">
                  <c:v>1.8669778296382729E-2</c:v>
                </c:pt>
                <c:pt idx="3429">
                  <c:v>1.8372703412073491E-2</c:v>
                </c:pt>
                <c:pt idx="3430">
                  <c:v>1.8075801749271137E-2</c:v>
                </c:pt>
                <c:pt idx="3431">
                  <c:v>1.7779073156514134E-2</c:v>
                </c:pt>
                <c:pt idx="3432">
                  <c:v>1.7482517482517484E-2</c:v>
                </c:pt>
                <c:pt idx="3433">
                  <c:v>1.7186134576172445E-2</c:v>
                </c:pt>
                <c:pt idx="3434">
                  <c:v>1.6889924286546301E-2</c:v>
                </c:pt>
                <c:pt idx="3435">
                  <c:v>1.6593886462882096E-2</c:v>
                </c:pt>
                <c:pt idx="3436">
                  <c:v>1.6298020954598369E-2</c:v>
                </c:pt>
                <c:pt idx="3437">
                  <c:v>1.6002327611288916E-2</c:v>
                </c:pt>
                <c:pt idx="3438">
                  <c:v>1.5706806282722512E-2</c:v>
                </c:pt>
                <c:pt idx="3439">
                  <c:v>1.5411456818842687E-2</c:v>
                </c:pt>
                <c:pt idx="3440">
                  <c:v>1.5116279069767442E-2</c:v>
                </c:pt>
                <c:pt idx="3441">
                  <c:v>1.4821272885789015E-2</c:v>
                </c:pt>
                <c:pt idx="3442">
                  <c:v>1.452643811737362E-2</c:v>
                </c:pt>
                <c:pt idx="3443">
                  <c:v>1.4231774615161197E-2</c:v>
                </c:pt>
                <c:pt idx="3444">
                  <c:v>1.3937282229965157E-2</c:v>
                </c:pt>
                <c:pt idx="3445">
                  <c:v>1.3642960812772133E-2</c:v>
                </c:pt>
                <c:pt idx="3446">
                  <c:v>1.3348810214741729E-2</c:v>
                </c:pt>
                <c:pt idx="3447">
                  <c:v>1.3054830287206266E-2</c:v>
                </c:pt>
                <c:pt idx="3448">
                  <c:v>1.2761020881670533E-2</c:v>
                </c:pt>
                <c:pt idx="3449">
                  <c:v>1.246738184981154E-2</c:v>
                </c:pt>
                <c:pt idx="3450">
                  <c:v>1.2173913043478261E-2</c:v>
                </c:pt>
                <c:pt idx="3451">
                  <c:v>1.1880614314691394E-2</c:v>
                </c:pt>
                <c:pt idx="3452">
                  <c:v>1.1587485515643106E-2</c:v>
                </c:pt>
                <c:pt idx="3453">
                  <c:v>1.1294526498696786E-2</c:v>
                </c:pt>
                <c:pt idx="3454">
                  <c:v>1.1001737116386797E-2</c:v>
                </c:pt>
                <c:pt idx="3455">
                  <c:v>1.0709117221418235E-2</c:v>
                </c:pt>
                <c:pt idx="3456">
                  <c:v>1.0416666666666666E-2</c:v>
                </c:pt>
                <c:pt idx="3457">
                  <c:v>1.01243853051779E-2</c:v>
                </c:pt>
                <c:pt idx="3458">
                  <c:v>9.8322729901677269E-3</c:v>
                </c:pt>
                <c:pt idx="3459">
                  <c:v>9.5403295750216832E-3</c:v>
                </c:pt>
                <c:pt idx="3460">
                  <c:v>9.2485549132947983E-3</c:v>
                </c:pt>
                <c:pt idx="3461">
                  <c:v>8.9569488587113548E-3</c:v>
                </c:pt>
                <c:pt idx="3462">
                  <c:v>8.6655112651646445E-3</c:v>
                </c:pt>
                <c:pt idx="3463">
                  <c:v>8.3742419867167198E-3</c:v>
                </c:pt>
                <c:pt idx="3464">
                  <c:v>8.0831408775981529E-3</c:v>
                </c:pt>
                <c:pt idx="3465">
                  <c:v>1.8181818181818181E-2</c:v>
                </c:pt>
                <c:pt idx="3466">
                  <c:v>1.7888055395268321E-2</c:v>
                </c:pt>
                <c:pt idx="3467">
                  <c:v>1.7594462070954716E-2</c:v>
                </c:pt>
                <c:pt idx="3468">
                  <c:v>1.7301038062283738E-2</c:v>
                </c:pt>
                <c:pt idx="3469">
                  <c:v>1.7007783222830787E-2</c:v>
                </c:pt>
                <c:pt idx="3470">
                  <c:v>1.6714697406340056E-2</c:v>
                </c:pt>
                <c:pt idx="3471">
                  <c:v>1.6421780466724288E-2</c:v>
                </c:pt>
                <c:pt idx="3472">
                  <c:v>1.6129032258064516E-2</c:v>
                </c:pt>
                <c:pt idx="3473">
                  <c:v>1.5836452634609848E-2</c:v>
                </c:pt>
                <c:pt idx="3474">
                  <c:v>1.5544041450777202E-2</c:v>
                </c:pt>
                <c:pt idx="3475">
                  <c:v>1.5251798561151079E-2</c:v>
                </c:pt>
                <c:pt idx="3476">
                  <c:v>1.4959723820483314E-2</c:v>
                </c:pt>
                <c:pt idx="3477">
                  <c:v>1.4667817083692839E-2</c:v>
                </c:pt>
                <c:pt idx="3478">
                  <c:v>1.437607820586544E-2</c:v>
                </c:pt>
                <c:pt idx="3479">
                  <c:v>1.4084507042253521E-2</c:v>
                </c:pt>
                <c:pt idx="3480">
                  <c:v>1.3793103448275862E-2</c:v>
                </c:pt>
                <c:pt idx="3481">
                  <c:v>1.350186727951738E-2</c:v>
                </c:pt>
                <c:pt idx="3482">
                  <c:v>1.3210798391728892E-2</c:v>
                </c:pt>
                <c:pt idx="3483">
                  <c:v>1.2919896640826873E-2</c:v>
                </c:pt>
                <c:pt idx="3484">
                  <c:v>1.2629161882893225E-2</c:v>
                </c:pt>
                <c:pt idx="3485">
                  <c:v>1.2338593974175036E-2</c:v>
                </c:pt>
                <c:pt idx="3486">
                  <c:v>1.2048192771084338E-2</c:v>
                </c:pt>
                <c:pt idx="3487">
                  <c:v>1.1757958130197877E-2</c:v>
                </c:pt>
                <c:pt idx="3488">
                  <c:v>1.1467889908256881E-2</c:v>
                </c:pt>
                <c:pt idx="3489">
                  <c:v>1.117798796216681E-2</c:v>
                </c:pt>
                <c:pt idx="3490">
                  <c:v>1.0888252148997135E-2</c:v>
                </c:pt>
                <c:pt idx="3491">
                  <c:v>1.0598682325981094E-2</c:v>
                </c:pt>
                <c:pt idx="3492">
                  <c:v>1.0309278350515464E-2</c:v>
                </c:pt>
                <c:pt idx="3493">
                  <c:v>1.002004008016032E-2</c:v>
                </c:pt>
                <c:pt idx="3494">
                  <c:v>9.7309673726388088E-3</c:v>
                </c:pt>
                <c:pt idx="3495">
                  <c:v>1.9742489270386267E-2</c:v>
                </c:pt>
                <c:pt idx="3496">
                  <c:v>1.9450800915331808E-2</c:v>
                </c:pt>
                <c:pt idx="3497">
                  <c:v>1.9159279382327709E-2</c:v>
                </c:pt>
                <c:pt idx="3498">
                  <c:v>1.8867924528301886E-2</c:v>
                </c:pt>
                <c:pt idx="3499">
                  <c:v>1.8576736210345814E-2</c:v>
                </c:pt>
                <c:pt idx="3500">
                  <c:v>1.8285714285714287E-2</c:v>
                </c:pt>
                <c:pt idx="3501">
                  <c:v>1.7994858611825194E-2</c:v>
                </c:pt>
                <c:pt idx="3502">
                  <c:v>1.770416904625928E-2</c:v>
                </c:pt>
                <c:pt idx="3503">
                  <c:v>1.7413645446759919E-2</c:v>
                </c:pt>
                <c:pt idx="3504">
                  <c:v>1.7123287671232876E-2</c:v>
                </c:pt>
                <c:pt idx="3505">
                  <c:v>1.6833095577746076E-2</c:v>
                </c:pt>
                <c:pt idx="3506">
                  <c:v>1.6543069024529379E-2</c:v>
                </c:pt>
                <c:pt idx="3507">
                  <c:v>1.6253207869974338E-2</c:v>
                </c:pt>
                <c:pt idx="3508">
                  <c:v>1.596351197263398E-2</c:v>
                </c:pt>
                <c:pt idx="3509">
                  <c:v>2.5933314334568254E-2</c:v>
                </c:pt>
                <c:pt idx="3510">
                  <c:v>2.564102564102564E-2</c:v>
                </c:pt>
                <c:pt idx="3511">
                  <c:v>2.5348903446311591E-2</c:v>
                </c:pt>
                <c:pt idx="3512">
                  <c:v>2.5056947608200455E-2</c:v>
                </c:pt>
                <c:pt idx="3513">
                  <c:v>2.4765157984628524E-2</c:v>
                </c:pt>
                <c:pt idx="3514">
                  <c:v>2.4473534433693798E-2</c:v>
                </c:pt>
                <c:pt idx="3515">
                  <c:v>2.4182076813655761E-2</c:v>
                </c:pt>
                <c:pt idx="3516">
                  <c:v>2.3890784982935155E-2</c:v>
                </c:pt>
                <c:pt idx="3517">
                  <c:v>2.3599658800113735E-2</c:v>
                </c:pt>
                <c:pt idx="3518">
                  <c:v>2.3308698123934053E-2</c:v>
                </c:pt>
                <c:pt idx="3519">
                  <c:v>2.3017902813299233E-2</c:v>
                </c:pt>
                <c:pt idx="3520">
                  <c:v>2.2727272727272728E-2</c:v>
                </c:pt>
                <c:pt idx="3521">
                  <c:v>2.2436807725078101E-2</c:v>
                </c:pt>
                <c:pt idx="3522">
                  <c:v>2.2146507666098807E-2</c:v>
                </c:pt>
                <c:pt idx="3523">
                  <c:v>2.1856372409877946E-2</c:v>
                </c:pt>
                <c:pt idx="3524">
                  <c:v>2.1566401816118047E-2</c:v>
                </c:pt>
                <c:pt idx="3525">
                  <c:v>2.1276595744680851E-2</c:v>
                </c:pt>
                <c:pt idx="3526">
                  <c:v>2.0986954055587068E-2</c:v>
                </c:pt>
                <c:pt idx="3527">
                  <c:v>2.069747660901616E-2</c:v>
                </c:pt>
                <c:pt idx="3528">
                  <c:v>2.0408163265306121E-2</c:v>
                </c:pt>
                <c:pt idx="3529">
                  <c:v>2.0119013884953244E-2</c:v>
                </c:pt>
                <c:pt idx="3530">
                  <c:v>1.9830028328611898E-2</c:v>
                </c:pt>
                <c:pt idx="3531">
                  <c:v>1.9541206457094309E-2</c:v>
                </c:pt>
                <c:pt idx="3532">
                  <c:v>1.9252548131370329E-2</c:v>
                </c:pt>
                <c:pt idx="3533">
                  <c:v>1.8964053212567222E-2</c:v>
                </c:pt>
                <c:pt idx="3534">
                  <c:v>1.8675721561969439E-2</c:v>
                </c:pt>
                <c:pt idx="3535">
                  <c:v>1.8387553041018388E-2</c:v>
                </c:pt>
                <c:pt idx="3536">
                  <c:v>1.8099547511312219E-2</c:v>
                </c:pt>
                <c:pt idx="3537">
                  <c:v>1.7811704834605598E-2</c:v>
                </c:pt>
                <c:pt idx="3538">
                  <c:v>1.7524024872809497E-2</c:v>
                </c:pt>
                <c:pt idx="3539">
                  <c:v>1.7236507487990958E-2</c:v>
                </c:pt>
                <c:pt idx="3540">
                  <c:v>1.6949152542372881E-2</c:v>
                </c:pt>
                <c:pt idx="3541">
                  <c:v>1.6661959898333804E-2</c:v>
                </c:pt>
                <c:pt idx="3542">
                  <c:v>1.637492941840768E-2</c:v>
                </c:pt>
                <c:pt idx="3543">
                  <c:v>1.6088060965283656E-2</c:v>
                </c:pt>
                <c:pt idx="3544">
                  <c:v>1.580135440180587E-2</c:v>
                </c:pt>
                <c:pt idx="3545">
                  <c:v>1.5514809590973202E-2</c:v>
                </c:pt>
                <c:pt idx="3546">
                  <c:v>1.5228426395939087E-2</c:v>
                </c:pt>
                <c:pt idx="3547">
                  <c:v>1.4942204680011277E-2</c:v>
                </c:pt>
                <c:pt idx="3548">
                  <c:v>1.4656144306651634E-2</c:v>
                </c:pt>
                <c:pt idx="3549">
                  <c:v>1.4370245139475908E-2</c:v>
                </c:pt>
                <c:pt idx="3550">
                  <c:v>1.4084507042253521E-2</c:v>
                </c:pt>
                <c:pt idx="3551">
                  <c:v>1.3798929878907349E-2</c:v>
                </c:pt>
                <c:pt idx="3552">
                  <c:v>1.3513513513513514E-2</c:v>
                </c:pt>
                <c:pt idx="3553">
                  <c:v>1.3228257810301155E-2</c:v>
                </c:pt>
                <c:pt idx="3554">
                  <c:v>1.2943162633652222E-2</c:v>
                </c:pt>
                <c:pt idx="3555">
                  <c:v>1.2658227848101266E-2</c:v>
                </c:pt>
                <c:pt idx="3556">
                  <c:v>1.2373453318335208E-2</c:v>
                </c:pt>
                <c:pt idx="3557">
                  <c:v>1.208883890919314E-2</c:v>
                </c:pt>
                <c:pt idx="3558">
                  <c:v>1.1804384485666104E-2</c:v>
                </c:pt>
                <c:pt idx="3559">
                  <c:v>1.152008991289688E-2</c:v>
                </c:pt>
                <c:pt idx="3560">
                  <c:v>1.1235955056179775E-2</c:v>
                </c:pt>
                <c:pt idx="3561">
                  <c:v>1.0951979780960405E-2</c:v>
                </c:pt>
                <c:pt idx="3562">
                  <c:v>1.0668163952835485E-2</c:v>
                </c:pt>
                <c:pt idx="3563">
                  <c:v>1.0384507437552624E-2</c:v>
                </c:pt>
                <c:pt idx="3564">
                  <c:v>1.0101010101010102E-2</c:v>
                </c:pt>
                <c:pt idx="3565">
                  <c:v>9.8176718092566617E-3</c:v>
                </c:pt>
                <c:pt idx="3566">
                  <c:v>9.534492428491307E-3</c:v>
                </c:pt>
                <c:pt idx="3567">
                  <c:v>9.2514718250630776E-3</c:v>
                </c:pt>
                <c:pt idx="3568">
                  <c:v>8.9686098654708519E-3</c:v>
                </c:pt>
                <c:pt idx="3569">
                  <c:v>8.6859064163631265E-3</c:v>
                </c:pt>
                <c:pt idx="3570">
                  <c:v>8.4033613445378148E-3</c:v>
                </c:pt>
                <c:pt idx="3571">
                  <c:v>8.1209745169420339E-3</c:v>
                </c:pt>
                <c:pt idx="3572">
                  <c:v>7.8387458006718928E-3</c:v>
                </c:pt>
                <c:pt idx="3573">
                  <c:v>7.556675062972292E-3</c:v>
                </c:pt>
                <c:pt idx="3574">
                  <c:v>7.2747621712367094E-3</c:v>
                </c:pt>
                <c:pt idx="3575">
                  <c:v>1.7062937062937062E-2</c:v>
                </c:pt>
                <c:pt idx="3576">
                  <c:v>1.6778523489932886E-2</c:v>
                </c:pt>
                <c:pt idx="3577">
                  <c:v>1.6494268940452892E-2</c:v>
                </c:pt>
                <c:pt idx="3578">
                  <c:v>1.621017328116266E-2</c:v>
                </c:pt>
                <c:pt idx="3579">
                  <c:v>1.5926236378876781E-2</c:v>
                </c:pt>
                <c:pt idx="3580">
                  <c:v>1.564245810055866E-2</c:v>
                </c:pt>
                <c:pt idx="3581">
                  <c:v>1.5358838313320302E-2</c:v>
                </c:pt>
                <c:pt idx="3582">
                  <c:v>1.507537688442211E-2</c:v>
                </c:pt>
                <c:pt idx="3583">
                  <c:v>1.4792073681272676E-2</c:v>
                </c:pt>
                <c:pt idx="3584">
                  <c:v>1.4508928571428572E-2</c:v>
                </c:pt>
                <c:pt idx="3585">
                  <c:v>1.4225941422594143E-2</c:v>
                </c:pt>
                <c:pt idx="3586">
                  <c:v>1.3943112102621304E-2</c:v>
                </c:pt>
                <c:pt idx="3587">
                  <c:v>1.366044047950934E-2</c:v>
                </c:pt>
                <c:pt idx="3588">
                  <c:v>1.3377926421404682E-2</c:v>
                </c:pt>
                <c:pt idx="3589">
                  <c:v>1.3095569796600724E-2</c:v>
                </c:pt>
                <c:pt idx="3590">
                  <c:v>1.2813370473537604E-2</c:v>
                </c:pt>
                <c:pt idx="3591">
                  <c:v>1.2531328320802004E-2</c:v>
                </c:pt>
                <c:pt idx="3592">
                  <c:v>1.2249443207126948E-2</c:v>
                </c:pt>
                <c:pt idx="3593">
                  <c:v>1.1967715001391595E-2</c:v>
                </c:pt>
                <c:pt idx="3594">
                  <c:v>1.1686143572621035E-2</c:v>
                </c:pt>
                <c:pt idx="3595">
                  <c:v>1.1404728789986092E-2</c:v>
                </c:pt>
                <c:pt idx="3596">
                  <c:v>1.1123470522803115E-2</c:v>
                </c:pt>
                <c:pt idx="3597">
                  <c:v>1.0842368640533779E-2</c:v>
                </c:pt>
                <c:pt idx="3598">
                  <c:v>1.0561423012784881E-2</c:v>
                </c:pt>
                <c:pt idx="3599">
                  <c:v>1.0280633509308142E-2</c:v>
                </c:pt>
                <c:pt idx="3600">
                  <c:v>0.01</c:v>
                </c:pt>
                <c:pt idx="3601">
                  <c:v>9.7195223549014168E-3</c:v>
                </c:pt>
                <c:pt idx="3602">
                  <c:v>9.4392004441976683E-3</c:v>
                </c:pt>
                <c:pt idx="3603">
                  <c:v>9.1590341382181521E-3</c:v>
                </c:pt>
                <c:pt idx="3604">
                  <c:v>8.8790233074361822E-3</c:v>
                </c:pt>
                <c:pt idx="3605">
                  <c:v>8.599167822468794E-3</c:v>
                </c:pt>
                <c:pt idx="3606">
                  <c:v>8.3194675540765387E-3</c:v>
                </c:pt>
                <c:pt idx="3607">
                  <c:v>8.0399223731632934E-3</c:v>
                </c:pt>
                <c:pt idx="3608">
                  <c:v>7.7605321507760536E-3</c:v>
                </c:pt>
                <c:pt idx="3609">
                  <c:v>7.481296758104738E-3</c:v>
                </c:pt>
                <c:pt idx="3610">
                  <c:v>7.2022160664819944E-3</c:v>
                </c:pt>
                <c:pt idx="3611">
                  <c:v>6.9232899473829967E-3</c:v>
                </c:pt>
                <c:pt idx="3612">
                  <c:v>6.6445182724252493E-3</c:v>
                </c:pt>
                <c:pt idx="3613">
                  <c:v>6.3659009133683921E-3</c:v>
                </c:pt>
                <c:pt idx="3614">
                  <c:v>6.0874377421140007E-3</c:v>
                </c:pt>
                <c:pt idx="3615">
                  <c:v>5.8091286307053944E-3</c:v>
                </c:pt>
                <c:pt idx="3616">
                  <c:v>5.5309734513274336E-3</c:v>
                </c:pt>
                <c:pt idx="3617">
                  <c:v>5.2529720763063309E-3</c:v>
                </c:pt>
                <c:pt idx="3618">
                  <c:v>4.9751243781094526E-3</c:v>
                </c:pt>
                <c:pt idx="3619">
                  <c:v>1.4644929538546559E-2</c:v>
                </c:pt>
                <c:pt idx="3620">
                  <c:v>1.4364640883977901E-2</c:v>
                </c:pt>
                <c:pt idx="3621">
                  <c:v>1.4084507042253521E-2</c:v>
                </c:pt>
                <c:pt idx="3622">
                  <c:v>1.3804527885146328E-2</c:v>
                </c:pt>
                <c:pt idx="3623">
                  <c:v>1.3524703284570798E-2</c:v>
                </c:pt>
                <c:pt idx="3624">
                  <c:v>1.3245033112582781E-2</c:v>
                </c:pt>
                <c:pt idx="3625">
                  <c:v>1.296551724137931E-2</c:v>
                </c:pt>
                <c:pt idx="3626">
                  <c:v>1.26861555432984E-2</c:v>
                </c:pt>
                <c:pt idx="3627">
                  <c:v>1.2406947890818859E-2</c:v>
                </c:pt>
                <c:pt idx="3628">
                  <c:v>1.2127894156560088E-2</c:v>
                </c:pt>
                <c:pt idx="3629">
                  <c:v>1.1848994213281895E-2</c:v>
                </c:pt>
                <c:pt idx="3630">
                  <c:v>1.1570247933884297E-2</c:v>
                </c:pt>
                <c:pt idx="3631">
                  <c:v>1.1291655191407325E-2</c:v>
                </c:pt>
                <c:pt idx="3632">
                  <c:v>1.1013215859030838E-2</c:v>
                </c:pt>
                <c:pt idx="3633">
                  <c:v>1.0734929810074319E-2</c:v>
                </c:pt>
                <c:pt idx="3634">
                  <c:v>1.0456796917996699E-2</c:v>
                </c:pt>
                <c:pt idx="3635">
                  <c:v>1.0178817056396148E-2</c:v>
                </c:pt>
                <c:pt idx="3636">
                  <c:v>9.9009900990099011E-3</c:v>
                </c:pt>
                <c:pt idx="3637">
                  <c:v>9.6233159197140501E-3</c:v>
                </c:pt>
                <c:pt idx="3638">
                  <c:v>9.3457943925233638E-3</c:v>
                </c:pt>
                <c:pt idx="3639">
                  <c:v>9.0684253915910961E-3</c:v>
                </c:pt>
                <c:pt idx="3640">
                  <c:v>8.7912087912087912E-3</c:v>
                </c:pt>
                <c:pt idx="3641">
                  <c:v>8.5141444658060981E-3</c:v>
                </c:pt>
                <c:pt idx="3642">
                  <c:v>8.2372322899505763E-3</c:v>
                </c:pt>
                <c:pt idx="3643">
                  <c:v>7.9604721383475154E-3</c:v>
                </c:pt>
                <c:pt idx="3644">
                  <c:v>7.6838638858397366E-3</c:v>
                </c:pt>
                <c:pt idx="3645">
                  <c:v>7.4074074074074077E-3</c:v>
                </c:pt>
                <c:pt idx="3646">
                  <c:v>7.131102578167855E-3</c:v>
                </c:pt>
                <c:pt idx="3647">
                  <c:v>6.854949273375377E-3</c:v>
                </c:pt>
                <c:pt idx="3648">
                  <c:v>6.5789473684210523E-3</c:v>
                </c:pt>
                <c:pt idx="3649">
                  <c:v>6.303096738832557E-3</c:v>
                </c:pt>
                <c:pt idx="3650">
                  <c:v>6.0273972602739728E-3</c:v>
                </c:pt>
                <c:pt idx="3651">
                  <c:v>5.7518488085456041E-3</c:v>
                </c:pt>
                <c:pt idx="3652">
                  <c:v>5.4764512595837896E-3</c:v>
                </c:pt>
                <c:pt idx="3653">
                  <c:v>5.2012044894607168E-3</c:v>
                </c:pt>
                <c:pt idx="3654">
                  <c:v>4.9261083743842365E-3</c:v>
                </c:pt>
                <c:pt idx="3655">
                  <c:v>4.6511627906976744E-3</c:v>
                </c:pt>
                <c:pt idx="3656">
                  <c:v>4.3763676148796497E-3</c:v>
                </c:pt>
                <c:pt idx="3657">
                  <c:v>4.1017227235438884E-3</c:v>
                </c:pt>
                <c:pt idx="3658">
                  <c:v>3.8272279934390375E-3</c:v>
                </c:pt>
                <c:pt idx="3659">
                  <c:v>3.5528833014484831E-3</c:v>
                </c:pt>
                <c:pt idx="3660">
                  <c:v>3.2786885245901639E-3</c:v>
                </c:pt>
                <c:pt idx="3661">
                  <c:v>3.0046435400163888E-3</c:v>
                </c:pt>
                <c:pt idx="3662">
                  <c:v>2.7307482250136538E-3</c:v>
                </c:pt>
                <c:pt idx="3663">
                  <c:v>2.4570024570024569E-3</c:v>
                </c:pt>
                <c:pt idx="3664">
                  <c:v>1.2008733624454149E-2</c:v>
                </c:pt>
                <c:pt idx="3665">
                  <c:v>1.1732605729877216E-2</c:v>
                </c:pt>
                <c:pt idx="3666">
                  <c:v>1.1456628477905073E-2</c:v>
                </c:pt>
                <c:pt idx="3667">
                  <c:v>1.1180801745295883E-2</c:v>
                </c:pt>
                <c:pt idx="3668">
                  <c:v>1.0905125408942203E-2</c:v>
                </c:pt>
                <c:pt idx="3669">
                  <c:v>1.0629599345870809E-2</c:v>
                </c:pt>
                <c:pt idx="3670">
                  <c:v>1.0354223433242507E-2</c:v>
                </c:pt>
                <c:pt idx="3671">
                  <c:v>1.0078997548351948E-2</c:v>
                </c:pt>
                <c:pt idx="3672">
                  <c:v>9.8039215686274508E-3</c:v>
                </c:pt>
                <c:pt idx="3673">
                  <c:v>9.52899537163082E-3</c:v>
                </c:pt>
                <c:pt idx="3674">
                  <c:v>9.2542188350571587E-3</c:v>
                </c:pt>
                <c:pt idx="3675">
                  <c:v>8.979591836734694E-3</c:v>
                </c:pt>
                <c:pt idx="3676">
                  <c:v>1.8498367791077257E-2</c:v>
                </c:pt>
                <c:pt idx="3677">
                  <c:v>1.8221376121838457E-2</c:v>
                </c:pt>
                <c:pt idx="3678">
                  <c:v>1.794453507340946E-2</c:v>
                </c:pt>
                <c:pt idx="3679">
                  <c:v>1.7667844522968199E-2</c:v>
                </c:pt>
                <c:pt idx="3680">
                  <c:v>1.7391304347826087E-2</c:v>
                </c:pt>
                <c:pt idx="3681">
                  <c:v>1.7114914425427872E-2</c:v>
                </c:pt>
                <c:pt idx="3682">
                  <c:v>1.6838674633351439E-2</c:v>
                </c:pt>
                <c:pt idx="3683">
                  <c:v>1.6562584849307629E-2</c:v>
                </c:pt>
                <c:pt idx="3684">
                  <c:v>1.6286644951140065E-2</c:v>
                </c:pt>
                <c:pt idx="3685">
                  <c:v>1.6010854816824967E-2</c:v>
                </c:pt>
                <c:pt idx="3686">
                  <c:v>1.5735214324470972E-2</c:v>
                </c:pt>
                <c:pt idx="3687">
                  <c:v>1.5459723352318959E-2</c:v>
                </c:pt>
                <c:pt idx="3688">
                  <c:v>1.5184381778741865E-2</c:v>
                </c:pt>
                <c:pt idx="3689">
                  <c:v>1.4909189482244511E-2</c:v>
                </c:pt>
                <c:pt idx="3690">
                  <c:v>1.4634146341463415E-2</c:v>
                </c:pt>
                <c:pt idx="3691">
                  <c:v>1.4359252235166622E-2</c:v>
                </c:pt>
                <c:pt idx="3692">
                  <c:v>1.4084507042253521E-2</c:v>
                </c:pt>
                <c:pt idx="3693">
                  <c:v>1.380991064175467E-2</c:v>
                </c:pt>
                <c:pt idx="3694">
                  <c:v>1.3535462912831619E-2</c:v>
                </c:pt>
                <c:pt idx="3695">
                  <c:v>1.3261163734776725E-2</c:v>
                </c:pt>
                <c:pt idx="3696">
                  <c:v>1.2987012987012988E-2</c:v>
                </c:pt>
                <c:pt idx="3697">
                  <c:v>1.2713010549093859E-2</c:v>
                </c:pt>
                <c:pt idx="3698">
                  <c:v>1.2439156300703082E-2</c:v>
                </c:pt>
                <c:pt idx="3699">
                  <c:v>1.2165450121654502E-2</c:v>
                </c:pt>
                <c:pt idx="3700">
                  <c:v>1.1891891891891892E-2</c:v>
                </c:pt>
                <c:pt idx="3701">
                  <c:v>1.1618481491488787E-2</c:v>
                </c:pt>
                <c:pt idx="3702">
                  <c:v>1.1345218800648298E-2</c:v>
                </c:pt>
                <c:pt idx="3703">
                  <c:v>1.1072103699702943E-2</c:v>
                </c:pt>
                <c:pt idx="3704">
                  <c:v>1.079913606911447E-2</c:v>
                </c:pt>
                <c:pt idx="3705">
                  <c:v>2.0242914979757085E-2</c:v>
                </c:pt>
                <c:pt idx="3706">
                  <c:v>1.9967620075553156E-2</c:v>
                </c:pt>
                <c:pt idx="3707">
                  <c:v>1.9692473698408416E-2</c:v>
                </c:pt>
                <c:pt idx="3708">
                  <c:v>1.9417475728155338E-2</c:v>
                </c:pt>
                <c:pt idx="3709">
                  <c:v>1.9142626044756E-2</c:v>
                </c:pt>
                <c:pt idx="3710">
                  <c:v>1.8867924528301886E-2</c:v>
                </c:pt>
                <c:pt idx="3711">
                  <c:v>1.8593371059013743E-2</c:v>
                </c:pt>
                <c:pt idx="3712">
                  <c:v>1.8318965517241378E-2</c:v>
                </c:pt>
                <c:pt idx="3713">
                  <c:v>1.8044707783463506E-2</c:v>
                </c:pt>
                <c:pt idx="3714">
                  <c:v>1.7770597738287562E-2</c:v>
                </c:pt>
                <c:pt idx="3715">
                  <c:v>1.7496635262449527E-2</c:v>
                </c:pt>
                <c:pt idx="3716">
                  <c:v>1.7222820236813777E-2</c:v>
                </c:pt>
                <c:pt idx="3717">
                  <c:v>1.6949152542372881E-2</c:v>
                </c:pt>
                <c:pt idx="3718">
                  <c:v>1.6675632060247445E-2</c:v>
                </c:pt>
                <c:pt idx="3719">
                  <c:v>1.6402258671685935E-2</c:v>
                </c:pt>
                <c:pt idx="3720">
                  <c:v>1.6129032258064516E-2</c:v>
                </c:pt>
                <c:pt idx="3721">
                  <c:v>1.5855952700886859E-2</c:v>
                </c:pt>
                <c:pt idx="3722">
                  <c:v>1.5583019881783988E-2</c:v>
                </c:pt>
                <c:pt idx="3723">
                  <c:v>1.5310233682514102E-2</c:v>
                </c:pt>
                <c:pt idx="3724">
                  <c:v>1.5037593984962405E-2</c:v>
                </c:pt>
                <c:pt idx="3725">
                  <c:v>1.4765100671140939E-2</c:v>
                </c:pt>
                <c:pt idx="3726">
                  <c:v>1.4492753623188406E-2</c:v>
                </c:pt>
                <c:pt idx="3727">
                  <c:v>1.4220552723370002E-2</c:v>
                </c:pt>
                <c:pt idx="3728">
                  <c:v>1.3948497854077254E-2</c:v>
                </c:pt>
                <c:pt idx="3729">
                  <c:v>1.3676588897827836E-2</c:v>
                </c:pt>
                <c:pt idx="3730">
                  <c:v>1.3404825737265416E-2</c:v>
                </c:pt>
                <c:pt idx="3731">
                  <c:v>1.3133208255159476E-2</c:v>
                </c:pt>
                <c:pt idx="3732">
                  <c:v>1.2861736334405145E-2</c:v>
                </c:pt>
                <c:pt idx="3733">
                  <c:v>1.2590409858023038E-2</c:v>
                </c:pt>
                <c:pt idx="3734">
                  <c:v>1.2319228709159078E-2</c:v>
                </c:pt>
                <c:pt idx="3735">
                  <c:v>1.2048192771084338E-2</c:v>
                </c:pt>
                <c:pt idx="3736">
                  <c:v>1.1777301927194861E-2</c:v>
                </c:pt>
                <c:pt idx="3737">
                  <c:v>1.1506556061011506E-2</c:v>
                </c:pt>
                <c:pt idx="3738">
                  <c:v>1.1235955056179775E-2</c:v>
                </c:pt>
                <c:pt idx="3739">
                  <c:v>1.0965498796469644E-2</c:v>
                </c:pt>
                <c:pt idx="3740">
                  <c:v>1.06951871657754E-2</c:v>
                </c:pt>
                <c:pt idx="3741">
                  <c:v>1.0425020048115477E-2</c:v>
                </c:pt>
                <c:pt idx="3742">
                  <c:v>1.0154997327632281E-2</c:v>
                </c:pt>
                <c:pt idx="3743">
                  <c:v>9.8851188885920385E-3</c:v>
                </c:pt>
                <c:pt idx="3744">
                  <c:v>9.6153846153846159E-3</c:v>
                </c:pt>
                <c:pt idx="3745">
                  <c:v>9.3457943925233638E-3</c:v>
                </c:pt>
                <c:pt idx="3746">
                  <c:v>9.0763481046449539E-3</c:v>
                </c:pt>
                <c:pt idx="3747">
                  <c:v>8.8070456365092076E-3</c:v>
                </c:pt>
                <c:pt idx="3748">
                  <c:v>8.5378868729989333E-3</c:v>
                </c:pt>
                <c:pt idx="3749">
                  <c:v>8.2688716991197661E-3</c:v>
                </c:pt>
                <c:pt idx="3750">
                  <c:v>8.0000000000000002E-3</c:v>
                </c:pt>
                <c:pt idx="3751">
                  <c:v>7.7312716608904288E-3</c:v>
                </c:pt>
                <c:pt idx="3752">
                  <c:v>7.462686567164179E-3</c:v>
                </c:pt>
                <c:pt idx="3753">
                  <c:v>7.1942446043165471E-3</c:v>
                </c:pt>
                <c:pt idx="3754">
                  <c:v>6.9259456579648373E-3</c:v>
                </c:pt>
                <c:pt idx="3755">
                  <c:v>6.6577896138482022E-3</c:v>
                </c:pt>
                <c:pt idx="3756">
                  <c:v>6.3897763578274758E-3</c:v>
                </c:pt>
                <c:pt idx="3757">
                  <c:v>6.1219057758850146E-3</c:v>
                </c:pt>
                <c:pt idx="3758">
                  <c:v>5.854177754124534E-3</c:v>
                </c:pt>
                <c:pt idx="3759">
                  <c:v>1.5163607342378291E-2</c:v>
                </c:pt>
                <c:pt idx="3760">
                  <c:v>1.4893617021276596E-2</c:v>
                </c:pt>
                <c:pt idx="3761">
                  <c:v>1.4623770273863334E-2</c:v>
                </c:pt>
                <c:pt idx="3762">
                  <c:v>1.4354066985645933E-2</c:v>
                </c:pt>
                <c:pt idx="3763">
                  <c:v>1.4084507042253521E-2</c:v>
                </c:pt>
                <c:pt idx="3764">
                  <c:v>1.381509032943677E-2</c:v>
                </c:pt>
                <c:pt idx="3765">
                  <c:v>1.3545816733067729E-2</c:v>
                </c:pt>
                <c:pt idx="3766">
                  <c:v>1.3276686139139671E-2</c:v>
                </c:pt>
                <c:pt idx="3767">
                  <c:v>1.3007698433766923E-2</c:v>
                </c:pt>
                <c:pt idx="3768">
                  <c:v>1.2738853503184714E-2</c:v>
                </c:pt>
                <c:pt idx="3769">
                  <c:v>1.2470151233749005E-2</c:v>
                </c:pt>
                <c:pt idx="3770">
                  <c:v>1.220159151193634E-2</c:v>
                </c:pt>
                <c:pt idx="3771">
                  <c:v>1.1933174224343675E-2</c:v>
                </c:pt>
                <c:pt idx="3772">
                  <c:v>1.166489925768823E-2</c:v>
                </c:pt>
                <c:pt idx="3773">
                  <c:v>1.1396766498807316E-2</c:v>
                </c:pt>
                <c:pt idx="3774">
                  <c:v>1.1128775834658187E-2</c:v>
                </c:pt>
                <c:pt idx="3775">
                  <c:v>1.0860927152317882E-2</c:v>
                </c:pt>
                <c:pt idx="3776">
                  <c:v>1.059322033898305E-2</c:v>
                </c:pt>
                <c:pt idx="3777">
                  <c:v>1.0325655281969817E-2</c:v>
                </c:pt>
                <c:pt idx="3778">
                  <c:v>1.0058231868713605E-2</c:v>
                </c:pt>
                <c:pt idx="3779">
                  <c:v>9.7909499867689861E-3</c:v>
                </c:pt>
                <c:pt idx="3780">
                  <c:v>9.5238095238095247E-3</c:v>
                </c:pt>
                <c:pt idx="3781">
                  <c:v>9.2568103676276114E-3</c:v>
                </c:pt>
                <c:pt idx="3782">
                  <c:v>8.9899524061343213E-3</c:v>
                </c:pt>
                <c:pt idx="3783">
                  <c:v>8.7232355273592389E-3</c:v>
                </c:pt>
                <c:pt idx="3784">
                  <c:v>8.4566596194503175E-3</c:v>
                </c:pt>
                <c:pt idx="3785">
                  <c:v>8.1902245706737126E-3</c:v>
                </c:pt>
                <c:pt idx="3786">
                  <c:v>7.9239302694136295E-3</c:v>
                </c:pt>
                <c:pt idx="3787">
                  <c:v>7.6577766041721678E-3</c:v>
                </c:pt>
                <c:pt idx="3788">
                  <c:v>7.3917634635691657E-3</c:v>
                </c:pt>
                <c:pt idx="3789">
                  <c:v>7.1258907363420431E-3</c:v>
                </c:pt>
                <c:pt idx="3790">
                  <c:v>6.8601583113456462E-3</c:v>
                </c:pt>
                <c:pt idx="3791">
                  <c:v>6.5945660775520972E-3</c:v>
                </c:pt>
                <c:pt idx="3792">
                  <c:v>6.3291139240506328E-3</c:v>
                </c:pt>
                <c:pt idx="3793">
                  <c:v>6.0638017400474562E-3</c:v>
                </c:pt>
                <c:pt idx="3794">
                  <c:v>5.7986294148655772E-3</c:v>
                </c:pt>
                <c:pt idx="3795">
                  <c:v>5.5335968379446642E-3</c:v>
                </c:pt>
                <c:pt idx="3796">
                  <c:v>5.268703898840885E-3</c:v>
                </c:pt>
                <c:pt idx="3797">
                  <c:v>5.0039504872267581E-3</c:v>
                </c:pt>
                <c:pt idx="3798">
                  <c:v>4.7393364928909956E-3</c:v>
                </c:pt>
                <c:pt idx="3799">
                  <c:v>4.474861805738352E-3</c:v>
                </c:pt>
                <c:pt idx="3800">
                  <c:v>4.2105263157894736E-3</c:v>
                </c:pt>
                <c:pt idx="3801">
                  <c:v>3.9463299131807421E-3</c:v>
                </c:pt>
                <c:pt idx="3802">
                  <c:v>3.682272488164124E-3</c:v>
                </c:pt>
                <c:pt idx="3803">
                  <c:v>1.288456481724954E-2</c:v>
                </c:pt>
                <c:pt idx="3804">
                  <c:v>1.2618296529968454E-2</c:v>
                </c:pt>
                <c:pt idx="3805">
                  <c:v>1.2352168199737189E-2</c:v>
                </c:pt>
                <c:pt idx="3806">
                  <c:v>1.208617971623752E-2</c:v>
                </c:pt>
                <c:pt idx="3807">
                  <c:v>2.1276595744680851E-2</c:v>
                </c:pt>
                <c:pt idx="3808">
                  <c:v>2.100840336134454E-2</c:v>
                </c:pt>
                <c:pt idx="3809">
                  <c:v>2.0740351798372275E-2</c:v>
                </c:pt>
                <c:pt idx="3810">
                  <c:v>2.0472440944881889E-2</c:v>
                </c:pt>
                <c:pt idx="3811">
                  <c:v>2.0204670690107583E-2</c:v>
                </c:pt>
                <c:pt idx="3812">
                  <c:v>1.993704092339979E-2</c:v>
                </c:pt>
                <c:pt idx="3813">
                  <c:v>1.9669551534225019E-2</c:v>
                </c:pt>
                <c:pt idx="3814">
                  <c:v>1.9402202412165705E-2</c:v>
                </c:pt>
                <c:pt idx="3815">
                  <c:v>1.9134993446920052E-2</c:v>
                </c:pt>
                <c:pt idx="3816">
                  <c:v>1.8867924528301886E-2</c:v>
                </c:pt>
                <c:pt idx="3817">
                  <c:v>1.8600995546240503E-2</c:v>
                </c:pt>
                <c:pt idx="3818">
                  <c:v>1.8334206390780514E-2</c:v>
                </c:pt>
                <c:pt idx="3819">
                  <c:v>2.7494108405341711E-2</c:v>
                </c:pt>
                <c:pt idx="3820">
                  <c:v>2.7225130890052355E-2</c:v>
                </c:pt>
                <c:pt idx="3821">
                  <c:v>2.6956294163831458E-2</c:v>
                </c:pt>
                <c:pt idx="3822">
                  <c:v>2.6687598116169546E-2</c:v>
                </c:pt>
                <c:pt idx="3823">
                  <c:v>2.641904263667277E-2</c:v>
                </c:pt>
                <c:pt idx="3824">
                  <c:v>2.615062761506276E-2</c:v>
                </c:pt>
                <c:pt idx="3825">
                  <c:v>2.5882352941176471E-2</c:v>
                </c:pt>
                <c:pt idx="3826">
                  <c:v>2.5614218504966021E-2</c:v>
                </c:pt>
                <c:pt idx="3827">
                  <c:v>2.5346224196498564E-2</c:v>
                </c:pt>
                <c:pt idx="3828">
                  <c:v>2.5078369905956112E-2</c:v>
                </c:pt>
                <c:pt idx="3829">
                  <c:v>2.4810655523635414E-2</c:v>
                </c:pt>
                <c:pt idx="3830">
                  <c:v>2.4543080939947781E-2</c:v>
                </c:pt>
                <c:pt idx="3831">
                  <c:v>2.4275646045418951E-2</c:v>
                </c:pt>
                <c:pt idx="3832">
                  <c:v>2.4008350730688934E-2</c:v>
                </c:pt>
                <c:pt idx="3833">
                  <c:v>2.3741194886511871E-2</c:v>
                </c:pt>
                <c:pt idx="3834">
                  <c:v>2.3474178403755867E-2</c:v>
                </c:pt>
                <c:pt idx="3835">
                  <c:v>2.3207301173402868E-2</c:v>
                </c:pt>
                <c:pt idx="3836">
                  <c:v>2.2940563086548488E-2</c:v>
                </c:pt>
                <c:pt idx="3837">
                  <c:v>2.2673964034401875E-2</c:v>
                </c:pt>
                <c:pt idx="3838">
                  <c:v>2.2407503908285567E-2</c:v>
                </c:pt>
                <c:pt idx="3839">
                  <c:v>2.2141182599635323E-2</c:v>
                </c:pt>
                <c:pt idx="3840">
                  <c:v>2.1874999999999999E-2</c:v>
                </c:pt>
                <c:pt idx="3841">
                  <c:v>2.1608956001041395E-2</c:v>
                </c:pt>
                <c:pt idx="3842">
                  <c:v>2.1343050494534097E-2</c:v>
                </c:pt>
                <c:pt idx="3843">
                  <c:v>2.1077283372365339E-2</c:v>
                </c:pt>
                <c:pt idx="3844">
                  <c:v>2.081165452653486E-2</c:v>
                </c:pt>
                <c:pt idx="3845">
                  <c:v>2.0546163849154746E-2</c:v>
                </c:pt>
                <c:pt idx="3846">
                  <c:v>2.0280811232449299E-2</c:v>
                </c:pt>
                <c:pt idx="3847">
                  <c:v>2.0015596568754873E-2</c:v>
                </c:pt>
                <c:pt idx="3848">
                  <c:v>1.9750519750519752E-2</c:v>
                </c:pt>
                <c:pt idx="3849">
                  <c:v>1.9485580670303974E-2</c:v>
                </c:pt>
                <c:pt idx="3850">
                  <c:v>1.9220779220779222E-2</c:v>
                </c:pt>
                <c:pt idx="3851">
                  <c:v>1.8956115294728643E-2</c:v>
                </c:pt>
                <c:pt idx="3852">
                  <c:v>1.8691588785046728E-2</c:v>
                </c:pt>
                <c:pt idx="3853">
                  <c:v>1.8427199584739165E-2</c:v>
                </c:pt>
                <c:pt idx="3854">
                  <c:v>1.8162947586922679E-2</c:v>
                </c:pt>
                <c:pt idx="3855">
                  <c:v>1.7898832684824902E-2</c:v>
                </c:pt>
                <c:pt idx="3856">
                  <c:v>1.7634854771784232E-2</c:v>
                </c:pt>
                <c:pt idx="3857">
                  <c:v>1.7371013741249677E-2</c:v>
                </c:pt>
                <c:pt idx="3858">
                  <c:v>1.7107309486780714E-2</c:v>
                </c:pt>
                <c:pt idx="3859">
                  <c:v>1.6843741902047162E-2</c:v>
                </c:pt>
                <c:pt idx="3860">
                  <c:v>1.6580310880829015E-2</c:v>
                </c:pt>
                <c:pt idx="3861">
                  <c:v>1.6317016317016316E-2</c:v>
                </c:pt>
                <c:pt idx="3862">
                  <c:v>1.605385810460901E-2</c:v>
                </c:pt>
                <c:pt idx="3863">
                  <c:v>1.5790836137716799E-2</c:v>
                </c:pt>
                <c:pt idx="3864">
                  <c:v>1.5527950310559006E-2</c:v>
                </c:pt>
                <c:pt idx="3865">
                  <c:v>1.5265200517464425E-2</c:v>
                </c:pt>
                <c:pt idx="3866">
                  <c:v>2.4314536989136059E-2</c:v>
                </c:pt>
                <c:pt idx="3867">
                  <c:v>2.404965089216447E-2</c:v>
                </c:pt>
                <c:pt idx="3868">
                  <c:v>2.3784901758014478E-2</c:v>
                </c:pt>
                <c:pt idx="3869">
                  <c:v>2.3520289480485915E-2</c:v>
                </c:pt>
                <c:pt idx="3870">
                  <c:v>2.3255813953488372E-2</c:v>
                </c:pt>
                <c:pt idx="3871">
                  <c:v>2.2991475071041073E-2</c:v>
                </c:pt>
                <c:pt idx="3872">
                  <c:v>2.2727272727272728E-2</c:v>
                </c:pt>
                <c:pt idx="3873">
                  <c:v>3.1758326878388844E-2</c:v>
                </c:pt>
                <c:pt idx="3874">
                  <c:v>3.1491997934950958E-2</c:v>
                </c:pt>
                <c:pt idx="3875">
                  <c:v>3.1225806451612902E-2</c:v>
                </c:pt>
                <c:pt idx="3876">
                  <c:v>3.0959752321981424E-2</c:v>
                </c:pt>
                <c:pt idx="3877">
                  <c:v>3.0693835439773019E-2</c:v>
                </c:pt>
                <c:pt idx="3878">
                  <c:v>3.0428055698813822E-2</c:v>
                </c:pt>
                <c:pt idx="3879">
                  <c:v>3.0162412993039442E-2</c:v>
                </c:pt>
                <c:pt idx="3880">
                  <c:v>2.9896907216494847E-2</c:v>
                </c:pt>
                <c:pt idx="3881">
                  <c:v>2.9631538263334194E-2</c:v>
                </c:pt>
                <c:pt idx="3882">
                  <c:v>2.9366306027820709E-2</c:v>
                </c:pt>
                <c:pt idx="3883">
                  <c:v>2.910121040432655E-2</c:v>
                </c:pt>
                <c:pt idx="3884">
                  <c:v>3.8105046343975282E-2</c:v>
                </c:pt>
                <c:pt idx="3885">
                  <c:v>3.783783783783784E-2</c:v>
                </c:pt>
                <c:pt idx="3886">
                  <c:v>3.7570766855378281E-2</c:v>
                </c:pt>
                <c:pt idx="3887">
                  <c:v>3.7303833290455363E-2</c:v>
                </c:pt>
                <c:pt idx="3888">
                  <c:v>3.7037037037037035E-2</c:v>
                </c:pt>
                <c:pt idx="3889">
                  <c:v>3.6770377989200312E-2</c:v>
                </c:pt>
                <c:pt idx="3890">
                  <c:v>3.6503856041131107E-2</c:v>
                </c:pt>
                <c:pt idx="3891">
                  <c:v>3.6237471087124135E-2</c:v>
                </c:pt>
                <c:pt idx="3892">
                  <c:v>3.5971223021582732E-2</c:v>
                </c:pt>
                <c:pt idx="3893">
                  <c:v>3.5705111739018754E-2</c:v>
                </c:pt>
                <c:pt idx="3894">
                  <c:v>3.543913713405239E-2</c:v>
                </c:pt>
                <c:pt idx="3895">
                  <c:v>3.5173299101412064E-2</c:v>
                </c:pt>
                <c:pt idx="3896">
                  <c:v>3.4907597535934289E-2</c:v>
                </c:pt>
                <c:pt idx="3897">
                  <c:v>3.4642032332563508E-2</c:v>
                </c:pt>
                <c:pt idx="3898">
                  <c:v>3.4376603386351977E-2</c:v>
                </c:pt>
                <c:pt idx="3899">
                  <c:v>3.4111310592459608E-2</c:v>
                </c:pt>
                <c:pt idx="3900">
                  <c:v>3.3846153846153845E-2</c:v>
                </c:pt>
                <c:pt idx="3901">
                  <c:v>3.3581133042809533E-2</c:v>
                </c:pt>
                <c:pt idx="3902">
                  <c:v>3.3316248077908762E-2</c:v>
                </c:pt>
                <c:pt idx="3903">
                  <c:v>3.3051498847040735E-2</c:v>
                </c:pt>
                <c:pt idx="3904">
                  <c:v>3.2786885245901641E-2</c:v>
                </c:pt>
                <c:pt idx="3905">
                  <c:v>3.2522407170294497E-2</c:v>
                </c:pt>
                <c:pt idx="3906">
                  <c:v>3.2258064516129031E-2</c:v>
                </c:pt>
                <c:pt idx="3907">
                  <c:v>3.1993857179421548E-2</c:v>
                </c:pt>
                <c:pt idx="3908">
                  <c:v>3.1729785056294778E-2</c:v>
                </c:pt>
                <c:pt idx="3909">
                  <c:v>3.1465848042977744E-2</c:v>
                </c:pt>
                <c:pt idx="3910">
                  <c:v>3.1202046035805626E-2</c:v>
                </c:pt>
                <c:pt idx="3911">
                  <c:v>3.0938378931219639E-2</c:v>
                </c:pt>
                <c:pt idx="3912">
                  <c:v>3.0674846625766871E-2</c:v>
                </c:pt>
                <c:pt idx="3913">
                  <c:v>3.041144901610018E-2</c:v>
                </c:pt>
                <c:pt idx="3914">
                  <c:v>3.0148185998978026E-2</c:v>
                </c:pt>
                <c:pt idx="3915">
                  <c:v>2.9885057471264367E-2</c:v>
                </c:pt>
                <c:pt idx="3916">
                  <c:v>2.9622063329928498E-2</c:v>
                </c:pt>
                <c:pt idx="3917">
                  <c:v>2.9359203472044931E-2</c:v>
                </c:pt>
                <c:pt idx="3918">
                  <c:v>2.9096477794793262E-2</c:v>
                </c:pt>
                <c:pt idx="3919">
                  <c:v>2.8833886195458024E-2</c:v>
                </c:pt>
                <c:pt idx="3920">
                  <c:v>2.8571428571428571E-2</c:v>
                </c:pt>
                <c:pt idx="3921">
                  <c:v>2.8309104820198928E-2</c:v>
                </c:pt>
                <c:pt idx="3922">
                  <c:v>2.8046914839367668E-2</c:v>
                </c:pt>
                <c:pt idx="3923">
                  <c:v>2.7784858526637778E-2</c:v>
                </c:pt>
                <c:pt idx="3924">
                  <c:v>2.7522935779816515E-2</c:v>
                </c:pt>
                <c:pt idx="3925">
                  <c:v>2.7261146496815287E-2</c:v>
                </c:pt>
                <c:pt idx="3926">
                  <c:v>2.6999490575649515E-2</c:v>
                </c:pt>
                <c:pt idx="3927">
                  <c:v>2.6737967914438502E-2</c:v>
                </c:pt>
                <c:pt idx="3928">
                  <c:v>2.6476578411405296E-2</c:v>
                </c:pt>
                <c:pt idx="3929">
                  <c:v>2.621532196487656E-2</c:v>
                </c:pt>
                <c:pt idx="3930">
                  <c:v>2.5954198473282442E-2</c:v>
                </c:pt>
                <c:pt idx="3931">
                  <c:v>2.569320783515645E-2</c:v>
                </c:pt>
                <c:pt idx="3932">
                  <c:v>2.5432349949135302E-2</c:v>
                </c:pt>
                <c:pt idx="3933">
                  <c:v>2.5171624713958809E-2</c:v>
                </c:pt>
                <c:pt idx="3934">
                  <c:v>2.491103202846975E-2</c:v>
                </c:pt>
                <c:pt idx="3935">
                  <c:v>2.4650571791613722E-2</c:v>
                </c:pt>
                <c:pt idx="3936">
                  <c:v>2.4390243902439025E-2</c:v>
                </c:pt>
                <c:pt idx="3937">
                  <c:v>2.4130048260096522E-2</c:v>
                </c:pt>
                <c:pt idx="3938">
                  <c:v>2.3869984763839513E-2</c:v>
                </c:pt>
                <c:pt idx="3939">
                  <c:v>2.3610053313023609E-2</c:v>
                </c:pt>
                <c:pt idx="3940">
                  <c:v>2.3350253807106598E-2</c:v>
                </c:pt>
                <c:pt idx="3941">
                  <c:v>2.3090586145648313E-2</c:v>
                </c:pt>
                <c:pt idx="3942">
                  <c:v>2.2831050228310501E-2</c:v>
                </c:pt>
                <c:pt idx="3943">
                  <c:v>3.1701749936596503E-2</c:v>
                </c:pt>
                <c:pt idx="3944">
                  <c:v>3.1440162271805273E-2</c:v>
                </c:pt>
                <c:pt idx="3945">
                  <c:v>3.1178707224334599E-2</c:v>
                </c:pt>
                <c:pt idx="3946">
                  <c:v>3.0917384693360365E-2</c:v>
                </c:pt>
                <c:pt idx="3947">
                  <c:v>3.0656194578160628E-2</c:v>
                </c:pt>
                <c:pt idx="3948">
                  <c:v>3.0395136778115502E-2</c:v>
                </c:pt>
                <c:pt idx="3949">
                  <c:v>3.0134211192707015E-2</c:v>
                </c:pt>
                <c:pt idx="3950">
                  <c:v>2.9873417721518986E-2</c:v>
                </c:pt>
                <c:pt idx="3951">
                  <c:v>2.9612756264236904E-2</c:v>
                </c:pt>
                <c:pt idx="3952">
                  <c:v>2.9352226720647773E-2</c:v>
                </c:pt>
                <c:pt idx="3953">
                  <c:v>2.9091828990640022E-2</c:v>
                </c:pt>
                <c:pt idx="3954">
                  <c:v>2.8831562974203338E-2</c:v>
                </c:pt>
                <c:pt idx="3955">
                  <c:v>2.8571428571428571E-2</c:v>
                </c:pt>
                <c:pt idx="3956">
                  <c:v>2.8311425682507583E-2</c:v>
                </c:pt>
                <c:pt idx="3957">
                  <c:v>2.8051554207733132E-2</c:v>
                </c:pt>
                <c:pt idx="3958">
                  <c:v>2.7791814047498736E-2</c:v>
                </c:pt>
                <c:pt idx="3959">
                  <c:v>2.7532205102298559E-2</c:v>
                </c:pt>
                <c:pt idx="3960">
                  <c:v>2.7272727272727271E-2</c:v>
                </c:pt>
                <c:pt idx="3961">
                  <c:v>2.701338045947993E-2</c:v>
                </c:pt>
                <c:pt idx="3962">
                  <c:v>2.6754164563351841E-2</c:v>
                </c:pt>
                <c:pt idx="3963">
                  <c:v>2.6495079485238455E-2</c:v>
                </c:pt>
                <c:pt idx="3964">
                  <c:v>2.6236125126135216E-2</c:v>
                </c:pt>
                <c:pt idx="3965">
                  <c:v>2.5977301387137452E-2</c:v>
                </c:pt>
                <c:pt idx="3966">
                  <c:v>2.5718608169440244E-2</c:v>
                </c:pt>
                <c:pt idx="3967">
                  <c:v>2.546004537433829E-2</c:v>
                </c:pt>
                <c:pt idx="3968">
                  <c:v>2.5201612903225805E-2</c:v>
                </c:pt>
                <c:pt idx="3969">
                  <c:v>2.4943310657596373E-2</c:v>
                </c:pt>
                <c:pt idx="3970">
                  <c:v>2.468513853904282E-2</c:v>
                </c:pt>
                <c:pt idx="3971">
                  <c:v>2.4427096449257113E-2</c:v>
                </c:pt>
                <c:pt idx="3972">
                  <c:v>2.4169184290030211E-2</c:v>
                </c:pt>
                <c:pt idx="3973">
                  <c:v>2.3911401963251949E-2</c:v>
                </c:pt>
                <c:pt idx="3974">
                  <c:v>2.3653749370910922E-2</c:v>
                </c:pt>
                <c:pt idx="3975">
                  <c:v>2.339622641509434E-2</c:v>
                </c:pt>
                <c:pt idx="3976">
                  <c:v>2.3138832997987926E-2</c:v>
                </c:pt>
                <c:pt idx="3977">
                  <c:v>2.2881569021875787E-2</c:v>
                </c:pt>
                <c:pt idx="3978">
                  <c:v>2.2624434389140271E-2</c:v>
                </c:pt>
                <c:pt idx="3979">
                  <c:v>2.2367429002261876E-2</c:v>
                </c:pt>
                <c:pt idx="3980">
                  <c:v>2.2110552763819097E-2</c:v>
                </c:pt>
                <c:pt idx="3981">
                  <c:v>2.1853805576488319E-2</c:v>
                </c:pt>
                <c:pt idx="3982">
                  <c:v>2.1597187343043698E-2</c:v>
                </c:pt>
                <c:pt idx="3983">
                  <c:v>2.1340697966357017E-2</c:v>
                </c:pt>
                <c:pt idx="3984">
                  <c:v>2.1084337349397589E-2</c:v>
                </c:pt>
                <c:pt idx="3985">
                  <c:v>2.0828105395232121E-2</c:v>
                </c:pt>
                <c:pt idx="3986">
                  <c:v>2.0572002007024585E-2</c:v>
                </c:pt>
                <c:pt idx="3987">
                  <c:v>2.0316027088036117E-2</c:v>
                </c:pt>
                <c:pt idx="3988">
                  <c:v>2.0060180541624874E-2</c:v>
                </c:pt>
                <c:pt idx="3989">
                  <c:v>1.9804462271245927E-2</c:v>
                </c:pt>
                <c:pt idx="3990">
                  <c:v>1.9548872180451128E-2</c:v>
                </c:pt>
                <c:pt idx="3991">
                  <c:v>1.9293410172888999E-2</c:v>
                </c:pt>
                <c:pt idx="3992">
                  <c:v>1.9038076152304611E-2</c:v>
                </c:pt>
                <c:pt idx="3993">
                  <c:v>1.8782870022539443E-2</c:v>
                </c:pt>
                <c:pt idx="3994">
                  <c:v>1.8527791687531298E-2</c:v>
                </c:pt>
                <c:pt idx="3995">
                  <c:v>1.8272841051314142E-2</c:v>
                </c:pt>
                <c:pt idx="3996">
                  <c:v>1.8018018018018018E-2</c:v>
                </c:pt>
                <c:pt idx="3997">
                  <c:v>1.7763322491868901E-2</c:v>
                </c:pt>
                <c:pt idx="3998">
                  <c:v>1.7508754377188594E-2</c:v>
                </c:pt>
                <c:pt idx="3999">
                  <c:v>1.72543135783946E-2</c:v>
                </c:pt>
                <c:pt idx="4000">
                  <c:v>1.7000000000000001E-2</c:v>
                </c:pt>
                <c:pt idx="4001">
                  <c:v>1.6745813546613347E-2</c:v>
                </c:pt>
                <c:pt idx="4002">
                  <c:v>1.6491754122938532E-2</c:v>
                </c:pt>
                <c:pt idx="4003">
                  <c:v>1.6237821633774668E-2</c:v>
                </c:pt>
                <c:pt idx="4004">
                  <c:v>1.5984015984015984E-2</c:v>
                </c:pt>
                <c:pt idx="4005">
                  <c:v>1.5730337078651686E-2</c:v>
                </c:pt>
                <c:pt idx="4006">
                  <c:v>1.5476784822765851E-2</c:v>
                </c:pt>
                <c:pt idx="4007">
                  <c:v>1.522335912153731E-2</c:v>
                </c:pt>
                <c:pt idx="4008">
                  <c:v>1.4970059880239521E-2</c:v>
                </c:pt>
                <c:pt idx="4009">
                  <c:v>1.4716887004240458E-2</c:v>
                </c:pt>
                <c:pt idx="4010">
                  <c:v>1.4463840399002495E-2</c:v>
                </c:pt>
                <c:pt idx="4011">
                  <c:v>1.4210919970082274E-2</c:v>
                </c:pt>
                <c:pt idx="4012">
                  <c:v>1.3958125623130608E-2</c:v>
                </c:pt>
                <c:pt idx="4013">
                  <c:v>1.370545726389235E-2</c:v>
                </c:pt>
                <c:pt idx="4014">
                  <c:v>1.3452914798206279E-2</c:v>
                </c:pt>
                <c:pt idx="4015">
                  <c:v>1.3200498132004981E-2</c:v>
                </c:pt>
                <c:pt idx="4016">
                  <c:v>1.2948207171314742E-2</c:v>
                </c:pt>
                <c:pt idx="4017">
                  <c:v>1.2696041822255415E-2</c:v>
                </c:pt>
                <c:pt idx="4018">
                  <c:v>1.2444001991040319E-2</c:v>
                </c:pt>
                <c:pt idx="4019">
                  <c:v>1.2192087583976113E-2</c:v>
                </c:pt>
                <c:pt idx="4020">
                  <c:v>1.1940298507462687E-2</c:v>
                </c:pt>
                <c:pt idx="4021">
                  <c:v>2.0641631434966425E-2</c:v>
                </c:pt>
                <c:pt idx="4022">
                  <c:v>2.0387866732968673E-2</c:v>
                </c:pt>
                <c:pt idx="4023">
                  <c:v>2.0134228187919462E-2</c:v>
                </c:pt>
                <c:pt idx="4024">
                  <c:v>1.9880715705765408E-2</c:v>
                </c:pt>
                <c:pt idx="4025">
                  <c:v>1.9627329192546585E-2</c:v>
                </c:pt>
                <c:pt idx="4026">
                  <c:v>1.9374068554396422E-2</c:v>
                </c:pt>
                <c:pt idx="4027">
                  <c:v>1.9120933697541594E-2</c:v>
                </c:pt>
                <c:pt idx="4028">
                  <c:v>1.8867924528301886E-2</c:v>
                </c:pt>
                <c:pt idx="4029">
                  <c:v>1.8615040953090096E-2</c:v>
                </c:pt>
                <c:pt idx="4030">
                  <c:v>1.836228287841191E-2</c:v>
                </c:pt>
                <c:pt idx="4031">
                  <c:v>1.8109650210865792E-2</c:v>
                </c:pt>
                <c:pt idx="4032">
                  <c:v>1.7857142857142856E-2</c:v>
                </c:pt>
                <c:pt idx="4033">
                  <c:v>1.760476072402678E-2</c:v>
                </c:pt>
                <c:pt idx="4034">
                  <c:v>1.7352503718393655E-2</c:v>
                </c:pt>
                <c:pt idx="4035">
                  <c:v>1.7100371747211896E-2</c:v>
                </c:pt>
                <c:pt idx="4036">
                  <c:v>1.6848364717542121E-2</c:v>
                </c:pt>
                <c:pt idx="4037">
                  <c:v>1.6596482536537033E-2</c:v>
                </c:pt>
                <c:pt idx="4038">
                  <c:v>1.6344725111441308E-2</c:v>
                </c:pt>
                <c:pt idx="4039">
                  <c:v>1.6093092349591484E-2</c:v>
                </c:pt>
                <c:pt idx="4040">
                  <c:v>1.5841584158415842E-2</c:v>
                </c:pt>
                <c:pt idx="4041">
                  <c:v>1.5590200445434299E-2</c:v>
                </c:pt>
                <c:pt idx="4042">
                  <c:v>1.5338941118258289E-2</c:v>
                </c:pt>
                <c:pt idx="4043">
                  <c:v>1.5087806084590651E-2</c:v>
                </c:pt>
                <c:pt idx="4044">
                  <c:v>1.483679525222552E-2</c:v>
                </c:pt>
                <c:pt idx="4045">
                  <c:v>1.4585908529048208E-2</c:v>
                </c:pt>
                <c:pt idx="4046">
                  <c:v>1.4335145823035097E-2</c:v>
                </c:pt>
                <c:pt idx="4047">
                  <c:v>1.4084507042253521E-2</c:v>
                </c:pt>
                <c:pt idx="4048">
                  <c:v>1.383399209486166E-2</c:v>
                </c:pt>
                <c:pt idx="4049">
                  <c:v>1.3583600889108422E-2</c:v>
                </c:pt>
                <c:pt idx="4050">
                  <c:v>1.3333333333333334E-2</c:v>
                </c:pt>
                <c:pt idx="4051">
                  <c:v>1.3083189335966429E-2</c:v>
                </c:pt>
                <c:pt idx="4052">
                  <c:v>1.2833168805528134E-2</c:v>
                </c:pt>
                <c:pt idx="4053">
                  <c:v>1.2583271650629163E-2</c:v>
                </c:pt>
                <c:pt idx="4054">
                  <c:v>1.23334977799704E-2</c:v>
                </c:pt>
                <c:pt idx="4055">
                  <c:v>1.2083847102342787E-2</c:v>
                </c:pt>
                <c:pt idx="4056">
                  <c:v>1.1834319526627219E-2</c:v>
                </c:pt>
                <c:pt idx="4057">
                  <c:v>1.1584914961794429E-2</c:v>
                </c:pt>
                <c:pt idx="4058">
                  <c:v>1.1335633316904879E-2</c:v>
                </c:pt>
                <c:pt idx="4059">
                  <c:v>1.1086474501108648E-2</c:v>
                </c:pt>
                <c:pt idx="4060">
                  <c:v>1.083743842364532E-2</c:v>
                </c:pt>
                <c:pt idx="4061">
                  <c:v>1.0588524993843881E-2</c:v>
                </c:pt>
                <c:pt idx="4062">
                  <c:v>1.03397341211226E-2</c:v>
                </c:pt>
                <c:pt idx="4063">
                  <c:v>1.0091065714988924E-2</c:v>
                </c:pt>
                <c:pt idx="4064">
                  <c:v>9.8425196850393699E-3</c:v>
                </c:pt>
                <c:pt idx="4065">
                  <c:v>9.5940959409594097E-3</c:v>
                </c:pt>
                <c:pt idx="4066">
                  <c:v>9.3457943925233638E-3</c:v>
                </c:pt>
                <c:pt idx="4067">
                  <c:v>9.097614949594296E-3</c:v>
                </c:pt>
                <c:pt idx="4068">
                  <c:v>8.8495575221238937E-3</c:v>
                </c:pt>
                <c:pt idx="4069">
                  <c:v>8.6016220201523708E-3</c:v>
                </c:pt>
                <c:pt idx="4070">
                  <c:v>8.3538083538083532E-3</c:v>
                </c:pt>
                <c:pt idx="4071">
                  <c:v>8.1061164333087691E-3</c:v>
                </c:pt>
                <c:pt idx="4072">
                  <c:v>7.8585461689587421E-3</c:v>
                </c:pt>
                <c:pt idx="4073">
                  <c:v>7.6110974711514857E-3</c:v>
                </c:pt>
                <c:pt idx="4074">
                  <c:v>7.3637702503681884E-3</c:v>
                </c:pt>
                <c:pt idx="4075">
                  <c:v>7.1165644171779143E-3</c:v>
                </c:pt>
                <c:pt idx="4076">
                  <c:v>6.8694798822374874E-3</c:v>
                </c:pt>
                <c:pt idx="4077">
                  <c:v>6.6225165562913907E-3</c:v>
                </c:pt>
                <c:pt idx="4078">
                  <c:v>6.3756743501716525E-3</c:v>
                </c:pt>
                <c:pt idx="4079">
                  <c:v>6.1289531747977443E-3</c:v>
                </c:pt>
                <c:pt idx="4080">
                  <c:v>5.8823529411764705E-3</c:v>
                </c:pt>
                <c:pt idx="4081">
                  <c:v>5.6358735604018625E-3</c:v>
                </c:pt>
                <c:pt idx="4082">
                  <c:v>5.3895149436550714E-3</c:v>
                </c:pt>
                <c:pt idx="4083">
                  <c:v>5.1432770022042619E-3</c:v>
                </c:pt>
                <c:pt idx="4084">
                  <c:v>4.8971596474045058E-3</c:v>
                </c:pt>
                <c:pt idx="4085">
                  <c:v>4.6511627906976744E-3</c:v>
                </c:pt>
                <c:pt idx="4086">
                  <c:v>4.4052863436123352E-3</c:v>
                </c:pt>
                <c:pt idx="4087">
                  <c:v>4.1595302177636411E-3</c:v>
                </c:pt>
                <c:pt idx="4088">
                  <c:v>3.9138943248532287E-3</c:v>
                </c:pt>
                <c:pt idx="4089">
                  <c:v>3.6683785766691121E-3</c:v>
                </c:pt>
                <c:pt idx="4090">
                  <c:v>3.4229828850855745E-3</c:v>
                </c:pt>
                <c:pt idx="4091">
                  <c:v>3.1777071620630653E-3</c:v>
                </c:pt>
                <c:pt idx="4092">
                  <c:v>2.9325513196480938E-3</c:v>
                </c:pt>
                <c:pt idx="4093">
                  <c:v>2.6875152699731247E-3</c:v>
                </c:pt>
                <c:pt idx="4094">
                  <c:v>2.4425989252564728E-3</c:v>
                </c:pt>
                <c:pt idx="4095">
                  <c:v>2.1978021978021978E-3</c:v>
                </c:pt>
                <c:pt idx="4096">
                  <c:v>1.953125E-3</c:v>
                </c:pt>
                <c:pt idx="4097">
                  <c:v>1.7085672443251159E-3</c:v>
                </c:pt>
                <c:pt idx="4098">
                  <c:v>1.4641288433382138E-3</c:v>
                </c:pt>
                <c:pt idx="4099">
                  <c:v>1.2198097096852891E-3</c:v>
                </c:pt>
                <c:pt idx="4100">
                  <c:v>9.7560975609756097E-3</c:v>
                </c:pt>
                <c:pt idx="4101">
                  <c:v>9.5098756400877841E-3</c:v>
                </c:pt>
                <c:pt idx="4102">
                  <c:v>9.2637737688932228E-3</c:v>
                </c:pt>
                <c:pt idx="4103">
                  <c:v>9.0177918596149164E-3</c:v>
                </c:pt>
                <c:pt idx="4104">
                  <c:v>8.771929824561403E-3</c:v>
                </c:pt>
                <c:pt idx="4105">
                  <c:v>8.5261875761266752E-3</c:v>
                </c:pt>
                <c:pt idx="4106">
                  <c:v>8.2805650267900634E-3</c:v>
                </c:pt>
                <c:pt idx="4107">
                  <c:v>8.0350620891161424E-3</c:v>
                </c:pt>
                <c:pt idx="4108">
                  <c:v>7.7896786757546254E-3</c:v>
                </c:pt>
                <c:pt idx="4109">
                  <c:v>7.5444146994402533E-3</c:v>
                </c:pt>
                <c:pt idx="4110">
                  <c:v>7.2992700729927005E-3</c:v>
                </c:pt>
                <c:pt idx="4111">
                  <c:v>7.0542447093164679E-3</c:v>
                </c:pt>
                <c:pt idx="4112">
                  <c:v>6.8093385214007783E-3</c:v>
                </c:pt>
                <c:pt idx="4113">
                  <c:v>6.5645514223194746E-3</c:v>
                </c:pt>
                <c:pt idx="4114">
                  <c:v>6.3198833252309187E-3</c:v>
                </c:pt>
                <c:pt idx="4115">
                  <c:v>6.0753341433778859E-3</c:v>
                </c:pt>
                <c:pt idx="4116">
                  <c:v>5.8309037900874635E-3</c:v>
                </c:pt>
                <c:pt idx="4117">
                  <c:v>1.4330823415108088E-2</c:v>
                </c:pt>
                <c:pt idx="4118">
                  <c:v>1.4084507042253521E-2</c:v>
                </c:pt>
                <c:pt idx="4119">
                  <c:v>1.3838310269482883E-2</c:v>
                </c:pt>
                <c:pt idx="4120">
                  <c:v>1.3592233009708738E-2</c:v>
                </c:pt>
                <c:pt idx="4121">
                  <c:v>1.3346275175928173E-2</c:v>
                </c:pt>
                <c:pt idx="4122">
                  <c:v>1.3100436681222707E-2</c:v>
                </c:pt>
                <c:pt idx="4123">
                  <c:v>1.2854717438758186E-2</c:v>
                </c:pt>
                <c:pt idx="4124">
                  <c:v>1.2609117361784675E-2</c:v>
                </c:pt>
                <c:pt idx="4125">
                  <c:v>1.2363636363636363E-2</c:v>
                </c:pt>
                <c:pt idx="4126">
                  <c:v>1.2118274357731459E-2</c:v>
                </c:pt>
                <c:pt idx="4127">
                  <c:v>1.1873031257572086E-2</c:v>
                </c:pt>
                <c:pt idx="4128">
                  <c:v>1.1627906976744186E-2</c:v>
                </c:pt>
                <c:pt idx="4129">
                  <c:v>1.1382901428917413E-2</c:v>
                </c:pt>
                <c:pt idx="4130">
                  <c:v>1.1138014527845037E-2</c:v>
                </c:pt>
                <c:pt idx="4131">
                  <c:v>1.0893246187363835E-2</c:v>
                </c:pt>
                <c:pt idx="4132">
                  <c:v>1.0648596321393998E-2</c:v>
                </c:pt>
                <c:pt idx="4133">
                  <c:v>1.0404064843939027E-2</c:v>
                </c:pt>
                <c:pt idx="4134">
                  <c:v>1.0159651669085631E-2</c:v>
                </c:pt>
                <c:pt idx="4135">
                  <c:v>9.9153567110036277E-3</c:v>
                </c:pt>
                <c:pt idx="4136">
                  <c:v>9.6711798839458421E-3</c:v>
                </c:pt>
                <c:pt idx="4137">
                  <c:v>9.4271211022480053E-3</c:v>
                </c:pt>
                <c:pt idx="4138">
                  <c:v>9.1831802803286604E-3</c:v>
                </c:pt>
                <c:pt idx="4139">
                  <c:v>8.9393573326890553E-3</c:v>
                </c:pt>
                <c:pt idx="4140">
                  <c:v>8.6956521739130436E-3</c:v>
                </c:pt>
                <c:pt idx="4141">
                  <c:v>8.4520647186669892E-3</c:v>
                </c:pt>
                <c:pt idx="4142">
                  <c:v>8.2085948816996625E-3</c:v>
                </c:pt>
                <c:pt idx="4143">
                  <c:v>7.965242577842143E-3</c:v>
                </c:pt>
                <c:pt idx="4144">
                  <c:v>7.7220077220077222E-3</c:v>
                </c:pt>
                <c:pt idx="4145">
                  <c:v>7.4788902291917977E-3</c:v>
                </c:pt>
                <c:pt idx="4146">
                  <c:v>7.2358900144717797E-3</c:v>
                </c:pt>
                <c:pt idx="4147">
                  <c:v>6.993006993006993E-3</c:v>
                </c:pt>
                <c:pt idx="4148">
                  <c:v>1.5429122468659595E-2</c:v>
                </c:pt>
                <c:pt idx="4149">
                  <c:v>1.5184381778741865E-2</c:v>
                </c:pt>
                <c:pt idx="4150">
                  <c:v>1.4939759036144579E-2</c:v>
                </c:pt>
                <c:pt idx="4151">
                  <c:v>1.4695254155625151E-2</c:v>
                </c:pt>
                <c:pt idx="4152">
                  <c:v>1.4450867052023121E-2</c:v>
                </c:pt>
                <c:pt idx="4153">
                  <c:v>1.4206597640260053E-2</c:v>
                </c:pt>
                <c:pt idx="4154">
                  <c:v>1.3962445835339432E-2</c:v>
                </c:pt>
                <c:pt idx="4155">
                  <c:v>1.3718411552346571E-2</c:v>
                </c:pt>
                <c:pt idx="4156">
                  <c:v>1.3474494706448507E-2</c:v>
                </c:pt>
                <c:pt idx="4157">
                  <c:v>1.3230695212893913E-2</c:v>
                </c:pt>
                <c:pt idx="4158">
                  <c:v>1.2987012987012988E-2</c:v>
                </c:pt>
                <c:pt idx="4159">
                  <c:v>1.274344794421736E-2</c:v>
                </c:pt>
                <c:pt idx="4160">
                  <c:v>1.2500000000000001E-2</c:v>
                </c:pt>
                <c:pt idx="4161">
                  <c:v>1.2256669069935111E-2</c:v>
                </c:pt>
                <c:pt idx="4162">
                  <c:v>1.2013455069678039E-2</c:v>
                </c:pt>
                <c:pt idx="4163">
                  <c:v>1.177035791496517E-2</c:v>
                </c:pt>
                <c:pt idx="4164">
                  <c:v>1.1527377521613832E-2</c:v>
                </c:pt>
                <c:pt idx="4165">
                  <c:v>1.1284513805522209E-2</c:v>
                </c:pt>
                <c:pt idx="4166">
                  <c:v>1.1041766682669226E-2</c:v>
                </c:pt>
                <c:pt idx="4167">
                  <c:v>1.079913606911447E-2</c:v>
                </c:pt>
                <c:pt idx="4168">
                  <c:v>1.055662188099808E-2</c:v>
                </c:pt>
                <c:pt idx="4169">
                  <c:v>1.0314224034540657E-2</c:v>
                </c:pt>
                <c:pt idx="4170">
                  <c:v>1.0071942446043165E-2</c:v>
                </c:pt>
                <c:pt idx="4171">
                  <c:v>9.8297770318868383E-3</c:v>
                </c:pt>
                <c:pt idx="4172">
                  <c:v>9.5877277085330784E-3</c:v>
                </c:pt>
                <c:pt idx="4173">
                  <c:v>9.3457943925233638E-3</c:v>
                </c:pt>
                <c:pt idx="4174">
                  <c:v>9.1039770004791559E-3</c:v>
                </c:pt>
                <c:pt idx="4175">
                  <c:v>8.8622754491017967E-3</c:v>
                </c:pt>
                <c:pt idx="4176">
                  <c:v>8.6206896551724137E-3</c:v>
                </c:pt>
                <c:pt idx="4177">
                  <c:v>8.3792195355518323E-3</c:v>
                </c:pt>
                <c:pt idx="4178">
                  <c:v>8.1378650071804691E-3</c:v>
                </c:pt>
                <c:pt idx="4179">
                  <c:v>7.8966259870782481E-3</c:v>
                </c:pt>
                <c:pt idx="4180">
                  <c:v>7.6555023923444978E-3</c:v>
                </c:pt>
                <c:pt idx="4181">
                  <c:v>7.4144941401578573E-3</c:v>
                </c:pt>
                <c:pt idx="4182">
                  <c:v>7.1736011477761836E-3</c:v>
                </c:pt>
                <c:pt idx="4183">
                  <c:v>6.932823332536457E-3</c:v>
                </c:pt>
                <c:pt idx="4184">
                  <c:v>6.6921606118546849E-3</c:v>
                </c:pt>
                <c:pt idx="4185">
                  <c:v>6.4516129032258064E-3</c:v>
                </c:pt>
                <c:pt idx="4186">
                  <c:v>6.2111801242236021E-3</c:v>
                </c:pt>
                <c:pt idx="4187">
                  <c:v>5.9708621925005975E-3</c:v>
                </c:pt>
                <c:pt idx="4188">
                  <c:v>5.7306590257879654E-3</c:v>
                </c:pt>
                <c:pt idx="4189">
                  <c:v>5.4905705418954402E-3</c:v>
                </c:pt>
                <c:pt idx="4190">
                  <c:v>5.2505966587112173E-3</c:v>
                </c:pt>
                <c:pt idx="4191">
                  <c:v>5.0107372942018611E-3</c:v>
                </c:pt>
                <c:pt idx="4192">
                  <c:v>4.7709923664122139E-3</c:v>
                </c:pt>
                <c:pt idx="4193">
                  <c:v>4.5313617934652989E-3</c:v>
                </c:pt>
                <c:pt idx="4194">
                  <c:v>4.2918454935622317E-3</c:v>
                </c:pt>
                <c:pt idx="4195">
                  <c:v>4.0524433849821219E-3</c:v>
                </c:pt>
                <c:pt idx="4196">
                  <c:v>3.8131553860819827E-3</c:v>
                </c:pt>
                <c:pt idx="4197">
                  <c:v>3.5739814152966403E-3</c:v>
                </c:pt>
                <c:pt idx="4198">
                  <c:v>3.3349213911386373E-3</c:v>
                </c:pt>
                <c:pt idx="4199">
                  <c:v>3.0959752321981426E-3</c:v>
                </c:pt>
                <c:pt idx="4200">
                  <c:v>2.8571428571428571E-3</c:v>
                </c:pt>
                <c:pt idx="4201">
                  <c:v>2.6184241847179244E-3</c:v>
                </c:pt>
                <c:pt idx="4202">
                  <c:v>2.3798191337458352E-3</c:v>
                </c:pt>
                <c:pt idx="4203">
                  <c:v>2.1413276231263384E-3</c:v>
                </c:pt>
                <c:pt idx="4204">
                  <c:v>1.9029495718363464E-3</c:v>
                </c:pt>
                <c:pt idx="4205">
                  <c:v>1.6646848989298453E-3</c:v>
                </c:pt>
                <c:pt idx="4206">
                  <c:v>1.4265335235378032E-3</c:v>
                </c:pt>
                <c:pt idx="4207">
                  <c:v>1.1884953648680771E-3</c:v>
                </c:pt>
                <c:pt idx="4208">
                  <c:v>9.5057034220532319E-4</c:v>
                </c:pt>
                <c:pt idx="4209">
                  <c:v>7.1275837491090524E-4</c:v>
                </c:pt>
                <c:pt idx="4210">
                  <c:v>4.7505938242280285E-4</c:v>
                </c:pt>
                <c:pt idx="4211">
                  <c:v>2.3747328425552126E-4</c:v>
                </c:pt>
                <c:pt idx="4212">
                  <c:v>0</c:v>
                </c:pt>
                <c:pt idx="4213">
                  <c:v>-2.3736055067647758E-4</c:v>
                </c:pt>
                <c:pt idx="4214">
                  <c:v>-4.7460844803037496E-4</c:v>
                </c:pt>
                <c:pt idx="4215">
                  <c:v>-7.1174377224199293E-4</c:v>
                </c:pt>
                <c:pt idx="4216">
                  <c:v>-9.4876660341555979E-4</c:v>
                </c:pt>
                <c:pt idx="4217">
                  <c:v>-1.1856770215793219E-3</c:v>
                </c:pt>
                <c:pt idx="4218">
                  <c:v>-1.4224751066856331E-3</c:v>
                </c:pt>
                <c:pt idx="4219">
                  <c:v>-1.6591609386110452E-3</c:v>
                </c:pt>
                <c:pt idx="4220">
                  <c:v>-1.8957345971563982E-3</c:v>
                </c:pt>
                <c:pt idx="4221">
                  <c:v>-2.1321961620469083E-3</c:v>
                </c:pt>
                <c:pt idx="4222">
                  <c:v>-2.3685457129322598E-3</c:v>
                </c:pt>
                <c:pt idx="4223">
                  <c:v>-2.6047833293866918E-3</c:v>
                </c:pt>
                <c:pt idx="4224">
                  <c:v>-2.840909090909091E-3</c:v>
                </c:pt>
                <c:pt idx="4225">
                  <c:v>-3.0769230769230769E-3</c:v>
                </c:pt>
                <c:pt idx="4226">
                  <c:v>5.2058684335068621E-3</c:v>
                </c:pt>
                <c:pt idx="4227">
                  <c:v>4.9680624556422996E-3</c:v>
                </c:pt>
                <c:pt idx="4228">
                  <c:v>4.7303689687795648E-3</c:v>
                </c:pt>
                <c:pt idx="4229">
                  <c:v>4.4927878931189406E-3</c:v>
                </c:pt>
                <c:pt idx="4230">
                  <c:v>4.2553191489361703E-3</c:v>
                </c:pt>
                <c:pt idx="4231">
                  <c:v>4.0179626565823683E-3</c:v>
                </c:pt>
                <c:pt idx="4232">
                  <c:v>3.780718336483932E-3</c:v>
                </c:pt>
                <c:pt idx="4233">
                  <c:v>3.5435861091424521E-3</c:v>
                </c:pt>
                <c:pt idx="4234">
                  <c:v>3.3065658951346244E-3</c:v>
                </c:pt>
                <c:pt idx="4235">
                  <c:v>3.0696576151121604E-3</c:v>
                </c:pt>
                <c:pt idx="4236">
                  <c:v>2.8328611898016999E-3</c:v>
                </c:pt>
                <c:pt idx="4237">
                  <c:v>1.1092754307292896E-2</c:v>
                </c:pt>
                <c:pt idx="4238">
                  <c:v>1.0854176498348278E-2</c:v>
                </c:pt>
                <c:pt idx="4239">
                  <c:v>1.0615711252653927E-2</c:v>
                </c:pt>
                <c:pt idx="4240">
                  <c:v>1.0377358490566037E-2</c:v>
                </c:pt>
                <c:pt idx="4241">
                  <c:v>1.0139118132515916E-2</c:v>
                </c:pt>
                <c:pt idx="4242">
                  <c:v>9.9009900990099011E-3</c:v>
                </c:pt>
                <c:pt idx="4243">
                  <c:v>9.6629743106292718E-3</c:v>
                </c:pt>
                <c:pt idx="4244">
                  <c:v>9.4250706880301596E-3</c:v>
                </c:pt>
                <c:pt idx="4245">
                  <c:v>9.1872791519434626E-3</c:v>
                </c:pt>
                <c:pt idx="4246">
                  <c:v>8.9495996231747522E-3</c:v>
                </c:pt>
                <c:pt idx="4247">
                  <c:v>8.7120320226041909E-3</c:v>
                </c:pt>
                <c:pt idx="4248">
                  <c:v>8.4745762711864406E-3</c:v>
                </c:pt>
                <c:pt idx="4249">
                  <c:v>8.2372322899505763E-3</c:v>
                </c:pt>
                <c:pt idx="4250">
                  <c:v>8.0000000000000002E-3</c:v>
                </c:pt>
                <c:pt idx="4251">
                  <c:v>7.7628793225123505E-3</c:v>
                </c:pt>
                <c:pt idx="4252">
                  <c:v>7.525870178739417E-3</c:v>
                </c:pt>
                <c:pt idx="4253">
                  <c:v>7.2889724900070535E-3</c:v>
                </c:pt>
                <c:pt idx="4254">
                  <c:v>7.052186177715092E-3</c:v>
                </c:pt>
                <c:pt idx="4255">
                  <c:v>6.8155111633372506E-3</c:v>
                </c:pt>
                <c:pt idx="4256">
                  <c:v>6.5789473684210523E-3</c:v>
                </c:pt>
                <c:pt idx="4257">
                  <c:v>6.3424947145877377E-3</c:v>
                </c:pt>
                <c:pt idx="4258">
                  <c:v>6.1061531235321745E-3</c:v>
                </c:pt>
                <c:pt idx="4259">
                  <c:v>5.8699225170227749E-3</c:v>
                </c:pt>
                <c:pt idx="4260">
                  <c:v>5.6338028169014088E-3</c:v>
                </c:pt>
                <c:pt idx="4261">
                  <c:v>5.3977939450833134E-3</c:v>
                </c:pt>
                <c:pt idx="4262">
                  <c:v>5.1618958235570157E-3</c:v>
                </c:pt>
                <c:pt idx="4263">
                  <c:v>4.9261083743842365E-3</c:v>
                </c:pt>
                <c:pt idx="4264">
                  <c:v>4.6904315196998128E-3</c:v>
                </c:pt>
                <c:pt idx="4265">
                  <c:v>4.4548651817116064E-3</c:v>
                </c:pt>
                <c:pt idx="4266">
                  <c:v>4.2194092827004216E-3</c:v>
                </c:pt>
                <c:pt idx="4267">
                  <c:v>3.9840637450199202E-3</c:v>
                </c:pt>
                <c:pt idx="4268">
                  <c:v>3.7488284910965324E-3</c:v>
                </c:pt>
                <c:pt idx="4269">
                  <c:v>1.1946591707659873E-2</c:v>
                </c:pt>
                <c:pt idx="4270">
                  <c:v>1.1709601873536301E-2</c:v>
                </c:pt>
                <c:pt idx="4271">
                  <c:v>1.1472723015687194E-2</c:v>
                </c:pt>
                <c:pt idx="4272">
                  <c:v>1.1235955056179775E-2</c:v>
                </c:pt>
                <c:pt idx="4273">
                  <c:v>1.0999297917154224E-2</c:v>
                </c:pt>
                <c:pt idx="4274">
                  <c:v>1.0762751520823585E-2</c:v>
                </c:pt>
                <c:pt idx="4275">
                  <c:v>1.0526315789473684E-2</c:v>
                </c:pt>
                <c:pt idx="4276">
                  <c:v>1.028999064546305E-2</c:v>
                </c:pt>
                <c:pt idx="4277">
                  <c:v>1.005377601122282E-2</c:v>
                </c:pt>
                <c:pt idx="4278">
                  <c:v>1.82328190743338E-2</c:v>
                </c:pt>
                <c:pt idx="4279">
                  <c:v>1.7994858611825194E-2</c:v>
                </c:pt>
                <c:pt idx="4280">
                  <c:v>1.7757009345794394E-2</c:v>
                </c:pt>
                <c:pt idx="4281">
                  <c:v>1.751927119831815E-2</c:v>
                </c:pt>
                <c:pt idx="4282">
                  <c:v>1.7281644091546006E-2</c:v>
                </c:pt>
                <c:pt idx="4283">
                  <c:v>1.7044127947700209E-2</c:v>
                </c:pt>
                <c:pt idx="4284">
                  <c:v>1.680672268907563E-2</c:v>
                </c:pt>
                <c:pt idx="4285">
                  <c:v>1.6569428238039672E-2</c:v>
                </c:pt>
                <c:pt idx="4286">
                  <c:v>1.6332244517032198E-2</c:v>
                </c:pt>
                <c:pt idx="4287">
                  <c:v>1.609517144856543E-2</c:v>
                </c:pt>
                <c:pt idx="4288">
                  <c:v>1.5858208955223881E-2</c:v>
                </c:pt>
                <c:pt idx="4289">
                  <c:v>1.5621356959664257E-2</c:v>
                </c:pt>
                <c:pt idx="4290">
                  <c:v>1.5384615384615385E-2</c:v>
                </c:pt>
                <c:pt idx="4291">
                  <c:v>1.5147984152878116E-2</c:v>
                </c:pt>
                <c:pt idx="4292">
                  <c:v>1.4911463187325256E-2</c:v>
                </c:pt>
                <c:pt idx="4293">
                  <c:v>1.4675052410901468E-2</c:v>
                </c:pt>
                <c:pt idx="4294">
                  <c:v>1.4438751746623195E-2</c:v>
                </c:pt>
                <c:pt idx="4295">
                  <c:v>1.420256111757858E-2</c:v>
                </c:pt>
                <c:pt idx="4296">
                  <c:v>1.3966480446927373E-2</c:v>
                </c:pt>
                <c:pt idx="4297">
                  <c:v>1.3730509657900861E-2</c:v>
                </c:pt>
                <c:pt idx="4298">
                  <c:v>1.3494648673801768E-2</c:v>
                </c:pt>
                <c:pt idx="4299">
                  <c:v>1.3258897418004187E-2</c:v>
                </c:pt>
                <c:pt idx="4300">
                  <c:v>1.3023255813953489E-2</c:v>
                </c:pt>
                <c:pt idx="4301">
                  <c:v>1.278772378516624E-2</c:v>
                </c:pt>
                <c:pt idx="4302">
                  <c:v>1.2552301255230125E-2</c:v>
                </c:pt>
                <c:pt idx="4303">
                  <c:v>1.2316988147803859E-2</c:v>
                </c:pt>
                <c:pt idx="4304">
                  <c:v>1.2081784386617101E-2</c:v>
                </c:pt>
                <c:pt idx="4305">
                  <c:v>1.1846689895470384E-2</c:v>
                </c:pt>
                <c:pt idx="4306">
                  <c:v>1.1611704598235021E-2</c:v>
                </c:pt>
                <c:pt idx="4307">
                  <c:v>1.1376828418853031E-2</c:v>
                </c:pt>
                <c:pt idx="4308">
                  <c:v>1.1142061281337047E-2</c:v>
                </c:pt>
                <c:pt idx="4309">
                  <c:v>1.0907403109770248E-2</c:v>
                </c:pt>
                <c:pt idx="4310">
                  <c:v>1.0672853828306265E-2</c:v>
                </c:pt>
                <c:pt idx="4311">
                  <c:v>1.0438413361169102E-2</c:v>
                </c:pt>
                <c:pt idx="4312">
                  <c:v>1.020408163265306E-2</c:v>
                </c:pt>
                <c:pt idx="4313">
                  <c:v>9.9698585671226525E-3</c:v>
                </c:pt>
                <c:pt idx="4314">
                  <c:v>9.7357440890125171E-3</c:v>
                </c:pt>
                <c:pt idx="4315">
                  <c:v>9.5017381228273464E-3</c:v>
                </c:pt>
                <c:pt idx="4316">
                  <c:v>9.2678405931417972E-3</c:v>
                </c:pt>
                <c:pt idx="4317">
                  <c:v>9.0340514246004169E-3</c:v>
                </c:pt>
                <c:pt idx="4318">
                  <c:v>8.8003705419175543E-3</c:v>
                </c:pt>
                <c:pt idx="4319">
                  <c:v>8.5667978698772858E-3</c:v>
                </c:pt>
                <c:pt idx="4320">
                  <c:v>8.3333333333333332E-3</c:v>
                </c:pt>
                <c:pt idx="4321">
                  <c:v>8.0999768572089792E-3</c:v>
                </c:pt>
                <c:pt idx="4322">
                  <c:v>7.8667283664969924E-3</c:v>
                </c:pt>
                <c:pt idx="4323">
                  <c:v>7.6335877862595417E-3</c:v>
                </c:pt>
                <c:pt idx="4324">
                  <c:v>7.4005550416281225E-3</c:v>
                </c:pt>
                <c:pt idx="4325">
                  <c:v>7.1676300578034681E-3</c:v>
                </c:pt>
                <c:pt idx="4326">
                  <c:v>6.9348127600554789E-3</c:v>
                </c:pt>
                <c:pt idx="4327">
                  <c:v>6.7021030737231336E-3</c:v>
                </c:pt>
                <c:pt idx="4328">
                  <c:v>6.4695009242144181E-3</c:v>
                </c:pt>
                <c:pt idx="4329">
                  <c:v>6.2370062370062374E-3</c:v>
                </c:pt>
                <c:pt idx="4330">
                  <c:v>6.0046189376443421E-3</c:v>
                </c:pt>
                <c:pt idx="4331">
                  <c:v>5.772338951743246E-3</c:v>
                </c:pt>
                <c:pt idx="4332">
                  <c:v>5.5401662049861496E-3</c:v>
                </c:pt>
                <c:pt idx="4333">
                  <c:v>5.308100623124856E-3</c:v>
                </c:pt>
                <c:pt idx="4334">
                  <c:v>5.076142131979695E-3</c:v>
                </c:pt>
                <c:pt idx="4335">
                  <c:v>4.844290657439446E-3</c:v>
                </c:pt>
                <c:pt idx="4336">
                  <c:v>4.6125461254612546E-3</c:v>
                </c:pt>
                <c:pt idx="4337">
                  <c:v>4.3809084620705556E-3</c:v>
                </c:pt>
                <c:pt idx="4338">
                  <c:v>4.1493775933609959E-3</c:v>
                </c:pt>
                <c:pt idx="4339">
                  <c:v>3.9179534454943533E-3</c:v>
                </c:pt>
                <c:pt idx="4340">
                  <c:v>3.6866359447004608E-3</c:v>
                </c:pt>
                <c:pt idx="4341">
                  <c:v>3.4554250172771253E-3</c:v>
                </c:pt>
                <c:pt idx="4342">
                  <c:v>3.2243205895900505E-3</c:v>
                </c:pt>
                <c:pt idx="4343">
                  <c:v>2.9933225880727607E-3</c:v>
                </c:pt>
                <c:pt idx="4344">
                  <c:v>2.7624309392265192E-3</c:v>
                </c:pt>
                <c:pt idx="4345">
                  <c:v>2.5316455696202532E-3</c:v>
                </c:pt>
                <c:pt idx="4346">
                  <c:v>2.3009664058904738E-3</c:v>
                </c:pt>
                <c:pt idx="4347">
                  <c:v>2.070393374741201E-3</c:v>
                </c:pt>
                <c:pt idx="4348">
                  <c:v>1.8399264029438822E-3</c:v>
                </c:pt>
                <c:pt idx="4349">
                  <c:v>1.6095654173373189E-3</c:v>
                </c:pt>
                <c:pt idx="4350">
                  <c:v>1.3793103448275861E-3</c:v>
                </c:pt>
                <c:pt idx="4351">
                  <c:v>1.1491611123879567E-3</c:v>
                </c:pt>
                <c:pt idx="4352">
                  <c:v>9.1911764705882352E-4</c:v>
                </c:pt>
                <c:pt idx="4353">
                  <c:v>6.8917987594762232E-4</c:v>
                </c:pt>
                <c:pt idx="4354">
                  <c:v>4.5934772622875517E-4</c:v>
                </c:pt>
                <c:pt idx="4355">
                  <c:v>2.296211251435132E-4</c:v>
                </c:pt>
                <c:pt idx="4356">
                  <c:v>0</c:v>
                </c:pt>
                <c:pt idx="4357">
                  <c:v>-2.2951572182694515E-4</c:v>
                </c:pt>
                <c:pt idx="4358">
                  <c:v>-4.5892611289582378E-4</c:v>
                </c:pt>
                <c:pt idx="4359">
                  <c:v>-6.8823124569855469E-4</c:v>
                </c:pt>
                <c:pt idx="4360">
                  <c:v>-9.1743119266055051E-4</c:v>
                </c:pt>
                <c:pt idx="4361">
                  <c:v>-1.1465260261407934E-3</c:v>
                </c:pt>
                <c:pt idx="4362">
                  <c:v>-1.375515818431912E-3</c:v>
                </c:pt>
                <c:pt idx="4363">
                  <c:v>-1.6044006417602567E-3</c:v>
                </c:pt>
                <c:pt idx="4364">
                  <c:v>-1.8331805682859762E-3</c:v>
                </c:pt>
                <c:pt idx="4365">
                  <c:v>-2.0618556701030928E-3</c:v>
                </c:pt>
                <c:pt idx="4366">
                  <c:v>-2.2904260192395786E-3</c:v>
                </c:pt>
                <c:pt idx="4367">
                  <c:v>-2.5188916876574307E-3</c:v>
                </c:pt>
                <c:pt idx="4368">
                  <c:v>-2.7472527472527475E-3</c:v>
                </c:pt>
                <c:pt idx="4369">
                  <c:v>-2.9755092698558021E-3</c:v>
                </c:pt>
                <c:pt idx="4370">
                  <c:v>-3.2036613272311211E-3</c:v>
                </c:pt>
                <c:pt idx="4371">
                  <c:v>-3.4317089910775567E-3</c:v>
                </c:pt>
                <c:pt idx="4372">
                  <c:v>-3.6596523330283625E-3</c:v>
                </c:pt>
                <c:pt idx="4373">
                  <c:v>-3.8874914246512693E-3</c:v>
                </c:pt>
                <c:pt idx="4374">
                  <c:v>-4.11522633744856E-3</c:v>
                </c:pt>
                <c:pt idx="4375">
                  <c:v>-4.3428571428571431E-3</c:v>
                </c:pt>
                <c:pt idx="4376">
                  <c:v>-4.570383912248629E-3</c:v>
                </c:pt>
                <c:pt idx="4377">
                  <c:v>-4.7978067169294038E-3</c:v>
                </c:pt>
                <c:pt idx="4378">
                  <c:v>-5.0251256281407036E-3</c:v>
                </c:pt>
                <c:pt idx="4379">
                  <c:v>-5.2523407170586888E-3</c:v>
                </c:pt>
                <c:pt idx="4380">
                  <c:v>2.7397260273972603E-3</c:v>
                </c:pt>
                <c:pt idx="4381">
                  <c:v>2.5108422734535494E-3</c:v>
                </c:pt>
                <c:pt idx="4382">
                  <c:v>2.2820629849383844E-3</c:v>
                </c:pt>
                <c:pt idx="4383">
                  <c:v>2.0533880903490761E-3</c:v>
                </c:pt>
                <c:pt idx="4384">
                  <c:v>1.8248175182481751E-3</c:v>
                </c:pt>
                <c:pt idx="4385">
                  <c:v>1.5963511972633979E-3</c:v>
                </c:pt>
                <c:pt idx="4386">
                  <c:v>1.3679890560875513E-3</c:v>
                </c:pt>
                <c:pt idx="4387">
                  <c:v>1.1397310234784591E-3</c:v>
                </c:pt>
                <c:pt idx="4388">
                  <c:v>9.1157702825888785E-4</c:v>
                </c:pt>
                <c:pt idx="4389">
                  <c:v>6.8352699931647305E-4</c:v>
                </c:pt>
                <c:pt idx="4390">
                  <c:v>4.5558086560364467E-4</c:v>
                </c:pt>
                <c:pt idx="4391">
                  <c:v>2.2773855613755409E-4</c:v>
                </c:pt>
                <c:pt idx="4392">
                  <c:v>8.1967213114754103E-3</c:v>
                </c:pt>
                <c:pt idx="4393">
                  <c:v>7.9672205781925794E-3</c:v>
                </c:pt>
                <c:pt idx="4394">
                  <c:v>7.737824305871643E-3</c:v>
                </c:pt>
                <c:pt idx="4395">
                  <c:v>7.5085324232081908E-3</c:v>
                </c:pt>
                <c:pt idx="4396">
                  <c:v>7.2793448589626936E-3</c:v>
                </c:pt>
                <c:pt idx="4397">
                  <c:v>7.0502615419604274E-3</c:v>
                </c:pt>
                <c:pt idx="4398">
                  <c:v>6.8212824010914054E-3</c:v>
                </c:pt>
                <c:pt idx="4399">
                  <c:v>6.5924073653102974E-3</c:v>
                </c:pt>
                <c:pt idx="4400">
                  <c:v>6.3636363636363638E-3</c:v>
                </c:pt>
                <c:pt idx="4401">
                  <c:v>6.1349693251533744E-3</c:v>
                </c:pt>
                <c:pt idx="4402">
                  <c:v>5.906406179009541E-3</c:v>
                </c:pt>
                <c:pt idx="4403">
                  <c:v>5.6779468544174427E-3</c:v>
                </c:pt>
                <c:pt idx="4404">
                  <c:v>5.4495912806539508E-3</c:v>
                </c:pt>
                <c:pt idx="4405">
                  <c:v>5.2213393870601593E-3</c:v>
                </c:pt>
                <c:pt idx="4406">
                  <c:v>4.9931911030413074E-3</c:v>
                </c:pt>
                <c:pt idx="4407">
                  <c:v>4.7651463580667122E-3</c:v>
                </c:pt>
                <c:pt idx="4408">
                  <c:v>4.5372050816696917E-3</c:v>
                </c:pt>
                <c:pt idx="4409">
                  <c:v>4.3093672034474938E-3</c:v>
                </c:pt>
                <c:pt idx="4410">
                  <c:v>4.0816326530612249E-3</c:v>
                </c:pt>
                <c:pt idx="4411">
                  <c:v>3.8540013602357741E-3</c:v>
                </c:pt>
                <c:pt idx="4412">
                  <c:v>3.6264732547597461E-3</c:v>
                </c:pt>
                <c:pt idx="4413">
                  <c:v>3.3990482664853841E-3</c:v>
                </c:pt>
                <c:pt idx="4414">
                  <c:v>3.1717263253285004E-3</c:v>
                </c:pt>
                <c:pt idx="4415">
                  <c:v>2.9445073612684031E-3</c:v>
                </c:pt>
                <c:pt idx="4416">
                  <c:v>2.717391304347826E-3</c:v>
                </c:pt>
                <c:pt idx="4417">
                  <c:v>2.4903780846728548E-3</c:v>
                </c:pt>
                <c:pt idx="4418">
                  <c:v>2.2634676324128564E-3</c:v>
                </c:pt>
                <c:pt idx="4419">
                  <c:v>2.0366598778004071E-3</c:v>
                </c:pt>
                <c:pt idx="4420">
                  <c:v>1.8099547511312218E-3</c:v>
                </c:pt>
                <c:pt idx="4421">
                  <c:v>1.5833521827640805E-3</c:v>
                </c:pt>
                <c:pt idx="4422">
                  <c:v>1.3568521031207597E-3</c:v>
                </c:pt>
                <c:pt idx="4423">
                  <c:v>1.1304544426859599E-3</c:v>
                </c:pt>
                <c:pt idx="4424">
                  <c:v>9.0415913200723324E-4</c:v>
                </c:pt>
                <c:pt idx="4425">
                  <c:v>6.779661016949153E-4</c:v>
                </c:pt>
                <c:pt idx="4426">
                  <c:v>4.5187528242205153E-4</c:v>
                </c:pt>
                <c:pt idx="4427">
                  <c:v>2.2588660492432798E-4</c:v>
                </c:pt>
                <c:pt idx="4428">
                  <c:v>0</c:v>
                </c:pt>
                <c:pt idx="4429">
                  <c:v>-2.2578460149017836E-4</c:v>
                </c:pt>
                <c:pt idx="4430">
                  <c:v>-4.514672686230248E-4</c:v>
                </c:pt>
                <c:pt idx="4431">
                  <c:v>-6.770480704129993E-4</c:v>
                </c:pt>
                <c:pt idx="4432">
                  <c:v>-9.025270758122744E-4</c:v>
                </c:pt>
                <c:pt idx="4433">
                  <c:v>-1.1279043537108053E-3</c:v>
                </c:pt>
                <c:pt idx="4434">
                  <c:v>-1.3531799729364006E-3</c:v>
                </c:pt>
                <c:pt idx="4435">
                  <c:v>-1.5783540022547915E-3</c:v>
                </c:pt>
                <c:pt idx="4436">
                  <c:v>-1.8034265103697023E-3</c:v>
                </c:pt>
                <c:pt idx="4437">
                  <c:v>6.0851926977687626E-3</c:v>
                </c:pt>
                <c:pt idx="4438">
                  <c:v>5.8584948174853534E-3</c:v>
                </c:pt>
                <c:pt idx="4439">
                  <c:v>5.6318990763685513E-3</c:v>
                </c:pt>
                <c:pt idx="4440">
                  <c:v>5.4054054054054057E-3</c:v>
                </c:pt>
                <c:pt idx="4441">
                  <c:v>5.1790137356451252E-3</c:v>
                </c:pt>
                <c:pt idx="4442">
                  <c:v>4.9527239981990096E-3</c:v>
                </c:pt>
                <c:pt idx="4443">
                  <c:v>4.7265361242403783E-3</c:v>
                </c:pt>
                <c:pt idx="4444">
                  <c:v>1.2601260126012601E-2</c:v>
                </c:pt>
                <c:pt idx="4445">
                  <c:v>1.2373453318335208E-2</c:v>
                </c:pt>
                <c:pt idx="4446">
                  <c:v>1.2145748987854251E-2</c:v>
                </c:pt>
                <c:pt idx="4447">
                  <c:v>1.1918147065437373E-2</c:v>
                </c:pt>
                <c:pt idx="4448">
                  <c:v>1.1690647482014389E-2</c:v>
                </c:pt>
                <c:pt idx="4449">
                  <c:v>1.1463250168577209E-2</c:v>
                </c:pt>
                <c:pt idx="4450">
                  <c:v>1.1235955056179775E-2</c:v>
                </c:pt>
                <c:pt idx="4451">
                  <c:v>1.1008762075937992E-2</c:v>
                </c:pt>
                <c:pt idx="4452">
                  <c:v>1.078167115902965E-2</c:v>
                </c:pt>
                <c:pt idx="4453">
                  <c:v>1.0554682236694363E-2</c:v>
                </c:pt>
                <c:pt idx="4454">
                  <c:v>1.0327795240233499E-2</c:v>
                </c:pt>
                <c:pt idx="4455">
                  <c:v>1.0101010101010102E-2</c:v>
                </c:pt>
                <c:pt idx="4456">
                  <c:v>9.8743267504488325E-3</c:v>
                </c:pt>
                <c:pt idx="4457">
                  <c:v>9.6477451200358989E-3</c:v>
                </c:pt>
                <c:pt idx="4458">
                  <c:v>9.4212651413189772E-3</c:v>
                </c:pt>
                <c:pt idx="4459">
                  <c:v>9.1948867459071548E-3</c:v>
                </c:pt>
                <c:pt idx="4460">
                  <c:v>8.9686098654708519E-3</c:v>
                </c:pt>
                <c:pt idx="4461">
                  <c:v>8.7424344317417624E-3</c:v>
                </c:pt>
                <c:pt idx="4462">
                  <c:v>8.5163603765127747E-3</c:v>
                </c:pt>
                <c:pt idx="4463">
                  <c:v>8.2903876316379119E-3</c:v>
                </c:pt>
                <c:pt idx="4464">
                  <c:v>8.0645161290322578E-3</c:v>
                </c:pt>
                <c:pt idx="4465">
                  <c:v>7.8387458006718928E-3</c:v>
                </c:pt>
                <c:pt idx="4466">
                  <c:v>7.6130765785938203E-3</c:v>
                </c:pt>
                <c:pt idx="4467">
                  <c:v>7.3875083948959034E-3</c:v>
                </c:pt>
                <c:pt idx="4468">
                  <c:v>7.162041181736795E-3</c:v>
                </c:pt>
                <c:pt idx="4469">
                  <c:v>6.9366748713358692E-3</c:v>
                </c:pt>
                <c:pt idx="4470">
                  <c:v>6.7114093959731542E-3</c:v>
                </c:pt>
                <c:pt idx="4471">
                  <c:v>6.486244687989264E-3</c:v>
                </c:pt>
                <c:pt idx="4472">
                  <c:v>6.2611806797853312E-3</c:v>
                </c:pt>
                <c:pt idx="4473">
                  <c:v>6.0362173038229373E-3</c:v>
                </c:pt>
                <c:pt idx="4474">
                  <c:v>5.8113544926240504E-3</c:v>
                </c:pt>
                <c:pt idx="4475">
                  <c:v>5.5865921787709499E-3</c:v>
                </c:pt>
                <c:pt idx="4476">
                  <c:v>5.3619302949061663E-3</c:v>
                </c:pt>
                <c:pt idx="4477">
                  <c:v>5.1373687737324104E-3</c:v>
                </c:pt>
                <c:pt idx="4478">
                  <c:v>4.9129075480125054E-3</c:v>
                </c:pt>
                <c:pt idx="4479">
                  <c:v>4.6885465505693237E-3</c:v>
                </c:pt>
                <c:pt idx="4480">
                  <c:v>4.464285714285714E-3</c:v>
                </c:pt>
                <c:pt idx="4481">
                  <c:v>4.2401249721044408E-3</c:v>
                </c:pt>
                <c:pt idx="4482">
                  <c:v>4.0160642570281121E-3</c:v>
                </c:pt>
                <c:pt idx="4483">
                  <c:v>3.7921035021191165E-3</c:v>
                </c:pt>
                <c:pt idx="4484">
                  <c:v>3.5682426404995541E-3</c:v>
                </c:pt>
                <c:pt idx="4485">
                  <c:v>3.3444816053511705E-3</c:v>
                </c:pt>
                <c:pt idx="4486">
                  <c:v>3.120820329915292E-3</c:v>
                </c:pt>
                <c:pt idx="4487">
                  <c:v>2.8972587474927567E-3</c:v>
                </c:pt>
                <c:pt idx="4488">
                  <c:v>2.6737967914438501E-3</c:v>
                </c:pt>
                <c:pt idx="4489">
                  <c:v>2.4504343951882381E-3</c:v>
                </c:pt>
                <c:pt idx="4490">
                  <c:v>2.2271714922048997E-3</c:v>
                </c:pt>
                <c:pt idx="4491">
                  <c:v>2.004008016032064E-3</c:v>
                </c:pt>
                <c:pt idx="4492">
                  <c:v>1.7809439002671415E-3</c:v>
                </c:pt>
                <c:pt idx="4493">
                  <c:v>1.5579790785666592E-3</c:v>
                </c:pt>
                <c:pt idx="4494">
                  <c:v>1.3351134846461949E-3</c:v>
                </c:pt>
                <c:pt idx="4495">
                  <c:v>1.1123470522803114E-3</c:v>
                </c:pt>
                <c:pt idx="4496">
                  <c:v>8.8967971530249106E-4</c:v>
                </c:pt>
                <c:pt idx="4497">
                  <c:v>6.6711140760506999E-4</c:v>
                </c:pt>
                <c:pt idx="4498">
                  <c:v>4.4464206313917296E-4</c:v>
                </c:pt>
                <c:pt idx="4499">
                  <c:v>2.2227161591464769E-4</c:v>
                </c:pt>
                <c:pt idx="4500">
                  <c:v>0</c:v>
                </c:pt>
                <c:pt idx="4501">
                  <c:v>-2.2217285047767163E-4</c:v>
                </c:pt>
                <c:pt idx="4502">
                  <c:v>-4.4424700133274098E-4</c:v>
                </c:pt>
                <c:pt idx="4503">
                  <c:v>-6.6622251832111927E-4</c:v>
                </c:pt>
                <c:pt idx="4504">
                  <c:v>-8.8809946714031975E-4</c:v>
                </c:pt>
                <c:pt idx="4505">
                  <c:v>-1.1098779134295228E-3</c:v>
                </c:pt>
                <c:pt idx="4506">
                  <c:v>-1.3315579227696406E-3</c:v>
                </c:pt>
                <c:pt idx="4507">
                  <c:v>-1.5531395606833815E-3</c:v>
                </c:pt>
                <c:pt idx="4508">
                  <c:v>-1.7746228926353151E-3</c:v>
                </c:pt>
                <c:pt idx="4509">
                  <c:v>-1.996007984031936E-3</c:v>
                </c:pt>
                <c:pt idx="4510">
                  <c:v>-2.2172949002217295E-3</c:v>
                </c:pt>
                <c:pt idx="4511">
                  <c:v>5.5420084238528046E-3</c:v>
                </c:pt>
                <c:pt idx="4512">
                  <c:v>5.3191489361702126E-3</c:v>
                </c:pt>
                <c:pt idx="4513">
                  <c:v>5.0963882118324842E-3</c:v>
                </c:pt>
                <c:pt idx="4514">
                  <c:v>4.8737261852015946E-3</c:v>
                </c:pt>
                <c:pt idx="4515">
                  <c:v>4.6511627906976744E-3</c:v>
                </c:pt>
                <c:pt idx="4516">
                  <c:v>4.4286979627989375E-3</c:v>
                </c:pt>
                <c:pt idx="4517">
                  <c:v>4.2063316360416202E-3</c:v>
                </c:pt>
                <c:pt idx="4518">
                  <c:v>3.9840637450199202E-3</c:v>
                </c:pt>
                <c:pt idx="4519">
                  <c:v>3.7618942243859261E-3</c:v>
                </c:pt>
                <c:pt idx="4520">
                  <c:v>3.5398230088495575E-3</c:v>
                </c:pt>
                <c:pt idx="4521">
                  <c:v>3.3178500331785005E-3</c:v>
                </c:pt>
                <c:pt idx="4522">
                  <c:v>3.0959752321981426E-3</c:v>
                </c:pt>
                <c:pt idx="4523">
                  <c:v>2.8741985407915102E-3</c:v>
                </c:pt>
                <c:pt idx="4524">
                  <c:v>2.6525198938992041E-3</c:v>
                </c:pt>
                <c:pt idx="4525">
                  <c:v>2.4309392265193372E-3</c:v>
                </c:pt>
                <c:pt idx="4526">
                  <c:v>2.2094564737074681E-3</c:v>
                </c:pt>
                <c:pt idx="4527">
                  <c:v>1.9880715705765406E-3</c:v>
                </c:pt>
                <c:pt idx="4528">
                  <c:v>1.7667844522968198E-3</c:v>
                </c:pt>
                <c:pt idx="4529">
                  <c:v>1.5455950540958269E-3</c:v>
                </c:pt>
                <c:pt idx="4530">
                  <c:v>1.3245033112582781E-3</c:v>
                </c:pt>
                <c:pt idx="4531">
                  <c:v>1.1035091591260207E-3</c:v>
                </c:pt>
                <c:pt idx="4532">
                  <c:v>8.8261253309797002E-4</c:v>
                </c:pt>
                <c:pt idx="4533">
                  <c:v>6.6181336863004633E-4</c:v>
                </c:pt>
                <c:pt idx="4534">
                  <c:v>4.4111160123511248E-4</c:v>
                </c:pt>
                <c:pt idx="4535">
                  <c:v>2.205071664829107E-4</c:v>
                </c:pt>
                <c:pt idx="4536">
                  <c:v>0</c:v>
                </c:pt>
                <c:pt idx="4537">
                  <c:v>-2.2040996253030638E-4</c:v>
                </c:pt>
                <c:pt idx="4538">
                  <c:v>-4.4072278536800354E-4</c:v>
                </c:pt>
                <c:pt idx="4539">
                  <c:v>-6.6093853271645734E-4</c:v>
                </c:pt>
                <c:pt idx="4540">
                  <c:v>-8.81057268722467E-4</c:v>
                </c:pt>
                <c:pt idx="4541">
                  <c:v>-1.1010790574763269E-3</c:v>
                </c:pt>
                <c:pt idx="4542">
                  <c:v>-1.321003963011889E-3</c:v>
                </c:pt>
                <c:pt idx="4543">
                  <c:v>-1.5408320493066256E-3</c:v>
                </c:pt>
                <c:pt idx="4544">
                  <c:v>-1.7605633802816902E-3</c:v>
                </c:pt>
                <c:pt idx="4545">
                  <c:v>5.9405940594059407E-3</c:v>
                </c:pt>
                <c:pt idx="4546">
                  <c:v>5.7193136823581172E-3</c:v>
                </c:pt>
                <c:pt idx="4547">
                  <c:v>5.4981306355839019E-3</c:v>
                </c:pt>
                <c:pt idx="4548">
                  <c:v>5.2770448548812663E-3</c:v>
                </c:pt>
                <c:pt idx="4549">
                  <c:v>5.056056276104638E-3</c:v>
                </c:pt>
                <c:pt idx="4550">
                  <c:v>4.8351648351648352E-3</c:v>
                </c:pt>
                <c:pt idx="4551">
                  <c:v>4.6143704680290049E-3</c:v>
                </c:pt>
                <c:pt idx="4552">
                  <c:v>4.3936731107205628E-3</c:v>
                </c:pt>
                <c:pt idx="4553">
                  <c:v>4.1730726993191303E-3</c:v>
                </c:pt>
                <c:pt idx="4554">
                  <c:v>3.952569169960474E-3</c:v>
                </c:pt>
                <c:pt idx="4555">
                  <c:v>3.7321624588364435E-3</c:v>
                </c:pt>
                <c:pt idx="4556">
                  <c:v>3.5118525021949078E-3</c:v>
                </c:pt>
                <c:pt idx="4557">
                  <c:v>3.2916392363396972E-3</c:v>
                </c:pt>
                <c:pt idx="4558">
                  <c:v>3.0715225976305398E-3</c:v>
                </c:pt>
                <c:pt idx="4559">
                  <c:v>2.8515025224830006E-3</c:v>
                </c:pt>
                <c:pt idx="4560">
                  <c:v>2.631578947368421E-3</c:v>
                </c:pt>
                <c:pt idx="4561">
                  <c:v>2.4117518088138568E-3</c:v>
                </c:pt>
                <c:pt idx="4562">
                  <c:v>2.1920210434020165E-3</c:v>
                </c:pt>
                <c:pt idx="4563">
                  <c:v>1.9723865877712033E-3</c:v>
                </c:pt>
                <c:pt idx="4564">
                  <c:v>1.7528483786152498E-3</c:v>
                </c:pt>
                <c:pt idx="4565">
                  <c:v>1.5334063526834612E-3</c:v>
                </c:pt>
                <c:pt idx="4566">
                  <c:v>1.3140604467805519E-3</c:v>
                </c:pt>
                <c:pt idx="4567">
                  <c:v>1.0948105977665863E-3</c:v>
                </c:pt>
                <c:pt idx="4568">
                  <c:v>8.7565674255691769E-4</c:v>
                </c:pt>
                <c:pt idx="4569">
                  <c:v>6.5659881812212733E-4</c:v>
                </c:pt>
                <c:pt idx="4570">
                  <c:v>4.3763676148796501E-4</c:v>
                </c:pt>
                <c:pt idx="4571">
                  <c:v>2.1877050973528769E-4</c:v>
                </c:pt>
                <c:pt idx="4572">
                  <c:v>0</c:v>
                </c:pt>
                <c:pt idx="4573">
                  <c:v>-2.1867483052700635E-4</c:v>
                </c:pt>
                <c:pt idx="4574">
                  <c:v>-4.3725404459991256E-4</c:v>
                </c:pt>
                <c:pt idx="4575">
                  <c:v>-6.5573770491803279E-4</c:v>
                </c:pt>
                <c:pt idx="4576">
                  <c:v>-8.7412587412587413E-4</c:v>
                </c:pt>
                <c:pt idx="4577">
                  <c:v>-1.0924186148131964E-3</c:v>
                </c:pt>
                <c:pt idx="4578">
                  <c:v>-1.3106159895150721E-3</c:v>
                </c:pt>
                <c:pt idx="4579">
                  <c:v>-1.5287180607119458E-3</c:v>
                </c:pt>
                <c:pt idx="4580">
                  <c:v>-1.7467248908296944E-3</c:v>
                </c:pt>
                <c:pt idx="4581">
                  <c:v>-1.9646365422396855E-3</c:v>
                </c:pt>
                <c:pt idx="4582">
                  <c:v>-2.1824530772588391E-3</c:v>
                </c:pt>
                <c:pt idx="4583">
                  <c:v>-2.4001745581496837E-3</c:v>
                </c:pt>
                <c:pt idx="4584">
                  <c:v>-2.617801047120419E-3</c:v>
                </c:pt>
                <c:pt idx="4585">
                  <c:v>-2.8353326063249727E-3</c:v>
                </c:pt>
                <c:pt idx="4586">
                  <c:v>-3.0527692978630614E-3</c:v>
                </c:pt>
                <c:pt idx="4587">
                  <c:v>-3.2701111837802484E-3</c:v>
                </c:pt>
                <c:pt idx="4588">
                  <c:v>-3.4873583260680036E-3</c:v>
                </c:pt>
                <c:pt idx="4589">
                  <c:v>-3.7045107866637613E-3</c:v>
                </c:pt>
                <c:pt idx="4590">
                  <c:v>-3.9215686274509803E-3</c:v>
                </c:pt>
                <c:pt idx="4591">
                  <c:v>-4.1385319102592031E-3</c:v>
                </c:pt>
                <c:pt idx="4592">
                  <c:v>-4.3554006968641113E-3</c:v>
                </c:pt>
                <c:pt idx="4593">
                  <c:v>-4.5721750489875895E-3</c:v>
                </c:pt>
                <c:pt idx="4594">
                  <c:v>-4.7888550282977798E-3</c:v>
                </c:pt>
                <c:pt idx="4595">
                  <c:v>-5.0054406964091403E-3</c:v>
                </c:pt>
                <c:pt idx="4596">
                  <c:v>2.6109660574412533E-3</c:v>
                </c:pt>
                <c:pt idx="4597">
                  <c:v>2.3928649118990647E-3</c:v>
                </c:pt>
                <c:pt idx="4598">
                  <c:v>2.1748586341887779E-3</c:v>
                </c:pt>
                <c:pt idx="4599">
                  <c:v>1.9569471624266144E-3</c:v>
                </c:pt>
                <c:pt idx="4600">
                  <c:v>1.7391304347826088E-3</c:v>
                </c:pt>
                <c:pt idx="4601">
                  <c:v>1.5214083894805478E-3</c:v>
                </c:pt>
                <c:pt idx="4602">
                  <c:v>1.3037809647979139E-3</c:v>
                </c:pt>
                <c:pt idx="4603">
                  <c:v>1.0862480990658267E-3</c:v>
                </c:pt>
                <c:pt idx="4604">
                  <c:v>8.6880973066898344E-4</c:v>
                </c:pt>
                <c:pt idx="4605">
                  <c:v>6.5146579804560263E-4</c:v>
                </c:pt>
                <c:pt idx="4606">
                  <c:v>4.3421623968736432E-4</c:v>
                </c:pt>
                <c:pt idx="4607">
                  <c:v>2.1706099413935315E-4</c:v>
                </c:pt>
                <c:pt idx="4608">
                  <c:v>0</c:v>
                </c:pt>
                <c:pt idx="4609">
                  <c:v>-2.1696680407897592E-4</c:v>
                </c:pt>
                <c:pt idx="4610">
                  <c:v>-4.3383947939262471E-4</c:v>
                </c:pt>
                <c:pt idx="4611">
                  <c:v>-6.5061808718282373E-4</c:v>
                </c:pt>
                <c:pt idx="4612">
                  <c:v>-8.6730268863833475E-4</c:v>
                </c:pt>
                <c:pt idx="4613">
                  <c:v>-1.0838933448948623E-3</c:v>
                </c:pt>
                <c:pt idx="4614">
                  <c:v>-1.3003901170351106E-3</c:v>
                </c:pt>
                <c:pt idx="4615">
                  <c:v>-1.5167930660888408E-3</c:v>
                </c:pt>
                <c:pt idx="4616">
                  <c:v>-1.7331022530329288E-3</c:v>
                </c:pt>
                <c:pt idx="4617">
                  <c:v>-1.9493177387914229E-3</c:v>
                </c:pt>
                <c:pt idx="4618">
                  <c:v>-2.1654395842355999E-3</c:v>
                </c:pt>
                <c:pt idx="4619">
                  <c:v>-2.3814678501840225E-3</c:v>
                </c:pt>
                <c:pt idx="4620">
                  <c:v>-2.5974025974025974E-3</c:v>
                </c:pt>
                <c:pt idx="4621">
                  <c:v>-2.8132438866046309E-3</c:v>
                </c:pt>
                <c:pt idx="4622">
                  <c:v>-3.0289917784508871E-3</c:v>
                </c:pt>
                <c:pt idx="4623">
                  <c:v>-3.2446463335496431E-3</c:v>
                </c:pt>
                <c:pt idx="4624">
                  <c:v>-3.4602076124567475E-3</c:v>
                </c:pt>
                <c:pt idx="4625">
                  <c:v>-3.6756756756756758E-3</c:v>
                </c:pt>
                <c:pt idx="4626">
                  <c:v>-3.8910505836575876E-3</c:v>
                </c:pt>
                <c:pt idx="4627">
                  <c:v>-4.1063323968013833E-3</c:v>
                </c:pt>
                <c:pt idx="4628">
                  <c:v>-4.3215211754537601E-3</c:v>
                </c:pt>
                <c:pt idx="4629">
                  <c:v>-4.5366169799092677E-3</c:v>
                </c:pt>
                <c:pt idx="4630">
                  <c:v>-4.7516198704103674E-3</c:v>
                </c:pt>
                <c:pt idx="4631">
                  <c:v>-4.9665299071474846E-3</c:v>
                </c:pt>
                <c:pt idx="4632">
                  <c:v>-5.1813471502590676E-3</c:v>
                </c:pt>
                <c:pt idx="4633">
                  <c:v>-5.396071659831643E-3</c:v>
                </c:pt>
                <c:pt idx="4634">
                  <c:v>-5.6107034958998705E-3</c:v>
                </c:pt>
                <c:pt idx="4635">
                  <c:v>-5.8252427184466021E-3</c:v>
                </c:pt>
                <c:pt idx="4636">
                  <c:v>-6.0396893874029335E-3</c:v>
                </c:pt>
                <c:pt idx="4637">
                  <c:v>-6.2540435626482638E-3</c:v>
                </c:pt>
                <c:pt idx="4638">
                  <c:v>-6.4683053040103496E-3</c:v>
                </c:pt>
                <c:pt idx="4639">
                  <c:v>-6.6824746712653591E-3</c:v>
                </c:pt>
                <c:pt idx="4640">
                  <c:v>-6.8965517241379309E-3</c:v>
                </c:pt>
                <c:pt idx="4641">
                  <c:v>-7.1105365223012281E-3</c:v>
                </c:pt>
                <c:pt idx="4642">
                  <c:v>-7.324429125376993E-3</c:v>
                </c:pt>
                <c:pt idx="4643">
                  <c:v>-7.5382295929356021E-3</c:v>
                </c:pt>
                <c:pt idx="4644">
                  <c:v>-7.7519379844961239E-3</c:v>
                </c:pt>
                <c:pt idx="4645">
                  <c:v>-7.9655543595263719E-3</c:v>
                </c:pt>
                <c:pt idx="4646">
                  <c:v>-8.1790787774429618E-3</c:v>
                </c:pt>
                <c:pt idx="4647">
                  <c:v>-8.3925112976113627E-3</c:v>
                </c:pt>
                <c:pt idx="4648">
                  <c:v>-8.6058519793459545E-3</c:v>
                </c:pt>
                <c:pt idx="4649">
                  <c:v>-8.8191008819100882E-3</c:v>
                </c:pt>
                <c:pt idx="4650">
                  <c:v>-9.0322580645161299E-3</c:v>
                </c:pt>
                <c:pt idx="4651">
                  <c:v>-9.2453235863255209E-3</c:v>
                </c:pt>
                <c:pt idx="4652">
                  <c:v>-9.4582975064488387E-3</c:v>
                </c:pt>
                <c:pt idx="4653">
                  <c:v>-9.6711798839458421E-3</c:v>
                </c:pt>
                <c:pt idx="4654">
                  <c:v>-9.8839707778255268E-3</c:v>
                </c:pt>
                <c:pt idx="4655">
                  <c:v>-1.0096670247046188E-2</c:v>
                </c:pt>
                <c:pt idx="4656">
                  <c:v>-1.0309278350515464E-2</c:v>
                </c:pt>
                <c:pt idx="4657">
                  <c:v>-1.0521795147090401E-2</c:v>
                </c:pt>
                <c:pt idx="4658">
                  <c:v>-1.0734220695577501E-2</c:v>
                </c:pt>
                <c:pt idx="4659">
                  <c:v>-1.0946555054732776E-2</c:v>
                </c:pt>
                <c:pt idx="4660">
                  <c:v>-1.1158798283261802E-2</c:v>
                </c:pt>
                <c:pt idx="4661">
                  <c:v>-1.1370950439819781E-2</c:v>
                </c:pt>
                <c:pt idx="4662">
                  <c:v>-1.1583011583011582E-2</c:v>
                </c:pt>
                <c:pt idx="4663">
                  <c:v>-1.1794981771391808E-2</c:v>
                </c:pt>
                <c:pt idx="4664">
                  <c:v>-1.2006861063464836E-2</c:v>
                </c:pt>
                <c:pt idx="4665">
                  <c:v>-1.2218649517684888E-2</c:v>
                </c:pt>
                <c:pt idx="4666">
                  <c:v>-1.2430347192456065E-2</c:v>
                </c:pt>
                <c:pt idx="4667">
                  <c:v>-1.2641954146132419E-2</c:v>
                </c:pt>
                <c:pt idx="4668">
                  <c:v>-1.2853470437017995E-2</c:v>
                </c:pt>
                <c:pt idx="4669">
                  <c:v>-1.3064896123366887E-2</c:v>
                </c:pt>
                <c:pt idx="4670">
                  <c:v>-1.3276231263383297E-2</c:v>
                </c:pt>
                <c:pt idx="4671">
                  <c:v>-1.348747591522158E-2</c:v>
                </c:pt>
                <c:pt idx="4672">
                  <c:v>-1.3698630136986301E-2</c:v>
                </c:pt>
                <c:pt idx="4673">
                  <c:v>-1.3909693986732292E-2</c:v>
                </c:pt>
                <c:pt idx="4674">
                  <c:v>-1.4120667522464698E-2</c:v>
                </c:pt>
                <c:pt idx="4675">
                  <c:v>-1.4331550802139038E-2</c:v>
                </c:pt>
                <c:pt idx="4676">
                  <c:v>-1.4542343883661249E-2</c:v>
                </c:pt>
                <c:pt idx="4677">
                  <c:v>-1.4753046824887749E-2</c:v>
                </c:pt>
                <c:pt idx="4678">
                  <c:v>-1.4963659683625482E-2</c:v>
                </c:pt>
                <c:pt idx="4679">
                  <c:v>-1.5174182517631973E-2</c:v>
                </c:pt>
                <c:pt idx="4680">
                  <c:v>-1.5384615384615385E-2</c:v>
                </c:pt>
                <c:pt idx="4681">
                  <c:v>-1.5594958342234566E-2</c:v>
                </c:pt>
                <c:pt idx="4682">
                  <c:v>-1.5805211448099103E-2</c:v>
                </c:pt>
                <c:pt idx="4683">
                  <c:v>-1.6015374759769378E-2</c:v>
                </c:pt>
                <c:pt idx="4684">
                  <c:v>-1.6225448334756618E-2</c:v>
                </c:pt>
                <c:pt idx="4685">
                  <c:v>-1.6435432230522944E-2</c:v>
                </c:pt>
                <c:pt idx="4686">
                  <c:v>-1.6645326504481434E-2</c:v>
                </c:pt>
                <c:pt idx="4687">
                  <c:v>-1.685513121399616E-2</c:v>
                </c:pt>
                <c:pt idx="4688">
                  <c:v>-1.7064846416382253E-2</c:v>
                </c:pt>
                <c:pt idx="4689">
                  <c:v>-1.7274472168905951E-2</c:v>
                </c:pt>
                <c:pt idx="4690">
                  <c:v>-1.7484008528784647E-2</c:v>
                </c:pt>
                <c:pt idx="4691">
                  <c:v>-1.7693455553186955E-2</c:v>
                </c:pt>
                <c:pt idx="4692">
                  <c:v>-1.7902813299232736E-2</c:v>
                </c:pt>
                <c:pt idx="4693">
                  <c:v>-1.8112081823993181E-2</c:v>
                </c:pt>
                <c:pt idx="4694">
                  <c:v>-1.8321261184490838E-2</c:v>
                </c:pt>
                <c:pt idx="4695">
                  <c:v>-1.8530351437699679E-2</c:v>
                </c:pt>
                <c:pt idx="4696">
                  <c:v>-1.8739352640545145E-2</c:v>
                </c:pt>
                <c:pt idx="4697">
                  <c:v>-1.8948264849904195E-2</c:v>
                </c:pt>
                <c:pt idx="4698">
                  <c:v>-1.9157088122605363E-2</c:v>
                </c:pt>
                <c:pt idx="4699">
                  <c:v>-1.9365822515428815E-2</c:v>
                </c:pt>
                <c:pt idx="4700">
                  <c:v>-1.9574468085106381E-2</c:v>
                </c:pt>
                <c:pt idx="4701">
                  <c:v>-1.9783024888321635E-2</c:v>
                </c:pt>
                <c:pt idx="4702">
                  <c:v>-1.9991492981709911E-2</c:v>
                </c:pt>
                <c:pt idx="4703">
                  <c:v>-2.0199872421858389E-2</c:v>
                </c:pt>
                <c:pt idx="4704">
                  <c:v>-2.0408163265306121E-2</c:v>
                </c:pt>
                <c:pt idx="4705">
                  <c:v>-2.0616365568544102E-2</c:v>
                </c:pt>
                <c:pt idx="4706">
                  <c:v>-2.08244793880153E-2</c:v>
                </c:pt>
                <c:pt idx="4707">
                  <c:v>-2.1032504780114723E-2</c:v>
                </c:pt>
                <c:pt idx="4708">
                  <c:v>-2.1240441801189464E-2</c:v>
                </c:pt>
                <c:pt idx="4709">
                  <c:v>-2.1448290507538756E-2</c:v>
                </c:pt>
                <c:pt idx="4710">
                  <c:v>-2.1656050955414011E-2</c:v>
                </c:pt>
                <c:pt idx="4711">
                  <c:v>-2.1863723201018891E-2</c:v>
                </c:pt>
                <c:pt idx="4712">
                  <c:v>-2.2071307300509338E-2</c:v>
                </c:pt>
                <c:pt idx="4713">
                  <c:v>-2.2278803309993635E-2</c:v>
                </c:pt>
                <c:pt idx="4714">
                  <c:v>-2.2486211285532458E-2</c:v>
                </c:pt>
                <c:pt idx="4715">
                  <c:v>-2.2693531283138918E-2</c:v>
                </c:pt>
                <c:pt idx="4716">
                  <c:v>-2.2900763358778626E-2</c:v>
                </c:pt>
                <c:pt idx="4717">
                  <c:v>-2.3107907568369727E-2</c:v>
                </c:pt>
                <c:pt idx="4718">
                  <c:v>-2.3314963967782959E-2</c:v>
                </c:pt>
                <c:pt idx="4719">
                  <c:v>-2.3521932612841703E-2</c:v>
                </c:pt>
                <c:pt idx="4720">
                  <c:v>-2.3728813559322035E-2</c:v>
                </c:pt>
                <c:pt idx="4721">
                  <c:v>-2.3935606862952763E-2</c:v>
                </c:pt>
                <c:pt idx="4722">
                  <c:v>-2.4142312579415501E-2</c:v>
                </c:pt>
                <c:pt idx="4723">
                  <c:v>-2.4348930764344696E-2</c:v>
                </c:pt>
                <c:pt idx="4724">
                  <c:v>-2.4555461473327687E-2</c:v>
                </c:pt>
                <c:pt idx="4725">
                  <c:v>-2.4761904761904763E-2</c:v>
                </c:pt>
                <c:pt idx="4726">
                  <c:v>-2.4968260685569191E-2</c:v>
                </c:pt>
                <c:pt idx="4727">
                  <c:v>-2.5174529299767295E-2</c:v>
                </c:pt>
                <c:pt idx="4728">
                  <c:v>-2.5380710659898477E-2</c:v>
                </c:pt>
                <c:pt idx="4729">
                  <c:v>-2.5586804821315288E-2</c:v>
                </c:pt>
                <c:pt idx="4730">
                  <c:v>-2.5792811839323467E-2</c:v>
                </c:pt>
                <c:pt idx="4731">
                  <c:v>-2.599873176918199E-2</c:v>
                </c:pt>
                <c:pt idx="4732">
                  <c:v>-2.6204564666103127E-2</c:v>
                </c:pt>
                <c:pt idx="4733">
                  <c:v>-2.6410310585252481E-2</c:v>
                </c:pt>
                <c:pt idx="4734">
                  <c:v>-2.6615969581749048E-2</c:v>
                </c:pt>
                <c:pt idx="4735">
                  <c:v>-2.682154171066526E-2</c:v>
                </c:pt>
                <c:pt idx="4736">
                  <c:v>-2.7027027027027029E-2</c:v>
                </c:pt>
                <c:pt idx="4737">
                  <c:v>-2.7232425585813805E-2</c:v>
                </c:pt>
                <c:pt idx="4738">
                  <c:v>-2.7437737441958633E-2</c:v>
                </c:pt>
                <c:pt idx="4739">
                  <c:v>-2.7642962650348175E-2</c:v>
                </c:pt>
                <c:pt idx="4740">
                  <c:v>-2.7848101265822784E-2</c:v>
                </c:pt>
                <c:pt idx="4741">
                  <c:v>-2.8053153343176544E-2</c:v>
                </c:pt>
                <c:pt idx="4742">
                  <c:v>-2.8258118937157319E-2</c:v>
                </c:pt>
                <c:pt idx="4743">
                  <c:v>-2.8462998102466792E-2</c:v>
                </c:pt>
                <c:pt idx="4744">
                  <c:v>-2.866779089376054E-2</c:v>
                </c:pt>
                <c:pt idx="4745">
                  <c:v>-2.887249736564805E-2</c:v>
                </c:pt>
                <c:pt idx="4746">
                  <c:v>-2.9077117572692796E-2</c:v>
                </c:pt>
                <c:pt idx="4747">
                  <c:v>-2.9281651569412259E-2</c:v>
                </c:pt>
                <c:pt idx="4748">
                  <c:v>-2.9486099410278011E-2</c:v>
                </c:pt>
                <c:pt idx="4749">
                  <c:v>-2.9690461149715731E-2</c:v>
                </c:pt>
                <c:pt idx="4750">
                  <c:v>-2.9894736842105262E-2</c:v>
                </c:pt>
                <c:pt idx="4751">
                  <c:v>-3.0098926541780677E-2</c:v>
                </c:pt>
                <c:pt idx="4752">
                  <c:v>-3.0303030303030304E-2</c:v>
                </c:pt>
                <c:pt idx="4753">
                  <c:v>-3.050704818009678E-2</c:v>
                </c:pt>
                <c:pt idx="4754">
                  <c:v>-3.0710980227177113E-2</c:v>
                </c:pt>
                <c:pt idx="4755">
                  <c:v>-3.0914826498422712E-2</c:v>
                </c:pt>
                <c:pt idx="4756">
                  <c:v>-3.1118587047939444E-2</c:v>
                </c:pt>
                <c:pt idx="4757">
                  <c:v>-3.1322261929787681E-2</c:v>
                </c:pt>
                <c:pt idx="4758">
                  <c:v>-2.3959646910466582E-2</c:v>
                </c:pt>
                <c:pt idx="4759">
                  <c:v>-2.4164740491699938E-2</c:v>
                </c:pt>
                <c:pt idx="4760">
                  <c:v>-2.4369747899159664E-2</c:v>
                </c:pt>
                <c:pt idx="4761">
                  <c:v>-2.4574669187145556E-2</c:v>
                </c:pt>
                <c:pt idx="4762">
                  <c:v>-2.4779504409911803E-2</c:v>
                </c:pt>
                <c:pt idx="4763">
                  <c:v>-2.4984253621667018E-2</c:v>
                </c:pt>
                <c:pt idx="4764">
                  <c:v>-2.5188916876574308E-2</c:v>
                </c:pt>
                <c:pt idx="4765">
                  <c:v>-2.5393494228751312E-2</c:v>
                </c:pt>
                <c:pt idx="4766">
                  <c:v>-2.5597985732270248E-2</c:v>
                </c:pt>
                <c:pt idx="4767">
                  <c:v>-2.5802391441157962E-2</c:v>
                </c:pt>
                <c:pt idx="4768">
                  <c:v>-2.6006711409395974E-2</c:v>
                </c:pt>
                <c:pt idx="4769">
                  <c:v>-2.6210945690920529E-2</c:v>
                </c:pt>
                <c:pt idx="4770">
                  <c:v>-2.6415094339622643E-2</c:v>
                </c:pt>
                <c:pt idx="4771">
                  <c:v>-2.6619157409348147E-2</c:v>
                </c:pt>
                <c:pt idx="4772">
                  <c:v>-2.6823134953897737E-2</c:v>
                </c:pt>
                <c:pt idx="4773">
                  <c:v>-2.7027027027027029E-2</c:v>
                </c:pt>
                <c:pt idx="4774">
                  <c:v>-2.7230833682446585E-2</c:v>
                </c:pt>
                <c:pt idx="4775">
                  <c:v>-2.7434554973821988E-2</c:v>
                </c:pt>
                <c:pt idx="4776">
                  <c:v>-2.7638190954773871E-2</c:v>
                </c:pt>
                <c:pt idx="4777">
                  <c:v>-2.7841741678877957E-2</c:v>
                </c:pt>
                <c:pt idx="4778">
                  <c:v>-2.8045207199665131E-2</c:v>
                </c:pt>
                <c:pt idx="4779">
                  <c:v>-2.8248587570621469E-2</c:v>
                </c:pt>
                <c:pt idx="4780">
                  <c:v>-2.8451882845188285E-2</c:v>
                </c:pt>
                <c:pt idx="4781">
                  <c:v>-2.8655093076762183E-2</c:v>
                </c:pt>
                <c:pt idx="4782">
                  <c:v>-2.8858218318695106E-2</c:v>
                </c:pt>
                <c:pt idx="4783">
                  <c:v>-2.9061258624294376E-2</c:v>
                </c:pt>
                <c:pt idx="4784">
                  <c:v>-2.9264214046822744E-2</c:v>
                </c:pt>
                <c:pt idx="4785">
                  <c:v>-2.9467084639498431E-2</c:v>
                </c:pt>
                <c:pt idx="4786">
                  <c:v>-2.9669870455495195E-2</c:v>
                </c:pt>
                <c:pt idx="4787">
                  <c:v>-2.9872571547942345E-2</c:v>
                </c:pt>
                <c:pt idx="4788">
                  <c:v>-3.007518796992481E-2</c:v>
                </c:pt>
                <c:pt idx="4789">
                  <c:v>-3.0277719774483191E-2</c:v>
                </c:pt>
                <c:pt idx="4790">
                  <c:v>-3.0480167014613778E-2</c:v>
                </c:pt>
                <c:pt idx="4791">
                  <c:v>-3.0682529743268627E-2</c:v>
                </c:pt>
                <c:pt idx="4792">
                  <c:v>-3.0884808013355594E-2</c:v>
                </c:pt>
                <c:pt idx="4793">
                  <c:v>-3.1087001877738368E-2</c:v>
                </c:pt>
                <c:pt idx="4794">
                  <c:v>-3.1289111389236547E-2</c:v>
                </c:pt>
                <c:pt idx="4795">
                  <c:v>-3.1491136600625649E-2</c:v>
                </c:pt>
                <c:pt idx="4796">
                  <c:v>-3.1693077564637198E-2</c:v>
                </c:pt>
                <c:pt idx="4797">
                  <c:v>-3.1894934333958722E-2</c:v>
                </c:pt>
                <c:pt idx="4798">
                  <c:v>-3.2096706961233845E-2</c:v>
                </c:pt>
                <c:pt idx="4799">
                  <c:v>-3.2298395499062306E-2</c:v>
                </c:pt>
                <c:pt idx="4800">
                  <c:v>-3.2500000000000001E-2</c:v>
                </c:pt>
                <c:pt idx="4801">
                  <c:v>-3.270152051655905E-2</c:v>
                </c:pt>
                <c:pt idx="4802">
                  <c:v>-3.290295710120783E-2</c:v>
                </c:pt>
                <c:pt idx="4803">
                  <c:v>-3.3104309806371017E-2</c:v>
                </c:pt>
                <c:pt idx="4804">
                  <c:v>-3.330557868442964E-2</c:v>
                </c:pt>
                <c:pt idx="4805">
                  <c:v>-3.3506763787721126E-2</c:v>
                </c:pt>
                <c:pt idx="4806">
                  <c:v>-3.3707865168539325E-2</c:v>
                </c:pt>
                <c:pt idx="4807">
                  <c:v>-3.3908882879134593E-2</c:v>
                </c:pt>
                <c:pt idx="4808">
                  <c:v>-3.4109816971713808E-2</c:v>
                </c:pt>
                <c:pt idx="4809">
                  <c:v>-3.4310667498440424E-2</c:v>
                </c:pt>
                <c:pt idx="4810">
                  <c:v>-3.4511434511434513E-2</c:v>
                </c:pt>
                <c:pt idx="4811">
                  <c:v>-3.4712118062772815E-2</c:v>
                </c:pt>
                <c:pt idx="4812">
                  <c:v>-3.4912718204488775E-2</c:v>
                </c:pt>
                <c:pt idx="4813">
                  <c:v>-3.5113234988572613E-2</c:v>
                </c:pt>
                <c:pt idx="4814">
                  <c:v>-3.5313668466971336E-2</c:v>
                </c:pt>
                <c:pt idx="4815">
                  <c:v>-3.5514018691588788E-2</c:v>
                </c:pt>
                <c:pt idx="4816">
                  <c:v>-3.5714285714285712E-2</c:v>
                </c:pt>
                <c:pt idx="4817">
                  <c:v>-3.5914469586879799E-2</c:v>
                </c:pt>
                <c:pt idx="4818">
                  <c:v>-3.6114570361145702E-2</c:v>
                </c:pt>
                <c:pt idx="4819">
                  <c:v>-3.631458808881511E-2</c:v>
                </c:pt>
                <c:pt idx="4820">
                  <c:v>-3.6514522821576766E-2</c:v>
                </c:pt>
                <c:pt idx="4821">
                  <c:v>-3.6714374611076538E-2</c:v>
                </c:pt>
                <c:pt idx="4822">
                  <c:v>-3.691414350891746E-2</c:v>
                </c:pt>
                <c:pt idx="4823">
                  <c:v>-3.7113829566659755E-2</c:v>
                </c:pt>
                <c:pt idx="4824">
                  <c:v>-3.7313432835820892E-2</c:v>
                </c:pt>
                <c:pt idx="4825">
                  <c:v>-3.7512953367875648E-2</c:v>
                </c:pt>
                <c:pt idx="4826">
                  <c:v>-3.7712391214256111E-2</c:v>
                </c:pt>
                <c:pt idx="4827">
                  <c:v>-3.791174642635177E-2</c:v>
                </c:pt>
                <c:pt idx="4828">
                  <c:v>-3.811101905550953E-2</c:v>
                </c:pt>
                <c:pt idx="4829">
                  <c:v>-3.8310209153033757E-2</c:v>
                </c:pt>
                <c:pt idx="4830">
                  <c:v>-3.8509316770186333E-2</c:v>
                </c:pt>
                <c:pt idx="4831">
                  <c:v>-3.8708341958186711E-2</c:v>
                </c:pt>
                <c:pt idx="4832">
                  <c:v>-3.8907284768211918E-2</c:v>
                </c:pt>
                <c:pt idx="4833">
                  <c:v>-3.165735567970205E-2</c:v>
                </c:pt>
                <c:pt idx="4834">
                  <c:v>-3.1857674803475386E-2</c:v>
                </c:pt>
                <c:pt idx="4835">
                  <c:v>-3.2057911065149949E-2</c:v>
                </c:pt>
                <c:pt idx="4836">
                  <c:v>-3.2258064516129031E-2</c:v>
                </c:pt>
                <c:pt idx="4837">
                  <c:v>-3.2458135207773416E-2</c:v>
                </c:pt>
                <c:pt idx="4838">
                  <c:v>-3.2658123191401406E-2</c:v>
                </c:pt>
                <c:pt idx="4839">
                  <c:v>-3.2858028518288902E-2</c:v>
                </c:pt>
                <c:pt idx="4840">
                  <c:v>-3.3057851239669422E-2</c:v>
                </c:pt>
                <c:pt idx="4841">
                  <c:v>-3.3257591406734142E-2</c:v>
                </c:pt>
                <c:pt idx="4842">
                  <c:v>-3.3457249070631967E-2</c:v>
                </c:pt>
                <c:pt idx="4843">
                  <c:v>-3.3656824282469543E-2</c:v>
                </c:pt>
                <c:pt idx="4844">
                  <c:v>-3.3856317093311314E-2</c:v>
                </c:pt>
                <c:pt idx="4845">
                  <c:v>-3.4055727554179564E-2</c:v>
                </c:pt>
                <c:pt idx="4846">
                  <c:v>-3.4255055716054479E-2</c:v>
                </c:pt>
                <c:pt idx="4847">
                  <c:v>-3.4454301629874146E-2</c:v>
                </c:pt>
                <c:pt idx="4848">
                  <c:v>-3.4653465346534656E-2</c:v>
                </c:pt>
                <c:pt idx="4849">
                  <c:v>-3.4852546916890083E-2</c:v>
                </c:pt>
                <c:pt idx="4850">
                  <c:v>-3.5051546391752578E-2</c:v>
                </c:pt>
                <c:pt idx="4851">
                  <c:v>-3.525046382189239E-2</c:v>
                </c:pt>
                <c:pt idx="4852">
                  <c:v>-3.5449299258037921E-2</c:v>
                </c:pt>
                <c:pt idx="4853">
                  <c:v>-3.564805275087575E-2</c:v>
                </c:pt>
                <c:pt idx="4854">
                  <c:v>-3.5846724351050678E-2</c:v>
                </c:pt>
                <c:pt idx="4855">
                  <c:v>-3.604531410916581E-2</c:v>
                </c:pt>
                <c:pt idx="4856">
                  <c:v>-3.6243822075782535E-2</c:v>
                </c:pt>
                <c:pt idx="4857">
                  <c:v>-2.9030265596046944E-2</c:v>
                </c:pt>
                <c:pt idx="4858">
                  <c:v>-2.9230135858377932E-2</c:v>
                </c:pt>
                <c:pt idx="4859">
                  <c:v>-2.9429923852644577E-2</c:v>
                </c:pt>
                <c:pt idx="4860">
                  <c:v>-2.9629629629629631E-2</c:v>
                </c:pt>
                <c:pt idx="4861">
                  <c:v>-2.9829253240074058E-2</c:v>
                </c:pt>
                <c:pt idx="4862">
                  <c:v>-3.0028794734677088E-2</c:v>
                </c:pt>
                <c:pt idx="4863">
                  <c:v>-3.0228254164096236E-2</c:v>
                </c:pt>
                <c:pt idx="4864">
                  <c:v>-3.0427631578947369E-2</c:v>
                </c:pt>
                <c:pt idx="4865">
                  <c:v>-3.0626927029804726E-2</c:v>
                </c:pt>
                <c:pt idx="4866">
                  <c:v>-3.0826140567200986E-2</c:v>
                </c:pt>
                <c:pt idx="4867">
                  <c:v>-3.1025272241627287E-2</c:v>
                </c:pt>
                <c:pt idx="4868">
                  <c:v>-3.1224322103533278E-2</c:v>
                </c:pt>
                <c:pt idx="4869">
                  <c:v>-3.1423290203327174E-2</c:v>
                </c:pt>
                <c:pt idx="4870">
                  <c:v>-3.162217659137577E-2</c:v>
                </c:pt>
                <c:pt idx="4871">
                  <c:v>-3.1820981318004517E-2</c:v>
                </c:pt>
                <c:pt idx="4872">
                  <c:v>-3.2019704433497539E-2</c:v>
                </c:pt>
                <c:pt idx="4873">
                  <c:v>-3.2218345988097682E-2</c:v>
                </c:pt>
                <c:pt idx="4874">
                  <c:v>-3.2416906032006566E-2</c:v>
                </c:pt>
                <c:pt idx="4875">
                  <c:v>-3.2615384615384616E-2</c:v>
                </c:pt>
                <c:pt idx="4876">
                  <c:v>-3.2813781788351107E-2</c:v>
                </c:pt>
                <c:pt idx="4877">
                  <c:v>-3.3012097600984211E-2</c:v>
                </c:pt>
                <c:pt idx="4878">
                  <c:v>-3.3210332103321034E-2</c:v>
                </c:pt>
                <c:pt idx="4879">
                  <c:v>-3.3408485345357654E-2</c:v>
                </c:pt>
                <c:pt idx="4880">
                  <c:v>-3.3606557377049179E-2</c:v>
                </c:pt>
                <c:pt idx="4881">
                  <c:v>-3.3804548248309772E-2</c:v>
                </c:pt>
                <c:pt idx="4882">
                  <c:v>-3.40024580090127E-2</c:v>
                </c:pt>
                <c:pt idx="4883">
                  <c:v>-3.4200286708990377E-2</c:v>
                </c:pt>
                <c:pt idx="4884">
                  <c:v>-3.4398034398034398E-2</c:v>
                </c:pt>
                <c:pt idx="4885">
                  <c:v>-3.4595701125895599E-2</c:v>
                </c:pt>
                <c:pt idx="4886">
                  <c:v>-3.4793286942284077E-2</c:v>
                </c:pt>
                <c:pt idx="4887">
                  <c:v>-3.4990791896869246E-2</c:v>
                </c:pt>
                <c:pt idx="4888">
                  <c:v>-3.5188216039279872E-2</c:v>
                </c:pt>
                <c:pt idx="4889">
                  <c:v>-3.538555941910411E-2</c:v>
                </c:pt>
                <c:pt idx="4890">
                  <c:v>-3.5582822085889573E-2</c:v>
                </c:pt>
                <c:pt idx="4891">
                  <c:v>-3.5780004089143322E-2</c:v>
                </c:pt>
                <c:pt idx="4892">
                  <c:v>-3.5977105478331974E-2</c:v>
                </c:pt>
                <c:pt idx="4893">
                  <c:v>-3.6174126302881665E-2</c:v>
                </c:pt>
                <c:pt idx="4894">
                  <c:v>-3.6371066612178177E-2</c:v>
                </c:pt>
                <c:pt idx="4895">
                  <c:v>-3.6567926455566904E-2</c:v>
                </c:pt>
                <c:pt idx="4896">
                  <c:v>-3.6764705882352942E-2</c:v>
                </c:pt>
                <c:pt idx="4897">
                  <c:v>-3.6961404941801106E-2</c:v>
                </c:pt>
                <c:pt idx="4898">
                  <c:v>-3.7158023683135977E-2</c:v>
                </c:pt>
                <c:pt idx="4899">
                  <c:v>-3.7354562155541948E-2</c:v>
                </c:pt>
                <c:pt idx="4900">
                  <c:v>-3.7551020408163265E-2</c:v>
                </c:pt>
                <c:pt idx="4901">
                  <c:v>-3.7747398490104063E-2</c:v>
                </c:pt>
                <c:pt idx="4902">
                  <c:v>-3.7943696450428395E-2</c:v>
                </c:pt>
                <c:pt idx="4903">
                  <c:v>-3.8139914338160309E-2</c:v>
                </c:pt>
                <c:pt idx="4904">
                  <c:v>-3.8336052202283852E-2</c:v>
                </c:pt>
                <c:pt idx="4905">
                  <c:v>-3.8532110091743121E-2</c:v>
                </c:pt>
                <c:pt idx="4906">
                  <c:v>-3.8728088055442318E-2</c:v>
                </c:pt>
                <c:pt idx="4907">
                  <c:v>-3.8923986142245771E-2</c:v>
                </c:pt>
                <c:pt idx="4908">
                  <c:v>-3.1784841075794622E-2</c:v>
                </c:pt>
                <c:pt idx="4909">
                  <c:v>-3.1982073742106334E-2</c:v>
                </c:pt>
                <c:pt idx="4910">
                  <c:v>-3.2179226069246433E-2</c:v>
                </c:pt>
                <c:pt idx="4911">
                  <c:v>-3.2376298106292001E-2</c:v>
                </c:pt>
                <c:pt idx="4912">
                  <c:v>-3.2573289902280131E-2</c:v>
                </c:pt>
                <c:pt idx="4913">
                  <c:v>-3.2770201506208019E-2</c:v>
                </c:pt>
                <c:pt idx="4914">
                  <c:v>-3.2967032967032968E-2</c:v>
                </c:pt>
                <c:pt idx="4915">
                  <c:v>-3.3163784333672432E-2</c:v>
                </c:pt>
                <c:pt idx="4916">
                  <c:v>-3.3360455655004069E-2</c:v>
                </c:pt>
                <c:pt idx="4917">
                  <c:v>-3.3557046979865772E-2</c:v>
                </c:pt>
                <c:pt idx="4918">
                  <c:v>-3.3753558357055714E-2</c:v>
                </c:pt>
                <c:pt idx="4919">
                  <c:v>-3.3949989835332386E-2</c:v>
                </c:pt>
                <c:pt idx="4920">
                  <c:v>-2.6829268292682926E-2</c:v>
                </c:pt>
                <c:pt idx="4921">
                  <c:v>-2.7027027027027029E-2</c:v>
                </c:pt>
                <c:pt idx="4922">
                  <c:v>-2.7224705404307194E-2</c:v>
                </c:pt>
                <c:pt idx="4923">
                  <c:v>-2.7422303473491772E-2</c:v>
                </c:pt>
                <c:pt idx="4924">
                  <c:v>-2.761982128350934E-2</c:v>
                </c:pt>
                <c:pt idx="4925">
                  <c:v>-2.7817258883248732E-2</c:v>
                </c:pt>
                <c:pt idx="4926">
                  <c:v>-2.8014616321559074E-2</c:v>
                </c:pt>
                <c:pt idx="4927">
                  <c:v>-2.8211893647249849E-2</c:v>
                </c:pt>
                <c:pt idx="4928">
                  <c:v>-2.8409090909090908E-2</c:v>
                </c:pt>
                <c:pt idx="4929">
                  <c:v>-2.8606208155812538E-2</c:v>
                </c:pt>
                <c:pt idx="4930">
                  <c:v>-2.8803245436105476E-2</c:v>
                </c:pt>
                <c:pt idx="4931">
                  <c:v>-2.9000202798620971E-2</c:v>
                </c:pt>
                <c:pt idx="4932">
                  <c:v>-2.9197080291970802E-2</c:v>
                </c:pt>
                <c:pt idx="4933">
                  <c:v>-2.9393877964727345E-2</c:v>
                </c:pt>
                <c:pt idx="4934">
                  <c:v>-2.9590595865423591E-2</c:v>
                </c:pt>
                <c:pt idx="4935">
                  <c:v>-2.9787234042553193E-2</c:v>
                </c:pt>
                <c:pt idx="4936">
                  <c:v>-2.9983792544570502E-2</c:v>
                </c:pt>
                <c:pt idx="4937">
                  <c:v>-3.018027141989062E-2</c:v>
                </c:pt>
                <c:pt idx="4938">
                  <c:v>-3.0376670716889428E-2</c:v>
                </c:pt>
                <c:pt idx="4939">
                  <c:v>-3.0572990483903623E-2</c:v>
                </c:pt>
                <c:pt idx="4940">
                  <c:v>-3.0769230769230771E-2</c:v>
                </c:pt>
                <c:pt idx="4941">
                  <c:v>-3.0965391621129327E-2</c:v>
                </c:pt>
                <c:pt idx="4942">
                  <c:v>-3.1161473087818695E-2</c:v>
                </c:pt>
                <c:pt idx="4943">
                  <c:v>-3.1357475217479266E-2</c:v>
                </c:pt>
                <c:pt idx="4944">
                  <c:v>-3.1553398058252427E-2</c:v>
                </c:pt>
                <c:pt idx="4945">
                  <c:v>-3.1749241658240647E-2</c:v>
                </c:pt>
                <c:pt idx="4946">
                  <c:v>-3.1945006065507479E-2</c:v>
                </c:pt>
                <c:pt idx="4947">
                  <c:v>-3.214069132807762E-2</c:v>
                </c:pt>
                <c:pt idx="4948">
                  <c:v>-3.2336297493936947E-2</c:v>
                </c:pt>
                <c:pt idx="4949">
                  <c:v>-3.2531824611032531E-2</c:v>
                </c:pt>
                <c:pt idx="4950">
                  <c:v>-3.272727272727273E-2</c:v>
                </c:pt>
                <c:pt idx="4951">
                  <c:v>-3.2922641890527168E-2</c:v>
                </c:pt>
                <c:pt idx="4952">
                  <c:v>-3.3117932148626815E-2</c:v>
                </c:pt>
                <c:pt idx="4953">
                  <c:v>-3.3313143549364023E-2</c:v>
                </c:pt>
                <c:pt idx="4954">
                  <c:v>-3.3508276140492531E-2</c:v>
                </c:pt>
                <c:pt idx="4955">
                  <c:v>-3.3703329969727545E-2</c:v>
                </c:pt>
                <c:pt idx="4956">
                  <c:v>-3.3898305084745763E-2</c:v>
                </c:pt>
                <c:pt idx="4957">
                  <c:v>-3.4093201533185395E-2</c:v>
                </c:pt>
                <c:pt idx="4958">
                  <c:v>-3.4288019362646228E-2</c:v>
                </c:pt>
                <c:pt idx="4959">
                  <c:v>-3.4482758620689655E-2</c:v>
                </c:pt>
                <c:pt idx="4960">
                  <c:v>-3.4677419354838708E-2</c:v>
                </c:pt>
                <c:pt idx="4961">
                  <c:v>-3.4872001612578106E-2</c:v>
                </c:pt>
                <c:pt idx="4962">
                  <c:v>-3.5066505441354291E-2</c:v>
                </c:pt>
                <c:pt idx="4963">
                  <c:v>-3.5260930888575459E-2</c:v>
                </c:pt>
                <c:pt idx="4964">
                  <c:v>-3.5455278001611606E-2</c:v>
                </c:pt>
                <c:pt idx="4965">
                  <c:v>-3.5649546827794559E-2</c:v>
                </c:pt>
                <c:pt idx="4966">
                  <c:v>-3.5843737414418042E-2</c:v>
                </c:pt>
                <c:pt idx="4967">
                  <c:v>-2.8790014093013891E-2</c:v>
                </c:pt>
                <c:pt idx="4968">
                  <c:v>-2.8985507246376812E-2</c:v>
                </c:pt>
                <c:pt idx="4969">
                  <c:v>-2.9180921714630711E-2</c:v>
                </c:pt>
                <c:pt idx="4970">
                  <c:v>-2.9376257545271629E-2</c:v>
                </c:pt>
                <c:pt idx="4971">
                  <c:v>-2.9571514785757393E-2</c:v>
                </c:pt>
                <c:pt idx="4972">
                  <c:v>-2.9766693483507644E-2</c:v>
                </c:pt>
                <c:pt idx="4973">
                  <c:v>-2.9961793685903879E-2</c:v>
                </c:pt>
                <c:pt idx="4974">
                  <c:v>-3.0156815440289506E-2</c:v>
                </c:pt>
                <c:pt idx="4975">
                  <c:v>-3.0351758793969848E-2</c:v>
                </c:pt>
                <c:pt idx="4976">
                  <c:v>-3.0546623794212219E-2</c:v>
                </c:pt>
                <c:pt idx="4977">
                  <c:v>-3.074141048824593E-2</c:v>
                </c:pt>
                <c:pt idx="4978">
                  <c:v>-3.0936118923262354E-2</c:v>
                </c:pt>
                <c:pt idx="4979">
                  <c:v>-3.1130749146414942E-2</c:v>
                </c:pt>
                <c:pt idx="4980">
                  <c:v>-3.1325301204819279E-2</c:v>
                </c:pt>
                <c:pt idx="4981">
                  <c:v>-3.1519775145553104E-2</c:v>
                </c:pt>
                <c:pt idx="4982">
                  <c:v>-3.1714171015656364E-2</c:v>
                </c:pt>
                <c:pt idx="4983">
                  <c:v>-3.1908488862131247E-2</c:v>
                </c:pt>
                <c:pt idx="4984">
                  <c:v>-3.2102728731942212E-2</c:v>
                </c:pt>
                <c:pt idx="4985">
                  <c:v>-3.2296890672016049E-2</c:v>
                </c:pt>
                <c:pt idx="4986">
                  <c:v>-3.2490974729241874E-2</c:v>
                </c:pt>
                <c:pt idx="4987">
                  <c:v>-3.2684980950471225E-2</c:v>
                </c:pt>
                <c:pt idx="4988">
                  <c:v>-3.2878909382518043E-2</c:v>
                </c:pt>
                <c:pt idx="4989">
                  <c:v>-3.3072760072158751E-2</c:v>
                </c:pt>
                <c:pt idx="4990">
                  <c:v>-3.3266533066132267E-2</c:v>
                </c:pt>
                <c:pt idx="4991">
                  <c:v>-3.3460228411140054E-2</c:v>
                </c:pt>
                <c:pt idx="4992">
                  <c:v>-3.3653846153846152E-2</c:v>
                </c:pt>
                <c:pt idx="4993">
                  <c:v>-3.3847386340877229E-2</c:v>
                </c:pt>
                <c:pt idx="4994">
                  <c:v>-3.4040849018822587E-2</c:v>
                </c:pt>
                <c:pt idx="4995">
                  <c:v>-3.4234234234234232E-2</c:v>
                </c:pt>
                <c:pt idx="4996">
                  <c:v>-3.4427542033626898E-2</c:v>
                </c:pt>
                <c:pt idx="4997">
                  <c:v>-3.462077246347809E-2</c:v>
                </c:pt>
                <c:pt idx="4998">
                  <c:v>-3.4813925570228089E-2</c:v>
                </c:pt>
                <c:pt idx="4999">
                  <c:v>-3.5007001400280055E-2</c:v>
                </c:pt>
                <c:pt idx="5000">
                  <c:v>-3.5200000000000002E-2</c:v>
                </c:pt>
                <c:pt idx="5001">
                  <c:v>-3.5392921415716858E-2</c:v>
                </c:pt>
                <c:pt idx="5002">
                  <c:v>-3.5585765693722508E-2</c:v>
                </c:pt>
                <c:pt idx="5003">
                  <c:v>-3.5778532880271836E-2</c:v>
                </c:pt>
                <c:pt idx="5004">
                  <c:v>-3.5971223021582732E-2</c:v>
                </c:pt>
                <c:pt idx="5005">
                  <c:v>-3.6163836163836165E-2</c:v>
                </c:pt>
                <c:pt idx="5006">
                  <c:v>-3.6356372353176188E-2</c:v>
                </c:pt>
                <c:pt idx="5007">
                  <c:v>-3.6548831635710009E-2</c:v>
                </c:pt>
                <c:pt idx="5008">
                  <c:v>-3.6741214057507986E-2</c:v>
                </c:pt>
                <c:pt idx="5009">
                  <c:v>-3.693351966460371E-2</c:v>
                </c:pt>
                <c:pt idx="5010">
                  <c:v>-3.7125748502994015E-2</c:v>
                </c:pt>
                <c:pt idx="5011">
                  <c:v>-3.7317900618638995E-2</c:v>
                </c:pt>
                <c:pt idx="5012">
                  <c:v>-3.7509976057462091E-2</c:v>
                </c:pt>
                <c:pt idx="5013">
                  <c:v>-3.7701974865350089E-2</c:v>
                </c:pt>
                <c:pt idx="5014">
                  <c:v>-3.7893897088153168E-2</c:v>
                </c:pt>
                <c:pt idx="5015">
                  <c:v>-3.8085742771684944E-2</c:v>
                </c:pt>
                <c:pt idx="5016">
                  <c:v>-3.8277511961722487E-2</c:v>
                </c:pt>
                <c:pt idx="5017">
                  <c:v>-3.8469204704006381E-2</c:v>
                </c:pt>
                <c:pt idx="5018">
                  <c:v>-3.8660821044240734E-2</c:v>
                </c:pt>
                <c:pt idx="5019">
                  <c:v>-3.1679617453676034E-2</c:v>
                </c:pt>
                <c:pt idx="5020">
                  <c:v>-3.1872509960159362E-2</c:v>
                </c:pt>
                <c:pt idx="5021">
                  <c:v>-3.2065325632344155E-2</c:v>
                </c:pt>
                <c:pt idx="5022">
                  <c:v>-3.2258064516129031E-2</c:v>
                </c:pt>
                <c:pt idx="5023">
                  <c:v>-3.2450726657376069E-2</c:v>
                </c:pt>
                <c:pt idx="5024">
                  <c:v>-3.2643312101910828E-2</c:v>
                </c:pt>
                <c:pt idx="5025">
                  <c:v>-3.2835820895522387E-2</c:v>
                </c:pt>
                <c:pt idx="5026">
                  <c:v>-3.3028253083963392E-2</c:v>
                </c:pt>
                <c:pt idx="5027">
                  <c:v>-3.3220608712950073E-2</c:v>
                </c:pt>
                <c:pt idx="5028">
                  <c:v>-3.3412887828162291E-2</c:v>
                </c:pt>
                <c:pt idx="5029">
                  <c:v>-3.3605090475243585E-2</c:v>
                </c:pt>
                <c:pt idx="5030">
                  <c:v>-3.3797216699801194E-2</c:v>
                </c:pt>
                <c:pt idx="5031">
                  <c:v>-3.3989266547406083E-2</c:v>
                </c:pt>
                <c:pt idx="5032">
                  <c:v>-3.4181240063593007E-2</c:v>
                </c:pt>
                <c:pt idx="5033">
                  <c:v>-3.4373137293860517E-2</c:v>
                </c:pt>
                <c:pt idx="5034">
                  <c:v>-3.4564958283671038E-2</c:v>
                </c:pt>
                <c:pt idx="5035">
                  <c:v>-3.4756703078450843E-2</c:v>
                </c:pt>
                <c:pt idx="5036">
                  <c:v>-3.4948371723590152E-2</c:v>
                </c:pt>
                <c:pt idx="5037">
                  <c:v>-3.5139964264443123E-2</c:v>
                </c:pt>
                <c:pt idx="5038">
                  <c:v>-3.5331480746327908E-2</c:v>
                </c:pt>
                <c:pt idx="5039">
                  <c:v>-3.5522921214526694E-2</c:v>
                </c:pt>
                <c:pt idx="5040">
                  <c:v>-3.5714285714285712E-2</c:v>
                </c:pt>
                <c:pt idx="5041">
                  <c:v>-3.5905574290815312E-2</c:v>
                </c:pt>
                <c:pt idx="5042">
                  <c:v>-3.6096786989289961E-2</c:v>
                </c:pt>
                <c:pt idx="5043">
                  <c:v>-3.6287923854848303E-2</c:v>
                </c:pt>
                <c:pt idx="5044">
                  <c:v>-3.6478984932593182E-2</c:v>
                </c:pt>
                <c:pt idx="5045">
                  <c:v>-3.6669970267591674E-2</c:v>
                </c:pt>
                <c:pt idx="5046">
                  <c:v>-3.6860879904875146E-2</c:v>
                </c:pt>
                <c:pt idx="5047">
                  <c:v>-3.7051713889439272E-2</c:v>
                </c:pt>
                <c:pt idx="5048">
                  <c:v>-3.724247226624406E-2</c:v>
                </c:pt>
                <c:pt idx="5049">
                  <c:v>-3.7433155080213901E-2</c:v>
                </c:pt>
                <c:pt idx="5050">
                  <c:v>-3.0495049504950494E-2</c:v>
                </c:pt>
                <c:pt idx="5051">
                  <c:v>-3.0686992674717879E-2</c:v>
                </c:pt>
                <c:pt idx="5052">
                  <c:v>-3.0878859857482184E-2</c:v>
                </c:pt>
                <c:pt idx="5053">
                  <c:v>-3.107065109835741E-2</c:v>
                </c:pt>
                <c:pt idx="5054">
                  <c:v>-3.1262366442421842E-2</c:v>
                </c:pt>
                <c:pt idx="5055">
                  <c:v>-3.1454005934718102E-2</c:v>
                </c:pt>
                <c:pt idx="5056">
                  <c:v>-3.1645569620253167E-2</c:v>
                </c:pt>
                <c:pt idx="5057">
                  <c:v>-3.1837057543998418E-2</c:v>
                </c:pt>
                <c:pt idx="5058">
                  <c:v>-3.2028469750889681E-2</c:v>
                </c:pt>
                <c:pt idx="5059">
                  <c:v>-3.221980628582724E-2</c:v>
                </c:pt>
                <c:pt idx="5060">
                  <c:v>-3.241106719367589E-2</c:v>
                </c:pt>
                <c:pt idx="5061">
                  <c:v>-3.260225251926497E-2</c:v>
                </c:pt>
                <c:pt idx="5062">
                  <c:v>-3.2793362307388385E-2</c:v>
                </c:pt>
                <c:pt idx="5063">
                  <c:v>-3.298439660280466E-2</c:v>
                </c:pt>
                <c:pt idx="5064">
                  <c:v>-3.3175355450236969E-2</c:v>
                </c:pt>
                <c:pt idx="5065">
                  <c:v>-3.3366238894373151E-2</c:v>
                </c:pt>
                <c:pt idx="5066">
                  <c:v>-3.3557046979865772E-2</c:v>
                </c:pt>
                <c:pt idx="5067">
                  <c:v>-3.3747779751332148E-2</c:v>
                </c:pt>
                <c:pt idx="5068">
                  <c:v>-3.3938437253354381E-2</c:v>
                </c:pt>
                <c:pt idx="5069">
                  <c:v>-3.4129019530479386E-2</c:v>
                </c:pt>
                <c:pt idx="5070">
                  <c:v>-3.4319526627218933E-2</c:v>
                </c:pt>
                <c:pt idx="5071">
                  <c:v>-3.4509958588049693E-2</c:v>
                </c:pt>
                <c:pt idx="5072">
                  <c:v>-3.4700315457413249E-2</c:v>
                </c:pt>
                <c:pt idx="5073">
                  <c:v>-3.4890597279716141E-2</c:v>
                </c:pt>
                <c:pt idx="5074">
                  <c:v>-3.5080804099329919E-2</c:v>
                </c:pt>
                <c:pt idx="5075">
                  <c:v>-3.5270935960591131E-2</c:v>
                </c:pt>
                <c:pt idx="5076">
                  <c:v>-3.5460992907801421E-2</c:v>
                </c:pt>
                <c:pt idx="5077">
                  <c:v>-3.5650974985227499E-2</c:v>
                </c:pt>
                <c:pt idx="5078">
                  <c:v>-3.5840882237101218E-2</c:v>
                </c:pt>
                <c:pt idx="5079">
                  <c:v>-3.6030714707619607E-2</c:v>
                </c:pt>
                <c:pt idx="5080">
                  <c:v>-3.6220472440944881E-2</c:v>
                </c:pt>
                <c:pt idx="5081">
                  <c:v>-3.6410155481204486E-2</c:v>
                </c:pt>
                <c:pt idx="5082">
                  <c:v>-3.6599763872491142E-2</c:v>
                </c:pt>
                <c:pt idx="5083">
                  <c:v>-2.9706866024001573E-2</c:v>
                </c:pt>
                <c:pt idx="5084">
                  <c:v>-2.9897718332022032E-2</c:v>
                </c:pt>
                <c:pt idx="5085">
                  <c:v>-3.0088495575221239E-2</c:v>
                </c:pt>
                <c:pt idx="5086">
                  <c:v>-3.0279197797876523E-2</c:v>
                </c:pt>
                <c:pt idx="5087">
                  <c:v>-3.0469825044230393E-2</c:v>
                </c:pt>
                <c:pt idx="5088">
                  <c:v>-2.358490566037736E-2</c:v>
                </c:pt>
                <c:pt idx="5089">
                  <c:v>-2.3776773432894478E-2</c:v>
                </c:pt>
                <c:pt idx="5090">
                  <c:v>-2.3968565815324167E-2</c:v>
                </c:pt>
                <c:pt idx="5091">
                  <c:v>-2.4160282852091926E-2</c:v>
                </c:pt>
                <c:pt idx="5092">
                  <c:v>-2.4351924587588374E-2</c:v>
                </c:pt>
                <c:pt idx="5093">
                  <c:v>-2.4543491066169251E-2</c:v>
                </c:pt>
                <c:pt idx="5094">
                  <c:v>-2.4734982332155476E-2</c:v>
                </c:pt>
                <c:pt idx="5095">
                  <c:v>-2.4926398429833171E-2</c:v>
                </c:pt>
                <c:pt idx="5096">
                  <c:v>-2.5117739403453691E-2</c:v>
                </c:pt>
                <c:pt idx="5097">
                  <c:v>-2.5309005297233667E-2</c:v>
                </c:pt>
                <c:pt idx="5098">
                  <c:v>-2.5500196155355041E-2</c:v>
                </c:pt>
                <c:pt idx="5099">
                  <c:v>-2.569131202196509E-2</c:v>
                </c:pt>
                <c:pt idx="5100">
                  <c:v>-2.5882352941176471E-2</c:v>
                </c:pt>
                <c:pt idx="5101">
                  <c:v>-2.6073318957067243E-2</c:v>
                </c:pt>
                <c:pt idx="5102">
                  <c:v>-2.6264210113680908E-2</c:v>
                </c:pt>
                <c:pt idx="5103">
                  <c:v>-2.6455026455026454E-2</c:v>
                </c:pt>
                <c:pt idx="5104">
                  <c:v>-2.664576802507837E-2</c:v>
                </c:pt>
                <c:pt idx="5105">
                  <c:v>-2.683643486777669E-2</c:v>
                </c:pt>
                <c:pt idx="5106">
                  <c:v>-2.7027027027027029E-2</c:v>
                </c:pt>
                <c:pt idx="5107">
                  <c:v>-2.7217544546700608E-2</c:v>
                </c:pt>
                <c:pt idx="5108">
                  <c:v>-2.7407987470634301E-2</c:v>
                </c:pt>
                <c:pt idx="5109">
                  <c:v>-2.7598355842630651E-2</c:v>
                </c:pt>
                <c:pt idx="5110">
                  <c:v>-2.7788649706457925E-2</c:v>
                </c:pt>
                <c:pt idx="5111">
                  <c:v>-2.7978869105850127E-2</c:v>
                </c:pt>
                <c:pt idx="5112">
                  <c:v>-2.8169014084507043E-2</c:v>
                </c:pt>
                <c:pt idx="5113">
                  <c:v>-2.8359084686094268E-2</c:v>
                </c:pt>
                <c:pt idx="5114">
                  <c:v>-2.8549080954243255E-2</c:v>
                </c:pt>
                <c:pt idx="5115">
                  <c:v>-2.873900293255132E-2</c:v>
                </c:pt>
                <c:pt idx="5116">
                  <c:v>-2.8928850664581705E-2</c:v>
                </c:pt>
                <c:pt idx="5117">
                  <c:v>-2.9118624193863591E-2</c:v>
                </c:pt>
                <c:pt idx="5118">
                  <c:v>-2.9308323563892145E-2</c:v>
                </c:pt>
                <c:pt idx="5119">
                  <c:v>-2.949794881812854E-2</c:v>
                </c:pt>
                <c:pt idx="5120">
                  <c:v>-2.9687499999999999E-2</c:v>
                </c:pt>
                <c:pt idx="5121">
                  <c:v>-2.9876977152899824E-2</c:v>
                </c:pt>
                <c:pt idx="5122">
                  <c:v>-3.0066380320187425E-2</c:v>
                </c:pt>
                <c:pt idx="5123">
                  <c:v>-3.0255709545188365E-2</c:v>
                </c:pt>
                <c:pt idx="5124">
                  <c:v>-3.0444964871194378E-2</c:v>
                </c:pt>
                <c:pt idx="5125">
                  <c:v>-3.0634146341463414E-2</c:v>
                </c:pt>
                <c:pt idx="5126">
                  <c:v>-3.0823253999219664E-2</c:v>
                </c:pt>
                <c:pt idx="5127">
                  <c:v>-3.1012287887653599E-2</c:v>
                </c:pt>
                <c:pt idx="5128">
                  <c:v>-3.1201248049921998E-2</c:v>
                </c:pt>
                <c:pt idx="5129">
                  <c:v>-3.1390134529147982E-2</c:v>
                </c:pt>
                <c:pt idx="5130">
                  <c:v>-3.1578947368421054E-2</c:v>
                </c:pt>
                <c:pt idx="5131">
                  <c:v>-3.1767686610797118E-2</c:v>
                </c:pt>
                <c:pt idx="5132">
                  <c:v>-3.1956352299298517E-2</c:v>
                </c:pt>
                <c:pt idx="5133">
                  <c:v>-3.2144944476914086E-2</c:v>
                </c:pt>
                <c:pt idx="5134">
                  <c:v>-3.2333463186599146E-2</c:v>
                </c:pt>
                <c:pt idx="5135">
                  <c:v>-3.2521908471275562E-2</c:v>
                </c:pt>
                <c:pt idx="5136">
                  <c:v>-3.2710280373831772E-2</c:v>
                </c:pt>
                <c:pt idx="5137">
                  <c:v>-3.2898578937122835E-2</c:v>
                </c:pt>
                <c:pt idx="5138">
                  <c:v>-3.3086804203970414E-2</c:v>
                </c:pt>
                <c:pt idx="5139">
                  <c:v>-3.3274956217162872E-2</c:v>
                </c:pt>
                <c:pt idx="5140">
                  <c:v>-3.3463035019455252E-2</c:v>
                </c:pt>
                <c:pt idx="5141">
                  <c:v>-3.3651040653569345E-2</c:v>
                </c:pt>
                <c:pt idx="5142">
                  <c:v>-3.3838973162193697E-2</c:v>
                </c:pt>
                <c:pt idx="5143">
                  <c:v>-3.4026832587983669E-2</c:v>
                </c:pt>
                <c:pt idx="5144">
                  <c:v>-3.4214618973561428E-2</c:v>
                </c:pt>
                <c:pt idx="5145">
                  <c:v>-3.4402332361516033E-2</c:v>
                </c:pt>
                <c:pt idx="5146">
                  <c:v>-3.4589972794403422E-2</c:v>
                </c:pt>
                <c:pt idx="5147">
                  <c:v>-3.4777540314746454E-2</c:v>
                </c:pt>
                <c:pt idx="5148">
                  <c:v>-3.4965034965034968E-2</c:v>
                </c:pt>
                <c:pt idx="5149">
                  <c:v>-3.5152456787725772E-2</c:v>
                </c:pt>
                <c:pt idx="5150">
                  <c:v>-3.5339805825242716E-2</c:v>
                </c:pt>
                <c:pt idx="5151">
                  <c:v>-2.8538147932440302E-2</c:v>
                </c:pt>
                <c:pt idx="5152">
                  <c:v>-2.872670807453416E-2</c:v>
                </c:pt>
                <c:pt idx="5153">
                  <c:v>-2.8915195032020183E-2</c:v>
                </c:pt>
                <c:pt idx="5154">
                  <c:v>-2.9103608847497089E-2</c:v>
                </c:pt>
                <c:pt idx="5155">
                  <c:v>-2.9291949563530553E-2</c:v>
                </c:pt>
                <c:pt idx="5156">
                  <c:v>-2.9480217222653218E-2</c:v>
                </c:pt>
                <c:pt idx="5157">
                  <c:v>-2.9668411867364748E-2</c:v>
                </c:pt>
                <c:pt idx="5158">
                  <c:v>-2.9856533540131833E-2</c:v>
                </c:pt>
                <c:pt idx="5159">
                  <c:v>-3.0044582283388254E-2</c:v>
                </c:pt>
                <c:pt idx="5160">
                  <c:v>-3.0232558139534883E-2</c:v>
                </c:pt>
                <c:pt idx="5161">
                  <c:v>-3.0420461150939739E-2</c:v>
                </c:pt>
                <c:pt idx="5162">
                  <c:v>-3.0608291359938009E-2</c:v>
                </c:pt>
                <c:pt idx="5163">
                  <c:v>-3.0796048808832074E-2</c:v>
                </c:pt>
                <c:pt idx="5164">
                  <c:v>-3.0983733539891558E-2</c:v>
                </c:pt>
                <c:pt idx="5165">
                  <c:v>-3.1171345595353339E-2</c:v>
                </c:pt>
                <c:pt idx="5166">
                  <c:v>-3.1358885017421602E-2</c:v>
                </c:pt>
                <c:pt idx="5167">
                  <c:v>-3.1546351848267852E-2</c:v>
                </c:pt>
                <c:pt idx="5168">
                  <c:v>-3.1733746130030958E-2</c:v>
                </c:pt>
                <c:pt idx="5169">
                  <c:v>-2.4956471271038887E-2</c:v>
                </c:pt>
                <c:pt idx="5170">
                  <c:v>-2.5145067698259187E-2</c:v>
                </c:pt>
                <c:pt idx="5171">
                  <c:v>-2.5333591181589635E-2</c:v>
                </c:pt>
                <c:pt idx="5172">
                  <c:v>-1.8561484918793503E-2</c:v>
                </c:pt>
                <c:pt idx="5173">
                  <c:v>-1.8751208196404408E-2</c:v>
                </c:pt>
                <c:pt idx="5174">
                  <c:v>-1.8940858136838035E-2</c:v>
                </c:pt>
                <c:pt idx="5175">
                  <c:v>-1.9130434782608695E-2</c:v>
                </c:pt>
                <c:pt idx="5176">
                  <c:v>-1.9319938176197836E-2</c:v>
                </c:pt>
                <c:pt idx="5177">
                  <c:v>-1.9509368360054086E-2</c:v>
                </c:pt>
                <c:pt idx="5178">
                  <c:v>-1.9698725376593278E-2</c:v>
                </c:pt>
                <c:pt idx="5179">
                  <c:v>-1.9888009268198493E-2</c:v>
                </c:pt>
                <c:pt idx="5180">
                  <c:v>-2.0077220077220077E-2</c:v>
                </c:pt>
                <c:pt idx="5181">
                  <c:v>-2.0266357845975681E-2</c:v>
                </c:pt>
                <c:pt idx="5182">
                  <c:v>-2.0455422616750291E-2</c:v>
                </c:pt>
                <c:pt idx="5183">
                  <c:v>-2.0644414431796258E-2</c:v>
                </c:pt>
                <c:pt idx="5184">
                  <c:v>-2.0833333333333332E-2</c:v>
                </c:pt>
                <c:pt idx="5185">
                  <c:v>-2.1022179363548697E-2</c:v>
                </c:pt>
                <c:pt idx="5186">
                  <c:v>-2.1210952564596992E-2</c:v>
                </c:pt>
                <c:pt idx="5187">
                  <c:v>-2.1399652978600348E-2</c:v>
                </c:pt>
                <c:pt idx="5188">
                  <c:v>-2.1588280647648419E-2</c:v>
                </c:pt>
                <c:pt idx="5189">
                  <c:v>-2.177683561379842E-2</c:v>
                </c:pt>
                <c:pt idx="5190">
                  <c:v>-2.1965317919075144E-2</c:v>
                </c:pt>
                <c:pt idx="5191">
                  <c:v>-2.2153727605471008E-2</c:v>
                </c:pt>
                <c:pt idx="5192">
                  <c:v>-2.2342064714946069E-2</c:v>
                </c:pt>
                <c:pt idx="5193">
                  <c:v>-2.2530329289428077E-2</c:v>
                </c:pt>
                <c:pt idx="5194">
                  <c:v>-2.2718521370812476E-2</c:v>
                </c:pt>
                <c:pt idx="5195">
                  <c:v>-2.2906641000962465E-2</c:v>
                </c:pt>
                <c:pt idx="5196">
                  <c:v>-2.3094688221709007E-2</c:v>
                </c:pt>
                <c:pt idx="5197">
                  <c:v>-2.3282663074850874E-2</c:v>
                </c:pt>
                <c:pt idx="5198">
                  <c:v>-2.3470565602154676E-2</c:v>
                </c:pt>
                <c:pt idx="5199">
                  <c:v>-2.3658395845354875E-2</c:v>
                </c:pt>
                <c:pt idx="5200">
                  <c:v>-2.3846153846153847E-2</c:v>
                </c:pt>
                <c:pt idx="5201">
                  <c:v>-2.4033839646221879E-2</c:v>
                </c:pt>
                <c:pt idx="5202">
                  <c:v>-2.4221453287197232E-2</c:v>
                </c:pt>
                <c:pt idx="5203">
                  <c:v>-2.4408994810686143E-2</c:v>
                </c:pt>
                <c:pt idx="5204">
                  <c:v>-2.4596464258262875E-2</c:v>
                </c:pt>
                <c:pt idx="5205">
                  <c:v>-2.4783861671469742E-2</c:v>
                </c:pt>
                <c:pt idx="5206">
                  <c:v>-2.4971187091817133E-2</c:v>
                </c:pt>
                <c:pt idx="5207">
                  <c:v>-2.5158440560783559E-2</c:v>
                </c:pt>
                <c:pt idx="5208">
                  <c:v>-2.5345622119815669E-2</c:v>
                </c:pt>
                <c:pt idx="5209">
                  <c:v>-2.553273181032828E-2</c:v>
                </c:pt>
                <c:pt idx="5210">
                  <c:v>-2.5719769673704415E-2</c:v>
                </c:pt>
                <c:pt idx="5211">
                  <c:v>-2.5906735751295335E-2</c:v>
                </c:pt>
                <c:pt idx="5212">
                  <c:v>-2.6093630084420567E-2</c:v>
                </c:pt>
                <c:pt idx="5213">
                  <c:v>-2.6280452714367925E-2</c:v>
                </c:pt>
                <c:pt idx="5214">
                  <c:v>-2.6467203682393557E-2</c:v>
                </c:pt>
                <c:pt idx="5215">
                  <c:v>-2.6653883029721957E-2</c:v>
                </c:pt>
                <c:pt idx="5216">
                  <c:v>-2.6840490797546013E-2</c:v>
                </c:pt>
                <c:pt idx="5217">
                  <c:v>-2.7027027027027029E-2</c:v>
                </c:pt>
                <c:pt idx="5218">
                  <c:v>-2.7213491759294748E-2</c:v>
                </c:pt>
                <c:pt idx="5219">
                  <c:v>-2.7399885035447404E-2</c:v>
                </c:pt>
                <c:pt idx="5220">
                  <c:v>-2.7586206896551724E-2</c:v>
                </c:pt>
                <c:pt idx="5221">
                  <c:v>-2.7772457383642979E-2</c:v>
                </c:pt>
                <c:pt idx="5222">
                  <c:v>-2.7958636537725009E-2</c:v>
                </c:pt>
                <c:pt idx="5223">
                  <c:v>-2.8144744399770247E-2</c:v>
                </c:pt>
                <c:pt idx="5224">
                  <c:v>-2.8330781010719754E-2</c:v>
                </c:pt>
                <c:pt idx="5225">
                  <c:v>-2.8516746411483253E-2</c:v>
                </c:pt>
                <c:pt idx="5226">
                  <c:v>-2.8702640642939151E-2</c:v>
                </c:pt>
                <c:pt idx="5227">
                  <c:v>-2.8888463745934571E-2</c:v>
                </c:pt>
                <c:pt idx="5228">
                  <c:v>-2.9074215761285386E-2</c:v>
                </c:pt>
                <c:pt idx="5229">
                  <c:v>-2.9259896729776247E-2</c:v>
                </c:pt>
                <c:pt idx="5230">
                  <c:v>-2.9445506692160613E-2</c:v>
                </c:pt>
                <c:pt idx="5231">
                  <c:v>-2.9631045689160772E-2</c:v>
                </c:pt>
                <c:pt idx="5232">
                  <c:v>-2.2935779816513763E-2</c:v>
                </c:pt>
                <c:pt idx="5233">
                  <c:v>-2.3122491878463595E-2</c:v>
                </c:pt>
                <c:pt idx="5234">
                  <c:v>-2.3309132594573938E-2</c:v>
                </c:pt>
                <c:pt idx="5235">
                  <c:v>-2.3495702005730659E-2</c:v>
                </c:pt>
                <c:pt idx="5236">
                  <c:v>-2.3682200152788387E-2</c:v>
                </c:pt>
                <c:pt idx="5237">
                  <c:v>-2.3868627076570555E-2</c:v>
                </c:pt>
                <c:pt idx="5238">
                  <c:v>-2.4054982817869417E-2</c:v>
                </c:pt>
                <c:pt idx="5239">
                  <c:v>-2.4241267417446078E-2</c:v>
                </c:pt>
                <c:pt idx="5240">
                  <c:v>-2.4427480916030534E-2</c:v>
                </c:pt>
                <c:pt idx="5241">
                  <c:v>-2.4613623354321695E-2</c:v>
                </c:pt>
                <c:pt idx="5242">
                  <c:v>-2.4799694772987411E-2</c:v>
                </c:pt>
                <c:pt idx="5243">
                  <c:v>-2.4985695212664506E-2</c:v>
                </c:pt>
                <c:pt idx="5244">
                  <c:v>-2.5171624713958809E-2</c:v>
                </c:pt>
                <c:pt idx="5245">
                  <c:v>-2.5357483317445185E-2</c:v>
                </c:pt>
                <c:pt idx="5246">
                  <c:v>-2.5543271063667557E-2</c:v>
                </c:pt>
                <c:pt idx="5247">
                  <c:v>-2.5728987993138937E-2</c:v>
                </c:pt>
                <c:pt idx="5248">
                  <c:v>-2.5914634146341462E-2</c:v>
                </c:pt>
                <c:pt idx="5249">
                  <c:v>-2.6100209563726422E-2</c:v>
                </c:pt>
                <c:pt idx="5250">
                  <c:v>-2.6285714285714287E-2</c:v>
                </c:pt>
                <c:pt idx="5251">
                  <c:v>-2.6471148352694724E-2</c:v>
                </c:pt>
                <c:pt idx="5252">
                  <c:v>-2.6656511805026657E-2</c:v>
                </c:pt>
                <c:pt idx="5253">
                  <c:v>-2.6841804683038265E-2</c:v>
                </c:pt>
                <c:pt idx="5254">
                  <c:v>-2.7027027027027029E-2</c:v>
                </c:pt>
                <c:pt idx="5255">
                  <c:v>-2.7212178877259751E-2</c:v>
                </c:pt>
                <c:pt idx="5256">
                  <c:v>-2.7397260273972601E-2</c:v>
                </c:pt>
                <c:pt idx="5257">
                  <c:v>-2.7582271257371123E-2</c:v>
                </c:pt>
                <c:pt idx="5258">
                  <c:v>-2.7767211867630277E-2</c:v>
                </c:pt>
                <c:pt idx="5259">
                  <c:v>-2.7952082144894468E-2</c:v>
                </c:pt>
                <c:pt idx="5260">
                  <c:v>-2.8136882129277566E-2</c:v>
                </c:pt>
                <c:pt idx="5261">
                  <c:v>-2.8321611860862954E-2</c:v>
                </c:pt>
                <c:pt idx="5262">
                  <c:v>-2.8506271379703536E-2</c:v>
                </c:pt>
                <c:pt idx="5263">
                  <c:v>-2.8690860725821776E-2</c:v>
                </c:pt>
                <c:pt idx="5264">
                  <c:v>-2.8875379939209727E-2</c:v>
                </c:pt>
                <c:pt idx="5265">
                  <c:v>-2.9059829059829061E-2</c:v>
                </c:pt>
                <c:pt idx="5266">
                  <c:v>-2.9244208127611089E-2</c:v>
                </c:pt>
                <c:pt idx="5267">
                  <c:v>-2.9428517182456808E-2</c:v>
                </c:pt>
                <c:pt idx="5268">
                  <c:v>-2.9612756264236904E-2</c:v>
                </c:pt>
                <c:pt idx="5269">
                  <c:v>-2.9796925412791803E-2</c:v>
                </c:pt>
                <c:pt idx="5270">
                  <c:v>-2.9981024667931688E-2</c:v>
                </c:pt>
                <c:pt idx="5271">
                  <c:v>-3.016505406943654E-2</c:v>
                </c:pt>
                <c:pt idx="5272">
                  <c:v>-3.0349013657056147E-2</c:v>
                </c:pt>
                <c:pt idx="5273">
                  <c:v>-3.0532903470510145E-2</c:v>
                </c:pt>
                <c:pt idx="5274">
                  <c:v>-3.0716723549488054E-2</c:v>
                </c:pt>
                <c:pt idx="5275">
                  <c:v>-3.0900473933649288E-2</c:v>
                </c:pt>
                <c:pt idx="5276">
                  <c:v>-3.1084154662623199E-2</c:v>
                </c:pt>
                <c:pt idx="5277">
                  <c:v>-3.1267765776009093E-2</c:v>
                </c:pt>
                <c:pt idx="5278">
                  <c:v>-3.1451307313376281E-2</c:v>
                </c:pt>
                <c:pt idx="5279">
                  <c:v>-3.1634779314264068E-2</c:v>
                </c:pt>
                <c:pt idx="5280">
                  <c:v>-3.1818181818181815E-2</c:v>
                </c:pt>
                <c:pt idx="5281">
                  <c:v>-3.2001514864608976E-2</c:v>
                </c:pt>
                <c:pt idx="5282">
                  <c:v>-2.5369178341537298E-2</c:v>
                </c:pt>
                <c:pt idx="5283">
                  <c:v>-2.5553662691652469E-2</c:v>
                </c:pt>
                <c:pt idx="5284">
                  <c:v>-2.5738077214231644E-2</c:v>
                </c:pt>
                <c:pt idx="5285">
                  <c:v>-2.5922421948912016E-2</c:v>
                </c:pt>
                <c:pt idx="5286">
                  <c:v>-2.6106696935300794E-2</c:v>
                </c:pt>
                <c:pt idx="5287">
                  <c:v>-2.6290902212975222E-2</c:v>
                </c:pt>
                <c:pt idx="5288">
                  <c:v>-2.6475037821482601E-2</c:v>
                </c:pt>
                <c:pt idx="5289">
                  <c:v>-2.6659103800340329E-2</c:v>
                </c:pt>
                <c:pt idx="5290">
                  <c:v>-2.6843100189035917E-2</c:v>
                </c:pt>
                <c:pt idx="5291">
                  <c:v>-2.7027027027027029E-2</c:v>
                </c:pt>
                <c:pt idx="5292">
                  <c:v>-2.0408163265306121E-2</c:v>
                </c:pt>
                <c:pt idx="5293">
                  <c:v>-2.0593236349896089E-2</c:v>
                </c:pt>
                <c:pt idx="5294">
                  <c:v>-2.0778239516433698E-2</c:v>
                </c:pt>
                <c:pt idx="5295">
                  <c:v>-2.0963172804532578E-2</c:v>
                </c:pt>
                <c:pt idx="5296">
                  <c:v>-2.1148036253776436E-2</c:v>
                </c:pt>
                <c:pt idx="5297">
                  <c:v>-2.1332829903719087E-2</c:v>
                </c:pt>
                <c:pt idx="5298">
                  <c:v>-2.1517553793884484E-2</c:v>
                </c:pt>
                <c:pt idx="5299">
                  <c:v>-2.1702207963766748E-2</c:v>
                </c:pt>
                <c:pt idx="5300">
                  <c:v>-2.1886792452830189E-2</c:v>
                </c:pt>
                <c:pt idx="5301">
                  <c:v>-2.2071307300509338E-2</c:v>
                </c:pt>
                <c:pt idx="5302">
                  <c:v>-2.2255752546208978E-2</c:v>
                </c:pt>
                <c:pt idx="5303">
                  <c:v>-2.2440128229304166E-2</c:v>
                </c:pt>
                <c:pt idx="5304">
                  <c:v>-2.2624434389140271E-2</c:v>
                </c:pt>
                <c:pt idx="5305">
                  <c:v>-2.2808671065032989E-2</c:v>
                </c:pt>
                <c:pt idx="5306">
                  <c:v>-2.2992838296268376E-2</c:v>
                </c:pt>
                <c:pt idx="5307">
                  <c:v>-2.3176936122102882E-2</c:v>
                </c:pt>
                <c:pt idx="5308">
                  <c:v>-2.3360964581763375E-2</c:v>
                </c:pt>
                <c:pt idx="5309">
                  <c:v>-1.6763985684686383E-2</c:v>
                </c:pt>
                <c:pt idx="5310">
                  <c:v>-1.6949152542372881E-2</c:v>
                </c:pt>
                <c:pt idx="5311">
                  <c:v>-1.7134249670495198E-2</c:v>
                </c:pt>
                <c:pt idx="5312">
                  <c:v>-1.7319277108433735E-2</c:v>
                </c:pt>
                <c:pt idx="5313">
                  <c:v>-1.7504234895539244E-2</c:v>
                </c:pt>
                <c:pt idx="5314">
                  <c:v>-1.7689123071132858E-2</c:v>
                </c:pt>
                <c:pt idx="5315">
                  <c:v>-1.110065851364064E-2</c:v>
                </c:pt>
                <c:pt idx="5316">
                  <c:v>-1.1286681715575621E-2</c:v>
                </c:pt>
                <c:pt idx="5317">
                  <c:v>-1.1472634944517585E-2</c:v>
                </c:pt>
                <c:pt idx="5318">
                  <c:v>-1.1658518239939826E-2</c:v>
                </c:pt>
                <c:pt idx="5319">
                  <c:v>-1.1844331641285956E-2</c:v>
                </c:pt>
                <c:pt idx="5320">
                  <c:v>-1.2030075187969926E-2</c:v>
                </c:pt>
                <c:pt idx="5321">
                  <c:v>-1.2215748919376056E-2</c:v>
                </c:pt>
                <c:pt idx="5322">
                  <c:v>-1.2401352874859075E-2</c:v>
                </c:pt>
                <c:pt idx="5323">
                  <c:v>-1.2586887093744129E-2</c:v>
                </c:pt>
                <c:pt idx="5324">
                  <c:v>-1.2772351615326822E-2</c:v>
                </c:pt>
                <c:pt idx="5325">
                  <c:v>-1.2957746478873239E-2</c:v>
                </c:pt>
                <c:pt idx="5326">
                  <c:v>-1.3143071723619977E-2</c:v>
                </c:pt>
                <c:pt idx="5327">
                  <c:v>-1.332832738877417E-2</c:v>
                </c:pt>
                <c:pt idx="5328">
                  <c:v>-1.3513513513513514E-2</c:v>
                </c:pt>
                <c:pt idx="5329">
                  <c:v>-1.3698630136986301E-2</c:v>
                </c:pt>
                <c:pt idx="5330">
                  <c:v>-1.3883677298311446E-2</c:v>
                </c:pt>
                <c:pt idx="5331">
                  <c:v>-1.4068655036578503E-2</c:v>
                </c:pt>
                <c:pt idx="5332">
                  <c:v>-1.4253563390847712E-2</c:v>
                </c:pt>
                <c:pt idx="5333">
                  <c:v>-1.443840240015001E-2</c:v>
                </c:pt>
                <c:pt idx="5334">
                  <c:v>-1.4623172103487065E-2</c:v>
                </c:pt>
                <c:pt idx="5335">
                  <c:v>-1.4807872539831303E-2</c:v>
                </c:pt>
                <c:pt idx="5336">
                  <c:v>-1.4992503748125937E-2</c:v>
                </c:pt>
                <c:pt idx="5337">
                  <c:v>-1.5177065767284991E-2</c:v>
                </c:pt>
                <c:pt idx="5338">
                  <c:v>-1.5361558636193332E-2</c:v>
                </c:pt>
                <c:pt idx="5339">
                  <c:v>-1.5545982393706687E-2</c:v>
                </c:pt>
                <c:pt idx="5340">
                  <c:v>-1.5730337078651686E-2</c:v>
                </c:pt>
                <c:pt idx="5341">
                  <c:v>-1.5914622729825877E-2</c:v>
                </c:pt>
                <c:pt idx="5342">
                  <c:v>-1.6098839385997755E-2</c:v>
                </c:pt>
                <c:pt idx="5343">
                  <c:v>-1.6282987085906794E-2</c:v>
                </c:pt>
                <c:pt idx="5344">
                  <c:v>-1.6467065868263474E-2</c:v>
                </c:pt>
                <c:pt idx="5345">
                  <c:v>-1.6651075771749298E-2</c:v>
                </c:pt>
                <c:pt idx="5346">
                  <c:v>-1.6835016835016835E-2</c:v>
                </c:pt>
                <c:pt idx="5347">
                  <c:v>-1.7018889096689731E-2</c:v>
                </c:pt>
                <c:pt idx="5348">
                  <c:v>-1.7202692595362751E-2</c:v>
                </c:pt>
                <c:pt idx="5349">
                  <c:v>-1.7386427369601793E-2</c:v>
                </c:pt>
                <c:pt idx="5350">
                  <c:v>-1.7570093457943924E-2</c:v>
                </c:pt>
                <c:pt idx="5351">
                  <c:v>-1.7753690898897403E-2</c:v>
                </c:pt>
                <c:pt idx="5352">
                  <c:v>-1.7937219730941704E-2</c:v>
                </c:pt>
                <c:pt idx="5353">
                  <c:v>-1.8120679992527554E-2</c:v>
                </c:pt>
                <c:pt idx="5354">
                  <c:v>-1.8304071722076952E-2</c:v>
                </c:pt>
                <c:pt idx="5355">
                  <c:v>-1.8487394957983194E-2</c:v>
                </c:pt>
                <c:pt idx="5356">
                  <c:v>-1.8670649738610903E-2</c:v>
                </c:pt>
                <c:pt idx="5357">
                  <c:v>-1.8853836102296063E-2</c:v>
                </c:pt>
                <c:pt idx="5358">
                  <c:v>-1.9036954087346025E-2</c:v>
                </c:pt>
                <c:pt idx="5359">
                  <c:v>-1.922000373203956E-2</c:v>
                </c:pt>
                <c:pt idx="5360">
                  <c:v>-1.9402985074626865E-2</c:v>
                </c:pt>
                <c:pt idx="5361">
                  <c:v>-1.9585898153329603E-2</c:v>
                </c:pt>
                <c:pt idx="5362">
                  <c:v>-1.9768743006340919E-2</c:v>
                </c:pt>
                <c:pt idx="5363">
                  <c:v>-1.9951519671825471E-2</c:v>
                </c:pt>
                <c:pt idx="5364">
                  <c:v>-2.0134228187919462E-2</c:v>
                </c:pt>
                <c:pt idx="5365">
                  <c:v>-2.0316868592730662E-2</c:v>
                </c:pt>
                <c:pt idx="5366">
                  <c:v>-2.0499440924338426E-2</c:v>
                </c:pt>
                <c:pt idx="5367">
                  <c:v>-2.0681945220793741E-2</c:v>
                </c:pt>
                <c:pt idx="5368">
                  <c:v>-2.0864381520119227E-2</c:v>
                </c:pt>
                <c:pt idx="5369">
                  <c:v>-2.1046749860309182E-2</c:v>
                </c:pt>
                <c:pt idx="5370">
                  <c:v>-2.1229050279329607E-2</c:v>
                </c:pt>
                <c:pt idx="5371">
                  <c:v>-2.1411282815118227E-2</c:v>
                </c:pt>
                <c:pt idx="5372">
                  <c:v>-2.1593447505584513E-2</c:v>
                </c:pt>
                <c:pt idx="5373">
                  <c:v>-2.1775544388609715E-2</c:v>
                </c:pt>
                <c:pt idx="5374">
                  <c:v>-2.1957573502046891E-2</c:v>
                </c:pt>
                <c:pt idx="5375">
                  <c:v>-2.2139534883720929E-2</c:v>
                </c:pt>
                <c:pt idx="5376">
                  <c:v>-2.2321428571428572E-2</c:v>
                </c:pt>
                <c:pt idx="5377">
                  <c:v>-2.2503254602938443E-2</c:v>
                </c:pt>
                <c:pt idx="5378">
                  <c:v>-2.2685013015991073E-2</c:v>
                </c:pt>
                <c:pt idx="5379">
                  <c:v>-2.286670384829894E-2</c:v>
                </c:pt>
                <c:pt idx="5380">
                  <c:v>-2.3048327137546468E-2</c:v>
                </c:pt>
                <c:pt idx="5381">
                  <c:v>-2.3229882921390076E-2</c:v>
                </c:pt>
                <c:pt idx="5382">
                  <c:v>-2.3411371237458192E-2</c:v>
                </c:pt>
                <c:pt idx="5383">
                  <c:v>-2.3592792123351292E-2</c:v>
                </c:pt>
                <c:pt idx="5384">
                  <c:v>-2.3774145616641901E-2</c:v>
                </c:pt>
                <c:pt idx="5385">
                  <c:v>-2.3955431754874652E-2</c:v>
                </c:pt>
                <c:pt idx="5386">
                  <c:v>-1.7452655031563312E-2</c:v>
                </c:pt>
                <c:pt idx="5387">
                  <c:v>-1.7635047336179693E-2</c:v>
                </c:pt>
                <c:pt idx="5388">
                  <c:v>-1.7817371937639197E-2</c:v>
                </c:pt>
                <c:pt idx="5389">
                  <c:v>-1.7999628873631473E-2</c:v>
                </c:pt>
                <c:pt idx="5390">
                  <c:v>-1.8181818181818181E-2</c:v>
                </c:pt>
                <c:pt idx="5391">
                  <c:v>-1.8363939899833055E-2</c:v>
                </c:pt>
                <c:pt idx="5392">
                  <c:v>-1.8545994065281898E-2</c:v>
                </c:pt>
                <c:pt idx="5393">
                  <c:v>-1.872798071574263E-2</c:v>
                </c:pt>
                <c:pt idx="5394">
                  <c:v>-1.8909899888765295E-2</c:v>
                </c:pt>
                <c:pt idx="5395">
                  <c:v>-1.9091751621872103E-2</c:v>
                </c:pt>
                <c:pt idx="5396">
                  <c:v>-1.9273535952557451E-2</c:v>
                </c:pt>
                <c:pt idx="5397">
                  <c:v>-1.9455252918287938E-2</c:v>
                </c:pt>
                <c:pt idx="5398">
                  <c:v>-1.9636902556502408E-2</c:v>
                </c:pt>
                <c:pt idx="5399">
                  <c:v>-1.9818484904611966E-2</c:v>
                </c:pt>
                <c:pt idx="5400">
                  <c:v>-0.02</c:v>
                </c:pt>
                <c:pt idx="5401">
                  <c:v>-2.0181447880022216E-2</c:v>
                </c:pt>
                <c:pt idx="5402">
                  <c:v>-2.0362828582006665E-2</c:v>
                </c:pt>
                <c:pt idx="5403">
                  <c:v>-2.0544142143253747E-2</c:v>
                </c:pt>
                <c:pt idx="5404">
                  <c:v>-2.072538860103627E-2</c:v>
                </c:pt>
                <c:pt idx="5405">
                  <c:v>-2.0906567992599445E-2</c:v>
                </c:pt>
                <c:pt idx="5406">
                  <c:v>-2.1087680355160933E-2</c:v>
                </c:pt>
                <c:pt idx="5407">
                  <c:v>-2.1268725725910858E-2</c:v>
                </c:pt>
                <c:pt idx="5408">
                  <c:v>-2.1449704142011833E-2</c:v>
                </c:pt>
                <c:pt idx="5409">
                  <c:v>-2.1630615640599003E-2</c:v>
                </c:pt>
                <c:pt idx="5410">
                  <c:v>-2.1811460258780037E-2</c:v>
                </c:pt>
                <c:pt idx="5411">
                  <c:v>-2.1992238033635189E-2</c:v>
                </c:pt>
                <c:pt idx="5412">
                  <c:v>-2.2172949002217297E-2</c:v>
                </c:pt>
                <c:pt idx="5413">
                  <c:v>-2.2353593201551818E-2</c:v>
                </c:pt>
                <c:pt idx="5414">
                  <c:v>-2.2534170668636867E-2</c:v>
                </c:pt>
                <c:pt idx="5415">
                  <c:v>-2.2714681440443214E-2</c:v>
                </c:pt>
                <c:pt idx="5416">
                  <c:v>-2.2895125553914326E-2</c:v>
                </c:pt>
                <c:pt idx="5417">
                  <c:v>-2.3075503045966402E-2</c:v>
                </c:pt>
                <c:pt idx="5418">
                  <c:v>-2.3255813953488372E-2</c:v>
                </c:pt>
                <c:pt idx="5419">
                  <c:v>-2.3436058313341945E-2</c:v>
                </c:pt>
                <c:pt idx="5420">
                  <c:v>-2.3616236162361623E-2</c:v>
                </c:pt>
                <c:pt idx="5421">
                  <c:v>-2.3796347537354733E-2</c:v>
                </c:pt>
                <c:pt idx="5422">
                  <c:v>-2.397639247510144E-2</c:v>
                </c:pt>
                <c:pt idx="5423">
                  <c:v>-2.4156371012354787E-2</c:v>
                </c:pt>
                <c:pt idx="5424">
                  <c:v>-2.4336283185840708E-2</c:v>
                </c:pt>
                <c:pt idx="5425">
                  <c:v>-2.4516129032258065E-2</c:v>
                </c:pt>
                <c:pt idx="5426">
                  <c:v>-2.4695908588278657E-2</c:v>
                </c:pt>
                <c:pt idx="5427">
                  <c:v>-2.4875621890547265E-2</c:v>
                </c:pt>
                <c:pt idx="5428">
                  <c:v>-2.5055268975681652E-2</c:v>
                </c:pt>
                <c:pt idx="5429">
                  <c:v>-2.5234849880272608E-2</c:v>
                </c:pt>
                <c:pt idx="5430">
                  <c:v>-2.541436464088398E-2</c:v>
                </c:pt>
                <c:pt idx="5431">
                  <c:v>-2.5593813294052661E-2</c:v>
                </c:pt>
                <c:pt idx="5432">
                  <c:v>-2.5773195876288658E-2</c:v>
                </c:pt>
                <c:pt idx="5433">
                  <c:v>-2.5952512424075095E-2</c:v>
                </c:pt>
                <c:pt idx="5434">
                  <c:v>-2.6131762973868235E-2</c:v>
                </c:pt>
                <c:pt idx="5435">
                  <c:v>-2.6310947562097516E-2</c:v>
                </c:pt>
                <c:pt idx="5436">
                  <c:v>-2.6490066225165563E-2</c:v>
                </c:pt>
                <c:pt idx="5437">
                  <c:v>-2.6669118999448224E-2</c:v>
                </c:pt>
                <c:pt idx="5438">
                  <c:v>-2.6848105921294593E-2</c:v>
                </c:pt>
                <c:pt idx="5439">
                  <c:v>-2.7027027027027029E-2</c:v>
                </c:pt>
                <c:pt idx="5440">
                  <c:v>-2.7205882352941177E-2</c:v>
                </c:pt>
                <c:pt idx="5441">
                  <c:v>-2.7384671935306009E-2</c:v>
                </c:pt>
                <c:pt idx="5442">
                  <c:v>-2.7563395810363836E-2</c:v>
                </c:pt>
                <c:pt idx="5443">
                  <c:v>-2.7742054014330334E-2</c:v>
                </c:pt>
                <c:pt idx="5444">
                  <c:v>-2.7920646583394562E-2</c:v>
                </c:pt>
                <c:pt idx="5445">
                  <c:v>-2.809917355371901E-2</c:v>
                </c:pt>
                <c:pt idx="5446">
                  <c:v>-2.8277634961439587E-2</c:v>
                </c:pt>
                <c:pt idx="5447">
                  <c:v>-2.8456030842665687E-2</c:v>
                </c:pt>
                <c:pt idx="5448">
                  <c:v>-2.8634361233480177E-2</c:v>
                </c:pt>
                <c:pt idx="5449">
                  <c:v>-2.8812626169939438E-2</c:v>
                </c:pt>
                <c:pt idx="5450">
                  <c:v>-2.8990825688073395E-2</c:v>
                </c:pt>
                <c:pt idx="5451">
                  <c:v>-2.9168959823885527E-2</c:v>
                </c:pt>
                <c:pt idx="5452">
                  <c:v>-2.9347028613352897E-2</c:v>
                </c:pt>
                <c:pt idx="5453">
                  <c:v>-2.9525032092426188E-2</c:v>
                </c:pt>
                <c:pt idx="5454">
                  <c:v>-2.9702970297029702E-2</c:v>
                </c:pt>
                <c:pt idx="5455">
                  <c:v>-2.988084326306141E-2</c:v>
                </c:pt>
                <c:pt idx="5456">
                  <c:v>-3.0058651026392963E-2</c:v>
                </c:pt>
                <c:pt idx="5457">
                  <c:v>-2.3639362286970864E-2</c:v>
                </c:pt>
                <c:pt idx="5458">
                  <c:v>-2.3818248442652987E-2</c:v>
                </c:pt>
                <c:pt idx="5459">
                  <c:v>-2.3997069060267447E-2</c:v>
                </c:pt>
                <c:pt idx="5460">
                  <c:v>-2.4175824175824177E-2</c:v>
                </c:pt>
                <c:pt idx="5461">
                  <c:v>-2.435451382530672E-2</c:v>
                </c:pt>
                <c:pt idx="5462">
                  <c:v>-2.4533138044672283E-2</c:v>
                </c:pt>
                <c:pt idx="5463">
                  <c:v>-2.4711696869851731E-2</c:v>
                </c:pt>
                <c:pt idx="5464">
                  <c:v>-2.4890190336749635E-2</c:v>
                </c:pt>
                <c:pt idx="5465">
                  <c:v>-2.5068618481244281E-2</c:v>
                </c:pt>
                <c:pt idx="5466">
                  <c:v>-2.5246981339187707E-2</c:v>
                </c:pt>
                <c:pt idx="5467">
                  <c:v>-2.5425278946405706E-2</c:v>
                </c:pt>
                <c:pt idx="5468">
                  <c:v>-2.5603511338697878E-2</c:v>
                </c:pt>
                <c:pt idx="5469">
                  <c:v>-2.578167855183763E-2</c:v>
                </c:pt>
                <c:pt idx="5470">
                  <c:v>-2.5959780621572212E-2</c:v>
                </c:pt>
                <c:pt idx="5471">
                  <c:v>-2.6137817583622738E-2</c:v>
                </c:pt>
                <c:pt idx="5472">
                  <c:v>-1.9736842105263157E-2</c:v>
                </c:pt>
                <c:pt idx="5473">
                  <c:v>-1.9915951032340579E-2</c:v>
                </c:pt>
                <c:pt idx="5474">
                  <c:v>-2.0094994519546949E-2</c:v>
                </c:pt>
                <c:pt idx="5475">
                  <c:v>-2.0273972602739727E-2</c:v>
                </c:pt>
                <c:pt idx="5476">
                  <c:v>-2.0452885317750184E-2</c:v>
                </c:pt>
                <c:pt idx="5477">
                  <c:v>-2.0631732700383421E-2</c:v>
                </c:pt>
                <c:pt idx="5478">
                  <c:v>-2.0810514786418401E-2</c:v>
                </c:pt>
                <c:pt idx="5479">
                  <c:v>-2.0989231611607959E-2</c:v>
                </c:pt>
                <c:pt idx="5480">
                  <c:v>-2.1167883211678833E-2</c:v>
                </c:pt>
                <c:pt idx="5481">
                  <c:v>-2.1346469622331693E-2</c:v>
                </c:pt>
                <c:pt idx="5482">
                  <c:v>-2.1524990879241153E-2</c:v>
                </c:pt>
                <c:pt idx="5483">
                  <c:v>-2.1703447018055808E-2</c:v>
                </c:pt>
                <c:pt idx="5484">
                  <c:v>-2.1881838074398249E-2</c:v>
                </c:pt>
                <c:pt idx="5485">
                  <c:v>-2.2060164083865085E-2</c:v>
                </c:pt>
                <c:pt idx="5486">
                  <c:v>-2.2238425082026978E-2</c:v>
                </c:pt>
                <c:pt idx="5487">
                  <c:v>-2.2416621104428651E-2</c:v>
                </c:pt>
                <c:pt idx="5488">
                  <c:v>-2.2594752186588921E-2</c:v>
                </c:pt>
                <c:pt idx="5489">
                  <c:v>-2.2772818364000729E-2</c:v>
                </c:pt>
                <c:pt idx="5490">
                  <c:v>-2.2950819672131147E-2</c:v>
                </c:pt>
                <c:pt idx="5491">
                  <c:v>-2.3128756146421417E-2</c:v>
                </c:pt>
                <c:pt idx="5492">
                  <c:v>-2.3306627822286964E-2</c:v>
                </c:pt>
                <c:pt idx="5493">
                  <c:v>-2.3484434735117424E-2</c:v>
                </c:pt>
                <c:pt idx="5494">
                  <c:v>-2.3662176920276664E-2</c:v>
                </c:pt>
                <c:pt idx="5495">
                  <c:v>-2.383985441310282E-2</c:v>
                </c:pt>
                <c:pt idx="5496">
                  <c:v>-2.4017467248908297E-2</c:v>
                </c:pt>
                <c:pt idx="5497">
                  <c:v>-2.4195015462979808E-2</c:v>
                </c:pt>
                <c:pt idx="5498">
                  <c:v>-2.4372499090578391E-2</c:v>
                </c:pt>
                <c:pt idx="5499">
                  <c:v>-2.4549918166939442E-2</c:v>
                </c:pt>
                <c:pt idx="5500">
                  <c:v>-2.4727272727272726E-2</c:v>
                </c:pt>
                <c:pt idx="5501">
                  <c:v>-2.4904562806762408E-2</c:v>
                </c:pt>
                <c:pt idx="5502">
                  <c:v>-2.5081788440567066E-2</c:v>
                </c:pt>
                <c:pt idx="5503">
                  <c:v>-2.5258949663819735E-2</c:v>
                </c:pt>
                <c:pt idx="5504">
                  <c:v>-2.5436046511627907E-2</c:v>
                </c:pt>
                <c:pt idx="5505">
                  <c:v>-2.561307901907357E-2</c:v>
                </c:pt>
                <c:pt idx="5506">
                  <c:v>-2.5790047221213221E-2</c:v>
                </c:pt>
                <c:pt idx="5507">
                  <c:v>-1.9429816597058291E-2</c:v>
                </c:pt>
                <c:pt idx="5508">
                  <c:v>-1.9607843137254902E-2</c:v>
                </c:pt>
                <c:pt idx="5509">
                  <c:v>-1.9785805046287894E-2</c:v>
                </c:pt>
                <c:pt idx="5510">
                  <c:v>-1.9963702359346643E-2</c:v>
                </c:pt>
                <c:pt idx="5511">
                  <c:v>-2.0141535111594992E-2</c:v>
                </c:pt>
                <c:pt idx="5512">
                  <c:v>-2.0319303338171262E-2</c:v>
                </c:pt>
                <c:pt idx="5513">
                  <c:v>-2.0497007074188282E-2</c:v>
                </c:pt>
                <c:pt idx="5514">
                  <c:v>-2.0674646354733407E-2</c:v>
                </c:pt>
                <c:pt idx="5515">
                  <c:v>-2.085222121486854E-2</c:v>
                </c:pt>
                <c:pt idx="5516">
                  <c:v>-2.1029731689630168E-2</c:v>
                </c:pt>
                <c:pt idx="5517">
                  <c:v>-2.1207177814029365E-2</c:v>
                </c:pt>
                <c:pt idx="5518">
                  <c:v>-2.138455962305183E-2</c:v>
                </c:pt>
                <c:pt idx="5519">
                  <c:v>-2.1561877151657909E-2</c:v>
                </c:pt>
                <c:pt idx="5520">
                  <c:v>-2.1739130434782608E-2</c:v>
                </c:pt>
                <c:pt idx="5521">
                  <c:v>-1.5395761637384531E-2</c:v>
                </c:pt>
                <c:pt idx="5522">
                  <c:v>-1.5574067366896052E-2</c:v>
                </c:pt>
                <c:pt idx="5523">
                  <c:v>-1.5752308527973928E-2</c:v>
                </c:pt>
                <c:pt idx="5524">
                  <c:v>-1.5930485155684286E-2</c:v>
                </c:pt>
                <c:pt idx="5525">
                  <c:v>-1.6108597285067874E-2</c:v>
                </c:pt>
                <c:pt idx="5526">
                  <c:v>-1.6286644951140065E-2</c:v>
                </c:pt>
                <c:pt idx="5527">
                  <c:v>-1.6464628188890898E-2</c:v>
                </c:pt>
                <c:pt idx="5528">
                  <c:v>-1.6642547033285094E-2</c:v>
                </c:pt>
                <c:pt idx="5529">
                  <c:v>-1.6820401519262073E-2</c:v>
                </c:pt>
                <c:pt idx="5530">
                  <c:v>-1.6998191681735986E-2</c:v>
                </c:pt>
                <c:pt idx="5531">
                  <c:v>-1.7175917555595731E-2</c:v>
                </c:pt>
                <c:pt idx="5532">
                  <c:v>-1.735357917570499E-2</c:v>
                </c:pt>
                <c:pt idx="5533">
                  <c:v>-1.7531176576902223E-2</c:v>
                </c:pt>
                <c:pt idx="5534">
                  <c:v>-1.7708709794000722E-2</c:v>
                </c:pt>
                <c:pt idx="5535">
                  <c:v>-1.7886178861788619E-2</c:v>
                </c:pt>
                <c:pt idx="5536">
                  <c:v>-1.8063583815028903E-2</c:v>
                </c:pt>
                <c:pt idx="5537">
                  <c:v>-1.8240924688459455E-2</c:v>
                </c:pt>
                <c:pt idx="5538">
                  <c:v>-1.8418201516793065E-2</c:v>
                </c:pt>
                <c:pt idx="5539">
                  <c:v>-1.859541433471746E-2</c:v>
                </c:pt>
                <c:pt idx="5540">
                  <c:v>-1.8772563176895306E-2</c:v>
                </c:pt>
                <c:pt idx="5541">
                  <c:v>-1.8949648077964266E-2</c:v>
                </c:pt>
                <c:pt idx="5542">
                  <c:v>-1.9126669072536989E-2</c:v>
                </c:pt>
                <c:pt idx="5543">
                  <c:v>-1.9303626195201155E-2</c:v>
                </c:pt>
                <c:pt idx="5544">
                  <c:v>-1.948051948051948E-2</c:v>
                </c:pt>
                <c:pt idx="5545">
                  <c:v>-1.9657348963029758E-2</c:v>
                </c:pt>
                <c:pt idx="5546">
                  <c:v>-1.9834114677244861E-2</c:v>
                </c:pt>
                <c:pt idx="5547">
                  <c:v>-1.3520822065981611E-2</c:v>
                </c:pt>
                <c:pt idx="5548">
                  <c:v>-1.3698630136986301E-2</c:v>
                </c:pt>
                <c:pt idx="5549">
                  <c:v>-1.3876374121463328E-2</c:v>
                </c:pt>
                <c:pt idx="5550">
                  <c:v>-1.4054054054054054E-2</c:v>
                </c:pt>
                <c:pt idx="5551">
                  <c:v>-1.4231669969374888E-2</c:v>
                </c:pt>
                <c:pt idx="5552">
                  <c:v>-1.4409221902017291E-2</c:v>
                </c:pt>
                <c:pt idx="5553">
                  <c:v>-1.4586709886547812E-2</c:v>
                </c:pt>
                <c:pt idx="5554">
                  <c:v>-1.4764133957508103E-2</c:v>
                </c:pt>
                <c:pt idx="5555">
                  <c:v>-1.4941494149414942E-2</c:v>
                </c:pt>
                <c:pt idx="5556">
                  <c:v>-1.511879049676026E-2</c:v>
                </c:pt>
                <c:pt idx="5557">
                  <c:v>-1.5296023034011157E-2</c:v>
                </c:pt>
                <c:pt idx="5558">
                  <c:v>-1.5473191795609931E-2</c:v>
                </c:pt>
                <c:pt idx="5559">
                  <c:v>-1.5650296815974095E-2</c:v>
                </c:pt>
                <c:pt idx="5560">
                  <c:v>-1.5827338129496403E-2</c:v>
                </c:pt>
                <c:pt idx="5561">
                  <c:v>-1.6004315770544866E-2</c:v>
                </c:pt>
                <c:pt idx="5562">
                  <c:v>-1.6181229773462782E-2</c:v>
                </c:pt>
                <c:pt idx="5563">
                  <c:v>-1.6358080172568758E-2</c:v>
                </c:pt>
                <c:pt idx="5564">
                  <c:v>-1.6534867002156721E-2</c:v>
                </c:pt>
                <c:pt idx="5565">
                  <c:v>-1.6711590296495958E-2</c:v>
                </c:pt>
                <c:pt idx="5566">
                  <c:v>-1.6888250089831119E-2</c:v>
                </c:pt>
                <c:pt idx="5567">
                  <c:v>-1.7064846416382253E-2</c:v>
                </c:pt>
                <c:pt idx="5568">
                  <c:v>-1.7241379310344827E-2</c:v>
                </c:pt>
                <c:pt idx="5569">
                  <c:v>-1.7417848805889747E-2</c:v>
                </c:pt>
                <c:pt idx="5570">
                  <c:v>-1.7594254937163375E-2</c:v>
                </c:pt>
                <c:pt idx="5571">
                  <c:v>-1.7770597738287562E-2</c:v>
                </c:pt>
                <c:pt idx="5572">
                  <c:v>-1.7946877243359655E-2</c:v>
                </c:pt>
                <c:pt idx="5573">
                  <c:v>-1.8123093486452538E-2</c:v>
                </c:pt>
                <c:pt idx="5574">
                  <c:v>-1.829924650161464E-2</c:v>
                </c:pt>
                <c:pt idx="5575">
                  <c:v>-1.8475336322869955E-2</c:v>
                </c:pt>
                <c:pt idx="5576">
                  <c:v>-1.8651362984218076E-2</c:v>
                </c:pt>
                <c:pt idx="5577">
                  <c:v>-1.8827326519634213E-2</c:v>
                </c:pt>
                <c:pt idx="5578">
                  <c:v>-1.9003226963069199E-2</c:v>
                </c:pt>
                <c:pt idx="5579">
                  <c:v>-1.9179064348449543E-2</c:v>
                </c:pt>
                <c:pt idx="5580">
                  <c:v>-1.935483870967742E-2</c:v>
                </c:pt>
                <c:pt idx="5581">
                  <c:v>-1.9530550080630711E-2</c:v>
                </c:pt>
                <c:pt idx="5582">
                  <c:v>-1.9706198495163023E-2</c:v>
                </c:pt>
                <c:pt idx="5583">
                  <c:v>-1.9881783987103708E-2</c:v>
                </c:pt>
                <c:pt idx="5584">
                  <c:v>-2.0057306590257881E-2</c:v>
                </c:pt>
                <c:pt idx="5585">
                  <c:v>-2.0232766338406444E-2</c:v>
                </c:pt>
                <c:pt idx="5586">
                  <c:v>-2.0408163265306121E-2</c:v>
                </c:pt>
                <c:pt idx="5587">
                  <c:v>-2.0583497404689458E-2</c:v>
                </c:pt>
                <c:pt idx="5588">
                  <c:v>-2.0758768790264854E-2</c:v>
                </c:pt>
                <c:pt idx="5589">
                  <c:v>-2.0933977455716585E-2</c:v>
                </c:pt>
                <c:pt idx="5590">
                  <c:v>-2.1109123434704832E-2</c:v>
                </c:pt>
                <c:pt idx="5591">
                  <c:v>-2.1284206760865676E-2</c:v>
                </c:pt>
                <c:pt idx="5592">
                  <c:v>-2.1459227467811159E-2</c:v>
                </c:pt>
                <c:pt idx="5593">
                  <c:v>-2.163418558912927E-2</c:v>
                </c:pt>
                <c:pt idx="5594">
                  <c:v>-2.1809081158383984E-2</c:v>
                </c:pt>
                <c:pt idx="5595">
                  <c:v>-2.1983914209115281E-2</c:v>
                </c:pt>
                <c:pt idx="5596">
                  <c:v>-2.215868477483917E-2</c:v>
                </c:pt>
                <c:pt idx="5597">
                  <c:v>-2.2333392889047704E-2</c:v>
                </c:pt>
                <c:pt idx="5598">
                  <c:v>-2.2508038585209004E-2</c:v>
                </c:pt>
                <c:pt idx="5599">
                  <c:v>-2.2682621896767279E-2</c:v>
                </c:pt>
                <c:pt idx="5600">
                  <c:v>-2.2857142857142857E-2</c:v>
                </c:pt>
                <c:pt idx="5601">
                  <c:v>-2.3031601499732192E-2</c:v>
                </c:pt>
                <c:pt idx="5602">
                  <c:v>-2.320599785790789E-2</c:v>
                </c:pt>
                <c:pt idx="5603">
                  <c:v>-2.3380331965018739E-2</c:v>
                </c:pt>
                <c:pt idx="5604">
                  <c:v>-2.3554603854389723E-2</c:v>
                </c:pt>
                <c:pt idx="5605">
                  <c:v>-2.3728813559322035E-2</c:v>
                </c:pt>
                <c:pt idx="5606">
                  <c:v>-2.3902961113093115E-2</c:v>
                </c:pt>
                <c:pt idx="5607">
                  <c:v>-2.4077046548956663E-2</c:v>
                </c:pt>
                <c:pt idx="5608">
                  <c:v>-2.4251069900142655E-2</c:v>
                </c:pt>
                <c:pt idx="5609">
                  <c:v>-2.4425031199857374E-2</c:v>
                </c:pt>
                <c:pt idx="5610">
                  <c:v>-2.4598930481283421E-2</c:v>
                </c:pt>
                <c:pt idx="5611">
                  <c:v>-2.4772767777579755E-2</c:v>
                </c:pt>
                <c:pt idx="5612">
                  <c:v>-2.4946543121881683E-2</c:v>
                </c:pt>
                <c:pt idx="5613">
                  <c:v>-2.512025654730091E-2</c:v>
                </c:pt>
                <c:pt idx="5614">
                  <c:v>-2.5293908086925544E-2</c:v>
                </c:pt>
                <c:pt idx="5615">
                  <c:v>-2.5467497773820125E-2</c:v>
                </c:pt>
                <c:pt idx="5616">
                  <c:v>-2.564102564102564E-2</c:v>
                </c:pt>
                <c:pt idx="5617">
                  <c:v>-2.581449172155955E-2</c:v>
                </c:pt>
                <c:pt idx="5618">
                  <c:v>-2.5987896048415806E-2</c:v>
                </c:pt>
                <c:pt idx="5619">
                  <c:v>-2.6161238654564871E-2</c:v>
                </c:pt>
                <c:pt idx="5620">
                  <c:v>-2.6334519572953737E-2</c:v>
                </c:pt>
                <c:pt idx="5621">
                  <c:v>-2.6507738836505961E-2</c:v>
                </c:pt>
                <c:pt idx="5622">
                  <c:v>-2.6680896478121666E-2</c:v>
                </c:pt>
                <c:pt idx="5623">
                  <c:v>-2.6853992530677575E-2</c:v>
                </c:pt>
                <c:pt idx="5624">
                  <c:v>-2.7027027027027029E-2</c:v>
                </c:pt>
                <c:pt idx="5625">
                  <c:v>-2.7199999999999998E-2</c:v>
                </c:pt>
                <c:pt idx="5626">
                  <c:v>-2.7372911482403128E-2</c:v>
                </c:pt>
                <c:pt idx="5627">
                  <c:v>-2.7545761507019727E-2</c:v>
                </c:pt>
                <c:pt idx="5628">
                  <c:v>-2.7718550106609809E-2</c:v>
                </c:pt>
                <c:pt idx="5629">
                  <c:v>-2.7891277313910109E-2</c:v>
                </c:pt>
                <c:pt idx="5630">
                  <c:v>-2.8063943161634103E-2</c:v>
                </c:pt>
                <c:pt idx="5631">
                  <c:v>-2.8236547682472031E-2</c:v>
                </c:pt>
                <c:pt idx="5632">
                  <c:v>-2.8409090909090908E-2</c:v>
                </c:pt>
                <c:pt idx="5633">
                  <c:v>-2.8581572874134563E-2</c:v>
                </c:pt>
                <c:pt idx="5634">
                  <c:v>-2.8753993610223641E-2</c:v>
                </c:pt>
                <c:pt idx="5635">
                  <c:v>-2.8926353149955633E-2</c:v>
                </c:pt>
                <c:pt idx="5636">
                  <c:v>-2.9098651525904896E-2</c:v>
                </c:pt>
                <c:pt idx="5637">
                  <c:v>-2.9270888770622672E-2</c:v>
                </c:pt>
                <c:pt idx="5638">
                  <c:v>-2.9443064916637104E-2</c:v>
                </c:pt>
                <c:pt idx="5639">
                  <c:v>-2.9615179996453272E-2</c:v>
                </c:pt>
                <c:pt idx="5640">
                  <c:v>-2.9787234042553193E-2</c:v>
                </c:pt>
                <c:pt idx="5641">
                  <c:v>-2.9959227087395852E-2</c:v>
                </c:pt>
                <c:pt idx="5642">
                  <c:v>-3.0131159163417229E-2</c:v>
                </c:pt>
                <c:pt idx="5643">
                  <c:v>-3.0303030303030304E-2</c:v>
                </c:pt>
                <c:pt idx="5644">
                  <c:v>-3.0474840538625089E-2</c:v>
                </c:pt>
                <c:pt idx="5645">
                  <c:v>-3.0646589902568643E-2</c:v>
                </c:pt>
                <c:pt idx="5646">
                  <c:v>-3.0818278427205102E-2</c:v>
                </c:pt>
                <c:pt idx="5647">
                  <c:v>-3.0989906144855677E-2</c:v>
                </c:pt>
                <c:pt idx="5648">
                  <c:v>-3.1161473087818695E-2</c:v>
                </c:pt>
                <c:pt idx="5649">
                  <c:v>-3.1332979288369624E-2</c:v>
                </c:pt>
                <c:pt idx="5650">
                  <c:v>-3.1504424778761059E-2</c:v>
                </c:pt>
                <c:pt idx="5651">
                  <c:v>-3.1675809591222792E-2</c:v>
                </c:pt>
                <c:pt idx="5652">
                  <c:v>-3.1847133757961783E-2</c:v>
                </c:pt>
                <c:pt idx="5653">
                  <c:v>-3.2018397311162218E-2</c:v>
                </c:pt>
                <c:pt idx="5654">
                  <c:v>-3.2189600282985495E-2</c:v>
                </c:pt>
                <c:pt idx="5655">
                  <c:v>-3.2360742705570295E-2</c:v>
                </c:pt>
                <c:pt idx="5656">
                  <c:v>-3.2531824611032531E-2</c:v>
                </c:pt>
                <c:pt idx="5657">
                  <c:v>-3.2702846031465442E-2</c:v>
                </c:pt>
                <c:pt idx="5658">
                  <c:v>-3.2873806998939555E-2</c:v>
                </c:pt>
                <c:pt idx="5659">
                  <c:v>-3.304470754550274E-2</c:v>
                </c:pt>
                <c:pt idx="5660">
                  <c:v>-2.6855123674911659E-2</c:v>
                </c:pt>
                <c:pt idx="5661">
                  <c:v>-2.7027027027027029E-2</c:v>
                </c:pt>
                <c:pt idx="5662">
                  <c:v>-2.7198869657364889E-2</c:v>
                </c:pt>
                <c:pt idx="5663">
                  <c:v>-2.7370651598092884E-2</c:v>
                </c:pt>
                <c:pt idx="5664">
                  <c:v>-2.7542372881355932E-2</c:v>
                </c:pt>
                <c:pt idx="5665">
                  <c:v>-2.7714033539276258E-2</c:v>
                </c:pt>
                <c:pt idx="5666">
                  <c:v>-2.7885633603953405E-2</c:v>
                </c:pt>
                <c:pt idx="5667">
                  <c:v>-2.8057173107464268E-2</c:v>
                </c:pt>
                <c:pt idx="5668">
                  <c:v>-2.8228652081863093E-2</c:v>
                </c:pt>
                <c:pt idx="5669">
                  <c:v>-2.8400070559181513E-2</c:v>
                </c:pt>
                <c:pt idx="5670">
                  <c:v>-2.8571428571428571E-2</c:v>
                </c:pt>
                <c:pt idx="5671">
                  <c:v>-2.8742726150590724E-2</c:v>
                </c:pt>
                <c:pt idx="5672">
                  <c:v>-2.8913963328631876E-2</c:v>
                </c:pt>
                <c:pt idx="5673">
                  <c:v>-2.9085140137493391E-2</c:v>
                </c:pt>
                <c:pt idx="5674">
                  <c:v>-2.9256256609094113E-2</c:v>
                </c:pt>
                <c:pt idx="5675">
                  <c:v>-2.9427312775330398E-2</c:v>
                </c:pt>
                <c:pt idx="5676">
                  <c:v>-2.9598308668076109E-2</c:v>
                </c:pt>
                <c:pt idx="5677">
                  <c:v>-2.9769244319182667E-2</c:v>
                </c:pt>
                <c:pt idx="5678">
                  <c:v>-2.9940119760479042E-2</c:v>
                </c:pt>
                <c:pt idx="5679">
                  <c:v>-3.0110935023771792E-2</c:v>
                </c:pt>
                <c:pt idx="5680">
                  <c:v>-3.0281690140845072E-2</c:v>
                </c:pt>
                <c:pt idx="5681">
                  <c:v>-3.0452385143460659E-2</c:v>
                </c:pt>
                <c:pt idx="5682">
                  <c:v>-3.0623020063357972E-2</c:v>
                </c:pt>
                <c:pt idx="5683">
                  <c:v>-3.079359493225409E-2</c:v>
                </c:pt>
                <c:pt idx="5684">
                  <c:v>-3.096410978184377E-2</c:v>
                </c:pt>
                <c:pt idx="5685">
                  <c:v>-3.1134564643799472E-2</c:v>
                </c:pt>
                <c:pt idx="5686">
                  <c:v>-3.1304959549771368E-2</c:v>
                </c:pt>
                <c:pt idx="5687">
                  <c:v>-3.1475294531387372E-2</c:v>
                </c:pt>
                <c:pt idx="5688">
                  <c:v>-3.1645569620253167E-2</c:v>
                </c:pt>
                <c:pt idx="5689">
                  <c:v>-2.5487783441729653E-2</c:v>
                </c:pt>
                <c:pt idx="5690">
                  <c:v>-2.5659050966608084E-2</c:v>
                </c:pt>
                <c:pt idx="5691">
                  <c:v>-2.5830258302583026E-2</c:v>
                </c:pt>
                <c:pt idx="5692">
                  <c:v>-2.600140548137737E-2</c:v>
                </c:pt>
                <c:pt idx="5693">
                  <c:v>-2.6172492534691727E-2</c:v>
                </c:pt>
                <c:pt idx="5694">
                  <c:v>-2.6343519494204427E-2</c:v>
                </c:pt>
                <c:pt idx="5695">
                  <c:v>-2.6514486391571553E-2</c:v>
                </c:pt>
                <c:pt idx="5696">
                  <c:v>-2.6685393258426966E-2</c:v>
                </c:pt>
                <c:pt idx="5697">
                  <c:v>-2.6856240126382307E-2</c:v>
                </c:pt>
                <c:pt idx="5698">
                  <c:v>-2.7027027027027029E-2</c:v>
                </c:pt>
                <c:pt idx="5699">
                  <c:v>-2.7197753991928409E-2</c:v>
                </c:pt>
                <c:pt idx="5700">
                  <c:v>-2.736842105263158E-2</c:v>
                </c:pt>
                <c:pt idx="5701">
                  <c:v>-2.7539028240659534E-2</c:v>
                </c:pt>
                <c:pt idx="5702">
                  <c:v>-2.7709575587513153E-2</c:v>
                </c:pt>
                <c:pt idx="5703">
                  <c:v>-2.7880063124671225E-2</c:v>
                </c:pt>
                <c:pt idx="5704">
                  <c:v>-2.8050490883590462E-2</c:v>
                </c:pt>
                <c:pt idx="5705">
                  <c:v>-2.8220858895705522E-2</c:v>
                </c:pt>
                <c:pt idx="5706">
                  <c:v>-2.8391167192429023E-2</c:v>
                </c:pt>
                <c:pt idx="5707">
                  <c:v>-2.8561415805151567E-2</c:v>
                </c:pt>
                <c:pt idx="5708">
                  <c:v>-2.8731604765241767E-2</c:v>
                </c:pt>
                <c:pt idx="5709">
                  <c:v>-2.8901734104046242E-2</c:v>
                </c:pt>
                <c:pt idx="5710">
                  <c:v>-2.9071803852889669E-2</c:v>
                </c:pt>
                <c:pt idx="5711">
                  <c:v>-2.9241814043074767E-2</c:v>
                </c:pt>
                <c:pt idx="5712">
                  <c:v>-2.9411764705882353E-2</c:v>
                </c:pt>
                <c:pt idx="5713">
                  <c:v>-2.958165587257133E-2</c:v>
                </c:pt>
                <c:pt idx="5714">
                  <c:v>-2.9751487574378718E-2</c:v>
                </c:pt>
                <c:pt idx="5715">
                  <c:v>-2.9921259842519685E-2</c:v>
                </c:pt>
                <c:pt idx="5716">
                  <c:v>-3.0090972708187544E-2</c:v>
                </c:pt>
                <c:pt idx="5717">
                  <c:v>-3.0260626202553789E-2</c:v>
                </c:pt>
                <c:pt idx="5718">
                  <c:v>-3.0430220356768102E-2</c:v>
                </c:pt>
                <c:pt idx="5719">
                  <c:v>-3.0599755201958383E-2</c:v>
                </c:pt>
                <c:pt idx="5720">
                  <c:v>-2.4475524475524476E-2</c:v>
                </c:pt>
                <c:pt idx="5721">
                  <c:v>-2.4646040901940221E-2</c:v>
                </c:pt>
                <c:pt idx="5722">
                  <c:v>-2.481649772806711E-2</c:v>
                </c:pt>
                <c:pt idx="5723">
                  <c:v>-2.498689498514765E-2</c:v>
                </c:pt>
                <c:pt idx="5724">
                  <c:v>-2.5157232704402517E-2</c:v>
                </c:pt>
                <c:pt idx="5725">
                  <c:v>-2.5327510917030567E-2</c:v>
                </c:pt>
                <c:pt idx="5726">
                  <c:v>-2.5497729654208871E-2</c:v>
                </c:pt>
                <c:pt idx="5727">
                  <c:v>-2.566788894709272E-2</c:v>
                </c:pt>
                <c:pt idx="5728">
                  <c:v>-2.5837988826815643E-2</c:v>
                </c:pt>
                <c:pt idx="5729">
                  <c:v>-2.6008029324489441E-2</c:v>
                </c:pt>
                <c:pt idx="5730">
                  <c:v>-2.6178010471204188E-2</c:v>
                </c:pt>
                <c:pt idx="5731">
                  <c:v>-2.6347932298028266E-2</c:v>
                </c:pt>
                <c:pt idx="5732">
                  <c:v>-2.6517794836008374E-2</c:v>
                </c:pt>
                <c:pt idx="5733">
                  <c:v>-2.6687598116169546E-2</c:v>
                </c:pt>
                <c:pt idx="5734">
                  <c:v>-2.6857342169515172E-2</c:v>
                </c:pt>
                <c:pt idx="5735">
                  <c:v>-2.7027027027027029E-2</c:v>
                </c:pt>
                <c:pt idx="5736">
                  <c:v>-2.7196652719665274E-2</c:v>
                </c:pt>
                <c:pt idx="5737">
                  <c:v>-2.7366219278368485E-2</c:v>
                </c:pt>
                <c:pt idx="5738">
                  <c:v>-2.7535726734053679E-2</c:v>
                </c:pt>
                <c:pt idx="5739">
                  <c:v>-2.7705175117616311E-2</c:v>
                </c:pt>
                <c:pt idx="5740">
                  <c:v>-2.7874564459930314E-2</c:v>
                </c:pt>
                <c:pt idx="5741">
                  <c:v>-2.8043894791848111E-2</c:v>
                </c:pt>
                <c:pt idx="5742">
                  <c:v>-2.8213166144200628E-2</c:v>
                </c:pt>
                <c:pt idx="5743">
                  <c:v>-2.8382378547797318E-2</c:v>
                </c:pt>
                <c:pt idx="5744">
                  <c:v>-2.8551532033426183E-2</c:v>
                </c:pt>
                <c:pt idx="5745">
                  <c:v>-2.8720626631853787E-2</c:v>
                </c:pt>
                <c:pt idx="5746">
                  <c:v>-2.8889662373825269E-2</c:v>
                </c:pt>
                <c:pt idx="5747">
                  <c:v>-2.9058639290064383E-2</c:v>
                </c:pt>
                <c:pt idx="5748">
                  <c:v>-2.9227557411273485E-2</c:v>
                </c:pt>
                <c:pt idx="5749">
                  <c:v>-2.939641676813359E-2</c:v>
                </c:pt>
                <c:pt idx="5750">
                  <c:v>-2.9565217391304348E-2</c:v>
                </c:pt>
                <c:pt idx="5751">
                  <c:v>-2.9733959311424099E-2</c:v>
                </c:pt>
                <c:pt idx="5752">
                  <c:v>-2.9902642559109873E-2</c:v>
                </c:pt>
                <c:pt idx="5753">
                  <c:v>-3.0071267164957415E-2</c:v>
                </c:pt>
                <c:pt idx="5754">
                  <c:v>-3.023983315954119E-2</c:v>
                </c:pt>
                <c:pt idx="5755">
                  <c:v>-3.0408340573414423E-2</c:v>
                </c:pt>
                <c:pt idx="5756">
                  <c:v>-3.0576789437109102E-2</c:v>
                </c:pt>
                <c:pt idx="5757">
                  <c:v>-3.0745179781136008E-2</c:v>
                </c:pt>
                <c:pt idx="5758">
                  <c:v>-3.0913511635984717E-2</c:v>
                </c:pt>
                <c:pt idx="5759">
                  <c:v>-3.1081785032123634E-2</c:v>
                </c:pt>
                <c:pt idx="5760">
                  <c:v>-3.125E-2</c:v>
                </c:pt>
                <c:pt idx="5761">
                  <c:v>-3.1418156570039921E-2</c:v>
                </c:pt>
                <c:pt idx="5762">
                  <c:v>-3.1586254772648384E-2</c:v>
                </c:pt>
                <c:pt idx="5763">
                  <c:v>-3.1754294638209266E-2</c:v>
                </c:pt>
                <c:pt idx="5764">
                  <c:v>-3.1922276197085354E-2</c:v>
                </c:pt>
                <c:pt idx="5765">
                  <c:v>-3.2090199479618386E-2</c:v>
                </c:pt>
                <c:pt idx="5766">
                  <c:v>-3.2258064516129031E-2</c:v>
                </c:pt>
                <c:pt idx="5767">
                  <c:v>-3.2425871336916941E-2</c:v>
                </c:pt>
                <c:pt idx="5768">
                  <c:v>-3.2593619972260748E-2</c:v>
                </c:pt>
                <c:pt idx="5769">
                  <c:v>-3.2761310452418098E-2</c:v>
                </c:pt>
                <c:pt idx="5770">
                  <c:v>-3.292894280762565E-2</c:v>
                </c:pt>
                <c:pt idx="5771">
                  <c:v>-3.3096517068099116E-2</c:v>
                </c:pt>
                <c:pt idx="5772">
                  <c:v>-3.3264033264033266E-2</c:v>
                </c:pt>
                <c:pt idx="5773">
                  <c:v>-3.3431491425601943E-2</c:v>
                </c:pt>
                <c:pt idx="5774">
                  <c:v>-3.359889158295809E-2</c:v>
                </c:pt>
                <c:pt idx="5775">
                  <c:v>-3.3766233766233764E-2</c:v>
                </c:pt>
                <c:pt idx="5776">
                  <c:v>-3.3933518005540168E-2</c:v>
                </c:pt>
                <c:pt idx="5777">
                  <c:v>-3.4100744330967631E-2</c:v>
                </c:pt>
                <c:pt idx="5778">
                  <c:v>-3.4267912772585667E-2</c:v>
                </c:pt>
                <c:pt idx="5779">
                  <c:v>-3.4435023360442983E-2</c:v>
                </c:pt>
                <c:pt idx="5780">
                  <c:v>-3.4602076124567477E-2</c:v>
                </c:pt>
                <c:pt idx="5781">
                  <c:v>-3.476907109496627E-2</c:v>
                </c:pt>
                <c:pt idx="5782">
                  <c:v>-3.4936008301625736E-2</c:v>
                </c:pt>
                <c:pt idx="5783">
                  <c:v>-3.5102887774511496E-2</c:v>
                </c:pt>
                <c:pt idx="5784">
                  <c:v>-3.5269709543568464E-2</c:v>
                </c:pt>
                <c:pt idx="5785">
                  <c:v>-3.5436473638720829E-2</c:v>
                </c:pt>
                <c:pt idx="5786">
                  <c:v>-3.5603180089872108E-2</c:v>
                </c:pt>
                <c:pt idx="5787">
                  <c:v>-3.5769828926905133E-2</c:v>
                </c:pt>
                <c:pt idx="5788">
                  <c:v>-3.5936420179682099E-2</c:v>
                </c:pt>
                <c:pt idx="5789">
                  <c:v>-3.6102953878044568E-2</c:v>
                </c:pt>
                <c:pt idx="5790">
                  <c:v>-3.6269430051813469E-2</c:v>
                </c:pt>
                <c:pt idx="5791">
                  <c:v>-3.6435848730789158E-2</c:v>
                </c:pt>
                <c:pt idx="5792">
                  <c:v>-3.6602209944751378E-2</c:v>
                </c:pt>
                <c:pt idx="5793">
                  <c:v>-3.6768513723459351E-2</c:v>
                </c:pt>
                <c:pt idx="5794">
                  <c:v>-3.6934760096651711E-2</c:v>
                </c:pt>
                <c:pt idx="5795">
                  <c:v>-3.7100949094046591E-2</c:v>
                </c:pt>
                <c:pt idx="5796">
                  <c:v>-3.7267080745341616E-2</c:v>
                </c:pt>
                <c:pt idx="5797">
                  <c:v>-3.7433155080213901E-2</c:v>
                </c:pt>
                <c:pt idx="5798">
                  <c:v>-3.7599172128320112E-2</c:v>
                </c:pt>
                <c:pt idx="5799">
                  <c:v>-3.7765131919296431E-2</c:v>
                </c:pt>
                <c:pt idx="5800">
                  <c:v>-3.793103448275862E-2</c:v>
                </c:pt>
                <c:pt idx="5801">
                  <c:v>-3.8096879848302019E-2</c:v>
                </c:pt>
                <c:pt idx="5802">
                  <c:v>-3.8262668045501554E-2</c:v>
                </c:pt>
                <c:pt idx="5803">
                  <c:v>-3.842839910391177E-2</c:v>
                </c:pt>
                <c:pt idx="5804">
                  <c:v>-3.8594073053066849E-2</c:v>
                </c:pt>
                <c:pt idx="5805">
                  <c:v>-3.875968992248062E-2</c:v>
                </c:pt>
                <c:pt idx="5806">
                  <c:v>-3.8925249741646573E-2</c:v>
                </c:pt>
                <c:pt idx="5807">
                  <c:v>-3.9090752540037882E-2</c:v>
                </c:pt>
                <c:pt idx="5808">
                  <c:v>-3.3057851239669422E-2</c:v>
                </c:pt>
                <c:pt idx="5809">
                  <c:v>-2.7027027027027029E-2</c:v>
                </c:pt>
                <c:pt idx="5810">
                  <c:v>-2.7194492254733218E-2</c:v>
                </c:pt>
                <c:pt idx="5811">
                  <c:v>-2.7361899845121322E-2</c:v>
                </c:pt>
                <c:pt idx="5812">
                  <c:v>-2.7529249827942189E-2</c:v>
                </c:pt>
                <c:pt idx="5813">
                  <c:v>-2.76965422329262E-2</c:v>
                </c:pt>
                <c:pt idx="5814">
                  <c:v>-2.7863777089783281E-2</c:v>
                </c:pt>
                <c:pt idx="5815">
                  <c:v>-2.8030954428202925E-2</c:v>
                </c:pt>
                <c:pt idx="5816">
                  <c:v>-2.8198074277854195E-2</c:v>
                </c:pt>
                <c:pt idx="5817">
                  <c:v>-2.8365136668385766E-2</c:v>
                </c:pt>
                <c:pt idx="5818">
                  <c:v>-2.8532141629425918E-2</c:v>
                </c:pt>
                <c:pt idx="5819">
                  <c:v>-2.8699089190582575E-2</c:v>
                </c:pt>
                <c:pt idx="5820">
                  <c:v>-2.88659793814433E-2</c:v>
                </c:pt>
                <c:pt idx="5821">
                  <c:v>-2.903281223157533E-2</c:v>
                </c:pt>
                <c:pt idx="5822">
                  <c:v>-2.9199587770525594E-2</c:v>
                </c:pt>
                <c:pt idx="5823">
                  <c:v>-2.9366306027820709E-2</c:v>
                </c:pt>
                <c:pt idx="5824">
                  <c:v>-2.9532967032967032E-2</c:v>
                </c:pt>
                <c:pt idx="5825">
                  <c:v>-2.9699570815450643E-2</c:v>
                </c:pt>
                <c:pt idx="5826">
                  <c:v>-2.9866117404737384E-2</c:v>
                </c:pt>
                <c:pt idx="5827">
                  <c:v>-3.0032606830272868E-2</c:v>
                </c:pt>
                <c:pt idx="5828">
                  <c:v>-3.0199039121482498E-2</c:v>
                </c:pt>
                <c:pt idx="5829">
                  <c:v>-3.0365414307771486E-2</c:v>
                </c:pt>
                <c:pt idx="5830">
                  <c:v>-3.053173241852487E-2</c:v>
                </c:pt>
                <c:pt idx="5831">
                  <c:v>-3.0697993483107529E-2</c:v>
                </c:pt>
                <c:pt idx="5832">
                  <c:v>-3.0864197530864196E-2</c:v>
                </c:pt>
                <c:pt idx="5833">
                  <c:v>-3.1030344591119492E-2</c:v>
                </c:pt>
                <c:pt idx="5834">
                  <c:v>-3.1196434693177923E-2</c:v>
                </c:pt>
                <c:pt idx="5835">
                  <c:v>-3.1362467866323906E-2</c:v>
                </c:pt>
                <c:pt idx="5836">
                  <c:v>-3.1528444139821796E-2</c:v>
                </c:pt>
                <c:pt idx="5837">
                  <c:v>-3.1694363542915882E-2</c:v>
                </c:pt>
                <c:pt idx="5838">
                  <c:v>-3.1860226104830421E-2</c:v>
                </c:pt>
                <c:pt idx="5839">
                  <c:v>-3.2026031854769654E-2</c:v>
                </c:pt>
                <c:pt idx="5840">
                  <c:v>-3.2191780821917808E-2</c:v>
                </c:pt>
                <c:pt idx="5841">
                  <c:v>-3.2357473035439135E-2</c:v>
                </c:pt>
                <c:pt idx="5842">
                  <c:v>-3.2523108524477921E-2</c:v>
                </c:pt>
                <c:pt idx="5843">
                  <c:v>-3.268868731815848E-2</c:v>
                </c:pt>
                <c:pt idx="5844">
                  <c:v>-2.6694045174537988E-2</c:v>
                </c:pt>
                <c:pt idx="5845">
                  <c:v>-2.6860564585115484E-2</c:v>
                </c:pt>
                <c:pt idx="5846">
                  <c:v>-2.7027027027027029E-2</c:v>
                </c:pt>
                <c:pt idx="5847">
                  <c:v>-2.719343252950231E-2</c:v>
                </c:pt>
                <c:pt idx="5848">
                  <c:v>-2.1203830369357045E-2</c:v>
                </c:pt>
                <c:pt idx="5849">
                  <c:v>-2.1371174559753806E-2</c:v>
                </c:pt>
                <c:pt idx="5850">
                  <c:v>-2.1538461538461538E-2</c:v>
                </c:pt>
                <c:pt idx="5851">
                  <c:v>-2.1705691334814561E-2</c:v>
                </c:pt>
                <c:pt idx="5852">
                  <c:v>-2.1872863978127138E-2</c:v>
                </c:pt>
                <c:pt idx="5853">
                  <c:v>-2.2039979497693492E-2</c:v>
                </c:pt>
                <c:pt idx="5854">
                  <c:v>-2.2207037922787838E-2</c:v>
                </c:pt>
                <c:pt idx="5855">
                  <c:v>-2.237403928266439E-2</c:v>
                </c:pt>
                <c:pt idx="5856">
                  <c:v>-2.2540983606557378E-2</c:v>
                </c:pt>
                <c:pt idx="5857">
                  <c:v>-2.2707870923681064E-2</c:v>
                </c:pt>
                <c:pt idx="5858">
                  <c:v>-2.2874701263229772E-2</c:v>
                </c:pt>
                <c:pt idx="5859">
                  <c:v>-2.3041474654377881E-2</c:v>
                </c:pt>
                <c:pt idx="5860">
                  <c:v>-2.3208191126279865E-2</c:v>
                </c:pt>
                <c:pt idx="5861">
                  <c:v>-2.3374850708070296E-2</c:v>
                </c:pt>
                <c:pt idx="5862">
                  <c:v>-2.3541453428863868E-2</c:v>
                </c:pt>
                <c:pt idx="5863">
                  <c:v>-2.3707999317755416E-2</c:v>
                </c:pt>
                <c:pt idx="5864">
                  <c:v>-2.3874488403819918E-2</c:v>
                </c:pt>
                <c:pt idx="5865">
                  <c:v>-2.4040920716112531E-2</c:v>
                </c:pt>
                <c:pt idx="5866">
                  <c:v>-2.4207296283668599E-2</c:v>
                </c:pt>
                <c:pt idx="5867">
                  <c:v>-2.4373615135503665E-2</c:v>
                </c:pt>
                <c:pt idx="5868">
                  <c:v>-2.4539877300613498E-2</c:v>
                </c:pt>
                <c:pt idx="5869">
                  <c:v>-2.4706082807974102E-2</c:v>
                </c:pt>
                <c:pt idx="5870">
                  <c:v>-2.4872231686541738E-2</c:v>
                </c:pt>
                <c:pt idx="5871">
                  <c:v>-2.5038323965252938E-2</c:v>
                </c:pt>
                <c:pt idx="5872">
                  <c:v>-2.5204359673024524E-2</c:v>
                </c:pt>
                <c:pt idx="5873">
                  <c:v>-2.5370338838753618E-2</c:v>
                </c:pt>
                <c:pt idx="5874">
                  <c:v>-2.5536261491317672E-2</c:v>
                </c:pt>
                <c:pt idx="5875">
                  <c:v>-2.570212765957447E-2</c:v>
                </c:pt>
                <c:pt idx="5876">
                  <c:v>-2.5867937372362152E-2</c:v>
                </c:pt>
                <c:pt idx="5877">
                  <c:v>-2.6033690658499236E-2</c:v>
                </c:pt>
                <c:pt idx="5878">
                  <c:v>-2.6199387546784622E-2</c:v>
                </c:pt>
                <c:pt idx="5879">
                  <c:v>-2.6365028065997619E-2</c:v>
                </c:pt>
                <c:pt idx="5880">
                  <c:v>-2.0408163265306121E-2</c:v>
                </c:pt>
                <c:pt idx="5881">
                  <c:v>-2.0574732188403333E-2</c:v>
                </c:pt>
                <c:pt idx="5882">
                  <c:v>-2.0741244474668481E-2</c:v>
                </c:pt>
                <c:pt idx="5883">
                  <c:v>-2.0907700152983173E-2</c:v>
                </c:pt>
                <c:pt idx="5884">
                  <c:v>-2.1074099252209381E-2</c:v>
                </c:pt>
                <c:pt idx="5885">
                  <c:v>-2.1240441801189464E-2</c:v>
                </c:pt>
                <c:pt idx="5886">
                  <c:v>-2.1406727828746176E-2</c:v>
                </c:pt>
                <c:pt idx="5887">
                  <c:v>-2.1572957363682692E-2</c:v>
                </c:pt>
                <c:pt idx="5888">
                  <c:v>-2.1739130434782608E-2</c:v>
                </c:pt>
                <c:pt idx="5889">
                  <c:v>-2.1905247070809986E-2</c:v>
                </c:pt>
                <c:pt idx="5890">
                  <c:v>-2.2071307300509338E-2</c:v>
                </c:pt>
                <c:pt idx="5891">
                  <c:v>-2.223731115260567E-2</c:v>
                </c:pt>
                <c:pt idx="5892">
                  <c:v>-2.2403258655804479E-2</c:v>
                </c:pt>
                <c:pt idx="5893">
                  <c:v>-2.2569149838791786E-2</c:v>
                </c:pt>
                <c:pt idx="5894">
                  <c:v>-2.2734984730234137E-2</c:v>
                </c:pt>
                <c:pt idx="5895">
                  <c:v>-2.2900763358778626E-2</c:v>
                </c:pt>
                <c:pt idx="5896">
                  <c:v>-2.3066485753052916E-2</c:v>
                </c:pt>
                <c:pt idx="5897">
                  <c:v>-2.3232151941665252E-2</c:v>
                </c:pt>
                <c:pt idx="5898">
                  <c:v>-2.3397761953204477E-2</c:v>
                </c:pt>
                <c:pt idx="5899">
                  <c:v>-2.3563315816240042E-2</c:v>
                </c:pt>
                <c:pt idx="5900">
                  <c:v>-2.3728813559322035E-2</c:v>
                </c:pt>
                <c:pt idx="5901">
                  <c:v>-2.3894255210981191E-2</c:v>
                </c:pt>
                <c:pt idx="5902">
                  <c:v>-2.4059640799728905E-2</c:v>
                </c:pt>
                <c:pt idx="5903">
                  <c:v>-2.4224970354057258E-2</c:v>
                </c:pt>
                <c:pt idx="5904">
                  <c:v>-2.4390243902439025E-2</c:v>
                </c:pt>
                <c:pt idx="5905">
                  <c:v>-2.4555461473327687E-2</c:v>
                </c:pt>
                <c:pt idx="5906">
                  <c:v>-2.4720623095157466E-2</c:v>
                </c:pt>
                <c:pt idx="5907">
                  <c:v>-2.488572879634332E-2</c:v>
                </c:pt>
                <c:pt idx="5908">
                  <c:v>-2.5050778605280974E-2</c:v>
                </c:pt>
                <c:pt idx="5909">
                  <c:v>-2.5215772550346929E-2</c:v>
                </c:pt>
                <c:pt idx="5910">
                  <c:v>-2.5380710659898477E-2</c:v>
                </c:pt>
                <c:pt idx="5911">
                  <c:v>-2.5545592962273728E-2</c:v>
                </c:pt>
                <c:pt idx="5912">
                  <c:v>-2.571041948579161E-2</c:v>
                </c:pt>
                <c:pt idx="5913">
                  <c:v>-2.5875190258751901E-2</c:v>
                </c:pt>
                <c:pt idx="5914">
                  <c:v>-2.603990530943524E-2</c:v>
                </c:pt>
                <c:pt idx="5915">
                  <c:v>-2.6204564666103127E-2</c:v>
                </c:pt>
                <c:pt idx="5916">
                  <c:v>-2.6369168356997971E-2</c:v>
                </c:pt>
                <c:pt idx="5917">
                  <c:v>-2.6533716410343078E-2</c:v>
                </c:pt>
                <c:pt idx="5918">
                  <c:v>-2.6698208854342684E-2</c:v>
                </c:pt>
                <c:pt idx="5919">
                  <c:v>-2.6862645717181957E-2</c:v>
                </c:pt>
                <c:pt idx="5920">
                  <c:v>-2.7027027027027029E-2</c:v>
                </c:pt>
                <c:pt idx="5921">
                  <c:v>-2.7191352812024994E-2</c:v>
                </c:pt>
                <c:pt idx="5922">
                  <c:v>-2.7355623100303952E-2</c:v>
                </c:pt>
                <c:pt idx="5923">
                  <c:v>-2.7519837919972985E-2</c:v>
                </c:pt>
                <c:pt idx="5924">
                  <c:v>-2.7683997299122215E-2</c:v>
                </c:pt>
                <c:pt idx="5925">
                  <c:v>-2.7848101265822784E-2</c:v>
                </c:pt>
                <c:pt idx="5926">
                  <c:v>-2.8012149848126899E-2</c:v>
                </c:pt>
                <c:pt idx="5927">
                  <c:v>-2.8176143074067826E-2</c:v>
                </c:pt>
                <c:pt idx="5928">
                  <c:v>-2.8340080971659919E-2</c:v>
                </c:pt>
                <c:pt idx="5929">
                  <c:v>-2.8503963568898633E-2</c:v>
                </c:pt>
                <c:pt idx="5930">
                  <c:v>-2.2596964586846544E-2</c:v>
                </c:pt>
                <c:pt idx="5931">
                  <c:v>-2.2761760242792108E-2</c:v>
                </c:pt>
                <c:pt idx="5932">
                  <c:v>-2.2926500337154418E-2</c:v>
                </c:pt>
                <c:pt idx="5933">
                  <c:v>-2.3091184898027979E-2</c:v>
                </c:pt>
                <c:pt idx="5934">
                  <c:v>-2.3255813953488372E-2</c:v>
                </c:pt>
                <c:pt idx="5935">
                  <c:v>-2.342038753159225E-2</c:v>
                </c:pt>
                <c:pt idx="5936">
                  <c:v>-2.358490566037736E-2</c:v>
                </c:pt>
                <c:pt idx="5937">
                  <c:v>-2.3749368367862556E-2</c:v>
                </c:pt>
                <c:pt idx="5938">
                  <c:v>-2.3913775682047826E-2</c:v>
                </c:pt>
                <c:pt idx="5939">
                  <c:v>-2.4078127630914294E-2</c:v>
                </c:pt>
                <c:pt idx="5940">
                  <c:v>-2.4242424242424242E-2</c:v>
                </c:pt>
                <c:pt idx="5941">
                  <c:v>-2.4406665544521124E-2</c:v>
                </c:pt>
                <c:pt idx="5942">
                  <c:v>-2.4570851565129587E-2</c:v>
                </c:pt>
                <c:pt idx="5943">
                  <c:v>-2.4734982332155476E-2</c:v>
                </c:pt>
                <c:pt idx="5944">
                  <c:v>-2.4899057873485869E-2</c:v>
                </c:pt>
                <c:pt idx="5945">
                  <c:v>-2.5063078216989068E-2</c:v>
                </c:pt>
                <c:pt idx="5946">
                  <c:v>-2.5227043390514632E-2</c:v>
                </c:pt>
                <c:pt idx="5947">
                  <c:v>-2.5390953421893393E-2</c:v>
                </c:pt>
                <c:pt idx="5948">
                  <c:v>-2.5554808338937456E-2</c:v>
                </c:pt>
                <c:pt idx="5949">
                  <c:v>-2.5718608169440244E-2</c:v>
                </c:pt>
                <c:pt idx="5950">
                  <c:v>-2.5882352941176471E-2</c:v>
                </c:pt>
                <c:pt idx="5951">
                  <c:v>-2.60460426819022E-2</c:v>
                </c:pt>
                <c:pt idx="5952">
                  <c:v>-2.620967741935484E-2</c:v>
                </c:pt>
                <c:pt idx="5953">
                  <c:v>-2.6373257181253149E-2</c:v>
                </c:pt>
                <c:pt idx="5954">
                  <c:v>-2.6536781995297277E-2</c:v>
                </c:pt>
                <c:pt idx="5955">
                  <c:v>-2.6700251889168764E-2</c:v>
                </c:pt>
                <c:pt idx="5956">
                  <c:v>-2.6863666890530557E-2</c:v>
                </c:pt>
                <c:pt idx="5957">
                  <c:v>-2.7027027027027029E-2</c:v>
                </c:pt>
                <c:pt idx="5958">
                  <c:v>-2.7190332326283987E-2</c:v>
                </c:pt>
                <c:pt idx="5959">
                  <c:v>-2.735358281590871E-2</c:v>
                </c:pt>
                <c:pt idx="5960">
                  <c:v>-2.7516778523489934E-2</c:v>
                </c:pt>
                <c:pt idx="5961">
                  <c:v>-2.7679919476597887E-2</c:v>
                </c:pt>
                <c:pt idx="5962">
                  <c:v>-2.78430057027843E-2</c:v>
                </c:pt>
                <c:pt idx="5963">
                  <c:v>-2.8006037229582424E-2</c:v>
                </c:pt>
                <c:pt idx="5964">
                  <c:v>-2.8169014084507043E-2</c:v>
                </c:pt>
                <c:pt idx="5965">
                  <c:v>-2.8331936295054483E-2</c:v>
                </c:pt>
                <c:pt idx="5966">
                  <c:v>-2.8494803888702649E-2</c:v>
                </c:pt>
                <c:pt idx="5967">
                  <c:v>-2.8657616892911009E-2</c:v>
                </c:pt>
                <c:pt idx="5968">
                  <c:v>-2.8820375335120642E-2</c:v>
                </c:pt>
                <c:pt idx="5969">
                  <c:v>-2.8983079242754232E-2</c:v>
                </c:pt>
                <c:pt idx="5970">
                  <c:v>-2.914572864321608E-2</c:v>
                </c:pt>
                <c:pt idx="5971">
                  <c:v>-2.9308323563892145E-2</c:v>
                </c:pt>
                <c:pt idx="5972">
                  <c:v>-2.9470864032150032E-2</c:v>
                </c:pt>
                <c:pt idx="5973">
                  <c:v>-2.9633350075339026E-2</c:v>
                </c:pt>
                <c:pt idx="5974">
                  <c:v>-2.9795781720790091E-2</c:v>
                </c:pt>
                <c:pt idx="5975">
                  <c:v>-2.9958158995815901E-2</c:v>
                </c:pt>
                <c:pt idx="5976">
                  <c:v>-3.0120481927710843E-2</c:v>
                </c:pt>
                <c:pt idx="5977">
                  <c:v>-3.0282750543751045E-2</c:v>
                </c:pt>
                <c:pt idx="5978">
                  <c:v>-2.4422883907661425E-2</c:v>
                </c:pt>
                <c:pt idx="5979">
                  <c:v>-2.4586051179126944E-2</c:v>
                </c:pt>
                <c:pt idx="5980">
                  <c:v>-2.4749163879598662E-2</c:v>
                </c:pt>
                <c:pt idx="5981">
                  <c:v>-2.4912222036448755E-2</c:v>
                </c:pt>
                <c:pt idx="5982">
                  <c:v>-2.5075225677031094E-2</c:v>
                </c:pt>
                <c:pt idx="5983">
                  <c:v>-2.5238174828681265E-2</c:v>
                </c:pt>
                <c:pt idx="5984">
                  <c:v>-2.5401069518716578E-2</c:v>
                </c:pt>
                <c:pt idx="5985">
                  <c:v>-2.5563909774436091E-2</c:v>
                </c:pt>
                <c:pt idx="5986">
                  <c:v>-2.5726695623120615E-2</c:v>
                </c:pt>
                <c:pt idx="5987">
                  <c:v>-2.5889427092032739E-2</c:v>
                </c:pt>
                <c:pt idx="5988">
                  <c:v>-2.6052104208416832E-2</c:v>
                </c:pt>
                <c:pt idx="5989">
                  <c:v>-2.6214726999499081E-2</c:v>
                </c:pt>
                <c:pt idx="5990">
                  <c:v>-2.637729549248748E-2</c:v>
                </c:pt>
                <c:pt idx="5991">
                  <c:v>-2.6539809714571858E-2</c:v>
                </c:pt>
                <c:pt idx="5992">
                  <c:v>-2.67022696929239E-2</c:v>
                </c:pt>
                <c:pt idx="5993">
                  <c:v>-2.6864675454697146E-2</c:v>
                </c:pt>
                <c:pt idx="5994">
                  <c:v>-2.7027027027027029E-2</c:v>
                </c:pt>
                <c:pt idx="5995">
                  <c:v>-2.718932443703086E-2</c:v>
                </c:pt>
                <c:pt idx="5996">
                  <c:v>-2.7351567711807873E-2</c:v>
                </c:pt>
                <c:pt idx="5997">
                  <c:v>-2.7513756878439221E-2</c:v>
                </c:pt>
                <c:pt idx="5998">
                  <c:v>-2.7675891963987995E-2</c:v>
                </c:pt>
                <c:pt idx="5999">
                  <c:v>-2.7837972995499251E-2</c:v>
                </c:pt>
                <c:pt idx="6000">
                  <c:v>-2.8000000000000001E-2</c:v>
                </c:pt>
                <c:pt idx="6001">
                  <c:v>-2.8161973004499252E-2</c:v>
                </c:pt>
                <c:pt idx="6002">
                  <c:v>-2.8323892035988004E-2</c:v>
                </c:pt>
                <c:pt idx="6003">
                  <c:v>-2.8485757121439279E-2</c:v>
                </c:pt>
                <c:pt idx="6004">
                  <c:v>-2.8647568287808126E-2</c:v>
                </c:pt>
                <c:pt idx="6005">
                  <c:v>-2.880932556203164E-2</c:v>
                </c:pt>
                <c:pt idx="6006">
                  <c:v>-2.8971028971028972E-2</c:v>
                </c:pt>
                <c:pt idx="6007">
                  <c:v>-2.9132678541701349E-2</c:v>
                </c:pt>
                <c:pt idx="6008">
                  <c:v>-2.929427430093209E-2</c:v>
                </c:pt>
                <c:pt idx="6009">
                  <c:v>-2.9455816275586619E-2</c:v>
                </c:pt>
                <c:pt idx="6010">
                  <c:v>-2.9617304492512479E-2</c:v>
                </c:pt>
                <c:pt idx="6011">
                  <c:v>-2.9778738978539346E-2</c:v>
                </c:pt>
                <c:pt idx="6012">
                  <c:v>-2.9940119760479042E-2</c:v>
                </c:pt>
                <c:pt idx="6013">
                  <c:v>-3.0101446865125562E-2</c:v>
                </c:pt>
                <c:pt idx="6014">
                  <c:v>-3.026272031925507E-2</c:v>
                </c:pt>
                <c:pt idx="6015">
                  <c:v>-3.0423940149625937E-2</c:v>
                </c:pt>
                <c:pt idx="6016">
                  <c:v>-3.0585106382978722E-2</c:v>
                </c:pt>
                <c:pt idx="6017">
                  <c:v>-3.0746219046036232E-2</c:v>
                </c:pt>
                <c:pt idx="6018">
                  <c:v>-3.0907278165503489E-2</c:v>
                </c:pt>
                <c:pt idx="6019">
                  <c:v>-3.1068283768067785E-2</c:v>
                </c:pt>
                <c:pt idx="6020">
                  <c:v>-3.1229235880398672E-2</c:v>
                </c:pt>
                <c:pt idx="6021">
                  <c:v>-3.1390134529147982E-2</c:v>
                </c:pt>
                <c:pt idx="6022">
                  <c:v>-3.155097974094985E-2</c:v>
                </c:pt>
                <c:pt idx="6023">
                  <c:v>-3.1711771542420719E-2</c:v>
                </c:pt>
                <c:pt idx="6024">
                  <c:v>-3.1872509960159362E-2</c:v>
                </c:pt>
                <c:pt idx="6025">
                  <c:v>-3.2033195020746891E-2</c:v>
                </c:pt>
                <c:pt idx="6026">
                  <c:v>-2.6219714570195819E-2</c:v>
                </c:pt>
                <c:pt idx="6027">
                  <c:v>-2.6381284221005476E-2</c:v>
                </c:pt>
                <c:pt idx="6028">
                  <c:v>-2.6542800265428004E-2</c:v>
                </c:pt>
                <c:pt idx="6029">
                  <c:v>-2.6704262730137669E-2</c:v>
                </c:pt>
                <c:pt idx="6030">
                  <c:v>-2.6865671641791045E-2</c:v>
                </c:pt>
                <c:pt idx="6031">
                  <c:v>-2.7027027027027029E-2</c:v>
                </c:pt>
                <c:pt idx="6032">
                  <c:v>-2.7188328912466843E-2</c:v>
                </c:pt>
                <c:pt idx="6033">
                  <c:v>-2.7349577324714072E-2</c:v>
                </c:pt>
                <c:pt idx="6034">
                  <c:v>-2.7510772290354656E-2</c:v>
                </c:pt>
                <c:pt idx="6035">
                  <c:v>-2.7671913835956918E-2</c:v>
                </c:pt>
                <c:pt idx="6036">
                  <c:v>-2.7833001988071572E-2</c:v>
                </c:pt>
                <c:pt idx="6037">
                  <c:v>-2.7994036773231739E-2</c:v>
                </c:pt>
                <c:pt idx="6038">
                  <c:v>-2.8155018217952965E-2</c:v>
                </c:pt>
                <c:pt idx="6039">
                  <c:v>-2.8315946348733235E-2</c:v>
                </c:pt>
                <c:pt idx="6040">
                  <c:v>-2.8476821192052981E-2</c:v>
                </c:pt>
                <c:pt idx="6041">
                  <c:v>-2.8637642774375104E-2</c:v>
                </c:pt>
                <c:pt idx="6042">
                  <c:v>-2.8798411122144985E-2</c:v>
                </c:pt>
                <c:pt idx="6043">
                  <c:v>-2.8959126261790501E-2</c:v>
                </c:pt>
                <c:pt idx="6044">
                  <c:v>-2.911978821972204E-2</c:v>
                </c:pt>
                <c:pt idx="6045">
                  <c:v>-2.9280397022332507E-2</c:v>
                </c:pt>
                <c:pt idx="6046">
                  <c:v>-2.9440952695997353E-2</c:v>
                </c:pt>
                <c:pt idx="6047">
                  <c:v>-2.9601455267074583E-2</c:v>
                </c:pt>
                <c:pt idx="6048">
                  <c:v>-2.976190476190476E-2</c:v>
                </c:pt>
                <c:pt idx="6049">
                  <c:v>-2.9922301206811042E-2</c:v>
                </c:pt>
                <c:pt idx="6050">
                  <c:v>-3.0082644628099172E-2</c:v>
                </c:pt>
                <c:pt idx="6051">
                  <c:v>-3.024293505205751E-2</c:v>
                </c:pt>
                <c:pt idx="6052">
                  <c:v>-2.4454725710508923E-2</c:v>
                </c:pt>
                <c:pt idx="6053">
                  <c:v>-2.4615892945646787E-2</c:v>
                </c:pt>
                <c:pt idx="6054">
                  <c:v>-2.4777006937561942E-2</c:v>
                </c:pt>
                <c:pt idx="6055">
                  <c:v>-2.4938067712634186E-2</c:v>
                </c:pt>
                <c:pt idx="6056">
                  <c:v>-2.5099075297225892E-2</c:v>
                </c:pt>
                <c:pt idx="6057">
                  <c:v>-2.5260029717682021E-2</c:v>
                </c:pt>
                <c:pt idx="6058">
                  <c:v>-2.5420931000330143E-2</c:v>
                </c:pt>
                <c:pt idx="6059">
                  <c:v>-2.5581779171480443E-2</c:v>
                </c:pt>
                <c:pt idx="6060">
                  <c:v>-2.5742574257425741E-2</c:v>
                </c:pt>
                <c:pt idx="6061">
                  <c:v>-2.5903316284441511E-2</c:v>
                </c:pt>
                <c:pt idx="6062">
                  <c:v>-2.6064005278785878E-2</c:v>
                </c:pt>
                <c:pt idx="6063">
                  <c:v>-2.6224641266699655E-2</c:v>
                </c:pt>
                <c:pt idx="6064">
                  <c:v>-2.6385224274406333E-2</c:v>
                </c:pt>
                <c:pt idx="6065">
                  <c:v>-2.6545754328112119E-2</c:v>
                </c:pt>
                <c:pt idx="6066">
                  <c:v>-2.6706231454005934E-2</c:v>
                </c:pt>
                <c:pt idx="6067">
                  <c:v>-2.6866655678259438E-2</c:v>
                </c:pt>
                <c:pt idx="6068">
                  <c:v>-2.7027027027027029E-2</c:v>
                </c:pt>
                <c:pt idx="6069">
                  <c:v>-2.7187345526445871E-2</c:v>
                </c:pt>
                <c:pt idx="6070">
                  <c:v>-2.7347611202635916E-2</c:v>
                </c:pt>
                <c:pt idx="6071">
                  <c:v>-2.7507824081699883E-2</c:v>
                </c:pt>
                <c:pt idx="6072">
                  <c:v>-2.766798418972332E-2</c:v>
                </c:pt>
                <c:pt idx="6073">
                  <c:v>-2.7828091552774575E-2</c:v>
                </c:pt>
                <c:pt idx="6074">
                  <c:v>-2.7988146196904842E-2</c:v>
                </c:pt>
                <c:pt idx="6075">
                  <c:v>-2.8148148148148148E-2</c:v>
                </c:pt>
                <c:pt idx="6076">
                  <c:v>-2.8308097432521395E-2</c:v>
                </c:pt>
                <c:pt idx="6077">
                  <c:v>-2.8467994076024353E-2</c:v>
                </c:pt>
                <c:pt idx="6078">
                  <c:v>-2.8627838104639685E-2</c:v>
                </c:pt>
                <c:pt idx="6079">
                  <c:v>-2.8787629544332949E-2</c:v>
                </c:pt>
                <c:pt idx="6080">
                  <c:v>-2.8947368421052631E-2</c:v>
                </c:pt>
                <c:pt idx="6081">
                  <c:v>-2.9107054760730142E-2</c:v>
                </c:pt>
                <c:pt idx="6082">
                  <c:v>-2.9266688589279843E-2</c:v>
                </c:pt>
                <c:pt idx="6083">
                  <c:v>-2.9426269932599048E-2</c:v>
                </c:pt>
                <c:pt idx="6084">
                  <c:v>-2.9585798816568046E-2</c:v>
                </c:pt>
                <c:pt idx="6085">
                  <c:v>-2.9745275267050123E-2</c:v>
                </c:pt>
                <c:pt idx="6086">
                  <c:v>-2.9904699309891553E-2</c:v>
                </c:pt>
                <c:pt idx="6087">
                  <c:v>-3.0064070970921637E-2</c:v>
                </c:pt>
                <c:pt idx="6088">
                  <c:v>-3.0223390275952694E-2</c:v>
                </c:pt>
                <c:pt idx="6089">
                  <c:v>-3.0382657250780095E-2</c:v>
                </c:pt>
                <c:pt idx="6090">
                  <c:v>-3.0541871921182268E-2</c:v>
                </c:pt>
                <c:pt idx="6091">
                  <c:v>-3.0701034312920702E-2</c:v>
                </c:pt>
                <c:pt idx="6092">
                  <c:v>-3.0860144451739988E-2</c:v>
                </c:pt>
                <c:pt idx="6093">
                  <c:v>-3.10192023633678E-2</c:v>
                </c:pt>
                <c:pt idx="6094">
                  <c:v>-3.1178208073514933E-2</c:v>
                </c:pt>
                <c:pt idx="6095">
                  <c:v>-3.1337161607875308E-2</c:v>
                </c:pt>
                <c:pt idx="6096">
                  <c:v>-3.1496062992125984E-2</c:v>
                </c:pt>
                <c:pt idx="6097">
                  <c:v>-3.1654912251927174E-2</c:v>
                </c:pt>
                <c:pt idx="6098">
                  <c:v>-3.1813709412922268E-2</c:v>
                </c:pt>
                <c:pt idx="6099">
                  <c:v>-3.1972454500737824E-2</c:v>
                </c:pt>
                <c:pt idx="6100">
                  <c:v>-3.2131147540983604E-2</c:v>
                </c:pt>
                <c:pt idx="6101">
                  <c:v>-3.2289788559252582E-2</c:v>
                </c:pt>
                <c:pt idx="6102">
                  <c:v>-3.2448377581120944E-2</c:v>
                </c:pt>
                <c:pt idx="6103">
                  <c:v>-3.2606914632148126E-2</c:v>
                </c:pt>
                <c:pt idx="6104">
                  <c:v>-3.2765399737876802E-2</c:v>
                </c:pt>
                <c:pt idx="6105">
                  <c:v>-3.2923832923832927E-2</c:v>
                </c:pt>
                <c:pt idx="6106">
                  <c:v>-3.3082214215525714E-2</c:v>
                </c:pt>
                <c:pt idx="6107">
                  <c:v>-3.3240543638447681E-2</c:v>
                </c:pt>
                <c:pt idx="6108">
                  <c:v>-3.3398821218074658E-2</c:v>
                </c:pt>
                <c:pt idx="6109">
                  <c:v>-3.3557046979865772E-2</c:v>
                </c:pt>
                <c:pt idx="6110">
                  <c:v>-3.3715220949263505E-2</c:v>
                </c:pt>
                <c:pt idx="6111">
                  <c:v>-3.3873343151693665E-2</c:v>
                </c:pt>
                <c:pt idx="6112">
                  <c:v>-2.8141361256544501E-2</c:v>
                </c:pt>
                <c:pt idx="6113">
                  <c:v>-2.8300343530181581E-2</c:v>
                </c:pt>
                <c:pt idx="6114">
                  <c:v>-2.8459273797841019E-2</c:v>
                </c:pt>
                <c:pt idx="6115">
                  <c:v>-2.8618152085036794E-2</c:v>
                </c:pt>
                <c:pt idx="6116">
                  <c:v>-2.8776978417266189E-2</c:v>
                </c:pt>
                <c:pt idx="6117">
                  <c:v>-2.8935752820009809E-2</c:v>
                </c:pt>
                <c:pt idx="6118">
                  <c:v>-2.9094475318731612E-2</c:v>
                </c:pt>
                <c:pt idx="6119">
                  <c:v>-2.9253145938878903E-2</c:v>
                </c:pt>
                <c:pt idx="6120">
                  <c:v>-2.9411764705882353E-2</c:v>
                </c:pt>
                <c:pt idx="6121">
                  <c:v>-2.9570331645156021E-2</c:v>
                </c:pt>
                <c:pt idx="6122">
                  <c:v>-2.9728846782097355E-2</c:v>
                </c:pt>
                <c:pt idx="6123">
                  <c:v>-2.9887310142087214E-2</c:v>
                </c:pt>
                <c:pt idx="6124">
                  <c:v>-3.0045721750489876E-2</c:v>
                </c:pt>
                <c:pt idx="6125">
                  <c:v>-3.0204081632653063E-2</c:v>
                </c:pt>
                <c:pt idx="6126">
                  <c:v>-3.0362389813907934E-2</c:v>
                </c:pt>
                <c:pt idx="6127">
                  <c:v>-3.052064631956912E-2</c:v>
                </c:pt>
                <c:pt idx="6128">
                  <c:v>-3.0678851174934726E-2</c:v>
                </c:pt>
                <c:pt idx="6129">
                  <c:v>-3.0837004405286344E-2</c:v>
                </c:pt>
                <c:pt idx="6130">
                  <c:v>-3.0995106035889071E-2</c:v>
                </c:pt>
                <c:pt idx="6131">
                  <c:v>-3.115315609199152E-2</c:v>
                </c:pt>
                <c:pt idx="6132">
                  <c:v>-3.131115459882583E-2</c:v>
                </c:pt>
                <c:pt idx="6133">
                  <c:v>-3.1469101581607699E-2</c:v>
                </c:pt>
                <c:pt idx="6134">
                  <c:v>-3.1626997065536358E-2</c:v>
                </c:pt>
                <c:pt idx="6135">
                  <c:v>-3.1784841075794622E-2</c:v>
                </c:pt>
                <c:pt idx="6136">
                  <c:v>-3.1942633637548894E-2</c:v>
                </c:pt>
                <c:pt idx="6137">
                  <c:v>-3.210037477594916E-2</c:v>
                </c:pt>
                <c:pt idx="6138">
                  <c:v>-3.2258064516129031E-2</c:v>
                </c:pt>
                <c:pt idx="6139">
                  <c:v>-3.2415702883205735E-2</c:v>
                </c:pt>
                <c:pt idx="6140">
                  <c:v>-3.2573289902280131E-2</c:v>
                </c:pt>
                <c:pt idx="6141">
                  <c:v>-3.2730825598436736E-2</c:v>
                </c:pt>
                <c:pt idx="6142">
                  <c:v>-3.2888309996743734E-2</c:v>
                </c:pt>
                <c:pt idx="6143">
                  <c:v>-3.3045743122252974E-2</c:v>
                </c:pt>
                <c:pt idx="6144">
                  <c:v>-3.3203125E-2</c:v>
                </c:pt>
                <c:pt idx="6145">
                  <c:v>-3.3360455655004069E-2</c:v>
                </c:pt>
                <c:pt idx="6146">
                  <c:v>-3.3517735112268139E-2</c:v>
                </c:pt>
                <c:pt idx="6147">
                  <c:v>-3.3674963396778917E-2</c:v>
                </c:pt>
                <c:pt idx="6148">
                  <c:v>-3.3832140533506833E-2</c:v>
                </c:pt>
                <c:pt idx="6149">
                  <c:v>-3.3989266547406083E-2</c:v>
                </c:pt>
                <c:pt idx="6150">
                  <c:v>-3.4146341463414637E-2</c:v>
                </c:pt>
                <c:pt idx="6151">
                  <c:v>-3.4303365306454232E-2</c:v>
                </c:pt>
                <c:pt idx="6152">
                  <c:v>-3.4460338101430427E-2</c:v>
                </c:pt>
                <c:pt idx="6153">
                  <c:v>-3.4617259873232567E-2</c:v>
                </c:pt>
                <c:pt idx="6154">
                  <c:v>-3.4774130646733833E-2</c:v>
                </c:pt>
                <c:pt idx="6155">
                  <c:v>-3.4930950446791224E-2</c:v>
                </c:pt>
                <c:pt idx="6156">
                  <c:v>-3.5087719298245612E-2</c:v>
                </c:pt>
                <c:pt idx="6157">
                  <c:v>-3.5244437225921715E-2</c:v>
                </c:pt>
                <c:pt idx="6158">
                  <c:v>-3.5401104254628127E-2</c:v>
                </c:pt>
                <c:pt idx="6159">
                  <c:v>-2.9712615684364344E-2</c:v>
                </c:pt>
                <c:pt idx="6160">
                  <c:v>-2.987012987012987E-2</c:v>
                </c:pt>
                <c:pt idx="6161">
                  <c:v>-3.0027592923226747E-2</c:v>
                </c:pt>
                <c:pt idx="6162">
                  <c:v>-3.0185004868549171E-2</c:v>
                </c:pt>
                <c:pt idx="6163">
                  <c:v>-3.0342365730975176E-2</c:v>
                </c:pt>
                <c:pt idx="6164">
                  <c:v>-3.0499675535366644E-2</c:v>
                </c:pt>
                <c:pt idx="6165">
                  <c:v>-3.0656934306569343E-2</c:v>
                </c:pt>
                <c:pt idx="6166">
                  <c:v>-3.0814142069412909E-2</c:v>
                </c:pt>
                <c:pt idx="6167">
                  <c:v>-3.0971298848710881E-2</c:v>
                </c:pt>
                <c:pt idx="6168">
                  <c:v>-3.1128404669260701E-2</c:v>
                </c:pt>
                <c:pt idx="6169">
                  <c:v>-3.1285459555843734E-2</c:v>
                </c:pt>
                <c:pt idx="6170">
                  <c:v>-3.144246353322528E-2</c:v>
                </c:pt>
                <c:pt idx="6171">
                  <c:v>-3.1599416626154592E-2</c:v>
                </c:pt>
                <c:pt idx="6172">
                  <c:v>-3.1756318859364877E-2</c:v>
                </c:pt>
                <c:pt idx="6173">
                  <c:v>-3.1913170257573301E-2</c:v>
                </c:pt>
                <c:pt idx="6174">
                  <c:v>-3.2069970845481049E-2</c:v>
                </c:pt>
                <c:pt idx="6175">
                  <c:v>-3.222672064777328E-2</c:v>
                </c:pt>
                <c:pt idx="6176">
                  <c:v>-3.2383419689119168E-2</c:v>
                </c:pt>
                <c:pt idx="6177">
                  <c:v>-3.2540067994171931E-2</c:v>
                </c:pt>
                <c:pt idx="6178">
                  <c:v>-3.2696665587568792E-2</c:v>
                </c:pt>
                <c:pt idx="6179">
                  <c:v>-3.2853212493931055E-2</c:v>
                </c:pt>
                <c:pt idx="6180">
                  <c:v>-3.3009708737864081E-2</c:v>
                </c:pt>
                <c:pt idx="6181">
                  <c:v>-3.316615434395729E-2</c:v>
                </c:pt>
                <c:pt idx="6182">
                  <c:v>-3.3322549336784212E-2</c:v>
                </c:pt>
                <c:pt idx="6183">
                  <c:v>-3.3478893740902474E-2</c:v>
                </c:pt>
                <c:pt idx="6184">
                  <c:v>-3.3635187580853813E-2</c:v>
                </c:pt>
                <c:pt idx="6185">
                  <c:v>-3.3791430881164104E-2</c:v>
                </c:pt>
                <c:pt idx="6186">
                  <c:v>-3.3947623666343359E-2</c:v>
                </c:pt>
                <c:pt idx="6187">
                  <c:v>-3.4103765960885726E-2</c:v>
                </c:pt>
                <c:pt idx="6188">
                  <c:v>-3.4259857789269557E-2</c:v>
                </c:pt>
                <c:pt idx="6189">
                  <c:v>-3.4415899175957346E-2</c:v>
                </c:pt>
                <c:pt idx="6190">
                  <c:v>-3.4571890145395801E-2</c:v>
                </c:pt>
                <c:pt idx="6191">
                  <c:v>-3.472783072201583E-2</c:v>
                </c:pt>
                <c:pt idx="6192">
                  <c:v>-3.4883720930232558E-2</c:v>
                </c:pt>
                <c:pt idx="6193">
                  <c:v>-3.503956079444534E-2</c:v>
                </c:pt>
                <c:pt idx="6194">
                  <c:v>-3.5195350339037777E-2</c:v>
                </c:pt>
                <c:pt idx="6195">
                  <c:v>-3.5351089588377724E-2</c:v>
                </c:pt>
                <c:pt idx="6196">
                  <c:v>-3.5506778566817304E-2</c:v>
                </c:pt>
                <c:pt idx="6197">
                  <c:v>-3.5662417298692912E-2</c:v>
                </c:pt>
                <c:pt idx="6198">
                  <c:v>-3.5818005808325268E-2</c:v>
                </c:pt>
                <c:pt idx="6199">
                  <c:v>-3.0166155831585741E-2</c:v>
                </c:pt>
                <c:pt idx="6200">
                  <c:v>-3.0322580645161291E-2</c:v>
                </c:pt>
                <c:pt idx="6201">
                  <c:v>-3.0478955007256895E-2</c:v>
                </c:pt>
                <c:pt idx="6202">
                  <c:v>-3.0635278942276686E-2</c:v>
                </c:pt>
                <c:pt idx="6203">
                  <c:v>-3.079155247460906E-2</c:v>
                </c:pt>
                <c:pt idx="6204">
                  <c:v>-3.0947775628626693E-2</c:v>
                </c:pt>
                <c:pt idx="6205">
                  <c:v>-3.1103948428686544E-2</c:v>
                </c:pt>
                <c:pt idx="6206">
                  <c:v>-3.1260070899129876E-2</c:v>
                </c:pt>
                <c:pt idx="6207">
                  <c:v>-3.1416143064282261E-2</c:v>
                </c:pt>
                <c:pt idx="6208">
                  <c:v>-3.1572164948453607E-2</c:v>
                </c:pt>
                <c:pt idx="6209">
                  <c:v>-3.1728136575938155E-2</c:v>
                </c:pt>
                <c:pt idx="6210">
                  <c:v>-3.1884057971014491E-2</c:v>
                </c:pt>
                <c:pt idx="6211">
                  <c:v>-3.2039929157945582E-2</c:v>
                </c:pt>
                <c:pt idx="6212">
                  <c:v>-3.2195750160978753E-2</c:v>
                </c:pt>
                <c:pt idx="6213">
                  <c:v>-3.2351521004345726E-2</c:v>
                </c:pt>
                <c:pt idx="6214">
                  <c:v>-3.250724171226263E-2</c:v>
                </c:pt>
                <c:pt idx="6215">
                  <c:v>-3.2662912308930009E-2</c:v>
                </c:pt>
                <c:pt idx="6216">
                  <c:v>-3.2818532818532815E-2</c:v>
                </c:pt>
                <c:pt idx="6217">
                  <c:v>-3.2974103265240473E-2</c:v>
                </c:pt>
                <c:pt idx="6218">
                  <c:v>-3.3129623673206821E-2</c:v>
                </c:pt>
                <c:pt idx="6219">
                  <c:v>-3.3285094066570188E-2</c:v>
                </c:pt>
                <c:pt idx="6220">
                  <c:v>-3.3440514469453377E-2</c:v>
                </c:pt>
                <c:pt idx="6221">
                  <c:v>-3.3595884905963672E-2</c:v>
                </c:pt>
                <c:pt idx="6222">
                  <c:v>-3.3751205400192864E-2</c:v>
                </c:pt>
                <c:pt idx="6223">
                  <c:v>-3.3906475976217258E-2</c:v>
                </c:pt>
                <c:pt idx="6224">
                  <c:v>-3.4061696658097683E-2</c:v>
                </c:pt>
                <c:pt idx="6225">
                  <c:v>-3.4216867469879515E-2</c:v>
                </c:pt>
                <c:pt idx="6226">
                  <c:v>-3.4371988435592679E-2</c:v>
                </c:pt>
                <c:pt idx="6227">
                  <c:v>-3.4527059579251645E-2</c:v>
                </c:pt>
                <c:pt idx="6228">
                  <c:v>-3.4682080924855488E-2</c:v>
                </c:pt>
                <c:pt idx="6229">
                  <c:v>-3.4837052496387862E-2</c:v>
                </c:pt>
                <c:pt idx="6230">
                  <c:v>-3.4991974317817018E-2</c:v>
                </c:pt>
                <c:pt idx="6231">
                  <c:v>-3.514684641309581E-2</c:v>
                </c:pt>
                <c:pt idx="6232">
                  <c:v>-3.5301668806161743E-2</c:v>
                </c:pt>
                <c:pt idx="6233">
                  <c:v>-3.5456441520936952E-2</c:v>
                </c:pt>
                <c:pt idx="6234">
                  <c:v>-3.5611164581328202E-2</c:v>
                </c:pt>
                <c:pt idx="6235">
                  <c:v>-3.5765838011226944E-2</c:v>
                </c:pt>
                <c:pt idx="6236">
                  <c:v>-3.5920461834509303E-2</c:v>
                </c:pt>
                <c:pt idx="6237">
                  <c:v>-3.6075036075036072E-2</c:v>
                </c:pt>
                <c:pt idx="6238">
                  <c:v>-3.6229560756652776E-2</c:v>
                </c:pt>
                <c:pt idx="6239">
                  <c:v>-3.6384035903189615E-2</c:v>
                </c:pt>
                <c:pt idx="6240">
                  <c:v>-3.653846153846154E-2</c:v>
                </c:pt>
                <c:pt idx="6241">
                  <c:v>-3.6692837686268229E-2</c:v>
                </c:pt>
                <c:pt idx="6242">
                  <c:v>-3.6847164370394106E-2</c:v>
                </c:pt>
                <c:pt idx="6243">
                  <c:v>-3.700144161460836E-2</c:v>
                </c:pt>
                <c:pt idx="6244">
                  <c:v>-3.7155669442664956E-2</c:v>
                </c:pt>
                <c:pt idx="6245">
                  <c:v>-3.7309847878302639E-2</c:v>
                </c:pt>
                <c:pt idx="6246">
                  <c:v>-3.7463976945244955E-2</c:v>
                </c:pt>
                <c:pt idx="6247">
                  <c:v>-3.7618056667200257E-2</c:v>
                </c:pt>
                <c:pt idx="6248">
                  <c:v>-3.7772087067861719E-2</c:v>
                </c:pt>
                <c:pt idx="6249">
                  <c:v>-3.7926068170907344E-2</c:v>
                </c:pt>
                <c:pt idx="6250">
                  <c:v>-3.8080000000000003E-2</c:v>
                </c:pt>
                <c:pt idx="6251">
                  <c:v>-3.8233882578787397E-2</c:v>
                </c:pt>
                <c:pt idx="6252">
                  <c:v>-3.8387715930902108E-2</c:v>
                </c:pt>
                <c:pt idx="6253">
                  <c:v>-3.854150007996162E-2</c:v>
                </c:pt>
                <c:pt idx="6254">
                  <c:v>-3.8695235049568275E-2</c:v>
                </c:pt>
                <c:pt idx="6255">
                  <c:v>-3.884892086330935E-2</c:v>
                </c:pt>
                <c:pt idx="6256">
                  <c:v>-3.9002557544757031E-2</c:v>
                </c:pt>
                <c:pt idx="6257">
                  <c:v>-3.9156145117468434E-2</c:v>
                </c:pt>
                <c:pt idx="6258">
                  <c:v>-3.9309683604985615E-2</c:v>
                </c:pt>
                <c:pt idx="6259">
                  <c:v>-3.9463173030835595E-2</c:v>
                </c:pt>
                <c:pt idx="6260">
                  <c:v>-3.9616613418530351E-2</c:v>
                </c:pt>
                <c:pt idx="6261">
                  <c:v>-3.9770004791566844E-2</c:v>
                </c:pt>
                <c:pt idx="6262">
                  <c:v>-3.9923347173427021E-2</c:v>
                </c:pt>
                <c:pt idx="6263">
                  <c:v>-4.0076640587577837E-2</c:v>
                </c:pt>
                <c:pt idx="6264">
                  <c:v>-4.0229885057471264E-2</c:v>
                </c:pt>
                <c:pt idx="6265">
                  <c:v>-4.0383080606544296E-2</c:v>
                </c:pt>
                <c:pt idx="6266">
                  <c:v>-4.0536227258218961E-2</c:v>
                </c:pt>
                <c:pt idx="6267">
                  <c:v>-4.0689325035902349E-2</c:v>
                </c:pt>
                <c:pt idx="6268">
                  <c:v>-4.0842373962986601E-2</c:v>
                </c:pt>
                <c:pt idx="6269">
                  <c:v>-4.0995374062848942E-2</c:v>
                </c:pt>
                <c:pt idx="6270">
                  <c:v>-4.1148325358851677E-2</c:v>
                </c:pt>
                <c:pt idx="6271">
                  <c:v>-4.1301227874342213E-2</c:v>
                </c:pt>
                <c:pt idx="6272">
                  <c:v>-4.1454081632653059E-2</c:v>
                </c:pt>
                <c:pt idx="6273">
                  <c:v>-4.1606886657101862E-2</c:v>
                </c:pt>
                <c:pt idx="6274">
                  <c:v>-4.1759642970991391E-2</c:v>
                </c:pt>
                <c:pt idx="6275">
                  <c:v>-4.191235059760956E-2</c:v>
                </c:pt>
                <c:pt idx="6276">
                  <c:v>-4.2065009560229447E-2</c:v>
                </c:pt>
                <c:pt idx="6277">
                  <c:v>-4.2217619882109286E-2</c:v>
                </c:pt>
                <c:pt idx="6278">
                  <c:v>-3.6635871296591273E-2</c:v>
                </c:pt>
                <c:pt idx="6279">
                  <c:v>-3.678929765886288E-2</c:v>
                </c:pt>
                <c:pt idx="6280">
                  <c:v>-3.6942675159235668E-2</c:v>
                </c:pt>
                <c:pt idx="6281">
                  <c:v>-3.7096003821047607E-2</c:v>
                </c:pt>
                <c:pt idx="6282">
                  <c:v>-3.7249283667621778E-2</c:v>
                </c:pt>
                <c:pt idx="6283">
                  <c:v>-3.7402514722266432E-2</c:v>
                </c:pt>
                <c:pt idx="6284">
                  <c:v>-3.7555697008274984E-2</c:v>
                </c:pt>
                <c:pt idx="6285">
                  <c:v>-3.7708830548926014E-2</c:v>
                </c:pt>
                <c:pt idx="6286">
                  <c:v>-3.7861915367483297E-2</c:v>
                </c:pt>
                <c:pt idx="6287">
                  <c:v>-3.8014951487195803E-2</c:v>
                </c:pt>
                <c:pt idx="6288">
                  <c:v>-3.8167938931297711E-2</c:v>
                </c:pt>
                <c:pt idx="6289">
                  <c:v>-3.8320877723008427E-2</c:v>
                </c:pt>
                <c:pt idx="6290">
                  <c:v>-3.8473767885532591E-2</c:v>
                </c:pt>
                <c:pt idx="6291">
                  <c:v>-3.8626609442060089E-2</c:v>
                </c:pt>
                <c:pt idx="6292">
                  <c:v>-3.8779402415766051E-2</c:v>
                </c:pt>
                <c:pt idx="6293">
                  <c:v>-3.8932146829810901E-2</c:v>
                </c:pt>
                <c:pt idx="6294">
                  <c:v>-3.9084842707340327E-2</c:v>
                </c:pt>
                <c:pt idx="6295">
                  <c:v>-3.9237490071485304E-2</c:v>
                </c:pt>
                <c:pt idx="6296">
                  <c:v>-3.9390088945362133E-2</c:v>
                </c:pt>
                <c:pt idx="6297">
                  <c:v>-3.9542639352072417E-2</c:v>
                </c:pt>
                <c:pt idx="6298">
                  <c:v>-3.9695141314703079E-2</c:v>
                </c:pt>
                <c:pt idx="6299">
                  <c:v>-3.9847594856326399E-2</c:v>
                </c:pt>
                <c:pt idx="6300">
                  <c:v>-0.04</c:v>
                </c:pt>
                <c:pt idx="6301">
                  <c:v>-4.0152356768766863E-2</c:v>
                </c:pt>
                <c:pt idx="6302">
                  <c:v>-4.0304665185655349E-2</c:v>
                </c:pt>
                <c:pt idx="6303">
                  <c:v>-4.0456925273679202E-2</c:v>
                </c:pt>
                <c:pt idx="6304">
                  <c:v>-4.060913705583756E-2</c:v>
                </c:pt>
                <c:pt idx="6305">
                  <c:v>-4.0761300555114989E-2</c:v>
                </c:pt>
                <c:pt idx="6306">
                  <c:v>-4.0913415794481447E-2</c:v>
                </c:pt>
                <c:pt idx="6307">
                  <c:v>-4.1065482796892344E-2</c:v>
                </c:pt>
                <c:pt idx="6308">
                  <c:v>-4.1217501585288523E-2</c:v>
                </c:pt>
                <c:pt idx="6309">
                  <c:v>-4.136947218259629E-2</c:v>
                </c:pt>
                <c:pt idx="6310">
                  <c:v>-4.1521394611727415E-2</c:v>
                </c:pt>
                <c:pt idx="6311">
                  <c:v>-4.1673268895579145E-2</c:v>
                </c:pt>
                <c:pt idx="6312">
                  <c:v>-4.1825095057034217E-2</c:v>
                </c:pt>
                <c:pt idx="6313">
                  <c:v>-4.1976873118960874E-2</c:v>
                </c:pt>
                <c:pt idx="6314">
                  <c:v>-4.2128603104212861E-2</c:v>
                </c:pt>
                <c:pt idx="6315">
                  <c:v>-4.2280285035629452E-2</c:v>
                </c:pt>
                <c:pt idx="6316">
                  <c:v>-4.2431918936035463E-2</c:v>
                </c:pt>
                <c:pt idx="6317">
                  <c:v>-4.2583504828241255E-2</c:v>
                </c:pt>
                <c:pt idx="6318">
                  <c:v>-4.2735042735042736E-2</c:v>
                </c:pt>
                <c:pt idx="6319">
                  <c:v>-4.2886532679221392E-2</c:v>
                </c:pt>
                <c:pt idx="6320">
                  <c:v>-4.3037974683544304E-2</c:v>
                </c:pt>
                <c:pt idx="6321">
                  <c:v>-4.3189368770764118E-2</c:v>
                </c:pt>
                <c:pt idx="6322">
                  <c:v>-4.3340714963619111E-2</c:v>
                </c:pt>
                <c:pt idx="6323">
                  <c:v>-4.3492013284833146E-2</c:v>
                </c:pt>
                <c:pt idx="6324">
                  <c:v>-4.3643263757115747E-2</c:v>
                </c:pt>
                <c:pt idx="6325">
                  <c:v>-4.3794466403162056E-2</c:v>
                </c:pt>
                <c:pt idx="6326">
                  <c:v>-4.3945621245652863E-2</c:v>
                </c:pt>
                <c:pt idx="6327">
                  <c:v>-4.4096728307254626E-2</c:v>
                </c:pt>
                <c:pt idx="6328">
                  <c:v>-4.4247787610619468E-2</c:v>
                </c:pt>
                <c:pt idx="6329">
                  <c:v>-4.4398799178385212E-2</c:v>
                </c:pt>
                <c:pt idx="6330">
                  <c:v>-4.4549763033175357E-2</c:v>
                </c:pt>
                <c:pt idx="6331">
                  <c:v>-4.4700679197599118E-2</c:v>
                </c:pt>
                <c:pt idx="6332">
                  <c:v>-4.4851547694251419E-2</c:v>
                </c:pt>
                <c:pt idx="6333">
                  <c:v>-4.5002368545712934E-2</c:v>
                </c:pt>
                <c:pt idx="6334">
                  <c:v>-3.9469529523208084E-2</c:v>
                </c:pt>
                <c:pt idx="6335">
                  <c:v>-3.9621152328334651E-2</c:v>
                </c:pt>
                <c:pt idx="6336">
                  <c:v>-3.4090909090909088E-2</c:v>
                </c:pt>
                <c:pt idx="6337">
                  <c:v>-3.4243332807322079E-2</c:v>
                </c:pt>
                <c:pt idx="6338">
                  <c:v>-3.4395708425370777E-2</c:v>
                </c:pt>
                <c:pt idx="6339">
                  <c:v>-2.8868906767628964E-2</c:v>
                </c:pt>
                <c:pt idx="6340">
                  <c:v>-2.9022082018927444E-2</c:v>
                </c:pt>
                <c:pt idx="6341">
                  <c:v>-2.9175208957577668E-2</c:v>
                </c:pt>
                <c:pt idx="6342">
                  <c:v>-2.9328287606433301E-2</c:v>
                </c:pt>
                <c:pt idx="6343">
                  <c:v>-2.9481317988333595E-2</c:v>
                </c:pt>
                <c:pt idx="6344">
                  <c:v>-2.9634300126103404E-2</c:v>
                </c:pt>
                <c:pt idx="6345">
                  <c:v>-2.9787234042553193E-2</c:v>
                </c:pt>
                <c:pt idx="6346">
                  <c:v>-2.9940119760479042E-2</c:v>
                </c:pt>
                <c:pt idx="6347">
                  <c:v>-3.0092957302662676E-2</c:v>
                </c:pt>
                <c:pt idx="6348">
                  <c:v>-3.0245746691871456E-2</c:v>
                </c:pt>
                <c:pt idx="6349">
                  <c:v>-3.0398487950858404E-2</c:v>
                </c:pt>
                <c:pt idx="6350">
                  <c:v>-3.0551181102362206E-2</c:v>
                </c:pt>
                <c:pt idx="6351">
                  <c:v>-3.0703826169107228E-2</c:v>
                </c:pt>
                <c:pt idx="6352">
                  <c:v>-3.0856423173803528E-2</c:v>
                </c:pt>
                <c:pt idx="6353">
                  <c:v>-3.100897213914686E-2</c:v>
                </c:pt>
                <c:pt idx="6354">
                  <c:v>-3.1161473087818695E-2</c:v>
                </c:pt>
                <c:pt idx="6355">
                  <c:v>-3.1313926042486229E-2</c:v>
                </c:pt>
                <c:pt idx="6356">
                  <c:v>-3.1466331025802388E-2</c:v>
                </c:pt>
                <c:pt idx="6357">
                  <c:v>-3.1618688060405853E-2</c:v>
                </c:pt>
                <c:pt idx="6358">
                  <c:v>-3.1770997168921046E-2</c:v>
                </c:pt>
                <c:pt idx="6359">
                  <c:v>-3.1923258373958173E-2</c:v>
                </c:pt>
                <c:pt idx="6360">
                  <c:v>-3.2075471698113207E-2</c:v>
                </c:pt>
                <c:pt idx="6361">
                  <c:v>-3.2227637163967933E-2</c:v>
                </c:pt>
                <c:pt idx="6362">
                  <c:v>-3.2379754794089909E-2</c:v>
                </c:pt>
                <c:pt idx="6363">
                  <c:v>-3.2531824611032531E-2</c:v>
                </c:pt>
                <c:pt idx="6364">
                  <c:v>-3.2683846637335007E-2</c:v>
                </c:pt>
                <c:pt idx="6365">
                  <c:v>-3.2835820895522387E-2</c:v>
                </c:pt>
                <c:pt idx="6366">
                  <c:v>-3.2987747408105561E-2</c:v>
                </c:pt>
                <c:pt idx="6367">
                  <c:v>-3.3139626197581276E-2</c:v>
                </c:pt>
                <c:pt idx="6368">
                  <c:v>-3.3291457286432159E-2</c:v>
                </c:pt>
                <c:pt idx="6369">
                  <c:v>-3.344324069712671E-2</c:v>
                </c:pt>
                <c:pt idx="6370">
                  <c:v>-3.3594976452119306E-2</c:v>
                </c:pt>
                <c:pt idx="6371">
                  <c:v>-3.3746664573850262E-2</c:v>
                </c:pt>
                <c:pt idx="6372">
                  <c:v>-3.3898305084745763E-2</c:v>
                </c:pt>
                <c:pt idx="6373">
                  <c:v>-3.4049898007217951E-2</c:v>
                </c:pt>
                <c:pt idx="6374">
                  <c:v>-3.4201443363664888E-2</c:v>
                </c:pt>
                <c:pt idx="6375">
                  <c:v>-3.4352941176470586E-2</c:v>
                </c:pt>
                <c:pt idx="6376">
                  <c:v>-3.4504391468005019E-2</c:v>
                </c:pt>
                <c:pt idx="6377">
                  <c:v>-3.4655794260624116E-2</c:v>
                </c:pt>
                <c:pt idx="6378">
                  <c:v>-3.4807149576669805E-2</c:v>
                </c:pt>
                <c:pt idx="6379">
                  <c:v>-3.4958457438469981E-2</c:v>
                </c:pt>
                <c:pt idx="6380">
                  <c:v>-3.5109717868338559E-2</c:v>
                </c:pt>
                <c:pt idx="6381">
                  <c:v>-3.5260930888575459E-2</c:v>
                </c:pt>
                <c:pt idx="6382">
                  <c:v>-3.5412096521466624E-2</c:v>
                </c:pt>
                <c:pt idx="6383">
                  <c:v>-3.5563214789284037E-2</c:v>
                </c:pt>
                <c:pt idx="6384">
                  <c:v>-3.5714285714285712E-2</c:v>
                </c:pt>
                <c:pt idx="6385">
                  <c:v>-3.5865309318715739E-2</c:v>
                </c:pt>
                <c:pt idx="6386">
                  <c:v>-3.6016285624804259E-2</c:v>
                </c:pt>
                <c:pt idx="6387">
                  <c:v>-3.6167214654767493E-2</c:v>
                </c:pt>
                <c:pt idx="6388">
                  <c:v>-3.6318096430807766E-2</c:v>
                </c:pt>
                <c:pt idx="6389">
                  <c:v>-3.646893097511348E-2</c:v>
                </c:pt>
                <c:pt idx="6390">
                  <c:v>-3.6619718309859155E-2</c:v>
                </c:pt>
                <c:pt idx="6391">
                  <c:v>-3.6770458457205446E-2</c:v>
                </c:pt>
                <c:pt idx="6392">
                  <c:v>-3.6921151439299124E-2</c:v>
                </c:pt>
                <c:pt idx="6393">
                  <c:v>-3.7071797278273109E-2</c:v>
                </c:pt>
                <c:pt idx="6394">
                  <c:v>-3.722239599624648E-2</c:v>
                </c:pt>
                <c:pt idx="6395">
                  <c:v>-3.7372947615324476E-2</c:v>
                </c:pt>
                <c:pt idx="6396">
                  <c:v>-3.7523452157598502E-2</c:v>
                </c:pt>
                <c:pt idx="6397">
                  <c:v>-3.7673909645146164E-2</c:v>
                </c:pt>
                <c:pt idx="6398">
                  <c:v>-3.7824320100031263E-2</c:v>
                </c:pt>
                <c:pt idx="6399">
                  <c:v>-3.7974683544303799E-2</c:v>
                </c:pt>
                <c:pt idx="6400">
                  <c:v>-3.8124999999999999E-2</c:v>
                </c:pt>
                <c:pt idx="6401">
                  <c:v>-3.8275269489142325E-2</c:v>
                </c:pt>
                <c:pt idx="6402">
                  <c:v>-3.8425492033739454E-2</c:v>
                </c:pt>
                <c:pt idx="6403">
                  <c:v>-3.857566765578635E-2</c:v>
                </c:pt>
                <c:pt idx="6404">
                  <c:v>-3.8725796377264213E-2</c:v>
                </c:pt>
                <c:pt idx="6405">
                  <c:v>-3.8875878220140513E-2</c:v>
                </c:pt>
                <c:pt idx="6406">
                  <c:v>-3.9025913206369028E-2</c:v>
                </c:pt>
                <c:pt idx="6407">
                  <c:v>-3.9175901357889807E-2</c:v>
                </c:pt>
                <c:pt idx="6408">
                  <c:v>-3.9325842696629212E-2</c:v>
                </c:pt>
                <c:pt idx="6409">
                  <c:v>-3.9475737244499924E-2</c:v>
                </c:pt>
                <c:pt idx="6410">
                  <c:v>-3.9625585023400939E-2</c:v>
                </c:pt>
                <c:pt idx="6411">
                  <c:v>-3.9775386055217597E-2</c:v>
                </c:pt>
                <c:pt idx="6412">
                  <c:v>-3.9925140361821584E-2</c:v>
                </c:pt>
                <c:pt idx="6413">
                  <c:v>-4.007484796507095E-2</c:v>
                </c:pt>
                <c:pt idx="6414">
                  <c:v>-4.0224508886810104E-2</c:v>
                </c:pt>
                <c:pt idx="6415">
                  <c:v>-4.0374123148869838E-2</c:v>
                </c:pt>
                <c:pt idx="6416">
                  <c:v>-4.0523690773067333E-2</c:v>
                </c:pt>
                <c:pt idx="6417">
                  <c:v>-4.067321178120617E-2</c:v>
                </c:pt>
                <c:pt idx="6418">
                  <c:v>-4.0822686195076348E-2</c:v>
                </c:pt>
                <c:pt idx="6419">
                  <c:v>-4.0972114036454274E-2</c:v>
                </c:pt>
                <c:pt idx="6420">
                  <c:v>-4.1121495327102804E-2</c:v>
                </c:pt>
                <c:pt idx="6421">
                  <c:v>-4.1270830088771221E-2</c:v>
                </c:pt>
                <c:pt idx="6422">
                  <c:v>-4.142011834319527E-2</c:v>
                </c:pt>
                <c:pt idx="6423">
                  <c:v>-4.1569360112097151E-2</c:v>
                </c:pt>
                <c:pt idx="6424">
                  <c:v>-4.1718555417185554E-2</c:v>
                </c:pt>
                <c:pt idx="6425">
                  <c:v>-4.186770428015564E-2</c:v>
                </c:pt>
                <c:pt idx="6426">
                  <c:v>-4.2016806722689079E-2</c:v>
                </c:pt>
                <c:pt idx="6427">
                  <c:v>-4.2165862766454024E-2</c:v>
                </c:pt>
                <c:pt idx="6428">
                  <c:v>-4.2314872433105166E-2</c:v>
                </c:pt>
                <c:pt idx="6429">
                  <c:v>-3.6864209052729816E-2</c:v>
                </c:pt>
                <c:pt idx="6430">
                  <c:v>-3.7013996889580091E-2</c:v>
                </c:pt>
                <c:pt idx="6431">
                  <c:v>-3.7163738143368062E-2</c:v>
                </c:pt>
                <c:pt idx="6432">
                  <c:v>-3.7313432835820892E-2</c:v>
                </c:pt>
                <c:pt idx="6433">
                  <c:v>-3.746308098865226E-2</c:v>
                </c:pt>
                <c:pt idx="6434">
                  <c:v>-3.7612682623562328E-2</c:v>
                </c:pt>
                <c:pt idx="6435">
                  <c:v>-3.7762237762237763E-2</c:v>
                </c:pt>
                <c:pt idx="6436">
                  <c:v>-3.791174642635177E-2</c:v>
                </c:pt>
                <c:pt idx="6437">
                  <c:v>-3.8061208637564084E-2</c:v>
                </c:pt>
                <c:pt idx="6438">
                  <c:v>-3.2618825722273995E-2</c:v>
                </c:pt>
                <c:pt idx="6439">
                  <c:v>-3.2769063519179999E-2</c:v>
                </c:pt>
                <c:pt idx="6440">
                  <c:v>-3.2919254658385091E-2</c:v>
                </c:pt>
                <c:pt idx="6441">
                  <c:v>-3.3069399161620869E-2</c:v>
                </c:pt>
                <c:pt idx="6442">
                  <c:v>-3.3219497050605402E-2</c:v>
                </c:pt>
                <c:pt idx="6443">
                  <c:v>-3.3369548347043303E-2</c:v>
                </c:pt>
                <c:pt idx="6444">
                  <c:v>-3.3519553072625698E-2</c:v>
                </c:pt>
                <c:pt idx="6445">
                  <c:v>-3.3669511249030254E-2</c:v>
                </c:pt>
                <c:pt idx="6446">
                  <c:v>-3.3819422897921191E-2</c:v>
                </c:pt>
                <c:pt idx="6447">
                  <c:v>-3.3969288040949279E-2</c:v>
                </c:pt>
                <c:pt idx="6448">
                  <c:v>-3.4119106699751864E-2</c:v>
                </c:pt>
                <c:pt idx="6449">
                  <c:v>-3.4268878895952863E-2</c:v>
                </c:pt>
                <c:pt idx="6450">
                  <c:v>-3.4418604651162789E-2</c:v>
                </c:pt>
                <c:pt idx="6451">
                  <c:v>-3.4568283986978761E-2</c:v>
                </c:pt>
                <c:pt idx="6452">
                  <c:v>-3.47179169249845E-2</c:v>
                </c:pt>
                <c:pt idx="6453">
                  <c:v>-3.4867503486750349E-2</c:v>
                </c:pt>
                <c:pt idx="6454">
                  <c:v>-3.501704369383328E-2</c:v>
                </c:pt>
                <c:pt idx="6455">
                  <c:v>-3.516653756777692E-2</c:v>
                </c:pt>
                <c:pt idx="6456">
                  <c:v>-3.5315985130111527E-2</c:v>
                </c:pt>
                <c:pt idx="6457">
                  <c:v>-3.5465386402354034E-2</c:v>
                </c:pt>
                <c:pt idx="6458">
                  <c:v>-3.5614741406008052E-2</c:v>
                </c:pt>
                <c:pt idx="6459">
                  <c:v>-3.5764050162563864E-2</c:v>
                </c:pt>
                <c:pt idx="6460">
                  <c:v>-3.5913312693498449E-2</c:v>
                </c:pt>
                <c:pt idx="6461">
                  <c:v>-3.6062529020275499E-2</c:v>
                </c:pt>
                <c:pt idx="6462">
                  <c:v>-3.6211699164345405E-2</c:v>
                </c:pt>
                <c:pt idx="6463">
                  <c:v>-3.6360823147145289E-2</c:v>
                </c:pt>
                <c:pt idx="6464">
                  <c:v>-3.6509900990099008E-2</c:v>
                </c:pt>
                <c:pt idx="6465">
                  <c:v>-3.6658932714617169E-2</c:v>
                </c:pt>
                <c:pt idx="6466">
                  <c:v>-3.6807918342097123E-2</c:v>
                </c:pt>
                <c:pt idx="6467">
                  <c:v>-3.6956857893922994E-2</c:v>
                </c:pt>
                <c:pt idx="6468">
                  <c:v>-3.7105751391465679E-2</c:v>
                </c:pt>
                <c:pt idx="6469">
                  <c:v>-3.7254598856082857E-2</c:v>
                </c:pt>
                <c:pt idx="6470">
                  <c:v>-3.7403400309119011E-2</c:v>
                </c:pt>
                <c:pt idx="6471">
                  <c:v>-3.7552155771905425E-2</c:v>
                </c:pt>
                <c:pt idx="6472">
                  <c:v>-3.7700865265760199E-2</c:v>
                </c:pt>
                <c:pt idx="6473">
                  <c:v>-3.2287965394716518E-2</c:v>
                </c:pt>
                <c:pt idx="6474">
                  <c:v>-3.2437442075996289E-2</c:v>
                </c:pt>
                <c:pt idx="6475">
                  <c:v>-3.2586872586872588E-2</c:v>
                </c:pt>
                <c:pt idx="6476">
                  <c:v>-3.2736256948733784E-2</c:v>
                </c:pt>
                <c:pt idx="6477">
                  <c:v>-3.2885595182955071E-2</c:v>
                </c:pt>
                <c:pt idx="6478">
                  <c:v>-3.3034887310898424E-2</c:v>
                </c:pt>
                <c:pt idx="6479">
                  <c:v>-3.318413335391264E-2</c:v>
                </c:pt>
                <c:pt idx="6480">
                  <c:v>-3.3333333333333333E-2</c:v>
                </c:pt>
                <c:pt idx="6481">
                  <c:v>-3.3482487270482947E-2</c:v>
                </c:pt>
                <c:pt idx="6482">
                  <c:v>-2.8077753779697623E-2</c:v>
                </c:pt>
                <c:pt idx="6483">
                  <c:v>-2.8227672373900971E-2</c:v>
                </c:pt>
                <c:pt idx="6484">
                  <c:v>-2.8377544725478099E-2</c:v>
                </c:pt>
                <c:pt idx="6485">
                  <c:v>-2.8527370855821126E-2</c:v>
                </c:pt>
                <c:pt idx="6486">
                  <c:v>-2.8677150786308975E-2</c:v>
                </c:pt>
                <c:pt idx="6487">
                  <c:v>-2.8826884538307385E-2</c:v>
                </c:pt>
                <c:pt idx="6488">
                  <c:v>-2.8976572133168926E-2</c:v>
                </c:pt>
                <c:pt idx="6489">
                  <c:v>-2.9126213592233011E-2</c:v>
                </c:pt>
                <c:pt idx="6490">
                  <c:v>-2.9275808936825885E-2</c:v>
                </c:pt>
                <c:pt idx="6491">
                  <c:v>-2.942535818826067E-2</c:v>
                </c:pt>
                <c:pt idx="6492">
                  <c:v>-2.9574861367837338E-2</c:v>
                </c:pt>
                <c:pt idx="6493">
                  <c:v>-2.9724318496842754E-2</c:v>
                </c:pt>
                <c:pt idx="6494">
                  <c:v>-2.9873729596550661E-2</c:v>
                </c:pt>
                <c:pt idx="6495">
                  <c:v>-3.0023094688221709E-2</c:v>
                </c:pt>
                <c:pt idx="6496">
                  <c:v>-3.017241379310345E-2</c:v>
                </c:pt>
                <c:pt idx="6497">
                  <c:v>-3.0321686932430352E-2</c:v>
                </c:pt>
                <c:pt idx="6498">
                  <c:v>-3.0470914127423823E-2</c:v>
                </c:pt>
                <c:pt idx="6499">
                  <c:v>-3.06200953992922E-2</c:v>
                </c:pt>
                <c:pt idx="6500">
                  <c:v>-3.0769230769230771E-2</c:v>
                </c:pt>
                <c:pt idx="6501">
                  <c:v>-3.091832025842178E-2</c:v>
                </c:pt>
                <c:pt idx="6502">
                  <c:v>-3.1067363888034452E-2</c:v>
                </c:pt>
                <c:pt idx="6503">
                  <c:v>-3.1216361679224973E-2</c:v>
                </c:pt>
                <c:pt idx="6504">
                  <c:v>-3.136531365313653E-2</c:v>
                </c:pt>
                <c:pt idx="6505">
                  <c:v>-3.1514219830899311E-2</c:v>
                </c:pt>
                <c:pt idx="6506">
                  <c:v>-3.1663080233630493E-2</c:v>
                </c:pt>
                <c:pt idx="6507">
                  <c:v>-3.18118948824343E-2</c:v>
                </c:pt>
                <c:pt idx="6508">
                  <c:v>-3.196066379840197E-2</c:v>
                </c:pt>
                <c:pt idx="6509">
                  <c:v>-3.2109387002611768E-2</c:v>
                </c:pt>
                <c:pt idx="6510">
                  <c:v>-3.2258064516129031E-2</c:v>
                </c:pt>
                <c:pt idx="6511">
                  <c:v>-3.2406696360006142E-2</c:v>
                </c:pt>
                <c:pt idx="6512">
                  <c:v>-3.2555282555282554E-2</c:v>
                </c:pt>
                <c:pt idx="6513">
                  <c:v>-3.2703823122984803E-2</c:v>
                </c:pt>
                <c:pt idx="6514">
                  <c:v>-3.2852318084126496E-2</c:v>
                </c:pt>
                <c:pt idx="6515">
                  <c:v>-3.3000767459708362E-2</c:v>
                </c:pt>
                <c:pt idx="6516">
                  <c:v>-3.3149171270718231E-2</c:v>
                </c:pt>
                <c:pt idx="6517">
                  <c:v>-3.3297529538131039E-2</c:v>
                </c:pt>
                <c:pt idx="6518">
                  <c:v>-3.3445842282908866E-2</c:v>
                </c:pt>
                <c:pt idx="6519">
                  <c:v>-3.359410952600092E-2</c:v>
                </c:pt>
                <c:pt idx="6520">
                  <c:v>-3.3742331288343558E-2</c:v>
                </c:pt>
                <c:pt idx="6521">
                  <c:v>-3.3890507590860298E-2</c:v>
                </c:pt>
                <c:pt idx="6522">
                  <c:v>-3.4038638454461818E-2</c:v>
                </c:pt>
                <c:pt idx="6523">
                  <c:v>-3.4186723900045991E-2</c:v>
                </c:pt>
                <c:pt idx="6524">
                  <c:v>-3.4334763948497854E-2</c:v>
                </c:pt>
                <c:pt idx="6525">
                  <c:v>-3.4482758620689655E-2</c:v>
                </c:pt>
                <c:pt idx="6526">
                  <c:v>-3.4630707937480847E-2</c:v>
                </c:pt>
                <c:pt idx="6527">
                  <c:v>-3.4778611919718094E-2</c:v>
                </c:pt>
                <c:pt idx="6528">
                  <c:v>-3.4926470588235295E-2</c:v>
                </c:pt>
                <c:pt idx="6529">
                  <c:v>-3.5074283963853578E-2</c:v>
                </c:pt>
                <c:pt idx="6530">
                  <c:v>-3.5222052067381319E-2</c:v>
                </c:pt>
                <c:pt idx="6531">
                  <c:v>-3.5369774919614148E-2</c:v>
                </c:pt>
                <c:pt idx="6532">
                  <c:v>-3.5517452541334968E-2</c:v>
                </c:pt>
                <c:pt idx="6533">
                  <c:v>-3.5665084953313941E-2</c:v>
                </c:pt>
                <c:pt idx="6534">
                  <c:v>-3.5812672176308541E-2</c:v>
                </c:pt>
                <c:pt idx="6535">
                  <c:v>-3.5960214231063506E-2</c:v>
                </c:pt>
                <c:pt idx="6536">
                  <c:v>-3.6107711138310891E-2</c:v>
                </c:pt>
                <c:pt idx="6537">
                  <c:v>-3.6255162918770081E-2</c:v>
                </c:pt>
                <c:pt idx="6538">
                  <c:v>-3.6402569593147749E-2</c:v>
                </c:pt>
                <c:pt idx="6539">
                  <c:v>-3.6549931182137944E-2</c:v>
                </c:pt>
                <c:pt idx="6540">
                  <c:v>-3.669724770642202E-2</c:v>
                </c:pt>
                <c:pt idx="6541">
                  <c:v>-3.6844519186668707E-2</c:v>
                </c:pt>
                <c:pt idx="6542">
                  <c:v>-3.6991745643534087E-2</c:v>
                </c:pt>
                <c:pt idx="6543">
                  <c:v>-3.7138927097661624E-2</c:v>
                </c:pt>
                <c:pt idx="6544">
                  <c:v>-3.728606356968215E-2</c:v>
                </c:pt>
                <c:pt idx="6545">
                  <c:v>-3.7433155080213901E-2</c:v>
                </c:pt>
                <c:pt idx="6546">
                  <c:v>-3.7580201649862512E-2</c:v>
                </c:pt>
                <c:pt idx="6547">
                  <c:v>-3.2228501603787992E-2</c:v>
                </c:pt>
                <c:pt idx="6548">
                  <c:v>-3.2376298106292001E-2</c:v>
                </c:pt>
                <c:pt idx="6549">
                  <c:v>-3.2524049473202019E-2</c:v>
                </c:pt>
                <c:pt idx="6550">
                  <c:v>-3.2671755725190842E-2</c:v>
                </c:pt>
                <c:pt idx="6551">
                  <c:v>-3.2819416882918638E-2</c:v>
                </c:pt>
                <c:pt idx="6552">
                  <c:v>-3.2967032967032968E-2</c:v>
                </c:pt>
                <c:pt idx="6553">
                  <c:v>-3.3114603998168776E-2</c:v>
                </c:pt>
                <c:pt idx="6554">
                  <c:v>-3.3262129996948428E-2</c:v>
                </c:pt>
                <c:pt idx="6555">
                  <c:v>-3.3409610983981694E-2</c:v>
                </c:pt>
                <c:pt idx="6556">
                  <c:v>-3.3557046979865772E-2</c:v>
                </c:pt>
                <c:pt idx="6557">
                  <c:v>-3.37044380051853E-2</c:v>
                </c:pt>
                <c:pt idx="6558">
                  <c:v>-2.8362305580969808E-2</c:v>
                </c:pt>
                <c:pt idx="6559">
                  <c:v>-2.8510443665192866E-2</c:v>
                </c:pt>
                <c:pt idx="6560">
                  <c:v>-2.8658536585365855E-2</c:v>
                </c:pt>
                <c:pt idx="6561">
                  <c:v>-2.8806584362139918E-2</c:v>
                </c:pt>
                <c:pt idx="6562">
                  <c:v>-2.895458701615361E-2</c:v>
                </c:pt>
                <c:pt idx="6563">
                  <c:v>-2.9102544568032913E-2</c:v>
                </c:pt>
                <c:pt idx="6564">
                  <c:v>-2.9250457038391225E-2</c:v>
                </c:pt>
                <c:pt idx="6565">
                  <c:v>-2.9398324447829399E-2</c:v>
                </c:pt>
                <c:pt idx="6566">
                  <c:v>-2.954614681693573E-2</c:v>
                </c:pt>
                <c:pt idx="6567">
                  <c:v>-2.9693924166285975E-2</c:v>
                </c:pt>
                <c:pt idx="6568">
                  <c:v>-2.9841656516443361E-2</c:v>
                </c:pt>
                <c:pt idx="6569">
                  <c:v>-2.9989343887958594E-2</c:v>
                </c:pt>
                <c:pt idx="6570">
                  <c:v>-3.0136986301369864E-2</c:v>
                </c:pt>
                <c:pt idx="6571">
                  <c:v>-3.0284583777202861E-2</c:v>
                </c:pt>
                <c:pt idx="6572">
                  <c:v>-3.0432136335970784E-2</c:v>
                </c:pt>
                <c:pt idx="6573">
                  <c:v>-3.0579643998174349E-2</c:v>
                </c:pt>
                <c:pt idx="6574">
                  <c:v>-3.0727106784301794E-2</c:v>
                </c:pt>
                <c:pt idx="6575">
                  <c:v>-3.0874524714828898E-2</c:v>
                </c:pt>
                <c:pt idx="6576">
                  <c:v>-3.1021897810218978E-2</c:v>
                </c:pt>
                <c:pt idx="6577">
                  <c:v>-3.1169226090922913E-2</c:v>
                </c:pt>
                <c:pt idx="6578">
                  <c:v>-3.1316509577379144E-2</c:v>
                </c:pt>
                <c:pt idx="6579">
                  <c:v>-3.1463748290013679E-2</c:v>
                </c:pt>
                <c:pt idx="6580">
                  <c:v>-3.1610942249240125E-2</c:v>
                </c:pt>
                <c:pt idx="6581">
                  <c:v>-3.175809147545966E-2</c:v>
                </c:pt>
                <c:pt idx="6582">
                  <c:v>-3.1905195989061073E-2</c:v>
                </c:pt>
                <c:pt idx="6583">
                  <c:v>-3.2052255810420781E-2</c:v>
                </c:pt>
                <c:pt idx="6584">
                  <c:v>-3.2199270959902791E-2</c:v>
                </c:pt>
                <c:pt idx="6585">
                  <c:v>-3.234624145785877E-2</c:v>
                </c:pt>
                <c:pt idx="6586">
                  <c:v>-3.2493167324628001E-2</c:v>
                </c:pt>
                <c:pt idx="6587">
                  <c:v>-3.2640048580537422E-2</c:v>
                </c:pt>
                <c:pt idx="6588">
                  <c:v>-3.2786885245901641E-2</c:v>
                </c:pt>
                <c:pt idx="6589">
                  <c:v>-3.293367734102292E-2</c:v>
                </c:pt>
                <c:pt idx="6590">
                  <c:v>-3.3080424886191201E-2</c:v>
                </c:pt>
                <c:pt idx="6591">
                  <c:v>-3.3227127901684111E-2</c:v>
                </c:pt>
                <c:pt idx="6592">
                  <c:v>-3.3373786407766989E-2</c:v>
                </c:pt>
                <c:pt idx="6593">
                  <c:v>-3.3520400424692856E-2</c:v>
                </c:pt>
                <c:pt idx="6594">
                  <c:v>-3.3666969972702458E-2</c:v>
                </c:pt>
                <c:pt idx="6595">
                  <c:v>-3.3813495072024261E-2</c:v>
                </c:pt>
                <c:pt idx="6596">
                  <c:v>-3.3959975742874467E-2</c:v>
                </c:pt>
                <c:pt idx="6597">
                  <c:v>-3.4106412005457026E-2</c:v>
                </c:pt>
                <c:pt idx="6598">
                  <c:v>-3.4252803879963628E-2</c:v>
                </c:pt>
                <c:pt idx="6599">
                  <c:v>-3.439915138657372E-2</c:v>
                </c:pt>
                <c:pt idx="6600">
                  <c:v>-3.4545454545454546E-2</c:v>
                </c:pt>
                <c:pt idx="6601">
                  <c:v>-3.4691713376761094E-2</c:v>
                </c:pt>
                <c:pt idx="6602">
                  <c:v>-3.4837927900636168E-2</c:v>
                </c:pt>
                <c:pt idx="6603">
                  <c:v>-3.4984098137210359E-2</c:v>
                </c:pt>
                <c:pt idx="6604">
                  <c:v>-3.5130224106602062E-2</c:v>
                </c:pt>
                <c:pt idx="6605">
                  <c:v>-3.5276305828917484E-2</c:v>
                </c:pt>
                <c:pt idx="6606">
                  <c:v>-3.5422343324250684E-2</c:v>
                </c:pt>
                <c:pt idx="6607">
                  <c:v>-3.5568336612683514E-2</c:v>
                </c:pt>
                <c:pt idx="6608">
                  <c:v>-3.5714285714285712E-2</c:v>
                </c:pt>
                <c:pt idx="6609">
                  <c:v>-3.5860190649114845E-2</c:v>
                </c:pt>
                <c:pt idx="6610">
                  <c:v>-3.6006051437216337E-2</c:v>
                </c:pt>
                <c:pt idx="6611">
                  <c:v>-3.6151868098623509E-2</c:v>
                </c:pt>
                <c:pt idx="6612">
                  <c:v>-3.0852994555353903E-2</c:v>
                </c:pt>
                <c:pt idx="6613">
                  <c:v>-3.0999546348102223E-2</c:v>
                </c:pt>
                <c:pt idx="6614">
                  <c:v>-3.1146053825219233E-2</c:v>
                </c:pt>
                <c:pt idx="6615">
                  <c:v>-3.1292517006802724E-2</c:v>
                </c:pt>
                <c:pt idx="6616">
                  <c:v>-3.143893591293833E-2</c:v>
                </c:pt>
                <c:pt idx="6617">
                  <c:v>-3.1585310563699565E-2</c:v>
                </c:pt>
                <c:pt idx="6618">
                  <c:v>-3.1731640979147782E-2</c:v>
                </c:pt>
                <c:pt idx="6619">
                  <c:v>-3.1877927179332223E-2</c:v>
                </c:pt>
                <c:pt idx="6620">
                  <c:v>-3.2024169184290033E-2</c:v>
                </c:pt>
                <c:pt idx="6621">
                  <c:v>-3.2170367014046214E-2</c:v>
                </c:pt>
                <c:pt idx="6622">
                  <c:v>-3.2316520688613709E-2</c:v>
                </c:pt>
                <c:pt idx="6623">
                  <c:v>-3.246263022799336E-2</c:v>
                </c:pt>
                <c:pt idx="6624">
                  <c:v>-3.2608695652173912E-2</c:v>
                </c:pt>
                <c:pt idx="6625">
                  <c:v>-3.2754716981132075E-2</c:v>
                </c:pt>
                <c:pt idx="6626">
                  <c:v>-3.2900694234832481E-2</c:v>
                </c:pt>
                <c:pt idx="6627">
                  <c:v>-3.3046627433227706E-2</c:v>
                </c:pt>
                <c:pt idx="6628">
                  <c:v>-3.3192516596258298E-2</c:v>
                </c:pt>
                <c:pt idx="6629">
                  <c:v>-3.3338361743852768E-2</c:v>
                </c:pt>
                <c:pt idx="6630">
                  <c:v>-3.3484162895927601E-2</c:v>
                </c:pt>
                <c:pt idx="6631">
                  <c:v>-3.362992007238727E-2</c:v>
                </c:pt>
                <c:pt idx="6632">
                  <c:v>-3.3775633293124246E-2</c:v>
                </c:pt>
                <c:pt idx="6633">
                  <c:v>-3.3921302578018994E-2</c:v>
                </c:pt>
                <c:pt idx="6634">
                  <c:v>-3.4066927946940009E-2</c:v>
                </c:pt>
                <c:pt idx="6635">
                  <c:v>-3.4212509419743783E-2</c:v>
                </c:pt>
                <c:pt idx="6636">
                  <c:v>-3.4358047016274866E-2</c:v>
                </c:pt>
                <c:pt idx="6637">
                  <c:v>-3.450354075636583E-2</c:v>
                </c:pt>
                <c:pt idx="6638">
                  <c:v>-3.46489906598373E-2</c:v>
                </c:pt>
                <c:pt idx="6639">
                  <c:v>-3.4794396746497966E-2</c:v>
                </c:pt>
                <c:pt idx="6640">
                  <c:v>-3.4939759036144581E-2</c:v>
                </c:pt>
                <c:pt idx="6641">
                  <c:v>-3.5085077548561966E-2</c:v>
                </c:pt>
                <c:pt idx="6642">
                  <c:v>-3.5230352303523033E-2</c:v>
                </c:pt>
                <c:pt idx="6643">
                  <c:v>-3.53755833207888E-2</c:v>
                </c:pt>
                <c:pt idx="6644">
                  <c:v>-3.5520770620108368E-2</c:v>
                </c:pt>
                <c:pt idx="6645">
                  <c:v>-3.566591422121896E-2</c:v>
                </c:pt>
                <c:pt idx="6646">
                  <c:v>-3.5811014143845923E-2</c:v>
                </c:pt>
                <c:pt idx="6647">
                  <c:v>-3.5956070407702725E-2</c:v>
                </c:pt>
                <c:pt idx="6648">
                  <c:v>-3.6101083032490974E-2</c:v>
                </c:pt>
                <c:pt idx="6649">
                  <c:v>-3.6246052037900434E-2</c:v>
                </c:pt>
                <c:pt idx="6650">
                  <c:v>-3.6390977443609022E-2</c:v>
                </c:pt>
                <c:pt idx="6651">
                  <c:v>-3.6535859269282815E-2</c:v>
                </c:pt>
                <c:pt idx="6652">
                  <c:v>-3.6680697534576069E-2</c:v>
                </c:pt>
                <c:pt idx="6653">
                  <c:v>-3.6825492259131218E-2</c:v>
                </c:pt>
                <c:pt idx="6654">
                  <c:v>-3.6970243462578899E-2</c:v>
                </c:pt>
                <c:pt idx="6655">
                  <c:v>-3.7114951164537939E-2</c:v>
                </c:pt>
                <c:pt idx="6656">
                  <c:v>-3.7259615384615384E-2</c:v>
                </c:pt>
                <c:pt idx="6657">
                  <c:v>-3.740423614240649E-2</c:v>
                </c:pt>
                <c:pt idx="6658">
                  <c:v>-3.7548813457494744E-2</c:v>
                </c:pt>
                <c:pt idx="6659">
                  <c:v>-3.7693347349451872E-2</c:v>
                </c:pt>
                <c:pt idx="6660">
                  <c:v>-3.783783783783784E-2</c:v>
                </c:pt>
                <c:pt idx="6661">
                  <c:v>-3.7982284942200871E-2</c:v>
                </c:pt>
                <c:pt idx="6662">
                  <c:v>-3.8126688682077456E-2</c:v>
                </c:pt>
                <c:pt idx="6663">
                  <c:v>-3.8271049076992344E-2</c:v>
                </c:pt>
                <c:pt idx="6664">
                  <c:v>-3.8415366146458581E-2</c:v>
                </c:pt>
                <c:pt idx="6665">
                  <c:v>-3.8559639909977496E-2</c:v>
                </c:pt>
                <c:pt idx="6666">
                  <c:v>-3.8703870387038701E-2</c:v>
                </c:pt>
                <c:pt idx="6667">
                  <c:v>-3.8848057597120143E-2</c:v>
                </c:pt>
                <c:pt idx="6668">
                  <c:v>-3.8992201559688064E-2</c:v>
                </c:pt>
                <c:pt idx="6669">
                  <c:v>-3.9136302294197033E-2</c:v>
                </c:pt>
                <c:pt idx="6670">
                  <c:v>-3.9280359820089955E-2</c:v>
                </c:pt>
                <c:pt idx="6671">
                  <c:v>-3.942437415679808E-2</c:v>
                </c:pt>
                <c:pt idx="6672">
                  <c:v>-3.9568345323741004E-2</c:v>
                </c:pt>
                <c:pt idx="6673">
                  <c:v>-3.971227334032669E-2</c:v>
                </c:pt>
                <c:pt idx="6674">
                  <c:v>-3.9856158225951455E-2</c:v>
                </c:pt>
                <c:pt idx="6675">
                  <c:v>-0.04</c:v>
                </c:pt>
                <c:pt idx="6676">
                  <c:v>-4.0143798681845415E-2</c:v>
                </c:pt>
                <c:pt idx="6677">
                  <c:v>-4.0287554290849181E-2</c:v>
                </c:pt>
                <c:pt idx="6678">
                  <c:v>-4.0431266846361183E-2</c:v>
                </c:pt>
                <c:pt idx="6679">
                  <c:v>-4.0574936367719722E-2</c:v>
                </c:pt>
                <c:pt idx="6680">
                  <c:v>-4.0718562874251497E-2</c:v>
                </c:pt>
                <c:pt idx="6681">
                  <c:v>-4.0862146385271664E-2</c:v>
                </c:pt>
                <c:pt idx="6682">
                  <c:v>-4.1005686920083807E-2</c:v>
                </c:pt>
                <c:pt idx="6683">
                  <c:v>-4.1149184497979947E-2</c:v>
                </c:pt>
                <c:pt idx="6684">
                  <c:v>-4.1292639138240578E-2</c:v>
                </c:pt>
                <c:pt idx="6685">
                  <c:v>-4.1436050860134632E-2</c:v>
                </c:pt>
                <c:pt idx="6686">
                  <c:v>-4.1579419682919533E-2</c:v>
                </c:pt>
                <c:pt idx="6687">
                  <c:v>-4.1722745625841183E-2</c:v>
                </c:pt>
                <c:pt idx="6688">
                  <c:v>-4.1866028708133975E-2</c:v>
                </c:pt>
                <c:pt idx="6689">
                  <c:v>-4.2009268949020781E-2</c:v>
                </c:pt>
                <c:pt idx="6690">
                  <c:v>-4.2152466367713005E-2</c:v>
                </c:pt>
                <c:pt idx="6691">
                  <c:v>-4.2295620983410553E-2</c:v>
                </c:pt>
                <c:pt idx="6692">
                  <c:v>-4.2438732815301854E-2</c:v>
                </c:pt>
                <c:pt idx="6693">
                  <c:v>-4.2581801882563872E-2</c:v>
                </c:pt>
                <c:pt idx="6694">
                  <c:v>-4.2724828204362117E-2</c:v>
                </c:pt>
                <c:pt idx="6695">
                  <c:v>-4.2867811799850636E-2</c:v>
                </c:pt>
                <c:pt idx="6696">
                  <c:v>-4.3010752688172046E-2</c:v>
                </c:pt>
                <c:pt idx="6697">
                  <c:v>-4.3153650888457518E-2</c:v>
                </c:pt>
                <c:pt idx="6698">
                  <c:v>-4.3296506419826811E-2</c:v>
                </c:pt>
                <c:pt idx="6699">
                  <c:v>-4.3439319301388266E-2</c:v>
                </c:pt>
                <c:pt idx="6700">
                  <c:v>-4.3582089552238808E-2</c:v>
                </c:pt>
                <c:pt idx="6701">
                  <c:v>-4.3724817191463962E-2</c:v>
                </c:pt>
                <c:pt idx="6702">
                  <c:v>-3.8495971351835273E-2</c:v>
                </c:pt>
                <c:pt idx="6703">
                  <c:v>-3.8639415187229596E-2</c:v>
                </c:pt>
                <c:pt idx="6704">
                  <c:v>-3.8782816229116945E-2</c:v>
                </c:pt>
                <c:pt idx="6705">
                  <c:v>-3.8926174496644296E-2</c:v>
                </c:pt>
                <c:pt idx="6706">
                  <c:v>-3.9069490008947209E-2</c:v>
                </c:pt>
                <c:pt idx="6707">
                  <c:v>-3.9212762785149846E-2</c:v>
                </c:pt>
                <c:pt idx="6708">
                  <c:v>-3.9355992844364938E-2</c:v>
                </c:pt>
                <c:pt idx="6709">
                  <c:v>-3.9499180205693846E-2</c:v>
                </c:pt>
                <c:pt idx="6710">
                  <c:v>-3.9642324888226527E-2</c:v>
                </c:pt>
                <c:pt idx="6711">
                  <c:v>-3.9785426911041574E-2</c:v>
                </c:pt>
                <c:pt idx="6712">
                  <c:v>-3.9928486293206195E-2</c:v>
                </c:pt>
                <c:pt idx="6713">
                  <c:v>-4.0071503053776256E-2</c:v>
                </c:pt>
                <c:pt idx="6714">
                  <c:v>-4.0214477211796246E-2</c:v>
                </c:pt>
                <c:pt idx="6715">
                  <c:v>-4.0357408786299329E-2</c:v>
                </c:pt>
                <c:pt idx="6716">
                  <c:v>-4.0500297796307323E-2</c:v>
                </c:pt>
                <c:pt idx="6717">
                  <c:v>-4.0643144260830731E-2</c:v>
                </c:pt>
                <c:pt idx="6718">
                  <c:v>-4.0785948198868709E-2</c:v>
                </c:pt>
                <c:pt idx="6719">
                  <c:v>-4.0928709629409137E-2</c:v>
                </c:pt>
                <c:pt idx="6720">
                  <c:v>-4.1071428571428571E-2</c:v>
                </c:pt>
                <c:pt idx="6721">
                  <c:v>-4.121410504389228E-2</c:v>
                </c:pt>
                <c:pt idx="6722">
                  <c:v>-3.6001190121987506E-2</c:v>
                </c:pt>
                <c:pt idx="6723">
                  <c:v>-3.614457831325301E-2</c:v>
                </c:pt>
                <c:pt idx="6724">
                  <c:v>-3.6287923854848303E-2</c:v>
                </c:pt>
                <c:pt idx="6725">
                  <c:v>-3.6431226765799254E-2</c:v>
                </c:pt>
                <c:pt idx="6726">
                  <c:v>-3.6574487065120426E-2</c:v>
                </c:pt>
                <c:pt idx="6727">
                  <c:v>-3.6717704771815074E-2</c:v>
                </c:pt>
                <c:pt idx="6728">
                  <c:v>-3.6860879904875146E-2</c:v>
                </c:pt>
                <c:pt idx="6729">
                  <c:v>-3.7004012483281321E-2</c:v>
                </c:pt>
                <c:pt idx="6730">
                  <c:v>-3.7147102526002972E-2</c:v>
                </c:pt>
                <c:pt idx="6731">
                  <c:v>-3.7290150051998219E-2</c:v>
                </c:pt>
                <c:pt idx="6732">
                  <c:v>-3.7433155080213901E-2</c:v>
                </c:pt>
                <c:pt idx="6733">
                  <c:v>-3.7576117629585626E-2</c:v>
                </c:pt>
                <c:pt idx="6734">
                  <c:v>-3.7719037719037722E-2</c:v>
                </c:pt>
                <c:pt idx="6735">
                  <c:v>-3.7861915367483297E-2</c:v>
                </c:pt>
                <c:pt idx="6736">
                  <c:v>-3.800475059382423E-2</c:v>
                </c:pt>
                <c:pt idx="6737">
                  <c:v>-3.8147543416951167E-2</c:v>
                </c:pt>
                <c:pt idx="6738">
                  <c:v>-3.8290293855743542E-2</c:v>
                </c:pt>
                <c:pt idx="6739">
                  <c:v>-3.8433001929069593E-2</c:v>
                </c:pt>
                <c:pt idx="6740">
                  <c:v>-3.857566765578635E-2</c:v>
                </c:pt>
                <c:pt idx="6741">
                  <c:v>-3.8718291054739652E-2</c:v>
                </c:pt>
                <c:pt idx="6742">
                  <c:v>-3.8860872144764164E-2</c:v>
                </c:pt>
                <c:pt idx="6743">
                  <c:v>-3.9003410944683375E-2</c:v>
                </c:pt>
                <c:pt idx="6744">
                  <c:v>-3.9145907473309607E-2</c:v>
                </c:pt>
                <c:pt idx="6745">
                  <c:v>-3.9288361749444035E-2</c:v>
                </c:pt>
                <c:pt idx="6746">
                  <c:v>-3.9430773791876671E-2</c:v>
                </c:pt>
                <c:pt idx="6747">
                  <c:v>-3.9573143619386394E-2</c:v>
                </c:pt>
                <c:pt idx="6748">
                  <c:v>-3.9715471250740958E-2</c:v>
                </c:pt>
                <c:pt idx="6749">
                  <c:v>-3.9857756704696989E-2</c:v>
                </c:pt>
                <c:pt idx="6750">
                  <c:v>-0.04</c:v>
                </c:pt>
                <c:pt idx="6751">
                  <c:v>-4.0142201155384388E-2</c:v>
                </c:pt>
                <c:pt idx="6752">
                  <c:v>-4.0284360189573459E-2</c:v>
                </c:pt>
                <c:pt idx="6753">
                  <c:v>-4.0426477121279433E-2</c:v>
                </c:pt>
                <c:pt idx="6754">
                  <c:v>-4.0568551969203434E-2</c:v>
                </c:pt>
                <c:pt idx="6755">
                  <c:v>-4.0710584752035532E-2</c:v>
                </c:pt>
                <c:pt idx="6756">
                  <c:v>-4.0852575488454709E-2</c:v>
                </c:pt>
                <c:pt idx="6757">
                  <c:v>-4.0994524197128901E-2</c:v>
                </c:pt>
                <c:pt idx="6758">
                  <c:v>-4.1136430896715002E-2</c:v>
                </c:pt>
                <c:pt idx="6759">
                  <c:v>-4.1278295605858856E-2</c:v>
                </c:pt>
                <c:pt idx="6760">
                  <c:v>-4.142011834319527E-2</c:v>
                </c:pt>
                <c:pt idx="6761">
                  <c:v>-4.1561899127348027E-2</c:v>
                </c:pt>
                <c:pt idx="6762">
                  <c:v>-4.17036379769299E-2</c:v>
                </c:pt>
                <c:pt idx="6763">
                  <c:v>-4.184533491054266E-2</c:v>
                </c:pt>
                <c:pt idx="6764">
                  <c:v>-4.1986989946777055E-2</c:v>
                </c:pt>
                <c:pt idx="6765">
                  <c:v>-4.2128603104212861E-2</c:v>
                </c:pt>
                <c:pt idx="6766">
                  <c:v>-4.2270174401418857E-2</c:v>
                </c:pt>
                <c:pt idx="6767">
                  <c:v>-4.2411703856952858E-2</c:v>
                </c:pt>
                <c:pt idx="6768">
                  <c:v>-4.2553191489361701E-2</c:v>
                </c:pt>
                <c:pt idx="6769">
                  <c:v>-4.2694637317181268E-2</c:v>
                </c:pt>
                <c:pt idx="6770">
                  <c:v>-4.2836041358936483E-2</c:v>
                </c:pt>
                <c:pt idx="6771">
                  <c:v>-4.2977403633141335E-2</c:v>
                </c:pt>
                <c:pt idx="6772">
                  <c:v>-4.3118724158298878E-2</c:v>
                </c:pt>
                <c:pt idx="6773">
                  <c:v>-4.3260002952901222E-2</c:v>
                </c:pt>
                <c:pt idx="6774">
                  <c:v>-4.3401240035429584E-2</c:v>
                </c:pt>
                <c:pt idx="6775">
                  <c:v>-4.3542435424354244E-2</c:v>
                </c:pt>
                <c:pt idx="6776">
                  <c:v>-4.3683589138134596E-2</c:v>
                </c:pt>
                <c:pt idx="6777">
                  <c:v>-4.3824701195219126E-2</c:v>
                </c:pt>
                <c:pt idx="6778">
                  <c:v>-4.396577161404544E-2</c:v>
                </c:pt>
                <c:pt idx="6779">
                  <c:v>-4.410680041304027E-2</c:v>
                </c:pt>
                <c:pt idx="6780">
                  <c:v>-4.4247787610619468E-2</c:v>
                </c:pt>
                <c:pt idx="6781">
                  <c:v>-4.4388733225188028E-2</c:v>
                </c:pt>
                <c:pt idx="6782">
                  <c:v>-4.4529637275140074E-2</c:v>
                </c:pt>
                <c:pt idx="6783">
                  <c:v>-4.467049977885891E-2</c:v>
                </c:pt>
                <c:pt idx="6784">
                  <c:v>-4.4811320754716978E-2</c:v>
                </c:pt>
                <c:pt idx="6785">
                  <c:v>-4.4952100221075902E-2</c:v>
                </c:pt>
                <c:pt idx="6786">
                  <c:v>-4.5092838196286469E-2</c:v>
                </c:pt>
                <c:pt idx="6787">
                  <c:v>-4.5233534698688668E-2</c:v>
                </c:pt>
                <c:pt idx="6788">
                  <c:v>-4.5374189746611671E-2</c:v>
                </c:pt>
                <c:pt idx="6789">
                  <c:v>-4.5514803358373837E-2</c:v>
                </c:pt>
                <c:pt idx="6790">
                  <c:v>-4.5655375552282766E-2</c:v>
                </c:pt>
                <c:pt idx="6791">
                  <c:v>-4.5795906346635253E-2</c:v>
                </c:pt>
                <c:pt idx="6792">
                  <c:v>-4.5936395759717315E-2</c:v>
                </c:pt>
                <c:pt idx="6793">
                  <c:v>-4.6076843809804209E-2</c:v>
                </c:pt>
                <c:pt idx="6794">
                  <c:v>-4.6217250515160437E-2</c:v>
                </c:pt>
                <c:pt idx="6795">
                  <c:v>-4.6357615894039736E-2</c:v>
                </c:pt>
                <c:pt idx="6796">
                  <c:v>-4.6497939964685112E-2</c:v>
                </c:pt>
                <c:pt idx="6797">
                  <c:v>-4.663822274532882E-2</c:v>
                </c:pt>
                <c:pt idx="6798">
                  <c:v>-4.6778464254192409E-2</c:v>
                </c:pt>
                <c:pt idx="6799">
                  <c:v>-4.1623768201206057E-2</c:v>
                </c:pt>
                <c:pt idx="6800">
                  <c:v>-4.176470588235294E-2</c:v>
                </c:pt>
                <c:pt idx="6801">
                  <c:v>-4.1905602117335683E-2</c:v>
                </c:pt>
                <c:pt idx="6802">
                  <c:v>-4.2046456924433991E-2</c:v>
                </c:pt>
                <c:pt idx="6803">
                  <c:v>-4.2187270321916805E-2</c:v>
                </c:pt>
                <c:pt idx="6804">
                  <c:v>-4.2328042328042326E-2</c:v>
                </c:pt>
                <c:pt idx="6805">
                  <c:v>-4.2468772961058047E-2</c:v>
                </c:pt>
                <c:pt idx="6806">
                  <c:v>-4.2609462239200709E-2</c:v>
                </c:pt>
                <c:pt idx="6807">
                  <c:v>-4.2750110180696341E-2</c:v>
                </c:pt>
                <c:pt idx="6808">
                  <c:v>-4.2890716803760283E-2</c:v>
                </c:pt>
                <c:pt idx="6809">
                  <c:v>-4.3031282126597153E-2</c:v>
                </c:pt>
                <c:pt idx="6810">
                  <c:v>-4.3171806167400878E-2</c:v>
                </c:pt>
                <c:pt idx="6811">
                  <c:v>-4.3312288944354724E-2</c:v>
                </c:pt>
                <c:pt idx="6812">
                  <c:v>-4.3452730475631238E-2</c:v>
                </c:pt>
                <c:pt idx="6813">
                  <c:v>-4.3593130779392336E-2</c:v>
                </c:pt>
                <c:pt idx="6814">
                  <c:v>-4.3733489873789257E-2</c:v>
                </c:pt>
                <c:pt idx="6815">
                  <c:v>-4.3873807776962585E-2</c:v>
                </c:pt>
                <c:pt idx="6816">
                  <c:v>-4.401408450704225E-2</c:v>
                </c:pt>
                <c:pt idx="6817">
                  <c:v>-4.415432008214757E-2</c:v>
                </c:pt>
                <c:pt idx="6818">
                  <c:v>-4.4294514520387213E-2</c:v>
                </c:pt>
                <c:pt idx="6819">
                  <c:v>-4.4434667839859214E-2</c:v>
                </c:pt>
                <c:pt idx="6820">
                  <c:v>-4.457478005865103E-2</c:v>
                </c:pt>
                <c:pt idx="6821">
                  <c:v>-4.4714851194839464E-2</c:v>
                </c:pt>
                <c:pt idx="6822">
                  <c:v>-4.4854881266490766E-2</c:v>
                </c:pt>
                <c:pt idx="6823">
                  <c:v>-4.4994870291660563E-2</c:v>
                </c:pt>
                <c:pt idx="6824">
                  <c:v>-4.5134818288393906E-2</c:v>
                </c:pt>
                <c:pt idx="6825">
                  <c:v>-4.5274725274725272E-2</c:v>
                </c:pt>
                <c:pt idx="6826">
                  <c:v>-4.5414591268678584E-2</c:v>
                </c:pt>
                <c:pt idx="6827">
                  <c:v>-4.5554416288267174E-2</c:v>
                </c:pt>
                <c:pt idx="6828">
                  <c:v>-4.5694200351493852E-2</c:v>
                </c:pt>
                <c:pt idx="6829">
                  <c:v>-4.5833943476350857E-2</c:v>
                </c:pt>
                <c:pt idx="6830">
                  <c:v>-4.5973645680819915E-2</c:v>
                </c:pt>
                <c:pt idx="6831">
                  <c:v>-4.61133069828722E-2</c:v>
                </c:pt>
                <c:pt idx="6832">
                  <c:v>-4.6252927400468387E-2</c:v>
                </c:pt>
                <c:pt idx="6833">
                  <c:v>-4.639250695155861E-2</c:v>
                </c:pt>
                <c:pt idx="6834">
                  <c:v>-4.6532045654082525E-2</c:v>
                </c:pt>
                <c:pt idx="6835">
                  <c:v>-4.6671543525969278E-2</c:v>
                </c:pt>
                <c:pt idx="6836">
                  <c:v>-4.6811000585137506E-2</c:v>
                </c:pt>
                <c:pt idx="6837">
                  <c:v>-4.6950416849495392E-2</c:v>
                </c:pt>
                <c:pt idx="6838">
                  <c:v>-4.7089792336940627E-2</c:v>
                </c:pt>
                <c:pt idx="6839">
                  <c:v>-4.7229127065360435E-2</c:v>
                </c:pt>
                <c:pt idx="6840">
                  <c:v>-4.736842105263158E-2</c:v>
                </c:pt>
                <c:pt idx="6841">
                  <c:v>-4.7507674316620375E-2</c:v>
                </c:pt>
                <c:pt idx="6842">
                  <c:v>-4.7646886875182697E-2</c:v>
                </c:pt>
                <c:pt idx="6843">
                  <c:v>-4.7786058746163963E-2</c:v>
                </c:pt>
                <c:pt idx="6844">
                  <c:v>-4.792518994739918E-2</c:v>
                </c:pt>
                <c:pt idx="6845">
                  <c:v>-4.8064280496712929E-2</c:v>
                </c:pt>
                <c:pt idx="6846">
                  <c:v>-4.8203330411919369E-2</c:v>
                </c:pt>
                <c:pt idx="6847">
                  <c:v>-4.834233971082226E-2</c:v>
                </c:pt>
                <c:pt idx="6848">
                  <c:v>-4.8481308411214952E-2</c:v>
                </c:pt>
                <c:pt idx="6849">
                  <c:v>-4.862023653088042E-2</c:v>
                </c:pt>
                <c:pt idx="6850">
                  <c:v>-4.8759124087591241E-2</c:v>
                </c:pt>
                <c:pt idx="6851">
                  <c:v>-4.8897971099109622E-2</c:v>
                </c:pt>
                <c:pt idx="6852">
                  <c:v>-4.9036777583187391E-2</c:v>
                </c:pt>
                <c:pt idx="6853">
                  <c:v>-4.917554355756603E-2</c:v>
                </c:pt>
                <c:pt idx="6854">
                  <c:v>-4.9314269039976655E-2</c:v>
                </c:pt>
                <c:pt idx="6855">
                  <c:v>-4.9452954048140041E-2</c:v>
                </c:pt>
                <c:pt idx="6856">
                  <c:v>-4.9591598599766626E-2</c:v>
                </c:pt>
                <c:pt idx="6857">
                  <c:v>-4.9730202712556515E-2</c:v>
                </c:pt>
                <c:pt idx="6858">
                  <c:v>-4.9868766404199474E-2</c:v>
                </c:pt>
                <c:pt idx="6859">
                  <c:v>-5.000728969237498E-2</c:v>
                </c:pt>
                <c:pt idx="6860">
                  <c:v>-5.0145772594752183E-2</c:v>
                </c:pt>
                <c:pt idx="6861">
                  <c:v>-5.0284215128989944E-2</c:v>
                </c:pt>
                <c:pt idx="6862">
                  <c:v>-5.0422617312736812E-2</c:v>
                </c:pt>
                <c:pt idx="6863">
                  <c:v>-5.0560979163631066E-2</c:v>
                </c:pt>
                <c:pt idx="6864">
                  <c:v>-5.0699300699300696E-2</c:v>
                </c:pt>
                <c:pt idx="6865">
                  <c:v>-5.0837581937363437E-2</c:v>
                </c:pt>
                <c:pt idx="6866">
                  <c:v>-5.0975822895426744E-2</c:v>
                </c:pt>
                <c:pt idx="6867">
                  <c:v>-5.1114023591087812E-2</c:v>
                </c:pt>
                <c:pt idx="6868">
                  <c:v>-5.1252184041933602E-2</c:v>
                </c:pt>
                <c:pt idx="6869">
                  <c:v>-5.1390304265540837E-2</c:v>
                </c:pt>
                <c:pt idx="6870">
                  <c:v>-5.1528384279475981E-2</c:v>
                </c:pt>
                <c:pt idx="6871">
                  <c:v>-5.1666424101295301E-2</c:v>
                </c:pt>
                <c:pt idx="6872">
                  <c:v>-5.1804423748544819E-2</c:v>
                </c:pt>
                <c:pt idx="6873">
                  <c:v>-5.1942383238760367E-2</c:v>
                </c:pt>
                <c:pt idx="6874">
                  <c:v>-5.208030258946756E-2</c:v>
                </c:pt>
                <c:pt idx="6875">
                  <c:v>-5.2218181818181816E-2</c:v>
                </c:pt>
                <c:pt idx="6876">
                  <c:v>-5.2356020942408377E-2</c:v>
                </c:pt>
                <c:pt idx="6877">
                  <c:v>-4.725897920604915E-2</c:v>
                </c:pt>
                <c:pt idx="6878">
                  <c:v>-4.7397499273044492E-2</c:v>
                </c:pt>
                <c:pt idx="6879">
                  <c:v>-4.7535979066724812E-2</c:v>
                </c:pt>
                <c:pt idx="6880">
                  <c:v>-4.7674418604651166E-2</c:v>
                </c:pt>
                <c:pt idx="6881">
                  <c:v>-4.7812817904374368E-2</c:v>
                </c:pt>
                <c:pt idx="6882">
                  <c:v>-4.7951176983435047E-2</c:v>
                </c:pt>
                <c:pt idx="6883">
                  <c:v>-4.8089495859363653E-2</c:v>
                </c:pt>
                <c:pt idx="6884">
                  <c:v>-4.822777454968042E-2</c:v>
                </c:pt>
                <c:pt idx="6885">
                  <c:v>-4.8366013071895426E-2</c:v>
                </c:pt>
                <c:pt idx="6886">
                  <c:v>-4.8504211443508569E-2</c:v>
                </c:pt>
                <c:pt idx="6887">
                  <c:v>-4.8642369682009585E-2</c:v>
                </c:pt>
                <c:pt idx="6888">
                  <c:v>-4.878048780487805E-2</c:v>
                </c:pt>
                <c:pt idx="6889">
                  <c:v>-4.8918565829583392E-2</c:v>
                </c:pt>
                <c:pt idx="6890">
                  <c:v>-4.9056603773584909E-2</c:v>
                </c:pt>
                <c:pt idx="6891">
                  <c:v>-4.9194601654331739E-2</c:v>
                </c:pt>
                <c:pt idx="6892">
                  <c:v>-4.9332559489262913E-2</c:v>
                </c:pt>
                <c:pt idx="6893">
                  <c:v>-4.4247787610619468E-2</c:v>
                </c:pt>
                <c:pt idx="6894">
                  <c:v>-4.4386422976501305E-2</c:v>
                </c:pt>
                <c:pt idx="6895">
                  <c:v>-4.4525018129079046E-2</c:v>
                </c:pt>
                <c:pt idx="6896">
                  <c:v>-4.4663573085846869E-2</c:v>
                </c:pt>
                <c:pt idx="6897">
                  <c:v>-4.4802087864288818E-2</c:v>
                </c:pt>
                <c:pt idx="6898">
                  <c:v>-4.4940562481878804E-2</c:v>
                </c:pt>
                <c:pt idx="6899">
                  <c:v>-4.5078996956080593E-2</c:v>
                </c:pt>
                <c:pt idx="6900">
                  <c:v>-4.5217391304347827E-2</c:v>
                </c:pt>
                <c:pt idx="6901">
                  <c:v>-4.535574554412404E-2</c:v>
                </c:pt>
                <c:pt idx="6902">
                  <c:v>-4.5494059692842655E-2</c:v>
                </c:pt>
                <c:pt idx="6903">
                  <c:v>-4.563233376792699E-2</c:v>
                </c:pt>
                <c:pt idx="6904">
                  <c:v>-4.577056778679027E-2</c:v>
                </c:pt>
                <c:pt idx="6905">
                  <c:v>-4.5908761766835629E-2</c:v>
                </c:pt>
                <c:pt idx="6906">
                  <c:v>-4.6046915725456126E-2</c:v>
                </c:pt>
                <c:pt idx="6907">
                  <c:v>-4.6185029680034746E-2</c:v>
                </c:pt>
                <c:pt idx="6908">
                  <c:v>-4.6323103647944411E-2</c:v>
                </c:pt>
                <c:pt idx="6909">
                  <c:v>-4.6461137646547981E-2</c:v>
                </c:pt>
                <c:pt idx="6910">
                  <c:v>-4.6599131693198265E-2</c:v>
                </c:pt>
                <c:pt idx="6911">
                  <c:v>-4.6737085805238027E-2</c:v>
                </c:pt>
                <c:pt idx="6912">
                  <c:v>-4.6875E-2</c:v>
                </c:pt>
                <c:pt idx="6913">
                  <c:v>-4.7012874294806883E-2</c:v>
                </c:pt>
                <c:pt idx="6914">
                  <c:v>-4.7150708706971363E-2</c:v>
                </c:pt>
                <c:pt idx="6915">
                  <c:v>-4.7288503253796098E-2</c:v>
                </c:pt>
                <c:pt idx="6916">
                  <c:v>-4.7426257952573742E-2</c:v>
                </c:pt>
                <c:pt idx="6917">
                  <c:v>-4.7563972820586962E-2</c:v>
                </c:pt>
                <c:pt idx="6918">
                  <c:v>-4.7701647875108416E-2</c:v>
                </c:pt>
                <c:pt idx="6919">
                  <c:v>-4.783928313340078E-2</c:v>
                </c:pt>
                <c:pt idx="6920">
                  <c:v>-4.797687861271676E-2</c:v>
                </c:pt>
                <c:pt idx="6921">
                  <c:v>-4.8114434330299091E-2</c:v>
                </c:pt>
                <c:pt idx="6922">
                  <c:v>-4.8251950303380524E-2</c:v>
                </c:pt>
                <c:pt idx="6923">
                  <c:v>-4.8389426549183878E-2</c:v>
                </c:pt>
                <c:pt idx="6924">
                  <c:v>-4.852686308492201E-2</c:v>
                </c:pt>
                <c:pt idx="6925">
                  <c:v>-4.8664259927797833E-2</c:v>
                </c:pt>
                <c:pt idx="6926">
                  <c:v>-4.8801617095004329E-2</c:v>
                </c:pt>
                <c:pt idx="6927">
                  <c:v>-4.8938934603724553E-2</c:v>
                </c:pt>
                <c:pt idx="6928">
                  <c:v>-4.9076212471131642E-2</c:v>
                </c:pt>
                <c:pt idx="6929">
                  <c:v>-4.9213450714388804E-2</c:v>
                </c:pt>
                <c:pt idx="6930">
                  <c:v>-4.9350649350649353E-2</c:v>
                </c:pt>
                <c:pt idx="6931">
                  <c:v>-4.9487808397056701E-2</c:v>
                </c:pt>
                <c:pt idx="6932">
                  <c:v>-4.9624927870744372E-2</c:v>
                </c:pt>
                <c:pt idx="6933">
                  <c:v>-4.9762007788836E-2</c:v>
                </c:pt>
                <c:pt idx="6934">
                  <c:v>-4.9899048168445342E-2</c:v>
                </c:pt>
                <c:pt idx="6935">
                  <c:v>-5.0036049026676278E-2</c:v>
                </c:pt>
                <c:pt idx="6936">
                  <c:v>-5.0173010380622836E-2</c:v>
                </c:pt>
                <c:pt idx="6937">
                  <c:v>-5.0309932247369182E-2</c:v>
                </c:pt>
                <c:pt idx="6938">
                  <c:v>-5.0446814643989625E-2</c:v>
                </c:pt>
                <c:pt idx="6939">
                  <c:v>-5.0583657587548639E-2</c:v>
                </c:pt>
                <c:pt idx="6940">
                  <c:v>-5.0720461095100866E-2</c:v>
                </c:pt>
                <c:pt idx="6941">
                  <c:v>-5.085722518369111E-2</c:v>
                </c:pt>
                <c:pt idx="6942">
                  <c:v>-5.0993949870354362E-2</c:v>
                </c:pt>
                <c:pt idx="6943">
                  <c:v>-5.1130635172115801E-2</c:v>
                </c:pt>
                <c:pt idx="6944">
                  <c:v>-5.1267281105990783E-2</c:v>
                </c:pt>
                <c:pt idx="6945">
                  <c:v>-5.1403887688984878E-2</c:v>
                </c:pt>
                <c:pt idx="6946">
                  <c:v>-5.1540454938093866E-2</c:v>
                </c:pt>
                <c:pt idx="6947">
                  <c:v>-5.1676982870303728E-2</c:v>
                </c:pt>
                <c:pt idx="6948">
                  <c:v>-5.181347150259067E-2</c:v>
                </c:pt>
                <c:pt idx="6949">
                  <c:v>-5.1949920851921141E-2</c:v>
                </c:pt>
                <c:pt idx="6950">
                  <c:v>-5.20863309352518E-2</c:v>
                </c:pt>
                <c:pt idx="6951">
                  <c:v>-5.2222701769529561E-2</c:v>
                </c:pt>
                <c:pt idx="6952">
                  <c:v>-5.23590333716916E-2</c:v>
                </c:pt>
                <c:pt idx="6953">
                  <c:v>-5.2495325758665327E-2</c:v>
                </c:pt>
                <c:pt idx="6954">
                  <c:v>-5.2631578947368418E-2</c:v>
                </c:pt>
                <c:pt idx="6955">
                  <c:v>-5.2767792954708841E-2</c:v>
                </c:pt>
                <c:pt idx="6956">
                  <c:v>-5.2903967797584821E-2</c:v>
                </c:pt>
                <c:pt idx="6957">
                  <c:v>-5.3040103492884863E-2</c:v>
                </c:pt>
                <c:pt idx="6958">
                  <c:v>-5.3176200057487785E-2</c:v>
                </c:pt>
                <c:pt idx="6959">
                  <c:v>-5.3312257508262684E-2</c:v>
                </c:pt>
                <c:pt idx="6960">
                  <c:v>-5.3448275862068968E-2</c:v>
                </c:pt>
                <c:pt idx="6961">
                  <c:v>-5.3584255135756355E-2</c:v>
                </c:pt>
                <c:pt idx="6962">
                  <c:v>-5.3720195346164894E-2</c:v>
                </c:pt>
                <c:pt idx="6963">
                  <c:v>-5.3856096510124948E-2</c:v>
                </c:pt>
                <c:pt idx="6964">
                  <c:v>-5.3991958644457209E-2</c:v>
                </c:pt>
                <c:pt idx="6965">
                  <c:v>-5.4127781765972723E-2</c:v>
                </c:pt>
                <c:pt idx="6966">
                  <c:v>-5.4263565891472867E-2</c:v>
                </c:pt>
                <c:pt idx="6967">
                  <c:v>-5.4399311037749393E-2</c:v>
                </c:pt>
                <c:pt idx="6968">
                  <c:v>-5.4535017221584388E-2</c:v>
                </c:pt>
                <c:pt idx="6969">
                  <c:v>-5.4670684459750325E-2</c:v>
                </c:pt>
                <c:pt idx="6970">
                  <c:v>-5.4806312769010046E-2</c:v>
                </c:pt>
                <c:pt idx="6971">
                  <c:v>-5.4941902166116767E-2</c:v>
                </c:pt>
                <c:pt idx="6972">
                  <c:v>-5.5077452667814115E-2</c:v>
                </c:pt>
                <c:pt idx="6973">
                  <c:v>-5.5212964290836081E-2</c:v>
                </c:pt>
                <c:pt idx="6974">
                  <c:v>-5.5348437051907083E-2</c:v>
                </c:pt>
                <c:pt idx="6975">
                  <c:v>-5.5483870967741933E-2</c:v>
                </c:pt>
                <c:pt idx="6976">
                  <c:v>-5.5619266055045871E-2</c:v>
                </c:pt>
                <c:pt idx="6977">
                  <c:v>-5.575462233051455E-2</c:v>
                </c:pt>
                <c:pt idx="6978">
                  <c:v>-5.5889939810834052E-2</c:v>
                </c:pt>
                <c:pt idx="6979">
                  <c:v>-5.6025218512680899E-2</c:v>
                </c:pt>
                <c:pt idx="6980">
                  <c:v>-5.6160458452722065E-2</c:v>
                </c:pt>
                <c:pt idx="6981">
                  <c:v>-5.6295659647614953E-2</c:v>
                </c:pt>
                <c:pt idx="6982">
                  <c:v>-5.6430822114007448E-2</c:v>
                </c:pt>
                <c:pt idx="6983">
                  <c:v>-5.656594586853788E-2</c:v>
                </c:pt>
                <c:pt idx="6984">
                  <c:v>-5.6701030927835051E-2</c:v>
                </c:pt>
                <c:pt idx="6985">
                  <c:v>-5.1682176091624912E-2</c:v>
                </c:pt>
                <c:pt idx="6986">
                  <c:v>-4.6664758087603779E-2</c:v>
                </c:pt>
                <c:pt idx="6987">
                  <c:v>-4.6801202232717908E-2</c:v>
                </c:pt>
                <c:pt idx="6988">
                  <c:v>-4.6937607326846022E-2</c:v>
                </c:pt>
                <c:pt idx="6989">
                  <c:v>-4.7073973386750609E-2</c:v>
                </c:pt>
                <c:pt idx="6990">
                  <c:v>-4.7210300429184553E-2</c:v>
                </c:pt>
                <c:pt idx="6991">
                  <c:v>-4.7346588470891147E-2</c:v>
                </c:pt>
                <c:pt idx="6992">
                  <c:v>-4.7482837528604119E-2</c:v>
                </c:pt>
                <c:pt idx="6993">
                  <c:v>-4.7619047619047616E-2</c:v>
                </c:pt>
                <c:pt idx="6994">
                  <c:v>-4.7755218758936228E-2</c:v>
                </c:pt>
                <c:pt idx="6995">
                  <c:v>-4.7891350964974981E-2</c:v>
                </c:pt>
                <c:pt idx="6996">
                  <c:v>-4.8027444253859346E-2</c:v>
                </c:pt>
                <c:pt idx="6997">
                  <c:v>-4.816349864227526E-2</c:v>
                </c:pt>
                <c:pt idx="6998">
                  <c:v>-4.8299514146899113E-2</c:v>
                </c:pt>
                <c:pt idx="6999">
                  <c:v>-4.8435490784397774E-2</c:v>
                </c:pt>
                <c:pt idx="7000">
                  <c:v>-4.8571428571428571E-2</c:v>
                </c:pt>
                <c:pt idx="7001">
                  <c:v>-4.8707327524639341E-2</c:v>
                </c:pt>
                <c:pt idx="7002">
                  <c:v>-4.8843187660668377E-2</c:v>
                </c:pt>
                <c:pt idx="7003">
                  <c:v>-4.8979008996144512E-2</c:v>
                </c:pt>
                <c:pt idx="7004">
                  <c:v>-4.9114791547687033E-2</c:v>
                </c:pt>
                <c:pt idx="7005">
                  <c:v>-4.9250535331905779E-2</c:v>
                </c:pt>
                <c:pt idx="7006">
                  <c:v>-4.9386240365401082E-2</c:v>
                </c:pt>
                <c:pt idx="7007">
                  <c:v>-4.9521906664763811E-2</c:v>
                </c:pt>
                <c:pt idx="7008">
                  <c:v>-4.965753424657534E-2</c:v>
                </c:pt>
                <c:pt idx="7009">
                  <c:v>-4.9793123127407621E-2</c:v>
                </c:pt>
                <c:pt idx="7010">
                  <c:v>-4.9928673323823107E-2</c:v>
                </c:pt>
                <c:pt idx="7011">
                  <c:v>-5.0064184852374842E-2</c:v>
                </c:pt>
                <c:pt idx="7012">
                  <c:v>-5.0199657729606391E-2</c:v>
                </c:pt>
                <c:pt idx="7013">
                  <c:v>-5.0335091972051903E-2</c:v>
                </c:pt>
                <c:pt idx="7014">
                  <c:v>-5.0470487596236097E-2</c:v>
                </c:pt>
                <c:pt idx="7015">
                  <c:v>-5.0605844618674269E-2</c:v>
                </c:pt>
                <c:pt idx="7016">
                  <c:v>-5.0741163055872292E-2</c:v>
                </c:pt>
                <c:pt idx="7017">
                  <c:v>-5.0876442924326637E-2</c:v>
                </c:pt>
                <c:pt idx="7018">
                  <c:v>-5.1011684240524366E-2</c:v>
                </c:pt>
                <c:pt idx="7019">
                  <c:v>-5.1146887020943152E-2</c:v>
                </c:pt>
                <c:pt idx="7020">
                  <c:v>-5.128205128205128E-2</c:v>
                </c:pt>
                <c:pt idx="7021">
                  <c:v>-5.1417177040307648E-2</c:v>
                </c:pt>
                <c:pt idx="7022">
                  <c:v>-5.1552264312161776E-2</c:v>
                </c:pt>
                <c:pt idx="7023">
                  <c:v>-5.1687313114053821E-2</c:v>
                </c:pt>
                <c:pt idx="7024">
                  <c:v>-5.1822323462414575E-2</c:v>
                </c:pt>
                <c:pt idx="7025">
                  <c:v>-5.1957295373665481E-2</c:v>
                </c:pt>
                <c:pt idx="7026">
                  <c:v>-5.2092228864218618E-2</c:v>
                </c:pt>
                <c:pt idx="7027">
                  <c:v>-5.2227123950476732E-2</c:v>
                </c:pt>
                <c:pt idx="7028">
                  <c:v>-5.236198064883324E-2</c:v>
                </c:pt>
                <c:pt idx="7029">
                  <c:v>-5.2496798975672214E-2</c:v>
                </c:pt>
                <c:pt idx="7030">
                  <c:v>-5.2631578947368418E-2</c:v>
                </c:pt>
                <c:pt idx="7031">
                  <c:v>-5.2766320580287296E-2</c:v>
                </c:pt>
                <c:pt idx="7032">
                  <c:v>-5.2901023890784986E-2</c:v>
                </c:pt>
                <c:pt idx="7033">
                  <c:v>-5.3035688895208301E-2</c:v>
                </c:pt>
                <c:pt idx="7034">
                  <c:v>-5.3170315609894797E-2</c:v>
                </c:pt>
                <c:pt idx="7035">
                  <c:v>-5.3304904051172705E-2</c:v>
                </c:pt>
                <c:pt idx="7036">
                  <c:v>-5.3439454235360999E-2</c:v>
                </c:pt>
                <c:pt idx="7037">
                  <c:v>-5.3573966178769361E-2</c:v>
                </c:pt>
                <c:pt idx="7038">
                  <c:v>-5.3708439897698211E-2</c:v>
                </c:pt>
                <c:pt idx="7039">
                  <c:v>-5.3842875408438698E-2</c:v>
                </c:pt>
                <c:pt idx="7040">
                  <c:v>-5.3977272727272728E-2</c:v>
                </c:pt>
                <c:pt idx="7041">
                  <c:v>-5.4111631870472944E-2</c:v>
                </c:pt>
                <c:pt idx="7042">
                  <c:v>-5.4245952854302754E-2</c:v>
                </c:pt>
                <c:pt idx="7043">
                  <c:v>-5.4380235695016328E-2</c:v>
                </c:pt>
                <c:pt idx="7044">
                  <c:v>-5.4514480408858604E-2</c:v>
                </c:pt>
                <c:pt idx="7045">
                  <c:v>-5.4648687012065295E-2</c:v>
                </c:pt>
                <c:pt idx="7046">
                  <c:v>-5.47828555208629E-2</c:v>
                </c:pt>
                <c:pt idx="7047">
                  <c:v>-5.4916985951468711E-2</c:v>
                </c:pt>
                <c:pt idx="7048">
                  <c:v>-5.5051078320090804E-2</c:v>
                </c:pt>
                <c:pt idx="7049">
                  <c:v>-5.5185132642928077E-2</c:v>
                </c:pt>
                <c:pt idx="7050">
                  <c:v>-5.5319148936170209E-2</c:v>
                </c:pt>
                <c:pt idx="7051">
                  <c:v>-5.5453127215997731E-2</c:v>
                </c:pt>
                <c:pt idx="7052">
                  <c:v>-5.5587067498581964E-2</c:v>
                </c:pt>
                <c:pt idx="7053">
                  <c:v>-5.572096980008507E-2</c:v>
                </c:pt>
                <c:pt idx="7054">
                  <c:v>-5.585483413666005E-2</c:v>
                </c:pt>
                <c:pt idx="7055">
                  <c:v>-5.5988660524450742E-2</c:v>
                </c:pt>
                <c:pt idx="7056">
                  <c:v>-5.6122448979591837E-2</c:v>
                </c:pt>
                <c:pt idx="7057">
                  <c:v>-5.6256199518208871E-2</c:v>
                </c:pt>
                <c:pt idx="7058">
                  <c:v>-5.6389912156418247E-2</c:v>
                </c:pt>
                <c:pt idx="7059">
                  <c:v>-5.6523586910327245E-2</c:v>
                </c:pt>
                <c:pt idx="7060">
                  <c:v>-5.6657223796033995E-2</c:v>
                </c:pt>
                <c:pt idx="7061">
                  <c:v>-5.6790822829627531E-2</c:v>
                </c:pt>
                <c:pt idx="7062">
                  <c:v>-5.6924384027187767E-2</c:v>
                </c:pt>
                <c:pt idx="7063">
                  <c:v>-5.7057907404785502E-2</c:v>
                </c:pt>
                <c:pt idx="7064">
                  <c:v>-5.7191392978482448E-2</c:v>
                </c:pt>
                <c:pt idx="7065">
                  <c:v>-5.7324840764331211E-2</c:v>
                </c:pt>
                <c:pt idx="7066">
                  <c:v>-5.7458250778375318E-2</c:v>
                </c:pt>
                <c:pt idx="7067">
                  <c:v>-5.7591623036649213E-2</c:v>
                </c:pt>
                <c:pt idx="7068">
                  <c:v>-5.7724957555178265E-2</c:v>
                </c:pt>
                <c:pt idx="7069">
                  <c:v>-5.785825434997878E-2</c:v>
                </c:pt>
                <c:pt idx="7070">
                  <c:v>-5.7991513437057989E-2</c:v>
                </c:pt>
                <c:pt idx="7071">
                  <c:v>-5.8124734832414086E-2</c:v>
                </c:pt>
                <c:pt idx="7072">
                  <c:v>-5.82579185520362E-2</c:v>
                </c:pt>
                <c:pt idx="7073">
                  <c:v>-5.8391064611904422E-2</c:v>
                </c:pt>
                <c:pt idx="7074">
                  <c:v>-5.8524173027989825E-2</c:v>
                </c:pt>
                <c:pt idx="7075">
                  <c:v>-5.8657243816254416E-2</c:v>
                </c:pt>
                <c:pt idx="7076">
                  <c:v>-5.8790276992651214E-2</c:v>
                </c:pt>
                <c:pt idx="7077">
                  <c:v>-5.8923272573124207E-2</c:v>
                </c:pt>
                <c:pt idx="7078">
                  <c:v>-5.9056230573608363E-2</c:v>
                </c:pt>
                <c:pt idx="7079">
                  <c:v>-5.9189151010029667E-2</c:v>
                </c:pt>
                <c:pt idx="7080">
                  <c:v>-5.9322033898305086E-2</c:v>
                </c:pt>
                <c:pt idx="7081">
                  <c:v>-5.9454879254342605E-2</c:v>
                </c:pt>
                <c:pt idx="7082">
                  <c:v>-5.9587687094041233E-2</c:v>
                </c:pt>
                <c:pt idx="7083">
                  <c:v>-5.9720457433290977E-2</c:v>
                </c:pt>
                <c:pt idx="7084">
                  <c:v>-5.9853190287972896E-2</c:v>
                </c:pt>
                <c:pt idx="7085">
                  <c:v>-5.9985885673959072E-2</c:v>
                </c:pt>
                <c:pt idx="7086">
                  <c:v>-6.0118543607112614E-2</c:v>
                </c:pt>
                <c:pt idx="7087">
                  <c:v>-6.0251164103287708E-2</c:v>
                </c:pt>
                <c:pt idx="7088">
                  <c:v>-6.0383747178329568E-2</c:v>
                </c:pt>
                <c:pt idx="7089">
                  <c:v>-6.0516292848074485E-2</c:v>
                </c:pt>
                <c:pt idx="7090">
                  <c:v>-6.0648801128349791E-2</c:v>
                </c:pt>
                <c:pt idx="7091">
                  <c:v>-6.078127203497391E-2</c:v>
                </c:pt>
                <c:pt idx="7092">
                  <c:v>-6.0913705583756347E-2</c:v>
                </c:pt>
                <c:pt idx="7093">
                  <c:v>-6.1046101790497673E-2</c:v>
                </c:pt>
                <c:pt idx="7094">
                  <c:v>-6.1178460670989566E-2</c:v>
                </c:pt>
                <c:pt idx="7095">
                  <c:v>-6.13107822410148E-2</c:v>
                </c:pt>
                <c:pt idx="7096">
                  <c:v>-6.144306651634724E-2</c:v>
                </c:pt>
                <c:pt idx="7097">
                  <c:v>-6.1575313512751868E-2</c:v>
                </c:pt>
                <c:pt idx="7098">
                  <c:v>-6.1707523245984781E-2</c:v>
                </c:pt>
                <c:pt idx="7099">
                  <c:v>-6.1839695731793209E-2</c:v>
                </c:pt>
                <c:pt idx="7100">
                  <c:v>-6.1971830985915494E-2</c:v>
                </c:pt>
                <c:pt idx="7101">
                  <c:v>-6.2103929024081114E-2</c:v>
                </c:pt>
                <c:pt idx="7102">
                  <c:v>-6.2235989862010704E-2</c:v>
                </c:pt>
                <c:pt idx="7103">
                  <c:v>-6.2368013515416022E-2</c:v>
                </c:pt>
                <c:pt idx="7104">
                  <c:v>-6.25E-2</c:v>
                </c:pt>
                <c:pt idx="7105">
                  <c:v>-6.2631949331456716E-2</c:v>
                </c:pt>
                <c:pt idx="7106">
                  <c:v>-6.2763861525471434E-2</c:v>
                </c:pt>
                <c:pt idx="7107">
                  <c:v>-6.2895736597720561E-2</c:v>
                </c:pt>
                <c:pt idx="7108">
                  <c:v>-6.3027574563871688E-2</c:v>
                </c:pt>
                <c:pt idx="7109">
                  <c:v>-6.3159375439583623E-2</c:v>
                </c:pt>
                <c:pt idx="7110">
                  <c:v>-6.3291139240506333E-2</c:v>
                </c:pt>
                <c:pt idx="7111">
                  <c:v>-6.3422865982280974E-2</c:v>
                </c:pt>
                <c:pt idx="7112">
                  <c:v>-6.3554555680539929E-2</c:v>
                </c:pt>
                <c:pt idx="7113">
                  <c:v>-6.3686208350906784E-2</c:v>
                </c:pt>
                <c:pt idx="7114">
                  <c:v>-6.3817824008996341E-2</c:v>
                </c:pt>
                <c:pt idx="7115">
                  <c:v>-6.3949402670414615E-2</c:v>
                </c:pt>
                <c:pt idx="7116">
                  <c:v>-6.4080944350758853E-2</c:v>
                </c:pt>
                <c:pt idx="7117">
                  <c:v>-6.421244906561753E-2</c:v>
                </c:pt>
                <c:pt idx="7118">
                  <c:v>-6.4343916830570391E-2</c:v>
                </c:pt>
                <c:pt idx="7119">
                  <c:v>-6.447534766118837E-2</c:v>
                </c:pt>
                <c:pt idx="7120">
                  <c:v>-6.4606741573033713E-2</c:v>
                </c:pt>
                <c:pt idx="7121">
                  <c:v>-6.4738098581659881E-2</c:v>
                </c:pt>
                <c:pt idx="7122">
                  <c:v>-6.486941870261162E-2</c:v>
                </c:pt>
                <c:pt idx="7123">
                  <c:v>-6.5000701951424961E-2</c:v>
                </c:pt>
                <c:pt idx="7124">
                  <c:v>-6.5131948343627177E-2</c:v>
                </c:pt>
                <c:pt idx="7125">
                  <c:v>-6.5263157894736842E-2</c:v>
                </c:pt>
                <c:pt idx="7126">
                  <c:v>-6.5394330620263827E-2</c:v>
                </c:pt>
                <c:pt idx="7127">
                  <c:v>-6.0474252841307703E-2</c:v>
                </c:pt>
                <c:pt idx="7128">
                  <c:v>-6.0606060606060608E-2</c:v>
                </c:pt>
                <c:pt idx="7129">
                  <c:v>-6.0737831392902231E-2</c:v>
                </c:pt>
                <c:pt idx="7130">
                  <c:v>-6.0869565217391307E-2</c:v>
                </c:pt>
                <c:pt idx="7131">
                  <c:v>-6.1001262095077828E-2</c:v>
                </c:pt>
                <c:pt idx="7132">
                  <c:v>-6.1132922041503085E-2</c:v>
                </c:pt>
                <c:pt idx="7133">
                  <c:v>-6.1264545072199639E-2</c:v>
                </c:pt>
                <c:pt idx="7134">
                  <c:v>-6.1396131202691336E-2</c:v>
                </c:pt>
                <c:pt idx="7135">
                  <c:v>-6.1527680448493341E-2</c:v>
                </c:pt>
                <c:pt idx="7136">
                  <c:v>-6.1659192825112105E-2</c:v>
                </c:pt>
                <c:pt idx="7137">
                  <c:v>-6.1790668348045398E-2</c:v>
                </c:pt>
                <c:pt idx="7138">
                  <c:v>-6.1922107032782295E-2</c:v>
                </c:pt>
                <c:pt idx="7139">
                  <c:v>-6.2053508894803197E-2</c:v>
                </c:pt>
                <c:pt idx="7140">
                  <c:v>-6.2184873949579833E-2</c:v>
                </c:pt>
                <c:pt idx="7141">
                  <c:v>-6.2316202212575271E-2</c:v>
                </c:pt>
                <c:pt idx="7142">
                  <c:v>-6.2447493699243913E-2</c:v>
                </c:pt>
                <c:pt idx="7143">
                  <c:v>-6.25787484250315E-2</c:v>
                </c:pt>
                <c:pt idx="7144">
                  <c:v>-6.2709966405375142E-2</c:v>
                </c:pt>
                <c:pt idx="7145">
                  <c:v>-6.2841147655703283E-2</c:v>
                </c:pt>
                <c:pt idx="7146">
                  <c:v>-6.2972292191435769E-2</c:v>
                </c:pt>
                <c:pt idx="7147">
                  <c:v>-6.3103400027983772E-2</c:v>
                </c:pt>
                <c:pt idx="7148">
                  <c:v>-6.323447118074986E-2</c:v>
                </c:pt>
                <c:pt idx="7149">
                  <c:v>-6.3365505665127997E-2</c:v>
                </c:pt>
                <c:pt idx="7150">
                  <c:v>-6.3496503496503501E-2</c:v>
                </c:pt>
                <c:pt idx="7151">
                  <c:v>-6.3627464690253113E-2</c:v>
                </c:pt>
                <c:pt idx="7152">
                  <c:v>-6.3758389261744972E-2</c:v>
                </c:pt>
                <c:pt idx="7153">
                  <c:v>-6.3889277226338595E-2</c:v>
                </c:pt>
                <c:pt idx="7154">
                  <c:v>-6.4020128599384954E-2</c:v>
                </c:pt>
                <c:pt idx="7155">
                  <c:v>-6.4150943396226415E-2</c:v>
                </c:pt>
                <c:pt idx="7156">
                  <c:v>-6.4281721632196753E-2</c:v>
                </c:pt>
                <c:pt idx="7157">
                  <c:v>-6.4412463322621211E-2</c:v>
                </c:pt>
                <c:pt idx="7158">
                  <c:v>-6.4543168482816424E-2</c:v>
                </c:pt>
                <c:pt idx="7159">
                  <c:v>-6.4673837128090522E-2</c:v>
                </c:pt>
                <c:pt idx="7160">
                  <c:v>-6.4804469273743018E-2</c:v>
                </c:pt>
                <c:pt idx="7161">
                  <c:v>-6.4935064935064929E-2</c:v>
                </c:pt>
                <c:pt idx="7162">
                  <c:v>-6.5065624127338725E-2</c:v>
                </c:pt>
                <c:pt idx="7163">
                  <c:v>-6.0170319698450367E-2</c:v>
                </c:pt>
                <c:pt idx="7164">
                  <c:v>-6.030150753768844E-2</c:v>
                </c:pt>
                <c:pt idx="7165">
                  <c:v>-6.0432658757850664E-2</c:v>
                </c:pt>
                <c:pt idx="7166">
                  <c:v>-6.0563773374267375E-2</c:v>
                </c:pt>
                <c:pt idx="7167">
                  <c:v>-6.0694851402260358E-2</c:v>
                </c:pt>
                <c:pt idx="7168">
                  <c:v>-6.0825892857142856E-2</c:v>
                </c:pt>
                <c:pt idx="7169">
                  <c:v>-6.0956897754219558E-2</c:v>
                </c:pt>
                <c:pt idx="7170">
                  <c:v>-6.1087866108786609E-2</c:v>
                </c:pt>
                <c:pt idx="7171">
                  <c:v>-6.1218797936131643E-2</c:v>
                </c:pt>
                <c:pt idx="7172">
                  <c:v>-6.1349693251533742E-2</c:v>
                </c:pt>
                <c:pt idx="7173">
                  <c:v>-5.6461731493099125E-2</c:v>
                </c:pt>
                <c:pt idx="7174">
                  <c:v>-5.6593253415110123E-2</c:v>
                </c:pt>
                <c:pt idx="7175">
                  <c:v>-5.6724738675958189E-2</c:v>
                </c:pt>
                <c:pt idx="7176">
                  <c:v>-5.6856187290969896E-2</c:v>
                </c:pt>
                <c:pt idx="7177">
                  <c:v>-5.6987599275463284E-2</c:v>
                </c:pt>
                <c:pt idx="7178">
                  <c:v>-5.7118974644747841E-2</c:v>
                </c:pt>
                <c:pt idx="7179">
                  <c:v>-5.725031341412453E-2</c:v>
                </c:pt>
                <c:pt idx="7180">
                  <c:v>-5.7381615598885792E-2</c:v>
                </c:pt>
                <c:pt idx="7181">
                  <c:v>-5.7512881214315553E-2</c:v>
                </c:pt>
                <c:pt idx="7182">
                  <c:v>-5.764411027568922E-2</c:v>
                </c:pt>
                <c:pt idx="7183">
                  <c:v>-5.7775302798273705E-2</c:v>
                </c:pt>
                <c:pt idx="7184">
                  <c:v>-5.7906458797327393E-2</c:v>
                </c:pt>
                <c:pt idx="7185">
                  <c:v>-5.803757828810021E-2</c:v>
                </c:pt>
                <c:pt idx="7186">
                  <c:v>-5.3158920122460339E-2</c:v>
                </c:pt>
                <c:pt idx="7187">
                  <c:v>-5.3290663698344232E-2</c:v>
                </c:pt>
                <c:pt idx="7188">
                  <c:v>-5.3422370617696162E-2</c:v>
                </c:pt>
                <c:pt idx="7189">
                  <c:v>-5.3554040895813046E-2</c:v>
                </c:pt>
                <c:pt idx="7190">
                  <c:v>-5.3685674547983307E-2</c:v>
                </c:pt>
                <c:pt idx="7191">
                  <c:v>-5.3817271589486862E-2</c:v>
                </c:pt>
                <c:pt idx="7192">
                  <c:v>-5.3948832035595105E-2</c:v>
                </c:pt>
                <c:pt idx="7193">
                  <c:v>-5.4080355901570974E-2</c:v>
                </c:pt>
                <c:pt idx="7194">
                  <c:v>-5.4211843202668891E-2</c:v>
                </c:pt>
                <c:pt idx="7195">
                  <c:v>-5.4343293954134814E-2</c:v>
                </c:pt>
                <c:pt idx="7196">
                  <c:v>-5.4474708171206226E-2</c:v>
                </c:pt>
                <c:pt idx="7197">
                  <c:v>-5.4606085869112128E-2</c:v>
                </c:pt>
                <c:pt idx="7198">
                  <c:v>-5.4737427063073073E-2</c:v>
                </c:pt>
                <c:pt idx="7199">
                  <c:v>-5.4868731768301156E-2</c:v>
                </c:pt>
                <c:pt idx="7200">
                  <c:v>-5.5E-2</c:v>
                </c:pt>
                <c:pt idx="7201">
                  <c:v>-5.5131231773364812E-2</c:v>
                </c:pt>
                <c:pt idx="7202">
                  <c:v>-5.526242710358234E-2</c:v>
                </c:pt>
                <c:pt idx="7203">
                  <c:v>-5.5393586005830907E-2</c:v>
                </c:pt>
                <c:pt idx="7204">
                  <c:v>-5.5524708495280399E-2</c:v>
                </c:pt>
                <c:pt idx="7205">
                  <c:v>-5.56557945870923E-2</c:v>
                </c:pt>
                <c:pt idx="7206">
                  <c:v>-5.5786844296419648E-2</c:v>
                </c:pt>
                <c:pt idx="7207">
                  <c:v>-5.5917857638407106E-2</c:v>
                </c:pt>
                <c:pt idx="7208">
                  <c:v>-5.6048834628190901E-2</c:v>
                </c:pt>
                <c:pt idx="7209">
                  <c:v>-5.6179775280898875E-2</c:v>
                </c:pt>
                <c:pt idx="7210">
                  <c:v>-5.6310679611650483E-2</c:v>
                </c:pt>
                <c:pt idx="7211">
                  <c:v>-5.6441547635556789E-2</c:v>
                </c:pt>
                <c:pt idx="7212">
                  <c:v>-5.1580698835274545E-2</c:v>
                </c:pt>
                <c:pt idx="7213">
                  <c:v>-5.1712186330237074E-2</c:v>
                </c:pt>
                <c:pt idx="7214">
                  <c:v>-5.18436373717771E-2</c:v>
                </c:pt>
                <c:pt idx="7215">
                  <c:v>-5.1975051975051978E-2</c:v>
                </c:pt>
                <c:pt idx="7216">
                  <c:v>-4.7117516629711753E-2</c:v>
                </c:pt>
                <c:pt idx="7217">
                  <c:v>-4.7249549674379936E-2</c:v>
                </c:pt>
                <c:pt idx="7218">
                  <c:v>-4.738154613466334E-2</c:v>
                </c:pt>
                <c:pt idx="7219">
                  <c:v>-4.7513506025765338E-2</c:v>
                </c:pt>
                <c:pt idx="7220">
                  <c:v>-4.7645429362880888E-2</c:v>
                </c:pt>
                <c:pt idx="7221">
                  <c:v>-4.7777316161196508E-2</c:v>
                </c:pt>
                <c:pt idx="7222">
                  <c:v>-4.7909166435890334E-2</c:v>
                </c:pt>
                <c:pt idx="7223">
                  <c:v>-4.8040980202132079E-2</c:v>
                </c:pt>
                <c:pt idx="7224">
                  <c:v>-4.817275747508306E-2</c:v>
                </c:pt>
                <c:pt idx="7225">
                  <c:v>-4.8304498269896197E-2</c:v>
                </c:pt>
                <c:pt idx="7226">
                  <c:v>-4.3454193191253807E-2</c:v>
                </c:pt>
                <c:pt idx="7227">
                  <c:v>-4.3586550435865505E-2</c:v>
                </c:pt>
                <c:pt idx="7228">
                  <c:v>-4.3718871057000556E-2</c:v>
                </c:pt>
                <c:pt idx="7229">
                  <c:v>-4.3851155069857518E-2</c:v>
                </c:pt>
                <c:pt idx="7230">
                  <c:v>-4.3983402489626559E-2</c:v>
                </c:pt>
                <c:pt idx="7231">
                  <c:v>-4.4115613331489417E-2</c:v>
                </c:pt>
                <c:pt idx="7232">
                  <c:v>-4.4247787610619468E-2</c:v>
                </c:pt>
                <c:pt idx="7233">
                  <c:v>-4.4379925342181666E-2</c:v>
                </c:pt>
                <c:pt idx="7234">
                  <c:v>-4.4512026541332593E-2</c:v>
                </c:pt>
                <c:pt idx="7235">
                  <c:v>-4.4644091223220453E-2</c:v>
                </c:pt>
                <c:pt idx="7236">
                  <c:v>-4.4776119402985072E-2</c:v>
                </c:pt>
                <c:pt idx="7237">
                  <c:v>-4.4908111095757909E-2</c:v>
                </c:pt>
                <c:pt idx="7238">
                  <c:v>-4.5040066316662061E-2</c:v>
                </c:pt>
                <c:pt idx="7239">
                  <c:v>-4.5171985080812264E-2</c:v>
                </c:pt>
                <c:pt idx="7240">
                  <c:v>-4.5303867403314914E-2</c:v>
                </c:pt>
                <c:pt idx="7241">
                  <c:v>-4.5435713299268057E-2</c:v>
                </c:pt>
                <c:pt idx="7242">
                  <c:v>-4.5567522783761395E-2</c:v>
                </c:pt>
                <c:pt idx="7243">
                  <c:v>-4.5699295871876294E-2</c:v>
                </c:pt>
                <c:pt idx="7244">
                  <c:v>-4.5831032578685808E-2</c:v>
                </c:pt>
                <c:pt idx="7245">
                  <c:v>-4.0993788819875775E-2</c:v>
                </c:pt>
                <c:pt idx="7246">
                  <c:v>-4.1126138559205078E-2</c:v>
                </c:pt>
                <c:pt idx="7247">
                  <c:v>-4.1258451773147506E-2</c:v>
                </c:pt>
                <c:pt idx="7248">
                  <c:v>-4.1390728476821195E-2</c:v>
                </c:pt>
                <c:pt idx="7249">
                  <c:v>-4.1522968685335906E-2</c:v>
                </c:pt>
                <c:pt idx="7250">
                  <c:v>-4.1655172413793101E-2</c:v>
                </c:pt>
                <c:pt idx="7251">
                  <c:v>-4.1787339677285894E-2</c:v>
                </c:pt>
                <c:pt idx="7252">
                  <c:v>-4.1919470490899065E-2</c:v>
                </c:pt>
                <c:pt idx="7253">
                  <c:v>-4.2051564869709089E-2</c:v>
                </c:pt>
                <c:pt idx="7254">
                  <c:v>-4.2183622828784122E-2</c:v>
                </c:pt>
                <c:pt idx="7255">
                  <c:v>-4.2315644383184012E-2</c:v>
                </c:pt>
                <c:pt idx="7256">
                  <c:v>-4.244762954796031E-2</c:v>
                </c:pt>
                <c:pt idx="7257">
                  <c:v>-4.257957833815626E-2</c:v>
                </c:pt>
                <c:pt idx="7258">
                  <c:v>-4.2711490768806835E-2</c:v>
                </c:pt>
                <c:pt idx="7259">
                  <c:v>-4.2843366854938697E-2</c:v>
                </c:pt>
                <c:pt idx="7260">
                  <c:v>-4.2975206611570248E-2</c:v>
                </c:pt>
                <c:pt idx="7261">
                  <c:v>-4.3107010053711613E-2</c:v>
                </c:pt>
                <c:pt idx="7262">
                  <c:v>-4.3238777196364639E-2</c:v>
                </c:pt>
                <c:pt idx="7263">
                  <c:v>-4.3370508054522923E-2</c:v>
                </c:pt>
                <c:pt idx="7264">
                  <c:v>-4.3502202643171804E-2</c:v>
                </c:pt>
                <c:pt idx="7265">
                  <c:v>-4.3633860977288372E-2</c:v>
                </c:pt>
                <c:pt idx="7266">
                  <c:v>-4.376548307184145E-2</c:v>
                </c:pt>
                <c:pt idx="7267">
                  <c:v>-4.3897068941791663E-2</c:v>
                </c:pt>
                <c:pt idx="7268">
                  <c:v>-4.4028618602091361E-2</c:v>
                </c:pt>
                <c:pt idx="7269">
                  <c:v>-4.4160132067684689E-2</c:v>
                </c:pt>
                <c:pt idx="7270">
                  <c:v>-4.4291609353507566E-2</c:v>
                </c:pt>
                <c:pt idx="7271">
                  <c:v>-4.4423050474487691E-2</c:v>
                </c:pt>
                <c:pt idx="7272">
                  <c:v>-4.4554455445544552E-2</c:v>
                </c:pt>
                <c:pt idx="7273">
                  <c:v>-4.4685824281589438E-2</c:v>
                </c:pt>
                <c:pt idx="7274">
                  <c:v>-4.4817156997525434E-2</c:v>
                </c:pt>
                <c:pt idx="7275">
                  <c:v>-4.4948453608247424E-2</c:v>
                </c:pt>
                <c:pt idx="7276">
                  <c:v>-4.5079714128642111E-2</c:v>
                </c:pt>
                <c:pt idx="7277">
                  <c:v>-4.5210938573588016E-2</c:v>
                </c:pt>
                <c:pt idx="7278">
                  <c:v>-4.5342126957955482E-2</c:v>
                </c:pt>
                <c:pt idx="7279">
                  <c:v>-4.5473279296606675E-2</c:v>
                </c:pt>
                <c:pt idx="7280">
                  <c:v>-4.5604395604395602E-2</c:v>
                </c:pt>
                <c:pt idx="7281">
                  <c:v>-4.573547589616811E-2</c:v>
                </c:pt>
                <c:pt idx="7282">
                  <c:v>-4.5866520186761878E-2</c:v>
                </c:pt>
                <c:pt idx="7283">
                  <c:v>-4.5997528491006454E-2</c:v>
                </c:pt>
                <c:pt idx="7284">
                  <c:v>-4.6128500823723231E-2</c:v>
                </c:pt>
                <c:pt idx="7285">
                  <c:v>-4.6259437199725466E-2</c:v>
                </c:pt>
                <c:pt idx="7286">
                  <c:v>-4.6390337633818279E-2</c:v>
                </c:pt>
                <c:pt idx="7287">
                  <c:v>-4.6521202140798683E-2</c:v>
                </c:pt>
                <c:pt idx="7288">
                  <c:v>-4.6652030735455541E-2</c:v>
                </c:pt>
                <c:pt idx="7289">
                  <c:v>-4.6782823432569627E-2</c:v>
                </c:pt>
                <c:pt idx="7290">
                  <c:v>-4.6913580246913583E-2</c:v>
                </c:pt>
                <c:pt idx="7291">
                  <c:v>-4.7044301193251953E-2</c:v>
                </c:pt>
                <c:pt idx="7292">
                  <c:v>-4.7174986286341196E-2</c:v>
                </c:pt>
                <c:pt idx="7293">
                  <c:v>-4.7305635540929661E-2</c:v>
                </c:pt>
                <c:pt idx="7294">
                  <c:v>-4.7436248971757612E-2</c:v>
                </c:pt>
                <c:pt idx="7295">
                  <c:v>-4.7566826593557231E-2</c:v>
                </c:pt>
                <c:pt idx="7296">
                  <c:v>-4.7697368421052634E-2</c:v>
                </c:pt>
                <c:pt idx="7297">
                  <c:v>-4.782787446895985E-2</c:v>
                </c:pt>
                <c:pt idx="7298">
                  <c:v>-4.7958344751986848E-2</c:v>
                </c:pt>
                <c:pt idx="7299">
                  <c:v>-4.8088779284833537E-2</c:v>
                </c:pt>
                <c:pt idx="7300">
                  <c:v>-4.8219178082191783E-2</c:v>
                </c:pt>
                <c:pt idx="7301">
                  <c:v>-4.8349541158745381E-2</c:v>
                </c:pt>
                <c:pt idx="7302">
                  <c:v>-4.8479868529170092E-2</c:v>
                </c:pt>
                <c:pt idx="7303">
                  <c:v>-4.8610160208133642E-2</c:v>
                </c:pt>
                <c:pt idx="7304">
                  <c:v>-4.8740416210295727E-2</c:v>
                </c:pt>
                <c:pt idx="7305">
                  <c:v>-4.887063655030801E-2</c:v>
                </c:pt>
                <c:pt idx="7306">
                  <c:v>-4.9000821242814123E-2</c:v>
                </c:pt>
                <c:pt idx="7307">
                  <c:v>-4.9130970302449707E-2</c:v>
                </c:pt>
                <c:pt idx="7308">
                  <c:v>-4.9261083743842367E-2</c:v>
                </c:pt>
                <c:pt idx="7309">
                  <c:v>-4.9391161581611713E-2</c:v>
                </c:pt>
                <c:pt idx="7310">
                  <c:v>-4.4596443228454172E-2</c:v>
                </c:pt>
                <c:pt idx="7311">
                  <c:v>-4.4727123512515385E-2</c:v>
                </c:pt>
                <c:pt idx="7312">
                  <c:v>-4.4857768052516414E-2</c:v>
                </c:pt>
                <c:pt idx="7313">
                  <c:v>-4.4988376863120468E-2</c:v>
                </c:pt>
                <c:pt idx="7314">
                  <c:v>-4.5118949958982774E-2</c:v>
                </c:pt>
                <c:pt idx="7315">
                  <c:v>-4.5249487354750512E-2</c:v>
                </c:pt>
                <c:pt idx="7316">
                  <c:v>-4.5379989065062874E-2</c:v>
                </c:pt>
                <c:pt idx="7317">
                  <c:v>-4.5510455104551047E-2</c:v>
                </c:pt>
                <c:pt idx="7318">
                  <c:v>-4.5640885487838206E-2</c:v>
                </c:pt>
                <c:pt idx="7319">
                  <c:v>-4.5771280229539552E-2</c:v>
                </c:pt>
                <c:pt idx="7320">
                  <c:v>-4.5901639344262293E-2</c:v>
                </c:pt>
                <c:pt idx="7321">
                  <c:v>-4.6031962846605656E-2</c:v>
                </c:pt>
                <c:pt idx="7322">
                  <c:v>-4.6162250751160885E-2</c:v>
                </c:pt>
                <c:pt idx="7323">
                  <c:v>-4.6292503072511267E-2</c:v>
                </c:pt>
                <c:pt idx="7324">
                  <c:v>-4.1507373020207537E-2</c:v>
                </c:pt>
                <c:pt idx="7325">
                  <c:v>-4.1638225255972695E-2</c:v>
                </c:pt>
                <c:pt idx="7326">
                  <c:v>-4.1769041769041768E-2</c:v>
                </c:pt>
                <c:pt idx="7327">
                  <c:v>-4.1899822574041221E-2</c:v>
                </c:pt>
                <c:pt idx="7328">
                  <c:v>-4.203056768558952E-2</c:v>
                </c:pt>
                <c:pt idx="7329">
                  <c:v>-4.2161277118297175E-2</c:v>
                </c:pt>
                <c:pt idx="7330">
                  <c:v>-4.229195088676671E-2</c:v>
                </c:pt>
                <c:pt idx="7331">
                  <c:v>-4.242258900559269E-2</c:v>
                </c:pt>
                <c:pt idx="7332">
                  <c:v>-4.2553191489361701E-2</c:v>
                </c:pt>
                <c:pt idx="7333">
                  <c:v>-4.2683758352652396E-2</c:v>
                </c:pt>
                <c:pt idx="7334">
                  <c:v>-4.2814289610035451E-2</c:v>
                </c:pt>
                <c:pt idx="7335">
                  <c:v>-3.8036809815950923E-2</c:v>
                </c:pt>
                <c:pt idx="7336">
                  <c:v>-3.8167938931297711E-2</c:v>
                </c:pt>
                <c:pt idx="7337">
                  <c:v>-3.82990323020308E-2</c:v>
                </c:pt>
                <c:pt idx="7338">
                  <c:v>-3.8430089942763694E-2</c:v>
                </c:pt>
                <c:pt idx="7339">
                  <c:v>-3.8561111868101919E-2</c:v>
                </c:pt>
                <c:pt idx="7340">
                  <c:v>-3.8692098092643054E-2</c:v>
                </c:pt>
                <c:pt idx="7341">
                  <c:v>-3.8823048630976707E-2</c:v>
                </c:pt>
                <c:pt idx="7342">
                  <c:v>-3.8953963497684554E-2</c:v>
                </c:pt>
                <c:pt idx="7343">
                  <c:v>-3.9084842707340327E-2</c:v>
                </c:pt>
                <c:pt idx="7344">
                  <c:v>-3.9215686274509803E-2</c:v>
                </c:pt>
                <c:pt idx="7345">
                  <c:v>-3.9346494213750853E-2</c:v>
                </c:pt>
                <c:pt idx="7346">
                  <c:v>-3.9477266539613393E-2</c:v>
                </c:pt>
                <c:pt idx="7347">
                  <c:v>-3.9608003266639442E-2</c:v>
                </c:pt>
                <c:pt idx="7348">
                  <c:v>-3.9738704409363092E-2</c:v>
                </c:pt>
                <c:pt idx="7349">
                  <c:v>-3.9869369982310519E-2</c:v>
                </c:pt>
                <c:pt idx="7350">
                  <c:v>-0.04</c:v>
                </c:pt>
                <c:pt idx="7351">
                  <c:v>-4.0130594476941915E-2</c:v>
                </c:pt>
                <c:pt idx="7352">
                  <c:v>-4.0261153427638738E-2</c:v>
                </c:pt>
                <c:pt idx="7353">
                  <c:v>-4.0391676866585069E-2</c:v>
                </c:pt>
                <c:pt idx="7354">
                  <c:v>-4.0522164808267612E-2</c:v>
                </c:pt>
                <c:pt idx="7355">
                  <c:v>-4.0652617267165195E-2</c:v>
                </c:pt>
                <c:pt idx="7356">
                  <c:v>-4.0783034257748776E-2</c:v>
                </c:pt>
                <c:pt idx="7357">
                  <c:v>-3.60201168954737E-2</c:v>
                </c:pt>
                <c:pt idx="7358">
                  <c:v>-3.6151128023919545E-2</c:v>
                </c:pt>
                <c:pt idx="7359">
                  <c:v>-3.628210354667754E-2</c:v>
                </c:pt>
                <c:pt idx="7360">
                  <c:v>-3.6413043478260868E-2</c:v>
                </c:pt>
                <c:pt idx="7361">
                  <c:v>-3.6543947833174842E-2</c:v>
                </c:pt>
                <c:pt idx="7362">
                  <c:v>-3.6674816625916873E-2</c:v>
                </c:pt>
                <c:pt idx="7363">
                  <c:v>-3.6805649870976502E-2</c:v>
                </c:pt>
                <c:pt idx="7364">
                  <c:v>-3.6936447582835416E-2</c:v>
                </c:pt>
                <c:pt idx="7365">
                  <c:v>-3.7067209775967412E-2</c:v>
                </c:pt>
                <c:pt idx="7366">
                  <c:v>-3.7197936464838446E-2</c:v>
                </c:pt>
                <c:pt idx="7367">
                  <c:v>-3.7328627663906613E-2</c:v>
                </c:pt>
                <c:pt idx="7368">
                  <c:v>-3.7459283387622153E-2</c:v>
                </c:pt>
                <c:pt idx="7369">
                  <c:v>-3.758990365042747E-2</c:v>
                </c:pt>
                <c:pt idx="7370">
                  <c:v>-3.7720488466757122E-2</c:v>
                </c:pt>
                <c:pt idx="7371">
                  <c:v>-3.7851037851037848E-2</c:v>
                </c:pt>
                <c:pt idx="7372">
                  <c:v>-3.7981551817688551E-2</c:v>
                </c:pt>
                <c:pt idx="7373">
                  <c:v>-3.8112030381120307E-2</c:v>
                </c:pt>
                <c:pt idx="7374">
                  <c:v>-3.3360455655004069E-2</c:v>
                </c:pt>
                <c:pt idx="7375">
                  <c:v>-3.349152542372881E-2</c:v>
                </c:pt>
                <c:pt idx="7376">
                  <c:v>-3.3622559652928416E-2</c:v>
                </c:pt>
                <c:pt idx="7377">
                  <c:v>-3.3753558357055714E-2</c:v>
                </c:pt>
                <c:pt idx="7378">
                  <c:v>-3.3884521550555706E-2</c:v>
                </c:pt>
                <c:pt idx="7379">
                  <c:v>-3.4015449247865565E-2</c:v>
                </c:pt>
                <c:pt idx="7380">
                  <c:v>-3.4146341463414637E-2</c:v>
                </c:pt>
                <c:pt idx="7381">
                  <c:v>-3.4277198211624442E-2</c:v>
                </c:pt>
                <c:pt idx="7382">
                  <c:v>-3.4408019506908694E-2</c:v>
                </c:pt>
                <c:pt idx="7383">
                  <c:v>-3.4538805363673306E-2</c:v>
                </c:pt>
                <c:pt idx="7384">
                  <c:v>-3.4669555796316358E-2</c:v>
                </c:pt>
                <c:pt idx="7385">
                  <c:v>-3.4800270819228166E-2</c:v>
                </c:pt>
                <c:pt idx="7386">
                  <c:v>-3.4930950446791224E-2</c:v>
                </c:pt>
                <c:pt idx="7387">
                  <c:v>-3.5061594693380264E-2</c:v>
                </c:pt>
                <c:pt idx="7388">
                  <c:v>-3.519220357336221E-2</c:v>
                </c:pt>
                <c:pt idx="7389">
                  <c:v>-3.5322777101096221E-2</c:v>
                </c:pt>
                <c:pt idx="7390">
                  <c:v>-3.5453315290933693E-2</c:v>
                </c:pt>
                <c:pt idx="7391">
                  <c:v>-3.5583818157218242E-2</c:v>
                </c:pt>
                <c:pt idx="7392">
                  <c:v>-3.5714285714285712E-2</c:v>
                </c:pt>
                <c:pt idx="7393">
                  <c:v>-3.584471797646422E-2</c:v>
                </c:pt>
                <c:pt idx="7394">
                  <c:v>-3.5975114958074116E-2</c:v>
                </c:pt>
                <c:pt idx="7395">
                  <c:v>-3.6105476673427991E-2</c:v>
                </c:pt>
                <c:pt idx="7396">
                  <c:v>-3.6235803136830717E-2</c:v>
                </c:pt>
                <c:pt idx="7397">
                  <c:v>-3.6366094362579426E-2</c:v>
                </c:pt>
                <c:pt idx="7398">
                  <c:v>-3.1630170316301706E-2</c:v>
                </c:pt>
                <c:pt idx="7399">
                  <c:v>-3.1761048790377076E-2</c:v>
                </c:pt>
                <c:pt idx="7400">
                  <c:v>-3.1891891891891892E-2</c:v>
                </c:pt>
                <c:pt idx="7401">
                  <c:v>-3.2022699635184435E-2</c:v>
                </c:pt>
                <c:pt idx="7402">
                  <c:v>-3.2153472034585247E-2</c:v>
                </c:pt>
                <c:pt idx="7403">
                  <c:v>-3.2284209104417129E-2</c:v>
                </c:pt>
                <c:pt idx="7404">
                  <c:v>-3.2414910858995137E-2</c:v>
                </c:pt>
                <c:pt idx="7405">
                  <c:v>-3.2545577312626604E-2</c:v>
                </c:pt>
                <c:pt idx="7406">
                  <c:v>-3.2676208479611127E-2</c:v>
                </c:pt>
                <c:pt idx="7407">
                  <c:v>-3.2806804374240585E-2</c:v>
                </c:pt>
                <c:pt idx="7408">
                  <c:v>-3.2937365010799136E-2</c:v>
                </c:pt>
                <c:pt idx="7409">
                  <c:v>-3.3067890403563234E-2</c:v>
                </c:pt>
                <c:pt idx="7410">
                  <c:v>-3.3198380566801619E-2</c:v>
                </c:pt>
                <c:pt idx="7411">
                  <c:v>-3.3328835514775335E-2</c:v>
                </c:pt>
                <c:pt idx="7412">
                  <c:v>-3.3459255261737722E-2</c:v>
                </c:pt>
                <c:pt idx="7413">
                  <c:v>-3.3589639821934442E-2</c:v>
                </c:pt>
                <c:pt idx="7414">
                  <c:v>-2.8864310763420557E-2</c:v>
                </c:pt>
                <c:pt idx="7415">
                  <c:v>-2.8995279838165879E-2</c:v>
                </c:pt>
                <c:pt idx="7416">
                  <c:v>-2.9126213592233011E-2</c:v>
                </c:pt>
                <c:pt idx="7417">
                  <c:v>-2.9257112039908318E-2</c:v>
                </c:pt>
                <c:pt idx="7418">
                  <c:v>-2.9387975195470477E-2</c:v>
                </c:pt>
                <c:pt idx="7419">
                  <c:v>-2.9518803073190457E-2</c:v>
                </c:pt>
                <c:pt idx="7420">
                  <c:v>-2.9649595687331536E-2</c:v>
                </c:pt>
                <c:pt idx="7421">
                  <c:v>-2.9780353052149305E-2</c:v>
                </c:pt>
                <c:pt idx="7422">
                  <c:v>-2.9911075181891674E-2</c:v>
                </c:pt>
                <c:pt idx="7423">
                  <c:v>-3.0041762090798868E-2</c:v>
                </c:pt>
                <c:pt idx="7424">
                  <c:v>-3.017241379310345E-2</c:v>
                </c:pt>
                <c:pt idx="7425">
                  <c:v>-3.0303030303030304E-2</c:v>
                </c:pt>
                <c:pt idx="7426">
                  <c:v>-3.0433611634796659E-2</c:v>
                </c:pt>
                <c:pt idx="7427">
                  <c:v>-3.0564157802612089E-2</c:v>
                </c:pt>
                <c:pt idx="7428">
                  <c:v>-3.0694668820678513E-2</c:v>
                </c:pt>
                <c:pt idx="7429">
                  <c:v>-3.0825144703190199E-2</c:v>
                </c:pt>
                <c:pt idx="7430">
                  <c:v>-3.095558546433378E-2</c:v>
                </c:pt>
                <c:pt idx="7431">
                  <c:v>-3.1085991118288251E-2</c:v>
                </c:pt>
                <c:pt idx="7432">
                  <c:v>-3.1216361679224973E-2</c:v>
                </c:pt>
                <c:pt idx="7433">
                  <c:v>-3.1346697161307682E-2</c:v>
                </c:pt>
                <c:pt idx="7434">
                  <c:v>-3.1476997578692496E-2</c:v>
                </c:pt>
                <c:pt idx="7435">
                  <c:v>-3.160726294552791E-2</c:v>
                </c:pt>
                <c:pt idx="7436">
                  <c:v>-3.1737493275954813E-2</c:v>
                </c:pt>
                <c:pt idx="7437">
                  <c:v>-3.1867688584106497E-2</c:v>
                </c:pt>
                <c:pt idx="7438">
                  <c:v>-3.1997848884108629E-2</c:v>
                </c:pt>
                <c:pt idx="7439">
                  <c:v>-2.7288614061029708E-2</c:v>
                </c:pt>
                <c:pt idx="7440">
                  <c:v>-2.7419354838709678E-2</c:v>
                </c:pt>
                <c:pt idx="7441">
                  <c:v>-2.7550060475742509E-2</c:v>
                </c:pt>
                <c:pt idx="7442">
                  <c:v>-2.7680730986294005E-2</c:v>
                </c:pt>
                <c:pt idx="7443">
                  <c:v>-2.7811366384522369E-2</c:v>
                </c:pt>
                <c:pt idx="7444">
                  <c:v>-2.7941966684578184E-2</c:v>
                </c:pt>
                <c:pt idx="7445">
                  <c:v>-2.8072531900604433E-2</c:v>
                </c:pt>
                <c:pt idx="7446">
                  <c:v>-2.8203062046736505E-2</c:v>
                </c:pt>
                <c:pt idx="7447">
                  <c:v>-2.833355713710219E-2</c:v>
                </c:pt>
                <c:pt idx="7448">
                  <c:v>-2.8464017185821696E-2</c:v>
                </c:pt>
                <c:pt idx="7449">
                  <c:v>-2.8594442207007652E-2</c:v>
                </c:pt>
                <c:pt idx="7450">
                  <c:v>-2.87248322147651E-2</c:v>
                </c:pt>
                <c:pt idx="7451">
                  <c:v>-2.8855187223191518E-2</c:v>
                </c:pt>
                <c:pt idx="7452">
                  <c:v>-2.8985507246376812E-2</c:v>
                </c:pt>
                <c:pt idx="7453">
                  <c:v>-2.9115792298403328E-2</c:v>
                </c:pt>
                <c:pt idx="7454">
                  <c:v>-2.9246042393345856E-2</c:v>
                </c:pt>
                <c:pt idx="7455">
                  <c:v>-2.9376257545271629E-2</c:v>
                </c:pt>
                <c:pt idx="7456">
                  <c:v>-2.9506437768240343E-2</c:v>
                </c:pt>
                <c:pt idx="7457">
                  <c:v>-2.9636583076304145E-2</c:v>
                </c:pt>
                <c:pt idx="7458">
                  <c:v>-2.9766693483507644E-2</c:v>
                </c:pt>
                <c:pt idx="7459">
                  <c:v>-2.9896769003887921E-2</c:v>
                </c:pt>
                <c:pt idx="7460">
                  <c:v>-3.0026809651474532E-2</c:v>
                </c:pt>
                <c:pt idx="7461">
                  <c:v>-3.0156815440289506E-2</c:v>
                </c:pt>
                <c:pt idx="7462">
                  <c:v>-3.0286786384347359E-2</c:v>
                </c:pt>
                <c:pt idx="7463">
                  <c:v>-3.0416722497655098E-2</c:v>
                </c:pt>
                <c:pt idx="7464">
                  <c:v>-3.0546623794212219E-2</c:v>
                </c:pt>
                <c:pt idx="7465">
                  <c:v>-3.0676490288010717E-2</c:v>
                </c:pt>
                <c:pt idx="7466">
                  <c:v>-3.0806321993035093E-2</c:v>
                </c:pt>
                <c:pt idx="7467">
                  <c:v>-3.0936118923262354E-2</c:v>
                </c:pt>
                <c:pt idx="7468">
                  <c:v>-3.1065881092662024E-2</c:v>
                </c:pt>
                <c:pt idx="7469">
                  <c:v>-3.1195608515196142E-2</c:v>
                </c:pt>
                <c:pt idx="7470">
                  <c:v>-3.1325301204819279E-2</c:v>
                </c:pt>
                <c:pt idx="7471">
                  <c:v>-3.1454959175478518E-2</c:v>
                </c:pt>
                <c:pt idx="7472">
                  <c:v>-3.1584582441113493E-2</c:v>
                </c:pt>
                <c:pt idx="7473">
                  <c:v>-3.1714171015656364E-2</c:v>
                </c:pt>
                <c:pt idx="7474">
                  <c:v>-3.1843724913031841E-2</c:v>
                </c:pt>
                <c:pt idx="7475">
                  <c:v>-3.1973244147157194E-2</c:v>
                </c:pt>
                <c:pt idx="7476">
                  <c:v>-3.2102728731942212E-2</c:v>
                </c:pt>
                <c:pt idx="7477">
                  <c:v>-3.2232178681289289E-2</c:v>
                </c:pt>
                <c:pt idx="7478">
                  <c:v>-3.2361594009093338E-2</c:v>
                </c:pt>
                <c:pt idx="7479">
                  <c:v>-3.2490974729241874E-2</c:v>
                </c:pt>
                <c:pt idx="7480">
                  <c:v>-3.2620320855614976E-2</c:v>
                </c:pt>
                <c:pt idx="7481">
                  <c:v>-3.2749632402085282E-2</c:v>
                </c:pt>
                <c:pt idx="7482">
                  <c:v>-3.2878909382518043E-2</c:v>
                </c:pt>
                <c:pt idx="7483">
                  <c:v>-3.3008151810771082E-2</c:v>
                </c:pt>
                <c:pt idx="7484">
                  <c:v>-3.3137359700694813E-2</c:v>
                </c:pt>
                <c:pt idx="7485">
                  <c:v>-3.3266533066132267E-2</c:v>
                </c:pt>
                <c:pt idx="7486">
                  <c:v>-3.3395671920919051E-2</c:v>
                </c:pt>
                <c:pt idx="7487">
                  <c:v>-3.3524776278883395E-2</c:v>
                </c:pt>
                <c:pt idx="7488">
                  <c:v>-3.3653846153846152E-2</c:v>
                </c:pt>
                <c:pt idx="7489">
                  <c:v>-3.3782881559620774E-2</c:v>
                </c:pt>
                <c:pt idx="7490">
                  <c:v>-3.3911882510013348E-2</c:v>
                </c:pt>
                <c:pt idx="7491">
                  <c:v>-3.4040849018822587E-2</c:v>
                </c:pt>
                <c:pt idx="7492">
                  <c:v>-3.4169781099839827E-2</c:v>
                </c:pt>
                <c:pt idx="7493">
                  <c:v>-3.4298678766849063E-2</c:v>
                </c:pt>
                <c:pt idx="7494">
                  <c:v>-3.4427542033626898E-2</c:v>
                </c:pt>
                <c:pt idx="7495">
                  <c:v>-3.4556370913942626E-2</c:v>
                </c:pt>
                <c:pt idx="7496">
                  <c:v>-2.9882604055496264E-2</c:v>
                </c:pt>
                <c:pt idx="7497">
                  <c:v>-2.5210084033613446E-2</c:v>
                </c:pt>
                <c:pt idx="7498">
                  <c:v>-2.5340090690850893E-2</c:v>
                </c:pt>
                <c:pt idx="7499">
                  <c:v>-2.5470062675023337E-2</c:v>
                </c:pt>
                <c:pt idx="7500">
                  <c:v>-2.5600000000000001E-2</c:v>
                </c:pt>
                <c:pt idx="7501">
                  <c:v>-2.5729902679642713E-2</c:v>
                </c:pt>
                <c:pt idx="7502">
                  <c:v>-2.5859770727805917E-2</c:v>
                </c:pt>
                <c:pt idx="7503">
                  <c:v>-2.5989604158336666E-2</c:v>
                </c:pt>
                <c:pt idx="7504">
                  <c:v>-2.6119402985074626E-2</c:v>
                </c:pt>
                <c:pt idx="7505">
                  <c:v>-2.62491672218521E-2</c:v>
                </c:pt>
                <c:pt idx="7506">
                  <c:v>-2.6378896882494004E-2</c:v>
                </c:pt>
                <c:pt idx="7507">
                  <c:v>-2.6508591980817904E-2</c:v>
                </c:pt>
                <c:pt idx="7508">
                  <c:v>-2.6638252530633989E-2</c:v>
                </c:pt>
                <c:pt idx="7509">
                  <c:v>-2.6767878545745107E-2</c:v>
                </c:pt>
                <c:pt idx="7510">
                  <c:v>-2.6897470039946737E-2</c:v>
                </c:pt>
                <c:pt idx="7511">
                  <c:v>-2.7027027027027029E-2</c:v>
                </c:pt>
                <c:pt idx="7512">
                  <c:v>-2.7156549520766772E-2</c:v>
                </c:pt>
                <c:pt idx="7513">
                  <c:v>-2.7286037534939439E-2</c:v>
                </c:pt>
                <c:pt idx="7514">
                  <c:v>-2.7415491083311153E-2</c:v>
                </c:pt>
                <c:pt idx="7515">
                  <c:v>-2.7544910179640718E-2</c:v>
                </c:pt>
                <c:pt idx="7516">
                  <c:v>-2.7674294837679615E-2</c:v>
                </c:pt>
                <c:pt idx="7517">
                  <c:v>-2.7803645071172011E-2</c:v>
                </c:pt>
                <c:pt idx="7518">
                  <c:v>-2.7932960893854747E-2</c:v>
                </c:pt>
                <c:pt idx="7519">
                  <c:v>-2.8062242319457375E-2</c:v>
                </c:pt>
                <c:pt idx="7520">
                  <c:v>-2.8191489361702127E-2</c:v>
                </c:pt>
                <c:pt idx="7521">
                  <c:v>-2.8320702034303948E-2</c:v>
                </c:pt>
                <c:pt idx="7522">
                  <c:v>-2.8449880350970486E-2</c:v>
                </c:pt>
                <c:pt idx="7523">
                  <c:v>-2.8579024325402099E-2</c:v>
                </c:pt>
                <c:pt idx="7524">
                  <c:v>-2.8708133971291867E-2</c:v>
                </c:pt>
                <c:pt idx="7525">
                  <c:v>-2.883720930232558E-2</c:v>
                </c:pt>
                <c:pt idx="7526">
                  <c:v>-2.8966250332181771E-2</c:v>
                </c:pt>
                <c:pt idx="7527">
                  <c:v>-2.9095257074531686E-2</c:v>
                </c:pt>
                <c:pt idx="7528">
                  <c:v>-2.9224229543039319E-2</c:v>
                </c:pt>
                <c:pt idx="7529">
                  <c:v>-2.9353167751361403E-2</c:v>
                </c:pt>
                <c:pt idx="7530">
                  <c:v>-2.9482071713147411E-2</c:v>
                </c:pt>
                <c:pt idx="7531">
                  <c:v>-2.961094144203957E-2</c:v>
                </c:pt>
                <c:pt idx="7532">
                  <c:v>-2.9739776951672861E-2</c:v>
                </c:pt>
                <c:pt idx="7533">
                  <c:v>-2.986857825567503E-2</c:v>
                </c:pt>
                <c:pt idx="7534">
                  <c:v>-2.9997345367666579E-2</c:v>
                </c:pt>
                <c:pt idx="7535">
                  <c:v>-3.0126078301260784E-2</c:v>
                </c:pt>
                <c:pt idx="7536">
                  <c:v>-3.0254777070063694E-2</c:v>
                </c:pt>
                <c:pt idx="7537">
                  <c:v>-3.038344168767414E-2</c:v>
                </c:pt>
                <c:pt idx="7538">
                  <c:v>-2.5736269567524544E-2</c:v>
                </c:pt>
                <c:pt idx="7539">
                  <c:v>-2.5865499403103859E-2</c:v>
                </c:pt>
                <c:pt idx="7540">
                  <c:v>-2.59946949602122E-2</c:v>
                </c:pt>
                <c:pt idx="7541">
                  <c:v>-2.6123856252486408E-2</c:v>
                </c:pt>
                <c:pt idx="7542">
                  <c:v>-2.6252983293556086E-2</c:v>
                </c:pt>
                <c:pt idx="7543">
                  <c:v>-2.6382076097043617E-2</c:v>
                </c:pt>
                <c:pt idx="7544">
                  <c:v>-2.6511134676564158E-2</c:v>
                </c:pt>
                <c:pt idx="7545">
                  <c:v>-2.6640159045725646E-2</c:v>
                </c:pt>
                <c:pt idx="7546">
                  <c:v>-2.6769149218128809E-2</c:v>
                </c:pt>
                <c:pt idx="7547">
                  <c:v>-2.6898105207367167E-2</c:v>
                </c:pt>
                <c:pt idx="7548">
                  <c:v>-2.7027027027027029E-2</c:v>
                </c:pt>
                <c:pt idx="7549">
                  <c:v>-2.7155914690687507E-2</c:v>
                </c:pt>
                <c:pt idx="7550">
                  <c:v>-2.2516556291390728E-2</c:v>
                </c:pt>
                <c:pt idx="7551">
                  <c:v>-2.2646007151370679E-2</c:v>
                </c:pt>
                <c:pt idx="7552">
                  <c:v>-2.2775423728813558E-2</c:v>
                </c:pt>
                <c:pt idx="7553">
                  <c:v>-2.2904806037336158E-2</c:v>
                </c:pt>
                <c:pt idx="7554">
                  <c:v>-2.3034154090548053E-2</c:v>
                </c:pt>
                <c:pt idx="7555">
                  <c:v>-2.3163467902051621E-2</c:v>
                </c:pt>
                <c:pt idx="7556">
                  <c:v>-2.3292747485442033E-2</c:v>
                </c:pt>
                <c:pt idx="7557">
                  <c:v>-2.3421992854307266E-2</c:v>
                </c:pt>
                <c:pt idx="7558">
                  <c:v>-1.8788039163799949E-2</c:v>
                </c:pt>
                <c:pt idx="7559">
                  <c:v>-1.8917846275962429E-2</c:v>
                </c:pt>
                <c:pt idx="7560">
                  <c:v>-1.9047619047619049E-2</c:v>
                </c:pt>
                <c:pt idx="7561">
                  <c:v>-1.4416082528766036E-2</c:v>
                </c:pt>
                <c:pt idx="7562">
                  <c:v>-1.4546416291986247E-2</c:v>
                </c:pt>
                <c:pt idx="7563">
                  <c:v>-1.4676715589051963E-2</c:v>
                </c:pt>
                <c:pt idx="7564">
                  <c:v>-1.4806980433632998E-2</c:v>
                </c:pt>
                <c:pt idx="7565">
                  <c:v>-1.4937210839391937E-2</c:v>
                </c:pt>
                <c:pt idx="7566">
                  <c:v>-1.506740681998414E-2</c:v>
                </c:pt>
                <c:pt idx="7567">
                  <c:v>-1.5197568389057751E-2</c:v>
                </c:pt>
                <c:pt idx="7568">
                  <c:v>-1.53276955602537E-2</c:v>
                </c:pt>
                <c:pt idx="7569">
                  <c:v>-1.5457788347205707E-2</c:v>
                </c:pt>
                <c:pt idx="7570">
                  <c:v>-1.5587846763540291E-2</c:v>
                </c:pt>
                <c:pt idx="7571">
                  <c:v>-1.5717870822876765E-2</c:v>
                </c:pt>
                <c:pt idx="7572">
                  <c:v>-1.5847860538827259E-2</c:v>
                </c:pt>
                <c:pt idx="7573">
                  <c:v>-1.59778159249967E-2</c:v>
                </c:pt>
                <c:pt idx="7574">
                  <c:v>-1.6107736994982837E-2</c:v>
                </c:pt>
                <c:pt idx="7575">
                  <c:v>-1.6237623762376238E-2</c:v>
                </c:pt>
                <c:pt idx="7576">
                  <c:v>-1.6367476240760296E-2</c:v>
                </c:pt>
                <c:pt idx="7577">
                  <c:v>-1.649729444371123E-2</c:v>
                </c:pt>
                <c:pt idx="7578">
                  <c:v>-1.66270783847981E-2</c:v>
                </c:pt>
                <c:pt idx="7579">
                  <c:v>-1.6756828077582796E-2</c:v>
                </c:pt>
                <c:pt idx="7580">
                  <c:v>-1.6886543535620052E-2</c:v>
                </c:pt>
                <c:pt idx="7581">
                  <c:v>-1.7016224772457459E-2</c:v>
                </c:pt>
                <c:pt idx="7582">
                  <c:v>-1.7145871801635452E-2</c:v>
                </c:pt>
                <c:pt idx="7583">
                  <c:v>-1.7275484636687329E-2</c:v>
                </c:pt>
                <c:pt idx="7584">
                  <c:v>-1.740506329113924E-2</c:v>
                </c:pt>
                <c:pt idx="7585">
                  <c:v>-1.7534607778510219E-2</c:v>
                </c:pt>
                <c:pt idx="7586">
                  <c:v>-1.7664118112312156E-2</c:v>
                </c:pt>
                <c:pt idx="7587">
                  <c:v>-1.7793594306049824E-2</c:v>
                </c:pt>
                <c:pt idx="7588">
                  <c:v>-1.7923036373220874E-2</c:v>
                </c:pt>
                <c:pt idx="7589">
                  <c:v>-1.8052444327315852E-2</c:v>
                </c:pt>
                <c:pt idx="7590">
                  <c:v>-1.3438735177865613E-2</c:v>
                </c:pt>
                <c:pt idx="7591">
                  <c:v>-1.3568699776050587E-2</c:v>
                </c:pt>
                <c:pt idx="7592">
                  <c:v>-1.3698630136986301E-2</c:v>
                </c:pt>
                <c:pt idx="7593">
                  <c:v>-1.382852627419992E-2</c:v>
                </c:pt>
                <c:pt idx="7594">
                  <c:v>-1.3958388201211482E-2</c:v>
                </c:pt>
                <c:pt idx="7595">
                  <c:v>-1.4088215931533903E-2</c:v>
                </c:pt>
                <c:pt idx="7596">
                  <c:v>-1.4218009478672985E-2</c:v>
                </c:pt>
                <c:pt idx="7597">
                  <c:v>-1.4347768856127419E-2</c:v>
                </c:pt>
                <c:pt idx="7598">
                  <c:v>-1.4477494077388787E-2</c:v>
                </c:pt>
                <c:pt idx="7599">
                  <c:v>-1.4607185155941572E-2</c:v>
                </c:pt>
                <c:pt idx="7600">
                  <c:v>-1.4736842105263158E-2</c:v>
                </c:pt>
                <c:pt idx="7601">
                  <c:v>-1.4866464938823839E-2</c:v>
                </c:pt>
                <c:pt idx="7602">
                  <c:v>-1.499605367008682E-2</c:v>
                </c:pt>
                <c:pt idx="7603">
                  <c:v>-1.5125608312508221E-2</c:v>
                </c:pt>
                <c:pt idx="7604">
                  <c:v>-1.5255128879537085E-2</c:v>
                </c:pt>
                <c:pt idx="7605">
                  <c:v>-1.5384615384615385E-2</c:v>
                </c:pt>
                <c:pt idx="7606">
                  <c:v>-1.5514067841178017E-2</c:v>
                </c:pt>
                <c:pt idx="7607">
                  <c:v>-1.5643486262652821E-2</c:v>
                </c:pt>
                <c:pt idx="7608">
                  <c:v>-1.5772870662460567E-2</c:v>
                </c:pt>
                <c:pt idx="7609">
                  <c:v>-1.5902221054014981E-2</c:v>
                </c:pt>
                <c:pt idx="7610">
                  <c:v>-1.6031537450722732E-2</c:v>
                </c:pt>
                <c:pt idx="7611">
                  <c:v>-1.6160819865983445E-2</c:v>
                </c:pt>
                <c:pt idx="7612">
                  <c:v>-1.6290068313189701E-2</c:v>
                </c:pt>
                <c:pt idx="7613">
                  <c:v>-1.6419282805727044E-2</c:v>
                </c:pt>
                <c:pt idx="7614">
                  <c:v>-1.6548463356973995E-2</c:v>
                </c:pt>
                <c:pt idx="7615">
                  <c:v>-1.6677609980302037E-2</c:v>
                </c:pt>
                <c:pt idx="7616">
                  <c:v>-1.680672268907563E-2</c:v>
                </c:pt>
                <c:pt idx="7617">
                  <c:v>-1.6935801496652227E-2</c:v>
                </c:pt>
                <c:pt idx="7618">
                  <c:v>-1.7064846416382253E-2</c:v>
                </c:pt>
                <c:pt idx="7619">
                  <c:v>-1.7193857461609136E-2</c:v>
                </c:pt>
                <c:pt idx="7620">
                  <c:v>-1.7322834645669291E-2</c:v>
                </c:pt>
                <c:pt idx="7621">
                  <c:v>-1.7451777981892139E-2</c:v>
                </c:pt>
                <c:pt idx="7622">
                  <c:v>-1.7580687483600105E-2</c:v>
                </c:pt>
                <c:pt idx="7623">
                  <c:v>-1.770956316410862E-2</c:v>
                </c:pt>
                <c:pt idx="7624">
                  <c:v>-1.7838405036726127E-2</c:v>
                </c:pt>
                <c:pt idx="7625">
                  <c:v>-1.3245901639344262E-2</c:v>
                </c:pt>
                <c:pt idx="7626">
                  <c:v>-1.3375295043273014E-2</c:v>
                </c:pt>
                <c:pt idx="7627">
                  <c:v>-1.350465451684804E-2</c:v>
                </c:pt>
                <c:pt idx="7628">
                  <c:v>-1.3633980073413739E-2</c:v>
                </c:pt>
                <c:pt idx="7629">
                  <c:v>-1.3763271726307511E-2</c:v>
                </c:pt>
                <c:pt idx="7630">
                  <c:v>-1.3892529488859764E-2</c:v>
                </c:pt>
                <c:pt idx="7631">
                  <c:v>-1.402175337439392E-2</c:v>
                </c:pt>
                <c:pt idx="7632">
                  <c:v>-1.4150943396226415E-2</c:v>
                </c:pt>
                <c:pt idx="7633">
                  <c:v>-1.428009956766671E-2</c:v>
                </c:pt>
                <c:pt idx="7634">
                  <c:v>-1.4409221902017291E-2</c:v>
                </c:pt>
                <c:pt idx="7635">
                  <c:v>-1.4538310412573674E-2</c:v>
                </c:pt>
                <c:pt idx="7636">
                  <c:v>-1.4667365112624411E-2</c:v>
                </c:pt>
                <c:pt idx="7637">
                  <c:v>-1.4796386015451093E-2</c:v>
                </c:pt>
                <c:pt idx="7638">
                  <c:v>-1.4925373134328358E-2</c:v>
                </c:pt>
                <c:pt idx="7639">
                  <c:v>-1.505432648252389E-2</c:v>
                </c:pt>
                <c:pt idx="7640">
                  <c:v>-1.5183246073298429E-2</c:v>
                </c:pt>
                <c:pt idx="7641">
                  <c:v>-1.5312131919905771E-2</c:v>
                </c:pt>
                <c:pt idx="7642">
                  <c:v>-1.5440984035592777E-2</c:v>
                </c:pt>
                <c:pt idx="7643">
                  <c:v>-1.5569802433599372E-2</c:v>
                </c:pt>
                <c:pt idx="7644">
                  <c:v>-1.5698587127158554E-2</c:v>
                </c:pt>
                <c:pt idx="7645">
                  <c:v>-1.5827338129496403E-2</c:v>
                </c:pt>
                <c:pt idx="7646">
                  <c:v>-1.5956055453832069E-2</c:v>
                </c:pt>
                <c:pt idx="7647">
                  <c:v>-1.6084739113377794E-2</c:v>
                </c:pt>
                <c:pt idx="7648">
                  <c:v>-1.6213389121338913E-2</c:v>
                </c:pt>
                <c:pt idx="7649">
                  <c:v>-1.6342005490913844E-2</c:v>
                </c:pt>
                <c:pt idx="7650">
                  <c:v>-1.6470588235294119E-2</c:v>
                </c:pt>
                <c:pt idx="7651">
                  <c:v>-1.6599137367664357E-2</c:v>
                </c:pt>
                <c:pt idx="7652">
                  <c:v>-1.6727652901202299E-2</c:v>
                </c:pt>
                <c:pt idx="7653">
                  <c:v>-1.6856134849078792E-2</c:v>
                </c:pt>
                <c:pt idx="7654">
                  <c:v>-1.6984583224457801E-2</c:v>
                </c:pt>
                <c:pt idx="7655">
                  <c:v>-1.7112998040496409E-2</c:v>
                </c:pt>
                <c:pt idx="7656">
                  <c:v>-1.7241379310344827E-2</c:v>
                </c:pt>
                <c:pt idx="7657">
                  <c:v>-1.7369727047146403E-2</c:v>
                </c:pt>
                <c:pt idx="7658">
                  <c:v>-1.7498041264037607E-2</c:v>
                </c:pt>
                <c:pt idx="7659">
                  <c:v>-1.7626321974148061E-2</c:v>
                </c:pt>
                <c:pt idx="7660">
                  <c:v>-1.7754569190600523E-2</c:v>
                </c:pt>
                <c:pt idx="7661">
                  <c:v>-1.7882782926510899E-2</c:v>
                </c:pt>
                <c:pt idx="7662">
                  <c:v>-1.8010963194988253E-2</c:v>
                </c:pt>
                <c:pt idx="7663">
                  <c:v>-1.8139110009134804E-2</c:v>
                </c:pt>
                <c:pt idx="7664">
                  <c:v>-1.8267223382045929E-2</c:v>
                </c:pt>
                <c:pt idx="7665">
                  <c:v>-1.8395303326810174E-2</c:v>
                </c:pt>
                <c:pt idx="7666">
                  <c:v>-1.8523349856509261E-2</c:v>
                </c:pt>
                <c:pt idx="7667">
                  <c:v>-1.8651362984218076E-2</c:v>
                </c:pt>
                <c:pt idx="7668">
                  <c:v>-1.8779342723004695E-2</c:v>
                </c:pt>
                <c:pt idx="7669">
                  <c:v>-1.8907289085930368E-2</c:v>
                </c:pt>
                <c:pt idx="7670">
                  <c:v>-1.9035202086049544E-2</c:v>
                </c:pt>
                <c:pt idx="7671">
                  <c:v>-1.9163081736409855E-2</c:v>
                </c:pt>
                <c:pt idx="7672">
                  <c:v>-1.9290928050052138E-2</c:v>
                </c:pt>
                <c:pt idx="7673">
                  <c:v>-1.9418741040010425E-2</c:v>
                </c:pt>
                <c:pt idx="7674">
                  <c:v>-1.9546520719311962E-2</c:v>
                </c:pt>
                <c:pt idx="7675">
                  <c:v>-1.9674267100977198E-2</c:v>
                </c:pt>
                <c:pt idx="7676">
                  <c:v>-1.9801980198019802E-2</c:v>
                </c:pt>
                <c:pt idx="7677">
                  <c:v>-1.992966002344666E-2</c:v>
                </c:pt>
                <c:pt idx="7678">
                  <c:v>-2.0057306590257881E-2</c:v>
                </c:pt>
                <c:pt idx="7679">
                  <c:v>-2.0184919911446803E-2</c:v>
                </c:pt>
                <c:pt idx="7680">
                  <c:v>-2.0312500000000001E-2</c:v>
                </c:pt>
                <c:pt idx="7681">
                  <c:v>-2.044004686889728E-2</c:v>
                </c:pt>
                <c:pt idx="7682">
                  <c:v>-2.0567560531111688E-2</c:v>
                </c:pt>
                <c:pt idx="7683">
                  <c:v>-2.0695040999609528E-2</c:v>
                </c:pt>
                <c:pt idx="7684">
                  <c:v>-2.0822488287350338E-2</c:v>
                </c:pt>
                <c:pt idx="7685">
                  <c:v>-2.0949902407286922E-2</c:v>
                </c:pt>
                <c:pt idx="7686">
                  <c:v>-2.1077283372365339E-2</c:v>
                </c:pt>
                <c:pt idx="7687">
                  <c:v>-2.1204631195524914E-2</c:v>
                </c:pt>
                <c:pt idx="7688">
                  <c:v>-2.133194588969823E-2</c:v>
                </c:pt>
                <c:pt idx="7689">
                  <c:v>-2.1459227467811159E-2</c:v>
                </c:pt>
                <c:pt idx="7690">
                  <c:v>-2.1586475942782835E-2</c:v>
                </c:pt>
                <c:pt idx="7691">
                  <c:v>-2.171369132752568E-2</c:v>
                </c:pt>
                <c:pt idx="7692">
                  <c:v>-2.1840873634945399E-2</c:v>
                </c:pt>
                <c:pt idx="7693">
                  <c:v>-2.1968022877940984E-2</c:v>
                </c:pt>
                <c:pt idx="7694">
                  <c:v>-2.2095139069404732E-2</c:v>
                </c:pt>
                <c:pt idx="7695">
                  <c:v>-2.2222222222222223E-2</c:v>
                </c:pt>
                <c:pt idx="7696">
                  <c:v>-2.2349272349272351E-2</c:v>
                </c:pt>
                <c:pt idx="7697">
                  <c:v>-2.247628946342731E-2</c:v>
                </c:pt>
                <c:pt idx="7698">
                  <c:v>-2.260327357755261E-2</c:v>
                </c:pt>
                <c:pt idx="7699">
                  <c:v>-2.2730224704507078E-2</c:v>
                </c:pt>
                <c:pt idx="7700">
                  <c:v>-2.2857142857142857E-2</c:v>
                </c:pt>
                <c:pt idx="7701">
                  <c:v>-2.2984028048305415E-2</c:v>
                </c:pt>
                <c:pt idx="7702">
                  <c:v>-2.3110880290833549E-2</c:v>
                </c:pt>
                <c:pt idx="7703">
                  <c:v>-2.3237699597559391E-2</c:v>
                </c:pt>
                <c:pt idx="7704">
                  <c:v>-2.336448598130841E-2</c:v>
                </c:pt>
                <c:pt idx="7705">
                  <c:v>-2.3491239454899417E-2</c:v>
                </c:pt>
                <c:pt idx="7706">
                  <c:v>-2.3617960031144563E-2</c:v>
                </c:pt>
                <c:pt idx="7707">
                  <c:v>-2.3744647722849357E-2</c:v>
                </c:pt>
                <c:pt idx="7708">
                  <c:v>-2.3871302542812663E-2</c:v>
                </c:pt>
                <c:pt idx="7709">
                  <c:v>-2.3997924503826696E-2</c:v>
                </c:pt>
                <c:pt idx="7710">
                  <c:v>-2.4124513618677044E-2</c:v>
                </c:pt>
                <c:pt idx="7711">
                  <c:v>-2.4251069900142655E-2</c:v>
                </c:pt>
                <c:pt idx="7712">
                  <c:v>-2.4377593360995851E-2</c:v>
                </c:pt>
                <c:pt idx="7713">
                  <c:v>-2.4504084014002333E-2</c:v>
                </c:pt>
                <c:pt idx="7714">
                  <c:v>-2.4630541871921183E-2</c:v>
                </c:pt>
                <c:pt idx="7715">
                  <c:v>-2.4756966947504861E-2</c:v>
                </c:pt>
                <c:pt idx="7716">
                  <c:v>-2.4883359253499222E-2</c:v>
                </c:pt>
                <c:pt idx="7717">
                  <c:v>-2.5009718802643514E-2</c:v>
                </c:pt>
                <c:pt idx="7718">
                  <c:v>-2.5136045607670382E-2</c:v>
                </c:pt>
                <c:pt idx="7719">
                  <c:v>-2.5262339681305868E-2</c:v>
                </c:pt>
                <c:pt idx="7720">
                  <c:v>-2.5388601036269429E-2</c:v>
                </c:pt>
                <c:pt idx="7721">
                  <c:v>-2.5514829685273927E-2</c:v>
                </c:pt>
                <c:pt idx="7722">
                  <c:v>-2.564102564102564E-2</c:v>
                </c:pt>
                <c:pt idx="7723">
                  <c:v>-2.5767188916224266E-2</c:v>
                </c:pt>
                <c:pt idx="7724">
                  <c:v>-2.589331952356292E-2</c:v>
                </c:pt>
                <c:pt idx="7725">
                  <c:v>-2.6019417475728154E-2</c:v>
                </c:pt>
                <c:pt idx="7726">
                  <c:v>-2.6145482785399948E-2</c:v>
                </c:pt>
                <c:pt idx="7727">
                  <c:v>-2.6271515465251714E-2</c:v>
                </c:pt>
                <c:pt idx="7728">
                  <c:v>-2.6397515527950312E-2</c:v>
                </c:pt>
                <c:pt idx="7729">
                  <c:v>-2.6523482986156036E-2</c:v>
                </c:pt>
                <c:pt idx="7730">
                  <c:v>-2.6649417852522637E-2</c:v>
                </c:pt>
                <c:pt idx="7731">
                  <c:v>-2.6775320139697321E-2</c:v>
                </c:pt>
                <c:pt idx="7732">
                  <c:v>-2.6901189860320744E-2</c:v>
                </c:pt>
                <c:pt idx="7733">
                  <c:v>-2.7027027027027029E-2</c:v>
                </c:pt>
                <c:pt idx="7734">
                  <c:v>-2.7152831652443754E-2</c:v>
                </c:pt>
                <c:pt idx="7735">
                  <c:v>-2.7278603749191985E-2</c:v>
                </c:pt>
                <c:pt idx="7736">
                  <c:v>-2.7404343329886244E-2</c:v>
                </c:pt>
                <c:pt idx="7737">
                  <c:v>-2.7530050407134549E-2</c:v>
                </c:pt>
                <c:pt idx="7738">
                  <c:v>-2.7655724993538383E-2</c:v>
                </c:pt>
                <c:pt idx="7739">
                  <c:v>-2.7781367101692725E-2</c:v>
                </c:pt>
                <c:pt idx="7740">
                  <c:v>-2.7906976744186046E-2</c:v>
                </c:pt>
                <c:pt idx="7741">
                  <c:v>-2.803255393360031E-2</c:v>
                </c:pt>
                <c:pt idx="7742">
                  <c:v>-2.8158098682510978E-2</c:v>
                </c:pt>
                <c:pt idx="7743">
                  <c:v>-2.828361100348702E-2</c:v>
                </c:pt>
                <c:pt idx="7744">
                  <c:v>-2.8409090909090908E-2</c:v>
                </c:pt>
                <c:pt idx="7745">
                  <c:v>-2.853453841187863E-2</c:v>
                </c:pt>
                <c:pt idx="7746">
                  <c:v>-2.8659953524399689E-2</c:v>
                </c:pt>
                <c:pt idx="7747">
                  <c:v>-2.878533625919711E-2</c:v>
                </c:pt>
                <c:pt idx="7748">
                  <c:v>-2.8910686628807435E-2</c:v>
                </c:pt>
                <c:pt idx="7749">
                  <c:v>-2.9036004645760744E-2</c:v>
                </c:pt>
                <c:pt idx="7750">
                  <c:v>-2.9161290322580646E-2</c:v>
                </c:pt>
                <c:pt idx="7751">
                  <c:v>-2.9286543671784286E-2</c:v>
                </c:pt>
                <c:pt idx="7752">
                  <c:v>-2.9411764705882353E-2</c:v>
                </c:pt>
                <c:pt idx="7753">
                  <c:v>-2.9536953437379079E-2</c:v>
                </c:pt>
                <c:pt idx="7754">
                  <c:v>-2.9662109878772245E-2</c:v>
                </c:pt>
                <c:pt idx="7755">
                  <c:v>-2.9787234042553193E-2</c:v>
                </c:pt>
                <c:pt idx="7756">
                  <c:v>-2.9912325941206807E-2</c:v>
                </c:pt>
                <c:pt idx="7757">
                  <c:v>-3.003738558721155E-2</c:v>
                </c:pt>
                <c:pt idx="7758">
                  <c:v>-3.0162412993039442E-2</c:v>
                </c:pt>
                <c:pt idx="7759">
                  <c:v>-3.0287408171156077E-2</c:v>
                </c:pt>
                <c:pt idx="7760">
                  <c:v>-3.0412371134020618E-2</c:v>
                </c:pt>
                <c:pt idx="7761">
                  <c:v>-3.0537301894085815E-2</c:v>
                </c:pt>
                <c:pt idx="7762">
                  <c:v>-3.066220046379799E-2</c:v>
                </c:pt>
                <c:pt idx="7763">
                  <c:v>-3.0787066855597064E-2</c:v>
                </c:pt>
                <c:pt idx="7764">
                  <c:v>-3.0911901081916538E-2</c:v>
                </c:pt>
                <c:pt idx="7765">
                  <c:v>-3.1036703155183514E-2</c:v>
                </c:pt>
                <c:pt idx="7766">
                  <c:v>-3.1161473087818695E-2</c:v>
                </c:pt>
                <c:pt idx="7767">
                  <c:v>-3.1286210892236384E-2</c:v>
                </c:pt>
                <c:pt idx="7768">
                  <c:v>-3.1410916580844488E-2</c:v>
                </c:pt>
                <c:pt idx="7769">
                  <c:v>-3.1535590166044535E-2</c:v>
                </c:pt>
                <c:pt idx="7770">
                  <c:v>-3.1660231660231658E-2</c:v>
                </c:pt>
                <c:pt idx="7771">
                  <c:v>-3.1784841075794622E-2</c:v>
                </c:pt>
                <c:pt idx="7772">
                  <c:v>-3.1909418425115799E-2</c:v>
                </c:pt>
                <c:pt idx="7773">
                  <c:v>-3.2033963720571206E-2</c:v>
                </c:pt>
                <c:pt idx="7774">
                  <c:v>-3.2158476974530489E-2</c:v>
                </c:pt>
                <c:pt idx="7775">
                  <c:v>-3.2282958199356913E-2</c:v>
                </c:pt>
                <c:pt idx="7776">
                  <c:v>-3.2407407407407406E-2</c:v>
                </c:pt>
                <c:pt idx="7777">
                  <c:v>-3.2531824611032531E-2</c:v>
                </c:pt>
                <c:pt idx="7778">
                  <c:v>-3.2656209822576499E-2</c:v>
                </c:pt>
                <c:pt idx="7779">
                  <c:v>-2.8152718858465098E-2</c:v>
                </c:pt>
                <c:pt idx="7780">
                  <c:v>-2.8277634961439587E-2</c:v>
                </c:pt>
                <c:pt idx="7781">
                  <c:v>-2.8402518956432334E-2</c:v>
                </c:pt>
                <c:pt idx="7782">
                  <c:v>-2.8527370855821126E-2</c:v>
                </c:pt>
                <c:pt idx="7783">
                  <c:v>-2.8652190671977388E-2</c:v>
                </c:pt>
                <c:pt idx="7784">
                  <c:v>-2.8776978417266189E-2</c:v>
                </c:pt>
                <c:pt idx="7785">
                  <c:v>-2.8901734104046242E-2</c:v>
                </c:pt>
                <c:pt idx="7786">
                  <c:v>-2.9026457744669922E-2</c:v>
                </c:pt>
                <c:pt idx="7787">
                  <c:v>-2.9151149351483243E-2</c:v>
                </c:pt>
                <c:pt idx="7788">
                  <c:v>-2.9275808936825885E-2</c:v>
                </c:pt>
                <c:pt idx="7789">
                  <c:v>-2.9400436513031199E-2</c:v>
                </c:pt>
                <c:pt idx="7790">
                  <c:v>-2.9525032092426188E-2</c:v>
                </c:pt>
                <c:pt idx="7791">
                  <c:v>-2.9649595687331536E-2</c:v>
                </c:pt>
                <c:pt idx="7792">
                  <c:v>-2.9774127310061602E-2</c:v>
                </c:pt>
                <c:pt idx="7793">
                  <c:v>-2.9898626972924419E-2</c:v>
                </c:pt>
                <c:pt idx="7794">
                  <c:v>-3.0023094688221709E-2</c:v>
                </c:pt>
                <c:pt idx="7795">
                  <c:v>-3.0147530468248876E-2</c:v>
                </c:pt>
                <c:pt idx="7796">
                  <c:v>-3.0271934325295024E-2</c:v>
                </c:pt>
                <c:pt idx="7797">
                  <c:v>-3.0396306271642939E-2</c:v>
                </c:pt>
                <c:pt idx="7798">
                  <c:v>-3.052064631956912E-2</c:v>
                </c:pt>
                <c:pt idx="7799">
                  <c:v>-3.0644954481343762E-2</c:v>
                </c:pt>
                <c:pt idx="7800">
                  <c:v>-3.0769230769230771E-2</c:v>
                </c:pt>
                <c:pt idx="7801">
                  <c:v>-3.0893475195487758E-2</c:v>
                </c:pt>
                <c:pt idx="7802">
                  <c:v>-3.1017687772366059E-2</c:v>
                </c:pt>
                <c:pt idx="7803">
                  <c:v>-3.1141868512110725E-2</c:v>
                </c:pt>
                <c:pt idx="7804">
                  <c:v>-3.1266017426960536E-2</c:v>
                </c:pt>
                <c:pt idx="7805">
                  <c:v>-3.1390134529147982E-2</c:v>
                </c:pt>
                <c:pt idx="7806">
                  <c:v>-3.1514219830899311E-2</c:v>
                </c:pt>
                <c:pt idx="7807">
                  <c:v>-3.1638273344434482E-2</c:v>
                </c:pt>
                <c:pt idx="7808">
                  <c:v>-3.1762295081967214E-2</c:v>
                </c:pt>
                <c:pt idx="7809">
                  <c:v>-2.7276219746446409E-2</c:v>
                </c:pt>
                <c:pt idx="7810">
                  <c:v>-2.7400768245838668E-2</c:v>
                </c:pt>
                <c:pt idx="7811">
                  <c:v>-2.7525284854692102E-2</c:v>
                </c:pt>
                <c:pt idx="7812">
                  <c:v>-2.7649769585253458E-2</c:v>
                </c:pt>
                <c:pt idx="7813">
                  <c:v>-2.7774222449763214E-2</c:v>
                </c:pt>
                <c:pt idx="7814">
                  <c:v>-2.7898643460455591E-2</c:v>
                </c:pt>
                <c:pt idx="7815">
                  <c:v>-2.8023032629558541E-2</c:v>
                </c:pt>
                <c:pt idx="7816">
                  <c:v>-2.8147389969293755E-2</c:v>
                </c:pt>
                <c:pt idx="7817">
                  <c:v>-2.8271715491876678E-2</c:v>
                </c:pt>
                <c:pt idx="7818">
                  <c:v>-2.8396009209516501E-2</c:v>
                </c:pt>
                <c:pt idx="7819">
                  <c:v>-2.8520271134416166E-2</c:v>
                </c:pt>
                <c:pt idx="7820">
                  <c:v>-2.8644501278772379E-2</c:v>
                </c:pt>
                <c:pt idx="7821">
                  <c:v>-2.8768699654775604E-2</c:v>
                </c:pt>
                <c:pt idx="7822">
                  <c:v>-2.8892866274610074E-2</c:v>
                </c:pt>
                <c:pt idx="7823">
                  <c:v>-2.9017001150453789E-2</c:v>
                </c:pt>
                <c:pt idx="7824">
                  <c:v>-2.9141104294478526E-2</c:v>
                </c:pt>
                <c:pt idx="7825">
                  <c:v>-2.9265175718849842E-2</c:v>
                </c:pt>
                <c:pt idx="7826">
                  <c:v>-2.9389215435727065E-2</c:v>
                </c:pt>
                <c:pt idx="7827">
                  <c:v>-2.9513223457263319E-2</c:v>
                </c:pt>
                <c:pt idx="7828">
                  <c:v>-2.9637199795605518E-2</c:v>
                </c:pt>
                <c:pt idx="7829">
                  <c:v>-2.9761144462894368E-2</c:v>
                </c:pt>
                <c:pt idx="7830">
                  <c:v>-2.9885057471264367E-2</c:v>
                </c:pt>
                <c:pt idx="7831">
                  <c:v>-3.0008938832843828E-2</c:v>
                </c:pt>
                <c:pt idx="7832">
                  <c:v>-3.0132788559754851E-2</c:v>
                </c:pt>
                <c:pt idx="7833">
                  <c:v>-3.0256606664113367E-2</c:v>
                </c:pt>
                <c:pt idx="7834">
                  <c:v>-3.0380393158029102E-2</c:v>
                </c:pt>
                <c:pt idx="7835">
                  <c:v>-3.0504148053605615E-2</c:v>
                </c:pt>
                <c:pt idx="7836">
                  <c:v>-3.0627871362940276E-2</c:v>
                </c:pt>
                <c:pt idx="7837">
                  <c:v>-3.0751563098124282E-2</c:v>
                </c:pt>
                <c:pt idx="7838">
                  <c:v>-3.0875223271242664E-2</c:v>
                </c:pt>
                <c:pt idx="7839">
                  <c:v>-3.0998851894374284E-2</c:v>
                </c:pt>
                <c:pt idx="7840">
                  <c:v>-3.1122448979591835E-2</c:v>
                </c:pt>
                <c:pt idx="7841">
                  <c:v>-3.1246014538961867E-2</c:v>
                </c:pt>
                <c:pt idx="7842">
                  <c:v>-3.1369548584544757E-2</c:v>
                </c:pt>
                <c:pt idx="7843">
                  <c:v>-3.1493051128394747E-2</c:v>
                </c:pt>
                <c:pt idx="7844">
                  <c:v>-3.161652218255992E-2</c:v>
                </c:pt>
                <c:pt idx="7845">
                  <c:v>-3.1739961759082218E-2</c:v>
                </c:pt>
                <c:pt idx="7846">
                  <c:v>-3.1863369869997452E-2</c:v>
                </c:pt>
                <c:pt idx="7847">
                  <c:v>-3.198674652733529E-2</c:v>
                </c:pt>
                <c:pt idx="7848">
                  <c:v>-3.2110091743119268E-2</c:v>
                </c:pt>
                <c:pt idx="7849">
                  <c:v>-3.22334055293668E-2</c:v>
                </c:pt>
                <c:pt idx="7850">
                  <c:v>-3.2356687898089175E-2</c:v>
                </c:pt>
                <c:pt idx="7851">
                  <c:v>-3.2479938861291552E-2</c:v>
                </c:pt>
                <c:pt idx="7852">
                  <c:v>-3.2603158430973E-2</c:v>
                </c:pt>
                <c:pt idx="7853">
                  <c:v>-3.2726346619126448E-2</c:v>
                </c:pt>
                <c:pt idx="7854">
                  <c:v>-3.2849503437738729E-2</c:v>
                </c:pt>
                <c:pt idx="7855">
                  <c:v>-3.2972628898790581E-2</c:v>
                </c:pt>
                <c:pt idx="7856">
                  <c:v>-3.3095723014256617E-2</c:v>
                </c:pt>
                <c:pt idx="7857">
                  <c:v>-3.3218785796105384E-2</c:v>
                </c:pt>
                <c:pt idx="7858">
                  <c:v>-3.3341817256299311E-2</c:v>
                </c:pt>
                <c:pt idx="7859">
                  <c:v>-3.3464817406794758E-2</c:v>
                </c:pt>
                <c:pt idx="7860">
                  <c:v>-3.3587786259541987E-2</c:v>
                </c:pt>
                <c:pt idx="7861">
                  <c:v>-3.3710723826485177E-2</c:v>
                </c:pt>
                <c:pt idx="7862">
                  <c:v>-3.3833630119562454E-2</c:v>
                </c:pt>
                <c:pt idx="7863">
                  <c:v>-3.3956505150705835E-2</c:v>
                </c:pt>
                <c:pt idx="7864">
                  <c:v>-3.4079348931841301E-2</c:v>
                </c:pt>
                <c:pt idx="7865">
                  <c:v>-3.4202161474888748E-2</c:v>
                </c:pt>
                <c:pt idx="7866">
                  <c:v>-3.4324942791762014E-2</c:v>
                </c:pt>
                <c:pt idx="7867">
                  <c:v>-3.444769289436888E-2</c:v>
                </c:pt>
                <c:pt idx="7868">
                  <c:v>-3.4570411794611081E-2</c:v>
                </c:pt>
                <c:pt idx="7869">
                  <c:v>-3.4693099504384289E-2</c:v>
                </c:pt>
                <c:pt idx="7870">
                  <c:v>-3.4815756035578148E-2</c:v>
                </c:pt>
                <c:pt idx="7871">
                  <c:v>-3.4938381400076227E-2</c:v>
                </c:pt>
                <c:pt idx="7872">
                  <c:v>-3.5060975609756101E-2</c:v>
                </c:pt>
                <c:pt idx="7873">
                  <c:v>-3.5183538676489268E-2</c:v>
                </c:pt>
                <c:pt idx="7874">
                  <c:v>-3.5306070612141222E-2</c:v>
                </c:pt>
                <c:pt idx="7875">
                  <c:v>-3.5428571428571427E-2</c:v>
                </c:pt>
                <c:pt idx="7876">
                  <c:v>-3.5551041137633313E-2</c:v>
                </c:pt>
                <c:pt idx="7877">
                  <c:v>-3.5673479751174304E-2</c:v>
                </c:pt>
                <c:pt idx="7878">
                  <c:v>-3.5795887281035797E-2</c:v>
                </c:pt>
                <c:pt idx="7879">
                  <c:v>-3.5918263739053179E-2</c:v>
                </c:pt>
                <c:pt idx="7880">
                  <c:v>-3.604060913705584E-2</c:v>
                </c:pt>
                <c:pt idx="7881">
                  <c:v>-3.616292348686715E-2</c:v>
                </c:pt>
                <c:pt idx="7882">
                  <c:v>-3.628520680030449E-2</c:v>
                </c:pt>
                <c:pt idx="7883">
                  <c:v>-3.6407459089179244E-2</c:v>
                </c:pt>
                <c:pt idx="7884">
                  <c:v>-3.6529680365296802E-2</c:v>
                </c:pt>
                <c:pt idx="7885">
                  <c:v>-3.6651870640456566E-2</c:v>
                </c:pt>
                <c:pt idx="7886">
                  <c:v>-3.6774029926451943E-2</c:v>
                </c:pt>
                <c:pt idx="7887">
                  <c:v>-3.6896158235070371E-2</c:v>
                </c:pt>
                <c:pt idx="7888">
                  <c:v>-3.7018255578093309E-2</c:v>
                </c:pt>
                <c:pt idx="7889">
                  <c:v>-3.7140321967296233E-2</c:v>
                </c:pt>
                <c:pt idx="7890">
                  <c:v>-3.7262357414448666E-2</c:v>
                </c:pt>
                <c:pt idx="7891">
                  <c:v>-3.7384361931314156E-2</c:v>
                </c:pt>
                <c:pt idx="7892">
                  <c:v>-3.7506335529650277E-2</c:v>
                </c:pt>
                <c:pt idx="7893">
                  <c:v>-3.7628278221208664E-2</c:v>
                </c:pt>
                <c:pt idx="7894">
                  <c:v>-3.775019001773499E-2</c:v>
                </c:pt>
                <c:pt idx="7895">
                  <c:v>-3.7872070930968969E-2</c:v>
                </c:pt>
                <c:pt idx="7896">
                  <c:v>-3.7993920972644375E-2</c:v>
                </c:pt>
                <c:pt idx="7897">
                  <c:v>-3.8115740154489049E-2</c:v>
                </c:pt>
                <c:pt idx="7898">
                  <c:v>-3.823752848822487E-2</c:v>
                </c:pt>
                <c:pt idx="7899">
                  <c:v>-3.8359285985567794E-2</c:v>
                </c:pt>
                <c:pt idx="7900">
                  <c:v>-3.8481012658227849E-2</c:v>
                </c:pt>
                <c:pt idx="7901">
                  <c:v>-3.8602708517909125E-2</c:v>
                </c:pt>
                <c:pt idx="7902">
                  <c:v>-3.8724373576309798E-2</c:v>
                </c:pt>
                <c:pt idx="7903">
                  <c:v>-3.8846007845122106E-2</c:v>
                </c:pt>
                <c:pt idx="7904">
                  <c:v>-3.8967611336032389E-2</c:v>
                </c:pt>
                <c:pt idx="7905">
                  <c:v>-3.9089184060721059E-2</c:v>
                </c:pt>
                <c:pt idx="7906">
                  <c:v>-3.465722236276246E-2</c:v>
                </c:pt>
                <c:pt idx="7907">
                  <c:v>-3.4779309472619195E-2</c:v>
                </c:pt>
                <c:pt idx="7908">
                  <c:v>-3.490136570561457E-2</c:v>
                </c:pt>
                <c:pt idx="7909">
                  <c:v>-3.5023391073460614E-2</c:v>
                </c:pt>
                <c:pt idx="7910">
                  <c:v>-3.5145385587863461E-2</c:v>
                </c:pt>
                <c:pt idx="7911">
                  <c:v>-3.5267349260523322E-2</c:v>
                </c:pt>
                <c:pt idx="7912">
                  <c:v>-3.5389282103134481E-2</c:v>
                </c:pt>
                <c:pt idx="7913">
                  <c:v>-3.5511184127385319E-2</c:v>
                </c:pt>
                <c:pt idx="7914">
                  <c:v>-3.5633055344958302E-2</c:v>
                </c:pt>
                <c:pt idx="7915">
                  <c:v>-3.5754895767530007E-2</c:v>
                </c:pt>
                <c:pt idx="7916">
                  <c:v>-3.5876705406771098E-2</c:v>
                </c:pt>
                <c:pt idx="7917">
                  <c:v>-3.5998484274346342E-2</c:v>
                </c:pt>
                <c:pt idx="7918">
                  <c:v>-3.6120232381914627E-2</c:v>
                </c:pt>
                <c:pt idx="7919">
                  <c:v>-3.6241949741128932E-2</c:v>
                </c:pt>
                <c:pt idx="7920">
                  <c:v>-3.6363636363636362E-2</c:v>
                </c:pt>
                <c:pt idx="7921">
                  <c:v>-3.6485292261078148E-2</c:v>
                </c:pt>
                <c:pt idx="7922">
                  <c:v>-3.2062610451906087E-2</c:v>
                </c:pt>
                <c:pt idx="7923">
                  <c:v>-3.2184778492995079E-2</c:v>
                </c:pt>
                <c:pt idx="7924">
                  <c:v>-3.2306915699141847E-2</c:v>
                </c:pt>
                <c:pt idx="7925">
                  <c:v>-3.2429022082018928E-2</c:v>
                </c:pt>
                <c:pt idx="7926">
                  <c:v>-3.2551097653292962E-2</c:v>
                </c:pt>
                <c:pt idx="7927">
                  <c:v>-3.2673142424624699E-2</c:v>
                </c:pt>
                <c:pt idx="7928">
                  <c:v>-3.2795156407669022E-2</c:v>
                </c:pt>
                <c:pt idx="7929">
                  <c:v>-3.2917139614074914E-2</c:v>
                </c:pt>
                <c:pt idx="7930">
                  <c:v>-3.3039092055485497E-2</c:v>
                </c:pt>
                <c:pt idx="7931">
                  <c:v>-3.3161013743538012E-2</c:v>
                </c:pt>
                <c:pt idx="7932">
                  <c:v>-3.3282904689863842E-2</c:v>
                </c:pt>
                <c:pt idx="7933">
                  <c:v>-3.3404764906088492E-2</c:v>
                </c:pt>
                <c:pt idx="7934">
                  <c:v>-3.3526594403831614E-2</c:v>
                </c:pt>
                <c:pt idx="7935">
                  <c:v>-3.3648393194706992E-2</c:v>
                </c:pt>
                <c:pt idx="7936">
                  <c:v>-3.3770161290322578E-2</c:v>
                </c:pt>
                <c:pt idx="7937">
                  <c:v>-3.389189870228046E-2</c:v>
                </c:pt>
                <c:pt idx="7938">
                  <c:v>-3.4013605442176874E-2</c:v>
                </c:pt>
                <c:pt idx="7939">
                  <c:v>-3.4135281521602216E-2</c:v>
                </c:pt>
                <c:pt idx="7940">
                  <c:v>-3.425692695214106E-2</c:v>
                </c:pt>
                <c:pt idx="7941">
                  <c:v>-3.4378541745372117E-2</c:v>
                </c:pt>
                <c:pt idx="7942">
                  <c:v>-3.4500125912868294E-2</c:v>
                </c:pt>
                <c:pt idx="7943">
                  <c:v>-3.4621679466196653E-2</c:v>
                </c:pt>
                <c:pt idx="7944">
                  <c:v>-3.4743202416918431E-2</c:v>
                </c:pt>
                <c:pt idx="7945">
                  <c:v>-3.4864694776589052E-2</c:v>
                </c:pt>
                <c:pt idx="7946">
                  <c:v>-3.4986156556758116E-2</c:v>
                </c:pt>
                <c:pt idx="7947">
                  <c:v>-3.5107587768969425E-2</c:v>
                </c:pt>
                <c:pt idx="7948">
                  <c:v>-3.5228988424760944E-2</c:v>
                </c:pt>
                <c:pt idx="7949">
                  <c:v>-3.5350358535664865E-2</c:v>
                </c:pt>
                <c:pt idx="7950">
                  <c:v>-3.547169811320755E-2</c:v>
                </c:pt>
                <c:pt idx="7951">
                  <c:v>-3.559300716890957E-2</c:v>
                </c:pt>
                <c:pt idx="7952">
                  <c:v>-3.5714285714285712E-2</c:v>
                </c:pt>
                <c:pt idx="7953">
                  <c:v>-3.5835533760844966E-2</c:v>
                </c:pt>
                <c:pt idx="7954">
                  <c:v>-3.5956751320090519E-2</c:v>
                </c:pt>
                <c:pt idx="7955">
                  <c:v>-3.6077938403519798E-2</c:v>
                </c:pt>
                <c:pt idx="7956">
                  <c:v>-3.6199095022624438E-2</c:v>
                </c:pt>
                <c:pt idx="7957">
                  <c:v>-3.6320221188890285E-2</c:v>
                </c:pt>
                <c:pt idx="7958">
                  <c:v>-3.6441316913797435E-2</c:v>
                </c:pt>
                <c:pt idx="7959">
                  <c:v>-3.6562382208820202E-2</c:v>
                </c:pt>
                <c:pt idx="7960">
                  <c:v>-3.6683417085427134E-2</c:v>
                </c:pt>
                <c:pt idx="7961">
                  <c:v>-3.680442155508102E-2</c:v>
                </c:pt>
                <c:pt idx="7962">
                  <c:v>-3.6925395629238883E-2</c:v>
                </c:pt>
                <c:pt idx="7963">
                  <c:v>-3.7046339319352001E-2</c:v>
                </c:pt>
                <c:pt idx="7964">
                  <c:v>-3.7167252636865898E-2</c:v>
                </c:pt>
                <c:pt idx="7965">
                  <c:v>-3.7288135593220341E-2</c:v>
                </c:pt>
                <c:pt idx="7966">
                  <c:v>-3.7408988199849356E-2</c:v>
                </c:pt>
                <c:pt idx="7967">
                  <c:v>-3.7529810468181247E-2</c:v>
                </c:pt>
                <c:pt idx="7968">
                  <c:v>-3.7650602409638557E-2</c:v>
                </c:pt>
                <c:pt idx="7969">
                  <c:v>-3.7771364035638098E-2</c:v>
                </c:pt>
                <c:pt idx="7970">
                  <c:v>-3.7892095357590964E-2</c:v>
                </c:pt>
                <c:pt idx="7971">
                  <c:v>-3.8012796386902518E-2</c:v>
                </c:pt>
                <c:pt idx="7972">
                  <c:v>-3.8133467134972406E-2</c:v>
                </c:pt>
                <c:pt idx="7973">
                  <c:v>-3.8254107613194532E-2</c:v>
                </c:pt>
                <c:pt idx="7974">
                  <c:v>-3.8374717832957109E-2</c:v>
                </c:pt>
                <c:pt idx="7975">
                  <c:v>-3.8495297805642634E-2</c:v>
                </c:pt>
                <c:pt idx="7976">
                  <c:v>-3.8615847542627882E-2</c:v>
                </c:pt>
                <c:pt idx="7977">
                  <c:v>-3.8736367055283938E-2</c:v>
                </c:pt>
                <c:pt idx="7978">
                  <c:v>-3.8856856354976183E-2</c:v>
                </c:pt>
                <c:pt idx="7979">
                  <c:v>-3.8977315453064293E-2</c:v>
                </c:pt>
                <c:pt idx="7980">
                  <c:v>-3.9097744360902256E-2</c:v>
                </c:pt>
                <c:pt idx="7981">
                  <c:v>-3.9218143089838363E-2</c:v>
                </c:pt>
                <c:pt idx="7982">
                  <c:v>-3.9338511651215234E-2</c:v>
                </c:pt>
                <c:pt idx="7983">
                  <c:v>-3.9458850056369787E-2</c:v>
                </c:pt>
                <c:pt idx="7984">
                  <c:v>-3.9579158316633264E-2</c:v>
                </c:pt>
                <c:pt idx="7985">
                  <c:v>-3.9699436443331244E-2</c:v>
                </c:pt>
                <c:pt idx="7986">
                  <c:v>-3.9819684447783624E-2</c:v>
                </c:pt>
                <c:pt idx="7987">
                  <c:v>-3.9939902341304623E-2</c:v>
                </c:pt>
                <c:pt idx="7988">
                  <c:v>-4.0060090135202807E-2</c:v>
                </c:pt>
                <c:pt idx="7989">
                  <c:v>-4.0180247840781072E-2</c:v>
                </c:pt>
                <c:pt idx="7990">
                  <c:v>-4.0300375469336673E-2</c:v>
                </c:pt>
                <c:pt idx="7991">
                  <c:v>-4.0420473032161182E-2</c:v>
                </c:pt>
                <c:pt idx="7992">
                  <c:v>-4.0540540540540543E-2</c:v>
                </c:pt>
                <c:pt idx="7993">
                  <c:v>-4.0660578005755038E-2</c:v>
                </c:pt>
                <c:pt idx="7994">
                  <c:v>-4.0780585439079309E-2</c:v>
                </c:pt>
                <c:pt idx="7995">
                  <c:v>-4.0900562851782361E-2</c:v>
                </c:pt>
                <c:pt idx="7996">
                  <c:v>-4.1020510255127561E-2</c:v>
                </c:pt>
                <c:pt idx="7997">
                  <c:v>-4.1140427660372639E-2</c:v>
                </c:pt>
                <c:pt idx="7998">
                  <c:v>-4.1260315078769691E-2</c:v>
                </c:pt>
                <c:pt idx="7999">
                  <c:v>-4.1380172521565194E-2</c:v>
                </c:pt>
                <c:pt idx="8000">
                  <c:v>-4.1500000000000002E-2</c:v>
                </c:pt>
                <c:pt idx="8001">
                  <c:v>-4.1619797525309338E-2</c:v>
                </c:pt>
                <c:pt idx="8002">
                  <c:v>-4.1739565108722822E-2</c:v>
                </c:pt>
                <c:pt idx="8003">
                  <c:v>-4.1859302761464448E-2</c:v>
                </c:pt>
                <c:pt idx="8004">
                  <c:v>-4.1979010494752625E-2</c:v>
                </c:pt>
                <c:pt idx="8005">
                  <c:v>-4.2098688319800126E-2</c:v>
                </c:pt>
                <c:pt idx="8006">
                  <c:v>-4.2218336247814139E-2</c:v>
                </c:pt>
                <c:pt idx="8007">
                  <c:v>-4.2337954289996253E-2</c:v>
                </c:pt>
                <c:pt idx="8008">
                  <c:v>-3.796203796203796E-2</c:v>
                </c:pt>
                <c:pt idx="8009">
                  <c:v>-3.8082157572730681E-2</c:v>
                </c:pt>
                <c:pt idx="8010">
                  <c:v>-3.8202247191011236E-2</c:v>
                </c:pt>
                <c:pt idx="8011">
                  <c:v>-3.8322306828111344E-2</c:v>
                </c:pt>
                <c:pt idx="8012">
                  <c:v>-3.8442336495257114E-2</c:v>
                </c:pt>
                <c:pt idx="8013">
                  <c:v>-3.8562336203669036E-2</c:v>
                </c:pt>
                <c:pt idx="8014">
                  <c:v>-3.8682305964562014E-2</c:v>
                </c:pt>
                <c:pt idx="8015">
                  <c:v>-3.8802245789145352E-2</c:v>
                </c:pt>
                <c:pt idx="8016">
                  <c:v>-3.8922155688622756E-2</c:v>
                </c:pt>
                <c:pt idx="8017">
                  <c:v>-3.9042035674192344E-2</c:v>
                </c:pt>
                <c:pt idx="8018">
                  <c:v>-3.9161885757046648E-2</c:v>
                </c:pt>
                <c:pt idx="8019">
                  <c:v>-3.9281705948372617E-2</c:v>
                </c:pt>
                <c:pt idx="8020">
                  <c:v>-3.9401496259351618E-2</c:v>
                </c:pt>
                <c:pt idx="8021">
                  <c:v>-3.9521256701159455E-2</c:v>
                </c:pt>
                <c:pt idx="8022">
                  <c:v>-3.9640987284966345E-2</c:v>
                </c:pt>
                <c:pt idx="8023">
                  <c:v>-3.9760688021936934E-2</c:v>
                </c:pt>
                <c:pt idx="8024">
                  <c:v>-3.9880358923230309E-2</c:v>
                </c:pt>
                <c:pt idx="8025">
                  <c:v>-0.04</c:v>
                </c:pt>
                <c:pt idx="8026">
                  <c:v>-4.0119611263393973E-2</c:v>
                </c:pt>
                <c:pt idx="8027">
                  <c:v>-4.0239192724554632E-2</c:v>
                </c:pt>
                <c:pt idx="8028">
                  <c:v>-4.0358744394618833E-2</c:v>
                </c:pt>
                <c:pt idx="8029">
                  <c:v>-4.0478266284717901E-2</c:v>
                </c:pt>
                <c:pt idx="8030">
                  <c:v>-4.0597758405977583E-2</c:v>
                </c:pt>
                <c:pt idx="8031">
                  <c:v>-4.0717220769518114E-2</c:v>
                </c:pt>
                <c:pt idx="8032">
                  <c:v>-4.0836653386454182E-2</c:v>
                </c:pt>
                <c:pt idx="8033">
                  <c:v>-4.0956056267894933E-2</c:v>
                </c:pt>
                <c:pt idx="8034">
                  <c:v>-4.1075429424943986E-2</c:v>
                </c:pt>
                <c:pt idx="8035">
                  <c:v>-4.1194772868699443E-2</c:v>
                </c:pt>
                <c:pt idx="8036">
                  <c:v>-4.1314086610253854E-2</c:v>
                </c:pt>
                <c:pt idx="8037">
                  <c:v>-4.1433370660694288E-2</c:v>
                </c:pt>
                <c:pt idx="8038">
                  <c:v>-4.1552625031102262E-2</c:v>
                </c:pt>
                <c:pt idx="8039">
                  <c:v>-4.1671849732553799E-2</c:v>
                </c:pt>
                <c:pt idx="8040">
                  <c:v>-4.1791044776119404E-2</c:v>
                </c:pt>
                <c:pt idx="8041">
                  <c:v>-4.1910210172864074E-2</c:v>
                </c:pt>
                <c:pt idx="8042">
                  <c:v>-4.2029345933847301E-2</c:v>
                </c:pt>
                <c:pt idx="8043">
                  <c:v>-4.2148452070123091E-2</c:v>
                </c:pt>
                <c:pt idx="8044">
                  <c:v>-4.2267528592739932E-2</c:v>
                </c:pt>
                <c:pt idx="8045">
                  <c:v>-3.791174642635177E-2</c:v>
                </c:pt>
                <c:pt idx="8046">
                  <c:v>-3.803131991051454E-2</c:v>
                </c:pt>
                <c:pt idx="8047">
                  <c:v>-3.8150863675904062E-2</c:v>
                </c:pt>
                <c:pt idx="8048">
                  <c:v>-3.8270377733598412E-2</c:v>
                </c:pt>
                <c:pt idx="8049">
                  <c:v>-3.8389862094670144E-2</c:v>
                </c:pt>
                <c:pt idx="8050">
                  <c:v>-3.8509316770186333E-2</c:v>
                </c:pt>
                <c:pt idx="8051">
                  <c:v>-3.8628741771208543E-2</c:v>
                </c:pt>
                <c:pt idx="8052">
                  <c:v>-3.8748137108792845E-2</c:v>
                </c:pt>
                <c:pt idx="8053">
                  <c:v>-3.8867502793989817E-2</c:v>
                </c:pt>
                <c:pt idx="8054">
                  <c:v>-3.8986838837844547E-2</c:v>
                </c:pt>
                <c:pt idx="8055">
                  <c:v>-3.9106145251396648E-2</c:v>
                </c:pt>
                <c:pt idx="8056">
                  <c:v>-3.922542204568024E-2</c:v>
                </c:pt>
                <c:pt idx="8057">
                  <c:v>-3.9344669231723965E-2</c:v>
                </c:pt>
                <c:pt idx="8058">
                  <c:v>-3.9463886820551006E-2</c:v>
                </c:pt>
                <c:pt idx="8059">
                  <c:v>-3.9583074823179056E-2</c:v>
                </c:pt>
                <c:pt idx="8060">
                  <c:v>-3.9702233250620347E-2</c:v>
                </c:pt>
                <c:pt idx="8061">
                  <c:v>-3.9821362113881653E-2</c:v>
                </c:pt>
                <c:pt idx="8062">
                  <c:v>-3.9940461423964277E-2</c:v>
                </c:pt>
                <c:pt idx="8063">
                  <c:v>-4.0059531191864069E-2</c:v>
                </c:pt>
                <c:pt idx="8064">
                  <c:v>-4.0178571428571432E-2</c:v>
                </c:pt>
                <c:pt idx="8065">
                  <c:v>-4.0297582145071294E-2</c:v>
                </c:pt>
                <c:pt idx="8066">
                  <c:v>-4.0416563352343171E-2</c:v>
                </c:pt>
                <c:pt idx="8067">
                  <c:v>-4.0535515061361098E-2</c:v>
                </c:pt>
                <c:pt idx="8068">
                  <c:v>-4.0654437283093703E-2</c:v>
                </c:pt>
                <c:pt idx="8069">
                  <c:v>-4.0773330028504154E-2</c:v>
                </c:pt>
                <c:pt idx="8070">
                  <c:v>-4.0892193308550186E-2</c:v>
                </c:pt>
                <c:pt idx="8071">
                  <c:v>-4.1011027134184114E-2</c:v>
                </c:pt>
                <c:pt idx="8072">
                  <c:v>-4.1129831516352827E-2</c:v>
                </c:pt>
                <c:pt idx="8073">
                  <c:v>-4.1248606465997768E-2</c:v>
                </c:pt>
                <c:pt idx="8074">
                  <c:v>-4.1367351994054995E-2</c:v>
                </c:pt>
                <c:pt idx="8075">
                  <c:v>-4.148606811145511E-2</c:v>
                </c:pt>
                <c:pt idx="8076">
                  <c:v>-4.1604754829123326E-2</c:v>
                </c:pt>
                <c:pt idx="8077">
                  <c:v>-4.172341215797945E-2</c:v>
                </c:pt>
                <c:pt idx="8078">
                  <c:v>-4.1842040108937856E-2</c:v>
                </c:pt>
                <c:pt idx="8079">
                  <c:v>-4.1960638692907538E-2</c:v>
                </c:pt>
                <c:pt idx="8080">
                  <c:v>-4.2079207920792082E-2</c:v>
                </c:pt>
                <c:pt idx="8081">
                  <c:v>-4.2197747803489664E-2</c:v>
                </c:pt>
                <c:pt idx="8082">
                  <c:v>-4.2316258351893093E-2</c:v>
                </c:pt>
                <c:pt idx="8083">
                  <c:v>-4.2434739576889771E-2</c:v>
                </c:pt>
                <c:pt idx="8084">
                  <c:v>-4.2553191489361701E-2</c:v>
                </c:pt>
                <c:pt idx="8085">
                  <c:v>-4.267161410018553E-2</c:v>
                </c:pt>
                <c:pt idx="8086">
                  <c:v>-4.27900074202325E-2</c:v>
                </c:pt>
                <c:pt idx="8087">
                  <c:v>-4.2908371460368494E-2</c:v>
                </c:pt>
                <c:pt idx="8088">
                  <c:v>-4.3026706231454007E-2</c:v>
                </c:pt>
                <c:pt idx="8089">
                  <c:v>-4.3145011744344174E-2</c:v>
                </c:pt>
                <c:pt idx="8090">
                  <c:v>-4.3263288009888753E-2</c:v>
                </c:pt>
                <c:pt idx="8091">
                  <c:v>-4.3381535038932148E-2</c:v>
                </c:pt>
                <c:pt idx="8092">
                  <c:v>-4.3499752842313395E-2</c:v>
                </c:pt>
                <c:pt idx="8093">
                  <c:v>-4.3617941430866183E-2</c:v>
                </c:pt>
                <c:pt idx="8094">
                  <c:v>-4.373610081541883E-2</c:v>
                </c:pt>
                <c:pt idx="8095">
                  <c:v>-4.3854231006794316E-2</c:v>
                </c:pt>
                <c:pt idx="8096">
                  <c:v>-4.397233201581028E-2</c:v>
                </c:pt>
                <c:pt idx="8097">
                  <c:v>-3.9644312708410526E-2</c:v>
                </c:pt>
                <c:pt idx="8098">
                  <c:v>-3.9762904420844652E-2</c:v>
                </c:pt>
                <c:pt idx="8099">
                  <c:v>-3.9881466847758985E-2</c:v>
                </c:pt>
                <c:pt idx="8100">
                  <c:v>-0.04</c:v>
                </c:pt>
                <c:pt idx="8101">
                  <c:v>-4.0118503888408839E-2</c:v>
                </c:pt>
                <c:pt idx="8102">
                  <c:v>-4.0236978523821278E-2</c:v>
                </c:pt>
                <c:pt idx="8103">
                  <c:v>-4.035542391706775E-2</c:v>
                </c:pt>
                <c:pt idx="8104">
                  <c:v>-4.0473840078973346E-2</c:v>
                </c:pt>
                <c:pt idx="8105">
                  <c:v>-4.0592227020357807E-2</c:v>
                </c:pt>
                <c:pt idx="8106">
                  <c:v>-4.0710584752035532E-2</c:v>
                </c:pt>
                <c:pt idx="8107">
                  <c:v>-4.0828913284815589E-2</c:v>
                </c:pt>
                <c:pt idx="8108">
                  <c:v>-4.0947212629501725E-2</c:v>
                </c:pt>
                <c:pt idx="8109">
                  <c:v>-4.1065482796892344E-2</c:v>
                </c:pt>
                <c:pt idx="8110">
                  <c:v>-4.1183723797780521E-2</c:v>
                </c:pt>
                <c:pt idx="8111">
                  <c:v>-4.1301935642954014E-2</c:v>
                </c:pt>
                <c:pt idx="8112">
                  <c:v>-4.142011834319527E-2</c:v>
                </c:pt>
                <c:pt idx="8113">
                  <c:v>-4.1538271909281402E-2</c:v>
                </c:pt>
                <c:pt idx="8114">
                  <c:v>-4.1656396351984225E-2</c:v>
                </c:pt>
                <c:pt idx="8115">
                  <c:v>-4.1774491682070237E-2</c:v>
                </c:pt>
                <c:pt idx="8116">
                  <c:v>-4.1892557910300637E-2</c:v>
                </c:pt>
                <c:pt idx="8117">
                  <c:v>-4.2010595047431314E-2</c:v>
                </c:pt>
                <c:pt idx="8118">
                  <c:v>-4.2128603104212861E-2</c:v>
                </c:pt>
                <c:pt idx="8119">
                  <c:v>-4.2246582091390567E-2</c:v>
                </c:pt>
                <c:pt idx="8120">
                  <c:v>-4.2364532019704436E-2</c:v>
                </c:pt>
                <c:pt idx="8121">
                  <c:v>-4.2482452899889174E-2</c:v>
                </c:pt>
                <c:pt idx="8122">
                  <c:v>-4.2600344742674219E-2</c:v>
                </c:pt>
                <c:pt idx="8123">
                  <c:v>-4.2718207558783701E-2</c:v>
                </c:pt>
                <c:pt idx="8124">
                  <c:v>-4.2836041358936483E-2</c:v>
                </c:pt>
                <c:pt idx="8125">
                  <c:v>-4.2953846153846155E-2</c:v>
                </c:pt>
                <c:pt idx="8126">
                  <c:v>-4.3071621954221019E-2</c:v>
                </c:pt>
                <c:pt idx="8127">
                  <c:v>-4.3189368770764118E-2</c:v>
                </c:pt>
                <c:pt idx="8128">
                  <c:v>-4.3307086614173228E-2</c:v>
                </c:pt>
                <c:pt idx="8129">
                  <c:v>-4.3424775495140851E-2</c:v>
                </c:pt>
                <c:pt idx="8130">
                  <c:v>-4.3542435424354244E-2</c:v>
                </c:pt>
                <c:pt idx="8131">
                  <c:v>-4.3660066412495389E-2</c:v>
                </c:pt>
                <c:pt idx="8132">
                  <c:v>-4.3777668470241025E-2</c:v>
                </c:pt>
                <c:pt idx="8133">
                  <c:v>-4.3895241608262636E-2</c:v>
                </c:pt>
                <c:pt idx="8134">
                  <c:v>-4.4012785837226454E-2</c:v>
                </c:pt>
                <c:pt idx="8135">
                  <c:v>-4.4130301167793484E-2</c:v>
                </c:pt>
                <c:pt idx="8136">
                  <c:v>-4.4247787610619468E-2</c:v>
                </c:pt>
                <c:pt idx="8137">
                  <c:v>-4.4365245176354921E-2</c:v>
                </c:pt>
                <c:pt idx="8138">
                  <c:v>-4.4482673875645119E-2</c:v>
                </c:pt>
                <c:pt idx="8139">
                  <c:v>-4.4600073719130114E-2</c:v>
                </c:pt>
                <c:pt idx="8140">
                  <c:v>-4.4717444717444717E-2</c:v>
                </c:pt>
                <c:pt idx="8141">
                  <c:v>-4.4834786881218523E-2</c:v>
                </c:pt>
                <c:pt idx="8142">
                  <c:v>-4.4952100221075902E-2</c:v>
                </c:pt>
                <c:pt idx="8143">
                  <c:v>-4.5069384747636006E-2</c:v>
                </c:pt>
                <c:pt idx="8144">
                  <c:v>-4.5186640471512773E-2</c:v>
                </c:pt>
                <c:pt idx="8145">
                  <c:v>-4.0883977900552489E-2</c:v>
                </c:pt>
                <c:pt idx="8146">
                  <c:v>-4.1001718634912844E-2</c:v>
                </c:pt>
                <c:pt idx="8147">
                  <c:v>-4.1119430465201917E-2</c:v>
                </c:pt>
                <c:pt idx="8148">
                  <c:v>-4.1237113402061855E-2</c:v>
                </c:pt>
                <c:pt idx="8149">
                  <c:v>-4.1354767456129586E-2</c:v>
                </c:pt>
                <c:pt idx="8150">
                  <c:v>-4.1472392638036808E-2</c:v>
                </c:pt>
                <c:pt idx="8151">
                  <c:v>-4.1589988958410012E-2</c:v>
                </c:pt>
                <c:pt idx="8152">
                  <c:v>-4.1707556427870461E-2</c:v>
                </c:pt>
                <c:pt idx="8153">
                  <c:v>-4.1825095057034217E-2</c:v>
                </c:pt>
                <c:pt idx="8154">
                  <c:v>-4.194260485651214E-2</c:v>
                </c:pt>
                <c:pt idx="8155">
                  <c:v>-4.2060085836909872E-2</c:v>
                </c:pt>
                <c:pt idx="8156">
                  <c:v>-4.2177538008827856E-2</c:v>
                </c:pt>
                <c:pt idx="8157">
                  <c:v>-4.2294961382861346E-2</c:v>
                </c:pt>
                <c:pt idx="8158">
                  <c:v>-4.2412355969600392E-2</c:v>
                </c:pt>
                <c:pt idx="8159">
                  <c:v>-4.2529721779629853E-2</c:v>
                </c:pt>
                <c:pt idx="8160">
                  <c:v>-4.2647058823529413E-2</c:v>
                </c:pt>
                <c:pt idx="8161">
                  <c:v>-4.2764367111873543E-2</c:v>
                </c:pt>
                <c:pt idx="8162">
                  <c:v>-4.2881646655231559E-2</c:v>
                </c:pt>
                <c:pt idx="8163">
                  <c:v>-4.2998897464167588E-2</c:v>
                </c:pt>
                <c:pt idx="8164">
                  <c:v>-4.3116119549240571E-2</c:v>
                </c:pt>
                <c:pt idx="8165">
                  <c:v>-4.323331292100429E-2</c:v>
                </c:pt>
                <c:pt idx="8166">
                  <c:v>-4.3350477590007347E-2</c:v>
                </c:pt>
                <c:pt idx="8167">
                  <c:v>-4.3467613566793191E-2</c:v>
                </c:pt>
                <c:pt idx="8168">
                  <c:v>-4.35847208619001E-2</c:v>
                </c:pt>
                <c:pt idx="8169">
                  <c:v>-4.3701799485861184E-2</c:v>
                </c:pt>
                <c:pt idx="8170">
                  <c:v>-4.381884944920441E-2</c:v>
                </c:pt>
                <c:pt idx="8171">
                  <c:v>-4.3935870762452575E-2</c:v>
                </c:pt>
                <c:pt idx="8172">
                  <c:v>-4.405286343612335E-2</c:v>
                </c:pt>
                <c:pt idx="8173">
                  <c:v>-4.4169827480729229E-2</c:v>
                </c:pt>
                <c:pt idx="8174">
                  <c:v>-4.4286762906777591E-2</c:v>
                </c:pt>
                <c:pt idx="8175">
                  <c:v>-4.4403669724770639E-2</c:v>
                </c:pt>
                <c:pt idx="8176">
                  <c:v>-4.4520547945205477E-2</c:v>
                </c:pt>
                <c:pt idx="8177">
                  <c:v>-4.4637397578574052E-2</c:v>
                </c:pt>
                <c:pt idx="8178">
                  <c:v>-4.475421863536317E-2</c:v>
                </c:pt>
                <c:pt idx="8179">
                  <c:v>-4.487101112605453E-2</c:v>
                </c:pt>
                <c:pt idx="8180">
                  <c:v>-4.4987775061124696E-2</c:v>
                </c:pt>
                <c:pt idx="8181">
                  <c:v>-4.5104510451045104E-2</c:v>
                </c:pt>
                <c:pt idx="8182">
                  <c:v>-4.5221217306282084E-2</c:v>
                </c:pt>
                <c:pt idx="8183">
                  <c:v>-4.0938531101063179E-2</c:v>
                </c:pt>
                <c:pt idx="8184">
                  <c:v>-4.1055718475073312E-2</c:v>
                </c:pt>
                <c:pt idx="8185">
                  <c:v>-4.1172877214416613E-2</c:v>
                </c:pt>
                <c:pt idx="8186">
                  <c:v>-4.1290007329587097E-2</c:v>
                </c:pt>
                <c:pt idx="8187">
                  <c:v>-4.1407108831073652E-2</c:v>
                </c:pt>
                <c:pt idx="8188">
                  <c:v>-4.1524181729360038E-2</c:v>
                </c:pt>
                <c:pt idx="8189">
                  <c:v>-4.16412260349249E-2</c:v>
                </c:pt>
                <c:pt idx="8190">
                  <c:v>-4.1758241758241756E-2</c:v>
                </c:pt>
                <c:pt idx="8191">
                  <c:v>-4.1875228909779023E-2</c:v>
                </c:pt>
                <c:pt idx="8192">
                  <c:v>-4.19921875E-2</c:v>
                </c:pt>
                <c:pt idx="8193">
                  <c:v>-4.2109117539362868E-2</c:v>
                </c:pt>
                <c:pt idx="8194">
                  <c:v>-4.2226019038320725E-2</c:v>
                </c:pt>
                <c:pt idx="8195">
                  <c:v>-4.2342892007321539E-2</c:v>
                </c:pt>
                <c:pt idx="8196">
                  <c:v>-4.24597364568082E-2</c:v>
                </c:pt>
                <c:pt idx="8197">
                  <c:v>-4.2576552397218498E-2</c:v>
                </c:pt>
                <c:pt idx="8198">
                  <c:v>-4.2693339838985121E-2</c:v>
                </c:pt>
                <c:pt idx="8199">
                  <c:v>-4.2810098792535674E-2</c:v>
                </c:pt>
                <c:pt idx="8200">
                  <c:v>-4.2926829268292686E-2</c:v>
                </c:pt>
                <c:pt idx="8201">
                  <c:v>-4.3043531276673576E-2</c:v>
                </c:pt>
                <c:pt idx="8202">
                  <c:v>-4.3160204828090708E-2</c:v>
                </c:pt>
                <c:pt idx="8203">
                  <c:v>-4.3276849932951361E-2</c:v>
                </c:pt>
                <c:pt idx="8204">
                  <c:v>-4.3393466601657729E-2</c:v>
                </c:pt>
                <c:pt idx="8205">
                  <c:v>-4.3510054844606946E-2</c:v>
                </c:pt>
                <c:pt idx="8206">
                  <c:v>-4.3626614672191082E-2</c:v>
                </c:pt>
                <c:pt idx="8207">
                  <c:v>-4.3743146094797125E-2</c:v>
                </c:pt>
                <c:pt idx="8208">
                  <c:v>-4.3859649122807015E-2</c:v>
                </c:pt>
                <c:pt idx="8209">
                  <c:v>-4.3976123766597638E-2</c:v>
                </c:pt>
                <c:pt idx="8210">
                  <c:v>-4.4092570036540803E-2</c:v>
                </c:pt>
                <c:pt idx="8211">
                  <c:v>-4.4208987943003292E-2</c:v>
                </c:pt>
                <c:pt idx="8212">
                  <c:v>-4.432537749634681E-2</c:v>
                </c:pt>
                <c:pt idx="8213">
                  <c:v>-4.4441738706928038E-2</c:v>
                </c:pt>
                <c:pt idx="8214">
                  <c:v>-4.4558071585098613E-2</c:v>
                </c:pt>
                <c:pt idx="8215">
                  <c:v>-4.4674376141205112E-2</c:v>
                </c:pt>
                <c:pt idx="8216">
                  <c:v>-4.4790652385589096E-2</c:v>
                </c:pt>
                <c:pt idx="8217">
                  <c:v>-4.4906900328587074E-2</c:v>
                </c:pt>
                <c:pt idx="8218">
                  <c:v>-4.5023119980530546E-2</c:v>
                </c:pt>
                <c:pt idx="8219">
                  <c:v>-4.5139311351745953E-2</c:v>
                </c:pt>
                <c:pt idx="8220">
                  <c:v>-4.5255474452554748E-2</c:v>
                </c:pt>
                <c:pt idx="8221">
                  <c:v>-4.5371609293273323E-2</c:v>
                </c:pt>
                <c:pt idx="8222">
                  <c:v>-4.548771588421309E-2</c:v>
                </c:pt>
                <c:pt idx="8223">
                  <c:v>-4.5603794235680409E-2</c:v>
                </c:pt>
                <c:pt idx="8224">
                  <c:v>-4.5719844357976651E-2</c:v>
                </c:pt>
                <c:pt idx="8225">
                  <c:v>-4.5835866261398177E-2</c:v>
                </c:pt>
                <c:pt idx="8226">
                  <c:v>-4.5951859956236324E-2</c:v>
                </c:pt>
                <c:pt idx="8227">
                  <c:v>-4.606782545277744E-2</c:v>
                </c:pt>
                <c:pt idx="8228">
                  <c:v>-4.6183762761302871E-2</c:v>
                </c:pt>
                <c:pt idx="8229">
                  <c:v>-4.6299671892088952E-2</c:v>
                </c:pt>
                <c:pt idx="8230">
                  <c:v>-4.2041312272174967E-2</c:v>
                </c:pt>
                <c:pt idx="8231">
                  <c:v>-4.2157696513181873E-2</c:v>
                </c:pt>
                <c:pt idx="8232">
                  <c:v>-4.2274052478134108E-2</c:v>
                </c:pt>
                <c:pt idx="8233">
                  <c:v>-4.2390380177335117E-2</c:v>
                </c:pt>
                <c:pt idx="8234">
                  <c:v>-4.2506679621083315E-2</c:v>
                </c:pt>
                <c:pt idx="8235">
                  <c:v>-4.2622950819672129E-2</c:v>
                </c:pt>
                <c:pt idx="8236">
                  <c:v>-4.2739193783389993E-2</c:v>
                </c:pt>
                <c:pt idx="8237">
                  <c:v>-4.2855408522520337E-2</c:v>
                </c:pt>
                <c:pt idx="8238">
                  <c:v>-4.297159504734159E-2</c:v>
                </c:pt>
                <c:pt idx="8239">
                  <c:v>-4.3087753368127202E-2</c:v>
                </c:pt>
                <c:pt idx="8240">
                  <c:v>-4.3203883495145631E-2</c:v>
                </c:pt>
                <c:pt idx="8241">
                  <c:v>-4.3319985438660356E-2</c:v>
                </c:pt>
                <c:pt idx="8242">
                  <c:v>-4.3436059208929872E-2</c:v>
                </c:pt>
                <c:pt idx="8243">
                  <c:v>-4.3552104816207693E-2</c:v>
                </c:pt>
                <c:pt idx="8244">
                  <c:v>-4.3668122270742356E-2</c:v>
                </c:pt>
                <c:pt idx="8245">
                  <c:v>-4.3784111582777438E-2</c:v>
                </c:pt>
                <c:pt idx="8246">
                  <c:v>-4.3900072762551541E-2</c:v>
                </c:pt>
                <c:pt idx="8247">
                  <c:v>-4.4016005820298292E-2</c:v>
                </c:pt>
                <c:pt idx="8248">
                  <c:v>-4.4131910766246361E-2</c:v>
                </c:pt>
                <c:pt idx="8249">
                  <c:v>-4.4247787610619468E-2</c:v>
                </c:pt>
                <c:pt idx="8250">
                  <c:v>-4.4363636363636362E-2</c:v>
                </c:pt>
                <c:pt idx="8251">
                  <c:v>-4.4479457035510844E-2</c:v>
                </c:pt>
                <c:pt idx="8252">
                  <c:v>-4.459524963645177E-2</c:v>
                </c:pt>
                <c:pt idx="8253">
                  <c:v>-4.4711014176663032E-2</c:v>
                </c:pt>
                <c:pt idx="8254">
                  <c:v>-4.482675066634359E-2</c:v>
                </c:pt>
                <c:pt idx="8255">
                  <c:v>-4.4942459115687464E-2</c:v>
                </c:pt>
                <c:pt idx="8256">
                  <c:v>-4.5058139534883718E-2</c:v>
                </c:pt>
                <c:pt idx="8257">
                  <c:v>-4.5173791934116504E-2</c:v>
                </c:pt>
                <c:pt idx="8258">
                  <c:v>-4.5289416323565028E-2</c:v>
                </c:pt>
                <c:pt idx="8259">
                  <c:v>-4.540501271340356E-2</c:v>
                </c:pt>
                <c:pt idx="8260">
                  <c:v>-4.5520581113801452E-2</c:v>
                </c:pt>
                <c:pt idx="8261">
                  <c:v>-4.5636121534923135E-2</c:v>
                </c:pt>
                <c:pt idx="8262">
                  <c:v>-4.5751633986928102E-2</c:v>
                </c:pt>
                <c:pt idx="8263">
                  <c:v>-4.5867118479970957E-2</c:v>
                </c:pt>
                <c:pt idx="8264">
                  <c:v>-4.5982575024201354E-2</c:v>
                </c:pt>
                <c:pt idx="8265">
                  <c:v>-4.6098003629764066E-2</c:v>
                </c:pt>
                <c:pt idx="8266">
                  <c:v>-4.6213404306798933E-2</c:v>
                </c:pt>
                <c:pt idx="8267">
                  <c:v>-4.6328777065440911E-2</c:v>
                </c:pt>
                <c:pt idx="8268">
                  <c:v>-4.6444121915820029E-2</c:v>
                </c:pt>
                <c:pt idx="8269">
                  <c:v>-4.6559438868061437E-2</c:v>
                </c:pt>
                <c:pt idx="8270">
                  <c:v>-4.6674727932285366E-2</c:v>
                </c:pt>
                <c:pt idx="8271">
                  <c:v>-4.6789989118607184E-2</c:v>
                </c:pt>
                <c:pt idx="8272">
                  <c:v>-4.690522243713733E-2</c:v>
                </c:pt>
                <c:pt idx="8273">
                  <c:v>-4.7020427897981387E-2</c:v>
                </c:pt>
                <c:pt idx="8274">
                  <c:v>-4.7135605511240027E-2</c:v>
                </c:pt>
                <c:pt idx="8275">
                  <c:v>-4.7250755287009061E-2</c:v>
                </c:pt>
                <c:pt idx="8276">
                  <c:v>-4.7365877235379411E-2</c:v>
                </c:pt>
                <c:pt idx="8277">
                  <c:v>-4.7480971366437114E-2</c:v>
                </c:pt>
                <c:pt idx="8278">
                  <c:v>-4.7596037690263347E-2</c:v>
                </c:pt>
                <c:pt idx="8279">
                  <c:v>-4.7711076216934413E-2</c:v>
                </c:pt>
                <c:pt idx="8280">
                  <c:v>-4.7826086956521741E-2</c:v>
                </c:pt>
                <c:pt idx="8281">
                  <c:v>-4.7941069919091896E-2</c:v>
                </c:pt>
                <c:pt idx="8282">
                  <c:v>-4.8056025114706594E-2</c:v>
                </c:pt>
                <c:pt idx="8283">
                  <c:v>-4.8170952553422672E-2</c:v>
                </c:pt>
                <c:pt idx="8284">
                  <c:v>-4.8285852245292131E-2</c:v>
                </c:pt>
                <c:pt idx="8285">
                  <c:v>-4.8400724200362101E-2</c:v>
                </c:pt>
                <c:pt idx="8286">
                  <c:v>-4.8515568428674875E-2</c:v>
                </c:pt>
                <c:pt idx="8287">
                  <c:v>-4.863038494026789E-2</c:v>
                </c:pt>
                <c:pt idx="8288">
                  <c:v>-4.8745173745173745E-2</c:v>
                </c:pt>
                <c:pt idx="8289">
                  <c:v>-4.8859934853420196E-2</c:v>
                </c:pt>
                <c:pt idx="8290">
                  <c:v>-4.8974668275030157E-2</c:v>
                </c:pt>
                <c:pt idx="8291">
                  <c:v>-4.9089374020021712E-2</c:v>
                </c:pt>
                <c:pt idx="8292">
                  <c:v>-4.9204052098408106E-2</c:v>
                </c:pt>
                <c:pt idx="8293">
                  <c:v>-4.9318702520197759E-2</c:v>
                </c:pt>
                <c:pt idx="8294">
                  <c:v>-4.9433325295394258E-2</c:v>
                </c:pt>
                <c:pt idx="8295">
                  <c:v>-4.9547920433996383E-2</c:v>
                </c:pt>
                <c:pt idx="8296">
                  <c:v>-4.966248794599807E-2</c:v>
                </c:pt>
                <c:pt idx="8297">
                  <c:v>-4.9777027841388453E-2</c:v>
                </c:pt>
                <c:pt idx="8298">
                  <c:v>-4.9891540130151846E-2</c:v>
                </c:pt>
                <c:pt idx="8299">
                  <c:v>-5.0006024822267743E-2</c:v>
                </c:pt>
                <c:pt idx="8300">
                  <c:v>-5.012048192771084E-2</c:v>
                </c:pt>
                <c:pt idx="8301">
                  <c:v>-5.023491145645103E-2</c:v>
                </c:pt>
                <c:pt idx="8302">
                  <c:v>-5.0349313418453383E-2</c:v>
                </c:pt>
                <c:pt idx="8303">
                  <c:v>-5.0463687823678188E-2</c:v>
                </c:pt>
                <c:pt idx="8304">
                  <c:v>-5.0578034682080927E-2</c:v>
                </c:pt>
                <c:pt idx="8305">
                  <c:v>-5.0692354003612279E-2</c:v>
                </c:pt>
                <c:pt idx="8306">
                  <c:v>-5.0806645798218156E-2</c:v>
                </c:pt>
                <c:pt idx="8307">
                  <c:v>-5.0920910075839654E-2</c:v>
                </c:pt>
                <c:pt idx="8308">
                  <c:v>-5.1035146846413096E-2</c:v>
                </c:pt>
                <c:pt idx="8309">
                  <c:v>-5.1149356119870024E-2</c:v>
                </c:pt>
                <c:pt idx="8310">
                  <c:v>-5.1263537906137184E-2</c:v>
                </c:pt>
                <c:pt idx="8311">
                  <c:v>-5.1377692215136564E-2</c:v>
                </c:pt>
                <c:pt idx="8312">
                  <c:v>-5.1491819056785369E-2</c:v>
                </c:pt>
                <c:pt idx="8313">
                  <c:v>-5.1605918440996032E-2</c:v>
                </c:pt>
                <c:pt idx="8314">
                  <c:v>-5.171999037767621E-2</c:v>
                </c:pt>
                <c:pt idx="8315">
                  <c:v>-5.1834034876728802E-2</c:v>
                </c:pt>
                <c:pt idx="8316">
                  <c:v>-4.7619047619047616E-2</c:v>
                </c:pt>
                <c:pt idx="8317">
                  <c:v>-4.7733557773235541E-2</c:v>
                </c:pt>
                <c:pt idx="8318">
                  <c:v>-4.784804039432556E-2</c:v>
                </c:pt>
                <c:pt idx="8319">
                  <c:v>-4.7962495492246661E-2</c:v>
                </c:pt>
                <c:pt idx="8320">
                  <c:v>-4.807692307692308E-2</c:v>
                </c:pt>
                <c:pt idx="8321">
                  <c:v>-4.8191323158274249E-2</c:v>
                </c:pt>
                <c:pt idx="8322">
                  <c:v>-4.830569574621485E-2</c:v>
                </c:pt>
                <c:pt idx="8323">
                  <c:v>-4.8420040850654815E-2</c:v>
                </c:pt>
                <c:pt idx="8324">
                  <c:v>-4.8534358481499278E-2</c:v>
                </c:pt>
                <c:pt idx="8325">
                  <c:v>-4.8648648648648651E-2</c:v>
                </c:pt>
                <c:pt idx="8326">
                  <c:v>-4.8762911361998562E-2</c:v>
                </c:pt>
                <c:pt idx="8327">
                  <c:v>-4.8877146631439897E-2</c:v>
                </c:pt>
                <c:pt idx="8328">
                  <c:v>-4.8991354466858789E-2</c:v>
                </c:pt>
                <c:pt idx="8329">
                  <c:v>-4.9105534878136632E-2</c:v>
                </c:pt>
                <c:pt idx="8330">
                  <c:v>-4.9219687875150062E-2</c:v>
                </c:pt>
                <c:pt idx="8331">
                  <c:v>-4.5012603528988115E-2</c:v>
                </c:pt>
                <c:pt idx="8332">
                  <c:v>-4.512722035525684E-2</c:v>
                </c:pt>
                <c:pt idx="8333">
                  <c:v>-4.5241809672386897E-2</c:v>
                </c:pt>
                <c:pt idx="8334">
                  <c:v>-4.5356371490280781E-2</c:v>
                </c:pt>
                <c:pt idx="8335">
                  <c:v>-4.5470905818836234E-2</c:v>
                </c:pt>
                <c:pt idx="8336">
                  <c:v>-4.558541266794626E-2</c:v>
                </c:pt>
                <c:pt idx="8337">
                  <c:v>-4.5699892047499101E-2</c:v>
                </c:pt>
                <c:pt idx="8338">
                  <c:v>-4.5814343967378268E-2</c:v>
                </c:pt>
                <c:pt idx="8339">
                  <c:v>-4.5928768437462526E-2</c:v>
                </c:pt>
                <c:pt idx="8340">
                  <c:v>-4.60431654676259E-2</c:v>
                </c:pt>
                <c:pt idx="8341">
                  <c:v>-4.6157535067737683E-2</c:v>
                </c:pt>
                <c:pt idx="8342">
                  <c:v>-4.6271877247662428E-2</c:v>
                </c:pt>
                <c:pt idx="8343">
                  <c:v>-4.6386192017259978E-2</c:v>
                </c:pt>
                <c:pt idx="8344">
                  <c:v>-4.6500479386385428E-2</c:v>
                </c:pt>
                <c:pt idx="8345">
                  <c:v>-4.6614739364889156E-2</c:v>
                </c:pt>
                <c:pt idx="8346">
                  <c:v>-4.6728971962616821E-2</c:v>
                </c:pt>
                <c:pt idx="8347">
                  <c:v>-4.684317718940937E-2</c:v>
                </c:pt>
                <c:pt idx="8348">
                  <c:v>-4.6957355055103019E-2</c:v>
                </c:pt>
                <c:pt idx="8349">
                  <c:v>-4.7071505569529284E-2</c:v>
                </c:pt>
                <c:pt idx="8350">
                  <c:v>-4.7185628742514973E-2</c:v>
                </c:pt>
                <c:pt idx="8351">
                  <c:v>-4.7299724583882173E-2</c:v>
                </c:pt>
                <c:pt idx="8352">
                  <c:v>-4.7413793103448273E-2</c:v>
                </c:pt>
                <c:pt idx="8353">
                  <c:v>-4.7527834311025981E-2</c:v>
                </c:pt>
                <c:pt idx="8354">
                  <c:v>-4.7641848216423269E-2</c:v>
                </c:pt>
                <c:pt idx="8355">
                  <c:v>-4.7755834829443448E-2</c:v>
                </c:pt>
                <c:pt idx="8356">
                  <c:v>-4.7869794159885112E-2</c:v>
                </c:pt>
                <c:pt idx="8357">
                  <c:v>-4.7983726217542183E-2</c:v>
                </c:pt>
                <c:pt idx="8358">
                  <c:v>-4.8097631012203879E-2</c:v>
                </c:pt>
                <c:pt idx="8359">
                  <c:v>-4.821150855365474E-2</c:v>
                </c:pt>
                <c:pt idx="8360">
                  <c:v>-4.8325358851674639E-2</c:v>
                </c:pt>
                <c:pt idx="8361">
                  <c:v>-4.843918191603875E-2</c:v>
                </c:pt>
                <c:pt idx="8362">
                  <c:v>-4.8552977756517582E-2</c:v>
                </c:pt>
                <c:pt idx="8363">
                  <c:v>-4.8666746382876956E-2</c:v>
                </c:pt>
                <c:pt idx="8364">
                  <c:v>-4.878048780487805E-2</c:v>
                </c:pt>
                <c:pt idx="8365">
                  <c:v>-4.8894202032277345E-2</c:v>
                </c:pt>
                <c:pt idx="8366">
                  <c:v>-4.9007889074826678E-2</c:v>
                </c:pt>
                <c:pt idx="8367">
                  <c:v>-4.9121548942273219E-2</c:v>
                </c:pt>
                <c:pt idx="8368">
                  <c:v>-4.9235181644359464E-2</c:v>
                </c:pt>
                <c:pt idx="8369">
                  <c:v>-4.9348787190823279E-2</c:v>
                </c:pt>
                <c:pt idx="8370">
                  <c:v>-4.9462365591397849E-2</c:v>
                </c:pt>
                <c:pt idx="8371">
                  <c:v>-4.9575916855811732E-2</c:v>
                </c:pt>
                <c:pt idx="8372">
                  <c:v>-4.9689440993788817E-2</c:v>
                </c:pt>
                <c:pt idx="8373">
                  <c:v>-4.5503403797921893E-2</c:v>
                </c:pt>
                <c:pt idx="8374">
                  <c:v>-4.5617387150704562E-2</c:v>
                </c:pt>
                <c:pt idx="8375">
                  <c:v>-4.5731343283582089E-2</c:v>
                </c:pt>
                <c:pt idx="8376">
                  <c:v>-4.5845272206303724E-2</c:v>
                </c:pt>
                <c:pt idx="8377">
                  <c:v>-4.595917392861406E-2</c:v>
                </c:pt>
                <c:pt idx="8378">
                  <c:v>-4.6073048460253042E-2</c:v>
                </c:pt>
                <c:pt idx="8379">
                  <c:v>-4.6186895810955961E-2</c:v>
                </c:pt>
                <c:pt idx="8380">
                  <c:v>-4.6300715990453462E-2</c:v>
                </c:pt>
                <c:pt idx="8381">
                  <c:v>-4.6414509008471543E-2</c:v>
                </c:pt>
                <c:pt idx="8382">
                  <c:v>-4.6528274874731566E-2</c:v>
                </c:pt>
                <c:pt idx="8383">
                  <c:v>-4.6642013598950254E-2</c:v>
                </c:pt>
                <c:pt idx="8384">
                  <c:v>-4.6755725190839696E-2</c:v>
                </c:pt>
                <c:pt idx="8385">
                  <c:v>-4.6869409660107338E-2</c:v>
                </c:pt>
                <c:pt idx="8386">
                  <c:v>-4.6983067016456E-2</c:v>
                </c:pt>
                <c:pt idx="8387">
                  <c:v>-4.7096697269583883E-2</c:v>
                </c:pt>
                <c:pt idx="8388">
                  <c:v>-4.7210300429184553E-2</c:v>
                </c:pt>
                <c:pt idx="8389">
                  <c:v>-4.7323876504946953E-2</c:v>
                </c:pt>
                <c:pt idx="8390">
                  <c:v>-4.7437425506555421E-2</c:v>
                </c:pt>
                <c:pt idx="8391">
                  <c:v>-4.7550947443689665E-2</c:v>
                </c:pt>
                <c:pt idx="8392">
                  <c:v>-4.7664442326024785E-2</c:v>
                </c:pt>
                <c:pt idx="8393">
                  <c:v>-4.7777910163231262E-2</c:v>
                </c:pt>
                <c:pt idx="8394">
                  <c:v>-4.7891350964974981E-2</c:v>
                </c:pt>
                <c:pt idx="8395">
                  <c:v>-4.8004764740917215E-2</c:v>
                </c:pt>
                <c:pt idx="8396">
                  <c:v>-4.8118151500714627E-2</c:v>
                </c:pt>
                <c:pt idx="8397">
                  <c:v>-4.8231511254019289E-2</c:v>
                </c:pt>
                <c:pt idx="8398">
                  <c:v>-4.8344844010478685E-2</c:v>
                </c:pt>
                <c:pt idx="8399">
                  <c:v>-4.8458149779735685E-2</c:v>
                </c:pt>
                <c:pt idx="8400">
                  <c:v>-4.8571428571428571E-2</c:v>
                </c:pt>
                <c:pt idx="8401">
                  <c:v>-4.8684680395191048E-2</c:v>
                </c:pt>
                <c:pt idx="8402">
                  <c:v>-4.8797905260652225E-2</c:v>
                </c:pt>
                <c:pt idx="8403">
                  <c:v>-4.8911103177436632E-2</c:v>
                </c:pt>
                <c:pt idx="8404">
                  <c:v>-4.9024274155164208E-2</c:v>
                </c:pt>
                <c:pt idx="8405">
                  <c:v>-4.9137418203450328E-2</c:v>
                </c:pt>
                <c:pt idx="8406">
                  <c:v>-4.9250535331905779E-2</c:v>
                </c:pt>
                <c:pt idx="8407">
                  <c:v>-4.9363625550136792E-2</c:v>
                </c:pt>
                <c:pt idx="8408">
                  <c:v>-4.9476688867745006E-2</c:v>
                </c:pt>
                <c:pt idx="8409">
                  <c:v>-4.9589725294327508E-2</c:v>
                </c:pt>
                <c:pt idx="8410">
                  <c:v>-4.9702734839476813E-2</c:v>
                </c:pt>
                <c:pt idx="8411">
                  <c:v>-4.9815717512780883E-2</c:v>
                </c:pt>
                <c:pt idx="8412">
                  <c:v>-4.9928673323823107E-2</c:v>
                </c:pt>
                <c:pt idx="8413">
                  <c:v>-5.0041602282182338E-2</c:v>
                </c:pt>
                <c:pt idx="8414">
                  <c:v>-5.0154504397432853E-2</c:v>
                </c:pt>
                <c:pt idx="8415">
                  <c:v>-4.5989304812834225E-2</c:v>
                </c:pt>
                <c:pt idx="8416">
                  <c:v>-4.6102661596958174E-2</c:v>
                </c:pt>
                <c:pt idx="8417">
                  <c:v>-4.6215991445883328E-2</c:v>
                </c:pt>
                <c:pt idx="8418">
                  <c:v>-4.6329294369208837E-2</c:v>
                </c:pt>
                <c:pt idx="8419">
                  <c:v>-4.6442570376529282E-2</c:v>
                </c:pt>
                <c:pt idx="8420">
                  <c:v>-4.655581947743468E-2</c:v>
                </c:pt>
                <c:pt idx="8421">
                  <c:v>-4.6669041681510509E-2</c:v>
                </c:pt>
                <c:pt idx="8422">
                  <c:v>-4.6782236998337688E-2</c:v>
                </c:pt>
                <c:pt idx="8423">
                  <c:v>-4.6895405437492578E-2</c:v>
                </c:pt>
                <c:pt idx="8424">
                  <c:v>-4.7008547008547008E-2</c:v>
                </c:pt>
                <c:pt idx="8425">
                  <c:v>-4.7121661721068249E-2</c:v>
                </c:pt>
                <c:pt idx="8426">
                  <c:v>-4.7234749584619033E-2</c:v>
                </c:pt>
                <c:pt idx="8427">
                  <c:v>-4.7347810608757562E-2</c:v>
                </c:pt>
                <c:pt idx="8428">
                  <c:v>-4.7460844803037493E-2</c:v>
                </c:pt>
                <c:pt idx="8429">
                  <c:v>-4.757385217700795E-2</c:v>
                </c:pt>
                <c:pt idx="8430">
                  <c:v>-4.7686832740213521E-2</c:v>
                </c:pt>
                <c:pt idx="8431">
                  <c:v>-4.7799786502194283E-2</c:v>
                </c:pt>
                <c:pt idx="8432">
                  <c:v>-4.7912713472485768E-2</c:v>
                </c:pt>
                <c:pt idx="8433">
                  <c:v>-4.8025613660618999E-2</c:v>
                </c:pt>
                <c:pt idx="8434">
                  <c:v>-4.8138487076120465E-2</c:v>
                </c:pt>
                <c:pt idx="8435">
                  <c:v>-4.8251333728512154E-2</c:v>
                </c:pt>
                <c:pt idx="8436">
                  <c:v>-4.8364153627311522E-2</c:v>
                </c:pt>
                <c:pt idx="8437">
                  <c:v>-4.847694678203153E-2</c:v>
                </c:pt>
                <c:pt idx="8438">
                  <c:v>-4.8589713202180612E-2</c:v>
                </c:pt>
                <c:pt idx="8439">
                  <c:v>-4.8702452897262709E-2</c:v>
                </c:pt>
                <c:pt idx="8440">
                  <c:v>-4.8815165876777249E-2</c:v>
                </c:pt>
                <c:pt idx="8441">
                  <c:v>-4.8927852150219171E-2</c:v>
                </c:pt>
                <c:pt idx="8442">
                  <c:v>-4.9040511727078892E-2</c:v>
                </c:pt>
                <c:pt idx="8443">
                  <c:v>-4.9153144616842358E-2</c:v>
                </c:pt>
                <c:pt idx="8444">
                  <c:v>-4.9265750828990998E-2</c:v>
                </c:pt>
                <c:pt idx="8445">
                  <c:v>-4.9378330373001773E-2</c:v>
                </c:pt>
                <c:pt idx="8446">
                  <c:v>-4.9490883258347149E-2</c:v>
                </c:pt>
                <c:pt idx="8447">
                  <c:v>-4.9603409494495085E-2</c:v>
                </c:pt>
                <c:pt idx="8448">
                  <c:v>-4.9715909090909088E-2</c:v>
                </c:pt>
                <c:pt idx="8449">
                  <c:v>-4.9828382057048169E-2</c:v>
                </c:pt>
                <c:pt idx="8450">
                  <c:v>-4.9940828402366862E-2</c:v>
                </c:pt>
                <c:pt idx="8451">
                  <c:v>-5.0053248136315232E-2</c:v>
                </c:pt>
                <c:pt idx="8452">
                  <c:v>-5.0165641268338855E-2</c:v>
                </c:pt>
                <c:pt idx="8453">
                  <c:v>-5.0278007807878861E-2</c:v>
                </c:pt>
                <c:pt idx="8454">
                  <c:v>-5.0390347764371894E-2</c:v>
                </c:pt>
                <c:pt idx="8455">
                  <c:v>-5.0502661147250147E-2</c:v>
                </c:pt>
                <c:pt idx="8456">
                  <c:v>-5.0614947965941341E-2</c:v>
                </c:pt>
                <c:pt idx="8457">
                  <c:v>-5.0727208229868745E-2</c:v>
                </c:pt>
                <c:pt idx="8458">
                  <c:v>-5.0839441948451171E-2</c:v>
                </c:pt>
                <c:pt idx="8459">
                  <c:v>-5.095164913110297E-2</c:v>
                </c:pt>
                <c:pt idx="8460">
                  <c:v>-5.106382978723404E-2</c:v>
                </c:pt>
                <c:pt idx="8461">
                  <c:v>-5.1175983926249849E-2</c:v>
                </c:pt>
                <c:pt idx="8462">
                  <c:v>-5.1288111557551405E-2</c:v>
                </c:pt>
                <c:pt idx="8463">
                  <c:v>-5.1400212690535269E-2</c:v>
                </c:pt>
                <c:pt idx="8464">
                  <c:v>-5.1512287334593572E-2</c:v>
                </c:pt>
                <c:pt idx="8465">
                  <c:v>-5.1624335499114E-2</c:v>
                </c:pt>
                <c:pt idx="8466">
                  <c:v>-5.1736357193479798E-2</c:v>
                </c:pt>
                <c:pt idx="8467">
                  <c:v>-5.1848352427069803E-2</c:v>
                </c:pt>
                <c:pt idx="8468">
                  <c:v>-5.1960321209258385E-2</c:v>
                </c:pt>
                <c:pt idx="8469">
                  <c:v>-5.2072263549415514E-2</c:v>
                </c:pt>
                <c:pt idx="8470">
                  <c:v>-5.2184179456906732E-2</c:v>
                </c:pt>
                <c:pt idx="8471">
                  <c:v>-5.2296068941093142E-2</c:v>
                </c:pt>
                <c:pt idx="8472">
                  <c:v>-5.2407932011331447E-2</c:v>
                </c:pt>
                <c:pt idx="8473">
                  <c:v>-5.2519768676973916E-2</c:v>
                </c:pt>
                <c:pt idx="8474">
                  <c:v>-5.2631578947368418E-2</c:v>
                </c:pt>
                <c:pt idx="8475">
                  <c:v>-4.8495575221238936E-2</c:v>
                </c:pt>
                <c:pt idx="8476">
                  <c:v>-4.8607833883907506E-2</c:v>
                </c:pt>
                <c:pt idx="8477">
                  <c:v>-4.8720066061106522E-2</c:v>
                </c:pt>
                <c:pt idx="8478">
                  <c:v>-4.8832271762208071E-2</c:v>
                </c:pt>
                <c:pt idx="8479">
                  <c:v>-4.8944450996579784E-2</c:v>
                </c:pt>
                <c:pt idx="8480">
                  <c:v>-4.9056603773584909E-2</c:v>
                </c:pt>
                <c:pt idx="8481">
                  <c:v>-4.9168730102582242E-2</c:v>
                </c:pt>
                <c:pt idx="8482">
                  <c:v>-4.9280829992926198E-2</c:v>
                </c:pt>
                <c:pt idx="8483">
                  <c:v>-4.9392903453966755E-2</c:v>
                </c:pt>
                <c:pt idx="8484">
                  <c:v>-4.9504950495049507E-2</c:v>
                </c:pt>
                <c:pt idx="8485">
                  <c:v>-4.9616971125515615E-2</c:v>
                </c:pt>
                <c:pt idx="8486">
                  <c:v>-4.9728965354701865E-2</c:v>
                </c:pt>
                <c:pt idx="8487">
                  <c:v>-4.9840933191940613E-2</c:v>
                </c:pt>
                <c:pt idx="8488">
                  <c:v>-4.9952874646559849E-2</c:v>
                </c:pt>
                <c:pt idx="8489">
                  <c:v>-5.0064789727883141E-2</c:v>
                </c:pt>
                <c:pt idx="8490">
                  <c:v>-5.0176678445229682E-2</c:v>
                </c:pt>
                <c:pt idx="8491">
                  <c:v>-5.0288540807914263E-2</c:v>
                </c:pt>
                <c:pt idx="8492">
                  <c:v>-5.0400376825247291E-2</c:v>
                </c:pt>
                <c:pt idx="8493">
                  <c:v>-5.0512186506534794E-2</c:v>
                </c:pt>
                <c:pt idx="8494">
                  <c:v>-5.0623969861078408E-2</c:v>
                </c:pt>
                <c:pt idx="8495">
                  <c:v>-5.0735726898175397E-2</c:v>
                </c:pt>
                <c:pt idx="8496">
                  <c:v>-5.0847457627118647E-2</c:v>
                </c:pt>
                <c:pt idx="8497">
                  <c:v>-5.0959162057196659E-2</c:v>
                </c:pt>
                <c:pt idx="8498">
                  <c:v>-5.1070840197693576E-2</c:v>
                </c:pt>
                <c:pt idx="8499">
                  <c:v>-5.1182492057889162E-2</c:v>
                </c:pt>
                <c:pt idx="8500">
                  <c:v>-5.1294117647058823E-2</c:v>
                </c:pt>
                <c:pt idx="8501">
                  <c:v>-5.1405716974473589E-2</c:v>
                </c:pt>
                <c:pt idx="8502">
                  <c:v>-5.1517290049400144E-2</c:v>
                </c:pt>
                <c:pt idx="8503">
                  <c:v>-5.1628836881100787E-2</c:v>
                </c:pt>
                <c:pt idx="8504">
                  <c:v>-5.1740357478833487E-2</c:v>
                </c:pt>
                <c:pt idx="8505">
                  <c:v>-5.185185185185185E-2</c:v>
                </c:pt>
                <c:pt idx="8506">
                  <c:v>-5.1963320009405123E-2</c:v>
                </c:pt>
                <c:pt idx="8507">
                  <c:v>-4.7842952862348652E-2</c:v>
                </c:pt>
                <c:pt idx="8508">
                  <c:v>-4.7954866008462625E-2</c:v>
                </c:pt>
                <c:pt idx="8509">
                  <c:v>-4.8066752849923608E-2</c:v>
                </c:pt>
                <c:pt idx="8510">
                  <c:v>-4.8178613396004703E-2</c:v>
                </c:pt>
                <c:pt idx="8511">
                  <c:v>-4.8290447655974622E-2</c:v>
                </c:pt>
                <c:pt idx="8512">
                  <c:v>-4.8402255639097745E-2</c:v>
                </c:pt>
                <c:pt idx="8513">
                  <c:v>-4.8514037354634089E-2</c:v>
                </c:pt>
                <c:pt idx="8514">
                  <c:v>-4.8625792811839326E-2</c:v>
                </c:pt>
                <c:pt idx="8515">
                  <c:v>-4.8737522019964771E-2</c:v>
                </c:pt>
                <c:pt idx="8516">
                  <c:v>-4.8849224988257396E-2</c:v>
                </c:pt>
                <c:pt idx="8517">
                  <c:v>-4.8960901725959842E-2</c:v>
                </c:pt>
                <c:pt idx="8518">
                  <c:v>-4.9072552242310399E-2</c:v>
                </c:pt>
                <c:pt idx="8519">
                  <c:v>-4.9184176546543022E-2</c:v>
                </c:pt>
                <c:pt idx="8520">
                  <c:v>-4.9295774647887321E-2</c:v>
                </c:pt>
                <c:pt idx="8521">
                  <c:v>-4.9407346555568596E-2</c:v>
                </c:pt>
                <c:pt idx="8522">
                  <c:v>-4.9518892278807791E-2</c:v>
                </c:pt>
                <c:pt idx="8523">
                  <c:v>-4.9630411826821541E-2</c:v>
                </c:pt>
                <c:pt idx="8524">
                  <c:v>-4.974190520882215E-2</c:v>
                </c:pt>
                <c:pt idx="8525">
                  <c:v>-4.9853372434017593E-2</c:v>
                </c:pt>
                <c:pt idx="8526">
                  <c:v>-4.9964813511611542E-2</c:v>
                </c:pt>
                <c:pt idx="8527">
                  <c:v>-5.0076228450803333E-2</c:v>
                </c:pt>
                <c:pt idx="8528">
                  <c:v>-5.0187617260787992E-2</c:v>
                </c:pt>
                <c:pt idx="8529">
                  <c:v>-5.0298979950756245E-2</c:v>
                </c:pt>
                <c:pt idx="8530">
                  <c:v>-5.0410316529894493E-2</c:v>
                </c:pt>
                <c:pt idx="8531">
                  <c:v>-5.0521627007384828E-2</c:v>
                </c:pt>
                <c:pt idx="8532">
                  <c:v>-5.0632911392405063E-2</c:v>
                </c:pt>
                <c:pt idx="8533">
                  <c:v>-5.0744169694128677E-2</c:v>
                </c:pt>
                <c:pt idx="8534">
                  <c:v>-5.0855401921724865E-2</c:v>
                </c:pt>
                <c:pt idx="8535">
                  <c:v>-5.0966608084358524E-2</c:v>
                </c:pt>
                <c:pt idx="8536">
                  <c:v>-5.107778819119025E-2</c:v>
                </c:pt>
                <c:pt idx="8537">
                  <c:v>-5.1188942251376358E-2</c:v>
                </c:pt>
                <c:pt idx="8538">
                  <c:v>-5.1300070274068868E-2</c:v>
                </c:pt>
                <c:pt idx="8539">
                  <c:v>-5.1411172268415503E-2</c:v>
                </c:pt>
                <c:pt idx="8540">
                  <c:v>-5.1522248243559721E-2</c:v>
                </c:pt>
                <c:pt idx="8541">
                  <c:v>-5.1633298208640675E-2</c:v>
                </c:pt>
                <c:pt idx="8542">
                  <c:v>-5.1744322172793254E-2</c:v>
                </c:pt>
                <c:pt idx="8543">
                  <c:v>-5.1855320145148077E-2</c:v>
                </c:pt>
                <c:pt idx="8544">
                  <c:v>-5.1966292134831463E-2</c:v>
                </c:pt>
                <c:pt idx="8545">
                  <c:v>-5.2077238150965474E-2</c:v>
                </c:pt>
                <c:pt idx="8546">
                  <c:v>-5.2188158202667916E-2</c:v>
                </c:pt>
                <c:pt idx="8547">
                  <c:v>-5.2299052299052302E-2</c:v>
                </c:pt>
                <c:pt idx="8548">
                  <c:v>-5.240992044922789E-2</c:v>
                </c:pt>
                <c:pt idx="8549">
                  <c:v>-5.2520762662299686E-2</c:v>
                </c:pt>
                <c:pt idx="8550">
                  <c:v>-5.2631578947368418E-2</c:v>
                </c:pt>
                <c:pt idx="8551">
                  <c:v>-5.2742369313530581E-2</c:v>
                </c:pt>
                <c:pt idx="8552">
                  <c:v>-5.2853133769878394E-2</c:v>
                </c:pt>
                <c:pt idx="8553">
                  <c:v>-5.2963872325499824E-2</c:v>
                </c:pt>
                <c:pt idx="8554">
                  <c:v>-5.3074584989478604E-2</c:v>
                </c:pt>
                <c:pt idx="8555">
                  <c:v>-5.3185271770894216E-2</c:v>
                </c:pt>
                <c:pt idx="8556">
                  <c:v>-5.3295932678821878E-2</c:v>
                </c:pt>
                <c:pt idx="8557">
                  <c:v>-5.3406567722332592E-2</c:v>
                </c:pt>
                <c:pt idx="8558">
                  <c:v>-5.3517176910493104E-2</c:v>
                </c:pt>
                <c:pt idx="8559">
                  <c:v>-5.362776025236593E-2</c:v>
                </c:pt>
                <c:pt idx="8560">
                  <c:v>-5.3738317757009345E-2</c:v>
                </c:pt>
                <c:pt idx="8561">
                  <c:v>-5.3848849433477397E-2</c:v>
                </c:pt>
                <c:pt idx="8562">
                  <c:v>-5.3959355290819903E-2</c:v>
                </c:pt>
                <c:pt idx="8563">
                  <c:v>-5.4069835338082448E-2</c:v>
                </c:pt>
                <c:pt idx="8564">
                  <c:v>-5.4180289584306401E-2</c:v>
                </c:pt>
                <c:pt idx="8565">
                  <c:v>-5.4290718038528897E-2</c:v>
                </c:pt>
                <c:pt idx="8566">
                  <c:v>-5.4401120709782862E-2</c:v>
                </c:pt>
                <c:pt idx="8567">
                  <c:v>-5.0309326485350768E-2</c:v>
                </c:pt>
                <c:pt idx="8568">
                  <c:v>-5.0420168067226892E-2</c:v>
                </c:pt>
                <c:pt idx="8569">
                  <c:v>-5.0530983778737312E-2</c:v>
                </c:pt>
                <c:pt idx="8570">
                  <c:v>-5.064177362893816E-2</c:v>
                </c:pt>
                <c:pt idx="8571">
                  <c:v>-5.0752537626881346E-2</c:v>
                </c:pt>
                <c:pt idx="8572">
                  <c:v>-5.0863275781614557E-2</c:v>
                </c:pt>
                <c:pt idx="8573">
                  <c:v>-5.0973988102181268E-2</c:v>
                </c:pt>
                <c:pt idx="8574">
                  <c:v>-4.6885934219734082E-2</c:v>
                </c:pt>
                <c:pt idx="8575">
                  <c:v>-4.6997084548104959E-2</c:v>
                </c:pt>
                <c:pt idx="8576">
                  <c:v>-4.7108208955223878E-2</c:v>
                </c:pt>
                <c:pt idx="8577">
                  <c:v>-4.7219307450157399E-2</c:v>
                </c:pt>
                <c:pt idx="8578">
                  <c:v>-4.7330380041967823E-2</c:v>
                </c:pt>
                <c:pt idx="8579">
                  <c:v>-4.7441426739713251E-2</c:v>
                </c:pt>
                <c:pt idx="8580">
                  <c:v>-4.7552447552447551E-2</c:v>
                </c:pt>
                <c:pt idx="8581">
                  <c:v>-4.7663442489220373E-2</c:v>
                </c:pt>
                <c:pt idx="8582">
                  <c:v>-4.3579585178280124E-2</c:v>
                </c:pt>
                <c:pt idx="8583">
                  <c:v>-4.3691017126878715E-2</c:v>
                </c:pt>
                <c:pt idx="8584">
                  <c:v>-4.3802423112767941E-2</c:v>
                </c:pt>
                <c:pt idx="8585">
                  <c:v>-4.3913803145020386E-2</c:v>
                </c:pt>
                <c:pt idx="8586">
                  <c:v>-4.40251572327044E-2</c:v>
                </c:pt>
                <c:pt idx="8587">
                  <c:v>-4.4136485384884128E-2</c:v>
                </c:pt>
                <c:pt idx="8588">
                  <c:v>-4.4247787610619468E-2</c:v>
                </c:pt>
                <c:pt idx="8589">
                  <c:v>-4.4359063918966123E-2</c:v>
                </c:pt>
                <c:pt idx="8590">
                  <c:v>-4.4470314318975551E-2</c:v>
                </c:pt>
                <c:pt idx="8591">
                  <c:v>-4.4581538819695031E-2</c:v>
                </c:pt>
                <c:pt idx="8592">
                  <c:v>-4.4692737430167599E-2</c:v>
                </c:pt>
                <c:pt idx="8593">
                  <c:v>-4.4803910159432095E-2</c:v>
                </c:pt>
                <c:pt idx="8594">
                  <c:v>-4.4915057016523159E-2</c:v>
                </c:pt>
                <c:pt idx="8595">
                  <c:v>-4.5026178010471207E-2</c:v>
                </c:pt>
                <c:pt idx="8596">
                  <c:v>-4.5137273150302464E-2</c:v>
                </c:pt>
                <c:pt idx="8597">
                  <c:v>-4.5248342445038968E-2</c:v>
                </c:pt>
                <c:pt idx="8598">
                  <c:v>-4.5359385903698535E-2</c:v>
                </c:pt>
                <c:pt idx="8599">
                  <c:v>-4.5470403535294801E-2</c:v>
                </c:pt>
                <c:pt idx="8600">
                  <c:v>-4.5581395348837206E-2</c:v>
                </c:pt>
                <c:pt idx="8601">
                  <c:v>-4.1506801534705269E-2</c:v>
                </c:pt>
                <c:pt idx="8602">
                  <c:v>-4.161822831899558E-2</c:v>
                </c:pt>
                <c:pt idx="8603">
                  <c:v>-4.1729629199116589E-2</c:v>
                </c:pt>
                <c:pt idx="8604">
                  <c:v>-4.1841004184100417E-2</c:v>
                </c:pt>
                <c:pt idx="8605">
                  <c:v>-4.1952353282975016E-2</c:v>
                </c:pt>
                <c:pt idx="8606">
                  <c:v>-4.2063676504764121E-2</c:v>
                </c:pt>
                <c:pt idx="8607">
                  <c:v>-4.2174973858487279E-2</c:v>
                </c:pt>
                <c:pt idx="8608">
                  <c:v>-4.2286245353159849E-2</c:v>
                </c:pt>
                <c:pt idx="8609">
                  <c:v>-4.2397490997793004E-2</c:v>
                </c:pt>
                <c:pt idx="8610">
                  <c:v>-4.2508710801393727E-2</c:v>
                </c:pt>
                <c:pt idx="8611">
                  <c:v>-4.261990477296481E-2</c:v>
                </c:pt>
                <c:pt idx="8612">
                  <c:v>-4.2731072921504874E-2</c:v>
                </c:pt>
                <c:pt idx="8613">
                  <c:v>-4.2842215256008356E-2</c:v>
                </c:pt>
                <c:pt idx="8614">
                  <c:v>-4.2953331785465523E-2</c:v>
                </c:pt>
                <c:pt idx="8615">
                  <c:v>-4.3064422518862451E-2</c:v>
                </c:pt>
                <c:pt idx="8616">
                  <c:v>-4.3175487465181059E-2</c:v>
                </c:pt>
                <c:pt idx="8617">
                  <c:v>-4.3286526633399096E-2</c:v>
                </c:pt>
                <c:pt idx="8618">
                  <c:v>-3.9220236713854724E-2</c:v>
                </c:pt>
                <c:pt idx="8619">
                  <c:v>-3.9331709014966937E-2</c:v>
                </c:pt>
                <c:pt idx="8620">
                  <c:v>-3.9443155452436193E-2</c:v>
                </c:pt>
                <c:pt idx="8621">
                  <c:v>-3.9554576035262731E-2</c:v>
                </c:pt>
                <c:pt idx="8622">
                  <c:v>-3.9665970772442591E-2</c:v>
                </c:pt>
                <c:pt idx="8623">
                  <c:v>-3.9777339672967642E-2</c:v>
                </c:pt>
                <c:pt idx="8624">
                  <c:v>-3.9888682745825604E-2</c:v>
                </c:pt>
                <c:pt idx="8625">
                  <c:v>-0.04</c:v>
                </c:pt>
                <c:pt idx="8626">
                  <c:v>-4.0111291444470204E-2</c:v>
                </c:pt>
                <c:pt idx="8627">
                  <c:v>-4.022255708821143E-2</c:v>
                </c:pt>
                <c:pt idx="8628">
                  <c:v>-4.0333796940194712E-2</c:v>
                </c:pt>
                <c:pt idx="8629">
                  <c:v>-4.0445011009386952E-2</c:v>
                </c:pt>
                <c:pt idx="8630">
                  <c:v>-4.0556199304750871E-2</c:v>
                </c:pt>
                <c:pt idx="8631">
                  <c:v>-4.0667361835245046E-2</c:v>
                </c:pt>
                <c:pt idx="8632">
                  <c:v>-4.077849860982391E-2</c:v>
                </c:pt>
                <c:pt idx="8633">
                  <c:v>-4.0889609637437742E-2</c:v>
                </c:pt>
                <c:pt idx="8634">
                  <c:v>-4.1000694927032663E-2</c:v>
                </c:pt>
                <c:pt idx="8635">
                  <c:v>-4.1111754487550667E-2</c:v>
                </c:pt>
                <c:pt idx="8636">
                  <c:v>-4.1222788327929596E-2</c:v>
                </c:pt>
                <c:pt idx="8637">
                  <c:v>-3.7165682528655784E-2</c:v>
                </c:pt>
                <c:pt idx="8638">
                  <c:v>-3.7277147487844407E-2</c:v>
                </c:pt>
                <c:pt idx="8639">
                  <c:v>-3.7388586641972449E-2</c:v>
                </c:pt>
                <c:pt idx="8640">
                  <c:v>-3.7499999999999999E-2</c:v>
                </c:pt>
                <c:pt idx="8641">
                  <c:v>-3.7611387570882997E-2</c:v>
                </c:pt>
                <c:pt idx="8642">
                  <c:v>-3.7722749363573248E-2</c:v>
                </c:pt>
                <c:pt idx="8643">
                  <c:v>-3.7834085387018393E-2</c:v>
                </c:pt>
                <c:pt idx="8644">
                  <c:v>-3.7945395650161959E-2</c:v>
                </c:pt>
                <c:pt idx="8645">
                  <c:v>-3.8056680161943322E-2</c:v>
                </c:pt>
                <c:pt idx="8646">
                  <c:v>-3.8167938931297711E-2</c:v>
                </c:pt>
                <c:pt idx="8647">
                  <c:v>-3.8279171967156238E-2</c:v>
                </c:pt>
                <c:pt idx="8648">
                  <c:v>-3.8390379278445887E-2</c:v>
                </c:pt>
                <c:pt idx="8649">
                  <c:v>-3.8501560874089492E-2</c:v>
                </c:pt>
                <c:pt idx="8650">
                  <c:v>-3.8612716763005782E-2</c:v>
                </c:pt>
                <c:pt idx="8651">
                  <c:v>-3.8723846954109353E-2</c:v>
                </c:pt>
                <c:pt idx="8652">
                  <c:v>-3.8834951456310676E-2</c:v>
                </c:pt>
                <c:pt idx="8653">
                  <c:v>-3.8946030278516119E-2</c:v>
                </c:pt>
                <c:pt idx="8654">
                  <c:v>-3.9057083429627916E-2</c:v>
                </c:pt>
                <c:pt idx="8655">
                  <c:v>-3.9168110918544191E-2</c:v>
                </c:pt>
                <c:pt idx="8656">
                  <c:v>-3.9279112754158962E-2</c:v>
                </c:pt>
                <c:pt idx="8657">
                  <c:v>-3.9390088945362133E-2</c:v>
                </c:pt>
                <c:pt idx="8658">
                  <c:v>-3.9501039501039503E-2</c:v>
                </c:pt>
                <c:pt idx="8659">
                  <c:v>-3.9611964430072755E-2</c:v>
                </c:pt>
                <c:pt idx="8660">
                  <c:v>-3.9722863741339494E-2</c:v>
                </c:pt>
                <c:pt idx="8661">
                  <c:v>-3.9833737443713199E-2</c:v>
                </c:pt>
                <c:pt idx="8662">
                  <c:v>-3.9944585546063262E-2</c:v>
                </c:pt>
                <c:pt idx="8663">
                  <c:v>-4.0055408057254993E-2</c:v>
                </c:pt>
                <c:pt idx="8664">
                  <c:v>-4.0166204986149583E-2</c:v>
                </c:pt>
                <c:pt idx="8665">
                  <c:v>-4.0276976341604154E-2</c:v>
                </c:pt>
                <c:pt idx="8666">
                  <c:v>-4.0387722132471729E-2</c:v>
                </c:pt>
                <c:pt idx="8667">
                  <c:v>-4.0498442367601244E-2</c:v>
                </c:pt>
                <c:pt idx="8668">
                  <c:v>-4.060913705583756E-2</c:v>
                </c:pt>
                <c:pt idx="8669">
                  <c:v>-4.0719806206021454E-2</c:v>
                </c:pt>
                <c:pt idx="8670">
                  <c:v>-4.083044982698962E-2</c:v>
                </c:pt>
                <c:pt idx="8671">
                  <c:v>-4.0941067927574674E-2</c:v>
                </c:pt>
                <c:pt idx="8672">
                  <c:v>-4.1051660516605165E-2</c:v>
                </c:pt>
                <c:pt idx="8673">
                  <c:v>-4.1162227602905568E-2</c:v>
                </c:pt>
                <c:pt idx="8674">
                  <c:v>-4.1272769195296287E-2</c:v>
                </c:pt>
                <c:pt idx="8675">
                  <c:v>-4.1383285302593657E-2</c:v>
                </c:pt>
                <c:pt idx="8676">
                  <c:v>-4.1493775933609957E-2</c:v>
                </c:pt>
                <c:pt idx="8677">
                  <c:v>-4.1604241097153397E-2</c:v>
                </c:pt>
                <c:pt idx="8678">
                  <c:v>-4.1714680802028115E-2</c:v>
                </c:pt>
                <c:pt idx="8679">
                  <c:v>-4.1825095057034217E-2</c:v>
                </c:pt>
                <c:pt idx="8680">
                  <c:v>-4.1935483870967745E-2</c:v>
                </c:pt>
                <c:pt idx="8681">
                  <c:v>-4.2045847252620665E-2</c:v>
                </c:pt>
                <c:pt idx="8682">
                  <c:v>-4.2156185210780926E-2</c:v>
                </c:pt>
                <c:pt idx="8683">
                  <c:v>-4.2266497754232406E-2</c:v>
                </c:pt>
                <c:pt idx="8684">
                  <c:v>-4.2376784891754948E-2</c:v>
                </c:pt>
                <c:pt idx="8685">
                  <c:v>-4.2487046632124353E-2</c:v>
                </c:pt>
                <c:pt idx="8686">
                  <c:v>-4.2597282984112368E-2</c:v>
                </c:pt>
                <c:pt idx="8687">
                  <c:v>-4.2707493956486701E-2</c:v>
                </c:pt>
                <c:pt idx="8688">
                  <c:v>-4.2817679558011051E-2</c:v>
                </c:pt>
                <c:pt idx="8689">
                  <c:v>-4.2927839797445043E-2</c:v>
                </c:pt>
                <c:pt idx="8690">
                  <c:v>-4.3037974683544304E-2</c:v>
                </c:pt>
                <c:pt idx="8691">
                  <c:v>-4.3148084225060404E-2</c:v>
                </c:pt>
                <c:pt idx="8692">
                  <c:v>-4.3258168430740908E-2</c:v>
                </c:pt>
                <c:pt idx="8693">
                  <c:v>-4.3368227309329342E-2</c:v>
                </c:pt>
                <c:pt idx="8694">
                  <c:v>-4.3478260869565216E-2</c:v>
                </c:pt>
                <c:pt idx="8695">
                  <c:v>-4.3588269120184014E-2</c:v>
                </c:pt>
                <c:pt idx="8696">
                  <c:v>-4.3698252069917204E-2</c:v>
                </c:pt>
                <c:pt idx="8697">
                  <c:v>-4.3808209727492241E-2</c:v>
                </c:pt>
                <c:pt idx="8698">
                  <c:v>-4.3918142101632557E-2</c:v>
                </c:pt>
                <c:pt idx="8699">
                  <c:v>-4.4028049201057594E-2</c:v>
                </c:pt>
                <c:pt idx="8700">
                  <c:v>-4.4137931034482755E-2</c:v>
                </c:pt>
                <c:pt idx="8701">
                  <c:v>-4.4247787610619468E-2</c:v>
                </c:pt>
                <c:pt idx="8702">
                  <c:v>-4.4357618938175129E-2</c:v>
                </c:pt>
                <c:pt idx="8703">
                  <c:v>-4.4467425025853151E-2</c:v>
                </c:pt>
                <c:pt idx="8704">
                  <c:v>-4.4577205882352942E-2</c:v>
                </c:pt>
                <c:pt idx="8705">
                  <c:v>-4.4686961516369902E-2</c:v>
                </c:pt>
                <c:pt idx="8706">
                  <c:v>-4.4796691936595454E-2</c:v>
                </c:pt>
                <c:pt idx="8707">
                  <c:v>-4.4906397151717008E-2</c:v>
                </c:pt>
                <c:pt idx="8708">
                  <c:v>-4.5016077170418008E-2</c:v>
                </c:pt>
                <c:pt idx="8709">
                  <c:v>-4.5125732001377886E-2</c:v>
                </c:pt>
                <c:pt idx="8710">
                  <c:v>-4.5235361653272098E-2</c:v>
                </c:pt>
                <c:pt idx="8711">
                  <c:v>-4.5344966134772124E-2</c:v>
                </c:pt>
                <c:pt idx="8712">
                  <c:v>-4.5454545454545456E-2</c:v>
                </c:pt>
                <c:pt idx="8713">
                  <c:v>-4.5564099621255592E-2</c:v>
                </c:pt>
                <c:pt idx="8714">
                  <c:v>-4.5673628643562086E-2</c:v>
                </c:pt>
                <c:pt idx="8715">
                  <c:v>-4.5783132530120479E-2</c:v>
                </c:pt>
                <c:pt idx="8716">
                  <c:v>-4.5892611289582379E-2</c:v>
                </c:pt>
                <c:pt idx="8717">
                  <c:v>-4.6002064930595388E-2</c:v>
                </c:pt>
                <c:pt idx="8718">
                  <c:v>-4.6111493461803169E-2</c:v>
                </c:pt>
                <c:pt idx="8719">
                  <c:v>-4.6220896891845394E-2</c:v>
                </c:pt>
                <c:pt idx="8720">
                  <c:v>-4.6330275229357801E-2</c:v>
                </c:pt>
                <c:pt idx="8721">
                  <c:v>-4.6439628482972138E-2</c:v>
                </c:pt>
                <c:pt idx="8722">
                  <c:v>-4.6548956661316213E-2</c:v>
                </c:pt>
                <c:pt idx="8723">
                  <c:v>-4.6658259773013869E-2</c:v>
                </c:pt>
                <c:pt idx="8724">
                  <c:v>-4.676753782668501E-2</c:v>
                </c:pt>
                <c:pt idx="8725">
                  <c:v>-4.6876790830945557E-2</c:v>
                </c:pt>
                <c:pt idx="8726">
                  <c:v>-4.6986018794407516E-2</c:v>
                </c:pt>
                <c:pt idx="8727">
                  <c:v>-4.7095221725678926E-2</c:v>
                </c:pt>
                <c:pt idx="8728">
                  <c:v>-4.7204399633363883E-2</c:v>
                </c:pt>
                <c:pt idx="8729">
                  <c:v>-4.7313552526062549E-2</c:v>
                </c:pt>
                <c:pt idx="8730">
                  <c:v>-4.7422680412371132E-2</c:v>
                </c:pt>
                <c:pt idx="8731">
                  <c:v>-4.7531783300881918E-2</c:v>
                </c:pt>
                <c:pt idx="8732">
                  <c:v>-4.7640861200183231E-2</c:v>
                </c:pt>
                <c:pt idx="8733">
                  <c:v>-4.7749914118859496E-2</c:v>
                </c:pt>
                <c:pt idx="8734">
                  <c:v>-4.7858942065491183E-2</c:v>
                </c:pt>
                <c:pt idx="8735">
                  <c:v>-4.7967945048654835E-2</c:v>
                </c:pt>
                <c:pt idx="8736">
                  <c:v>-4.807692307692308E-2</c:v>
                </c:pt>
                <c:pt idx="8737">
                  <c:v>-4.8185876158864598E-2</c:v>
                </c:pt>
                <c:pt idx="8738">
                  <c:v>-4.8294804303044177E-2</c:v>
                </c:pt>
                <c:pt idx="8739">
                  <c:v>-4.8403707518022657E-2</c:v>
                </c:pt>
                <c:pt idx="8740">
                  <c:v>-4.8512585812356977E-2</c:v>
                </c:pt>
                <c:pt idx="8741">
                  <c:v>-4.8621439194600158E-2</c:v>
                </c:pt>
                <c:pt idx="8742">
                  <c:v>-4.8730267673301304E-2</c:v>
                </c:pt>
                <c:pt idx="8743">
                  <c:v>-4.8839071257005602E-2</c:v>
                </c:pt>
                <c:pt idx="8744">
                  <c:v>-4.8947849954254344E-2</c:v>
                </c:pt>
                <c:pt idx="8745">
                  <c:v>-4.9056603773584909E-2</c:v>
                </c:pt>
                <c:pt idx="8746">
                  <c:v>-4.9165332723530755E-2</c:v>
                </c:pt>
                <c:pt idx="8747">
                  <c:v>-4.927403681262147E-2</c:v>
                </c:pt>
                <c:pt idx="8748">
                  <c:v>-4.9382716049382713E-2</c:v>
                </c:pt>
                <c:pt idx="8749">
                  <c:v>-4.9491370442336265E-2</c:v>
                </c:pt>
                <c:pt idx="8750">
                  <c:v>-4.9599999999999998E-2</c:v>
                </c:pt>
                <c:pt idx="8751">
                  <c:v>-4.9708604730887895E-2</c:v>
                </c:pt>
                <c:pt idx="8752">
                  <c:v>-4.9817184643510058E-2</c:v>
                </c:pt>
                <c:pt idx="8753">
                  <c:v>-4.9925739746372669E-2</c:v>
                </c:pt>
                <c:pt idx="8754">
                  <c:v>-5.0034270047978065E-2</c:v>
                </c:pt>
                <c:pt idx="8755">
                  <c:v>-5.014277555682467E-2</c:v>
                </c:pt>
                <c:pt idx="8756">
                  <c:v>-5.0251256281407038E-2</c:v>
                </c:pt>
                <c:pt idx="8757">
                  <c:v>-5.0359712230215826E-2</c:v>
                </c:pt>
                <c:pt idx="8758">
                  <c:v>-5.0468143411737838E-2</c:v>
                </c:pt>
                <c:pt idx="8759">
                  <c:v>-5.0576549834455989E-2</c:v>
                </c:pt>
                <c:pt idx="8760">
                  <c:v>-5.0684931506849315E-2</c:v>
                </c:pt>
                <c:pt idx="8761">
                  <c:v>-5.0793288437392989E-2</c:v>
                </c:pt>
                <c:pt idx="8762">
                  <c:v>-5.0901620634558317E-2</c:v>
                </c:pt>
                <c:pt idx="8763">
                  <c:v>-5.1009928106812735E-2</c:v>
                </c:pt>
                <c:pt idx="8764">
                  <c:v>-5.1118210862619806E-2</c:v>
                </c:pt>
                <c:pt idx="8765">
                  <c:v>-5.1226468910439249E-2</c:v>
                </c:pt>
                <c:pt idx="8766">
                  <c:v>-5.1334702258726897E-2</c:v>
                </c:pt>
                <c:pt idx="8767">
                  <c:v>-5.1442910915934753E-2</c:v>
                </c:pt>
                <c:pt idx="8768">
                  <c:v>-5.1551094890510948E-2</c:v>
                </c:pt>
                <c:pt idx="8769">
                  <c:v>-5.1659254190899763E-2</c:v>
                </c:pt>
                <c:pt idx="8770">
                  <c:v>-5.1767388825541619E-2</c:v>
                </c:pt>
                <c:pt idx="8771">
                  <c:v>-5.1875498802873107E-2</c:v>
                </c:pt>
                <c:pt idx="8772">
                  <c:v>-5.1983584131326949E-2</c:v>
                </c:pt>
                <c:pt idx="8773">
                  <c:v>-5.2091644819332039E-2</c:v>
                </c:pt>
                <c:pt idx="8774">
                  <c:v>-5.2199680875313424E-2</c:v>
                </c:pt>
                <c:pt idx="8775">
                  <c:v>-5.2307692307692305E-2</c:v>
                </c:pt>
                <c:pt idx="8776">
                  <c:v>-5.2415679124886053E-2</c:v>
                </c:pt>
                <c:pt idx="8777">
                  <c:v>-5.2523641335308194E-2</c:v>
                </c:pt>
                <c:pt idx="8778">
                  <c:v>-5.2631578947368418E-2</c:v>
                </c:pt>
                <c:pt idx="8779">
                  <c:v>-5.2739491969472606E-2</c:v>
                </c:pt>
                <c:pt idx="8780">
                  <c:v>-5.2847380410022779E-2</c:v>
                </c:pt>
                <c:pt idx="8781">
                  <c:v>-5.295524427741715E-2</c:v>
                </c:pt>
                <c:pt idx="8782">
                  <c:v>-5.3063083580050102E-2</c:v>
                </c:pt>
                <c:pt idx="8783">
                  <c:v>-5.3170898326312194E-2</c:v>
                </c:pt>
                <c:pt idx="8784">
                  <c:v>-5.3278688524590161E-2</c:v>
                </c:pt>
                <c:pt idx="8785">
                  <c:v>-5.3386454183266929E-2</c:v>
                </c:pt>
                <c:pt idx="8786">
                  <c:v>-5.3494195310721603E-2</c:v>
                </c:pt>
                <c:pt idx="8787">
                  <c:v>-5.3601911915329467E-2</c:v>
                </c:pt>
                <c:pt idx="8788">
                  <c:v>-5.3709604005461993E-2</c:v>
                </c:pt>
                <c:pt idx="8789">
                  <c:v>-5.3817271589486862E-2</c:v>
                </c:pt>
                <c:pt idx="8790">
                  <c:v>-5.3924914675767918E-2</c:v>
                </c:pt>
                <c:pt idx="8791">
                  <c:v>-5.4032533272665224E-2</c:v>
                </c:pt>
                <c:pt idx="8792">
                  <c:v>-5.4140127388535034E-2</c:v>
                </c:pt>
                <c:pt idx="8793">
                  <c:v>-5.4247697031729783E-2</c:v>
                </c:pt>
                <c:pt idx="8794">
                  <c:v>-5.4355242210598134E-2</c:v>
                </c:pt>
                <c:pt idx="8795">
                  <c:v>-5.4462762933484933E-2</c:v>
                </c:pt>
                <c:pt idx="8796">
                  <c:v>-5.4570259208731244E-2</c:v>
                </c:pt>
                <c:pt idx="8797">
                  <c:v>-5.467773104467432E-2</c:v>
                </c:pt>
                <c:pt idx="8798">
                  <c:v>-5.4785178449647649E-2</c:v>
                </c:pt>
                <c:pt idx="8799">
                  <c:v>-5.4892601431980909E-2</c:v>
                </c:pt>
                <c:pt idx="8800">
                  <c:v>-5.5E-2</c:v>
                </c:pt>
                <c:pt idx="8801">
                  <c:v>-5.5107374162027045E-2</c:v>
                </c:pt>
                <c:pt idx="8802">
                  <c:v>-5.5214723926380369E-2</c:v>
                </c:pt>
                <c:pt idx="8803">
                  <c:v>-5.5322049301374535E-2</c:v>
                </c:pt>
                <c:pt idx="8804">
                  <c:v>-5.5429350295320312E-2</c:v>
                </c:pt>
                <c:pt idx="8805">
                  <c:v>-5.5536626916524702E-2</c:v>
                </c:pt>
                <c:pt idx="8806">
                  <c:v>-5.5643879173290937E-2</c:v>
                </c:pt>
                <c:pt idx="8807">
                  <c:v>-5.5751107073918477E-2</c:v>
                </c:pt>
                <c:pt idx="8808">
                  <c:v>-5.5858310626702996E-2</c:v>
                </c:pt>
                <c:pt idx="8809">
                  <c:v>-5.5965489839936426E-2</c:v>
                </c:pt>
                <c:pt idx="8810">
                  <c:v>-5.6072644721906921E-2</c:v>
                </c:pt>
                <c:pt idx="8811">
                  <c:v>-5.6179775280898875E-2</c:v>
                </c:pt>
                <c:pt idx="8812">
                  <c:v>-5.6286881525192921E-2</c:v>
                </c:pt>
                <c:pt idx="8813">
                  <c:v>-5.6393963463065924E-2</c:v>
                </c:pt>
                <c:pt idx="8814">
                  <c:v>-5.6501021102791017E-2</c:v>
                </c:pt>
                <c:pt idx="8815">
                  <c:v>-5.660805445263755E-2</c:v>
                </c:pt>
                <c:pt idx="8816">
                  <c:v>-5.6715063520871141E-2</c:v>
                </c:pt>
                <c:pt idx="8817">
                  <c:v>-5.6822048315753659E-2</c:v>
                </c:pt>
                <c:pt idx="8818">
                  <c:v>-5.6929008845543208E-2</c:v>
                </c:pt>
                <c:pt idx="8819">
                  <c:v>-5.7035945118494163E-2</c:v>
                </c:pt>
                <c:pt idx="8820">
                  <c:v>-5.7142857142857141E-2</c:v>
                </c:pt>
                <c:pt idx="8821">
                  <c:v>-5.7249744926879037E-2</c:v>
                </c:pt>
                <c:pt idx="8822">
                  <c:v>-5.7356608478802994E-2</c:v>
                </c:pt>
                <c:pt idx="8823">
                  <c:v>-5.7463447806868413E-2</c:v>
                </c:pt>
                <c:pt idx="8824">
                  <c:v>-5.7570262919310972E-2</c:v>
                </c:pt>
                <c:pt idx="8825">
                  <c:v>-5.7677053824362605E-2</c:v>
                </c:pt>
                <c:pt idx="8826">
                  <c:v>-5.778382053025153E-2</c:v>
                </c:pt>
                <c:pt idx="8827">
                  <c:v>-5.7890563045202223E-2</c:v>
                </c:pt>
                <c:pt idx="8828">
                  <c:v>-5.7997281377435435E-2</c:v>
                </c:pt>
                <c:pt idx="8829">
                  <c:v>-5.8103975535168197E-2</c:v>
                </c:pt>
                <c:pt idx="8830">
                  <c:v>-5.4133635334088333E-2</c:v>
                </c:pt>
                <c:pt idx="8831">
                  <c:v>-5.424074283773072E-2</c:v>
                </c:pt>
                <c:pt idx="8832">
                  <c:v>-5.434782608695652E-2</c:v>
                </c:pt>
                <c:pt idx="8833">
                  <c:v>-5.4454885090003395E-2</c:v>
                </c:pt>
                <c:pt idx="8834">
                  <c:v>-5.4561919855105272E-2</c:v>
                </c:pt>
                <c:pt idx="8835">
                  <c:v>-5.4668930390492358E-2</c:v>
                </c:pt>
                <c:pt idx="8836">
                  <c:v>-5.477591670439113E-2</c:v>
                </c:pt>
                <c:pt idx="8837">
                  <c:v>-5.4882878805024328E-2</c:v>
                </c:pt>
                <c:pt idx="8838">
                  <c:v>-5.4989816700610997E-2</c:v>
                </c:pt>
                <c:pt idx="8839">
                  <c:v>-5.5096730399366446E-2</c:v>
                </c:pt>
                <c:pt idx="8840">
                  <c:v>-5.5203619909502261E-2</c:v>
                </c:pt>
                <c:pt idx="8841">
                  <c:v>-5.5310485239226333E-2</c:v>
                </c:pt>
                <c:pt idx="8842">
                  <c:v>-5.5417326396742815E-2</c:v>
                </c:pt>
                <c:pt idx="8843">
                  <c:v>-5.5524143390252176E-2</c:v>
                </c:pt>
                <c:pt idx="8844">
                  <c:v>-5.563093622795115E-2</c:v>
                </c:pt>
                <c:pt idx="8845">
                  <c:v>-5.5737704918032788E-2</c:v>
                </c:pt>
                <c:pt idx="8846">
                  <c:v>-5.5844449468686413E-2</c:v>
                </c:pt>
                <c:pt idx="8847">
                  <c:v>-5.595116988809766E-2</c:v>
                </c:pt>
                <c:pt idx="8848">
                  <c:v>-5.6057866184448461E-2</c:v>
                </c:pt>
                <c:pt idx="8849">
                  <c:v>-5.6164538365917054E-2</c:v>
                </c:pt>
                <c:pt idx="8850">
                  <c:v>-5.6271186440677967E-2</c:v>
                </c:pt>
                <c:pt idx="8851">
                  <c:v>-5.6377810416902048E-2</c:v>
                </c:pt>
                <c:pt idx="8852">
                  <c:v>-5.6484410302756437E-2</c:v>
                </c:pt>
                <c:pt idx="8853">
                  <c:v>-5.659098610640461E-2</c:v>
                </c:pt>
                <c:pt idx="8854">
                  <c:v>-5.6697537836006326E-2</c:v>
                </c:pt>
                <c:pt idx="8855">
                  <c:v>-5.6804065499717671E-2</c:v>
                </c:pt>
                <c:pt idx="8856">
                  <c:v>-5.6910569105691054E-2</c:v>
                </c:pt>
                <c:pt idx="8857">
                  <c:v>-5.7017048662075194E-2</c:v>
                </c:pt>
                <c:pt idx="8858">
                  <c:v>-5.712350417701513E-2</c:v>
                </c:pt>
                <c:pt idx="8859">
                  <c:v>-5.7229935658652219E-2</c:v>
                </c:pt>
                <c:pt idx="8860">
                  <c:v>-5.7336343115124151E-2</c:v>
                </c:pt>
                <c:pt idx="8861">
                  <c:v>-5.7442726554564949E-2</c:v>
                </c:pt>
                <c:pt idx="8862">
                  <c:v>-5.7549085985104942E-2</c:v>
                </c:pt>
                <c:pt idx="8863">
                  <c:v>-5.765542141487081E-2</c:v>
                </c:pt>
                <c:pt idx="8864">
                  <c:v>-5.7761732851985562E-2</c:v>
                </c:pt>
                <c:pt idx="8865">
                  <c:v>-5.7868020304568529E-2</c:v>
                </c:pt>
                <c:pt idx="8866">
                  <c:v>-5.7974283780735394E-2</c:v>
                </c:pt>
                <c:pt idx="8867">
                  <c:v>-5.8080523288598175E-2</c:v>
                </c:pt>
                <c:pt idx="8868">
                  <c:v>-5.8186738836265225E-2</c:v>
                </c:pt>
                <c:pt idx="8869">
                  <c:v>-5.8292930431841243E-2</c:v>
                </c:pt>
                <c:pt idx="8870">
                  <c:v>-5.8399098083427282E-2</c:v>
                </c:pt>
                <c:pt idx="8871">
                  <c:v>-5.8505241799120727E-2</c:v>
                </c:pt>
                <c:pt idx="8872">
                  <c:v>-5.8611361587015326E-2</c:v>
                </c:pt>
                <c:pt idx="8873">
                  <c:v>-5.8717457455201169E-2</c:v>
                </c:pt>
                <c:pt idx="8874">
                  <c:v>-5.8823529411764705E-2</c:v>
                </c:pt>
                <c:pt idx="8875">
                  <c:v>-5.8929577464788732E-2</c:v>
                </c:pt>
                <c:pt idx="8876">
                  <c:v>-5.9035601622352413E-2</c:v>
                </c:pt>
                <c:pt idx="8877">
                  <c:v>-5.9141601892531259E-2</c:v>
                </c:pt>
                <c:pt idx="8878">
                  <c:v>-5.9247578283397162E-2</c:v>
                </c:pt>
                <c:pt idx="8879">
                  <c:v>-5.9353530803018355E-2</c:v>
                </c:pt>
                <c:pt idx="8880">
                  <c:v>-5.9459459459459463E-2</c:v>
                </c:pt>
                <c:pt idx="8881">
                  <c:v>-5.9565364260781441E-2</c:v>
                </c:pt>
                <c:pt idx="8882">
                  <c:v>-5.9671245215041656E-2</c:v>
                </c:pt>
                <c:pt idx="8883">
                  <c:v>-5.9777102330293819E-2</c:v>
                </c:pt>
                <c:pt idx="8884">
                  <c:v>-5.9882935614588025E-2</c:v>
                </c:pt>
                <c:pt idx="8885">
                  <c:v>-5.998874507597074E-2</c:v>
                </c:pt>
                <c:pt idx="8886">
                  <c:v>-6.0094530722484808E-2</c:v>
                </c:pt>
                <c:pt idx="8887">
                  <c:v>-6.0200292562169459E-2</c:v>
                </c:pt>
                <c:pt idx="8888">
                  <c:v>-6.0306030603060307E-2</c:v>
                </c:pt>
                <c:pt idx="8889">
                  <c:v>-6.0411744853189335E-2</c:v>
                </c:pt>
                <c:pt idx="8890">
                  <c:v>-6.0517435320584928E-2</c:v>
                </c:pt>
                <c:pt idx="8891">
                  <c:v>-6.0623102013271847E-2</c:v>
                </c:pt>
                <c:pt idx="8892">
                  <c:v>-6.0728744939271252E-2</c:v>
                </c:pt>
                <c:pt idx="8893">
                  <c:v>-6.0834364106600695E-2</c:v>
                </c:pt>
                <c:pt idx="8894">
                  <c:v>-6.093995952327412E-2</c:v>
                </c:pt>
                <c:pt idx="8895">
                  <c:v>-6.1045531197301856E-2</c:v>
                </c:pt>
                <c:pt idx="8896">
                  <c:v>-6.1151079136690649E-2</c:v>
                </c:pt>
                <c:pt idx="8897">
                  <c:v>-6.1256603349443633E-2</c:v>
                </c:pt>
                <c:pt idx="8898">
                  <c:v>-6.1362103843560348E-2</c:v>
                </c:pt>
                <c:pt idx="8899">
                  <c:v>-6.1467580627036743E-2</c:v>
                </c:pt>
                <c:pt idx="8900">
                  <c:v>-6.1573033707865168E-2</c:v>
                </c:pt>
                <c:pt idx="8901">
                  <c:v>-6.167846309403438E-2</c:v>
                </c:pt>
                <c:pt idx="8902">
                  <c:v>-6.1783868793529546E-2</c:v>
                </c:pt>
                <c:pt idx="8903">
                  <c:v>-6.1889250814332247E-2</c:v>
                </c:pt>
                <c:pt idx="8904">
                  <c:v>-6.1994609164420483E-2</c:v>
                </c:pt>
                <c:pt idx="8905">
                  <c:v>-6.2099943851768667E-2</c:v>
                </c:pt>
                <c:pt idx="8906">
                  <c:v>-6.2205254884347631E-2</c:v>
                </c:pt>
                <c:pt idx="8907">
                  <c:v>-6.2310542270124621E-2</c:v>
                </c:pt>
                <c:pt idx="8908">
                  <c:v>-6.2415806017063313E-2</c:v>
                </c:pt>
                <c:pt idx="8909">
                  <c:v>-6.2521046133123814E-2</c:v>
                </c:pt>
                <c:pt idx="8910">
                  <c:v>-6.2626262626262627E-2</c:v>
                </c:pt>
                <c:pt idx="8911">
                  <c:v>-6.2731455504432723E-2</c:v>
                </c:pt>
                <c:pt idx="8912">
                  <c:v>-6.283662477558348E-2</c:v>
                </c:pt>
                <c:pt idx="8913">
                  <c:v>-6.2941770447660722E-2</c:v>
                </c:pt>
                <c:pt idx="8914">
                  <c:v>-6.3046892528606679E-2</c:v>
                </c:pt>
                <c:pt idx="8915">
                  <c:v>-6.3151991026360071E-2</c:v>
                </c:pt>
                <c:pt idx="8916">
                  <c:v>-6.3257065948855995E-2</c:v>
                </c:pt>
                <c:pt idx="8917">
                  <c:v>-6.3362117304026022E-2</c:v>
                </c:pt>
                <c:pt idx="8918">
                  <c:v>-6.3467145099798158E-2</c:v>
                </c:pt>
                <c:pt idx="8919">
                  <c:v>-6.357214934409687E-2</c:v>
                </c:pt>
                <c:pt idx="8920">
                  <c:v>-6.3677130044843044E-2</c:v>
                </c:pt>
                <c:pt idx="8921">
                  <c:v>-6.3782087209954041E-2</c:v>
                </c:pt>
                <c:pt idx="8922">
                  <c:v>-6.3887020847343642E-2</c:v>
                </c:pt>
                <c:pt idx="8923">
                  <c:v>-6.3991930964922117E-2</c:v>
                </c:pt>
                <c:pt idx="8924">
                  <c:v>-6.409681757059614E-2</c:v>
                </c:pt>
                <c:pt idx="8925">
                  <c:v>-6.4201680672268904E-2</c:v>
                </c:pt>
                <c:pt idx="8926">
                  <c:v>-6.4306520277840021E-2</c:v>
                </c:pt>
                <c:pt idx="8927">
                  <c:v>-6.4411336395205562E-2</c:v>
                </c:pt>
                <c:pt idx="8928">
                  <c:v>-6.4516129032258063E-2</c:v>
                </c:pt>
                <c:pt idx="8929">
                  <c:v>-6.4620898196886545E-2</c:v>
                </c:pt>
                <c:pt idx="8930">
                  <c:v>-6.4725643896976479E-2</c:v>
                </c:pt>
                <c:pt idx="8931">
                  <c:v>-6.4830366140409809E-2</c:v>
                </c:pt>
                <c:pt idx="8932">
                  <c:v>-6.4935064935064929E-2</c:v>
                </c:pt>
                <c:pt idx="8933">
                  <c:v>-6.5039740288816747E-2</c:v>
                </c:pt>
                <c:pt idx="8934">
                  <c:v>-6.5144392209536606E-2</c:v>
                </c:pt>
                <c:pt idx="8935">
                  <c:v>-6.5249020705092337E-2</c:v>
                </c:pt>
                <c:pt idx="8936">
                  <c:v>-6.535362578334826E-2</c:v>
                </c:pt>
                <c:pt idx="8937">
                  <c:v>-6.5458207452165157E-2</c:v>
                </c:pt>
                <c:pt idx="8938">
                  <c:v>-6.5562765719400312E-2</c:v>
                </c:pt>
                <c:pt idx="8939">
                  <c:v>-6.5667300592907485E-2</c:v>
                </c:pt>
                <c:pt idx="8940">
                  <c:v>-6.5771812080536909E-2</c:v>
                </c:pt>
                <c:pt idx="8941">
                  <c:v>-6.5876300190135337E-2</c:v>
                </c:pt>
                <c:pt idx="8942">
                  <c:v>-6.5980764929545965E-2</c:v>
                </c:pt>
                <c:pt idx="8943">
                  <c:v>-6.6085206306608524E-2</c:v>
                </c:pt>
                <c:pt idx="8944">
                  <c:v>-6.6189624329159216E-2</c:v>
                </c:pt>
                <c:pt idx="8945">
                  <c:v>-6.6294019005030749E-2</c:v>
                </c:pt>
                <c:pt idx="8946">
                  <c:v>-6.6398390342052319E-2</c:v>
                </c:pt>
                <c:pt idx="8947">
                  <c:v>-6.6502738348049623E-2</c:v>
                </c:pt>
                <c:pt idx="8948">
                  <c:v>-6.6607063030844876E-2</c:v>
                </c:pt>
                <c:pt idx="8949">
                  <c:v>-6.6711364398256784E-2</c:v>
                </c:pt>
                <c:pt idx="8950">
                  <c:v>-6.6815642458100552E-2</c:v>
                </c:pt>
                <c:pt idx="8951">
                  <c:v>-6.6919897218187918E-2</c:v>
                </c:pt>
                <c:pt idx="8952">
                  <c:v>-6.7024128686327081E-2</c:v>
                </c:pt>
                <c:pt idx="8953">
                  <c:v>-6.7128336870322797E-2</c:v>
                </c:pt>
                <c:pt idx="8954">
                  <c:v>-6.7232521777976326E-2</c:v>
                </c:pt>
                <c:pt idx="8955">
                  <c:v>-6.733668341708543E-2</c:v>
                </c:pt>
                <c:pt idx="8956">
                  <c:v>-6.7440821795444389E-2</c:v>
                </c:pt>
                <c:pt idx="8957">
                  <c:v>-6.7544936920844026E-2</c:v>
                </c:pt>
                <c:pt idx="8958">
                  <c:v>-6.7649028801071667E-2</c:v>
                </c:pt>
                <c:pt idx="8959">
                  <c:v>-6.7753097443911156E-2</c:v>
                </c:pt>
                <c:pt idx="8960">
                  <c:v>-6.7857142857142852E-2</c:v>
                </c:pt>
                <c:pt idx="8961">
                  <c:v>-6.7961165048543687E-2</c:v>
                </c:pt>
                <c:pt idx="8962">
                  <c:v>-6.4048203525998659E-2</c:v>
                </c:pt>
                <c:pt idx="8963">
                  <c:v>-6.4152627468481535E-2</c:v>
                </c:pt>
                <c:pt idx="8964">
                  <c:v>-6.4257028112449793E-2</c:v>
                </c:pt>
                <c:pt idx="8965">
                  <c:v>-6.4361405465699947E-2</c:v>
                </c:pt>
                <c:pt idx="8966">
                  <c:v>-6.4465759536024986E-2</c:v>
                </c:pt>
                <c:pt idx="8967">
                  <c:v>-6.4570090331214455E-2</c:v>
                </c:pt>
                <c:pt idx="8968">
                  <c:v>-6.4674397859054419E-2</c:v>
                </c:pt>
                <c:pt idx="8969">
                  <c:v>-6.4778682127327458E-2</c:v>
                </c:pt>
                <c:pt idx="8970">
                  <c:v>-6.488294314381271E-2</c:v>
                </c:pt>
                <c:pt idx="8971">
                  <c:v>-6.4987180916285817E-2</c:v>
                </c:pt>
                <c:pt idx="8972">
                  <c:v>-6.5091395452518949E-2</c:v>
                </c:pt>
                <c:pt idx="8973">
                  <c:v>-6.5195586760280838E-2</c:v>
                </c:pt>
                <c:pt idx="8974">
                  <c:v>-6.5299754847336744E-2</c:v>
                </c:pt>
                <c:pt idx="8975">
                  <c:v>-6.5403899721448472E-2</c:v>
                </c:pt>
                <c:pt idx="8976">
                  <c:v>-6.550802139037433E-2</c:v>
                </c:pt>
                <c:pt idx="8977">
                  <c:v>-6.5612119861869225E-2</c:v>
                </c:pt>
                <c:pt idx="8978">
                  <c:v>-6.5716195143684555E-2</c:v>
                </c:pt>
                <c:pt idx="8979">
                  <c:v>-6.5820247243568331E-2</c:v>
                </c:pt>
                <c:pt idx="8980">
                  <c:v>-6.5924276169265036E-2</c:v>
                </c:pt>
                <c:pt idx="8981">
                  <c:v>-6.6028281928515759E-2</c:v>
                </c:pt>
                <c:pt idx="8982">
                  <c:v>-6.6132264529058113E-2</c:v>
                </c:pt>
                <c:pt idx="8983">
                  <c:v>-6.6236223978626288E-2</c:v>
                </c:pt>
                <c:pt idx="8984">
                  <c:v>-6.634016028495103E-2</c:v>
                </c:pt>
                <c:pt idx="8985">
                  <c:v>-6.6444073455759603E-2</c:v>
                </c:pt>
                <c:pt idx="8986">
                  <c:v>-6.6547963498775869E-2</c:v>
                </c:pt>
                <c:pt idx="8987">
                  <c:v>-6.6651830421720265E-2</c:v>
                </c:pt>
                <c:pt idx="8988">
                  <c:v>-6.6755674232309742E-2</c:v>
                </c:pt>
                <c:pt idx="8989">
                  <c:v>-6.6859494938257866E-2</c:v>
                </c:pt>
                <c:pt idx="8990">
                  <c:v>-6.6963292547274747E-2</c:v>
                </c:pt>
                <c:pt idx="8991">
                  <c:v>-6.7067067067067068E-2</c:v>
                </c:pt>
                <c:pt idx="8992">
                  <c:v>-6.7170818505338084E-2</c:v>
                </c:pt>
                <c:pt idx="8993">
                  <c:v>-6.7274546869787608E-2</c:v>
                </c:pt>
                <c:pt idx="8994">
                  <c:v>-6.7378252168112079E-2</c:v>
                </c:pt>
                <c:pt idx="8995">
                  <c:v>-6.3479710950528068E-2</c:v>
                </c:pt>
                <c:pt idx="8996">
                  <c:v>-6.358381502890173E-2</c:v>
                </c:pt>
                <c:pt idx="8997">
                  <c:v>-6.3687895965321775E-2</c:v>
                </c:pt>
                <c:pt idx="8998">
                  <c:v>-6.3791953767503892E-2</c:v>
                </c:pt>
                <c:pt idx="8999">
                  <c:v>-6.3895988443160356E-2</c:v>
                </c:pt>
                <c:pt idx="9000">
                  <c:v>-6.4000000000000001E-2</c:v>
                </c:pt>
                <c:pt idx="9001">
                  <c:v>-6.4103988445728247E-2</c:v>
                </c:pt>
                <c:pt idx="9002">
                  <c:v>-6.4207953788047098E-2</c:v>
                </c:pt>
                <c:pt idx="9003">
                  <c:v>-6.4311896034655119E-2</c:v>
                </c:pt>
                <c:pt idx="9004">
                  <c:v>-6.4415815193247447E-2</c:v>
                </c:pt>
                <c:pt idx="9005">
                  <c:v>-6.4519711271515831E-2</c:v>
                </c:pt>
                <c:pt idx="9006">
                  <c:v>-6.4623584277148566E-2</c:v>
                </c:pt>
                <c:pt idx="9007">
                  <c:v>-6.4727434217830573E-2</c:v>
                </c:pt>
                <c:pt idx="9008">
                  <c:v>-6.4831261101243334E-2</c:v>
                </c:pt>
                <c:pt idx="9009">
                  <c:v>-6.4935064935064929E-2</c:v>
                </c:pt>
                <c:pt idx="9010">
                  <c:v>-6.5038845726970038E-2</c:v>
                </c:pt>
                <c:pt idx="9011">
                  <c:v>-6.5142603484629899E-2</c:v>
                </c:pt>
                <c:pt idx="9012">
                  <c:v>-6.5246338215712379E-2</c:v>
                </c:pt>
                <c:pt idx="9013">
                  <c:v>-6.5350049927881945E-2</c:v>
                </c:pt>
                <c:pt idx="9014">
                  <c:v>-6.5453738628799649E-2</c:v>
                </c:pt>
                <c:pt idx="9015">
                  <c:v>-6.5557404326123128E-2</c:v>
                </c:pt>
                <c:pt idx="9016">
                  <c:v>-6.566104702750665E-2</c:v>
                </c:pt>
                <c:pt idx="9017">
                  <c:v>-6.5764666740601094E-2</c:v>
                </c:pt>
                <c:pt idx="9018">
                  <c:v>-6.5868263473053898E-2</c:v>
                </c:pt>
                <c:pt idx="9019">
                  <c:v>-6.5971837232509142E-2</c:v>
                </c:pt>
                <c:pt idx="9020">
                  <c:v>-6.6075388026607534E-2</c:v>
                </c:pt>
                <c:pt idx="9021">
                  <c:v>-6.6178915862986368E-2</c:v>
                </c:pt>
                <c:pt idx="9022">
                  <c:v>-6.6282420749279536E-2</c:v>
                </c:pt>
                <c:pt idx="9023">
                  <c:v>-6.6385902693117588E-2</c:v>
                </c:pt>
                <c:pt idx="9024">
                  <c:v>-6.6489361702127658E-2</c:v>
                </c:pt>
                <c:pt idx="9025">
                  <c:v>-6.6592797783933524E-2</c:v>
                </c:pt>
                <c:pt idx="9026">
                  <c:v>-6.6696210946155549E-2</c:v>
                </c:pt>
                <c:pt idx="9027">
                  <c:v>-6.6799601196410763E-2</c:v>
                </c:pt>
                <c:pt idx="9028">
                  <c:v>-6.6902968542312799E-2</c:v>
                </c:pt>
                <c:pt idx="9029">
                  <c:v>-6.7006312991471917E-2</c:v>
                </c:pt>
                <c:pt idx="9030">
                  <c:v>-6.7109634551495018E-2</c:v>
                </c:pt>
                <c:pt idx="9031">
                  <c:v>-6.7212933229985602E-2</c:v>
                </c:pt>
                <c:pt idx="9032">
                  <c:v>-6.7316209034543842E-2</c:v>
                </c:pt>
                <c:pt idx="9033">
                  <c:v>-6.741946197276652E-2</c:v>
                </c:pt>
                <c:pt idx="9034">
                  <c:v>-6.7522692052247063E-2</c:v>
                </c:pt>
                <c:pt idx="9035">
                  <c:v>-6.7625899280575538E-2</c:v>
                </c:pt>
                <c:pt idx="9036">
                  <c:v>-6.7729083665338641E-2</c:v>
                </c:pt>
                <c:pt idx="9037">
                  <c:v>-6.7832245214119735E-2</c:v>
                </c:pt>
                <c:pt idx="9038">
                  <c:v>-6.7935383934498786E-2</c:v>
                </c:pt>
                <c:pt idx="9039">
                  <c:v>-6.8038499834052441E-2</c:v>
                </c:pt>
                <c:pt idx="9040">
                  <c:v>-6.8141592920353988E-2</c:v>
                </c:pt>
                <c:pt idx="9041">
                  <c:v>-6.8244663200973346E-2</c:v>
                </c:pt>
                <c:pt idx="9042">
                  <c:v>-6.83477106834771E-2</c:v>
                </c:pt>
                <c:pt idx="9043">
                  <c:v>-6.8450735375428506E-2</c:v>
                </c:pt>
                <c:pt idx="9044">
                  <c:v>-6.8553737284387434E-2</c:v>
                </c:pt>
                <c:pt idx="9045">
                  <c:v>-6.8656716417910449E-2</c:v>
                </c:pt>
                <c:pt idx="9046">
                  <c:v>-6.8759672783550746E-2</c:v>
                </c:pt>
                <c:pt idx="9047">
                  <c:v>-6.8862606388858189E-2</c:v>
                </c:pt>
                <c:pt idx="9048">
                  <c:v>-6.8965517241379309E-2</c:v>
                </c:pt>
                <c:pt idx="9049">
                  <c:v>-6.5090065200574643E-2</c:v>
                </c:pt>
                <c:pt idx="9050">
                  <c:v>-6.5193370165745862E-2</c:v>
                </c:pt>
                <c:pt idx="9051">
                  <c:v>-6.5296652303612854E-2</c:v>
                </c:pt>
                <c:pt idx="9052">
                  <c:v>-6.5399911621741053E-2</c:v>
                </c:pt>
                <c:pt idx="9053">
                  <c:v>-6.5503148127692479E-2</c:v>
                </c:pt>
                <c:pt idx="9054">
                  <c:v>-6.560636182902585E-2</c:v>
                </c:pt>
                <c:pt idx="9055">
                  <c:v>-6.5709552733296525E-2</c:v>
                </c:pt>
                <c:pt idx="9056">
                  <c:v>-6.5812720848056533E-2</c:v>
                </c:pt>
                <c:pt idx="9057">
                  <c:v>-6.5915866180854585E-2</c:v>
                </c:pt>
                <c:pt idx="9058">
                  <c:v>-6.6018988739236034E-2</c:v>
                </c:pt>
                <c:pt idx="9059">
                  <c:v>-6.6122088530742903E-2</c:v>
                </c:pt>
                <c:pt idx="9060">
                  <c:v>-6.225165562913907E-2</c:v>
                </c:pt>
                <c:pt idx="9061">
                  <c:v>-6.2355148438362214E-2</c:v>
                </c:pt>
                <c:pt idx="9062">
                  <c:v>-6.2458618406532773E-2</c:v>
                </c:pt>
                <c:pt idx="9063">
                  <c:v>-6.256206554121152E-2</c:v>
                </c:pt>
                <c:pt idx="9064">
                  <c:v>-6.2665489849955874E-2</c:v>
                </c:pt>
                <c:pt idx="9065">
                  <c:v>-6.2768891340319918E-2</c:v>
                </c:pt>
                <c:pt idx="9066">
                  <c:v>-6.2872270019854404E-2</c:v>
                </c:pt>
                <c:pt idx="9067">
                  <c:v>-6.2975625896106766E-2</c:v>
                </c:pt>
                <c:pt idx="9068">
                  <c:v>-6.307895897662108E-2</c:v>
                </c:pt>
                <c:pt idx="9069">
                  <c:v>-6.3182269268938135E-2</c:v>
                </c:pt>
                <c:pt idx="9070">
                  <c:v>-6.3285556780595373E-2</c:v>
                </c:pt>
                <c:pt idx="9071">
                  <c:v>-6.3388821519126892E-2</c:v>
                </c:pt>
                <c:pt idx="9072">
                  <c:v>-6.3492063492063489E-2</c:v>
                </c:pt>
                <c:pt idx="9073">
                  <c:v>-6.3595282706932654E-2</c:v>
                </c:pt>
                <c:pt idx="9074">
                  <c:v>-6.3698479171258537E-2</c:v>
                </c:pt>
                <c:pt idx="9075">
                  <c:v>-6.3801652892561983E-2</c:v>
                </c:pt>
                <c:pt idx="9076">
                  <c:v>-6.3904803878360505E-2</c:v>
                </c:pt>
                <c:pt idx="9077">
                  <c:v>-6.4007932136168344E-2</c:v>
                </c:pt>
                <c:pt idx="9078">
                  <c:v>-6.4111037673496366E-2</c:v>
                </c:pt>
                <c:pt idx="9079">
                  <c:v>-6.421412049785219E-2</c:v>
                </c:pt>
                <c:pt idx="9080">
                  <c:v>-6.4317180616740091E-2</c:v>
                </c:pt>
                <c:pt idx="9081">
                  <c:v>-6.4420218037661056E-2</c:v>
                </c:pt>
                <c:pt idx="9082">
                  <c:v>-6.4523232768112754E-2</c:v>
                </c:pt>
                <c:pt idx="9083">
                  <c:v>-6.4626224815589564E-2</c:v>
                </c:pt>
                <c:pt idx="9084">
                  <c:v>-6.4729194187582564E-2</c:v>
                </c:pt>
                <c:pt idx="9085">
                  <c:v>-6.4832140891579529E-2</c:v>
                </c:pt>
                <c:pt idx="9086">
                  <c:v>-6.4935064935064929E-2</c:v>
                </c:pt>
                <c:pt idx="9087">
                  <c:v>-6.5037966325519975E-2</c:v>
                </c:pt>
                <c:pt idx="9088">
                  <c:v>-6.5140845070422532E-2</c:v>
                </c:pt>
                <c:pt idx="9089">
                  <c:v>-6.5243701177247218E-2</c:v>
                </c:pt>
                <c:pt idx="9090">
                  <c:v>-6.5346534653465349E-2</c:v>
                </c:pt>
                <c:pt idx="9091">
                  <c:v>-6.5449345506544937E-2</c:v>
                </c:pt>
                <c:pt idx="9092">
                  <c:v>-6.5552133743950719E-2</c:v>
                </c:pt>
                <c:pt idx="9093">
                  <c:v>-6.5654899373144171E-2</c:v>
                </c:pt>
                <c:pt idx="9094">
                  <c:v>-6.5757642401583466E-2</c:v>
                </c:pt>
                <c:pt idx="9095">
                  <c:v>-6.5860362836723474E-2</c:v>
                </c:pt>
                <c:pt idx="9096">
                  <c:v>-6.5963060686015831E-2</c:v>
                </c:pt>
                <c:pt idx="9097">
                  <c:v>-6.6065735956908872E-2</c:v>
                </c:pt>
                <c:pt idx="9098">
                  <c:v>-6.6168388656847654E-2</c:v>
                </c:pt>
                <c:pt idx="9099">
                  <c:v>-6.6271018793273989E-2</c:v>
                </c:pt>
                <c:pt idx="9100">
                  <c:v>-6.6373626373626371E-2</c:v>
                </c:pt>
                <c:pt idx="9101">
                  <c:v>-6.2520602131633893E-2</c:v>
                </c:pt>
                <c:pt idx="9102">
                  <c:v>-6.2623599208965069E-2</c:v>
                </c:pt>
                <c:pt idx="9103">
                  <c:v>-6.2726573657036142E-2</c:v>
                </c:pt>
                <c:pt idx="9104">
                  <c:v>-6.2829525483304047E-2</c:v>
                </c:pt>
                <c:pt idx="9105">
                  <c:v>-6.2932454695222406E-2</c:v>
                </c:pt>
                <c:pt idx="9106">
                  <c:v>-6.3035361300241594E-2</c:v>
                </c:pt>
                <c:pt idx="9107">
                  <c:v>-6.3138245305808721E-2</c:v>
                </c:pt>
                <c:pt idx="9108">
                  <c:v>-6.3241106719367585E-2</c:v>
                </c:pt>
                <c:pt idx="9109">
                  <c:v>-6.334394554835876E-2</c:v>
                </c:pt>
                <c:pt idx="9110">
                  <c:v>-6.3446761800219534E-2</c:v>
                </c:pt>
                <c:pt idx="9111">
                  <c:v>-6.3549555482383932E-2</c:v>
                </c:pt>
                <c:pt idx="9112">
                  <c:v>-5.9701492537313432E-2</c:v>
                </c:pt>
                <c:pt idx="9113">
                  <c:v>-5.9804674640623286E-2</c:v>
                </c:pt>
                <c:pt idx="9114">
                  <c:v>-5.9907834101382486E-2</c:v>
                </c:pt>
                <c:pt idx="9115">
                  <c:v>-6.0010970927043335E-2</c:v>
                </c:pt>
                <c:pt idx="9116">
                  <c:v>-6.0114085125054846E-2</c:v>
                </c:pt>
                <c:pt idx="9117">
                  <c:v>-6.0217176702862786E-2</c:v>
                </c:pt>
                <c:pt idx="9118">
                  <c:v>-6.0320245667909632E-2</c:v>
                </c:pt>
                <c:pt idx="9119">
                  <c:v>-6.0423292027634606E-2</c:v>
                </c:pt>
                <c:pt idx="9120">
                  <c:v>-6.0526315789473685E-2</c:v>
                </c:pt>
                <c:pt idx="9121">
                  <c:v>-6.0629316960859554E-2</c:v>
                </c:pt>
                <c:pt idx="9122">
                  <c:v>-6.073229554922166E-2</c:v>
                </c:pt>
                <c:pt idx="9123">
                  <c:v>-6.0835251561986187E-2</c:v>
                </c:pt>
                <c:pt idx="9124">
                  <c:v>-6.0938185006576065E-2</c:v>
                </c:pt>
                <c:pt idx="9125">
                  <c:v>-6.1041095890410957E-2</c:v>
                </c:pt>
                <c:pt idx="9126">
                  <c:v>-6.1143984220907298E-2</c:v>
                </c:pt>
                <c:pt idx="9127">
                  <c:v>-6.1246850005478248E-2</c:v>
                </c:pt>
                <c:pt idx="9128">
                  <c:v>-6.1349693251533742E-2</c:v>
                </c:pt>
                <c:pt idx="9129">
                  <c:v>-6.1452513966480445E-2</c:v>
                </c:pt>
                <c:pt idx="9130">
                  <c:v>-6.1555312157721795E-2</c:v>
                </c:pt>
                <c:pt idx="9131">
                  <c:v>-6.1658087832657978E-2</c:v>
                </c:pt>
                <c:pt idx="9132">
                  <c:v>-6.1760840998685937E-2</c:v>
                </c:pt>
                <c:pt idx="9133">
                  <c:v>-6.1863571663199383E-2</c:v>
                </c:pt>
                <c:pt idx="9134">
                  <c:v>-6.1966279833588787E-2</c:v>
                </c:pt>
                <c:pt idx="9135">
                  <c:v>-6.2068965517241378E-2</c:v>
                </c:pt>
                <c:pt idx="9136">
                  <c:v>-6.2171628721541153E-2</c:v>
                </c:pt>
                <c:pt idx="9137">
                  <c:v>-6.2274269453868887E-2</c:v>
                </c:pt>
                <c:pt idx="9138">
                  <c:v>-5.8437294812869335E-2</c:v>
                </c:pt>
                <c:pt idx="9139">
                  <c:v>-5.8540321698216435E-2</c:v>
                </c:pt>
                <c:pt idx="9140">
                  <c:v>-5.8643326039387308E-2</c:v>
                </c:pt>
                <c:pt idx="9141">
                  <c:v>-5.8746307843780765E-2</c:v>
                </c:pt>
                <c:pt idx="9142">
                  <c:v>-5.8849267118792389E-2</c:v>
                </c:pt>
                <c:pt idx="9143">
                  <c:v>-5.8952203871814504E-2</c:v>
                </c:pt>
                <c:pt idx="9144">
                  <c:v>-5.905511811023622E-2</c:v>
                </c:pt>
                <c:pt idx="9145">
                  <c:v>-5.9158009841443412E-2</c:v>
                </c:pt>
                <c:pt idx="9146">
                  <c:v>-5.9260879072818719E-2</c:v>
                </c:pt>
                <c:pt idx="9147">
                  <c:v>-5.9363725811741555E-2</c:v>
                </c:pt>
                <c:pt idx="9148">
                  <c:v>-5.9466550065588104E-2</c:v>
                </c:pt>
                <c:pt idx="9149">
                  <c:v>-5.9569351841731337E-2</c:v>
                </c:pt>
                <c:pt idx="9150">
                  <c:v>-5.9672131147540983E-2</c:v>
                </c:pt>
                <c:pt idx="9151">
                  <c:v>-5.9774887990383566E-2</c:v>
                </c:pt>
                <c:pt idx="9152">
                  <c:v>-5.9877622377622376E-2</c:v>
                </c:pt>
                <c:pt idx="9153">
                  <c:v>-5.9980334316617499E-2</c:v>
                </c:pt>
                <c:pt idx="9154">
                  <c:v>-6.00830238147258E-2</c:v>
                </c:pt>
                <c:pt idx="9155">
                  <c:v>-6.0185690879300931E-2</c:v>
                </c:pt>
                <c:pt idx="9156">
                  <c:v>-6.0288335517693317E-2</c:v>
                </c:pt>
                <c:pt idx="9157">
                  <c:v>-6.0390957737250194E-2</c:v>
                </c:pt>
                <c:pt idx="9158">
                  <c:v>-6.0493557545315574E-2</c:v>
                </c:pt>
                <c:pt idx="9159">
                  <c:v>-6.0596134949230267E-2</c:v>
                </c:pt>
                <c:pt idx="9160">
                  <c:v>-6.0698689956331875E-2</c:v>
                </c:pt>
                <c:pt idx="9161">
                  <c:v>-6.0801222573954809E-2</c:v>
                </c:pt>
                <c:pt idx="9162">
                  <c:v>-6.0903732809430254E-2</c:v>
                </c:pt>
                <c:pt idx="9163">
                  <c:v>-6.1006220670086216E-2</c:v>
                </c:pt>
                <c:pt idx="9164">
                  <c:v>-6.1108686163247487E-2</c:v>
                </c:pt>
                <c:pt idx="9165">
                  <c:v>-6.1211129296235678E-2</c:v>
                </c:pt>
                <c:pt idx="9166">
                  <c:v>-5.7385991708487891E-2</c:v>
                </c:pt>
                <c:pt idx="9167">
                  <c:v>-5.7488818588414967E-2</c:v>
                </c:pt>
                <c:pt idx="9168">
                  <c:v>-5.7591623036649213E-2</c:v>
                </c:pt>
                <c:pt idx="9169">
                  <c:v>-5.7694405060530043E-2</c:v>
                </c:pt>
                <c:pt idx="9170">
                  <c:v>-5.7797164667393673E-2</c:v>
                </c:pt>
                <c:pt idx="9171">
                  <c:v>-5.7899901864573111E-2</c:v>
                </c:pt>
                <c:pt idx="9172">
                  <c:v>-5.8002616659398168E-2</c:v>
                </c:pt>
                <c:pt idx="9173">
                  <c:v>-5.8105309059195462E-2</c:v>
                </c:pt>
                <c:pt idx="9174">
                  <c:v>-5.8207979071288427E-2</c:v>
                </c:pt>
                <c:pt idx="9175">
                  <c:v>-5.8310626702997276E-2</c:v>
                </c:pt>
                <c:pt idx="9176">
                  <c:v>-5.8413251961639059E-2</c:v>
                </c:pt>
                <c:pt idx="9177">
                  <c:v>-5.4593004249754822E-2</c:v>
                </c:pt>
                <c:pt idx="9178">
                  <c:v>-5.4696012203094356E-2</c:v>
                </c:pt>
                <c:pt idx="9179">
                  <c:v>-5.4798997712169083E-2</c:v>
                </c:pt>
                <c:pt idx="9180">
                  <c:v>-5.4901960784313725E-2</c:v>
                </c:pt>
                <c:pt idx="9181">
                  <c:v>-5.500490142685982E-2</c:v>
                </c:pt>
                <c:pt idx="9182">
                  <c:v>-5.5107819647135702E-2</c:v>
                </c:pt>
                <c:pt idx="9183">
                  <c:v>-5.5210715452466516E-2</c:v>
                </c:pt>
                <c:pt idx="9184">
                  <c:v>-5.5313588850174213E-2</c:v>
                </c:pt>
                <c:pt idx="9185">
                  <c:v>-5.5416439847577575E-2</c:v>
                </c:pt>
                <c:pt idx="9186">
                  <c:v>-5.5519268451992163E-2</c:v>
                </c:pt>
                <c:pt idx="9187">
                  <c:v>-5.5622074670730381E-2</c:v>
                </c:pt>
                <c:pt idx="9188">
                  <c:v>-5.5724858511101434E-2</c:v>
                </c:pt>
                <c:pt idx="9189">
                  <c:v>-5.5827619980411358E-2</c:v>
                </c:pt>
                <c:pt idx="9190">
                  <c:v>-5.5930359085963006E-2</c:v>
                </c:pt>
                <c:pt idx="9191">
                  <c:v>-5.6033075835056033E-2</c:v>
                </c:pt>
                <c:pt idx="9192">
                  <c:v>-5.6135770234986948E-2</c:v>
                </c:pt>
                <c:pt idx="9193">
                  <c:v>-5.6238442293049057E-2</c:v>
                </c:pt>
                <c:pt idx="9194">
                  <c:v>-5.6341092016532521E-2</c:v>
                </c:pt>
                <c:pt idx="9195">
                  <c:v>-5.6443719412724309E-2</c:v>
                </c:pt>
                <c:pt idx="9196">
                  <c:v>-5.6546324488908221E-2</c:v>
                </c:pt>
                <c:pt idx="9197">
                  <c:v>-5.6648907252364898E-2</c:v>
                </c:pt>
                <c:pt idx="9198">
                  <c:v>-5.6751467710371817E-2</c:v>
                </c:pt>
                <c:pt idx="9199">
                  <c:v>-5.6854005870203284E-2</c:v>
                </c:pt>
                <c:pt idx="9200">
                  <c:v>-5.6956521739130433E-2</c:v>
                </c:pt>
                <c:pt idx="9201">
                  <c:v>-5.7059015324421258E-2</c:v>
                </c:pt>
                <c:pt idx="9202">
                  <c:v>-5.7161486633340579E-2</c:v>
                </c:pt>
                <c:pt idx="9203">
                  <c:v>-5.7263935673150058E-2</c:v>
                </c:pt>
                <c:pt idx="9204">
                  <c:v>-5.736636245110821E-2</c:v>
                </c:pt>
                <c:pt idx="9205">
                  <c:v>-5.7468766974470398E-2</c:v>
                </c:pt>
                <c:pt idx="9206">
                  <c:v>-5.7571149250488812E-2</c:v>
                </c:pt>
                <c:pt idx="9207">
                  <c:v>-5.767350928641251E-2</c:v>
                </c:pt>
                <c:pt idx="9208">
                  <c:v>-5.7775847089487402E-2</c:v>
                </c:pt>
                <c:pt idx="9209">
                  <c:v>-5.7878162666956237E-2</c:v>
                </c:pt>
                <c:pt idx="9210">
                  <c:v>-5.7980456026058634E-2</c:v>
                </c:pt>
                <c:pt idx="9211">
                  <c:v>-5.8082727174031047E-2</c:v>
                </c:pt>
                <c:pt idx="9212">
                  <c:v>-5.8184976118106815E-2</c:v>
                </c:pt>
                <c:pt idx="9213">
                  <c:v>-5.828720286551612E-2</c:v>
                </c:pt>
                <c:pt idx="9214">
                  <c:v>-5.8389407423486001E-2</c:v>
                </c:pt>
                <c:pt idx="9215">
                  <c:v>-5.8491589799240372E-2</c:v>
                </c:pt>
                <c:pt idx="9216">
                  <c:v>-5.859375E-2</c:v>
                </c:pt>
                <c:pt idx="9217">
                  <c:v>-5.8695888032982535E-2</c:v>
                </c:pt>
                <c:pt idx="9218">
                  <c:v>-5.8798003905402477E-2</c:v>
                </c:pt>
                <c:pt idx="9219">
                  <c:v>-5.8900097624471202E-2</c:v>
                </c:pt>
                <c:pt idx="9220">
                  <c:v>-5.900216919739696E-2</c:v>
                </c:pt>
                <c:pt idx="9221">
                  <c:v>-5.9104218631384882E-2</c:v>
                </c:pt>
                <c:pt idx="9222">
                  <c:v>-5.9206245933636957E-2</c:v>
                </c:pt>
                <c:pt idx="9223">
                  <c:v>-5.9308251111352052E-2</c:v>
                </c:pt>
                <c:pt idx="9224">
                  <c:v>-5.9410234171725931E-2</c:v>
                </c:pt>
                <c:pt idx="9225">
                  <c:v>-5.9512195121951217E-2</c:v>
                </c:pt>
                <c:pt idx="9226">
                  <c:v>-5.9614133969217428E-2</c:v>
                </c:pt>
                <c:pt idx="9227">
                  <c:v>-5.9716050720710956E-2</c:v>
                </c:pt>
                <c:pt idx="9228">
                  <c:v>-5.9817945383615082E-2</c:v>
                </c:pt>
                <c:pt idx="9229">
                  <c:v>-5.9919817965109978E-2</c:v>
                </c:pt>
                <c:pt idx="9230">
                  <c:v>-6.0021668472372697E-2</c:v>
                </c:pt>
                <c:pt idx="9231">
                  <c:v>-6.0123496912577186E-2</c:v>
                </c:pt>
                <c:pt idx="9232">
                  <c:v>-6.0225303292894279E-2</c:v>
                </c:pt>
                <c:pt idx="9233">
                  <c:v>-6.0327087620491715E-2</c:v>
                </c:pt>
                <c:pt idx="9234">
                  <c:v>-6.042884990253411E-2</c:v>
                </c:pt>
                <c:pt idx="9235">
                  <c:v>-6.0530590146182998E-2</c:v>
                </c:pt>
                <c:pt idx="9236">
                  <c:v>-6.0632308358596794E-2</c:v>
                </c:pt>
                <c:pt idx="9237">
                  <c:v>-6.0734004546930821E-2</c:v>
                </c:pt>
                <c:pt idx="9238">
                  <c:v>-6.0835678718337304E-2</c:v>
                </c:pt>
                <c:pt idx="9239">
                  <c:v>-6.0937330879965362E-2</c:v>
                </c:pt>
                <c:pt idx="9240">
                  <c:v>-6.1038961038961038E-2</c:v>
                </c:pt>
                <c:pt idx="9241">
                  <c:v>-6.1140569202467264E-2</c:v>
                </c:pt>
                <c:pt idx="9242">
                  <c:v>-6.124215537762389E-2</c:v>
                </c:pt>
                <c:pt idx="9243">
                  <c:v>-6.1343719571567673E-2</c:v>
                </c:pt>
                <c:pt idx="9244">
                  <c:v>-6.1445261791432282E-2</c:v>
                </c:pt>
                <c:pt idx="9245">
                  <c:v>-6.1546782044348297E-2</c:v>
                </c:pt>
                <c:pt idx="9246">
                  <c:v>-6.1648280337443219E-2</c:v>
                </c:pt>
                <c:pt idx="9247">
                  <c:v>-6.1749756677841459E-2</c:v>
                </c:pt>
                <c:pt idx="9248">
                  <c:v>-6.1851211072664357E-2</c:v>
                </c:pt>
                <c:pt idx="9249">
                  <c:v>-6.1952643529030169E-2</c:v>
                </c:pt>
                <c:pt idx="9250">
                  <c:v>-6.2054054054054057E-2</c:v>
                </c:pt>
                <c:pt idx="9251">
                  <c:v>-6.2155442654848125E-2</c:v>
                </c:pt>
                <c:pt idx="9252">
                  <c:v>-6.2256809338521402E-2</c:v>
                </c:pt>
                <c:pt idx="9253">
                  <c:v>-6.2358154112179834E-2</c:v>
                </c:pt>
                <c:pt idx="9254">
                  <c:v>-6.2459476982926303E-2</c:v>
                </c:pt>
                <c:pt idx="9255">
                  <c:v>-6.2560777957860622E-2</c:v>
                </c:pt>
                <c:pt idx="9256">
                  <c:v>-6.2662057044079511E-2</c:v>
                </c:pt>
                <c:pt idx="9257">
                  <c:v>-6.2763314248676677E-2</c:v>
                </c:pt>
                <c:pt idx="9258">
                  <c:v>-6.2864549578742712E-2</c:v>
                </c:pt>
                <c:pt idx="9259">
                  <c:v>-6.2965763041365155E-2</c:v>
                </c:pt>
                <c:pt idx="9260">
                  <c:v>-6.3066954643628506E-2</c:v>
                </c:pt>
                <c:pt idx="9261">
                  <c:v>-6.3168124392614183E-2</c:v>
                </c:pt>
                <c:pt idx="9262">
                  <c:v>-6.3269272295400567E-2</c:v>
                </c:pt>
                <c:pt idx="9263">
                  <c:v>-6.337039835906294E-2</c:v>
                </c:pt>
                <c:pt idx="9264">
                  <c:v>-6.3471502590673579E-2</c:v>
                </c:pt>
                <c:pt idx="9265">
                  <c:v>-6.3572584997301673E-2</c:v>
                </c:pt>
                <c:pt idx="9266">
                  <c:v>-6.3673645586013378E-2</c:v>
                </c:pt>
                <c:pt idx="9267">
                  <c:v>-6.3774684363871806E-2</c:v>
                </c:pt>
                <c:pt idx="9268">
                  <c:v>-6.3875701337936991E-2</c:v>
                </c:pt>
                <c:pt idx="9269">
                  <c:v>-6.3976696515265941E-2</c:v>
                </c:pt>
                <c:pt idx="9270">
                  <c:v>-6.4077669902912623E-2</c:v>
                </c:pt>
                <c:pt idx="9271">
                  <c:v>-6.4178621507927941E-2</c:v>
                </c:pt>
                <c:pt idx="9272">
                  <c:v>-6.4279551337359797E-2</c:v>
                </c:pt>
                <c:pt idx="9273">
                  <c:v>-6.4380459398252987E-2</c:v>
                </c:pt>
                <c:pt idx="9274">
                  <c:v>-6.4481345697649337E-2</c:v>
                </c:pt>
                <c:pt idx="9275">
                  <c:v>-6.4582210242587604E-2</c:v>
                </c:pt>
                <c:pt idx="9276">
                  <c:v>-6.4683053040103494E-2</c:v>
                </c:pt>
                <c:pt idx="9277">
                  <c:v>-6.4783874097229702E-2</c:v>
                </c:pt>
                <c:pt idx="9278">
                  <c:v>-6.4884673420995909E-2</c:v>
                </c:pt>
                <c:pt idx="9279">
                  <c:v>-6.4985451018428717E-2</c:v>
                </c:pt>
                <c:pt idx="9280">
                  <c:v>-6.5086206896551729E-2</c:v>
                </c:pt>
                <c:pt idx="9281">
                  <c:v>-6.5186941062385526E-2</c:v>
                </c:pt>
                <c:pt idx="9282">
                  <c:v>-6.5287653522947645E-2</c:v>
                </c:pt>
                <c:pt idx="9283">
                  <c:v>-6.5388344285252614E-2</c:v>
                </c:pt>
                <c:pt idx="9284">
                  <c:v>-6.5489013356311937E-2</c:v>
                </c:pt>
                <c:pt idx="9285">
                  <c:v>-6.558966074313409E-2</c:v>
                </c:pt>
                <c:pt idx="9286">
                  <c:v>-6.5690286452724525E-2</c:v>
                </c:pt>
                <c:pt idx="9287">
                  <c:v>-6.579089049208571E-2</c:v>
                </c:pt>
                <c:pt idx="9288">
                  <c:v>-6.589147286821706E-2</c:v>
                </c:pt>
                <c:pt idx="9289">
                  <c:v>-6.5992033588114979E-2</c:v>
                </c:pt>
                <c:pt idx="9290">
                  <c:v>-6.6092572658772872E-2</c:v>
                </c:pt>
                <c:pt idx="9291">
                  <c:v>-6.6193090087181147E-2</c:v>
                </c:pt>
                <c:pt idx="9292">
                  <c:v>-6.629358588032716E-2</c:v>
                </c:pt>
                <c:pt idx="9293">
                  <c:v>-6.6394060045195311E-2</c:v>
                </c:pt>
                <c:pt idx="9294">
                  <c:v>-6.6494512588766944E-2</c:v>
                </c:pt>
                <c:pt idx="9295">
                  <c:v>-6.6594943518020436E-2</c:v>
                </c:pt>
                <c:pt idx="9296">
                  <c:v>-6.6695352839931152E-2</c:v>
                </c:pt>
                <c:pt idx="9297">
                  <c:v>-6.6795740561471445E-2</c:v>
                </c:pt>
                <c:pt idx="9298">
                  <c:v>-6.6896106689610671E-2</c:v>
                </c:pt>
                <c:pt idx="9299">
                  <c:v>-6.6996451231315202E-2</c:v>
                </c:pt>
                <c:pt idx="9300">
                  <c:v>-6.7096774193548384E-2</c:v>
                </c:pt>
                <c:pt idx="9301">
                  <c:v>-6.7197075583270621E-2</c:v>
                </c:pt>
                <c:pt idx="9302">
                  <c:v>-6.7297355407439266E-2</c:v>
                </c:pt>
                <c:pt idx="9303">
                  <c:v>-6.7397613673008713E-2</c:v>
                </c:pt>
                <c:pt idx="9304">
                  <c:v>-6.7497850386930347E-2</c:v>
                </c:pt>
                <c:pt idx="9305">
                  <c:v>-6.7598065556152609E-2</c:v>
                </c:pt>
                <c:pt idx="9306">
                  <c:v>-6.7698259187620888E-2</c:v>
                </c:pt>
                <c:pt idx="9307">
                  <c:v>-6.7798431288277644E-2</c:v>
                </c:pt>
                <c:pt idx="9308">
                  <c:v>-6.7898581865062313E-2</c:v>
                </c:pt>
                <c:pt idx="9309">
                  <c:v>-6.7998710924911374E-2</c:v>
                </c:pt>
                <c:pt idx="9310">
                  <c:v>-6.8098818474758321E-2</c:v>
                </c:pt>
                <c:pt idx="9311">
                  <c:v>-6.8198904521533668E-2</c:v>
                </c:pt>
                <c:pt idx="9312">
                  <c:v>-6.8298969072164942E-2</c:v>
                </c:pt>
                <c:pt idx="9313">
                  <c:v>-6.8399012133576714E-2</c:v>
                </c:pt>
                <c:pt idx="9314">
                  <c:v>-6.8499033712690574E-2</c:v>
                </c:pt>
                <c:pt idx="9315">
                  <c:v>-6.8599033816425126E-2</c:v>
                </c:pt>
                <c:pt idx="9316">
                  <c:v>-6.8699012451696004E-2</c:v>
                </c:pt>
                <c:pt idx="9317">
                  <c:v>-6.8798969625415901E-2</c:v>
                </c:pt>
                <c:pt idx="9318">
                  <c:v>-6.8898905344494527E-2</c:v>
                </c:pt>
                <c:pt idx="9319">
                  <c:v>-6.8998819615838605E-2</c:v>
                </c:pt>
                <c:pt idx="9320">
                  <c:v>-6.9098712446351934E-2</c:v>
                </c:pt>
                <c:pt idx="9321">
                  <c:v>-6.9198583842935313E-2</c:v>
                </c:pt>
                <c:pt idx="9322">
                  <c:v>-6.9298433812486585E-2</c:v>
                </c:pt>
                <c:pt idx="9323">
                  <c:v>-6.9398262361900678E-2</c:v>
                </c:pt>
                <c:pt idx="9324">
                  <c:v>-6.9498069498069498E-2</c:v>
                </c:pt>
                <c:pt idx="9325">
                  <c:v>-6.9597855227882033E-2</c:v>
                </c:pt>
                <c:pt idx="9326">
                  <c:v>-6.9697619558224316E-2</c:v>
                </c:pt>
                <c:pt idx="9327">
                  <c:v>-6.9797362495979412E-2</c:v>
                </c:pt>
                <c:pt idx="9328">
                  <c:v>-6.9897084048027441E-2</c:v>
                </c:pt>
                <c:pt idx="9329">
                  <c:v>-6.9996784221245584E-2</c:v>
                </c:pt>
                <c:pt idx="9330">
                  <c:v>-7.0096463022508035E-2</c:v>
                </c:pt>
                <c:pt idx="9331">
                  <c:v>-7.0196120458686104E-2</c:v>
                </c:pt>
                <c:pt idx="9332">
                  <c:v>-6.643806258036862E-2</c:v>
                </c:pt>
                <c:pt idx="9333">
                  <c:v>-6.6538090646094505E-2</c:v>
                </c:pt>
                <c:pt idx="9334">
                  <c:v>-6.6638097278765809E-2</c:v>
                </c:pt>
                <c:pt idx="9335">
                  <c:v>-6.6738082485270481E-2</c:v>
                </c:pt>
                <c:pt idx="9336">
                  <c:v>-6.6838046272493568E-2</c:v>
                </c:pt>
                <c:pt idx="9337">
                  <c:v>-6.693798864731712E-2</c:v>
                </c:pt>
                <c:pt idx="9338">
                  <c:v>-6.7037909616620261E-2</c:v>
                </c:pt>
                <c:pt idx="9339">
                  <c:v>-6.7137809187279157E-2</c:v>
                </c:pt>
                <c:pt idx="9340">
                  <c:v>-6.7237687366167018E-2</c:v>
                </c:pt>
                <c:pt idx="9341">
                  <c:v>-6.7337544160154153E-2</c:v>
                </c:pt>
                <c:pt idx="9342">
                  <c:v>-6.7437379576107903E-2</c:v>
                </c:pt>
                <c:pt idx="9343">
                  <c:v>-6.7537193620892652E-2</c:v>
                </c:pt>
                <c:pt idx="9344">
                  <c:v>-6.763698630136987E-2</c:v>
                </c:pt>
                <c:pt idx="9345">
                  <c:v>-6.773675762439807E-2</c:v>
                </c:pt>
                <c:pt idx="9346">
                  <c:v>-6.7836507596832865E-2</c:v>
                </c:pt>
                <c:pt idx="9347">
                  <c:v>-6.7936236225526914E-2</c:v>
                </c:pt>
                <c:pt idx="9348">
                  <c:v>-6.8035943517329917E-2</c:v>
                </c:pt>
                <c:pt idx="9349">
                  <c:v>-6.8135629479088675E-2</c:v>
                </c:pt>
                <c:pt idx="9350">
                  <c:v>-6.8235294117647061E-2</c:v>
                </c:pt>
                <c:pt idx="9351">
                  <c:v>-6.8334937439846005E-2</c:v>
                </c:pt>
                <c:pt idx="9352">
                  <c:v>-6.8434559452523525E-2</c:v>
                </c:pt>
                <c:pt idx="9353">
                  <c:v>-6.8534160162514707E-2</c:v>
                </c:pt>
                <c:pt idx="9354">
                  <c:v>-6.8633739576651698E-2</c:v>
                </c:pt>
                <c:pt idx="9355">
                  <c:v>-6.8733297701763757E-2</c:v>
                </c:pt>
                <c:pt idx="9356">
                  <c:v>-6.8832834544677216E-2</c:v>
                </c:pt>
                <c:pt idx="9357">
                  <c:v>-6.8932350112215449E-2</c:v>
                </c:pt>
                <c:pt idx="9358">
                  <c:v>-6.9031844411198973E-2</c:v>
                </c:pt>
                <c:pt idx="9359">
                  <c:v>-6.9131317448445348E-2</c:v>
                </c:pt>
                <c:pt idx="9360">
                  <c:v>-6.9230769230769235E-2</c:v>
                </c:pt>
                <c:pt idx="9361">
                  <c:v>-6.9330199764982378E-2</c:v>
                </c:pt>
                <c:pt idx="9362">
                  <c:v>-6.942960905789361E-2</c:v>
                </c:pt>
                <c:pt idx="9363">
                  <c:v>-6.9528997116308874E-2</c:v>
                </c:pt>
                <c:pt idx="9364">
                  <c:v>-6.9628363947031188E-2</c:v>
                </c:pt>
                <c:pt idx="9365">
                  <c:v>-6.9727709556860654E-2</c:v>
                </c:pt>
                <c:pt idx="9366">
                  <c:v>-6.9827033952594486E-2</c:v>
                </c:pt>
                <c:pt idx="9367">
                  <c:v>-6.9926337141027015E-2</c:v>
                </c:pt>
                <c:pt idx="9368">
                  <c:v>-7.0025619128949612E-2</c:v>
                </c:pt>
                <c:pt idx="9369">
                  <c:v>-7.0124879923150821E-2</c:v>
                </c:pt>
                <c:pt idx="9370">
                  <c:v>-7.0224119530416226E-2</c:v>
                </c:pt>
                <c:pt idx="9371">
                  <c:v>-7.0323337957528542E-2</c:v>
                </c:pt>
                <c:pt idx="9372">
                  <c:v>-6.6581306017925737E-2</c:v>
                </c:pt>
                <c:pt idx="9373">
                  <c:v>-6.6680891923610375E-2</c:v>
                </c:pt>
                <c:pt idx="9374">
                  <c:v>-6.6780456582035422E-2</c:v>
                </c:pt>
                <c:pt idx="9375">
                  <c:v>-6.6879999999999995E-2</c:v>
                </c:pt>
                <c:pt idx="9376">
                  <c:v>-6.6979522184300339E-2</c:v>
                </c:pt>
                <c:pt idx="9377">
                  <c:v>-6.7079023141729768E-2</c:v>
                </c:pt>
                <c:pt idx="9378">
                  <c:v>-6.71785028790787E-2</c:v>
                </c:pt>
                <c:pt idx="9379">
                  <c:v>-6.7277961403134662E-2</c:v>
                </c:pt>
                <c:pt idx="9380">
                  <c:v>-6.7377398720682297E-2</c:v>
                </c:pt>
                <c:pt idx="9381">
                  <c:v>-6.747681483850336E-2</c:v>
                </c:pt>
                <c:pt idx="9382">
                  <c:v>-6.757620976337668E-2</c:v>
                </c:pt>
                <c:pt idx="9383">
                  <c:v>-6.7675583502078224E-2</c:v>
                </c:pt>
                <c:pt idx="9384">
                  <c:v>-6.7774936061381075E-2</c:v>
                </c:pt>
                <c:pt idx="9385">
                  <c:v>-6.7874267448055414E-2</c:v>
                </c:pt>
                <c:pt idx="9386">
                  <c:v>-6.4138077988493497E-2</c:v>
                </c:pt>
                <c:pt idx="9387">
                  <c:v>-6.4237775647171619E-2</c:v>
                </c:pt>
                <c:pt idx="9388">
                  <c:v>-6.4337452066467835E-2</c:v>
                </c:pt>
                <c:pt idx="9389">
                  <c:v>-6.4437107253168605E-2</c:v>
                </c:pt>
                <c:pt idx="9390">
                  <c:v>-6.4536741214057503E-2</c:v>
                </c:pt>
                <c:pt idx="9391">
                  <c:v>-6.4636353955915243E-2</c:v>
                </c:pt>
                <c:pt idx="9392">
                  <c:v>-6.0902896081771719E-2</c:v>
                </c:pt>
                <c:pt idx="9393">
                  <c:v>-6.1002874480996484E-2</c:v>
                </c:pt>
                <c:pt idx="9394">
                  <c:v>-6.1102831594634872E-2</c:v>
                </c:pt>
                <c:pt idx="9395">
                  <c:v>-6.1202767429483766E-2</c:v>
                </c:pt>
                <c:pt idx="9396">
                  <c:v>-6.1302681992337162E-2</c:v>
                </c:pt>
                <c:pt idx="9397">
                  <c:v>-6.1402575289986168E-2</c:v>
                </c:pt>
                <c:pt idx="9398">
                  <c:v>-6.150244732921898E-2</c:v>
                </c:pt>
                <c:pt idx="9399">
                  <c:v>-6.1602298116820942E-2</c:v>
                </c:pt>
                <c:pt idx="9400">
                  <c:v>-6.1702127659574467E-2</c:v>
                </c:pt>
                <c:pt idx="9401">
                  <c:v>-6.1801935964259119E-2</c:v>
                </c:pt>
                <c:pt idx="9402">
                  <c:v>-6.1901723037651561E-2</c:v>
                </c:pt>
                <c:pt idx="9403">
                  <c:v>-6.2001488886525576E-2</c:v>
                </c:pt>
                <c:pt idx="9404">
                  <c:v>-6.2101233517652066E-2</c:v>
                </c:pt>
                <c:pt idx="9405">
                  <c:v>-6.2200956937799042E-2</c:v>
                </c:pt>
                <c:pt idx="9406">
                  <c:v>-6.2300659153731661E-2</c:v>
                </c:pt>
                <c:pt idx="9407">
                  <c:v>-6.2400340172212181E-2</c:v>
                </c:pt>
                <c:pt idx="9408">
                  <c:v>-6.25E-2</c:v>
                </c:pt>
                <c:pt idx="9409">
                  <c:v>-6.2599638643851638E-2</c:v>
                </c:pt>
                <c:pt idx="9410">
                  <c:v>-6.2699256110520726E-2</c:v>
                </c:pt>
                <c:pt idx="9411">
                  <c:v>-6.2798852406758046E-2</c:v>
                </c:pt>
                <c:pt idx="9412">
                  <c:v>-6.2898427539311519E-2</c:v>
                </c:pt>
                <c:pt idx="9413">
                  <c:v>-6.2997981514926166E-2</c:v>
                </c:pt>
                <c:pt idx="9414">
                  <c:v>-6.3097514340344163E-2</c:v>
                </c:pt>
                <c:pt idx="9415">
                  <c:v>-6.3197026022304828E-2</c:v>
                </c:pt>
                <c:pt idx="9416">
                  <c:v>-6.3296516567544606E-2</c:v>
                </c:pt>
                <c:pt idx="9417">
                  <c:v>-6.3395985982797068E-2</c:v>
                </c:pt>
                <c:pt idx="9418">
                  <c:v>-6.3495434274792956E-2</c:v>
                </c:pt>
                <c:pt idx="9419">
                  <c:v>-6.359486145026011E-2</c:v>
                </c:pt>
                <c:pt idx="9420">
                  <c:v>-6.3694267515923567E-2</c:v>
                </c:pt>
                <c:pt idx="9421">
                  <c:v>-6.3793652478505464E-2</c:v>
                </c:pt>
                <c:pt idx="9422">
                  <c:v>-6.3893016344725106E-2</c:v>
                </c:pt>
                <c:pt idx="9423">
                  <c:v>-6.3992359121298956E-2</c:v>
                </c:pt>
                <c:pt idx="9424">
                  <c:v>-6.4091680814940571E-2</c:v>
                </c:pt>
                <c:pt idx="9425">
                  <c:v>-6.4190981432360739E-2</c:v>
                </c:pt>
                <c:pt idx="9426">
                  <c:v>-6.4290260980267341E-2</c:v>
                </c:pt>
                <c:pt idx="9427">
                  <c:v>-6.4389519465365433E-2</c:v>
                </c:pt>
                <c:pt idx="9428">
                  <c:v>-6.4488756894357235E-2</c:v>
                </c:pt>
                <c:pt idx="9429">
                  <c:v>-6.4587973273942098E-2</c:v>
                </c:pt>
                <c:pt idx="9430">
                  <c:v>-6.4687168610816539E-2</c:v>
                </c:pt>
                <c:pt idx="9431">
                  <c:v>-6.4786342911674261E-2</c:v>
                </c:pt>
                <c:pt idx="9432">
                  <c:v>-6.4885496183206104E-2</c:v>
                </c:pt>
                <c:pt idx="9433">
                  <c:v>-6.4984628432100081E-2</c:v>
                </c:pt>
                <c:pt idx="9434">
                  <c:v>-6.5083739665041343E-2</c:v>
                </c:pt>
                <c:pt idx="9435">
                  <c:v>-6.518282988871224E-2</c:v>
                </c:pt>
                <c:pt idx="9436">
                  <c:v>-6.5281899109792291E-2</c:v>
                </c:pt>
                <c:pt idx="9437">
                  <c:v>-6.5380947334958139E-2</c:v>
                </c:pt>
                <c:pt idx="9438">
                  <c:v>-6.5479974570883656E-2</c:v>
                </c:pt>
                <c:pt idx="9439">
                  <c:v>-6.5578980824239852E-2</c:v>
                </c:pt>
                <c:pt idx="9440">
                  <c:v>-6.5677966101694921E-2</c:v>
                </c:pt>
                <c:pt idx="9441">
                  <c:v>-6.5776930409914197E-2</c:v>
                </c:pt>
                <c:pt idx="9442">
                  <c:v>-6.5875873755560269E-2</c:v>
                </c:pt>
                <c:pt idx="9443">
                  <c:v>-6.5974796145292808E-2</c:v>
                </c:pt>
                <c:pt idx="9444">
                  <c:v>-6.607369758576874E-2</c:v>
                </c:pt>
                <c:pt idx="9445">
                  <c:v>-6.6172578083642145E-2</c:v>
                </c:pt>
                <c:pt idx="9446">
                  <c:v>-6.6271437645564257E-2</c:v>
                </c:pt>
                <c:pt idx="9447">
                  <c:v>-6.6370276278183551E-2</c:v>
                </c:pt>
                <c:pt idx="9448">
                  <c:v>-6.6469093988145642E-2</c:v>
                </c:pt>
                <c:pt idx="9449">
                  <c:v>-6.6567890782093339E-2</c:v>
                </c:pt>
                <c:pt idx="9450">
                  <c:v>-6.2857142857142861E-2</c:v>
                </c:pt>
                <c:pt idx="9451">
                  <c:v>-6.2956300920537514E-2</c:v>
                </c:pt>
                <c:pt idx="9452">
                  <c:v>-6.3055438002539141E-2</c:v>
                </c:pt>
                <c:pt idx="9453">
                  <c:v>-6.3154554109806416E-2</c:v>
                </c:pt>
                <c:pt idx="9454">
                  <c:v>-6.3253649248995139E-2</c:v>
                </c:pt>
                <c:pt idx="9455">
                  <c:v>-6.3352723426758323E-2</c:v>
                </c:pt>
                <c:pt idx="9456">
                  <c:v>-6.3451776649746189E-2</c:v>
                </c:pt>
                <c:pt idx="9457">
                  <c:v>-6.3550808924606114E-2</c:v>
                </c:pt>
                <c:pt idx="9458">
                  <c:v>-6.3649820257982659E-2</c:v>
                </c:pt>
                <c:pt idx="9459">
                  <c:v>-6.3748810656517607E-2</c:v>
                </c:pt>
                <c:pt idx="9460">
                  <c:v>-6.3847780126849898E-2</c:v>
                </c:pt>
                <c:pt idx="9461">
                  <c:v>-6.3946728675615683E-2</c:v>
                </c:pt>
                <c:pt idx="9462">
                  <c:v>-6.4045656309448321E-2</c:v>
                </c:pt>
                <c:pt idx="9463">
                  <c:v>-6.4144563034978341E-2</c:v>
                </c:pt>
                <c:pt idx="9464">
                  <c:v>-6.4243448858833471E-2</c:v>
                </c:pt>
                <c:pt idx="9465">
                  <c:v>-6.4342313787638675E-2</c:v>
                </c:pt>
                <c:pt idx="9466">
                  <c:v>-6.4441157828016057E-2</c:v>
                </c:pt>
                <c:pt idx="9467">
                  <c:v>-6.4539980986584977E-2</c:v>
                </c:pt>
                <c:pt idx="9468">
                  <c:v>-6.4638783269961975E-2</c:v>
                </c:pt>
                <c:pt idx="9469">
                  <c:v>-6.4737564684760801E-2</c:v>
                </c:pt>
                <c:pt idx="9470">
                  <c:v>-6.483632523759239E-2</c:v>
                </c:pt>
                <c:pt idx="9471">
                  <c:v>-6.4935064935064929E-2</c:v>
                </c:pt>
                <c:pt idx="9472">
                  <c:v>-6.5033783783783786E-2</c:v>
                </c:pt>
                <c:pt idx="9473">
                  <c:v>-6.5132481790351526E-2</c:v>
                </c:pt>
                <c:pt idx="9474">
                  <c:v>-6.5231158961367955E-2</c:v>
                </c:pt>
                <c:pt idx="9475">
                  <c:v>-6.5329815303430086E-2</c:v>
                </c:pt>
                <c:pt idx="9476">
                  <c:v>-6.5428450823132117E-2</c:v>
                </c:pt>
                <c:pt idx="9477">
                  <c:v>-6.5527065527065526E-2</c:v>
                </c:pt>
                <c:pt idx="9478">
                  <c:v>-6.5625659421818944E-2</c:v>
                </c:pt>
                <c:pt idx="9479">
                  <c:v>-6.572423251397827E-2</c:v>
                </c:pt>
                <c:pt idx="9480">
                  <c:v>-6.5822784810126586E-2</c:v>
                </c:pt>
                <c:pt idx="9481">
                  <c:v>-6.5921316316844211E-2</c:v>
                </c:pt>
                <c:pt idx="9482">
                  <c:v>-6.6019827040708717E-2</c:v>
                </c:pt>
                <c:pt idx="9483">
                  <c:v>-6.6118316988294845E-2</c:v>
                </c:pt>
                <c:pt idx="9484">
                  <c:v>-6.6216786166174615E-2</c:v>
                </c:pt>
                <c:pt idx="9485">
                  <c:v>-6.2519768054823399E-2</c:v>
                </c:pt>
                <c:pt idx="9486">
                  <c:v>-6.2618595825426948E-2</c:v>
                </c:pt>
                <c:pt idx="9487">
                  <c:v>-6.2717402761673868E-2</c:v>
                </c:pt>
                <c:pt idx="9488">
                  <c:v>-6.2816188870151765E-2</c:v>
                </c:pt>
                <c:pt idx="9489">
                  <c:v>-6.2914954157445468E-2</c:v>
                </c:pt>
                <c:pt idx="9490">
                  <c:v>-6.3013698630136991E-2</c:v>
                </c:pt>
                <c:pt idx="9491">
                  <c:v>-6.3112422294805612E-2</c:v>
                </c:pt>
                <c:pt idx="9492">
                  <c:v>-6.3211125158027806E-2</c:v>
                </c:pt>
                <c:pt idx="9493">
                  <c:v>-6.3309807226377329E-2</c:v>
                </c:pt>
                <c:pt idx="9494">
                  <c:v>-6.3408468506425106E-2</c:v>
                </c:pt>
                <c:pt idx="9495">
                  <c:v>-6.350710900473934E-2</c:v>
                </c:pt>
                <c:pt idx="9496">
                  <c:v>-6.3605728727885419E-2</c:v>
                </c:pt>
                <c:pt idx="9497">
                  <c:v>-6.3704327682426024E-2</c:v>
                </c:pt>
                <c:pt idx="9498">
                  <c:v>-6.3802905874921031E-2</c:v>
                </c:pt>
                <c:pt idx="9499">
                  <c:v>-6.3901463311927573E-2</c:v>
                </c:pt>
                <c:pt idx="9500">
                  <c:v>-6.4000000000000001E-2</c:v>
                </c:pt>
                <c:pt idx="9501">
                  <c:v>-6.4098515945689924E-2</c:v>
                </c:pt>
                <c:pt idx="9502">
                  <c:v>-6.4197011155546199E-2</c:v>
                </c:pt>
                <c:pt idx="9503">
                  <c:v>-6.429548563611491E-2</c:v>
                </c:pt>
                <c:pt idx="9504">
                  <c:v>-6.4393939393939392E-2</c:v>
                </c:pt>
                <c:pt idx="9505">
                  <c:v>-6.4492372435560233E-2</c:v>
                </c:pt>
                <c:pt idx="9506">
                  <c:v>-6.4590784767515258E-2</c:v>
                </c:pt>
                <c:pt idx="9507">
                  <c:v>-6.4689176396339546E-2</c:v>
                </c:pt>
                <c:pt idx="9508">
                  <c:v>-6.4787547328565412E-2</c:v>
                </c:pt>
                <c:pt idx="9509">
                  <c:v>-6.4885897570722467E-2</c:v>
                </c:pt>
                <c:pt idx="9510">
                  <c:v>-6.4984227129337546E-2</c:v>
                </c:pt>
                <c:pt idx="9511">
                  <c:v>-6.5082536010934708E-2</c:v>
                </c:pt>
                <c:pt idx="9512">
                  <c:v>-6.5180824222035319E-2</c:v>
                </c:pt>
                <c:pt idx="9513">
                  <c:v>-6.5279091769157999E-2</c:v>
                </c:pt>
                <c:pt idx="9514">
                  <c:v>-6.537733865881859E-2</c:v>
                </c:pt>
                <c:pt idx="9515">
                  <c:v>-6.5475564897530217E-2</c:v>
                </c:pt>
                <c:pt idx="9516">
                  <c:v>-6.5573770491803282E-2</c:v>
                </c:pt>
                <c:pt idx="9517">
                  <c:v>-6.5671955448145428E-2</c:v>
                </c:pt>
                <c:pt idx="9518">
                  <c:v>-6.5770119773061561E-2</c:v>
                </c:pt>
                <c:pt idx="9519">
                  <c:v>-6.5868263473053898E-2</c:v>
                </c:pt>
                <c:pt idx="9520">
                  <c:v>-6.596638655462185E-2</c:v>
                </c:pt>
                <c:pt idx="9521">
                  <c:v>-6.6064489024262152E-2</c:v>
                </c:pt>
                <c:pt idx="9522">
                  <c:v>-6.6162570888468802E-2</c:v>
                </c:pt>
                <c:pt idx="9523">
                  <c:v>-6.6260632153733068E-2</c:v>
                </c:pt>
                <c:pt idx="9524">
                  <c:v>-6.6358672826543466E-2</c:v>
                </c:pt>
                <c:pt idx="9525">
                  <c:v>-6.6456692913385823E-2</c:v>
                </c:pt>
                <c:pt idx="9526">
                  <c:v>-6.6554692420743231E-2</c:v>
                </c:pt>
                <c:pt idx="9527">
                  <c:v>-6.6652671355096046E-2</c:v>
                </c:pt>
                <c:pt idx="9528">
                  <c:v>-6.2972292191435769E-2</c:v>
                </c:pt>
                <c:pt idx="9529">
                  <c:v>-6.3070626508552843E-2</c:v>
                </c:pt>
                <c:pt idx="9530">
                  <c:v>-6.3168940188877226E-2</c:v>
                </c:pt>
                <c:pt idx="9531">
                  <c:v>-6.3267233238904624E-2</c:v>
                </c:pt>
                <c:pt idx="9532">
                  <c:v>-6.3365505665127997E-2</c:v>
                </c:pt>
                <c:pt idx="9533">
                  <c:v>-6.3463757474037555E-2</c:v>
                </c:pt>
                <c:pt idx="9534">
                  <c:v>-6.3561988672120831E-2</c:v>
                </c:pt>
                <c:pt idx="9535">
                  <c:v>-6.366019926586261E-2</c:v>
                </c:pt>
                <c:pt idx="9536">
                  <c:v>-6.3758389261744972E-2</c:v>
                </c:pt>
                <c:pt idx="9537">
                  <c:v>-6.3856558666247246E-2</c:v>
                </c:pt>
                <c:pt idx="9538">
                  <c:v>-6.3954707485846085E-2</c:v>
                </c:pt>
                <c:pt idx="9539">
                  <c:v>-6.4052835727015409E-2</c:v>
                </c:pt>
                <c:pt idx="9540">
                  <c:v>-6.4150943396226415E-2</c:v>
                </c:pt>
                <c:pt idx="9541">
                  <c:v>-6.4249030499947596E-2</c:v>
                </c:pt>
                <c:pt idx="9542">
                  <c:v>-6.4347097044644724E-2</c:v>
                </c:pt>
                <c:pt idx="9543">
                  <c:v>-6.444514303678088E-2</c:v>
                </c:pt>
                <c:pt idx="9544">
                  <c:v>-6.4543168482816424E-2</c:v>
                </c:pt>
                <c:pt idx="9545">
                  <c:v>-6.4641173389209008E-2</c:v>
                </c:pt>
                <c:pt idx="9546">
                  <c:v>-6.4739157762413582E-2</c:v>
                </c:pt>
                <c:pt idx="9547">
                  <c:v>-6.4837121608882373E-2</c:v>
                </c:pt>
                <c:pt idx="9548">
                  <c:v>-6.4935064935064929E-2</c:v>
                </c:pt>
                <c:pt idx="9549">
                  <c:v>-6.5032987747408108E-2</c:v>
                </c:pt>
                <c:pt idx="9550">
                  <c:v>-6.5130890052356019E-2</c:v>
                </c:pt>
                <c:pt idx="9551">
                  <c:v>-6.5228771856350121E-2</c:v>
                </c:pt>
                <c:pt idx="9552">
                  <c:v>-6.5326633165829151E-2</c:v>
                </c:pt>
                <c:pt idx="9553">
                  <c:v>-6.5424473987229143E-2</c:v>
                </c:pt>
                <c:pt idx="9554">
                  <c:v>-6.5522294326983463E-2</c:v>
                </c:pt>
                <c:pt idx="9555">
                  <c:v>-6.562009419152276E-2</c:v>
                </c:pt>
                <c:pt idx="9556">
                  <c:v>-6.5717873587275016E-2</c:v>
                </c:pt>
                <c:pt idx="9557">
                  <c:v>-6.5815632520665482E-2</c:v>
                </c:pt>
                <c:pt idx="9558">
                  <c:v>-6.5913370998116755E-2</c:v>
                </c:pt>
                <c:pt idx="9559">
                  <c:v>-6.6011089026048755E-2</c:v>
                </c:pt>
                <c:pt idx="9560">
                  <c:v>-6.6108786610878656E-2</c:v>
                </c:pt>
                <c:pt idx="9561">
                  <c:v>-6.620646375902102E-2</c:v>
                </c:pt>
                <c:pt idx="9562">
                  <c:v>-6.6304120476887676E-2</c:v>
                </c:pt>
                <c:pt idx="9563">
                  <c:v>-6.640175677088779E-2</c:v>
                </c:pt>
                <c:pt idx="9564">
                  <c:v>-6.6499372647427848E-2</c:v>
                </c:pt>
                <c:pt idx="9565">
                  <c:v>-6.6596968112911659E-2</c:v>
                </c:pt>
                <c:pt idx="9566">
                  <c:v>-6.6694543173740337E-2</c:v>
                </c:pt>
                <c:pt idx="9567">
                  <c:v>-6.679209783631232E-2</c:v>
                </c:pt>
                <c:pt idx="9568">
                  <c:v>-6.6889632107023408E-2</c:v>
                </c:pt>
                <c:pt idx="9569">
                  <c:v>-6.6987145992266697E-2</c:v>
                </c:pt>
                <c:pt idx="9570">
                  <c:v>-6.7084639498432602E-2</c:v>
                </c:pt>
                <c:pt idx="9571">
                  <c:v>-6.7182112631908888E-2</c:v>
                </c:pt>
                <c:pt idx="9572">
                  <c:v>-6.7279565399080657E-2</c:v>
                </c:pt>
                <c:pt idx="9573">
                  <c:v>-6.7376997806330302E-2</c:v>
                </c:pt>
                <c:pt idx="9574">
                  <c:v>-6.7474409860037596E-2</c:v>
                </c:pt>
                <c:pt idx="9575">
                  <c:v>-6.7571801566579631E-2</c:v>
                </c:pt>
                <c:pt idx="9576">
                  <c:v>-6.7669172932330823E-2</c:v>
                </c:pt>
                <c:pt idx="9577">
                  <c:v>-6.7766523963662936E-2</c:v>
                </c:pt>
                <c:pt idx="9578">
                  <c:v>-6.7863854666945084E-2</c:v>
                </c:pt>
                <c:pt idx="9579">
                  <c:v>-6.7961165048543687E-2</c:v>
                </c:pt>
                <c:pt idx="9580">
                  <c:v>-6.8058455114822544E-2</c:v>
                </c:pt>
                <c:pt idx="9581">
                  <c:v>-6.8155724872142789E-2</c:v>
                </c:pt>
                <c:pt idx="9582">
                  <c:v>-6.8252974326862864E-2</c:v>
                </c:pt>
                <c:pt idx="9583">
                  <c:v>-6.8350203485338615E-2</c:v>
                </c:pt>
                <c:pt idx="9584">
                  <c:v>-6.8447412353923209E-2</c:v>
                </c:pt>
                <c:pt idx="9585">
                  <c:v>-6.8544600938967137E-2</c:v>
                </c:pt>
                <c:pt idx="9586">
                  <c:v>-6.8641769246818279E-2</c:v>
                </c:pt>
                <c:pt idx="9587">
                  <c:v>-6.8738917283821838E-2</c:v>
                </c:pt>
                <c:pt idx="9588">
                  <c:v>-6.8836045056320405E-2</c:v>
                </c:pt>
                <c:pt idx="9589">
                  <c:v>-6.8933152570653869E-2</c:v>
                </c:pt>
                <c:pt idx="9590">
                  <c:v>-6.9030239833159535E-2</c:v>
                </c:pt>
                <c:pt idx="9591">
                  <c:v>-6.9127306850172029E-2</c:v>
                </c:pt>
                <c:pt idx="9592">
                  <c:v>-6.9224353628023358E-2</c:v>
                </c:pt>
                <c:pt idx="9593">
                  <c:v>-6.9321380173042846E-2</c:v>
                </c:pt>
                <c:pt idx="9594">
                  <c:v>-6.9418386491557224E-2</c:v>
                </c:pt>
                <c:pt idx="9595">
                  <c:v>-6.9515372589890573E-2</c:v>
                </c:pt>
                <c:pt idx="9596">
                  <c:v>-6.9612338474364321E-2</c:v>
                </c:pt>
                <c:pt idx="9597">
                  <c:v>-6.9709284151297277E-2</c:v>
                </c:pt>
                <c:pt idx="9598">
                  <c:v>-6.9806209627005622E-2</c:v>
                </c:pt>
                <c:pt idx="9599">
                  <c:v>-6.9903114907802891E-2</c:v>
                </c:pt>
                <c:pt idx="9600">
                  <c:v>-7.0000000000000007E-2</c:v>
                </c:pt>
                <c:pt idx="9601">
                  <c:v>-7.0096864909905215E-2</c:v>
                </c:pt>
                <c:pt idx="9602">
                  <c:v>-7.0193709643824209E-2</c:v>
                </c:pt>
                <c:pt idx="9603">
                  <c:v>-7.0290534208059988E-2</c:v>
                </c:pt>
                <c:pt idx="9604">
                  <c:v>-7.0387338608912955E-2</c:v>
                </c:pt>
                <c:pt idx="9605">
                  <c:v>-7.0484122852680894E-2</c:v>
                </c:pt>
                <c:pt idx="9606">
                  <c:v>-7.0580886945658963E-2</c:v>
                </c:pt>
                <c:pt idx="9607">
                  <c:v>-7.0677630894139684E-2</c:v>
                </c:pt>
                <c:pt idx="9608">
                  <c:v>-7.0774354704412984E-2</c:v>
                </c:pt>
                <c:pt idx="9609">
                  <c:v>-7.0871058382766153E-2</c:v>
                </c:pt>
                <c:pt idx="9610">
                  <c:v>-7.0967741935483872E-2</c:v>
                </c:pt>
                <c:pt idx="9611">
                  <c:v>-7.1064405368848199E-2</c:v>
                </c:pt>
                <c:pt idx="9612">
                  <c:v>-7.116104868913857E-2</c:v>
                </c:pt>
                <c:pt idx="9613">
                  <c:v>-7.1257671902631853E-2</c:v>
                </c:pt>
                <c:pt idx="9614">
                  <c:v>-7.135427501560225E-2</c:v>
                </c:pt>
                <c:pt idx="9615">
                  <c:v>-7.1450858034321371E-2</c:v>
                </c:pt>
                <c:pt idx="9616">
                  <c:v>-7.1547420965058242E-2</c:v>
                </c:pt>
                <c:pt idx="9617">
                  <c:v>-7.164396381407924E-2</c:v>
                </c:pt>
                <c:pt idx="9618">
                  <c:v>-7.1740486587648158E-2</c:v>
                </c:pt>
                <c:pt idx="9619">
                  <c:v>-7.1836989292026199E-2</c:v>
                </c:pt>
                <c:pt idx="9620">
                  <c:v>-7.1933471933471937E-2</c:v>
                </c:pt>
                <c:pt idx="9621">
                  <c:v>-7.2029934518241343E-2</c:v>
                </c:pt>
                <c:pt idx="9622">
                  <c:v>-7.2126377052587815E-2</c:v>
                </c:pt>
                <c:pt idx="9623">
                  <c:v>-6.8481762444144237E-2</c:v>
                </c:pt>
                <c:pt idx="9624">
                  <c:v>-6.8578553615960103E-2</c:v>
                </c:pt>
                <c:pt idx="9625">
                  <c:v>-6.8675324675324681E-2</c:v>
                </c:pt>
                <c:pt idx="9626">
                  <c:v>-6.8772075628506124E-2</c:v>
                </c:pt>
                <c:pt idx="9627">
                  <c:v>-6.8868806481770017E-2</c:v>
                </c:pt>
                <c:pt idx="9628">
                  <c:v>-6.8965517241379309E-2</c:v>
                </c:pt>
                <c:pt idx="9629">
                  <c:v>-6.9062207913594353E-2</c:v>
                </c:pt>
                <c:pt idx="9630">
                  <c:v>-6.9158878504672894E-2</c:v>
                </c:pt>
                <c:pt idx="9631">
                  <c:v>-6.9255529020870107E-2</c:v>
                </c:pt>
                <c:pt idx="9632">
                  <c:v>-6.5614617940199335E-2</c:v>
                </c:pt>
                <c:pt idx="9633">
                  <c:v>-6.5711616318903765E-2</c:v>
                </c:pt>
                <c:pt idx="9634">
                  <c:v>-6.5808594560930037E-2</c:v>
                </c:pt>
                <c:pt idx="9635">
                  <c:v>-6.5905552672547996E-2</c:v>
                </c:pt>
                <c:pt idx="9636">
                  <c:v>-6.6002490660024907E-2</c:v>
                </c:pt>
                <c:pt idx="9637">
                  <c:v>-6.6099408529625397E-2</c:v>
                </c:pt>
                <c:pt idx="9638">
                  <c:v>-6.6196306287611542E-2</c:v>
                </c:pt>
                <c:pt idx="9639">
                  <c:v>-6.6293183940242764E-2</c:v>
                </c:pt>
                <c:pt idx="9640">
                  <c:v>-6.6390041493775934E-2</c:v>
                </c:pt>
                <c:pt idx="9641">
                  <c:v>-6.6486878954465298E-2</c:v>
                </c:pt>
                <c:pt idx="9642">
                  <c:v>-6.6583696328562536E-2</c:v>
                </c:pt>
                <c:pt idx="9643">
                  <c:v>-6.6680493622316706E-2</c:v>
                </c:pt>
                <c:pt idx="9644">
                  <c:v>-6.6777270841974282E-2</c:v>
                </c:pt>
                <c:pt idx="9645">
                  <c:v>-6.6874027993779159E-2</c:v>
                </c:pt>
                <c:pt idx="9646">
                  <c:v>-6.6970765083972636E-2</c:v>
                </c:pt>
                <c:pt idx="9647">
                  <c:v>-6.7067482118793403E-2</c:v>
                </c:pt>
                <c:pt idx="9648">
                  <c:v>-6.7164179104477612E-2</c:v>
                </c:pt>
                <c:pt idx="9649">
                  <c:v>-6.7260856047258788E-2</c:v>
                </c:pt>
                <c:pt idx="9650">
                  <c:v>-6.7357512953367879E-2</c:v>
                </c:pt>
                <c:pt idx="9651">
                  <c:v>-6.7454149829033264E-2</c:v>
                </c:pt>
                <c:pt idx="9652">
                  <c:v>-6.7550766680480726E-2</c:v>
                </c:pt>
                <c:pt idx="9653">
                  <c:v>-6.7647363513933495E-2</c:v>
                </c:pt>
                <c:pt idx="9654">
                  <c:v>-6.7743940335612179E-2</c:v>
                </c:pt>
                <c:pt idx="9655">
                  <c:v>-6.7840497151734847E-2</c:v>
                </c:pt>
                <c:pt idx="9656">
                  <c:v>-6.7937033968516983E-2</c:v>
                </c:pt>
                <c:pt idx="9657">
                  <c:v>-6.8033550792171479E-2</c:v>
                </c:pt>
                <c:pt idx="9658">
                  <c:v>-6.8130047628908674E-2</c:v>
                </c:pt>
                <c:pt idx="9659">
                  <c:v>-6.8226524484936324E-2</c:v>
                </c:pt>
                <c:pt idx="9660">
                  <c:v>-6.8322981366459631E-2</c:v>
                </c:pt>
                <c:pt idx="9661">
                  <c:v>-6.8419418279681191E-2</c:v>
                </c:pt>
                <c:pt idx="9662">
                  <c:v>-6.851583523080107E-2</c:v>
                </c:pt>
                <c:pt idx="9663">
                  <c:v>-6.861223222601677E-2</c:v>
                </c:pt>
                <c:pt idx="9664">
                  <c:v>-6.8708609271523183E-2</c:v>
                </c:pt>
                <c:pt idx="9665">
                  <c:v>-6.8804966373512674E-2</c:v>
                </c:pt>
                <c:pt idx="9666">
                  <c:v>-6.8901303538175043E-2</c:v>
                </c:pt>
                <c:pt idx="9667">
                  <c:v>-6.8997620771697521E-2</c:v>
                </c:pt>
                <c:pt idx="9668">
                  <c:v>-6.9093918080264785E-2</c:v>
                </c:pt>
                <c:pt idx="9669">
                  <c:v>-6.9190195470058946E-2</c:v>
                </c:pt>
                <c:pt idx="9670">
                  <c:v>-6.9286452947259561E-2</c:v>
                </c:pt>
                <c:pt idx="9671">
                  <c:v>-6.9382690518043633E-2</c:v>
                </c:pt>
                <c:pt idx="9672">
                  <c:v>-6.9478908188585611E-2</c:v>
                </c:pt>
                <c:pt idx="9673">
                  <c:v>-6.9575105965057379E-2</c:v>
                </c:pt>
                <c:pt idx="9674">
                  <c:v>-6.967128385362828E-2</c:v>
                </c:pt>
                <c:pt idx="9675">
                  <c:v>-6.9767441860465115E-2</c:v>
                </c:pt>
                <c:pt idx="9676">
                  <c:v>-6.9863579991732122E-2</c:v>
                </c:pt>
                <c:pt idx="9677">
                  <c:v>-6.9959698253590982E-2</c:v>
                </c:pt>
                <c:pt idx="9678">
                  <c:v>-7.0055796652200866E-2</c:v>
                </c:pt>
                <c:pt idx="9679">
                  <c:v>-7.0151875193718363E-2</c:v>
                </c:pt>
                <c:pt idx="9680">
                  <c:v>-7.0247933884297523E-2</c:v>
                </c:pt>
                <c:pt idx="9681">
                  <c:v>-7.0343972730089868E-2</c:v>
                </c:pt>
                <c:pt idx="9682">
                  <c:v>-7.043999173724437E-2</c:v>
                </c:pt>
                <c:pt idx="9683">
                  <c:v>-7.0535990911907473E-2</c:v>
                </c:pt>
                <c:pt idx="9684">
                  <c:v>-7.0631970260223054E-2</c:v>
                </c:pt>
                <c:pt idx="9685">
                  <c:v>-7.0727929788332478E-2</c:v>
                </c:pt>
                <c:pt idx="9686">
                  <c:v>-7.0823869502374556E-2</c:v>
                </c:pt>
                <c:pt idx="9687">
                  <c:v>-7.0919789408485603E-2</c:v>
                </c:pt>
                <c:pt idx="9688">
                  <c:v>-7.1015689512799338E-2</c:v>
                </c:pt>
                <c:pt idx="9689">
                  <c:v>-7.1111569821447007E-2</c:v>
                </c:pt>
                <c:pt idx="9690">
                  <c:v>-7.1207430340557279E-2</c:v>
                </c:pt>
                <c:pt idx="9691">
                  <c:v>-7.1303271076256322E-2</c:v>
                </c:pt>
                <c:pt idx="9692">
                  <c:v>-7.1399092034667766E-2</c:v>
                </c:pt>
                <c:pt idx="9693">
                  <c:v>-7.1494893221912714E-2</c:v>
                </c:pt>
                <c:pt idx="9694">
                  <c:v>-7.1590674644109759E-2</c:v>
                </c:pt>
                <c:pt idx="9695">
                  <c:v>-7.1686436307374937E-2</c:v>
                </c:pt>
                <c:pt idx="9696">
                  <c:v>-7.1782178217821777E-2</c:v>
                </c:pt>
                <c:pt idx="9697">
                  <c:v>-7.1877900381561305E-2</c:v>
                </c:pt>
                <c:pt idx="9698">
                  <c:v>-7.1973602804701997E-2</c:v>
                </c:pt>
                <c:pt idx="9699">
                  <c:v>-7.206928549334983E-2</c:v>
                </c:pt>
                <c:pt idx="9700">
                  <c:v>-7.2164948453608241E-2</c:v>
                </c:pt>
                <c:pt idx="9701">
                  <c:v>-7.2260591691578183E-2</c:v>
                </c:pt>
                <c:pt idx="9702">
                  <c:v>-6.8645640074211506E-2</c:v>
                </c:pt>
                <c:pt idx="9703">
                  <c:v>-6.8741626301143971E-2</c:v>
                </c:pt>
                <c:pt idx="9704">
                  <c:v>-6.883759274525969E-2</c:v>
                </c:pt>
                <c:pt idx="9705">
                  <c:v>-6.8933539412673883E-2</c:v>
                </c:pt>
                <c:pt idx="9706">
                  <c:v>-6.9029466309499285E-2</c:v>
                </c:pt>
                <c:pt idx="9707">
                  <c:v>-6.9125373441846091E-2</c:v>
                </c:pt>
                <c:pt idx="9708">
                  <c:v>-6.9221260815822E-2</c:v>
                </c:pt>
                <c:pt idx="9709">
                  <c:v>-6.9317128437532183E-2</c:v>
                </c:pt>
                <c:pt idx="9710">
                  <c:v>-6.94129763130793E-2</c:v>
                </c:pt>
                <c:pt idx="9711">
                  <c:v>-6.9508804448563485E-2</c:v>
                </c:pt>
                <c:pt idx="9712">
                  <c:v>-6.9604612850082376E-2</c:v>
                </c:pt>
                <c:pt idx="9713">
                  <c:v>-6.9700401523731081E-2</c:v>
                </c:pt>
                <c:pt idx="9714">
                  <c:v>-6.9796170475602229E-2</c:v>
                </c:pt>
                <c:pt idx="9715">
                  <c:v>-6.9891919711785905E-2</c:v>
                </c:pt>
                <c:pt idx="9716">
                  <c:v>-6.9987649238369698E-2</c:v>
                </c:pt>
                <c:pt idx="9717">
                  <c:v>-7.0083359061438713E-2</c:v>
                </c:pt>
                <c:pt idx="9718">
                  <c:v>-7.0179049187075529E-2</c:v>
                </c:pt>
                <c:pt idx="9719">
                  <c:v>-7.0274719621360227E-2</c:v>
                </c:pt>
                <c:pt idx="9720">
                  <c:v>-7.0370370370370375E-2</c:v>
                </c:pt>
                <c:pt idx="9721">
                  <c:v>-7.0466001440181045E-2</c:v>
                </c:pt>
                <c:pt idx="9722">
                  <c:v>-7.0561612836864837E-2</c:v>
                </c:pt>
                <c:pt idx="9723">
                  <c:v>-7.0657204566491827E-2</c:v>
                </c:pt>
                <c:pt idx="9724">
                  <c:v>-7.0752776635129577E-2</c:v>
                </c:pt>
                <c:pt idx="9725">
                  <c:v>-7.0848329048843181E-2</c:v>
                </c:pt>
                <c:pt idx="9726">
                  <c:v>-7.0943861813695247E-2</c:v>
                </c:pt>
                <c:pt idx="9727">
                  <c:v>-6.7338336588876321E-2</c:v>
                </c:pt>
                <c:pt idx="9728">
                  <c:v>-6.7434210526315791E-2</c:v>
                </c:pt>
                <c:pt idx="9729">
                  <c:v>-6.7530064754856609E-2</c:v>
                </c:pt>
                <c:pt idx="9730">
                  <c:v>-6.7625899280575538E-2</c:v>
                </c:pt>
                <c:pt idx="9731">
                  <c:v>-6.7721714109546804E-2</c:v>
                </c:pt>
                <c:pt idx="9732">
                  <c:v>-6.7817509247842175E-2</c:v>
                </c:pt>
                <c:pt idx="9733">
                  <c:v>-6.7913284701530879E-2</c:v>
                </c:pt>
                <c:pt idx="9734">
                  <c:v>-6.4310663653174435E-2</c:v>
                </c:pt>
                <c:pt idx="9735">
                  <c:v>-6.4406779661016947E-2</c:v>
                </c:pt>
                <c:pt idx="9736">
                  <c:v>-6.4502875924404277E-2</c:v>
                </c:pt>
                <c:pt idx="9737">
                  <c:v>-6.4598952449419739E-2</c:v>
                </c:pt>
                <c:pt idx="9738">
                  <c:v>-6.4695009242144177E-2</c:v>
                </c:pt>
                <c:pt idx="9739">
                  <c:v>-6.4791046308655925E-2</c:v>
                </c:pt>
                <c:pt idx="9740">
                  <c:v>-6.4887063655030802E-2</c:v>
                </c:pt>
                <c:pt idx="9741">
                  <c:v>-6.4983061287342159E-2</c:v>
                </c:pt>
                <c:pt idx="9742">
                  <c:v>-6.5079039211660847E-2</c:v>
                </c:pt>
                <c:pt idx="9743">
                  <c:v>-6.5174997434055221E-2</c:v>
                </c:pt>
                <c:pt idx="9744">
                  <c:v>-6.5270935960591137E-2</c:v>
                </c:pt>
                <c:pt idx="9745">
                  <c:v>-6.5366854797331966E-2</c:v>
                </c:pt>
                <c:pt idx="9746">
                  <c:v>-6.5462753950338598E-2</c:v>
                </c:pt>
                <c:pt idx="9747">
                  <c:v>-6.5558633425669435E-2</c:v>
                </c:pt>
                <c:pt idx="9748">
                  <c:v>-6.5654493229380384E-2</c:v>
                </c:pt>
                <c:pt idx="9749">
                  <c:v>-6.575033336752488E-2</c:v>
                </c:pt>
                <c:pt idx="9750">
                  <c:v>-6.5846153846153846E-2</c:v>
                </c:pt>
                <c:pt idx="9751">
                  <c:v>-6.5941954671315764E-2</c:v>
                </c:pt>
                <c:pt idx="9752">
                  <c:v>-6.6037735849056603E-2</c:v>
                </c:pt>
                <c:pt idx="9753">
                  <c:v>-6.6133497385419876E-2</c:v>
                </c:pt>
                <c:pt idx="9754">
                  <c:v>-6.6229239286446584E-2</c:v>
                </c:pt>
                <c:pt idx="9755">
                  <c:v>-6.6324961558175299E-2</c:v>
                </c:pt>
                <c:pt idx="9756">
                  <c:v>-6.6420664206642069E-2</c:v>
                </c:pt>
                <c:pt idx="9757">
                  <c:v>-6.6516347237880497E-2</c:v>
                </c:pt>
                <c:pt idx="9758">
                  <c:v>-6.6612010657921703E-2</c:v>
                </c:pt>
                <c:pt idx="9759">
                  <c:v>-6.670765447279435E-2</c:v>
                </c:pt>
                <c:pt idx="9760">
                  <c:v>-6.6803278688524592E-2</c:v>
                </c:pt>
                <c:pt idx="9761">
                  <c:v>-6.6898883311136151E-2</c:v>
                </c:pt>
                <c:pt idx="9762">
                  <c:v>-6.6994468346650279E-2</c:v>
                </c:pt>
                <c:pt idx="9763">
                  <c:v>-6.7090033801085733E-2</c:v>
                </c:pt>
                <c:pt idx="9764">
                  <c:v>-6.7185579680458823E-2</c:v>
                </c:pt>
                <c:pt idx="9765">
                  <c:v>-6.7281105990783407E-2</c:v>
                </c:pt>
                <c:pt idx="9766">
                  <c:v>-6.3690354290395254E-2</c:v>
                </c:pt>
                <c:pt idx="9767">
                  <c:v>-6.3786218900378833E-2</c:v>
                </c:pt>
                <c:pt idx="9768">
                  <c:v>-6.3882063882063883E-2</c:v>
                </c:pt>
                <c:pt idx="9769">
                  <c:v>-6.3977889241478139E-2</c:v>
                </c:pt>
                <c:pt idx="9770">
                  <c:v>-6.4073694984646878E-2</c:v>
                </c:pt>
                <c:pt idx="9771">
                  <c:v>-6.416948111759288E-2</c:v>
                </c:pt>
                <c:pt idx="9772">
                  <c:v>-6.4265247646336468E-2</c:v>
                </c:pt>
                <c:pt idx="9773">
                  <c:v>-6.4360994576895522E-2</c:v>
                </c:pt>
                <c:pt idx="9774">
                  <c:v>-6.4456721915285453E-2</c:v>
                </c:pt>
                <c:pt idx="9775">
                  <c:v>-6.4552429667519187E-2</c:v>
                </c:pt>
                <c:pt idx="9776">
                  <c:v>-6.4648117839607208E-2</c:v>
                </c:pt>
                <c:pt idx="9777">
                  <c:v>-6.4743786437557529E-2</c:v>
                </c:pt>
                <c:pt idx="9778">
                  <c:v>-6.4839435467375736E-2</c:v>
                </c:pt>
                <c:pt idx="9779">
                  <c:v>-6.4935064935064929E-2</c:v>
                </c:pt>
                <c:pt idx="9780">
                  <c:v>-6.5030674846625766E-2</c:v>
                </c:pt>
                <c:pt idx="9781">
                  <c:v>-6.5126265208056436E-2</c:v>
                </c:pt>
                <c:pt idx="9782">
                  <c:v>-6.5221836025352684E-2</c:v>
                </c:pt>
                <c:pt idx="9783">
                  <c:v>-6.5317387304507826E-2</c:v>
                </c:pt>
                <c:pt idx="9784">
                  <c:v>-6.5412919051512669E-2</c:v>
                </c:pt>
                <c:pt idx="9785">
                  <c:v>-6.5508431272355644E-2</c:v>
                </c:pt>
                <c:pt idx="9786">
                  <c:v>-6.5603923973022685E-2</c:v>
                </c:pt>
                <c:pt idx="9787">
                  <c:v>-6.5699397159497297E-2</c:v>
                </c:pt>
                <c:pt idx="9788">
                  <c:v>-6.579485083776053E-2</c:v>
                </c:pt>
                <c:pt idx="9789">
                  <c:v>-6.5890285013790989E-2</c:v>
                </c:pt>
                <c:pt idx="9790">
                  <c:v>-6.5985699693564867E-2</c:v>
                </c:pt>
                <c:pt idx="9791">
                  <c:v>-6.6081094883055871E-2</c:v>
                </c:pt>
                <c:pt idx="9792">
                  <c:v>-6.6176470588235295E-2</c:v>
                </c:pt>
                <c:pt idx="9793">
                  <c:v>-6.6271826815071988E-2</c:v>
                </c:pt>
                <c:pt idx="9794">
                  <c:v>-6.2691443741065958E-2</c:v>
                </c:pt>
                <c:pt idx="9795">
                  <c:v>-6.278713629402756E-2</c:v>
                </c:pt>
                <c:pt idx="9796">
                  <c:v>-6.2882809309922419E-2</c:v>
                </c:pt>
                <c:pt idx="9797">
                  <c:v>-6.2978462794733084E-2</c:v>
                </c:pt>
                <c:pt idx="9798">
                  <c:v>-6.3074096754439687E-2</c:v>
                </c:pt>
                <c:pt idx="9799">
                  <c:v>-6.3169711195019906E-2</c:v>
                </c:pt>
                <c:pt idx="9800">
                  <c:v>-6.3265306122448975E-2</c:v>
                </c:pt>
                <c:pt idx="9801">
                  <c:v>-6.3360881542699726E-2</c:v>
                </c:pt>
                <c:pt idx="9802">
                  <c:v>-5.9783717608651296E-2</c:v>
                </c:pt>
                <c:pt idx="9803">
                  <c:v>-5.98796286850964E-2</c:v>
                </c:pt>
                <c:pt idx="9804">
                  <c:v>-5.9975520195838433E-2</c:v>
                </c:pt>
                <c:pt idx="9805">
                  <c:v>-6.0071392146863842E-2</c:v>
                </c:pt>
                <c:pt idx="9806">
                  <c:v>-6.0167244544156638E-2</c:v>
                </c:pt>
                <c:pt idx="9807">
                  <c:v>-6.0263077393698378E-2</c:v>
                </c:pt>
                <c:pt idx="9808">
                  <c:v>-6.0358890701468187E-2</c:v>
                </c:pt>
                <c:pt idx="9809">
                  <c:v>-6.0454684473442759E-2</c:v>
                </c:pt>
                <c:pt idx="9810">
                  <c:v>-6.0550458715596334E-2</c:v>
                </c:pt>
                <c:pt idx="9811">
                  <c:v>-6.0646213433900725E-2</c:v>
                </c:pt>
                <c:pt idx="9812">
                  <c:v>-6.0741948634325318E-2</c:v>
                </c:pt>
                <c:pt idx="9813">
                  <c:v>-6.0837664322837055E-2</c:v>
                </c:pt>
                <c:pt idx="9814">
                  <c:v>-6.093336050540045E-2</c:v>
                </c:pt>
                <c:pt idx="9815">
                  <c:v>-6.1029037187977586E-2</c:v>
                </c:pt>
                <c:pt idx="9816">
                  <c:v>-6.1124694376528114E-2</c:v>
                </c:pt>
                <c:pt idx="9817">
                  <c:v>-6.1220332077009269E-2</c:v>
                </c:pt>
                <c:pt idx="9818">
                  <c:v>-6.1315950295375843E-2</c:v>
                </c:pt>
                <c:pt idx="9819">
                  <c:v>-6.1411549037580199E-2</c:v>
                </c:pt>
                <c:pt idx="9820">
                  <c:v>-6.15071283095723E-2</c:v>
                </c:pt>
                <c:pt idx="9821">
                  <c:v>-5.7937073617757864E-2</c:v>
                </c:pt>
                <c:pt idx="9822">
                  <c:v>-5.8032987171655469E-2</c:v>
                </c:pt>
                <c:pt idx="9823">
                  <c:v>-5.8128881197190264E-2</c:v>
                </c:pt>
                <c:pt idx="9824">
                  <c:v>-5.8224755700325731E-2</c:v>
                </c:pt>
                <c:pt idx="9825">
                  <c:v>-5.8320610687022899E-2</c:v>
                </c:pt>
                <c:pt idx="9826">
                  <c:v>-5.8416446163240383E-2</c:v>
                </c:pt>
                <c:pt idx="9827">
                  <c:v>-5.8512262134934365E-2</c:v>
                </c:pt>
                <c:pt idx="9828">
                  <c:v>-5.8608058608058608E-2</c:v>
                </c:pt>
                <c:pt idx="9829">
                  <c:v>-5.870383558856445E-2</c:v>
                </c:pt>
                <c:pt idx="9830">
                  <c:v>-5.8799593082400813E-2</c:v>
                </c:pt>
                <c:pt idx="9831">
                  <c:v>-5.8895331095514189E-2</c:v>
                </c:pt>
                <c:pt idx="9832">
                  <c:v>-5.8991049633848658E-2</c:v>
                </c:pt>
                <c:pt idx="9833">
                  <c:v>-5.9086748703345876E-2</c:v>
                </c:pt>
                <c:pt idx="9834">
                  <c:v>-5.9182428309945086E-2</c:v>
                </c:pt>
                <c:pt idx="9835">
                  <c:v>-5.9278088459583121E-2</c:v>
                </c:pt>
                <c:pt idx="9836">
                  <c:v>-5.9373729158194388E-2</c:v>
                </c:pt>
                <c:pt idx="9837">
                  <c:v>-5.9469350411710885E-2</c:v>
                </c:pt>
                <c:pt idx="9838">
                  <c:v>-5.9564952226062208E-2</c:v>
                </c:pt>
                <c:pt idx="9839">
                  <c:v>-5.9660534607175526E-2</c:v>
                </c:pt>
                <c:pt idx="9840">
                  <c:v>-5.9756097560975607E-2</c:v>
                </c:pt>
                <c:pt idx="9841">
                  <c:v>-5.9851641093384818E-2</c:v>
                </c:pt>
                <c:pt idx="9842">
                  <c:v>-5.9947165210323103E-2</c:v>
                </c:pt>
                <c:pt idx="9843">
                  <c:v>-5.6385248399878088E-2</c:v>
                </c:pt>
                <c:pt idx="9844">
                  <c:v>-5.6481105241771634E-2</c:v>
                </c:pt>
                <c:pt idx="9845">
                  <c:v>-5.6576942610462165E-2</c:v>
                </c:pt>
                <c:pt idx="9846">
                  <c:v>-5.6672760511882997E-2</c:v>
                </c:pt>
                <c:pt idx="9847">
                  <c:v>-5.6768558951965066E-2</c:v>
                </c:pt>
                <c:pt idx="9848">
                  <c:v>-5.686433793663688E-2</c:v>
                </c:pt>
                <c:pt idx="9849">
                  <c:v>-5.6960097471824553E-2</c:v>
                </c:pt>
                <c:pt idx="9850">
                  <c:v>-5.7055837563451776E-2</c:v>
                </c:pt>
                <c:pt idx="9851">
                  <c:v>-5.7151558217439856E-2</c:v>
                </c:pt>
                <c:pt idx="9852">
                  <c:v>-5.7247259439707675E-2</c:v>
                </c:pt>
                <c:pt idx="9853">
                  <c:v>-5.3689231706079366E-2</c:v>
                </c:pt>
                <c:pt idx="9854">
                  <c:v>-5.3785264867059063E-2</c:v>
                </c:pt>
                <c:pt idx="9855">
                  <c:v>-5.3881278538812784E-2</c:v>
                </c:pt>
                <c:pt idx="9856">
                  <c:v>-5.3977272727272728E-2</c:v>
                </c:pt>
                <c:pt idx="9857">
                  <c:v>-5.4073247438368673E-2</c:v>
                </c:pt>
                <c:pt idx="9858">
                  <c:v>-5.0517346317711501E-2</c:v>
                </c:pt>
                <c:pt idx="9859">
                  <c:v>-5.0613652500253577E-2</c:v>
                </c:pt>
                <c:pt idx="9860">
                  <c:v>-5.0709939148073022E-2</c:v>
                </c:pt>
                <c:pt idx="9861">
                  <c:v>-5.0806206267112866E-2</c:v>
                </c:pt>
                <c:pt idx="9862">
                  <c:v>-5.0902453863313726E-2</c:v>
                </c:pt>
                <c:pt idx="9863">
                  <c:v>-5.099868194261381E-2</c:v>
                </c:pt>
                <c:pt idx="9864">
                  <c:v>-5.1094890510948905E-2</c:v>
                </c:pt>
                <c:pt idx="9865">
                  <c:v>-5.119107957425241E-2</c:v>
                </c:pt>
                <c:pt idx="9866">
                  <c:v>-5.1287249138455303E-2</c:v>
                </c:pt>
                <c:pt idx="9867">
                  <c:v>-5.1383399209486168E-2</c:v>
                </c:pt>
                <c:pt idx="9868">
                  <c:v>-5.1479529793271181E-2</c:v>
                </c:pt>
                <c:pt idx="9869">
                  <c:v>-5.1575640895734118E-2</c:v>
                </c:pt>
                <c:pt idx="9870">
                  <c:v>-5.1671732522796353E-2</c:v>
                </c:pt>
                <c:pt idx="9871">
                  <c:v>-5.176780468037686E-2</c:v>
                </c:pt>
                <c:pt idx="9872">
                  <c:v>-5.1863857374392218E-2</c:v>
                </c:pt>
                <c:pt idx="9873">
                  <c:v>-5.1959890610756607E-2</c:v>
                </c:pt>
                <c:pt idx="9874">
                  <c:v>-5.2055904395381811E-2</c:v>
                </c:pt>
                <c:pt idx="9875">
                  <c:v>-5.2151898734177214E-2</c:v>
                </c:pt>
                <c:pt idx="9876">
                  <c:v>-5.2247873633049821E-2</c:v>
                </c:pt>
                <c:pt idx="9877">
                  <c:v>-5.2343829097904221E-2</c:v>
                </c:pt>
                <c:pt idx="9878">
                  <c:v>-5.2439765134642644E-2</c:v>
                </c:pt>
                <c:pt idx="9879">
                  <c:v>-5.2535681749164898E-2</c:v>
                </c:pt>
                <c:pt idx="9880">
                  <c:v>-5.2631578947368418E-2</c:v>
                </c:pt>
                <c:pt idx="9881">
                  <c:v>-5.2727456735148268E-2</c:v>
                </c:pt>
                <c:pt idx="9882">
                  <c:v>-5.2823315118397086E-2</c:v>
                </c:pt>
                <c:pt idx="9883">
                  <c:v>-5.2919154103005163E-2</c:v>
                </c:pt>
                <c:pt idx="9884">
                  <c:v>-5.3014973694860378E-2</c:v>
                </c:pt>
                <c:pt idx="9885">
                  <c:v>-5.3110773899848251E-2</c:v>
                </c:pt>
                <c:pt idx="9886">
                  <c:v>-5.3206554723851912E-2</c:v>
                </c:pt>
                <c:pt idx="9887">
                  <c:v>-5.33023161727521E-2</c:v>
                </c:pt>
                <c:pt idx="9888">
                  <c:v>-5.3398058252427182E-2</c:v>
                </c:pt>
                <c:pt idx="9889">
                  <c:v>-4.9853372434017593E-2</c:v>
                </c:pt>
                <c:pt idx="9890">
                  <c:v>-4.9949443882709811E-2</c:v>
                </c:pt>
                <c:pt idx="9891">
                  <c:v>-5.0045495905368519E-2</c:v>
                </c:pt>
                <c:pt idx="9892">
                  <c:v>-5.0141528507885162E-2</c:v>
                </c:pt>
                <c:pt idx="9893">
                  <c:v>-5.0237541696148795E-2</c:v>
                </c:pt>
                <c:pt idx="9894">
                  <c:v>-5.033353547604609E-2</c:v>
                </c:pt>
                <c:pt idx="9895">
                  <c:v>-5.0429509853461348E-2</c:v>
                </c:pt>
                <c:pt idx="9896">
                  <c:v>-5.0525464834276473E-2</c:v>
                </c:pt>
                <c:pt idx="9897">
                  <c:v>-5.0621400424371021E-2</c:v>
                </c:pt>
                <c:pt idx="9898">
                  <c:v>-5.0717316629622144E-2</c:v>
                </c:pt>
                <c:pt idx="9899">
                  <c:v>-5.0813213455904636E-2</c:v>
                </c:pt>
                <c:pt idx="9900">
                  <c:v>-5.0909090909090911E-2</c:v>
                </c:pt>
                <c:pt idx="9901">
                  <c:v>-5.1004948995051008E-2</c:v>
                </c:pt>
                <c:pt idx="9902">
                  <c:v>-4.7465158553827512E-2</c:v>
                </c:pt>
                <c:pt idx="9903">
                  <c:v>-4.7561345046955465E-2</c:v>
                </c:pt>
                <c:pt idx="9904">
                  <c:v>-4.7657512116316643E-2</c:v>
                </c:pt>
                <c:pt idx="9905">
                  <c:v>-4.7753659767794041E-2</c:v>
                </c:pt>
                <c:pt idx="9906">
                  <c:v>-4.7849788007268322E-2</c:v>
                </c:pt>
                <c:pt idx="9907">
                  <c:v>-4.7945896840617744E-2</c:v>
                </c:pt>
                <c:pt idx="9908">
                  <c:v>-4.804198627371821E-2</c:v>
                </c:pt>
                <c:pt idx="9909">
                  <c:v>-4.8138056312443236E-2</c:v>
                </c:pt>
                <c:pt idx="9910">
                  <c:v>-4.8234106962663975E-2</c:v>
                </c:pt>
                <c:pt idx="9911">
                  <c:v>-4.8330138230249217E-2</c:v>
                </c:pt>
                <c:pt idx="9912">
                  <c:v>-4.8426150121065374E-2</c:v>
                </c:pt>
                <c:pt idx="9913">
                  <c:v>-4.8522142640976498E-2</c:v>
                </c:pt>
                <c:pt idx="9914">
                  <c:v>-4.8618115795844262E-2</c:v>
                </c:pt>
                <c:pt idx="9915">
                  <c:v>-4.8714069591527985E-2</c:v>
                </c:pt>
                <c:pt idx="9916">
                  <c:v>-4.8810004033884628E-2</c:v>
                </c:pt>
                <c:pt idx="9917">
                  <c:v>-4.8905919128768779E-2</c:v>
                </c:pt>
                <c:pt idx="9918">
                  <c:v>-4.9001814882032667E-2</c:v>
                </c:pt>
                <c:pt idx="9919">
                  <c:v>-4.909769129952616E-2</c:v>
                </c:pt>
                <c:pt idx="9920">
                  <c:v>-4.9193548387096775E-2</c:v>
                </c:pt>
                <c:pt idx="9921">
                  <c:v>-4.9289386150589656E-2</c:v>
                </c:pt>
                <c:pt idx="9922">
                  <c:v>-4.9385204595847609E-2</c:v>
                </c:pt>
                <c:pt idx="9923">
                  <c:v>-4.9481003728711073E-2</c:v>
                </c:pt>
                <c:pt idx="9924">
                  <c:v>-4.9576783555018135E-2</c:v>
                </c:pt>
                <c:pt idx="9925">
                  <c:v>-4.9672544080604536E-2</c:v>
                </c:pt>
                <c:pt idx="9926">
                  <c:v>-4.9768285311303645E-2</c:v>
                </c:pt>
                <c:pt idx="9927">
                  <c:v>-4.9864007252946513E-2</c:v>
                </c:pt>
                <c:pt idx="9928">
                  <c:v>-4.9959709911361803E-2</c:v>
                </c:pt>
                <c:pt idx="9929">
                  <c:v>-5.005539329237587E-2</c:v>
                </c:pt>
                <c:pt idx="9930">
                  <c:v>-5.0151057401812686E-2</c:v>
                </c:pt>
                <c:pt idx="9931">
                  <c:v>-5.0246702245493907E-2</c:v>
                </c:pt>
                <c:pt idx="9932">
                  <c:v>-5.0342327829238823E-2</c:v>
                </c:pt>
                <c:pt idx="9933">
                  <c:v>-5.0437934158864391E-2</c:v>
                </c:pt>
                <c:pt idx="9934">
                  <c:v>-5.0533521240185224E-2</c:v>
                </c:pt>
                <c:pt idx="9935">
                  <c:v>-5.0629089079013589E-2</c:v>
                </c:pt>
                <c:pt idx="9936">
                  <c:v>-5.0724637681159424E-2</c:v>
                </c:pt>
                <c:pt idx="9937">
                  <c:v>-5.082016705243031E-2</c:v>
                </c:pt>
                <c:pt idx="9938">
                  <c:v>-5.0915677198631513E-2</c:v>
                </c:pt>
                <c:pt idx="9939">
                  <c:v>-4.7389073347419257E-2</c:v>
                </c:pt>
                <c:pt idx="9940">
                  <c:v>-4.7484909456740443E-2</c:v>
                </c:pt>
                <c:pt idx="9941">
                  <c:v>-4.7580726285081983E-2</c:v>
                </c:pt>
                <c:pt idx="9942">
                  <c:v>-4.7676523838261917E-2</c:v>
                </c:pt>
                <c:pt idx="9943">
                  <c:v>-4.7772302122095947E-2</c:v>
                </c:pt>
                <c:pt idx="9944">
                  <c:v>-4.7868061142397424E-2</c:v>
                </c:pt>
                <c:pt idx="9945">
                  <c:v>-4.7963800904977379E-2</c:v>
                </c:pt>
                <c:pt idx="9946">
                  <c:v>-4.8059521415644478E-2</c:v>
                </c:pt>
                <c:pt idx="9947">
                  <c:v>-4.8155222680205084E-2</c:v>
                </c:pt>
                <c:pt idx="9948">
                  <c:v>-4.8250904704463207E-2</c:v>
                </c:pt>
                <c:pt idx="9949">
                  <c:v>-4.4728113378228969E-2</c:v>
                </c:pt>
                <c:pt idx="9950">
                  <c:v>-4.4824120603015077E-2</c:v>
                </c:pt>
                <c:pt idx="9951">
                  <c:v>-4.492010853180585E-2</c:v>
                </c:pt>
                <c:pt idx="9952">
                  <c:v>-4.5016077170418008E-2</c:v>
                </c:pt>
                <c:pt idx="9953">
                  <c:v>-4.5112026524665928E-2</c:v>
                </c:pt>
                <c:pt idx="9954">
                  <c:v>-4.5207956600361664E-2</c:v>
                </c:pt>
                <c:pt idx="9955">
                  <c:v>-4.5303867403314914E-2</c:v>
                </c:pt>
                <c:pt idx="9956">
                  <c:v>-4.5399758939333068E-2</c:v>
                </c:pt>
                <c:pt idx="9957">
                  <c:v>-4.5495631214221149E-2</c:v>
                </c:pt>
                <c:pt idx="9958">
                  <c:v>-4.5591484233781884E-2</c:v>
                </c:pt>
                <c:pt idx="9959">
                  <c:v>-4.5687318003815647E-2</c:v>
                </c:pt>
                <c:pt idx="9960">
                  <c:v>-4.5783132530120479E-2</c:v>
                </c:pt>
                <c:pt idx="9961">
                  <c:v>-4.5878927818492121E-2</c:v>
                </c:pt>
                <c:pt idx="9962">
                  <c:v>-4.5974703874723952E-2</c:v>
                </c:pt>
                <c:pt idx="9963">
                  <c:v>-4.6070460704607047E-2</c:v>
                </c:pt>
                <c:pt idx="9964">
                  <c:v>-4.6166198313930151E-2</c:v>
                </c:pt>
                <c:pt idx="9965">
                  <c:v>-4.6261916708479678E-2</c:v>
                </c:pt>
                <c:pt idx="9966">
                  <c:v>-4.6357615894039736E-2</c:v>
                </c:pt>
                <c:pt idx="9967">
                  <c:v>-4.6453295876392096E-2</c:v>
                </c:pt>
                <c:pt idx="9968">
                  <c:v>-4.6548956661316213E-2</c:v>
                </c:pt>
                <c:pt idx="9969">
                  <c:v>-4.6644598254589227E-2</c:v>
                </c:pt>
                <c:pt idx="9970">
                  <c:v>-4.6740220661985958E-2</c:v>
                </c:pt>
                <c:pt idx="9971">
                  <c:v>-4.6835823889278906E-2</c:v>
                </c:pt>
                <c:pt idx="9972">
                  <c:v>-4.6931407942238268E-2</c:v>
                </c:pt>
                <c:pt idx="9973">
                  <c:v>-4.7026972826631909E-2</c:v>
                </c:pt>
                <c:pt idx="9974">
                  <c:v>-4.7122518548225384E-2</c:v>
                </c:pt>
                <c:pt idx="9975">
                  <c:v>-4.7218045112781958E-2</c:v>
                </c:pt>
                <c:pt idx="9976">
                  <c:v>-4.7313552526062549E-2</c:v>
                </c:pt>
                <c:pt idx="9977">
                  <c:v>-4.7409040793825796E-2</c:v>
                </c:pt>
                <c:pt idx="9978">
                  <c:v>-4.7504509921828024E-2</c:v>
                </c:pt>
                <c:pt idx="9979">
                  <c:v>-4.7599959915823227E-2</c:v>
                </c:pt>
                <c:pt idx="9980">
                  <c:v>-4.7695390781563124E-2</c:v>
                </c:pt>
                <c:pt idx="9981">
                  <c:v>-4.7790802524797116E-2</c:v>
                </c:pt>
                <c:pt idx="9982">
                  <c:v>-4.7886195151272293E-2</c:v>
                </c:pt>
                <c:pt idx="9983">
                  <c:v>-4.7981568666733448E-2</c:v>
                </c:pt>
                <c:pt idx="9984">
                  <c:v>-4.807692307692308E-2</c:v>
                </c:pt>
                <c:pt idx="9985">
                  <c:v>-4.8172258387581372E-2</c:v>
                </c:pt>
                <c:pt idx="9986">
                  <c:v>-4.8267574604446223E-2</c:v>
                </c:pt>
                <c:pt idx="9987">
                  <c:v>-4.8362871733253231E-2</c:v>
                </c:pt>
                <c:pt idx="9988">
                  <c:v>-4.8458149779735685E-2</c:v>
                </c:pt>
                <c:pt idx="9989">
                  <c:v>-4.4949444388827711E-2</c:v>
                </c:pt>
                <c:pt idx="9990">
                  <c:v>-4.5045045045045043E-2</c:v>
                </c:pt>
                <c:pt idx="9991">
                  <c:v>-4.5140626563907514E-2</c:v>
                </c:pt>
                <c:pt idx="9992">
                  <c:v>-4.5236188951160931E-2</c:v>
                </c:pt>
                <c:pt idx="9993">
                  <c:v>-4.5331732212548784E-2</c:v>
                </c:pt>
                <c:pt idx="9994">
                  <c:v>-4.5427256353812284E-2</c:v>
                </c:pt>
                <c:pt idx="9995">
                  <c:v>-4.5522761380690342E-2</c:v>
                </c:pt>
                <c:pt idx="9996">
                  <c:v>-4.561824729891957E-2</c:v>
                </c:pt>
                <c:pt idx="9997">
                  <c:v>-4.571371411423427E-2</c:v>
                </c:pt>
                <c:pt idx="9998">
                  <c:v>-4.5809161832366475E-2</c:v>
                </c:pt>
                <c:pt idx="9999">
                  <c:v>-4.5904590459045908E-2</c:v>
                </c:pt>
                <c:pt idx="10000">
                  <c:v>-4.5999999999999999E-2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8-496B-82A0-346C9F71BDE9}"/>
            </c:ext>
          </c:extLst>
        </c:ser>
        <c:ser>
          <c:idx val="1"/>
          <c:order val="1"/>
          <c:tx>
            <c:strRef>
              <c:f>'g2'!$O$2</c:f>
              <c:strCache>
                <c:ptCount val="1"/>
                <c:pt idx="0">
                  <c:v>Running Var.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'g2'!$O$3:$O$10003</c:f>
              <c:numCache>
                <c:formatCode>0.0000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23.135206611570247</c:v>
                </c:pt>
                <c:pt idx="56">
                  <c:v>44.632653061224488</c:v>
                </c:pt>
                <c:pt idx="57">
                  <c:v>43.878116343490305</c:v>
                </c:pt>
                <c:pt idx="58">
                  <c:v>43.148632580261591</c:v>
                </c:pt>
                <c:pt idx="59">
                  <c:v>42.442976156276934</c:v>
                </c:pt>
                <c:pt idx="60">
                  <c:v>41.76</c:v>
                </c:pt>
                <c:pt idx="61">
                  <c:v>41.098629400698734</c:v>
                </c:pt>
                <c:pt idx="62">
                  <c:v>40.457856399583768</c:v>
                </c:pt>
                <c:pt idx="63">
                  <c:v>39.836734693877553</c:v>
                </c:pt>
                <c:pt idx="64">
                  <c:v>39.234375</c:v>
                </c:pt>
                <c:pt idx="65">
                  <c:v>38.649940828402364</c:v>
                </c:pt>
                <c:pt idx="66">
                  <c:v>38.082644628099175</c:v>
                </c:pt>
                <c:pt idx="67">
                  <c:v>37.531744263755847</c:v>
                </c:pt>
                <c:pt idx="68">
                  <c:v>36.996539792387544</c:v>
                </c:pt>
                <c:pt idx="69">
                  <c:v>36.476370510396976</c:v>
                </c:pt>
                <c:pt idx="70">
                  <c:v>35.970612244897957</c:v>
                </c:pt>
                <c:pt idx="71">
                  <c:v>35.478674866097997</c:v>
                </c:pt>
                <c:pt idx="72">
                  <c:v>35</c:v>
                </c:pt>
                <c:pt idx="73">
                  <c:v>34.534058922874834</c:v>
                </c:pt>
                <c:pt idx="74">
                  <c:v>34.08035062089116</c:v>
                </c:pt>
                <c:pt idx="75">
                  <c:v>33.638399999999997</c:v>
                </c:pt>
                <c:pt idx="76">
                  <c:v>33.207756232686982</c:v>
                </c:pt>
                <c:pt idx="77">
                  <c:v>32.787991229549668</c:v>
                </c:pt>
                <c:pt idx="78">
                  <c:v>32.378698224852073</c:v>
                </c:pt>
                <c:pt idx="79">
                  <c:v>31.979490466271432</c:v>
                </c:pt>
                <c:pt idx="80">
                  <c:v>31.59</c:v>
                </c:pt>
                <c:pt idx="81">
                  <c:v>31.209876543209877</c:v>
                </c:pt>
                <c:pt idx="82">
                  <c:v>30.838786436644853</c:v>
                </c:pt>
                <c:pt idx="83">
                  <c:v>30.476411670779502</c:v>
                </c:pt>
                <c:pt idx="84">
                  <c:v>30.122448979591837</c:v>
                </c:pt>
                <c:pt idx="85">
                  <c:v>29.776608996539792</c:v>
                </c:pt>
                <c:pt idx="86">
                  <c:v>29.438615467820444</c:v>
                </c:pt>
                <c:pt idx="87">
                  <c:v>29.108204518430441</c:v>
                </c:pt>
                <c:pt idx="88">
                  <c:v>28.785123966942148</c:v>
                </c:pt>
                <c:pt idx="89">
                  <c:v>28.469132685267013</c:v>
                </c:pt>
                <c:pt idx="90">
                  <c:v>28.16</c:v>
                </c:pt>
                <c:pt idx="91">
                  <c:v>27.857505132230408</c:v>
                </c:pt>
                <c:pt idx="92">
                  <c:v>27.561436672967865</c:v>
                </c:pt>
                <c:pt idx="93">
                  <c:v>27.271592091571279</c:v>
                </c:pt>
                <c:pt idx="94">
                  <c:v>26.987777274784971</c:v>
                </c:pt>
                <c:pt idx="95">
                  <c:v>26.709806094182827</c:v>
                </c:pt>
                <c:pt idx="96">
                  <c:v>26.4375</c:v>
                </c:pt>
                <c:pt idx="97">
                  <c:v>26.170687639494101</c:v>
                </c:pt>
                <c:pt idx="98">
                  <c:v>25.909204498125781</c:v>
                </c:pt>
                <c:pt idx="99">
                  <c:v>25.652892561983471</c:v>
                </c:pt>
                <c:pt idx="100">
                  <c:v>25.401599999999998</c:v>
                </c:pt>
                <c:pt idx="101">
                  <c:v>25.155180864621116</c:v>
                </c:pt>
                <c:pt idx="102">
                  <c:v>24.913494809688583</c:v>
                </c:pt>
                <c:pt idx="103">
                  <c:v>36.64812894712037</c:v>
                </c:pt>
                <c:pt idx="104">
                  <c:v>36.306213017751482</c:v>
                </c:pt>
                <c:pt idx="105">
                  <c:v>35.970612244897957</c:v>
                </c:pt>
                <c:pt idx="106">
                  <c:v>35.641153435386258</c:v>
                </c:pt>
                <c:pt idx="107">
                  <c:v>35.31766966547297</c:v>
                </c:pt>
                <c:pt idx="108">
                  <c:v>35</c:v>
                </c:pt>
                <c:pt idx="109">
                  <c:v>34.687989226496086</c:v>
                </c:pt>
                <c:pt idx="110">
                  <c:v>34.381487603305786</c:v>
                </c:pt>
                <c:pt idx="111">
                  <c:v>34.08035062089116</c:v>
                </c:pt>
                <c:pt idx="112">
                  <c:v>33.784438775510203</c:v>
                </c:pt>
                <c:pt idx="113">
                  <c:v>33.493617354530507</c:v>
                </c:pt>
                <c:pt idx="114">
                  <c:v>33.207756232686982</c:v>
                </c:pt>
                <c:pt idx="115">
                  <c:v>32.926729678638942</c:v>
                </c:pt>
                <c:pt idx="116">
                  <c:v>43.148632580261591</c:v>
                </c:pt>
                <c:pt idx="117">
                  <c:v>42.792899408284022</c:v>
                </c:pt>
                <c:pt idx="118">
                  <c:v>42.442976156276934</c:v>
                </c:pt>
                <c:pt idx="119">
                  <c:v>42.09872184167785</c:v>
                </c:pt>
                <c:pt idx="120">
                  <c:v>41.76</c:v>
                </c:pt>
                <c:pt idx="121">
                  <c:v>41.426678505566557</c:v>
                </c:pt>
                <c:pt idx="122">
                  <c:v>41.098629400698734</c:v>
                </c:pt>
                <c:pt idx="123">
                  <c:v>40.775728732897086</c:v>
                </c:pt>
                <c:pt idx="124">
                  <c:v>50.150884495317378</c:v>
                </c:pt>
                <c:pt idx="125">
                  <c:v>49.766399999999997</c:v>
                </c:pt>
                <c:pt idx="126">
                  <c:v>49.387755102040813</c:v>
                </c:pt>
                <c:pt idx="127">
                  <c:v>49.014818029636061</c:v>
                </c:pt>
                <c:pt idx="128">
                  <c:v>48.6474609375</c:v>
                </c:pt>
                <c:pt idx="129">
                  <c:v>48.285559762033529</c:v>
                </c:pt>
                <c:pt idx="130">
                  <c:v>47.928994082840234</c:v>
                </c:pt>
                <c:pt idx="131">
                  <c:v>47.577646990268633</c:v>
                </c:pt>
                <c:pt idx="132">
                  <c:v>47.231404958677686</c:v>
                </c:pt>
                <c:pt idx="133">
                  <c:v>46.890157725139915</c:v>
                </c:pt>
                <c:pt idx="134">
                  <c:v>46.553798173312543</c:v>
                </c:pt>
                <c:pt idx="135">
                  <c:v>46.222222222222221</c:v>
                </c:pt>
                <c:pt idx="136">
                  <c:v>45.895328719723182</c:v>
                </c:pt>
                <c:pt idx="137">
                  <c:v>45.573019340401729</c:v>
                </c:pt>
                <c:pt idx="138">
                  <c:v>45.255198487712669</c:v>
                </c:pt>
                <c:pt idx="139">
                  <c:v>44.941773200144922</c:v>
                </c:pt>
                <c:pt idx="140">
                  <c:v>44.632653061224488</c:v>
                </c:pt>
                <c:pt idx="141">
                  <c:v>44.32775011317338</c:v>
                </c:pt>
                <c:pt idx="142">
                  <c:v>44.026978774052765</c:v>
                </c:pt>
                <c:pt idx="143">
                  <c:v>43.730255758227784</c:v>
                </c:pt>
                <c:pt idx="144">
                  <c:v>43.4375</c:v>
                </c:pt>
                <c:pt idx="145">
                  <c:v>43.148632580261591</c:v>
                </c:pt>
                <c:pt idx="146">
                  <c:v>42.863576656033025</c:v>
                </c:pt>
                <c:pt idx="147">
                  <c:v>42.582257392753021</c:v>
                </c:pt>
                <c:pt idx="148">
                  <c:v>42.304601899196491</c:v>
                </c:pt>
                <c:pt idx="149">
                  <c:v>42.030539164902478</c:v>
                </c:pt>
                <c:pt idx="150">
                  <c:v>41.76</c:v>
                </c:pt>
                <c:pt idx="151">
                  <c:v>41.492916977325557</c:v>
                </c:pt>
                <c:pt idx="152">
                  <c:v>41.229224376731302</c:v>
                </c:pt>
                <c:pt idx="153">
                  <c:v>40.968858131487892</c:v>
                </c:pt>
                <c:pt idx="154">
                  <c:v>40.711755776690843</c:v>
                </c:pt>
                <c:pt idx="155">
                  <c:v>40.457856399583768</c:v>
                </c:pt>
                <c:pt idx="156">
                  <c:v>40.207100591715978</c:v>
                </c:pt>
                <c:pt idx="157">
                  <c:v>39.9594304028561</c:v>
                </c:pt>
                <c:pt idx="158">
                  <c:v>39.714789296587085</c:v>
                </c:pt>
                <c:pt idx="159">
                  <c:v>39.473122107511571</c:v>
                </c:pt>
                <c:pt idx="160">
                  <c:v>39.234375</c:v>
                </c:pt>
                <c:pt idx="161">
                  <c:v>38.998495428417115</c:v>
                </c:pt>
                <c:pt idx="162">
                  <c:v>38.76543209876543</c:v>
                </c:pt>
                <c:pt idx="163">
                  <c:v>38.535134931687303</c:v>
                </c:pt>
                <c:pt idx="164">
                  <c:v>38.307555026769776</c:v>
                </c:pt>
                <c:pt idx="165">
                  <c:v>38.082644628099175</c:v>
                </c:pt>
                <c:pt idx="166">
                  <c:v>37.860357091014663</c:v>
                </c:pt>
                <c:pt idx="167">
                  <c:v>37.640646850012551</c:v>
                </c:pt>
                <c:pt idx="168">
                  <c:v>37.423469387755105</c:v>
                </c:pt>
                <c:pt idx="169">
                  <c:v>37.208781205139879</c:v>
                </c:pt>
                <c:pt idx="170">
                  <c:v>36.996539792387544</c:v>
                </c:pt>
                <c:pt idx="171">
                  <c:v>36.78670360110803</c:v>
                </c:pt>
                <c:pt idx="172">
                  <c:v>36.579232017306651</c:v>
                </c:pt>
                <c:pt idx="173">
                  <c:v>36.374085335293529</c:v>
                </c:pt>
                <c:pt idx="174">
                  <c:v>36.171224732461354</c:v>
                </c:pt>
                <c:pt idx="175">
                  <c:v>35.970612244897957</c:v>
                </c:pt>
                <c:pt idx="176">
                  <c:v>35.772210743801651</c:v>
                </c:pt>
                <c:pt idx="177">
                  <c:v>35.575983912668775</c:v>
                </c:pt>
                <c:pt idx="178">
                  <c:v>35.381896225224089</c:v>
                </c:pt>
                <c:pt idx="179">
                  <c:v>35.189912924066043</c:v>
                </c:pt>
                <c:pt idx="180">
                  <c:v>41.76</c:v>
                </c:pt>
                <c:pt idx="181">
                  <c:v>41.537193614358536</c:v>
                </c:pt>
                <c:pt idx="182">
                  <c:v>41.316749184881054</c:v>
                </c:pt>
                <c:pt idx="183">
                  <c:v>41.098629400698734</c:v>
                </c:pt>
                <c:pt idx="184">
                  <c:v>40.882797731568999</c:v>
                </c:pt>
                <c:pt idx="185">
                  <c:v>40.669218407596787</c:v>
                </c:pt>
                <c:pt idx="186">
                  <c:v>40.457856399583768</c:v>
                </c:pt>
                <c:pt idx="187">
                  <c:v>40.248677399982839</c:v>
                </c:pt>
                <c:pt idx="188">
                  <c:v>40.041647804436394</c:v>
                </c:pt>
                <c:pt idx="189">
                  <c:v>39.836734693877553</c:v>
                </c:pt>
                <c:pt idx="190">
                  <c:v>39.633905817174515</c:v>
                </c:pt>
                <c:pt idx="191">
                  <c:v>39.433129574298952</c:v>
                </c:pt>
                <c:pt idx="192">
                  <c:v>39.234375</c:v>
                </c:pt>
                <c:pt idx="193">
                  <c:v>39.037611747966388</c:v>
                </c:pt>
                <c:pt idx="194">
                  <c:v>38.842810075459667</c:v>
                </c:pt>
                <c:pt idx="195">
                  <c:v>38.649940828402364</c:v>
                </c:pt>
                <c:pt idx="196">
                  <c:v>38.458975426905454</c:v>
                </c:pt>
                <c:pt idx="197">
                  <c:v>38.269885851220074</c:v>
                </c:pt>
                <c:pt idx="198">
                  <c:v>38.082644628099175</c:v>
                </c:pt>
                <c:pt idx="199">
                  <c:v>37.897224817555113</c:v>
                </c:pt>
                <c:pt idx="200">
                  <c:v>37.7136</c:v>
                </c:pt>
                <c:pt idx="201">
                  <c:v>43.562486077077303</c:v>
                </c:pt>
                <c:pt idx="202">
                  <c:v>43.354573081070484</c:v>
                </c:pt>
                <c:pt idx="203">
                  <c:v>43.148632580261591</c:v>
                </c:pt>
                <c:pt idx="204">
                  <c:v>42.944636678200695</c:v>
                </c:pt>
                <c:pt idx="205">
                  <c:v>42.742558001189771</c:v>
                </c:pt>
                <c:pt idx="206">
                  <c:v>48.375530210198889</c:v>
                </c:pt>
                <c:pt idx="207">
                  <c:v>48.151228733459355</c:v>
                </c:pt>
                <c:pt idx="208">
                  <c:v>47.928994082840234</c:v>
                </c:pt>
                <c:pt idx="209">
                  <c:v>47.708797875506512</c:v>
                </c:pt>
                <c:pt idx="210">
                  <c:v>47.49061224489796</c:v>
                </c:pt>
                <c:pt idx="211">
                  <c:v>47.274409829069427</c:v>
                </c:pt>
                <c:pt idx="212">
                  <c:v>47.06016375934496</c:v>
                </c:pt>
                <c:pt idx="213">
                  <c:v>46.847847649275934</c:v>
                </c:pt>
                <c:pt idx="214">
                  <c:v>46.63743558389379</c:v>
                </c:pt>
                <c:pt idx="215">
                  <c:v>46.428902109248241</c:v>
                </c:pt>
                <c:pt idx="216">
                  <c:v>46.222222222222221</c:v>
                </c:pt>
                <c:pt idx="217">
                  <c:v>46.017371360615009</c:v>
                </c:pt>
                <c:pt idx="218">
                  <c:v>45.814325393485397</c:v>
                </c:pt>
                <c:pt idx="219">
                  <c:v>45.613060611747045</c:v>
                </c:pt>
                <c:pt idx="220">
                  <c:v>45.413553719008263</c:v>
                </c:pt>
                <c:pt idx="221">
                  <c:v>50.628938801416844</c:v>
                </c:pt>
                <c:pt idx="222">
                  <c:v>50.410518626734842</c:v>
                </c:pt>
                <c:pt idx="223">
                  <c:v>50.193971324579216</c:v>
                </c:pt>
                <c:pt idx="224">
                  <c:v>49.979272959183675</c:v>
                </c:pt>
                <c:pt idx="225">
                  <c:v>49.766399999999997</c:v>
                </c:pt>
                <c:pt idx="226">
                  <c:v>49.555329313180358</c:v>
                </c:pt>
                <c:pt idx="227">
                  <c:v>49.346038153272914</c:v>
                </c:pt>
                <c:pt idx="228">
                  <c:v>49.13850415512465</c:v>
                </c:pt>
                <c:pt idx="229">
                  <c:v>54.122537709044451</c:v>
                </c:pt>
                <c:pt idx="230">
                  <c:v>53.897920604914937</c:v>
                </c:pt>
                <c:pt idx="231">
                  <c:v>53.675156012818348</c:v>
                </c:pt>
                <c:pt idx="232">
                  <c:v>53.454221165279428</c:v>
                </c:pt>
                <c:pt idx="233">
                  <c:v>53.23509366538341</c:v>
                </c:pt>
                <c:pt idx="234">
                  <c:v>53.017751479289942</c:v>
                </c:pt>
                <c:pt idx="235">
                  <c:v>52.802172928927114</c:v>
                </c:pt>
                <c:pt idx="236">
                  <c:v>52.588336684860671</c:v>
                </c:pt>
                <c:pt idx="237">
                  <c:v>52.37622175933344</c:v>
                </c:pt>
                <c:pt idx="238">
                  <c:v>52.165807499470375</c:v>
                </c:pt>
                <c:pt idx="239">
                  <c:v>51.957073580644597</c:v>
                </c:pt>
                <c:pt idx="240">
                  <c:v>51.75</c:v>
                </c:pt>
                <c:pt idx="241">
                  <c:v>51.544567070126206</c:v>
                </c:pt>
                <c:pt idx="242">
                  <c:v>51.340755412881634</c:v>
                </c:pt>
                <c:pt idx="243">
                  <c:v>51.138545953360769</c:v>
                </c:pt>
                <c:pt idx="244">
                  <c:v>50.937919914001611</c:v>
                </c:pt>
                <c:pt idx="245">
                  <c:v>50.738858808829654</c:v>
                </c:pt>
                <c:pt idx="246">
                  <c:v>50.541344437834624</c:v>
                </c:pt>
                <c:pt idx="247">
                  <c:v>50.345358881476507</c:v>
                </c:pt>
                <c:pt idx="248">
                  <c:v>50.150884495317378</c:v>
                </c:pt>
                <c:pt idx="249">
                  <c:v>49.957903904775726</c:v>
                </c:pt>
                <c:pt idx="250">
                  <c:v>49.766399999999997</c:v>
                </c:pt>
                <c:pt idx="251">
                  <c:v>49.576355930858242</c:v>
                </c:pt>
                <c:pt idx="252">
                  <c:v>49.387755102040813</c:v>
                </c:pt>
                <c:pt idx="253">
                  <c:v>49.20058116827321</c:v>
                </c:pt>
                <c:pt idx="254">
                  <c:v>49.014818029636061</c:v>
                </c:pt>
                <c:pt idx="255">
                  <c:v>48.830449826989621</c:v>
                </c:pt>
                <c:pt idx="256">
                  <c:v>48.6474609375</c:v>
                </c:pt>
                <c:pt idx="257">
                  <c:v>48.4658359702645</c:v>
                </c:pt>
                <c:pt idx="258">
                  <c:v>48.285559762033529</c:v>
                </c:pt>
                <c:pt idx="259">
                  <c:v>48.106617373026637</c:v>
                </c:pt>
                <c:pt idx="260">
                  <c:v>47.928994082840234</c:v>
                </c:pt>
                <c:pt idx="261">
                  <c:v>47.752675386444707</c:v>
                </c:pt>
                <c:pt idx="262">
                  <c:v>47.577646990268633</c:v>
                </c:pt>
                <c:pt idx="263">
                  <c:v>47.403894808367909</c:v>
                </c:pt>
                <c:pt idx="264">
                  <c:v>47.231404958677686</c:v>
                </c:pt>
                <c:pt idx="265">
                  <c:v>47.06016375934496</c:v>
                </c:pt>
                <c:pt idx="266">
                  <c:v>46.890157725139915</c:v>
                </c:pt>
                <c:pt idx="267">
                  <c:v>46.721373563943949</c:v>
                </c:pt>
                <c:pt idx="268">
                  <c:v>46.553798173312543</c:v>
                </c:pt>
                <c:pt idx="269">
                  <c:v>46.387418637111153</c:v>
                </c:pt>
                <c:pt idx="270">
                  <c:v>46.222222222222221</c:v>
                </c:pt>
                <c:pt idx="271">
                  <c:v>46.058196375321685</c:v>
                </c:pt>
                <c:pt idx="272">
                  <c:v>45.895328719723182</c:v>
                </c:pt>
                <c:pt idx="273">
                  <c:v>45.73360705228837</c:v>
                </c:pt>
                <c:pt idx="274">
                  <c:v>45.573019340401729</c:v>
                </c:pt>
                <c:pt idx="275">
                  <c:v>45.413553719008263</c:v>
                </c:pt>
                <c:pt idx="276">
                  <c:v>45.255198487712669</c:v>
                </c:pt>
                <c:pt idx="277">
                  <c:v>45.09794210793833</c:v>
                </c:pt>
                <c:pt idx="278">
                  <c:v>44.941773200144922</c:v>
                </c:pt>
                <c:pt idx="279">
                  <c:v>44.786680541103017</c:v>
                </c:pt>
                <c:pt idx="280">
                  <c:v>44.632653061224488</c:v>
                </c:pt>
                <c:pt idx="281">
                  <c:v>44.479679841947288</c:v>
                </c:pt>
                <c:pt idx="282">
                  <c:v>44.32775011317338</c:v>
                </c:pt>
                <c:pt idx="283">
                  <c:v>44.176853250758533</c:v>
                </c:pt>
                <c:pt idx="284">
                  <c:v>44.026978774052765</c:v>
                </c:pt>
                <c:pt idx="285">
                  <c:v>43.878116343490305</c:v>
                </c:pt>
                <c:pt idx="286">
                  <c:v>43.730255758227784</c:v>
                </c:pt>
                <c:pt idx="287">
                  <c:v>43.583386953829717</c:v>
                </c:pt>
                <c:pt idx="288">
                  <c:v>43.4375</c:v>
                </c:pt>
                <c:pt idx="289">
                  <c:v>43.292585098358494</c:v>
                </c:pt>
                <c:pt idx="290">
                  <c:v>43.148632580261591</c:v>
                </c:pt>
                <c:pt idx="291">
                  <c:v>43.005632904665745</c:v>
                </c:pt>
                <c:pt idx="292">
                  <c:v>42.863576656033025</c:v>
                </c:pt>
                <c:pt idx="293">
                  <c:v>42.722454542277717</c:v>
                </c:pt>
                <c:pt idx="294">
                  <c:v>46.675551853394417</c:v>
                </c:pt>
                <c:pt idx="295">
                  <c:v>46.523458776213729</c:v>
                </c:pt>
                <c:pt idx="296">
                  <c:v>46.372352081811542</c:v>
                </c:pt>
                <c:pt idx="297">
                  <c:v>46.222222222222221</c:v>
                </c:pt>
                <c:pt idx="298">
                  <c:v>46.073059772082338</c:v>
                </c:pt>
                <c:pt idx="299">
                  <c:v>45.924855426673076</c:v>
                </c:pt>
                <c:pt idx="300">
                  <c:v>45.7776</c:v>
                </c:pt>
                <c:pt idx="301">
                  <c:v>45.631284422909239</c:v>
                </c:pt>
                <c:pt idx="302">
                  <c:v>45.485899741239422</c:v>
                </c:pt>
                <c:pt idx="303">
                  <c:v>45.341437114008428</c:v>
                </c:pt>
                <c:pt idx="304">
                  <c:v>45.197887811634352</c:v>
                </c:pt>
                <c:pt idx="305">
                  <c:v>45.055243214189737</c:v>
                </c:pt>
                <c:pt idx="306">
                  <c:v>44.913494809688579</c:v>
                </c:pt>
                <c:pt idx="307">
                  <c:v>44.772634192405228</c:v>
                </c:pt>
                <c:pt idx="308">
                  <c:v>44.632653061224488</c:v>
                </c:pt>
                <c:pt idx="309">
                  <c:v>44.493543218022431</c:v>
                </c:pt>
                <c:pt idx="310">
                  <c:v>44.355296566077001</c:v>
                </c:pt>
                <c:pt idx="311">
                  <c:v>44.217905108507978</c:v>
                </c:pt>
                <c:pt idx="312">
                  <c:v>44.081360946745562</c:v>
                </c:pt>
                <c:pt idx="313">
                  <c:v>43.945656279027041</c:v>
                </c:pt>
                <c:pt idx="314">
                  <c:v>43.810783398920847</c:v>
                </c:pt>
                <c:pt idx="315">
                  <c:v>43.676734693877549</c:v>
                </c:pt>
                <c:pt idx="316">
                  <c:v>43.543502643807081</c:v>
                </c:pt>
                <c:pt idx="317">
                  <c:v>43.411079819681753</c:v>
                </c:pt>
                <c:pt idx="318">
                  <c:v>43.279458882164469</c:v>
                </c:pt>
                <c:pt idx="319">
                  <c:v>43.148632580261591</c:v>
                </c:pt>
                <c:pt idx="320">
                  <c:v>43.018593750000001</c:v>
                </c:pt>
                <c:pt idx="321">
                  <c:v>42.889335313127781</c:v>
                </c:pt>
                <c:pt idx="322">
                  <c:v>42.760850275838123</c:v>
                </c:pt>
                <c:pt idx="323">
                  <c:v>42.633131727515838</c:v>
                </c:pt>
                <c:pt idx="324">
                  <c:v>42.506172839506171</c:v>
                </c:pt>
                <c:pt idx="325">
                  <c:v>42.379966863905324</c:v>
                </c:pt>
                <c:pt idx="326">
                  <c:v>42.254507132372311</c:v>
                </c:pt>
                <c:pt idx="327">
                  <c:v>42.129787054961703</c:v>
                </c:pt>
                <c:pt idx="328">
                  <c:v>42.005800118976801</c:v>
                </c:pt>
                <c:pt idx="329">
                  <c:v>41.882539887842867</c:v>
                </c:pt>
                <c:pt idx="330">
                  <c:v>41.76</c:v>
                </c:pt>
                <c:pt idx="331">
                  <c:v>41.638174167815187</c:v>
                </c:pt>
                <c:pt idx="332">
                  <c:v>41.517056176513279</c:v>
                </c:pt>
                <c:pt idx="333">
                  <c:v>41.396639883126369</c:v>
                </c:pt>
                <c:pt idx="334">
                  <c:v>41.276919215461291</c:v>
                </c:pt>
                <c:pt idx="335">
                  <c:v>41.157888171084878</c:v>
                </c:pt>
                <c:pt idx="336">
                  <c:v>41.039540816326529</c:v>
                </c:pt>
                <c:pt idx="337">
                  <c:v>44.505102624836006</c:v>
                </c:pt>
                <c:pt idx="338">
                  <c:v>44.378278071496098</c:v>
                </c:pt>
                <c:pt idx="339">
                  <c:v>44.25217323204636</c:v>
                </c:pt>
                <c:pt idx="340">
                  <c:v>44.126782006920415</c:v>
                </c:pt>
                <c:pt idx="341">
                  <c:v>44.002098365167136</c:v>
                </c:pt>
                <c:pt idx="342">
                  <c:v>43.878116343490305</c:v>
                </c:pt>
                <c:pt idx="343">
                  <c:v>43.754830045304253</c:v>
                </c:pt>
                <c:pt idx="344">
                  <c:v>43.6322336398053</c:v>
                </c:pt>
                <c:pt idx="345">
                  <c:v>43.510321361058601</c:v>
                </c:pt>
                <c:pt idx="346">
                  <c:v>43.389087507100136</c:v>
                </c:pt>
                <c:pt idx="347">
                  <c:v>43.268526439053559</c:v>
                </c:pt>
                <c:pt idx="348">
                  <c:v>43.148632580261591</c:v>
                </c:pt>
                <c:pt idx="349">
                  <c:v>43.029400415431731</c:v>
                </c:pt>
                <c:pt idx="350">
                  <c:v>42.910824489795921</c:v>
                </c:pt>
                <c:pt idx="351">
                  <c:v>42.792899408284022</c:v>
                </c:pt>
                <c:pt idx="352">
                  <c:v>42.675619834710744</c:v>
                </c:pt>
                <c:pt idx="353">
                  <c:v>45.970355271288589</c:v>
                </c:pt>
                <c:pt idx="354">
                  <c:v>45.845446710715315</c:v>
                </c:pt>
                <c:pt idx="355">
                  <c:v>45.721214044832372</c:v>
                </c:pt>
                <c:pt idx="356">
                  <c:v>45.597651811639942</c:v>
                </c:pt>
                <c:pt idx="357">
                  <c:v>45.474754607725444</c:v>
                </c:pt>
                <c:pt idx="358">
                  <c:v>45.352517087481665</c:v>
                </c:pt>
                <c:pt idx="359">
                  <c:v>48.569455544261764</c:v>
                </c:pt>
                <c:pt idx="360">
                  <c:v>48.44</c:v>
                </c:pt>
                <c:pt idx="361">
                  <c:v>48.311231497609747</c:v>
                </c:pt>
                <c:pt idx="362">
                  <c:v>48.1831445926559</c:v>
                </c:pt>
                <c:pt idx="363">
                  <c:v>48.055733897957786</c:v>
                </c:pt>
                <c:pt idx="364">
                  <c:v>47.928994082840234</c:v>
                </c:pt>
                <c:pt idx="365">
                  <c:v>47.802919872396323</c:v>
                </c:pt>
                <c:pt idx="366">
                  <c:v>47.677506046761621</c:v>
                </c:pt>
                <c:pt idx="367">
                  <c:v>47.552747440399735</c:v>
                </c:pt>
                <c:pt idx="368">
                  <c:v>47.428638941398866</c:v>
                </c:pt>
                <c:pt idx="369">
                  <c:v>47.305175490779298</c:v>
                </c:pt>
                <c:pt idx="370">
                  <c:v>47.182352081811544</c:v>
                </c:pt>
                <c:pt idx="371">
                  <c:v>47.06016375934496</c:v>
                </c:pt>
                <c:pt idx="372">
                  <c:v>46.93860561914672</c:v>
                </c:pt>
                <c:pt idx="373">
                  <c:v>46.817672807250823</c:v>
                </c:pt>
                <c:pt idx="374">
                  <c:v>46.697360519317108</c:v>
                </c:pt>
                <c:pt idx="375">
                  <c:v>46.577663999999999</c:v>
                </c:pt>
                <c:pt idx="376">
                  <c:v>46.458578542326848</c:v>
                </c:pt>
                <c:pt idx="377">
                  <c:v>46.340099487085674</c:v>
                </c:pt>
                <c:pt idx="378">
                  <c:v>46.222222222222221</c:v>
                </c:pt>
                <c:pt idx="379">
                  <c:v>46.104942182246013</c:v>
                </c:pt>
                <c:pt idx="380">
                  <c:v>45.988254847645429</c:v>
                </c:pt>
                <c:pt idx="381">
                  <c:v>45.872155744311492</c:v>
                </c:pt>
                <c:pt idx="382">
                  <c:v>45.756640442970316</c:v>
                </c:pt>
                <c:pt idx="383">
                  <c:v>45.641704558624028</c:v>
                </c:pt>
                <c:pt idx="384">
                  <c:v>45.52734375</c:v>
                </c:pt>
                <c:pt idx="385">
                  <c:v>45.413553719008263</c:v>
                </c:pt>
                <c:pt idx="386">
                  <c:v>45.300330210206987</c:v>
                </c:pt>
                <c:pt idx="387">
                  <c:v>45.187669010275826</c:v>
                </c:pt>
                <c:pt idx="388">
                  <c:v>45.075565947497076</c:v>
                </c:pt>
                <c:pt idx="389">
                  <c:v>44.964016891244441</c:v>
                </c:pt>
                <c:pt idx="390">
                  <c:v>44.853017751479292</c:v>
                </c:pt>
                <c:pt idx="391">
                  <c:v>44.74256447825433</c:v>
                </c:pt>
                <c:pt idx="392">
                  <c:v>44.632653061224488</c:v>
                </c:pt>
                <c:pt idx="393">
                  <c:v>44.523279529164967</c:v>
                </c:pt>
                <c:pt idx="394">
                  <c:v>44.414439949496249</c:v>
                </c:pt>
                <c:pt idx="395">
                  <c:v>44.306130427816058</c:v>
                </c:pt>
                <c:pt idx="396">
                  <c:v>44.198347107438018</c:v>
                </c:pt>
                <c:pt idx="397">
                  <c:v>44.091086168937053</c:v>
                </c:pt>
                <c:pt idx="398">
                  <c:v>43.984343829701267</c:v>
                </c:pt>
                <c:pt idx="399">
                  <c:v>43.878116343490305</c:v>
                </c:pt>
                <c:pt idx="400">
                  <c:v>43.772399999999998</c:v>
                </c:pt>
                <c:pt idx="401">
                  <c:v>43.667191124433309</c:v>
                </c:pt>
                <c:pt idx="402">
                  <c:v>46.553798173312543</c:v>
                </c:pt>
                <c:pt idx="403">
                  <c:v>46.442746399522193</c:v>
                </c:pt>
                <c:pt idx="404">
                  <c:v>46.332222331144003</c:v>
                </c:pt>
                <c:pt idx="405">
                  <c:v>46.222222222222221</c:v>
                </c:pt>
                <c:pt idx="406">
                  <c:v>46.112742362105365</c:v>
                </c:pt>
                <c:pt idx="407">
                  <c:v>46.003779075032149</c:v>
                </c:pt>
                <c:pt idx="408">
                  <c:v>45.895328719723182</c:v>
                </c:pt>
                <c:pt idx="409">
                  <c:v>45.787387688978427</c:v>
                </c:pt>
                <c:pt idx="410">
                  <c:v>45.67995240928019</c:v>
                </c:pt>
                <c:pt idx="411">
                  <c:v>45.573019340401729</c:v>
                </c:pt>
                <c:pt idx="412">
                  <c:v>45.466584975021206</c:v>
                </c:pt>
                <c:pt idx="413">
                  <c:v>45.360645838341085</c:v>
                </c:pt>
                <c:pt idx="414">
                  <c:v>45.255198487712669</c:v>
                </c:pt>
                <c:pt idx="415">
                  <c:v>45.150239512265934</c:v>
                </c:pt>
                <c:pt idx="416">
                  <c:v>45.04576553254438</c:v>
                </c:pt>
                <c:pt idx="417">
                  <c:v>44.941773200144922</c:v>
                </c:pt>
                <c:pt idx="418">
                  <c:v>44.838259197362696</c:v>
                </c:pt>
                <c:pt idx="419">
                  <c:v>44.735220236840753</c:v>
                </c:pt>
                <c:pt idx="420">
                  <c:v>44.632653061224488</c:v>
                </c:pt>
                <c:pt idx="421">
                  <c:v>44.530554442820794</c:v>
                </c:pt>
                <c:pt idx="422">
                  <c:v>44.428921183261835</c:v>
                </c:pt>
                <c:pt idx="423">
                  <c:v>44.32775011317338</c:v>
                </c:pt>
                <c:pt idx="424">
                  <c:v>44.227038091847632</c:v>
                </c:pt>
                <c:pt idx="425">
                  <c:v>44.126782006920415</c:v>
                </c:pt>
                <c:pt idx="426">
                  <c:v>44.026978774052765</c:v>
                </c:pt>
                <c:pt idx="427">
                  <c:v>43.927625336616778</c:v>
                </c:pt>
                <c:pt idx="428">
                  <c:v>43.828718665385622</c:v>
                </c:pt>
                <c:pt idx="429">
                  <c:v>43.730255758227784</c:v>
                </c:pt>
                <c:pt idx="430">
                  <c:v>43.6322336398053</c:v>
                </c:pt>
                <c:pt idx="431">
                  <c:v>43.534649361276045</c:v>
                </c:pt>
                <c:pt idx="432">
                  <c:v>43.4375</c:v>
                </c:pt>
                <c:pt idx="433">
                  <c:v>43.340782659249342</c:v>
                </c:pt>
                <c:pt idx="434">
                  <c:v>43.244494467922443</c:v>
                </c:pt>
                <c:pt idx="435">
                  <c:v>43.148632580261591</c:v>
                </c:pt>
                <c:pt idx="436">
                  <c:v>43.053194175574447</c:v>
                </c:pt>
                <c:pt idx="437">
                  <c:v>42.958176457959148</c:v>
                </c:pt>
                <c:pt idx="438">
                  <c:v>42.863576656033025</c:v>
                </c:pt>
                <c:pt idx="439">
                  <c:v>42.769392022664888</c:v>
                </c:pt>
                <c:pt idx="440">
                  <c:v>42.675619834710744</c:v>
                </c:pt>
                <c:pt idx="441">
                  <c:v>42.582257392753021</c:v>
                </c:pt>
                <c:pt idx="442">
                  <c:v>42.489302020843141</c:v>
                </c:pt>
                <c:pt idx="443">
                  <c:v>42.396751066247468</c:v>
                </c:pt>
                <c:pt idx="444">
                  <c:v>42.304601899196491</c:v>
                </c:pt>
                <c:pt idx="445">
                  <c:v>42.212851912637291</c:v>
                </c:pt>
                <c:pt idx="446">
                  <c:v>42.121498521989182</c:v>
                </c:pt>
                <c:pt idx="447">
                  <c:v>42.030539164902478</c:v>
                </c:pt>
                <c:pt idx="448">
                  <c:v>41.939971301020407</c:v>
                </c:pt>
                <c:pt idx="449">
                  <c:v>41.849792411743991</c:v>
                </c:pt>
                <c:pt idx="450">
                  <c:v>41.76</c:v>
                </c:pt>
                <c:pt idx="451">
                  <c:v>44.346684627902519</c:v>
                </c:pt>
                <c:pt idx="452">
                  <c:v>44.25217323204636</c:v>
                </c:pt>
                <c:pt idx="453">
                  <c:v>44.158063242840228</c:v>
                </c:pt>
                <c:pt idx="454">
                  <c:v>44.064352112402723</c:v>
                </c:pt>
                <c:pt idx="455">
                  <c:v>43.971037314334019</c:v>
                </c:pt>
                <c:pt idx="456">
                  <c:v>43.878116343490305</c:v>
                </c:pt>
                <c:pt idx="457">
                  <c:v>43.785586715761148</c:v>
                </c:pt>
                <c:pt idx="458">
                  <c:v>43.693445967849584</c:v>
                </c:pt>
                <c:pt idx="459">
                  <c:v>43.601691657054978</c:v>
                </c:pt>
                <c:pt idx="460">
                  <c:v>43.510321361058601</c:v>
                </c:pt>
                <c:pt idx="461">
                  <c:v>43.41933267771185</c:v>
                </c:pt>
                <c:pt idx="462">
                  <c:v>43.328723224827122</c:v>
                </c:pt>
                <c:pt idx="463">
                  <c:v>43.238490639971268</c:v>
                </c:pt>
                <c:pt idx="464">
                  <c:v>43.148632580261591</c:v>
                </c:pt>
                <c:pt idx="465">
                  <c:v>43.059146722164414</c:v>
                </c:pt>
                <c:pt idx="466">
                  <c:v>42.97003076129603</c:v>
                </c:pt>
                <c:pt idx="467">
                  <c:v>42.881282412226199</c:v>
                </c:pt>
                <c:pt idx="468">
                  <c:v>42.792899408284022</c:v>
                </c:pt>
                <c:pt idx="469">
                  <c:v>42.70487950136615</c:v>
                </c:pt>
                <c:pt idx="470">
                  <c:v>42.617220461747394</c:v>
                </c:pt>
                <c:pt idx="471">
                  <c:v>42.529920077893628</c:v>
                </c:pt>
                <c:pt idx="472">
                  <c:v>42.442976156276934</c:v>
                </c:pt>
                <c:pt idx="473">
                  <c:v>42.356386521193052</c:v>
                </c:pt>
                <c:pt idx="474">
                  <c:v>42.270149014580994</c:v>
                </c:pt>
                <c:pt idx="475">
                  <c:v>42.184261495844872</c:v>
                </c:pt>
                <c:pt idx="476">
                  <c:v>42.09872184167785</c:v>
                </c:pt>
                <c:pt idx="477">
                  <c:v>42.013527945888214</c:v>
                </c:pt>
                <c:pt idx="478">
                  <c:v>41.928677719227608</c:v>
                </c:pt>
                <c:pt idx="479">
                  <c:v>41.844169089221197</c:v>
                </c:pt>
                <c:pt idx="480">
                  <c:v>41.76</c:v>
                </c:pt>
                <c:pt idx="481">
                  <c:v>41.676168412135148</c:v>
                </c:pt>
                <c:pt idx="482">
                  <c:v>41.592672302474128</c:v>
                </c:pt>
                <c:pt idx="483">
                  <c:v>41.50950966397901</c:v>
                </c:pt>
                <c:pt idx="484">
                  <c:v>41.426678505566557</c:v>
                </c:pt>
                <c:pt idx="485">
                  <c:v>41.344176851950259</c:v>
                </c:pt>
                <c:pt idx="486">
                  <c:v>41.262002743484224</c:v>
                </c:pt>
                <c:pt idx="487">
                  <c:v>41.180154236008924</c:v>
                </c:pt>
                <c:pt idx="488">
                  <c:v>41.098629400698734</c:v>
                </c:pt>
                <c:pt idx="489">
                  <c:v>41.017426323911323</c:v>
                </c:pt>
                <c:pt idx="490">
                  <c:v>40.936543107038737</c:v>
                </c:pt>
                <c:pt idx="491">
                  <c:v>40.85597786636027</c:v>
                </c:pt>
                <c:pt idx="492">
                  <c:v>40.775728732897086</c:v>
                </c:pt>
                <c:pt idx="493">
                  <c:v>40.695793852268473</c:v>
                </c:pt>
                <c:pt idx="494">
                  <c:v>40.616171384549823</c:v>
                </c:pt>
                <c:pt idx="495">
                  <c:v>40.536859504132231</c:v>
                </c:pt>
                <c:pt idx="496">
                  <c:v>40.457856399583768</c:v>
                </c:pt>
                <c:pt idx="497">
                  <c:v>40.379160273512298</c:v>
                </c:pt>
                <c:pt idx="498">
                  <c:v>40.300769342429959</c:v>
                </c:pt>
                <c:pt idx="499">
                  <c:v>40.222681836619131</c:v>
                </c:pt>
                <c:pt idx="500">
                  <c:v>40.144896000000003</c:v>
                </c:pt>
                <c:pt idx="501">
                  <c:v>40.06741008999964</c:v>
                </c:pt>
                <c:pt idx="502">
                  <c:v>39.990222377422583</c:v>
                </c:pt>
                <c:pt idx="503">
                  <c:v>39.913331146322861</c:v>
                </c:pt>
                <c:pt idx="504">
                  <c:v>39.836734693877553</c:v>
                </c:pt>
                <c:pt idx="505">
                  <c:v>39.760431330261738</c:v>
                </c:pt>
                <c:pt idx="506">
                  <c:v>39.684419378524893</c:v>
                </c:pt>
                <c:pt idx="507">
                  <c:v>39.608697174468681</c:v>
                </c:pt>
                <c:pt idx="508">
                  <c:v>39.533263066526132</c:v>
                </c:pt>
                <c:pt idx="509">
                  <c:v>39.458115415642212</c:v>
                </c:pt>
                <c:pt idx="510">
                  <c:v>39.38325259515571</c:v>
                </c:pt>
                <c:pt idx="511">
                  <c:v>39.308672990682481</c:v>
                </c:pt>
                <c:pt idx="512">
                  <c:v>39.234375</c:v>
                </c:pt>
                <c:pt idx="513">
                  <c:v>39.160357032933213</c:v>
                </c:pt>
                <c:pt idx="514">
                  <c:v>39.086617511241656</c:v>
                </c:pt>
                <c:pt idx="515">
                  <c:v>39.013154868507868</c:v>
                </c:pt>
                <c:pt idx="516">
                  <c:v>38.939967550027042</c:v>
                </c:pt>
                <c:pt idx="517">
                  <c:v>38.867054012697864</c:v>
                </c:pt>
                <c:pt idx="518">
                  <c:v>38.794412724914658</c:v>
                </c:pt>
                <c:pt idx="519">
                  <c:v>38.722042166460625</c:v>
                </c:pt>
                <c:pt idx="520">
                  <c:v>38.649940828402364</c:v>
                </c:pt>
                <c:pt idx="521">
                  <c:v>38.578107212985508</c:v>
                </c:pt>
                <c:pt idx="522">
                  <c:v>38.506539833531512</c:v>
                </c:pt>
                <c:pt idx="523">
                  <c:v>38.435237214335594</c:v>
                </c:pt>
                <c:pt idx="524">
                  <c:v>38.364197890565819</c:v>
                </c:pt>
                <c:pt idx="525">
                  <c:v>38.293420408163264</c:v>
                </c:pt>
                <c:pt idx="526">
                  <c:v>38.222903323743296</c:v>
                </c:pt>
                <c:pt idx="527">
                  <c:v>38.152645204497908</c:v>
                </c:pt>
                <c:pt idx="528">
                  <c:v>38.082644628099175</c:v>
                </c:pt>
                <c:pt idx="529">
                  <c:v>38.012900182603694</c:v>
                </c:pt>
                <c:pt idx="530">
                  <c:v>37.943410466358138</c:v>
                </c:pt>
                <c:pt idx="531">
                  <c:v>37.874174087905772</c:v>
                </c:pt>
                <c:pt idx="532">
                  <c:v>37.805189665894055</c:v>
                </c:pt>
                <c:pt idx="533">
                  <c:v>37.736455828983168</c:v>
                </c:pt>
                <c:pt idx="534">
                  <c:v>37.667971215755585</c:v>
                </c:pt>
                <c:pt idx="535">
                  <c:v>37.599734474626608</c:v>
                </c:pt>
                <c:pt idx="536">
                  <c:v>37.531744263755847</c:v>
                </c:pt>
                <c:pt idx="537">
                  <c:v>37.463999250959709</c:v>
                </c:pt>
                <c:pt idx="538">
                  <c:v>37.396498113624745</c:v>
                </c:pt>
                <c:pt idx="539">
                  <c:v>37.329239538621991</c:v>
                </c:pt>
                <c:pt idx="540">
                  <c:v>37.262222222222221</c:v>
                </c:pt>
                <c:pt idx="541">
                  <c:v>37.195444870012061</c:v>
                </c:pt>
                <c:pt idx="542">
                  <c:v>37.128906196811045</c:v>
                </c:pt>
                <c:pt idx="543">
                  <c:v>37.062604926589543</c:v>
                </c:pt>
                <c:pt idx="544">
                  <c:v>36.996539792387544</c:v>
                </c:pt>
                <c:pt idx="545">
                  <c:v>36.930709536234325</c:v>
                </c:pt>
                <c:pt idx="546">
                  <c:v>36.865112909068955</c:v>
                </c:pt>
                <c:pt idx="547">
                  <c:v>36.799748670661643</c:v>
                </c:pt>
                <c:pt idx="548">
                  <c:v>36.734615589535935</c:v>
                </c:pt>
                <c:pt idx="549">
                  <c:v>36.669712442891694</c:v>
                </c:pt>
                <c:pt idx="550">
                  <c:v>36.605038016528923</c:v>
                </c:pt>
                <c:pt idx="551">
                  <c:v>36.540591104772382</c:v>
                </c:pt>
                <c:pt idx="552">
                  <c:v>36.476370510396976</c:v>
                </c:pt>
                <c:pt idx="553">
                  <c:v>36.412375044553954</c:v>
                </c:pt>
                <c:pt idx="554">
                  <c:v>36.348603526697858</c:v>
                </c:pt>
                <c:pt idx="555">
                  <c:v>36.285054784514244</c:v>
                </c:pt>
                <c:pt idx="556">
                  <c:v>36.221727653848141</c:v>
                </c:pt>
                <c:pt idx="557">
                  <c:v>36.158620978633294</c:v>
                </c:pt>
                <c:pt idx="558">
                  <c:v>36.095733610822059</c:v>
                </c:pt>
                <c:pt idx="559">
                  <c:v>36.03306441031615</c:v>
                </c:pt>
                <c:pt idx="560">
                  <c:v>35.970612244897957</c:v>
                </c:pt>
                <c:pt idx="561">
                  <c:v>35.908375990162718</c:v>
                </c:pt>
                <c:pt idx="562">
                  <c:v>35.846354529451247</c:v>
                </c:pt>
                <c:pt idx="563">
                  <c:v>35.784546753783495</c:v>
                </c:pt>
                <c:pt idx="564">
                  <c:v>35.722951561792669</c:v>
                </c:pt>
                <c:pt idx="565">
                  <c:v>35.661567859660117</c:v>
                </c:pt>
                <c:pt idx="566">
                  <c:v>35.600394561050834</c:v>
                </c:pt>
                <c:pt idx="567">
                  <c:v>35.539430587049637</c:v>
                </c:pt>
                <c:pt idx="568">
                  <c:v>35.478674866097997</c:v>
                </c:pt>
                <c:pt idx="569">
                  <c:v>35.418126333931511</c:v>
                </c:pt>
                <c:pt idx="570">
                  <c:v>35.357783933518007</c:v>
                </c:pt>
                <c:pt idx="571">
                  <c:v>35.297646614996275</c:v>
                </c:pt>
                <c:pt idx="572">
                  <c:v>35.237713335615432</c:v>
                </c:pt>
                <c:pt idx="573">
                  <c:v>37.309503577204573</c:v>
                </c:pt>
                <c:pt idx="574">
                  <c:v>39.366654930859909</c:v>
                </c:pt>
                <c:pt idx="575">
                  <c:v>39.300403780718334</c:v>
                </c:pt>
                <c:pt idx="576">
                  <c:v>39.234375</c:v>
                </c:pt>
                <c:pt idx="577">
                  <c:v>39.168567472343952</c:v>
                </c:pt>
                <c:pt idx="578">
                  <c:v>41.201661857496916</c:v>
                </c:pt>
                <c:pt idx="579">
                  <c:v>41.132916319901206</c:v>
                </c:pt>
                <c:pt idx="580">
                  <c:v>41.064399524375744</c:v>
                </c:pt>
                <c:pt idx="581">
                  <c:v>40.996110332650986</c:v>
                </c:pt>
                <c:pt idx="582">
                  <c:v>40.928047613986607</c:v>
                </c:pt>
                <c:pt idx="583">
                  <c:v>40.860210245109435</c:v>
                </c:pt>
                <c:pt idx="584">
                  <c:v>40.792597110152002</c:v>
                </c:pt>
                <c:pt idx="585">
                  <c:v>40.725207100591717</c:v>
                </c:pt>
                <c:pt idx="586">
                  <c:v>40.658039115190626</c:v>
                </c:pt>
                <c:pt idx="587">
                  <c:v>40.591092059935747</c:v>
                </c:pt>
                <c:pt idx="588">
                  <c:v>40.52436484798001</c:v>
                </c:pt>
                <c:pt idx="589">
                  <c:v>40.457856399583768</c:v>
                </c:pt>
                <c:pt idx="590">
                  <c:v>40.391565642056882</c:v>
                </c:pt>
                <c:pt idx="591">
                  <c:v>40.325491509701358</c:v>
                </c:pt>
                <c:pt idx="592">
                  <c:v>42.304601899196491</c:v>
                </c:pt>
                <c:pt idx="593">
                  <c:v>42.235752127832015</c:v>
                </c:pt>
                <c:pt idx="594">
                  <c:v>42.167125803489441</c:v>
                </c:pt>
                <c:pt idx="595">
                  <c:v>42.09872184167785</c:v>
                </c:pt>
                <c:pt idx="596">
                  <c:v>42.030539164902478</c:v>
                </c:pt>
                <c:pt idx="597">
                  <c:v>41.962576702608523</c:v>
                </c:pt>
                <c:pt idx="598">
                  <c:v>41.894833391125381</c:v>
                </c:pt>
                <c:pt idx="599">
                  <c:v>41.827308173611556</c:v>
                </c:pt>
                <c:pt idx="600">
                  <c:v>41.76</c:v>
                </c:pt>
                <c:pt idx="601">
                  <c:v>41.692907826944001</c:v>
                </c:pt>
                <c:pt idx="602">
                  <c:v>41.626030617763604</c:v>
                </c:pt>
                <c:pt idx="603">
                  <c:v>41.559367342392513</c:v>
                </c:pt>
                <c:pt idx="604">
                  <c:v>41.492916977325557</c:v>
                </c:pt>
                <c:pt idx="605">
                  <c:v>41.426678505566557</c:v>
                </c:pt>
                <c:pt idx="606">
                  <c:v>41.360650916576809</c:v>
                </c:pt>
                <c:pt idx="607">
                  <c:v>41.294833206223927</c:v>
                </c:pt>
                <c:pt idx="608">
                  <c:v>41.229224376731302</c:v>
                </c:pt>
                <c:pt idx="609">
                  <c:v>41.163823436627922</c:v>
                </c:pt>
                <c:pt idx="610">
                  <c:v>41.098629400698734</c:v>
                </c:pt>
                <c:pt idx="611">
                  <c:v>41.033641289935474</c:v>
                </c:pt>
                <c:pt idx="612">
                  <c:v>40.968858131487892</c:v>
                </c:pt>
                <c:pt idx="613">
                  <c:v>40.904278958615535</c:v>
                </c:pt>
                <c:pt idx="614">
                  <c:v>40.839902810639899</c:v>
                </c:pt>
                <c:pt idx="615">
                  <c:v>40.775728732897086</c:v>
                </c:pt>
                <c:pt idx="616">
                  <c:v>40.711755776690843</c:v>
                </c:pt>
                <c:pt idx="617">
                  <c:v>40.647982999246103</c:v>
                </c:pt>
                <c:pt idx="618">
                  <c:v>40.584409463662929</c:v>
                </c:pt>
                <c:pt idx="619">
                  <c:v>40.521034238870868</c:v>
                </c:pt>
                <c:pt idx="620">
                  <c:v>40.457856399583768</c:v>
                </c:pt>
                <c:pt idx="621">
                  <c:v>40.394875026254986</c:v>
                </c:pt>
                <c:pt idx="622">
                  <c:v>40.332089205033036</c:v>
                </c:pt>
                <c:pt idx="623">
                  <c:v>40.269498027717589</c:v>
                </c:pt>
                <c:pt idx="624">
                  <c:v>40.207100591715978</c:v>
                </c:pt>
                <c:pt idx="625">
                  <c:v>40.144896000000003</c:v>
                </c:pt>
                <c:pt idx="626">
                  <c:v>40.082883361063196</c:v>
                </c:pt>
                <c:pt idx="627">
                  <c:v>40.021061788878463</c:v>
                </c:pt>
                <c:pt idx="628">
                  <c:v>39.9594304028561</c:v>
                </c:pt>
                <c:pt idx="629">
                  <c:v>39.897988327802224</c:v>
                </c:pt>
                <c:pt idx="630">
                  <c:v>39.836734693877553</c:v>
                </c:pt>
                <c:pt idx="631">
                  <c:v>39.775668636556567</c:v>
                </c:pt>
                <c:pt idx="632">
                  <c:v>39.714789296587085</c:v>
                </c:pt>
                <c:pt idx="633">
                  <c:v>39.654095819950136</c:v>
                </c:pt>
                <c:pt idx="634">
                  <c:v>39.593587357820262</c:v>
                </c:pt>
                <c:pt idx="635">
                  <c:v>39.533263066526132</c:v>
                </c:pt>
                <c:pt idx="636">
                  <c:v>39.473122107511571</c:v>
                </c:pt>
                <c:pt idx="637">
                  <c:v>39.413163647296862</c:v>
                </c:pt>
                <c:pt idx="638">
                  <c:v>39.353386857440476</c:v>
                </c:pt>
                <c:pt idx="639">
                  <c:v>39.293790914501088</c:v>
                </c:pt>
                <c:pt idx="640">
                  <c:v>39.234375</c:v>
                </c:pt>
                <c:pt idx="641">
                  <c:v>39.175138300383807</c:v>
                </c:pt>
                <c:pt idx="642">
                  <c:v>39.116080006987509</c:v>
                </c:pt>
                <c:pt idx="643">
                  <c:v>39.057199315997863</c:v>
                </c:pt>
                <c:pt idx="644">
                  <c:v>38.998495428417115</c:v>
                </c:pt>
                <c:pt idx="645">
                  <c:v>38.939967550027042</c:v>
                </c:pt>
                <c:pt idx="646">
                  <c:v>40.760478869729411</c:v>
                </c:pt>
                <c:pt idx="647">
                  <c:v>40.699593176448666</c:v>
                </c:pt>
                <c:pt idx="648">
                  <c:v>40.638888888888886</c:v>
                </c:pt>
                <c:pt idx="649">
                  <c:v>40.578365198563155</c:v>
                </c:pt>
                <c:pt idx="650">
                  <c:v>40.51802130177515</c:v>
                </c:pt>
                <c:pt idx="651">
                  <c:v>40.457856399583768</c:v>
                </c:pt>
                <c:pt idx="652">
                  <c:v>40.397869697768073</c:v>
                </c:pt>
                <c:pt idx="653">
                  <c:v>40.338060406792536</c:v>
                </c:pt>
                <c:pt idx="654">
                  <c:v>40.278427741772575</c:v>
                </c:pt>
                <c:pt idx="655">
                  <c:v>40.21897092244042</c:v>
                </c:pt>
                <c:pt idx="656">
                  <c:v>40.159689173111246</c:v>
                </c:pt>
                <c:pt idx="657">
                  <c:v>40.10058172264965</c:v>
                </c:pt>
                <c:pt idx="658">
                  <c:v>40.041647804436394</c:v>
                </c:pt>
                <c:pt idx="659">
                  <c:v>39.982886656335417</c:v>
                </c:pt>
                <c:pt idx="660">
                  <c:v>39.924297520661156</c:v>
                </c:pt>
                <c:pt idx="661">
                  <c:v>39.865879644146197</c:v>
                </c:pt>
                <c:pt idx="662">
                  <c:v>39.807632277909107</c:v>
                </c:pt>
                <c:pt idx="663">
                  <c:v>39.749554677422658</c:v>
                </c:pt>
                <c:pt idx="664">
                  <c:v>39.691646102482217</c:v>
                </c:pt>
                <c:pt idx="665">
                  <c:v>39.633905817174515</c:v>
                </c:pt>
                <c:pt idx="666">
                  <c:v>39.576333089846607</c:v>
                </c:pt>
                <c:pt idx="667">
                  <c:v>39.518927193075129</c:v>
                </c:pt>
                <c:pt idx="668">
                  <c:v>39.461687403635842</c:v>
                </c:pt>
                <c:pt idx="669">
                  <c:v>39.404613002473404</c:v>
                </c:pt>
                <c:pt idx="670">
                  <c:v>39.347703274671417</c:v>
                </c:pt>
                <c:pt idx="671">
                  <c:v>39.290957509422732</c:v>
                </c:pt>
                <c:pt idx="672">
                  <c:v>39.234375</c:v>
                </c:pt>
                <c:pt idx="673">
                  <c:v>39.177955043726499</c:v>
                </c:pt>
                <c:pt idx="674">
                  <c:v>39.121696941947185</c:v>
                </c:pt>
                <c:pt idx="675">
                  <c:v>39.065600000000003</c:v>
                </c:pt>
                <c:pt idx="676">
                  <c:v>39.009663527187421</c:v>
                </c:pt>
                <c:pt idx="677">
                  <c:v>38.953886836748275</c:v>
                </c:pt>
                <c:pt idx="678">
                  <c:v>38.898269245829745</c:v>
                </c:pt>
                <c:pt idx="679">
                  <c:v>38.842810075459667</c:v>
                </c:pt>
                <c:pt idx="680">
                  <c:v>38.78750865051903</c:v>
                </c:pt>
                <c:pt idx="681">
                  <c:v>38.732364299714725</c:v>
                </c:pt>
                <c:pt idx="682">
                  <c:v>38.677376355552497</c:v>
                </c:pt>
                <c:pt idx="683">
                  <c:v>38.622544154310177</c:v>
                </c:pt>
                <c:pt idx="684">
                  <c:v>38.56786703601108</c:v>
                </c:pt>
                <c:pt idx="685">
                  <c:v>38.51334434439768</c:v>
                </c:pt>
                <c:pt idx="686">
                  <c:v>38.458975426905454</c:v>
                </c:pt>
                <c:pt idx="687">
                  <c:v>38.404759634637024</c:v>
                </c:pt>
                <c:pt idx="688">
                  <c:v>38.350696322336397</c:v>
                </c:pt>
                <c:pt idx="689">
                  <c:v>38.296784848363565</c:v>
                </c:pt>
                <c:pt idx="690">
                  <c:v>38.243024574669185</c:v>
                </c:pt>
                <c:pt idx="691">
                  <c:v>38.189414866769567</c:v>
                </c:pt>
                <c:pt idx="692">
                  <c:v>38.135955093721812</c:v>
                </c:pt>
                <c:pt idx="693">
                  <c:v>38.082644628099175</c:v>
                </c:pt>
                <c:pt idx="694">
                  <c:v>38.029482845966662</c:v>
                </c:pt>
                <c:pt idx="695">
                  <c:v>37.976469126856784</c:v>
                </c:pt>
                <c:pt idx="696">
                  <c:v>37.923602853745543</c:v>
                </c:pt>
                <c:pt idx="697">
                  <c:v>37.870883413028579</c:v>
                </c:pt>
                <c:pt idx="698">
                  <c:v>39.560660421507215</c:v>
                </c:pt>
                <c:pt idx="699">
                  <c:v>39.505903590045868</c:v>
                </c:pt>
                <c:pt idx="700">
                  <c:v>39.451297959183677</c:v>
                </c:pt>
                <c:pt idx="701">
                  <c:v>39.396842904267594</c:v>
                </c:pt>
                <c:pt idx="702">
                  <c:v>39.342537804076265</c:v>
                </c:pt>
                <c:pt idx="703">
                  <c:v>41.013903024833624</c:v>
                </c:pt>
                <c:pt idx="704">
                  <c:v>40.957612345041319</c:v>
                </c:pt>
                <c:pt idx="705">
                  <c:v>40.901475780896334</c:v>
                </c:pt>
                <c:pt idx="706">
                  <c:v>40.845492701169256</c:v>
                </c:pt>
                <c:pt idx="707">
                  <c:v>40.789662478068379</c:v>
                </c:pt>
                <c:pt idx="708">
                  <c:v>40.733984487216318</c:v>
                </c:pt>
                <c:pt idx="709">
                  <c:v>40.678458107626902</c:v>
                </c:pt>
                <c:pt idx="710">
                  <c:v>40.623082721682209</c:v>
                </c:pt>
                <c:pt idx="711">
                  <c:v>40.56785771510976</c:v>
                </c:pt>
                <c:pt idx="712">
                  <c:v>40.512782476959977</c:v>
                </c:pt>
                <c:pt idx="713">
                  <c:v>40.457856399583768</c:v>
                </c:pt>
                <c:pt idx="714">
                  <c:v>40.403078878610266</c:v>
                </c:pt>
                <c:pt idx="715">
                  <c:v>40.348449312924835</c:v>
                </c:pt>
                <c:pt idx="716">
                  <c:v>40.293967104647173</c:v>
                </c:pt>
                <c:pt idx="717">
                  <c:v>40.239631659109612</c:v>
                </c:pt>
                <c:pt idx="718">
                  <c:v>40.185442384835625</c:v>
                </c:pt>
                <c:pt idx="719">
                  <c:v>40.13139869351847</c:v>
                </c:pt>
                <c:pt idx="720">
                  <c:v>40.077500000000001</c:v>
                </c:pt>
                <c:pt idx="721">
                  <c:v>40.023745722249686</c:v>
                </c:pt>
                <c:pt idx="722">
                  <c:v>41.648299199668514</c:v>
                </c:pt>
                <c:pt idx="723">
                  <c:v>41.592672302474128</c:v>
                </c:pt>
                <c:pt idx="724">
                  <c:v>41.537193614358536</c:v>
                </c:pt>
                <c:pt idx="725">
                  <c:v>41.481862544589774</c:v>
                </c:pt>
                <c:pt idx="726">
                  <c:v>41.426678505566557</c:v>
                </c:pt>
                <c:pt idx="727">
                  <c:v>41.371640912797595</c:v>
                </c:pt>
                <c:pt idx="728">
                  <c:v>41.316749184881054</c:v>
                </c:pt>
                <c:pt idx="729">
                  <c:v>41.262002743484224</c:v>
                </c:pt>
                <c:pt idx="730">
                  <c:v>41.207401013323327</c:v>
                </c:pt>
                <c:pt idx="731">
                  <c:v>41.152943422143458</c:v>
                </c:pt>
                <c:pt idx="732">
                  <c:v>41.098629400698734</c:v>
                </c:pt>
                <c:pt idx="733">
                  <c:v>41.044458382732572</c:v>
                </c:pt>
                <c:pt idx="734">
                  <c:v>40.99042980495809</c:v>
                </c:pt>
                <c:pt idx="735">
                  <c:v>40.936543107038737</c:v>
                </c:pt>
                <c:pt idx="736">
                  <c:v>40.882797731568999</c:v>
                </c:pt>
                <c:pt idx="737">
                  <c:v>40.829193124055315</c:v>
                </c:pt>
                <c:pt idx="738">
                  <c:v>40.775728732897086</c:v>
                </c:pt>
                <c:pt idx="739">
                  <c:v>40.722404009367885</c:v>
                </c:pt>
                <c:pt idx="740">
                  <c:v>40.669218407596787</c:v>
                </c:pt>
                <c:pt idx="741">
                  <c:v>40.616171384549823</c:v>
                </c:pt>
                <c:pt idx="742">
                  <c:v>40.563262400011624</c:v>
                </c:pt>
                <c:pt idx="743">
                  <c:v>40.510490916567186</c:v>
                </c:pt>
                <c:pt idx="744">
                  <c:v>40.457856399583768</c:v>
                </c:pt>
                <c:pt idx="745">
                  <c:v>40.40535831719292</c:v>
                </c:pt>
                <c:pt idx="746">
                  <c:v>40.352996140272694</c:v>
                </c:pt>
                <c:pt idx="747">
                  <c:v>40.300769342429959</c:v>
                </c:pt>
                <c:pt idx="748">
                  <c:v>40.248677399982839</c:v>
                </c:pt>
                <c:pt idx="749">
                  <c:v>40.19671979194333</c:v>
                </c:pt>
                <c:pt idx="750">
                  <c:v>40.144896000000003</c:v>
                </c:pt>
                <c:pt idx="751">
                  <c:v>40.093205508500873</c:v>
                </c:pt>
                <c:pt idx="752">
                  <c:v>40.041647804436394</c:v>
                </c:pt>
                <c:pt idx="753">
                  <c:v>39.990222377422583</c:v>
                </c:pt>
                <c:pt idx="754">
                  <c:v>39.938928719684228</c:v>
                </c:pt>
                <c:pt idx="755">
                  <c:v>39.887766326038331</c:v>
                </c:pt>
                <c:pt idx="756">
                  <c:v>39.836734693877553</c:v>
                </c:pt>
                <c:pt idx="757">
                  <c:v>39.785833323153867</c:v>
                </c:pt>
                <c:pt idx="758">
                  <c:v>39.735061716362317</c:v>
                </c:pt>
                <c:pt idx="759">
                  <c:v>39.684419378524893</c:v>
                </c:pt>
                <c:pt idx="760">
                  <c:v>39.633905817174515</c:v>
                </c:pt>
                <c:pt idx="761">
                  <c:v>39.583520542339166</c:v>
                </c:pt>
                <c:pt idx="762">
                  <c:v>39.533263066526132</c:v>
                </c:pt>
                <c:pt idx="763">
                  <c:v>39.483132904706366</c:v>
                </c:pt>
                <c:pt idx="764">
                  <c:v>39.433129574298952</c:v>
                </c:pt>
                <c:pt idx="765">
                  <c:v>39.38325259515571</c:v>
                </c:pt>
                <c:pt idx="766">
                  <c:v>39.33350148954591</c:v>
                </c:pt>
                <c:pt idx="767">
                  <c:v>39.283875782141088</c:v>
                </c:pt>
                <c:pt idx="768">
                  <c:v>39.234375</c:v>
                </c:pt>
                <c:pt idx="769">
                  <c:v>39.184998672553654</c:v>
                </c:pt>
                <c:pt idx="770">
                  <c:v>39.135746331590489</c:v>
                </c:pt>
                <c:pt idx="771">
                  <c:v>39.086617511241656</c:v>
                </c:pt>
                <c:pt idx="772">
                  <c:v>39.037611747966388</c:v>
                </c:pt>
                <c:pt idx="773">
                  <c:v>38.988728580537511</c:v>
                </c:pt>
                <c:pt idx="774">
                  <c:v>38.939967550027042</c:v>
                </c:pt>
                <c:pt idx="775">
                  <c:v>38.891328199791886</c:v>
                </c:pt>
                <c:pt idx="776">
                  <c:v>38.842810075459667</c:v>
                </c:pt>
                <c:pt idx="777">
                  <c:v>38.794412724914658</c:v>
                </c:pt>
                <c:pt idx="778">
                  <c:v>38.74613569828378</c:v>
                </c:pt>
                <c:pt idx="779">
                  <c:v>38.697978547922766</c:v>
                </c:pt>
                <c:pt idx="780">
                  <c:v>38.649940828402364</c:v>
                </c:pt>
                <c:pt idx="781">
                  <c:v>38.602022096494693</c:v>
                </c:pt>
                <c:pt idx="782">
                  <c:v>38.554221911159658</c:v>
                </c:pt>
                <c:pt idx="783">
                  <c:v>38.506539833531512</c:v>
                </c:pt>
                <c:pt idx="784">
                  <c:v>38.458975426905454</c:v>
                </c:pt>
                <c:pt idx="785">
                  <c:v>38.411528256724409</c:v>
                </c:pt>
                <c:pt idx="786">
                  <c:v>38.364197890565819</c:v>
                </c:pt>
                <c:pt idx="787">
                  <c:v>38.316983898128576</c:v>
                </c:pt>
                <c:pt idx="788">
                  <c:v>38.269885851220074</c:v>
                </c:pt>
                <c:pt idx="789">
                  <c:v>38.222903323743296</c:v>
                </c:pt>
                <c:pt idx="790">
                  <c:v>38.176035891684023</c:v>
                </c:pt>
                <c:pt idx="791">
                  <c:v>38.129283133098177</c:v>
                </c:pt>
                <c:pt idx="792">
                  <c:v>38.082644628099175</c:v>
                </c:pt>
                <c:pt idx="793">
                  <c:v>38.036119958845447</c:v>
                </c:pt>
                <c:pt idx="794">
                  <c:v>37.98970870952801</c:v>
                </c:pt>
                <c:pt idx="795">
                  <c:v>37.943410466358138</c:v>
                </c:pt>
                <c:pt idx="796">
                  <c:v>37.897224817555113</c:v>
                </c:pt>
                <c:pt idx="797">
                  <c:v>37.851151353334096</c:v>
                </c:pt>
                <c:pt idx="798">
                  <c:v>37.805189665894055</c:v>
                </c:pt>
                <c:pt idx="799">
                  <c:v>37.759339349405778</c:v>
                </c:pt>
                <c:pt idx="800">
                  <c:v>37.7136</c:v>
                </c:pt>
                <c:pt idx="801">
                  <c:v>37.667971215755585</c:v>
                </c:pt>
                <c:pt idx="802">
                  <c:v>37.622452596687829</c:v>
                </c:pt>
                <c:pt idx="803">
                  <c:v>37.577043744736812</c:v>
                </c:pt>
                <c:pt idx="804">
                  <c:v>37.531744263755847</c:v>
                </c:pt>
                <c:pt idx="805">
                  <c:v>37.486553759500019</c:v>
                </c:pt>
                <c:pt idx="806">
                  <c:v>37.441471839614799</c:v>
                </c:pt>
                <c:pt idx="807">
                  <c:v>37.396498113624745</c:v>
                </c:pt>
                <c:pt idx="808">
                  <c:v>37.35163219292226</c:v>
                </c:pt>
                <c:pt idx="809">
                  <c:v>37.30687369075649</c:v>
                </c:pt>
                <c:pt idx="810">
                  <c:v>37.262222222222221</c:v>
                </c:pt>
                <c:pt idx="811">
                  <c:v>37.217677404248917</c:v>
                </c:pt>
                <c:pt idx="812">
                  <c:v>37.173238855589801</c:v>
                </c:pt>
                <c:pt idx="813">
                  <c:v>37.128906196811045</c:v>
                </c:pt>
                <c:pt idx="814">
                  <c:v>37.084679050281018</c:v>
                </c:pt>
                <c:pt idx="815">
                  <c:v>37.040557040159584</c:v>
                </c:pt>
                <c:pt idx="816">
                  <c:v>36.996539792387544</c:v>
                </c:pt>
                <c:pt idx="817">
                  <c:v>36.952626934676076</c:v>
                </c:pt>
                <c:pt idx="818">
                  <c:v>36.908818096496312</c:v>
                </c:pt>
                <c:pt idx="819">
                  <c:v>36.865112909068955</c:v>
                </c:pt>
                <c:pt idx="820">
                  <c:v>36.821511005353955</c:v>
                </c:pt>
                <c:pt idx="821">
                  <c:v>36.778012020040322</c:v>
                </c:pt>
                <c:pt idx="822">
                  <c:v>36.734615589535935</c:v>
                </c:pt>
                <c:pt idx="823">
                  <c:v>36.69132135195747</c:v>
                </c:pt>
                <c:pt idx="824">
                  <c:v>36.64812894712037</c:v>
                </c:pt>
                <c:pt idx="825">
                  <c:v>36.605038016528923</c:v>
                </c:pt>
                <c:pt idx="826">
                  <c:v>36.562048203366381</c:v>
                </c:pt>
                <c:pt idx="827">
                  <c:v>36.519159152485123</c:v>
                </c:pt>
                <c:pt idx="828">
                  <c:v>36.476370510396976</c:v>
                </c:pt>
                <c:pt idx="829">
                  <c:v>36.433681925263478</c:v>
                </c:pt>
                <c:pt idx="830">
                  <c:v>36.39109304688634</c:v>
                </c:pt>
                <c:pt idx="831">
                  <c:v>36.348603526697858</c:v>
                </c:pt>
                <c:pt idx="832">
                  <c:v>36.306213017751482</c:v>
                </c:pt>
                <c:pt idx="833">
                  <c:v>36.26392117471238</c:v>
                </c:pt>
                <c:pt idx="834">
                  <c:v>36.221727653848141</c:v>
                </c:pt>
                <c:pt idx="835">
                  <c:v>36.179632113019473</c:v>
                </c:pt>
                <c:pt idx="836">
                  <c:v>36.137634211670978</c:v>
                </c:pt>
                <c:pt idx="837">
                  <c:v>37.553474390102899</c:v>
                </c:pt>
                <c:pt idx="838">
                  <c:v>37.51003924561833</c:v>
                </c:pt>
                <c:pt idx="839">
                  <c:v>37.466704360290429</c:v>
                </c:pt>
                <c:pt idx="840">
                  <c:v>37.423469387755105</c:v>
                </c:pt>
                <c:pt idx="841">
                  <c:v>37.380333983240043</c:v>
                </c:pt>
                <c:pt idx="842">
                  <c:v>37.337297803555607</c:v>
                </c:pt>
                <c:pt idx="843">
                  <c:v>37.294360507085777</c:v>
                </c:pt>
                <c:pt idx="844">
                  <c:v>37.251521753779116</c:v>
                </c:pt>
                <c:pt idx="845">
                  <c:v>37.208781205139879</c:v>
                </c:pt>
                <c:pt idx="846">
                  <c:v>37.1661385242191</c:v>
                </c:pt>
                <c:pt idx="847">
                  <c:v>37.123593375605829</c:v>
                </c:pt>
                <c:pt idx="848">
                  <c:v>37.081145425418299</c:v>
                </c:pt>
                <c:pt idx="849">
                  <c:v>37.038794341295308</c:v>
                </c:pt>
                <c:pt idx="850">
                  <c:v>36.996539792387544</c:v>
                </c:pt>
                <c:pt idx="851">
                  <c:v>38.386028188306838</c:v>
                </c:pt>
                <c:pt idx="852">
                  <c:v>38.3423923824638</c:v>
                </c:pt>
                <c:pt idx="853">
                  <c:v>38.298855566657366</c:v>
                </c:pt>
                <c:pt idx="854">
                  <c:v>38.255417404801214</c:v>
                </c:pt>
                <c:pt idx="855">
                  <c:v>38.212077562326868</c:v>
                </c:pt>
                <c:pt idx="856">
                  <c:v>38.168835706175209</c:v>
                </c:pt>
                <c:pt idx="857">
                  <c:v>38.125691504787945</c:v>
                </c:pt>
                <c:pt idx="858">
                  <c:v>38.082644628099175</c:v>
                </c:pt>
                <c:pt idx="859">
                  <c:v>38.039694747527044</c:v>
                </c:pt>
                <c:pt idx="860">
                  <c:v>37.996841535965387</c:v>
                </c:pt>
                <c:pt idx="861">
                  <c:v>37.954084667775497</c:v>
                </c:pt>
                <c:pt idx="862">
                  <c:v>37.911423818777891</c:v>
                </c:pt>
                <c:pt idx="863">
                  <c:v>37.868858666244165</c:v>
                </c:pt>
                <c:pt idx="864">
                  <c:v>37.826388888888886</c:v>
                </c:pt>
                <c:pt idx="865">
                  <c:v>37.784014166861574</c:v>
                </c:pt>
                <c:pt idx="866">
                  <c:v>37.741734181738664</c:v>
                </c:pt>
                <c:pt idx="867">
                  <c:v>37.699548616515607</c:v>
                </c:pt>
                <c:pt idx="868">
                  <c:v>37.657457155598969</c:v>
                </c:pt>
                <c:pt idx="869">
                  <c:v>37.615459484798606</c:v>
                </c:pt>
                <c:pt idx="870">
                  <c:v>37.573555291319856</c:v>
                </c:pt>
                <c:pt idx="871">
                  <c:v>37.531744263755847</c:v>
                </c:pt>
                <c:pt idx="872">
                  <c:v>37.490026092079795</c:v>
                </c:pt>
                <c:pt idx="873">
                  <c:v>37.44840046763737</c:v>
                </c:pt>
                <c:pt idx="874">
                  <c:v>37.406867083139147</c:v>
                </c:pt>
                <c:pt idx="875">
                  <c:v>37.365425632653064</c:v>
                </c:pt>
                <c:pt idx="876">
                  <c:v>37.32407581159692</c:v>
                </c:pt>
                <c:pt idx="877">
                  <c:v>37.282817316731006</c:v>
                </c:pt>
                <c:pt idx="878">
                  <c:v>37.241649846150651</c:v>
                </c:pt>
                <c:pt idx="879">
                  <c:v>37.200573099278969</c:v>
                </c:pt>
                <c:pt idx="880">
                  <c:v>37.159586776859506</c:v>
                </c:pt>
                <c:pt idx="881">
                  <c:v>37.118690580949057</c:v>
                </c:pt>
                <c:pt idx="882">
                  <c:v>37.077884214910455</c:v>
                </c:pt>
                <c:pt idx="883">
                  <c:v>37.037167383405432</c:v>
                </c:pt>
                <c:pt idx="884">
                  <c:v>36.996539792387544</c:v>
                </c:pt>
                <c:pt idx="885">
                  <c:v>36.956001149095087</c:v>
                </c:pt>
                <c:pt idx="886">
                  <c:v>36.915551162044139</c:v>
                </c:pt>
                <c:pt idx="887">
                  <c:v>36.87518954102157</c:v>
                </c:pt>
                <c:pt idx="888">
                  <c:v>36.834915997078163</c:v>
                </c:pt>
                <c:pt idx="889">
                  <c:v>36.794730242521709</c:v>
                </c:pt>
                <c:pt idx="890">
                  <c:v>36.754631990910241</c:v>
                </c:pt>
                <c:pt idx="891">
                  <c:v>36.714620957045199</c:v>
                </c:pt>
                <c:pt idx="892">
                  <c:v>36.674696856964751</c:v>
                </c:pt>
                <c:pt idx="893">
                  <c:v>36.634859407937057</c:v>
                </c:pt>
                <c:pt idx="894">
                  <c:v>36.595108328453676</c:v>
                </c:pt>
                <c:pt idx="895">
                  <c:v>36.555443338222901</c:v>
                </c:pt>
                <c:pt idx="896">
                  <c:v>36.515864158163268</c:v>
                </c:pt>
                <c:pt idx="897">
                  <c:v>36.476370510396976</c:v>
                </c:pt>
                <c:pt idx="898">
                  <c:v>36.436962118243464</c:v>
                </c:pt>
                <c:pt idx="899">
                  <c:v>36.397638706212938</c:v>
                </c:pt>
                <c:pt idx="900">
                  <c:v>36.358400000000003</c:v>
                </c:pt>
                <c:pt idx="901">
                  <c:v>36.319245726477298</c:v>
                </c:pt>
                <c:pt idx="902">
                  <c:v>36.280175613689217</c:v>
                </c:pt>
                <c:pt idx="903">
                  <c:v>36.241189390845577</c:v>
                </c:pt>
                <c:pt idx="904">
                  <c:v>36.202286788315455</c:v>
                </c:pt>
                <c:pt idx="905">
                  <c:v>36.163467537620953</c:v>
                </c:pt>
                <c:pt idx="906">
                  <c:v>36.124731371431075</c:v>
                </c:pt>
                <c:pt idx="907">
                  <c:v>36.086078023555608</c:v>
                </c:pt>
                <c:pt idx="908">
                  <c:v>36.047507228939047</c:v>
                </c:pt>
                <c:pt idx="909">
                  <c:v>36.009018723654542</c:v>
                </c:pt>
                <c:pt idx="910">
                  <c:v>35.970612244897957</c:v>
                </c:pt>
                <c:pt idx="911">
                  <c:v>35.932287530981867</c:v>
                </c:pt>
                <c:pt idx="912">
                  <c:v>35.894044321329638</c:v>
                </c:pt>
                <c:pt idx="913">
                  <c:v>35.855882356469593</c:v>
                </c:pt>
                <c:pt idx="914">
                  <c:v>35.817801378029102</c:v>
                </c:pt>
                <c:pt idx="915">
                  <c:v>35.779801128728835</c:v>
                </c:pt>
                <c:pt idx="916">
                  <c:v>37.074865086478134</c:v>
                </c:pt>
                <c:pt idx="917">
                  <c:v>37.035661068226602</c:v>
                </c:pt>
                <c:pt idx="918">
                  <c:v>36.996539792387544</c:v>
                </c:pt>
                <c:pt idx="919">
                  <c:v>36.957500997559677</c:v>
                </c:pt>
                <c:pt idx="920">
                  <c:v>36.918544423440451</c:v>
                </c:pt>
                <c:pt idx="921">
                  <c:v>36.879669810820275</c:v>
                </c:pt>
                <c:pt idx="922">
                  <c:v>36.840876901576785</c:v>
                </c:pt>
                <c:pt idx="923">
                  <c:v>36.802165438669185</c:v>
                </c:pt>
                <c:pt idx="924">
                  <c:v>36.76353516613257</c:v>
                </c:pt>
                <c:pt idx="925">
                  <c:v>36.724985829072317</c:v>
                </c:pt>
                <c:pt idx="926">
                  <c:v>36.686517173658501</c:v>
                </c:pt>
                <c:pt idx="927">
                  <c:v>36.64812894712037</c:v>
                </c:pt>
                <c:pt idx="928">
                  <c:v>36.609820897740782</c:v>
                </c:pt>
                <c:pt idx="929">
                  <c:v>36.571592774850792</c:v>
                </c:pt>
                <c:pt idx="930">
                  <c:v>36.533444328824139</c:v>
                </c:pt>
                <c:pt idx="931">
                  <c:v>36.495375311071911</c:v>
                </c:pt>
                <c:pt idx="932">
                  <c:v>36.457385474037096</c:v>
                </c:pt>
                <c:pt idx="933">
                  <c:v>36.419474571189298</c:v>
                </c:pt>
                <c:pt idx="934">
                  <c:v>36.381642357019381</c:v>
                </c:pt>
                <c:pt idx="935">
                  <c:v>36.343888587034229</c:v>
                </c:pt>
                <c:pt idx="936">
                  <c:v>36.306213017751482</c:v>
                </c:pt>
                <c:pt idx="937">
                  <c:v>36.268615406694316</c:v>
                </c:pt>
                <c:pt idx="938">
                  <c:v>36.23109551238629</c:v>
                </c:pt>
                <c:pt idx="939">
                  <c:v>36.193653094346168</c:v>
                </c:pt>
                <c:pt idx="940">
                  <c:v>36.156287913082842</c:v>
                </c:pt>
                <c:pt idx="941">
                  <c:v>36.118999730090202</c:v>
                </c:pt>
                <c:pt idx="942">
                  <c:v>36.081788307842103</c:v>
                </c:pt>
                <c:pt idx="943">
                  <c:v>36.044653409787358</c:v>
                </c:pt>
                <c:pt idx="944">
                  <c:v>36.007594800344727</c:v>
                </c:pt>
                <c:pt idx="945">
                  <c:v>35.970612244897957</c:v>
                </c:pt>
                <c:pt idx="946">
                  <c:v>35.933705509790862</c:v>
                </c:pt>
                <c:pt idx="947">
                  <c:v>35.896874362322414</c:v>
                </c:pt>
                <c:pt idx="948">
                  <c:v>35.860118570741868</c:v>
                </c:pt>
                <c:pt idx="949">
                  <c:v>35.823437904243946</c:v>
                </c:pt>
                <c:pt idx="950">
                  <c:v>35.786832132963987</c:v>
                </c:pt>
                <c:pt idx="951">
                  <c:v>35.750301027973208</c:v>
                </c:pt>
                <c:pt idx="952">
                  <c:v>35.713844361273921</c:v>
                </c:pt>
                <c:pt idx="953">
                  <c:v>35.677461905794814</c:v>
                </c:pt>
                <c:pt idx="954">
                  <c:v>35.641153435386258</c:v>
                </c:pt>
                <c:pt idx="955">
                  <c:v>35.604918724815654</c:v>
                </c:pt>
                <c:pt idx="956">
                  <c:v>35.568757549762786</c:v>
                </c:pt>
                <c:pt idx="957">
                  <c:v>35.532669686815183</c:v>
                </c:pt>
                <c:pt idx="958">
                  <c:v>35.496654913463594</c:v>
                </c:pt>
                <c:pt idx="959">
                  <c:v>35.460713008097372</c:v>
                </c:pt>
                <c:pt idx="960">
                  <c:v>35.424843750000001</c:v>
                </c:pt>
                <c:pt idx="961">
                  <c:v>36.660459264055717</c:v>
                </c:pt>
                <c:pt idx="962">
                  <c:v>36.623493155717689</c:v>
                </c:pt>
                <c:pt idx="963">
                  <c:v>36.586601449908287</c:v>
                </c:pt>
                <c:pt idx="964">
                  <c:v>36.549783922453123</c:v>
                </c:pt>
                <c:pt idx="965">
                  <c:v>37.776717764235279</c:v>
                </c:pt>
                <c:pt idx="966">
                  <c:v>37.738821804714327</c:v>
                </c:pt>
                <c:pt idx="967">
                  <c:v>37.701001722830661</c:v>
                </c:pt>
                <c:pt idx="968">
                  <c:v>37.663257291168634</c:v>
                </c:pt>
                <c:pt idx="969">
                  <c:v>37.625588283219429</c:v>
                </c:pt>
                <c:pt idx="970">
                  <c:v>37.587994473376554</c:v>
                </c:pt>
                <c:pt idx="971">
                  <c:v>37.55047563693136</c:v>
                </c:pt>
                <c:pt idx="972">
                  <c:v>37.51303155006859</c:v>
                </c:pt>
                <c:pt idx="973">
                  <c:v>37.475661989861933</c:v>
                </c:pt>
                <c:pt idx="974">
                  <c:v>37.438366734269657</c:v>
                </c:pt>
                <c:pt idx="975">
                  <c:v>37.401145562130175</c:v>
                </c:pt>
                <c:pt idx="976">
                  <c:v>37.363998253157753</c:v>
                </c:pt>
                <c:pt idx="977">
                  <c:v>37.326924587938137</c:v>
                </c:pt>
                <c:pt idx="978">
                  <c:v>37.28992434792427</c:v>
                </c:pt>
                <c:pt idx="979">
                  <c:v>37.25299731543204</c:v>
                </c:pt>
                <c:pt idx="980">
                  <c:v>37.216143273635986</c:v>
                </c:pt>
                <c:pt idx="981">
                  <c:v>37.179362006565107</c:v>
                </c:pt>
                <c:pt idx="982">
                  <c:v>37.14265329909864</c:v>
                </c:pt>
                <c:pt idx="983">
                  <c:v>37.106016936961922</c:v>
                </c:pt>
                <c:pt idx="984">
                  <c:v>37.069452706722188</c:v>
                </c:pt>
                <c:pt idx="985">
                  <c:v>37.032960395784485</c:v>
                </c:pt>
                <c:pt idx="986">
                  <c:v>36.996539792387544</c:v>
                </c:pt>
                <c:pt idx="987">
                  <c:v>36.960190685599727</c:v>
                </c:pt>
                <c:pt idx="988">
                  <c:v>36.923912865314954</c:v>
                </c:pt>
                <c:pt idx="989">
                  <c:v>36.88770612224868</c:v>
                </c:pt>
                <c:pt idx="990">
                  <c:v>36.851570247933886</c:v>
                </c:pt>
                <c:pt idx="991">
                  <c:v>36.815505034717098</c:v>
                </c:pt>
                <c:pt idx="992">
                  <c:v>36.779510275754426</c:v>
                </c:pt>
                <c:pt idx="993">
                  <c:v>36.743585765007623</c:v>
                </c:pt>
                <c:pt idx="994">
                  <c:v>36.70773129724018</c:v>
                </c:pt>
                <c:pt idx="995">
                  <c:v>36.671946668013433</c:v>
                </c:pt>
                <c:pt idx="996">
                  <c:v>36.63623167368268</c:v>
                </c:pt>
                <c:pt idx="997">
                  <c:v>36.600586111393355</c:v>
                </c:pt>
                <c:pt idx="998">
                  <c:v>36.565009779077194</c:v>
                </c:pt>
                <c:pt idx="999">
                  <c:v>36.529502475448425</c:v>
                </c:pt>
                <c:pt idx="1000">
                  <c:v>36.494064000000002</c:v>
                </c:pt>
                <c:pt idx="1001">
                  <c:v>36.458694152999847</c:v>
                </c:pt>
                <c:pt idx="1002">
                  <c:v>36.423392735487113</c:v>
                </c:pt>
                <c:pt idx="1003">
                  <c:v>36.388159549268444</c:v>
                </c:pt>
                <c:pt idx="1004">
                  <c:v>36.352994396914333</c:v>
                </c:pt>
                <c:pt idx="1005">
                  <c:v>36.317897081755405</c:v>
                </c:pt>
                <c:pt idx="1006">
                  <c:v>36.282867407878769</c:v>
                </c:pt>
                <c:pt idx="1007">
                  <c:v>36.247905180124434</c:v>
                </c:pt>
                <c:pt idx="1008">
                  <c:v>36.213010204081634</c:v>
                </c:pt>
                <c:pt idx="1009">
                  <c:v>36.178182286085288</c:v>
                </c:pt>
                <c:pt idx="1010">
                  <c:v>36.143421233212429</c:v>
                </c:pt>
                <c:pt idx="1011">
                  <c:v>36.108726853278625</c:v>
                </c:pt>
                <c:pt idx="1012">
                  <c:v>36.074098954834476</c:v>
                </c:pt>
                <c:pt idx="1013">
                  <c:v>36.039537347162117</c:v>
                </c:pt>
                <c:pt idx="1014">
                  <c:v>36.005041840271701</c:v>
                </c:pt>
                <c:pt idx="1015">
                  <c:v>37.173238855589801</c:v>
                </c:pt>
                <c:pt idx="1016">
                  <c:v>37.137764275528554</c:v>
                </c:pt>
                <c:pt idx="1017">
                  <c:v>37.102357271516958</c:v>
                </c:pt>
                <c:pt idx="1018">
                  <c:v>37.067017650850509</c:v>
                </c:pt>
                <c:pt idx="1019">
                  <c:v>37.031745221555894</c:v>
                </c:pt>
                <c:pt idx="1020">
                  <c:v>36.996539792387544</c:v>
                </c:pt>
                <c:pt idx="1021">
                  <c:v>36.961401172824168</c:v>
                </c:pt>
                <c:pt idx="1022">
                  <c:v>36.926329173065362</c:v>
                </c:pt>
                <c:pt idx="1023">
                  <c:v>36.891323604028173</c:v>
                </c:pt>
                <c:pt idx="1024">
                  <c:v>36.85638427734375</c:v>
                </c:pt>
                <c:pt idx="1025">
                  <c:v>36.821511005353955</c:v>
                </c:pt>
                <c:pt idx="1026">
                  <c:v>36.78670360110803</c:v>
                </c:pt>
                <c:pt idx="1027">
                  <c:v>36.751961878359275</c:v>
                </c:pt>
                <c:pt idx="1028">
                  <c:v>36.717285651561717</c:v>
                </c:pt>
                <c:pt idx="1029">
                  <c:v>36.682674735866861</c:v>
                </c:pt>
                <c:pt idx="1030">
                  <c:v>36.64812894712037</c:v>
                </c:pt>
                <c:pt idx="1031">
                  <c:v>36.613648101858864</c:v>
                </c:pt>
                <c:pt idx="1032">
                  <c:v>36.579232017306651</c:v>
                </c:pt>
                <c:pt idx="1033">
                  <c:v>36.544880511372526</c:v>
                </c:pt>
                <c:pt idx="1034">
                  <c:v>36.51059340264657</c:v>
                </c:pt>
                <c:pt idx="1035">
                  <c:v>36.476370510396976</c:v>
                </c:pt>
                <c:pt idx="1036">
                  <c:v>36.442211654566869</c:v>
                </c:pt>
                <c:pt idx="1037">
                  <c:v>36.408116655771181</c:v>
                </c:pt>
                <c:pt idx="1038">
                  <c:v>36.374085335293529</c:v>
                </c:pt>
                <c:pt idx="1039">
                  <c:v>36.34011751508308</c:v>
                </c:pt>
                <c:pt idx="1040">
                  <c:v>36.306213017751482</c:v>
                </c:pt>
                <c:pt idx="1041">
                  <c:v>36.272371666569775</c:v>
                </c:pt>
                <c:pt idx="1042">
                  <c:v>36.238593285465349</c:v>
                </c:pt>
                <c:pt idx="1043">
                  <c:v>36.204877699018887</c:v>
                </c:pt>
                <c:pt idx="1044">
                  <c:v>36.171224732461354</c:v>
                </c:pt>
                <c:pt idx="1045">
                  <c:v>36.137634211670978</c:v>
                </c:pt>
                <c:pt idx="1046">
                  <c:v>36.104105963170269</c:v>
                </c:pt>
                <c:pt idx="1047">
                  <c:v>36.070639814123034</c:v>
                </c:pt>
                <c:pt idx="1048">
                  <c:v>36.037235592331449</c:v>
                </c:pt>
                <c:pt idx="1049">
                  <c:v>36.003893126233073</c:v>
                </c:pt>
                <c:pt idx="1050">
                  <c:v>35.970612244897957</c:v>
                </c:pt>
                <c:pt idx="1051">
                  <c:v>37.098934366345858</c:v>
                </c:pt>
                <c:pt idx="1052">
                  <c:v>37.064739984675214</c:v>
                </c:pt>
                <c:pt idx="1053">
                  <c:v>37.030608517788004</c:v>
                </c:pt>
                <c:pt idx="1054">
                  <c:v>36.996539792387544</c:v>
                </c:pt>
                <c:pt idx="1055">
                  <c:v>36.962533635812314</c:v>
                </c:pt>
                <c:pt idx="1056">
                  <c:v>36.928589876033058</c:v>
                </c:pt>
                <c:pt idx="1057">
                  <c:v>36.894708341649888</c:v>
                </c:pt>
                <c:pt idx="1058">
                  <c:v>36.860888861889428</c:v>
                </c:pt>
                <c:pt idx="1059">
                  <c:v>36.827131266601931</c:v>
                </c:pt>
                <c:pt idx="1060">
                  <c:v>36.793435386258452</c:v>
                </c:pt>
                <c:pt idx="1061">
                  <c:v>36.759801051948038</c:v>
                </c:pt>
                <c:pt idx="1062">
                  <c:v>36.726228095374893</c:v>
                </c:pt>
                <c:pt idx="1063">
                  <c:v>36.692716348855591</c:v>
                </c:pt>
                <c:pt idx="1064">
                  <c:v>36.659265645316296</c:v>
                </c:pt>
                <c:pt idx="1065">
                  <c:v>36.625875818290019</c:v>
                </c:pt>
                <c:pt idx="1066">
                  <c:v>36.59254670191384</c:v>
                </c:pt>
                <c:pt idx="1067">
                  <c:v>36.559278130926167</c:v>
                </c:pt>
                <c:pt idx="1068">
                  <c:v>36.526069940664058</c:v>
                </c:pt>
                <c:pt idx="1069">
                  <c:v>36.492921967060482</c:v>
                </c:pt>
                <c:pt idx="1070">
                  <c:v>36.459834046641625</c:v>
                </c:pt>
                <c:pt idx="1071">
                  <c:v>36.42680601652426</c:v>
                </c:pt>
                <c:pt idx="1072">
                  <c:v>36.39383771441301</c:v>
                </c:pt>
                <c:pt idx="1073">
                  <c:v>36.360928978597777</c:v>
                </c:pt>
                <c:pt idx="1074">
                  <c:v>36.328079647951064</c:v>
                </c:pt>
                <c:pt idx="1075">
                  <c:v>36.295289561925365</c:v>
                </c:pt>
                <c:pt idx="1076">
                  <c:v>36.262558560550573</c:v>
                </c:pt>
                <c:pt idx="1077">
                  <c:v>36.229886484431375</c:v>
                </c:pt>
                <c:pt idx="1078">
                  <c:v>36.19727317474468</c:v>
                </c:pt>
                <c:pt idx="1079">
                  <c:v>36.164718473237073</c:v>
                </c:pt>
                <c:pt idx="1080">
                  <c:v>36.132222222222225</c:v>
                </c:pt>
                <c:pt idx="1081">
                  <c:v>36.099784264578403</c:v>
                </c:pt>
                <c:pt idx="1082">
                  <c:v>36.067404443745922</c:v>
                </c:pt>
                <c:pt idx="1083">
                  <c:v>36.035082603724646</c:v>
                </c:pt>
                <c:pt idx="1084">
                  <c:v>36.002818589071502</c:v>
                </c:pt>
                <c:pt idx="1085">
                  <c:v>35.970612244897957</c:v>
                </c:pt>
                <c:pt idx="1086">
                  <c:v>35.93846341686762</c:v>
                </c:pt>
                <c:pt idx="1087">
                  <c:v>35.906371951193712</c:v>
                </c:pt>
                <c:pt idx="1088">
                  <c:v>35.874337694636679</c:v>
                </c:pt>
                <c:pt idx="1089">
                  <c:v>35.84236049450174</c:v>
                </c:pt>
                <c:pt idx="1090">
                  <c:v>35.810440198636478</c:v>
                </c:pt>
                <c:pt idx="1091">
                  <c:v>35.778576655428424</c:v>
                </c:pt>
                <c:pt idx="1092">
                  <c:v>35.746769713802678</c:v>
                </c:pt>
                <c:pt idx="1093">
                  <c:v>35.715019223219542</c:v>
                </c:pt>
                <c:pt idx="1094">
                  <c:v>35.683325033672112</c:v>
                </c:pt>
                <c:pt idx="1095">
                  <c:v>35.651686995683995</c:v>
                </c:pt>
                <c:pt idx="1096">
                  <c:v>35.62010496030689</c:v>
                </c:pt>
                <c:pt idx="1097">
                  <c:v>35.588578779118322</c:v>
                </c:pt>
                <c:pt idx="1098">
                  <c:v>35.557108304219298</c:v>
                </c:pt>
                <c:pt idx="1099">
                  <c:v>35.525693388232</c:v>
                </c:pt>
                <c:pt idx="1100">
                  <c:v>35.494333884297518</c:v>
                </c:pt>
                <c:pt idx="1101">
                  <c:v>35.463029646073544</c:v>
                </c:pt>
                <c:pt idx="1102">
                  <c:v>35.431780527732123</c:v>
                </c:pt>
                <c:pt idx="1103">
                  <c:v>35.400586383957375</c:v>
                </c:pt>
                <c:pt idx="1104">
                  <c:v>35.369447069943291</c:v>
                </c:pt>
                <c:pt idx="1105">
                  <c:v>35.338362441391453</c:v>
                </c:pt>
                <c:pt idx="1106">
                  <c:v>35.307332354508858</c:v>
                </c:pt>
                <c:pt idx="1107">
                  <c:v>35.276356666005682</c:v>
                </c:pt>
                <c:pt idx="1108">
                  <c:v>35.245435233093097</c:v>
                </c:pt>
                <c:pt idx="1109">
                  <c:v>35.214567913481062</c:v>
                </c:pt>
                <c:pt idx="1110">
                  <c:v>35.183754565376184</c:v>
                </c:pt>
                <c:pt idx="1111">
                  <c:v>35.152995047479543</c:v>
                </c:pt>
                <c:pt idx="1112">
                  <c:v>35.122289218984527</c:v>
                </c:pt>
                <c:pt idx="1113">
                  <c:v>35.091636939574691</c:v>
                </c:pt>
                <c:pt idx="1114">
                  <c:v>35.061038069421656</c:v>
                </c:pt>
                <c:pt idx="1115">
                  <c:v>35.030492469182974</c:v>
                </c:pt>
                <c:pt idx="1116">
                  <c:v>35</c:v>
                </c:pt>
                <c:pt idx="1117">
                  <c:v>34.969560523495836</c:v>
                </c:pt>
                <c:pt idx="1118">
                  <c:v>34.939173901773231</c:v>
                </c:pt>
                <c:pt idx="1119">
                  <c:v>34.908839997412471</c:v>
                </c:pt>
                <c:pt idx="1120">
                  <c:v>34.878558673469385</c:v>
                </c:pt>
                <c:pt idx="1121">
                  <c:v>34.848329793473233</c:v>
                </c:pt>
                <c:pt idx="1122">
                  <c:v>34.818153221424687</c:v>
                </c:pt>
                <c:pt idx="1123">
                  <c:v>34.788028821793809</c:v>
                </c:pt>
                <c:pt idx="1124">
                  <c:v>34.757956459517992</c:v>
                </c:pt>
                <c:pt idx="1125">
                  <c:v>34.727936</c:v>
                </c:pt>
                <c:pt idx="1126">
                  <c:v>34.697967309105941</c:v>
                </c:pt>
                <c:pt idx="1127">
                  <c:v>34.668050253163258</c:v>
                </c:pt>
                <c:pt idx="1128">
                  <c:v>34.638184698958803</c:v>
                </c:pt>
                <c:pt idx="1129">
                  <c:v>34.608370513736809</c:v>
                </c:pt>
                <c:pt idx="1130">
                  <c:v>34.578607565196961</c:v>
                </c:pt>
                <c:pt idx="1131">
                  <c:v>34.54889572149245</c:v>
                </c:pt>
                <c:pt idx="1132">
                  <c:v>34.519234851228006</c:v>
                </c:pt>
                <c:pt idx="1133">
                  <c:v>34.489624823458016</c:v>
                </c:pt>
                <c:pt idx="1134">
                  <c:v>35.539430587049637</c:v>
                </c:pt>
                <c:pt idx="1135">
                  <c:v>35.509026761629372</c:v>
                </c:pt>
                <c:pt idx="1136">
                  <c:v>35.478674866097997</c:v>
                </c:pt>
                <c:pt idx="1137">
                  <c:v>35.448374767649902</c:v>
                </c:pt>
                <c:pt idx="1138">
                  <c:v>36.491918421304604</c:v>
                </c:pt>
                <c:pt idx="1139">
                  <c:v>36.460835830145356</c:v>
                </c:pt>
                <c:pt idx="1140">
                  <c:v>36.429806094182823</c:v>
                </c:pt>
                <c:pt idx="1141">
                  <c:v>36.398829078848223</c:v>
                </c:pt>
                <c:pt idx="1142">
                  <c:v>36.367904650028677</c:v>
                </c:pt>
                <c:pt idx="1143">
                  <c:v>36.337032674065348</c:v>
                </c:pt>
                <c:pt idx="1144">
                  <c:v>36.306213017751482</c:v>
                </c:pt>
                <c:pt idx="1145">
                  <c:v>36.275445548330502</c:v>
                </c:pt>
                <c:pt idx="1146">
                  <c:v>36.244730133494144</c:v>
                </c:pt>
                <c:pt idx="1147">
                  <c:v>36.214066641380533</c:v>
                </c:pt>
                <c:pt idx="1148">
                  <c:v>36.183454940572304</c:v>
                </c:pt>
                <c:pt idx="1149">
                  <c:v>36.152894900094758</c:v>
                </c:pt>
                <c:pt idx="1150">
                  <c:v>36.12238638941399</c:v>
                </c:pt>
                <c:pt idx="1151">
                  <c:v>36.091929278435025</c:v>
                </c:pt>
                <c:pt idx="1152">
                  <c:v>36.0615234375</c:v>
                </c:pt>
                <c:pt idx="1153">
                  <c:v>36.031168737386309</c:v>
                </c:pt>
                <c:pt idx="1154">
                  <c:v>36.000865049304807</c:v>
                </c:pt>
                <c:pt idx="1155">
                  <c:v>35.970612244897957</c:v>
                </c:pt>
                <c:pt idx="1156">
                  <c:v>35.940410196238069</c:v>
                </c:pt>
                <c:pt idx="1157">
                  <c:v>35.910258775825476</c:v>
                </c:pt>
                <c:pt idx="1158">
                  <c:v>35.880157856586756</c:v>
                </c:pt>
                <c:pt idx="1159">
                  <c:v>35.850107311872947</c:v>
                </c:pt>
                <c:pt idx="1160">
                  <c:v>35.820107015457786</c:v>
                </c:pt>
                <c:pt idx="1161">
                  <c:v>35.790156841535968</c:v>
                </c:pt>
                <c:pt idx="1162">
                  <c:v>35.760256664721339</c:v>
                </c:pt>
                <c:pt idx="1163">
                  <c:v>35.730406360045215</c:v>
                </c:pt>
                <c:pt idx="1164">
                  <c:v>35.70060580295462</c:v>
                </c:pt>
                <c:pt idx="1165">
                  <c:v>35.670854869310539</c:v>
                </c:pt>
                <c:pt idx="1166">
                  <c:v>35.641153435386258</c:v>
                </c:pt>
                <c:pt idx="1167">
                  <c:v>35.611501377865594</c:v>
                </c:pt>
                <c:pt idx="1168">
                  <c:v>35.581898573841244</c:v>
                </c:pt>
                <c:pt idx="1169">
                  <c:v>35.552344900813061</c:v>
                </c:pt>
                <c:pt idx="1170">
                  <c:v>35.522840236686392</c:v>
                </c:pt>
                <c:pt idx="1171">
                  <c:v>35.493384459770382</c:v>
                </c:pt>
                <c:pt idx="1172">
                  <c:v>35.46397744877634</c:v>
                </c:pt>
                <c:pt idx="1173">
                  <c:v>35.434619082816049</c:v>
                </c:pt>
                <c:pt idx="1174">
                  <c:v>35.405309241400126</c:v>
                </c:pt>
                <c:pt idx="1175">
                  <c:v>35.376047804436396</c:v>
                </c:pt>
                <c:pt idx="1176">
                  <c:v>35.346834652228239</c:v>
                </c:pt>
                <c:pt idx="1177">
                  <c:v>35.31766966547297</c:v>
                </c:pt>
                <c:pt idx="1178">
                  <c:v>35.288552725260217</c:v>
                </c:pt>
                <c:pt idx="1179">
                  <c:v>35.259483713070331</c:v>
                </c:pt>
                <c:pt idx="1180">
                  <c:v>35.230462510772767</c:v>
                </c:pt>
                <c:pt idx="1181">
                  <c:v>35.201489000624477</c:v>
                </c:pt>
                <c:pt idx="1182">
                  <c:v>35.172563065268363</c:v>
                </c:pt>
                <c:pt idx="1183">
                  <c:v>35.143684587731663</c:v>
                </c:pt>
                <c:pt idx="1184">
                  <c:v>35.114853451424395</c:v>
                </c:pt>
                <c:pt idx="1185">
                  <c:v>35.0860695401378</c:v>
                </c:pt>
                <c:pt idx="1186">
                  <c:v>35.057332738042767</c:v>
                </c:pt>
                <c:pt idx="1187">
                  <c:v>35.028642929688303</c:v>
                </c:pt>
                <c:pt idx="1188">
                  <c:v>35</c:v>
                </c:pt>
                <c:pt idx="1189">
                  <c:v>34.971403834278476</c:v>
                </c:pt>
                <c:pt idx="1190">
                  <c:v>34.942854318197867</c:v>
                </c:pt>
                <c:pt idx="1191">
                  <c:v>34.914351337804312</c:v>
                </c:pt>
                <c:pt idx="1192">
                  <c:v>34.885894779514437</c:v>
                </c:pt>
                <c:pt idx="1193">
                  <c:v>34.857484530113844</c:v>
                </c:pt>
                <c:pt idx="1194">
                  <c:v>34.829120476755641</c:v>
                </c:pt>
                <c:pt idx="1195">
                  <c:v>34.80080250695891</c:v>
                </c:pt>
                <c:pt idx="1196">
                  <c:v>34.772530508607289</c:v>
                </c:pt>
                <c:pt idx="1197">
                  <c:v>34.744304369947422</c:v>
                </c:pt>
                <c:pt idx="1198">
                  <c:v>34.716123979587572</c:v>
                </c:pt>
                <c:pt idx="1199">
                  <c:v>34.687989226496086</c:v>
                </c:pt>
                <c:pt idx="1200">
                  <c:v>34.6599</c:v>
                </c:pt>
                <c:pt idx="1201">
                  <c:v>34.631856189783562</c:v>
                </c:pt>
                <c:pt idx="1202">
                  <c:v>34.603857685886808</c:v>
                </c:pt>
                <c:pt idx="1203">
                  <c:v>34.575904378704109</c:v>
                </c:pt>
                <c:pt idx="1204">
                  <c:v>34.547996158982791</c:v>
                </c:pt>
                <c:pt idx="1205">
                  <c:v>34.520132917821662</c:v>
                </c:pt>
                <c:pt idx="1206">
                  <c:v>34.49231454666964</c:v>
                </c:pt>
                <c:pt idx="1207">
                  <c:v>34.464540937324323</c:v>
                </c:pt>
                <c:pt idx="1208">
                  <c:v>34.436811981930617</c:v>
                </c:pt>
                <c:pt idx="1209">
                  <c:v>34.40912757297933</c:v>
                </c:pt>
                <c:pt idx="1210">
                  <c:v>34.381487603305786</c:v>
                </c:pt>
                <c:pt idx="1211">
                  <c:v>34.353891966088447</c:v>
                </c:pt>
                <c:pt idx="1212">
                  <c:v>34.326340554847562</c:v>
                </c:pt>
                <c:pt idx="1213">
                  <c:v>34.298833263443775</c:v>
                </c:pt>
                <c:pt idx="1214">
                  <c:v>34.27136998607677</c:v>
                </c:pt>
                <c:pt idx="1215">
                  <c:v>34.24395061728395</c:v>
                </c:pt>
                <c:pt idx="1216">
                  <c:v>34.21657505193906</c:v>
                </c:pt>
                <c:pt idx="1217">
                  <c:v>34.189243185250852</c:v>
                </c:pt>
                <c:pt idx="1218">
                  <c:v>34.161954912761779</c:v>
                </c:pt>
                <c:pt idx="1219">
                  <c:v>34.134710130346626</c:v>
                </c:pt>
                <c:pt idx="1220">
                  <c:v>34.107508734211237</c:v>
                </c:pt>
                <c:pt idx="1221">
                  <c:v>34.08035062089116</c:v>
                </c:pt>
                <c:pt idx="1222">
                  <c:v>34.053235687250385</c:v>
                </c:pt>
                <c:pt idx="1223">
                  <c:v>34.026163830479987</c:v>
                </c:pt>
                <c:pt idx="1224">
                  <c:v>33.999134948096888</c:v>
                </c:pt>
                <c:pt idx="1225">
                  <c:v>33.972148937942521</c:v>
                </c:pt>
                <c:pt idx="1226">
                  <c:v>33.945205698181596</c:v>
                </c:pt>
                <c:pt idx="1227">
                  <c:v>33.918305127300769</c:v>
                </c:pt>
                <c:pt idx="1228">
                  <c:v>33.891447124107415</c:v>
                </c:pt>
                <c:pt idx="1229">
                  <c:v>34.86165960802176</c:v>
                </c:pt>
                <c:pt idx="1230">
                  <c:v>34.834122546103508</c:v>
                </c:pt>
                <c:pt idx="1231">
                  <c:v>34.806628915486144</c:v>
                </c:pt>
                <c:pt idx="1232">
                  <c:v>34.779178613594198</c:v>
                </c:pt>
                <c:pt idx="1233">
                  <c:v>34.751771538174651</c:v>
                </c:pt>
                <c:pt idx="1234">
                  <c:v>34.724407587295666</c:v>
                </c:pt>
                <c:pt idx="1235">
                  <c:v>34.697086659345345</c:v>
                </c:pt>
                <c:pt idx="1236">
                  <c:v>34.669808653030444</c:v>
                </c:pt>
                <c:pt idx="1237">
                  <c:v>34.642573467375172</c:v>
                </c:pt>
                <c:pt idx="1238">
                  <c:v>34.615381001719904</c:v>
                </c:pt>
                <c:pt idx="1239">
                  <c:v>34.588231155719974</c:v>
                </c:pt>
                <c:pt idx="1240">
                  <c:v>34.561123829344432</c:v>
                </c:pt>
                <c:pt idx="1241">
                  <c:v>34.534058922874834</c:v>
                </c:pt>
                <c:pt idx="1242">
                  <c:v>34.507036336904015</c:v>
                </c:pt>
                <c:pt idx="1243">
                  <c:v>34.48005597233486</c:v>
                </c:pt>
                <c:pt idx="1244">
                  <c:v>34.453117730379134</c:v>
                </c:pt>
                <c:pt idx="1245">
                  <c:v>35.409493395267816</c:v>
                </c:pt>
                <c:pt idx="1246">
                  <c:v>35.381896225224089</c:v>
                </c:pt>
                <c:pt idx="1247">
                  <c:v>35.354342000592922</c:v>
                </c:pt>
                <c:pt idx="1248">
                  <c:v>35.326830621301774</c:v>
                </c:pt>
                <c:pt idx="1249">
                  <c:v>35.299361987588469</c:v>
                </c:pt>
                <c:pt idx="1250">
                  <c:v>35.271935999999997</c:v>
                </c:pt>
                <c:pt idx="1251">
                  <c:v>35.244552559391337</c:v>
                </c:pt>
                <c:pt idx="1252">
                  <c:v>35.217211566924234</c:v>
                </c:pt>
                <c:pt idx="1253">
                  <c:v>35.189912924066043</c:v>
                </c:pt>
                <c:pt idx="1254">
                  <c:v>35.162656532588542</c:v>
                </c:pt>
                <c:pt idx="1255">
                  <c:v>35.135442294566751</c:v>
                </c:pt>
                <c:pt idx="1256">
                  <c:v>35.108270112377781</c:v>
                </c:pt>
                <c:pt idx="1257">
                  <c:v>35.081139888699653</c:v>
                </c:pt>
                <c:pt idx="1258">
                  <c:v>35.054051526510143</c:v>
                </c:pt>
                <c:pt idx="1259">
                  <c:v>35.027004929085642</c:v>
                </c:pt>
                <c:pt idx="1260">
                  <c:v>35</c:v>
                </c:pt>
                <c:pt idx="1261">
                  <c:v>34.973036643123386</c:v>
                </c:pt>
                <c:pt idx="1262">
                  <c:v>34.94611476262115</c:v>
                </c:pt>
                <c:pt idx="1263">
                  <c:v>34.919234262952706</c:v>
                </c:pt>
                <c:pt idx="1264">
                  <c:v>34.892395048870377</c:v>
                </c:pt>
                <c:pt idx="1265">
                  <c:v>34.865597025418303</c:v>
                </c:pt>
                <c:pt idx="1266">
                  <c:v>34.83884009793131</c:v>
                </c:pt>
                <c:pt idx="1267">
                  <c:v>34.812124172033819</c:v>
                </c:pt>
                <c:pt idx="1268">
                  <c:v>34.785449153638709</c:v>
                </c:pt>
                <c:pt idx="1269">
                  <c:v>34.758814948946231</c:v>
                </c:pt>
                <c:pt idx="1270">
                  <c:v>35.695643871287743</c:v>
                </c:pt>
                <c:pt idx="1271">
                  <c:v>35.668377860906091</c:v>
                </c:pt>
                <c:pt idx="1272">
                  <c:v>35.641153435386258</c:v>
                </c:pt>
                <c:pt idx="1273">
                  <c:v>35.613970499756562</c:v>
                </c:pt>
                <c:pt idx="1274">
                  <c:v>35.586828959334007</c:v>
                </c:pt>
                <c:pt idx="1275">
                  <c:v>35.559728719723182</c:v>
                </c:pt>
                <c:pt idx="1276">
                  <c:v>35.532669686815183</c:v>
                </c:pt>
                <c:pt idx="1277">
                  <c:v>35.505651766786514</c:v>
                </c:pt>
                <c:pt idx="1278">
                  <c:v>35.478674866097997</c:v>
                </c:pt>
                <c:pt idx="1279">
                  <c:v>35.451738891493733</c:v>
                </c:pt>
                <c:pt idx="1280">
                  <c:v>35.424843750000001</c:v>
                </c:pt>
                <c:pt idx="1281">
                  <c:v>35.397989348924199</c:v>
                </c:pt>
                <c:pt idx="1282">
                  <c:v>35.371175595853785</c:v>
                </c:pt>
                <c:pt idx="1283">
                  <c:v>35.344402398655234</c:v>
                </c:pt>
                <c:pt idx="1284">
                  <c:v>35.31766966547297</c:v>
                </c:pt>
                <c:pt idx="1285">
                  <c:v>35.290977304728308</c:v>
                </c:pt>
                <c:pt idx="1286">
                  <c:v>35.264325225118455</c:v>
                </c:pt>
                <c:pt idx="1287">
                  <c:v>35.237713335615432</c:v>
                </c:pt>
                <c:pt idx="1288">
                  <c:v>35.211141545465068</c:v>
                </c:pt>
                <c:pt idx="1289">
                  <c:v>35.18460976418595</c:v>
                </c:pt>
                <c:pt idx="1290">
                  <c:v>35.158117901568417</c:v>
                </c:pt>
                <c:pt idx="1291">
                  <c:v>35.13166586767354</c:v>
                </c:pt>
                <c:pt idx="1292">
                  <c:v>35.105253572832098</c:v>
                </c:pt>
                <c:pt idx="1293">
                  <c:v>35.078880927643588</c:v>
                </c:pt>
                <c:pt idx="1294">
                  <c:v>35.052547842975187</c:v>
                </c:pt>
                <c:pt idx="1295">
                  <c:v>35.026254229960792</c:v>
                </c:pt>
                <c:pt idx="1296">
                  <c:v>35</c:v>
                </c:pt>
                <c:pt idx="1297">
                  <c:v>34.973785064757116</c:v>
                </c:pt>
                <c:pt idx="1298">
                  <c:v>34.94760933616017</c:v>
                </c:pt>
                <c:pt idx="1299">
                  <c:v>34.921472726399948</c:v>
                </c:pt>
                <c:pt idx="1300">
                  <c:v>34.895375147928995</c:v>
                </c:pt>
                <c:pt idx="1301">
                  <c:v>34.869316513460646</c:v>
                </c:pt>
                <c:pt idx="1302">
                  <c:v>34.84329673596806</c:v>
                </c:pt>
                <c:pt idx="1303">
                  <c:v>34.817315728683262</c:v>
                </c:pt>
                <c:pt idx="1304">
                  <c:v>34.791373405096166</c:v>
                </c:pt>
                <c:pt idx="1305">
                  <c:v>34.765469678953629</c:v>
                </c:pt>
                <c:pt idx="1306">
                  <c:v>34.739604464258491</c:v>
                </c:pt>
                <c:pt idx="1307">
                  <c:v>34.713777675268652</c:v>
                </c:pt>
                <c:pt idx="1308">
                  <c:v>34.687989226496086</c:v>
                </c:pt>
                <c:pt idx="1309">
                  <c:v>34.662239032705934</c:v>
                </c:pt>
                <c:pt idx="1310">
                  <c:v>34.636527008915564</c:v>
                </c:pt>
                <c:pt idx="1311">
                  <c:v>34.610853070393624</c:v>
                </c:pt>
                <c:pt idx="1312">
                  <c:v>34.585217132659132</c:v>
                </c:pt>
                <c:pt idx="1313">
                  <c:v>34.559619111480544</c:v>
                </c:pt>
                <c:pt idx="1314">
                  <c:v>34.534058922874834</c:v>
                </c:pt>
                <c:pt idx="1315">
                  <c:v>34.508536483106596</c:v>
                </c:pt>
                <c:pt idx="1316">
                  <c:v>34.4830517086871</c:v>
                </c:pt>
                <c:pt idx="1317">
                  <c:v>34.457604516373408</c:v>
                </c:pt>
                <c:pt idx="1318">
                  <c:v>34.432194823167485</c:v>
                </c:pt>
                <c:pt idx="1319">
                  <c:v>34.406822546315269</c:v>
                </c:pt>
                <c:pt idx="1320">
                  <c:v>34.381487603305786</c:v>
                </c:pt>
                <c:pt idx="1321">
                  <c:v>34.356189911870267</c:v>
                </c:pt>
                <c:pt idx="1322">
                  <c:v>34.330929389981257</c:v>
                </c:pt>
                <c:pt idx="1323">
                  <c:v>34.305705955851728</c:v>
                </c:pt>
                <c:pt idx="1324">
                  <c:v>34.28051952793421</c:v>
                </c:pt>
                <c:pt idx="1325">
                  <c:v>34.255370024919898</c:v>
                </c:pt>
                <c:pt idx="1326">
                  <c:v>34.230257365737799</c:v>
                </c:pt>
                <c:pt idx="1327">
                  <c:v>34.205181469553857</c:v>
                </c:pt>
                <c:pt idx="1328">
                  <c:v>34.180142255770065</c:v>
                </c:pt>
                <c:pt idx="1329">
                  <c:v>34.155139644023663</c:v>
                </c:pt>
                <c:pt idx="1330">
                  <c:v>34.130173554186214</c:v>
                </c:pt>
                <c:pt idx="1331">
                  <c:v>34.105243906362809</c:v>
                </c:pt>
                <c:pt idx="1332">
                  <c:v>34.08035062089116</c:v>
                </c:pt>
                <c:pt idx="1333">
                  <c:v>34.055493618340819</c:v>
                </c:pt>
                <c:pt idx="1334">
                  <c:v>34.030672819512283</c:v>
                </c:pt>
                <c:pt idx="1335">
                  <c:v>34.005888145436181</c:v>
                </c:pt>
                <c:pt idx="1336">
                  <c:v>34.898194628706662</c:v>
                </c:pt>
                <c:pt idx="1337">
                  <c:v>34.87283567795145</c:v>
                </c:pt>
                <c:pt idx="1338">
                  <c:v>34.847513523296264</c:v>
                </c:pt>
                <c:pt idx="1339">
                  <c:v>34.822228084784548</c:v>
                </c:pt>
                <c:pt idx="1340">
                  <c:v>34.796979282691019</c:v>
                </c:pt>
                <c:pt idx="1341">
                  <c:v>34.771767037520831</c:v>
                </c:pt>
                <c:pt idx="1342">
                  <c:v>34.746591270008729</c:v>
                </c:pt>
                <c:pt idx="1343">
                  <c:v>34.721451901118236</c:v>
                </c:pt>
                <c:pt idx="1344">
                  <c:v>34.696348852040813</c:v>
                </c:pt>
                <c:pt idx="1345">
                  <c:v>34.671282044195074</c:v>
                </c:pt>
                <c:pt idx="1346">
                  <c:v>34.646251399225925</c:v>
                </c:pt>
                <c:pt idx="1347">
                  <c:v>34.621256839003777</c:v>
                </c:pt>
                <c:pt idx="1348">
                  <c:v>34.596298285623718</c:v>
                </c:pt>
                <c:pt idx="1349">
                  <c:v>34.571375661404737</c:v>
                </c:pt>
                <c:pt idx="1350">
                  <c:v>34.546488888888888</c:v>
                </c:pt>
                <c:pt idx="1351">
                  <c:v>34.521637890840516</c:v>
                </c:pt>
                <c:pt idx="1352">
                  <c:v>34.496822590245436</c:v>
                </c:pt>
                <c:pt idx="1353">
                  <c:v>34.472042910310172</c:v>
                </c:pt>
                <c:pt idx="1354">
                  <c:v>34.447298774461139</c:v>
                </c:pt>
                <c:pt idx="1355">
                  <c:v>34.422590106343868</c:v>
                </c:pt>
                <c:pt idx="1356">
                  <c:v>34.397916829822229</c:v>
                </c:pt>
                <c:pt idx="1357">
                  <c:v>34.373278868977636</c:v>
                </c:pt>
                <c:pt idx="1358">
                  <c:v>35.250313963400217</c:v>
                </c:pt>
                <c:pt idx="1359">
                  <c:v>35.225121705188371</c:v>
                </c:pt>
                <c:pt idx="1360">
                  <c:v>35.199965397923876</c:v>
                </c:pt>
                <c:pt idx="1361">
                  <c:v>35.174844964776625</c:v>
                </c:pt>
                <c:pt idx="1362">
                  <c:v>35.149760329135049</c:v>
                </c:pt>
                <c:pt idx="1363">
                  <c:v>36.021839098402438</c:v>
                </c:pt>
                <c:pt idx="1364">
                  <c:v>35.996207462956114</c:v>
                </c:pt>
                <c:pt idx="1365">
                  <c:v>35.970612244897957</c:v>
                </c:pt>
                <c:pt idx="1366">
                  <c:v>35.945053366746052</c:v>
                </c:pt>
                <c:pt idx="1367">
                  <c:v>35.9195307512379</c:v>
                </c:pt>
                <c:pt idx="1368">
                  <c:v>35.894044321329638</c:v>
                </c:pt>
                <c:pt idx="1369">
                  <c:v>35.868594000195287</c:v>
                </c:pt>
                <c:pt idx="1370">
                  <c:v>35.843179711225957</c:v>
                </c:pt>
                <c:pt idx="1371">
                  <c:v>35.817801378029102</c:v>
                </c:pt>
                <c:pt idx="1372">
                  <c:v>35.792458924427748</c:v>
                </c:pt>
                <c:pt idx="1373">
                  <c:v>35.767152274459733</c:v>
                </c:pt>
                <c:pt idx="1374">
                  <c:v>35.741881352376957</c:v>
                </c:pt>
                <c:pt idx="1375">
                  <c:v>35.71664608264463</c:v>
                </c:pt>
                <c:pt idx="1376">
                  <c:v>35.691446389940509</c:v>
                </c:pt>
                <c:pt idx="1377">
                  <c:v>35.666282199154175</c:v>
                </c:pt>
                <c:pt idx="1378">
                  <c:v>35.641153435386258</c:v>
                </c:pt>
                <c:pt idx="1379">
                  <c:v>35.616060023947739</c:v>
                </c:pt>
                <c:pt idx="1380">
                  <c:v>35.591001890359166</c:v>
                </c:pt>
                <c:pt idx="1381">
                  <c:v>35.565978960349966</c:v>
                </c:pt>
                <c:pt idx="1382">
                  <c:v>35.540991159857668</c:v>
                </c:pt>
                <c:pt idx="1383">
                  <c:v>35.516038415027218</c:v>
                </c:pt>
                <c:pt idx="1384">
                  <c:v>35.491120652210228</c:v>
                </c:pt>
                <c:pt idx="1385">
                  <c:v>35.466237797964261</c:v>
                </c:pt>
                <c:pt idx="1386">
                  <c:v>35.441389779052116</c:v>
                </c:pt>
                <c:pt idx="1387">
                  <c:v>35.416576522441105</c:v>
                </c:pt>
                <c:pt idx="1388">
                  <c:v>35.391797955302344</c:v>
                </c:pt>
                <c:pt idx="1389">
                  <c:v>35.367054005010054</c:v>
                </c:pt>
                <c:pt idx="1390">
                  <c:v>35.34234459914083</c:v>
                </c:pt>
                <c:pt idx="1391">
                  <c:v>35.31766966547297</c:v>
                </c:pt>
                <c:pt idx="1392">
                  <c:v>35.293029131985733</c:v>
                </c:pt>
                <c:pt idx="1393">
                  <c:v>35.268422926858683</c:v>
                </c:pt>
                <c:pt idx="1394">
                  <c:v>35.243850978470959</c:v>
                </c:pt>
                <c:pt idx="1395">
                  <c:v>35.219313215400625</c:v>
                </c:pt>
                <c:pt idx="1396">
                  <c:v>35.19480956642392</c:v>
                </c:pt>
                <c:pt idx="1397">
                  <c:v>35.170339960514632</c:v>
                </c:pt>
                <c:pt idx="1398">
                  <c:v>35.145904326843372</c:v>
                </c:pt>
                <c:pt idx="1399">
                  <c:v>35.121502594776928</c:v>
                </c:pt>
                <c:pt idx="1400">
                  <c:v>35.09713469387755</c:v>
                </c:pt>
                <c:pt idx="1401">
                  <c:v>35.945691896427604</c:v>
                </c:pt>
                <c:pt idx="1402">
                  <c:v>35.920806021965767</c:v>
                </c:pt>
                <c:pt idx="1403">
                  <c:v>35.895954550096043</c:v>
                </c:pt>
                <c:pt idx="1404">
                  <c:v>35.871137409598951</c:v>
                </c:pt>
                <c:pt idx="1405">
                  <c:v>35.846354529451247</c:v>
                </c:pt>
                <c:pt idx="1406">
                  <c:v>35.821605838825278</c:v>
                </c:pt>
                <c:pt idx="1407">
                  <c:v>35.796891267088256</c:v>
                </c:pt>
                <c:pt idx="1408">
                  <c:v>35.772210743801651</c:v>
                </c:pt>
                <c:pt idx="1409">
                  <c:v>35.747564198720482</c:v>
                </c:pt>
                <c:pt idx="1410">
                  <c:v>35.722951561792669</c:v>
                </c:pt>
                <c:pt idx="1411">
                  <c:v>35.69837276315836</c:v>
                </c:pt>
                <c:pt idx="1412">
                  <c:v>35.673827733149288</c:v>
                </c:pt>
                <c:pt idx="1413">
                  <c:v>35.649316402288129</c:v>
                </c:pt>
                <c:pt idx="1414">
                  <c:v>35.624838701287786</c:v>
                </c:pt>
                <c:pt idx="1415">
                  <c:v>35.600394561050834</c:v>
                </c:pt>
                <c:pt idx="1416">
                  <c:v>35.575983912668775</c:v>
                </c:pt>
                <c:pt idx="1417">
                  <c:v>35.551606687421469</c:v>
                </c:pt>
                <c:pt idx="1418">
                  <c:v>35.527262816776442</c:v>
                </c:pt>
                <c:pt idx="1419">
                  <c:v>35.502952232388289</c:v>
                </c:pt>
                <c:pt idx="1420">
                  <c:v>35.478674866097997</c:v>
                </c:pt>
                <c:pt idx="1421">
                  <c:v>35.454430649932327</c:v>
                </c:pt>
                <c:pt idx="1422">
                  <c:v>35.430219516103186</c:v>
                </c:pt>
                <c:pt idx="1423">
                  <c:v>35.406041397007009</c:v>
                </c:pt>
                <c:pt idx="1424">
                  <c:v>35.381896225224089</c:v>
                </c:pt>
                <c:pt idx="1425">
                  <c:v>35.357783933518007</c:v>
                </c:pt>
                <c:pt idx="1426">
                  <c:v>35.333704454834972</c:v>
                </c:pt>
                <c:pt idx="1427">
                  <c:v>35.309657722303221</c:v>
                </c:pt>
                <c:pt idx="1428">
                  <c:v>35.2856436692324</c:v>
                </c:pt>
                <c:pt idx="1429">
                  <c:v>35.261662229112929</c:v>
                </c:pt>
                <c:pt idx="1430">
                  <c:v>35.237713335615432</c:v>
                </c:pt>
                <c:pt idx="1431">
                  <c:v>35.213796922590085</c:v>
                </c:pt>
                <c:pt idx="1432">
                  <c:v>35.189912924066043</c:v>
                </c:pt>
                <c:pt idx="1433">
                  <c:v>35.166061274250801</c:v>
                </c:pt>
                <c:pt idx="1434">
                  <c:v>35.14224190752963</c:v>
                </c:pt>
                <c:pt idx="1435">
                  <c:v>35.118454758464956</c:v>
                </c:pt>
                <c:pt idx="1436">
                  <c:v>35.094699761795766</c:v>
                </c:pt>
                <c:pt idx="1437">
                  <c:v>35.070976852437013</c:v>
                </c:pt>
                <c:pt idx="1438">
                  <c:v>35.04728596547902</c:v>
                </c:pt>
                <c:pt idx="1439">
                  <c:v>35.023627036186916</c:v>
                </c:pt>
                <c:pt idx="1440">
                  <c:v>35</c:v>
                </c:pt>
                <c:pt idx="1441">
                  <c:v>34.976404792531213</c:v>
                </c:pt>
                <c:pt idx="1442">
                  <c:v>34.952841349566505</c:v>
                </c:pt>
                <c:pt idx="1443">
                  <c:v>34.929309607064283</c:v>
                </c:pt>
                <c:pt idx="1444">
                  <c:v>34.905809501154842</c:v>
                </c:pt>
                <c:pt idx="1445">
                  <c:v>34.882340968139751</c:v>
                </c:pt>
                <c:pt idx="1446">
                  <c:v>34.858903944491317</c:v>
                </c:pt>
                <c:pt idx="1447">
                  <c:v>34.835498366851994</c:v>
                </c:pt>
                <c:pt idx="1448">
                  <c:v>34.812124172033819</c:v>
                </c:pt>
                <c:pt idx="1449">
                  <c:v>34.788781297017863</c:v>
                </c:pt>
                <c:pt idx="1450">
                  <c:v>34.765469678953629</c:v>
                </c:pt>
                <c:pt idx="1451">
                  <c:v>34.742189255158522</c:v>
                </c:pt>
                <c:pt idx="1452">
                  <c:v>34.718939963117272</c:v>
                </c:pt>
                <c:pt idx="1453">
                  <c:v>34.695721740481403</c:v>
                </c:pt>
                <c:pt idx="1454">
                  <c:v>34.672534525068635</c:v>
                </c:pt>
                <c:pt idx="1455">
                  <c:v>34.649378254862363</c:v>
                </c:pt>
                <c:pt idx="1456">
                  <c:v>34.626252868011107</c:v>
                </c:pt>
                <c:pt idx="1457">
                  <c:v>34.603158302827943</c:v>
                </c:pt>
                <c:pt idx="1458">
                  <c:v>34.580094497789972</c:v>
                </c:pt>
                <c:pt idx="1459">
                  <c:v>34.557061391537765</c:v>
                </c:pt>
                <c:pt idx="1460">
                  <c:v>34.534058922874834</c:v>
                </c:pt>
                <c:pt idx="1461">
                  <c:v>34.511087030767094</c:v>
                </c:pt>
                <c:pt idx="1462">
                  <c:v>35.325489697040013</c:v>
                </c:pt>
                <c:pt idx="1463">
                  <c:v>35.302039975350041</c:v>
                </c:pt>
                <c:pt idx="1464">
                  <c:v>35.278621338349907</c:v>
                </c:pt>
                <c:pt idx="1465">
                  <c:v>35.255233724329926</c:v>
                </c:pt>
                <c:pt idx="1466">
                  <c:v>35.231877071743511</c:v>
                </c:pt>
                <c:pt idx="1467">
                  <c:v>35.208551319206592</c:v>
                </c:pt>
                <c:pt idx="1468">
                  <c:v>35.185256405497107</c:v>
                </c:pt>
                <c:pt idx="1469">
                  <c:v>35.161992269554453</c:v>
                </c:pt>
                <c:pt idx="1470">
                  <c:v>35.138758850478965</c:v>
                </c:pt>
                <c:pt idx="1471">
                  <c:v>35.115556087531388</c:v>
                </c:pt>
                <c:pt idx="1472">
                  <c:v>35.092383920132328</c:v>
                </c:pt>
                <c:pt idx="1473">
                  <c:v>35.069242287861755</c:v>
                </c:pt>
                <c:pt idx="1474">
                  <c:v>35.046131130458477</c:v>
                </c:pt>
                <c:pt idx="1475">
                  <c:v>35.023050387819595</c:v>
                </c:pt>
                <c:pt idx="1476">
                  <c:v>35</c:v>
                </c:pt>
                <c:pt idx="1477">
                  <c:v>34.97697990721187</c:v>
                </c:pt>
                <c:pt idx="1478">
                  <c:v>34.953990049824121</c:v>
                </c:pt>
                <c:pt idx="1479">
                  <c:v>34.931030368361938</c:v>
                </c:pt>
                <c:pt idx="1480">
                  <c:v>34.908100803506208</c:v>
                </c:pt>
                <c:pt idx="1481">
                  <c:v>34.885201296093072</c:v>
                </c:pt>
                <c:pt idx="1482">
                  <c:v>34.862331787113376</c:v>
                </c:pt>
                <c:pt idx="1483">
                  <c:v>34.839492217712177</c:v>
                </c:pt>
                <c:pt idx="1484">
                  <c:v>34.816682529188249</c:v>
                </c:pt>
                <c:pt idx="1485">
                  <c:v>34.793902662993574</c:v>
                </c:pt>
                <c:pt idx="1486">
                  <c:v>34.771152560732837</c:v>
                </c:pt>
                <c:pt idx="1487">
                  <c:v>34.748432164162935</c:v>
                </c:pt>
                <c:pt idx="1488">
                  <c:v>34.725741415192509</c:v>
                </c:pt>
                <c:pt idx="1489">
                  <c:v>34.703080255881389</c:v>
                </c:pt>
                <c:pt idx="1490">
                  <c:v>34.680448628440161</c:v>
                </c:pt>
                <c:pt idx="1491">
                  <c:v>34.657846475229647</c:v>
                </c:pt>
                <c:pt idx="1492">
                  <c:v>34.635273738760432</c:v>
                </c:pt>
                <c:pt idx="1493">
                  <c:v>34.612730361692364</c:v>
                </c:pt>
                <c:pt idx="1494">
                  <c:v>34.590216286834085</c:v>
                </c:pt>
                <c:pt idx="1495">
                  <c:v>34.567731457142536</c:v>
                </c:pt>
                <c:pt idx="1496">
                  <c:v>34.545275815722498</c:v>
                </c:pt>
                <c:pt idx="1497">
                  <c:v>34.522849305826078</c:v>
                </c:pt>
                <c:pt idx="1498">
                  <c:v>34.500451870852281</c:v>
                </c:pt>
                <c:pt idx="1499">
                  <c:v>34.478083454346482</c:v>
                </c:pt>
                <c:pt idx="1500">
                  <c:v>34.455744000000003</c:v>
                </c:pt>
                <c:pt idx="1501">
                  <c:v>34.433433451649599</c:v>
                </c:pt>
                <c:pt idx="1502">
                  <c:v>34.411151753277032</c:v>
                </c:pt>
                <c:pt idx="1503">
                  <c:v>34.388898849008569</c:v>
                </c:pt>
                <c:pt idx="1504">
                  <c:v>34.366674683114532</c:v>
                </c:pt>
                <c:pt idx="1505">
                  <c:v>34.344479200008827</c:v>
                </c:pt>
                <c:pt idx="1506">
                  <c:v>34.322312344248502</c:v>
                </c:pt>
                <c:pt idx="1507">
                  <c:v>34.300174060533259</c:v>
                </c:pt>
                <c:pt idx="1508">
                  <c:v>34.278064293705015</c:v>
                </c:pt>
                <c:pt idx="1509">
                  <c:v>34.255982988747434</c:v>
                </c:pt>
                <c:pt idx="1510">
                  <c:v>34.233930090785492</c:v>
                </c:pt>
                <c:pt idx="1511">
                  <c:v>34.211905545084996</c:v>
                </c:pt>
                <c:pt idx="1512">
                  <c:v>34.189909297052154</c:v>
                </c:pt>
                <c:pt idx="1513">
                  <c:v>34.167941292233124</c:v>
                </c:pt>
                <c:pt idx="1514">
                  <c:v>34.146001476313543</c:v>
                </c:pt>
                <c:pt idx="1515">
                  <c:v>34.124089795118124</c:v>
                </c:pt>
                <c:pt idx="1516">
                  <c:v>34.102206194610176</c:v>
                </c:pt>
                <c:pt idx="1517">
                  <c:v>34.08035062089116</c:v>
                </c:pt>
                <c:pt idx="1518">
                  <c:v>34.058523020200283</c:v>
                </c:pt>
                <c:pt idx="1519">
                  <c:v>34.036723338914022</c:v>
                </c:pt>
                <c:pt idx="1520">
                  <c:v>34.014951523545705</c:v>
                </c:pt>
                <c:pt idx="1521">
                  <c:v>33.993207520745074</c:v>
                </c:pt>
                <c:pt idx="1522">
                  <c:v>34.776566555175862</c:v>
                </c:pt>
                <c:pt idx="1523">
                  <c:v>34.754379876259364</c:v>
                </c:pt>
                <c:pt idx="1524">
                  <c:v>34.732221464442929</c:v>
                </c:pt>
                <c:pt idx="1525">
                  <c:v>34.710091265788769</c:v>
                </c:pt>
                <c:pt idx="1526">
                  <c:v>34.687989226496086</c:v>
                </c:pt>
                <c:pt idx="1527">
                  <c:v>34.665915292900678</c:v>
                </c:pt>
                <c:pt idx="1528">
                  <c:v>34.643869411474469</c:v>
                </c:pt>
                <c:pt idx="1529">
                  <c:v>34.621851528825097</c:v>
                </c:pt>
                <c:pt idx="1530">
                  <c:v>34.5998615916955</c:v>
                </c:pt>
                <c:pt idx="1531">
                  <c:v>34.577899546963451</c:v>
                </c:pt>
                <c:pt idx="1532">
                  <c:v>34.555965341641162</c:v>
                </c:pt>
                <c:pt idx="1533">
                  <c:v>34.534058922874834</c:v>
                </c:pt>
                <c:pt idx="1534">
                  <c:v>34.512180237944278</c:v>
                </c:pt>
                <c:pt idx="1535">
                  <c:v>34.490329234262433</c:v>
                </c:pt>
                <c:pt idx="1536">
                  <c:v>34.468505859375</c:v>
                </c:pt>
                <c:pt idx="1537">
                  <c:v>34.446710060959994</c:v>
                </c:pt>
                <c:pt idx="1538">
                  <c:v>34.424941786827333</c:v>
                </c:pt>
                <c:pt idx="1539">
                  <c:v>34.403200984918435</c:v>
                </c:pt>
                <c:pt idx="1540">
                  <c:v>34.381487603305786</c:v>
                </c:pt>
                <c:pt idx="1541">
                  <c:v>34.359801590192532</c:v>
                </c:pt>
                <c:pt idx="1542">
                  <c:v>34.338142893912092</c:v>
                </c:pt>
                <c:pt idx="1543">
                  <c:v>34.316511462927721</c:v>
                </c:pt>
                <c:pt idx="1544">
                  <c:v>34.2949072458321</c:v>
                </c:pt>
                <c:pt idx="1545">
                  <c:v>34.273330191346972</c:v>
                </c:pt>
                <c:pt idx="1546">
                  <c:v>34.251780248322675</c:v>
                </c:pt>
                <c:pt idx="1547">
                  <c:v>34.230257365737799</c:v>
                </c:pt>
                <c:pt idx="1548">
                  <c:v>34.208761492698756</c:v>
                </c:pt>
                <c:pt idx="1549">
                  <c:v>34.187292578439369</c:v>
                </c:pt>
                <c:pt idx="1550">
                  <c:v>34.165850572320501</c:v>
                </c:pt>
                <c:pt idx="1551">
                  <c:v>34.144435423829634</c:v>
                </c:pt>
                <c:pt idx="1552">
                  <c:v>34.123047082580506</c:v>
                </c:pt>
                <c:pt idx="1553">
                  <c:v>34.101685498312676</c:v>
                </c:pt>
                <c:pt idx="1554">
                  <c:v>34.08035062089116</c:v>
                </c:pt>
                <c:pt idx="1555">
                  <c:v>34.059042400306033</c:v>
                </c:pt>
                <c:pt idx="1556">
                  <c:v>34.037760786672038</c:v>
                </c:pt>
                <c:pt idx="1557">
                  <c:v>34.016505730228204</c:v>
                </c:pt>
                <c:pt idx="1558">
                  <c:v>33.99527718133745</c:v>
                </c:pt>
                <c:pt idx="1559">
                  <c:v>33.974075090486203</c:v>
                </c:pt>
                <c:pt idx="1560">
                  <c:v>33.952899408284026</c:v>
                </c:pt>
                <c:pt idx="1561">
                  <c:v>33.931750085463207</c:v>
                </c:pt>
                <c:pt idx="1562">
                  <c:v>33.910627072878427</c:v>
                </c:pt>
                <c:pt idx="1563">
                  <c:v>33.889530321506328</c:v>
                </c:pt>
                <c:pt idx="1564">
                  <c:v>33.868459782445171</c:v>
                </c:pt>
                <c:pt idx="1565">
                  <c:v>33.847415406914429</c:v>
                </c:pt>
                <c:pt idx="1566">
                  <c:v>33.826397146254457</c:v>
                </c:pt>
                <c:pt idx="1567">
                  <c:v>33.805404951926072</c:v>
                </c:pt>
                <c:pt idx="1568">
                  <c:v>33.784438775510203</c:v>
                </c:pt>
                <c:pt idx="1569">
                  <c:v>33.763498568707526</c:v>
                </c:pt>
                <c:pt idx="1570">
                  <c:v>33.742584283338068</c:v>
                </c:pt>
                <c:pt idx="1571">
                  <c:v>33.72169587134087</c:v>
                </c:pt>
                <c:pt idx="1572">
                  <c:v>33.700833284773616</c:v>
                </c:pt>
                <c:pt idx="1573">
                  <c:v>33.679996475812231</c:v>
                </c:pt>
                <c:pt idx="1574">
                  <c:v>33.659185396750566</c:v>
                </c:pt>
                <c:pt idx="1575">
                  <c:v>33.638399999999997</c:v>
                </c:pt>
                <c:pt idx="1576">
                  <c:v>33.617640238089102</c:v>
                </c:pt>
                <c:pt idx="1577">
                  <c:v>33.596906063663255</c:v>
                </c:pt>
                <c:pt idx="1578">
                  <c:v>33.57619742948431</c:v>
                </c:pt>
                <c:pt idx="1579">
                  <c:v>33.555514288430203</c:v>
                </c:pt>
                <c:pt idx="1580">
                  <c:v>33.534856593494631</c:v>
                </c:pt>
                <c:pt idx="1581">
                  <c:v>33.51422429778669</c:v>
                </c:pt>
                <c:pt idx="1582">
                  <c:v>33.493617354530507</c:v>
                </c:pt>
                <c:pt idx="1583">
                  <c:v>33.473035717064882</c:v>
                </c:pt>
                <c:pt idx="1584">
                  <c:v>33.452479338842977</c:v>
                </c:pt>
                <c:pt idx="1585">
                  <c:v>33.43194817343192</c:v>
                </c:pt>
                <c:pt idx="1586">
                  <c:v>33.41144217451248</c:v>
                </c:pt>
                <c:pt idx="1587">
                  <c:v>33.390961295878732</c:v>
                </c:pt>
                <c:pt idx="1588">
                  <c:v>33.370505491437669</c:v>
                </c:pt>
                <c:pt idx="1589">
                  <c:v>33.350074715208912</c:v>
                </c:pt>
                <c:pt idx="1590">
                  <c:v>33.329668921324313</c:v>
                </c:pt>
                <c:pt idx="1591">
                  <c:v>33.309288064027662</c:v>
                </c:pt>
                <c:pt idx="1592">
                  <c:v>33.288932097674298</c:v>
                </c:pt>
                <c:pt idx="1593">
                  <c:v>33.268600976730824</c:v>
                </c:pt>
                <c:pt idx="1594">
                  <c:v>33.248294655774714</c:v>
                </c:pt>
                <c:pt idx="1595">
                  <c:v>33.228013089494013</c:v>
                </c:pt>
                <c:pt idx="1596">
                  <c:v>33.207756232686982</c:v>
                </c:pt>
                <c:pt idx="1597">
                  <c:v>33.187524040261778</c:v>
                </c:pt>
                <c:pt idx="1598">
                  <c:v>33.167316467236112</c:v>
                </c:pt>
                <c:pt idx="1599">
                  <c:v>33.914554945809236</c:v>
                </c:pt>
                <c:pt idx="1600">
                  <c:v>33.893943749999998</c:v>
                </c:pt>
                <c:pt idx="1601">
                  <c:v>33.873357571255632</c:v>
                </c:pt>
                <c:pt idx="1602">
                  <c:v>33.85279636409544</c:v>
                </c:pt>
                <c:pt idx="1603">
                  <c:v>33.832260083148839</c:v>
                </c:pt>
                <c:pt idx="1604">
                  <c:v>33.811748683154953</c:v>
                </c:pt>
                <c:pt idx="1605">
                  <c:v>33.791262118962358</c:v>
                </c:pt>
                <c:pt idx="1606">
                  <c:v>33.770800345528677</c:v>
                </c:pt>
                <c:pt idx="1607">
                  <c:v>33.750363317920318</c:v>
                </c:pt>
                <c:pt idx="1608">
                  <c:v>33.729950991312094</c:v>
                </c:pt>
                <c:pt idx="1609">
                  <c:v>33.709563320986945</c:v>
                </c:pt>
                <c:pt idx="1610">
                  <c:v>33.689200262335561</c:v>
                </c:pt>
                <c:pt idx="1611">
                  <c:v>33.66886177085609</c:v>
                </c:pt>
                <c:pt idx="1612">
                  <c:v>33.648547802153821</c:v>
                </c:pt>
                <c:pt idx="1613">
                  <c:v>33.62825831194084</c:v>
                </c:pt>
                <c:pt idx="1614">
                  <c:v>33.607993256035712</c:v>
                </c:pt>
                <c:pt idx="1615">
                  <c:v>33.587752590363181</c:v>
                </c:pt>
                <c:pt idx="1616">
                  <c:v>34.326340554847562</c:v>
                </c:pt>
                <c:pt idx="1617">
                  <c:v>34.305705955851728</c:v>
                </c:pt>
                <c:pt idx="1618">
                  <c:v>34.285096129604987</c:v>
                </c:pt>
                <c:pt idx="1619">
                  <c:v>34.264511031561966</c:v>
                </c:pt>
                <c:pt idx="1620">
                  <c:v>34.24395061728395</c:v>
                </c:pt>
                <c:pt idx="1621">
                  <c:v>34.223414842438522</c:v>
                </c:pt>
                <c:pt idx="1622">
                  <c:v>34.202903662799272</c:v>
                </c:pt>
                <c:pt idx="1623">
                  <c:v>34.182417034245475</c:v>
                </c:pt>
                <c:pt idx="1624">
                  <c:v>34.161954912761779</c:v>
                </c:pt>
                <c:pt idx="1625">
                  <c:v>34.141517254437872</c:v>
                </c:pt>
                <c:pt idx="1626">
                  <c:v>34.121104015468198</c:v>
                </c:pt>
                <c:pt idx="1627">
                  <c:v>34.100715152151636</c:v>
                </c:pt>
                <c:pt idx="1628">
                  <c:v>34.08035062089116</c:v>
                </c:pt>
                <c:pt idx="1629">
                  <c:v>34.812124172033819</c:v>
                </c:pt>
                <c:pt idx="1630">
                  <c:v>34.791373405096166</c:v>
                </c:pt>
                <c:pt idx="1631">
                  <c:v>34.77064734051811</c:v>
                </c:pt>
                <c:pt idx="1632">
                  <c:v>34.749945934256054</c:v>
                </c:pt>
                <c:pt idx="1633">
                  <c:v>34.729269142370931</c:v>
                </c:pt>
                <c:pt idx="1634">
                  <c:v>34.708616921027911</c:v>
                </c:pt>
                <c:pt idx="1635">
                  <c:v>34.687989226496086</c:v>
                </c:pt>
                <c:pt idx="1636">
                  <c:v>34.667386015148161</c:v>
                </c:pt>
                <c:pt idx="1637">
                  <c:v>34.646807243460167</c:v>
                </c:pt>
                <c:pt idx="1638">
                  <c:v>34.626252868011107</c:v>
                </c:pt>
                <c:pt idx="1639">
                  <c:v>34.605722845482724</c:v>
                </c:pt>
                <c:pt idx="1640">
                  <c:v>34.585217132659132</c:v>
                </c:pt>
                <c:pt idx="1641">
                  <c:v>34.564735686426545</c:v>
                </c:pt>
                <c:pt idx="1642">
                  <c:v>34.544278463772976</c:v>
                </c:pt>
                <c:pt idx="1643">
                  <c:v>34.523845421787925</c:v>
                </c:pt>
                <c:pt idx="1644">
                  <c:v>34.503436517662102</c:v>
                </c:pt>
                <c:pt idx="1645">
                  <c:v>34.4830517086871</c:v>
                </c:pt>
                <c:pt idx="1646">
                  <c:v>34.462690952255109</c:v>
                </c:pt>
                <c:pt idx="1647">
                  <c:v>34.442354205858642</c:v>
                </c:pt>
                <c:pt idx="1648">
                  <c:v>34.422041427090207</c:v>
                </c:pt>
                <c:pt idx="1649">
                  <c:v>34.401752573642035</c:v>
                </c:pt>
                <c:pt idx="1650">
                  <c:v>34.381487603305786</c:v>
                </c:pt>
                <c:pt idx="1651">
                  <c:v>34.361246473972237</c:v>
                </c:pt>
                <c:pt idx="1652">
                  <c:v>34.341029143631026</c:v>
                </c:pt>
                <c:pt idx="1653">
                  <c:v>34.320835570370321</c:v>
                </c:pt>
                <c:pt idx="1654">
                  <c:v>34.300665712376578</c:v>
                </c:pt>
                <c:pt idx="1655">
                  <c:v>34.28051952793421</c:v>
                </c:pt>
                <c:pt idx="1656">
                  <c:v>34.26039697542533</c:v>
                </c:pt>
                <c:pt idx="1657">
                  <c:v>34.240298013329451</c:v>
                </c:pt>
                <c:pt idx="1658">
                  <c:v>34.220222600223209</c:v>
                </c:pt>
                <c:pt idx="1659">
                  <c:v>34.200170694780077</c:v>
                </c:pt>
                <c:pt idx="1660">
                  <c:v>34.180142255770065</c:v>
                </c:pt>
                <c:pt idx="1661">
                  <c:v>34.160137242059484</c:v>
                </c:pt>
                <c:pt idx="1662">
                  <c:v>34.14015561261062</c:v>
                </c:pt>
                <c:pt idx="1663">
                  <c:v>34.12019732648146</c:v>
                </c:pt>
                <c:pt idx="1664">
                  <c:v>34.100262342825445</c:v>
                </c:pt>
                <c:pt idx="1665">
                  <c:v>34.08035062089116</c:v>
                </c:pt>
                <c:pt idx="1666">
                  <c:v>34.060462120022081</c:v>
                </c:pt>
                <c:pt idx="1667">
                  <c:v>34.040596799656264</c:v>
                </c:pt>
                <c:pt idx="1668">
                  <c:v>34.020754619326119</c:v>
                </c:pt>
                <c:pt idx="1669">
                  <c:v>34.000935538658105</c:v>
                </c:pt>
                <c:pt idx="1670">
                  <c:v>33.981139517372441</c:v>
                </c:pt>
                <c:pt idx="1671">
                  <c:v>33.961366515282883</c:v>
                </c:pt>
                <c:pt idx="1672">
                  <c:v>33.941616492296419</c:v>
                </c:pt>
                <c:pt idx="1673">
                  <c:v>33.921889408413001</c:v>
                </c:pt>
                <c:pt idx="1674">
                  <c:v>33.902185223725283</c:v>
                </c:pt>
                <c:pt idx="1675">
                  <c:v>33.882503898418356</c:v>
                </c:pt>
                <c:pt idx="1676">
                  <c:v>33.862845392769465</c:v>
                </c:pt>
                <c:pt idx="1677">
                  <c:v>33.843209667147761</c:v>
                </c:pt>
                <c:pt idx="1678">
                  <c:v>33.823596682014035</c:v>
                </c:pt>
                <c:pt idx="1679">
                  <c:v>33.804006397920425</c:v>
                </c:pt>
                <c:pt idx="1680">
                  <c:v>33.784438775510203</c:v>
                </c:pt>
                <c:pt idx="1681">
                  <c:v>33.764893775517464</c:v>
                </c:pt>
                <c:pt idx="1682">
                  <c:v>33.745371358766882</c:v>
                </c:pt>
                <c:pt idx="1683">
                  <c:v>33.725871486173467</c:v>
                </c:pt>
                <c:pt idx="1684">
                  <c:v>33.706394118742274</c:v>
                </c:pt>
                <c:pt idx="1685">
                  <c:v>33.686939217568174</c:v>
                </c:pt>
                <c:pt idx="1686">
                  <c:v>33.667506743835567</c:v>
                </c:pt>
                <c:pt idx="1687">
                  <c:v>33.64809665881814</c:v>
                </c:pt>
                <c:pt idx="1688">
                  <c:v>33.628708923878619</c:v>
                </c:pt>
                <c:pt idx="1689">
                  <c:v>33.609343500468498</c:v>
                </c:pt>
                <c:pt idx="1690">
                  <c:v>33.590000350127795</c:v>
                </c:pt>
                <c:pt idx="1691">
                  <c:v>33.570679434484788</c:v>
                </c:pt>
                <c:pt idx="1692">
                  <c:v>33.551380715255775</c:v>
                </c:pt>
                <c:pt idx="1693">
                  <c:v>33.532104154244799</c:v>
                </c:pt>
                <c:pt idx="1694">
                  <c:v>33.512849713343435</c:v>
                </c:pt>
                <c:pt idx="1695">
                  <c:v>33.493617354530507</c:v>
                </c:pt>
                <c:pt idx="1696">
                  <c:v>33.474407039871842</c:v>
                </c:pt>
                <c:pt idx="1697">
                  <c:v>33.455218731520041</c:v>
                </c:pt>
                <c:pt idx="1698">
                  <c:v>33.43605239171422</c:v>
                </c:pt>
                <c:pt idx="1699">
                  <c:v>33.416907982779747</c:v>
                </c:pt>
                <c:pt idx="1700">
                  <c:v>33.397785467128031</c:v>
                </c:pt>
                <c:pt idx="1701">
                  <c:v>33.378684807256235</c:v>
                </c:pt>
                <c:pt idx="1702">
                  <c:v>33.359605965747079</c:v>
                </c:pt>
                <c:pt idx="1703">
                  <c:v>33.340548905268548</c:v>
                </c:pt>
                <c:pt idx="1704">
                  <c:v>33.321513588573694</c:v>
                </c:pt>
                <c:pt idx="1705">
                  <c:v>33.302499978500357</c:v>
                </c:pt>
                <c:pt idx="1706">
                  <c:v>33.283508037970947</c:v>
                </c:pt>
                <c:pt idx="1707">
                  <c:v>33.264537729992185</c:v>
                </c:pt>
                <c:pt idx="1708">
                  <c:v>33.2455890176549</c:v>
                </c:pt>
                <c:pt idx="1709">
                  <c:v>33.226661864133739</c:v>
                </c:pt>
                <c:pt idx="1710">
                  <c:v>33.207756232686982</c:v>
                </c:pt>
                <c:pt idx="1711">
                  <c:v>33.188872086656254</c:v>
                </c:pt>
                <c:pt idx="1712">
                  <c:v>33.17000938946633</c:v>
                </c:pt>
                <c:pt idx="1713">
                  <c:v>33.15116810462488</c:v>
                </c:pt>
                <c:pt idx="1714">
                  <c:v>33.132348195722237</c:v>
                </c:pt>
                <c:pt idx="1715">
                  <c:v>33.113549626431166</c:v>
                </c:pt>
                <c:pt idx="1716">
                  <c:v>33.094772360506624</c:v>
                </c:pt>
                <c:pt idx="1717">
                  <c:v>33.076016361785548</c:v>
                </c:pt>
                <c:pt idx="1718">
                  <c:v>33.057281594186598</c:v>
                </c:pt>
                <c:pt idx="1719">
                  <c:v>33.038568021709928</c:v>
                </c:pt>
                <c:pt idx="1720">
                  <c:v>33.01987560843699</c:v>
                </c:pt>
                <c:pt idx="1721">
                  <c:v>33.001204318530263</c:v>
                </c:pt>
                <c:pt idx="1722">
                  <c:v>32.982554116233047</c:v>
                </c:pt>
                <c:pt idx="1723">
                  <c:v>32.963924965869232</c:v>
                </c:pt>
                <c:pt idx="1724">
                  <c:v>32.945316831843066</c:v>
                </c:pt>
                <c:pt idx="1725">
                  <c:v>32.926729678638942</c:v>
                </c:pt>
                <c:pt idx="1726">
                  <c:v>32.908163470821151</c:v>
                </c:pt>
                <c:pt idx="1727">
                  <c:v>32.889618173033689</c:v>
                </c:pt>
                <c:pt idx="1728">
                  <c:v>32.87109375</c:v>
                </c:pt>
                <c:pt idx="1729">
                  <c:v>32.852590166522774</c:v>
                </c:pt>
                <c:pt idx="1730">
                  <c:v>32.834107387483712</c:v>
                </c:pt>
                <c:pt idx="1731">
                  <c:v>32.815645377843325</c:v>
                </c:pt>
                <c:pt idx="1732">
                  <c:v>32.797204102640691</c:v>
                </c:pt>
                <c:pt idx="1733">
                  <c:v>32.778783526993237</c:v>
                </c:pt>
                <c:pt idx="1734">
                  <c:v>32.760383616096547</c:v>
                </c:pt>
                <c:pt idx="1735">
                  <c:v>32.742004335224109</c:v>
                </c:pt>
                <c:pt idx="1736">
                  <c:v>32.723645649727111</c:v>
                </c:pt>
                <c:pt idx="1737">
                  <c:v>32.705307525034229</c:v>
                </c:pt>
                <c:pt idx="1738">
                  <c:v>32.6869899266514</c:v>
                </c:pt>
                <c:pt idx="1739">
                  <c:v>32.668692820161624</c:v>
                </c:pt>
                <c:pt idx="1740">
                  <c:v>32.650416171224734</c:v>
                </c:pt>
                <c:pt idx="1741">
                  <c:v>32.632159945577172</c:v>
                </c:pt>
                <c:pt idx="1742">
                  <c:v>32.613924109031807</c:v>
                </c:pt>
                <c:pt idx="1743">
                  <c:v>32.595708627477698</c:v>
                </c:pt>
                <c:pt idx="1744">
                  <c:v>32.577513466879893</c:v>
                </c:pt>
                <c:pt idx="1745">
                  <c:v>32.5593385932792</c:v>
                </c:pt>
                <c:pt idx="1746">
                  <c:v>32.541183972792005</c:v>
                </c:pt>
                <c:pt idx="1747">
                  <c:v>32.523049571610045</c:v>
                </c:pt>
                <c:pt idx="1748">
                  <c:v>32.504935356000189</c:v>
                </c:pt>
                <c:pt idx="1749">
                  <c:v>32.486841292304256</c:v>
                </c:pt>
                <c:pt idx="1750">
                  <c:v>32.468767346938776</c:v>
                </c:pt>
                <c:pt idx="1751">
                  <c:v>32.450713486394818</c:v>
                </c:pt>
                <c:pt idx="1752">
                  <c:v>32.432679677237758</c:v>
                </c:pt>
                <c:pt idx="1753">
                  <c:v>32.414665886107066</c:v>
                </c:pt>
                <c:pt idx="1754">
                  <c:v>32.396672079716147</c:v>
                </c:pt>
                <c:pt idx="1755">
                  <c:v>32.378698224852073</c:v>
                </c:pt>
                <c:pt idx="1756">
                  <c:v>32.360744288375422</c:v>
                </c:pt>
                <c:pt idx="1757">
                  <c:v>32.342810237220078</c:v>
                </c:pt>
                <c:pt idx="1758">
                  <c:v>32.324896038392993</c:v>
                </c:pt>
                <c:pt idx="1759">
                  <c:v>32.307001658974023</c:v>
                </c:pt>
                <c:pt idx="1760">
                  <c:v>32.289127066115704</c:v>
                </c:pt>
                <c:pt idx="1761">
                  <c:v>32.271272227043056</c:v>
                </c:pt>
                <c:pt idx="1762">
                  <c:v>32.253437109053408</c:v>
                </c:pt>
                <c:pt idx="1763">
                  <c:v>32.235621679516143</c:v>
                </c:pt>
                <c:pt idx="1764">
                  <c:v>32.217825905872552</c:v>
                </c:pt>
                <c:pt idx="1765">
                  <c:v>32.200049755635625</c:v>
                </c:pt>
                <c:pt idx="1766">
                  <c:v>32.182293196389843</c:v>
                </c:pt>
                <c:pt idx="1767">
                  <c:v>32.164556195790972</c:v>
                </c:pt>
                <c:pt idx="1768">
                  <c:v>32.146838721565899</c:v>
                </c:pt>
                <c:pt idx="1769">
                  <c:v>32.129140741512401</c:v>
                </c:pt>
                <c:pt idx="1770">
                  <c:v>32.111462223498997</c:v>
                </c:pt>
                <c:pt idx="1771">
                  <c:v>32.09380313546469</c:v>
                </c:pt>
                <c:pt idx="1772">
                  <c:v>32.076163445418828</c:v>
                </c:pt>
                <c:pt idx="1773">
                  <c:v>32.058543121440906</c:v>
                </c:pt>
                <c:pt idx="1774">
                  <c:v>32.040942131680325</c:v>
                </c:pt>
                <c:pt idx="1775">
                  <c:v>32.023360444356278</c:v>
                </c:pt>
                <c:pt idx="1776">
                  <c:v>32.005798027757486</c:v>
                </c:pt>
                <c:pt idx="1777">
                  <c:v>31.988254850242058</c:v>
                </c:pt>
                <c:pt idx="1778">
                  <c:v>31.970730880237269</c:v>
                </c:pt>
                <c:pt idx="1779">
                  <c:v>31.953226086239404</c:v>
                </c:pt>
                <c:pt idx="1780">
                  <c:v>31.935740436813532</c:v>
                </c:pt>
                <c:pt idx="1781">
                  <c:v>31.918273900593356</c:v>
                </c:pt>
                <c:pt idx="1782">
                  <c:v>31.900826446280991</c:v>
                </c:pt>
                <c:pt idx="1783">
                  <c:v>31.88339804264681</c:v>
                </c:pt>
                <c:pt idx="1784">
                  <c:v>31.865988658529229</c:v>
                </c:pt>
                <c:pt idx="1785">
                  <c:v>31.848598262834546</c:v>
                </c:pt>
                <c:pt idx="1786">
                  <c:v>31.831226824536742</c:v>
                </c:pt>
                <c:pt idx="1787">
                  <c:v>31.813874312677299</c:v>
                </c:pt>
                <c:pt idx="1788">
                  <c:v>31.796540696365028</c:v>
                </c:pt>
                <c:pt idx="1789">
                  <c:v>31.779225944775867</c:v>
                </c:pt>
                <c:pt idx="1790">
                  <c:v>31.761930027152712</c:v>
                </c:pt>
                <c:pt idx="1791">
                  <c:v>31.744652912805233</c:v>
                </c:pt>
                <c:pt idx="1792">
                  <c:v>31.727394571109695</c:v>
                </c:pt>
                <c:pt idx="1793">
                  <c:v>31.710154971508771</c:v>
                </c:pt>
                <c:pt idx="1794">
                  <c:v>31.692934083511371</c:v>
                </c:pt>
                <c:pt idx="1795">
                  <c:v>31.675731876692453</c:v>
                </c:pt>
                <c:pt idx="1796">
                  <c:v>31.658548320692855</c:v>
                </c:pt>
                <c:pt idx="1797">
                  <c:v>31.641383385219104</c:v>
                </c:pt>
                <c:pt idx="1798">
                  <c:v>31.624237040043255</c:v>
                </c:pt>
                <c:pt idx="1799">
                  <c:v>31.607109255002701</c:v>
                </c:pt>
                <c:pt idx="1800">
                  <c:v>31.59</c:v>
                </c:pt>
                <c:pt idx="1801">
                  <c:v>31.572909245002698</c:v>
                </c:pt>
                <c:pt idx="1802">
                  <c:v>32.238718602219016</c:v>
                </c:pt>
                <c:pt idx="1803">
                  <c:v>32.221306142563279</c:v>
                </c:pt>
                <c:pt idx="1804">
                  <c:v>32.203912468473604</c:v>
                </c:pt>
                <c:pt idx="1805">
                  <c:v>32.18653754958909</c:v>
                </c:pt>
                <c:pt idx="1806">
                  <c:v>32.169181355614178</c:v>
                </c:pt>
                <c:pt idx="1807">
                  <c:v>32.151843856318465</c:v>
                </c:pt>
                <c:pt idx="1808">
                  <c:v>32.134525021536533</c:v>
                </c:pt>
                <c:pt idx="1809">
                  <c:v>32.117224821167795</c:v>
                </c:pt>
                <c:pt idx="1810">
                  <c:v>32.099943225176276</c:v>
                </c:pt>
                <c:pt idx="1811">
                  <c:v>32.082680203590492</c:v>
                </c:pt>
                <c:pt idx="1812">
                  <c:v>32.065435726503225</c:v>
                </c:pt>
                <c:pt idx="1813">
                  <c:v>32.048209764071402</c:v>
                </c:pt>
                <c:pt idx="1814">
                  <c:v>32.031002286515879</c:v>
                </c:pt>
                <c:pt idx="1815">
                  <c:v>32.013813264121303</c:v>
                </c:pt>
                <c:pt idx="1816">
                  <c:v>31.996642667235925</c:v>
                </c:pt>
                <c:pt idx="1817">
                  <c:v>31.979490466271432</c:v>
                </c:pt>
                <c:pt idx="1818">
                  <c:v>31.962356631702775</c:v>
                </c:pt>
                <c:pt idx="1819">
                  <c:v>31.945241134068009</c:v>
                </c:pt>
                <c:pt idx="1820">
                  <c:v>31.92814394396812</c:v>
                </c:pt>
                <c:pt idx="1821">
                  <c:v>31.911065032066855</c:v>
                </c:pt>
                <c:pt idx="1822">
                  <c:v>31.894004369090553</c:v>
                </c:pt>
                <c:pt idx="1823">
                  <c:v>31.876961925827988</c:v>
                </c:pt>
                <c:pt idx="1824">
                  <c:v>31.859937673130194</c:v>
                </c:pt>
                <c:pt idx="1825">
                  <c:v>31.842931581910303</c:v>
                </c:pt>
                <c:pt idx="1826">
                  <c:v>31.825943623143374</c:v>
                </c:pt>
                <c:pt idx="1827">
                  <c:v>31.808973767866242</c:v>
                </c:pt>
                <c:pt idx="1828">
                  <c:v>31.792021987177339</c:v>
                </c:pt>
                <c:pt idx="1829">
                  <c:v>31.775088252236536</c:v>
                </c:pt>
                <c:pt idx="1830">
                  <c:v>31.758172534264983</c:v>
                </c:pt>
                <c:pt idx="1831">
                  <c:v>31.741274804544943</c:v>
                </c:pt>
                <c:pt idx="1832">
                  <c:v>31.724395034419633</c:v>
                </c:pt>
                <c:pt idx="1833">
                  <c:v>31.70753319529306</c:v>
                </c:pt>
                <c:pt idx="1834">
                  <c:v>31.690689258629856</c:v>
                </c:pt>
                <c:pt idx="1835">
                  <c:v>31.673863195955125</c:v>
                </c:pt>
                <c:pt idx="1836">
                  <c:v>31.657054978854287</c:v>
                </c:pt>
                <c:pt idx="1837">
                  <c:v>31.6402645789729</c:v>
                </c:pt>
                <c:pt idx="1838">
                  <c:v>31.62349196801652</c:v>
                </c:pt>
                <c:pt idx="1839">
                  <c:v>31.606737117750534</c:v>
                </c:pt>
                <c:pt idx="1840">
                  <c:v>31.59</c:v>
                </c:pt>
                <c:pt idx="1841">
                  <c:v>31.573280586649499</c:v>
                </c:pt>
                <c:pt idx="1842">
                  <c:v>31.556578849642968</c:v>
                </c:pt>
                <c:pt idx="1843">
                  <c:v>31.539894760983547</c:v>
                </c:pt>
                <c:pt idx="1844">
                  <c:v>31.523228292733425</c:v>
                </c:pt>
                <c:pt idx="1845">
                  <c:v>31.506579417013683</c:v>
                </c:pt>
                <c:pt idx="1846">
                  <c:v>31.489948106004139</c:v>
                </c:pt>
                <c:pt idx="1847">
                  <c:v>31.473334331943192</c:v>
                </c:pt>
                <c:pt idx="1848">
                  <c:v>31.456738067127677</c:v>
                </c:pt>
                <c:pt idx="1849">
                  <c:v>31.440159283912692</c:v>
                </c:pt>
                <c:pt idx="1850">
                  <c:v>31.423597954711468</c:v>
                </c:pt>
                <c:pt idx="1851">
                  <c:v>31.4070540519952</c:v>
                </c:pt>
                <c:pt idx="1852">
                  <c:v>31.390527548292898</c:v>
                </c:pt>
                <c:pt idx="1853">
                  <c:v>31.374018416191245</c:v>
                </c:pt>
                <c:pt idx="1854">
                  <c:v>31.357526628334433</c:v>
                </c:pt>
                <c:pt idx="1855">
                  <c:v>31.341052157424024</c:v>
                </c:pt>
                <c:pt idx="1856">
                  <c:v>31.324594976218787</c:v>
                </c:pt>
                <c:pt idx="1857">
                  <c:v>31.30815505753456</c:v>
                </c:pt>
                <c:pt idx="1858">
                  <c:v>31.291732374244098</c:v>
                </c:pt>
                <c:pt idx="1859">
                  <c:v>31.275326899276912</c:v>
                </c:pt>
                <c:pt idx="1860">
                  <c:v>31.258938605619147</c:v>
                </c:pt>
                <c:pt idx="1861">
                  <c:v>31.242567466313403</c:v>
                </c:pt>
                <c:pt idx="1862">
                  <c:v>31.226213454458613</c:v>
                </c:pt>
                <c:pt idx="1863">
                  <c:v>31.209876543209877</c:v>
                </c:pt>
                <c:pt idx="1864">
                  <c:v>31.193556705778335</c:v>
                </c:pt>
                <c:pt idx="1865">
                  <c:v>31.177253915431002</c:v>
                </c:pt>
                <c:pt idx="1866">
                  <c:v>31.160968145490639</c:v>
                </c:pt>
                <c:pt idx="1867">
                  <c:v>31.144699369335591</c:v>
                </c:pt>
                <c:pt idx="1868">
                  <c:v>31.128447560399653</c:v>
                </c:pt>
                <c:pt idx="1869">
                  <c:v>31.112212692171934</c:v>
                </c:pt>
                <c:pt idx="1870">
                  <c:v>31.095994738196687</c:v>
                </c:pt>
                <c:pt idx="1871">
                  <c:v>31.079793672073201</c:v>
                </c:pt>
                <c:pt idx="1872">
                  <c:v>31.06360946745562</c:v>
                </c:pt>
                <c:pt idx="1873">
                  <c:v>31.047442098052837</c:v>
                </c:pt>
                <c:pt idx="1874">
                  <c:v>31.03129153762832</c:v>
                </c:pt>
                <c:pt idx="1875">
                  <c:v>31.015157760000001</c:v>
                </c:pt>
                <c:pt idx="1876">
                  <c:v>30.999040739040101</c:v>
                </c:pt>
                <c:pt idx="1877">
                  <c:v>30.982940448675027</c:v>
                </c:pt>
                <c:pt idx="1878">
                  <c:v>30.966856862885198</c:v>
                </c:pt>
                <c:pt idx="1879">
                  <c:v>30.950789955704927</c:v>
                </c:pt>
                <c:pt idx="1880">
                  <c:v>30.934739701222274</c:v>
                </c:pt>
                <c:pt idx="1881">
                  <c:v>30.918706073578903</c:v>
                </c:pt>
                <c:pt idx="1882">
                  <c:v>30.90268904696995</c:v>
                </c:pt>
                <c:pt idx="1883">
                  <c:v>30.886688595643893</c:v>
                </c:pt>
                <c:pt idx="1884">
                  <c:v>30.87070469390239</c:v>
                </c:pt>
                <c:pt idx="1885">
                  <c:v>30.854737316100163</c:v>
                </c:pt>
                <c:pt idx="1886">
                  <c:v>30.838786436644853</c:v>
                </c:pt>
                <c:pt idx="1887">
                  <c:v>30.822852029996891</c:v>
                </c:pt>
                <c:pt idx="1888">
                  <c:v>30.80693407066935</c:v>
                </c:pt>
                <c:pt idx="1889">
                  <c:v>30.791032533227813</c:v>
                </c:pt>
                <c:pt idx="1890">
                  <c:v>30.775147392290251</c:v>
                </c:pt>
                <c:pt idx="1891">
                  <c:v>30.759278622526868</c:v>
                </c:pt>
                <c:pt idx="1892">
                  <c:v>30.743426198659986</c:v>
                </c:pt>
                <c:pt idx="1893">
                  <c:v>30.727590095463896</c:v>
                </c:pt>
                <c:pt idx="1894">
                  <c:v>30.711770287764729</c:v>
                </c:pt>
                <c:pt idx="1895">
                  <c:v>30.695966750440334</c:v>
                </c:pt>
                <c:pt idx="1896">
                  <c:v>30.680179458420124</c:v>
                </c:pt>
                <c:pt idx="1897">
                  <c:v>30.664408386684965</c:v>
                </c:pt>
                <c:pt idx="1898">
                  <c:v>30.648653510267032</c:v>
                </c:pt>
                <c:pt idx="1899">
                  <c:v>30.63291480424968</c:v>
                </c:pt>
                <c:pt idx="1900">
                  <c:v>30.617192243767313</c:v>
                </c:pt>
                <c:pt idx="1901">
                  <c:v>30.601485804005257</c:v>
                </c:pt>
                <c:pt idx="1902">
                  <c:v>30.585795460199623</c:v>
                </c:pt>
                <c:pt idx="1903">
                  <c:v>30.570121187637188</c:v>
                </c:pt>
                <c:pt idx="1904">
                  <c:v>30.554462961655251</c:v>
                </c:pt>
                <c:pt idx="1905">
                  <c:v>30.538820757641517</c:v>
                </c:pt>
                <c:pt idx="1906">
                  <c:v>30.523194551033956</c:v>
                </c:pt>
                <c:pt idx="1907">
                  <c:v>30.507584317320699</c:v>
                </c:pt>
                <c:pt idx="1908">
                  <c:v>30.491990032039872</c:v>
                </c:pt>
                <c:pt idx="1909">
                  <c:v>30.476411670779502</c:v>
                </c:pt>
                <c:pt idx="1910">
                  <c:v>30.460849209177379</c:v>
                </c:pt>
                <c:pt idx="1911">
                  <c:v>30.445302622920924</c:v>
                </c:pt>
                <c:pt idx="1912">
                  <c:v>30.429771887747062</c:v>
                </c:pt>
                <c:pt idx="1913">
                  <c:v>30.414256979442115</c:v>
                </c:pt>
                <c:pt idx="1914">
                  <c:v>30.39875787384165</c:v>
                </c:pt>
                <c:pt idx="1915">
                  <c:v>30.383274546830368</c:v>
                </c:pt>
                <c:pt idx="1916">
                  <c:v>30.367806974341988</c:v>
                </c:pt>
                <c:pt idx="1917">
                  <c:v>30.352355132359101</c:v>
                </c:pt>
                <c:pt idx="1918">
                  <c:v>30.336918996913059</c:v>
                </c:pt>
                <c:pt idx="1919">
                  <c:v>30.321498544083859</c:v>
                </c:pt>
                <c:pt idx="1920">
                  <c:v>30.306093749999999</c:v>
                </c:pt>
                <c:pt idx="1921">
                  <c:v>30.290704590838377</c:v>
                </c:pt>
                <c:pt idx="1922">
                  <c:v>30.275331042824149</c:v>
                </c:pt>
                <c:pt idx="1923">
                  <c:v>30.259973082230623</c:v>
                </c:pt>
                <c:pt idx="1924">
                  <c:v>30.244630685379125</c:v>
                </c:pt>
                <c:pt idx="1925">
                  <c:v>30.229303828638894</c:v>
                </c:pt>
                <c:pt idx="1926">
                  <c:v>30.213992488426936</c:v>
                </c:pt>
                <c:pt idx="1927">
                  <c:v>30.198696641207931</c:v>
                </c:pt>
                <c:pt idx="1928">
                  <c:v>30.183416263494085</c:v>
                </c:pt>
                <c:pt idx="1929">
                  <c:v>30.168151331845038</c:v>
                </c:pt>
                <c:pt idx="1930">
                  <c:v>30.792047034819728</c:v>
                </c:pt>
                <c:pt idx="1931">
                  <c:v>30.776498681465505</c:v>
                </c:pt>
                <c:pt idx="1932">
                  <c:v>30.76096601211373</c:v>
                </c:pt>
                <c:pt idx="1933">
                  <c:v>30.745449003061431</c:v>
                </c:pt>
                <c:pt idx="1934">
                  <c:v>30.729947630653339</c:v>
                </c:pt>
                <c:pt idx="1935">
                  <c:v>30.714461871281774</c:v>
                </c:pt>
                <c:pt idx="1936">
                  <c:v>30.698991701386518</c:v>
                </c:pt>
                <c:pt idx="1937">
                  <c:v>30.683537097454696</c:v>
                </c:pt>
                <c:pt idx="1938">
                  <c:v>31.304047771952188</c:v>
                </c:pt>
                <c:pt idx="1939">
                  <c:v>31.288313148768221</c:v>
                </c:pt>
                <c:pt idx="1940">
                  <c:v>31.272594324582847</c:v>
                </c:pt>
                <c:pt idx="1941">
                  <c:v>31.256891275629524</c:v>
                </c:pt>
                <c:pt idx="1942">
                  <c:v>31.241203978189322</c:v>
                </c:pt>
                <c:pt idx="1943">
                  <c:v>31.225532408590798</c:v>
                </c:pt>
                <c:pt idx="1944">
                  <c:v>31.209876543209877</c:v>
                </c:pt>
                <c:pt idx="1945">
                  <c:v>31.827329716298465</c:v>
                </c:pt>
                <c:pt idx="1946">
                  <c:v>31.811396925624969</c:v>
                </c:pt>
                <c:pt idx="1947">
                  <c:v>31.795480067711139</c:v>
                </c:pt>
                <c:pt idx="1948">
                  <c:v>31.779579118687519</c:v>
                </c:pt>
                <c:pt idx="1949">
                  <c:v>31.763694054732255</c:v>
                </c:pt>
                <c:pt idx="1950">
                  <c:v>31.747824852071005</c:v>
                </c:pt>
                <c:pt idx="1951">
                  <c:v>31.731971486976807</c:v>
                </c:pt>
                <c:pt idx="1952">
                  <c:v>31.716133935769953</c:v>
                </c:pt>
                <c:pt idx="1953">
                  <c:v>31.700312174817899</c:v>
                </c:pt>
                <c:pt idx="1954">
                  <c:v>31.684506180535113</c:v>
                </c:pt>
                <c:pt idx="1955">
                  <c:v>31.668715929382984</c:v>
                </c:pt>
                <c:pt idx="1956">
                  <c:v>31.652941397869697</c:v>
                </c:pt>
                <c:pt idx="1957">
                  <c:v>31.637182562550116</c:v>
                </c:pt>
                <c:pt idx="1958">
                  <c:v>31.621439400025668</c:v>
                </c:pt>
                <c:pt idx="1959">
                  <c:v>31.605711886944224</c:v>
                </c:pt>
                <c:pt idx="1960">
                  <c:v>31.59</c:v>
                </c:pt>
                <c:pt idx="1961">
                  <c:v>31.574303715933421</c:v>
                </c:pt>
                <c:pt idx="1962">
                  <c:v>31.558623011531015</c:v>
                </c:pt>
                <c:pt idx="1963">
                  <c:v>31.542957863625311</c:v>
                </c:pt>
                <c:pt idx="1964">
                  <c:v>31.527308249094702</c:v>
                </c:pt>
                <c:pt idx="1965">
                  <c:v>31.511674144863353</c:v>
                </c:pt>
                <c:pt idx="1966">
                  <c:v>31.496055527901074</c:v>
                </c:pt>
                <c:pt idx="1967">
                  <c:v>31.480452375223212</c:v>
                </c:pt>
                <c:pt idx="1968">
                  <c:v>31.464864663890541</c:v>
                </c:pt>
                <c:pt idx="1969">
                  <c:v>31.44929237100915</c:v>
                </c:pt>
                <c:pt idx="1970">
                  <c:v>31.433735473730319</c:v>
                </c:pt>
                <c:pt idx="1971">
                  <c:v>31.418193949250433</c:v>
                </c:pt>
                <c:pt idx="1972">
                  <c:v>31.40266777481084</c:v>
                </c:pt>
                <c:pt idx="1973">
                  <c:v>31.387156927697767</c:v>
                </c:pt>
                <c:pt idx="1974">
                  <c:v>31.371661385242191</c:v>
                </c:pt>
                <c:pt idx="1975">
                  <c:v>31.356181124819742</c:v>
                </c:pt>
                <c:pt idx="1976">
                  <c:v>31.34071612385058</c:v>
                </c:pt>
                <c:pt idx="1977">
                  <c:v>31.325266359799301</c:v>
                </c:pt>
                <c:pt idx="1978">
                  <c:v>31.309831810174813</c:v>
                </c:pt>
                <c:pt idx="1979">
                  <c:v>31.294412452530242</c:v>
                </c:pt>
                <c:pt idx="1980">
                  <c:v>31.27900826446281</c:v>
                </c:pt>
                <c:pt idx="1981">
                  <c:v>31.26361922361373</c:v>
                </c:pt>
                <c:pt idx="1982">
                  <c:v>31.248245307668103</c:v>
                </c:pt>
                <c:pt idx="1983">
                  <c:v>31.232886494354815</c:v>
                </c:pt>
                <c:pt idx="1984">
                  <c:v>31.21754276144641</c:v>
                </c:pt>
                <c:pt idx="1985">
                  <c:v>31.202214086759003</c:v>
                </c:pt>
                <c:pt idx="1986">
                  <c:v>31.186900448152169</c:v>
                </c:pt>
                <c:pt idx="1987">
                  <c:v>31.171601823528832</c:v>
                </c:pt>
                <c:pt idx="1988">
                  <c:v>31.156318190835151</c:v>
                </c:pt>
                <c:pt idx="1989">
                  <c:v>31.141049528060442</c:v>
                </c:pt>
                <c:pt idx="1990">
                  <c:v>31.12579581323704</c:v>
                </c:pt>
                <c:pt idx="1991">
                  <c:v>31.110557024440219</c:v>
                </c:pt>
                <c:pt idx="1992">
                  <c:v>31.095333139788067</c:v>
                </c:pt>
                <c:pt idx="1993">
                  <c:v>31.080124137441405</c:v>
                </c:pt>
                <c:pt idx="1994">
                  <c:v>31.064929995603663</c:v>
                </c:pt>
                <c:pt idx="1995">
                  <c:v>31.049750692520774</c:v>
                </c:pt>
                <c:pt idx="1996">
                  <c:v>31.034586206481098</c:v>
                </c:pt>
                <c:pt idx="1997">
                  <c:v>31.019436515815286</c:v>
                </c:pt>
                <c:pt idx="1998">
                  <c:v>31.004301598896195</c:v>
                </c:pt>
                <c:pt idx="1999">
                  <c:v>30.989181434138779</c:v>
                </c:pt>
                <c:pt idx="2000">
                  <c:v>30.974076</c:v>
                </c:pt>
                <c:pt idx="2001">
                  <c:v>30.958985274978701</c:v>
                </c:pt>
                <c:pt idx="2002">
                  <c:v>30.943909237615532</c:v>
                </c:pt>
                <c:pt idx="2003">
                  <c:v>30.928847866492823</c:v>
                </c:pt>
                <c:pt idx="2004">
                  <c:v>30.913801140234501</c:v>
                </c:pt>
                <c:pt idx="2005">
                  <c:v>30.898769037505986</c:v>
                </c:pt>
                <c:pt idx="2006">
                  <c:v>30.883751537014081</c:v>
                </c:pt>
                <c:pt idx="2007">
                  <c:v>30.868748617506888</c:v>
                </c:pt>
                <c:pt idx="2008">
                  <c:v>30.853760257773686</c:v>
                </c:pt>
                <c:pt idx="2009">
                  <c:v>30.838786436644853</c:v>
                </c:pt>
                <c:pt idx="2010">
                  <c:v>30.823827132991756</c:v>
                </c:pt>
                <c:pt idx="2011">
                  <c:v>30.808882325726653</c:v>
                </c:pt>
                <c:pt idx="2012">
                  <c:v>30.79395199380259</c:v>
                </c:pt>
                <c:pt idx="2013">
                  <c:v>30.779036116213316</c:v>
                </c:pt>
                <c:pt idx="2014">
                  <c:v>30.764134671993169</c:v>
                </c:pt>
                <c:pt idx="2015">
                  <c:v>31.360823599677357</c:v>
                </c:pt>
                <c:pt idx="2016">
                  <c:v>31.345663265306122</c:v>
                </c:pt>
                <c:pt idx="2017">
                  <c:v>31.330517571391805</c:v>
                </c:pt>
                <c:pt idx="2018">
                  <c:v>31.315386496752222</c:v>
                </c:pt>
                <c:pt idx="2019">
                  <c:v>31.300270020246</c:v>
                </c:pt>
                <c:pt idx="2020">
                  <c:v>31.285168120772472</c:v>
                </c:pt>
                <c:pt idx="2021">
                  <c:v>31.270080777271602</c:v>
                </c:pt>
                <c:pt idx="2022">
                  <c:v>31.255007968723859</c:v>
                </c:pt>
                <c:pt idx="2023">
                  <c:v>31.239949674150139</c:v>
                </c:pt>
                <c:pt idx="2024">
                  <c:v>31.224905872611664</c:v>
                </c:pt>
                <c:pt idx="2025">
                  <c:v>31.209876543209877</c:v>
                </c:pt>
                <c:pt idx="2026">
                  <c:v>31.194861665086353</c:v>
                </c:pt>
                <c:pt idx="2027">
                  <c:v>31.179861217422712</c:v>
                </c:pt>
                <c:pt idx="2028">
                  <c:v>31.164875179440497</c:v>
                </c:pt>
                <c:pt idx="2029">
                  <c:v>31.149903530401101</c:v>
                </c:pt>
                <c:pt idx="2030">
                  <c:v>31.134946249605669</c:v>
                </c:pt>
                <c:pt idx="2031">
                  <c:v>31.120003316394993</c:v>
                </c:pt>
                <c:pt idx="2032">
                  <c:v>31.10507471014942</c:v>
                </c:pt>
                <c:pt idx="2033">
                  <c:v>31.090160410288771</c:v>
                </c:pt>
                <c:pt idx="2034">
                  <c:v>31.07526039627222</c:v>
                </c:pt>
                <c:pt idx="2035">
                  <c:v>31.060374647598234</c:v>
                </c:pt>
                <c:pt idx="2036">
                  <c:v>31.045503143804446</c:v>
                </c:pt>
                <c:pt idx="2037">
                  <c:v>31.030645864467584</c:v>
                </c:pt>
                <c:pt idx="2038">
                  <c:v>31.01580278920337</c:v>
                </c:pt>
                <c:pt idx="2039">
                  <c:v>31.000973897666423</c:v>
                </c:pt>
                <c:pt idx="2040">
                  <c:v>30.986159169550174</c:v>
                </c:pt>
                <c:pt idx="2041">
                  <c:v>30.97135858458677</c:v>
                </c:pt>
                <c:pt idx="2042">
                  <c:v>30.956572122546984</c:v>
                </c:pt>
                <c:pt idx="2043">
                  <c:v>30.941799763240116</c:v>
                </c:pt>
                <c:pt idx="2044">
                  <c:v>30.927041486513914</c:v>
                </c:pt>
                <c:pt idx="2045">
                  <c:v>30.91229727225447</c:v>
                </c:pt>
                <c:pt idx="2046">
                  <c:v>30.897567100386134</c:v>
                </c:pt>
                <c:pt idx="2047">
                  <c:v>30.882850950871426</c:v>
                </c:pt>
                <c:pt idx="2048">
                  <c:v>30.868148803710938</c:v>
                </c:pt>
                <c:pt idx="2049">
                  <c:v>30.853460638943254</c:v>
                </c:pt>
                <c:pt idx="2050">
                  <c:v>30.838786436644853</c:v>
                </c:pt>
                <c:pt idx="2051">
                  <c:v>30.824126176930019</c:v>
                </c:pt>
                <c:pt idx="2052">
                  <c:v>30.809479839950754</c:v>
                </c:pt>
                <c:pt idx="2053">
                  <c:v>30.794847405896686</c:v>
                </c:pt>
                <c:pt idx="2054">
                  <c:v>30.780228854994981</c:v>
                </c:pt>
                <c:pt idx="2055">
                  <c:v>30.765624167510257</c:v>
                </c:pt>
                <c:pt idx="2056">
                  <c:v>30.751033323744494</c:v>
                </c:pt>
                <c:pt idx="2057">
                  <c:v>30.736456304036942</c:v>
                </c:pt>
                <c:pt idx="2058">
                  <c:v>30.721893088764034</c:v>
                </c:pt>
                <c:pt idx="2059">
                  <c:v>30.707343658339312</c:v>
                </c:pt>
                <c:pt idx="2060">
                  <c:v>30.692807993213311</c:v>
                </c:pt>
                <c:pt idx="2061">
                  <c:v>30.678286073873497</c:v>
                </c:pt>
                <c:pt idx="2062">
                  <c:v>30.663777880844169</c:v>
                </c:pt>
                <c:pt idx="2063">
                  <c:v>30.649283394686382</c:v>
                </c:pt>
                <c:pt idx="2064">
                  <c:v>30.634802595997837</c:v>
                </c:pt>
                <c:pt idx="2065">
                  <c:v>30.620335465412825</c:v>
                </c:pt>
                <c:pt idx="2066">
                  <c:v>30.605881983602117</c:v>
                </c:pt>
                <c:pt idx="2067">
                  <c:v>30.591442131272895</c:v>
                </c:pt>
                <c:pt idx="2068">
                  <c:v>30.577015889168653</c:v>
                </c:pt>
                <c:pt idx="2069">
                  <c:v>30.562603238069119</c:v>
                </c:pt>
                <c:pt idx="2070">
                  <c:v>30.54820415879017</c:v>
                </c:pt>
                <c:pt idx="2071">
                  <c:v>30.533818632183745</c:v>
                </c:pt>
                <c:pt idx="2072">
                  <c:v>30.519446639137758</c:v>
                </c:pt>
                <c:pt idx="2073">
                  <c:v>30.505088160576022</c:v>
                </c:pt>
                <c:pt idx="2074">
                  <c:v>30.490743177458157</c:v>
                </c:pt>
                <c:pt idx="2075">
                  <c:v>30.476411670779502</c:v>
                </c:pt>
                <c:pt idx="2076">
                  <c:v>30.46209362157105</c:v>
                </c:pt>
                <c:pt idx="2077">
                  <c:v>30.447789010899346</c:v>
                </c:pt>
                <c:pt idx="2078">
                  <c:v>30.433497819866403</c:v>
                </c:pt>
                <c:pt idx="2079">
                  <c:v>30.41922002960964</c:v>
                </c:pt>
                <c:pt idx="2080">
                  <c:v>30.404955621301774</c:v>
                </c:pt>
                <c:pt idx="2081">
                  <c:v>30.390704576150757</c:v>
                </c:pt>
                <c:pt idx="2082">
                  <c:v>30.376466875399679</c:v>
                </c:pt>
                <c:pt idx="2083">
                  <c:v>30.362242500326698</c:v>
                </c:pt>
                <c:pt idx="2084">
                  <c:v>30.348031432244944</c:v>
                </c:pt>
                <c:pt idx="2085">
                  <c:v>30.333833652502459</c:v>
                </c:pt>
                <c:pt idx="2086">
                  <c:v>30.319649142482092</c:v>
                </c:pt>
                <c:pt idx="2087">
                  <c:v>30.30547788360143</c:v>
                </c:pt>
                <c:pt idx="2088">
                  <c:v>30.291319857312722</c:v>
                </c:pt>
                <c:pt idx="2089">
                  <c:v>30.277175045102787</c:v>
                </c:pt>
                <c:pt idx="2090">
                  <c:v>30.263043428492939</c:v>
                </c:pt>
                <c:pt idx="2091">
                  <c:v>30.248924989038901</c:v>
                </c:pt>
                <c:pt idx="2092">
                  <c:v>30.234819708330743</c:v>
                </c:pt>
                <c:pt idx="2093">
                  <c:v>30.220727567992778</c:v>
                </c:pt>
                <c:pt idx="2094">
                  <c:v>30.2066485496835</c:v>
                </c:pt>
                <c:pt idx="2095">
                  <c:v>30.192582635095494</c:v>
                </c:pt>
                <c:pt idx="2096">
                  <c:v>30.178529805955364</c:v>
                </c:pt>
                <c:pt idx="2097">
                  <c:v>30.164490044023651</c:v>
                </c:pt>
                <c:pt idx="2098">
                  <c:v>30.150463331094755</c:v>
                </c:pt>
                <c:pt idx="2099">
                  <c:v>30.136449648996855</c:v>
                </c:pt>
                <c:pt idx="2100">
                  <c:v>30.122448979591837</c:v>
                </c:pt>
                <c:pt idx="2101">
                  <c:v>30.108461304775201</c:v>
                </c:pt>
                <c:pt idx="2102">
                  <c:v>30.094486606476003</c:v>
                </c:pt>
                <c:pt idx="2103">
                  <c:v>30.080524866656763</c:v>
                </c:pt>
                <c:pt idx="2104">
                  <c:v>30.066576067313392</c:v>
                </c:pt>
                <c:pt idx="2105">
                  <c:v>30.052640190475117</c:v>
                </c:pt>
                <c:pt idx="2106">
                  <c:v>30.038717218204397</c:v>
                </c:pt>
                <c:pt idx="2107">
                  <c:v>30.024807132596859</c:v>
                </c:pt>
                <c:pt idx="2108">
                  <c:v>30.010909915781212</c:v>
                </c:pt>
                <c:pt idx="2109">
                  <c:v>29.997025549919165</c:v>
                </c:pt>
                <c:pt idx="2110">
                  <c:v>29.983154017205365</c:v>
                </c:pt>
                <c:pt idx="2111">
                  <c:v>29.969295299867312</c:v>
                </c:pt>
                <c:pt idx="2112">
                  <c:v>29.955449380165291</c:v>
                </c:pt>
                <c:pt idx="2113">
                  <c:v>29.941616240392282</c:v>
                </c:pt>
                <c:pt idx="2114">
                  <c:v>29.9277958628739</c:v>
                </c:pt>
                <c:pt idx="2115">
                  <c:v>30.497492077863285</c:v>
                </c:pt>
                <c:pt idx="2116">
                  <c:v>30.483435236437835</c:v>
                </c:pt>
                <c:pt idx="2117">
                  <c:v>30.469391338845689</c:v>
                </c:pt>
                <c:pt idx="2118">
                  <c:v>30.455360367228693</c:v>
                </c:pt>
                <c:pt idx="2119">
                  <c:v>30.441342303761491</c:v>
                </c:pt>
                <c:pt idx="2120">
                  <c:v>30.427337130651477</c:v>
                </c:pt>
                <c:pt idx="2121">
                  <c:v>30.413344830138701</c:v>
                </c:pt>
                <c:pt idx="2122">
                  <c:v>30.399365384495802</c:v>
                </c:pt>
                <c:pt idx="2123">
                  <c:v>30.385398776027934</c:v>
                </c:pt>
                <c:pt idx="2124">
                  <c:v>30.371444987072682</c:v>
                </c:pt>
                <c:pt idx="2125">
                  <c:v>30.357503999999999</c:v>
                </c:pt>
                <c:pt idx="2126">
                  <c:v>30.343575797212136</c:v>
                </c:pt>
                <c:pt idx="2127">
                  <c:v>30.329660361143549</c:v>
                </c:pt>
                <c:pt idx="2128">
                  <c:v>30.315757674260841</c:v>
                </c:pt>
                <c:pt idx="2129">
                  <c:v>30.301867719062685</c:v>
                </c:pt>
                <c:pt idx="2130">
                  <c:v>30.287990478079745</c:v>
                </c:pt>
                <c:pt idx="2131">
                  <c:v>30.274125933874618</c:v>
                </c:pt>
                <c:pt idx="2132">
                  <c:v>30.260274069041746</c:v>
                </c:pt>
                <c:pt idx="2133">
                  <c:v>30.246434866207338</c:v>
                </c:pt>
                <c:pt idx="2134">
                  <c:v>30.232608308029327</c:v>
                </c:pt>
                <c:pt idx="2135">
                  <c:v>30.218794377197263</c:v>
                </c:pt>
                <c:pt idx="2136">
                  <c:v>30.204993056432269</c:v>
                </c:pt>
                <c:pt idx="2137">
                  <c:v>30.191204328486947</c:v>
                </c:pt>
                <c:pt idx="2138">
                  <c:v>30.17742817614532</c:v>
                </c:pt>
                <c:pt idx="2139">
                  <c:v>30.163664582222754</c:v>
                </c:pt>
                <c:pt idx="2140">
                  <c:v>30.1499135295659</c:v>
                </c:pt>
                <c:pt idx="2141">
                  <c:v>30.136175001052603</c:v>
                </c:pt>
                <c:pt idx="2142">
                  <c:v>30.122448979591837</c:v>
                </c:pt>
                <c:pt idx="2143">
                  <c:v>30.10873544812365</c:v>
                </c:pt>
                <c:pt idx="2144">
                  <c:v>30.09503438961907</c:v>
                </c:pt>
                <c:pt idx="2145">
                  <c:v>30.081345787080053</c:v>
                </c:pt>
                <c:pt idx="2146">
                  <c:v>30.067669623539405</c:v>
                </c:pt>
                <c:pt idx="2147">
                  <c:v>30.054005882060714</c:v>
                </c:pt>
                <c:pt idx="2148">
                  <c:v>30.040354545738271</c:v>
                </c:pt>
                <c:pt idx="2149">
                  <c:v>30.600882031769515</c:v>
                </c:pt>
                <c:pt idx="2150">
                  <c:v>30.587001838831799</c:v>
                </c:pt>
                <c:pt idx="2151">
                  <c:v>30.573134223840619</c:v>
                </c:pt>
                <c:pt idx="2152">
                  <c:v>30.559279169718494</c:v>
                </c:pt>
                <c:pt idx="2153">
                  <c:v>30.545436659418833</c:v>
                </c:pt>
                <c:pt idx="2154">
                  <c:v>30.531606675925854</c:v>
                </c:pt>
                <c:pt idx="2155">
                  <c:v>30.517789202254509</c:v>
                </c:pt>
                <c:pt idx="2156">
                  <c:v>30.50398422145043</c:v>
                </c:pt>
                <c:pt idx="2157">
                  <c:v>30.490191716589841</c:v>
                </c:pt>
                <c:pt idx="2158">
                  <c:v>31.047746987092879</c:v>
                </c:pt>
                <c:pt idx="2159">
                  <c:v>31.033728281989436</c:v>
                </c:pt>
                <c:pt idx="2160">
                  <c:v>31.019722222222221</c:v>
                </c:pt>
                <c:pt idx="2161">
                  <c:v>31.00572879070117</c:v>
                </c:pt>
                <c:pt idx="2162">
                  <c:v>30.991747970366973</c:v>
                </c:pt>
                <c:pt idx="2163">
                  <c:v>30.977779744191011</c:v>
                </c:pt>
                <c:pt idx="2164">
                  <c:v>30.963824095175294</c:v>
                </c:pt>
                <c:pt idx="2165">
                  <c:v>30.949881006352374</c:v>
                </c:pt>
                <c:pt idx="2166">
                  <c:v>30.935950460785293</c:v>
                </c:pt>
                <c:pt idx="2167">
                  <c:v>30.922032441567506</c:v>
                </c:pt>
                <c:pt idx="2168">
                  <c:v>30.908126931822824</c:v>
                </c:pt>
                <c:pt idx="2169">
                  <c:v>30.894233914705325</c:v>
                </c:pt>
                <c:pt idx="2170">
                  <c:v>30.880353373399309</c:v>
                </c:pt>
                <c:pt idx="2171">
                  <c:v>30.866485291119211</c:v>
                </c:pt>
                <c:pt idx="2172">
                  <c:v>30.852629651109552</c:v>
                </c:pt>
                <c:pt idx="2173">
                  <c:v>30.838786436644853</c:v>
                </c:pt>
                <c:pt idx="2174">
                  <c:v>30.824955631029589</c:v>
                </c:pt>
                <c:pt idx="2175">
                  <c:v>30.811137217598098</c:v>
                </c:pt>
                <c:pt idx="2176">
                  <c:v>30.797331179714533</c:v>
                </c:pt>
                <c:pt idx="2177">
                  <c:v>30.783537500772788</c:v>
                </c:pt>
                <c:pt idx="2178">
                  <c:v>30.769756164196433</c:v>
                </c:pt>
                <c:pt idx="2179">
                  <c:v>30.75598715343865</c:v>
                </c:pt>
                <c:pt idx="2180">
                  <c:v>30.742230451982156</c:v>
                </c:pt>
                <c:pt idx="2181">
                  <c:v>30.728486043339153</c:v>
                </c:pt>
                <c:pt idx="2182">
                  <c:v>30.714753911051258</c:v>
                </c:pt>
                <c:pt idx="2183">
                  <c:v>30.701034038689418</c:v>
                </c:pt>
                <c:pt idx="2184">
                  <c:v>30.687326409853881</c:v>
                </c:pt>
                <c:pt idx="2185">
                  <c:v>30.673631008174102</c:v>
                </c:pt>
                <c:pt idx="2186">
                  <c:v>30.659947817308684</c:v>
                </c:pt>
                <c:pt idx="2187">
                  <c:v>30.646276820945317</c:v>
                </c:pt>
                <c:pt idx="2188">
                  <c:v>30.632618002800719</c:v>
                </c:pt>
                <c:pt idx="2189">
                  <c:v>30.618971346620558</c:v>
                </c:pt>
                <c:pt idx="2190">
                  <c:v>30.605336836179397</c:v>
                </c:pt>
                <c:pt idx="2191">
                  <c:v>31.154338075705329</c:v>
                </c:pt>
                <c:pt idx="2192">
                  <c:v>31.140484309233312</c:v>
                </c:pt>
                <c:pt idx="2193">
                  <c:v>31.126642850058293</c:v>
                </c:pt>
                <c:pt idx="2194">
                  <c:v>31.112813681798958</c:v>
                </c:pt>
                <c:pt idx="2195">
                  <c:v>31.098996788103008</c:v>
                </c:pt>
                <c:pt idx="2196">
                  <c:v>31.085192152647139</c:v>
                </c:pt>
                <c:pt idx="2197">
                  <c:v>31.071399759136938</c:v>
                </c:pt>
                <c:pt idx="2198">
                  <c:v>31.057619591306846</c:v>
                </c:pt>
                <c:pt idx="2199">
                  <c:v>31.043851632920084</c:v>
                </c:pt>
                <c:pt idx="2200">
                  <c:v>31.030095867768594</c:v>
                </c:pt>
                <c:pt idx="2201">
                  <c:v>31.016352279672965</c:v>
                </c:pt>
                <c:pt idx="2202">
                  <c:v>31.002620852482384</c:v>
                </c:pt>
                <c:pt idx="2203">
                  <c:v>30.988901570074564</c:v>
                </c:pt>
                <c:pt idx="2204">
                  <c:v>30.975194416355677</c:v>
                </c:pt>
                <c:pt idx="2205">
                  <c:v>30.96149937526031</c:v>
                </c:pt>
                <c:pt idx="2206">
                  <c:v>31.506276872849043</c:v>
                </c:pt>
                <c:pt idx="2207">
                  <c:v>31.492366115229604</c:v>
                </c:pt>
                <c:pt idx="2208">
                  <c:v>31.478467627599244</c:v>
                </c:pt>
                <c:pt idx="2209">
                  <c:v>31.464581393742748</c:v>
                </c:pt>
                <c:pt idx="2210">
                  <c:v>31.450707397473433</c:v>
                </c:pt>
                <c:pt idx="2211">
                  <c:v>31.436845622633104</c:v>
                </c:pt>
                <c:pt idx="2212">
                  <c:v>31.422996053091964</c:v>
                </c:pt>
                <c:pt idx="2213">
                  <c:v>31.409158672748571</c:v>
                </c:pt>
                <c:pt idx="2214">
                  <c:v>31.395333465529777</c:v>
                </c:pt>
                <c:pt idx="2215">
                  <c:v>31.38152041539065</c:v>
                </c:pt>
                <c:pt idx="2216">
                  <c:v>31.36771950631443</c:v>
                </c:pt>
                <c:pt idx="2217">
                  <c:v>31.353930722312455</c:v>
                </c:pt>
                <c:pt idx="2218">
                  <c:v>31.3401540474241</c:v>
                </c:pt>
                <c:pt idx="2219">
                  <c:v>31.326389465716726</c:v>
                </c:pt>
                <c:pt idx="2220">
                  <c:v>31.312636961285609</c:v>
                </c:pt>
                <c:pt idx="2221">
                  <c:v>31.298896518253883</c:v>
                </c:pt>
                <c:pt idx="2222">
                  <c:v>31.285168120772472</c:v>
                </c:pt>
                <c:pt idx="2223">
                  <c:v>31.271451753020045</c:v>
                </c:pt>
                <c:pt idx="2224">
                  <c:v>31.257747399202941</c:v>
                </c:pt>
                <c:pt idx="2225">
                  <c:v>31.244055043555107</c:v>
                </c:pt>
                <c:pt idx="2226">
                  <c:v>31.230374670338055</c:v>
                </c:pt>
                <c:pt idx="2227">
                  <c:v>31.216706263840781</c:v>
                </c:pt>
                <c:pt idx="2228">
                  <c:v>31.203049808379721</c:v>
                </c:pt>
                <c:pt idx="2229">
                  <c:v>31.189405288298683</c:v>
                </c:pt>
                <c:pt idx="2230">
                  <c:v>31.175772687968792</c:v>
                </c:pt>
                <c:pt idx="2231">
                  <c:v>31.16215199178842</c:v>
                </c:pt>
                <c:pt idx="2232">
                  <c:v>31.148543184183143</c:v>
                </c:pt>
                <c:pt idx="2233">
                  <c:v>31.134946249605669</c:v>
                </c:pt>
                <c:pt idx="2234">
                  <c:v>31.121361172535785</c:v>
                </c:pt>
                <c:pt idx="2235">
                  <c:v>31.107787937480293</c:v>
                </c:pt>
                <c:pt idx="2236">
                  <c:v>31.09422652897296</c:v>
                </c:pt>
                <c:pt idx="2237">
                  <c:v>31.080676931574452</c:v>
                </c:pt>
                <c:pt idx="2238">
                  <c:v>31.067139129872277</c:v>
                </c:pt>
                <c:pt idx="2239">
                  <c:v>31.053613108480725</c:v>
                </c:pt>
                <c:pt idx="2240">
                  <c:v>31.040098852040817</c:v>
                </c:pt>
                <c:pt idx="2241">
                  <c:v>31.026596345220238</c:v>
                </c:pt>
                <c:pt idx="2242">
                  <c:v>31.01310557271329</c:v>
                </c:pt>
                <c:pt idx="2243">
                  <c:v>30.999626519240817</c:v>
                </c:pt>
                <c:pt idx="2244">
                  <c:v>30.986159169550174</c:v>
                </c:pt>
                <c:pt idx="2245">
                  <c:v>30.972703508415137</c:v>
                </c:pt>
                <c:pt idx="2246">
                  <c:v>30.959259520635875</c:v>
                </c:pt>
                <c:pt idx="2247">
                  <c:v>30.945827191038877</c:v>
                </c:pt>
                <c:pt idx="2248">
                  <c:v>30.932406504476894</c:v>
                </c:pt>
                <c:pt idx="2249">
                  <c:v>30.918997445828897</c:v>
                </c:pt>
                <c:pt idx="2250">
                  <c:v>30.9056</c:v>
                </c:pt>
                <c:pt idx="2251">
                  <c:v>30.892214151921422</c:v>
                </c:pt>
                <c:pt idx="2252">
                  <c:v>30.87883988655042</c:v>
                </c:pt>
                <c:pt idx="2253">
                  <c:v>30.865477188870234</c:v>
                </c:pt>
                <c:pt idx="2254">
                  <c:v>30.852126043890031</c:v>
                </c:pt>
                <c:pt idx="2255">
                  <c:v>30.838786436644853</c:v>
                </c:pt>
                <c:pt idx="2256">
                  <c:v>30.825458352195565</c:v>
                </c:pt>
                <c:pt idx="2257">
                  <c:v>30.812141775628778</c:v>
                </c:pt>
                <c:pt idx="2258">
                  <c:v>30.798836692056824</c:v>
                </c:pt>
                <c:pt idx="2259">
                  <c:v>30.785543086617672</c:v>
                </c:pt>
                <c:pt idx="2260">
                  <c:v>31.317547184587674</c:v>
                </c:pt>
                <c:pt idx="2261">
                  <c:v>31.304047771952188</c:v>
                </c:pt>
                <c:pt idx="2262">
                  <c:v>31.290559984239671</c:v>
                </c:pt>
                <c:pt idx="2263">
                  <c:v>31.277083806451223</c:v>
                </c:pt>
                <c:pt idx="2264">
                  <c:v>31.26361922361373</c:v>
                </c:pt>
                <c:pt idx="2265">
                  <c:v>31.250166220779789</c:v>
                </c:pt>
                <c:pt idx="2266">
                  <c:v>31.236724783027665</c:v>
                </c:pt>
                <c:pt idx="2267">
                  <c:v>31.223294895461219</c:v>
                </c:pt>
                <c:pt idx="2268">
                  <c:v>31.209876543209877</c:v>
                </c:pt>
                <c:pt idx="2269">
                  <c:v>31.196469711428549</c:v>
                </c:pt>
                <c:pt idx="2270">
                  <c:v>31.183074385297598</c:v>
                </c:pt>
                <c:pt idx="2271">
                  <c:v>31.169690550022771</c:v>
                </c:pt>
                <c:pt idx="2272">
                  <c:v>31.156318190835151</c:v>
                </c:pt>
                <c:pt idx="2273">
                  <c:v>31.142957292991095</c:v>
                </c:pt>
                <c:pt idx="2274">
                  <c:v>31.129607841772195</c:v>
                </c:pt>
                <c:pt idx="2275">
                  <c:v>31.116269822485208</c:v>
                </c:pt>
                <c:pt idx="2276">
                  <c:v>31.102943220462006</c:v>
                </c:pt>
                <c:pt idx="2277">
                  <c:v>31.089628021059539</c:v>
                </c:pt>
                <c:pt idx="2278">
                  <c:v>31.076324209659752</c:v>
                </c:pt>
                <c:pt idx="2279">
                  <c:v>31.603505767696777</c:v>
                </c:pt>
                <c:pt idx="2280">
                  <c:v>31.59</c:v>
                </c:pt>
                <c:pt idx="2281">
                  <c:v>31.576505762776236</c:v>
                </c:pt>
                <c:pt idx="2282">
                  <c:v>31.563023041276431</c:v>
                </c:pt>
                <c:pt idx="2283">
                  <c:v>31.54955182077666</c:v>
                </c:pt>
                <c:pt idx="2284">
                  <c:v>31.536092086578069</c:v>
                </c:pt>
                <c:pt idx="2285">
                  <c:v>31.522643824006817</c:v>
                </c:pt>
                <c:pt idx="2286">
                  <c:v>31.509207018414038</c:v>
                </c:pt>
                <c:pt idx="2287">
                  <c:v>31.495781655175762</c:v>
                </c:pt>
                <c:pt idx="2288">
                  <c:v>31.482367719692895</c:v>
                </c:pt>
                <c:pt idx="2289">
                  <c:v>31.468965197391135</c:v>
                </c:pt>
                <c:pt idx="2290">
                  <c:v>31.455574073720943</c:v>
                </c:pt>
                <c:pt idx="2291">
                  <c:v>31.442194334157477</c:v>
                </c:pt>
                <c:pt idx="2292">
                  <c:v>31.428825964200541</c:v>
                </c:pt>
                <c:pt idx="2293">
                  <c:v>31.415468949374546</c:v>
                </c:pt>
                <c:pt idx="2294">
                  <c:v>31.40212327522843</c:v>
                </c:pt>
                <c:pt idx="2295">
                  <c:v>31.388788927335639</c:v>
                </c:pt>
                <c:pt idx="2296">
                  <c:v>31.375465891294056</c:v>
                </c:pt>
                <c:pt idx="2297">
                  <c:v>31.362154152725942</c:v>
                </c:pt>
                <c:pt idx="2298">
                  <c:v>31.348853697277914</c:v>
                </c:pt>
                <c:pt idx="2299">
                  <c:v>31.335564510620859</c:v>
                </c:pt>
                <c:pt idx="2300">
                  <c:v>31.322286578449905</c:v>
                </c:pt>
                <c:pt idx="2301">
                  <c:v>31.309019886484364</c:v>
                </c:pt>
                <c:pt idx="2302">
                  <c:v>31.295764420467677</c:v>
                </c:pt>
                <c:pt idx="2303">
                  <c:v>31.282520166167373</c:v>
                </c:pt>
                <c:pt idx="2304">
                  <c:v>31.269287109375</c:v>
                </c:pt>
                <c:pt idx="2305">
                  <c:v>31.2560652359061</c:v>
                </c:pt>
                <c:pt idx="2306">
                  <c:v>31.24285453160013</c:v>
                </c:pt>
                <c:pt idx="2307">
                  <c:v>31.229654982320444</c:v>
                </c:pt>
                <c:pt idx="2308">
                  <c:v>31.216466573954207</c:v>
                </c:pt>
                <c:pt idx="2309">
                  <c:v>31.203289292412371</c:v>
                </c:pt>
                <c:pt idx="2310">
                  <c:v>31.190123123629618</c:v>
                </c:pt>
                <c:pt idx="2311">
                  <c:v>31.176968053564302</c:v>
                </c:pt>
                <c:pt idx="2312">
                  <c:v>31.163824068198416</c:v>
                </c:pt>
                <c:pt idx="2313">
                  <c:v>31.150691153537526</c:v>
                </c:pt>
                <c:pt idx="2314">
                  <c:v>31.137569295610724</c:v>
                </c:pt>
                <c:pt idx="2315">
                  <c:v>31.12445848047059</c:v>
                </c:pt>
                <c:pt idx="2316">
                  <c:v>31.111358694193132</c:v>
                </c:pt>
                <c:pt idx="2317">
                  <c:v>31.098269922877741</c:v>
                </c:pt>
                <c:pt idx="2318">
                  <c:v>31.085192152647139</c:v>
                </c:pt>
                <c:pt idx="2319">
                  <c:v>31.072125369647331</c:v>
                </c:pt>
                <c:pt idx="2320">
                  <c:v>31.059069560047561</c:v>
                </c:pt>
                <c:pt idx="2321">
                  <c:v>31.04602471004026</c:v>
                </c:pt>
                <c:pt idx="2322">
                  <c:v>31.032990805840996</c:v>
                </c:pt>
                <c:pt idx="2323">
                  <c:v>31.019967833688419</c:v>
                </c:pt>
                <c:pt idx="2324">
                  <c:v>31.006955779844237</c:v>
                </c:pt>
                <c:pt idx="2325">
                  <c:v>30.993954630593134</c:v>
                </c:pt>
                <c:pt idx="2326">
                  <c:v>30.980964372242745</c:v>
                </c:pt>
                <c:pt idx="2327">
                  <c:v>30.967984991123615</c:v>
                </c:pt>
                <c:pt idx="2328">
                  <c:v>30.955016473589115</c:v>
                </c:pt>
                <c:pt idx="2329">
                  <c:v>30.942058806015442</c:v>
                </c:pt>
                <c:pt idx="2330">
                  <c:v>30.929111974801526</c:v>
                </c:pt>
                <c:pt idx="2331">
                  <c:v>30.916175966369018</c:v>
                </c:pt>
                <c:pt idx="2332">
                  <c:v>30.90325076716222</c:v>
                </c:pt>
                <c:pt idx="2333">
                  <c:v>30.890336363648057</c:v>
                </c:pt>
                <c:pt idx="2334">
                  <c:v>30.877432742316003</c:v>
                </c:pt>
                <c:pt idx="2335">
                  <c:v>30.864539889678067</c:v>
                </c:pt>
                <c:pt idx="2336">
                  <c:v>30.851657792268718</c:v>
                </c:pt>
                <c:pt idx="2337">
                  <c:v>30.838786436644853</c:v>
                </c:pt>
                <c:pt idx="2338">
                  <c:v>30.825925809385751</c:v>
                </c:pt>
                <c:pt idx="2339">
                  <c:v>30.813075897093011</c:v>
                </c:pt>
                <c:pt idx="2340">
                  <c:v>30.800236686390534</c:v>
                </c:pt>
                <c:pt idx="2341">
                  <c:v>30.787408163924439</c:v>
                </c:pt>
                <c:pt idx="2342">
                  <c:v>30.77459031636306</c:v>
                </c:pt>
                <c:pt idx="2343">
                  <c:v>30.761783130396861</c:v>
                </c:pt>
                <c:pt idx="2344">
                  <c:v>30.748986592738412</c:v>
                </c:pt>
                <c:pt idx="2345">
                  <c:v>30.736200690122338</c:v>
                </c:pt>
                <c:pt idx="2346">
                  <c:v>30.723425409305278</c:v>
                </c:pt>
                <c:pt idx="2347">
                  <c:v>30.710660737065819</c:v>
                </c:pt>
                <c:pt idx="2348">
                  <c:v>31.222832001718089</c:v>
                </c:pt>
                <c:pt idx="2349">
                  <c:v>31.209876543209877</c:v>
                </c:pt>
                <c:pt idx="2350">
                  <c:v>31.196931824354913</c:v>
                </c:pt>
                <c:pt idx="2351">
                  <c:v>31.183997831813969</c:v>
                </c:pt>
                <c:pt idx="2352">
                  <c:v>31.171074552269886</c:v>
                </c:pt>
                <c:pt idx="2353">
                  <c:v>31.158161972427528</c:v>
                </c:pt>
                <c:pt idx="2354">
                  <c:v>31.14526007901372</c:v>
                </c:pt>
                <c:pt idx="2355">
                  <c:v>31.132368858777234</c:v>
                </c:pt>
                <c:pt idx="2356">
                  <c:v>31.119488298488704</c:v>
                </c:pt>
                <c:pt idx="2357">
                  <c:v>31.106618384940624</c:v>
                </c:pt>
                <c:pt idx="2358">
                  <c:v>31.093759104947264</c:v>
                </c:pt>
                <c:pt idx="2359">
                  <c:v>31.080910445344653</c:v>
                </c:pt>
                <c:pt idx="2360">
                  <c:v>31.068072392990519</c:v>
                </c:pt>
                <c:pt idx="2361">
                  <c:v>31.055244934764254</c:v>
                </c:pt>
                <c:pt idx="2362">
                  <c:v>31.042428057566852</c:v>
                </c:pt>
                <c:pt idx="2363">
                  <c:v>31.029621748320892</c:v>
                </c:pt>
                <c:pt idx="2364">
                  <c:v>31.016825993970471</c:v>
                </c:pt>
                <c:pt idx="2365">
                  <c:v>31.004040781481166</c:v>
                </c:pt>
                <c:pt idx="2366">
                  <c:v>30.991266097839997</c:v>
                </c:pt>
                <c:pt idx="2367">
                  <c:v>30.978501930055373</c:v>
                </c:pt>
                <c:pt idx="2368">
                  <c:v>30.96574826515705</c:v>
                </c:pt>
                <c:pt idx="2369">
                  <c:v>30.953005090196093</c:v>
                </c:pt>
                <c:pt idx="2370">
                  <c:v>30.940272392244832</c:v>
                </c:pt>
                <c:pt idx="2371">
                  <c:v>30.927550158396809</c:v>
                </c:pt>
                <c:pt idx="2372">
                  <c:v>30.914838375766745</c:v>
                </c:pt>
                <c:pt idx="2373">
                  <c:v>30.902137031490486</c:v>
                </c:pt>
                <c:pt idx="2374">
                  <c:v>30.889446112724979</c:v>
                </c:pt>
                <c:pt idx="2375">
                  <c:v>30.876765606648199</c:v>
                </c:pt>
                <c:pt idx="2376">
                  <c:v>30.864095500459136</c:v>
                </c:pt>
                <c:pt idx="2377">
                  <c:v>30.851435781377734</c:v>
                </c:pt>
                <c:pt idx="2378">
                  <c:v>30.838786436644853</c:v>
                </c:pt>
                <c:pt idx="2379">
                  <c:v>30.826147453522228</c:v>
                </c:pt>
                <c:pt idx="2380">
                  <c:v>30.813518819292423</c:v>
                </c:pt>
                <c:pt idx="2381">
                  <c:v>30.800900521258789</c:v>
                </c:pt>
                <c:pt idx="2382">
                  <c:v>30.788292546745428</c:v>
                </c:pt>
                <c:pt idx="2383">
                  <c:v>30.775694883097138</c:v>
                </c:pt>
                <c:pt idx="2384">
                  <c:v>30.763107517679384</c:v>
                </c:pt>
                <c:pt idx="2385">
                  <c:v>30.750530437878247</c:v>
                </c:pt>
                <c:pt idx="2386">
                  <c:v>30.737963631100392</c:v>
                </c:pt>
                <c:pt idx="2387">
                  <c:v>30.725407084773003</c:v>
                </c:pt>
                <c:pt idx="2388">
                  <c:v>30.712860786343779</c:v>
                </c:pt>
                <c:pt idx="2389">
                  <c:v>30.700324723280854</c:v>
                </c:pt>
                <c:pt idx="2390">
                  <c:v>30.687798883072777</c:v>
                </c:pt>
                <c:pt idx="2391">
                  <c:v>30.675283253228464</c:v>
                </c:pt>
                <c:pt idx="2392">
                  <c:v>30.662777821277167</c:v>
                </c:pt>
                <c:pt idx="2393">
                  <c:v>30.650282574768411</c:v>
                </c:pt>
                <c:pt idx="2394">
                  <c:v>30.637797501271976</c:v>
                </c:pt>
                <c:pt idx="2395">
                  <c:v>30.625322588377841</c:v>
                </c:pt>
                <c:pt idx="2396">
                  <c:v>30.612857823696142</c:v>
                </c:pt>
                <c:pt idx="2397">
                  <c:v>30.600403194857151</c:v>
                </c:pt>
                <c:pt idx="2398">
                  <c:v>30.587958689511208</c:v>
                </c:pt>
                <c:pt idx="2399">
                  <c:v>30.575524295328695</c:v>
                </c:pt>
                <c:pt idx="2400">
                  <c:v>30.563099999999999</c:v>
                </c:pt>
                <c:pt idx="2401">
                  <c:v>30.550685791235466</c:v>
                </c:pt>
                <c:pt idx="2402">
                  <c:v>30.538281656765353</c:v>
                </c:pt>
                <c:pt idx="2403">
                  <c:v>30.525887584339799</c:v>
                </c:pt>
                <c:pt idx="2404">
                  <c:v>30.51350356172879</c:v>
                </c:pt>
                <c:pt idx="2405">
                  <c:v>30.501129576722093</c:v>
                </c:pt>
                <c:pt idx="2406">
                  <c:v>30.488765617129246</c:v>
                </c:pt>
                <c:pt idx="2407">
                  <c:v>30.476411670779502</c:v>
                </c:pt>
                <c:pt idx="2408">
                  <c:v>30.464067725521794</c:v>
                </c:pt>
                <c:pt idx="2409">
                  <c:v>30.451733769224685</c:v>
                </c:pt>
                <c:pt idx="2410">
                  <c:v>30.439409789776345</c:v>
                </c:pt>
                <c:pt idx="2411">
                  <c:v>30.427095775084506</c:v>
                </c:pt>
                <c:pt idx="2412">
                  <c:v>30.414791713076408</c:v>
                </c:pt>
                <c:pt idx="2413">
                  <c:v>30.402497591698783</c:v>
                </c:pt>
                <c:pt idx="2414">
                  <c:v>30.9010611257584</c:v>
                </c:pt>
                <c:pt idx="2415">
                  <c:v>30.888586088499672</c:v>
                </c:pt>
                <c:pt idx="2416">
                  <c:v>31.386123415639666</c:v>
                </c:pt>
                <c:pt idx="2417">
                  <c:v>31.373468410645941</c:v>
                </c:pt>
                <c:pt idx="2418">
                  <c:v>31.360823599677357</c:v>
                </c:pt>
                <c:pt idx="2419">
                  <c:v>31.348188970430282</c:v>
                </c:pt>
                <c:pt idx="2420">
                  <c:v>31.335564510620859</c:v>
                </c:pt>
                <c:pt idx="2421">
                  <c:v>31.322950207984963</c:v>
                </c:pt>
                <c:pt idx="2422">
                  <c:v>31.310346050278174</c:v>
                </c:pt>
                <c:pt idx="2423">
                  <c:v>31.297752025275727</c:v>
                </c:pt>
                <c:pt idx="2424">
                  <c:v>31.285168120772472</c:v>
                </c:pt>
                <c:pt idx="2425">
                  <c:v>31.272594324582847</c:v>
                </c:pt>
                <c:pt idx="2426">
                  <c:v>31.260030624540818</c:v>
                </c:pt>
                <c:pt idx="2427">
                  <c:v>31.247477008499864</c:v>
                </c:pt>
                <c:pt idx="2428">
                  <c:v>31.234933464332919</c:v>
                </c:pt>
                <c:pt idx="2429">
                  <c:v>31.222399979932344</c:v>
                </c:pt>
                <c:pt idx="2430">
                  <c:v>31.209876543209877</c:v>
                </c:pt>
                <c:pt idx="2431">
                  <c:v>31.197363142096609</c:v>
                </c:pt>
                <c:pt idx="2432">
                  <c:v>31.184859764542935</c:v>
                </c:pt>
                <c:pt idx="2433">
                  <c:v>31.17236639851852</c:v>
                </c:pt>
                <c:pt idx="2434">
                  <c:v>31.159883032012257</c:v>
                </c:pt>
                <c:pt idx="2435">
                  <c:v>31.147409653032227</c:v>
                </c:pt>
                <c:pt idx="2436">
                  <c:v>31.134946249605669</c:v>
                </c:pt>
                <c:pt idx="2437">
                  <c:v>31.122492809778937</c:v>
                </c:pt>
                <c:pt idx="2438">
                  <c:v>31.11004932161746</c:v>
                </c:pt>
                <c:pt idx="2439">
                  <c:v>31.097615773205703</c:v>
                </c:pt>
                <c:pt idx="2440">
                  <c:v>31.085192152647139</c:v>
                </c:pt>
                <c:pt idx="2441">
                  <c:v>31.072778448064195</c:v>
                </c:pt>
                <c:pt idx="2442">
                  <c:v>31.060374647598234</c:v>
                </c:pt>
                <c:pt idx="2443">
                  <c:v>31.0479807394095</c:v>
                </c:pt>
                <c:pt idx="2444">
                  <c:v>31.035596711677083</c:v>
                </c:pt>
                <c:pt idx="2445">
                  <c:v>31.023222552598895</c:v>
                </c:pt>
                <c:pt idx="2446">
                  <c:v>31.010858250391614</c:v>
                </c:pt>
                <c:pt idx="2447">
                  <c:v>30.998503793290666</c:v>
                </c:pt>
                <c:pt idx="2448">
                  <c:v>30.986159169550174</c:v>
                </c:pt>
                <c:pt idx="2449">
                  <c:v>31.476873503255717</c:v>
                </c:pt>
                <c:pt idx="2450">
                  <c:v>31.966776509787589</c:v>
                </c:pt>
                <c:pt idx="2451">
                  <c:v>31.954072651384518</c:v>
                </c:pt>
                <c:pt idx="2452">
                  <c:v>32.442982257716842</c:v>
                </c:pt>
                <c:pt idx="2453">
                  <c:v>32.430105053688514</c:v>
                </c:pt>
                <c:pt idx="2454">
                  <c:v>32.417238060508964</c:v>
                </c:pt>
                <c:pt idx="2455">
                  <c:v>32.404381266047508</c:v>
                </c:pt>
                <c:pt idx="2456">
                  <c:v>32.391534658192661</c:v>
                </c:pt>
                <c:pt idx="2457">
                  <c:v>32.378698224852073</c:v>
                </c:pt>
                <c:pt idx="2458">
                  <c:v>32.365871953952521</c:v>
                </c:pt>
                <c:pt idx="2459">
                  <c:v>32.353055833439868</c:v>
                </c:pt>
                <c:pt idx="2460">
                  <c:v>32.839881023200476</c:v>
                </c:pt>
                <c:pt idx="2461">
                  <c:v>32.826893194954664</c:v>
                </c:pt>
                <c:pt idx="2462">
                  <c:v>32.813915628025271</c:v>
                </c:pt>
                <c:pt idx="2463">
                  <c:v>32.800948310265994</c:v>
                </c:pt>
                <c:pt idx="2464">
                  <c:v>32.787991229549668</c:v>
                </c:pt>
                <c:pt idx="2465">
                  <c:v>32.775044373768253</c:v>
                </c:pt>
                <c:pt idx="2466">
                  <c:v>32.762107730832753</c:v>
                </c:pt>
                <c:pt idx="2467">
                  <c:v>32.749181288673235</c:v>
                </c:pt>
                <c:pt idx="2468">
                  <c:v>32.736265035238738</c:v>
                </c:pt>
                <c:pt idx="2469">
                  <c:v>32.723358958497272</c:v>
                </c:pt>
                <c:pt idx="2470">
                  <c:v>32.71046304643577</c:v>
                </c:pt>
                <c:pt idx="2471">
                  <c:v>33.194680306938878</c:v>
                </c:pt>
                <c:pt idx="2472">
                  <c:v>33.181614666792349</c:v>
                </c:pt>
                <c:pt idx="2473">
                  <c:v>33.664858596579407</c:v>
                </c:pt>
                <c:pt idx="2474">
                  <c:v>33.651624101651514</c:v>
                </c:pt>
                <c:pt idx="2475">
                  <c:v>33.638399999999997</c:v>
                </c:pt>
                <c:pt idx="2476">
                  <c:v>33.625186279396914</c:v>
                </c:pt>
                <c:pt idx="2477">
                  <c:v>33.611982927633463</c:v>
                </c:pt>
                <c:pt idx="2478">
                  <c:v>33.598789932519978</c:v>
                </c:pt>
                <c:pt idx="2479">
                  <c:v>33.585607281885871</c:v>
                </c:pt>
                <c:pt idx="2480">
                  <c:v>33.572434963579603</c:v>
                </c:pt>
                <c:pt idx="2481">
                  <c:v>33.559272965468637</c:v>
                </c:pt>
                <c:pt idx="2482">
                  <c:v>33.546121275439411</c:v>
                </c:pt>
                <c:pt idx="2483">
                  <c:v>33.532979881397289</c:v>
                </c:pt>
                <c:pt idx="2484">
                  <c:v>33.519848771266538</c:v>
                </c:pt>
                <c:pt idx="2485">
                  <c:v>33.506727932990295</c:v>
                </c:pt>
                <c:pt idx="2486">
                  <c:v>33.493617354530507</c:v>
                </c:pt>
                <c:pt idx="2487">
                  <c:v>33.480517023867904</c:v>
                </c:pt>
                <c:pt idx="2488">
                  <c:v>33.467426929001974</c:v>
                </c:pt>
                <c:pt idx="2489">
                  <c:v>33.454347057950926</c:v>
                </c:pt>
                <c:pt idx="2490">
                  <c:v>33.44127739875163</c:v>
                </c:pt>
                <c:pt idx="2491">
                  <c:v>33.428217939459614</c:v>
                </c:pt>
                <c:pt idx="2492">
                  <c:v>33.415168668148993</c:v>
                </c:pt>
                <c:pt idx="2493">
                  <c:v>33.402129572912457</c:v>
                </c:pt>
                <c:pt idx="2494">
                  <c:v>33.389100641861233</c:v>
                </c:pt>
                <c:pt idx="2495">
                  <c:v>33.376081863125044</c:v>
                </c:pt>
                <c:pt idx="2496">
                  <c:v>33.363073224852073</c:v>
                </c:pt>
                <c:pt idx="2497">
                  <c:v>33.350074715208912</c:v>
                </c:pt>
                <c:pt idx="2498">
                  <c:v>33.337086322380564</c:v>
                </c:pt>
                <c:pt idx="2499">
                  <c:v>33.324108034570372</c:v>
                </c:pt>
                <c:pt idx="2500">
                  <c:v>33.311139840000003</c:v>
                </c:pt>
                <c:pt idx="2501">
                  <c:v>33.298181726909398</c:v>
                </c:pt>
                <c:pt idx="2502">
                  <c:v>33.285233683556754</c:v>
                </c:pt>
                <c:pt idx="2503">
                  <c:v>33.272295698218471</c:v>
                </c:pt>
                <c:pt idx="2504">
                  <c:v>33.259367759189132</c:v>
                </c:pt>
                <c:pt idx="2505">
                  <c:v>33.246449854781453</c:v>
                </c:pt>
                <c:pt idx="2506">
                  <c:v>33.233541973326268</c:v>
                </c:pt>
                <c:pt idx="2507">
                  <c:v>33.220644103172468</c:v>
                </c:pt>
                <c:pt idx="2508">
                  <c:v>33.207756232686982</c:v>
                </c:pt>
                <c:pt idx="2509">
                  <c:v>33.194878350254747</c:v>
                </c:pt>
                <c:pt idx="2510">
                  <c:v>33.18201044427866</c:v>
                </c:pt>
                <c:pt idx="2511">
                  <c:v>33.169152503179561</c:v>
                </c:pt>
                <c:pt idx="2512">
                  <c:v>33.156304515396165</c:v>
                </c:pt>
                <c:pt idx="2513">
                  <c:v>33.143466469385061</c:v>
                </c:pt>
                <c:pt idx="2514">
                  <c:v>33.130638353620682</c:v>
                </c:pt>
                <c:pt idx="2515">
                  <c:v>33.117820156595222</c:v>
                </c:pt>
                <c:pt idx="2516">
                  <c:v>33.105011866818657</c:v>
                </c:pt>
                <c:pt idx="2517">
                  <c:v>33.092213472818685</c:v>
                </c:pt>
                <c:pt idx="2518">
                  <c:v>33.079424963140681</c:v>
                </c:pt>
                <c:pt idx="2519">
                  <c:v>33.553971791360652</c:v>
                </c:pt>
                <c:pt idx="2520">
                  <c:v>33.541020408163263</c:v>
                </c:pt>
                <c:pt idx="2521">
                  <c:v>33.528079011354208</c:v>
                </c:pt>
                <c:pt idx="2522">
                  <c:v>33.515147589397287</c:v>
                </c:pt>
                <c:pt idx="2523">
                  <c:v>33.502226130774048</c:v>
                </c:pt>
                <c:pt idx="2524">
                  <c:v>33.489314623983766</c:v>
                </c:pt>
                <c:pt idx="2525">
                  <c:v>33.476413057543375</c:v>
                </c:pt>
                <c:pt idx="2526">
                  <c:v>33.463521419987472</c:v>
                </c:pt>
                <c:pt idx="2527">
                  <c:v>33.450639699868255</c:v>
                </c:pt>
                <c:pt idx="2528">
                  <c:v>33.437767885755491</c:v>
                </c:pt>
                <c:pt idx="2529">
                  <c:v>33.424905966236494</c:v>
                </c:pt>
                <c:pt idx="2530">
                  <c:v>33.412053929916105</c:v>
                </c:pt>
                <c:pt idx="2531">
                  <c:v>33.399211765416617</c:v>
                </c:pt>
                <c:pt idx="2532">
                  <c:v>33.386379461377778</c:v>
                </c:pt>
                <c:pt idx="2533">
                  <c:v>33.373557006456736</c:v>
                </c:pt>
                <c:pt idx="2534">
                  <c:v>33.360744389328026</c:v>
                </c:pt>
                <c:pt idx="2535">
                  <c:v>33.347941598683519</c:v>
                </c:pt>
                <c:pt idx="2536">
                  <c:v>33.335148623232392</c:v>
                </c:pt>
                <c:pt idx="2537">
                  <c:v>33.32236545170111</c:v>
                </c:pt>
                <c:pt idx="2538">
                  <c:v>33.309592072833361</c:v>
                </c:pt>
                <c:pt idx="2539">
                  <c:v>33.296828475390058</c:v>
                </c:pt>
                <c:pt idx="2540">
                  <c:v>33.284074648149293</c:v>
                </c:pt>
                <c:pt idx="2541">
                  <c:v>33.271330579906305</c:v>
                </c:pt>
                <c:pt idx="2542">
                  <c:v>33.741354837471626</c:v>
                </c:pt>
                <c:pt idx="2543">
                  <c:v>33.728451058622213</c:v>
                </c:pt>
                <c:pt idx="2544">
                  <c:v>33.715557137771448</c:v>
                </c:pt>
                <c:pt idx="2545">
                  <c:v>33.702673063636468</c:v>
                </c:pt>
                <c:pt idx="2546">
                  <c:v>33.689798824951602</c:v>
                </c:pt>
                <c:pt idx="2547">
                  <c:v>33.676934410468355</c:v>
                </c:pt>
                <c:pt idx="2548">
                  <c:v>33.664079808955343</c:v>
                </c:pt>
                <c:pt idx="2549">
                  <c:v>33.651235009198295</c:v>
                </c:pt>
                <c:pt idx="2550">
                  <c:v>33.638399999999997</c:v>
                </c:pt>
                <c:pt idx="2551">
                  <c:v>33.625574770180286</c:v>
                </c:pt>
                <c:pt idx="2552">
                  <c:v>34.093333890193691</c:v>
                </c:pt>
                <c:pt idx="2553">
                  <c:v>34.08035062089116</c:v>
                </c:pt>
                <c:pt idx="2554">
                  <c:v>34.067377228221247</c:v>
                </c:pt>
                <c:pt idx="2555">
                  <c:v>34.054413700927924</c:v>
                </c:pt>
                <c:pt idx="2556">
                  <c:v>34.041460027772267</c:v>
                </c:pt>
                <c:pt idx="2557">
                  <c:v>34.028516197532397</c:v>
                </c:pt>
                <c:pt idx="2558">
                  <c:v>34.015582199003447</c:v>
                </c:pt>
                <c:pt idx="2559">
                  <c:v>34.002658020997544</c:v>
                </c:pt>
                <c:pt idx="2560">
                  <c:v>33.989743652343748</c:v>
                </c:pt>
                <c:pt idx="2561">
                  <c:v>33.976839081888066</c:v>
                </c:pt>
                <c:pt idx="2562">
                  <c:v>33.963944298493381</c:v>
                </c:pt>
                <c:pt idx="2563">
                  <c:v>33.951059291039428</c:v>
                </c:pt>
                <c:pt idx="2564">
                  <c:v>33.938184048422777</c:v>
                </c:pt>
                <c:pt idx="2565">
                  <c:v>33.925318559556786</c:v>
                </c:pt>
                <c:pt idx="2566">
                  <c:v>33.912462813371576</c:v>
                </c:pt>
                <c:pt idx="2567">
                  <c:v>33.899616798813987</c:v>
                </c:pt>
                <c:pt idx="2568">
                  <c:v>33.886780504847586</c:v>
                </c:pt>
                <c:pt idx="2569">
                  <c:v>33.873953920452571</c:v>
                </c:pt>
                <c:pt idx="2570">
                  <c:v>33.861137034625806</c:v>
                </c:pt>
                <c:pt idx="2571">
                  <c:v>33.848329836380742</c:v>
                </c:pt>
                <c:pt idx="2572">
                  <c:v>33.835532314747404</c:v>
                </c:pt>
                <c:pt idx="2573">
                  <c:v>33.82274445877237</c:v>
                </c:pt>
                <c:pt idx="2574">
                  <c:v>33.809966257518703</c:v>
                </c:pt>
                <c:pt idx="2575">
                  <c:v>33.797197700065979</c:v>
                </c:pt>
                <c:pt idx="2576">
                  <c:v>33.784438775510203</c:v>
                </c:pt>
                <c:pt idx="2577">
                  <c:v>33.7716894729638</c:v>
                </c:pt>
                <c:pt idx="2578">
                  <c:v>33.758949781555572</c:v>
                </c:pt>
                <c:pt idx="2579">
                  <c:v>33.746219690430706</c:v>
                </c:pt>
                <c:pt idx="2580">
                  <c:v>33.733499188750677</c:v>
                </c:pt>
                <c:pt idx="2581">
                  <c:v>33.72078826569328</c:v>
                </c:pt>
                <c:pt idx="2582">
                  <c:v>33.708086910452572</c:v>
                </c:pt>
                <c:pt idx="2583">
                  <c:v>33.695395112238828</c:v>
                </c:pt>
                <c:pt idx="2584">
                  <c:v>34.157281292833247</c:v>
                </c:pt>
                <c:pt idx="2585">
                  <c:v>34.144435423829634</c:v>
                </c:pt>
                <c:pt idx="2586">
                  <c:v>34.131599205430632</c:v>
                </c:pt>
                <c:pt idx="2587">
                  <c:v>34.118772626774565</c:v>
                </c:pt>
                <c:pt idx="2588">
                  <c:v>34.10595567701602</c:v>
                </c:pt>
                <c:pt idx="2589">
                  <c:v>34.093148345325865</c:v>
                </c:pt>
                <c:pt idx="2590">
                  <c:v>34.08035062089116</c:v>
                </c:pt>
                <c:pt idx="2591">
                  <c:v>34.067562492915165</c:v>
                </c:pt>
                <c:pt idx="2592">
                  <c:v>34.054783950617285</c:v>
                </c:pt>
                <c:pt idx="2593">
                  <c:v>34.042014983233059</c:v>
                </c:pt>
                <c:pt idx="2594">
                  <c:v>34.029255580014137</c:v>
                </c:pt>
                <c:pt idx="2595">
                  <c:v>34.016505730228204</c:v>
                </c:pt>
                <c:pt idx="2596">
                  <c:v>34.003765423159017</c:v>
                </c:pt>
                <c:pt idx="2597">
                  <c:v>33.991034648106307</c:v>
                </c:pt>
                <c:pt idx="2598">
                  <c:v>33.9783133943858</c:v>
                </c:pt>
                <c:pt idx="2599">
                  <c:v>34.437202221057291</c:v>
                </c:pt>
                <c:pt idx="2600">
                  <c:v>34.895375147928995</c:v>
                </c:pt>
                <c:pt idx="2601">
                  <c:v>34.882340968139751</c:v>
                </c:pt>
                <c:pt idx="2602">
                  <c:v>34.869316513460646</c:v>
                </c:pt>
                <c:pt idx="2603">
                  <c:v>34.856301773021436</c:v>
                </c:pt>
                <c:pt idx="2604">
                  <c:v>34.84329673596806</c:v>
                </c:pt>
                <c:pt idx="2605">
                  <c:v>34.830301391462605</c:v>
                </c:pt>
                <c:pt idx="2606">
                  <c:v>34.817315728683262</c:v>
                </c:pt>
                <c:pt idx="2607">
                  <c:v>34.804339736824332</c:v>
                </c:pt>
                <c:pt idx="2608">
                  <c:v>34.791373405096166</c:v>
                </c:pt>
                <c:pt idx="2609">
                  <c:v>34.778416722725133</c:v>
                </c:pt>
                <c:pt idx="2610">
                  <c:v>34.765469678953629</c:v>
                </c:pt>
                <c:pt idx="2611">
                  <c:v>34.752532263039981</c:v>
                </c:pt>
                <c:pt idx="2612">
                  <c:v>34.739604464258491</c:v>
                </c:pt>
                <c:pt idx="2613">
                  <c:v>34.726686271899354</c:v>
                </c:pt>
                <c:pt idx="2614">
                  <c:v>34.713777675268652</c:v>
                </c:pt>
                <c:pt idx="2615">
                  <c:v>34.700878663688314</c:v>
                </c:pt>
                <c:pt idx="2616">
                  <c:v>34.687989226496086</c:v>
                </c:pt>
                <c:pt idx="2617">
                  <c:v>34.675109353045528</c:v>
                </c:pt>
                <c:pt idx="2618">
                  <c:v>34.662239032705934</c:v>
                </c:pt>
                <c:pt idx="2619">
                  <c:v>34.649378254862363</c:v>
                </c:pt>
                <c:pt idx="2620">
                  <c:v>34.636527008915564</c:v>
                </c:pt>
                <c:pt idx="2621">
                  <c:v>34.623685284281962</c:v>
                </c:pt>
                <c:pt idx="2622">
                  <c:v>34.610853070393624</c:v>
                </c:pt>
                <c:pt idx="2623">
                  <c:v>34.598030356698253</c:v>
                </c:pt>
                <c:pt idx="2624">
                  <c:v>34.585217132659132</c:v>
                </c:pt>
                <c:pt idx="2625">
                  <c:v>35.038855836734697</c:v>
                </c:pt>
                <c:pt idx="2626">
                  <c:v>35.025894317125193</c:v>
                </c:pt>
                <c:pt idx="2627">
                  <c:v>35.012942375080947</c:v>
                </c:pt>
                <c:pt idx="2628">
                  <c:v>35</c:v>
                </c:pt>
                <c:pt idx="2629">
                  <c:v>34.98706718129602</c:v>
                </c:pt>
                <c:pt idx="2630">
                  <c:v>34.974143908398268</c:v>
                </c:pt>
                <c:pt idx="2631">
                  <c:v>34.961230170751591</c:v>
                </c:pt>
                <c:pt idx="2632">
                  <c:v>34.948325957816351</c:v>
                </c:pt>
                <c:pt idx="2633">
                  <c:v>34.935431259068451</c:v>
                </c:pt>
                <c:pt idx="2634">
                  <c:v>34.922546063999256</c:v>
                </c:pt>
                <c:pt idx="2635">
                  <c:v>35.374072423117497</c:v>
                </c:pt>
                <c:pt idx="2636">
                  <c:v>35.361040432346798</c:v>
                </c:pt>
                <c:pt idx="2637">
                  <c:v>35.348018031660239</c:v>
                </c:pt>
                <c:pt idx="2638">
                  <c:v>35.335005210485811</c:v>
                </c:pt>
                <c:pt idx="2639">
                  <c:v>35.322001958267002</c:v>
                </c:pt>
                <c:pt idx="2640">
                  <c:v>35.772210743801651</c:v>
                </c:pt>
                <c:pt idx="2641">
                  <c:v>35.759061695819611</c:v>
                </c:pt>
                <c:pt idx="2642">
                  <c:v>35.745922302112099</c:v>
                </c:pt>
                <c:pt idx="2643">
                  <c:v>35.732792552060722</c:v>
                </c:pt>
                <c:pt idx="2644">
                  <c:v>35.719672435062634</c:v>
                </c:pt>
                <c:pt idx="2645">
                  <c:v>35.706561940530513</c:v>
                </c:pt>
                <c:pt idx="2646">
                  <c:v>35.693461057892542</c:v>
                </c:pt>
                <c:pt idx="2647">
                  <c:v>35.680369776592357</c:v>
                </c:pt>
                <c:pt idx="2648">
                  <c:v>35.66728808608903</c:v>
                </c:pt>
                <c:pt idx="2649">
                  <c:v>35.654215975857042</c:v>
                </c:pt>
                <c:pt idx="2650">
                  <c:v>35.641153435386258</c:v>
                </c:pt>
                <c:pt idx="2651">
                  <c:v>35.628100454181897</c:v>
                </c:pt>
                <c:pt idx="2652">
                  <c:v>35.6150570217645</c:v>
                </c:pt>
                <c:pt idx="2653">
                  <c:v>35.602023127669902</c:v>
                </c:pt>
                <c:pt idx="2654">
                  <c:v>35.588998761449211</c:v>
                </c:pt>
                <c:pt idx="2655">
                  <c:v>35.575983912668775</c:v>
                </c:pt>
                <c:pt idx="2656">
                  <c:v>35.562978570910147</c:v>
                </c:pt>
                <c:pt idx="2657">
                  <c:v>35.549982725770079</c:v>
                </c:pt>
                <c:pt idx="2658">
                  <c:v>35.536996366860471</c:v>
                </c:pt>
                <c:pt idx="2659">
                  <c:v>35.524019483808353</c:v>
                </c:pt>
                <c:pt idx="2660">
                  <c:v>35.511052066255864</c:v>
                </c:pt>
                <c:pt idx="2661">
                  <c:v>35.498094103860218</c:v>
                </c:pt>
                <c:pt idx="2662">
                  <c:v>35.485145586293669</c:v>
                </c:pt>
                <c:pt idx="2663">
                  <c:v>35.472206503243498</c:v>
                </c:pt>
                <c:pt idx="2664">
                  <c:v>35.459276844411981</c:v>
                </c:pt>
                <c:pt idx="2665">
                  <c:v>35.446356599516349</c:v>
                </c:pt>
                <c:pt idx="2666">
                  <c:v>35.433445758288784</c:v>
                </c:pt>
                <c:pt idx="2667">
                  <c:v>35.420544310476373</c:v>
                </c:pt>
                <c:pt idx="2668">
                  <c:v>35.407652245841099</c:v>
                </c:pt>
                <c:pt idx="2669">
                  <c:v>35.39476955415978</c:v>
                </c:pt>
                <c:pt idx="2670">
                  <c:v>35.381896225224089</c:v>
                </c:pt>
                <c:pt idx="2671">
                  <c:v>35.369032248840483</c:v>
                </c:pt>
                <c:pt idx="2672">
                  <c:v>35.356177614830223</c:v>
                </c:pt>
                <c:pt idx="2673">
                  <c:v>35.343332313029286</c:v>
                </c:pt>
                <c:pt idx="2674">
                  <c:v>35.330496333288394</c:v>
                </c:pt>
                <c:pt idx="2675">
                  <c:v>35.31766966547297</c:v>
                </c:pt>
                <c:pt idx="2676">
                  <c:v>35.304852299463093</c:v>
                </c:pt>
                <c:pt idx="2677">
                  <c:v>35.292044225153489</c:v>
                </c:pt>
                <c:pt idx="2678">
                  <c:v>35.279245432453521</c:v>
                </c:pt>
                <c:pt idx="2679">
                  <c:v>35.266455911287117</c:v>
                </c:pt>
                <c:pt idx="2680">
                  <c:v>35.253675651592779</c:v>
                </c:pt>
                <c:pt idx="2681">
                  <c:v>35.24090464332356</c:v>
                </c:pt>
                <c:pt idx="2682">
                  <c:v>35.228142876447009</c:v>
                </c:pt>
                <c:pt idx="2683">
                  <c:v>35.671246007321812</c:v>
                </c:pt>
                <c:pt idx="2684">
                  <c:v>35.65834297631713</c:v>
                </c:pt>
                <c:pt idx="2685">
                  <c:v>35.645449268125212</c:v>
                </c:pt>
                <c:pt idx="2686">
                  <c:v>35.632564872655379</c:v>
                </c:pt>
                <c:pt idx="2687">
                  <c:v>35.619689779831468</c:v>
                </c:pt>
                <c:pt idx="2688">
                  <c:v>35.606823979591837</c:v>
                </c:pt>
                <c:pt idx="2689">
                  <c:v>35.593967461889349</c:v>
                </c:pt>
                <c:pt idx="2690">
                  <c:v>35.581120216691311</c:v>
                </c:pt>
                <c:pt idx="2691">
                  <c:v>35.568282233979488</c:v>
                </c:pt>
                <c:pt idx="2692">
                  <c:v>35.555453503750037</c:v>
                </c:pt>
                <c:pt idx="2693">
                  <c:v>35.542634016013515</c:v>
                </c:pt>
                <c:pt idx="2694">
                  <c:v>35.529823760794841</c:v>
                </c:pt>
                <c:pt idx="2695">
                  <c:v>35.517022728133249</c:v>
                </c:pt>
                <c:pt idx="2696">
                  <c:v>35.504230908082313</c:v>
                </c:pt>
                <c:pt idx="2697">
                  <c:v>35.491448290709862</c:v>
                </c:pt>
                <c:pt idx="2698">
                  <c:v>35.478674866097997</c:v>
                </c:pt>
                <c:pt idx="2699">
                  <c:v>35.465910624343046</c:v>
                </c:pt>
                <c:pt idx="2700">
                  <c:v>35.453155555555554</c:v>
                </c:pt>
                <c:pt idx="2701">
                  <c:v>35.440409649860236</c:v>
                </c:pt>
                <c:pt idx="2702">
                  <c:v>35.427672897395958</c:v>
                </c:pt>
                <c:pt idx="2703">
                  <c:v>35.414945288315735</c:v>
                </c:pt>
                <c:pt idx="2704">
                  <c:v>35.402226812786665</c:v>
                </c:pt>
                <c:pt idx="2705">
                  <c:v>35.38951746098995</c:v>
                </c:pt>
                <c:pt idx="2706">
                  <c:v>35.376817223120831</c:v>
                </c:pt>
                <c:pt idx="2707">
                  <c:v>35.364126089388577</c:v>
                </c:pt>
                <c:pt idx="2708">
                  <c:v>35.351444050016475</c:v>
                </c:pt>
                <c:pt idx="2709">
                  <c:v>35.338771095241775</c:v>
                </c:pt>
                <c:pt idx="2710">
                  <c:v>35.326107215315695</c:v>
                </c:pt>
                <c:pt idx="2711">
                  <c:v>35.31345240050338</c:v>
                </c:pt>
                <c:pt idx="2712">
                  <c:v>35.300806641083874</c:v>
                </c:pt>
                <c:pt idx="2713">
                  <c:v>35.288169927350111</c:v>
                </c:pt>
                <c:pt idx="2714">
                  <c:v>35.275542249608868</c:v>
                </c:pt>
                <c:pt idx="2715">
                  <c:v>35.262923598180762</c:v>
                </c:pt>
                <c:pt idx="2716">
                  <c:v>35.250313963400217</c:v>
                </c:pt>
                <c:pt idx="2717">
                  <c:v>35.237713335615432</c:v>
                </c:pt>
                <c:pt idx="2718">
                  <c:v>35.225121705188371</c:v>
                </c:pt>
                <c:pt idx="2719">
                  <c:v>35.212539062494713</c:v>
                </c:pt>
                <c:pt idx="2720">
                  <c:v>35.199965397923876</c:v>
                </c:pt>
                <c:pt idx="2721">
                  <c:v>35.187400701878929</c:v>
                </c:pt>
                <c:pt idx="2722">
                  <c:v>35.174844964776625</c:v>
                </c:pt>
                <c:pt idx="2723">
                  <c:v>35.162298177047333</c:v>
                </c:pt>
                <c:pt idx="2724">
                  <c:v>35.149760329135049</c:v>
                </c:pt>
                <c:pt idx="2725">
                  <c:v>35.137231411497346</c:v>
                </c:pt>
                <c:pt idx="2726">
                  <c:v>35.124711414605365</c:v>
                </c:pt>
                <c:pt idx="2727">
                  <c:v>35.112200328943786</c:v>
                </c:pt>
                <c:pt idx="2728">
                  <c:v>35.099698145010791</c:v>
                </c:pt>
                <c:pt idx="2729">
                  <c:v>35.08720485331807</c:v>
                </c:pt>
                <c:pt idx="2730">
                  <c:v>35.074720444390771</c:v>
                </c:pt>
                <c:pt idx="2731">
                  <c:v>35.062244908767489</c:v>
                </c:pt>
                <c:pt idx="2732">
                  <c:v>35.049778237000233</c:v>
                </c:pt>
                <c:pt idx="2733">
                  <c:v>35.037320419654399</c:v>
                </c:pt>
                <c:pt idx="2734">
                  <c:v>35.024871447308783</c:v>
                </c:pt>
                <c:pt idx="2735">
                  <c:v>35.012431310555499</c:v>
                </c:pt>
                <c:pt idx="2736">
                  <c:v>35</c:v>
                </c:pt>
                <c:pt idx="2737">
                  <c:v>34.98757750626104</c:v>
                </c:pt>
                <c:pt idx="2738">
                  <c:v>34.975163819970646</c:v>
                </c:pt>
                <c:pt idx="2739">
                  <c:v>34.962758931774097</c:v>
                </c:pt>
                <c:pt idx="2740">
                  <c:v>34.950362832329908</c:v>
                </c:pt>
                <c:pt idx="2741">
                  <c:v>34.937975512309798</c:v>
                </c:pt>
                <c:pt idx="2742">
                  <c:v>34.925596962398672</c:v>
                </c:pt>
                <c:pt idx="2743">
                  <c:v>34.913227173294594</c:v>
                </c:pt>
                <c:pt idx="2744">
                  <c:v>34.90086613570876</c:v>
                </c:pt>
                <c:pt idx="2745">
                  <c:v>34.888513840365491</c:v>
                </c:pt>
                <c:pt idx="2746">
                  <c:v>34.876170278002192</c:v>
                </c:pt>
                <c:pt idx="2747">
                  <c:v>34.863835439369339</c:v>
                </c:pt>
                <c:pt idx="2748">
                  <c:v>34.851509315230452</c:v>
                </c:pt>
                <c:pt idx="2749">
                  <c:v>34.83919189636206</c:v>
                </c:pt>
                <c:pt idx="2750">
                  <c:v>34.826883173553718</c:v>
                </c:pt>
                <c:pt idx="2751">
                  <c:v>34.814583137607933</c:v>
                </c:pt>
                <c:pt idx="2752">
                  <c:v>35.247040207544622</c:v>
                </c:pt>
                <c:pt idx="2753">
                  <c:v>35.234605474145759</c:v>
                </c:pt>
                <c:pt idx="2754">
                  <c:v>35.222179503609723</c:v>
                </c:pt>
                <c:pt idx="2755">
                  <c:v>35.209762286685482</c:v>
                </c:pt>
                <c:pt idx="2756">
                  <c:v>35.197353814135042</c:v>
                </c:pt>
                <c:pt idx="2757">
                  <c:v>35.184954076733355</c:v>
                </c:pt>
                <c:pt idx="2758">
                  <c:v>35.172563065268363</c:v>
                </c:pt>
                <c:pt idx="2759">
                  <c:v>35.160180770540933</c:v>
                </c:pt>
                <c:pt idx="2760">
                  <c:v>35.14780718336484</c:v>
                </c:pt>
                <c:pt idx="2761">
                  <c:v>35.135442294566751</c:v>
                </c:pt>
                <c:pt idx="2762">
                  <c:v>35.123086094986213</c:v>
                </c:pt>
                <c:pt idx="2763">
                  <c:v>35.110738575475601</c:v>
                </c:pt>
                <c:pt idx="2764">
                  <c:v>35.098399726900126</c:v>
                </c:pt>
                <c:pt idx="2765">
                  <c:v>35.0860695401378</c:v>
                </c:pt>
                <c:pt idx="2766">
                  <c:v>35.073748006079398</c:v>
                </c:pt>
                <c:pt idx="2767">
                  <c:v>35.06143511562847</c:v>
                </c:pt>
                <c:pt idx="2768">
                  <c:v>35.049130859701293</c:v>
                </c:pt>
                <c:pt idx="2769">
                  <c:v>35.036835229226845</c:v>
                </c:pt>
                <c:pt idx="2770">
                  <c:v>35.024548215146815</c:v>
                </c:pt>
                <c:pt idx="2771">
                  <c:v>35.453809438660791</c:v>
                </c:pt>
                <c:pt idx="2772">
                  <c:v>35.441389779052116</c:v>
                </c:pt>
                <c:pt idx="2773">
                  <c:v>35.428978810015543</c:v>
                </c:pt>
                <c:pt idx="2774">
                  <c:v>35.416576522441105</c:v>
                </c:pt>
                <c:pt idx="2775">
                  <c:v>35.404182907231558</c:v>
                </c:pt>
                <c:pt idx="2776">
                  <c:v>35.391797955302344</c:v>
                </c:pt>
                <c:pt idx="2777">
                  <c:v>35.379421657581588</c:v>
                </c:pt>
                <c:pt idx="2778">
                  <c:v>35.367054005010054</c:v>
                </c:pt>
                <c:pt idx="2779">
                  <c:v>35.354694988541134</c:v>
                </c:pt>
                <c:pt idx="2780">
                  <c:v>35.34234459914083</c:v>
                </c:pt>
                <c:pt idx="2781">
                  <c:v>35.33000282778773</c:v>
                </c:pt>
                <c:pt idx="2782">
                  <c:v>35.31766966547297</c:v>
                </c:pt>
                <c:pt idx="2783">
                  <c:v>35.305345103200231</c:v>
                </c:pt>
                <c:pt idx="2784">
                  <c:v>35.293029131985733</c:v>
                </c:pt>
                <c:pt idx="2785">
                  <c:v>35.280721742858155</c:v>
                </c:pt>
                <c:pt idx="2786">
                  <c:v>35.268422926858683</c:v>
                </c:pt>
                <c:pt idx="2787">
                  <c:v>35.256132675040931</c:v>
                </c:pt>
                <c:pt idx="2788">
                  <c:v>35.243850978470959</c:v>
                </c:pt>
                <c:pt idx="2789">
                  <c:v>35.231577828227245</c:v>
                </c:pt>
                <c:pt idx="2790">
                  <c:v>35.219313215400625</c:v>
                </c:pt>
                <c:pt idx="2791">
                  <c:v>35.207057131094331</c:v>
                </c:pt>
                <c:pt idx="2792">
                  <c:v>35.19480956642392</c:v>
                </c:pt>
                <c:pt idx="2793">
                  <c:v>35.182570512517295</c:v>
                </c:pt>
                <c:pt idx="2794">
                  <c:v>35.170339960514632</c:v>
                </c:pt>
                <c:pt idx="2795">
                  <c:v>35.158117901568417</c:v>
                </c:pt>
                <c:pt idx="2796">
                  <c:v>35.145904326843372</c:v>
                </c:pt>
                <c:pt idx="2797">
                  <c:v>35.13369922751648</c:v>
                </c:pt>
                <c:pt idx="2798">
                  <c:v>35.121502594776928</c:v>
                </c:pt>
                <c:pt idx="2799">
                  <c:v>35.109314419826099</c:v>
                </c:pt>
                <c:pt idx="2800">
                  <c:v>35.09713469387755</c:v>
                </c:pt>
                <c:pt idx="2801">
                  <c:v>35.084963408157002</c:v>
                </c:pt>
                <c:pt idx="2802">
                  <c:v>35.072800553902304</c:v>
                </c:pt>
                <c:pt idx="2803">
                  <c:v>35.060646122363416</c:v>
                </c:pt>
                <c:pt idx="2804">
                  <c:v>35.048500104802393</c:v>
                </c:pt>
                <c:pt idx="2805">
                  <c:v>35.036362492493353</c:v>
                </c:pt>
                <c:pt idx="2806">
                  <c:v>35.02423327672247</c:v>
                </c:pt>
                <c:pt idx="2807">
                  <c:v>35.012112448787953</c:v>
                </c:pt>
                <c:pt idx="2808">
                  <c:v>35</c:v>
                </c:pt>
                <c:pt idx="2809">
                  <c:v>34.987895921680817</c:v>
                </c:pt>
                <c:pt idx="2810">
                  <c:v>34.975800205164575</c:v>
                </c:pt>
                <c:pt idx="2811">
                  <c:v>34.963712841797374</c:v>
                </c:pt>
                <c:pt idx="2812">
                  <c:v>34.951633822937261</c:v>
                </c:pt>
                <c:pt idx="2813">
                  <c:v>34.939563139954167</c:v>
                </c:pt>
                <c:pt idx="2814">
                  <c:v>34.927500784229935</c:v>
                </c:pt>
                <c:pt idx="2815">
                  <c:v>34.915446747158242</c:v>
                </c:pt>
                <c:pt idx="2816">
                  <c:v>34.903401020144628</c:v>
                </c:pt>
                <c:pt idx="2817">
                  <c:v>34.89136359460646</c:v>
                </c:pt>
                <c:pt idx="2818">
                  <c:v>34.879334461972888</c:v>
                </c:pt>
                <c:pt idx="2819">
                  <c:v>34.867313613684871</c:v>
                </c:pt>
                <c:pt idx="2820">
                  <c:v>34.855301041195112</c:v>
                </c:pt>
                <c:pt idx="2821">
                  <c:v>34.84329673596806</c:v>
                </c:pt>
                <c:pt idx="2822">
                  <c:v>34.831300689479896</c:v>
                </c:pt>
                <c:pt idx="2823">
                  <c:v>34.819312893218488</c:v>
                </c:pt>
                <c:pt idx="2824">
                  <c:v>34.807333338683399</c:v>
                </c:pt>
                <c:pt idx="2825">
                  <c:v>34.795362017385855</c:v>
                </c:pt>
                <c:pt idx="2826">
                  <c:v>35.216519939956996</c:v>
                </c:pt>
                <c:pt idx="2827">
                  <c:v>35.204420860095226</c:v>
                </c:pt>
                <c:pt idx="2828">
                  <c:v>35.19233008368527</c:v>
                </c:pt>
                <c:pt idx="2829">
                  <c:v>35.180247602190164</c:v>
                </c:pt>
                <c:pt idx="2830">
                  <c:v>35.168173407084616</c:v>
                </c:pt>
                <c:pt idx="2831">
                  <c:v>35.156107489855025</c:v>
                </c:pt>
                <c:pt idx="2832">
                  <c:v>35.144049841999426</c:v>
                </c:pt>
                <c:pt idx="2833">
                  <c:v>35.132000455027473</c:v>
                </c:pt>
                <c:pt idx="2834">
                  <c:v>35.119959320460445</c:v>
                </c:pt>
                <c:pt idx="2835">
                  <c:v>35.107926429831188</c:v>
                </c:pt>
                <c:pt idx="2836">
                  <c:v>35.095901774684144</c:v>
                </c:pt>
                <c:pt idx="2837">
                  <c:v>35.083885346575272</c:v>
                </c:pt>
                <c:pt idx="2838">
                  <c:v>35.071877137072086</c:v>
                </c:pt>
                <c:pt idx="2839">
                  <c:v>35.059877137753581</c:v>
                </c:pt>
                <c:pt idx="2840">
                  <c:v>35.047885340210279</c:v>
                </c:pt>
                <c:pt idx="2841">
                  <c:v>35.035901736044131</c:v>
                </c:pt>
                <c:pt idx="2842">
                  <c:v>35.454430649932327</c:v>
                </c:pt>
                <c:pt idx="2843">
                  <c:v>35.442320951955232</c:v>
                </c:pt>
                <c:pt idx="2844">
                  <c:v>35.430219516103186</c:v>
                </c:pt>
                <c:pt idx="2845">
                  <c:v>35.418126333931511</c:v>
                </c:pt>
                <c:pt idx="2846">
                  <c:v>35.835656460053663</c:v>
                </c:pt>
                <c:pt idx="2847">
                  <c:v>35.823437904243946</c:v>
                </c:pt>
                <c:pt idx="2848">
                  <c:v>35.811227670117411</c:v>
                </c:pt>
                <c:pt idx="2849">
                  <c:v>35.799025749183699</c:v>
                </c:pt>
                <c:pt idx="2850">
                  <c:v>35.786832132963987</c:v>
                </c:pt>
                <c:pt idx="2851">
                  <c:v>35.774646812990966</c:v>
                </c:pt>
                <c:pt idx="2852">
                  <c:v>35.762469780808821</c:v>
                </c:pt>
                <c:pt idx="2853">
                  <c:v>35.750301027973208</c:v>
                </c:pt>
                <c:pt idx="2854">
                  <c:v>35.738140546051255</c:v>
                </c:pt>
                <c:pt idx="2855">
                  <c:v>35.725988326621497</c:v>
                </c:pt>
                <c:pt idx="2856">
                  <c:v>35.713844361273921</c:v>
                </c:pt>
                <c:pt idx="2857">
                  <c:v>35.701708641609891</c:v>
                </c:pt>
                <c:pt idx="2858">
                  <c:v>35.689581159242152</c:v>
                </c:pt>
                <c:pt idx="2859">
                  <c:v>36.104922985788512</c:v>
                </c:pt>
                <c:pt idx="2860">
                  <c:v>36.092671524279915</c:v>
                </c:pt>
                <c:pt idx="2861">
                  <c:v>36.080428366828862</c:v>
                </c:pt>
                <c:pt idx="2862">
                  <c:v>36.068193505003755</c:v>
                </c:pt>
                <c:pt idx="2863">
                  <c:v>36.0559669303844</c:v>
                </c:pt>
                <c:pt idx="2864">
                  <c:v>36.043748634561965</c:v>
                </c:pt>
                <c:pt idx="2865">
                  <c:v>36.031538609139005</c:v>
                </c:pt>
                <c:pt idx="2866">
                  <c:v>36.019336845729391</c:v>
                </c:pt>
                <c:pt idx="2867">
                  <c:v>36.007143335958332</c:v>
                </c:pt>
                <c:pt idx="2868">
                  <c:v>35.994958071462335</c:v>
                </c:pt>
                <c:pt idx="2869">
                  <c:v>35.98278104388919</c:v>
                </c:pt>
                <c:pt idx="2870">
                  <c:v>35.970612244897957</c:v>
                </c:pt>
                <c:pt idx="2871">
                  <c:v>35.958451666158943</c:v>
                </c:pt>
                <c:pt idx="2872">
                  <c:v>35.946299299353669</c:v>
                </c:pt>
                <c:pt idx="2873">
                  <c:v>35.93415513617488</c:v>
                </c:pt>
                <c:pt idx="2874">
                  <c:v>35.9220191683265</c:v>
                </c:pt>
                <c:pt idx="2875">
                  <c:v>35.909891387523629</c:v>
                </c:pt>
                <c:pt idx="2876">
                  <c:v>35.897771785492523</c:v>
                </c:pt>
                <c:pt idx="2877">
                  <c:v>35.885660353970565</c:v>
                </c:pt>
                <c:pt idx="2878">
                  <c:v>35.873557084706242</c:v>
                </c:pt>
                <c:pt idx="2879">
                  <c:v>35.861461969459164</c:v>
                </c:pt>
                <c:pt idx="2880">
                  <c:v>35.849375000000002</c:v>
                </c:pt>
                <c:pt idx="2881">
                  <c:v>35.837296168110477</c:v>
                </c:pt>
                <c:pt idx="2882">
                  <c:v>35.825225465583358</c:v>
                </c:pt>
                <c:pt idx="2883">
                  <c:v>35.81316288422245</c:v>
                </c:pt>
                <c:pt idx="2884">
                  <c:v>35.801108415842535</c:v>
                </c:pt>
                <c:pt idx="2885">
                  <c:v>35.789062052269401</c:v>
                </c:pt>
                <c:pt idx="2886">
                  <c:v>35.777023785339793</c:v>
                </c:pt>
                <c:pt idx="2887">
                  <c:v>35.764993606901406</c:v>
                </c:pt>
                <c:pt idx="2888">
                  <c:v>35.752971508812855</c:v>
                </c:pt>
                <c:pt idx="2889">
                  <c:v>35.740957482943685</c:v>
                </c:pt>
                <c:pt idx="2890">
                  <c:v>35.728951521174316</c:v>
                </c:pt>
                <c:pt idx="2891">
                  <c:v>35.716953615396058</c:v>
                </c:pt>
                <c:pt idx="2892">
                  <c:v>35.704963757511059</c:v>
                </c:pt>
                <c:pt idx="2893">
                  <c:v>35.692981939432336</c:v>
                </c:pt>
                <c:pt idx="2894">
                  <c:v>35.681008153083688</c:v>
                </c:pt>
                <c:pt idx="2895">
                  <c:v>36.091196005261885</c:v>
                </c:pt>
                <c:pt idx="2896">
                  <c:v>36.079101294221786</c:v>
                </c:pt>
                <c:pt idx="2897">
                  <c:v>36.488585611458845</c:v>
                </c:pt>
                <c:pt idx="2898">
                  <c:v>36.476370510396976</c:v>
                </c:pt>
                <c:pt idx="2899">
                  <c:v>36.464163577239525</c:v>
                </c:pt>
                <c:pt idx="2900">
                  <c:v>36.451964803804991</c:v>
                </c:pt>
                <c:pt idx="2901">
                  <c:v>36.439774181922793</c:v>
                </c:pt>
                <c:pt idx="2902">
                  <c:v>36.427591703433215</c:v>
                </c:pt>
                <c:pt idx="2903">
                  <c:v>36.415417360187455</c:v>
                </c:pt>
                <c:pt idx="2904">
                  <c:v>36.403251144047537</c:v>
                </c:pt>
                <c:pt idx="2905">
                  <c:v>36.39109304688634</c:v>
                </c:pt>
                <c:pt idx="2906">
                  <c:v>36.378943060587559</c:v>
                </c:pt>
                <c:pt idx="2907">
                  <c:v>36.366801177045694</c:v>
                </c:pt>
                <c:pt idx="2908">
                  <c:v>36.354667388166021</c:v>
                </c:pt>
                <c:pt idx="2909">
                  <c:v>36.342541685864603</c:v>
                </c:pt>
                <c:pt idx="2910">
                  <c:v>36.330424062068232</c:v>
                </c:pt>
                <c:pt idx="2911">
                  <c:v>36.318314508714444</c:v>
                </c:pt>
                <c:pt idx="2912">
                  <c:v>36.306213017751482</c:v>
                </c:pt>
                <c:pt idx="2913">
                  <c:v>36.294119581138283</c:v>
                </c:pt>
                <c:pt idx="2914">
                  <c:v>36.28203419084447</c:v>
                </c:pt>
                <c:pt idx="2915">
                  <c:v>36.269956838850334</c:v>
                </c:pt>
                <c:pt idx="2916">
                  <c:v>36.257887517146777</c:v>
                </c:pt>
                <c:pt idx="2917">
                  <c:v>36.245826217735356</c:v>
                </c:pt>
                <c:pt idx="2918">
                  <c:v>36.233772932628234</c:v>
                </c:pt>
                <c:pt idx="2919">
                  <c:v>36.221727653848141</c:v>
                </c:pt>
                <c:pt idx="2920">
                  <c:v>36.209690373428408</c:v>
                </c:pt>
                <c:pt idx="2921">
                  <c:v>36.197661083412903</c:v>
                </c:pt>
                <c:pt idx="2922">
                  <c:v>36.185639775856032</c:v>
                </c:pt>
                <c:pt idx="2923">
                  <c:v>36.173626442822737</c:v>
                </c:pt>
                <c:pt idx="2924">
                  <c:v>36.161621076388435</c:v>
                </c:pt>
                <c:pt idx="2925">
                  <c:v>36.149623668639052</c:v>
                </c:pt>
                <c:pt idx="2926">
                  <c:v>36.137634211670978</c:v>
                </c:pt>
                <c:pt idx="2927">
                  <c:v>36.125652697591043</c:v>
                </c:pt>
                <c:pt idx="2928">
                  <c:v>36.113679118516529</c:v>
                </c:pt>
                <c:pt idx="2929">
                  <c:v>36.101713466575113</c:v>
                </c:pt>
                <c:pt idx="2930">
                  <c:v>36.08975573390488</c:v>
                </c:pt>
                <c:pt idx="2931">
                  <c:v>36.077805912654306</c:v>
                </c:pt>
                <c:pt idx="2932">
                  <c:v>36.065863994982216</c:v>
                </c:pt>
                <c:pt idx="2933">
                  <c:v>36.053929973057798</c:v>
                </c:pt>
                <c:pt idx="2934">
                  <c:v>36.042003839060563</c:v>
                </c:pt>
                <c:pt idx="2935">
                  <c:v>36.030085585180323</c:v>
                </c:pt>
                <c:pt idx="2936">
                  <c:v>36.018175203617218</c:v>
                </c:pt>
                <c:pt idx="2937">
                  <c:v>36.006272686581646</c:v>
                </c:pt>
                <c:pt idx="2938">
                  <c:v>35.994378026294264</c:v>
                </c:pt>
                <c:pt idx="2939">
                  <c:v>35.982491214985991</c:v>
                </c:pt>
                <c:pt idx="2940">
                  <c:v>35.970612244897957</c:v>
                </c:pt>
                <c:pt idx="2941">
                  <c:v>35.958741108281522</c:v>
                </c:pt>
                <c:pt idx="2942">
                  <c:v>35.946877797398237</c:v>
                </c:pt>
                <c:pt idx="2943">
                  <c:v>35.935022304519819</c:v>
                </c:pt>
                <c:pt idx="2944">
                  <c:v>35.923174621928169</c:v>
                </c:pt>
                <c:pt idx="2945">
                  <c:v>35.911334741915304</c:v>
                </c:pt>
                <c:pt idx="2946">
                  <c:v>35.899502656783405</c:v>
                </c:pt>
                <c:pt idx="2947">
                  <c:v>35.887678358844738</c:v>
                </c:pt>
                <c:pt idx="2948">
                  <c:v>35.87586184042167</c:v>
                </c:pt>
                <c:pt idx="2949">
                  <c:v>35.864053093846664</c:v>
                </c:pt>
                <c:pt idx="2950">
                  <c:v>35.852252111462221</c:v>
                </c:pt>
                <c:pt idx="2951">
                  <c:v>35.840458885620905</c:v>
                </c:pt>
                <c:pt idx="2952">
                  <c:v>35.828673408685304</c:v>
                </c:pt>
                <c:pt idx="2953">
                  <c:v>35.816895673028021</c:v>
                </c:pt>
                <c:pt idx="2954">
                  <c:v>35.805125671031647</c:v>
                </c:pt>
                <c:pt idx="2955">
                  <c:v>35.793363395088768</c:v>
                </c:pt>
                <c:pt idx="2956">
                  <c:v>35.781608837601922</c:v>
                </c:pt>
                <c:pt idx="2957">
                  <c:v>35.769861990983607</c:v>
                </c:pt>
                <c:pt idx="2958">
                  <c:v>35.758122847656232</c:v>
                </c:pt>
                <c:pt idx="2959">
                  <c:v>35.746391400052147</c:v>
                </c:pt>
                <c:pt idx="2960">
                  <c:v>35.734667640613587</c:v>
                </c:pt>
                <c:pt idx="2961">
                  <c:v>35.722951561792669</c:v>
                </c:pt>
                <c:pt idx="2962">
                  <c:v>36.123820930526257</c:v>
                </c:pt>
                <c:pt idx="2963">
                  <c:v>36.111989369623259</c:v>
                </c:pt>
                <c:pt idx="2964">
                  <c:v>36.100165549345178</c:v>
                </c:pt>
                <c:pt idx="2965">
                  <c:v>36.088349462105683</c:v>
                </c:pt>
                <c:pt idx="2966">
                  <c:v>36.076541100328335</c:v>
                </c:pt>
                <c:pt idx="2967">
                  <c:v>36.064740456446593</c:v>
                </c:pt>
                <c:pt idx="2968">
                  <c:v>36.052947522903786</c:v>
                </c:pt>
                <c:pt idx="2969">
                  <c:v>36.041162292153082</c:v>
                </c:pt>
                <c:pt idx="2970">
                  <c:v>36.029384756657485</c:v>
                </c:pt>
                <c:pt idx="2971">
                  <c:v>36.017614908889826</c:v>
                </c:pt>
                <c:pt idx="2972">
                  <c:v>36.005852741332745</c:v>
                </c:pt>
                <c:pt idx="2973">
                  <c:v>35.99409824647865</c:v>
                </c:pt>
                <c:pt idx="2974">
                  <c:v>35.982351416829744</c:v>
                </c:pt>
                <c:pt idx="2975">
                  <c:v>35.970612244897957</c:v>
                </c:pt>
                <c:pt idx="2976">
                  <c:v>35.958880723204992</c:v>
                </c:pt>
                <c:pt idx="2977">
                  <c:v>35.947156844282262</c:v>
                </c:pt>
                <c:pt idx="2978">
                  <c:v>35.935440600670873</c:v>
                </c:pt>
                <c:pt idx="2979">
                  <c:v>35.923731984921645</c:v>
                </c:pt>
                <c:pt idx="2980">
                  <c:v>35.91203098959506</c:v>
                </c:pt>
                <c:pt idx="2981">
                  <c:v>35.900337607261285</c:v>
                </c:pt>
                <c:pt idx="2982">
                  <c:v>35.888651830500102</c:v>
                </c:pt>
                <c:pt idx="2983">
                  <c:v>35.876973651900947</c:v>
                </c:pt>
                <c:pt idx="2984">
                  <c:v>35.86530306406285</c:v>
                </c:pt>
                <c:pt idx="2985">
                  <c:v>35.853640059594454</c:v>
                </c:pt>
                <c:pt idx="2986">
                  <c:v>35.841984631113988</c:v>
                </c:pt>
                <c:pt idx="2987">
                  <c:v>35.830336771249236</c:v>
                </c:pt>
                <c:pt idx="2988">
                  <c:v>35.818696472637541</c:v>
                </c:pt>
                <c:pt idx="2989">
                  <c:v>35.80706372792578</c:v>
                </c:pt>
                <c:pt idx="2990">
                  <c:v>35.795438529770358</c:v>
                </c:pt>
                <c:pt idx="2991">
                  <c:v>36.192348359018879</c:v>
                </c:pt>
                <c:pt idx="2992">
                  <c:v>36.180609968829536</c:v>
                </c:pt>
                <c:pt idx="2993">
                  <c:v>36.168879183402545</c:v>
                </c:pt>
                <c:pt idx="2994">
                  <c:v>36.157155995357449</c:v>
                </c:pt>
                <c:pt idx="2995">
                  <c:v>36.145440397323306</c:v>
                </c:pt>
                <c:pt idx="2996">
                  <c:v>36.133732381938714</c:v>
                </c:pt>
                <c:pt idx="2997">
                  <c:v>36.122031941851759</c:v>
                </c:pt>
                <c:pt idx="2998">
                  <c:v>36.110339069720041</c:v>
                </c:pt>
                <c:pt idx="2999">
                  <c:v>36.09865375821061</c:v>
                </c:pt>
                <c:pt idx="3000">
                  <c:v>36.086976</c:v>
                </c:pt>
                <c:pt idx="3001">
                  <c:v>36.075305787774177</c:v>
                </c:pt>
                <c:pt idx="3002">
                  <c:v>36.063643114228533</c:v>
                </c:pt>
                <c:pt idx="3003">
                  <c:v>36.051987972067892</c:v>
                </c:pt>
                <c:pt idx="3004">
                  <c:v>36.040340354006467</c:v>
                </c:pt>
                <c:pt idx="3005">
                  <c:v>36.028700252767848</c:v>
                </c:pt>
                <c:pt idx="3006">
                  <c:v>36.017067661085015</c:v>
                </c:pt>
                <c:pt idx="3007">
                  <c:v>36.005442571700286</c:v>
                </c:pt>
                <c:pt idx="3008">
                  <c:v>35.993824977365321</c:v>
                </c:pt>
                <c:pt idx="3009">
                  <c:v>35.982214870841119</c:v>
                </c:pt>
                <c:pt idx="3010">
                  <c:v>35.970612244897957</c:v>
                </c:pt>
                <c:pt idx="3011">
                  <c:v>35.959017092315449</c:v>
                </c:pt>
                <c:pt idx="3012">
                  <c:v>35.947429405882446</c:v>
                </c:pt>
                <c:pt idx="3013">
                  <c:v>35.935849178397099</c:v>
                </c:pt>
                <c:pt idx="3014">
                  <c:v>35.924276402666784</c:v>
                </c:pt>
                <c:pt idx="3015">
                  <c:v>35.912711071508134</c:v>
                </c:pt>
                <c:pt idx="3016">
                  <c:v>35.901153177746977</c:v>
                </c:pt>
                <c:pt idx="3017">
                  <c:v>35.88960271421837</c:v>
                </c:pt>
                <c:pt idx="3018">
                  <c:v>35.878059673766543</c:v>
                </c:pt>
                <c:pt idx="3019">
                  <c:v>35.866524049244923</c:v>
                </c:pt>
                <c:pt idx="3020">
                  <c:v>35.854995833516071</c:v>
                </c:pt>
                <c:pt idx="3021">
                  <c:v>35.843475019451724</c:v>
                </c:pt>
                <c:pt idx="3022">
                  <c:v>35.831961599932725</c:v>
                </c:pt>
                <c:pt idx="3023">
                  <c:v>35.820455567849052</c:v>
                </c:pt>
                <c:pt idx="3024">
                  <c:v>35.808956916099774</c:v>
                </c:pt>
                <c:pt idx="3025">
                  <c:v>35.797465637593064</c:v>
                </c:pt>
                <c:pt idx="3026">
                  <c:v>35.785981725246145</c:v>
                </c:pt>
                <c:pt idx="3027">
                  <c:v>35.774505171985332</c:v>
                </c:pt>
                <c:pt idx="3028">
                  <c:v>35.76303597074596</c:v>
                </c:pt>
                <c:pt idx="3029">
                  <c:v>35.75157411447239</c:v>
                </c:pt>
                <c:pt idx="3030">
                  <c:v>35.740119596118028</c:v>
                </c:pt>
                <c:pt idx="3031">
                  <c:v>35.728672408645252</c:v>
                </c:pt>
                <c:pt idx="3032">
                  <c:v>35.717232545025446</c:v>
                </c:pt>
                <c:pt idx="3033">
                  <c:v>35.705799998238959</c:v>
                </c:pt>
                <c:pt idx="3034">
                  <c:v>35.694374761275093</c:v>
                </c:pt>
                <c:pt idx="3035">
                  <c:v>35.682956827132116</c:v>
                </c:pt>
                <c:pt idx="3036">
                  <c:v>35.671546188817196</c:v>
                </c:pt>
                <c:pt idx="3037">
                  <c:v>35.660142839346449</c:v>
                </c:pt>
                <c:pt idx="3038">
                  <c:v>35.648746771744861</c:v>
                </c:pt>
                <c:pt idx="3039">
                  <c:v>35.637357979046335</c:v>
                </c:pt>
                <c:pt idx="3040">
                  <c:v>35.625976454293628</c:v>
                </c:pt>
                <c:pt idx="3041">
                  <c:v>35.614602190538363</c:v>
                </c:pt>
                <c:pt idx="3042">
                  <c:v>35.603235180841004</c:v>
                </c:pt>
                <c:pt idx="3043">
                  <c:v>35.59187541827086</c:v>
                </c:pt>
                <c:pt idx="3044">
                  <c:v>35.580522895906036</c:v>
                </c:pt>
                <c:pt idx="3045">
                  <c:v>35.569177606833456</c:v>
                </c:pt>
                <c:pt idx="3046">
                  <c:v>35.557839544148834</c:v>
                </c:pt>
                <c:pt idx="3047">
                  <c:v>35.546508700956643</c:v>
                </c:pt>
                <c:pt idx="3048">
                  <c:v>35.53518507037014</c:v>
                </c:pt>
                <c:pt idx="3049">
                  <c:v>35.523868645511314</c:v>
                </c:pt>
                <c:pt idx="3050">
                  <c:v>35.512559419510886</c:v>
                </c:pt>
                <c:pt idx="3051">
                  <c:v>35.501257385508303</c:v>
                </c:pt>
                <c:pt idx="3052">
                  <c:v>35.890531787161457</c:v>
                </c:pt>
                <c:pt idx="3053">
                  <c:v>35.879120793055627</c:v>
                </c:pt>
                <c:pt idx="3054">
                  <c:v>35.86771704602036</c:v>
                </c:pt>
                <c:pt idx="3055">
                  <c:v>35.85632053916067</c:v>
                </c:pt>
                <c:pt idx="3056">
                  <c:v>35.844931265590304</c:v>
                </c:pt>
                <c:pt idx="3057">
                  <c:v>35.833549218431742</c:v>
                </c:pt>
                <c:pt idx="3058">
                  <c:v>35.822174390816144</c:v>
                </c:pt>
                <c:pt idx="3059">
                  <c:v>35.810806775883378</c:v>
                </c:pt>
                <c:pt idx="3060">
                  <c:v>35.799446366782007</c:v>
                </c:pt>
                <c:pt idx="3061">
                  <c:v>35.788093156669234</c:v>
                </c:pt>
                <c:pt idx="3062">
                  <c:v>35.776747138710924</c:v>
                </c:pt>
                <c:pt idx="3063">
                  <c:v>35.765408306081589</c:v>
                </c:pt>
                <c:pt idx="3064">
                  <c:v>35.754076651964361</c:v>
                </c:pt>
                <c:pt idx="3065">
                  <c:v>35.742752169550975</c:v>
                </c:pt>
                <c:pt idx="3066">
                  <c:v>35.731434852041772</c:v>
                </c:pt>
                <c:pt idx="3067">
                  <c:v>35.720124692645683</c:v>
                </c:pt>
                <c:pt idx="3068">
                  <c:v>35.708821684580201</c:v>
                </c:pt>
                <c:pt idx="3069">
                  <c:v>35.697525821071373</c:v>
                </c:pt>
                <c:pt idx="3070">
                  <c:v>35.686237095353796</c:v>
                </c:pt>
                <c:pt idx="3071">
                  <c:v>35.674955500670606</c:v>
                </c:pt>
                <c:pt idx="3072">
                  <c:v>35.663681030273438</c:v>
                </c:pt>
                <c:pt idx="3073">
                  <c:v>35.652413677422444</c:v>
                </c:pt>
                <c:pt idx="3074">
                  <c:v>35.641153435386258</c:v>
                </c:pt>
                <c:pt idx="3075">
                  <c:v>35.629900297441999</c:v>
                </c:pt>
                <c:pt idx="3076">
                  <c:v>35.618654256875239</c:v>
                </c:pt>
                <c:pt idx="3077">
                  <c:v>35.607415306980016</c:v>
                </c:pt>
                <c:pt idx="3078">
                  <c:v>35.596183441058784</c:v>
                </c:pt>
                <c:pt idx="3079">
                  <c:v>35.584958652422443</c:v>
                </c:pt>
                <c:pt idx="3080">
                  <c:v>35.573740934390287</c:v>
                </c:pt>
                <c:pt idx="3081">
                  <c:v>35.562530280290005</c:v>
                </c:pt>
                <c:pt idx="3082">
                  <c:v>35.551326683457695</c:v>
                </c:pt>
                <c:pt idx="3083">
                  <c:v>35.540130137237796</c:v>
                </c:pt>
                <c:pt idx="3084">
                  <c:v>35.528940634983115</c:v>
                </c:pt>
                <c:pt idx="3085">
                  <c:v>35.517758170054819</c:v>
                </c:pt>
                <c:pt idx="3086">
                  <c:v>35.506582735822391</c:v>
                </c:pt>
                <c:pt idx="3087">
                  <c:v>35.495414325663624</c:v>
                </c:pt>
                <c:pt idx="3088">
                  <c:v>35.484252932964644</c:v>
                </c:pt>
                <c:pt idx="3089">
                  <c:v>35.47309855111984</c:v>
                </c:pt>
                <c:pt idx="3090">
                  <c:v>35.461951173531908</c:v>
                </c:pt>
                <c:pt idx="3091">
                  <c:v>35.450810793611787</c:v>
                </c:pt>
                <c:pt idx="3092">
                  <c:v>35.439677404778678</c:v>
                </c:pt>
                <c:pt idx="3093">
                  <c:v>35.428551000460033</c:v>
                </c:pt>
                <c:pt idx="3094">
                  <c:v>35.417431574091523</c:v>
                </c:pt>
                <c:pt idx="3095">
                  <c:v>35.406319119117029</c:v>
                </c:pt>
                <c:pt idx="3096">
                  <c:v>35.395213628988643</c:v>
                </c:pt>
                <c:pt idx="3097">
                  <c:v>35.384115097166642</c:v>
                </c:pt>
                <c:pt idx="3098">
                  <c:v>35.373023517119478</c:v>
                </c:pt>
                <c:pt idx="3099">
                  <c:v>35.361938882323777</c:v>
                </c:pt>
                <c:pt idx="3100">
                  <c:v>35.350861186264311</c:v>
                </c:pt>
                <c:pt idx="3101">
                  <c:v>35.339790422433971</c:v>
                </c:pt>
                <c:pt idx="3102">
                  <c:v>35.722951561792669</c:v>
                </c:pt>
                <c:pt idx="3103">
                  <c:v>35.711775189957343</c:v>
                </c:pt>
                <c:pt idx="3104">
                  <c:v>35.70060580295462</c:v>
                </c:pt>
                <c:pt idx="3105">
                  <c:v>35.689443394244904</c:v>
                </c:pt>
                <c:pt idx="3106">
                  <c:v>35.678287957296781</c:v>
                </c:pt>
                <c:pt idx="3107">
                  <c:v>35.667139485586965</c:v>
                </c:pt>
                <c:pt idx="3108">
                  <c:v>35.655997972600289</c:v>
                </c:pt>
                <c:pt idx="3109">
                  <c:v>35.644863411829711</c:v>
                </c:pt>
                <c:pt idx="3110">
                  <c:v>35.633735796776293</c:v>
                </c:pt>
                <c:pt idx="3111">
                  <c:v>35.622615120949185</c:v>
                </c:pt>
                <c:pt idx="3112">
                  <c:v>35.611501377865594</c:v>
                </c:pt>
                <c:pt idx="3113">
                  <c:v>35.600394561050834</c:v>
                </c:pt>
                <c:pt idx="3114">
                  <c:v>35.589294664038221</c:v>
                </c:pt>
                <c:pt idx="3115">
                  <c:v>35.578201680369155</c:v>
                </c:pt>
                <c:pt idx="3116">
                  <c:v>35.567115603593031</c:v>
                </c:pt>
                <c:pt idx="3117">
                  <c:v>35.55603642726728</c:v>
                </c:pt>
                <c:pt idx="3118">
                  <c:v>35.544964144957312</c:v>
                </c:pt>
                <c:pt idx="3119">
                  <c:v>35.533898750236553</c:v>
                </c:pt>
                <c:pt idx="3120">
                  <c:v>35.522840236686392</c:v>
                </c:pt>
                <c:pt idx="3121">
                  <c:v>35.511788597896178</c:v>
                </c:pt>
                <c:pt idx="3122">
                  <c:v>35.500743827463218</c:v>
                </c:pt>
                <c:pt idx="3123">
                  <c:v>35.489705918992769</c:v>
                </c:pt>
                <c:pt idx="3124">
                  <c:v>35.478674866097997</c:v>
                </c:pt>
                <c:pt idx="3125">
                  <c:v>35.467650662399997</c:v>
                </c:pt>
                <c:pt idx="3126">
                  <c:v>35.456633301527773</c:v>
                </c:pt>
                <c:pt idx="3127">
                  <c:v>35.445622777118196</c:v>
                </c:pt>
                <c:pt idx="3128">
                  <c:v>35.434619082816049</c:v>
                </c:pt>
                <c:pt idx="3129">
                  <c:v>35.423622212273948</c:v>
                </c:pt>
                <c:pt idx="3130">
                  <c:v>35.412632159152388</c:v>
                </c:pt>
                <c:pt idx="3131">
                  <c:v>35.401648917119694</c:v>
                </c:pt>
                <c:pt idx="3132">
                  <c:v>35.390672479852029</c:v>
                </c:pt>
                <c:pt idx="3133">
                  <c:v>35.379702841033371</c:v>
                </c:pt>
                <c:pt idx="3134">
                  <c:v>35.368739994355501</c:v>
                </c:pt>
                <c:pt idx="3135">
                  <c:v>35.357783933518007</c:v>
                </c:pt>
                <c:pt idx="3136">
                  <c:v>35.346834652228239</c:v>
                </c:pt>
                <c:pt idx="3137">
                  <c:v>35.335892144201331</c:v>
                </c:pt>
                <c:pt idx="3138">
                  <c:v>35.324956403160179</c:v>
                </c:pt>
                <c:pt idx="3139">
                  <c:v>35.314027422835409</c:v>
                </c:pt>
                <c:pt idx="3140">
                  <c:v>35.303105196965397</c:v>
                </c:pt>
                <c:pt idx="3141">
                  <c:v>35.292189719296232</c:v>
                </c:pt>
                <c:pt idx="3142">
                  <c:v>35.281280983581716</c:v>
                </c:pt>
                <c:pt idx="3143">
                  <c:v>35.270378983583356</c:v>
                </c:pt>
                <c:pt idx="3144">
                  <c:v>35.259483713070331</c:v>
                </c:pt>
                <c:pt idx="3145">
                  <c:v>35.248595165819516</c:v>
                </c:pt>
                <c:pt idx="3146">
                  <c:v>35.237713335615432</c:v>
                </c:pt>
                <c:pt idx="3147">
                  <c:v>35.226838216250258</c:v>
                </c:pt>
                <c:pt idx="3148">
                  <c:v>35.215969801523812</c:v>
                </c:pt>
                <c:pt idx="3149">
                  <c:v>35.593534257726319</c:v>
                </c:pt>
                <c:pt idx="3150">
                  <c:v>35.582563265306121</c:v>
                </c:pt>
                <c:pt idx="3151">
                  <c:v>35.571599027918879</c:v>
                </c:pt>
                <c:pt idx="3152">
                  <c:v>35.560641539333659</c:v>
                </c:pt>
                <c:pt idx="3153">
                  <c:v>35.54969079332718</c:v>
                </c:pt>
                <c:pt idx="3154">
                  <c:v>35.538746783683813</c:v>
                </c:pt>
                <c:pt idx="3155">
                  <c:v>35.527809504195538</c:v>
                </c:pt>
                <c:pt idx="3156">
                  <c:v>35.516878948661976</c:v>
                </c:pt>
                <c:pt idx="3157">
                  <c:v>35.505955110890334</c:v>
                </c:pt>
                <c:pt idx="3158">
                  <c:v>35.495037984695422</c:v>
                </c:pt>
                <c:pt idx="3159">
                  <c:v>35.484127563899641</c:v>
                </c:pt>
                <c:pt idx="3160">
                  <c:v>35.473223842332956</c:v>
                </c:pt>
                <c:pt idx="3161">
                  <c:v>35.462326813832895</c:v>
                </c:pt>
                <c:pt idx="3162">
                  <c:v>35.451436472244524</c:v>
                </c:pt>
                <c:pt idx="3163">
                  <c:v>35.44055281142046</c:v>
                </c:pt>
                <c:pt idx="3164">
                  <c:v>35.429675825220841</c:v>
                </c:pt>
                <c:pt idx="3165">
                  <c:v>35.418805507513305</c:v>
                </c:pt>
                <c:pt idx="3166">
                  <c:v>35.407941852173025</c:v>
                </c:pt>
                <c:pt idx="3167">
                  <c:v>35.397084853082625</c:v>
                </c:pt>
                <c:pt idx="3168">
                  <c:v>35.386234504132233</c:v>
                </c:pt>
                <c:pt idx="3169">
                  <c:v>35.375390799219446</c:v>
                </c:pt>
                <c:pt idx="3170">
                  <c:v>35.364553732249298</c:v>
                </c:pt>
                <c:pt idx="3171">
                  <c:v>35.739356222292436</c:v>
                </c:pt>
                <c:pt idx="3172">
                  <c:v>35.728418109911921</c:v>
                </c:pt>
                <c:pt idx="3173">
                  <c:v>35.717486684699502</c:v>
                </c:pt>
                <c:pt idx="3174">
                  <c:v>35.706561940530513</c:v>
                </c:pt>
                <c:pt idx="3175">
                  <c:v>35.695643871287743</c:v>
                </c:pt>
                <c:pt idx="3176">
                  <c:v>35.684732470861434</c:v>
                </c:pt>
                <c:pt idx="3177">
                  <c:v>35.673827733149288</c:v>
                </c:pt>
                <c:pt idx="3178">
                  <c:v>35.662929652056441</c:v>
                </c:pt>
                <c:pt idx="3179">
                  <c:v>35.652038221495438</c:v>
                </c:pt>
                <c:pt idx="3180">
                  <c:v>35.641153435386258</c:v>
                </c:pt>
                <c:pt idx="3181">
                  <c:v>35.630275287656268</c:v>
                </c:pt>
                <c:pt idx="3182">
                  <c:v>35.619403772240219</c:v>
                </c:pt>
                <c:pt idx="3183">
                  <c:v>35.608538883080264</c:v>
                </c:pt>
                <c:pt idx="3184">
                  <c:v>35.981577169768443</c:v>
                </c:pt>
                <c:pt idx="3185">
                  <c:v>35.970612244897957</c:v>
                </c:pt>
                <c:pt idx="3186">
                  <c:v>35.959653994701398</c:v>
                </c:pt>
                <c:pt idx="3187">
                  <c:v>35.948702413091937</c:v>
                </c:pt>
                <c:pt idx="3188">
                  <c:v>35.937757493990169</c:v>
                </c:pt>
                <c:pt idx="3189">
                  <c:v>35.926819231324046</c:v>
                </c:pt>
                <c:pt idx="3190">
                  <c:v>35.915887619028901</c:v>
                </c:pt>
                <c:pt idx="3191">
                  <c:v>35.90496265104742</c:v>
                </c:pt>
                <c:pt idx="3192">
                  <c:v>35.894044321329638</c:v>
                </c:pt>
                <c:pt idx="3193">
                  <c:v>35.883132623832921</c:v>
                </c:pt>
                <c:pt idx="3194">
                  <c:v>35.87222755252197</c:v>
                </c:pt>
                <c:pt idx="3195">
                  <c:v>35.861329101368774</c:v>
                </c:pt>
                <c:pt idx="3196">
                  <c:v>35.850437264352657</c:v>
                </c:pt>
                <c:pt idx="3197">
                  <c:v>36.221727653848141</c:v>
                </c:pt>
                <c:pt idx="3198">
                  <c:v>36.210736776151137</c:v>
                </c:pt>
                <c:pt idx="3199">
                  <c:v>36.199752560218052</c:v>
                </c:pt>
                <c:pt idx="3200">
                  <c:v>36.188775</c:v>
                </c:pt>
                <c:pt idx="3201">
                  <c:v>36.177804089455407</c:v>
                </c:pt>
                <c:pt idx="3202">
                  <c:v>36.16683982255001</c:v>
                </c:pt>
                <c:pt idx="3203">
                  <c:v>36.155882193256808</c:v>
                </c:pt>
                <c:pt idx="3204">
                  <c:v>36.144931195556119</c:v>
                </c:pt>
                <c:pt idx="3205">
                  <c:v>36.133986823435492</c:v>
                </c:pt>
                <c:pt idx="3206">
                  <c:v>36.12304907088977</c:v>
                </c:pt>
                <c:pt idx="3207">
                  <c:v>36.11211793192102</c:v>
                </c:pt>
                <c:pt idx="3208">
                  <c:v>36.101193400538556</c:v>
                </c:pt>
                <c:pt idx="3209">
                  <c:v>36.090275470758904</c:v>
                </c:pt>
                <c:pt idx="3210">
                  <c:v>36.079364136605818</c:v>
                </c:pt>
                <c:pt idx="3211">
                  <c:v>36.068459392110256</c:v>
                </c:pt>
                <c:pt idx="3212">
                  <c:v>36.057561231310359</c:v>
                </c:pt>
                <c:pt idx="3213">
                  <c:v>36.046669648251459</c:v>
                </c:pt>
                <c:pt idx="3214">
                  <c:v>36.035784636986058</c:v>
                </c:pt>
                <c:pt idx="3215">
                  <c:v>36.024906191573812</c:v>
                </c:pt>
                <c:pt idx="3216">
                  <c:v>36.014034306081534</c:v>
                </c:pt>
                <c:pt idx="3217">
                  <c:v>36.003168974583176</c:v>
                </c:pt>
                <c:pt idx="3218">
                  <c:v>35.99231019115981</c:v>
                </c:pt>
                <c:pt idx="3219">
                  <c:v>35.981457949899635</c:v>
                </c:pt>
                <c:pt idx="3220">
                  <c:v>35.970612244897957</c:v>
                </c:pt>
                <c:pt idx="3221">
                  <c:v>35.959773070257171</c:v>
                </c:pt>
                <c:pt idx="3222">
                  <c:v>35.948940420086764</c:v>
                </c:pt>
                <c:pt idx="3223">
                  <c:v>35.938114288503293</c:v>
                </c:pt>
                <c:pt idx="3224">
                  <c:v>35.927294669630378</c:v>
                </c:pt>
                <c:pt idx="3225">
                  <c:v>35.916481557598701</c:v>
                </c:pt>
                <c:pt idx="3226">
                  <c:v>35.905674946545986</c:v>
                </c:pt>
                <c:pt idx="3227">
                  <c:v>35.894874830616978</c:v>
                </c:pt>
                <c:pt idx="3228">
                  <c:v>35.884081203963461</c:v>
                </c:pt>
                <c:pt idx="3229">
                  <c:v>35.873294060744215</c:v>
                </c:pt>
                <c:pt idx="3230">
                  <c:v>35.862513395125035</c:v>
                </c:pt>
                <c:pt idx="3231">
                  <c:v>35.851739201278697</c:v>
                </c:pt>
                <c:pt idx="3232">
                  <c:v>35.840971473384961</c:v>
                </c:pt>
                <c:pt idx="3233">
                  <c:v>35.830210205630557</c:v>
                </c:pt>
                <c:pt idx="3234">
                  <c:v>35.819455392209171</c:v>
                </c:pt>
                <c:pt idx="3235">
                  <c:v>35.808707027321439</c:v>
                </c:pt>
                <c:pt idx="3236">
                  <c:v>35.797965105174939</c:v>
                </c:pt>
                <c:pt idx="3237">
                  <c:v>35.787229619984181</c:v>
                </c:pt>
                <c:pt idx="3238">
                  <c:v>35.776500565970572</c:v>
                </c:pt>
                <c:pt idx="3239">
                  <c:v>35.765777937362458</c:v>
                </c:pt>
                <c:pt idx="3240">
                  <c:v>35.755061728395063</c:v>
                </c:pt>
                <c:pt idx="3241">
                  <c:v>35.74435193331049</c:v>
                </c:pt>
                <c:pt idx="3242">
                  <c:v>35.733648546357742</c:v>
                </c:pt>
                <c:pt idx="3243">
                  <c:v>35.722951561792669</c:v>
                </c:pt>
                <c:pt idx="3244">
                  <c:v>35.712260973877981</c:v>
                </c:pt>
                <c:pt idx="3245">
                  <c:v>35.701576776883243</c:v>
                </c:pt>
                <c:pt idx="3246">
                  <c:v>35.690898965084855</c:v>
                </c:pt>
                <c:pt idx="3247">
                  <c:v>35.680227532766025</c:v>
                </c:pt>
                <c:pt idx="3248">
                  <c:v>35.669562474216796</c:v>
                </c:pt>
                <c:pt idx="3249">
                  <c:v>35.658903783734011</c:v>
                </c:pt>
                <c:pt idx="3250">
                  <c:v>35.648251455621299</c:v>
                </c:pt>
                <c:pt idx="3251">
                  <c:v>35.637605484189095</c:v>
                </c:pt>
                <c:pt idx="3252">
                  <c:v>35.626965863754577</c:v>
                </c:pt>
                <c:pt idx="3253">
                  <c:v>35.616332588641725</c:v>
                </c:pt>
                <c:pt idx="3254">
                  <c:v>35.605705653181239</c:v>
                </c:pt>
                <c:pt idx="3255">
                  <c:v>35.595085051710591</c:v>
                </c:pt>
                <c:pt idx="3256">
                  <c:v>35.584470778573973</c:v>
                </c:pt>
                <c:pt idx="3257">
                  <c:v>35.573862828122309</c:v>
                </c:pt>
                <c:pt idx="3258">
                  <c:v>35.563261194713228</c:v>
                </c:pt>
                <c:pt idx="3259">
                  <c:v>35.552665872711074</c:v>
                </c:pt>
                <c:pt idx="3260">
                  <c:v>35.542076856486887</c:v>
                </c:pt>
                <c:pt idx="3261">
                  <c:v>35.531494140418374</c:v>
                </c:pt>
                <c:pt idx="3262">
                  <c:v>35.520917718889947</c:v>
                </c:pt>
                <c:pt idx="3263">
                  <c:v>35.51034758629266</c:v>
                </c:pt>
                <c:pt idx="3264">
                  <c:v>35.499783737024224</c:v>
                </c:pt>
                <c:pt idx="3265">
                  <c:v>35.489226165489001</c:v>
                </c:pt>
                <c:pt idx="3266">
                  <c:v>35.478674866097997</c:v>
                </c:pt>
                <c:pt idx="3267">
                  <c:v>35.468129833268826</c:v>
                </c:pt>
                <c:pt idx="3268">
                  <c:v>35.457591061425731</c:v>
                </c:pt>
                <c:pt idx="3269">
                  <c:v>35.447058544999557</c:v>
                </c:pt>
                <c:pt idx="3270">
                  <c:v>35.436532278427741</c:v>
                </c:pt>
                <c:pt idx="3271">
                  <c:v>35.426012256154316</c:v>
                </c:pt>
                <c:pt idx="3272">
                  <c:v>35.415498472629885</c:v>
                </c:pt>
                <c:pt idx="3273">
                  <c:v>35.404990922311619</c:v>
                </c:pt>
                <c:pt idx="3274">
                  <c:v>35.394489599663252</c:v>
                </c:pt>
                <c:pt idx="3275">
                  <c:v>35.383994499155058</c:v>
                </c:pt>
                <c:pt idx="3276">
                  <c:v>35.373505615263859</c:v>
                </c:pt>
                <c:pt idx="3277">
                  <c:v>35.363022942472988</c:v>
                </c:pt>
                <c:pt idx="3278">
                  <c:v>35.352546475272312</c:v>
                </c:pt>
                <c:pt idx="3279">
                  <c:v>35.342076208158211</c:v>
                </c:pt>
                <c:pt idx="3280">
                  <c:v>35.331612135633549</c:v>
                </c:pt>
                <c:pt idx="3281">
                  <c:v>35.321154252207698</c:v>
                </c:pt>
                <c:pt idx="3282">
                  <c:v>35.310702552396485</c:v>
                </c:pt>
                <c:pt idx="3283">
                  <c:v>35.300257030722236</c:v>
                </c:pt>
                <c:pt idx="3284">
                  <c:v>35.289817681713721</c:v>
                </c:pt>
                <c:pt idx="3285">
                  <c:v>35.279384499906172</c:v>
                </c:pt>
                <c:pt idx="3286">
                  <c:v>35.268957479841255</c:v>
                </c:pt>
                <c:pt idx="3287">
                  <c:v>35.258536616067076</c:v>
                </c:pt>
                <c:pt idx="3288">
                  <c:v>35.248121903138156</c:v>
                </c:pt>
                <c:pt idx="3289">
                  <c:v>35.237713335615432</c:v>
                </c:pt>
                <c:pt idx="3290">
                  <c:v>35.227310908066258</c:v>
                </c:pt>
                <c:pt idx="3291">
                  <c:v>35.216914615064368</c:v>
                </c:pt>
                <c:pt idx="3292">
                  <c:v>35.206524451189892</c:v>
                </c:pt>
                <c:pt idx="3293">
                  <c:v>35.196140411029333</c:v>
                </c:pt>
                <c:pt idx="3294">
                  <c:v>35.185762489175552</c:v>
                </c:pt>
                <c:pt idx="3295">
                  <c:v>35.175390680227778</c:v>
                </c:pt>
                <c:pt idx="3296">
                  <c:v>35.165024978791593</c:v>
                </c:pt>
                <c:pt idx="3297">
                  <c:v>35.154665379478907</c:v>
                </c:pt>
                <c:pt idx="3298">
                  <c:v>35.144311876907956</c:v>
                </c:pt>
                <c:pt idx="3299">
                  <c:v>35.133964465703322</c:v>
                </c:pt>
                <c:pt idx="3300">
                  <c:v>35.123623140495866</c:v>
                </c:pt>
                <c:pt idx="3301">
                  <c:v>35.113287895922774</c:v>
                </c:pt>
                <c:pt idx="3302">
                  <c:v>35.102958726627513</c:v>
                </c:pt>
                <c:pt idx="3303">
                  <c:v>35.092635627259838</c:v>
                </c:pt>
                <c:pt idx="3304">
                  <c:v>35.082318592475772</c:v>
                </c:pt>
                <c:pt idx="3305">
                  <c:v>35.072007616937618</c:v>
                </c:pt>
                <c:pt idx="3306">
                  <c:v>35.061702695313919</c:v>
                </c:pt>
                <c:pt idx="3307">
                  <c:v>35.051403822279468</c:v>
                </c:pt>
                <c:pt idx="3308">
                  <c:v>35.041110992515307</c:v>
                </c:pt>
                <c:pt idx="3309">
                  <c:v>35.030824200708693</c:v>
                </c:pt>
                <c:pt idx="3310">
                  <c:v>35.020543441553109</c:v>
                </c:pt>
                <c:pt idx="3311">
                  <c:v>35.010268709748246</c:v>
                </c:pt>
                <c:pt idx="3312">
                  <c:v>35</c:v>
                </c:pt>
                <c:pt idx="3313">
                  <c:v>34.989737307020455</c:v>
                </c:pt>
                <c:pt idx="3314">
                  <c:v>34.979480625527877</c:v>
                </c:pt>
                <c:pt idx="3315">
                  <c:v>34.969229950246721</c:v>
                </c:pt>
                <c:pt idx="3316">
                  <c:v>34.95898527590758</c:v>
                </c:pt>
                <c:pt idx="3317">
                  <c:v>34.948746597247222</c:v>
                </c:pt>
                <c:pt idx="3318">
                  <c:v>34.938513909008563</c:v>
                </c:pt>
                <c:pt idx="3319">
                  <c:v>34.928287205940649</c:v>
                </c:pt>
                <c:pt idx="3320">
                  <c:v>34.918066482798665</c:v>
                </c:pt>
                <c:pt idx="3321">
                  <c:v>34.9078517343439</c:v>
                </c:pt>
                <c:pt idx="3322">
                  <c:v>34.897642955343777</c:v>
                </c:pt>
                <c:pt idx="3323">
                  <c:v>34.887440140571798</c:v>
                </c:pt>
                <c:pt idx="3324">
                  <c:v>34.87724328480757</c:v>
                </c:pt>
                <c:pt idx="3325">
                  <c:v>34.867052382836789</c:v>
                </c:pt>
                <c:pt idx="3326">
                  <c:v>34.856867429451228</c:v>
                </c:pt>
                <c:pt idx="3327">
                  <c:v>34.846688419448711</c:v>
                </c:pt>
                <c:pt idx="3328">
                  <c:v>34.836515347633139</c:v>
                </c:pt>
                <c:pt idx="3329">
                  <c:v>35.194019693309322</c:v>
                </c:pt>
                <c:pt idx="3330">
                  <c:v>35.183754565376184</c:v>
                </c:pt>
                <c:pt idx="3331">
                  <c:v>35.173495418573246</c:v>
                </c:pt>
                <c:pt idx="3332">
                  <c:v>35.163242247679385</c:v>
                </c:pt>
                <c:pt idx="3333">
                  <c:v>35.152995047479543</c:v>
                </c:pt>
                <c:pt idx="3334">
                  <c:v>35.142753812764738</c:v>
                </c:pt>
                <c:pt idx="3335">
                  <c:v>35.132518538332036</c:v>
                </c:pt>
                <c:pt idx="3336">
                  <c:v>35.122289218984527</c:v>
                </c:pt>
                <c:pt idx="3337">
                  <c:v>35.112065849531355</c:v>
                </c:pt>
                <c:pt idx="3338">
                  <c:v>35.101848424787683</c:v>
                </c:pt>
                <c:pt idx="3339">
                  <c:v>35.091636939574691</c:v>
                </c:pt>
                <c:pt idx="3340">
                  <c:v>35.081431388719565</c:v>
                </c:pt>
                <c:pt idx="3341">
                  <c:v>35.071231767055494</c:v>
                </c:pt>
                <c:pt idx="3342">
                  <c:v>35.061038069421656</c:v>
                </c:pt>
                <c:pt idx="3343">
                  <c:v>35.050850290663206</c:v>
                </c:pt>
                <c:pt idx="3344">
                  <c:v>35.040668425631281</c:v>
                </c:pt>
                <c:pt idx="3345">
                  <c:v>35.030492469182974</c:v>
                </c:pt>
                <c:pt idx="3346">
                  <c:v>35.02032241618133</c:v>
                </c:pt>
                <c:pt idx="3347">
                  <c:v>35.010158261495363</c:v>
                </c:pt>
                <c:pt idx="3348">
                  <c:v>35</c:v>
                </c:pt>
                <c:pt idx="3349">
                  <c:v>34.989847626576115</c:v>
                </c:pt>
                <c:pt idx="3350">
                  <c:v>34.979701136110492</c:v>
                </c:pt>
                <c:pt idx="3351">
                  <c:v>34.969560523495836</c:v>
                </c:pt>
                <c:pt idx="3352">
                  <c:v>35.324491202488026</c:v>
                </c:pt>
                <c:pt idx="3353">
                  <c:v>35.314259883982444</c:v>
                </c:pt>
                <c:pt idx="3354">
                  <c:v>35.304034485296704</c:v>
                </c:pt>
                <c:pt idx="3355">
                  <c:v>35.293815001299301</c:v>
                </c:pt>
                <c:pt idx="3356">
                  <c:v>35.283601426864664</c:v>
                </c:pt>
                <c:pt idx="3357">
                  <c:v>35.273393756873119</c:v>
                </c:pt>
                <c:pt idx="3358">
                  <c:v>35.263191986210913</c:v>
                </c:pt>
                <c:pt idx="3359">
                  <c:v>35.252996109770194</c:v>
                </c:pt>
                <c:pt idx="3360">
                  <c:v>35.242806122448982</c:v>
                </c:pt>
                <c:pt idx="3361">
                  <c:v>35.232622019151194</c:v>
                </c:pt>
                <c:pt idx="3362">
                  <c:v>35.222443794786606</c:v>
                </c:pt>
                <c:pt idx="3363">
                  <c:v>35.212271444270876</c:v>
                </c:pt>
                <c:pt idx="3364">
                  <c:v>35.202104962525503</c:v>
                </c:pt>
                <c:pt idx="3365">
                  <c:v>35.191944344477832</c:v>
                </c:pt>
                <c:pt idx="3366">
                  <c:v>35.181789585061054</c:v>
                </c:pt>
                <c:pt idx="3367">
                  <c:v>35.171640679214185</c:v>
                </c:pt>
                <c:pt idx="3368">
                  <c:v>35.16149762188207</c:v>
                </c:pt>
                <c:pt idx="3369">
                  <c:v>35.151360408015357</c:v>
                </c:pt>
                <c:pt idx="3370">
                  <c:v>35.141229032570507</c:v>
                </c:pt>
                <c:pt idx="3371">
                  <c:v>35.131103490509773</c:v>
                </c:pt>
                <c:pt idx="3372">
                  <c:v>35.120983776801204</c:v>
                </c:pt>
                <c:pt idx="3373">
                  <c:v>35.11086988641862</c:v>
                </c:pt>
                <c:pt idx="3374">
                  <c:v>35.100761814341617</c:v>
                </c:pt>
                <c:pt idx="3375">
                  <c:v>35.090659555555554</c:v>
                </c:pt>
                <c:pt idx="3376">
                  <c:v>35.080563105051546</c:v>
                </c:pt>
                <c:pt idx="3377">
                  <c:v>35.070472457826462</c:v>
                </c:pt>
                <c:pt idx="3378">
                  <c:v>35.060387608882884</c:v>
                </c:pt>
                <c:pt idx="3379">
                  <c:v>35.050308553229165</c:v>
                </c:pt>
                <c:pt idx="3380">
                  <c:v>35.040235285879348</c:v>
                </c:pt>
                <c:pt idx="3381">
                  <c:v>35.030167801853196</c:v>
                </c:pt>
                <c:pt idx="3382">
                  <c:v>35.020106096176193</c:v>
                </c:pt>
                <c:pt idx="3383">
                  <c:v>35.010050163879505</c:v>
                </c:pt>
                <c:pt idx="3384">
                  <c:v>35</c:v>
                </c:pt>
                <c:pt idx="3385">
                  <c:v>34.989955599580213</c:v>
                </c:pt>
                <c:pt idx="3386">
                  <c:v>34.979916957668365</c:v>
                </c:pt>
                <c:pt idx="3387">
                  <c:v>34.96988406931834</c:v>
                </c:pt>
                <c:pt idx="3388">
                  <c:v>34.959856929589677</c:v>
                </c:pt>
                <c:pt idx="3389">
                  <c:v>34.949835533547564</c:v>
                </c:pt>
                <c:pt idx="3390">
                  <c:v>34.939819876262824</c:v>
                </c:pt>
                <c:pt idx="3391">
                  <c:v>34.929809952811929</c:v>
                </c:pt>
                <c:pt idx="3392">
                  <c:v>34.919805758276965</c:v>
                </c:pt>
                <c:pt idx="3393">
                  <c:v>34.909807287745636</c:v>
                </c:pt>
                <c:pt idx="3394">
                  <c:v>35.260400950201905</c:v>
                </c:pt>
                <c:pt idx="3395">
                  <c:v>35.610575545341952</c:v>
                </c:pt>
                <c:pt idx="3396">
                  <c:v>35.600394561050834</c:v>
                </c:pt>
                <c:pt idx="3397">
                  <c:v>35.5902193913156</c:v>
                </c:pt>
                <c:pt idx="3398">
                  <c:v>35.580050031161214</c:v>
                </c:pt>
                <c:pt idx="3399">
                  <c:v>35.569886475618318</c:v>
                </c:pt>
                <c:pt idx="3400">
                  <c:v>35.559728719723182</c:v>
                </c:pt>
                <c:pt idx="3401">
                  <c:v>35.549576758517759</c:v>
                </c:pt>
                <c:pt idx="3402">
                  <c:v>35.539430587049637</c:v>
                </c:pt>
                <c:pt idx="3403">
                  <c:v>35.529290200372024</c:v>
                </c:pt>
                <c:pt idx="3404">
                  <c:v>35.519155593543779</c:v>
                </c:pt>
                <c:pt idx="3405">
                  <c:v>35.509026761629372</c:v>
                </c:pt>
                <c:pt idx="3406">
                  <c:v>35.857847486163926</c:v>
                </c:pt>
                <c:pt idx="3407">
                  <c:v>35.847631161142104</c:v>
                </c:pt>
                <c:pt idx="3408">
                  <c:v>35.837420650664548</c:v>
                </c:pt>
                <c:pt idx="3409">
                  <c:v>35.827215949773525</c:v>
                </c:pt>
                <c:pt idx="3410">
                  <c:v>35.817017053516913</c:v>
                </c:pt>
                <c:pt idx="3411">
                  <c:v>35.806823956948222</c:v>
                </c:pt>
                <c:pt idx="3412">
                  <c:v>35.796636655126584</c:v>
                </c:pt>
                <c:pt idx="3413">
                  <c:v>35.786455143116719</c:v>
                </c:pt>
                <c:pt idx="3414">
                  <c:v>35.776279415988952</c:v>
                </c:pt>
                <c:pt idx="3415">
                  <c:v>35.766109468819202</c:v>
                </c:pt>
                <c:pt idx="3416">
                  <c:v>35.755945296688949</c:v>
                </c:pt>
                <c:pt idx="3417">
                  <c:v>35.745786894685281</c:v>
                </c:pt>
                <c:pt idx="3418">
                  <c:v>35.735634257900813</c:v>
                </c:pt>
                <c:pt idx="3419">
                  <c:v>35.725487381433744</c:v>
                </c:pt>
                <c:pt idx="3420">
                  <c:v>35.715346260387811</c:v>
                </c:pt>
                <c:pt idx="3421">
                  <c:v>35.705210889872298</c:v>
                </c:pt>
                <c:pt idx="3422">
                  <c:v>35.695081265002024</c:v>
                </c:pt>
                <c:pt idx="3423">
                  <c:v>35.68495738089733</c:v>
                </c:pt>
                <c:pt idx="3424">
                  <c:v>35.674839232684079</c:v>
                </c:pt>
                <c:pt idx="3425">
                  <c:v>35.66472681549363</c:v>
                </c:pt>
                <c:pt idx="3426">
                  <c:v>35.654620124462873</c:v>
                </c:pt>
                <c:pt idx="3427">
                  <c:v>35.644519154734169</c:v>
                </c:pt>
                <c:pt idx="3428">
                  <c:v>35.634423901455378</c:v>
                </c:pt>
                <c:pt idx="3429">
                  <c:v>35.62433435977983</c:v>
                </c:pt>
                <c:pt idx="3430">
                  <c:v>35.614250524866343</c:v>
                </c:pt>
                <c:pt idx="3431">
                  <c:v>35.604172391879175</c:v>
                </c:pt>
                <c:pt idx="3432">
                  <c:v>35.594099955988071</c:v>
                </c:pt>
                <c:pt idx="3433">
                  <c:v>35.58403321236819</c:v>
                </c:pt>
                <c:pt idx="3434">
                  <c:v>35.573972156200171</c:v>
                </c:pt>
                <c:pt idx="3435">
                  <c:v>35.563916782670049</c:v>
                </c:pt>
                <c:pt idx="3436">
                  <c:v>35.553867086969305</c:v>
                </c:pt>
                <c:pt idx="3437">
                  <c:v>35.543823064294841</c:v>
                </c:pt>
                <c:pt idx="3438">
                  <c:v>35.533784709848959</c:v>
                </c:pt>
                <c:pt idx="3439">
                  <c:v>35.523752018839375</c:v>
                </c:pt>
                <c:pt idx="3440">
                  <c:v>35.513724986479176</c:v>
                </c:pt>
                <c:pt idx="3441">
                  <c:v>35.503703607986871</c:v>
                </c:pt>
                <c:pt idx="3442">
                  <c:v>35.493687878586329</c:v>
                </c:pt>
                <c:pt idx="3443">
                  <c:v>35.483677793506786</c:v>
                </c:pt>
                <c:pt idx="3444">
                  <c:v>35.47367334798286</c:v>
                </c:pt>
                <c:pt idx="3445">
                  <c:v>35.463674537254512</c:v>
                </c:pt>
                <c:pt idx="3446">
                  <c:v>35.453681356567067</c:v>
                </c:pt>
                <c:pt idx="3447">
                  <c:v>35.443693801171186</c:v>
                </c:pt>
                <c:pt idx="3448">
                  <c:v>35.433711866322852</c:v>
                </c:pt>
                <c:pt idx="3449">
                  <c:v>35.423735547283407</c:v>
                </c:pt>
                <c:pt idx="3450">
                  <c:v>35.41376483931947</c:v>
                </c:pt>
                <c:pt idx="3451">
                  <c:v>35.403799737703011</c:v>
                </c:pt>
                <c:pt idx="3452">
                  <c:v>35.393840237711288</c:v>
                </c:pt>
                <c:pt idx="3453">
                  <c:v>35.383886334626858</c:v>
                </c:pt>
                <c:pt idx="3454">
                  <c:v>35.373938023737573</c:v>
                </c:pt>
                <c:pt idx="3455">
                  <c:v>35.363995300336555</c:v>
                </c:pt>
                <c:pt idx="3456">
                  <c:v>35.354058159722221</c:v>
                </c:pt>
                <c:pt idx="3457">
                  <c:v>35.34412659719824</c:v>
                </c:pt>
                <c:pt idx="3458">
                  <c:v>35.334200608073552</c:v>
                </c:pt>
                <c:pt idx="3459">
                  <c:v>35.324280187662339</c:v>
                </c:pt>
                <c:pt idx="3460">
                  <c:v>35.314365331284037</c:v>
                </c:pt>
                <c:pt idx="3461">
                  <c:v>35.304456034263332</c:v>
                </c:pt>
                <c:pt idx="3462">
                  <c:v>35.29455229193011</c:v>
                </c:pt>
                <c:pt idx="3463">
                  <c:v>35.284654099619516</c:v>
                </c:pt>
                <c:pt idx="3464">
                  <c:v>35.274761452671889</c:v>
                </c:pt>
                <c:pt idx="3465">
                  <c:v>35.61785123966942</c:v>
                </c:pt>
                <c:pt idx="3466">
                  <c:v>35.607873900913297</c:v>
                </c:pt>
                <c:pt idx="3467">
                  <c:v>35.597902145316894</c:v>
                </c:pt>
                <c:pt idx="3468">
                  <c:v>35.587935968199616</c:v>
                </c:pt>
                <c:pt idx="3469">
                  <c:v>35.577975364886093</c:v>
                </c:pt>
                <c:pt idx="3470">
                  <c:v>35.568020330706176</c:v>
                </c:pt>
                <c:pt idx="3471">
                  <c:v>35.558070860994931</c:v>
                </c:pt>
                <c:pt idx="3472">
                  <c:v>35.548126951092613</c:v>
                </c:pt>
                <c:pt idx="3473">
                  <c:v>35.538188596344689</c:v>
                </c:pt>
                <c:pt idx="3474">
                  <c:v>35.528255792101803</c:v>
                </c:pt>
                <c:pt idx="3475">
                  <c:v>35.518328533719789</c:v>
                </c:pt>
                <c:pt idx="3476">
                  <c:v>35.508406816559649</c:v>
                </c:pt>
                <c:pt idx="3477">
                  <c:v>35.498490635987558</c:v>
                </c:pt>
                <c:pt idx="3478">
                  <c:v>35.488579987374841</c:v>
                </c:pt>
                <c:pt idx="3479">
                  <c:v>35.478674866097997</c:v>
                </c:pt>
                <c:pt idx="3480">
                  <c:v>35.468775267538646</c:v>
                </c:pt>
                <c:pt idx="3481">
                  <c:v>35.458881187083556</c:v>
                </c:pt>
                <c:pt idx="3482">
                  <c:v>35.448992620124635</c:v>
                </c:pt>
                <c:pt idx="3483">
                  <c:v>35.439109562058903</c:v>
                </c:pt>
                <c:pt idx="3484">
                  <c:v>35.429232008288508</c:v>
                </c:pt>
                <c:pt idx="3485">
                  <c:v>35.419359954220688</c:v>
                </c:pt>
                <c:pt idx="3486">
                  <c:v>35.409493395267816</c:v>
                </c:pt>
                <c:pt idx="3487">
                  <c:v>35.399632326847339</c:v>
                </c:pt>
                <c:pt idx="3488">
                  <c:v>35.389776744381784</c:v>
                </c:pt>
                <c:pt idx="3489">
                  <c:v>35.379926643298788</c:v>
                </c:pt>
                <c:pt idx="3490">
                  <c:v>35.370082019031045</c:v>
                </c:pt>
                <c:pt idx="3491">
                  <c:v>35.360242867016311</c:v>
                </c:pt>
                <c:pt idx="3492">
                  <c:v>35.350409182697419</c:v>
                </c:pt>
                <c:pt idx="3493">
                  <c:v>35.340580961522242</c:v>
                </c:pt>
                <c:pt idx="3494">
                  <c:v>35.330758198943713</c:v>
                </c:pt>
                <c:pt idx="3495">
                  <c:v>35.670854869310539</c:v>
                </c:pt>
                <c:pt idx="3496">
                  <c:v>35.660948897465033</c:v>
                </c:pt>
                <c:pt idx="3497">
                  <c:v>35.651048421012689</c:v>
                </c:pt>
                <c:pt idx="3498">
                  <c:v>35.641153435386258</c:v>
                </c:pt>
                <c:pt idx="3499">
                  <c:v>35.631263936023529</c:v>
                </c:pt>
                <c:pt idx="3500">
                  <c:v>35.621379918367346</c:v>
                </c:pt>
                <c:pt idx="3501">
                  <c:v>35.611501377865594</c:v>
                </c:pt>
                <c:pt idx="3502">
                  <c:v>35.601628309971197</c:v>
                </c:pt>
                <c:pt idx="3503">
                  <c:v>35.59176071014209</c:v>
                </c:pt>
                <c:pt idx="3504">
                  <c:v>35.581898573841244</c:v>
                </c:pt>
                <c:pt idx="3505">
                  <c:v>35.572041896536639</c:v>
                </c:pt>
                <c:pt idx="3506">
                  <c:v>35.562190673701245</c:v>
                </c:pt>
                <c:pt idx="3507">
                  <c:v>35.552344900813061</c:v>
                </c:pt>
                <c:pt idx="3508">
                  <c:v>35.542504573355053</c:v>
                </c:pt>
                <c:pt idx="3509">
                  <c:v>35.881060150582947</c:v>
                </c:pt>
                <c:pt idx="3510">
                  <c:v>35.871137409598951</c:v>
                </c:pt>
                <c:pt idx="3511">
                  <c:v>35.861220150268664</c:v>
                </c:pt>
                <c:pt idx="3512">
                  <c:v>35.851308368055378</c:v>
                </c:pt>
                <c:pt idx="3513">
                  <c:v>35.841402058427363</c:v>
                </c:pt>
                <c:pt idx="3514">
                  <c:v>35.831501216857909</c:v>
                </c:pt>
                <c:pt idx="3515">
                  <c:v>35.821605838825278</c:v>
                </c:pt>
                <c:pt idx="3516">
                  <c:v>35.811715919812691</c:v>
                </c:pt>
                <c:pt idx="3517">
                  <c:v>35.801831455308388</c:v>
                </c:pt>
                <c:pt idx="3518">
                  <c:v>35.791952440805524</c:v>
                </c:pt>
                <c:pt idx="3519">
                  <c:v>35.782078871802248</c:v>
                </c:pt>
                <c:pt idx="3520">
                  <c:v>35.772210743801651</c:v>
                </c:pt>
                <c:pt idx="3521">
                  <c:v>35.762348052311765</c:v>
                </c:pt>
                <c:pt idx="3522">
                  <c:v>35.752490792845556</c:v>
                </c:pt>
                <c:pt idx="3523">
                  <c:v>35.742638960920928</c:v>
                </c:pt>
                <c:pt idx="3524">
                  <c:v>35.732792552060722</c:v>
                </c:pt>
                <c:pt idx="3525">
                  <c:v>35.722951561792669</c:v>
                </c:pt>
                <c:pt idx="3526">
                  <c:v>35.713115985649431</c:v>
                </c:pt>
                <c:pt idx="3527">
                  <c:v>35.70328581916857</c:v>
                </c:pt>
                <c:pt idx="3528">
                  <c:v>35.693461057892542</c:v>
                </c:pt>
                <c:pt idx="3529">
                  <c:v>35.683641697368707</c:v>
                </c:pt>
                <c:pt idx="3530">
                  <c:v>35.673827733149288</c:v>
                </c:pt>
                <c:pt idx="3531">
                  <c:v>35.664019160791405</c:v>
                </c:pt>
                <c:pt idx="3532">
                  <c:v>35.654215975857042</c:v>
                </c:pt>
                <c:pt idx="3533">
                  <c:v>35.644418173913039</c:v>
                </c:pt>
                <c:pt idx="3534">
                  <c:v>35.6346257505311</c:v>
                </c:pt>
                <c:pt idx="3535">
                  <c:v>35.624838701287786</c:v>
                </c:pt>
                <c:pt idx="3536">
                  <c:v>35.6150570217645</c:v>
                </c:pt>
                <c:pt idx="3537">
                  <c:v>35.605280707547472</c:v>
                </c:pt>
                <c:pt idx="3538">
                  <c:v>35.595509754227777</c:v>
                </c:pt>
                <c:pt idx="3539">
                  <c:v>35.585744157401308</c:v>
                </c:pt>
                <c:pt idx="3540">
                  <c:v>35.575983912668775</c:v>
                </c:pt>
                <c:pt idx="3541">
                  <c:v>35.566229015635699</c:v>
                </c:pt>
                <c:pt idx="3542">
                  <c:v>35.556479461912403</c:v>
                </c:pt>
                <c:pt idx="3543">
                  <c:v>35.546735247114022</c:v>
                </c:pt>
                <c:pt idx="3544">
                  <c:v>35.536996366860471</c:v>
                </c:pt>
                <c:pt idx="3545">
                  <c:v>35.527262816776442</c:v>
                </c:pt>
                <c:pt idx="3546">
                  <c:v>35.51753459249143</c:v>
                </c:pt>
                <c:pt idx="3547">
                  <c:v>35.507811689639681</c:v>
                </c:pt>
                <c:pt idx="3548">
                  <c:v>35.498094103860218</c:v>
                </c:pt>
                <c:pt idx="3549">
                  <c:v>35.488381830796811</c:v>
                </c:pt>
                <c:pt idx="3550">
                  <c:v>35.478674866097997</c:v>
                </c:pt>
                <c:pt idx="3551">
                  <c:v>35.468973205417043</c:v>
                </c:pt>
                <c:pt idx="3552">
                  <c:v>35.459276844411981</c:v>
                </c:pt>
                <c:pt idx="3553">
                  <c:v>35.449585778745544</c:v>
                </c:pt>
                <c:pt idx="3554">
                  <c:v>35.439900004085217</c:v>
                </c:pt>
                <c:pt idx="3555">
                  <c:v>35.430219516103186</c:v>
                </c:pt>
                <c:pt idx="3556">
                  <c:v>35.420544310476373</c:v>
                </c:pt>
                <c:pt idx="3557">
                  <c:v>35.410874382886398</c:v>
                </c:pt>
                <c:pt idx="3558">
                  <c:v>35.401209729019563</c:v>
                </c:pt>
                <c:pt idx="3559">
                  <c:v>35.391550344566895</c:v>
                </c:pt>
                <c:pt idx="3560">
                  <c:v>35.381896225224089</c:v>
                </c:pt>
                <c:pt idx="3561">
                  <c:v>35.372247366691532</c:v>
                </c:pt>
                <c:pt idx="3562">
                  <c:v>35.362603764674283</c:v>
                </c:pt>
                <c:pt idx="3563">
                  <c:v>35.352965414882071</c:v>
                </c:pt>
                <c:pt idx="3564">
                  <c:v>35.343332313029286</c:v>
                </c:pt>
                <c:pt idx="3565">
                  <c:v>35.333704454834972</c:v>
                </c:pt>
                <c:pt idx="3566">
                  <c:v>35.324081836022835</c:v>
                </c:pt>
                <c:pt idx="3567">
                  <c:v>35.314464452321218</c:v>
                </c:pt>
                <c:pt idx="3568">
                  <c:v>35.304852299463093</c:v>
                </c:pt>
                <c:pt idx="3569">
                  <c:v>35.29524537318607</c:v>
                </c:pt>
                <c:pt idx="3570">
                  <c:v>35.2856436692324</c:v>
                </c:pt>
                <c:pt idx="3571">
                  <c:v>35.276047183348922</c:v>
                </c:pt>
                <c:pt idx="3572">
                  <c:v>35.266455911287117</c:v>
                </c:pt>
                <c:pt idx="3573">
                  <c:v>35.256869848803049</c:v>
                </c:pt>
                <c:pt idx="3574">
                  <c:v>35.247288991657399</c:v>
                </c:pt>
                <c:pt idx="3575">
                  <c:v>35.579848716318644</c:v>
                </c:pt>
                <c:pt idx="3576">
                  <c:v>35.570188279807219</c:v>
                </c:pt>
                <c:pt idx="3577">
                  <c:v>35.560533083067519</c:v>
                </c:pt>
                <c:pt idx="3578">
                  <c:v>35.550883121841728</c:v>
                </c:pt>
                <c:pt idx="3579">
                  <c:v>35.541238391876618</c:v>
                </c:pt>
                <c:pt idx="3580">
                  <c:v>35.531598888923568</c:v>
                </c:pt>
                <c:pt idx="3581">
                  <c:v>35.521964608738557</c:v>
                </c:pt>
                <c:pt idx="3582">
                  <c:v>35.512335547082145</c:v>
                </c:pt>
                <c:pt idx="3583">
                  <c:v>35.502711699719477</c:v>
                </c:pt>
                <c:pt idx="3584">
                  <c:v>35.493093062420279</c:v>
                </c:pt>
                <c:pt idx="3585">
                  <c:v>35.48347963095884</c:v>
                </c:pt>
                <c:pt idx="3586">
                  <c:v>35.473871401114017</c:v>
                </c:pt>
                <c:pt idx="3587">
                  <c:v>35.464268368669224</c:v>
                </c:pt>
                <c:pt idx="3588">
                  <c:v>35.454670529412425</c:v>
                </c:pt>
                <c:pt idx="3589">
                  <c:v>35.445077879136129</c:v>
                </c:pt>
                <c:pt idx="3590">
                  <c:v>35.435490413637389</c:v>
                </c:pt>
                <c:pt idx="3591">
                  <c:v>35.425908128717786</c:v>
                </c:pt>
                <c:pt idx="3592">
                  <c:v>35.416331020183435</c:v>
                </c:pt>
                <c:pt idx="3593">
                  <c:v>35.40675908384496</c:v>
                </c:pt>
                <c:pt idx="3594">
                  <c:v>35.397192315517515</c:v>
                </c:pt>
                <c:pt idx="3595">
                  <c:v>35.387630711020755</c:v>
                </c:pt>
                <c:pt idx="3596">
                  <c:v>35.378074266178835</c:v>
                </c:pt>
                <c:pt idx="3597">
                  <c:v>35.368522976820408</c:v>
                </c:pt>
                <c:pt idx="3598">
                  <c:v>35.358976838778631</c:v>
                </c:pt>
                <c:pt idx="3599">
                  <c:v>35.349435847891122</c:v>
                </c:pt>
                <c:pt idx="3600">
                  <c:v>35.3399</c:v>
                </c:pt>
                <c:pt idx="3601">
                  <c:v>35.330369290951843</c:v>
                </c:pt>
                <c:pt idx="3602">
                  <c:v>35.320843716597693</c:v>
                </c:pt>
                <c:pt idx="3603">
                  <c:v>35.311323272793075</c:v>
                </c:pt>
                <c:pt idx="3604">
                  <c:v>35.301807955397933</c:v>
                </c:pt>
                <c:pt idx="3605">
                  <c:v>35.292297760276703</c:v>
                </c:pt>
                <c:pt idx="3606">
                  <c:v>35.282792683298219</c:v>
                </c:pt>
                <c:pt idx="3607">
                  <c:v>35.273292720335789</c:v>
                </c:pt>
                <c:pt idx="3608">
                  <c:v>35.263797867267122</c:v>
                </c:pt>
                <c:pt idx="3609">
                  <c:v>35.254308119974375</c:v>
                </c:pt>
                <c:pt idx="3610">
                  <c:v>35.244823474344116</c:v>
                </c:pt>
                <c:pt idx="3611">
                  <c:v>35.235343926267326</c:v>
                </c:pt>
                <c:pt idx="3612">
                  <c:v>35.225869471639385</c:v>
                </c:pt>
                <c:pt idx="3613">
                  <c:v>35.216400106360084</c:v>
                </c:pt>
                <c:pt idx="3614">
                  <c:v>35.206935826333613</c:v>
                </c:pt>
                <c:pt idx="3615">
                  <c:v>35.197476627468532</c:v>
                </c:pt>
                <c:pt idx="3616">
                  <c:v>35.188022505677814</c:v>
                </c:pt>
                <c:pt idx="3617">
                  <c:v>35.17857345687878</c:v>
                </c:pt>
                <c:pt idx="3618">
                  <c:v>35.169129476993142</c:v>
                </c:pt>
                <c:pt idx="3619">
                  <c:v>35.497713130349396</c:v>
                </c:pt>
                <c:pt idx="3620">
                  <c:v>35.488191447147521</c:v>
                </c:pt>
                <c:pt idx="3621">
                  <c:v>35.478674866097997</c:v>
                </c:pt>
                <c:pt idx="3622">
                  <c:v>35.469163383104842</c:v>
                </c:pt>
                <c:pt idx="3623">
                  <c:v>35.459656994076468</c:v>
                </c:pt>
                <c:pt idx="3624">
                  <c:v>35.450155694925662</c:v>
                </c:pt>
                <c:pt idx="3625">
                  <c:v>35.440659481569561</c:v>
                </c:pt>
                <c:pt idx="3626">
                  <c:v>35.431168349929678</c:v>
                </c:pt>
                <c:pt idx="3627">
                  <c:v>35.421682295931873</c:v>
                </c:pt>
                <c:pt idx="3628">
                  <c:v>35.412201315506373</c:v>
                </c:pt>
                <c:pt idx="3629">
                  <c:v>35.40272540458772</c:v>
                </c:pt>
                <c:pt idx="3630">
                  <c:v>35.393254559114816</c:v>
                </c:pt>
                <c:pt idx="3631">
                  <c:v>35.383788775030887</c:v>
                </c:pt>
                <c:pt idx="3632">
                  <c:v>35.374328048283488</c:v>
                </c:pt>
                <c:pt idx="3633">
                  <c:v>35.3648723748245</c:v>
                </c:pt>
                <c:pt idx="3634">
                  <c:v>35.355421750610105</c:v>
                </c:pt>
                <c:pt idx="3635">
                  <c:v>35.345976171600803</c:v>
                </c:pt>
                <c:pt idx="3636">
                  <c:v>35.336535633761393</c:v>
                </c:pt>
                <c:pt idx="3637">
                  <c:v>35.327100133060988</c:v>
                </c:pt>
                <c:pt idx="3638">
                  <c:v>35.31766966547297</c:v>
                </c:pt>
                <c:pt idx="3639">
                  <c:v>35.308244226975013</c:v>
                </c:pt>
                <c:pt idx="3640">
                  <c:v>35.298823813549092</c:v>
                </c:pt>
                <c:pt idx="3641">
                  <c:v>35.28940842118142</c:v>
                </c:pt>
                <c:pt idx="3642">
                  <c:v>35.27999804586252</c:v>
                </c:pt>
                <c:pt idx="3643">
                  <c:v>35.270592683587147</c:v>
                </c:pt>
                <c:pt idx="3644">
                  <c:v>35.261192330354334</c:v>
                </c:pt>
                <c:pt idx="3645">
                  <c:v>35.251796982167356</c:v>
                </c:pt>
                <c:pt idx="3646">
                  <c:v>35.242406635033724</c:v>
                </c:pt>
                <c:pt idx="3647">
                  <c:v>35.233021284965226</c:v>
                </c:pt>
                <c:pt idx="3648">
                  <c:v>35.22364092797784</c:v>
                </c:pt>
                <c:pt idx="3649">
                  <c:v>35.21426556009181</c:v>
                </c:pt>
                <c:pt idx="3650">
                  <c:v>35.204895177331579</c:v>
                </c:pt>
                <c:pt idx="3651">
                  <c:v>35.195529775725831</c:v>
                </c:pt>
                <c:pt idx="3652">
                  <c:v>35.186169351307448</c:v>
                </c:pt>
                <c:pt idx="3653">
                  <c:v>35.176813900113522</c:v>
                </c:pt>
                <c:pt idx="3654">
                  <c:v>35.167463418185349</c:v>
                </c:pt>
                <c:pt idx="3655">
                  <c:v>35.158117901568417</c:v>
                </c:pt>
                <c:pt idx="3656">
                  <c:v>35.148777346312407</c:v>
                </c:pt>
                <c:pt idx="3657">
                  <c:v>35.139441748471192</c:v>
                </c:pt>
                <c:pt idx="3658">
                  <c:v>35.130111104102816</c:v>
                </c:pt>
                <c:pt idx="3659">
                  <c:v>35.120785409269494</c:v>
                </c:pt>
                <c:pt idx="3660">
                  <c:v>35.111464660037626</c:v>
                </c:pt>
                <c:pt idx="3661">
                  <c:v>35.102148852477754</c:v>
                </c:pt>
                <c:pt idx="3662">
                  <c:v>35.092837982664598</c:v>
                </c:pt>
                <c:pt idx="3663">
                  <c:v>35.083532046677007</c:v>
                </c:pt>
                <c:pt idx="3664">
                  <c:v>35.408152733548178</c:v>
                </c:pt>
                <c:pt idx="3665">
                  <c:v>35.398770940778611</c:v>
                </c:pt>
                <c:pt idx="3666">
                  <c:v>35.389394113912694</c:v>
                </c:pt>
                <c:pt idx="3667">
                  <c:v>35.380022249012391</c:v>
                </c:pt>
                <c:pt idx="3668">
                  <c:v>35.370655342143849</c:v>
                </c:pt>
                <c:pt idx="3669">
                  <c:v>35.361293389377352</c:v>
                </c:pt>
                <c:pt idx="3670">
                  <c:v>35.351936386787337</c:v>
                </c:pt>
                <c:pt idx="3671">
                  <c:v>35.342584330452389</c:v>
                </c:pt>
                <c:pt idx="3672">
                  <c:v>35.33323721645521</c:v>
                </c:pt>
                <c:pt idx="3673">
                  <c:v>35.323895040882654</c:v>
                </c:pt>
                <c:pt idx="3674">
                  <c:v>35.3145577998257</c:v>
                </c:pt>
                <c:pt idx="3675">
                  <c:v>35.305225489379424</c:v>
                </c:pt>
                <c:pt idx="3676">
                  <c:v>35.62860231528569</c:v>
                </c:pt>
                <c:pt idx="3677">
                  <c:v>35.619194769594735</c:v>
                </c:pt>
                <c:pt idx="3678">
                  <c:v>35.609792186156923</c:v>
                </c:pt>
                <c:pt idx="3679">
                  <c:v>35.600394561050834</c:v>
                </c:pt>
                <c:pt idx="3680">
                  <c:v>35.591001890359166</c:v>
                </c:pt>
                <c:pt idx="3681">
                  <c:v>35.581614170168756</c:v>
                </c:pt>
                <c:pt idx="3682">
                  <c:v>35.572231396570544</c:v>
                </c:pt>
                <c:pt idx="3683">
                  <c:v>35.562853565659566</c:v>
                </c:pt>
                <c:pt idx="3684">
                  <c:v>35.553480673534999</c:v>
                </c:pt>
                <c:pt idx="3685">
                  <c:v>35.544112716300084</c:v>
                </c:pt>
                <c:pt idx="3686">
                  <c:v>35.534749690062178</c:v>
                </c:pt>
                <c:pt idx="3687">
                  <c:v>35.525391590932713</c:v>
                </c:pt>
                <c:pt idx="3688">
                  <c:v>35.516038415027218</c:v>
                </c:pt>
                <c:pt idx="3689">
                  <c:v>35.506690158465297</c:v>
                </c:pt>
                <c:pt idx="3690">
                  <c:v>35.497346817370612</c:v>
                </c:pt>
                <c:pt idx="3691">
                  <c:v>35.488008387870913</c:v>
                </c:pt>
                <c:pt idx="3692">
                  <c:v>35.478674866097997</c:v>
                </c:pt>
                <c:pt idx="3693">
                  <c:v>35.469346248187726</c:v>
                </c:pt>
                <c:pt idx="3694">
                  <c:v>35.460022530280007</c:v>
                </c:pt>
                <c:pt idx="3695">
                  <c:v>35.450703708518809</c:v>
                </c:pt>
                <c:pt idx="3696">
                  <c:v>35.441389779052116</c:v>
                </c:pt>
                <c:pt idx="3697">
                  <c:v>35.432080738031971</c:v>
                </c:pt>
                <c:pt idx="3698">
                  <c:v>35.422776581614428</c:v>
                </c:pt>
                <c:pt idx="3699">
                  <c:v>35.413477305959589</c:v>
                </c:pt>
                <c:pt idx="3700">
                  <c:v>35.404182907231558</c:v>
                </c:pt>
                <c:pt idx="3701">
                  <c:v>35.39489338159845</c:v>
                </c:pt>
                <c:pt idx="3702">
                  <c:v>35.385608725232409</c:v>
                </c:pt>
                <c:pt idx="3703">
                  <c:v>35.376328934309562</c:v>
                </c:pt>
                <c:pt idx="3704">
                  <c:v>35.367054005010054</c:v>
                </c:pt>
                <c:pt idx="3705">
                  <c:v>35.687849333704861</c:v>
                </c:pt>
                <c:pt idx="3706">
                  <c:v>35.678500376717324</c:v>
                </c:pt>
                <c:pt idx="3707">
                  <c:v>35.669156312225525</c:v>
                </c:pt>
                <c:pt idx="3708">
                  <c:v>35.659817136393627</c:v>
                </c:pt>
                <c:pt idx="3709">
                  <c:v>35.650482845389817</c:v>
                </c:pt>
                <c:pt idx="3710">
                  <c:v>35.641153435386258</c:v>
                </c:pt>
                <c:pt idx="3711">
                  <c:v>35.631828902559128</c:v>
                </c:pt>
                <c:pt idx="3712">
                  <c:v>35.622509243088587</c:v>
                </c:pt>
                <c:pt idx="3713">
                  <c:v>35.613194453158769</c:v>
                </c:pt>
                <c:pt idx="3714">
                  <c:v>35.603884528957799</c:v>
                </c:pt>
                <c:pt idx="3715">
                  <c:v>35.594579466677779</c:v>
                </c:pt>
                <c:pt idx="3716">
                  <c:v>35.58527926251476</c:v>
                </c:pt>
                <c:pt idx="3717">
                  <c:v>35.575983912668775</c:v>
                </c:pt>
                <c:pt idx="3718">
                  <c:v>35.566693413343806</c:v>
                </c:pt>
                <c:pt idx="3719">
                  <c:v>35.557407760747786</c:v>
                </c:pt>
                <c:pt idx="3720">
                  <c:v>35.548126951092613</c:v>
                </c:pt>
                <c:pt idx="3721">
                  <c:v>35.538850980594098</c:v>
                </c:pt>
                <c:pt idx="3722">
                  <c:v>35.529579845472021</c:v>
                </c:pt>
                <c:pt idx="3723">
                  <c:v>35.520313541950067</c:v>
                </c:pt>
                <c:pt idx="3724">
                  <c:v>35.511052066255864</c:v>
                </c:pt>
                <c:pt idx="3725">
                  <c:v>35.501795414620965</c:v>
                </c:pt>
                <c:pt idx="3726">
                  <c:v>35.49254358328082</c:v>
                </c:pt>
                <c:pt idx="3727">
                  <c:v>35.48329656847482</c:v>
                </c:pt>
                <c:pt idx="3728">
                  <c:v>35.474054366446239</c:v>
                </c:pt>
                <c:pt idx="3729">
                  <c:v>35.464816973442268</c:v>
                </c:pt>
                <c:pt idx="3730">
                  <c:v>35.455584385713976</c:v>
                </c:pt>
                <c:pt idx="3731">
                  <c:v>35.446356599516349</c:v>
                </c:pt>
                <c:pt idx="3732">
                  <c:v>35.437133611108237</c:v>
                </c:pt>
                <c:pt idx="3733">
                  <c:v>35.427915416752391</c:v>
                </c:pt>
                <c:pt idx="3734">
                  <c:v>35.418702012715421</c:v>
                </c:pt>
                <c:pt idx="3735">
                  <c:v>35.409493395267816</c:v>
                </c:pt>
                <c:pt idx="3736">
                  <c:v>35.400289560683945</c:v>
                </c:pt>
                <c:pt idx="3737">
                  <c:v>35.391090505242005</c:v>
                </c:pt>
                <c:pt idx="3738">
                  <c:v>35.381896225224089</c:v>
                </c:pt>
                <c:pt idx="3739">
                  <c:v>35.372706716916113</c:v>
                </c:pt>
                <c:pt idx="3740">
                  <c:v>35.363521976607849</c:v>
                </c:pt>
                <c:pt idx="3741">
                  <c:v>35.354342000592922</c:v>
                </c:pt>
                <c:pt idx="3742">
                  <c:v>35.345166785168772</c:v>
                </c:pt>
                <c:pt idx="3743">
                  <c:v>35.335996326636689</c:v>
                </c:pt>
                <c:pt idx="3744">
                  <c:v>35.326830621301774</c:v>
                </c:pt>
                <c:pt idx="3745">
                  <c:v>35.31766966547297</c:v>
                </c:pt>
                <c:pt idx="3746">
                  <c:v>35.308513455463014</c:v>
                </c:pt>
                <c:pt idx="3747">
                  <c:v>35.299361987588469</c:v>
                </c:pt>
                <c:pt idx="3748">
                  <c:v>35.29021525816971</c:v>
                </c:pt>
                <c:pt idx="3749">
                  <c:v>35.281073263530892</c:v>
                </c:pt>
                <c:pt idx="3750">
                  <c:v>35.271935999999997</c:v>
                </c:pt>
                <c:pt idx="3751">
                  <c:v>35.262803463908782</c:v>
                </c:pt>
                <c:pt idx="3752">
                  <c:v>35.253675651592779</c:v>
                </c:pt>
                <c:pt idx="3753">
                  <c:v>35.244552559391337</c:v>
                </c:pt>
                <c:pt idx="3754">
                  <c:v>35.235434183647548</c:v>
                </c:pt>
                <c:pt idx="3755">
                  <c:v>35.226320520708299</c:v>
                </c:pt>
                <c:pt idx="3756">
                  <c:v>35.217211566924234</c:v>
                </c:pt>
                <c:pt idx="3757">
                  <c:v>35.208107318649759</c:v>
                </c:pt>
                <c:pt idx="3758">
                  <c:v>35.199007772243057</c:v>
                </c:pt>
                <c:pt idx="3759">
                  <c:v>35.515332714653226</c:v>
                </c:pt>
                <c:pt idx="3760">
                  <c:v>35.506161158895431</c:v>
                </c:pt>
                <c:pt idx="3761">
                  <c:v>35.496994334654332</c:v>
                </c:pt>
                <c:pt idx="3762">
                  <c:v>35.487832238272937</c:v>
                </c:pt>
                <c:pt idx="3763">
                  <c:v>35.478674866097997</c:v>
                </c:pt>
                <c:pt idx="3764">
                  <c:v>35.469522214480037</c:v>
                </c:pt>
                <c:pt idx="3765">
                  <c:v>35.46037427977334</c:v>
                </c:pt>
                <c:pt idx="3766">
                  <c:v>35.451231058335914</c:v>
                </c:pt>
                <c:pt idx="3767">
                  <c:v>35.44209254652953</c:v>
                </c:pt>
                <c:pt idx="3768">
                  <c:v>35.432958740719705</c:v>
                </c:pt>
                <c:pt idx="3769">
                  <c:v>35.423829637275674</c:v>
                </c:pt>
                <c:pt idx="3770">
                  <c:v>35.414705232570412</c:v>
                </c:pt>
                <c:pt idx="3771">
                  <c:v>35.405585522980616</c:v>
                </c:pt>
                <c:pt idx="3772">
                  <c:v>35.396470504886707</c:v>
                </c:pt>
                <c:pt idx="3773">
                  <c:v>35.387360174672821</c:v>
                </c:pt>
                <c:pt idx="3774">
                  <c:v>35.378254528726799</c:v>
                </c:pt>
                <c:pt idx="3775">
                  <c:v>35.3691535634402</c:v>
                </c:pt>
                <c:pt idx="3776">
                  <c:v>35.360057275208277</c:v>
                </c:pt>
                <c:pt idx="3777">
                  <c:v>35.350965660429971</c:v>
                </c:pt>
                <c:pt idx="3778">
                  <c:v>35.341878715507939</c:v>
                </c:pt>
                <c:pt idx="3779">
                  <c:v>35.332796436848504</c:v>
                </c:pt>
                <c:pt idx="3780">
                  <c:v>35.323718820861679</c:v>
                </c:pt>
                <c:pt idx="3781">
                  <c:v>35.314645863961154</c:v>
                </c:pt>
                <c:pt idx="3782">
                  <c:v>35.305577562564302</c:v>
                </c:pt>
                <c:pt idx="3783">
                  <c:v>35.296513913092149</c:v>
                </c:pt>
                <c:pt idx="3784">
                  <c:v>35.287454911969391</c:v>
                </c:pt>
                <c:pt idx="3785">
                  <c:v>35.278400555624387</c:v>
                </c:pt>
                <c:pt idx="3786">
                  <c:v>35.269350840489146</c:v>
                </c:pt>
                <c:pt idx="3787">
                  <c:v>35.260305762999337</c:v>
                </c:pt>
                <c:pt idx="3788">
                  <c:v>35.251265319594253</c:v>
                </c:pt>
                <c:pt idx="3789">
                  <c:v>35.242229506716846</c:v>
                </c:pt>
                <c:pt idx="3790">
                  <c:v>35.233198320813692</c:v>
                </c:pt>
                <c:pt idx="3791">
                  <c:v>35.224171758335018</c:v>
                </c:pt>
                <c:pt idx="3792">
                  <c:v>35.215149815734655</c:v>
                </c:pt>
                <c:pt idx="3793">
                  <c:v>35.206132489470072</c:v>
                </c:pt>
                <c:pt idx="3794">
                  <c:v>35.197119776002339</c:v>
                </c:pt>
                <c:pt idx="3795">
                  <c:v>35.18811167179615</c:v>
                </c:pt>
                <c:pt idx="3796">
                  <c:v>35.179108173319818</c:v>
                </c:pt>
                <c:pt idx="3797">
                  <c:v>35.170109277045228</c:v>
                </c:pt>
                <c:pt idx="3798">
                  <c:v>35.161114979447902</c:v>
                </c:pt>
                <c:pt idx="3799">
                  <c:v>35.152125277006924</c:v>
                </c:pt>
                <c:pt idx="3800">
                  <c:v>35.143140166204986</c:v>
                </c:pt>
                <c:pt idx="3801">
                  <c:v>35.134159643528363</c:v>
                </c:pt>
                <c:pt idx="3802">
                  <c:v>35.125183705466902</c:v>
                </c:pt>
                <c:pt idx="3803">
                  <c:v>35.437909191775951</c:v>
                </c:pt>
                <c:pt idx="3804">
                  <c:v>35.428862860611609</c:v>
                </c:pt>
                <c:pt idx="3805">
                  <c:v>35.419821142731827</c:v>
                </c:pt>
                <c:pt idx="3806">
                  <c:v>35.410784034611943</c:v>
                </c:pt>
                <c:pt idx="3807">
                  <c:v>35.722951561792669</c:v>
                </c:pt>
                <c:pt idx="3808">
                  <c:v>35.713844361273921</c:v>
                </c:pt>
                <c:pt idx="3809">
                  <c:v>35.704741798951936</c:v>
                </c:pt>
                <c:pt idx="3810">
                  <c:v>35.695643871287743</c:v>
                </c:pt>
                <c:pt idx="3811">
                  <c:v>35.686550574745965</c:v>
                </c:pt>
                <c:pt idx="3812">
                  <c:v>35.677461905794814</c:v>
                </c:pt>
                <c:pt idx="3813">
                  <c:v>35.668377860906091</c:v>
                </c:pt>
                <c:pt idx="3814">
                  <c:v>35.65929843655519</c:v>
                </c:pt>
                <c:pt idx="3815">
                  <c:v>35.650223629221067</c:v>
                </c:pt>
                <c:pt idx="3816">
                  <c:v>35.641153435386258</c:v>
                </c:pt>
                <c:pt idx="3817">
                  <c:v>35.632087851536866</c:v>
                </c:pt>
                <c:pt idx="3818">
                  <c:v>35.623026874162555</c:v>
                </c:pt>
                <c:pt idx="3819">
                  <c:v>35.934043759784615</c:v>
                </c:pt>
                <c:pt idx="3820">
                  <c:v>35.924913242509803</c:v>
                </c:pt>
                <c:pt idx="3821">
                  <c:v>35.915787359775223</c:v>
                </c:pt>
                <c:pt idx="3822">
                  <c:v>35.906666108056555</c:v>
                </c:pt>
                <c:pt idx="3823">
                  <c:v>35.897549483833039</c:v>
                </c:pt>
                <c:pt idx="3824">
                  <c:v>35.888437483587474</c:v>
                </c:pt>
                <c:pt idx="3825">
                  <c:v>35.879330103806225</c:v>
                </c:pt>
                <c:pt idx="3826">
                  <c:v>35.870227340979227</c:v>
                </c:pt>
                <c:pt idx="3827">
                  <c:v>35.861129191599929</c:v>
                </c:pt>
                <c:pt idx="3828">
                  <c:v>35.85203565216537</c:v>
                </c:pt>
                <c:pt idx="3829">
                  <c:v>35.842946719176091</c:v>
                </c:pt>
                <c:pt idx="3830">
                  <c:v>35.8338623891362</c:v>
                </c:pt>
                <c:pt idx="3831">
                  <c:v>35.824782658553325</c:v>
                </c:pt>
                <c:pt idx="3832">
                  <c:v>35.815707523938613</c:v>
                </c:pt>
                <c:pt idx="3833">
                  <c:v>35.806636981806761</c:v>
                </c:pt>
                <c:pt idx="3834">
                  <c:v>35.797571028675968</c:v>
                </c:pt>
                <c:pt idx="3835">
                  <c:v>35.788509661067941</c:v>
                </c:pt>
                <c:pt idx="3836">
                  <c:v>35.779452875507921</c:v>
                </c:pt>
                <c:pt idx="3837">
                  <c:v>35.77040066852463</c:v>
                </c:pt>
                <c:pt idx="3838">
                  <c:v>35.761353036650313</c:v>
                </c:pt>
                <c:pt idx="3839">
                  <c:v>35.75230997642069</c:v>
                </c:pt>
                <c:pt idx="3840">
                  <c:v>35.743271484375001</c:v>
                </c:pt>
                <c:pt idx="3841">
                  <c:v>35.734237557055955</c:v>
                </c:pt>
                <c:pt idx="3842">
                  <c:v>35.725208191009749</c:v>
                </c:pt>
                <c:pt idx="3843">
                  <c:v>35.716183382786063</c:v>
                </c:pt>
                <c:pt idx="3844">
                  <c:v>35.707163128938056</c:v>
                </c:pt>
                <c:pt idx="3845">
                  <c:v>35.698147426022345</c:v>
                </c:pt>
                <c:pt idx="3846">
                  <c:v>35.689136270599029</c:v>
                </c:pt>
                <c:pt idx="3847">
                  <c:v>35.68012965923166</c:v>
                </c:pt>
                <c:pt idx="3848">
                  <c:v>35.671127588487259</c:v>
                </c:pt>
                <c:pt idx="3849">
                  <c:v>35.662130054936277</c:v>
                </c:pt>
                <c:pt idx="3850">
                  <c:v>35.653137055152641</c:v>
                </c:pt>
                <c:pt idx="3851">
                  <c:v>35.644148585713708</c:v>
                </c:pt>
                <c:pt idx="3852">
                  <c:v>35.635164643200277</c:v>
                </c:pt>
                <c:pt idx="3853">
                  <c:v>35.626185224196597</c:v>
                </c:pt>
                <c:pt idx="3854">
                  <c:v>35.617210325290323</c:v>
                </c:pt>
                <c:pt idx="3855">
                  <c:v>35.608239943072569</c:v>
                </c:pt>
                <c:pt idx="3856">
                  <c:v>35.599274074137846</c:v>
                </c:pt>
                <c:pt idx="3857">
                  <c:v>35.590312715084089</c:v>
                </c:pt>
                <c:pt idx="3858">
                  <c:v>35.581355862512666</c:v>
                </c:pt>
                <c:pt idx="3859">
                  <c:v>35.572403513028341</c:v>
                </c:pt>
                <c:pt idx="3860">
                  <c:v>35.563455663239282</c:v>
                </c:pt>
                <c:pt idx="3861">
                  <c:v>35.554512309757065</c:v>
                </c:pt>
                <c:pt idx="3862">
                  <c:v>35.545573449196667</c:v>
                </c:pt>
                <c:pt idx="3863">
                  <c:v>35.536639078176442</c:v>
                </c:pt>
                <c:pt idx="3864">
                  <c:v>35.527709193318159</c:v>
                </c:pt>
                <c:pt idx="3865">
                  <c:v>35.518783791246953</c:v>
                </c:pt>
                <c:pt idx="3866">
                  <c:v>35.826103060921632</c:v>
                </c:pt>
                <c:pt idx="3867">
                  <c:v>35.817109744625554</c:v>
                </c:pt>
                <c:pt idx="3868">
                  <c:v>35.808120938220853</c:v>
                </c:pt>
                <c:pt idx="3869">
                  <c:v>35.799136638319276</c:v>
                </c:pt>
                <c:pt idx="3870">
                  <c:v>35.790156841535968</c:v>
                </c:pt>
                <c:pt idx="3871">
                  <c:v>35.781181544489456</c:v>
                </c:pt>
                <c:pt idx="3872">
                  <c:v>35.772210743801651</c:v>
                </c:pt>
                <c:pt idx="3873">
                  <c:v>36.078774522539106</c:v>
                </c:pt>
                <c:pt idx="3874">
                  <c:v>36.069736183854396</c:v>
                </c:pt>
                <c:pt idx="3875">
                  <c:v>36.060702368366286</c:v>
                </c:pt>
                <c:pt idx="3876">
                  <c:v>36.051673072683528</c:v>
                </c:pt>
                <c:pt idx="3877">
                  <c:v>36.042648293418281</c:v>
                </c:pt>
                <c:pt idx="3878">
                  <c:v>36.033628027186062</c:v>
                </c:pt>
                <c:pt idx="3879">
                  <c:v>36.024612270605779</c:v>
                </c:pt>
                <c:pt idx="3880">
                  <c:v>36.015601020299712</c:v>
                </c:pt>
                <c:pt idx="3881">
                  <c:v>36.006594272893508</c:v>
                </c:pt>
                <c:pt idx="3882">
                  <c:v>35.997592025016182</c:v>
                </c:pt>
                <c:pt idx="3883">
                  <c:v>35.988594273300109</c:v>
                </c:pt>
                <c:pt idx="3884">
                  <c:v>36.294119581138283</c:v>
                </c:pt>
                <c:pt idx="3885">
                  <c:v>36.285054784514244</c:v>
                </c:pt>
                <c:pt idx="3886">
                  <c:v>36.275994510560757</c:v>
                </c:pt>
                <c:pt idx="3887">
                  <c:v>36.266938755897321</c:v>
                </c:pt>
                <c:pt idx="3888">
                  <c:v>36.257887517146777</c:v>
                </c:pt>
                <c:pt idx="3889">
                  <c:v>36.24884079093534</c:v>
                </c:pt>
                <c:pt idx="3890">
                  <c:v>36.239798573892585</c:v>
                </c:pt>
                <c:pt idx="3891">
                  <c:v>36.230760862651429</c:v>
                </c:pt>
                <c:pt idx="3892">
                  <c:v>36.221727653848141</c:v>
                </c:pt>
                <c:pt idx="3893">
                  <c:v>36.212698944122344</c:v>
                </c:pt>
                <c:pt idx="3894">
                  <c:v>36.203674730116973</c:v>
                </c:pt>
                <c:pt idx="3895">
                  <c:v>36.194655008478335</c:v>
                </c:pt>
                <c:pt idx="3896">
                  <c:v>36.185639775856032</c:v>
                </c:pt>
                <c:pt idx="3897">
                  <c:v>36.176629028903029</c:v>
                </c:pt>
                <c:pt idx="3898">
                  <c:v>36.167622764275585</c:v>
                </c:pt>
                <c:pt idx="3899">
                  <c:v>36.158620978633294</c:v>
                </c:pt>
                <c:pt idx="3900">
                  <c:v>36.149623668639052</c:v>
                </c:pt>
                <c:pt idx="3901">
                  <c:v>36.140630830959083</c:v>
                </c:pt>
                <c:pt idx="3902">
                  <c:v>36.13164246226291</c:v>
                </c:pt>
                <c:pt idx="3903">
                  <c:v>36.122658559223346</c:v>
                </c:pt>
                <c:pt idx="3904">
                  <c:v>36.113679118516529</c:v>
                </c:pt>
                <c:pt idx="3905">
                  <c:v>36.104704136821866</c:v>
                </c:pt>
                <c:pt idx="3906">
                  <c:v>36.095733610822059</c:v>
                </c:pt>
                <c:pt idx="3907">
                  <c:v>36.086767537203116</c:v>
                </c:pt>
                <c:pt idx="3908">
                  <c:v>36.077805912654306</c:v>
                </c:pt>
                <c:pt idx="3909">
                  <c:v>36.06884873386818</c:v>
                </c:pt>
                <c:pt idx="3910">
                  <c:v>36.059895997540572</c:v>
                </c:pt>
                <c:pt idx="3911">
                  <c:v>36.050947700370578</c:v>
                </c:pt>
                <c:pt idx="3912">
                  <c:v>36.042003839060563</c:v>
                </c:pt>
                <c:pt idx="3913">
                  <c:v>36.03306441031615</c:v>
                </c:pt>
                <c:pt idx="3914">
                  <c:v>36.024129410846221</c:v>
                </c:pt>
                <c:pt idx="3915">
                  <c:v>36.015198837362931</c:v>
                </c:pt>
                <c:pt idx="3916">
                  <c:v>36.006272686581646</c:v>
                </c:pt>
                <c:pt idx="3917">
                  <c:v>35.997350955221016</c:v>
                </c:pt>
                <c:pt idx="3918">
                  <c:v>35.98843364000291</c:v>
                </c:pt>
                <c:pt idx="3919">
                  <c:v>35.979520737652443</c:v>
                </c:pt>
                <c:pt idx="3920">
                  <c:v>35.970612244897957</c:v>
                </c:pt>
                <c:pt idx="3921">
                  <c:v>35.961708158471041</c:v>
                </c:pt>
                <c:pt idx="3922">
                  <c:v>35.952808475106494</c:v>
                </c:pt>
                <c:pt idx="3923">
                  <c:v>35.943913191542336</c:v>
                </c:pt>
                <c:pt idx="3924">
                  <c:v>35.935022304519819</c:v>
                </c:pt>
                <c:pt idx="3925">
                  <c:v>35.9261358107834</c:v>
                </c:pt>
                <c:pt idx="3926">
                  <c:v>35.917253707080739</c:v>
                </c:pt>
                <c:pt idx="3927">
                  <c:v>35.908375990162718</c:v>
                </c:pt>
                <c:pt idx="3928">
                  <c:v>35.899502656783405</c:v>
                </c:pt>
                <c:pt idx="3929">
                  <c:v>35.890633703700082</c:v>
                </c:pt>
                <c:pt idx="3930">
                  <c:v>35.881769127673209</c:v>
                </c:pt>
                <c:pt idx="3931">
                  <c:v>35.872908925466461</c:v>
                </c:pt>
                <c:pt idx="3932">
                  <c:v>35.864053093846664</c:v>
                </c:pt>
                <c:pt idx="3933">
                  <c:v>35.85520162958386</c:v>
                </c:pt>
                <c:pt idx="3934">
                  <c:v>35.846354529451247</c:v>
                </c:pt>
                <c:pt idx="3935">
                  <c:v>35.837511790225214</c:v>
                </c:pt>
                <c:pt idx="3936">
                  <c:v>35.828673408685304</c:v>
                </c:pt>
                <c:pt idx="3937">
                  <c:v>35.819839381614244</c:v>
                </c:pt>
                <c:pt idx="3938">
                  <c:v>35.811009705797915</c:v>
                </c:pt>
                <c:pt idx="3939">
                  <c:v>35.802184378025359</c:v>
                </c:pt>
                <c:pt idx="3940">
                  <c:v>35.793363395088768</c:v>
                </c:pt>
                <c:pt idx="3941">
                  <c:v>35.784546753783495</c:v>
                </c:pt>
                <c:pt idx="3942">
                  <c:v>35.775734450908033</c:v>
                </c:pt>
                <c:pt idx="3943">
                  <c:v>36.076854496895237</c:v>
                </c:pt>
                <c:pt idx="3944">
                  <c:v>36.0679770334377</c:v>
                </c:pt>
                <c:pt idx="3945">
                  <c:v>36.059103933843197</c:v>
                </c:pt>
                <c:pt idx="3946">
                  <c:v>36.050235194897972</c:v>
                </c:pt>
                <c:pt idx="3947">
                  <c:v>36.041370813391445</c:v>
                </c:pt>
                <c:pt idx="3948">
                  <c:v>36.03251078611617</c:v>
                </c:pt>
                <c:pt idx="3949">
                  <c:v>36.023655109867832</c:v>
                </c:pt>
                <c:pt idx="3950">
                  <c:v>36.014803781445281</c:v>
                </c:pt>
                <c:pt idx="3951">
                  <c:v>36.005956797650491</c:v>
                </c:pt>
                <c:pt idx="3952">
                  <c:v>35.997114155288564</c:v>
                </c:pt>
                <c:pt idx="3953">
                  <c:v>35.988275851167742</c:v>
                </c:pt>
                <c:pt idx="3954">
                  <c:v>35.97944188209938</c:v>
                </c:pt>
                <c:pt idx="3955">
                  <c:v>35.970612244897957</c:v>
                </c:pt>
                <c:pt idx="3956">
                  <c:v>35.961786936381081</c:v>
                </c:pt>
                <c:pt idx="3957">
                  <c:v>35.952965953369457</c:v>
                </c:pt>
                <c:pt idx="3958">
                  <c:v>35.944149292686909</c:v>
                </c:pt>
                <c:pt idx="3959">
                  <c:v>35.935336951160359</c:v>
                </c:pt>
                <c:pt idx="3960">
                  <c:v>35.926528925619834</c:v>
                </c:pt>
                <c:pt idx="3961">
                  <c:v>35.917725212898468</c:v>
                </c:pt>
                <c:pt idx="3962">
                  <c:v>35.908925809832482</c:v>
                </c:pt>
                <c:pt idx="3963">
                  <c:v>35.900130713261177</c:v>
                </c:pt>
                <c:pt idx="3964">
                  <c:v>35.891339920026965</c:v>
                </c:pt>
                <c:pt idx="3965">
                  <c:v>35.882553426975313</c:v>
                </c:pt>
                <c:pt idx="3966">
                  <c:v>35.873771230954794</c:v>
                </c:pt>
                <c:pt idx="3967">
                  <c:v>35.864993328817036</c:v>
                </c:pt>
                <c:pt idx="3968">
                  <c:v>35.856219717416757</c:v>
                </c:pt>
                <c:pt idx="3969">
                  <c:v>35.847450393611716</c:v>
                </c:pt>
                <c:pt idx="3970">
                  <c:v>35.838685354262765</c:v>
                </c:pt>
                <c:pt idx="3971">
                  <c:v>35.829924596233802</c:v>
                </c:pt>
                <c:pt idx="3972">
                  <c:v>35.821168116391782</c:v>
                </c:pt>
                <c:pt idx="3973">
                  <c:v>35.81241591160672</c:v>
                </c:pt>
                <c:pt idx="3974">
                  <c:v>35.803667978751669</c:v>
                </c:pt>
                <c:pt idx="3975">
                  <c:v>35.79492431470274</c:v>
                </c:pt>
                <c:pt idx="3976">
                  <c:v>35.786184916339081</c:v>
                </c:pt>
                <c:pt idx="3977">
                  <c:v>35.777449780542874</c:v>
                </c:pt>
                <c:pt idx="3978">
                  <c:v>35.768718904199339</c:v>
                </c:pt>
                <c:pt idx="3979">
                  <c:v>35.759992284196734</c:v>
                </c:pt>
                <c:pt idx="3980">
                  <c:v>35.751269917426328</c:v>
                </c:pt>
                <c:pt idx="3981">
                  <c:v>35.742551800782429</c:v>
                </c:pt>
                <c:pt idx="3982">
                  <c:v>35.733837931162356</c:v>
                </c:pt>
                <c:pt idx="3983">
                  <c:v>35.725128305466448</c:v>
                </c:pt>
                <c:pt idx="3984">
                  <c:v>35.716422920598056</c:v>
                </c:pt>
                <c:pt idx="3985">
                  <c:v>35.70772177346354</c:v>
                </c:pt>
                <c:pt idx="3986">
                  <c:v>35.699024860972258</c:v>
                </c:pt>
                <c:pt idx="3987">
                  <c:v>35.690332180036584</c:v>
                </c:pt>
                <c:pt idx="3988">
                  <c:v>35.681643727571881</c:v>
                </c:pt>
                <c:pt idx="3989">
                  <c:v>35.672959500496511</c:v>
                </c:pt>
                <c:pt idx="3990">
                  <c:v>35.664279495731812</c:v>
                </c:pt>
                <c:pt idx="3991">
                  <c:v>35.655603710202129</c:v>
                </c:pt>
                <c:pt idx="3992">
                  <c:v>35.646932140834778</c:v>
                </c:pt>
                <c:pt idx="3993">
                  <c:v>35.638264784560057</c:v>
                </c:pt>
                <c:pt idx="3994">
                  <c:v>35.62960163831125</c:v>
                </c:pt>
                <c:pt idx="3995">
                  <c:v>35.620942699024596</c:v>
                </c:pt>
                <c:pt idx="3996">
                  <c:v>35.612287963639318</c:v>
                </c:pt>
                <c:pt idx="3997">
                  <c:v>35.603637429097596</c:v>
                </c:pt>
                <c:pt idx="3998">
                  <c:v>35.594991092344571</c:v>
                </c:pt>
                <c:pt idx="3999">
                  <c:v>35.586348950328357</c:v>
                </c:pt>
                <c:pt idx="4000">
                  <c:v>35.577711000000001</c:v>
                </c:pt>
                <c:pt idx="4001">
                  <c:v>35.569077238313518</c:v>
                </c:pt>
                <c:pt idx="4002">
                  <c:v>35.560447662225862</c:v>
                </c:pt>
                <c:pt idx="4003">
                  <c:v>35.551822268696931</c:v>
                </c:pt>
                <c:pt idx="4004">
                  <c:v>35.543201054689568</c:v>
                </c:pt>
                <c:pt idx="4005">
                  <c:v>35.53458401716955</c:v>
                </c:pt>
                <c:pt idx="4006">
                  <c:v>35.525971153105587</c:v>
                </c:pt>
                <c:pt idx="4007">
                  <c:v>35.517362459469325</c:v>
                </c:pt>
                <c:pt idx="4008">
                  <c:v>35.508757933235323</c:v>
                </c:pt>
                <c:pt idx="4009">
                  <c:v>35.500157571381081</c:v>
                </c:pt>
                <c:pt idx="4010">
                  <c:v>35.491561370886998</c:v>
                </c:pt>
                <c:pt idx="4011">
                  <c:v>35.482969328736402</c:v>
                </c:pt>
                <c:pt idx="4012">
                  <c:v>35.474381441915533</c:v>
                </c:pt>
                <c:pt idx="4013">
                  <c:v>35.465797707413529</c:v>
                </c:pt>
                <c:pt idx="4014">
                  <c:v>35.457218122222443</c:v>
                </c:pt>
                <c:pt idx="4015">
                  <c:v>35.448642683337233</c:v>
                </c:pt>
                <c:pt idx="4016">
                  <c:v>35.440071387755751</c:v>
                </c:pt>
                <c:pt idx="4017">
                  <c:v>35.43150423247873</c:v>
                </c:pt>
                <c:pt idx="4018">
                  <c:v>35.422941214509819</c:v>
                </c:pt>
                <c:pt idx="4019">
                  <c:v>35.414382330855531</c:v>
                </c:pt>
                <c:pt idx="4020">
                  <c:v>35.405827578525283</c:v>
                </c:pt>
                <c:pt idx="4021">
                  <c:v>35.701389391840564</c:v>
                </c:pt>
                <c:pt idx="4022">
                  <c:v>35.692771803811013</c:v>
                </c:pt>
                <c:pt idx="4023">
                  <c:v>35.684158371244536</c:v>
                </c:pt>
                <c:pt idx="4024">
                  <c:v>35.675549091139054</c:v>
                </c:pt>
                <c:pt idx="4025">
                  <c:v>35.666943960495352</c:v>
                </c:pt>
                <c:pt idx="4026">
                  <c:v>35.65834297631713</c:v>
                </c:pt>
                <c:pt idx="4027">
                  <c:v>35.649746135610947</c:v>
                </c:pt>
                <c:pt idx="4028">
                  <c:v>35.641153435386258</c:v>
                </c:pt>
                <c:pt idx="4029">
                  <c:v>35.632564872655379</c:v>
                </c:pt>
                <c:pt idx="4030">
                  <c:v>35.623980444433499</c:v>
                </c:pt>
                <c:pt idx="4031">
                  <c:v>35.615400147738676</c:v>
                </c:pt>
                <c:pt idx="4032">
                  <c:v>35.606823979591837</c:v>
                </c:pt>
                <c:pt idx="4033">
                  <c:v>35.598251937016762</c:v>
                </c:pt>
                <c:pt idx="4034">
                  <c:v>35.589684017040085</c:v>
                </c:pt>
                <c:pt idx="4035">
                  <c:v>35.581120216691311</c:v>
                </c:pt>
                <c:pt idx="4036">
                  <c:v>35.572560533002779</c:v>
                </c:pt>
                <c:pt idx="4037">
                  <c:v>35.564004963009673</c:v>
                </c:pt>
                <c:pt idx="4038">
                  <c:v>35.555453503750037</c:v>
                </c:pt>
                <c:pt idx="4039">
                  <c:v>35.546906152264739</c:v>
                </c:pt>
                <c:pt idx="4040">
                  <c:v>35.538362905597488</c:v>
                </c:pt>
                <c:pt idx="4041">
                  <c:v>35.529823760794841</c:v>
                </c:pt>
                <c:pt idx="4042">
                  <c:v>35.521288714906156</c:v>
                </c:pt>
                <c:pt idx="4043">
                  <c:v>35.512757764983633</c:v>
                </c:pt>
                <c:pt idx="4044">
                  <c:v>35.504230908082313</c:v>
                </c:pt>
                <c:pt idx="4045">
                  <c:v>35.495708141260025</c:v>
                </c:pt>
                <c:pt idx="4046">
                  <c:v>35.487189461577422</c:v>
                </c:pt>
                <c:pt idx="4047">
                  <c:v>35.478674866097997</c:v>
                </c:pt>
                <c:pt idx="4048">
                  <c:v>35.470164351888016</c:v>
                </c:pt>
                <c:pt idx="4049">
                  <c:v>35.46165791601657</c:v>
                </c:pt>
                <c:pt idx="4050">
                  <c:v>35.453155555555554</c:v>
                </c:pt>
                <c:pt idx="4051">
                  <c:v>35.444657267579657</c:v>
                </c:pt>
                <c:pt idx="4052">
                  <c:v>35.436163049166368</c:v>
                </c:pt>
                <c:pt idx="4053">
                  <c:v>35.427672897395958</c:v>
                </c:pt>
                <c:pt idx="4054">
                  <c:v>35.419186809351508</c:v>
                </c:pt>
                <c:pt idx="4055">
                  <c:v>35.410704782118863</c:v>
                </c:pt>
                <c:pt idx="4056">
                  <c:v>35.402226812786665</c:v>
                </c:pt>
                <c:pt idx="4057">
                  <c:v>35.393752898446337</c:v>
                </c:pt>
                <c:pt idx="4058">
                  <c:v>35.385283036192071</c:v>
                </c:pt>
                <c:pt idx="4059">
                  <c:v>35.376817223120831</c:v>
                </c:pt>
                <c:pt idx="4060">
                  <c:v>35.368355456332353</c:v>
                </c:pt>
                <c:pt idx="4061">
                  <c:v>35.359897732929149</c:v>
                </c:pt>
                <c:pt idx="4062">
                  <c:v>35.351444050016475</c:v>
                </c:pt>
                <c:pt idx="4063">
                  <c:v>35.34299440470236</c:v>
                </c:pt>
                <c:pt idx="4064">
                  <c:v>35.334548794097586</c:v>
                </c:pt>
                <c:pt idx="4065">
                  <c:v>35.326107215315695</c:v>
                </c:pt>
                <c:pt idx="4066">
                  <c:v>35.31766966547297</c:v>
                </c:pt>
                <c:pt idx="4067">
                  <c:v>35.309236141688437</c:v>
                </c:pt>
                <c:pt idx="4068">
                  <c:v>35.300806641083874</c:v>
                </c:pt>
                <c:pt idx="4069">
                  <c:v>35.292381160783805</c:v>
                </c:pt>
                <c:pt idx="4070">
                  <c:v>35.283959697915471</c:v>
                </c:pt>
                <c:pt idx="4071">
                  <c:v>35.275542249608868</c:v>
                </c:pt>
                <c:pt idx="4072">
                  <c:v>35.26712881299671</c:v>
                </c:pt>
                <c:pt idx="4073">
                  <c:v>35.258719385214434</c:v>
                </c:pt>
                <c:pt idx="4074">
                  <c:v>35.250313963400217</c:v>
                </c:pt>
                <c:pt idx="4075">
                  <c:v>35.241912544694948</c:v>
                </c:pt>
                <c:pt idx="4076">
                  <c:v>35.233515126242224</c:v>
                </c:pt>
                <c:pt idx="4077">
                  <c:v>35.225121705188371</c:v>
                </c:pt>
                <c:pt idx="4078">
                  <c:v>35.216732278682414</c:v>
                </c:pt>
                <c:pt idx="4079">
                  <c:v>35.208346843876107</c:v>
                </c:pt>
                <c:pt idx="4080">
                  <c:v>35.199965397923876</c:v>
                </c:pt>
                <c:pt idx="4081">
                  <c:v>35.191587937982874</c:v>
                </c:pt>
                <c:pt idx="4082">
                  <c:v>35.183214461212941</c:v>
                </c:pt>
                <c:pt idx="4083">
                  <c:v>35.174844964776625</c:v>
                </c:pt>
                <c:pt idx="4084">
                  <c:v>35.166479445839144</c:v>
                </c:pt>
                <c:pt idx="4085">
                  <c:v>35.158117901568417</c:v>
                </c:pt>
                <c:pt idx="4086">
                  <c:v>35.149760329135049</c:v>
                </c:pt>
                <c:pt idx="4087">
                  <c:v>35.141406725712329</c:v>
                </c:pt>
                <c:pt idx="4088">
                  <c:v>35.133057088476221</c:v>
                </c:pt>
                <c:pt idx="4089">
                  <c:v>35.124711414605365</c:v>
                </c:pt>
                <c:pt idx="4090">
                  <c:v>35.11636970128108</c:v>
                </c:pt>
                <c:pt idx="4091">
                  <c:v>35.108031945687337</c:v>
                </c:pt>
                <c:pt idx="4092">
                  <c:v>35.099698145010791</c:v>
                </c:pt>
                <c:pt idx="4093">
                  <c:v>35.091368296440763</c:v>
                </c:pt>
                <c:pt idx="4094">
                  <c:v>35.083042397169208</c:v>
                </c:pt>
                <c:pt idx="4095">
                  <c:v>35.074720444390771</c:v>
                </c:pt>
                <c:pt idx="4096">
                  <c:v>35.066402435302734</c:v>
                </c:pt>
                <c:pt idx="4097">
                  <c:v>35.058088367105029</c:v>
                </c:pt>
                <c:pt idx="4098">
                  <c:v>35.049778237000233</c:v>
                </c:pt>
                <c:pt idx="4099">
                  <c:v>35.041472042193575</c:v>
                </c:pt>
                <c:pt idx="4100">
                  <c:v>35.331612135633549</c:v>
                </c:pt>
                <c:pt idx="4101">
                  <c:v>35.323245334028293</c:v>
                </c:pt>
                <c:pt idx="4102">
                  <c:v>35.314882490637928</c:v>
                </c:pt>
                <c:pt idx="4103">
                  <c:v>35.306523602656881</c:v>
                </c:pt>
                <c:pt idx="4104">
                  <c:v>35.298168667282241</c:v>
                </c:pt>
                <c:pt idx="4105">
                  <c:v>35.289817681713721</c:v>
                </c:pt>
                <c:pt idx="4106">
                  <c:v>35.281470643153696</c:v>
                </c:pt>
                <c:pt idx="4107">
                  <c:v>35.273127548807174</c:v>
                </c:pt>
                <c:pt idx="4108">
                  <c:v>35.264788395881787</c:v>
                </c:pt>
                <c:pt idx="4109">
                  <c:v>35.256453181587808</c:v>
                </c:pt>
                <c:pt idx="4110">
                  <c:v>35.248121903138156</c:v>
                </c:pt>
                <c:pt idx="4111">
                  <c:v>35.23979455774834</c:v>
                </c:pt>
                <c:pt idx="4112">
                  <c:v>35.231471142636529</c:v>
                </c:pt>
                <c:pt idx="4113">
                  <c:v>35.223151655023486</c:v>
                </c:pt>
                <c:pt idx="4114">
                  <c:v>35.214836092132607</c:v>
                </c:pt>
                <c:pt idx="4115">
                  <c:v>35.206524451189892</c:v>
                </c:pt>
                <c:pt idx="4116">
                  <c:v>35.198216729423962</c:v>
                </c:pt>
                <c:pt idx="4117">
                  <c:v>35.487042623613917</c:v>
                </c:pt>
                <c:pt idx="4118">
                  <c:v>35.478674866097997</c:v>
                </c:pt>
                <c:pt idx="4119">
                  <c:v>35.470311050331304</c:v>
                </c:pt>
                <c:pt idx="4120">
                  <c:v>35.461951173531908</c:v>
                </c:pt>
                <c:pt idx="4121">
                  <c:v>35.453595232920485</c:v>
                </c:pt>
                <c:pt idx="4122">
                  <c:v>35.445243225720333</c:v>
                </c:pt>
                <c:pt idx="4123">
                  <c:v>35.436895149157351</c:v>
                </c:pt>
                <c:pt idx="4124">
                  <c:v>35.428551000460033</c:v>
                </c:pt>
                <c:pt idx="4125">
                  <c:v>35.420210776859506</c:v>
                </c:pt>
                <c:pt idx="4126">
                  <c:v>35.411874475589464</c:v>
                </c:pt>
                <c:pt idx="4127">
                  <c:v>35.403542093886209</c:v>
                </c:pt>
                <c:pt idx="4128">
                  <c:v>35.395213628988643</c:v>
                </c:pt>
                <c:pt idx="4129">
                  <c:v>35.386889078138253</c:v>
                </c:pt>
                <c:pt idx="4130">
                  <c:v>35.378568438579109</c:v>
                </c:pt>
                <c:pt idx="4131">
                  <c:v>35.37025170755787</c:v>
                </c:pt>
                <c:pt idx="4132">
                  <c:v>35.361938882323777</c:v>
                </c:pt>
                <c:pt idx="4133">
                  <c:v>35.35362996012865</c:v>
                </c:pt>
                <c:pt idx="4134">
                  <c:v>35.345324938226874</c:v>
                </c:pt>
                <c:pt idx="4135">
                  <c:v>35.337023813875419</c:v>
                </c:pt>
                <c:pt idx="4136">
                  <c:v>35.328726584333808</c:v>
                </c:pt>
                <c:pt idx="4137">
                  <c:v>35.320433246864155</c:v>
                </c:pt>
                <c:pt idx="4138">
                  <c:v>35.312143798731114</c:v>
                </c:pt>
                <c:pt idx="4139">
                  <c:v>35.303858237201908</c:v>
                </c:pt>
                <c:pt idx="4140">
                  <c:v>35.295576559546312</c:v>
                </c:pt>
                <c:pt idx="4141">
                  <c:v>35.287298763036667</c:v>
                </c:pt>
                <c:pt idx="4142">
                  <c:v>35.279024844947855</c:v>
                </c:pt>
                <c:pt idx="4143">
                  <c:v>35.270754802557306</c:v>
                </c:pt>
                <c:pt idx="4144">
                  <c:v>35.262488633145004</c:v>
                </c:pt>
                <c:pt idx="4145">
                  <c:v>35.254226333993458</c:v>
                </c:pt>
                <c:pt idx="4146">
                  <c:v>35.24596790238774</c:v>
                </c:pt>
                <c:pt idx="4147">
                  <c:v>35.237713335615432</c:v>
                </c:pt>
                <c:pt idx="4148">
                  <c:v>35.524352106114272</c:v>
                </c:pt>
                <c:pt idx="4149">
                  <c:v>35.516038415027218</c:v>
                </c:pt>
                <c:pt idx="4150">
                  <c:v>35.507728610828856</c:v>
                </c:pt>
                <c:pt idx="4151">
                  <c:v>35.499422690796557</c:v>
                </c:pt>
                <c:pt idx="4152">
                  <c:v>35.491120652210228</c:v>
                </c:pt>
                <c:pt idx="4153">
                  <c:v>35.482822492352327</c:v>
                </c:pt>
                <c:pt idx="4154">
                  <c:v>35.474528208507834</c:v>
                </c:pt>
                <c:pt idx="4155">
                  <c:v>35.466237797964261</c:v>
                </c:pt>
                <c:pt idx="4156">
                  <c:v>35.457951258011654</c:v>
                </c:pt>
                <c:pt idx="4157">
                  <c:v>35.449668585942575</c:v>
                </c:pt>
                <c:pt idx="4158">
                  <c:v>35.441389779052116</c:v>
                </c:pt>
                <c:pt idx="4159">
                  <c:v>35.433114834637884</c:v>
                </c:pt>
                <c:pt idx="4160">
                  <c:v>35.424843750000001</c:v>
                </c:pt>
                <c:pt idx="4161">
                  <c:v>35.416576522441105</c:v>
                </c:pt>
                <c:pt idx="4162">
                  <c:v>35.408313149266341</c:v>
                </c:pt>
                <c:pt idx="4163">
                  <c:v>35.400053627783372</c:v>
                </c:pt>
                <c:pt idx="4164">
                  <c:v>35.391797955302344</c:v>
                </c:pt>
                <c:pt idx="4165">
                  <c:v>35.383546129135929</c:v>
                </c:pt>
                <c:pt idx="4166">
                  <c:v>35.375298146599278</c:v>
                </c:pt>
                <c:pt idx="4167">
                  <c:v>35.367054005010054</c:v>
                </c:pt>
                <c:pt idx="4168">
                  <c:v>35.358813701688398</c:v>
                </c:pt>
                <c:pt idx="4169">
                  <c:v>35.350577233956948</c:v>
                </c:pt>
                <c:pt idx="4170">
                  <c:v>35.34234459914083</c:v>
                </c:pt>
                <c:pt idx="4171">
                  <c:v>35.334115794567658</c:v>
                </c:pt>
                <c:pt idx="4172">
                  <c:v>35.325890817567512</c:v>
                </c:pt>
                <c:pt idx="4173">
                  <c:v>35.31766966547297</c:v>
                </c:pt>
                <c:pt idx="4174">
                  <c:v>35.309452335619063</c:v>
                </c:pt>
                <c:pt idx="4175">
                  <c:v>35.301238825343326</c:v>
                </c:pt>
                <c:pt idx="4176">
                  <c:v>35.293029131985733</c:v>
                </c:pt>
                <c:pt idx="4177">
                  <c:v>35.284823252888735</c:v>
                </c:pt>
                <c:pt idx="4178">
                  <c:v>35.276621185397261</c:v>
                </c:pt>
                <c:pt idx="4179">
                  <c:v>35.268422926858683</c:v>
                </c:pt>
                <c:pt idx="4180">
                  <c:v>35.260228474622835</c:v>
                </c:pt>
                <c:pt idx="4181">
                  <c:v>35.252037826042013</c:v>
                </c:pt>
                <c:pt idx="4182">
                  <c:v>35.243850978470959</c:v>
                </c:pt>
                <c:pt idx="4183">
                  <c:v>35.235667929266882</c:v>
                </c:pt>
                <c:pt idx="4184">
                  <c:v>35.227488675789402</c:v>
                </c:pt>
                <c:pt idx="4185">
                  <c:v>35.219313215400625</c:v>
                </c:pt>
                <c:pt idx="4186">
                  <c:v>35.211141545465068</c:v>
                </c:pt>
                <c:pt idx="4187">
                  <c:v>35.202973663349695</c:v>
                </c:pt>
                <c:pt idx="4188">
                  <c:v>35.19480956642392</c:v>
                </c:pt>
                <c:pt idx="4189">
                  <c:v>35.186649252059567</c:v>
                </c:pt>
                <c:pt idx="4190">
                  <c:v>35.17849271763091</c:v>
                </c:pt>
                <c:pt idx="4191">
                  <c:v>35.170339960514632</c:v>
                </c:pt>
                <c:pt idx="4192">
                  <c:v>35.162190978089853</c:v>
                </c:pt>
                <c:pt idx="4193">
                  <c:v>35.154045767738118</c:v>
                </c:pt>
                <c:pt idx="4194">
                  <c:v>35.145904326843372</c:v>
                </c:pt>
                <c:pt idx="4195">
                  <c:v>35.137766652792003</c:v>
                </c:pt>
                <c:pt idx="4196">
                  <c:v>35.129632742972788</c:v>
                </c:pt>
                <c:pt idx="4197">
                  <c:v>35.121502594776928</c:v>
                </c:pt>
                <c:pt idx="4198">
                  <c:v>35.11337620559803</c:v>
                </c:pt>
                <c:pt idx="4199">
                  <c:v>35.105253572832098</c:v>
                </c:pt>
                <c:pt idx="4200">
                  <c:v>35.09713469387755</c:v>
                </c:pt>
                <c:pt idx="4201">
                  <c:v>35.0890195661352</c:v>
                </c:pt>
                <c:pt idx="4202">
                  <c:v>35.080908187008248</c:v>
                </c:pt>
                <c:pt idx="4203">
                  <c:v>35.072800553902304</c:v>
                </c:pt>
                <c:pt idx="4204">
                  <c:v>35.064696664225366</c:v>
                </c:pt>
                <c:pt idx="4205">
                  <c:v>35.056596515387803</c:v>
                </c:pt>
                <c:pt idx="4206">
                  <c:v>35.048500104802393</c:v>
                </c:pt>
                <c:pt idx="4207">
                  <c:v>35.040407429884283</c:v>
                </c:pt>
                <c:pt idx="4208">
                  <c:v>35.032318488051004</c:v>
                </c:pt>
                <c:pt idx="4209">
                  <c:v>35.02423327672247</c:v>
                </c:pt>
                <c:pt idx="4210">
                  <c:v>35.016151793320958</c:v>
                </c:pt>
                <c:pt idx="4211">
                  <c:v>35.008074035271129</c:v>
                </c:pt>
                <c:pt idx="4212">
                  <c:v>35</c:v>
                </c:pt>
                <c:pt idx="4213">
                  <c:v>34.99192968493697</c:v>
                </c:pt>
                <c:pt idx="4214">
                  <c:v>34.983863087513789</c:v>
                </c:pt>
                <c:pt idx="4215">
                  <c:v>34.975800205164575</c:v>
                </c:pt>
                <c:pt idx="4216">
                  <c:v>34.967741035325801</c:v>
                </c:pt>
                <c:pt idx="4217">
                  <c:v>34.959685575436303</c:v>
                </c:pt>
                <c:pt idx="4218">
                  <c:v>34.951633822937261</c:v>
                </c:pt>
                <c:pt idx="4219">
                  <c:v>34.943585775272204</c:v>
                </c:pt>
                <c:pt idx="4220">
                  <c:v>34.935541429887017</c:v>
                </c:pt>
                <c:pt idx="4221">
                  <c:v>34.927500784229935</c:v>
                </c:pt>
                <c:pt idx="4222">
                  <c:v>34.919463835751507</c:v>
                </c:pt>
                <c:pt idx="4223">
                  <c:v>34.911430581904661</c:v>
                </c:pt>
                <c:pt idx="4224">
                  <c:v>34.903401020144628</c:v>
                </c:pt>
                <c:pt idx="4225">
                  <c:v>34.895375147928995</c:v>
                </c:pt>
                <c:pt idx="4226">
                  <c:v>35.176972425673085</c:v>
                </c:pt>
                <c:pt idx="4227">
                  <c:v>35.168889441847277</c:v>
                </c:pt>
                <c:pt idx="4228">
                  <c:v>35.160810168547926</c:v>
                </c:pt>
                <c:pt idx="4229">
                  <c:v>35.152734603222989</c:v>
                </c:pt>
                <c:pt idx="4230">
                  <c:v>35.144662743322769</c:v>
                </c:pt>
                <c:pt idx="4231">
                  <c:v>35.136594586299893</c:v>
                </c:pt>
                <c:pt idx="4232">
                  <c:v>35.128530129609317</c:v>
                </c:pt>
                <c:pt idx="4233">
                  <c:v>35.120469370708328</c:v>
                </c:pt>
                <c:pt idx="4234">
                  <c:v>35.112412307056559</c:v>
                </c:pt>
                <c:pt idx="4235">
                  <c:v>35.104358936115936</c:v>
                </c:pt>
                <c:pt idx="4236">
                  <c:v>35.096309255350739</c:v>
                </c:pt>
                <c:pt idx="4237">
                  <c:v>35.377030597249835</c:v>
                </c:pt>
                <c:pt idx="4238">
                  <c:v>35.368924187796381</c:v>
                </c:pt>
                <c:pt idx="4239">
                  <c:v>35.360821489264836</c:v>
                </c:pt>
                <c:pt idx="4240">
                  <c:v>35.352722499110001</c:v>
                </c:pt>
                <c:pt idx="4241">
                  <c:v>35.344627214789035</c:v>
                </c:pt>
                <c:pt idx="4242">
                  <c:v>35.336535633761393</c:v>
                </c:pt>
                <c:pt idx="4243">
                  <c:v>35.328447753488867</c:v>
                </c:pt>
                <c:pt idx="4244">
                  <c:v>35.32036357143555</c:v>
                </c:pt>
                <c:pt idx="4245">
                  <c:v>35.312283085067861</c:v>
                </c:pt>
                <c:pt idx="4246">
                  <c:v>35.304206291854527</c:v>
                </c:pt>
                <c:pt idx="4247">
                  <c:v>35.296133189266577</c:v>
                </c:pt>
                <c:pt idx="4248">
                  <c:v>35.288063774777363</c:v>
                </c:pt>
                <c:pt idx="4249">
                  <c:v>35.27999804586252</c:v>
                </c:pt>
                <c:pt idx="4250">
                  <c:v>35.271935999999997</c:v>
                </c:pt>
                <c:pt idx="4251">
                  <c:v>35.263877634670045</c:v>
                </c:pt>
                <c:pt idx="4252">
                  <c:v>35.255822947355192</c:v>
                </c:pt>
                <c:pt idx="4253">
                  <c:v>35.247771935540278</c:v>
                </c:pt>
                <c:pt idx="4254">
                  <c:v>35.239724596712428</c:v>
                </c:pt>
                <c:pt idx="4255">
                  <c:v>35.231680928361051</c:v>
                </c:pt>
                <c:pt idx="4256">
                  <c:v>35.22364092797784</c:v>
                </c:pt>
                <c:pt idx="4257">
                  <c:v>35.215604593056781</c:v>
                </c:pt>
                <c:pt idx="4258">
                  <c:v>35.207571921094129</c:v>
                </c:pt>
                <c:pt idx="4259">
                  <c:v>35.199542909588416</c:v>
                </c:pt>
                <c:pt idx="4260">
                  <c:v>35.191517556040466</c:v>
                </c:pt>
                <c:pt idx="4261">
                  <c:v>35.183495857953361</c:v>
                </c:pt>
                <c:pt idx="4262">
                  <c:v>35.175477812832447</c:v>
                </c:pt>
                <c:pt idx="4263">
                  <c:v>35.167463418185349</c:v>
                </c:pt>
                <c:pt idx="4264">
                  <c:v>35.159452671521954</c:v>
                </c:pt>
                <c:pt idx="4265">
                  <c:v>35.151445570354404</c:v>
                </c:pt>
                <c:pt idx="4266">
                  <c:v>35.143442112197121</c:v>
                </c:pt>
                <c:pt idx="4267">
                  <c:v>35.135442294566751</c:v>
                </c:pt>
                <c:pt idx="4268">
                  <c:v>35.127446114982227</c:v>
                </c:pt>
                <c:pt idx="4269">
                  <c:v>35.406041397007009</c:v>
                </c:pt>
                <c:pt idx="4270">
                  <c:v>35.397989348924199</c:v>
                </c:pt>
                <c:pt idx="4271">
                  <c:v>35.389940959159972</c:v>
                </c:pt>
                <c:pt idx="4272">
                  <c:v>35.381896225224089</c:v>
                </c:pt>
                <c:pt idx="4273">
                  <c:v>35.373855144628571</c:v>
                </c:pt>
                <c:pt idx="4274">
                  <c:v>35.365817714887704</c:v>
                </c:pt>
                <c:pt idx="4275">
                  <c:v>35.357783933518007</c:v>
                </c:pt>
                <c:pt idx="4276">
                  <c:v>35.349753798038257</c:v>
                </c:pt>
                <c:pt idx="4277">
                  <c:v>35.341727305969492</c:v>
                </c:pt>
                <c:pt idx="4278">
                  <c:v>35.619583412835951</c:v>
                </c:pt>
                <c:pt idx="4279">
                  <c:v>35.611501377865594</c:v>
                </c:pt>
                <c:pt idx="4280">
                  <c:v>35.603423006376104</c:v>
                </c:pt>
                <c:pt idx="4281">
                  <c:v>35.595348295879496</c:v>
                </c:pt>
                <c:pt idx="4282">
                  <c:v>35.587277243890057</c:v>
                </c:pt>
                <c:pt idx="4283">
                  <c:v>35.579209847924311</c:v>
                </c:pt>
                <c:pt idx="4284">
                  <c:v>35.571146105501022</c:v>
                </c:pt>
                <c:pt idx="4285">
                  <c:v>35.563086014141213</c:v>
                </c:pt>
                <c:pt idx="4286">
                  <c:v>35.555029571368131</c:v>
                </c:pt>
                <c:pt idx="4287">
                  <c:v>35.546976774707268</c:v>
                </c:pt>
                <c:pt idx="4288">
                  <c:v>35.538927621686348</c:v>
                </c:pt>
                <c:pt idx="4289">
                  <c:v>35.530882109835325</c:v>
                </c:pt>
                <c:pt idx="4290">
                  <c:v>35.522840236686392</c:v>
                </c:pt>
                <c:pt idx="4291">
                  <c:v>35.514801999773958</c:v>
                </c:pt>
                <c:pt idx="4292">
                  <c:v>35.506767396634672</c:v>
                </c:pt>
                <c:pt idx="4293">
                  <c:v>35.49873642480739</c:v>
                </c:pt>
                <c:pt idx="4294">
                  <c:v>35.490709081833188</c:v>
                </c:pt>
                <c:pt idx="4295">
                  <c:v>35.482685365255371</c:v>
                </c:pt>
                <c:pt idx="4296">
                  <c:v>35.474665272619454</c:v>
                </c:pt>
                <c:pt idx="4297">
                  <c:v>35.466648801473163</c:v>
                </c:pt>
                <c:pt idx="4298">
                  <c:v>35.458635949366432</c:v>
                </c:pt>
                <c:pt idx="4299">
                  <c:v>35.450626713851399</c:v>
                </c:pt>
                <c:pt idx="4300">
                  <c:v>35.442621092482426</c:v>
                </c:pt>
                <c:pt idx="4301">
                  <c:v>35.434619082816049</c:v>
                </c:pt>
                <c:pt idx="4302">
                  <c:v>35.42662068241102</c:v>
                </c:pt>
                <c:pt idx="4303">
                  <c:v>35.418625888828295</c:v>
                </c:pt>
                <c:pt idx="4304">
                  <c:v>35.410634699631018</c:v>
                </c:pt>
                <c:pt idx="4305">
                  <c:v>35.402647112384514</c:v>
                </c:pt>
                <c:pt idx="4306">
                  <c:v>35.394663124656311</c:v>
                </c:pt>
                <c:pt idx="4307">
                  <c:v>35.386682734016134</c:v>
                </c:pt>
                <c:pt idx="4308">
                  <c:v>35.378705938035864</c:v>
                </c:pt>
                <c:pt idx="4309">
                  <c:v>35.370732734289589</c:v>
                </c:pt>
                <c:pt idx="4310">
                  <c:v>35.36276312035357</c:v>
                </c:pt>
                <c:pt idx="4311">
                  <c:v>35.354797093806248</c:v>
                </c:pt>
                <c:pt idx="4312">
                  <c:v>35.346834652228239</c:v>
                </c:pt>
                <c:pt idx="4313">
                  <c:v>35.33887579320232</c:v>
                </c:pt>
                <c:pt idx="4314">
                  <c:v>35.330920514313462</c:v>
                </c:pt>
                <c:pt idx="4315">
                  <c:v>35.322968813148776</c:v>
                </c:pt>
                <c:pt idx="4316">
                  <c:v>35.315020687297562</c:v>
                </c:pt>
                <c:pt idx="4317">
                  <c:v>35.30707613435127</c:v>
                </c:pt>
                <c:pt idx="4318">
                  <c:v>35.299135151903521</c:v>
                </c:pt>
                <c:pt idx="4319">
                  <c:v>35.291197737550085</c:v>
                </c:pt>
                <c:pt idx="4320">
                  <c:v>35.283263888888889</c:v>
                </c:pt>
                <c:pt idx="4321">
                  <c:v>35.275333603520018</c:v>
                </c:pt>
                <c:pt idx="4322">
                  <c:v>35.267406879045708</c:v>
                </c:pt>
                <c:pt idx="4323">
                  <c:v>35.259483713070331</c:v>
                </c:pt>
                <c:pt idx="4324">
                  <c:v>35.25156410320043</c:v>
                </c:pt>
                <c:pt idx="4325">
                  <c:v>35.243648047044672</c:v>
                </c:pt>
                <c:pt idx="4326">
                  <c:v>35.235735542213867</c:v>
                </c:pt>
                <c:pt idx="4327">
                  <c:v>35.227826586320973</c:v>
                </c:pt>
                <c:pt idx="4328">
                  <c:v>35.219921176981082</c:v>
                </c:pt>
                <c:pt idx="4329">
                  <c:v>35.21201931181141</c:v>
                </c:pt>
                <c:pt idx="4330">
                  <c:v>35.20412098843132</c:v>
                </c:pt>
                <c:pt idx="4331">
                  <c:v>35.196226204462299</c:v>
                </c:pt>
                <c:pt idx="4332">
                  <c:v>35.18833495752795</c:v>
                </c:pt>
                <c:pt idx="4333">
                  <c:v>35.180447245254022</c:v>
                </c:pt>
                <c:pt idx="4334">
                  <c:v>35.172563065268363</c:v>
                </c:pt>
                <c:pt idx="4335">
                  <c:v>35.164682415200964</c:v>
                </c:pt>
                <c:pt idx="4336">
                  <c:v>35.15680529268392</c:v>
                </c:pt>
                <c:pt idx="4337">
                  <c:v>35.148931695351443</c:v>
                </c:pt>
                <c:pt idx="4338">
                  <c:v>35.141061620839864</c:v>
                </c:pt>
                <c:pt idx="4339">
                  <c:v>35.133195066787607</c:v>
                </c:pt>
                <c:pt idx="4340">
                  <c:v>35.125332030835224</c:v>
                </c:pt>
                <c:pt idx="4341">
                  <c:v>35.117472510625369</c:v>
                </c:pt>
                <c:pt idx="4342">
                  <c:v>35.109616503802798</c:v>
                </c:pt>
                <c:pt idx="4343">
                  <c:v>35.101764008014356</c:v>
                </c:pt>
                <c:pt idx="4344">
                  <c:v>35.093915020909009</c:v>
                </c:pt>
                <c:pt idx="4345">
                  <c:v>35.0860695401378</c:v>
                </c:pt>
                <c:pt idx="4346">
                  <c:v>35.078227563353877</c:v>
                </c:pt>
                <c:pt idx="4347">
                  <c:v>35.070389088212472</c:v>
                </c:pt>
                <c:pt idx="4348">
                  <c:v>35.062554112370925</c:v>
                </c:pt>
                <c:pt idx="4349">
                  <c:v>35.054722633488637</c:v>
                </c:pt>
                <c:pt idx="4350">
                  <c:v>35.046894649227113</c:v>
                </c:pt>
                <c:pt idx="4351">
                  <c:v>35.039070157249931</c:v>
                </c:pt>
                <c:pt idx="4352">
                  <c:v>35.031249155222753</c:v>
                </c:pt>
                <c:pt idx="4353">
                  <c:v>35.023431640813321</c:v>
                </c:pt>
                <c:pt idx="4354">
                  <c:v>35.015617611691447</c:v>
                </c:pt>
                <c:pt idx="4355">
                  <c:v>35.007807065529022</c:v>
                </c:pt>
                <c:pt idx="4356">
                  <c:v>35</c:v>
                </c:pt>
                <c:pt idx="4357">
                  <c:v>34.992196412780416</c:v>
                </c:pt>
                <c:pt idx="4358">
                  <c:v>34.984396301548365</c:v>
                </c:pt>
                <c:pt idx="4359">
                  <c:v>34.976599663984004</c:v>
                </c:pt>
                <c:pt idx="4360">
                  <c:v>34.968806497769549</c:v>
                </c:pt>
                <c:pt idx="4361">
                  <c:v>34.961016800589285</c:v>
                </c:pt>
                <c:pt idx="4362">
                  <c:v>34.953230570129548</c:v>
                </c:pt>
                <c:pt idx="4363">
                  <c:v>34.945447804078732</c:v>
                </c:pt>
                <c:pt idx="4364">
                  <c:v>34.93766850012728</c:v>
                </c:pt>
                <c:pt idx="4365">
                  <c:v>34.929892655967691</c:v>
                </c:pt>
                <c:pt idx="4366">
                  <c:v>34.922120269294503</c:v>
                </c:pt>
                <c:pt idx="4367">
                  <c:v>34.914351337804312</c:v>
                </c:pt>
                <c:pt idx="4368">
                  <c:v>34.906585859195751</c:v>
                </c:pt>
                <c:pt idx="4369">
                  <c:v>34.898823831169487</c:v>
                </c:pt>
                <c:pt idx="4370">
                  <c:v>34.891065251428245</c:v>
                </c:pt>
                <c:pt idx="4371">
                  <c:v>34.883310117676764</c:v>
                </c:pt>
                <c:pt idx="4372">
                  <c:v>34.87555842762184</c:v>
                </c:pt>
                <c:pt idx="4373">
                  <c:v>34.867810178972277</c:v>
                </c:pt>
                <c:pt idx="4374">
                  <c:v>34.860065369438942</c:v>
                </c:pt>
                <c:pt idx="4375">
                  <c:v>34.852323996734697</c:v>
                </c:pt>
                <c:pt idx="4376">
                  <c:v>34.844586058574443</c:v>
                </c:pt>
                <c:pt idx="4377">
                  <c:v>34.836851552675107</c:v>
                </c:pt>
                <c:pt idx="4378">
                  <c:v>34.829120476755641</c:v>
                </c:pt>
                <c:pt idx="4379">
                  <c:v>34.821392828536993</c:v>
                </c:pt>
                <c:pt idx="4380">
                  <c:v>35.093143178832804</c:v>
                </c:pt>
                <c:pt idx="4381">
                  <c:v>35.085362332968501</c:v>
                </c:pt>
                <c:pt idx="4382">
                  <c:v>35.077584933676441</c:v>
                </c:pt>
                <c:pt idx="4383">
                  <c:v>35.069810978669217</c:v>
                </c:pt>
                <c:pt idx="4384">
                  <c:v>35.062040465661461</c:v>
                </c:pt>
                <c:pt idx="4385">
                  <c:v>35.054273392369808</c:v>
                </c:pt>
                <c:pt idx="4386">
                  <c:v>35.046509756512918</c:v>
                </c:pt>
                <c:pt idx="4387">
                  <c:v>35.038749555811464</c:v>
                </c:pt>
                <c:pt idx="4388">
                  <c:v>35.030992787988126</c:v>
                </c:pt>
                <c:pt idx="4389">
                  <c:v>35.023239450767605</c:v>
                </c:pt>
                <c:pt idx="4390">
                  <c:v>35.015489541876597</c:v>
                </c:pt>
                <c:pt idx="4391">
                  <c:v>35.007743059043825</c:v>
                </c:pt>
                <c:pt idx="4392">
                  <c:v>35.278621338349907</c:v>
                </c:pt>
                <c:pt idx="4393">
                  <c:v>35.270822023054805</c:v>
                </c:pt>
                <c:pt idx="4394">
                  <c:v>35.263026152474644</c:v>
                </c:pt>
                <c:pt idx="4395">
                  <c:v>35.255233724329926</c:v>
                </c:pt>
                <c:pt idx="4396">
                  <c:v>35.247444736343155</c:v>
                </c:pt>
                <c:pt idx="4397">
                  <c:v>35.239659186238846</c:v>
                </c:pt>
                <c:pt idx="4398">
                  <c:v>35.231877071743511</c:v>
                </c:pt>
                <c:pt idx="4399">
                  <c:v>35.224098390585681</c:v>
                </c:pt>
                <c:pt idx="4400">
                  <c:v>35.216323140495867</c:v>
                </c:pt>
                <c:pt idx="4401">
                  <c:v>35.208551319206592</c:v>
                </c:pt>
                <c:pt idx="4402">
                  <c:v>35.200782924452376</c:v>
                </c:pt>
                <c:pt idx="4403">
                  <c:v>35.193017953969715</c:v>
                </c:pt>
                <c:pt idx="4404">
                  <c:v>35.185256405497107</c:v>
                </c:pt>
                <c:pt idx="4405">
                  <c:v>35.177498276775047</c:v>
                </c:pt>
                <c:pt idx="4406">
                  <c:v>35.169743565546014</c:v>
                </c:pt>
                <c:pt idx="4407">
                  <c:v>35.161992269554453</c:v>
                </c:pt>
                <c:pt idx="4408">
                  <c:v>35.154244386546814</c:v>
                </c:pt>
                <c:pt idx="4409">
                  <c:v>35.146499914271523</c:v>
                </c:pt>
                <c:pt idx="4410">
                  <c:v>35.138758850478965</c:v>
                </c:pt>
                <c:pt idx="4411">
                  <c:v>35.13102119292153</c:v>
                </c:pt>
                <c:pt idx="4412">
                  <c:v>35.123286939353562</c:v>
                </c:pt>
                <c:pt idx="4413">
                  <c:v>35.115556087531388</c:v>
                </c:pt>
                <c:pt idx="4414">
                  <c:v>35.107828635213288</c:v>
                </c:pt>
                <c:pt idx="4415">
                  <c:v>35.100104580159524</c:v>
                </c:pt>
                <c:pt idx="4416">
                  <c:v>35.092383920132328</c:v>
                </c:pt>
                <c:pt idx="4417">
                  <c:v>35.084666652895869</c:v>
                </c:pt>
                <c:pt idx="4418">
                  <c:v>35.076952776216316</c:v>
                </c:pt>
                <c:pt idx="4419">
                  <c:v>35.069242287861755</c:v>
                </c:pt>
                <c:pt idx="4420">
                  <c:v>35.06153518560226</c:v>
                </c:pt>
                <c:pt idx="4421">
                  <c:v>35.053831467209847</c:v>
                </c:pt>
                <c:pt idx="4422">
                  <c:v>35.046131130458477</c:v>
                </c:pt>
                <c:pt idx="4423">
                  <c:v>35.038434173124074</c:v>
                </c:pt>
                <c:pt idx="4424">
                  <c:v>35.030740592984507</c:v>
                </c:pt>
                <c:pt idx="4425">
                  <c:v>35.023050387819595</c:v>
                </c:pt>
                <c:pt idx="4426">
                  <c:v>35.015363555411078</c:v>
                </c:pt>
                <c:pt idx="4427">
                  <c:v>35.007680093542668</c:v>
                </c:pt>
                <c:pt idx="4428">
                  <c:v>35</c:v>
                </c:pt>
                <c:pt idx="4429">
                  <c:v>34.992323272570644</c:v>
                </c:pt>
                <c:pt idx="4430">
                  <c:v>34.984649909044123</c:v>
                </c:pt>
                <c:pt idx="4431">
                  <c:v>34.97697990721187</c:v>
                </c:pt>
                <c:pt idx="4432">
                  <c:v>34.96931326486726</c:v>
                </c:pt>
                <c:pt idx="4433">
                  <c:v>34.9616499798056</c:v>
                </c:pt>
                <c:pt idx="4434">
                  <c:v>34.953990049824121</c:v>
                </c:pt>
                <c:pt idx="4435">
                  <c:v>34.946333472721982</c:v>
                </c:pt>
                <c:pt idx="4436">
                  <c:v>34.938680246300251</c:v>
                </c:pt>
                <c:pt idx="4437">
                  <c:v>35.20685952215397</c:v>
                </c:pt>
                <c:pt idx="4438">
                  <c:v>35.199154501832979</c:v>
                </c:pt>
                <c:pt idx="4439">
                  <c:v>35.191452850309325</c:v>
                </c:pt>
                <c:pt idx="4440">
                  <c:v>35.183754565376184</c:v>
                </c:pt>
                <c:pt idx="4441">
                  <c:v>35.176059644828662</c:v>
                </c:pt>
                <c:pt idx="4442">
                  <c:v>35.168368086463765</c:v>
                </c:pt>
                <c:pt idx="4443">
                  <c:v>35.160679888080438</c:v>
                </c:pt>
                <c:pt idx="4444">
                  <c:v>35.428284052527665</c:v>
                </c:pt>
                <c:pt idx="4445">
                  <c:v>35.420544310476373</c:v>
                </c:pt>
                <c:pt idx="4446">
                  <c:v>35.412807946368567</c:v>
                </c:pt>
                <c:pt idx="4447">
                  <c:v>35.405074957995396</c:v>
                </c:pt>
                <c:pt idx="4448">
                  <c:v>35.397345343149944</c:v>
                </c:pt>
                <c:pt idx="4449">
                  <c:v>35.389619099627197</c:v>
                </c:pt>
                <c:pt idx="4450">
                  <c:v>35.381896225224089</c:v>
                </c:pt>
                <c:pt idx="4451">
                  <c:v>35.374176717739445</c:v>
                </c:pt>
                <c:pt idx="4452">
                  <c:v>35.366460574974028</c:v>
                </c:pt>
                <c:pt idx="4453">
                  <c:v>35.35874779473049</c:v>
                </c:pt>
                <c:pt idx="4454">
                  <c:v>35.351038374813413</c:v>
                </c:pt>
                <c:pt idx="4455">
                  <c:v>35.343332313029286</c:v>
                </c:pt>
                <c:pt idx="4456">
                  <c:v>35.335629607186483</c:v>
                </c:pt>
                <c:pt idx="4457">
                  <c:v>35.327930255095318</c:v>
                </c:pt>
                <c:pt idx="4458">
                  <c:v>35.320234254567985</c:v>
                </c:pt>
                <c:pt idx="4459">
                  <c:v>35.312541603418573</c:v>
                </c:pt>
                <c:pt idx="4460">
                  <c:v>35.304852299463093</c:v>
                </c:pt>
                <c:pt idx="4461">
                  <c:v>35.297166340519425</c:v>
                </c:pt>
                <c:pt idx="4462">
                  <c:v>35.289483724407368</c:v>
                </c:pt>
                <c:pt idx="4463">
                  <c:v>35.281804448948606</c:v>
                </c:pt>
                <c:pt idx="4464">
                  <c:v>35.274128511966701</c:v>
                </c:pt>
                <c:pt idx="4465">
                  <c:v>35.266455911287117</c:v>
                </c:pt>
                <c:pt idx="4466">
                  <c:v>35.258786644737199</c:v>
                </c:pt>
                <c:pt idx="4467">
                  <c:v>35.251120710146175</c:v>
                </c:pt>
                <c:pt idx="4468">
                  <c:v>35.243458105345162</c:v>
                </c:pt>
                <c:pt idx="4469">
                  <c:v>35.235798828167148</c:v>
                </c:pt>
                <c:pt idx="4470">
                  <c:v>35.228142876447009</c:v>
                </c:pt>
                <c:pt idx="4471">
                  <c:v>35.220490248021484</c:v>
                </c:pt>
                <c:pt idx="4472">
                  <c:v>35.212840940729194</c:v>
                </c:pt>
                <c:pt idx="4473">
                  <c:v>35.205194952410643</c:v>
                </c:pt>
                <c:pt idx="4474">
                  <c:v>35.197552280908177</c:v>
                </c:pt>
                <c:pt idx="4475">
                  <c:v>35.189912924066043</c:v>
                </c:pt>
                <c:pt idx="4476">
                  <c:v>35.182276879730324</c:v>
                </c:pt>
                <c:pt idx="4477">
                  <c:v>35.174644145748985</c:v>
                </c:pt>
                <c:pt idx="4478">
                  <c:v>35.167014719971853</c:v>
                </c:pt>
                <c:pt idx="4479">
                  <c:v>35.159388600250601</c:v>
                </c:pt>
                <c:pt idx="4480">
                  <c:v>35.151765784438773</c:v>
                </c:pt>
                <c:pt idx="4481">
                  <c:v>35.144146270391772</c:v>
                </c:pt>
                <c:pt idx="4482">
                  <c:v>35.136530055966837</c:v>
                </c:pt>
                <c:pt idx="4483">
                  <c:v>35.128917139023081</c:v>
                </c:pt>
                <c:pt idx="4484">
                  <c:v>35.121307517421442</c:v>
                </c:pt>
                <c:pt idx="4485">
                  <c:v>35.113701189024731</c:v>
                </c:pt>
                <c:pt idx="4486">
                  <c:v>35.106098151697587</c:v>
                </c:pt>
                <c:pt idx="4487">
                  <c:v>35.0984984033065</c:v>
                </c:pt>
                <c:pt idx="4488">
                  <c:v>35.090901941719807</c:v>
                </c:pt>
                <c:pt idx="4489">
                  <c:v>35.083308764807676</c:v>
                </c:pt>
                <c:pt idx="4490">
                  <c:v>35.07571887044211</c:v>
                </c:pt>
                <c:pt idx="4491">
                  <c:v>35.068132256496959</c:v>
                </c:pt>
                <c:pt idx="4492">
                  <c:v>35.060548920847907</c:v>
                </c:pt>
                <c:pt idx="4493">
                  <c:v>35.052968861372456</c:v>
                </c:pt>
                <c:pt idx="4494">
                  <c:v>35.045392075949955</c:v>
                </c:pt>
                <c:pt idx="4495">
                  <c:v>35.037818562461567</c:v>
                </c:pt>
                <c:pt idx="4496">
                  <c:v>35.030248318790292</c:v>
                </c:pt>
                <c:pt idx="4497">
                  <c:v>35.022681342820945</c:v>
                </c:pt>
                <c:pt idx="4498">
                  <c:v>35.015117632440166</c:v>
                </c:pt>
                <c:pt idx="4499">
                  <c:v>35.007557185536427</c:v>
                </c:pt>
                <c:pt idx="4500">
                  <c:v>35</c:v>
                </c:pt>
                <c:pt idx="4501">
                  <c:v>34.992446073722981</c:v>
                </c:pt>
                <c:pt idx="4502">
                  <c:v>34.984895404599285</c:v>
                </c:pt>
                <c:pt idx="4503">
                  <c:v>34.977347990524635</c:v>
                </c:pt>
                <c:pt idx="4504">
                  <c:v>34.969803829396568</c:v>
                </c:pt>
                <c:pt idx="4505">
                  <c:v>34.962262919114416</c:v>
                </c:pt>
                <c:pt idx="4506">
                  <c:v>34.954725257579334</c:v>
                </c:pt>
                <c:pt idx="4507">
                  <c:v>34.947190842694269</c:v>
                </c:pt>
                <c:pt idx="4508">
                  <c:v>34.939659672363987</c:v>
                </c:pt>
                <c:pt idx="4509">
                  <c:v>34.932131744495045</c:v>
                </c:pt>
                <c:pt idx="4510">
                  <c:v>34.924607056995789</c:v>
                </c:pt>
                <c:pt idx="4511">
                  <c:v>35.188397572553626</c:v>
                </c:pt>
                <c:pt idx="4512">
                  <c:v>35.180822770484383</c:v>
                </c:pt>
                <c:pt idx="4513">
                  <c:v>35.1732512260295</c:v>
                </c:pt>
                <c:pt idx="4514">
                  <c:v>35.165682937089926</c:v>
                </c:pt>
                <c:pt idx="4515">
                  <c:v>35.158117901568417</c:v>
                </c:pt>
                <c:pt idx="4516">
                  <c:v>35.150556117369518</c:v>
                </c:pt>
                <c:pt idx="4517">
                  <c:v>35.14299758239958</c:v>
                </c:pt>
                <c:pt idx="4518">
                  <c:v>35.135442294566751</c:v>
                </c:pt>
                <c:pt idx="4519">
                  <c:v>35.127890251780968</c:v>
                </c:pt>
                <c:pt idx="4520">
                  <c:v>35.120341451953948</c:v>
                </c:pt>
                <c:pt idx="4521">
                  <c:v>35.112795892999223</c:v>
                </c:pt>
                <c:pt idx="4522">
                  <c:v>35.105253572832098</c:v>
                </c:pt>
                <c:pt idx="4523">
                  <c:v>35.097714489369658</c:v>
                </c:pt>
                <c:pt idx="4524">
                  <c:v>35.090178640530787</c:v>
                </c:pt>
                <c:pt idx="4525">
                  <c:v>35.082646024236134</c:v>
                </c:pt>
                <c:pt idx="4526">
                  <c:v>35.075116638408147</c:v>
                </c:pt>
                <c:pt idx="4527">
                  <c:v>35.067590480971035</c:v>
                </c:pt>
                <c:pt idx="4528">
                  <c:v>35.060067549850793</c:v>
                </c:pt>
                <c:pt idx="4529">
                  <c:v>35.052547842975187</c:v>
                </c:pt>
                <c:pt idx="4530">
                  <c:v>35.045031358273761</c:v>
                </c:pt>
                <c:pt idx="4531">
                  <c:v>35.037518093677818</c:v>
                </c:pt>
                <c:pt idx="4532">
                  <c:v>35.030008047120447</c:v>
                </c:pt>
                <c:pt idx="4533">
                  <c:v>35.02250121653649</c:v>
                </c:pt>
                <c:pt idx="4534">
                  <c:v>35.014997599862546</c:v>
                </c:pt>
                <c:pt idx="4535">
                  <c:v>35.007497195037011</c:v>
                </c:pt>
                <c:pt idx="4536">
                  <c:v>35</c:v>
                </c:pt>
                <c:pt idx="4537">
                  <c:v>34.992506012693418</c:v>
                </c:pt>
                <c:pt idx="4538">
                  <c:v>34.985015231060913</c:v>
                </c:pt>
                <c:pt idx="4539">
                  <c:v>34.977527653047893</c:v>
                </c:pt>
                <c:pt idx="4540">
                  <c:v>34.970043276601523</c:v>
                </c:pt>
                <c:pt idx="4541">
                  <c:v>34.962562099670713</c:v>
                </c:pt>
                <c:pt idx="4542">
                  <c:v>34.955084120206124</c:v>
                </c:pt>
                <c:pt idx="4543">
                  <c:v>34.94760933616017</c:v>
                </c:pt>
                <c:pt idx="4544">
                  <c:v>34.940137745487007</c:v>
                </c:pt>
                <c:pt idx="4545">
                  <c:v>35.201944907362027</c:v>
                </c:pt>
                <c:pt idx="4546">
                  <c:v>35.194423954651178</c:v>
                </c:pt>
                <c:pt idx="4547">
                  <c:v>35.186906212169369</c:v>
                </c:pt>
                <c:pt idx="4548">
                  <c:v>35.179391677863563</c:v>
                </c:pt>
                <c:pt idx="4549">
                  <c:v>35.171880349682489</c:v>
                </c:pt>
                <c:pt idx="4550">
                  <c:v>35.164372225576621</c:v>
                </c:pt>
                <c:pt idx="4551">
                  <c:v>35.156867303498167</c:v>
                </c:pt>
                <c:pt idx="4552">
                  <c:v>35.149365581401092</c:v>
                </c:pt>
                <c:pt idx="4553">
                  <c:v>35.141867057241093</c:v>
                </c:pt>
                <c:pt idx="4554">
                  <c:v>35.134371728975616</c:v>
                </c:pt>
                <c:pt idx="4555">
                  <c:v>35.126879594563817</c:v>
                </c:pt>
                <c:pt idx="4556">
                  <c:v>35.119390651966633</c:v>
                </c:pt>
                <c:pt idx="4557">
                  <c:v>35.111904899146687</c:v>
                </c:pt>
                <c:pt idx="4558">
                  <c:v>35.104422334068367</c:v>
                </c:pt>
                <c:pt idx="4559">
                  <c:v>35.096942954697788</c:v>
                </c:pt>
                <c:pt idx="4560">
                  <c:v>35.089466759002768</c:v>
                </c:pt>
                <c:pt idx="4561">
                  <c:v>35.081993744952882</c:v>
                </c:pt>
                <c:pt idx="4562">
                  <c:v>35.074523910519417</c:v>
                </c:pt>
                <c:pt idx="4563">
                  <c:v>35.067057253675372</c:v>
                </c:pt>
                <c:pt idx="4564">
                  <c:v>35.05959377239548</c:v>
                </c:pt>
                <c:pt idx="4565">
                  <c:v>35.052133464656194</c:v>
                </c:pt>
                <c:pt idx="4566">
                  <c:v>35.044676328435678</c:v>
                </c:pt>
                <c:pt idx="4567">
                  <c:v>35.037222361713816</c:v>
                </c:pt>
                <c:pt idx="4568">
                  <c:v>35.029771562472206</c:v>
                </c:pt>
                <c:pt idx="4569">
                  <c:v>35.022323928694142</c:v>
                </c:pt>
                <c:pt idx="4570">
                  <c:v>35.014879458364653</c:v>
                </c:pt>
                <c:pt idx="4571">
                  <c:v>35.007438149470467</c:v>
                </c:pt>
                <c:pt idx="4572">
                  <c:v>35</c:v>
                </c:pt>
                <c:pt idx="4573">
                  <c:v>34.992565007943398</c:v>
                </c:pt>
                <c:pt idx="4574">
                  <c:v>34.985133171292503</c:v>
                </c:pt>
                <c:pt idx="4575">
                  <c:v>34.97770448804085</c:v>
                </c:pt>
                <c:pt idx="4576">
                  <c:v>34.970278956183677</c:v>
                </c:pt>
                <c:pt idx="4577">
                  <c:v>34.962856573717922</c:v>
                </c:pt>
                <c:pt idx="4578">
                  <c:v>34.955437338642213</c:v>
                </c:pt>
                <c:pt idx="4579">
                  <c:v>34.948021248956884</c:v>
                </c:pt>
                <c:pt idx="4580">
                  <c:v>34.940608302663946</c:v>
                </c:pt>
                <c:pt idx="4581">
                  <c:v>34.933198497767108</c:v>
                </c:pt>
                <c:pt idx="4582">
                  <c:v>34.925791832271763</c:v>
                </c:pt>
                <c:pt idx="4583">
                  <c:v>34.918388304185001</c:v>
                </c:pt>
                <c:pt idx="4584">
                  <c:v>34.910987911515583</c:v>
                </c:pt>
                <c:pt idx="4585">
                  <c:v>34.903590652273962</c:v>
                </c:pt>
                <c:pt idx="4586">
                  <c:v>34.896196524472273</c:v>
                </c:pt>
                <c:pt idx="4587">
                  <c:v>34.888805526124315</c:v>
                </c:pt>
                <c:pt idx="4588">
                  <c:v>34.881417655245592</c:v>
                </c:pt>
                <c:pt idx="4589">
                  <c:v>34.874032909853263</c:v>
                </c:pt>
                <c:pt idx="4590">
                  <c:v>34.866651287966164</c:v>
                </c:pt>
                <c:pt idx="4591">
                  <c:v>34.859272787604816</c:v>
                </c:pt>
                <c:pt idx="4592">
                  <c:v>34.851897406791387</c:v>
                </c:pt>
                <c:pt idx="4593">
                  <c:v>34.844525143549745</c:v>
                </c:pt>
                <c:pt idx="4594">
                  <c:v>34.837155995905391</c:v>
                </c:pt>
                <c:pt idx="4595">
                  <c:v>34.829789961885524</c:v>
                </c:pt>
                <c:pt idx="4596">
                  <c:v>35.088766028809246</c:v>
                </c:pt>
                <c:pt idx="4597">
                  <c:v>35.081351681202079</c:v>
                </c:pt>
                <c:pt idx="4598">
                  <c:v>35.07394046355234</c:v>
                </c:pt>
                <c:pt idx="4599">
                  <c:v>35.066532373880307</c:v>
                </c:pt>
                <c:pt idx="4600">
                  <c:v>35.059127410207942</c:v>
                </c:pt>
                <c:pt idx="4601">
                  <c:v>35.051725570558851</c:v>
                </c:pt>
                <c:pt idx="4602">
                  <c:v>35.044326852958328</c:v>
                </c:pt>
                <c:pt idx="4603">
                  <c:v>35.036931255433302</c:v>
                </c:pt>
                <c:pt idx="4604">
                  <c:v>35.029538776012394</c:v>
                </c:pt>
                <c:pt idx="4605">
                  <c:v>35.022149412725867</c:v>
                </c:pt>
                <c:pt idx="4606">
                  <c:v>35.014763163605629</c:v>
                </c:pt>
                <c:pt idx="4607">
                  <c:v>35.007380026685261</c:v>
                </c:pt>
                <c:pt idx="4608">
                  <c:v>35</c:v>
                </c:pt>
                <c:pt idx="4609">
                  <c:v>34.992623081586721</c:v>
                </c:pt>
                <c:pt idx="4610">
                  <c:v>34.985249269483958</c:v>
                </c:pt>
                <c:pt idx="4611">
                  <c:v>34.977878561731892</c:v>
                </c:pt>
                <c:pt idx="4612">
                  <c:v>34.970510956372344</c:v>
                </c:pt>
                <c:pt idx="4613">
                  <c:v>34.963146451448793</c:v>
                </c:pt>
                <c:pt idx="4614">
                  <c:v>34.955785045006351</c:v>
                </c:pt>
                <c:pt idx="4615">
                  <c:v>34.948426735091772</c:v>
                </c:pt>
                <c:pt idx="4616">
                  <c:v>34.941071519753464</c:v>
                </c:pt>
                <c:pt idx="4617">
                  <c:v>34.933719397041443</c:v>
                </c:pt>
                <c:pt idx="4618">
                  <c:v>34.926370365007394</c:v>
                </c:pt>
                <c:pt idx="4619">
                  <c:v>34.91902442170462</c:v>
                </c:pt>
                <c:pt idx="4620">
                  <c:v>34.911681565188061</c:v>
                </c:pt>
                <c:pt idx="4621">
                  <c:v>34.904341793514277</c:v>
                </c:pt>
                <c:pt idx="4622">
                  <c:v>34.897005104741474</c:v>
                </c:pt>
                <c:pt idx="4623">
                  <c:v>34.889671496929481</c:v>
                </c:pt>
                <c:pt idx="4624">
                  <c:v>34.882340968139751</c:v>
                </c:pt>
                <c:pt idx="4625">
                  <c:v>34.875013516435352</c:v>
                </c:pt>
                <c:pt idx="4626">
                  <c:v>34.867689139880994</c:v>
                </c:pt>
                <c:pt idx="4627">
                  <c:v>34.860367836542999</c:v>
                </c:pt>
                <c:pt idx="4628">
                  <c:v>34.8530496044893</c:v>
                </c:pt>
                <c:pt idx="4629">
                  <c:v>34.84573444178946</c:v>
                </c:pt>
                <c:pt idx="4630">
                  <c:v>34.838422346514655</c:v>
                </c:pt>
                <c:pt idx="4631">
                  <c:v>34.831113316737664</c:v>
                </c:pt>
                <c:pt idx="4632">
                  <c:v>34.823807350532903</c:v>
                </c:pt>
                <c:pt idx="4633">
                  <c:v>34.816504445976364</c:v>
                </c:pt>
                <c:pt idx="4634">
                  <c:v>34.809204601145687</c:v>
                </c:pt>
                <c:pt idx="4635">
                  <c:v>34.801907814120085</c:v>
                </c:pt>
                <c:pt idx="4636">
                  <c:v>34.794614082980402</c:v>
                </c:pt>
                <c:pt idx="4637">
                  <c:v>34.787323405809076</c:v>
                </c:pt>
                <c:pt idx="4638">
                  <c:v>34.780035780690142</c:v>
                </c:pt>
                <c:pt idx="4639">
                  <c:v>34.772751205709248</c:v>
                </c:pt>
                <c:pt idx="4640">
                  <c:v>34.765469678953629</c:v>
                </c:pt>
                <c:pt idx="4641">
                  <c:v>34.758191198512122</c:v>
                </c:pt>
                <c:pt idx="4642">
                  <c:v>34.750915762475167</c:v>
                </c:pt>
                <c:pt idx="4643">
                  <c:v>34.743643368934791</c:v>
                </c:pt>
                <c:pt idx="4644">
                  <c:v>34.736374015984616</c:v>
                </c:pt>
                <c:pt idx="4645">
                  <c:v>34.729107701719848</c:v>
                </c:pt>
                <c:pt idx="4646">
                  <c:v>34.72184442423729</c:v>
                </c:pt>
                <c:pt idx="4647">
                  <c:v>34.714584181635331</c:v>
                </c:pt>
                <c:pt idx="4648">
                  <c:v>34.707326972013945</c:v>
                </c:pt>
                <c:pt idx="4649">
                  <c:v>34.700072793474689</c:v>
                </c:pt>
                <c:pt idx="4650">
                  <c:v>34.692821644120706</c:v>
                </c:pt>
                <c:pt idx="4651">
                  <c:v>34.685573522056714</c:v>
                </c:pt>
                <c:pt idx="4652">
                  <c:v>34.678328425389019</c:v>
                </c:pt>
                <c:pt idx="4653">
                  <c:v>34.671086352225494</c:v>
                </c:pt>
                <c:pt idx="4654">
                  <c:v>34.663847300675599</c:v>
                </c:pt>
                <c:pt idx="4655">
                  <c:v>34.656611268850355</c:v>
                </c:pt>
                <c:pt idx="4656">
                  <c:v>34.649378254862363</c:v>
                </c:pt>
                <c:pt idx="4657">
                  <c:v>34.642148256825806</c:v>
                </c:pt>
                <c:pt idx="4658">
                  <c:v>34.634921272856424</c:v>
                </c:pt>
                <c:pt idx="4659">
                  <c:v>34.627697301071521</c:v>
                </c:pt>
                <c:pt idx="4660">
                  <c:v>34.62047633958997</c:v>
                </c:pt>
                <c:pt idx="4661">
                  <c:v>34.613258386532223</c:v>
                </c:pt>
                <c:pt idx="4662">
                  <c:v>34.606043440020272</c:v>
                </c:pt>
                <c:pt idx="4663">
                  <c:v>34.598831498177688</c:v>
                </c:pt>
                <c:pt idx="4664">
                  <c:v>34.591622559129597</c:v>
                </c:pt>
                <c:pt idx="4665">
                  <c:v>34.584416621002681</c:v>
                </c:pt>
                <c:pt idx="4666">
                  <c:v>34.577213681925166</c:v>
                </c:pt>
                <c:pt idx="4667">
                  <c:v>34.570013740026866</c:v>
                </c:pt>
                <c:pt idx="4668">
                  <c:v>34.562816793439112</c:v>
                </c:pt>
                <c:pt idx="4669">
                  <c:v>34.555622840294809</c:v>
                </c:pt>
                <c:pt idx="4670">
                  <c:v>34.548431878728408</c:v>
                </c:pt>
                <c:pt idx="4671">
                  <c:v>34.541243906875906</c:v>
                </c:pt>
                <c:pt idx="4672">
                  <c:v>34.534058922874834</c:v>
                </c:pt>
                <c:pt idx="4673">
                  <c:v>34.526876924864297</c:v>
                </c:pt>
                <c:pt idx="4674">
                  <c:v>34.519697910984924</c:v>
                </c:pt>
                <c:pt idx="4675">
                  <c:v>34.51252187937888</c:v>
                </c:pt>
                <c:pt idx="4676">
                  <c:v>34.505348828189888</c:v>
                </c:pt>
                <c:pt idx="4677">
                  <c:v>34.498178755563202</c:v>
                </c:pt>
                <c:pt idx="4678">
                  <c:v>34.491011659645608</c:v>
                </c:pt>
                <c:pt idx="4679">
                  <c:v>34.483847538585437</c:v>
                </c:pt>
                <c:pt idx="4680">
                  <c:v>34.476686390532542</c:v>
                </c:pt>
                <c:pt idx="4681">
                  <c:v>34.469528213638327</c:v>
                </c:pt>
                <c:pt idx="4682">
                  <c:v>34.462373006055714</c:v>
                </c:pt>
                <c:pt idx="4683">
                  <c:v>34.455220765939146</c:v>
                </c:pt>
                <c:pt idx="4684">
                  <c:v>34.448071491444608</c:v>
                </c:pt>
                <c:pt idx="4685">
                  <c:v>34.440925180729614</c:v>
                </c:pt>
                <c:pt idx="4686">
                  <c:v>34.433781831953191</c:v>
                </c:pt>
                <c:pt idx="4687">
                  <c:v>34.426641443275891</c:v>
                </c:pt>
                <c:pt idx="4688">
                  <c:v>34.41950401285979</c:v>
                </c:pt>
                <c:pt idx="4689">
                  <c:v>34.412369538868482</c:v>
                </c:pt>
                <c:pt idx="4690">
                  <c:v>34.405238019467085</c:v>
                </c:pt>
                <c:pt idx="4691">
                  <c:v>34.398109452822233</c:v>
                </c:pt>
                <c:pt idx="4692">
                  <c:v>34.390983837102063</c:v>
                </c:pt>
                <c:pt idx="4693">
                  <c:v>34.38386117047623</c:v>
                </c:pt>
                <c:pt idx="4694">
                  <c:v>34.376741451115919</c:v>
                </c:pt>
                <c:pt idx="4695">
                  <c:v>34.369624677193805</c:v>
                </c:pt>
                <c:pt idx="4696">
                  <c:v>34.362510846884078</c:v>
                </c:pt>
                <c:pt idx="4697">
                  <c:v>34.355399958362433</c:v>
                </c:pt>
                <c:pt idx="4698">
                  <c:v>34.34829200980608</c:v>
                </c:pt>
                <c:pt idx="4699">
                  <c:v>34.34118699939372</c:v>
                </c:pt>
                <c:pt idx="4700">
                  <c:v>34.334084925305568</c:v>
                </c:pt>
                <c:pt idx="4701">
                  <c:v>34.32698578572333</c:v>
                </c:pt>
                <c:pt idx="4702">
                  <c:v>34.319889578830228</c:v>
                </c:pt>
                <c:pt idx="4703">
                  <c:v>34.312796302810952</c:v>
                </c:pt>
                <c:pt idx="4704">
                  <c:v>34.305705955851728</c:v>
                </c:pt>
                <c:pt idx="4705">
                  <c:v>34.298618536140246</c:v>
                </c:pt>
                <c:pt idx="4706">
                  <c:v>34.291534041865695</c:v>
                </c:pt>
                <c:pt idx="4707">
                  <c:v>34.284452471218771</c:v>
                </c:pt>
                <c:pt idx="4708">
                  <c:v>34.277373822391645</c:v>
                </c:pt>
                <c:pt idx="4709">
                  <c:v>34.270298093577985</c:v>
                </c:pt>
                <c:pt idx="4710">
                  <c:v>34.26322528297294</c:v>
                </c:pt>
                <c:pt idx="4711">
                  <c:v>34.256155388773145</c:v>
                </c:pt>
                <c:pt idx="4712">
                  <c:v>34.249088409176728</c:v>
                </c:pt>
                <c:pt idx="4713">
                  <c:v>34.242024342383289</c:v>
                </c:pt>
                <c:pt idx="4714">
                  <c:v>34.234963186593916</c:v>
                </c:pt>
                <c:pt idx="4715">
                  <c:v>34.227904940011179</c:v>
                </c:pt>
                <c:pt idx="4716">
                  <c:v>34.220849600839109</c:v>
                </c:pt>
                <c:pt idx="4717">
                  <c:v>34.213797167283239</c:v>
                </c:pt>
                <c:pt idx="4718">
                  <c:v>34.206747637550563</c:v>
                </c:pt>
                <c:pt idx="4719">
                  <c:v>34.199701009849541</c:v>
                </c:pt>
                <c:pt idx="4720">
                  <c:v>34.192657282390115</c:v>
                </c:pt>
                <c:pt idx="4721">
                  <c:v>34.185616453383709</c:v>
                </c:pt>
                <c:pt idx="4722">
                  <c:v>34.178578521043192</c:v>
                </c:pt>
                <c:pt idx="4723">
                  <c:v>34.171543483582916</c:v>
                </c:pt>
                <c:pt idx="4724">
                  <c:v>34.164511339218691</c:v>
                </c:pt>
                <c:pt idx="4725">
                  <c:v>34.157482086167803</c:v>
                </c:pt>
                <c:pt idx="4726">
                  <c:v>34.150455722648985</c:v>
                </c:pt>
                <c:pt idx="4727">
                  <c:v>34.143432246882448</c:v>
                </c:pt>
                <c:pt idx="4728">
                  <c:v>34.136411657089852</c:v>
                </c:pt>
                <c:pt idx="4729">
                  <c:v>34.129393951494315</c:v>
                </c:pt>
                <c:pt idx="4730">
                  <c:v>34.122379128320425</c:v>
                </c:pt>
                <c:pt idx="4731">
                  <c:v>34.115367185794206</c:v>
                </c:pt>
                <c:pt idx="4732">
                  <c:v>34.108358122143152</c:v>
                </c:pt>
                <c:pt idx="4733">
                  <c:v>34.101351935596206</c:v>
                </c:pt>
                <c:pt idx="4734">
                  <c:v>34.094348624383755</c:v>
                </c:pt>
                <c:pt idx="4735">
                  <c:v>34.087348186737643</c:v>
                </c:pt>
                <c:pt idx="4736">
                  <c:v>34.08035062089116</c:v>
                </c:pt>
                <c:pt idx="4737">
                  <c:v>34.073355925079042</c:v>
                </c:pt>
                <c:pt idx="4738">
                  <c:v>34.066364097537473</c:v>
                </c:pt>
                <c:pt idx="4739">
                  <c:v>34.059375136504073</c:v>
                </c:pt>
                <c:pt idx="4740">
                  <c:v>34.052389040217911</c:v>
                </c:pt>
                <c:pt idx="4741">
                  <c:v>34.045405806919504</c:v>
                </c:pt>
                <c:pt idx="4742">
                  <c:v>34.038425434850787</c:v>
                </c:pt>
                <c:pt idx="4743">
                  <c:v>34.031447922255147</c:v>
                </c:pt>
                <c:pt idx="4744">
                  <c:v>34.024473267377417</c:v>
                </c:pt>
                <c:pt idx="4745">
                  <c:v>34.017501468463834</c:v>
                </c:pt>
                <c:pt idx="4746">
                  <c:v>34.010532523762109</c:v>
                </c:pt>
                <c:pt idx="4747">
                  <c:v>34.00356643152135</c:v>
                </c:pt>
                <c:pt idx="4748">
                  <c:v>33.996603189992115</c:v>
                </c:pt>
                <c:pt idx="4749">
                  <c:v>33.989642797426384</c:v>
                </c:pt>
                <c:pt idx="4750">
                  <c:v>33.982685252077559</c:v>
                </c:pt>
                <c:pt idx="4751">
                  <c:v>33.975730552200488</c:v>
                </c:pt>
                <c:pt idx="4752">
                  <c:v>33.968778696051423</c:v>
                </c:pt>
                <c:pt idx="4753">
                  <c:v>33.961829681888048</c:v>
                </c:pt>
                <c:pt idx="4754">
                  <c:v>33.954883507969463</c:v>
                </c:pt>
                <c:pt idx="4755">
                  <c:v>33.947940172556201</c:v>
                </c:pt>
                <c:pt idx="4756">
                  <c:v>33.940999673910198</c:v>
                </c:pt>
                <c:pt idx="4757">
                  <c:v>33.934062010294824</c:v>
                </c:pt>
                <c:pt idx="4758">
                  <c:v>34.184797940364064</c:v>
                </c:pt>
                <c:pt idx="4759">
                  <c:v>34.177814888599173</c:v>
                </c:pt>
                <c:pt idx="4760">
                  <c:v>34.170834686815901</c:v>
                </c:pt>
                <c:pt idx="4761">
                  <c:v>34.163857333271395</c:v>
                </c:pt>
                <c:pt idx="4762">
                  <c:v>34.156882826224198</c:v>
                </c:pt>
                <c:pt idx="4763">
                  <c:v>34.149911163934291</c:v>
                </c:pt>
                <c:pt idx="4764">
                  <c:v>34.142942344663055</c:v>
                </c:pt>
                <c:pt idx="4765">
                  <c:v>34.135976366673312</c:v>
                </c:pt>
                <c:pt idx="4766">
                  <c:v>34.129013228229262</c:v>
                </c:pt>
                <c:pt idx="4767">
                  <c:v>34.122052927596549</c:v>
                </c:pt>
                <c:pt idx="4768">
                  <c:v>34.115095463042202</c:v>
                </c:pt>
                <c:pt idx="4769">
                  <c:v>34.108140832834692</c:v>
                </c:pt>
                <c:pt idx="4770">
                  <c:v>34.101189035243856</c:v>
                </c:pt>
                <c:pt idx="4771">
                  <c:v>34.094240068540977</c:v>
                </c:pt>
                <c:pt idx="4772">
                  <c:v>34.087293930998719</c:v>
                </c:pt>
                <c:pt idx="4773">
                  <c:v>34.08035062089116</c:v>
                </c:pt>
                <c:pt idx="4774">
                  <c:v>34.073410136493777</c:v>
                </c:pt>
                <c:pt idx="4775">
                  <c:v>34.06647247608344</c:v>
                </c:pt>
                <c:pt idx="4776">
                  <c:v>34.059537637938433</c:v>
                </c:pt>
                <c:pt idx="4777">
                  <c:v>34.052605620338433</c:v>
                </c:pt>
                <c:pt idx="4778">
                  <c:v>34.045676421564515</c:v>
                </c:pt>
                <c:pt idx="4779">
                  <c:v>34.038750039899135</c:v>
                </c:pt>
                <c:pt idx="4780">
                  <c:v>34.031826473626161</c:v>
                </c:pt>
                <c:pt idx="4781">
                  <c:v>34.024905721030848</c:v>
                </c:pt>
                <c:pt idx="4782">
                  <c:v>34.017987780399835</c:v>
                </c:pt>
                <c:pt idx="4783">
                  <c:v>34.011072650021163</c:v>
                </c:pt>
                <c:pt idx="4784">
                  <c:v>34.004160328184248</c:v>
                </c:pt>
                <c:pt idx="4785">
                  <c:v>33.997250813179903</c:v>
                </c:pt>
                <c:pt idx="4786">
                  <c:v>33.990344103300316</c:v>
                </c:pt>
                <c:pt idx="4787">
                  <c:v>33.983440196839076</c:v>
                </c:pt>
                <c:pt idx="4788">
                  <c:v>33.97653909209113</c:v>
                </c:pt>
                <c:pt idx="4789">
                  <c:v>33.96964078735283</c:v>
                </c:pt>
                <c:pt idx="4790">
                  <c:v>33.962745280921894</c:v>
                </c:pt>
                <c:pt idx="4791">
                  <c:v>33.955852571097417</c:v>
                </c:pt>
                <c:pt idx="4792">
                  <c:v>33.948962656179887</c:v>
                </c:pt>
                <c:pt idx="4793">
                  <c:v>33.942075534471151</c:v>
                </c:pt>
                <c:pt idx="4794">
                  <c:v>33.935191204274432</c:v>
                </c:pt>
                <c:pt idx="4795">
                  <c:v>33.928309663894332</c:v>
                </c:pt>
                <c:pt idx="4796">
                  <c:v>33.921430911636818</c:v>
                </c:pt>
                <c:pt idx="4797">
                  <c:v>33.914554945809236</c:v>
                </c:pt>
                <c:pt idx="4798">
                  <c:v>33.907681764720294</c:v>
                </c:pt>
                <c:pt idx="4799">
                  <c:v>33.900811366680067</c:v>
                </c:pt>
                <c:pt idx="4800">
                  <c:v>33.893943749999998</c:v>
                </c:pt>
                <c:pt idx="4801">
                  <c:v>33.887078912992898</c:v>
                </c:pt>
                <c:pt idx="4802">
                  <c:v>33.880216853972932</c:v>
                </c:pt>
                <c:pt idx="4803">
                  <c:v>33.873357571255632</c:v>
                </c:pt>
                <c:pt idx="4804">
                  <c:v>33.866501063157891</c:v>
                </c:pt>
                <c:pt idx="4805">
                  <c:v>33.859647327997955</c:v>
                </c:pt>
                <c:pt idx="4806">
                  <c:v>33.85279636409544</c:v>
                </c:pt>
                <c:pt idx="4807">
                  <c:v>33.845948169771312</c:v>
                </c:pt>
                <c:pt idx="4808">
                  <c:v>33.839102743347887</c:v>
                </c:pt>
                <c:pt idx="4809">
                  <c:v>33.832260083148839</c:v>
                </c:pt>
                <c:pt idx="4810">
                  <c:v>33.825420187499191</c:v>
                </c:pt>
                <c:pt idx="4811">
                  <c:v>33.818583054725323</c:v>
                </c:pt>
                <c:pt idx="4812">
                  <c:v>33.811748683154953</c:v>
                </c:pt>
                <c:pt idx="4813">
                  <c:v>33.804917071117167</c:v>
                </c:pt>
                <c:pt idx="4814">
                  <c:v>33.798088216942382</c:v>
                </c:pt>
                <c:pt idx="4815">
                  <c:v>33.791262118962358</c:v>
                </c:pt>
                <c:pt idx="4816">
                  <c:v>33.784438775510203</c:v>
                </c:pt>
                <c:pt idx="4817">
                  <c:v>33.777618184920378</c:v>
                </c:pt>
                <c:pt idx="4818">
                  <c:v>33.770800345528677</c:v>
                </c:pt>
                <c:pt idx="4819">
                  <c:v>33.763985255672225</c:v>
                </c:pt>
                <c:pt idx="4820">
                  <c:v>33.757172913689502</c:v>
                </c:pt>
                <c:pt idx="4821">
                  <c:v>33.750363317920318</c:v>
                </c:pt>
                <c:pt idx="4822">
                  <c:v>33.743556466705812</c:v>
                </c:pt>
                <c:pt idx="4823">
                  <c:v>33.736752358388465</c:v>
                </c:pt>
                <c:pt idx="4824">
                  <c:v>33.729950991312094</c:v>
                </c:pt>
                <c:pt idx="4825">
                  <c:v>33.723152363821846</c:v>
                </c:pt>
                <c:pt idx="4826">
                  <c:v>33.716356474264195</c:v>
                </c:pt>
                <c:pt idx="4827">
                  <c:v>33.709563320986945</c:v>
                </c:pt>
                <c:pt idx="4828">
                  <c:v>33.702772902339227</c:v>
                </c:pt>
                <c:pt idx="4829">
                  <c:v>33.695985216671502</c:v>
                </c:pt>
                <c:pt idx="4830">
                  <c:v>33.689200262335561</c:v>
                </c:pt>
                <c:pt idx="4831">
                  <c:v>33.682418037684499</c:v>
                </c:pt>
                <c:pt idx="4832">
                  <c:v>33.675638541072757</c:v>
                </c:pt>
                <c:pt idx="4833">
                  <c:v>33.9226477187215</c:v>
                </c:pt>
                <c:pt idx="4834">
                  <c:v>33.915824145237956</c:v>
                </c:pt>
                <c:pt idx="4835">
                  <c:v>33.909003314123041</c:v>
                </c:pt>
                <c:pt idx="4836">
                  <c:v>33.902185223725283</c:v>
                </c:pt>
                <c:pt idx="4837">
                  <c:v>33.895369872394539</c:v>
                </c:pt>
                <c:pt idx="4838">
                  <c:v>33.888557258481967</c:v>
                </c:pt>
                <c:pt idx="4839">
                  <c:v>33.881747380340066</c:v>
                </c:pt>
                <c:pt idx="4840">
                  <c:v>33.874940236322658</c:v>
                </c:pt>
                <c:pt idx="4841">
                  <c:v>33.868135824784865</c:v>
                </c:pt>
                <c:pt idx="4842">
                  <c:v>33.861334144083138</c:v>
                </c:pt>
                <c:pt idx="4843">
                  <c:v>33.854535192575256</c:v>
                </c:pt>
                <c:pt idx="4844">
                  <c:v>33.847738968620291</c:v>
                </c:pt>
                <c:pt idx="4845">
                  <c:v>33.840945470578653</c:v>
                </c:pt>
                <c:pt idx="4846">
                  <c:v>33.834154696812035</c:v>
                </c:pt>
                <c:pt idx="4847">
                  <c:v>33.827366645683476</c:v>
                </c:pt>
                <c:pt idx="4848">
                  <c:v>33.820581315557298</c:v>
                </c:pt>
                <c:pt idx="4849">
                  <c:v>33.81379870479914</c:v>
                </c:pt>
                <c:pt idx="4850">
                  <c:v>33.807018811775961</c:v>
                </c:pt>
                <c:pt idx="4851">
                  <c:v>33.800241634856</c:v>
                </c:pt>
                <c:pt idx="4852">
                  <c:v>33.793467172408825</c:v>
                </c:pt>
                <c:pt idx="4853">
                  <c:v>33.786695422805295</c:v>
                </c:pt>
                <c:pt idx="4854">
                  <c:v>33.779926384417578</c:v>
                </c:pt>
                <c:pt idx="4855">
                  <c:v>33.773160055619137</c:v>
                </c:pt>
                <c:pt idx="4856">
                  <c:v>33.766396434784731</c:v>
                </c:pt>
                <c:pt idx="4857">
                  <c:v>34.012128213413824</c:v>
                </c:pt>
                <c:pt idx="4858">
                  <c:v>34.005320979972851</c:v>
                </c:pt>
                <c:pt idx="4859">
                  <c:v>33.998516468592115</c:v>
                </c:pt>
                <c:pt idx="4860">
                  <c:v>33.991714677640601</c:v>
                </c:pt>
                <c:pt idx="4861">
                  <c:v>33.984915605488624</c:v>
                </c:pt>
                <c:pt idx="4862">
                  <c:v>33.97811925050776</c:v>
                </c:pt>
                <c:pt idx="4863">
                  <c:v>33.971325611070917</c:v>
                </c:pt>
                <c:pt idx="4864">
                  <c:v>33.964534685552287</c:v>
                </c:pt>
                <c:pt idx="4865">
                  <c:v>33.957746472327351</c:v>
                </c:pt>
                <c:pt idx="4866">
                  <c:v>33.9509609697729</c:v>
                </c:pt>
                <c:pt idx="4867">
                  <c:v>33.944178176267002</c:v>
                </c:pt>
                <c:pt idx="4868">
                  <c:v>33.937398090189042</c:v>
                </c:pt>
                <c:pt idx="4869">
                  <c:v>33.930620709919673</c:v>
                </c:pt>
                <c:pt idx="4870">
                  <c:v>33.923846033840846</c:v>
                </c:pt>
                <c:pt idx="4871">
                  <c:v>33.917074060335807</c:v>
                </c:pt>
                <c:pt idx="4872">
                  <c:v>33.910304787789073</c:v>
                </c:pt>
                <c:pt idx="4873">
                  <c:v>33.903538214586469</c:v>
                </c:pt>
                <c:pt idx="4874">
                  <c:v>33.89677433911509</c:v>
                </c:pt>
                <c:pt idx="4875">
                  <c:v>33.890013159763313</c:v>
                </c:pt>
                <c:pt idx="4876">
                  <c:v>33.883254674920806</c:v>
                </c:pt>
                <c:pt idx="4877">
                  <c:v>33.876498882978517</c:v>
                </c:pt>
                <c:pt idx="4878">
                  <c:v>33.869745782328671</c:v>
                </c:pt>
                <c:pt idx="4879">
                  <c:v>33.862995371364768</c:v>
                </c:pt>
                <c:pt idx="4880">
                  <c:v>33.856247648481592</c:v>
                </c:pt>
                <c:pt idx="4881">
                  <c:v>33.849502612075199</c:v>
                </c:pt>
                <c:pt idx="4882">
                  <c:v>33.84276026054291</c:v>
                </c:pt>
                <c:pt idx="4883">
                  <c:v>33.836020592283347</c:v>
                </c:pt>
                <c:pt idx="4884">
                  <c:v>33.829283605696382</c:v>
                </c:pt>
                <c:pt idx="4885">
                  <c:v>33.822549299183159</c:v>
                </c:pt>
                <c:pt idx="4886">
                  <c:v>33.815817671146092</c:v>
                </c:pt>
                <c:pt idx="4887">
                  <c:v>33.809088719988878</c:v>
                </c:pt>
                <c:pt idx="4888">
                  <c:v>33.802362444116454</c:v>
                </c:pt>
                <c:pt idx="4889">
                  <c:v>33.795638841935059</c:v>
                </c:pt>
                <c:pt idx="4890">
                  <c:v>33.78891791185216</c:v>
                </c:pt>
                <c:pt idx="4891">
                  <c:v>33.78219965227651</c:v>
                </c:pt>
                <c:pt idx="4892">
                  <c:v>33.775484061618116</c:v>
                </c:pt>
                <c:pt idx="4893">
                  <c:v>33.768771138288244</c:v>
                </c:pt>
                <c:pt idx="4894">
                  <c:v>33.762060880699437</c:v>
                </c:pt>
                <c:pt idx="4895">
                  <c:v>33.755353287265464</c:v>
                </c:pt>
                <c:pt idx="4896">
                  <c:v>33.748648356401382</c:v>
                </c:pt>
                <c:pt idx="4897">
                  <c:v>33.741946086523491</c:v>
                </c:pt>
                <c:pt idx="4898">
                  <c:v>33.73524647604934</c:v>
                </c:pt>
                <c:pt idx="4899">
                  <c:v>33.728549523397739</c:v>
                </c:pt>
                <c:pt idx="4900">
                  <c:v>33.721855226988758</c:v>
                </c:pt>
                <c:pt idx="4901">
                  <c:v>33.715163585243694</c:v>
                </c:pt>
                <c:pt idx="4902">
                  <c:v>33.708474596585113</c:v>
                </c:pt>
                <c:pt idx="4903">
                  <c:v>33.701788259436825</c:v>
                </c:pt>
                <c:pt idx="4904">
                  <c:v>33.69510457222389</c:v>
                </c:pt>
                <c:pt idx="4905">
                  <c:v>33.688423533372614</c:v>
                </c:pt>
                <c:pt idx="4906">
                  <c:v>33.681745141310529</c:v>
                </c:pt>
                <c:pt idx="4907">
                  <c:v>33.675069394466441</c:v>
                </c:pt>
                <c:pt idx="4908">
                  <c:v>33.918305127300769</c:v>
                </c:pt>
                <c:pt idx="4909">
                  <c:v>33.911586639727538</c:v>
                </c:pt>
                <c:pt idx="4910">
                  <c:v>33.904870811055204</c:v>
                </c:pt>
                <c:pt idx="4911">
                  <c:v>33.898157639707001</c:v>
                </c:pt>
                <c:pt idx="4912">
                  <c:v>33.891447124107415</c:v>
                </c:pt>
                <c:pt idx="4913">
                  <c:v>33.884739262682167</c:v>
                </c:pt>
                <c:pt idx="4914">
                  <c:v>33.878034053858229</c:v>
                </c:pt>
                <c:pt idx="4915">
                  <c:v>33.87133149606381</c:v>
                </c:pt>
                <c:pt idx="4916">
                  <c:v>33.864631587728354</c:v>
                </c:pt>
                <c:pt idx="4917">
                  <c:v>33.857934327282557</c:v>
                </c:pt>
                <c:pt idx="4918">
                  <c:v>33.851239713158343</c:v>
                </c:pt>
                <c:pt idx="4919">
                  <c:v>33.84454774378888</c:v>
                </c:pt>
                <c:pt idx="4920">
                  <c:v>34.08708506841166</c:v>
                </c:pt>
                <c:pt idx="4921">
                  <c:v>34.08035062089116</c:v>
                </c:pt>
                <c:pt idx="4922">
                  <c:v>34.073618831669201</c:v>
                </c:pt>
                <c:pt idx="4923">
                  <c:v>34.066889699173487</c:v>
                </c:pt>
                <c:pt idx="4924">
                  <c:v>34.060163221832951</c:v>
                </c:pt>
                <c:pt idx="4925">
                  <c:v>34.053439398077764</c:v>
                </c:pt>
                <c:pt idx="4926">
                  <c:v>34.046718226339344</c:v>
                </c:pt>
                <c:pt idx="4927">
                  <c:v>34.039999705050342</c:v>
                </c:pt>
                <c:pt idx="4928">
                  <c:v>34.033283832644628</c:v>
                </c:pt>
                <c:pt idx="4929">
                  <c:v>34.026570607557318</c:v>
                </c:pt>
                <c:pt idx="4930">
                  <c:v>34.019860028224763</c:v>
                </c:pt>
                <c:pt idx="4931">
                  <c:v>34.013152093084528</c:v>
                </c:pt>
                <c:pt idx="4932">
                  <c:v>34.006446800575418</c:v>
                </c:pt>
                <c:pt idx="4933">
                  <c:v>33.999744149137463</c:v>
                </c:pt>
                <c:pt idx="4934">
                  <c:v>33.993044137211925</c:v>
                </c:pt>
                <c:pt idx="4935">
                  <c:v>33.986346763241286</c:v>
                </c:pt>
                <c:pt idx="4936">
                  <c:v>33.979652025669246</c:v>
                </c:pt>
                <c:pt idx="4937">
                  <c:v>33.972959922940738</c:v>
                </c:pt>
                <c:pt idx="4938">
                  <c:v>33.96627045350192</c:v>
                </c:pt>
                <c:pt idx="4939">
                  <c:v>33.959583615800149</c:v>
                </c:pt>
                <c:pt idx="4940">
                  <c:v>33.952899408284026</c:v>
                </c:pt>
                <c:pt idx="4941">
                  <c:v>33.946217829403352</c:v>
                </c:pt>
                <c:pt idx="4942">
                  <c:v>33.939538877609159</c:v>
                </c:pt>
                <c:pt idx="4943">
                  <c:v>33.932862551353693</c:v>
                </c:pt>
                <c:pt idx="4944">
                  <c:v>33.926188849090394</c:v>
                </c:pt>
                <c:pt idx="4945">
                  <c:v>33.919517769273945</c:v>
                </c:pt>
                <c:pt idx="4946">
                  <c:v>33.912849310360222</c:v>
                </c:pt>
                <c:pt idx="4947">
                  <c:v>33.906183470806312</c:v>
                </c:pt>
                <c:pt idx="4948">
                  <c:v>33.899520249070527</c:v>
                </c:pt>
                <c:pt idx="4949">
                  <c:v>33.892859643612368</c:v>
                </c:pt>
                <c:pt idx="4950">
                  <c:v>33.886201652892559</c:v>
                </c:pt>
                <c:pt idx="4951">
                  <c:v>33.879546275373023</c:v>
                </c:pt>
                <c:pt idx="4952">
                  <c:v>33.872893509516885</c:v>
                </c:pt>
                <c:pt idx="4953">
                  <c:v>33.866243353788484</c:v>
                </c:pt>
                <c:pt idx="4954">
                  <c:v>33.859595806653346</c:v>
                </c:pt>
                <c:pt idx="4955">
                  <c:v>33.852950866578212</c:v>
                </c:pt>
                <c:pt idx="4956">
                  <c:v>33.846308532031024</c:v>
                </c:pt>
                <c:pt idx="4957">
                  <c:v>33.839668801480911</c:v>
                </c:pt>
                <c:pt idx="4958">
                  <c:v>33.833031673398217</c:v>
                </c:pt>
                <c:pt idx="4959">
                  <c:v>33.826397146254457</c:v>
                </c:pt>
                <c:pt idx="4960">
                  <c:v>33.81976521852237</c:v>
                </c:pt>
                <c:pt idx="4961">
                  <c:v>33.813135888675873</c:v>
                </c:pt>
                <c:pt idx="4962">
                  <c:v>33.806509155190085</c:v>
                </c:pt>
                <c:pt idx="4963">
                  <c:v>33.799885016541303</c:v>
                </c:pt>
                <c:pt idx="4964">
                  <c:v>33.793263471207034</c:v>
                </c:pt>
                <c:pt idx="4965">
                  <c:v>33.786644517665955</c:v>
                </c:pt>
                <c:pt idx="4966">
                  <c:v>33.780028154397954</c:v>
                </c:pt>
                <c:pt idx="4967">
                  <c:v>34.020310655926053</c:v>
                </c:pt>
                <c:pt idx="4968">
                  <c:v>34.013652593992859</c:v>
                </c:pt>
                <c:pt idx="4969">
                  <c:v>34.006997135510439</c:v>
                </c:pt>
                <c:pt idx="4970">
                  <c:v>34.000344278953399</c:v>
                </c:pt>
                <c:pt idx="4971">
                  <c:v>33.993694022797527</c:v>
                </c:pt>
                <c:pt idx="4972">
                  <c:v>33.987046365519802</c:v>
                </c:pt>
                <c:pt idx="4973">
                  <c:v>33.980401305598392</c:v>
                </c:pt>
                <c:pt idx="4974">
                  <c:v>33.973758841512655</c:v>
                </c:pt>
                <c:pt idx="4975">
                  <c:v>33.96711897174314</c:v>
                </c:pt>
                <c:pt idx="4976">
                  <c:v>33.960481694771559</c:v>
                </c:pt>
                <c:pt idx="4977">
                  <c:v>33.953847009080832</c:v>
                </c:pt>
                <c:pt idx="4978">
                  <c:v>33.947214913155044</c:v>
                </c:pt>
                <c:pt idx="4979">
                  <c:v>33.940585405479474</c:v>
                </c:pt>
                <c:pt idx="4980">
                  <c:v>33.933958484540575</c:v>
                </c:pt>
                <c:pt idx="4981">
                  <c:v>33.92733414882597</c:v>
                </c:pt>
                <c:pt idx="4982">
                  <c:v>33.92071239682447</c:v>
                </c:pt>
                <c:pt idx="4983">
                  <c:v>33.914093227026072</c:v>
                </c:pt>
                <c:pt idx="4984">
                  <c:v>33.907476637921931</c:v>
                </c:pt>
                <c:pt idx="4985">
                  <c:v>33.900862628004376</c:v>
                </c:pt>
                <c:pt idx="4986">
                  <c:v>33.89425119576692</c:v>
                </c:pt>
                <c:pt idx="4987">
                  <c:v>33.887642339704243</c:v>
                </c:pt>
                <c:pt idx="4988">
                  <c:v>33.881036058312205</c:v>
                </c:pt>
                <c:pt idx="4989">
                  <c:v>33.874432350087815</c:v>
                </c:pt>
                <c:pt idx="4990">
                  <c:v>33.867831213529264</c:v>
                </c:pt>
                <c:pt idx="4991">
                  <c:v>33.861232647135914</c:v>
                </c:pt>
                <c:pt idx="4992">
                  <c:v>33.854636649408285</c:v>
                </c:pt>
                <c:pt idx="4993">
                  <c:v>33.848043218848069</c:v>
                </c:pt>
                <c:pt idx="4994">
                  <c:v>33.841452353958111</c:v>
                </c:pt>
                <c:pt idx="4995">
                  <c:v>33.834864053242434</c:v>
                </c:pt>
                <c:pt idx="4996">
                  <c:v>33.828278315206205</c:v>
                </c:pt>
                <c:pt idx="4997">
                  <c:v>33.821695138355778</c:v>
                </c:pt>
                <c:pt idx="4998">
                  <c:v>33.815114521198637</c:v>
                </c:pt>
                <c:pt idx="4999">
                  <c:v>33.808536462243438</c:v>
                </c:pt>
                <c:pt idx="5000">
                  <c:v>33.801960960000002</c:v>
                </c:pt>
                <c:pt idx="5001">
                  <c:v>33.795388012979288</c:v>
                </c:pt>
                <c:pt idx="5002">
                  <c:v>33.788817619693425</c:v>
                </c:pt>
                <c:pt idx="5003">
                  <c:v>33.782249778655689</c:v>
                </c:pt>
                <c:pt idx="5004">
                  <c:v>33.77568448838052</c:v>
                </c:pt>
                <c:pt idx="5005">
                  <c:v>33.769121747383487</c:v>
                </c:pt>
                <c:pt idx="5006">
                  <c:v>33.762561554181325</c:v>
                </c:pt>
                <c:pt idx="5007">
                  <c:v>33.756003907291927</c:v>
                </c:pt>
                <c:pt idx="5008">
                  <c:v>33.749448805234309</c:v>
                </c:pt>
                <c:pt idx="5009">
                  <c:v>33.742896246528659</c:v>
                </c:pt>
                <c:pt idx="5010">
                  <c:v>33.736346229696295</c:v>
                </c:pt>
                <c:pt idx="5011">
                  <c:v>33.729798753259693</c:v>
                </c:pt>
                <c:pt idx="5012">
                  <c:v>33.72325381574246</c:v>
                </c:pt>
                <c:pt idx="5013">
                  <c:v>33.716711415669351</c:v>
                </c:pt>
                <c:pt idx="5014">
                  <c:v>33.710171551566262</c:v>
                </c:pt>
                <c:pt idx="5015">
                  <c:v>33.703634221960243</c:v>
                </c:pt>
                <c:pt idx="5016">
                  <c:v>33.697099425379456</c:v>
                </c:pt>
                <c:pt idx="5017">
                  <c:v>33.690567160353226</c:v>
                </c:pt>
                <c:pt idx="5018">
                  <c:v>33.684037425412001</c:v>
                </c:pt>
                <c:pt idx="5019">
                  <c:v>33.921889408413001</c:v>
                </c:pt>
                <c:pt idx="5020">
                  <c:v>33.915318804463418</c:v>
                </c:pt>
                <c:pt idx="5021">
                  <c:v>33.908750743392389</c:v>
                </c:pt>
                <c:pt idx="5022">
                  <c:v>33.902185223725283</c:v>
                </c:pt>
                <c:pt idx="5023">
                  <c:v>33.895622243988619</c:v>
                </c:pt>
                <c:pt idx="5024">
                  <c:v>33.889061802710046</c:v>
                </c:pt>
                <c:pt idx="5025">
                  <c:v>33.882503898418356</c:v>
                </c:pt>
                <c:pt idx="5026">
                  <c:v>33.875948529643466</c:v>
                </c:pt>
                <c:pt idx="5027">
                  <c:v>33.869395694916442</c:v>
                </c:pt>
                <c:pt idx="5028">
                  <c:v>33.862845392769465</c:v>
                </c:pt>
                <c:pt idx="5029">
                  <c:v>33.85629762173587</c:v>
                </c:pt>
                <c:pt idx="5030">
                  <c:v>33.849752380350104</c:v>
                </c:pt>
                <c:pt idx="5031">
                  <c:v>33.843209667147761</c:v>
                </c:pt>
                <c:pt idx="5032">
                  <c:v>33.836669480665556</c:v>
                </c:pt>
                <c:pt idx="5033">
                  <c:v>33.83013181944132</c:v>
                </c:pt>
                <c:pt idx="5034">
                  <c:v>33.823596682014035</c:v>
                </c:pt>
                <c:pt idx="5035">
                  <c:v>33.817064066923791</c:v>
                </c:pt>
                <c:pt idx="5036">
                  <c:v>33.810533972711802</c:v>
                </c:pt>
                <c:pt idx="5037">
                  <c:v>33.804006397920425</c:v>
                </c:pt>
                <c:pt idx="5038">
                  <c:v>33.797481341093125</c:v>
                </c:pt>
                <c:pt idx="5039">
                  <c:v>33.790958800774476</c:v>
                </c:pt>
                <c:pt idx="5040">
                  <c:v>33.784438775510203</c:v>
                </c:pt>
                <c:pt idx="5041">
                  <c:v>33.777921263847126</c:v>
                </c:pt>
                <c:pt idx="5042">
                  <c:v>33.771406264333194</c:v>
                </c:pt>
                <c:pt idx="5043">
                  <c:v>33.764893775517464</c:v>
                </c:pt>
                <c:pt idx="5044">
                  <c:v>33.758383795950117</c:v>
                </c:pt>
                <c:pt idx="5045">
                  <c:v>33.751876324182454</c:v>
                </c:pt>
                <c:pt idx="5046">
                  <c:v>33.745371358766882</c:v>
                </c:pt>
                <c:pt idx="5047">
                  <c:v>33.738868898256918</c:v>
                </c:pt>
                <c:pt idx="5048">
                  <c:v>33.732368941207199</c:v>
                </c:pt>
                <c:pt idx="5049">
                  <c:v>33.725871486173467</c:v>
                </c:pt>
                <c:pt idx="5050">
                  <c:v>33.962238368787375</c:v>
                </c:pt>
                <c:pt idx="5051">
                  <c:v>33.955700557540176</c:v>
                </c:pt>
                <c:pt idx="5052">
                  <c:v>33.949165260859509</c:v>
                </c:pt>
                <c:pt idx="5053">
                  <c:v>33.942632477296172</c:v>
                </c:pt>
                <c:pt idx="5054">
                  <c:v>33.936102205402079</c:v>
                </c:pt>
                <c:pt idx="5055">
                  <c:v>33.929574443730246</c:v>
                </c:pt>
                <c:pt idx="5056">
                  <c:v>33.923049190834803</c:v>
                </c:pt>
                <c:pt idx="5057">
                  <c:v>33.916526445270996</c:v>
                </c:pt>
                <c:pt idx="5058">
                  <c:v>33.910006205595167</c:v>
                </c:pt>
                <c:pt idx="5059">
                  <c:v>33.903488470364778</c:v>
                </c:pt>
                <c:pt idx="5060">
                  <c:v>33.896973238138386</c:v>
                </c:pt>
                <c:pt idx="5061">
                  <c:v>33.890460507475659</c:v>
                </c:pt>
                <c:pt idx="5062">
                  <c:v>33.883950276937369</c:v>
                </c:pt>
                <c:pt idx="5063">
                  <c:v>33.877442545085387</c:v>
                </c:pt>
                <c:pt idx="5064">
                  <c:v>33.870937310482695</c:v>
                </c:pt>
                <c:pt idx="5065">
                  <c:v>33.864434571693359</c:v>
                </c:pt>
                <c:pt idx="5066">
                  <c:v>33.857934327282557</c:v>
                </c:pt>
                <c:pt idx="5067">
                  <c:v>33.851436575816564</c:v>
                </c:pt>
                <c:pt idx="5068">
                  <c:v>33.844941315862748</c:v>
                </c:pt>
                <c:pt idx="5069">
                  <c:v>33.838448545989586</c:v>
                </c:pt>
                <c:pt idx="5070">
                  <c:v>33.831958264766641</c:v>
                </c:pt>
                <c:pt idx="5071">
                  <c:v>33.825470470764564</c:v>
                </c:pt>
                <c:pt idx="5072">
                  <c:v>33.818985162555109</c:v>
                </c:pt>
                <c:pt idx="5073">
                  <c:v>33.812502338711113</c:v>
                </c:pt>
                <c:pt idx="5074">
                  <c:v>33.806021997806525</c:v>
                </c:pt>
                <c:pt idx="5075">
                  <c:v>33.799544138416366</c:v>
                </c:pt>
                <c:pt idx="5076">
                  <c:v>33.793068759116743</c:v>
                </c:pt>
                <c:pt idx="5077">
                  <c:v>33.786595858484866</c:v>
                </c:pt>
                <c:pt idx="5078">
                  <c:v>33.780125435099023</c:v>
                </c:pt>
                <c:pt idx="5079">
                  <c:v>33.773657487538593</c:v>
                </c:pt>
                <c:pt idx="5080">
                  <c:v>33.76719201438403</c:v>
                </c:pt>
                <c:pt idx="5081">
                  <c:v>33.760729014216885</c:v>
                </c:pt>
                <c:pt idx="5082">
                  <c:v>33.754268485619782</c:v>
                </c:pt>
                <c:pt idx="5083">
                  <c:v>33.989084057294981</c:v>
                </c:pt>
                <c:pt idx="5084">
                  <c:v>33.982583703149793</c:v>
                </c:pt>
                <c:pt idx="5085">
                  <c:v>33.9760858328765</c:v>
                </c:pt>
                <c:pt idx="5086">
                  <c:v>33.969590445052916</c:v>
                </c:pt>
                <c:pt idx="5087">
                  <c:v>33.963097538257941</c:v>
                </c:pt>
                <c:pt idx="5088">
                  <c:v>34.197556959772157</c:v>
                </c:pt>
                <c:pt idx="5089">
                  <c:v>34.191024368326708</c:v>
                </c:pt>
                <c:pt idx="5090">
                  <c:v>34.184494270131736</c:v>
                </c:pt>
                <c:pt idx="5091">
                  <c:v>34.177966663761381</c:v>
                </c:pt>
                <c:pt idx="5092">
                  <c:v>34.171441547790877</c:v>
                </c:pt>
                <c:pt idx="5093">
                  <c:v>34.164918920796531</c:v>
                </c:pt>
                <c:pt idx="5094">
                  <c:v>34.158398781355743</c:v>
                </c:pt>
                <c:pt idx="5095">
                  <c:v>34.151881128046988</c:v>
                </c:pt>
                <c:pt idx="5096">
                  <c:v>34.145365959449833</c:v>
                </c:pt>
                <c:pt idx="5097">
                  <c:v>34.138853274144921</c:v>
                </c:pt>
                <c:pt idx="5098">
                  <c:v>34.132343070713965</c:v>
                </c:pt>
                <c:pt idx="5099">
                  <c:v>34.12583534773978</c:v>
                </c:pt>
                <c:pt idx="5100">
                  <c:v>34.119330103806227</c:v>
                </c:pt>
                <c:pt idx="5101">
                  <c:v>34.112827337498274</c:v>
                </c:pt>
                <c:pt idx="5102">
                  <c:v>34.106327047401955</c:v>
                </c:pt>
                <c:pt idx="5103">
                  <c:v>34.099829232104362</c:v>
                </c:pt>
                <c:pt idx="5104">
                  <c:v>34.093333890193691</c:v>
                </c:pt>
                <c:pt idx="5105">
                  <c:v>34.086841020259179</c:v>
                </c:pt>
                <c:pt idx="5106">
                  <c:v>34.08035062089116</c:v>
                </c:pt>
                <c:pt idx="5107">
                  <c:v>34.073862690681025</c:v>
                </c:pt>
                <c:pt idx="5108">
                  <c:v>34.067377228221247</c:v>
                </c:pt>
                <c:pt idx="5109">
                  <c:v>34.060894232105341</c:v>
                </c:pt>
                <c:pt idx="5110">
                  <c:v>34.054413700927924</c:v>
                </c:pt>
                <c:pt idx="5111">
                  <c:v>34.047935633284652</c:v>
                </c:pt>
                <c:pt idx="5112">
                  <c:v>34.041460027772267</c:v>
                </c:pt>
                <c:pt idx="5113">
                  <c:v>34.034986882988562</c:v>
                </c:pt>
                <c:pt idx="5114">
                  <c:v>34.028516197532397</c:v>
                </c:pt>
                <c:pt idx="5115">
                  <c:v>34.022047970003698</c:v>
                </c:pt>
                <c:pt idx="5116">
                  <c:v>34.015582199003447</c:v>
                </c:pt>
                <c:pt idx="5117">
                  <c:v>34.009118883133695</c:v>
                </c:pt>
                <c:pt idx="5118">
                  <c:v>34.002658020997544</c:v>
                </c:pt>
                <c:pt idx="5119">
                  <c:v>33.996199611199152</c:v>
                </c:pt>
                <c:pt idx="5120">
                  <c:v>33.989743652343748</c:v>
                </c:pt>
                <c:pt idx="5121">
                  <c:v>33.983290143037614</c:v>
                </c:pt>
                <c:pt idx="5122">
                  <c:v>33.976839081888066</c:v>
                </c:pt>
                <c:pt idx="5123">
                  <c:v>33.970390467503513</c:v>
                </c:pt>
                <c:pt idx="5124">
                  <c:v>33.963944298493381</c:v>
                </c:pt>
                <c:pt idx="5125">
                  <c:v>33.957500573468174</c:v>
                </c:pt>
                <c:pt idx="5126">
                  <c:v>33.951059291039428</c:v>
                </c:pt>
                <c:pt idx="5127">
                  <c:v>33.944620449819752</c:v>
                </c:pt>
                <c:pt idx="5128">
                  <c:v>33.938184048422777</c:v>
                </c:pt>
                <c:pt idx="5129">
                  <c:v>33.931750085463207</c:v>
                </c:pt>
                <c:pt idx="5130">
                  <c:v>33.925318559556786</c:v>
                </c:pt>
                <c:pt idx="5131">
                  <c:v>33.918889469320298</c:v>
                </c:pt>
                <c:pt idx="5132">
                  <c:v>33.912462813371576</c:v>
                </c:pt>
                <c:pt idx="5133">
                  <c:v>33.906038590329494</c:v>
                </c:pt>
                <c:pt idx="5134">
                  <c:v>33.899616798813987</c:v>
                </c:pt>
                <c:pt idx="5135">
                  <c:v>33.89319743744602</c:v>
                </c:pt>
                <c:pt idx="5136">
                  <c:v>33.886780504847586</c:v>
                </c:pt>
                <c:pt idx="5137">
                  <c:v>33.880365999641739</c:v>
                </c:pt>
                <c:pt idx="5138">
                  <c:v>33.873953920452571</c:v>
                </c:pt>
                <c:pt idx="5139">
                  <c:v>33.867544265905209</c:v>
                </c:pt>
                <c:pt idx="5140">
                  <c:v>33.861137034625806</c:v>
                </c:pt>
                <c:pt idx="5141">
                  <c:v>33.854732225241577</c:v>
                </c:pt>
                <c:pt idx="5142">
                  <c:v>33.848329836380742</c:v>
                </c:pt>
                <c:pt idx="5143">
                  <c:v>33.841929866672587</c:v>
                </c:pt>
                <c:pt idx="5144">
                  <c:v>33.835532314747404</c:v>
                </c:pt>
                <c:pt idx="5145">
                  <c:v>33.82913717923654</c:v>
                </c:pt>
                <c:pt idx="5146">
                  <c:v>33.82274445877237</c:v>
                </c:pt>
                <c:pt idx="5147">
                  <c:v>33.816354151988278</c:v>
                </c:pt>
                <c:pt idx="5148">
                  <c:v>33.809966257518703</c:v>
                </c:pt>
                <c:pt idx="5149">
                  <c:v>33.803580773999109</c:v>
                </c:pt>
                <c:pt idx="5150">
                  <c:v>33.797197700065979</c:v>
                </c:pt>
                <c:pt idx="5151">
                  <c:v>34.028888544409618</c:v>
                </c:pt>
                <c:pt idx="5152">
                  <c:v>34.022466701709043</c:v>
                </c:pt>
                <c:pt idx="5153">
                  <c:v>34.016047280407577</c:v>
                </c:pt>
                <c:pt idx="5154">
                  <c:v>34.009630279137149</c:v>
                </c:pt>
                <c:pt idx="5155">
                  <c:v>34.003215696530731</c:v>
                </c:pt>
                <c:pt idx="5156">
                  <c:v>33.996803531222298</c:v>
                </c:pt>
                <c:pt idx="5157">
                  <c:v>33.990393781846869</c:v>
                </c:pt>
                <c:pt idx="5158">
                  <c:v>33.983986447040486</c:v>
                </c:pt>
                <c:pt idx="5159">
                  <c:v>33.977581525440215</c:v>
                </c:pt>
                <c:pt idx="5160">
                  <c:v>33.97117901568415</c:v>
                </c:pt>
                <c:pt idx="5161">
                  <c:v>33.964778916411412</c:v>
                </c:pt>
                <c:pt idx="5162">
                  <c:v>33.958381226262134</c:v>
                </c:pt>
                <c:pt idx="5163">
                  <c:v>33.951985943877474</c:v>
                </c:pt>
                <c:pt idx="5164">
                  <c:v>33.945593067899615</c:v>
                </c:pt>
                <c:pt idx="5165">
                  <c:v>33.939202596971761</c:v>
                </c:pt>
                <c:pt idx="5166">
                  <c:v>33.932814529738131</c:v>
                </c:pt>
                <c:pt idx="5167">
                  <c:v>33.926428864843956</c:v>
                </c:pt>
                <c:pt idx="5168">
                  <c:v>33.920045600935502</c:v>
                </c:pt>
                <c:pt idx="5169">
                  <c:v>34.150857151326377</c:v>
                </c:pt>
                <c:pt idx="5170">
                  <c:v>34.144435423829634</c:v>
                </c:pt>
                <c:pt idx="5171">
                  <c:v>34.138016108983798</c:v>
                </c:pt>
                <c:pt idx="5172">
                  <c:v>34.368564984038628</c:v>
                </c:pt>
                <c:pt idx="5173">
                  <c:v>34.362107313513427</c:v>
                </c:pt>
                <c:pt idx="5174">
                  <c:v>34.355652067240548</c:v>
                </c:pt>
                <c:pt idx="5175">
                  <c:v>34.349199243856333</c:v>
                </c:pt>
                <c:pt idx="5176">
                  <c:v>34.342748841998144</c:v>
                </c:pt>
                <c:pt idx="5177">
                  <c:v>34.336300860304355</c:v>
                </c:pt>
                <c:pt idx="5178">
                  <c:v>34.329855297414369</c:v>
                </c:pt>
                <c:pt idx="5179">
                  <c:v>34.323412151968597</c:v>
                </c:pt>
                <c:pt idx="5180">
                  <c:v>34.316971422608489</c:v>
                </c:pt>
                <c:pt idx="5181">
                  <c:v>34.310533107976482</c:v>
                </c:pt>
                <c:pt idx="5182">
                  <c:v>34.304097206716058</c:v>
                </c:pt>
                <c:pt idx="5183">
                  <c:v>34.297663717471693</c:v>
                </c:pt>
                <c:pt idx="5184">
                  <c:v>34.291232638888886</c:v>
                </c:pt>
                <c:pt idx="5185">
                  <c:v>34.284803969614153</c:v>
                </c:pt>
                <c:pt idx="5186">
                  <c:v>34.278377708295004</c:v>
                </c:pt>
                <c:pt idx="5187">
                  <c:v>34.271953853579987</c:v>
                </c:pt>
                <c:pt idx="5188">
                  <c:v>34.26553240411863</c:v>
                </c:pt>
                <c:pt idx="5189">
                  <c:v>34.259113358561507</c:v>
                </c:pt>
                <c:pt idx="5190">
                  <c:v>34.252696715560162</c:v>
                </c:pt>
                <c:pt idx="5191">
                  <c:v>34.246282473767167</c:v>
                </c:pt>
                <c:pt idx="5192">
                  <c:v>34.239870631836105</c:v>
                </c:pt>
                <c:pt idx="5193">
                  <c:v>34.233461188421558</c:v>
                </c:pt>
                <c:pt idx="5194">
                  <c:v>34.227054142179099</c:v>
                </c:pt>
                <c:pt idx="5195">
                  <c:v>34.220649491765329</c:v>
                </c:pt>
                <c:pt idx="5196">
                  <c:v>34.214247235837838</c:v>
                </c:pt>
                <c:pt idx="5197">
                  <c:v>34.207847373055216</c:v>
                </c:pt>
                <c:pt idx="5198">
                  <c:v>34.201449902077059</c:v>
                </c:pt>
                <c:pt idx="5199">
                  <c:v>34.195054821563957</c:v>
                </c:pt>
                <c:pt idx="5200">
                  <c:v>34.188662130177512</c:v>
                </c:pt>
                <c:pt idx="5201">
                  <c:v>34.182271826580319</c:v>
                </c:pt>
                <c:pt idx="5202">
                  <c:v>34.175883909435953</c:v>
                </c:pt>
                <c:pt idx="5203">
                  <c:v>34.169498377409006</c:v>
                </c:pt>
                <c:pt idx="5204">
                  <c:v>34.163115229165051</c:v>
                </c:pt>
                <c:pt idx="5205">
                  <c:v>34.156734463370675</c:v>
                </c:pt>
                <c:pt idx="5206">
                  <c:v>34.150356078693441</c:v>
                </c:pt>
                <c:pt idx="5207">
                  <c:v>34.143980073801906</c:v>
                </c:pt>
                <c:pt idx="5208">
                  <c:v>34.137606447365627</c:v>
                </c:pt>
                <c:pt idx="5209">
                  <c:v>34.131235198055137</c:v>
                </c:pt>
                <c:pt idx="5210">
                  <c:v>34.124866324541983</c:v>
                </c:pt>
                <c:pt idx="5211">
                  <c:v>34.118499825498674</c:v>
                </c:pt>
                <c:pt idx="5212">
                  <c:v>34.112135699598717</c:v>
                </c:pt>
                <c:pt idx="5213">
                  <c:v>34.105773945516617</c:v>
                </c:pt>
                <c:pt idx="5214">
                  <c:v>34.099414561927851</c:v>
                </c:pt>
                <c:pt idx="5215">
                  <c:v>34.093057547508892</c:v>
                </c:pt>
                <c:pt idx="5216">
                  <c:v>34.086702900937183</c:v>
                </c:pt>
                <c:pt idx="5217">
                  <c:v>34.08035062089116</c:v>
                </c:pt>
                <c:pt idx="5218">
                  <c:v>34.074000706050242</c:v>
                </c:pt>
                <c:pt idx="5219">
                  <c:v>34.067653155094831</c:v>
                </c:pt>
                <c:pt idx="5220">
                  <c:v>34.061307966706302</c:v>
                </c:pt>
                <c:pt idx="5221">
                  <c:v>34.05496513956701</c:v>
                </c:pt>
                <c:pt idx="5222">
                  <c:v>34.048624672360305</c:v>
                </c:pt>
                <c:pt idx="5223">
                  <c:v>34.042286563770482</c:v>
                </c:pt>
                <c:pt idx="5224">
                  <c:v>34.035950812482852</c:v>
                </c:pt>
                <c:pt idx="5225">
                  <c:v>34.029617417183673</c:v>
                </c:pt>
                <c:pt idx="5226">
                  <c:v>34.023286376560193</c:v>
                </c:pt>
                <c:pt idx="5227">
                  <c:v>34.016957689300625</c:v>
                </c:pt>
                <c:pt idx="5228">
                  <c:v>34.010631354094166</c:v>
                </c:pt>
                <c:pt idx="5229">
                  <c:v>34.004307369630972</c:v>
                </c:pt>
                <c:pt idx="5230">
                  <c:v>33.997985734602182</c:v>
                </c:pt>
                <c:pt idx="5231">
                  <c:v>33.991666447699899</c:v>
                </c:pt>
                <c:pt idx="5232">
                  <c:v>34.219657436242741</c:v>
                </c:pt>
                <c:pt idx="5233">
                  <c:v>34.213300626501571</c:v>
                </c:pt>
                <c:pt idx="5234">
                  <c:v>34.206946176122173</c:v>
                </c:pt>
                <c:pt idx="5235">
                  <c:v>34.200594083792417</c:v>
                </c:pt>
                <c:pt idx="5236">
                  <c:v>34.194244348201117</c:v>
                </c:pt>
                <c:pt idx="5237">
                  <c:v>34.187896968038082</c:v>
                </c:pt>
                <c:pt idx="5238">
                  <c:v>34.181551941994073</c:v>
                </c:pt>
                <c:pt idx="5239">
                  <c:v>34.175209268760831</c:v>
                </c:pt>
                <c:pt idx="5240">
                  <c:v>34.168868947031058</c:v>
                </c:pt>
                <c:pt idx="5241">
                  <c:v>34.162530975498434</c:v>
                </c:pt>
                <c:pt idx="5242">
                  <c:v>34.156195352857594</c:v>
                </c:pt>
                <c:pt idx="5243">
                  <c:v>34.149862077804144</c:v>
                </c:pt>
                <c:pt idx="5244">
                  <c:v>34.143531149034658</c:v>
                </c:pt>
                <c:pt idx="5245">
                  <c:v>34.137202565246668</c:v>
                </c:pt>
                <c:pt idx="5246">
                  <c:v>34.130876325138672</c:v>
                </c:pt>
                <c:pt idx="5247">
                  <c:v>34.124552427410123</c:v>
                </c:pt>
                <c:pt idx="5248">
                  <c:v>34.118230870761451</c:v>
                </c:pt>
                <c:pt idx="5249">
                  <c:v>34.111911653894033</c:v>
                </c:pt>
                <c:pt idx="5250">
                  <c:v>34.105594775510205</c:v>
                </c:pt>
                <c:pt idx="5251">
                  <c:v>34.099280234313269</c:v>
                </c:pt>
                <c:pt idx="5252">
                  <c:v>34.09296802900748</c:v>
                </c:pt>
                <c:pt idx="5253">
                  <c:v>34.086658158298057</c:v>
                </c:pt>
                <c:pt idx="5254">
                  <c:v>34.08035062089116</c:v>
                </c:pt>
                <c:pt idx="5255">
                  <c:v>34.07404541549392</c:v>
                </c:pt>
                <c:pt idx="5256">
                  <c:v>34.067742540814415</c:v>
                </c:pt>
                <c:pt idx="5257">
                  <c:v>34.061441995561665</c:v>
                </c:pt>
                <c:pt idx="5258">
                  <c:v>34.055143778445668</c:v>
                </c:pt>
                <c:pt idx="5259">
                  <c:v>34.048847888177356</c:v>
                </c:pt>
                <c:pt idx="5260">
                  <c:v>34.042554323468607</c:v>
                </c:pt>
                <c:pt idx="5261">
                  <c:v>34.03626308303226</c:v>
                </c:pt>
                <c:pt idx="5262">
                  <c:v>34.029974165582104</c:v>
                </c:pt>
                <c:pt idx="5263">
                  <c:v>34.023687569832873</c:v>
                </c:pt>
                <c:pt idx="5264">
                  <c:v>34.017403294500234</c:v>
                </c:pt>
                <c:pt idx="5265">
                  <c:v>34.011121338300825</c:v>
                </c:pt>
                <c:pt idx="5266">
                  <c:v>34.004841699952209</c:v>
                </c:pt>
                <c:pt idx="5267">
                  <c:v>33.998564378172908</c:v>
                </c:pt>
                <c:pt idx="5268">
                  <c:v>33.992289371682382</c:v>
                </c:pt>
                <c:pt idx="5269">
                  <c:v>33.986016679201022</c:v>
                </c:pt>
                <c:pt idx="5270">
                  <c:v>33.979746299450184</c:v>
                </c:pt>
                <c:pt idx="5271">
                  <c:v>33.973478231152143</c:v>
                </c:pt>
                <c:pt idx="5272">
                  <c:v>33.967212473030138</c:v>
                </c:pt>
                <c:pt idx="5273">
                  <c:v>33.960949023808318</c:v>
                </c:pt>
                <c:pt idx="5274">
                  <c:v>33.954687882211793</c:v>
                </c:pt>
                <c:pt idx="5275">
                  <c:v>33.948429046966602</c:v>
                </c:pt>
                <c:pt idx="5276">
                  <c:v>33.942172516799722</c:v>
                </c:pt>
                <c:pt idx="5277">
                  <c:v>33.935918290439069</c:v>
                </c:pt>
                <c:pt idx="5278">
                  <c:v>33.929666366613489</c:v>
                </c:pt>
                <c:pt idx="5279">
                  <c:v>33.923416744052759</c:v>
                </c:pt>
                <c:pt idx="5280">
                  <c:v>33.9171694214876</c:v>
                </c:pt>
                <c:pt idx="5281">
                  <c:v>33.910924397649666</c:v>
                </c:pt>
                <c:pt idx="5282">
                  <c:v>34.136804341178006</c:v>
                </c:pt>
                <c:pt idx="5283">
                  <c:v>34.13052247880686</c:v>
                </c:pt>
                <c:pt idx="5284">
                  <c:v>34.124242926097438</c:v>
                </c:pt>
                <c:pt idx="5285">
                  <c:v>34.117965681777292</c:v>
                </c:pt>
                <c:pt idx="5286">
                  <c:v>34.111690744574901</c:v>
                </c:pt>
                <c:pt idx="5287">
                  <c:v>34.10541811321967</c:v>
                </c:pt>
                <c:pt idx="5288">
                  <c:v>34.099147786441939</c:v>
                </c:pt>
                <c:pt idx="5289">
                  <c:v>34.092879762972991</c:v>
                </c:pt>
                <c:pt idx="5290">
                  <c:v>34.086614041545019</c:v>
                </c:pt>
                <c:pt idx="5291">
                  <c:v>34.08035062089116</c:v>
                </c:pt>
                <c:pt idx="5292">
                  <c:v>34.305705955851728</c:v>
                </c:pt>
                <c:pt idx="5293">
                  <c:v>34.299405882720173</c:v>
                </c:pt>
                <c:pt idx="5294">
                  <c:v>34.293108121203851</c:v>
                </c:pt>
                <c:pt idx="5295">
                  <c:v>34.286812670031857</c:v>
                </c:pt>
                <c:pt idx="5296">
                  <c:v>34.28051952793421</c:v>
                </c:pt>
                <c:pt idx="5297">
                  <c:v>34.274228693641852</c:v>
                </c:pt>
                <c:pt idx="5298">
                  <c:v>34.267940165886657</c:v>
                </c:pt>
                <c:pt idx="5299">
                  <c:v>34.261653943401427</c:v>
                </c:pt>
                <c:pt idx="5300">
                  <c:v>34.255370024919898</c:v>
                </c:pt>
                <c:pt idx="5301">
                  <c:v>34.249088409176728</c:v>
                </c:pt>
                <c:pt idx="5302">
                  <c:v>34.2428090949075</c:v>
                </c:pt>
                <c:pt idx="5303">
                  <c:v>34.236532080848711</c:v>
                </c:pt>
                <c:pt idx="5304">
                  <c:v>34.230257365737799</c:v>
                </c:pt>
                <c:pt idx="5305">
                  <c:v>34.223984948313124</c:v>
                </c:pt>
                <c:pt idx="5306">
                  <c:v>34.217714827313955</c:v>
                </c:pt>
                <c:pt idx="5307">
                  <c:v>34.211447001480494</c:v>
                </c:pt>
                <c:pt idx="5308">
                  <c:v>34.205181469553857</c:v>
                </c:pt>
                <c:pt idx="5309">
                  <c:v>34.429743455504628</c:v>
                </c:pt>
                <c:pt idx="5310">
                  <c:v>34.423441539787419</c:v>
                </c:pt>
                <c:pt idx="5311">
                  <c:v>34.417141928691393</c:v>
                </c:pt>
                <c:pt idx="5312">
                  <c:v>34.410844620953696</c:v>
                </c:pt>
                <c:pt idx="5313">
                  <c:v>34.404549615312391</c:v>
                </c:pt>
                <c:pt idx="5314">
                  <c:v>34.398256910506454</c:v>
                </c:pt>
                <c:pt idx="5315">
                  <c:v>34.622454385916782</c:v>
                </c:pt>
                <c:pt idx="5316">
                  <c:v>34.616125432486278</c:v>
                </c:pt>
                <c:pt idx="5317">
                  <c:v>34.60979879053383</c:v>
                </c:pt>
                <c:pt idx="5318">
                  <c:v>34.603474458794494</c:v>
                </c:pt>
                <c:pt idx="5319">
                  <c:v>34.597152436004251</c:v>
                </c:pt>
                <c:pt idx="5320">
                  <c:v>34.590832720899996</c:v>
                </c:pt>
                <c:pt idx="5321">
                  <c:v>34.584515312219551</c:v>
                </c:pt>
                <c:pt idx="5322">
                  <c:v>34.578200208701666</c:v>
                </c:pt>
                <c:pt idx="5323">
                  <c:v>34.571887409085988</c:v>
                </c:pt>
                <c:pt idx="5324">
                  <c:v>34.565576912113102</c:v>
                </c:pt>
                <c:pt idx="5325">
                  <c:v>34.5592687165245</c:v>
                </c:pt>
                <c:pt idx="5326">
                  <c:v>34.552962821062586</c:v>
                </c:pt>
                <c:pt idx="5327">
                  <c:v>34.546659224470694</c:v>
                </c:pt>
                <c:pt idx="5328">
                  <c:v>34.540357925493062</c:v>
                </c:pt>
                <c:pt idx="5329">
                  <c:v>34.534058922874834</c:v>
                </c:pt>
                <c:pt idx="5330">
                  <c:v>34.527762215362088</c:v>
                </c:pt>
                <c:pt idx="5331">
                  <c:v>34.521467801701796</c:v>
                </c:pt>
                <c:pt idx="5332">
                  <c:v>34.515175680641839</c:v>
                </c:pt>
                <c:pt idx="5333">
                  <c:v>34.50888585093103</c:v>
                </c:pt>
                <c:pt idx="5334">
                  <c:v>34.502598311319069</c:v>
                </c:pt>
                <c:pt idx="5335">
                  <c:v>34.496313060556581</c:v>
                </c:pt>
                <c:pt idx="5336">
                  <c:v>34.490030097395078</c:v>
                </c:pt>
                <c:pt idx="5337">
                  <c:v>34.483749420587003</c:v>
                </c:pt>
                <c:pt idx="5338">
                  <c:v>34.477471028885695</c:v>
                </c:pt>
                <c:pt idx="5339">
                  <c:v>34.471194921045388</c:v>
                </c:pt>
                <c:pt idx="5340">
                  <c:v>34.464921095821232</c:v>
                </c:pt>
                <c:pt idx="5341">
                  <c:v>34.458649551969287</c:v>
                </c:pt>
                <c:pt idx="5342">
                  <c:v>34.452380288246502</c:v>
                </c:pt>
                <c:pt idx="5343">
                  <c:v>34.446113303410726</c:v>
                </c:pt>
                <c:pt idx="5344">
                  <c:v>34.439848596220735</c:v>
                </c:pt>
                <c:pt idx="5345">
                  <c:v>34.433586165436168</c:v>
                </c:pt>
                <c:pt idx="5346">
                  <c:v>34.427326009817591</c:v>
                </c:pt>
                <c:pt idx="5347">
                  <c:v>34.421068128126464</c:v>
                </c:pt>
                <c:pt idx="5348">
                  <c:v>34.414812519125135</c:v>
                </c:pt>
                <c:pt idx="5349">
                  <c:v>34.408559181576862</c:v>
                </c:pt>
                <c:pt idx="5350">
                  <c:v>34.402308114245784</c:v>
                </c:pt>
                <c:pt idx="5351">
                  <c:v>34.396059315896956</c:v>
                </c:pt>
                <c:pt idx="5352">
                  <c:v>34.389812785296307</c:v>
                </c:pt>
                <c:pt idx="5353">
                  <c:v>34.38356852121067</c:v>
                </c:pt>
                <c:pt idx="5354">
                  <c:v>34.377326522407778</c:v>
                </c:pt>
                <c:pt idx="5355">
                  <c:v>34.371086787656239</c:v>
                </c:pt>
                <c:pt idx="5356">
                  <c:v>34.364849315725564</c:v>
                </c:pt>
                <c:pt idx="5357">
                  <c:v>34.35861410538616</c:v>
                </c:pt>
                <c:pt idx="5358">
                  <c:v>34.352381155409311</c:v>
                </c:pt>
                <c:pt idx="5359">
                  <c:v>34.346150464567195</c:v>
                </c:pt>
                <c:pt idx="5360">
                  <c:v>34.339922031632881</c:v>
                </c:pt>
                <c:pt idx="5361">
                  <c:v>34.33369585538032</c:v>
                </c:pt>
                <c:pt idx="5362">
                  <c:v>34.327471934584359</c:v>
                </c:pt>
                <c:pt idx="5363">
                  <c:v>34.321250268020719</c:v>
                </c:pt>
                <c:pt idx="5364">
                  <c:v>34.315030854466016</c:v>
                </c:pt>
                <c:pt idx="5365">
                  <c:v>34.30881369269774</c:v>
                </c:pt>
                <c:pt idx="5366">
                  <c:v>34.302598781494282</c:v>
                </c:pt>
                <c:pt idx="5367">
                  <c:v>34.296386119634896</c:v>
                </c:pt>
                <c:pt idx="5368">
                  <c:v>34.290175705899728</c:v>
                </c:pt>
                <c:pt idx="5369">
                  <c:v>34.283967539069806</c:v>
                </c:pt>
                <c:pt idx="5370">
                  <c:v>34.277761617927034</c:v>
                </c:pt>
                <c:pt idx="5371">
                  <c:v>34.271557941254194</c:v>
                </c:pt>
                <c:pt idx="5372">
                  <c:v>34.265356507834952</c:v>
                </c:pt>
                <c:pt idx="5373">
                  <c:v>34.259157316453852</c:v>
                </c:pt>
                <c:pt idx="5374">
                  <c:v>34.252960365896307</c:v>
                </c:pt>
                <c:pt idx="5375">
                  <c:v>34.246765654948618</c:v>
                </c:pt>
                <c:pt idx="5376">
                  <c:v>34.240573182397959</c:v>
                </c:pt>
                <c:pt idx="5377">
                  <c:v>34.234382947032366</c:v>
                </c:pt>
                <c:pt idx="5378">
                  <c:v>34.228194947640766</c:v>
                </c:pt>
                <c:pt idx="5379">
                  <c:v>34.22200918301295</c:v>
                </c:pt>
                <c:pt idx="5380">
                  <c:v>34.215825651939582</c:v>
                </c:pt>
                <c:pt idx="5381">
                  <c:v>34.209644353212198</c:v>
                </c:pt>
                <c:pt idx="5382">
                  <c:v>34.203465285623203</c:v>
                </c:pt>
                <c:pt idx="5383">
                  <c:v>34.197288447965882</c:v>
                </c:pt>
                <c:pt idx="5384">
                  <c:v>34.191113839034372</c:v>
                </c:pt>
                <c:pt idx="5385">
                  <c:v>34.184941457623701</c:v>
                </c:pt>
                <c:pt idx="5386">
                  <c:v>34.406305133759197</c:v>
                </c:pt>
                <c:pt idx="5387">
                  <c:v>34.400097395675338</c:v>
                </c:pt>
                <c:pt idx="5388">
                  <c:v>34.3938918953775</c:v>
                </c:pt>
                <c:pt idx="5389">
                  <c:v>34.387688631656943</c:v>
                </c:pt>
                <c:pt idx="5390">
                  <c:v>34.381487603305786</c:v>
                </c:pt>
                <c:pt idx="5391">
                  <c:v>34.375288809117031</c:v>
                </c:pt>
                <c:pt idx="5392">
                  <c:v>34.369092247884545</c:v>
                </c:pt>
                <c:pt idx="5393">
                  <c:v>34.362897918403064</c:v>
                </c:pt>
                <c:pt idx="5394">
                  <c:v>34.356705819468175</c:v>
                </c:pt>
                <c:pt idx="5395">
                  <c:v>34.35051594987636</c:v>
                </c:pt>
                <c:pt idx="5396">
                  <c:v>34.344328308424934</c:v>
                </c:pt>
                <c:pt idx="5397">
                  <c:v>34.338142893912092</c:v>
                </c:pt>
                <c:pt idx="5398">
                  <c:v>34.331959705136903</c:v>
                </c:pt>
                <c:pt idx="5399">
                  <c:v>34.325778740899281</c:v>
                </c:pt>
                <c:pt idx="5400">
                  <c:v>34.319600000000001</c:v>
                </c:pt>
                <c:pt idx="5401">
                  <c:v>34.313423481240712</c:v>
                </c:pt>
                <c:pt idx="5402">
                  <c:v>34.307249183423913</c:v>
                </c:pt>
                <c:pt idx="5403">
                  <c:v>34.301077105352974</c:v>
                </c:pt>
                <c:pt idx="5404">
                  <c:v>34.2949072458321</c:v>
                </c:pt>
                <c:pt idx="5405">
                  <c:v>34.288739603666393</c:v>
                </c:pt>
                <c:pt idx="5406">
                  <c:v>34.282574177661765</c:v>
                </c:pt>
                <c:pt idx="5407">
                  <c:v>34.276410966625029</c:v>
                </c:pt>
                <c:pt idx="5408">
                  <c:v>34.270249969363817</c:v>
                </c:pt>
                <c:pt idx="5409">
                  <c:v>34.264091184686642</c:v>
                </c:pt>
                <c:pt idx="5410">
                  <c:v>34.25793461140286</c:v>
                </c:pt>
                <c:pt idx="5411">
                  <c:v>34.251780248322675</c:v>
                </c:pt>
                <c:pt idx="5412">
                  <c:v>34.245628094257157</c:v>
                </c:pt>
                <c:pt idx="5413">
                  <c:v>34.239478148018215</c:v>
                </c:pt>
                <c:pt idx="5414">
                  <c:v>34.233330408418624</c:v>
                </c:pt>
                <c:pt idx="5415">
                  <c:v>34.227184874271991</c:v>
                </c:pt>
                <c:pt idx="5416">
                  <c:v>34.221041544392783</c:v>
                </c:pt>
                <c:pt idx="5417">
                  <c:v>34.214900417596319</c:v>
                </c:pt>
                <c:pt idx="5418">
                  <c:v>34.208761492698756</c:v>
                </c:pt>
                <c:pt idx="5419">
                  <c:v>34.202624768517104</c:v>
                </c:pt>
                <c:pt idx="5420">
                  <c:v>34.196490243869228</c:v>
                </c:pt>
                <c:pt idx="5421">
                  <c:v>34.19035791757382</c:v>
                </c:pt>
                <c:pt idx="5422">
                  <c:v>34.184227788450428</c:v>
                </c:pt>
                <c:pt idx="5423">
                  <c:v>34.178099855319452</c:v>
                </c:pt>
                <c:pt idx="5424">
                  <c:v>34.171974117002115</c:v>
                </c:pt>
                <c:pt idx="5425">
                  <c:v>34.165850572320501</c:v>
                </c:pt>
                <c:pt idx="5426">
                  <c:v>34.159729220097525</c:v>
                </c:pt>
                <c:pt idx="5427">
                  <c:v>34.153610059156954</c:v>
                </c:pt>
                <c:pt idx="5428">
                  <c:v>34.14749308832338</c:v>
                </c:pt>
                <c:pt idx="5429">
                  <c:v>34.141378306422254</c:v>
                </c:pt>
                <c:pt idx="5430">
                  <c:v>34.135265712279846</c:v>
                </c:pt>
                <c:pt idx="5431">
                  <c:v>34.129155304723277</c:v>
                </c:pt>
                <c:pt idx="5432">
                  <c:v>34.123047082580506</c:v>
                </c:pt>
                <c:pt idx="5433">
                  <c:v>34.116941044680324</c:v>
                </c:pt>
                <c:pt idx="5434">
                  <c:v>34.110837189852354</c:v>
                </c:pt>
                <c:pt idx="5435">
                  <c:v>34.104735516927072</c:v>
                </c:pt>
                <c:pt idx="5436">
                  <c:v>34.098636024735754</c:v>
                </c:pt>
                <c:pt idx="5437">
                  <c:v>34.092538712110553</c:v>
                </c:pt>
                <c:pt idx="5438">
                  <c:v>34.086443577884424</c:v>
                </c:pt>
                <c:pt idx="5439">
                  <c:v>34.08035062089116</c:v>
                </c:pt>
                <c:pt idx="5440">
                  <c:v>34.0742598399654</c:v>
                </c:pt>
                <c:pt idx="5441">
                  <c:v>34.068171233942593</c:v>
                </c:pt>
                <c:pt idx="5442">
                  <c:v>34.062084801659033</c:v>
                </c:pt>
                <c:pt idx="5443">
                  <c:v>34.056000541951832</c:v>
                </c:pt>
                <c:pt idx="5444">
                  <c:v>34.049918453658947</c:v>
                </c:pt>
                <c:pt idx="5445">
                  <c:v>34.043838535619152</c:v>
                </c:pt>
                <c:pt idx="5446">
                  <c:v>34.037760786672038</c:v>
                </c:pt>
                <c:pt idx="5447">
                  <c:v>34.03168520565805</c:v>
                </c:pt>
                <c:pt idx="5448">
                  <c:v>34.025611791418427</c:v>
                </c:pt>
                <c:pt idx="5449">
                  <c:v>34.019540542795248</c:v>
                </c:pt>
                <c:pt idx="5450">
                  <c:v>34.013471458631429</c:v>
                </c:pt>
                <c:pt idx="5451">
                  <c:v>34.007404537770682</c:v>
                </c:pt>
                <c:pt idx="5452">
                  <c:v>34.001339779057567</c:v>
                </c:pt>
                <c:pt idx="5453">
                  <c:v>33.99527718133745</c:v>
                </c:pt>
                <c:pt idx="5454">
                  <c:v>33.989216743456524</c:v>
                </c:pt>
                <c:pt idx="5455">
                  <c:v>33.983158464261798</c:v>
                </c:pt>
                <c:pt idx="5456">
                  <c:v>33.977102342601114</c:v>
                </c:pt>
                <c:pt idx="5457">
                  <c:v>34.195702862793659</c:v>
                </c:pt>
                <c:pt idx="5458">
                  <c:v>34.189612243990922</c:v>
                </c:pt>
                <c:pt idx="5459">
                  <c:v>34.183523792627426</c:v>
                </c:pt>
                <c:pt idx="5460">
                  <c:v>34.177437507547396</c:v>
                </c:pt>
                <c:pt idx="5461">
                  <c:v>34.171353387595907</c:v>
                </c:pt>
                <c:pt idx="5462">
                  <c:v>34.165271431618827</c:v>
                </c:pt>
                <c:pt idx="5463">
                  <c:v>34.15919163846285</c:v>
                </c:pt>
                <c:pt idx="5464">
                  <c:v>34.153114006975514</c:v>
                </c:pt>
                <c:pt idx="5465">
                  <c:v>34.147038536005134</c:v>
                </c:pt>
                <c:pt idx="5466">
                  <c:v>34.14096522440088</c:v>
                </c:pt>
                <c:pt idx="5467">
                  <c:v>34.134894071012702</c:v>
                </c:pt>
                <c:pt idx="5468">
                  <c:v>34.128825074691399</c:v>
                </c:pt>
                <c:pt idx="5469">
                  <c:v>34.122758234288568</c:v>
                </c:pt>
                <c:pt idx="5470">
                  <c:v>34.116693548656627</c:v>
                </c:pt>
                <c:pt idx="5471">
                  <c:v>34.110631016648789</c:v>
                </c:pt>
                <c:pt idx="5472">
                  <c:v>34.328557825484765</c:v>
                </c:pt>
                <c:pt idx="5473">
                  <c:v>34.3224610197949</c:v>
                </c:pt>
                <c:pt idx="5474">
                  <c:v>34.316366377530663</c:v>
                </c:pt>
                <c:pt idx="5475">
                  <c:v>34.310273897541755</c:v>
                </c:pt>
                <c:pt idx="5476">
                  <c:v>34.304183578678675</c:v>
                </c:pt>
                <c:pt idx="5477">
                  <c:v>34.298095419792745</c:v>
                </c:pt>
                <c:pt idx="5478">
                  <c:v>34.292009419736097</c:v>
                </c:pt>
                <c:pt idx="5479">
                  <c:v>34.285925577361681</c:v>
                </c:pt>
                <c:pt idx="5480">
                  <c:v>34.279843891523257</c:v>
                </c:pt>
                <c:pt idx="5481">
                  <c:v>34.273764361075386</c:v>
                </c:pt>
                <c:pt idx="5482">
                  <c:v>34.26768698487345</c:v>
                </c:pt>
                <c:pt idx="5483">
                  <c:v>34.261611761773636</c:v>
                </c:pt>
                <c:pt idx="5484">
                  <c:v>34.255538690632946</c:v>
                </c:pt>
                <c:pt idx="5485">
                  <c:v>34.249467770309181</c:v>
                </c:pt>
                <c:pt idx="5486">
                  <c:v>34.243398999660954</c:v>
                </c:pt>
                <c:pt idx="5487">
                  <c:v>34.237332377547688</c:v>
                </c:pt>
                <c:pt idx="5488">
                  <c:v>34.2312679028296</c:v>
                </c:pt>
                <c:pt idx="5489">
                  <c:v>34.225205574367735</c:v>
                </c:pt>
                <c:pt idx="5490">
                  <c:v>34.219145391023922</c:v>
                </c:pt>
                <c:pt idx="5491">
                  <c:v>34.213087351660789</c:v>
                </c:pt>
                <c:pt idx="5492">
                  <c:v>34.207031455141795</c:v>
                </c:pt>
                <c:pt idx="5493">
                  <c:v>34.20097770033118</c:v>
                </c:pt>
                <c:pt idx="5494">
                  <c:v>34.194926086093986</c:v>
                </c:pt>
                <c:pt idx="5495">
                  <c:v>34.188876611296067</c:v>
                </c:pt>
                <c:pt idx="5496">
                  <c:v>34.182829274804064</c:v>
                </c:pt>
                <c:pt idx="5497">
                  <c:v>34.176784075485436</c:v>
                </c:pt>
                <c:pt idx="5498">
                  <c:v>34.170741012208417</c:v>
                </c:pt>
                <c:pt idx="5499">
                  <c:v>34.164700083842057</c:v>
                </c:pt>
                <c:pt idx="5500">
                  <c:v>34.158661289256202</c:v>
                </c:pt>
                <c:pt idx="5501">
                  <c:v>34.15262462732148</c:v>
                </c:pt>
                <c:pt idx="5502">
                  <c:v>34.146590096909343</c:v>
                </c:pt>
                <c:pt idx="5503">
                  <c:v>34.14055769689201</c:v>
                </c:pt>
                <c:pt idx="5504">
                  <c:v>34.134527426142512</c:v>
                </c:pt>
                <c:pt idx="5505">
                  <c:v>34.128499283534659</c:v>
                </c:pt>
                <c:pt idx="5506">
                  <c:v>34.122473267943079</c:v>
                </c:pt>
                <c:pt idx="5507">
                  <c:v>34.339008717927022</c:v>
                </c:pt>
                <c:pt idx="5508">
                  <c:v>34.332948865820839</c:v>
                </c:pt>
                <c:pt idx="5509">
                  <c:v>34.326891150344885</c:v>
                </c:pt>
                <c:pt idx="5510">
                  <c:v>34.320835570370321</c:v>
                </c:pt>
                <c:pt idx="5511">
                  <c:v>34.314782124769117</c:v>
                </c:pt>
                <c:pt idx="5512">
                  <c:v>34.308730812414026</c:v>
                </c:pt>
                <c:pt idx="5513">
                  <c:v>34.302681632178597</c:v>
                </c:pt>
                <c:pt idx="5514">
                  <c:v>34.296634582937173</c:v>
                </c:pt>
                <c:pt idx="5515">
                  <c:v>34.290589663564873</c:v>
                </c:pt>
                <c:pt idx="5516">
                  <c:v>34.284546872937639</c:v>
                </c:pt>
                <c:pt idx="5517">
                  <c:v>34.278506209932168</c:v>
                </c:pt>
                <c:pt idx="5518">
                  <c:v>34.272467673425965</c:v>
                </c:pt>
                <c:pt idx="5519">
                  <c:v>34.266431262297331</c:v>
                </c:pt>
                <c:pt idx="5520">
                  <c:v>34.26039697542533</c:v>
                </c:pt>
                <c:pt idx="5521">
                  <c:v>34.476307074852528</c:v>
                </c:pt>
                <c:pt idx="5522">
                  <c:v>34.470239157951184</c:v>
                </c:pt>
                <c:pt idx="5523">
                  <c:v>34.464173374824924</c:v>
                </c:pt>
                <c:pt idx="5524">
                  <c:v>34.458109724349441</c:v>
                </c:pt>
                <c:pt idx="5525">
                  <c:v>34.452048205401198</c:v>
                </c:pt>
                <c:pt idx="5526">
                  <c:v>34.445988816857472</c:v>
                </c:pt>
                <c:pt idx="5527">
                  <c:v>34.43993155759631</c:v>
                </c:pt>
                <c:pt idx="5528">
                  <c:v>34.433876426496553</c:v>
                </c:pt>
                <c:pt idx="5529">
                  <c:v>34.427823422437818</c:v>
                </c:pt>
                <c:pt idx="5530">
                  <c:v>34.421772544300531</c:v>
                </c:pt>
                <c:pt idx="5531">
                  <c:v>34.41572379096587</c:v>
                </c:pt>
                <c:pt idx="5532">
                  <c:v>34.40967716131582</c:v>
                </c:pt>
                <c:pt idx="5533">
                  <c:v>34.403632654233157</c:v>
                </c:pt>
                <c:pt idx="5534">
                  <c:v>34.397590268601405</c:v>
                </c:pt>
                <c:pt idx="5535">
                  <c:v>34.391550003304914</c:v>
                </c:pt>
                <c:pt idx="5536">
                  <c:v>34.385511857228778</c:v>
                </c:pt>
                <c:pt idx="5537">
                  <c:v>34.379475829258887</c:v>
                </c:pt>
                <c:pt idx="5538">
                  <c:v>34.37344191828192</c:v>
                </c:pt>
                <c:pt idx="5539">
                  <c:v>34.36741012318533</c:v>
                </c:pt>
                <c:pt idx="5540">
                  <c:v>34.361380442857332</c:v>
                </c:pt>
                <c:pt idx="5541">
                  <c:v>34.355352876186934</c:v>
                </c:pt>
                <c:pt idx="5542">
                  <c:v>34.349327422063929</c:v>
                </c:pt>
                <c:pt idx="5543">
                  <c:v>34.343304079378875</c:v>
                </c:pt>
                <c:pt idx="5544">
                  <c:v>34.337282847023104</c:v>
                </c:pt>
                <c:pt idx="5545">
                  <c:v>34.331263723888732</c:v>
                </c:pt>
                <c:pt idx="5546">
                  <c:v>34.325246708868647</c:v>
                </c:pt>
                <c:pt idx="5547">
                  <c:v>34.540109237127282</c:v>
                </c:pt>
                <c:pt idx="5548">
                  <c:v>34.534058922874834</c:v>
                </c:pt>
                <c:pt idx="5549">
                  <c:v>34.528010726111489</c:v>
                </c:pt>
                <c:pt idx="5550">
                  <c:v>34.521964645726811</c:v>
                </c:pt>
                <c:pt idx="5551">
                  <c:v>34.515920680611138</c:v>
                </c:pt>
                <c:pt idx="5552">
                  <c:v>34.509878829655591</c:v>
                </c:pt>
                <c:pt idx="5553">
                  <c:v>34.503839091752063</c:v>
                </c:pt>
                <c:pt idx="5554">
                  <c:v>34.497801465793209</c:v>
                </c:pt>
                <c:pt idx="5555">
                  <c:v>34.491765950672473</c:v>
                </c:pt>
                <c:pt idx="5556">
                  <c:v>34.485732545284066</c:v>
                </c:pt>
                <c:pt idx="5557">
                  <c:v>34.479701248522964</c:v>
                </c:pt>
                <c:pt idx="5558">
                  <c:v>34.473672059284915</c:v>
                </c:pt>
                <c:pt idx="5559">
                  <c:v>34.467644976466453</c:v>
                </c:pt>
                <c:pt idx="5560">
                  <c:v>34.461619998964856</c:v>
                </c:pt>
                <c:pt idx="5561">
                  <c:v>34.455597125678189</c:v>
                </c:pt>
                <c:pt idx="5562">
                  <c:v>34.449576355505286</c:v>
                </c:pt>
                <c:pt idx="5563">
                  <c:v>34.443557687345731</c:v>
                </c:pt>
                <c:pt idx="5564">
                  <c:v>34.437541120099894</c:v>
                </c:pt>
                <c:pt idx="5565">
                  <c:v>34.4315266526689</c:v>
                </c:pt>
                <c:pt idx="5566">
                  <c:v>34.425514283954648</c:v>
                </c:pt>
                <c:pt idx="5567">
                  <c:v>34.41950401285979</c:v>
                </c:pt>
                <c:pt idx="5568">
                  <c:v>34.413495838287751</c:v>
                </c:pt>
                <c:pt idx="5569">
                  <c:v>34.40748975914272</c:v>
                </c:pt>
                <c:pt idx="5570">
                  <c:v>34.40148577432965</c:v>
                </c:pt>
                <c:pt idx="5571">
                  <c:v>34.395483882754249</c:v>
                </c:pt>
                <c:pt idx="5572">
                  <c:v>34.389484083322984</c:v>
                </c:pt>
                <c:pt idx="5573">
                  <c:v>34.383486374943097</c:v>
                </c:pt>
                <c:pt idx="5574">
                  <c:v>34.377490756522576</c:v>
                </c:pt>
                <c:pt idx="5575">
                  <c:v>34.371497226970178</c:v>
                </c:pt>
                <c:pt idx="5576">
                  <c:v>34.365505785195417</c:v>
                </c:pt>
                <c:pt idx="5577">
                  <c:v>34.359516430108563</c:v>
                </c:pt>
                <c:pt idx="5578">
                  <c:v>34.353529160620639</c:v>
                </c:pt>
                <c:pt idx="5579">
                  <c:v>34.347543975643433</c:v>
                </c:pt>
                <c:pt idx="5580">
                  <c:v>34.341560874089488</c:v>
                </c:pt>
                <c:pt idx="5581">
                  <c:v>34.335579854872101</c:v>
                </c:pt>
                <c:pt idx="5582">
                  <c:v>34.329600916905328</c:v>
                </c:pt>
                <c:pt idx="5583">
                  <c:v>34.323624059103963</c:v>
                </c:pt>
                <c:pt idx="5584">
                  <c:v>34.317649280383577</c:v>
                </c:pt>
                <c:pt idx="5585">
                  <c:v>34.311676579660478</c:v>
                </c:pt>
                <c:pt idx="5586">
                  <c:v>34.305705955851728</c:v>
                </c:pt>
                <c:pt idx="5587">
                  <c:v>34.299737407875149</c:v>
                </c:pt>
                <c:pt idx="5588">
                  <c:v>34.293770934649309</c:v>
                </c:pt>
                <c:pt idx="5589">
                  <c:v>34.287806535093523</c:v>
                </c:pt>
                <c:pt idx="5590">
                  <c:v>34.281844208127858</c:v>
                </c:pt>
                <c:pt idx="5591">
                  <c:v>34.275883952673126</c:v>
                </c:pt>
                <c:pt idx="5592">
                  <c:v>34.269925767650903</c:v>
                </c:pt>
                <c:pt idx="5593">
                  <c:v>34.263969651983501</c:v>
                </c:pt>
                <c:pt idx="5594">
                  <c:v>34.258015604593972</c:v>
                </c:pt>
                <c:pt idx="5595">
                  <c:v>34.252063624406127</c:v>
                </c:pt>
                <c:pt idx="5596">
                  <c:v>34.246113710344517</c:v>
                </c:pt>
                <c:pt idx="5597">
                  <c:v>34.24016586133444</c:v>
                </c:pt>
                <c:pt idx="5598">
                  <c:v>34.234220076301938</c:v>
                </c:pt>
                <c:pt idx="5599">
                  <c:v>34.228276354173801</c:v>
                </c:pt>
                <c:pt idx="5600">
                  <c:v>34.222334693877549</c:v>
                </c:pt>
                <c:pt idx="5601">
                  <c:v>34.216395094341465</c:v>
                </c:pt>
                <c:pt idx="5602">
                  <c:v>34.210457554494553</c:v>
                </c:pt>
                <c:pt idx="5603">
                  <c:v>34.204522073266567</c:v>
                </c:pt>
                <c:pt idx="5604">
                  <c:v>34.198588649588011</c:v>
                </c:pt>
                <c:pt idx="5605">
                  <c:v>34.192657282390115</c:v>
                </c:pt>
                <c:pt idx="5606">
                  <c:v>34.186727970604863</c:v>
                </c:pt>
                <c:pt idx="5607">
                  <c:v>34.180800713164956</c:v>
                </c:pt>
                <c:pt idx="5608">
                  <c:v>34.174875509003847</c:v>
                </c:pt>
                <c:pt idx="5609">
                  <c:v>34.168952357055737</c:v>
                </c:pt>
                <c:pt idx="5610">
                  <c:v>34.163031256255543</c:v>
                </c:pt>
                <c:pt idx="5611">
                  <c:v>34.15711220553893</c:v>
                </c:pt>
                <c:pt idx="5612">
                  <c:v>34.151195203842292</c:v>
                </c:pt>
                <c:pt idx="5613">
                  <c:v>34.145280250102765</c:v>
                </c:pt>
                <c:pt idx="5614">
                  <c:v>34.139367343258222</c:v>
                </c:pt>
                <c:pt idx="5615">
                  <c:v>34.133456482247254</c:v>
                </c:pt>
                <c:pt idx="5616">
                  <c:v>34.127547666009207</c:v>
                </c:pt>
                <c:pt idx="5617">
                  <c:v>34.121640893484134</c:v>
                </c:pt>
                <c:pt idx="5618">
                  <c:v>34.115736163612837</c:v>
                </c:pt>
                <c:pt idx="5619">
                  <c:v>34.109833475336856</c:v>
                </c:pt>
                <c:pt idx="5620">
                  <c:v>34.103932827598435</c:v>
                </c:pt>
                <c:pt idx="5621">
                  <c:v>34.098034219340576</c:v>
                </c:pt>
                <c:pt idx="5622">
                  <c:v>34.092137649506988</c:v>
                </c:pt>
                <c:pt idx="5623">
                  <c:v>34.086243117042123</c:v>
                </c:pt>
                <c:pt idx="5624">
                  <c:v>34.08035062089116</c:v>
                </c:pt>
                <c:pt idx="5625">
                  <c:v>34.074460160000001</c:v>
                </c:pt>
                <c:pt idx="5626">
                  <c:v>34.068571733315267</c:v>
                </c:pt>
                <c:pt idx="5627">
                  <c:v>34.062685339784331</c:v>
                </c:pt>
                <c:pt idx="5628">
                  <c:v>34.056800978355255</c:v>
                </c:pt>
                <c:pt idx="5629">
                  <c:v>34.050918647976857</c:v>
                </c:pt>
                <c:pt idx="5630">
                  <c:v>34.045038347598663</c:v>
                </c:pt>
                <c:pt idx="5631">
                  <c:v>34.03916007617093</c:v>
                </c:pt>
                <c:pt idx="5632">
                  <c:v>34.033283832644628</c:v>
                </c:pt>
                <c:pt idx="5633">
                  <c:v>34.027409615971465</c:v>
                </c:pt>
                <c:pt idx="5634">
                  <c:v>34.021537425103858</c:v>
                </c:pt>
                <c:pt idx="5635">
                  <c:v>34.015667258994952</c:v>
                </c:pt>
                <c:pt idx="5636">
                  <c:v>34.009799116598607</c:v>
                </c:pt>
                <c:pt idx="5637">
                  <c:v>34.003932996869409</c:v>
                </c:pt>
                <c:pt idx="5638">
                  <c:v>33.998068898762654</c:v>
                </c:pt>
                <c:pt idx="5639">
                  <c:v>33.992206821234369</c:v>
                </c:pt>
                <c:pt idx="5640">
                  <c:v>33.986346763241286</c:v>
                </c:pt>
                <c:pt idx="5641">
                  <c:v>33.980488723740869</c:v>
                </c:pt>
                <c:pt idx="5642">
                  <c:v>33.974632701691284</c:v>
                </c:pt>
                <c:pt idx="5643">
                  <c:v>33.968778696051423</c:v>
                </c:pt>
                <c:pt idx="5644">
                  <c:v>33.962926705780895</c:v>
                </c:pt>
                <c:pt idx="5645">
                  <c:v>33.957076729840011</c:v>
                </c:pt>
                <c:pt idx="5646">
                  <c:v>33.951228767189811</c:v>
                </c:pt>
                <c:pt idx="5647">
                  <c:v>33.945382816792041</c:v>
                </c:pt>
                <c:pt idx="5648">
                  <c:v>33.939538877609159</c:v>
                </c:pt>
                <c:pt idx="5649">
                  <c:v>33.93369694860435</c:v>
                </c:pt>
                <c:pt idx="5650">
                  <c:v>33.927857028741485</c:v>
                </c:pt>
                <c:pt idx="5651">
                  <c:v>33.922019116985169</c:v>
                </c:pt>
                <c:pt idx="5652">
                  <c:v>33.916183212300702</c:v>
                </c:pt>
                <c:pt idx="5653">
                  <c:v>33.910349313654109</c:v>
                </c:pt>
                <c:pt idx="5654">
                  <c:v>33.904517420012112</c:v>
                </c:pt>
                <c:pt idx="5655">
                  <c:v>33.898687530342151</c:v>
                </c:pt>
                <c:pt idx="5656">
                  <c:v>33.892859643612368</c:v>
                </c:pt>
                <c:pt idx="5657">
                  <c:v>33.887033758791617</c:v>
                </c:pt>
                <c:pt idx="5658">
                  <c:v>33.881209874849453</c:v>
                </c:pt>
                <c:pt idx="5659">
                  <c:v>33.875387990756138</c:v>
                </c:pt>
                <c:pt idx="5660">
                  <c:v>34.086204597385411</c:v>
                </c:pt>
                <c:pt idx="5661">
                  <c:v>34.08035062089116</c:v>
                </c:pt>
                <c:pt idx="5662">
                  <c:v>34.074498653138953</c:v>
                </c:pt>
                <c:pt idx="5663">
                  <c:v>34.068648693095938</c:v>
                </c:pt>
                <c:pt idx="5664">
                  <c:v>34.062800739729965</c:v>
                </c:pt>
                <c:pt idx="5665">
                  <c:v>34.056954792009591</c:v>
                </c:pt>
                <c:pt idx="5666">
                  <c:v>34.051110848904088</c:v>
                </c:pt>
                <c:pt idx="5667">
                  <c:v>34.045268909383431</c:v>
                </c:pt>
                <c:pt idx="5668">
                  <c:v>34.039428972418293</c:v>
                </c:pt>
                <c:pt idx="5669">
                  <c:v>34.033591036980063</c:v>
                </c:pt>
                <c:pt idx="5670">
                  <c:v>34.027755102040814</c:v>
                </c:pt>
                <c:pt idx="5671">
                  <c:v>34.02192116657335</c:v>
                </c:pt>
                <c:pt idx="5672">
                  <c:v>34.016089229551149</c:v>
                </c:pt>
                <c:pt idx="5673">
                  <c:v>34.010259289948408</c:v>
                </c:pt>
                <c:pt idx="5674">
                  <c:v>34.00443134674002</c:v>
                </c:pt>
                <c:pt idx="5675">
                  <c:v>33.998605398901589</c:v>
                </c:pt>
                <c:pt idx="5676">
                  <c:v>33.992781445409399</c:v>
                </c:pt>
                <c:pt idx="5677">
                  <c:v>33.986959485240455</c:v>
                </c:pt>
                <c:pt idx="5678">
                  <c:v>33.981139517372441</c:v>
                </c:pt>
                <c:pt idx="5679">
                  <c:v>33.975321540783753</c:v>
                </c:pt>
                <c:pt idx="5680">
                  <c:v>33.969505554453484</c:v>
                </c:pt>
                <c:pt idx="5681">
                  <c:v>33.963691557361415</c:v>
                </c:pt>
                <c:pt idx="5682">
                  <c:v>33.95787954848803</c:v>
                </c:pt>
                <c:pt idx="5683">
                  <c:v>33.952069526814512</c:v>
                </c:pt>
                <c:pt idx="5684">
                  <c:v>33.94626149132273</c:v>
                </c:pt>
                <c:pt idx="5685">
                  <c:v>33.940455440995258</c:v>
                </c:pt>
                <c:pt idx="5686">
                  <c:v>33.93465137481536</c:v>
                </c:pt>
                <c:pt idx="5687">
                  <c:v>33.928849291766994</c:v>
                </c:pt>
                <c:pt idx="5688">
                  <c:v>33.923049190834803</c:v>
                </c:pt>
                <c:pt idx="5689">
                  <c:v>34.132765735876418</c:v>
                </c:pt>
                <c:pt idx="5690">
                  <c:v>34.126933880238816</c:v>
                </c:pt>
                <c:pt idx="5691">
                  <c:v>34.121104015468198</c:v>
                </c:pt>
                <c:pt idx="5692">
                  <c:v>34.115276140546165</c:v>
                </c:pt>
                <c:pt idx="5693">
                  <c:v>34.109450254455005</c:v>
                </c:pt>
                <c:pt idx="5694">
                  <c:v>34.103626356177706</c:v>
                </c:pt>
                <c:pt idx="5695">
                  <c:v>34.097804444697957</c:v>
                </c:pt>
                <c:pt idx="5696">
                  <c:v>34.091984519000128</c:v>
                </c:pt>
                <c:pt idx="5697">
                  <c:v>34.086166578069275</c:v>
                </c:pt>
                <c:pt idx="5698">
                  <c:v>34.08035062089116</c:v>
                </c:pt>
                <c:pt idx="5699">
                  <c:v>34.074536646452231</c:v>
                </c:pt>
                <c:pt idx="5700">
                  <c:v>34.068724653739615</c:v>
                </c:pt>
                <c:pt idx="5701">
                  <c:v>34.062914641741138</c:v>
                </c:pt>
                <c:pt idx="5702">
                  <c:v>34.057106609445313</c:v>
                </c:pt>
                <c:pt idx="5703">
                  <c:v>34.051300555841344</c:v>
                </c:pt>
                <c:pt idx="5704">
                  <c:v>34.045496479919116</c:v>
                </c:pt>
                <c:pt idx="5705">
                  <c:v>34.039694380669204</c:v>
                </c:pt>
                <c:pt idx="5706">
                  <c:v>34.033894257082864</c:v>
                </c:pt>
                <c:pt idx="5707">
                  <c:v>34.028096108152049</c:v>
                </c:pt>
                <c:pt idx="5708">
                  <c:v>34.022299932869394</c:v>
                </c:pt>
                <c:pt idx="5709">
                  <c:v>34.016505730228204</c:v>
                </c:pt>
                <c:pt idx="5710">
                  <c:v>34.01071349922249</c:v>
                </c:pt>
                <c:pt idx="5711">
                  <c:v>34.004923238846928</c:v>
                </c:pt>
                <c:pt idx="5712">
                  <c:v>33.999134948096888</c:v>
                </c:pt>
                <c:pt idx="5713">
                  <c:v>33.993348625968409</c:v>
                </c:pt>
                <c:pt idx="5714">
                  <c:v>33.987564271458233</c:v>
                </c:pt>
                <c:pt idx="5715">
                  <c:v>33.981781883563769</c:v>
                </c:pt>
                <c:pt idx="5716">
                  <c:v>33.976001461283097</c:v>
                </c:pt>
                <c:pt idx="5717">
                  <c:v>33.970223003614997</c:v>
                </c:pt>
                <c:pt idx="5718">
                  <c:v>33.964446509558925</c:v>
                </c:pt>
                <c:pt idx="5719">
                  <c:v>33.958671978114992</c:v>
                </c:pt>
                <c:pt idx="5720">
                  <c:v>34.167233116533815</c:v>
                </c:pt>
                <c:pt idx="5721">
                  <c:v>34.161427182001894</c:v>
                </c:pt>
                <c:pt idx="5722">
                  <c:v>34.15562321868623</c:v>
                </c:pt>
                <c:pt idx="5723">
                  <c:v>34.149821225583985</c:v>
                </c:pt>
                <c:pt idx="5724">
                  <c:v>34.144021201692972</c:v>
                </c:pt>
                <c:pt idx="5725">
                  <c:v>34.138223146011711</c:v>
                </c:pt>
                <c:pt idx="5726">
                  <c:v>34.132427057539381</c:v>
                </c:pt>
                <c:pt idx="5727">
                  <c:v>34.12663293527585</c:v>
                </c:pt>
                <c:pt idx="5728">
                  <c:v>34.120840778221655</c:v>
                </c:pt>
                <c:pt idx="5729">
                  <c:v>34.115050585378015</c:v>
                </c:pt>
                <c:pt idx="5730">
                  <c:v>34.109262355746829</c:v>
                </c:pt>
                <c:pt idx="5731">
                  <c:v>34.103476088330659</c:v>
                </c:pt>
                <c:pt idx="5732">
                  <c:v>34.097691782132749</c:v>
                </c:pt>
                <c:pt idx="5733">
                  <c:v>34.091909436157025</c:v>
                </c:pt>
                <c:pt idx="5734">
                  <c:v>34.086129049408072</c:v>
                </c:pt>
                <c:pt idx="5735">
                  <c:v>34.08035062089116</c:v>
                </c:pt>
                <c:pt idx="5736">
                  <c:v>34.074574149612225</c:v>
                </c:pt>
                <c:pt idx="5737">
                  <c:v>34.068799634577879</c:v>
                </c:pt>
                <c:pt idx="5738">
                  <c:v>34.0630270747954</c:v>
                </c:pt>
                <c:pt idx="5739">
                  <c:v>34.057256469272751</c:v>
                </c:pt>
                <c:pt idx="5740">
                  <c:v>34.05148781701854</c:v>
                </c:pt>
                <c:pt idx="5741">
                  <c:v>34.045721117042071</c:v>
                </c:pt>
                <c:pt idx="5742">
                  <c:v>34.039956368353302</c:v>
                </c:pt>
                <c:pt idx="5743">
                  <c:v>34.034193569962859</c:v>
                </c:pt>
                <c:pt idx="5744">
                  <c:v>34.028432720882051</c:v>
                </c:pt>
                <c:pt idx="5745">
                  <c:v>34.022673820122847</c:v>
                </c:pt>
                <c:pt idx="5746">
                  <c:v>34.016916866697869</c:v>
                </c:pt>
                <c:pt idx="5747">
                  <c:v>34.011161859620422</c:v>
                </c:pt>
                <c:pt idx="5748">
                  <c:v>34.005408797904472</c:v>
                </c:pt>
                <c:pt idx="5749">
                  <c:v>33.999657680564653</c:v>
                </c:pt>
                <c:pt idx="5750">
                  <c:v>33.993908506616258</c:v>
                </c:pt>
                <c:pt idx="5751">
                  <c:v>33.98816127507525</c:v>
                </c:pt>
                <c:pt idx="5752">
                  <c:v>33.982415984958244</c:v>
                </c:pt>
                <c:pt idx="5753">
                  <c:v>33.97667263528254</c:v>
                </c:pt>
                <c:pt idx="5754">
                  <c:v>33.970931225066082</c:v>
                </c:pt>
                <c:pt idx="5755">
                  <c:v>33.965191753327481</c:v>
                </c:pt>
                <c:pt idx="5756">
                  <c:v>33.959454219086012</c:v>
                </c:pt>
                <c:pt idx="5757">
                  <c:v>33.953718621361602</c:v>
                </c:pt>
                <c:pt idx="5758">
                  <c:v>33.947984959174853</c:v>
                </c:pt>
                <c:pt idx="5759">
                  <c:v>33.942253231547014</c:v>
                </c:pt>
                <c:pt idx="5760">
                  <c:v>33.9365234375</c:v>
                </c:pt>
                <c:pt idx="5761">
                  <c:v>33.930795576056383</c:v>
                </c:pt>
                <c:pt idx="5762">
                  <c:v>33.925069646239393</c:v>
                </c:pt>
                <c:pt idx="5763">
                  <c:v>33.919345647072916</c:v>
                </c:pt>
                <c:pt idx="5764">
                  <c:v>33.913623577581497</c:v>
                </c:pt>
                <c:pt idx="5765">
                  <c:v>33.907903436790335</c:v>
                </c:pt>
                <c:pt idx="5766">
                  <c:v>33.902185223725283</c:v>
                </c:pt>
                <c:pt idx="5767">
                  <c:v>33.896468937412862</c:v>
                </c:pt>
                <c:pt idx="5768">
                  <c:v>33.890754576880241</c:v>
                </c:pt>
                <c:pt idx="5769">
                  <c:v>33.885042141155225</c:v>
                </c:pt>
                <c:pt idx="5770">
                  <c:v>33.879331629266296</c:v>
                </c:pt>
                <c:pt idx="5771">
                  <c:v>33.873623040242592</c:v>
                </c:pt>
                <c:pt idx="5772">
                  <c:v>33.867916373113879</c:v>
                </c:pt>
                <c:pt idx="5773">
                  <c:v>33.862211626910593</c:v>
                </c:pt>
                <c:pt idx="5774">
                  <c:v>33.856508800663825</c:v>
                </c:pt>
                <c:pt idx="5775">
                  <c:v>33.850807893405296</c:v>
                </c:pt>
                <c:pt idx="5776">
                  <c:v>33.845108904167404</c:v>
                </c:pt>
                <c:pt idx="5777">
                  <c:v>33.839411831983178</c:v>
                </c:pt>
                <c:pt idx="5778">
                  <c:v>33.833716675886301</c:v>
                </c:pt>
                <c:pt idx="5779">
                  <c:v>33.828023434911103</c:v>
                </c:pt>
                <c:pt idx="5780">
                  <c:v>33.822332108092574</c:v>
                </c:pt>
                <c:pt idx="5781">
                  <c:v>33.816642694466339</c:v>
                </c:pt>
                <c:pt idx="5782">
                  <c:v>33.810955193068672</c:v>
                </c:pt>
                <c:pt idx="5783">
                  <c:v>33.805269602936498</c:v>
                </c:pt>
                <c:pt idx="5784">
                  <c:v>33.799585923107387</c:v>
                </c:pt>
                <c:pt idx="5785">
                  <c:v>33.793904152619547</c:v>
                </c:pt>
                <c:pt idx="5786">
                  <c:v>33.788224290511835</c:v>
                </c:pt>
                <c:pt idx="5787">
                  <c:v>33.782546335823767</c:v>
                </c:pt>
                <c:pt idx="5788">
                  <c:v>33.776870287595479</c:v>
                </c:pt>
                <c:pt idx="5789">
                  <c:v>33.771196144867766</c:v>
                </c:pt>
                <c:pt idx="5790">
                  <c:v>33.765523906682056</c:v>
                </c:pt>
                <c:pt idx="5791">
                  <c:v>33.759853572080438</c:v>
                </c:pt>
                <c:pt idx="5792">
                  <c:v>33.754185140105612</c:v>
                </c:pt>
                <c:pt idx="5793">
                  <c:v>33.748518609800946</c:v>
                </c:pt>
                <c:pt idx="5794">
                  <c:v>33.742853980210448</c:v>
                </c:pt>
                <c:pt idx="5795">
                  <c:v>33.737191250378736</c:v>
                </c:pt>
                <c:pt idx="5796">
                  <c:v>33.731530419351103</c:v>
                </c:pt>
                <c:pt idx="5797">
                  <c:v>33.725871486173467</c:v>
                </c:pt>
                <c:pt idx="5798">
                  <c:v>33.720214449892381</c:v>
                </c:pt>
                <c:pt idx="5799">
                  <c:v>33.714559309555042</c:v>
                </c:pt>
                <c:pt idx="5800">
                  <c:v>33.708906064209273</c:v>
                </c:pt>
                <c:pt idx="5801">
                  <c:v>33.703254712903558</c:v>
                </c:pt>
                <c:pt idx="5802">
                  <c:v>33.697605254686984</c:v>
                </c:pt>
                <c:pt idx="5803">
                  <c:v>33.691957688609307</c:v>
                </c:pt>
                <c:pt idx="5804">
                  <c:v>33.686312013720901</c:v>
                </c:pt>
                <c:pt idx="5805">
                  <c:v>33.680668229072772</c:v>
                </c:pt>
                <c:pt idx="5806">
                  <c:v>33.675026333716566</c:v>
                </c:pt>
                <c:pt idx="5807">
                  <c:v>33.669386326704569</c:v>
                </c:pt>
                <c:pt idx="5808">
                  <c:v>33.874940236322658</c:v>
                </c:pt>
                <c:pt idx="5809">
                  <c:v>34.08035062089116</c:v>
                </c:pt>
                <c:pt idx="5810">
                  <c:v>34.074647722930081</c:v>
                </c:pt>
                <c:pt idx="5811">
                  <c:v>34.068946731702738</c:v>
                </c:pt>
                <c:pt idx="5812">
                  <c:v>34.063247646253878</c:v>
                </c:pt>
                <c:pt idx="5813">
                  <c:v>34.05755046562885</c:v>
                </c:pt>
                <c:pt idx="5814">
                  <c:v>34.05185518887366</c:v>
                </c:pt>
                <c:pt idx="5815">
                  <c:v>34.046161815034942</c:v>
                </c:pt>
                <c:pt idx="5816">
                  <c:v>34.040470343159981</c:v>
                </c:pt>
                <c:pt idx="5817">
                  <c:v>34.034780772296671</c:v>
                </c:pt>
                <c:pt idx="5818">
                  <c:v>34.029093101493558</c:v>
                </c:pt>
                <c:pt idx="5819">
                  <c:v>34.023407329799824</c:v>
                </c:pt>
                <c:pt idx="5820">
                  <c:v>34.01772345626528</c:v>
                </c:pt>
                <c:pt idx="5821">
                  <c:v>34.012041479940365</c:v>
                </c:pt>
                <c:pt idx="5822">
                  <c:v>34.006361399876162</c:v>
                </c:pt>
                <c:pt idx="5823">
                  <c:v>34.000683215124376</c:v>
                </c:pt>
                <c:pt idx="5824">
                  <c:v>33.995006924737353</c:v>
                </c:pt>
                <c:pt idx="5825">
                  <c:v>33.989332527768056</c:v>
                </c:pt>
                <c:pt idx="5826">
                  <c:v>33.983660023270097</c:v>
                </c:pt>
                <c:pt idx="5827">
                  <c:v>33.977989410297702</c:v>
                </c:pt>
                <c:pt idx="5828">
                  <c:v>33.972320687905736</c:v>
                </c:pt>
                <c:pt idx="5829">
                  <c:v>33.966653855149687</c:v>
                </c:pt>
                <c:pt idx="5830">
                  <c:v>33.960988911085678</c:v>
                </c:pt>
                <c:pt idx="5831">
                  <c:v>33.955325854770457</c:v>
                </c:pt>
                <c:pt idx="5832">
                  <c:v>33.949664685261396</c:v>
                </c:pt>
                <c:pt idx="5833">
                  <c:v>33.944005401616494</c:v>
                </c:pt>
                <c:pt idx="5834">
                  <c:v>33.938348002894386</c:v>
                </c:pt>
                <c:pt idx="5835">
                  <c:v>33.932692488154323</c:v>
                </c:pt>
                <c:pt idx="5836">
                  <c:v>33.927038856456178</c:v>
                </c:pt>
                <c:pt idx="5837">
                  <c:v>33.921387106860472</c:v>
                </c:pt>
                <c:pt idx="5838">
                  <c:v>33.915737238428314</c:v>
                </c:pt>
                <c:pt idx="5839">
                  <c:v>33.910089250221468</c:v>
                </c:pt>
                <c:pt idx="5840">
                  <c:v>33.904443141302309</c:v>
                </c:pt>
                <c:pt idx="5841">
                  <c:v>33.898798910733831</c:v>
                </c:pt>
                <c:pt idx="5842">
                  <c:v>33.893156557579658</c:v>
                </c:pt>
                <c:pt idx="5843">
                  <c:v>33.887516080904028</c:v>
                </c:pt>
                <c:pt idx="5844">
                  <c:v>34.091689892017925</c:v>
                </c:pt>
                <c:pt idx="5845">
                  <c:v>34.086019314176241</c:v>
                </c:pt>
                <c:pt idx="5846">
                  <c:v>34.08035062089116</c:v>
                </c:pt>
                <c:pt idx="5847">
                  <c:v>34.074683811224183</c:v>
                </c:pt>
                <c:pt idx="5848">
                  <c:v>34.278620165019525</c:v>
                </c:pt>
                <c:pt idx="5849">
                  <c:v>34.27292333786631</c:v>
                </c:pt>
                <c:pt idx="5850">
                  <c:v>34.267228402366861</c:v>
                </c:pt>
                <c:pt idx="5851">
                  <c:v>34.26153535757998</c:v>
                </c:pt>
                <c:pt idx="5852">
                  <c:v>34.255844202565072</c:v>
                </c:pt>
                <c:pt idx="5853">
                  <c:v>34.25015493638216</c:v>
                </c:pt>
                <c:pt idx="5854">
                  <c:v>34.244467558091912</c:v>
                </c:pt>
                <c:pt idx="5855">
                  <c:v>34.23878206675559</c:v>
                </c:pt>
                <c:pt idx="5856">
                  <c:v>34.233098461435098</c:v>
                </c:pt>
                <c:pt idx="5857">
                  <c:v>34.227416741192954</c:v>
                </c:pt>
                <c:pt idx="5858">
                  <c:v>34.221736905092307</c:v>
                </c:pt>
                <c:pt idx="5859">
                  <c:v>34.216058952196903</c:v>
                </c:pt>
                <c:pt idx="5860">
                  <c:v>34.210382881571128</c:v>
                </c:pt>
                <c:pt idx="5861">
                  <c:v>34.204708692279986</c:v>
                </c:pt>
                <c:pt idx="5862">
                  <c:v>34.199036383389085</c:v>
                </c:pt>
                <c:pt idx="5863">
                  <c:v>34.193365953964665</c:v>
                </c:pt>
                <c:pt idx="5864">
                  <c:v>34.187697403073578</c:v>
                </c:pt>
                <c:pt idx="5865">
                  <c:v>34.182030729783293</c:v>
                </c:pt>
                <c:pt idx="5866">
                  <c:v>34.176365933161904</c:v>
                </c:pt>
                <c:pt idx="5867">
                  <c:v>34.170703012278103</c:v>
                </c:pt>
                <c:pt idx="5868">
                  <c:v>34.165041966201215</c:v>
                </c:pt>
                <c:pt idx="5869">
                  <c:v>34.159382794001168</c:v>
                </c:pt>
                <c:pt idx="5870">
                  <c:v>34.153725494748514</c:v>
                </c:pt>
                <c:pt idx="5871">
                  <c:v>34.148070067514411</c:v>
                </c:pt>
                <c:pt idx="5872">
                  <c:v>34.142416511370641</c:v>
                </c:pt>
                <c:pt idx="5873">
                  <c:v>34.136764825389584</c:v>
                </c:pt>
                <c:pt idx="5874">
                  <c:v>34.131115008644244</c:v>
                </c:pt>
                <c:pt idx="5875">
                  <c:v>34.125467060208237</c:v>
                </c:pt>
                <c:pt idx="5876">
                  <c:v>34.119820979155783</c:v>
                </c:pt>
                <c:pt idx="5877">
                  <c:v>34.114176764561726</c:v>
                </c:pt>
                <c:pt idx="5878">
                  <c:v>34.108534415501495</c:v>
                </c:pt>
                <c:pt idx="5879">
                  <c:v>34.102893931051163</c:v>
                </c:pt>
                <c:pt idx="5880">
                  <c:v>34.305705955851728</c:v>
                </c:pt>
                <c:pt idx="5881">
                  <c:v>34.300035785989664</c:v>
                </c:pt>
                <c:pt idx="5882">
                  <c:v>34.294367488638912</c:v>
                </c:pt>
                <c:pt idx="5883">
                  <c:v>34.288701062872882</c:v>
                </c:pt>
                <c:pt idx="5884">
                  <c:v>34.283036507765587</c:v>
                </c:pt>
                <c:pt idx="5885">
                  <c:v>34.277373822391645</c:v>
                </c:pt>
                <c:pt idx="5886">
                  <c:v>34.271713005826292</c:v>
                </c:pt>
                <c:pt idx="5887">
                  <c:v>34.266054057145375</c:v>
                </c:pt>
                <c:pt idx="5888">
                  <c:v>34.26039697542533</c:v>
                </c:pt>
                <c:pt idx="5889">
                  <c:v>34.254741759743226</c:v>
                </c:pt>
                <c:pt idx="5890">
                  <c:v>34.249088409176728</c:v>
                </c:pt>
                <c:pt idx="5891">
                  <c:v>34.243436922804108</c:v>
                </c:pt>
                <c:pt idx="5892">
                  <c:v>34.237787299704252</c:v>
                </c:pt>
                <c:pt idx="5893">
                  <c:v>34.232139538956631</c:v>
                </c:pt>
                <c:pt idx="5894">
                  <c:v>34.226493639641355</c:v>
                </c:pt>
                <c:pt idx="5895">
                  <c:v>34.220849600839109</c:v>
                </c:pt>
                <c:pt idx="5896">
                  <c:v>34.215207421631206</c:v>
                </c:pt>
                <c:pt idx="5897">
                  <c:v>34.209567101099537</c:v>
                </c:pt>
                <c:pt idx="5898">
                  <c:v>34.20392863832663</c:v>
                </c:pt>
                <c:pt idx="5899">
                  <c:v>34.198292032395585</c:v>
                </c:pt>
                <c:pt idx="5900">
                  <c:v>34.192657282390115</c:v>
                </c:pt>
                <c:pt idx="5901">
                  <c:v>34.187024387394551</c:v>
                </c:pt>
                <c:pt idx="5902">
                  <c:v>34.181393346493806</c:v>
                </c:pt>
                <c:pt idx="5903">
                  <c:v>34.175764158773397</c:v>
                </c:pt>
                <c:pt idx="5904">
                  <c:v>34.170136823319453</c:v>
                </c:pt>
                <c:pt idx="5905">
                  <c:v>34.164511339218691</c:v>
                </c:pt>
                <c:pt idx="5906">
                  <c:v>34.158887705558435</c:v>
                </c:pt>
                <c:pt idx="5907">
                  <c:v>34.153265921426602</c:v>
                </c:pt>
                <c:pt idx="5908">
                  <c:v>34.147645985911716</c:v>
                </c:pt>
                <c:pt idx="5909">
                  <c:v>34.142027898102896</c:v>
                </c:pt>
                <c:pt idx="5910">
                  <c:v>34.136411657089852</c:v>
                </c:pt>
                <c:pt idx="5911">
                  <c:v>34.130797261962897</c:v>
                </c:pt>
                <c:pt idx="5912">
                  <c:v>34.125184711812949</c:v>
                </c:pt>
                <c:pt idx="5913">
                  <c:v>34.119574005731508</c:v>
                </c:pt>
                <c:pt idx="5914">
                  <c:v>34.113965142810677</c:v>
                </c:pt>
                <c:pt idx="5915">
                  <c:v>34.108358122143152</c:v>
                </c:pt>
                <c:pt idx="5916">
                  <c:v>34.102752942822228</c:v>
                </c:pt>
                <c:pt idx="5917">
                  <c:v>34.097149603941794</c:v>
                </c:pt>
                <c:pt idx="5918">
                  <c:v>34.09154810459632</c:v>
                </c:pt>
                <c:pt idx="5919">
                  <c:v>34.085948443880888</c:v>
                </c:pt>
                <c:pt idx="5920">
                  <c:v>34.08035062089116</c:v>
                </c:pt>
                <c:pt idx="5921">
                  <c:v>34.074754634723405</c:v>
                </c:pt>
                <c:pt idx="5922">
                  <c:v>34.069160484474459</c:v>
                </c:pt>
                <c:pt idx="5923">
                  <c:v>34.063568169241776</c:v>
                </c:pt>
                <c:pt idx="5924">
                  <c:v>34.057977688123387</c:v>
                </c:pt>
                <c:pt idx="5925">
                  <c:v>34.052389040217911</c:v>
                </c:pt>
                <c:pt idx="5926">
                  <c:v>34.046802224624571</c:v>
                </c:pt>
                <c:pt idx="5927">
                  <c:v>34.04121724044316</c:v>
                </c:pt>
                <c:pt idx="5928">
                  <c:v>34.035634086774081</c:v>
                </c:pt>
                <c:pt idx="5929">
                  <c:v>34.030052762718306</c:v>
                </c:pt>
                <c:pt idx="5930">
                  <c:v>34.23119258123868</c:v>
                </c:pt>
                <c:pt idx="5931">
                  <c:v>34.225582054015717</c:v>
                </c:pt>
                <c:pt idx="5932">
                  <c:v>34.219973364119042</c:v>
                </c:pt>
                <c:pt idx="5933">
                  <c:v>34.214366510647054</c:v>
                </c:pt>
                <c:pt idx="5934">
                  <c:v>34.208761492698756</c:v>
                </c:pt>
                <c:pt idx="5935">
                  <c:v>34.203158309373734</c:v>
                </c:pt>
                <c:pt idx="5936">
                  <c:v>34.197556959772157</c:v>
                </c:pt>
                <c:pt idx="5937">
                  <c:v>34.191957442994799</c:v>
                </c:pt>
                <c:pt idx="5938">
                  <c:v>34.186359758143006</c:v>
                </c:pt>
                <c:pt idx="5939">
                  <c:v>34.180763904318702</c:v>
                </c:pt>
                <c:pt idx="5940">
                  <c:v>34.175169880624424</c:v>
                </c:pt>
                <c:pt idx="5941">
                  <c:v>34.169577686163279</c:v>
                </c:pt>
                <c:pt idx="5942">
                  <c:v>34.163987320038956</c:v>
                </c:pt>
                <c:pt idx="5943">
                  <c:v>34.158398781355743</c:v>
                </c:pt>
                <c:pt idx="5944">
                  <c:v>34.152812069218491</c:v>
                </c:pt>
                <c:pt idx="5945">
                  <c:v>34.147227182732664</c:v>
                </c:pt>
                <c:pt idx="5946">
                  <c:v>34.141644121004276</c:v>
                </c:pt>
                <c:pt idx="5947">
                  <c:v>34.13606288313995</c:v>
                </c:pt>
                <c:pt idx="5948">
                  <c:v>34.130483468246887</c:v>
                </c:pt>
                <c:pt idx="5949">
                  <c:v>34.124905875432859</c:v>
                </c:pt>
                <c:pt idx="5950">
                  <c:v>34.119330103806227</c:v>
                </c:pt>
                <c:pt idx="5951">
                  <c:v>34.113756152475936</c:v>
                </c:pt>
                <c:pt idx="5952">
                  <c:v>34.108184020551512</c:v>
                </c:pt>
                <c:pt idx="5953">
                  <c:v>34.102613707143043</c:v>
                </c:pt>
                <c:pt idx="5954">
                  <c:v>34.097045211361227</c:v>
                </c:pt>
                <c:pt idx="5955">
                  <c:v>34.091478532317318</c:v>
                </c:pt>
                <c:pt idx="5956">
                  <c:v>34.085913669123158</c:v>
                </c:pt>
                <c:pt idx="5957">
                  <c:v>34.08035062089116</c:v>
                </c:pt>
                <c:pt idx="5958">
                  <c:v>34.074789386734331</c:v>
                </c:pt>
                <c:pt idx="5959">
                  <c:v>34.06922996576624</c:v>
                </c:pt>
                <c:pt idx="5960">
                  <c:v>34.063672357101034</c:v>
                </c:pt>
                <c:pt idx="5961">
                  <c:v>34.058116559853438</c:v>
                </c:pt>
                <c:pt idx="5962">
                  <c:v>34.052562573138772</c:v>
                </c:pt>
                <c:pt idx="5963">
                  <c:v>34.047010396072892</c:v>
                </c:pt>
                <c:pt idx="5964">
                  <c:v>34.041460027772267</c:v>
                </c:pt>
                <c:pt idx="5965">
                  <c:v>34.03591146735392</c:v>
                </c:pt>
                <c:pt idx="5966">
                  <c:v>34.030364713935455</c:v>
                </c:pt>
                <c:pt idx="5967">
                  <c:v>34.024819766635048</c:v>
                </c:pt>
                <c:pt idx="5968">
                  <c:v>34.01927662457144</c:v>
                </c:pt>
                <c:pt idx="5969">
                  <c:v>34.013735286863962</c:v>
                </c:pt>
                <c:pt idx="5970">
                  <c:v>34.00819575263251</c:v>
                </c:pt>
                <c:pt idx="5971">
                  <c:v>34.002658020997544</c:v>
                </c:pt>
                <c:pt idx="5972">
                  <c:v>33.997122091080101</c:v>
                </c:pt>
                <c:pt idx="5973">
                  <c:v>33.991587962001788</c:v>
                </c:pt>
                <c:pt idx="5974">
                  <c:v>33.986055632884785</c:v>
                </c:pt>
                <c:pt idx="5975">
                  <c:v>33.980525102851843</c:v>
                </c:pt>
                <c:pt idx="5976">
                  <c:v>33.974996371026272</c:v>
                </c:pt>
                <c:pt idx="5977">
                  <c:v>33.969469436531966</c:v>
                </c:pt>
                <c:pt idx="5978">
                  <c:v>34.169025469881142</c:v>
                </c:pt>
                <c:pt idx="5979">
                  <c:v>34.163469785997101</c:v>
                </c:pt>
                <c:pt idx="5980">
                  <c:v>34.157915906980904</c:v>
                </c:pt>
                <c:pt idx="5981">
                  <c:v>34.152363831953949</c:v>
                </c:pt>
                <c:pt idx="5982">
                  <c:v>34.14681356003819</c:v>
                </c:pt>
                <c:pt idx="5983">
                  <c:v>34.141265090356157</c:v>
                </c:pt>
                <c:pt idx="5984">
                  <c:v>34.135718422030941</c:v>
                </c:pt>
                <c:pt idx="5985">
                  <c:v>34.130173554186214</c:v>
                </c:pt>
                <c:pt idx="5986">
                  <c:v>34.124630485946213</c:v>
                </c:pt>
                <c:pt idx="5987">
                  <c:v>34.119089216435732</c:v>
                </c:pt>
                <c:pt idx="5988">
                  <c:v>34.113549744780144</c:v>
                </c:pt>
                <c:pt idx="5989">
                  <c:v>34.108012070105374</c:v>
                </c:pt>
                <c:pt idx="5990">
                  <c:v>34.102476191537924</c:v>
                </c:pt>
                <c:pt idx="5991">
                  <c:v>34.096942108204871</c:v>
                </c:pt>
                <c:pt idx="5992">
                  <c:v>34.091409819233832</c:v>
                </c:pt>
                <c:pt idx="5993">
                  <c:v>34.085879323753012</c:v>
                </c:pt>
                <c:pt idx="5994">
                  <c:v>34.08035062089116</c:v>
                </c:pt>
                <c:pt idx="5995">
                  <c:v>34.074823709777611</c:v>
                </c:pt>
                <c:pt idx="5996">
                  <c:v>34.069298589542235</c:v>
                </c:pt>
                <c:pt idx="5997">
                  <c:v>34.063775259315499</c:v>
                </c:pt>
                <c:pt idx="5998">
                  <c:v>34.058253718228407</c:v>
                </c:pt>
                <c:pt idx="5999">
                  <c:v>34.052733965412529</c:v>
                </c:pt>
                <c:pt idx="6000">
                  <c:v>34.047215999999999</c:v>
                </c:pt>
                <c:pt idx="6001">
                  <c:v>34.041699821123522</c:v>
                </c:pt>
                <c:pt idx="6002">
                  <c:v>34.036185427916344</c:v>
                </c:pt>
                <c:pt idx="6003">
                  <c:v>34.030672819512283</c:v>
                </c:pt>
                <c:pt idx="6004">
                  <c:v>34.025161995045721</c:v>
                </c:pt>
                <c:pt idx="6005">
                  <c:v>34.019652953651587</c:v>
                </c:pt>
                <c:pt idx="6006">
                  <c:v>34.014145694465377</c:v>
                </c:pt>
                <c:pt idx="6007">
                  <c:v>34.008640216623142</c:v>
                </c:pt>
                <c:pt idx="6008">
                  <c:v>34.003136519261489</c:v>
                </c:pt>
                <c:pt idx="6009">
                  <c:v>33.997634601517596</c:v>
                </c:pt>
                <c:pt idx="6010">
                  <c:v>33.992134462529172</c:v>
                </c:pt>
                <c:pt idx="6011">
                  <c:v>33.986636101434513</c:v>
                </c:pt>
                <c:pt idx="6012">
                  <c:v>33.981139517372441</c:v>
                </c:pt>
                <c:pt idx="6013">
                  <c:v>33.97564470948236</c:v>
                </c:pt>
                <c:pt idx="6014">
                  <c:v>33.970151676904209</c:v>
                </c:pt>
                <c:pt idx="6015">
                  <c:v>33.964660418778493</c:v>
                </c:pt>
                <c:pt idx="6016">
                  <c:v>33.959170934246266</c:v>
                </c:pt>
                <c:pt idx="6017">
                  <c:v>33.953683222449143</c:v>
                </c:pt>
                <c:pt idx="6018">
                  <c:v>33.948197282529279</c:v>
                </c:pt>
                <c:pt idx="6019">
                  <c:v>33.942713113629402</c:v>
                </c:pt>
                <c:pt idx="6020">
                  <c:v>33.93723071489277</c:v>
                </c:pt>
                <c:pt idx="6021">
                  <c:v>33.931750085463207</c:v>
                </c:pt>
                <c:pt idx="6022">
                  <c:v>33.926271224485092</c:v>
                </c:pt>
                <c:pt idx="6023">
                  <c:v>33.920794131103335</c:v>
                </c:pt>
                <c:pt idx="6024">
                  <c:v>33.915318804463418</c:v>
                </c:pt>
                <c:pt idx="6025">
                  <c:v>33.909845243711366</c:v>
                </c:pt>
                <c:pt idx="6026">
                  <c:v>34.107842231181202</c:v>
                </c:pt>
                <c:pt idx="6027">
                  <c:v>34.102340364328661</c:v>
                </c:pt>
                <c:pt idx="6028">
                  <c:v>34.096840270729516</c:v>
                </c:pt>
                <c:pt idx="6029">
                  <c:v>34.091341949527362</c:v>
                </c:pt>
                <c:pt idx="6030">
                  <c:v>34.085845399866336</c:v>
                </c:pt>
                <c:pt idx="6031">
                  <c:v>34.08035062089116</c:v>
                </c:pt>
                <c:pt idx="6032">
                  <c:v>34.074857611747078</c:v>
                </c:pt>
                <c:pt idx="6033">
                  <c:v>34.069366371579882</c:v>
                </c:pt>
                <c:pt idx="6034">
                  <c:v>34.063876899535927</c:v>
                </c:pt>
                <c:pt idx="6035">
                  <c:v>34.058389194762121</c:v>
                </c:pt>
                <c:pt idx="6036">
                  <c:v>34.052903256405898</c:v>
                </c:pt>
                <c:pt idx="6037">
                  <c:v>34.04741908361526</c:v>
                </c:pt>
                <c:pt idx="6038">
                  <c:v>34.041936675538743</c:v>
                </c:pt>
                <c:pt idx="6039">
                  <c:v>34.036456031325443</c:v>
                </c:pt>
                <c:pt idx="6040">
                  <c:v>34.030977150124997</c:v>
                </c:pt>
                <c:pt idx="6041">
                  <c:v>34.025500031087574</c:v>
                </c:pt>
                <c:pt idx="6042">
                  <c:v>34.020024673363913</c:v>
                </c:pt>
                <c:pt idx="6043">
                  <c:v>34.014551076105278</c:v>
                </c:pt>
                <c:pt idx="6044">
                  <c:v>34.009079238463492</c:v>
                </c:pt>
                <c:pt idx="6045">
                  <c:v>34.003609159590908</c:v>
                </c:pt>
                <c:pt idx="6046">
                  <c:v>33.998140838640445</c:v>
                </c:pt>
                <c:pt idx="6047">
                  <c:v>33.992674274765534</c:v>
                </c:pt>
                <c:pt idx="6048">
                  <c:v>33.987209467120181</c:v>
                </c:pt>
                <c:pt idx="6049">
                  <c:v>33.981746414858911</c:v>
                </c:pt>
                <c:pt idx="6050">
                  <c:v>33.976285117136804</c:v>
                </c:pt>
                <c:pt idx="6051">
                  <c:v>33.970825573109479</c:v>
                </c:pt>
                <c:pt idx="6052">
                  <c:v>34.167941292233124</c:v>
                </c:pt>
                <c:pt idx="6053">
                  <c:v>34.1624536976625</c:v>
                </c:pt>
                <c:pt idx="6054">
                  <c:v>34.15696786405011</c:v>
                </c:pt>
                <c:pt idx="6055">
                  <c:v>34.1514837905492</c:v>
                </c:pt>
                <c:pt idx="6056">
                  <c:v>34.146001476313543</c:v>
                </c:pt>
                <c:pt idx="6057">
                  <c:v>34.140520920497472</c:v>
                </c:pt>
                <c:pt idx="6058">
                  <c:v>34.135042122255854</c:v>
                </c:pt>
                <c:pt idx="6059">
                  <c:v>34.129565080744086</c:v>
                </c:pt>
                <c:pt idx="6060">
                  <c:v>34.124089795118124</c:v>
                </c:pt>
                <c:pt idx="6061">
                  <c:v>34.11861626453446</c:v>
                </c:pt>
                <c:pt idx="6062">
                  <c:v>34.113144488150105</c:v>
                </c:pt>
                <c:pt idx="6063">
                  <c:v>34.107674465122642</c:v>
                </c:pt>
                <c:pt idx="6064">
                  <c:v>34.102206194610176</c:v>
                </c:pt>
                <c:pt idx="6065">
                  <c:v>34.096739675771339</c:v>
                </c:pt>
                <c:pt idx="6066">
                  <c:v>34.091274907765325</c:v>
                </c:pt>
                <c:pt idx="6067">
                  <c:v>34.085811889751845</c:v>
                </c:pt>
                <c:pt idx="6068">
                  <c:v>34.08035062089116</c:v>
                </c:pt>
                <c:pt idx="6069">
                  <c:v>34.074891100344068</c:v>
                </c:pt>
                <c:pt idx="6070">
                  <c:v>34.069433327271888</c:v>
                </c:pt>
                <c:pt idx="6071">
                  <c:v>34.063977300836491</c:v>
                </c:pt>
                <c:pt idx="6072">
                  <c:v>34.058523020200283</c:v>
                </c:pt>
                <c:pt idx="6073">
                  <c:v>34.053070484526195</c:v>
                </c:pt>
                <c:pt idx="6074">
                  <c:v>34.047619692977698</c:v>
                </c:pt>
                <c:pt idx="6075">
                  <c:v>34.042170644718794</c:v>
                </c:pt>
                <c:pt idx="6076">
                  <c:v>34.036723338914022</c:v>
                </c:pt>
                <c:pt idx="6077">
                  <c:v>34.031277774728458</c:v>
                </c:pt>
                <c:pt idx="6078">
                  <c:v>34.025833951327705</c:v>
                </c:pt>
                <c:pt idx="6079">
                  <c:v>34.020391867877898</c:v>
                </c:pt>
                <c:pt idx="6080">
                  <c:v>34.014951523545705</c:v>
                </c:pt>
                <c:pt idx="6081">
                  <c:v>34.009512917498334</c:v>
                </c:pt>
                <c:pt idx="6082">
                  <c:v>34.004076048903507</c:v>
                </c:pt>
                <c:pt idx="6083">
                  <c:v>33.998640916929489</c:v>
                </c:pt>
                <c:pt idx="6084">
                  <c:v>33.993207520745074</c:v>
                </c:pt>
                <c:pt idx="6085">
                  <c:v>33.98777585951958</c:v>
                </c:pt>
                <c:pt idx="6086">
                  <c:v>33.982345932422874</c:v>
                </c:pt>
                <c:pt idx="6087">
                  <c:v>33.976917738625318</c:v>
                </c:pt>
                <c:pt idx="6088">
                  <c:v>33.971491277297837</c:v>
                </c:pt>
                <c:pt idx="6089">
                  <c:v>33.96606654761186</c:v>
                </c:pt>
                <c:pt idx="6090">
                  <c:v>33.960643548739355</c:v>
                </c:pt>
                <c:pt idx="6091">
                  <c:v>33.955222279852812</c:v>
                </c:pt>
                <c:pt idx="6092">
                  <c:v>33.949802740125257</c:v>
                </c:pt>
                <c:pt idx="6093">
                  <c:v>33.944384928730237</c:v>
                </c:pt>
                <c:pt idx="6094">
                  <c:v>33.938968844841817</c:v>
                </c:pt>
                <c:pt idx="6095">
                  <c:v>33.933554487634602</c:v>
                </c:pt>
                <c:pt idx="6096">
                  <c:v>33.928141856283716</c:v>
                </c:pt>
                <c:pt idx="6097">
                  <c:v>33.922730949964802</c:v>
                </c:pt>
                <c:pt idx="6098">
                  <c:v>33.917321767854034</c:v>
                </c:pt>
                <c:pt idx="6099">
                  <c:v>33.911914309128115</c:v>
                </c:pt>
                <c:pt idx="6100">
                  <c:v>33.906508572964256</c:v>
                </c:pt>
                <c:pt idx="6101">
                  <c:v>33.901104558540212</c:v>
                </c:pt>
                <c:pt idx="6102">
                  <c:v>33.895702265034238</c:v>
                </c:pt>
                <c:pt idx="6103">
                  <c:v>33.890301691625133</c:v>
                </c:pt>
                <c:pt idx="6104">
                  <c:v>33.884902837492206</c:v>
                </c:pt>
                <c:pt idx="6105">
                  <c:v>33.879505701815283</c:v>
                </c:pt>
                <c:pt idx="6106">
                  <c:v>33.874110283774726</c:v>
                </c:pt>
                <c:pt idx="6107">
                  <c:v>33.8687165825514</c:v>
                </c:pt>
                <c:pt idx="6108">
                  <c:v>33.863324597326702</c:v>
                </c:pt>
                <c:pt idx="6109">
                  <c:v>33.857934327282557</c:v>
                </c:pt>
                <c:pt idx="6110">
                  <c:v>33.852545771601385</c:v>
                </c:pt>
                <c:pt idx="6111">
                  <c:v>33.84715892946614</c:v>
                </c:pt>
                <c:pt idx="6112">
                  <c:v>34.042401781064115</c:v>
                </c:pt>
                <c:pt idx="6113">
                  <c:v>34.036987410529903</c:v>
                </c:pt>
                <c:pt idx="6114">
                  <c:v>34.031574760608308</c:v>
                </c:pt>
                <c:pt idx="6115">
                  <c:v>34.026163830479987</c:v>
                </c:pt>
                <c:pt idx="6116">
                  <c:v>34.020754619326119</c:v>
                </c:pt>
                <c:pt idx="6117">
                  <c:v>34.015347126328408</c:v>
                </c:pt>
                <c:pt idx="6118">
                  <c:v>34.009941350669052</c:v>
                </c:pt>
                <c:pt idx="6119">
                  <c:v>34.004537291530795</c:v>
                </c:pt>
                <c:pt idx="6120">
                  <c:v>33.999134948096888</c:v>
                </c:pt>
                <c:pt idx="6121">
                  <c:v>33.993734319551088</c:v>
                </c:pt>
                <c:pt idx="6122">
                  <c:v>33.988335405077699</c:v>
                </c:pt>
                <c:pt idx="6123">
                  <c:v>33.982938203861508</c:v>
                </c:pt>
                <c:pt idx="6124">
                  <c:v>33.977542715087836</c:v>
                </c:pt>
                <c:pt idx="6125">
                  <c:v>33.972148937942521</c:v>
                </c:pt>
                <c:pt idx="6126">
                  <c:v>33.966756871611921</c:v>
                </c:pt>
                <c:pt idx="6127">
                  <c:v>33.961366515282883</c:v>
                </c:pt>
                <c:pt idx="6128">
                  <c:v>33.955977868142803</c:v>
                </c:pt>
                <c:pt idx="6129">
                  <c:v>33.950590929379572</c:v>
                </c:pt>
                <c:pt idx="6130">
                  <c:v>33.945205698181596</c:v>
                </c:pt>
                <c:pt idx="6131">
                  <c:v>33.939822173737795</c:v>
                </c:pt>
                <c:pt idx="6132">
                  <c:v>33.934440355237612</c:v>
                </c:pt>
                <c:pt idx="6133">
                  <c:v>33.929060241870985</c:v>
                </c:pt>
                <c:pt idx="6134">
                  <c:v>33.923681832828379</c:v>
                </c:pt>
                <c:pt idx="6135">
                  <c:v>33.918305127300769</c:v>
                </c:pt>
                <c:pt idx="6136">
                  <c:v>33.912930124479637</c:v>
                </c:pt>
                <c:pt idx="6137">
                  <c:v>33.907556823556973</c:v>
                </c:pt>
                <c:pt idx="6138">
                  <c:v>33.902185223725283</c:v>
                </c:pt>
                <c:pt idx="6139">
                  <c:v>33.896815324177595</c:v>
                </c:pt>
                <c:pt idx="6140">
                  <c:v>33.891447124107415</c:v>
                </c:pt>
                <c:pt idx="6141">
                  <c:v>33.886080622708796</c:v>
                </c:pt>
                <c:pt idx="6142">
                  <c:v>33.880715819176274</c:v>
                </c:pt>
                <c:pt idx="6143">
                  <c:v>33.875352712704895</c:v>
                </c:pt>
                <c:pt idx="6144">
                  <c:v>33.869991302490234</c:v>
                </c:pt>
                <c:pt idx="6145">
                  <c:v>33.864631587728354</c:v>
                </c:pt>
                <c:pt idx="6146">
                  <c:v>33.85927356761583</c:v>
                </c:pt>
                <c:pt idx="6147">
                  <c:v>33.853917241349741</c:v>
                </c:pt>
                <c:pt idx="6148">
                  <c:v>33.848562608127686</c:v>
                </c:pt>
                <c:pt idx="6149">
                  <c:v>33.843209667147761</c:v>
                </c:pt>
                <c:pt idx="6150">
                  <c:v>33.837858417608565</c:v>
                </c:pt>
                <c:pt idx="6151">
                  <c:v>33.832508858709211</c:v>
                </c:pt>
                <c:pt idx="6152">
                  <c:v>33.8271609896493</c:v>
                </c:pt>
                <c:pt idx="6153">
                  <c:v>33.821814809628961</c:v>
                </c:pt>
                <c:pt idx="6154">
                  <c:v>33.816470317848811</c:v>
                </c:pt>
                <c:pt idx="6155">
                  <c:v>33.81112751350998</c:v>
                </c:pt>
                <c:pt idx="6156">
                  <c:v>33.805786395814096</c:v>
                </c:pt>
                <c:pt idx="6157">
                  <c:v>33.800446963963289</c:v>
                </c:pt>
                <c:pt idx="6158">
                  <c:v>33.795109217160196</c:v>
                </c:pt>
                <c:pt idx="6159">
                  <c:v>33.988888227200803</c:v>
                </c:pt>
                <c:pt idx="6160">
                  <c:v>33.983523359757129</c:v>
                </c:pt>
                <c:pt idx="6161">
                  <c:v>33.978160184273527</c:v>
                </c:pt>
                <c:pt idx="6162">
                  <c:v>33.972798699950417</c:v>
                </c:pt>
                <c:pt idx="6163">
                  <c:v>33.967438905988693</c:v>
                </c:pt>
                <c:pt idx="6164">
                  <c:v>33.962080801589771</c:v>
                </c:pt>
                <c:pt idx="6165">
                  <c:v>33.956724385955567</c:v>
                </c:pt>
                <c:pt idx="6166">
                  <c:v>33.951369658288485</c:v>
                </c:pt>
                <c:pt idx="6167">
                  <c:v>33.946016617791457</c:v>
                </c:pt>
                <c:pt idx="6168">
                  <c:v>33.940665263667881</c:v>
                </c:pt>
                <c:pt idx="6169">
                  <c:v>33.935315595121693</c:v>
                </c:pt>
                <c:pt idx="6170">
                  <c:v>33.929967611357306</c:v>
                </c:pt>
                <c:pt idx="6171">
                  <c:v>33.924621311579628</c:v>
                </c:pt>
                <c:pt idx="6172">
                  <c:v>33.919276694994096</c:v>
                </c:pt>
                <c:pt idx="6173">
                  <c:v>33.913933760806621</c:v>
                </c:pt>
                <c:pt idx="6174">
                  <c:v>33.908592508223613</c:v>
                </c:pt>
                <c:pt idx="6175">
                  <c:v>33.903252936451999</c:v>
                </c:pt>
                <c:pt idx="6176">
                  <c:v>33.897915044699189</c:v>
                </c:pt>
                <c:pt idx="6177">
                  <c:v>33.892578832173086</c:v>
                </c:pt>
                <c:pt idx="6178">
                  <c:v>33.887244298082116</c:v>
                </c:pt>
                <c:pt idx="6179">
                  <c:v>33.881911441635175</c:v>
                </c:pt>
                <c:pt idx="6180">
                  <c:v>33.876580262041664</c:v>
                </c:pt>
                <c:pt idx="6181">
                  <c:v>33.871250758511486</c:v>
                </c:pt>
                <c:pt idx="6182">
                  <c:v>33.865922930255032</c:v>
                </c:pt>
                <c:pt idx="6183">
                  <c:v>33.860596776483199</c:v>
                </c:pt>
                <c:pt idx="6184">
                  <c:v>33.855272296407371</c:v>
                </c:pt>
                <c:pt idx="6185">
                  <c:v>33.849949489239421</c:v>
                </c:pt>
                <c:pt idx="6186">
                  <c:v>33.844628354191734</c:v>
                </c:pt>
                <c:pt idx="6187">
                  <c:v>33.83930889047717</c:v>
                </c:pt>
                <c:pt idx="6188">
                  <c:v>33.833991097309095</c:v>
                </c:pt>
                <c:pt idx="6189">
                  <c:v>33.828674973901357</c:v>
                </c:pt>
                <c:pt idx="6190">
                  <c:v>33.823360519468316</c:v>
                </c:pt>
                <c:pt idx="6191">
                  <c:v>33.818047733224802</c:v>
                </c:pt>
                <c:pt idx="6192">
                  <c:v>33.812736614386154</c:v>
                </c:pt>
                <c:pt idx="6193">
                  <c:v>33.807427162168189</c:v>
                </c:pt>
                <c:pt idx="6194">
                  <c:v>33.802119375787228</c:v>
                </c:pt>
                <c:pt idx="6195">
                  <c:v>33.796813254460069</c:v>
                </c:pt>
                <c:pt idx="6196">
                  <c:v>33.79150879740402</c:v>
                </c:pt>
                <c:pt idx="6197">
                  <c:v>33.786206003836853</c:v>
                </c:pt>
                <c:pt idx="6198">
                  <c:v>33.780904872976855</c:v>
                </c:pt>
                <c:pt idx="6199">
                  <c:v>33.973440704768429</c:v>
                </c:pt>
                <c:pt idx="6200">
                  <c:v>33.968112799167535</c:v>
                </c:pt>
                <c:pt idx="6201">
                  <c:v>33.962786563054934</c:v>
                </c:pt>
                <c:pt idx="6202">
                  <c:v>33.957461995646725</c:v>
                </c:pt>
                <c:pt idx="6203">
                  <c:v>33.952139096159499</c:v>
                </c:pt>
                <c:pt idx="6204">
                  <c:v>33.946817863810331</c:v>
                </c:pt>
                <c:pt idx="6205">
                  <c:v>33.9414982978168</c:v>
                </c:pt>
                <c:pt idx="6206">
                  <c:v>33.936180397396967</c:v>
                </c:pt>
                <c:pt idx="6207">
                  <c:v>33.930864161769371</c:v>
                </c:pt>
                <c:pt idx="6208">
                  <c:v>33.925549590153047</c:v>
                </c:pt>
                <c:pt idx="6209">
                  <c:v>33.92023668176752</c:v>
                </c:pt>
                <c:pt idx="6210">
                  <c:v>33.914925435832806</c:v>
                </c:pt>
                <c:pt idx="6211">
                  <c:v>33.909615851569406</c:v>
                </c:pt>
                <c:pt idx="6212">
                  <c:v>33.904307928198293</c:v>
                </c:pt>
                <c:pt idx="6213">
                  <c:v>33.899001664940954</c:v>
                </c:pt>
                <c:pt idx="6214">
                  <c:v>33.893697061019331</c:v>
                </c:pt>
                <c:pt idx="6215">
                  <c:v>33.888394115655878</c:v>
                </c:pt>
                <c:pt idx="6216">
                  <c:v>33.883092828073522</c:v>
                </c:pt>
                <c:pt idx="6217">
                  <c:v>33.877793197495677</c:v>
                </c:pt>
                <c:pt idx="6218">
                  <c:v>33.872495223146238</c:v>
                </c:pt>
                <c:pt idx="6219">
                  <c:v>33.867198904249591</c:v>
                </c:pt>
                <c:pt idx="6220">
                  <c:v>33.861904240030604</c:v>
                </c:pt>
                <c:pt idx="6221">
                  <c:v>33.856611229714623</c:v>
                </c:pt>
                <c:pt idx="6222">
                  <c:v>33.851319872527476</c:v>
                </c:pt>
                <c:pt idx="6223">
                  <c:v>33.846030167695488</c:v>
                </c:pt>
                <c:pt idx="6224">
                  <c:v>33.840742114445447</c:v>
                </c:pt>
                <c:pt idx="6225">
                  <c:v>33.835455712004645</c:v>
                </c:pt>
                <c:pt idx="6226">
                  <c:v>33.830170959600835</c:v>
                </c:pt>
                <c:pt idx="6227">
                  <c:v>33.824887856462254</c:v>
                </c:pt>
                <c:pt idx="6228">
                  <c:v>33.819606401817637</c:v>
                </c:pt>
                <c:pt idx="6229">
                  <c:v>33.81432659489618</c:v>
                </c:pt>
                <c:pt idx="6230">
                  <c:v>33.809048434927561</c:v>
                </c:pt>
                <c:pt idx="6231">
                  <c:v>33.803771921141959</c:v>
                </c:pt>
                <c:pt idx="6232">
                  <c:v>33.798497052770003</c:v>
                </c:pt>
                <c:pt idx="6233">
                  <c:v>33.793223829042816</c:v>
                </c:pt>
                <c:pt idx="6234">
                  <c:v>33.787952249192003</c:v>
                </c:pt>
                <c:pt idx="6235">
                  <c:v>33.782682312449637</c:v>
                </c:pt>
                <c:pt idx="6236">
                  <c:v>33.777414018048276</c:v>
                </c:pt>
                <c:pt idx="6237">
                  <c:v>33.77214736522096</c:v>
                </c:pt>
                <c:pt idx="6238">
                  <c:v>33.766882353201183</c:v>
                </c:pt>
                <c:pt idx="6239">
                  <c:v>33.761618981222945</c:v>
                </c:pt>
                <c:pt idx="6240">
                  <c:v>33.756357248520708</c:v>
                </c:pt>
                <c:pt idx="6241">
                  <c:v>33.751097154329408</c:v>
                </c:pt>
                <c:pt idx="6242">
                  <c:v>33.745838697884459</c:v>
                </c:pt>
                <c:pt idx="6243">
                  <c:v>33.740581878421757</c:v>
                </c:pt>
                <c:pt idx="6244">
                  <c:v>33.735326695177662</c:v>
                </c:pt>
                <c:pt idx="6245">
                  <c:v>33.730073147389007</c:v>
                </c:pt>
                <c:pt idx="6246">
                  <c:v>33.724821234293117</c:v>
                </c:pt>
                <c:pt idx="6247">
                  <c:v>33.719570955127772</c:v>
                </c:pt>
                <c:pt idx="6248">
                  <c:v>33.714322309131241</c:v>
                </c:pt>
                <c:pt idx="6249">
                  <c:v>33.709075295542249</c:v>
                </c:pt>
                <c:pt idx="6250">
                  <c:v>33.703829913600003</c:v>
                </c:pt>
                <c:pt idx="6251">
                  <c:v>33.698586162544181</c:v>
                </c:pt>
                <c:pt idx="6252">
                  <c:v>33.693344041614935</c:v>
                </c:pt>
                <c:pt idx="6253">
                  <c:v>33.688103550052894</c:v>
                </c:pt>
                <c:pt idx="6254">
                  <c:v>33.682864687099141</c:v>
                </c:pt>
                <c:pt idx="6255">
                  <c:v>33.677627451995235</c:v>
                </c:pt>
                <c:pt idx="6256">
                  <c:v>33.672391843983227</c:v>
                </c:pt>
                <c:pt idx="6257">
                  <c:v>33.667157862305615</c:v>
                </c:pt>
                <c:pt idx="6258">
                  <c:v>33.661925506205364</c:v>
                </c:pt>
                <c:pt idx="6259">
                  <c:v>33.656694774925931</c:v>
                </c:pt>
                <c:pt idx="6260">
                  <c:v>33.651465667711214</c:v>
                </c:pt>
                <c:pt idx="6261">
                  <c:v>33.646238183805607</c:v>
                </c:pt>
                <c:pt idx="6262">
                  <c:v>33.641012322453953</c:v>
                </c:pt>
                <c:pt idx="6263">
                  <c:v>33.63578808290157</c:v>
                </c:pt>
                <c:pt idx="6264">
                  <c:v>33.630565464394238</c:v>
                </c:pt>
                <c:pt idx="6265">
                  <c:v>33.62534446617822</c:v>
                </c:pt>
                <c:pt idx="6266">
                  <c:v>33.620125087500227</c:v>
                </c:pt>
                <c:pt idx="6267">
                  <c:v>33.61490732760744</c:v>
                </c:pt>
                <c:pt idx="6268">
                  <c:v>33.609691185747522</c:v>
                </c:pt>
                <c:pt idx="6269">
                  <c:v>33.604476661168583</c:v>
                </c:pt>
                <c:pt idx="6270">
                  <c:v>33.599263753119203</c:v>
                </c:pt>
                <c:pt idx="6271">
                  <c:v>33.594052460848438</c:v>
                </c:pt>
                <c:pt idx="6272">
                  <c:v>33.588842783605791</c:v>
                </c:pt>
                <c:pt idx="6273">
                  <c:v>33.583634720641243</c:v>
                </c:pt>
                <c:pt idx="6274">
                  <c:v>33.578428271205226</c:v>
                </c:pt>
                <c:pt idx="6275">
                  <c:v>33.573223434548659</c:v>
                </c:pt>
                <c:pt idx="6276">
                  <c:v>33.568020209922899</c:v>
                </c:pt>
                <c:pt idx="6277">
                  <c:v>33.562818596579774</c:v>
                </c:pt>
                <c:pt idx="6278">
                  <c:v>33.753038188850233</c:v>
                </c:pt>
                <c:pt idx="6279">
                  <c:v>33.747810427176432</c:v>
                </c:pt>
                <c:pt idx="6280">
                  <c:v>33.742584283338068</c:v>
                </c:pt>
                <c:pt idx="6281">
                  <c:v>33.737359756584887</c:v>
                </c:pt>
                <c:pt idx="6282">
                  <c:v>33.732136846167109</c:v>
                </c:pt>
                <c:pt idx="6283">
                  <c:v>33.726915551335395</c:v>
                </c:pt>
                <c:pt idx="6284">
                  <c:v>33.72169587134087</c:v>
                </c:pt>
                <c:pt idx="6285">
                  <c:v>33.716477805435147</c:v>
                </c:pt>
                <c:pt idx="6286">
                  <c:v>33.711261352870274</c:v>
                </c:pt>
                <c:pt idx="6287">
                  <c:v>33.706046512898766</c:v>
                </c:pt>
                <c:pt idx="6288">
                  <c:v>33.700833284773616</c:v>
                </c:pt>
                <c:pt idx="6289">
                  <c:v>33.695621667748249</c:v>
                </c:pt>
                <c:pt idx="6290">
                  <c:v>33.690411661076581</c:v>
                </c:pt>
                <c:pt idx="6291">
                  <c:v>33.685203264012969</c:v>
                </c:pt>
                <c:pt idx="6292">
                  <c:v>33.679996475812231</c:v>
                </c:pt>
                <c:pt idx="6293">
                  <c:v>33.674791295729655</c:v>
                </c:pt>
                <c:pt idx="6294">
                  <c:v>33.669587723020975</c:v>
                </c:pt>
                <c:pt idx="6295">
                  <c:v>33.664385756942387</c:v>
                </c:pt>
                <c:pt idx="6296">
                  <c:v>33.659185396750566</c:v>
                </c:pt>
                <c:pt idx="6297">
                  <c:v>33.653986641702609</c:v>
                </c:pt>
                <c:pt idx="6298">
                  <c:v>33.6487894910561</c:v>
                </c:pt>
                <c:pt idx="6299">
                  <c:v>33.643593944069067</c:v>
                </c:pt>
                <c:pt idx="6300">
                  <c:v>33.638399999999997</c:v>
                </c:pt>
                <c:pt idx="6301">
                  <c:v>33.633207658107843</c:v>
                </c:pt>
                <c:pt idx="6302">
                  <c:v>33.628016917651991</c:v>
                </c:pt>
                <c:pt idx="6303">
                  <c:v>33.622827777892304</c:v>
                </c:pt>
                <c:pt idx="6304">
                  <c:v>33.617640238089102</c:v>
                </c:pt>
                <c:pt idx="6305">
                  <c:v>33.612454297503149</c:v>
                </c:pt>
                <c:pt idx="6306">
                  <c:v>33.607269955395658</c:v>
                </c:pt>
                <c:pt idx="6307">
                  <c:v>33.602087211028319</c:v>
                </c:pt>
                <c:pt idx="6308">
                  <c:v>33.596906063663255</c:v>
                </c:pt>
                <c:pt idx="6309">
                  <c:v>33.591726512563056</c:v>
                </c:pt>
                <c:pt idx="6310">
                  <c:v>33.586548556990763</c:v>
                </c:pt>
                <c:pt idx="6311">
                  <c:v>33.581372196209863</c:v>
                </c:pt>
                <c:pt idx="6312">
                  <c:v>33.57619742948431</c:v>
                </c:pt>
                <c:pt idx="6313">
                  <c:v>33.571024256078488</c:v>
                </c:pt>
                <c:pt idx="6314">
                  <c:v>33.565852675257247</c:v>
                </c:pt>
                <c:pt idx="6315">
                  <c:v>33.560682686285908</c:v>
                </c:pt>
                <c:pt idx="6316">
                  <c:v>33.555514288430203</c:v>
                </c:pt>
                <c:pt idx="6317">
                  <c:v>33.55034748095634</c:v>
                </c:pt>
                <c:pt idx="6318">
                  <c:v>33.545182263130982</c:v>
                </c:pt>
                <c:pt idx="6319">
                  <c:v>33.540018634221227</c:v>
                </c:pt>
                <c:pt idx="6320">
                  <c:v>33.534856593494631</c:v>
                </c:pt>
                <c:pt idx="6321">
                  <c:v>33.529696140219201</c:v>
                </c:pt>
                <c:pt idx="6322">
                  <c:v>33.524537273663391</c:v>
                </c:pt>
                <c:pt idx="6323">
                  <c:v>33.519379993096102</c:v>
                </c:pt>
                <c:pt idx="6324">
                  <c:v>33.51422429778669</c:v>
                </c:pt>
                <c:pt idx="6325">
                  <c:v>33.509070187004951</c:v>
                </c:pt>
                <c:pt idx="6326">
                  <c:v>33.503917660021138</c:v>
                </c:pt>
                <c:pt idx="6327">
                  <c:v>33.498766716105941</c:v>
                </c:pt>
                <c:pt idx="6328">
                  <c:v>33.493617354530507</c:v>
                </c:pt>
                <c:pt idx="6329">
                  <c:v>33.488469574566423</c:v>
                </c:pt>
                <c:pt idx="6330">
                  <c:v>33.483323375485725</c:v>
                </c:pt>
                <c:pt idx="6331">
                  <c:v>33.478178756560901</c:v>
                </c:pt>
                <c:pt idx="6332">
                  <c:v>33.473035717064882</c:v>
                </c:pt>
                <c:pt idx="6333">
                  <c:v>33.467894256271038</c:v>
                </c:pt>
                <c:pt idx="6334">
                  <c:v>33.656478152450141</c:v>
                </c:pt>
                <c:pt idx="6335">
                  <c:v>33.651310985124795</c:v>
                </c:pt>
                <c:pt idx="6336">
                  <c:v>33.839746900826448</c:v>
                </c:pt>
                <c:pt idx="6337">
                  <c:v>33.834554078709296</c:v>
                </c:pt>
                <c:pt idx="6338">
                  <c:v>33.829362848779311</c:v>
                </c:pt>
                <c:pt idx="6339">
                  <c:v>34.01762375612266</c:v>
                </c:pt>
                <c:pt idx="6340">
                  <c:v>34.012406930111752</c:v>
                </c:pt>
                <c:pt idx="6341">
                  <c:v>34.007191702624638</c:v>
                </c:pt>
                <c:pt idx="6342">
                  <c:v>34.001978072927344</c:v>
                </c:pt>
                <c:pt idx="6343">
                  <c:v>33.996766040286332</c:v>
                </c:pt>
                <c:pt idx="6344">
                  <c:v>33.991555603968521</c:v>
                </c:pt>
                <c:pt idx="6345">
                  <c:v>33.986346763241286</c:v>
                </c:pt>
                <c:pt idx="6346">
                  <c:v>33.981139517372441</c:v>
                </c:pt>
                <c:pt idx="6347">
                  <c:v>33.975933865630246</c:v>
                </c:pt>
                <c:pt idx="6348">
                  <c:v>33.970729807283419</c:v>
                </c:pt>
                <c:pt idx="6349">
                  <c:v>33.965527341601117</c:v>
                </c:pt>
                <c:pt idx="6350">
                  <c:v>33.960326467852937</c:v>
                </c:pt>
                <c:pt idx="6351">
                  <c:v>33.955127185308932</c:v>
                </c:pt>
                <c:pt idx="6352">
                  <c:v>33.949929493239601</c:v>
                </c:pt>
                <c:pt idx="6353">
                  <c:v>33.944733390915879</c:v>
                </c:pt>
                <c:pt idx="6354">
                  <c:v>33.939538877609159</c:v>
                </c:pt>
                <c:pt idx="6355">
                  <c:v>33.934345952591272</c:v>
                </c:pt>
                <c:pt idx="6356">
                  <c:v>33.929154615134493</c:v>
                </c:pt>
                <c:pt idx="6357">
                  <c:v>33.923964864511539</c:v>
                </c:pt>
                <c:pt idx="6358">
                  <c:v>33.918776699995576</c:v>
                </c:pt>
                <c:pt idx="6359">
                  <c:v>33.913590120860214</c:v>
                </c:pt>
                <c:pt idx="6360">
                  <c:v>33.908405126379492</c:v>
                </c:pt>
                <c:pt idx="6361">
                  <c:v>33.903221715827918</c:v>
                </c:pt>
                <c:pt idx="6362">
                  <c:v>33.898039888480419</c:v>
                </c:pt>
                <c:pt idx="6363">
                  <c:v>33.892859643612368</c:v>
                </c:pt>
                <c:pt idx="6364">
                  <c:v>33.887680980499596</c:v>
                </c:pt>
                <c:pt idx="6365">
                  <c:v>33.882503898418356</c:v>
                </c:pt>
                <c:pt idx="6366">
                  <c:v>33.877328396645353</c:v>
                </c:pt>
                <c:pt idx="6367">
                  <c:v>33.872154474457723</c:v>
                </c:pt>
                <c:pt idx="6368">
                  <c:v>33.866982131133049</c:v>
                </c:pt>
                <c:pt idx="6369">
                  <c:v>33.861811365949364</c:v>
                </c:pt>
                <c:pt idx="6370">
                  <c:v>33.856642178185126</c:v>
                </c:pt>
                <c:pt idx="6371">
                  <c:v>33.851474567119233</c:v>
                </c:pt>
                <c:pt idx="6372">
                  <c:v>33.846308532031024</c:v>
                </c:pt>
                <c:pt idx="6373">
                  <c:v>33.841144072200287</c:v>
                </c:pt>
                <c:pt idx="6374">
                  <c:v>33.835981186907233</c:v>
                </c:pt>
                <c:pt idx="6375">
                  <c:v>33.830819875432525</c:v>
                </c:pt>
                <c:pt idx="6376">
                  <c:v>33.825660137057255</c:v>
                </c:pt>
                <c:pt idx="6377">
                  <c:v>33.820501971062946</c:v>
                </c:pt>
                <c:pt idx="6378">
                  <c:v>33.815345376731571</c:v>
                </c:pt>
                <c:pt idx="6379">
                  <c:v>33.81019035334554</c:v>
                </c:pt>
                <c:pt idx="6380">
                  <c:v>33.805036900187694</c:v>
                </c:pt>
                <c:pt idx="6381">
                  <c:v>33.799885016541303</c:v>
                </c:pt>
                <c:pt idx="6382">
                  <c:v>33.794734701690089</c:v>
                </c:pt>
                <c:pt idx="6383">
                  <c:v>33.789585954918195</c:v>
                </c:pt>
                <c:pt idx="6384">
                  <c:v>33.784438775510203</c:v>
                </c:pt>
                <c:pt idx="6385">
                  <c:v>33.779293162751138</c:v>
                </c:pt>
                <c:pt idx="6386">
                  <c:v>33.774149115926448</c:v>
                </c:pt>
                <c:pt idx="6387">
                  <c:v>33.769006634322018</c:v>
                </c:pt>
                <c:pt idx="6388">
                  <c:v>33.763865717224178</c:v>
                </c:pt>
                <c:pt idx="6389">
                  <c:v>33.758726363919678</c:v>
                </c:pt>
                <c:pt idx="6390">
                  <c:v>33.753588573695694</c:v>
                </c:pt>
                <c:pt idx="6391">
                  <c:v>33.748452345839858</c:v>
                </c:pt>
                <c:pt idx="6392">
                  <c:v>33.743317679640228</c:v>
                </c:pt>
                <c:pt idx="6393">
                  <c:v>33.738184574385272</c:v>
                </c:pt>
                <c:pt idx="6394">
                  <c:v>33.733053029363916</c:v>
                </c:pt>
                <c:pt idx="6395">
                  <c:v>33.727923043865509</c:v>
                </c:pt>
                <c:pt idx="6396">
                  <c:v>33.722794617179829</c:v>
                </c:pt>
                <c:pt idx="6397">
                  <c:v>33.71766774859708</c:v>
                </c:pt>
                <c:pt idx="6398">
                  <c:v>33.712542437407905</c:v>
                </c:pt>
                <c:pt idx="6399">
                  <c:v>33.707418682903381</c:v>
                </c:pt>
                <c:pt idx="6400">
                  <c:v>33.702296484374997</c:v>
                </c:pt>
                <c:pt idx="6401">
                  <c:v>33.697175841114692</c:v>
                </c:pt>
                <c:pt idx="6402">
                  <c:v>33.692056752414821</c:v>
                </c:pt>
                <c:pt idx="6403">
                  <c:v>33.686939217568174</c:v>
                </c:pt>
                <c:pt idx="6404">
                  <c:v>33.681823235867967</c:v>
                </c:pt>
                <c:pt idx="6405">
                  <c:v>33.676708806607834</c:v>
                </c:pt>
                <c:pt idx="6406">
                  <c:v>33.67159592908186</c:v>
                </c:pt>
                <c:pt idx="6407">
                  <c:v>33.666484602584546</c:v>
                </c:pt>
                <c:pt idx="6408">
                  <c:v>33.661374826410807</c:v>
                </c:pt>
                <c:pt idx="6409">
                  <c:v>33.656266599856004</c:v>
                </c:pt>
                <c:pt idx="6410">
                  <c:v>33.651159922215925</c:v>
                </c:pt>
                <c:pt idx="6411">
                  <c:v>33.646054792786764</c:v>
                </c:pt>
                <c:pt idx="6412">
                  <c:v>33.640951210865154</c:v>
                </c:pt>
                <c:pt idx="6413">
                  <c:v>33.635849175748163</c:v>
                </c:pt>
                <c:pt idx="6414">
                  <c:v>33.63074868673327</c:v>
                </c:pt>
                <c:pt idx="6415">
                  <c:v>33.625649743118387</c:v>
                </c:pt>
                <c:pt idx="6416">
                  <c:v>33.62055234420184</c:v>
                </c:pt>
                <c:pt idx="6417">
                  <c:v>33.615456489282394</c:v>
                </c:pt>
                <c:pt idx="6418">
                  <c:v>33.610362177659219</c:v>
                </c:pt>
                <c:pt idx="6419">
                  <c:v>33.605269408631941</c:v>
                </c:pt>
                <c:pt idx="6420">
                  <c:v>33.600178181500567</c:v>
                </c:pt>
                <c:pt idx="6421">
                  <c:v>33.595088495565562</c:v>
                </c:pt>
                <c:pt idx="6422">
                  <c:v>33.590000350127795</c:v>
                </c:pt>
                <c:pt idx="6423">
                  <c:v>33.584913744488567</c:v>
                </c:pt>
                <c:pt idx="6424">
                  <c:v>33.579828677949592</c:v>
                </c:pt>
                <c:pt idx="6425">
                  <c:v>33.574745149813019</c:v>
                </c:pt>
                <c:pt idx="6426">
                  <c:v>33.569663159381399</c:v>
                </c:pt>
                <c:pt idx="6427">
                  <c:v>33.564582705957726</c:v>
                </c:pt>
                <c:pt idx="6428">
                  <c:v>33.559503788845397</c:v>
                </c:pt>
                <c:pt idx="6429">
                  <c:v>33.745257922298102</c:v>
                </c:pt>
                <c:pt idx="6430">
                  <c:v>33.740154069788538</c:v>
                </c:pt>
                <c:pt idx="6431">
                  <c:v>33.735051759692695</c:v>
                </c:pt>
                <c:pt idx="6432">
                  <c:v>33.729950991312094</c:v>
                </c:pt>
                <c:pt idx="6433">
                  <c:v>33.724851763948664</c:v>
                </c:pt>
                <c:pt idx="6434">
                  <c:v>33.719754076904742</c:v>
                </c:pt>
                <c:pt idx="6435">
                  <c:v>33.714657929483103</c:v>
                </c:pt>
                <c:pt idx="6436">
                  <c:v>33.709563320986945</c:v>
                </c:pt>
                <c:pt idx="6437">
                  <c:v>33.704470250719872</c:v>
                </c:pt>
                <c:pt idx="6438">
                  <c:v>33.889895937651183</c:v>
                </c:pt>
                <c:pt idx="6439">
                  <c:v>33.884778028823959</c:v>
                </c:pt>
                <c:pt idx="6440">
                  <c:v>33.879661664287646</c:v>
                </c:pt>
                <c:pt idx="6441">
                  <c:v>33.874546843343978</c:v>
                </c:pt>
                <c:pt idx="6442">
                  <c:v>33.869433565295118</c:v>
                </c:pt>
                <c:pt idx="6443">
                  <c:v>33.864321829443639</c:v>
                </c:pt>
                <c:pt idx="6444">
                  <c:v>33.859211635092535</c:v>
                </c:pt>
                <c:pt idx="6445">
                  <c:v>33.854102981545225</c:v>
                </c:pt>
                <c:pt idx="6446">
                  <c:v>33.848995868105533</c:v>
                </c:pt>
                <c:pt idx="6447">
                  <c:v>33.843890294077717</c:v>
                </c:pt>
                <c:pt idx="6448">
                  <c:v>33.838786258766447</c:v>
                </c:pt>
                <c:pt idx="6449">
                  <c:v>33.83368376147682</c:v>
                </c:pt>
                <c:pt idx="6450">
                  <c:v>33.82858280151433</c:v>
                </c:pt>
                <c:pt idx="6451">
                  <c:v>33.823483378184918</c:v>
                </c:pt>
                <c:pt idx="6452">
                  <c:v>33.818385490794917</c:v>
                </c:pt>
                <c:pt idx="6453">
                  <c:v>33.813289138651086</c:v>
                </c:pt>
                <c:pt idx="6454">
                  <c:v>33.808194321060611</c:v>
                </c:pt>
                <c:pt idx="6455">
                  <c:v>33.803101037331082</c:v>
                </c:pt>
                <c:pt idx="6456">
                  <c:v>33.798009286770501</c:v>
                </c:pt>
                <c:pt idx="6457">
                  <c:v>33.792919068687297</c:v>
                </c:pt>
                <c:pt idx="6458">
                  <c:v>33.787830382390311</c:v>
                </c:pt>
                <c:pt idx="6459">
                  <c:v>33.782743227188796</c:v>
                </c:pt>
                <c:pt idx="6460">
                  <c:v>33.777657602392431</c:v>
                </c:pt>
                <c:pt idx="6461">
                  <c:v>33.772573507311293</c:v>
                </c:pt>
                <c:pt idx="6462">
                  <c:v>33.767490941255886</c:v>
                </c:pt>
                <c:pt idx="6463">
                  <c:v>33.762409903537119</c:v>
                </c:pt>
                <c:pt idx="6464">
                  <c:v>33.757330393466326</c:v>
                </c:pt>
                <c:pt idx="6465">
                  <c:v>33.75225241035524</c:v>
                </c:pt>
                <c:pt idx="6466">
                  <c:v>33.74717595351602</c:v>
                </c:pt>
                <c:pt idx="6467">
                  <c:v>33.742101022261224</c:v>
                </c:pt>
                <c:pt idx="6468">
                  <c:v>33.737027615903841</c:v>
                </c:pt>
                <c:pt idx="6469">
                  <c:v>33.731955733757253</c:v>
                </c:pt>
                <c:pt idx="6470">
                  <c:v>33.726885375135268</c:v>
                </c:pt>
                <c:pt idx="6471">
                  <c:v>33.721816539352098</c:v>
                </c:pt>
                <c:pt idx="6472">
                  <c:v>33.716749225722367</c:v>
                </c:pt>
                <c:pt idx="6473">
                  <c:v>33.901166663870306</c:v>
                </c:pt>
                <c:pt idx="6474">
                  <c:v>33.896074781767695</c:v>
                </c:pt>
                <c:pt idx="6475">
                  <c:v>33.890984427781341</c:v>
                </c:pt>
                <c:pt idx="6476">
                  <c:v>33.885895601224036</c:v>
                </c:pt>
                <c:pt idx="6477">
                  <c:v>33.88080830140899</c:v>
                </c:pt>
                <c:pt idx="6478">
                  <c:v>33.875722527649813</c:v>
                </c:pt>
                <c:pt idx="6479">
                  <c:v>33.870638279260518</c:v>
                </c:pt>
                <c:pt idx="6480">
                  <c:v>33.865555555555552</c:v>
                </c:pt>
                <c:pt idx="6481">
                  <c:v>33.86047435584976</c:v>
                </c:pt>
                <c:pt idx="6482">
                  <c:v>34.044568011232968</c:v>
                </c:pt>
                <c:pt idx="6483">
                  <c:v>34.039462337799719</c:v>
                </c:pt>
                <c:pt idx="6484">
                  <c:v>34.034358194289098</c:v>
                </c:pt>
                <c:pt idx="6485">
                  <c:v>34.029255580014137</c:v>
                </c:pt>
                <c:pt idx="6486">
                  <c:v>34.024154494288275</c:v>
                </c:pt>
                <c:pt idx="6487">
                  <c:v>34.019054936425363</c:v>
                </c:pt>
                <c:pt idx="6488">
                  <c:v>34.013956905739668</c:v>
                </c:pt>
                <c:pt idx="6489">
                  <c:v>34.00886040154586</c:v>
                </c:pt>
                <c:pt idx="6490">
                  <c:v>34.003765423159017</c:v>
                </c:pt>
                <c:pt idx="6491">
                  <c:v>33.99867196989463</c:v>
                </c:pt>
                <c:pt idx="6492">
                  <c:v>33.993580041068604</c:v>
                </c:pt>
                <c:pt idx="6493">
                  <c:v>33.988489635997247</c:v>
                </c:pt>
                <c:pt idx="6494">
                  <c:v>33.983400753997273</c:v>
                </c:pt>
                <c:pt idx="6495">
                  <c:v>33.9783133943858</c:v>
                </c:pt>
                <c:pt idx="6496">
                  <c:v>33.973227556480381</c:v>
                </c:pt>
                <c:pt idx="6497">
                  <c:v>33.968143239598938</c:v>
                </c:pt>
                <c:pt idx="6498">
                  <c:v>33.963060443059831</c:v>
                </c:pt>
                <c:pt idx="6499">
                  <c:v>33.957979166181801</c:v>
                </c:pt>
                <c:pt idx="6500">
                  <c:v>33.952899408284026</c:v>
                </c:pt>
                <c:pt idx="6501">
                  <c:v>33.947821168686055</c:v>
                </c:pt>
                <c:pt idx="6502">
                  <c:v>33.942744446707877</c:v>
                </c:pt>
                <c:pt idx="6503">
                  <c:v>33.937669241669866</c:v>
                </c:pt>
                <c:pt idx="6504">
                  <c:v>33.932595552892799</c:v>
                </c:pt>
                <c:pt idx="6505">
                  <c:v>33.927523379697874</c:v>
                </c:pt>
                <c:pt idx="6506">
                  <c:v>33.922452721406685</c:v>
                </c:pt>
                <c:pt idx="6507">
                  <c:v>33.917383577341219</c:v>
                </c:pt>
                <c:pt idx="6508">
                  <c:v>33.912315946823895</c:v>
                </c:pt>
                <c:pt idx="6509">
                  <c:v>33.907249829177516</c:v>
                </c:pt>
                <c:pt idx="6510">
                  <c:v>33.902185223725283</c:v>
                </c:pt>
                <c:pt idx="6511">
                  <c:v>33.897122129790823</c:v>
                </c:pt>
                <c:pt idx="6512">
                  <c:v>33.89206054669814</c:v>
                </c:pt>
                <c:pt idx="6513">
                  <c:v>33.887000473771657</c:v>
                </c:pt>
                <c:pt idx="6514">
                  <c:v>33.881941910336195</c:v>
                </c:pt>
                <c:pt idx="6515">
                  <c:v>33.876884855716987</c:v>
                </c:pt>
                <c:pt idx="6516">
                  <c:v>33.871829309239644</c:v>
                </c:pt>
                <c:pt idx="6517">
                  <c:v>33.8667752702302</c:v>
                </c:pt>
                <c:pt idx="6518">
                  <c:v>33.861722738015082</c:v>
                </c:pt>
                <c:pt idx="6519">
                  <c:v>33.856671711921123</c:v>
                </c:pt>
                <c:pt idx="6520">
                  <c:v>33.851622191275546</c:v>
                </c:pt>
                <c:pt idx="6521">
                  <c:v>33.846574175405983</c:v>
                </c:pt>
                <c:pt idx="6522">
                  <c:v>33.841527663640463</c:v>
                </c:pt>
                <c:pt idx="6523">
                  <c:v>33.836482655307421</c:v>
                </c:pt>
                <c:pt idx="6524">
                  <c:v>33.831439149735672</c:v>
                </c:pt>
                <c:pt idx="6525">
                  <c:v>33.826397146254457</c:v>
                </c:pt>
                <c:pt idx="6526">
                  <c:v>33.821356644193401</c:v>
                </c:pt>
                <c:pt idx="6527">
                  <c:v>33.816317642882524</c:v>
                </c:pt>
                <c:pt idx="6528">
                  <c:v>33.811280141652247</c:v>
                </c:pt>
                <c:pt idx="6529">
                  <c:v>33.806244139833403</c:v>
                </c:pt>
                <c:pt idx="6530">
                  <c:v>33.8012096367572</c:v>
                </c:pt>
                <c:pt idx="6531">
                  <c:v>33.796176631755252</c:v>
                </c:pt>
                <c:pt idx="6532">
                  <c:v>33.791145124159584</c:v>
                </c:pt>
                <c:pt idx="6533">
                  <c:v>33.7861151133026</c:v>
                </c:pt>
                <c:pt idx="6534">
                  <c:v>33.781086598517099</c:v>
                </c:pt>
                <c:pt idx="6535">
                  <c:v>33.776059579136295</c:v>
                </c:pt>
                <c:pt idx="6536">
                  <c:v>33.771034054493782</c:v>
                </c:pt>
                <c:pt idx="6537">
                  <c:v>33.766010023923549</c:v>
                </c:pt>
                <c:pt idx="6538">
                  <c:v>33.760987486759994</c:v>
                </c:pt>
                <c:pt idx="6539">
                  <c:v>33.755966442337893</c:v>
                </c:pt>
                <c:pt idx="6540">
                  <c:v>33.750946889992427</c:v>
                </c:pt>
                <c:pt idx="6541">
                  <c:v>33.745928829059167</c:v>
                </c:pt>
                <c:pt idx="6542">
                  <c:v>33.740912258874083</c:v>
                </c:pt>
                <c:pt idx="6543">
                  <c:v>33.735897178773541</c:v>
                </c:pt>
                <c:pt idx="6544">
                  <c:v>33.730883588094287</c:v>
                </c:pt>
                <c:pt idx="6545">
                  <c:v>33.725871486173467</c:v>
                </c:pt>
                <c:pt idx="6546">
                  <c:v>33.720860872348631</c:v>
                </c:pt>
                <c:pt idx="6547">
                  <c:v>33.903192269155582</c:v>
                </c:pt>
                <c:pt idx="6548">
                  <c:v>33.898157639707001</c:v>
                </c:pt>
                <c:pt idx="6549">
                  <c:v>33.893124504116997</c:v>
                </c:pt>
                <c:pt idx="6550">
                  <c:v>33.888092861721347</c:v>
                </c:pt>
                <c:pt idx="6551">
                  <c:v>33.883062711856233</c:v>
                </c:pt>
                <c:pt idx="6552">
                  <c:v>33.878034053858229</c:v>
                </c:pt>
                <c:pt idx="6553">
                  <c:v>33.873006887064307</c:v>
                </c:pt>
                <c:pt idx="6554">
                  <c:v>33.86798121081182</c:v>
                </c:pt>
                <c:pt idx="6555">
                  <c:v>33.862957024438522</c:v>
                </c:pt>
                <c:pt idx="6556">
                  <c:v>33.857934327282557</c:v>
                </c:pt>
                <c:pt idx="6557">
                  <c:v>33.852913118682451</c:v>
                </c:pt>
                <c:pt idx="6558">
                  <c:v>34.034877189869157</c:v>
                </c:pt>
                <c:pt idx="6559">
                  <c:v>34.02983206998546</c:v>
                </c:pt>
                <c:pt idx="6560">
                  <c:v>34.024788444378345</c:v>
                </c:pt>
                <c:pt idx="6561">
                  <c:v>34.019746312384626</c:v>
                </c:pt>
                <c:pt idx="6562">
                  <c:v>34.014705673341503</c:v>
                </c:pt>
                <c:pt idx="6563">
                  <c:v>34.00966652658655</c:v>
                </c:pt>
                <c:pt idx="6564">
                  <c:v>34.00462887145774</c:v>
                </c:pt>
                <c:pt idx="6565">
                  <c:v>33.999592707293459</c:v>
                </c:pt>
                <c:pt idx="6566">
                  <c:v>33.994558033432455</c:v>
                </c:pt>
                <c:pt idx="6567">
                  <c:v>33.989524849213886</c:v>
                </c:pt>
                <c:pt idx="6568">
                  <c:v>33.984493153977283</c:v>
                </c:pt>
                <c:pt idx="6569">
                  <c:v>33.979462947062579</c:v>
                </c:pt>
                <c:pt idx="6570">
                  <c:v>33.974434227810093</c:v>
                </c:pt>
                <c:pt idx="6571">
                  <c:v>33.969406995560547</c:v>
                </c:pt>
                <c:pt idx="6572">
                  <c:v>33.96438124965502</c:v>
                </c:pt>
                <c:pt idx="6573">
                  <c:v>33.959356989435015</c:v>
                </c:pt>
                <c:pt idx="6574">
                  <c:v>33.954334214242408</c:v>
                </c:pt>
                <c:pt idx="6575">
                  <c:v>33.949312923419448</c:v>
                </c:pt>
                <c:pt idx="6576">
                  <c:v>33.944293116308806</c:v>
                </c:pt>
                <c:pt idx="6577">
                  <c:v>33.939274792253514</c:v>
                </c:pt>
                <c:pt idx="6578">
                  <c:v>33.934257950597001</c:v>
                </c:pt>
                <c:pt idx="6579">
                  <c:v>33.929242590683074</c:v>
                </c:pt>
                <c:pt idx="6580">
                  <c:v>33.924228711855953</c:v>
                </c:pt>
                <c:pt idx="6581">
                  <c:v>33.919216313460211</c:v>
                </c:pt>
                <c:pt idx="6582">
                  <c:v>33.91420539484082</c:v>
                </c:pt>
                <c:pt idx="6583">
                  <c:v>33.909195955343158</c:v>
                </c:pt>
                <c:pt idx="6584">
                  <c:v>33.904187994312956</c:v>
                </c:pt>
                <c:pt idx="6585">
                  <c:v>33.899181511096351</c:v>
                </c:pt>
                <c:pt idx="6586">
                  <c:v>33.894176505039859</c:v>
                </c:pt>
                <c:pt idx="6587">
                  <c:v>33.889172975490389</c:v>
                </c:pt>
                <c:pt idx="6588">
                  <c:v>33.884170921795217</c:v>
                </c:pt>
                <c:pt idx="6589">
                  <c:v>33.879170343302022</c:v>
                </c:pt>
                <c:pt idx="6590">
                  <c:v>33.874171239358851</c:v>
                </c:pt>
                <c:pt idx="6591">
                  <c:v>33.869173609314146</c:v>
                </c:pt>
                <c:pt idx="6592">
                  <c:v>33.864177452516728</c:v>
                </c:pt>
                <c:pt idx="6593">
                  <c:v>33.859182768315812</c:v>
                </c:pt>
                <c:pt idx="6594">
                  <c:v>33.854189556060973</c:v>
                </c:pt>
                <c:pt idx="6595">
                  <c:v>33.849197815102187</c:v>
                </c:pt>
                <c:pt idx="6596">
                  <c:v>33.844207544789811</c:v>
                </c:pt>
                <c:pt idx="6597">
                  <c:v>33.839218744474579</c:v>
                </c:pt>
                <c:pt idx="6598">
                  <c:v>33.834231413507595</c:v>
                </c:pt>
                <c:pt idx="6599">
                  <c:v>33.829245551240376</c:v>
                </c:pt>
                <c:pt idx="6600">
                  <c:v>33.824261157024793</c:v>
                </c:pt>
                <c:pt idx="6601">
                  <c:v>33.819278230213108</c:v>
                </c:pt>
                <c:pt idx="6602">
                  <c:v>33.814296770157959</c:v>
                </c:pt>
                <c:pt idx="6603">
                  <c:v>33.809316776212377</c:v>
                </c:pt>
                <c:pt idx="6604">
                  <c:v>33.804338247729753</c:v>
                </c:pt>
                <c:pt idx="6605">
                  <c:v>33.799361184063869</c:v>
                </c:pt>
                <c:pt idx="6606">
                  <c:v>33.794385584568893</c:v>
                </c:pt>
                <c:pt idx="6607">
                  <c:v>33.789411448599367</c:v>
                </c:pt>
                <c:pt idx="6608">
                  <c:v>33.784438775510203</c:v>
                </c:pt>
                <c:pt idx="6609">
                  <c:v>33.779467564656706</c:v>
                </c:pt>
                <c:pt idx="6610">
                  <c:v>33.774497815394547</c:v>
                </c:pt>
                <c:pt idx="6611">
                  <c:v>33.769529527079783</c:v>
                </c:pt>
                <c:pt idx="6612">
                  <c:v>33.950046277844933</c:v>
                </c:pt>
                <c:pt idx="6613">
                  <c:v>33.945054452290734</c:v>
                </c:pt>
                <c:pt idx="6614">
                  <c:v>33.940064093273662</c:v>
                </c:pt>
                <c:pt idx="6615">
                  <c:v>33.935075200148084</c:v>
                </c:pt>
                <c:pt idx="6616">
                  <c:v>33.930087772268756</c:v>
                </c:pt>
                <c:pt idx="6617">
                  <c:v>33.92510180899081</c:v>
                </c:pt>
                <c:pt idx="6618">
                  <c:v>33.920117309669749</c:v>
                </c:pt>
                <c:pt idx="6619">
                  <c:v>33.915134273661451</c:v>
                </c:pt>
                <c:pt idx="6620">
                  <c:v>33.910152700322193</c:v>
                </c:pt>
                <c:pt idx="6621">
                  <c:v>33.905172589008608</c:v>
                </c:pt>
                <c:pt idx="6622">
                  <c:v>33.900193939077717</c:v>
                </c:pt>
                <c:pt idx="6623">
                  <c:v>33.895216749886906</c:v>
                </c:pt>
                <c:pt idx="6624">
                  <c:v>33.890241020793951</c:v>
                </c:pt>
                <c:pt idx="6625">
                  <c:v>33.885266751156998</c:v>
                </c:pt>
                <c:pt idx="6626">
                  <c:v>33.88029394033456</c:v>
                </c:pt>
                <c:pt idx="6627">
                  <c:v>33.875322587685545</c:v>
                </c:pt>
                <c:pt idx="6628">
                  <c:v>33.870352692569227</c:v>
                </c:pt>
                <c:pt idx="6629">
                  <c:v>33.865384254345244</c:v>
                </c:pt>
                <c:pt idx="6630">
                  <c:v>33.860417272373617</c:v>
                </c:pt>
                <c:pt idx="6631">
                  <c:v>33.855451746014758</c:v>
                </c:pt>
                <c:pt idx="6632">
                  <c:v>33.850487674629427</c:v>
                </c:pt>
                <c:pt idx="6633">
                  <c:v>33.845525057578762</c:v>
                </c:pt>
                <c:pt idx="6634">
                  <c:v>33.840563894224296</c:v>
                </c:pt>
                <c:pt idx="6635">
                  <c:v>33.835604183927913</c:v>
                </c:pt>
                <c:pt idx="6636">
                  <c:v>33.830645926051879</c:v>
                </c:pt>
                <c:pt idx="6637">
                  <c:v>33.825689119958838</c:v>
                </c:pt>
                <c:pt idx="6638">
                  <c:v>33.820733765011788</c:v>
                </c:pt>
                <c:pt idx="6639">
                  <c:v>33.815779860574118</c:v>
                </c:pt>
                <c:pt idx="6640">
                  <c:v>33.810827406009579</c:v>
                </c:pt>
                <c:pt idx="6641">
                  <c:v>33.805876400682301</c:v>
                </c:pt>
                <c:pt idx="6642">
                  <c:v>33.800926843956788</c:v>
                </c:pt>
                <c:pt idx="6643">
                  <c:v>33.795978735197892</c:v>
                </c:pt>
                <c:pt idx="6644">
                  <c:v>33.791032073770872</c:v>
                </c:pt>
                <c:pt idx="6645">
                  <c:v>33.786086859041319</c:v>
                </c:pt>
                <c:pt idx="6646">
                  <c:v>33.781143090375231</c:v>
                </c:pt>
                <c:pt idx="6647">
                  <c:v>33.776200767138945</c:v>
                </c:pt>
                <c:pt idx="6648">
                  <c:v>33.771259888699191</c:v>
                </c:pt>
                <c:pt idx="6649">
                  <c:v>33.766320454423052</c:v>
                </c:pt>
                <c:pt idx="6650">
                  <c:v>33.76138246367799</c:v>
                </c:pt>
                <c:pt idx="6651">
                  <c:v>33.75644591583184</c:v>
                </c:pt>
                <c:pt idx="6652">
                  <c:v>33.751510810252789</c:v>
                </c:pt>
                <c:pt idx="6653">
                  <c:v>33.746577146309413</c:v>
                </c:pt>
                <c:pt idx="6654">
                  <c:v>33.741644923370636</c:v>
                </c:pt>
                <c:pt idx="6655">
                  <c:v>33.736714140805766</c:v>
                </c:pt>
                <c:pt idx="6656">
                  <c:v>33.731784797984467</c:v>
                </c:pt>
                <c:pt idx="6657">
                  <c:v>33.726856894276786</c:v>
                </c:pt>
                <c:pt idx="6658">
                  <c:v>33.72193042905311</c:v>
                </c:pt>
                <c:pt idx="6659">
                  <c:v>33.717005401684233</c:v>
                </c:pt>
                <c:pt idx="6660">
                  <c:v>33.712081811541267</c:v>
                </c:pt>
                <c:pt idx="6661">
                  <c:v>33.707159657995739</c:v>
                </c:pt>
                <c:pt idx="6662">
                  <c:v>33.702238940419505</c:v>
                </c:pt>
                <c:pt idx="6663">
                  <c:v>33.69731965818481</c:v>
                </c:pt>
                <c:pt idx="6664">
                  <c:v>33.692401810664244</c:v>
                </c:pt>
                <c:pt idx="6665">
                  <c:v>33.68748539723078</c:v>
                </c:pt>
                <c:pt idx="6666">
                  <c:v>33.68257041725775</c:v>
                </c:pt>
                <c:pt idx="6667">
                  <c:v>33.677656870118845</c:v>
                </c:pt>
                <c:pt idx="6668">
                  <c:v>33.672744755188134</c:v>
                </c:pt>
                <c:pt idx="6669">
                  <c:v>33.667834071840041</c:v>
                </c:pt>
                <c:pt idx="6670">
                  <c:v>33.662924819449344</c:v>
                </c:pt>
                <c:pt idx="6671">
                  <c:v>33.658016997391208</c:v>
                </c:pt>
                <c:pt idx="6672">
                  <c:v>33.653110605041149</c:v>
                </c:pt>
                <c:pt idx="6673">
                  <c:v>33.648205641775036</c:v>
                </c:pt>
                <c:pt idx="6674">
                  <c:v>33.643302106969116</c:v>
                </c:pt>
                <c:pt idx="6675">
                  <c:v>33.638399999999997</c:v>
                </c:pt>
                <c:pt idx="6676">
                  <c:v>33.633499320244646</c:v>
                </c:pt>
                <c:pt idx="6677">
                  <c:v>33.628600067080392</c:v>
                </c:pt>
                <c:pt idx="6678">
                  <c:v>33.623702239884921</c:v>
                </c:pt>
                <c:pt idx="6679">
                  <c:v>33.618805838036288</c:v>
                </c:pt>
                <c:pt idx="6680">
                  <c:v>33.613910860912902</c:v>
                </c:pt>
                <c:pt idx="6681">
                  <c:v>33.609017307893552</c:v>
                </c:pt>
                <c:pt idx="6682">
                  <c:v>33.604125178357364</c:v>
                </c:pt>
                <c:pt idx="6683">
                  <c:v>33.599234471683836</c:v>
                </c:pt>
                <c:pt idx="6684">
                  <c:v>33.59434518725282</c:v>
                </c:pt>
                <c:pt idx="6685">
                  <c:v>33.589457324444538</c:v>
                </c:pt>
                <c:pt idx="6686">
                  <c:v>33.584570882639568</c:v>
                </c:pt>
                <c:pt idx="6687">
                  <c:v>33.579685861218842</c:v>
                </c:pt>
                <c:pt idx="6688">
                  <c:v>33.574802259563654</c:v>
                </c:pt>
                <c:pt idx="6689">
                  <c:v>33.569920077055663</c:v>
                </c:pt>
                <c:pt idx="6690">
                  <c:v>33.565039313076873</c:v>
                </c:pt>
                <c:pt idx="6691">
                  <c:v>33.560159967009668</c:v>
                </c:pt>
                <c:pt idx="6692">
                  <c:v>33.555282038236768</c:v>
                </c:pt>
                <c:pt idx="6693">
                  <c:v>33.550405526141262</c:v>
                </c:pt>
                <c:pt idx="6694">
                  <c:v>33.545530430106595</c:v>
                </c:pt>
                <c:pt idx="6695">
                  <c:v>33.540656749516572</c:v>
                </c:pt>
                <c:pt idx="6696">
                  <c:v>33.53578448375535</c:v>
                </c:pt>
                <c:pt idx="6697">
                  <c:v>33.530913632207444</c:v>
                </c:pt>
                <c:pt idx="6698">
                  <c:v>33.526044194257729</c:v>
                </c:pt>
                <c:pt idx="6699">
                  <c:v>33.521176169291429</c:v>
                </c:pt>
                <c:pt idx="6700">
                  <c:v>33.516309556694139</c:v>
                </c:pt>
                <c:pt idx="6701">
                  <c:v>33.5114443558518</c:v>
                </c:pt>
                <c:pt idx="6702">
                  <c:v>33.689655034227279</c:v>
                </c:pt>
                <c:pt idx="6703">
                  <c:v>33.684766879228185</c:v>
                </c:pt>
                <c:pt idx="6704">
                  <c:v>33.679880141375364</c:v>
                </c:pt>
                <c:pt idx="6705">
                  <c:v>33.674994820053151</c:v>
                </c:pt>
                <c:pt idx="6706">
                  <c:v>33.670110914646237</c:v>
                </c:pt>
                <c:pt idx="6707">
                  <c:v>33.665228424539663</c:v>
                </c:pt>
                <c:pt idx="6708">
                  <c:v>33.66034734911883</c:v>
                </c:pt>
                <c:pt idx="6709">
                  <c:v>33.655467687769487</c:v>
                </c:pt>
                <c:pt idx="6710">
                  <c:v>33.650589439877756</c:v>
                </c:pt>
                <c:pt idx="6711">
                  <c:v>33.645712604830095</c:v>
                </c:pt>
                <c:pt idx="6712">
                  <c:v>33.640837182013321</c:v>
                </c:pt>
                <c:pt idx="6713">
                  <c:v>33.63596317081462</c:v>
                </c:pt>
                <c:pt idx="6714">
                  <c:v>33.63109057062151</c:v>
                </c:pt>
                <c:pt idx="6715">
                  <c:v>33.62621938082188</c:v>
                </c:pt>
                <c:pt idx="6716">
                  <c:v>33.62134960080396</c:v>
                </c:pt>
                <c:pt idx="6717">
                  <c:v>33.616481229956349</c:v>
                </c:pt>
                <c:pt idx="6718">
                  <c:v>33.611614267667981</c:v>
                </c:pt>
                <c:pt idx="6719">
                  <c:v>33.606748713328159</c:v>
                </c:pt>
                <c:pt idx="6720">
                  <c:v>33.601884566326532</c:v>
                </c:pt>
                <c:pt idx="6721">
                  <c:v>33.597021826053094</c:v>
                </c:pt>
                <c:pt idx="6722">
                  <c:v>33.774663450162222</c:v>
                </c:pt>
                <c:pt idx="6723">
                  <c:v>33.769777906807953</c:v>
                </c:pt>
                <c:pt idx="6724">
                  <c:v>33.764893775517464</c:v>
                </c:pt>
                <c:pt idx="6725">
                  <c:v>33.760011055679165</c:v>
                </c:pt>
                <c:pt idx="6726">
                  <c:v>33.755129746681831</c:v>
                </c:pt>
                <c:pt idx="6727">
                  <c:v>33.750249847914574</c:v>
                </c:pt>
                <c:pt idx="6728">
                  <c:v>33.745371358766882</c:v>
                </c:pt>
                <c:pt idx="6729">
                  <c:v>33.740494278628574</c:v>
                </c:pt>
                <c:pt idx="6730">
                  <c:v>33.735618606889823</c:v>
                </c:pt>
                <c:pt idx="6731">
                  <c:v>33.730744342941158</c:v>
                </c:pt>
                <c:pt idx="6732">
                  <c:v>33.725871486173467</c:v>
                </c:pt>
                <c:pt idx="6733">
                  <c:v>33.72100003597798</c:v>
                </c:pt>
                <c:pt idx="6734">
                  <c:v>33.716129991746264</c:v>
                </c:pt>
                <c:pt idx="6735">
                  <c:v>33.711261352870274</c:v>
                </c:pt>
                <c:pt idx="6736">
                  <c:v>33.706394118742274</c:v>
                </c:pt>
                <c:pt idx="6737">
                  <c:v>33.701528288754915</c:v>
                </c:pt>
                <c:pt idx="6738">
                  <c:v>33.696663862301158</c:v>
                </c:pt>
                <c:pt idx="6739">
                  <c:v>33.691800838774355</c:v>
                </c:pt>
                <c:pt idx="6740">
                  <c:v>33.686939217568174</c:v>
                </c:pt>
                <c:pt idx="6741">
                  <c:v>33.682078998076655</c:v>
                </c:pt>
                <c:pt idx="6742">
                  <c:v>33.677220179694167</c:v>
                </c:pt>
                <c:pt idx="6743">
                  <c:v>33.672362761815442</c:v>
                </c:pt>
                <c:pt idx="6744">
                  <c:v>33.667506743835567</c:v>
                </c:pt>
                <c:pt idx="6745">
                  <c:v>33.662652125149947</c:v>
                </c:pt>
                <c:pt idx="6746">
                  <c:v>33.657798905154365</c:v>
                </c:pt>
                <c:pt idx="6747">
                  <c:v>33.652947083244939</c:v>
                </c:pt>
                <c:pt idx="6748">
                  <c:v>33.64809665881814</c:v>
                </c:pt>
                <c:pt idx="6749">
                  <c:v>33.643247631270775</c:v>
                </c:pt>
                <c:pt idx="6750">
                  <c:v>33.638399999999997</c:v>
                </c:pt>
                <c:pt idx="6751">
                  <c:v>33.633553764403331</c:v>
                </c:pt>
                <c:pt idx="6752">
                  <c:v>33.628708923878619</c:v>
                </c:pt>
                <c:pt idx="6753">
                  <c:v>33.623865477824062</c:v>
                </c:pt>
                <c:pt idx="6754">
                  <c:v>33.619023425638204</c:v>
                </c:pt>
                <c:pt idx="6755">
                  <c:v>33.614182766719942</c:v>
                </c:pt>
                <c:pt idx="6756">
                  <c:v>33.609343500468498</c:v>
                </c:pt>
                <c:pt idx="6757">
                  <c:v>33.604505626283469</c:v>
                </c:pt>
                <c:pt idx="6758">
                  <c:v>33.599669143564768</c:v>
                </c:pt>
                <c:pt idx="6759">
                  <c:v>33.594834051712674</c:v>
                </c:pt>
                <c:pt idx="6760">
                  <c:v>33.590000350127795</c:v>
                </c:pt>
                <c:pt idx="6761">
                  <c:v>33.585168038211094</c:v>
                </c:pt>
                <c:pt idx="6762">
                  <c:v>33.580337115363875</c:v>
                </c:pt>
                <c:pt idx="6763">
                  <c:v>33.575507580987775</c:v>
                </c:pt>
                <c:pt idx="6764">
                  <c:v>33.570679434484788</c:v>
                </c:pt>
                <c:pt idx="6765">
                  <c:v>33.565852675257247</c:v>
                </c:pt>
                <c:pt idx="6766">
                  <c:v>33.561027302707835</c:v>
                </c:pt>
                <c:pt idx="6767">
                  <c:v>33.556203316239554</c:v>
                </c:pt>
                <c:pt idx="6768">
                  <c:v>33.551380715255775</c:v>
                </c:pt>
                <c:pt idx="6769">
                  <c:v>33.546559499160189</c:v>
                </c:pt>
                <c:pt idx="6770">
                  <c:v>33.541739667356858</c:v>
                </c:pt>
                <c:pt idx="6771">
                  <c:v>33.536921219250146</c:v>
                </c:pt>
                <c:pt idx="6772">
                  <c:v>33.532104154244799</c:v>
                </c:pt>
                <c:pt idx="6773">
                  <c:v>33.527288471745877</c:v>
                </c:pt>
                <c:pt idx="6774">
                  <c:v>33.522474171158784</c:v>
                </c:pt>
                <c:pt idx="6775">
                  <c:v>33.517661251889272</c:v>
                </c:pt>
                <c:pt idx="6776">
                  <c:v>33.512849713343435</c:v>
                </c:pt>
                <c:pt idx="6777">
                  <c:v>33.508039554927699</c:v>
                </c:pt>
                <c:pt idx="6778">
                  <c:v>33.503230776048838</c:v>
                </c:pt>
                <c:pt idx="6779">
                  <c:v>33.498423376113955</c:v>
                </c:pt>
                <c:pt idx="6780">
                  <c:v>33.493617354530507</c:v>
                </c:pt>
                <c:pt idx="6781">
                  <c:v>33.48881271070627</c:v>
                </c:pt>
                <c:pt idx="6782">
                  <c:v>33.484009444049384</c:v>
                </c:pt>
                <c:pt idx="6783">
                  <c:v>33.479207553968301</c:v>
                </c:pt>
                <c:pt idx="6784">
                  <c:v>33.474407039871842</c:v>
                </c:pt>
                <c:pt idx="6785">
                  <c:v>33.469607901169134</c:v>
                </c:pt>
                <c:pt idx="6786">
                  <c:v>33.464810137269666</c:v>
                </c:pt>
                <c:pt idx="6787">
                  <c:v>33.460013747583247</c:v>
                </c:pt>
                <c:pt idx="6788">
                  <c:v>33.455218731520041</c:v>
                </c:pt>
                <c:pt idx="6789">
                  <c:v>33.45042508849054</c:v>
                </c:pt>
                <c:pt idx="6790">
                  <c:v>33.445632817905569</c:v>
                </c:pt>
                <c:pt idx="6791">
                  <c:v>33.440841919176293</c:v>
                </c:pt>
                <c:pt idx="6792">
                  <c:v>33.43605239171422</c:v>
                </c:pt>
                <c:pt idx="6793">
                  <c:v>33.431264234931184</c:v>
                </c:pt>
                <c:pt idx="6794">
                  <c:v>33.426477448239368</c:v>
                </c:pt>
                <c:pt idx="6795">
                  <c:v>33.421692031051272</c:v>
                </c:pt>
                <c:pt idx="6796">
                  <c:v>33.416907982779747</c:v>
                </c:pt>
                <c:pt idx="6797">
                  <c:v>33.412125302837978</c:v>
                </c:pt>
                <c:pt idx="6798">
                  <c:v>33.407343990639475</c:v>
                </c:pt>
                <c:pt idx="6799">
                  <c:v>33.583059343079725</c:v>
                </c:pt>
                <c:pt idx="6800">
                  <c:v>33.578255709342564</c:v>
                </c:pt>
                <c:pt idx="6801">
                  <c:v>33.573453448521768</c:v>
                </c:pt>
                <c:pt idx="6802">
                  <c:v>33.568652560029349</c:v>
                </c:pt>
                <c:pt idx="6803">
                  <c:v>33.563853043277611</c:v>
                </c:pt>
                <c:pt idx="6804">
                  <c:v>33.559054897679239</c:v>
                </c:pt>
                <c:pt idx="6805">
                  <c:v>33.554258122647205</c:v>
                </c:pt>
                <c:pt idx="6806">
                  <c:v>33.549462717594864</c:v>
                </c:pt>
                <c:pt idx="6807">
                  <c:v>33.54466868193586</c:v>
                </c:pt>
                <c:pt idx="6808">
                  <c:v>33.539876015084211</c:v>
                </c:pt>
                <c:pt idx="6809">
                  <c:v>33.535084716454236</c:v>
                </c:pt>
                <c:pt idx="6810">
                  <c:v>33.530294785460612</c:v>
                </c:pt>
                <c:pt idx="6811">
                  <c:v>33.525506221518341</c:v>
                </c:pt>
                <c:pt idx="6812">
                  <c:v>33.520719024042748</c:v>
                </c:pt>
                <c:pt idx="6813">
                  <c:v>33.515933192449509</c:v>
                </c:pt>
                <c:pt idx="6814">
                  <c:v>33.511148726154623</c:v>
                </c:pt>
                <c:pt idx="6815">
                  <c:v>33.506365624574421</c:v>
                </c:pt>
                <c:pt idx="6816">
                  <c:v>33.50158388712557</c:v>
                </c:pt>
                <c:pt idx="6817">
                  <c:v>33.496803513225068</c:v>
                </c:pt>
                <c:pt idx="6818">
                  <c:v>33.492024502290235</c:v>
                </c:pt>
                <c:pt idx="6819">
                  <c:v>33.487246853738746</c:v>
                </c:pt>
                <c:pt idx="6820">
                  <c:v>33.482470566988589</c:v>
                </c:pt>
                <c:pt idx="6821">
                  <c:v>33.477695641458084</c:v>
                </c:pt>
                <c:pt idx="6822">
                  <c:v>33.472922076565879</c:v>
                </c:pt>
                <c:pt idx="6823">
                  <c:v>33.468149871730979</c:v>
                </c:pt>
                <c:pt idx="6824">
                  <c:v>33.463379026372678</c:v>
                </c:pt>
                <c:pt idx="6825">
                  <c:v>33.45860953991064</c:v>
                </c:pt>
                <c:pt idx="6826">
                  <c:v>33.453841411764827</c:v>
                </c:pt>
                <c:pt idx="6827">
                  <c:v>33.449074641355551</c:v>
                </c:pt>
                <c:pt idx="6828">
                  <c:v>33.44430922810345</c:v>
                </c:pt>
                <c:pt idx="6829">
                  <c:v>33.439545171429479</c:v>
                </c:pt>
                <c:pt idx="6830">
                  <c:v>33.434782470754939</c:v>
                </c:pt>
                <c:pt idx="6831">
                  <c:v>33.430021125501447</c:v>
                </c:pt>
                <c:pt idx="6832">
                  <c:v>33.425261135090963</c:v>
                </c:pt>
                <c:pt idx="6833">
                  <c:v>33.420502498945758</c:v>
                </c:pt>
                <c:pt idx="6834">
                  <c:v>33.415745216488439</c:v>
                </c:pt>
                <c:pt idx="6835">
                  <c:v>33.410989287141945</c:v>
                </c:pt>
                <c:pt idx="6836">
                  <c:v>33.406234710329542</c:v>
                </c:pt>
                <c:pt idx="6837">
                  <c:v>33.401481485474818</c:v>
                </c:pt>
                <c:pt idx="6838">
                  <c:v>33.396729612001685</c:v>
                </c:pt>
                <c:pt idx="6839">
                  <c:v>33.391979089334392</c:v>
                </c:pt>
                <c:pt idx="6840">
                  <c:v>33.38722991689751</c:v>
                </c:pt>
                <c:pt idx="6841">
                  <c:v>33.382482094115936</c:v>
                </c:pt>
                <c:pt idx="6842">
                  <c:v>33.377735620414889</c:v>
                </c:pt>
                <c:pt idx="6843">
                  <c:v>33.372990495219931</c:v>
                </c:pt>
                <c:pt idx="6844">
                  <c:v>33.368246717956936</c:v>
                </c:pt>
                <c:pt idx="6845">
                  <c:v>33.363504288052091</c:v>
                </c:pt>
                <c:pt idx="6846">
                  <c:v>33.35876320493194</c:v>
                </c:pt>
                <c:pt idx="6847">
                  <c:v>33.354023468023328</c:v>
                </c:pt>
                <c:pt idx="6848">
                  <c:v>33.349285076753425</c:v>
                </c:pt>
                <c:pt idx="6849">
                  <c:v>33.344548030549745</c:v>
                </c:pt>
                <c:pt idx="6850">
                  <c:v>33.339812328840111</c:v>
                </c:pt>
                <c:pt idx="6851">
                  <c:v>33.335077971052662</c:v>
                </c:pt>
                <c:pt idx="6852">
                  <c:v>33.330344956615889</c:v>
                </c:pt>
                <c:pt idx="6853">
                  <c:v>33.325613284958571</c:v>
                </c:pt>
                <c:pt idx="6854">
                  <c:v>33.320882955509845</c:v>
                </c:pt>
                <c:pt idx="6855">
                  <c:v>33.316153967699151</c:v>
                </c:pt>
                <c:pt idx="6856">
                  <c:v>33.311426320956251</c:v>
                </c:pt>
                <c:pt idx="6857">
                  <c:v>33.306700014711247</c:v>
                </c:pt>
                <c:pt idx="6858">
                  <c:v>33.301975048394539</c:v>
                </c:pt>
                <c:pt idx="6859">
                  <c:v>33.297251421436876</c:v>
                </c:pt>
                <c:pt idx="6860">
                  <c:v>33.292529133269298</c:v>
                </c:pt>
                <c:pt idx="6861">
                  <c:v>33.2878081833232</c:v>
                </c:pt>
                <c:pt idx="6862">
                  <c:v>33.283088571030284</c:v>
                </c:pt>
                <c:pt idx="6863">
                  <c:v>33.278370295822562</c:v>
                </c:pt>
                <c:pt idx="6864">
                  <c:v>33.273653357132375</c:v>
                </c:pt>
                <c:pt idx="6865">
                  <c:v>33.268937754392404</c:v>
                </c:pt>
                <c:pt idx="6866">
                  <c:v>33.264223487035622</c:v>
                </c:pt>
                <c:pt idx="6867">
                  <c:v>33.259510554495343</c:v>
                </c:pt>
                <c:pt idx="6868">
                  <c:v>33.254798956205192</c:v>
                </c:pt>
                <c:pt idx="6869">
                  <c:v>33.250088691599103</c:v>
                </c:pt>
                <c:pt idx="6870">
                  <c:v>33.245379760111362</c:v>
                </c:pt>
                <c:pt idx="6871">
                  <c:v>33.240672161176548</c:v>
                </c:pt>
                <c:pt idx="6872">
                  <c:v>33.235965894229558</c:v>
                </c:pt>
                <c:pt idx="6873">
                  <c:v>33.231260958705626</c:v>
                </c:pt>
                <c:pt idx="6874">
                  <c:v>33.226557354040295</c:v>
                </c:pt>
                <c:pt idx="6875">
                  <c:v>33.221855079669425</c:v>
                </c:pt>
                <c:pt idx="6876">
                  <c:v>33.21715413502919</c:v>
                </c:pt>
                <c:pt idx="6877">
                  <c:v>33.390961295878732</c:v>
                </c:pt>
                <c:pt idx="6878">
                  <c:v>33.386238501779147</c:v>
                </c:pt>
                <c:pt idx="6879">
                  <c:v>33.381517042425521</c:v>
                </c:pt>
                <c:pt idx="6880">
                  <c:v>33.37679691725257</c:v>
                </c:pt>
                <c:pt idx="6881">
                  <c:v>33.372078125695317</c:v>
                </c:pt>
                <c:pt idx="6882">
                  <c:v>33.367360667189111</c:v>
                </c:pt>
                <c:pt idx="6883">
                  <c:v>33.36264454116963</c:v>
                </c:pt>
                <c:pt idx="6884">
                  <c:v>33.357929747072852</c:v>
                </c:pt>
                <c:pt idx="6885">
                  <c:v>33.353216284335083</c:v>
                </c:pt>
                <c:pt idx="6886">
                  <c:v>33.348504152392955</c:v>
                </c:pt>
                <c:pt idx="6887">
                  <c:v>33.343793350683391</c:v>
                </c:pt>
                <c:pt idx="6888">
                  <c:v>33.339083878643663</c:v>
                </c:pt>
                <c:pt idx="6889">
                  <c:v>33.33437573571134</c:v>
                </c:pt>
                <c:pt idx="6890">
                  <c:v>33.329668921324313</c:v>
                </c:pt>
                <c:pt idx="6891">
                  <c:v>33.324963434920789</c:v>
                </c:pt>
                <c:pt idx="6892">
                  <c:v>33.3202592759393</c:v>
                </c:pt>
                <c:pt idx="6893">
                  <c:v>33.493617354530507</c:v>
                </c:pt>
                <c:pt idx="6894">
                  <c:v>33.488891464254309</c:v>
                </c:pt>
                <c:pt idx="6895">
                  <c:v>33.484166906371918</c:v>
                </c:pt>
                <c:pt idx="6896">
                  <c:v>33.479443680320415</c:v>
                </c:pt>
                <c:pt idx="6897">
                  <c:v>33.474721785537177</c:v>
                </c:pt>
                <c:pt idx="6898">
                  <c:v>33.470001221459931</c:v>
                </c:pt>
                <c:pt idx="6899">
                  <c:v>33.465281987526694</c:v>
                </c:pt>
                <c:pt idx="6900">
                  <c:v>33.460564083175804</c:v>
                </c:pt>
                <c:pt idx="6901">
                  <c:v>33.455847507845917</c:v>
                </c:pt>
                <c:pt idx="6902">
                  <c:v>33.451132260976017</c:v>
                </c:pt>
                <c:pt idx="6903">
                  <c:v>33.446418342005373</c:v>
                </c:pt>
                <c:pt idx="6904">
                  <c:v>33.441705750373607</c:v>
                </c:pt>
                <c:pt idx="6905">
                  <c:v>33.436994485520621</c:v>
                </c:pt>
                <c:pt idx="6906">
                  <c:v>33.432284546886663</c:v>
                </c:pt>
                <c:pt idx="6907">
                  <c:v>33.427575933912273</c:v>
                </c:pt>
                <c:pt idx="6908">
                  <c:v>33.42286864603831</c:v>
                </c:pt>
                <c:pt idx="6909">
                  <c:v>33.418162682705955</c:v>
                </c:pt>
                <c:pt idx="6910">
                  <c:v>33.413458043356698</c:v>
                </c:pt>
                <c:pt idx="6911">
                  <c:v>33.408754727432338</c:v>
                </c:pt>
                <c:pt idx="6912">
                  <c:v>33.404052734375</c:v>
                </c:pt>
                <c:pt idx="6913">
                  <c:v>33.399352063627106</c:v>
                </c:pt>
                <c:pt idx="6914">
                  <c:v>33.394652714631405</c:v>
                </c:pt>
                <c:pt idx="6915">
                  <c:v>33.389954686830947</c:v>
                </c:pt>
                <c:pt idx="6916">
                  <c:v>33.385257979669106</c:v>
                </c:pt>
                <c:pt idx="6917">
                  <c:v>33.380562592589563</c:v>
                </c:pt>
                <c:pt idx="6918">
                  <c:v>33.37586852503631</c:v>
                </c:pt>
                <c:pt idx="6919">
                  <c:v>33.371175776453654</c:v>
                </c:pt>
                <c:pt idx="6920">
                  <c:v>33.366484346286214</c:v>
                </c:pt>
                <c:pt idx="6921">
                  <c:v>33.361794233978905</c:v>
                </c:pt>
                <c:pt idx="6922">
                  <c:v>33.35710543897698</c:v>
                </c:pt>
                <c:pt idx="6923">
                  <c:v>33.352417960725987</c:v>
                </c:pt>
                <c:pt idx="6924">
                  <c:v>33.347731798671788</c:v>
                </c:pt>
                <c:pt idx="6925">
                  <c:v>33.343046952260551</c:v>
                </c:pt>
                <c:pt idx="6926">
                  <c:v>33.338363420938762</c:v>
                </c:pt>
                <c:pt idx="6927">
                  <c:v>33.333681204153216</c:v>
                </c:pt>
                <c:pt idx="6928">
                  <c:v>33.329000301351016</c:v>
                </c:pt>
                <c:pt idx="6929">
                  <c:v>33.32432071197956</c:v>
                </c:pt>
                <c:pt idx="6930">
                  <c:v>33.319642435486593</c:v>
                </c:pt>
                <c:pt idx="6931">
                  <c:v>33.314965471320129</c:v>
                </c:pt>
                <c:pt idx="6932">
                  <c:v>33.310289818928517</c:v>
                </c:pt>
                <c:pt idx="6933">
                  <c:v>33.305615477760398</c:v>
                </c:pt>
                <c:pt idx="6934">
                  <c:v>33.300942447264738</c:v>
                </c:pt>
                <c:pt idx="6935">
                  <c:v>33.296270726890803</c:v>
                </c:pt>
                <c:pt idx="6936">
                  <c:v>33.291600316088171</c:v>
                </c:pt>
                <c:pt idx="6937">
                  <c:v>33.286931214306712</c:v>
                </c:pt>
                <c:pt idx="6938">
                  <c:v>33.282263420996628</c:v>
                </c:pt>
                <c:pt idx="6939">
                  <c:v>33.277596935608415</c:v>
                </c:pt>
                <c:pt idx="6940">
                  <c:v>33.272931757592872</c:v>
                </c:pt>
                <c:pt idx="6941">
                  <c:v>33.268267886401119</c:v>
                </c:pt>
                <c:pt idx="6942">
                  <c:v>33.263605321484569</c:v>
                </c:pt>
                <c:pt idx="6943">
                  <c:v>33.258944062294958</c:v>
                </c:pt>
                <c:pt idx="6944">
                  <c:v>33.25428410828431</c:v>
                </c:pt>
                <c:pt idx="6945">
                  <c:v>33.249625458904973</c:v>
                </c:pt>
                <c:pt idx="6946">
                  <c:v>33.24496811360958</c:v>
                </c:pt>
                <c:pt idx="6947">
                  <c:v>33.240312071851093</c:v>
                </c:pt>
                <c:pt idx="6948">
                  <c:v>33.23565733308277</c:v>
                </c:pt>
                <c:pt idx="6949">
                  <c:v>33.23100389675816</c:v>
                </c:pt>
                <c:pt idx="6950">
                  <c:v>33.226351762331142</c:v>
                </c:pt>
                <c:pt idx="6951">
                  <c:v>33.221700929255888</c:v>
                </c:pt>
                <c:pt idx="6952">
                  <c:v>33.217051396986868</c:v>
                </c:pt>
                <c:pt idx="6953">
                  <c:v>33.212403164978873</c:v>
                </c:pt>
                <c:pt idx="6954">
                  <c:v>33.207756232686982</c:v>
                </c:pt>
                <c:pt idx="6955">
                  <c:v>33.203110599566585</c:v>
                </c:pt>
                <c:pt idx="6956">
                  <c:v>33.198466265073385</c:v>
                </c:pt>
                <c:pt idx="6957">
                  <c:v>33.193823228663376</c:v>
                </c:pt>
                <c:pt idx="6958">
                  <c:v>33.189181489792858</c:v>
                </c:pt>
                <c:pt idx="6959">
                  <c:v>33.184541047918444</c:v>
                </c:pt>
                <c:pt idx="6960">
                  <c:v>33.179901902497029</c:v>
                </c:pt>
                <c:pt idx="6961">
                  <c:v>33.175264052985831</c:v>
                </c:pt>
                <c:pt idx="6962">
                  <c:v>33.170627498842364</c:v>
                </c:pt>
                <c:pt idx="6963">
                  <c:v>33.165992239524442</c:v>
                </c:pt>
                <c:pt idx="6964">
                  <c:v>33.16135827449019</c:v>
                </c:pt>
                <c:pt idx="6965">
                  <c:v>33.156725603198019</c:v>
                </c:pt>
                <c:pt idx="6966">
                  <c:v>33.152094225106666</c:v>
                </c:pt>
                <c:pt idx="6967">
                  <c:v>33.147464139675137</c:v>
                </c:pt>
                <c:pt idx="6968">
                  <c:v>33.142835346362773</c:v>
                </c:pt>
                <c:pt idx="6969">
                  <c:v>33.138207844629193</c:v>
                </c:pt>
                <c:pt idx="6970">
                  <c:v>33.133581633934327</c:v>
                </c:pt>
                <c:pt idx="6971">
                  <c:v>33.128956713738397</c:v>
                </c:pt>
                <c:pt idx="6972">
                  <c:v>33.124333083501945</c:v>
                </c:pt>
                <c:pt idx="6973">
                  <c:v>33.11971074268579</c:v>
                </c:pt>
                <c:pt idx="6974">
                  <c:v>33.11508969075107</c:v>
                </c:pt>
                <c:pt idx="6975">
                  <c:v>33.110469927159208</c:v>
                </c:pt>
                <c:pt idx="6976">
                  <c:v>33.10585145137194</c:v>
                </c:pt>
                <c:pt idx="6977">
                  <c:v>33.101234262851285</c:v>
                </c:pt>
                <c:pt idx="6978">
                  <c:v>33.096618361059583</c:v>
                </c:pt>
                <c:pt idx="6979">
                  <c:v>33.092003745459458</c:v>
                </c:pt>
                <c:pt idx="6980">
                  <c:v>33.087390415513831</c:v>
                </c:pt>
                <c:pt idx="6981">
                  <c:v>33.082778370685929</c:v>
                </c:pt>
                <c:pt idx="6982">
                  <c:v>33.078167610439287</c:v>
                </c:pt>
                <c:pt idx="6983">
                  <c:v>33.073558134237707</c:v>
                </c:pt>
                <c:pt idx="6984">
                  <c:v>33.068949941545327</c:v>
                </c:pt>
                <c:pt idx="6985">
                  <c:v>33.240134965559186</c:v>
                </c:pt>
                <c:pt idx="6986">
                  <c:v>33.411220625374099</c:v>
                </c:pt>
                <c:pt idx="6987">
                  <c:v>33.406568771557161</c:v>
                </c:pt>
                <c:pt idx="6988">
                  <c:v>33.401918211905667</c:v>
                </c:pt>
                <c:pt idx="6989">
                  <c:v>33.397268945880064</c:v>
                </c:pt>
                <c:pt idx="6990">
                  <c:v>33.39262097294111</c:v>
                </c:pt>
                <c:pt idx="6991">
                  <c:v>33.38797429254987</c:v>
                </c:pt>
                <c:pt idx="6992">
                  <c:v>33.383328904167691</c:v>
                </c:pt>
                <c:pt idx="6993">
                  <c:v>33.378684807256235</c:v>
                </c:pt>
                <c:pt idx="6994">
                  <c:v>33.374042001277452</c:v>
                </c:pt>
                <c:pt idx="6995">
                  <c:v>33.369400485693603</c:v>
                </c:pt>
                <c:pt idx="6996">
                  <c:v>33.364760259967227</c:v>
                </c:pt>
                <c:pt idx="6997">
                  <c:v>33.360121323561174</c:v>
                </c:pt>
                <c:pt idx="6998">
                  <c:v>33.355483675938601</c:v>
                </c:pt>
                <c:pt idx="6999">
                  <c:v>33.350847316562948</c:v>
                </c:pt>
                <c:pt idx="7000">
                  <c:v>33.346212244897956</c:v>
                </c:pt>
                <c:pt idx="7001">
                  <c:v>33.341578460407668</c:v>
                </c:pt>
                <c:pt idx="7002">
                  <c:v>33.33694596255642</c:v>
                </c:pt>
                <c:pt idx="7003">
                  <c:v>33.332314750808841</c:v>
                </c:pt>
                <c:pt idx="7004">
                  <c:v>33.32768482462987</c:v>
                </c:pt>
                <c:pt idx="7005">
                  <c:v>33.323056183484724</c:v>
                </c:pt>
                <c:pt idx="7006">
                  <c:v>33.318428826838932</c:v>
                </c:pt>
                <c:pt idx="7007">
                  <c:v>33.313802754158317</c:v>
                </c:pt>
                <c:pt idx="7008">
                  <c:v>33.30917796490899</c:v>
                </c:pt>
                <c:pt idx="7009">
                  <c:v>33.304554458557362</c:v>
                </c:pt>
                <c:pt idx="7010">
                  <c:v>33.299932234570136</c:v>
                </c:pt>
                <c:pt idx="7011">
                  <c:v>33.295311292414326</c:v>
                </c:pt>
                <c:pt idx="7012">
                  <c:v>33.290691631557216</c:v>
                </c:pt>
                <c:pt idx="7013">
                  <c:v>33.286073251466398</c:v>
                </c:pt>
                <c:pt idx="7014">
                  <c:v>33.281456151609774</c:v>
                </c:pt>
                <c:pt idx="7015">
                  <c:v>33.276840331455503</c:v>
                </c:pt>
                <c:pt idx="7016">
                  <c:v>33.272225790472078</c:v>
                </c:pt>
                <c:pt idx="7017">
                  <c:v>33.267612528128261</c:v>
                </c:pt>
                <c:pt idx="7018">
                  <c:v>33.263000543893114</c:v>
                </c:pt>
                <c:pt idx="7019">
                  <c:v>33.258389837236003</c:v>
                </c:pt>
                <c:pt idx="7020">
                  <c:v>33.253780407626564</c:v>
                </c:pt>
                <c:pt idx="7021">
                  <c:v>33.249172254534749</c:v>
                </c:pt>
                <c:pt idx="7022">
                  <c:v>33.244565377430789</c:v>
                </c:pt>
                <c:pt idx="7023">
                  <c:v>33.239959775785216</c:v>
                </c:pt>
                <c:pt idx="7024">
                  <c:v>33.235355449068862</c:v>
                </c:pt>
                <c:pt idx="7025">
                  <c:v>33.230752396752827</c:v>
                </c:pt>
                <c:pt idx="7026">
                  <c:v>33.226150618308523</c:v>
                </c:pt>
                <c:pt idx="7027">
                  <c:v>33.221550113207655</c:v>
                </c:pt>
                <c:pt idx="7028">
                  <c:v>33.216950880922198</c:v>
                </c:pt>
                <c:pt idx="7029">
                  <c:v>33.212352920924452</c:v>
                </c:pt>
                <c:pt idx="7030">
                  <c:v>33.207756232686982</c:v>
                </c:pt>
                <c:pt idx="7031">
                  <c:v>33.203160815682651</c:v>
                </c:pt>
                <c:pt idx="7032">
                  <c:v>33.198566669384618</c:v>
                </c:pt>
                <c:pt idx="7033">
                  <c:v>33.193973793266331</c:v>
                </c:pt>
                <c:pt idx="7034">
                  <c:v>33.189382186801524</c:v>
                </c:pt>
                <c:pt idx="7035">
                  <c:v>33.184791849464226</c:v>
                </c:pt>
                <c:pt idx="7036">
                  <c:v>33.180202780728756</c:v>
                </c:pt>
                <c:pt idx="7037">
                  <c:v>33.175614980069717</c:v>
                </c:pt>
                <c:pt idx="7038">
                  <c:v>33.171028446962019</c:v>
                </c:pt>
                <c:pt idx="7039">
                  <c:v>33.166443180880833</c:v>
                </c:pt>
                <c:pt idx="7040">
                  <c:v>33.161859181301651</c:v>
                </c:pt>
                <c:pt idx="7041">
                  <c:v>33.157276447700234</c:v>
                </c:pt>
                <c:pt idx="7042">
                  <c:v>33.152694979552635</c:v>
                </c:pt>
                <c:pt idx="7043">
                  <c:v>33.148114776335198</c:v>
                </c:pt>
                <c:pt idx="7044">
                  <c:v>33.14353583752456</c:v>
                </c:pt>
                <c:pt idx="7045">
                  <c:v>33.138958162597639</c:v>
                </c:pt>
                <c:pt idx="7046">
                  <c:v>33.13438175103164</c:v>
                </c:pt>
                <c:pt idx="7047">
                  <c:v>33.129806602304072</c:v>
                </c:pt>
                <c:pt idx="7048">
                  <c:v>33.125232715892707</c:v>
                </c:pt>
                <c:pt idx="7049">
                  <c:v>33.120660091275624</c:v>
                </c:pt>
                <c:pt idx="7050">
                  <c:v>33.116088727931192</c:v>
                </c:pt>
                <c:pt idx="7051">
                  <c:v>33.111518625338043</c:v>
                </c:pt>
                <c:pt idx="7052">
                  <c:v>33.106949782975121</c:v>
                </c:pt>
                <c:pt idx="7053">
                  <c:v>33.102382200321642</c:v>
                </c:pt>
                <c:pt idx="7054">
                  <c:v>33.097815876857126</c:v>
                </c:pt>
                <c:pt idx="7055">
                  <c:v>33.093250812061349</c:v>
                </c:pt>
                <c:pt idx="7056">
                  <c:v>33.088687005414414</c:v>
                </c:pt>
                <c:pt idx="7057">
                  <c:v>33.084124456396665</c:v>
                </c:pt>
                <c:pt idx="7058">
                  <c:v>33.079563164488768</c:v>
                </c:pt>
                <c:pt idx="7059">
                  <c:v>33.075003129171662</c:v>
                </c:pt>
                <c:pt idx="7060">
                  <c:v>33.070444349926568</c:v>
                </c:pt>
                <c:pt idx="7061">
                  <c:v>33.065886826235001</c:v>
                </c:pt>
                <c:pt idx="7062">
                  <c:v>33.061330557578742</c:v>
                </c:pt>
                <c:pt idx="7063">
                  <c:v>33.056775543439883</c:v>
                </c:pt>
                <c:pt idx="7064">
                  <c:v>33.05222178330078</c:v>
                </c:pt>
                <c:pt idx="7065">
                  <c:v>33.047669276644086</c:v>
                </c:pt>
                <c:pt idx="7066">
                  <c:v>33.043118022952726</c:v>
                </c:pt>
                <c:pt idx="7067">
                  <c:v>33.038568021709928</c:v>
                </c:pt>
                <c:pt idx="7068">
                  <c:v>33.034019272399192</c:v>
                </c:pt>
                <c:pt idx="7069">
                  <c:v>33.029471774504295</c:v>
                </c:pt>
                <c:pt idx="7070">
                  <c:v>33.024925527509311</c:v>
                </c:pt>
                <c:pt idx="7071">
                  <c:v>33.020380530898585</c:v>
                </c:pt>
                <c:pt idx="7072">
                  <c:v>33.015836784156754</c:v>
                </c:pt>
                <c:pt idx="7073">
                  <c:v>33.011294286768738</c:v>
                </c:pt>
                <c:pt idx="7074">
                  <c:v>33.006753038219735</c:v>
                </c:pt>
                <c:pt idx="7075">
                  <c:v>33.002213037995233</c:v>
                </c:pt>
                <c:pt idx="7076">
                  <c:v>32.997674285580985</c:v>
                </c:pt>
                <c:pt idx="7077">
                  <c:v>32.993136780463047</c:v>
                </c:pt>
                <c:pt idx="7078">
                  <c:v>32.988600522127754</c:v>
                </c:pt>
                <c:pt idx="7079">
                  <c:v>32.984065510061704</c:v>
                </c:pt>
                <c:pt idx="7080">
                  <c:v>32.979531743751792</c:v>
                </c:pt>
                <c:pt idx="7081">
                  <c:v>32.974999222685206</c:v>
                </c:pt>
                <c:pt idx="7082">
                  <c:v>32.97046794634938</c:v>
                </c:pt>
                <c:pt idx="7083">
                  <c:v>32.965937914232065</c:v>
                </c:pt>
                <c:pt idx="7084">
                  <c:v>32.961409125821277</c:v>
                </c:pt>
                <c:pt idx="7085">
                  <c:v>32.956881580605305</c:v>
                </c:pt>
                <c:pt idx="7086">
                  <c:v>32.95235527807273</c:v>
                </c:pt>
                <c:pt idx="7087">
                  <c:v>32.947830217712415</c:v>
                </c:pt>
                <c:pt idx="7088">
                  <c:v>32.943306399013501</c:v>
                </c:pt>
                <c:pt idx="7089">
                  <c:v>32.938783821465393</c:v>
                </c:pt>
                <c:pt idx="7090">
                  <c:v>32.934262484557799</c:v>
                </c:pt>
                <c:pt idx="7091">
                  <c:v>32.929742387780699</c:v>
                </c:pt>
                <c:pt idx="7092">
                  <c:v>32.925223530624336</c:v>
                </c:pt>
                <c:pt idx="7093">
                  <c:v>32.920705912579265</c:v>
                </c:pt>
                <c:pt idx="7094">
                  <c:v>32.916189533136283</c:v>
                </c:pt>
                <c:pt idx="7095">
                  <c:v>32.911674391786491</c:v>
                </c:pt>
                <c:pt idx="7096">
                  <c:v>32.907160488021262</c:v>
                </c:pt>
                <c:pt idx="7097">
                  <c:v>32.902647821332245</c:v>
                </c:pt>
                <c:pt idx="7098">
                  <c:v>32.898136391211366</c:v>
                </c:pt>
                <c:pt idx="7099">
                  <c:v>32.89362619715083</c:v>
                </c:pt>
                <c:pt idx="7100">
                  <c:v>32.889117238643124</c:v>
                </c:pt>
                <c:pt idx="7101">
                  <c:v>32.884609515181012</c:v>
                </c:pt>
                <c:pt idx="7102">
                  <c:v>32.88010302625753</c:v>
                </c:pt>
                <c:pt idx="7103">
                  <c:v>32.875597771365996</c:v>
                </c:pt>
                <c:pt idx="7104">
                  <c:v>32.87109375</c:v>
                </c:pt>
                <c:pt idx="7105">
                  <c:v>32.866590961653415</c:v>
                </c:pt>
                <c:pt idx="7106">
                  <c:v>32.862089405820385</c:v>
                </c:pt>
                <c:pt idx="7107">
                  <c:v>32.857589081995329</c:v>
                </c:pt>
                <c:pt idx="7108">
                  <c:v>32.853089989672959</c:v>
                </c:pt>
                <c:pt idx="7109">
                  <c:v>32.848592128348237</c:v>
                </c:pt>
                <c:pt idx="7110">
                  <c:v>32.84409549751642</c:v>
                </c:pt>
                <c:pt idx="7111">
                  <c:v>32.839600096673038</c:v>
                </c:pt>
                <c:pt idx="7112">
                  <c:v>32.83510592531389</c:v>
                </c:pt>
                <c:pt idx="7113">
                  <c:v>32.830612982935051</c:v>
                </c:pt>
                <c:pt idx="7114">
                  <c:v>32.826121269032882</c:v>
                </c:pt>
                <c:pt idx="7115">
                  <c:v>32.821630783103998</c:v>
                </c:pt>
                <c:pt idx="7116">
                  <c:v>32.817141524645315</c:v>
                </c:pt>
                <c:pt idx="7117">
                  <c:v>32.812653493154002</c:v>
                </c:pt>
                <c:pt idx="7118">
                  <c:v>32.808166688127507</c:v>
                </c:pt>
                <c:pt idx="7119">
                  <c:v>32.803681109063561</c:v>
                </c:pt>
                <c:pt idx="7120">
                  <c:v>32.799196755460166</c:v>
                </c:pt>
                <c:pt idx="7121">
                  <c:v>32.794713626815593</c:v>
                </c:pt>
                <c:pt idx="7122">
                  <c:v>32.790231722628391</c:v>
                </c:pt>
                <c:pt idx="7123">
                  <c:v>32.785751042397372</c:v>
                </c:pt>
                <c:pt idx="7124">
                  <c:v>32.781271585621639</c:v>
                </c:pt>
                <c:pt idx="7125">
                  <c:v>32.776793351800556</c:v>
                </c:pt>
                <c:pt idx="7126">
                  <c:v>32.772316340433761</c:v>
                </c:pt>
                <c:pt idx="7127">
                  <c:v>32.940218268138821</c:v>
                </c:pt>
                <c:pt idx="7128">
                  <c:v>32.935720844811755</c:v>
                </c:pt>
                <c:pt idx="7129">
                  <c:v>32.931224648479009</c:v>
                </c:pt>
                <c:pt idx="7130">
                  <c:v>32.926729678638942</c:v>
                </c:pt>
                <c:pt idx="7131">
                  <c:v>32.922235934790159</c:v>
                </c:pt>
                <c:pt idx="7132">
                  <c:v>32.917743416431563</c:v>
                </c:pt>
                <c:pt idx="7133">
                  <c:v>32.913252123062307</c:v>
                </c:pt>
                <c:pt idx="7134">
                  <c:v>32.908762054181835</c:v>
                </c:pt>
                <c:pt idx="7135">
                  <c:v>32.904273209289855</c:v>
                </c:pt>
                <c:pt idx="7136">
                  <c:v>32.899785587886342</c:v>
                </c:pt>
                <c:pt idx="7137">
                  <c:v>32.895299189471558</c:v>
                </c:pt>
                <c:pt idx="7138">
                  <c:v>32.89081401354602</c:v>
                </c:pt>
                <c:pt idx="7139">
                  <c:v>32.886330059610536</c:v>
                </c:pt>
                <c:pt idx="7140">
                  <c:v>32.881847327166163</c:v>
                </c:pt>
                <c:pt idx="7141">
                  <c:v>32.877365815714242</c:v>
                </c:pt>
                <c:pt idx="7142">
                  <c:v>32.872885524756391</c:v>
                </c:pt>
                <c:pt idx="7143">
                  <c:v>32.868406453794485</c:v>
                </c:pt>
                <c:pt idx="7144">
                  <c:v>32.863928602330681</c:v>
                </c:pt>
                <c:pt idx="7145">
                  <c:v>32.859451969867401</c:v>
                </c:pt>
                <c:pt idx="7146">
                  <c:v>32.854976555907342</c:v>
                </c:pt>
                <c:pt idx="7147">
                  <c:v>32.85050235995346</c:v>
                </c:pt>
                <c:pt idx="7148">
                  <c:v>32.846029381508998</c:v>
                </c:pt>
                <c:pt idx="7149">
                  <c:v>32.841557620077452</c:v>
                </c:pt>
                <c:pt idx="7150">
                  <c:v>32.8370870751626</c:v>
                </c:pt>
                <c:pt idx="7151">
                  <c:v>32.832617746268483</c:v>
                </c:pt>
                <c:pt idx="7152">
                  <c:v>32.828149632899418</c:v>
                </c:pt>
                <c:pt idx="7153">
                  <c:v>32.823682734559981</c:v>
                </c:pt>
                <c:pt idx="7154">
                  <c:v>32.819217050755029</c:v>
                </c:pt>
                <c:pt idx="7155">
                  <c:v>32.814752580989676</c:v>
                </c:pt>
                <c:pt idx="7156">
                  <c:v>32.810289324769307</c:v>
                </c:pt>
                <c:pt idx="7157">
                  <c:v>32.805827281599591</c:v>
                </c:pt>
                <c:pt idx="7158">
                  <c:v>32.801366450986443</c:v>
                </c:pt>
                <c:pt idx="7159">
                  <c:v>32.796906832436051</c:v>
                </c:pt>
                <c:pt idx="7160">
                  <c:v>32.792448425454886</c:v>
                </c:pt>
                <c:pt idx="7161">
                  <c:v>32.787991229549668</c:v>
                </c:pt>
                <c:pt idx="7162">
                  <c:v>32.783535244227402</c:v>
                </c:pt>
                <c:pt idx="7163">
                  <c:v>32.950588662880072</c:v>
                </c:pt>
                <c:pt idx="7164">
                  <c:v>32.946112471907277</c:v>
                </c:pt>
                <c:pt idx="7165">
                  <c:v>32.941637495988537</c:v>
                </c:pt>
                <c:pt idx="7166">
                  <c:v>32.937163734629578</c:v>
                </c:pt>
                <c:pt idx="7167">
                  <c:v>32.932691187336403</c:v>
                </c:pt>
                <c:pt idx="7168">
                  <c:v>32.928219853615275</c:v>
                </c:pt>
                <c:pt idx="7169">
                  <c:v>32.923749732972716</c:v>
                </c:pt>
                <c:pt idx="7170">
                  <c:v>32.919280824915532</c:v>
                </c:pt>
                <c:pt idx="7171">
                  <c:v>32.914813128950776</c:v>
                </c:pt>
                <c:pt idx="7172">
                  <c:v>32.910346644585793</c:v>
                </c:pt>
                <c:pt idx="7173">
                  <c:v>33.077113202111434</c:v>
                </c:pt>
                <c:pt idx="7174">
                  <c:v>33.072626587554147</c:v>
                </c:pt>
                <c:pt idx="7175">
                  <c:v>33.068141189039565</c:v>
                </c:pt>
                <c:pt idx="7176">
                  <c:v>33.063657006073754</c:v>
                </c:pt>
                <c:pt idx="7177">
                  <c:v>33.059174038163064</c:v>
                </c:pt>
                <c:pt idx="7178">
                  <c:v>33.054692284814109</c:v>
                </c:pt>
                <c:pt idx="7179">
                  <c:v>33.050211745533751</c:v>
                </c:pt>
                <c:pt idx="7180">
                  <c:v>33.045732419829143</c:v>
                </c:pt>
                <c:pt idx="7181">
                  <c:v>33.041254307207701</c:v>
                </c:pt>
                <c:pt idx="7182">
                  <c:v>33.036777407177091</c:v>
                </c:pt>
                <c:pt idx="7183">
                  <c:v>33.032301719245261</c:v>
                </c:pt>
                <c:pt idx="7184">
                  <c:v>33.027827242920424</c:v>
                </c:pt>
                <c:pt idx="7185">
                  <c:v>33.023353977711047</c:v>
                </c:pt>
                <c:pt idx="7186">
                  <c:v>33.189770845047761</c:v>
                </c:pt>
                <c:pt idx="7187">
                  <c:v>33.185277539418884</c:v>
                </c:pt>
                <c:pt idx="7188">
                  <c:v>33.180785449315913</c:v>
                </c:pt>
                <c:pt idx="7189">
                  <c:v>33.176294574246086</c:v>
                </c:pt>
                <c:pt idx="7190">
                  <c:v>33.171804913716898</c:v>
                </c:pt>
                <c:pt idx="7191">
                  <c:v>33.167316467236112</c:v>
                </c:pt>
                <c:pt idx="7192">
                  <c:v>33.162829234311765</c:v>
                </c:pt>
                <c:pt idx="7193">
                  <c:v>33.158343214452145</c:v>
                </c:pt>
                <c:pt idx="7194">
                  <c:v>33.153858407165828</c:v>
                </c:pt>
                <c:pt idx="7195">
                  <c:v>33.149374811961628</c:v>
                </c:pt>
                <c:pt idx="7196">
                  <c:v>33.144892428348648</c:v>
                </c:pt>
                <c:pt idx="7197">
                  <c:v>33.140411255836241</c:v>
                </c:pt>
                <c:pt idx="7198">
                  <c:v>33.135931293934028</c:v>
                </c:pt>
                <c:pt idx="7199">
                  <c:v>33.131452542151898</c:v>
                </c:pt>
                <c:pt idx="7200">
                  <c:v>33.126975000000002</c:v>
                </c:pt>
                <c:pt idx="7201">
                  <c:v>33.122498666988747</c:v>
                </c:pt>
                <c:pt idx="7202">
                  <c:v>33.118023542628819</c:v>
                </c:pt>
                <c:pt idx="7203">
                  <c:v>33.113549626431166</c:v>
                </c:pt>
                <c:pt idx="7204">
                  <c:v>33.109076917906982</c:v>
                </c:pt>
                <c:pt idx="7205">
                  <c:v>33.104605416567743</c:v>
                </c:pt>
                <c:pt idx="7206">
                  <c:v>33.100135121925177</c:v>
                </c:pt>
                <c:pt idx="7207">
                  <c:v>33.095666033491291</c:v>
                </c:pt>
                <c:pt idx="7208">
                  <c:v>33.091198150778332</c:v>
                </c:pt>
                <c:pt idx="7209">
                  <c:v>33.086731473298826</c:v>
                </c:pt>
                <c:pt idx="7210">
                  <c:v>33.082266000565561</c:v>
                </c:pt>
                <c:pt idx="7211">
                  <c:v>33.077801732091572</c:v>
                </c:pt>
                <c:pt idx="7212">
                  <c:v>33.243595671108331</c:v>
                </c:pt>
                <c:pt idx="7213">
                  <c:v>33.239111514556889</c:v>
                </c:pt>
                <c:pt idx="7214">
                  <c:v>33.234628566623641</c:v>
                </c:pt>
                <c:pt idx="7215">
                  <c:v>33.230146826820423</c:v>
                </c:pt>
                <c:pt idx="7216">
                  <c:v>33.395784374216447</c:v>
                </c:pt>
                <c:pt idx="7217">
                  <c:v>33.391282791126649</c:v>
                </c:pt>
                <c:pt idx="7218">
                  <c:v>33.386782420507338</c:v>
                </c:pt>
                <c:pt idx="7219">
                  <c:v>33.382283261869119</c:v>
                </c:pt>
                <c:pt idx="7220">
                  <c:v>33.377785314722878</c:v>
                </c:pt>
                <c:pt idx="7221">
                  <c:v>33.373288578579754</c:v>
                </c:pt>
                <c:pt idx="7222">
                  <c:v>33.368793052951148</c:v>
                </c:pt>
                <c:pt idx="7223">
                  <c:v>33.364298737348726</c:v>
                </c:pt>
                <c:pt idx="7224">
                  <c:v>33.359805631284424</c:v>
                </c:pt>
                <c:pt idx="7225">
                  <c:v>33.355313734270425</c:v>
                </c:pt>
                <c:pt idx="7226">
                  <c:v>33.520669164591467</c:v>
                </c:pt>
                <c:pt idx="7227">
                  <c:v>33.516157497801672</c:v>
                </c:pt>
                <c:pt idx="7228">
                  <c:v>33.511647044375479</c:v>
                </c:pt>
                <c:pt idx="7229">
                  <c:v>33.507137803823881</c:v>
                </c:pt>
                <c:pt idx="7230">
                  <c:v>33.502629775658136</c:v>
                </c:pt>
                <c:pt idx="7231">
                  <c:v>33.498122959389747</c:v>
                </c:pt>
                <c:pt idx="7232">
                  <c:v>33.493617354530507</c:v>
                </c:pt>
                <c:pt idx="7233">
                  <c:v>33.489112960592443</c:v>
                </c:pt>
                <c:pt idx="7234">
                  <c:v>33.484609777087876</c:v>
                </c:pt>
                <c:pt idx="7235">
                  <c:v>33.480107803529357</c:v>
                </c:pt>
                <c:pt idx="7236">
                  <c:v>33.475607039429718</c:v>
                </c:pt>
                <c:pt idx="7237">
                  <c:v>33.471107484302046</c:v>
                </c:pt>
                <c:pt idx="7238">
                  <c:v>33.466609137659681</c:v>
                </c:pt>
                <c:pt idx="7239">
                  <c:v>33.462111999016244</c:v>
                </c:pt>
                <c:pt idx="7240">
                  <c:v>33.457616067885596</c:v>
                </c:pt>
                <c:pt idx="7241">
                  <c:v>33.453121343781874</c:v>
                </c:pt>
                <c:pt idx="7242">
                  <c:v>33.448627826219465</c:v>
                </c:pt>
                <c:pt idx="7243">
                  <c:v>33.444135514713018</c:v>
                </c:pt>
                <c:pt idx="7244">
                  <c:v>33.439644408777454</c:v>
                </c:pt>
                <c:pt idx="7245">
                  <c:v>33.604530689402416</c:v>
                </c:pt>
                <c:pt idx="7246">
                  <c:v>33.600019929714236</c:v>
                </c:pt>
                <c:pt idx="7247">
                  <c:v>33.595510379870269</c:v>
                </c:pt>
                <c:pt idx="7248">
                  <c:v>33.591002039384236</c:v>
                </c:pt>
                <c:pt idx="7249">
                  <c:v>33.586494907770138</c:v>
                </c:pt>
                <c:pt idx="7250">
                  <c:v>33.581988984542214</c:v>
                </c:pt>
                <c:pt idx="7251">
                  <c:v>33.577484269214978</c:v>
                </c:pt>
                <c:pt idx="7252">
                  <c:v>33.572980761303192</c:v>
                </c:pt>
                <c:pt idx="7253">
                  <c:v>33.568478460321899</c:v>
                </c:pt>
                <c:pt idx="7254">
                  <c:v>33.563977365786378</c:v>
                </c:pt>
                <c:pt idx="7255">
                  <c:v>33.559477477212177</c:v>
                </c:pt>
                <c:pt idx="7256">
                  <c:v>33.554978794115108</c:v>
                </c:pt>
                <c:pt idx="7257">
                  <c:v>33.550481316011229</c:v>
                </c:pt>
                <c:pt idx="7258">
                  <c:v>33.545985042416874</c:v>
                </c:pt>
                <c:pt idx="7259">
                  <c:v>33.541489972848616</c:v>
                </c:pt>
                <c:pt idx="7260">
                  <c:v>33.536996106823302</c:v>
                </c:pt>
                <c:pt idx="7261">
                  <c:v>33.532503443858033</c:v>
                </c:pt>
                <c:pt idx="7262">
                  <c:v>33.528011983470165</c:v>
                </c:pt>
                <c:pt idx="7263">
                  <c:v>33.523521725177311</c:v>
                </c:pt>
                <c:pt idx="7264">
                  <c:v>33.519032668497353</c:v>
                </c:pt>
                <c:pt idx="7265">
                  <c:v>33.514544812948408</c:v>
                </c:pt>
                <c:pt idx="7266">
                  <c:v>33.510058158048878</c:v>
                </c:pt>
                <c:pt idx="7267">
                  <c:v>33.505572703317405</c:v>
                </c:pt>
                <c:pt idx="7268">
                  <c:v>33.501088448272888</c:v>
                </c:pt>
                <c:pt idx="7269">
                  <c:v>33.496605392434482</c:v>
                </c:pt>
                <c:pt idx="7270">
                  <c:v>33.492123535321618</c:v>
                </c:pt>
                <c:pt idx="7271">
                  <c:v>33.487642876453961</c:v>
                </c:pt>
                <c:pt idx="7272">
                  <c:v>33.483163415351434</c:v>
                </c:pt>
                <c:pt idx="7273">
                  <c:v>33.478685151534236</c:v>
                </c:pt>
                <c:pt idx="7274">
                  <c:v>33.474208084522793</c:v>
                </c:pt>
                <c:pt idx="7275">
                  <c:v>33.469732213837815</c:v>
                </c:pt>
                <c:pt idx="7276">
                  <c:v>33.465257539000248</c:v>
                </c:pt>
                <c:pt idx="7277">
                  <c:v>33.460784059531299</c:v>
                </c:pt>
                <c:pt idx="7278">
                  <c:v>33.456311774952439</c:v>
                </c:pt>
                <c:pt idx="7279">
                  <c:v>33.451840684785388</c:v>
                </c:pt>
                <c:pt idx="7280">
                  <c:v>33.447370788552107</c:v>
                </c:pt>
                <c:pt idx="7281">
                  <c:v>33.442902085774833</c:v>
                </c:pt>
                <c:pt idx="7282">
                  <c:v>33.438434575976054</c:v>
                </c:pt>
                <c:pt idx="7283">
                  <c:v>33.433968258678497</c:v>
                </c:pt>
                <c:pt idx="7284">
                  <c:v>33.429503133405163</c:v>
                </c:pt>
                <c:pt idx="7285">
                  <c:v>33.425039199679297</c:v>
                </c:pt>
                <c:pt idx="7286">
                  <c:v>33.420576457024396</c:v>
                </c:pt>
                <c:pt idx="7287">
                  <c:v>33.416114904964218</c:v>
                </c:pt>
                <c:pt idx="7288">
                  <c:v>33.41165454302277</c:v>
                </c:pt>
                <c:pt idx="7289">
                  <c:v>33.40719537072431</c:v>
                </c:pt>
                <c:pt idx="7290">
                  <c:v>33.402737387593355</c:v>
                </c:pt>
                <c:pt idx="7291">
                  <c:v>33.398280593154674</c:v>
                </c:pt>
                <c:pt idx="7292">
                  <c:v>33.393824986933282</c:v>
                </c:pt>
                <c:pt idx="7293">
                  <c:v>33.38937056845446</c:v>
                </c:pt>
                <c:pt idx="7294">
                  <c:v>33.384917337243728</c:v>
                </c:pt>
                <c:pt idx="7295">
                  <c:v>33.380465292826869</c:v>
                </c:pt>
                <c:pt idx="7296">
                  <c:v>33.376014434729917</c:v>
                </c:pt>
                <c:pt idx="7297">
                  <c:v>33.371564762479146</c:v>
                </c:pt>
                <c:pt idx="7298">
                  <c:v>33.367116275601099</c:v>
                </c:pt>
                <c:pt idx="7299">
                  <c:v>33.362668973622554</c:v>
                </c:pt>
                <c:pt idx="7300">
                  <c:v>33.358222856070554</c:v>
                </c:pt>
                <c:pt idx="7301">
                  <c:v>33.353777922472396</c:v>
                </c:pt>
                <c:pt idx="7302">
                  <c:v>33.349334172355611</c:v>
                </c:pt>
                <c:pt idx="7303">
                  <c:v>33.344891605247994</c:v>
                </c:pt>
                <c:pt idx="7304">
                  <c:v>33.340450220677596</c:v>
                </c:pt>
                <c:pt idx="7305">
                  <c:v>33.336010018172693</c:v>
                </c:pt>
                <c:pt idx="7306">
                  <c:v>33.331570997261849</c:v>
                </c:pt>
                <c:pt idx="7307">
                  <c:v>33.327133157473853</c:v>
                </c:pt>
                <c:pt idx="7308">
                  <c:v>33.322696498337741</c:v>
                </c:pt>
                <c:pt idx="7309">
                  <c:v>33.318261019382824</c:v>
                </c:pt>
                <c:pt idx="7310">
                  <c:v>33.481732087483927</c:v>
                </c:pt>
                <c:pt idx="7311">
                  <c:v>33.477277284996774</c:v>
                </c:pt>
                <c:pt idx="7312">
                  <c:v>33.472823666859789</c:v>
                </c:pt>
                <c:pt idx="7313">
                  <c:v>33.468371232601129</c:v>
                </c:pt>
                <c:pt idx="7314">
                  <c:v>33.463919981749186</c:v>
                </c:pt>
                <c:pt idx="7315">
                  <c:v>33.459469913832613</c:v>
                </c:pt>
                <c:pt idx="7316">
                  <c:v>33.455021028380315</c:v>
                </c:pt>
                <c:pt idx="7317">
                  <c:v>33.450573324921443</c:v>
                </c:pt>
                <c:pt idx="7318">
                  <c:v>33.44612680298539</c:v>
                </c:pt>
                <c:pt idx="7319">
                  <c:v>33.441681462101805</c:v>
                </c:pt>
                <c:pt idx="7320">
                  <c:v>33.437237301800593</c:v>
                </c:pt>
                <c:pt idx="7321">
                  <c:v>33.432794321611894</c:v>
                </c:pt>
                <c:pt idx="7322">
                  <c:v>33.428352521066117</c:v>
                </c:pt>
                <c:pt idx="7323">
                  <c:v>33.423911899693898</c:v>
                </c:pt>
                <c:pt idx="7324">
                  <c:v>33.587026455297902</c:v>
                </c:pt>
                <c:pt idx="7325">
                  <c:v>33.582566599494463</c:v>
                </c:pt>
                <c:pt idx="7326">
                  <c:v>33.578107927002279</c:v>
                </c:pt>
                <c:pt idx="7327">
                  <c:v>33.573650437350864</c:v>
                </c:pt>
                <c:pt idx="7328">
                  <c:v>33.569194130069981</c:v>
                </c:pt>
                <c:pt idx="7329">
                  <c:v>33.564739004689649</c:v>
                </c:pt>
                <c:pt idx="7330">
                  <c:v>33.560285060740121</c:v>
                </c:pt>
                <c:pt idx="7331">
                  <c:v>33.555832297751913</c:v>
                </c:pt>
                <c:pt idx="7332">
                  <c:v>33.551380715255775</c:v>
                </c:pt>
                <c:pt idx="7333">
                  <c:v>33.546930312782713</c:v>
                </c:pt>
                <c:pt idx="7334">
                  <c:v>33.542481089863983</c:v>
                </c:pt>
                <c:pt idx="7335">
                  <c:v>33.705301667356693</c:v>
                </c:pt>
                <c:pt idx="7336">
                  <c:v>33.700833284773616</c:v>
                </c:pt>
                <c:pt idx="7337">
                  <c:v>33.696366085855679</c:v>
                </c:pt>
                <c:pt idx="7338">
                  <c:v>33.691900070133023</c:v>
                </c:pt>
                <c:pt idx="7339">
                  <c:v>33.687435237136029</c:v>
                </c:pt>
                <c:pt idx="7340">
                  <c:v>33.682971586395325</c:v>
                </c:pt>
                <c:pt idx="7341">
                  <c:v>33.678509117441791</c:v>
                </c:pt>
                <c:pt idx="7342">
                  <c:v>33.674047829806547</c:v>
                </c:pt>
                <c:pt idx="7343">
                  <c:v>33.669587723020975</c:v>
                </c:pt>
                <c:pt idx="7344">
                  <c:v>33.665128796616685</c:v>
                </c:pt>
                <c:pt idx="7345">
                  <c:v>33.660671050125558</c:v>
                </c:pt>
                <c:pt idx="7346">
                  <c:v>33.656214483079708</c:v>
                </c:pt>
                <c:pt idx="7347">
                  <c:v>33.651759095011492</c:v>
                </c:pt>
                <c:pt idx="7348">
                  <c:v>33.647304885453522</c:v>
                </c:pt>
                <c:pt idx="7349">
                  <c:v>33.642851853938659</c:v>
                </c:pt>
                <c:pt idx="7350">
                  <c:v>33.638399999999997</c:v>
                </c:pt>
                <c:pt idx="7351">
                  <c:v>33.633949323170903</c:v>
                </c:pt>
                <c:pt idx="7352">
                  <c:v>33.629499822984961</c:v>
                </c:pt>
                <c:pt idx="7353">
                  <c:v>33.625051498976013</c:v>
                </c:pt>
                <c:pt idx="7354">
                  <c:v>33.62060435067815</c:v>
                </c:pt>
                <c:pt idx="7355">
                  <c:v>33.616158377625716</c:v>
                </c:pt>
                <c:pt idx="7356">
                  <c:v>33.611713579353271</c:v>
                </c:pt>
                <c:pt idx="7357">
                  <c:v>33.774018576732729</c:v>
                </c:pt>
                <c:pt idx="7358">
                  <c:v>33.769554743129333</c:v>
                </c:pt>
                <c:pt idx="7359">
                  <c:v>33.765092088375191</c:v>
                </c:pt>
                <c:pt idx="7360">
                  <c:v>33.76063061200378</c:v>
                </c:pt>
                <c:pt idx="7361">
                  <c:v>33.756170313548822</c:v>
                </c:pt>
                <c:pt idx="7362">
                  <c:v>33.751711192544285</c:v>
                </c:pt>
                <c:pt idx="7363">
                  <c:v>33.747253248524373</c:v>
                </c:pt>
                <c:pt idx="7364">
                  <c:v>33.742796481023554</c:v>
                </c:pt>
                <c:pt idx="7365">
                  <c:v>33.738340889576534</c:v>
                </c:pt>
                <c:pt idx="7366">
                  <c:v>33.73388647371825</c:v>
                </c:pt>
                <c:pt idx="7367">
                  <c:v>33.729433232983908</c:v>
                </c:pt>
                <c:pt idx="7368">
                  <c:v>33.724981166908933</c:v>
                </c:pt>
                <c:pt idx="7369">
                  <c:v>33.72053027502902</c:v>
                </c:pt>
                <c:pt idx="7370">
                  <c:v>33.716080556880087</c:v>
                </c:pt>
                <c:pt idx="7371">
                  <c:v>33.711632011998311</c:v>
                </c:pt>
                <c:pt idx="7372">
                  <c:v>33.707184639920108</c:v>
                </c:pt>
                <c:pt idx="7373">
                  <c:v>33.702738440182138</c:v>
                </c:pt>
                <c:pt idx="7374">
                  <c:v>33.864631587728354</c:v>
                </c:pt>
                <c:pt idx="7375">
                  <c:v>33.860166453318016</c:v>
                </c:pt>
                <c:pt idx="7376">
                  <c:v>33.85570249528282</c:v>
                </c:pt>
                <c:pt idx="7377">
                  <c:v>33.851239713158343</c:v>
                </c:pt>
                <c:pt idx="7378">
                  <c:v>33.846778106480393</c:v>
                </c:pt>
                <c:pt idx="7379">
                  <c:v>33.842317674785036</c:v>
                </c:pt>
                <c:pt idx="7380">
                  <c:v>33.837858417608565</c:v>
                </c:pt>
                <c:pt idx="7381">
                  <c:v>33.833400334487528</c:v>
                </c:pt>
                <c:pt idx="7382">
                  <c:v>33.828943424958716</c:v>
                </c:pt>
                <c:pt idx="7383">
                  <c:v>33.824487688559159</c:v>
                </c:pt>
                <c:pt idx="7384">
                  <c:v>33.820033124826132</c:v>
                </c:pt>
                <c:pt idx="7385">
                  <c:v>33.815579733297149</c:v>
                </c:pt>
                <c:pt idx="7386">
                  <c:v>33.81112751350998</c:v>
                </c:pt>
                <c:pt idx="7387">
                  <c:v>33.806676465002631</c:v>
                </c:pt>
                <c:pt idx="7388">
                  <c:v>33.802226587313335</c:v>
                </c:pt>
                <c:pt idx="7389">
                  <c:v>33.797777879980593</c:v>
                </c:pt>
                <c:pt idx="7390">
                  <c:v>33.793330342543136</c:v>
                </c:pt>
                <c:pt idx="7391">
                  <c:v>33.788883974539935</c:v>
                </c:pt>
                <c:pt idx="7392">
                  <c:v>33.784438775510203</c:v>
                </c:pt>
                <c:pt idx="7393">
                  <c:v>33.779994744993402</c:v>
                </c:pt>
                <c:pt idx="7394">
                  <c:v>33.775551882529236</c:v>
                </c:pt>
                <c:pt idx="7395">
                  <c:v>33.771110187657634</c:v>
                </c:pt>
                <c:pt idx="7396">
                  <c:v>33.766669659918783</c:v>
                </c:pt>
                <c:pt idx="7397">
                  <c:v>33.762230298853112</c:v>
                </c:pt>
                <c:pt idx="7398">
                  <c:v>33.923573741571502</c:v>
                </c:pt>
                <c:pt idx="7399">
                  <c:v>33.919115576906911</c:v>
                </c:pt>
                <c:pt idx="7400">
                  <c:v>33.914658582907229</c:v>
                </c:pt>
                <c:pt idx="7401">
                  <c:v>33.910202759111804</c:v>
                </c:pt>
                <c:pt idx="7402">
                  <c:v>33.905748105060219</c:v>
                </c:pt>
                <c:pt idx="7403">
                  <c:v>33.901294620292319</c:v>
                </c:pt>
                <c:pt idx="7404">
                  <c:v>33.896842304348169</c:v>
                </c:pt>
                <c:pt idx="7405">
                  <c:v>33.892391156768085</c:v>
                </c:pt>
                <c:pt idx="7406">
                  <c:v>33.887941177092621</c:v>
                </c:pt>
                <c:pt idx="7407">
                  <c:v>33.883492364862569</c:v>
                </c:pt>
                <c:pt idx="7408">
                  <c:v>33.879044719618975</c:v>
                </c:pt>
                <c:pt idx="7409">
                  <c:v>33.874598240903111</c:v>
                </c:pt>
                <c:pt idx="7410">
                  <c:v>33.870152928256488</c:v>
                </c:pt>
                <c:pt idx="7411">
                  <c:v>33.865708781220867</c:v>
                </c:pt>
                <c:pt idx="7412">
                  <c:v>33.861265799338248</c:v>
                </c:pt>
                <c:pt idx="7413">
                  <c:v>33.856823982150864</c:v>
                </c:pt>
                <c:pt idx="7414">
                  <c:v>34.017780285607856</c:v>
                </c:pt>
                <c:pt idx="7415">
                  <c:v>34.01331975924947</c:v>
                </c:pt>
                <c:pt idx="7416">
                  <c:v>34.00886040154586</c:v>
                </c:pt>
                <c:pt idx="7417">
                  <c:v>34.004402212038201</c:v>
                </c:pt>
                <c:pt idx="7418">
                  <c:v>33.999945190267916</c:v>
                </c:pt>
                <c:pt idx="7419">
                  <c:v>33.995489335776654</c:v>
                </c:pt>
                <c:pt idx="7420">
                  <c:v>33.991034648106307</c:v>
                </c:pt>
                <c:pt idx="7421">
                  <c:v>33.98658112679901</c:v>
                </c:pt>
                <c:pt idx="7422">
                  <c:v>33.982128771397143</c:v>
                </c:pt>
                <c:pt idx="7423">
                  <c:v>33.977677581443317</c:v>
                </c:pt>
                <c:pt idx="7424">
                  <c:v>33.973227556480381</c:v>
                </c:pt>
                <c:pt idx="7425">
                  <c:v>33.968778696051423</c:v>
                </c:pt>
                <c:pt idx="7426">
                  <c:v>33.964330999699776</c:v>
                </c:pt>
                <c:pt idx="7427">
                  <c:v>33.959884466969008</c:v>
                </c:pt>
                <c:pt idx="7428">
                  <c:v>33.955439097402916</c:v>
                </c:pt>
                <c:pt idx="7429">
                  <c:v>33.950994890545559</c:v>
                </c:pt>
                <c:pt idx="7430">
                  <c:v>33.946551845941215</c:v>
                </c:pt>
                <c:pt idx="7431">
                  <c:v>33.942109963134392</c:v>
                </c:pt>
                <c:pt idx="7432">
                  <c:v>33.937669241669866</c:v>
                </c:pt>
                <c:pt idx="7433">
                  <c:v>33.93322968109262</c:v>
                </c:pt>
                <c:pt idx="7434">
                  <c:v>33.928791280947884</c:v>
                </c:pt>
                <c:pt idx="7435">
                  <c:v>33.924354040781147</c:v>
                </c:pt>
                <c:pt idx="7436">
                  <c:v>33.919917960138093</c:v>
                </c:pt>
                <c:pt idx="7437">
                  <c:v>33.915483038564687</c:v>
                </c:pt>
                <c:pt idx="7438">
                  <c:v>33.911049275607098</c:v>
                </c:pt>
                <c:pt idx="7439">
                  <c:v>34.071442453467618</c:v>
                </c:pt>
                <c:pt idx="7440">
                  <c:v>34.066990114464097</c:v>
                </c:pt>
                <c:pt idx="7441">
                  <c:v>34.062538937992535</c:v>
                </c:pt>
                <c:pt idx="7442">
                  <c:v>34.058088923598071</c:v>
                </c:pt>
                <c:pt idx="7443">
                  <c:v>34.053640070826063</c:v>
                </c:pt>
                <c:pt idx="7444">
                  <c:v>34.049192379222141</c:v>
                </c:pt>
                <c:pt idx="7445">
                  <c:v>34.044745848332141</c:v>
                </c:pt>
                <c:pt idx="7446">
                  <c:v>34.040300477702147</c:v>
                </c:pt>
                <c:pt idx="7447">
                  <c:v>34.035856266878483</c:v>
                </c:pt>
                <c:pt idx="7448">
                  <c:v>34.03141321540771</c:v>
                </c:pt>
                <c:pt idx="7449">
                  <c:v>34.026971322836609</c:v>
                </c:pt>
                <c:pt idx="7450">
                  <c:v>34.022530588712222</c:v>
                </c:pt>
                <c:pt idx="7451">
                  <c:v>34.018091012581806</c:v>
                </c:pt>
                <c:pt idx="7452">
                  <c:v>34.013652593992859</c:v>
                </c:pt>
                <c:pt idx="7453">
                  <c:v>34.00921533249312</c:v>
                </c:pt>
                <c:pt idx="7454">
                  <c:v>34.004779227630564</c:v>
                </c:pt>
                <c:pt idx="7455">
                  <c:v>34.000344278953399</c:v>
                </c:pt>
                <c:pt idx="7456">
                  <c:v>33.995910486010054</c:v>
                </c:pt>
                <c:pt idx="7457">
                  <c:v>33.99147784834922</c:v>
                </c:pt>
                <c:pt idx="7458">
                  <c:v>33.987046365519802</c:v>
                </c:pt>
                <c:pt idx="7459">
                  <c:v>33.98261603707094</c:v>
                </c:pt>
                <c:pt idx="7460">
                  <c:v>33.978186862552022</c:v>
                </c:pt>
                <c:pt idx="7461">
                  <c:v>33.973758841512655</c:v>
                </c:pt>
                <c:pt idx="7462">
                  <c:v>33.969331973502698</c:v>
                </c:pt>
                <c:pt idx="7463">
                  <c:v>33.964906258072226</c:v>
                </c:pt>
                <c:pt idx="7464">
                  <c:v>33.960481694771559</c:v>
                </c:pt>
                <c:pt idx="7465">
                  <c:v>33.956058283151243</c:v>
                </c:pt>
                <c:pt idx="7466">
                  <c:v>33.951636022762067</c:v>
                </c:pt>
                <c:pt idx="7467">
                  <c:v>33.947214913155044</c:v>
                </c:pt>
                <c:pt idx="7468">
                  <c:v>33.942794953881425</c:v>
                </c:pt>
                <c:pt idx="7469">
                  <c:v>33.9383761444927</c:v>
                </c:pt>
                <c:pt idx="7470">
                  <c:v>33.933958484540575</c:v>
                </c:pt>
                <c:pt idx="7471">
                  <c:v>33.929541973577003</c:v>
                </c:pt>
                <c:pt idx="7472">
                  <c:v>33.925126611154163</c:v>
                </c:pt>
                <c:pt idx="7473">
                  <c:v>33.92071239682447</c:v>
                </c:pt>
                <c:pt idx="7474">
                  <c:v>33.916299330140582</c:v>
                </c:pt>
                <c:pt idx="7475">
                  <c:v>33.91188741065536</c:v>
                </c:pt>
                <c:pt idx="7476">
                  <c:v>33.907476637921931</c:v>
                </c:pt>
                <c:pt idx="7477">
                  <c:v>33.903067011493619</c:v>
                </c:pt>
                <c:pt idx="7478">
                  <c:v>33.898658530924017</c:v>
                </c:pt>
                <c:pt idx="7479">
                  <c:v>33.89425119576692</c:v>
                </c:pt>
                <c:pt idx="7480">
                  <c:v>33.889845005576369</c:v>
                </c:pt>
                <c:pt idx="7481">
                  <c:v>33.885439959906627</c:v>
                </c:pt>
                <c:pt idx="7482">
                  <c:v>33.881036058312205</c:v>
                </c:pt>
                <c:pt idx="7483">
                  <c:v>33.876633300347819</c:v>
                </c:pt>
                <c:pt idx="7484">
                  <c:v>33.872231685568444</c:v>
                </c:pt>
                <c:pt idx="7485">
                  <c:v>33.867831213529264</c:v>
                </c:pt>
                <c:pt idx="7486">
                  <c:v>33.863431883785701</c:v>
                </c:pt>
                <c:pt idx="7487">
                  <c:v>33.859033695893416</c:v>
                </c:pt>
                <c:pt idx="7488">
                  <c:v>33.854636649408285</c:v>
                </c:pt>
                <c:pt idx="7489">
                  <c:v>33.850240743886424</c:v>
                </c:pt>
                <c:pt idx="7490">
                  <c:v>33.845845978884171</c:v>
                </c:pt>
                <c:pt idx="7491">
                  <c:v>33.841452353958111</c:v>
                </c:pt>
                <c:pt idx="7492">
                  <c:v>33.837059868665037</c:v>
                </c:pt>
                <c:pt idx="7493">
                  <c:v>33.832668522561981</c:v>
                </c:pt>
                <c:pt idx="7494">
                  <c:v>33.828278315206205</c:v>
                </c:pt>
                <c:pt idx="7495">
                  <c:v>33.823889246155211</c:v>
                </c:pt>
                <c:pt idx="7496">
                  <c:v>33.98309849208799</c:v>
                </c:pt>
                <c:pt idx="7497">
                  <c:v>34.142221594520159</c:v>
                </c:pt>
                <c:pt idx="7498">
                  <c:v>34.13779479631485</c:v>
                </c:pt>
                <c:pt idx="7499">
                  <c:v>34.133369144956539</c:v>
                </c:pt>
                <c:pt idx="7500">
                  <c:v>34.12894464</c:v>
                </c:pt>
                <c:pt idx="7501">
                  <c:v>34.124521281000241</c:v>
                </c:pt>
                <c:pt idx="7502">
                  <c:v>34.120099067512506</c:v>
                </c:pt>
                <c:pt idx="7503">
                  <c:v>34.115677999092249</c:v>
                </c:pt>
                <c:pt idx="7504">
                  <c:v>34.111258075295169</c:v>
                </c:pt>
                <c:pt idx="7505">
                  <c:v>34.10683929567719</c:v>
                </c:pt>
                <c:pt idx="7506">
                  <c:v>34.102421659794466</c:v>
                </c:pt>
                <c:pt idx="7507">
                  <c:v>34.098005167203382</c:v>
                </c:pt>
                <c:pt idx="7508">
                  <c:v>34.093589817460561</c:v>
                </c:pt>
                <c:pt idx="7509">
                  <c:v>34.08917561012283</c:v>
                </c:pt>
                <c:pt idx="7510">
                  <c:v>34.084762544747264</c:v>
                </c:pt>
                <c:pt idx="7511">
                  <c:v>34.08035062089116</c:v>
                </c:pt>
                <c:pt idx="7512">
                  <c:v>34.075939838112056</c:v>
                </c:pt>
                <c:pt idx="7513">
                  <c:v>34.071530195967703</c:v>
                </c:pt>
                <c:pt idx="7514">
                  <c:v>34.06712169401608</c:v>
                </c:pt>
                <c:pt idx="7515">
                  <c:v>34.062714331815414</c:v>
                </c:pt>
                <c:pt idx="7516">
                  <c:v>34.05830810892413</c:v>
                </c:pt>
                <c:pt idx="7517">
                  <c:v>34.053903024900904</c:v>
                </c:pt>
                <c:pt idx="7518">
                  <c:v>34.049499079304638</c:v>
                </c:pt>
                <c:pt idx="7519">
                  <c:v>34.045096271694455</c:v>
                </c:pt>
                <c:pt idx="7520">
                  <c:v>34.040694601629696</c:v>
                </c:pt>
                <c:pt idx="7521">
                  <c:v>34.036294068669953</c:v>
                </c:pt>
                <c:pt idx="7522">
                  <c:v>34.031894672375017</c:v>
                </c:pt>
                <c:pt idx="7523">
                  <c:v>34.027496412304934</c:v>
                </c:pt>
                <c:pt idx="7524">
                  <c:v>34.023099288019964</c:v>
                </c:pt>
                <c:pt idx="7525">
                  <c:v>34.018703299080585</c:v>
                </c:pt>
                <c:pt idx="7526">
                  <c:v>34.014308445047511</c:v>
                </c:pt>
                <c:pt idx="7527">
                  <c:v>34.009914725481693</c:v>
                </c:pt>
                <c:pt idx="7528">
                  <c:v>34.005522139944276</c:v>
                </c:pt>
                <c:pt idx="7529">
                  <c:v>34.001130687996671</c:v>
                </c:pt>
                <c:pt idx="7530">
                  <c:v>33.996740369200488</c:v>
                </c:pt>
                <c:pt idx="7531">
                  <c:v>33.99235118311757</c:v>
                </c:pt>
                <c:pt idx="7532">
                  <c:v>33.987963129309989</c:v>
                </c:pt>
                <c:pt idx="7533">
                  <c:v>33.983576207340036</c:v>
                </c:pt>
                <c:pt idx="7534">
                  <c:v>33.97919041677023</c:v>
                </c:pt>
                <c:pt idx="7535">
                  <c:v>33.974805757163317</c:v>
                </c:pt>
                <c:pt idx="7536">
                  <c:v>33.970422228082278</c:v>
                </c:pt>
                <c:pt idx="7537">
                  <c:v>33.966039829090292</c:v>
                </c:pt>
                <c:pt idx="7538">
                  <c:v>34.12430447913291</c:v>
                </c:pt>
                <c:pt idx="7539">
                  <c:v>34.119903996235095</c:v>
                </c:pt>
                <c:pt idx="7540">
                  <c:v>34.115504647186711</c:v>
                </c:pt>
                <c:pt idx="7541">
                  <c:v>34.111106431549963</c:v>
                </c:pt>
                <c:pt idx="7542">
                  <c:v>34.106709348887279</c:v>
                </c:pt>
                <c:pt idx="7543">
                  <c:v>34.102313398761325</c:v>
                </c:pt>
                <c:pt idx="7544">
                  <c:v>34.097918580734977</c:v>
                </c:pt>
                <c:pt idx="7545">
                  <c:v>34.093524894371349</c:v>
                </c:pt>
                <c:pt idx="7546">
                  <c:v>34.089132339233757</c:v>
                </c:pt>
                <c:pt idx="7547">
                  <c:v>34.084740914885771</c:v>
                </c:pt>
                <c:pt idx="7548">
                  <c:v>34.08035062089116</c:v>
                </c:pt>
                <c:pt idx="7549">
                  <c:v>34.075961456813936</c:v>
                </c:pt>
                <c:pt idx="7550">
                  <c:v>34.233930090785492</c:v>
                </c:pt>
                <c:pt idx="7551">
                  <c:v>34.229522915213494</c:v>
                </c:pt>
                <c:pt idx="7552">
                  <c:v>34.225116873294311</c:v>
                </c:pt>
                <c:pt idx="7553">
                  <c:v>34.220711964590961</c:v>
                </c:pt>
                <c:pt idx="7554">
                  <c:v>34.216308188666702</c:v>
                </c:pt>
                <c:pt idx="7555">
                  <c:v>34.211905545084996</c:v>
                </c:pt>
                <c:pt idx="7556">
                  <c:v>34.207504033409549</c:v>
                </c:pt>
                <c:pt idx="7557">
                  <c:v>34.203103653204288</c:v>
                </c:pt>
                <c:pt idx="7558">
                  <c:v>34.360853678015182</c:v>
                </c:pt>
                <c:pt idx="7559">
                  <c:v>34.356435341709556</c:v>
                </c:pt>
                <c:pt idx="7560">
                  <c:v>34.352018140589571</c:v>
                </c:pt>
                <c:pt idx="7561">
                  <c:v>34.509645370586476</c:v>
                </c:pt>
                <c:pt idx="7562">
                  <c:v>34.505210247845525</c:v>
                </c:pt>
                <c:pt idx="7563">
                  <c:v>34.500776263991753</c:v>
                </c:pt>
                <c:pt idx="7564">
                  <c:v>34.496343418586918</c:v>
                </c:pt>
                <c:pt idx="7565">
                  <c:v>34.491911711193012</c:v>
                </c:pt>
                <c:pt idx="7566">
                  <c:v>34.487481141372257</c:v>
                </c:pt>
                <c:pt idx="7567">
                  <c:v>34.4830517086871</c:v>
                </c:pt>
                <c:pt idx="7568">
                  <c:v>34.478623412700188</c:v>
                </c:pt>
                <c:pt idx="7569">
                  <c:v>34.474196252974416</c:v>
                </c:pt>
                <c:pt idx="7570">
                  <c:v>34.469770229072907</c:v>
                </c:pt>
                <c:pt idx="7571">
                  <c:v>34.465345340558983</c:v>
                </c:pt>
                <c:pt idx="7572">
                  <c:v>34.460921586996214</c:v>
                </c:pt>
                <c:pt idx="7573">
                  <c:v>34.456498967948377</c:v>
                </c:pt>
                <c:pt idx="7574">
                  <c:v>34.452077482979483</c:v>
                </c:pt>
                <c:pt idx="7575">
                  <c:v>34.447657131653763</c:v>
                </c:pt>
                <c:pt idx="7576">
                  <c:v>34.443237913535661</c:v>
                </c:pt>
                <c:pt idx="7577">
                  <c:v>34.438819828189857</c:v>
                </c:pt>
                <c:pt idx="7578">
                  <c:v>34.434402875181249</c:v>
                </c:pt>
                <c:pt idx="7579">
                  <c:v>34.429987054074964</c:v>
                </c:pt>
                <c:pt idx="7580">
                  <c:v>34.425572364436334</c:v>
                </c:pt>
                <c:pt idx="7581">
                  <c:v>34.421158805830942</c:v>
                </c:pt>
                <c:pt idx="7582">
                  <c:v>34.416746377824559</c:v>
                </c:pt>
                <c:pt idx="7583">
                  <c:v>34.412335079983201</c:v>
                </c:pt>
                <c:pt idx="7584">
                  <c:v>34.407924911873096</c:v>
                </c:pt>
                <c:pt idx="7585">
                  <c:v>34.403515873060705</c:v>
                </c:pt>
                <c:pt idx="7586">
                  <c:v>34.399107963112698</c:v>
                </c:pt>
                <c:pt idx="7587">
                  <c:v>34.394701181595977</c:v>
                </c:pt>
                <c:pt idx="7588">
                  <c:v>34.390295528077651</c:v>
                </c:pt>
                <c:pt idx="7589">
                  <c:v>34.385891002125071</c:v>
                </c:pt>
                <c:pt idx="7590">
                  <c:v>34.542902404349391</c:v>
                </c:pt>
                <c:pt idx="7591">
                  <c:v>34.538480098000669</c:v>
                </c:pt>
                <c:pt idx="7592">
                  <c:v>34.534058922874834</c:v>
                </c:pt>
                <c:pt idx="7593">
                  <c:v>34.529638878538286</c:v>
                </c:pt>
                <c:pt idx="7594">
                  <c:v>34.525219964557635</c:v>
                </c:pt>
                <c:pt idx="7595">
                  <c:v>34.520802180499714</c:v>
                </c:pt>
                <c:pt idx="7596">
                  <c:v>34.516385525931582</c:v>
                </c:pt>
                <c:pt idx="7597">
                  <c:v>34.511970000420519</c:v>
                </c:pt>
                <c:pt idx="7598">
                  <c:v>34.507555603534023</c:v>
                </c:pt>
                <c:pt idx="7599">
                  <c:v>34.503142334839808</c:v>
                </c:pt>
                <c:pt idx="7600">
                  <c:v>34.498730193905814</c:v>
                </c:pt>
                <c:pt idx="7601">
                  <c:v>34.494319180300209</c:v>
                </c:pt>
                <c:pt idx="7602">
                  <c:v>34.489909293591374</c:v>
                </c:pt>
                <c:pt idx="7603">
                  <c:v>34.485500533347896</c:v>
                </c:pt>
                <c:pt idx="7604">
                  <c:v>34.481092899138609</c:v>
                </c:pt>
                <c:pt idx="7605">
                  <c:v>34.476686390532542</c:v>
                </c:pt>
                <c:pt idx="7606">
                  <c:v>34.472281007098964</c:v>
                </c:pt>
                <c:pt idx="7607">
                  <c:v>34.467876748407356</c:v>
                </c:pt>
                <c:pt idx="7608">
                  <c:v>34.463473614027407</c:v>
                </c:pt>
                <c:pt idx="7609">
                  <c:v>34.45907160352904</c:v>
                </c:pt>
                <c:pt idx="7610">
                  <c:v>34.45467071648239</c:v>
                </c:pt>
                <c:pt idx="7611">
                  <c:v>34.450270952457821</c:v>
                </c:pt>
                <c:pt idx="7612">
                  <c:v>34.445872311025902</c:v>
                </c:pt>
                <c:pt idx="7613">
                  <c:v>34.441474791757429</c:v>
                </c:pt>
                <c:pt idx="7614">
                  <c:v>34.437078394223406</c:v>
                </c:pt>
                <c:pt idx="7615">
                  <c:v>34.432683117995076</c:v>
                </c:pt>
                <c:pt idx="7616">
                  <c:v>34.428288962643883</c:v>
                </c:pt>
                <c:pt idx="7617">
                  <c:v>34.423895927741491</c:v>
                </c:pt>
                <c:pt idx="7618">
                  <c:v>34.41950401285979</c:v>
                </c:pt>
                <c:pt idx="7619">
                  <c:v>34.415113217570877</c:v>
                </c:pt>
                <c:pt idx="7620">
                  <c:v>34.410723541447084</c:v>
                </c:pt>
                <c:pt idx="7621">
                  <c:v>34.40633498406094</c:v>
                </c:pt>
                <c:pt idx="7622">
                  <c:v>34.401947544985198</c:v>
                </c:pt>
                <c:pt idx="7623">
                  <c:v>34.397561223792842</c:v>
                </c:pt>
                <c:pt idx="7624">
                  <c:v>34.393176020057055</c:v>
                </c:pt>
                <c:pt idx="7625">
                  <c:v>34.549463890352058</c:v>
                </c:pt>
                <c:pt idx="7626">
                  <c:v>34.545061070011222</c:v>
                </c:pt>
                <c:pt idx="7627">
                  <c:v>34.54065937073355</c:v>
                </c:pt>
                <c:pt idx="7628">
                  <c:v>34.536258792091289</c:v>
                </c:pt>
                <c:pt idx="7629">
                  <c:v>34.531859333656932</c:v>
                </c:pt>
                <c:pt idx="7630">
                  <c:v>34.527460995003167</c:v>
                </c:pt>
                <c:pt idx="7631">
                  <c:v>34.523063775702916</c:v>
                </c:pt>
                <c:pt idx="7632">
                  <c:v>34.518667675329297</c:v>
                </c:pt>
                <c:pt idx="7633">
                  <c:v>34.514272693455666</c:v>
                </c:pt>
                <c:pt idx="7634">
                  <c:v>34.509878829655591</c:v>
                </c:pt>
                <c:pt idx="7635">
                  <c:v>34.505486083502845</c:v>
                </c:pt>
                <c:pt idx="7636">
                  <c:v>34.501094454571422</c:v>
                </c:pt>
                <c:pt idx="7637">
                  <c:v>34.496703942435545</c:v>
                </c:pt>
                <c:pt idx="7638">
                  <c:v>34.49231454666964</c:v>
                </c:pt>
                <c:pt idx="7639">
                  <c:v>34.487926266848348</c:v>
                </c:pt>
                <c:pt idx="7640">
                  <c:v>34.48353910254653</c:v>
                </c:pt>
                <c:pt idx="7641">
                  <c:v>34.479153053339274</c:v>
                </c:pt>
                <c:pt idx="7642">
                  <c:v>34.474768118801855</c:v>
                </c:pt>
                <c:pt idx="7643">
                  <c:v>34.470384298509799</c:v>
                </c:pt>
                <c:pt idx="7644">
                  <c:v>34.466001592038822</c:v>
                </c:pt>
                <c:pt idx="7645">
                  <c:v>34.461619998964856</c:v>
                </c:pt>
                <c:pt idx="7646">
                  <c:v>34.457239518864064</c:v>
                </c:pt>
                <c:pt idx="7647">
                  <c:v>34.452860151312812</c:v>
                </c:pt>
                <c:pt idx="7648">
                  <c:v>34.448481895887674</c:v>
                </c:pt>
                <c:pt idx="7649">
                  <c:v>34.444104752165465</c:v>
                </c:pt>
                <c:pt idx="7650">
                  <c:v>34.439728719723185</c:v>
                </c:pt>
                <c:pt idx="7651">
                  <c:v>34.43535379813806</c:v>
                </c:pt>
                <c:pt idx="7652">
                  <c:v>34.430979986987538</c:v>
                </c:pt>
                <c:pt idx="7653">
                  <c:v>34.426607285849272</c:v>
                </c:pt>
                <c:pt idx="7654">
                  <c:v>34.422235694301129</c:v>
                </c:pt>
                <c:pt idx="7655">
                  <c:v>34.417865211921189</c:v>
                </c:pt>
                <c:pt idx="7656">
                  <c:v>34.413495838287751</c:v>
                </c:pt>
                <c:pt idx="7657">
                  <c:v>34.40912757297933</c:v>
                </c:pt>
                <c:pt idx="7658">
                  <c:v>34.404760415574643</c:v>
                </c:pt>
                <c:pt idx="7659">
                  <c:v>34.40039436565263</c:v>
                </c:pt>
                <c:pt idx="7660">
                  <c:v>34.396029422792438</c:v>
                </c:pt>
                <c:pt idx="7661">
                  <c:v>34.391665586573431</c:v>
                </c:pt>
                <c:pt idx="7662">
                  <c:v>34.387302856575189</c:v>
                </c:pt>
                <c:pt idx="7663">
                  <c:v>34.38294123237749</c:v>
                </c:pt>
                <c:pt idx="7664">
                  <c:v>34.378580713560346</c:v>
                </c:pt>
                <c:pt idx="7665">
                  <c:v>34.374221299703969</c:v>
                </c:pt>
                <c:pt idx="7666">
                  <c:v>34.369862990388782</c:v>
                </c:pt>
                <c:pt idx="7667">
                  <c:v>34.365505785195417</c:v>
                </c:pt>
                <c:pt idx="7668">
                  <c:v>34.361149683704731</c:v>
                </c:pt>
                <c:pt idx="7669">
                  <c:v>34.356794685497789</c:v>
                </c:pt>
                <c:pt idx="7670">
                  <c:v>34.35244079015586</c:v>
                </c:pt>
                <c:pt idx="7671">
                  <c:v>34.348087997260428</c:v>
                </c:pt>
                <c:pt idx="7672">
                  <c:v>34.343736306393197</c:v>
                </c:pt>
                <c:pt idx="7673">
                  <c:v>34.339385717136068</c:v>
                </c:pt>
                <c:pt idx="7674">
                  <c:v>34.335036229071164</c:v>
                </c:pt>
                <c:pt idx="7675">
                  <c:v>34.330687841780815</c:v>
                </c:pt>
                <c:pt idx="7676">
                  <c:v>34.326340554847562</c:v>
                </c:pt>
                <c:pt idx="7677">
                  <c:v>34.321994367854167</c:v>
                </c:pt>
                <c:pt idx="7678">
                  <c:v>34.317649280383577</c:v>
                </c:pt>
                <c:pt idx="7679">
                  <c:v>34.313305292018974</c:v>
                </c:pt>
                <c:pt idx="7680">
                  <c:v>34.308962402343752</c:v>
                </c:pt>
                <c:pt idx="7681">
                  <c:v>34.304620610941491</c:v>
                </c:pt>
                <c:pt idx="7682">
                  <c:v>34.300279917396004</c:v>
                </c:pt>
                <c:pt idx="7683">
                  <c:v>34.295940321291297</c:v>
                </c:pt>
                <c:pt idx="7684">
                  <c:v>34.291601822211611</c:v>
                </c:pt>
                <c:pt idx="7685">
                  <c:v>34.287264419741369</c:v>
                </c:pt>
                <c:pt idx="7686">
                  <c:v>34.282928113465218</c:v>
                </c:pt>
                <c:pt idx="7687">
                  <c:v>34.278592902968015</c:v>
                </c:pt>
                <c:pt idx="7688">
                  <c:v>34.274258787834817</c:v>
                </c:pt>
                <c:pt idx="7689">
                  <c:v>34.269925767650903</c:v>
                </c:pt>
                <c:pt idx="7690">
                  <c:v>34.265593842001756</c:v>
                </c:pt>
                <c:pt idx="7691">
                  <c:v>34.261263010473058</c:v>
                </c:pt>
                <c:pt idx="7692">
                  <c:v>34.25693327265072</c:v>
                </c:pt>
                <c:pt idx="7693">
                  <c:v>34.252604628120842</c:v>
                </c:pt>
                <c:pt idx="7694">
                  <c:v>34.248277076469741</c:v>
                </c:pt>
                <c:pt idx="7695">
                  <c:v>34.24395061728395</c:v>
                </c:pt>
                <c:pt idx="7696">
                  <c:v>34.239625250150198</c:v>
                </c:pt>
                <c:pt idx="7697">
                  <c:v>34.235300974655431</c:v>
                </c:pt>
                <c:pt idx="7698">
                  <c:v>34.230977790386788</c:v>
                </c:pt>
                <c:pt idx="7699">
                  <c:v>34.226655696931644</c:v>
                </c:pt>
                <c:pt idx="7700">
                  <c:v>34.222334693877549</c:v>
                </c:pt>
                <c:pt idx="7701">
                  <c:v>34.21801478081229</c:v>
                </c:pt>
                <c:pt idx="7702">
                  <c:v>34.213695957323843</c:v>
                </c:pt>
                <c:pt idx="7703">
                  <c:v>34.209378223000392</c:v>
                </c:pt>
                <c:pt idx="7704">
                  <c:v>34.205061577430342</c:v>
                </c:pt>
                <c:pt idx="7705">
                  <c:v>34.200746020202295</c:v>
                </c:pt>
                <c:pt idx="7706">
                  <c:v>34.196431550905054</c:v>
                </c:pt>
                <c:pt idx="7707">
                  <c:v>34.192118169127639</c:v>
                </c:pt>
                <c:pt idx="7708">
                  <c:v>34.187805874459279</c:v>
                </c:pt>
                <c:pt idx="7709">
                  <c:v>34.183494666489402</c:v>
                </c:pt>
                <c:pt idx="7710">
                  <c:v>34.17918454480764</c:v>
                </c:pt>
                <c:pt idx="7711">
                  <c:v>34.174875509003847</c:v>
                </c:pt>
                <c:pt idx="7712">
                  <c:v>34.170567558668068</c:v>
                </c:pt>
                <c:pt idx="7713">
                  <c:v>34.166260693390555</c:v>
                </c:pt>
                <c:pt idx="7714">
                  <c:v>34.161954912761779</c:v>
                </c:pt>
                <c:pt idx="7715">
                  <c:v>34.157650216372396</c:v>
                </c:pt>
                <c:pt idx="7716">
                  <c:v>34.15334660381329</c:v>
                </c:pt>
                <c:pt idx="7717">
                  <c:v>34.14904407467553</c:v>
                </c:pt>
                <c:pt idx="7718">
                  <c:v>34.144742628550418</c:v>
                </c:pt>
                <c:pt idx="7719">
                  <c:v>34.140442265029428</c:v>
                </c:pt>
                <c:pt idx="7720">
                  <c:v>34.136142983704261</c:v>
                </c:pt>
                <c:pt idx="7721">
                  <c:v>34.131844784166816</c:v>
                </c:pt>
                <c:pt idx="7722">
                  <c:v>34.127547666009207</c:v>
                </c:pt>
                <c:pt idx="7723">
                  <c:v>34.123251628823731</c:v>
                </c:pt>
                <c:pt idx="7724">
                  <c:v>34.118956672202913</c:v>
                </c:pt>
                <c:pt idx="7725">
                  <c:v>34.11466279573947</c:v>
                </c:pt>
                <c:pt idx="7726">
                  <c:v>34.110369999026318</c:v>
                </c:pt>
                <c:pt idx="7727">
                  <c:v>34.1060782816566</c:v>
                </c:pt>
                <c:pt idx="7728">
                  <c:v>34.101787643223638</c:v>
                </c:pt>
                <c:pt idx="7729">
                  <c:v>34.097498083320978</c:v>
                </c:pt>
                <c:pt idx="7730">
                  <c:v>34.093209601542355</c:v>
                </c:pt>
                <c:pt idx="7731">
                  <c:v>34.088922197481708</c:v>
                </c:pt>
                <c:pt idx="7732">
                  <c:v>34.084635870733194</c:v>
                </c:pt>
                <c:pt idx="7733">
                  <c:v>34.08035062089116</c:v>
                </c:pt>
                <c:pt idx="7734">
                  <c:v>34.076066447550168</c:v>
                </c:pt>
                <c:pt idx="7735">
                  <c:v>34.071783350304969</c:v>
                </c:pt>
                <c:pt idx="7736">
                  <c:v>34.067501328750524</c:v>
                </c:pt>
                <c:pt idx="7737">
                  <c:v>34.063220382482008</c:v>
                </c:pt>
                <c:pt idx="7738">
                  <c:v>34.058940511094775</c:v>
                </c:pt>
                <c:pt idx="7739">
                  <c:v>34.054661714184405</c:v>
                </c:pt>
                <c:pt idx="7740">
                  <c:v>34.050383991346671</c:v>
                </c:pt>
                <c:pt idx="7741">
                  <c:v>34.04610734217755</c:v>
                </c:pt>
                <c:pt idx="7742">
                  <c:v>34.041831766273212</c:v>
                </c:pt>
                <c:pt idx="7743">
                  <c:v>34.037557263230042</c:v>
                </c:pt>
                <c:pt idx="7744">
                  <c:v>34.033283832644628</c:v>
                </c:pt>
                <c:pt idx="7745">
                  <c:v>34.029011474113744</c:v>
                </c:pt>
                <c:pt idx="7746">
                  <c:v>34.024740187234393</c:v>
                </c:pt>
                <c:pt idx="7747">
                  <c:v>34.020469971603745</c:v>
                </c:pt>
                <c:pt idx="7748">
                  <c:v>34.016200826819201</c:v>
                </c:pt>
                <c:pt idx="7749">
                  <c:v>34.011932752478344</c:v>
                </c:pt>
                <c:pt idx="7750">
                  <c:v>34.007665748178979</c:v>
                </c:pt>
                <c:pt idx="7751">
                  <c:v>34.003399813519096</c:v>
                </c:pt>
                <c:pt idx="7752">
                  <c:v>33.999134948096888</c:v>
                </c:pt>
                <c:pt idx="7753">
                  <c:v>33.99487115151075</c:v>
                </c:pt>
                <c:pt idx="7754">
                  <c:v>33.990608423359284</c:v>
                </c:pt>
                <c:pt idx="7755">
                  <c:v>33.986346763241286</c:v>
                </c:pt>
                <c:pt idx="7756">
                  <c:v>33.982086170755757</c:v>
                </c:pt>
                <c:pt idx="7757">
                  <c:v>33.977826645501892</c:v>
                </c:pt>
                <c:pt idx="7758">
                  <c:v>33.973568187079096</c:v>
                </c:pt>
                <c:pt idx="7759">
                  <c:v>33.969310795086969</c:v>
                </c:pt>
                <c:pt idx="7760">
                  <c:v>33.965054469125306</c:v>
                </c:pt>
                <c:pt idx="7761">
                  <c:v>33.960799208794114</c:v>
                </c:pt>
                <c:pt idx="7762">
                  <c:v>33.956545013693585</c:v>
                </c:pt>
                <c:pt idx="7763">
                  <c:v>33.952291883424131</c:v>
                </c:pt>
                <c:pt idx="7764">
                  <c:v>33.948039817586341</c:v>
                </c:pt>
                <c:pt idx="7765">
                  <c:v>33.943788815781019</c:v>
                </c:pt>
                <c:pt idx="7766">
                  <c:v>33.939538877609159</c:v>
                </c:pt>
                <c:pt idx="7767">
                  <c:v>33.935290002671969</c:v>
                </c:pt>
                <c:pt idx="7768">
                  <c:v>33.931042190570835</c:v>
                </c:pt>
                <c:pt idx="7769">
                  <c:v>33.926795440907362</c:v>
                </c:pt>
                <c:pt idx="7770">
                  <c:v>33.922549753283342</c:v>
                </c:pt>
                <c:pt idx="7771">
                  <c:v>33.918305127300769</c:v>
                </c:pt>
                <c:pt idx="7772">
                  <c:v>33.914061562561834</c:v>
                </c:pt>
                <c:pt idx="7773">
                  <c:v>33.90981905866893</c:v>
                </c:pt>
                <c:pt idx="7774">
                  <c:v>33.905577615224644</c:v>
                </c:pt>
                <c:pt idx="7775">
                  <c:v>33.901337231831761</c:v>
                </c:pt>
                <c:pt idx="7776">
                  <c:v>33.897097908093279</c:v>
                </c:pt>
                <c:pt idx="7777">
                  <c:v>33.892859643612368</c:v>
                </c:pt>
                <c:pt idx="7778">
                  <c:v>33.888622437992424</c:v>
                </c:pt>
                <c:pt idx="7779">
                  <c:v>34.042014983233059</c:v>
                </c:pt>
                <c:pt idx="7780">
                  <c:v>34.037760786672038</c:v>
                </c:pt>
                <c:pt idx="7781">
                  <c:v>34.033507652398228</c:v>
                </c:pt>
                <c:pt idx="7782">
                  <c:v>34.029255580014137</c:v>
                </c:pt>
                <c:pt idx="7783">
                  <c:v>34.025004569122466</c:v>
                </c:pt>
                <c:pt idx="7784">
                  <c:v>34.020754619326119</c:v>
                </c:pt>
                <c:pt idx="7785">
                  <c:v>34.016505730228204</c:v>
                </c:pt>
                <c:pt idx="7786">
                  <c:v>34.012257901432022</c:v>
                </c:pt>
                <c:pt idx="7787">
                  <c:v>34.008011132541057</c:v>
                </c:pt>
                <c:pt idx="7788">
                  <c:v>34.003765423159017</c:v>
                </c:pt>
                <c:pt idx="7789">
                  <c:v>33.999520772889781</c:v>
                </c:pt>
                <c:pt idx="7790">
                  <c:v>33.99527718133745</c:v>
                </c:pt>
                <c:pt idx="7791">
                  <c:v>33.991034648106307</c:v>
                </c:pt>
                <c:pt idx="7792">
                  <c:v>33.98679317280083</c:v>
                </c:pt>
                <c:pt idx="7793">
                  <c:v>33.982552755025701</c:v>
                </c:pt>
                <c:pt idx="7794">
                  <c:v>33.9783133943858</c:v>
                </c:pt>
                <c:pt idx="7795">
                  <c:v>33.974075090486203</c:v>
                </c:pt>
                <c:pt idx="7796">
                  <c:v>33.969837842932172</c:v>
                </c:pt>
                <c:pt idx="7797">
                  <c:v>33.96560165132918</c:v>
                </c:pt>
                <c:pt idx="7798">
                  <c:v>33.961366515282883</c:v>
                </c:pt>
                <c:pt idx="7799">
                  <c:v>33.957132434399149</c:v>
                </c:pt>
                <c:pt idx="7800">
                  <c:v>33.952899408284026</c:v>
                </c:pt>
                <c:pt idx="7801">
                  <c:v>33.948667436543765</c:v>
                </c:pt>
                <c:pt idx="7802">
                  <c:v>33.944436518784812</c:v>
                </c:pt>
                <c:pt idx="7803">
                  <c:v>33.94020665461381</c:v>
                </c:pt>
                <c:pt idx="7804">
                  <c:v>33.935977843637602</c:v>
                </c:pt>
                <c:pt idx="7805">
                  <c:v>33.931750085463207</c:v>
                </c:pt>
                <c:pt idx="7806">
                  <c:v>33.927523379697874</c:v>
                </c:pt>
                <c:pt idx="7807">
                  <c:v>33.923297725949013</c:v>
                </c:pt>
                <c:pt idx="7808">
                  <c:v>33.919073123824241</c:v>
                </c:pt>
                <c:pt idx="7809">
                  <c:v>34.071864536457163</c:v>
                </c:pt>
                <c:pt idx="7810">
                  <c:v>34.067623077541022</c:v>
                </c:pt>
                <c:pt idx="7811">
                  <c:v>34.063382673634138</c:v>
                </c:pt>
                <c:pt idx="7812">
                  <c:v>34.059143324343268</c:v>
                </c:pt>
                <c:pt idx="7813">
                  <c:v>34.054905029275361</c:v>
                </c:pt>
                <c:pt idx="7814">
                  <c:v>34.050667788037579</c:v>
                </c:pt>
                <c:pt idx="7815">
                  <c:v>34.046431600237256</c:v>
                </c:pt>
                <c:pt idx="7816">
                  <c:v>34.042196465481929</c:v>
                </c:pt>
                <c:pt idx="7817">
                  <c:v>34.037962383379337</c:v>
                </c:pt>
                <c:pt idx="7818">
                  <c:v>34.03372935353741</c:v>
                </c:pt>
                <c:pt idx="7819">
                  <c:v>34.029497375564269</c:v>
                </c:pt>
                <c:pt idx="7820">
                  <c:v>34.025266449068226</c:v>
                </c:pt>
                <c:pt idx="7821">
                  <c:v>34.021036573657803</c:v>
                </c:pt>
                <c:pt idx="7822">
                  <c:v>34.016807748941694</c:v>
                </c:pt>
                <c:pt idx="7823">
                  <c:v>34.012579974528805</c:v>
                </c:pt>
                <c:pt idx="7824">
                  <c:v>34.008353250028229</c:v>
                </c:pt>
                <c:pt idx="7825">
                  <c:v>34.004127575049253</c:v>
                </c:pt>
                <c:pt idx="7826">
                  <c:v>33.999902949201349</c:v>
                </c:pt>
                <c:pt idx="7827">
                  <c:v>33.995679372094209</c:v>
                </c:pt>
                <c:pt idx="7828">
                  <c:v>33.991456843337687</c:v>
                </c:pt>
                <c:pt idx="7829">
                  <c:v>33.987235362541853</c:v>
                </c:pt>
                <c:pt idx="7830">
                  <c:v>33.983014929316951</c:v>
                </c:pt>
                <c:pt idx="7831">
                  <c:v>33.978795543273435</c:v>
                </c:pt>
                <c:pt idx="7832">
                  <c:v>33.974577204021948</c:v>
                </c:pt>
                <c:pt idx="7833">
                  <c:v>33.970359911173318</c:v>
                </c:pt>
                <c:pt idx="7834">
                  <c:v>33.966143664338574</c:v>
                </c:pt>
                <c:pt idx="7835">
                  <c:v>33.961928463128935</c:v>
                </c:pt>
                <c:pt idx="7836">
                  <c:v>33.957714307155804</c:v>
                </c:pt>
                <c:pt idx="7837">
                  <c:v>33.9535011960308</c:v>
                </c:pt>
                <c:pt idx="7838">
                  <c:v>33.949289129365702</c:v>
                </c:pt>
                <c:pt idx="7839">
                  <c:v>33.945078106772506</c:v>
                </c:pt>
                <c:pt idx="7840">
                  <c:v>33.940868127863389</c:v>
                </c:pt>
                <c:pt idx="7841">
                  <c:v>33.93665919225073</c:v>
                </c:pt>
                <c:pt idx="7842">
                  <c:v>33.932451299547083</c:v>
                </c:pt>
                <c:pt idx="7843">
                  <c:v>33.928244449365202</c:v>
                </c:pt>
                <c:pt idx="7844">
                  <c:v>33.924038641318042</c:v>
                </c:pt>
                <c:pt idx="7845">
                  <c:v>33.919833875018739</c:v>
                </c:pt>
                <c:pt idx="7846">
                  <c:v>33.915630150080617</c:v>
                </c:pt>
                <c:pt idx="7847">
                  <c:v>33.911427466117196</c:v>
                </c:pt>
                <c:pt idx="7848">
                  <c:v>33.907225822742191</c:v>
                </c:pt>
                <c:pt idx="7849">
                  <c:v>33.903025219569507</c:v>
                </c:pt>
                <c:pt idx="7850">
                  <c:v>33.898825656213234</c:v>
                </c:pt>
                <c:pt idx="7851">
                  <c:v>33.894627132287653</c:v>
                </c:pt>
                <c:pt idx="7852">
                  <c:v>33.890429647407245</c:v>
                </c:pt>
                <c:pt idx="7853">
                  <c:v>33.886233201186663</c:v>
                </c:pt>
                <c:pt idx="7854">
                  <c:v>33.882037793240777</c:v>
                </c:pt>
                <c:pt idx="7855">
                  <c:v>33.877843423184622</c:v>
                </c:pt>
                <c:pt idx="7856">
                  <c:v>33.87365009063344</c:v>
                </c:pt>
                <c:pt idx="7857">
                  <c:v>33.869457795202649</c:v>
                </c:pt>
                <c:pt idx="7858">
                  <c:v>33.865266536507868</c:v>
                </c:pt>
                <c:pt idx="7859">
                  <c:v>33.861076314164912</c:v>
                </c:pt>
                <c:pt idx="7860">
                  <c:v>33.856887127789754</c:v>
                </c:pt>
                <c:pt idx="7861">
                  <c:v>33.852698976998596</c:v>
                </c:pt>
                <c:pt idx="7862">
                  <c:v>33.848511861407808</c:v>
                </c:pt>
                <c:pt idx="7863">
                  <c:v>33.844325780633952</c:v>
                </c:pt>
                <c:pt idx="7864">
                  <c:v>33.840140734293776</c:v>
                </c:pt>
                <c:pt idx="7865">
                  <c:v>33.835956722004227</c:v>
                </c:pt>
                <c:pt idx="7866">
                  <c:v>33.831773743382435</c:v>
                </c:pt>
                <c:pt idx="7867">
                  <c:v>33.827591798045717</c:v>
                </c:pt>
                <c:pt idx="7868">
                  <c:v>33.823410885611572</c:v>
                </c:pt>
                <c:pt idx="7869">
                  <c:v>33.819231005697716</c:v>
                </c:pt>
                <c:pt idx="7870">
                  <c:v>33.815052157922011</c:v>
                </c:pt>
                <c:pt idx="7871">
                  <c:v>33.810874341902554</c:v>
                </c:pt>
                <c:pt idx="7872">
                  <c:v>33.806697557257586</c:v>
                </c:pt>
                <c:pt idx="7873">
                  <c:v>33.802521803605565</c:v>
                </c:pt>
                <c:pt idx="7874">
                  <c:v>33.798347080565129</c:v>
                </c:pt>
                <c:pt idx="7875">
                  <c:v>33.794173387755102</c:v>
                </c:pt>
                <c:pt idx="7876">
                  <c:v>33.790000724794496</c:v>
                </c:pt>
                <c:pt idx="7877">
                  <c:v>33.785829091302517</c:v>
                </c:pt>
                <c:pt idx="7878">
                  <c:v>33.781658486898543</c:v>
                </c:pt>
                <c:pt idx="7879">
                  <c:v>33.777488911202163</c:v>
                </c:pt>
                <c:pt idx="7880">
                  <c:v>33.773320363833129</c:v>
                </c:pt>
                <c:pt idx="7881">
                  <c:v>33.769152844411401</c:v>
                </c:pt>
                <c:pt idx="7882">
                  <c:v>33.764986352557109</c:v>
                </c:pt>
                <c:pt idx="7883">
                  <c:v>33.760820887890574</c:v>
                </c:pt>
                <c:pt idx="7884">
                  <c:v>33.756656450032317</c:v>
                </c:pt>
                <c:pt idx="7885">
                  <c:v>33.752493038603035</c:v>
                </c:pt>
                <c:pt idx="7886">
                  <c:v>33.748330653223604</c:v>
                </c:pt>
                <c:pt idx="7887">
                  <c:v>33.7441692935151</c:v>
                </c:pt>
                <c:pt idx="7888">
                  <c:v>33.74000895909878</c:v>
                </c:pt>
                <c:pt idx="7889">
                  <c:v>33.735849649596091</c:v>
                </c:pt>
                <c:pt idx="7890">
                  <c:v>33.731691364628666</c:v>
                </c:pt>
                <c:pt idx="7891">
                  <c:v>33.727534103818307</c:v>
                </c:pt>
                <c:pt idx="7892">
                  <c:v>33.723377866787025</c:v>
                </c:pt>
                <c:pt idx="7893">
                  <c:v>33.719222653157011</c:v>
                </c:pt>
                <c:pt idx="7894">
                  <c:v>33.715068462550633</c:v>
                </c:pt>
                <c:pt idx="7895">
                  <c:v>33.710915294590457</c:v>
                </c:pt>
                <c:pt idx="7896">
                  <c:v>33.706763148899213</c:v>
                </c:pt>
                <c:pt idx="7897">
                  <c:v>33.702612025099846</c:v>
                </c:pt>
                <c:pt idx="7898">
                  <c:v>33.698461922815468</c:v>
                </c:pt>
                <c:pt idx="7899">
                  <c:v>33.694312841669372</c:v>
                </c:pt>
                <c:pt idx="7900">
                  <c:v>33.690164781285048</c:v>
                </c:pt>
                <c:pt idx="7901">
                  <c:v>33.686017741286172</c:v>
                </c:pt>
                <c:pt idx="7902">
                  <c:v>33.681871721296588</c:v>
                </c:pt>
                <c:pt idx="7903">
                  <c:v>33.677726720940342</c:v>
                </c:pt>
                <c:pt idx="7904">
                  <c:v>33.673582739841663</c:v>
                </c:pt>
                <c:pt idx="7905">
                  <c:v>33.669439777624952</c:v>
                </c:pt>
                <c:pt idx="7906">
                  <c:v>33.820453316604173</c:v>
                </c:pt>
                <c:pt idx="7907">
                  <c:v>33.816293877563552</c:v>
                </c:pt>
                <c:pt idx="7908">
                  <c:v>33.812135460680985</c:v>
                </c:pt>
                <c:pt idx="7909">
                  <c:v>33.807978065580052</c:v>
                </c:pt>
                <c:pt idx="7910">
                  <c:v>33.803821691884522</c:v>
                </c:pt>
                <c:pt idx="7911">
                  <c:v>33.799666339218341</c:v>
                </c:pt>
                <c:pt idx="7912">
                  <c:v>33.795512007205652</c:v>
                </c:pt>
                <c:pt idx="7913">
                  <c:v>33.79135869547077</c:v>
                </c:pt>
                <c:pt idx="7914">
                  <c:v>33.787206403638201</c:v>
                </c:pt>
                <c:pt idx="7915">
                  <c:v>33.783055131332631</c:v>
                </c:pt>
                <c:pt idx="7916">
                  <c:v>33.778904878178942</c:v>
                </c:pt>
                <c:pt idx="7917">
                  <c:v>33.774755643802173</c:v>
                </c:pt>
                <c:pt idx="7918">
                  <c:v>33.770607427827578</c:v>
                </c:pt>
                <c:pt idx="7919">
                  <c:v>33.766460229880579</c:v>
                </c:pt>
                <c:pt idx="7920">
                  <c:v>33.762314049586777</c:v>
                </c:pt>
                <c:pt idx="7921">
                  <c:v>33.758168886571966</c:v>
                </c:pt>
                <c:pt idx="7922">
                  <c:v>33.908843233646202</c:v>
                </c:pt>
                <c:pt idx="7923">
                  <c:v>33.904681671271526</c:v>
                </c:pt>
                <c:pt idx="7924">
                  <c:v>33.900521129427183</c:v>
                </c:pt>
                <c:pt idx="7925">
                  <c:v>33.896361607738157</c:v>
                </c:pt>
                <c:pt idx="7926">
                  <c:v>33.892203105829608</c:v>
                </c:pt>
                <c:pt idx="7927">
                  <c:v>33.88804562332686</c:v>
                </c:pt>
                <c:pt idx="7928">
                  <c:v>33.88388915985545</c:v>
                </c:pt>
                <c:pt idx="7929">
                  <c:v>33.879733715041077</c:v>
                </c:pt>
                <c:pt idx="7930">
                  <c:v>33.875579288509641</c:v>
                </c:pt>
                <c:pt idx="7931">
                  <c:v>33.871425879887205</c:v>
                </c:pt>
                <c:pt idx="7932">
                  <c:v>33.867273488800038</c:v>
                </c:pt>
                <c:pt idx="7933">
                  <c:v>33.863122114874564</c:v>
                </c:pt>
                <c:pt idx="7934">
                  <c:v>33.858971757737407</c:v>
                </c:pt>
                <c:pt idx="7935">
                  <c:v>33.854822417015377</c:v>
                </c:pt>
                <c:pt idx="7936">
                  <c:v>33.85067409233546</c:v>
                </c:pt>
                <c:pt idx="7937">
                  <c:v>33.846526783324819</c:v>
                </c:pt>
                <c:pt idx="7938">
                  <c:v>33.842380489610811</c:v>
                </c:pt>
                <c:pt idx="7939">
                  <c:v>33.838235210820969</c:v>
                </c:pt>
                <c:pt idx="7940">
                  <c:v>33.834090946582997</c:v>
                </c:pt>
                <c:pt idx="7941">
                  <c:v>33.829947696524812</c:v>
                </c:pt>
                <c:pt idx="7942">
                  <c:v>33.825805460274474</c:v>
                </c:pt>
                <c:pt idx="7943">
                  <c:v>33.821664237460254</c:v>
                </c:pt>
                <c:pt idx="7944">
                  <c:v>33.81752402771059</c:v>
                </c:pt>
                <c:pt idx="7945">
                  <c:v>33.813384830654108</c:v>
                </c:pt>
                <c:pt idx="7946">
                  <c:v>33.809246645919607</c:v>
                </c:pt>
                <c:pt idx="7947">
                  <c:v>33.805109473136085</c:v>
                </c:pt>
                <c:pt idx="7948">
                  <c:v>33.800973311932694</c:v>
                </c:pt>
                <c:pt idx="7949">
                  <c:v>33.796838161938794</c:v>
                </c:pt>
                <c:pt idx="7950">
                  <c:v>33.792704022783909</c:v>
                </c:pt>
                <c:pt idx="7951">
                  <c:v>33.788570894097745</c:v>
                </c:pt>
                <c:pt idx="7952">
                  <c:v>33.784438775510203</c:v>
                </c:pt>
                <c:pt idx="7953">
                  <c:v>33.780307666651346</c:v>
                </c:pt>
                <c:pt idx="7954">
                  <c:v>33.776177567151429</c:v>
                </c:pt>
                <c:pt idx="7955">
                  <c:v>33.772048476640876</c:v>
                </c:pt>
                <c:pt idx="7956">
                  <c:v>33.767920394750313</c:v>
                </c:pt>
                <c:pt idx="7957">
                  <c:v>33.763793321110519</c:v>
                </c:pt>
                <c:pt idx="7958">
                  <c:v>33.759667255352475</c:v>
                </c:pt>
                <c:pt idx="7959">
                  <c:v>33.755542197107332</c:v>
                </c:pt>
                <c:pt idx="7960">
                  <c:v>33.751418146006415</c:v>
                </c:pt>
                <c:pt idx="7961">
                  <c:v>33.747295101681239</c:v>
                </c:pt>
                <c:pt idx="7962">
                  <c:v>33.7431730637635</c:v>
                </c:pt>
                <c:pt idx="7963">
                  <c:v>33.739052031885066</c:v>
                </c:pt>
                <c:pt idx="7964">
                  <c:v>33.73493200567799</c:v>
                </c:pt>
                <c:pt idx="7965">
                  <c:v>33.730812984774488</c:v>
                </c:pt>
                <c:pt idx="7966">
                  <c:v>33.726694968806989</c:v>
                </c:pt>
                <c:pt idx="7967">
                  <c:v>33.722577957408063</c:v>
                </c:pt>
                <c:pt idx="7968">
                  <c:v>33.718461950210482</c:v>
                </c:pt>
                <c:pt idx="7969">
                  <c:v>33.714346946847193</c:v>
                </c:pt>
                <c:pt idx="7970">
                  <c:v>33.710232946951315</c:v>
                </c:pt>
                <c:pt idx="7971">
                  <c:v>33.706119950156165</c:v>
                </c:pt>
                <c:pt idx="7972">
                  <c:v>33.702007956095201</c:v>
                </c:pt>
                <c:pt idx="7973">
                  <c:v>33.697896964402105</c:v>
                </c:pt>
                <c:pt idx="7974">
                  <c:v>33.693786974710697</c:v>
                </c:pt>
                <c:pt idx="7975">
                  <c:v>33.689677986655006</c:v>
                </c:pt>
                <c:pt idx="7976">
                  <c:v>33.685569999869216</c:v>
                </c:pt>
                <c:pt idx="7977">
                  <c:v>33.681463013987702</c:v>
                </c:pt>
                <c:pt idx="7978">
                  <c:v>33.677357028645019</c:v>
                </c:pt>
                <c:pt idx="7979">
                  <c:v>33.673252043475884</c:v>
                </c:pt>
                <c:pt idx="7980">
                  <c:v>33.669148058115212</c:v>
                </c:pt>
                <c:pt idx="7981">
                  <c:v>33.665045072198083</c:v>
                </c:pt>
                <c:pt idx="7982">
                  <c:v>33.660943085359747</c:v>
                </c:pt>
                <c:pt idx="7983">
                  <c:v>33.656842097235653</c:v>
                </c:pt>
                <c:pt idx="7984">
                  <c:v>33.652742107461414</c:v>
                </c:pt>
                <c:pt idx="7985">
                  <c:v>33.648643115672819</c:v>
                </c:pt>
                <c:pt idx="7986">
                  <c:v>33.644545121505836</c:v>
                </c:pt>
                <c:pt idx="7987">
                  <c:v>33.64044812459661</c:v>
                </c:pt>
                <c:pt idx="7988">
                  <c:v>33.636352124581464</c:v>
                </c:pt>
                <c:pt idx="7989">
                  <c:v>33.632257121096899</c:v>
                </c:pt>
                <c:pt idx="7990">
                  <c:v>33.628163113779586</c:v>
                </c:pt>
                <c:pt idx="7991">
                  <c:v>33.624070102266373</c:v>
                </c:pt>
                <c:pt idx="7992">
                  <c:v>33.619978086194301</c:v>
                </c:pt>
                <c:pt idx="7993">
                  <c:v>33.615887065200567</c:v>
                </c:pt>
                <c:pt idx="7994">
                  <c:v>33.611797038922546</c:v>
                </c:pt>
                <c:pt idx="7995">
                  <c:v>33.607708006997804</c:v>
                </c:pt>
                <c:pt idx="7996">
                  <c:v>33.60361996906407</c:v>
                </c:pt>
                <c:pt idx="7997">
                  <c:v>33.599532924759252</c:v>
                </c:pt>
                <c:pt idx="7998">
                  <c:v>33.595446873721428</c:v>
                </c:pt>
                <c:pt idx="7999">
                  <c:v>33.591361815588868</c:v>
                </c:pt>
                <c:pt idx="8000">
                  <c:v>33.587277749999998</c:v>
                </c:pt>
                <c:pt idx="8001">
                  <c:v>33.583194676593436</c:v>
                </c:pt>
                <c:pt idx="8002">
                  <c:v>33.579112595007956</c:v>
                </c:pt>
                <c:pt idx="8003">
                  <c:v>33.575031504882531</c:v>
                </c:pt>
                <c:pt idx="8004">
                  <c:v>33.570951405856292</c:v>
                </c:pt>
                <c:pt idx="8005">
                  <c:v>33.566872297568551</c:v>
                </c:pt>
                <c:pt idx="8006">
                  <c:v>33.562794179658788</c:v>
                </c:pt>
                <c:pt idx="8007">
                  <c:v>33.558717051766664</c:v>
                </c:pt>
                <c:pt idx="8008">
                  <c:v>33.707849592964479</c:v>
                </c:pt>
                <c:pt idx="8009">
                  <c:v>33.703756391801761</c:v>
                </c:pt>
                <c:pt idx="8010">
                  <c:v>33.699664183815173</c:v>
                </c:pt>
                <c:pt idx="8011">
                  <c:v>33.695572968643589</c:v>
                </c:pt>
                <c:pt idx="8012">
                  <c:v>33.691482745926045</c:v>
                </c:pt>
                <c:pt idx="8013">
                  <c:v>33.687393515301771</c:v>
                </c:pt>
                <c:pt idx="8014">
                  <c:v>33.683305276410152</c:v>
                </c:pt>
                <c:pt idx="8015">
                  <c:v>33.67921802889078</c:v>
                </c:pt>
                <c:pt idx="8016">
                  <c:v>33.675131772383374</c:v>
                </c:pt>
                <c:pt idx="8017">
                  <c:v>33.671046506527873</c:v>
                </c:pt>
                <c:pt idx="8018">
                  <c:v>33.666962230964366</c:v>
                </c:pt>
                <c:pt idx="8019">
                  <c:v>33.662878945333119</c:v>
                </c:pt>
                <c:pt idx="8020">
                  <c:v>33.658796649274571</c:v>
                </c:pt>
                <c:pt idx="8021">
                  <c:v>33.654715342429341</c:v>
                </c:pt>
                <c:pt idx="8022">
                  <c:v>33.650635024438216</c:v>
                </c:pt>
                <c:pt idx="8023">
                  <c:v>33.646555694942165</c:v>
                </c:pt>
                <c:pt idx="8024">
                  <c:v>33.642477353582322</c:v>
                </c:pt>
                <c:pt idx="8025">
                  <c:v>33.638399999999997</c:v>
                </c:pt>
                <c:pt idx="8026">
                  <c:v>33.634323633836679</c:v>
                </c:pt>
                <c:pt idx="8027">
                  <c:v>33.63024825473402</c:v>
                </c:pt>
                <c:pt idx="8028">
                  <c:v>33.62617386233385</c:v>
                </c:pt>
                <c:pt idx="8029">
                  <c:v>33.622100456278176</c:v>
                </c:pt>
                <c:pt idx="8030">
                  <c:v>33.618028036209175</c:v>
                </c:pt>
                <c:pt idx="8031">
                  <c:v>33.613956601769189</c:v>
                </c:pt>
                <c:pt idx="8032">
                  <c:v>33.609886152600751</c:v>
                </c:pt>
                <c:pt idx="8033">
                  <c:v>33.60581668834655</c:v>
                </c:pt>
                <c:pt idx="8034">
                  <c:v>33.601748208649461</c:v>
                </c:pt>
                <c:pt idx="8035">
                  <c:v>33.597680713152513</c:v>
                </c:pt>
                <c:pt idx="8036">
                  <c:v>33.59361420149893</c:v>
                </c:pt>
                <c:pt idx="8037">
                  <c:v>33.589548673332089</c:v>
                </c:pt>
                <c:pt idx="8038">
                  <c:v>33.585484128295548</c:v>
                </c:pt>
                <c:pt idx="8039">
                  <c:v>33.581420566033039</c:v>
                </c:pt>
                <c:pt idx="8040">
                  <c:v>33.57735798618846</c:v>
                </c:pt>
                <c:pt idx="8041">
                  <c:v>33.573296388405886</c:v>
                </c:pt>
                <c:pt idx="8042">
                  <c:v>33.569235772329563</c:v>
                </c:pt>
                <c:pt idx="8043">
                  <c:v>33.565176137603906</c:v>
                </c:pt>
                <c:pt idx="8044">
                  <c:v>33.561117483873502</c:v>
                </c:pt>
                <c:pt idx="8045">
                  <c:v>33.709563320986945</c:v>
                </c:pt>
                <c:pt idx="8046">
                  <c:v>33.705488741748368</c:v>
                </c:pt>
                <c:pt idx="8047">
                  <c:v>33.701415146620043</c:v>
                </c:pt>
                <c:pt idx="8048">
                  <c:v>33.697342535245781</c:v>
                </c:pt>
                <c:pt idx="8049">
                  <c:v>33.693270907269564</c:v>
                </c:pt>
                <c:pt idx="8050">
                  <c:v>33.689200262335561</c:v>
                </c:pt>
                <c:pt idx="8051">
                  <c:v>33.68513060008808</c:v>
                </c:pt>
                <c:pt idx="8052">
                  <c:v>33.681061920171643</c:v>
                </c:pt>
                <c:pt idx="8053">
                  <c:v>33.676994222230903</c:v>
                </c:pt>
                <c:pt idx="8054">
                  <c:v>33.672927505910714</c:v>
                </c:pt>
                <c:pt idx="8055">
                  <c:v>33.66886177085609</c:v>
                </c:pt>
                <c:pt idx="8056">
                  <c:v>33.664797016712207</c:v>
                </c:pt>
                <c:pt idx="8057">
                  <c:v>33.660733243124433</c:v>
                </c:pt>
                <c:pt idx="8058">
                  <c:v>33.656670449738279</c:v>
                </c:pt>
                <c:pt idx="8059">
                  <c:v>33.652608636199453</c:v>
                </c:pt>
                <c:pt idx="8060">
                  <c:v>33.648547802153821</c:v>
                </c:pt>
                <c:pt idx="8061">
                  <c:v>33.64448794724742</c:v>
                </c:pt>
                <c:pt idx="8062">
                  <c:v>33.640429071126455</c:v>
                </c:pt>
                <c:pt idx="8063">
                  <c:v>33.636371173437311</c:v>
                </c:pt>
                <c:pt idx="8064">
                  <c:v>33.632314253826529</c:v>
                </c:pt>
                <c:pt idx="8065">
                  <c:v>33.62825831194084</c:v>
                </c:pt>
                <c:pt idx="8066">
                  <c:v>33.62420334742712</c:v>
                </c:pt>
                <c:pt idx="8067">
                  <c:v>33.620149359932434</c:v>
                </c:pt>
                <c:pt idx="8068">
                  <c:v>33.616096349104012</c:v>
                </c:pt>
                <c:pt idx="8069">
                  <c:v>33.612044314589248</c:v>
                </c:pt>
                <c:pt idx="8070">
                  <c:v>33.607993256035712</c:v>
                </c:pt>
                <c:pt idx="8071">
                  <c:v>33.603943173091139</c:v>
                </c:pt>
                <c:pt idx="8072">
                  <c:v>33.59989406540344</c:v>
                </c:pt>
                <c:pt idx="8073">
                  <c:v>33.595845932620691</c:v>
                </c:pt>
                <c:pt idx="8074">
                  <c:v>33.59179877439113</c:v>
                </c:pt>
                <c:pt idx="8075">
                  <c:v>33.587752590363181</c:v>
                </c:pt>
                <c:pt idx="8076">
                  <c:v>33.583707380185416</c:v>
                </c:pt>
                <c:pt idx="8077">
                  <c:v>33.579663143506593</c:v>
                </c:pt>
                <c:pt idx="8078">
                  <c:v>33.575619879975633</c:v>
                </c:pt>
                <c:pt idx="8079">
                  <c:v>33.571577589241627</c:v>
                </c:pt>
                <c:pt idx="8080">
                  <c:v>33.567536270953831</c:v>
                </c:pt>
                <c:pt idx="8081">
                  <c:v>33.563495924761668</c:v>
                </c:pt>
                <c:pt idx="8082">
                  <c:v>33.559456550314728</c:v>
                </c:pt>
                <c:pt idx="8083">
                  <c:v>33.555418147262792</c:v>
                </c:pt>
                <c:pt idx="8084">
                  <c:v>33.551380715255775</c:v>
                </c:pt>
                <c:pt idx="8085">
                  <c:v>33.547344253943777</c:v>
                </c:pt>
                <c:pt idx="8086">
                  <c:v>33.54330876297707</c:v>
                </c:pt>
                <c:pt idx="8087">
                  <c:v>33.539274242006087</c:v>
                </c:pt>
                <c:pt idx="8088">
                  <c:v>33.535240690681434</c:v>
                </c:pt>
                <c:pt idx="8089">
                  <c:v>33.531208108653878</c:v>
                </c:pt>
                <c:pt idx="8090">
                  <c:v>33.527176495574359</c:v>
                </c:pt>
                <c:pt idx="8091">
                  <c:v>33.523145851093972</c:v>
                </c:pt>
                <c:pt idx="8092">
                  <c:v>33.519116174864003</c:v>
                </c:pt>
                <c:pt idx="8093">
                  <c:v>33.515087466535881</c:v>
                </c:pt>
                <c:pt idx="8094">
                  <c:v>33.511059725761221</c:v>
                </c:pt>
                <c:pt idx="8095">
                  <c:v>33.507032952191793</c:v>
                </c:pt>
                <c:pt idx="8096">
                  <c:v>33.503007145479543</c:v>
                </c:pt>
                <c:pt idx="8097">
                  <c:v>33.650521696383919</c:v>
                </c:pt>
                <c:pt idx="8098">
                  <c:v>33.6464801611233</c:v>
                </c:pt>
                <c:pt idx="8099">
                  <c:v>33.642439595778264</c:v>
                </c:pt>
                <c:pt idx="8100">
                  <c:v>33.638399999999997</c:v>
                </c:pt>
                <c:pt idx="8101">
                  <c:v>33.634361373439859</c:v>
                </c:pt>
                <c:pt idx="8102">
                  <c:v>33.630323715749348</c:v>
                </c:pt>
                <c:pt idx="8103">
                  <c:v>33.626287026580172</c:v>
                </c:pt>
                <c:pt idx="8104">
                  <c:v>33.622251305584165</c:v>
                </c:pt>
                <c:pt idx="8105">
                  <c:v>33.618216552413365</c:v>
                </c:pt>
                <c:pt idx="8106">
                  <c:v>33.614182766719942</c:v>
                </c:pt>
                <c:pt idx="8107">
                  <c:v>33.610149948156248</c:v>
                </c:pt>
                <c:pt idx="8108">
                  <c:v>33.606118096374814</c:v>
                </c:pt>
                <c:pt idx="8109">
                  <c:v>33.602087211028319</c:v>
                </c:pt>
                <c:pt idx="8110">
                  <c:v>33.598057291769614</c:v>
                </c:pt>
                <c:pt idx="8111">
                  <c:v>33.594028338251711</c:v>
                </c:pt>
                <c:pt idx="8112">
                  <c:v>33.590000350127795</c:v>
                </c:pt>
                <c:pt idx="8113">
                  <c:v>33.585973327051221</c:v>
                </c:pt>
                <c:pt idx="8114">
                  <c:v>33.581947268675506</c:v>
                </c:pt>
                <c:pt idx="8115">
                  <c:v>33.577922174654319</c:v>
                </c:pt>
                <c:pt idx="8116">
                  <c:v>33.57389804464151</c:v>
                </c:pt>
                <c:pt idx="8117">
                  <c:v>33.569874878291095</c:v>
                </c:pt>
                <c:pt idx="8118">
                  <c:v>33.565852675257247</c:v>
                </c:pt>
                <c:pt idx="8119">
                  <c:v>33.561831435194314</c:v>
                </c:pt>
                <c:pt idx="8120">
                  <c:v>33.557811157756802</c:v>
                </c:pt>
                <c:pt idx="8121">
                  <c:v>33.553791842599374</c:v>
                </c:pt>
                <c:pt idx="8122">
                  <c:v>33.549773489376882</c:v>
                </c:pt>
                <c:pt idx="8123">
                  <c:v>33.545756097744317</c:v>
                </c:pt>
                <c:pt idx="8124">
                  <c:v>33.541739667356858</c:v>
                </c:pt>
                <c:pt idx="8125">
                  <c:v>33.537724197869821</c:v>
                </c:pt>
                <c:pt idx="8126">
                  <c:v>33.533709688938721</c:v>
                </c:pt>
                <c:pt idx="8127">
                  <c:v>33.529696140219201</c:v>
                </c:pt>
                <c:pt idx="8128">
                  <c:v>33.525683551367102</c:v>
                </c:pt>
                <c:pt idx="8129">
                  <c:v>33.521671922038408</c:v>
                </c:pt>
                <c:pt idx="8130">
                  <c:v>33.517661251889272</c:v>
                </c:pt>
                <c:pt idx="8131">
                  <c:v>33.513651540576014</c:v>
                </c:pt>
                <c:pt idx="8132">
                  <c:v>33.509642787755112</c:v>
                </c:pt>
                <c:pt idx="8133">
                  <c:v>33.50563499308322</c:v>
                </c:pt>
                <c:pt idx="8134">
                  <c:v>33.501628156217144</c:v>
                </c:pt>
                <c:pt idx="8135">
                  <c:v>33.497622276813864</c:v>
                </c:pt>
                <c:pt idx="8136">
                  <c:v>33.493617354530507</c:v>
                </c:pt>
                <c:pt idx="8137">
                  <c:v>33.489613389024377</c:v>
                </c:pt>
                <c:pt idx="8138">
                  <c:v>33.485610379952938</c:v>
                </c:pt>
                <c:pt idx="8139">
                  <c:v>33.481608326973827</c:v>
                </c:pt>
                <c:pt idx="8140">
                  <c:v>33.47760722974482</c:v>
                </c:pt>
                <c:pt idx="8141">
                  <c:v>33.473607087923888</c:v>
                </c:pt>
                <c:pt idx="8142">
                  <c:v>33.469607901169134</c:v>
                </c:pt>
                <c:pt idx="8143">
                  <c:v>33.465609669138843</c:v>
                </c:pt>
                <c:pt idx="8144">
                  <c:v>33.461612391491464</c:v>
                </c:pt>
                <c:pt idx="8145">
                  <c:v>33.608273251732243</c:v>
                </c:pt>
                <c:pt idx="8146">
                  <c:v>33.604260425481947</c:v>
                </c:pt>
                <c:pt idx="8147">
                  <c:v>33.600248556621352</c:v>
                </c:pt>
                <c:pt idx="8148">
                  <c:v>33.596237644808163</c:v>
                </c:pt>
                <c:pt idx="8149">
                  <c:v>33.592227689700245</c:v>
                </c:pt>
                <c:pt idx="8150">
                  <c:v>33.588218690955628</c:v>
                </c:pt>
                <c:pt idx="8151">
                  <c:v>33.584210648232499</c:v>
                </c:pt>
                <c:pt idx="8152">
                  <c:v>33.580203561189222</c:v>
                </c:pt>
                <c:pt idx="8153">
                  <c:v>33.57619742948431</c:v>
                </c:pt>
                <c:pt idx="8154">
                  <c:v>33.572192252776439</c:v>
                </c:pt>
                <c:pt idx="8155">
                  <c:v>33.568188030724457</c:v>
                </c:pt>
                <c:pt idx="8156">
                  <c:v>33.564184762987367</c:v>
                </c:pt>
                <c:pt idx="8157">
                  <c:v>33.560182449224335</c:v>
                </c:pt>
                <c:pt idx="8158">
                  <c:v>33.556181089094693</c:v>
                </c:pt>
                <c:pt idx="8159">
                  <c:v>33.552180682257934</c:v>
                </c:pt>
                <c:pt idx="8160">
                  <c:v>33.5481812283737</c:v>
                </c:pt>
                <c:pt idx="8161">
                  <c:v>33.54418272710182</c:v>
                </c:pt>
                <c:pt idx="8162">
                  <c:v>33.540185178102263</c:v>
                </c:pt>
                <c:pt idx="8163">
                  <c:v>33.536188581035169</c:v>
                </c:pt>
                <c:pt idx="8164">
                  <c:v>33.532192935560836</c:v>
                </c:pt>
                <c:pt idx="8165">
                  <c:v>33.52819824133973</c:v>
                </c:pt>
                <c:pt idx="8166">
                  <c:v>33.524204498032468</c:v>
                </c:pt>
                <c:pt idx="8167">
                  <c:v>33.520211705299836</c:v>
                </c:pt>
                <c:pt idx="8168">
                  <c:v>33.516219862802785</c:v>
                </c:pt>
                <c:pt idx="8169">
                  <c:v>33.512228970202415</c:v>
                </c:pt>
                <c:pt idx="8170">
                  <c:v>33.508239027159995</c:v>
                </c:pt>
                <c:pt idx="8171">
                  <c:v>33.504250033336959</c:v>
                </c:pt>
                <c:pt idx="8172">
                  <c:v>33.500261988394882</c:v>
                </c:pt>
                <c:pt idx="8173">
                  <c:v>33.496274891995526</c:v>
                </c:pt>
                <c:pt idx="8174">
                  <c:v>33.492288743800799</c:v>
                </c:pt>
                <c:pt idx="8175">
                  <c:v>33.488303543472774</c:v>
                </c:pt>
                <c:pt idx="8176">
                  <c:v>33.484319290673675</c:v>
                </c:pt>
                <c:pt idx="8177">
                  <c:v>33.480335985065892</c:v>
                </c:pt>
                <c:pt idx="8178">
                  <c:v>33.47635362631199</c:v>
                </c:pt>
                <c:pt idx="8179">
                  <c:v>33.472372214074674</c:v>
                </c:pt>
                <c:pt idx="8180">
                  <c:v>33.468391748016813</c:v>
                </c:pt>
                <c:pt idx="8181">
                  <c:v>33.464412227801439</c:v>
                </c:pt>
                <c:pt idx="8182">
                  <c:v>33.460433653091748</c:v>
                </c:pt>
                <c:pt idx="8183">
                  <c:v>33.606413979235143</c:v>
                </c:pt>
                <c:pt idx="8184">
                  <c:v>33.602419999828001</c:v>
                </c:pt>
                <c:pt idx="8185">
                  <c:v>33.598426968891722</c:v>
                </c:pt>
                <c:pt idx="8186">
                  <c:v>33.594434886088763</c:v>
                </c:pt>
                <c:pt idx="8187">
                  <c:v>33.59044375108175</c:v>
                </c:pt>
                <c:pt idx="8188">
                  <c:v>33.586453563533468</c:v>
                </c:pt>
                <c:pt idx="8189">
                  <c:v>33.582464323106862</c:v>
                </c:pt>
                <c:pt idx="8190">
                  <c:v>33.578476029465044</c:v>
                </c:pt>
                <c:pt idx="8191">
                  <c:v>33.574488682271266</c:v>
                </c:pt>
                <c:pt idx="8192">
                  <c:v>33.570502281188965</c:v>
                </c:pt>
                <c:pt idx="8193">
                  <c:v>33.56651682588172</c:v>
                </c:pt>
                <c:pt idx="8194">
                  <c:v>33.562532316013268</c:v>
                </c:pt>
                <c:pt idx="8195">
                  <c:v>33.558548751247521</c:v>
                </c:pt>
                <c:pt idx="8196">
                  <c:v>33.554566131248542</c:v>
                </c:pt>
                <c:pt idx="8197">
                  <c:v>33.550584455680536</c:v>
                </c:pt>
                <c:pt idx="8198">
                  <c:v>33.546603724207898</c:v>
                </c:pt>
                <c:pt idx="8199">
                  <c:v>33.542623936495161</c:v>
                </c:pt>
                <c:pt idx="8200">
                  <c:v>33.53864509220702</c:v>
                </c:pt>
                <c:pt idx="8201">
                  <c:v>33.534667191008332</c:v>
                </c:pt>
                <c:pt idx="8202">
                  <c:v>33.530690232564112</c:v>
                </c:pt>
                <c:pt idx="8203">
                  <c:v>33.526714216539531</c:v>
                </c:pt>
                <c:pt idx="8204">
                  <c:v>33.522739142599931</c:v>
                </c:pt>
                <c:pt idx="8205">
                  <c:v>33.518765010410782</c:v>
                </c:pt>
                <c:pt idx="8206">
                  <c:v>33.51479181963775</c:v>
                </c:pt>
                <c:pt idx="8207">
                  <c:v>33.510819569946626</c:v>
                </c:pt>
                <c:pt idx="8208">
                  <c:v>33.506848261003384</c:v>
                </c:pt>
                <c:pt idx="8209">
                  <c:v>33.502877892474146</c:v>
                </c:pt>
                <c:pt idx="8210">
                  <c:v>33.498908464025185</c:v>
                </c:pt>
                <c:pt idx="8211">
                  <c:v>33.494939975322943</c:v>
                </c:pt>
                <c:pt idx="8212">
                  <c:v>33.490972426034013</c:v>
                </c:pt>
                <c:pt idx="8213">
                  <c:v>33.48700581582515</c:v>
                </c:pt>
                <c:pt idx="8214">
                  <c:v>33.483040144363265</c:v>
                </c:pt>
                <c:pt idx="8215">
                  <c:v>33.479075411315421</c:v>
                </c:pt>
                <c:pt idx="8216">
                  <c:v>33.475111616348848</c:v>
                </c:pt>
                <c:pt idx="8217">
                  <c:v>33.471148759130919</c:v>
                </c:pt>
                <c:pt idx="8218">
                  <c:v>33.46718683932918</c:v>
                </c:pt>
                <c:pt idx="8219">
                  <c:v>33.463225856611331</c:v>
                </c:pt>
                <c:pt idx="8220">
                  <c:v>33.459265810645213</c:v>
                </c:pt>
                <c:pt idx="8221">
                  <c:v>33.455306701098849</c:v>
                </c:pt>
                <c:pt idx="8222">
                  <c:v>33.451348527640391</c:v>
                </c:pt>
                <c:pt idx="8223">
                  <c:v>33.447391289938174</c:v>
                </c:pt>
                <c:pt idx="8224">
                  <c:v>33.443434987660673</c:v>
                </c:pt>
                <c:pt idx="8225">
                  <c:v>33.439479620476533</c:v>
                </c:pt>
                <c:pt idx="8226">
                  <c:v>33.435525188054527</c:v>
                </c:pt>
                <c:pt idx="8227">
                  <c:v>33.43157169006362</c:v>
                </c:pt>
                <c:pt idx="8228">
                  <c:v>33.427619126172907</c:v>
                </c:pt>
                <c:pt idx="8229">
                  <c:v>33.423667496051664</c:v>
                </c:pt>
                <c:pt idx="8230">
                  <c:v>33.568827910808487</c:v>
                </c:pt>
                <c:pt idx="8231">
                  <c:v>33.564861047176521</c:v>
                </c:pt>
                <c:pt idx="8232">
                  <c:v>33.560895120230519</c:v>
                </c:pt>
                <c:pt idx="8233">
                  <c:v>33.556930129639028</c:v>
                </c:pt>
                <c:pt idx="8234">
                  <c:v>33.552966075070756</c:v>
                </c:pt>
                <c:pt idx="8235">
                  <c:v>33.54900295619457</c:v>
                </c:pt>
                <c:pt idx="8236">
                  <c:v>33.545040772679485</c:v>
                </c:pt>
                <c:pt idx="8237">
                  <c:v>33.541079524194679</c:v>
                </c:pt>
                <c:pt idx="8238">
                  <c:v>33.537119210409472</c:v>
                </c:pt>
                <c:pt idx="8239">
                  <c:v>33.533159830993363</c:v>
                </c:pt>
                <c:pt idx="8240">
                  <c:v>33.529201385615984</c:v>
                </c:pt>
                <c:pt idx="8241">
                  <c:v>33.52524387394714</c:v>
                </c:pt>
                <c:pt idx="8242">
                  <c:v>33.521287295656784</c:v>
                </c:pt>
                <c:pt idx="8243">
                  <c:v>33.517331650415016</c:v>
                </c:pt>
                <c:pt idx="8244">
                  <c:v>33.513376937892104</c:v>
                </c:pt>
                <c:pt idx="8245">
                  <c:v>33.509423157758476</c:v>
                </c:pt>
                <c:pt idx="8246">
                  <c:v>33.505470309684689</c:v>
                </c:pt>
                <c:pt idx="8247">
                  <c:v>33.501518393341485</c:v>
                </c:pt>
                <c:pt idx="8248">
                  <c:v>33.497567408399746</c:v>
                </c:pt>
                <c:pt idx="8249">
                  <c:v>33.493617354530507</c:v>
                </c:pt>
                <c:pt idx="8250">
                  <c:v>33.489668231404956</c:v>
                </c:pt>
                <c:pt idx="8251">
                  <c:v>33.48572003869446</c:v>
                </c:pt>
                <c:pt idx="8252">
                  <c:v>33.4817727760705</c:v>
                </c:pt>
                <c:pt idx="8253">
                  <c:v>33.477826443204748</c:v>
                </c:pt>
                <c:pt idx="8254">
                  <c:v>33.473881039769019</c:v>
                </c:pt>
                <c:pt idx="8255">
                  <c:v>33.469936565435262</c:v>
                </c:pt>
                <c:pt idx="8256">
                  <c:v>33.465993019875611</c:v>
                </c:pt>
                <c:pt idx="8257">
                  <c:v>33.46205040276233</c:v>
                </c:pt>
                <c:pt idx="8258">
                  <c:v>33.458108713767857</c:v>
                </c:pt>
                <c:pt idx="8259">
                  <c:v>33.454167952564774</c:v>
                </c:pt>
                <c:pt idx="8260">
                  <c:v>33.450228118825812</c:v>
                </c:pt>
                <c:pt idx="8261">
                  <c:v>33.44628921222386</c:v>
                </c:pt>
                <c:pt idx="8262">
                  <c:v>33.442351232431967</c:v>
                </c:pt>
                <c:pt idx="8263">
                  <c:v>33.438414179123335</c:v>
                </c:pt>
                <c:pt idx="8264">
                  <c:v>33.434478051971297</c:v>
                </c:pt>
                <c:pt idx="8265">
                  <c:v>33.430542850649374</c:v>
                </c:pt>
                <c:pt idx="8266">
                  <c:v>33.426608574831214</c:v>
                </c:pt>
                <c:pt idx="8267">
                  <c:v>33.422675224190627</c:v>
                </c:pt>
                <c:pt idx="8268">
                  <c:v>33.418742798401588</c:v>
                </c:pt>
                <c:pt idx="8269">
                  <c:v>33.414811297138201</c:v>
                </c:pt>
                <c:pt idx="8270">
                  <c:v>33.410880720074744</c:v>
                </c:pt>
                <c:pt idx="8271">
                  <c:v>33.40695106688564</c:v>
                </c:pt>
                <c:pt idx="8272">
                  <c:v>33.403022337245453</c:v>
                </c:pt>
                <c:pt idx="8273">
                  <c:v>33.399094530828926</c:v>
                </c:pt>
                <c:pt idx="8274">
                  <c:v>33.395167647310927</c:v>
                </c:pt>
                <c:pt idx="8275">
                  <c:v>33.391241686366499</c:v>
                </c:pt>
                <c:pt idx="8276">
                  <c:v>33.387316647670822</c:v>
                </c:pt>
                <c:pt idx="8277">
                  <c:v>33.383392530899236</c:v>
                </c:pt>
                <c:pt idx="8278">
                  <c:v>33.379469335727237</c:v>
                </c:pt>
                <c:pt idx="8279">
                  <c:v>33.375547061830453</c:v>
                </c:pt>
                <c:pt idx="8280">
                  <c:v>33.371625708884686</c:v>
                </c:pt>
                <c:pt idx="8281">
                  <c:v>33.367705276565886</c:v>
                </c:pt>
                <c:pt idx="8282">
                  <c:v>33.363785764550151</c:v>
                </c:pt>
                <c:pt idx="8283">
                  <c:v>33.359867172513724</c:v>
                </c:pt>
                <c:pt idx="8284">
                  <c:v>33.355949500133015</c:v>
                </c:pt>
                <c:pt idx="8285">
                  <c:v>33.352032747084571</c:v>
                </c:pt>
                <c:pt idx="8286">
                  <c:v>33.348116913045097</c:v>
                </c:pt>
                <c:pt idx="8287">
                  <c:v>33.344201997691457</c:v>
                </c:pt>
                <c:pt idx="8288">
                  <c:v>33.340288000700646</c:v>
                </c:pt>
                <c:pt idx="8289">
                  <c:v>33.33637492174983</c:v>
                </c:pt>
                <c:pt idx="8290">
                  <c:v>33.332462760516329</c:v>
                </c:pt>
                <c:pt idx="8291">
                  <c:v>33.328551516677585</c:v>
                </c:pt>
                <c:pt idx="8292">
                  <c:v>33.324641189911219</c:v>
                </c:pt>
                <c:pt idx="8293">
                  <c:v>33.320731779894999</c:v>
                </c:pt>
                <c:pt idx="8294">
                  <c:v>33.316823286306835</c:v>
                </c:pt>
                <c:pt idx="8295">
                  <c:v>33.312915708824789</c:v>
                </c:pt>
                <c:pt idx="8296">
                  <c:v>33.309009047127077</c:v>
                </c:pt>
                <c:pt idx="8297">
                  <c:v>33.305103300892071</c:v>
                </c:pt>
                <c:pt idx="8298">
                  <c:v>33.30119846979828</c:v>
                </c:pt>
                <c:pt idx="8299">
                  <c:v>33.297294553524374</c:v>
                </c:pt>
                <c:pt idx="8300">
                  <c:v>33.293391551749167</c:v>
                </c:pt>
                <c:pt idx="8301">
                  <c:v>33.289489464151629</c:v>
                </c:pt>
                <c:pt idx="8302">
                  <c:v>33.285588290410878</c:v>
                </c:pt>
                <c:pt idx="8303">
                  <c:v>33.281688030206176</c:v>
                </c:pt>
                <c:pt idx="8304">
                  <c:v>33.277788683216947</c:v>
                </c:pt>
                <c:pt idx="8305">
                  <c:v>33.273890249122758</c:v>
                </c:pt>
                <c:pt idx="8306">
                  <c:v>33.269992727603316</c:v>
                </c:pt>
                <c:pt idx="8307">
                  <c:v>33.266096118338503</c:v>
                </c:pt>
                <c:pt idx="8308">
                  <c:v>33.262200421008323</c:v>
                </c:pt>
                <c:pt idx="8309">
                  <c:v>33.258305635292942</c:v>
                </c:pt>
                <c:pt idx="8310">
                  <c:v>33.254411760872685</c:v>
                </c:pt>
                <c:pt idx="8311">
                  <c:v>33.250518797428001</c:v>
                </c:pt>
                <c:pt idx="8312">
                  <c:v>33.246626744639521</c:v>
                </c:pt>
                <c:pt idx="8313">
                  <c:v>33.242735602187999</c:v>
                </c:pt>
                <c:pt idx="8314">
                  <c:v>33.238845369754344</c:v>
                </c:pt>
                <c:pt idx="8315">
                  <c:v>33.234956047019615</c:v>
                </c:pt>
                <c:pt idx="8316">
                  <c:v>33.378684807256235</c:v>
                </c:pt>
                <c:pt idx="8317">
                  <c:v>33.374780543172299</c:v>
                </c:pt>
                <c:pt idx="8318">
                  <c:v>33.370877191623357</c:v>
                </c:pt>
                <c:pt idx="8319">
                  <c:v>33.366974752289771</c:v>
                </c:pt>
                <c:pt idx="8320">
                  <c:v>33.363073224852073</c:v>
                </c:pt>
                <c:pt idx="8321">
                  <c:v>33.359172608990932</c:v>
                </c:pt>
                <c:pt idx="8322">
                  <c:v>33.355272904387171</c:v>
                </c:pt>
                <c:pt idx="8323">
                  <c:v>33.351374110721757</c:v>
                </c:pt>
                <c:pt idx="8324">
                  <c:v>33.347476227675813</c:v>
                </c:pt>
                <c:pt idx="8325">
                  <c:v>33.343579254930603</c:v>
                </c:pt>
                <c:pt idx="8326">
                  <c:v>33.339683192167548</c:v>
                </c:pt>
                <c:pt idx="8327">
                  <c:v>33.335788039068213</c:v>
                </c:pt>
                <c:pt idx="8328">
                  <c:v>33.331893795314301</c:v>
                </c:pt>
                <c:pt idx="8329">
                  <c:v>33.328000460587688</c:v>
                </c:pt>
                <c:pt idx="8330">
                  <c:v>33.324108034570372</c:v>
                </c:pt>
                <c:pt idx="8331">
                  <c:v>33.46754534553795</c:v>
                </c:pt>
                <c:pt idx="8332">
                  <c:v>33.463638041904275</c:v>
                </c:pt>
                <c:pt idx="8333">
                  <c:v>33.45973164979641</c:v>
                </c:pt>
                <c:pt idx="8334">
                  <c:v>33.45582616889569</c:v>
                </c:pt>
                <c:pt idx="8335">
                  <c:v>33.45192159888358</c:v>
                </c:pt>
                <c:pt idx="8336">
                  <c:v>33.448017939441719</c:v>
                </c:pt>
                <c:pt idx="8337">
                  <c:v>33.444115190251878</c:v>
                </c:pt>
                <c:pt idx="8338">
                  <c:v>33.440213350995975</c:v>
                </c:pt>
                <c:pt idx="8339">
                  <c:v>33.436312421356092</c:v>
                </c:pt>
                <c:pt idx="8340">
                  <c:v>33.432412401014439</c:v>
                </c:pt>
                <c:pt idx="8341">
                  <c:v>33.428513289653388</c:v>
                </c:pt>
                <c:pt idx="8342">
                  <c:v>33.424615086955455</c:v>
                </c:pt>
                <c:pt idx="8343">
                  <c:v>33.420717792603298</c:v>
                </c:pt>
                <c:pt idx="8344">
                  <c:v>33.41682140627973</c:v>
                </c:pt>
                <c:pt idx="8345">
                  <c:v>33.412925927667715</c:v>
                </c:pt>
                <c:pt idx="8346">
                  <c:v>33.409031356450342</c:v>
                </c:pt>
                <c:pt idx="8347">
                  <c:v>33.40513769231088</c:v>
                </c:pt>
                <c:pt idx="8348">
                  <c:v>33.401244934932727</c:v>
                </c:pt>
                <c:pt idx="8349">
                  <c:v>33.39735308399942</c:v>
                </c:pt>
                <c:pt idx="8350">
                  <c:v>33.393462139194668</c:v>
                </c:pt>
                <c:pt idx="8351">
                  <c:v>33.389572100202294</c:v>
                </c:pt>
                <c:pt idx="8352">
                  <c:v>33.385682966706305</c:v>
                </c:pt>
                <c:pt idx="8353">
                  <c:v>33.381794738390823</c:v>
                </c:pt>
                <c:pt idx="8354">
                  <c:v>33.377907414940132</c:v>
                </c:pt>
                <c:pt idx="8355">
                  <c:v>33.374020996038666</c:v>
                </c:pt>
                <c:pt idx="8356">
                  <c:v>33.370135481370994</c:v>
                </c:pt>
                <c:pt idx="8357">
                  <c:v>33.366250870621847</c:v>
                </c:pt>
                <c:pt idx="8358">
                  <c:v>33.36236716347608</c:v>
                </c:pt>
                <c:pt idx="8359">
                  <c:v>33.358484359618721</c:v>
                </c:pt>
                <c:pt idx="8360">
                  <c:v>33.354602458734917</c:v>
                </c:pt>
                <c:pt idx="8361">
                  <c:v>33.350721460509988</c:v>
                </c:pt>
                <c:pt idx="8362">
                  <c:v>33.346841364629377</c:v>
                </c:pt>
                <c:pt idx="8363">
                  <c:v>33.342962170778691</c:v>
                </c:pt>
                <c:pt idx="8364">
                  <c:v>33.339083878643663</c:v>
                </c:pt>
                <c:pt idx="8365">
                  <c:v>33.335206487910199</c:v>
                </c:pt>
                <c:pt idx="8366">
                  <c:v>33.331329998264323</c:v>
                </c:pt>
                <c:pt idx="8367">
                  <c:v>33.327454409392224</c:v>
                </c:pt>
                <c:pt idx="8368">
                  <c:v>33.323579720980227</c:v>
                </c:pt>
                <c:pt idx="8369">
                  <c:v>33.319705932714804</c:v>
                </c:pt>
                <c:pt idx="8370">
                  <c:v>33.315833044282577</c:v>
                </c:pt>
                <c:pt idx="8371">
                  <c:v>33.311961055370304</c:v>
                </c:pt>
                <c:pt idx="8372">
                  <c:v>33.308089965664905</c:v>
                </c:pt>
                <c:pt idx="8373">
                  <c:v>33.450813711113462</c:v>
                </c:pt>
                <c:pt idx="8374">
                  <c:v>33.446927890865588</c:v>
                </c:pt>
                <c:pt idx="8375">
                  <c:v>33.443042972599692</c:v>
                </c:pt>
                <c:pt idx="8376">
                  <c:v>33.439158956002004</c:v>
                </c:pt>
                <c:pt idx="8377">
                  <c:v>33.435275840758919</c:v>
                </c:pt>
                <c:pt idx="8378">
                  <c:v>33.431393626556975</c:v>
                </c:pt>
                <c:pt idx="8379">
                  <c:v>33.427512313082843</c:v>
                </c:pt>
                <c:pt idx="8380">
                  <c:v>33.423631900023352</c:v>
                </c:pt>
                <c:pt idx="8381">
                  <c:v>33.419752387065472</c:v>
                </c:pt>
                <c:pt idx="8382">
                  <c:v>33.415873773896308</c:v>
                </c:pt>
                <c:pt idx="8383">
                  <c:v>33.41199606020313</c:v>
                </c:pt>
                <c:pt idx="8384">
                  <c:v>33.408119245673326</c:v>
                </c:pt>
                <c:pt idx="8385">
                  <c:v>33.404243329994465</c:v>
                </c:pt>
                <c:pt idx="8386">
                  <c:v>33.400368312854226</c:v>
                </c:pt>
                <c:pt idx="8387">
                  <c:v>33.396494193940448</c:v>
                </c:pt>
                <c:pt idx="8388">
                  <c:v>33.39262097294111</c:v>
                </c:pt>
                <c:pt idx="8389">
                  <c:v>33.388748649544347</c:v>
                </c:pt>
                <c:pt idx="8390">
                  <c:v>33.384877223438423</c:v>
                </c:pt>
                <c:pt idx="8391">
                  <c:v>33.381006694311758</c:v>
                </c:pt>
                <c:pt idx="8392">
                  <c:v>33.377137061852906</c:v>
                </c:pt>
                <c:pt idx="8393">
                  <c:v>33.373268325750573</c:v>
                </c:pt>
                <c:pt idx="8394">
                  <c:v>33.369400485693603</c:v>
                </c:pt>
                <c:pt idx="8395">
                  <c:v>33.365533541370986</c:v>
                </c:pt>
                <c:pt idx="8396">
                  <c:v>33.361667492471859</c:v>
                </c:pt>
                <c:pt idx="8397">
                  <c:v>33.357802338685495</c:v>
                </c:pt>
                <c:pt idx="8398">
                  <c:v>33.353938079701329</c:v>
                </c:pt>
                <c:pt idx="8399">
                  <c:v>33.350074715208912</c:v>
                </c:pt>
                <c:pt idx="8400">
                  <c:v>33.346212244897956</c:v>
                </c:pt>
                <c:pt idx="8401">
                  <c:v>33.342350668458323</c:v>
                </c:pt>
                <c:pt idx="8402">
                  <c:v>33.338489985579997</c:v>
                </c:pt>
                <c:pt idx="8403">
                  <c:v>33.334630195953117</c:v>
                </c:pt>
                <c:pt idx="8404">
                  <c:v>33.33077129926798</c:v>
                </c:pt>
                <c:pt idx="8405">
                  <c:v>33.326913295214986</c:v>
                </c:pt>
                <c:pt idx="8406">
                  <c:v>33.323056183484724</c:v>
                </c:pt>
                <c:pt idx="8407">
                  <c:v>33.319199963767893</c:v>
                </c:pt>
                <c:pt idx="8408">
                  <c:v>33.315344635755352</c:v>
                </c:pt>
                <c:pt idx="8409">
                  <c:v>33.311490199138099</c:v>
                </c:pt>
                <c:pt idx="8410">
                  <c:v>33.307636653607268</c:v>
                </c:pt>
                <c:pt idx="8411">
                  <c:v>33.303783998854136</c:v>
                </c:pt>
                <c:pt idx="8412">
                  <c:v>33.299932234570136</c:v>
                </c:pt>
                <c:pt idx="8413">
                  <c:v>33.296081360446834</c:v>
                </c:pt>
                <c:pt idx="8414">
                  <c:v>33.292231376175934</c:v>
                </c:pt>
                <c:pt idx="8415">
                  <c:v>33.434248620206468</c:v>
                </c:pt>
                <c:pt idx="8416">
                  <c:v>33.4303840502971</c:v>
                </c:pt>
                <c:pt idx="8417">
                  <c:v>33.426520372974643</c:v>
                </c:pt>
                <c:pt idx="8418">
                  <c:v>33.422657587930154</c:v>
                </c:pt>
                <c:pt idx="8419">
                  <c:v>33.418795694854829</c:v>
                </c:pt>
                <c:pt idx="8420">
                  <c:v>33.414934693440003</c:v>
                </c:pt>
                <c:pt idx="8421">
                  <c:v>33.411074583377172</c:v>
                </c:pt>
                <c:pt idx="8422">
                  <c:v>33.407215364357953</c:v>
                </c:pt>
                <c:pt idx="8423">
                  <c:v>33.403357036074105</c:v>
                </c:pt>
                <c:pt idx="8424">
                  <c:v>33.399499598217545</c:v>
                </c:pt>
                <c:pt idx="8425">
                  <c:v>33.395643050480324</c:v>
                </c:pt>
                <c:pt idx="8426">
                  <c:v>33.391787392554633</c:v>
                </c:pt>
                <c:pt idx="8427">
                  <c:v>33.387932624132802</c:v>
                </c:pt>
                <c:pt idx="8428">
                  <c:v>33.384078744907306</c:v>
                </c:pt>
                <c:pt idx="8429">
                  <c:v>33.380225754570773</c:v>
                </c:pt>
                <c:pt idx="8430">
                  <c:v>33.37637365281595</c:v>
                </c:pt>
                <c:pt idx="8431">
                  <c:v>33.372522439335739</c:v>
                </c:pt>
                <c:pt idx="8432">
                  <c:v>33.368672113823187</c:v>
                </c:pt>
                <c:pt idx="8433">
                  <c:v>33.364822675971475</c:v>
                </c:pt>
                <c:pt idx="8434">
                  <c:v>33.360974125473923</c:v>
                </c:pt>
                <c:pt idx="8435">
                  <c:v>33.357126462024006</c:v>
                </c:pt>
                <c:pt idx="8436">
                  <c:v>33.353279685315322</c:v>
                </c:pt>
                <c:pt idx="8437">
                  <c:v>33.34943379504162</c:v>
                </c:pt>
                <c:pt idx="8438">
                  <c:v>33.345588790896791</c:v>
                </c:pt>
                <c:pt idx="8439">
                  <c:v>33.341744672574855</c:v>
                </c:pt>
                <c:pt idx="8440">
                  <c:v>33.337901439769993</c:v>
                </c:pt>
                <c:pt idx="8441">
                  <c:v>33.334059092176517</c:v>
                </c:pt>
                <c:pt idx="8442">
                  <c:v>33.330217629488864</c:v>
                </c:pt>
                <c:pt idx="8443">
                  <c:v>33.326377051401636</c:v>
                </c:pt>
                <c:pt idx="8444">
                  <c:v>33.322537357609562</c:v>
                </c:pt>
                <c:pt idx="8445">
                  <c:v>33.318698547807514</c:v>
                </c:pt>
                <c:pt idx="8446">
                  <c:v>33.314860621690507</c:v>
                </c:pt>
                <c:pt idx="8447">
                  <c:v>33.311023578953687</c:v>
                </c:pt>
                <c:pt idx="8448">
                  <c:v>33.307187419292354</c:v>
                </c:pt>
                <c:pt idx="8449">
                  <c:v>33.303352142401941</c:v>
                </c:pt>
                <c:pt idx="8450">
                  <c:v>33.299517747978015</c:v>
                </c:pt>
                <c:pt idx="8451">
                  <c:v>33.295684235716287</c:v>
                </c:pt>
                <c:pt idx="8452">
                  <c:v>33.291851605312615</c:v>
                </c:pt>
                <c:pt idx="8453">
                  <c:v>33.288019856462988</c:v>
                </c:pt>
                <c:pt idx="8454">
                  <c:v>33.284188988863541</c:v>
                </c:pt>
                <c:pt idx="8455">
                  <c:v>33.280359002210538</c:v>
                </c:pt>
                <c:pt idx="8456">
                  <c:v>33.276529896200401</c:v>
                </c:pt>
                <c:pt idx="8457">
                  <c:v>33.272701670529663</c:v>
                </c:pt>
                <c:pt idx="8458">
                  <c:v>33.26887432489503</c:v>
                </c:pt>
                <c:pt idx="8459">
                  <c:v>33.26504785899332</c:v>
                </c:pt>
                <c:pt idx="8460">
                  <c:v>33.261222272521501</c:v>
                </c:pt>
                <c:pt idx="8461">
                  <c:v>33.257397565176689</c:v>
                </c:pt>
                <c:pt idx="8462">
                  <c:v>33.253573736656115</c:v>
                </c:pt>
                <c:pt idx="8463">
                  <c:v>33.249750786657167</c:v>
                </c:pt>
                <c:pt idx="8464">
                  <c:v>33.24592871487738</c:v>
                </c:pt>
                <c:pt idx="8465">
                  <c:v>33.242107521014397</c:v>
                </c:pt>
                <c:pt idx="8466">
                  <c:v>33.238287204766038</c:v>
                </c:pt>
                <c:pt idx="8467">
                  <c:v>33.234467765830225</c:v>
                </c:pt>
                <c:pt idx="8468">
                  <c:v>33.230649203905045</c:v>
                </c:pt>
                <c:pt idx="8469">
                  <c:v>33.226831518688712</c:v>
                </c:pt>
                <c:pt idx="8470">
                  <c:v>33.223014709879578</c:v>
                </c:pt>
                <c:pt idx="8471">
                  <c:v>33.219198777176139</c:v>
                </c:pt>
                <c:pt idx="8472">
                  <c:v>33.215383720277025</c:v>
                </c:pt>
                <c:pt idx="8473">
                  <c:v>33.211569538881001</c:v>
                </c:pt>
                <c:pt idx="8474">
                  <c:v>33.207756232686982</c:v>
                </c:pt>
                <c:pt idx="8475">
                  <c:v>33.348798621661835</c:v>
                </c:pt>
                <c:pt idx="8476">
                  <c:v>33.344970926432261</c:v>
                </c:pt>
                <c:pt idx="8477">
                  <c:v>33.341144109085377</c:v>
                </c:pt>
                <c:pt idx="8478">
                  <c:v>33.337318169319467</c:v>
                </c:pt>
                <c:pt idx="8479">
                  <c:v>33.333493106832933</c:v>
                </c:pt>
                <c:pt idx="8480">
                  <c:v>33.329668921324313</c:v>
                </c:pt>
                <c:pt idx="8481">
                  <c:v>33.325845612492301</c:v>
                </c:pt>
                <c:pt idx="8482">
                  <c:v>33.322023180035721</c:v>
                </c:pt>
                <c:pt idx="8483">
                  <c:v>33.318201623653515</c:v>
                </c:pt>
                <c:pt idx="8484">
                  <c:v>33.314380943044803</c:v>
                </c:pt>
                <c:pt idx="8485">
                  <c:v>33.310561137908799</c:v>
                </c:pt>
                <c:pt idx="8486">
                  <c:v>33.306742207944886</c:v>
                </c:pt>
                <c:pt idx="8487">
                  <c:v>33.302924152852576</c:v>
                </c:pt>
                <c:pt idx="8488">
                  <c:v>33.299106972331508</c:v>
                </c:pt>
                <c:pt idx="8489">
                  <c:v>33.295290666081478</c:v>
                </c:pt>
                <c:pt idx="8490">
                  <c:v>33.291475233802394</c:v>
                </c:pt>
                <c:pt idx="8491">
                  <c:v>33.287660675194324</c:v>
                </c:pt>
                <c:pt idx="8492">
                  <c:v>33.283846989957468</c:v>
                </c:pt>
                <c:pt idx="8493">
                  <c:v>33.280034177792146</c:v>
                </c:pt>
                <c:pt idx="8494">
                  <c:v>33.276222238398837</c:v>
                </c:pt>
                <c:pt idx="8495">
                  <c:v>33.272411171478147</c:v>
                </c:pt>
                <c:pt idx="8496">
                  <c:v>33.268600976730824</c:v>
                </c:pt>
                <c:pt idx="8497">
                  <c:v>33.264791653857742</c:v>
                </c:pt>
                <c:pt idx="8498">
                  <c:v>33.26098320255992</c:v>
                </c:pt>
                <c:pt idx="8499">
                  <c:v>33.257175622538512</c:v>
                </c:pt>
                <c:pt idx="8500">
                  <c:v>33.25336891349481</c:v>
                </c:pt>
                <c:pt idx="8501">
                  <c:v>33.24956307513024</c:v>
                </c:pt>
                <c:pt idx="8502">
                  <c:v>33.245758107146358</c:v>
                </c:pt>
                <c:pt idx="8503">
                  <c:v>33.241954009244878</c:v>
                </c:pt>
                <c:pt idx="8504">
                  <c:v>33.238150781127622</c:v>
                </c:pt>
                <c:pt idx="8505">
                  <c:v>33.234348422496574</c:v>
                </c:pt>
                <c:pt idx="8506">
                  <c:v>33.230546933053823</c:v>
                </c:pt>
                <c:pt idx="8507">
                  <c:v>33.371050654541556</c:v>
                </c:pt>
                <c:pt idx="8508">
                  <c:v>33.367234886538384</c:v>
                </c:pt>
                <c:pt idx="8509">
                  <c:v>33.36341999037306</c:v>
                </c:pt>
                <c:pt idx="8510">
                  <c:v>33.359605965747079</c:v>
                </c:pt>
                <c:pt idx="8511">
                  <c:v>33.355792812362047</c:v>
                </c:pt>
                <c:pt idx="8512">
                  <c:v>33.351980529919722</c:v>
                </c:pt>
                <c:pt idx="8513">
                  <c:v>33.348169118121994</c:v>
                </c:pt>
                <c:pt idx="8514">
                  <c:v>33.344358576670885</c:v>
                </c:pt>
                <c:pt idx="8515">
                  <c:v>33.340548905268548</c:v>
                </c:pt>
                <c:pt idx="8516">
                  <c:v>33.336740103617295</c:v>
                </c:pt>
                <c:pt idx="8517">
                  <c:v>33.332932171419543</c:v>
                </c:pt>
                <c:pt idx="8518">
                  <c:v>33.329125108377873</c:v>
                </c:pt>
                <c:pt idx="8519">
                  <c:v>33.325318914194973</c:v>
                </c:pt>
                <c:pt idx="8520">
                  <c:v>33.321513588573694</c:v>
                </c:pt>
                <c:pt idx="8521">
                  <c:v>33.317709131217008</c:v>
                </c:pt>
                <c:pt idx="8522">
                  <c:v>33.313905541828014</c:v>
                </c:pt>
                <c:pt idx="8523">
                  <c:v>33.310102820109968</c:v>
                </c:pt>
                <c:pt idx="8524">
                  <c:v>33.306300965766241</c:v>
                </c:pt>
                <c:pt idx="8525">
                  <c:v>33.302499978500357</c:v>
                </c:pt>
                <c:pt idx="8526">
                  <c:v>33.298699858015958</c:v>
                </c:pt>
                <c:pt idx="8527">
                  <c:v>33.294900604016831</c:v>
                </c:pt>
                <c:pt idx="8528">
                  <c:v>33.291102216206895</c:v>
                </c:pt>
                <c:pt idx="8529">
                  <c:v>33.287304694290199</c:v>
                </c:pt>
                <c:pt idx="8530">
                  <c:v>33.283508037970947</c:v>
                </c:pt>
                <c:pt idx="8531">
                  <c:v>33.279712246953444</c:v>
                </c:pt>
                <c:pt idx="8532">
                  <c:v>33.275917320942156</c:v>
                </c:pt>
                <c:pt idx="8533">
                  <c:v>33.272123259641681</c:v>
                </c:pt>
                <c:pt idx="8534">
                  <c:v>33.268330062756732</c:v>
                </c:pt>
                <c:pt idx="8535">
                  <c:v>33.264537729992185</c:v>
                </c:pt>
                <c:pt idx="8536">
                  <c:v>33.260746261053029</c:v>
                </c:pt>
                <c:pt idx="8537">
                  <c:v>33.25695565564439</c:v>
                </c:pt>
                <c:pt idx="8538">
                  <c:v>33.253165913471534</c:v>
                </c:pt>
                <c:pt idx="8539">
                  <c:v>33.249377034239863</c:v>
                </c:pt>
                <c:pt idx="8540">
                  <c:v>33.2455890176549</c:v>
                </c:pt>
                <c:pt idx="8541">
                  <c:v>33.241801863422317</c:v>
                </c:pt>
                <c:pt idx="8542">
                  <c:v>33.238015571247907</c:v>
                </c:pt>
                <c:pt idx="8543">
                  <c:v>33.23423014083761</c:v>
                </c:pt>
                <c:pt idx="8544">
                  <c:v>33.230445571897491</c:v>
                </c:pt>
                <c:pt idx="8545">
                  <c:v>33.226661864133739</c:v>
                </c:pt>
                <c:pt idx="8546">
                  <c:v>33.222879017252701</c:v>
                </c:pt>
                <c:pt idx="8547">
                  <c:v>33.219097030960846</c:v>
                </c:pt>
                <c:pt idx="8548">
                  <c:v>33.215315904964754</c:v>
                </c:pt>
                <c:pt idx="8549">
                  <c:v>33.211535638971178</c:v>
                </c:pt>
                <c:pt idx="8550">
                  <c:v>33.207756232686982</c:v>
                </c:pt>
                <c:pt idx="8551">
                  <c:v>33.203977685819154</c:v>
                </c:pt>
                <c:pt idx="8552">
                  <c:v>33.200199998074837</c:v>
                </c:pt>
                <c:pt idx="8553">
                  <c:v>33.196423169161292</c:v>
                </c:pt>
                <c:pt idx="8554">
                  <c:v>33.19264719878592</c:v>
                </c:pt>
                <c:pt idx="8555">
                  <c:v>33.188872086656254</c:v>
                </c:pt>
                <c:pt idx="8556">
                  <c:v>33.185097832479947</c:v>
                </c:pt>
                <c:pt idx="8557">
                  <c:v>33.181324435964811</c:v>
                </c:pt>
                <c:pt idx="8558">
                  <c:v>33.177551896818763</c:v>
                </c:pt>
                <c:pt idx="8559">
                  <c:v>33.173780214749875</c:v>
                </c:pt>
                <c:pt idx="8560">
                  <c:v>33.17000938946633</c:v>
                </c:pt>
                <c:pt idx="8561">
                  <c:v>33.166239420676462</c:v>
                </c:pt>
                <c:pt idx="8562">
                  <c:v>33.162470308088722</c:v>
                </c:pt>
                <c:pt idx="8563">
                  <c:v>33.158702051411709</c:v>
                </c:pt>
                <c:pt idx="8564">
                  <c:v>33.154934650354143</c:v>
                </c:pt>
                <c:pt idx="8565">
                  <c:v>33.15116810462488</c:v>
                </c:pt>
                <c:pt idx="8566">
                  <c:v>33.147402413932902</c:v>
                </c:pt>
                <c:pt idx="8567">
                  <c:v>33.286951871166664</c:v>
                </c:pt>
                <c:pt idx="8568">
                  <c:v>33.283172092366357</c:v>
                </c:pt>
                <c:pt idx="8569">
                  <c:v>33.279393171201285</c:v>
                </c:pt>
                <c:pt idx="8570">
                  <c:v>33.275615107379821</c:v>
                </c:pt>
                <c:pt idx="8571">
                  <c:v>33.271837900610464</c:v>
                </c:pt>
                <c:pt idx="8572">
                  <c:v>33.268061550601871</c:v>
                </c:pt>
                <c:pt idx="8573">
                  <c:v>33.264286057062797</c:v>
                </c:pt>
                <c:pt idx="8574">
                  <c:v>33.403679945701384</c:v>
                </c:pt>
                <c:pt idx="8575">
                  <c:v>33.399890399408413</c:v>
                </c:pt>
                <c:pt idx="8576">
                  <c:v>33.396101712171422</c:v>
                </c:pt>
                <c:pt idx="8577">
                  <c:v>33.392313883698577</c:v>
                </c:pt>
                <c:pt idx="8578">
                  <c:v>33.388526913698179</c:v>
                </c:pt>
                <c:pt idx="8579">
                  <c:v>33.38474080187865</c:v>
                </c:pt>
                <c:pt idx="8580">
                  <c:v>33.380955547948552</c:v>
                </c:pt>
                <c:pt idx="8581">
                  <c:v>33.377171151616587</c:v>
                </c:pt>
                <c:pt idx="8582">
                  <c:v>33.516394923694165</c:v>
                </c:pt>
                <c:pt idx="8583">
                  <c:v>33.512596512708541</c:v>
                </c:pt>
                <c:pt idx="8584">
                  <c:v>33.508798961895337</c:v>
                </c:pt>
                <c:pt idx="8585">
                  <c:v>33.505002270962649</c:v>
                </c:pt>
                <c:pt idx="8586">
                  <c:v>33.501206439618684</c:v>
                </c:pt>
                <c:pt idx="8587">
                  <c:v>33.497411467571808</c:v>
                </c:pt>
                <c:pt idx="8588">
                  <c:v>33.493617354530507</c:v>
                </c:pt>
                <c:pt idx="8589">
                  <c:v>33.489824100203386</c:v>
                </c:pt>
                <c:pt idx="8590">
                  <c:v>33.486031704299201</c:v>
                </c:pt>
                <c:pt idx="8591">
                  <c:v>33.482240166526836</c:v>
                </c:pt>
                <c:pt idx="8592">
                  <c:v>33.478449486595302</c:v>
                </c:pt>
                <c:pt idx="8593">
                  <c:v>33.474659664213732</c:v>
                </c:pt>
                <c:pt idx="8594">
                  <c:v>33.470870699091414</c:v>
                </c:pt>
                <c:pt idx="8595">
                  <c:v>33.46708259093775</c:v>
                </c:pt>
                <c:pt idx="8596">
                  <c:v>33.46329533946227</c:v>
                </c:pt>
                <c:pt idx="8597">
                  <c:v>33.459508944374655</c:v>
                </c:pt>
                <c:pt idx="8598">
                  <c:v>33.455723405384688</c:v>
                </c:pt>
                <c:pt idx="8599">
                  <c:v>33.451938722202314</c:v>
                </c:pt>
                <c:pt idx="8600">
                  <c:v>33.448154894537588</c:v>
                </c:pt>
                <c:pt idx="8601">
                  <c:v>33.58704593324638</c:v>
                </c:pt>
                <c:pt idx="8602">
                  <c:v>33.583248160225736</c:v>
                </c:pt>
                <c:pt idx="8603">
                  <c:v>33.579451245276942</c:v>
                </c:pt>
                <c:pt idx="8604">
                  <c:v>33.575655188109451</c:v>
                </c:pt>
                <c:pt idx="8605">
                  <c:v>33.57185998843287</c:v>
                </c:pt>
                <c:pt idx="8606">
                  <c:v>33.568065645956921</c:v>
                </c:pt>
                <c:pt idx="8607">
                  <c:v>33.564272160391468</c:v>
                </c:pt>
                <c:pt idx="8608">
                  <c:v>33.560479531446497</c:v>
                </c:pt>
                <c:pt idx="8609">
                  <c:v>33.556687758832133</c:v>
                </c:pt>
                <c:pt idx="8610">
                  <c:v>33.552896842258619</c:v>
                </c:pt>
                <c:pt idx="8611">
                  <c:v>33.549106781436343</c:v>
                </c:pt>
                <c:pt idx="8612">
                  <c:v>33.54531757607581</c:v>
                </c:pt>
                <c:pt idx="8613">
                  <c:v>33.541529225887672</c:v>
                </c:pt>
                <c:pt idx="8614">
                  <c:v>33.537741730582702</c:v>
                </c:pt>
                <c:pt idx="8615">
                  <c:v>33.533955089871796</c:v>
                </c:pt>
                <c:pt idx="8616">
                  <c:v>33.530169303465989</c:v>
                </c:pt>
                <c:pt idx="8617">
                  <c:v>33.526384371076446</c:v>
                </c:pt>
                <c:pt idx="8618">
                  <c:v>33.664973724761047</c:v>
                </c:pt>
                <c:pt idx="8619">
                  <c:v>33.661174910157087</c:v>
                </c:pt>
                <c:pt idx="8620">
                  <c:v>33.657376952105125</c:v>
                </c:pt>
                <c:pt idx="8621">
                  <c:v>33.653579850315737</c:v>
                </c:pt>
                <c:pt idx="8622">
                  <c:v>33.649783604499632</c:v>
                </c:pt>
                <c:pt idx="8623">
                  <c:v>33.645988214367641</c:v>
                </c:pt>
                <c:pt idx="8624">
                  <c:v>33.642193679630729</c:v>
                </c:pt>
                <c:pt idx="8625">
                  <c:v>33.638399999999997</c:v>
                </c:pt>
                <c:pt idx="8626">
                  <c:v>33.634607175186673</c:v>
                </c:pt>
                <c:pt idx="8627">
                  <c:v>33.630815204902099</c:v>
                </c:pt>
                <c:pt idx="8628">
                  <c:v>33.627024088857766</c:v>
                </c:pt>
                <c:pt idx="8629">
                  <c:v>33.623233826765293</c:v>
                </c:pt>
                <c:pt idx="8630">
                  <c:v>33.619444418336421</c:v>
                </c:pt>
                <c:pt idx="8631">
                  <c:v>33.615655863283031</c:v>
                </c:pt>
                <c:pt idx="8632">
                  <c:v>33.611868161317119</c:v>
                </c:pt>
                <c:pt idx="8633">
                  <c:v>33.608081312150816</c:v>
                </c:pt>
                <c:pt idx="8634">
                  <c:v>33.604295315496387</c:v>
                </c:pt>
                <c:pt idx="8635">
                  <c:v>33.600510171066233</c:v>
                </c:pt>
                <c:pt idx="8636">
                  <c:v>33.596725878572862</c:v>
                </c:pt>
                <c:pt idx="8637">
                  <c:v>33.734985506067879</c:v>
                </c:pt>
                <c:pt idx="8638">
                  <c:v>33.731187399688459</c:v>
                </c:pt>
                <c:pt idx="8639">
                  <c:v>33.727390147761852</c:v>
                </c:pt>
                <c:pt idx="8640">
                  <c:v>33.723593749999999</c:v>
                </c:pt>
                <c:pt idx="8641">
                  <c:v>33.719798206114973</c:v>
                </c:pt>
                <c:pt idx="8642">
                  <c:v>33.716003515818961</c:v>
                </c:pt>
                <c:pt idx="8643">
                  <c:v>33.712209678824301</c:v>
                </c:pt>
                <c:pt idx="8644">
                  <c:v>33.708416694843443</c:v>
                </c:pt>
                <c:pt idx="8645">
                  <c:v>33.704624563588979</c:v>
                </c:pt>
                <c:pt idx="8646">
                  <c:v>33.700833284773616</c:v>
                </c:pt>
                <c:pt idx="8647">
                  <c:v>33.697042858110194</c:v>
                </c:pt>
                <c:pt idx="8648">
                  <c:v>33.693253283311698</c:v>
                </c:pt>
                <c:pt idx="8649">
                  <c:v>33.689464560091217</c:v>
                </c:pt>
                <c:pt idx="8650">
                  <c:v>33.685676688161983</c:v>
                </c:pt>
                <c:pt idx="8651">
                  <c:v>33.681889667237357</c:v>
                </c:pt>
                <c:pt idx="8652">
                  <c:v>33.678103497030826</c:v>
                </c:pt>
                <c:pt idx="8653">
                  <c:v>33.674318177255998</c:v>
                </c:pt>
                <c:pt idx="8654">
                  <c:v>33.670533707626625</c:v>
                </c:pt>
                <c:pt idx="8655">
                  <c:v>33.66675008785657</c:v>
                </c:pt>
                <c:pt idx="8656">
                  <c:v>33.662967317659842</c:v>
                </c:pt>
                <c:pt idx="8657">
                  <c:v>33.659185396750566</c:v>
                </c:pt>
                <c:pt idx="8658">
                  <c:v>33.655404324842998</c:v>
                </c:pt>
                <c:pt idx="8659">
                  <c:v>33.651624101651514</c:v>
                </c:pt>
                <c:pt idx="8660">
                  <c:v>33.647844726890646</c:v>
                </c:pt>
                <c:pt idx="8661">
                  <c:v>33.64406620027502</c:v>
                </c:pt>
                <c:pt idx="8662">
                  <c:v>33.640288521519402</c:v>
                </c:pt>
                <c:pt idx="8663">
                  <c:v>33.6365116903387</c:v>
                </c:pt>
                <c:pt idx="8664">
                  <c:v>33.632735706447924</c:v>
                </c:pt>
                <c:pt idx="8665">
                  <c:v>33.628960569562238</c:v>
                </c:pt>
                <c:pt idx="8666">
                  <c:v>33.625186279396914</c:v>
                </c:pt>
                <c:pt idx="8667">
                  <c:v>33.621412835667357</c:v>
                </c:pt>
                <c:pt idx="8668">
                  <c:v>33.617640238089102</c:v>
                </c:pt>
                <c:pt idx="8669">
                  <c:v>33.613868486377818</c:v>
                </c:pt>
                <c:pt idx="8670">
                  <c:v>33.610097580249281</c:v>
                </c:pt>
                <c:pt idx="8671">
                  <c:v>33.606327519419409</c:v>
                </c:pt>
                <c:pt idx="8672">
                  <c:v>33.602558303604255</c:v>
                </c:pt>
                <c:pt idx="8673">
                  <c:v>33.598789932519978</c:v>
                </c:pt>
                <c:pt idx="8674">
                  <c:v>33.595022405882879</c:v>
                </c:pt>
                <c:pt idx="8675">
                  <c:v>33.591255723409382</c:v>
                </c:pt>
                <c:pt idx="8676">
                  <c:v>33.58748988481603</c:v>
                </c:pt>
                <c:pt idx="8677">
                  <c:v>33.583724889819514</c:v>
                </c:pt>
                <c:pt idx="8678">
                  <c:v>33.579960738136627</c:v>
                </c:pt>
                <c:pt idx="8679">
                  <c:v>33.57619742948431</c:v>
                </c:pt>
                <c:pt idx="8680">
                  <c:v>33.572434963579603</c:v>
                </c:pt>
                <c:pt idx="8681">
                  <c:v>33.568673340139703</c:v>
                </c:pt>
                <c:pt idx="8682">
                  <c:v>33.564912558881922</c:v>
                </c:pt>
                <c:pt idx="8683">
                  <c:v>33.561152619523689</c:v>
                </c:pt>
                <c:pt idx="8684">
                  <c:v>33.557393521782572</c:v>
                </c:pt>
                <c:pt idx="8685">
                  <c:v>33.553635265376251</c:v>
                </c:pt>
                <c:pt idx="8686">
                  <c:v>33.549877850022554</c:v>
                </c:pt>
                <c:pt idx="8687">
                  <c:v>33.546121275439411</c:v>
                </c:pt>
                <c:pt idx="8688">
                  <c:v>33.542365541344893</c:v>
                </c:pt>
                <c:pt idx="8689">
                  <c:v>33.53861064745719</c:v>
                </c:pt>
                <c:pt idx="8690">
                  <c:v>33.534856593494631</c:v>
                </c:pt>
                <c:pt idx="8691">
                  <c:v>33.531103379175654</c:v>
                </c:pt>
                <c:pt idx="8692">
                  <c:v>33.527351004218829</c:v>
                </c:pt>
                <c:pt idx="8693">
                  <c:v>33.523599468342852</c:v>
                </c:pt>
                <c:pt idx="8694">
                  <c:v>33.519848771266538</c:v>
                </c:pt>
                <c:pt idx="8695">
                  <c:v>33.516098912708848</c:v>
                </c:pt>
                <c:pt idx="8696">
                  <c:v>33.512349892388848</c:v>
                </c:pt>
                <c:pt idx="8697">
                  <c:v>33.508601710025737</c:v>
                </c:pt>
                <c:pt idx="8698">
                  <c:v>33.504854365338836</c:v>
                </c:pt>
                <c:pt idx="8699">
                  <c:v>33.50110785804759</c:v>
                </c:pt>
                <c:pt idx="8700">
                  <c:v>33.49736218787158</c:v>
                </c:pt>
                <c:pt idx="8701">
                  <c:v>33.493617354530507</c:v>
                </c:pt>
                <c:pt idx="8702">
                  <c:v>33.48987335774418</c:v>
                </c:pt>
                <c:pt idx="8703">
                  <c:v>33.486130197232562</c:v>
                </c:pt>
                <c:pt idx="8704">
                  <c:v>33.482387872715719</c:v>
                </c:pt>
                <c:pt idx="8705">
                  <c:v>33.478646383913855</c:v>
                </c:pt>
                <c:pt idx="8706">
                  <c:v>33.474905730547292</c:v>
                </c:pt>
                <c:pt idx="8707">
                  <c:v>33.471165912336474</c:v>
                </c:pt>
                <c:pt idx="8708">
                  <c:v>33.467426929001974</c:v>
                </c:pt>
                <c:pt idx="8709">
                  <c:v>33.463688780264491</c:v>
                </c:pt>
                <c:pt idx="8710">
                  <c:v>33.459951465844846</c:v>
                </c:pt>
                <c:pt idx="8711">
                  <c:v>33.456214985463987</c:v>
                </c:pt>
                <c:pt idx="8712">
                  <c:v>33.452479338842977</c:v>
                </c:pt>
                <c:pt idx="8713">
                  <c:v>33.448744525703013</c:v>
                </c:pt>
                <c:pt idx="8714">
                  <c:v>33.44501054576542</c:v>
                </c:pt>
                <c:pt idx="8715">
                  <c:v>33.44127739875163</c:v>
                </c:pt>
                <c:pt idx="8716">
                  <c:v>33.437545084383224</c:v>
                </c:pt>
                <c:pt idx="8717">
                  <c:v>33.433813602381875</c:v>
                </c:pt>
                <c:pt idx="8718">
                  <c:v>33.430082952469412</c:v>
                </c:pt>
                <c:pt idx="8719">
                  <c:v>33.426353134367773</c:v>
                </c:pt>
                <c:pt idx="8720">
                  <c:v>33.422624147799006</c:v>
                </c:pt>
                <c:pt idx="8721">
                  <c:v>33.418895992485311</c:v>
                </c:pt>
                <c:pt idx="8722">
                  <c:v>33.415168668148993</c:v>
                </c:pt>
                <c:pt idx="8723">
                  <c:v>33.41144217451248</c:v>
                </c:pt>
                <c:pt idx="8724">
                  <c:v>33.407716511298339</c:v>
                </c:pt>
                <c:pt idx="8725">
                  <c:v>33.403991678229239</c:v>
                </c:pt>
                <c:pt idx="8726">
                  <c:v>33.400267675027997</c:v>
                </c:pt>
                <c:pt idx="8727">
                  <c:v>33.396544501417523</c:v>
                </c:pt>
                <c:pt idx="8728">
                  <c:v>33.392822157120882</c:v>
                </c:pt>
                <c:pt idx="8729">
                  <c:v>33.389100641861233</c:v>
                </c:pt>
                <c:pt idx="8730">
                  <c:v>33.385379955361884</c:v>
                </c:pt>
                <c:pt idx="8731">
                  <c:v>33.381660097346256</c:v>
                </c:pt>
                <c:pt idx="8732">
                  <c:v>33.377941067537876</c:v>
                </c:pt>
                <c:pt idx="8733">
                  <c:v>33.374222865660421</c:v>
                </c:pt>
                <c:pt idx="8734">
                  <c:v>33.370505491437669</c:v>
                </c:pt>
                <c:pt idx="8735">
                  <c:v>33.366788944593544</c:v>
                </c:pt>
                <c:pt idx="8736">
                  <c:v>33.363073224852073</c:v>
                </c:pt>
                <c:pt idx="8737">
                  <c:v>33.359358331937408</c:v>
                </c:pt>
                <c:pt idx="8738">
                  <c:v>33.355644265573829</c:v>
                </c:pt>
                <c:pt idx="8739">
                  <c:v>33.35193102548574</c:v>
                </c:pt>
                <c:pt idx="8740">
                  <c:v>33.348218611397662</c:v>
                </c:pt>
                <c:pt idx="8741">
                  <c:v>33.34450702303424</c:v>
                </c:pt>
                <c:pt idx="8742">
                  <c:v>33.340796260120243</c:v>
                </c:pt>
                <c:pt idx="8743">
                  <c:v>33.337086322380564</c:v>
                </c:pt>
                <c:pt idx="8744">
                  <c:v>33.33337720954021</c:v>
                </c:pt>
                <c:pt idx="8745">
                  <c:v>33.329668921324313</c:v>
                </c:pt>
                <c:pt idx="8746">
                  <c:v>33.325961457458142</c:v>
                </c:pt>
                <c:pt idx="8747">
                  <c:v>33.322254817667059</c:v>
                </c:pt>
                <c:pt idx="8748">
                  <c:v>33.318549001676573</c:v>
                </c:pt>
                <c:pt idx="8749">
                  <c:v>33.314844009212308</c:v>
                </c:pt>
                <c:pt idx="8750">
                  <c:v>33.311139840000003</c:v>
                </c:pt>
                <c:pt idx="8751">
                  <c:v>33.307436493765522</c:v>
                </c:pt>
                <c:pt idx="8752">
                  <c:v>33.303733970234852</c:v>
                </c:pt>
                <c:pt idx="8753">
                  <c:v>33.300032269134107</c:v>
                </c:pt>
                <c:pt idx="8754">
                  <c:v>33.296331390189515</c:v>
                </c:pt>
                <c:pt idx="8755">
                  <c:v>33.292631333127417</c:v>
                </c:pt>
                <c:pt idx="8756">
                  <c:v>33.288932097674298</c:v>
                </c:pt>
                <c:pt idx="8757">
                  <c:v>33.285233683556754</c:v>
                </c:pt>
                <c:pt idx="8758">
                  <c:v>33.281536090501483</c:v>
                </c:pt>
                <c:pt idx="8759">
                  <c:v>33.277839318235337</c:v>
                </c:pt>
                <c:pt idx="8760">
                  <c:v>33.274143366485269</c:v>
                </c:pt>
                <c:pt idx="8761">
                  <c:v>33.270448234978353</c:v>
                </c:pt>
                <c:pt idx="8762">
                  <c:v>33.26675392344179</c:v>
                </c:pt>
                <c:pt idx="8763">
                  <c:v>33.263060431602902</c:v>
                </c:pt>
                <c:pt idx="8764">
                  <c:v>33.259367759189132</c:v>
                </c:pt>
                <c:pt idx="8765">
                  <c:v>33.255675905928037</c:v>
                </c:pt>
                <c:pt idx="8766">
                  <c:v>33.251984871547293</c:v>
                </c:pt>
                <c:pt idx="8767">
                  <c:v>33.248294655774714</c:v>
                </c:pt>
                <c:pt idx="8768">
                  <c:v>33.244605258338218</c:v>
                </c:pt>
                <c:pt idx="8769">
                  <c:v>33.240916678965846</c:v>
                </c:pt>
                <c:pt idx="8770">
                  <c:v>33.237228917385771</c:v>
                </c:pt>
                <c:pt idx="8771">
                  <c:v>33.233541973326268</c:v>
                </c:pt>
                <c:pt idx="8772">
                  <c:v>33.229855846515747</c:v>
                </c:pt>
                <c:pt idx="8773">
                  <c:v>33.22617053668273</c:v>
                </c:pt>
                <c:pt idx="8774">
                  <c:v>33.222486043555861</c:v>
                </c:pt>
                <c:pt idx="8775">
                  <c:v>33.218802366863905</c:v>
                </c:pt>
                <c:pt idx="8776">
                  <c:v>33.215119506335753</c:v>
                </c:pt>
                <c:pt idx="8777">
                  <c:v>33.211437461700399</c:v>
                </c:pt>
                <c:pt idx="8778">
                  <c:v>33.207756232686982</c:v>
                </c:pt>
                <c:pt idx="8779">
                  <c:v>33.20407581902473</c:v>
                </c:pt>
                <c:pt idx="8780">
                  <c:v>33.200396220443025</c:v>
                </c:pt>
                <c:pt idx="8781">
                  <c:v>33.196717436671335</c:v>
                </c:pt>
                <c:pt idx="8782">
                  <c:v>33.19303946743927</c:v>
                </c:pt>
                <c:pt idx="8783">
                  <c:v>33.189362312476561</c:v>
                </c:pt>
                <c:pt idx="8784">
                  <c:v>33.185685971513031</c:v>
                </c:pt>
                <c:pt idx="8785">
                  <c:v>33.18201044427866</c:v>
                </c:pt>
                <c:pt idx="8786">
                  <c:v>33.178335730503527</c:v>
                </c:pt>
                <c:pt idx="8787">
                  <c:v>33.174661829917817</c:v>
                </c:pt>
                <c:pt idx="8788">
                  <c:v>33.170988742251872</c:v>
                </c:pt>
                <c:pt idx="8789">
                  <c:v>33.167316467236112</c:v>
                </c:pt>
                <c:pt idx="8790">
                  <c:v>33.163645004601101</c:v>
                </c:pt>
                <c:pt idx="8791">
                  <c:v>33.159974354077519</c:v>
                </c:pt>
                <c:pt idx="8792">
                  <c:v>33.156304515396165</c:v>
                </c:pt>
                <c:pt idx="8793">
                  <c:v>33.152635488287942</c:v>
                </c:pt>
                <c:pt idx="8794">
                  <c:v>33.148967272483894</c:v>
                </c:pt>
                <c:pt idx="8795">
                  <c:v>33.14529986771516</c:v>
                </c:pt>
                <c:pt idx="8796">
                  <c:v>33.141633273713026</c:v>
                </c:pt>
                <c:pt idx="8797">
                  <c:v>33.137967490208879</c:v>
                </c:pt>
                <c:pt idx="8798">
                  <c:v>33.13430251693422</c:v>
                </c:pt>
                <c:pt idx="8799">
                  <c:v>33.130638353620682</c:v>
                </c:pt>
                <c:pt idx="8800">
                  <c:v>33.126975000000002</c:v>
                </c:pt>
                <c:pt idx="8801">
                  <c:v>33.123312455804047</c:v>
                </c:pt>
                <c:pt idx="8802">
                  <c:v>33.119650720764803</c:v>
                </c:pt>
                <c:pt idx="8803">
                  <c:v>33.115989794614364</c:v>
                </c:pt>
                <c:pt idx="8804">
                  <c:v>33.112329677084951</c:v>
                </c:pt>
                <c:pt idx="8805">
                  <c:v>33.108670367908893</c:v>
                </c:pt>
                <c:pt idx="8806">
                  <c:v>33.105011866818657</c:v>
                </c:pt>
                <c:pt idx="8807">
                  <c:v>33.101354173546802</c:v>
                </c:pt>
                <c:pt idx="8808">
                  <c:v>33.09769728782603</c:v>
                </c:pt>
                <c:pt idx="8809">
                  <c:v>33.09404120938914</c:v>
                </c:pt>
                <c:pt idx="8810">
                  <c:v>33.090385937969053</c:v>
                </c:pt>
                <c:pt idx="8811">
                  <c:v>33.086731473298826</c:v>
                </c:pt>
                <c:pt idx="8812">
                  <c:v>33.083077815111608</c:v>
                </c:pt>
                <c:pt idx="8813">
                  <c:v>33.079424963140681</c:v>
                </c:pt>
                <c:pt idx="8814">
                  <c:v>33.075772917119444</c:v>
                </c:pt>
                <c:pt idx="8815">
                  <c:v>33.072121676781407</c:v>
                </c:pt>
                <c:pt idx="8816">
                  <c:v>33.068471241860202</c:v>
                </c:pt>
                <c:pt idx="8817">
                  <c:v>33.064821612089581</c:v>
                </c:pt>
                <c:pt idx="8818">
                  <c:v>33.061172787203397</c:v>
                </c:pt>
                <c:pt idx="8819">
                  <c:v>33.057524766935636</c:v>
                </c:pt>
                <c:pt idx="8820">
                  <c:v>33.053877551020406</c:v>
                </c:pt>
                <c:pt idx="8821">
                  <c:v>33.050231139191922</c:v>
                </c:pt>
                <c:pt idx="8822">
                  <c:v>33.046585531184505</c:v>
                </c:pt>
                <c:pt idx="8823">
                  <c:v>33.042940726732624</c:v>
                </c:pt>
                <c:pt idx="8824">
                  <c:v>33.039296725570829</c:v>
                </c:pt>
                <c:pt idx="8825">
                  <c:v>33.035653527433816</c:v>
                </c:pt>
                <c:pt idx="8826">
                  <c:v>33.032011132056375</c:v>
                </c:pt>
                <c:pt idx="8827">
                  <c:v>33.028369539173433</c:v>
                </c:pt>
                <c:pt idx="8828">
                  <c:v>33.024728748520019</c:v>
                </c:pt>
                <c:pt idx="8829">
                  <c:v>33.021088759831287</c:v>
                </c:pt>
                <c:pt idx="8830">
                  <c:v>33.156525948166511</c:v>
                </c:pt>
                <c:pt idx="8831">
                  <c:v>33.15287268533357</c:v>
                </c:pt>
                <c:pt idx="8832">
                  <c:v>33.149220226843099</c:v>
                </c:pt>
                <c:pt idx="8833">
                  <c:v>33.145568572429717</c:v>
                </c:pt>
                <c:pt idx="8834">
                  <c:v>33.141917721828143</c:v>
                </c:pt>
                <c:pt idx="8835">
                  <c:v>33.138267674773218</c:v>
                </c:pt>
                <c:pt idx="8836">
                  <c:v>33.134618430999893</c:v>
                </c:pt>
                <c:pt idx="8837">
                  <c:v>33.130969990243244</c:v>
                </c:pt>
                <c:pt idx="8838">
                  <c:v>33.127322352238458</c:v>
                </c:pt>
                <c:pt idx="8839">
                  <c:v>33.123675516720837</c:v>
                </c:pt>
                <c:pt idx="8840">
                  <c:v>33.12002948342581</c:v>
                </c:pt>
                <c:pt idx="8841">
                  <c:v>33.116384252088906</c:v>
                </c:pt>
                <c:pt idx="8842">
                  <c:v>33.112739822445782</c:v>
                </c:pt>
                <c:pt idx="8843">
                  <c:v>33.109096194232208</c:v>
                </c:pt>
                <c:pt idx="8844">
                  <c:v>33.105453367184062</c:v>
                </c:pt>
                <c:pt idx="8845">
                  <c:v>33.101811341037354</c:v>
                </c:pt>
                <c:pt idx="8846">
                  <c:v>33.098170115528198</c:v>
                </c:pt>
                <c:pt idx="8847">
                  <c:v>33.094529690392832</c:v>
                </c:pt>
                <c:pt idx="8848">
                  <c:v>33.090890065367596</c:v>
                </c:pt>
                <c:pt idx="8849">
                  <c:v>33.087251240188962</c:v>
                </c:pt>
                <c:pt idx="8850">
                  <c:v>33.083613214593505</c:v>
                </c:pt>
                <c:pt idx="8851">
                  <c:v>33.079975988317926</c:v>
                </c:pt>
                <c:pt idx="8852">
                  <c:v>33.076339561099033</c:v>
                </c:pt>
                <c:pt idx="8853">
                  <c:v>33.072703932673747</c:v>
                </c:pt>
                <c:pt idx="8854">
                  <c:v>33.069069102779117</c:v>
                </c:pt>
                <c:pt idx="8855">
                  <c:v>33.065435071152301</c:v>
                </c:pt>
                <c:pt idx="8856">
                  <c:v>33.061801837530574</c:v>
                </c:pt>
                <c:pt idx="8857">
                  <c:v>33.058169401651313</c:v>
                </c:pt>
                <c:pt idx="8858">
                  <c:v>33.054537763252021</c:v>
                </c:pt>
                <c:pt idx="8859">
                  <c:v>33.050906922070332</c:v>
                </c:pt>
                <c:pt idx="8860">
                  <c:v>33.047276877843963</c:v>
                </c:pt>
                <c:pt idx="8861">
                  <c:v>33.043647630310772</c:v>
                </c:pt>
                <c:pt idx="8862">
                  <c:v>33.040019179208713</c:v>
                </c:pt>
                <c:pt idx="8863">
                  <c:v>33.036391524275864</c:v>
                </c:pt>
                <c:pt idx="8864">
                  <c:v>33.032764665250426</c:v>
                </c:pt>
                <c:pt idx="8865">
                  <c:v>33.029138601870699</c:v>
                </c:pt>
                <c:pt idx="8866">
                  <c:v>33.025513333875111</c:v>
                </c:pt>
                <c:pt idx="8867">
                  <c:v>33.021888861002182</c:v>
                </c:pt>
                <c:pt idx="8868">
                  <c:v>33.018265182990582</c:v>
                </c:pt>
                <c:pt idx="8869">
                  <c:v>33.014642299579066</c:v>
                </c:pt>
                <c:pt idx="8870">
                  <c:v>33.011020210506516</c:v>
                </c:pt>
                <c:pt idx="8871">
                  <c:v>33.007398915511921</c:v>
                </c:pt>
                <c:pt idx="8872">
                  <c:v>33.003778414334398</c:v>
                </c:pt>
                <c:pt idx="8873">
                  <c:v>33.000158706713158</c:v>
                </c:pt>
                <c:pt idx="8874">
                  <c:v>32.996539792387544</c:v>
                </c:pt>
                <c:pt idx="8875">
                  <c:v>32.992921671097001</c:v>
                </c:pt>
                <c:pt idx="8876">
                  <c:v>32.989304342581107</c:v>
                </c:pt>
                <c:pt idx="8877">
                  <c:v>32.98568780657952</c:v>
                </c:pt>
                <c:pt idx="8878">
                  <c:v>32.982072062832046</c:v>
                </c:pt>
                <c:pt idx="8879">
                  <c:v>32.97845711107859</c:v>
                </c:pt>
                <c:pt idx="8880">
                  <c:v>32.974842951059166</c:v>
                </c:pt>
                <c:pt idx="8881">
                  <c:v>32.971229582513914</c:v>
                </c:pt>
                <c:pt idx="8882">
                  <c:v>32.967617005183072</c:v>
                </c:pt>
                <c:pt idx="8883">
                  <c:v>32.964005218807003</c:v>
                </c:pt>
                <c:pt idx="8884">
                  <c:v>32.960394223126187</c:v>
                </c:pt>
                <c:pt idx="8885">
                  <c:v>32.956784017881205</c:v>
                </c:pt>
                <c:pt idx="8886">
                  <c:v>32.953174602812759</c:v>
                </c:pt>
                <c:pt idx="8887">
                  <c:v>32.949565977661671</c:v>
                </c:pt>
                <c:pt idx="8888">
                  <c:v>32.945958142168855</c:v>
                </c:pt>
                <c:pt idx="8889">
                  <c:v>32.942351096075356</c:v>
                </c:pt>
                <c:pt idx="8890">
                  <c:v>32.938744839122329</c:v>
                </c:pt>
                <c:pt idx="8891">
                  <c:v>32.935139371051044</c:v>
                </c:pt>
                <c:pt idx="8892">
                  <c:v>32.931534691602877</c:v>
                </c:pt>
                <c:pt idx="8893">
                  <c:v>32.92793080051932</c:v>
                </c:pt>
                <c:pt idx="8894">
                  <c:v>32.924327697541983</c:v>
                </c:pt>
                <c:pt idx="8895">
                  <c:v>32.920725382412577</c:v>
                </c:pt>
                <c:pt idx="8896">
                  <c:v>32.917123854872933</c:v>
                </c:pt>
                <c:pt idx="8897">
                  <c:v>32.913523114665004</c:v>
                </c:pt>
                <c:pt idx="8898">
                  <c:v>32.909923161530841</c:v>
                </c:pt>
                <c:pt idx="8899">
                  <c:v>32.90632399521261</c:v>
                </c:pt>
                <c:pt idx="8900">
                  <c:v>32.902725615452596</c:v>
                </c:pt>
                <c:pt idx="8901">
                  <c:v>32.899128021993192</c:v>
                </c:pt>
                <c:pt idx="8902">
                  <c:v>32.895531214576899</c:v>
                </c:pt>
                <c:pt idx="8903">
                  <c:v>32.891935192946342</c:v>
                </c:pt>
                <c:pt idx="8904">
                  <c:v>32.888339956844256</c:v>
                </c:pt>
                <c:pt idx="8905">
                  <c:v>32.884745506013473</c:v>
                </c:pt>
                <c:pt idx="8906">
                  <c:v>32.881151840196956</c:v>
                </c:pt>
                <c:pt idx="8907">
                  <c:v>32.877558959137765</c:v>
                </c:pt>
                <c:pt idx="8908">
                  <c:v>32.873966862579088</c:v>
                </c:pt>
                <c:pt idx="8909">
                  <c:v>32.870375550264214</c:v>
                </c:pt>
                <c:pt idx="8910">
                  <c:v>32.866785021936536</c:v>
                </c:pt>
                <c:pt idx="8911">
                  <c:v>32.863195277339585</c:v>
                </c:pt>
                <c:pt idx="8912">
                  <c:v>32.859606316216976</c:v>
                </c:pt>
                <c:pt idx="8913">
                  <c:v>32.85601813831245</c:v>
                </c:pt>
                <c:pt idx="8914">
                  <c:v>32.852430743369858</c:v>
                </c:pt>
                <c:pt idx="8915">
                  <c:v>32.848844131133163</c:v>
                </c:pt>
                <c:pt idx="8916">
                  <c:v>32.845258301346441</c:v>
                </c:pt>
                <c:pt idx="8917">
                  <c:v>32.841673253753868</c:v>
                </c:pt>
                <c:pt idx="8918">
                  <c:v>32.838088988099742</c:v>
                </c:pt>
                <c:pt idx="8919">
                  <c:v>32.834505504128479</c:v>
                </c:pt>
                <c:pt idx="8920">
                  <c:v>32.830922801584592</c:v>
                </c:pt>
                <c:pt idx="8921">
                  <c:v>32.827340880212702</c:v>
                </c:pt>
                <c:pt idx="8922">
                  <c:v>32.82375973975757</c:v>
                </c:pt>
                <c:pt idx="8923">
                  <c:v>32.820179379964031</c:v>
                </c:pt>
                <c:pt idx="8924">
                  <c:v>32.816599800577052</c:v>
                </c:pt>
                <c:pt idx="8925">
                  <c:v>32.81302100134171</c:v>
                </c:pt>
                <c:pt idx="8926">
                  <c:v>32.809442982003198</c:v>
                </c:pt>
                <c:pt idx="8927">
                  <c:v>32.805865742306793</c:v>
                </c:pt>
                <c:pt idx="8928">
                  <c:v>32.802289281997922</c:v>
                </c:pt>
                <c:pt idx="8929">
                  <c:v>32.798713600822083</c:v>
                </c:pt>
                <c:pt idx="8930">
                  <c:v>32.795138698524923</c:v>
                </c:pt>
                <c:pt idx="8931">
                  <c:v>32.791564574852167</c:v>
                </c:pt>
                <c:pt idx="8932">
                  <c:v>32.787991229549668</c:v>
                </c:pt>
                <c:pt idx="8933">
                  <c:v>32.784418662363393</c:v>
                </c:pt>
                <c:pt idx="8934">
                  <c:v>32.780846873039408</c:v>
                </c:pt>
                <c:pt idx="8935">
                  <c:v>32.777275861323886</c:v>
                </c:pt>
                <c:pt idx="8936">
                  <c:v>32.773705626963128</c:v>
                </c:pt>
                <c:pt idx="8937">
                  <c:v>32.770136169703534</c:v>
                </c:pt>
                <c:pt idx="8938">
                  <c:v>32.76656748929161</c:v>
                </c:pt>
                <c:pt idx="8939">
                  <c:v>32.762999585473985</c:v>
                </c:pt>
                <c:pt idx="8940">
                  <c:v>32.759432457997384</c:v>
                </c:pt>
                <c:pt idx="8941">
                  <c:v>32.755866106608657</c:v>
                </c:pt>
                <c:pt idx="8942">
                  <c:v>32.75230053105475</c:v>
                </c:pt>
                <c:pt idx="8943">
                  <c:v>32.748735731082725</c:v>
                </c:pt>
                <c:pt idx="8944">
                  <c:v>32.745171706439749</c:v>
                </c:pt>
                <c:pt idx="8945">
                  <c:v>32.741608456873116</c:v>
                </c:pt>
                <c:pt idx="8946">
                  <c:v>32.738045982130203</c:v>
                </c:pt>
                <c:pt idx="8947">
                  <c:v>32.734484281958522</c:v>
                </c:pt>
                <c:pt idx="8948">
                  <c:v>32.730923356105677</c:v>
                </c:pt>
                <c:pt idx="8949">
                  <c:v>32.727363204319396</c:v>
                </c:pt>
                <c:pt idx="8950">
                  <c:v>32.723803826347492</c:v>
                </c:pt>
                <c:pt idx="8951">
                  <c:v>32.720245221937915</c:v>
                </c:pt>
                <c:pt idx="8952">
                  <c:v>32.716687390838715</c:v>
                </c:pt>
                <c:pt idx="8953">
                  <c:v>32.713130332798052</c:v>
                </c:pt>
                <c:pt idx="8954">
                  <c:v>32.709574047564182</c:v>
                </c:pt>
                <c:pt idx="8955">
                  <c:v>32.70601853488548</c:v>
                </c:pt>
                <c:pt idx="8956">
                  <c:v>32.702463794510443</c:v>
                </c:pt>
                <c:pt idx="8957">
                  <c:v>32.698909826187659</c:v>
                </c:pt>
                <c:pt idx="8958">
                  <c:v>32.695356629665838</c:v>
                </c:pt>
                <c:pt idx="8959">
                  <c:v>32.691804204693774</c:v>
                </c:pt>
                <c:pt idx="8960">
                  <c:v>32.688252551020405</c:v>
                </c:pt>
                <c:pt idx="8961">
                  <c:v>32.684701668394759</c:v>
                </c:pt>
                <c:pt idx="8962">
                  <c:v>32.818258907741139</c:v>
                </c:pt>
                <c:pt idx="8963">
                  <c:v>32.814695106460519</c:v>
                </c:pt>
                <c:pt idx="8964">
                  <c:v>32.811132078514859</c:v>
                </c:pt>
                <c:pt idx="8965">
                  <c:v>32.807569823652685</c:v>
                </c:pt>
                <c:pt idx="8966">
                  <c:v>32.804008341622591</c:v>
                </c:pt>
                <c:pt idx="8967">
                  <c:v>32.800447632173331</c:v>
                </c:pt>
                <c:pt idx="8968">
                  <c:v>32.796887695053719</c:v>
                </c:pt>
                <c:pt idx="8969">
                  <c:v>32.793328530012715</c:v>
                </c:pt>
                <c:pt idx="8970">
                  <c:v>32.789770136799362</c:v>
                </c:pt>
                <c:pt idx="8971">
                  <c:v>32.786212515162838</c:v>
                </c:pt>
                <c:pt idx="8972">
                  <c:v>32.782655664852399</c:v>
                </c:pt>
                <c:pt idx="8973">
                  <c:v>32.779099585617431</c:v>
                </c:pt>
                <c:pt idx="8974">
                  <c:v>32.77554427720743</c:v>
                </c:pt>
                <c:pt idx="8975">
                  <c:v>32.771989739371982</c:v>
                </c:pt>
                <c:pt idx="8976">
                  <c:v>32.768435971860789</c:v>
                </c:pt>
                <c:pt idx="8977">
                  <c:v>32.764882974423678</c:v>
                </c:pt>
                <c:pt idx="8978">
                  <c:v>32.761330746810565</c:v>
                </c:pt>
                <c:pt idx="8979">
                  <c:v>32.757779288771474</c:v>
                </c:pt>
                <c:pt idx="8980">
                  <c:v>32.75422860005655</c:v>
                </c:pt>
                <c:pt idx="8981">
                  <c:v>32.75067868041603</c:v>
                </c:pt>
                <c:pt idx="8982">
                  <c:v>32.747129529600279</c:v>
                </c:pt>
                <c:pt idx="8983">
                  <c:v>32.743581147359762</c:v>
                </c:pt>
                <c:pt idx="8984">
                  <c:v>32.740033533445029</c:v>
                </c:pt>
                <c:pt idx="8985">
                  <c:v>32.736486687606778</c:v>
                </c:pt>
                <c:pt idx="8986">
                  <c:v>32.732940609595786</c:v>
                </c:pt>
                <c:pt idx="8987">
                  <c:v>32.729395299162945</c:v>
                </c:pt>
                <c:pt idx="8988">
                  <c:v>32.725850756059259</c:v>
                </c:pt>
                <c:pt idx="8989">
                  <c:v>32.722306980035832</c:v>
                </c:pt>
                <c:pt idx="8990">
                  <c:v>32.718763970843888</c:v>
                </c:pt>
                <c:pt idx="8991">
                  <c:v>32.715221728234738</c:v>
                </c:pt>
                <c:pt idx="8992">
                  <c:v>32.711680251959827</c:v>
                </c:pt>
                <c:pt idx="8993">
                  <c:v>32.708139541770684</c:v>
                </c:pt>
                <c:pt idx="8994">
                  <c:v>32.704599597418962</c:v>
                </c:pt>
                <c:pt idx="8995">
                  <c:v>32.837660153979684</c:v>
                </c:pt>
                <c:pt idx="8996">
                  <c:v>32.834107387483712</c:v>
                </c:pt>
                <c:pt idx="8997">
                  <c:v>32.83055538908657</c:v>
                </c:pt>
                <c:pt idx="8998">
                  <c:v>32.827004158539395</c:v>
                </c:pt>
                <c:pt idx="8999">
                  <c:v>32.823453695593422</c:v>
                </c:pt>
                <c:pt idx="9000">
                  <c:v>32.819904000000001</c:v>
                </c:pt>
                <c:pt idx="9001">
                  <c:v>32.816355071510593</c:v>
                </c:pt>
                <c:pt idx="9002">
                  <c:v>32.812806909876748</c:v>
                </c:pt>
                <c:pt idx="9003">
                  <c:v>32.809259514850154</c:v>
                </c:pt>
                <c:pt idx="9004">
                  <c:v>32.805712886182576</c:v>
                </c:pt>
                <c:pt idx="9005">
                  <c:v>32.802167023625906</c:v>
                </c:pt>
                <c:pt idx="9006">
                  <c:v>32.798621926932121</c:v>
                </c:pt>
                <c:pt idx="9007">
                  <c:v>32.795077595853336</c:v>
                </c:pt>
                <c:pt idx="9008">
                  <c:v>32.791534030141747</c:v>
                </c:pt>
                <c:pt idx="9009">
                  <c:v>32.787991229549668</c:v>
                </c:pt>
                <c:pt idx="9010">
                  <c:v>32.784449193829523</c:v>
                </c:pt>
                <c:pt idx="9011">
                  <c:v>32.780907922733824</c:v>
                </c:pt>
                <c:pt idx="9012">
                  <c:v>32.777367416015217</c:v>
                </c:pt>
                <c:pt idx="9013">
                  <c:v>32.773827673426439</c:v>
                </c:pt>
                <c:pt idx="9014">
                  <c:v>32.770288694720328</c:v>
                </c:pt>
                <c:pt idx="9015">
                  <c:v>32.766750479649836</c:v>
                </c:pt>
                <c:pt idx="9016">
                  <c:v>32.763213027968028</c:v>
                </c:pt>
                <c:pt idx="9017">
                  <c:v>32.759676339428061</c:v>
                </c:pt>
                <c:pt idx="9018">
                  <c:v>32.756140413783214</c:v>
                </c:pt>
                <c:pt idx="9019">
                  <c:v>32.752605250786857</c:v>
                </c:pt>
                <c:pt idx="9020">
                  <c:v>32.749070850192474</c:v>
                </c:pt>
                <c:pt idx="9021">
                  <c:v>32.745537211753664</c:v>
                </c:pt>
                <c:pt idx="9022">
                  <c:v>32.742004335224109</c:v>
                </c:pt>
                <c:pt idx="9023">
                  <c:v>32.738472220357622</c:v>
                </c:pt>
                <c:pt idx="9024">
                  <c:v>32.734940866908104</c:v>
                </c:pt>
                <c:pt idx="9025">
                  <c:v>32.731410274629567</c:v>
                </c:pt>
                <c:pt idx="9026">
                  <c:v>32.727880443276135</c:v>
                </c:pt>
                <c:pt idx="9027">
                  <c:v>32.724351372602037</c:v>
                </c:pt>
                <c:pt idx="9028">
                  <c:v>32.720823062361589</c:v>
                </c:pt>
                <c:pt idx="9029">
                  <c:v>32.717295512309242</c:v>
                </c:pt>
                <c:pt idx="9030">
                  <c:v>32.713768722199532</c:v>
                </c:pt>
                <c:pt idx="9031">
                  <c:v>32.710242691787109</c:v>
                </c:pt>
                <c:pt idx="9032">
                  <c:v>32.706717420826728</c:v>
                </c:pt>
                <c:pt idx="9033">
                  <c:v>32.703192909073238</c:v>
                </c:pt>
                <c:pt idx="9034">
                  <c:v>32.699669156281615</c:v>
                </c:pt>
                <c:pt idx="9035">
                  <c:v>32.696146162206922</c:v>
                </c:pt>
                <c:pt idx="9036">
                  <c:v>32.692623926604341</c:v>
                </c:pt>
                <c:pt idx="9037">
                  <c:v>32.689102449229139</c:v>
                </c:pt>
                <c:pt idx="9038">
                  <c:v>32.685581729836713</c:v>
                </c:pt>
                <c:pt idx="9039">
                  <c:v>32.68206176818255</c:v>
                </c:pt>
                <c:pt idx="9040">
                  <c:v>32.678542564022244</c:v>
                </c:pt>
                <c:pt idx="9041">
                  <c:v>32.675024117111491</c:v>
                </c:pt>
                <c:pt idx="9042">
                  <c:v>32.671506427206104</c:v>
                </c:pt>
                <c:pt idx="9043">
                  <c:v>32.667989494061992</c:v>
                </c:pt>
                <c:pt idx="9044">
                  <c:v>32.664473317435167</c:v>
                </c:pt>
                <c:pt idx="9045">
                  <c:v>32.660957897081758</c:v>
                </c:pt>
                <c:pt idx="9046">
                  <c:v>32.657443232757977</c:v>
                </c:pt>
                <c:pt idx="9047">
                  <c:v>32.653929324220158</c:v>
                </c:pt>
                <c:pt idx="9048">
                  <c:v>32.650416171224734</c:v>
                </c:pt>
                <c:pt idx="9049">
                  <c:v>32.782701066592644</c:v>
                </c:pt>
                <c:pt idx="9050">
                  <c:v>32.779175238851074</c:v>
                </c:pt>
                <c:pt idx="9051">
                  <c:v>32.775650168875103</c:v>
                </c:pt>
                <c:pt idx="9052">
                  <c:v>32.772125856420672</c:v>
                </c:pt>
                <c:pt idx="9053">
                  <c:v>32.768602301243817</c:v>
                </c:pt>
                <c:pt idx="9054">
                  <c:v>32.765079503100679</c:v>
                </c:pt>
                <c:pt idx="9055">
                  <c:v>32.761557461747508</c:v>
                </c:pt>
                <c:pt idx="9056">
                  <c:v>32.758036176940657</c:v>
                </c:pt>
                <c:pt idx="9057">
                  <c:v>32.754515648436573</c:v>
                </c:pt>
                <c:pt idx="9058">
                  <c:v>32.750995875991826</c:v>
                </c:pt>
                <c:pt idx="9059">
                  <c:v>32.747476859363076</c:v>
                </c:pt>
                <c:pt idx="9060">
                  <c:v>32.879568439980702</c:v>
                </c:pt>
                <c:pt idx="9061">
                  <c:v>32.876036788558913</c:v>
                </c:pt>
                <c:pt idx="9062">
                  <c:v>32.872505895164636</c:v>
                </c:pt>
                <c:pt idx="9063">
                  <c:v>32.868975759554026</c:v>
                </c:pt>
                <c:pt idx="9064">
                  <c:v>32.865446381483366</c:v>
                </c:pt>
                <c:pt idx="9065">
                  <c:v>32.861917760709034</c:v>
                </c:pt>
                <c:pt idx="9066">
                  <c:v>32.858389896987504</c:v>
                </c:pt>
                <c:pt idx="9067">
                  <c:v>32.854862790075366</c:v>
                </c:pt>
                <c:pt idx="9068">
                  <c:v>32.851336439729309</c:v>
                </c:pt>
                <c:pt idx="9069">
                  <c:v>32.847810845706128</c:v>
                </c:pt>
                <c:pt idx="9070">
                  <c:v>32.844286007762726</c:v>
                </c:pt>
                <c:pt idx="9071">
                  <c:v>32.840761925656103</c:v>
                </c:pt>
                <c:pt idx="9072">
                  <c:v>32.837238599143362</c:v>
                </c:pt>
                <c:pt idx="9073">
                  <c:v>32.833716027981716</c:v>
                </c:pt>
                <c:pt idx="9074">
                  <c:v>32.830194211928479</c:v>
                </c:pt>
                <c:pt idx="9075">
                  <c:v>32.826673150741073</c:v>
                </c:pt>
                <c:pt idx="9076">
                  <c:v>32.82315284417701</c:v>
                </c:pt>
                <c:pt idx="9077">
                  <c:v>32.819633291993931</c:v>
                </c:pt>
                <c:pt idx="9078">
                  <c:v>32.816114493949549</c:v>
                </c:pt>
                <c:pt idx="9079">
                  <c:v>32.81259644980171</c:v>
                </c:pt>
                <c:pt idx="9080">
                  <c:v>32.809079159308354</c:v>
                </c:pt>
                <c:pt idx="9081">
                  <c:v>32.805562622227505</c:v>
                </c:pt>
                <c:pt idx="9082">
                  <c:v>32.802046838317317</c:v>
                </c:pt>
                <c:pt idx="9083">
                  <c:v>32.79853180733604</c:v>
                </c:pt>
                <c:pt idx="9084">
                  <c:v>32.79501752904202</c:v>
                </c:pt>
                <c:pt idx="9085">
                  <c:v>32.791504003193708</c:v>
                </c:pt>
                <c:pt idx="9086">
                  <c:v>32.787991229549668</c:v>
                </c:pt>
                <c:pt idx="9087">
                  <c:v>32.784479207868564</c:v>
                </c:pt>
                <c:pt idx="9088">
                  <c:v>32.780967937909146</c:v>
                </c:pt>
                <c:pt idx="9089">
                  <c:v>32.777457419430291</c:v>
                </c:pt>
                <c:pt idx="9090">
                  <c:v>32.773947652190962</c:v>
                </c:pt>
                <c:pt idx="9091">
                  <c:v>32.770438635950235</c:v>
                </c:pt>
                <c:pt idx="9092">
                  <c:v>32.766930370467293</c:v>
                </c:pt>
                <c:pt idx="9093">
                  <c:v>32.763422855501403</c:v>
                </c:pt>
                <c:pt idx="9094">
                  <c:v>32.759916090811949</c:v>
                </c:pt>
                <c:pt idx="9095">
                  <c:v>32.756410076158417</c:v>
                </c:pt>
                <c:pt idx="9096">
                  <c:v>32.752904811300397</c:v>
                </c:pt>
                <c:pt idx="9097">
                  <c:v>32.749400295997567</c:v>
                </c:pt>
                <c:pt idx="9098">
                  <c:v>32.745896530009738</c:v>
                </c:pt>
                <c:pt idx="9099">
                  <c:v>32.742393513096786</c:v>
                </c:pt>
                <c:pt idx="9100">
                  <c:v>32.738891245018721</c:v>
                </c:pt>
                <c:pt idx="9101">
                  <c:v>32.870390701833543</c:v>
                </c:pt>
                <c:pt idx="9102">
                  <c:v>32.866875911717301</c:v>
                </c:pt>
                <c:pt idx="9103">
                  <c:v>32.863361872618022</c:v>
                </c:pt>
                <c:pt idx="9104">
                  <c:v>32.859848584295207</c:v>
                </c:pt>
                <c:pt idx="9105">
                  <c:v>32.856336046508474</c:v>
                </c:pt>
                <c:pt idx="9106">
                  <c:v>32.852824259017531</c:v>
                </c:pt>
                <c:pt idx="9107">
                  <c:v>32.849313221582207</c:v>
                </c:pt>
                <c:pt idx="9108">
                  <c:v>32.84580293396241</c:v>
                </c:pt>
                <c:pt idx="9109">
                  <c:v>32.842293395918169</c:v>
                </c:pt>
                <c:pt idx="9110">
                  <c:v>32.838784607209604</c:v>
                </c:pt>
                <c:pt idx="9111">
                  <c:v>32.835276567596935</c:v>
                </c:pt>
                <c:pt idx="9112">
                  <c:v>32.966584985520157</c:v>
                </c:pt>
                <c:pt idx="9113">
                  <c:v>32.963064463109937</c:v>
                </c:pt>
                <c:pt idx="9114">
                  <c:v>32.959544691966279</c:v>
                </c:pt>
                <c:pt idx="9115">
                  <c:v>32.95602567184892</c:v>
                </c:pt>
                <c:pt idx="9116">
                  <c:v>32.95250740251771</c:v>
                </c:pt>
                <c:pt idx="9117">
                  <c:v>32.948989883732601</c:v>
                </c:pt>
                <c:pt idx="9118">
                  <c:v>32.945473115253634</c:v>
                </c:pt>
                <c:pt idx="9119">
                  <c:v>32.941957096840966</c:v>
                </c:pt>
                <c:pt idx="9120">
                  <c:v>32.938441828254845</c:v>
                </c:pt>
                <c:pt idx="9121">
                  <c:v>32.934927309255634</c:v>
                </c:pt>
                <c:pt idx="9122">
                  <c:v>32.931413539603788</c:v>
                </c:pt>
                <c:pt idx="9123">
                  <c:v>32.927900519059861</c:v>
                </c:pt>
                <c:pt idx="9124">
                  <c:v>32.92438824738452</c:v>
                </c:pt>
                <c:pt idx="9125">
                  <c:v>32.920876724338527</c:v>
                </c:pt>
                <c:pt idx="9126">
                  <c:v>32.917365949682747</c:v>
                </c:pt>
                <c:pt idx="9127">
                  <c:v>32.913855923178147</c:v>
                </c:pt>
                <c:pt idx="9128">
                  <c:v>32.910346644585793</c:v>
                </c:pt>
                <c:pt idx="9129">
                  <c:v>32.906838113666865</c:v>
                </c:pt>
                <c:pt idx="9130">
                  <c:v>32.903330330182627</c:v>
                </c:pt>
                <c:pt idx="9131">
                  <c:v>32.89982329389445</c:v>
                </c:pt>
                <c:pt idx="9132">
                  <c:v>32.896317004563812</c:v>
                </c:pt>
                <c:pt idx="9133">
                  <c:v>32.892811461952292</c:v>
                </c:pt>
                <c:pt idx="9134">
                  <c:v>32.889306665821564</c:v>
                </c:pt>
                <c:pt idx="9135">
                  <c:v>32.885802615933414</c:v>
                </c:pt>
                <c:pt idx="9136">
                  <c:v>32.88229931204971</c:v>
                </c:pt>
                <c:pt idx="9137">
                  <c:v>32.878796753932448</c:v>
                </c:pt>
                <c:pt idx="9138">
                  <c:v>33.009717058937397</c:v>
                </c:pt>
                <c:pt idx="9139">
                  <c:v>33.006202092996112</c:v>
                </c:pt>
                <c:pt idx="9140">
                  <c:v>33.002687874971869</c:v>
                </c:pt>
                <c:pt idx="9141">
                  <c:v>32.999174404626174</c:v>
                </c:pt>
                <c:pt idx="9142">
                  <c:v>32.995661681720641</c:v>
                </c:pt>
                <c:pt idx="9143">
                  <c:v>32.99214970601696</c:v>
                </c:pt>
                <c:pt idx="9144">
                  <c:v>32.988638477276957</c:v>
                </c:pt>
                <c:pt idx="9145">
                  <c:v>32.985127995262523</c:v>
                </c:pt>
                <c:pt idx="9146">
                  <c:v>32.981618259735683</c:v>
                </c:pt>
                <c:pt idx="9147">
                  <c:v>32.978109270458539</c:v>
                </c:pt>
                <c:pt idx="9148">
                  <c:v>32.974601027193302</c:v>
                </c:pt>
                <c:pt idx="9149">
                  <c:v>32.971093529702287</c:v>
                </c:pt>
                <c:pt idx="9150">
                  <c:v>32.967586777747918</c:v>
                </c:pt>
                <c:pt idx="9151">
                  <c:v>32.964080771092696</c:v>
                </c:pt>
                <c:pt idx="9152">
                  <c:v>32.960575509499243</c:v>
                </c:pt>
                <c:pt idx="9153">
                  <c:v>32.957070992730273</c:v>
                </c:pt>
                <c:pt idx="9154">
                  <c:v>32.953567220548599</c:v>
                </c:pt>
                <c:pt idx="9155">
                  <c:v>32.95006419271715</c:v>
                </c:pt>
                <c:pt idx="9156">
                  <c:v>32.94656190899893</c:v>
                </c:pt>
                <c:pt idx="9157">
                  <c:v>32.943060369157074</c:v>
                </c:pt>
                <c:pt idx="9158">
                  <c:v>32.939559572954785</c:v>
                </c:pt>
                <c:pt idx="9159">
                  <c:v>32.936059520155389</c:v>
                </c:pt>
                <c:pt idx="9160">
                  <c:v>32.932560210522304</c:v>
                </c:pt>
                <c:pt idx="9161">
                  <c:v>32.929061643819047</c:v>
                </c:pt>
                <c:pt idx="9162">
                  <c:v>32.925563819809248</c:v>
                </c:pt>
                <c:pt idx="9163">
                  <c:v>32.922066738256625</c:v>
                </c:pt>
                <c:pt idx="9164">
                  <c:v>32.918570398924984</c:v>
                </c:pt>
                <c:pt idx="9165">
                  <c:v>32.915074801578264</c:v>
                </c:pt>
                <c:pt idx="9166">
                  <c:v>33.045583129867047</c:v>
                </c:pt>
                <c:pt idx="9167">
                  <c:v>33.042075203731201</c:v>
                </c:pt>
                <c:pt idx="9168">
                  <c:v>33.038568021709928</c:v>
                </c:pt>
                <c:pt idx="9169">
                  <c:v>33.035061583566687</c:v>
                </c:pt>
                <c:pt idx="9170">
                  <c:v>33.031555889065025</c:v>
                </c:pt>
                <c:pt idx="9171">
                  <c:v>33.028050937968587</c:v>
                </c:pt>
                <c:pt idx="9172">
                  <c:v>33.024546730041124</c:v>
                </c:pt>
                <c:pt idx="9173">
                  <c:v>33.021043265046487</c:v>
                </c:pt>
                <c:pt idx="9174">
                  <c:v>33.017540542748627</c:v>
                </c:pt>
                <c:pt idx="9175">
                  <c:v>33.014038562911594</c:v>
                </c:pt>
                <c:pt idx="9176">
                  <c:v>33.010537325299538</c:v>
                </c:pt>
                <c:pt idx="9177">
                  <c:v>33.14085745939532</c:v>
                </c:pt>
                <c:pt idx="9178">
                  <c:v>33.137343931343871</c:v>
                </c:pt>
                <c:pt idx="9179">
                  <c:v>33.133831147635995</c:v>
                </c:pt>
                <c:pt idx="9180">
                  <c:v>33.130319108035373</c:v>
                </c:pt>
                <c:pt idx="9181">
                  <c:v>33.126807812305785</c:v>
                </c:pt>
                <c:pt idx="9182">
                  <c:v>33.123297260211125</c:v>
                </c:pt>
                <c:pt idx="9183">
                  <c:v>33.119787451515364</c:v>
                </c:pt>
                <c:pt idx="9184">
                  <c:v>33.116278385982589</c:v>
                </c:pt>
                <c:pt idx="9185">
                  <c:v>33.112770063376985</c:v>
                </c:pt>
                <c:pt idx="9186">
                  <c:v>33.109262483462821</c:v>
                </c:pt>
                <c:pt idx="9187">
                  <c:v>33.105755646004489</c:v>
                </c:pt>
                <c:pt idx="9188">
                  <c:v>33.102249550766466</c:v>
                </c:pt>
                <c:pt idx="9189">
                  <c:v>33.098744197513334</c:v>
                </c:pt>
                <c:pt idx="9190">
                  <c:v>33.095239586009775</c:v>
                </c:pt>
                <c:pt idx="9191">
                  <c:v>33.091735716020558</c:v>
                </c:pt>
                <c:pt idx="9192">
                  <c:v>33.088232587310571</c:v>
                </c:pt>
                <c:pt idx="9193">
                  <c:v>33.084730199644781</c:v>
                </c:pt>
                <c:pt idx="9194">
                  <c:v>33.081228552788282</c:v>
                </c:pt>
                <c:pt idx="9195">
                  <c:v>33.077727646506233</c:v>
                </c:pt>
                <c:pt idx="9196">
                  <c:v>33.074227480563913</c:v>
                </c:pt>
                <c:pt idx="9197">
                  <c:v>33.070728054726708</c:v>
                </c:pt>
                <c:pt idx="9198">
                  <c:v>33.067229368760074</c:v>
                </c:pt>
                <c:pt idx="9199">
                  <c:v>33.063731422429598</c:v>
                </c:pt>
                <c:pt idx="9200">
                  <c:v>33.060234215500948</c:v>
                </c:pt>
                <c:pt idx="9201">
                  <c:v>33.056737747739888</c:v>
                </c:pt>
                <c:pt idx="9202">
                  <c:v>33.053242018912286</c:v>
                </c:pt>
                <c:pt idx="9203">
                  <c:v>33.049747028784118</c:v>
                </c:pt>
                <c:pt idx="9204">
                  <c:v>33.046252777121445</c:v>
                </c:pt>
                <c:pt idx="9205">
                  <c:v>33.042759263690442</c:v>
                </c:pt>
                <c:pt idx="9206">
                  <c:v>33.039266488257361</c:v>
                </c:pt>
                <c:pt idx="9207">
                  <c:v>33.035774450588562</c:v>
                </c:pt>
                <c:pt idx="9208">
                  <c:v>33.032283150450517</c:v>
                </c:pt>
                <c:pt idx="9209">
                  <c:v>33.028792587609786</c:v>
                </c:pt>
                <c:pt idx="9210">
                  <c:v>33.025302761833018</c:v>
                </c:pt>
                <c:pt idx="9211">
                  <c:v>33.021813672886971</c:v>
                </c:pt>
                <c:pt idx="9212">
                  <c:v>33.018325320538501</c:v>
                </c:pt>
                <c:pt idx="9213">
                  <c:v>33.014837704554566</c:v>
                </c:pt>
                <c:pt idx="9214">
                  <c:v>33.011350824702212</c:v>
                </c:pt>
                <c:pt idx="9215">
                  <c:v>33.007864680748582</c:v>
                </c:pt>
                <c:pt idx="9216">
                  <c:v>33.004379272460938</c:v>
                </c:pt>
                <c:pt idx="9217">
                  <c:v>33.00089459960661</c:v>
                </c:pt>
                <c:pt idx="9218">
                  <c:v>32.997410661953055</c:v>
                </c:pt>
                <c:pt idx="9219">
                  <c:v>32.993927459267809</c:v>
                </c:pt>
                <c:pt idx="9220">
                  <c:v>32.990444991318505</c:v>
                </c:pt>
                <c:pt idx="9221">
                  <c:v>32.986963257872887</c:v>
                </c:pt>
                <c:pt idx="9222">
                  <c:v>32.983482258698793</c:v>
                </c:pt>
                <c:pt idx="9223">
                  <c:v>32.980001993564144</c:v>
                </c:pt>
                <c:pt idx="9224">
                  <c:v>32.976522462236979</c:v>
                </c:pt>
                <c:pt idx="9225">
                  <c:v>32.973043664485424</c:v>
                </c:pt>
                <c:pt idx="9226">
                  <c:v>32.969565600077708</c:v>
                </c:pt>
                <c:pt idx="9227">
                  <c:v>32.966088268782151</c:v>
                </c:pt>
                <c:pt idx="9228">
                  <c:v>32.962611670367167</c:v>
                </c:pt>
                <c:pt idx="9229">
                  <c:v>32.959135804601289</c:v>
                </c:pt>
                <c:pt idx="9230">
                  <c:v>32.955660671253121</c:v>
                </c:pt>
                <c:pt idx="9231">
                  <c:v>32.952186270091381</c:v>
                </c:pt>
                <c:pt idx="9232">
                  <c:v>32.948712600884875</c:v>
                </c:pt>
                <c:pt idx="9233">
                  <c:v>32.945239663402511</c:v>
                </c:pt>
                <c:pt idx="9234">
                  <c:v>32.941767457413299</c:v>
                </c:pt>
                <c:pt idx="9235">
                  <c:v>32.938295982686334</c:v>
                </c:pt>
                <c:pt idx="9236">
                  <c:v>32.934825238990818</c:v>
                </c:pt>
                <c:pt idx="9237">
                  <c:v>32.931355226096045</c:v>
                </c:pt>
                <c:pt idx="9238">
                  <c:v>32.927885943771408</c:v>
                </c:pt>
                <c:pt idx="9239">
                  <c:v>32.924417391786406</c:v>
                </c:pt>
                <c:pt idx="9240">
                  <c:v>32.920949569910611</c:v>
                </c:pt>
                <c:pt idx="9241">
                  <c:v>32.917482477913708</c:v>
                </c:pt>
                <c:pt idx="9242">
                  <c:v>32.914016115565488</c:v>
                </c:pt>
                <c:pt idx="9243">
                  <c:v>32.910550482635827</c:v>
                </c:pt>
                <c:pt idx="9244">
                  <c:v>32.907085578894687</c:v>
                </c:pt>
                <c:pt idx="9245">
                  <c:v>32.903621404112144</c:v>
                </c:pt>
                <c:pt idx="9246">
                  <c:v>32.900157958058365</c:v>
                </c:pt>
                <c:pt idx="9247">
                  <c:v>32.896695240503618</c:v>
                </c:pt>
                <c:pt idx="9248">
                  <c:v>32.893233251218255</c:v>
                </c:pt>
                <c:pt idx="9249">
                  <c:v>32.889771989972736</c:v>
                </c:pt>
                <c:pt idx="9250">
                  <c:v>32.886311456537619</c:v>
                </c:pt>
                <c:pt idx="9251">
                  <c:v>32.882851650683541</c:v>
                </c:pt>
                <c:pt idx="9252">
                  <c:v>32.87939257218126</c:v>
                </c:pt>
                <c:pt idx="9253">
                  <c:v>32.875934220801611</c:v>
                </c:pt>
                <c:pt idx="9254">
                  <c:v>32.872476596315522</c:v>
                </c:pt>
                <c:pt idx="9255">
                  <c:v>32.869019698494043</c:v>
                </c:pt>
                <c:pt idx="9256">
                  <c:v>32.8655635271083</c:v>
                </c:pt>
                <c:pt idx="9257">
                  <c:v>32.862108081929513</c:v>
                </c:pt>
                <c:pt idx="9258">
                  <c:v>32.858653362729008</c:v>
                </c:pt>
                <c:pt idx="9259">
                  <c:v>32.855199369278203</c:v>
                </c:pt>
                <c:pt idx="9260">
                  <c:v>32.85174610134861</c:v>
                </c:pt>
                <c:pt idx="9261">
                  <c:v>32.848293558711838</c:v>
                </c:pt>
                <c:pt idx="9262">
                  <c:v>32.844841741139589</c:v>
                </c:pt>
                <c:pt idx="9263">
                  <c:v>32.841390648403674</c:v>
                </c:pt>
                <c:pt idx="9264">
                  <c:v>32.83794028027598</c:v>
                </c:pt>
                <c:pt idx="9265">
                  <c:v>32.834490636528507</c:v>
                </c:pt>
                <c:pt idx="9266">
                  <c:v>32.831041716933335</c:v>
                </c:pt>
                <c:pt idx="9267">
                  <c:v>32.827593521262649</c:v>
                </c:pt>
                <c:pt idx="9268">
                  <c:v>32.824146049288728</c:v>
                </c:pt>
                <c:pt idx="9269">
                  <c:v>32.82069930078395</c:v>
                </c:pt>
                <c:pt idx="9270">
                  <c:v>32.817253275520784</c:v>
                </c:pt>
                <c:pt idx="9271">
                  <c:v>32.813807973271793</c:v>
                </c:pt>
                <c:pt idx="9272">
                  <c:v>32.810363393809638</c:v>
                </c:pt>
                <c:pt idx="9273">
                  <c:v>32.806919536907067</c:v>
                </c:pt>
                <c:pt idx="9274">
                  <c:v>32.803476402336941</c:v>
                </c:pt>
                <c:pt idx="9275">
                  <c:v>32.800033989872205</c:v>
                </c:pt>
                <c:pt idx="9276">
                  <c:v>32.796592299285891</c:v>
                </c:pt>
                <c:pt idx="9277">
                  <c:v>32.793151330351144</c:v>
                </c:pt>
                <c:pt idx="9278">
                  <c:v>32.789711082841187</c:v>
                </c:pt>
                <c:pt idx="9279">
                  <c:v>32.786271556529357</c:v>
                </c:pt>
                <c:pt idx="9280">
                  <c:v>32.782832751189062</c:v>
                </c:pt>
                <c:pt idx="9281">
                  <c:v>32.779394666593824</c:v>
                </c:pt>
                <c:pt idx="9282">
                  <c:v>32.775957302517249</c:v>
                </c:pt>
                <c:pt idx="9283">
                  <c:v>32.772520658733043</c:v>
                </c:pt>
                <c:pt idx="9284">
                  <c:v>32.769084735015014</c:v>
                </c:pt>
                <c:pt idx="9285">
                  <c:v>32.765649531137043</c:v>
                </c:pt>
                <c:pt idx="9286">
                  <c:v>32.762215046873123</c:v>
                </c:pt>
                <c:pt idx="9287">
                  <c:v>32.758781281997344</c:v>
                </c:pt>
                <c:pt idx="9288">
                  <c:v>32.755348236283879</c:v>
                </c:pt>
                <c:pt idx="9289">
                  <c:v>32.751915909506998</c:v>
                </c:pt>
                <c:pt idx="9290">
                  <c:v>32.748484301441067</c:v>
                </c:pt>
                <c:pt idx="9291">
                  <c:v>32.745053411860553</c:v>
                </c:pt>
                <c:pt idx="9292">
                  <c:v>32.741623240540001</c:v>
                </c:pt>
                <c:pt idx="9293">
                  <c:v>32.738193787254076</c:v>
                </c:pt>
                <c:pt idx="9294">
                  <c:v>32.734765051777508</c:v>
                </c:pt>
                <c:pt idx="9295">
                  <c:v>32.73133703388514</c:v>
                </c:pt>
                <c:pt idx="9296">
                  <c:v>32.7279097333519</c:v>
                </c:pt>
                <c:pt idx="9297">
                  <c:v>32.724483149952817</c:v>
                </c:pt>
                <c:pt idx="9298">
                  <c:v>32.721057283463011</c:v>
                </c:pt>
                <c:pt idx="9299">
                  <c:v>32.717632133657695</c:v>
                </c:pt>
                <c:pt idx="9300">
                  <c:v>32.714207700312173</c:v>
                </c:pt>
                <c:pt idx="9301">
                  <c:v>32.710783983201857</c:v>
                </c:pt>
                <c:pt idx="9302">
                  <c:v>32.70736098210223</c:v>
                </c:pt>
                <c:pt idx="9303">
                  <c:v>32.703938696788889</c:v>
                </c:pt>
                <c:pt idx="9304">
                  <c:v>32.700517127037514</c:v>
                </c:pt>
                <c:pt idx="9305">
                  <c:v>32.697096272623881</c:v>
                </c:pt>
                <c:pt idx="9306">
                  <c:v>32.693676133323855</c:v>
                </c:pt>
                <c:pt idx="9307">
                  <c:v>32.69025670891341</c:v>
                </c:pt>
                <c:pt idx="9308">
                  <c:v>32.686837999168596</c:v>
                </c:pt>
                <c:pt idx="9309">
                  <c:v>32.683420003865564</c:v>
                </c:pt>
                <c:pt idx="9310">
                  <c:v>32.680002722780557</c:v>
                </c:pt>
                <c:pt idx="9311">
                  <c:v>32.676586155689918</c:v>
                </c:pt>
                <c:pt idx="9312">
                  <c:v>32.673170302370075</c:v>
                </c:pt>
                <c:pt idx="9313">
                  <c:v>32.669755162597539</c:v>
                </c:pt>
                <c:pt idx="9314">
                  <c:v>32.666340736148946</c:v>
                </c:pt>
                <c:pt idx="9315">
                  <c:v>32.662927022801</c:v>
                </c:pt>
                <c:pt idx="9316">
                  <c:v>32.659514022330498</c:v>
                </c:pt>
                <c:pt idx="9317">
                  <c:v>32.656101734514337</c:v>
                </c:pt>
                <c:pt idx="9318">
                  <c:v>32.65269015912952</c:v>
                </c:pt>
                <c:pt idx="9319">
                  <c:v>32.649279295953107</c:v>
                </c:pt>
                <c:pt idx="9320">
                  <c:v>32.645869144762294</c:v>
                </c:pt>
                <c:pt idx="9321">
                  <c:v>32.642459705334332</c:v>
                </c:pt>
                <c:pt idx="9322">
                  <c:v>32.639050977446594</c:v>
                </c:pt>
                <c:pt idx="9323">
                  <c:v>32.635642960876524</c:v>
                </c:pt>
                <c:pt idx="9324">
                  <c:v>32.632235655401679</c:v>
                </c:pt>
                <c:pt idx="9325">
                  <c:v>32.628829060799688</c:v>
                </c:pt>
                <c:pt idx="9326">
                  <c:v>32.625423176848287</c:v>
                </c:pt>
                <c:pt idx="9327">
                  <c:v>32.622018003325302</c:v>
                </c:pt>
                <c:pt idx="9328">
                  <c:v>32.618613540008653</c:v>
                </c:pt>
                <c:pt idx="9329">
                  <c:v>32.615209786676331</c:v>
                </c:pt>
                <c:pt idx="9330">
                  <c:v>32.611806743106463</c:v>
                </c:pt>
                <c:pt idx="9331">
                  <c:v>32.608404409077224</c:v>
                </c:pt>
                <c:pt idx="9332">
                  <c:v>32.736691856108031</c:v>
                </c:pt>
                <c:pt idx="9333">
                  <c:v>32.733277600525959</c:v>
                </c:pt>
                <c:pt idx="9334">
                  <c:v>32.72986405651303</c:v>
                </c:pt>
                <c:pt idx="9335">
                  <c:v>32.726451223846993</c:v>
                </c:pt>
                <c:pt idx="9336">
                  <c:v>32.723039102305691</c:v>
                </c:pt>
                <c:pt idx="9337">
                  <c:v>32.719627691667071</c:v>
                </c:pt>
                <c:pt idx="9338">
                  <c:v>32.716216991709146</c:v>
                </c:pt>
                <c:pt idx="9339">
                  <c:v>32.712807002210042</c:v>
                </c:pt>
                <c:pt idx="9340">
                  <c:v>32.709397722947969</c:v>
                </c:pt>
                <c:pt idx="9341">
                  <c:v>32.705989153701239</c:v>
                </c:pt>
                <c:pt idx="9342">
                  <c:v>32.70258129424824</c:v>
                </c:pt>
                <c:pt idx="9343">
                  <c:v>32.699174144367461</c:v>
                </c:pt>
                <c:pt idx="9344">
                  <c:v>32.69576770383749</c:v>
                </c:pt>
                <c:pt idx="9345">
                  <c:v>32.692361972436998</c:v>
                </c:pt>
                <c:pt idx="9346">
                  <c:v>32.688956949944746</c:v>
                </c:pt>
                <c:pt idx="9347">
                  <c:v>32.685552636139597</c:v>
                </c:pt>
                <c:pt idx="9348">
                  <c:v>32.682149030800488</c:v>
                </c:pt>
                <c:pt idx="9349">
                  <c:v>32.678746133706476</c:v>
                </c:pt>
                <c:pt idx="9350">
                  <c:v>32.67534394463668</c:v>
                </c:pt>
                <c:pt idx="9351">
                  <c:v>32.671942463370328</c:v>
                </c:pt>
                <c:pt idx="9352">
                  <c:v>32.668541689686741</c:v>
                </c:pt>
                <c:pt idx="9353">
                  <c:v>32.665141623365322</c:v>
                </c:pt>
                <c:pt idx="9354">
                  <c:v>32.66174226418557</c:v>
                </c:pt>
                <c:pt idx="9355">
                  <c:v>32.658343611927073</c:v>
                </c:pt>
                <c:pt idx="9356">
                  <c:v>32.654945666369521</c:v>
                </c:pt>
                <c:pt idx="9357">
                  <c:v>32.651548427292681</c:v>
                </c:pt>
                <c:pt idx="9358">
                  <c:v>32.64815189447642</c:v>
                </c:pt>
                <c:pt idx="9359">
                  <c:v>32.644756067700698</c:v>
                </c:pt>
                <c:pt idx="9360">
                  <c:v>32.641360946745564</c:v>
                </c:pt>
                <c:pt idx="9361">
                  <c:v>32.63796653139115</c:v>
                </c:pt>
                <c:pt idx="9362">
                  <c:v>32.634572821417684</c:v>
                </c:pt>
                <c:pt idx="9363">
                  <c:v>32.631179816605496</c:v>
                </c:pt>
                <c:pt idx="9364">
                  <c:v>32.627787516734998</c:v>
                </c:pt>
                <c:pt idx="9365">
                  <c:v>32.624395921586689</c:v>
                </c:pt>
                <c:pt idx="9366">
                  <c:v>32.62100503094117</c:v>
                </c:pt>
                <c:pt idx="9367">
                  <c:v>32.617614844579123</c:v>
                </c:pt>
                <c:pt idx="9368">
                  <c:v>32.614225362281317</c:v>
                </c:pt>
                <c:pt idx="9369">
                  <c:v>32.610836583828636</c:v>
                </c:pt>
                <c:pt idx="9370">
                  <c:v>32.607448509002026</c:v>
                </c:pt>
                <c:pt idx="9371">
                  <c:v>32.604061137582541</c:v>
                </c:pt>
                <c:pt idx="9372">
                  <c:v>32.731802525079473</c:v>
                </c:pt>
                <c:pt idx="9373">
                  <c:v>32.728403333249517</c:v>
                </c:pt>
                <c:pt idx="9374">
                  <c:v>32.725004846829492</c:v>
                </c:pt>
                <c:pt idx="9375">
                  <c:v>32.721607065599997</c:v>
                </c:pt>
                <c:pt idx="9376">
                  <c:v>32.718209989341752</c:v>
                </c:pt>
                <c:pt idx="9377">
                  <c:v>32.714813617835539</c:v>
                </c:pt>
                <c:pt idx="9378">
                  <c:v>32.711417950862248</c:v>
                </c:pt>
                <c:pt idx="9379">
                  <c:v>32.708022988202863</c:v>
                </c:pt>
                <c:pt idx="9380">
                  <c:v>32.704628729638436</c:v>
                </c:pt>
                <c:pt idx="9381">
                  <c:v>32.701235174950135</c:v>
                </c:pt>
                <c:pt idx="9382">
                  <c:v>32.697842323919211</c:v>
                </c:pt>
                <c:pt idx="9383">
                  <c:v>32.694450176326995</c:v>
                </c:pt>
                <c:pt idx="9384">
                  <c:v>32.691058731954918</c:v>
                </c:pt>
                <c:pt idx="9385">
                  <c:v>32.687667990584508</c:v>
                </c:pt>
                <c:pt idx="9386">
                  <c:v>32.815191655343163</c:v>
                </c:pt>
                <c:pt idx="9387">
                  <c:v>32.811789136176067</c:v>
                </c:pt>
                <c:pt idx="9388">
                  <c:v>32.808387322001686</c:v>
                </c:pt>
                <c:pt idx="9389">
                  <c:v>32.804986212601108</c:v>
                </c:pt>
                <c:pt idx="9390">
                  <c:v>32.801585807755515</c:v>
                </c:pt>
                <c:pt idx="9391">
                  <c:v>32.798186107246167</c:v>
                </c:pt>
                <c:pt idx="9392">
                  <c:v>32.925592370468614</c:v>
                </c:pt>
                <c:pt idx="9393">
                  <c:v>32.922180916951177</c:v>
                </c:pt>
                <c:pt idx="9394">
                  <c:v>32.918770169753529</c:v>
                </c:pt>
                <c:pt idx="9395">
                  <c:v>32.915360128656523</c:v>
                </c:pt>
                <c:pt idx="9396">
                  <c:v>32.911950793441086</c:v>
                </c:pt>
                <c:pt idx="9397">
                  <c:v>32.908542163888228</c:v>
                </c:pt>
                <c:pt idx="9398">
                  <c:v>32.905134239779073</c:v>
                </c:pt>
                <c:pt idx="9399">
                  <c:v>32.901727020894818</c:v>
                </c:pt>
                <c:pt idx="9400">
                  <c:v>32.898320507016749</c:v>
                </c:pt>
                <c:pt idx="9401">
                  <c:v>32.894914697926261</c:v>
                </c:pt>
                <c:pt idx="9402">
                  <c:v>32.89150959340482</c:v>
                </c:pt>
                <c:pt idx="9403">
                  <c:v>32.888105193233983</c:v>
                </c:pt>
                <c:pt idx="9404">
                  <c:v>32.884701497195415</c:v>
                </c:pt>
                <c:pt idx="9405">
                  <c:v>32.881298505070852</c:v>
                </c:pt>
                <c:pt idx="9406">
                  <c:v>32.877896216642135</c:v>
                </c:pt>
                <c:pt idx="9407">
                  <c:v>32.874494631691178</c:v>
                </c:pt>
                <c:pt idx="9408">
                  <c:v>32.87109375</c:v>
                </c:pt>
                <c:pt idx="9409">
                  <c:v>32.867693571350706</c:v>
                </c:pt>
                <c:pt idx="9410">
                  <c:v>32.86429409552548</c:v>
                </c:pt>
                <c:pt idx="9411">
                  <c:v>32.860895322306618</c:v>
                </c:pt>
                <c:pt idx="9412">
                  <c:v>32.857497251476488</c:v>
                </c:pt>
                <c:pt idx="9413">
                  <c:v>32.854099882817557</c:v>
                </c:pt>
                <c:pt idx="9414">
                  <c:v>32.850703216112372</c:v>
                </c:pt>
                <c:pt idx="9415">
                  <c:v>32.847307251143569</c:v>
                </c:pt>
                <c:pt idx="9416">
                  <c:v>32.8439119876939</c:v>
                </c:pt>
                <c:pt idx="9417">
                  <c:v>32.840517425546167</c:v>
                </c:pt>
                <c:pt idx="9418">
                  <c:v>32.837123564483292</c:v>
                </c:pt>
                <c:pt idx="9419">
                  <c:v>32.833730404288275</c:v>
                </c:pt>
                <c:pt idx="9420">
                  <c:v>32.830337944744208</c:v>
                </c:pt>
                <c:pt idx="9421">
                  <c:v>32.826946185634263</c:v>
                </c:pt>
                <c:pt idx="9422">
                  <c:v>32.823555126741716</c:v>
                </c:pt>
                <c:pt idx="9423">
                  <c:v>32.820164767849924</c:v>
                </c:pt>
                <c:pt idx="9424">
                  <c:v>32.816775108742334</c:v>
                </c:pt>
                <c:pt idx="9425">
                  <c:v>32.813386149202486</c:v>
                </c:pt>
                <c:pt idx="9426">
                  <c:v>32.809997889013999</c:v>
                </c:pt>
                <c:pt idx="9427">
                  <c:v>32.806610327960591</c:v>
                </c:pt>
                <c:pt idx="9428">
                  <c:v>32.803223465826072</c:v>
                </c:pt>
                <c:pt idx="9429">
                  <c:v>32.79983730239433</c:v>
                </c:pt>
                <c:pt idx="9430">
                  <c:v>32.796451837449354</c:v>
                </c:pt>
                <c:pt idx="9431">
                  <c:v>32.793067070775209</c:v>
                </c:pt>
                <c:pt idx="9432">
                  <c:v>32.789683002156053</c:v>
                </c:pt>
                <c:pt idx="9433">
                  <c:v>32.786299631376139</c:v>
                </c:pt>
                <c:pt idx="9434">
                  <c:v>32.782916958219808</c:v>
                </c:pt>
                <c:pt idx="9435">
                  <c:v>32.779534982471482</c:v>
                </c:pt>
                <c:pt idx="9436">
                  <c:v>32.776153703915682</c:v>
                </c:pt>
                <c:pt idx="9437">
                  <c:v>32.772773122337007</c:v>
                </c:pt>
                <c:pt idx="9438">
                  <c:v>32.769393237520148</c:v>
                </c:pt>
                <c:pt idx="9439">
                  <c:v>32.766014049249897</c:v>
                </c:pt>
                <c:pt idx="9440">
                  <c:v>32.762635557311114</c:v>
                </c:pt>
                <c:pt idx="9441">
                  <c:v>32.759257761488769</c:v>
                </c:pt>
                <c:pt idx="9442">
                  <c:v>32.755880661567893</c:v>
                </c:pt>
                <c:pt idx="9443">
                  <c:v>32.752504257333634</c:v>
                </c:pt>
                <c:pt idx="9444">
                  <c:v>32.749128548571207</c:v>
                </c:pt>
                <c:pt idx="9445">
                  <c:v>32.74575353506593</c:v>
                </c:pt>
                <c:pt idx="9446">
                  <c:v>32.742379216603204</c:v>
                </c:pt>
                <c:pt idx="9447">
                  <c:v>32.739005592968518</c:v>
                </c:pt>
                <c:pt idx="9448">
                  <c:v>32.735632663947442</c:v>
                </c:pt>
                <c:pt idx="9449">
                  <c:v>32.732260429325649</c:v>
                </c:pt>
                <c:pt idx="9450">
                  <c:v>32.858906122448978</c:v>
                </c:pt>
                <c:pt idx="9451">
                  <c:v>32.855522272876129</c:v>
                </c:pt>
                <c:pt idx="9452">
                  <c:v>32.85213911965198</c:v>
                </c:pt>
                <c:pt idx="9453">
                  <c:v>32.848756662561776</c:v>
                </c:pt>
                <c:pt idx="9454">
                  <c:v>32.845374901390848</c:v>
                </c:pt>
                <c:pt idx="9455">
                  <c:v>32.841993835924626</c:v>
                </c:pt>
                <c:pt idx="9456">
                  <c:v>32.838613465948619</c:v>
                </c:pt>
                <c:pt idx="9457">
                  <c:v>32.83523379124842</c:v>
                </c:pt>
                <c:pt idx="9458">
                  <c:v>32.831854811609716</c:v>
                </c:pt>
                <c:pt idx="9459">
                  <c:v>32.828476526818278</c:v>
                </c:pt>
                <c:pt idx="9460">
                  <c:v>32.825098936659977</c:v>
                </c:pt>
                <c:pt idx="9461">
                  <c:v>32.821722040920754</c:v>
                </c:pt>
                <c:pt idx="9462">
                  <c:v>32.818345839386652</c:v>
                </c:pt>
                <c:pt idx="9463">
                  <c:v>32.814970331843789</c:v>
                </c:pt>
                <c:pt idx="9464">
                  <c:v>32.811595518078384</c:v>
                </c:pt>
                <c:pt idx="9465">
                  <c:v>32.808221397876736</c:v>
                </c:pt>
                <c:pt idx="9466">
                  <c:v>32.804847971025239</c:v>
                </c:pt>
                <c:pt idx="9467">
                  <c:v>32.801475237310363</c:v>
                </c:pt>
                <c:pt idx="9468">
                  <c:v>32.798103196518674</c:v>
                </c:pt>
                <c:pt idx="9469">
                  <c:v>32.794731848436818</c:v>
                </c:pt>
                <c:pt idx="9470">
                  <c:v>32.791361192851546</c:v>
                </c:pt>
                <c:pt idx="9471">
                  <c:v>32.787991229549668</c:v>
                </c:pt>
                <c:pt idx="9472">
                  <c:v>32.784621958318112</c:v>
                </c:pt>
                <c:pt idx="9473">
                  <c:v>32.78125337894388</c:v>
                </c:pt>
                <c:pt idx="9474">
                  <c:v>32.777885491214043</c:v>
                </c:pt>
                <c:pt idx="9475">
                  <c:v>32.774518294915794</c:v>
                </c:pt>
                <c:pt idx="9476">
                  <c:v>32.771151789836395</c:v>
                </c:pt>
                <c:pt idx="9477">
                  <c:v>32.767785975763182</c:v>
                </c:pt>
                <c:pt idx="9478">
                  <c:v>32.76442085248361</c:v>
                </c:pt>
                <c:pt idx="9479">
                  <c:v>32.761056419785184</c:v>
                </c:pt>
                <c:pt idx="9480">
                  <c:v>32.757692677455537</c:v>
                </c:pt>
                <c:pt idx="9481">
                  <c:v>32.754329625282352</c:v>
                </c:pt>
                <c:pt idx="9482">
                  <c:v>32.750967263053418</c:v>
                </c:pt>
                <c:pt idx="9483">
                  <c:v>32.74760559055661</c:v>
                </c:pt>
                <c:pt idx="9484">
                  <c:v>32.744244607579887</c:v>
                </c:pt>
                <c:pt idx="9485">
                  <c:v>32.870419164738372</c:v>
                </c:pt>
                <c:pt idx="9486">
                  <c:v>32.867046653392336</c:v>
                </c:pt>
                <c:pt idx="9487">
                  <c:v>32.863674833493917</c:v>
                </c:pt>
                <c:pt idx="9488">
                  <c:v>32.86030370483067</c:v>
                </c:pt>
                <c:pt idx="9489">
                  <c:v>32.856933267190222</c:v>
                </c:pt>
                <c:pt idx="9490">
                  <c:v>32.853563520360289</c:v>
                </c:pt>
                <c:pt idx="9491">
                  <c:v>32.850194464128691</c:v>
                </c:pt>
                <c:pt idx="9492">
                  <c:v>32.846826098283309</c:v>
                </c:pt>
                <c:pt idx="9493">
                  <c:v>32.84345842261213</c:v>
                </c:pt>
                <c:pt idx="9494">
                  <c:v>32.840091436903215</c:v>
                </c:pt>
                <c:pt idx="9495">
                  <c:v>32.836725140944722</c:v>
                </c:pt>
                <c:pt idx="9496">
                  <c:v>32.833359534524888</c:v>
                </c:pt>
                <c:pt idx="9497">
                  <c:v>32.829994617432043</c:v>
                </c:pt>
                <c:pt idx="9498">
                  <c:v>32.8266303894546</c:v>
                </c:pt>
                <c:pt idx="9499">
                  <c:v>32.82326685038106</c:v>
                </c:pt>
                <c:pt idx="9500">
                  <c:v>32.819904000000001</c:v>
                </c:pt>
                <c:pt idx="9501">
                  <c:v>32.8165418381001</c:v>
                </c:pt>
                <c:pt idx="9502">
                  <c:v>32.813180364470121</c:v>
                </c:pt>
                <c:pt idx="9503">
                  <c:v>32.80981957889891</c:v>
                </c:pt>
                <c:pt idx="9504">
                  <c:v>32.806459481175388</c:v>
                </c:pt>
                <c:pt idx="9505">
                  <c:v>32.803100071088586</c:v>
                </c:pt>
                <c:pt idx="9506">
                  <c:v>32.799741348427595</c:v>
                </c:pt>
                <c:pt idx="9507">
                  <c:v>32.796383312981618</c:v>
                </c:pt>
                <c:pt idx="9508">
                  <c:v>32.793025964539922</c:v>
                </c:pt>
                <c:pt idx="9509">
                  <c:v>32.78966930289188</c:v>
                </c:pt>
                <c:pt idx="9510">
                  <c:v>32.786313327826925</c:v>
                </c:pt>
                <c:pt idx="9511">
                  <c:v>32.782958039134606</c:v>
                </c:pt>
                <c:pt idx="9512">
                  <c:v>32.779603436604532</c:v>
                </c:pt>
                <c:pt idx="9513">
                  <c:v>32.776249520026425</c:v>
                </c:pt>
                <c:pt idx="9514">
                  <c:v>32.772896289190058</c:v>
                </c:pt>
                <c:pt idx="9515">
                  <c:v>32.769543743885322</c:v>
                </c:pt>
                <c:pt idx="9516">
                  <c:v>32.766191883902174</c:v>
                </c:pt>
                <c:pt idx="9517">
                  <c:v>32.762840709030669</c:v>
                </c:pt>
                <c:pt idx="9518">
                  <c:v>32.759490219060943</c:v>
                </c:pt>
                <c:pt idx="9519">
                  <c:v>32.756140413783214</c:v>
                </c:pt>
                <c:pt idx="9520">
                  <c:v>32.75279129298778</c:v>
                </c:pt>
                <c:pt idx="9521">
                  <c:v>32.749442856465052</c:v>
                </c:pt>
                <c:pt idx="9522">
                  <c:v>32.746095104005491</c:v>
                </c:pt>
                <c:pt idx="9523">
                  <c:v>32.742748035399664</c:v>
                </c:pt>
                <c:pt idx="9524">
                  <c:v>32.739401650438225</c:v>
                </c:pt>
                <c:pt idx="9525">
                  <c:v>32.736055948911897</c:v>
                </c:pt>
                <c:pt idx="9526">
                  <c:v>32.73271093061151</c:v>
                </c:pt>
                <c:pt idx="9527">
                  <c:v>32.729366595327967</c:v>
                </c:pt>
                <c:pt idx="9528">
                  <c:v>32.854976555907342</c:v>
                </c:pt>
                <c:pt idx="9529">
                  <c:v>32.85162079478102</c:v>
                </c:pt>
                <c:pt idx="9530">
                  <c:v>32.848265718573586</c:v>
                </c:pt>
                <c:pt idx="9531">
                  <c:v>32.844911327075536</c:v>
                </c:pt>
                <c:pt idx="9532">
                  <c:v>32.841557620077452</c:v>
                </c:pt>
                <c:pt idx="9533">
                  <c:v>32.838204597370002</c:v>
                </c:pt>
                <c:pt idx="9534">
                  <c:v>32.834852258743936</c:v>
                </c:pt>
                <c:pt idx="9535">
                  <c:v>32.831500603990101</c:v>
                </c:pt>
                <c:pt idx="9536">
                  <c:v>32.828149632899418</c:v>
                </c:pt>
                <c:pt idx="9537">
                  <c:v>32.824799345262896</c:v>
                </c:pt>
                <c:pt idx="9538">
                  <c:v>32.821449740871635</c:v>
                </c:pt>
                <c:pt idx="9539">
                  <c:v>32.8181008195168</c:v>
                </c:pt>
                <c:pt idx="9540">
                  <c:v>32.814752580989676</c:v>
                </c:pt>
                <c:pt idx="9541">
                  <c:v>32.811405025081598</c:v>
                </c:pt>
                <c:pt idx="9542">
                  <c:v>32.808058151584007</c:v>
                </c:pt>
                <c:pt idx="9543">
                  <c:v>32.804711960288415</c:v>
                </c:pt>
                <c:pt idx="9544">
                  <c:v>32.801366450986443</c:v>
                </c:pt>
                <c:pt idx="9545">
                  <c:v>32.798021623469758</c:v>
                </c:pt>
                <c:pt idx="9546">
                  <c:v>32.794677477530151</c:v>
                </c:pt>
                <c:pt idx="9547">
                  <c:v>32.791334012959474</c:v>
                </c:pt>
                <c:pt idx="9548">
                  <c:v>32.787991229549668</c:v>
                </c:pt>
                <c:pt idx="9549">
                  <c:v>32.78464912709277</c:v>
                </c:pt>
                <c:pt idx="9550">
                  <c:v>32.781307705380883</c:v>
                </c:pt>
                <c:pt idx="9551">
                  <c:v>32.777966964206207</c:v>
                </c:pt>
                <c:pt idx="9552">
                  <c:v>32.774626903361025</c:v>
                </c:pt>
                <c:pt idx="9553">
                  <c:v>32.771287522637707</c:v>
                </c:pt>
                <c:pt idx="9554">
                  <c:v>32.767948821828689</c:v>
                </c:pt>
                <c:pt idx="9555">
                  <c:v>32.764610800726523</c:v>
                </c:pt>
                <c:pt idx="9556">
                  <c:v>32.761273459123814</c:v>
                </c:pt>
                <c:pt idx="9557">
                  <c:v>32.757936796813276</c:v>
                </c:pt>
                <c:pt idx="9558">
                  <c:v>32.754600813587693</c:v>
                </c:pt>
                <c:pt idx="9559">
                  <c:v>32.751265509239936</c:v>
                </c:pt>
                <c:pt idx="9560">
                  <c:v>32.747930883562965</c:v>
                </c:pt>
                <c:pt idx="9561">
                  <c:v>32.744596936349808</c:v>
                </c:pt>
                <c:pt idx="9562">
                  <c:v>32.741263667393603</c:v>
                </c:pt>
                <c:pt idx="9563">
                  <c:v>32.737931076487556</c:v>
                </c:pt>
                <c:pt idx="9564">
                  <c:v>32.734599163424953</c:v>
                </c:pt>
                <c:pt idx="9565">
                  <c:v>32.73126792799917</c:v>
                </c:pt>
                <c:pt idx="9566">
                  <c:v>32.727937370003673</c:v>
                </c:pt>
                <c:pt idx="9567">
                  <c:v>32.724607489232007</c:v>
                </c:pt>
                <c:pt idx="9568">
                  <c:v>32.721278285477794</c:v>
                </c:pt>
                <c:pt idx="9569">
                  <c:v>32.717949758534743</c:v>
                </c:pt>
                <c:pt idx="9570">
                  <c:v>32.714621908196655</c:v>
                </c:pt>
                <c:pt idx="9571">
                  <c:v>32.711294734257415</c:v>
                </c:pt>
                <c:pt idx="9572">
                  <c:v>32.707968236510972</c:v>
                </c:pt>
                <c:pt idx="9573">
                  <c:v>32.704642414751376</c:v>
                </c:pt>
                <c:pt idx="9574">
                  <c:v>32.701317268772762</c:v>
                </c:pt>
                <c:pt idx="9575">
                  <c:v>32.697992798369341</c:v>
                </c:pt>
                <c:pt idx="9576">
                  <c:v>32.694669003335406</c:v>
                </c:pt>
                <c:pt idx="9577">
                  <c:v>32.691345883465345</c:v>
                </c:pt>
                <c:pt idx="9578">
                  <c:v>32.688023438553614</c:v>
                </c:pt>
                <c:pt idx="9579">
                  <c:v>32.684701668394759</c:v>
                </c:pt>
                <c:pt idx="9580">
                  <c:v>32.681380572783418</c:v>
                </c:pt>
                <c:pt idx="9581">
                  <c:v>32.678060151514295</c:v>
                </c:pt>
                <c:pt idx="9582">
                  <c:v>32.674740404382199</c:v>
                </c:pt>
                <c:pt idx="9583">
                  <c:v>32.671421331182003</c:v>
                </c:pt>
                <c:pt idx="9584">
                  <c:v>32.66810293170866</c:v>
                </c:pt>
                <c:pt idx="9585">
                  <c:v>32.664785205757234</c:v>
                </c:pt>
                <c:pt idx="9586">
                  <c:v>32.661468153122847</c:v>
                </c:pt>
                <c:pt idx="9587">
                  <c:v>32.658151773600707</c:v>
                </c:pt>
                <c:pt idx="9588">
                  <c:v>32.654836066986114</c:v>
                </c:pt>
                <c:pt idx="9589">
                  <c:v>32.651521033074438</c:v>
                </c:pt>
                <c:pt idx="9590">
                  <c:v>32.64820667166115</c:v>
                </c:pt>
                <c:pt idx="9591">
                  <c:v>32.644892982541791</c:v>
                </c:pt>
                <c:pt idx="9592">
                  <c:v>32.641579965511987</c:v>
                </c:pt>
                <c:pt idx="9593">
                  <c:v>32.638267620367451</c:v>
                </c:pt>
                <c:pt idx="9594">
                  <c:v>32.634955946903965</c:v>
                </c:pt>
                <c:pt idx="9595">
                  <c:v>32.631644944917412</c:v>
                </c:pt>
                <c:pt idx="9596">
                  <c:v>32.628334614203744</c:v>
                </c:pt>
                <c:pt idx="9597">
                  <c:v>32.625024954559009</c:v>
                </c:pt>
                <c:pt idx="9598">
                  <c:v>32.621715965779316</c:v>
                </c:pt>
                <c:pt idx="9599">
                  <c:v>32.618407647660888</c:v>
                </c:pt>
                <c:pt idx="9600">
                  <c:v>32.615099999999998</c:v>
                </c:pt>
                <c:pt idx="9601">
                  <c:v>32.611793022593027</c:v>
                </c:pt>
                <c:pt idx="9602">
                  <c:v>32.608486715236417</c:v>
                </c:pt>
                <c:pt idx="9603">
                  <c:v>32.605181077726705</c:v>
                </c:pt>
                <c:pt idx="9604">
                  <c:v>32.601876109860513</c:v>
                </c:pt>
                <c:pt idx="9605">
                  <c:v>32.598571811434539</c:v>
                </c:pt>
                <c:pt idx="9606">
                  <c:v>32.595268182245562</c:v>
                </c:pt>
                <c:pt idx="9607">
                  <c:v>32.591965222090444</c:v>
                </c:pt>
                <c:pt idx="9608">
                  <c:v>32.588662930766134</c:v>
                </c:pt>
                <c:pt idx="9609">
                  <c:v>32.585361308069658</c:v>
                </c:pt>
                <c:pt idx="9610">
                  <c:v>32.582060353798127</c:v>
                </c:pt>
                <c:pt idx="9611">
                  <c:v>32.578760067748732</c:v>
                </c:pt>
                <c:pt idx="9612">
                  <c:v>32.575460449718747</c:v>
                </c:pt>
                <c:pt idx="9613">
                  <c:v>32.572161499505533</c:v>
                </c:pt>
                <c:pt idx="9614">
                  <c:v>32.568863216906522</c:v>
                </c:pt>
                <c:pt idx="9615">
                  <c:v>32.565565601719236</c:v>
                </c:pt>
                <c:pt idx="9616">
                  <c:v>32.56226865374127</c:v>
                </c:pt>
                <c:pt idx="9617">
                  <c:v>32.558972372770313</c:v>
                </c:pt>
                <c:pt idx="9618">
                  <c:v>32.555676758604129</c:v>
                </c:pt>
                <c:pt idx="9619">
                  <c:v>32.552381811040568</c:v>
                </c:pt>
                <c:pt idx="9620">
                  <c:v>32.549087529877553</c:v>
                </c:pt>
                <c:pt idx="9621">
                  <c:v>32.545793914913091</c:v>
                </c:pt>
                <c:pt idx="9622">
                  <c:v>32.54250096594528</c:v>
                </c:pt>
                <c:pt idx="9623">
                  <c:v>32.666930325111643</c:v>
                </c:pt>
                <c:pt idx="9624">
                  <c:v>32.6636261590413</c:v>
                </c:pt>
                <c:pt idx="9625">
                  <c:v>32.660322660819702</c:v>
                </c:pt>
                <c:pt idx="9626">
                  <c:v>32.657019830244536</c:v>
                </c:pt>
                <c:pt idx="9627">
                  <c:v>32.653717667113597</c:v>
                </c:pt>
                <c:pt idx="9628">
                  <c:v>32.650416171224734</c:v>
                </c:pt>
                <c:pt idx="9629">
                  <c:v>32.647115342375891</c:v>
                </c:pt>
                <c:pt idx="9630">
                  <c:v>32.643815180365095</c:v>
                </c:pt>
                <c:pt idx="9631">
                  <c:v>32.640515684990454</c:v>
                </c:pt>
                <c:pt idx="9632">
                  <c:v>32.764797711945782</c:v>
                </c:pt>
                <c:pt idx="9633">
                  <c:v>32.76148702863803</c:v>
                </c:pt>
                <c:pt idx="9634">
                  <c:v>32.758177013810297</c:v>
                </c:pt>
                <c:pt idx="9635">
                  <c:v>32.754867667260292</c:v>
                </c:pt>
                <c:pt idx="9636">
                  <c:v>32.751558988785824</c:v>
                </c:pt>
                <c:pt idx="9637">
                  <c:v>32.748250978184771</c:v>
                </c:pt>
                <c:pt idx="9638">
                  <c:v>32.744943635255083</c:v>
                </c:pt>
                <c:pt idx="9639">
                  <c:v>32.74163695979481</c:v>
                </c:pt>
                <c:pt idx="9640">
                  <c:v>32.738330951602073</c:v>
                </c:pt>
                <c:pt idx="9641">
                  <c:v>32.735025610475077</c:v>
                </c:pt>
                <c:pt idx="9642">
                  <c:v>32.731720936212099</c:v>
                </c:pt>
                <c:pt idx="9643">
                  <c:v>32.728416928611516</c:v>
                </c:pt>
                <c:pt idx="9644">
                  <c:v>32.725113587471775</c:v>
                </c:pt>
                <c:pt idx="9645">
                  <c:v>32.721810912591394</c:v>
                </c:pt>
                <c:pt idx="9646">
                  <c:v>32.718508903768999</c:v>
                </c:pt>
                <c:pt idx="9647">
                  <c:v>32.715207560803272</c:v>
                </c:pt>
                <c:pt idx="9648">
                  <c:v>32.711906883492986</c:v>
                </c:pt>
                <c:pt idx="9649">
                  <c:v>32.708606871636988</c:v>
                </c:pt>
                <c:pt idx="9650">
                  <c:v>32.705307525034229</c:v>
                </c:pt>
                <c:pt idx="9651">
                  <c:v>32.702008843483711</c:v>
                </c:pt>
                <c:pt idx="9652">
                  <c:v>32.698710826784534</c:v>
                </c:pt>
                <c:pt idx="9653">
                  <c:v>32.695413474735872</c:v>
                </c:pt>
                <c:pt idx="9654">
                  <c:v>32.692116787136989</c:v>
                </c:pt>
                <c:pt idx="9655">
                  <c:v>32.68882076378722</c:v>
                </c:pt>
                <c:pt idx="9656">
                  <c:v>32.685525404485986</c:v>
                </c:pt>
                <c:pt idx="9657">
                  <c:v>32.68223070903278</c:v>
                </c:pt>
                <c:pt idx="9658">
                  <c:v>32.678936677227185</c:v>
                </c:pt>
                <c:pt idx="9659">
                  <c:v>32.675643308868871</c:v>
                </c:pt>
                <c:pt idx="9660">
                  <c:v>32.672350603757572</c:v>
                </c:pt>
                <c:pt idx="9661">
                  <c:v>32.669058561693106</c:v>
                </c:pt>
                <c:pt idx="9662">
                  <c:v>32.665767182475392</c:v>
                </c:pt>
                <c:pt idx="9663">
                  <c:v>32.66247646590439</c:v>
                </c:pt>
                <c:pt idx="9664">
                  <c:v>32.659186411780183</c:v>
                </c:pt>
                <c:pt idx="9665">
                  <c:v>32.655897019902909</c:v>
                </c:pt>
                <c:pt idx="9666">
                  <c:v>32.652608290072791</c:v>
                </c:pt>
                <c:pt idx="9667">
                  <c:v>32.649320222090132</c:v>
                </c:pt>
                <c:pt idx="9668">
                  <c:v>32.646032815755312</c:v>
                </c:pt>
                <c:pt idx="9669">
                  <c:v>32.64274607086881</c:v>
                </c:pt>
                <c:pt idx="9670">
                  <c:v>32.639459987231163</c:v>
                </c:pt>
                <c:pt idx="9671">
                  <c:v>32.636174564642992</c:v>
                </c:pt>
                <c:pt idx="9672">
                  <c:v>32.632889802905012</c:v>
                </c:pt>
                <c:pt idx="9673">
                  <c:v>32.629605701818001</c:v>
                </c:pt>
                <c:pt idx="9674">
                  <c:v>32.626322261182828</c:v>
                </c:pt>
                <c:pt idx="9675">
                  <c:v>32.623039480800429</c:v>
                </c:pt>
                <c:pt idx="9676">
                  <c:v>32.619757360471844</c:v>
                </c:pt>
                <c:pt idx="9677">
                  <c:v>32.616475899998171</c:v>
                </c:pt>
                <c:pt idx="9678">
                  <c:v>32.613195099180594</c:v>
                </c:pt>
                <c:pt idx="9679">
                  <c:v>32.609914957820379</c:v>
                </c:pt>
                <c:pt idx="9680">
                  <c:v>32.606635475718875</c:v>
                </c:pt>
                <c:pt idx="9681">
                  <c:v>32.603356652677491</c:v>
                </c:pt>
                <c:pt idx="9682">
                  <c:v>32.600078488497751</c:v>
                </c:pt>
                <c:pt idx="9683">
                  <c:v>32.596800982981222</c:v>
                </c:pt>
                <c:pt idx="9684">
                  <c:v>32.593524135929577</c:v>
                </c:pt>
                <c:pt idx="9685">
                  <c:v>32.590247947144555</c:v>
                </c:pt>
                <c:pt idx="9686">
                  <c:v>32.586972416427976</c:v>
                </c:pt>
                <c:pt idx="9687">
                  <c:v>32.583697543581742</c:v>
                </c:pt>
                <c:pt idx="9688">
                  <c:v>32.580423328407846</c:v>
                </c:pt>
                <c:pt idx="9689">
                  <c:v>32.577149770708331</c:v>
                </c:pt>
                <c:pt idx="9690">
                  <c:v>32.573876870285346</c:v>
                </c:pt>
                <c:pt idx="9691">
                  <c:v>32.570604626941112</c:v>
                </c:pt>
                <c:pt idx="9692">
                  <c:v>32.567333040477919</c:v>
                </c:pt>
                <c:pt idx="9693">
                  <c:v>32.564062110698153</c:v>
                </c:pt>
                <c:pt idx="9694">
                  <c:v>32.560791837404267</c:v>
                </c:pt>
                <c:pt idx="9695">
                  <c:v>32.557522220398802</c:v>
                </c:pt>
                <c:pt idx="9696">
                  <c:v>32.554253259484362</c:v>
                </c:pt>
                <c:pt idx="9697">
                  <c:v>32.550984954463651</c:v>
                </c:pt>
                <c:pt idx="9698">
                  <c:v>32.547717305139443</c:v>
                </c:pt>
                <c:pt idx="9699">
                  <c:v>32.544450311314584</c:v>
                </c:pt>
                <c:pt idx="9700">
                  <c:v>32.541183972792005</c:v>
                </c:pt>
                <c:pt idx="9701">
                  <c:v>32.537918289374723</c:v>
                </c:pt>
                <c:pt idx="9702">
                  <c:v>32.661336013575614</c:v>
                </c:pt>
                <c:pt idx="9703">
                  <c:v>32.658059294574578</c:v>
                </c:pt>
                <c:pt idx="9704">
                  <c:v>32.65478323248621</c:v>
                </c:pt>
                <c:pt idx="9705">
                  <c:v>32.651507827113129</c:v>
                </c:pt>
                <c:pt idx="9706">
                  <c:v>32.648233078258052</c:v>
                </c:pt>
                <c:pt idx="9707">
                  <c:v>32.644958985723761</c:v>
                </c:pt>
                <c:pt idx="9708">
                  <c:v>32.641685549313117</c:v>
                </c:pt>
                <c:pt idx="9709">
                  <c:v>32.638412768829077</c:v>
                </c:pt>
                <c:pt idx="9710">
                  <c:v>32.635140644074667</c:v>
                </c:pt>
                <c:pt idx="9711">
                  <c:v>32.631869174852973</c:v>
                </c:pt>
                <c:pt idx="9712">
                  <c:v>32.628598360967189</c:v>
                </c:pt>
                <c:pt idx="9713">
                  <c:v>32.625328202220572</c:v>
                </c:pt>
                <c:pt idx="9714">
                  <c:v>32.622058698416467</c:v>
                </c:pt>
                <c:pt idx="9715">
                  <c:v>32.618789849358279</c:v>
                </c:pt>
                <c:pt idx="9716">
                  <c:v>32.615521654849516</c:v>
                </c:pt>
                <c:pt idx="9717">
                  <c:v>32.612254114693748</c:v>
                </c:pt>
                <c:pt idx="9718">
                  <c:v>32.60898722869463</c:v>
                </c:pt>
                <c:pt idx="9719">
                  <c:v>32.60572099665589</c:v>
                </c:pt>
                <c:pt idx="9720">
                  <c:v>32.602455418381346</c:v>
                </c:pt>
                <c:pt idx="9721">
                  <c:v>32.599190493674875</c:v>
                </c:pt>
                <c:pt idx="9722">
                  <c:v>32.595926222340452</c:v>
                </c:pt>
                <c:pt idx="9723">
                  <c:v>32.592662604182124</c:v>
                </c:pt>
                <c:pt idx="9724">
                  <c:v>32.589399639004014</c:v>
                </c:pt>
                <c:pt idx="9725">
                  <c:v>32.58613732661032</c:v>
                </c:pt>
                <c:pt idx="9726">
                  <c:v>32.582875666805322</c:v>
                </c:pt>
                <c:pt idx="9727">
                  <c:v>32.705962104403646</c:v>
                </c:pt>
                <c:pt idx="9728">
                  <c:v>32.702689469355953</c:v>
                </c:pt>
                <c:pt idx="9729">
                  <c:v>32.699417488689079</c:v>
                </c:pt>
                <c:pt idx="9730">
                  <c:v>32.696146162206922</c:v>
                </c:pt>
                <c:pt idx="9731">
                  <c:v>32.692875489713472</c:v>
                </c:pt>
                <c:pt idx="9732">
                  <c:v>32.689605471012783</c:v>
                </c:pt>
                <c:pt idx="9733">
                  <c:v>32.686336105909</c:v>
                </c:pt>
                <c:pt idx="9734">
                  <c:v>32.809301574332558</c:v>
                </c:pt>
                <c:pt idx="9735">
                  <c:v>32.806021258259122</c:v>
                </c:pt>
                <c:pt idx="9736">
                  <c:v>32.802741597567739</c:v>
                </c:pt>
                <c:pt idx="9737">
                  <c:v>32.799462592062163</c:v>
                </c:pt>
                <c:pt idx="9738">
                  <c:v>32.796184241546257</c:v>
                </c:pt>
                <c:pt idx="9739">
                  <c:v>32.792906545823925</c:v>
                </c:pt>
                <c:pt idx="9740">
                  <c:v>32.789629504699178</c:v>
                </c:pt>
                <c:pt idx="9741">
                  <c:v>32.786353117976091</c:v>
                </c:pt>
                <c:pt idx="9742">
                  <c:v>32.783077385458817</c:v>
                </c:pt>
                <c:pt idx="9743">
                  <c:v>32.779802306951595</c:v>
                </c:pt>
                <c:pt idx="9744">
                  <c:v>32.776527882258733</c:v>
                </c:pt>
                <c:pt idx="9745">
                  <c:v>32.77325411118462</c:v>
                </c:pt>
                <c:pt idx="9746">
                  <c:v>32.769980993533729</c:v>
                </c:pt>
                <c:pt idx="9747">
                  <c:v>32.766708529110595</c:v>
                </c:pt>
                <c:pt idx="9748">
                  <c:v>32.763436717719863</c:v>
                </c:pt>
                <c:pt idx="9749">
                  <c:v>32.760165559166211</c:v>
                </c:pt>
                <c:pt idx="9750">
                  <c:v>32.756895053254439</c:v>
                </c:pt>
                <c:pt idx="9751">
                  <c:v>32.75362519978939</c:v>
                </c:pt>
                <c:pt idx="9752">
                  <c:v>32.750355998576005</c:v>
                </c:pt>
                <c:pt idx="9753">
                  <c:v>32.747087449419297</c:v>
                </c:pt>
                <c:pt idx="9754">
                  <c:v>32.743819552124357</c:v>
                </c:pt>
                <c:pt idx="9755">
                  <c:v>32.740552306496348</c:v>
                </c:pt>
                <c:pt idx="9756">
                  <c:v>32.737285712340515</c:v>
                </c:pt>
                <c:pt idx="9757">
                  <c:v>32.734019769462193</c:v>
                </c:pt>
                <c:pt idx="9758">
                  <c:v>32.730754477666771</c:v>
                </c:pt>
                <c:pt idx="9759">
                  <c:v>32.72748983675973</c:v>
                </c:pt>
                <c:pt idx="9760">
                  <c:v>32.724225846546631</c:v>
                </c:pt>
                <c:pt idx="9761">
                  <c:v>32.720962506833096</c:v>
                </c:pt>
                <c:pt idx="9762">
                  <c:v>32.717699817424837</c:v>
                </c:pt>
                <c:pt idx="9763">
                  <c:v>32.714437778127653</c:v>
                </c:pt>
                <c:pt idx="9764">
                  <c:v>32.711176388747404</c:v>
                </c:pt>
                <c:pt idx="9765">
                  <c:v>32.707915649090019</c:v>
                </c:pt>
                <c:pt idx="9766">
                  <c:v>32.830471492896926</c:v>
                </c:pt>
                <c:pt idx="9767">
                  <c:v>32.827199875665514</c:v>
                </c:pt>
                <c:pt idx="9768">
                  <c:v>32.823928909923993</c:v>
                </c:pt>
                <c:pt idx="9769">
                  <c:v>32.820658595477951</c:v>
                </c:pt>
                <c:pt idx="9770">
                  <c:v>32.817388932133021</c:v>
                </c:pt>
                <c:pt idx="9771">
                  <c:v>32.814119919694939</c:v>
                </c:pt>
                <c:pt idx="9772">
                  <c:v>32.810851557969514</c:v>
                </c:pt>
                <c:pt idx="9773">
                  <c:v>32.807583846762626</c:v>
                </c:pt>
                <c:pt idx="9774">
                  <c:v>32.804316785880232</c:v>
                </c:pt>
                <c:pt idx="9775">
                  <c:v>32.801050375128369</c:v>
                </c:pt>
                <c:pt idx="9776">
                  <c:v>32.797784614313152</c:v>
                </c:pt>
                <c:pt idx="9777">
                  <c:v>32.794519503240771</c:v>
                </c:pt>
                <c:pt idx="9778">
                  <c:v>32.791255041717498</c:v>
                </c:pt>
                <c:pt idx="9779">
                  <c:v>32.787991229549668</c:v>
                </c:pt>
                <c:pt idx="9780">
                  <c:v>32.784728066543714</c:v>
                </c:pt>
                <c:pt idx="9781">
                  <c:v>32.781465552506134</c:v>
                </c:pt>
                <c:pt idx="9782">
                  <c:v>32.77820368724349</c:v>
                </c:pt>
                <c:pt idx="9783">
                  <c:v>32.774942470562451</c:v>
                </c:pt>
                <c:pt idx="9784">
                  <c:v>32.771681902269727</c:v>
                </c:pt>
                <c:pt idx="9785">
                  <c:v>32.768421982172143</c:v>
                </c:pt>
                <c:pt idx="9786">
                  <c:v>32.765162710076574</c:v>
                </c:pt>
                <c:pt idx="9787">
                  <c:v>32.761904085789972</c:v>
                </c:pt>
                <c:pt idx="9788">
                  <c:v>32.758646109119383</c:v>
                </c:pt>
                <c:pt idx="9789">
                  <c:v>32.755388779871907</c:v>
                </c:pt>
                <c:pt idx="9790">
                  <c:v>32.752132097854748</c:v>
                </c:pt>
                <c:pt idx="9791">
                  <c:v>32.748876062875155</c:v>
                </c:pt>
                <c:pt idx="9792">
                  <c:v>32.745620674740486</c:v>
                </c:pt>
                <c:pt idx="9793">
                  <c:v>32.742365933258142</c:v>
                </c:pt>
                <c:pt idx="9794">
                  <c:v>32.864560695685419</c:v>
                </c:pt>
                <c:pt idx="9795">
                  <c:v>32.861295141519058</c:v>
                </c:pt>
                <c:pt idx="9796">
                  <c:v>32.858030235755933</c:v>
                </c:pt>
                <c:pt idx="9797">
                  <c:v>32.854765978203091</c:v>
                </c:pt>
                <c:pt idx="9798">
                  <c:v>32.85150236866766</c:v>
                </c:pt>
                <c:pt idx="9799">
                  <c:v>32.848239406956864</c:v>
                </c:pt>
                <c:pt idx="9800">
                  <c:v>32.844977092877969</c:v>
                </c:pt>
                <c:pt idx="9801">
                  <c:v>32.841715426238345</c:v>
                </c:pt>
                <c:pt idx="9802">
                  <c:v>32.963779508414746</c:v>
                </c:pt>
                <c:pt idx="9803">
                  <c:v>32.960507054775256</c:v>
                </c:pt>
                <c:pt idx="9804">
                  <c:v>32.957235250318732</c:v>
                </c:pt>
                <c:pt idx="9805">
                  <c:v>32.953964094852168</c:v>
                </c:pt>
                <c:pt idx="9806">
                  <c:v>32.950693588182638</c:v>
                </c:pt>
                <c:pt idx="9807">
                  <c:v>32.947423730117293</c:v>
                </c:pt>
                <c:pt idx="9808">
                  <c:v>32.944154520463371</c:v>
                </c:pt>
                <c:pt idx="9809">
                  <c:v>32.940885959028165</c:v>
                </c:pt>
                <c:pt idx="9810">
                  <c:v>32.937618045619054</c:v>
                </c:pt>
                <c:pt idx="9811">
                  <c:v>32.934350780043502</c:v>
                </c:pt>
                <c:pt idx="9812">
                  <c:v>32.931084162109045</c:v>
                </c:pt>
                <c:pt idx="9813">
                  <c:v>32.927818191623281</c:v>
                </c:pt>
                <c:pt idx="9814">
                  <c:v>32.924552868393903</c:v>
                </c:pt>
                <c:pt idx="9815">
                  <c:v>32.921288192228673</c:v>
                </c:pt>
                <c:pt idx="9816">
                  <c:v>32.918024162935417</c:v>
                </c:pt>
                <c:pt idx="9817">
                  <c:v>32.914760780322062</c:v>
                </c:pt>
                <c:pt idx="9818">
                  <c:v>32.911498044196598</c:v>
                </c:pt>
                <c:pt idx="9819">
                  <c:v>32.908235954367079</c:v>
                </c:pt>
                <c:pt idx="9820">
                  <c:v>32.904974510641651</c:v>
                </c:pt>
                <c:pt idx="9821">
                  <c:v>33.026782792496846</c:v>
                </c:pt>
                <c:pt idx="9822">
                  <c:v>33.023510608563647</c:v>
                </c:pt>
                <c:pt idx="9823">
                  <c:v>33.020239072466296</c:v>
                </c:pt>
                <c:pt idx="9824">
                  <c:v>33.016968184012562</c:v>
                </c:pt>
                <c:pt idx="9825">
                  <c:v>33.013697943010314</c:v>
                </c:pt>
                <c:pt idx="9826">
                  <c:v>33.010428349267485</c:v>
                </c:pt>
                <c:pt idx="9827">
                  <c:v>33.007159402592087</c:v>
                </c:pt>
                <c:pt idx="9828">
                  <c:v>33.003891102792203</c:v>
                </c:pt>
                <c:pt idx="9829">
                  <c:v>33.000623449675999</c:v>
                </c:pt>
                <c:pt idx="9830">
                  <c:v>32.997356443051714</c:v>
                </c:pt>
                <c:pt idx="9831">
                  <c:v>32.994090082727666</c:v>
                </c:pt>
                <c:pt idx="9832">
                  <c:v>32.990824368512243</c:v>
                </c:pt>
                <c:pt idx="9833">
                  <c:v>32.98755930021391</c:v>
                </c:pt>
                <c:pt idx="9834">
                  <c:v>32.984294877641204</c:v>
                </c:pt>
                <c:pt idx="9835">
                  <c:v>32.981031100602749</c:v>
                </c:pt>
                <c:pt idx="9836">
                  <c:v>32.977767968907237</c:v>
                </c:pt>
                <c:pt idx="9837">
                  <c:v>32.97450548236344</c:v>
                </c:pt>
                <c:pt idx="9838">
                  <c:v>32.971243640780195</c:v>
                </c:pt>
                <c:pt idx="9839">
                  <c:v>32.96798244396642</c:v>
                </c:pt>
                <c:pt idx="9840">
                  <c:v>32.964721891731109</c:v>
                </c:pt>
                <c:pt idx="9841">
                  <c:v>32.961461983883346</c:v>
                </c:pt>
                <c:pt idx="9842">
                  <c:v>32.958202720232258</c:v>
                </c:pt>
                <c:pt idx="9843">
                  <c:v>33.079722258167031</c:v>
                </c:pt>
                <c:pt idx="9844">
                  <c:v>33.076452306530435</c:v>
                </c:pt>
                <c:pt idx="9845">
                  <c:v>33.073183000809138</c:v>
                </c:pt>
                <c:pt idx="9846">
                  <c:v>33.069914340811941</c:v>
                </c:pt>
                <c:pt idx="9847">
                  <c:v>33.066646326347708</c:v>
                </c:pt>
                <c:pt idx="9848">
                  <c:v>33.063378957225375</c:v>
                </c:pt>
                <c:pt idx="9849">
                  <c:v>33.060112233253967</c:v>
                </c:pt>
                <c:pt idx="9850">
                  <c:v>33.056846154242571</c:v>
                </c:pt>
                <c:pt idx="9851">
                  <c:v>33.053580720000362</c:v>
                </c:pt>
                <c:pt idx="9852">
                  <c:v>33.050315930336581</c:v>
                </c:pt>
                <c:pt idx="9853">
                  <c:v>33.171683588392114</c:v>
                </c:pt>
                <c:pt idx="9854">
                  <c:v>33.168408139803169</c:v>
                </c:pt>
                <c:pt idx="9855">
                  <c:v>33.165133337503391</c:v>
                </c:pt>
                <c:pt idx="9856">
                  <c:v>33.161859181301651</c:v>
                </c:pt>
                <c:pt idx="9857">
                  <c:v>33.158585671006932</c:v>
                </c:pt>
                <c:pt idx="9858">
                  <c:v>33.279858222918826</c:v>
                </c:pt>
                <c:pt idx="9859">
                  <c:v>33.276574073171965</c:v>
                </c:pt>
                <c:pt idx="9860">
                  <c:v>33.273290571037116</c:v>
                </c:pt>
                <c:pt idx="9861">
                  <c:v>33.270007716322908</c:v>
                </c:pt>
                <c:pt idx="9862">
                  <c:v>33.266725508838029</c:v>
                </c:pt>
                <c:pt idx="9863">
                  <c:v>33.263443948391249</c:v>
                </c:pt>
                <c:pt idx="9864">
                  <c:v>33.260163034791411</c:v>
                </c:pt>
                <c:pt idx="9865">
                  <c:v>33.256882767847443</c:v>
                </c:pt>
                <c:pt idx="9866">
                  <c:v>33.253603147368331</c:v>
                </c:pt>
                <c:pt idx="9867">
                  <c:v>33.25032417316315</c:v>
                </c:pt>
                <c:pt idx="9868">
                  <c:v>33.247045845041043</c:v>
                </c:pt>
                <c:pt idx="9869">
                  <c:v>33.243768162811236</c:v>
                </c:pt>
                <c:pt idx="9870">
                  <c:v>33.240491126283018</c:v>
                </c:pt>
                <c:pt idx="9871">
                  <c:v>33.237214735265759</c:v>
                </c:pt>
                <c:pt idx="9872">
                  <c:v>33.233938989568912</c:v>
                </c:pt>
                <c:pt idx="9873">
                  <c:v>33.230663889001995</c:v>
                </c:pt>
                <c:pt idx="9874">
                  <c:v>33.227389433374597</c:v>
                </c:pt>
                <c:pt idx="9875">
                  <c:v>33.224115622496392</c:v>
                </c:pt>
                <c:pt idx="9876">
                  <c:v>33.220842456177131</c:v>
                </c:pt>
                <c:pt idx="9877">
                  <c:v>33.217569934226624</c:v>
                </c:pt>
                <c:pt idx="9878">
                  <c:v>33.214298056454773</c:v>
                </c:pt>
                <c:pt idx="9879">
                  <c:v>33.211026822671542</c:v>
                </c:pt>
                <c:pt idx="9880">
                  <c:v>33.207756232686982</c:v>
                </c:pt>
                <c:pt idx="9881">
                  <c:v>33.204486286311202</c:v>
                </c:pt>
                <c:pt idx="9882">
                  <c:v>33.201216983354399</c:v>
                </c:pt>
                <c:pt idx="9883">
                  <c:v>33.197948323626846</c:v>
                </c:pt>
                <c:pt idx="9884">
                  <c:v>33.194680306938878</c:v>
                </c:pt>
                <c:pt idx="9885">
                  <c:v>33.191412933100921</c:v>
                </c:pt>
                <c:pt idx="9886">
                  <c:v>33.188146201923452</c:v>
                </c:pt>
                <c:pt idx="9887">
                  <c:v>33.184880113217048</c:v>
                </c:pt>
                <c:pt idx="9888">
                  <c:v>33.181614666792349</c:v>
                </c:pt>
                <c:pt idx="9889">
                  <c:v>33.302499978500357</c:v>
                </c:pt>
                <c:pt idx="9890">
                  <c:v>33.299223961043673</c:v>
                </c:pt>
                <c:pt idx="9891">
                  <c:v>33.295948587557056</c:v>
                </c:pt>
                <c:pt idx="9892">
                  <c:v>33.292673857850801</c:v>
                </c:pt>
                <c:pt idx="9893">
                  <c:v>33.289399771735269</c:v>
                </c:pt>
                <c:pt idx="9894">
                  <c:v>33.286126329020917</c:v>
                </c:pt>
                <c:pt idx="9895">
                  <c:v>33.282853529518256</c:v>
                </c:pt>
                <c:pt idx="9896">
                  <c:v>33.279581373037878</c:v>
                </c:pt>
                <c:pt idx="9897">
                  <c:v>33.276309859390459</c:v>
                </c:pt>
                <c:pt idx="9898">
                  <c:v>33.273038988386737</c:v>
                </c:pt>
                <c:pt idx="9899">
                  <c:v>33.269768759837525</c:v>
                </c:pt>
                <c:pt idx="9900">
                  <c:v>33.266499173553719</c:v>
                </c:pt>
                <c:pt idx="9901">
                  <c:v>33.263230229346277</c:v>
                </c:pt>
                <c:pt idx="9902">
                  <c:v>33.383931667893322</c:v>
                </c:pt>
                <c:pt idx="9903">
                  <c:v>33.380652186860836</c:v>
                </c:pt>
                <c:pt idx="9904">
                  <c:v>33.377373349584119</c:v>
                </c:pt>
                <c:pt idx="9905">
                  <c:v>33.374095155873782</c:v>
                </c:pt>
                <c:pt idx="9906">
                  <c:v>33.370817605540537</c:v>
                </c:pt>
                <c:pt idx="9907">
                  <c:v>33.367540698395146</c:v>
                </c:pt>
                <c:pt idx="9908">
                  <c:v>33.364264434248454</c:v>
                </c:pt>
                <c:pt idx="9909">
                  <c:v>33.360988812911387</c:v>
                </c:pt>
                <c:pt idx="9910">
                  <c:v>33.357713834194939</c:v>
                </c:pt>
                <c:pt idx="9911">
                  <c:v>33.354439497910171</c:v>
                </c:pt>
                <c:pt idx="9912">
                  <c:v>33.351165803868227</c:v>
                </c:pt>
                <c:pt idx="9913">
                  <c:v>33.34789275188033</c:v>
                </c:pt>
                <c:pt idx="9914">
                  <c:v>33.344620341757754</c:v>
                </c:pt>
                <c:pt idx="9915">
                  <c:v>33.341348573311883</c:v>
                </c:pt>
                <c:pt idx="9916">
                  <c:v>33.338077446354134</c:v>
                </c:pt>
                <c:pt idx="9917">
                  <c:v>33.334806960696035</c:v>
                </c:pt>
                <c:pt idx="9918">
                  <c:v>33.331537116149157</c:v>
                </c:pt>
                <c:pt idx="9919">
                  <c:v>33.32826791252517</c:v>
                </c:pt>
                <c:pt idx="9920">
                  <c:v>33.324999349635796</c:v>
                </c:pt>
                <c:pt idx="9921">
                  <c:v>33.321731427292846</c:v>
                </c:pt>
                <c:pt idx="9922">
                  <c:v>33.318464145308205</c:v>
                </c:pt>
                <c:pt idx="9923">
                  <c:v>33.31519750349382</c:v>
                </c:pt>
                <c:pt idx="9924">
                  <c:v>33.311931501661725</c:v>
                </c:pt>
                <c:pt idx="9925">
                  <c:v>33.308666139624009</c:v>
                </c:pt>
                <c:pt idx="9926">
                  <c:v>33.305401417192847</c:v>
                </c:pt>
                <c:pt idx="9927">
                  <c:v>33.3021373341805</c:v>
                </c:pt>
                <c:pt idx="9928">
                  <c:v>33.298873890399271</c:v>
                </c:pt>
                <c:pt idx="9929">
                  <c:v>33.295611085661569</c:v>
                </c:pt>
                <c:pt idx="9930">
                  <c:v>33.292348919779847</c:v>
                </c:pt>
                <c:pt idx="9931">
                  <c:v>33.289087392566657</c:v>
                </c:pt>
                <c:pt idx="9932">
                  <c:v>33.285826503834613</c:v>
                </c:pt>
                <c:pt idx="9933">
                  <c:v>33.282566253396396</c:v>
                </c:pt>
                <c:pt idx="9934">
                  <c:v>33.279306641064771</c:v>
                </c:pt>
                <c:pt idx="9935">
                  <c:v>33.276047666652566</c:v>
                </c:pt>
                <c:pt idx="9936">
                  <c:v>33.272789329972696</c:v>
                </c:pt>
                <c:pt idx="9937">
                  <c:v>33.269531630838131</c:v>
                </c:pt>
                <c:pt idx="9938">
                  <c:v>33.266274569061935</c:v>
                </c:pt>
                <c:pt idx="9939">
                  <c:v>33.386525781915019</c:v>
                </c:pt>
                <c:pt idx="9940">
                  <c:v>33.383258261844709</c:v>
                </c:pt>
                <c:pt idx="9941">
                  <c:v>33.379991380793399</c:v>
                </c:pt>
                <c:pt idx="9942">
                  <c:v>33.376725138573796</c:v>
                </c:pt>
                <c:pt idx="9943">
                  <c:v>33.373459534998695</c:v>
                </c:pt>
                <c:pt idx="9944">
                  <c:v>33.370194569880958</c:v>
                </c:pt>
                <c:pt idx="9945">
                  <c:v>33.366930243033515</c:v>
                </c:pt>
                <c:pt idx="9946">
                  <c:v>33.363666554269386</c:v>
                </c:pt>
                <c:pt idx="9947">
                  <c:v>33.360403503401649</c:v>
                </c:pt>
                <c:pt idx="9948">
                  <c:v>33.357141090243452</c:v>
                </c:pt>
                <c:pt idx="9949">
                  <c:v>33.477243541013841</c:v>
                </c:pt>
                <c:pt idx="9950">
                  <c:v>33.473970697709653</c:v>
                </c:pt>
                <c:pt idx="9951">
                  <c:v>33.47069849376809</c:v>
                </c:pt>
                <c:pt idx="9952">
                  <c:v>33.467426929001974</c:v>
                </c:pt>
                <c:pt idx="9953">
                  <c:v>33.464156003224197</c:v>
                </c:pt>
                <c:pt idx="9954">
                  <c:v>33.460885716247724</c:v>
                </c:pt>
                <c:pt idx="9955">
                  <c:v>33.457616067885596</c:v>
                </c:pt>
                <c:pt idx="9956">
                  <c:v>33.454347057950926</c:v>
                </c:pt>
                <c:pt idx="9957">
                  <c:v>33.451078686256899</c:v>
                </c:pt>
                <c:pt idx="9958">
                  <c:v>33.447810952616777</c:v>
                </c:pt>
                <c:pt idx="9959">
                  <c:v>33.444543856843886</c:v>
                </c:pt>
                <c:pt idx="9960">
                  <c:v>33.44127739875163</c:v>
                </c:pt>
                <c:pt idx="9961">
                  <c:v>33.438011578153493</c:v>
                </c:pt>
                <c:pt idx="9962">
                  <c:v>33.434746394863019</c:v>
                </c:pt>
                <c:pt idx="9963">
                  <c:v>33.431481848693828</c:v>
                </c:pt>
                <c:pt idx="9964">
                  <c:v>33.428217939459614</c:v>
                </c:pt>
                <c:pt idx="9965">
                  <c:v>33.424954666974152</c:v>
                </c:pt>
                <c:pt idx="9966">
                  <c:v>33.421692031051272</c:v>
                </c:pt>
                <c:pt idx="9967">
                  <c:v>33.41843003150489</c:v>
                </c:pt>
                <c:pt idx="9968">
                  <c:v>33.415168668148993</c:v>
                </c:pt>
                <c:pt idx="9969">
                  <c:v>33.411907940797633</c:v>
                </c:pt>
                <c:pt idx="9970">
                  <c:v>33.408647849264945</c:v>
                </c:pt>
                <c:pt idx="9971">
                  <c:v>33.405388393365129</c:v>
                </c:pt>
                <c:pt idx="9972">
                  <c:v>33.402129572912457</c:v>
                </c:pt>
                <c:pt idx="9973">
                  <c:v>33.398871387721279</c:v>
                </c:pt>
                <c:pt idx="9974">
                  <c:v>33.395613837606007</c:v>
                </c:pt>
                <c:pt idx="9975">
                  <c:v>33.39235692238114</c:v>
                </c:pt>
                <c:pt idx="9976">
                  <c:v>33.389100641861233</c:v>
                </c:pt>
                <c:pt idx="9977">
                  <c:v>33.385844995860936</c:v>
                </c:pt>
                <c:pt idx="9978">
                  <c:v>33.382589984194937</c:v>
                </c:pt>
                <c:pt idx="9979">
                  <c:v>33.379335606678019</c:v>
                </c:pt>
                <c:pt idx="9980">
                  <c:v>33.376081863125044</c:v>
                </c:pt>
                <c:pt idx="9981">
                  <c:v>33.372828753350937</c:v>
                </c:pt>
                <c:pt idx="9982">
                  <c:v>33.36957627717068</c:v>
                </c:pt>
                <c:pt idx="9983">
                  <c:v>33.366324434399345</c:v>
                </c:pt>
                <c:pt idx="9984">
                  <c:v>33.363073224852073</c:v>
                </c:pt>
                <c:pt idx="9985">
                  <c:v>33.359822648344071</c:v>
                </c:pt>
                <c:pt idx="9986">
                  <c:v>33.356572704690635</c:v>
                </c:pt>
                <c:pt idx="9987">
                  <c:v>33.3533233937071</c:v>
                </c:pt>
                <c:pt idx="9988">
                  <c:v>33.350074715208912</c:v>
                </c:pt>
                <c:pt idx="9989">
                  <c:v>33.469698438228995</c:v>
                </c:pt>
                <c:pt idx="9990">
                  <c:v>33.466439412385355</c:v>
                </c:pt>
                <c:pt idx="9991">
                  <c:v>33.463181020660564</c:v>
                </c:pt>
                <c:pt idx="9992">
                  <c:v>33.459923262869701</c:v>
                </c:pt>
                <c:pt idx="9993">
                  <c:v>33.456666138827948</c:v>
                </c:pt>
                <c:pt idx="9994">
                  <c:v>33.453409648350551</c:v>
                </c:pt>
                <c:pt idx="9995">
                  <c:v>33.450153791252802</c:v>
                </c:pt>
                <c:pt idx="9996">
                  <c:v>33.446898567350111</c:v>
                </c:pt>
                <c:pt idx="9997">
                  <c:v>33.443643976457913</c:v>
                </c:pt>
                <c:pt idx="9998">
                  <c:v>33.440390018391753</c:v>
                </c:pt>
                <c:pt idx="9999">
                  <c:v>33.437136692967229</c:v>
                </c:pt>
                <c:pt idx="10000">
                  <c:v>33.433883999999999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08-496B-82A0-346C9F71B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521295"/>
        <c:axId val="1495518799"/>
      </c:lineChart>
      <c:catAx>
        <c:axId val="1495521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518799"/>
        <c:crosses val="autoZero"/>
        <c:auto val="1"/>
        <c:lblAlgn val="ctr"/>
        <c:lblOffset val="100"/>
        <c:noMultiLvlLbl val="0"/>
      </c:catAx>
      <c:valAx>
        <c:axId val="149551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52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10160</xdr:colOff>
      <xdr:row>31</xdr:row>
      <xdr:rowOff>0</xdr:rowOff>
    </xdr:from>
    <xdr:to>
      <xdr:col>29</xdr:col>
      <xdr:colOff>314326</xdr:colOff>
      <xdr:row>54</xdr:row>
      <xdr:rowOff>1277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8C876F-BE7E-472E-B626-E2B045117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761999</xdr:colOff>
      <xdr:row>31</xdr:row>
      <xdr:rowOff>5013</xdr:rowOff>
    </xdr:from>
    <xdr:to>
      <xdr:col>29</xdr:col>
      <xdr:colOff>514349</xdr:colOff>
      <xdr:row>53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F3C54-17E0-4DB4-B2FD-B211FA471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B7493-686C-4B89-9613-89E983E974F1}">
  <dimension ref="B2:AB10003"/>
  <sheetViews>
    <sheetView topLeftCell="G1" zoomScaleNormal="100" workbookViewId="0">
      <selection activeCell="Q4" sqref="Q4"/>
    </sheetView>
  </sheetViews>
  <sheetFormatPr defaultRowHeight="15" x14ac:dyDescent="0.25"/>
  <cols>
    <col min="2" max="2" width="11" customWidth="1"/>
    <col min="14" max="14" width="13.5703125" customWidth="1"/>
    <col min="15" max="15" width="12.7109375" style="30" customWidth="1"/>
    <col min="16" max="16" width="12.28515625" style="1" customWidth="1"/>
    <col min="17" max="17" width="13.5703125" customWidth="1"/>
    <col min="18" max="18" width="13.7109375" customWidth="1"/>
    <col min="19" max="19" width="14" customWidth="1"/>
    <col min="20" max="20" width="11.140625" customWidth="1"/>
    <col min="21" max="21" width="16.85546875" customWidth="1"/>
    <col min="22" max="22" width="14.42578125" customWidth="1"/>
    <col min="23" max="23" width="20.85546875" customWidth="1"/>
    <col min="24" max="24" width="13.28515625" customWidth="1"/>
    <col min="25" max="25" width="16.7109375" customWidth="1"/>
    <col min="28" max="28" width="10.7109375" customWidth="1"/>
  </cols>
  <sheetData>
    <row r="2" spans="2:25" x14ac:dyDescent="0.25">
      <c r="B2" s="36" t="s">
        <v>0</v>
      </c>
      <c r="C2" s="36"/>
      <c r="D2" s="36"/>
      <c r="E2" s="36"/>
      <c r="F2" s="36"/>
      <c r="G2" s="36"/>
      <c r="I2" s="2" t="s">
        <v>4</v>
      </c>
      <c r="J2" s="3" t="s">
        <v>15</v>
      </c>
      <c r="K2" s="3" t="s">
        <v>12</v>
      </c>
      <c r="L2" s="3" t="s">
        <v>5</v>
      </c>
      <c r="M2" s="3" t="s">
        <v>6</v>
      </c>
      <c r="N2" s="3" t="s">
        <v>7</v>
      </c>
      <c r="O2" s="31" t="s">
        <v>39</v>
      </c>
      <c r="P2" s="48" t="s">
        <v>40</v>
      </c>
      <c r="Q2" s="4" t="s">
        <v>42</v>
      </c>
      <c r="T2" s="17" t="s">
        <v>25</v>
      </c>
    </row>
    <row r="3" spans="2:25" x14ac:dyDescent="0.25">
      <c r="B3" s="36" t="s">
        <v>1</v>
      </c>
      <c r="C3" s="36"/>
      <c r="D3" s="36"/>
      <c r="E3" s="36"/>
      <c r="F3" s="36"/>
      <c r="G3" s="36"/>
      <c r="I3" s="5">
        <v>0</v>
      </c>
      <c r="J3" s="6" t="s">
        <v>8</v>
      </c>
      <c r="K3" s="7" t="s">
        <v>8</v>
      </c>
      <c r="L3" s="7" t="s">
        <v>8</v>
      </c>
      <c r="M3" s="8">
        <v>0</v>
      </c>
      <c r="N3" s="8">
        <v>0</v>
      </c>
      <c r="O3" s="32">
        <v>0</v>
      </c>
      <c r="P3" s="47">
        <v>0</v>
      </c>
      <c r="Q3" s="49">
        <v>0</v>
      </c>
      <c r="T3" s="2" t="s">
        <v>16</v>
      </c>
      <c r="U3" s="3" t="s">
        <v>17</v>
      </c>
      <c r="V3" s="3" t="s">
        <v>18</v>
      </c>
      <c r="W3" s="3" t="s">
        <v>19</v>
      </c>
      <c r="X3" s="4" t="s">
        <v>20</v>
      </c>
    </row>
    <row r="4" spans="2:25" x14ac:dyDescent="0.25">
      <c r="B4" s="36" t="s">
        <v>2</v>
      </c>
      <c r="C4" s="36"/>
      <c r="D4" s="36"/>
      <c r="E4" s="36"/>
      <c r="F4" s="36"/>
      <c r="G4" s="36"/>
      <c r="I4" s="5">
        <v>1</v>
      </c>
      <c r="J4" s="9">
        <f ca="1">RAND()</f>
        <v>5.4614419404817149E-2</v>
      </c>
      <c r="K4" s="7" t="str">
        <f t="shared" ref="K4:K67" ca="1" si="0">IF($J4 &gt;= $D$7, "GREEN", IF($J4 &gt;= $D$6, "BLACK", "RED"))</f>
        <v>RED</v>
      </c>
      <c r="L4" s="7" t="str">
        <f t="shared" ref="L4:L67" ca="1" si="1">IF($K4 = "RED", "WIN", "LOSE")</f>
        <v>WIN</v>
      </c>
      <c r="M4" s="8">
        <f ca="1">IF($L4 = "WIN", 1, -1)</f>
        <v>1</v>
      </c>
      <c r="N4" s="8">
        <f ca="1">N3+M4</f>
        <v>1</v>
      </c>
      <c r="O4" s="32">
        <f ca="1">SUM(M$4:M4)/I4</f>
        <v>1</v>
      </c>
      <c r="P4" s="47">
        <f ca="1">_xlfn.VAR.P(M$4:M4)</f>
        <v>0</v>
      </c>
      <c r="Q4" s="33">
        <f ca="1">COUNTIF(L$4:L4, "WIN")/I4</f>
        <v>1</v>
      </c>
      <c r="T4" s="10">
        <f ca="1">COUNTIF(K4:K10003, "RED")</f>
        <v>4837</v>
      </c>
      <c r="U4" s="14">
        <f ca="1">COUNTIF(K4:K10003, "BLACK")</f>
        <v>4916</v>
      </c>
      <c r="V4" s="14">
        <f ca="1">COUNTIF(K4:K10003, "GREEN")</f>
        <v>247</v>
      </c>
      <c r="W4" s="14">
        <f ca="1">COUNTIF(M4:M10003, "1")</f>
        <v>4837</v>
      </c>
      <c r="X4" s="15">
        <f ca="1">W4/10000</f>
        <v>0.48370000000000002</v>
      </c>
    </row>
    <row r="5" spans="2:25" x14ac:dyDescent="0.25">
      <c r="B5" t="s">
        <v>3</v>
      </c>
      <c r="C5" s="1">
        <f>18/37</f>
        <v>0.48648648648648651</v>
      </c>
      <c r="D5" s="1">
        <f>D6-C5</f>
        <v>0</v>
      </c>
      <c r="I5" s="5">
        <v>2</v>
      </c>
      <c r="J5" s="9">
        <f ca="1">RAND()</f>
        <v>0.59922021159836536</v>
      </c>
      <c r="K5" s="7" t="str">
        <f t="shared" ca="1" si="0"/>
        <v>BLACK</v>
      </c>
      <c r="L5" s="7" t="str">
        <f t="shared" ca="1" si="1"/>
        <v>LOSE</v>
      </c>
      <c r="M5" s="8">
        <f ca="1">IF($L5 = "WIN", 1, -1)</f>
        <v>-1</v>
      </c>
      <c r="N5" s="8">
        <f ca="1">N4+M5</f>
        <v>0</v>
      </c>
      <c r="O5" s="32">
        <f ca="1">SUM(M$4:M5)/I5</f>
        <v>0</v>
      </c>
      <c r="P5" s="47">
        <f ca="1">_xlfn.VAR.P(M$4:M5)</f>
        <v>1</v>
      </c>
      <c r="Q5" s="33">
        <f ca="1">COUNTIF(L$4:L5, "WIN")/I5</f>
        <v>0.5</v>
      </c>
      <c r="Y5" t="s">
        <v>44</v>
      </c>
    </row>
    <row r="6" spans="2:25" x14ac:dyDescent="0.25">
      <c r="B6" t="s">
        <v>13</v>
      </c>
      <c r="C6" s="1">
        <f>18/37</f>
        <v>0.48648648648648651</v>
      </c>
      <c r="D6" s="1">
        <f>D7-C6</f>
        <v>0.48648648648648651</v>
      </c>
      <c r="I6" s="5">
        <v>3</v>
      </c>
      <c r="J6" s="9">
        <f t="shared" ref="J6:J69" ca="1" si="2">RAND()</f>
        <v>0.74360079086044584</v>
      </c>
      <c r="K6" s="7" t="str">
        <f t="shared" ca="1" si="0"/>
        <v>BLACK</v>
      </c>
      <c r="L6" s="7" t="str">
        <f t="shared" ca="1" si="1"/>
        <v>LOSE</v>
      </c>
      <c r="M6" s="8">
        <f t="shared" ref="M6:M69" ca="1" si="3">IF($L6 = "WIN", 1, -1)</f>
        <v>-1</v>
      </c>
      <c r="N6" s="8">
        <f t="shared" ref="N6:N69" ca="1" si="4">N5+M6</f>
        <v>-1</v>
      </c>
      <c r="O6" s="32">
        <f ca="1">SUM(M$4:M6)/I6</f>
        <v>-0.33333333333333331</v>
      </c>
      <c r="P6" s="47">
        <f ca="1">_xlfn.VAR.P(M$4:M6)</f>
        <v>0.88888888888888884</v>
      </c>
      <c r="Q6" s="33">
        <f ca="1">COUNTIF(L$4:L6, "WIN")/I6</f>
        <v>0.33333333333333331</v>
      </c>
    </row>
    <row r="7" spans="2:25" x14ac:dyDescent="0.25">
      <c r="B7" t="s">
        <v>14</v>
      </c>
      <c r="C7" s="1">
        <f>1/37</f>
        <v>2.7027027027027029E-2</v>
      </c>
      <c r="D7" s="1">
        <f>1-C7</f>
        <v>0.97297297297297303</v>
      </c>
      <c r="I7" s="5">
        <v>4</v>
      </c>
      <c r="J7" s="9">
        <f t="shared" ca="1" si="2"/>
        <v>0.89013119495523729</v>
      </c>
      <c r="K7" s="7" t="str">
        <f t="shared" ca="1" si="0"/>
        <v>BLACK</v>
      </c>
      <c r="L7" s="7" t="str">
        <f t="shared" ca="1" si="1"/>
        <v>LOSE</v>
      </c>
      <c r="M7" s="8">
        <f t="shared" ca="1" si="3"/>
        <v>-1</v>
      </c>
      <c r="N7" s="8">
        <f t="shared" ca="1" si="4"/>
        <v>-2</v>
      </c>
      <c r="O7" s="32">
        <f ca="1">SUM(M$4:M7)/I7</f>
        <v>-0.5</v>
      </c>
      <c r="P7" s="47">
        <f ca="1">_xlfn.VAR.P(M$4:M7)</f>
        <v>0.75</v>
      </c>
      <c r="Q7" s="33">
        <f ca="1">COUNTIF(L$4:L7, "WIN")/I7</f>
        <v>0.25</v>
      </c>
      <c r="T7" s="37" t="s">
        <v>26</v>
      </c>
      <c r="U7" s="38"/>
    </row>
    <row r="8" spans="2:25" x14ac:dyDescent="0.25">
      <c r="B8" t="s">
        <v>29</v>
      </c>
      <c r="C8" s="1">
        <f>C5+C6+C7</f>
        <v>1</v>
      </c>
      <c r="I8" s="5">
        <v>5</v>
      </c>
      <c r="J8" s="9">
        <f t="shared" ca="1" si="2"/>
        <v>4.9421637173637678E-2</v>
      </c>
      <c r="K8" s="7" t="str">
        <f t="shared" ca="1" si="0"/>
        <v>RED</v>
      </c>
      <c r="L8" s="7" t="str">
        <f t="shared" ca="1" si="1"/>
        <v>WIN</v>
      </c>
      <c r="M8" s="8">
        <f t="shared" ca="1" si="3"/>
        <v>1</v>
      </c>
      <c r="N8" s="8">
        <f t="shared" ca="1" si="4"/>
        <v>-1</v>
      </c>
      <c r="O8" s="32">
        <f ca="1">SUM(M$4:M8)/I8</f>
        <v>-0.2</v>
      </c>
      <c r="P8" s="47">
        <f ca="1">_xlfn.VAR.P(M$4:M8)</f>
        <v>0.96</v>
      </c>
      <c r="Q8" s="33">
        <f ca="1">COUNTIF(L$4:L8, "WIN")/I8</f>
        <v>0.4</v>
      </c>
      <c r="T8" s="2" t="s">
        <v>16</v>
      </c>
      <c r="U8" s="3" t="s">
        <v>17</v>
      </c>
      <c r="V8" s="3" t="s">
        <v>18</v>
      </c>
      <c r="W8" s="3" t="s">
        <v>19</v>
      </c>
      <c r="X8" s="4" t="s">
        <v>20</v>
      </c>
    </row>
    <row r="9" spans="2:25" x14ac:dyDescent="0.25">
      <c r="I9" s="5">
        <v>6</v>
      </c>
      <c r="J9" s="9">
        <f t="shared" ca="1" si="2"/>
        <v>0.19960918316813903</v>
      </c>
      <c r="K9" s="7" t="str">
        <f t="shared" ca="1" si="0"/>
        <v>RED</v>
      </c>
      <c r="L9" s="7" t="str">
        <f t="shared" ca="1" si="1"/>
        <v>WIN</v>
      </c>
      <c r="M9" s="8">
        <f t="shared" ca="1" si="3"/>
        <v>1</v>
      </c>
      <c r="N9" s="8">
        <f t="shared" ca="1" si="4"/>
        <v>0</v>
      </c>
      <c r="O9" s="32">
        <f ca="1">SUM(M$4:M9)/I9</f>
        <v>0</v>
      </c>
      <c r="P9" s="47">
        <f ca="1">_xlfn.VAR.P(M$4:M9)</f>
        <v>1</v>
      </c>
      <c r="Q9" s="33">
        <f ca="1">COUNTIF(L$4:L9, "WIN")/I9</f>
        <v>0.5</v>
      </c>
      <c r="T9" s="18">
        <f>10000*C5</f>
        <v>4864.864864864865</v>
      </c>
      <c r="U9" s="19">
        <f>10000*C6</f>
        <v>4864.864864864865</v>
      </c>
      <c r="V9" s="19">
        <f>10000*C7</f>
        <v>270.27027027027026</v>
      </c>
      <c r="W9" s="19">
        <f>T9</f>
        <v>4864.864864864865</v>
      </c>
      <c r="X9" s="15">
        <f>W9/10000</f>
        <v>0.48648648648648651</v>
      </c>
    </row>
    <row r="10" spans="2:25" x14ac:dyDescent="0.25">
      <c r="B10" s="37" t="s">
        <v>34</v>
      </c>
      <c r="C10" s="40"/>
      <c r="D10" s="40"/>
      <c r="E10" s="38"/>
      <c r="I10" s="5">
        <v>7</v>
      </c>
      <c r="J10" s="9">
        <f t="shared" ca="1" si="2"/>
        <v>0.7753390648203291</v>
      </c>
      <c r="K10" s="7" t="str">
        <f t="shared" ca="1" si="0"/>
        <v>BLACK</v>
      </c>
      <c r="L10" s="7" t="str">
        <f t="shared" ca="1" si="1"/>
        <v>LOSE</v>
      </c>
      <c r="M10" s="8">
        <f t="shared" ca="1" si="3"/>
        <v>-1</v>
      </c>
      <c r="N10" s="8">
        <f t="shared" ca="1" si="4"/>
        <v>-1</v>
      </c>
      <c r="O10" s="32">
        <f ca="1">SUM(M$4:M10)/I10</f>
        <v>-0.14285714285714285</v>
      </c>
      <c r="P10" s="47">
        <f ca="1">_xlfn.VAR.P(M$4:M10)</f>
        <v>0.97959183673469385</v>
      </c>
      <c r="Q10" s="33">
        <f ca="1">COUNTIF(L$4:L10, "WIN")/I10</f>
        <v>0.42857142857142855</v>
      </c>
    </row>
    <row r="11" spans="2:25" x14ac:dyDescent="0.25">
      <c r="B11" s="29" t="s">
        <v>35</v>
      </c>
      <c r="I11" s="5">
        <v>8</v>
      </c>
      <c r="J11" s="9">
        <f t="shared" ca="1" si="2"/>
        <v>0.4095077004247456</v>
      </c>
      <c r="K11" s="7" t="str">
        <f t="shared" ca="1" si="0"/>
        <v>RED</v>
      </c>
      <c r="L11" s="7" t="str">
        <f t="shared" ca="1" si="1"/>
        <v>WIN</v>
      </c>
      <c r="M11" s="8">
        <f t="shared" ca="1" si="3"/>
        <v>1</v>
      </c>
      <c r="N11" s="8">
        <f t="shared" ca="1" si="4"/>
        <v>0</v>
      </c>
      <c r="O11" s="32">
        <f ca="1">SUM(M$4:M11)/I11</f>
        <v>0</v>
      </c>
      <c r="P11" s="47">
        <f ca="1">_xlfn.VAR.P(M$4:M11)</f>
        <v>1</v>
      </c>
      <c r="Q11" s="33">
        <f ca="1">COUNTIF(L$4:L11, "WIN")/I11</f>
        <v>0.5</v>
      </c>
    </row>
    <row r="12" spans="2:25" x14ac:dyDescent="0.25">
      <c r="I12" s="5">
        <v>9</v>
      </c>
      <c r="J12" s="9">
        <f t="shared" ca="1" si="2"/>
        <v>0.55237213647411731</v>
      </c>
      <c r="K12" s="7" t="str">
        <f t="shared" ca="1" si="0"/>
        <v>BLACK</v>
      </c>
      <c r="L12" s="7" t="str">
        <f t="shared" ca="1" si="1"/>
        <v>LOSE</v>
      </c>
      <c r="M12" s="8">
        <f t="shared" ca="1" si="3"/>
        <v>-1</v>
      </c>
      <c r="N12" s="8">
        <f t="shared" ca="1" si="4"/>
        <v>-1</v>
      </c>
      <c r="O12" s="32">
        <f ca="1">SUM(M$4:M12)/I12</f>
        <v>-0.1111111111111111</v>
      </c>
      <c r="P12" s="47">
        <f ca="1">_xlfn.VAR.P(M$4:M12)</f>
        <v>0.98765432098765427</v>
      </c>
      <c r="Q12" s="33">
        <f ca="1">COUNTIF(L$4:L12, "WIN")/I12</f>
        <v>0.44444444444444442</v>
      </c>
      <c r="T12" s="20" t="s">
        <v>27</v>
      </c>
      <c r="U12" s="16"/>
      <c r="V12" s="16"/>
      <c r="W12" s="16"/>
      <c r="X12" s="16"/>
    </row>
    <row r="13" spans="2:25" x14ac:dyDescent="0.25">
      <c r="I13" s="5">
        <v>10</v>
      </c>
      <c r="J13" s="9">
        <f t="shared" ca="1" si="2"/>
        <v>0.14567572058012324</v>
      </c>
      <c r="K13" s="7" t="str">
        <f t="shared" ca="1" si="0"/>
        <v>RED</v>
      </c>
      <c r="L13" s="7" t="str">
        <f t="shared" ca="1" si="1"/>
        <v>WIN</v>
      </c>
      <c r="M13" s="8">
        <f t="shared" ca="1" si="3"/>
        <v>1</v>
      </c>
      <c r="N13" s="8">
        <f t="shared" ca="1" si="4"/>
        <v>0</v>
      </c>
      <c r="O13" s="32">
        <f ca="1">SUM(M$4:M13)/I13</f>
        <v>0</v>
      </c>
      <c r="P13" s="47">
        <f ca="1">_xlfn.VAR.P(M$4:M13)</f>
        <v>1</v>
      </c>
      <c r="Q13" s="33">
        <f ca="1">COUNTIF(L$4:L13, "WIN")/I13</f>
        <v>0.5</v>
      </c>
      <c r="T13" s="2" t="s">
        <v>16</v>
      </c>
      <c r="U13" s="3" t="s">
        <v>17</v>
      </c>
      <c r="V13" s="3" t="s">
        <v>18</v>
      </c>
      <c r="W13" s="3" t="s">
        <v>19</v>
      </c>
      <c r="X13" s="4" t="s">
        <v>20</v>
      </c>
    </row>
    <row r="14" spans="2:25" x14ac:dyDescent="0.25">
      <c r="I14" s="5">
        <v>11</v>
      </c>
      <c r="J14" s="9">
        <f t="shared" ca="1" si="2"/>
        <v>0.56575261039050317</v>
      </c>
      <c r="K14" s="7" t="str">
        <f t="shared" ca="1" si="0"/>
        <v>BLACK</v>
      </c>
      <c r="L14" s="7" t="str">
        <f t="shared" ca="1" si="1"/>
        <v>LOSE</v>
      </c>
      <c r="M14" s="8">
        <f t="shared" ca="1" si="3"/>
        <v>-1</v>
      </c>
      <c r="N14" s="8">
        <f t="shared" ca="1" si="4"/>
        <v>-1</v>
      </c>
      <c r="O14" s="32">
        <f ca="1">SUM(M$4:M14)/I14</f>
        <v>-9.0909090909090912E-2</v>
      </c>
      <c r="P14" s="47">
        <f ca="1">_xlfn.VAR.P(M$4:M14)</f>
        <v>0.99173553719008267</v>
      </c>
      <c r="Q14" s="33">
        <f ca="1">COUNTIF(L$4:L14, "WIN")/I14</f>
        <v>0.45454545454545453</v>
      </c>
      <c r="T14" s="21">
        <f ca="1">((ABS(T9-T4))/T9)*100</f>
        <v>0.57277777777778083</v>
      </c>
      <c r="U14" s="22">
        <f ca="1">((ABS(U9-U4))/U9)*100</f>
        <v>1.051111111111108</v>
      </c>
      <c r="V14" s="22">
        <f ca="1">((ABS(V9-V4))/V9)*100</f>
        <v>8.6099999999999977</v>
      </c>
      <c r="W14" s="22">
        <f ca="1">((ABS(W9-W4))/W9)*100</f>
        <v>0.57277777777778083</v>
      </c>
      <c r="X14" s="23">
        <f ca="1">((ABS(X9-X4))/X9)*100</f>
        <v>0.57277777777777938</v>
      </c>
    </row>
    <row r="15" spans="2:25" x14ac:dyDescent="0.25">
      <c r="I15" s="5">
        <v>12</v>
      </c>
      <c r="J15" s="9">
        <f t="shared" ca="1" si="2"/>
        <v>0.84918607742361263</v>
      </c>
      <c r="K15" s="7" t="str">
        <f t="shared" ca="1" si="0"/>
        <v>BLACK</v>
      </c>
      <c r="L15" s="7" t="str">
        <f t="shared" ca="1" si="1"/>
        <v>LOSE</v>
      </c>
      <c r="M15" s="8">
        <f t="shared" ca="1" si="3"/>
        <v>-1</v>
      </c>
      <c r="N15" s="8">
        <f t="shared" ca="1" si="4"/>
        <v>-2</v>
      </c>
      <c r="O15" s="32">
        <f ca="1">SUM(M$4:M15)/I15</f>
        <v>-0.16666666666666666</v>
      </c>
      <c r="P15" s="47">
        <f ca="1">_xlfn.VAR.P(M$4:M15)</f>
        <v>0.97222222222222221</v>
      </c>
      <c r="Q15" s="33">
        <f ca="1">COUNTIF(L$4:L15, "WIN")/I15</f>
        <v>0.41666666666666669</v>
      </c>
    </row>
    <row r="16" spans="2:25" x14ac:dyDescent="0.25">
      <c r="I16" s="5">
        <v>13</v>
      </c>
      <c r="J16" s="9">
        <f t="shared" ca="1" si="2"/>
        <v>0.60667215282292852</v>
      </c>
      <c r="K16" s="7" t="str">
        <f t="shared" ca="1" si="0"/>
        <v>BLACK</v>
      </c>
      <c r="L16" s="7" t="str">
        <f t="shared" ca="1" si="1"/>
        <v>LOSE</v>
      </c>
      <c r="M16" s="8">
        <f t="shared" ca="1" si="3"/>
        <v>-1</v>
      </c>
      <c r="N16" s="8">
        <f t="shared" ca="1" si="4"/>
        <v>-3</v>
      </c>
      <c r="O16" s="32">
        <f ca="1">SUM(M$4:M16)/I16</f>
        <v>-0.23076923076923078</v>
      </c>
      <c r="P16" s="47">
        <f ca="1">_xlfn.VAR.P(M$4:M16)</f>
        <v>0.94674556213017746</v>
      </c>
      <c r="Q16" s="33">
        <f ca="1">COUNTIF(L$4:L16, "WIN")/I16</f>
        <v>0.38461538461538464</v>
      </c>
    </row>
    <row r="17" spans="9:25" x14ac:dyDescent="0.25">
      <c r="I17" s="5">
        <v>14</v>
      </c>
      <c r="J17" s="9">
        <f t="shared" ca="1" si="2"/>
        <v>2.398338522979615E-2</v>
      </c>
      <c r="K17" s="7" t="str">
        <f t="shared" ca="1" si="0"/>
        <v>RED</v>
      </c>
      <c r="L17" s="7" t="str">
        <f t="shared" ca="1" si="1"/>
        <v>WIN</v>
      </c>
      <c r="M17" s="8">
        <f t="shared" ca="1" si="3"/>
        <v>1</v>
      </c>
      <c r="N17" s="8">
        <f t="shared" ca="1" si="4"/>
        <v>-2</v>
      </c>
      <c r="O17" s="32">
        <f ca="1">SUM(M$4:M17)/I17</f>
        <v>-0.14285714285714285</v>
      </c>
      <c r="P17" s="47">
        <f ca="1">_xlfn.VAR.P(M$4:M17)</f>
        <v>0.97959183673469385</v>
      </c>
      <c r="Q17" s="33">
        <f ca="1">COUNTIF(L$4:L17, "WIN")/I17</f>
        <v>0.42857142857142855</v>
      </c>
      <c r="T17" s="37" t="s">
        <v>36</v>
      </c>
      <c r="U17" s="38"/>
    </row>
    <row r="18" spans="9:25" x14ac:dyDescent="0.25">
      <c r="I18" s="5">
        <v>15</v>
      </c>
      <c r="J18" s="9">
        <f t="shared" ca="1" si="2"/>
        <v>0.93079297021946494</v>
      </c>
      <c r="K18" s="7" t="str">
        <f t="shared" ca="1" si="0"/>
        <v>BLACK</v>
      </c>
      <c r="L18" s="7" t="str">
        <f t="shared" ca="1" si="1"/>
        <v>LOSE</v>
      </c>
      <c r="M18" s="8">
        <f t="shared" ca="1" si="3"/>
        <v>-1</v>
      </c>
      <c r="N18" s="8">
        <f t="shared" ca="1" si="4"/>
        <v>-3</v>
      </c>
      <c r="O18" s="32">
        <f ca="1">SUM(M$4:M18)/I18</f>
        <v>-0.2</v>
      </c>
      <c r="P18" s="47">
        <f ca="1">_xlfn.VAR.P(M$4:M18)</f>
        <v>0.96</v>
      </c>
      <c r="Q18" s="33">
        <f ca="1">COUNTIF(L$4:L18, "WIN")/I18</f>
        <v>0.4</v>
      </c>
      <c r="T18" s="28" t="s">
        <v>33</v>
      </c>
      <c r="U18" s="24"/>
      <c r="V18" s="24"/>
    </row>
    <row r="19" spans="9:25" x14ac:dyDescent="0.25">
      <c r="I19" s="5">
        <v>16</v>
      </c>
      <c r="J19" s="9">
        <f t="shared" ca="1" si="2"/>
        <v>0.40339810870178761</v>
      </c>
      <c r="K19" s="7" t="str">
        <f t="shared" ca="1" si="0"/>
        <v>RED</v>
      </c>
      <c r="L19" s="7" t="str">
        <f t="shared" ca="1" si="1"/>
        <v>WIN</v>
      </c>
      <c r="M19" s="8">
        <f t="shared" ca="1" si="3"/>
        <v>1</v>
      </c>
      <c r="N19" s="8">
        <f t="shared" ca="1" si="4"/>
        <v>-2</v>
      </c>
      <c r="O19" s="32">
        <f ca="1">SUM(M$4:M19)/I19</f>
        <v>-0.125</v>
      </c>
      <c r="P19" s="47">
        <f ca="1">_xlfn.VAR.P(M$4:M19)</f>
        <v>0.984375</v>
      </c>
      <c r="Q19" s="33">
        <f ca="1">COUNTIF(L$4:L19, "WIN")/I19</f>
        <v>0.4375</v>
      </c>
      <c r="T19" s="27">
        <f ca="1">2*(W4/10000)</f>
        <v>0.96740000000000004</v>
      </c>
      <c r="U19" s="8"/>
      <c r="V19" s="8"/>
    </row>
    <row r="20" spans="9:25" x14ac:dyDescent="0.25">
      <c r="I20" s="5">
        <v>17</v>
      </c>
      <c r="J20" s="9">
        <f t="shared" ca="1" si="2"/>
        <v>0.66561682024021829</v>
      </c>
      <c r="K20" s="7" t="str">
        <f t="shared" ca="1" si="0"/>
        <v>BLACK</v>
      </c>
      <c r="L20" s="7" t="str">
        <f t="shared" ca="1" si="1"/>
        <v>LOSE</v>
      </c>
      <c r="M20" s="8">
        <f t="shared" ca="1" si="3"/>
        <v>-1</v>
      </c>
      <c r="N20" s="8">
        <f t="shared" ca="1" si="4"/>
        <v>-3</v>
      </c>
      <c r="O20" s="32">
        <f ca="1">SUM(M$4:M20)/I20</f>
        <v>-0.17647058823529413</v>
      </c>
      <c r="P20" s="47">
        <f ca="1">_xlfn.VAR.P(M$4:M20)</f>
        <v>0.96885813148788924</v>
      </c>
      <c r="Q20" s="33">
        <f ca="1">COUNTIF(L$4:L20, "WIN")/I20</f>
        <v>0.41176470588235292</v>
      </c>
    </row>
    <row r="21" spans="9:25" x14ac:dyDescent="0.25">
      <c r="I21" s="5">
        <v>18</v>
      </c>
      <c r="J21" s="9">
        <f t="shared" ca="1" si="2"/>
        <v>0.93558846551452457</v>
      </c>
      <c r="K21" s="7" t="str">
        <f t="shared" ca="1" si="0"/>
        <v>BLACK</v>
      </c>
      <c r="L21" s="7" t="str">
        <f t="shared" ca="1" si="1"/>
        <v>LOSE</v>
      </c>
      <c r="M21" s="8">
        <f t="shared" ca="1" si="3"/>
        <v>-1</v>
      </c>
      <c r="N21" s="8">
        <f t="shared" ca="1" si="4"/>
        <v>-4</v>
      </c>
      <c r="O21" s="32">
        <f ca="1">SUM(M$4:M21)/I21</f>
        <v>-0.22222222222222221</v>
      </c>
      <c r="P21" s="47">
        <f ca="1">_xlfn.VAR.P(M$4:M21)</f>
        <v>0.95061728395061729</v>
      </c>
      <c r="Q21" s="33">
        <f ca="1">COUNTIF(L$4:L21, "WIN")/I21</f>
        <v>0.3888888888888889</v>
      </c>
    </row>
    <row r="22" spans="9:25" x14ac:dyDescent="0.25">
      <c r="I22" s="5">
        <v>19</v>
      </c>
      <c r="J22" s="9">
        <f t="shared" ca="1" si="2"/>
        <v>3.4430532252524793E-2</v>
      </c>
      <c r="K22" s="7" t="str">
        <f t="shared" ca="1" si="0"/>
        <v>RED</v>
      </c>
      <c r="L22" s="7" t="str">
        <f t="shared" ca="1" si="1"/>
        <v>WIN</v>
      </c>
      <c r="M22" s="8">
        <f t="shared" ca="1" si="3"/>
        <v>1</v>
      </c>
      <c r="N22" s="8">
        <f t="shared" ca="1" si="4"/>
        <v>-3</v>
      </c>
      <c r="O22" s="32">
        <f ca="1">SUM(M$4:M22)/I22</f>
        <v>-0.15789473684210525</v>
      </c>
      <c r="P22" s="47">
        <f ca="1">_xlfn.VAR.P(M$4:M22)</f>
        <v>0.97506925207756234</v>
      </c>
      <c r="Q22" s="33">
        <f ca="1">COUNTIF(L$4:L22, "WIN")/I22</f>
        <v>0.42105263157894735</v>
      </c>
      <c r="T22" s="37" t="s">
        <v>32</v>
      </c>
      <c r="U22" s="38"/>
    </row>
    <row r="23" spans="9:25" x14ac:dyDescent="0.25">
      <c r="I23" s="5">
        <v>20</v>
      </c>
      <c r="J23" s="9">
        <f t="shared" ca="1" si="2"/>
        <v>0.15694792023413529</v>
      </c>
      <c r="K23" s="7" t="str">
        <f t="shared" ca="1" si="0"/>
        <v>RED</v>
      </c>
      <c r="L23" s="7" t="str">
        <f t="shared" ca="1" si="1"/>
        <v>WIN</v>
      </c>
      <c r="M23" s="8">
        <f t="shared" ca="1" si="3"/>
        <v>1</v>
      </c>
      <c r="N23" s="8">
        <f t="shared" ca="1" si="4"/>
        <v>-2</v>
      </c>
      <c r="O23" s="32">
        <f ca="1">SUM(M$4:M23)/I23</f>
        <v>-0.1</v>
      </c>
      <c r="P23" s="47">
        <f ca="1">_xlfn.VAR.P(M$4:M23)</f>
        <v>0.99</v>
      </c>
      <c r="Q23" s="33">
        <f ca="1">COUNTIF(L$4:L23, "WIN")/I23</f>
        <v>0.45</v>
      </c>
      <c r="T23" s="26" t="s">
        <v>33</v>
      </c>
    </row>
    <row r="24" spans="9:25" x14ac:dyDescent="0.25">
      <c r="I24" s="5">
        <v>21</v>
      </c>
      <c r="J24" s="9">
        <f t="shared" ca="1" si="2"/>
        <v>0.34032262315991013</v>
      </c>
      <c r="K24" s="7" t="str">
        <f t="shared" ca="1" si="0"/>
        <v>RED</v>
      </c>
      <c r="L24" s="7" t="str">
        <f t="shared" ca="1" si="1"/>
        <v>WIN</v>
      </c>
      <c r="M24" s="8">
        <f t="shared" ca="1" si="3"/>
        <v>1</v>
      </c>
      <c r="N24" s="8">
        <f t="shared" ca="1" si="4"/>
        <v>-1</v>
      </c>
      <c r="O24" s="32">
        <f ca="1">SUM(M$4:M24)/I24</f>
        <v>-4.7619047619047616E-2</v>
      </c>
      <c r="P24" s="47">
        <f ca="1">_xlfn.VAR.P(M$4:M24)</f>
        <v>0.99773242630385484</v>
      </c>
      <c r="Q24" s="33">
        <f ca="1">COUNTIF(L$4:L24, "WIN")/I24</f>
        <v>0.47619047619047616</v>
      </c>
      <c r="T24" s="27">
        <f>2*C5</f>
        <v>0.97297297297297303</v>
      </c>
    </row>
    <row r="25" spans="9:25" x14ac:dyDescent="0.25">
      <c r="I25" s="5">
        <v>22</v>
      </c>
      <c r="J25" s="9">
        <f t="shared" ca="1" si="2"/>
        <v>8.0186925421281474E-2</v>
      </c>
      <c r="K25" s="7" t="str">
        <f t="shared" ca="1" si="0"/>
        <v>RED</v>
      </c>
      <c r="L25" s="7" t="str">
        <f t="shared" ca="1" si="1"/>
        <v>WIN</v>
      </c>
      <c r="M25" s="8">
        <f t="shared" ca="1" si="3"/>
        <v>1</v>
      </c>
      <c r="N25" s="8">
        <f t="shared" ca="1" si="4"/>
        <v>0</v>
      </c>
      <c r="O25" s="32">
        <f ca="1">SUM(M$4:M25)/I25</f>
        <v>0</v>
      </c>
      <c r="P25" s="47">
        <f ca="1">_xlfn.VAR.P(M$4:M25)</f>
        <v>1</v>
      </c>
      <c r="Q25" s="33">
        <f ca="1">COUNTIF(L$4:L25, "WIN")/I25</f>
        <v>0.5</v>
      </c>
    </row>
    <row r="26" spans="9:25" x14ac:dyDescent="0.25">
      <c r="I26" s="5">
        <v>23</v>
      </c>
      <c r="J26" s="9">
        <f t="shared" ca="1" si="2"/>
        <v>0.30787841043539177</v>
      </c>
      <c r="K26" s="7" t="str">
        <f t="shared" ca="1" si="0"/>
        <v>RED</v>
      </c>
      <c r="L26" s="7" t="str">
        <f t="shared" ca="1" si="1"/>
        <v>WIN</v>
      </c>
      <c r="M26" s="8">
        <f t="shared" ca="1" si="3"/>
        <v>1</v>
      </c>
      <c r="N26" s="8">
        <f t="shared" ca="1" si="4"/>
        <v>1</v>
      </c>
      <c r="O26" s="32">
        <f ca="1">SUM(M$4:M26)/I26</f>
        <v>4.3478260869565216E-2</v>
      </c>
      <c r="P26" s="47">
        <f ca="1">_xlfn.VAR.P(M$4:M26)</f>
        <v>0.99810964083175802</v>
      </c>
      <c r="Q26" s="33">
        <f ca="1">COUNTIF(L$4:L26, "WIN")/I26</f>
        <v>0.52173913043478259</v>
      </c>
    </row>
    <row r="27" spans="9:25" x14ac:dyDescent="0.25">
      <c r="I27" s="5">
        <v>24</v>
      </c>
      <c r="J27" s="9">
        <f t="shared" ca="1" si="2"/>
        <v>0.51458011911445745</v>
      </c>
      <c r="K27" s="7" t="str">
        <f t="shared" ca="1" si="0"/>
        <v>BLACK</v>
      </c>
      <c r="L27" s="7" t="str">
        <f t="shared" ca="1" si="1"/>
        <v>LOSE</v>
      </c>
      <c r="M27" s="8">
        <f t="shared" ca="1" si="3"/>
        <v>-1</v>
      </c>
      <c r="N27" s="8">
        <f t="shared" ca="1" si="4"/>
        <v>0</v>
      </c>
      <c r="O27" s="32">
        <f ca="1">SUM(M$4:M27)/I27</f>
        <v>0</v>
      </c>
      <c r="P27" s="47">
        <f ca="1">_xlfn.VAR.P(M$4:M27)</f>
        <v>1</v>
      </c>
      <c r="Q27" s="33">
        <f ca="1">COUNTIF(L$4:L27, "WIN")/I27</f>
        <v>0.5</v>
      </c>
      <c r="T27" s="37" t="s">
        <v>38</v>
      </c>
      <c r="U27" s="38"/>
      <c r="W27" s="20" t="s">
        <v>45</v>
      </c>
    </row>
    <row r="28" spans="9:25" x14ac:dyDescent="0.25">
      <c r="I28" s="5">
        <v>25</v>
      </c>
      <c r="J28" s="9">
        <f t="shared" ca="1" si="2"/>
        <v>0.92083749266695269</v>
      </c>
      <c r="K28" s="7" t="str">
        <f t="shared" ca="1" si="0"/>
        <v>BLACK</v>
      </c>
      <c r="L28" s="7" t="str">
        <f t="shared" ca="1" si="1"/>
        <v>LOSE</v>
      </c>
      <c r="M28" s="8">
        <f t="shared" ca="1" si="3"/>
        <v>-1</v>
      </c>
      <c r="N28" s="8">
        <f t="shared" ca="1" si="4"/>
        <v>-1</v>
      </c>
      <c r="O28" s="32">
        <f ca="1">SUM(M$4:M28)/I28</f>
        <v>-0.04</v>
      </c>
      <c r="P28" s="47">
        <f ca="1">_xlfn.VAR.P(M$4:M28)</f>
        <v>0.99839999999999995</v>
      </c>
      <c r="Q28" s="33">
        <f ca="1">COUNTIF(L$4:L28, "WIN")/I28</f>
        <v>0.48</v>
      </c>
      <c r="T28" s="2" t="s">
        <v>30</v>
      </c>
      <c r="U28" s="4" t="s">
        <v>37</v>
      </c>
      <c r="W28" s="2" t="s">
        <v>46</v>
      </c>
      <c r="X28" s="41" t="s">
        <v>43</v>
      </c>
      <c r="Y28" s="42"/>
    </row>
    <row r="29" spans="9:25" x14ac:dyDescent="0.25">
      <c r="I29" s="5">
        <v>26</v>
      </c>
      <c r="J29" s="9">
        <f t="shared" ca="1" si="2"/>
        <v>0.49703584814961876</v>
      </c>
      <c r="K29" s="7" t="str">
        <f t="shared" ca="1" si="0"/>
        <v>BLACK</v>
      </c>
      <c r="L29" s="7" t="str">
        <f t="shared" ca="1" si="1"/>
        <v>LOSE</v>
      </c>
      <c r="M29" s="8">
        <f t="shared" ca="1" si="3"/>
        <v>-1</v>
      </c>
      <c r="N29" s="8">
        <f t="shared" ca="1" si="4"/>
        <v>-2</v>
      </c>
      <c r="O29" s="32">
        <f ca="1">SUM(M$4:M29)/I29</f>
        <v>-7.6923076923076927E-2</v>
      </c>
      <c r="P29" s="47">
        <f ca="1">_xlfn.VAR.P(M$4:M29)</f>
        <v>0.99408284023668636</v>
      </c>
      <c r="Q29" s="33">
        <f ca="1">COUNTIF(L$4:L29, "WIN")/I29</f>
        <v>0.46153846153846156</v>
      </c>
      <c r="T29" s="10">
        <v>2</v>
      </c>
      <c r="U29" s="13">
        <v>-1</v>
      </c>
      <c r="W29" s="45">
        <f ca="1">P10003</f>
        <v>0.99893723999999995</v>
      </c>
      <c r="X29" s="43">
        <f ca="1">_xlfn.VAR.P(Q4:Q10003)</f>
        <v>7.0523916995166556E-5</v>
      </c>
      <c r="Y29" s="44"/>
    </row>
    <row r="30" spans="9:25" x14ac:dyDescent="0.25">
      <c r="I30" s="5">
        <v>27</v>
      </c>
      <c r="J30" s="9">
        <f t="shared" ca="1" si="2"/>
        <v>0.94517930926135052</v>
      </c>
      <c r="K30" s="7" t="str">
        <f t="shared" ca="1" si="0"/>
        <v>BLACK</v>
      </c>
      <c r="L30" s="7" t="str">
        <f t="shared" ca="1" si="1"/>
        <v>LOSE</v>
      </c>
      <c r="M30" s="8">
        <f t="shared" ca="1" si="3"/>
        <v>-1</v>
      </c>
      <c r="N30" s="8">
        <f t="shared" ca="1" si="4"/>
        <v>-3</v>
      </c>
      <c r="O30" s="32">
        <f ca="1">SUM(M$4:M30)/I30</f>
        <v>-0.1111111111111111</v>
      </c>
      <c r="P30" s="47">
        <f ca="1">_xlfn.VAR.P(M$4:M30)</f>
        <v>0.98765432098765427</v>
      </c>
      <c r="Q30" s="33">
        <f ca="1">COUNTIF(L$4:L30, "WIN")/I30</f>
        <v>0.44444444444444442</v>
      </c>
    </row>
    <row r="31" spans="9:25" x14ac:dyDescent="0.25">
      <c r="I31" s="5">
        <v>28</v>
      </c>
      <c r="J31" s="9">
        <f t="shared" ca="1" si="2"/>
        <v>0.9661351538206685</v>
      </c>
      <c r="K31" s="7" t="str">
        <f t="shared" ca="1" si="0"/>
        <v>BLACK</v>
      </c>
      <c r="L31" s="7" t="str">
        <f t="shared" ca="1" si="1"/>
        <v>LOSE</v>
      </c>
      <c r="M31" s="8">
        <f t="shared" ca="1" si="3"/>
        <v>-1</v>
      </c>
      <c r="N31" s="8">
        <f t="shared" ca="1" si="4"/>
        <v>-4</v>
      </c>
      <c r="O31" s="32">
        <f ca="1">SUM(M$4:M31)/I31</f>
        <v>-0.14285714285714285</v>
      </c>
      <c r="P31" s="47">
        <f ca="1">_xlfn.VAR.P(M$4:M31)</f>
        <v>0.97959183673469385</v>
      </c>
      <c r="Q31" s="33">
        <f ca="1">COUNTIF(L$4:L31, "WIN")/I31</f>
        <v>0.42857142857142855</v>
      </c>
    </row>
    <row r="32" spans="9:25" x14ac:dyDescent="0.25">
      <c r="I32" s="5">
        <v>29</v>
      </c>
      <c r="J32" s="9">
        <f t="shared" ca="1" si="2"/>
        <v>0.24092002103265386</v>
      </c>
      <c r="K32" s="7" t="str">
        <f t="shared" ca="1" si="0"/>
        <v>RED</v>
      </c>
      <c r="L32" s="7" t="str">
        <f t="shared" ca="1" si="1"/>
        <v>WIN</v>
      </c>
      <c r="M32" s="8">
        <f t="shared" ca="1" si="3"/>
        <v>1</v>
      </c>
      <c r="N32" s="8">
        <f t="shared" ca="1" si="4"/>
        <v>-3</v>
      </c>
      <c r="O32" s="32">
        <f ca="1">SUM(M$4:M32)/I32</f>
        <v>-0.10344827586206896</v>
      </c>
      <c r="P32" s="47">
        <f ca="1">_xlfn.VAR.P(M$4:M32)</f>
        <v>0.98929845422116525</v>
      </c>
      <c r="Q32" s="33">
        <f ca="1">COUNTIF(L$4:L32, "WIN")/I32</f>
        <v>0.44827586206896552</v>
      </c>
    </row>
    <row r="33" spans="9:17" x14ac:dyDescent="0.25">
      <c r="I33" s="5">
        <v>30</v>
      </c>
      <c r="J33" s="9">
        <f t="shared" ca="1" si="2"/>
        <v>0.24518160754849783</v>
      </c>
      <c r="K33" s="7" t="str">
        <f t="shared" ca="1" si="0"/>
        <v>RED</v>
      </c>
      <c r="L33" s="7" t="str">
        <f t="shared" ca="1" si="1"/>
        <v>WIN</v>
      </c>
      <c r="M33" s="8">
        <f t="shared" ca="1" si="3"/>
        <v>1</v>
      </c>
      <c r="N33" s="8">
        <f t="shared" ca="1" si="4"/>
        <v>-2</v>
      </c>
      <c r="O33" s="32">
        <f ca="1">SUM(M$4:M33)/I33</f>
        <v>-6.6666666666666666E-2</v>
      </c>
      <c r="P33" s="47">
        <f ca="1">_xlfn.VAR.P(M$4:M33)</f>
        <v>0.99555555555555553</v>
      </c>
      <c r="Q33" s="33">
        <f ca="1">COUNTIF(L$4:L33, "WIN")/I33</f>
        <v>0.46666666666666667</v>
      </c>
    </row>
    <row r="34" spans="9:17" x14ac:dyDescent="0.25">
      <c r="I34" s="5">
        <v>31</v>
      </c>
      <c r="J34" s="9">
        <f t="shared" ca="1" si="2"/>
        <v>0.91606677056868713</v>
      </c>
      <c r="K34" s="7" t="str">
        <f t="shared" ca="1" si="0"/>
        <v>BLACK</v>
      </c>
      <c r="L34" s="7" t="str">
        <f t="shared" ca="1" si="1"/>
        <v>LOSE</v>
      </c>
      <c r="M34" s="8">
        <f t="shared" ca="1" si="3"/>
        <v>-1</v>
      </c>
      <c r="N34" s="8">
        <f t="shared" ca="1" si="4"/>
        <v>-3</v>
      </c>
      <c r="O34" s="32">
        <f ca="1">SUM(M$4:M34)/I34</f>
        <v>-9.6774193548387094E-2</v>
      </c>
      <c r="P34" s="47">
        <f ca="1">_xlfn.VAR.P(M$4:M34)</f>
        <v>0.99063475546305935</v>
      </c>
      <c r="Q34" s="33">
        <f ca="1">COUNTIF(L$4:L34, "WIN")/I34</f>
        <v>0.45161290322580644</v>
      </c>
    </row>
    <row r="35" spans="9:17" x14ac:dyDescent="0.25">
      <c r="I35" s="5">
        <v>32</v>
      </c>
      <c r="J35" s="9">
        <f t="shared" ca="1" si="2"/>
        <v>0.1534074568748891</v>
      </c>
      <c r="K35" s="7" t="str">
        <f t="shared" ca="1" si="0"/>
        <v>RED</v>
      </c>
      <c r="L35" s="7" t="str">
        <f t="shared" ca="1" si="1"/>
        <v>WIN</v>
      </c>
      <c r="M35" s="8">
        <f t="shared" ca="1" si="3"/>
        <v>1</v>
      </c>
      <c r="N35" s="8">
        <f t="shared" ca="1" si="4"/>
        <v>-2</v>
      </c>
      <c r="O35" s="32">
        <f ca="1">SUM(M$4:M35)/I35</f>
        <v>-6.25E-2</v>
      </c>
      <c r="P35" s="47">
        <f ca="1">_xlfn.VAR.P(M$4:M35)</f>
        <v>0.99609375</v>
      </c>
      <c r="Q35" s="33">
        <f ca="1">COUNTIF(L$4:L35, "WIN")/I35</f>
        <v>0.46875</v>
      </c>
    </row>
    <row r="36" spans="9:17" x14ac:dyDescent="0.25">
      <c r="I36" s="5">
        <v>33</v>
      </c>
      <c r="J36" s="9">
        <f t="shared" ca="1" si="2"/>
        <v>0.10791617252391883</v>
      </c>
      <c r="K36" s="7" t="str">
        <f t="shared" ca="1" si="0"/>
        <v>RED</v>
      </c>
      <c r="L36" s="7" t="str">
        <f t="shared" ca="1" si="1"/>
        <v>WIN</v>
      </c>
      <c r="M36" s="8">
        <f t="shared" ca="1" si="3"/>
        <v>1</v>
      </c>
      <c r="N36" s="8">
        <f t="shared" ca="1" si="4"/>
        <v>-1</v>
      </c>
      <c r="O36" s="32">
        <f ca="1">SUM(M$4:M36)/I36</f>
        <v>-3.0303030303030304E-2</v>
      </c>
      <c r="P36" s="47">
        <f ca="1">_xlfn.VAR.P(M$4:M36)</f>
        <v>0.99908172635445358</v>
      </c>
      <c r="Q36" s="33">
        <f ca="1">COUNTIF(L$4:L36, "WIN")/I36</f>
        <v>0.48484848484848486</v>
      </c>
    </row>
    <row r="37" spans="9:17" x14ac:dyDescent="0.25">
      <c r="I37" s="5">
        <v>34</v>
      </c>
      <c r="J37" s="9">
        <f t="shared" ca="1" si="2"/>
        <v>0.83870303950465841</v>
      </c>
      <c r="K37" s="7" t="str">
        <f t="shared" ca="1" si="0"/>
        <v>BLACK</v>
      </c>
      <c r="L37" s="7" t="str">
        <f t="shared" ca="1" si="1"/>
        <v>LOSE</v>
      </c>
      <c r="M37" s="8">
        <f t="shared" ca="1" si="3"/>
        <v>-1</v>
      </c>
      <c r="N37" s="8">
        <f t="shared" ca="1" si="4"/>
        <v>-2</v>
      </c>
      <c r="O37" s="32">
        <f ca="1">SUM(M$4:M37)/I37</f>
        <v>-5.8823529411764705E-2</v>
      </c>
      <c r="P37" s="47">
        <f ca="1">_xlfn.VAR.P(M$4:M37)</f>
        <v>0.9965397923875432</v>
      </c>
      <c r="Q37" s="33">
        <f ca="1">COUNTIF(L$4:L37, "WIN")/I37</f>
        <v>0.47058823529411764</v>
      </c>
    </row>
    <row r="38" spans="9:17" x14ac:dyDescent="0.25">
      <c r="I38" s="5">
        <v>35</v>
      </c>
      <c r="J38" s="9">
        <f t="shared" ca="1" si="2"/>
        <v>0.61613445980704873</v>
      </c>
      <c r="K38" s="7" t="str">
        <f t="shared" ca="1" si="0"/>
        <v>BLACK</v>
      </c>
      <c r="L38" s="7" t="str">
        <f t="shared" ca="1" si="1"/>
        <v>LOSE</v>
      </c>
      <c r="M38" s="8">
        <f t="shared" ca="1" si="3"/>
        <v>-1</v>
      </c>
      <c r="N38" s="8">
        <f t="shared" ca="1" si="4"/>
        <v>-3</v>
      </c>
      <c r="O38" s="32">
        <f ca="1">SUM(M$4:M38)/I38</f>
        <v>-8.5714285714285715E-2</v>
      </c>
      <c r="P38" s="47">
        <f ca="1">_xlfn.VAR.P(M$4:M38)</f>
        <v>0.99265306122448982</v>
      </c>
      <c r="Q38" s="33">
        <f ca="1">COUNTIF(L$4:L38, "WIN")/I38</f>
        <v>0.45714285714285713</v>
      </c>
    </row>
    <row r="39" spans="9:17" x14ac:dyDescent="0.25">
      <c r="I39" s="5">
        <v>36</v>
      </c>
      <c r="J39" s="9">
        <f t="shared" ca="1" si="2"/>
        <v>0.19888053931211869</v>
      </c>
      <c r="K39" s="7" t="str">
        <f t="shared" ca="1" si="0"/>
        <v>RED</v>
      </c>
      <c r="L39" s="7" t="str">
        <f t="shared" ca="1" si="1"/>
        <v>WIN</v>
      </c>
      <c r="M39" s="8">
        <f t="shared" ca="1" si="3"/>
        <v>1</v>
      </c>
      <c r="N39" s="8">
        <f t="shared" ca="1" si="4"/>
        <v>-2</v>
      </c>
      <c r="O39" s="32">
        <f ca="1">SUM(M$4:M39)/I39</f>
        <v>-5.5555555555555552E-2</v>
      </c>
      <c r="P39" s="47">
        <f ca="1">_xlfn.VAR.P(M$4:M39)</f>
        <v>0.99691358024691357</v>
      </c>
      <c r="Q39" s="33">
        <f ca="1">COUNTIF(L$4:L39, "WIN")/I39</f>
        <v>0.47222222222222221</v>
      </c>
    </row>
    <row r="40" spans="9:17" x14ac:dyDescent="0.25">
      <c r="I40" s="5">
        <v>37</v>
      </c>
      <c r="J40" s="9">
        <f t="shared" ca="1" si="2"/>
        <v>0.75102281367629098</v>
      </c>
      <c r="K40" s="7" t="str">
        <f t="shared" ca="1" si="0"/>
        <v>BLACK</v>
      </c>
      <c r="L40" s="7" t="str">
        <f t="shared" ca="1" si="1"/>
        <v>LOSE</v>
      </c>
      <c r="M40" s="8">
        <f t="shared" ca="1" si="3"/>
        <v>-1</v>
      </c>
      <c r="N40" s="8">
        <f t="shared" ca="1" si="4"/>
        <v>-3</v>
      </c>
      <c r="O40" s="32">
        <f ca="1">SUM(M$4:M40)/I40</f>
        <v>-8.1081081081081086E-2</v>
      </c>
      <c r="P40" s="47">
        <f ca="1">_xlfn.VAR.P(M$4:M40)</f>
        <v>0.99342585829072316</v>
      </c>
      <c r="Q40" s="33">
        <f ca="1">COUNTIF(L$4:L40, "WIN")/I40</f>
        <v>0.45945945945945948</v>
      </c>
    </row>
    <row r="41" spans="9:17" x14ac:dyDescent="0.25">
      <c r="I41" s="5">
        <v>38</v>
      </c>
      <c r="J41" s="9">
        <f t="shared" ca="1" si="2"/>
        <v>0.27435189979632357</v>
      </c>
      <c r="K41" s="7" t="str">
        <f t="shared" ca="1" si="0"/>
        <v>RED</v>
      </c>
      <c r="L41" s="7" t="str">
        <f t="shared" ca="1" si="1"/>
        <v>WIN</v>
      </c>
      <c r="M41" s="8">
        <f t="shared" ca="1" si="3"/>
        <v>1</v>
      </c>
      <c r="N41" s="8">
        <f t="shared" ca="1" si="4"/>
        <v>-2</v>
      </c>
      <c r="O41" s="32">
        <f ca="1">SUM(M$4:M41)/I41</f>
        <v>-5.2631578947368418E-2</v>
      </c>
      <c r="P41" s="47">
        <f ca="1">_xlfn.VAR.P(M$4:M41)</f>
        <v>0.99722991689750695</v>
      </c>
      <c r="Q41" s="33">
        <f ca="1">COUNTIF(L$4:L41, "WIN")/I41</f>
        <v>0.47368421052631576</v>
      </c>
    </row>
    <row r="42" spans="9:17" x14ac:dyDescent="0.25">
      <c r="I42" s="5">
        <v>39</v>
      </c>
      <c r="J42" s="9">
        <f t="shared" ca="1" si="2"/>
        <v>9.7234085785860569E-2</v>
      </c>
      <c r="K42" s="7" t="str">
        <f t="shared" ca="1" si="0"/>
        <v>RED</v>
      </c>
      <c r="L42" s="7" t="str">
        <f t="shared" ca="1" si="1"/>
        <v>WIN</v>
      </c>
      <c r="M42" s="8">
        <f t="shared" ca="1" si="3"/>
        <v>1</v>
      </c>
      <c r="N42" s="8">
        <f t="shared" ca="1" si="4"/>
        <v>-1</v>
      </c>
      <c r="O42" s="32">
        <f ca="1">SUM(M$4:M42)/I42</f>
        <v>-2.564102564102564E-2</v>
      </c>
      <c r="P42" s="47">
        <f ca="1">_xlfn.VAR.P(M$4:M42)</f>
        <v>0.99934253780407623</v>
      </c>
      <c r="Q42" s="33">
        <f ca="1">COUNTIF(L$4:L42, "WIN")/I42</f>
        <v>0.48717948717948717</v>
      </c>
    </row>
    <row r="43" spans="9:17" x14ac:dyDescent="0.25">
      <c r="I43" s="5">
        <v>40</v>
      </c>
      <c r="J43" s="9">
        <f t="shared" ca="1" si="2"/>
        <v>0.99128137237725122</v>
      </c>
      <c r="K43" s="7" t="str">
        <f t="shared" ca="1" si="0"/>
        <v>GREEN</v>
      </c>
      <c r="L43" s="7" t="str">
        <f t="shared" ca="1" si="1"/>
        <v>LOSE</v>
      </c>
      <c r="M43" s="8">
        <f t="shared" ca="1" si="3"/>
        <v>-1</v>
      </c>
      <c r="N43" s="8">
        <f t="shared" ca="1" si="4"/>
        <v>-2</v>
      </c>
      <c r="O43" s="32">
        <f ca="1">SUM(M$4:M43)/I43</f>
        <v>-0.05</v>
      </c>
      <c r="P43" s="47">
        <f ca="1">_xlfn.VAR.P(M$4:M43)</f>
        <v>0.99750000000000005</v>
      </c>
      <c r="Q43" s="33">
        <f ca="1">COUNTIF(L$4:L43, "WIN")/I43</f>
        <v>0.47499999999999998</v>
      </c>
    </row>
    <row r="44" spans="9:17" x14ac:dyDescent="0.25">
      <c r="I44" s="5">
        <v>41</v>
      </c>
      <c r="J44" s="9">
        <f t="shared" ca="1" si="2"/>
        <v>0.85035068349448018</v>
      </c>
      <c r="K44" s="7" t="str">
        <f t="shared" ca="1" si="0"/>
        <v>BLACK</v>
      </c>
      <c r="L44" s="7" t="str">
        <f t="shared" ca="1" si="1"/>
        <v>LOSE</v>
      </c>
      <c r="M44" s="8">
        <f t="shared" ca="1" si="3"/>
        <v>-1</v>
      </c>
      <c r="N44" s="8">
        <f t="shared" ca="1" si="4"/>
        <v>-3</v>
      </c>
      <c r="O44" s="32">
        <f ca="1">SUM(M$4:M44)/I44</f>
        <v>-7.3170731707317069E-2</v>
      </c>
      <c r="P44" s="47">
        <f ca="1">_xlfn.VAR.P(M$4:M44)</f>
        <v>0.99464604402141588</v>
      </c>
      <c r="Q44" s="33">
        <f ca="1">COUNTIF(L$4:L44, "WIN")/I44</f>
        <v>0.46341463414634149</v>
      </c>
    </row>
    <row r="45" spans="9:17" x14ac:dyDescent="0.25">
      <c r="I45" s="5">
        <v>42</v>
      </c>
      <c r="J45" s="9">
        <f t="shared" ca="1" si="2"/>
        <v>0.25897501326721295</v>
      </c>
      <c r="K45" s="7" t="str">
        <f t="shared" ca="1" si="0"/>
        <v>RED</v>
      </c>
      <c r="L45" s="7" t="str">
        <f t="shared" ca="1" si="1"/>
        <v>WIN</v>
      </c>
      <c r="M45" s="8">
        <f t="shared" ca="1" si="3"/>
        <v>1</v>
      </c>
      <c r="N45" s="8">
        <f t="shared" ca="1" si="4"/>
        <v>-2</v>
      </c>
      <c r="O45" s="32">
        <f ca="1">SUM(M$4:M45)/I45</f>
        <v>-4.7619047619047616E-2</v>
      </c>
      <c r="P45" s="47">
        <f ca="1">_xlfn.VAR.P(M$4:M45)</f>
        <v>0.99773242630385484</v>
      </c>
      <c r="Q45" s="33">
        <f ca="1">COUNTIF(L$4:L45, "WIN")/I45</f>
        <v>0.47619047619047616</v>
      </c>
    </row>
    <row r="46" spans="9:17" x14ac:dyDescent="0.25">
      <c r="I46" s="5">
        <v>43</v>
      </c>
      <c r="J46" s="9">
        <f t="shared" ca="1" si="2"/>
        <v>0.90627908201083518</v>
      </c>
      <c r="K46" s="7" t="str">
        <f t="shared" ca="1" si="0"/>
        <v>BLACK</v>
      </c>
      <c r="L46" s="7" t="str">
        <f t="shared" ca="1" si="1"/>
        <v>LOSE</v>
      </c>
      <c r="M46" s="8">
        <f t="shared" ca="1" si="3"/>
        <v>-1</v>
      </c>
      <c r="N46" s="8">
        <f t="shared" ca="1" si="4"/>
        <v>-3</v>
      </c>
      <c r="O46" s="32">
        <f ca="1">SUM(M$4:M46)/I46</f>
        <v>-6.9767441860465115E-2</v>
      </c>
      <c r="P46" s="47">
        <f ca="1">_xlfn.VAR.P(M$4:M46)</f>
        <v>0.99513250405624665</v>
      </c>
      <c r="Q46" s="33">
        <f ca="1">COUNTIF(L$4:L46, "WIN")/I46</f>
        <v>0.46511627906976744</v>
      </c>
    </row>
    <row r="47" spans="9:17" x14ac:dyDescent="0.25">
      <c r="I47" s="5">
        <v>44</v>
      </c>
      <c r="J47" s="9">
        <f t="shared" ca="1" si="2"/>
        <v>0.93446954472425303</v>
      </c>
      <c r="K47" s="7" t="str">
        <f t="shared" ca="1" si="0"/>
        <v>BLACK</v>
      </c>
      <c r="L47" s="7" t="str">
        <f t="shared" ca="1" si="1"/>
        <v>LOSE</v>
      </c>
      <c r="M47" s="8">
        <f t="shared" ca="1" si="3"/>
        <v>-1</v>
      </c>
      <c r="N47" s="8">
        <f t="shared" ca="1" si="4"/>
        <v>-4</v>
      </c>
      <c r="O47" s="32">
        <f ca="1">SUM(M$4:M47)/I47</f>
        <v>-9.0909090909090912E-2</v>
      </c>
      <c r="P47" s="47">
        <f ca="1">_xlfn.VAR.P(M$4:M47)</f>
        <v>0.99173553719008267</v>
      </c>
      <c r="Q47" s="33">
        <f ca="1">COUNTIF(L$4:L47, "WIN")/I47</f>
        <v>0.45454545454545453</v>
      </c>
    </row>
    <row r="48" spans="9:17" x14ac:dyDescent="0.25">
      <c r="I48" s="5">
        <v>45</v>
      </c>
      <c r="J48" s="9">
        <f t="shared" ca="1" si="2"/>
        <v>0.47616425869216938</v>
      </c>
      <c r="K48" s="7" t="str">
        <f t="shared" ca="1" si="0"/>
        <v>RED</v>
      </c>
      <c r="L48" s="7" t="str">
        <f t="shared" ca="1" si="1"/>
        <v>WIN</v>
      </c>
      <c r="M48" s="8">
        <f t="shared" ca="1" si="3"/>
        <v>1</v>
      </c>
      <c r="N48" s="8">
        <f t="shared" ca="1" si="4"/>
        <v>-3</v>
      </c>
      <c r="O48" s="32">
        <f ca="1">SUM(M$4:M48)/I48</f>
        <v>-6.6666666666666666E-2</v>
      </c>
      <c r="P48" s="47">
        <f ca="1">_xlfn.VAR.P(M$4:M48)</f>
        <v>0.99555555555555553</v>
      </c>
      <c r="Q48" s="33">
        <f ca="1">COUNTIF(L$4:L48, "WIN")/I48</f>
        <v>0.46666666666666667</v>
      </c>
    </row>
    <row r="49" spans="9:28" x14ac:dyDescent="0.25">
      <c r="I49" s="5">
        <v>46</v>
      </c>
      <c r="J49" s="9">
        <f t="shared" ca="1" si="2"/>
        <v>0.23061618018366692</v>
      </c>
      <c r="K49" s="7" t="str">
        <f t="shared" ca="1" si="0"/>
        <v>RED</v>
      </c>
      <c r="L49" s="7" t="str">
        <f t="shared" ca="1" si="1"/>
        <v>WIN</v>
      </c>
      <c r="M49" s="8">
        <f t="shared" ca="1" si="3"/>
        <v>1</v>
      </c>
      <c r="N49" s="8">
        <f t="shared" ca="1" si="4"/>
        <v>-2</v>
      </c>
      <c r="O49" s="32">
        <f ca="1">SUM(M$4:M49)/I49</f>
        <v>-4.3478260869565216E-2</v>
      </c>
      <c r="P49" s="47">
        <f ca="1">_xlfn.VAR.P(M$4:M49)</f>
        <v>0.99810964083175802</v>
      </c>
      <c r="Q49" s="33">
        <f ca="1">COUNTIF(L$4:L49, "WIN")/I49</f>
        <v>0.47826086956521741</v>
      </c>
    </row>
    <row r="50" spans="9:28" x14ac:dyDescent="0.25">
      <c r="I50" s="5">
        <v>47</v>
      </c>
      <c r="J50" s="9">
        <f t="shared" ca="1" si="2"/>
        <v>0.54133687927426843</v>
      </c>
      <c r="K50" s="7" t="str">
        <f t="shared" ca="1" si="0"/>
        <v>BLACK</v>
      </c>
      <c r="L50" s="7" t="str">
        <f t="shared" ca="1" si="1"/>
        <v>LOSE</v>
      </c>
      <c r="M50" s="8">
        <f t="shared" ca="1" si="3"/>
        <v>-1</v>
      </c>
      <c r="N50" s="8">
        <f t="shared" ca="1" si="4"/>
        <v>-3</v>
      </c>
      <c r="O50" s="32">
        <f ca="1">SUM(M$4:M50)/I50</f>
        <v>-6.3829787234042548E-2</v>
      </c>
      <c r="P50" s="47">
        <f ca="1">_xlfn.VAR.P(M$4:M50)</f>
        <v>0.99592575826165686</v>
      </c>
      <c r="Q50" s="33">
        <f ca="1">COUNTIF(L$4:L50, "WIN")/I50</f>
        <v>0.46808510638297873</v>
      </c>
    </row>
    <row r="51" spans="9:28" x14ac:dyDescent="0.25">
      <c r="I51" s="5">
        <v>48</v>
      </c>
      <c r="J51" s="9">
        <f t="shared" ca="1" si="2"/>
        <v>0.47521342025349289</v>
      </c>
      <c r="K51" s="7" t="str">
        <f t="shared" ca="1" si="0"/>
        <v>RED</v>
      </c>
      <c r="L51" s="7" t="str">
        <f t="shared" ca="1" si="1"/>
        <v>WIN</v>
      </c>
      <c r="M51" s="8">
        <f t="shared" ca="1" si="3"/>
        <v>1</v>
      </c>
      <c r="N51" s="8">
        <f t="shared" ca="1" si="4"/>
        <v>-2</v>
      </c>
      <c r="O51" s="32">
        <f ca="1">SUM(M$4:M51)/I51</f>
        <v>-4.1666666666666664E-2</v>
      </c>
      <c r="P51" s="47">
        <f ca="1">_xlfn.VAR.P(M$4:M51)</f>
        <v>0.99826388888888884</v>
      </c>
      <c r="Q51" s="33">
        <f ca="1">COUNTIF(L$4:L51, "WIN")/I51</f>
        <v>0.47916666666666669</v>
      </c>
    </row>
    <row r="52" spans="9:28" x14ac:dyDescent="0.25">
      <c r="I52" s="5">
        <v>49</v>
      </c>
      <c r="J52" s="9">
        <f t="shared" ca="1" si="2"/>
        <v>0.92637249628470386</v>
      </c>
      <c r="K52" s="7" t="str">
        <f t="shared" ca="1" si="0"/>
        <v>BLACK</v>
      </c>
      <c r="L52" s="7" t="str">
        <f t="shared" ca="1" si="1"/>
        <v>LOSE</v>
      </c>
      <c r="M52" s="8">
        <f t="shared" ca="1" si="3"/>
        <v>-1</v>
      </c>
      <c r="N52" s="8">
        <f t="shared" ca="1" si="4"/>
        <v>-3</v>
      </c>
      <c r="O52" s="32">
        <f ca="1">SUM(M$4:M52)/I52</f>
        <v>-6.1224489795918366E-2</v>
      </c>
      <c r="P52" s="47">
        <f ca="1">_xlfn.VAR.P(M$4:M52)</f>
        <v>0.99625156184922947</v>
      </c>
      <c r="Q52" s="33">
        <f ca="1">COUNTIF(L$4:L52, "WIN")/I52</f>
        <v>0.46938775510204084</v>
      </c>
    </row>
    <row r="53" spans="9:28" x14ac:dyDescent="0.25">
      <c r="I53" s="5">
        <v>50</v>
      </c>
      <c r="J53" s="9">
        <f t="shared" ca="1" si="2"/>
        <v>0.51288162933690462</v>
      </c>
      <c r="K53" s="7" t="str">
        <f t="shared" ca="1" si="0"/>
        <v>BLACK</v>
      </c>
      <c r="L53" s="7" t="str">
        <f t="shared" ca="1" si="1"/>
        <v>LOSE</v>
      </c>
      <c r="M53" s="8">
        <f t="shared" ca="1" si="3"/>
        <v>-1</v>
      </c>
      <c r="N53" s="8">
        <f t="shared" ca="1" si="4"/>
        <v>-4</v>
      </c>
      <c r="O53" s="32">
        <f ca="1">SUM(M$4:M53)/I53</f>
        <v>-0.08</v>
      </c>
      <c r="P53" s="47">
        <f ca="1">_xlfn.VAR.P(M$4:M53)</f>
        <v>0.99360000000000004</v>
      </c>
      <c r="Q53" s="33">
        <f ca="1">COUNTIF(L$4:L53, "WIN")/I53</f>
        <v>0.46</v>
      </c>
    </row>
    <row r="54" spans="9:28" x14ac:dyDescent="0.25">
      <c r="I54" s="5">
        <v>51</v>
      </c>
      <c r="J54" s="9">
        <f t="shared" ca="1" si="2"/>
        <v>0.55271155721930643</v>
      </c>
      <c r="K54" s="7" t="str">
        <f t="shared" ca="1" si="0"/>
        <v>BLACK</v>
      </c>
      <c r="L54" s="7" t="str">
        <f t="shared" ca="1" si="1"/>
        <v>LOSE</v>
      </c>
      <c r="M54" s="8">
        <f t="shared" ca="1" si="3"/>
        <v>-1</v>
      </c>
      <c r="N54" s="8">
        <f t="shared" ca="1" si="4"/>
        <v>-5</v>
      </c>
      <c r="O54" s="32">
        <f ca="1">SUM(M$4:M54)/I54</f>
        <v>-9.8039215686274508E-2</v>
      </c>
      <c r="P54" s="47">
        <f ca="1">_xlfn.VAR.P(M$4:M54)</f>
        <v>0.99038831218762013</v>
      </c>
      <c r="Q54" s="33">
        <f ca="1">COUNTIF(L$4:L54, "WIN")/I54</f>
        <v>0.45098039215686275</v>
      </c>
    </row>
    <row r="55" spans="9:28" x14ac:dyDescent="0.25">
      <c r="I55" s="5">
        <v>52</v>
      </c>
      <c r="J55" s="9">
        <f t="shared" ca="1" si="2"/>
        <v>0.92020415421102597</v>
      </c>
      <c r="K55" s="7" t="str">
        <f t="shared" ca="1" si="0"/>
        <v>BLACK</v>
      </c>
      <c r="L55" s="7" t="str">
        <f t="shared" ca="1" si="1"/>
        <v>LOSE</v>
      </c>
      <c r="M55" s="8">
        <f t="shared" ca="1" si="3"/>
        <v>-1</v>
      </c>
      <c r="N55" s="8">
        <f t="shared" ca="1" si="4"/>
        <v>-6</v>
      </c>
      <c r="O55" s="32">
        <f ca="1">SUM(M$4:M55)/I55</f>
        <v>-0.11538461538461539</v>
      </c>
      <c r="P55" s="47">
        <f ca="1">_xlfn.VAR.P(M$4:M55)</f>
        <v>0.98668639053254437</v>
      </c>
      <c r="Q55" s="33">
        <f ca="1">COUNTIF(L$4:L55, "WIN")/I55</f>
        <v>0.44230769230769229</v>
      </c>
    </row>
    <row r="56" spans="9:28" x14ac:dyDescent="0.25">
      <c r="I56" s="5">
        <v>53</v>
      </c>
      <c r="J56" s="9">
        <f t="shared" ca="1" si="2"/>
        <v>0.87758340849522909</v>
      </c>
      <c r="K56" s="7" t="str">
        <f t="shared" ca="1" si="0"/>
        <v>BLACK</v>
      </c>
      <c r="L56" s="7" t="str">
        <f t="shared" ca="1" si="1"/>
        <v>LOSE</v>
      </c>
      <c r="M56" s="8">
        <f t="shared" ca="1" si="3"/>
        <v>-1</v>
      </c>
      <c r="N56" s="8">
        <f t="shared" ca="1" si="4"/>
        <v>-7</v>
      </c>
      <c r="O56" s="32">
        <f ca="1">SUM(M$4:M56)/I56</f>
        <v>-0.13207547169811321</v>
      </c>
      <c r="P56" s="47">
        <f ca="1">_xlfn.VAR.P(M$4:M56)</f>
        <v>0.98255606977572085</v>
      </c>
      <c r="Q56" s="33">
        <f ca="1">COUNTIF(L$4:L56, "WIN")/I56</f>
        <v>0.43396226415094341</v>
      </c>
      <c r="R56" s="39" t="s">
        <v>41</v>
      </c>
      <c r="S56" s="39"/>
      <c r="T56" s="39"/>
      <c r="U56" s="39"/>
      <c r="V56" s="39"/>
      <c r="W56" s="39"/>
      <c r="X56" s="39"/>
      <c r="Y56" s="39"/>
      <c r="Z56" s="39"/>
      <c r="AA56" s="39"/>
      <c r="AB56" s="39"/>
    </row>
    <row r="57" spans="9:28" x14ac:dyDescent="0.25">
      <c r="I57" s="5">
        <v>54</v>
      </c>
      <c r="J57" s="9">
        <f t="shared" ca="1" si="2"/>
        <v>0.34447547306173654</v>
      </c>
      <c r="K57" s="7" t="str">
        <f t="shared" ca="1" si="0"/>
        <v>RED</v>
      </c>
      <c r="L57" s="7" t="str">
        <f t="shared" ca="1" si="1"/>
        <v>WIN</v>
      </c>
      <c r="M57" s="8">
        <f t="shared" ca="1" si="3"/>
        <v>1</v>
      </c>
      <c r="N57" s="8">
        <f t="shared" ca="1" si="4"/>
        <v>-6</v>
      </c>
      <c r="O57" s="32">
        <f ca="1">SUM(M$4:M57)/I57</f>
        <v>-0.1111111111111111</v>
      </c>
      <c r="P57" s="47">
        <f ca="1">_xlfn.VAR.P(M$4:M57)</f>
        <v>0.98765432098765427</v>
      </c>
      <c r="Q57" s="33">
        <f ca="1">COUNTIF(L$4:L57, "WIN")/I57</f>
        <v>0.44444444444444442</v>
      </c>
    </row>
    <row r="58" spans="9:28" x14ac:dyDescent="0.25">
      <c r="I58" s="5">
        <v>55</v>
      </c>
      <c r="J58" s="9">
        <f t="shared" ca="1" si="2"/>
        <v>0.11823858743872018</v>
      </c>
      <c r="K58" s="7" t="str">
        <f t="shared" ca="1" si="0"/>
        <v>RED</v>
      </c>
      <c r="L58" s="7" t="str">
        <f t="shared" ca="1" si="1"/>
        <v>WIN</v>
      </c>
      <c r="M58" s="8">
        <f t="shared" ca="1" si="3"/>
        <v>1</v>
      </c>
      <c r="N58" s="8">
        <f t="shared" ca="1" si="4"/>
        <v>-5</v>
      </c>
      <c r="O58" s="32">
        <f ca="1">SUM(M$4:M58)/I58</f>
        <v>-9.0909090909090912E-2</v>
      </c>
      <c r="P58" s="47">
        <f ca="1">_xlfn.VAR.P(M$4:M58)</f>
        <v>0.99173553719008267</v>
      </c>
      <c r="Q58" s="33">
        <f ca="1">COUNTIF(L$4:L58, "WIN")/I58</f>
        <v>0.45454545454545453</v>
      </c>
    </row>
    <row r="59" spans="9:28" x14ac:dyDescent="0.25">
      <c r="I59" s="5">
        <v>56</v>
      </c>
      <c r="J59" s="9">
        <f t="shared" ca="1" si="2"/>
        <v>0.20004450862896539</v>
      </c>
      <c r="K59" s="7" t="str">
        <f t="shared" ca="1" si="0"/>
        <v>RED</v>
      </c>
      <c r="L59" s="7" t="str">
        <f t="shared" ca="1" si="1"/>
        <v>WIN</v>
      </c>
      <c r="M59" s="8">
        <f t="shared" ca="1" si="3"/>
        <v>1</v>
      </c>
      <c r="N59" s="8">
        <f t="shared" ca="1" si="4"/>
        <v>-4</v>
      </c>
      <c r="O59" s="32">
        <f ca="1">SUM(M$4:M59)/I59</f>
        <v>-7.1428571428571425E-2</v>
      </c>
      <c r="P59" s="47">
        <f ca="1">_xlfn.VAR.P(M$4:M59)</f>
        <v>0.99489795918367352</v>
      </c>
      <c r="Q59" s="33">
        <f ca="1">COUNTIF(L$4:L59, "WIN")/I59</f>
        <v>0.4642857142857143</v>
      </c>
    </row>
    <row r="60" spans="9:28" x14ac:dyDescent="0.25">
      <c r="I60" s="5">
        <v>57</v>
      </c>
      <c r="J60" s="9">
        <f t="shared" ca="1" si="2"/>
        <v>0.95488146349318548</v>
      </c>
      <c r="K60" s="7" t="str">
        <f t="shared" ca="1" si="0"/>
        <v>BLACK</v>
      </c>
      <c r="L60" s="7" t="str">
        <f t="shared" ca="1" si="1"/>
        <v>LOSE</v>
      </c>
      <c r="M60" s="8">
        <f t="shared" ca="1" si="3"/>
        <v>-1</v>
      </c>
      <c r="N60" s="8">
        <f t="shared" ca="1" si="4"/>
        <v>-5</v>
      </c>
      <c r="O60" s="32">
        <f ca="1">SUM(M$4:M60)/I60</f>
        <v>-8.771929824561403E-2</v>
      </c>
      <c r="P60" s="47">
        <f ca="1">_xlfn.VAR.P(M$4:M60)</f>
        <v>0.99230532471529698</v>
      </c>
      <c r="Q60" s="33">
        <f ca="1">COUNTIF(L$4:L60, "WIN")/I60</f>
        <v>0.45614035087719296</v>
      </c>
    </row>
    <row r="61" spans="9:28" x14ac:dyDescent="0.25">
      <c r="I61" s="5">
        <v>58</v>
      </c>
      <c r="J61" s="9">
        <f t="shared" ca="1" si="2"/>
        <v>9.7940709747744048E-2</v>
      </c>
      <c r="K61" s="7" t="str">
        <f t="shared" ca="1" si="0"/>
        <v>RED</v>
      </c>
      <c r="L61" s="7" t="str">
        <f t="shared" ca="1" si="1"/>
        <v>WIN</v>
      </c>
      <c r="M61" s="8">
        <f t="shared" ca="1" si="3"/>
        <v>1</v>
      </c>
      <c r="N61" s="8">
        <f t="shared" ca="1" si="4"/>
        <v>-4</v>
      </c>
      <c r="O61" s="32">
        <f ca="1">SUM(M$4:M61)/I61</f>
        <v>-6.8965517241379309E-2</v>
      </c>
      <c r="P61" s="47">
        <f ca="1">_xlfn.VAR.P(M$4:M61)</f>
        <v>0.99524375743162896</v>
      </c>
      <c r="Q61" s="33">
        <f ca="1">COUNTIF(L$4:L61, "WIN")/I61</f>
        <v>0.46551724137931033</v>
      </c>
    </row>
    <row r="62" spans="9:28" x14ac:dyDescent="0.25">
      <c r="I62" s="5">
        <v>59</v>
      </c>
      <c r="J62" s="9">
        <f t="shared" ca="1" si="2"/>
        <v>0.43157701001985327</v>
      </c>
      <c r="K62" s="7" t="str">
        <f t="shared" ca="1" si="0"/>
        <v>RED</v>
      </c>
      <c r="L62" s="7" t="str">
        <f t="shared" ca="1" si="1"/>
        <v>WIN</v>
      </c>
      <c r="M62" s="8">
        <f t="shared" ca="1" si="3"/>
        <v>1</v>
      </c>
      <c r="N62" s="8">
        <f t="shared" ca="1" si="4"/>
        <v>-3</v>
      </c>
      <c r="O62" s="32">
        <f ca="1">SUM(M$4:M62)/I62</f>
        <v>-5.0847457627118647E-2</v>
      </c>
      <c r="P62" s="47">
        <f ca="1">_xlfn.VAR.P(M$4:M62)</f>
        <v>0.99741453605285835</v>
      </c>
      <c r="Q62" s="33">
        <f ca="1">COUNTIF(L$4:L62, "WIN")/I62</f>
        <v>0.47457627118644069</v>
      </c>
    </row>
    <row r="63" spans="9:28" x14ac:dyDescent="0.25">
      <c r="I63" s="5">
        <v>60</v>
      </c>
      <c r="J63" s="9">
        <f t="shared" ca="1" si="2"/>
        <v>0.31141759231969723</v>
      </c>
      <c r="K63" s="7" t="str">
        <f t="shared" ca="1" si="0"/>
        <v>RED</v>
      </c>
      <c r="L63" s="7" t="str">
        <f t="shared" ca="1" si="1"/>
        <v>WIN</v>
      </c>
      <c r="M63" s="8">
        <f t="shared" ca="1" si="3"/>
        <v>1</v>
      </c>
      <c r="N63" s="8">
        <f t="shared" ca="1" si="4"/>
        <v>-2</v>
      </c>
      <c r="O63" s="32">
        <f ca="1">SUM(M$4:M63)/I63</f>
        <v>-3.3333333333333333E-2</v>
      </c>
      <c r="P63" s="47">
        <f ca="1">_xlfn.VAR.P(M$4:M63)</f>
        <v>0.99888888888888894</v>
      </c>
      <c r="Q63" s="33">
        <f ca="1">COUNTIF(L$4:L63, "WIN")/I63</f>
        <v>0.48333333333333334</v>
      </c>
    </row>
    <row r="64" spans="9:28" x14ac:dyDescent="0.25">
      <c r="I64" s="5">
        <v>61</v>
      </c>
      <c r="J64" s="9">
        <f t="shared" ca="1" si="2"/>
        <v>0.93324472876695341</v>
      </c>
      <c r="K64" s="7" t="str">
        <f t="shared" ca="1" si="0"/>
        <v>BLACK</v>
      </c>
      <c r="L64" s="7" t="str">
        <f t="shared" ca="1" si="1"/>
        <v>LOSE</v>
      </c>
      <c r="M64" s="8">
        <f t="shared" ca="1" si="3"/>
        <v>-1</v>
      </c>
      <c r="N64" s="8">
        <f t="shared" ca="1" si="4"/>
        <v>-3</v>
      </c>
      <c r="O64" s="32">
        <f ca="1">SUM(M$4:M64)/I64</f>
        <v>-4.9180327868852458E-2</v>
      </c>
      <c r="P64" s="47">
        <f ca="1">_xlfn.VAR.P(M$4:M64)</f>
        <v>0.99758129535071216</v>
      </c>
      <c r="Q64" s="33">
        <f ca="1">COUNTIF(L$4:L64, "WIN")/I64</f>
        <v>0.47540983606557374</v>
      </c>
    </row>
    <row r="65" spans="9:17" x14ac:dyDescent="0.25">
      <c r="I65" s="5">
        <v>62</v>
      </c>
      <c r="J65" s="9">
        <f t="shared" ca="1" si="2"/>
        <v>0.87416292005415386</v>
      </c>
      <c r="K65" s="7" t="str">
        <f t="shared" ca="1" si="0"/>
        <v>BLACK</v>
      </c>
      <c r="L65" s="7" t="str">
        <f t="shared" ca="1" si="1"/>
        <v>LOSE</v>
      </c>
      <c r="M65" s="8">
        <f t="shared" ca="1" si="3"/>
        <v>-1</v>
      </c>
      <c r="N65" s="8">
        <f t="shared" ca="1" si="4"/>
        <v>-4</v>
      </c>
      <c r="O65" s="32">
        <f ca="1">SUM(M$4:M65)/I65</f>
        <v>-6.4516129032258063E-2</v>
      </c>
      <c r="P65" s="47">
        <f ca="1">_xlfn.VAR.P(M$4:M65)</f>
        <v>0.99583766909469307</v>
      </c>
      <c r="Q65" s="33">
        <f ca="1">COUNTIF(L$4:L65, "WIN")/I65</f>
        <v>0.46774193548387094</v>
      </c>
    </row>
    <row r="66" spans="9:17" x14ac:dyDescent="0.25">
      <c r="I66" s="5">
        <v>63</v>
      </c>
      <c r="J66" s="9">
        <f t="shared" ca="1" si="2"/>
        <v>0.79624215065467741</v>
      </c>
      <c r="K66" s="7" t="str">
        <f t="shared" ca="1" si="0"/>
        <v>BLACK</v>
      </c>
      <c r="L66" s="7" t="str">
        <f t="shared" ca="1" si="1"/>
        <v>LOSE</v>
      </c>
      <c r="M66" s="8">
        <f t="shared" ca="1" si="3"/>
        <v>-1</v>
      </c>
      <c r="N66" s="8">
        <f t="shared" ca="1" si="4"/>
        <v>-5</v>
      </c>
      <c r="O66" s="32">
        <f ca="1">SUM(M$4:M66)/I66</f>
        <v>-7.9365079365079361E-2</v>
      </c>
      <c r="P66" s="47">
        <f ca="1">_xlfn.VAR.P(M$4:M66)</f>
        <v>0.99370118417737463</v>
      </c>
      <c r="Q66" s="33">
        <f ca="1">COUNTIF(L$4:L66, "WIN")/I66</f>
        <v>0.46031746031746029</v>
      </c>
    </row>
    <row r="67" spans="9:17" x14ac:dyDescent="0.25">
      <c r="I67" s="5">
        <v>64</v>
      </c>
      <c r="J67" s="9">
        <f t="shared" ca="1" si="2"/>
        <v>0.76228359249972766</v>
      </c>
      <c r="K67" s="7" t="str">
        <f t="shared" ca="1" si="0"/>
        <v>BLACK</v>
      </c>
      <c r="L67" s="7" t="str">
        <f t="shared" ca="1" si="1"/>
        <v>LOSE</v>
      </c>
      <c r="M67" s="8">
        <f t="shared" ca="1" si="3"/>
        <v>-1</v>
      </c>
      <c r="N67" s="8">
        <f t="shared" ca="1" si="4"/>
        <v>-6</v>
      </c>
      <c r="O67" s="32">
        <f ca="1">SUM(M$4:M67)/I67</f>
        <v>-9.375E-2</v>
      </c>
      <c r="P67" s="47">
        <f ca="1">_xlfn.VAR.P(M$4:M67)</f>
        <v>0.9912109375</v>
      </c>
      <c r="Q67" s="33">
        <f ca="1">COUNTIF(L$4:L67, "WIN")/I67</f>
        <v>0.453125</v>
      </c>
    </row>
    <row r="68" spans="9:17" x14ac:dyDescent="0.25">
      <c r="I68" s="5">
        <v>65</v>
      </c>
      <c r="J68" s="9">
        <f t="shared" ca="1" si="2"/>
        <v>0.68848045120245782</v>
      </c>
      <c r="K68" s="7" t="str">
        <f t="shared" ref="K68:K131" ca="1" si="5">IF($J68 &gt;= $D$7, "GREEN", IF($J68 &gt;= $D$6, "BLACK", "RED"))</f>
        <v>BLACK</v>
      </c>
      <c r="L68" s="7" t="str">
        <f t="shared" ref="L68:L131" ca="1" si="6">IF($K68 = "RED", "WIN", "LOSE")</f>
        <v>LOSE</v>
      </c>
      <c r="M68" s="8">
        <f t="shared" ca="1" si="3"/>
        <v>-1</v>
      </c>
      <c r="N68" s="8">
        <f t="shared" ca="1" si="4"/>
        <v>-7</v>
      </c>
      <c r="O68" s="32">
        <f ca="1">SUM(M$4:M68)/I68</f>
        <v>-0.1076923076923077</v>
      </c>
      <c r="P68" s="47">
        <f ca="1">_xlfn.VAR.P(M$4:M68)</f>
        <v>0.98840236686390537</v>
      </c>
      <c r="Q68" s="33">
        <f ca="1">COUNTIF(L$4:L68, "WIN")/I68</f>
        <v>0.44615384615384618</v>
      </c>
    </row>
    <row r="69" spans="9:17" x14ac:dyDescent="0.25">
      <c r="I69" s="5">
        <v>66</v>
      </c>
      <c r="J69" s="9">
        <f t="shared" ca="1" si="2"/>
        <v>0.26523225628175329</v>
      </c>
      <c r="K69" s="7" t="str">
        <f t="shared" ca="1" si="5"/>
        <v>RED</v>
      </c>
      <c r="L69" s="7" t="str">
        <f t="shared" ca="1" si="6"/>
        <v>WIN</v>
      </c>
      <c r="M69" s="8">
        <f t="shared" ca="1" si="3"/>
        <v>1</v>
      </c>
      <c r="N69" s="8">
        <f t="shared" ca="1" si="4"/>
        <v>-6</v>
      </c>
      <c r="O69" s="32">
        <f ca="1">SUM(M$4:M69)/I69</f>
        <v>-9.0909090909090912E-2</v>
      </c>
      <c r="P69" s="47">
        <f ca="1">_xlfn.VAR.P(M$4:M69)</f>
        <v>0.99173553719008267</v>
      </c>
      <c r="Q69" s="33">
        <f ca="1">COUNTIF(L$4:L69, "WIN")/I69</f>
        <v>0.45454545454545453</v>
      </c>
    </row>
    <row r="70" spans="9:17" x14ac:dyDescent="0.25">
      <c r="I70" s="5">
        <v>67</v>
      </c>
      <c r="J70" s="9">
        <f t="shared" ref="J70:J133" ca="1" si="7">RAND()</f>
        <v>2.5233684339703077E-2</v>
      </c>
      <c r="K70" s="7" t="str">
        <f t="shared" ca="1" si="5"/>
        <v>RED</v>
      </c>
      <c r="L70" s="7" t="str">
        <f t="shared" ca="1" si="6"/>
        <v>WIN</v>
      </c>
      <c r="M70" s="8">
        <f t="shared" ref="M70:M133" ca="1" si="8">IF($L70 = "WIN", 1, -1)</f>
        <v>1</v>
      </c>
      <c r="N70" s="8">
        <f t="shared" ref="N70:N133" ca="1" si="9">N69+M70</f>
        <v>-5</v>
      </c>
      <c r="O70" s="32">
        <f ca="1">SUM(M$4:M70)/I70</f>
        <v>-7.4626865671641784E-2</v>
      </c>
      <c r="P70" s="47">
        <f ca="1">_xlfn.VAR.P(M$4:M70)</f>
        <v>0.99443083092002671</v>
      </c>
      <c r="Q70" s="33">
        <f ca="1">COUNTIF(L$4:L70, "WIN")/I70</f>
        <v>0.46268656716417911</v>
      </c>
    </row>
    <row r="71" spans="9:17" x14ac:dyDescent="0.25">
      <c r="I71" s="5">
        <v>68</v>
      </c>
      <c r="J71" s="9">
        <f t="shared" ca="1" si="7"/>
        <v>0.65902478463189518</v>
      </c>
      <c r="K71" s="7" t="str">
        <f t="shared" ca="1" si="5"/>
        <v>BLACK</v>
      </c>
      <c r="L71" s="7" t="str">
        <f t="shared" ca="1" si="6"/>
        <v>LOSE</v>
      </c>
      <c r="M71" s="8">
        <f t="shared" ca="1" si="8"/>
        <v>-1</v>
      </c>
      <c r="N71" s="8">
        <f t="shared" ca="1" si="9"/>
        <v>-6</v>
      </c>
      <c r="O71" s="32">
        <f ca="1">SUM(M$4:M71)/I71</f>
        <v>-8.8235294117647065E-2</v>
      </c>
      <c r="P71" s="47">
        <f ca="1">_xlfn.VAR.P(M$4:M71)</f>
        <v>0.99221453287197237</v>
      </c>
      <c r="Q71" s="33">
        <f ca="1">COUNTIF(L$4:L71, "WIN")/I71</f>
        <v>0.45588235294117646</v>
      </c>
    </row>
    <row r="72" spans="9:17" x14ac:dyDescent="0.25">
      <c r="I72" s="5">
        <v>69</v>
      </c>
      <c r="J72" s="9">
        <f t="shared" ca="1" si="7"/>
        <v>0.43995956404104253</v>
      </c>
      <c r="K72" s="7" t="str">
        <f t="shared" ca="1" si="5"/>
        <v>RED</v>
      </c>
      <c r="L72" s="7" t="str">
        <f t="shared" ca="1" si="6"/>
        <v>WIN</v>
      </c>
      <c r="M72" s="8">
        <f t="shared" ca="1" si="8"/>
        <v>1</v>
      </c>
      <c r="N72" s="8">
        <f t="shared" ca="1" si="9"/>
        <v>-5</v>
      </c>
      <c r="O72" s="32">
        <f ca="1">SUM(M$4:M72)/I72</f>
        <v>-7.2463768115942032E-2</v>
      </c>
      <c r="P72" s="47">
        <f ca="1">_xlfn.VAR.P(M$4:M72)</f>
        <v>0.99474900231043895</v>
      </c>
      <c r="Q72" s="33">
        <f ca="1">COUNTIF(L$4:L72, "WIN")/I72</f>
        <v>0.46376811594202899</v>
      </c>
    </row>
    <row r="73" spans="9:17" x14ac:dyDescent="0.25">
      <c r="I73" s="5">
        <v>70</v>
      </c>
      <c r="J73" s="9">
        <f t="shared" ca="1" si="7"/>
        <v>0.1703858594274632</v>
      </c>
      <c r="K73" s="7" t="str">
        <f t="shared" ca="1" si="5"/>
        <v>RED</v>
      </c>
      <c r="L73" s="7" t="str">
        <f t="shared" ca="1" si="6"/>
        <v>WIN</v>
      </c>
      <c r="M73" s="8">
        <f t="shared" ca="1" si="8"/>
        <v>1</v>
      </c>
      <c r="N73" s="8">
        <f t="shared" ca="1" si="9"/>
        <v>-4</v>
      </c>
      <c r="O73" s="32">
        <f ca="1">SUM(M$4:M73)/I73</f>
        <v>-5.7142857142857141E-2</v>
      </c>
      <c r="P73" s="47">
        <f ca="1">_xlfn.VAR.P(M$4:M73)</f>
        <v>0.99673469387755098</v>
      </c>
      <c r="Q73" s="33">
        <f ca="1">COUNTIF(L$4:L73, "WIN")/I73</f>
        <v>0.47142857142857142</v>
      </c>
    </row>
    <row r="74" spans="9:17" x14ac:dyDescent="0.25">
      <c r="I74" s="5">
        <v>71</v>
      </c>
      <c r="J74" s="9">
        <f t="shared" ca="1" si="7"/>
        <v>0.68451722197457188</v>
      </c>
      <c r="K74" s="7" t="str">
        <f t="shared" ca="1" si="5"/>
        <v>BLACK</v>
      </c>
      <c r="L74" s="7" t="str">
        <f t="shared" ca="1" si="6"/>
        <v>LOSE</v>
      </c>
      <c r="M74" s="8">
        <f t="shared" ca="1" si="8"/>
        <v>-1</v>
      </c>
      <c r="N74" s="8">
        <f t="shared" ca="1" si="9"/>
        <v>-5</v>
      </c>
      <c r="O74" s="32">
        <f ca="1">SUM(M$4:M74)/I74</f>
        <v>-7.0422535211267609E-2</v>
      </c>
      <c r="P74" s="47">
        <f ca="1">_xlfn.VAR.P(M$4:M74)</f>
        <v>0.99504066653441781</v>
      </c>
      <c r="Q74" s="33">
        <f ca="1">COUNTIF(L$4:L74, "WIN")/I74</f>
        <v>0.46478873239436619</v>
      </c>
    </row>
    <row r="75" spans="9:17" x14ac:dyDescent="0.25">
      <c r="I75" s="5">
        <v>72</v>
      </c>
      <c r="J75" s="9">
        <f t="shared" ca="1" si="7"/>
        <v>0.28196421677409711</v>
      </c>
      <c r="K75" s="7" t="str">
        <f t="shared" ca="1" si="5"/>
        <v>RED</v>
      </c>
      <c r="L75" s="7" t="str">
        <f t="shared" ca="1" si="6"/>
        <v>WIN</v>
      </c>
      <c r="M75" s="8">
        <f t="shared" ca="1" si="8"/>
        <v>1</v>
      </c>
      <c r="N75" s="8">
        <f t="shared" ca="1" si="9"/>
        <v>-4</v>
      </c>
      <c r="O75" s="32">
        <f ca="1">SUM(M$4:M75)/I75</f>
        <v>-5.5555555555555552E-2</v>
      </c>
      <c r="P75" s="47">
        <f ca="1">_xlfn.VAR.P(M$4:M75)</f>
        <v>0.99691358024691357</v>
      </c>
      <c r="Q75" s="33">
        <f ca="1">COUNTIF(L$4:L75, "WIN")/I75</f>
        <v>0.47222222222222221</v>
      </c>
    </row>
    <row r="76" spans="9:17" x14ac:dyDescent="0.25">
      <c r="I76" s="5">
        <v>73</v>
      </c>
      <c r="J76" s="9">
        <f t="shared" ca="1" si="7"/>
        <v>0.78904590736805547</v>
      </c>
      <c r="K76" s="7" t="str">
        <f t="shared" ca="1" si="5"/>
        <v>BLACK</v>
      </c>
      <c r="L76" s="7" t="str">
        <f t="shared" ca="1" si="6"/>
        <v>LOSE</v>
      </c>
      <c r="M76" s="8">
        <f t="shared" ca="1" si="8"/>
        <v>-1</v>
      </c>
      <c r="N76" s="8">
        <f t="shared" ca="1" si="9"/>
        <v>-5</v>
      </c>
      <c r="O76" s="32">
        <f ca="1">SUM(M$4:M76)/I76</f>
        <v>-6.8493150684931503E-2</v>
      </c>
      <c r="P76" s="47">
        <f ca="1">_xlfn.VAR.P(M$4:M76)</f>
        <v>0.99530868830925123</v>
      </c>
      <c r="Q76" s="33">
        <f ca="1">COUNTIF(L$4:L76, "WIN")/I76</f>
        <v>0.46575342465753422</v>
      </c>
    </row>
    <row r="77" spans="9:17" x14ac:dyDescent="0.25">
      <c r="I77" s="5">
        <v>74</v>
      </c>
      <c r="J77" s="9">
        <f t="shared" ca="1" si="7"/>
        <v>0.63093680992950218</v>
      </c>
      <c r="K77" s="7" t="str">
        <f t="shared" ca="1" si="5"/>
        <v>BLACK</v>
      </c>
      <c r="L77" s="7" t="str">
        <f t="shared" ca="1" si="6"/>
        <v>LOSE</v>
      </c>
      <c r="M77" s="8">
        <f t="shared" ca="1" si="8"/>
        <v>-1</v>
      </c>
      <c r="N77" s="8">
        <f t="shared" ca="1" si="9"/>
        <v>-6</v>
      </c>
      <c r="O77" s="32">
        <f ca="1">SUM(M$4:M77)/I77</f>
        <v>-8.1081081081081086E-2</v>
      </c>
      <c r="P77" s="47">
        <f ca="1">_xlfn.VAR.P(M$4:M77)</f>
        <v>0.99342585829072316</v>
      </c>
      <c r="Q77" s="33">
        <f ca="1">COUNTIF(L$4:L77, "WIN")/I77</f>
        <v>0.45945945945945948</v>
      </c>
    </row>
    <row r="78" spans="9:17" x14ac:dyDescent="0.25">
      <c r="I78" s="5">
        <v>75</v>
      </c>
      <c r="J78" s="9">
        <f t="shared" ca="1" si="7"/>
        <v>0.51376027677195768</v>
      </c>
      <c r="K78" s="7" t="str">
        <f t="shared" ca="1" si="5"/>
        <v>BLACK</v>
      </c>
      <c r="L78" s="7" t="str">
        <f t="shared" ca="1" si="6"/>
        <v>LOSE</v>
      </c>
      <c r="M78" s="8">
        <f t="shared" ca="1" si="8"/>
        <v>-1</v>
      </c>
      <c r="N78" s="8">
        <f t="shared" ca="1" si="9"/>
        <v>-7</v>
      </c>
      <c r="O78" s="32">
        <f ca="1">SUM(M$4:M78)/I78</f>
        <v>-9.3333333333333338E-2</v>
      </c>
      <c r="P78" s="47">
        <f ca="1">_xlfn.VAR.P(M$4:M78)</f>
        <v>0.99128888888888889</v>
      </c>
      <c r="Q78" s="33">
        <f ca="1">COUNTIF(L$4:L78, "WIN")/I78</f>
        <v>0.45333333333333331</v>
      </c>
    </row>
    <row r="79" spans="9:17" x14ac:dyDescent="0.25">
      <c r="I79" s="5">
        <v>76</v>
      </c>
      <c r="J79" s="9">
        <f t="shared" ca="1" si="7"/>
        <v>0.98622820746931439</v>
      </c>
      <c r="K79" s="7" t="str">
        <f t="shared" ca="1" si="5"/>
        <v>GREEN</v>
      </c>
      <c r="L79" s="7" t="str">
        <f t="shared" ca="1" si="6"/>
        <v>LOSE</v>
      </c>
      <c r="M79" s="8">
        <f t="shared" ca="1" si="8"/>
        <v>-1</v>
      </c>
      <c r="N79" s="8">
        <f t="shared" ca="1" si="9"/>
        <v>-8</v>
      </c>
      <c r="O79" s="32">
        <f ca="1">SUM(M$4:M79)/I79</f>
        <v>-0.10526315789473684</v>
      </c>
      <c r="P79" s="47">
        <f ca="1">_xlfn.VAR.P(M$4:M79)</f>
        <v>0.9889196675900277</v>
      </c>
      <c r="Q79" s="33">
        <f ca="1">COUNTIF(L$4:L79, "WIN")/I79</f>
        <v>0.44736842105263158</v>
      </c>
    </row>
    <row r="80" spans="9:17" x14ac:dyDescent="0.25">
      <c r="I80" s="5">
        <v>77</v>
      </c>
      <c r="J80" s="9">
        <f t="shared" ca="1" si="7"/>
        <v>0.6602899557078078</v>
      </c>
      <c r="K80" s="7" t="str">
        <f t="shared" ca="1" si="5"/>
        <v>BLACK</v>
      </c>
      <c r="L80" s="7" t="str">
        <f t="shared" ca="1" si="6"/>
        <v>LOSE</v>
      </c>
      <c r="M80" s="8">
        <f t="shared" ca="1" si="8"/>
        <v>-1</v>
      </c>
      <c r="N80" s="8">
        <f t="shared" ca="1" si="9"/>
        <v>-9</v>
      </c>
      <c r="O80" s="32">
        <f ca="1">SUM(M$4:M80)/I80</f>
        <v>-0.11688311688311688</v>
      </c>
      <c r="P80" s="47">
        <f ca="1">_xlfn.VAR.P(M$4:M80)</f>
        <v>0.98633833698768769</v>
      </c>
      <c r="Q80" s="33">
        <f ca="1">COUNTIF(L$4:L80, "WIN")/I80</f>
        <v>0.44155844155844154</v>
      </c>
    </row>
    <row r="81" spans="9:17" x14ac:dyDescent="0.25">
      <c r="I81" s="5">
        <v>78</v>
      </c>
      <c r="J81" s="9">
        <f t="shared" ca="1" si="7"/>
        <v>0.63362766145119909</v>
      </c>
      <c r="K81" s="7" t="str">
        <f t="shared" ca="1" si="5"/>
        <v>BLACK</v>
      </c>
      <c r="L81" s="7" t="str">
        <f t="shared" ca="1" si="6"/>
        <v>LOSE</v>
      </c>
      <c r="M81" s="8">
        <f t="shared" ca="1" si="8"/>
        <v>-1</v>
      </c>
      <c r="N81" s="8">
        <f t="shared" ca="1" si="9"/>
        <v>-10</v>
      </c>
      <c r="O81" s="32">
        <f ca="1">SUM(M$4:M81)/I81</f>
        <v>-0.12820512820512819</v>
      </c>
      <c r="P81" s="47">
        <f ca="1">_xlfn.VAR.P(M$4:M81)</f>
        <v>0.98356344510190663</v>
      </c>
      <c r="Q81" s="33">
        <f ca="1">COUNTIF(L$4:L81, "WIN")/I81</f>
        <v>0.4358974358974359</v>
      </c>
    </row>
    <row r="82" spans="9:17" x14ac:dyDescent="0.25">
      <c r="I82" s="5">
        <v>79</v>
      </c>
      <c r="J82" s="9">
        <f t="shared" ca="1" si="7"/>
        <v>0.18004810719439179</v>
      </c>
      <c r="K82" s="7" t="str">
        <f t="shared" ca="1" si="5"/>
        <v>RED</v>
      </c>
      <c r="L82" s="7" t="str">
        <f t="shared" ca="1" si="6"/>
        <v>WIN</v>
      </c>
      <c r="M82" s="8">
        <f t="shared" ca="1" si="8"/>
        <v>1</v>
      </c>
      <c r="N82" s="8">
        <f t="shared" ca="1" si="9"/>
        <v>-9</v>
      </c>
      <c r="O82" s="32">
        <f ca="1">SUM(M$4:M82)/I82</f>
        <v>-0.11392405063291139</v>
      </c>
      <c r="P82" s="47">
        <f ca="1">_xlfn.VAR.P(M$4:M82)</f>
        <v>0.98702131068738985</v>
      </c>
      <c r="Q82" s="33">
        <f ca="1">COUNTIF(L$4:L82, "WIN")/I82</f>
        <v>0.44303797468354428</v>
      </c>
    </row>
    <row r="83" spans="9:17" x14ac:dyDescent="0.25">
      <c r="I83" s="5">
        <v>80</v>
      </c>
      <c r="J83" s="9">
        <f t="shared" ca="1" si="7"/>
        <v>0.80477261905627273</v>
      </c>
      <c r="K83" s="7" t="str">
        <f t="shared" ca="1" si="5"/>
        <v>BLACK</v>
      </c>
      <c r="L83" s="7" t="str">
        <f t="shared" ca="1" si="6"/>
        <v>LOSE</v>
      </c>
      <c r="M83" s="8">
        <f t="shared" ca="1" si="8"/>
        <v>-1</v>
      </c>
      <c r="N83" s="8">
        <f t="shared" ca="1" si="9"/>
        <v>-10</v>
      </c>
      <c r="O83" s="32">
        <f ca="1">SUM(M$4:M83)/I83</f>
        <v>-0.125</v>
      </c>
      <c r="P83" s="47">
        <f ca="1">_xlfn.VAR.P(M$4:M83)</f>
        <v>0.984375</v>
      </c>
      <c r="Q83" s="33">
        <f ca="1">COUNTIF(L$4:L83, "WIN")/I83</f>
        <v>0.4375</v>
      </c>
    </row>
    <row r="84" spans="9:17" x14ac:dyDescent="0.25">
      <c r="I84" s="5">
        <v>81</v>
      </c>
      <c r="J84" s="9">
        <f t="shared" ca="1" si="7"/>
        <v>0.30125852177719925</v>
      </c>
      <c r="K84" s="7" t="str">
        <f t="shared" ca="1" si="5"/>
        <v>RED</v>
      </c>
      <c r="L84" s="7" t="str">
        <f t="shared" ca="1" si="6"/>
        <v>WIN</v>
      </c>
      <c r="M84" s="8">
        <f t="shared" ca="1" si="8"/>
        <v>1</v>
      </c>
      <c r="N84" s="8">
        <f t="shared" ca="1" si="9"/>
        <v>-9</v>
      </c>
      <c r="O84" s="32">
        <f ca="1">SUM(M$4:M84)/I84</f>
        <v>-0.1111111111111111</v>
      </c>
      <c r="P84" s="47">
        <f ca="1">_xlfn.VAR.P(M$4:M84)</f>
        <v>0.98765432098765427</v>
      </c>
      <c r="Q84" s="33">
        <f ca="1">COUNTIF(L$4:L84, "WIN")/I84</f>
        <v>0.44444444444444442</v>
      </c>
    </row>
    <row r="85" spans="9:17" x14ac:dyDescent="0.25">
      <c r="I85" s="5">
        <v>82</v>
      </c>
      <c r="J85" s="9">
        <f t="shared" ca="1" si="7"/>
        <v>0.65153630592093592</v>
      </c>
      <c r="K85" s="7" t="str">
        <f t="shared" ca="1" si="5"/>
        <v>BLACK</v>
      </c>
      <c r="L85" s="7" t="str">
        <f t="shared" ca="1" si="6"/>
        <v>LOSE</v>
      </c>
      <c r="M85" s="8">
        <f t="shared" ca="1" si="8"/>
        <v>-1</v>
      </c>
      <c r="N85" s="8">
        <f t="shared" ca="1" si="9"/>
        <v>-10</v>
      </c>
      <c r="O85" s="32">
        <f ca="1">SUM(M$4:M85)/I85</f>
        <v>-0.12195121951219512</v>
      </c>
      <c r="P85" s="47">
        <f ca="1">_xlfn.VAR.P(M$4:M85)</f>
        <v>0.98512790005948836</v>
      </c>
      <c r="Q85" s="33">
        <f ca="1">COUNTIF(L$4:L85, "WIN")/I85</f>
        <v>0.43902439024390244</v>
      </c>
    </row>
    <row r="86" spans="9:17" x14ac:dyDescent="0.25">
      <c r="I86" s="5">
        <v>83</v>
      </c>
      <c r="J86" s="9">
        <f t="shared" ca="1" si="7"/>
        <v>0.35591293877931041</v>
      </c>
      <c r="K86" s="7" t="str">
        <f t="shared" ca="1" si="5"/>
        <v>RED</v>
      </c>
      <c r="L86" s="7" t="str">
        <f t="shared" ca="1" si="6"/>
        <v>WIN</v>
      </c>
      <c r="M86" s="8">
        <f t="shared" ca="1" si="8"/>
        <v>1</v>
      </c>
      <c r="N86" s="8">
        <f t="shared" ca="1" si="9"/>
        <v>-9</v>
      </c>
      <c r="O86" s="32">
        <f ca="1">SUM(M$4:M86)/I86</f>
        <v>-0.10843373493975904</v>
      </c>
      <c r="P86" s="47">
        <f ca="1">_xlfn.VAR.P(M$4:M86)</f>
        <v>0.98824212512701404</v>
      </c>
      <c r="Q86" s="33">
        <f ca="1">COUNTIF(L$4:L86, "WIN")/I86</f>
        <v>0.44578313253012047</v>
      </c>
    </row>
    <row r="87" spans="9:17" x14ac:dyDescent="0.25">
      <c r="I87" s="5">
        <v>84</v>
      </c>
      <c r="J87" s="9">
        <f t="shared" ca="1" si="7"/>
        <v>0.36488400206183669</v>
      </c>
      <c r="K87" s="7" t="str">
        <f t="shared" ca="1" si="5"/>
        <v>RED</v>
      </c>
      <c r="L87" s="7" t="str">
        <f t="shared" ca="1" si="6"/>
        <v>WIN</v>
      </c>
      <c r="M87" s="8">
        <f t="shared" ca="1" si="8"/>
        <v>1</v>
      </c>
      <c r="N87" s="8">
        <f t="shared" ca="1" si="9"/>
        <v>-8</v>
      </c>
      <c r="O87" s="32">
        <f ca="1">SUM(M$4:M87)/I87</f>
        <v>-9.5238095238095233E-2</v>
      </c>
      <c r="P87" s="47">
        <f ca="1">_xlfn.VAR.P(M$4:M87)</f>
        <v>0.99092970521541945</v>
      </c>
      <c r="Q87" s="33">
        <f ca="1">COUNTIF(L$4:L87, "WIN")/I87</f>
        <v>0.45238095238095238</v>
      </c>
    </row>
    <row r="88" spans="9:17" x14ac:dyDescent="0.25">
      <c r="I88" s="5">
        <v>85</v>
      </c>
      <c r="J88" s="9">
        <f t="shared" ca="1" si="7"/>
        <v>0.53766276178472772</v>
      </c>
      <c r="K88" s="7" t="str">
        <f t="shared" ca="1" si="5"/>
        <v>BLACK</v>
      </c>
      <c r="L88" s="7" t="str">
        <f t="shared" ca="1" si="6"/>
        <v>LOSE</v>
      </c>
      <c r="M88" s="8">
        <f t="shared" ca="1" si="8"/>
        <v>-1</v>
      </c>
      <c r="N88" s="8">
        <f t="shared" ca="1" si="9"/>
        <v>-9</v>
      </c>
      <c r="O88" s="32">
        <f ca="1">SUM(M$4:M88)/I88</f>
        <v>-0.10588235294117647</v>
      </c>
      <c r="P88" s="47">
        <f ca="1">_xlfn.VAR.P(M$4:M88)</f>
        <v>0.98878892733564017</v>
      </c>
      <c r="Q88" s="33">
        <f ca="1">COUNTIF(L$4:L88, "WIN")/I88</f>
        <v>0.44705882352941179</v>
      </c>
    </row>
    <row r="89" spans="9:17" x14ac:dyDescent="0.25">
      <c r="I89" s="5">
        <v>86</v>
      </c>
      <c r="J89" s="9">
        <f t="shared" ca="1" si="7"/>
        <v>0.9334308813188279</v>
      </c>
      <c r="K89" s="7" t="str">
        <f t="shared" ca="1" si="5"/>
        <v>BLACK</v>
      </c>
      <c r="L89" s="7" t="str">
        <f t="shared" ca="1" si="6"/>
        <v>LOSE</v>
      </c>
      <c r="M89" s="8">
        <f t="shared" ca="1" si="8"/>
        <v>-1</v>
      </c>
      <c r="N89" s="8">
        <f t="shared" ca="1" si="9"/>
        <v>-10</v>
      </c>
      <c r="O89" s="32">
        <f ca="1">SUM(M$4:M89)/I89</f>
        <v>-0.11627906976744186</v>
      </c>
      <c r="P89" s="47">
        <f ca="1">_xlfn.VAR.P(M$4:M89)</f>
        <v>0.9864791779340184</v>
      </c>
      <c r="Q89" s="33">
        <f ca="1">COUNTIF(L$4:L89, "WIN")/I89</f>
        <v>0.44186046511627908</v>
      </c>
    </row>
    <row r="90" spans="9:17" x14ac:dyDescent="0.25">
      <c r="I90" s="5">
        <v>87</v>
      </c>
      <c r="J90" s="9">
        <f t="shared" ca="1" si="7"/>
        <v>0.26860842212949398</v>
      </c>
      <c r="K90" s="7" t="str">
        <f t="shared" ca="1" si="5"/>
        <v>RED</v>
      </c>
      <c r="L90" s="7" t="str">
        <f t="shared" ca="1" si="6"/>
        <v>WIN</v>
      </c>
      <c r="M90" s="8">
        <f t="shared" ca="1" si="8"/>
        <v>1</v>
      </c>
      <c r="N90" s="8">
        <f t="shared" ca="1" si="9"/>
        <v>-9</v>
      </c>
      <c r="O90" s="32">
        <f ca="1">SUM(M$4:M90)/I90</f>
        <v>-0.10344827586206896</v>
      </c>
      <c r="P90" s="47">
        <f ca="1">_xlfn.VAR.P(M$4:M90)</f>
        <v>0.98929845422116525</v>
      </c>
      <c r="Q90" s="33">
        <f ca="1">COUNTIF(L$4:L90, "WIN")/I90</f>
        <v>0.44827586206896552</v>
      </c>
    </row>
    <row r="91" spans="9:17" x14ac:dyDescent="0.25">
      <c r="I91" s="5">
        <v>88</v>
      </c>
      <c r="J91" s="9">
        <f t="shared" ca="1" si="7"/>
        <v>0.56307304990098483</v>
      </c>
      <c r="K91" s="7" t="str">
        <f t="shared" ca="1" si="5"/>
        <v>BLACK</v>
      </c>
      <c r="L91" s="7" t="str">
        <f t="shared" ca="1" si="6"/>
        <v>LOSE</v>
      </c>
      <c r="M91" s="8">
        <f t="shared" ca="1" si="8"/>
        <v>-1</v>
      </c>
      <c r="N91" s="8">
        <f t="shared" ca="1" si="9"/>
        <v>-10</v>
      </c>
      <c r="O91" s="32">
        <f ca="1">SUM(M$4:M91)/I91</f>
        <v>-0.11363636363636363</v>
      </c>
      <c r="P91" s="47">
        <f ca="1">_xlfn.VAR.P(M$4:M91)</f>
        <v>0.98708677685950408</v>
      </c>
      <c r="Q91" s="33">
        <f ca="1">COUNTIF(L$4:L91, "WIN")/I91</f>
        <v>0.44318181818181818</v>
      </c>
    </row>
    <row r="92" spans="9:17" x14ac:dyDescent="0.25">
      <c r="I92" s="5">
        <v>89</v>
      </c>
      <c r="J92" s="9">
        <f t="shared" ca="1" si="7"/>
        <v>0.17381127803732344</v>
      </c>
      <c r="K92" s="7" t="str">
        <f t="shared" ca="1" si="5"/>
        <v>RED</v>
      </c>
      <c r="L92" s="7" t="str">
        <f t="shared" ca="1" si="6"/>
        <v>WIN</v>
      </c>
      <c r="M92" s="8">
        <f t="shared" ca="1" si="8"/>
        <v>1</v>
      </c>
      <c r="N92" s="8">
        <f t="shared" ca="1" si="9"/>
        <v>-9</v>
      </c>
      <c r="O92" s="32">
        <f ca="1">SUM(M$4:M92)/I92</f>
        <v>-0.10112359550561797</v>
      </c>
      <c r="P92" s="47">
        <f ca="1">_xlfn.VAR.P(M$4:M92)</f>
        <v>0.98977401843201618</v>
      </c>
      <c r="Q92" s="33">
        <f ca="1">COUNTIF(L$4:L92, "WIN")/I92</f>
        <v>0.449438202247191</v>
      </c>
    </row>
    <row r="93" spans="9:17" x14ac:dyDescent="0.25">
      <c r="I93" s="5">
        <v>90</v>
      </c>
      <c r="J93" s="9">
        <f t="shared" ca="1" si="7"/>
        <v>0.27906244617034726</v>
      </c>
      <c r="K93" s="7" t="str">
        <f t="shared" ca="1" si="5"/>
        <v>RED</v>
      </c>
      <c r="L93" s="7" t="str">
        <f t="shared" ca="1" si="6"/>
        <v>WIN</v>
      </c>
      <c r="M93" s="8">
        <f t="shared" ca="1" si="8"/>
        <v>1</v>
      </c>
      <c r="N93" s="8">
        <f t="shared" ca="1" si="9"/>
        <v>-8</v>
      </c>
      <c r="O93" s="32">
        <f ca="1">SUM(M$4:M93)/I93</f>
        <v>-8.8888888888888892E-2</v>
      </c>
      <c r="P93" s="47">
        <f ca="1">_xlfn.VAR.P(M$4:M93)</f>
        <v>0.99209876543209874</v>
      </c>
      <c r="Q93" s="33">
        <f ca="1">COUNTIF(L$4:L93, "WIN")/I93</f>
        <v>0.45555555555555555</v>
      </c>
    </row>
    <row r="94" spans="9:17" x14ac:dyDescent="0.25">
      <c r="I94" s="5">
        <v>91</v>
      </c>
      <c r="J94" s="9">
        <f t="shared" ca="1" si="7"/>
        <v>0.32793026501942957</v>
      </c>
      <c r="K94" s="7" t="str">
        <f t="shared" ca="1" si="5"/>
        <v>RED</v>
      </c>
      <c r="L94" s="7" t="str">
        <f t="shared" ca="1" si="6"/>
        <v>WIN</v>
      </c>
      <c r="M94" s="8">
        <f t="shared" ca="1" si="8"/>
        <v>1</v>
      </c>
      <c r="N94" s="8">
        <f t="shared" ca="1" si="9"/>
        <v>-7</v>
      </c>
      <c r="O94" s="32">
        <f ca="1">SUM(M$4:M94)/I94</f>
        <v>-7.6923076923076927E-2</v>
      </c>
      <c r="P94" s="47">
        <f ca="1">_xlfn.VAR.P(M$4:M94)</f>
        <v>0.99408284023668636</v>
      </c>
      <c r="Q94" s="33">
        <f ca="1">COUNTIF(L$4:L94, "WIN")/I94</f>
        <v>0.46153846153846156</v>
      </c>
    </row>
    <row r="95" spans="9:17" x14ac:dyDescent="0.25">
      <c r="I95" s="5">
        <v>92</v>
      </c>
      <c r="J95" s="9">
        <f t="shared" ca="1" si="7"/>
        <v>0.36781510718644239</v>
      </c>
      <c r="K95" s="7" t="str">
        <f t="shared" ca="1" si="5"/>
        <v>RED</v>
      </c>
      <c r="L95" s="7" t="str">
        <f t="shared" ca="1" si="6"/>
        <v>WIN</v>
      </c>
      <c r="M95" s="8">
        <f t="shared" ca="1" si="8"/>
        <v>1</v>
      </c>
      <c r="N95" s="8">
        <f t="shared" ca="1" si="9"/>
        <v>-6</v>
      </c>
      <c r="O95" s="32">
        <f ca="1">SUM(M$4:M95)/I95</f>
        <v>-6.5217391304347824E-2</v>
      </c>
      <c r="P95" s="47">
        <f ca="1">_xlfn.VAR.P(M$4:M95)</f>
        <v>0.99574669187145559</v>
      </c>
      <c r="Q95" s="33">
        <f ca="1">COUNTIF(L$4:L95, "WIN")/I95</f>
        <v>0.46739130434782611</v>
      </c>
    </row>
    <row r="96" spans="9:17" x14ac:dyDescent="0.25">
      <c r="I96" s="5">
        <v>93</v>
      </c>
      <c r="J96" s="9">
        <f t="shared" ca="1" si="7"/>
        <v>0.44426045825810534</v>
      </c>
      <c r="K96" s="7" t="str">
        <f t="shared" ca="1" si="5"/>
        <v>RED</v>
      </c>
      <c r="L96" s="7" t="str">
        <f t="shared" ca="1" si="6"/>
        <v>WIN</v>
      </c>
      <c r="M96" s="8">
        <f t="shared" ca="1" si="8"/>
        <v>1</v>
      </c>
      <c r="N96" s="8">
        <f t="shared" ca="1" si="9"/>
        <v>-5</v>
      </c>
      <c r="O96" s="32">
        <f ca="1">SUM(M$4:M96)/I96</f>
        <v>-5.3763440860215055E-2</v>
      </c>
      <c r="P96" s="47">
        <f ca="1">_xlfn.VAR.P(M$4:M96)</f>
        <v>0.99710949242687019</v>
      </c>
      <c r="Q96" s="33">
        <f ca="1">COUNTIF(L$4:L96, "WIN")/I96</f>
        <v>0.4731182795698925</v>
      </c>
    </row>
    <row r="97" spans="9:17" x14ac:dyDescent="0.25">
      <c r="I97" s="5">
        <v>94</v>
      </c>
      <c r="J97" s="9">
        <f t="shared" ca="1" si="7"/>
        <v>0.59588427973682401</v>
      </c>
      <c r="K97" s="7" t="str">
        <f t="shared" ca="1" si="5"/>
        <v>BLACK</v>
      </c>
      <c r="L97" s="7" t="str">
        <f t="shared" ca="1" si="6"/>
        <v>LOSE</v>
      </c>
      <c r="M97" s="8">
        <f t="shared" ca="1" si="8"/>
        <v>-1</v>
      </c>
      <c r="N97" s="8">
        <f t="shared" ca="1" si="9"/>
        <v>-6</v>
      </c>
      <c r="O97" s="32">
        <f ca="1">SUM(M$4:M97)/I97</f>
        <v>-6.3829787234042548E-2</v>
      </c>
      <c r="P97" s="47">
        <f ca="1">_xlfn.VAR.P(M$4:M97)</f>
        <v>0.99592575826165686</v>
      </c>
      <c r="Q97" s="33">
        <f ca="1">COUNTIF(L$4:L97, "WIN")/I97</f>
        <v>0.46808510638297873</v>
      </c>
    </row>
    <row r="98" spans="9:17" x14ac:dyDescent="0.25">
      <c r="I98" s="5">
        <v>95</v>
      </c>
      <c r="J98" s="9">
        <f t="shared" ca="1" si="7"/>
        <v>0.70795165580095254</v>
      </c>
      <c r="K98" s="7" t="str">
        <f t="shared" ca="1" si="5"/>
        <v>BLACK</v>
      </c>
      <c r="L98" s="7" t="str">
        <f t="shared" ca="1" si="6"/>
        <v>LOSE</v>
      </c>
      <c r="M98" s="8">
        <f t="shared" ca="1" si="8"/>
        <v>-1</v>
      </c>
      <c r="N98" s="8">
        <f t="shared" ca="1" si="9"/>
        <v>-7</v>
      </c>
      <c r="O98" s="32">
        <f ca="1">SUM(M$4:M98)/I98</f>
        <v>-7.3684210526315783E-2</v>
      </c>
      <c r="P98" s="47">
        <f ca="1">_xlfn.VAR.P(M$4:M98)</f>
        <v>0.99457063711911353</v>
      </c>
      <c r="Q98" s="33">
        <f ca="1">COUNTIF(L$4:L98, "WIN")/I98</f>
        <v>0.4631578947368421</v>
      </c>
    </row>
    <row r="99" spans="9:17" x14ac:dyDescent="0.25">
      <c r="I99" s="5">
        <v>96</v>
      </c>
      <c r="J99" s="9">
        <f t="shared" ca="1" si="7"/>
        <v>0.39165683667776352</v>
      </c>
      <c r="K99" s="7" t="str">
        <f t="shared" ca="1" si="5"/>
        <v>RED</v>
      </c>
      <c r="L99" s="7" t="str">
        <f t="shared" ca="1" si="6"/>
        <v>WIN</v>
      </c>
      <c r="M99" s="8">
        <f t="shared" ca="1" si="8"/>
        <v>1</v>
      </c>
      <c r="N99" s="8">
        <f t="shared" ca="1" si="9"/>
        <v>-6</v>
      </c>
      <c r="O99" s="32">
        <f ca="1">SUM(M$4:M99)/I99</f>
        <v>-6.25E-2</v>
      </c>
      <c r="P99" s="47">
        <f ca="1">_xlfn.VAR.P(M$4:M99)</f>
        <v>0.99609375</v>
      </c>
      <c r="Q99" s="33">
        <f ca="1">COUNTIF(L$4:L99, "WIN")/I99</f>
        <v>0.46875</v>
      </c>
    </row>
    <row r="100" spans="9:17" x14ac:dyDescent="0.25">
      <c r="I100" s="5">
        <v>97</v>
      </c>
      <c r="J100" s="9">
        <f t="shared" ca="1" si="7"/>
        <v>3.0739456605198834E-2</v>
      </c>
      <c r="K100" s="7" t="str">
        <f t="shared" ca="1" si="5"/>
        <v>RED</v>
      </c>
      <c r="L100" s="7" t="str">
        <f t="shared" ca="1" si="6"/>
        <v>WIN</v>
      </c>
      <c r="M100" s="8">
        <f t="shared" ca="1" si="8"/>
        <v>1</v>
      </c>
      <c r="N100" s="8">
        <f t="shared" ca="1" si="9"/>
        <v>-5</v>
      </c>
      <c r="O100" s="32">
        <f ca="1">SUM(M$4:M100)/I100</f>
        <v>-5.1546391752577317E-2</v>
      </c>
      <c r="P100" s="47">
        <f ca="1">_xlfn.VAR.P(M$4:M100)</f>
        <v>0.99734296949728984</v>
      </c>
      <c r="Q100" s="33">
        <f ca="1">COUNTIF(L$4:L100, "WIN")/I100</f>
        <v>0.47422680412371132</v>
      </c>
    </row>
    <row r="101" spans="9:17" x14ac:dyDescent="0.25">
      <c r="I101" s="5">
        <v>98</v>
      </c>
      <c r="J101" s="9">
        <f t="shared" ca="1" si="7"/>
        <v>0.62852577640083862</v>
      </c>
      <c r="K101" s="7" t="str">
        <f t="shared" ca="1" si="5"/>
        <v>BLACK</v>
      </c>
      <c r="L101" s="7" t="str">
        <f t="shared" ca="1" si="6"/>
        <v>LOSE</v>
      </c>
      <c r="M101" s="8">
        <f t="shared" ca="1" si="8"/>
        <v>-1</v>
      </c>
      <c r="N101" s="8">
        <f t="shared" ca="1" si="9"/>
        <v>-6</v>
      </c>
      <c r="O101" s="32">
        <f ca="1">SUM(M$4:M101)/I101</f>
        <v>-6.1224489795918366E-2</v>
      </c>
      <c r="P101" s="47">
        <f ca="1">_xlfn.VAR.P(M$4:M101)</f>
        <v>0.99625156184922947</v>
      </c>
      <c r="Q101" s="33">
        <f ca="1">COUNTIF(L$4:L101, "WIN")/I101</f>
        <v>0.46938775510204084</v>
      </c>
    </row>
    <row r="102" spans="9:17" x14ac:dyDescent="0.25">
      <c r="I102" s="5">
        <v>99</v>
      </c>
      <c r="J102" s="9">
        <f t="shared" ca="1" si="7"/>
        <v>0.21340735389886156</v>
      </c>
      <c r="K102" s="7" t="str">
        <f t="shared" ca="1" si="5"/>
        <v>RED</v>
      </c>
      <c r="L102" s="7" t="str">
        <f t="shared" ca="1" si="6"/>
        <v>WIN</v>
      </c>
      <c r="M102" s="8">
        <f t="shared" ca="1" si="8"/>
        <v>1</v>
      </c>
      <c r="N102" s="8">
        <f t="shared" ca="1" si="9"/>
        <v>-5</v>
      </c>
      <c r="O102" s="32">
        <f ca="1">SUM(M$4:M102)/I102</f>
        <v>-5.0505050505050504E-2</v>
      </c>
      <c r="P102" s="47">
        <f ca="1">_xlfn.VAR.P(M$4:M102)</f>
        <v>0.99744923987348233</v>
      </c>
      <c r="Q102" s="33">
        <f ca="1">COUNTIF(L$4:L102, "WIN")/I102</f>
        <v>0.47474747474747475</v>
      </c>
    </row>
    <row r="103" spans="9:17" x14ac:dyDescent="0.25">
      <c r="I103" s="5">
        <v>100</v>
      </c>
      <c r="J103" s="9">
        <f t="shared" ca="1" si="7"/>
        <v>0.63402884636067447</v>
      </c>
      <c r="K103" s="7" t="str">
        <f t="shared" ca="1" si="5"/>
        <v>BLACK</v>
      </c>
      <c r="L103" s="7" t="str">
        <f t="shared" ca="1" si="6"/>
        <v>LOSE</v>
      </c>
      <c r="M103" s="8">
        <f t="shared" ca="1" si="8"/>
        <v>-1</v>
      </c>
      <c r="N103" s="8">
        <f t="shared" ca="1" si="9"/>
        <v>-6</v>
      </c>
      <c r="O103" s="32">
        <f ca="1">SUM(M$4:M103)/I103</f>
        <v>-0.06</v>
      </c>
      <c r="P103" s="47">
        <f ca="1">_xlfn.VAR.P(M$4:M103)</f>
        <v>0.99639999999999995</v>
      </c>
      <c r="Q103" s="33">
        <f ca="1">COUNTIF(L$4:L103, "WIN")/I103</f>
        <v>0.47</v>
      </c>
    </row>
    <row r="104" spans="9:17" x14ac:dyDescent="0.25">
      <c r="I104" s="5">
        <v>101</v>
      </c>
      <c r="J104" s="9">
        <f t="shared" ca="1" si="7"/>
        <v>0.963490324450058</v>
      </c>
      <c r="K104" s="7" t="str">
        <f t="shared" ca="1" si="5"/>
        <v>BLACK</v>
      </c>
      <c r="L104" s="7" t="str">
        <f t="shared" ca="1" si="6"/>
        <v>LOSE</v>
      </c>
      <c r="M104" s="8">
        <f t="shared" ca="1" si="8"/>
        <v>-1</v>
      </c>
      <c r="N104" s="8">
        <f t="shared" ca="1" si="9"/>
        <v>-7</v>
      </c>
      <c r="O104" s="32">
        <f ca="1">SUM(M$4:M104)/I104</f>
        <v>-6.9306930693069313E-2</v>
      </c>
      <c r="P104" s="47">
        <f ca="1">_xlfn.VAR.P(M$4:M104)</f>
        <v>0.99519654935790614</v>
      </c>
      <c r="Q104" s="33">
        <f ca="1">COUNTIF(L$4:L104, "WIN")/I104</f>
        <v>0.46534653465346537</v>
      </c>
    </row>
    <row r="105" spans="9:17" x14ac:dyDescent="0.25">
      <c r="I105" s="5">
        <v>102</v>
      </c>
      <c r="J105" s="9">
        <f t="shared" ca="1" si="7"/>
        <v>0.77560764879467226</v>
      </c>
      <c r="K105" s="7" t="str">
        <f t="shared" ca="1" si="5"/>
        <v>BLACK</v>
      </c>
      <c r="L105" s="7" t="str">
        <f t="shared" ca="1" si="6"/>
        <v>LOSE</v>
      </c>
      <c r="M105" s="8">
        <f t="shared" ca="1" si="8"/>
        <v>-1</v>
      </c>
      <c r="N105" s="8">
        <f t="shared" ca="1" si="9"/>
        <v>-8</v>
      </c>
      <c r="O105" s="32">
        <f ca="1">SUM(M$4:M105)/I105</f>
        <v>-7.8431372549019607E-2</v>
      </c>
      <c r="P105" s="47">
        <f ca="1">_xlfn.VAR.P(M$4:M105)</f>
        <v>0.99384851980007693</v>
      </c>
      <c r="Q105" s="33">
        <f ca="1">COUNTIF(L$4:L105, "WIN")/I105</f>
        <v>0.46078431372549017</v>
      </c>
    </row>
    <row r="106" spans="9:17" x14ac:dyDescent="0.25">
      <c r="I106" s="5">
        <v>103</v>
      </c>
      <c r="J106" s="9">
        <f t="shared" ca="1" si="7"/>
        <v>0.15400469693038865</v>
      </c>
      <c r="K106" s="7" t="str">
        <f t="shared" ca="1" si="5"/>
        <v>RED</v>
      </c>
      <c r="L106" s="7" t="str">
        <f t="shared" ca="1" si="6"/>
        <v>WIN</v>
      </c>
      <c r="M106" s="8">
        <f t="shared" ca="1" si="8"/>
        <v>1</v>
      </c>
      <c r="N106" s="8">
        <f t="shared" ca="1" si="9"/>
        <v>-7</v>
      </c>
      <c r="O106" s="32">
        <f ca="1">SUM(M$4:M106)/I106</f>
        <v>-6.7961165048543687E-2</v>
      </c>
      <c r="P106" s="47">
        <f ca="1">_xlfn.VAR.P(M$4:M106)</f>
        <v>0.99538128004524462</v>
      </c>
      <c r="Q106" s="33">
        <f ca="1">COUNTIF(L$4:L106, "WIN")/I106</f>
        <v>0.46601941747572817</v>
      </c>
    </row>
    <row r="107" spans="9:17" x14ac:dyDescent="0.25">
      <c r="I107" s="5">
        <v>104</v>
      </c>
      <c r="J107" s="9">
        <f t="shared" ca="1" si="7"/>
        <v>0.83227568973317434</v>
      </c>
      <c r="K107" s="7" t="str">
        <f t="shared" ca="1" si="5"/>
        <v>BLACK</v>
      </c>
      <c r="L107" s="7" t="str">
        <f t="shared" ca="1" si="6"/>
        <v>LOSE</v>
      </c>
      <c r="M107" s="8">
        <f t="shared" ca="1" si="8"/>
        <v>-1</v>
      </c>
      <c r="N107" s="8">
        <f t="shared" ca="1" si="9"/>
        <v>-8</v>
      </c>
      <c r="O107" s="32">
        <f ca="1">SUM(M$4:M107)/I107</f>
        <v>-7.6923076923076927E-2</v>
      </c>
      <c r="P107" s="47">
        <f ca="1">_xlfn.VAR.P(M$4:M107)</f>
        <v>0.99408284023668636</v>
      </c>
      <c r="Q107" s="33">
        <f ca="1">COUNTIF(L$4:L107, "WIN")/I107</f>
        <v>0.46153846153846156</v>
      </c>
    </row>
    <row r="108" spans="9:17" x14ac:dyDescent="0.25">
      <c r="I108" s="5">
        <v>105</v>
      </c>
      <c r="J108" s="9">
        <f t="shared" ca="1" si="7"/>
        <v>0.88176370804781845</v>
      </c>
      <c r="K108" s="7" t="str">
        <f t="shared" ca="1" si="5"/>
        <v>BLACK</v>
      </c>
      <c r="L108" s="7" t="str">
        <f t="shared" ca="1" si="6"/>
        <v>LOSE</v>
      </c>
      <c r="M108" s="8">
        <f t="shared" ca="1" si="8"/>
        <v>-1</v>
      </c>
      <c r="N108" s="8">
        <f t="shared" ca="1" si="9"/>
        <v>-9</v>
      </c>
      <c r="O108" s="32">
        <f ca="1">SUM(M$4:M108)/I108</f>
        <v>-8.5714285714285715E-2</v>
      </c>
      <c r="P108" s="47">
        <f ca="1">_xlfn.VAR.P(M$4:M108)</f>
        <v>0.99265306122448982</v>
      </c>
      <c r="Q108" s="33">
        <f ca="1">COUNTIF(L$4:L108, "WIN")/I108</f>
        <v>0.45714285714285713</v>
      </c>
    </row>
    <row r="109" spans="9:17" x14ac:dyDescent="0.25">
      <c r="I109" s="5">
        <v>106</v>
      </c>
      <c r="J109" s="9">
        <f t="shared" ca="1" si="7"/>
        <v>0.76570722955140791</v>
      </c>
      <c r="K109" s="7" t="str">
        <f t="shared" ca="1" si="5"/>
        <v>BLACK</v>
      </c>
      <c r="L109" s="7" t="str">
        <f t="shared" ca="1" si="6"/>
        <v>LOSE</v>
      </c>
      <c r="M109" s="8">
        <f t="shared" ca="1" si="8"/>
        <v>-1</v>
      </c>
      <c r="N109" s="8">
        <f t="shared" ca="1" si="9"/>
        <v>-10</v>
      </c>
      <c r="O109" s="32">
        <f ca="1">SUM(M$4:M109)/I109</f>
        <v>-9.4339622641509441E-2</v>
      </c>
      <c r="P109" s="47">
        <f ca="1">_xlfn.VAR.P(M$4:M109)</f>
        <v>0.9911000355998576</v>
      </c>
      <c r="Q109" s="33">
        <f ca="1">COUNTIF(L$4:L109, "WIN")/I109</f>
        <v>0.45283018867924529</v>
      </c>
    </row>
    <row r="110" spans="9:17" x14ac:dyDescent="0.25">
      <c r="I110" s="5">
        <v>107</v>
      </c>
      <c r="J110" s="9">
        <f t="shared" ca="1" si="7"/>
        <v>0.53455140600852968</v>
      </c>
      <c r="K110" s="7" t="str">
        <f t="shared" ca="1" si="5"/>
        <v>BLACK</v>
      </c>
      <c r="L110" s="7" t="str">
        <f t="shared" ca="1" si="6"/>
        <v>LOSE</v>
      </c>
      <c r="M110" s="8">
        <f t="shared" ca="1" si="8"/>
        <v>-1</v>
      </c>
      <c r="N110" s="8">
        <f t="shared" ca="1" si="9"/>
        <v>-11</v>
      </c>
      <c r="O110" s="32">
        <f ca="1">SUM(M$4:M110)/I110</f>
        <v>-0.10280373831775701</v>
      </c>
      <c r="P110" s="47">
        <f ca="1">_xlfn.VAR.P(M$4:M110)</f>
        <v>0.98943139138789415</v>
      </c>
      <c r="Q110" s="33">
        <f ca="1">COUNTIF(L$4:L110, "WIN")/I110</f>
        <v>0.44859813084112149</v>
      </c>
    </row>
    <row r="111" spans="9:17" x14ac:dyDescent="0.25">
      <c r="I111" s="5">
        <v>108</v>
      </c>
      <c r="J111" s="9">
        <f t="shared" ca="1" si="7"/>
        <v>0.50483175348250697</v>
      </c>
      <c r="K111" s="7" t="str">
        <f t="shared" ca="1" si="5"/>
        <v>BLACK</v>
      </c>
      <c r="L111" s="7" t="str">
        <f t="shared" ca="1" si="6"/>
        <v>LOSE</v>
      </c>
      <c r="M111" s="8">
        <f t="shared" ca="1" si="8"/>
        <v>-1</v>
      </c>
      <c r="N111" s="8">
        <f t="shared" ca="1" si="9"/>
        <v>-12</v>
      </c>
      <c r="O111" s="32">
        <f ca="1">SUM(M$4:M111)/I111</f>
        <v>-0.1111111111111111</v>
      </c>
      <c r="P111" s="47">
        <f ca="1">_xlfn.VAR.P(M$4:M111)</f>
        <v>0.98765432098765427</v>
      </c>
      <c r="Q111" s="33">
        <f ca="1">COUNTIF(L$4:L111, "WIN")/I111</f>
        <v>0.44444444444444442</v>
      </c>
    </row>
    <row r="112" spans="9:17" x14ac:dyDescent="0.25">
      <c r="I112" s="5">
        <v>109</v>
      </c>
      <c r="J112" s="9">
        <f t="shared" ca="1" si="7"/>
        <v>9.8333879385209877E-2</v>
      </c>
      <c r="K112" s="7" t="str">
        <f t="shared" ca="1" si="5"/>
        <v>RED</v>
      </c>
      <c r="L112" s="7" t="str">
        <f t="shared" ca="1" si="6"/>
        <v>WIN</v>
      </c>
      <c r="M112" s="8">
        <f t="shared" ca="1" si="8"/>
        <v>1</v>
      </c>
      <c r="N112" s="8">
        <f t="shared" ca="1" si="9"/>
        <v>-11</v>
      </c>
      <c r="O112" s="32">
        <f ca="1">SUM(M$4:M112)/I112</f>
        <v>-0.10091743119266056</v>
      </c>
      <c r="P112" s="47">
        <f ca="1">_xlfn.VAR.P(M$4:M112)</f>
        <v>0.98981567208147458</v>
      </c>
      <c r="Q112" s="33">
        <f ca="1">COUNTIF(L$4:L112, "WIN")/I112</f>
        <v>0.44954128440366975</v>
      </c>
    </row>
    <row r="113" spans="9:17" x14ac:dyDescent="0.25">
      <c r="I113" s="5">
        <v>110</v>
      </c>
      <c r="J113" s="9">
        <f t="shared" ca="1" si="7"/>
        <v>4.0045681838052127E-2</v>
      </c>
      <c r="K113" s="7" t="str">
        <f t="shared" ca="1" si="5"/>
        <v>RED</v>
      </c>
      <c r="L113" s="7" t="str">
        <f t="shared" ca="1" si="6"/>
        <v>WIN</v>
      </c>
      <c r="M113" s="8">
        <f t="shared" ca="1" si="8"/>
        <v>1</v>
      </c>
      <c r="N113" s="8">
        <f t="shared" ca="1" si="9"/>
        <v>-10</v>
      </c>
      <c r="O113" s="32">
        <f ca="1">SUM(M$4:M113)/I113</f>
        <v>-9.0909090909090912E-2</v>
      </c>
      <c r="P113" s="47">
        <f ca="1">_xlfn.VAR.P(M$4:M113)</f>
        <v>0.99173553719008267</v>
      </c>
      <c r="Q113" s="33">
        <f ca="1">COUNTIF(L$4:L113, "WIN")/I113</f>
        <v>0.45454545454545453</v>
      </c>
    </row>
    <row r="114" spans="9:17" x14ac:dyDescent="0.25">
      <c r="I114" s="5">
        <v>111</v>
      </c>
      <c r="J114" s="9">
        <f t="shared" ca="1" si="7"/>
        <v>0.92919224806664547</v>
      </c>
      <c r="K114" s="7" t="str">
        <f t="shared" ca="1" si="5"/>
        <v>BLACK</v>
      </c>
      <c r="L114" s="7" t="str">
        <f t="shared" ca="1" si="6"/>
        <v>LOSE</v>
      </c>
      <c r="M114" s="8">
        <f t="shared" ca="1" si="8"/>
        <v>-1</v>
      </c>
      <c r="N114" s="8">
        <f t="shared" ca="1" si="9"/>
        <v>-11</v>
      </c>
      <c r="O114" s="32">
        <f ca="1">SUM(M$4:M114)/I114</f>
        <v>-9.90990990990991E-2</v>
      </c>
      <c r="P114" s="47">
        <f ca="1">_xlfn.VAR.P(M$4:M114)</f>
        <v>0.99017936855774691</v>
      </c>
      <c r="Q114" s="33">
        <f ca="1">COUNTIF(L$4:L114, "WIN")/I114</f>
        <v>0.45045045045045046</v>
      </c>
    </row>
    <row r="115" spans="9:17" x14ac:dyDescent="0.25">
      <c r="I115" s="5">
        <v>112</v>
      </c>
      <c r="J115" s="9">
        <f t="shared" ca="1" si="7"/>
        <v>0.3173108698934678</v>
      </c>
      <c r="K115" s="7" t="str">
        <f t="shared" ca="1" si="5"/>
        <v>RED</v>
      </c>
      <c r="L115" s="7" t="str">
        <f t="shared" ca="1" si="6"/>
        <v>WIN</v>
      </c>
      <c r="M115" s="8">
        <f t="shared" ca="1" si="8"/>
        <v>1</v>
      </c>
      <c r="N115" s="8">
        <f t="shared" ca="1" si="9"/>
        <v>-10</v>
      </c>
      <c r="O115" s="32">
        <f ca="1">SUM(M$4:M115)/I115</f>
        <v>-8.9285714285714288E-2</v>
      </c>
      <c r="P115" s="47">
        <f ca="1">_xlfn.VAR.P(M$4:M115)</f>
        <v>0.99202806122448983</v>
      </c>
      <c r="Q115" s="33">
        <f ca="1">COUNTIF(L$4:L115, "WIN")/I115</f>
        <v>0.45535714285714285</v>
      </c>
    </row>
    <row r="116" spans="9:17" x14ac:dyDescent="0.25">
      <c r="I116" s="5">
        <v>113</v>
      </c>
      <c r="J116" s="9">
        <f t="shared" ca="1" si="7"/>
        <v>0.74159268102110532</v>
      </c>
      <c r="K116" s="7" t="str">
        <f t="shared" ca="1" si="5"/>
        <v>BLACK</v>
      </c>
      <c r="L116" s="7" t="str">
        <f t="shared" ca="1" si="6"/>
        <v>LOSE</v>
      </c>
      <c r="M116" s="8">
        <f t="shared" ca="1" si="8"/>
        <v>-1</v>
      </c>
      <c r="N116" s="8">
        <f t="shared" ca="1" si="9"/>
        <v>-11</v>
      </c>
      <c r="O116" s="32">
        <f ca="1">SUM(M$4:M116)/I116</f>
        <v>-9.7345132743362831E-2</v>
      </c>
      <c r="P116" s="47">
        <f ca="1">_xlfn.VAR.P(M$4:M116)</f>
        <v>0.99052392513117704</v>
      </c>
      <c r="Q116" s="33">
        <f ca="1">COUNTIF(L$4:L116, "WIN")/I116</f>
        <v>0.45132743362831856</v>
      </c>
    </row>
    <row r="117" spans="9:17" x14ac:dyDescent="0.25">
      <c r="I117" s="5">
        <v>114</v>
      </c>
      <c r="J117" s="9">
        <f t="shared" ca="1" si="7"/>
        <v>0.98332161139047702</v>
      </c>
      <c r="K117" s="7" t="str">
        <f t="shared" ca="1" si="5"/>
        <v>GREEN</v>
      </c>
      <c r="L117" s="7" t="str">
        <f t="shared" ca="1" si="6"/>
        <v>LOSE</v>
      </c>
      <c r="M117" s="8">
        <f t="shared" ca="1" si="8"/>
        <v>-1</v>
      </c>
      <c r="N117" s="8">
        <f t="shared" ca="1" si="9"/>
        <v>-12</v>
      </c>
      <c r="O117" s="32">
        <f ca="1">SUM(M$4:M117)/I117</f>
        <v>-0.10526315789473684</v>
      </c>
      <c r="P117" s="47">
        <f ca="1">_xlfn.VAR.P(M$4:M117)</f>
        <v>0.9889196675900277</v>
      </c>
      <c r="Q117" s="33">
        <f ca="1">COUNTIF(L$4:L117, "WIN")/I117</f>
        <v>0.44736842105263158</v>
      </c>
    </row>
    <row r="118" spans="9:17" x14ac:dyDescent="0.25">
      <c r="I118" s="5">
        <v>115</v>
      </c>
      <c r="J118" s="9">
        <f t="shared" ca="1" si="7"/>
        <v>9.7098180941268097E-2</v>
      </c>
      <c r="K118" s="7" t="str">
        <f t="shared" ca="1" si="5"/>
        <v>RED</v>
      </c>
      <c r="L118" s="7" t="str">
        <f t="shared" ca="1" si="6"/>
        <v>WIN</v>
      </c>
      <c r="M118" s="8">
        <f t="shared" ca="1" si="8"/>
        <v>1</v>
      </c>
      <c r="N118" s="8">
        <f t="shared" ca="1" si="9"/>
        <v>-11</v>
      </c>
      <c r="O118" s="32">
        <f ca="1">SUM(M$4:M118)/I118</f>
        <v>-9.5652173913043481E-2</v>
      </c>
      <c r="P118" s="47">
        <f ca="1">_xlfn.VAR.P(M$4:M118)</f>
        <v>0.9908506616257089</v>
      </c>
      <c r="Q118" s="33">
        <f ca="1">COUNTIF(L$4:L118, "WIN")/I118</f>
        <v>0.45217391304347826</v>
      </c>
    </row>
    <row r="119" spans="9:17" x14ac:dyDescent="0.25">
      <c r="I119" s="5">
        <v>116</v>
      </c>
      <c r="J119" s="9">
        <f t="shared" ca="1" si="7"/>
        <v>0.44640995903870573</v>
      </c>
      <c r="K119" s="7" t="str">
        <f t="shared" ca="1" si="5"/>
        <v>RED</v>
      </c>
      <c r="L119" s="7" t="str">
        <f t="shared" ca="1" si="6"/>
        <v>WIN</v>
      </c>
      <c r="M119" s="8">
        <f t="shared" ca="1" si="8"/>
        <v>1</v>
      </c>
      <c r="N119" s="8">
        <f t="shared" ca="1" si="9"/>
        <v>-10</v>
      </c>
      <c r="O119" s="32">
        <f ca="1">SUM(M$4:M119)/I119</f>
        <v>-8.6206896551724144E-2</v>
      </c>
      <c r="P119" s="47">
        <f ca="1">_xlfn.VAR.P(M$4:M119)</f>
        <v>0.9925683709869203</v>
      </c>
      <c r="Q119" s="33">
        <f ca="1">COUNTIF(L$4:L119, "WIN")/I119</f>
        <v>0.45689655172413796</v>
      </c>
    </row>
    <row r="120" spans="9:17" x14ac:dyDescent="0.25">
      <c r="I120" s="5">
        <v>117</v>
      </c>
      <c r="J120" s="9">
        <f t="shared" ca="1" si="7"/>
        <v>0.71838229317570002</v>
      </c>
      <c r="K120" s="7" t="str">
        <f t="shared" ca="1" si="5"/>
        <v>BLACK</v>
      </c>
      <c r="L120" s="7" t="str">
        <f t="shared" ca="1" si="6"/>
        <v>LOSE</v>
      </c>
      <c r="M120" s="8">
        <f t="shared" ca="1" si="8"/>
        <v>-1</v>
      </c>
      <c r="N120" s="8">
        <f t="shared" ca="1" si="9"/>
        <v>-11</v>
      </c>
      <c r="O120" s="32">
        <f ca="1">SUM(M$4:M120)/I120</f>
        <v>-9.4017094017094016E-2</v>
      </c>
      <c r="P120" s="47">
        <f ca="1">_xlfn.VAR.P(M$4:M120)</f>
        <v>0.99116078603258095</v>
      </c>
      <c r="Q120" s="33">
        <f ca="1">COUNTIF(L$4:L120, "WIN")/I120</f>
        <v>0.45299145299145299</v>
      </c>
    </row>
    <row r="121" spans="9:17" x14ac:dyDescent="0.25">
      <c r="I121" s="5">
        <v>118</v>
      </c>
      <c r="J121" s="9">
        <f t="shared" ca="1" si="7"/>
        <v>0.49334484657745992</v>
      </c>
      <c r="K121" s="7" t="str">
        <f t="shared" ca="1" si="5"/>
        <v>BLACK</v>
      </c>
      <c r="L121" s="7" t="str">
        <f t="shared" ca="1" si="6"/>
        <v>LOSE</v>
      </c>
      <c r="M121" s="8">
        <f t="shared" ca="1" si="8"/>
        <v>-1</v>
      </c>
      <c r="N121" s="8">
        <f t="shared" ca="1" si="9"/>
        <v>-12</v>
      </c>
      <c r="O121" s="32">
        <f ca="1">SUM(M$4:M121)/I121</f>
        <v>-0.10169491525423729</v>
      </c>
      <c r="P121" s="47">
        <f ca="1">_xlfn.VAR.P(M$4:M121)</f>
        <v>0.9896581442114335</v>
      </c>
      <c r="Q121" s="33">
        <f ca="1">COUNTIF(L$4:L121, "WIN")/I121</f>
        <v>0.44915254237288138</v>
      </c>
    </row>
    <row r="122" spans="9:17" x14ac:dyDescent="0.25">
      <c r="I122" s="5">
        <v>119</v>
      </c>
      <c r="J122" s="9">
        <f t="shared" ca="1" si="7"/>
        <v>0.45051669347696455</v>
      </c>
      <c r="K122" s="7" t="str">
        <f t="shared" ca="1" si="5"/>
        <v>RED</v>
      </c>
      <c r="L122" s="7" t="str">
        <f t="shared" ca="1" si="6"/>
        <v>WIN</v>
      </c>
      <c r="M122" s="8">
        <f t="shared" ca="1" si="8"/>
        <v>1</v>
      </c>
      <c r="N122" s="8">
        <f t="shared" ca="1" si="9"/>
        <v>-11</v>
      </c>
      <c r="O122" s="32">
        <f ca="1">SUM(M$4:M122)/I122</f>
        <v>-9.2436974789915971E-2</v>
      </c>
      <c r="P122" s="47">
        <f ca="1">_xlfn.VAR.P(M$4:M122)</f>
        <v>0.99145540569168844</v>
      </c>
      <c r="Q122" s="33">
        <f ca="1">COUNTIF(L$4:L122, "WIN")/I122</f>
        <v>0.45378151260504201</v>
      </c>
    </row>
    <row r="123" spans="9:17" x14ac:dyDescent="0.25">
      <c r="I123" s="5">
        <v>120</v>
      </c>
      <c r="J123" s="9">
        <f t="shared" ca="1" si="7"/>
        <v>0.35985750537485306</v>
      </c>
      <c r="K123" s="7" t="str">
        <f t="shared" ca="1" si="5"/>
        <v>RED</v>
      </c>
      <c r="L123" s="7" t="str">
        <f t="shared" ca="1" si="6"/>
        <v>WIN</v>
      </c>
      <c r="M123" s="8">
        <f t="shared" ca="1" si="8"/>
        <v>1</v>
      </c>
      <c r="N123" s="8">
        <f t="shared" ca="1" si="9"/>
        <v>-10</v>
      </c>
      <c r="O123" s="32">
        <f ca="1">SUM(M$4:M123)/I123</f>
        <v>-8.3333333333333329E-2</v>
      </c>
      <c r="P123" s="47">
        <f ca="1">_xlfn.VAR.P(M$4:M123)</f>
        <v>0.99305555555555558</v>
      </c>
      <c r="Q123" s="33">
        <f ca="1">COUNTIF(L$4:L123, "WIN")/I123</f>
        <v>0.45833333333333331</v>
      </c>
    </row>
    <row r="124" spans="9:17" x14ac:dyDescent="0.25">
      <c r="I124" s="5">
        <v>121</v>
      </c>
      <c r="J124" s="9">
        <f t="shared" ca="1" si="7"/>
        <v>0.19284527686950581</v>
      </c>
      <c r="K124" s="7" t="str">
        <f t="shared" ca="1" si="5"/>
        <v>RED</v>
      </c>
      <c r="L124" s="7" t="str">
        <f t="shared" ca="1" si="6"/>
        <v>WIN</v>
      </c>
      <c r="M124" s="8">
        <f t="shared" ca="1" si="8"/>
        <v>1</v>
      </c>
      <c r="N124" s="8">
        <f t="shared" ca="1" si="9"/>
        <v>-9</v>
      </c>
      <c r="O124" s="32">
        <f ca="1">SUM(M$4:M124)/I124</f>
        <v>-7.43801652892562E-2</v>
      </c>
      <c r="P124" s="47">
        <f ca="1">_xlfn.VAR.P(M$4:M124)</f>
        <v>0.99446759101154292</v>
      </c>
      <c r="Q124" s="33">
        <f ca="1">COUNTIF(L$4:L124, "WIN")/I124</f>
        <v>0.46280991735537191</v>
      </c>
    </row>
    <row r="125" spans="9:17" x14ac:dyDescent="0.25">
      <c r="I125" s="5">
        <v>122</v>
      </c>
      <c r="J125" s="9">
        <f t="shared" ca="1" si="7"/>
        <v>0.67239718574413976</v>
      </c>
      <c r="K125" s="7" t="str">
        <f t="shared" ca="1" si="5"/>
        <v>BLACK</v>
      </c>
      <c r="L125" s="7" t="str">
        <f t="shared" ca="1" si="6"/>
        <v>LOSE</v>
      </c>
      <c r="M125" s="8">
        <f t="shared" ca="1" si="8"/>
        <v>-1</v>
      </c>
      <c r="N125" s="8">
        <f t="shared" ca="1" si="9"/>
        <v>-10</v>
      </c>
      <c r="O125" s="32">
        <f ca="1">SUM(M$4:M125)/I125</f>
        <v>-8.1967213114754092E-2</v>
      </c>
      <c r="P125" s="47">
        <f ca="1">_xlfn.VAR.P(M$4:M125)</f>
        <v>0.99328137597420052</v>
      </c>
      <c r="Q125" s="33">
        <f ca="1">COUNTIF(L$4:L125, "WIN")/I125</f>
        <v>0.45901639344262296</v>
      </c>
    </row>
    <row r="126" spans="9:17" x14ac:dyDescent="0.25">
      <c r="I126" s="5">
        <v>123</v>
      </c>
      <c r="J126" s="9">
        <f t="shared" ca="1" si="7"/>
        <v>0.39600646817219487</v>
      </c>
      <c r="K126" s="7" t="str">
        <f t="shared" ca="1" si="5"/>
        <v>RED</v>
      </c>
      <c r="L126" s="7" t="str">
        <f t="shared" ca="1" si="6"/>
        <v>WIN</v>
      </c>
      <c r="M126" s="8">
        <f t="shared" ca="1" si="8"/>
        <v>1</v>
      </c>
      <c r="N126" s="8">
        <f t="shared" ca="1" si="9"/>
        <v>-9</v>
      </c>
      <c r="O126" s="32">
        <f ca="1">SUM(M$4:M126)/I126</f>
        <v>-7.3170731707317069E-2</v>
      </c>
      <c r="P126" s="47">
        <f ca="1">_xlfn.VAR.P(M$4:M126)</f>
        <v>0.99464604402141588</v>
      </c>
      <c r="Q126" s="33">
        <f ca="1">COUNTIF(L$4:L126, "WIN")/I126</f>
        <v>0.46341463414634149</v>
      </c>
    </row>
    <row r="127" spans="9:17" x14ac:dyDescent="0.25">
      <c r="I127" s="5">
        <v>124</v>
      </c>
      <c r="J127" s="9">
        <f t="shared" ca="1" si="7"/>
        <v>0.64560153943390197</v>
      </c>
      <c r="K127" s="7" t="str">
        <f t="shared" ca="1" si="5"/>
        <v>BLACK</v>
      </c>
      <c r="L127" s="7" t="str">
        <f t="shared" ca="1" si="6"/>
        <v>LOSE</v>
      </c>
      <c r="M127" s="8">
        <f t="shared" ca="1" si="8"/>
        <v>-1</v>
      </c>
      <c r="N127" s="8">
        <f t="shared" ca="1" si="9"/>
        <v>-10</v>
      </c>
      <c r="O127" s="32">
        <f ca="1">SUM(M$4:M127)/I127</f>
        <v>-8.0645161290322578E-2</v>
      </c>
      <c r="P127" s="47">
        <f ca="1">_xlfn.VAR.P(M$4:M127)</f>
        <v>0.99349635796045788</v>
      </c>
      <c r="Q127" s="33">
        <f ca="1">COUNTIF(L$4:L127, "WIN")/I127</f>
        <v>0.45967741935483869</v>
      </c>
    </row>
    <row r="128" spans="9:17" x14ac:dyDescent="0.25">
      <c r="I128" s="5">
        <v>125</v>
      </c>
      <c r="J128" s="9">
        <f t="shared" ca="1" si="7"/>
        <v>0.91485165781090672</v>
      </c>
      <c r="K128" s="7" t="str">
        <f t="shared" ca="1" si="5"/>
        <v>BLACK</v>
      </c>
      <c r="L128" s="7" t="str">
        <f t="shared" ca="1" si="6"/>
        <v>LOSE</v>
      </c>
      <c r="M128" s="8">
        <f t="shared" ca="1" si="8"/>
        <v>-1</v>
      </c>
      <c r="N128" s="8">
        <f t="shared" ca="1" si="9"/>
        <v>-11</v>
      </c>
      <c r="O128" s="32">
        <f ca="1">SUM(M$4:M128)/I128</f>
        <v>-8.7999999999999995E-2</v>
      </c>
      <c r="P128" s="47">
        <f ca="1">_xlfn.VAR.P(M$4:M128)</f>
        <v>0.99225600000000003</v>
      </c>
      <c r="Q128" s="33">
        <f ca="1">COUNTIF(L$4:L128, "WIN")/I128</f>
        <v>0.45600000000000002</v>
      </c>
    </row>
    <row r="129" spans="9:17" x14ac:dyDescent="0.25">
      <c r="I129" s="5">
        <v>126</v>
      </c>
      <c r="J129" s="9">
        <f t="shared" ca="1" si="7"/>
        <v>0.2964793670547109</v>
      </c>
      <c r="K129" s="7" t="str">
        <f t="shared" ca="1" si="5"/>
        <v>RED</v>
      </c>
      <c r="L129" s="7" t="str">
        <f t="shared" ca="1" si="6"/>
        <v>WIN</v>
      </c>
      <c r="M129" s="8">
        <f t="shared" ca="1" si="8"/>
        <v>1</v>
      </c>
      <c r="N129" s="8">
        <f t="shared" ca="1" si="9"/>
        <v>-10</v>
      </c>
      <c r="O129" s="32">
        <f ca="1">SUM(M$4:M129)/I129</f>
        <v>-7.9365079365079361E-2</v>
      </c>
      <c r="P129" s="47">
        <f ca="1">_xlfn.VAR.P(M$4:M129)</f>
        <v>0.99370118417737463</v>
      </c>
      <c r="Q129" s="33">
        <f ca="1">COUNTIF(L$4:L129, "WIN")/I129</f>
        <v>0.46031746031746029</v>
      </c>
    </row>
    <row r="130" spans="9:17" x14ac:dyDescent="0.25">
      <c r="I130" s="5">
        <v>127</v>
      </c>
      <c r="J130" s="9">
        <f t="shared" ca="1" si="7"/>
        <v>0.37397933418875917</v>
      </c>
      <c r="K130" s="7" t="str">
        <f t="shared" ca="1" si="5"/>
        <v>RED</v>
      </c>
      <c r="L130" s="7" t="str">
        <f t="shared" ca="1" si="6"/>
        <v>WIN</v>
      </c>
      <c r="M130" s="8">
        <f t="shared" ca="1" si="8"/>
        <v>1</v>
      </c>
      <c r="N130" s="8">
        <f t="shared" ca="1" si="9"/>
        <v>-9</v>
      </c>
      <c r="O130" s="32">
        <f ca="1">SUM(M$4:M130)/I130</f>
        <v>-7.0866141732283464E-2</v>
      </c>
      <c r="P130" s="47">
        <f ca="1">_xlfn.VAR.P(M$4:M130)</f>
        <v>0.99497798995597986</v>
      </c>
      <c r="Q130" s="33">
        <f ca="1">COUNTIF(L$4:L130, "WIN")/I130</f>
        <v>0.46456692913385828</v>
      </c>
    </row>
    <row r="131" spans="9:17" x14ac:dyDescent="0.25">
      <c r="I131" s="5">
        <v>128</v>
      </c>
      <c r="J131" s="9">
        <f t="shared" ca="1" si="7"/>
        <v>6.871291200222196E-2</v>
      </c>
      <c r="K131" s="7" t="str">
        <f t="shared" ca="1" si="5"/>
        <v>RED</v>
      </c>
      <c r="L131" s="7" t="str">
        <f t="shared" ca="1" si="6"/>
        <v>WIN</v>
      </c>
      <c r="M131" s="8">
        <f t="shared" ca="1" si="8"/>
        <v>1</v>
      </c>
      <c r="N131" s="8">
        <f t="shared" ca="1" si="9"/>
        <v>-8</v>
      </c>
      <c r="O131" s="32">
        <f ca="1">SUM(M$4:M131)/I131</f>
        <v>-6.25E-2</v>
      </c>
      <c r="P131" s="47">
        <f ca="1">_xlfn.VAR.P(M$4:M131)</f>
        <v>0.99609375</v>
      </c>
      <c r="Q131" s="33">
        <f ca="1">COUNTIF(L$4:L131, "WIN")/I131</f>
        <v>0.46875</v>
      </c>
    </row>
    <row r="132" spans="9:17" x14ac:dyDescent="0.25">
      <c r="I132" s="5">
        <v>129</v>
      </c>
      <c r="J132" s="9">
        <f t="shared" ca="1" si="7"/>
        <v>0.64578822545787173</v>
      </c>
      <c r="K132" s="7" t="str">
        <f t="shared" ref="K132:K195" ca="1" si="10">IF($J132 &gt;= $D$7, "GREEN", IF($J132 &gt;= $D$6, "BLACK", "RED"))</f>
        <v>BLACK</v>
      </c>
      <c r="L132" s="7" t="str">
        <f t="shared" ref="L132:L195" ca="1" si="11">IF($K132 = "RED", "WIN", "LOSE")</f>
        <v>LOSE</v>
      </c>
      <c r="M132" s="8">
        <f t="shared" ca="1" si="8"/>
        <v>-1</v>
      </c>
      <c r="N132" s="8">
        <f t="shared" ca="1" si="9"/>
        <v>-9</v>
      </c>
      <c r="O132" s="32">
        <f ca="1">SUM(M$4:M132)/I132</f>
        <v>-6.9767441860465115E-2</v>
      </c>
      <c r="P132" s="47">
        <f ca="1">_xlfn.VAR.P(M$4:M132)</f>
        <v>0.99513250405624665</v>
      </c>
      <c r="Q132" s="33">
        <f ca="1">COUNTIF(L$4:L132, "WIN")/I132</f>
        <v>0.46511627906976744</v>
      </c>
    </row>
    <row r="133" spans="9:17" x14ac:dyDescent="0.25">
      <c r="I133" s="5">
        <v>130</v>
      </c>
      <c r="J133" s="9">
        <f t="shared" ca="1" si="7"/>
        <v>0.11673805717867392</v>
      </c>
      <c r="K133" s="7" t="str">
        <f t="shared" ca="1" si="10"/>
        <v>RED</v>
      </c>
      <c r="L133" s="7" t="str">
        <f t="shared" ca="1" si="11"/>
        <v>WIN</v>
      </c>
      <c r="M133" s="8">
        <f t="shared" ca="1" si="8"/>
        <v>1</v>
      </c>
      <c r="N133" s="8">
        <f t="shared" ca="1" si="9"/>
        <v>-8</v>
      </c>
      <c r="O133" s="32">
        <f ca="1">SUM(M$4:M133)/I133</f>
        <v>-6.1538461538461542E-2</v>
      </c>
      <c r="P133" s="47">
        <f ca="1">_xlfn.VAR.P(M$4:M133)</f>
        <v>0.9962130177514793</v>
      </c>
      <c r="Q133" s="33">
        <f ca="1">COUNTIF(L$4:L133, "WIN")/I133</f>
        <v>0.46923076923076923</v>
      </c>
    </row>
    <row r="134" spans="9:17" x14ac:dyDescent="0.25">
      <c r="I134" s="5">
        <v>131</v>
      </c>
      <c r="J134" s="9">
        <f t="shared" ref="J134:J197" ca="1" si="12">RAND()</f>
        <v>0.88677902095632477</v>
      </c>
      <c r="K134" s="7" t="str">
        <f t="shared" ca="1" si="10"/>
        <v>BLACK</v>
      </c>
      <c r="L134" s="7" t="str">
        <f t="shared" ca="1" si="11"/>
        <v>LOSE</v>
      </c>
      <c r="M134" s="8">
        <f t="shared" ref="M134:M197" ca="1" si="13">IF($L134 = "WIN", 1, -1)</f>
        <v>-1</v>
      </c>
      <c r="N134" s="8">
        <f t="shared" ref="N134:N197" ca="1" si="14">N133+M134</f>
        <v>-9</v>
      </c>
      <c r="O134" s="32">
        <f ca="1">SUM(M$4:M134)/I134</f>
        <v>-6.8702290076335881E-2</v>
      </c>
      <c r="P134" s="47">
        <f ca="1">_xlfn.VAR.P(M$4:M134)</f>
        <v>0.99527999533826705</v>
      </c>
      <c r="Q134" s="33">
        <f ca="1">COUNTIF(L$4:L134, "WIN")/I134</f>
        <v>0.46564885496183206</v>
      </c>
    </row>
    <row r="135" spans="9:17" x14ac:dyDescent="0.25">
      <c r="I135" s="5">
        <v>132</v>
      </c>
      <c r="J135" s="9">
        <f t="shared" ca="1" si="12"/>
        <v>0.87315446022244736</v>
      </c>
      <c r="K135" s="7" t="str">
        <f t="shared" ca="1" si="10"/>
        <v>BLACK</v>
      </c>
      <c r="L135" s="7" t="str">
        <f t="shared" ca="1" si="11"/>
        <v>LOSE</v>
      </c>
      <c r="M135" s="8">
        <f t="shared" ca="1" si="13"/>
        <v>-1</v>
      </c>
      <c r="N135" s="8">
        <f t="shared" ca="1" si="14"/>
        <v>-10</v>
      </c>
      <c r="O135" s="32">
        <f ca="1">SUM(M$4:M135)/I135</f>
        <v>-7.575757575757576E-2</v>
      </c>
      <c r="P135" s="47">
        <f ca="1">_xlfn.VAR.P(M$4:M135)</f>
        <v>0.99426078971533516</v>
      </c>
      <c r="Q135" s="33">
        <f ca="1">COUNTIF(L$4:L135, "WIN")/I135</f>
        <v>0.4621212121212121</v>
      </c>
    </row>
    <row r="136" spans="9:17" x14ac:dyDescent="0.25">
      <c r="I136" s="5">
        <v>133</v>
      </c>
      <c r="J136" s="9">
        <f t="shared" ca="1" si="12"/>
        <v>0.15414336152423003</v>
      </c>
      <c r="K136" s="7" t="str">
        <f t="shared" ca="1" si="10"/>
        <v>RED</v>
      </c>
      <c r="L136" s="7" t="str">
        <f t="shared" ca="1" si="11"/>
        <v>WIN</v>
      </c>
      <c r="M136" s="8">
        <f t="shared" ca="1" si="13"/>
        <v>1</v>
      </c>
      <c r="N136" s="8">
        <f t="shared" ca="1" si="14"/>
        <v>-9</v>
      </c>
      <c r="O136" s="32">
        <f ca="1">SUM(M$4:M136)/I136</f>
        <v>-6.7669172932330823E-2</v>
      </c>
      <c r="P136" s="47">
        <f ca="1">_xlfn.VAR.P(M$4:M136)</f>
        <v>0.99542088303465426</v>
      </c>
      <c r="Q136" s="33">
        <f ca="1">COUNTIF(L$4:L136, "WIN")/I136</f>
        <v>0.46616541353383456</v>
      </c>
    </row>
    <row r="137" spans="9:17" x14ac:dyDescent="0.25">
      <c r="I137" s="5">
        <v>134</v>
      </c>
      <c r="J137" s="9">
        <f t="shared" ca="1" si="12"/>
        <v>0.60081168745517199</v>
      </c>
      <c r="K137" s="7" t="str">
        <f t="shared" ca="1" si="10"/>
        <v>BLACK</v>
      </c>
      <c r="L137" s="7" t="str">
        <f t="shared" ca="1" si="11"/>
        <v>LOSE</v>
      </c>
      <c r="M137" s="8">
        <f t="shared" ca="1" si="13"/>
        <v>-1</v>
      </c>
      <c r="N137" s="8">
        <f t="shared" ca="1" si="14"/>
        <v>-10</v>
      </c>
      <c r="O137" s="32">
        <f ca="1">SUM(M$4:M137)/I137</f>
        <v>-7.4626865671641784E-2</v>
      </c>
      <c r="P137" s="47">
        <f ca="1">_xlfn.VAR.P(M$4:M137)</f>
        <v>0.99443083092002671</v>
      </c>
      <c r="Q137" s="33">
        <f ca="1">COUNTIF(L$4:L137, "WIN")/I137</f>
        <v>0.46268656716417911</v>
      </c>
    </row>
    <row r="138" spans="9:17" x14ac:dyDescent="0.25">
      <c r="I138" s="5">
        <v>135</v>
      </c>
      <c r="J138" s="9">
        <f t="shared" ca="1" si="12"/>
        <v>0.56149436754256854</v>
      </c>
      <c r="K138" s="7" t="str">
        <f t="shared" ca="1" si="10"/>
        <v>BLACK</v>
      </c>
      <c r="L138" s="7" t="str">
        <f t="shared" ca="1" si="11"/>
        <v>LOSE</v>
      </c>
      <c r="M138" s="8">
        <f t="shared" ca="1" si="13"/>
        <v>-1</v>
      </c>
      <c r="N138" s="8">
        <f t="shared" ca="1" si="14"/>
        <v>-11</v>
      </c>
      <c r="O138" s="32">
        <f ca="1">SUM(M$4:M138)/I138</f>
        <v>-8.1481481481481488E-2</v>
      </c>
      <c r="P138" s="47">
        <f ca="1">_xlfn.VAR.P(M$4:M138)</f>
        <v>0.99336076817558294</v>
      </c>
      <c r="Q138" s="33">
        <f ca="1">COUNTIF(L$4:L138, "WIN")/I138</f>
        <v>0.45925925925925926</v>
      </c>
    </row>
    <row r="139" spans="9:17" x14ac:dyDescent="0.25">
      <c r="I139" s="5">
        <v>136</v>
      </c>
      <c r="J139" s="9">
        <f t="shared" ca="1" si="12"/>
        <v>0.46066265476388235</v>
      </c>
      <c r="K139" s="7" t="str">
        <f t="shared" ca="1" si="10"/>
        <v>RED</v>
      </c>
      <c r="L139" s="7" t="str">
        <f t="shared" ca="1" si="11"/>
        <v>WIN</v>
      </c>
      <c r="M139" s="8">
        <f t="shared" ca="1" si="13"/>
        <v>1</v>
      </c>
      <c r="N139" s="8">
        <f t="shared" ca="1" si="14"/>
        <v>-10</v>
      </c>
      <c r="O139" s="32">
        <f ca="1">SUM(M$4:M139)/I139</f>
        <v>-7.3529411764705885E-2</v>
      </c>
      <c r="P139" s="47">
        <f ca="1">_xlfn.VAR.P(M$4:M139)</f>
        <v>0.99459342560553632</v>
      </c>
      <c r="Q139" s="33">
        <f ca="1">COUNTIF(L$4:L139, "WIN")/I139</f>
        <v>0.46323529411764708</v>
      </c>
    </row>
    <row r="140" spans="9:17" x14ac:dyDescent="0.25">
      <c r="I140" s="5">
        <v>137</v>
      </c>
      <c r="J140" s="9">
        <f t="shared" ca="1" si="12"/>
        <v>0.23571327970784961</v>
      </c>
      <c r="K140" s="7" t="str">
        <f t="shared" ca="1" si="10"/>
        <v>RED</v>
      </c>
      <c r="L140" s="7" t="str">
        <f t="shared" ca="1" si="11"/>
        <v>WIN</v>
      </c>
      <c r="M140" s="8">
        <f t="shared" ca="1" si="13"/>
        <v>1</v>
      </c>
      <c r="N140" s="8">
        <f t="shared" ca="1" si="14"/>
        <v>-9</v>
      </c>
      <c r="O140" s="32">
        <f ca="1">SUM(M$4:M140)/I140</f>
        <v>-6.569343065693431E-2</v>
      </c>
      <c r="P140" s="47">
        <f ca="1">_xlfn.VAR.P(M$4:M140)</f>
        <v>0.99568437316852254</v>
      </c>
      <c r="Q140" s="33">
        <f ca="1">COUNTIF(L$4:L140, "WIN")/I140</f>
        <v>0.46715328467153283</v>
      </c>
    </row>
    <row r="141" spans="9:17" x14ac:dyDescent="0.25">
      <c r="I141" s="5">
        <v>138</v>
      </c>
      <c r="J141" s="9">
        <f t="shared" ca="1" si="12"/>
        <v>0.27229857722441253</v>
      </c>
      <c r="K141" s="7" t="str">
        <f t="shared" ca="1" si="10"/>
        <v>RED</v>
      </c>
      <c r="L141" s="7" t="str">
        <f t="shared" ca="1" si="11"/>
        <v>WIN</v>
      </c>
      <c r="M141" s="8">
        <f t="shared" ca="1" si="13"/>
        <v>1</v>
      </c>
      <c r="N141" s="8">
        <f t="shared" ca="1" si="14"/>
        <v>-8</v>
      </c>
      <c r="O141" s="32">
        <f ca="1">SUM(M$4:M141)/I141</f>
        <v>-5.7971014492753624E-2</v>
      </c>
      <c r="P141" s="47">
        <f ca="1">_xlfn.VAR.P(M$4:M141)</f>
        <v>0.99663936147868093</v>
      </c>
      <c r="Q141" s="33">
        <f ca="1">COUNTIF(L$4:L141, "WIN")/I141</f>
        <v>0.47101449275362317</v>
      </c>
    </row>
    <row r="142" spans="9:17" x14ac:dyDescent="0.25">
      <c r="I142" s="5">
        <v>139</v>
      </c>
      <c r="J142" s="9">
        <f t="shared" ca="1" si="12"/>
        <v>0.72820529470648931</v>
      </c>
      <c r="K142" s="7" t="str">
        <f t="shared" ca="1" si="10"/>
        <v>BLACK</v>
      </c>
      <c r="L142" s="7" t="str">
        <f t="shared" ca="1" si="11"/>
        <v>LOSE</v>
      </c>
      <c r="M142" s="8">
        <f t="shared" ca="1" si="13"/>
        <v>-1</v>
      </c>
      <c r="N142" s="8">
        <f t="shared" ca="1" si="14"/>
        <v>-9</v>
      </c>
      <c r="O142" s="32">
        <f ca="1">SUM(M$4:M142)/I142</f>
        <v>-6.4748201438848921E-2</v>
      </c>
      <c r="P142" s="47">
        <f ca="1">_xlfn.VAR.P(M$4:M142)</f>
        <v>0.99580767041043428</v>
      </c>
      <c r="Q142" s="33">
        <f ca="1">COUNTIF(L$4:L142, "WIN")/I142</f>
        <v>0.46762589928057552</v>
      </c>
    </row>
    <row r="143" spans="9:17" x14ac:dyDescent="0.25">
      <c r="I143" s="5">
        <v>140</v>
      </c>
      <c r="J143" s="9">
        <f t="shared" ca="1" si="12"/>
        <v>0.4815626643218387</v>
      </c>
      <c r="K143" s="7" t="str">
        <f t="shared" ca="1" si="10"/>
        <v>RED</v>
      </c>
      <c r="L143" s="7" t="str">
        <f t="shared" ca="1" si="11"/>
        <v>WIN</v>
      </c>
      <c r="M143" s="8">
        <f t="shared" ca="1" si="13"/>
        <v>1</v>
      </c>
      <c r="N143" s="8">
        <f t="shared" ca="1" si="14"/>
        <v>-8</v>
      </c>
      <c r="O143" s="32">
        <f ca="1">SUM(M$4:M143)/I143</f>
        <v>-5.7142857142857141E-2</v>
      </c>
      <c r="P143" s="47">
        <f ca="1">_xlfn.VAR.P(M$4:M143)</f>
        <v>0.99673469387755098</v>
      </c>
      <c r="Q143" s="33">
        <f ca="1">COUNTIF(L$4:L143, "WIN")/I143</f>
        <v>0.47142857142857142</v>
      </c>
    </row>
    <row r="144" spans="9:17" x14ac:dyDescent="0.25">
      <c r="I144" s="5">
        <v>141</v>
      </c>
      <c r="J144" s="9">
        <f t="shared" ca="1" si="12"/>
        <v>0.37214209960395928</v>
      </c>
      <c r="K144" s="7" t="str">
        <f t="shared" ca="1" si="10"/>
        <v>RED</v>
      </c>
      <c r="L144" s="7" t="str">
        <f t="shared" ca="1" si="11"/>
        <v>WIN</v>
      </c>
      <c r="M144" s="8">
        <f t="shared" ca="1" si="13"/>
        <v>1</v>
      </c>
      <c r="N144" s="8">
        <f t="shared" ca="1" si="14"/>
        <v>-7</v>
      </c>
      <c r="O144" s="32">
        <f ca="1">SUM(M$4:M144)/I144</f>
        <v>-4.9645390070921988E-2</v>
      </c>
      <c r="P144" s="47">
        <f ca="1">_xlfn.VAR.P(M$4:M144)</f>
        <v>0.99753533524470606</v>
      </c>
      <c r="Q144" s="33">
        <f ca="1">COUNTIF(L$4:L144, "WIN")/I144</f>
        <v>0.47517730496453903</v>
      </c>
    </row>
    <row r="145" spans="9:17" x14ac:dyDescent="0.25">
      <c r="I145" s="5">
        <v>142</v>
      </c>
      <c r="J145" s="9">
        <f t="shared" ca="1" si="12"/>
        <v>0.99159613359722054</v>
      </c>
      <c r="K145" s="7" t="str">
        <f t="shared" ca="1" si="10"/>
        <v>GREEN</v>
      </c>
      <c r="L145" s="7" t="str">
        <f t="shared" ca="1" si="11"/>
        <v>LOSE</v>
      </c>
      <c r="M145" s="8">
        <f t="shared" ca="1" si="13"/>
        <v>-1</v>
      </c>
      <c r="N145" s="8">
        <f t="shared" ca="1" si="14"/>
        <v>-8</v>
      </c>
      <c r="O145" s="32">
        <f ca="1">SUM(M$4:M145)/I145</f>
        <v>-5.6338028169014086E-2</v>
      </c>
      <c r="P145" s="47">
        <f ca="1">_xlfn.VAR.P(M$4:M145)</f>
        <v>0.99682602658202735</v>
      </c>
      <c r="Q145" s="33">
        <f ca="1">COUNTIF(L$4:L145, "WIN")/I145</f>
        <v>0.47183098591549294</v>
      </c>
    </row>
    <row r="146" spans="9:17" x14ac:dyDescent="0.25">
      <c r="I146" s="5">
        <v>143</v>
      </c>
      <c r="J146" s="9">
        <f t="shared" ca="1" si="12"/>
        <v>1.6301785579881933E-3</v>
      </c>
      <c r="K146" s="7" t="str">
        <f t="shared" ca="1" si="10"/>
        <v>RED</v>
      </c>
      <c r="L146" s="7" t="str">
        <f t="shared" ca="1" si="11"/>
        <v>WIN</v>
      </c>
      <c r="M146" s="8">
        <f t="shared" ca="1" si="13"/>
        <v>1</v>
      </c>
      <c r="N146" s="8">
        <f t="shared" ca="1" si="14"/>
        <v>-7</v>
      </c>
      <c r="O146" s="32">
        <f ca="1">SUM(M$4:M146)/I146</f>
        <v>-4.8951048951048952E-2</v>
      </c>
      <c r="P146" s="47">
        <f ca="1">_xlfn.VAR.P(M$4:M146)</f>
        <v>0.997603794806592</v>
      </c>
      <c r="Q146" s="33">
        <f ca="1">COUNTIF(L$4:L146, "WIN")/I146</f>
        <v>0.47552447552447552</v>
      </c>
    </row>
    <row r="147" spans="9:17" x14ac:dyDescent="0.25">
      <c r="I147" s="5">
        <v>144</v>
      </c>
      <c r="J147" s="9">
        <f t="shared" ca="1" si="12"/>
        <v>0.39222838555498418</v>
      </c>
      <c r="K147" s="7" t="str">
        <f t="shared" ca="1" si="10"/>
        <v>RED</v>
      </c>
      <c r="L147" s="7" t="str">
        <f t="shared" ca="1" si="11"/>
        <v>WIN</v>
      </c>
      <c r="M147" s="8">
        <f t="shared" ca="1" si="13"/>
        <v>1</v>
      </c>
      <c r="N147" s="8">
        <f t="shared" ca="1" si="14"/>
        <v>-6</v>
      </c>
      <c r="O147" s="32">
        <f ca="1">SUM(M$4:M147)/I147</f>
        <v>-4.1666666666666664E-2</v>
      </c>
      <c r="P147" s="47">
        <f ca="1">_xlfn.VAR.P(M$4:M147)</f>
        <v>0.99826388888888884</v>
      </c>
      <c r="Q147" s="33">
        <f ca="1">COUNTIF(L$4:L147, "WIN")/I147</f>
        <v>0.47916666666666669</v>
      </c>
    </row>
    <row r="148" spans="9:17" x14ac:dyDescent="0.25">
      <c r="I148" s="5">
        <v>145</v>
      </c>
      <c r="J148" s="9">
        <f t="shared" ca="1" si="12"/>
        <v>0.76905754155526207</v>
      </c>
      <c r="K148" s="7" t="str">
        <f t="shared" ca="1" si="10"/>
        <v>BLACK</v>
      </c>
      <c r="L148" s="7" t="str">
        <f t="shared" ca="1" si="11"/>
        <v>LOSE</v>
      </c>
      <c r="M148" s="8">
        <f t="shared" ca="1" si="13"/>
        <v>-1</v>
      </c>
      <c r="N148" s="8">
        <f t="shared" ca="1" si="14"/>
        <v>-7</v>
      </c>
      <c r="O148" s="32">
        <f ca="1">SUM(M$4:M148)/I148</f>
        <v>-4.8275862068965517E-2</v>
      </c>
      <c r="P148" s="47">
        <f ca="1">_xlfn.VAR.P(M$4:M148)</f>
        <v>0.99766944114149825</v>
      </c>
      <c r="Q148" s="33">
        <f ca="1">COUNTIF(L$4:L148, "WIN")/I148</f>
        <v>0.47586206896551725</v>
      </c>
    </row>
    <row r="149" spans="9:17" x14ac:dyDescent="0.25">
      <c r="I149" s="5">
        <v>146</v>
      </c>
      <c r="J149" s="9">
        <f t="shared" ca="1" si="12"/>
        <v>0.80405656563633532</v>
      </c>
      <c r="K149" s="7" t="str">
        <f t="shared" ca="1" si="10"/>
        <v>BLACK</v>
      </c>
      <c r="L149" s="7" t="str">
        <f t="shared" ca="1" si="11"/>
        <v>LOSE</v>
      </c>
      <c r="M149" s="8">
        <f t="shared" ca="1" si="13"/>
        <v>-1</v>
      </c>
      <c r="N149" s="8">
        <f t="shared" ca="1" si="14"/>
        <v>-8</v>
      </c>
      <c r="O149" s="32">
        <f ca="1">SUM(M$4:M149)/I149</f>
        <v>-5.4794520547945202E-2</v>
      </c>
      <c r="P149" s="47">
        <f ca="1">_xlfn.VAR.P(M$4:M149)</f>
        <v>0.99699756051792077</v>
      </c>
      <c r="Q149" s="33">
        <f ca="1">COUNTIF(L$4:L149, "WIN")/I149</f>
        <v>0.4726027397260274</v>
      </c>
    </row>
    <row r="150" spans="9:17" x14ac:dyDescent="0.25">
      <c r="I150" s="5">
        <v>147</v>
      </c>
      <c r="J150" s="9">
        <f t="shared" ca="1" si="12"/>
        <v>0.10939509174113338</v>
      </c>
      <c r="K150" s="7" t="str">
        <f t="shared" ca="1" si="10"/>
        <v>RED</v>
      </c>
      <c r="L150" s="7" t="str">
        <f t="shared" ca="1" si="11"/>
        <v>WIN</v>
      </c>
      <c r="M150" s="8">
        <f t="shared" ca="1" si="13"/>
        <v>1</v>
      </c>
      <c r="N150" s="8">
        <f t="shared" ca="1" si="14"/>
        <v>-7</v>
      </c>
      <c r="O150" s="32">
        <f ca="1">SUM(M$4:M150)/I150</f>
        <v>-4.7619047619047616E-2</v>
      </c>
      <c r="P150" s="47">
        <f ca="1">_xlfn.VAR.P(M$4:M150)</f>
        <v>0.99773242630385484</v>
      </c>
      <c r="Q150" s="33">
        <f ca="1">COUNTIF(L$4:L150, "WIN")/I150</f>
        <v>0.47619047619047616</v>
      </c>
    </row>
    <row r="151" spans="9:17" x14ac:dyDescent="0.25">
      <c r="I151" s="5">
        <v>148</v>
      </c>
      <c r="J151" s="9">
        <f t="shared" ca="1" si="12"/>
        <v>0.32441840085187568</v>
      </c>
      <c r="K151" s="7" t="str">
        <f t="shared" ca="1" si="10"/>
        <v>RED</v>
      </c>
      <c r="L151" s="7" t="str">
        <f t="shared" ca="1" si="11"/>
        <v>WIN</v>
      </c>
      <c r="M151" s="8">
        <f t="shared" ca="1" si="13"/>
        <v>1</v>
      </c>
      <c r="N151" s="8">
        <f t="shared" ca="1" si="14"/>
        <v>-6</v>
      </c>
      <c r="O151" s="32">
        <f ca="1">SUM(M$4:M151)/I151</f>
        <v>-4.0540540540540543E-2</v>
      </c>
      <c r="P151" s="47">
        <f ca="1">_xlfn.VAR.P(M$4:M151)</f>
        <v>0.99835646457268079</v>
      </c>
      <c r="Q151" s="33">
        <f ca="1">COUNTIF(L$4:L151, "WIN")/I151</f>
        <v>0.47972972972972971</v>
      </c>
    </row>
    <row r="152" spans="9:17" x14ac:dyDescent="0.25">
      <c r="I152" s="5">
        <v>149</v>
      </c>
      <c r="J152" s="9">
        <f t="shared" ca="1" si="12"/>
        <v>0.65026302657744472</v>
      </c>
      <c r="K152" s="7" t="str">
        <f t="shared" ca="1" si="10"/>
        <v>BLACK</v>
      </c>
      <c r="L152" s="7" t="str">
        <f t="shared" ca="1" si="11"/>
        <v>LOSE</v>
      </c>
      <c r="M152" s="8">
        <f t="shared" ca="1" si="13"/>
        <v>-1</v>
      </c>
      <c r="N152" s="8">
        <f t="shared" ca="1" si="14"/>
        <v>-7</v>
      </c>
      <c r="O152" s="32">
        <f ca="1">SUM(M$4:M152)/I152</f>
        <v>-4.6979865771812082E-2</v>
      </c>
      <c r="P152" s="47">
        <f ca="1">_xlfn.VAR.P(M$4:M152)</f>
        <v>0.99779289221206247</v>
      </c>
      <c r="Q152" s="33">
        <f ca="1">COUNTIF(L$4:L152, "WIN")/I152</f>
        <v>0.47651006711409394</v>
      </c>
    </row>
    <row r="153" spans="9:17" x14ac:dyDescent="0.25">
      <c r="I153" s="5">
        <v>150</v>
      </c>
      <c r="J153" s="9">
        <f t="shared" ca="1" si="12"/>
        <v>0.17936247747920386</v>
      </c>
      <c r="K153" s="7" t="str">
        <f t="shared" ca="1" si="10"/>
        <v>RED</v>
      </c>
      <c r="L153" s="7" t="str">
        <f t="shared" ca="1" si="11"/>
        <v>WIN</v>
      </c>
      <c r="M153" s="8">
        <f t="shared" ca="1" si="13"/>
        <v>1</v>
      </c>
      <c r="N153" s="8">
        <f t="shared" ca="1" si="14"/>
        <v>-6</v>
      </c>
      <c r="O153" s="32">
        <f ca="1">SUM(M$4:M153)/I153</f>
        <v>-0.04</v>
      </c>
      <c r="P153" s="47">
        <f ca="1">_xlfn.VAR.P(M$4:M153)</f>
        <v>0.99839999999999995</v>
      </c>
      <c r="Q153" s="33">
        <f ca="1">COUNTIF(L$4:L153, "WIN")/I153</f>
        <v>0.48</v>
      </c>
    </row>
    <row r="154" spans="9:17" x14ac:dyDescent="0.25">
      <c r="I154" s="5">
        <v>151</v>
      </c>
      <c r="J154" s="9">
        <f t="shared" ca="1" si="12"/>
        <v>0.34056627022379204</v>
      </c>
      <c r="K154" s="7" t="str">
        <f t="shared" ca="1" si="10"/>
        <v>RED</v>
      </c>
      <c r="L154" s="7" t="str">
        <f t="shared" ca="1" si="11"/>
        <v>WIN</v>
      </c>
      <c r="M154" s="8">
        <f t="shared" ca="1" si="13"/>
        <v>1</v>
      </c>
      <c r="N154" s="8">
        <f t="shared" ca="1" si="14"/>
        <v>-5</v>
      </c>
      <c r="O154" s="32">
        <f ca="1">SUM(M$4:M154)/I154</f>
        <v>-3.3112582781456956E-2</v>
      </c>
      <c r="P154" s="47">
        <f ca="1">_xlfn.VAR.P(M$4:M154)</f>
        <v>0.9989035568615412</v>
      </c>
      <c r="Q154" s="33">
        <f ca="1">COUNTIF(L$4:L154, "WIN")/I154</f>
        <v>0.48344370860927155</v>
      </c>
    </row>
    <row r="155" spans="9:17" x14ac:dyDescent="0.25">
      <c r="I155" s="5">
        <v>152</v>
      </c>
      <c r="J155" s="9">
        <f t="shared" ca="1" si="12"/>
        <v>0.99722159341156857</v>
      </c>
      <c r="K155" s="7" t="str">
        <f t="shared" ca="1" si="10"/>
        <v>GREEN</v>
      </c>
      <c r="L155" s="7" t="str">
        <f t="shared" ca="1" si="11"/>
        <v>LOSE</v>
      </c>
      <c r="M155" s="8">
        <f t="shared" ca="1" si="13"/>
        <v>-1</v>
      </c>
      <c r="N155" s="8">
        <f t="shared" ca="1" si="14"/>
        <v>-6</v>
      </c>
      <c r="O155" s="32">
        <f ca="1">SUM(M$4:M155)/I155</f>
        <v>-3.9473684210526314E-2</v>
      </c>
      <c r="P155" s="47">
        <f ca="1">_xlfn.VAR.P(M$4:M155)</f>
        <v>0.99844182825484762</v>
      </c>
      <c r="Q155" s="33">
        <f ca="1">COUNTIF(L$4:L155, "WIN")/I155</f>
        <v>0.48026315789473684</v>
      </c>
    </row>
    <row r="156" spans="9:17" x14ac:dyDescent="0.25">
      <c r="I156" s="5">
        <v>153</v>
      </c>
      <c r="J156" s="9">
        <f t="shared" ca="1" si="12"/>
        <v>0.49889933904627148</v>
      </c>
      <c r="K156" s="7" t="str">
        <f t="shared" ca="1" si="10"/>
        <v>BLACK</v>
      </c>
      <c r="L156" s="7" t="str">
        <f t="shared" ca="1" si="11"/>
        <v>LOSE</v>
      </c>
      <c r="M156" s="8">
        <f t="shared" ca="1" si="13"/>
        <v>-1</v>
      </c>
      <c r="N156" s="8">
        <f t="shared" ca="1" si="14"/>
        <v>-7</v>
      </c>
      <c r="O156" s="32">
        <f ca="1">SUM(M$4:M156)/I156</f>
        <v>-4.5751633986928102E-2</v>
      </c>
      <c r="P156" s="47">
        <f ca="1">_xlfn.VAR.P(M$4:M156)</f>
        <v>0.99790678798752619</v>
      </c>
      <c r="Q156" s="33">
        <f ca="1">COUNTIF(L$4:L156, "WIN")/I156</f>
        <v>0.47712418300653597</v>
      </c>
    </row>
    <row r="157" spans="9:17" x14ac:dyDescent="0.25">
      <c r="I157" s="5">
        <v>154</v>
      </c>
      <c r="J157" s="9">
        <f t="shared" ca="1" si="12"/>
        <v>0.65468814201179482</v>
      </c>
      <c r="K157" s="7" t="str">
        <f t="shared" ca="1" si="10"/>
        <v>BLACK</v>
      </c>
      <c r="L157" s="7" t="str">
        <f t="shared" ca="1" si="11"/>
        <v>LOSE</v>
      </c>
      <c r="M157" s="8">
        <f t="shared" ca="1" si="13"/>
        <v>-1</v>
      </c>
      <c r="N157" s="8">
        <f t="shared" ca="1" si="14"/>
        <v>-8</v>
      </c>
      <c r="O157" s="32">
        <f ca="1">SUM(M$4:M157)/I157</f>
        <v>-5.1948051948051951E-2</v>
      </c>
      <c r="P157" s="47">
        <f ca="1">_xlfn.VAR.P(M$4:M157)</f>
        <v>0.99730139989880251</v>
      </c>
      <c r="Q157" s="33">
        <f ca="1">COUNTIF(L$4:L157, "WIN")/I157</f>
        <v>0.47402597402597402</v>
      </c>
    </row>
    <row r="158" spans="9:17" x14ac:dyDescent="0.25">
      <c r="I158" s="5">
        <v>155</v>
      </c>
      <c r="J158" s="9">
        <f t="shared" ca="1" si="12"/>
        <v>5.0568341758815416E-3</v>
      </c>
      <c r="K158" s="7" t="str">
        <f t="shared" ca="1" si="10"/>
        <v>RED</v>
      </c>
      <c r="L158" s="7" t="str">
        <f t="shared" ca="1" si="11"/>
        <v>WIN</v>
      </c>
      <c r="M158" s="8">
        <f t="shared" ca="1" si="13"/>
        <v>1</v>
      </c>
      <c r="N158" s="8">
        <f t="shared" ca="1" si="14"/>
        <v>-7</v>
      </c>
      <c r="O158" s="32">
        <f ca="1">SUM(M$4:M158)/I158</f>
        <v>-4.5161290322580643E-2</v>
      </c>
      <c r="P158" s="47">
        <f ca="1">_xlfn.VAR.P(M$4:M158)</f>
        <v>0.99796045785639953</v>
      </c>
      <c r="Q158" s="33">
        <f ca="1">COUNTIF(L$4:L158, "WIN")/I158</f>
        <v>0.47741935483870968</v>
      </c>
    </row>
    <row r="159" spans="9:17" x14ac:dyDescent="0.25">
      <c r="I159" s="5">
        <v>156</v>
      </c>
      <c r="J159" s="9">
        <f t="shared" ca="1" si="12"/>
        <v>0.96387931041149921</v>
      </c>
      <c r="K159" s="7" t="str">
        <f t="shared" ca="1" si="10"/>
        <v>BLACK</v>
      </c>
      <c r="L159" s="7" t="str">
        <f t="shared" ca="1" si="11"/>
        <v>LOSE</v>
      </c>
      <c r="M159" s="8">
        <f t="shared" ca="1" si="13"/>
        <v>-1</v>
      </c>
      <c r="N159" s="8">
        <f t="shared" ca="1" si="14"/>
        <v>-8</v>
      </c>
      <c r="O159" s="32">
        <f ca="1">SUM(M$4:M159)/I159</f>
        <v>-5.128205128205128E-2</v>
      </c>
      <c r="P159" s="47">
        <f ca="1">_xlfn.VAR.P(M$4:M159)</f>
        <v>0.99737015121630501</v>
      </c>
      <c r="Q159" s="33">
        <f ca="1">COUNTIF(L$4:L159, "WIN")/I159</f>
        <v>0.47435897435897434</v>
      </c>
    </row>
    <row r="160" spans="9:17" x14ac:dyDescent="0.25">
      <c r="I160" s="5">
        <v>157</v>
      </c>
      <c r="J160" s="9">
        <f t="shared" ca="1" si="12"/>
        <v>0.12472690943389575</v>
      </c>
      <c r="K160" s="7" t="str">
        <f t="shared" ca="1" si="10"/>
        <v>RED</v>
      </c>
      <c r="L160" s="7" t="str">
        <f t="shared" ca="1" si="11"/>
        <v>WIN</v>
      </c>
      <c r="M160" s="8">
        <f t="shared" ca="1" si="13"/>
        <v>1</v>
      </c>
      <c r="N160" s="8">
        <f t="shared" ca="1" si="14"/>
        <v>-7</v>
      </c>
      <c r="O160" s="32">
        <f ca="1">SUM(M$4:M160)/I160</f>
        <v>-4.4585987261146494E-2</v>
      </c>
      <c r="P160" s="47">
        <f ca="1">_xlfn.VAR.P(M$4:M160)</f>
        <v>0.99801208973994893</v>
      </c>
      <c r="Q160" s="33">
        <f ca="1">COUNTIF(L$4:L160, "WIN")/I160</f>
        <v>0.47770700636942676</v>
      </c>
    </row>
    <row r="161" spans="9:17" x14ac:dyDescent="0.25">
      <c r="I161" s="5">
        <v>158</v>
      </c>
      <c r="J161" s="9">
        <f t="shared" ca="1" si="12"/>
        <v>0.17704617766082065</v>
      </c>
      <c r="K161" s="7" t="str">
        <f t="shared" ca="1" si="10"/>
        <v>RED</v>
      </c>
      <c r="L161" s="7" t="str">
        <f t="shared" ca="1" si="11"/>
        <v>WIN</v>
      </c>
      <c r="M161" s="8">
        <f t="shared" ca="1" si="13"/>
        <v>1</v>
      </c>
      <c r="N161" s="8">
        <f t="shared" ca="1" si="14"/>
        <v>-6</v>
      </c>
      <c r="O161" s="32">
        <f ca="1">SUM(M$4:M161)/I161</f>
        <v>-3.7974683544303799E-2</v>
      </c>
      <c r="P161" s="47">
        <f ca="1">_xlfn.VAR.P(M$4:M161)</f>
        <v>0.99855792340970995</v>
      </c>
      <c r="Q161" s="33">
        <f ca="1">COUNTIF(L$4:L161, "WIN")/I161</f>
        <v>0.48101265822784811</v>
      </c>
    </row>
    <row r="162" spans="9:17" x14ac:dyDescent="0.25">
      <c r="I162" s="5">
        <v>159</v>
      </c>
      <c r="J162" s="9">
        <f t="shared" ca="1" si="12"/>
        <v>0.86275542292916851</v>
      </c>
      <c r="K162" s="7" t="str">
        <f t="shared" ca="1" si="10"/>
        <v>BLACK</v>
      </c>
      <c r="L162" s="7" t="str">
        <f t="shared" ca="1" si="11"/>
        <v>LOSE</v>
      </c>
      <c r="M162" s="8">
        <f t="shared" ca="1" si="13"/>
        <v>-1</v>
      </c>
      <c r="N162" s="8">
        <f t="shared" ca="1" si="14"/>
        <v>-7</v>
      </c>
      <c r="O162" s="32">
        <f ca="1">SUM(M$4:M162)/I162</f>
        <v>-4.40251572327044E-2</v>
      </c>
      <c r="P162" s="47">
        <f ca="1">_xlfn.VAR.P(M$4:M162)</f>
        <v>0.99806178553063563</v>
      </c>
      <c r="Q162" s="33">
        <f ca="1">COUNTIF(L$4:L162, "WIN")/I162</f>
        <v>0.4779874213836478</v>
      </c>
    </row>
    <row r="163" spans="9:17" x14ac:dyDescent="0.25">
      <c r="I163" s="5">
        <v>160</v>
      </c>
      <c r="J163" s="9">
        <f t="shared" ca="1" si="12"/>
        <v>0.72981751712918264</v>
      </c>
      <c r="K163" s="7" t="str">
        <f t="shared" ca="1" si="10"/>
        <v>BLACK</v>
      </c>
      <c r="L163" s="7" t="str">
        <f t="shared" ca="1" si="11"/>
        <v>LOSE</v>
      </c>
      <c r="M163" s="8">
        <f t="shared" ca="1" si="13"/>
        <v>-1</v>
      </c>
      <c r="N163" s="8">
        <f t="shared" ca="1" si="14"/>
        <v>-8</v>
      </c>
      <c r="O163" s="32">
        <f ca="1">SUM(M$4:M163)/I163</f>
        <v>-0.05</v>
      </c>
      <c r="P163" s="47">
        <f ca="1">_xlfn.VAR.P(M$4:M163)</f>
        <v>0.99750000000000005</v>
      </c>
      <c r="Q163" s="33">
        <f ca="1">COUNTIF(L$4:L163, "WIN")/I163</f>
        <v>0.47499999999999998</v>
      </c>
    </row>
    <row r="164" spans="9:17" x14ac:dyDescent="0.25">
      <c r="I164" s="5">
        <v>161</v>
      </c>
      <c r="J164" s="9">
        <f t="shared" ca="1" si="12"/>
        <v>0.45341185208951562</v>
      </c>
      <c r="K164" s="7" t="str">
        <f t="shared" ca="1" si="10"/>
        <v>RED</v>
      </c>
      <c r="L164" s="7" t="str">
        <f t="shared" ca="1" si="11"/>
        <v>WIN</v>
      </c>
      <c r="M164" s="8">
        <f t="shared" ca="1" si="13"/>
        <v>1</v>
      </c>
      <c r="N164" s="8">
        <f t="shared" ca="1" si="14"/>
        <v>-7</v>
      </c>
      <c r="O164" s="32">
        <f ca="1">SUM(M$4:M164)/I164</f>
        <v>-4.3478260869565216E-2</v>
      </c>
      <c r="P164" s="47">
        <f ca="1">_xlfn.VAR.P(M$4:M164)</f>
        <v>0.99810964083175802</v>
      </c>
      <c r="Q164" s="33">
        <f ca="1">COUNTIF(L$4:L164, "WIN")/I164</f>
        <v>0.47826086956521741</v>
      </c>
    </row>
    <row r="165" spans="9:17" x14ac:dyDescent="0.25">
      <c r="I165" s="5">
        <v>162</v>
      </c>
      <c r="J165" s="9">
        <f t="shared" ca="1" si="12"/>
        <v>0.20531974263110797</v>
      </c>
      <c r="K165" s="7" t="str">
        <f t="shared" ca="1" si="10"/>
        <v>RED</v>
      </c>
      <c r="L165" s="7" t="str">
        <f t="shared" ca="1" si="11"/>
        <v>WIN</v>
      </c>
      <c r="M165" s="8">
        <f t="shared" ca="1" si="13"/>
        <v>1</v>
      </c>
      <c r="N165" s="8">
        <f t="shared" ca="1" si="14"/>
        <v>-6</v>
      </c>
      <c r="O165" s="32">
        <f ca="1">SUM(M$4:M165)/I165</f>
        <v>-3.7037037037037035E-2</v>
      </c>
      <c r="P165" s="47">
        <f ca="1">_xlfn.VAR.P(M$4:M165)</f>
        <v>0.99862825788751719</v>
      </c>
      <c r="Q165" s="33">
        <f ca="1">COUNTIF(L$4:L165, "WIN")/I165</f>
        <v>0.48148148148148145</v>
      </c>
    </row>
    <row r="166" spans="9:17" x14ac:dyDescent="0.25">
      <c r="I166" s="5">
        <v>163</v>
      </c>
      <c r="J166" s="9">
        <f t="shared" ca="1" si="12"/>
        <v>0.2677919178054996</v>
      </c>
      <c r="K166" s="7" t="str">
        <f t="shared" ca="1" si="10"/>
        <v>RED</v>
      </c>
      <c r="L166" s="7" t="str">
        <f t="shared" ca="1" si="11"/>
        <v>WIN</v>
      </c>
      <c r="M166" s="8">
        <f t="shared" ca="1" si="13"/>
        <v>1</v>
      </c>
      <c r="N166" s="8">
        <f t="shared" ca="1" si="14"/>
        <v>-5</v>
      </c>
      <c r="O166" s="32">
        <f ca="1">SUM(M$4:M166)/I166</f>
        <v>-3.0674846625766871E-2</v>
      </c>
      <c r="P166" s="47">
        <f ca="1">_xlfn.VAR.P(M$4:M166)</f>
        <v>0.99905905378448567</v>
      </c>
      <c r="Q166" s="33">
        <f ca="1">COUNTIF(L$4:L166, "WIN")/I166</f>
        <v>0.48466257668711654</v>
      </c>
    </row>
    <row r="167" spans="9:17" x14ac:dyDescent="0.25">
      <c r="I167" s="5">
        <v>164</v>
      </c>
      <c r="J167" s="9">
        <f t="shared" ca="1" si="12"/>
        <v>3.9149450872953628E-2</v>
      </c>
      <c r="K167" s="7" t="str">
        <f t="shared" ca="1" si="10"/>
        <v>RED</v>
      </c>
      <c r="L167" s="7" t="str">
        <f t="shared" ca="1" si="11"/>
        <v>WIN</v>
      </c>
      <c r="M167" s="8">
        <f t="shared" ca="1" si="13"/>
        <v>1</v>
      </c>
      <c r="N167" s="8">
        <f t="shared" ca="1" si="14"/>
        <v>-4</v>
      </c>
      <c r="O167" s="32">
        <f ca="1">SUM(M$4:M167)/I167</f>
        <v>-2.4390243902439025E-2</v>
      </c>
      <c r="P167" s="47">
        <f ca="1">_xlfn.VAR.P(M$4:M167)</f>
        <v>0.99940511600237958</v>
      </c>
      <c r="Q167" s="33">
        <f ca="1">COUNTIF(L$4:L167, "WIN")/I167</f>
        <v>0.48780487804878048</v>
      </c>
    </row>
    <row r="168" spans="9:17" x14ac:dyDescent="0.25">
      <c r="I168" s="5">
        <v>165</v>
      </c>
      <c r="J168" s="9">
        <f t="shared" ca="1" si="12"/>
        <v>0.83799015850832481</v>
      </c>
      <c r="K168" s="7" t="str">
        <f t="shared" ca="1" si="10"/>
        <v>BLACK</v>
      </c>
      <c r="L168" s="7" t="str">
        <f t="shared" ca="1" si="11"/>
        <v>LOSE</v>
      </c>
      <c r="M168" s="8">
        <f t="shared" ca="1" si="13"/>
        <v>-1</v>
      </c>
      <c r="N168" s="8">
        <f t="shared" ca="1" si="14"/>
        <v>-5</v>
      </c>
      <c r="O168" s="32">
        <f ca="1">SUM(M$4:M168)/I168</f>
        <v>-3.0303030303030304E-2</v>
      </c>
      <c r="P168" s="47">
        <f ca="1">_xlfn.VAR.P(M$4:M168)</f>
        <v>0.99908172635445358</v>
      </c>
      <c r="Q168" s="33">
        <f ca="1">COUNTIF(L$4:L168, "WIN")/I168</f>
        <v>0.48484848484848486</v>
      </c>
    </row>
    <row r="169" spans="9:17" x14ac:dyDescent="0.25">
      <c r="I169" s="5">
        <v>166</v>
      </c>
      <c r="J169" s="9">
        <f t="shared" ca="1" si="12"/>
        <v>0.77485206684165064</v>
      </c>
      <c r="K169" s="7" t="str">
        <f t="shared" ca="1" si="10"/>
        <v>BLACK</v>
      </c>
      <c r="L169" s="7" t="str">
        <f t="shared" ca="1" si="11"/>
        <v>LOSE</v>
      </c>
      <c r="M169" s="8">
        <f t="shared" ca="1" si="13"/>
        <v>-1</v>
      </c>
      <c r="N169" s="8">
        <f t="shared" ca="1" si="14"/>
        <v>-6</v>
      </c>
      <c r="O169" s="32">
        <f ca="1">SUM(M$4:M169)/I169</f>
        <v>-3.614457831325301E-2</v>
      </c>
      <c r="P169" s="47">
        <f ca="1">_xlfn.VAR.P(M$4:M169)</f>
        <v>0.99869356945855714</v>
      </c>
      <c r="Q169" s="33">
        <f ca="1">COUNTIF(L$4:L169, "WIN")/I169</f>
        <v>0.48192771084337349</v>
      </c>
    </row>
    <row r="170" spans="9:17" x14ac:dyDescent="0.25">
      <c r="I170" s="5">
        <v>167</v>
      </c>
      <c r="J170" s="9">
        <f t="shared" ca="1" si="12"/>
        <v>0.62401628879539717</v>
      </c>
      <c r="K170" s="7" t="str">
        <f t="shared" ca="1" si="10"/>
        <v>BLACK</v>
      </c>
      <c r="L170" s="7" t="str">
        <f t="shared" ca="1" si="11"/>
        <v>LOSE</v>
      </c>
      <c r="M170" s="8">
        <f t="shared" ca="1" si="13"/>
        <v>-1</v>
      </c>
      <c r="N170" s="8">
        <f t="shared" ca="1" si="14"/>
        <v>-7</v>
      </c>
      <c r="O170" s="32">
        <f ca="1">SUM(M$4:M170)/I170</f>
        <v>-4.1916167664670656E-2</v>
      </c>
      <c r="P170" s="47">
        <f ca="1">_xlfn.VAR.P(M$4:M170)</f>
        <v>0.99824303488830723</v>
      </c>
      <c r="Q170" s="33">
        <f ca="1">COUNTIF(L$4:L170, "WIN")/I170</f>
        <v>0.47904191616766467</v>
      </c>
    </row>
    <row r="171" spans="9:17" x14ac:dyDescent="0.25">
      <c r="I171" s="5">
        <v>168</v>
      </c>
      <c r="J171" s="9">
        <f t="shared" ca="1" si="12"/>
        <v>0.59639096828698934</v>
      </c>
      <c r="K171" s="7" t="str">
        <f t="shared" ca="1" si="10"/>
        <v>BLACK</v>
      </c>
      <c r="L171" s="7" t="str">
        <f t="shared" ca="1" si="11"/>
        <v>LOSE</v>
      </c>
      <c r="M171" s="8">
        <f t="shared" ca="1" si="13"/>
        <v>-1</v>
      </c>
      <c r="N171" s="8">
        <f t="shared" ca="1" si="14"/>
        <v>-8</v>
      </c>
      <c r="O171" s="32">
        <f ca="1">SUM(M$4:M171)/I171</f>
        <v>-4.7619047619047616E-2</v>
      </c>
      <c r="P171" s="47">
        <f ca="1">_xlfn.VAR.P(M$4:M171)</f>
        <v>0.99773242630385484</v>
      </c>
      <c r="Q171" s="33">
        <f ca="1">COUNTIF(L$4:L171, "WIN")/I171</f>
        <v>0.47619047619047616</v>
      </c>
    </row>
    <row r="172" spans="9:17" x14ac:dyDescent="0.25">
      <c r="I172" s="5">
        <v>169</v>
      </c>
      <c r="J172" s="9">
        <f t="shared" ca="1" si="12"/>
        <v>0.24102841700356625</v>
      </c>
      <c r="K172" s="7" t="str">
        <f t="shared" ca="1" si="10"/>
        <v>RED</v>
      </c>
      <c r="L172" s="7" t="str">
        <f t="shared" ca="1" si="11"/>
        <v>WIN</v>
      </c>
      <c r="M172" s="8">
        <f t="shared" ca="1" si="13"/>
        <v>1</v>
      </c>
      <c r="N172" s="8">
        <f t="shared" ca="1" si="14"/>
        <v>-7</v>
      </c>
      <c r="O172" s="32">
        <f ca="1">SUM(M$4:M172)/I172</f>
        <v>-4.142011834319527E-2</v>
      </c>
      <c r="P172" s="47">
        <f ca="1">_xlfn.VAR.P(M$4:M172)</f>
        <v>0.99828437379643575</v>
      </c>
      <c r="Q172" s="33">
        <f ca="1">COUNTIF(L$4:L172, "WIN")/I172</f>
        <v>0.47928994082840237</v>
      </c>
    </row>
    <row r="173" spans="9:17" x14ac:dyDescent="0.25">
      <c r="I173" s="5">
        <v>170</v>
      </c>
      <c r="J173" s="9">
        <f t="shared" ca="1" si="12"/>
        <v>0.41068021635216301</v>
      </c>
      <c r="K173" s="7" t="str">
        <f t="shared" ca="1" si="10"/>
        <v>RED</v>
      </c>
      <c r="L173" s="7" t="str">
        <f t="shared" ca="1" si="11"/>
        <v>WIN</v>
      </c>
      <c r="M173" s="8">
        <f t="shared" ca="1" si="13"/>
        <v>1</v>
      </c>
      <c r="N173" s="8">
        <f t="shared" ca="1" si="14"/>
        <v>-6</v>
      </c>
      <c r="O173" s="32">
        <f ca="1">SUM(M$4:M173)/I173</f>
        <v>-3.5294117647058823E-2</v>
      </c>
      <c r="P173" s="47">
        <f ca="1">_xlfn.VAR.P(M$4:M173)</f>
        <v>0.99875432525951557</v>
      </c>
      <c r="Q173" s="33">
        <f ca="1">COUNTIF(L$4:L173, "WIN")/I173</f>
        <v>0.4823529411764706</v>
      </c>
    </row>
    <row r="174" spans="9:17" x14ac:dyDescent="0.25">
      <c r="I174" s="5">
        <v>171</v>
      </c>
      <c r="J174" s="9">
        <f t="shared" ca="1" si="12"/>
        <v>0.57071354252326223</v>
      </c>
      <c r="K174" s="7" t="str">
        <f t="shared" ca="1" si="10"/>
        <v>BLACK</v>
      </c>
      <c r="L174" s="7" t="str">
        <f t="shared" ca="1" si="11"/>
        <v>LOSE</v>
      </c>
      <c r="M174" s="8">
        <f t="shared" ca="1" si="13"/>
        <v>-1</v>
      </c>
      <c r="N174" s="8">
        <f t="shared" ca="1" si="14"/>
        <v>-7</v>
      </c>
      <c r="O174" s="32">
        <f ca="1">SUM(M$4:M174)/I174</f>
        <v>-4.0935672514619881E-2</v>
      </c>
      <c r="P174" s="47">
        <f ca="1">_xlfn.VAR.P(M$4:M174)</f>
        <v>0.99832427071577579</v>
      </c>
      <c r="Q174" s="33">
        <f ca="1">COUNTIF(L$4:L174, "WIN")/I174</f>
        <v>0.47953216374269003</v>
      </c>
    </row>
    <row r="175" spans="9:17" x14ac:dyDescent="0.25">
      <c r="I175" s="5">
        <v>172</v>
      </c>
      <c r="J175" s="9">
        <f t="shared" ca="1" si="12"/>
        <v>0.75529420646021417</v>
      </c>
      <c r="K175" s="7" t="str">
        <f t="shared" ca="1" si="10"/>
        <v>BLACK</v>
      </c>
      <c r="L175" s="7" t="str">
        <f t="shared" ca="1" si="11"/>
        <v>LOSE</v>
      </c>
      <c r="M175" s="8">
        <f t="shared" ca="1" si="13"/>
        <v>-1</v>
      </c>
      <c r="N175" s="8">
        <f t="shared" ca="1" si="14"/>
        <v>-8</v>
      </c>
      <c r="O175" s="32">
        <f ca="1">SUM(M$4:M175)/I175</f>
        <v>-4.6511627906976744E-2</v>
      </c>
      <c r="P175" s="47">
        <f ca="1">_xlfn.VAR.P(M$4:M175)</f>
        <v>0.99783666846944297</v>
      </c>
      <c r="Q175" s="33">
        <f ca="1">COUNTIF(L$4:L175, "WIN")/I175</f>
        <v>0.47674418604651164</v>
      </c>
    </row>
    <row r="176" spans="9:17" x14ac:dyDescent="0.25">
      <c r="I176" s="5">
        <v>173</v>
      </c>
      <c r="J176" s="9">
        <f t="shared" ca="1" si="12"/>
        <v>0.84619638796095076</v>
      </c>
      <c r="K176" s="7" t="str">
        <f t="shared" ca="1" si="10"/>
        <v>BLACK</v>
      </c>
      <c r="L176" s="7" t="str">
        <f t="shared" ca="1" si="11"/>
        <v>LOSE</v>
      </c>
      <c r="M176" s="8">
        <f t="shared" ca="1" si="13"/>
        <v>-1</v>
      </c>
      <c r="N176" s="8">
        <f t="shared" ca="1" si="14"/>
        <v>-9</v>
      </c>
      <c r="O176" s="32">
        <f ca="1">SUM(M$4:M176)/I176</f>
        <v>-5.2023121387283239E-2</v>
      </c>
      <c r="P176" s="47">
        <f ca="1">_xlfn.VAR.P(M$4:M176)</f>
        <v>0.99729359484112401</v>
      </c>
      <c r="Q176" s="33">
        <f ca="1">COUNTIF(L$4:L176, "WIN")/I176</f>
        <v>0.47398843930635837</v>
      </c>
    </row>
    <row r="177" spans="9:17" x14ac:dyDescent="0.25">
      <c r="I177" s="5">
        <v>174</v>
      </c>
      <c r="J177" s="9">
        <f t="shared" ca="1" si="12"/>
        <v>0.40810778897575917</v>
      </c>
      <c r="K177" s="7" t="str">
        <f t="shared" ca="1" si="10"/>
        <v>RED</v>
      </c>
      <c r="L177" s="7" t="str">
        <f t="shared" ca="1" si="11"/>
        <v>WIN</v>
      </c>
      <c r="M177" s="8">
        <f t="shared" ca="1" si="13"/>
        <v>1</v>
      </c>
      <c r="N177" s="8">
        <f t="shared" ca="1" si="14"/>
        <v>-8</v>
      </c>
      <c r="O177" s="32">
        <f ca="1">SUM(M$4:M177)/I177</f>
        <v>-4.5977011494252873E-2</v>
      </c>
      <c r="P177" s="47">
        <f ca="1">_xlfn.VAR.P(M$4:M177)</f>
        <v>0.99788611441405739</v>
      </c>
      <c r="Q177" s="33">
        <f ca="1">COUNTIF(L$4:L177, "WIN")/I177</f>
        <v>0.47701149425287354</v>
      </c>
    </row>
    <row r="178" spans="9:17" x14ac:dyDescent="0.25">
      <c r="I178" s="5">
        <v>175</v>
      </c>
      <c r="J178" s="9">
        <f t="shared" ca="1" si="12"/>
        <v>0.61033365178386012</v>
      </c>
      <c r="K178" s="7" t="str">
        <f t="shared" ca="1" si="10"/>
        <v>BLACK</v>
      </c>
      <c r="L178" s="7" t="str">
        <f t="shared" ca="1" si="11"/>
        <v>LOSE</v>
      </c>
      <c r="M178" s="8">
        <f t="shared" ca="1" si="13"/>
        <v>-1</v>
      </c>
      <c r="N178" s="8">
        <f t="shared" ca="1" si="14"/>
        <v>-9</v>
      </c>
      <c r="O178" s="32">
        <f ca="1">SUM(M$4:M178)/I178</f>
        <v>-5.1428571428571428E-2</v>
      </c>
      <c r="P178" s="47">
        <f ca="1">_xlfn.VAR.P(M$4:M178)</f>
        <v>0.99735510204081634</v>
      </c>
      <c r="Q178" s="33">
        <f ca="1">COUNTIF(L$4:L178, "WIN")/I178</f>
        <v>0.47428571428571431</v>
      </c>
    </row>
    <row r="179" spans="9:17" x14ac:dyDescent="0.25">
      <c r="I179" s="5">
        <v>176</v>
      </c>
      <c r="J179" s="9">
        <f t="shared" ca="1" si="12"/>
        <v>0.5532217170643865</v>
      </c>
      <c r="K179" s="7" t="str">
        <f t="shared" ca="1" si="10"/>
        <v>BLACK</v>
      </c>
      <c r="L179" s="7" t="str">
        <f t="shared" ca="1" si="11"/>
        <v>LOSE</v>
      </c>
      <c r="M179" s="8">
        <f t="shared" ca="1" si="13"/>
        <v>-1</v>
      </c>
      <c r="N179" s="8">
        <f t="shared" ca="1" si="14"/>
        <v>-10</v>
      </c>
      <c r="O179" s="32">
        <f ca="1">SUM(M$4:M179)/I179</f>
        <v>-5.6818181818181816E-2</v>
      </c>
      <c r="P179" s="47">
        <f ca="1">_xlfn.VAR.P(M$4:M179)</f>
        <v>0.99677169421487599</v>
      </c>
      <c r="Q179" s="33">
        <f ca="1">COUNTIF(L$4:L179, "WIN")/I179</f>
        <v>0.47159090909090912</v>
      </c>
    </row>
    <row r="180" spans="9:17" x14ac:dyDescent="0.25">
      <c r="I180" s="5">
        <v>177</v>
      </c>
      <c r="J180" s="9">
        <f t="shared" ca="1" si="12"/>
        <v>0.20419615217364084</v>
      </c>
      <c r="K180" s="7" t="str">
        <f t="shared" ca="1" si="10"/>
        <v>RED</v>
      </c>
      <c r="L180" s="7" t="str">
        <f t="shared" ca="1" si="11"/>
        <v>WIN</v>
      </c>
      <c r="M180" s="8">
        <f t="shared" ca="1" si="13"/>
        <v>1</v>
      </c>
      <c r="N180" s="8">
        <f t="shared" ca="1" si="14"/>
        <v>-9</v>
      </c>
      <c r="O180" s="32">
        <f ca="1">SUM(M$4:M180)/I180</f>
        <v>-5.0847457627118647E-2</v>
      </c>
      <c r="P180" s="47">
        <f ca="1">_xlfn.VAR.P(M$4:M180)</f>
        <v>0.99741453605285835</v>
      </c>
      <c r="Q180" s="33">
        <f ca="1">COUNTIF(L$4:L180, "WIN")/I180</f>
        <v>0.47457627118644069</v>
      </c>
    </row>
    <row r="181" spans="9:17" x14ac:dyDescent="0.25">
      <c r="I181" s="5">
        <v>178</v>
      </c>
      <c r="J181" s="9">
        <f t="shared" ca="1" si="12"/>
        <v>0.16130717425383045</v>
      </c>
      <c r="K181" s="7" t="str">
        <f t="shared" ca="1" si="10"/>
        <v>RED</v>
      </c>
      <c r="L181" s="7" t="str">
        <f t="shared" ca="1" si="11"/>
        <v>WIN</v>
      </c>
      <c r="M181" s="8">
        <f t="shared" ca="1" si="13"/>
        <v>1</v>
      </c>
      <c r="N181" s="8">
        <f t="shared" ca="1" si="14"/>
        <v>-8</v>
      </c>
      <c r="O181" s="32">
        <f ca="1">SUM(M$4:M181)/I181</f>
        <v>-4.49438202247191E-2</v>
      </c>
      <c r="P181" s="47">
        <f ca="1">_xlfn.VAR.P(M$4:M181)</f>
        <v>0.99798005302360815</v>
      </c>
      <c r="Q181" s="33">
        <f ca="1">COUNTIF(L$4:L181, "WIN")/I181</f>
        <v>0.47752808988764045</v>
      </c>
    </row>
    <row r="182" spans="9:17" x14ac:dyDescent="0.25">
      <c r="I182" s="5">
        <v>179</v>
      </c>
      <c r="J182" s="9">
        <f t="shared" ca="1" si="12"/>
        <v>0.21491743252014139</v>
      </c>
      <c r="K182" s="7" t="str">
        <f t="shared" ca="1" si="10"/>
        <v>RED</v>
      </c>
      <c r="L182" s="7" t="str">
        <f t="shared" ca="1" si="11"/>
        <v>WIN</v>
      </c>
      <c r="M182" s="8">
        <f t="shared" ca="1" si="13"/>
        <v>1</v>
      </c>
      <c r="N182" s="8">
        <f t="shared" ca="1" si="14"/>
        <v>-7</v>
      </c>
      <c r="O182" s="32">
        <f ca="1">SUM(M$4:M182)/I182</f>
        <v>-3.9106145251396648E-2</v>
      </c>
      <c r="P182" s="47">
        <f ca="1">_xlfn.VAR.P(M$4:M182)</f>
        <v>0.99847070940357663</v>
      </c>
      <c r="Q182" s="33">
        <f ca="1">COUNTIF(L$4:L182, "WIN")/I182</f>
        <v>0.48044692737430167</v>
      </c>
    </row>
    <row r="183" spans="9:17" x14ac:dyDescent="0.25">
      <c r="I183" s="5">
        <v>180</v>
      </c>
      <c r="J183" s="9">
        <f t="shared" ca="1" si="12"/>
        <v>0.86134977850058447</v>
      </c>
      <c r="K183" s="7" t="str">
        <f t="shared" ca="1" si="10"/>
        <v>BLACK</v>
      </c>
      <c r="L183" s="7" t="str">
        <f t="shared" ca="1" si="11"/>
        <v>LOSE</v>
      </c>
      <c r="M183" s="8">
        <f t="shared" ca="1" si="13"/>
        <v>-1</v>
      </c>
      <c r="N183" s="8">
        <f t="shared" ca="1" si="14"/>
        <v>-8</v>
      </c>
      <c r="O183" s="32">
        <f ca="1">SUM(M$4:M183)/I183</f>
        <v>-4.4444444444444446E-2</v>
      </c>
      <c r="P183" s="47">
        <f ca="1">_xlfn.VAR.P(M$4:M183)</f>
        <v>0.99802469135802474</v>
      </c>
      <c r="Q183" s="33">
        <f ca="1">COUNTIF(L$4:L183, "WIN")/I183</f>
        <v>0.4777777777777778</v>
      </c>
    </row>
    <row r="184" spans="9:17" x14ac:dyDescent="0.25">
      <c r="I184" s="5">
        <v>181</v>
      </c>
      <c r="J184" s="9">
        <f t="shared" ca="1" si="12"/>
        <v>0.87379762130296057</v>
      </c>
      <c r="K184" s="7" t="str">
        <f t="shared" ca="1" si="10"/>
        <v>BLACK</v>
      </c>
      <c r="L184" s="7" t="str">
        <f t="shared" ca="1" si="11"/>
        <v>LOSE</v>
      </c>
      <c r="M184" s="8">
        <f t="shared" ca="1" si="13"/>
        <v>-1</v>
      </c>
      <c r="N184" s="8">
        <f t="shared" ca="1" si="14"/>
        <v>-9</v>
      </c>
      <c r="O184" s="32">
        <f ca="1">SUM(M$4:M184)/I184</f>
        <v>-4.9723756906077346E-2</v>
      </c>
      <c r="P184" s="47">
        <f ca="1">_xlfn.VAR.P(M$4:M184)</f>
        <v>0.99752754799914534</v>
      </c>
      <c r="Q184" s="33">
        <f ca="1">COUNTIF(L$4:L184, "WIN")/I184</f>
        <v>0.47513812154696133</v>
      </c>
    </row>
    <row r="185" spans="9:17" x14ac:dyDescent="0.25">
      <c r="I185" s="5">
        <v>182</v>
      </c>
      <c r="J185" s="9">
        <f t="shared" ca="1" si="12"/>
        <v>0.63938427133770248</v>
      </c>
      <c r="K185" s="7" t="str">
        <f t="shared" ca="1" si="10"/>
        <v>BLACK</v>
      </c>
      <c r="L185" s="7" t="str">
        <f t="shared" ca="1" si="11"/>
        <v>LOSE</v>
      </c>
      <c r="M185" s="8">
        <f t="shared" ca="1" si="13"/>
        <v>-1</v>
      </c>
      <c r="N185" s="8">
        <f t="shared" ca="1" si="14"/>
        <v>-10</v>
      </c>
      <c r="O185" s="32">
        <f ca="1">SUM(M$4:M185)/I185</f>
        <v>-5.4945054945054944E-2</v>
      </c>
      <c r="P185" s="47">
        <f ca="1">_xlfn.VAR.P(M$4:M185)</f>
        <v>0.99698104093708484</v>
      </c>
      <c r="Q185" s="33">
        <f ca="1">COUNTIF(L$4:L185, "WIN")/I185</f>
        <v>0.47252747252747251</v>
      </c>
    </row>
    <row r="186" spans="9:17" x14ac:dyDescent="0.25">
      <c r="I186" s="5">
        <v>183</v>
      </c>
      <c r="J186" s="9">
        <f t="shared" ca="1" si="12"/>
        <v>0.27052394432144189</v>
      </c>
      <c r="K186" s="7" t="str">
        <f t="shared" ca="1" si="10"/>
        <v>RED</v>
      </c>
      <c r="L186" s="7" t="str">
        <f t="shared" ca="1" si="11"/>
        <v>WIN</v>
      </c>
      <c r="M186" s="8">
        <f t="shared" ca="1" si="13"/>
        <v>1</v>
      </c>
      <c r="N186" s="8">
        <f t="shared" ca="1" si="14"/>
        <v>-9</v>
      </c>
      <c r="O186" s="32">
        <f ca="1">SUM(M$4:M186)/I186</f>
        <v>-4.9180327868852458E-2</v>
      </c>
      <c r="P186" s="47">
        <f ca="1">_xlfn.VAR.P(M$4:M186)</f>
        <v>0.99758129535071216</v>
      </c>
      <c r="Q186" s="33">
        <f ca="1">COUNTIF(L$4:L186, "WIN")/I186</f>
        <v>0.47540983606557374</v>
      </c>
    </row>
    <row r="187" spans="9:17" x14ac:dyDescent="0.25">
      <c r="I187" s="5">
        <v>184</v>
      </c>
      <c r="J187" s="9">
        <f t="shared" ca="1" si="12"/>
        <v>0.31364259755696378</v>
      </c>
      <c r="K187" s="7" t="str">
        <f t="shared" ca="1" si="10"/>
        <v>RED</v>
      </c>
      <c r="L187" s="7" t="str">
        <f t="shared" ca="1" si="11"/>
        <v>WIN</v>
      </c>
      <c r="M187" s="8">
        <f t="shared" ca="1" si="13"/>
        <v>1</v>
      </c>
      <c r="N187" s="8">
        <f t="shared" ca="1" si="14"/>
        <v>-8</v>
      </c>
      <c r="O187" s="32">
        <f ca="1">SUM(M$4:M187)/I187</f>
        <v>-4.3478260869565216E-2</v>
      </c>
      <c r="P187" s="47">
        <f ca="1">_xlfn.VAR.P(M$4:M187)</f>
        <v>0.99810964083175802</v>
      </c>
      <c r="Q187" s="33">
        <f ca="1">COUNTIF(L$4:L187, "WIN")/I187</f>
        <v>0.47826086956521741</v>
      </c>
    </row>
    <row r="188" spans="9:17" x14ac:dyDescent="0.25">
      <c r="I188" s="5">
        <v>185</v>
      </c>
      <c r="J188" s="9">
        <f t="shared" ca="1" si="12"/>
        <v>0.64655678434512265</v>
      </c>
      <c r="K188" s="7" t="str">
        <f t="shared" ca="1" si="10"/>
        <v>BLACK</v>
      </c>
      <c r="L188" s="7" t="str">
        <f t="shared" ca="1" si="11"/>
        <v>LOSE</v>
      </c>
      <c r="M188" s="8">
        <f t="shared" ca="1" si="13"/>
        <v>-1</v>
      </c>
      <c r="N188" s="8">
        <f t="shared" ca="1" si="14"/>
        <v>-9</v>
      </c>
      <c r="O188" s="32">
        <f ca="1">SUM(M$4:M188)/I188</f>
        <v>-4.8648648648648651E-2</v>
      </c>
      <c r="P188" s="47">
        <f ca="1">_xlfn.VAR.P(M$4:M188)</f>
        <v>0.99763330898466029</v>
      </c>
      <c r="Q188" s="33">
        <f ca="1">COUNTIF(L$4:L188, "WIN")/I188</f>
        <v>0.4756756756756757</v>
      </c>
    </row>
    <row r="189" spans="9:17" x14ac:dyDescent="0.25">
      <c r="I189" s="5">
        <v>186</v>
      </c>
      <c r="J189" s="9">
        <f t="shared" ca="1" si="12"/>
        <v>0.55862479830148715</v>
      </c>
      <c r="K189" s="7" t="str">
        <f t="shared" ca="1" si="10"/>
        <v>BLACK</v>
      </c>
      <c r="L189" s="7" t="str">
        <f t="shared" ca="1" si="11"/>
        <v>LOSE</v>
      </c>
      <c r="M189" s="8">
        <f t="shared" ca="1" si="13"/>
        <v>-1</v>
      </c>
      <c r="N189" s="8">
        <f t="shared" ca="1" si="14"/>
        <v>-10</v>
      </c>
      <c r="O189" s="32">
        <f ca="1">SUM(M$4:M189)/I189</f>
        <v>-5.3763440860215055E-2</v>
      </c>
      <c r="P189" s="47">
        <f ca="1">_xlfn.VAR.P(M$4:M189)</f>
        <v>0.99710949242687019</v>
      </c>
      <c r="Q189" s="33">
        <f ca="1">COUNTIF(L$4:L189, "WIN")/I189</f>
        <v>0.4731182795698925</v>
      </c>
    </row>
    <row r="190" spans="9:17" x14ac:dyDescent="0.25">
      <c r="I190" s="5">
        <v>187</v>
      </c>
      <c r="J190" s="9">
        <f t="shared" ca="1" si="12"/>
        <v>0.37948710338223324</v>
      </c>
      <c r="K190" s="7" t="str">
        <f t="shared" ca="1" si="10"/>
        <v>RED</v>
      </c>
      <c r="L190" s="7" t="str">
        <f t="shared" ca="1" si="11"/>
        <v>WIN</v>
      </c>
      <c r="M190" s="8">
        <f t="shared" ca="1" si="13"/>
        <v>1</v>
      </c>
      <c r="N190" s="8">
        <f t="shared" ca="1" si="14"/>
        <v>-9</v>
      </c>
      <c r="O190" s="32">
        <f ca="1">SUM(M$4:M190)/I190</f>
        <v>-4.8128342245989303E-2</v>
      </c>
      <c r="P190" s="47">
        <f ca="1">_xlfn.VAR.P(M$4:M190)</f>
        <v>0.99768366267265296</v>
      </c>
      <c r="Q190" s="33">
        <f ca="1">COUNTIF(L$4:L190, "WIN")/I190</f>
        <v>0.47593582887700536</v>
      </c>
    </row>
    <row r="191" spans="9:17" x14ac:dyDescent="0.25">
      <c r="I191" s="5">
        <v>188</v>
      </c>
      <c r="J191" s="9">
        <f t="shared" ca="1" si="12"/>
        <v>0.94738323121250723</v>
      </c>
      <c r="K191" s="7" t="str">
        <f t="shared" ca="1" si="10"/>
        <v>BLACK</v>
      </c>
      <c r="L191" s="7" t="str">
        <f t="shared" ca="1" si="11"/>
        <v>LOSE</v>
      </c>
      <c r="M191" s="8">
        <f t="shared" ca="1" si="13"/>
        <v>-1</v>
      </c>
      <c r="N191" s="8">
        <f t="shared" ca="1" si="14"/>
        <v>-10</v>
      </c>
      <c r="O191" s="32">
        <f ca="1">SUM(M$4:M191)/I191</f>
        <v>-5.3191489361702128E-2</v>
      </c>
      <c r="P191" s="47">
        <f ca="1">_xlfn.VAR.P(M$4:M191)</f>
        <v>0.99717066545948396</v>
      </c>
      <c r="Q191" s="33">
        <f ca="1">COUNTIF(L$4:L191, "WIN")/I191</f>
        <v>0.47340425531914893</v>
      </c>
    </row>
    <row r="192" spans="9:17" x14ac:dyDescent="0.25">
      <c r="I192" s="5">
        <v>189</v>
      </c>
      <c r="J192" s="9">
        <f t="shared" ca="1" si="12"/>
        <v>0.77983517722077167</v>
      </c>
      <c r="K192" s="7" t="str">
        <f t="shared" ca="1" si="10"/>
        <v>BLACK</v>
      </c>
      <c r="L192" s="7" t="str">
        <f t="shared" ca="1" si="11"/>
        <v>LOSE</v>
      </c>
      <c r="M192" s="8">
        <f t="shared" ca="1" si="13"/>
        <v>-1</v>
      </c>
      <c r="N192" s="8">
        <f t="shared" ca="1" si="14"/>
        <v>-11</v>
      </c>
      <c r="O192" s="32">
        <f ca="1">SUM(M$4:M192)/I192</f>
        <v>-5.8201058201058198E-2</v>
      </c>
      <c r="P192" s="47">
        <f ca="1">_xlfn.VAR.P(M$4:M192)</f>
        <v>0.99661263682427703</v>
      </c>
      <c r="Q192" s="33">
        <f ca="1">COUNTIF(L$4:L192, "WIN")/I192</f>
        <v>0.47089947089947087</v>
      </c>
    </row>
    <row r="193" spans="9:17" x14ac:dyDescent="0.25">
      <c r="I193" s="5">
        <v>190</v>
      </c>
      <c r="J193" s="9">
        <f t="shared" ca="1" si="12"/>
        <v>0.41229498136886877</v>
      </c>
      <c r="K193" s="7" t="str">
        <f t="shared" ca="1" si="10"/>
        <v>RED</v>
      </c>
      <c r="L193" s="7" t="str">
        <f t="shared" ca="1" si="11"/>
        <v>WIN</v>
      </c>
      <c r="M193" s="8">
        <f t="shared" ca="1" si="13"/>
        <v>1</v>
      </c>
      <c r="N193" s="8">
        <f t="shared" ca="1" si="14"/>
        <v>-10</v>
      </c>
      <c r="O193" s="32">
        <f ca="1">SUM(M$4:M193)/I193</f>
        <v>-5.2631578947368418E-2</v>
      </c>
      <c r="P193" s="47">
        <f ca="1">_xlfn.VAR.P(M$4:M193)</f>
        <v>0.99722991689750695</v>
      </c>
      <c r="Q193" s="33">
        <f ca="1">COUNTIF(L$4:L193, "WIN")/I193</f>
        <v>0.47368421052631576</v>
      </c>
    </row>
    <row r="194" spans="9:17" x14ac:dyDescent="0.25">
      <c r="I194" s="5">
        <v>191</v>
      </c>
      <c r="J194" s="9">
        <f t="shared" ca="1" si="12"/>
        <v>0.40438532673005501</v>
      </c>
      <c r="K194" s="7" t="str">
        <f t="shared" ca="1" si="10"/>
        <v>RED</v>
      </c>
      <c r="L194" s="7" t="str">
        <f t="shared" ca="1" si="11"/>
        <v>WIN</v>
      </c>
      <c r="M194" s="8">
        <f t="shared" ca="1" si="13"/>
        <v>1</v>
      </c>
      <c r="N194" s="8">
        <f t="shared" ca="1" si="14"/>
        <v>-9</v>
      </c>
      <c r="O194" s="32">
        <f ca="1">SUM(M$4:M194)/I194</f>
        <v>-4.712041884816754E-2</v>
      </c>
      <c r="P194" s="47">
        <f ca="1">_xlfn.VAR.P(M$4:M194)</f>
        <v>0.99777966612757329</v>
      </c>
      <c r="Q194" s="33">
        <f ca="1">COUNTIF(L$4:L194, "WIN")/I194</f>
        <v>0.47643979057591623</v>
      </c>
    </row>
    <row r="195" spans="9:17" x14ac:dyDescent="0.25">
      <c r="I195" s="5">
        <v>192</v>
      </c>
      <c r="J195" s="9">
        <f t="shared" ca="1" si="12"/>
        <v>0.7080668608584384</v>
      </c>
      <c r="K195" s="7" t="str">
        <f t="shared" ca="1" si="10"/>
        <v>BLACK</v>
      </c>
      <c r="L195" s="7" t="str">
        <f t="shared" ca="1" si="11"/>
        <v>LOSE</v>
      </c>
      <c r="M195" s="8">
        <f t="shared" ca="1" si="13"/>
        <v>-1</v>
      </c>
      <c r="N195" s="8">
        <f t="shared" ca="1" si="14"/>
        <v>-10</v>
      </c>
      <c r="O195" s="32">
        <f ca="1">SUM(M$4:M195)/I195</f>
        <v>-5.2083333333333336E-2</v>
      </c>
      <c r="P195" s="47">
        <f ca="1">_xlfn.VAR.P(M$4:M195)</f>
        <v>0.99728732638888884</v>
      </c>
      <c r="Q195" s="33">
        <f ca="1">COUNTIF(L$4:L195, "WIN")/I195</f>
        <v>0.47395833333333331</v>
      </c>
    </row>
    <row r="196" spans="9:17" x14ac:dyDescent="0.25">
      <c r="I196" s="5">
        <v>193</v>
      </c>
      <c r="J196" s="9">
        <f t="shared" ca="1" si="12"/>
        <v>0.54192183631162216</v>
      </c>
      <c r="K196" s="7" t="str">
        <f t="shared" ref="K196:K259" ca="1" si="15">IF($J196 &gt;= $D$7, "GREEN", IF($J196 &gt;= $D$6, "BLACK", "RED"))</f>
        <v>BLACK</v>
      </c>
      <c r="L196" s="7" t="str">
        <f t="shared" ref="L196:L259" ca="1" si="16">IF($K196 = "RED", "WIN", "LOSE")</f>
        <v>LOSE</v>
      </c>
      <c r="M196" s="8">
        <f t="shared" ca="1" si="13"/>
        <v>-1</v>
      </c>
      <c r="N196" s="8">
        <f t="shared" ca="1" si="14"/>
        <v>-11</v>
      </c>
      <c r="O196" s="32">
        <f ca="1">SUM(M$4:M196)/I196</f>
        <v>-5.6994818652849742E-2</v>
      </c>
      <c r="P196" s="47">
        <f ca="1">_xlfn.VAR.P(M$4:M196)</f>
        <v>0.9967515906467288</v>
      </c>
      <c r="Q196" s="33">
        <f ca="1">COUNTIF(L$4:L196, "WIN")/I196</f>
        <v>0.47150259067357514</v>
      </c>
    </row>
    <row r="197" spans="9:17" x14ac:dyDescent="0.25">
      <c r="I197" s="5">
        <v>194</v>
      </c>
      <c r="J197" s="9">
        <f t="shared" ca="1" si="12"/>
        <v>0.3819573775501286</v>
      </c>
      <c r="K197" s="7" t="str">
        <f t="shared" ca="1" si="15"/>
        <v>RED</v>
      </c>
      <c r="L197" s="7" t="str">
        <f t="shared" ca="1" si="16"/>
        <v>WIN</v>
      </c>
      <c r="M197" s="8">
        <f t="shared" ca="1" si="13"/>
        <v>1</v>
      </c>
      <c r="N197" s="8">
        <f t="shared" ca="1" si="14"/>
        <v>-10</v>
      </c>
      <c r="O197" s="32">
        <f ca="1">SUM(M$4:M197)/I197</f>
        <v>-5.1546391752577317E-2</v>
      </c>
      <c r="P197" s="47">
        <f ca="1">_xlfn.VAR.P(M$4:M197)</f>
        <v>0.99734296949728984</v>
      </c>
      <c r="Q197" s="33">
        <f ca="1">COUNTIF(L$4:L197, "WIN")/I197</f>
        <v>0.47422680412371132</v>
      </c>
    </row>
    <row r="198" spans="9:17" x14ac:dyDescent="0.25">
      <c r="I198" s="5">
        <v>195</v>
      </c>
      <c r="J198" s="9">
        <f t="shared" ref="J198:J261" ca="1" si="17">RAND()</f>
        <v>0.17867954052374857</v>
      </c>
      <c r="K198" s="7" t="str">
        <f t="shared" ca="1" si="15"/>
        <v>RED</v>
      </c>
      <c r="L198" s="7" t="str">
        <f t="shared" ca="1" si="16"/>
        <v>WIN</v>
      </c>
      <c r="M198" s="8">
        <f t="shared" ref="M198:M261" ca="1" si="18">IF($L198 = "WIN", 1, -1)</f>
        <v>1</v>
      </c>
      <c r="N198" s="8">
        <f t="shared" ref="N198:N261" ca="1" si="19">N197+M198</f>
        <v>-9</v>
      </c>
      <c r="O198" s="32">
        <f ca="1">SUM(M$4:M198)/I198</f>
        <v>-4.6153846153846156E-2</v>
      </c>
      <c r="P198" s="47">
        <f ca="1">_xlfn.VAR.P(M$4:M198)</f>
        <v>0.99786982248520706</v>
      </c>
      <c r="Q198" s="33">
        <f ca="1">COUNTIF(L$4:L198, "WIN")/I198</f>
        <v>0.47692307692307695</v>
      </c>
    </row>
    <row r="199" spans="9:17" x14ac:dyDescent="0.25">
      <c r="I199" s="5">
        <v>196</v>
      </c>
      <c r="J199" s="9">
        <f t="shared" ca="1" si="17"/>
        <v>0.49611038987962908</v>
      </c>
      <c r="K199" s="7" t="str">
        <f t="shared" ca="1" si="15"/>
        <v>BLACK</v>
      </c>
      <c r="L199" s="7" t="str">
        <f t="shared" ca="1" si="16"/>
        <v>LOSE</v>
      </c>
      <c r="M199" s="8">
        <f t="shared" ca="1" si="18"/>
        <v>-1</v>
      </c>
      <c r="N199" s="8">
        <f t="shared" ca="1" si="19"/>
        <v>-10</v>
      </c>
      <c r="O199" s="32">
        <f ca="1">SUM(M$4:M199)/I199</f>
        <v>-5.1020408163265307E-2</v>
      </c>
      <c r="P199" s="47">
        <f ca="1">_xlfn.VAR.P(M$4:M199)</f>
        <v>0.99739691795085383</v>
      </c>
      <c r="Q199" s="33">
        <f ca="1">COUNTIF(L$4:L199, "WIN")/I199</f>
        <v>0.47448979591836737</v>
      </c>
    </row>
    <row r="200" spans="9:17" x14ac:dyDescent="0.25">
      <c r="I200" s="5">
        <v>197</v>
      </c>
      <c r="J200" s="9">
        <f t="shared" ca="1" si="17"/>
        <v>0.84927240834301276</v>
      </c>
      <c r="K200" s="7" t="str">
        <f t="shared" ca="1" si="15"/>
        <v>BLACK</v>
      </c>
      <c r="L200" s="7" t="str">
        <f t="shared" ca="1" si="16"/>
        <v>LOSE</v>
      </c>
      <c r="M200" s="8">
        <f t="shared" ca="1" si="18"/>
        <v>-1</v>
      </c>
      <c r="N200" s="8">
        <f t="shared" ca="1" si="19"/>
        <v>-11</v>
      </c>
      <c r="O200" s="32">
        <f ca="1">SUM(M$4:M200)/I200</f>
        <v>-5.5837563451776651E-2</v>
      </c>
      <c r="P200" s="47">
        <f ca="1">_xlfn.VAR.P(M$4:M200)</f>
        <v>0.99688216650776884</v>
      </c>
      <c r="Q200" s="33">
        <f ca="1">COUNTIF(L$4:L200, "WIN")/I200</f>
        <v>0.4720812182741117</v>
      </c>
    </row>
    <row r="201" spans="9:17" x14ac:dyDescent="0.25">
      <c r="I201" s="5">
        <v>198</v>
      </c>
      <c r="J201" s="9">
        <f t="shared" ca="1" si="17"/>
        <v>0.17779432544321283</v>
      </c>
      <c r="K201" s="7" t="str">
        <f t="shared" ca="1" si="15"/>
        <v>RED</v>
      </c>
      <c r="L201" s="7" t="str">
        <f t="shared" ca="1" si="16"/>
        <v>WIN</v>
      </c>
      <c r="M201" s="8">
        <f t="shared" ca="1" si="18"/>
        <v>1</v>
      </c>
      <c r="N201" s="8">
        <f t="shared" ca="1" si="19"/>
        <v>-10</v>
      </c>
      <c r="O201" s="32">
        <f ca="1">SUM(M$4:M201)/I201</f>
        <v>-5.0505050505050504E-2</v>
      </c>
      <c r="P201" s="47">
        <f ca="1">_xlfn.VAR.P(M$4:M201)</f>
        <v>0.99744923987348233</v>
      </c>
      <c r="Q201" s="33">
        <f ca="1">COUNTIF(L$4:L201, "WIN")/I201</f>
        <v>0.47474747474747475</v>
      </c>
    </row>
    <row r="202" spans="9:17" x14ac:dyDescent="0.25">
      <c r="I202" s="5">
        <v>199</v>
      </c>
      <c r="J202" s="9">
        <f t="shared" ca="1" si="17"/>
        <v>0.45012420546351584</v>
      </c>
      <c r="K202" s="7" t="str">
        <f t="shared" ca="1" si="15"/>
        <v>RED</v>
      </c>
      <c r="L202" s="7" t="str">
        <f t="shared" ca="1" si="16"/>
        <v>WIN</v>
      </c>
      <c r="M202" s="8">
        <f t="shared" ca="1" si="18"/>
        <v>1</v>
      </c>
      <c r="N202" s="8">
        <f t="shared" ca="1" si="19"/>
        <v>-9</v>
      </c>
      <c r="O202" s="32">
        <f ca="1">SUM(M$4:M202)/I202</f>
        <v>-4.5226130653266333E-2</v>
      </c>
      <c r="P202" s="47">
        <f ca="1">_xlfn.VAR.P(M$4:M202)</f>
        <v>0.99795459710613366</v>
      </c>
      <c r="Q202" s="33">
        <f ca="1">COUNTIF(L$4:L202, "WIN")/I202</f>
        <v>0.47738693467336685</v>
      </c>
    </row>
    <row r="203" spans="9:17" x14ac:dyDescent="0.25">
      <c r="I203" s="5">
        <v>200</v>
      </c>
      <c r="J203" s="9">
        <f t="shared" ca="1" si="17"/>
        <v>0.53457104749920992</v>
      </c>
      <c r="K203" s="7" t="str">
        <f t="shared" ca="1" si="15"/>
        <v>BLACK</v>
      </c>
      <c r="L203" s="7" t="str">
        <f t="shared" ca="1" si="16"/>
        <v>LOSE</v>
      </c>
      <c r="M203" s="8">
        <f t="shared" ca="1" si="18"/>
        <v>-1</v>
      </c>
      <c r="N203" s="8">
        <f t="shared" ca="1" si="19"/>
        <v>-10</v>
      </c>
      <c r="O203" s="32">
        <f ca="1">SUM(M$4:M203)/I203</f>
        <v>-0.05</v>
      </c>
      <c r="P203" s="47">
        <f ca="1">_xlfn.VAR.P(M$4:M203)</f>
        <v>0.99750000000000005</v>
      </c>
      <c r="Q203" s="33">
        <f ca="1">COUNTIF(L$4:L203, "WIN")/I203</f>
        <v>0.47499999999999998</v>
      </c>
    </row>
    <row r="204" spans="9:17" x14ac:dyDescent="0.25">
      <c r="I204" s="5">
        <v>201</v>
      </c>
      <c r="J204" s="9">
        <f t="shared" ca="1" si="17"/>
        <v>0.80604834505703504</v>
      </c>
      <c r="K204" s="7" t="str">
        <f t="shared" ca="1" si="15"/>
        <v>BLACK</v>
      </c>
      <c r="L204" s="7" t="str">
        <f t="shared" ca="1" si="16"/>
        <v>LOSE</v>
      </c>
      <c r="M204" s="8">
        <f t="shared" ca="1" si="18"/>
        <v>-1</v>
      </c>
      <c r="N204" s="8">
        <f t="shared" ca="1" si="19"/>
        <v>-11</v>
      </c>
      <c r="O204" s="32">
        <f ca="1">SUM(M$4:M204)/I204</f>
        <v>-5.4726368159203981E-2</v>
      </c>
      <c r="P204" s="47">
        <f ca="1">_xlfn.VAR.P(M$4:M204)</f>
        <v>0.99700502462810325</v>
      </c>
      <c r="Q204" s="33">
        <f ca="1">COUNTIF(L$4:L204, "WIN")/I204</f>
        <v>0.47263681592039802</v>
      </c>
    </row>
    <row r="205" spans="9:17" x14ac:dyDescent="0.25">
      <c r="I205" s="5">
        <v>202</v>
      </c>
      <c r="J205" s="9">
        <f t="shared" ca="1" si="17"/>
        <v>6.2489903511489864E-2</v>
      </c>
      <c r="K205" s="7" t="str">
        <f t="shared" ca="1" si="15"/>
        <v>RED</v>
      </c>
      <c r="L205" s="7" t="str">
        <f t="shared" ca="1" si="16"/>
        <v>WIN</v>
      </c>
      <c r="M205" s="8">
        <f t="shared" ca="1" si="18"/>
        <v>1</v>
      </c>
      <c r="N205" s="8">
        <f t="shared" ca="1" si="19"/>
        <v>-10</v>
      </c>
      <c r="O205" s="32">
        <f ca="1">SUM(M$4:M205)/I205</f>
        <v>-4.9504950495049507E-2</v>
      </c>
      <c r="P205" s="47">
        <f ca="1">_xlfn.VAR.P(M$4:M205)</f>
        <v>0.99754925987648269</v>
      </c>
      <c r="Q205" s="33">
        <f ca="1">COUNTIF(L$4:L205, "WIN")/I205</f>
        <v>0.47524752475247523</v>
      </c>
    </row>
    <row r="206" spans="9:17" x14ac:dyDescent="0.25">
      <c r="I206" s="5">
        <v>203</v>
      </c>
      <c r="J206" s="9">
        <f t="shared" ca="1" si="17"/>
        <v>0.6343374469613815</v>
      </c>
      <c r="K206" s="7" t="str">
        <f t="shared" ca="1" si="15"/>
        <v>BLACK</v>
      </c>
      <c r="L206" s="7" t="str">
        <f t="shared" ca="1" si="16"/>
        <v>LOSE</v>
      </c>
      <c r="M206" s="8">
        <f t="shared" ca="1" si="18"/>
        <v>-1</v>
      </c>
      <c r="N206" s="8">
        <f t="shared" ca="1" si="19"/>
        <v>-11</v>
      </c>
      <c r="O206" s="32">
        <f ca="1">SUM(M$4:M206)/I206</f>
        <v>-5.4187192118226604E-2</v>
      </c>
      <c r="P206" s="47">
        <f ca="1">_xlfn.VAR.P(M$4:M206)</f>
        <v>0.99706374821034238</v>
      </c>
      <c r="Q206" s="33">
        <f ca="1">COUNTIF(L$4:L206, "WIN")/I206</f>
        <v>0.47290640394088668</v>
      </c>
    </row>
    <row r="207" spans="9:17" x14ac:dyDescent="0.25">
      <c r="I207" s="5">
        <v>204</v>
      </c>
      <c r="J207" s="9">
        <f t="shared" ca="1" si="17"/>
        <v>0.33074945659380206</v>
      </c>
      <c r="K207" s="7" t="str">
        <f t="shared" ca="1" si="15"/>
        <v>RED</v>
      </c>
      <c r="L207" s="7" t="str">
        <f t="shared" ca="1" si="16"/>
        <v>WIN</v>
      </c>
      <c r="M207" s="8">
        <f t="shared" ca="1" si="18"/>
        <v>1</v>
      </c>
      <c r="N207" s="8">
        <f t="shared" ca="1" si="19"/>
        <v>-10</v>
      </c>
      <c r="O207" s="32">
        <f ca="1">SUM(M$4:M207)/I207</f>
        <v>-4.9019607843137254E-2</v>
      </c>
      <c r="P207" s="47">
        <f ca="1">_xlfn.VAR.P(M$4:M207)</f>
        <v>0.99759707804690501</v>
      </c>
      <c r="Q207" s="33">
        <f ca="1">COUNTIF(L$4:L207, "WIN")/I207</f>
        <v>0.47549019607843135</v>
      </c>
    </row>
    <row r="208" spans="9:17" x14ac:dyDescent="0.25">
      <c r="I208" s="5">
        <v>205</v>
      </c>
      <c r="J208" s="9">
        <f t="shared" ca="1" si="17"/>
        <v>0.73928860769059646</v>
      </c>
      <c r="K208" s="7" t="str">
        <f t="shared" ca="1" si="15"/>
        <v>BLACK</v>
      </c>
      <c r="L208" s="7" t="str">
        <f t="shared" ca="1" si="16"/>
        <v>LOSE</v>
      </c>
      <c r="M208" s="8">
        <f t="shared" ca="1" si="18"/>
        <v>-1</v>
      </c>
      <c r="N208" s="8">
        <f t="shared" ca="1" si="19"/>
        <v>-11</v>
      </c>
      <c r="O208" s="32">
        <f ca="1">SUM(M$4:M208)/I208</f>
        <v>-5.3658536585365853E-2</v>
      </c>
      <c r="P208" s="47">
        <f ca="1">_xlfn.VAR.P(M$4:M208)</f>
        <v>0.99712076145151696</v>
      </c>
      <c r="Q208" s="33">
        <f ca="1">COUNTIF(L$4:L208, "WIN")/I208</f>
        <v>0.47317073170731705</v>
      </c>
    </row>
    <row r="209" spans="9:17" x14ac:dyDescent="0.25">
      <c r="I209" s="5">
        <v>206</v>
      </c>
      <c r="J209" s="9">
        <f t="shared" ca="1" si="17"/>
        <v>0.85172812756580951</v>
      </c>
      <c r="K209" s="7" t="str">
        <f t="shared" ca="1" si="15"/>
        <v>BLACK</v>
      </c>
      <c r="L209" s="7" t="str">
        <f t="shared" ca="1" si="16"/>
        <v>LOSE</v>
      </c>
      <c r="M209" s="8">
        <f t="shared" ca="1" si="18"/>
        <v>-1</v>
      </c>
      <c r="N209" s="8">
        <f t="shared" ca="1" si="19"/>
        <v>-12</v>
      </c>
      <c r="O209" s="32">
        <f ca="1">SUM(M$4:M209)/I209</f>
        <v>-5.8252427184466021E-2</v>
      </c>
      <c r="P209" s="47">
        <f ca="1">_xlfn.VAR.P(M$4:M209)</f>
        <v>0.99660665472711851</v>
      </c>
      <c r="Q209" s="33">
        <f ca="1">COUNTIF(L$4:L209, "WIN")/I209</f>
        <v>0.470873786407767</v>
      </c>
    </row>
    <row r="210" spans="9:17" x14ac:dyDescent="0.25">
      <c r="I210" s="5">
        <v>207</v>
      </c>
      <c r="J210" s="9">
        <f t="shared" ca="1" si="17"/>
        <v>0.55425428622749651</v>
      </c>
      <c r="K210" s="7" t="str">
        <f t="shared" ca="1" si="15"/>
        <v>BLACK</v>
      </c>
      <c r="L210" s="7" t="str">
        <f t="shared" ca="1" si="16"/>
        <v>LOSE</v>
      </c>
      <c r="M210" s="8">
        <f t="shared" ca="1" si="18"/>
        <v>-1</v>
      </c>
      <c r="N210" s="8">
        <f t="shared" ca="1" si="19"/>
        <v>-13</v>
      </c>
      <c r="O210" s="32">
        <f ca="1">SUM(M$4:M210)/I210</f>
        <v>-6.280193236714976E-2</v>
      </c>
      <c r="P210" s="47">
        <f ca="1">_xlfn.VAR.P(M$4:M210)</f>
        <v>0.996055917290952</v>
      </c>
      <c r="Q210" s="33">
        <f ca="1">COUNTIF(L$4:L210, "WIN")/I210</f>
        <v>0.46859903381642515</v>
      </c>
    </row>
    <row r="211" spans="9:17" x14ac:dyDescent="0.25">
      <c r="I211" s="5">
        <v>208</v>
      </c>
      <c r="J211" s="9">
        <f t="shared" ca="1" si="17"/>
        <v>0.24688738963645063</v>
      </c>
      <c r="K211" s="7" t="str">
        <f t="shared" ca="1" si="15"/>
        <v>RED</v>
      </c>
      <c r="L211" s="7" t="str">
        <f t="shared" ca="1" si="16"/>
        <v>WIN</v>
      </c>
      <c r="M211" s="8">
        <f t="shared" ca="1" si="18"/>
        <v>1</v>
      </c>
      <c r="N211" s="8">
        <f t="shared" ca="1" si="19"/>
        <v>-12</v>
      </c>
      <c r="O211" s="32">
        <f ca="1">SUM(M$4:M211)/I211</f>
        <v>-5.7692307692307696E-2</v>
      </c>
      <c r="P211" s="47">
        <f ca="1">_xlfn.VAR.P(M$4:M211)</f>
        <v>0.99667159763313606</v>
      </c>
      <c r="Q211" s="33">
        <f ca="1">COUNTIF(L$4:L211, "WIN")/I211</f>
        <v>0.47115384615384615</v>
      </c>
    </row>
    <row r="212" spans="9:17" x14ac:dyDescent="0.25">
      <c r="I212" s="5">
        <v>209</v>
      </c>
      <c r="J212" s="9">
        <f t="shared" ca="1" si="17"/>
        <v>1.2489102010729836E-3</v>
      </c>
      <c r="K212" s="7" t="str">
        <f t="shared" ca="1" si="15"/>
        <v>RED</v>
      </c>
      <c r="L212" s="7" t="str">
        <f t="shared" ca="1" si="16"/>
        <v>WIN</v>
      </c>
      <c r="M212" s="8">
        <f t="shared" ca="1" si="18"/>
        <v>1</v>
      </c>
      <c r="N212" s="8">
        <f t="shared" ca="1" si="19"/>
        <v>-11</v>
      </c>
      <c r="O212" s="32">
        <f ca="1">SUM(M$4:M212)/I212</f>
        <v>-5.2631578947368418E-2</v>
      </c>
      <c r="P212" s="47">
        <f ca="1">_xlfn.VAR.P(M$4:M212)</f>
        <v>0.99722991689750695</v>
      </c>
      <c r="Q212" s="33">
        <f ca="1">COUNTIF(L$4:L212, "WIN")/I212</f>
        <v>0.47368421052631576</v>
      </c>
    </row>
    <row r="213" spans="9:17" x14ac:dyDescent="0.25">
      <c r="I213" s="5">
        <v>210</v>
      </c>
      <c r="J213" s="9">
        <f t="shared" ca="1" si="17"/>
        <v>0.55673447797507225</v>
      </c>
      <c r="K213" s="7" t="str">
        <f t="shared" ca="1" si="15"/>
        <v>BLACK</v>
      </c>
      <c r="L213" s="7" t="str">
        <f t="shared" ca="1" si="16"/>
        <v>LOSE</v>
      </c>
      <c r="M213" s="8">
        <f t="shared" ca="1" si="18"/>
        <v>-1</v>
      </c>
      <c r="N213" s="8">
        <f t="shared" ca="1" si="19"/>
        <v>-12</v>
      </c>
      <c r="O213" s="32">
        <f ca="1">SUM(M$4:M213)/I213</f>
        <v>-5.7142857142857141E-2</v>
      </c>
      <c r="P213" s="47">
        <f ca="1">_xlfn.VAR.P(M$4:M213)</f>
        <v>0.99673469387755098</v>
      </c>
      <c r="Q213" s="33">
        <f ca="1">COUNTIF(L$4:L213, "WIN")/I213</f>
        <v>0.47142857142857142</v>
      </c>
    </row>
    <row r="214" spans="9:17" x14ac:dyDescent="0.25">
      <c r="I214" s="5">
        <v>211</v>
      </c>
      <c r="J214" s="9">
        <f t="shared" ca="1" si="17"/>
        <v>0.36931784995952133</v>
      </c>
      <c r="K214" s="7" t="str">
        <f t="shared" ca="1" si="15"/>
        <v>RED</v>
      </c>
      <c r="L214" s="7" t="str">
        <f t="shared" ca="1" si="16"/>
        <v>WIN</v>
      </c>
      <c r="M214" s="8">
        <f t="shared" ca="1" si="18"/>
        <v>1</v>
      </c>
      <c r="N214" s="8">
        <f t="shared" ca="1" si="19"/>
        <v>-11</v>
      </c>
      <c r="O214" s="32">
        <f ca="1">SUM(M$4:M214)/I214</f>
        <v>-5.2132701421800945E-2</v>
      </c>
      <c r="P214" s="47">
        <f ca="1">_xlfn.VAR.P(M$4:M214)</f>
        <v>0.99728218144246539</v>
      </c>
      <c r="Q214" s="33">
        <f ca="1">COUNTIF(L$4:L214, "WIN")/I214</f>
        <v>0.47393364928909953</v>
      </c>
    </row>
    <row r="215" spans="9:17" x14ac:dyDescent="0.25">
      <c r="I215" s="5">
        <v>212</v>
      </c>
      <c r="J215" s="9">
        <f t="shared" ca="1" si="17"/>
        <v>0.10482605843186676</v>
      </c>
      <c r="K215" s="7" t="str">
        <f t="shared" ca="1" si="15"/>
        <v>RED</v>
      </c>
      <c r="L215" s="7" t="str">
        <f t="shared" ca="1" si="16"/>
        <v>WIN</v>
      </c>
      <c r="M215" s="8">
        <f t="shared" ca="1" si="18"/>
        <v>1</v>
      </c>
      <c r="N215" s="8">
        <f t="shared" ca="1" si="19"/>
        <v>-10</v>
      </c>
      <c r="O215" s="32">
        <f ca="1">SUM(M$4:M215)/I215</f>
        <v>-4.716981132075472E-2</v>
      </c>
      <c r="P215" s="47">
        <f ca="1">_xlfn.VAR.P(M$4:M215)</f>
        <v>0.9977750088999644</v>
      </c>
      <c r="Q215" s="33">
        <f ca="1">COUNTIF(L$4:L215, "WIN")/I215</f>
        <v>0.47641509433962265</v>
      </c>
    </row>
    <row r="216" spans="9:17" x14ac:dyDescent="0.25">
      <c r="I216" s="5">
        <v>213</v>
      </c>
      <c r="J216" s="9">
        <f t="shared" ca="1" si="17"/>
        <v>0.60577612670152703</v>
      </c>
      <c r="K216" s="7" t="str">
        <f t="shared" ca="1" si="15"/>
        <v>BLACK</v>
      </c>
      <c r="L216" s="7" t="str">
        <f t="shared" ca="1" si="16"/>
        <v>LOSE</v>
      </c>
      <c r="M216" s="8">
        <f t="shared" ca="1" si="18"/>
        <v>-1</v>
      </c>
      <c r="N216" s="8">
        <f t="shared" ca="1" si="19"/>
        <v>-11</v>
      </c>
      <c r="O216" s="32">
        <f ca="1">SUM(M$4:M216)/I216</f>
        <v>-5.1643192488262914E-2</v>
      </c>
      <c r="P216" s="47">
        <f ca="1">_xlfn.VAR.P(M$4:M216)</f>
        <v>0.99733298066962017</v>
      </c>
      <c r="Q216" s="33">
        <f ca="1">COUNTIF(L$4:L216, "WIN")/I216</f>
        <v>0.47417840375586856</v>
      </c>
    </row>
    <row r="217" spans="9:17" x14ac:dyDescent="0.25">
      <c r="I217" s="5">
        <v>214</v>
      </c>
      <c r="J217" s="9">
        <f t="shared" ca="1" si="17"/>
        <v>5.7205204902477713E-2</v>
      </c>
      <c r="K217" s="7" t="str">
        <f t="shared" ca="1" si="15"/>
        <v>RED</v>
      </c>
      <c r="L217" s="7" t="str">
        <f t="shared" ca="1" si="16"/>
        <v>WIN</v>
      </c>
      <c r="M217" s="8">
        <f t="shared" ca="1" si="18"/>
        <v>1</v>
      </c>
      <c r="N217" s="8">
        <f t="shared" ca="1" si="19"/>
        <v>-10</v>
      </c>
      <c r="O217" s="32">
        <f ca="1">SUM(M$4:M217)/I217</f>
        <v>-4.6728971962616821E-2</v>
      </c>
      <c r="P217" s="47">
        <f ca="1">_xlfn.VAR.P(M$4:M217)</f>
        <v>0.99781640317931697</v>
      </c>
      <c r="Q217" s="33">
        <f ca="1">COUNTIF(L$4:L217, "WIN")/I217</f>
        <v>0.47663551401869159</v>
      </c>
    </row>
    <row r="218" spans="9:17" x14ac:dyDescent="0.25">
      <c r="I218" s="5">
        <v>215</v>
      </c>
      <c r="J218" s="9">
        <f t="shared" ca="1" si="17"/>
        <v>0.69531560891795519</v>
      </c>
      <c r="K218" s="7" t="str">
        <f t="shared" ca="1" si="15"/>
        <v>BLACK</v>
      </c>
      <c r="L218" s="7" t="str">
        <f t="shared" ca="1" si="16"/>
        <v>LOSE</v>
      </c>
      <c r="M218" s="8">
        <f t="shared" ca="1" si="18"/>
        <v>-1</v>
      </c>
      <c r="N218" s="8">
        <f t="shared" ca="1" si="19"/>
        <v>-11</v>
      </c>
      <c r="O218" s="32">
        <f ca="1">SUM(M$4:M218)/I218</f>
        <v>-5.1162790697674418E-2</v>
      </c>
      <c r="P218" s="47">
        <f ca="1">_xlfn.VAR.P(M$4:M218)</f>
        <v>0.997382368848026</v>
      </c>
      <c r="Q218" s="33">
        <f ca="1">COUNTIF(L$4:L218, "WIN")/I218</f>
        <v>0.47441860465116281</v>
      </c>
    </row>
    <row r="219" spans="9:17" x14ac:dyDescent="0.25">
      <c r="I219" s="5">
        <v>216</v>
      </c>
      <c r="J219" s="9">
        <f t="shared" ca="1" si="17"/>
        <v>0.22537726601381025</v>
      </c>
      <c r="K219" s="7" t="str">
        <f t="shared" ca="1" si="15"/>
        <v>RED</v>
      </c>
      <c r="L219" s="7" t="str">
        <f t="shared" ca="1" si="16"/>
        <v>WIN</v>
      </c>
      <c r="M219" s="8">
        <f t="shared" ca="1" si="18"/>
        <v>1</v>
      </c>
      <c r="N219" s="8">
        <f t="shared" ca="1" si="19"/>
        <v>-10</v>
      </c>
      <c r="O219" s="32">
        <f ca="1">SUM(M$4:M219)/I219</f>
        <v>-4.6296296296296294E-2</v>
      </c>
      <c r="P219" s="47">
        <f ca="1">_xlfn.VAR.P(M$4:M219)</f>
        <v>0.99785665294924553</v>
      </c>
      <c r="Q219" s="33">
        <f ca="1">COUNTIF(L$4:L219, "WIN")/I219</f>
        <v>0.47685185185185186</v>
      </c>
    </row>
    <row r="220" spans="9:17" x14ac:dyDescent="0.25">
      <c r="I220" s="5">
        <v>217</v>
      </c>
      <c r="J220" s="9">
        <f t="shared" ca="1" si="17"/>
        <v>0.72375229842151878</v>
      </c>
      <c r="K220" s="7" t="str">
        <f t="shared" ca="1" si="15"/>
        <v>BLACK</v>
      </c>
      <c r="L220" s="7" t="str">
        <f t="shared" ca="1" si="16"/>
        <v>LOSE</v>
      </c>
      <c r="M220" s="8">
        <f t="shared" ca="1" si="18"/>
        <v>-1</v>
      </c>
      <c r="N220" s="8">
        <f t="shared" ca="1" si="19"/>
        <v>-11</v>
      </c>
      <c r="O220" s="32">
        <f ca="1">SUM(M$4:M220)/I220</f>
        <v>-5.0691244239631339E-2</v>
      </c>
      <c r="P220" s="47">
        <f ca="1">_xlfn.VAR.P(M$4:M220)</f>
        <v>0.99743039775743803</v>
      </c>
      <c r="Q220" s="33">
        <f ca="1">COUNTIF(L$4:L220, "WIN")/I220</f>
        <v>0.47465437788018433</v>
      </c>
    </row>
    <row r="221" spans="9:17" x14ac:dyDescent="0.25">
      <c r="I221" s="5">
        <v>218</v>
      </c>
      <c r="J221" s="9">
        <f t="shared" ca="1" si="17"/>
        <v>0.48363249254769392</v>
      </c>
      <c r="K221" s="7" t="str">
        <f t="shared" ca="1" si="15"/>
        <v>RED</v>
      </c>
      <c r="L221" s="7" t="str">
        <f t="shared" ca="1" si="16"/>
        <v>WIN</v>
      </c>
      <c r="M221" s="8">
        <f t="shared" ca="1" si="18"/>
        <v>1</v>
      </c>
      <c r="N221" s="8">
        <f t="shared" ca="1" si="19"/>
        <v>-10</v>
      </c>
      <c r="O221" s="32">
        <f ca="1">SUM(M$4:M221)/I221</f>
        <v>-4.5871559633027525E-2</v>
      </c>
      <c r="P221" s="47">
        <f ca="1">_xlfn.VAR.P(M$4:M221)</f>
        <v>0.99789580001683365</v>
      </c>
      <c r="Q221" s="33">
        <f ca="1">COUNTIF(L$4:L221, "WIN")/I221</f>
        <v>0.47706422018348627</v>
      </c>
    </row>
    <row r="222" spans="9:17" x14ac:dyDescent="0.25">
      <c r="I222" s="5">
        <v>219</v>
      </c>
      <c r="J222" s="9">
        <f t="shared" ca="1" si="17"/>
        <v>8.1161595902094374E-2</v>
      </c>
      <c r="K222" s="7" t="str">
        <f t="shared" ca="1" si="15"/>
        <v>RED</v>
      </c>
      <c r="L222" s="7" t="str">
        <f t="shared" ca="1" si="16"/>
        <v>WIN</v>
      </c>
      <c r="M222" s="8">
        <f t="shared" ca="1" si="18"/>
        <v>1</v>
      </c>
      <c r="N222" s="8">
        <f t="shared" ca="1" si="19"/>
        <v>-9</v>
      </c>
      <c r="O222" s="32">
        <f ca="1">SUM(M$4:M222)/I222</f>
        <v>-4.1095890410958902E-2</v>
      </c>
      <c r="P222" s="47">
        <f ca="1">_xlfn.VAR.P(M$4:M222)</f>
        <v>0.99831112779133047</v>
      </c>
      <c r="Q222" s="33">
        <f ca="1">COUNTIF(L$4:L222, "WIN")/I222</f>
        <v>0.47945205479452052</v>
      </c>
    </row>
    <row r="223" spans="9:17" x14ac:dyDescent="0.25">
      <c r="I223" s="5">
        <v>220</v>
      </c>
      <c r="J223" s="9">
        <f t="shared" ca="1" si="17"/>
        <v>0.74679347163013565</v>
      </c>
      <c r="K223" s="7" t="str">
        <f t="shared" ca="1" si="15"/>
        <v>BLACK</v>
      </c>
      <c r="L223" s="7" t="str">
        <f t="shared" ca="1" si="16"/>
        <v>LOSE</v>
      </c>
      <c r="M223" s="8">
        <f t="shared" ca="1" si="18"/>
        <v>-1</v>
      </c>
      <c r="N223" s="8">
        <f t="shared" ca="1" si="19"/>
        <v>-10</v>
      </c>
      <c r="O223" s="32">
        <f ca="1">SUM(M$4:M223)/I223</f>
        <v>-4.5454545454545456E-2</v>
      </c>
      <c r="P223" s="47">
        <f ca="1">_xlfn.VAR.P(M$4:M223)</f>
        <v>0.99793388429752061</v>
      </c>
      <c r="Q223" s="33">
        <f ca="1">COUNTIF(L$4:L223, "WIN")/I223</f>
        <v>0.47727272727272729</v>
      </c>
    </row>
    <row r="224" spans="9:17" x14ac:dyDescent="0.25">
      <c r="I224" s="5">
        <v>221</v>
      </c>
      <c r="J224" s="9">
        <f t="shared" ca="1" si="17"/>
        <v>0.83622434699759596</v>
      </c>
      <c r="K224" s="7" t="str">
        <f t="shared" ca="1" si="15"/>
        <v>BLACK</v>
      </c>
      <c r="L224" s="7" t="str">
        <f t="shared" ca="1" si="16"/>
        <v>LOSE</v>
      </c>
      <c r="M224" s="8">
        <f t="shared" ca="1" si="18"/>
        <v>-1</v>
      </c>
      <c r="N224" s="8">
        <f t="shared" ca="1" si="19"/>
        <v>-11</v>
      </c>
      <c r="O224" s="32">
        <f ca="1">SUM(M$4:M224)/I224</f>
        <v>-4.9773755656108594E-2</v>
      </c>
      <c r="P224" s="47">
        <f ca="1">_xlfn.VAR.P(M$4:M224)</f>
        <v>0.99752257324788596</v>
      </c>
      <c r="Q224" s="33">
        <f ca="1">COUNTIF(L$4:L224, "WIN")/I224</f>
        <v>0.47511312217194568</v>
      </c>
    </row>
    <row r="225" spans="9:17" x14ac:dyDescent="0.25">
      <c r="I225" s="5">
        <v>222</v>
      </c>
      <c r="J225" s="9">
        <f t="shared" ca="1" si="17"/>
        <v>0.16723235294140648</v>
      </c>
      <c r="K225" s="7" t="str">
        <f t="shared" ca="1" si="15"/>
        <v>RED</v>
      </c>
      <c r="L225" s="7" t="str">
        <f t="shared" ca="1" si="16"/>
        <v>WIN</v>
      </c>
      <c r="M225" s="8">
        <f t="shared" ca="1" si="18"/>
        <v>1</v>
      </c>
      <c r="N225" s="8">
        <f t="shared" ca="1" si="19"/>
        <v>-10</v>
      </c>
      <c r="O225" s="32">
        <f ca="1">SUM(M$4:M225)/I225</f>
        <v>-4.5045045045045043E-2</v>
      </c>
      <c r="P225" s="47">
        <f ca="1">_xlfn.VAR.P(M$4:M225)</f>
        <v>0.9979709439168899</v>
      </c>
      <c r="Q225" s="33">
        <f ca="1">COUNTIF(L$4:L225, "WIN")/I225</f>
        <v>0.47747747747747749</v>
      </c>
    </row>
    <row r="226" spans="9:17" x14ac:dyDescent="0.25">
      <c r="I226" s="5">
        <v>223</v>
      </c>
      <c r="J226" s="9">
        <f t="shared" ca="1" si="17"/>
        <v>0.61461033581321822</v>
      </c>
      <c r="K226" s="7" t="str">
        <f t="shared" ca="1" si="15"/>
        <v>BLACK</v>
      </c>
      <c r="L226" s="7" t="str">
        <f t="shared" ca="1" si="16"/>
        <v>LOSE</v>
      </c>
      <c r="M226" s="8">
        <f t="shared" ca="1" si="18"/>
        <v>-1</v>
      </c>
      <c r="N226" s="8">
        <f t="shared" ca="1" si="19"/>
        <v>-11</v>
      </c>
      <c r="O226" s="32">
        <f ca="1">SUM(M$4:M226)/I226</f>
        <v>-4.9327354260089683E-2</v>
      </c>
      <c r="P226" s="47">
        <f ca="1">_xlfn.VAR.P(M$4:M226)</f>
        <v>0.99756681212169962</v>
      </c>
      <c r="Q226" s="33">
        <f ca="1">COUNTIF(L$4:L226, "WIN")/I226</f>
        <v>0.47533632286995514</v>
      </c>
    </row>
    <row r="227" spans="9:17" x14ac:dyDescent="0.25">
      <c r="I227" s="5">
        <v>224</v>
      </c>
      <c r="J227" s="9">
        <f t="shared" ca="1" si="17"/>
        <v>6.663971562469484E-2</v>
      </c>
      <c r="K227" s="7" t="str">
        <f t="shared" ca="1" si="15"/>
        <v>RED</v>
      </c>
      <c r="L227" s="7" t="str">
        <f t="shared" ca="1" si="16"/>
        <v>WIN</v>
      </c>
      <c r="M227" s="8">
        <f t="shared" ca="1" si="18"/>
        <v>1</v>
      </c>
      <c r="N227" s="8">
        <f t="shared" ca="1" si="19"/>
        <v>-10</v>
      </c>
      <c r="O227" s="32">
        <f ca="1">SUM(M$4:M227)/I227</f>
        <v>-4.4642857142857144E-2</v>
      </c>
      <c r="P227" s="47">
        <f ca="1">_xlfn.VAR.P(M$4:M227)</f>
        <v>0.99800701530612246</v>
      </c>
      <c r="Q227" s="33">
        <f ca="1">COUNTIF(L$4:L227, "WIN")/I227</f>
        <v>0.47767857142857145</v>
      </c>
    </row>
    <row r="228" spans="9:17" x14ac:dyDescent="0.25">
      <c r="I228" s="5">
        <v>225</v>
      </c>
      <c r="J228" s="9">
        <f t="shared" ca="1" si="17"/>
        <v>0.9133342401844996</v>
      </c>
      <c r="K228" s="7" t="str">
        <f t="shared" ca="1" si="15"/>
        <v>BLACK</v>
      </c>
      <c r="L228" s="7" t="str">
        <f t="shared" ca="1" si="16"/>
        <v>LOSE</v>
      </c>
      <c r="M228" s="8">
        <f t="shared" ca="1" si="18"/>
        <v>-1</v>
      </c>
      <c r="N228" s="8">
        <f t="shared" ca="1" si="19"/>
        <v>-11</v>
      </c>
      <c r="O228" s="32">
        <f ca="1">SUM(M$4:M228)/I228</f>
        <v>-4.8888888888888891E-2</v>
      </c>
      <c r="P228" s="47">
        <f ca="1">_xlfn.VAR.P(M$4:M228)</f>
        <v>0.99760987654320987</v>
      </c>
      <c r="Q228" s="33">
        <f ca="1">COUNTIF(L$4:L228, "WIN")/I228</f>
        <v>0.47555555555555556</v>
      </c>
    </row>
    <row r="229" spans="9:17" x14ac:dyDescent="0.25">
      <c r="I229" s="5">
        <v>226</v>
      </c>
      <c r="J229" s="9">
        <f t="shared" ca="1" si="17"/>
        <v>0.55708130177817494</v>
      </c>
      <c r="K229" s="7" t="str">
        <f t="shared" ca="1" si="15"/>
        <v>BLACK</v>
      </c>
      <c r="L229" s="7" t="str">
        <f t="shared" ca="1" si="16"/>
        <v>LOSE</v>
      </c>
      <c r="M229" s="8">
        <f t="shared" ca="1" si="18"/>
        <v>-1</v>
      </c>
      <c r="N229" s="8">
        <f t="shared" ca="1" si="19"/>
        <v>-12</v>
      </c>
      <c r="O229" s="32">
        <f ca="1">SUM(M$4:M229)/I229</f>
        <v>-5.3097345132743362E-2</v>
      </c>
      <c r="P229" s="47">
        <f ca="1">_xlfn.VAR.P(M$4:M229)</f>
        <v>0.99718067193985438</v>
      </c>
      <c r="Q229" s="33">
        <f ca="1">COUNTIF(L$4:L229, "WIN")/I229</f>
        <v>0.47345132743362833</v>
      </c>
    </row>
    <row r="230" spans="9:17" x14ac:dyDescent="0.25">
      <c r="I230" s="5">
        <v>227</v>
      </c>
      <c r="J230" s="9">
        <f t="shared" ca="1" si="17"/>
        <v>0.37406072434586013</v>
      </c>
      <c r="K230" s="7" t="str">
        <f t="shared" ca="1" si="15"/>
        <v>RED</v>
      </c>
      <c r="L230" s="7" t="str">
        <f t="shared" ca="1" si="16"/>
        <v>WIN</v>
      </c>
      <c r="M230" s="8">
        <f t="shared" ca="1" si="18"/>
        <v>1</v>
      </c>
      <c r="N230" s="8">
        <f t="shared" ca="1" si="19"/>
        <v>-11</v>
      </c>
      <c r="O230" s="32">
        <f ca="1">SUM(M$4:M230)/I230</f>
        <v>-4.8458149779735685E-2</v>
      </c>
      <c r="P230" s="47">
        <f ca="1">_xlfn.VAR.P(M$4:M230)</f>
        <v>0.99765180771992468</v>
      </c>
      <c r="Q230" s="33">
        <f ca="1">COUNTIF(L$4:L230, "WIN")/I230</f>
        <v>0.47577092511013214</v>
      </c>
    </row>
    <row r="231" spans="9:17" x14ac:dyDescent="0.25">
      <c r="I231" s="5">
        <v>228</v>
      </c>
      <c r="J231" s="9">
        <f t="shared" ca="1" si="17"/>
        <v>0.79534671963419157</v>
      </c>
      <c r="K231" s="7" t="str">
        <f t="shared" ca="1" si="15"/>
        <v>BLACK</v>
      </c>
      <c r="L231" s="7" t="str">
        <f t="shared" ca="1" si="16"/>
        <v>LOSE</v>
      </c>
      <c r="M231" s="8">
        <f t="shared" ca="1" si="18"/>
        <v>-1</v>
      </c>
      <c r="N231" s="8">
        <f t="shared" ca="1" si="19"/>
        <v>-12</v>
      </c>
      <c r="O231" s="32">
        <f ca="1">SUM(M$4:M231)/I231</f>
        <v>-5.2631578947368418E-2</v>
      </c>
      <c r="P231" s="47">
        <f ca="1">_xlfn.VAR.P(M$4:M231)</f>
        <v>0.99722991689750695</v>
      </c>
      <c r="Q231" s="33">
        <f ca="1">COUNTIF(L$4:L231, "WIN")/I231</f>
        <v>0.47368421052631576</v>
      </c>
    </row>
    <row r="232" spans="9:17" x14ac:dyDescent="0.25">
      <c r="I232" s="5">
        <v>229</v>
      </c>
      <c r="J232" s="9">
        <f t="shared" ca="1" si="17"/>
        <v>0.58101516718939772</v>
      </c>
      <c r="K232" s="7" t="str">
        <f t="shared" ca="1" si="15"/>
        <v>BLACK</v>
      </c>
      <c r="L232" s="7" t="str">
        <f t="shared" ca="1" si="16"/>
        <v>LOSE</v>
      </c>
      <c r="M232" s="8">
        <f t="shared" ca="1" si="18"/>
        <v>-1</v>
      </c>
      <c r="N232" s="8">
        <f t="shared" ca="1" si="19"/>
        <v>-13</v>
      </c>
      <c r="O232" s="32">
        <f ca="1">SUM(M$4:M232)/I232</f>
        <v>-5.6768558951965066E-2</v>
      </c>
      <c r="P232" s="47">
        <f ca="1">_xlfn.VAR.P(M$4:M232)</f>
        <v>0.99677733071451724</v>
      </c>
      <c r="Q232" s="33">
        <f ca="1">COUNTIF(L$4:L232, "WIN")/I232</f>
        <v>0.47161572052401746</v>
      </c>
    </row>
    <row r="233" spans="9:17" x14ac:dyDescent="0.25">
      <c r="I233" s="5">
        <v>230</v>
      </c>
      <c r="J233" s="9">
        <f t="shared" ca="1" si="17"/>
        <v>0.18029109642089203</v>
      </c>
      <c r="K233" s="7" t="str">
        <f t="shared" ca="1" si="15"/>
        <v>RED</v>
      </c>
      <c r="L233" s="7" t="str">
        <f t="shared" ca="1" si="16"/>
        <v>WIN</v>
      </c>
      <c r="M233" s="8">
        <f t="shared" ca="1" si="18"/>
        <v>1</v>
      </c>
      <c r="N233" s="8">
        <f t="shared" ca="1" si="19"/>
        <v>-12</v>
      </c>
      <c r="O233" s="32">
        <f ca="1">SUM(M$4:M233)/I233</f>
        <v>-5.2173913043478258E-2</v>
      </c>
      <c r="P233" s="47">
        <f ca="1">_xlfn.VAR.P(M$4:M233)</f>
        <v>0.99727788279773155</v>
      </c>
      <c r="Q233" s="33">
        <f ca="1">COUNTIF(L$4:L233, "WIN")/I233</f>
        <v>0.47391304347826085</v>
      </c>
    </row>
    <row r="234" spans="9:17" x14ac:dyDescent="0.25">
      <c r="I234" s="5">
        <v>231</v>
      </c>
      <c r="J234" s="9">
        <f t="shared" ca="1" si="17"/>
        <v>9.3811095545165202E-2</v>
      </c>
      <c r="K234" s="7" t="str">
        <f t="shared" ca="1" si="15"/>
        <v>RED</v>
      </c>
      <c r="L234" s="7" t="str">
        <f t="shared" ca="1" si="16"/>
        <v>WIN</v>
      </c>
      <c r="M234" s="8">
        <f t="shared" ca="1" si="18"/>
        <v>1</v>
      </c>
      <c r="N234" s="8">
        <f t="shared" ca="1" si="19"/>
        <v>-11</v>
      </c>
      <c r="O234" s="32">
        <f ca="1">SUM(M$4:M234)/I234</f>
        <v>-4.7619047619047616E-2</v>
      </c>
      <c r="P234" s="47">
        <f ca="1">_xlfn.VAR.P(M$4:M234)</f>
        <v>0.99773242630385484</v>
      </c>
      <c r="Q234" s="33">
        <f ca="1">COUNTIF(L$4:L234, "WIN")/I234</f>
        <v>0.47619047619047616</v>
      </c>
    </row>
    <row r="235" spans="9:17" x14ac:dyDescent="0.25">
      <c r="I235" s="5">
        <v>232</v>
      </c>
      <c r="J235" s="9">
        <f t="shared" ca="1" si="17"/>
        <v>0.74545874520619759</v>
      </c>
      <c r="K235" s="7" t="str">
        <f t="shared" ca="1" si="15"/>
        <v>BLACK</v>
      </c>
      <c r="L235" s="7" t="str">
        <f t="shared" ca="1" si="16"/>
        <v>LOSE</v>
      </c>
      <c r="M235" s="8">
        <f t="shared" ca="1" si="18"/>
        <v>-1</v>
      </c>
      <c r="N235" s="8">
        <f t="shared" ca="1" si="19"/>
        <v>-12</v>
      </c>
      <c r="O235" s="32">
        <f ca="1">SUM(M$4:M235)/I235</f>
        <v>-5.1724137931034482E-2</v>
      </c>
      <c r="P235" s="47">
        <f ca="1">_xlfn.VAR.P(M$4:M235)</f>
        <v>0.99732461355529134</v>
      </c>
      <c r="Q235" s="33">
        <f ca="1">COUNTIF(L$4:L235, "WIN")/I235</f>
        <v>0.47413793103448276</v>
      </c>
    </row>
    <row r="236" spans="9:17" x14ac:dyDescent="0.25">
      <c r="I236" s="5">
        <v>233</v>
      </c>
      <c r="J236" s="9">
        <f t="shared" ca="1" si="17"/>
        <v>0.73118609363403109</v>
      </c>
      <c r="K236" s="7" t="str">
        <f t="shared" ca="1" si="15"/>
        <v>BLACK</v>
      </c>
      <c r="L236" s="7" t="str">
        <f t="shared" ca="1" si="16"/>
        <v>LOSE</v>
      </c>
      <c r="M236" s="8">
        <f t="shared" ca="1" si="18"/>
        <v>-1</v>
      </c>
      <c r="N236" s="8">
        <f t="shared" ca="1" si="19"/>
        <v>-13</v>
      </c>
      <c r="O236" s="32">
        <f ca="1">SUM(M$4:M236)/I236</f>
        <v>-5.5793991416309016E-2</v>
      </c>
      <c r="P236" s="47">
        <f ca="1">_xlfn.VAR.P(M$4:M236)</f>
        <v>0.9968870305218368</v>
      </c>
      <c r="Q236" s="33">
        <f ca="1">COUNTIF(L$4:L236, "WIN")/I236</f>
        <v>0.47210300429184548</v>
      </c>
    </row>
    <row r="237" spans="9:17" x14ac:dyDescent="0.25">
      <c r="I237" s="5">
        <v>234</v>
      </c>
      <c r="J237" s="9">
        <f t="shared" ca="1" si="17"/>
        <v>0.55079242305235299</v>
      </c>
      <c r="K237" s="7" t="str">
        <f t="shared" ca="1" si="15"/>
        <v>BLACK</v>
      </c>
      <c r="L237" s="7" t="str">
        <f t="shared" ca="1" si="16"/>
        <v>LOSE</v>
      </c>
      <c r="M237" s="8">
        <f t="shared" ca="1" si="18"/>
        <v>-1</v>
      </c>
      <c r="N237" s="8">
        <f t="shared" ca="1" si="19"/>
        <v>-14</v>
      </c>
      <c r="O237" s="32">
        <f ca="1">SUM(M$4:M237)/I237</f>
        <v>-5.9829059829059832E-2</v>
      </c>
      <c r="P237" s="47">
        <f ca="1">_xlfn.VAR.P(M$4:M237)</f>
        <v>0.99642048359997082</v>
      </c>
      <c r="Q237" s="33">
        <f ca="1">COUNTIF(L$4:L237, "WIN")/I237</f>
        <v>0.47008547008547008</v>
      </c>
    </row>
    <row r="238" spans="9:17" x14ac:dyDescent="0.25">
      <c r="I238" s="5">
        <v>235</v>
      </c>
      <c r="J238" s="9">
        <f t="shared" ca="1" si="17"/>
        <v>0.33533486549322333</v>
      </c>
      <c r="K238" s="7" t="str">
        <f t="shared" ca="1" si="15"/>
        <v>RED</v>
      </c>
      <c r="L238" s="7" t="str">
        <f t="shared" ca="1" si="16"/>
        <v>WIN</v>
      </c>
      <c r="M238" s="8">
        <f t="shared" ca="1" si="18"/>
        <v>1</v>
      </c>
      <c r="N238" s="8">
        <f t="shared" ca="1" si="19"/>
        <v>-13</v>
      </c>
      <c r="O238" s="32">
        <f ca="1">SUM(M$4:M238)/I238</f>
        <v>-5.5319148936170209E-2</v>
      </c>
      <c r="P238" s="47">
        <f ca="1">_xlfn.VAR.P(M$4:M238)</f>
        <v>0.9969397917609778</v>
      </c>
      <c r="Q238" s="33">
        <f ca="1">COUNTIF(L$4:L238, "WIN")/I238</f>
        <v>0.47234042553191491</v>
      </c>
    </row>
    <row r="239" spans="9:17" x14ac:dyDescent="0.25">
      <c r="I239" s="5">
        <v>236</v>
      </c>
      <c r="J239" s="9">
        <f t="shared" ca="1" si="17"/>
        <v>0.3430049408664988</v>
      </c>
      <c r="K239" s="7" t="str">
        <f t="shared" ca="1" si="15"/>
        <v>RED</v>
      </c>
      <c r="L239" s="7" t="str">
        <f t="shared" ca="1" si="16"/>
        <v>WIN</v>
      </c>
      <c r="M239" s="8">
        <f t="shared" ca="1" si="18"/>
        <v>1</v>
      </c>
      <c r="N239" s="8">
        <f t="shared" ca="1" si="19"/>
        <v>-12</v>
      </c>
      <c r="O239" s="32">
        <f ca="1">SUM(M$4:M239)/I239</f>
        <v>-5.0847457627118647E-2</v>
      </c>
      <c r="P239" s="47">
        <f ca="1">_xlfn.VAR.P(M$4:M239)</f>
        <v>0.99741453605285835</v>
      </c>
      <c r="Q239" s="33">
        <f ca="1">COUNTIF(L$4:L239, "WIN")/I239</f>
        <v>0.47457627118644069</v>
      </c>
    </row>
    <row r="240" spans="9:17" x14ac:dyDescent="0.25">
      <c r="I240" s="5">
        <v>237</v>
      </c>
      <c r="J240" s="9">
        <f t="shared" ca="1" si="17"/>
        <v>0.81248239414207624</v>
      </c>
      <c r="K240" s="7" t="str">
        <f t="shared" ca="1" si="15"/>
        <v>BLACK</v>
      </c>
      <c r="L240" s="7" t="str">
        <f t="shared" ca="1" si="16"/>
        <v>LOSE</v>
      </c>
      <c r="M240" s="8">
        <f t="shared" ca="1" si="18"/>
        <v>-1</v>
      </c>
      <c r="N240" s="8">
        <f t="shared" ca="1" si="19"/>
        <v>-13</v>
      </c>
      <c r="O240" s="32">
        <f ca="1">SUM(M$4:M240)/I240</f>
        <v>-5.4852320675105488E-2</v>
      </c>
      <c r="P240" s="47">
        <f ca="1">_xlfn.VAR.P(M$4:M240)</f>
        <v>0.9969912229165554</v>
      </c>
      <c r="Q240" s="33">
        <f ca="1">COUNTIF(L$4:L240, "WIN")/I240</f>
        <v>0.47257383966244726</v>
      </c>
    </row>
    <row r="241" spans="9:17" x14ac:dyDescent="0.25">
      <c r="I241" s="5">
        <v>238</v>
      </c>
      <c r="J241" s="9">
        <f t="shared" ca="1" si="17"/>
        <v>0.73565935881646938</v>
      </c>
      <c r="K241" s="7" t="str">
        <f t="shared" ca="1" si="15"/>
        <v>BLACK</v>
      </c>
      <c r="L241" s="7" t="str">
        <f t="shared" ca="1" si="16"/>
        <v>LOSE</v>
      </c>
      <c r="M241" s="8">
        <f t="shared" ca="1" si="18"/>
        <v>-1</v>
      </c>
      <c r="N241" s="8">
        <f t="shared" ca="1" si="19"/>
        <v>-14</v>
      </c>
      <c r="O241" s="32">
        <f ca="1">SUM(M$4:M241)/I241</f>
        <v>-5.8823529411764705E-2</v>
      </c>
      <c r="P241" s="47">
        <f ca="1">_xlfn.VAR.P(M$4:M241)</f>
        <v>0.9965397923875432</v>
      </c>
      <c r="Q241" s="33">
        <f ca="1">COUNTIF(L$4:L241, "WIN")/I241</f>
        <v>0.47058823529411764</v>
      </c>
    </row>
    <row r="242" spans="9:17" x14ac:dyDescent="0.25">
      <c r="I242" s="5">
        <v>239</v>
      </c>
      <c r="J242" s="9">
        <f t="shared" ca="1" si="17"/>
        <v>0.69460061506519966</v>
      </c>
      <c r="K242" s="7" t="str">
        <f t="shared" ca="1" si="15"/>
        <v>BLACK</v>
      </c>
      <c r="L242" s="7" t="str">
        <f t="shared" ca="1" si="16"/>
        <v>LOSE</v>
      </c>
      <c r="M242" s="8">
        <f t="shared" ca="1" si="18"/>
        <v>-1</v>
      </c>
      <c r="N242" s="8">
        <f t="shared" ca="1" si="19"/>
        <v>-15</v>
      </c>
      <c r="O242" s="32">
        <f ca="1">SUM(M$4:M242)/I242</f>
        <v>-6.2761506276150625E-2</v>
      </c>
      <c r="P242" s="47">
        <f ca="1">_xlfn.VAR.P(M$4:M242)</f>
        <v>0.99606099332994869</v>
      </c>
      <c r="Q242" s="33">
        <f ca="1">COUNTIF(L$4:L242, "WIN")/I242</f>
        <v>0.46861924686192469</v>
      </c>
    </row>
    <row r="243" spans="9:17" x14ac:dyDescent="0.25">
      <c r="I243" s="5">
        <v>240</v>
      </c>
      <c r="J243" s="9">
        <f t="shared" ca="1" si="17"/>
        <v>0.7345761193363276</v>
      </c>
      <c r="K243" s="7" t="str">
        <f t="shared" ca="1" si="15"/>
        <v>BLACK</v>
      </c>
      <c r="L243" s="7" t="str">
        <f t="shared" ca="1" si="16"/>
        <v>LOSE</v>
      </c>
      <c r="M243" s="8">
        <f t="shared" ca="1" si="18"/>
        <v>-1</v>
      </c>
      <c r="N243" s="8">
        <f t="shared" ca="1" si="19"/>
        <v>-16</v>
      </c>
      <c r="O243" s="32">
        <f ca="1">SUM(M$4:M243)/I243</f>
        <v>-6.6666666666666666E-2</v>
      </c>
      <c r="P243" s="47">
        <f ca="1">_xlfn.VAR.P(M$4:M243)</f>
        <v>0.99555555555555553</v>
      </c>
      <c r="Q243" s="33">
        <f ca="1">COUNTIF(L$4:L243, "WIN")/I243</f>
        <v>0.46666666666666667</v>
      </c>
    </row>
    <row r="244" spans="9:17" x14ac:dyDescent="0.25">
      <c r="I244" s="5">
        <v>241</v>
      </c>
      <c r="J244" s="9">
        <f t="shared" ca="1" si="17"/>
        <v>0.91265515394292951</v>
      </c>
      <c r="K244" s="7" t="str">
        <f t="shared" ca="1" si="15"/>
        <v>BLACK</v>
      </c>
      <c r="L244" s="7" t="str">
        <f t="shared" ca="1" si="16"/>
        <v>LOSE</v>
      </c>
      <c r="M244" s="8">
        <f t="shared" ca="1" si="18"/>
        <v>-1</v>
      </c>
      <c r="N244" s="8">
        <f t="shared" ca="1" si="19"/>
        <v>-17</v>
      </c>
      <c r="O244" s="32">
        <f ca="1">SUM(M$4:M244)/I244</f>
        <v>-7.0539419087136929E-2</v>
      </c>
      <c r="P244" s="47">
        <f ca="1">_xlfn.VAR.P(M$4:M244)</f>
        <v>0.99502419035484924</v>
      </c>
      <c r="Q244" s="33">
        <f ca="1">COUNTIF(L$4:L244, "WIN")/I244</f>
        <v>0.46473029045643155</v>
      </c>
    </row>
    <row r="245" spans="9:17" x14ac:dyDescent="0.25">
      <c r="I245" s="5">
        <v>242</v>
      </c>
      <c r="J245" s="9">
        <f t="shared" ca="1" si="17"/>
        <v>0.97051652767075292</v>
      </c>
      <c r="K245" s="7" t="str">
        <f t="shared" ca="1" si="15"/>
        <v>BLACK</v>
      </c>
      <c r="L245" s="7" t="str">
        <f t="shared" ca="1" si="16"/>
        <v>LOSE</v>
      </c>
      <c r="M245" s="8">
        <f t="shared" ca="1" si="18"/>
        <v>-1</v>
      </c>
      <c r="N245" s="8">
        <f t="shared" ca="1" si="19"/>
        <v>-18</v>
      </c>
      <c r="O245" s="32">
        <f ca="1">SUM(M$4:M245)/I245</f>
        <v>-7.43801652892562E-2</v>
      </c>
      <c r="P245" s="47">
        <f ca="1">_xlfn.VAR.P(M$4:M245)</f>
        <v>0.99446759101154292</v>
      </c>
      <c r="Q245" s="33">
        <f ca="1">COUNTIF(L$4:L245, "WIN")/I245</f>
        <v>0.46280991735537191</v>
      </c>
    </row>
    <row r="246" spans="9:17" x14ac:dyDescent="0.25">
      <c r="I246" s="5">
        <v>243</v>
      </c>
      <c r="J246" s="9">
        <f t="shared" ca="1" si="17"/>
        <v>0.13566180294598729</v>
      </c>
      <c r="K246" s="7" t="str">
        <f t="shared" ca="1" si="15"/>
        <v>RED</v>
      </c>
      <c r="L246" s="7" t="str">
        <f t="shared" ca="1" si="16"/>
        <v>WIN</v>
      </c>
      <c r="M246" s="8">
        <f t="shared" ca="1" si="18"/>
        <v>1</v>
      </c>
      <c r="N246" s="8">
        <f t="shared" ca="1" si="19"/>
        <v>-17</v>
      </c>
      <c r="O246" s="32">
        <f ca="1">SUM(M$4:M246)/I246</f>
        <v>-6.9958847736625515E-2</v>
      </c>
      <c r="P246" s="47">
        <f ca="1">_xlfn.VAR.P(M$4:M246)</f>
        <v>0.99510575962336367</v>
      </c>
      <c r="Q246" s="33">
        <f ca="1">COUNTIF(L$4:L246, "WIN")/I246</f>
        <v>0.46502057613168724</v>
      </c>
    </row>
    <row r="247" spans="9:17" x14ac:dyDescent="0.25">
      <c r="I247" s="5">
        <v>244</v>
      </c>
      <c r="J247" s="9">
        <f t="shared" ca="1" si="17"/>
        <v>0.35500013127554519</v>
      </c>
      <c r="K247" s="7" t="str">
        <f t="shared" ca="1" si="15"/>
        <v>RED</v>
      </c>
      <c r="L247" s="7" t="str">
        <f t="shared" ca="1" si="16"/>
        <v>WIN</v>
      </c>
      <c r="M247" s="8">
        <f t="shared" ca="1" si="18"/>
        <v>1</v>
      </c>
      <c r="N247" s="8">
        <f t="shared" ca="1" si="19"/>
        <v>-16</v>
      </c>
      <c r="O247" s="32">
        <f ca="1">SUM(M$4:M247)/I247</f>
        <v>-6.5573770491803282E-2</v>
      </c>
      <c r="P247" s="47">
        <f ca="1">_xlfn.VAR.P(M$4:M247)</f>
        <v>0.99570008062348836</v>
      </c>
      <c r="Q247" s="33">
        <f ca="1">COUNTIF(L$4:L247, "WIN")/I247</f>
        <v>0.46721311475409838</v>
      </c>
    </row>
    <row r="248" spans="9:17" x14ac:dyDescent="0.25">
      <c r="I248" s="5">
        <v>245</v>
      </c>
      <c r="J248" s="9">
        <f t="shared" ca="1" si="17"/>
        <v>0.65567441324920983</v>
      </c>
      <c r="K248" s="7" t="str">
        <f t="shared" ca="1" si="15"/>
        <v>BLACK</v>
      </c>
      <c r="L248" s="7" t="str">
        <f t="shared" ca="1" si="16"/>
        <v>LOSE</v>
      </c>
      <c r="M248" s="8">
        <f t="shared" ca="1" si="18"/>
        <v>-1</v>
      </c>
      <c r="N248" s="8">
        <f t="shared" ca="1" si="19"/>
        <v>-17</v>
      </c>
      <c r="O248" s="32">
        <f ca="1">SUM(M$4:M248)/I248</f>
        <v>-6.9387755102040816E-2</v>
      </c>
      <c r="P248" s="47">
        <f ca="1">_xlfn.VAR.P(M$4:M248)</f>
        <v>0.99518533944189924</v>
      </c>
      <c r="Q248" s="33">
        <f ca="1">COUNTIF(L$4:L248, "WIN")/I248</f>
        <v>0.46530612244897956</v>
      </c>
    </row>
    <row r="249" spans="9:17" x14ac:dyDescent="0.25">
      <c r="I249" s="5">
        <v>246</v>
      </c>
      <c r="J249" s="9">
        <f t="shared" ca="1" si="17"/>
        <v>0.16870134052319308</v>
      </c>
      <c r="K249" s="7" t="str">
        <f t="shared" ca="1" si="15"/>
        <v>RED</v>
      </c>
      <c r="L249" s="7" t="str">
        <f t="shared" ca="1" si="16"/>
        <v>WIN</v>
      </c>
      <c r="M249" s="8">
        <f t="shared" ca="1" si="18"/>
        <v>1</v>
      </c>
      <c r="N249" s="8">
        <f t="shared" ca="1" si="19"/>
        <v>-16</v>
      </c>
      <c r="O249" s="32">
        <f ca="1">SUM(M$4:M249)/I249</f>
        <v>-6.5040650406504072E-2</v>
      </c>
      <c r="P249" s="47">
        <f ca="1">_xlfn.VAR.P(M$4:M249)</f>
        <v>0.99576971379469892</v>
      </c>
      <c r="Q249" s="33">
        <f ca="1">COUNTIF(L$4:L249, "WIN")/I249</f>
        <v>0.46747967479674796</v>
      </c>
    </row>
    <row r="250" spans="9:17" x14ac:dyDescent="0.25">
      <c r="I250" s="5">
        <v>247</v>
      </c>
      <c r="J250" s="9">
        <f t="shared" ca="1" si="17"/>
        <v>0.81955167565167797</v>
      </c>
      <c r="K250" s="7" t="str">
        <f t="shared" ca="1" si="15"/>
        <v>BLACK</v>
      </c>
      <c r="L250" s="7" t="str">
        <f t="shared" ca="1" si="16"/>
        <v>LOSE</v>
      </c>
      <c r="M250" s="8">
        <f t="shared" ca="1" si="18"/>
        <v>-1</v>
      </c>
      <c r="N250" s="8">
        <f t="shared" ca="1" si="19"/>
        <v>-17</v>
      </c>
      <c r="O250" s="32">
        <f ca="1">SUM(M$4:M250)/I250</f>
        <v>-6.8825910931174086E-2</v>
      </c>
      <c r="P250" s="47">
        <f ca="1">_xlfn.VAR.P(M$4:M250)</f>
        <v>0.99526299398449414</v>
      </c>
      <c r="Q250" s="33">
        <f ca="1">COUNTIF(L$4:L250, "WIN")/I250</f>
        <v>0.46558704453441296</v>
      </c>
    </row>
    <row r="251" spans="9:17" x14ac:dyDescent="0.25">
      <c r="I251" s="5">
        <v>248</v>
      </c>
      <c r="J251" s="9">
        <f t="shared" ca="1" si="17"/>
        <v>0.35794084513991042</v>
      </c>
      <c r="K251" s="7" t="str">
        <f t="shared" ca="1" si="15"/>
        <v>RED</v>
      </c>
      <c r="L251" s="7" t="str">
        <f t="shared" ca="1" si="16"/>
        <v>WIN</v>
      </c>
      <c r="M251" s="8">
        <f t="shared" ca="1" si="18"/>
        <v>1</v>
      </c>
      <c r="N251" s="8">
        <f t="shared" ca="1" si="19"/>
        <v>-16</v>
      </c>
      <c r="O251" s="32">
        <f ca="1">SUM(M$4:M251)/I251</f>
        <v>-6.4516129032258063E-2</v>
      </c>
      <c r="P251" s="47">
        <f ca="1">_xlfn.VAR.P(M$4:M251)</f>
        <v>0.99583766909469307</v>
      </c>
      <c r="Q251" s="33">
        <f ca="1">COUNTIF(L$4:L251, "WIN")/I251</f>
        <v>0.46774193548387094</v>
      </c>
    </row>
    <row r="252" spans="9:17" x14ac:dyDescent="0.25">
      <c r="I252" s="5">
        <v>249</v>
      </c>
      <c r="J252" s="9">
        <f t="shared" ca="1" si="17"/>
        <v>0.42540181043265524</v>
      </c>
      <c r="K252" s="7" t="str">
        <f t="shared" ca="1" si="15"/>
        <v>RED</v>
      </c>
      <c r="L252" s="7" t="str">
        <f t="shared" ca="1" si="16"/>
        <v>WIN</v>
      </c>
      <c r="M252" s="8">
        <f t="shared" ca="1" si="18"/>
        <v>1</v>
      </c>
      <c r="N252" s="8">
        <f t="shared" ca="1" si="19"/>
        <v>-15</v>
      </c>
      <c r="O252" s="32">
        <f ca="1">SUM(M$4:M252)/I252</f>
        <v>-6.0240963855421686E-2</v>
      </c>
      <c r="P252" s="47">
        <f ca="1">_xlfn.VAR.P(M$4:M252)</f>
        <v>0.99637102627376983</v>
      </c>
      <c r="Q252" s="33">
        <f ca="1">COUNTIF(L$4:L252, "WIN")/I252</f>
        <v>0.46987951807228917</v>
      </c>
    </row>
    <row r="253" spans="9:17" x14ac:dyDescent="0.25">
      <c r="I253" s="5">
        <v>250</v>
      </c>
      <c r="J253" s="9">
        <f t="shared" ca="1" si="17"/>
        <v>0.67789918943156413</v>
      </c>
      <c r="K253" s="7" t="str">
        <f t="shared" ca="1" si="15"/>
        <v>BLACK</v>
      </c>
      <c r="L253" s="7" t="str">
        <f t="shared" ca="1" si="16"/>
        <v>LOSE</v>
      </c>
      <c r="M253" s="8">
        <f t="shared" ca="1" si="18"/>
        <v>-1</v>
      </c>
      <c r="N253" s="8">
        <f t="shared" ca="1" si="19"/>
        <v>-16</v>
      </c>
      <c r="O253" s="32">
        <f ca="1">SUM(M$4:M253)/I253</f>
        <v>-6.4000000000000001E-2</v>
      </c>
      <c r="P253" s="47">
        <f ca="1">_xlfn.VAR.P(M$4:M253)</f>
        <v>0.99590400000000001</v>
      </c>
      <c r="Q253" s="33">
        <f ca="1">COUNTIF(L$4:L253, "WIN")/I253</f>
        <v>0.46800000000000003</v>
      </c>
    </row>
    <row r="254" spans="9:17" x14ac:dyDescent="0.25">
      <c r="I254" s="5">
        <v>251</v>
      </c>
      <c r="J254" s="9">
        <f t="shared" ca="1" si="17"/>
        <v>8.4138413787704924E-2</v>
      </c>
      <c r="K254" s="7" t="str">
        <f t="shared" ca="1" si="15"/>
        <v>RED</v>
      </c>
      <c r="L254" s="7" t="str">
        <f t="shared" ca="1" si="16"/>
        <v>WIN</v>
      </c>
      <c r="M254" s="8">
        <f t="shared" ca="1" si="18"/>
        <v>1</v>
      </c>
      <c r="N254" s="8">
        <f t="shared" ca="1" si="19"/>
        <v>-15</v>
      </c>
      <c r="O254" s="32">
        <f ca="1">SUM(M$4:M254)/I254</f>
        <v>-5.9760956175298807E-2</v>
      </c>
      <c r="P254" s="47">
        <f ca="1">_xlfn.VAR.P(M$4:M254)</f>
        <v>0.99642862811701405</v>
      </c>
      <c r="Q254" s="33">
        <f ca="1">COUNTIF(L$4:L254, "WIN")/I254</f>
        <v>0.47011952191235062</v>
      </c>
    </row>
    <row r="255" spans="9:17" x14ac:dyDescent="0.25">
      <c r="I255" s="5">
        <v>252</v>
      </c>
      <c r="J255" s="9">
        <f t="shared" ca="1" si="17"/>
        <v>0.25686420120528575</v>
      </c>
      <c r="K255" s="7" t="str">
        <f t="shared" ca="1" si="15"/>
        <v>RED</v>
      </c>
      <c r="L255" s="7" t="str">
        <f t="shared" ca="1" si="16"/>
        <v>WIN</v>
      </c>
      <c r="M255" s="8">
        <f t="shared" ca="1" si="18"/>
        <v>1</v>
      </c>
      <c r="N255" s="8">
        <f t="shared" ca="1" si="19"/>
        <v>-14</v>
      </c>
      <c r="O255" s="32">
        <f ca="1">SUM(M$4:M255)/I255</f>
        <v>-5.5555555555555552E-2</v>
      </c>
      <c r="P255" s="47">
        <f ca="1">_xlfn.VAR.P(M$4:M255)</f>
        <v>0.99691358024691357</v>
      </c>
      <c r="Q255" s="33">
        <f ca="1">COUNTIF(L$4:L255, "WIN")/I255</f>
        <v>0.47222222222222221</v>
      </c>
    </row>
    <row r="256" spans="9:17" x14ac:dyDescent="0.25">
      <c r="I256" s="5">
        <v>253</v>
      </c>
      <c r="J256" s="9">
        <f t="shared" ca="1" si="17"/>
        <v>0.32462270112988523</v>
      </c>
      <c r="K256" s="7" t="str">
        <f t="shared" ca="1" si="15"/>
        <v>RED</v>
      </c>
      <c r="L256" s="7" t="str">
        <f t="shared" ca="1" si="16"/>
        <v>WIN</v>
      </c>
      <c r="M256" s="8">
        <f t="shared" ca="1" si="18"/>
        <v>1</v>
      </c>
      <c r="N256" s="8">
        <f t="shared" ca="1" si="19"/>
        <v>-13</v>
      </c>
      <c r="O256" s="32">
        <f ca="1">SUM(M$4:M256)/I256</f>
        <v>-5.1383399209486168E-2</v>
      </c>
      <c r="P256" s="47">
        <f ca="1">_xlfn.VAR.P(M$4:M256)</f>
        <v>0.99735974628567858</v>
      </c>
      <c r="Q256" s="33">
        <f ca="1">COUNTIF(L$4:L256, "WIN")/I256</f>
        <v>0.4743083003952569</v>
      </c>
    </row>
    <row r="257" spans="9:17" x14ac:dyDescent="0.25">
      <c r="I257" s="5">
        <v>254</v>
      </c>
      <c r="J257" s="9">
        <f t="shared" ca="1" si="17"/>
        <v>0.82711250194984709</v>
      </c>
      <c r="K257" s="7" t="str">
        <f t="shared" ca="1" si="15"/>
        <v>BLACK</v>
      </c>
      <c r="L257" s="7" t="str">
        <f t="shared" ca="1" si="16"/>
        <v>LOSE</v>
      </c>
      <c r="M257" s="8">
        <f t="shared" ca="1" si="18"/>
        <v>-1</v>
      </c>
      <c r="N257" s="8">
        <f t="shared" ca="1" si="19"/>
        <v>-14</v>
      </c>
      <c r="O257" s="32">
        <f ca="1">SUM(M$4:M257)/I257</f>
        <v>-5.5118110236220472E-2</v>
      </c>
      <c r="P257" s="47">
        <f ca="1">_xlfn.VAR.P(M$4:M257)</f>
        <v>0.99696199392398788</v>
      </c>
      <c r="Q257" s="33">
        <f ca="1">COUNTIF(L$4:L257, "WIN")/I257</f>
        <v>0.47244094488188976</v>
      </c>
    </row>
    <row r="258" spans="9:17" x14ac:dyDescent="0.25">
      <c r="I258" s="5">
        <v>255</v>
      </c>
      <c r="J258" s="9">
        <f t="shared" ca="1" si="17"/>
        <v>0.57475761373973311</v>
      </c>
      <c r="K258" s="7" t="str">
        <f t="shared" ca="1" si="15"/>
        <v>BLACK</v>
      </c>
      <c r="L258" s="7" t="str">
        <f t="shared" ca="1" si="16"/>
        <v>LOSE</v>
      </c>
      <c r="M258" s="8">
        <f t="shared" ca="1" si="18"/>
        <v>-1</v>
      </c>
      <c r="N258" s="8">
        <f t="shared" ca="1" si="19"/>
        <v>-15</v>
      </c>
      <c r="O258" s="32">
        <f ca="1">SUM(M$4:M258)/I258</f>
        <v>-5.8823529411764705E-2</v>
      </c>
      <c r="P258" s="47">
        <f ca="1">_xlfn.VAR.P(M$4:M258)</f>
        <v>0.9965397923875432</v>
      </c>
      <c r="Q258" s="33">
        <f ca="1">COUNTIF(L$4:L258, "WIN")/I258</f>
        <v>0.47058823529411764</v>
      </c>
    </row>
    <row r="259" spans="9:17" x14ac:dyDescent="0.25">
      <c r="I259" s="5">
        <v>256</v>
      </c>
      <c r="J259" s="9">
        <f t="shared" ca="1" si="17"/>
        <v>9.9184923083357468E-2</v>
      </c>
      <c r="K259" s="7" t="str">
        <f t="shared" ca="1" si="15"/>
        <v>RED</v>
      </c>
      <c r="L259" s="7" t="str">
        <f t="shared" ca="1" si="16"/>
        <v>WIN</v>
      </c>
      <c r="M259" s="8">
        <f t="shared" ca="1" si="18"/>
        <v>1</v>
      </c>
      <c r="N259" s="8">
        <f t="shared" ca="1" si="19"/>
        <v>-14</v>
      </c>
      <c r="O259" s="32">
        <f ca="1">SUM(M$4:M259)/I259</f>
        <v>-5.46875E-2</v>
      </c>
      <c r="P259" s="47">
        <f ca="1">_xlfn.VAR.P(M$4:M259)</f>
        <v>0.99700927734375</v>
      </c>
      <c r="Q259" s="33">
        <f ca="1">COUNTIF(L$4:L259, "WIN")/I259</f>
        <v>0.47265625</v>
      </c>
    </row>
    <row r="260" spans="9:17" x14ac:dyDescent="0.25">
      <c r="I260" s="5">
        <v>257</v>
      </c>
      <c r="J260" s="9">
        <f t="shared" ca="1" si="17"/>
        <v>0.77882852857164364</v>
      </c>
      <c r="K260" s="7" t="str">
        <f t="shared" ref="K260:K323" ca="1" si="20">IF($J260 &gt;= $D$7, "GREEN", IF($J260 &gt;= $D$6, "BLACK", "RED"))</f>
        <v>BLACK</v>
      </c>
      <c r="L260" s="7" t="str">
        <f t="shared" ref="L260:L323" ca="1" si="21">IF($K260 = "RED", "WIN", "LOSE")</f>
        <v>LOSE</v>
      </c>
      <c r="M260" s="8">
        <f t="shared" ca="1" si="18"/>
        <v>-1</v>
      </c>
      <c r="N260" s="8">
        <f t="shared" ca="1" si="19"/>
        <v>-15</v>
      </c>
      <c r="O260" s="32">
        <f ca="1">SUM(M$4:M260)/I260</f>
        <v>-5.8365758754863814E-2</v>
      </c>
      <c r="P260" s="47">
        <f ca="1">_xlfn.VAR.P(M$4:M260)</f>
        <v>0.99659343820496904</v>
      </c>
      <c r="Q260" s="33">
        <f ca="1">COUNTIF(L$4:L260, "WIN")/I260</f>
        <v>0.47081712062256809</v>
      </c>
    </row>
    <row r="261" spans="9:17" x14ac:dyDescent="0.25">
      <c r="I261" s="5">
        <v>258</v>
      </c>
      <c r="J261" s="9">
        <f t="shared" ca="1" si="17"/>
        <v>0.74112504665803547</v>
      </c>
      <c r="K261" s="7" t="str">
        <f t="shared" ca="1" si="20"/>
        <v>BLACK</v>
      </c>
      <c r="L261" s="7" t="str">
        <f t="shared" ca="1" si="21"/>
        <v>LOSE</v>
      </c>
      <c r="M261" s="8">
        <f t="shared" ca="1" si="18"/>
        <v>-1</v>
      </c>
      <c r="N261" s="8">
        <f t="shared" ca="1" si="19"/>
        <v>-16</v>
      </c>
      <c r="O261" s="32">
        <f ca="1">SUM(M$4:M261)/I261</f>
        <v>-6.2015503875968991E-2</v>
      </c>
      <c r="P261" s="47">
        <f ca="1">_xlfn.VAR.P(M$4:M261)</f>
        <v>0.99615407727900962</v>
      </c>
      <c r="Q261" s="33">
        <f ca="1">COUNTIF(L$4:L261, "WIN")/I261</f>
        <v>0.4689922480620155</v>
      </c>
    </row>
    <row r="262" spans="9:17" x14ac:dyDescent="0.25">
      <c r="I262" s="5">
        <v>259</v>
      </c>
      <c r="J262" s="9">
        <f t="shared" ref="J262:J325" ca="1" si="22">RAND()</f>
        <v>0.87571911118991397</v>
      </c>
      <c r="K262" s="7" t="str">
        <f t="shared" ca="1" si="20"/>
        <v>BLACK</v>
      </c>
      <c r="L262" s="7" t="str">
        <f t="shared" ca="1" si="21"/>
        <v>LOSE</v>
      </c>
      <c r="M262" s="8">
        <f t="shared" ref="M262:M325" ca="1" si="23">IF($L262 = "WIN", 1, -1)</f>
        <v>-1</v>
      </c>
      <c r="N262" s="8">
        <f t="shared" ref="N262:N325" ca="1" si="24">N261+M262</f>
        <v>-17</v>
      </c>
      <c r="O262" s="32">
        <f ca="1">SUM(M$4:M262)/I262</f>
        <v>-6.5637065637065631E-2</v>
      </c>
      <c r="P262" s="47">
        <f ca="1">_xlfn.VAR.P(M$4:M262)</f>
        <v>0.99569177561455557</v>
      </c>
      <c r="Q262" s="33">
        <f ca="1">COUNTIF(L$4:L262, "WIN")/I262</f>
        <v>0.46718146718146719</v>
      </c>
    </row>
    <row r="263" spans="9:17" x14ac:dyDescent="0.25">
      <c r="I263" s="5">
        <v>260</v>
      </c>
      <c r="J263" s="9">
        <f t="shared" ca="1" si="22"/>
        <v>0.6568950317101645</v>
      </c>
      <c r="K263" s="7" t="str">
        <f t="shared" ca="1" si="20"/>
        <v>BLACK</v>
      </c>
      <c r="L263" s="7" t="str">
        <f t="shared" ca="1" si="21"/>
        <v>LOSE</v>
      </c>
      <c r="M263" s="8">
        <f t="shared" ca="1" si="23"/>
        <v>-1</v>
      </c>
      <c r="N263" s="8">
        <f t="shared" ca="1" si="24"/>
        <v>-18</v>
      </c>
      <c r="O263" s="32">
        <f ca="1">SUM(M$4:M263)/I263</f>
        <v>-6.9230769230769235E-2</v>
      </c>
      <c r="P263" s="47">
        <f ca="1">_xlfn.VAR.P(M$4:M263)</f>
        <v>0.99520710059171602</v>
      </c>
      <c r="Q263" s="33">
        <f ca="1">COUNTIF(L$4:L263, "WIN")/I263</f>
        <v>0.4653846153846154</v>
      </c>
    </row>
    <row r="264" spans="9:17" x14ac:dyDescent="0.25">
      <c r="I264" s="5">
        <v>261</v>
      </c>
      <c r="J264" s="9">
        <f t="shared" ca="1" si="22"/>
        <v>8.8568747002336523E-2</v>
      </c>
      <c r="K264" s="7" t="str">
        <f t="shared" ca="1" si="20"/>
        <v>RED</v>
      </c>
      <c r="L264" s="7" t="str">
        <f t="shared" ca="1" si="21"/>
        <v>WIN</v>
      </c>
      <c r="M264" s="8">
        <f t="shared" ca="1" si="23"/>
        <v>1</v>
      </c>
      <c r="N264" s="8">
        <f t="shared" ca="1" si="24"/>
        <v>-17</v>
      </c>
      <c r="O264" s="32">
        <f ca="1">SUM(M$4:M264)/I264</f>
        <v>-6.5134099616858232E-2</v>
      </c>
      <c r="P264" s="47">
        <f ca="1">_xlfn.VAR.P(M$4:M264)</f>
        <v>0.99575754906710123</v>
      </c>
      <c r="Q264" s="33">
        <f ca="1">COUNTIF(L$4:L264, "WIN")/I264</f>
        <v>0.46743295019157088</v>
      </c>
    </row>
    <row r="265" spans="9:17" x14ac:dyDescent="0.25">
      <c r="I265" s="5">
        <v>262</v>
      </c>
      <c r="J265" s="9">
        <f t="shared" ca="1" si="22"/>
        <v>0.70163395718458388</v>
      </c>
      <c r="K265" s="7" t="str">
        <f t="shared" ca="1" si="20"/>
        <v>BLACK</v>
      </c>
      <c r="L265" s="7" t="str">
        <f t="shared" ca="1" si="21"/>
        <v>LOSE</v>
      </c>
      <c r="M265" s="8">
        <f t="shared" ca="1" si="23"/>
        <v>-1</v>
      </c>
      <c r="N265" s="8">
        <f t="shared" ca="1" si="24"/>
        <v>-18</v>
      </c>
      <c r="O265" s="32">
        <f ca="1">SUM(M$4:M265)/I265</f>
        <v>-6.8702290076335881E-2</v>
      </c>
      <c r="P265" s="47">
        <f ca="1">_xlfn.VAR.P(M$4:M265)</f>
        <v>0.99527999533826705</v>
      </c>
      <c r="Q265" s="33">
        <f ca="1">COUNTIF(L$4:L265, "WIN")/I265</f>
        <v>0.46564885496183206</v>
      </c>
    </row>
    <row r="266" spans="9:17" x14ac:dyDescent="0.25">
      <c r="I266" s="5">
        <v>263</v>
      </c>
      <c r="J266" s="9">
        <f t="shared" ca="1" si="22"/>
        <v>0.29181725022349114</v>
      </c>
      <c r="K266" s="7" t="str">
        <f t="shared" ca="1" si="20"/>
        <v>RED</v>
      </c>
      <c r="L266" s="7" t="str">
        <f t="shared" ca="1" si="21"/>
        <v>WIN</v>
      </c>
      <c r="M266" s="8">
        <f t="shared" ca="1" si="23"/>
        <v>1</v>
      </c>
      <c r="N266" s="8">
        <f t="shared" ca="1" si="24"/>
        <v>-17</v>
      </c>
      <c r="O266" s="32">
        <f ca="1">SUM(M$4:M266)/I266</f>
        <v>-6.4638783269961975E-2</v>
      </c>
      <c r="P266" s="47">
        <f ca="1">_xlfn.VAR.P(M$4:M266)</f>
        <v>0.99582182769737893</v>
      </c>
      <c r="Q266" s="33">
        <f ca="1">COUNTIF(L$4:L266, "WIN")/I266</f>
        <v>0.46768060836501901</v>
      </c>
    </row>
    <row r="267" spans="9:17" x14ac:dyDescent="0.25">
      <c r="I267" s="5">
        <v>264</v>
      </c>
      <c r="J267" s="9">
        <f t="shared" ca="1" si="22"/>
        <v>0.65575918096720676</v>
      </c>
      <c r="K267" s="7" t="str">
        <f t="shared" ca="1" si="20"/>
        <v>BLACK</v>
      </c>
      <c r="L267" s="7" t="str">
        <f t="shared" ca="1" si="21"/>
        <v>LOSE</v>
      </c>
      <c r="M267" s="8">
        <f t="shared" ca="1" si="23"/>
        <v>-1</v>
      </c>
      <c r="N267" s="8">
        <f t="shared" ca="1" si="24"/>
        <v>-18</v>
      </c>
      <c r="O267" s="32">
        <f ca="1">SUM(M$4:M267)/I267</f>
        <v>-6.8181818181818177E-2</v>
      </c>
      <c r="P267" s="47">
        <f ca="1">_xlfn.VAR.P(M$4:M267)</f>
        <v>0.99535123966942152</v>
      </c>
      <c r="Q267" s="33">
        <f ca="1">COUNTIF(L$4:L267, "WIN")/I267</f>
        <v>0.46590909090909088</v>
      </c>
    </row>
    <row r="268" spans="9:17" x14ac:dyDescent="0.25">
      <c r="I268" s="5">
        <v>265</v>
      </c>
      <c r="J268" s="9">
        <f t="shared" ca="1" si="22"/>
        <v>0.39079523273276395</v>
      </c>
      <c r="K268" s="7" t="str">
        <f t="shared" ca="1" si="20"/>
        <v>RED</v>
      </c>
      <c r="L268" s="7" t="str">
        <f t="shared" ca="1" si="21"/>
        <v>WIN</v>
      </c>
      <c r="M268" s="8">
        <f t="shared" ca="1" si="23"/>
        <v>1</v>
      </c>
      <c r="N268" s="8">
        <f t="shared" ca="1" si="24"/>
        <v>-17</v>
      </c>
      <c r="O268" s="32">
        <f ca="1">SUM(M$4:M268)/I268</f>
        <v>-6.4150943396226415E-2</v>
      </c>
      <c r="P268" s="47">
        <f ca="1">_xlfn.VAR.P(M$4:M268)</f>
        <v>0.99588465646137414</v>
      </c>
      <c r="Q268" s="33">
        <f ca="1">COUNTIF(L$4:L268, "WIN")/I268</f>
        <v>0.4679245283018868</v>
      </c>
    </row>
    <row r="269" spans="9:17" x14ac:dyDescent="0.25">
      <c r="I269" s="5">
        <v>266</v>
      </c>
      <c r="J269" s="9">
        <f t="shared" ca="1" si="22"/>
        <v>0.12602639873108368</v>
      </c>
      <c r="K269" s="7" t="str">
        <f t="shared" ca="1" si="20"/>
        <v>RED</v>
      </c>
      <c r="L269" s="7" t="str">
        <f t="shared" ca="1" si="21"/>
        <v>WIN</v>
      </c>
      <c r="M269" s="8">
        <f t="shared" ca="1" si="23"/>
        <v>1</v>
      </c>
      <c r="N269" s="8">
        <f t="shared" ca="1" si="24"/>
        <v>-16</v>
      </c>
      <c r="O269" s="32">
        <f ca="1">SUM(M$4:M269)/I269</f>
        <v>-6.0150375939849621E-2</v>
      </c>
      <c r="P269" s="47">
        <f ca="1">_xlfn.VAR.P(M$4:M269)</f>
        <v>0.99638193227429472</v>
      </c>
      <c r="Q269" s="33">
        <f ca="1">COUNTIF(L$4:L269, "WIN")/I269</f>
        <v>0.46992481203007519</v>
      </c>
    </row>
    <row r="270" spans="9:17" x14ac:dyDescent="0.25">
      <c r="I270" s="5">
        <v>267</v>
      </c>
      <c r="J270" s="9">
        <f t="shared" ca="1" si="22"/>
        <v>0.78655085574775285</v>
      </c>
      <c r="K270" s="7" t="str">
        <f t="shared" ca="1" si="20"/>
        <v>BLACK</v>
      </c>
      <c r="L270" s="7" t="str">
        <f t="shared" ca="1" si="21"/>
        <v>LOSE</v>
      </c>
      <c r="M270" s="8">
        <f t="shared" ca="1" si="23"/>
        <v>-1</v>
      </c>
      <c r="N270" s="8">
        <f t="shared" ca="1" si="24"/>
        <v>-17</v>
      </c>
      <c r="O270" s="32">
        <f ca="1">SUM(M$4:M270)/I270</f>
        <v>-6.3670411985018729E-2</v>
      </c>
      <c r="P270" s="47">
        <f ca="1">_xlfn.VAR.P(M$4:M270)</f>
        <v>0.99594607863765794</v>
      </c>
      <c r="Q270" s="33">
        <f ca="1">COUNTIF(L$4:L270, "WIN")/I270</f>
        <v>0.46816479400749061</v>
      </c>
    </row>
    <row r="271" spans="9:17" x14ac:dyDescent="0.25">
      <c r="I271" s="5">
        <v>268</v>
      </c>
      <c r="J271" s="9">
        <f t="shared" ca="1" si="22"/>
        <v>0.67959537432398043</v>
      </c>
      <c r="K271" s="7" t="str">
        <f t="shared" ca="1" si="20"/>
        <v>BLACK</v>
      </c>
      <c r="L271" s="7" t="str">
        <f t="shared" ca="1" si="21"/>
        <v>LOSE</v>
      </c>
      <c r="M271" s="8">
        <f t="shared" ca="1" si="23"/>
        <v>-1</v>
      </c>
      <c r="N271" s="8">
        <f t="shared" ca="1" si="24"/>
        <v>-18</v>
      </c>
      <c r="O271" s="32">
        <f ca="1">SUM(M$4:M271)/I271</f>
        <v>-6.7164179104477612E-2</v>
      </c>
      <c r="P271" s="47">
        <f ca="1">_xlfn.VAR.P(M$4:M271)</f>
        <v>0.99548897304522166</v>
      </c>
      <c r="Q271" s="33">
        <f ca="1">COUNTIF(L$4:L271, "WIN")/I271</f>
        <v>0.46641791044776121</v>
      </c>
    </row>
    <row r="272" spans="9:17" x14ac:dyDescent="0.25">
      <c r="I272" s="5">
        <v>269</v>
      </c>
      <c r="J272" s="9">
        <f t="shared" ca="1" si="22"/>
        <v>0.21773949134606552</v>
      </c>
      <c r="K272" s="7" t="str">
        <f t="shared" ca="1" si="20"/>
        <v>RED</v>
      </c>
      <c r="L272" s="7" t="str">
        <f t="shared" ca="1" si="21"/>
        <v>WIN</v>
      </c>
      <c r="M272" s="8">
        <f t="shared" ca="1" si="23"/>
        <v>1</v>
      </c>
      <c r="N272" s="8">
        <f t="shared" ca="1" si="24"/>
        <v>-17</v>
      </c>
      <c r="O272" s="32">
        <f ca="1">SUM(M$4:M272)/I272</f>
        <v>-6.3197026022304828E-2</v>
      </c>
      <c r="P272" s="47">
        <f ca="1">_xlfn.VAR.P(M$4:M272)</f>
        <v>0.9960061359019361</v>
      </c>
      <c r="Q272" s="33">
        <f ca="1">COUNTIF(L$4:L272, "WIN")/I272</f>
        <v>0.46840148698884759</v>
      </c>
    </row>
    <row r="273" spans="9:17" x14ac:dyDescent="0.25">
      <c r="I273" s="5">
        <v>270</v>
      </c>
      <c r="J273" s="9">
        <f t="shared" ca="1" si="22"/>
        <v>0.63441442268768011</v>
      </c>
      <c r="K273" s="7" t="str">
        <f t="shared" ca="1" si="20"/>
        <v>BLACK</v>
      </c>
      <c r="L273" s="7" t="str">
        <f t="shared" ca="1" si="21"/>
        <v>LOSE</v>
      </c>
      <c r="M273" s="8">
        <f t="shared" ca="1" si="23"/>
        <v>-1</v>
      </c>
      <c r="N273" s="8">
        <f t="shared" ca="1" si="24"/>
        <v>-18</v>
      </c>
      <c r="O273" s="32">
        <f ca="1">SUM(M$4:M273)/I273</f>
        <v>-6.6666666666666666E-2</v>
      </c>
      <c r="P273" s="47">
        <f ca="1">_xlfn.VAR.P(M$4:M273)</f>
        <v>0.99555555555555553</v>
      </c>
      <c r="Q273" s="33">
        <f ca="1">COUNTIF(L$4:L273, "WIN")/I273</f>
        <v>0.46666666666666667</v>
      </c>
    </row>
    <row r="274" spans="9:17" x14ac:dyDescent="0.25">
      <c r="I274" s="5">
        <v>271</v>
      </c>
      <c r="J274" s="9">
        <f t="shared" ca="1" si="22"/>
        <v>0.80397692968594447</v>
      </c>
      <c r="K274" s="7" t="str">
        <f t="shared" ca="1" si="20"/>
        <v>BLACK</v>
      </c>
      <c r="L274" s="7" t="str">
        <f t="shared" ca="1" si="21"/>
        <v>LOSE</v>
      </c>
      <c r="M274" s="8">
        <f t="shared" ca="1" si="23"/>
        <v>-1</v>
      </c>
      <c r="N274" s="8">
        <f t="shared" ca="1" si="24"/>
        <v>-19</v>
      </c>
      <c r="O274" s="32">
        <f ca="1">SUM(M$4:M274)/I274</f>
        <v>-7.0110701107011064E-2</v>
      </c>
      <c r="P274" s="47">
        <f ca="1">_xlfn.VAR.P(M$4:M274)</f>
        <v>0.99508448959028339</v>
      </c>
      <c r="Q274" s="33">
        <f ca="1">COUNTIF(L$4:L274, "WIN")/I274</f>
        <v>0.46494464944649444</v>
      </c>
    </row>
    <row r="275" spans="9:17" x14ac:dyDescent="0.25">
      <c r="I275" s="5">
        <v>272</v>
      </c>
      <c r="J275" s="9">
        <f t="shared" ca="1" si="22"/>
        <v>0.56844631451822869</v>
      </c>
      <c r="K275" s="7" t="str">
        <f t="shared" ca="1" si="20"/>
        <v>BLACK</v>
      </c>
      <c r="L275" s="7" t="str">
        <f t="shared" ca="1" si="21"/>
        <v>LOSE</v>
      </c>
      <c r="M275" s="8">
        <f t="shared" ca="1" si="23"/>
        <v>-1</v>
      </c>
      <c r="N275" s="8">
        <f t="shared" ca="1" si="24"/>
        <v>-20</v>
      </c>
      <c r="O275" s="32">
        <f ca="1">SUM(M$4:M275)/I275</f>
        <v>-7.3529411764705885E-2</v>
      </c>
      <c r="P275" s="47">
        <f ca="1">_xlfn.VAR.P(M$4:M275)</f>
        <v>0.99459342560553632</v>
      </c>
      <c r="Q275" s="33">
        <f ca="1">COUNTIF(L$4:L275, "WIN")/I275</f>
        <v>0.46323529411764708</v>
      </c>
    </row>
    <row r="276" spans="9:17" x14ac:dyDescent="0.25">
      <c r="I276" s="5">
        <v>273</v>
      </c>
      <c r="J276" s="9">
        <f t="shared" ca="1" si="22"/>
        <v>0.82529993118026279</v>
      </c>
      <c r="K276" s="7" t="str">
        <f t="shared" ca="1" si="20"/>
        <v>BLACK</v>
      </c>
      <c r="L276" s="7" t="str">
        <f t="shared" ca="1" si="21"/>
        <v>LOSE</v>
      </c>
      <c r="M276" s="8">
        <f t="shared" ca="1" si="23"/>
        <v>-1</v>
      </c>
      <c r="N276" s="8">
        <f t="shared" ca="1" si="24"/>
        <v>-21</v>
      </c>
      <c r="O276" s="32">
        <f ca="1">SUM(M$4:M276)/I276</f>
        <v>-7.6923076923076927E-2</v>
      </c>
      <c r="P276" s="47">
        <f ca="1">_xlfn.VAR.P(M$4:M276)</f>
        <v>0.99408284023668636</v>
      </c>
      <c r="Q276" s="33">
        <f ca="1">COUNTIF(L$4:L276, "WIN")/I276</f>
        <v>0.46153846153846156</v>
      </c>
    </row>
    <row r="277" spans="9:17" x14ac:dyDescent="0.25">
      <c r="I277" s="5">
        <v>274</v>
      </c>
      <c r="J277" s="9">
        <f t="shared" ca="1" si="22"/>
        <v>0.14565774467470771</v>
      </c>
      <c r="K277" s="7" t="str">
        <f t="shared" ca="1" si="20"/>
        <v>RED</v>
      </c>
      <c r="L277" s="7" t="str">
        <f t="shared" ca="1" si="21"/>
        <v>WIN</v>
      </c>
      <c r="M277" s="8">
        <f t="shared" ca="1" si="23"/>
        <v>1</v>
      </c>
      <c r="N277" s="8">
        <f t="shared" ca="1" si="24"/>
        <v>-20</v>
      </c>
      <c r="O277" s="32">
        <f ca="1">SUM(M$4:M277)/I277</f>
        <v>-7.2992700729927001E-2</v>
      </c>
      <c r="P277" s="47">
        <f ca="1">_xlfn.VAR.P(M$4:M277)</f>
        <v>0.99467206564015131</v>
      </c>
      <c r="Q277" s="33">
        <f ca="1">COUNTIF(L$4:L277, "WIN")/I277</f>
        <v>0.46350364963503649</v>
      </c>
    </row>
    <row r="278" spans="9:17" x14ac:dyDescent="0.25">
      <c r="I278" s="5">
        <v>275</v>
      </c>
      <c r="J278" s="9">
        <f t="shared" ca="1" si="22"/>
        <v>2.4436429649143943E-2</v>
      </c>
      <c r="K278" s="7" t="str">
        <f t="shared" ca="1" si="20"/>
        <v>RED</v>
      </c>
      <c r="L278" s="7" t="str">
        <f t="shared" ca="1" si="21"/>
        <v>WIN</v>
      </c>
      <c r="M278" s="8">
        <f t="shared" ca="1" si="23"/>
        <v>1</v>
      </c>
      <c r="N278" s="8">
        <f t="shared" ca="1" si="24"/>
        <v>-19</v>
      </c>
      <c r="O278" s="32">
        <f ca="1">SUM(M$4:M278)/I278</f>
        <v>-6.9090909090909092E-2</v>
      </c>
      <c r="P278" s="47">
        <f ca="1">_xlfn.VAR.P(M$4:M278)</f>
        <v>0.99522644628099177</v>
      </c>
      <c r="Q278" s="33">
        <f ca="1">COUNTIF(L$4:L278, "WIN")/I278</f>
        <v>0.46545454545454545</v>
      </c>
    </row>
    <row r="279" spans="9:17" x14ac:dyDescent="0.25">
      <c r="I279" s="5">
        <v>276</v>
      </c>
      <c r="J279" s="9">
        <f t="shared" ca="1" si="22"/>
        <v>0.36168630665759527</v>
      </c>
      <c r="K279" s="7" t="str">
        <f t="shared" ca="1" si="20"/>
        <v>RED</v>
      </c>
      <c r="L279" s="7" t="str">
        <f t="shared" ca="1" si="21"/>
        <v>WIN</v>
      </c>
      <c r="M279" s="8">
        <f t="shared" ca="1" si="23"/>
        <v>1</v>
      </c>
      <c r="N279" s="8">
        <f t="shared" ca="1" si="24"/>
        <v>-18</v>
      </c>
      <c r="O279" s="32">
        <f ca="1">SUM(M$4:M279)/I279</f>
        <v>-6.5217391304347824E-2</v>
      </c>
      <c r="P279" s="47">
        <f ca="1">_xlfn.VAR.P(M$4:M279)</f>
        <v>0.99574669187145559</v>
      </c>
      <c r="Q279" s="33">
        <f ca="1">COUNTIF(L$4:L279, "WIN")/I279</f>
        <v>0.46739130434782611</v>
      </c>
    </row>
    <row r="280" spans="9:17" x14ac:dyDescent="0.25">
      <c r="I280" s="5">
        <v>277</v>
      </c>
      <c r="J280" s="9">
        <f t="shared" ca="1" si="22"/>
        <v>0.26492298243452939</v>
      </c>
      <c r="K280" s="7" t="str">
        <f t="shared" ca="1" si="20"/>
        <v>RED</v>
      </c>
      <c r="L280" s="7" t="str">
        <f t="shared" ca="1" si="21"/>
        <v>WIN</v>
      </c>
      <c r="M280" s="8">
        <f t="shared" ca="1" si="23"/>
        <v>1</v>
      </c>
      <c r="N280" s="8">
        <f t="shared" ca="1" si="24"/>
        <v>-17</v>
      </c>
      <c r="O280" s="32">
        <f ca="1">SUM(M$4:M280)/I280</f>
        <v>-6.1371841155234655E-2</v>
      </c>
      <c r="P280" s="47">
        <f ca="1">_xlfn.VAR.P(M$4:M280)</f>
        <v>0.99623349711321663</v>
      </c>
      <c r="Q280" s="33">
        <f ca="1">COUNTIF(L$4:L280, "WIN")/I280</f>
        <v>0.46931407942238268</v>
      </c>
    </row>
    <row r="281" spans="9:17" x14ac:dyDescent="0.25">
      <c r="I281" s="5">
        <v>278</v>
      </c>
      <c r="J281" s="9">
        <f t="shared" ca="1" si="22"/>
        <v>0.90287013789601045</v>
      </c>
      <c r="K281" s="7" t="str">
        <f t="shared" ca="1" si="20"/>
        <v>BLACK</v>
      </c>
      <c r="L281" s="7" t="str">
        <f t="shared" ca="1" si="21"/>
        <v>LOSE</v>
      </c>
      <c r="M281" s="8">
        <f t="shared" ca="1" si="23"/>
        <v>-1</v>
      </c>
      <c r="N281" s="8">
        <f t="shared" ca="1" si="24"/>
        <v>-18</v>
      </c>
      <c r="O281" s="32">
        <f ca="1">SUM(M$4:M281)/I281</f>
        <v>-6.4748201438848921E-2</v>
      </c>
      <c r="P281" s="47">
        <f ca="1">_xlfn.VAR.P(M$4:M281)</f>
        <v>0.99580767041043428</v>
      </c>
      <c r="Q281" s="33">
        <f ca="1">COUNTIF(L$4:L281, "WIN")/I281</f>
        <v>0.46762589928057552</v>
      </c>
    </row>
    <row r="282" spans="9:17" x14ac:dyDescent="0.25">
      <c r="I282" s="5">
        <v>279</v>
      </c>
      <c r="J282" s="9">
        <f t="shared" ca="1" si="22"/>
        <v>0.36905518336281529</v>
      </c>
      <c r="K282" s="7" t="str">
        <f t="shared" ca="1" si="20"/>
        <v>RED</v>
      </c>
      <c r="L282" s="7" t="str">
        <f t="shared" ca="1" si="21"/>
        <v>WIN</v>
      </c>
      <c r="M282" s="8">
        <f t="shared" ca="1" si="23"/>
        <v>1</v>
      </c>
      <c r="N282" s="8">
        <f t="shared" ca="1" si="24"/>
        <v>-17</v>
      </c>
      <c r="O282" s="32">
        <f ca="1">SUM(M$4:M282)/I282</f>
        <v>-6.093189964157706E-2</v>
      </c>
      <c r="P282" s="47">
        <f ca="1">_xlfn.VAR.P(M$4:M282)</f>
        <v>0.99628730360606876</v>
      </c>
      <c r="Q282" s="33">
        <f ca="1">COUNTIF(L$4:L282, "WIN")/I282</f>
        <v>0.46953405017921146</v>
      </c>
    </row>
    <row r="283" spans="9:17" x14ac:dyDescent="0.25">
      <c r="I283" s="5">
        <v>280</v>
      </c>
      <c r="J283" s="9">
        <f t="shared" ca="1" si="22"/>
        <v>0.13271114503899972</v>
      </c>
      <c r="K283" s="7" t="str">
        <f t="shared" ca="1" si="20"/>
        <v>RED</v>
      </c>
      <c r="L283" s="7" t="str">
        <f t="shared" ca="1" si="21"/>
        <v>WIN</v>
      </c>
      <c r="M283" s="8">
        <f t="shared" ca="1" si="23"/>
        <v>1</v>
      </c>
      <c r="N283" s="8">
        <f t="shared" ca="1" si="24"/>
        <v>-16</v>
      </c>
      <c r="O283" s="32">
        <f ca="1">SUM(M$4:M283)/I283</f>
        <v>-5.7142857142857141E-2</v>
      </c>
      <c r="P283" s="47">
        <f ca="1">_xlfn.VAR.P(M$4:M283)</f>
        <v>0.99673469387755098</v>
      </c>
      <c r="Q283" s="33">
        <f ca="1">COUNTIF(L$4:L283, "WIN")/I283</f>
        <v>0.47142857142857142</v>
      </c>
    </row>
    <row r="284" spans="9:17" x14ac:dyDescent="0.25">
      <c r="I284" s="5">
        <v>281</v>
      </c>
      <c r="J284" s="9">
        <f t="shared" ca="1" si="22"/>
        <v>8.9303899156965461E-2</v>
      </c>
      <c r="K284" s="7" t="str">
        <f t="shared" ca="1" si="20"/>
        <v>RED</v>
      </c>
      <c r="L284" s="7" t="str">
        <f t="shared" ca="1" si="21"/>
        <v>WIN</v>
      </c>
      <c r="M284" s="8">
        <f t="shared" ca="1" si="23"/>
        <v>1</v>
      </c>
      <c r="N284" s="8">
        <f t="shared" ca="1" si="24"/>
        <v>-15</v>
      </c>
      <c r="O284" s="32">
        <f ca="1">SUM(M$4:M284)/I284</f>
        <v>-5.3380782918149468E-2</v>
      </c>
      <c r="P284" s="47">
        <f ca="1">_xlfn.VAR.P(M$4:M284)</f>
        <v>0.99715049201504535</v>
      </c>
      <c r="Q284" s="33">
        <f ca="1">COUNTIF(L$4:L284, "WIN")/I284</f>
        <v>0.47330960854092524</v>
      </c>
    </row>
    <row r="285" spans="9:17" x14ac:dyDescent="0.25">
      <c r="I285" s="5">
        <v>282</v>
      </c>
      <c r="J285" s="9">
        <f t="shared" ca="1" si="22"/>
        <v>0.80986374069720479</v>
      </c>
      <c r="K285" s="7" t="str">
        <f t="shared" ca="1" si="20"/>
        <v>BLACK</v>
      </c>
      <c r="L285" s="7" t="str">
        <f t="shared" ca="1" si="21"/>
        <v>LOSE</v>
      </c>
      <c r="M285" s="8">
        <f t="shared" ca="1" si="23"/>
        <v>-1</v>
      </c>
      <c r="N285" s="8">
        <f t="shared" ca="1" si="24"/>
        <v>-16</v>
      </c>
      <c r="O285" s="32">
        <f ca="1">SUM(M$4:M285)/I285</f>
        <v>-5.6737588652482268E-2</v>
      </c>
      <c r="P285" s="47">
        <f ca="1">_xlfn.VAR.P(M$4:M285)</f>
        <v>0.99678084603390171</v>
      </c>
      <c r="Q285" s="33">
        <f ca="1">COUNTIF(L$4:L285, "WIN")/I285</f>
        <v>0.47163120567375888</v>
      </c>
    </row>
    <row r="286" spans="9:17" x14ac:dyDescent="0.25">
      <c r="I286" s="5">
        <v>283</v>
      </c>
      <c r="J286" s="9">
        <f t="shared" ca="1" si="22"/>
        <v>0.64844100384303971</v>
      </c>
      <c r="K286" s="7" t="str">
        <f t="shared" ca="1" si="20"/>
        <v>BLACK</v>
      </c>
      <c r="L286" s="7" t="str">
        <f t="shared" ca="1" si="21"/>
        <v>LOSE</v>
      </c>
      <c r="M286" s="8">
        <f t="shared" ca="1" si="23"/>
        <v>-1</v>
      </c>
      <c r="N286" s="8">
        <f t="shared" ca="1" si="24"/>
        <v>-17</v>
      </c>
      <c r="O286" s="32">
        <f ca="1">SUM(M$4:M286)/I286</f>
        <v>-6.0070671378091869E-2</v>
      </c>
      <c r="P286" s="47">
        <f ca="1">_xlfn.VAR.P(M$4:M286)</f>
        <v>0.99639151444018526</v>
      </c>
      <c r="Q286" s="33">
        <f ca="1">COUNTIF(L$4:L286, "WIN")/I286</f>
        <v>0.46996466431095407</v>
      </c>
    </row>
    <row r="287" spans="9:17" x14ac:dyDescent="0.25">
      <c r="I287" s="5">
        <v>284</v>
      </c>
      <c r="J287" s="9">
        <f t="shared" ca="1" si="22"/>
        <v>0.35048614239967391</v>
      </c>
      <c r="K287" s="7" t="str">
        <f t="shared" ca="1" si="20"/>
        <v>RED</v>
      </c>
      <c r="L287" s="7" t="str">
        <f t="shared" ca="1" si="21"/>
        <v>WIN</v>
      </c>
      <c r="M287" s="8">
        <f t="shared" ca="1" si="23"/>
        <v>1</v>
      </c>
      <c r="N287" s="8">
        <f t="shared" ca="1" si="24"/>
        <v>-16</v>
      </c>
      <c r="O287" s="32">
        <f ca="1">SUM(M$4:M287)/I287</f>
        <v>-5.6338028169014086E-2</v>
      </c>
      <c r="P287" s="47">
        <f ca="1">_xlfn.VAR.P(M$4:M287)</f>
        <v>0.99682602658202735</v>
      </c>
      <c r="Q287" s="33">
        <f ca="1">COUNTIF(L$4:L287, "WIN")/I287</f>
        <v>0.47183098591549294</v>
      </c>
    </row>
    <row r="288" spans="9:17" x14ac:dyDescent="0.25">
      <c r="I288" s="5">
        <v>285</v>
      </c>
      <c r="J288" s="9">
        <f t="shared" ca="1" si="22"/>
        <v>0.84255150258914246</v>
      </c>
      <c r="K288" s="7" t="str">
        <f t="shared" ca="1" si="20"/>
        <v>BLACK</v>
      </c>
      <c r="L288" s="7" t="str">
        <f t="shared" ca="1" si="21"/>
        <v>LOSE</v>
      </c>
      <c r="M288" s="8">
        <f t="shared" ca="1" si="23"/>
        <v>-1</v>
      </c>
      <c r="N288" s="8">
        <f t="shared" ca="1" si="24"/>
        <v>-17</v>
      </c>
      <c r="O288" s="32">
        <f ca="1">SUM(M$4:M288)/I288</f>
        <v>-5.9649122807017542E-2</v>
      </c>
      <c r="P288" s="47">
        <f ca="1">_xlfn.VAR.P(M$4:M288)</f>
        <v>0.99644198214835333</v>
      </c>
      <c r="Q288" s="33">
        <f ca="1">COUNTIF(L$4:L288, "WIN")/I288</f>
        <v>0.47017543859649125</v>
      </c>
    </row>
    <row r="289" spans="9:17" x14ac:dyDescent="0.25">
      <c r="I289" s="5">
        <v>286</v>
      </c>
      <c r="J289" s="9">
        <f t="shared" ca="1" si="22"/>
        <v>0.75350630306715305</v>
      </c>
      <c r="K289" s="7" t="str">
        <f t="shared" ca="1" si="20"/>
        <v>BLACK</v>
      </c>
      <c r="L289" s="7" t="str">
        <f t="shared" ca="1" si="21"/>
        <v>LOSE</v>
      </c>
      <c r="M289" s="8">
        <f t="shared" ca="1" si="23"/>
        <v>-1</v>
      </c>
      <c r="N289" s="8">
        <f t="shared" ca="1" si="24"/>
        <v>-18</v>
      </c>
      <c r="O289" s="32">
        <f ca="1">SUM(M$4:M289)/I289</f>
        <v>-6.2937062937062943E-2</v>
      </c>
      <c r="P289" s="47">
        <f ca="1">_xlfn.VAR.P(M$4:M289)</f>
        <v>0.99603892610885614</v>
      </c>
      <c r="Q289" s="33">
        <f ca="1">COUNTIF(L$4:L289, "WIN")/I289</f>
        <v>0.46853146853146854</v>
      </c>
    </row>
    <row r="290" spans="9:17" x14ac:dyDescent="0.25">
      <c r="I290" s="5">
        <v>287</v>
      </c>
      <c r="J290" s="9">
        <f t="shared" ca="1" si="22"/>
        <v>0.18587948496383666</v>
      </c>
      <c r="K290" s="7" t="str">
        <f t="shared" ca="1" si="20"/>
        <v>RED</v>
      </c>
      <c r="L290" s="7" t="str">
        <f t="shared" ca="1" si="21"/>
        <v>WIN</v>
      </c>
      <c r="M290" s="8">
        <f t="shared" ca="1" si="23"/>
        <v>1</v>
      </c>
      <c r="N290" s="8">
        <f t="shared" ca="1" si="24"/>
        <v>-17</v>
      </c>
      <c r="O290" s="32">
        <f ca="1">SUM(M$4:M290)/I290</f>
        <v>-5.9233449477351915E-2</v>
      </c>
      <c r="P290" s="47">
        <f ca="1">_xlfn.VAR.P(M$4:M290)</f>
        <v>0.99649139846301404</v>
      </c>
      <c r="Q290" s="33">
        <f ca="1">COUNTIF(L$4:L290, "WIN")/I290</f>
        <v>0.47038327526132406</v>
      </c>
    </row>
    <row r="291" spans="9:17" x14ac:dyDescent="0.25">
      <c r="I291" s="5">
        <v>288</v>
      </c>
      <c r="J291" s="9">
        <f t="shared" ca="1" si="22"/>
        <v>0.56600155930779594</v>
      </c>
      <c r="K291" s="7" t="str">
        <f t="shared" ca="1" si="20"/>
        <v>BLACK</v>
      </c>
      <c r="L291" s="7" t="str">
        <f t="shared" ca="1" si="21"/>
        <v>LOSE</v>
      </c>
      <c r="M291" s="8">
        <f t="shared" ca="1" si="23"/>
        <v>-1</v>
      </c>
      <c r="N291" s="8">
        <f t="shared" ca="1" si="24"/>
        <v>-18</v>
      </c>
      <c r="O291" s="32">
        <f ca="1">SUM(M$4:M291)/I291</f>
        <v>-6.25E-2</v>
      </c>
      <c r="P291" s="47">
        <f ca="1">_xlfn.VAR.P(M$4:M291)</f>
        <v>0.99609375</v>
      </c>
      <c r="Q291" s="33">
        <f ca="1">COUNTIF(L$4:L291, "WIN")/I291</f>
        <v>0.46875</v>
      </c>
    </row>
    <row r="292" spans="9:17" x14ac:dyDescent="0.25">
      <c r="I292" s="5">
        <v>289</v>
      </c>
      <c r="J292" s="9">
        <f t="shared" ca="1" si="22"/>
        <v>0.22498797036041773</v>
      </c>
      <c r="K292" s="7" t="str">
        <f t="shared" ca="1" si="20"/>
        <v>RED</v>
      </c>
      <c r="L292" s="7" t="str">
        <f t="shared" ca="1" si="21"/>
        <v>WIN</v>
      </c>
      <c r="M292" s="8">
        <f t="shared" ca="1" si="23"/>
        <v>1</v>
      </c>
      <c r="N292" s="8">
        <f t="shared" ca="1" si="24"/>
        <v>-17</v>
      </c>
      <c r="O292" s="32">
        <f ca="1">SUM(M$4:M292)/I292</f>
        <v>-5.8823529411764705E-2</v>
      </c>
      <c r="P292" s="47">
        <f ca="1">_xlfn.VAR.P(M$4:M292)</f>
        <v>0.9965397923875432</v>
      </c>
      <c r="Q292" s="33">
        <f ca="1">COUNTIF(L$4:L292, "WIN")/I292</f>
        <v>0.47058823529411764</v>
      </c>
    </row>
    <row r="293" spans="9:17" x14ac:dyDescent="0.25">
      <c r="I293" s="5">
        <v>290</v>
      </c>
      <c r="J293" s="9">
        <f t="shared" ca="1" si="22"/>
        <v>3.4112551318037365E-3</v>
      </c>
      <c r="K293" s="7" t="str">
        <f t="shared" ca="1" si="20"/>
        <v>RED</v>
      </c>
      <c r="L293" s="7" t="str">
        <f t="shared" ca="1" si="21"/>
        <v>WIN</v>
      </c>
      <c r="M293" s="8">
        <f t="shared" ca="1" si="23"/>
        <v>1</v>
      </c>
      <c r="N293" s="8">
        <f t="shared" ca="1" si="24"/>
        <v>-16</v>
      </c>
      <c r="O293" s="32">
        <f ca="1">SUM(M$4:M293)/I293</f>
        <v>-5.5172413793103448E-2</v>
      </c>
      <c r="P293" s="47">
        <f ca="1">_xlfn.VAR.P(M$4:M293)</f>
        <v>0.99695600475624258</v>
      </c>
      <c r="Q293" s="33">
        <f ca="1">COUNTIF(L$4:L293, "WIN")/I293</f>
        <v>0.47241379310344828</v>
      </c>
    </row>
    <row r="294" spans="9:17" x14ac:dyDescent="0.25">
      <c r="I294" s="5">
        <v>291</v>
      </c>
      <c r="J294" s="9">
        <f t="shared" ca="1" si="22"/>
        <v>0.1350681509430256</v>
      </c>
      <c r="K294" s="7" t="str">
        <f t="shared" ca="1" si="20"/>
        <v>RED</v>
      </c>
      <c r="L294" s="7" t="str">
        <f t="shared" ca="1" si="21"/>
        <v>WIN</v>
      </c>
      <c r="M294" s="8">
        <f t="shared" ca="1" si="23"/>
        <v>1</v>
      </c>
      <c r="N294" s="8">
        <f t="shared" ca="1" si="24"/>
        <v>-15</v>
      </c>
      <c r="O294" s="32">
        <f ca="1">SUM(M$4:M294)/I294</f>
        <v>-5.1546391752577317E-2</v>
      </c>
      <c r="P294" s="47">
        <f ca="1">_xlfn.VAR.P(M$4:M294)</f>
        <v>0.99734296949728984</v>
      </c>
      <c r="Q294" s="33">
        <f ca="1">COUNTIF(L$4:L294, "WIN")/I294</f>
        <v>0.47422680412371132</v>
      </c>
    </row>
    <row r="295" spans="9:17" x14ac:dyDescent="0.25">
      <c r="I295" s="5">
        <v>292</v>
      </c>
      <c r="J295" s="9">
        <f t="shared" ca="1" si="22"/>
        <v>1.310715474120272E-2</v>
      </c>
      <c r="K295" s="7" t="str">
        <f t="shared" ca="1" si="20"/>
        <v>RED</v>
      </c>
      <c r="L295" s="7" t="str">
        <f t="shared" ca="1" si="21"/>
        <v>WIN</v>
      </c>
      <c r="M295" s="8">
        <f t="shared" ca="1" si="23"/>
        <v>1</v>
      </c>
      <c r="N295" s="8">
        <f t="shared" ca="1" si="24"/>
        <v>-14</v>
      </c>
      <c r="O295" s="32">
        <f ca="1">SUM(M$4:M295)/I295</f>
        <v>-4.7945205479452052E-2</v>
      </c>
      <c r="P295" s="47">
        <f ca="1">_xlfn.VAR.P(M$4:M295)</f>
        <v>0.99770125727153314</v>
      </c>
      <c r="Q295" s="33">
        <f ca="1">COUNTIF(L$4:L295, "WIN")/I295</f>
        <v>0.47602739726027399</v>
      </c>
    </row>
    <row r="296" spans="9:17" x14ac:dyDescent="0.25">
      <c r="I296" s="5">
        <v>293</v>
      </c>
      <c r="J296" s="9">
        <f t="shared" ca="1" si="22"/>
        <v>4.866489872080848E-2</v>
      </c>
      <c r="K296" s="7" t="str">
        <f t="shared" ca="1" si="20"/>
        <v>RED</v>
      </c>
      <c r="L296" s="7" t="str">
        <f t="shared" ca="1" si="21"/>
        <v>WIN</v>
      </c>
      <c r="M296" s="8">
        <f t="shared" ca="1" si="23"/>
        <v>1</v>
      </c>
      <c r="N296" s="8">
        <f t="shared" ca="1" si="24"/>
        <v>-13</v>
      </c>
      <c r="O296" s="32">
        <f ca="1">SUM(M$4:M296)/I296</f>
        <v>-4.4368600682593858E-2</v>
      </c>
      <c r="P296" s="47">
        <f ca="1">_xlfn.VAR.P(M$4:M296)</f>
        <v>0.9980314272734685</v>
      </c>
      <c r="Q296" s="33">
        <f ca="1">COUNTIF(L$4:L296, "WIN")/I296</f>
        <v>0.47781569965870307</v>
      </c>
    </row>
    <row r="297" spans="9:17" x14ac:dyDescent="0.25">
      <c r="I297" s="5">
        <v>294</v>
      </c>
      <c r="J297" s="9">
        <f t="shared" ca="1" si="22"/>
        <v>0.12469591820207826</v>
      </c>
      <c r="K297" s="7" t="str">
        <f t="shared" ca="1" si="20"/>
        <v>RED</v>
      </c>
      <c r="L297" s="7" t="str">
        <f t="shared" ca="1" si="21"/>
        <v>WIN</v>
      </c>
      <c r="M297" s="8">
        <f t="shared" ca="1" si="23"/>
        <v>1</v>
      </c>
      <c r="N297" s="8">
        <f t="shared" ca="1" si="24"/>
        <v>-12</v>
      </c>
      <c r="O297" s="32">
        <f ca="1">SUM(M$4:M297)/I297</f>
        <v>-4.0816326530612242E-2</v>
      </c>
      <c r="P297" s="47">
        <f ca="1">_xlfn.VAR.P(M$4:M297)</f>
        <v>0.99833402748854649</v>
      </c>
      <c r="Q297" s="33">
        <f ca="1">COUNTIF(L$4:L297, "WIN")/I297</f>
        <v>0.47959183673469385</v>
      </c>
    </row>
    <row r="298" spans="9:17" x14ac:dyDescent="0.25">
      <c r="I298" s="5">
        <v>295</v>
      </c>
      <c r="J298" s="9">
        <f t="shared" ca="1" si="22"/>
        <v>0.97245623426126648</v>
      </c>
      <c r="K298" s="7" t="str">
        <f t="shared" ca="1" si="20"/>
        <v>BLACK</v>
      </c>
      <c r="L298" s="7" t="str">
        <f t="shared" ca="1" si="21"/>
        <v>LOSE</v>
      </c>
      <c r="M298" s="8">
        <f t="shared" ca="1" si="23"/>
        <v>-1</v>
      </c>
      <c r="N298" s="8">
        <f t="shared" ca="1" si="24"/>
        <v>-13</v>
      </c>
      <c r="O298" s="32">
        <f ca="1">SUM(M$4:M298)/I298</f>
        <v>-4.4067796610169491E-2</v>
      </c>
      <c r="P298" s="47">
        <f ca="1">_xlfn.VAR.P(M$4:M298)</f>
        <v>0.99805802930192478</v>
      </c>
      <c r="Q298" s="33">
        <f ca="1">COUNTIF(L$4:L298, "WIN")/I298</f>
        <v>0.47796610169491527</v>
      </c>
    </row>
    <row r="299" spans="9:17" x14ac:dyDescent="0.25">
      <c r="I299" s="5">
        <v>296</v>
      </c>
      <c r="J299" s="9">
        <f t="shared" ca="1" si="22"/>
        <v>0.93829621913246675</v>
      </c>
      <c r="K299" s="7" t="str">
        <f t="shared" ca="1" si="20"/>
        <v>BLACK</v>
      </c>
      <c r="L299" s="7" t="str">
        <f t="shared" ca="1" si="21"/>
        <v>LOSE</v>
      </c>
      <c r="M299" s="8">
        <f t="shared" ca="1" si="23"/>
        <v>-1</v>
      </c>
      <c r="N299" s="8">
        <f t="shared" ca="1" si="24"/>
        <v>-14</v>
      </c>
      <c r="O299" s="32">
        <f ca="1">SUM(M$4:M299)/I299</f>
        <v>-4.72972972972973E-2</v>
      </c>
      <c r="P299" s="47">
        <f ca="1">_xlfn.VAR.P(M$4:M299)</f>
        <v>0.99776296566837108</v>
      </c>
      <c r="Q299" s="33">
        <f ca="1">COUNTIF(L$4:L299, "WIN")/I299</f>
        <v>0.47635135135135137</v>
      </c>
    </row>
    <row r="300" spans="9:17" x14ac:dyDescent="0.25">
      <c r="I300" s="5">
        <v>297</v>
      </c>
      <c r="J300" s="9">
        <f t="shared" ca="1" si="22"/>
        <v>0.44087006248603799</v>
      </c>
      <c r="K300" s="7" t="str">
        <f t="shared" ca="1" si="20"/>
        <v>RED</v>
      </c>
      <c r="L300" s="7" t="str">
        <f t="shared" ca="1" si="21"/>
        <v>WIN</v>
      </c>
      <c r="M300" s="8">
        <f t="shared" ca="1" si="23"/>
        <v>1</v>
      </c>
      <c r="N300" s="8">
        <f t="shared" ca="1" si="24"/>
        <v>-13</v>
      </c>
      <c r="O300" s="32">
        <f ca="1">SUM(M$4:M300)/I300</f>
        <v>-4.3771043771043773E-2</v>
      </c>
      <c r="P300" s="47">
        <f ca="1">_xlfn.VAR.P(M$4:M300)</f>
        <v>0.99808409572719337</v>
      </c>
      <c r="Q300" s="33">
        <f ca="1">COUNTIF(L$4:L300, "WIN")/I300</f>
        <v>0.4781144781144781</v>
      </c>
    </row>
    <row r="301" spans="9:17" x14ac:dyDescent="0.25">
      <c r="I301" s="5">
        <v>298</v>
      </c>
      <c r="J301" s="9">
        <f t="shared" ca="1" si="22"/>
        <v>0.87276339329578367</v>
      </c>
      <c r="K301" s="7" t="str">
        <f t="shared" ca="1" si="20"/>
        <v>BLACK</v>
      </c>
      <c r="L301" s="7" t="str">
        <f t="shared" ca="1" si="21"/>
        <v>LOSE</v>
      </c>
      <c r="M301" s="8">
        <f t="shared" ca="1" si="23"/>
        <v>-1</v>
      </c>
      <c r="N301" s="8">
        <f t="shared" ca="1" si="24"/>
        <v>-14</v>
      </c>
      <c r="O301" s="32">
        <f ca="1">SUM(M$4:M301)/I301</f>
        <v>-4.6979865771812082E-2</v>
      </c>
      <c r="P301" s="47">
        <f ca="1">_xlfn.VAR.P(M$4:M301)</f>
        <v>0.99779289221206247</v>
      </c>
      <c r="Q301" s="33">
        <f ca="1">COUNTIF(L$4:L301, "WIN")/I301</f>
        <v>0.47651006711409394</v>
      </c>
    </row>
    <row r="302" spans="9:17" x14ac:dyDescent="0.25">
      <c r="I302" s="5">
        <v>299</v>
      </c>
      <c r="J302" s="9">
        <f t="shared" ca="1" si="22"/>
        <v>0.21734131655408229</v>
      </c>
      <c r="K302" s="7" t="str">
        <f t="shared" ca="1" si="20"/>
        <v>RED</v>
      </c>
      <c r="L302" s="7" t="str">
        <f t="shared" ca="1" si="21"/>
        <v>WIN</v>
      </c>
      <c r="M302" s="8">
        <f t="shared" ca="1" si="23"/>
        <v>1</v>
      </c>
      <c r="N302" s="8">
        <f t="shared" ca="1" si="24"/>
        <v>-13</v>
      </c>
      <c r="O302" s="32">
        <f ca="1">SUM(M$4:M302)/I302</f>
        <v>-4.3478260869565216E-2</v>
      </c>
      <c r="P302" s="47">
        <f ca="1">_xlfn.VAR.P(M$4:M302)</f>
        <v>0.99810964083175802</v>
      </c>
      <c r="Q302" s="33">
        <f ca="1">COUNTIF(L$4:L302, "WIN")/I302</f>
        <v>0.47826086956521741</v>
      </c>
    </row>
    <row r="303" spans="9:17" x14ac:dyDescent="0.25">
      <c r="I303" s="5">
        <v>300</v>
      </c>
      <c r="J303" s="9">
        <f t="shared" ca="1" si="22"/>
        <v>0.11229785670982106</v>
      </c>
      <c r="K303" s="7" t="str">
        <f t="shared" ca="1" si="20"/>
        <v>RED</v>
      </c>
      <c r="L303" s="7" t="str">
        <f t="shared" ca="1" si="21"/>
        <v>WIN</v>
      </c>
      <c r="M303" s="8">
        <f t="shared" ca="1" si="23"/>
        <v>1</v>
      </c>
      <c r="N303" s="8">
        <f t="shared" ca="1" si="24"/>
        <v>-12</v>
      </c>
      <c r="O303" s="32">
        <f ca="1">SUM(M$4:M303)/I303</f>
        <v>-0.04</v>
      </c>
      <c r="P303" s="47">
        <f ca="1">_xlfn.VAR.P(M$4:M303)</f>
        <v>0.99839999999999995</v>
      </c>
      <c r="Q303" s="33">
        <f ca="1">COUNTIF(L$4:L303, "WIN")/I303</f>
        <v>0.48</v>
      </c>
    </row>
    <row r="304" spans="9:17" x14ac:dyDescent="0.25">
      <c r="I304" s="5">
        <v>301</v>
      </c>
      <c r="J304" s="9">
        <f t="shared" ca="1" si="22"/>
        <v>0.56948261928524102</v>
      </c>
      <c r="K304" s="7" t="str">
        <f t="shared" ca="1" si="20"/>
        <v>BLACK</v>
      </c>
      <c r="L304" s="7" t="str">
        <f t="shared" ca="1" si="21"/>
        <v>LOSE</v>
      </c>
      <c r="M304" s="8">
        <f t="shared" ca="1" si="23"/>
        <v>-1</v>
      </c>
      <c r="N304" s="8">
        <f t="shared" ca="1" si="24"/>
        <v>-13</v>
      </c>
      <c r="O304" s="32">
        <f ca="1">SUM(M$4:M304)/I304</f>
        <v>-4.3189368770764118E-2</v>
      </c>
      <c r="P304" s="47">
        <f ca="1">_xlfn.VAR.P(M$4:M304)</f>
        <v>0.998134678425183</v>
      </c>
      <c r="Q304" s="33">
        <f ca="1">COUNTIF(L$4:L304, "WIN")/I304</f>
        <v>0.47840531561461797</v>
      </c>
    </row>
    <row r="305" spans="9:17" x14ac:dyDescent="0.25">
      <c r="I305" s="5">
        <v>302</v>
      </c>
      <c r="J305" s="9">
        <f t="shared" ca="1" si="22"/>
        <v>0.63549706866656241</v>
      </c>
      <c r="K305" s="7" t="str">
        <f t="shared" ca="1" si="20"/>
        <v>BLACK</v>
      </c>
      <c r="L305" s="7" t="str">
        <f t="shared" ca="1" si="21"/>
        <v>LOSE</v>
      </c>
      <c r="M305" s="8">
        <f t="shared" ca="1" si="23"/>
        <v>-1</v>
      </c>
      <c r="N305" s="8">
        <f t="shared" ca="1" si="24"/>
        <v>-14</v>
      </c>
      <c r="O305" s="32">
        <f ca="1">SUM(M$4:M305)/I305</f>
        <v>-4.6357615894039736E-2</v>
      </c>
      <c r="P305" s="47">
        <f ca="1">_xlfn.VAR.P(M$4:M305)</f>
        <v>0.99785097144862067</v>
      </c>
      <c r="Q305" s="33">
        <f ca="1">COUNTIF(L$4:L305, "WIN")/I305</f>
        <v>0.47682119205298013</v>
      </c>
    </row>
    <row r="306" spans="9:17" x14ac:dyDescent="0.25">
      <c r="I306" s="5">
        <v>303</v>
      </c>
      <c r="J306" s="9">
        <f t="shared" ca="1" si="22"/>
        <v>0.4123200600544894</v>
      </c>
      <c r="K306" s="7" t="str">
        <f t="shared" ca="1" si="20"/>
        <v>RED</v>
      </c>
      <c r="L306" s="7" t="str">
        <f t="shared" ca="1" si="21"/>
        <v>WIN</v>
      </c>
      <c r="M306" s="8">
        <f t="shared" ca="1" si="23"/>
        <v>1</v>
      </c>
      <c r="N306" s="8">
        <f t="shared" ca="1" si="24"/>
        <v>-13</v>
      </c>
      <c r="O306" s="32">
        <f ca="1">SUM(M$4:M306)/I306</f>
        <v>-4.2904290429042903E-2</v>
      </c>
      <c r="P306" s="47">
        <f ca="1">_xlfn.VAR.P(M$4:M306)</f>
        <v>0.99815922186278039</v>
      </c>
      <c r="Q306" s="33">
        <f ca="1">COUNTIF(L$4:L306, "WIN")/I306</f>
        <v>0.47854785478547857</v>
      </c>
    </row>
    <row r="307" spans="9:17" x14ac:dyDescent="0.25">
      <c r="I307" s="5">
        <v>304</v>
      </c>
      <c r="J307" s="9">
        <f t="shared" ca="1" si="22"/>
        <v>0.7437015313990093</v>
      </c>
      <c r="K307" s="7" t="str">
        <f t="shared" ca="1" si="20"/>
        <v>BLACK</v>
      </c>
      <c r="L307" s="7" t="str">
        <f t="shared" ca="1" si="21"/>
        <v>LOSE</v>
      </c>
      <c r="M307" s="8">
        <f t="shared" ca="1" si="23"/>
        <v>-1</v>
      </c>
      <c r="N307" s="8">
        <f t="shared" ca="1" si="24"/>
        <v>-14</v>
      </c>
      <c r="O307" s="32">
        <f ca="1">SUM(M$4:M307)/I307</f>
        <v>-4.6052631578947366E-2</v>
      </c>
      <c r="P307" s="47">
        <f ca="1">_xlfn.VAR.P(M$4:M307)</f>
        <v>0.99787915512465375</v>
      </c>
      <c r="Q307" s="33">
        <f ca="1">COUNTIF(L$4:L307, "WIN")/I307</f>
        <v>0.47697368421052633</v>
      </c>
    </row>
    <row r="308" spans="9:17" x14ac:dyDescent="0.25">
      <c r="I308" s="5">
        <v>305</v>
      </c>
      <c r="J308" s="9">
        <f t="shared" ca="1" si="22"/>
        <v>0.97263612051794435</v>
      </c>
      <c r="K308" s="7" t="str">
        <f t="shared" ca="1" si="20"/>
        <v>BLACK</v>
      </c>
      <c r="L308" s="7" t="str">
        <f t="shared" ca="1" si="21"/>
        <v>LOSE</v>
      </c>
      <c r="M308" s="8">
        <f t="shared" ca="1" si="23"/>
        <v>-1</v>
      </c>
      <c r="N308" s="8">
        <f t="shared" ca="1" si="24"/>
        <v>-15</v>
      </c>
      <c r="O308" s="32">
        <f ca="1">SUM(M$4:M308)/I308</f>
        <v>-4.9180327868852458E-2</v>
      </c>
      <c r="P308" s="47">
        <f ca="1">_xlfn.VAR.P(M$4:M308)</f>
        <v>0.99758129535071216</v>
      </c>
      <c r="Q308" s="33">
        <f ca="1">COUNTIF(L$4:L308, "WIN")/I308</f>
        <v>0.47540983606557374</v>
      </c>
    </row>
    <row r="309" spans="9:17" x14ac:dyDescent="0.25">
      <c r="I309" s="5">
        <v>306</v>
      </c>
      <c r="J309" s="9">
        <f t="shared" ca="1" si="22"/>
        <v>0.93330613569672838</v>
      </c>
      <c r="K309" s="7" t="str">
        <f t="shared" ca="1" si="20"/>
        <v>BLACK</v>
      </c>
      <c r="L309" s="7" t="str">
        <f t="shared" ca="1" si="21"/>
        <v>LOSE</v>
      </c>
      <c r="M309" s="8">
        <f t="shared" ca="1" si="23"/>
        <v>-1</v>
      </c>
      <c r="N309" s="8">
        <f t="shared" ca="1" si="24"/>
        <v>-16</v>
      </c>
      <c r="O309" s="32">
        <f ca="1">SUM(M$4:M309)/I309</f>
        <v>-5.2287581699346407E-2</v>
      </c>
      <c r="P309" s="47">
        <f ca="1">_xlfn.VAR.P(M$4:M309)</f>
        <v>0.99726600880003413</v>
      </c>
      <c r="Q309" s="33">
        <f ca="1">COUNTIF(L$4:L309, "WIN")/I309</f>
        <v>0.47385620915032678</v>
      </c>
    </row>
    <row r="310" spans="9:17" x14ac:dyDescent="0.25">
      <c r="I310" s="5">
        <v>307</v>
      </c>
      <c r="J310" s="9">
        <f t="shared" ca="1" si="22"/>
        <v>0.48782805516528549</v>
      </c>
      <c r="K310" s="7" t="str">
        <f t="shared" ca="1" si="20"/>
        <v>BLACK</v>
      </c>
      <c r="L310" s="7" t="str">
        <f t="shared" ca="1" si="21"/>
        <v>LOSE</v>
      </c>
      <c r="M310" s="8">
        <f t="shared" ca="1" si="23"/>
        <v>-1</v>
      </c>
      <c r="N310" s="8">
        <f t="shared" ca="1" si="24"/>
        <v>-17</v>
      </c>
      <c r="O310" s="32">
        <f ca="1">SUM(M$4:M310)/I310</f>
        <v>-5.5374592833876218E-2</v>
      </c>
      <c r="P310" s="47">
        <f ca="1">_xlfn.VAR.P(M$4:M310)</f>
        <v>0.99693365446848248</v>
      </c>
      <c r="Q310" s="33">
        <f ca="1">COUNTIF(L$4:L310, "WIN")/I310</f>
        <v>0.47231270358306188</v>
      </c>
    </row>
    <row r="311" spans="9:17" x14ac:dyDescent="0.25">
      <c r="I311" s="5">
        <v>308</v>
      </c>
      <c r="J311" s="9">
        <f t="shared" ca="1" si="22"/>
        <v>0.50710415768961126</v>
      </c>
      <c r="K311" s="7" t="str">
        <f t="shared" ca="1" si="20"/>
        <v>BLACK</v>
      </c>
      <c r="L311" s="7" t="str">
        <f t="shared" ca="1" si="21"/>
        <v>LOSE</v>
      </c>
      <c r="M311" s="8">
        <f t="shared" ca="1" si="23"/>
        <v>-1</v>
      </c>
      <c r="N311" s="8">
        <f t="shared" ca="1" si="24"/>
        <v>-18</v>
      </c>
      <c r="O311" s="32">
        <f ca="1">SUM(M$4:M311)/I311</f>
        <v>-5.844155844155844E-2</v>
      </c>
      <c r="P311" s="47">
        <f ca="1">_xlfn.VAR.P(M$4:M311)</f>
        <v>0.99658458424692187</v>
      </c>
      <c r="Q311" s="33">
        <f ca="1">COUNTIF(L$4:L311, "WIN")/I311</f>
        <v>0.4707792207792208</v>
      </c>
    </row>
    <row r="312" spans="9:17" x14ac:dyDescent="0.25">
      <c r="I312" s="5">
        <v>309</v>
      </c>
      <c r="J312" s="9">
        <f t="shared" ca="1" si="22"/>
        <v>0.2578555241908761</v>
      </c>
      <c r="K312" s="7" t="str">
        <f t="shared" ca="1" si="20"/>
        <v>RED</v>
      </c>
      <c r="L312" s="7" t="str">
        <f t="shared" ca="1" si="21"/>
        <v>WIN</v>
      </c>
      <c r="M312" s="8">
        <f t="shared" ca="1" si="23"/>
        <v>1</v>
      </c>
      <c r="N312" s="8">
        <f t="shared" ca="1" si="24"/>
        <v>-17</v>
      </c>
      <c r="O312" s="32">
        <f ca="1">SUM(M$4:M312)/I312</f>
        <v>-5.5016181229773461E-2</v>
      </c>
      <c r="P312" s="47">
        <f ca="1">_xlfn.VAR.P(M$4:M312)</f>
        <v>0.99697321980289277</v>
      </c>
      <c r="Q312" s="33">
        <f ca="1">COUNTIF(L$4:L312, "WIN")/I312</f>
        <v>0.47249190938511326</v>
      </c>
    </row>
    <row r="313" spans="9:17" x14ac:dyDescent="0.25">
      <c r="I313" s="5">
        <v>310</v>
      </c>
      <c r="J313" s="9">
        <f t="shared" ca="1" si="22"/>
        <v>0.19223393926438814</v>
      </c>
      <c r="K313" s="7" t="str">
        <f t="shared" ca="1" si="20"/>
        <v>RED</v>
      </c>
      <c r="L313" s="7" t="str">
        <f t="shared" ca="1" si="21"/>
        <v>WIN</v>
      </c>
      <c r="M313" s="8">
        <f t="shared" ca="1" si="23"/>
        <v>1</v>
      </c>
      <c r="N313" s="8">
        <f t="shared" ca="1" si="24"/>
        <v>-16</v>
      </c>
      <c r="O313" s="32">
        <f ca="1">SUM(M$4:M313)/I313</f>
        <v>-5.1612903225806452E-2</v>
      </c>
      <c r="P313" s="47">
        <f ca="1">_xlfn.VAR.P(M$4:M313)</f>
        <v>0.99733610822060359</v>
      </c>
      <c r="Q313" s="33">
        <f ca="1">COUNTIF(L$4:L313, "WIN")/I313</f>
        <v>0.47419354838709676</v>
      </c>
    </row>
    <row r="314" spans="9:17" x14ac:dyDescent="0.25">
      <c r="I314" s="5">
        <v>311</v>
      </c>
      <c r="J314" s="9">
        <f t="shared" ca="1" si="22"/>
        <v>0.49118552734290444</v>
      </c>
      <c r="K314" s="7" t="str">
        <f t="shared" ca="1" si="20"/>
        <v>BLACK</v>
      </c>
      <c r="L314" s="7" t="str">
        <f t="shared" ca="1" si="21"/>
        <v>LOSE</v>
      </c>
      <c r="M314" s="8">
        <f t="shared" ca="1" si="23"/>
        <v>-1</v>
      </c>
      <c r="N314" s="8">
        <f t="shared" ca="1" si="24"/>
        <v>-17</v>
      </c>
      <c r="O314" s="32">
        <f ca="1">SUM(M$4:M314)/I314</f>
        <v>-5.4662379421221867E-2</v>
      </c>
      <c r="P314" s="47">
        <f ca="1">_xlfn.VAR.P(M$4:M314)</f>
        <v>0.99701202427601043</v>
      </c>
      <c r="Q314" s="33">
        <f ca="1">COUNTIF(L$4:L314, "WIN")/I314</f>
        <v>0.47266881028938906</v>
      </c>
    </row>
    <row r="315" spans="9:17" x14ac:dyDescent="0.25">
      <c r="I315" s="5">
        <v>312</v>
      </c>
      <c r="J315" s="9">
        <f t="shared" ca="1" si="22"/>
        <v>7.1595041238899926E-2</v>
      </c>
      <c r="K315" s="7" t="str">
        <f t="shared" ca="1" si="20"/>
        <v>RED</v>
      </c>
      <c r="L315" s="7" t="str">
        <f t="shared" ca="1" si="21"/>
        <v>WIN</v>
      </c>
      <c r="M315" s="8">
        <f t="shared" ca="1" si="23"/>
        <v>1</v>
      </c>
      <c r="N315" s="8">
        <f t="shared" ca="1" si="24"/>
        <v>-16</v>
      </c>
      <c r="O315" s="32">
        <f ca="1">SUM(M$4:M315)/I315</f>
        <v>-5.128205128205128E-2</v>
      </c>
      <c r="P315" s="47">
        <f ca="1">_xlfn.VAR.P(M$4:M315)</f>
        <v>0.99737015121630501</v>
      </c>
      <c r="Q315" s="33">
        <f ca="1">COUNTIF(L$4:L315, "WIN")/I315</f>
        <v>0.47435897435897434</v>
      </c>
    </row>
    <row r="316" spans="9:17" x14ac:dyDescent="0.25">
      <c r="I316" s="5">
        <v>313</v>
      </c>
      <c r="J316" s="9">
        <f t="shared" ca="1" si="22"/>
        <v>0.13403044782337459</v>
      </c>
      <c r="K316" s="7" t="str">
        <f t="shared" ca="1" si="20"/>
        <v>RED</v>
      </c>
      <c r="L316" s="7" t="str">
        <f t="shared" ca="1" si="21"/>
        <v>WIN</v>
      </c>
      <c r="M316" s="8">
        <f t="shared" ca="1" si="23"/>
        <v>1</v>
      </c>
      <c r="N316" s="8">
        <f t="shared" ca="1" si="24"/>
        <v>-15</v>
      </c>
      <c r="O316" s="32">
        <f ca="1">SUM(M$4:M316)/I316</f>
        <v>-4.7923322683706068E-2</v>
      </c>
      <c r="P316" s="47">
        <f ca="1">_xlfn.VAR.P(M$4:M316)</f>
        <v>0.99770335514295339</v>
      </c>
      <c r="Q316" s="33">
        <f ca="1">COUNTIF(L$4:L316, "WIN")/I316</f>
        <v>0.47603833865814699</v>
      </c>
    </row>
    <row r="317" spans="9:17" x14ac:dyDescent="0.25">
      <c r="I317" s="5">
        <v>314</v>
      </c>
      <c r="J317" s="9">
        <f t="shared" ca="1" si="22"/>
        <v>0.25390339981072807</v>
      </c>
      <c r="K317" s="7" t="str">
        <f t="shared" ca="1" si="20"/>
        <v>RED</v>
      </c>
      <c r="L317" s="7" t="str">
        <f t="shared" ca="1" si="21"/>
        <v>WIN</v>
      </c>
      <c r="M317" s="8">
        <f t="shared" ca="1" si="23"/>
        <v>1</v>
      </c>
      <c r="N317" s="8">
        <f t="shared" ca="1" si="24"/>
        <v>-14</v>
      </c>
      <c r="O317" s="32">
        <f ca="1">SUM(M$4:M317)/I317</f>
        <v>-4.4585987261146494E-2</v>
      </c>
      <c r="P317" s="47">
        <f ca="1">_xlfn.VAR.P(M$4:M317)</f>
        <v>0.99801208973994893</v>
      </c>
      <c r="Q317" s="33">
        <f ca="1">COUNTIF(L$4:L317, "WIN")/I317</f>
        <v>0.47770700636942676</v>
      </c>
    </row>
    <row r="318" spans="9:17" x14ac:dyDescent="0.25">
      <c r="I318" s="5">
        <v>315</v>
      </c>
      <c r="J318" s="9">
        <f t="shared" ca="1" si="22"/>
        <v>0.74542650133351029</v>
      </c>
      <c r="K318" s="7" t="str">
        <f t="shared" ca="1" si="20"/>
        <v>BLACK</v>
      </c>
      <c r="L318" s="7" t="str">
        <f t="shared" ca="1" si="21"/>
        <v>LOSE</v>
      </c>
      <c r="M318" s="8">
        <f t="shared" ca="1" si="23"/>
        <v>-1</v>
      </c>
      <c r="N318" s="8">
        <f t="shared" ca="1" si="24"/>
        <v>-15</v>
      </c>
      <c r="O318" s="32">
        <f ca="1">SUM(M$4:M318)/I318</f>
        <v>-4.7619047619047616E-2</v>
      </c>
      <c r="P318" s="47">
        <f ca="1">_xlfn.VAR.P(M$4:M318)</f>
        <v>0.99773242630385484</v>
      </c>
      <c r="Q318" s="33">
        <f ca="1">COUNTIF(L$4:L318, "WIN")/I318</f>
        <v>0.47619047619047616</v>
      </c>
    </row>
    <row r="319" spans="9:17" x14ac:dyDescent="0.25">
      <c r="I319" s="5">
        <v>316</v>
      </c>
      <c r="J319" s="9">
        <f t="shared" ca="1" si="22"/>
        <v>1.6720413586480687E-2</v>
      </c>
      <c r="K319" s="7" t="str">
        <f t="shared" ca="1" si="20"/>
        <v>RED</v>
      </c>
      <c r="L319" s="7" t="str">
        <f t="shared" ca="1" si="21"/>
        <v>WIN</v>
      </c>
      <c r="M319" s="8">
        <f t="shared" ca="1" si="23"/>
        <v>1</v>
      </c>
      <c r="N319" s="8">
        <f t="shared" ca="1" si="24"/>
        <v>-14</v>
      </c>
      <c r="O319" s="32">
        <f ca="1">SUM(M$4:M319)/I319</f>
        <v>-4.4303797468354431E-2</v>
      </c>
      <c r="P319" s="47">
        <f ca="1">_xlfn.VAR.P(M$4:M319)</f>
        <v>0.99803717352988308</v>
      </c>
      <c r="Q319" s="33">
        <f ca="1">COUNTIF(L$4:L319, "WIN")/I319</f>
        <v>0.47784810126582278</v>
      </c>
    </row>
    <row r="320" spans="9:17" x14ac:dyDescent="0.25">
      <c r="I320" s="5">
        <v>317</v>
      </c>
      <c r="J320" s="9">
        <f t="shared" ca="1" si="22"/>
        <v>0.39075157339849509</v>
      </c>
      <c r="K320" s="7" t="str">
        <f t="shared" ca="1" si="20"/>
        <v>RED</v>
      </c>
      <c r="L320" s="7" t="str">
        <f t="shared" ca="1" si="21"/>
        <v>WIN</v>
      </c>
      <c r="M320" s="8">
        <f t="shared" ca="1" si="23"/>
        <v>1</v>
      </c>
      <c r="N320" s="8">
        <f t="shared" ca="1" si="24"/>
        <v>-13</v>
      </c>
      <c r="O320" s="32">
        <f ca="1">SUM(M$4:M320)/I320</f>
        <v>-4.1009463722397478E-2</v>
      </c>
      <c r="P320" s="47">
        <f ca="1">_xlfn.VAR.P(M$4:M320)</f>
        <v>0.99831822388520142</v>
      </c>
      <c r="Q320" s="33">
        <f ca="1">COUNTIF(L$4:L320, "WIN")/I320</f>
        <v>0.47949526813880128</v>
      </c>
    </row>
    <row r="321" spans="9:17" x14ac:dyDescent="0.25">
      <c r="I321" s="5">
        <v>318</v>
      </c>
      <c r="J321" s="9">
        <f t="shared" ca="1" si="22"/>
        <v>0.42110694851364028</v>
      </c>
      <c r="K321" s="7" t="str">
        <f t="shared" ca="1" si="20"/>
        <v>RED</v>
      </c>
      <c r="L321" s="7" t="str">
        <f t="shared" ca="1" si="21"/>
        <v>WIN</v>
      </c>
      <c r="M321" s="8">
        <f t="shared" ca="1" si="23"/>
        <v>1</v>
      </c>
      <c r="N321" s="8">
        <f t="shared" ca="1" si="24"/>
        <v>-12</v>
      </c>
      <c r="O321" s="32">
        <f ca="1">SUM(M$4:M321)/I321</f>
        <v>-3.7735849056603772E-2</v>
      </c>
      <c r="P321" s="47">
        <f ca="1">_xlfn.VAR.P(M$4:M321)</f>
        <v>0.99857600569597726</v>
      </c>
      <c r="Q321" s="33">
        <f ca="1">COUNTIF(L$4:L321, "WIN")/I321</f>
        <v>0.48113207547169812</v>
      </c>
    </row>
    <row r="322" spans="9:17" x14ac:dyDescent="0.25">
      <c r="I322" s="5">
        <v>319</v>
      </c>
      <c r="J322" s="9">
        <f t="shared" ca="1" si="22"/>
        <v>0.8331957873555379</v>
      </c>
      <c r="K322" s="7" t="str">
        <f t="shared" ca="1" si="20"/>
        <v>BLACK</v>
      </c>
      <c r="L322" s="7" t="str">
        <f t="shared" ca="1" si="21"/>
        <v>LOSE</v>
      </c>
      <c r="M322" s="8">
        <f t="shared" ca="1" si="23"/>
        <v>-1</v>
      </c>
      <c r="N322" s="8">
        <f t="shared" ca="1" si="24"/>
        <v>-13</v>
      </c>
      <c r="O322" s="32">
        <f ca="1">SUM(M$4:M322)/I322</f>
        <v>-4.0752351097178681E-2</v>
      </c>
      <c r="P322" s="47">
        <f ca="1">_xlfn.VAR.P(M$4:M322)</f>
        <v>0.9983392458800523</v>
      </c>
      <c r="Q322" s="33">
        <f ca="1">COUNTIF(L$4:L322, "WIN")/I322</f>
        <v>0.47962382445141066</v>
      </c>
    </row>
    <row r="323" spans="9:17" x14ac:dyDescent="0.25">
      <c r="I323" s="5">
        <v>320</v>
      </c>
      <c r="J323" s="9">
        <f t="shared" ca="1" si="22"/>
        <v>0.76915209485553737</v>
      </c>
      <c r="K323" s="7" t="str">
        <f t="shared" ca="1" si="20"/>
        <v>BLACK</v>
      </c>
      <c r="L323" s="7" t="str">
        <f t="shared" ca="1" si="21"/>
        <v>LOSE</v>
      </c>
      <c r="M323" s="8">
        <f t="shared" ca="1" si="23"/>
        <v>-1</v>
      </c>
      <c r="N323" s="8">
        <f t="shared" ca="1" si="24"/>
        <v>-14</v>
      </c>
      <c r="O323" s="32">
        <f ca="1">SUM(M$4:M323)/I323</f>
        <v>-4.3749999999999997E-2</v>
      </c>
      <c r="P323" s="47">
        <f ca="1">_xlfn.VAR.P(M$4:M323)</f>
        <v>0.99808593749999996</v>
      </c>
      <c r="Q323" s="33">
        <f ca="1">COUNTIF(L$4:L323, "WIN")/I323</f>
        <v>0.47812500000000002</v>
      </c>
    </row>
    <row r="324" spans="9:17" x14ac:dyDescent="0.25">
      <c r="I324" s="5">
        <v>321</v>
      </c>
      <c r="J324" s="9">
        <f t="shared" ca="1" si="22"/>
        <v>0.53829967840787796</v>
      </c>
      <c r="K324" s="7" t="str">
        <f t="shared" ref="K324:K387" ca="1" si="25">IF($J324 &gt;= $D$7, "GREEN", IF($J324 &gt;= $D$6, "BLACK", "RED"))</f>
        <v>BLACK</v>
      </c>
      <c r="L324" s="7" t="str">
        <f t="shared" ref="L324:L387" ca="1" si="26">IF($K324 = "RED", "WIN", "LOSE")</f>
        <v>LOSE</v>
      </c>
      <c r="M324" s="8">
        <f t="shared" ca="1" si="23"/>
        <v>-1</v>
      </c>
      <c r="N324" s="8">
        <f t="shared" ca="1" si="24"/>
        <v>-15</v>
      </c>
      <c r="O324" s="32">
        <f ca="1">SUM(M$4:M324)/I324</f>
        <v>-4.6728971962616821E-2</v>
      </c>
      <c r="P324" s="47">
        <f ca="1">_xlfn.VAR.P(M$4:M324)</f>
        <v>0.99781640317931697</v>
      </c>
      <c r="Q324" s="33">
        <f ca="1">COUNTIF(L$4:L324, "WIN")/I324</f>
        <v>0.47663551401869159</v>
      </c>
    </row>
    <row r="325" spans="9:17" x14ac:dyDescent="0.25">
      <c r="I325" s="5">
        <v>322</v>
      </c>
      <c r="J325" s="9">
        <f t="shared" ca="1" si="22"/>
        <v>0.40543517825703057</v>
      </c>
      <c r="K325" s="7" t="str">
        <f t="shared" ca="1" si="25"/>
        <v>RED</v>
      </c>
      <c r="L325" s="7" t="str">
        <f t="shared" ca="1" si="26"/>
        <v>WIN</v>
      </c>
      <c r="M325" s="8">
        <f t="shared" ca="1" si="23"/>
        <v>1</v>
      </c>
      <c r="N325" s="8">
        <f t="shared" ca="1" si="24"/>
        <v>-14</v>
      </c>
      <c r="O325" s="32">
        <f ca="1">SUM(M$4:M325)/I325</f>
        <v>-4.3478260869565216E-2</v>
      </c>
      <c r="P325" s="47">
        <f ca="1">_xlfn.VAR.P(M$4:M325)</f>
        <v>0.99810964083175802</v>
      </c>
      <c r="Q325" s="33">
        <f ca="1">COUNTIF(L$4:L325, "WIN")/I325</f>
        <v>0.47826086956521741</v>
      </c>
    </row>
    <row r="326" spans="9:17" x14ac:dyDescent="0.25">
      <c r="I326" s="5">
        <v>323</v>
      </c>
      <c r="J326" s="9">
        <f t="shared" ref="J326:J389" ca="1" si="27">RAND()</f>
        <v>0.53945350894461042</v>
      </c>
      <c r="K326" s="7" t="str">
        <f t="shared" ca="1" si="25"/>
        <v>BLACK</v>
      </c>
      <c r="L326" s="7" t="str">
        <f t="shared" ca="1" si="26"/>
        <v>LOSE</v>
      </c>
      <c r="M326" s="8">
        <f t="shared" ref="M326:M389" ca="1" si="28">IF($L326 = "WIN", 1, -1)</f>
        <v>-1</v>
      </c>
      <c r="N326" s="8">
        <f t="shared" ref="N326:N389" ca="1" si="29">N325+M326</f>
        <v>-15</v>
      </c>
      <c r="O326" s="32">
        <f ca="1">SUM(M$4:M326)/I326</f>
        <v>-4.6439628482972138E-2</v>
      </c>
      <c r="P326" s="47">
        <f ca="1">_xlfn.VAR.P(M$4:M326)</f>
        <v>0.9978433609063635</v>
      </c>
      <c r="Q326" s="33">
        <f ca="1">COUNTIF(L$4:L326, "WIN")/I326</f>
        <v>0.47678018575851394</v>
      </c>
    </row>
    <row r="327" spans="9:17" x14ac:dyDescent="0.25">
      <c r="I327" s="5">
        <v>324</v>
      </c>
      <c r="J327" s="9">
        <f t="shared" ca="1" si="27"/>
        <v>0.57615360560619044</v>
      </c>
      <c r="K327" s="7" t="str">
        <f t="shared" ca="1" si="25"/>
        <v>BLACK</v>
      </c>
      <c r="L327" s="7" t="str">
        <f t="shared" ca="1" si="26"/>
        <v>LOSE</v>
      </c>
      <c r="M327" s="8">
        <f t="shared" ca="1" si="28"/>
        <v>-1</v>
      </c>
      <c r="N327" s="8">
        <f t="shared" ca="1" si="29"/>
        <v>-16</v>
      </c>
      <c r="O327" s="32">
        <f ca="1">SUM(M$4:M327)/I327</f>
        <v>-4.9382716049382713E-2</v>
      </c>
      <c r="P327" s="47">
        <f ca="1">_xlfn.VAR.P(M$4:M327)</f>
        <v>0.99756134735558599</v>
      </c>
      <c r="Q327" s="33">
        <f ca="1">COUNTIF(L$4:L327, "WIN")/I327</f>
        <v>0.47530864197530864</v>
      </c>
    </row>
    <row r="328" spans="9:17" x14ac:dyDescent="0.25">
      <c r="I328" s="5">
        <v>325</v>
      </c>
      <c r="J328" s="9">
        <f t="shared" ca="1" si="27"/>
        <v>0.54836264580817506</v>
      </c>
      <c r="K328" s="7" t="str">
        <f t="shared" ca="1" si="25"/>
        <v>BLACK</v>
      </c>
      <c r="L328" s="7" t="str">
        <f t="shared" ca="1" si="26"/>
        <v>LOSE</v>
      </c>
      <c r="M328" s="8">
        <f t="shared" ca="1" si="28"/>
        <v>-1</v>
      </c>
      <c r="N328" s="8">
        <f t="shared" ca="1" si="29"/>
        <v>-17</v>
      </c>
      <c r="O328" s="32">
        <f ca="1">SUM(M$4:M328)/I328</f>
        <v>-5.2307692307692305E-2</v>
      </c>
      <c r="P328" s="47">
        <f ca="1">_xlfn.VAR.P(M$4:M328)</f>
        <v>0.99726390532544373</v>
      </c>
      <c r="Q328" s="33">
        <f ca="1">COUNTIF(L$4:L328, "WIN")/I328</f>
        <v>0.47384615384615386</v>
      </c>
    </row>
    <row r="329" spans="9:17" x14ac:dyDescent="0.25">
      <c r="I329" s="5">
        <v>326</v>
      </c>
      <c r="J329" s="9">
        <f t="shared" ca="1" si="27"/>
        <v>0.70998533221018534</v>
      </c>
      <c r="K329" s="7" t="str">
        <f t="shared" ca="1" si="25"/>
        <v>BLACK</v>
      </c>
      <c r="L329" s="7" t="str">
        <f t="shared" ca="1" si="26"/>
        <v>LOSE</v>
      </c>
      <c r="M329" s="8">
        <f t="shared" ca="1" si="28"/>
        <v>-1</v>
      </c>
      <c r="N329" s="8">
        <f t="shared" ca="1" si="29"/>
        <v>-18</v>
      </c>
      <c r="O329" s="32">
        <f ca="1">SUM(M$4:M329)/I329</f>
        <v>-5.5214723926380369E-2</v>
      </c>
      <c r="P329" s="47">
        <f ca="1">_xlfn.VAR.P(M$4:M329)</f>
        <v>0.99695133426173355</v>
      </c>
      <c r="Q329" s="33">
        <f ca="1">COUNTIF(L$4:L329, "WIN")/I329</f>
        <v>0.47239263803680981</v>
      </c>
    </row>
    <row r="330" spans="9:17" x14ac:dyDescent="0.25">
      <c r="I330" s="5">
        <v>327</v>
      </c>
      <c r="J330" s="9">
        <f t="shared" ca="1" si="27"/>
        <v>0.78419517192028598</v>
      </c>
      <c r="K330" s="7" t="str">
        <f t="shared" ca="1" si="25"/>
        <v>BLACK</v>
      </c>
      <c r="L330" s="7" t="str">
        <f t="shared" ca="1" si="26"/>
        <v>LOSE</v>
      </c>
      <c r="M330" s="8">
        <f t="shared" ca="1" si="28"/>
        <v>-1</v>
      </c>
      <c r="N330" s="8">
        <f t="shared" ca="1" si="29"/>
        <v>-19</v>
      </c>
      <c r="O330" s="32">
        <f ca="1">SUM(M$4:M330)/I330</f>
        <v>-5.8103975535168197E-2</v>
      </c>
      <c r="P330" s="47">
        <f ca="1">_xlfn.VAR.P(M$4:M330)</f>
        <v>0.99662392802700861</v>
      </c>
      <c r="Q330" s="33">
        <f ca="1">COUNTIF(L$4:L330, "WIN")/I330</f>
        <v>0.47094801223241589</v>
      </c>
    </row>
    <row r="331" spans="9:17" x14ac:dyDescent="0.25">
      <c r="I331" s="5">
        <v>328</v>
      </c>
      <c r="J331" s="9">
        <f t="shared" ca="1" si="27"/>
        <v>0.73938845422654054</v>
      </c>
      <c r="K331" s="7" t="str">
        <f t="shared" ca="1" si="25"/>
        <v>BLACK</v>
      </c>
      <c r="L331" s="7" t="str">
        <f t="shared" ca="1" si="26"/>
        <v>LOSE</v>
      </c>
      <c r="M331" s="8">
        <f t="shared" ca="1" si="28"/>
        <v>-1</v>
      </c>
      <c r="N331" s="8">
        <f t="shared" ca="1" si="29"/>
        <v>-20</v>
      </c>
      <c r="O331" s="32">
        <f ca="1">SUM(M$4:M331)/I331</f>
        <v>-6.097560975609756E-2</v>
      </c>
      <c r="P331" s="47">
        <f ca="1">_xlfn.VAR.P(M$4:M331)</f>
        <v>0.99628197501487215</v>
      </c>
      <c r="Q331" s="33">
        <f ca="1">COUNTIF(L$4:L331, "WIN")/I331</f>
        <v>0.46951219512195119</v>
      </c>
    </row>
    <row r="332" spans="9:17" x14ac:dyDescent="0.25">
      <c r="I332" s="5">
        <v>329</v>
      </c>
      <c r="J332" s="9">
        <f t="shared" ca="1" si="27"/>
        <v>0.94869738854709829</v>
      </c>
      <c r="K332" s="7" t="str">
        <f t="shared" ca="1" si="25"/>
        <v>BLACK</v>
      </c>
      <c r="L332" s="7" t="str">
        <f t="shared" ca="1" si="26"/>
        <v>LOSE</v>
      </c>
      <c r="M332" s="8">
        <f t="shared" ca="1" si="28"/>
        <v>-1</v>
      </c>
      <c r="N332" s="8">
        <f t="shared" ca="1" si="29"/>
        <v>-21</v>
      </c>
      <c r="O332" s="32">
        <f ca="1">SUM(M$4:M332)/I332</f>
        <v>-6.3829787234042548E-2</v>
      </c>
      <c r="P332" s="47">
        <f ca="1">_xlfn.VAR.P(M$4:M332)</f>
        <v>0.99592575826165686</v>
      </c>
      <c r="Q332" s="33">
        <f ca="1">COUNTIF(L$4:L332, "WIN")/I332</f>
        <v>0.46808510638297873</v>
      </c>
    </row>
    <row r="333" spans="9:17" x14ac:dyDescent="0.25">
      <c r="I333" s="5">
        <v>330</v>
      </c>
      <c r="J333" s="9">
        <f t="shared" ca="1" si="27"/>
        <v>3.7560970902339008E-2</v>
      </c>
      <c r="K333" s="7" t="str">
        <f t="shared" ca="1" si="25"/>
        <v>RED</v>
      </c>
      <c r="L333" s="7" t="str">
        <f t="shared" ca="1" si="26"/>
        <v>WIN</v>
      </c>
      <c r="M333" s="8">
        <f t="shared" ca="1" si="28"/>
        <v>1</v>
      </c>
      <c r="N333" s="8">
        <f t="shared" ca="1" si="29"/>
        <v>-20</v>
      </c>
      <c r="O333" s="32">
        <f ca="1">SUM(M$4:M333)/I333</f>
        <v>-6.0606060606060608E-2</v>
      </c>
      <c r="P333" s="47">
        <f ca="1">_xlfn.VAR.P(M$4:M333)</f>
        <v>0.99632690541781455</v>
      </c>
      <c r="Q333" s="33">
        <f ca="1">COUNTIF(L$4:L333, "WIN")/I333</f>
        <v>0.46969696969696972</v>
      </c>
    </row>
    <row r="334" spans="9:17" x14ac:dyDescent="0.25">
      <c r="I334" s="5">
        <v>331</v>
      </c>
      <c r="J334" s="9">
        <f t="shared" ca="1" si="27"/>
        <v>0.82013235488396874</v>
      </c>
      <c r="K334" s="7" t="str">
        <f t="shared" ca="1" si="25"/>
        <v>BLACK</v>
      </c>
      <c r="L334" s="7" t="str">
        <f t="shared" ca="1" si="26"/>
        <v>LOSE</v>
      </c>
      <c r="M334" s="8">
        <f t="shared" ca="1" si="28"/>
        <v>-1</v>
      </c>
      <c r="N334" s="8">
        <f t="shared" ca="1" si="29"/>
        <v>-21</v>
      </c>
      <c r="O334" s="32">
        <f ca="1">SUM(M$4:M334)/I334</f>
        <v>-6.3444108761329304E-2</v>
      </c>
      <c r="P334" s="47">
        <f ca="1">_xlfn.VAR.P(M$4:M334)</f>
        <v>0.99597484506348066</v>
      </c>
      <c r="Q334" s="33">
        <f ca="1">COUNTIF(L$4:L334, "WIN")/I334</f>
        <v>0.46827794561933533</v>
      </c>
    </row>
    <row r="335" spans="9:17" x14ac:dyDescent="0.25">
      <c r="I335" s="5">
        <v>332</v>
      </c>
      <c r="J335" s="9">
        <f t="shared" ca="1" si="27"/>
        <v>0.96462280538979184</v>
      </c>
      <c r="K335" s="7" t="str">
        <f t="shared" ca="1" si="25"/>
        <v>BLACK</v>
      </c>
      <c r="L335" s="7" t="str">
        <f t="shared" ca="1" si="26"/>
        <v>LOSE</v>
      </c>
      <c r="M335" s="8">
        <f t="shared" ca="1" si="28"/>
        <v>-1</v>
      </c>
      <c r="N335" s="8">
        <f t="shared" ca="1" si="29"/>
        <v>-22</v>
      </c>
      <c r="O335" s="32">
        <f ca="1">SUM(M$4:M335)/I335</f>
        <v>-6.6265060240963861E-2</v>
      </c>
      <c r="P335" s="47">
        <f ca="1">_xlfn.VAR.P(M$4:M335)</f>
        <v>0.99560894179126147</v>
      </c>
      <c r="Q335" s="33">
        <f ca="1">COUNTIF(L$4:L335, "WIN")/I335</f>
        <v>0.46686746987951805</v>
      </c>
    </row>
    <row r="336" spans="9:17" x14ac:dyDescent="0.25">
      <c r="I336" s="5">
        <v>333</v>
      </c>
      <c r="J336" s="9">
        <f t="shared" ca="1" si="27"/>
        <v>0.15427917545236858</v>
      </c>
      <c r="K336" s="7" t="str">
        <f t="shared" ca="1" si="25"/>
        <v>RED</v>
      </c>
      <c r="L336" s="7" t="str">
        <f t="shared" ca="1" si="26"/>
        <v>WIN</v>
      </c>
      <c r="M336" s="8">
        <f t="shared" ca="1" si="28"/>
        <v>1</v>
      </c>
      <c r="N336" s="8">
        <f t="shared" ca="1" si="29"/>
        <v>-21</v>
      </c>
      <c r="O336" s="32">
        <f ca="1">SUM(M$4:M336)/I336</f>
        <v>-6.3063063063063057E-2</v>
      </c>
      <c r="P336" s="47">
        <f ca="1">_xlfn.VAR.P(M$4:M336)</f>
        <v>0.99602305007710412</v>
      </c>
      <c r="Q336" s="33">
        <f ca="1">COUNTIF(L$4:L336, "WIN")/I336</f>
        <v>0.46846846846846846</v>
      </c>
    </row>
    <row r="337" spans="9:17" x14ac:dyDescent="0.25">
      <c r="I337" s="5">
        <v>334</v>
      </c>
      <c r="J337" s="9">
        <f t="shared" ca="1" si="27"/>
        <v>0.61847396521818943</v>
      </c>
      <c r="K337" s="7" t="str">
        <f t="shared" ca="1" si="25"/>
        <v>BLACK</v>
      </c>
      <c r="L337" s="7" t="str">
        <f t="shared" ca="1" si="26"/>
        <v>LOSE</v>
      </c>
      <c r="M337" s="8">
        <f t="shared" ca="1" si="28"/>
        <v>-1</v>
      </c>
      <c r="N337" s="8">
        <f t="shared" ca="1" si="29"/>
        <v>-22</v>
      </c>
      <c r="O337" s="32">
        <f ca="1">SUM(M$4:M337)/I337</f>
        <v>-6.5868263473053898E-2</v>
      </c>
      <c r="P337" s="47">
        <f ca="1">_xlfn.VAR.P(M$4:M337)</f>
        <v>0.9956613718670444</v>
      </c>
      <c r="Q337" s="33">
        <f ca="1">COUNTIF(L$4:L337, "WIN")/I337</f>
        <v>0.46706586826347307</v>
      </c>
    </row>
    <row r="338" spans="9:17" x14ac:dyDescent="0.25">
      <c r="I338" s="5">
        <v>335</v>
      </c>
      <c r="J338" s="9">
        <f t="shared" ca="1" si="27"/>
        <v>9.634256903514038E-2</v>
      </c>
      <c r="K338" s="7" t="str">
        <f t="shared" ca="1" si="25"/>
        <v>RED</v>
      </c>
      <c r="L338" s="7" t="str">
        <f t="shared" ca="1" si="26"/>
        <v>WIN</v>
      </c>
      <c r="M338" s="8">
        <f t="shared" ca="1" si="28"/>
        <v>1</v>
      </c>
      <c r="N338" s="8">
        <f t="shared" ca="1" si="29"/>
        <v>-21</v>
      </c>
      <c r="O338" s="32">
        <f ca="1">SUM(M$4:M338)/I338</f>
        <v>-6.2686567164179099E-2</v>
      </c>
      <c r="P338" s="47">
        <f ca="1">_xlfn.VAR.P(M$4:M338)</f>
        <v>0.99607039429717081</v>
      </c>
      <c r="Q338" s="33">
        <f ca="1">COUNTIF(L$4:L338, "WIN")/I338</f>
        <v>0.46865671641791046</v>
      </c>
    </row>
    <row r="339" spans="9:17" x14ac:dyDescent="0.25">
      <c r="I339" s="5">
        <v>336</v>
      </c>
      <c r="J339" s="9">
        <f t="shared" ca="1" si="27"/>
        <v>0.40048478285600453</v>
      </c>
      <c r="K339" s="7" t="str">
        <f t="shared" ca="1" si="25"/>
        <v>RED</v>
      </c>
      <c r="L339" s="7" t="str">
        <f t="shared" ca="1" si="26"/>
        <v>WIN</v>
      </c>
      <c r="M339" s="8">
        <f t="shared" ca="1" si="28"/>
        <v>1</v>
      </c>
      <c r="N339" s="8">
        <f t="shared" ca="1" si="29"/>
        <v>-20</v>
      </c>
      <c r="O339" s="32">
        <f ca="1">SUM(M$4:M339)/I339</f>
        <v>-5.9523809523809521E-2</v>
      </c>
      <c r="P339" s="47">
        <f ca="1">_xlfn.VAR.P(M$4:M339)</f>
        <v>0.99645691609977327</v>
      </c>
      <c r="Q339" s="33">
        <f ca="1">COUNTIF(L$4:L339, "WIN")/I339</f>
        <v>0.47023809523809523</v>
      </c>
    </row>
    <row r="340" spans="9:17" x14ac:dyDescent="0.25">
      <c r="I340" s="5">
        <v>337</v>
      </c>
      <c r="J340" s="9">
        <f t="shared" ca="1" si="27"/>
        <v>8.073068747487322E-2</v>
      </c>
      <c r="K340" s="7" t="str">
        <f t="shared" ca="1" si="25"/>
        <v>RED</v>
      </c>
      <c r="L340" s="7" t="str">
        <f t="shared" ca="1" si="26"/>
        <v>WIN</v>
      </c>
      <c r="M340" s="8">
        <f t="shared" ca="1" si="28"/>
        <v>1</v>
      </c>
      <c r="N340" s="8">
        <f t="shared" ca="1" si="29"/>
        <v>-19</v>
      </c>
      <c r="O340" s="32">
        <f ca="1">SUM(M$4:M340)/I340</f>
        <v>-5.637982195845697E-2</v>
      </c>
      <c r="P340" s="47">
        <f ca="1">_xlfn.VAR.P(M$4:M340)</f>
        <v>0.99682131567593268</v>
      </c>
      <c r="Q340" s="33">
        <f ca="1">COUNTIF(L$4:L340, "WIN")/I340</f>
        <v>0.47181008902077154</v>
      </c>
    </row>
    <row r="341" spans="9:17" x14ac:dyDescent="0.25">
      <c r="I341" s="5">
        <v>338</v>
      </c>
      <c r="J341" s="9">
        <f t="shared" ca="1" si="27"/>
        <v>0.88890546236711809</v>
      </c>
      <c r="K341" s="7" t="str">
        <f t="shared" ca="1" si="25"/>
        <v>BLACK</v>
      </c>
      <c r="L341" s="7" t="str">
        <f t="shared" ca="1" si="26"/>
        <v>LOSE</v>
      </c>
      <c r="M341" s="8">
        <f t="shared" ca="1" si="28"/>
        <v>-1</v>
      </c>
      <c r="N341" s="8">
        <f t="shared" ca="1" si="29"/>
        <v>-20</v>
      </c>
      <c r="O341" s="32">
        <f ca="1">SUM(M$4:M341)/I341</f>
        <v>-5.9171597633136092E-2</v>
      </c>
      <c r="P341" s="47">
        <f ca="1">_xlfn.VAR.P(M$4:M341)</f>
        <v>0.99649872203354228</v>
      </c>
      <c r="Q341" s="33">
        <f ca="1">COUNTIF(L$4:L341, "WIN")/I341</f>
        <v>0.47041420118343197</v>
      </c>
    </row>
    <row r="342" spans="9:17" x14ac:dyDescent="0.25">
      <c r="I342" s="5">
        <v>339</v>
      </c>
      <c r="J342" s="9">
        <f t="shared" ca="1" si="27"/>
        <v>0.27517195338177169</v>
      </c>
      <c r="K342" s="7" t="str">
        <f t="shared" ca="1" si="25"/>
        <v>RED</v>
      </c>
      <c r="L342" s="7" t="str">
        <f t="shared" ca="1" si="26"/>
        <v>WIN</v>
      </c>
      <c r="M342" s="8">
        <f t="shared" ca="1" si="28"/>
        <v>1</v>
      </c>
      <c r="N342" s="8">
        <f t="shared" ca="1" si="29"/>
        <v>-19</v>
      </c>
      <c r="O342" s="32">
        <f ca="1">SUM(M$4:M342)/I342</f>
        <v>-5.6047197640117993E-2</v>
      </c>
      <c r="P342" s="47">
        <f ca="1">_xlfn.VAR.P(M$4:M342)</f>
        <v>0.9968587116366896</v>
      </c>
      <c r="Q342" s="33">
        <f ca="1">COUNTIF(L$4:L342, "WIN")/I342</f>
        <v>0.471976401179941</v>
      </c>
    </row>
    <row r="343" spans="9:17" x14ac:dyDescent="0.25">
      <c r="I343" s="5">
        <v>340</v>
      </c>
      <c r="J343" s="9">
        <f t="shared" ca="1" si="27"/>
        <v>0.46273659055631045</v>
      </c>
      <c r="K343" s="7" t="str">
        <f t="shared" ca="1" si="25"/>
        <v>RED</v>
      </c>
      <c r="L343" s="7" t="str">
        <f t="shared" ca="1" si="26"/>
        <v>WIN</v>
      </c>
      <c r="M343" s="8">
        <f t="shared" ca="1" si="28"/>
        <v>1</v>
      </c>
      <c r="N343" s="8">
        <f t="shared" ca="1" si="29"/>
        <v>-18</v>
      </c>
      <c r="O343" s="32">
        <f ca="1">SUM(M$4:M343)/I343</f>
        <v>-5.2941176470588235E-2</v>
      </c>
      <c r="P343" s="47">
        <f ca="1">_xlfn.VAR.P(M$4:M343)</f>
        <v>0.99719723183391007</v>
      </c>
      <c r="Q343" s="33">
        <f ca="1">COUNTIF(L$4:L343, "WIN")/I343</f>
        <v>0.47352941176470587</v>
      </c>
    </row>
    <row r="344" spans="9:17" x14ac:dyDescent="0.25">
      <c r="I344" s="5">
        <v>341</v>
      </c>
      <c r="J344" s="9">
        <f t="shared" ca="1" si="27"/>
        <v>1.420472450774235E-2</v>
      </c>
      <c r="K344" s="7" t="str">
        <f t="shared" ca="1" si="25"/>
        <v>RED</v>
      </c>
      <c r="L344" s="7" t="str">
        <f t="shared" ca="1" si="26"/>
        <v>WIN</v>
      </c>
      <c r="M344" s="8">
        <f t="shared" ca="1" si="28"/>
        <v>1</v>
      </c>
      <c r="N344" s="8">
        <f t="shared" ca="1" si="29"/>
        <v>-17</v>
      </c>
      <c r="O344" s="32">
        <f ca="1">SUM(M$4:M344)/I344</f>
        <v>-4.9853372434017593E-2</v>
      </c>
      <c r="P344" s="47">
        <f ca="1">_xlfn.VAR.P(M$4:M344)</f>
        <v>0.9975146412569551</v>
      </c>
      <c r="Q344" s="33">
        <f ca="1">COUNTIF(L$4:L344, "WIN")/I344</f>
        <v>0.47507331378299122</v>
      </c>
    </row>
    <row r="345" spans="9:17" x14ac:dyDescent="0.25">
      <c r="I345" s="5">
        <v>342</v>
      </c>
      <c r="J345" s="9">
        <f t="shared" ca="1" si="27"/>
        <v>0.60276927384466972</v>
      </c>
      <c r="K345" s="7" t="str">
        <f t="shared" ca="1" si="25"/>
        <v>BLACK</v>
      </c>
      <c r="L345" s="7" t="str">
        <f t="shared" ca="1" si="26"/>
        <v>LOSE</v>
      </c>
      <c r="M345" s="8">
        <f t="shared" ca="1" si="28"/>
        <v>-1</v>
      </c>
      <c r="N345" s="8">
        <f t="shared" ca="1" si="29"/>
        <v>-18</v>
      </c>
      <c r="O345" s="32">
        <f ca="1">SUM(M$4:M345)/I345</f>
        <v>-5.2631578947368418E-2</v>
      </c>
      <c r="P345" s="47">
        <f ca="1">_xlfn.VAR.P(M$4:M345)</f>
        <v>0.99722991689750695</v>
      </c>
      <c r="Q345" s="33">
        <f ca="1">COUNTIF(L$4:L345, "WIN")/I345</f>
        <v>0.47368421052631576</v>
      </c>
    </row>
    <row r="346" spans="9:17" x14ac:dyDescent="0.25">
      <c r="I346" s="5">
        <v>343</v>
      </c>
      <c r="J346" s="9">
        <f t="shared" ca="1" si="27"/>
        <v>0.31604960611138788</v>
      </c>
      <c r="K346" s="7" t="str">
        <f t="shared" ca="1" si="25"/>
        <v>RED</v>
      </c>
      <c r="L346" s="7" t="str">
        <f t="shared" ca="1" si="26"/>
        <v>WIN</v>
      </c>
      <c r="M346" s="8">
        <f t="shared" ca="1" si="28"/>
        <v>1</v>
      </c>
      <c r="N346" s="8">
        <f t="shared" ca="1" si="29"/>
        <v>-17</v>
      </c>
      <c r="O346" s="32">
        <f ca="1">SUM(M$4:M346)/I346</f>
        <v>-4.9562682215743441E-2</v>
      </c>
      <c r="P346" s="47">
        <f ca="1">_xlfn.VAR.P(M$4:M346)</f>
        <v>0.99754354053158123</v>
      </c>
      <c r="Q346" s="33">
        <f ca="1">COUNTIF(L$4:L346, "WIN")/I346</f>
        <v>0.47521865889212828</v>
      </c>
    </row>
    <row r="347" spans="9:17" x14ac:dyDescent="0.25">
      <c r="I347" s="5">
        <v>344</v>
      </c>
      <c r="J347" s="9">
        <f t="shared" ca="1" si="27"/>
        <v>0.25163222495204907</v>
      </c>
      <c r="K347" s="7" t="str">
        <f t="shared" ca="1" si="25"/>
        <v>RED</v>
      </c>
      <c r="L347" s="7" t="str">
        <f t="shared" ca="1" si="26"/>
        <v>WIN</v>
      </c>
      <c r="M347" s="8">
        <f t="shared" ca="1" si="28"/>
        <v>1</v>
      </c>
      <c r="N347" s="8">
        <f t="shared" ca="1" si="29"/>
        <v>-16</v>
      </c>
      <c r="O347" s="32">
        <f ca="1">SUM(M$4:M347)/I347</f>
        <v>-4.6511627906976744E-2</v>
      </c>
      <c r="P347" s="47">
        <f ca="1">_xlfn.VAR.P(M$4:M347)</f>
        <v>0.99783666846944297</v>
      </c>
      <c r="Q347" s="33">
        <f ca="1">COUNTIF(L$4:L347, "WIN")/I347</f>
        <v>0.47674418604651164</v>
      </c>
    </row>
    <row r="348" spans="9:17" x14ac:dyDescent="0.25">
      <c r="I348" s="5">
        <v>345</v>
      </c>
      <c r="J348" s="9">
        <f t="shared" ca="1" si="27"/>
        <v>0.93975732117999289</v>
      </c>
      <c r="K348" s="7" t="str">
        <f t="shared" ca="1" si="25"/>
        <v>BLACK</v>
      </c>
      <c r="L348" s="7" t="str">
        <f t="shared" ca="1" si="26"/>
        <v>LOSE</v>
      </c>
      <c r="M348" s="8">
        <f t="shared" ca="1" si="28"/>
        <v>-1</v>
      </c>
      <c r="N348" s="8">
        <f t="shared" ca="1" si="29"/>
        <v>-17</v>
      </c>
      <c r="O348" s="32">
        <f ca="1">SUM(M$4:M348)/I348</f>
        <v>-4.9275362318840582E-2</v>
      </c>
      <c r="P348" s="47">
        <f ca="1">_xlfn.VAR.P(M$4:M348)</f>
        <v>0.99757193866834704</v>
      </c>
      <c r="Q348" s="33">
        <f ca="1">COUNTIF(L$4:L348, "WIN")/I348</f>
        <v>0.47536231884057972</v>
      </c>
    </row>
    <row r="349" spans="9:17" x14ac:dyDescent="0.25">
      <c r="I349" s="5">
        <v>346</v>
      </c>
      <c r="J349" s="9">
        <f t="shared" ca="1" si="27"/>
        <v>0.15482165408657089</v>
      </c>
      <c r="K349" s="7" t="str">
        <f t="shared" ca="1" si="25"/>
        <v>RED</v>
      </c>
      <c r="L349" s="7" t="str">
        <f t="shared" ca="1" si="26"/>
        <v>WIN</v>
      </c>
      <c r="M349" s="8">
        <f t="shared" ca="1" si="28"/>
        <v>1</v>
      </c>
      <c r="N349" s="8">
        <f t="shared" ca="1" si="29"/>
        <v>-16</v>
      </c>
      <c r="O349" s="32">
        <f ca="1">SUM(M$4:M349)/I349</f>
        <v>-4.6242774566473986E-2</v>
      </c>
      <c r="P349" s="47">
        <f ca="1">_xlfn.VAR.P(M$4:M349)</f>
        <v>0.99786160580039429</v>
      </c>
      <c r="Q349" s="33">
        <f ca="1">COUNTIF(L$4:L349, "WIN")/I349</f>
        <v>0.47687861271676302</v>
      </c>
    </row>
    <row r="350" spans="9:17" x14ac:dyDescent="0.25">
      <c r="I350" s="5">
        <v>347</v>
      </c>
      <c r="J350" s="9">
        <f t="shared" ca="1" si="27"/>
        <v>0.11735925805201963</v>
      </c>
      <c r="K350" s="7" t="str">
        <f t="shared" ca="1" si="25"/>
        <v>RED</v>
      </c>
      <c r="L350" s="7" t="str">
        <f t="shared" ca="1" si="26"/>
        <v>WIN</v>
      </c>
      <c r="M350" s="8">
        <f t="shared" ca="1" si="28"/>
        <v>1</v>
      </c>
      <c r="N350" s="8">
        <f t="shared" ca="1" si="29"/>
        <v>-15</v>
      </c>
      <c r="O350" s="32">
        <f ca="1">SUM(M$4:M350)/I350</f>
        <v>-4.3227665706051875E-2</v>
      </c>
      <c r="P350" s="47">
        <f ca="1">_xlfn.VAR.P(M$4:M350)</f>
        <v>0.99813136891760579</v>
      </c>
      <c r="Q350" s="33">
        <f ca="1">COUNTIF(L$4:L350, "WIN")/I350</f>
        <v>0.47838616714697407</v>
      </c>
    </row>
    <row r="351" spans="9:17" x14ac:dyDescent="0.25">
      <c r="I351" s="5">
        <v>348</v>
      </c>
      <c r="J351" s="9">
        <f t="shared" ca="1" si="27"/>
        <v>0.23909844260952096</v>
      </c>
      <c r="K351" s="7" t="str">
        <f t="shared" ca="1" si="25"/>
        <v>RED</v>
      </c>
      <c r="L351" s="7" t="str">
        <f t="shared" ca="1" si="26"/>
        <v>WIN</v>
      </c>
      <c r="M351" s="8">
        <f t="shared" ca="1" si="28"/>
        <v>1</v>
      </c>
      <c r="N351" s="8">
        <f t="shared" ca="1" si="29"/>
        <v>-14</v>
      </c>
      <c r="O351" s="32">
        <f ca="1">SUM(M$4:M351)/I351</f>
        <v>-4.0229885057471264E-2</v>
      </c>
      <c r="P351" s="47">
        <f ca="1">_xlfn.VAR.P(M$4:M351)</f>
        <v>0.99838155634826264</v>
      </c>
      <c r="Q351" s="33">
        <f ca="1">COUNTIF(L$4:L351, "WIN")/I351</f>
        <v>0.47988505747126436</v>
      </c>
    </row>
    <row r="352" spans="9:17" x14ac:dyDescent="0.25">
      <c r="I352" s="5">
        <v>349</v>
      </c>
      <c r="J352" s="9">
        <f t="shared" ca="1" si="27"/>
        <v>0.57155504957115377</v>
      </c>
      <c r="K352" s="7" t="str">
        <f t="shared" ca="1" si="25"/>
        <v>BLACK</v>
      </c>
      <c r="L352" s="7" t="str">
        <f t="shared" ca="1" si="26"/>
        <v>LOSE</v>
      </c>
      <c r="M352" s="8">
        <f t="shared" ca="1" si="28"/>
        <v>-1</v>
      </c>
      <c r="N352" s="8">
        <f t="shared" ca="1" si="29"/>
        <v>-15</v>
      </c>
      <c r="O352" s="32">
        <f ca="1">SUM(M$4:M352)/I352</f>
        <v>-4.2979942693409739E-2</v>
      </c>
      <c r="P352" s="47">
        <f ca="1">_xlfn.VAR.P(M$4:M352)</f>
        <v>0.99815272452607118</v>
      </c>
      <c r="Q352" s="33">
        <f ca="1">COUNTIF(L$4:L352, "WIN")/I352</f>
        <v>0.47851002865329512</v>
      </c>
    </row>
    <row r="353" spans="9:17" x14ac:dyDescent="0.25">
      <c r="I353" s="5">
        <v>350</v>
      </c>
      <c r="J353" s="9">
        <f t="shared" ca="1" si="27"/>
        <v>0.61385675255970218</v>
      </c>
      <c r="K353" s="7" t="str">
        <f t="shared" ca="1" si="25"/>
        <v>BLACK</v>
      </c>
      <c r="L353" s="7" t="str">
        <f t="shared" ca="1" si="26"/>
        <v>LOSE</v>
      </c>
      <c r="M353" s="8">
        <f t="shared" ca="1" si="28"/>
        <v>-1</v>
      </c>
      <c r="N353" s="8">
        <f t="shared" ca="1" si="29"/>
        <v>-16</v>
      </c>
      <c r="O353" s="32">
        <f ca="1">SUM(M$4:M353)/I353</f>
        <v>-4.5714285714285714E-2</v>
      </c>
      <c r="P353" s="47">
        <f ca="1">_xlfn.VAR.P(M$4:M353)</f>
        <v>0.99791020408163267</v>
      </c>
      <c r="Q353" s="33">
        <f ca="1">COUNTIF(L$4:L353, "WIN")/I353</f>
        <v>0.47714285714285715</v>
      </c>
    </row>
    <row r="354" spans="9:17" x14ac:dyDescent="0.25">
      <c r="I354" s="5">
        <v>351</v>
      </c>
      <c r="J354" s="9">
        <f t="shared" ca="1" si="27"/>
        <v>5.7393104038407916E-2</v>
      </c>
      <c r="K354" s="7" t="str">
        <f t="shared" ca="1" si="25"/>
        <v>RED</v>
      </c>
      <c r="L354" s="7" t="str">
        <f t="shared" ca="1" si="26"/>
        <v>WIN</v>
      </c>
      <c r="M354" s="8">
        <f t="shared" ca="1" si="28"/>
        <v>1</v>
      </c>
      <c r="N354" s="8">
        <f t="shared" ca="1" si="29"/>
        <v>-15</v>
      </c>
      <c r="O354" s="32">
        <f ca="1">SUM(M$4:M354)/I354</f>
        <v>-4.2735042735042736E-2</v>
      </c>
      <c r="P354" s="47">
        <f ca="1">_xlfn.VAR.P(M$4:M354)</f>
        <v>0.99817371612243411</v>
      </c>
      <c r="Q354" s="33">
        <f ca="1">COUNTIF(L$4:L354, "WIN")/I354</f>
        <v>0.47863247863247865</v>
      </c>
    </row>
    <row r="355" spans="9:17" x14ac:dyDescent="0.25">
      <c r="I355" s="5">
        <v>352</v>
      </c>
      <c r="J355" s="9">
        <f t="shared" ca="1" si="27"/>
        <v>0.15564855792505639</v>
      </c>
      <c r="K355" s="7" t="str">
        <f t="shared" ca="1" si="25"/>
        <v>RED</v>
      </c>
      <c r="L355" s="7" t="str">
        <f t="shared" ca="1" si="26"/>
        <v>WIN</v>
      </c>
      <c r="M355" s="8">
        <f t="shared" ca="1" si="28"/>
        <v>1</v>
      </c>
      <c r="N355" s="8">
        <f t="shared" ca="1" si="29"/>
        <v>-14</v>
      </c>
      <c r="O355" s="32">
        <f ca="1">SUM(M$4:M355)/I355</f>
        <v>-3.9772727272727272E-2</v>
      </c>
      <c r="P355" s="47">
        <f ca="1">_xlfn.VAR.P(M$4:M355)</f>
        <v>0.99841813016528924</v>
      </c>
      <c r="Q355" s="33">
        <f ca="1">COUNTIF(L$4:L355, "WIN")/I355</f>
        <v>0.48011363636363635</v>
      </c>
    </row>
    <row r="356" spans="9:17" x14ac:dyDescent="0.25">
      <c r="I356" s="5">
        <v>353</v>
      </c>
      <c r="J356" s="9">
        <f t="shared" ca="1" si="27"/>
        <v>0.44650533355569688</v>
      </c>
      <c r="K356" s="7" t="str">
        <f t="shared" ca="1" si="25"/>
        <v>RED</v>
      </c>
      <c r="L356" s="7" t="str">
        <f t="shared" ca="1" si="26"/>
        <v>WIN</v>
      </c>
      <c r="M356" s="8">
        <f t="shared" ca="1" si="28"/>
        <v>1</v>
      </c>
      <c r="N356" s="8">
        <f t="shared" ca="1" si="29"/>
        <v>-13</v>
      </c>
      <c r="O356" s="32">
        <f ca="1">SUM(M$4:M356)/I356</f>
        <v>-3.6827195467422094E-2</v>
      </c>
      <c r="P356" s="47">
        <f ca="1">_xlfn.VAR.P(M$4:M356)</f>
        <v>0.99864375767400426</v>
      </c>
      <c r="Q356" s="33">
        <f ca="1">COUNTIF(L$4:L356, "WIN")/I356</f>
        <v>0.48158640226628896</v>
      </c>
    </row>
    <row r="357" spans="9:17" x14ac:dyDescent="0.25">
      <c r="I357" s="5">
        <v>354</v>
      </c>
      <c r="J357" s="9">
        <f t="shared" ca="1" si="27"/>
        <v>0.20584215213468637</v>
      </c>
      <c r="K357" s="7" t="str">
        <f t="shared" ca="1" si="25"/>
        <v>RED</v>
      </c>
      <c r="L357" s="7" t="str">
        <f t="shared" ca="1" si="26"/>
        <v>WIN</v>
      </c>
      <c r="M357" s="8">
        <f t="shared" ca="1" si="28"/>
        <v>1</v>
      </c>
      <c r="N357" s="8">
        <f t="shared" ca="1" si="29"/>
        <v>-12</v>
      </c>
      <c r="O357" s="32">
        <f ca="1">SUM(M$4:M357)/I357</f>
        <v>-3.3898305084745763E-2</v>
      </c>
      <c r="P357" s="47">
        <f ca="1">_xlfn.VAR.P(M$4:M357)</f>
        <v>0.99885090491238149</v>
      </c>
      <c r="Q357" s="33">
        <f ca="1">COUNTIF(L$4:L357, "WIN")/I357</f>
        <v>0.48305084745762711</v>
      </c>
    </row>
    <row r="358" spans="9:17" x14ac:dyDescent="0.25">
      <c r="I358" s="5">
        <v>355</v>
      </c>
      <c r="J358" s="9">
        <f t="shared" ca="1" si="27"/>
        <v>0.15370803705608505</v>
      </c>
      <c r="K358" s="7" t="str">
        <f t="shared" ca="1" si="25"/>
        <v>RED</v>
      </c>
      <c r="L358" s="7" t="str">
        <f t="shared" ca="1" si="26"/>
        <v>WIN</v>
      </c>
      <c r="M358" s="8">
        <f t="shared" ca="1" si="28"/>
        <v>1</v>
      </c>
      <c r="N358" s="8">
        <f t="shared" ca="1" si="29"/>
        <v>-11</v>
      </c>
      <c r="O358" s="32">
        <f ca="1">SUM(M$4:M358)/I358</f>
        <v>-3.0985915492957747E-2</v>
      </c>
      <c r="P358" s="47">
        <f ca="1">_xlfn.VAR.P(M$4:M358)</f>
        <v>0.99903987304106323</v>
      </c>
      <c r="Q358" s="33">
        <f ca="1">COUNTIF(L$4:L358, "WIN")/I358</f>
        <v>0.48450704225352115</v>
      </c>
    </row>
    <row r="359" spans="9:17" x14ac:dyDescent="0.25">
      <c r="I359" s="5">
        <v>356</v>
      </c>
      <c r="J359" s="9">
        <f t="shared" ca="1" si="27"/>
        <v>0.88027432117303828</v>
      </c>
      <c r="K359" s="7" t="str">
        <f t="shared" ca="1" si="25"/>
        <v>BLACK</v>
      </c>
      <c r="L359" s="7" t="str">
        <f t="shared" ca="1" si="26"/>
        <v>LOSE</v>
      </c>
      <c r="M359" s="8">
        <f t="shared" ca="1" si="28"/>
        <v>-1</v>
      </c>
      <c r="N359" s="8">
        <f t="shared" ca="1" si="29"/>
        <v>-12</v>
      </c>
      <c r="O359" s="32">
        <f ca="1">SUM(M$4:M359)/I359</f>
        <v>-3.3707865168539325E-2</v>
      </c>
      <c r="P359" s="47">
        <f ca="1">_xlfn.VAR.P(M$4:M359)</f>
        <v>0.99886377982577956</v>
      </c>
      <c r="Q359" s="33">
        <f ca="1">COUNTIF(L$4:L359, "WIN")/I359</f>
        <v>0.48314606741573035</v>
      </c>
    </row>
    <row r="360" spans="9:17" x14ac:dyDescent="0.25">
      <c r="I360" s="5">
        <v>357</v>
      </c>
      <c r="J360" s="9">
        <f t="shared" ca="1" si="27"/>
        <v>0.28688261815469895</v>
      </c>
      <c r="K360" s="7" t="str">
        <f t="shared" ca="1" si="25"/>
        <v>RED</v>
      </c>
      <c r="L360" s="7" t="str">
        <f t="shared" ca="1" si="26"/>
        <v>WIN</v>
      </c>
      <c r="M360" s="8">
        <f t="shared" ca="1" si="28"/>
        <v>1</v>
      </c>
      <c r="N360" s="8">
        <f t="shared" ca="1" si="29"/>
        <v>-11</v>
      </c>
      <c r="O360" s="32">
        <f ca="1">SUM(M$4:M360)/I360</f>
        <v>-3.081232492997199E-2</v>
      </c>
      <c r="P360" s="47">
        <f ca="1">_xlfn.VAR.P(M$4:M360)</f>
        <v>0.9990506006324098</v>
      </c>
      <c r="Q360" s="33">
        <f ca="1">COUNTIF(L$4:L360, "WIN")/I360</f>
        <v>0.484593837535014</v>
      </c>
    </row>
    <row r="361" spans="9:17" x14ac:dyDescent="0.25">
      <c r="I361" s="5">
        <v>358</v>
      </c>
      <c r="J361" s="9">
        <f t="shared" ca="1" si="27"/>
        <v>0.36972374406535424</v>
      </c>
      <c r="K361" s="7" t="str">
        <f t="shared" ca="1" si="25"/>
        <v>RED</v>
      </c>
      <c r="L361" s="7" t="str">
        <f t="shared" ca="1" si="26"/>
        <v>WIN</v>
      </c>
      <c r="M361" s="8">
        <f t="shared" ca="1" si="28"/>
        <v>1</v>
      </c>
      <c r="N361" s="8">
        <f t="shared" ca="1" si="29"/>
        <v>-10</v>
      </c>
      <c r="O361" s="32">
        <f ca="1">SUM(M$4:M361)/I361</f>
        <v>-2.7932960893854747E-2</v>
      </c>
      <c r="P361" s="47">
        <f ca="1">_xlfn.VAR.P(M$4:M361)</f>
        <v>0.99921974969570238</v>
      </c>
      <c r="Q361" s="33">
        <f ca="1">COUNTIF(L$4:L361, "WIN")/I361</f>
        <v>0.48603351955307261</v>
      </c>
    </row>
    <row r="362" spans="9:17" x14ac:dyDescent="0.25">
      <c r="I362" s="5">
        <v>359</v>
      </c>
      <c r="J362" s="9">
        <f t="shared" ca="1" si="27"/>
        <v>0.22506888267962888</v>
      </c>
      <c r="K362" s="7" t="str">
        <f t="shared" ca="1" si="25"/>
        <v>RED</v>
      </c>
      <c r="L362" s="7" t="str">
        <f t="shared" ca="1" si="26"/>
        <v>WIN</v>
      </c>
      <c r="M362" s="8">
        <f t="shared" ca="1" si="28"/>
        <v>1</v>
      </c>
      <c r="N362" s="8">
        <f t="shared" ca="1" si="29"/>
        <v>-9</v>
      </c>
      <c r="O362" s="32">
        <f ca="1">SUM(M$4:M362)/I362</f>
        <v>-2.5069637883008356E-2</v>
      </c>
      <c r="P362" s="47">
        <f ca="1">_xlfn.VAR.P(M$4:M362)</f>
        <v>0.99937151325641482</v>
      </c>
      <c r="Q362" s="33">
        <f ca="1">COUNTIF(L$4:L362, "WIN")/I362</f>
        <v>0.48746518105849584</v>
      </c>
    </row>
    <row r="363" spans="9:17" x14ac:dyDescent="0.25">
      <c r="I363" s="5">
        <v>360</v>
      </c>
      <c r="J363" s="9">
        <f t="shared" ca="1" si="27"/>
        <v>0.1788737173140772</v>
      </c>
      <c r="K363" s="7" t="str">
        <f t="shared" ca="1" si="25"/>
        <v>RED</v>
      </c>
      <c r="L363" s="7" t="str">
        <f t="shared" ca="1" si="26"/>
        <v>WIN</v>
      </c>
      <c r="M363" s="8">
        <f t="shared" ca="1" si="28"/>
        <v>1</v>
      </c>
      <c r="N363" s="8">
        <f t="shared" ca="1" si="29"/>
        <v>-8</v>
      </c>
      <c r="O363" s="32">
        <f ca="1">SUM(M$4:M363)/I363</f>
        <v>-2.2222222222222223E-2</v>
      </c>
      <c r="P363" s="47">
        <f ca="1">_xlfn.VAR.P(M$4:M363)</f>
        <v>0.99950617283950616</v>
      </c>
      <c r="Q363" s="33">
        <f ca="1">COUNTIF(L$4:L363, "WIN")/I363</f>
        <v>0.48888888888888887</v>
      </c>
    </row>
    <row r="364" spans="9:17" x14ac:dyDescent="0.25">
      <c r="I364" s="5">
        <v>361</v>
      </c>
      <c r="J364" s="9">
        <f t="shared" ca="1" si="27"/>
        <v>0.51686039123412364</v>
      </c>
      <c r="K364" s="7" t="str">
        <f t="shared" ca="1" si="25"/>
        <v>BLACK</v>
      </c>
      <c r="L364" s="7" t="str">
        <f t="shared" ca="1" si="26"/>
        <v>LOSE</v>
      </c>
      <c r="M364" s="8">
        <f t="shared" ca="1" si="28"/>
        <v>-1</v>
      </c>
      <c r="N364" s="8">
        <f t="shared" ca="1" si="29"/>
        <v>-9</v>
      </c>
      <c r="O364" s="32">
        <f ca="1">SUM(M$4:M364)/I364</f>
        <v>-2.4930747922437674E-2</v>
      </c>
      <c r="P364" s="47">
        <f ca="1">_xlfn.VAR.P(M$4:M364)</f>
        <v>0.99937845780802792</v>
      </c>
      <c r="Q364" s="33">
        <f ca="1">COUNTIF(L$4:L364, "WIN")/I364</f>
        <v>0.48753462603878117</v>
      </c>
    </row>
    <row r="365" spans="9:17" x14ac:dyDescent="0.25">
      <c r="I365" s="5">
        <v>362</v>
      </c>
      <c r="J365" s="9">
        <f t="shared" ca="1" si="27"/>
        <v>0.79234592108704249</v>
      </c>
      <c r="K365" s="7" t="str">
        <f t="shared" ca="1" si="25"/>
        <v>BLACK</v>
      </c>
      <c r="L365" s="7" t="str">
        <f t="shared" ca="1" si="26"/>
        <v>LOSE</v>
      </c>
      <c r="M365" s="8">
        <f t="shared" ca="1" si="28"/>
        <v>-1</v>
      </c>
      <c r="N365" s="8">
        <f t="shared" ca="1" si="29"/>
        <v>-10</v>
      </c>
      <c r="O365" s="32">
        <f ca="1">SUM(M$4:M365)/I365</f>
        <v>-2.7624309392265192E-2</v>
      </c>
      <c r="P365" s="47">
        <f ca="1">_xlfn.VAR.P(M$4:M365)</f>
        <v>0.99923689753060041</v>
      </c>
      <c r="Q365" s="33">
        <f ca="1">COUNTIF(L$4:L365, "WIN")/I365</f>
        <v>0.48618784530386738</v>
      </c>
    </row>
    <row r="366" spans="9:17" x14ac:dyDescent="0.25">
      <c r="I366" s="5">
        <v>363</v>
      </c>
      <c r="J366" s="9">
        <f t="shared" ca="1" si="27"/>
        <v>0.26031910110052492</v>
      </c>
      <c r="K366" s="7" t="str">
        <f t="shared" ca="1" si="25"/>
        <v>RED</v>
      </c>
      <c r="L366" s="7" t="str">
        <f t="shared" ca="1" si="26"/>
        <v>WIN</v>
      </c>
      <c r="M366" s="8">
        <f t="shared" ca="1" si="28"/>
        <v>1</v>
      </c>
      <c r="N366" s="8">
        <f t="shared" ca="1" si="29"/>
        <v>-9</v>
      </c>
      <c r="O366" s="32">
        <f ca="1">SUM(M$4:M366)/I366</f>
        <v>-2.4793388429752067E-2</v>
      </c>
      <c r="P366" s="47">
        <f ca="1">_xlfn.VAR.P(M$4:M366)</f>
        <v>0.99938528789017145</v>
      </c>
      <c r="Q366" s="33">
        <f ca="1">COUNTIF(L$4:L366, "WIN")/I366</f>
        <v>0.48760330578512395</v>
      </c>
    </row>
    <row r="367" spans="9:17" x14ac:dyDescent="0.25">
      <c r="I367" s="5">
        <v>364</v>
      </c>
      <c r="J367" s="9">
        <f t="shared" ca="1" si="27"/>
        <v>0.35064479880720967</v>
      </c>
      <c r="K367" s="7" t="str">
        <f t="shared" ca="1" si="25"/>
        <v>RED</v>
      </c>
      <c r="L367" s="7" t="str">
        <f t="shared" ca="1" si="26"/>
        <v>WIN</v>
      </c>
      <c r="M367" s="8">
        <f t="shared" ca="1" si="28"/>
        <v>1</v>
      </c>
      <c r="N367" s="8">
        <f t="shared" ca="1" si="29"/>
        <v>-8</v>
      </c>
      <c r="O367" s="32">
        <f ca="1">SUM(M$4:M367)/I367</f>
        <v>-2.197802197802198E-2</v>
      </c>
      <c r="P367" s="47">
        <f ca="1">_xlfn.VAR.P(M$4:M367)</f>
        <v>0.99951696654993361</v>
      </c>
      <c r="Q367" s="33">
        <f ca="1">COUNTIF(L$4:L367, "WIN")/I367</f>
        <v>0.48901098901098899</v>
      </c>
    </row>
    <row r="368" spans="9:17" x14ac:dyDescent="0.25">
      <c r="I368" s="5">
        <v>365</v>
      </c>
      <c r="J368" s="9">
        <f t="shared" ca="1" si="27"/>
        <v>0.64166610259749479</v>
      </c>
      <c r="K368" s="7" t="str">
        <f t="shared" ca="1" si="25"/>
        <v>BLACK</v>
      </c>
      <c r="L368" s="7" t="str">
        <f t="shared" ca="1" si="26"/>
        <v>LOSE</v>
      </c>
      <c r="M368" s="8">
        <f t="shared" ca="1" si="28"/>
        <v>-1</v>
      </c>
      <c r="N368" s="8">
        <f t="shared" ca="1" si="29"/>
        <v>-9</v>
      </c>
      <c r="O368" s="32">
        <f ca="1">SUM(M$4:M368)/I368</f>
        <v>-2.4657534246575342E-2</v>
      </c>
      <c r="P368" s="47">
        <f ca="1">_xlfn.VAR.P(M$4:M368)</f>
        <v>0.99939200600487899</v>
      </c>
      <c r="Q368" s="33">
        <f ca="1">COUNTIF(L$4:L368, "WIN")/I368</f>
        <v>0.48767123287671232</v>
      </c>
    </row>
    <row r="369" spans="9:17" x14ac:dyDescent="0.25">
      <c r="I369" s="5">
        <v>366</v>
      </c>
      <c r="J369" s="9">
        <f t="shared" ca="1" si="27"/>
        <v>0.62653009791114866</v>
      </c>
      <c r="K369" s="7" t="str">
        <f t="shared" ca="1" si="25"/>
        <v>BLACK</v>
      </c>
      <c r="L369" s="7" t="str">
        <f t="shared" ca="1" si="26"/>
        <v>LOSE</v>
      </c>
      <c r="M369" s="8">
        <f t="shared" ca="1" si="28"/>
        <v>-1</v>
      </c>
      <c r="N369" s="8">
        <f t="shared" ca="1" si="29"/>
        <v>-10</v>
      </c>
      <c r="O369" s="32">
        <f ca="1">SUM(M$4:M369)/I369</f>
        <v>-2.7322404371584699E-2</v>
      </c>
      <c r="P369" s="47">
        <f ca="1">_xlfn.VAR.P(M$4:M369)</f>
        <v>0.99925348621935561</v>
      </c>
      <c r="Q369" s="33">
        <f ca="1">COUNTIF(L$4:L369, "WIN")/I369</f>
        <v>0.48633879781420764</v>
      </c>
    </row>
    <row r="370" spans="9:17" x14ac:dyDescent="0.25">
      <c r="I370" s="5">
        <v>367</v>
      </c>
      <c r="J370" s="9">
        <f t="shared" ca="1" si="27"/>
        <v>0.69010007234877424</v>
      </c>
      <c r="K370" s="7" t="str">
        <f t="shared" ca="1" si="25"/>
        <v>BLACK</v>
      </c>
      <c r="L370" s="7" t="str">
        <f t="shared" ca="1" si="26"/>
        <v>LOSE</v>
      </c>
      <c r="M370" s="8">
        <f t="shared" ca="1" si="28"/>
        <v>-1</v>
      </c>
      <c r="N370" s="8">
        <f t="shared" ca="1" si="29"/>
        <v>-11</v>
      </c>
      <c r="O370" s="32">
        <f ca="1">SUM(M$4:M370)/I370</f>
        <v>-2.9972752043596729E-2</v>
      </c>
      <c r="P370" s="47">
        <f ca="1">_xlfn.VAR.P(M$4:M370)</f>
        <v>0.99910163413493303</v>
      </c>
      <c r="Q370" s="33">
        <f ca="1">COUNTIF(L$4:L370, "WIN")/I370</f>
        <v>0.48501362397820164</v>
      </c>
    </row>
    <row r="371" spans="9:17" x14ac:dyDescent="0.25">
      <c r="I371" s="5">
        <v>368</v>
      </c>
      <c r="J371" s="9">
        <f t="shared" ca="1" si="27"/>
        <v>0.72346018188793448</v>
      </c>
      <c r="K371" s="7" t="str">
        <f t="shared" ca="1" si="25"/>
        <v>BLACK</v>
      </c>
      <c r="L371" s="7" t="str">
        <f t="shared" ca="1" si="26"/>
        <v>LOSE</v>
      </c>
      <c r="M371" s="8">
        <f t="shared" ca="1" si="28"/>
        <v>-1</v>
      </c>
      <c r="N371" s="8">
        <f t="shared" ca="1" si="29"/>
        <v>-12</v>
      </c>
      <c r="O371" s="32">
        <f ca="1">SUM(M$4:M371)/I371</f>
        <v>-3.2608695652173912E-2</v>
      </c>
      <c r="P371" s="47">
        <f ca="1">_xlfn.VAR.P(M$4:M371)</f>
        <v>0.99893667296786393</v>
      </c>
      <c r="Q371" s="33">
        <f ca="1">COUNTIF(L$4:L371, "WIN")/I371</f>
        <v>0.48369565217391303</v>
      </c>
    </row>
    <row r="372" spans="9:17" x14ac:dyDescent="0.25">
      <c r="I372" s="5">
        <v>369</v>
      </c>
      <c r="J372" s="9">
        <f t="shared" ca="1" si="27"/>
        <v>0.78314491784914375</v>
      </c>
      <c r="K372" s="7" t="str">
        <f t="shared" ca="1" si="25"/>
        <v>BLACK</v>
      </c>
      <c r="L372" s="7" t="str">
        <f t="shared" ca="1" si="26"/>
        <v>LOSE</v>
      </c>
      <c r="M372" s="8">
        <f t="shared" ca="1" si="28"/>
        <v>-1</v>
      </c>
      <c r="N372" s="8">
        <f t="shared" ca="1" si="29"/>
        <v>-13</v>
      </c>
      <c r="O372" s="32">
        <f ca="1">SUM(M$4:M372)/I372</f>
        <v>-3.5230352303523033E-2</v>
      </c>
      <c r="P372" s="47">
        <f ca="1">_xlfn.VAR.P(M$4:M372)</f>
        <v>0.99875882227656965</v>
      </c>
      <c r="Q372" s="33">
        <f ca="1">COUNTIF(L$4:L372, "WIN")/I372</f>
        <v>0.4823848238482385</v>
      </c>
    </row>
    <row r="373" spans="9:17" x14ac:dyDescent="0.25">
      <c r="I373" s="5">
        <v>370</v>
      </c>
      <c r="J373" s="9">
        <f t="shared" ca="1" si="27"/>
        <v>0.44023656435653946</v>
      </c>
      <c r="K373" s="7" t="str">
        <f t="shared" ca="1" si="25"/>
        <v>RED</v>
      </c>
      <c r="L373" s="7" t="str">
        <f t="shared" ca="1" si="26"/>
        <v>WIN</v>
      </c>
      <c r="M373" s="8">
        <f t="shared" ca="1" si="28"/>
        <v>1</v>
      </c>
      <c r="N373" s="8">
        <f t="shared" ca="1" si="29"/>
        <v>-12</v>
      </c>
      <c r="O373" s="32">
        <f ca="1">SUM(M$4:M373)/I373</f>
        <v>-3.2432432432432434E-2</v>
      </c>
      <c r="P373" s="47">
        <f ca="1">_xlfn.VAR.P(M$4:M373)</f>
        <v>0.99894813732651566</v>
      </c>
      <c r="Q373" s="33">
        <f ca="1">COUNTIF(L$4:L373, "WIN")/I373</f>
        <v>0.48378378378378378</v>
      </c>
    </row>
    <row r="374" spans="9:17" x14ac:dyDescent="0.25">
      <c r="I374" s="5">
        <v>371</v>
      </c>
      <c r="J374" s="9">
        <f t="shared" ca="1" si="27"/>
        <v>6.2585095891029341E-2</v>
      </c>
      <c r="K374" s="7" t="str">
        <f t="shared" ca="1" si="25"/>
        <v>RED</v>
      </c>
      <c r="L374" s="7" t="str">
        <f t="shared" ca="1" si="26"/>
        <v>WIN</v>
      </c>
      <c r="M374" s="8">
        <f t="shared" ca="1" si="28"/>
        <v>1</v>
      </c>
      <c r="N374" s="8">
        <f t="shared" ca="1" si="29"/>
        <v>-11</v>
      </c>
      <c r="O374" s="32">
        <f ca="1">SUM(M$4:M374)/I374</f>
        <v>-2.9649595687331536E-2</v>
      </c>
      <c r="P374" s="47">
        <f ca="1">_xlfn.VAR.P(M$4:M374)</f>
        <v>0.99912090147557775</v>
      </c>
      <c r="Q374" s="33">
        <f ca="1">COUNTIF(L$4:L374, "WIN")/I374</f>
        <v>0.48517520215633425</v>
      </c>
    </row>
    <row r="375" spans="9:17" x14ac:dyDescent="0.25">
      <c r="I375" s="5">
        <v>372</v>
      </c>
      <c r="J375" s="9">
        <f t="shared" ca="1" si="27"/>
        <v>0.46688161105390014</v>
      </c>
      <c r="K375" s="7" t="str">
        <f t="shared" ca="1" si="25"/>
        <v>RED</v>
      </c>
      <c r="L375" s="7" t="str">
        <f t="shared" ca="1" si="26"/>
        <v>WIN</v>
      </c>
      <c r="M375" s="8">
        <f t="shared" ca="1" si="28"/>
        <v>1</v>
      </c>
      <c r="N375" s="8">
        <f t="shared" ca="1" si="29"/>
        <v>-10</v>
      </c>
      <c r="O375" s="32">
        <f ca="1">SUM(M$4:M375)/I375</f>
        <v>-2.6881720430107527E-2</v>
      </c>
      <c r="P375" s="47">
        <f ca="1">_xlfn.VAR.P(M$4:M375)</f>
        <v>0.99927737310671749</v>
      </c>
      <c r="Q375" s="33">
        <f ca="1">COUNTIF(L$4:L375, "WIN")/I375</f>
        <v>0.48655913978494625</v>
      </c>
    </row>
    <row r="376" spans="9:17" x14ac:dyDescent="0.25">
      <c r="I376" s="5">
        <v>373</v>
      </c>
      <c r="J376" s="9">
        <f t="shared" ca="1" si="27"/>
        <v>0.70975748009260231</v>
      </c>
      <c r="K376" s="7" t="str">
        <f t="shared" ca="1" si="25"/>
        <v>BLACK</v>
      </c>
      <c r="L376" s="7" t="str">
        <f t="shared" ca="1" si="26"/>
        <v>LOSE</v>
      </c>
      <c r="M376" s="8">
        <f t="shared" ca="1" si="28"/>
        <v>-1</v>
      </c>
      <c r="N376" s="8">
        <f t="shared" ca="1" si="29"/>
        <v>-11</v>
      </c>
      <c r="O376" s="32">
        <f ca="1">SUM(M$4:M376)/I376</f>
        <v>-2.9490616621983913E-2</v>
      </c>
      <c r="P376" s="47">
        <f ca="1">_xlfn.VAR.P(M$4:M376)</f>
        <v>0.9991303035312552</v>
      </c>
      <c r="Q376" s="33">
        <f ca="1">COUNTIF(L$4:L376, "WIN")/I376</f>
        <v>0.48525469168900803</v>
      </c>
    </row>
    <row r="377" spans="9:17" x14ac:dyDescent="0.25">
      <c r="I377" s="5">
        <v>374</v>
      </c>
      <c r="J377" s="9">
        <f t="shared" ca="1" si="27"/>
        <v>7.6281494220346691E-2</v>
      </c>
      <c r="K377" s="7" t="str">
        <f t="shared" ca="1" si="25"/>
        <v>RED</v>
      </c>
      <c r="L377" s="7" t="str">
        <f t="shared" ca="1" si="26"/>
        <v>WIN</v>
      </c>
      <c r="M377" s="8">
        <f t="shared" ca="1" si="28"/>
        <v>1</v>
      </c>
      <c r="N377" s="8">
        <f t="shared" ca="1" si="29"/>
        <v>-10</v>
      </c>
      <c r="O377" s="32">
        <f ca="1">SUM(M$4:M377)/I377</f>
        <v>-2.6737967914438502E-2</v>
      </c>
      <c r="P377" s="47">
        <f ca="1">_xlfn.VAR.P(M$4:M377)</f>
        <v>0.99928508107180647</v>
      </c>
      <c r="Q377" s="33">
        <f ca="1">COUNTIF(L$4:L377, "WIN")/I377</f>
        <v>0.48663101604278075</v>
      </c>
    </row>
    <row r="378" spans="9:17" x14ac:dyDescent="0.25">
      <c r="I378" s="5">
        <v>375</v>
      </c>
      <c r="J378" s="9">
        <f t="shared" ca="1" si="27"/>
        <v>0.1513494675505509</v>
      </c>
      <c r="K378" s="7" t="str">
        <f t="shared" ca="1" si="25"/>
        <v>RED</v>
      </c>
      <c r="L378" s="7" t="str">
        <f t="shared" ca="1" si="26"/>
        <v>WIN</v>
      </c>
      <c r="M378" s="8">
        <f t="shared" ca="1" si="28"/>
        <v>1</v>
      </c>
      <c r="N378" s="8">
        <f t="shared" ca="1" si="29"/>
        <v>-9</v>
      </c>
      <c r="O378" s="32">
        <f ca="1">SUM(M$4:M378)/I378</f>
        <v>-2.4E-2</v>
      </c>
      <c r="P378" s="47">
        <f ca="1">_xlfn.VAR.P(M$4:M378)</f>
        <v>0.99942399999999998</v>
      </c>
      <c r="Q378" s="33">
        <f ca="1">COUNTIF(L$4:L378, "WIN")/I378</f>
        <v>0.48799999999999999</v>
      </c>
    </row>
    <row r="379" spans="9:17" x14ac:dyDescent="0.25">
      <c r="I379" s="5">
        <v>376</v>
      </c>
      <c r="J379" s="9">
        <f t="shared" ca="1" si="27"/>
        <v>0.35723456482046601</v>
      </c>
      <c r="K379" s="7" t="str">
        <f t="shared" ca="1" si="25"/>
        <v>RED</v>
      </c>
      <c r="L379" s="7" t="str">
        <f t="shared" ca="1" si="26"/>
        <v>WIN</v>
      </c>
      <c r="M379" s="8">
        <f t="shared" ca="1" si="28"/>
        <v>1</v>
      </c>
      <c r="N379" s="8">
        <f t="shared" ca="1" si="29"/>
        <v>-8</v>
      </c>
      <c r="O379" s="32">
        <f ca="1">SUM(M$4:M379)/I379</f>
        <v>-2.1276595744680851E-2</v>
      </c>
      <c r="P379" s="47">
        <f ca="1">_xlfn.VAR.P(M$4:M379)</f>
        <v>0.99954730647351742</v>
      </c>
      <c r="Q379" s="33">
        <f ca="1">COUNTIF(L$4:L379, "WIN")/I379</f>
        <v>0.48936170212765956</v>
      </c>
    </row>
    <row r="380" spans="9:17" x14ac:dyDescent="0.25">
      <c r="I380" s="5">
        <v>377</v>
      </c>
      <c r="J380" s="9">
        <f t="shared" ca="1" si="27"/>
        <v>0.80767443895803837</v>
      </c>
      <c r="K380" s="7" t="str">
        <f t="shared" ca="1" si="25"/>
        <v>BLACK</v>
      </c>
      <c r="L380" s="7" t="str">
        <f t="shared" ca="1" si="26"/>
        <v>LOSE</v>
      </c>
      <c r="M380" s="8">
        <f t="shared" ca="1" si="28"/>
        <v>-1</v>
      </c>
      <c r="N380" s="8">
        <f t="shared" ca="1" si="29"/>
        <v>-9</v>
      </c>
      <c r="O380" s="32">
        <f ca="1">SUM(M$4:M380)/I380</f>
        <v>-2.3872679045092837E-2</v>
      </c>
      <c r="P380" s="47">
        <f ca="1">_xlfn.VAR.P(M$4:M380)</f>
        <v>0.99943009519520998</v>
      </c>
      <c r="Q380" s="33">
        <f ca="1">COUNTIF(L$4:L380, "WIN")/I380</f>
        <v>0.48806366047745359</v>
      </c>
    </row>
    <row r="381" spans="9:17" x14ac:dyDescent="0.25">
      <c r="I381" s="5">
        <v>378</v>
      </c>
      <c r="J381" s="9">
        <f t="shared" ca="1" si="27"/>
        <v>0.72133828080862383</v>
      </c>
      <c r="K381" s="7" t="str">
        <f t="shared" ca="1" si="25"/>
        <v>BLACK</v>
      </c>
      <c r="L381" s="7" t="str">
        <f t="shared" ca="1" si="26"/>
        <v>LOSE</v>
      </c>
      <c r="M381" s="8">
        <f t="shared" ca="1" si="28"/>
        <v>-1</v>
      </c>
      <c r="N381" s="8">
        <f t="shared" ca="1" si="29"/>
        <v>-10</v>
      </c>
      <c r="O381" s="32">
        <f ca="1">SUM(M$4:M381)/I381</f>
        <v>-2.6455026455026454E-2</v>
      </c>
      <c r="P381" s="47">
        <f ca="1">_xlfn.VAR.P(M$4:M381)</f>
        <v>0.99930013157526387</v>
      </c>
      <c r="Q381" s="33">
        <f ca="1">COUNTIF(L$4:L381, "WIN")/I381</f>
        <v>0.48677248677248675</v>
      </c>
    </row>
    <row r="382" spans="9:17" x14ac:dyDescent="0.25">
      <c r="I382" s="5">
        <v>379</v>
      </c>
      <c r="J382" s="9">
        <f t="shared" ca="1" si="27"/>
        <v>0.23427555241420417</v>
      </c>
      <c r="K382" s="7" t="str">
        <f t="shared" ca="1" si="25"/>
        <v>RED</v>
      </c>
      <c r="L382" s="7" t="str">
        <f t="shared" ca="1" si="26"/>
        <v>WIN</v>
      </c>
      <c r="M382" s="8">
        <f t="shared" ca="1" si="28"/>
        <v>1</v>
      </c>
      <c r="N382" s="8">
        <f t="shared" ca="1" si="29"/>
        <v>-9</v>
      </c>
      <c r="O382" s="32">
        <f ca="1">SUM(M$4:M382)/I382</f>
        <v>-2.3746701846965697E-2</v>
      </c>
      <c r="P382" s="47">
        <f ca="1">_xlfn.VAR.P(M$4:M382)</f>
        <v>0.99943609415139134</v>
      </c>
      <c r="Q382" s="33">
        <f ca="1">COUNTIF(L$4:L382, "WIN")/I382</f>
        <v>0.48812664907651715</v>
      </c>
    </row>
    <row r="383" spans="9:17" x14ac:dyDescent="0.25">
      <c r="I383" s="5">
        <v>380</v>
      </c>
      <c r="J383" s="9">
        <f t="shared" ca="1" si="27"/>
        <v>0.38726079761033672</v>
      </c>
      <c r="K383" s="7" t="str">
        <f t="shared" ca="1" si="25"/>
        <v>RED</v>
      </c>
      <c r="L383" s="7" t="str">
        <f t="shared" ca="1" si="26"/>
        <v>WIN</v>
      </c>
      <c r="M383" s="8">
        <f t="shared" ca="1" si="28"/>
        <v>1</v>
      </c>
      <c r="N383" s="8">
        <f t="shared" ca="1" si="29"/>
        <v>-8</v>
      </c>
      <c r="O383" s="32">
        <f ca="1">SUM(M$4:M383)/I383</f>
        <v>-2.1052631578947368E-2</v>
      </c>
      <c r="P383" s="47">
        <f ca="1">_xlfn.VAR.P(M$4:M383)</f>
        <v>0.99955678670360115</v>
      </c>
      <c r="Q383" s="33">
        <f ca="1">COUNTIF(L$4:L383, "WIN")/I383</f>
        <v>0.48947368421052634</v>
      </c>
    </row>
    <row r="384" spans="9:17" x14ac:dyDescent="0.25">
      <c r="I384" s="5">
        <v>381</v>
      </c>
      <c r="J384" s="9">
        <f t="shared" ca="1" si="27"/>
        <v>0.60005395799619332</v>
      </c>
      <c r="K384" s="7" t="str">
        <f t="shared" ca="1" si="25"/>
        <v>BLACK</v>
      </c>
      <c r="L384" s="7" t="str">
        <f t="shared" ca="1" si="26"/>
        <v>LOSE</v>
      </c>
      <c r="M384" s="8">
        <f t="shared" ca="1" si="28"/>
        <v>-1</v>
      </c>
      <c r="N384" s="8">
        <f t="shared" ca="1" si="29"/>
        <v>-9</v>
      </c>
      <c r="O384" s="32">
        <f ca="1">SUM(M$4:M384)/I384</f>
        <v>-2.3622047244094488E-2</v>
      </c>
      <c r="P384" s="47">
        <f ca="1">_xlfn.VAR.P(M$4:M384)</f>
        <v>0.99944199888399776</v>
      </c>
      <c r="Q384" s="33">
        <f ca="1">COUNTIF(L$4:L384, "WIN")/I384</f>
        <v>0.48818897637795278</v>
      </c>
    </row>
    <row r="385" spans="9:17" x14ac:dyDescent="0.25">
      <c r="I385" s="5">
        <v>382</v>
      </c>
      <c r="J385" s="9">
        <f t="shared" ca="1" si="27"/>
        <v>0.69034744697745043</v>
      </c>
      <c r="K385" s="7" t="str">
        <f t="shared" ca="1" si="25"/>
        <v>BLACK</v>
      </c>
      <c r="L385" s="7" t="str">
        <f t="shared" ca="1" si="26"/>
        <v>LOSE</v>
      </c>
      <c r="M385" s="8">
        <f t="shared" ca="1" si="28"/>
        <v>-1</v>
      </c>
      <c r="N385" s="8">
        <f t="shared" ca="1" si="29"/>
        <v>-10</v>
      </c>
      <c r="O385" s="32">
        <f ca="1">SUM(M$4:M385)/I385</f>
        <v>-2.6178010471204188E-2</v>
      </c>
      <c r="P385" s="47">
        <f ca="1">_xlfn.VAR.P(M$4:M385)</f>
        <v>0.99931471176776954</v>
      </c>
      <c r="Q385" s="33">
        <f ca="1">COUNTIF(L$4:L385, "WIN")/I385</f>
        <v>0.48691099476439792</v>
      </c>
    </row>
    <row r="386" spans="9:17" x14ac:dyDescent="0.25">
      <c r="I386" s="5">
        <v>383</v>
      </c>
      <c r="J386" s="9">
        <f t="shared" ca="1" si="27"/>
        <v>6.8489432054368082E-2</v>
      </c>
      <c r="K386" s="7" t="str">
        <f t="shared" ca="1" si="25"/>
        <v>RED</v>
      </c>
      <c r="L386" s="7" t="str">
        <f t="shared" ca="1" si="26"/>
        <v>WIN</v>
      </c>
      <c r="M386" s="8">
        <f t="shared" ca="1" si="28"/>
        <v>1</v>
      </c>
      <c r="N386" s="8">
        <f t="shared" ca="1" si="29"/>
        <v>-9</v>
      </c>
      <c r="O386" s="32">
        <f ca="1">SUM(M$4:M386)/I386</f>
        <v>-2.3498694516971279E-2</v>
      </c>
      <c r="P386" s="47">
        <f ca="1">_xlfn.VAR.P(M$4:M386)</f>
        <v>0.99944781135599803</v>
      </c>
      <c r="Q386" s="33">
        <f ca="1">COUNTIF(L$4:L386, "WIN")/I386</f>
        <v>0.48825065274151436</v>
      </c>
    </row>
    <row r="387" spans="9:17" x14ac:dyDescent="0.25">
      <c r="I387" s="5">
        <v>384</v>
      </c>
      <c r="J387" s="9">
        <f t="shared" ca="1" si="27"/>
        <v>0.6493985549352973</v>
      </c>
      <c r="K387" s="7" t="str">
        <f t="shared" ca="1" si="25"/>
        <v>BLACK</v>
      </c>
      <c r="L387" s="7" t="str">
        <f t="shared" ca="1" si="26"/>
        <v>LOSE</v>
      </c>
      <c r="M387" s="8">
        <f t="shared" ca="1" si="28"/>
        <v>-1</v>
      </c>
      <c r="N387" s="8">
        <f t="shared" ca="1" si="29"/>
        <v>-10</v>
      </c>
      <c r="O387" s="32">
        <f ca="1">SUM(M$4:M387)/I387</f>
        <v>-2.6041666666666668E-2</v>
      </c>
      <c r="P387" s="47">
        <f ca="1">_xlfn.VAR.P(M$4:M387)</f>
        <v>0.99932183159722221</v>
      </c>
      <c r="Q387" s="33">
        <f ca="1">COUNTIF(L$4:L387, "WIN")/I387</f>
        <v>0.48697916666666669</v>
      </c>
    </row>
    <row r="388" spans="9:17" x14ac:dyDescent="0.25">
      <c r="I388" s="5">
        <v>385</v>
      </c>
      <c r="J388" s="9">
        <f t="shared" ca="1" si="27"/>
        <v>0.18927839338859109</v>
      </c>
      <c r="K388" s="7" t="str">
        <f t="shared" ref="K388:K451" ca="1" si="30">IF($J388 &gt;= $D$7, "GREEN", IF($J388 &gt;= $D$6, "BLACK", "RED"))</f>
        <v>RED</v>
      </c>
      <c r="L388" s="7" t="str">
        <f t="shared" ref="L388:L451" ca="1" si="31">IF($K388 = "RED", "WIN", "LOSE")</f>
        <v>WIN</v>
      </c>
      <c r="M388" s="8">
        <f t="shared" ca="1" si="28"/>
        <v>1</v>
      </c>
      <c r="N388" s="8">
        <f t="shared" ca="1" si="29"/>
        <v>-9</v>
      </c>
      <c r="O388" s="32">
        <f ca="1">SUM(M$4:M388)/I388</f>
        <v>-2.3376623376623377E-2</v>
      </c>
      <c r="P388" s="47">
        <f ca="1">_xlfn.VAR.P(M$4:M388)</f>
        <v>0.99945353347950749</v>
      </c>
      <c r="Q388" s="33">
        <f ca="1">COUNTIF(L$4:L388, "WIN")/I388</f>
        <v>0.48831168831168831</v>
      </c>
    </row>
    <row r="389" spans="9:17" x14ac:dyDescent="0.25">
      <c r="I389" s="5">
        <v>386</v>
      </c>
      <c r="J389" s="9">
        <f t="shared" ca="1" si="27"/>
        <v>0.2279426696802942</v>
      </c>
      <c r="K389" s="7" t="str">
        <f t="shared" ca="1" si="30"/>
        <v>RED</v>
      </c>
      <c r="L389" s="7" t="str">
        <f t="shared" ca="1" si="31"/>
        <v>WIN</v>
      </c>
      <c r="M389" s="8">
        <f t="shared" ca="1" si="28"/>
        <v>1</v>
      </c>
      <c r="N389" s="8">
        <f t="shared" ca="1" si="29"/>
        <v>-8</v>
      </c>
      <c r="O389" s="32">
        <f ca="1">SUM(M$4:M389)/I389</f>
        <v>-2.072538860103627E-2</v>
      </c>
      <c r="P389" s="47">
        <f ca="1">_xlfn.VAR.P(M$4:M389)</f>
        <v>0.99957045826733604</v>
      </c>
      <c r="Q389" s="33">
        <f ca="1">COUNTIF(L$4:L389, "WIN")/I389</f>
        <v>0.48963730569948188</v>
      </c>
    </row>
    <row r="390" spans="9:17" x14ac:dyDescent="0.25">
      <c r="I390" s="5">
        <v>387</v>
      </c>
      <c r="J390" s="9">
        <f t="shared" ref="J390:J453" ca="1" si="32">RAND()</f>
        <v>0.74653345888305778</v>
      </c>
      <c r="K390" s="7" t="str">
        <f t="shared" ca="1" si="30"/>
        <v>BLACK</v>
      </c>
      <c r="L390" s="7" t="str">
        <f t="shared" ca="1" si="31"/>
        <v>LOSE</v>
      </c>
      <c r="M390" s="8">
        <f t="shared" ref="M390:M453" ca="1" si="33">IF($L390 = "WIN", 1, -1)</f>
        <v>-1</v>
      </c>
      <c r="N390" s="8">
        <f t="shared" ref="N390:N453" ca="1" si="34">N389+M390</f>
        <v>-9</v>
      </c>
      <c r="O390" s="32">
        <f ca="1">SUM(M$4:M390)/I390</f>
        <v>-2.3255813953488372E-2</v>
      </c>
      <c r="P390" s="47">
        <f ca="1">_xlfn.VAR.P(M$4:M390)</f>
        <v>0.99945916711736071</v>
      </c>
      <c r="Q390" s="33">
        <f ca="1">COUNTIF(L$4:L390, "WIN")/I390</f>
        <v>0.48837209302325579</v>
      </c>
    </row>
    <row r="391" spans="9:17" x14ac:dyDescent="0.25">
      <c r="I391" s="5">
        <v>388</v>
      </c>
      <c r="J391" s="9">
        <f t="shared" ca="1" si="32"/>
        <v>0.92946927221879139</v>
      </c>
      <c r="K391" s="7" t="str">
        <f t="shared" ca="1" si="30"/>
        <v>BLACK</v>
      </c>
      <c r="L391" s="7" t="str">
        <f t="shared" ca="1" si="31"/>
        <v>LOSE</v>
      </c>
      <c r="M391" s="8">
        <f t="shared" ca="1" si="33"/>
        <v>-1</v>
      </c>
      <c r="N391" s="8">
        <f t="shared" ca="1" si="34"/>
        <v>-10</v>
      </c>
      <c r="O391" s="32">
        <f ca="1">SUM(M$4:M391)/I391</f>
        <v>-2.5773195876288658E-2</v>
      </c>
      <c r="P391" s="47">
        <f ca="1">_xlfn.VAR.P(M$4:M391)</f>
        <v>0.99933574237432243</v>
      </c>
      <c r="Q391" s="33">
        <f ca="1">COUNTIF(L$4:L391, "WIN")/I391</f>
        <v>0.48711340206185566</v>
      </c>
    </row>
    <row r="392" spans="9:17" x14ac:dyDescent="0.25">
      <c r="I392" s="5">
        <v>389</v>
      </c>
      <c r="J392" s="9">
        <f t="shared" ca="1" si="32"/>
        <v>5.8413311962297376E-2</v>
      </c>
      <c r="K392" s="7" t="str">
        <f t="shared" ca="1" si="30"/>
        <v>RED</v>
      </c>
      <c r="L392" s="7" t="str">
        <f t="shared" ca="1" si="31"/>
        <v>WIN</v>
      </c>
      <c r="M392" s="8">
        <f t="shared" ca="1" si="33"/>
        <v>1</v>
      </c>
      <c r="N392" s="8">
        <f t="shared" ca="1" si="34"/>
        <v>-9</v>
      </c>
      <c r="O392" s="32">
        <f ca="1">SUM(M$4:M392)/I392</f>
        <v>-2.313624678663239E-2</v>
      </c>
      <c r="P392" s="47">
        <f ca="1">_xlfn.VAR.P(M$4:M392)</f>
        <v>0.999464714084628</v>
      </c>
      <c r="Q392" s="33">
        <f ca="1">COUNTIF(L$4:L392, "WIN")/I392</f>
        <v>0.4884318766066838</v>
      </c>
    </row>
    <row r="393" spans="9:17" x14ac:dyDescent="0.25">
      <c r="I393" s="5">
        <v>390</v>
      </c>
      <c r="J393" s="9">
        <f t="shared" ca="1" si="32"/>
        <v>5.1282329096492552E-3</v>
      </c>
      <c r="K393" s="7" t="str">
        <f t="shared" ca="1" si="30"/>
        <v>RED</v>
      </c>
      <c r="L393" s="7" t="str">
        <f t="shared" ca="1" si="31"/>
        <v>WIN</v>
      </c>
      <c r="M393" s="8">
        <f t="shared" ca="1" si="33"/>
        <v>1</v>
      </c>
      <c r="N393" s="8">
        <f t="shared" ca="1" si="34"/>
        <v>-8</v>
      </c>
      <c r="O393" s="32">
        <f ca="1">SUM(M$4:M393)/I393</f>
        <v>-2.0512820512820513E-2</v>
      </c>
      <c r="P393" s="47">
        <f ca="1">_xlfn.VAR.P(M$4:M393)</f>
        <v>0.99957922419460876</v>
      </c>
      <c r="Q393" s="33">
        <f ca="1">COUNTIF(L$4:L393, "WIN")/I393</f>
        <v>0.48974358974358972</v>
      </c>
    </row>
    <row r="394" spans="9:17" x14ac:dyDescent="0.25">
      <c r="I394" s="5">
        <v>391</v>
      </c>
      <c r="J394" s="9">
        <f t="shared" ca="1" si="32"/>
        <v>0.38350267119843573</v>
      </c>
      <c r="K394" s="7" t="str">
        <f t="shared" ca="1" si="30"/>
        <v>RED</v>
      </c>
      <c r="L394" s="7" t="str">
        <f t="shared" ca="1" si="31"/>
        <v>WIN</v>
      </c>
      <c r="M394" s="8">
        <f t="shared" ca="1" si="33"/>
        <v>1</v>
      </c>
      <c r="N394" s="8">
        <f t="shared" ca="1" si="34"/>
        <v>-7</v>
      </c>
      <c r="O394" s="32">
        <f ca="1">SUM(M$4:M394)/I394</f>
        <v>-1.7902813299232736E-2</v>
      </c>
      <c r="P394" s="47">
        <f ca="1">_xlfn.VAR.P(M$4:M394)</f>
        <v>0.99967948927597283</v>
      </c>
      <c r="Q394" s="33">
        <f ca="1">COUNTIF(L$4:L394, "WIN")/I394</f>
        <v>0.49104859335038364</v>
      </c>
    </row>
    <row r="395" spans="9:17" x14ac:dyDescent="0.25">
      <c r="I395" s="5">
        <v>392</v>
      </c>
      <c r="J395" s="9">
        <f t="shared" ca="1" si="32"/>
        <v>0.72728108897444355</v>
      </c>
      <c r="K395" s="7" t="str">
        <f t="shared" ca="1" si="30"/>
        <v>BLACK</v>
      </c>
      <c r="L395" s="7" t="str">
        <f t="shared" ca="1" si="31"/>
        <v>LOSE</v>
      </c>
      <c r="M395" s="8">
        <f t="shared" ca="1" si="33"/>
        <v>-1</v>
      </c>
      <c r="N395" s="8">
        <f t="shared" ca="1" si="34"/>
        <v>-8</v>
      </c>
      <c r="O395" s="32">
        <f ca="1">SUM(M$4:M395)/I395</f>
        <v>-2.0408163265306121E-2</v>
      </c>
      <c r="P395" s="47">
        <f ca="1">_xlfn.VAR.P(M$4:M395)</f>
        <v>0.9995835068721366</v>
      </c>
      <c r="Q395" s="33">
        <f ca="1">COUNTIF(L$4:L395, "WIN")/I395</f>
        <v>0.48979591836734693</v>
      </c>
    </row>
    <row r="396" spans="9:17" x14ac:dyDescent="0.25">
      <c r="I396" s="5">
        <v>393</v>
      </c>
      <c r="J396" s="9">
        <f t="shared" ca="1" si="32"/>
        <v>0.8903420554981073</v>
      </c>
      <c r="K396" s="7" t="str">
        <f t="shared" ca="1" si="30"/>
        <v>BLACK</v>
      </c>
      <c r="L396" s="7" t="str">
        <f t="shared" ca="1" si="31"/>
        <v>LOSE</v>
      </c>
      <c r="M396" s="8">
        <f t="shared" ca="1" si="33"/>
        <v>-1</v>
      </c>
      <c r="N396" s="8">
        <f t="shared" ca="1" si="34"/>
        <v>-9</v>
      </c>
      <c r="O396" s="32">
        <f ca="1">SUM(M$4:M396)/I396</f>
        <v>-2.2900763358778626E-2</v>
      </c>
      <c r="P396" s="47">
        <f ca="1">_xlfn.VAR.P(M$4:M396)</f>
        <v>0.99947555503758523</v>
      </c>
      <c r="Q396" s="33">
        <f ca="1">COUNTIF(L$4:L396, "WIN")/I396</f>
        <v>0.48854961832061067</v>
      </c>
    </row>
    <row r="397" spans="9:17" x14ac:dyDescent="0.25">
      <c r="I397" s="5">
        <v>394</v>
      </c>
      <c r="J397" s="9">
        <f t="shared" ca="1" si="32"/>
        <v>0.32684371291334524</v>
      </c>
      <c r="K397" s="7" t="str">
        <f t="shared" ca="1" si="30"/>
        <v>RED</v>
      </c>
      <c r="L397" s="7" t="str">
        <f t="shared" ca="1" si="31"/>
        <v>WIN</v>
      </c>
      <c r="M397" s="8">
        <f t="shared" ca="1" si="33"/>
        <v>1</v>
      </c>
      <c r="N397" s="8">
        <f t="shared" ca="1" si="34"/>
        <v>-8</v>
      </c>
      <c r="O397" s="32">
        <f ca="1">SUM(M$4:M397)/I397</f>
        <v>-2.030456852791878E-2</v>
      </c>
      <c r="P397" s="47">
        <f ca="1">_xlfn.VAR.P(M$4:M397)</f>
        <v>0.99958772449689504</v>
      </c>
      <c r="Q397" s="33">
        <f ca="1">COUNTIF(L$4:L397, "WIN")/I397</f>
        <v>0.48984771573604063</v>
      </c>
    </row>
    <row r="398" spans="9:17" x14ac:dyDescent="0.25">
      <c r="I398" s="5">
        <v>395</v>
      </c>
      <c r="J398" s="9">
        <f t="shared" ca="1" si="32"/>
        <v>0.13729795686879231</v>
      </c>
      <c r="K398" s="7" t="str">
        <f t="shared" ca="1" si="30"/>
        <v>RED</v>
      </c>
      <c r="L398" s="7" t="str">
        <f t="shared" ca="1" si="31"/>
        <v>WIN</v>
      </c>
      <c r="M398" s="8">
        <f t="shared" ca="1" si="33"/>
        <v>1</v>
      </c>
      <c r="N398" s="8">
        <f t="shared" ca="1" si="34"/>
        <v>-7</v>
      </c>
      <c r="O398" s="32">
        <f ca="1">SUM(M$4:M398)/I398</f>
        <v>-1.7721518987341773E-2</v>
      </c>
      <c r="P398" s="47">
        <f ca="1">_xlfn.VAR.P(M$4:M398)</f>
        <v>0.99968594776478126</v>
      </c>
      <c r="Q398" s="33">
        <f ca="1">COUNTIF(L$4:L398, "WIN")/I398</f>
        <v>0.49113924050632912</v>
      </c>
    </row>
    <row r="399" spans="9:17" x14ac:dyDescent="0.25">
      <c r="I399" s="5">
        <v>396</v>
      </c>
      <c r="J399" s="9">
        <f t="shared" ca="1" si="32"/>
        <v>0.48675957880188425</v>
      </c>
      <c r="K399" s="7" t="str">
        <f t="shared" ca="1" si="30"/>
        <v>BLACK</v>
      </c>
      <c r="L399" s="7" t="str">
        <f t="shared" ca="1" si="31"/>
        <v>LOSE</v>
      </c>
      <c r="M399" s="8">
        <f t="shared" ca="1" si="33"/>
        <v>-1</v>
      </c>
      <c r="N399" s="8">
        <f t="shared" ca="1" si="34"/>
        <v>-8</v>
      </c>
      <c r="O399" s="32">
        <f ca="1">SUM(M$4:M399)/I399</f>
        <v>-2.0202020202020204E-2</v>
      </c>
      <c r="P399" s="47">
        <f ca="1">_xlfn.VAR.P(M$4:M399)</f>
        <v>0.99959187837975716</v>
      </c>
      <c r="Q399" s="33">
        <f ca="1">COUNTIF(L$4:L399, "WIN")/I399</f>
        <v>0.48989898989898989</v>
      </c>
    </row>
    <row r="400" spans="9:17" x14ac:dyDescent="0.25">
      <c r="I400" s="5">
        <v>397</v>
      </c>
      <c r="J400" s="9">
        <f t="shared" ca="1" si="32"/>
        <v>0.2003669711611612</v>
      </c>
      <c r="K400" s="7" t="str">
        <f t="shared" ca="1" si="30"/>
        <v>RED</v>
      </c>
      <c r="L400" s="7" t="str">
        <f t="shared" ca="1" si="31"/>
        <v>WIN</v>
      </c>
      <c r="M400" s="8">
        <f t="shared" ca="1" si="33"/>
        <v>1</v>
      </c>
      <c r="N400" s="8">
        <f t="shared" ca="1" si="34"/>
        <v>-7</v>
      </c>
      <c r="O400" s="32">
        <f ca="1">SUM(M$4:M400)/I400</f>
        <v>-1.7632241813602016E-2</v>
      </c>
      <c r="P400" s="47">
        <f ca="1">_xlfn.VAR.P(M$4:M400)</f>
        <v>0.99968910404862665</v>
      </c>
      <c r="Q400" s="33">
        <f ca="1">COUNTIF(L$4:L400, "WIN")/I400</f>
        <v>0.49118387909319899</v>
      </c>
    </row>
    <row r="401" spans="9:17" x14ac:dyDescent="0.25">
      <c r="I401" s="5">
        <v>398</v>
      </c>
      <c r="J401" s="9">
        <f t="shared" ca="1" si="32"/>
        <v>0.15055813896127446</v>
      </c>
      <c r="K401" s="7" t="str">
        <f t="shared" ca="1" si="30"/>
        <v>RED</v>
      </c>
      <c r="L401" s="7" t="str">
        <f t="shared" ca="1" si="31"/>
        <v>WIN</v>
      </c>
      <c r="M401" s="8">
        <f t="shared" ca="1" si="33"/>
        <v>1</v>
      </c>
      <c r="N401" s="8">
        <f t="shared" ca="1" si="34"/>
        <v>-6</v>
      </c>
      <c r="O401" s="32">
        <f ca="1">SUM(M$4:M401)/I401</f>
        <v>-1.507537688442211E-2</v>
      </c>
      <c r="P401" s="47">
        <f ca="1">_xlfn.VAR.P(M$4:M401)</f>
        <v>0.99977273301179259</v>
      </c>
      <c r="Q401" s="33">
        <f ca="1">COUNTIF(L$4:L401, "WIN")/I401</f>
        <v>0.49246231155778897</v>
      </c>
    </row>
    <row r="402" spans="9:17" x14ac:dyDescent="0.25">
      <c r="I402" s="5">
        <v>399</v>
      </c>
      <c r="J402" s="9">
        <f t="shared" ca="1" si="32"/>
        <v>0.84305474397728575</v>
      </c>
      <c r="K402" s="7" t="str">
        <f t="shared" ca="1" si="30"/>
        <v>BLACK</v>
      </c>
      <c r="L402" s="7" t="str">
        <f t="shared" ca="1" si="31"/>
        <v>LOSE</v>
      </c>
      <c r="M402" s="8">
        <f t="shared" ca="1" si="33"/>
        <v>-1</v>
      </c>
      <c r="N402" s="8">
        <f t="shared" ca="1" si="34"/>
        <v>-7</v>
      </c>
      <c r="O402" s="32">
        <f ca="1">SUM(M$4:M402)/I402</f>
        <v>-1.7543859649122806E-2</v>
      </c>
      <c r="P402" s="47">
        <f ca="1">_xlfn.VAR.P(M$4:M402)</f>
        <v>0.99969221298861188</v>
      </c>
      <c r="Q402" s="33">
        <f ca="1">COUNTIF(L$4:L402, "WIN")/I402</f>
        <v>0.49122807017543857</v>
      </c>
    </row>
    <row r="403" spans="9:17" x14ac:dyDescent="0.25">
      <c r="I403" s="5">
        <v>400</v>
      </c>
      <c r="J403" s="9">
        <f t="shared" ca="1" si="32"/>
        <v>0.36787581124376045</v>
      </c>
      <c r="K403" s="7" t="str">
        <f t="shared" ca="1" si="30"/>
        <v>RED</v>
      </c>
      <c r="L403" s="7" t="str">
        <f t="shared" ca="1" si="31"/>
        <v>WIN</v>
      </c>
      <c r="M403" s="8">
        <f t="shared" ca="1" si="33"/>
        <v>1</v>
      </c>
      <c r="N403" s="8">
        <f t="shared" ca="1" si="34"/>
        <v>-6</v>
      </c>
      <c r="O403" s="32">
        <f ca="1">SUM(M$4:M403)/I403</f>
        <v>-1.4999999999999999E-2</v>
      </c>
      <c r="P403" s="47">
        <f ca="1">_xlfn.VAR.P(M$4:M403)</f>
        <v>0.99977499999999997</v>
      </c>
      <c r="Q403" s="33">
        <f ca="1">COUNTIF(L$4:L403, "WIN")/I403</f>
        <v>0.49249999999999999</v>
      </c>
    </row>
    <row r="404" spans="9:17" x14ac:dyDescent="0.25">
      <c r="I404" s="5">
        <v>401</v>
      </c>
      <c r="J404" s="9">
        <f t="shared" ca="1" si="32"/>
        <v>0.74050259513169103</v>
      </c>
      <c r="K404" s="7" t="str">
        <f t="shared" ca="1" si="30"/>
        <v>BLACK</v>
      </c>
      <c r="L404" s="7" t="str">
        <f t="shared" ca="1" si="31"/>
        <v>LOSE</v>
      </c>
      <c r="M404" s="8">
        <f t="shared" ca="1" si="33"/>
        <v>-1</v>
      </c>
      <c r="N404" s="8">
        <f t="shared" ca="1" si="34"/>
        <v>-7</v>
      </c>
      <c r="O404" s="32">
        <f ca="1">SUM(M$4:M404)/I404</f>
        <v>-1.7456359102244388E-2</v>
      </c>
      <c r="P404" s="47">
        <f ca="1">_xlfn.VAR.P(M$4:M404)</f>
        <v>0.99969527552689352</v>
      </c>
      <c r="Q404" s="33">
        <f ca="1">COUNTIF(L$4:L404, "WIN")/I404</f>
        <v>0.49127182044887779</v>
      </c>
    </row>
    <row r="405" spans="9:17" x14ac:dyDescent="0.25">
      <c r="I405" s="5">
        <v>402</v>
      </c>
      <c r="J405" s="9">
        <f t="shared" ca="1" si="32"/>
        <v>0.10992035565175473</v>
      </c>
      <c r="K405" s="7" t="str">
        <f t="shared" ca="1" si="30"/>
        <v>RED</v>
      </c>
      <c r="L405" s="7" t="str">
        <f t="shared" ca="1" si="31"/>
        <v>WIN</v>
      </c>
      <c r="M405" s="8">
        <f t="shared" ca="1" si="33"/>
        <v>1</v>
      </c>
      <c r="N405" s="8">
        <f t="shared" ca="1" si="34"/>
        <v>-6</v>
      </c>
      <c r="O405" s="32">
        <f ca="1">SUM(M$4:M405)/I405</f>
        <v>-1.4925373134328358E-2</v>
      </c>
      <c r="P405" s="47">
        <f ca="1">_xlfn.VAR.P(M$4:M405)</f>
        <v>0.99977723323680112</v>
      </c>
      <c r="Q405" s="33">
        <f ca="1">COUNTIF(L$4:L405, "WIN")/I405</f>
        <v>0.4925373134328358</v>
      </c>
    </row>
    <row r="406" spans="9:17" x14ac:dyDescent="0.25">
      <c r="I406" s="5">
        <v>403</v>
      </c>
      <c r="J406" s="9">
        <f t="shared" ca="1" si="32"/>
        <v>0.7880705582845372</v>
      </c>
      <c r="K406" s="7" t="str">
        <f t="shared" ca="1" si="30"/>
        <v>BLACK</v>
      </c>
      <c r="L406" s="7" t="str">
        <f t="shared" ca="1" si="31"/>
        <v>LOSE</v>
      </c>
      <c r="M406" s="8">
        <f t="shared" ca="1" si="33"/>
        <v>-1</v>
      </c>
      <c r="N406" s="8">
        <f t="shared" ca="1" si="34"/>
        <v>-7</v>
      </c>
      <c r="O406" s="32">
        <f ca="1">SUM(M$4:M406)/I406</f>
        <v>-1.7369727047146403E-2</v>
      </c>
      <c r="P406" s="47">
        <f ca="1">_xlfn.VAR.P(M$4:M406)</f>
        <v>0.99969829258230758</v>
      </c>
      <c r="Q406" s="33">
        <f ca="1">COUNTIF(L$4:L406, "WIN")/I406</f>
        <v>0.49131513647642677</v>
      </c>
    </row>
    <row r="407" spans="9:17" x14ac:dyDescent="0.25">
      <c r="I407" s="5">
        <v>404</v>
      </c>
      <c r="J407" s="9">
        <f t="shared" ca="1" si="32"/>
        <v>0.97404641912232515</v>
      </c>
      <c r="K407" s="7" t="str">
        <f t="shared" ca="1" si="30"/>
        <v>GREEN</v>
      </c>
      <c r="L407" s="7" t="str">
        <f t="shared" ca="1" si="31"/>
        <v>LOSE</v>
      </c>
      <c r="M407" s="8">
        <f t="shared" ca="1" si="33"/>
        <v>-1</v>
      </c>
      <c r="N407" s="8">
        <f t="shared" ca="1" si="34"/>
        <v>-8</v>
      </c>
      <c r="O407" s="32">
        <f ca="1">SUM(M$4:M407)/I407</f>
        <v>-1.9801980198019802E-2</v>
      </c>
      <c r="P407" s="47">
        <f ca="1">_xlfn.VAR.P(M$4:M407)</f>
        <v>0.99960788158023728</v>
      </c>
      <c r="Q407" s="33">
        <f ca="1">COUNTIF(L$4:L407, "WIN")/I407</f>
        <v>0.49009900990099009</v>
      </c>
    </row>
    <row r="408" spans="9:17" x14ac:dyDescent="0.25">
      <c r="I408" s="5">
        <v>405</v>
      </c>
      <c r="J408" s="9">
        <f t="shared" ca="1" si="32"/>
        <v>0.32888801586113914</v>
      </c>
      <c r="K408" s="7" t="str">
        <f t="shared" ca="1" si="30"/>
        <v>RED</v>
      </c>
      <c r="L408" s="7" t="str">
        <f t="shared" ca="1" si="31"/>
        <v>WIN</v>
      </c>
      <c r="M408" s="8">
        <f t="shared" ca="1" si="33"/>
        <v>1</v>
      </c>
      <c r="N408" s="8">
        <f t="shared" ca="1" si="34"/>
        <v>-7</v>
      </c>
      <c r="O408" s="32">
        <f ca="1">SUM(M$4:M408)/I408</f>
        <v>-1.7283950617283949E-2</v>
      </c>
      <c r="P408" s="47">
        <f ca="1">_xlfn.VAR.P(M$4:M408)</f>
        <v>0.99970126505105927</v>
      </c>
      <c r="Q408" s="33">
        <f ca="1">COUNTIF(L$4:L408, "WIN")/I408</f>
        <v>0.49135802469135803</v>
      </c>
    </row>
    <row r="409" spans="9:17" x14ac:dyDescent="0.25">
      <c r="I409" s="5">
        <v>406</v>
      </c>
      <c r="J409" s="9">
        <f t="shared" ca="1" si="32"/>
        <v>0.66256952022838034</v>
      </c>
      <c r="K409" s="7" t="str">
        <f t="shared" ca="1" si="30"/>
        <v>BLACK</v>
      </c>
      <c r="L409" s="7" t="str">
        <f t="shared" ca="1" si="31"/>
        <v>LOSE</v>
      </c>
      <c r="M409" s="8">
        <f t="shared" ca="1" si="33"/>
        <v>-1</v>
      </c>
      <c r="N409" s="8">
        <f t="shared" ca="1" si="34"/>
        <v>-8</v>
      </c>
      <c r="O409" s="32">
        <f ca="1">SUM(M$4:M409)/I409</f>
        <v>-1.9704433497536946E-2</v>
      </c>
      <c r="P409" s="47">
        <f ca="1">_xlfn.VAR.P(M$4:M409)</f>
        <v>0.99961173530054115</v>
      </c>
      <c r="Q409" s="33">
        <f ca="1">COUNTIF(L$4:L409, "WIN")/I409</f>
        <v>0.49014778325123154</v>
      </c>
    </row>
    <row r="410" spans="9:17" x14ac:dyDescent="0.25">
      <c r="I410" s="5">
        <v>407</v>
      </c>
      <c r="J410" s="9">
        <f t="shared" ca="1" si="32"/>
        <v>3.3563923901709258E-2</v>
      </c>
      <c r="K410" s="7" t="str">
        <f t="shared" ca="1" si="30"/>
        <v>RED</v>
      </c>
      <c r="L410" s="7" t="str">
        <f t="shared" ca="1" si="31"/>
        <v>WIN</v>
      </c>
      <c r="M410" s="8">
        <f t="shared" ca="1" si="33"/>
        <v>1</v>
      </c>
      <c r="N410" s="8">
        <f t="shared" ca="1" si="34"/>
        <v>-7</v>
      </c>
      <c r="O410" s="32">
        <f ca="1">SUM(M$4:M410)/I410</f>
        <v>-1.7199017199017199E-2</v>
      </c>
      <c r="P410" s="47">
        <f ca="1">_xlfn.VAR.P(M$4:M410)</f>
        <v>0.99970419380738795</v>
      </c>
      <c r="Q410" s="33">
        <f ca="1">COUNTIF(L$4:L410, "WIN")/I410</f>
        <v>0.49140049140049141</v>
      </c>
    </row>
    <row r="411" spans="9:17" x14ac:dyDescent="0.25">
      <c r="I411" s="5">
        <v>408</v>
      </c>
      <c r="J411" s="9">
        <f t="shared" ca="1" si="32"/>
        <v>0.54558807542511889</v>
      </c>
      <c r="K411" s="7" t="str">
        <f t="shared" ca="1" si="30"/>
        <v>BLACK</v>
      </c>
      <c r="L411" s="7" t="str">
        <f t="shared" ca="1" si="31"/>
        <v>LOSE</v>
      </c>
      <c r="M411" s="8">
        <f t="shared" ca="1" si="33"/>
        <v>-1</v>
      </c>
      <c r="N411" s="8">
        <f t="shared" ca="1" si="34"/>
        <v>-8</v>
      </c>
      <c r="O411" s="32">
        <f ca="1">SUM(M$4:M411)/I411</f>
        <v>-1.9607843137254902E-2</v>
      </c>
      <c r="P411" s="47">
        <f ca="1">_xlfn.VAR.P(M$4:M411)</f>
        <v>0.99961553248750479</v>
      </c>
      <c r="Q411" s="33">
        <f ca="1">COUNTIF(L$4:L411, "WIN")/I411</f>
        <v>0.49019607843137253</v>
      </c>
    </row>
    <row r="412" spans="9:17" x14ac:dyDescent="0.25">
      <c r="I412" s="5">
        <v>409</v>
      </c>
      <c r="J412" s="9">
        <f t="shared" ca="1" si="32"/>
        <v>0.5664655318078573</v>
      </c>
      <c r="K412" s="7" t="str">
        <f t="shared" ca="1" si="30"/>
        <v>BLACK</v>
      </c>
      <c r="L412" s="7" t="str">
        <f t="shared" ca="1" si="31"/>
        <v>LOSE</v>
      </c>
      <c r="M412" s="8">
        <f t="shared" ca="1" si="33"/>
        <v>-1</v>
      </c>
      <c r="N412" s="8">
        <f t="shared" ca="1" si="34"/>
        <v>-9</v>
      </c>
      <c r="O412" s="32">
        <f ca="1">SUM(M$4:M412)/I412</f>
        <v>-2.2004889975550123E-2</v>
      </c>
      <c r="P412" s="47">
        <f ca="1">_xlfn.VAR.P(M$4:M412)</f>
        <v>0.99951578481716397</v>
      </c>
      <c r="Q412" s="33">
        <f ca="1">COUNTIF(L$4:L412, "WIN")/I412</f>
        <v>0.48899755501222492</v>
      </c>
    </row>
    <row r="413" spans="9:17" x14ac:dyDescent="0.25">
      <c r="I413" s="5">
        <v>410</v>
      </c>
      <c r="J413" s="9">
        <f t="shared" ca="1" si="32"/>
        <v>0.45603607232988119</v>
      </c>
      <c r="K413" s="7" t="str">
        <f t="shared" ca="1" si="30"/>
        <v>RED</v>
      </c>
      <c r="L413" s="7" t="str">
        <f t="shared" ca="1" si="31"/>
        <v>WIN</v>
      </c>
      <c r="M413" s="8">
        <f t="shared" ca="1" si="33"/>
        <v>1</v>
      </c>
      <c r="N413" s="8">
        <f t="shared" ca="1" si="34"/>
        <v>-8</v>
      </c>
      <c r="O413" s="32">
        <f ca="1">SUM(M$4:M413)/I413</f>
        <v>-1.9512195121951219E-2</v>
      </c>
      <c r="P413" s="47">
        <f ca="1">_xlfn.VAR.P(M$4:M413)</f>
        <v>0.99961927424152286</v>
      </c>
      <c r="Q413" s="33">
        <f ca="1">COUNTIF(L$4:L413, "WIN")/I413</f>
        <v>0.49024390243902438</v>
      </c>
    </row>
    <row r="414" spans="9:17" x14ac:dyDescent="0.25">
      <c r="I414" s="5">
        <v>411</v>
      </c>
      <c r="J414" s="9">
        <f t="shared" ca="1" si="32"/>
        <v>0.95368875682457099</v>
      </c>
      <c r="K414" s="7" t="str">
        <f t="shared" ca="1" si="30"/>
        <v>BLACK</v>
      </c>
      <c r="L414" s="7" t="str">
        <f t="shared" ca="1" si="31"/>
        <v>LOSE</v>
      </c>
      <c r="M414" s="8">
        <f t="shared" ca="1" si="33"/>
        <v>-1</v>
      </c>
      <c r="N414" s="8">
        <f t="shared" ca="1" si="34"/>
        <v>-9</v>
      </c>
      <c r="O414" s="32">
        <f ca="1">SUM(M$4:M414)/I414</f>
        <v>-2.1897810218978103E-2</v>
      </c>
      <c r="P414" s="47">
        <f ca="1">_xlfn.VAR.P(M$4:M414)</f>
        <v>0.99952048590761366</v>
      </c>
      <c r="Q414" s="33">
        <f ca="1">COUNTIF(L$4:L414, "WIN")/I414</f>
        <v>0.48905109489051096</v>
      </c>
    </row>
    <row r="415" spans="9:17" x14ac:dyDescent="0.25">
      <c r="I415" s="5">
        <v>412</v>
      </c>
      <c r="J415" s="9">
        <f t="shared" ca="1" si="32"/>
        <v>0.76869648207967567</v>
      </c>
      <c r="K415" s="7" t="str">
        <f t="shared" ca="1" si="30"/>
        <v>BLACK</v>
      </c>
      <c r="L415" s="7" t="str">
        <f t="shared" ca="1" si="31"/>
        <v>LOSE</v>
      </c>
      <c r="M415" s="8">
        <f t="shared" ca="1" si="33"/>
        <v>-1</v>
      </c>
      <c r="N415" s="8">
        <f t="shared" ca="1" si="34"/>
        <v>-10</v>
      </c>
      <c r="O415" s="32">
        <f ca="1">SUM(M$4:M415)/I415</f>
        <v>-2.4271844660194174E-2</v>
      </c>
      <c r="P415" s="47">
        <f ca="1">_xlfn.VAR.P(M$4:M415)</f>
        <v>0.99941087755679137</v>
      </c>
      <c r="Q415" s="33">
        <f ca="1">COUNTIF(L$4:L415, "WIN")/I415</f>
        <v>0.48786407766990292</v>
      </c>
    </row>
    <row r="416" spans="9:17" x14ac:dyDescent="0.25">
      <c r="I416" s="5">
        <v>413</v>
      </c>
      <c r="J416" s="9">
        <f t="shared" ca="1" si="32"/>
        <v>0.53670526900463955</v>
      </c>
      <c r="K416" s="7" t="str">
        <f t="shared" ca="1" si="30"/>
        <v>BLACK</v>
      </c>
      <c r="L416" s="7" t="str">
        <f t="shared" ca="1" si="31"/>
        <v>LOSE</v>
      </c>
      <c r="M416" s="8">
        <f t="shared" ca="1" si="33"/>
        <v>-1</v>
      </c>
      <c r="N416" s="8">
        <f t="shared" ca="1" si="34"/>
        <v>-11</v>
      </c>
      <c r="O416" s="32">
        <f ca="1">SUM(M$4:M416)/I416</f>
        <v>-2.6634382566585957E-2</v>
      </c>
      <c r="P416" s="47">
        <f ca="1">_xlfn.VAR.P(M$4:M416)</f>
        <v>0.9992906096652967</v>
      </c>
      <c r="Q416" s="33">
        <f ca="1">COUNTIF(L$4:L416, "WIN")/I416</f>
        <v>0.48668280871670705</v>
      </c>
    </row>
    <row r="417" spans="9:17" x14ac:dyDescent="0.25">
      <c r="I417" s="5">
        <v>414</v>
      </c>
      <c r="J417" s="9">
        <f t="shared" ca="1" si="32"/>
        <v>0.69297422198826508</v>
      </c>
      <c r="K417" s="7" t="str">
        <f t="shared" ca="1" si="30"/>
        <v>BLACK</v>
      </c>
      <c r="L417" s="7" t="str">
        <f t="shared" ca="1" si="31"/>
        <v>LOSE</v>
      </c>
      <c r="M417" s="8">
        <f t="shared" ca="1" si="33"/>
        <v>-1</v>
      </c>
      <c r="N417" s="8">
        <f t="shared" ca="1" si="34"/>
        <v>-12</v>
      </c>
      <c r="O417" s="32">
        <f ca="1">SUM(M$4:M417)/I417</f>
        <v>-2.8985507246376812E-2</v>
      </c>
      <c r="P417" s="47">
        <f ca="1">_xlfn.VAR.P(M$4:M417)</f>
        <v>0.9991598403696702</v>
      </c>
      <c r="Q417" s="33">
        <f ca="1">COUNTIF(L$4:L417, "WIN")/I417</f>
        <v>0.48550724637681159</v>
      </c>
    </row>
    <row r="418" spans="9:17" x14ac:dyDescent="0.25">
      <c r="I418" s="5">
        <v>415</v>
      </c>
      <c r="J418" s="9">
        <f t="shared" ca="1" si="32"/>
        <v>6.8385778597820912E-2</v>
      </c>
      <c r="K418" s="7" t="str">
        <f t="shared" ca="1" si="30"/>
        <v>RED</v>
      </c>
      <c r="L418" s="7" t="str">
        <f t="shared" ca="1" si="31"/>
        <v>WIN</v>
      </c>
      <c r="M418" s="8">
        <f t="shared" ca="1" si="33"/>
        <v>1</v>
      </c>
      <c r="N418" s="8">
        <f t="shared" ca="1" si="34"/>
        <v>-11</v>
      </c>
      <c r="O418" s="32">
        <f ca="1">SUM(M$4:M418)/I418</f>
        <v>-2.6506024096385541E-2</v>
      </c>
      <c r="P418" s="47">
        <f ca="1">_xlfn.VAR.P(M$4:M418)</f>
        <v>0.99929743068660182</v>
      </c>
      <c r="Q418" s="33">
        <f ca="1">COUNTIF(L$4:L418, "WIN")/I418</f>
        <v>0.48674698795180721</v>
      </c>
    </row>
    <row r="419" spans="9:17" x14ac:dyDescent="0.25">
      <c r="I419" s="5">
        <v>416</v>
      </c>
      <c r="J419" s="9">
        <f t="shared" ca="1" si="32"/>
        <v>0.35037444104738547</v>
      </c>
      <c r="K419" s="7" t="str">
        <f t="shared" ca="1" si="30"/>
        <v>RED</v>
      </c>
      <c r="L419" s="7" t="str">
        <f t="shared" ca="1" si="31"/>
        <v>WIN</v>
      </c>
      <c r="M419" s="8">
        <f t="shared" ca="1" si="33"/>
        <v>1</v>
      </c>
      <c r="N419" s="8">
        <f t="shared" ca="1" si="34"/>
        <v>-10</v>
      </c>
      <c r="O419" s="32">
        <f ca="1">SUM(M$4:M419)/I419</f>
        <v>-2.403846153846154E-2</v>
      </c>
      <c r="P419" s="47">
        <f ca="1">_xlfn.VAR.P(M$4:M419)</f>
        <v>0.99942215236686394</v>
      </c>
      <c r="Q419" s="33">
        <f ca="1">COUNTIF(L$4:L419, "WIN")/I419</f>
        <v>0.48798076923076922</v>
      </c>
    </row>
    <row r="420" spans="9:17" x14ac:dyDescent="0.25">
      <c r="I420" s="5">
        <v>417</v>
      </c>
      <c r="J420" s="9">
        <f t="shared" ca="1" si="32"/>
        <v>0.9490636332465312</v>
      </c>
      <c r="K420" s="7" t="str">
        <f t="shared" ca="1" si="30"/>
        <v>BLACK</v>
      </c>
      <c r="L420" s="7" t="str">
        <f t="shared" ca="1" si="31"/>
        <v>LOSE</v>
      </c>
      <c r="M420" s="8">
        <f t="shared" ca="1" si="33"/>
        <v>-1</v>
      </c>
      <c r="N420" s="8">
        <f t="shared" ca="1" si="34"/>
        <v>-11</v>
      </c>
      <c r="O420" s="32">
        <f ca="1">SUM(M$4:M420)/I420</f>
        <v>-2.6378896882494004E-2</v>
      </c>
      <c r="P420" s="47">
        <f ca="1">_xlfn.VAR.P(M$4:M420)</f>
        <v>0.99930415379926274</v>
      </c>
      <c r="Q420" s="33">
        <f ca="1">COUNTIF(L$4:L420, "WIN")/I420</f>
        <v>0.48681055155875302</v>
      </c>
    </row>
    <row r="421" spans="9:17" x14ac:dyDescent="0.25">
      <c r="I421" s="5">
        <v>418</v>
      </c>
      <c r="J421" s="9">
        <f t="shared" ca="1" si="32"/>
        <v>0.40839275311851542</v>
      </c>
      <c r="K421" s="7" t="str">
        <f t="shared" ca="1" si="30"/>
        <v>RED</v>
      </c>
      <c r="L421" s="7" t="str">
        <f t="shared" ca="1" si="31"/>
        <v>WIN</v>
      </c>
      <c r="M421" s="8">
        <f t="shared" ca="1" si="33"/>
        <v>1</v>
      </c>
      <c r="N421" s="8">
        <f t="shared" ca="1" si="34"/>
        <v>-10</v>
      </c>
      <c r="O421" s="32">
        <f ca="1">SUM(M$4:M421)/I421</f>
        <v>-2.3923444976076555E-2</v>
      </c>
      <c r="P421" s="47">
        <f ca="1">_xlfn.VAR.P(M$4:M421)</f>
        <v>0.99942766878047662</v>
      </c>
      <c r="Q421" s="33">
        <f ca="1">COUNTIF(L$4:L421, "WIN")/I421</f>
        <v>0.48803827751196172</v>
      </c>
    </row>
    <row r="422" spans="9:17" x14ac:dyDescent="0.25">
      <c r="I422" s="5">
        <v>419</v>
      </c>
      <c r="J422" s="9">
        <f t="shared" ca="1" si="32"/>
        <v>0.68434232368638548</v>
      </c>
      <c r="K422" s="7" t="str">
        <f t="shared" ca="1" si="30"/>
        <v>BLACK</v>
      </c>
      <c r="L422" s="7" t="str">
        <f t="shared" ca="1" si="31"/>
        <v>LOSE</v>
      </c>
      <c r="M422" s="8">
        <f t="shared" ca="1" si="33"/>
        <v>-1</v>
      </c>
      <c r="N422" s="8">
        <f t="shared" ca="1" si="34"/>
        <v>-11</v>
      </c>
      <c r="O422" s="32">
        <f ca="1">SUM(M$4:M422)/I422</f>
        <v>-2.6252983293556086E-2</v>
      </c>
      <c r="P422" s="47">
        <f ca="1">_xlfn.VAR.P(M$4:M422)</f>
        <v>0.99931078086818825</v>
      </c>
      <c r="Q422" s="33">
        <f ca="1">COUNTIF(L$4:L422, "WIN")/I422</f>
        <v>0.48687350835322196</v>
      </c>
    </row>
    <row r="423" spans="9:17" x14ac:dyDescent="0.25">
      <c r="I423" s="5">
        <v>420</v>
      </c>
      <c r="J423" s="9">
        <f t="shared" ca="1" si="32"/>
        <v>0.20119754477479646</v>
      </c>
      <c r="K423" s="7" t="str">
        <f t="shared" ca="1" si="30"/>
        <v>RED</v>
      </c>
      <c r="L423" s="7" t="str">
        <f t="shared" ca="1" si="31"/>
        <v>WIN</v>
      </c>
      <c r="M423" s="8">
        <f t="shared" ca="1" si="33"/>
        <v>1</v>
      </c>
      <c r="N423" s="8">
        <f t="shared" ca="1" si="34"/>
        <v>-10</v>
      </c>
      <c r="O423" s="32">
        <f ca="1">SUM(M$4:M423)/I423</f>
        <v>-2.3809523809523808E-2</v>
      </c>
      <c r="P423" s="47">
        <f ca="1">_xlfn.VAR.P(M$4:M423)</f>
        <v>0.99943310657596374</v>
      </c>
      <c r="Q423" s="33">
        <f ca="1">COUNTIF(L$4:L423, "WIN")/I423</f>
        <v>0.48809523809523808</v>
      </c>
    </row>
    <row r="424" spans="9:17" x14ac:dyDescent="0.25">
      <c r="I424" s="5">
        <v>421</v>
      </c>
      <c r="J424" s="9">
        <f t="shared" ca="1" si="32"/>
        <v>0.73430914793896551</v>
      </c>
      <c r="K424" s="7" t="str">
        <f t="shared" ca="1" si="30"/>
        <v>BLACK</v>
      </c>
      <c r="L424" s="7" t="str">
        <f t="shared" ca="1" si="31"/>
        <v>LOSE</v>
      </c>
      <c r="M424" s="8">
        <f t="shared" ca="1" si="33"/>
        <v>-1</v>
      </c>
      <c r="N424" s="8">
        <f t="shared" ca="1" si="34"/>
        <v>-11</v>
      </c>
      <c r="O424" s="32">
        <f ca="1">SUM(M$4:M424)/I424</f>
        <v>-2.6128266033254157E-2</v>
      </c>
      <c r="P424" s="47">
        <f ca="1">_xlfn.VAR.P(M$4:M424)</f>
        <v>0.99931731371409549</v>
      </c>
      <c r="Q424" s="33">
        <f ca="1">COUNTIF(L$4:L424, "WIN")/I424</f>
        <v>0.48693586698337293</v>
      </c>
    </row>
    <row r="425" spans="9:17" x14ac:dyDescent="0.25">
      <c r="I425" s="5">
        <v>422</v>
      </c>
      <c r="J425" s="9">
        <f t="shared" ca="1" si="32"/>
        <v>0.93086543649062992</v>
      </c>
      <c r="K425" s="7" t="str">
        <f t="shared" ca="1" si="30"/>
        <v>BLACK</v>
      </c>
      <c r="L425" s="7" t="str">
        <f t="shared" ca="1" si="31"/>
        <v>LOSE</v>
      </c>
      <c r="M425" s="8">
        <f t="shared" ca="1" si="33"/>
        <v>-1</v>
      </c>
      <c r="N425" s="8">
        <f t="shared" ca="1" si="34"/>
        <v>-12</v>
      </c>
      <c r="O425" s="32">
        <f ca="1">SUM(M$4:M425)/I425</f>
        <v>-2.843601895734597E-2</v>
      </c>
      <c r="P425" s="47">
        <f ca="1">_xlfn.VAR.P(M$4:M425)</f>
        <v>0.99919139282585745</v>
      </c>
      <c r="Q425" s="33">
        <f ca="1">COUNTIF(L$4:L425, "WIN")/I425</f>
        <v>0.48578199052132703</v>
      </c>
    </row>
    <row r="426" spans="9:17" x14ac:dyDescent="0.25">
      <c r="I426" s="5">
        <v>423</v>
      </c>
      <c r="J426" s="9">
        <f t="shared" ca="1" si="32"/>
        <v>8.9981703760395271E-2</v>
      </c>
      <c r="K426" s="7" t="str">
        <f t="shared" ca="1" si="30"/>
        <v>RED</v>
      </c>
      <c r="L426" s="7" t="str">
        <f t="shared" ca="1" si="31"/>
        <v>WIN</v>
      </c>
      <c r="M426" s="8">
        <f t="shared" ca="1" si="33"/>
        <v>1</v>
      </c>
      <c r="N426" s="8">
        <f t="shared" ca="1" si="34"/>
        <v>-11</v>
      </c>
      <c r="O426" s="32">
        <f ca="1">SUM(M$4:M426)/I426</f>
        <v>-2.6004728132387706E-2</v>
      </c>
      <c r="P426" s="47">
        <f ca="1">_xlfn.VAR.P(M$4:M426)</f>
        <v>0.9993237541147606</v>
      </c>
      <c r="Q426" s="33">
        <f ca="1">COUNTIF(L$4:L426, "WIN")/I426</f>
        <v>0.48699763593380613</v>
      </c>
    </row>
    <row r="427" spans="9:17" x14ac:dyDescent="0.25">
      <c r="I427" s="5">
        <v>424</v>
      </c>
      <c r="J427" s="9">
        <f t="shared" ca="1" si="32"/>
        <v>0.53153730273641508</v>
      </c>
      <c r="K427" s="7" t="str">
        <f t="shared" ca="1" si="30"/>
        <v>BLACK</v>
      </c>
      <c r="L427" s="7" t="str">
        <f t="shared" ca="1" si="31"/>
        <v>LOSE</v>
      </c>
      <c r="M427" s="8">
        <f t="shared" ca="1" si="33"/>
        <v>-1</v>
      </c>
      <c r="N427" s="8">
        <f t="shared" ca="1" si="34"/>
        <v>-12</v>
      </c>
      <c r="O427" s="32">
        <f ca="1">SUM(M$4:M427)/I427</f>
        <v>-2.8301886792452831E-2</v>
      </c>
      <c r="P427" s="47">
        <f ca="1">_xlfn.VAR.P(M$4:M427)</f>
        <v>0.99919900320398714</v>
      </c>
      <c r="Q427" s="33">
        <f ca="1">COUNTIF(L$4:L427, "WIN")/I427</f>
        <v>0.48584905660377359</v>
      </c>
    </row>
    <row r="428" spans="9:17" x14ac:dyDescent="0.25">
      <c r="I428" s="5">
        <v>425</v>
      </c>
      <c r="J428" s="9">
        <f t="shared" ca="1" si="32"/>
        <v>0.59771194633443392</v>
      </c>
      <c r="K428" s="7" t="str">
        <f t="shared" ca="1" si="30"/>
        <v>BLACK</v>
      </c>
      <c r="L428" s="7" t="str">
        <f t="shared" ca="1" si="31"/>
        <v>LOSE</v>
      </c>
      <c r="M428" s="8">
        <f t="shared" ca="1" si="33"/>
        <v>-1</v>
      </c>
      <c r="N428" s="8">
        <f t="shared" ca="1" si="34"/>
        <v>-13</v>
      </c>
      <c r="O428" s="32">
        <f ca="1">SUM(M$4:M428)/I428</f>
        <v>-3.0588235294117649E-2</v>
      </c>
      <c r="P428" s="47">
        <f ca="1">_xlfn.VAR.P(M$4:M428)</f>
        <v>0.9990643598615917</v>
      </c>
      <c r="Q428" s="33">
        <f ca="1">COUNTIF(L$4:L428, "WIN")/I428</f>
        <v>0.48470588235294115</v>
      </c>
    </row>
    <row r="429" spans="9:17" x14ac:dyDescent="0.25">
      <c r="I429" s="5">
        <v>426</v>
      </c>
      <c r="J429" s="9">
        <f t="shared" ca="1" si="32"/>
        <v>0.94733971797922434</v>
      </c>
      <c r="K429" s="7" t="str">
        <f t="shared" ca="1" si="30"/>
        <v>BLACK</v>
      </c>
      <c r="L429" s="7" t="str">
        <f t="shared" ca="1" si="31"/>
        <v>LOSE</v>
      </c>
      <c r="M429" s="8">
        <f t="shared" ca="1" si="33"/>
        <v>-1</v>
      </c>
      <c r="N429" s="8">
        <f t="shared" ca="1" si="34"/>
        <v>-14</v>
      </c>
      <c r="O429" s="32">
        <f ca="1">SUM(M$4:M429)/I429</f>
        <v>-3.2863849765258218E-2</v>
      </c>
      <c r="P429" s="47">
        <f ca="1">_xlfn.VAR.P(M$4:M429)</f>
        <v>0.99891996737860655</v>
      </c>
      <c r="Q429" s="33">
        <f ca="1">COUNTIF(L$4:L429, "WIN")/I429</f>
        <v>0.48356807511737088</v>
      </c>
    </row>
    <row r="430" spans="9:17" x14ac:dyDescent="0.25">
      <c r="I430" s="5">
        <v>427</v>
      </c>
      <c r="J430" s="9">
        <f t="shared" ca="1" si="32"/>
        <v>0.22241920676244786</v>
      </c>
      <c r="K430" s="7" t="str">
        <f t="shared" ca="1" si="30"/>
        <v>RED</v>
      </c>
      <c r="L430" s="7" t="str">
        <f t="shared" ca="1" si="31"/>
        <v>WIN</v>
      </c>
      <c r="M430" s="8">
        <f t="shared" ca="1" si="33"/>
        <v>1</v>
      </c>
      <c r="N430" s="8">
        <f t="shared" ca="1" si="34"/>
        <v>-13</v>
      </c>
      <c r="O430" s="32">
        <f ca="1">SUM(M$4:M430)/I430</f>
        <v>-3.0444964871194378E-2</v>
      </c>
      <c r="P430" s="47">
        <f ca="1">_xlfn.VAR.P(M$4:M430)</f>
        <v>0.99907310411399175</v>
      </c>
      <c r="Q430" s="33">
        <f ca="1">COUNTIF(L$4:L430, "WIN")/I430</f>
        <v>0.48477751756440279</v>
      </c>
    </row>
    <row r="431" spans="9:17" x14ac:dyDescent="0.25">
      <c r="I431" s="5">
        <v>428</v>
      </c>
      <c r="J431" s="9">
        <f t="shared" ca="1" si="32"/>
        <v>0.66230506099338715</v>
      </c>
      <c r="K431" s="7" t="str">
        <f t="shared" ca="1" si="30"/>
        <v>BLACK</v>
      </c>
      <c r="L431" s="7" t="str">
        <f t="shared" ca="1" si="31"/>
        <v>LOSE</v>
      </c>
      <c r="M431" s="8">
        <f t="shared" ca="1" si="33"/>
        <v>-1</v>
      </c>
      <c r="N431" s="8">
        <f t="shared" ca="1" si="34"/>
        <v>-14</v>
      </c>
      <c r="O431" s="32">
        <f ca="1">SUM(M$4:M431)/I431</f>
        <v>-3.2710280373831772E-2</v>
      </c>
      <c r="P431" s="47">
        <f ca="1">_xlfn.VAR.P(M$4:M431)</f>
        <v>0.99893003755786536</v>
      </c>
      <c r="Q431" s="33">
        <f ca="1">COUNTIF(L$4:L431, "WIN")/I431</f>
        <v>0.48364485981308414</v>
      </c>
    </row>
    <row r="432" spans="9:17" x14ac:dyDescent="0.25">
      <c r="I432" s="5">
        <v>429</v>
      </c>
      <c r="J432" s="9">
        <f t="shared" ca="1" si="32"/>
        <v>0.41865939623264647</v>
      </c>
      <c r="K432" s="7" t="str">
        <f t="shared" ca="1" si="30"/>
        <v>RED</v>
      </c>
      <c r="L432" s="7" t="str">
        <f t="shared" ca="1" si="31"/>
        <v>WIN</v>
      </c>
      <c r="M432" s="8">
        <f t="shared" ca="1" si="33"/>
        <v>1</v>
      </c>
      <c r="N432" s="8">
        <f t="shared" ca="1" si="34"/>
        <v>-13</v>
      </c>
      <c r="O432" s="32">
        <f ca="1">SUM(M$4:M432)/I432</f>
        <v>-3.0303030303030304E-2</v>
      </c>
      <c r="P432" s="47">
        <f ca="1">_xlfn.VAR.P(M$4:M432)</f>
        <v>0.99908172635445358</v>
      </c>
      <c r="Q432" s="33">
        <f ca="1">COUNTIF(L$4:L432, "WIN")/I432</f>
        <v>0.48484848484848486</v>
      </c>
    </row>
    <row r="433" spans="9:17" x14ac:dyDescent="0.25">
      <c r="I433" s="5">
        <v>430</v>
      </c>
      <c r="J433" s="9">
        <f t="shared" ca="1" si="32"/>
        <v>0.74067172015739502</v>
      </c>
      <c r="K433" s="7" t="str">
        <f t="shared" ca="1" si="30"/>
        <v>BLACK</v>
      </c>
      <c r="L433" s="7" t="str">
        <f t="shared" ca="1" si="31"/>
        <v>LOSE</v>
      </c>
      <c r="M433" s="8">
        <f t="shared" ca="1" si="33"/>
        <v>-1</v>
      </c>
      <c r="N433" s="8">
        <f t="shared" ca="1" si="34"/>
        <v>-14</v>
      </c>
      <c r="O433" s="32">
        <f ca="1">SUM(M$4:M433)/I433</f>
        <v>-3.255813953488372E-2</v>
      </c>
      <c r="P433" s="47">
        <f ca="1">_xlfn.VAR.P(M$4:M433)</f>
        <v>0.99893996755002701</v>
      </c>
      <c r="Q433" s="33">
        <f ca="1">COUNTIF(L$4:L433, "WIN")/I433</f>
        <v>0.48372093023255813</v>
      </c>
    </row>
    <row r="434" spans="9:17" x14ac:dyDescent="0.25">
      <c r="I434" s="5">
        <v>431</v>
      </c>
      <c r="J434" s="9">
        <f t="shared" ca="1" si="32"/>
        <v>0.21869592969035678</v>
      </c>
      <c r="K434" s="7" t="str">
        <f t="shared" ca="1" si="30"/>
        <v>RED</v>
      </c>
      <c r="L434" s="7" t="str">
        <f t="shared" ca="1" si="31"/>
        <v>WIN</v>
      </c>
      <c r="M434" s="8">
        <f t="shared" ca="1" si="33"/>
        <v>1</v>
      </c>
      <c r="N434" s="8">
        <f t="shared" ca="1" si="34"/>
        <v>-13</v>
      </c>
      <c r="O434" s="32">
        <f ca="1">SUM(M$4:M434)/I434</f>
        <v>-3.0162412993039442E-2</v>
      </c>
      <c r="P434" s="47">
        <f ca="1">_xlfn.VAR.P(M$4:M434)</f>
        <v>0.99909022884243737</v>
      </c>
      <c r="Q434" s="33">
        <f ca="1">COUNTIF(L$4:L434, "WIN")/I434</f>
        <v>0.48491879350348027</v>
      </c>
    </row>
    <row r="435" spans="9:17" x14ac:dyDescent="0.25">
      <c r="I435" s="5">
        <v>432</v>
      </c>
      <c r="J435" s="9">
        <f t="shared" ca="1" si="32"/>
        <v>1.8782910214151238E-2</v>
      </c>
      <c r="K435" s="7" t="str">
        <f t="shared" ca="1" si="30"/>
        <v>RED</v>
      </c>
      <c r="L435" s="7" t="str">
        <f t="shared" ca="1" si="31"/>
        <v>WIN</v>
      </c>
      <c r="M435" s="8">
        <f t="shared" ca="1" si="33"/>
        <v>1</v>
      </c>
      <c r="N435" s="8">
        <f t="shared" ca="1" si="34"/>
        <v>-12</v>
      </c>
      <c r="O435" s="32">
        <f ca="1">SUM(M$4:M435)/I435</f>
        <v>-2.7777777777777776E-2</v>
      </c>
      <c r="P435" s="47">
        <f ca="1">_xlfn.VAR.P(M$4:M435)</f>
        <v>0.99922839506172845</v>
      </c>
      <c r="Q435" s="33">
        <f ca="1">COUNTIF(L$4:L435, "WIN")/I435</f>
        <v>0.4861111111111111</v>
      </c>
    </row>
    <row r="436" spans="9:17" x14ac:dyDescent="0.25">
      <c r="I436" s="5">
        <v>433</v>
      </c>
      <c r="J436" s="9">
        <f t="shared" ca="1" si="32"/>
        <v>0.98988902402270595</v>
      </c>
      <c r="K436" s="7" t="str">
        <f t="shared" ca="1" si="30"/>
        <v>GREEN</v>
      </c>
      <c r="L436" s="7" t="str">
        <f t="shared" ca="1" si="31"/>
        <v>LOSE</v>
      </c>
      <c r="M436" s="8">
        <f t="shared" ca="1" si="33"/>
        <v>-1</v>
      </c>
      <c r="N436" s="8">
        <f t="shared" ca="1" si="34"/>
        <v>-13</v>
      </c>
      <c r="O436" s="32">
        <f ca="1">SUM(M$4:M436)/I436</f>
        <v>-3.0023094688221709E-2</v>
      </c>
      <c r="P436" s="47">
        <f ca="1">_xlfn.VAR.P(M$4:M436)</f>
        <v>0.99909861378534204</v>
      </c>
      <c r="Q436" s="33">
        <f ca="1">COUNTIF(L$4:L436, "WIN")/I436</f>
        <v>0.48498845265588914</v>
      </c>
    </row>
    <row r="437" spans="9:17" x14ac:dyDescent="0.25">
      <c r="I437" s="5">
        <v>434</v>
      </c>
      <c r="J437" s="9">
        <f t="shared" ca="1" si="32"/>
        <v>0.99452436757487361</v>
      </c>
      <c r="K437" s="7" t="str">
        <f t="shared" ca="1" si="30"/>
        <v>GREEN</v>
      </c>
      <c r="L437" s="7" t="str">
        <f t="shared" ca="1" si="31"/>
        <v>LOSE</v>
      </c>
      <c r="M437" s="8">
        <f t="shared" ca="1" si="33"/>
        <v>-1</v>
      </c>
      <c r="N437" s="8">
        <f t="shared" ca="1" si="34"/>
        <v>-14</v>
      </c>
      <c r="O437" s="32">
        <f ca="1">SUM(M$4:M437)/I437</f>
        <v>-3.2258064516129031E-2</v>
      </c>
      <c r="P437" s="47">
        <f ca="1">_xlfn.VAR.P(M$4:M437)</f>
        <v>0.99895941727367321</v>
      </c>
      <c r="Q437" s="33">
        <f ca="1">COUNTIF(L$4:L437, "WIN")/I437</f>
        <v>0.4838709677419355</v>
      </c>
    </row>
    <row r="438" spans="9:17" x14ac:dyDescent="0.25">
      <c r="I438" s="5">
        <v>435</v>
      </c>
      <c r="J438" s="9">
        <f t="shared" ca="1" si="32"/>
        <v>0.46253176502553273</v>
      </c>
      <c r="K438" s="7" t="str">
        <f t="shared" ca="1" si="30"/>
        <v>RED</v>
      </c>
      <c r="L438" s="7" t="str">
        <f t="shared" ca="1" si="31"/>
        <v>WIN</v>
      </c>
      <c r="M438" s="8">
        <f t="shared" ca="1" si="33"/>
        <v>1</v>
      </c>
      <c r="N438" s="8">
        <f t="shared" ca="1" si="34"/>
        <v>-13</v>
      </c>
      <c r="O438" s="32">
        <f ca="1">SUM(M$4:M438)/I438</f>
        <v>-2.9885057471264367E-2</v>
      </c>
      <c r="P438" s="47">
        <f ca="1">_xlfn.VAR.P(M$4:M438)</f>
        <v>0.99910688333993924</v>
      </c>
      <c r="Q438" s="33">
        <f ca="1">COUNTIF(L$4:L438, "WIN")/I438</f>
        <v>0.48505747126436782</v>
      </c>
    </row>
    <row r="439" spans="9:17" x14ac:dyDescent="0.25">
      <c r="I439" s="5">
        <v>436</v>
      </c>
      <c r="J439" s="9">
        <f t="shared" ca="1" si="32"/>
        <v>0.69692976766495751</v>
      </c>
      <c r="K439" s="7" t="str">
        <f t="shared" ca="1" si="30"/>
        <v>BLACK</v>
      </c>
      <c r="L439" s="7" t="str">
        <f t="shared" ca="1" si="31"/>
        <v>LOSE</v>
      </c>
      <c r="M439" s="8">
        <f t="shared" ca="1" si="33"/>
        <v>-1</v>
      </c>
      <c r="N439" s="8">
        <f t="shared" ca="1" si="34"/>
        <v>-14</v>
      </c>
      <c r="O439" s="32">
        <f ca="1">SUM(M$4:M439)/I439</f>
        <v>-3.2110091743119268E-2</v>
      </c>
      <c r="P439" s="47">
        <f ca="1">_xlfn.VAR.P(M$4:M439)</f>
        <v>0.99896894200824848</v>
      </c>
      <c r="Q439" s="33">
        <f ca="1">COUNTIF(L$4:L439, "WIN")/I439</f>
        <v>0.48394495412844035</v>
      </c>
    </row>
    <row r="440" spans="9:17" x14ac:dyDescent="0.25">
      <c r="I440" s="5">
        <v>437</v>
      </c>
      <c r="J440" s="9">
        <f t="shared" ca="1" si="32"/>
        <v>0.65442158777771942</v>
      </c>
      <c r="K440" s="7" t="str">
        <f t="shared" ca="1" si="30"/>
        <v>BLACK</v>
      </c>
      <c r="L440" s="7" t="str">
        <f t="shared" ca="1" si="31"/>
        <v>LOSE</v>
      </c>
      <c r="M440" s="8">
        <f t="shared" ca="1" si="33"/>
        <v>-1</v>
      </c>
      <c r="N440" s="8">
        <f t="shared" ca="1" si="34"/>
        <v>-15</v>
      </c>
      <c r="O440" s="32">
        <f ca="1">SUM(M$4:M440)/I440</f>
        <v>-3.4324942791762014E-2</v>
      </c>
      <c r="P440" s="47">
        <f ca="1">_xlfn.VAR.P(M$4:M440)</f>
        <v>0.9988217983023423</v>
      </c>
      <c r="Q440" s="33">
        <f ca="1">COUNTIF(L$4:L440, "WIN")/I440</f>
        <v>0.48283752860411899</v>
      </c>
    </row>
    <row r="441" spans="9:17" x14ac:dyDescent="0.25">
      <c r="I441" s="5">
        <v>438</v>
      </c>
      <c r="J441" s="9">
        <f t="shared" ca="1" si="32"/>
        <v>0.72432442164700972</v>
      </c>
      <c r="K441" s="7" t="str">
        <f t="shared" ca="1" si="30"/>
        <v>BLACK</v>
      </c>
      <c r="L441" s="7" t="str">
        <f t="shared" ca="1" si="31"/>
        <v>LOSE</v>
      </c>
      <c r="M441" s="8">
        <f t="shared" ca="1" si="33"/>
        <v>-1</v>
      </c>
      <c r="N441" s="8">
        <f t="shared" ca="1" si="34"/>
        <v>-16</v>
      </c>
      <c r="O441" s="32">
        <f ca="1">SUM(M$4:M441)/I441</f>
        <v>-3.6529680365296802E-2</v>
      </c>
      <c r="P441" s="47">
        <f ca="1">_xlfn.VAR.P(M$4:M441)</f>
        <v>0.99866558245240922</v>
      </c>
      <c r="Q441" s="33">
        <f ca="1">COUNTIF(L$4:L441, "WIN")/I441</f>
        <v>0.4817351598173516</v>
      </c>
    </row>
    <row r="442" spans="9:17" x14ac:dyDescent="0.25">
      <c r="I442" s="5">
        <v>439</v>
      </c>
      <c r="J442" s="9">
        <f t="shared" ca="1" si="32"/>
        <v>3.1177144970906623E-2</v>
      </c>
      <c r="K442" s="7" t="str">
        <f t="shared" ca="1" si="30"/>
        <v>RED</v>
      </c>
      <c r="L442" s="7" t="str">
        <f t="shared" ca="1" si="31"/>
        <v>WIN</v>
      </c>
      <c r="M442" s="8">
        <f t="shared" ca="1" si="33"/>
        <v>1</v>
      </c>
      <c r="N442" s="8">
        <f t="shared" ca="1" si="34"/>
        <v>-15</v>
      </c>
      <c r="O442" s="32">
        <f ca="1">SUM(M$4:M442)/I442</f>
        <v>-3.4168564920273349E-2</v>
      </c>
      <c r="P442" s="47">
        <f ca="1">_xlfn.VAR.P(M$4:M442)</f>
        <v>0.99883250917128907</v>
      </c>
      <c r="Q442" s="33">
        <f ca="1">COUNTIF(L$4:L442, "WIN")/I442</f>
        <v>0.48291571753986334</v>
      </c>
    </row>
    <row r="443" spans="9:17" x14ac:dyDescent="0.25">
      <c r="I443" s="5">
        <v>440</v>
      </c>
      <c r="J443" s="9">
        <f t="shared" ca="1" si="32"/>
        <v>0.48697459454007708</v>
      </c>
      <c r="K443" s="7" t="str">
        <f t="shared" ca="1" si="30"/>
        <v>BLACK</v>
      </c>
      <c r="L443" s="7" t="str">
        <f t="shared" ca="1" si="31"/>
        <v>LOSE</v>
      </c>
      <c r="M443" s="8">
        <f t="shared" ca="1" si="33"/>
        <v>-1</v>
      </c>
      <c r="N443" s="8">
        <f t="shared" ca="1" si="34"/>
        <v>-16</v>
      </c>
      <c r="O443" s="32">
        <f ca="1">SUM(M$4:M443)/I443</f>
        <v>-3.6363636363636362E-2</v>
      </c>
      <c r="P443" s="47">
        <f ca="1">_xlfn.VAR.P(M$4:M443)</f>
        <v>0.99867768595041317</v>
      </c>
      <c r="Q443" s="33">
        <f ca="1">COUNTIF(L$4:L443, "WIN")/I443</f>
        <v>0.48181818181818181</v>
      </c>
    </row>
    <row r="444" spans="9:17" x14ac:dyDescent="0.25">
      <c r="I444" s="5">
        <v>441</v>
      </c>
      <c r="J444" s="9">
        <f t="shared" ca="1" si="32"/>
        <v>0.51330299067623042</v>
      </c>
      <c r="K444" s="7" t="str">
        <f t="shared" ca="1" si="30"/>
        <v>BLACK</v>
      </c>
      <c r="L444" s="7" t="str">
        <f t="shared" ca="1" si="31"/>
        <v>LOSE</v>
      </c>
      <c r="M444" s="8">
        <f t="shared" ca="1" si="33"/>
        <v>-1</v>
      </c>
      <c r="N444" s="8">
        <f t="shared" ca="1" si="34"/>
        <v>-17</v>
      </c>
      <c r="O444" s="32">
        <f ca="1">SUM(M$4:M444)/I444</f>
        <v>-3.8548752834467119E-2</v>
      </c>
      <c r="P444" s="47">
        <f ca="1">_xlfn.VAR.P(M$4:M444)</f>
        <v>0.99851399365490712</v>
      </c>
      <c r="Q444" s="33">
        <f ca="1">COUNTIF(L$4:L444, "WIN")/I444</f>
        <v>0.48072562358276644</v>
      </c>
    </row>
    <row r="445" spans="9:17" x14ac:dyDescent="0.25">
      <c r="I445" s="5">
        <v>442</v>
      </c>
      <c r="J445" s="9">
        <f t="shared" ca="1" si="32"/>
        <v>0.2492206150497287</v>
      </c>
      <c r="K445" s="7" t="str">
        <f t="shared" ca="1" si="30"/>
        <v>RED</v>
      </c>
      <c r="L445" s="7" t="str">
        <f t="shared" ca="1" si="31"/>
        <v>WIN</v>
      </c>
      <c r="M445" s="8">
        <f t="shared" ca="1" si="33"/>
        <v>1</v>
      </c>
      <c r="N445" s="8">
        <f t="shared" ca="1" si="34"/>
        <v>-16</v>
      </c>
      <c r="O445" s="32">
        <f ca="1">SUM(M$4:M445)/I445</f>
        <v>-3.6199095022624438E-2</v>
      </c>
      <c r="P445" s="47">
        <f ca="1">_xlfn.VAR.P(M$4:M445)</f>
        <v>0.99868962551954299</v>
      </c>
      <c r="Q445" s="33">
        <f ca="1">COUNTIF(L$4:L445, "WIN")/I445</f>
        <v>0.48190045248868779</v>
      </c>
    </row>
    <row r="446" spans="9:17" x14ac:dyDescent="0.25">
      <c r="I446" s="5">
        <v>443</v>
      </c>
      <c r="J446" s="9">
        <f t="shared" ca="1" si="32"/>
        <v>0.10525362927647974</v>
      </c>
      <c r="K446" s="7" t="str">
        <f t="shared" ca="1" si="30"/>
        <v>RED</v>
      </c>
      <c r="L446" s="7" t="str">
        <f t="shared" ca="1" si="31"/>
        <v>WIN</v>
      </c>
      <c r="M446" s="8">
        <f t="shared" ca="1" si="33"/>
        <v>1</v>
      </c>
      <c r="N446" s="8">
        <f t="shared" ca="1" si="34"/>
        <v>-15</v>
      </c>
      <c r="O446" s="32">
        <f ca="1">SUM(M$4:M446)/I446</f>
        <v>-3.3860045146726865E-2</v>
      </c>
      <c r="P446" s="47">
        <f ca="1">_xlfn.VAR.P(M$4:M446)</f>
        <v>0.9988534973426616</v>
      </c>
      <c r="Q446" s="33">
        <f ca="1">COUNTIF(L$4:L446, "WIN")/I446</f>
        <v>0.48306997742663654</v>
      </c>
    </row>
    <row r="447" spans="9:17" x14ac:dyDescent="0.25">
      <c r="I447" s="5">
        <v>444</v>
      </c>
      <c r="J447" s="9">
        <f t="shared" ca="1" si="32"/>
        <v>0.91819593243696696</v>
      </c>
      <c r="K447" s="7" t="str">
        <f t="shared" ca="1" si="30"/>
        <v>BLACK</v>
      </c>
      <c r="L447" s="7" t="str">
        <f t="shared" ca="1" si="31"/>
        <v>LOSE</v>
      </c>
      <c r="M447" s="8">
        <f t="shared" ca="1" si="33"/>
        <v>-1</v>
      </c>
      <c r="N447" s="8">
        <f t="shared" ca="1" si="34"/>
        <v>-16</v>
      </c>
      <c r="O447" s="32">
        <f ca="1">SUM(M$4:M447)/I447</f>
        <v>-3.6036036036036036E-2</v>
      </c>
      <c r="P447" s="47">
        <f ca="1">_xlfn.VAR.P(M$4:M447)</f>
        <v>0.99870140410680952</v>
      </c>
      <c r="Q447" s="33">
        <f ca="1">COUNTIF(L$4:L447, "WIN")/I447</f>
        <v>0.481981981981982</v>
      </c>
    </row>
    <row r="448" spans="9:17" x14ac:dyDescent="0.25">
      <c r="I448" s="5">
        <v>445</v>
      </c>
      <c r="J448" s="9">
        <f t="shared" ca="1" si="32"/>
        <v>0.55073835538753435</v>
      </c>
      <c r="K448" s="7" t="str">
        <f t="shared" ca="1" si="30"/>
        <v>BLACK</v>
      </c>
      <c r="L448" s="7" t="str">
        <f t="shared" ca="1" si="31"/>
        <v>LOSE</v>
      </c>
      <c r="M448" s="8">
        <f t="shared" ca="1" si="33"/>
        <v>-1</v>
      </c>
      <c r="N448" s="8">
        <f t="shared" ca="1" si="34"/>
        <v>-17</v>
      </c>
      <c r="O448" s="32">
        <f ca="1">SUM(M$4:M448)/I448</f>
        <v>-3.8202247191011236E-2</v>
      </c>
      <c r="P448" s="47">
        <f ca="1">_xlfn.VAR.P(M$4:M448)</f>
        <v>0.99854058830955683</v>
      </c>
      <c r="Q448" s="33">
        <f ca="1">COUNTIF(L$4:L448, "WIN")/I448</f>
        <v>0.48089887640449436</v>
      </c>
    </row>
    <row r="449" spans="9:17" x14ac:dyDescent="0.25">
      <c r="I449" s="5">
        <v>446</v>
      </c>
      <c r="J449" s="9">
        <f t="shared" ca="1" si="32"/>
        <v>0.4758810870416148</v>
      </c>
      <c r="K449" s="7" t="str">
        <f t="shared" ca="1" si="30"/>
        <v>RED</v>
      </c>
      <c r="L449" s="7" t="str">
        <f t="shared" ca="1" si="31"/>
        <v>WIN</v>
      </c>
      <c r="M449" s="8">
        <f t="shared" ca="1" si="33"/>
        <v>1</v>
      </c>
      <c r="N449" s="8">
        <f t="shared" ca="1" si="34"/>
        <v>-16</v>
      </c>
      <c r="O449" s="32">
        <f ca="1">SUM(M$4:M449)/I449</f>
        <v>-3.5874439461883408E-2</v>
      </c>
      <c r="P449" s="47">
        <f ca="1">_xlfn.VAR.P(M$4:M449)</f>
        <v>0.9987130245932957</v>
      </c>
      <c r="Q449" s="33">
        <f ca="1">COUNTIF(L$4:L449, "WIN")/I449</f>
        <v>0.4820627802690583</v>
      </c>
    </row>
    <row r="450" spans="9:17" x14ac:dyDescent="0.25">
      <c r="I450" s="5">
        <v>447</v>
      </c>
      <c r="J450" s="9">
        <f t="shared" ca="1" si="32"/>
        <v>0.34043176282502619</v>
      </c>
      <c r="K450" s="7" t="str">
        <f t="shared" ca="1" si="30"/>
        <v>RED</v>
      </c>
      <c r="L450" s="7" t="str">
        <f t="shared" ca="1" si="31"/>
        <v>WIN</v>
      </c>
      <c r="M450" s="8">
        <f t="shared" ca="1" si="33"/>
        <v>1</v>
      </c>
      <c r="N450" s="8">
        <f t="shared" ca="1" si="34"/>
        <v>-15</v>
      </c>
      <c r="O450" s="32">
        <f ca="1">SUM(M$4:M450)/I450</f>
        <v>-3.3557046979865772E-2</v>
      </c>
      <c r="P450" s="47">
        <f ca="1">_xlfn.VAR.P(M$4:M450)</f>
        <v>0.99887392459799107</v>
      </c>
      <c r="Q450" s="33">
        <f ca="1">COUNTIF(L$4:L450, "WIN")/I450</f>
        <v>0.48322147651006714</v>
      </c>
    </row>
    <row r="451" spans="9:17" x14ac:dyDescent="0.25">
      <c r="I451" s="5">
        <v>448</v>
      </c>
      <c r="J451" s="9">
        <f t="shared" ca="1" si="32"/>
        <v>0.16261859621009722</v>
      </c>
      <c r="K451" s="7" t="str">
        <f t="shared" ca="1" si="30"/>
        <v>RED</v>
      </c>
      <c r="L451" s="7" t="str">
        <f t="shared" ca="1" si="31"/>
        <v>WIN</v>
      </c>
      <c r="M451" s="8">
        <f t="shared" ca="1" si="33"/>
        <v>1</v>
      </c>
      <c r="N451" s="8">
        <f t="shared" ca="1" si="34"/>
        <v>-14</v>
      </c>
      <c r="O451" s="32">
        <f ca="1">SUM(M$4:M451)/I451</f>
        <v>-3.125E-2</v>
      </c>
      <c r="P451" s="47">
        <f ca="1">_xlfn.VAR.P(M$4:M451)</f>
        <v>0.9990234375</v>
      </c>
      <c r="Q451" s="33">
        <f ca="1">COUNTIF(L$4:L451, "WIN")/I451</f>
        <v>0.484375</v>
      </c>
    </row>
    <row r="452" spans="9:17" x14ac:dyDescent="0.25">
      <c r="I452" s="5">
        <v>449</v>
      </c>
      <c r="J452" s="9">
        <f t="shared" ca="1" si="32"/>
        <v>9.6453147512024495E-3</v>
      </c>
      <c r="K452" s="7" t="str">
        <f t="shared" ref="K452:K515" ca="1" si="35">IF($J452 &gt;= $D$7, "GREEN", IF($J452 &gt;= $D$6, "BLACK", "RED"))</f>
        <v>RED</v>
      </c>
      <c r="L452" s="7" t="str">
        <f t="shared" ref="L452:L515" ca="1" si="36">IF($K452 = "RED", "WIN", "LOSE")</f>
        <v>WIN</v>
      </c>
      <c r="M452" s="8">
        <f t="shared" ca="1" si="33"/>
        <v>1</v>
      </c>
      <c r="N452" s="8">
        <f t="shared" ca="1" si="34"/>
        <v>-13</v>
      </c>
      <c r="O452" s="32">
        <f ca="1">SUM(M$4:M452)/I452</f>
        <v>-2.8953229398663696E-2</v>
      </c>
      <c r="P452" s="47">
        <f ca="1">_xlfn.VAR.P(M$4:M452)</f>
        <v>0.99916171050738833</v>
      </c>
      <c r="Q452" s="33">
        <f ca="1">COUNTIF(L$4:L452, "WIN")/I452</f>
        <v>0.48552338530066813</v>
      </c>
    </row>
    <row r="453" spans="9:17" x14ac:dyDescent="0.25">
      <c r="I453" s="5">
        <v>450</v>
      </c>
      <c r="J453" s="9">
        <f t="shared" ca="1" si="32"/>
        <v>9.9744198623544555E-2</v>
      </c>
      <c r="K453" s="7" t="str">
        <f t="shared" ca="1" si="35"/>
        <v>RED</v>
      </c>
      <c r="L453" s="7" t="str">
        <f t="shared" ca="1" si="36"/>
        <v>WIN</v>
      </c>
      <c r="M453" s="8">
        <f t="shared" ca="1" si="33"/>
        <v>1</v>
      </c>
      <c r="N453" s="8">
        <f t="shared" ca="1" si="34"/>
        <v>-12</v>
      </c>
      <c r="O453" s="32">
        <f ca="1">SUM(M$4:M453)/I453</f>
        <v>-2.6666666666666668E-2</v>
      </c>
      <c r="P453" s="47">
        <f ca="1">_xlfn.VAR.P(M$4:M453)</f>
        <v>0.99928888888888889</v>
      </c>
      <c r="Q453" s="33">
        <f ca="1">COUNTIF(L$4:L453, "WIN")/I453</f>
        <v>0.48666666666666669</v>
      </c>
    </row>
    <row r="454" spans="9:17" x14ac:dyDescent="0.25">
      <c r="I454" s="5">
        <v>451</v>
      </c>
      <c r="J454" s="9">
        <f t="shared" ref="J454:J517" ca="1" si="37">RAND()</f>
        <v>0.25429852371911132</v>
      </c>
      <c r="K454" s="7" t="str">
        <f t="shared" ca="1" si="35"/>
        <v>RED</v>
      </c>
      <c r="L454" s="7" t="str">
        <f t="shared" ca="1" si="36"/>
        <v>WIN</v>
      </c>
      <c r="M454" s="8">
        <f t="shared" ref="M454:M517" ca="1" si="38">IF($L454 = "WIN", 1, -1)</f>
        <v>1</v>
      </c>
      <c r="N454" s="8">
        <f t="shared" ref="N454:N517" ca="1" si="39">N453+M454</f>
        <v>-11</v>
      </c>
      <c r="O454" s="32">
        <f ca="1">SUM(M$4:M454)/I454</f>
        <v>-2.4390243902439025E-2</v>
      </c>
      <c r="P454" s="47">
        <f ca="1">_xlfn.VAR.P(M$4:M454)</f>
        <v>0.99940511600237958</v>
      </c>
      <c r="Q454" s="33">
        <f ca="1">COUNTIF(L$4:L454, "WIN")/I454</f>
        <v>0.48780487804878048</v>
      </c>
    </row>
    <row r="455" spans="9:17" x14ac:dyDescent="0.25">
      <c r="I455" s="5">
        <v>452</v>
      </c>
      <c r="J455" s="9">
        <f t="shared" ca="1" si="37"/>
        <v>0.31931837858042544</v>
      </c>
      <c r="K455" s="7" t="str">
        <f t="shared" ca="1" si="35"/>
        <v>RED</v>
      </c>
      <c r="L455" s="7" t="str">
        <f t="shared" ca="1" si="36"/>
        <v>WIN</v>
      </c>
      <c r="M455" s="8">
        <f t="shared" ca="1" si="38"/>
        <v>1</v>
      </c>
      <c r="N455" s="8">
        <f t="shared" ca="1" si="39"/>
        <v>-10</v>
      </c>
      <c r="O455" s="32">
        <f ca="1">SUM(M$4:M455)/I455</f>
        <v>-2.2123893805309734E-2</v>
      </c>
      <c r="P455" s="47">
        <f ca="1">_xlfn.VAR.P(M$4:M455)</f>
        <v>0.99951053332289141</v>
      </c>
      <c r="Q455" s="33">
        <f ca="1">COUNTIF(L$4:L455, "WIN")/I455</f>
        <v>0.48893805309734512</v>
      </c>
    </row>
    <row r="456" spans="9:17" x14ac:dyDescent="0.25">
      <c r="I456" s="5">
        <v>453</v>
      </c>
      <c r="J456" s="9">
        <f t="shared" ca="1" si="37"/>
        <v>9.3132057020495207E-3</v>
      </c>
      <c r="K456" s="7" t="str">
        <f t="shared" ca="1" si="35"/>
        <v>RED</v>
      </c>
      <c r="L456" s="7" t="str">
        <f t="shared" ca="1" si="36"/>
        <v>WIN</v>
      </c>
      <c r="M456" s="8">
        <f t="shared" ca="1" si="38"/>
        <v>1</v>
      </c>
      <c r="N456" s="8">
        <f t="shared" ca="1" si="39"/>
        <v>-9</v>
      </c>
      <c r="O456" s="32">
        <f ca="1">SUM(M$4:M456)/I456</f>
        <v>-1.9867549668874173E-2</v>
      </c>
      <c r="P456" s="47">
        <f ca="1">_xlfn.VAR.P(M$4:M456)</f>
        <v>0.99960528047015484</v>
      </c>
      <c r="Q456" s="33">
        <f ca="1">COUNTIF(L$4:L456, "WIN")/I456</f>
        <v>0.49006622516556292</v>
      </c>
    </row>
    <row r="457" spans="9:17" x14ac:dyDescent="0.25">
      <c r="I457" s="5">
        <v>454</v>
      </c>
      <c r="J457" s="9">
        <f t="shared" ca="1" si="37"/>
        <v>0.31296502718022179</v>
      </c>
      <c r="K457" s="7" t="str">
        <f t="shared" ca="1" si="35"/>
        <v>RED</v>
      </c>
      <c r="L457" s="7" t="str">
        <f t="shared" ca="1" si="36"/>
        <v>WIN</v>
      </c>
      <c r="M457" s="8">
        <f t="shared" ca="1" si="38"/>
        <v>1</v>
      </c>
      <c r="N457" s="8">
        <f t="shared" ca="1" si="39"/>
        <v>-8</v>
      </c>
      <c r="O457" s="32">
        <f ca="1">SUM(M$4:M457)/I457</f>
        <v>-1.7621145374449341E-2</v>
      </c>
      <c r="P457" s="47">
        <f ca="1">_xlfn.VAR.P(M$4:M457)</f>
        <v>0.9996894952356925</v>
      </c>
      <c r="Q457" s="33">
        <f ca="1">COUNTIF(L$4:L457, "WIN")/I457</f>
        <v>0.49118942731277532</v>
      </c>
    </row>
    <row r="458" spans="9:17" x14ac:dyDescent="0.25">
      <c r="I458" s="5">
        <v>455</v>
      </c>
      <c r="J458" s="9">
        <f t="shared" ca="1" si="37"/>
        <v>0.45792306644238145</v>
      </c>
      <c r="K458" s="7" t="str">
        <f t="shared" ca="1" si="35"/>
        <v>RED</v>
      </c>
      <c r="L458" s="7" t="str">
        <f t="shared" ca="1" si="36"/>
        <v>WIN</v>
      </c>
      <c r="M458" s="8">
        <f t="shared" ca="1" si="38"/>
        <v>1</v>
      </c>
      <c r="N458" s="8">
        <f t="shared" ca="1" si="39"/>
        <v>-7</v>
      </c>
      <c r="O458" s="32">
        <f ca="1">SUM(M$4:M458)/I458</f>
        <v>-1.5384615384615385E-2</v>
      </c>
      <c r="P458" s="47">
        <f ca="1">_xlfn.VAR.P(M$4:M458)</f>
        <v>0.99976331360946746</v>
      </c>
      <c r="Q458" s="33">
        <f ca="1">COUNTIF(L$4:L458, "WIN")/I458</f>
        <v>0.49230769230769234</v>
      </c>
    </row>
    <row r="459" spans="9:17" x14ac:dyDescent="0.25">
      <c r="I459" s="5">
        <v>456</v>
      </c>
      <c r="J459" s="9">
        <f t="shared" ca="1" si="37"/>
        <v>0.93936077510141391</v>
      </c>
      <c r="K459" s="7" t="str">
        <f t="shared" ca="1" si="35"/>
        <v>BLACK</v>
      </c>
      <c r="L459" s="7" t="str">
        <f t="shared" ca="1" si="36"/>
        <v>LOSE</v>
      </c>
      <c r="M459" s="8">
        <f t="shared" ca="1" si="38"/>
        <v>-1</v>
      </c>
      <c r="N459" s="8">
        <f t="shared" ca="1" si="39"/>
        <v>-8</v>
      </c>
      <c r="O459" s="32">
        <f ca="1">SUM(M$4:M459)/I459</f>
        <v>-1.7543859649122806E-2</v>
      </c>
      <c r="P459" s="47">
        <f ca="1">_xlfn.VAR.P(M$4:M459)</f>
        <v>0.99969221298861188</v>
      </c>
      <c r="Q459" s="33">
        <f ca="1">COUNTIF(L$4:L459, "WIN")/I459</f>
        <v>0.49122807017543857</v>
      </c>
    </row>
    <row r="460" spans="9:17" x14ac:dyDescent="0.25">
      <c r="I460" s="5">
        <v>457</v>
      </c>
      <c r="J460" s="9">
        <f t="shared" ca="1" si="37"/>
        <v>0.4631266016864074</v>
      </c>
      <c r="K460" s="7" t="str">
        <f t="shared" ca="1" si="35"/>
        <v>RED</v>
      </c>
      <c r="L460" s="7" t="str">
        <f t="shared" ca="1" si="36"/>
        <v>WIN</v>
      </c>
      <c r="M460" s="8">
        <f t="shared" ca="1" si="38"/>
        <v>1</v>
      </c>
      <c r="N460" s="8">
        <f t="shared" ca="1" si="39"/>
        <v>-7</v>
      </c>
      <c r="O460" s="32">
        <f ca="1">SUM(M$4:M460)/I460</f>
        <v>-1.5317286652078774E-2</v>
      </c>
      <c r="P460" s="47">
        <f ca="1">_xlfn.VAR.P(M$4:M460)</f>
        <v>0.99976538072961807</v>
      </c>
      <c r="Q460" s="33">
        <f ca="1">COUNTIF(L$4:L460, "WIN")/I460</f>
        <v>0.49234135667396062</v>
      </c>
    </row>
    <row r="461" spans="9:17" x14ac:dyDescent="0.25">
      <c r="I461" s="5">
        <v>458</v>
      </c>
      <c r="J461" s="9">
        <f t="shared" ca="1" si="37"/>
        <v>0.86784836561507994</v>
      </c>
      <c r="K461" s="7" t="str">
        <f t="shared" ca="1" si="35"/>
        <v>BLACK</v>
      </c>
      <c r="L461" s="7" t="str">
        <f t="shared" ca="1" si="36"/>
        <v>LOSE</v>
      </c>
      <c r="M461" s="8">
        <f t="shared" ca="1" si="38"/>
        <v>-1</v>
      </c>
      <c r="N461" s="8">
        <f t="shared" ca="1" si="39"/>
        <v>-8</v>
      </c>
      <c r="O461" s="32">
        <f ca="1">SUM(M$4:M461)/I461</f>
        <v>-1.7467248908296942E-2</v>
      </c>
      <c r="P461" s="47">
        <f ca="1">_xlfn.VAR.P(M$4:M461)</f>
        <v>0.99969489521557564</v>
      </c>
      <c r="Q461" s="33">
        <f ca="1">COUNTIF(L$4:L461, "WIN")/I461</f>
        <v>0.49126637554585151</v>
      </c>
    </row>
    <row r="462" spans="9:17" x14ac:dyDescent="0.25">
      <c r="I462" s="5">
        <v>459</v>
      </c>
      <c r="J462" s="9">
        <f t="shared" ca="1" si="37"/>
        <v>0.82960259090658817</v>
      </c>
      <c r="K462" s="7" t="str">
        <f t="shared" ca="1" si="35"/>
        <v>BLACK</v>
      </c>
      <c r="L462" s="7" t="str">
        <f t="shared" ca="1" si="36"/>
        <v>LOSE</v>
      </c>
      <c r="M462" s="8">
        <f t="shared" ca="1" si="38"/>
        <v>-1</v>
      </c>
      <c r="N462" s="8">
        <f t="shared" ca="1" si="39"/>
        <v>-9</v>
      </c>
      <c r="O462" s="32">
        <f ca="1">SUM(M$4:M462)/I462</f>
        <v>-1.9607843137254902E-2</v>
      </c>
      <c r="P462" s="47">
        <f ca="1">_xlfn.VAR.P(M$4:M462)</f>
        <v>0.99961553248750479</v>
      </c>
      <c r="Q462" s="33">
        <f ca="1">COUNTIF(L$4:L462, "WIN")/I462</f>
        <v>0.49019607843137253</v>
      </c>
    </row>
    <row r="463" spans="9:17" x14ac:dyDescent="0.25">
      <c r="I463" s="5">
        <v>460</v>
      </c>
      <c r="J463" s="9">
        <f t="shared" ca="1" si="37"/>
        <v>3.9704096455114524E-2</v>
      </c>
      <c r="K463" s="7" t="str">
        <f t="shared" ca="1" si="35"/>
        <v>RED</v>
      </c>
      <c r="L463" s="7" t="str">
        <f t="shared" ca="1" si="36"/>
        <v>WIN</v>
      </c>
      <c r="M463" s="8">
        <f t="shared" ca="1" si="38"/>
        <v>1</v>
      </c>
      <c r="N463" s="8">
        <f t="shared" ca="1" si="39"/>
        <v>-8</v>
      </c>
      <c r="O463" s="32">
        <f ca="1">SUM(M$4:M463)/I463</f>
        <v>-1.7391304347826087E-2</v>
      </c>
      <c r="P463" s="47">
        <f ca="1">_xlfn.VAR.P(M$4:M463)</f>
        <v>0.9996975425330813</v>
      </c>
      <c r="Q463" s="33">
        <f ca="1">COUNTIF(L$4:L463, "WIN")/I463</f>
        <v>0.49130434782608695</v>
      </c>
    </row>
    <row r="464" spans="9:17" x14ac:dyDescent="0.25">
      <c r="I464" s="5">
        <v>461</v>
      </c>
      <c r="J464" s="9">
        <f t="shared" ca="1" si="37"/>
        <v>0.75424011642173416</v>
      </c>
      <c r="K464" s="7" t="str">
        <f t="shared" ca="1" si="35"/>
        <v>BLACK</v>
      </c>
      <c r="L464" s="7" t="str">
        <f t="shared" ca="1" si="36"/>
        <v>LOSE</v>
      </c>
      <c r="M464" s="8">
        <f t="shared" ca="1" si="38"/>
        <v>-1</v>
      </c>
      <c r="N464" s="8">
        <f t="shared" ca="1" si="39"/>
        <v>-9</v>
      </c>
      <c r="O464" s="32">
        <f ca="1">SUM(M$4:M464)/I464</f>
        <v>-1.9522776572668113E-2</v>
      </c>
      <c r="P464" s="47">
        <f ca="1">_xlfn.VAR.P(M$4:M464)</f>
        <v>0.99961886119489363</v>
      </c>
      <c r="Q464" s="33">
        <f ca="1">COUNTIF(L$4:L464, "WIN")/I464</f>
        <v>0.49023861171366595</v>
      </c>
    </row>
    <row r="465" spans="9:17" x14ac:dyDescent="0.25">
      <c r="I465" s="5">
        <v>462</v>
      </c>
      <c r="J465" s="9">
        <f t="shared" ca="1" si="37"/>
        <v>0.6879137677185384</v>
      </c>
      <c r="K465" s="7" t="str">
        <f t="shared" ca="1" si="35"/>
        <v>BLACK</v>
      </c>
      <c r="L465" s="7" t="str">
        <f t="shared" ca="1" si="36"/>
        <v>LOSE</v>
      </c>
      <c r="M465" s="8">
        <f t="shared" ca="1" si="38"/>
        <v>-1</v>
      </c>
      <c r="N465" s="8">
        <f t="shared" ca="1" si="39"/>
        <v>-10</v>
      </c>
      <c r="O465" s="32">
        <f ca="1">SUM(M$4:M465)/I465</f>
        <v>-2.1645021645021644E-2</v>
      </c>
      <c r="P465" s="47">
        <f ca="1">_xlfn.VAR.P(M$4:M465)</f>
        <v>0.9995314930379865</v>
      </c>
      <c r="Q465" s="33">
        <f ca="1">COUNTIF(L$4:L465, "WIN")/I465</f>
        <v>0.48917748917748916</v>
      </c>
    </row>
    <row r="466" spans="9:17" x14ac:dyDescent="0.25">
      <c r="I466" s="5">
        <v>463</v>
      </c>
      <c r="J466" s="9">
        <f t="shared" ca="1" si="37"/>
        <v>0.89530809954056823</v>
      </c>
      <c r="K466" s="7" t="str">
        <f t="shared" ca="1" si="35"/>
        <v>BLACK</v>
      </c>
      <c r="L466" s="7" t="str">
        <f t="shared" ca="1" si="36"/>
        <v>LOSE</v>
      </c>
      <c r="M466" s="8">
        <f t="shared" ca="1" si="38"/>
        <v>-1</v>
      </c>
      <c r="N466" s="8">
        <f t="shared" ca="1" si="39"/>
        <v>-11</v>
      </c>
      <c r="O466" s="32">
        <f ca="1">SUM(M$4:M466)/I466</f>
        <v>-2.3758099352051837E-2</v>
      </c>
      <c r="P466" s="47">
        <f ca="1">_xlfn.VAR.P(M$4:M466)</f>
        <v>0.99943555271517803</v>
      </c>
      <c r="Q466" s="33">
        <f ca="1">COUNTIF(L$4:L466, "WIN")/I466</f>
        <v>0.48812095032397407</v>
      </c>
    </row>
    <row r="467" spans="9:17" x14ac:dyDescent="0.25">
      <c r="I467" s="5">
        <v>464</v>
      </c>
      <c r="J467" s="9">
        <f t="shared" ca="1" si="37"/>
        <v>0.22843142231954316</v>
      </c>
      <c r="K467" s="7" t="str">
        <f t="shared" ca="1" si="35"/>
        <v>RED</v>
      </c>
      <c r="L467" s="7" t="str">
        <f t="shared" ca="1" si="36"/>
        <v>WIN</v>
      </c>
      <c r="M467" s="8">
        <f t="shared" ca="1" si="38"/>
        <v>1</v>
      </c>
      <c r="N467" s="8">
        <f t="shared" ca="1" si="39"/>
        <v>-10</v>
      </c>
      <c r="O467" s="32">
        <f ca="1">SUM(M$4:M467)/I467</f>
        <v>-2.1551724137931036E-2</v>
      </c>
      <c r="P467" s="47">
        <f ca="1">_xlfn.VAR.P(M$4:M467)</f>
        <v>0.99953552318668248</v>
      </c>
      <c r="Q467" s="33">
        <f ca="1">COUNTIF(L$4:L467, "WIN")/I467</f>
        <v>0.48922413793103448</v>
      </c>
    </row>
    <row r="468" spans="9:17" x14ac:dyDescent="0.25">
      <c r="I468" s="5">
        <v>465</v>
      </c>
      <c r="J468" s="9">
        <f t="shared" ca="1" si="37"/>
        <v>0.9839397956604985</v>
      </c>
      <c r="K468" s="7" t="str">
        <f t="shared" ca="1" si="35"/>
        <v>GREEN</v>
      </c>
      <c r="L468" s="7" t="str">
        <f t="shared" ca="1" si="36"/>
        <v>LOSE</v>
      </c>
      <c r="M468" s="8">
        <f t="shared" ca="1" si="38"/>
        <v>-1</v>
      </c>
      <c r="N468" s="8">
        <f t="shared" ca="1" si="39"/>
        <v>-11</v>
      </c>
      <c r="O468" s="32">
        <f ca="1">SUM(M$4:M468)/I468</f>
        <v>-2.3655913978494623E-2</v>
      </c>
      <c r="P468" s="47">
        <f ca="1">_xlfn.VAR.P(M$4:M468)</f>
        <v>0.99944039773384208</v>
      </c>
      <c r="Q468" s="33">
        <f ca="1">COUNTIF(L$4:L468, "WIN")/I468</f>
        <v>0.48817204301075268</v>
      </c>
    </row>
    <row r="469" spans="9:17" x14ac:dyDescent="0.25">
      <c r="I469" s="5">
        <v>466</v>
      </c>
      <c r="J469" s="9">
        <f t="shared" ca="1" si="37"/>
        <v>0.76392308386431362</v>
      </c>
      <c r="K469" s="7" t="str">
        <f t="shared" ca="1" si="35"/>
        <v>BLACK</v>
      </c>
      <c r="L469" s="7" t="str">
        <f t="shared" ca="1" si="36"/>
        <v>LOSE</v>
      </c>
      <c r="M469" s="8">
        <f t="shared" ca="1" si="38"/>
        <v>-1</v>
      </c>
      <c r="N469" s="8">
        <f t="shared" ca="1" si="39"/>
        <v>-12</v>
      </c>
      <c r="O469" s="32">
        <f ca="1">SUM(M$4:M469)/I469</f>
        <v>-2.575107296137339E-2</v>
      </c>
      <c r="P469" s="47">
        <f ca="1">_xlfn.VAR.P(M$4:M469)</f>
        <v>0.99933688224133799</v>
      </c>
      <c r="Q469" s="33">
        <f ca="1">COUNTIF(L$4:L469, "WIN")/I469</f>
        <v>0.48712446351931332</v>
      </c>
    </row>
    <row r="470" spans="9:17" x14ac:dyDescent="0.25">
      <c r="I470" s="5">
        <v>467</v>
      </c>
      <c r="J470" s="9">
        <f t="shared" ca="1" si="37"/>
        <v>0.61184644862969972</v>
      </c>
      <c r="K470" s="7" t="str">
        <f t="shared" ca="1" si="35"/>
        <v>BLACK</v>
      </c>
      <c r="L470" s="7" t="str">
        <f t="shared" ca="1" si="36"/>
        <v>LOSE</v>
      </c>
      <c r="M470" s="8">
        <f t="shared" ca="1" si="38"/>
        <v>-1</v>
      </c>
      <c r="N470" s="8">
        <f t="shared" ca="1" si="39"/>
        <v>-13</v>
      </c>
      <c r="O470" s="32">
        <f ca="1">SUM(M$4:M470)/I470</f>
        <v>-2.7837259100642397E-2</v>
      </c>
      <c r="P470" s="47">
        <f ca="1">_xlfn.VAR.P(M$4:M470)</f>
        <v>0.99922508700576373</v>
      </c>
      <c r="Q470" s="33">
        <f ca="1">COUNTIF(L$4:L470, "WIN")/I470</f>
        <v>0.48608137044967881</v>
      </c>
    </row>
    <row r="471" spans="9:17" x14ac:dyDescent="0.25">
      <c r="I471" s="5">
        <v>468</v>
      </c>
      <c r="J471" s="9">
        <f t="shared" ca="1" si="37"/>
        <v>0.83916545545238297</v>
      </c>
      <c r="K471" s="7" t="str">
        <f t="shared" ca="1" si="35"/>
        <v>BLACK</v>
      </c>
      <c r="L471" s="7" t="str">
        <f t="shared" ca="1" si="36"/>
        <v>LOSE</v>
      </c>
      <c r="M471" s="8">
        <f t="shared" ca="1" si="38"/>
        <v>-1</v>
      </c>
      <c r="N471" s="8">
        <f t="shared" ca="1" si="39"/>
        <v>-14</v>
      </c>
      <c r="O471" s="32">
        <f ca="1">SUM(M$4:M471)/I471</f>
        <v>-2.9914529914529916E-2</v>
      </c>
      <c r="P471" s="47">
        <f ca="1">_xlfn.VAR.P(M$4:M471)</f>
        <v>0.9991051208999927</v>
      </c>
      <c r="Q471" s="33">
        <f ca="1">COUNTIF(L$4:L471, "WIN")/I471</f>
        <v>0.48504273504273504</v>
      </c>
    </row>
    <row r="472" spans="9:17" x14ac:dyDescent="0.25">
      <c r="I472" s="5">
        <v>469</v>
      </c>
      <c r="J472" s="9">
        <f t="shared" ca="1" si="37"/>
        <v>0.38285888962247028</v>
      </c>
      <c r="K472" s="7" t="str">
        <f t="shared" ca="1" si="35"/>
        <v>RED</v>
      </c>
      <c r="L472" s="7" t="str">
        <f t="shared" ca="1" si="36"/>
        <v>WIN</v>
      </c>
      <c r="M472" s="8">
        <f t="shared" ca="1" si="38"/>
        <v>1</v>
      </c>
      <c r="N472" s="8">
        <f t="shared" ca="1" si="39"/>
        <v>-13</v>
      </c>
      <c r="O472" s="32">
        <f ca="1">SUM(M$4:M472)/I472</f>
        <v>-2.7718550106609809E-2</v>
      </c>
      <c r="P472" s="47">
        <f ca="1">_xlfn.VAR.P(M$4:M472)</f>
        <v>0.99923168197998735</v>
      </c>
      <c r="Q472" s="33">
        <f ca="1">COUNTIF(L$4:L472, "WIN")/I472</f>
        <v>0.48614072494669508</v>
      </c>
    </row>
    <row r="473" spans="9:17" x14ac:dyDescent="0.25">
      <c r="I473" s="5">
        <v>470</v>
      </c>
      <c r="J473" s="9">
        <f t="shared" ca="1" si="37"/>
        <v>0.10798576941481852</v>
      </c>
      <c r="K473" s="7" t="str">
        <f t="shared" ca="1" si="35"/>
        <v>RED</v>
      </c>
      <c r="L473" s="7" t="str">
        <f t="shared" ca="1" si="36"/>
        <v>WIN</v>
      </c>
      <c r="M473" s="8">
        <f t="shared" ca="1" si="38"/>
        <v>1</v>
      </c>
      <c r="N473" s="8">
        <f t="shared" ca="1" si="39"/>
        <v>-12</v>
      </c>
      <c r="O473" s="32">
        <f ca="1">SUM(M$4:M473)/I473</f>
        <v>-2.553191489361702E-2</v>
      </c>
      <c r="P473" s="47">
        <f ca="1">_xlfn.VAR.P(M$4:M473)</f>
        <v>0.99934812132186512</v>
      </c>
      <c r="Q473" s="33">
        <f ca="1">COUNTIF(L$4:L473, "WIN")/I473</f>
        <v>0.48723404255319147</v>
      </c>
    </row>
    <row r="474" spans="9:17" x14ac:dyDescent="0.25">
      <c r="I474" s="5">
        <v>471</v>
      </c>
      <c r="J474" s="9">
        <f t="shared" ca="1" si="37"/>
        <v>0.82282999809861135</v>
      </c>
      <c r="K474" s="7" t="str">
        <f t="shared" ca="1" si="35"/>
        <v>BLACK</v>
      </c>
      <c r="L474" s="7" t="str">
        <f t="shared" ca="1" si="36"/>
        <v>LOSE</v>
      </c>
      <c r="M474" s="8">
        <f t="shared" ca="1" si="38"/>
        <v>-1</v>
      </c>
      <c r="N474" s="8">
        <f t="shared" ca="1" si="39"/>
        <v>-13</v>
      </c>
      <c r="O474" s="32">
        <f ca="1">SUM(M$4:M474)/I474</f>
        <v>-2.7600849256900213E-2</v>
      </c>
      <c r="P474" s="47">
        <f ca="1">_xlfn.VAR.P(M$4:M474)</f>
        <v>0.99923819312029782</v>
      </c>
      <c r="Q474" s="33">
        <f ca="1">COUNTIF(L$4:L474, "WIN")/I474</f>
        <v>0.4861995753715499</v>
      </c>
    </row>
    <row r="475" spans="9:17" x14ac:dyDescent="0.25">
      <c r="I475" s="5">
        <v>472</v>
      </c>
      <c r="J475" s="9">
        <f t="shared" ca="1" si="37"/>
        <v>0.569821157408963</v>
      </c>
      <c r="K475" s="7" t="str">
        <f t="shared" ca="1" si="35"/>
        <v>BLACK</v>
      </c>
      <c r="L475" s="7" t="str">
        <f t="shared" ca="1" si="36"/>
        <v>LOSE</v>
      </c>
      <c r="M475" s="8">
        <f t="shared" ca="1" si="38"/>
        <v>-1</v>
      </c>
      <c r="N475" s="8">
        <f t="shared" ca="1" si="39"/>
        <v>-14</v>
      </c>
      <c r="O475" s="32">
        <f ca="1">SUM(M$4:M475)/I475</f>
        <v>-2.9661016949152543E-2</v>
      </c>
      <c r="P475" s="47">
        <f ca="1">_xlfn.VAR.P(M$4:M475)</f>
        <v>0.99912022407354206</v>
      </c>
      <c r="Q475" s="33">
        <f ca="1">COUNTIF(L$4:L475, "WIN")/I475</f>
        <v>0.48516949152542371</v>
      </c>
    </row>
    <row r="476" spans="9:17" x14ac:dyDescent="0.25">
      <c r="I476" s="5">
        <v>473</v>
      </c>
      <c r="J476" s="9">
        <f t="shared" ca="1" si="37"/>
        <v>0.4316436686752767</v>
      </c>
      <c r="K476" s="7" t="str">
        <f t="shared" ca="1" si="35"/>
        <v>RED</v>
      </c>
      <c r="L476" s="7" t="str">
        <f t="shared" ca="1" si="36"/>
        <v>WIN</v>
      </c>
      <c r="M476" s="8">
        <f t="shared" ca="1" si="38"/>
        <v>1</v>
      </c>
      <c r="N476" s="8">
        <f t="shared" ca="1" si="39"/>
        <v>-13</v>
      </c>
      <c r="O476" s="32">
        <f ca="1">SUM(M$4:M476)/I476</f>
        <v>-2.748414376321353E-2</v>
      </c>
      <c r="P476" s="47">
        <f ca="1">_xlfn.VAR.P(M$4:M476)</f>
        <v>0.99924462184160301</v>
      </c>
      <c r="Q476" s="33">
        <f ca="1">COUNTIF(L$4:L476, "WIN")/I476</f>
        <v>0.48625792811839325</v>
      </c>
    </row>
    <row r="477" spans="9:17" x14ac:dyDescent="0.25">
      <c r="I477" s="5">
        <v>474</v>
      </c>
      <c r="J477" s="9">
        <f t="shared" ca="1" si="37"/>
        <v>0.86870589822365818</v>
      </c>
      <c r="K477" s="7" t="str">
        <f t="shared" ca="1" si="35"/>
        <v>BLACK</v>
      </c>
      <c r="L477" s="7" t="str">
        <f t="shared" ca="1" si="36"/>
        <v>LOSE</v>
      </c>
      <c r="M477" s="8">
        <f t="shared" ca="1" si="38"/>
        <v>-1</v>
      </c>
      <c r="N477" s="8">
        <f t="shared" ca="1" si="39"/>
        <v>-14</v>
      </c>
      <c r="O477" s="32">
        <f ca="1">SUM(M$4:M477)/I477</f>
        <v>-2.9535864978902954E-2</v>
      </c>
      <c r="P477" s="47">
        <f ca="1">_xlfn.VAR.P(M$4:M477)</f>
        <v>0.99912763267994797</v>
      </c>
      <c r="Q477" s="33">
        <f ca="1">COUNTIF(L$4:L477, "WIN")/I477</f>
        <v>0.48523206751054854</v>
      </c>
    </row>
    <row r="478" spans="9:17" x14ac:dyDescent="0.25">
      <c r="I478" s="5">
        <v>475</v>
      </c>
      <c r="J478" s="9">
        <f t="shared" ca="1" si="37"/>
        <v>0.56790717716416717</v>
      </c>
      <c r="K478" s="7" t="str">
        <f t="shared" ca="1" si="35"/>
        <v>BLACK</v>
      </c>
      <c r="L478" s="7" t="str">
        <f t="shared" ca="1" si="36"/>
        <v>LOSE</v>
      </c>
      <c r="M478" s="8">
        <f t="shared" ca="1" si="38"/>
        <v>-1</v>
      </c>
      <c r="N478" s="8">
        <f t="shared" ca="1" si="39"/>
        <v>-15</v>
      </c>
      <c r="O478" s="32">
        <f ca="1">SUM(M$4:M478)/I478</f>
        <v>-3.1578947368421054E-2</v>
      </c>
      <c r="P478" s="47">
        <f ca="1">_xlfn.VAR.P(M$4:M478)</f>
        <v>0.99900277008310245</v>
      </c>
      <c r="Q478" s="33">
        <f ca="1">COUNTIF(L$4:L478, "WIN")/I478</f>
        <v>0.48421052631578948</v>
      </c>
    </row>
    <row r="479" spans="9:17" x14ac:dyDescent="0.25">
      <c r="I479" s="5">
        <v>476</v>
      </c>
      <c r="J479" s="9">
        <f t="shared" ca="1" si="37"/>
        <v>0.3873882359208437</v>
      </c>
      <c r="K479" s="7" t="str">
        <f t="shared" ca="1" si="35"/>
        <v>RED</v>
      </c>
      <c r="L479" s="7" t="str">
        <f t="shared" ca="1" si="36"/>
        <v>WIN</v>
      </c>
      <c r="M479" s="8">
        <f t="shared" ca="1" si="38"/>
        <v>1</v>
      </c>
      <c r="N479" s="8">
        <f t="shared" ca="1" si="39"/>
        <v>-14</v>
      </c>
      <c r="O479" s="32">
        <f ca="1">SUM(M$4:M479)/I479</f>
        <v>-2.9411764705882353E-2</v>
      </c>
      <c r="P479" s="47">
        <f ca="1">_xlfn.VAR.P(M$4:M479)</f>
        <v>0.99913494809688586</v>
      </c>
      <c r="Q479" s="33">
        <f ca="1">COUNTIF(L$4:L479, "WIN")/I479</f>
        <v>0.48529411764705882</v>
      </c>
    </row>
    <row r="480" spans="9:17" x14ac:dyDescent="0.25">
      <c r="I480" s="5">
        <v>477</v>
      </c>
      <c r="J480" s="9">
        <f t="shared" ca="1" si="37"/>
        <v>0.34987436615183931</v>
      </c>
      <c r="K480" s="7" t="str">
        <f t="shared" ca="1" si="35"/>
        <v>RED</v>
      </c>
      <c r="L480" s="7" t="str">
        <f t="shared" ca="1" si="36"/>
        <v>WIN</v>
      </c>
      <c r="M480" s="8">
        <f t="shared" ca="1" si="38"/>
        <v>1</v>
      </c>
      <c r="N480" s="8">
        <f t="shared" ca="1" si="39"/>
        <v>-13</v>
      </c>
      <c r="O480" s="32">
        <f ca="1">SUM(M$4:M480)/I480</f>
        <v>-2.7253668763102725E-2</v>
      </c>
      <c r="P480" s="47">
        <f ca="1">_xlfn.VAR.P(M$4:M480)</f>
        <v>0.99925723753895113</v>
      </c>
      <c r="Q480" s="33">
        <f ca="1">COUNTIF(L$4:L480, "WIN")/I480</f>
        <v>0.48637316561844862</v>
      </c>
    </row>
    <row r="481" spans="9:17" x14ac:dyDescent="0.25">
      <c r="I481" s="5">
        <v>478</v>
      </c>
      <c r="J481" s="9">
        <f t="shared" ca="1" si="37"/>
        <v>0.5047112827497644</v>
      </c>
      <c r="K481" s="7" t="str">
        <f t="shared" ca="1" si="35"/>
        <v>BLACK</v>
      </c>
      <c r="L481" s="7" t="str">
        <f t="shared" ca="1" si="36"/>
        <v>LOSE</v>
      </c>
      <c r="M481" s="8">
        <f t="shared" ca="1" si="38"/>
        <v>-1</v>
      </c>
      <c r="N481" s="8">
        <f t="shared" ca="1" si="39"/>
        <v>-14</v>
      </c>
      <c r="O481" s="32">
        <f ca="1">SUM(M$4:M481)/I481</f>
        <v>-2.9288702928870293E-2</v>
      </c>
      <c r="P481" s="47">
        <f ca="1">_xlfn.VAR.P(M$4:M481)</f>
        <v>0.99914217188074439</v>
      </c>
      <c r="Q481" s="33">
        <f ca="1">COUNTIF(L$4:L481, "WIN")/I481</f>
        <v>0.48535564853556484</v>
      </c>
    </row>
    <row r="482" spans="9:17" x14ac:dyDescent="0.25">
      <c r="I482" s="5">
        <v>479</v>
      </c>
      <c r="J482" s="9">
        <f t="shared" ca="1" si="37"/>
        <v>0.61480235459336108</v>
      </c>
      <c r="K482" s="7" t="str">
        <f t="shared" ca="1" si="35"/>
        <v>BLACK</v>
      </c>
      <c r="L482" s="7" t="str">
        <f t="shared" ca="1" si="36"/>
        <v>LOSE</v>
      </c>
      <c r="M482" s="8">
        <f t="shared" ca="1" si="38"/>
        <v>-1</v>
      </c>
      <c r="N482" s="8">
        <f t="shared" ca="1" si="39"/>
        <v>-15</v>
      </c>
      <c r="O482" s="32">
        <f ca="1">SUM(M$4:M482)/I482</f>
        <v>-3.1315240083507306E-2</v>
      </c>
      <c r="P482" s="47">
        <f ca="1">_xlfn.VAR.P(M$4:M482)</f>
        <v>0.9990193557385123</v>
      </c>
      <c r="Q482" s="33">
        <f ca="1">COUNTIF(L$4:L482, "WIN")/I482</f>
        <v>0.48434237995824636</v>
      </c>
    </row>
    <row r="483" spans="9:17" x14ac:dyDescent="0.25">
      <c r="I483" s="5">
        <v>480</v>
      </c>
      <c r="J483" s="9">
        <f t="shared" ca="1" si="37"/>
        <v>0.68460533002613422</v>
      </c>
      <c r="K483" s="7" t="str">
        <f t="shared" ca="1" si="35"/>
        <v>BLACK</v>
      </c>
      <c r="L483" s="7" t="str">
        <f t="shared" ca="1" si="36"/>
        <v>LOSE</v>
      </c>
      <c r="M483" s="8">
        <f t="shared" ca="1" si="38"/>
        <v>-1</v>
      </c>
      <c r="N483" s="8">
        <f t="shared" ca="1" si="39"/>
        <v>-16</v>
      </c>
      <c r="O483" s="32">
        <f ca="1">SUM(M$4:M483)/I483</f>
        <v>-3.3333333333333333E-2</v>
      </c>
      <c r="P483" s="47">
        <f ca="1">_xlfn.VAR.P(M$4:M483)</f>
        <v>0.99888888888888894</v>
      </c>
      <c r="Q483" s="33">
        <f ca="1">COUNTIF(L$4:L483, "WIN")/I483</f>
        <v>0.48333333333333334</v>
      </c>
    </row>
    <row r="484" spans="9:17" x14ac:dyDescent="0.25">
      <c r="I484" s="5">
        <v>481</v>
      </c>
      <c r="J484" s="9">
        <f t="shared" ca="1" si="37"/>
        <v>0.40537256075506301</v>
      </c>
      <c r="K484" s="7" t="str">
        <f t="shared" ca="1" si="35"/>
        <v>RED</v>
      </c>
      <c r="L484" s="7" t="str">
        <f t="shared" ca="1" si="36"/>
        <v>WIN</v>
      </c>
      <c r="M484" s="8">
        <f t="shared" ca="1" si="38"/>
        <v>1</v>
      </c>
      <c r="N484" s="8">
        <f t="shared" ca="1" si="39"/>
        <v>-15</v>
      </c>
      <c r="O484" s="32">
        <f ca="1">SUM(M$4:M484)/I484</f>
        <v>-3.1185031185031187E-2</v>
      </c>
      <c r="P484" s="47">
        <f ca="1">_xlfn.VAR.P(M$4:M484)</f>
        <v>0.99902749382998868</v>
      </c>
      <c r="Q484" s="33">
        <f ca="1">COUNTIF(L$4:L484, "WIN")/I484</f>
        <v>0.48440748440748443</v>
      </c>
    </row>
    <row r="485" spans="9:17" x14ac:dyDescent="0.25">
      <c r="I485" s="5">
        <v>482</v>
      </c>
      <c r="J485" s="9">
        <f t="shared" ca="1" si="37"/>
        <v>0.79711633128307979</v>
      </c>
      <c r="K485" s="7" t="str">
        <f t="shared" ca="1" si="35"/>
        <v>BLACK</v>
      </c>
      <c r="L485" s="7" t="str">
        <f t="shared" ca="1" si="36"/>
        <v>LOSE</v>
      </c>
      <c r="M485" s="8">
        <f t="shared" ca="1" si="38"/>
        <v>-1</v>
      </c>
      <c r="N485" s="8">
        <f t="shared" ca="1" si="39"/>
        <v>-16</v>
      </c>
      <c r="O485" s="32">
        <f ca="1">SUM(M$4:M485)/I485</f>
        <v>-3.3195020746887967E-2</v>
      </c>
      <c r="P485" s="47">
        <f ca="1">_xlfn.VAR.P(M$4:M485)</f>
        <v>0.9988980905976137</v>
      </c>
      <c r="Q485" s="33">
        <f ca="1">COUNTIF(L$4:L485, "WIN")/I485</f>
        <v>0.48340248962655602</v>
      </c>
    </row>
    <row r="486" spans="9:17" x14ac:dyDescent="0.25">
      <c r="I486" s="5">
        <v>483</v>
      </c>
      <c r="J486" s="9">
        <f t="shared" ca="1" si="37"/>
        <v>0.33203353649054079</v>
      </c>
      <c r="K486" s="7" t="str">
        <f t="shared" ca="1" si="35"/>
        <v>RED</v>
      </c>
      <c r="L486" s="7" t="str">
        <f t="shared" ca="1" si="36"/>
        <v>WIN</v>
      </c>
      <c r="M486" s="8">
        <f t="shared" ca="1" si="38"/>
        <v>1</v>
      </c>
      <c r="N486" s="8">
        <f t="shared" ca="1" si="39"/>
        <v>-15</v>
      </c>
      <c r="O486" s="32">
        <f ca="1">SUM(M$4:M486)/I486</f>
        <v>-3.1055900621118012E-2</v>
      </c>
      <c r="P486" s="47">
        <f ca="1">_xlfn.VAR.P(M$4:M486)</f>
        <v>0.99903553103661125</v>
      </c>
      <c r="Q486" s="33">
        <f ca="1">COUNTIF(L$4:L486, "WIN")/I486</f>
        <v>0.48447204968944102</v>
      </c>
    </row>
    <row r="487" spans="9:17" x14ac:dyDescent="0.25">
      <c r="I487" s="5">
        <v>484</v>
      </c>
      <c r="J487" s="9">
        <f t="shared" ca="1" si="37"/>
        <v>0.94110530343269116</v>
      </c>
      <c r="K487" s="7" t="str">
        <f t="shared" ca="1" si="35"/>
        <v>BLACK</v>
      </c>
      <c r="L487" s="7" t="str">
        <f t="shared" ca="1" si="36"/>
        <v>LOSE</v>
      </c>
      <c r="M487" s="8">
        <f t="shared" ca="1" si="38"/>
        <v>-1</v>
      </c>
      <c r="N487" s="8">
        <f t="shared" ca="1" si="39"/>
        <v>-16</v>
      </c>
      <c r="O487" s="32">
        <f ca="1">SUM(M$4:M487)/I487</f>
        <v>-3.3057851239669422E-2</v>
      </c>
      <c r="P487" s="47">
        <f ca="1">_xlfn.VAR.P(M$4:M487)</f>
        <v>0.99890717847141586</v>
      </c>
      <c r="Q487" s="33">
        <f ca="1">COUNTIF(L$4:L487, "WIN")/I487</f>
        <v>0.48347107438016529</v>
      </c>
    </row>
    <row r="488" spans="9:17" x14ac:dyDescent="0.25">
      <c r="I488" s="5">
        <v>485</v>
      </c>
      <c r="J488" s="9">
        <f t="shared" ca="1" si="37"/>
        <v>9.7210434418674052E-2</v>
      </c>
      <c r="K488" s="7" t="str">
        <f t="shared" ca="1" si="35"/>
        <v>RED</v>
      </c>
      <c r="L488" s="7" t="str">
        <f t="shared" ca="1" si="36"/>
        <v>WIN</v>
      </c>
      <c r="M488" s="8">
        <f t="shared" ca="1" si="38"/>
        <v>1</v>
      </c>
      <c r="N488" s="8">
        <f t="shared" ca="1" si="39"/>
        <v>-15</v>
      </c>
      <c r="O488" s="32">
        <f ca="1">SUM(M$4:M488)/I488</f>
        <v>-3.0927835051546393E-2</v>
      </c>
      <c r="P488" s="47">
        <f ca="1">_xlfn.VAR.P(M$4:M488)</f>
        <v>0.9990434690190243</v>
      </c>
      <c r="Q488" s="33">
        <f ca="1">COUNTIF(L$4:L488, "WIN")/I488</f>
        <v>0.4845360824742268</v>
      </c>
    </row>
    <row r="489" spans="9:17" x14ac:dyDescent="0.25">
      <c r="I489" s="5">
        <v>486</v>
      </c>
      <c r="J489" s="9">
        <f t="shared" ca="1" si="37"/>
        <v>0.96979873637891123</v>
      </c>
      <c r="K489" s="7" t="str">
        <f t="shared" ca="1" si="35"/>
        <v>BLACK</v>
      </c>
      <c r="L489" s="7" t="str">
        <f t="shared" ca="1" si="36"/>
        <v>LOSE</v>
      </c>
      <c r="M489" s="8">
        <f t="shared" ca="1" si="38"/>
        <v>-1</v>
      </c>
      <c r="N489" s="8">
        <f t="shared" ca="1" si="39"/>
        <v>-16</v>
      </c>
      <c r="O489" s="32">
        <f ca="1">SUM(M$4:M489)/I489</f>
        <v>-3.292181069958848E-2</v>
      </c>
      <c r="P489" s="47">
        <f ca="1">_xlfn.VAR.P(M$4:M489)</f>
        <v>0.99891615438026049</v>
      </c>
      <c r="Q489" s="33">
        <f ca="1">COUNTIF(L$4:L489, "WIN")/I489</f>
        <v>0.48353909465020578</v>
      </c>
    </row>
    <row r="490" spans="9:17" x14ac:dyDescent="0.25">
      <c r="I490" s="5">
        <v>487</v>
      </c>
      <c r="J490" s="9">
        <f t="shared" ca="1" si="37"/>
        <v>0.36074968821021569</v>
      </c>
      <c r="K490" s="7" t="str">
        <f t="shared" ca="1" si="35"/>
        <v>RED</v>
      </c>
      <c r="L490" s="7" t="str">
        <f t="shared" ca="1" si="36"/>
        <v>WIN</v>
      </c>
      <c r="M490" s="8">
        <f t="shared" ca="1" si="38"/>
        <v>1</v>
      </c>
      <c r="N490" s="8">
        <f t="shared" ca="1" si="39"/>
        <v>-15</v>
      </c>
      <c r="O490" s="32">
        <f ca="1">SUM(M$4:M490)/I490</f>
        <v>-3.0800821355236138E-2</v>
      </c>
      <c r="P490" s="47">
        <f ca="1">_xlfn.VAR.P(M$4:M490)</f>
        <v>0.99905130940384279</v>
      </c>
      <c r="Q490" s="33">
        <f ca="1">COUNTIF(L$4:L490, "WIN")/I490</f>
        <v>0.48459958932238195</v>
      </c>
    </row>
    <row r="491" spans="9:17" x14ac:dyDescent="0.25">
      <c r="I491" s="5">
        <v>488</v>
      </c>
      <c r="J491" s="9">
        <f t="shared" ca="1" si="37"/>
        <v>0.19090492193813147</v>
      </c>
      <c r="K491" s="7" t="str">
        <f t="shared" ca="1" si="35"/>
        <v>RED</v>
      </c>
      <c r="L491" s="7" t="str">
        <f t="shared" ca="1" si="36"/>
        <v>WIN</v>
      </c>
      <c r="M491" s="8">
        <f t="shared" ca="1" si="38"/>
        <v>1</v>
      </c>
      <c r="N491" s="8">
        <f t="shared" ca="1" si="39"/>
        <v>-14</v>
      </c>
      <c r="O491" s="32">
        <f ca="1">SUM(M$4:M491)/I491</f>
        <v>-2.8688524590163935E-2</v>
      </c>
      <c r="P491" s="47">
        <f ca="1">_xlfn.VAR.P(M$4:M491)</f>
        <v>0.99917696855683957</v>
      </c>
      <c r="Q491" s="33">
        <f ca="1">COUNTIF(L$4:L491, "WIN")/I491</f>
        <v>0.48565573770491804</v>
      </c>
    </row>
    <row r="492" spans="9:17" x14ac:dyDescent="0.25">
      <c r="I492" s="5">
        <v>489</v>
      </c>
      <c r="J492" s="9">
        <f t="shared" ca="1" si="37"/>
        <v>0.99563906451294026</v>
      </c>
      <c r="K492" s="7" t="str">
        <f t="shared" ca="1" si="35"/>
        <v>GREEN</v>
      </c>
      <c r="L492" s="7" t="str">
        <f t="shared" ca="1" si="36"/>
        <v>LOSE</v>
      </c>
      <c r="M492" s="8">
        <f t="shared" ca="1" si="38"/>
        <v>-1</v>
      </c>
      <c r="N492" s="8">
        <f t="shared" ca="1" si="39"/>
        <v>-15</v>
      </c>
      <c r="O492" s="32">
        <f ca="1">SUM(M$4:M492)/I492</f>
        <v>-3.0674846625766871E-2</v>
      </c>
      <c r="P492" s="47">
        <f ca="1">_xlfn.VAR.P(M$4:M492)</f>
        <v>0.99905905378448567</v>
      </c>
      <c r="Q492" s="33">
        <f ca="1">COUNTIF(L$4:L492, "WIN")/I492</f>
        <v>0.48466257668711654</v>
      </c>
    </row>
    <row r="493" spans="9:17" x14ac:dyDescent="0.25">
      <c r="I493" s="5">
        <v>490</v>
      </c>
      <c r="J493" s="9">
        <f t="shared" ca="1" si="37"/>
        <v>0.41660252347703186</v>
      </c>
      <c r="K493" s="7" t="str">
        <f t="shared" ca="1" si="35"/>
        <v>RED</v>
      </c>
      <c r="L493" s="7" t="str">
        <f t="shared" ca="1" si="36"/>
        <v>WIN</v>
      </c>
      <c r="M493" s="8">
        <f t="shared" ca="1" si="38"/>
        <v>1</v>
      </c>
      <c r="N493" s="8">
        <f t="shared" ca="1" si="39"/>
        <v>-14</v>
      </c>
      <c r="O493" s="32">
        <f ca="1">SUM(M$4:M493)/I493</f>
        <v>-2.8571428571428571E-2</v>
      </c>
      <c r="P493" s="47">
        <f ca="1">_xlfn.VAR.P(M$4:M493)</f>
        <v>0.99918367346938775</v>
      </c>
      <c r="Q493" s="33">
        <f ca="1">COUNTIF(L$4:L493, "WIN")/I493</f>
        <v>0.48571428571428571</v>
      </c>
    </row>
    <row r="494" spans="9:17" x14ac:dyDescent="0.25">
      <c r="I494" s="5">
        <v>491</v>
      </c>
      <c r="J494" s="9">
        <f t="shared" ca="1" si="37"/>
        <v>0.15384814982426964</v>
      </c>
      <c r="K494" s="7" t="str">
        <f t="shared" ca="1" si="35"/>
        <v>RED</v>
      </c>
      <c r="L494" s="7" t="str">
        <f t="shared" ca="1" si="36"/>
        <v>WIN</v>
      </c>
      <c r="M494" s="8">
        <f t="shared" ca="1" si="38"/>
        <v>1</v>
      </c>
      <c r="N494" s="8">
        <f t="shared" ca="1" si="39"/>
        <v>-13</v>
      </c>
      <c r="O494" s="32">
        <f ca="1">SUM(M$4:M494)/I494</f>
        <v>-2.6476578411405296E-2</v>
      </c>
      <c r="P494" s="47">
        <f ca="1">_xlfn.VAR.P(M$4:M494)</f>
        <v>0.99929899079562468</v>
      </c>
      <c r="Q494" s="33">
        <f ca="1">COUNTIF(L$4:L494, "WIN")/I494</f>
        <v>0.48676171079429736</v>
      </c>
    </row>
    <row r="495" spans="9:17" x14ac:dyDescent="0.25">
      <c r="I495" s="5">
        <v>492</v>
      </c>
      <c r="J495" s="9">
        <f t="shared" ca="1" si="37"/>
        <v>0.43645452898924353</v>
      </c>
      <c r="K495" s="7" t="str">
        <f t="shared" ca="1" si="35"/>
        <v>RED</v>
      </c>
      <c r="L495" s="7" t="str">
        <f t="shared" ca="1" si="36"/>
        <v>WIN</v>
      </c>
      <c r="M495" s="8">
        <f t="shared" ca="1" si="38"/>
        <v>1</v>
      </c>
      <c r="N495" s="8">
        <f t="shared" ca="1" si="39"/>
        <v>-12</v>
      </c>
      <c r="O495" s="32">
        <f ca="1">SUM(M$4:M495)/I495</f>
        <v>-2.4390243902439025E-2</v>
      </c>
      <c r="P495" s="47">
        <f ca="1">_xlfn.VAR.P(M$4:M495)</f>
        <v>0.99940511600237958</v>
      </c>
      <c r="Q495" s="33">
        <f ca="1">COUNTIF(L$4:L495, "WIN")/I495</f>
        <v>0.48780487804878048</v>
      </c>
    </row>
    <row r="496" spans="9:17" x14ac:dyDescent="0.25">
      <c r="I496" s="5">
        <v>493</v>
      </c>
      <c r="J496" s="9">
        <f t="shared" ca="1" si="37"/>
        <v>0.67828349881295857</v>
      </c>
      <c r="K496" s="7" t="str">
        <f t="shared" ca="1" si="35"/>
        <v>BLACK</v>
      </c>
      <c r="L496" s="7" t="str">
        <f t="shared" ca="1" si="36"/>
        <v>LOSE</v>
      </c>
      <c r="M496" s="8">
        <f t="shared" ca="1" si="38"/>
        <v>-1</v>
      </c>
      <c r="N496" s="8">
        <f t="shared" ca="1" si="39"/>
        <v>-13</v>
      </c>
      <c r="O496" s="32">
        <f ca="1">SUM(M$4:M496)/I496</f>
        <v>-2.6369168356997971E-2</v>
      </c>
      <c r="P496" s="47">
        <f ca="1">_xlfn.VAR.P(M$4:M496)</f>
        <v>0.99930466696016029</v>
      </c>
      <c r="Q496" s="33">
        <f ca="1">COUNTIF(L$4:L496, "WIN")/I496</f>
        <v>0.48681541582150101</v>
      </c>
    </row>
    <row r="497" spans="9:17" x14ac:dyDescent="0.25">
      <c r="I497" s="5">
        <v>494</v>
      </c>
      <c r="J497" s="9">
        <f t="shared" ca="1" si="37"/>
        <v>0.64803641108472032</v>
      </c>
      <c r="K497" s="7" t="str">
        <f t="shared" ca="1" si="35"/>
        <v>BLACK</v>
      </c>
      <c r="L497" s="7" t="str">
        <f t="shared" ca="1" si="36"/>
        <v>LOSE</v>
      </c>
      <c r="M497" s="8">
        <f t="shared" ca="1" si="38"/>
        <v>-1</v>
      </c>
      <c r="N497" s="8">
        <f t="shared" ca="1" si="39"/>
        <v>-14</v>
      </c>
      <c r="O497" s="32">
        <f ca="1">SUM(M$4:M497)/I497</f>
        <v>-2.8340080971659919E-2</v>
      </c>
      <c r="P497" s="47">
        <f ca="1">_xlfn.VAR.P(M$4:M497)</f>
        <v>0.99919683981051977</v>
      </c>
      <c r="Q497" s="33">
        <f ca="1">COUNTIF(L$4:L497, "WIN")/I497</f>
        <v>0.48582995951417002</v>
      </c>
    </row>
    <row r="498" spans="9:17" x14ac:dyDescent="0.25">
      <c r="I498" s="5">
        <v>495</v>
      </c>
      <c r="J498" s="9">
        <f t="shared" ca="1" si="37"/>
        <v>0.11987246144002228</v>
      </c>
      <c r="K498" s="7" t="str">
        <f t="shared" ca="1" si="35"/>
        <v>RED</v>
      </c>
      <c r="L498" s="7" t="str">
        <f t="shared" ca="1" si="36"/>
        <v>WIN</v>
      </c>
      <c r="M498" s="8">
        <f t="shared" ca="1" si="38"/>
        <v>1</v>
      </c>
      <c r="N498" s="8">
        <f t="shared" ca="1" si="39"/>
        <v>-13</v>
      </c>
      <c r="O498" s="32">
        <f ca="1">SUM(M$4:M498)/I498</f>
        <v>-2.6262626262626262E-2</v>
      </c>
      <c r="P498" s="47">
        <f ca="1">_xlfn.VAR.P(M$4:M498)</f>
        <v>0.99931027446178966</v>
      </c>
      <c r="Q498" s="33">
        <f ca="1">COUNTIF(L$4:L498, "WIN")/I498</f>
        <v>0.4868686868686869</v>
      </c>
    </row>
    <row r="499" spans="9:17" x14ac:dyDescent="0.25">
      <c r="I499" s="5">
        <v>496</v>
      </c>
      <c r="J499" s="9">
        <f t="shared" ca="1" si="37"/>
        <v>0.35613354244032203</v>
      </c>
      <c r="K499" s="7" t="str">
        <f t="shared" ca="1" si="35"/>
        <v>RED</v>
      </c>
      <c r="L499" s="7" t="str">
        <f t="shared" ca="1" si="36"/>
        <v>WIN</v>
      </c>
      <c r="M499" s="8">
        <f t="shared" ca="1" si="38"/>
        <v>1</v>
      </c>
      <c r="N499" s="8">
        <f t="shared" ca="1" si="39"/>
        <v>-12</v>
      </c>
      <c r="O499" s="32">
        <f ca="1">SUM(M$4:M499)/I499</f>
        <v>-2.4193548387096774E-2</v>
      </c>
      <c r="P499" s="47">
        <f ca="1">_xlfn.VAR.P(M$4:M499)</f>
        <v>0.9994146722164412</v>
      </c>
      <c r="Q499" s="33">
        <f ca="1">COUNTIF(L$4:L499, "WIN")/I499</f>
        <v>0.48790322580645162</v>
      </c>
    </row>
    <row r="500" spans="9:17" x14ac:dyDescent="0.25">
      <c r="I500" s="5">
        <v>497</v>
      </c>
      <c r="J500" s="9">
        <f t="shared" ca="1" si="37"/>
        <v>0.16673838262272989</v>
      </c>
      <c r="K500" s="7" t="str">
        <f t="shared" ca="1" si="35"/>
        <v>RED</v>
      </c>
      <c r="L500" s="7" t="str">
        <f t="shared" ca="1" si="36"/>
        <v>WIN</v>
      </c>
      <c r="M500" s="8">
        <f t="shared" ca="1" si="38"/>
        <v>1</v>
      </c>
      <c r="N500" s="8">
        <f t="shared" ca="1" si="39"/>
        <v>-11</v>
      </c>
      <c r="O500" s="32">
        <f ca="1">SUM(M$4:M500)/I500</f>
        <v>-2.2132796780684104E-2</v>
      </c>
      <c r="P500" s="47">
        <f ca="1">_xlfn.VAR.P(M$4:M500)</f>
        <v>0.99951013930666499</v>
      </c>
      <c r="Q500" s="33">
        <f ca="1">COUNTIF(L$4:L500, "WIN")/I500</f>
        <v>0.48893360160965793</v>
      </c>
    </row>
    <row r="501" spans="9:17" x14ac:dyDescent="0.25">
      <c r="I501" s="5">
        <v>498</v>
      </c>
      <c r="J501" s="9">
        <f t="shared" ca="1" si="37"/>
        <v>0.92740270792272195</v>
      </c>
      <c r="K501" s="7" t="str">
        <f t="shared" ca="1" si="35"/>
        <v>BLACK</v>
      </c>
      <c r="L501" s="7" t="str">
        <f t="shared" ca="1" si="36"/>
        <v>LOSE</v>
      </c>
      <c r="M501" s="8">
        <f t="shared" ca="1" si="38"/>
        <v>-1</v>
      </c>
      <c r="N501" s="8">
        <f t="shared" ca="1" si="39"/>
        <v>-12</v>
      </c>
      <c r="O501" s="32">
        <f ca="1">SUM(M$4:M501)/I501</f>
        <v>-2.4096385542168676E-2</v>
      </c>
      <c r="P501" s="47">
        <f ca="1">_xlfn.VAR.P(M$4:M501)</f>
        <v>0.99941936420380317</v>
      </c>
      <c r="Q501" s="33">
        <f ca="1">COUNTIF(L$4:L501, "WIN")/I501</f>
        <v>0.48795180722891568</v>
      </c>
    </row>
    <row r="502" spans="9:17" x14ac:dyDescent="0.25">
      <c r="I502" s="5">
        <v>499</v>
      </c>
      <c r="J502" s="9">
        <f t="shared" ca="1" si="37"/>
        <v>0.85531778335549302</v>
      </c>
      <c r="K502" s="7" t="str">
        <f t="shared" ca="1" si="35"/>
        <v>BLACK</v>
      </c>
      <c r="L502" s="7" t="str">
        <f t="shared" ca="1" si="36"/>
        <v>LOSE</v>
      </c>
      <c r="M502" s="8">
        <f t="shared" ca="1" si="38"/>
        <v>-1</v>
      </c>
      <c r="N502" s="8">
        <f t="shared" ca="1" si="39"/>
        <v>-13</v>
      </c>
      <c r="O502" s="32">
        <f ca="1">SUM(M$4:M502)/I502</f>
        <v>-2.6052104208416832E-2</v>
      </c>
      <c r="P502" s="47">
        <f ca="1">_xlfn.VAR.P(M$4:M502)</f>
        <v>0.9993212878663138</v>
      </c>
      <c r="Q502" s="33">
        <f ca="1">COUNTIF(L$4:L502, "WIN")/I502</f>
        <v>0.48697394789579157</v>
      </c>
    </row>
    <row r="503" spans="9:17" x14ac:dyDescent="0.25">
      <c r="I503" s="5">
        <v>500</v>
      </c>
      <c r="J503" s="9">
        <f t="shared" ca="1" si="37"/>
        <v>0.36074418108359452</v>
      </c>
      <c r="K503" s="7" t="str">
        <f t="shared" ca="1" si="35"/>
        <v>RED</v>
      </c>
      <c r="L503" s="7" t="str">
        <f t="shared" ca="1" si="36"/>
        <v>WIN</v>
      </c>
      <c r="M503" s="8">
        <f t="shared" ca="1" si="38"/>
        <v>1</v>
      </c>
      <c r="N503" s="8">
        <f t="shared" ca="1" si="39"/>
        <v>-12</v>
      </c>
      <c r="O503" s="32">
        <f ca="1">SUM(M$4:M503)/I503</f>
        <v>-2.4E-2</v>
      </c>
      <c r="P503" s="47">
        <f ca="1">_xlfn.VAR.P(M$4:M503)</f>
        <v>0.99942399999999998</v>
      </c>
      <c r="Q503" s="33">
        <f ca="1">COUNTIF(L$4:L503, "WIN")/I503</f>
        <v>0.48799999999999999</v>
      </c>
    </row>
    <row r="504" spans="9:17" x14ac:dyDescent="0.25">
      <c r="I504" s="5">
        <v>501</v>
      </c>
      <c r="J504" s="9">
        <f t="shared" ca="1" si="37"/>
        <v>0.36477863328179416</v>
      </c>
      <c r="K504" s="7" t="str">
        <f t="shared" ca="1" si="35"/>
        <v>RED</v>
      </c>
      <c r="L504" s="7" t="str">
        <f t="shared" ca="1" si="36"/>
        <v>WIN</v>
      </c>
      <c r="M504" s="8">
        <f t="shared" ca="1" si="38"/>
        <v>1</v>
      </c>
      <c r="N504" s="8">
        <f t="shared" ca="1" si="39"/>
        <v>-11</v>
      </c>
      <c r="O504" s="32">
        <f ca="1">SUM(M$4:M504)/I504</f>
        <v>-2.1956087824351298E-2</v>
      </c>
      <c r="P504" s="47">
        <f ca="1">_xlfn.VAR.P(M$4:M504)</f>
        <v>0.99951793020744939</v>
      </c>
      <c r="Q504" s="33">
        <f ca="1">COUNTIF(L$4:L504, "WIN")/I504</f>
        <v>0.48902195608782434</v>
      </c>
    </row>
    <row r="505" spans="9:17" x14ac:dyDescent="0.25">
      <c r="I505" s="5">
        <v>502</v>
      </c>
      <c r="J505" s="9">
        <f t="shared" ca="1" si="37"/>
        <v>0.92223171975271323</v>
      </c>
      <c r="K505" s="7" t="str">
        <f t="shared" ca="1" si="35"/>
        <v>BLACK</v>
      </c>
      <c r="L505" s="7" t="str">
        <f t="shared" ca="1" si="36"/>
        <v>LOSE</v>
      </c>
      <c r="M505" s="8">
        <f t="shared" ca="1" si="38"/>
        <v>-1</v>
      </c>
      <c r="N505" s="8">
        <f t="shared" ca="1" si="39"/>
        <v>-12</v>
      </c>
      <c r="O505" s="32">
        <f ca="1">SUM(M$4:M505)/I505</f>
        <v>-2.3904382470119521E-2</v>
      </c>
      <c r="P505" s="47">
        <f ca="1">_xlfn.VAR.P(M$4:M505)</f>
        <v>0.9994285804987223</v>
      </c>
      <c r="Q505" s="33">
        <f ca="1">COUNTIF(L$4:L505, "WIN")/I505</f>
        <v>0.48804780876494025</v>
      </c>
    </row>
    <row r="506" spans="9:17" x14ac:dyDescent="0.25">
      <c r="I506" s="5">
        <v>503</v>
      </c>
      <c r="J506" s="9">
        <f t="shared" ca="1" si="37"/>
        <v>0.59763784173557088</v>
      </c>
      <c r="K506" s="7" t="str">
        <f t="shared" ca="1" si="35"/>
        <v>BLACK</v>
      </c>
      <c r="L506" s="7" t="str">
        <f t="shared" ca="1" si="36"/>
        <v>LOSE</v>
      </c>
      <c r="M506" s="8">
        <f t="shared" ca="1" si="38"/>
        <v>-1</v>
      </c>
      <c r="N506" s="8">
        <f t="shared" ca="1" si="39"/>
        <v>-13</v>
      </c>
      <c r="O506" s="32">
        <f ca="1">SUM(M$4:M506)/I506</f>
        <v>-2.584493041749503E-2</v>
      </c>
      <c r="P506" s="47">
        <f ca="1">_xlfn.VAR.P(M$4:M506)</f>
        <v>0.99933203957171479</v>
      </c>
      <c r="Q506" s="33">
        <f ca="1">COUNTIF(L$4:L506, "WIN")/I506</f>
        <v>0.48707753479125249</v>
      </c>
    </row>
    <row r="507" spans="9:17" x14ac:dyDescent="0.25">
      <c r="I507" s="5">
        <v>504</v>
      </c>
      <c r="J507" s="9">
        <f t="shared" ca="1" si="37"/>
        <v>0.32166618200755104</v>
      </c>
      <c r="K507" s="7" t="str">
        <f t="shared" ca="1" si="35"/>
        <v>RED</v>
      </c>
      <c r="L507" s="7" t="str">
        <f t="shared" ca="1" si="36"/>
        <v>WIN</v>
      </c>
      <c r="M507" s="8">
        <f t="shared" ca="1" si="38"/>
        <v>1</v>
      </c>
      <c r="N507" s="8">
        <f t="shared" ca="1" si="39"/>
        <v>-12</v>
      </c>
      <c r="O507" s="32">
        <f ca="1">SUM(M$4:M507)/I507</f>
        <v>-2.3809523809523808E-2</v>
      </c>
      <c r="P507" s="47">
        <f ca="1">_xlfn.VAR.P(M$4:M507)</f>
        <v>0.99943310657596374</v>
      </c>
      <c r="Q507" s="33">
        <f ca="1">COUNTIF(L$4:L507, "WIN")/I507</f>
        <v>0.48809523809523808</v>
      </c>
    </row>
    <row r="508" spans="9:17" x14ac:dyDescent="0.25">
      <c r="I508" s="5">
        <v>505</v>
      </c>
      <c r="J508" s="9">
        <f t="shared" ca="1" si="37"/>
        <v>0.89389762079449042</v>
      </c>
      <c r="K508" s="7" t="str">
        <f t="shared" ca="1" si="35"/>
        <v>BLACK</v>
      </c>
      <c r="L508" s="7" t="str">
        <f t="shared" ca="1" si="36"/>
        <v>LOSE</v>
      </c>
      <c r="M508" s="8">
        <f t="shared" ca="1" si="38"/>
        <v>-1</v>
      </c>
      <c r="N508" s="8">
        <f t="shared" ca="1" si="39"/>
        <v>-13</v>
      </c>
      <c r="O508" s="32">
        <f ca="1">SUM(M$4:M508)/I508</f>
        <v>-2.5742574257425741E-2</v>
      </c>
      <c r="P508" s="47">
        <f ca="1">_xlfn.VAR.P(M$4:M508)</f>
        <v>0.99933731987060093</v>
      </c>
      <c r="Q508" s="33">
        <f ca="1">COUNTIF(L$4:L508, "WIN")/I508</f>
        <v>0.48712871287128712</v>
      </c>
    </row>
    <row r="509" spans="9:17" x14ac:dyDescent="0.25">
      <c r="I509" s="5">
        <v>506</v>
      </c>
      <c r="J509" s="9">
        <f t="shared" ca="1" si="37"/>
        <v>0.69715887408355659</v>
      </c>
      <c r="K509" s="7" t="str">
        <f t="shared" ca="1" si="35"/>
        <v>BLACK</v>
      </c>
      <c r="L509" s="7" t="str">
        <f t="shared" ca="1" si="36"/>
        <v>LOSE</v>
      </c>
      <c r="M509" s="8">
        <f t="shared" ca="1" si="38"/>
        <v>-1</v>
      </c>
      <c r="N509" s="8">
        <f t="shared" ca="1" si="39"/>
        <v>-14</v>
      </c>
      <c r="O509" s="32">
        <f ca="1">SUM(M$4:M509)/I509</f>
        <v>-2.766798418972332E-2</v>
      </c>
      <c r="P509" s="47">
        <f ca="1">_xlfn.VAR.P(M$4:M509)</f>
        <v>0.99923448265087722</v>
      </c>
      <c r="Q509" s="33">
        <f ca="1">COUNTIF(L$4:L509, "WIN")/I509</f>
        <v>0.48616600790513836</v>
      </c>
    </row>
    <row r="510" spans="9:17" x14ac:dyDescent="0.25">
      <c r="I510" s="5">
        <v>507</v>
      </c>
      <c r="J510" s="9">
        <f t="shared" ca="1" si="37"/>
        <v>0.57114221193485881</v>
      </c>
      <c r="K510" s="7" t="str">
        <f t="shared" ca="1" si="35"/>
        <v>BLACK</v>
      </c>
      <c r="L510" s="7" t="str">
        <f t="shared" ca="1" si="36"/>
        <v>LOSE</v>
      </c>
      <c r="M510" s="8">
        <f t="shared" ca="1" si="38"/>
        <v>-1</v>
      </c>
      <c r="N510" s="8">
        <f t="shared" ca="1" si="39"/>
        <v>-15</v>
      </c>
      <c r="O510" s="32">
        <f ca="1">SUM(M$4:M510)/I510</f>
        <v>-2.9585798816568046E-2</v>
      </c>
      <c r="P510" s="47">
        <f ca="1">_xlfn.VAR.P(M$4:M510)</f>
        <v>0.99912468050838554</v>
      </c>
      <c r="Q510" s="33">
        <f ca="1">COUNTIF(L$4:L510, "WIN")/I510</f>
        <v>0.48520710059171596</v>
      </c>
    </row>
    <row r="511" spans="9:17" x14ac:dyDescent="0.25">
      <c r="I511" s="5">
        <v>508</v>
      </c>
      <c r="J511" s="9">
        <f t="shared" ca="1" si="37"/>
        <v>0.284087831056413</v>
      </c>
      <c r="K511" s="7" t="str">
        <f t="shared" ca="1" si="35"/>
        <v>RED</v>
      </c>
      <c r="L511" s="7" t="str">
        <f t="shared" ca="1" si="36"/>
        <v>WIN</v>
      </c>
      <c r="M511" s="8">
        <f t="shared" ca="1" si="38"/>
        <v>1</v>
      </c>
      <c r="N511" s="8">
        <f t="shared" ca="1" si="39"/>
        <v>-14</v>
      </c>
      <c r="O511" s="32">
        <f ca="1">SUM(M$4:M511)/I511</f>
        <v>-2.7559055118110236E-2</v>
      </c>
      <c r="P511" s="47">
        <f ca="1">_xlfn.VAR.P(M$4:M511)</f>
        <v>0.99924049848099694</v>
      </c>
      <c r="Q511" s="33">
        <f ca="1">COUNTIF(L$4:L511, "WIN")/I511</f>
        <v>0.48622047244094491</v>
      </c>
    </row>
    <row r="512" spans="9:17" x14ac:dyDescent="0.25">
      <c r="I512" s="5">
        <v>509</v>
      </c>
      <c r="J512" s="9">
        <f t="shared" ca="1" si="37"/>
        <v>1.7794209544231832E-3</v>
      </c>
      <c r="K512" s="7" t="str">
        <f t="shared" ca="1" si="35"/>
        <v>RED</v>
      </c>
      <c r="L512" s="7" t="str">
        <f t="shared" ca="1" si="36"/>
        <v>WIN</v>
      </c>
      <c r="M512" s="8">
        <f t="shared" ca="1" si="38"/>
        <v>1</v>
      </c>
      <c r="N512" s="8">
        <f t="shared" ca="1" si="39"/>
        <v>-13</v>
      </c>
      <c r="O512" s="32">
        <f ca="1">SUM(M$4:M512)/I512</f>
        <v>-2.5540275049115914E-2</v>
      </c>
      <c r="P512" s="47">
        <f ca="1">_xlfn.VAR.P(M$4:M512)</f>
        <v>0.99934769435041548</v>
      </c>
      <c r="Q512" s="33">
        <f ca="1">COUNTIF(L$4:L512, "WIN")/I512</f>
        <v>0.48722986247544203</v>
      </c>
    </row>
    <row r="513" spans="9:17" x14ac:dyDescent="0.25">
      <c r="I513" s="5">
        <v>510</v>
      </c>
      <c r="J513" s="9">
        <f t="shared" ca="1" si="37"/>
        <v>0.25386279153724578</v>
      </c>
      <c r="K513" s="7" t="str">
        <f t="shared" ca="1" si="35"/>
        <v>RED</v>
      </c>
      <c r="L513" s="7" t="str">
        <f t="shared" ca="1" si="36"/>
        <v>WIN</v>
      </c>
      <c r="M513" s="8">
        <f t="shared" ca="1" si="38"/>
        <v>1</v>
      </c>
      <c r="N513" s="8">
        <f t="shared" ca="1" si="39"/>
        <v>-12</v>
      </c>
      <c r="O513" s="32">
        <f ca="1">SUM(M$4:M513)/I513</f>
        <v>-2.3529411764705882E-2</v>
      </c>
      <c r="P513" s="47">
        <f ca="1">_xlfn.VAR.P(M$4:M513)</f>
        <v>0.99944636678200693</v>
      </c>
      <c r="Q513" s="33">
        <f ca="1">COUNTIF(L$4:L513, "WIN")/I513</f>
        <v>0.48823529411764705</v>
      </c>
    </row>
    <row r="514" spans="9:17" x14ac:dyDescent="0.25">
      <c r="I514" s="5">
        <v>511</v>
      </c>
      <c r="J514" s="9">
        <f t="shared" ca="1" si="37"/>
        <v>0.27494241059804647</v>
      </c>
      <c r="K514" s="7" t="str">
        <f t="shared" ca="1" si="35"/>
        <v>RED</v>
      </c>
      <c r="L514" s="7" t="str">
        <f t="shared" ca="1" si="36"/>
        <v>WIN</v>
      </c>
      <c r="M514" s="8">
        <f t="shared" ca="1" si="38"/>
        <v>1</v>
      </c>
      <c r="N514" s="8">
        <f t="shared" ca="1" si="39"/>
        <v>-11</v>
      </c>
      <c r="O514" s="32">
        <f ca="1">SUM(M$4:M514)/I514</f>
        <v>-2.1526418786692758E-2</v>
      </c>
      <c r="P514" s="47">
        <f ca="1">_xlfn.VAR.P(M$4:M514)</f>
        <v>0.99953661329421994</v>
      </c>
      <c r="Q514" s="33">
        <f ca="1">COUNTIF(L$4:L514, "WIN")/I514</f>
        <v>0.48923679060665359</v>
      </c>
    </row>
    <row r="515" spans="9:17" x14ac:dyDescent="0.25">
      <c r="I515" s="5">
        <v>512</v>
      </c>
      <c r="J515" s="9">
        <f t="shared" ca="1" si="37"/>
        <v>0.48370827811257888</v>
      </c>
      <c r="K515" s="7" t="str">
        <f t="shared" ca="1" si="35"/>
        <v>RED</v>
      </c>
      <c r="L515" s="7" t="str">
        <f t="shared" ca="1" si="36"/>
        <v>WIN</v>
      </c>
      <c r="M515" s="8">
        <f t="shared" ca="1" si="38"/>
        <v>1</v>
      </c>
      <c r="N515" s="8">
        <f t="shared" ca="1" si="39"/>
        <v>-10</v>
      </c>
      <c r="O515" s="32">
        <f ca="1">SUM(M$4:M515)/I515</f>
        <v>-1.953125E-2</v>
      </c>
      <c r="P515" s="47">
        <f ca="1">_xlfn.VAR.P(M$4:M515)</f>
        <v>0.9996185302734375</v>
      </c>
      <c r="Q515" s="33">
        <f ca="1">COUNTIF(L$4:L515, "WIN")/I515</f>
        <v>0.490234375</v>
      </c>
    </row>
    <row r="516" spans="9:17" x14ac:dyDescent="0.25">
      <c r="I516" s="5">
        <v>513</v>
      </c>
      <c r="J516" s="9">
        <f t="shared" ca="1" si="37"/>
        <v>0.30823052316890498</v>
      </c>
      <c r="K516" s="7" t="str">
        <f t="shared" ref="K516:K579" ca="1" si="40">IF($J516 &gt;= $D$7, "GREEN", IF($J516 &gt;= $D$6, "BLACK", "RED"))</f>
        <v>RED</v>
      </c>
      <c r="L516" s="7" t="str">
        <f t="shared" ref="L516:L579" ca="1" si="41">IF($K516 = "RED", "WIN", "LOSE")</f>
        <v>WIN</v>
      </c>
      <c r="M516" s="8">
        <f t="shared" ca="1" si="38"/>
        <v>1</v>
      </c>
      <c r="N516" s="8">
        <f t="shared" ca="1" si="39"/>
        <v>-9</v>
      </c>
      <c r="O516" s="32">
        <f ca="1">SUM(M$4:M516)/I516</f>
        <v>-1.7543859649122806E-2</v>
      </c>
      <c r="P516" s="47">
        <f ca="1">_xlfn.VAR.P(M$4:M516)</f>
        <v>0.99969221298861188</v>
      </c>
      <c r="Q516" s="33">
        <f ca="1">COUNTIF(L$4:L516, "WIN")/I516</f>
        <v>0.49122807017543857</v>
      </c>
    </row>
    <row r="517" spans="9:17" x14ac:dyDescent="0.25">
      <c r="I517" s="5">
        <v>514</v>
      </c>
      <c r="J517" s="9">
        <f t="shared" ca="1" si="37"/>
        <v>0.70369376631738756</v>
      </c>
      <c r="K517" s="7" t="str">
        <f t="shared" ca="1" si="40"/>
        <v>BLACK</v>
      </c>
      <c r="L517" s="7" t="str">
        <f t="shared" ca="1" si="41"/>
        <v>LOSE</v>
      </c>
      <c r="M517" s="8">
        <f t="shared" ca="1" si="38"/>
        <v>-1</v>
      </c>
      <c r="N517" s="8">
        <f t="shared" ca="1" si="39"/>
        <v>-10</v>
      </c>
      <c r="O517" s="32">
        <f ca="1">SUM(M$4:M517)/I517</f>
        <v>-1.9455252918287938E-2</v>
      </c>
      <c r="P517" s="47">
        <f ca="1">_xlfn.VAR.P(M$4:M517)</f>
        <v>0.99962149313388549</v>
      </c>
      <c r="Q517" s="33">
        <f ca="1">COUNTIF(L$4:L517, "WIN")/I517</f>
        <v>0.49027237354085601</v>
      </c>
    </row>
    <row r="518" spans="9:17" x14ac:dyDescent="0.25">
      <c r="I518" s="5">
        <v>515</v>
      </c>
      <c r="J518" s="9">
        <f t="shared" ref="J518:J581" ca="1" si="42">RAND()</f>
        <v>0.82960559012303325</v>
      </c>
      <c r="K518" s="7" t="str">
        <f t="shared" ca="1" si="40"/>
        <v>BLACK</v>
      </c>
      <c r="L518" s="7" t="str">
        <f t="shared" ca="1" si="41"/>
        <v>LOSE</v>
      </c>
      <c r="M518" s="8">
        <f t="shared" ref="M518:M581" ca="1" si="43">IF($L518 = "WIN", 1, -1)</f>
        <v>-1</v>
      </c>
      <c r="N518" s="8">
        <f t="shared" ref="N518:N581" ca="1" si="44">N517+M518</f>
        <v>-11</v>
      </c>
      <c r="O518" s="32">
        <f ca="1">SUM(M$4:M518)/I518</f>
        <v>-2.1359223300970873E-2</v>
      </c>
      <c r="P518" s="47">
        <f ca="1">_xlfn.VAR.P(M$4:M518)</f>
        <v>0.99954378357997931</v>
      </c>
      <c r="Q518" s="33">
        <f ca="1">COUNTIF(L$4:L518, "WIN")/I518</f>
        <v>0.48932038834951458</v>
      </c>
    </row>
    <row r="519" spans="9:17" x14ac:dyDescent="0.25">
      <c r="I519" s="5">
        <v>516</v>
      </c>
      <c r="J519" s="9">
        <f t="shared" ca="1" si="42"/>
        <v>0.16123127095212642</v>
      </c>
      <c r="K519" s="7" t="str">
        <f t="shared" ca="1" si="40"/>
        <v>RED</v>
      </c>
      <c r="L519" s="7" t="str">
        <f t="shared" ca="1" si="41"/>
        <v>WIN</v>
      </c>
      <c r="M519" s="8">
        <f t="shared" ca="1" si="43"/>
        <v>1</v>
      </c>
      <c r="N519" s="8">
        <f t="shared" ca="1" si="44"/>
        <v>-10</v>
      </c>
      <c r="O519" s="32">
        <f ca="1">SUM(M$4:M519)/I519</f>
        <v>-1.937984496124031E-2</v>
      </c>
      <c r="P519" s="47">
        <f ca="1">_xlfn.VAR.P(M$4:M519)</f>
        <v>0.99962442160927834</v>
      </c>
      <c r="Q519" s="33">
        <f ca="1">COUNTIF(L$4:L519, "WIN")/I519</f>
        <v>0.49031007751937983</v>
      </c>
    </row>
    <row r="520" spans="9:17" x14ac:dyDescent="0.25">
      <c r="I520" s="5">
        <v>517</v>
      </c>
      <c r="J520" s="9">
        <f t="shared" ca="1" si="42"/>
        <v>0.98038984154455278</v>
      </c>
      <c r="K520" s="7" t="str">
        <f t="shared" ca="1" si="40"/>
        <v>GREEN</v>
      </c>
      <c r="L520" s="7" t="str">
        <f t="shared" ca="1" si="41"/>
        <v>LOSE</v>
      </c>
      <c r="M520" s="8">
        <f t="shared" ca="1" si="43"/>
        <v>-1</v>
      </c>
      <c r="N520" s="8">
        <f t="shared" ca="1" si="44"/>
        <v>-11</v>
      </c>
      <c r="O520" s="32">
        <f ca="1">SUM(M$4:M520)/I520</f>
        <v>-2.1276595744680851E-2</v>
      </c>
      <c r="P520" s="47">
        <f ca="1">_xlfn.VAR.P(M$4:M520)</f>
        <v>0.99954730647351742</v>
      </c>
      <c r="Q520" s="33">
        <f ca="1">COUNTIF(L$4:L520, "WIN")/I520</f>
        <v>0.48936170212765956</v>
      </c>
    </row>
    <row r="521" spans="9:17" x14ac:dyDescent="0.25">
      <c r="I521" s="5">
        <v>518</v>
      </c>
      <c r="J521" s="9">
        <f t="shared" ca="1" si="42"/>
        <v>0.4181404626396571</v>
      </c>
      <c r="K521" s="7" t="str">
        <f t="shared" ca="1" si="40"/>
        <v>RED</v>
      </c>
      <c r="L521" s="7" t="str">
        <f t="shared" ca="1" si="41"/>
        <v>WIN</v>
      </c>
      <c r="M521" s="8">
        <f t="shared" ca="1" si="43"/>
        <v>1</v>
      </c>
      <c r="N521" s="8">
        <f t="shared" ca="1" si="44"/>
        <v>-10</v>
      </c>
      <c r="O521" s="32">
        <f ca="1">SUM(M$4:M521)/I521</f>
        <v>-1.9305019305019305E-2</v>
      </c>
      <c r="P521" s="47">
        <f ca="1">_xlfn.VAR.P(M$4:M521)</f>
        <v>0.99962731622963286</v>
      </c>
      <c r="Q521" s="33">
        <f ca="1">COUNTIF(L$4:L521, "WIN")/I521</f>
        <v>0.49034749034749037</v>
      </c>
    </row>
    <row r="522" spans="9:17" x14ac:dyDescent="0.25">
      <c r="I522" s="5">
        <v>519</v>
      </c>
      <c r="J522" s="9">
        <f t="shared" ca="1" si="42"/>
        <v>0.98490151022568273</v>
      </c>
      <c r="K522" s="7" t="str">
        <f t="shared" ca="1" si="40"/>
        <v>GREEN</v>
      </c>
      <c r="L522" s="7" t="str">
        <f t="shared" ca="1" si="41"/>
        <v>LOSE</v>
      </c>
      <c r="M522" s="8">
        <f t="shared" ca="1" si="43"/>
        <v>-1</v>
      </c>
      <c r="N522" s="8">
        <f t="shared" ca="1" si="44"/>
        <v>-11</v>
      </c>
      <c r="O522" s="32">
        <f ca="1">SUM(M$4:M522)/I522</f>
        <v>-2.119460500963391E-2</v>
      </c>
      <c r="P522" s="47">
        <f ca="1">_xlfn.VAR.P(M$4:M522)</f>
        <v>0.99955078871848557</v>
      </c>
      <c r="Q522" s="33">
        <f ca="1">COUNTIF(L$4:L522, "WIN")/I522</f>
        <v>0.48940269749518306</v>
      </c>
    </row>
    <row r="523" spans="9:17" x14ac:dyDescent="0.25">
      <c r="I523" s="5">
        <v>520</v>
      </c>
      <c r="J523" s="9">
        <f t="shared" ca="1" si="42"/>
        <v>7.372433751686891E-2</v>
      </c>
      <c r="K523" s="7" t="str">
        <f t="shared" ca="1" si="40"/>
        <v>RED</v>
      </c>
      <c r="L523" s="7" t="str">
        <f t="shared" ca="1" si="41"/>
        <v>WIN</v>
      </c>
      <c r="M523" s="8">
        <f t="shared" ca="1" si="43"/>
        <v>1</v>
      </c>
      <c r="N523" s="8">
        <f t="shared" ca="1" si="44"/>
        <v>-10</v>
      </c>
      <c r="O523" s="32">
        <f ca="1">SUM(M$4:M523)/I523</f>
        <v>-1.9230769230769232E-2</v>
      </c>
      <c r="P523" s="47">
        <f ca="1">_xlfn.VAR.P(M$4:M523)</f>
        <v>0.99963017751479288</v>
      </c>
      <c r="Q523" s="33">
        <f ca="1">COUNTIF(L$4:L523, "WIN")/I523</f>
        <v>0.49038461538461536</v>
      </c>
    </row>
    <row r="524" spans="9:17" x14ac:dyDescent="0.25">
      <c r="I524" s="5">
        <v>521</v>
      </c>
      <c r="J524" s="9">
        <f t="shared" ca="1" si="42"/>
        <v>1.9357870083144602E-2</v>
      </c>
      <c r="K524" s="7" t="str">
        <f t="shared" ca="1" si="40"/>
        <v>RED</v>
      </c>
      <c r="L524" s="7" t="str">
        <f t="shared" ca="1" si="41"/>
        <v>WIN</v>
      </c>
      <c r="M524" s="8">
        <f t="shared" ca="1" si="43"/>
        <v>1</v>
      </c>
      <c r="N524" s="8">
        <f t="shared" ca="1" si="44"/>
        <v>-9</v>
      </c>
      <c r="O524" s="32">
        <f ca="1">SUM(M$4:M524)/I524</f>
        <v>-1.7274472168905951E-2</v>
      </c>
      <c r="P524" s="47">
        <f ca="1">_xlfn.VAR.P(M$4:M524)</f>
        <v>0.99970159261128566</v>
      </c>
      <c r="Q524" s="33">
        <f ca="1">COUNTIF(L$4:L524, "WIN")/I524</f>
        <v>0.49136276391554701</v>
      </c>
    </row>
    <row r="525" spans="9:17" x14ac:dyDescent="0.25">
      <c r="I525" s="5">
        <v>522</v>
      </c>
      <c r="J525" s="9">
        <f t="shared" ca="1" si="42"/>
        <v>0.56930917107546009</v>
      </c>
      <c r="K525" s="7" t="str">
        <f t="shared" ca="1" si="40"/>
        <v>BLACK</v>
      </c>
      <c r="L525" s="7" t="str">
        <f t="shared" ca="1" si="41"/>
        <v>LOSE</v>
      </c>
      <c r="M525" s="8">
        <f t="shared" ca="1" si="43"/>
        <v>-1</v>
      </c>
      <c r="N525" s="8">
        <f t="shared" ca="1" si="44"/>
        <v>-10</v>
      </c>
      <c r="O525" s="32">
        <f ca="1">SUM(M$4:M525)/I525</f>
        <v>-1.9157088122605363E-2</v>
      </c>
      <c r="P525" s="47">
        <f ca="1">_xlfn.VAR.P(M$4:M525)</f>
        <v>0.99963300597466276</v>
      </c>
      <c r="Q525" s="33">
        <f ca="1">COUNTIF(L$4:L525, "WIN")/I525</f>
        <v>0.49042145593869729</v>
      </c>
    </row>
    <row r="526" spans="9:17" x14ac:dyDescent="0.25">
      <c r="I526" s="5">
        <v>523</v>
      </c>
      <c r="J526" s="9">
        <f t="shared" ca="1" si="42"/>
        <v>0.40965197512077478</v>
      </c>
      <c r="K526" s="7" t="str">
        <f t="shared" ca="1" si="40"/>
        <v>RED</v>
      </c>
      <c r="L526" s="7" t="str">
        <f t="shared" ca="1" si="41"/>
        <v>WIN</v>
      </c>
      <c r="M526" s="8">
        <f t="shared" ca="1" si="43"/>
        <v>1</v>
      </c>
      <c r="N526" s="8">
        <f t="shared" ca="1" si="44"/>
        <v>-9</v>
      </c>
      <c r="O526" s="32">
        <f ca="1">SUM(M$4:M526)/I526</f>
        <v>-1.7208413001912046E-2</v>
      </c>
      <c r="P526" s="47">
        <f ca="1">_xlfn.VAR.P(M$4:M526)</f>
        <v>0.99970387052195564</v>
      </c>
      <c r="Q526" s="33">
        <f ca="1">COUNTIF(L$4:L526, "WIN")/I526</f>
        <v>0.491395793499044</v>
      </c>
    </row>
    <row r="527" spans="9:17" x14ac:dyDescent="0.25">
      <c r="I527" s="5">
        <v>524</v>
      </c>
      <c r="J527" s="9">
        <f t="shared" ca="1" si="42"/>
        <v>0.90944165546898803</v>
      </c>
      <c r="K527" s="7" t="str">
        <f t="shared" ca="1" si="40"/>
        <v>BLACK</v>
      </c>
      <c r="L527" s="7" t="str">
        <f t="shared" ca="1" si="41"/>
        <v>LOSE</v>
      </c>
      <c r="M527" s="8">
        <f t="shared" ca="1" si="43"/>
        <v>-1</v>
      </c>
      <c r="N527" s="8">
        <f t="shared" ca="1" si="44"/>
        <v>-10</v>
      </c>
      <c r="O527" s="32">
        <f ca="1">SUM(M$4:M527)/I527</f>
        <v>-1.9083969465648856E-2</v>
      </c>
      <c r="P527" s="47">
        <f ca="1">_xlfn.VAR.P(M$4:M527)</f>
        <v>0.99963580210943415</v>
      </c>
      <c r="Q527" s="33">
        <f ca="1">COUNTIF(L$4:L527, "WIN")/I527</f>
        <v>0.49045801526717558</v>
      </c>
    </row>
    <row r="528" spans="9:17" x14ac:dyDescent="0.25">
      <c r="I528" s="5">
        <v>525</v>
      </c>
      <c r="J528" s="9">
        <f t="shared" ca="1" si="42"/>
        <v>0.3688966994890357</v>
      </c>
      <c r="K528" s="7" t="str">
        <f t="shared" ca="1" si="40"/>
        <v>RED</v>
      </c>
      <c r="L528" s="7" t="str">
        <f t="shared" ca="1" si="41"/>
        <v>WIN</v>
      </c>
      <c r="M528" s="8">
        <f t="shared" ca="1" si="43"/>
        <v>1</v>
      </c>
      <c r="N528" s="8">
        <f t="shared" ca="1" si="44"/>
        <v>-9</v>
      </c>
      <c r="O528" s="32">
        <f ca="1">SUM(M$4:M528)/I528</f>
        <v>-1.7142857142857144E-2</v>
      </c>
      <c r="P528" s="47">
        <f ca="1">_xlfn.VAR.P(M$4:M528)</f>
        <v>0.99970612244897961</v>
      </c>
      <c r="Q528" s="33">
        <f ca="1">COUNTIF(L$4:L528, "WIN")/I528</f>
        <v>0.49142857142857144</v>
      </c>
    </row>
    <row r="529" spans="9:17" x14ac:dyDescent="0.25">
      <c r="I529" s="5">
        <v>526</v>
      </c>
      <c r="J529" s="9">
        <f t="shared" ca="1" si="42"/>
        <v>0.10925615982353121</v>
      </c>
      <c r="K529" s="7" t="str">
        <f t="shared" ca="1" si="40"/>
        <v>RED</v>
      </c>
      <c r="L529" s="7" t="str">
        <f t="shared" ca="1" si="41"/>
        <v>WIN</v>
      </c>
      <c r="M529" s="8">
        <f t="shared" ca="1" si="43"/>
        <v>1</v>
      </c>
      <c r="N529" s="8">
        <f t="shared" ca="1" si="44"/>
        <v>-8</v>
      </c>
      <c r="O529" s="32">
        <f ca="1">SUM(M$4:M529)/I529</f>
        <v>-1.5209125475285171E-2</v>
      </c>
      <c r="P529" s="47">
        <f ca="1">_xlfn.VAR.P(M$4:M529)</f>
        <v>0.99976868250227702</v>
      </c>
      <c r="Q529" s="33">
        <f ca="1">COUNTIF(L$4:L529, "WIN")/I529</f>
        <v>0.4923954372623574</v>
      </c>
    </row>
    <row r="530" spans="9:17" x14ac:dyDescent="0.25">
      <c r="I530" s="5">
        <v>527</v>
      </c>
      <c r="J530" s="9">
        <f t="shared" ca="1" si="42"/>
        <v>0.52985314942146966</v>
      </c>
      <c r="K530" s="7" t="str">
        <f t="shared" ca="1" si="40"/>
        <v>BLACK</v>
      </c>
      <c r="L530" s="7" t="str">
        <f t="shared" ca="1" si="41"/>
        <v>LOSE</v>
      </c>
      <c r="M530" s="8">
        <f t="shared" ca="1" si="43"/>
        <v>-1</v>
      </c>
      <c r="N530" s="8">
        <f t="shared" ca="1" si="44"/>
        <v>-9</v>
      </c>
      <c r="O530" s="32">
        <f ca="1">SUM(M$4:M530)/I530</f>
        <v>-1.7077798861480076E-2</v>
      </c>
      <c r="P530" s="47">
        <f ca="1">_xlfn.VAR.P(M$4:M530)</f>
        <v>0.99970834878604686</v>
      </c>
      <c r="Q530" s="33">
        <f ca="1">COUNTIF(L$4:L530, "WIN")/I530</f>
        <v>0.49146110056925996</v>
      </c>
    </row>
    <row r="531" spans="9:17" x14ac:dyDescent="0.25">
      <c r="I531" s="5">
        <v>528</v>
      </c>
      <c r="J531" s="9">
        <f t="shared" ca="1" si="42"/>
        <v>0.23670435312340699</v>
      </c>
      <c r="K531" s="7" t="str">
        <f t="shared" ca="1" si="40"/>
        <v>RED</v>
      </c>
      <c r="L531" s="7" t="str">
        <f t="shared" ca="1" si="41"/>
        <v>WIN</v>
      </c>
      <c r="M531" s="8">
        <f t="shared" ca="1" si="43"/>
        <v>1</v>
      </c>
      <c r="N531" s="8">
        <f t="shared" ca="1" si="44"/>
        <v>-8</v>
      </c>
      <c r="O531" s="32">
        <f ca="1">SUM(M$4:M531)/I531</f>
        <v>-1.5151515151515152E-2</v>
      </c>
      <c r="P531" s="47">
        <f ca="1">_xlfn.VAR.P(M$4:M531)</f>
        <v>0.99977043158861345</v>
      </c>
      <c r="Q531" s="33">
        <f ca="1">COUNTIF(L$4:L531, "WIN")/I531</f>
        <v>0.49242424242424243</v>
      </c>
    </row>
    <row r="532" spans="9:17" x14ac:dyDescent="0.25">
      <c r="I532" s="5">
        <v>529</v>
      </c>
      <c r="J532" s="9">
        <f t="shared" ca="1" si="42"/>
        <v>1.3267325717036815E-4</v>
      </c>
      <c r="K532" s="7" t="str">
        <f t="shared" ca="1" si="40"/>
        <v>RED</v>
      </c>
      <c r="L532" s="7" t="str">
        <f t="shared" ca="1" si="41"/>
        <v>WIN</v>
      </c>
      <c r="M532" s="8">
        <f t="shared" ca="1" si="43"/>
        <v>1</v>
      </c>
      <c r="N532" s="8">
        <f t="shared" ca="1" si="44"/>
        <v>-7</v>
      </c>
      <c r="O532" s="32">
        <f ca="1">SUM(M$4:M532)/I532</f>
        <v>-1.3232514177693762E-2</v>
      </c>
      <c r="P532" s="47">
        <f ca="1">_xlfn.VAR.P(M$4:M532)</f>
        <v>0.99982490056853712</v>
      </c>
      <c r="Q532" s="33">
        <f ca="1">COUNTIF(L$4:L532, "WIN")/I532</f>
        <v>0.49338374291115311</v>
      </c>
    </row>
    <row r="533" spans="9:17" x14ac:dyDescent="0.25">
      <c r="I533" s="5">
        <v>530</v>
      </c>
      <c r="J533" s="9">
        <f t="shared" ca="1" si="42"/>
        <v>0.90316699422939484</v>
      </c>
      <c r="K533" s="7" t="str">
        <f t="shared" ca="1" si="40"/>
        <v>BLACK</v>
      </c>
      <c r="L533" s="7" t="str">
        <f t="shared" ca="1" si="41"/>
        <v>LOSE</v>
      </c>
      <c r="M533" s="8">
        <f t="shared" ca="1" si="43"/>
        <v>-1</v>
      </c>
      <c r="N533" s="8">
        <f t="shared" ca="1" si="44"/>
        <v>-8</v>
      </c>
      <c r="O533" s="32">
        <f ca="1">SUM(M$4:M533)/I533</f>
        <v>-1.509433962264151E-2</v>
      </c>
      <c r="P533" s="47">
        <f ca="1">_xlfn.VAR.P(M$4:M533)</f>
        <v>0.99977216091135634</v>
      </c>
      <c r="Q533" s="33">
        <f ca="1">COUNTIF(L$4:L533, "WIN")/I533</f>
        <v>0.49245283018867925</v>
      </c>
    </row>
    <row r="534" spans="9:17" x14ac:dyDescent="0.25">
      <c r="I534" s="5">
        <v>531</v>
      </c>
      <c r="J534" s="9">
        <f t="shared" ca="1" si="42"/>
        <v>0.20757673681955979</v>
      </c>
      <c r="K534" s="7" t="str">
        <f t="shared" ca="1" si="40"/>
        <v>RED</v>
      </c>
      <c r="L534" s="7" t="str">
        <f t="shared" ca="1" si="41"/>
        <v>WIN</v>
      </c>
      <c r="M534" s="8">
        <f t="shared" ca="1" si="43"/>
        <v>1</v>
      </c>
      <c r="N534" s="8">
        <f t="shared" ca="1" si="44"/>
        <v>-7</v>
      </c>
      <c r="O534" s="32">
        <f ca="1">SUM(M$4:M534)/I534</f>
        <v>-1.3182674199623353E-2</v>
      </c>
      <c r="P534" s="47">
        <f ca="1">_xlfn.VAR.P(M$4:M534)</f>
        <v>0.99982621710094655</v>
      </c>
      <c r="Q534" s="33">
        <f ca="1">COUNTIF(L$4:L534, "WIN")/I534</f>
        <v>0.49340866290018831</v>
      </c>
    </row>
    <row r="535" spans="9:17" x14ac:dyDescent="0.25">
      <c r="I535" s="5">
        <v>532</v>
      </c>
      <c r="J535" s="9">
        <f t="shared" ca="1" si="42"/>
        <v>0.64703293776388793</v>
      </c>
      <c r="K535" s="7" t="str">
        <f t="shared" ca="1" si="40"/>
        <v>BLACK</v>
      </c>
      <c r="L535" s="7" t="str">
        <f t="shared" ca="1" si="41"/>
        <v>LOSE</v>
      </c>
      <c r="M535" s="8">
        <f t="shared" ca="1" si="43"/>
        <v>-1</v>
      </c>
      <c r="N535" s="8">
        <f t="shared" ca="1" si="44"/>
        <v>-8</v>
      </c>
      <c r="O535" s="32">
        <f ca="1">SUM(M$4:M535)/I535</f>
        <v>-1.5037593984962405E-2</v>
      </c>
      <c r="P535" s="47">
        <f ca="1">_xlfn.VAR.P(M$4:M535)</f>
        <v>0.99977387076714341</v>
      </c>
      <c r="Q535" s="33">
        <f ca="1">COUNTIF(L$4:L535, "WIN")/I535</f>
        <v>0.4924812030075188</v>
      </c>
    </row>
    <row r="536" spans="9:17" x14ac:dyDescent="0.25">
      <c r="I536" s="5">
        <v>533</v>
      </c>
      <c r="J536" s="9">
        <f t="shared" ca="1" si="42"/>
        <v>0.77158038730753165</v>
      </c>
      <c r="K536" s="7" t="str">
        <f t="shared" ca="1" si="40"/>
        <v>BLACK</v>
      </c>
      <c r="L536" s="7" t="str">
        <f t="shared" ca="1" si="41"/>
        <v>LOSE</v>
      </c>
      <c r="M536" s="8">
        <f t="shared" ca="1" si="43"/>
        <v>-1</v>
      </c>
      <c r="N536" s="8">
        <f t="shared" ca="1" si="44"/>
        <v>-9</v>
      </c>
      <c r="O536" s="32">
        <f ca="1">SUM(M$4:M536)/I536</f>
        <v>-1.6885553470919325E-2</v>
      </c>
      <c r="P536" s="47">
        <f ca="1">_xlfn.VAR.P(M$4:M536)</f>
        <v>0.99971487808398074</v>
      </c>
      <c r="Q536" s="33">
        <f ca="1">COUNTIF(L$4:L536, "WIN")/I536</f>
        <v>0.49155722326454032</v>
      </c>
    </row>
    <row r="537" spans="9:17" x14ac:dyDescent="0.25">
      <c r="I537" s="5">
        <v>534</v>
      </c>
      <c r="J537" s="9">
        <f t="shared" ca="1" si="42"/>
        <v>0.178761128741175</v>
      </c>
      <c r="K537" s="7" t="str">
        <f t="shared" ca="1" si="40"/>
        <v>RED</v>
      </c>
      <c r="L537" s="7" t="str">
        <f t="shared" ca="1" si="41"/>
        <v>WIN</v>
      </c>
      <c r="M537" s="8">
        <f t="shared" ca="1" si="43"/>
        <v>1</v>
      </c>
      <c r="N537" s="8">
        <f t="shared" ca="1" si="44"/>
        <v>-8</v>
      </c>
      <c r="O537" s="32">
        <f ca="1">SUM(M$4:M537)/I537</f>
        <v>-1.4981273408239701E-2</v>
      </c>
      <c r="P537" s="47">
        <f ca="1">_xlfn.VAR.P(M$4:M537)</f>
        <v>0.99977556144706758</v>
      </c>
      <c r="Q537" s="33">
        <f ca="1">COUNTIF(L$4:L537, "WIN")/I537</f>
        <v>0.49250936329588013</v>
      </c>
    </row>
    <row r="538" spans="9:17" x14ac:dyDescent="0.25">
      <c r="I538" s="5">
        <v>535</v>
      </c>
      <c r="J538" s="9">
        <f t="shared" ca="1" si="42"/>
        <v>0.9333223311734129</v>
      </c>
      <c r="K538" s="7" t="str">
        <f t="shared" ca="1" si="40"/>
        <v>BLACK</v>
      </c>
      <c r="L538" s="7" t="str">
        <f t="shared" ca="1" si="41"/>
        <v>LOSE</v>
      </c>
      <c r="M538" s="8">
        <f t="shared" ca="1" si="43"/>
        <v>-1</v>
      </c>
      <c r="N538" s="8">
        <f t="shared" ca="1" si="44"/>
        <v>-9</v>
      </c>
      <c r="O538" s="32">
        <f ca="1">SUM(M$4:M538)/I538</f>
        <v>-1.6822429906542057E-2</v>
      </c>
      <c r="P538" s="47">
        <f ca="1">_xlfn.VAR.P(M$4:M538)</f>
        <v>0.99971700585203949</v>
      </c>
      <c r="Q538" s="33">
        <f ca="1">COUNTIF(L$4:L538, "WIN")/I538</f>
        <v>0.49158878504672898</v>
      </c>
    </row>
    <row r="539" spans="9:17" x14ac:dyDescent="0.25">
      <c r="I539" s="5">
        <v>536</v>
      </c>
      <c r="J539" s="9">
        <f t="shared" ca="1" si="42"/>
        <v>0.95244837293658791</v>
      </c>
      <c r="K539" s="7" t="str">
        <f t="shared" ca="1" si="40"/>
        <v>BLACK</v>
      </c>
      <c r="L539" s="7" t="str">
        <f t="shared" ca="1" si="41"/>
        <v>LOSE</v>
      </c>
      <c r="M539" s="8">
        <f t="shared" ca="1" si="43"/>
        <v>-1</v>
      </c>
      <c r="N539" s="8">
        <f t="shared" ca="1" si="44"/>
        <v>-10</v>
      </c>
      <c r="O539" s="32">
        <f ca="1">SUM(M$4:M539)/I539</f>
        <v>-1.8656716417910446E-2</v>
      </c>
      <c r="P539" s="47">
        <f ca="1">_xlfn.VAR.P(M$4:M539)</f>
        <v>0.99965192693250171</v>
      </c>
      <c r="Q539" s="33">
        <f ca="1">COUNTIF(L$4:L539, "WIN")/I539</f>
        <v>0.49067164179104478</v>
      </c>
    </row>
    <row r="540" spans="9:17" x14ac:dyDescent="0.25">
      <c r="I540" s="5">
        <v>537</v>
      </c>
      <c r="J540" s="9">
        <f t="shared" ca="1" si="42"/>
        <v>0.18059392492147097</v>
      </c>
      <c r="K540" s="7" t="str">
        <f t="shared" ca="1" si="40"/>
        <v>RED</v>
      </c>
      <c r="L540" s="7" t="str">
        <f t="shared" ca="1" si="41"/>
        <v>WIN</v>
      </c>
      <c r="M540" s="8">
        <f t="shared" ca="1" si="43"/>
        <v>1</v>
      </c>
      <c r="N540" s="8">
        <f t="shared" ca="1" si="44"/>
        <v>-9</v>
      </c>
      <c r="O540" s="32">
        <f ca="1">SUM(M$4:M540)/I540</f>
        <v>-1.6759776536312849E-2</v>
      </c>
      <c r="P540" s="47">
        <f ca="1">_xlfn.VAR.P(M$4:M540)</f>
        <v>0.99971910989045287</v>
      </c>
      <c r="Q540" s="33">
        <f ca="1">COUNTIF(L$4:L540, "WIN")/I540</f>
        <v>0.49162011173184356</v>
      </c>
    </row>
    <row r="541" spans="9:17" x14ac:dyDescent="0.25">
      <c r="I541" s="5">
        <v>538</v>
      </c>
      <c r="J541" s="9">
        <f t="shared" ca="1" si="42"/>
        <v>0.53896323819510861</v>
      </c>
      <c r="K541" s="7" t="str">
        <f t="shared" ca="1" si="40"/>
        <v>BLACK</v>
      </c>
      <c r="L541" s="7" t="str">
        <f t="shared" ca="1" si="41"/>
        <v>LOSE</v>
      </c>
      <c r="M541" s="8">
        <f t="shared" ca="1" si="43"/>
        <v>-1</v>
      </c>
      <c r="N541" s="8">
        <f t="shared" ca="1" si="44"/>
        <v>-10</v>
      </c>
      <c r="O541" s="32">
        <f ca="1">SUM(M$4:M541)/I541</f>
        <v>-1.858736059479554E-2</v>
      </c>
      <c r="P541" s="47">
        <f ca="1">_xlfn.VAR.P(M$4:M541)</f>
        <v>0.99965451002611905</v>
      </c>
      <c r="Q541" s="33">
        <f ca="1">COUNTIF(L$4:L541, "WIN")/I541</f>
        <v>0.49070631970260226</v>
      </c>
    </row>
    <row r="542" spans="9:17" x14ac:dyDescent="0.25">
      <c r="I542" s="5">
        <v>539</v>
      </c>
      <c r="J542" s="9">
        <f t="shared" ca="1" si="42"/>
        <v>0.29430705842261484</v>
      </c>
      <c r="K542" s="7" t="str">
        <f t="shared" ca="1" si="40"/>
        <v>RED</v>
      </c>
      <c r="L542" s="7" t="str">
        <f t="shared" ca="1" si="41"/>
        <v>WIN</v>
      </c>
      <c r="M542" s="8">
        <f t="shared" ca="1" si="43"/>
        <v>1</v>
      </c>
      <c r="N542" s="8">
        <f t="shared" ca="1" si="44"/>
        <v>-9</v>
      </c>
      <c r="O542" s="32">
        <f ca="1">SUM(M$4:M542)/I542</f>
        <v>-1.6697588126159554E-2</v>
      </c>
      <c r="P542" s="47">
        <f ca="1">_xlfn.VAR.P(M$4:M542)</f>
        <v>0.99972119055076913</v>
      </c>
      <c r="Q542" s="33">
        <f ca="1">COUNTIF(L$4:L542, "WIN")/I542</f>
        <v>0.49165120593692024</v>
      </c>
    </row>
    <row r="543" spans="9:17" x14ac:dyDescent="0.25">
      <c r="I543" s="5">
        <v>540</v>
      </c>
      <c r="J543" s="9">
        <f t="shared" ca="1" si="42"/>
        <v>0.4648832079181241</v>
      </c>
      <c r="K543" s="7" t="str">
        <f t="shared" ca="1" si="40"/>
        <v>RED</v>
      </c>
      <c r="L543" s="7" t="str">
        <f t="shared" ca="1" si="41"/>
        <v>WIN</v>
      </c>
      <c r="M543" s="8">
        <f t="shared" ca="1" si="43"/>
        <v>1</v>
      </c>
      <c r="N543" s="8">
        <f t="shared" ca="1" si="44"/>
        <v>-8</v>
      </c>
      <c r="O543" s="32">
        <f ca="1">SUM(M$4:M543)/I543</f>
        <v>-1.4814814814814815E-2</v>
      </c>
      <c r="P543" s="47">
        <f ca="1">_xlfn.VAR.P(M$4:M543)</f>
        <v>0.99978052126200279</v>
      </c>
      <c r="Q543" s="33">
        <f ca="1">COUNTIF(L$4:L543, "WIN")/I543</f>
        <v>0.49259259259259258</v>
      </c>
    </row>
    <row r="544" spans="9:17" x14ac:dyDescent="0.25">
      <c r="I544" s="5">
        <v>541</v>
      </c>
      <c r="J544" s="9">
        <f t="shared" ca="1" si="42"/>
        <v>0.78141002152222216</v>
      </c>
      <c r="K544" s="7" t="str">
        <f t="shared" ca="1" si="40"/>
        <v>BLACK</v>
      </c>
      <c r="L544" s="7" t="str">
        <f t="shared" ca="1" si="41"/>
        <v>LOSE</v>
      </c>
      <c r="M544" s="8">
        <f t="shared" ca="1" si="43"/>
        <v>-1</v>
      </c>
      <c r="N544" s="8">
        <f t="shared" ca="1" si="44"/>
        <v>-9</v>
      </c>
      <c r="O544" s="32">
        <f ca="1">SUM(M$4:M544)/I544</f>
        <v>-1.6635859519408502E-2</v>
      </c>
      <c r="P544" s="47">
        <f ca="1">_xlfn.VAR.P(M$4:M544)</f>
        <v>0.99972324817805047</v>
      </c>
      <c r="Q544" s="33">
        <f ca="1">COUNTIF(L$4:L544, "WIN")/I544</f>
        <v>0.49168207024029575</v>
      </c>
    </row>
    <row r="545" spans="9:17" x14ac:dyDescent="0.25">
      <c r="I545" s="5">
        <v>542</v>
      </c>
      <c r="J545" s="9">
        <f t="shared" ca="1" si="42"/>
        <v>0.17394640487969992</v>
      </c>
      <c r="K545" s="7" t="str">
        <f t="shared" ca="1" si="40"/>
        <v>RED</v>
      </c>
      <c r="L545" s="7" t="str">
        <f t="shared" ca="1" si="41"/>
        <v>WIN</v>
      </c>
      <c r="M545" s="8">
        <f t="shared" ca="1" si="43"/>
        <v>1</v>
      </c>
      <c r="N545" s="8">
        <f t="shared" ca="1" si="44"/>
        <v>-8</v>
      </c>
      <c r="O545" s="32">
        <f ca="1">SUM(M$4:M545)/I545</f>
        <v>-1.4760147601476014E-2</v>
      </c>
      <c r="P545" s="47">
        <f ca="1">_xlfn.VAR.P(M$4:M545)</f>
        <v>0.9997821380427826</v>
      </c>
      <c r="Q545" s="33">
        <f ca="1">COUNTIF(L$4:L545, "WIN")/I545</f>
        <v>0.49261992619926198</v>
      </c>
    </row>
    <row r="546" spans="9:17" x14ac:dyDescent="0.25">
      <c r="I546" s="5">
        <v>543</v>
      </c>
      <c r="J546" s="9">
        <f t="shared" ca="1" si="42"/>
        <v>0.6615366106847812</v>
      </c>
      <c r="K546" s="7" t="str">
        <f t="shared" ca="1" si="40"/>
        <v>BLACK</v>
      </c>
      <c r="L546" s="7" t="str">
        <f t="shared" ca="1" si="41"/>
        <v>LOSE</v>
      </c>
      <c r="M546" s="8">
        <f t="shared" ca="1" si="43"/>
        <v>-1</v>
      </c>
      <c r="N546" s="8">
        <f t="shared" ca="1" si="44"/>
        <v>-9</v>
      </c>
      <c r="O546" s="32">
        <f ca="1">SUM(M$4:M546)/I546</f>
        <v>-1.6574585635359115E-2</v>
      </c>
      <c r="P546" s="47">
        <f ca="1">_xlfn.VAR.P(M$4:M546)</f>
        <v>0.99972528311101616</v>
      </c>
      <c r="Q546" s="33">
        <f ca="1">COUNTIF(L$4:L546, "WIN")/I546</f>
        <v>0.49171270718232046</v>
      </c>
    </row>
    <row r="547" spans="9:17" x14ac:dyDescent="0.25">
      <c r="I547" s="5">
        <v>544</v>
      </c>
      <c r="J547" s="9">
        <f t="shared" ca="1" si="42"/>
        <v>0.32136689578525723</v>
      </c>
      <c r="K547" s="7" t="str">
        <f t="shared" ca="1" si="40"/>
        <v>RED</v>
      </c>
      <c r="L547" s="7" t="str">
        <f t="shared" ca="1" si="41"/>
        <v>WIN</v>
      </c>
      <c r="M547" s="8">
        <f t="shared" ca="1" si="43"/>
        <v>1</v>
      </c>
      <c r="N547" s="8">
        <f t="shared" ca="1" si="44"/>
        <v>-8</v>
      </c>
      <c r="O547" s="32">
        <f ca="1">SUM(M$4:M547)/I547</f>
        <v>-1.4705882352941176E-2</v>
      </c>
      <c r="P547" s="47">
        <f ca="1">_xlfn.VAR.P(M$4:M547)</f>
        <v>0.99978373702422141</v>
      </c>
      <c r="Q547" s="33">
        <f ca="1">COUNTIF(L$4:L547, "WIN")/I547</f>
        <v>0.49264705882352944</v>
      </c>
    </row>
    <row r="548" spans="9:17" x14ac:dyDescent="0.25">
      <c r="I548" s="5">
        <v>545</v>
      </c>
      <c r="J548" s="9">
        <f t="shared" ca="1" si="42"/>
        <v>0.6740289207709943</v>
      </c>
      <c r="K548" s="7" t="str">
        <f t="shared" ca="1" si="40"/>
        <v>BLACK</v>
      </c>
      <c r="L548" s="7" t="str">
        <f t="shared" ca="1" si="41"/>
        <v>LOSE</v>
      </c>
      <c r="M548" s="8">
        <f t="shared" ca="1" si="43"/>
        <v>-1</v>
      </c>
      <c r="N548" s="8">
        <f t="shared" ca="1" si="44"/>
        <v>-9</v>
      </c>
      <c r="O548" s="32">
        <f ca="1">SUM(M$4:M548)/I548</f>
        <v>-1.6513761467889909E-2</v>
      </c>
      <c r="P548" s="47">
        <f ca="1">_xlfn.VAR.P(M$4:M548)</f>
        <v>0.99972729568218166</v>
      </c>
      <c r="Q548" s="33">
        <f ca="1">COUNTIF(L$4:L548, "WIN")/I548</f>
        <v>0.49174311926605507</v>
      </c>
    </row>
    <row r="549" spans="9:17" x14ac:dyDescent="0.25">
      <c r="I549" s="5">
        <v>546</v>
      </c>
      <c r="J549" s="9">
        <f t="shared" ca="1" si="42"/>
        <v>0.37968937456656948</v>
      </c>
      <c r="K549" s="7" t="str">
        <f t="shared" ca="1" si="40"/>
        <v>RED</v>
      </c>
      <c r="L549" s="7" t="str">
        <f t="shared" ca="1" si="41"/>
        <v>WIN</v>
      </c>
      <c r="M549" s="8">
        <f t="shared" ca="1" si="43"/>
        <v>1</v>
      </c>
      <c r="N549" s="8">
        <f t="shared" ca="1" si="44"/>
        <v>-8</v>
      </c>
      <c r="O549" s="32">
        <f ca="1">SUM(M$4:M549)/I549</f>
        <v>-1.4652014652014652E-2</v>
      </c>
      <c r="P549" s="47">
        <f ca="1">_xlfn.VAR.P(M$4:M549)</f>
        <v>0.9997853184666371</v>
      </c>
      <c r="Q549" s="33">
        <f ca="1">COUNTIF(L$4:L549, "WIN")/I549</f>
        <v>0.4926739926739927</v>
      </c>
    </row>
    <row r="550" spans="9:17" x14ac:dyDescent="0.25">
      <c r="I550" s="5">
        <v>547</v>
      </c>
      <c r="J550" s="9">
        <f t="shared" ca="1" si="42"/>
        <v>0.16225506754727559</v>
      </c>
      <c r="K550" s="7" t="str">
        <f t="shared" ca="1" si="40"/>
        <v>RED</v>
      </c>
      <c r="L550" s="7" t="str">
        <f t="shared" ca="1" si="41"/>
        <v>WIN</v>
      </c>
      <c r="M550" s="8">
        <f t="shared" ca="1" si="43"/>
        <v>1</v>
      </c>
      <c r="N550" s="8">
        <f t="shared" ca="1" si="44"/>
        <v>-7</v>
      </c>
      <c r="O550" s="32">
        <f ca="1">SUM(M$4:M550)/I550</f>
        <v>-1.2797074954296161E-2</v>
      </c>
      <c r="P550" s="47">
        <f ca="1">_xlfn.VAR.P(M$4:M550)</f>
        <v>0.99983623487261408</v>
      </c>
      <c r="Q550" s="33">
        <f ca="1">COUNTIF(L$4:L550, "WIN")/I550</f>
        <v>0.49360146252285192</v>
      </c>
    </row>
    <row r="551" spans="9:17" x14ac:dyDescent="0.25">
      <c r="I551" s="5">
        <v>548</v>
      </c>
      <c r="J551" s="9">
        <f t="shared" ca="1" si="42"/>
        <v>0.33636424249085584</v>
      </c>
      <c r="K551" s="7" t="str">
        <f t="shared" ca="1" si="40"/>
        <v>RED</v>
      </c>
      <c r="L551" s="7" t="str">
        <f t="shared" ca="1" si="41"/>
        <v>WIN</v>
      </c>
      <c r="M551" s="8">
        <f t="shared" ca="1" si="43"/>
        <v>1</v>
      </c>
      <c r="N551" s="8">
        <f t="shared" ca="1" si="44"/>
        <v>-6</v>
      </c>
      <c r="O551" s="32">
        <f ca="1">SUM(M$4:M551)/I551</f>
        <v>-1.0948905109489052E-2</v>
      </c>
      <c r="P551" s="47">
        <f ca="1">_xlfn.VAR.P(M$4:M551)</f>
        <v>0.99988012147690342</v>
      </c>
      <c r="Q551" s="33">
        <f ca="1">COUNTIF(L$4:L551, "WIN")/I551</f>
        <v>0.49452554744525545</v>
      </c>
    </row>
    <row r="552" spans="9:17" x14ac:dyDescent="0.25">
      <c r="I552" s="5">
        <v>549</v>
      </c>
      <c r="J552" s="9">
        <f t="shared" ca="1" si="42"/>
        <v>0.56092320646579252</v>
      </c>
      <c r="K552" s="7" t="str">
        <f t="shared" ca="1" si="40"/>
        <v>BLACK</v>
      </c>
      <c r="L552" s="7" t="str">
        <f t="shared" ca="1" si="41"/>
        <v>LOSE</v>
      </c>
      <c r="M552" s="8">
        <f t="shared" ca="1" si="43"/>
        <v>-1</v>
      </c>
      <c r="N552" s="8">
        <f t="shared" ca="1" si="44"/>
        <v>-7</v>
      </c>
      <c r="O552" s="32">
        <f ca="1">SUM(M$4:M552)/I552</f>
        <v>-1.2750455373406194E-2</v>
      </c>
      <c r="P552" s="47">
        <f ca="1">_xlfn.VAR.P(M$4:M552)</f>
        <v>0.9998374258877708</v>
      </c>
      <c r="Q552" s="33">
        <f ca="1">COUNTIF(L$4:L552, "WIN")/I552</f>
        <v>0.49362477231329688</v>
      </c>
    </row>
    <row r="553" spans="9:17" x14ac:dyDescent="0.25">
      <c r="I553" s="5">
        <v>550</v>
      </c>
      <c r="J553" s="9">
        <f t="shared" ca="1" si="42"/>
        <v>0.68929634886500935</v>
      </c>
      <c r="K553" s="7" t="str">
        <f t="shared" ca="1" si="40"/>
        <v>BLACK</v>
      </c>
      <c r="L553" s="7" t="str">
        <f t="shared" ca="1" si="41"/>
        <v>LOSE</v>
      </c>
      <c r="M553" s="8">
        <f t="shared" ca="1" si="43"/>
        <v>-1</v>
      </c>
      <c r="N553" s="8">
        <f t="shared" ca="1" si="44"/>
        <v>-8</v>
      </c>
      <c r="O553" s="32">
        <f ca="1">SUM(M$4:M553)/I553</f>
        <v>-1.4545454545454545E-2</v>
      </c>
      <c r="P553" s="47">
        <f ca="1">_xlfn.VAR.P(M$4:M553)</f>
        <v>0.99978842975206617</v>
      </c>
      <c r="Q553" s="33">
        <f ca="1">COUNTIF(L$4:L553, "WIN")/I553</f>
        <v>0.49272727272727274</v>
      </c>
    </row>
    <row r="554" spans="9:17" x14ac:dyDescent="0.25">
      <c r="I554" s="5">
        <v>551</v>
      </c>
      <c r="J554" s="9">
        <f t="shared" ca="1" si="42"/>
        <v>0.45059355840246651</v>
      </c>
      <c r="K554" s="7" t="str">
        <f t="shared" ca="1" si="40"/>
        <v>RED</v>
      </c>
      <c r="L554" s="7" t="str">
        <f t="shared" ca="1" si="41"/>
        <v>WIN</v>
      </c>
      <c r="M554" s="8">
        <f t="shared" ca="1" si="43"/>
        <v>1</v>
      </c>
      <c r="N554" s="8">
        <f t="shared" ca="1" si="44"/>
        <v>-7</v>
      </c>
      <c r="O554" s="32">
        <f ca="1">SUM(M$4:M554)/I554</f>
        <v>-1.2704174228675136E-2</v>
      </c>
      <c r="P554" s="47">
        <f ca="1">_xlfn.VAR.P(M$4:M554)</f>
        <v>0.9998386039571675</v>
      </c>
      <c r="Q554" s="33">
        <f ca="1">COUNTIF(L$4:L554, "WIN")/I554</f>
        <v>0.49364791288566245</v>
      </c>
    </row>
    <row r="555" spans="9:17" x14ac:dyDescent="0.25">
      <c r="I555" s="5">
        <v>552</v>
      </c>
      <c r="J555" s="9">
        <f t="shared" ca="1" si="42"/>
        <v>0.32087056230892941</v>
      </c>
      <c r="K555" s="7" t="str">
        <f t="shared" ca="1" si="40"/>
        <v>RED</v>
      </c>
      <c r="L555" s="7" t="str">
        <f t="shared" ca="1" si="41"/>
        <v>WIN</v>
      </c>
      <c r="M555" s="8">
        <f t="shared" ca="1" si="43"/>
        <v>1</v>
      </c>
      <c r="N555" s="8">
        <f t="shared" ca="1" si="44"/>
        <v>-6</v>
      </c>
      <c r="O555" s="32">
        <f ca="1">SUM(M$4:M555)/I555</f>
        <v>-1.0869565217391304E-2</v>
      </c>
      <c r="P555" s="47">
        <f ca="1">_xlfn.VAR.P(M$4:M555)</f>
        <v>0.99988185255198492</v>
      </c>
      <c r="Q555" s="33">
        <f ca="1">COUNTIF(L$4:L555, "WIN")/I555</f>
        <v>0.49456521739130432</v>
      </c>
    </row>
    <row r="556" spans="9:17" x14ac:dyDescent="0.25">
      <c r="I556" s="5">
        <v>553</v>
      </c>
      <c r="J556" s="9">
        <f t="shared" ca="1" si="42"/>
        <v>0.86114760864220807</v>
      </c>
      <c r="K556" s="7" t="str">
        <f t="shared" ca="1" si="40"/>
        <v>BLACK</v>
      </c>
      <c r="L556" s="7" t="str">
        <f t="shared" ca="1" si="41"/>
        <v>LOSE</v>
      </c>
      <c r="M556" s="8">
        <f t="shared" ca="1" si="43"/>
        <v>-1</v>
      </c>
      <c r="N556" s="8">
        <f t="shared" ca="1" si="44"/>
        <v>-7</v>
      </c>
      <c r="O556" s="32">
        <f ca="1">SUM(M$4:M556)/I556</f>
        <v>-1.2658227848101266E-2</v>
      </c>
      <c r="P556" s="47">
        <f ca="1">_xlfn.VAR.P(M$4:M556)</f>
        <v>0.99983976926774554</v>
      </c>
      <c r="Q556" s="33">
        <f ca="1">COUNTIF(L$4:L556, "WIN")/I556</f>
        <v>0.49367088607594939</v>
      </c>
    </row>
    <row r="557" spans="9:17" x14ac:dyDescent="0.25">
      <c r="I557" s="5">
        <v>554</v>
      </c>
      <c r="J557" s="9">
        <f t="shared" ca="1" si="42"/>
        <v>0.58313794771465521</v>
      </c>
      <c r="K557" s="7" t="str">
        <f t="shared" ca="1" si="40"/>
        <v>BLACK</v>
      </c>
      <c r="L557" s="7" t="str">
        <f t="shared" ca="1" si="41"/>
        <v>LOSE</v>
      </c>
      <c r="M557" s="8">
        <f t="shared" ca="1" si="43"/>
        <v>-1</v>
      </c>
      <c r="N557" s="8">
        <f t="shared" ca="1" si="44"/>
        <v>-8</v>
      </c>
      <c r="O557" s="32">
        <f ca="1">SUM(M$4:M557)/I557</f>
        <v>-1.444043321299639E-2</v>
      </c>
      <c r="P557" s="47">
        <f ca="1">_xlfn.VAR.P(M$4:M557)</f>
        <v>0.999791473888621</v>
      </c>
      <c r="Q557" s="33">
        <f ca="1">COUNTIF(L$4:L557, "WIN")/I557</f>
        <v>0.49277978339350181</v>
      </c>
    </row>
    <row r="558" spans="9:17" x14ac:dyDescent="0.25">
      <c r="I558" s="5">
        <v>555</v>
      </c>
      <c r="J558" s="9">
        <f t="shared" ca="1" si="42"/>
        <v>0.20514149304888918</v>
      </c>
      <c r="K558" s="7" t="str">
        <f t="shared" ca="1" si="40"/>
        <v>RED</v>
      </c>
      <c r="L558" s="7" t="str">
        <f t="shared" ca="1" si="41"/>
        <v>WIN</v>
      </c>
      <c r="M558" s="8">
        <f t="shared" ca="1" si="43"/>
        <v>1</v>
      </c>
      <c r="N558" s="8">
        <f t="shared" ca="1" si="44"/>
        <v>-7</v>
      </c>
      <c r="O558" s="32">
        <f ca="1">SUM(M$4:M558)/I558</f>
        <v>-1.2612612612612612E-2</v>
      </c>
      <c r="P558" s="47">
        <f ca="1">_xlfn.VAR.P(M$4:M558)</f>
        <v>0.99984092200308416</v>
      </c>
      <c r="Q558" s="33">
        <f ca="1">COUNTIF(L$4:L558, "WIN")/I558</f>
        <v>0.4936936936936937</v>
      </c>
    </row>
    <row r="559" spans="9:17" x14ac:dyDescent="0.25">
      <c r="I559" s="5">
        <v>556</v>
      </c>
      <c r="J559" s="9">
        <f t="shared" ca="1" si="42"/>
        <v>0.75549036760580057</v>
      </c>
      <c r="K559" s="7" t="str">
        <f t="shared" ca="1" si="40"/>
        <v>BLACK</v>
      </c>
      <c r="L559" s="7" t="str">
        <f t="shared" ca="1" si="41"/>
        <v>LOSE</v>
      </c>
      <c r="M559" s="8">
        <f t="shared" ca="1" si="43"/>
        <v>-1</v>
      </c>
      <c r="N559" s="8">
        <f t="shared" ca="1" si="44"/>
        <v>-8</v>
      </c>
      <c r="O559" s="32">
        <f ca="1">SUM(M$4:M559)/I559</f>
        <v>-1.4388489208633094E-2</v>
      </c>
      <c r="P559" s="47">
        <f ca="1">_xlfn.VAR.P(M$4:M559)</f>
        <v>0.99979297137829304</v>
      </c>
      <c r="Q559" s="33">
        <f ca="1">COUNTIF(L$4:L559, "WIN")/I559</f>
        <v>0.49280575539568344</v>
      </c>
    </row>
    <row r="560" spans="9:17" x14ac:dyDescent="0.25">
      <c r="I560" s="5">
        <v>557</v>
      </c>
      <c r="J560" s="9">
        <f t="shared" ca="1" si="42"/>
        <v>0.69142554843199799</v>
      </c>
      <c r="K560" s="7" t="str">
        <f t="shared" ca="1" si="40"/>
        <v>BLACK</v>
      </c>
      <c r="L560" s="7" t="str">
        <f t="shared" ca="1" si="41"/>
        <v>LOSE</v>
      </c>
      <c r="M560" s="8">
        <f t="shared" ca="1" si="43"/>
        <v>-1</v>
      </c>
      <c r="N560" s="8">
        <f t="shared" ca="1" si="44"/>
        <v>-9</v>
      </c>
      <c r="O560" s="32">
        <f ca="1">SUM(M$4:M560)/I560</f>
        <v>-1.615798922800718E-2</v>
      </c>
      <c r="P560" s="47">
        <f ca="1">_xlfn.VAR.P(M$4:M560)</f>
        <v>0.99973891938410764</v>
      </c>
      <c r="Q560" s="33">
        <f ca="1">COUNTIF(L$4:L560, "WIN")/I560</f>
        <v>0.49192100538599642</v>
      </c>
    </row>
    <row r="561" spans="9:17" x14ac:dyDescent="0.25">
      <c r="I561" s="5">
        <v>558</v>
      </c>
      <c r="J561" s="9">
        <f t="shared" ca="1" si="42"/>
        <v>0.43851252626316217</v>
      </c>
      <c r="K561" s="7" t="str">
        <f t="shared" ca="1" si="40"/>
        <v>RED</v>
      </c>
      <c r="L561" s="7" t="str">
        <f t="shared" ca="1" si="41"/>
        <v>WIN</v>
      </c>
      <c r="M561" s="8">
        <f t="shared" ca="1" si="43"/>
        <v>1</v>
      </c>
      <c r="N561" s="8">
        <f t="shared" ca="1" si="44"/>
        <v>-8</v>
      </c>
      <c r="O561" s="32">
        <f ca="1">SUM(M$4:M561)/I561</f>
        <v>-1.4336917562724014E-2</v>
      </c>
      <c r="P561" s="47">
        <f ca="1">_xlfn.VAR.P(M$4:M561)</f>
        <v>0.99979445279479962</v>
      </c>
      <c r="Q561" s="33">
        <f ca="1">COUNTIF(L$4:L561, "WIN")/I561</f>
        <v>0.49283154121863798</v>
      </c>
    </row>
    <row r="562" spans="9:17" x14ac:dyDescent="0.25">
      <c r="I562" s="5">
        <v>559</v>
      </c>
      <c r="J562" s="9">
        <f t="shared" ca="1" si="42"/>
        <v>0.30458157376915229</v>
      </c>
      <c r="K562" s="7" t="str">
        <f t="shared" ca="1" si="40"/>
        <v>RED</v>
      </c>
      <c r="L562" s="7" t="str">
        <f t="shared" ca="1" si="41"/>
        <v>WIN</v>
      </c>
      <c r="M562" s="8">
        <f t="shared" ca="1" si="43"/>
        <v>1</v>
      </c>
      <c r="N562" s="8">
        <f t="shared" ca="1" si="44"/>
        <v>-7</v>
      </c>
      <c r="O562" s="32">
        <f ca="1">SUM(M$4:M562)/I562</f>
        <v>-1.2522361359570662E-2</v>
      </c>
      <c r="P562" s="47">
        <f ca="1">_xlfn.VAR.P(M$4:M562)</f>
        <v>0.99984319046598036</v>
      </c>
      <c r="Q562" s="33">
        <f ca="1">COUNTIF(L$4:L562, "WIN")/I562</f>
        <v>0.49373881932021468</v>
      </c>
    </row>
    <row r="563" spans="9:17" x14ac:dyDescent="0.25">
      <c r="I563" s="5">
        <v>560</v>
      </c>
      <c r="J563" s="9">
        <f t="shared" ca="1" si="42"/>
        <v>0.70706136868551828</v>
      </c>
      <c r="K563" s="7" t="str">
        <f t="shared" ca="1" si="40"/>
        <v>BLACK</v>
      </c>
      <c r="L563" s="7" t="str">
        <f t="shared" ca="1" si="41"/>
        <v>LOSE</v>
      </c>
      <c r="M563" s="8">
        <f t="shared" ca="1" si="43"/>
        <v>-1</v>
      </c>
      <c r="N563" s="8">
        <f t="shared" ca="1" si="44"/>
        <v>-8</v>
      </c>
      <c r="O563" s="32">
        <f ca="1">SUM(M$4:M563)/I563</f>
        <v>-1.4285714285714285E-2</v>
      </c>
      <c r="P563" s="47">
        <f ca="1">_xlfn.VAR.P(M$4:M563)</f>
        <v>0.99979591836734694</v>
      </c>
      <c r="Q563" s="33">
        <f ca="1">COUNTIF(L$4:L563, "WIN")/I563</f>
        <v>0.49285714285714288</v>
      </c>
    </row>
    <row r="564" spans="9:17" x14ac:dyDescent="0.25">
      <c r="I564" s="5">
        <v>561</v>
      </c>
      <c r="J564" s="9">
        <f t="shared" ca="1" si="42"/>
        <v>0.44030345124246739</v>
      </c>
      <c r="K564" s="7" t="str">
        <f t="shared" ca="1" si="40"/>
        <v>RED</v>
      </c>
      <c r="L564" s="7" t="str">
        <f t="shared" ca="1" si="41"/>
        <v>WIN</v>
      </c>
      <c r="M564" s="8">
        <f t="shared" ca="1" si="43"/>
        <v>1</v>
      </c>
      <c r="N564" s="8">
        <f t="shared" ca="1" si="44"/>
        <v>-7</v>
      </c>
      <c r="O564" s="32">
        <f ca="1">SUM(M$4:M564)/I564</f>
        <v>-1.2477718360071301E-2</v>
      </c>
      <c r="P564" s="47">
        <f ca="1">_xlfn.VAR.P(M$4:M564)</f>
        <v>0.99984430654452672</v>
      </c>
      <c r="Q564" s="33">
        <f ca="1">COUNTIF(L$4:L564, "WIN")/I564</f>
        <v>0.49376114081996436</v>
      </c>
    </row>
    <row r="565" spans="9:17" x14ac:dyDescent="0.25">
      <c r="I565" s="5">
        <v>562</v>
      </c>
      <c r="J565" s="9">
        <f t="shared" ca="1" si="42"/>
        <v>0.90959038267567227</v>
      </c>
      <c r="K565" s="7" t="str">
        <f t="shared" ca="1" si="40"/>
        <v>BLACK</v>
      </c>
      <c r="L565" s="7" t="str">
        <f t="shared" ca="1" si="41"/>
        <v>LOSE</v>
      </c>
      <c r="M565" s="8">
        <f t="shared" ca="1" si="43"/>
        <v>-1</v>
      </c>
      <c r="N565" s="8">
        <f t="shared" ca="1" si="44"/>
        <v>-8</v>
      </c>
      <c r="O565" s="32">
        <f ca="1">SUM(M$4:M565)/I565</f>
        <v>-1.4234875444839857E-2</v>
      </c>
      <c r="P565" s="47">
        <f ca="1">_xlfn.VAR.P(M$4:M565)</f>
        <v>0.99979736832106991</v>
      </c>
      <c r="Q565" s="33">
        <f ca="1">COUNTIF(L$4:L565, "WIN")/I565</f>
        <v>0.49288256227758009</v>
      </c>
    </row>
    <row r="566" spans="9:17" x14ac:dyDescent="0.25">
      <c r="I566" s="5">
        <v>563</v>
      </c>
      <c r="J566" s="9">
        <f t="shared" ca="1" si="42"/>
        <v>0.72116219378434199</v>
      </c>
      <c r="K566" s="7" t="str">
        <f t="shared" ca="1" si="40"/>
        <v>BLACK</v>
      </c>
      <c r="L566" s="7" t="str">
        <f t="shared" ca="1" si="41"/>
        <v>LOSE</v>
      </c>
      <c r="M566" s="8">
        <f t="shared" ca="1" si="43"/>
        <v>-1</v>
      </c>
      <c r="N566" s="8">
        <f t="shared" ca="1" si="44"/>
        <v>-9</v>
      </c>
      <c r="O566" s="32">
        <f ca="1">SUM(M$4:M566)/I566</f>
        <v>-1.5985790408525755E-2</v>
      </c>
      <c r="P566" s="47">
        <f ca="1">_xlfn.VAR.P(M$4:M566)</f>
        <v>0.9997444545050147</v>
      </c>
      <c r="Q566" s="33">
        <f ca="1">COUNTIF(L$4:L566, "WIN")/I566</f>
        <v>0.49200710479573712</v>
      </c>
    </row>
    <row r="567" spans="9:17" x14ac:dyDescent="0.25">
      <c r="I567" s="5">
        <v>564</v>
      </c>
      <c r="J567" s="9">
        <f t="shared" ca="1" si="42"/>
        <v>0.23790888664491039</v>
      </c>
      <c r="K567" s="7" t="str">
        <f t="shared" ca="1" si="40"/>
        <v>RED</v>
      </c>
      <c r="L567" s="7" t="str">
        <f t="shared" ca="1" si="41"/>
        <v>WIN</v>
      </c>
      <c r="M567" s="8">
        <f t="shared" ca="1" si="43"/>
        <v>1</v>
      </c>
      <c r="N567" s="8">
        <f t="shared" ca="1" si="44"/>
        <v>-8</v>
      </c>
      <c r="O567" s="32">
        <f ca="1">SUM(M$4:M567)/I567</f>
        <v>-1.4184397163120567E-2</v>
      </c>
      <c r="P567" s="47">
        <f ca="1">_xlfn.VAR.P(M$4:M567)</f>
        <v>0.99979880287711886</v>
      </c>
      <c r="Q567" s="33">
        <f ca="1">COUNTIF(L$4:L567, "WIN")/I567</f>
        <v>0.49290780141843971</v>
      </c>
    </row>
    <row r="568" spans="9:17" x14ac:dyDescent="0.25">
      <c r="I568" s="5">
        <v>565</v>
      </c>
      <c r="J568" s="9">
        <f t="shared" ca="1" si="42"/>
        <v>0.97294742971230586</v>
      </c>
      <c r="K568" s="7" t="str">
        <f t="shared" ca="1" si="40"/>
        <v>BLACK</v>
      </c>
      <c r="L568" s="7" t="str">
        <f t="shared" ca="1" si="41"/>
        <v>LOSE</v>
      </c>
      <c r="M568" s="8">
        <f t="shared" ca="1" si="43"/>
        <v>-1</v>
      </c>
      <c r="N568" s="8">
        <f t="shared" ca="1" si="44"/>
        <v>-9</v>
      </c>
      <c r="O568" s="32">
        <f ca="1">SUM(M$4:M568)/I568</f>
        <v>-1.5929203539823009E-2</v>
      </c>
      <c r="P568" s="47">
        <f ca="1">_xlfn.VAR.P(M$4:M568)</f>
        <v>0.99974626047458692</v>
      </c>
      <c r="Q568" s="33">
        <f ca="1">COUNTIF(L$4:L568, "WIN")/I568</f>
        <v>0.49203539823008852</v>
      </c>
    </row>
    <row r="569" spans="9:17" x14ac:dyDescent="0.25">
      <c r="I569" s="5">
        <v>566</v>
      </c>
      <c r="J569" s="9">
        <f t="shared" ca="1" si="42"/>
        <v>0.56231198789009618</v>
      </c>
      <c r="K569" s="7" t="str">
        <f t="shared" ca="1" si="40"/>
        <v>BLACK</v>
      </c>
      <c r="L569" s="7" t="str">
        <f t="shared" ca="1" si="41"/>
        <v>LOSE</v>
      </c>
      <c r="M569" s="8">
        <f t="shared" ca="1" si="43"/>
        <v>-1</v>
      </c>
      <c r="N569" s="8">
        <f t="shared" ca="1" si="44"/>
        <v>-10</v>
      </c>
      <c r="O569" s="32">
        <f ca="1">SUM(M$4:M569)/I569</f>
        <v>-1.7667844522968199E-2</v>
      </c>
      <c r="P569" s="47">
        <f ca="1">_xlfn.VAR.P(M$4:M569)</f>
        <v>0.99968784726991222</v>
      </c>
      <c r="Q569" s="33">
        <f ca="1">COUNTIF(L$4:L569, "WIN")/I569</f>
        <v>0.49116607773851589</v>
      </c>
    </row>
    <row r="570" spans="9:17" x14ac:dyDescent="0.25">
      <c r="I570" s="5">
        <v>567</v>
      </c>
      <c r="J570" s="9">
        <f t="shared" ca="1" si="42"/>
        <v>0.19064769690001182</v>
      </c>
      <c r="K570" s="7" t="str">
        <f t="shared" ca="1" si="40"/>
        <v>RED</v>
      </c>
      <c r="L570" s="7" t="str">
        <f t="shared" ca="1" si="41"/>
        <v>WIN</v>
      </c>
      <c r="M570" s="8">
        <f t="shared" ca="1" si="43"/>
        <v>1</v>
      </c>
      <c r="N570" s="8">
        <f t="shared" ca="1" si="44"/>
        <v>-9</v>
      </c>
      <c r="O570" s="32">
        <f ca="1">SUM(M$4:M570)/I570</f>
        <v>-1.5873015873015872E-2</v>
      </c>
      <c r="P570" s="47">
        <f ca="1">_xlfn.VAR.P(M$4:M570)</f>
        <v>0.99974804736709499</v>
      </c>
      <c r="Q570" s="33">
        <f ca="1">COUNTIF(L$4:L570, "WIN")/I570</f>
        <v>0.49206349206349204</v>
      </c>
    </row>
    <row r="571" spans="9:17" x14ac:dyDescent="0.25">
      <c r="I571" s="5">
        <v>568</v>
      </c>
      <c r="J571" s="9">
        <f t="shared" ca="1" si="42"/>
        <v>0.43850887675016892</v>
      </c>
      <c r="K571" s="7" t="str">
        <f t="shared" ca="1" si="40"/>
        <v>RED</v>
      </c>
      <c r="L571" s="7" t="str">
        <f t="shared" ca="1" si="41"/>
        <v>WIN</v>
      </c>
      <c r="M571" s="8">
        <f t="shared" ca="1" si="43"/>
        <v>1</v>
      </c>
      <c r="N571" s="8">
        <f t="shared" ca="1" si="44"/>
        <v>-8</v>
      </c>
      <c r="O571" s="32">
        <f ca="1">SUM(M$4:M571)/I571</f>
        <v>-1.4084507042253521E-2</v>
      </c>
      <c r="P571" s="47">
        <f ca="1">_xlfn.VAR.P(M$4:M571)</f>
        <v>0.99980162666137673</v>
      </c>
      <c r="Q571" s="33">
        <f ca="1">COUNTIF(L$4:L571, "WIN")/I571</f>
        <v>0.49295774647887325</v>
      </c>
    </row>
    <row r="572" spans="9:17" x14ac:dyDescent="0.25">
      <c r="I572" s="5">
        <v>569</v>
      </c>
      <c r="J572" s="9">
        <f t="shared" ca="1" si="42"/>
        <v>0.52452516933907456</v>
      </c>
      <c r="K572" s="7" t="str">
        <f t="shared" ca="1" si="40"/>
        <v>BLACK</v>
      </c>
      <c r="L572" s="7" t="str">
        <f t="shared" ca="1" si="41"/>
        <v>LOSE</v>
      </c>
      <c r="M572" s="8">
        <f t="shared" ca="1" si="43"/>
        <v>-1</v>
      </c>
      <c r="N572" s="8">
        <f t="shared" ca="1" si="44"/>
        <v>-9</v>
      </c>
      <c r="O572" s="32">
        <f ca="1">SUM(M$4:M572)/I572</f>
        <v>-1.5817223198594025E-2</v>
      </c>
      <c r="P572" s="47">
        <f ca="1">_xlfn.VAR.P(M$4:M572)</f>
        <v>0.99974981545028585</v>
      </c>
      <c r="Q572" s="33">
        <f ca="1">COUNTIF(L$4:L572, "WIN")/I572</f>
        <v>0.49209138840070299</v>
      </c>
    </row>
    <row r="573" spans="9:17" x14ac:dyDescent="0.25">
      <c r="I573" s="5">
        <v>570</v>
      </c>
      <c r="J573" s="9">
        <f t="shared" ca="1" si="42"/>
        <v>0.50093968085127383</v>
      </c>
      <c r="K573" s="7" t="str">
        <f t="shared" ca="1" si="40"/>
        <v>BLACK</v>
      </c>
      <c r="L573" s="7" t="str">
        <f t="shared" ca="1" si="41"/>
        <v>LOSE</v>
      </c>
      <c r="M573" s="8">
        <f t="shared" ca="1" si="43"/>
        <v>-1</v>
      </c>
      <c r="N573" s="8">
        <f t="shared" ca="1" si="44"/>
        <v>-10</v>
      </c>
      <c r="O573" s="32">
        <f ca="1">SUM(M$4:M573)/I573</f>
        <v>-1.7543859649122806E-2</v>
      </c>
      <c r="P573" s="47">
        <f ca="1">_xlfn.VAR.P(M$4:M573)</f>
        <v>0.99969221298861188</v>
      </c>
      <c r="Q573" s="33">
        <f ca="1">COUNTIF(L$4:L573, "WIN")/I573</f>
        <v>0.49122807017543857</v>
      </c>
    </row>
    <row r="574" spans="9:17" x14ac:dyDescent="0.25">
      <c r="I574" s="5">
        <v>571</v>
      </c>
      <c r="J574" s="9">
        <f t="shared" ca="1" si="42"/>
        <v>0.37529301176090701</v>
      </c>
      <c r="K574" s="7" t="str">
        <f t="shared" ca="1" si="40"/>
        <v>RED</v>
      </c>
      <c r="L574" s="7" t="str">
        <f t="shared" ca="1" si="41"/>
        <v>WIN</v>
      </c>
      <c r="M574" s="8">
        <f t="shared" ca="1" si="43"/>
        <v>1</v>
      </c>
      <c r="N574" s="8">
        <f t="shared" ca="1" si="44"/>
        <v>-9</v>
      </c>
      <c r="O574" s="32">
        <f ca="1">SUM(M$4:M574)/I574</f>
        <v>-1.5761821366024518E-2</v>
      </c>
      <c r="P574" s="47">
        <f ca="1">_xlfn.VAR.P(M$4:M574)</f>
        <v>0.99975156498722551</v>
      </c>
      <c r="Q574" s="33">
        <f ca="1">COUNTIF(L$4:L574, "WIN")/I574</f>
        <v>0.49211908931698772</v>
      </c>
    </row>
    <row r="575" spans="9:17" x14ac:dyDescent="0.25">
      <c r="I575" s="5">
        <v>572</v>
      </c>
      <c r="J575" s="9">
        <f t="shared" ca="1" si="42"/>
        <v>0.2482655195498239</v>
      </c>
      <c r="K575" s="7" t="str">
        <f t="shared" ca="1" si="40"/>
        <v>RED</v>
      </c>
      <c r="L575" s="7" t="str">
        <f t="shared" ca="1" si="41"/>
        <v>WIN</v>
      </c>
      <c r="M575" s="8">
        <f t="shared" ca="1" si="43"/>
        <v>1</v>
      </c>
      <c r="N575" s="8">
        <f t="shared" ca="1" si="44"/>
        <v>-8</v>
      </c>
      <c r="O575" s="32">
        <f ca="1">SUM(M$4:M575)/I575</f>
        <v>-1.3986013986013986E-2</v>
      </c>
      <c r="P575" s="47">
        <f ca="1">_xlfn.VAR.P(M$4:M575)</f>
        <v>0.99980439141278299</v>
      </c>
      <c r="Q575" s="33">
        <f ca="1">COUNTIF(L$4:L575, "WIN")/I575</f>
        <v>0.49300699300699302</v>
      </c>
    </row>
    <row r="576" spans="9:17" x14ac:dyDescent="0.25">
      <c r="I576" s="5">
        <v>573</v>
      </c>
      <c r="J576" s="9">
        <f t="shared" ca="1" si="42"/>
        <v>5.9674991332624217E-2</v>
      </c>
      <c r="K576" s="7" t="str">
        <f t="shared" ca="1" si="40"/>
        <v>RED</v>
      </c>
      <c r="L576" s="7" t="str">
        <f t="shared" ca="1" si="41"/>
        <v>WIN</v>
      </c>
      <c r="M576" s="8">
        <f t="shared" ca="1" si="43"/>
        <v>1</v>
      </c>
      <c r="N576" s="8">
        <f t="shared" ca="1" si="44"/>
        <v>-7</v>
      </c>
      <c r="O576" s="32">
        <f ca="1">SUM(M$4:M576)/I576</f>
        <v>-1.2216404886561954E-2</v>
      </c>
      <c r="P576" s="47">
        <f ca="1">_xlfn.VAR.P(M$4:M576)</f>
        <v>0.99985075945164759</v>
      </c>
      <c r="Q576" s="33">
        <f ca="1">COUNTIF(L$4:L576, "WIN")/I576</f>
        <v>0.49389179755671903</v>
      </c>
    </row>
    <row r="577" spans="9:17" x14ac:dyDescent="0.25">
      <c r="I577" s="5">
        <v>574</v>
      </c>
      <c r="J577" s="9">
        <f t="shared" ca="1" si="42"/>
        <v>0.36230826474994005</v>
      </c>
      <c r="K577" s="7" t="str">
        <f t="shared" ca="1" si="40"/>
        <v>RED</v>
      </c>
      <c r="L577" s="7" t="str">
        <f t="shared" ca="1" si="41"/>
        <v>WIN</v>
      </c>
      <c r="M577" s="8">
        <f t="shared" ca="1" si="43"/>
        <v>1</v>
      </c>
      <c r="N577" s="8">
        <f t="shared" ca="1" si="44"/>
        <v>-6</v>
      </c>
      <c r="O577" s="32">
        <f ca="1">SUM(M$4:M577)/I577</f>
        <v>-1.0452961672473868E-2</v>
      </c>
      <c r="P577" s="47">
        <f ca="1">_xlfn.VAR.P(M$4:M577)</f>
        <v>0.99989073559227382</v>
      </c>
      <c r="Q577" s="33">
        <f ca="1">COUNTIF(L$4:L577, "WIN")/I577</f>
        <v>0.49477351916376305</v>
      </c>
    </row>
    <row r="578" spans="9:17" x14ac:dyDescent="0.25">
      <c r="I578" s="5">
        <v>575</v>
      </c>
      <c r="J578" s="9">
        <f t="shared" ca="1" si="42"/>
        <v>0.73971884802549592</v>
      </c>
      <c r="K578" s="7" t="str">
        <f t="shared" ca="1" si="40"/>
        <v>BLACK</v>
      </c>
      <c r="L578" s="7" t="str">
        <f t="shared" ca="1" si="41"/>
        <v>LOSE</v>
      </c>
      <c r="M578" s="8">
        <f t="shared" ca="1" si="43"/>
        <v>-1</v>
      </c>
      <c r="N578" s="8">
        <f t="shared" ca="1" si="44"/>
        <v>-7</v>
      </c>
      <c r="O578" s="32">
        <f ca="1">SUM(M$4:M578)/I578</f>
        <v>-1.2173913043478261E-2</v>
      </c>
      <c r="P578" s="47">
        <f ca="1">_xlfn.VAR.P(M$4:M578)</f>
        <v>0.99985179584120987</v>
      </c>
      <c r="Q578" s="33">
        <f ca="1">COUNTIF(L$4:L578, "WIN")/I578</f>
        <v>0.49391304347826087</v>
      </c>
    </row>
    <row r="579" spans="9:17" x14ac:dyDescent="0.25">
      <c r="I579" s="5">
        <v>576</v>
      </c>
      <c r="J579" s="9">
        <f t="shared" ca="1" si="42"/>
        <v>0.15942722794452047</v>
      </c>
      <c r="K579" s="7" t="str">
        <f t="shared" ca="1" si="40"/>
        <v>RED</v>
      </c>
      <c r="L579" s="7" t="str">
        <f t="shared" ca="1" si="41"/>
        <v>WIN</v>
      </c>
      <c r="M579" s="8">
        <f t="shared" ca="1" si="43"/>
        <v>1</v>
      </c>
      <c r="N579" s="8">
        <f t="shared" ca="1" si="44"/>
        <v>-6</v>
      </c>
      <c r="O579" s="32">
        <f ca="1">SUM(M$4:M579)/I579</f>
        <v>-1.0416666666666666E-2</v>
      </c>
      <c r="P579" s="47">
        <f ca="1">_xlfn.VAR.P(M$4:M579)</f>
        <v>0.99989149305555558</v>
      </c>
      <c r="Q579" s="33">
        <f ca="1">COUNTIF(L$4:L579, "WIN")/I579</f>
        <v>0.49479166666666669</v>
      </c>
    </row>
    <row r="580" spans="9:17" x14ac:dyDescent="0.25">
      <c r="I580" s="5">
        <v>577</v>
      </c>
      <c r="J580" s="9">
        <f t="shared" ca="1" si="42"/>
        <v>0.76233767461463198</v>
      </c>
      <c r="K580" s="7" t="str">
        <f t="shared" ref="K580:K643" ca="1" si="45">IF($J580 &gt;= $D$7, "GREEN", IF($J580 &gt;= $D$6, "BLACK", "RED"))</f>
        <v>BLACK</v>
      </c>
      <c r="L580" s="7" t="str">
        <f t="shared" ref="L580:L643" ca="1" si="46">IF($K580 = "RED", "WIN", "LOSE")</f>
        <v>LOSE</v>
      </c>
      <c r="M580" s="8">
        <f t="shared" ca="1" si="43"/>
        <v>-1</v>
      </c>
      <c r="N580" s="8">
        <f t="shared" ca="1" si="44"/>
        <v>-7</v>
      </c>
      <c r="O580" s="32">
        <f ca="1">SUM(M$4:M580)/I580</f>
        <v>-1.2131715771230503E-2</v>
      </c>
      <c r="P580" s="47">
        <f ca="1">_xlfn.VAR.P(M$4:M580)</f>
        <v>0.99985282147244603</v>
      </c>
      <c r="Q580" s="33">
        <f ca="1">COUNTIF(L$4:L580, "WIN")/I580</f>
        <v>0.49393414211438474</v>
      </c>
    </row>
    <row r="581" spans="9:17" x14ac:dyDescent="0.25">
      <c r="I581" s="5">
        <v>578</v>
      </c>
      <c r="J581" s="9">
        <f t="shared" ca="1" si="42"/>
        <v>0.53859577190147168</v>
      </c>
      <c r="K581" s="7" t="str">
        <f t="shared" ca="1" si="45"/>
        <v>BLACK</v>
      </c>
      <c r="L581" s="7" t="str">
        <f t="shared" ca="1" si="46"/>
        <v>LOSE</v>
      </c>
      <c r="M581" s="8">
        <f t="shared" ca="1" si="43"/>
        <v>-1</v>
      </c>
      <c r="N581" s="8">
        <f t="shared" ca="1" si="44"/>
        <v>-8</v>
      </c>
      <c r="O581" s="32">
        <f ca="1">SUM(M$4:M581)/I581</f>
        <v>-1.384083044982699E-2</v>
      </c>
      <c r="P581" s="47">
        <f ca="1">_xlfn.VAR.P(M$4:M581)</f>
        <v>0.99980843141245912</v>
      </c>
      <c r="Q581" s="33">
        <f ca="1">COUNTIF(L$4:L581, "WIN")/I581</f>
        <v>0.49307958477508651</v>
      </c>
    </row>
    <row r="582" spans="9:17" x14ac:dyDescent="0.25">
      <c r="I582" s="5">
        <v>579</v>
      </c>
      <c r="J582" s="9">
        <f t="shared" ref="J582:J645" ca="1" si="47">RAND()</f>
        <v>0.30735139654532662</v>
      </c>
      <c r="K582" s="7" t="str">
        <f t="shared" ca="1" si="45"/>
        <v>RED</v>
      </c>
      <c r="L582" s="7" t="str">
        <f t="shared" ca="1" si="46"/>
        <v>WIN</v>
      </c>
      <c r="M582" s="8">
        <f t="shared" ref="M582:M645" ca="1" si="48">IF($L582 = "WIN", 1, -1)</f>
        <v>1</v>
      </c>
      <c r="N582" s="8">
        <f t="shared" ref="N582:N645" ca="1" si="49">N581+M582</f>
        <v>-7</v>
      </c>
      <c r="O582" s="32">
        <f ca="1">SUM(M$4:M582)/I582</f>
        <v>-1.2089810017271158E-2</v>
      </c>
      <c r="P582" s="47">
        <f ca="1">_xlfn.VAR.P(M$4:M582)</f>
        <v>0.99985383649374626</v>
      </c>
      <c r="Q582" s="33">
        <f ca="1">COUNTIF(L$4:L582, "WIN")/I582</f>
        <v>0.49395509499136442</v>
      </c>
    </row>
    <row r="583" spans="9:17" x14ac:dyDescent="0.25">
      <c r="I583" s="5">
        <v>580</v>
      </c>
      <c r="J583" s="9">
        <f t="shared" ca="1" si="47"/>
        <v>0.51807688096042737</v>
      </c>
      <c r="K583" s="7" t="str">
        <f t="shared" ca="1" si="45"/>
        <v>BLACK</v>
      </c>
      <c r="L583" s="7" t="str">
        <f t="shared" ca="1" si="46"/>
        <v>LOSE</v>
      </c>
      <c r="M583" s="8">
        <f t="shared" ca="1" si="48"/>
        <v>-1</v>
      </c>
      <c r="N583" s="8">
        <f t="shared" ca="1" si="49"/>
        <v>-8</v>
      </c>
      <c r="O583" s="32">
        <f ca="1">SUM(M$4:M583)/I583</f>
        <v>-1.3793103448275862E-2</v>
      </c>
      <c r="P583" s="47">
        <f ca="1">_xlfn.VAR.P(M$4:M583)</f>
        <v>0.99980975029726515</v>
      </c>
      <c r="Q583" s="33">
        <f ca="1">COUNTIF(L$4:L583, "WIN")/I583</f>
        <v>0.49310344827586206</v>
      </c>
    </row>
    <row r="584" spans="9:17" x14ac:dyDescent="0.25">
      <c r="I584" s="5">
        <v>581</v>
      </c>
      <c r="J584" s="9">
        <f t="shared" ca="1" si="47"/>
        <v>0.53917753161570381</v>
      </c>
      <c r="K584" s="7" t="str">
        <f t="shared" ca="1" si="45"/>
        <v>BLACK</v>
      </c>
      <c r="L584" s="7" t="str">
        <f t="shared" ca="1" si="46"/>
        <v>LOSE</v>
      </c>
      <c r="M584" s="8">
        <f t="shared" ca="1" si="48"/>
        <v>-1</v>
      </c>
      <c r="N584" s="8">
        <f t="shared" ca="1" si="49"/>
        <v>-9</v>
      </c>
      <c r="O584" s="32">
        <f ca="1">SUM(M$4:M584)/I584</f>
        <v>-1.549053356282272E-2</v>
      </c>
      <c r="P584" s="47">
        <f ca="1">_xlfn.VAR.P(M$4:M584)</f>
        <v>0.99976004336993907</v>
      </c>
      <c r="Q584" s="33">
        <f ca="1">COUNTIF(L$4:L584, "WIN")/I584</f>
        <v>0.49225473321858865</v>
      </c>
    </row>
    <row r="585" spans="9:17" x14ac:dyDescent="0.25">
      <c r="I585" s="5">
        <v>582</v>
      </c>
      <c r="J585" s="9">
        <f t="shared" ca="1" si="47"/>
        <v>0.26025602747072951</v>
      </c>
      <c r="K585" s="7" t="str">
        <f t="shared" ca="1" si="45"/>
        <v>RED</v>
      </c>
      <c r="L585" s="7" t="str">
        <f t="shared" ca="1" si="46"/>
        <v>WIN</v>
      </c>
      <c r="M585" s="8">
        <f t="shared" ca="1" si="48"/>
        <v>1</v>
      </c>
      <c r="N585" s="8">
        <f t="shared" ca="1" si="49"/>
        <v>-8</v>
      </c>
      <c r="O585" s="32">
        <f ca="1">SUM(M$4:M585)/I585</f>
        <v>-1.3745704467353952E-2</v>
      </c>
      <c r="P585" s="47">
        <f ca="1">_xlfn.VAR.P(M$4:M585)</f>
        <v>0.99981105560869621</v>
      </c>
      <c r="Q585" s="33">
        <f ca="1">COUNTIF(L$4:L585, "WIN")/I585</f>
        <v>0.49312714776632305</v>
      </c>
    </row>
    <row r="586" spans="9:17" x14ac:dyDescent="0.25">
      <c r="I586" s="5">
        <v>583</v>
      </c>
      <c r="J586" s="9">
        <f t="shared" ca="1" si="47"/>
        <v>0.53631190998238676</v>
      </c>
      <c r="K586" s="7" t="str">
        <f t="shared" ca="1" si="45"/>
        <v>BLACK</v>
      </c>
      <c r="L586" s="7" t="str">
        <f t="shared" ca="1" si="46"/>
        <v>LOSE</v>
      </c>
      <c r="M586" s="8">
        <f t="shared" ca="1" si="48"/>
        <v>-1</v>
      </c>
      <c r="N586" s="8">
        <f t="shared" ca="1" si="49"/>
        <v>-9</v>
      </c>
      <c r="O586" s="32">
        <f ca="1">SUM(M$4:M586)/I586</f>
        <v>-1.5437392795883362E-2</v>
      </c>
      <c r="P586" s="47">
        <f ca="1">_xlfn.VAR.P(M$4:M586)</f>
        <v>0.99976168690366563</v>
      </c>
      <c r="Q586" s="33">
        <f ca="1">COUNTIF(L$4:L586, "WIN")/I586</f>
        <v>0.4922813036020583</v>
      </c>
    </row>
    <row r="587" spans="9:17" x14ac:dyDescent="0.25">
      <c r="I587" s="5">
        <v>584</v>
      </c>
      <c r="J587" s="9">
        <f t="shared" ca="1" si="47"/>
        <v>0.10564731080943568</v>
      </c>
      <c r="K587" s="7" t="str">
        <f t="shared" ca="1" si="45"/>
        <v>RED</v>
      </c>
      <c r="L587" s="7" t="str">
        <f t="shared" ca="1" si="46"/>
        <v>WIN</v>
      </c>
      <c r="M587" s="8">
        <f t="shared" ca="1" si="48"/>
        <v>1</v>
      </c>
      <c r="N587" s="8">
        <f t="shared" ca="1" si="49"/>
        <v>-8</v>
      </c>
      <c r="O587" s="32">
        <f ca="1">SUM(M$4:M587)/I587</f>
        <v>-1.3698630136986301E-2</v>
      </c>
      <c r="P587" s="47">
        <f ca="1">_xlfn.VAR.P(M$4:M587)</f>
        <v>0.99981234753237003</v>
      </c>
      <c r="Q587" s="33">
        <f ca="1">COUNTIF(L$4:L587, "WIN")/I587</f>
        <v>0.49315068493150682</v>
      </c>
    </row>
    <row r="588" spans="9:17" x14ac:dyDescent="0.25">
      <c r="I588" s="5">
        <v>585</v>
      </c>
      <c r="J588" s="9">
        <f t="shared" ca="1" si="47"/>
        <v>0.95686734214097513</v>
      </c>
      <c r="K588" s="7" t="str">
        <f t="shared" ca="1" si="45"/>
        <v>BLACK</v>
      </c>
      <c r="L588" s="7" t="str">
        <f t="shared" ca="1" si="46"/>
        <v>LOSE</v>
      </c>
      <c r="M588" s="8">
        <f t="shared" ca="1" si="48"/>
        <v>-1</v>
      </c>
      <c r="N588" s="8">
        <f t="shared" ca="1" si="49"/>
        <v>-9</v>
      </c>
      <c r="O588" s="32">
        <f ca="1">SUM(M$4:M588)/I588</f>
        <v>-1.5384615384615385E-2</v>
      </c>
      <c r="P588" s="47">
        <f ca="1">_xlfn.VAR.P(M$4:M588)</f>
        <v>0.99976331360946746</v>
      </c>
      <c r="Q588" s="33">
        <f ca="1">COUNTIF(L$4:L588, "WIN")/I588</f>
        <v>0.49230769230769234</v>
      </c>
    </row>
    <row r="589" spans="9:17" x14ac:dyDescent="0.25">
      <c r="I589" s="5">
        <v>586</v>
      </c>
      <c r="J589" s="9">
        <f t="shared" ca="1" si="47"/>
        <v>0.19864766068655881</v>
      </c>
      <c r="K589" s="7" t="str">
        <f t="shared" ca="1" si="45"/>
        <v>RED</v>
      </c>
      <c r="L589" s="7" t="str">
        <f t="shared" ca="1" si="46"/>
        <v>WIN</v>
      </c>
      <c r="M589" s="8">
        <f t="shared" ca="1" si="48"/>
        <v>1</v>
      </c>
      <c r="N589" s="8">
        <f t="shared" ca="1" si="49"/>
        <v>-8</v>
      </c>
      <c r="O589" s="32">
        <f ca="1">SUM(M$4:M589)/I589</f>
        <v>-1.3651877133105802E-2</v>
      </c>
      <c r="P589" s="47">
        <f ca="1">_xlfn.VAR.P(M$4:M589)</f>
        <v>0.99981362625074255</v>
      </c>
      <c r="Q589" s="33">
        <f ca="1">COUNTIF(L$4:L589, "WIN")/I589</f>
        <v>0.49317406143344711</v>
      </c>
    </row>
    <row r="590" spans="9:17" x14ac:dyDescent="0.25">
      <c r="I590" s="5">
        <v>587</v>
      </c>
      <c r="J590" s="9">
        <f t="shared" ca="1" si="47"/>
        <v>0.88263348521268947</v>
      </c>
      <c r="K590" s="7" t="str">
        <f t="shared" ca="1" si="45"/>
        <v>BLACK</v>
      </c>
      <c r="L590" s="7" t="str">
        <f t="shared" ca="1" si="46"/>
        <v>LOSE</v>
      </c>
      <c r="M590" s="8">
        <f t="shared" ca="1" si="48"/>
        <v>-1</v>
      </c>
      <c r="N590" s="8">
        <f t="shared" ca="1" si="49"/>
        <v>-9</v>
      </c>
      <c r="O590" s="32">
        <f ca="1">SUM(M$4:M590)/I590</f>
        <v>-1.5332197614991482E-2</v>
      </c>
      <c r="P590" s="47">
        <f ca="1">_xlfn.VAR.P(M$4:M590)</f>
        <v>0.99976492371629488</v>
      </c>
      <c r="Q590" s="33">
        <f ca="1">COUNTIF(L$4:L590, "WIN")/I590</f>
        <v>0.49233390119250425</v>
      </c>
    </row>
    <row r="591" spans="9:17" x14ac:dyDescent="0.25">
      <c r="I591" s="5">
        <v>588</v>
      </c>
      <c r="J591" s="9">
        <f t="shared" ca="1" si="47"/>
        <v>0.15553270596960111</v>
      </c>
      <c r="K591" s="7" t="str">
        <f t="shared" ca="1" si="45"/>
        <v>RED</v>
      </c>
      <c r="L591" s="7" t="str">
        <f t="shared" ca="1" si="46"/>
        <v>WIN</v>
      </c>
      <c r="M591" s="8">
        <f t="shared" ca="1" si="48"/>
        <v>1</v>
      </c>
      <c r="N591" s="8">
        <f t="shared" ca="1" si="49"/>
        <v>-8</v>
      </c>
      <c r="O591" s="32">
        <f ca="1">SUM(M$4:M591)/I591</f>
        <v>-1.3605442176870748E-2</v>
      </c>
      <c r="P591" s="47">
        <f ca="1">_xlfn.VAR.P(M$4:M591)</f>
        <v>0.99981489194317186</v>
      </c>
      <c r="Q591" s="33">
        <f ca="1">COUNTIF(L$4:L591, "WIN")/I591</f>
        <v>0.49319727891156462</v>
      </c>
    </row>
    <row r="592" spans="9:17" x14ac:dyDescent="0.25">
      <c r="I592" s="5">
        <v>589</v>
      </c>
      <c r="J592" s="9">
        <f t="shared" ca="1" si="47"/>
        <v>0.93963197518941932</v>
      </c>
      <c r="K592" s="7" t="str">
        <f t="shared" ca="1" si="45"/>
        <v>BLACK</v>
      </c>
      <c r="L592" s="7" t="str">
        <f t="shared" ca="1" si="46"/>
        <v>LOSE</v>
      </c>
      <c r="M592" s="8">
        <f t="shared" ca="1" si="48"/>
        <v>-1</v>
      </c>
      <c r="N592" s="8">
        <f t="shared" ca="1" si="49"/>
        <v>-9</v>
      </c>
      <c r="O592" s="32">
        <f ca="1">SUM(M$4:M592)/I592</f>
        <v>-1.5280135823429542E-2</v>
      </c>
      <c r="P592" s="47">
        <f ca="1">_xlfn.VAR.P(M$4:M592)</f>
        <v>0.99976651744921752</v>
      </c>
      <c r="Q592" s="33">
        <f ca="1">COUNTIF(L$4:L592, "WIN")/I592</f>
        <v>0.49235993208828521</v>
      </c>
    </row>
    <row r="593" spans="9:17" x14ac:dyDescent="0.25">
      <c r="I593" s="5">
        <v>590</v>
      </c>
      <c r="J593" s="9">
        <f t="shared" ca="1" si="47"/>
        <v>0.4429429439618906</v>
      </c>
      <c r="K593" s="7" t="str">
        <f t="shared" ca="1" si="45"/>
        <v>RED</v>
      </c>
      <c r="L593" s="7" t="str">
        <f t="shared" ca="1" si="46"/>
        <v>WIN</v>
      </c>
      <c r="M593" s="8">
        <f t="shared" ca="1" si="48"/>
        <v>1</v>
      </c>
      <c r="N593" s="8">
        <f t="shared" ca="1" si="49"/>
        <v>-8</v>
      </c>
      <c r="O593" s="32">
        <f ca="1">SUM(M$4:M593)/I593</f>
        <v>-1.3559322033898305E-2</v>
      </c>
      <c r="P593" s="47">
        <f ca="1">_xlfn.VAR.P(M$4:M593)</f>
        <v>0.99981614478598102</v>
      </c>
      <c r="Q593" s="33">
        <f ca="1">COUNTIF(L$4:L593, "WIN")/I593</f>
        <v>0.49322033898305084</v>
      </c>
    </row>
    <row r="594" spans="9:17" x14ac:dyDescent="0.25">
      <c r="I594" s="5">
        <v>591</v>
      </c>
      <c r="J594" s="9">
        <f t="shared" ca="1" si="47"/>
        <v>0.3327624672974252</v>
      </c>
      <c r="K594" s="7" t="str">
        <f t="shared" ca="1" si="45"/>
        <v>RED</v>
      </c>
      <c r="L594" s="7" t="str">
        <f t="shared" ca="1" si="46"/>
        <v>WIN</v>
      </c>
      <c r="M594" s="8">
        <f t="shared" ca="1" si="48"/>
        <v>1</v>
      </c>
      <c r="N594" s="8">
        <f t="shared" ca="1" si="49"/>
        <v>-7</v>
      </c>
      <c r="O594" s="32">
        <f ca="1">SUM(M$4:M594)/I594</f>
        <v>-1.1844331641285956E-2</v>
      </c>
      <c r="P594" s="47">
        <f ca="1">_xlfn.VAR.P(M$4:M594)</f>
        <v>0.99985971180797129</v>
      </c>
      <c r="Q594" s="33">
        <f ca="1">COUNTIF(L$4:L594, "WIN")/I594</f>
        <v>0.49407783417935702</v>
      </c>
    </row>
    <row r="595" spans="9:17" x14ac:dyDescent="0.25">
      <c r="I595" s="5">
        <v>592</v>
      </c>
      <c r="J595" s="9">
        <f t="shared" ca="1" si="47"/>
        <v>0.8048501013338365</v>
      </c>
      <c r="K595" s="7" t="str">
        <f t="shared" ca="1" si="45"/>
        <v>BLACK</v>
      </c>
      <c r="L595" s="7" t="str">
        <f t="shared" ca="1" si="46"/>
        <v>LOSE</v>
      </c>
      <c r="M595" s="8">
        <f t="shared" ca="1" si="48"/>
        <v>-1</v>
      </c>
      <c r="N595" s="8">
        <f t="shared" ca="1" si="49"/>
        <v>-8</v>
      </c>
      <c r="O595" s="32">
        <f ca="1">SUM(M$4:M595)/I595</f>
        <v>-1.3513513513513514E-2</v>
      </c>
      <c r="P595" s="47">
        <f ca="1">_xlfn.VAR.P(M$4:M595)</f>
        <v>0.99981738495252004</v>
      </c>
      <c r="Q595" s="33">
        <f ca="1">COUNTIF(L$4:L595, "WIN")/I595</f>
        <v>0.49324324324324326</v>
      </c>
    </row>
    <row r="596" spans="9:17" x14ac:dyDescent="0.25">
      <c r="I596" s="5">
        <v>593</v>
      </c>
      <c r="J596" s="9">
        <f t="shared" ca="1" si="47"/>
        <v>0.4124200225311565</v>
      </c>
      <c r="K596" s="7" t="str">
        <f t="shared" ca="1" si="45"/>
        <v>RED</v>
      </c>
      <c r="L596" s="7" t="str">
        <f t="shared" ca="1" si="46"/>
        <v>WIN</v>
      </c>
      <c r="M596" s="8">
        <f t="shared" ca="1" si="48"/>
        <v>1</v>
      </c>
      <c r="N596" s="8">
        <f t="shared" ca="1" si="49"/>
        <v>-7</v>
      </c>
      <c r="O596" s="32">
        <f ca="1">SUM(M$4:M596)/I596</f>
        <v>-1.1804384485666104E-2</v>
      </c>
      <c r="P596" s="47">
        <f ca="1">_xlfn.VAR.P(M$4:M596)</f>
        <v>0.99986065650691458</v>
      </c>
      <c r="Q596" s="33">
        <f ca="1">COUNTIF(L$4:L596, "WIN")/I596</f>
        <v>0.49409780775716694</v>
      </c>
    </row>
    <row r="597" spans="9:17" x14ac:dyDescent="0.25">
      <c r="I597" s="5">
        <v>594</v>
      </c>
      <c r="J597" s="9">
        <f t="shared" ca="1" si="47"/>
        <v>0.52706151794413914</v>
      </c>
      <c r="K597" s="7" t="str">
        <f t="shared" ca="1" si="45"/>
        <v>BLACK</v>
      </c>
      <c r="L597" s="7" t="str">
        <f t="shared" ca="1" si="46"/>
        <v>LOSE</v>
      </c>
      <c r="M597" s="8">
        <f t="shared" ca="1" si="48"/>
        <v>-1</v>
      </c>
      <c r="N597" s="8">
        <f t="shared" ca="1" si="49"/>
        <v>-8</v>
      </c>
      <c r="O597" s="32">
        <f ca="1">SUM(M$4:M597)/I597</f>
        <v>-1.3468013468013467E-2</v>
      </c>
      <c r="P597" s="47">
        <f ca="1">_xlfn.VAR.P(M$4:M597)</f>
        <v>0.99981861261322535</v>
      </c>
      <c r="Q597" s="33">
        <f ca="1">COUNTIF(L$4:L597, "WIN")/I597</f>
        <v>0.49326599326599324</v>
      </c>
    </row>
    <row r="598" spans="9:17" x14ac:dyDescent="0.25">
      <c r="I598" s="5">
        <v>595</v>
      </c>
      <c r="J598" s="9">
        <f t="shared" ca="1" si="47"/>
        <v>0.95866452450146211</v>
      </c>
      <c r="K598" s="7" t="str">
        <f t="shared" ca="1" si="45"/>
        <v>BLACK</v>
      </c>
      <c r="L598" s="7" t="str">
        <f t="shared" ca="1" si="46"/>
        <v>LOSE</v>
      </c>
      <c r="M598" s="8">
        <f t="shared" ca="1" si="48"/>
        <v>-1</v>
      </c>
      <c r="N598" s="8">
        <f t="shared" ca="1" si="49"/>
        <v>-9</v>
      </c>
      <c r="O598" s="32">
        <f ca="1">SUM(M$4:M598)/I598</f>
        <v>-1.5126050420168067E-2</v>
      </c>
      <c r="P598" s="47">
        <f ca="1">_xlfn.VAR.P(M$4:M598)</f>
        <v>0.99977120259868657</v>
      </c>
      <c r="Q598" s="33">
        <f ca="1">COUNTIF(L$4:L598, "WIN")/I598</f>
        <v>0.49243697478991599</v>
      </c>
    </row>
    <row r="599" spans="9:17" x14ac:dyDescent="0.25">
      <c r="I599" s="5">
        <v>596</v>
      </c>
      <c r="J599" s="9">
        <f t="shared" ca="1" si="47"/>
        <v>0.29183130849310834</v>
      </c>
      <c r="K599" s="7" t="str">
        <f t="shared" ca="1" si="45"/>
        <v>RED</v>
      </c>
      <c r="L599" s="7" t="str">
        <f t="shared" ca="1" si="46"/>
        <v>WIN</v>
      </c>
      <c r="M599" s="8">
        <f t="shared" ca="1" si="48"/>
        <v>1</v>
      </c>
      <c r="N599" s="8">
        <f t="shared" ca="1" si="49"/>
        <v>-8</v>
      </c>
      <c r="O599" s="32">
        <f ca="1">SUM(M$4:M599)/I599</f>
        <v>-1.3422818791946308E-2</v>
      </c>
      <c r="P599" s="47">
        <f ca="1">_xlfn.VAR.P(M$4:M599)</f>
        <v>0.99981982793567858</v>
      </c>
      <c r="Q599" s="33">
        <f ca="1">COUNTIF(L$4:L599, "WIN")/I599</f>
        <v>0.49328859060402686</v>
      </c>
    </row>
    <row r="600" spans="9:17" x14ac:dyDescent="0.25">
      <c r="I600" s="5">
        <v>597</v>
      </c>
      <c r="J600" s="9">
        <f t="shared" ca="1" si="47"/>
        <v>0.57724034808430147</v>
      </c>
      <c r="K600" s="7" t="str">
        <f t="shared" ca="1" si="45"/>
        <v>BLACK</v>
      </c>
      <c r="L600" s="7" t="str">
        <f t="shared" ca="1" si="46"/>
        <v>LOSE</v>
      </c>
      <c r="M600" s="8">
        <f t="shared" ca="1" si="48"/>
        <v>-1</v>
      </c>
      <c r="N600" s="8">
        <f t="shared" ca="1" si="49"/>
        <v>-9</v>
      </c>
      <c r="O600" s="32">
        <f ca="1">SUM(M$4:M600)/I600</f>
        <v>-1.507537688442211E-2</v>
      </c>
      <c r="P600" s="47">
        <f ca="1">_xlfn.VAR.P(M$4:M600)</f>
        <v>0.99977273301179259</v>
      </c>
      <c r="Q600" s="33">
        <f ca="1">COUNTIF(L$4:L600, "WIN")/I600</f>
        <v>0.49246231155778897</v>
      </c>
    </row>
    <row r="601" spans="9:17" x14ac:dyDescent="0.25">
      <c r="I601" s="5">
        <v>598</v>
      </c>
      <c r="J601" s="9">
        <f t="shared" ca="1" si="47"/>
        <v>2.4159146431212974E-4</v>
      </c>
      <c r="K601" s="7" t="str">
        <f t="shared" ca="1" si="45"/>
        <v>RED</v>
      </c>
      <c r="L601" s="7" t="str">
        <f t="shared" ca="1" si="46"/>
        <v>WIN</v>
      </c>
      <c r="M601" s="8">
        <f t="shared" ca="1" si="48"/>
        <v>1</v>
      </c>
      <c r="N601" s="8">
        <f t="shared" ca="1" si="49"/>
        <v>-8</v>
      </c>
      <c r="O601" s="32">
        <f ca="1">SUM(M$4:M601)/I601</f>
        <v>-1.3377926421404682E-2</v>
      </c>
      <c r="P601" s="47">
        <f ca="1">_xlfn.VAR.P(M$4:M601)</f>
        <v>0.99982103108466347</v>
      </c>
      <c r="Q601" s="33">
        <f ca="1">COUNTIF(L$4:L601, "WIN")/I601</f>
        <v>0.49331103678929766</v>
      </c>
    </row>
    <row r="602" spans="9:17" x14ac:dyDescent="0.25">
      <c r="I602" s="5">
        <v>599</v>
      </c>
      <c r="J602" s="9">
        <f t="shared" ca="1" si="47"/>
        <v>5.2977082628380301E-2</v>
      </c>
      <c r="K602" s="7" t="str">
        <f t="shared" ca="1" si="45"/>
        <v>RED</v>
      </c>
      <c r="L602" s="7" t="str">
        <f t="shared" ca="1" si="46"/>
        <v>WIN</v>
      </c>
      <c r="M602" s="8">
        <f t="shared" ca="1" si="48"/>
        <v>1</v>
      </c>
      <c r="N602" s="8">
        <f t="shared" ca="1" si="49"/>
        <v>-7</v>
      </c>
      <c r="O602" s="32">
        <f ca="1">SUM(M$4:M602)/I602</f>
        <v>-1.1686143572621035E-2</v>
      </c>
      <c r="P602" s="47">
        <f ca="1">_xlfn.VAR.P(M$4:M602)</f>
        <v>0.99986343404840006</v>
      </c>
      <c r="Q602" s="33">
        <f ca="1">COUNTIF(L$4:L602, "WIN")/I602</f>
        <v>0.49415692821368951</v>
      </c>
    </row>
    <row r="603" spans="9:17" x14ac:dyDescent="0.25">
      <c r="I603" s="5">
        <v>600</v>
      </c>
      <c r="J603" s="9">
        <f t="shared" ca="1" si="47"/>
        <v>0.77402481482358498</v>
      </c>
      <c r="K603" s="7" t="str">
        <f t="shared" ca="1" si="45"/>
        <v>BLACK</v>
      </c>
      <c r="L603" s="7" t="str">
        <f t="shared" ca="1" si="46"/>
        <v>LOSE</v>
      </c>
      <c r="M603" s="8">
        <f t="shared" ca="1" si="48"/>
        <v>-1</v>
      </c>
      <c r="N603" s="8">
        <f t="shared" ca="1" si="49"/>
        <v>-8</v>
      </c>
      <c r="O603" s="32">
        <f ca="1">SUM(M$4:M603)/I603</f>
        <v>-1.3333333333333334E-2</v>
      </c>
      <c r="P603" s="47">
        <f ca="1">_xlfn.VAR.P(M$4:M603)</f>
        <v>0.99982222222222217</v>
      </c>
      <c r="Q603" s="33">
        <f ca="1">COUNTIF(L$4:L603, "WIN")/I603</f>
        <v>0.49333333333333335</v>
      </c>
    </row>
    <row r="604" spans="9:17" x14ac:dyDescent="0.25">
      <c r="I604" s="5">
        <v>601</v>
      </c>
      <c r="J604" s="9">
        <f t="shared" ca="1" si="47"/>
        <v>0.63279181774192561</v>
      </c>
      <c r="K604" s="7" t="str">
        <f t="shared" ca="1" si="45"/>
        <v>BLACK</v>
      </c>
      <c r="L604" s="7" t="str">
        <f t="shared" ca="1" si="46"/>
        <v>LOSE</v>
      </c>
      <c r="M604" s="8">
        <f t="shared" ca="1" si="48"/>
        <v>-1</v>
      </c>
      <c r="N604" s="8">
        <f t="shared" ca="1" si="49"/>
        <v>-9</v>
      </c>
      <c r="O604" s="32">
        <f ca="1">SUM(M$4:M604)/I604</f>
        <v>-1.4975041597337771E-2</v>
      </c>
      <c r="P604" s="47">
        <f ca="1">_xlfn.VAR.P(M$4:M604)</f>
        <v>0.99977574812915804</v>
      </c>
      <c r="Q604" s="33">
        <f ca="1">COUNTIF(L$4:L604, "WIN")/I604</f>
        <v>0.49251247920133112</v>
      </c>
    </row>
    <row r="605" spans="9:17" x14ac:dyDescent="0.25">
      <c r="I605" s="5">
        <v>602</v>
      </c>
      <c r="J605" s="9">
        <f t="shared" ca="1" si="47"/>
        <v>0.1570254091682407</v>
      </c>
      <c r="K605" s="7" t="str">
        <f t="shared" ca="1" si="45"/>
        <v>RED</v>
      </c>
      <c r="L605" s="7" t="str">
        <f t="shared" ca="1" si="46"/>
        <v>WIN</v>
      </c>
      <c r="M605" s="8">
        <f t="shared" ca="1" si="48"/>
        <v>1</v>
      </c>
      <c r="N605" s="8">
        <f t="shared" ca="1" si="49"/>
        <v>-8</v>
      </c>
      <c r="O605" s="32">
        <f ca="1">SUM(M$4:M605)/I605</f>
        <v>-1.3289036544850499E-2</v>
      </c>
      <c r="P605" s="47">
        <f ca="1">_xlfn.VAR.P(M$4:M605)</f>
        <v>0.99982340150770965</v>
      </c>
      <c r="Q605" s="33">
        <f ca="1">COUNTIF(L$4:L605, "WIN")/I605</f>
        <v>0.49335548172757476</v>
      </c>
    </row>
    <row r="606" spans="9:17" x14ac:dyDescent="0.25">
      <c r="I606" s="5">
        <v>603</v>
      </c>
      <c r="J606" s="9">
        <f t="shared" ca="1" si="47"/>
        <v>0.96274660928452227</v>
      </c>
      <c r="K606" s="7" t="str">
        <f t="shared" ca="1" si="45"/>
        <v>BLACK</v>
      </c>
      <c r="L606" s="7" t="str">
        <f t="shared" ca="1" si="46"/>
        <v>LOSE</v>
      </c>
      <c r="M606" s="8">
        <f t="shared" ca="1" si="48"/>
        <v>-1</v>
      </c>
      <c r="N606" s="8">
        <f t="shared" ca="1" si="49"/>
        <v>-9</v>
      </c>
      <c r="O606" s="32">
        <f ca="1">SUM(M$4:M606)/I606</f>
        <v>-1.4925373134328358E-2</v>
      </c>
      <c r="P606" s="47">
        <f ca="1">_xlfn.VAR.P(M$4:M606)</f>
        <v>0.99977723323680112</v>
      </c>
      <c r="Q606" s="33">
        <f ca="1">COUNTIF(L$4:L606, "WIN")/I606</f>
        <v>0.4925373134328358</v>
      </c>
    </row>
    <row r="607" spans="9:17" x14ac:dyDescent="0.25">
      <c r="I607" s="5">
        <v>604</v>
      </c>
      <c r="J607" s="9">
        <f t="shared" ca="1" si="47"/>
        <v>0.42954394487483316</v>
      </c>
      <c r="K607" s="7" t="str">
        <f t="shared" ca="1" si="45"/>
        <v>RED</v>
      </c>
      <c r="L607" s="7" t="str">
        <f t="shared" ca="1" si="46"/>
        <v>WIN</v>
      </c>
      <c r="M607" s="8">
        <f t="shared" ca="1" si="48"/>
        <v>1</v>
      </c>
      <c r="N607" s="8">
        <f t="shared" ca="1" si="49"/>
        <v>-8</v>
      </c>
      <c r="O607" s="32">
        <f ca="1">SUM(M$4:M607)/I607</f>
        <v>-1.3245033112582781E-2</v>
      </c>
      <c r="P607" s="47">
        <f ca="1">_xlfn.VAR.P(M$4:M607)</f>
        <v>0.99982456909784656</v>
      </c>
      <c r="Q607" s="33">
        <f ca="1">COUNTIF(L$4:L607, "WIN")/I607</f>
        <v>0.49337748344370863</v>
      </c>
    </row>
    <row r="608" spans="9:17" x14ac:dyDescent="0.25">
      <c r="I608" s="5">
        <v>605</v>
      </c>
      <c r="J608" s="9">
        <f t="shared" ca="1" si="47"/>
        <v>0.20242757249528676</v>
      </c>
      <c r="K608" s="7" t="str">
        <f t="shared" ca="1" si="45"/>
        <v>RED</v>
      </c>
      <c r="L608" s="7" t="str">
        <f t="shared" ca="1" si="46"/>
        <v>WIN</v>
      </c>
      <c r="M608" s="8">
        <f t="shared" ca="1" si="48"/>
        <v>1</v>
      </c>
      <c r="N608" s="8">
        <f t="shared" ca="1" si="49"/>
        <v>-7</v>
      </c>
      <c r="O608" s="32">
        <f ca="1">SUM(M$4:M608)/I608</f>
        <v>-1.1570247933884297E-2</v>
      </c>
      <c r="P608" s="47">
        <f ca="1">_xlfn.VAR.P(M$4:M608)</f>
        <v>0.99986612936274843</v>
      </c>
      <c r="Q608" s="33">
        <f ca="1">COUNTIF(L$4:L608, "WIN")/I608</f>
        <v>0.49421487603305786</v>
      </c>
    </row>
    <row r="609" spans="9:17" x14ac:dyDescent="0.25">
      <c r="I609" s="5">
        <v>606</v>
      </c>
      <c r="J609" s="9">
        <f t="shared" ca="1" si="47"/>
        <v>0.68467537984952209</v>
      </c>
      <c r="K609" s="7" t="str">
        <f t="shared" ca="1" si="45"/>
        <v>BLACK</v>
      </c>
      <c r="L609" s="7" t="str">
        <f t="shared" ca="1" si="46"/>
        <v>LOSE</v>
      </c>
      <c r="M609" s="8">
        <f t="shared" ca="1" si="48"/>
        <v>-1</v>
      </c>
      <c r="N609" s="8">
        <f t="shared" ca="1" si="49"/>
        <v>-8</v>
      </c>
      <c r="O609" s="32">
        <f ca="1">SUM(M$4:M609)/I609</f>
        <v>-1.3201320132013201E-2</v>
      </c>
      <c r="P609" s="47">
        <f ca="1">_xlfn.VAR.P(M$4:M609)</f>
        <v>0.99982572514677215</v>
      </c>
      <c r="Q609" s="33">
        <f ca="1">COUNTIF(L$4:L609, "WIN")/I609</f>
        <v>0.49339933993399337</v>
      </c>
    </row>
    <row r="610" spans="9:17" x14ac:dyDescent="0.25">
      <c r="I610" s="5">
        <v>607</v>
      </c>
      <c r="J610" s="9">
        <f t="shared" ca="1" si="47"/>
        <v>0.75735139957323938</v>
      </c>
      <c r="K610" s="7" t="str">
        <f t="shared" ca="1" si="45"/>
        <v>BLACK</v>
      </c>
      <c r="L610" s="7" t="str">
        <f t="shared" ca="1" si="46"/>
        <v>LOSE</v>
      </c>
      <c r="M610" s="8">
        <f t="shared" ca="1" si="48"/>
        <v>-1</v>
      </c>
      <c r="N610" s="8">
        <f t="shared" ca="1" si="49"/>
        <v>-9</v>
      </c>
      <c r="O610" s="32">
        <f ca="1">SUM(M$4:M610)/I610</f>
        <v>-1.4827018121911038E-2</v>
      </c>
      <c r="P610" s="47">
        <f ca="1">_xlfn.VAR.P(M$4:M610)</f>
        <v>0.99978015953361254</v>
      </c>
      <c r="Q610" s="33">
        <f ca="1">COUNTIF(L$4:L610, "WIN")/I610</f>
        <v>0.4925864909390445</v>
      </c>
    </row>
    <row r="611" spans="9:17" x14ac:dyDescent="0.25">
      <c r="I611" s="5">
        <v>608</v>
      </c>
      <c r="J611" s="9">
        <f t="shared" ca="1" si="47"/>
        <v>0.62120505754918431</v>
      </c>
      <c r="K611" s="7" t="str">
        <f t="shared" ca="1" si="45"/>
        <v>BLACK</v>
      </c>
      <c r="L611" s="7" t="str">
        <f t="shared" ca="1" si="46"/>
        <v>LOSE</v>
      </c>
      <c r="M611" s="8">
        <f t="shared" ca="1" si="48"/>
        <v>-1</v>
      </c>
      <c r="N611" s="8">
        <f t="shared" ca="1" si="49"/>
        <v>-10</v>
      </c>
      <c r="O611" s="32">
        <f ca="1">SUM(M$4:M611)/I611</f>
        <v>-1.6447368421052631E-2</v>
      </c>
      <c r="P611" s="47">
        <f ca="1">_xlfn.VAR.P(M$4:M611)</f>
        <v>0.99972948407202211</v>
      </c>
      <c r="Q611" s="33">
        <f ca="1">COUNTIF(L$4:L611, "WIN")/I611</f>
        <v>0.49177631578947367</v>
      </c>
    </row>
    <row r="612" spans="9:17" x14ac:dyDescent="0.25">
      <c r="I612" s="5">
        <v>609</v>
      </c>
      <c r="J612" s="9">
        <f t="shared" ca="1" si="47"/>
        <v>3.5396064438573682E-2</v>
      </c>
      <c r="K612" s="7" t="str">
        <f t="shared" ca="1" si="45"/>
        <v>RED</v>
      </c>
      <c r="L612" s="7" t="str">
        <f t="shared" ca="1" si="46"/>
        <v>WIN</v>
      </c>
      <c r="M612" s="8">
        <f t="shared" ca="1" si="48"/>
        <v>1</v>
      </c>
      <c r="N612" s="8">
        <f t="shared" ca="1" si="49"/>
        <v>-9</v>
      </c>
      <c r="O612" s="32">
        <f ca="1">SUM(M$4:M612)/I612</f>
        <v>-1.4778325123152709E-2</v>
      </c>
      <c r="P612" s="47">
        <f ca="1">_xlfn.VAR.P(M$4:M612)</f>
        <v>0.99978160110655434</v>
      </c>
      <c r="Q612" s="33">
        <f ca="1">COUNTIF(L$4:L612, "WIN")/I612</f>
        <v>0.49261083743842365</v>
      </c>
    </row>
    <row r="613" spans="9:17" x14ac:dyDescent="0.25">
      <c r="I613" s="5">
        <v>610</v>
      </c>
      <c r="J613" s="9">
        <f t="shared" ca="1" si="47"/>
        <v>0.37737656190649649</v>
      </c>
      <c r="K613" s="7" t="str">
        <f t="shared" ca="1" si="45"/>
        <v>RED</v>
      </c>
      <c r="L613" s="7" t="str">
        <f t="shared" ca="1" si="46"/>
        <v>WIN</v>
      </c>
      <c r="M613" s="8">
        <f t="shared" ca="1" si="48"/>
        <v>1</v>
      </c>
      <c r="N613" s="8">
        <f t="shared" ca="1" si="49"/>
        <v>-8</v>
      </c>
      <c r="O613" s="32">
        <f ca="1">SUM(M$4:M613)/I613</f>
        <v>-1.3114754098360656E-2</v>
      </c>
      <c r="P613" s="47">
        <f ca="1">_xlfn.VAR.P(M$4:M613)</f>
        <v>0.99982800322493959</v>
      </c>
      <c r="Q613" s="33">
        <f ca="1">COUNTIF(L$4:L613, "WIN")/I613</f>
        <v>0.4934426229508197</v>
      </c>
    </row>
    <row r="614" spans="9:17" x14ac:dyDescent="0.25">
      <c r="I614" s="5">
        <v>611</v>
      </c>
      <c r="J614" s="9">
        <f t="shared" ca="1" si="47"/>
        <v>0.73707572334953586</v>
      </c>
      <c r="K614" s="7" t="str">
        <f t="shared" ca="1" si="45"/>
        <v>BLACK</v>
      </c>
      <c r="L614" s="7" t="str">
        <f t="shared" ca="1" si="46"/>
        <v>LOSE</v>
      </c>
      <c r="M614" s="8">
        <f t="shared" ca="1" si="48"/>
        <v>-1</v>
      </c>
      <c r="N614" s="8">
        <f t="shared" ca="1" si="49"/>
        <v>-9</v>
      </c>
      <c r="O614" s="32">
        <f ca="1">SUM(M$4:M614)/I614</f>
        <v>-1.4729950900163666E-2</v>
      </c>
      <c r="P614" s="47">
        <f ca="1">_xlfn.VAR.P(M$4:M614)</f>
        <v>0.99978302854647871</v>
      </c>
      <c r="Q614" s="33">
        <f ca="1">COUNTIF(L$4:L614, "WIN")/I614</f>
        <v>0.49263502454991814</v>
      </c>
    </row>
    <row r="615" spans="9:17" x14ac:dyDescent="0.25">
      <c r="I615" s="5">
        <v>612</v>
      </c>
      <c r="J615" s="9">
        <f t="shared" ca="1" si="47"/>
        <v>8.3510052468662832E-2</v>
      </c>
      <c r="K615" s="7" t="str">
        <f t="shared" ca="1" si="45"/>
        <v>RED</v>
      </c>
      <c r="L615" s="7" t="str">
        <f t="shared" ca="1" si="46"/>
        <v>WIN</v>
      </c>
      <c r="M615" s="8">
        <f t="shared" ca="1" si="48"/>
        <v>1</v>
      </c>
      <c r="N615" s="8">
        <f t="shared" ca="1" si="49"/>
        <v>-8</v>
      </c>
      <c r="O615" s="32">
        <f ca="1">SUM(M$4:M615)/I615</f>
        <v>-1.3071895424836602E-2</v>
      </c>
      <c r="P615" s="47">
        <f ca="1">_xlfn.VAR.P(M$4:M615)</f>
        <v>0.99982912555000214</v>
      </c>
      <c r="Q615" s="33">
        <f ca="1">COUNTIF(L$4:L615, "WIN")/I615</f>
        <v>0.49346405228758172</v>
      </c>
    </row>
    <row r="616" spans="9:17" x14ac:dyDescent="0.25">
      <c r="I616" s="5">
        <v>613</v>
      </c>
      <c r="J616" s="9">
        <f t="shared" ca="1" si="47"/>
        <v>0.17640439794387452</v>
      </c>
      <c r="K616" s="7" t="str">
        <f t="shared" ca="1" si="45"/>
        <v>RED</v>
      </c>
      <c r="L616" s="7" t="str">
        <f t="shared" ca="1" si="46"/>
        <v>WIN</v>
      </c>
      <c r="M616" s="8">
        <f t="shared" ca="1" si="48"/>
        <v>1</v>
      </c>
      <c r="N616" s="8">
        <f t="shared" ca="1" si="49"/>
        <v>-7</v>
      </c>
      <c r="O616" s="32">
        <f ca="1">SUM(M$4:M616)/I616</f>
        <v>-1.1419249592169658E-2</v>
      </c>
      <c r="P616" s="47">
        <f ca="1">_xlfn.VAR.P(M$4:M616)</f>
        <v>0.99986960073875175</v>
      </c>
      <c r="Q616" s="33">
        <f ca="1">COUNTIF(L$4:L616, "WIN")/I616</f>
        <v>0.49429037520391517</v>
      </c>
    </row>
    <row r="617" spans="9:17" x14ac:dyDescent="0.25">
      <c r="I617" s="5">
        <v>614</v>
      </c>
      <c r="J617" s="9">
        <f t="shared" ca="1" si="47"/>
        <v>0.27235881978975307</v>
      </c>
      <c r="K617" s="7" t="str">
        <f t="shared" ca="1" si="45"/>
        <v>RED</v>
      </c>
      <c r="L617" s="7" t="str">
        <f t="shared" ca="1" si="46"/>
        <v>WIN</v>
      </c>
      <c r="M617" s="8">
        <f t="shared" ca="1" si="48"/>
        <v>1</v>
      </c>
      <c r="N617" s="8">
        <f t="shared" ca="1" si="49"/>
        <v>-6</v>
      </c>
      <c r="O617" s="32">
        <f ca="1">SUM(M$4:M617)/I617</f>
        <v>-9.7719869706840382E-3</v>
      </c>
      <c r="P617" s="47">
        <f ca="1">_xlfn.VAR.P(M$4:M617)</f>
        <v>0.99990450827064481</v>
      </c>
      <c r="Q617" s="33">
        <f ca="1">COUNTIF(L$4:L617, "WIN")/I617</f>
        <v>0.49511400651465798</v>
      </c>
    </row>
    <row r="618" spans="9:17" x14ac:dyDescent="0.25">
      <c r="I618" s="5">
        <v>615</v>
      </c>
      <c r="J618" s="9">
        <f t="shared" ca="1" si="47"/>
        <v>0.85580065383675563</v>
      </c>
      <c r="K618" s="7" t="str">
        <f t="shared" ca="1" si="45"/>
        <v>BLACK</v>
      </c>
      <c r="L618" s="7" t="str">
        <f t="shared" ca="1" si="46"/>
        <v>LOSE</v>
      </c>
      <c r="M618" s="8">
        <f t="shared" ca="1" si="48"/>
        <v>-1</v>
      </c>
      <c r="N618" s="8">
        <f t="shared" ca="1" si="49"/>
        <v>-7</v>
      </c>
      <c r="O618" s="32">
        <f ca="1">SUM(M$4:M618)/I618</f>
        <v>-1.1382113821138212E-2</v>
      </c>
      <c r="P618" s="47">
        <f ca="1">_xlfn.VAR.P(M$4:M618)</f>
        <v>0.99987044748496268</v>
      </c>
      <c r="Q618" s="33">
        <f ca="1">COUNTIF(L$4:L618, "WIN")/I618</f>
        <v>0.49430894308943091</v>
      </c>
    </row>
    <row r="619" spans="9:17" x14ac:dyDescent="0.25">
      <c r="I619" s="5">
        <v>616</v>
      </c>
      <c r="J619" s="9">
        <f t="shared" ca="1" si="47"/>
        <v>0.62079507457479743</v>
      </c>
      <c r="K619" s="7" t="str">
        <f t="shared" ca="1" si="45"/>
        <v>BLACK</v>
      </c>
      <c r="L619" s="7" t="str">
        <f t="shared" ca="1" si="46"/>
        <v>LOSE</v>
      </c>
      <c r="M619" s="8">
        <f t="shared" ca="1" si="48"/>
        <v>-1</v>
      </c>
      <c r="N619" s="8">
        <f t="shared" ca="1" si="49"/>
        <v>-8</v>
      </c>
      <c r="O619" s="32">
        <f ca="1">SUM(M$4:M619)/I619</f>
        <v>-1.2987012987012988E-2</v>
      </c>
      <c r="P619" s="47">
        <f ca="1">_xlfn.VAR.P(M$4:M619)</f>
        <v>0.99983133749367514</v>
      </c>
      <c r="Q619" s="33">
        <f ca="1">COUNTIF(L$4:L619, "WIN")/I619</f>
        <v>0.4935064935064935</v>
      </c>
    </row>
    <row r="620" spans="9:17" x14ac:dyDescent="0.25">
      <c r="I620" s="5">
        <v>617</v>
      </c>
      <c r="J620" s="9">
        <f t="shared" ca="1" si="47"/>
        <v>0.45814670319875517</v>
      </c>
      <c r="K620" s="7" t="str">
        <f t="shared" ca="1" si="45"/>
        <v>RED</v>
      </c>
      <c r="L620" s="7" t="str">
        <f t="shared" ca="1" si="46"/>
        <v>WIN</v>
      </c>
      <c r="M620" s="8">
        <f t="shared" ca="1" si="48"/>
        <v>1</v>
      </c>
      <c r="N620" s="8">
        <f t="shared" ca="1" si="49"/>
        <v>-7</v>
      </c>
      <c r="O620" s="32">
        <f ca="1">SUM(M$4:M620)/I620</f>
        <v>-1.1345218800648298E-2</v>
      </c>
      <c r="P620" s="47">
        <f ca="1">_xlfn.VAR.P(M$4:M620)</f>
        <v>0.99987128601036546</v>
      </c>
      <c r="Q620" s="33">
        <f ca="1">COUNTIF(L$4:L620, "WIN")/I620</f>
        <v>0.49432739059967584</v>
      </c>
    </row>
    <row r="621" spans="9:17" x14ac:dyDescent="0.25">
      <c r="I621" s="5">
        <v>618</v>
      </c>
      <c r="J621" s="9">
        <f t="shared" ca="1" si="47"/>
        <v>0.10841975415813399</v>
      </c>
      <c r="K621" s="7" t="str">
        <f t="shared" ca="1" si="45"/>
        <v>RED</v>
      </c>
      <c r="L621" s="7" t="str">
        <f t="shared" ca="1" si="46"/>
        <v>WIN</v>
      </c>
      <c r="M621" s="8">
        <f t="shared" ca="1" si="48"/>
        <v>1</v>
      </c>
      <c r="N621" s="8">
        <f t="shared" ca="1" si="49"/>
        <v>-6</v>
      </c>
      <c r="O621" s="32">
        <f ca="1">SUM(M$4:M621)/I621</f>
        <v>-9.7087378640776691E-3</v>
      </c>
      <c r="P621" s="47">
        <f ca="1">_xlfn.VAR.P(M$4:M621)</f>
        <v>0.99990574040908664</v>
      </c>
      <c r="Q621" s="33">
        <f ca="1">COUNTIF(L$4:L621, "WIN")/I621</f>
        <v>0.49514563106796117</v>
      </c>
    </row>
    <row r="622" spans="9:17" x14ac:dyDescent="0.25">
      <c r="I622" s="5">
        <v>619</v>
      </c>
      <c r="J622" s="9">
        <f t="shared" ca="1" si="47"/>
        <v>0.13725304608103261</v>
      </c>
      <c r="K622" s="7" t="str">
        <f t="shared" ca="1" si="45"/>
        <v>RED</v>
      </c>
      <c r="L622" s="7" t="str">
        <f t="shared" ca="1" si="46"/>
        <v>WIN</v>
      </c>
      <c r="M622" s="8">
        <f t="shared" ca="1" si="48"/>
        <v>1</v>
      </c>
      <c r="N622" s="8">
        <f t="shared" ca="1" si="49"/>
        <v>-5</v>
      </c>
      <c r="O622" s="32">
        <f ca="1">SUM(M$4:M622)/I622</f>
        <v>-8.0775444264943458E-3</v>
      </c>
      <c r="P622" s="47">
        <f ca="1">_xlfn.VAR.P(M$4:M622)</f>
        <v>0.99993475327603798</v>
      </c>
      <c r="Q622" s="33">
        <f ca="1">COUNTIF(L$4:L622, "WIN")/I622</f>
        <v>0.49596122778675283</v>
      </c>
    </row>
    <row r="623" spans="9:17" x14ac:dyDescent="0.25">
      <c r="I623" s="5">
        <v>620</v>
      </c>
      <c r="J623" s="9">
        <f t="shared" ca="1" si="47"/>
        <v>5.2752391180925229E-2</v>
      </c>
      <c r="K623" s="7" t="str">
        <f t="shared" ca="1" si="45"/>
        <v>RED</v>
      </c>
      <c r="L623" s="7" t="str">
        <f t="shared" ca="1" si="46"/>
        <v>WIN</v>
      </c>
      <c r="M623" s="8">
        <f t="shared" ca="1" si="48"/>
        <v>1</v>
      </c>
      <c r="N623" s="8">
        <f t="shared" ca="1" si="49"/>
        <v>-4</v>
      </c>
      <c r="O623" s="32">
        <f ca="1">SUM(M$4:M623)/I623</f>
        <v>-6.4516129032258064E-3</v>
      </c>
      <c r="P623" s="47">
        <f ca="1">_xlfn.VAR.P(M$4:M623)</f>
        <v>0.99995837669094689</v>
      </c>
      <c r="Q623" s="33">
        <f ca="1">COUNTIF(L$4:L623, "WIN")/I623</f>
        <v>0.49677419354838709</v>
      </c>
    </row>
    <row r="624" spans="9:17" x14ac:dyDescent="0.25">
      <c r="I624" s="5">
        <v>621</v>
      </c>
      <c r="J624" s="9">
        <f t="shared" ca="1" si="47"/>
        <v>0.56968931164023839</v>
      </c>
      <c r="K624" s="7" t="str">
        <f t="shared" ca="1" si="45"/>
        <v>BLACK</v>
      </c>
      <c r="L624" s="7" t="str">
        <f t="shared" ca="1" si="46"/>
        <v>LOSE</v>
      </c>
      <c r="M624" s="8">
        <f t="shared" ca="1" si="48"/>
        <v>-1</v>
      </c>
      <c r="N624" s="8">
        <f t="shared" ca="1" si="49"/>
        <v>-5</v>
      </c>
      <c r="O624" s="32">
        <f ca="1">SUM(M$4:M624)/I624</f>
        <v>-8.0515297906602248E-3</v>
      </c>
      <c r="P624" s="47">
        <f ca="1">_xlfn.VAR.P(M$4:M624)</f>
        <v>0.99993517286803013</v>
      </c>
      <c r="Q624" s="33">
        <f ca="1">COUNTIF(L$4:L624, "WIN")/I624</f>
        <v>0.49597423510466987</v>
      </c>
    </row>
    <row r="625" spans="9:17" x14ac:dyDescent="0.25">
      <c r="I625" s="5">
        <v>622</v>
      </c>
      <c r="J625" s="9">
        <f t="shared" ca="1" si="47"/>
        <v>0.71580138849707275</v>
      </c>
      <c r="K625" s="7" t="str">
        <f t="shared" ca="1" si="45"/>
        <v>BLACK</v>
      </c>
      <c r="L625" s="7" t="str">
        <f t="shared" ca="1" si="46"/>
        <v>LOSE</v>
      </c>
      <c r="M625" s="8">
        <f t="shared" ca="1" si="48"/>
        <v>-1</v>
      </c>
      <c r="N625" s="8">
        <f t="shared" ca="1" si="49"/>
        <v>-6</v>
      </c>
      <c r="O625" s="32">
        <f ca="1">SUM(M$4:M625)/I625</f>
        <v>-9.6463022508038593E-3</v>
      </c>
      <c r="P625" s="47">
        <f ca="1">_xlfn.VAR.P(M$4:M625)</f>
        <v>0.99990694885288611</v>
      </c>
      <c r="Q625" s="33">
        <f ca="1">COUNTIF(L$4:L625, "WIN")/I625</f>
        <v>0.49517684887459806</v>
      </c>
    </row>
    <row r="626" spans="9:17" x14ac:dyDescent="0.25">
      <c r="I626" s="5">
        <v>623</v>
      </c>
      <c r="J626" s="9">
        <f t="shared" ca="1" si="47"/>
        <v>0.30590700217871203</v>
      </c>
      <c r="K626" s="7" t="str">
        <f t="shared" ca="1" si="45"/>
        <v>RED</v>
      </c>
      <c r="L626" s="7" t="str">
        <f t="shared" ca="1" si="46"/>
        <v>WIN</v>
      </c>
      <c r="M626" s="8">
        <f t="shared" ca="1" si="48"/>
        <v>1</v>
      </c>
      <c r="N626" s="8">
        <f t="shared" ca="1" si="49"/>
        <v>-5</v>
      </c>
      <c r="O626" s="32">
        <f ca="1">SUM(M$4:M626)/I626</f>
        <v>-8.0256821829855531E-3</v>
      </c>
      <c r="P626" s="47">
        <f ca="1">_xlfn.VAR.P(M$4:M626)</f>
        <v>0.99993558842549768</v>
      </c>
      <c r="Q626" s="33">
        <f ca="1">COUNTIF(L$4:L626, "WIN")/I626</f>
        <v>0.4959871589085072</v>
      </c>
    </row>
    <row r="627" spans="9:17" x14ac:dyDescent="0.25">
      <c r="I627" s="5">
        <v>624</v>
      </c>
      <c r="J627" s="9">
        <f t="shared" ca="1" si="47"/>
        <v>0.44913093082957123</v>
      </c>
      <c r="K627" s="7" t="str">
        <f t="shared" ca="1" si="45"/>
        <v>RED</v>
      </c>
      <c r="L627" s="7" t="str">
        <f t="shared" ca="1" si="46"/>
        <v>WIN</v>
      </c>
      <c r="M627" s="8">
        <f t="shared" ca="1" si="48"/>
        <v>1</v>
      </c>
      <c r="N627" s="8">
        <f t="shared" ca="1" si="49"/>
        <v>-4</v>
      </c>
      <c r="O627" s="32">
        <f ca="1">SUM(M$4:M627)/I627</f>
        <v>-6.41025641025641E-3</v>
      </c>
      <c r="P627" s="47">
        <f ca="1">_xlfn.VAR.P(M$4:M627)</f>
        <v>0.99995890861275472</v>
      </c>
      <c r="Q627" s="33">
        <f ca="1">COUNTIF(L$4:L627, "WIN")/I627</f>
        <v>0.49679487179487181</v>
      </c>
    </row>
    <row r="628" spans="9:17" x14ac:dyDescent="0.25">
      <c r="I628" s="5">
        <v>625</v>
      </c>
      <c r="J628" s="9">
        <f t="shared" ca="1" si="47"/>
        <v>8.236166846556936E-2</v>
      </c>
      <c r="K628" s="7" t="str">
        <f t="shared" ca="1" si="45"/>
        <v>RED</v>
      </c>
      <c r="L628" s="7" t="str">
        <f t="shared" ca="1" si="46"/>
        <v>WIN</v>
      </c>
      <c r="M628" s="8">
        <f t="shared" ca="1" si="48"/>
        <v>1</v>
      </c>
      <c r="N628" s="8">
        <f t="shared" ca="1" si="49"/>
        <v>-3</v>
      </c>
      <c r="O628" s="32">
        <f ca="1">SUM(M$4:M628)/I628</f>
        <v>-4.7999999999999996E-3</v>
      </c>
      <c r="P628" s="47">
        <f ca="1">_xlfn.VAR.P(M$4:M628)</f>
        <v>0.99997696000000003</v>
      </c>
      <c r="Q628" s="33">
        <f ca="1">COUNTIF(L$4:L628, "WIN")/I628</f>
        <v>0.49759999999999999</v>
      </c>
    </row>
    <row r="629" spans="9:17" x14ac:dyDescent="0.25">
      <c r="I629" s="5">
        <v>626</v>
      </c>
      <c r="J629" s="9">
        <f t="shared" ca="1" si="47"/>
        <v>0.49826297879287584</v>
      </c>
      <c r="K629" s="7" t="str">
        <f t="shared" ca="1" si="45"/>
        <v>BLACK</v>
      </c>
      <c r="L629" s="7" t="str">
        <f t="shared" ca="1" si="46"/>
        <v>LOSE</v>
      </c>
      <c r="M629" s="8">
        <f t="shared" ca="1" si="48"/>
        <v>-1</v>
      </c>
      <c r="N629" s="8">
        <f t="shared" ca="1" si="49"/>
        <v>-4</v>
      </c>
      <c r="O629" s="32">
        <f ca="1">SUM(M$4:M629)/I629</f>
        <v>-6.3897763578274758E-3</v>
      </c>
      <c r="P629" s="47">
        <f ca="1">_xlfn.VAR.P(M$4:M629)</f>
        <v>0.99995917075809693</v>
      </c>
      <c r="Q629" s="33">
        <f ca="1">COUNTIF(L$4:L629, "WIN")/I629</f>
        <v>0.49680511182108628</v>
      </c>
    </row>
    <row r="630" spans="9:17" x14ac:dyDescent="0.25">
      <c r="I630" s="5">
        <v>627</v>
      </c>
      <c r="J630" s="9">
        <f t="shared" ca="1" si="47"/>
        <v>0.98004016915411196</v>
      </c>
      <c r="K630" s="7" t="str">
        <f t="shared" ca="1" si="45"/>
        <v>GREEN</v>
      </c>
      <c r="L630" s="7" t="str">
        <f t="shared" ca="1" si="46"/>
        <v>LOSE</v>
      </c>
      <c r="M630" s="8">
        <f t="shared" ca="1" si="48"/>
        <v>-1</v>
      </c>
      <c r="N630" s="8">
        <f t="shared" ca="1" si="49"/>
        <v>-5</v>
      </c>
      <c r="O630" s="32">
        <f ca="1">SUM(M$4:M630)/I630</f>
        <v>-7.9744816586921844E-3</v>
      </c>
      <c r="P630" s="47">
        <f ca="1">_xlfn.VAR.P(M$4:M630)</f>
        <v>0.9999364076422752</v>
      </c>
      <c r="Q630" s="33">
        <f ca="1">COUNTIF(L$4:L630, "WIN")/I630</f>
        <v>0.49601275917065391</v>
      </c>
    </row>
    <row r="631" spans="9:17" x14ac:dyDescent="0.25">
      <c r="I631" s="5">
        <v>628</v>
      </c>
      <c r="J631" s="9">
        <f t="shared" ca="1" si="47"/>
        <v>0.65653416152307986</v>
      </c>
      <c r="K631" s="7" t="str">
        <f t="shared" ca="1" si="45"/>
        <v>BLACK</v>
      </c>
      <c r="L631" s="7" t="str">
        <f t="shared" ca="1" si="46"/>
        <v>LOSE</v>
      </c>
      <c r="M631" s="8">
        <f t="shared" ca="1" si="48"/>
        <v>-1</v>
      </c>
      <c r="N631" s="8">
        <f t="shared" ca="1" si="49"/>
        <v>-6</v>
      </c>
      <c r="O631" s="32">
        <f ca="1">SUM(M$4:M631)/I631</f>
        <v>-9.5541401273885346E-3</v>
      </c>
      <c r="P631" s="47">
        <f ca="1">_xlfn.VAR.P(M$4:M631)</f>
        <v>0.99990871840642626</v>
      </c>
      <c r="Q631" s="33">
        <f ca="1">COUNTIF(L$4:L631, "WIN")/I631</f>
        <v>0.49522292993630573</v>
      </c>
    </row>
    <row r="632" spans="9:17" x14ac:dyDescent="0.25">
      <c r="I632" s="5">
        <v>629</v>
      </c>
      <c r="J632" s="9">
        <f t="shared" ca="1" si="47"/>
        <v>0.14139241953454984</v>
      </c>
      <c r="K632" s="7" t="str">
        <f t="shared" ca="1" si="45"/>
        <v>RED</v>
      </c>
      <c r="L632" s="7" t="str">
        <f t="shared" ca="1" si="46"/>
        <v>WIN</v>
      </c>
      <c r="M632" s="8">
        <f t="shared" ca="1" si="48"/>
        <v>1</v>
      </c>
      <c r="N632" s="8">
        <f t="shared" ca="1" si="49"/>
        <v>-5</v>
      </c>
      <c r="O632" s="32">
        <f ca="1">SUM(M$4:M632)/I632</f>
        <v>-7.9491255961844191E-3</v>
      </c>
      <c r="P632" s="47">
        <f ca="1">_xlfn.VAR.P(M$4:M632)</f>
        <v>0.9999368114022561</v>
      </c>
      <c r="Q632" s="33">
        <f ca="1">COUNTIF(L$4:L632, "WIN")/I632</f>
        <v>0.49602543720190778</v>
      </c>
    </row>
    <row r="633" spans="9:17" x14ac:dyDescent="0.25">
      <c r="I633" s="5">
        <v>630</v>
      </c>
      <c r="J633" s="9">
        <f t="shared" ca="1" si="47"/>
        <v>0.15278901148029367</v>
      </c>
      <c r="K633" s="7" t="str">
        <f t="shared" ca="1" si="45"/>
        <v>RED</v>
      </c>
      <c r="L633" s="7" t="str">
        <f t="shared" ca="1" si="46"/>
        <v>WIN</v>
      </c>
      <c r="M633" s="8">
        <f t="shared" ca="1" si="48"/>
        <v>1</v>
      </c>
      <c r="N633" s="8">
        <f t="shared" ca="1" si="49"/>
        <v>-4</v>
      </c>
      <c r="O633" s="32">
        <f ca="1">SUM(M$4:M633)/I633</f>
        <v>-6.3492063492063492E-3</v>
      </c>
      <c r="P633" s="47">
        <f ca="1">_xlfn.VAR.P(M$4:M633)</f>
        <v>0.99995968757873521</v>
      </c>
      <c r="Q633" s="33">
        <f ca="1">COUNTIF(L$4:L633, "WIN")/I633</f>
        <v>0.49682539682539684</v>
      </c>
    </row>
    <row r="634" spans="9:17" x14ac:dyDescent="0.25">
      <c r="I634" s="5">
        <v>631</v>
      </c>
      <c r="J634" s="9">
        <f t="shared" ca="1" si="47"/>
        <v>1.7819683793402707E-2</v>
      </c>
      <c r="K634" s="7" t="str">
        <f t="shared" ca="1" si="45"/>
        <v>RED</v>
      </c>
      <c r="L634" s="7" t="str">
        <f t="shared" ca="1" si="46"/>
        <v>WIN</v>
      </c>
      <c r="M634" s="8">
        <f t="shared" ca="1" si="48"/>
        <v>1</v>
      </c>
      <c r="N634" s="8">
        <f t="shared" ca="1" si="49"/>
        <v>-3</v>
      </c>
      <c r="O634" s="32">
        <f ca="1">SUM(M$4:M634)/I634</f>
        <v>-4.7543581616481777E-3</v>
      </c>
      <c r="P634" s="47">
        <f ca="1">_xlfn.VAR.P(M$4:M634)</f>
        <v>0.9999773960784708</v>
      </c>
      <c r="Q634" s="33">
        <f ca="1">COUNTIF(L$4:L634, "WIN")/I634</f>
        <v>0.49762282091917592</v>
      </c>
    </row>
    <row r="635" spans="9:17" x14ac:dyDescent="0.25">
      <c r="I635" s="5">
        <v>632</v>
      </c>
      <c r="J635" s="9">
        <f t="shared" ca="1" si="47"/>
        <v>0.83627078612630679</v>
      </c>
      <c r="K635" s="7" t="str">
        <f t="shared" ca="1" si="45"/>
        <v>BLACK</v>
      </c>
      <c r="L635" s="7" t="str">
        <f t="shared" ca="1" si="46"/>
        <v>LOSE</v>
      </c>
      <c r="M635" s="8">
        <f t="shared" ca="1" si="48"/>
        <v>-1</v>
      </c>
      <c r="N635" s="8">
        <f t="shared" ca="1" si="49"/>
        <v>-4</v>
      </c>
      <c r="O635" s="32">
        <f ca="1">SUM(M$4:M635)/I635</f>
        <v>-6.3291139240506328E-3</v>
      </c>
      <c r="P635" s="47">
        <f ca="1">_xlfn.VAR.P(M$4:M635)</f>
        <v>0.99995994231693641</v>
      </c>
      <c r="Q635" s="33">
        <f ca="1">COUNTIF(L$4:L635, "WIN")/I635</f>
        <v>0.49683544303797467</v>
      </c>
    </row>
    <row r="636" spans="9:17" x14ac:dyDescent="0.25">
      <c r="I636" s="5">
        <v>633</v>
      </c>
      <c r="J636" s="9">
        <f t="shared" ca="1" si="47"/>
        <v>0.90497498651307273</v>
      </c>
      <c r="K636" s="7" t="str">
        <f t="shared" ca="1" si="45"/>
        <v>BLACK</v>
      </c>
      <c r="L636" s="7" t="str">
        <f t="shared" ca="1" si="46"/>
        <v>LOSE</v>
      </c>
      <c r="M636" s="8">
        <f t="shared" ca="1" si="48"/>
        <v>-1</v>
      </c>
      <c r="N636" s="8">
        <f t="shared" ca="1" si="49"/>
        <v>-5</v>
      </c>
      <c r="O636" s="32">
        <f ca="1">SUM(M$4:M636)/I636</f>
        <v>-7.8988941548183249E-3</v>
      </c>
      <c r="P636" s="47">
        <f ca="1">_xlfn.VAR.P(M$4:M636)</f>
        <v>0.99993760747113103</v>
      </c>
      <c r="Q636" s="33">
        <f ca="1">COUNTIF(L$4:L636, "WIN")/I636</f>
        <v>0.49605055292259082</v>
      </c>
    </row>
    <row r="637" spans="9:17" x14ac:dyDescent="0.25">
      <c r="I637" s="5">
        <v>634</v>
      </c>
      <c r="J637" s="9">
        <f t="shared" ca="1" si="47"/>
        <v>0.54875875961260323</v>
      </c>
      <c r="K637" s="7" t="str">
        <f t="shared" ca="1" si="45"/>
        <v>BLACK</v>
      </c>
      <c r="L637" s="7" t="str">
        <f t="shared" ca="1" si="46"/>
        <v>LOSE</v>
      </c>
      <c r="M637" s="8">
        <f t="shared" ca="1" si="48"/>
        <v>-1</v>
      </c>
      <c r="N637" s="8">
        <f t="shared" ca="1" si="49"/>
        <v>-6</v>
      </c>
      <c r="O637" s="32">
        <f ca="1">SUM(M$4:M637)/I637</f>
        <v>-9.4637223974763408E-3</v>
      </c>
      <c r="P637" s="47">
        <f ca="1">_xlfn.VAR.P(M$4:M637)</f>
        <v>0.99991043795838352</v>
      </c>
      <c r="Q637" s="33">
        <f ca="1">COUNTIF(L$4:L637, "WIN")/I637</f>
        <v>0.4952681388012618</v>
      </c>
    </row>
    <row r="638" spans="9:17" x14ac:dyDescent="0.25">
      <c r="I638" s="5">
        <v>635</v>
      </c>
      <c r="J638" s="9">
        <f t="shared" ca="1" si="47"/>
        <v>0.65059043046309284</v>
      </c>
      <c r="K638" s="7" t="str">
        <f t="shared" ca="1" si="45"/>
        <v>BLACK</v>
      </c>
      <c r="L638" s="7" t="str">
        <f t="shared" ca="1" si="46"/>
        <v>LOSE</v>
      </c>
      <c r="M638" s="8">
        <f t="shared" ca="1" si="48"/>
        <v>-1</v>
      </c>
      <c r="N638" s="8">
        <f t="shared" ca="1" si="49"/>
        <v>-7</v>
      </c>
      <c r="O638" s="32">
        <f ca="1">SUM(M$4:M638)/I638</f>
        <v>-1.1023622047244094E-2</v>
      </c>
      <c r="P638" s="47">
        <f ca="1">_xlfn.VAR.P(M$4:M638)</f>
        <v>0.99987847975695954</v>
      </c>
      <c r="Q638" s="33">
        <f ca="1">COUNTIF(L$4:L638, "WIN")/I638</f>
        <v>0.49448818897637797</v>
      </c>
    </row>
    <row r="639" spans="9:17" x14ac:dyDescent="0.25">
      <c r="I639" s="5">
        <v>636</v>
      </c>
      <c r="J639" s="9">
        <f t="shared" ca="1" si="47"/>
        <v>0.71555260544816313</v>
      </c>
      <c r="K639" s="7" t="str">
        <f t="shared" ca="1" si="45"/>
        <v>BLACK</v>
      </c>
      <c r="L639" s="7" t="str">
        <f t="shared" ca="1" si="46"/>
        <v>LOSE</v>
      </c>
      <c r="M639" s="8">
        <f t="shared" ca="1" si="48"/>
        <v>-1</v>
      </c>
      <c r="N639" s="8">
        <f t="shared" ca="1" si="49"/>
        <v>-8</v>
      </c>
      <c r="O639" s="32">
        <f ca="1">SUM(M$4:M639)/I639</f>
        <v>-1.2578616352201259E-2</v>
      </c>
      <c r="P639" s="47">
        <f ca="1">_xlfn.VAR.P(M$4:M639)</f>
        <v>0.99984177841066413</v>
      </c>
      <c r="Q639" s="33">
        <f ca="1">COUNTIF(L$4:L639, "WIN")/I639</f>
        <v>0.49371069182389937</v>
      </c>
    </row>
    <row r="640" spans="9:17" x14ac:dyDescent="0.25">
      <c r="I640" s="5">
        <v>637</v>
      </c>
      <c r="J640" s="9">
        <f t="shared" ca="1" si="47"/>
        <v>0.79097718502383751</v>
      </c>
      <c r="K640" s="7" t="str">
        <f t="shared" ca="1" si="45"/>
        <v>BLACK</v>
      </c>
      <c r="L640" s="7" t="str">
        <f t="shared" ca="1" si="46"/>
        <v>LOSE</v>
      </c>
      <c r="M640" s="8">
        <f t="shared" ca="1" si="48"/>
        <v>-1</v>
      </c>
      <c r="N640" s="8">
        <f t="shared" ca="1" si="49"/>
        <v>-9</v>
      </c>
      <c r="O640" s="32">
        <f ca="1">SUM(M$4:M640)/I640</f>
        <v>-1.4128728414442701E-2</v>
      </c>
      <c r="P640" s="47">
        <f ca="1">_xlfn.VAR.P(M$4:M640)</f>
        <v>0.99980037903339092</v>
      </c>
      <c r="Q640" s="33">
        <f ca="1">COUNTIF(L$4:L640, "WIN")/I640</f>
        <v>0.49293563579277866</v>
      </c>
    </row>
    <row r="641" spans="9:17" x14ac:dyDescent="0.25">
      <c r="I641" s="5">
        <v>638</v>
      </c>
      <c r="J641" s="9">
        <f t="shared" ca="1" si="47"/>
        <v>0.57809112623517311</v>
      </c>
      <c r="K641" s="7" t="str">
        <f t="shared" ca="1" si="45"/>
        <v>BLACK</v>
      </c>
      <c r="L641" s="7" t="str">
        <f t="shared" ca="1" si="46"/>
        <v>LOSE</v>
      </c>
      <c r="M641" s="8">
        <f t="shared" ca="1" si="48"/>
        <v>-1</v>
      </c>
      <c r="N641" s="8">
        <f t="shared" ca="1" si="49"/>
        <v>-10</v>
      </c>
      <c r="O641" s="32">
        <f ca="1">SUM(M$4:M641)/I641</f>
        <v>-1.5673981191222569E-2</v>
      </c>
      <c r="P641" s="47">
        <f ca="1">_xlfn.VAR.P(M$4:M641)</f>
        <v>0.99975432631361716</v>
      </c>
      <c r="Q641" s="33">
        <f ca="1">COUNTIF(L$4:L641, "WIN")/I641</f>
        <v>0.49216300940438873</v>
      </c>
    </row>
    <row r="642" spans="9:17" x14ac:dyDescent="0.25">
      <c r="I642" s="5">
        <v>639</v>
      </c>
      <c r="J642" s="9">
        <f t="shared" ca="1" si="47"/>
        <v>0.39611290658979903</v>
      </c>
      <c r="K642" s="7" t="str">
        <f t="shared" ca="1" si="45"/>
        <v>RED</v>
      </c>
      <c r="L642" s="7" t="str">
        <f t="shared" ca="1" si="46"/>
        <v>WIN</v>
      </c>
      <c r="M642" s="8">
        <f t="shared" ca="1" si="48"/>
        <v>1</v>
      </c>
      <c r="N642" s="8">
        <f t="shared" ca="1" si="49"/>
        <v>-9</v>
      </c>
      <c r="O642" s="32">
        <f ca="1">SUM(M$4:M642)/I642</f>
        <v>-1.4084507042253521E-2</v>
      </c>
      <c r="P642" s="47">
        <f ca="1">_xlfn.VAR.P(M$4:M642)</f>
        <v>0.99980162666137673</v>
      </c>
      <c r="Q642" s="33">
        <f ca="1">COUNTIF(L$4:L642, "WIN")/I642</f>
        <v>0.49295774647887325</v>
      </c>
    </row>
    <row r="643" spans="9:17" x14ac:dyDescent="0.25">
      <c r="I643" s="5">
        <v>640</v>
      </c>
      <c r="J643" s="9">
        <f t="shared" ca="1" si="47"/>
        <v>1.0348501984152936E-2</v>
      </c>
      <c r="K643" s="7" t="str">
        <f t="shared" ca="1" si="45"/>
        <v>RED</v>
      </c>
      <c r="L643" s="7" t="str">
        <f t="shared" ca="1" si="46"/>
        <v>WIN</v>
      </c>
      <c r="M643" s="8">
        <f t="shared" ca="1" si="48"/>
        <v>1</v>
      </c>
      <c r="N643" s="8">
        <f t="shared" ca="1" si="49"/>
        <v>-8</v>
      </c>
      <c r="O643" s="32">
        <f ca="1">SUM(M$4:M643)/I643</f>
        <v>-1.2500000000000001E-2</v>
      </c>
      <c r="P643" s="47">
        <f ca="1">_xlfn.VAR.P(M$4:M643)</f>
        <v>0.99984375000000003</v>
      </c>
      <c r="Q643" s="33">
        <f ca="1">COUNTIF(L$4:L643, "WIN")/I643</f>
        <v>0.49375000000000002</v>
      </c>
    </row>
    <row r="644" spans="9:17" x14ac:dyDescent="0.25">
      <c r="I644" s="5">
        <v>641</v>
      </c>
      <c r="J644" s="9">
        <f t="shared" ca="1" si="47"/>
        <v>0.14477118953580403</v>
      </c>
      <c r="K644" s="7" t="str">
        <f t="shared" ref="K644:K707" ca="1" si="50">IF($J644 &gt;= $D$7, "GREEN", IF($J644 &gt;= $D$6, "BLACK", "RED"))</f>
        <v>RED</v>
      </c>
      <c r="L644" s="7" t="str">
        <f t="shared" ref="L644:L707" ca="1" si="51">IF($K644 = "RED", "WIN", "LOSE")</f>
        <v>WIN</v>
      </c>
      <c r="M644" s="8">
        <f t="shared" ca="1" si="48"/>
        <v>1</v>
      </c>
      <c r="N644" s="8">
        <f t="shared" ca="1" si="49"/>
        <v>-7</v>
      </c>
      <c r="O644" s="32">
        <f ca="1">SUM(M$4:M644)/I644</f>
        <v>-1.0920436817472699E-2</v>
      </c>
      <c r="P644" s="47">
        <f ca="1">_xlfn.VAR.P(M$4:M644)</f>
        <v>0.99988074405971561</v>
      </c>
      <c r="Q644" s="33">
        <f ca="1">COUNTIF(L$4:L644, "WIN")/I644</f>
        <v>0.49453978159126366</v>
      </c>
    </row>
    <row r="645" spans="9:17" x14ac:dyDescent="0.25">
      <c r="I645" s="5">
        <v>642</v>
      </c>
      <c r="J645" s="9">
        <f t="shared" ca="1" si="47"/>
        <v>0.83689593614588709</v>
      </c>
      <c r="K645" s="7" t="str">
        <f t="shared" ca="1" si="50"/>
        <v>BLACK</v>
      </c>
      <c r="L645" s="7" t="str">
        <f t="shared" ca="1" si="51"/>
        <v>LOSE</v>
      </c>
      <c r="M645" s="8">
        <f t="shared" ca="1" si="48"/>
        <v>-1</v>
      </c>
      <c r="N645" s="8">
        <f t="shared" ca="1" si="49"/>
        <v>-8</v>
      </c>
      <c r="O645" s="32">
        <f ca="1">SUM(M$4:M645)/I645</f>
        <v>-1.2461059190031152E-2</v>
      </c>
      <c r="P645" s="47">
        <f ca="1">_xlfn.VAR.P(M$4:M645)</f>
        <v>0.99984472200386254</v>
      </c>
      <c r="Q645" s="33">
        <f ca="1">COUNTIF(L$4:L645, "WIN")/I645</f>
        <v>0.49376947040498442</v>
      </c>
    </row>
    <row r="646" spans="9:17" x14ac:dyDescent="0.25">
      <c r="I646" s="5">
        <v>643</v>
      </c>
      <c r="J646" s="9">
        <f t="shared" ref="J646:J709" ca="1" si="52">RAND()</f>
        <v>0.48704207757357565</v>
      </c>
      <c r="K646" s="7" t="str">
        <f t="shared" ca="1" si="50"/>
        <v>BLACK</v>
      </c>
      <c r="L646" s="7" t="str">
        <f t="shared" ca="1" si="51"/>
        <v>LOSE</v>
      </c>
      <c r="M646" s="8">
        <f t="shared" ref="M646:M709" ca="1" si="53">IF($L646 = "WIN", 1, -1)</f>
        <v>-1</v>
      </c>
      <c r="N646" s="8">
        <f t="shared" ref="N646:N709" ca="1" si="54">N645+M646</f>
        <v>-9</v>
      </c>
      <c r="O646" s="32">
        <f ca="1">SUM(M$4:M646)/I646</f>
        <v>-1.3996889580093312E-2</v>
      </c>
      <c r="P646" s="47">
        <f ca="1">_xlfn.VAR.P(M$4:M646)</f>
        <v>0.99980408708208268</v>
      </c>
      <c r="Q646" s="33">
        <f ca="1">COUNTIF(L$4:L646, "WIN")/I646</f>
        <v>0.49300155520995337</v>
      </c>
    </row>
    <row r="647" spans="9:17" x14ac:dyDescent="0.25">
      <c r="I647" s="5">
        <v>644</v>
      </c>
      <c r="J647" s="9">
        <f t="shared" ca="1" si="52"/>
        <v>0.88245662717166784</v>
      </c>
      <c r="K647" s="7" t="str">
        <f t="shared" ca="1" si="50"/>
        <v>BLACK</v>
      </c>
      <c r="L647" s="7" t="str">
        <f t="shared" ca="1" si="51"/>
        <v>LOSE</v>
      </c>
      <c r="M647" s="8">
        <f t="shared" ca="1" si="53"/>
        <v>-1</v>
      </c>
      <c r="N647" s="8">
        <f t="shared" ca="1" si="54"/>
        <v>-10</v>
      </c>
      <c r="O647" s="32">
        <f ca="1">SUM(M$4:M647)/I647</f>
        <v>-1.5527950310559006E-2</v>
      </c>
      <c r="P647" s="47">
        <f ca="1">_xlfn.VAR.P(M$4:M647)</f>
        <v>0.99975888275915281</v>
      </c>
      <c r="Q647" s="33">
        <f ca="1">COUNTIF(L$4:L647, "WIN")/I647</f>
        <v>0.49223602484472051</v>
      </c>
    </row>
    <row r="648" spans="9:17" x14ac:dyDescent="0.25">
      <c r="I648" s="5">
        <v>645</v>
      </c>
      <c r="J648" s="9">
        <f t="shared" ca="1" si="52"/>
        <v>0.94749156466585505</v>
      </c>
      <c r="K648" s="7" t="str">
        <f t="shared" ca="1" si="50"/>
        <v>BLACK</v>
      </c>
      <c r="L648" s="7" t="str">
        <f t="shared" ca="1" si="51"/>
        <v>LOSE</v>
      </c>
      <c r="M648" s="8">
        <f t="shared" ca="1" si="53"/>
        <v>-1</v>
      </c>
      <c r="N648" s="8">
        <f t="shared" ca="1" si="54"/>
        <v>-11</v>
      </c>
      <c r="O648" s="32">
        <f ca="1">SUM(M$4:M648)/I648</f>
        <v>-1.7054263565891473E-2</v>
      </c>
      <c r="P648" s="47">
        <f ca="1">_xlfn.VAR.P(M$4:M648)</f>
        <v>0.99970915209422506</v>
      </c>
      <c r="Q648" s="33">
        <f ca="1">COUNTIF(L$4:L648, "WIN")/I648</f>
        <v>0.49147286821705427</v>
      </c>
    </row>
    <row r="649" spans="9:17" x14ac:dyDescent="0.25">
      <c r="I649" s="5">
        <v>646</v>
      </c>
      <c r="J649" s="9">
        <f t="shared" ca="1" si="52"/>
        <v>0.99635110852115794</v>
      </c>
      <c r="K649" s="7" t="str">
        <f t="shared" ca="1" si="50"/>
        <v>GREEN</v>
      </c>
      <c r="L649" s="7" t="str">
        <f t="shared" ca="1" si="51"/>
        <v>LOSE</v>
      </c>
      <c r="M649" s="8">
        <f t="shared" ca="1" si="53"/>
        <v>-1</v>
      </c>
      <c r="N649" s="8">
        <f t="shared" ca="1" si="54"/>
        <v>-12</v>
      </c>
      <c r="O649" s="32">
        <f ca="1">SUM(M$4:M649)/I649</f>
        <v>-1.8575851393188854E-2</v>
      </c>
      <c r="P649" s="47">
        <f ca="1">_xlfn.VAR.P(M$4:M649)</f>
        <v>0.99965493774501812</v>
      </c>
      <c r="Q649" s="33">
        <f ca="1">COUNTIF(L$4:L649, "WIN")/I649</f>
        <v>0.49071207430340558</v>
      </c>
    </row>
    <row r="650" spans="9:17" x14ac:dyDescent="0.25">
      <c r="I650" s="5">
        <v>647</v>
      </c>
      <c r="J650" s="9">
        <f t="shared" ca="1" si="52"/>
        <v>3.1848016761318543E-2</v>
      </c>
      <c r="K650" s="7" t="str">
        <f t="shared" ca="1" si="50"/>
        <v>RED</v>
      </c>
      <c r="L650" s="7" t="str">
        <f t="shared" ca="1" si="51"/>
        <v>WIN</v>
      </c>
      <c r="M650" s="8">
        <f t="shared" ca="1" si="53"/>
        <v>1</v>
      </c>
      <c r="N650" s="8">
        <f t="shared" ca="1" si="54"/>
        <v>-11</v>
      </c>
      <c r="O650" s="32">
        <f ca="1">SUM(M$4:M650)/I650</f>
        <v>-1.7001545595054096E-2</v>
      </c>
      <c r="P650" s="47">
        <f ca="1">_xlfn.VAR.P(M$4:M650)</f>
        <v>0.99971094744737932</v>
      </c>
      <c r="Q650" s="33">
        <f ca="1">COUNTIF(L$4:L650, "WIN")/I650</f>
        <v>0.49149922720247297</v>
      </c>
    </row>
    <row r="651" spans="9:17" x14ac:dyDescent="0.25">
      <c r="I651" s="5">
        <v>648</v>
      </c>
      <c r="J651" s="9">
        <f t="shared" ca="1" si="52"/>
        <v>2.6306825458478733E-2</v>
      </c>
      <c r="K651" s="7" t="str">
        <f t="shared" ca="1" si="50"/>
        <v>RED</v>
      </c>
      <c r="L651" s="7" t="str">
        <f t="shared" ca="1" si="51"/>
        <v>WIN</v>
      </c>
      <c r="M651" s="8">
        <f t="shared" ca="1" si="53"/>
        <v>1</v>
      </c>
      <c r="N651" s="8">
        <f t="shared" ca="1" si="54"/>
        <v>-10</v>
      </c>
      <c r="O651" s="32">
        <f ca="1">SUM(M$4:M651)/I651</f>
        <v>-1.5432098765432098E-2</v>
      </c>
      <c r="P651" s="47">
        <f ca="1">_xlfn.VAR.P(M$4:M651)</f>
        <v>0.99976185032769394</v>
      </c>
      <c r="Q651" s="33">
        <f ca="1">COUNTIF(L$4:L651, "WIN")/I651</f>
        <v>0.49228395061728397</v>
      </c>
    </row>
    <row r="652" spans="9:17" x14ac:dyDescent="0.25">
      <c r="I652" s="5">
        <v>649</v>
      </c>
      <c r="J652" s="9">
        <f t="shared" ca="1" si="52"/>
        <v>0.46801935892585811</v>
      </c>
      <c r="K652" s="7" t="str">
        <f t="shared" ca="1" si="50"/>
        <v>RED</v>
      </c>
      <c r="L652" s="7" t="str">
        <f t="shared" ca="1" si="51"/>
        <v>WIN</v>
      </c>
      <c r="M652" s="8">
        <f t="shared" ca="1" si="53"/>
        <v>1</v>
      </c>
      <c r="N652" s="8">
        <f t="shared" ca="1" si="54"/>
        <v>-9</v>
      </c>
      <c r="O652" s="32">
        <f ca="1">SUM(M$4:M652)/I652</f>
        <v>-1.386748844375963E-2</v>
      </c>
      <c r="P652" s="47">
        <f ca="1">_xlfn.VAR.P(M$4:M652)</f>
        <v>0.99980769276426218</v>
      </c>
      <c r="Q652" s="33">
        <f ca="1">COUNTIF(L$4:L652, "WIN")/I652</f>
        <v>0.49306625577812019</v>
      </c>
    </row>
    <row r="653" spans="9:17" x14ac:dyDescent="0.25">
      <c r="I653" s="5">
        <v>650</v>
      </c>
      <c r="J653" s="9">
        <f t="shared" ca="1" si="52"/>
        <v>0.50787708083994265</v>
      </c>
      <c r="K653" s="7" t="str">
        <f t="shared" ca="1" si="50"/>
        <v>BLACK</v>
      </c>
      <c r="L653" s="7" t="str">
        <f t="shared" ca="1" si="51"/>
        <v>LOSE</v>
      </c>
      <c r="M653" s="8">
        <f t="shared" ca="1" si="53"/>
        <v>-1</v>
      </c>
      <c r="N653" s="8">
        <f t="shared" ca="1" si="54"/>
        <v>-10</v>
      </c>
      <c r="O653" s="32">
        <f ca="1">SUM(M$4:M653)/I653</f>
        <v>-1.5384615384615385E-2</v>
      </c>
      <c r="P653" s="47">
        <f ca="1">_xlfn.VAR.P(M$4:M653)</f>
        <v>0.99976331360946746</v>
      </c>
      <c r="Q653" s="33">
        <f ca="1">COUNTIF(L$4:L653, "WIN")/I653</f>
        <v>0.49230769230769234</v>
      </c>
    </row>
    <row r="654" spans="9:17" x14ac:dyDescent="0.25">
      <c r="I654" s="5">
        <v>651</v>
      </c>
      <c r="J654" s="9">
        <f t="shared" ca="1" si="52"/>
        <v>0.10080668449075803</v>
      </c>
      <c r="K654" s="7" t="str">
        <f t="shared" ca="1" si="50"/>
        <v>RED</v>
      </c>
      <c r="L654" s="7" t="str">
        <f t="shared" ca="1" si="51"/>
        <v>WIN</v>
      </c>
      <c r="M654" s="8">
        <f t="shared" ca="1" si="53"/>
        <v>1</v>
      </c>
      <c r="N654" s="8">
        <f t="shared" ca="1" si="54"/>
        <v>-9</v>
      </c>
      <c r="O654" s="32">
        <f ca="1">SUM(M$4:M654)/I654</f>
        <v>-1.3824884792626729E-2</v>
      </c>
      <c r="P654" s="47">
        <f ca="1">_xlfn.VAR.P(M$4:M654)</f>
        <v>0.99980887256047057</v>
      </c>
      <c r="Q654" s="33">
        <f ca="1">COUNTIF(L$4:L654, "WIN")/I654</f>
        <v>0.49308755760368661</v>
      </c>
    </row>
    <row r="655" spans="9:17" x14ac:dyDescent="0.25">
      <c r="I655" s="5">
        <v>652</v>
      </c>
      <c r="J655" s="9">
        <f t="shared" ca="1" si="52"/>
        <v>0.99026587549756651</v>
      </c>
      <c r="K655" s="7" t="str">
        <f t="shared" ca="1" si="50"/>
        <v>GREEN</v>
      </c>
      <c r="L655" s="7" t="str">
        <f t="shared" ca="1" si="51"/>
        <v>LOSE</v>
      </c>
      <c r="M655" s="8">
        <f t="shared" ca="1" si="53"/>
        <v>-1</v>
      </c>
      <c r="N655" s="8">
        <f t="shared" ca="1" si="54"/>
        <v>-10</v>
      </c>
      <c r="O655" s="32">
        <f ca="1">SUM(M$4:M655)/I655</f>
        <v>-1.5337423312883436E-2</v>
      </c>
      <c r="P655" s="47">
        <f ca="1">_xlfn.VAR.P(M$4:M655)</f>
        <v>0.99976476344612142</v>
      </c>
      <c r="Q655" s="33">
        <f ca="1">COUNTIF(L$4:L655, "WIN")/I655</f>
        <v>0.49233128834355827</v>
      </c>
    </row>
    <row r="656" spans="9:17" x14ac:dyDescent="0.25">
      <c r="I656" s="5">
        <v>653</v>
      </c>
      <c r="J656" s="9">
        <f t="shared" ca="1" si="52"/>
        <v>0.78764428310619683</v>
      </c>
      <c r="K656" s="7" t="str">
        <f t="shared" ca="1" si="50"/>
        <v>BLACK</v>
      </c>
      <c r="L656" s="7" t="str">
        <f t="shared" ca="1" si="51"/>
        <v>LOSE</v>
      </c>
      <c r="M656" s="8">
        <f t="shared" ca="1" si="53"/>
        <v>-1</v>
      </c>
      <c r="N656" s="8">
        <f t="shared" ca="1" si="54"/>
        <v>-11</v>
      </c>
      <c r="O656" s="32">
        <f ca="1">SUM(M$4:M656)/I656</f>
        <v>-1.6845329249617153E-2</v>
      </c>
      <c r="P656" s="47">
        <f ca="1">_xlfn.VAR.P(M$4:M656)</f>
        <v>0.99971623488247197</v>
      </c>
      <c r="Q656" s="33">
        <f ca="1">COUNTIF(L$4:L656, "WIN")/I656</f>
        <v>0.49157733537519144</v>
      </c>
    </row>
    <row r="657" spans="9:17" x14ac:dyDescent="0.25">
      <c r="I657" s="5">
        <v>654</v>
      </c>
      <c r="J657" s="9">
        <f t="shared" ca="1" si="52"/>
        <v>0.36282606735504797</v>
      </c>
      <c r="K657" s="7" t="str">
        <f t="shared" ca="1" si="50"/>
        <v>RED</v>
      </c>
      <c r="L657" s="7" t="str">
        <f t="shared" ca="1" si="51"/>
        <v>WIN</v>
      </c>
      <c r="M657" s="8">
        <f t="shared" ca="1" si="53"/>
        <v>1</v>
      </c>
      <c r="N657" s="8">
        <f t="shared" ca="1" si="54"/>
        <v>-10</v>
      </c>
      <c r="O657" s="32">
        <f ca="1">SUM(M$4:M657)/I657</f>
        <v>-1.5290519877675841E-2</v>
      </c>
      <c r="P657" s="47">
        <f ca="1">_xlfn.VAR.P(M$4:M657)</f>
        <v>0.99976620000187044</v>
      </c>
      <c r="Q657" s="33">
        <f ca="1">COUNTIF(L$4:L657, "WIN")/I657</f>
        <v>0.49235474006116209</v>
      </c>
    </row>
    <row r="658" spans="9:17" x14ac:dyDescent="0.25">
      <c r="I658" s="5">
        <v>655</v>
      </c>
      <c r="J658" s="9">
        <f t="shared" ca="1" si="52"/>
        <v>0.72744242749021493</v>
      </c>
      <c r="K658" s="7" t="str">
        <f t="shared" ca="1" si="50"/>
        <v>BLACK</v>
      </c>
      <c r="L658" s="7" t="str">
        <f t="shared" ca="1" si="51"/>
        <v>LOSE</v>
      </c>
      <c r="M658" s="8">
        <f t="shared" ca="1" si="53"/>
        <v>-1</v>
      </c>
      <c r="N658" s="8">
        <f t="shared" ca="1" si="54"/>
        <v>-11</v>
      </c>
      <c r="O658" s="32">
        <f ca="1">SUM(M$4:M658)/I658</f>
        <v>-1.6793893129770993E-2</v>
      </c>
      <c r="P658" s="47">
        <f ca="1">_xlfn.VAR.P(M$4:M658)</f>
        <v>0.99971796515354583</v>
      </c>
      <c r="Q658" s="33">
        <f ca="1">COUNTIF(L$4:L658, "WIN")/I658</f>
        <v>0.49160305343511451</v>
      </c>
    </row>
    <row r="659" spans="9:17" x14ac:dyDescent="0.25">
      <c r="I659" s="5">
        <v>656</v>
      </c>
      <c r="J659" s="9">
        <f t="shared" ca="1" si="52"/>
        <v>0.5633271266435641</v>
      </c>
      <c r="K659" s="7" t="str">
        <f t="shared" ca="1" si="50"/>
        <v>BLACK</v>
      </c>
      <c r="L659" s="7" t="str">
        <f t="shared" ca="1" si="51"/>
        <v>LOSE</v>
      </c>
      <c r="M659" s="8">
        <f t="shared" ca="1" si="53"/>
        <v>-1</v>
      </c>
      <c r="N659" s="8">
        <f t="shared" ca="1" si="54"/>
        <v>-12</v>
      </c>
      <c r="O659" s="32">
        <f ca="1">SUM(M$4:M659)/I659</f>
        <v>-1.8292682926829267E-2</v>
      </c>
      <c r="P659" s="47">
        <f ca="1">_xlfn.VAR.P(M$4:M659)</f>
        <v>0.99966537775133846</v>
      </c>
      <c r="Q659" s="33">
        <f ca="1">COUNTIF(L$4:L659, "WIN")/I659</f>
        <v>0.49085365853658536</v>
      </c>
    </row>
    <row r="660" spans="9:17" x14ac:dyDescent="0.25">
      <c r="I660" s="5">
        <v>657</v>
      </c>
      <c r="J660" s="9">
        <f t="shared" ca="1" si="52"/>
        <v>0.83545007235291846</v>
      </c>
      <c r="K660" s="7" t="str">
        <f t="shared" ca="1" si="50"/>
        <v>BLACK</v>
      </c>
      <c r="L660" s="7" t="str">
        <f t="shared" ca="1" si="51"/>
        <v>LOSE</v>
      </c>
      <c r="M660" s="8">
        <f t="shared" ca="1" si="53"/>
        <v>-1</v>
      </c>
      <c r="N660" s="8">
        <f t="shared" ca="1" si="54"/>
        <v>-13</v>
      </c>
      <c r="O660" s="32">
        <f ca="1">SUM(M$4:M660)/I660</f>
        <v>-1.9786910197869101E-2</v>
      </c>
      <c r="P660" s="47">
        <f ca="1">_xlfn.VAR.P(M$4:M660)</f>
        <v>0.99960847818482146</v>
      </c>
      <c r="Q660" s="33">
        <f ca="1">COUNTIF(L$4:L660, "WIN")/I660</f>
        <v>0.49010654490106542</v>
      </c>
    </row>
    <row r="661" spans="9:17" x14ac:dyDescent="0.25">
      <c r="I661" s="5">
        <v>658</v>
      </c>
      <c r="J661" s="9">
        <f t="shared" ca="1" si="52"/>
        <v>8.7385040197134334E-3</v>
      </c>
      <c r="K661" s="7" t="str">
        <f t="shared" ca="1" si="50"/>
        <v>RED</v>
      </c>
      <c r="L661" s="7" t="str">
        <f t="shared" ca="1" si="51"/>
        <v>WIN</v>
      </c>
      <c r="M661" s="8">
        <f t="shared" ca="1" si="53"/>
        <v>1</v>
      </c>
      <c r="N661" s="8">
        <f t="shared" ca="1" si="54"/>
        <v>-12</v>
      </c>
      <c r="O661" s="32">
        <f ca="1">SUM(M$4:M661)/I661</f>
        <v>-1.82370820668693E-2</v>
      </c>
      <c r="P661" s="47">
        <f ca="1">_xlfn.VAR.P(M$4:M661)</f>
        <v>0.99966740883768623</v>
      </c>
      <c r="Q661" s="33">
        <f ca="1">COUNTIF(L$4:L661, "WIN")/I661</f>
        <v>0.49088145896656538</v>
      </c>
    </row>
    <row r="662" spans="9:17" x14ac:dyDescent="0.25">
      <c r="I662" s="5">
        <v>659</v>
      </c>
      <c r="J662" s="9">
        <f t="shared" ca="1" si="52"/>
        <v>0.3160626763821528</v>
      </c>
      <c r="K662" s="7" t="str">
        <f t="shared" ca="1" si="50"/>
        <v>RED</v>
      </c>
      <c r="L662" s="7" t="str">
        <f t="shared" ca="1" si="51"/>
        <v>WIN</v>
      </c>
      <c r="M662" s="8">
        <f t="shared" ca="1" si="53"/>
        <v>1</v>
      </c>
      <c r="N662" s="8">
        <f t="shared" ca="1" si="54"/>
        <v>-11</v>
      </c>
      <c r="O662" s="32">
        <f ca="1">SUM(M$4:M662)/I662</f>
        <v>-1.6691957511380879E-2</v>
      </c>
      <c r="P662" s="47">
        <f ca="1">_xlfn.VAR.P(M$4:M662)</f>
        <v>0.99972137855443821</v>
      </c>
      <c r="Q662" s="33">
        <f ca="1">COUNTIF(L$4:L662, "WIN")/I662</f>
        <v>0.49165402124430957</v>
      </c>
    </row>
    <row r="663" spans="9:17" x14ac:dyDescent="0.25">
      <c r="I663" s="5">
        <v>660</v>
      </c>
      <c r="J663" s="9">
        <f t="shared" ca="1" si="52"/>
        <v>0.62820000684387578</v>
      </c>
      <c r="K663" s="7" t="str">
        <f t="shared" ca="1" si="50"/>
        <v>BLACK</v>
      </c>
      <c r="L663" s="7" t="str">
        <f t="shared" ca="1" si="51"/>
        <v>LOSE</v>
      </c>
      <c r="M663" s="8">
        <f t="shared" ca="1" si="53"/>
        <v>-1</v>
      </c>
      <c r="N663" s="8">
        <f t="shared" ca="1" si="54"/>
        <v>-12</v>
      </c>
      <c r="O663" s="32">
        <f ca="1">SUM(M$4:M663)/I663</f>
        <v>-1.8181818181818181E-2</v>
      </c>
      <c r="P663" s="47">
        <f ca="1">_xlfn.VAR.P(M$4:M663)</f>
        <v>0.99966942148760329</v>
      </c>
      <c r="Q663" s="33">
        <f ca="1">COUNTIF(L$4:L663, "WIN")/I663</f>
        <v>0.49090909090909091</v>
      </c>
    </row>
    <row r="664" spans="9:17" x14ac:dyDescent="0.25">
      <c r="I664" s="5">
        <v>661</v>
      </c>
      <c r="J664" s="9">
        <f t="shared" ca="1" si="52"/>
        <v>0.50482081808916646</v>
      </c>
      <c r="K664" s="7" t="str">
        <f t="shared" ca="1" si="50"/>
        <v>BLACK</v>
      </c>
      <c r="L664" s="7" t="str">
        <f t="shared" ca="1" si="51"/>
        <v>LOSE</v>
      </c>
      <c r="M664" s="8">
        <f t="shared" ca="1" si="53"/>
        <v>-1</v>
      </c>
      <c r="N664" s="8">
        <f t="shared" ca="1" si="54"/>
        <v>-13</v>
      </c>
      <c r="O664" s="32">
        <f ca="1">SUM(M$4:M664)/I664</f>
        <v>-1.9667170953101363E-2</v>
      </c>
      <c r="P664" s="47">
        <f ca="1">_xlfn.VAR.P(M$4:M664)</f>
        <v>0.99961320238670148</v>
      </c>
      <c r="Q664" s="33">
        <f ca="1">COUNTIF(L$4:L664, "WIN")/I664</f>
        <v>0.49016641452344933</v>
      </c>
    </row>
    <row r="665" spans="9:17" x14ac:dyDescent="0.25">
      <c r="I665" s="5">
        <v>662</v>
      </c>
      <c r="J665" s="9">
        <f t="shared" ca="1" si="52"/>
        <v>0.48932976082494795</v>
      </c>
      <c r="K665" s="7" t="str">
        <f t="shared" ca="1" si="50"/>
        <v>BLACK</v>
      </c>
      <c r="L665" s="7" t="str">
        <f t="shared" ca="1" si="51"/>
        <v>LOSE</v>
      </c>
      <c r="M665" s="8">
        <f t="shared" ca="1" si="53"/>
        <v>-1</v>
      </c>
      <c r="N665" s="8">
        <f t="shared" ca="1" si="54"/>
        <v>-14</v>
      </c>
      <c r="O665" s="32">
        <f ca="1">SUM(M$4:M665)/I665</f>
        <v>-2.1148036253776436E-2</v>
      </c>
      <c r="P665" s="47">
        <f ca="1">_xlfn.VAR.P(M$4:M665)</f>
        <v>0.999552760562609</v>
      </c>
      <c r="Q665" s="33">
        <f ca="1">COUNTIF(L$4:L665, "WIN")/I665</f>
        <v>0.48942598187311176</v>
      </c>
    </row>
    <row r="666" spans="9:17" x14ac:dyDescent="0.25">
      <c r="I666" s="5">
        <v>663</v>
      </c>
      <c r="J666" s="9">
        <f t="shared" ca="1" si="52"/>
        <v>0.21183424129851469</v>
      </c>
      <c r="K666" s="7" t="str">
        <f t="shared" ca="1" si="50"/>
        <v>RED</v>
      </c>
      <c r="L666" s="7" t="str">
        <f t="shared" ca="1" si="51"/>
        <v>WIN</v>
      </c>
      <c r="M666" s="8">
        <f t="shared" ca="1" si="53"/>
        <v>1</v>
      </c>
      <c r="N666" s="8">
        <f t="shared" ca="1" si="54"/>
        <v>-13</v>
      </c>
      <c r="O666" s="32">
        <f ca="1">SUM(M$4:M666)/I666</f>
        <v>-1.9607843137254902E-2</v>
      </c>
      <c r="P666" s="47">
        <f ca="1">_xlfn.VAR.P(M$4:M666)</f>
        <v>0.99961553248750479</v>
      </c>
      <c r="Q666" s="33">
        <f ca="1">COUNTIF(L$4:L666, "WIN")/I666</f>
        <v>0.49019607843137253</v>
      </c>
    </row>
    <row r="667" spans="9:17" x14ac:dyDescent="0.25">
      <c r="I667" s="5">
        <v>664</v>
      </c>
      <c r="J667" s="9">
        <f t="shared" ca="1" si="52"/>
        <v>0.84912561711611323</v>
      </c>
      <c r="K667" s="7" t="str">
        <f t="shared" ca="1" si="50"/>
        <v>BLACK</v>
      </c>
      <c r="L667" s="7" t="str">
        <f t="shared" ca="1" si="51"/>
        <v>LOSE</v>
      </c>
      <c r="M667" s="8">
        <f t="shared" ca="1" si="53"/>
        <v>-1</v>
      </c>
      <c r="N667" s="8">
        <f t="shared" ca="1" si="54"/>
        <v>-14</v>
      </c>
      <c r="O667" s="32">
        <f ca="1">SUM(M$4:M667)/I667</f>
        <v>-2.1084337349397589E-2</v>
      </c>
      <c r="P667" s="47">
        <f ca="1">_xlfn.VAR.P(M$4:M667)</f>
        <v>0.9995554507185368</v>
      </c>
      <c r="Q667" s="33">
        <f ca="1">COUNTIF(L$4:L667, "WIN")/I667</f>
        <v>0.48945783132530118</v>
      </c>
    </row>
    <row r="668" spans="9:17" x14ac:dyDescent="0.25">
      <c r="I668" s="5">
        <v>665</v>
      </c>
      <c r="J668" s="9">
        <f t="shared" ca="1" si="52"/>
        <v>0.28424721006948273</v>
      </c>
      <c r="K668" s="7" t="str">
        <f t="shared" ca="1" si="50"/>
        <v>RED</v>
      </c>
      <c r="L668" s="7" t="str">
        <f t="shared" ca="1" si="51"/>
        <v>WIN</v>
      </c>
      <c r="M668" s="8">
        <f t="shared" ca="1" si="53"/>
        <v>1</v>
      </c>
      <c r="N668" s="8">
        <f t="shared" ca="1" si="54"/>
        <v>-13</v>
      </c>
      <c r="O668" s="32">
        <f ca="1">SUM(M$4:M668)/I668</f>
        <v>-1.9548872180451128E-2</v>
      </c>
      <c r="P668" s="47">
        <f ca="1">_xlfn.VAR.P(M$4:M668)</f>
        <v>0.99961784159647238</v>
      </c>
      <c r="Q668" s="33">
        <f ca="1">COUNTIF(L$4:L668, "WIN")/I668</f>
        <v>0.49022556390977445</v>
      </c>
    </row>
    <row r="669" spans="9:17" x14ac:dyDescent="0.25">
      <c r="I669" s="5">
        <v>666</v>
      </c>
      <c r="J669" s="9">
        <f t="shared" ca="1" si="52"/>
        <v>0.34248785627109057</v>
      </c>
      <c r="K669" s="7" t="str">
        <f t="shared" ca="1" si="50"/>
        <v>RED</v>
      </c>
      <c r="L669" s="7" t="str">
        <f t="shared" ca="1" si="51"/>
        <v>WIN</v>
      </c>
      <c r="M669" s="8">
        <f t="shared" ca="1" si="53"/>
        <v>1</v>
      </c>
      <c r="N669" s="8">
        <f t="shared" ca="1" si="54"/>
        <v>-12</v>
      </c>
      <c r="O669" s="32">
        <f ca="1">SUM(M$4:M669)/I669</f>
        <v>-1.8018018018018018E-2</v>
      </c>
      <c r="P669" s="47">
        <f ca="1">_xlfn.VAR.P(M$4:M669)</f>
        <v>0.99967535102670235</v>
      </c>
      <c r="Q669" s="33">
        <f ca="1">COUNTIF(L$4:L669, "WIN")/I669</f>
        <v>0.49099099099099097</v>
      </c>
    </row>
    <row r="670" spans="9:17" x14ac:dyDescent="0.25">
      <c r="I670" s="5">
        <v>667</v>
      </c>
      <c r="J670" s="9">
        <f t="shared" ca="1" si="52"/>
        <v>0.59230803107881769</v>
      </c>
      <c r="K670" s="7" t="str">
        <f t="shared" ca="1" si="50"/>
        <v>BLACK</v>
      </c>
      <c r="L670" s="7" t="str">
        <f t="shared" ca="1" si="51"/>
        <v>LOSE</v>
      </c>
      <c r="M670" s="8">
        <f t="shared" ca="1" si="53"/>
        <v>-1</v>
      </c>
      <c r="N670" s="8">
        <f t="shared" ca="1" si="54"/>
        <v>-13</v>
      </c>
      <c r="O670" s="32">
        <f ca="1">SUM(M$4:M670)/I670</f>
        <v>-1.9490254872563718E-2</v>
      </c>
      <c r="P670" s="47">
        <f ca="1">_xlfn.VAR.P(M$4:M670)</f>
        <v>0.99962012996500249</v>
      </c>
      <c r="Q670" s="33">
        <f ca="1">COUNTIF(L$4:L670, "WIN")/I670</f>
        <v>0.49025487256371814</v>
      </c>
    </row>
    <row r="671" spans="9:17" x14ac:dyDescent="0.25">
      <c r="I671" s="5">
        <v>668</v>
      </c>
      <c r="J671" s="9">
        <f t="shared" ca="1" si="52"/>
        <v>0.4394927754068223</v>
      </c>
      <c r="K671" s="7" t="str">
        <f t="shared" ca="1" si="50"/>
        <v>RED</v>
      </c>
      <c r="L671" s="7" t="str">
        <f t="shared" ca="1" si="51"/>
        <v>WIN</v>
      </c>
      <c r="M671" s="8">
        <f t="shared" ca="1" si="53"/>
        <v>1</v>
      </c>
      <c r="N671" s="8">
        <f t="shared" ca="1" si="54"/>
        <v>-12</v>
      </c>
      <c r="O671" s="32">
        <f ca="1">SUM(M$4:M671)/I671</f>
        <v>-1.7964071856287425E-2</v>
      </c>
      <c r="P671" s="47">
        <f ca="1">_xlfn.VAR.P(M$4:M671)</f>
        <v>0.99967729212234213</v>
      </c>
      <c r="Q671" s="33">
        <f ca="1">COUNTIF(L$4:L671, "WIN")/I671</f>
        <v>0.49101796407185627</v>
      </c>
    </row>
    <row r="672" spans="9:17" x14ac:dyDescent="0.25">
      <c r="I672" s="5">
        <v>669</v>
      </c>
      <c r="J672" s="9">
        <f t="shared" ca="1" si="52"/>
        <v>0.76526013477445021</v>
      </c>
      <c r="K672" s="7" t="str">
        <f t="shared" ca="1" si="50"/>
        <v>BLACK</v>
      </c>
      <c r="L672" s="7" t="str">
        <f t="shared" ca="1" si="51"/>
        <v>LOSE</v>
      </c>
      <c r="M672" s="8">
        <f t="shared" ca="1" si="53"/>
        <v>-1</v>
      </c>
      <c r="N672" s="8">
        <f t="shared" ca="1" si="54"/>
        <v>-13</v>
      </c>
      <c r="O672" s="32">
        <f ca="1">SUM(M$4:M672)/I672</f>
        <v>-1.9431988041853511E-2</v>
      </c>
      <c r="P672" s="47">
        <f ca="1">_xlfn.VAR.P(M$4:M672)</f>
        <v>0.99962239784074125</v>
      </c>
      <c r="Q672" s="33">
        <f ca="1">COUNTIF(L$4:L672, "WIN")/I672</f>
        <v>0.49028400597907323</v>
      </c>
    </row>
    <row r="673" spans="9:17" x14ac:dyDescent="0.25">
      <c r="I673" s="5">
        <v>670</v>
      </c>
      <c r="J673" s="9">
        <f t="shared" ca="1" si="52"/>
        <v>0.27029730717596234</v>
      </c>
      <c r="K673" s="7" t="str">
        <f t="shared" ca="1" si="50"/>
        <v>RED</v>
      </c>
      <c r="L673" s="7" t="str">
        <f t="shared" ca="1" si="51"/>
        <v>WIN</v>
      </c>
      <c r="M673" s="8">
        <f t="shared" ca="1" si="53"/>
        <v>1</v>
      </c>
      <c r="N673" s="8">
        <f t="shared" ca="1" si="54"/>
        <v>-12</v>
      </c>
      <c r="O673" s="32">
        <f ca="1">SUM(M$4:M673)/I673</f>
        <v>-1.7910447761194031E-2</v>
      </c>
      <c r="P673" s="47">
        <f ca="1">_xlfn.VAR.P(M$4:M673)</f>
        <v>0.99967921586099351</v>
      </c>
      <c r="Q673" s="33">
        <f ca="1">COUNTIF(L$4:L673, "WIN")/I673</f>
        <v>0.491044776119403</v>
      </c>
    </row>
    <row r="674" spans="9:17" x14ac:dyDescent="0.25">
      <c r="I674" s="5">
        <v>671</v>
      </c>
      <c r="J674" s="9">
        <f t="shared" ca="1" si="52"/>
        <v>0.48023169673862043</v>
      </c>
      <c r="K674" s="7" t="str">
        <f t="shared" ca="1" si="50"/>
        <v>RED</v>
      </c>
      <c r="L674" s="7" t="str">
        <f t="shared" ca="1" si="51"/>
        <v>WIN</v>
      </c>
      <c r="M674" s="8">
        <f t="shared" ca="1" si="53"/>
        <v>1</v>
      </c>
      <c r="N674" s="8">
        <f t="shared" ca="1" si="54"/>
        <v>-11</v>
      </c>
      <c r="O674" s="32">
        <f ca="1">SUM(M$4:M674)/I674</f>
        <v>-1.6393442622950821E-2</v>
      </c>
      <c r="P674" s="47">
        <f ca="1">_xlfn.VAR.P(M$4:M674)</f>
        <v>0.99973125503896798</v>
      </c>
      <c r="Q674" s="33">
        <f ca="1">COUNTIF(L$4:L674, "WIN")/I674</f>
        <v>0.49180327868852458</v>
      </c>
    </row>
    <row r="675" spans="9:17" x14ac:dyDescent="0.25">
      <c r="I675" s="5">
        <v>672</v>
      </c>
      <c r="J675" s="9">
        <f t="shared" ca="1" si="52"/>
        <v>0.37962998121072677</v>
      </c>
      <c r="K675" s="7" t="str">
        <f t="shared" ca="1" si="50"/>
        <v>RED</v>
      </c>
      <c r="L675" s="7" t="str">
        <f t="shared" ca="1" si="51"/>
        <v>WIN</v>
      </c>
      <c r="M675" s="8">
        <f t="shared" ca="1" si="53"/>
        <v>1</v>
      </c>
      <c r="N675" s="8">
        <f t="shared" ca="1" si="54"/>
        <v>-10</v>
      </c>
      <c r="O675" s="32">
        <f ca="1">SUM(M$4:M675)/I675</f>
        <v>-1.488095238095238E-2</v>
      </c>
      <c r="P675" s="47">
        <f ca="1">_xlfn.VAR.P(M$4:M675)</f>
        <v>0.99977855725623588</v>
      </c>
      <c r="Q675" s="33">
        <f ca="1">COUNTIF(L$4:L675, "WIN")/I675</f>
        <v>0.49255952380952384</v>
      </c>
    </row>
    <row r="676" spans="9:17" x14ac:dyDescent="0.25">
      <c r="I676" s="5">
        <v>673</v>
      </c>
      <c r="J676" s="9">
        <f t="shared" ca="1" si="52"/>
        <v>0.62070484858926034</v>
      </c>
      <c r="K676" s="7" t="str">
        <f t="shared" ca="1" si="50"/>
        <v>BLACK</v>
      </c>
      <c r="L676" s="7" t="str">
        <f t="shared" ca="1" si="51"/>
        <v>LOSE</v>
      </c>
      <c r="M676" s="8">
        <f t="shared" ca="1" si="53"/>
        <v>-1</v>
      </c>
      <c r="N676" s="8">
        <f t="shared" ca="1" si="54"/>
        <v>-11</v>
      </c>
      <c r="O676" s="32">
        <f ca="1">SUM(M$4:M676)/I676</f>
        <v>-1.6344725111441308E-2</v>
      </c>
      <c r="P676" s="47">
        <f ca="1">_xlfn.VAR.P(M$4:M676)</f>
        <v>0.9997328499610314</v>
      </c>
      <c r="Q676" s="33">
        <f ca="1">COUNTIF(L$4:L676, "WIN")/I676</f>
        <v>0.49182763744427932</v>
      </c>
    </row>
    <row r="677" spans="9:17" x14ac:dyDescent="0.25">
      <c r="I677" s="5">
        <v>674</v>
      </c>
      <c r="J677" s="9">
        <f t="shared" ca="1" si="52"/>
        <v>0.93957390056869383</v>
      </c>
      <c r="K677" s="7" t="str">
        <f t="shared" ca="1" si="50"/>
        <v>BLACK</v>
      </c>
      <c r="L677" s="7" t="str">
        <f t="shared" ca="1" si="51"/>
        <v>LOSE</v>
      </c>
      <c r="M677" s="8">
        <f t="shared" ca="1" si="53"/>
        <v>-1</v>
      </c>
      <c r="N677" s="8">
        <f t="shared" ca="1" si="54"/>
        <v>-12</v>
      </c>
      <c r="O677" s="32">
        <f ca="1">SUM(M$4:M677)/I677</f>
        <v>-1.7804154302670624E-2</v>
      </c>
      <c r="P677" s="47">
        <f ca="1">_xlfn.VAR.P(M$4:M677)</f>
        <v>0.99968301208956667</v>
      </c>
      <c r="Q677" s="33">
        <f ca="1">COUNTIF(L$4:L677, "WIN")/I677</f>
        <v>0.49109792284866471</v>
      </c>
    </row>
    <row r="678" spans="9:17" x14ac:dyDescent="0.25">
      <c r="I678" s="5">
        <v>675</v>
      </c>
      <c r="J678" s="9">
        <f t="shared" ca="1" si="52"/>
        <v>0.21631770165956632</v>
      </c>
      <c r="K678" s="7" t="str">
        <f t="shared" ca="1" si="50"/>
        <v>RED</v>
      </c>
      <c r="L678" s="7" t="str">
        <f t="shared" ca="1" si="51"/>
        <v>WIN</v>
      </c>
      <c r="M678" s="8">
        <f t="shared" ca="1" si="53"/>
        <v>1</v>
      </c>
      <c r="N678" s="8">
        <f t="shared" ca="1" si="54"/>
        <v>-11</v>
      </c>
      <c r="O678" s="32">
        <f ca="1">SUM(M$4:M678)/I678</f>
        <v>-1.6296296296296295E-2</v>
      </c>
      <c r="P678" s="47">
        <f ca="1">_xlfn.VAR.P(M$4:M678)</f>
        <v>0.99973443072702328</v>
      </c>
      <c r="Q678" s="33">
        <f ca="1">COUNTIF(L$4:L678, "WIN")/I678</f>
        <v>0.49185185185185187</v>
      </c>
    </row>
    <row r="679" spans="9:17" x14ac:dyDescent="0.25">
      <c r="I679" s="5">
        <v>676</v>
      </c>
      <c r="J679" s="9">
        <f t="shared" ca="1" si="52"/>
        <v>0.33027875610435742</v>
      </c>
      <c r="K679" s="7" t="str">
        <f t="shared" ca="1" si="50"/>
        <v>RED</v>
      </c>
      <c r="L679" s="7" t="str">
        <f t="shared" ca="1" si="51"/>
        <v>WIN</v>
      </c>
      <c r="M679" s="8">
        <f t="shared" ca="1" si="53"/>
        <v>1</v>
      </c>
      <c r="N679" s="8">
        <f t="shared" ca="1" si="54"/>
        <v>-10</v>
      </c>
      <c r="O679" s="32">
        <f ca="1">SUM(M$4:M679)/I679</f>
        <v>-1.4792899408284023E-2</v>
      </c>
      <c r="P679" s="47">
        <f ca="1">_xlfn.VAR.P(M$4:M679)</f>
        <v>0.99978117012709644</v>
      </c>
      <c r="Q679" s="33">
        <f ca="1">COUNTIF(L$4:L679, "WIN")/I679</f>
        <v>0.49260355029585801</v>
      </c>
    </row>
    <row r="680" spans="9:17" x14ac:dyDescent="0.25">
      <c r="I680" s="5">
        <v>677</v>
      </c>
      <c r="J680" s="9">
        <f t="shared" ca="1" si="52"/>
        <v>0.78982513111988217</v>
      </c>
      <c r="K680" s="7" t="str">
        <f t="shared" ca="1" si="50"/>
        <v>BLACK</v>
      </c>
      <c r="L680" s="7" t="str">
        <f t="shared" ca="1" si="51"/>
        <v>LOSE</v>
      </c>
      <c r="M680" s="8">
        <f t="shared" ca="1" si="53"/>
        <v>-1</v>
      </c>
      <c r="N680" s="8">
        <f t="shared" ca="1" si="54"/>
        <v>-11</v>
      </c>
      <c r="O680" s="32">
        <f ca="1">SUM(M$4:M680)/I680</f>
        <v>-1.6248153618906941E-2</v>
      </c>
      <c r="P680" s="47">
        <f ca="1">_xlfn.VAR.P(M$4:M680)</f>
        <v>0.99973599750397635</v>
      </c>
      <c r="Q680" s="33">
        <f ca="1">COUNTIF(L$4:L680, "WIN")/I680</f>
        <v>0.49187592319054652</v>
      </c>
    </row>
    <row r="681" spans="9:17" x14ac:dyDescent="0.25">
      <c r="I681" s="5">
        <v>678</v>
      </c>
      <c r="J681" s="9">
        <f t="shared" ca="1" si="52"/>
        <v>0.52477256353591428</v>
      </c>
      <c r="K681" s="7" t="str">
        <f t="shared" ca="1" si="50"/>
        <v>BLACK</v>
      </c>
      <c r="L681" s="7" t="str">
        <f t="shared" ca="1" si="51"/>
        <v>LOSE</v>
      </c>
      <c r="M681" s="8">
        <f t="shared" ca="1" si="53"/>
        <v>-1</v>
      </c>
      <c r="N681" s="8">
        <f t="shared" ca="1" si="54"/>
        <v>-12</v>
      </c>
      <c r="O681" s="32">
        <f ca="1">SUM(M$4:M681)/I681</f>
        <v>-1.7699115044247787E-2</v>
      </c>
      <c r="P681" s="47">
        <f ca="1">_xlfn.VAR.P(M$4:M681)</f>
        <v>0.99968674132665047</v>
      </c>
      <c r="Q681" s="33">
        <f ca="1">COUNTIF(L$4:L681, "WIN")/I681</f>
        <v>0.49115044247787609</v>
      </c>
    </row>
    <row r="682" spans="9:17" x14ac:dyDescent="0.25">
      <c r="I682" s="5">
        <v>679</v>
      </c>
      <c r="J682" s="9">
        <f t="shared" ca="1" si="52"/>
        <v>0.60401829056893086</v>
      </c>
      <c r="K682" s="7" t="str">
        <f t="shared" ca="1" si="50"/>
        <v>BLACK</v>
      </c>
      <c r="L682" s="7" t="str">
        <f t="shared" ca="1" si="51"/>
        <v>LOSE</v>
      </c>
      <c r="M682" s="8">
        <f t="shared" ca="1" si="53"/>
        <v>-1</v>
      </c>
      <c r="N682" s="8">
        <f t="shared" ca="1" si="54"/>
        <v>-13</v>
      </c>
      <c r="O682" s="32">
        <f ca="1">SUM(M$4:M682)/I682</f>
        <v>-1.9145802650957292E-2</v>
      </c>
      <c r="P682" s="47">
        <f ca="1">_xlfn.VAR.P(M$4:M682)</f>
        <v>0.9996334382408506</v>
      </c>
      <c r="Q682" s="33">
        <f ca="1">COUNTIF(L$4:L682, "WIN")/I682</f>
        <v>0.49042709867452133</v>
      </c>
    </row>
    <row r="683" spans="9:17" x14ac:dyDescent="0.25">
      <c r="I683" s="5">
        <v>680</v>
      </c>
      <c r="J683" s="9">
        <f t="shared" ca="1" si="52"/>
        <v>0.80350508829763312</v>
      </c>
      <c r="K683" s="7" t="str">
        <f t="shared" ca="1" si="50"/>
        <v>BLACK</v>
      </c>
      <c r="L683" s="7" t="str">
        <f t="shared" ca="1" si="51"/>
        <v>LOSE</v>
      </c>
      <c r="M683" s="8">
        <f t="shared" ca="1" si="53"/>
        <v>-1</v>
      </c>
      <c r="N683" s="8">
        <f t="shared" ca="1" si="54"/>
        <v>-14</v>
      </c>
      <c r="O683" s="32">
        <f ca="1">SUM(M$4:M683)/I683</f>
        <v>-2.0588235294117647E-2</v>
      </c>
      <c r="P683" s="47">
        <f ca="1">_xlfn.VAR.P(M$4:M683)</f>
        <v>0.99957612456747402</v>
      </c>
      <c r="Q683" s="33">
        <f ca="1">COUNTIF(L$4:L683, "WIN")/I683</f>
        <v>0.48970588235294116</v>
      </c>
    </row>
    <row r="684" spans="9:17" x14ac:dyDescent="0.25">
      <c r="I684" s="5">
        <v>681</v>
      </c>
      <c r="J684" s="9">
        <f t="shared" ca="1" si="52"/>
        <v>0.11843778024754881</v>
      </c>
      <c r="K684" s="7" t="str">
        <f t="shared" ca="1" si="50"/>
        <v>RED</v>
      </c>
      <c r="L684" s="7" t="str">
        <f t="shared" ca="1" si="51"/>
        <v>WIN</v>
      </c>
      <c r="M684" s="8">
        <f t="shared" ca="1" si="53"/>
        <v>1</v>
      </c>
      <c r="N684" s="8">
        <f t="shared" ca="1" si="54"/>
        <v>-13</v>
      </c>
      <c r="O684" s="32">
        <f ca="1">SUM(M$4:M684)/I684</f>
        <v>-1.908957415565345E-2</v>
      </c>
      <c r="P684" s="47">
        <f ca="1">_xlfn.VAR.P(M$4:M684)</f>
        <v>0.9996355881585558</v>
      </c>
      <c r="Q684" s="33">
        <f ca="1">COUNTIF(L$4:L684, "WIN")/I684</f>
        <v>0.49045521292217326</v>
      </c>
    </row>
    <row r="685" spans="9:17" x14ac:dyDescent="0.25">
      <c r="I685" s="5">
        <v>682</v>
      </c>
      <c r="J685" s="9">
        <f t="shared" ca="1" si="52"/>
        <v>7.5571579039272141E-2</v>
      </c>
      <c r="K685" s="7" t="str">
        <f t="shared" ca="1" si="50"/>
        <v>RED</v>
      </c>
      <c r="L685" s="7" t="str">
        <f t="shared" ca="1" si="51"/>
        <v>WIN</v>
      </c>
      <c r="M685" s="8">
        <f t="shared" ca="1" si="53"/>
        <v>1</v>
      </c>
      <c r="N685" s="8">
        <f t="shared" ca="1" si="54"/>
        <v>-12</v>
      </c>
      <c r="O685" s="32">
        <f ca="1">SUM(M$4:M685)/I685</f>
        <v>-1.7595307917888565E-2</v>
      </c>
      <c r="P685" s="47">
        <f ca="1">_xlfn.VAR.P(M$4:M685)</f>
        <v>0.99969040513927465</v>
      </c>
      <c r="Q685" s="33">
        <f ca="1">COUNTIF(L$4:L685, "WIN")/I685</f>
        <v>0.49120234604105573</v>
      </c>
    </row>
    <row r="686" spans="9:17" x14ac:dyDescent="0.25">
      <c r="I686" s="5">
        <v>683</v>
      </c>
      <c r="J686" s="9">
        <f t="shared" ca="1" si="52"/>
        <v>0.66839684316826675</v>
      </c>
      <c r="K686" s="7" t="str">
        <f t="shared" ca="1" si="50"/>
        <v>BLACK</v>
      </c>
      <c r="L686" s="7" t="str">
        <f t="shared" ca="1" si="51"/>
        <v>LOSE</v>
      </c>
      <c r="M686" s="8">
        <f t="shared" ca="1" si="53"/>
        <v>-1</v>
      </c>
      <c r="N686" s="8">
        <f t="shared" ca="1" si="54"/>
        <v>-13</v>
      </c>
      <c r="O686" s="32">
        <f ca="1">SUM(M$4:M686)/I686</f>
        <v>-1.9033674963396779E-2</v>
      </c>
      <c r="P686" s="47">
        <f ca="1">_xlfn.VAR.P(M$4:M686)</f>
        <v>0.99963771921738775</v>
      </c>
      <c r="Q686" s="33">
        <f ca="1">COUNTIF(L$4:L686, "WIN")/I686</f>
        <v>0.4904831625183016</v>
      </c>
    </row>
    <row r="687" spans="9:17" x14ac:dyDescent="0.25">
      <c r="I687" s="5">
        <v>684</v>
      </c>
      <c r="J687" s="9">
        <f t="shared" ca="1" si="52"/>
        <v>0.48921196069469386</v>
      </c>
      <c r="K687" s="7" t="str">
        <f t="shared" ca="1" si="50"/>
        <v>BLACK</v>
      </c>
      <c r="L687" s="7" t="str">
        <f t="shared" ca="1" si="51"/>
        <v>LOSE</v>
      </c>
      <c r="M687" s="8">
        <f t="shared" ca="1" si="53"/>
        <v>-1</v>
      </c>
      <c r="N687" s="8">
        <f t="shared" ca="1" si="54"/>
        <v>-14</v>
      </c>
      <c r="O687" s="32">
        <f ca="1">SUM(M$4:M687)/I687</f>
        <v>-2.046783625730994E-2</v>
      </c>
      <c r="P687" s="47">
        <f ca="1">_xlfn.VAR.P(M$4:M687)</f>
        <v>0.99958106767894395</v>
      </c>
      <c r="Q687" s="33">
        <f ca="1">COUNTIF(L$4:L687, "WIN")/I687</f>
        <v>0.48976608187134502</v>
      </c>
    </row>
    <row r="688" spans="9:17" x14ac:dyDescent="0.25">
      <c r="I688" s="5">
        <v>685</v>
      </c>
      <c r="J688" s="9">
        <f t="shared" ca="1" si="52"/>
        <v>0.52198031538929457</v>
      </c>
      <c r="K688" s="7" t="str">
        <f t="shared" ca="1" si="50"/>
        <v>BLACK</v>
      </c>
      <c r="L688" s="7" t="str">
        <f t="shared" ca="1" si="51"/>
        <v>LOSE</v>
      </c>
      <c r="M688" s="8">
        <f t="shared" ca="1" si="53"/>
        <v>-1</v>
      </c>
      <c r="N688" s="8">
        <f t="shared" ca="1" si="54"/>
        <v>-15</v>
      </c>
      <c r="O688" s="32">
        <f ca="1">SUM(M$4:M688)/I688</f>
        <v>-2.1897810218978103E-2</v>
      </c>
      <c r="P688" s="47">
        <f ca="1">_xlfn.VAR.P(M$4:M688)</f>
        <v>0.99952048590761366</v>
      </c>
      <c r="Q688" s="33">
        <f ca="1">COUNTIF(L$4:L688, "WIN")/I688</f>
        <v>0.48905109489051096</v>
      </c>
    </row>
    <row r="689" spans="9:17" x14ac:dyDescent="0.25">
      <c r="I689" s="5">
        <v>686</v>
      </c>
      <c r="J689" s="9">
        <f t="shared" ca="1" si="52"/>
        <v>0.54589891696692172</v>
      </c>
      <c r="K689" s="7" t="str">
        <f t="shared" ca="1" si="50"/>
        <v>BLACK</v>
      </c>
      <c r="L689" s="7" t="str">
        <f t="shared" ca="1" si="51"/>
        <v>LOSE</v>
      </c>
      <c r="M689" s="8">
        <f t="shared" ca="1" si="53"/>
        <v>-1</v>
      </c>
      <c r="N689" s="8">
        <f t="shared" ca="1" si="54"/>
        <v>-16</v>
      </c>
      <c r="O689" s="32">
        <f ca="1">SUM(M$4:M689)/I689</f>
        <v>-2.3323615160349854E-2</v>
      </c>
      <c r="P689" s="47">
        <f ca="1">_xlfn.VAR.P(M$4:M689)</f>
        <v>0.99945600897585185</v>
      </c>
      <c r="Q689" s="33">
        <f ca="1">COUNTIF(L$4:L689, "WIN")/I689</f>
        <v>0.48833819241982507</v>
      </c>
    </row>
    <row r="690" spans="9:17" x14ac:dyDescent="0.25">
      <c r="I690" s="5">
        <v>687</v>
      </c>
      <c r="J690" s="9">
        <f t="shared" ca="1" si="52"/>
        <v>0.96035633851504432</v>
      </c>
      <c r="K690" s="7" t="str">
        <f t="shared" ca="1" si="50"/>
        <v>BLACK</v>
      </c>
      <c r="L690" s="7" t="str">
        <f t="shared" ca="1" si="51"/>
        <v>LOSE</v>
      </c>
      <c r="M690" s="8">
        <f t="shared" ca="1" si="53"/>
        <v>-1</v>
      </c>
      <c r="N690" s="8">
        <f t="shared" ca="1" si="54"/>
        <v>-17</v>
      </c>
      <c r="O690" s="32">
        <f ca="1">SUM(M$4:M690)/I690</f>
        <v>-2.4745269286754003E-2</v>
      </c>
      <c r="P690" s="47">
        <f ca="1">_xlfn.VAR.P(M$4:M690)</f>
        <v>0.99938767164792608</v>
      </c>
      <c r="Q690" s="33">
        <f ca="1">COUNTIF(L$4:L690, "WIN")/I690</f>
        <v>0.48762736535662299</v>
      </c>
    </row>
    <row r="691" spans="9:17" x14ac:dyDescent="0.25">
      <c r="I691" s="5">
        <v>688</v>
      </c>
      <c r="J691" s="9">
        <f t="shared" ca="1" si="52"/>
        <v>9.1634211031464186E-2</v>
      </c>
      <c r="K691" s="7" t="str">
        <f t="shared" ca="1" si="50"/>
        <v>RED</v>
      </c>
      <c r="L691" s="7" t="str">
        <f t="shared" ca="1" si="51"/>
        <v>WIN</v>
      </c>
      <c r="M691" s="8">
        <f t="shared" ca="1" si="53"/>
        <v>1</v>
      </c>
      <c r="N691" s="8">
        <f t="shared" ca="1" si="54"/>
        <v>-16</v>
      </c>
      <c r="O691" s="32">
        <f ca="1">SUM(M$4:M691)/I691</f>
        <v>-2.3255813953488372E-2</v>
      </c>
      <c r="P691" s="47">
        <f ca="1">_xlfn.VAR.P(M$4:M691)</f>
        <v>0.99945916711736071</v>
      </c>
      <c r="Q691" s="33">
        <f ca="1">COUNTIF(L$4:L691, "WIN")/I691</f>
        <v>0.48837209302325579</v>
      </c>
    </row>
    <row r="692" spans="9:17" x14ac:dyDescent="0.25">
      <c r="I692" s="5">
        <v>689</v>
      </c>
      <c r="J692" s="9">
        <f t="shared" ca="1" si="52"/>
        <v>0.79650753611259495</v>
      </c>
      <c r="K692" s="7" t="str">
        <f t="shared" ca="1" si="50"/>
        <v>BLACK</v>
      </c>
      <c r="L692" s="7" t="str">
        <f t="shared" ca="1" si="51"/>
        <v>LOSE</v>
      </c>
      <c r="M692" s="8">
        <f t="shared" ca="1" si="53"/>
        <v>-1</v>
      </c>
      <c r="N692" s="8">
        <f t="shared" ca="1" si="54"/>
        <v>-17</v>
      </c>
      <c r="O692" s="32">
        <f ca="1">SUM(M$4:M692)/I692</f>
        <v>-2.4673439767779391E-2</v>
      </c>
      <c r="P692" s="47">
        <f ca="1">_xlfn.VAR.P(M$4:M692)</f>
        <v>0.99939122137002578</v>
      </c>
      <c r="Q692" s="33">
        <f ca="1">COUNTIF(L$4:L692, "WIN")/I692</f>
        <v>0.48766328011611032</v>
      </c>
    </row>
    <row r="693" spans="9:17" x14ac:dyDescent="0.25">
      <c r="I693" s="5">
        <v>690</v>
      </c>
      <c r="J693" s="9">
        <f t="shared" ca="1" si="52"/>
        <v>0.55801857938767396</v>
      </c>
      <c r="K693" s="7" t="str">
        <f t="shared" ca="1" si="50"/>
        <v>BLACK</v>
      </c>
      <c r="L693" s="7" t="str">
        <f t="shared" ca="1" si="51"/>
        <v>LOSE</v>
      </c>
      <c r="M693" s="8">
        <f t="shared" ca="1" si="53"/>
        <v>-1</v>
      </c>
      <c r="N693" s="8">
        <f t="shared" ca="1" si="54"/>
        <v>-18</v>
      </c>
      <c r="O693" s="32">
        <f ca="1">SUM(M$4:M693)/I693</f>
        <v>-2.6086956521739129E-2</v>
      </c>
      <c r="P693" s="47">
        <f ca="1">_xlfn.VAR.P(M$4:M693)</f>
        <v>0.99931947069943294</v>
      </c>
      <c r="Q693" s="33">
        <f ca="1">COUNTIF(L$4:L693, "WIN")/I693</f>
        <v>0.48695652173913045</v>
      </c>
    </row>
    <row r="694" spans="9:17" x14ac:dyDescent="0.25">
      <c r="I694" s="5">
        <v>691</v>
      </c>
      <c r="J694" s="9">
        <f t="shared" ca="1" si="52"/>
        <v>1.1190327904687436E-2</v>
      </c>
      <c r="K694" s="7" t="str">
        <f t="shared" ca="1" si="50"/>
        <v>RED</v>
      </c>
      <c r="L694" s="7" t="str">
        <f t="shared" ca="1" si="51"/>
        <v>WIN</v>
      </c>
      <c r="M694" s="8">
        <f t="shared" ca="1" si="53"/>
        <v>1</v>
      </c>
      <c r="N694" s="8">
        <f t="shared" ca="1" si="54"/>
        <v>-17</v>
      </c>
      <c r="O694" s="32">
        <f ca="1">SUM(M$4:M694)/I694</f>
        <v>-2.4602026049204053E-2</v>
      </c>
      <c r="P694" s="47">
        <f ca="1">_xlfn.VAR.P(M$4:M694)</f>
        <v>0.99939474031427433</v>
      </c>
      <c r="Q694" s="33">
        <f ca="1">COUNTIF(L$4:L694, "WIN")/I694</f>
        <v>0.48769898697539799</v>
      </c>
    </row>
    <row r="695" spans="9:17" x14ac:dyDescent="0.25">
      <c r="I695" s="5">
        <v>692</v>
      </c>
      <c r="J695" s="9">
        <f t="shared" ca="1" si="52"/>
        <v>4.1461431869980192E-3</v>
      </c>
      <c r="K695" s="7" t="str">
        <f t="shared" ca="1" si="50"/>
        <v>RED</v>
      </c>
      <c r="L695" s="7" t="str">
        <f t="shared" ca="1" si="51"/>
        <v>WIN</v>
      </c>
      <c r="M695" s="8">
        <f t="shared" ca="1" si="53"/>
        <v>1</v>
      </c>
      <c r="N695" s="8">
        <f t="shared" ca="1" si="54"/>
        <v>-16</v>
      </c>
      <c r="O695" s="32">
        <f ca="1">SUM(M$4:M695)/I695</f>
        <v>-2.3121387283236993E-2</v>
      </c>
      <c r="P695" s="47">
        <f ca="1">_xlfn.VAR.P(M$4:M695)</f>
        <v>0.99946540145009855</v>
      </c>
      <c r="Q695" s="33">
        <f ca="1">COUNTIF(L$4:L695, "WIN")/I695</f>
        <v>0.48843930635838151</v>
      </c>
    </row>
    <row r="696" spans="9:17" x14ac:dyDescent="0.25">
      <c r="I696" s="5">
        <v>693</v>
      </c>
      <c r="J696" s="9">
        <f t="shared" ca="1" si="52"/>
        <v>0.37185009224201704</v>
      </c>
      <c r="K696" s="7" t="str">
        <f t="shared" ca="1" si="50"/>
        <v>RED</v>
      </c>
      <c r="L696" s="7" t="str">
        <f t="shared" ca="1" si="51"/>
        <v>WIN</v>
      </c>
      <c r="M696" s="8">
        <f t="shared" ca="1" si="53"/>
        <v>1</v>
      </c>
      <c r="N696" s="8">
        <f t="shared" ca="1" si="54"/>
        <v>-15</v>
      </c>
      <c r="O696" s="32">
        <f ca="1">SUM(M$4:M696)/I696</f>
        <v>-2.1645021645021644E-2</v>
      </c>
      <c r="P696" s="47">
        <f ca="1">_xlfn.VAR.P(M$4:M696)</f>
        <v>0.9995314930379865</v>
      </c>
      <c r="Q696" s="33">
        <f ca="1">COUNTIF(L$4:L696, "WIN")/I696</f>
        <v>0.48917748917748916</v>
      </c>
    </row>
    <row r="697" spans="9:17" x14ac:dyDescent="0.25">
      <c r="I697" s="5">
        <v>694</v>
      </c>
      <c r="J697" s="9">
        <f t="shared" ca="1" si="52"/>
        <v>0.84474325416085938</v>
      </c>
      <c r="K697" s="7" t="str">
        <f t="shared" ca="1" si="50"/>
        <v>BLACK</v>
      </c>
      <c r="L697" s="7" t="str">
        <f t="shared" ca="1" si="51"/>
        <v>LOSE</v>
      </c>
      <c r="M697" s="8">
        <f t="shared" ca="1" si="53"/>
        <v>-1</v>
      </c>
      <c r="N697" s="8">
        <f t="shared" ca="1" si="54"/>
        <v>-16</v>
      </c>
      <c r="O697" s="32">
        <f ca="1">SUM(M$4:M697)/I697</f>
        <v>-2.3054755043227664E-2</v>
      </c>
      <c r="P697" s="47">
        <f ca="1">_xlfn.VAR.P(M$4:M697)</f>
        <v>0.99946847826989682</v>
      </c>
      <c r="Q697" s="33">
        <f ca="1">COUNTIF(L$4:L697, "WIN")/I697</f>
        <v>0.48847262247838619</v>
      </c>
    </row>
    <row r="698" spans="9:17" x14ac:dyDescent="0.25">
      <c r="I698" s="5">
        <v>695</v>
      </c>
      <c r="J698" s="9">
        <f t="shared" ca="1" si="52"/>
        <v>0.59309434265309591</v>
      </c>
      <c r="K698" s="7" t="str">
        <f t="shared" ca="1" si="50"/>
        <v>BLACK</v>
      </c>
      <c r="L698" s="7" t="str">
        <f t="shared" ca="1" si="51"/>
        <v>LOSE</v>
      </c>
      <c r="M698" s="8">
        <f t="shared" ca="1" si="53"/>
        <v>-1</v>
      </c>
      <c r="N698" s="8">
        <f t="shared" ca="1" si="54"/>
        <v>-17</v>
      </c>
      <c r="O698" s="32">
        <f ca="1">SUM(M$4:M698)/I698</f>
        <v>-2.4460431654676259E-2</v>
      </c>
      <c r="P698" s="47">
        <f ca="1">_xlfn.VAR.P(M$4:M698)</f>
        <v>0.99940168728326695</v>
      </c>
      <c r="Q698" s="33">
        <f ca="1">COUNTIF(L$4:L698, "WIN")/I698</f>
        <v>0.48776978417266187</v>
      </c>
    </row>
    <row r="699" spans="9:17" x14ac:dyDescent="0.25">
      <c r="I699" s="5">
        <v>696</v>
      </c>
      <c r="J699" s="9">
        <f t="shared" ca="1" si="52"/>
        <v>0.25080022380304268</v>
      </c>
      <c r="K699" s="7" t="str">
        <f t="shared" ca="1" si="50"/>
        <v>RED</v>
      </c>
      <c r="L699" s="7" t="str">
        <f t="shared" ca="1" si="51"/>
        <v>WIN</v>
      </c>
      <c r="M699" s="8">
        <f t="shared" ca="1" si="53"/>
        <v>1</v>
      </c>
      <c r="N699" s="8">
        <f t="shared" ca="1" si="54"/>
        <v>-16</v>
      </c>
      <c r="O699" s="32">
        <f ca="1">SUM(M$4:M699)/I699</f>
        <v>-2.2988505747126436E-2</v>
      </c>
      <c r="P699" s="47">
        <f ca="1">_xlfn.VAR.P(M$4:M699)</f>
        <v>0.99947152860351429</v>
      </c>
      <c r="Q699" s="33">
        <f ca="1">COUNTIF(L$4:L699, "WIN")/I699</f>
        <v>0.4885057471264368</v>
      </c>
    </row>
    <row r="700" spans="9:17" x14ac:dyDescent="0.25">
      <c r="I700" s="5">
        <v>697</v>
      </c>
      <c r="J700" s="9">
        <f t="shared" ca="1" si="52"/>
        <v>5.1731710684422949E-2</v>
      </c>
      <c r="K700" s="7" t="str">
        <f t="shared" ca="1" si="50"/>
        <v>RED</v>
      </c>
      <c r="L700" s="7" t="str">
        <f t="shared" ca="1" si="51"/>
        <v>WIN</v>
      </c>
      <c r="M700" s="8">
        <f t="shared" ca="1" si="53"/>
        <v>1</v>
      </c>
      <c r="N700" s="8">
        <f t="shared" ca="1" si="54"/>
        <v>-15</v>
      </c>
      <c r="O700" s="32">
        <f ca="1">SUM(M$4:M700)/I700</f>
        <v>-2.1520803443328552E-2</v>
      </c>
      <c r="P700" s="47">
        <f ca="1">_xlfn.VAR.P(M$4:M700)</f>
        <v>0.99953685501915357</v>
      </c>
      <c r="Q700" s="33">
        <f ca="1">COUNTIF(L$4:L700, "WIN")/I700</f>
        <v>0.48923959827833574</v>
      </c>
    </row>
    <row r="701" spans="9:17" x14ac:dyDescent="0.25">
      <c r="I701" s="5">
        <v>698</v>
      </c>
      <c r="J701" s="9">
        <f t="shared" ca="1" si="52"/>
        <v>0.68637520595274015</v>
      </c>
      <c r="K701" s="7" t="str">
        <f t="shared" ca="1" si="50"/>
        <v>BLACK</v>
      </c>
      <c r="L701" s="7" t="str">
        <f t="shared" ca="1" si="51"/>
        <v>LOSE</v>
      </c>
      <c r="M701" s="8">
        <f t="shared" ca="1" si="53"/>
        <v>-1</v>
      </c>
      <c r="N701" s="8">
        <f t="shared" ca="1" si="54"/>
        <v>-16</v>
      </c>
      <c r="O701" s="32">
        <f ca="1">SUM(M$4:M701)/I701</f>
        <v>-2.2922636103151862E-2</v>
      </c>
      <c r="P701" s="47">
        <f ca="1">_xlfn.VAR.P(M$4:M701)</f>
        <v>0.99947455275408248</v>
      </c>
      <c r="Q701" s="33">
        <f ca="1">COUNTIF(L$4:L701, "WIN")/I701</f>
        <v>0.48853868194842409</v>
      </c>
    </row>
    <row r="702" spans="9:17" x14ac:dyDescent="0.25">
      <c r="I702" s="5">
        <v>699</v>
      </c>
      <c r="J702" s="9">
        <f t="shared" ca="1" si="52"/>
        <v>0.73021575327449106</v>
      </c>
      <c r="K702" s="7" t="str">
        <f t="shared" ca="1" si="50"/>
        <v>BLACK</v>
      </c>
      <c r="L702" s="7" t="str">
        <f t="shared" ca="1" si="51"/>
        <v>LOSE</v>
      </c>
      <c r="M702" s="8">
        <f t="shared" ca="1" si="53"/>
        <v>-1</v>
      </c>
      <c r="N702" s="8">
        <f t="shared" ca="1" si="54"/>
        <v>-17</v>
      </c>
      <c r="O702" s="32">
        <f ca="1">SUM(M$4:M702)/I702</f>
        <v>-2.4320457796852647E-2</v>
      </c>
      <c r="P702" s="47">
        <f ca="1">_xlfn.VAR.P(M$4:M702)</f>
        <v>0.99940851533255148</v>
      </c>
      <c r="Q702" s="33">
        <f ca="1">COUNTIF(L$4:L702, "WIN")/I702</f>
        <v>0.48783977110157367</v>
      </c>
    </row>
    <row r="703" spans="9:17" x14ac:dyDescent="0.25">
      <c r="I703" s="5">
        <v>700</v>
      </c>
      <c r="J703" s="9">
        <f t="shared" ca="1" si="52"/>
        <v>0.47841090302043066</v>
      </c>
      <c r="K703" s="7" t="str">
        <f t="shared" ca="1" si="50"/>
        <v>RED</v>
      </c>
      <c r="L703" s="7" t="str">
        <f t="shared" ca="1" si="51"/>
        <v>WIN</v>
      </c>
      <c r="M703" s="8">
        <f t="shared" ca="1" si="53"/>
        <v>1</v>
      </c>
      <c r="N703" s="8">
        <f t="shared" ca="1" si="54"/>
        <v>-16</v>
      </c>
      <c r="O703" s="32">
        <f ca="1">SUM(M$4:M703)/I703</f>
        <v>-2.2857142857142857E-2</v>
      </c>
      <c r="P703" s="47">
        <f ca="1">_xlfn.VAR.P(M$4:M703)</f>
        <v>0.99947755102040814</v>
      </c>
      <c r="Q703" s="33">
        <f ca="1">COUNTIF(L$4:L703, "WIN")/I703</f>
        <v>0.48857142857142855</v>
      </c>
    </row>
    <row r="704" spans="9:17" x14ac:dyDescent="0.25">
      <c r="I704" s="5">
        <v>701</v>
      </c>
      <c r="J704" s="9">
        <f t="shared" ca="1" si="52"/>
        <v>0.15647680281485865</v>
      </c>
      <c r="K704" s="7" t="str">
        <f t="shared" ca="1" si="50"/>
        <v>RED</v>
      </c>
      <c r="L704" s="7" t="str">
        <f t="shared" ca="1" si="51"/>
        <v>WIN</v>
      </c>
      <c r="M704" s="8">
        <f t="shared" ca="1" si="53"/>
        <v>1</v>
      </c>
      <c r="N704" s="8">
        <f t="shared" ca="1" si="54"/>
        <v>-15</v>
      </c>
      <c r="O704" s="32">
        <f ca="1">SUM(M$4:M704)/I704</f>
        <v>-2.1398002853067047E-2</v>
      </c>
      <c r="P704" s="47">
        <f ca="1">_xlfn.VAR.P(M$4:M704)</f>
        <v>0.99954212547390009</v>
      </c>
      <c r="Q704" s="33">
        <f ca="1">COUNTIF(L$4:L704, "WIN")/I704</f>
        <v>0.48930099857346648</v>
      </c>
    </row>
    <row r="705" spans="9:17" x14ac:dyDescent="0.25">
      <c r="I705" s="5">
        <v>702</v>
      </c>
      <c r="J705" s="9">
        <f t="shared" ca="1" si="52"/>
        <v>0.5920032339826462</v>
      </c>
      <c r="K705" s="7" t="str">
        <f t="shared" ca="1" si="50"/>
        <v>BLACK</v>
      </c>
      <c r="L705" s="7" t="str">
        <f t="shared" ca="1" si="51"/>
        <v>LOSE</v>
      </c>
      <c r="M705" s="8">
        <f t="shared" ca="1" si="53"/>
        <v>-1</v>
      </c>
      <c r="N705" s="8">
        <f t="shared" ca="1" si="54"/>
        <v>-16</v>
      </c>
      <c r="O705" s="32">
        <f ca="1">SUM(M$4:M705)/I705</f>
        <v>-2.2792022792022793E-2</v>
      </c>
      <c r="P705" s="47">
        <f ca="1">_xlfn.VAR.P(M$4:M705)</f>
        <v>0.99948052369704787</v>
      </c>
      <c r="Q705" s="33">
        <f ca="1">COUNTIF(L$4:L705, "WIN")/I705</f>
        <v>0.48860398860398863</v>
      </c>
    </row>
    <row r="706" spans="9:17" x14ac:dyDescent="0.25">
      <c r="I706" s="5">
        <v>703</v>
      </c>
      <c r="J706" s="9">
        <f t="shared" ca="1" si="52"/>
        <v>0.62280698897358755</v>
      </c>
      <c r="K706" s="7" t="str">
        <f t="shared" ca="1" si="50"/>
        <v>BLACK</v>
      </c>
      <c r="L706" s="7" t="str">
        <f t="shared" ca="1" si="51"/>
        <v>LOSE</v>
      </c>
      <c r="M706" s="8">
        <f t="shared" ca="1" si="53"/>
        <v>-1</v>
      </c>
      <c r="N706" s="8">
        <f t="shared" ca="1" si="54"/>
        <v>-17</v>
      </c>
      <c r="O706" s="32">
        <f ca="1">SUM(M$4:M706)/I706</f>
        <v>-2.4182076813655761E-2</v>
      </c>
      <c r="P706" s="47">
        <f ca="1">_xlfn.VAR.P(M$4:M706)</f>
        <v>0.99941522716097841</v>
      </c>
      <c r="Q706" s="33">
        <f ca="1">COUNTIF(L$4:L706, "WIN")/I706</f>
        <v>0.4879089615931721</v>
      </c>
    </row>
    <row r="707" spans="9:17" x14ac:dyDescent="0.25">
      <c r="I707" s="5">
        <v>704</v>
      </c>
      <c r="J707" s="9">
        <f t="shared" ca="1" si="52"/>
        <v>0.92594501824164566</v>
      </c>
      <c r="K707" s="7" t="str">
        <f t="shared" ca="1" si="50"/>
        <v>BLACK</v>
      </c>
      <c r="L707" s="7" t="str">
        <f t="shared" ca="1" si="51"/>
        <v>LOSE</v>
      </c>
      <c r="M707" s="8">
        <f t="shared" ca="1" si="53"/>
        <v>-1</v>
      </c>
      <c r="N707" s="8">
        <f t="shared" ca="1" si="54"/>
        <v>-18</v>
      </c>
      <c r="O707" s="32">
        <f ca="1">SUM(M$4:M707)/I707</f>
        <v>-2.556818181818182E-2</v>
      </c>
      <c r="P707" s="47">
        <f ca="1">_xlfn.VAR.P(M$4:M707)</f>
        <v>0.99934626807851235</v>
      </c>
      <c r="Q707" s="33">
        <f ca="1">COUNTIF(L$4:L707, "WIN")/I707</f>
        <v>0.48721590909090912</v>
      </c>
    </row>
    <row r="708" spans="9:17" x14ac:dyDescent="0.25">
      <c r="I708" s="5">
        <v>705</v>
      </c>
      <c r="J708" s="9">
        <f t="shared" ca="1" si="52"/>
        <v>0.12789092148569392</v>
      </c>
      <c r="K708" s="7" t="str">
        <f t="shared" ref="K708:K771" ca="1" si="55">IF($J708 &gt;= $D$7, "GREEN", IF($J708 &gt;= $D$6, "BLACK", "RED"))</f>
        <v>RED</v>
      </c>
      <c r="L708" s="7" t="str">
        <f t="shared" ref="L708:L771" ca="1" si="56">IF($K708 = "RED", "WIN", "LOSE")</f>
        <v>WIN</v>
      </c>
      <c r="M708" s="8">
        <f t="shared" ca="1" si="53"/>
        <v>1</v>
      </c>
      <c r="N708" s="8">
        <f t="shared" ca="1" si="54"/>
        <v>-17</v>
      </c>
      <c r="O708" s="32">
        <f ca="1">SUM(M$4:M708)/I708</f>
        <v>-2.4113475177304965E-2</v>
      </c>
      <c r="P708" s="47">
        <f ca="1">_xlfn.VAR.P(M$4:M708)</f>
        <v>0.99941854031487354</v>
      </c>
      <c r="Q708" s="33">
        <f ca="1">COUNTIF(L$4:L708, "WIN")/I708</f>
        <v>0.4879432624113475</v>
      </c>
    </row>
    <row r="709" spans="9:17" x14ac:dyDescent="0.25">
      <c r="I709" s="5">
        <v>706</v>
      </c>
      <c r="J709" s="9">
        <f t="shared" ca="1" si="52"/>
        <v>0.38421558301750103</v>
      </c>
      <c r="K709" s="7" t="str">
        <f t="shared" ca="1" si="55"/>
        <v>RED</v>
      </c>
      <c r="L709" s="7" t="str">
        <f t="shared" ca="1" si="56"/>
        <v>WIN</v>
      </c>
      <c r="M709" s="8">
        <f t="shared" ca="1" si="53"/>
        <v>1</v>
      </c>
      <c r="N709" s="8">
        <f t="shared" ca="1" si="54"/>
        <v>-16</v>
      </c>
      <c r="O709" s="32">
        <f ca="1">SUM(M$4:M709)/I709</f>
        <v>-2.2662889518413599E-2</v>
      </c>
      <c r="P709" s="47">
        <f ca="1">_xlfn.VAR.P(M$4:M709)</f>
        <v>0.99948639343867618</v>
      </c>
      <c r="Q709" s="33">
        <f ca="1">COUNTIF(L$4:L709, "WIN")/I709</f>
        <v>0.48866855524079322</v>
      </c>
    </row>
    <row r="710" spans="9:17" x14ac:dyDescent="0.25">
      <c r="I710" s="5">
        <v>707</v>
      </c>
      <c r="J710" s="9">
        <f t="shared" ref="J710:J773" ca="1" si="57">RAND()</f>
        <v>0.30321951253681756</v>
      </c>
      <c r="K710" s="7" t="str">
        <f t="shared" ca="1" si="55"/>
        <v>RED</v>
      </c>
      <c r="L710" s="7" t="str">
        <f t="shared" ca="1" si="56"/>
        <v>WIN</v>
      </c>
      <c r="M710" s="8">
        <f t="shared" ref="M710:M773" ca="1" si="58">IF($L710 = "WIN", 1, -1)</f>
        <v>1</v>
      </c>
      <c r="N710" s="8">
        <f t="shared" ref="N710:N773" ca="1" si="59">N709+M710</f>
        <v>-15</v>
      </c>
      <c r="O710" s="32">
        <f ca="1">SUM(M$4:M710)/I710</f>
        <v>-2.1216407355021217E-2</v>
      </c>
      <c r="P710" s="47">
        <f ca="1">_xlfn.VAR.P(M$4:M710)</f>
        <v>0.99954986405894575</v>
      </c>
      <c r="Q710" s="33">
        <f ca="1">COUNTIF(L$4:L710, "WIN")/I710</f>
        <v>0.48939179632248941</v>
      </c>
    </row>
    <row r="711" spans="9:17" x14ac:dyDescent="0.25">
      <c r="I711" s="5">
        <v>708</v>
      </c>
      <c r="J711" s="9">
        <f t="shared" ca="1" si="57"/>
        <v>0.69552779568523937</v>
      </c>
      <c r="K711" s="7" t="str">
        <f t="shared" ca="1" si="55"/>
        <v>BLACK</v>
      </c>
      <c r="L711" s="7" t="str">
        <f t="shared" ca="1" si="56"/>
        <v>LOSE</v>
      </c>
      <c r="M711" s="8">
        <f t="shared" ca="1" si="58"/>
        <v>-1</v>
      </c>
      <c r="N711" s="8">
        <f t="shared" ca="1" si="59"/>
        <v>-16</v>
      </c>
      <c r="O711" s="32">
        <f ca="1">SUM(M$4:M711)/I711</f>
        <v>-2.2598870056497175E-2</v>
      </c>
      <c r="P711" s="47">
        <f ca="1">_xlfn.VAR.P(M$4:M711)</f>
        <v>0.99948929107216955</v>
      </c>
      <c r="Q711" s="33">
        <f ca="1">COUNTIF(L$4:L711, "WIN")/I711</f>
        <v>0.48870056497175141</v>
      </c>
    </row>
    <row r="712" spans="9:17" x14ac:dyDescent="0.25">
      <c r="I712" s="5">
        <v>709</v>
      </c>
      <c r="J712" s="9">
        <f t="shared" ca="1" si="57"/>
        <v>0.95623909096301507</v>
      </c>
      <c r="K712" s="7" t="str">
        <f t="shared" ca="1" si="55"/>
        <v>BLACK</v>
      </c>
      <c r="L712" s="7" t="str">
        <f t="shared" ca="1" si="56"/>
        <v>LOSE</v>
      </c>
      <c r="M712" s="8">
        <f t="shared" ca="1" si="58"/>
        <v>-1</v>
      </c>
      <c r="N712" s="8">
        <f t="shared" ca="1" si="59"/>
        <v>-17</v>
      </c>
      <c r="O712" s="32">
        <f ca="1">SUM(M$4:M712)/I712</f>
        <v>-2.3977433004231313E-2</v>
      </c>
      <c r="P712" s="47">
        <f ca="1">_xlfn.VAR.P(M$4:M712)</f>
        <v>0.99942508270652763</v>
      </c>
      <c r="Q712" s="33">
        <f ca="1">COUNTIF(L$4:L712, "WIN")/I712</f>
        <v>0.48801128349788436</v>
      </c>
    </row>
    <row r="713" spans="9:17" x14ac:dyDescent="0.25">
      <c r="I713" s="5">
        <v>710</v>
      </c>
      <c r="J713" s="9">
        <f t="shared" ca="1" si="57"/>
        <v>0.86754316270460985</v>
      </c>
      <c r="K713" s="7" t="str">
        <f t="shared" ca="1" si="55"/>
        <v>BLACK</v>
      </c>
      <c r="L713" s="7" t="str">
        <f t="shared" ca="1" si="56"/>
        <v>LOSE</v>
      </c>
      <c r="M713" s="8">
        <f t="shared" ca="1" si="58"/>
        <v>-1</v>
      </c>
      <c r="N713" s="8">
        <f t="shared" ca="1" si="59"/>
        <v>-18</v>
      </c>
      <c r="O713" s="32">
        <f ca="1">SUM(M$4:M713)/I713</f>
        <v>-2.5352112676056339E-2</v>
      </c>
      <c r="P713" s="47">
        <f ca="1">_xlfn.VAR.P(M$4:M713)</f>
        <v>0.9993572703828606</v>
      </c>
      <c r="Q713" s="33">
        <f ca="1">COUNTIF(L$4:L713, "WIN")/I713</f>
        <v>0.48732394366197185</v>
      </c>
    </row>
    <row r="714" spans="9:17" x14ac:dyDescent="0.25">
      <c r="I714" s="5">
        <v>711</v>
      </c>
      <c r="J714" s="9">
        <f t="shared" ca="1" si="57"/>
        <v>0.37904623984669772</v>
      </c>
      <c r="K714" s="7" t="str">
        <f t="shared" ca="1" si="55"/>
        <v>RED</v>
      </c>
      <c r="L714" s="7" t="str">
        <f t="shared" ca="1" si="56"/>
        <v>WIN</v>
      </c>
      <c r="M714" s="8">
        <f t="shared" ca="1" si="58"/>
        <v>1</v>
      </c>
      <c r="N714" s="8">
        <f t="shared" ca="1" si="59"/>
        <v>-17</v>
      </c>
      <c r="O714" s="32">
        <f ca="1">SUM(M$4:M714)/I714</f>
        <v>-2.3909985935302389E-2</v>
      </c>
      <c r="P714" s="47">
        <f ca="1">_xlfn.VAR.P(M$4:M714)</f>
        <v>0.9994283125725737</v>
      </c>
      <c r="Q714" s="33">
        <f ca="1">COUNTIF(L$4:L714, "WIN")/I714</f>
        <v>0.48804500703234882</v>
      </c>
    </row>
    <row r="715" spans="9:17" x14ac:dyDescent="0.25">
      <c r="I715" s="5">
        <v>712</v>
      </c>
      <c r="J715" s="9">
        <f t="shared" ca="1" si="57"/>
        <v>0.55883191500864993</v>
      </c>
      <c r="K715" s="7" t="str">
        <f t="shared" ca="1" si="55"/>
        <v>BLACK</v>
      </c>
      <c r="L715" s="7" t="str">
        <f t="shared" ca="1" si="56"/>
        <v>LOSE</v>
      </c>
      <c r="M715" s="8">
        <f t="shared" ca="1" si="58"/>
        <v>-1</v>
      </c>
      <c r="N715" s="8">
        <f t="shared" ca="1" si="59"/>
        <v>-18</v>
      </c>
      <c r="O715" s="32">
        <f ca="1">SUM(M$4:M715)/I715</f>
        <v>-2.5280898876404494E-2</v>
      </c>
      <c r="P715" s="47">
        <f ca="1">_xlfn.VAR.P(M$4:M715)</f>
        <v>0.99936087615200098</v>
      </c>
      <c r="Q715" s="33">
        <f ca="1">COUNTIF(L$4:L715, "WIN")/I715</f>
        <v>0.48735955056179775</v>
      </c>
    </row>
    <row r="716" spans="9:17" x14ac:dyDescent="0.25">
      <c r="I716" s="5">
        <v>713</v>
      </c>
      <c r="J716" s="9">
        <f t="shared" ca="1" si="57"/>
        <v>0.43299681592427286</v>
      </c>
      <c r="K716" s="7" t="str">
        <f t="shared" ca="1" si="55"/>
        <v>RED</v>
      </c>
      <c r="L716" s="7" t="str">
        <f t="shared" ca="1" si="56"/>
        <v>WIN</v>
      </c>
      <c r="M716" s="8">
        <f t="shared" ca="1" si="58"/>
        <v>1</v>
      </c>
      <c r="N716" s="8">
        <f t="shared" ca="1" si="59"/>
        <v>-17</v>
      </c>
      <c r="O716" s="32">
        <f ca="1">SUM(M$4:M716)/I716</f>
        <v>-2.3842917251051893E-2</v>
      </c>
      <c r="P716" s="47">
        <f ca="1">_xlfn.VAR.P(M$4:M716)</f>
        <v>0.99943151529695951</v>
      </c>
      <c r="Q716" s="33">
        <f ca="1">COUNTIF(L$4:L716, "WIN")/I716</f>
        <v>0.48807854137447404</v>
      </c>
    </row>
    <row r="717" spans="9:17" x14ac:dyDescent="0.25">
      <c r="I717" s="5">
        <v>714</v>
      </c>
      <c r="J717" s="9">
        <f t="shared" ca="1" si="57"/>
        <v>9.136124273143964E-2</v>
      </c>
      <c r="K717" s="7" t="str">
        <f t="shared" ca="1" si="55"/>
        <v>RED</v>
      </c>
      <c r="L717" s="7" t="str">
        <f t="shared" ca="1" si="56"/>
        <v>WIN</v>
      </c>
      <c r="M717" s="8">
        <f t="shared" ca="1" si="58"/>
        <v>1</v>
      </c>
      <c r="N717" s="8">
        <f t="shared" ca="1" si="59"/>
        <v>-16</v>
      </c>
      <c r="O717" s="32">
        <f ca="1">SUM(M$4:M717)/I717</f>
        <v>-2.2408963585434174E-2</v>
      </c>
      <c r="P717" s="47">
        <f ca="1">_xlfn.VAR.P(M$4:M717)</f>
        <v>0.99949783835102668</v>
      </c>
      <c r="Q717" s="33">
        <f ca="1">COUNTIF(L$4:L717, "WIN")/I717</f>
        <v>0.4887955182072829</v>
      </c>
    </row>
    <row r="718" spans="9:17" x14ac:dyDescent="0.25">
      <c r="I718" s="5">
        <v>715</v>
      </c>
      <c r="J718" s="9">
        <f t="shared" ca="1" si="57"/>
        <v>0.99649599766792007</v>
      </c>
      <c r="K718" s="7" t="str">
        <f t="shared" ca="1" si="55"/>
        <v>GREEN</v>
      </c>
      <c r="L718" s="7" t="str">
        <f t="shared" ca="1" si="56"/>
        <v>LOSE</v>
      </c>
      <c r="M718" s="8">
        <f t="shared" ca="1" si="58"/>
        <v>-1</v>
      </c>
      <c r="N718" s="8">
        <f t="shared" ca="1" si="59"/>
        <v>-17</v>
      </c>
      <c r="O718" s="32">
        <f ca="1">SUM(M$4:M718)/I718</f>
        <v>-2.3776223776223775E-2</v>
      </c>
      <c r="P718" s="47">
        <f ca="1">_xlfn.VAR.P(M$4:M718)</f>
        <v>0.99943469118294292</v>
      </c>
      <c r="Q718" s="33">
        <f ca="1">COUNTIF(L$4:L718, "WIN")/I718</f>
        <v>0.4881118881118881</v>
      </c>
    </row>
    <row r="719" spans="9:17" x14ac:dyDescent="0.25">
      <c r="I719" s="5">
        <v>716</v>
      </c>
      <c r="J719" s="9">
        <f t="shared" ca="1" si="57"/>
        <v>0.51089116635096676</v>
      </c>
      <c r="K719" s="7" t="str">
        <f t="shared" ca="1" si="55"/>
        <v>BLACK</v>
      </c>
      <c r="L719" s="7" t="str">
        <f t="shared" ca="1" si="56"/>
        <v>LOSE</v>
      </c>
      <c r="M719" s="8">
        <f t="shared" ca="1" si="58"/>
        <v>-1</v>
      </c>
      <c r="N719" s="8">
        <f t="shared" ca="1" si="59"/>
        <v>-18</v>
      </c>
      <c r="O719" s="32">
        <f ca="1">SUM(M$4:M719)/I719</f>
        <v>-2.5139664804469275E-2</v>
      </c>
      <c r="P719" s="47">
        <f ca="1">_xlfn.VAR.P(M$4:M719)</f>
        <v>0.99936799725351888</v>
      </c>
      <c r="Q719" s="33">
        <f ca="1">COUNTIF(L$4:L719, "WIN")/I719</f>
        <v>0.48743016759776536</v>
      </c>
    </row>
    <row r="720" spans="9:17" x14ac:dyDescent="0.25">
      <c r="I720" s="5">
        <v>717</v>
      </c>
      <c r="J720" s="9">
        <f t="shared" ca="1" si="57"/>
        <v>0.95557786697849911</v>
      </c>
      <c r="K720" s="7" t="str">
        <f t="shared" ca="1" si="55"/>
        <v>BLACK</v>
      </c>
      <c r="L720" s="7" t="str">
        <f t="shared" ca="1" si="56"/>
        <v>LOSE</v>
      </c>
      <c r="M720" s="8">
        <f t="shared" ca="1" si="58"/>
        <v>-1</v>
      </c>
      <c r="N720" s="8">
        <f t="shared" ca="1" si="59"/>
        <v>-19</v>
      </c>
      <c r="O720" s="32">
        <f ca="1">SUM(M$4:M720)/I720</f>
        <v>-2.6499302649930265E-2</v>
      </c>
      <c r="P720" s="47">
        <f ca="1">_xlfn.VAR.P(M$4:M720)</f>
        <v>0.99929778695906735</v>
      </c>
      <c r="Q720" s="33">
        <f ca="1">COUNTIF(L$4:L720, "WIN")/I720</f>
        <v>0.48675034867503486</v>
      </c>
    </row>
    <row r="721" spans="9:17" x14ac:dyDescent="0.25">
      <c r="I721" s="5">
        <v>718</v>
      </c>
      <c r="J721" s="9">
        <f t="shared" ca="1" si="57"/>
        <v>0.69430305419107874</v>
      </c>
      <c r="K721" s="7" t="str">
        <f t="shared" ca="1" si="55"/>
        <v>BLACK</v>
      </c>
      <c r="L721" s="7" t="str">
        <f t="shared" ca="1" si="56"/>
        <v>LOSE</v>
      </c>
      <c r="M721" s="8">
        <f t="shared" ca="1" si="58"/>
        <v>-1</v>
      </c>
      <c r="N721" s="8">
        <f t="shared" ca="1" si="59"/>
        <v>-20</v>
      </c>
      <c r="O721" s="32">
        <f ca="1">SUM(M$4:M721)/I721</f>
        <v>-2.7855153203342618E-2</v>
      </c>
      <c r="P721" s="47">
        <f ca="1">_xlfn.VAR.P(M$4:M721)</f>
        <v>0.99922409044001836</v>
      </c>
      <c r="Q721" s="33">
        <f ca="1">COUNTIF(L$4:L721, "WIN")/I721</f>
        <v>0.48607242339832868</v>
      </c>
    </row>
    <row r="722" spans="9:17" x14ac:dyDescent="0.25">
      <c r="I722" s="5">
        <v>719</v>
      </c>
      <c r="J722" s="9">
        <f t="shared" ca="1" si="57"/>
        <v>0.22938717173983503</v>
      </c>
      <c r="K722" s="7" t="str">
        <f t="shared" ca="1" si="55"/>
        <v>RED</v>
      </c>
      <c r="L722" s="7" t="str">
        <f t="shared" ca="1" si="56"/>
        <v>WIN</v>
      </c>
      <c r="M722" s="8">
        <f t="shared" ca="1" si="58"/>
        <v>1</v>
      </c>
      <c r="N722" s="8">
        <f t="shared" ca="1" si="59"/>
        <v>-19</v>
      </c>
      <c r="O722" s="32">
        <f ca="1">SUM(M$4:M722)/I722</f>
        <v>-2.6425591098748261E-2</v>
      </c>
      <c r="P722" s="47">
        <f ca="1">_xlfn.VAR.P(M$4:M722)</f>
        <v>0.9993016881350818</v>
      </c>
      <c r="Q722" s="33">
        <f ca="1">COUNTIF(L$4:L722, "WIN")/I722</f>
        <v>0.48678720445062584</v>
      </c>
    </row>
    <row r="723" spans="9:17" x14ac:dyDescent="0.25">
      <c r="I723" s="5">
        <v>720</v>
      </c>
      <c r="J723" s="9">
        <f t="shared" ca="1" si="57"/>
        <v>0.98967948811806183</v>
      </c>
      <c r="K723" s="7" t="str">
        <f t="shared" ca="1" si="55"/>
        <v>GREEN</v>
      </c>
      <c r="L723" s="7" t="str">
        <f t="shared" ca="1" si="56"/>
        <v>LOSE</v>
      </c>
      <c r="M723" s="8">
        <f t="shared" ca="1" si="58"/>
        <v>-1</v>
      </c>
      <c r="N723" s="8">
        <f t="shared" ca="1" si="59"/>
        <v>-20</v>
      </c>
      <c r="O723" s="32">
        <f ca="1">SUM(M$4:M723)/I723</f>
        <v>-2.7777777777777776E-2</v>
      </c>
      <c r="P723" s="47">
        <f ca="1">_xlfn.VAR.P(M$4:M723)</f>
        <v>0.99922839506172845</v>
      </c>
      <c r="Q723" s="33">
        <f ca="1">COUNTIF(L$4:L723, "WIN")/I723</f>
        <v>0.4861111111111111</v>
      </c>
    </row>
    <row r="724" spans="9:17" x14ac:dyDescent="0.25">
      <c r="I724" s="5">
        <v>721</v>
      </c>
      <c r="J724" s="9">
        <f t="shared" ca="1" si="57"/>
        <v>0.7983530678466686</v>
      </c>
      <c r="K724" s="7" t="str">
        <f t="shared" ca="1" si="55"/>
        <v>BLACK</v>
      </c>
      <c r="L724" s="7" t="str">
        <f t="shared" ca="1" si="56"/>
        <v>LOSE</v>
      </c>
      <c r="M724" s="8">
        <f t="shared" ca="1" si="58"/>
        <v>-1</v>
      </c>
      <c r="N724" s="8">
        <f t="shared" ca="1" si="59"/>
        <v>-21</v>
      </c>
      <c r="O724" s="32">
        <f ca="1">SUM(M$4:M724)/I724</f>
        <v>-2.9126213592233011E-2</v>
      </c>
      <c r="P724" s="47">
        <f ca="1">_xlfn.VAR.P(M$4:M724)</f>
        <v>0.99915166368177966</v>
      </c>
      <c r="Q724" s="33">
        <f ca="1">COUNTIF(L$4:L724, "WIN")/I724</f>
        <v>0.4854368932038835</v>
      </c>
    </row>
    <row r="725" spans="9:17" x14ac:dyDescent="0.25">
      <c r="I725" s="5">
        <v>722</v>
      </c>
      <c r="J725" s="9">
        <f t="shared" ca="1" si="57"/>
        <v>0.22723736021223007</v>
      </c>
      <c r="K725" s="7" t="str">
        <f t="shared" ca="1" si="55"/>
        <v>RED</v>
      </c>
      <c r="L725" s="7" t="str">
        <f t="shared" ca="1" si="56"/>
        <v>WIN</v>
      </c>
      <c r="M725" s="8">
        <f t="shared" ca="1" si="58"/>
        <v>1</v>
      </c>
      <c r="N725" s="8">
        <f t="shared" ca="1" si="59"/>
        <v>-20</v>
      </c>
      <c r="O725" s="32">
        <f ca="1">SUM(M$4:M725)/I725</f>
        <v>-2.7700831024930747E-2</v>
      </c>
      <c r="P725" s="47">
        <f ca="1">_xlfn.VAR.P(M$4:M725)</f>
        <v>0.99923266396052823</v>
      </c>
      <c r="Q725" s="33">
        <f ca="1">COUNTIF(L$4:L725, "WIN")/I725</f>
        <v>0.48614958448753465</v>
      </c>
    </row>
    <row r="726" spans="9:17" x14ac:dyDescent="0.25">
      <c r="I726" s="5">
        <v>723</v>
      </c>
      <c r="J726" s="9">
        <f t="shared" ca="1" si="57"/>
        <v>0.73188659695609193</v>
      </c>
      <c r="K726" s="7" t="str">
        <f t="shared" ca="1" si="55"/>
        <v>BLACK</v>
      </c>
      <c r="L726" s="7" t="str">
        <f t="shared" ca="1" si="56"/>
        <v>LOSE</v>
      </c>
      <c r="M726" s="8">
        <f t="shared" ca="1" si="58"/>
        <v>-1</v>
      </c>
      <c r="N726" s="8">
        <f t="shared" ca="1" si="59"/>
        <v>-21</v>
      </c>
      <c r="O726" s="32">
        <f ca="1">SUM(M$4:M726)/I726</f>
        <v>-2.9045643153526972E-2</v>
      </c>
      <c r="P726" s="47">
        <f ca="1">_xlfn.VAR.P(M$4:M726)</f>
        <v>0.99915635061379793</v>
      </c>
      <c r="Q726" s="33">
        <f ca="1">COUNTIF(L$4:L726, "WIN")/I726</f>
        <v>0.48547717842323651</v>
      </c>
    </row>
    <row r="727" spans="9:17" x14ac:dyDescent="0.25">
      <c r="I727" s="5">
        <v>724</v>
      </c>
      <c r="J727" s="9">
        <f t="shared" ca="1" si="57"/>
        <v>0.51235390702627226</v>
      </c>
      <c r="K727" s="7" t="str">
        <f t="shared" ca="1" si="55"/>
        <v>BLACK</v>
      </c>
      <c r="L727" s="7" t="str">
        <f t="shared" ca="1" si="56"/>
        <v>LOSE</v>
      </c>
      <c r="M727" s="8">
        <f t="shared" ca="1" si="58"/>
        <v>-1</v>
      </c>
      <c r="N727" s="8">
        <f t="shared" ca="1" si="59"/>
        <v>-22</v>
      </c>
      <c r="O727" s="32">
        <f ca="1">SUM(M$4:M727)/I727</f>
        <v>-3.0386740331491711E-2</v>
      </c>
      <c r="P727" s="47">
        <f ca="1">_xlfn.VAR.P(M$4:M727)</f>
        <v>0.9990766460120265</v>
      </c>
      <c r="Q727" s="33">
        <f ca="1">COUNTIF(L$4:L727, "WIN")/I727</f>
        <v>0.48480662983425415</v>
      </c>
    </row>
    <row r="728" spans="9:17" x14ac:dyDescent="0.25">
      <c r="I728" s="5">
        <v>725</v>
      </c>
      <c r="J728" s="9">
        <f t="shared" ca="1" si="57"/>
        <v>0.53083160798732709</v>
      </c>
      <c r="K728" s="7" t="str">
        <f t="shared" ca="1" si="55"/>
        <v>BLACK</v>
      </c>
      <c r="L728" s="7" t="str">
        <f t="shared" ca="1" si="56"/>
        <v>LOSE</v>
      </c>
      <c r="M728" s="8">
        <f t="shared" ca="1" si="58"/>
        <v>-1</v>
      </c>
      <c r="N728" s="8">
        <f t="shared" ca="1" si="59"/>
        <v>-23</v>
      </c>
      <c r="O728" s="32">
        <f ca="1">SUM(M$4:M728)/I728</f>
        <v>-3.1724137931034485E-2</v>
      </c>
      <c r="P728" s="47">
        <f ca="1">_xlfn.VAR.P(M$4:M728)</f>
        <v>0.99899357907253272</v>
      </c>
      <c r="Q728" s="33">
        <f ca="1">COUNTIF(L$4:L728, "WIN")/I728</f>
        <v>0.48413793103448277</v>
      </c>
    </row>
    <row r="729" spans="9:17" x14ac:dyDescent="0.25">
      <c r="I729" s="5">
        <v>726</v>
      </c>
      <c r="J729" s="9">
        <f t="shared" ca="1" si="57"/>
        <v>0.27716454769216847</v>
      </c>
      <c r="K729" s="7" t="str">
        <f t="shared" ca="1" si="55"/>
        <v>RED</v>
      </c>
      <c r="L729" s="7" t="str">
        <f t="shared" ca="1" si="56"/>
        <v>WIN</v>
      </c>
      <c r="M729" s="8">
        <f t="shared" ca="1" si="58"/>
        <v>1</v>
      </c>
      <c r="N729" s="8">
        <f t="shared" ca="1" si="59"/>
        <v>-22</v>
      </c>
      <c r="O729" s="32">
        <f ca="1">SUM(M$4:M729)/I729</f>
        <v>-3.0303030303030304E-2</v>
      </c>
      <c r="P729" s="47">
        <f ca="1">_xlfn.VAR.P(M$4:M729)</f>
        <v>0.99908172635445358</v>
      </c>
      <c r="Q729" s="33">
        <f ca="1">COUNTIF(L$4:L729, "WIN")/I729</f>
        <v>0.48484848484848486</v>
      </c>
    </row>
    <row r="730" spans="9:17" x14ac:dyDescent="0.25">
      <c r="I730" s="5">
        <v>727</v>
      </c>
      <c r="J730" s="9">
        <f t="shared" ca="1" si="57"/>
        <v>0.80330484808697755</v>
      </c>
      <c r="K730" s="7" t="str">
        <f t="shared" ca="1" si="55"/>
        <v>BLACK</v>
      </c>
      <c r="L730" s="7" t="str">
        <f t="shared" ca="1" si="56"/>
        <v>LOSE</v>
      </c>
      <c r="M730" s="8">
        <f t="shared" ca="1" si="58"/>
        <v>-1</v>
      </c>
      <c r="N730" s="8">
        <f t="shared" ca="1" si="59"/>
        <v>-23</v>
      </c>
      <c r="O730" s="32">
        <f ca="1">SUM(M$4:M730)/I730</f>
        <v>-3.1636863823933978E-2</v>
      </c>
      <c r="P730" s="47">
        <f ca="1">_xlfn.VAR.P(M$4:M730)</f>
        <v>0.99899910884738585</v>
      </c>
      <c r="Q730" s="33">
        <f ca="1">COUNTIF(L$4:L730, "WIN")/I730</f>
        <v>0.48418156808803303</v>
      </c>
    </row>
    <row r="731" spans="9:17" x14ac:dyDescent="0.25">
      <c r="I731" s="5">
        <v>728</v>
      </c>
      <c r="J731" s="9">
        <f t="shared" ca="1" si="57"/>
        <v>0.75220765428329339</v>
      </c>
      <c r="K731" s="7" t="str">
        <f t="shared" ca="1" si="55"/>
        <v>BLACK</v>
      </c>
      <c r="L731" s="7" t="str">
        <f t="shared" ca="1" si="56"/>
        <v>LOSE</v>
      </c>
      <c r="M731" s="8">
        <f t="shared" ca="1" si="58"/>
        <v>-1</v>
      </c>
      <c r="N731" s="8">
        <f t="shared" ca="1" si="59"/>
        <v>-24</v>
      </c>
      <c r="O731" s="32">
        <f ca="1">SUM(M$4:M731)/I731</f>
        <v>-3.2967032967032968E-2</v>
      </c>
      <c r="P731" s="47">
        <f ca="1">_xlfn.VAR.P(M$4:M731)</f>
        <v>0.99891317473735053</v>
      </c>
      <c r="Q731" s="33">
        <f ca="1">COUNTIF(L$4:L731, "WIN")/I731</f>
        <v>0.48351648351648352</v>
      </c>
    </row>
    <row r="732" spans="9:17" x14ac:dyDescent="0.25">
      <c r="I732" s="5">
        <v>729</v>
      </c>
      <c r="J732" s="9">
        <f t="shared" ca="1" si="57"/>
        <v>0.14163511179198485</v>
      </c>
      <c r="K732" s="7" t="str">
        <f t="shared" ca="1" si="55"/>
        <v>RED</v>
      </c>
      <c r="L732" s="7" t="str">
        <f t="shared" ca="1" si="56"/>
        <v>WIN</v>
      </c>
      <c r="M732" s="8">
        <f t="shared" ca="1" si="58"/>
        <v>1</v>
      </c>
      <c r="N732" s="8">
        <f t="shared" ca="1" si="59"/>
        <v>-23</v>
      </c>
      <c r="O732" s="32">
        <f ca="1">SUM(M$4:M732)/I732</f>
        <v>-3.1550068587105622E-2</v>
      </c>
      <c r="P732" s="47">
        <f ca="1">_xlfn.VAR.P(M$4:M732)</f>
        <v>0.99900459317214896</v>
      </c>
      <c r="Q732" s="33">
        <f ca="1">COUNTIF(L$4:L732, "WIN")/I732</f>
        <v>0.48422496570644719</v>
      </c>
    </row>
    <row r="733" spans="9:17" x14ac:dyDescent="0.25">
      <c r="I733" s="5">
        <v>730</v>
      </c>
      <c r="J733" s="9">
        <f t="shared" ca="1" si="57"/>
        <v>0.98370799071811643</v>
      </c>
      <c r="K733" s="7" t="str">
        <f t="shared" ca="1" si="55"/>
        <v>GREEN</v>
      </c>
      <c r="L733" s="7" t="str">
        <f t="shared" ca="1" si="56"/>
        <v>LOSE</v>
      </c>
      <c r="M733" s="8">
        <f t="shared" ca="1" si="58"/>
        <v>-1</v>
      </c>
      <c r="N733" s="8">
        <f t="shared" ca="1" si="59"/>
        <v>-24</v>
      </c>
      <c r="O733" s="32">
        <f ca="1">SUM(M$4:M733)/I733</f>
        <v>-3.287671232876712E-2</v>
      </c>
      <c r="P733" s="47">
        <f ca="1">_xlfn.VAR.P(M$4:M733)</f>
        <v>0.99891912178645148</v>
      </c>
      <c r="Q733" s="33">
        <f ca="1">COUNTIF(L$4:L733, "WIN")/I733</f>
        <v>0.48356164383561645</v>
      </c>
    </row>
    <row r="734" spans="9:17" x14ac:dyDescent="0.25">
      <c r="I734" s="5">
        <v>731</v>
      </c>
      <c r="J734" s="9">
        <f t="shared" ca="1" si="57"/>
        <v>0.12523058399927167</v>
      </c>
      <c r="K734" s="7" t="str">
        <f t="shared" ca="1" si="55"/>
        <v>RED</v>
      </c>
      <c r="L734" s="7" t="str">
        <f t="shared" ca="1" si="56"/>
        <v>WIN</v>
      </c>
      <c r="M734" s="8">
        <f t="shared" ca="1" si="58"/>
        <v>1</v>
      </c>
      <c r="N734" s="8">
        <f t="shared" ca="1" si="59"/>
        <v>-23</v>
      </c>
      <c r="O734" s="32">
        <f ca="1">SUM(M$4:M734)/I734</f>
        <v>-3.1463748290013679E-2</v>
      </c>
      <c r="P734" s="47">
        <f ca="1">_xlfn.VAR.P(M$4:M734)</f>
        <v>0.9990100325435427</v>
      </c>
      <c r="Q734" s="33">
        <f ca="1">COUNTIF(L$4:L734, "WIN")/I734</f>
        <v>0.48426812585499318</v>
      </c>
    </row>
    <row r="735" spans="9:17" x14ac:dyDescent="0.25">
      <c r="I735" s="5">
        <v>732</v>
      </c>
      <c r="J735" s="9">
        <f t="shared" ca="1" si="57"/>
        <v>0.46746659840919758</v>
      </c>
      <c r="K735" s="7" t="str">
        <f t="shared" ca="1" si="55"/>
        <v>RED</v>
      </c>
      <c r="L735" s="7" t="str">
        <f t="shared" ca="1" si="56"/>
        <v>WIN</v>
      </c>
      <c r="M735" s="8">
        <f t="shared" ca="1" si="58"/>
        <v>1</v>
      </c>
      <c r="N735" s="8">
        <f t="shared" ca="1" si="59"/>
        <v>-22</v>
      </c>
      <c r="O735" s="32">
        <f ca="1">SUM(M$4:M735)/I735</f>
        <v>-3.0054644808743168E-2</v>
      </c>
      <c r="P735" s="47">
        <f ca="1">_xlfn.VAR.P(M$4:M735)</f>
        <v>0.99909671832542024</v>
      </c>
      <c r="Q735" s="33">
        <f ca="1">COUNTIF(L$4:L735, "WIN")/I735</f>
        <v>0.4849726775956284</v>
      </c>
    </row>
    <row r="736" spans="9:17" x14ac:dyDescent="0.25">
      <c r="I736" s="5">
        <v>733</v>
      </c>
      <c r="J736" s="9">
        <f t="shared" ca="1" si="57"/>
        <v>0.39980058723879297</v>
      </c>
      <c r="K736" s="7" t="str">
        <f t="shared" ca="1" si="55"/>
        <v>RED</v>
      </c>
      <c r="L736" s="7" t="str">
        <f t="shared" ca="1" si="56"/>
        <v>WIN</v>
      </c>
      <c r="M736" s="8">
        <f t="shared" ca="1" si="58"/>
        <v>1</v>
      </c>
      <c r="N736" s="8">
        <f t="shared" ca="1" si="59"/>
        <v>-21</v>
      </c>
      <c r="O736" s="32">
        <f ca="1">SUM(M$4:M736)/I736</f>
        <v>-2.8649386084583901E-2</v>
      </c>
      <c r="P736" s="47">
        <f ca="1">_xlfn.VAR.P(M$4:M736)</f>
        <v>0.9991792126769764</v>
      </c>
      <c r="Q736" s="33">
        <f ca="1">COUNTIF(L$4:L736, "WIN")/I736</f>
        <v>0.48567530695770805</v>
      </c>
    </row>
    <row r="737" spans="9:17" x14ac:dyDescent="0.25">
      <c r="I737" s="5">
        <v>734</v>
      </c>
      <c r="J737" s="9">
        <f t="shared" ca="1" si="57"/>
        <v>0.12929863516937423</v>
      </c>
      <c r="K737" s="7" t="str">
        <f t="shared" ca="1" si="55"/>
        <v>RED</v>
      </c>
      <c r="L737" s="7" t="str">
        <f t="shared" ca="1" si="56"/>
        <v>WIN</v>
      </c>
      <c r="M737" s="8">
        <f t="shared" ca="1" si="58"/>
        <v>1</v>
      </c>
      <c r="N737" s="8">
        <f t="shared" ca="1" si="59"/>
        <v>-20</v>
      </c>
      <c r="O737" s="32">
        <f ca="1">SUM(M$4:M737)/I737</f>
        <v>-2.7247956403269755E-2</v>
      </c>
      <c r="P737" s="47">
        <f ca="1">_xlfn.VAR.P(M$4:M737)</f>
        <v>0.99925754887184548</v>
      </c>
      <c r="Q737" s="33">
        <f ca="1">COUNTIF(L$4:L737, "WIN")/I737</f>
        <v>0.48637602179836514</v>
      </c>
    </row>
    <row r="738" spans="9:17" x14ac:dyDescent="0.25">
      <c r="I738" s="5">
        <v>735</v>
      </c>
      <c r="J738" s="9">
        <f t="shared" ca="1" si="57"/>
        <v>0.52038730830819924</v>
      </c>
      <c r="K738" s="7" t="str">
        <f t="shared" ca="1" si="55"/>
        <v>BLACK</v>
      </c>
      <c r="L738" s="7" t="str">
        <f t="shared" ca="1" si="56"/>
        <v>LOSE</v>
      </c>
      <c r="M738" s="8">
        <f t="shared" ca="1" si="58"/>
        <v>-1</v>
      </c>
      <c r="N738" s="8">
        <f t="shared" ca="1" si="59"/>
        <v>-21</v>
      </c>
      <c r="O738" s="32">
        <f ca="1">SUM(M$4:M738)/I738</f>
        <v>-2.8571428571428571E-2</v>
      </c>
      <c r="P738" s="47">
        <f ca="1">_xlfn.VAR.P(M$4:M738)</f>
        <v>0.99918367346938775</v>
      </c>
      <c r="Q738" s="33">
        <f ca="1">COUNTIF(L$4:L738, "WIN")/I738</f>
        <v>0.48571428571428571</v>
      </c>
    </row>
    <row r="739" spans="9:17" x14ac:dyDescent="0.25">
      <c r="I739" s="5">
        <v>736</v>
      </c>
      <c r="J739" s="9">
        <f t="shared" ca="1" si="57"/>
        <v>0.197899333050093</v>
      </c>
      <c r="K739" s="7" t="str">
        <f t="shared" ca="1" si="55"/>
        <v>RED</v>
      </c>
      <c r="L739" s="7" t="str">
        <f t="shared" ca="1" si="56"/>
        <v>WIN</v>
      </c>
      <c r="M739" s="8">
        <f t="shared" ca="1" si="58"/>
        <v>1</v>
      </c>
      <c r="N739" s="8">
        <f t="shared" ca="1" si="59"/>
        <v>-20</v>
      </c>
      <c r="O739" s="32">
        <f ca="1">SUM(M$4:M739)/I739</f>
        <v>-2.717391304347826E-2</v>
      </c>
      <c r="P739" s="47">
        <f ca="1">_xlfn.VAR.P(M$4:M739)</f>
        <v>0.99926157844990549</v>
      </c>
      <c r="Q739" s="33">
        <f ca="1">COUNTIF(L$4:L739, "WIN")/I739</f>
        <v>0.48641304347826086</v>
      </c>
    </row>
    <row r="740" spans="9:17" x14ac:dyDescent="0.25">
      <c r="I740" s="5">
        <v>737</v>
      </c>
      <c r="J740" s="9">
        <f t="shared" ca="1" si="57"/>
        <v>0.6483420681395573</v>
      </c>
      <c r="K740" s="7" t="str">
        <f t="shared" ca="1" si="55"/>
        <v>BLACK</v>
      </c>
      <c r="L740" s="7" t="str">
        <f t="shared" ca="1" si="56"/>
        <v>LOSE</v>
      </c>
      <c r="M740" s="8">
        <f t="shared" ca="1" si="58"/>
        <v>-1</v>
      </c>
      <c r="N740" s="8">
        <f t="shared" ca="1" si="59"/>
        <v>-21</v>
      </c>
      <c r="O740" s="32">
        <f ca="1">SUM(M$4:M740)/I740</f>
        <v>-2.8493894165535955E-2</v>
      </c>
      <c r="P740" s="47">
        <f ca="1">_xlfn.VAR.P(M$4:M740)</f>
        <v>0.99918809799528319</v>
      </c>
      <c r="Q740" s="33">
        <f ca="1">COUNTIF(L$4:L740, "WIN")/I740</f>
        <v>0.48575305291723203</v>
      </c>
    </row>
    <row r="741" spans="9:17" x14ac:dyDescent="0.25">
      <c r="I741" s="5">
        <v>738</v>
      </c>
      <c r="J741" s="9">
        <f t="shared" ca="1" si="57"/>
        <v>0.15498607587665481</v>
      </c>
      <c r="K741" s="7" t="str">
        <f t="shared" ca="1" si="55"/>
        <v>RED</v>
      </c>
      <c r="L741" s="7" t="str">
        <f t="shared" ca="1" si="56"/>
        <v>WIN</v>
      </c>
      <c r="M741" s="8">
        <f t="shared" ca="1" si="58"/>
        <v>1</v>
      </c>
      <c r="N741" s="8">
        <f t="shared" ca="1" si="59"/>
        <v>-20</v>
      </c>
      <c r="O741" s="32">
        <f ca="1">SUM(M$4:M741)/I741</f>
        <v>-2.7100271002710029E-2</v>
      </c>
      <c r="P741" s="47">
        <f ca="1">_xlfn.VAR.P(M$4:M741)</f>
        <v>0.99926557531157967</v>
      </c>
      <c r="Q741" s="33">
        <f ca="1">COUNTIF(L$4:L741, "WIN")/I741</f>
        <v>0.48644986449864497</v>
      </c>
    </row>
    <row r="742" spans="9:17" x14ac:dyDescent="0.25">
      <c r="I742" s="5">
        <v>739</v>
      </c>
      <c r="J742" s="9">
        <f t="shared" ca="1" si="57"/>
        <v>0.3130638216477144</v>
      </c>
      <c r="K742" s="7" t="str">
        <f t="shared" ca="1" si="55"/>
        <v>RED</v>
      </c>
      <c r="L742" s="7" t="str">
        <f t="shared" ca="1" si="56"/>
        <v>WIN</v>
      </c>
      <c r="M742" s="8">
        <f t="shared" ca="1" si="58"/>
        <v>1</v>
      </c>
      <c r="N742" s="8">
        <f t="shared" ca="1" si="59"/>
        <v>-19</v>
      </c>
      <c r="O742" s="32">
        <f ca="1">SUM(M$4:M742)/I742</f>
        <v>-2.571041948579161E-2</v>
      </c>
      <c r="P742" s="47">
        <f ca="1">_xlfn.VAR.P(M$4:M742)</f>
        <v>0.99933897432986463</v>
      </c>
      <c r="Q742" s="33">
        <f ca="1">COUNTIF(L$4:L742, "WIN")/I742</f>
        <v>0.48714479025710422</v>
      </c>
    </row>
    <row r="743" spans="9:17" x14ac:dyDescent="0.25">
      <c r="I743" s="5">
        <v>740</v>
      </c>
      <c r="J743" s="9">
        <f t="shared" ca="1" si="57"/>
        <v>6.6290291742223895E-2</v>
      </c>
      <c r="K743" s="7" t="str">
        <f t="shared" ca="1" si="55"/>
        <v>RED</v>
      </c>
      <c r="L743" s="7" t="str">
        <f t="shared" ca="1" si="56"/>
        <v>WIN</v>
      </c>
      <c r="M743" s="8">
        <f t="shared" ca="1" si="58"/>
        <v>1</v>
      </c>
      <c r="N743" s="8">
        <f t="shared" ca="1" si="59"/>
        <v>-18</v>
      </c>
      <c r="O743" s="32">
        <f ca="1">SUM(M$4:M743)/I743</f>
        <v>-2.4324324324324326E-2</v>
      </c>
      <c r="P743" s="47">
        <f ca="1">_xlfn.VAR.P(M$4:M743)</f>
        <v>0.99940832724616513</v>
      </c>
      <c r="Q743" s="33">
        <f ca="1">COUNTIF(L$4:L743, "WIN")/I743</f>
        <v>0.48783783783783785</v>
      </c>
    </row>
    <row r="744" spans="9:17" x14ac:dyDescent="0.25">
      <c r="I744" s="5">
        <v>741</v>
      </c>
      <c r="J744" s="9">
        <f t="shared" ca="1" si="57"/>
        <v>0.3363720288283597</v>
      </c>
      <c r="K744" s="7" t="str">
        <f t="shared" ca="1" si="55"/>
        <v>RED</v>
      </c>
      <c r="L744" s="7" t="str">
        <f t="shared" ca="1" si="56"/>
        <v>WIN</v>
      </c>
      <c r="M744" s="8">
        <f t="shared" ca="1" si="58"/>
        <v>1</v>
      </c>
      <c r="N744" s="8">
        <f t="shared" ca="1" si="59"/>
        <v>-17</v>
      </c>
      <c r="O744" s="32">
        <f ca="1">SUM(M$4:M744)/I744</f>
        <v>-2.2941970310391364E-2</v>
      </c>
      <c r="P744" s="47">
        <f ca="1">_xlfn.VAR.P(M$4:M744)</f>
        <v>0.99947366599827714</v>
      </c>
      <c r="Q744" s="33">
        <f ca="1">COUNTIF(L$4:L744, "WIN")/I744</f>
        <v>0.48852901484480432</v>
      </c>
    </row>
    <row r="745" spans="9:17" x14ac:dyDescent="0.25">
      <c r="I745" s="5">
        <v>742</v>
      </c>
      <c r="J745" s="9">
        <f t="shared" ca="1" si="57"/>
        <v>0.90293862403706382</v>
      </c>
      <c r="K745" s="7" t="str">
        <f t="shared" ca="1" si="55"/>
        <v>BLACK</v>
      </c>
      <c r="L745" s="7" t="str">
        <f t="shared" ca="1" si="56"/>
        <v>LOSE</v>
      </c>
      <c r="M745" s="8">
        <f t="shared" ca="1" si="58"/>
        <v>-1</v>
      </c>
      <c r="N745" s="8">
        <f t="shared" ca="1" si="59"/>
        <v>-18</v>
      </c>
      <c r="O745" s="32">
        <f ca="1">SUM(M$4:M745)/I745</f>
        <v>-2.4258760107816711E-2</v>
      </c>
      <c r="P745" s="47">
        <f ca="1">_xlfn.VAR.P(M$4:M745)</f>
        <v>0.9994115125580314</v>
      </c>
      <c r="Q745" s="33">
        <f ca="1">COUNTIF(L$4:L745, "WIN")/I745</f>
        <v>0.48787061994609165</v>
      </c>
    </row>
    <row r="746" spans="9:17" x14ac:dyDescent="0.25">
      <c r="I746" s="5">
        <v>743</v>
      </c>
      <c r="J746" s="9">
        <f t="shared" ca="1" si="57"/>
        <v>0.36456970350009976</v>
      </c>
      <c r="K746" s="7" t="str">
        <f t="shared" ca="1" si="55"/>
        <v>RED</v>
      </c>
      <c r="L746" s="7" t="str">
        <f t="shared" ca="1" si="56"/>
        <v>WIN</v>
      </c>
      <c r="M746" s="8">
        <f t="shared" ca="1" si="58"/>
        <v>1</v>
      </c>
      <c r="N746" s="8">
        <f t="shared" ca="1" si="59"/>
        <v>-17</v>
      </c>
      <c r="O746" s="32">
        <f ca="1">SUM(M$4:M746)/I746</f>
        <v>-2.2880215343203229E-2</v>
      </c>
      <c r="P746" s="47">
        <f ca="1">_xlfn.VAR.P(M$4:M746)</f>
        <v>0.99947649574584863</v>
      </c>
      <c r="Q746" s="33">
        <f ca="1">COUNTIF(L$4:L746, "WIN")/I746</f>
        <v>0.48855989232839836</v>
      </c>
    </row>
    <row r="747" spans="9:17" x14ac:dyDescent="0.25">
      <c r="I747" s="5">
        <v>744</v>
      </c>
      <c r="J747" s="9">
        <f t="shared" ca="1" si="57"/>
        <v>0.11631801768687611</v>
      </c>
      <c r="K747" s="7" t="str">
        <f t="shared" ca="1" si="55"/>
        <v>RED</v>
      </c>
      <c r="L747" s="7" t="str">
        <f t="shared" ca="1" si="56"/>
        <v>WIN</v>
      </c>
      <c r="M747" s="8">
        <f t="shared" ca="1" si="58"/>
        <v>1</v>
      </c>
      <c r="N747" s="8">
        <f t="shared" ca="1" si="59"/>
        <v>-16</v>
      </c>
      <c r="O747" s="32">
        <f ca="1">SUM(M$4:M747)/I747</f>
        <v>-2.1505376344086023E-2</v>
      </c>
      <c r="P747" s="47">
        <f ca="1">_xlfn.VAR.P(M$4:M747)</f>
        <v>0.99953751878829922</v>
      </c>
      <c r="Q747" s="33">
        <f ca="1">COUNTIF(L$4:L747, "WIN")/I747</f>
        <v>0.489247311827957</v>
      </c>
    </row>
    <row r="748" spans="9:17" x14ac:dyDescent="0.25">
      <c r="I748" s="5">
        <v>745</v>
      </c>
      <c r="J748" s="9">
        <f t="shared" ca="1" si="57"/>
        <v>0.55090735542572566</v>
      </c>
      <c r="K748" s="7" t="str">
        <f t="shared" ca="1" si="55"/>
        <v>BLACK</v>
      </c>
      <c r="L748" s="7" t="str">
        <f t="shared" ca="1" si="56"/>
        <v>LOSE</v>
      </c>
      <c r="M748" s="8">
        <f t="shared" ca="1" si="58"/>
        <v>-1</v>
      </c>
      <c r="N748" s="8">
        <f t="shared" ca="1" si="59"/>
        <v>-17</v>
      </c>
      <c r="O748" s="32">
        <f ca="1">SUM(M$4:M748)/I748</f>
        <v>-2.2818791946308724E-2</v>
      </c>
      <c r="P748" s="47">
        <f ca="1">_xlfn.VAR.P(M$4:M748)</f>
        <v>0.99947930273411112</v>
      </c>
      <c r="Q748" s="33">
        <f ca="1">COUNTIF(L$4:L748, "WIN")/I748</f>
        <v>0.48859060402684562</v>
      </c>
    </row>
    <row r="749" spans="9:17" x14ac:dyDescent="0.25">
      <c r="I749" s="5">
        <v>746</v>
      </c>
      <c r="J749" s="9">
        <f t="shared" ca="1" si="57"/>
        <v>0.61941535146064852</v>
      </c>
      <c r="K749" s="7" t="str">
        <f t="shared" ca="1" si="55"/>
        <v>BLACK</v>
      </c>
      <c r="L749" s="7" t="str">
        <f t="shared" ca="1" si="56"/>
        <v>LOSE</v>
      </c>
      <c r="M749" s="8">
        <f t="shared" ca="1" si="58"/>
        <v>-1</v>
      </c>
      <c r="N749" s="8">
        <f t="shared" ca="1" si="59"/>
        <v>-18</v>
      </c>
      <c r="O749" s="32">
        <f ca="1">SUM(M$4:M749)/I749</f>
        <v>-2.4128686327077747E-2</v>
      </c>
      <c r="P749" s="47">
        <f ca="1">_xlfn.VAR.P(M$4:M749)</f>
        <v>0.99941780649612955</v>
      </c>
      <c r="Q749" s="33">
        <f ca="1">COUNTIF(L$4:L749, "WIN")/I749</f>
        <v>0.48793565683646112</v>
      </c>
    </row>
    <row r="750" spans="9:17" x14ac:dyDescent="0.25">
      <c r="I750" s="5">
        <v>747</v>
      </c>
      <c r="J750" s="9">
        <f t="shared" ca="1" si="57"/>
        <v>0.78683218840189506</v>
      </c>
      <c r="K750" s="7" t="str">
        <f t="shared" ca="1" si="55"/>
        <v>BLACK</v>
      </c>
      <c r="L750" s="7" t="str">
        <f t="shared" ca="1" si="56"/>
        <v>LOSE</v>
      </c>
      <c r="M750" s="8">
        <f t="shared" ca="1" si="58"/>
        <v>-1</v>
      </c>
      <c r="N750" s="8">
        <f t="shared" ca="1" si="59"/>
        <v>-19</v>
      </c>
      <c r="O750" s="32">
        <f ca="1">SUM(M$4:M750)/I750</f>
        <v>-2.5435073627844713E-2</v>
      </c>
      <c r="P750" s="47">
        <f ca="1">_xlfn.VAR.P(M$4:M750)</f>
        <v>0.99935305702954613</v>
      </c>
      <c r="Q750" s="33">
        <f ca="1">COUNTIF(L$4:L750, "WIN")/I750</f>
        <v>0.48728246318607765</v>
      </c>
    </row>
    <row r="751" spans="9:17" x14ac:dyDescent="0.25">
      <c r="I751" s="5">
        <v>748</v>
      </c>
      <c r="J751" s="9">
        <f t="shared" ca="1" si="57"/>
        <v>0.79421992476410486</v>
      </c>
      <c r="K751" s="7" t="str">
        <f t="shared" ca="1" si="55"/>
        <v>BLACK</v>
      </c>
      <c r="L751" s="7" t="str">
        <f t="shared" ca="1" si="56"/>
        <v>LOSE</v>
      </c>
      <c r="M751" s="8">
        <f t="shared" ca="1" si="58"/>
        <v>-1</v>
      </c>
      <c r="N751" s="8">
        <f t="shared" ca="1" si="59"/>
        <v>-20</v>
      </c>
      <c r="O751" s="32">
        <f ca="1">SUM(M$4:M751)/I751</f>
        <v>-2.6737967914438502E-2</v>
      </c>
      <c r="P751" s="47">
        <f ca="1">_xlfn.VAR.P(M$4:M751)</f>
        <v>0.99928508107180647</v>
      </c>
      <c r="Q751" s="33">
        <f ca="1">COUNTIF(L$4:L751, "WIN")/I751</f>
        <v>0.48663101604278075</v>
      </c>
    </row>
    <row r="752" spans="9:17" x14ac:dyDescent="0.25">
      <c r="I752" s="5">
        <v>749</v>
      </c>
      <c r="J752" s="9">
        <f t="shared" ca="1" si="57"/>
        <v>0.37760049504851056</v>
      </c>
      <c r="K752" s="7" t="str">
        <f t="shared" ca="1" si="55"/>
        <v>RED</v>
      </c>
      <c r="L752" s="7" t="str">
        <f t="shared" ca="1" si="56"/>
        <v>WIN</v>
      </c>
      <c r="M752" s="8">
        <f t="shared" ca="1" si="58"/>
        <v>1</v>
      </c>
      <c r="N752" s="8">
        <f t="shared" ca="1" si="59"/>
        <v>-19</v>
      </c>
      <c r="O752" s="32">
        <f ca="1">SUM(M$4:M752)/I752</f>
        <v>-2.5367156208277702E-2</v>
      </c>
      <c r="P752" s="47">
        <f ca="1">_xlfn.VAR.P(M$4:M752)</f>
        <v>0.99935650738590487</v>
      </c>
      <c r="Q752" s="33">
        <f ca="1">COUNTIF(L$4:L752, "WIN")/I752</f>
        <v>0.48731642189586116</v>
      </c>
    </row>
    <row r="753" spans="9:17" x14ac:dyDescent="0.25">
      <c r="I753" s="5">
        <v>750</v>
      </c>
      <c r="J753" s="9">
        <f t="shared" ca="1" si="57"/>
        <v>0.39024052016219468</v>
      </c>
      <c r="K753" s="7" t="str">
        <f t="shared" ca="1" si="55"/>
        <v>RED</v>
      </c>
      <c r="L753" s="7" t="str">
        <f t="shared" ca="1" si="56"/>
        <v>WIN</v>
      </c>
      <c r="M753" s="8">
        <f t="shared" ca="1" si="58"/>
        <v>1</v>
      </c>
      <c r="N753" s="8">
        <f t="shared" ca="1" si="59"/>
        <v>-18</v>
      </c>
      <c r="O753" s="32">
        <f ca="1">SUM(M$4:M753)/I753</f>
        <v>-2.4E-2</v>
      </c>
      <c r="P753" s="47">
        <f ca="1">_xlfn.VAR.P(M$4:M753)</f>
        <v>0.99942399999999998</v>
      </c>
      <c r="Q753" s="33">
        <f ca="1">COUNTIF(L$4:L753, "WIN")/I753</f>
        <v>0.48799999999999999</v>
      </c>
    </row>
    <row r="754" spans="9:17" x14ac:dyDescent="0.25">
      <c r="I754" s="5">
        <v>751</v>
      </c>
      <c r="J754" s="9">
        <f t="shared" ca="1" si="57"/>
        <v>1.368526185624086E-2</v>
      </c>
      <c r="K754" s="7" t="str">
        <f t="shared" ca="1" si="55"/>
        <v>RED</v>
      </c>
      <c r="L754" s="7" t="str">
        <f t="shared" ca="1" si="56"/>
        <v>WIN</v>
      </c>
      <c r="M754" s="8">
        <f t="shared" ca="1" si="58"/>
        <v>1</v>
      </c>
      <c r="N754" s="8">
        <f t="shared" ca="1" si="59"/>
        <v>-17</v>
      </c>
      <c r="O754" s="32">
        <f ca="1">SUM(M$4:M754)/I754</f>
        <v>-2.2636484687083888E-2</v>
      </c>
      <c r="P754" s="47">
        <f ca="1">_xlfn.VAR.P(M$4:M754)</f>
        <v>0.99948758956101147</v>
      </c>
      <c r="Q754" s="33">
        <f ca="1">COUNTIF(L$4:L754, "WIN")/I754</f>
        <v>0.48868175765645805</v>
      </c>
    </row>
    <row r="755" spans="9:17" x14ac:dyDescent="0.25">
      <c r="I755" s="5">
        <v>752</v>
      </c>
      <c r="J755" s="9">
        <f t="shared" ca="1" si="57"/>
        <v>0.6287752832291752</v>
      </c>
      <c r="K755" s="7" t="str">
        <f t="shared" ca="1" si="55"/>
        <v>BLACK</v>
      </c>
      <c r="L755" s="7" t="str">
        <f t="shared" ca="1" si="56"/>
        <v>LOSE</v>
      </c>
      <c r="M755" s="8">
        <f t="shared" ca="1" si="58"/>
        <v>-1</v>
      </c>
      <c r="N755" s="8">
        <f t="shared" ca="1" si="59"/>
        <v>-18</v>
      </c>
      <c r="O755" s="32">
        <f ca="1">SUM(M$4:M755)/I755</f>
        <v>-2.3936170212765957E-2</v>
      </c>
      <c r="P755" s="47">
        <f ca="1">_xlfn.VAR.P(M$4:M755)</f>
        <v>0.99942705975554547</v>
      </c>
      <c r="Q755" s="33">
        <f ca="1">COUNTIF(L$4:L755, "WIN")/I755</f>
        <v>0.48803191489361702</v>
      </c>
    </row>
    <row r="756" spans="9:17" x14ac:dyDescent="0.25">
      <c r="I756" s="5">
        <v>753</v>
      </c>
      <c r="J756" s="9">
        <f t="shared" ca="1" si="57"/>
        <v>0.21121424621148333</v>
      </c>
      <c r="K756" s="7" t="str">
        <f t="shared" ca="1" si="55"/>
        <v>RED</v>
      </c>
      <c r="L756" s="7" t="str">
        <f t="shared" ca="1" si="56"/>
        <v>WIN</v>
      </c>
      <c r="M756" s="8">
        <f t="shared" ca="1" si="58"/>
        <v>1</v>
      </c>
      <c r="N756" s="8">
        <f t="shared" ca="1" si="59"/>
        <v>-17</v>
      </c>
      <c r="O756" s="32">
        <f ca="1">SUM(M$4:M756)/I756</f>
        <v>-2.2576361221779549E-2</v>
      </c>
      <c r="P756" s="47">
        <f ca="1">_xlfn.VAR.P(M$4:M756)</f>
        <v>0.99949030791398374</v>
      </c>
      <c r="Q756" s="33">
        <f ca="1">COUNTIF(L$4:L756, "WIN")/I756</f>
        <v>0.48871181938911024</v>
      </c>
    </row>
    <row r="757" spans="9:17" x14ac:dyDescent="0.25">
      <c r="I757" s="5">
        <v>754</v>
      </c>
      <c r="J757" s="9">
        <f t="shared" ca="1" si="57"/>
        <v>0.97613002350152966</v>
      </c>
      <c r="K757" s="7" t="str">
        <f t="shared" ca="1" si="55"/>
        <v>GREEN</v>
      </c>
      <c r="L757" s="7" t="str">
        <f t="shared" ca="1" si="56"/>
        <v>LOSE</v>
      </c>
      <c r="M757" s="8">
        <f t="shared" ca="1" si="58"/>
        <v>-1</v>
      </c>
      <c r="N757" s="8">
        <f t="shared" ca="1" si="59"/>
        <v>-18</v>
      </c>
      <c r="O757" s="32">
        <f ca="1">SUM(M$4:M757)/I757</f>
        <v>-2.3872679045092837E-2</v>
      </c>
      <c r="P757" s="47">
        <f ca="1">_xlfn.VAR.P(M$4:M757)</f>
        <v>0.99943009519520998</v>
      </c>
      <c r="Q757" s="33">
        <f ca="1">COUNTIF(L$4:L757, "WIN")/I757</f>
        <v>0.48806366047745359</v>
      </c>
    </row>
    <row r="758" spans="9:17" x14ac:dyDescent="0.25">
      <c r="I758" s="5">
        <v>755</v>
      </c>
      <c r="J758" s="9">
        <f t="shared" ca="1" si="57"/>
        <v>0.81832332756995541</v>
      </c>
      <c r="K758" s="7" t="str">
        <f t="shared" ca="1" si="55"/>
        <v>BLACK</v>
      </c>
      <c r="L758" s="7" t="str">
        <f t="shared" ca="1" si="56"/>
        <v>LOSE</v>
      </c>
      <c r="M758" s="8">
        <f t="shared" ca="1" si="58"/>
        <v>-1</v>
      </c>
      <c r="N758" s="8">
        <f t="shared" ca="1" si="59"/>
        <v>-19</v>
      </c>
      <c r="O758" s="32">
        <f ca="1">SUM(M$4:M758)/I758</f>
        <v>-2.5165562913907286E-2</v>
      </c>
      <c r="P758" s="47">
        <f ca="1">_xlfn.VAR.P(M$4:M758)</f>
        <v>0.99936669444322612</v>
      </c>
      <c r="Q758" s="33">
        <f ca="1">COUNTIF(L$4:L758, "WIN")/I758</f>
        <v>0.48741721854304637</v>
      </c>
    </row>
    <row r="759" spans="9:17" x14ac:dyDescent="0.25">
      <c r="I759" s="5">
        <v>756</v>
      </c>
      <c r="J759" s="9">
        <f t="shared" ca="1" si="57"/>
        <v>0.57862872797555898</v>
      </c>
      <c r="K759" s="7" t="str">
        <f t="shared" ca="1" si="55"/>
        <v>BLACK</v>
      </c>
      <c r="L759" s="7" t="str">
        <f t="shared" ca="1" si="56"/>
        <v>LOSE</v>
      </c>
      <c r="M759" s="8">
        <f t="shared" ca="1" si="58"/>
        <v>-1</v>
      </c>
      <c r="N759" s="8">
        <f t="shared" ca="1" si="59"/>
        <v>-20</v>
      </c>
      <c r="O759" s="32">
        <f ca="1">SUM(M$4:M759)/I759</f>
        <v>-2.6455026455026454E-2</v>
      </c>
      <c r="P759" s="47">
        <f ca="1">_xlfn.VAR.P(M$4:M759)</f>
        <v>0.99930013157526387</v>
      </c>
      <c r="Q759" s="33">
        <f ca="1">COUNTIF(L$4:L759, "WIN")/I759</f>
        <v>0.48677248677248675</v>
      </c>
    </row>
    <row r="760" spans="9:17" x14ac:dyDescent="0.25">
      <c r="I760" s="5">
        <v>757</v>
      </c>
      <c r="J760" s="9">
        <f t="shared" ca="1" si="57"/>
        <v>0.27110989446754163</v>
      </c>
      <c r="K760" s="7" t="str">
        <f t="shared" ca="1" si="55"/>
        <v>RED</v>
      </c>
      <c r="L760" s="7" t="str">
        <f t="shared" ca="1" si="56"/>
        <v>WIN</v>
      </c>
      <c r="M760" s="8">
        <f t="shared" ca="1" si="58"/>
        <v>1</v>
      </c>
      <c r="N760" s="8">
        <f t="shared" ca="1" si="59"/>
        <v>-19</v>
      </c>
      <c r="O760" s="32">
        <f ca="1">SUM(M$4:M760)/I760</f>
        <v>-2.5099075297225892E-2</v>
      </c>
      <c r="P760" s="47">
        <f ca="1">_xlfn.VAR.P(M$4:M760)</f>
        <v>0.99937003641922417</v>
      </c>
      <c r="Q760" s="33">
        <f ca="1">COUNTIF(L$4:L760, "WIN")/I760</f>
        <v>0.48745046235138706</v>
      </c>
    </row>
    <row r="761" spans="9:17" x14ac:dyDescent="0.25">
      <c r="I761" s="5">
        <v>758</v>
      </c>
      <c r="J761" s="9">
        <f t="shared" ca="1" si="57"/>
        <v>8.2314197133541267E-2</v>
      </c>
      <c r="K761" s="7" t="str">
        <f t="shared" ca="1" si="55"/>
        <v>RED</v>
      </c>
      <c r="L761" s="7" t="str">
        <f t="shared" ca="1" si="56"/>
        <v>WIN</v>
      </c>
      <c r="M761" s="8">
        <f t="shared" ca="1" si="58"/>
        <v>1</v>
      </c>
      <c r="N761" s="8">
        <f t="shared" ca="1" si="59"/>
        <v>-18</v>
      </c>
      <c r="O761" s="32">
        <f ca="1">SUM(M$4:M761)/I761</f>
        <v>-2.3746701846965697E-2</v>
      </c>
      <c r="P761" s="47">
        <f ca="1">_xlfn.VAR.P(M$4:M761)</f>
        <v>0.99943609415139134</v>
      </c>
      <c r="Q761" s="33">
        <f ca="1">COUNTIF(L$4:L761, "WIN")/I761</f>
        <v>0.48812664907651715</v>
      </c>
    </row>
    <row r="762" spans="9:17" x14ac:dyDescent="0.25">
      <c r="I762" s="5">
        <v>759</v>
      </c>
      <c r="J762" s="9">
        <f t="shared" ca="1" si="57"/>
        <v>0.20404765917957524</v>
      </c>
      <c r="K762" s="7" t="str">
        <f t="shared" ca="1" si="55"/>
        <v>RED</v>
      </c>
      <c r="L762" s="7" t="str">
        <f t="shared" ca="1" si="56"/>
        <v>WIN</v>
      </c>
      <c r="M762" s="8">
        <f t="shared" ca="1" si="58"/>
        <v>1</v>
      </c>
      <c r="N762" s="8">
        <f t="shared" ca="1" si="59"/>
        <v>-17</v>
      </c>
      <c r="O762" s="32">
        <f ca="1">SUM(M$4:M762)/I762</f>
        <v>-2.2397891963109356E-2</v>
      </c>
      <c r="P762" s="47">
        <f ca="1">_xlfn.VAR.P(M$4:M762)</f>
        <v>0.99949833443560887</v>
      </c>
      <c r="Q762" s="33">
        <f ca="1">COUNTIF(L$4:L762, "WIN")/I762</f>
        <v>0.48880105401844531</v>
      </c>
    </row>
    <row r="763" spans="9:17" x14ac:dyDescent="0.25">
      <c r="I763" s="5">
        <v>760</v>
      </c>
      <c r="J763" s="9">
        <f t="shared" ca="1" si="57"/>
        <v>0.41590800117282423</v>
      </c>
      <c r="K763" s="7" t="str">
        <f t="shared" ca="1" si="55"/>
        <v>RED</v>
      </c>
      <c r="L763" s="7" t="str">
        <f t="shared" ca="1" si="56"/>
        <v>WIN</v>
      </c>
      <c r="M763" s="8">
        <f t="shared" ca="1" si="58"/>
        <v>1</v>
      </c>
      <c r="N763" s="8">
        <f t="shared" ca="1" si="59"/>
        <v>-16</v>
      </c>
      <c r="O763" s="32">
        <f ca="1">SUM(M$4:M763)/I763</f>
        <v>-2.1052631578947368E-2</v>
      </c>
      <c r="P763" s="47">
        <f ca="1">_xlfn.VAR.P(M$4:M763)</f>
        <v>0.99955678670360115</v>
      </c>
      <c r="Q763" s="33">
        <f ca="1">COUNTIF(L$4:L763, "WIN")/I763</f>
        <v>0.48947368421052634</v>
      </c>
    </row>
    <row r="764" spans="9:17" x14ac:dyDescent="0.25">
      <c r="I764" s="5">
        <v>761</v>
      </c>
      <c r="J764" s="9">
        <f t="shared" ca="1" si="57"/>
        <v>0.77055298410642892</v>
      </c>
      <c r="K764" s="7" t="str">
        <f t="shared" ca="1" si="55"/>
        <v>BLACK</v>
      </c>
      <c r="L764" s="7" t="str">
        <f t="shared" ca="1" si="56"/>
        <v>LOSE</v>
      </c>
      <c r="M764" s="8">
        <f t="shared" ca="1" si="58"/>
        <v>-1</v>
      </c>
      <c r="N764" s="8">
        <f t="shared" ca="1" si="59"/>
        <v>-17</v>
      </c>
      <c r="O764" s="32">
        <f ca="1">SUM(M$4:M764)/I764</f>
        <v>-2.2339027595269383E-2</v>
      </c>
      <c r="P764" s="47">
        <f ca="1">_xlfn.VAR.P(M$4:M764)</f>
        <v>0.99950096784609777</v>
      </c>
      <c r="Q764" s="33">
        <f ca="1">COUNTIF(L$4:L764, "WIN")/I764</f>
        <v>0.4888304862023653</v>
      </c>
    </row>
    <row r="765" spans="9:17" x14ac:dyDescent="0.25">
      <c r="I765" s="5">
        <v>762</v>
      </c>
      <c r="J765" s="9">
        <f t="shared" ca="1" si="57"/>
        <v>0.80957840389534907</v>
      </c>
      <c r="K765" s="7" t="str">
        <f t="shared" ca="1" si="55"/>
        <v>BLACK</v>
      </c>
      <c r="L765" s="7" t="str">
        <f t="shared" ca="1" si="56"/>
        <v>LOSE</v>
      </c>
      <c r="M765" s="8">
        <f t="shared" ca="1" si="58"/>
        <v>-1</v>
      </c>
      <c r="N765" s="8">
        <f t="shared" ca="1" si="59"/>
        <v>-18</v>
      </c>
      <c r="O765" s="32">
        <f ca="1">SUM(M$4:M765)/I765</f>
        <v>-2.3622047244094488E-2</v>
      </c>
      <c r="P765" s="47">
        <f ca="1">_xlfn.VAR.P(M$4:M765)</f>
        <v>0.99944199888399776</v>
      </c>
      <c r="Q765" s="33">
        <f ca="1">COUNTIF(L$4:L765, "WIN")/I765</f>
        <v>0.48818897637795278</v>
      </c>
    </row>
    <row r="766" spans="9:17" x14ac:dyDescent="0.25">
      <c r="I766" s="5">
        <v>763</v>
      </c>
      <c r="J766" s="9">
        <f t="shared" ca="1" si="57"/>
        <v>0.45206515556352145</v>
      </c>
      <c r="K766" s="7" t="str">
        <f t="shared" ca="1" si="55"/>
        <v>RED</v>
      </c>
      <c r="L766" s="7" t="str">
        <f t="shared" ca="1" si="56"/>
        <v>WIN</v>
      </c>
      <c r="M766" s="8">
        <f t="shared" ca="1" si="58"/>
        <v>1</v>
      </c>
      <c r="N766" s="8">
        <f t="shared" ca="1" si="59"/>
        <v>-17</v>
      </c>
      <c r="O766" s="32">
        <f ca="1">SUM(M$4:M766)/I766</f>
        <v>-2.2280471821756225E-2</v>
      </c>
      <c r="P766" s="47">
        <f ca="1">_xlfn.VAR.P(M$4:M766)</f>
        <v>0.9995035805753999</v>
      </c>
      <c r="Q766" s="33">
        <f ca="1">COUNTIF(L$4:L766, "WIN")/I766</f>
        <v>0.48885976408912191</v>
      </c>
    </row>
    <row r="767" spans="9:17" x14ac:dyDescent="0.25">
      <c r="I767" s="5">
        <v>764</v>
      </c>
      <c r="J767" s="9">
        <f t="shared" ca="1" si="57"/>
        <v>0.65272733404369454</v>
      </c>
      <c r="K767" s="7" t="str">
        <f t="shared" ca="1" si="55"/>
        <v>BLACK</v>
      </c>
      <c r="L767" s="7" t="str">
        <f t="shared" ca="1" si="56"/>
        <v>LOSE</v>
      </c>
      <c r="M767" s="8">
        <f t="shared" ca="1" si="58"/>
        <v>-1</v>
      </c>
      <c r="N767" s="8">
        <f t="shared" ca="1" si="59"/>
        <v>-18</v>
      </c>
      <c r="O767" s="32">
        <f ca="1">SUM(M$4:M767)/I767</f>
        <v>-2.356020942408377E-2</v>
      </c>
      <c r="P767" s="47">
        <f ca="1">_xlfn.VAR.P(M$4:M767)</f>
        <v>0.99944491653189327</v>
      </c>
      <c r="Q767" s="33">
        <f ca="1">COUNTIF(L$4:L767, "WIN")/I767</f>
        <v>0.48821989528795812</v>
      </c>
    </row>
    <row r="768" spans="9:17" x14ac:dyDescent="0.25">
      <c r="I768" s="5">
        <v>765</v>
      </c>
      <c r="J768" s="9">
        <f t="shared" ca="1" si="57"/>
        <v>0.4354857504400439</v>
      </c>
      <c r="K768" s="7" t="str">
        <f t="shared" ca="1" si="55"/>
        <v>RED</v>
      </c>
      <c r="L768" s="7" t="str">
        <f t="shared" ca="1" si="56"/>
        <v>WIN</v>
      </c>
      <c r="M768" s="8">
        <f t="shared" ca="1" si="58"/>
        <v>1</v>
      </c>
      <c r="N768" s="8">
        <f t="shared" ca="1" si="59"/>
        <v>-17</v>
      </c>
      <c r="O768" s="32">
        <f ca="1">SUM(M$4:M768)/I768</f>
        <v>-2.2222222222222223E-2</v>
      </c>
      <c r="P768" s="47">
        <f ca="1">_xlfn.VAR.P(M$4:M768)</f>
        <v>0.99950617283950616</v>
      </c>
      <c r="Q768" s="33">
        <f ca="1">COUNTIF(L$4:L768, "WIN")/I768</f>
        <v>0.48888888888888887</v>
      </c>
    </row>
    <row r="769" spans="9:17" x14ac:dyDescent="0.25">
      <c r="I769" s="5">
        <v>766</v>
      </c>
      <c r="J769" s="9">
        <f t="shared" ca="1" si="57"/>
        <v>0.25255782413660144</v>
      </c>
      <c r="K769" s="7" t="str">
        <f t="shared" ca="1" si="55"/>
        <v>RED</v>
      </c>
      <c r="L769" s="7" t="str">
        <f t="shared" ca="1" si="56"/>
        <v>WIN</v>
      </c>
      <c r="M769" s="8">
        <f t="shared" ca="1" si="58"/>
        <v>1</v>
      </c>
      <c r="N769" s="8">
        <f t="shared" ca="1" si="59"/>
        <v>-16</v>
      </c>
      <c r="O769" s="32">
        <f ca="1">SUM(M$4:M769)/I769</f>
        <v>-2.0887728459530026E-2</v>
      </c>
      <c r="P769" s="47">
        <f ca="1">_xlfn.VAR.P(M$4:M769)</f>
        <v>0.99956370279980089</v>
      </c>
      <c r="Q769" s="33">
        <f ca="1">COUNTIF(L$4:L769, "WIN")/I769</f>
        <v>0.48955613577023499</v>
      </c>
    </row>
    <row r="770" spans="9:17" x14ac:dyDescent="0.25">
      <c r="I770" s="5">
        <v>767</v>
      </c>
      <c r="J770" s="9">
        <f t="shared" ca="1" si="57"/>
        <v>0.39199075253060833</v>
      </c>
      <c r="K770" s="7" t="str">
        <f t="shared" ca="1" si="55"/>
        <v>RED</v>
      </c>
      <c r="L770" s="7" t="str">
        <f t="shared" ca="1" si="56"/>
        <v>WIN</v>
      </c>
      <c r="M770" s="8">
        <f t="shared" ca="1" si="58"/>
        <v>1</v>
      </c>
      <c r="N770" s="8">
        <f t="shared" ca="1" si="59"/>
        <v>-15</v>
      </c>
      <c r="O770" s="32">
        <f ca="1">SUM(M$4:M770)/I770</f>
        <v>-1.955671447196871E-2</v>
      </c>
      <c r="P770" s="47">
        <f ca="1">_xlfn.VAR.P(M$4:M770)</f>
        <v>0.99961753491906191</v>
      </c>
      <c r="Q770" s="33">
        <f ca="1">COUNTIF(L$4:L770, "WIN")/I770</f>
        <v>0.49022164276401564</v>
      </c>
    </row>
    <row r="771" spans="9:17" x14ac:dyDescent="0.25">
      <c r="I771" s="5">
        <v>768</v>
      </c>
      <c r="J771" s="9">
        <f t="shared" ca="1" si="57"/>
        <v>0.79467482012737578</v>
      </c>
      <c r="K771" s="7" t="str">
        <f t="shared" ca="1" si="55"/>
        <v>BLACK</v>
      </c>
      <c r="L771" s="7" t="str">
        <f t="shared" ca="1" si="56"/>
        <v>LOSE</v>
      </c>
      <c r="M771" s="8">
        <f t="shared" ca="1" si="58"/>
        <v>-1</v>
      </c>
      <c r="N771" s="8">
        <f t="shared" ca="1" si="59"/>
        <v>-16</v>
      </c>
      <c r="O771" s="32">
        <f ca="1">SUM(M$4:M771)/I771</f>
        <v>-2.0833333333333332E-2</v>
      </c>
      <c r="P771" s="47">
        <f ca="1">_xlfn.VAR.P(M$4:M771)</f>
        <v>0.99956597222222221</v>
      </c>
      <c r="Q771" s="33">
        <f ca="1">COUNTIF(L$4:L771, "WIN")/I771</f>
        <v>0.48958333333333331</v>
      </c>
    </row>
    <row r="772" spans="9:17" x14ac:dyDescent="0.25">
      <c r="I772" s="5">
        <v>769</v>
      </c>
      <c r="J772" s="9">
        <f t="shared" ca="1" si="57"/>
        <v>0.67848915705726087</v>
      </c>
      <c r="K772" s="7" t="str">
        <f t="shared" ref="K772:K835" ca="1" si="60">IF($J772 &gt;= $D$7, "GREEN", IF($J772 &gt;= $D$6, "BLACK", "RED"))</f>
        <v>BLACK</v>
      </c>
      <c r="L772" s="7" t="str">
        <f t="shared" ref="L772:L835" ca="1" si="61">IF($K772 = "RED", "WIN", "LOSE")</f>
        <v>LOSE</v>
      </c>
      <c r="M772" s="8">
        <f t="shared" ca="1" si="58"/>
        <v>-1</v>
      </c>
      <c r="N772" s="8">
        <f t="shared" ca="1" si="59"/>
        <v>-17</v>
      </c>
      <c r="O772" s="32">
        <f ca="1">SUM(M$4:M772)/I772</f>
        <v>-2.2106631989596878E-2</v>
      </c>
      <c r="P772" s="47">
        <f ca="1">_xlfn.VAR.P(M$4:M772)</f>
        <v>0.99951129682207651</v>
      </c>
      <c r="Q772" s="33">
        <f ca="1">COUNTIF(L$4:L772, "WIN")/I772</f>
        <v>0.48894668400520158</v>
      </c>
    </row>
    <row r="773" spans="9:17" x14ac:dyDescent="0.25">
      <c r="I773" s="5">
        <v>770</v>
      </c>
      <c r="J773" s="9">
        <f t="shared" ca="1" si="57"/>
        <v>0.44454268441566325</v>
      </c>
      <c r="K773" s="7" t="str">
        <f t="shared" ca="1" si="60"/>
        <v>RED</v>
      </c>
      <c r="L773" s="7" t="str">
        <f t="shared" ca="1" si="61"/>
        <v>WIN</v>
      </c>
      <c r="M773" s="8">
        <f t="shared" ca="1" si="58"/>
        <v>1</v>
      </c>
      <c r="N773" s="8">
        <f t="shared" ca="1" si="59"/>
        <v>-16</v>
      </c>
      <c r="O773" s="32">
        <f ca="1">SUM(M$4:M773)/I773</f>
        <v>-2.0779220779220779E-2</v>
      </c>
      <c r="P773" s="47">
        <f ca="1">_xlfn.VAR.P(M$4:M773)</f>
        <v>0.9995682239838084</v>
      </c>
      <c r="Q773" s="33">
        <f ca="1">COUNTIF(L$4:L773, "WIN")/I773</f>
        <v>0.48961038961038961</v>
      </c>
    </row>
    <row r="774" spans="9:17" x14ac:dyDescent="0.25">
      <c r="I774" s="5">
        <v>771</v>
      </c>
      <c r="J774" s="9">
        <f t="shared" ref="J774:J837" ca="1" si="62">RAND()</f>
        <v>0.39308061552563467</v>
      </c>
      <c r="K774" s="7" t="str">
        <f t="shared" ca="1" si="60"/>
        <v>RED</v>
      </c>
      <c r="L774" s="7" t="str">
        <f t="shared" ca="1" si="61"/>
        <v>WIN</v>
      </c>
      <c r="M774" s="8">
        <f t="shared" ref="M774:M837" ca="1" si="63">IF($L774 = "WIN", 1, -1)</f>
        <v>1</v>
      </c>
      <c r="N774" s="8">
        <f t="shared" ref="N774:N837" ca="1" si="64">N773+M774</f>
        <v>-15</v>
      </c>
      <c r="O774" s="32">
        <f ca="1">SUM(M$4:M774)/I774</f>
        <v>-1.9455252918287938E-2</v>
      </c>
      <c r="P774" s="47">
        <f ca="1">_xlfn.VAR.P(M$4:M774)</f>
        <v>0.99962149313388549</v>
      </c>
      <c r="Q774" s="33">
        <f ca="1">COUNTIF(L$4:L774, "WIN")/I774</f>
        <v>0.49027237354085601</v>
      </c>
    </row>
    <row r="775" spans="9:17" x14ac:dyDescent="0.25">
      <c r="I775" s="5">
        <v>772</v>
      </c>
      <c r="J775" s="9">
        <f t="shared" ca="1" si="62"/>
        <v>0.4592581838335632</v>
      </c>
      <c r="K775" s="7" t="str">
        <f t="shared" ca="1" si="60"/>
        <v>RED</v>
      </c>
      <c r="L775" s="7" t="str">
        <f t="shared" ca="1" si="61"/>
        <v>WIN</v>
      </c>
      <c r="M775" s="8">
        <f t="shared" ca="1" si="63"/>
        <v>1</v>
      </c>
      <c r="N775" s="8">
        <f t="shared" ca="1" si="64"/>
        <v>-14</v>
      </c>
      <c r="O775" s="32">
        <f ca="1">SUM(M$4:M775)/I775</f>
        <v>-1.8134715025906734E-2</v>
      </c>
      <c r="P775" s="47">
        <f ca="1">_xlfn.VAR.P(M$4:M775)</f>
        <v>0.99967113211092917</v>
      </c>
      <c r="Q775" s="33">
        <f ca="1">COUNTIF(L$4:L775, "WIN")/I775</f>
        <v>0.49093264248704666</v>
      </c>
    </row>
    <row r="776" spans="9:17" x14ac:dyDescent="0.25">
      <c r="I776" s="5">
        <v>773</v>
      </c>
      <c r="J776" s="9">
        <f t="shared" ca="1" si="62"/>
        <v>0.47122469252633969</v>
      </c>
      <c r="K776" s="7" t="str">
        <f t="shared" ca="1" si="60"/>
        <v>RED</v>
      </c>
      <c r="L776" s="7" t="str">
        <f t="shared" ca="1" si="61"/>
        <v>WIN</v>
      </c>
      <c r="M776" s="8">
        <f t="shared" ca="1" si="63"/>
        <v>1</v>
      </c>
      <c r="N776" s="8">
        <f t="shared" ca="1" si="64"/>
        <v>-13</v>
      </c>
      <c r="O776" s="32">
        <f ca="1">SUM(M$4:M776)/I776</f>
        <v>-1.6817593790426907E-2</v>
      </c>
      <c r="P776" s="47">
        <f ca="1">_xlfn.VAR.P(M$4:M776)</f>
        <v>0.9997171685391002</v>
      </c>
      <c r="Q776" s="33">
        <f ca="1">COUNTIF(L$4:L776, "WIN")/I776</f>
        <v>0.49159120310478654</v>
      </c>
    </row>
    <row r="777" spans="9:17" x14ac:dyDescent="0.25">
      <c r="I777" s="5">
        <v>774</v>
      </c>
      <c r="J777" s="9">
        <f t="shared" ca="1" si="62"/>
        <v>0.1289080950778192</v>
      </c>
      <c r="K777" s="7" t="str">
        <f t="shared" ca="1" si="60"/>
        <v>RED</v>
      </c>
      <c r="L777" s="7" t="str">
        <f t="shared" ca="1" si="61"/>
        <v>WIN</v>
      </c>
      <c r="M777" s="8">
        <f t="shared" ca="1" si="63"/>
        <v>1</v>
      </c>
      <c r="N777" s="8">
        <f t="shared" ca="1" si="64"/>
        <v>-12</v>
      </c>
      <c r="O777" s="32">
        <f ca="1">SUM(M$4:M777)/I777</f>
        <v>-1.5503875968992248E-2</v>
      </c>
      <c r="P777" s="47">
        <f ca="1">_xlfn.VAR.P(M$4:M777)</f>
        <v>0.99975962982993816</v>
      </c>
      <c r="Q777" s="33">
        <f ca="1">COUNTIF(L$4:L777, "WIN")/I777</f>
        <v>0.49224806201550386</v>
      </c>
    </row>
    <row r="778" spans="9:17" x14ac:dyDescent="0.25">
      <c r="I778" s="5">
        <v>775</v>
      </c>
      <c r="J778" s="9">
        <f t="shared" ca="1" si="62"/>
        <v>0.56372875602033112</v>
      </c>
      <c r="K778" s="7" t="str">
        <f t="shared" ca="1" si="60"/>
        <v>BLACK</v>
      </c>
      <c r="L778" s="7" t="str">
        <f t="shared" ca="1" si="61"/>
        <v>LOSE</v>
      </c>
      <c r="M778" s="8">
        <f t="shared" ca="1" si="63"/>
        <v>-1</v>
      </c>
      <c r="N778" s="8">
        <f t="shared" ca="1" si="64"/>
        <v>-13</v>
      </c>
      <c r="O778" s="32">
        <f ca="1">SUM(M$4:M778)/I778</f>
        <v>-1.6774193548387096E-2</v>
      </c>
      <c r="P778" s="47">
        <f ca="1">_xlfn.VAR.P(M$4:M778)</f>
        <v>0.99971862643080123</v>
      </c>
      <c r="Q778" s="33">
        <f ca="1">COUNTIF(L$4:L778, "WIN")/I778</f>
        <v>0.49161290322580647</v>
      </c>
    </row>
    <row r="779" spans="9:17" x14ac:dyDescent="0.25">
      <c r="I779" s="5">
        <v>776</v>
      </c>
      <c r="J779" s="9">
        <f t="shared" ca="1" si="62"/>
        <v>0.52118019560454876</v>
      </c>
      <c r="K779" s="7" t="str">
        <f t="shared" ca="1" si="60"/>
        <v>BLACK</v>
      </c>
      <c r="L779" s="7" t="str">
        <f t="shared" ca="1" si="61"/>
        <v>LOSE</v>
      </c>
      <c r="M779" s="8">
        <f t="shared" ca="1" si="63"/>
        <v>-1</v>
      </c>
      <c r="N779" s="8">
        <f t="shared" ca="1" si="64"/>
        <v>-14</v>
      </c>
      <c r="O779" s="32">
        <f ca="1">SUM(M$4:M779)/I779</f>
        <v>-1.804123711340206E-2</v>
      </c>
      <c r="P779" s="47">
        <f ca="1">_xlfn.VAR.P(M$4:M779)</f>
        <v>0.99967451376341798</v>
      </c>
      <c r="Q779" s="33">
        <f ca="1">COUNTIF(L$4:L779, "WIN")/I779</f>
        <v>0.49097938144329895</v>
      </c>
    </row>
    <row r="780" spans="9:17" x14ac:dyDescent="0.25">
      <c r="I780" s="5">
        <v>777</v>
      </c>
      <c r="J780" s="9">
        <f t="shared" ca="1" si="62"/>
        <v>0.49207516257802841</v>
      </c>
      <c r="K780" s="7" t="str">
        <f t="shared" ca="1" si="60"/>
        <v>BLACK</v>
      </c>
      <c r="L780" s="7" t="str">
        <f t="shared" ca="1" si="61"/>
        <v>LOSE</v>
      </c>
      <c r="M780" s="8">
        <f t="shared" ca="1" si="63"/>
        <v>-1</v>
      </c>
      <c r="N780" s="8">
        <f t="shared" ca="1" si="64"/>
        <v>-15</v>
      </c>
      <c r="O780" s="32">
        <f ca="1">SUM(M$4:M780)/I780</f>
        <v>-1.9305019305019305E-2</v>
      </c>
      <c r="P780" s="47">
        <f ca="1">_xlfn.VAR.P(M$4:M780)</f>
        <v>0.99962731622963286</v>
      </c>
      <c r="Q780" s="33">
        <f ca="1">COUNTIF(L$4:L780, "WIN")/I780</f>
        <v>0.49034749034749037</v>
      </c>
    </row>
    <row r="781" spans="9:17" x14ac:dyDescent="0.25">
      <c r="I781" s="5">
        <v>778</v>
      </c>
      <c r="J781" s="9">
        <f t="shared" ca="1" si="62"/>
        <v>0.5847009418095569</v>
      </c>
      <c r="K781" s="7" t="str">
        <f t="shared" ca="1" si="60"/>
        <v>BLACK</v>
      </c>
      <c r="L781" s="7" t="str">
        <f t="shared" ca="1" si="61"/>
        <v>LOSE</v>
      </c>
      <c r="M781" s="8">
        <f t="shared" ca="1" si="63"/>
        <v>-1</v>
      </c>
      <c r="N781" s="8">
        <f t="shared" ca="1" si="64"/>
        <v>-16</v>
      </c>
      <c r="O781" s="32">
        <f ca="1">SUM(M$4:M781)/I781</f>
        <v>-2.056555269922879E-2</v>
      </c>
      <c r="P781" s="47">
        <f ca="1">_xlfn.VAR.P(M$4:M781)</f>
        <v>0.99957705804217523</v>
      </c>
      <c r="Q781" s="33">
        <f ca="1">COUNTIF(L$4:L781, "WIN")/I781</f>
        <v>0.48971722365038561</v>
      </c>
    </row>
    <row r="782" spans="9:17" x14ac:dyDescent="0.25">
      <c r="I782" s="5">
        <v>779</v>
      </c>
      <c r="J782" s="9">
        <f t="shared" ca="1" si="62"/>
        <v>0.95184033016712766</v>
      </c>
      <c r="K782" s="7" t="str">
        <f t="shared" ca="1" si="60"/>
        <v>BLACK</v>
      </c>
      <c r="L782" s="7" t="str">
        <f t="shared" ca="1" si="61"/>
        <v>LOSE</v>
      </c>
      <c r="M782" s="8">
        <f t="shared" ca="1" si="63"/>
        <v>-1</v>
      </c>
      <c r="N782" s="8">
        <f t="shared" ca="1" si="64"/>
        <v>-17</v>
      </c>
      <c r="O782" s="32">
        <f ca="1">SUM(M$4:M782)/I782</f>
        <v>-2.1822849807445442E-2</v>
      </c>
      <c r="P782" s="47">
        <f ca="1">_xlfn.VAR.P(M$4:M782)</f>
        <v>0.99952376322628167</v>
      </c>
      <c r="Q782" s="33">
        <f ca="1">COUNTIF(L$4:L782, "WIN")/I782</f>
        <v>0.48908857509627729</v>
      </c>
    </row>
    <row r="783" spans="9:17" x14ac:dyDescent="0.25">
      <c r="I783" s="5">
        <v>780</v>
      </c>
      <c r="J783" s="9">
        <f t="shared" ca="1" si="62"/>
        <v>2.8393574997564452E-2</v>
      </c>
      <c r="K783" s="7" t="str">
        <f t="shared" ca="1" si="60"/>
        <v>RED</v>
      </c>
      <c r="L783" s="7" t="str">
        <f t="shared" ca="1" si="61"/>
        <v>WIN</v>
      </c>
      <c r="M783" s="8">
        <f t="shared" ca="1" si="63"/>
        <v>1</v>
      </c>
      <c r="N783" s="8">
        <f t="shared" ca="1" si="64"/>
        <v>-16</v>
      </c>
      <c r="O783" s="32">
        <f ca="1">SUM(M$4:M783)/I783</f>
        <v>-2.0512820512820513E-2</v>
      </c>
      <c r="P783" s="47">
        <f ca="1">_xlfn.VAR.P(M$4:M783)</f>
        <v>0.99957922419460876</v>
      </c>
      <c r="Q783" s="33">
        <f ca="1">COUNTIF(L$4:L783, "WIN")/I783</f>
        <v>0.48974358974358972</v>
      </c>
    </row>
    <row r="784" spans="9:17" x14ac:dyDescent="0.25">
      <c r="I784" s="5">
        <v>781</v>
      </c>
      <c r="J784" s="9">
        <f t="shared" ca="1" si="62"/>
        <v>0.12372480794349983</v>
      </c>
      <c r="K784" s="7" t="str">
        <f t="shared" ca="1" si="60"/>
        <v>RED</v>
      </c>
      <c r="L784" s="7" t="str">
        <f t="shared" ca="1" si="61"/>
        <v>WIN</v>
      </c>
      <c r="M784" s="8">
        <f t="shared" ca="1" si="63"/>
        <v>1</v>
      </c>
      <c r="N784" s="8">
        <f t="shared" ca="1" si="64"/>
        <v>-15</v>
      </c>
      <c r="O784" s="32">
        <f ca="1">SUM(M$4:M784)/I784</f>
        <v>-1.9206145966709345E-2</v>
      </c>
      <c r="P784" s="47">
        <f ca="1">_xlfn.VAR.P(M$4:M784)</f>
        <v>0.99963112395710541</v>
      </c>
      <c r="Q784" s="33">
        <f ca="1">COUNTIF(L$4:L784, "WIN")/I784</f>
        <v>0.49039692701664533</v>
      </c>
    </row>
    <row r="785" spans="9:17" x14ac:dyDescent="0.25">
      <c r="I785" s="5">
        <v>782</v>
      </c>
      <c r="J785" s="9">
        <f t="shared" ca="1" si="62"/>
        <v>0.25557370540052871</v>
      </c>
      <c r="K785" s="7" t="str">
        <f t="shared" ca="1" si="60"/>
        <v>RED</v>
      </c>
      <c r="L785" s="7" t="str">
        <f t="shared" ca="1" si="61"/>
        <v>WIN</v>
      </c>
      <c r="M785" s="8">
        <f t="shared" ca="1" si="63"/>
        <v>1</v>
      </c>
      <c r="N785" s="8">
        <f t="shared" ca="1" si="64"/>
        <v>-14</v>
      </c>
      <c r="O785" s="32">
        <f ca="1">SUM(M$4:M785)/I785</f>
        <v>-1.7902813299232736E-2</v>
      </c>
      <c r="P785" s="47">
        <f ca="1">_xlfn.VAR.P(M$4:M785)</f>
        <v>0.99967948927597283</v>
      </c>
      <c r="Q785" s="33">
        <f ca="1">COUNTIF(L$4:L785, "WIN")/I785</f>
        <v>0.49104859335038364</v>
      </c>
    </row>
    <row r="786" spans="9:17" x14ac:dyDescent="0.25">
      <c r="I786" s="5">
        <v>783</v>
      </c>
      <c r="J786" s="9">
        <f t="shared" ca="1" si="62"/>
        <v>2.5588911205048803E-2</v>
      </c>
      <c r="K786" s="7" t="str">
        <f t="shared" ca="1" si="60"/>
        <v>RED</v>
      </c>
      <c r="L786" s="7" t="str">
        <f t="shared" ca="1" si="61"/>
        <v>WIN</v>
      </c>
      <c r="M786" s="8">
        <f t="shared" ca="1" si="63"/>
        <v>1</v>
      </c>
      <c r="N786" s="8">
        <f t="shared" ca="1" si="64"/>
        <v>-13</v>
      </c>
      <c r="O786" s="32">
        <f ca="1">SUM(M$4:M786)/I786</f>
        <v>-1.6602809706257982E-2</v>
      </c>
      <c r="P786" s="47">
        <f ca="1">_xlfn.VAR.P(M$4:M786)</f>
        <v>0.99972434670985777</v>
      </c>
      <c r="Q786" s="33">
        <f ca="1">COUNTIF(L$4:L786, "WIN")/I786</f>
        <v>0.49169859514687103</v>
      </c>
    </row>
    <row r="787" spans="9:17" x14ac:dyDescent="0.25">
      <c r="I787" s="5">
        <v>784</v>
      </c>
      <c r="J787" s="9">
        <f t="shared" ca="1" si="62"/>
        <v>0.82286263270950966</v>
      </c>
      <c r="K787" s="7" t="str">
        <f t="shared" ca="1" si="60"/>
        <v>BLACK</v>
      </c>
      <c r="L787" s="7" t="str">
        <f t="shared" ca="1" si="61"/>
        <v>LOSE</v>
      </c>
      <c r="M787" s="8">
        <f t="shared" ca="1" si="63"/>
        <v>-1</v>
      </c>
      <c r="N787" s="8">
        <f t="shared" ca="1" si="64"/>
        <v>-14</v>
      </c>
      <c r="O787" s="32">
        <f ca="1">SUM(M$4:M787)/I787</f>
        <v>-1.7857142857142856E-2</v>
      </c>
      <c r="P787" s="47">
        <f ca="1">_xlfn.VAR.P(M$4:M787)</f>
        <v>0.99968112244897955</v>
      </c>
      <c r="Q787" s="33">
        <f ca="1">COUNTIF(L$4:L787, "WIN")/I787</f>
        <v>0.49107142857142855</v>
      </c>
    </row>
    <row r="788" spans="9:17" x14ac:dyDescent="0.25">
      <c r="I788" s="5">
        <v>785</v>
      </c>
      <c r="J788" s="9">
        <f t="shared" ca="1" si="62"/>
        <v>0.59734901053644229</v>
      </c>
      <c r="K788" s="7" t="str">
        <f t="shared" ca="1" si="60"/>
        <v>BLACK</v>
      </c>
      <c r="L788" s="7" t="str">
        <f t="shared" ca="1" si="61"/>
        <v>LOSE</v>
      </c>
      <c r="M788" s="8">
        <f t="shared" ca="1" si="63"/>
        <v>-1</v>
      </c>
      <c r="N788" s="8">
        <f t="shared" ca="1" si="64"/>
        <v>-15</v>
      </c>
      <c r="O788" s="32">
        <f ca="1">SUM(M$4:M788)/I788</f>
        <v>-1.9108280254777069E-2</v>
      </c>
      <c r="P788" s="47">
        <f ca="1">_xlfn.VAR.P(M$4:M788)</f>
        <v>0.99963487362570491</v>
      </c>
      <c r="Q788" s="33">
        <f ca="1">COUNTIF(L$4:L788, "WIN")/I788</f>
        <v>0.49044585987261147</v>
      </c>
    </row>
    <row r="789" spans="9:17" x14ac:dyDescent="0.25">
      <c r="I789" s="5">
        <v>786</v>
      </c>
      <c r="J789" s="9">
        <f t="shared" ca="1" si="62"/>
        <v>0.94947598107653053</v>
      </c>
      <c r="K789" s="7" t="str">
        <f t="shared" ca="1" si="60"/>
        <v>BLACK</v>
      </c>
      <c r="L789" s="7" t="str">
        <f t="shared" ca="1" si="61"/>
        <v>LOSE</v>
      </c>
      <c r="M789" s="8">
        <f t="shared" ca="1" si="63"/>
        <v>-1</v>
      </c>
      <c r="N789" s="8">
        <f t="shared" ca="1" si="64"/>
        <v>-16</v>
      </c>
      <c r="O789" s="32">
        <f ca="1">SUM(M$4:M789)/I789</f>
        <v>-2.0356234096692113E-2</v>
      </c>
      <c r="P789" s="47">
        <f ca="1">_xlfn.VAR.P(M$4:M789)</f>
        <v>0.99958562373340065</v>
      </c>
      <c r="Q789" s="33">
        <f ca="1">COUNTIF(L$4:L789, "WIN")/I789</f>
        <v>0.48982188295165396</v>
      </c>
    </row>
    <row r="790" spans="9:17" x14ac:dyDescent="0.25">
      <c r="I790" s="5">
        <v>787</v>
      </c>
      <c r="J790" s="9">
        <f t="shared" ca="1" si="62"/>
        <v>0.11990701428981332</v>
      </c>
      <c r="K790" s="7" t="str">
        <f t="shared" ca="1" si="60"/>
        <v>RED</v>
      </c>
      <c r="L790" s="7" t="str">
        <f t="shared" ca="1" si="61"/>
        <v>WIN</v>
      </c>
      <c r="M790" s="8">
        <f t="shared" ca="1" si="63"/>
        <v>1</v>
      </c>
      <c r="N790" s="8">
        <f t="shared" ca="1" si="64"/>
        <v>-15</v>
      </c>
      <c r="O790" s="32">
        <f ca="1">SUM(M$4:M790)/I790</f>
        <v>-1.9059720457433291E-2</v>
      </c>
      <c r="P790" s="47">
        <f ca="1">_xlfn.VAR.P(M$4:M790)</f>
        <v>0.99963672705608453</v>
      </c>
      <c r="Q790" s="33">
        <f ca="1">COUNTIF(L$4:L790, "WIN")/I790</f>
        <v>0.49047013977128334</v>
      </c>
    </row>
    <row r="791" spans="9:17" x14ac:dyDescent="0.25">
      <c r="I791" s="5">
        <v>788</v>
      </c>
      <c r="J791" s="9">
        <f t="shared" ca="1" si="62"/>
        <v>0.38182172710861251</v>
      </c>
      <c r="K791" s="7" t="str">
        <f t="shared" ca="1" si="60"/>
        <v>RED</v>
      </c>
      <c r="L791" s="7" t="str">
        <f t="shared" ca="1" si="61"/>
        <v>WIN</v>
      </c>
      <c r="M791" s="8">
        <f t="shared" ca="1" si="63"/>
        <v>1</v>
      </c>
      <c r="N791" s="8">
        <f t="shared" ca="1" si="64"/>
        <v>-14</v>
      </c>
      <c r="O791" s="32">
        <f ca="1">SUM(M$4:M791)/I791</f>
        <v>-1.7766497461928935E-2</v>
      </c>
      <c r="P791" s="47">
        <f ca="1">_xlfn.VAR.P(M$4:M791)</f>
        <v>0.99968435156793523</v>
      </c>
      <c r="Q791" s="33">
        <f ca="1">COUNTIF(L$4:L791, "WIN")/I791</f>
        <v>0.49111675126903553</v>
      </c>
    </row>
    <row r="792" spans="9:17" x14ac:dyDescent="0.25">
      <c r="I792" s="5">
        <v>789</v>
      </c>
      <c r="J792" s="9">
        <f t="shared" ca="1" si="62"/>
        <v>0.97151242701416984</v>
      </c>
      <c r="K792" s="7" t="str">
        <f t="shared" ca="1" si="60"/>
        <v>BLACK</v>
      </c>
      <c r="L792" s="7" t="str">
        <f t="shared" ca="1" si="61"/>
        <v>LOSE</v>
      </c>
      <c r="M792" s="8">
        <f t="shared" ca="1" si="63"/>
        <v>-1</v>
      </c>
      <c r="N792" s="8">
        <f t="shared" ca="1" si="64"/>
        <v>-15</v>
      </c>
      <c r="O792" s="32">
        <f ca="1">SUM(M$4:M792)/I792</f>
        <v>-1.9011406844106463E-2</v>
      </c>
      <c r="P792" s="47">
        <f ca="1">_xlfn.VAR.P(M$4:M792)</f>
        <v>0.99963856640980786</v>
      </c>
      <c r="Q792" s="33">
        <f ca="1">COUNTIF(L$4:L792, "WIN")/I792</f>
        <v>0.49049429657794674</v>
      </c>
    </row>
    <row r="793" spans="9:17" x14ac:dyDescent="0.25">
      <c r="I793" s="5">
        <v>790</v>
      </c>
      <c r="J793" s="9">
        <f t="shared" ca="1" si="62"/>
        <v>0.87113966685535926</v>
      </c>
      <c r="K793" s="7" t="str">
        <f t="shared" ca="1" si="60"/>
        <v>BLACK</v>
      </c>
      <c r="L793" s="7" t="str">
        <f t="shared" ca="1" si="61"/>
        <v>LOSE</v>
      </c>
      <c r="M793" s="8">
        <f t="shared" ca="1" si="63"/>
        <v>-1</v>
      </c>
      <c r="N793" s="8">
        <f t="shared" ca="1" si="64"/>
        <v>-16</v>
      </c>
      <c r="O793" s="32">
        <f ca="1">SUM(M$4:M793)/I793</f>
        <v>-2.0253164556962026E-2</v>
      </c>
      <c r="P793" s="47">
        <f ca="1">_xlfn.VAR.P(M$4:M793)</f>
        <v>0.99958980932542862</v>
      </c>
      <c r="Q793" s="33">
        <f ca="1">COUNTIF(L$4:L793, "WIN")/I793</f>
        <v>0.48987341772151899</v>
      </c>
    </row>
    <row r="794" spans="9:17" x14ac:dyDescent="0.25">
      <c r="I794" s="5">
        <v>791</v>
      </c>
      <c r="J794" s="9">
        <f t="shared" ca="1" si="62"/>
        <v>0.20874040926337012</v>
      </c>
      <c r="K794" s="7" t="str">
        <f t="shared" ca="1" si="60"/>
        <v>RED</v>
      </c>
      <c r="L794" s="7" t="str">
        <f t="shared" ca="1" si="61"/>
        <v>WIN</v>
      </c>
      <c r="M794" s="8">
        <f t="shared" ca="1" si="63"/>
        <v>1</v>
      </c>
      <c r="N794" s="8">
        <f t="shared" ca="1" si="64"/>
        <v>-15</v>
      </c>
      <c r="O794" s="32">
        <f ca="1">SUM(M$4:M794)/I794</f>
        <v>-1.8963337547408345E-2</v>
      </c>
      <c r="P794" s="47">
        <f ca="1">_xlfn.VAR.P(M$4:M794)</f>
        <v>0.99964039182906306</v>
      </c>
      <c r="Q794" s="33">
        <f ca="1">COUNTIF(L$4:L794, "WIN")/I794</f>
        <v>0.49051833122629585</v>
      </c>
    </row>
    <row r="795" spans="9:17" x14ac:dyDescent="0.25">
      <c r="I795" s="5">
        <v>792</v>
      </c>
      <c r="J795" s="9">
        <f t="shared" ca="1" si="62"/>
        <v>0.77178271284186573</v>
      </c>
      <c r="K795" s="7" t="str">
        <f t="shared" ca="1" si="60"/>
        <v>BLACK</v>
      </c>
      <c r="L795" s="7" t="str">
        <f t="shared" ca="1" si="61"/>
        <v>LOSE</v>
      </c>
      <c r="M795" s="8">
        <f t="shared" ca="1" si="63"/>
        <v>-1</v>
      </c>
      <c r="N795" s="8">
        <f t="shared" ca="1" si="64"/>
        <v>-16</v>
      </c>
      <c r="O795" s="32">
        <f ca="1">SUM(M$4:M795)/I795</f>
        <v>-2.0202020202020204E-2</v>
      </c>
      <c r="P795" s="47">
        <f ca="1">_xlfn.VAR.P(M$4:M795)</f>
        <v>0.99959187837975716</v>
      </c>
      <c r="Q795" s="33">
        <f ca="1">COUNTIF(L$4:L795, "WIN")/I795</f>
        <v>0.48989898989898989</v>
      </c>
    </row>
    <row r="796" spans="9:17" x14ac:dyDescent="0.25">
      <c r="I796" s="5">
        <v>793</v>
      </c>
      <c r="J796" s="9">
        <f t="shared" ca="1" si="62"/>
        <v>0.74653849828905527</v>
      </c>
      <c r="K796" s="7" t="str">
        <f t="shared" ca="1" si="60"/>
        <v>BLACK</v>
      </c>
      <c r="L796" s="7" t="str">
        <f t="shared" ca="1" si="61"/>
        <v>LOSE</v>
      </c>
      <c r="M796" s="8">
        <f t="shared" ca="1" si="63"/>
        <v>-1</v>
      </c>
      <c r="N796" s="8">
        <f t="shared" ca="1" si="64"/>
        <v>-17</v>
      </c>
      <c r="O796" s="32">
        <f ca="1">SUM(M$4:M796)/I796</f>
        <v>-2.1437578814627996E-2</v>
      </c>
      <c r="P796" s="47">
        <f ca="1">_xlfn.VAR.P(M$4:M796)</f>
        <v>0.99954043021456662</v>
      </c>
      <c r="Q796" s="33">
        <f ca="1">COUNTIF(L$4:L796, "WIN")/I796</f>
        <v>0.48928121059268598</v>
      </c>
    </row>
    <row r="797" spans="9:17" x14ac:dyDescent="0.25">
      <c r="I797" s="5">
        <v>794</v>
      </c>
      <c r="J797" s="9">
        <f t="shared" ca="1" si="62"/>
        <v>0.35466256210302372</v>
      </c>
      <c r="K797" s="7" t="str">
        <f t="shared" ca="1" si="60"/>
        <v>RED</v>
      </c>
      <c r="L797" s="7" t="str">
        <f t="shared" ca="1" si="61"/>
        <v>WIN</v>
      </c>
      <c r="M797" s="8">
        <f t="shared" ca="1" si="63"/>
        <v>1</v>
      </c>
      <c r="N797" s="8">
        <f t="shared" ca="1" si="64"/>
        <v>-16</v>
      </c>
      <c r="O797" s="32">
        <f ca="1">SUM(M$4:M797)/I797</f>
        <v>-2.0151133501259445E-2</v>
      </c>
      <c r="P797" s="47">
        <f ca="1">_xlfn.VAR.P(M$4:M797)</f>
        <v>0.99959393181861445</v>
      </c>
      <c r="Q797" s="33">
        <f ca="1">COUNTIF(L$4:L797, "WIN")/I797</f>
        <v>0.48992443324937029</v>
      </c>
    </row>
    <row r="798" spans="9:17" x14ac:dyDescent="0.25">
      <c r="I798" s="5">
        <v>795</v>
      </c>
      <c r="J798" s="9">
        <f t="shared" ca="1" si="62"/>
        <v>0.95104678990623481</v>
      </c>
      <c r="K798" s="7" t="str">
        <f t="shared" ca="1" si="60"/>
        <v>BLACK</v>
      </c>
      <c r="L798" s="7" t="str">
        <f t="shared" ca="1" si="61"/>
        <v>LOSE</v>
      </c>
      <c r="M798" s="8">
        <f t="shared" ca="1" si="63"/>
        <v>-1</v>
      </c>
      <c r="N798" s="8">
        <f t="shared" ca="1" si="64"/>
        <v>-17</v>
      </c>
      <c r="O798" s="32">
        <f ca="1">SUM(M$4:M798)/I798</f>
        <v>-2.1383647798742137E-2</v>
      </c>
      <c r="P798" s="47">
        <f ca="1">_xlfn.VAR.P(M$4:M798)</f>
        <v>0.99954273960681939</v>
      </c>
      <c r="Q798" s="33">
        <f ca="1">COUNTIF(L$4:L798, "WIN")/I798</f>
        <v>0.48930817610062893</v>
      </c>
    </row>
    <row r="799" spans="9:17" x14ac:dyDescent="0.25">
      <c r="I799" s="5">
        <v>796</v>
      </c>
      <c r="J799" s="9">
        <f t="shared" ca="1" si="62"/>
        <v>0.440535902541908</v>
      </c>
      <c r="K799" s="7" t="str">
        <f t="shared" ca="1" si="60"/>
        <v>RED</v>
      </c>
      <c r="L799" s="7" t="str">
        <f t="shared" ca="1" si="61"/>
        <v>WIN</v>
      </c>
      <c r="M799" s="8">
        <f t="shared" ca="1" si="63"/>
        <v>1</v>
      </c>
      <c r="N799" s="8">
        <f t="shared" ca="1" si="64"/>
        <v>-16</v>
      </c>
      <c r="O799" s="32">
        <f ca="1">SUM(M$4:M799)/I799</f>
        <v>-2.0100502512562814E-2</v>
      </c>
      <c r="P799" s="47">
        <f ca="1">_xlfn.VAR.P(M$4:M799)</f>
        <v>0.99959596979874243</v>
      </c>
      <c r="Q799" s="33">
        <f ca="1">COUNTIF(L$4:L799, "WIN")/I799</f>
        <v>0.4899497487437186</v>
      </c>
    </row>
    <row r="800" spans="9:17" x14ac:dyDescent="0.25">
      <c r="I800" s="5">
        <v>797</v>
      </c>
      <c r="J800" s="9">
        <f t="shared" ca="1" si="62"/>
        <v>0.50137444810091558</v>
      </c>
      <c r="K800" s="7" t="str">
        <f t="shared" ca="1" si="60"/>
        <v>BLACK</v>
      </c>
      <c r="L800" s="7" t="str">
        <f t="shared" ca="1" si="61"/>
        <v>LOSE</v>
      </c>
      <c r="M800" s="8">
        <f t="shared" ca="1" si="63"/>
        <v>-1</v>
      </c>
      <c r="N800" s="8">
        <f t="shared" ca="1" si="64"/>
        <v>-17</v>
      </c>
      <c r="O800" s="32">
        <f ca="1">SUM(M$4:M800)/I800</f>
        <v>-2.1329987452948559E-2</v>
      </c>
      <c r="P800" s="47">
        <f ca="1">_xlfn.VAR.P(M$4:M800)</f>
        <v>0.9995450316352571</v>
      </c>
      <c r="Q800" s="33">
        <f ca="1">COUNTIF(L$4:L800, "WIN")/I800</f>
        <v>0.48933500627352572</v>
      </c>
    </row>
    <row r="801" spans="9:17" x14ac:dyDescent="0.25">
      <c r="I801" s="5">
        <v>798</v>
      </c>
      <c r="J801" s="9">
        <f t="shared" ca="1" si="62"/>
        <v>0.14145812707505068</v>
      </c>
      <c r="K801" s="7" t="str">
        <f t="shared" ca="1" si="60"/>
        <v>RED</v>
      </c>
      <c r="L801" s="7" t="str">
        <f t="shared" ca="1" si="61"/>
        <v>WIN</v>
      </c>
      <c r="M801" s="8">
        <f t="shared" ca="1" si="63"/>
        <v>1</v>
      </c>
      <c r="N801" s="8">
        <f t="shared" ca="1" si="64"/>
        <v>-16</v>
      </c>
      <c r="O801" s="32">
        <f ca="1">SUM(M$4:M801)/I801</f>
        <v>-2.0050125313283207E-2</v>
      </c>
      <c r="P801" s="47">
        <f ca="1">_xlfn.VAR.P(M$4:M801)</f>
        <v>0.99959799247492165</v>
      </c>
      <c r="Q801" s="33">
        <f ca="1">COUNTIF(L$4:L801, "WIN")/I801</f>
        <v>0.4899749373433584</v>
      </c>
    </row>
    <row r="802" spans="9:17" x14ac:dyDescent="0.25">
      <c r="I802" s="5">
        <v>799</v>
      </c>
      <c r="J802" s="9">
        <f t="shared" ca="1" si="62"/>
        <v>0.60151234620710003</v>
      </c>
      <c r="K802" s="7" t="str">
        <f t="shared" ca="1" si="60"/>
        <v>BLACK</v>
      </c>
      <c r="L802" s="7" t="str">
        <f t="shared" ca="1" si="61"/>
        <v>LOSE</v>
      </c>
      <c r="M802" s="8">
        <f t="shared" ca="1" si="63"/>
        <v>-1</v>
      </c>
      <c r="N802" s="8">
        <f t="shared" ca="1" si="64"/>
        <v>-17</v>
      </c>
      <c r="O802" s="32">
        <f ca="1">SUM(M$4:M802)/I802</f>
        <v>-2.1276595744680851E-2</v>
      </c>
      <c r="P802" s="47">
        <f ca="1">_xlfn.VAR.P(M$4:M802)</f>
        <v>0.99954730647351742</v>
      </c>
      <c r="Q802" s="33">
        <f ca="1">COUNTIF(L$4:L802, "WIN")/I802</f>
        <v>0.48936170212765956</v>
      </c>
    </row>
    <row r="803" spans="9:17" x14ac:dyDescent="0.25">
      <c r="I803" s="5">
        <v>800</v>
      </c>
      <c r="J803" s="9">
        <f t="shared" ca="1" si="62"/>
        <v>0.59053713951489162</v>
      </c>
      <c r="K803" s="7" t="str">
        <f t="shared" ca="1" si="60"/>
        <v>BLACK</v>
      </c>
      <c r="L803" s="7" t="str">
        <f t="shared" ca="1" si="61"/>
        <v>LOSE</v>
      </c>
      <c r="M803" s="8">
        <f t="shared" ca="1" si="63"/>
        <v>-1</v>
      </c>
      <c r="N803" s="8">
        <f t="shared" ca="1" si="64"/>
        <v>-18</v>
      </c>
      <c r="O803" s="32">
        <f ca="1">SUM(M$4:M803)/I803</f>
        <v>-2.2499999999999999E-2</v>
      </c>
      <c r="P803" s="47">
        <f ca="1">_xlfn.VAR.P(M$4:M803)</f>
        <v>0.99949374999999996</v>
      </c>
      <c r="Q803" s="33">
        <f ca="1">COUNTIF(L$4:L803, "WIN")/I803</f>
        <v>0.48875000000000002</v>
      </c>
    </row>
    <row r="804" spans="9:17" x14ac:dyDescent="0.25">
      <c r="I804" s="5">
        <v>801</v>
      </c>
      <c r="J804" s="9">
        <f t="shared" ca="1" si="62"/>
        <v>0.13504307309288544</v>
      </c>
      <c r="K804" s="7" t="str">
        <f t="shared" ca="1" si="60"/>
        <v>RED</v>
      </c>
      <c r="L804" s="7" t="str">
        <f t="shared" ca="1" si="61"/>
        <v>WIN</v>
      </c>
      <c r="M804" s="8">
        <f t="shared" ca="1" si="63"/>
        <v>1</v>
      </c>
      <c r="N804" s="8">
        <f t="shared" ca="1" si="64"/>
        <v>-17</v>
      </c>
      <c r="O804" s="32">
        <f ca="1">SUM(M$4:M804)/I804</f>
        <v>-2.1223470661672909E-2</v>
      </c>
      <c r="P804" s="47">
        <f ca="1">_xlfn.VAR.P(M$4:M804)</f>
        <v>0.99954956429307307</v>
      </c>
      <c r="Q804" s="33">
        <f ca="1">COUNTIF(L$4:L804, "WIN")/I804</f>
        <v>0.48938826466916352</v>
      </c>
    </row>
    <row r="805" spans="9:17" x14ac:dyDescent="0.25">
      <c r="I805" s="5">
        <v>802</v>
      </c>
      <c r="J805" s="9">
        <f t="shared" ca="1" si="62"/>
        <v>0.72994316154335848</v>
      </c>
      <c r="K805" s="7" t="str">
        <f t="shared" ca="1" si="60"/>
        <v>BLACK</v>
      </c>
      <c r="L805" s="7" t="str">
        <f t="shared" ca="1" si="61"/>
        <v>LOSE</v>
      </c>
      <c r="M805" s="8">
        <f t="shared" ca="1" si="63"/>
        <v>-1</v>
      </c>
      <c r="N805" s="8">
        <f t="shared" ca="1" si="64"/>
        <v>-18</v>
      </c>
      <c r="O805" s="32">
        <f ca="1">SUM(M$4:M805)/I805</f>
        <v>-2.2443890274314215E-2</v>
      </c>
      <c r="P805" s="47">
        <f ca="1">_xlfn.VAR.P(M$4:M805)</f>
        <v>0.99949627178935452</v>
      </c>
      <c r="Q805" s="33">
        <f ca="1">COUNTIF(L$4:L805, "WIN")/I805</f>
        <v>0.48877805486284287</v>
      </c>
    </row>
    <row r="806" spans="9:17" x14ac:dyDescent="0.25">
      <c r="I806" s="5">
        <v>803</v>
      </c>
      <c r="J806" s="9">
        <f t="shared" ca="1" si="62"/>
        <v>0.77685446260032998</v>
      </c>
      <c r="K806" s="7" t="str">
        <f t="shared" ca="1" si="60"/>
        <v>BLACK</v>
      </c>
      <c r="L806" s="7" t="str">
        <f t="shared" ca="1" si="61"/>
        <v>LOSE</v>
      </c>
      <c r="M806" s="8">
        <f t="shared" ca="1" si="63"/>
        <v>-1</v>
      </c>
      <c r="N806" s="8">
        <f t="shared" ca="1" si="64"/>
        <v>-19</v>
      </c>
      <c r="O806" s="32">
        <f ca="1">SUM(M$4:M806)/I806</f>
        <v>-2.3661270236612703E-2</v>
      </c>
      <c r="P806" s="47">
        <f ca="1">_xlfn.VAR.P(M$4:M806)</f>
        <v>0.99944014429078998</v>
      </c>
      <c r="Q806" s="33">
        <f ca="1">COUNTIF(L$4:L806, "WIN")/I806</f>
        <v>0.48816936488169366</v>
      </c>
    </row>
    <row r="807" spans="9:17" x14ac:dyDescent="0.25">
      <c r="I807" s="5">
        <v>804</v>
      </c>
      <c r="J807" s="9">
        <f t="shared" ca="1" si="62"/>
        <v>0.90313194057892898</v>
      </c>
      <c r="K807" s="7" t="str">
        <f t="shared" ca="1" si="60"/>
        <v>BLACK</v>
      </c>
      <c r="L807" s="7" t="str">
        <f t="shared" ca="1" si="61"/>
        <v>LOSE</v>
      </c>
      <c r="M807" s="8">
        <f t="shared" ca="1" si="63"/>
        <v>-1</v>
      </c>
      <c r="N807" s="8">
        <f t="shared" ca="1" si="64"/>
        <v>-20</v>
      </c>
      <c r="O807" s="32">
        <f ca="1">SUM(M$4:M807)/I807</f>
        <v>-2.4875621890547265E-2</v>
      </c>
      <c r="P807" s="47">
        <f ca="1">_xlfn.VAR.P(M$4:M807)</f>
        <v>0.99938120343555847</v>
      </c>
      <c r="Q807" s="33">
        <f ca="1">COUNTIF(L$4:L807, "WIN")/I807</f>
        <v>0.48756218905472637</v>
      </c>
    </row>
    <row r="808" spans="9:17" x14ac:dyDescent="0.25">
      <c r="I808" s="5">
        <v>805</v>
      </c>
      <c r="J808" s="9">
        <f t="shared" ca="1" si="62"/>
        <v>0.11270423182984279</v>
      </c>
      <c r="K808" s="7" t="str">
        <f t="shared" ca="1" si="60"/>
        <v>RED</v>
      </c>
      <c r="L808" s="7" t="str">
        <f t="shared" ca="1" si="61"/>
        <v>WIN</v>
      </c>
      <c r="M808" s="8">
        <f t="shared" ca="1" si="63"/>
        <v>1</v>
      </c>
      <c r="N808" s="8">
        <f t="shared" ca="1" si="64"/>
        <v>-19</v>
      </c>
      <c r="O808" s="32">
        <f ca="1">SUM(M$4:M808)/I808</f>
        <v>-2.3602484472049691E-2</v>
      </c>
      <c r="P808" s="47">
        <f ca="1">_xlfn.VAR.P(M$4:M808)</f>
        <v>0.99944292272674662</v>
      </c>
      <c r="Q808" s="33">
        <f ca="1">COUNTIF(L$4:L808, "WIN")/I808</f>
        <v>0.48819875776397514</v>
      </c>
    </row>
    <row r="809" spans="9:17" x14ac:dyDescent="0.25">
      <c r="I809" s="5">
        <v>806</v>
      </c>
      <c r="J809" s="9">
        <f t="shared" ca="1" si="62"/>
        <v>0.19235014087783886</v>
      </c>
      <c r="K809" s="7" t="str">
        <f t="shared" ca="1" si="60"/>
        <v>RED</v>
      </c>
      <c r="L809" s="7" t="str">
        <f t="shared" ca="1" si="61"/>
        <v>WIN</v>
      </c>
      <c r="M809" s="8">
        <f t="shared" ca="1" si="63"/>
        <v>1</v>
      </c>
      <c r="N809" s="8">
        <f t="shared" ca="1" si="64"/>
        <v>-18</v>
      </c>
      <c r="O809" s="32">
        <f ca="1">SUM(M$4:M809)/I809</f>
        <v>-2.2332506203473945E-2</v>
      </c>
      <c r="P809" s="47">
        <f ca="1">_xlfn.VAR.P(M$4:M809)</f>
        <v>0.99950125916667176</v>
      </c>
      <c r="Q809" s="33">
        <f ca="1">COUNTIF(L$4:L809, "WIN")/I809</f>
        <v>0.48883374689826303</v>
      </c>
    </row>
    <row r="810" spans="9:17" x14ac:dyDescent="0.25">
      <c r="I810" s="5">
        <v>807</v>
      </c>
      <c r="J810" s="9">
        <f t="shared" ca="1" si="62"/>
        <v>0.12549453236224506</v>
      </c>
      <c r="K810" s="7" t="str">
        <f t="shared" ca="1" si="60"/>
        <v>RED</v>
      </c>
      <c r="L810" s="7" t="str">
        <f t="shared" ca="1" si="61"/>
        <v>WIN</v>
      </c>
      <c r="M810" s="8">
        <f t="shared" ca="1" si="63"/>
        <v>1</v>
      </c>
      <c r="N810" s="8">
        <f t="shared" ca="1" si="64"/>
        <v>-17</v>
      </c>
      <c r="O810" s="32">
        <f ca="1">SUM(M$4:M810)/I810</f>
        <v>-2.1065675340768277E-2</v>
      </c>
      <c r="P810" s="47">
        <f ca="1">_xlfn.VAR.P(M$4:M810)</f>
        <v>0.99955623732243737</v>
      </c>
      <c r="Q810" s="33">
        <f ca="1">COUNTIF(L$4:L810, "WIN")/I810</f>
        <v>0.48946716232961585</v>
      </c>
    </row>
    <row r="811" spans="9:17" x14ac:dyDescent="0.25">
      <c r="I811" s="5">
        <v>808</v>
      </c>
      <c r="J811" s="9">
        <f t="shared" ca="1" si="62"/>
        <v>0.78500230267501903</v>
      </c>
      <c r="K811" s="7" t="str">
        <f t="shared" ca="1" si="60"/>
        <v>BLACK</v>
      </c>
      <c r="L811" s="7" t="str">
        <f t="shared" ca="1" si="61"/>
        <v>LOSE</v>
      </c>
      <c r="M811" s="8">
        <f t="shared" ca="1" si="63"/>
        <v>-1</v>
      </c>
      <c r="N811" s="8">
        <f t="shared" ca="1" si="64"/>
        <v>-18</v>
      </c>
      <c r="O811" s="32">
        <f ca="1">SUM(M$4:M811)/I811</f>
        <v>-2.2277227722772276E-2</v>
      </c>
      <c r="P811" s="47">
        <f ca="1">_xlfn.VAR.P(M$4:M811)</f>
        <v>0.99950372512498775</v>
      </c>
      <c r="Q811" s="33">
        <f ca="1">COUNTIF(L$4:L811, "WIN")/I811</f>
        <v>0.48886138613861385</v>
      </c>
    </row>
    <row r="812" spans="9:17" x14ac:dyDescent="0.25">
      <c r="I812" s="5">
        <v>809</v>
      </c>
      <c r="J812" s="9">
        <f t="shared" ca="1" si="62"/>
        <v>0.10982215353364799</v>
      </c>
      <c r="K812" s="7" t="str">
        <f t="shared" ca="1" si="60"/>
        <v>RED</v>
      </c>
      <c r="L812" s="7" t="str">
        <f t="shared" ca="1" si="61"/>
        <v>WIN</v>
      </c>
      <c r="M812" s="8">
        <f t="shared" ca="1" si="63"/>
        <v>1</v>
      </c>
      <c r="N812" s="8">
        <f t="shared" ca="1" si="64"/>
        <v>-17</v>
      </c>
      <c r="O812" s="32">
        <f ca="1">SUM(M$4:M812)/I812</f>
        <v>-2.1013597033374538E-2</v>
      </c>
      <c r="P812" s="47">
        <f ca="1">_xlfn.VAR.P(M$4:M812)</f>
        <v>0.99955842873971901</v>
      </c>
      <c r="Q812" s="33">
        <f ca="1">COUNTIF(L$4:L812, "WIN")/I812</f>
        <v>0.48949320148331271</v>
      </c>
    </row>
    <row r="813" spans="9:17" x14ac:dyDescent="0.25">
      <c r="I813" s="5">
        <v>810</v>
      </c>
      <c r="J813" s="9">
        <f t="shared" ca="1" si="62"/>
        <v>0.44886597579014698</v>
      </c>
      <c r="K813" s="7" t="str">
        <f t="shared" ca="1" si="60"/>
        <v>RED</v>
      </c>
      <c r="L813" s="7" t="str">
        <f t="shared" ca="1" si="61"/>
        <v>WIN</v>
      </c>
      <c r="M813" s="8">
        <f t="shared" ca="1" si="63"/>
        <v>1</v>
      </c>
      <c r="N813" s="8">
        <f t="shared" ca="1" si="64"/>
        <v>-16</v>
      </c>
      <c r="O813" s="32">
        <f ca="1">SUM(M$4:M813)/I813</f>
        <v>-1.9753086419753086E-2</v>
      </c>
      <c r="P813" s="47">
        <f ca="1">_xlfn.VAR.P(M$4:M813)</f>
        <v>0.99960981557689377</v>
      </c>
      <c r="Q813" s="33">
        <f ca="1">COUNTIF(L$4:L813, "WIN")/I813</f>
        <v>0.49012345679012348</v>
      </c>
    </row>
    <row r="814" spans="9:17" x14ac:dyDescent="0.25">
      <c r="I814" s="5">
        <v>811</v>
      </c>
      <c r="J814" s="9">
        <f t="shared" ca="1" si="62"/>
        <v>0.19816708838489805</v>
      </c>
      <c r="K814" s="7" t="str">
        <f t="shared" ca="1" si="60"/>
        <v>RED</v>
      </c>
      <c r="L814" s="7" t="str">
        <f t="shared" ca="1" si="61"/>
        <v>WIN</v>
      </c>
      <c r="M814" s="8">
        <f t="shared" ca="1" si="63"/>
        <v>1</v>
      </c>
      <c r="N814" s="8">
        <f t="shared" ca="1" si="64"/>
        <v>-15</v>
      </c>
      <c r="O814" s="32">
        <f ca="1">SUM(M$4:M814)/I814</f>
        <v>-1.8495684340320593E-2</v>
      </c>
      <c r="P814" s="47">
        <f ca="1">_xlfn.VAR.P(M$4:M814)</f>
        <v>0.99965790966078327</v>
      </c>
      <c r="Q814" s="33">
        <f ca="1">COUNTIF(L$4:L814, "WIN")/I814</f>
        <v>0.49075215782983972</v>
      </c>
    </row>
    <row r="815" spans="9:17" x14ac:dyDescent="0.25">
      <c r="I815" s="5">
        <v>812</v>
      </c>
      <c r="J815" s="9">
        <f t="shared" ca="1" si="62"/>
        <v>0.18369860055378551</v>
      </c>
      <c r="K815" s="7" t="str">
        <f t="shared" ca="1" si="60"/>
        <v>RED</v>
      </c>
      <c r="L815" s="7" t="str">
        <f t="shared" ca="1" si="61"/>
        <v>WIN</v>
      </c>
      <c r="M815" s="8">
        <f t="shared" ca="1" si="63"/>
        <v>1</v>
      </c>
      <c r="N815" s="8">
        <f t="shared" ca="1" si="64"/>
        <v>-14</v>
      </c>
      <c r="O815" s="32">
        <f ca="1">SUM(M$4:M815)/I815</f>
        <v>-1.7241379310344827E-2</v>
      </c>
      <c r="P815" s="47">
        <f ca="1">_xlfn.VAR.P(M$4:M815)</f>
        <v>0.9997027348394768</v>
      </c>
      <c r="Q815" s="33">
        <f ca="1">COUNTIF(L$4:L815, "WIN")/I815</f>
        <v>0.49137931034482757</v>
      </c>
    </row>
    <row r="816" spans="9:17" x14ac:dyDescent="0.25">
      <c r="I816" s="5">
        <v>813</v>
      </c>
      <c r="J816" s="9">
        <f t="shared" ca="1" si="62"/>
        <v>0.48978437873940373</v>
      </c>
      <c r="K816" s="7" t="str">
        <f t="shared" ca="1" si="60"/>
        <v>BLACK</v>
      </c>
      <c r="L816" s="7" t="str">
        <f t="shared" ca="1" si="61"/>
        <v>LOSE</v>
      </c>
      <c r="M816" s="8">
        <f t="shared" ca="1" si="63"/>
        <v>-1</v>
      </c>
      <c r="N816" s="8">
        <f t="shared" ca="1" si="64"/>
        <v>-15</v>
      </c>
      <c r="O816" s="32">
        <f ca="1">SUM(M$4:M816)/I816</f>
        <v>-1.8450184501845018E-2</v>
      </c>
      <c r="P816" s="47">
        <f ca="1">_xlfn.VAR.P(M$4:M816)</f>
        <v>0.99965959069184784</v>
      </c>
      <c r="Q816" s="33">
        <f ca="1">COUNTIF(L$4:L816, "WIN")/I816</f>
        <v>0.4907749077490775</v>
      </c>
    </row>
    <row r="817" spans="9:17" x14ac:dyDescent="0.25">
      <c r="I817" s="5">
        <v>814</v>
      </c>
      <c r="J817" s="9">
        <f t="shared" ca="1" si="62"/>
        <v>0.3568514029418004</v>
      </c>
      <c r="K817" s="7" t="str">
        <f t="shared" ca="1" si="60"/>
        <v>RED</v>
      </c>
      <c r="L817" s="7" t="str">
        <f t="shared" ca="1" si="61"/>
        <v>WIN</v>
      </c>
      <c r="M817" s="8">
        <f t="shared" ca="1" si="63"/>
        <v>1</v>
      </c>
      <c r="N817" s="8">
        <f t="shared" ca="1" si="64"/>
        <v>-14</v>
      </c>
      <c r="O817" s="32">
        <f ca="1">SUM(M$4:M817)/I817</f>
        <v>-1.7199017199017199E-2</v>
      </c>
      <c r="P817" s="47">
        <f ca="1">_xlfn.VAR.P(M$4:M817)</f>
        <v>0.99970419380738795</v>
      </c>
      <c r="Q817" s="33">
        <f ca="1">COUNTIF(L$4:L817, "WIN")/I817</f>
        <v>0.49140049140049141</v>
      </c>
    </row>
    <row r="818" spans="9:17" x14ac:dyDescent="0.25">
      <c r="I818" s="5">
        <v>815</v>
      </c>
      <c r="J818" s="9">
        <f t="shared" ca="1" si="62"/>
        <v>0.65221962128833055</v>
      </c>
      <c r="K818" s="7" t="str">
        <f t="shared" ca="1" si="60"/>
        <v>BLACK</v>
      </c>
      <c r="L818" s="7" t="str">
        <f t="shared" ca="1" si="61"/>
        <v>LOSE</v>
      </c>
      <c r="M818" s="8">
        <f t="shared" ca="1" si="63"/>
        <v>-1</v>
      </c>
      <c r="N818" s="8">
        <f t="shared" ca="1" si="64"/>
        <v>-15</v>
      </c>
      <c r="O818" s="32">
        <f ca="1">SUM(M$4:M818)/I818</f>
        <v>-1.8404907975460124E-2</v>
      </c>
      <c r="P818" s="47">
        <f ca="1">_xlfn.VAR.P(M$4:M818)</f>
        <v>0.99966125936241479</v>
      </c>
      <c r="Q818" s="33">
        <f ca="1">COUNTIF(L$4:L818, "WIN")/I818</f>
        <v>0.49079754601226994</v>
      </c>
    </row>
    <row r="819" spans="9:17" x14ac:dyDescent="0.25">
      <c r="I819" s="5">
        <v>816</v>
      </c>
      <c r="J819" s="9">
        <f t="shared" ca="1" si="62"/>
        <v>0.8425193576615464</v>
      </c>
      <c r="K819" s="7" t="str">
        <f t="shared" ca="1" si="60"/>
        <v>BLACK</v>
      </c>
      <c r="L819" s="7" t="str">
        <f t="shared" ca="1" si="61"/>
        <v>LOSE</v>
      </c>
      <c r="M819" s="8">
        <f t="shared" ca="1" si="63"/>
        <v>-1</v>
      </c>
      <c r="N819" s="8">
        <f t="shared" ca="1" si="64"/>
        <v>-16</v>
      </c>
      <c r="O819" s="32">
        <f ca="1">SUM(M$4:M819)/I819</f>
        <v>-1.9607843137254902E-2</v>
      </c>
      <c r="P819" s="47">
        <f ca="1">_xlfn.VAR.P(M$4:M819)</f>
        <v>0.99961553248750479</v>
      </c>
      <c r="Q819" s="33">
        <f ca="1">COUNTIF(L$4:L819, "WIN")/I819</f>
        <v>0.49019607843137253</v>
      </c>
    </row>
    <row r="820" spans="9:17" x14ac:dyDescent="0.25">
      <c r="I820" s="5">
        <v>817</v>
      </c>
      <c r="J820" s="9">
        <f t="shared" ca="1" si="62"/>
        <v>0.65887022525269168</v>
      </c>
      <c r="K820" s="7" t="str">
        <f t="shared" ca="1" si="60"/>
        <v>BLACK</v>
      </c>
      <c r="L820" s="7" t="str">
        <f t="shared" ca="1" si="61"/>
        <v>LOSE</v>
      </c>
      <c r="M820" s="8">
        <f t="shared" ca="1" si="63"/>
        <v>-1</v>
      </c>
      <c r="N820" s="8">
        <f t="shared" ca="1" si="64"/>
        <v>-17</v>
      </c>
      <c r="O820" s="32">
        <f ca="1">SUM(M$4:M820)/I820</f>
        <v>-2.0807833537331701E-2</v>
      </c>
      <c r="P820" s="47">
        <f ca="1">_xlfn.VAR.P(M$4:M820)</f>
        <v>0.99956703406348268</v>
      </c>
      <c r="Q820" s="33">
        <f ca="1">COUNTIF(L$4:L820, "WIN")/I820</f>
        <v>0.48959608323133413</v>
      </c>
    </row>
    <row r="821" spans="9:17" x14ac:dyDescent="0.25">
      <c r="I821" s="5">
        <v>818</v>
      </c>
      <c r="J821" s="9">
        <f t="shared" ca="1" si="62"/>
        <v>0.17830988197221453</v>
      </c>
      <c r="K821" s="7" t="str">
        <f t="shared" ca="1" si="60"/>
        <v>RED</v>
      </c>
      <c r="L821" s="7" t="str">
        <f t="shared" ca="1" si="61"/>
        <v>WIN</v>
      </c>
      <c r="M821" s="8">
        <f t="shared" ca="1" si="63"/>
        <v>1</v>
      </c>
      <c r="N821" s="8">
        <f t="shared" ca="1" si="64"/>
        <v>-16</v>
      </c>
      <c r="O821" s="32">
        <f ca="1">SUM(M$4:M821)/I821</f>
        <v>-1.9559902200488997E-2</v>
      </c>
      <c r="P821" s="47">
        <f ca="1">_xlfn.VAR.P(M$4:M821)</f>
        <v>0.99961741022590733</v>
      </c>
      <c r="Q821" s="33">
        <f ca="1">COUNTIF(L$4:L821, "WIN")/I821</f>
        <v>0.49022004889975551</v>
      </c>
    </row>
    <row r="822" spans="9:17" x14ac:dyDescent="0.25">
      <c r="I822" s="5">
        <v>819</v>
      </c>
      <c r="J822" s="9">
        <f t="shared" ca="1" si="62"/>
        <v>0.56528129117970216</v>
      </c>
      <c r="K822" s="7" t="str">
        <f t="shared" ca="1" si="60"/>
        <v>BLACK</v>
      </c>
      <c r="L822" s="7" t="str">
        <f t="shared" ca="1" si="61"/>
        <v>LOSE</v>
      </c>
      <c r="M822" s="8">
        <f t="shared" ca="1" si="63"/>
        <v>-1</v>
      </c>
      <c r="N822" s="8">
        <f t="shared" ca="1" si="64"/>
        <v>-17</v>
      </c>
      <c r="O822" s="32">
        <f ca="1">SUM(M$4:M822)/I822</f>
        <v>-2.0757020757020756E-2</v>
      </c>
      <c r="P822" s="47">
        <f ca="1">_xlfn.VAR.P(M$4:M822)</f>
        <v>0.99956914608929259</v>
      </c>
      <c r="Q822" s="33">
        <f ca="1">COUNTIF(L$4:L822, "WIN")/I822</f>
        <v>0.4896214896214896</v>
      </c>
    </row>
    <row r="823" spans="9:17" x14ac:dyDescent="0.25">
      <c r="I823" s="5">
        <v>820</v>
      </c>
      <c r="J823" s="9">
        <f t="shared" ca="1" si="62"/>
        <v>0.57365725748712937</v>
      </c>
      <c r="K823" s="7" t="str">
        <f t="shared" ca="1" si="60"/>
        <v>BLACK</v>
      </c>
      <c r="L823" s="7" t="str">
        <f t="shared" ca="1" si="61"/>
        <v>LOSE</v>
      </c>
      <c r="M823" s="8">
        <f t="shared" ca="1" si="63"/>
        <v>-1</v>
      </c>
      <c r="N823" s="8">
        <f t="shared" ca="1" si="64"/>
        <v>-18</v>
      </c>
      <c r="O823" s="32">
        <f ca="1">SUM(M$4:M823)/I823</f>
        <v>-2.1951219512195121E-2</v>
      </c>
      <c r="P823" s="47">
        <f ca="1">_xlfn.VAR.P(M$4:M823)</f>
        <v>0.9995181439619274</v>
      </c>
      <c r="Q823" s="33">
        <f ca="1">COUNTIF(L$4:L823, "WIN")/I823</f>
        <v>0.48902439024390243</v>
      </c>
    </row>
    <row r="824" spans="9:17" x14ac:dyDescent="0.25">
      <c r="I824" s="5">
        <v>821</v>
      </c>
      <c r="J824" s="9">
        <f t="shared" ca="1" si="62"/>
        <v>0.47082134837927703</v>
      </c>
      <c r="K824" s="7" t="str">
        <f t="shared" ca="1" si="60"/>
        <v>RED</v>
      </c>
      <c r="L824" s="7" t="str">
        <f t="shared" ca="1" si="61"/>
        <v>WIN</v>
      </c>
      <c r="M824" s="8">
        <f t="shared" ca="1" si="63"/>
        <v>1</v>
      </c>
      <c r="N824" s="8">
        <f t="shared" ca="1" si="64"/>
        <v>-17</v>
      </c>
      <c r="O824" s="32">
        <f ca="1">SUM(M$4:M824)/I824</f>
        <v>-2.0706455542021926E-2</v>
      </c>
      <c r="P824" s="47">
        <f ca="1">_xlfn.VAR.P(M$4:M824)</f>
        <v>0.99957124269888631</v>
      </c>
      <c r="Q824" s="33">
        <f ca="1">COUNTIF(L$4:L824, "WIN")/I824</f>
        <v>0.48964677222898906</v>
      </c>
    </row>
    <row r="825" spans="9:17" x14ac:dyDescent="0.25">
      <c r="I825" s="5">
        <v>822</v>
      </c>
      <c r="J825" s="9">
        <f t="shared" ca="1" si="62"/>
        <v>0.12443275689759592</v>
      </c>
      <c r="K825" s="7" t="str">
        <f t="shared" ca="1" si="60"/>
        <v>RED</v>
      </c>
      <c r="L825" s="7" t="str">
        <f t="shared" ca="1" si="61"/>
        <v>WIN</v>
      </c>
      <c r="M825" s="8">
        <f t="shared" ca="1" si="63"/>
        <v>1</v>
      </c>
      <c r="N825" s="8">
        <f t="shared" ca="1" si="64"/>
        <v>-16</v>
      </c>
      <c r="O825" s="32">
        <f ca="1">SUM(M$4:M825)/I825</f>
        <v>-1.9464720194647202E-2</v>
      </c>
      <c r="P825" s="47">
        <f ca="1">_xlfn.VAR.P(M$4:M825)</f>
        <v>0.99962112466774411</v>
      </c>
      <c r="Q825" s="33">
        <f ca="1">COUNTIF(L$4:L825, "WIN")/I825</f>
        <v>0.49026763990267641</v>
      </c>
    </row>
    <row r="826" spans="9:17" x14ac:dyDescent="0.25">
      <c r="I826" s="5">
        <v>823</v>
      </c>
      <c r="J826" s="9">
        <f t="shared" ca="1" si="62"/>
        <v>0.98591790632691689</v>
      </c>
      <c r="K826" s="7" t="str">
        <f t="shared" ca="1" si="60"/>
        <v>GREEN</v>
      </c>
      <c r="L826" s="7" t="str">
        <f t="shared" ca="1" si="61"/>
        <v>LOSE</v>
      </c>
      <c r="M826" s="8">
        <f t="shared" ca="1" si="63"/>
        <v>-1</v>
      </c>
      <c r="N826" s="8">
        <f t="shared" ca="1" si="64"/>
        <v>-17</v>
      </c>
      <c r="O826" s="32">
        <f ca="1">SUM(M$4:M826)/I826</f>
        <v>-2.0656136087484813E-2</v>
      </c>
      <c r="P826" s="47">
        <f ca="1">_xlfn.VAR.P(M$4:M826)</f>
        <v>0.99957332404193533</v>
      </c>
      <c r="Q826" s="33">
        <f ca="1">COUNTIF(L$4:L826, "WIN")/I826</f>
        <v>0.48967193195625758</v>
      </c>
    </row>
    <row r="827" spans="9:17" x14ac:dyDescent="0.25">
      <c r="I827" s="5">
        <v>824</v>
      </c>
      <c r="J827" s="9">
        <f t="shared" ca="1" si="62"/>
        <v>0.14259377116135508</v>
      </c>
      <c r="K827" s="7" t="str">
        <f t="shared" ca="1" si="60"/>
        <v>RED</v>
      </c>
      <c r="L827" s="7" t="str">
        <f t="shared" ca="1" si="61"/>
        <v>WIN</v>
      </c>
      <c r="M827" s="8">
        <f t="shared" ca="1" si="63"/>
        <v>1</v>
      </c>
      <c r="N827" s="8">
        <f t="shared" ca="1" si="64"/>
        <v>-16</v>
      </c>
      <c r="O827" s="32">
        <f ca="1">SUM(M$4:M827)/I827</f>
        <v>-1.9417475728155338E-2</v>
      </c>
      <c r="P827" s="47">
        <f ca="1">_xlfn.VAR.P(M$4:M827)</f>
        <v>0.99962296163634645</v>
      </c>
      <c r="Q827" s="33">
        <f ca="1">COUNTIF(L$4:L827, "WIN")/I827</f>
        <v>0.49029126213592233</v>
      </c>
    </row>
    <row r="828" spans="9:17" x14ac:dyDescent="0.25">
      <c r="I828" s="5">
        <v>825</v>
      </c>
      <c r="J828" s="9">
        <f t="shared" ca="1" si="62"/>
        <v>0.4359672907768567</v>
      </c>
      <c r="K828" s="7" t="str">
        <f t="shared" ca="1" si="60"/>
        <v>RED</v>
      </c>
      <c r="L828" s="7" t="str">
        <f t="shared" ca="1" si="61"/>
        <v>WIN</v>
      </c>
      <c r="M828" s="8">
        <f t="shared" ca="1" si="63"/>
        <v>1</v>
      </c>
      <c r="N828" s="8">
        <f t="shared" ca="1" si="64"/>
        <v>-15</v>
      </c>
      <c r="O828" s="32">
        <f ca="1">SUM(M$4:M828)/I828</f>
        <v>-1.8181818181818181E-2</v>
      </c>
      <c r="P828" s="47">
        <f ca="1">_xlfn.VAR.P(M$4:M828)</f>
        <v>0.99966942148760329</v>
      </c>
      <c r="Q828" s="33">
        <f ca="1">COUNTIF(L$4:L828, "WIN")/I828</f>
        <v>0.49090909090909091</v>
      </c>
    </row>
    <row r="829" spans="9:17" x14ac:dyDescent="0.25">
      <c r="I829" s="5">
        <v>826</v>
      </c>
      <c r="J829" s="9">
        <f t="shared" ca="1" si="62"/>
        <v>0.6172236059054742</v>
      </c>
      <c r="K829" s="7" t="str">
        <f t="shared" ca="1" si="60"/>
        <v>BLACK</v>
      </c>
      <c r="L829" s="7" t="str">
        <f t="shared" ca="1" si="61"/>
        <v>LOSE</v>
      </c>
      <c r="M829" s="8">
        <f t="shared" ca="1" si="63"/>
        <v>-1</v>
      </c>
      <c r="N829" s="8">
        <f t="shared" ca="1" si="64"/>
        <v>-16</v>
      </c>
      <c r="O829" s="32">
        <f ca="1">SUM(M$4:M829)/I829</f>
        <v>-1.9370460048426151E-2</v>
      </c>
      <c r="P829" s="47">
        <f ca="1">_xlfn.VAR.P(M$4:M829)</f>
        <v>0.99962478527751231</v>
      </c>
      <c r="Q829" s="33">
        <f ca="1">COUNTIF(L$4:L829, "WIN")/I829</f>
        <v>0.49031476997578693</v>
      </c>
    </row>
    <row r="830" spans="9:17" x14ac:dyDescent="0.25">
      <c r="I830" s="5">
        <v>827</v>
      </c>
      <c r="J830" s="9">
        <f t="shared" ca="1" si="62"/>
        <v>0.96235842070469624</v>
      </c>
      <c r="K830" s="7" t="str">
        <f t="shared" ca="1" si="60"/>
        <v>BLACK</v>
      </c>
      <c r="L830" s="7" t="str">
        <f t="shared" ca="1" si="61"/>
        <v>LOSE</v>
      </c>
      <c r="M830" s="8">
        <f t="shared" ca="1" si="63"/>
        <v>-1</v>
      </c>
      <c r="N830" s="8">
        <f t="shared" ca="1" si="64"/>
        <v>-17</v>
      </c>
      <c r="O830" s="32">
        <f ca="1">SUM(M$4:M830)/I830</f>
        <v>-2.0556227327690448E-2</v>
      </c>
      <c r="P830" s="47">
        <f ca="1">_xlfn.VAR.P(M$4:M830)</f>
        <v>0.99957744151805228</v>
      </c>
      <c r="Q830" s="33">
        <f ca="1">COUNTIF(L$4:L830, "WIN")/I830</f>
        <v>0.48972188633615477</v>
      </c>
    </row>
    <row r="831" spans="9:17" x14ac:dyDescent="0.25">
      <c r="I831" s="5">
        <v>828</v>
      </c>
      <c r="J831" s="9">
        <f t="shared" ca="1" si="62"/>
        <v>0.7984496670783312</v>
      </c>
      <c r="K831" s="7" t="str">
        <f t="shared" ca="1" si="60"/>
        <v>BLACK</v>
      </c>
      <c r="L831" s="7" t="str">
        <f t="shared" ca="1" si="61"/>
        <v>LOSE</v>
      </c>
      <c r="M831" s="8">
        <f t="shared" ca="1" si="63"/>
        <v>-1</v>
      </c>
      <c r="N831" s="8">
        <f t="shared" ca="1" si="64"/>
        <v>-18</v>
      </c>
      <c r="O831" s="32">
        <f ca="1">SUM(M$4:M831)/I831</f>
        <v>-2.1739130434782608E-2</v>
      </c>
      <c r="P831" s="47">
        <f ca="1">_xlfn.VAR.P(M$4:M831)</f>
        <v>0.99952741020793956</v>
      </c>
      <c r="Q831" s="33">
        <f ca="1">COUNTIF(L$4:L831, "WIN")/I831</f>
        <v>0.4891304347826087</v>
      </c>
    </row>
    <row r="832" spans="9:17" x14ac:dyDescent="0.25">
      <c r="I832" s="5">
        <v>829</v>
      </c>
      <c r="J832" s="9">
        <f t="shared" ca="1" si="62"/>
        <v>0.69572570854612303</v>
      </c>
      <c r="K832" s="7" t="str">
        <f t="shared" ca="1" si="60"/>
        <v>BLACK</v>
      </c>
      <c r="L832" s="7" t="str">
        <f t="shared" ca="1" si="61"/>
        <v>LOSE</v>
      </c>
      <c r="M832" s="8">
        <f t="shared" ca="1" si="63"/>
        <v>-1</v>
      </c>
      <c r="N832" s="8">
        <f t="shared" ca="1" si="64"/>
        <v>-19</v>
      </c>
      <c r="O832" s="32">
        <f ca="1">SUM(M$4:M832)/I832</f>
        <v>-2.2919179734620022E-2</v>
      </c>
      <c r="P832" s="47">
        <f ca="1">_xlfn.VAR.P(M$4:M832)</f>
        <v>0.99947471120029219</v>
      </c>
      <c r="Q832" s="33">
        <f ca="1">COUNTIF(L$4:L832, "WIN")/I832</f>
        <v>0.48854041013269001</v>
      </c>
    </row>
    <row r="833" spans="9:17" x14ac:dyDescent="0.25">
      <c r="I833" s="5">
        <v>830</v>
      </c>
      <c r="J833" s="9">
        <f t="shared" ca="1" si="62"/>
        <v>0.22479085122052311</v>
      </c>
      <c r="K833" s="7" t="str">
        <f t="shared" ca="1" si="60"/>
        <v>RED</v>
      </c>
      <c r="L833" s="7" t="str">
        <f t="shared" ca="1" si="61"/>
        <v>WIN</v>
      </c>
      <c r="M833" s="8">
        <f t="shared" ca="1" si="63"/>
        <v>1</v>
      </c>
      <c r="N833" s="8">
        <f t="shared" ca="1" si="64"/>
        <v>-18</v>
      </c>
      <c r="O833" s="32">
        <f ca="1">SUM(M$4:M833)/I833</f>
        <v>-2.1686746987951807E-2</v>
      </c>
      <c r="P833" s="47">
        <f ca="1">_xlfn.VAR.P(M$4:M833)</f>
        <v>0.99952968500508055</v>
      </c>
      <c r="Q833" s="33">
        <f ca="1">COUNTIF(L$4:L833, "WIN")/I833</f>
        <v>0.48915662650602409</v>
      </c>
    </row>
    <row r="834" spans="9:17" x14ac:dyDescent="0.25">
      <c r="I834" s="5">
        <v>831</v>
      </c>
      <c r="J834" s="9">
        <f t="shared" ca="1" si="62"/>
        <v>0.88340455048274336</v>
      </c>
      <c r="K834" s="7" t="str">
        <f t="shared" ca="1" si="60"/>
        <v>BLACK</v>
      </c>
      <c r="L834" s="7" t="str">
        <f t="shared" ca="1" si="61"/>
        <v>LOSE</v>
      </c>
      <c r="M834" s="8">
        <f t="shared" ca="1" si="63"/>
        <v>-1</v>
      </c>
      <c r="N834" s="8">
        <f t="shared" ca="1" si="64"/>
        <v>-19</v>
      </c>
      <c r="O834" s="32">
        <f ca="1">SUM(M$4:M834)/I834</f>
        <v>-2.2864019253910951E-2</v>
      </c>
      <c r="P834" s="47">
        <f ca="1">_xlfn.VAR.P(M$4:M834)</f>
        <v>0.99947723662355681</v>
      </c>
      <c r="Q834" s="33">
        <f ca="1">COUNTIF(L$4:L834, "WIN")/I834</f>
        <v>0.48856799037304455</v>
      </c>
    </row>
    <row r="835" spans="9:17" x14ac:dyDescent="0.25">
      <c r="I835" s="5">
        <v>832</v>
      </c>
      <c r="J835" s="9">
        <f t="shared" ca="1" si="62"/>
        <v>0.65082206559874256</v>
      </c>
      <c r="K835" s="7" t="str">
        <f t="shared" ca="1" si="60"/>
        <v>BLACK</v>
      </c>
      <c r="L835" s="7" t="str">
        <f t="shared" ca="1" si="61"/>
        <v>LOSE</v>
      </c>
      <c r="M835" s="8">
        <f t="shared" ca="1" si="63"/>
        <v>-1</v>
      </c>
      <c r="N835" s="8">
        <f t="shared" ca="1" si="64"/>
        <v>-20</v>
      </c>
      <c r="O835" s="32">
        <f ca="1">SUM(M$4:M835)/I835</f>
        <v>-2.403846153846154E-2</v>
      </c>
      <c r="P835" s="47">
        <f ca="1">_xlfn.VAR.P(M$4:M835)</f>
        <v>0.99942215236686394</v>
      </c>
      <c r="Q835" s="33">
        <f ca="1">COUNTIF(L$4:L835, "WIN")/I835</f>
        <v>0.48798076923076922</v>
      </c>
    </row>
    <row r="836" spans="9:17" x14ac:dyDescent="0.25">
      <c r="I836" s="5">
        <v>833</v>
      </c>
      <c r="J836" s="9">
        <f t="shared" ca="1" si="62"/>
        <v>0.66903626079712408</v>
      </c>
      <c r="K836" s="7" t="str">
        <f t="shared" ref="K836:K899" ca="1" si="65">IF($J836 &gt;= $D$7, "GREEN", IF($J836 &gt;= $D$6, "BLACK", "RED"))</f>
        <v>BLACK</v>
      </c>
      <c r="L836" s="7" t="str">
        <f t="shared" ref="L836:L899" ca="1" si="66">IF($K836 = "RED", "WIN", "LOSE")</f>
        <v>LOSE</v>
      </c>
      <c r="M836" s="8">
        <f t="shared" ca="1" si="63"/>
        <v>-1</v>
      </c>
      <c r="N836" s="8">
        <f t="shared" ca="1" si="64"/>
        <v>-21</v>
      </c>
      <c r="O836" s="32">
        <f ca="1">SUM(M$4:M836)/I836</f>
        <v>-2.5210084033613446E-2</v>
      </c>
      <c r="P836" s="47">
        <f ca="1">_xlfn.VAR.P(M$4:M836)</f>
        <v>0.99936445166301813</v>
      </c>
      <c r="Q836" s="33">
        <f ca="1">COUNTIF(L$4:L836, "WIN")/I836</f>
        <v>0.48739495798319327</v>
      </c>
    </row>
    <row r="837" spans="9:17" x14ac:dyDescent="0.25">
      <c r="I837" s="5">
        <v>834</v>
      </c>
      <c r="J837" s="9">
        <f t="shared" ca="1" si="62"/>
        <v>0.47561302501189218</v>
      </c>
      <c r="K837" s="7" t="str">
        <f t="shared" ca="1" si="65"/>
        <v>RED</v>
      </c>
      <c r="L837" s="7" t="str">
        <f t="shared" ca="1" si="66"/>
        <v>WIN</v>
      </c>
      <c r="M837" s="8">
        <f t="shared" ca="1" si="63"/>
        <v>1</v>
      </c>
      <c r="N837" s="8">
        <f t="shared" ca="1" si="64"/>
        <v>-20</v>
      </c>
      <c r="O837" s="32">
        <f ca="1">SUM(M$4:M837)/I837</f>
        <v>-2.3980815347721823E-2</v>
      </c>
      <c r="P837" s="47">
        <f ca="1">_xlfn.VAR.P(M$4:M837)</f>
        <v>0.99942492049525844</v>
      </c>
      <c r="Q837" s="33">
        <f ca="1">COUNTIF(L$4:L837, "WIN")/I837</f>
        <v>0.48800959232613911</v>
      </c>
    </row>
    <row r="838" spans="9:17" x14ac:dyDescent="0.25">
      <c r="I838" s="5">
        <v>835</v>
      </c>
      <c r="J838" s="9">
        <f t="shared" ref="J838:J901" ca="1" si="67">RAND()</f>
        <v>0.58725994529240955</v>
      </c>
      <c r="K838" s="7" t="str">
        <f t="shared" ca="1" si="65"/>
        <v>BLACK</v>
      </c>
      <c r="L838" s="7" t="str">
        <f t="shared" ca="1" si="66"/>
        <v>LOSE</v>
      </c>
      <c r="M838" s="8">
        <f t="shared" ref="M838:M901" ca="1" si="68">IF($L838 = "WIN", 1, -1)</f>
        <v>-1</v>
      </c>
      <c r="N838" s="8">
        <f t="shared" ref="N838:N901" ca="1" si="69">N837+M838</f>
        <v>-21</v>
      </c>
      <c r="O838" s="32">
        <f ca="1">SUM(M$4:M838)/I838</f>
        <v>-2.5149700598802394E-2</v>
      </c>
      <c r="P838" s="47">
        <f ca="1">_xlfn.VAR.P(M$4:M838)</f>
        <v>0.99936749255979063</v>
      </c>
      <c r="Q838" s="33">
        <f ca="1">COUNTIF(L$4:L838, "WIN")/I838</f>
        <v>0.4874251497005988</v>
      </c>
    </row>
    <row r="839" spans="9:17" x14ac:dyDescent="0.25">
      <c r="I839" s="5">
        <v>836</v>
      </c>
      <c r="J839" s="9">
        <f t="shared" ca="1" si="67"/>
        <v>0.66488945407510314</v>
      </c>
      <c r="K839" s="7" t="str">
        <f t="shared" ca="1" si="65"/>
        <v>BLACK</v>
      </c>
      <c r="L839" s="7" t="str">
        <f t="shared" ca="1" si="66"/>
        <v>LOSE</v>
      </c>
      <c r="M839" s="8">
        <f t="shared" ca="1" si="68"/>
        <v>-1</v>
      </c>
      <c r="N839" s="8">
        <f t="shared" ca="1" si="69"/>
        <v>-22</v>
      </c>
      <c r="O839" s="32">
        <f ca="1">SUM(M$4:M839)/I839</f>
        <v>-2.6315789473684209E-2</v>
      </c>
      <c r="P839" s="47">
        <f ca="1">_xlfn.VAR.P(M$4:M839)</f>
        <v>0.99930747922437668</v>
      </c>
      <c r="Q839" s="33">
        <f ca="1">COUNTIF(L$4:L839, "WIN")/I839</f>
        <v>0.48684210526315791</v>
      </c>
    </row>
    <row r="840" spans="9:17" x14ac:dyDescent="0.25">
      <c r="I840" s="5">
        <v>837</v>
      </c>
      <c r="J840" s="9">
        <f t="shared" ca="1" si="67"/>
        <v>0.5289350880496535</v>
      </c>
      <c r="K840" s="7" t="str">
        <f t="shared" ca="1" si="65"/>
        <v>BLACK</v>
      </c>
      <c r="L840" s="7" t="str">
        <f t="shared" ca="1" si="66"/>
        <v>LOSE</v>
      </c>
      <c r="M840" s="8">
        <f t="shared" ca="1" si="68"/>
        <v>-1</v>
      </c>
      <c r="N840" s="8">
        <f t="shared" ca="1" si="69"/>
        <v>-23</v>
      </c>
      <c r="O840" s="32">
        <f ca="1">SUM(M$4:M840)/I840</f>
        <v>-2.7479091995221028E-2</v>
      </c>
      <c r="P840" s="47">
        <f ca="1">_xlfn.VAR.P(M$4:M840)</f>
        <v>0.99924489950311823</v>
      </c>
      <c r="Q840" s="33">
        <f ca="1">COUNTIF(L$4:L840, "WIN")/I840</f>
        <v>0.48626045400238949</v>
      </c>
    </row>
    <row r="841" spans="9:17" x14ac:dyDescent="0.25">
      <c r="I841" s="5">
        <v>838</v>
      </c>
      <c r="J841" s="9">
        <f t="shared" ca="1" si="67"/>
        <v>0.12072792019495182</v>
      </c>
      <c r="K841" s="7" t="str">
        <f t="shared" ca="1" si="65"/>
        <v>RED</v>
      </c>
      <c r="L841" s="7" t="str">
        <f t="shared" ca="1" si="66"/>
        <v>WIN</v>
      </c>
      <c r="M841" s="8">
        <f t="shared" ca="1" si="68"/>
        <v>1</v>
      </c>
      <c r="N841" s="8">
        <f t="shared" ca="1" si="69"/>
        <v>-22</v>
      </c>
      <c r="O841" s="32">
        <f ca="1">SUM(M$4:M841)/I841</f>
        <v>-2.6252983293556086E-2</v>
      </c>
      <c r="P841" s="47">
        <f ca="1">_xlfn.VAR.P(M$4:M841)</f>
        <v>0.99931078086818825</v>
      </c>
      <c r="Q841" s="33">
        <f ca="1">COUNTIF(L$4:L841, "WIN")/I841</f>
        <v>0.48687350835322196</v>
      </c>
    </row>
    <row r="842" spans="9:17" x14ac:dyDescent="0.25">
      <c r="I842" s="5">
        <v>839</v>
      </c>
      <c r="J842" s="9">
        <f t="shared" ca="1" si="67"/>
        <v>0.14086699745129305</v>
      </c>
      <c r="K842" s="7" t="str">
        <f t="shared" ca="1" si="65"/>
        <v>RED</v>
      </c>
      <c r="L842" s="7" t="str">
        <f t="shared" ca="1" si="66"/>
        <v>WIN</v>
      </c>
      <c r="M842" s="8">
        <f t="shared" ca="1" si="68"/>
        <v>1</v>
      </c>
      <c r="N842" s="8">
        <f t="shared" ca="1" si="69"/>
        <v>-21</v>
      </c>
      <c r="O842" s="32">
        <f ca="1">SUM(M$4:M842)/I842</f>
        <v>-2.5029797377830752E-2</v>
      </c>
      <c r="P842" s="47">
        <f ca="1">_xlfn.VAR.P(M$4:M842)</f>
        <v>0.99937350924322477</v>
      </c>
      <c r="Q842" s="33">
        <f ca="1">COUNTIF(L$4:L842, "WIN")/I842</f>
        <v>0.48748510131108463</v>
      </c>
    </row>
    <row r="843" spans="9:17" x14ac:dyDescent="0.25">
      <c r="I843" s="5">
        <v>840</v>
      </c>
      <c r="J843" s="9">
        <f t="shared" ca="1" si="67"/>
        <v>0.44659194822175008</v>
      </c>
      <c r="K843" s="7" t="str">
        <f t="shared" ca="1" si="65"/>
        <v>RED</v>
      </c>
      <c r="L843" s="7" t="str">
        <f t="shared" ca="1" si="66"/>
        <v>WIN</v>
      </c>
      <c r="M843" s="8">
        <f t="shared" ca="1" si="68"/>
        <v>1</v>
      </c>
      <c r="N843" s="8">
        <f t="shared" ca="1" si="69"/>
        <v>-20</v>
      </c>
      <c r="O843" s="32">
        <f ca="1">SUM(M$4:M843)/I843</f>
        <v>-2.3809523809523808E-2</v>
      </c>
      <c r="P843" s="47">
        <f ca="1">_xlfn.VAR.P(M$4:M843)</f>
        <v>0.99943310657596374</v>
      </c>
      <c r="Q843" s="33">
        <f ca="1">COUNTIF(L$4:L843, "WIN")/I843</f>
        <v>0.48809523809523808</v>
      </c>
    </row>
    <row r="844" spans="9:17" x14ac:dyDescent="0.25">
      <c r="I844" s="5">
        <v>841</v>
      </c>
      <c r="J844" s="9">
        <f t="shared" ca="1" si="67"/>
        <v>0.76461011391754297</v>
      </c>
      <c r="K844" s="7" t="str">
        <f t="shared" ca="1" si="65"/>
        <v>BLACK</v>
      </c>
      <c r="L844" s="7" t="str">
        <f t="shared" ca="1" si="66"/>
        <v>LOSE</v>
      </c>
      <c r="M844" s="8">
        <f t="shared" ca="1" si="68"/>
        <v>-1</v>
      </c>
      <c r="N844" s="8">
        <f t="shared" ca="1" si="69"/>
        <v>-21</v>
      </c>
      <c r="O844" s="32">
        <f ca="1">SUM(M$4:M844)/I844</f>
        <v>-2.4970273483947682E-2</v>
      </c>
      <c r="P844" s="47">
        <f ca="1">_xlfn.VAR.P(M$4:M844)</f>
        <v>0.99937648544213686</v>
      </c>
      <c r="Q844" s="33">
        <f ca="1">COUNTIF(L$4:L844, "WIN")/I844</f>
        <v>0.48751486325802618</v>
      </c>
    </row>
    <row r="845" spans="9:17" x14ac:dyDescent="0.25">
      <c r="I845" s="5">
        <v>842</v>
      </c>
      <c r="J845" s="9">
        <f t="shared" ca="1" si="67"/>
        <v>8.1975603596176061E-3</v>
      </c>
      <c r="K845" s="7" t="str">
        <f t="shared" ca="1" si="65"/>
        <v>RED</v>
      </c>
      <c r="L845" s="7" t="str">
        <f t="shared" ca="1" si="66"/>
        <v>WIN</v>
      </c>
      <c r="M845" s="8">
        <f t="shared" ca="1" si="68"/>
        <v>1</v>
      </c>
      <c r="N845" s="8">
        <f t="shared" ca="1" si="69"/>
        <v>-20</v>
      </c>
      <c r="O845" s="32">
        <f ca="1">SUM(M$4:M845)/I845</f>
        <v>-2.3752969121140142E-2</v>
      </c>
      <c r="P845" s="47">
        <f ca="1">_xlfn.VAR.P(M$4:M845)</f>
        <v>0.99943579645793013</v>
      </c>
      <c r="Q845" s="33">
        <f ca="1">COUNTIF(L$4:L845, "WIN")/I845</f>
        <v>0.48812351543942994</v>
      </c>
    </row>
    <row r="846" spans="9:17" x14ac:dyDescent="0.25">
      <c r="I846" s="5">
        <v>843</v>
      </c>
      <c r="J846" s="9">
        <f t="shared" ca="1" si="67"/>
        <v>6.6035857732259728E-2</v>
      </c>
      <c r="K846" s="7" t="str">
        <f t="shared" ca="1" si="65"/>
        <v>RED</v>
      </c>
      <c r="L846" s="7" t="str">
        <f t="shared" ca="1" si="66"/>
        <v>WIN</v>
      </c>
      <c r="M846" s="8">
        <f t="shared" ca="1" si="68"/>
        <v>1</v>
      </c>
      <c r="N846" s="8">
        <f t="shared" ca="1" si="69"/>
        <v>-19</v>
      </c>
      <c r="O846" s="32">
        <f ca="1">SUM(M$4:M846)/I846</f>
        <v>-2.2538552787663108E-2</v>
      </c>
      <c r="P846" s="47">
        <f ca="1">_xlfn.VAR.P(M$4:M846)</f>
        <v>0.9994920136382377</v>
      </c>
      <c r="Q846" s="33">
        <f ca="1">COUNTIF(L$4:L846, "WIN")/I846</f>
        <v>0.48873072360616843</v>
      </c>
    </row>
    <row r="847" spans="9:17" x14ac:dyDescent="0.25">
      <c r="I847" s="5">
        <v>844</v>
      </c>
      <c r="J847" s="9">
        <f t="shared" ca="1" si="67"/>
        <v>0.92584457473739856</v>
      </c>
      <c r="K847" s="7" t="str">
        <f t="shared" ca="1" si="65"/>
        <v>BLACK</v>
      </c>
      <c r="L847" s="7" t="str">
        <f t="shared" ca="1" si="66"/>
        <v>LOSE</v>
      </c>
      <c r="M847" s="8">
        <f t="shared" ca="1" si="68"/>
        <v>-1</v>
      </c>
      <c r="N847" s="8">
        <f t="shared" ca="1" si="69"/>
        <v>-20</v>
      </c>
      <c r="O847" s="32">
        <f ca="1">SUM(M$4:M847)/I847</f>
        <v>-2.3696682464454975E-2</v>
      </c>
      <c r="P847" s="47">
        <f ca="1">_xlfn.VAR.P(M$4:M847)</f>
        <v>0.99943846724017882</v>
      </c>
      <c r="Q847" s="33">
        <f ca="1">COUNTIF(L$4:L847, "WIN")/I847</f>
        <v>0.4881516587677725</v>
      </c>
    </row>
    <row r="848" spans="9:17" x14ac:dyDescent="0.25">
      <c r="I848" s="5">
        <v>845</v>
      </c>
      <c r="J848" s="9">
        <f t="shared" ca="1" si="67"/>
        <v>0.62542746450537401</v>
      </c>
      <c r="K848" s="7" t="str">
        <f t="shared" ca="1" si="65"/>
        <v>BLACK</v>
      </c>
      <c r="L848" s="7" t="str">
        <f t="shared" ca="1" si="66"/>
        <v>LOSE</v>
      </c>
      <c r="M848" s="8">
        <f t="shared" ca="1" si="68"/>
        <v>-1</v>
      </c>
      <c r="N848" s="8">
        <f t="shared" ca="1" si="69"/>
        <v>-21</v>
      </c>
      <c r="O848" s="32">
        <f ca="1">SUM(M$4:M848)/I848</f>
        <v>-2.4852071005917159E-2</v>
      </c>
      <c r="P848" s="47">
        <f ca="1">_xlfn.VAR.P(M$4:M848)</f>
        <v>0.99938237456671686</v>
      </c>
      <c r="Q848" s="33">
        <f ca="1">COUNTIF(L$4:L848, "WIN")/I848</f>
        <v>0.48757396449704143</v>
      </c>
    </row>
    <row r="849" spans="9:17" x14ac:dyDescent="0.25">
      <c r="I849" s="5">
        <v>846</v>
      </c>
      <c r="J849" s="9">
        <f t="shared" ca="1" si="67"/>
        <v>0.63863200916028462</v>
      </c>
      <c r="K849" s="7" t="str">
        <f t="shared" ca="1" si="65"/>
        <v>BLACK</v>
      </c>
      <c r="L849" s="7" t="str">
        <f t="shared" ca="1" si="66"/>
        <v>LOSE</v>
      </c>
      <c r="M849" s="8">
        <f t="shared" ca="1" si="68"/>
        <v>-1</v>
      </c>
      <c r="N849" s="8">
        <f t="shared" ca="1" si="69"/>
        <v>-22</v>
      </c>
      <c r="O849" s="32">
        <f ca="1">SUM(M$4:M849)/I849</f>
        <v>-2.6004728132387706E-2</v>
      </c>
      <c r="P849" s="47">
        <f ca="1">_xlfn.VAR.P(M$4:M849)</f>
        <v>0.9993237541147606</v>
      </c>
      <c r="Q849" s="33">
        <f ca="1">COUNTIF(L$4:L849, "WIN")/I849</f>
        <v>0.48699763593380613</v>
      </c>
    </row>
    <row r="850" spans="9:17" x14ac:dyDescent="0.25">
      <c r="I850" s="5">
        <v>847</v>
      </c>
      <c r="J850" s="9">
        <f t="shared" ca="1" si="67"/>
        <v>0.34921908653559197</v>
      </c>
      <c r="K850" s="7" t="str">
        <f t="shared" ca="1" si="65"/>
        <v>RED</v>
      </c>
      <c r="L850" s="7" t="str">
        <f t="shared" ca="1" si="66"/>
        <v>WIN</v>
      </c>
      <c r="M850" s="8">
        <f t="shared" ca="1" si="68"/>
        <v>1</v>
      </c>
      <c r="N850" s="8">
        <f t="shared" ca="1" si="69"/>
        <v>-21</v>
      </c>
      <c r="O850" s="32">
        <f ca="1">SUM(M$4:M850)/I850</f>
        <v>-2.4793388429752067E-2</v>
      </c>
      <c r="P850" s="47">
        <f ca="1">_xlfn.VAR.P(M$4:M850)</f>
        <v>0.99938528789017145</v>
      </c>
      <c r="Q850" s="33">
        <f ca="1">COUNTIF(L$4:L850, "WIN")/I850</f>
        <v>0.48760330578512395</v>
      </c>
    </row>
    <row r="851" spans="9:17" x14ac:dyDescent="0.25">
      <c r="I851" s="5">
        <v>848</v>
      </c>
      <c r="J851" s="9">
        <f t="shared" ca="1" si="67"/>
        <v>0.86383890364697646</v>
      </c>
      <c r="K851" s="7" t="str">
        <f t="shared" ca="1" si="65"/>
        <v>BLACK</v>
      </c>
      <c r="L851" s="7" t="str">
        <f t="shared" ca="1" si="66"/>
        <v>LOSE</v>
      </c>
      <c r="M851" s="8">
        <f t="shared" ca="1" si="68"/>
        <v>-1</v>
      </c>
      <c r="N851" s="8">
        <f t="shared" ca="1" si="69"/>
        <v>-22</v>
      </c>
      <c r="O851" s="32">
        <f ca="1">SUM(M$4:M851)/I851</f>
        <v>-2.5943396226415096E-2</v>
      </c>
      <c r="P851" s="47">
        <f ca="1">_xlfn.VAR.P(M$4:M851)</f>
        <v>0.99932694019223922</v>
      </c>
      <c r="Q851" s="33">
        <f ca="1">COUNTIF(L$4:L851, "WIN")/I851</f>
        <v>0.48702830188679247</v>
      </c>
    </row>
    <row r="852" spans="9:17" x14ac:dyDescent="0.25">
      <c r="I852" s="5">
        <v>849</v>
      </c>
      <c r="J852" s="9">
        <f t="shared" ca="1" si="67"/>
        <v>0.60735902144054232</v>
      </c>
      <c r="K852" s="7" t="str">
        <f t="shared" ca="1" si="65"/>
        <v>BLACK</v>
      </c>
      <c r="L852" s="7" t="str">
        <f t="shared" ca="1" si="66"/>
        <v>LOSE</v>
      </c>
      <c r="M852" s="8">
        <f t="shared" ca="1" si="68"/>
        <v>-1</v>
      </c>
      <c r="N852" s="8">
        <f t="shared" ca="1" si="69"/>
        <v>-23</v>
      </c>
      <c r="O852" s="32">
        <f ca="1">SUM(M$4:M852)/I852</f>
        <v>-2.7090694935217905E-2</v>
      </c>
      <c r="P852" s="47">
        <f ca="1">_xlfn.VAR.P(M$4:M852)</f>
        <v>0.99926609424792701</v>
      </c>
      <c r="Q852" s="33">
        <f ca="1">COUNTIF(L$4:L852, "WIN")/I852</f>
        <v>0.48645465253239106</v>
      </c>
    </row>
    <row r="853" spans="9:17" x14ac:dyDescent="0.25">
      <c r="I853" s="5">
        <v>850</v>
      </c>
      <c r="J853" s="9">
        <f t="shared" ca="1" si="67"/>
        <v>0.50947499732546864</v>
      </c>
      <c r="K853" s="7" t="str">
        <f t="shared" ca="1" si="65"/>
        <v>BLACK</v>
      </c>
      <c r="L853" s="7" t="str">
        <f t="shared" ca="1" si="66"/>
        <v>LOSE</v>
      </c>
      <c r="M853" s="8">
        <f t="shared" ca="1" si="68"/>
        <v>-1</v>
      </c>
      <c r="N853" s="8">
        <f t="shared" ca="1" si="69"/>
        <v>-24</v>
      </c>
      <c r="O853" s="32">
        <f ca="1">SUM(M$4:M853)/I853</f>
        <v>-2.823529411764706E-2</v>
      </c>
      <c r="P853" s="47">
        <f ca="1">_xlfn.VAR.P(M$4:M853)</f>
        <v>0.99920276816608999</v>
      </c>
      <c r="Q853" s="33">
        <f ca="1">COUNTIF(L$4:L853, "WIN")/I853</f>
        <v>0.48588235294117649</v>
      </c>
    </row>
    <row r="854" spans="9:17" x14ac:dyDescent="0.25">
      <c r="I854" s="5">
        <v>851</v>
      </c>
      <c r="J854" s="9">
        <f t="shared" ca="1" si="67"/>
        <v>0.76537229286426278</v>
      </c>
      <c r="K854" s="7" t="str">
        <f t="shared" ca="1" si="65"/>
        <v>BLACK</v>
      </c>
      <c r="L854" s="7" t="str">
        <f t="shared" ca="1" si="66"/>
        <v>LOSE</v>
      </c>
      <c r="M854" s="8">
        <f t="shared" ca="1" si="68"/>
        <v>-1</v>
      </c>
      <c r="N854" s="8">
        <f t="shared" ca="1" si="69"/>
        <v>-25</v>
      </c>
      <c r="O854" s="32">
        <f ca="1">SUM(M$4:M854)/I854</f>
        <v>-2.9377203290246769E-2</v>
      </c>
      <c r="P854" s="47">
        <f ca="1">_xlfn.VAR.P(M$4:M854)</f>
        <v>0.99913697992684347</v>
      </c>
      <c r="Q854" s="33">
        <f ca="1">COUNTIF(L$4:L854, "WIN")/I854</f>
        <v>0.48531139835487663</v>
      </c>
    </row>
    <row r="855" spans="9:17" x14ac:dyDescent="0.25">
      <c r="I855" s="5">
        <v>852</v>
      </c>
      <c r="J855" s="9">
        <f t="shared" ca="1" si="67"/>
        <v>0.63281974795711282</v>
      </c>
      <c r="K855" s="7" t="str">
        <f t="shared" ca="1" si="65"/>
        <v>BLACK</v>
      </c>
      <c r="L855" s="7" t="str">
        <f t="shared" ca="1" si="66"/>
        <v>LOSE</v>
      </c>
      <c r="M855" s="8">
        <f t="shared" ca="1" si="68"/>
        <v>-1</v>
      </c>
      <c r="N855" s="8">
        <f t="shared" ca="1" si="69"/>
        <v>-26</v>
      </c>
      <c r="O855" s="32">
        <f ca="1">SUM(M$4:M855)/I855</f>
        <v>-3.0516431924882629E-2</v>
      </c>
      <c r="P855" s="47">
        <f ca="1">_xlfn.VAR.P(M$4:M855)</f>
        <v>0.99906874738257401</v>
      </c>
      <c r="Q855" s="33">
        <f ca="1">COUNTIF(L$4:L855, "WIN")/I855</f>
        <v>0.48474178403755869</v>
      </c>
    </row>
    <row r="856" spans="9:17" x14ac:dyDescent="0.25">
      <c r="I856" s="5">
        <v>853</v>
      </c>
      <c r="J856" s="9">
        <f t="shared" ca="1" si="67"/>
        <v>0.81024412844732085</v>
      </c>
      <c r="K856" s="7" t="str">
        <f t="shared" ca="1" si="65"/>
        <v>BLACK</v>
      </c>
      <c r="L856" s="7" t="str">
        <f t="shared" ca="1" si="66"/>
        <v>LOSE</v>
      </c>
      <c r="M856" s="8">
        <f t="shared" ca="1" si="68"/>
        <v>-1</v>
      </c>
      <c r="N856" s="8">
        <f t="shared" ca="1" si="69"/>
        <v>-27</v>
      </c>
      <c r="O856" s="32">
        <f ca="1">SUM(M$4:M856)/I856</f>
        <v>-3.1652989449003514E-2</v>
      </c>
      <c r="P856" s="47">
        <f ca="1">_xlfn.VAR.P(M$4:M856)</f>
        <v>0.99899808825894132</v>
      </c>
      <c r="Q856" s="33">
        <f ca="1">COUNTIF(L$4:L856, "WIN")/I856</f>
        <v>0.48417350527549824</v>
      </c>
    </row>
    <row r="857" spans="9:17" x14ac:dyDescent="0.25">
      <c r="I857" s="5">
        <v>854</v>
      </c>
      <c r="J857" s="9">
        <f t="shared" ca="1" si="67"/>
        <v>0.94407173387843102</v>
      </c>
      <c r="K857" s="7" t="str">
        <f t="shared" ca="1" si="65"/>
        <v>BLACK</v>
      </c>
      <c r="L857" s="7" t="str">
        <f t="shared" ca="1" si="66"/>
        <v>LOSE</v>
      </c>
      <c r="M857" s="8">
        <f t="shared" ca="1" si="68"/>
        <v>-1</v>
      </c>
      <c r="N857" s="8">
        <f t="shared" ca="1" si="69"/>
        <v>-28</v>
      </c>
      <c r="O857" s="32">
        <f ca="1">SUM(M$4:M857)/I857</f>
        <v>-3.2786885245901641E-2</v>
      </c>
      <c r="P857" s="47">
        <f ca="1">_xlfn.VAR.P(M$4:M857)</f>
        <v>0.99892502015587203</v>
      </c>
      <c r="Q857" s="33">
        <f ca="1">COUNTIF(L$4:L857, "WIN")/I857</f>
        <v>0.48360655737704916</v>
      </c>
    </row>
    <row r="858" spans="9:17" x14ac:dyDescent="0.25">
      <c r="I858" s="5">
        <v>855</v>
      </c>
      <c r="J858" s="9">
        <f t="shared" ca="1" si="67"/>
        <v>0.33204590151190361</v>
      </c>
      <c r="K858" s="7" t="str">
        <f t="shared" ca="1" si="65"/>
        <v>RED</v>
      </c>
      <c r="L858" s="7" t="str">
        <f t="shared" ca="1" si="66"/>
        <v>WIN</v>
      </c>
      <c r="M858" s="8">
        <f t="shared" ca="1" si="68"/>
        <v>1</v>
      </c>
      <c r="N858" s="8">
        <f t="shared" ca="1" si="69"/>
        <v>-27</v>
      </c>
      <c r="O858" s="32">
        <f ca="1">SUM(M$4:M858)/I858</f>
        <v>-3.1578947368421054E-2</v>
      </c>
      <c r="P858" s="47">
        <f ca="1">_xlfn.VAR.P(M$4:M858)</f>
        <v>0.99900277008310245</v>
      </c>
      <c r="Q858" s="33">
        <f ca="1">COUNTIF(L$4:L858, "WIN")/I858</f>
        <v>0.48421052631578948</v>
      </c>
    </row>
    <row r="859" spans="9:17" x14ac:dyDescent="0.25">
      <c r="I859" s="5">
        <v>856</v>
      </c>
      <c r="J859" s="9">
        <f t="shared" ca="1" si="67"/>
        <v>0.35564124782225026</v>
      </c>
      <c r="K859" s="7" t="str">
        <f t="shared" ca="1" si="65"/>
        <v>RED</v>
      </c>
      <c r="L859" s="7" t="str">
        <f t="shared" ca="1" si="66"/>
        <v>WIN</v>
      </c>
      <c r="M859" s="8">
        <f t="shared" ca="1" si="68"/>
        <v>1</v>
      </c>
      <c r="N859" s="8">
        <f t="shared" ca="1" si="69"/>
        <v>-26</v>
      </c>
      <c r="O859" s="32">
        <f ca="1">SUM(M$4:M859)/I859</f>
        <v>-3.0373831775700934E-2</v>
      </c>
      <c r="P859" s="47">
        <f ca="1">_xlfn.VAR.P(M$4:M859)</f>
        <v>0.99907743034326146</v>
      </c>
      <c r="Q859" s="33">
        <f ca="1">COUNTIF(L$4:L859, "WIN")/I859</f>
        <v>0.48481308411214952</v>
      </c>
    </row>
    <row r="860" spans="9:17" x14ac:dyDescent="0.25">
      <c r="I860" s="5">
        <v>857</v>
      </c>
      <c r="J860" s="9">
        <f t="shared" ca="1" si="67"/>
        <v>0.88786916216514766</v>
      </c>
      <c r="K860" s="7" t="str">
        <f t="shared" ca="1" si="65"/>
        <v>BLACK</v>
      </c>
      <c r="L860" s="7" t="str">
        <f t="shared" ca="1" si="66"/>
        <v>LOSE</v>
      </c>
      <c r="M860" s="8">
        <f t="shared" ca="1" si="68"/>
        <v>-1</v>
      </c>
      <c r="N860" s="8">
        <f t="shared" ca="1" si="69"/>
        <v>-27</v>
      </c>
      <c r="O860" s="32">
        <f ca="1">SUM(M$4:M860)/I860</f>
        <v>-3.1505250875145857E-2</v>
      </c>
      <c r="P860" s="47">
        <f ca="1">_xlfn.VAR.P(M$4:M860)</f>
        <v>0.99900741916729408</v>
      </c>
      <c r="Q860" s="33">
        <f ca="1">COUNTIF(L$4:L860, "WIN")/I860</f>
        <v>0.48424737456242706</v>
      </c>
    </row>
    <row r="861" spans="9:17" x14ac:dyDescent="0.25">
      <c r="I861" s="5">
        <v>858</v>
      </c>
      <c r="J861" s="9">
        <f t="shared" ca="1" si="67"/>
        <v>8.8806207825597117E-2</v>
      </c>
      <c r="K861" s="7" t="str">
        <f t="shared" ca="1" si="65"/>
        <v>RED</v>
      </c>
      <c r="L861" s="7" t="str">
        <f t="shared" ca="1" si="66"/>
        <v>WIN</v>
      </c>
      <c r="M861" s="8">
        <f t="shared" ca="1" si="68"/>
        <v>1</v>
      </c>
      <c r="N861" s="8">
        <f t="shared" ca="1" si="69"/>
        <v>-26</v>
      </c>
      <c r="O861" s="32">
        <f ca="1">SUM(M$4:M861)/I861</f>
        <v>-3.0303030303030304E-2</v>
      </c>
      <c r="P861" s="47">
        <f ca="1">_xlfn.VAR.P(M$4:M861)</f>
        <v>0.99908172635445358</v>
      </c>
      <c r="Q861" s="33">
        <f ca="1">COUNTIF(L$4:L861, "WIN")/I861</f>
        <v>0.48484848484848486</v>
      </c>
    </row>
    <row r="862" spans="9:17" x14ac:dyDescent="0.25">
      <c r="I862" s="5">
        <v>859</v>
      </c>
      <c r="J862" s="9">
        <f t="shared" ca="1" si="67"/>
        <v>0.6098177872888404</v>
      </c>
      <c r="K862" s="7" t="str">
        <f t="shared" ca="1" si="65"/>
        <v>BLACK</v>
      </c>
      <c r="L862" s="7" t="str">
        <f t="shared" ca="1" si="66"/>
        <v>LOSE</v>
      </c>
      <c r="M862" s="8">
        <f t="shared" ca="1" si="68"/>
        <v>-1</v>
      </c>
      <c r="N862" s="8">
        <f t="shared" ca="1" si="69"/>
        <v>-27</v>
      </c>
      <c r="O862" s="32">
        <f ca="1">SUM(M$4:M862)/I862</f>
        <v>-3.1431897555296857E-2</v>
      </c>
      <c r="P862" s="47">
        <f ca="1">_xlfn.VAR.P(M$4:M862)</f>
        <v>0.99901203581607334</v>
      </c>
      <c r="Q862" s="33">
        <f ca="1">COUNTIF(L$4:L862, "WIN")/I862</f>
        <v>0.48428405122235157</v>
      </c>
    </row>
    <row r="863" spans="9:17" x14ac:dyDescent="0.25">
      <c r="I863" s="5">
        <v>860</v>
      </c>
      <c r="J863" s="9">
        <f t="shared" ca="1" si="67"/>
        <v>0.94071563704383865</v>
      </c>
      <c r="K863" s="7" t="str">
        <f t="shared" ca="1" si="65"/>
        <v>BLACK</v>
      </c>
      <c r="L863" s="7" t="str">
        <f t="shared" ca="1" si="66"/>
        <v>LOSE</v>
      </c>
      <c r="M863" s="8">
        <f t="shared" ca="1" si="68"/>
        <v>-1</v>
      </c>
      <c r="N863" s="8">
        <f t="shared" ca="1" si="69"/>
        <v>-28</v>
      </c>
      <c r="O863" s="32">
        <f ca="1">SUM(M$4:M863)/I863</f>
        <v>-3.255813953488372E-2</v>
      </c>
      <c r="P863" s="47">
        <f ca="1">_xlfn.VAR.P(M$4:M863)</f>
        <v>0.99893996755002701</v>
      </c>
      <c r="Q863" s="33">
        <f ca="1">COUNTIF(L$4:L863, "WIN")/I863</f>
        <v>0.48372093023255813</v>
      </c>
    </row>
    <row r="864" spans="9:17" x14ac:dyDescent="0.25">
      <c r="I864" s="5">
        <v>861</v>
      </c>
      <c r="J864" s="9">
        <f t="shared" ca="1" si="67"/>
        <v>0.27331135458078815</v>
      </c>
      <c r="K864" s="7" t="str">
        <f t="shared" ca="1" si="65"/>
        <v>RED</v>
      </c>
      <c r="L864" s="7" t="str">
        <f t="shared" ca="1" si="66"/>
        <v>WIN</v>
      </c>
      <c r="M864" s="8">
        <f t="shared" ca="1" si="68"/>
        <v>1</v>
      </c>
      <c r="N864" s="8">
        <f t="shared" ca="1" si="69"/>
        <v>-27</v>
      </c>
      <c r="O864" s="32">
        <f ca="1">SUM(M$4:M864)/I864</f>
        <v>-3.1358885017421602E-2</v>
      </c>
      <c r="P864" s="47">
        <f ca="1">_xlfn.VAR.P(M$4:M864)</f>
        <v>0.99901662033046412</v>
      </c>
      <c r="Q864" s="33">
        <f ca="1">COUNTIF(L$4:L864, "WIN")/I864</f>
        <v>0.48432055749128922</v>
      </c>
    </row>
    <row r="865" spans="9:17" x14ac:dyDescent="0.25">
      <c r="I865" s="5">
        <v>862</v>
      </c>
      <c r="J865" s="9">
        <f t="shared" ca="1" si="67"/>
        <v>6.2800594851804004E-3</v>
      </c>
      <c r="K865" s="7" t="str">
        <f t="shared" ca="1" si="65"/>
        <v>RED</v>
      </c>
      <c r="L865" s="7" t="str">
        <f t="shared" ca="1" si="66"/>
        <v>WIN</v>
      </c>
      <c r="M865" s="8">
        <f t="shared" ca="1" si="68"/>
        <v>1</v>
      </c>
      <c r="N865" s="8">
        <f t="shared" ca="1" si="69"/>
        <v>-26</v>
      </c>
      <c r="O865" s="32">
        <f ca="1">SUM(M$4:M865)/I865</f>
        <v>-3.0162412993039442E-2</v>
      </c>
      <c r="P865" s="47">
        <f ca="1">_xlfn.VAR.P(M$4:M865)</f>
        <v>0.99909022884243737</v>
      </c>
      <c r="Q865" s="33">
        <f ca="1">COUNTIF(L$4:L865, "WIN")/I865</f>
        <v>0.48491879350348027</v>
      </c>
    </row>
    <row r="866" spans="9:17" x14ac:dyDescent="0.25">
      <c r="I866" s="5">
        <v>863</v>
      </c>
      <c r="J866" s="9">
        <f t="shared" ca="1" si="67"/>
        <v>0.74818215332506766</v>
      </c>
      <c r="K866" s="7" t="str">
        <f t="shared" ca="1" si="65"/>
        <v>BLACK</v>
      </c>
      <c r="L866" s="7" t="str">
        <f t="shared" ca="1" si="66"/>
        <v>LOSE</v>
      </c>
      <c r="M866" s="8">
        <f t="shared" ca="1" si="68"/>
        <v>-1</v>
      </c>
      <c r="N866" s="8">
        <f t="shared" ca="1" si="69"/>
        <v>-27</v>
      </c>
      <c r="O866" s="32">
        <f ca="1">SUM(M$4:M866)/I866</f>
        <v>-3.1286210892236384E-2</v>
      </c>
      <c r="P866" s="47">
        <f ca="1">_xlfn.VAR.P(M$4:M866)</f>
        <v>0.99902117300800652</v>
      </c>
      <c r="Q866" s="33">
        <f ca="1">COUNTIF(L$4:L866, "WIN")/I866</f>
        <v>0.48435689455388181</v>
      </c>
    </row>
    <row r="867" spans="9:17" x14ac:dyDescent="0.25">
      <c r="I867" s="5">
        <v>864</v>
      </c>
      <c r="J867" s="9">
        <f t="shared" ca="1" si="67"/>
        <v>0.64772005448235959</v>
      </c>
      <c r="K867" s="7" t="str">
        <f t="shared" ca="1" si="65"/>
        <v>BLACK</v>
      </c>
      <c r="L867" s="7" t="str">
        <f t="shared" ca="1" si="66"/>
        <v>LOSE</v>
      </c>
      <c r="M867" s="8">
        <f t="shared" ca="1" si="68"/>
        <v>-1</v>
      </c>
      <c r="N867" s="8">
        <f t="shared" ca="1" si="69"/>
        <v>-28</v>
      </c>
      <c r="O867" s="32">
        <f ca="1">SUM(M$4:M867)/I867</f>
        <v>-3.2407407407407406E-2</v>
      </c>
      <c r="P867" s="47">
        <f ca="1">_xlfn.VAR.P(M$4:M867)</f>
        <v>0.99894975994513036</v>
      </c>
      <c r="Q867" s="33">
        <f ca="1">COUNTIF(L$4:L867, "WIN")/I867</f>
        <v>0.48379629629629628</v>
      </c>
    </row>
    <row r="868" spans="9:17" x14ac:dyDescent="0.25">
      <c r="I868" s="5">
        <v>865</v>
      </c>
      <c r="J868" s="9">
        <f t="shared" ca="1" si="67"/>
        <v>0.66794753186744671</v>
      </c>
      <c r="K868" s="7" t="str">
        <f t="shared" ca="1" si="65"/>
        <v>BLACK</v>
      </c>
      <c r="L868" s="7" t="str">
        <f t="shared" ca="1" si="66"/>
        <v>LOSE</v>
      </c>
      <c r="M868" s="8">
        <f t="shared" ca="1" si="68"/>
        <v>-1</v>
      </c>
      <c r="N868" s="8">
        <f t="shared" ca="1" si="69"/>
        <v>-29</v>
      </c>
      <c r="O868" s="32">
        <f ca="1">SUM(M$4:M868)/I868</f>
        <v>-3.3526011560693639E-2</v>
      </c>
      <c r="P868" s="47">
        <f ca="1">_xlfn.VAR.P(M$4:M868)</f>
        <v>0.99887600654883224</v>
      </c>
      <c r="Q868" s="33">
        <f ca="1">COUNTIF(L$4:L868, "WIN")/I868</f>
        <v>0.48323699421965316</v>
      </c>
    </row>
    <row r="869" spans="9:17" x14ac:dyDescent="0.25">
      <c r="I869" s="5">
        <v>866</v>
      </c>
      <c r="J869" s="9">
        <f t="shared" ca="1" si="67"/>
        <v>0.93876578224012019</v>
      </c>
      <c r="K869" s="7" t="str">
        <f t="shared" ca="1" si="65"/>
        <v>BLACK</v>
      </c>
      <c r="L869" s="7" t="str">
        <f t="shared" ca="1" si="66"/>
        <v>LOSE</v>
      </c>
      <c r="M869" s="8">
        <f t="shared" ca="1" si="68"/>
        <v>-1</v>
      </c>
      <c r="N869" s="8">
        <f t="shared" ca="1" si="69"/>
        <v>-30</v>
      </c>
      <c r="O869" s="32">
        <f ca="1">SUM(M$4:M869)/I869</f>
        <v>-3.4642032332563508E-2</v>
      </c>
      <c r="P869" s="47">
        <f ca="1">_xlfn.VAR.P(M$4:M869)</f>
        <v>0.99879992959586961</v>
      </c>
      <c r="Q869" s="33">
        <f ca="1">COUNTIF(L$4:L869, "WIN")/I869</f>
        <v>0.48267898383371827</v>
      </c>
    </row>
    <row r="870" spans="9:17" x14ac:dyDescent="0.25">
      <c r="I870" s="5">
        <v>867</v>
      </c>
      <c r="J870" s="9">
        <f t="shared" ca="1" si="67"/>
        <v>0.88594890851883568</v>
      </c>
      <c r="K870" s="7" t="str">
        <f t="shared" ca="1" si="65"/>
        <v>BLACK</v>
      </c>
      <c r="L870" s="7" t="str">
        <f t="shared" ca="1" si="66"/>
        <v>LOSE</v>
      </c>
      <c r="M870" s="8">
        <f t="shared" ca="1" si="68"/>
        <v>-1</v>
      </c>
      <c r="N870" s="8">
        <f t="shared" ca="1" si="69"/>
        <v>-31</v>
      </c>
      <c r="O870" s="32">
        <f ca="1">SUM(M$4:M870)/I870</f>
        <v>-3.5755478662053058E-2</v>
      </c>
      <c r="P870" s="47">
        <f ca="1">_xlfn.VAR.P(M$4:M870)</f>
        <v>0.99872154574564742</v>
      </c>
      <c r="Q870" s="33">
        <f ca="1">COUNTIF(L$4:L870, "WIN")/I870</f>
        <v>0.48212226066897346</v>
      </c>
    </row>
    <row r="871" spans="9:17" x14ac:dyDescent="0.25">
      <c r="I871" s="5">
        <v>868</v>
      </c>
      <c r="J871" s="9">
        <f t="shared" ca="1" si="67"/>
        <v>0.12086219102224571</v>
      </c>
      <c r="K871" s="7" t="str">
        <f t="shared" ca="1" si="65"/>
        <v>RED</v>
      </c>
      <c r="L871" s="7" t="str">
        <f t="shared" ca="1" si="66"/>
        <v>WIN</v>
      </c>
      <c r="M871" s="8">
        <f t="shared" ca="1" si="68"/>
        <v>1</v>
      </c>
      <c r="N871" s="8">
        <f t="shared" ca="1" si="69"/>
        <v>-30</v>
      </c>
      <c r="O871" s="32">
        <f ca="1">SUM(M$4:M871)/I871</f>
        <v>-3.4562211981566823E-2</v>
      </c>
      <c r="P871" s="47">
        <f ca="1">_xlfn.VAR.P(M$4:M871)</f>
        <v>0.99880545350294125</v>
      </c>
      <c r="Q871" s="33">
        <f ca="1">COUNTIF(L$4:L871, "WIN")/I871</f>
        <v>0.48271889400921658</v>
      </c>
    </row>
    <row r="872" spans="9:17" x14ac:dyDescent="0.25">
      <c r="I872" s="5">
        <v>869</v>
      </c>
      <c r="J872" s="9">
        <f t="shared" ca="1" si="67"/>
        <v>0.88906694346387172</v>
      </c>
      <c r="K872" s="7" t="str">
        <f t="shared" ca="1" si="65"/>
        <v>BLACK</v>
      </c>
      <c r="L872" s="7" t="str">
        <f t="shared" ca="1" si="66"/>
        <v>LOSE</v>
      </c>
      <c r="M872" s="8">
        <f t="shared" ca="1" si="68"/>
        <v>-1</v>
      </c>
      <c r="N872" s="8">
        <f t="shared" ca="1" si="69"/>
        <v>-31</v>
      </c>
      <c r="O872" s="32">
        <f ca="1">SUM(M$4:M872)/I872</f>
        <v>-3.5673187571921748E-2</v>
      </c>
      <c r="P872" s="47">
        <f ca="1">_xlfn.VAR.P(M$4:M872)</f>
        <v>0.99872742368845846</v>
      </c>
      <c r="Q872" s="33">
        <f ca="1">COUNTIF(L$4:L872, "WIN")/I872</f>
        <v>0.48216340621403914</v>
      </c>
    </row>
    <row r="873" spans="9:17" x14ac:dyDescent="0.25">
      <c r="I873" s="5">
        <v>870</v>
      </c>
      <c r="J873" s="9">
        <f t="shared" ca="1" si="67"/>
        <v>0.62046181095966335</v>
      </c>
      <c r="K873" s="7" t="str">
        <f t="shared" ca="1" si="65"/>
        <v>BLACK</v>
      </c>
      <c r="L873" s="7" t="str">
        <f t="shared" ca="1" si="66"/>
        <v>LOSE</v>
      </c>
      <c r="M873" s="8">
        <f t="shared" ca="1" si="68"/>
        <v>-1</v>
      </c>
      <c r="N873" s="8">
        <f t="shared" ca="1" si="69"/>
        <v>-32</v>
      </c>
      <c r="O873" s="32">
        <f ca="1">SUM(M$4:M873)/I873</f>
        <v>-3.6781609195402298E-2</v>
      </c>
      <c r="P873" s="47">
        <f ca="1">_xlfn.VAR.P(M$4:M873)</f>
        <v>0.99864711322499666</v>
      </c>
      <c r="Q873" s="33">
        <f ca="1">COUNTIF(L$4:L873, "WIN")/I873</f>
        <v>0.48160919540229885</v>
      </c>
    </row>
    <row r="874" spans="9:17" x14ac:dyDescent="0.25">
      <c r="I874" s="5">
        <v>871</v>
      </c>
      <c r="J874" s="9">
        <f t="shared" ca="1" si="67"/>
        <v>0.93504671534363482</v>
      </c>
      <c r="K874" s="7" t="str">
        <f t="shared" ca="1" si="65"/>
        <v>BLACK</v>
      </c>
      <c r="L874" s="7" t="str">
        <f t="shared" ca="1" si="66"/>
        <v>LOSE</v>
      </c>
      <c r="M874" s="8">
        <f t="shared" ca="1" si="68"/>
        <v>-1</v>
      </c>
      <c r="N874" s="8">
        <f t="shared" ca="1" si="69"/>
        <v>-33</v>
      </c>
      <c r="O874" s="32">
        <f ca="1">SUM(M$4:M874)/I874</f>
        <v>-3.7887485648679678E-2</v>
      </c>
      <c r="P874" s="47">
        <f ca="1">_xlfn.VAR.P(M$4:M874)</f>
        <v>0.99856453843122106</v>
      </c>
      <c r="Q874" s="33">
        <f ca="1">COUNTIF(L$4:L874, "WIN")/I874</f>
        <v>0.48105625717566014</v>
      </c>
    </row>
    <row r="875" spans="9:17" x14ac:dyDescent="0.25">
      <c r="I875" s="5">
        <v>872</v>
      </c>
      <c r="J875" s="9">
        <f t="shared" ca="1" si="67"/>
        <v>0.55057553189019326</v>
      </c>
      <c r="K875" s="7" t="str">
        <f t="shared" ca="1" si="65"/>
        <v>BLACK</v>
      </c>
      <c r="L875" s="7" t="str">
        <f t="shared" ca="1" si="66"/>
        <v>LOSE</v>
      </c>
      <c r="M875" s="8">
        <f t="shared" ca="1" si="68"/>
        <v>-1</v>
      </c>
      <c r="N875" s="8">
        <f t="shared" ca="1" si="69"/>
        <v>-34</v>
      </c>
      <c r="O875" s="32">
        <f ca="1">SUM(M$4:M875)/I875</f>
        <v>-3.8990825688073397E-2</v>
      </c>
      <c r="P875" s="47">
        <f ca="1">_xlfn.VAR.P(M$4:M875)</f>
        <v>0.9984797155121623</v>
      </c>
      <c r="Q875" s="33">
        <f ca="1">COUNTIF(L$4:L875, "WIN")/I875</f>
        <v>0.48050458715596328</v>
      </c>
    </row>
    <row r="876" spans="9:17" x14ac:dyDescent="0.25">
      <c r="I876" s="5">
        <v>873</v>
      </c>
      <c r="J876" s="9">
        <f t="shared" ca="1" si="67"/>
        <v>0.64372469051012293</v>
      </c>
      <c r="K876" s="7" t="str">
        <f t="shared" ca="1" si="65"/>
        <v>BLACK</v>
      </c>
      <c r="L876" s="7" t="str">
        <f t="shared" ca="1" si="66"/>
        <v>LOSE</v>
      </c>
      <c r="M876" s="8">
        <f t="shared" ca="1" si="68"/>
        <v>-1</v>
      </c>
      <c r="N876" s="8">
        <f t="shared" ca="1" si="69"/>
        <v>-35</v>
      </c>
      <c r="O876" s="32">
        <f ca="1">SUM(M$4:M876)/I876</f>
        <v>-4.0091638029782363E-2</v>
      </c>
      <c r="P876" s="47">
        <f ca="1">_xlfn.VAR.P(M$4:M876)</f>
        <v>0.99839266056008891</v>
      </c>
      <c r="Q876" s="33">
        <f ca="1">COUNTIF(L$4:L876, "WIN")/I876</f>
        <v>0.47995418098510884</v>
      </c>
    </row>
    <row r="877" spans="9:17" x14ac:dyDescent="0.25">
      <c r="I877" s="5">
        <v>874</v>
      </c>
      <c r="J877" s="9">
        <f t="shared" ca="1" si="67"/>
        <v>0.89026368195540639</v>
      </c>
      <c r="K877" s="7" t="str">
        <f t="shared" ca="1" si="65"/>
        <v>BLACK</v>
      </c>
      <c r="L877" s="7" t="str">
        <f t="shared" ca="1" si="66"/>
        <v>LOSE</v>
      </c>
      <c r="M877" s="8">
        <f t="shared" ca="1" si="68"/>
        <v>-1</v>
      </c>
      <c r="N877" s="8">
        <f t="shared" ca="1" si="69"/>
        <v>-36</v>
      </c>
      <c r="O877" s="32">
        <f ca="1">SUM(M$4:M877)/I877</f>
        <v>-4.1189931350114416E-2</v>
      </c>
      <c r="P877" s="47">
        <f ca="1">_xlfn.VAR.P(M$4:M877)</f>
        <v>0.9983033895553729</v>
      </c>
      <c r="Q877" s="33">
        <f ca="1">COUNTIF(L$4:L877, "WIN")/I877</f>
        <v>0.4794050343249428</v>
      </c>
    </row>
    <row r="878" spans="9:17" x14ac:dyDescent="0.25">
      <c r="I878" s="5">
        <v>875</v>
      </c>
      <c r="J878" s="9">
        <f t="shared" ca="1" si="67"/>
        <v>0.87907426699088265</v>
      </c>
      <c r="K878" s="7" t="str">
        <f t="shared" ca="1" si="65"/>
        <v>BLACK</v>
      </c>
      <c r="L878" s="7" t="str">
        <f t="shared" ca="1" si="66"/>
        <v>LOSE</v>
      </c>
      <c r="M878" s="8">
        <f t="shared" ca="1" si="68"/>
        <v>-1</v>
      </c>
      <c r="N878" s="8">
        <f t="shared" ca="1" si="69"/>
        <v>-37</v>
      </c>
      <c r="O878" s="32">
        <f ca="1">SUM(M$4:M878)/I878</f>
        <v>-4.2285714285714288E-2</v>
      </c>
      <c r="P878" s="47">
        <f ca="1">_xlfn.VAR.P(M$4:M878)</f>
        <v>0.99821191836734691</v>
      </c>
      <c r="Q878" s="33">
        <f ca="1">COUNTIF(L$4:L878, "WIN")/I878</f>
        <v>0.47885714285714287</v>
      </c>
    </row>
    <row r="879" spans="9:17" x14ac:dyDescent="0.25">
      <c r="I879" s="5">
        <v>876</v>
      </c>
      <c r="J879" s="9">
        <f t="shared" ca="1" si="67"/>
        <v>0.44291578746563121</v>
      </c>
      <c r="K879" s="7" t="str">
        <f t="shared" ca="1" si="65"/>
        <v>RED</v>
      </c>
      <c r="L879" s="7" t="str">
        <f t="shared" ca="1" si="66"/>
        <v>WIN</v>
      </c>
      <c r="M879" s="8">
        <f t="shared" ca="1" si="68"/>
        <v>1</v>
      </c>
      <c r="N879" s="8">
        <f t="shared" ca="1" si="69"/>
        <v>-36</v>
      </c>
      <c r="O879" s="32">
        <f ca="1">SUM(M$4:M879)/I879</f>
        <v>-4.1095890410958902E-2</v>
      </c>
      <c r="P879" s="47">
        <f ca="1">_xlfn.VAR.P(M$4:M879)</f>
        <v>0.99831112779133047</v>
      </c>
      <c r="Q879" s="33">
        <f ca="1">COUNTIF(L$4:L879, "WIN")/I879</f>
        <v>0.47945205479452052</v>
      </c>
    </row>
    <row r="880" spans="9:17" x14ac:dyDescent="0.25">
      <c r="I880" s="5">
        <v>877</v>
      </c>
      <c r="J880" s="9">
        <f t="shared" ca="1" si="67"/>
        <v>0.99598278111960215</v>
      </c>
      <c r="K880" s="7" t="str">
        <f t="shared" ca="1" si="65"/>
        <v>GREEN</v>
      </c>
      <c r="L880" s="7" t="str">
        <f t="shared" ca="1" si="66"/>
        <v>LOSE</v>
      </c>
      <c r="M880" s="8">
        <f t="shared" ca="1" si="68"/>
        <v>-1</v>
      </c>
      <c r="N880" s="8">
        <f t="shared" ca="1" si="69"/>
        <v>-37</v>
      </c>
      <c r="O880" s="32">
        <f ca="1">SUM(M$4:M880)/I880</f>
        <v>-4.2189281641961229E-2</v>
      </c>
      <c r="P880" s="47">
        <f ca="1">_xlfn.VAR.P(M$4:M880)</f>
        <v>0.99822006451453527</v>
      </c>
      <c r="Q880" s="33">
        <f ca="1">COUNTIF(L$4:L880, "WIN")/I880</f>
        <v>0.47890535917901939</v>
      </c>
    </row>
    <row r="881" spans="9:17" x14ac:dyDescent="0.25">
      <c r="I881" s="5">
        <v>878</v>
      </c>
      <c r="J881" s="9">
        <f t="shared" ca="1" si="67"/>
        <v>0.93180756421826771</v>
      </c>
      <c r="K881" s="7" t="str">
        <f t="shared" ca="1" si="65"/>
        <v>BLACK</v>
      </c>
      <c r="L881" s="7" t="str">
        <f t="shared" ca="1" si="66"/>
        <v>LOSE</v>
      </c>
      <c r="M881" s="8">
        <f t="shared" ca="1" si="68"/>
        <v>-1</v>
      </c>
      <c r="N881" s="8">
        <f t="shared" ca="1" si="69"/>
        <v>-38</v>
      </c>
      <c r="O881" s="32">
        <f ca="1">SUM(M$4:M881)/I881</f>
        <v>-4.328018223234624E-2</v>
      </c>
      <c r="P881" s="47">
        <f ca="1">_xlfn.VAR.P(M$4:M881)</f>
        <v>0.99812682582593493</v>
      </c>
      <c r="Q881" s="33">
        <f ca="1">COUNTIF(L$4:L881, "WIN")/I881</f>
        <v>0.4783599088838269</v>
      </c>
    </row>
    <row r="882" spans="9:17" x14ac:dyDescent="0.25">
      <c r="I882" s="5">
        <v>879</v>
      </c>
      <c r="J882" s="9">
        <f t="shared" ca="1" si="67"/>
        <v>8.9671513059059738E-3</v>
      </c>
      <c r="K882" s="7" t="str">
        <f t="shared" ca="1" si="65"/>
        <v>RED</v>
      </c>
      <c r="L882" s="7" t="str">
        <f t="shared" ca="1" si="66"/>
        <v>WIN</v>
      </c>
      <c r="M882" s="8">
        <f t="shared" ca="1" si="68"/>
        <v>1</v>
      </c>
      <c r="N882" s="8">
        <f t="shared" ca="1" si="69"/>
        <v>-37</v>
      </c>
      <c r="O882" s="32">
        <f ca="1">SUM(M$4:M882)/I882</f>
        <v>-4.209328782707622E-2</v>
      </c>
      <c r="P882" s="47">
        <f ca="1">_xlfn.VAR.P(M$4:M882)</f>
        <v>0.99822815511990692</v>
      </c>
      <c r="Q882" s="33">
        <f ca="1">COUNTIF(L$4:L882, "WIN")/I882</f>
        <v>0.47895335608646189</v>
      </c>
    </row>
    <row r="883" spans="9:17" x14ac:dyDescent="0.25">
      <c r="I883" s="5">
        <v>880</v>
      </c>
      <c r="J883" s="9">
        <f t="shared" ca="1" si="67"/>
        <v>0.83984793183439566</v>
      </c>
      <c r="K883" s="7" t="str">
        <f t="shared" ca="1" si="65"/>
        <v>BLACK</v>
      </c>
      <c r="L883" s="7" t="str">
        <f t="shared" ca="1" si="66"/>
        <v>LOSE</v>
      </c>
      <c r="M883" s="8">
        <f t="shared" ca="1" si="68"/>
        <v>-1</v>
      </c>
      <c r="N883" s="8">
        <f t="shared" ca="1" si="69"/>
        <v>-38</v>
      </c>
      <c r="O883" s="32">
        <f ca="1">SUM(M$4:M883)/I883</f>
        <v>-4.3181818181818182E-2</v>
      </c>
      <c r="P883" s="47">
        <f ca="1">_xlfn.VAR.P(M$4:M883)</f>
        <v>0.99813533057851245</v>
      </c>
      <c r="Q883" s="33">
        <f ca="1">COUNTIF(L$4:L883, "WIN")/I883</f>
        <v>0.47840909090909089</v>
      </c>
    </row>
    <row r="884" spans="9:17" x14ac:dyDescent="0.25">
      <c r="I884" s="5">
        <v>881</v>
      </c>
      <c r="J884" s="9">
        <f t="shared" ca="1" si="67"/>
        <v>3.8116221425438468E-2</v>
      </c>
      <c r="K884" s="7" t="str">
        <f t="shared" ca="1" si="65"/>
        <v>RED</v>
      </c>
      <c r="L884" s="7" t="str">
        <f t="shared" ca="1" si="66"/>
        <v>WIN</v>
      </c>
      <c r="M884" s="8">
        <f t="shared" ca="1" si="68"/>
        <v>1</v>
      </c>
      <c r="N884" s="8">
        <f t="shared" ca="1" si="69"/>
        <v>-37</v>
      </c>
      <c r="O884" s="32">
        <f ca="1">SUM(M$4:M884)/I884</f>
        <v>-4.1997729852440407E-2</v>
      </c>
      <c r="P884" s="47">
        <f ca="1">_xlfn.VAR.P(M$4:M884)</f>
        <v>0.99823619068724145</v>
      </c>
      <c r="Q884" s="33">
        <f ca="1">COUNTIF(L$4:L884, "WIN")/I884</f>
        <v>0.47900113507377978</v>
      </c>
    </row>
    <row r="885" spans="9:17" x14ac:dyDescent="0.25">
      <c r="I885" s="5">
        <v>882</v>
      </c>
      <c r="J885" s="9">
        <f t="shared" ca="1" si="67"/>
        <v>0.63553246213700643</v>
      </c>
      <c r="K885" s="7" t="str">
        <f t="shared" ca="1" si="65"/>
        <v>BLACK</v>
      </c>
      <c r="L885" s="7" t="str">
        <f t="shared" ca="1" si="66"/>
        <v>LOSE</v>
      </c>
      <c r="M885" s="8">
        <f t="shared" ca="1" si="68"/>
        <v>-1</v>
      </c>
      <c r="N885" s="8">
        <f t="shared" ca="1" si="69"/>
        <v>-38</v>
      </c>
      <c r="O885" s="32">
        <f ca="1">SUM(M$4:M885)/I885</f>
        <v>-4.3083900226757371E-2</v>
      </c>
      <c r="P885" s="47">
        <f ca="1">_xlfn.VAR.P(M$4:M885)</f>
        <v>0.99814377754125083</v>
      </c>
      <c r="Q885" s="33">
        <f ca="1">COUNTIF(L$4:L885, "WIN")/I885</f>
        <v>0.47845804988662133</v>
      </c>
    </row>
    <row r="886" spans="9:17" x14ac:dyDescent="0.25">
      <c r="I886" s="5">
        <v>883</v>
      </c>
      <c r="J886" s="9">
        <f t="shared" ca="1" si="67"/>
        <v>0.2330687438739375</v>
      </c>
      <c r="K886" s="7" t="str">
        <f t="shared" ca="1" si="65"/>
        <v>RED</v>
      </c>
      <c r="L886" s="7" t="str">
        <f t="shared" ca="1" si="66"/>
        <v>WIN</v>
      </c>
      <c r="M886" s="8">
        <f t="shared" ca="1" si="68"/>
        <v>1</v>
      </c>
      <c r="N886" s="8">
        <f t="shared" ca="1" si="69"/>
        <v>-37</v>
      </c>
      <c r="O886" s="32">
        <f ca="1">SUM(M$4:M886)/I886</f>
        <v>-4.1902604756511891E-2</v>
      </c>
      <c r="P886" s="47">
        <f ca="1">_xlfn.VAR.P(M$4:M886)</f>
        <v>0.99824417171461954</v>
      </c>
      <c r="Q886" s="33">
        <f ca="1">COUNTIF(L$4:L886, "WIN")/I886</f>
        <v>0.47904869762174407</v>
      </c>
    </row>
    <row r="887" spans="9:17" x14ac:dyDescent="0.25">
      <c r="I887" s="5">
        <v>884</v>
      </c>
      <c r="J887" s="9">
        <f t="shared" ca="1" si="67"/>
        <v>0.95789855850430727</v>
      </c>
      <c r="K887" s="7" t="str">
        <f t="shared" ca="1" si="65"/>
        <v>BLACK</v>
      </c>
      <c r="L887" s="7" t="str">
        <f t="shared" ca="1" si="66"/>
        <v>LOSE</v>
      </c>
      <c r="M887" s="8">
        <f t="shared" ca="1" si="68"/>
        <v>-1</v>
      </c>
      <c r="N887" s="8">
        <f t="shared" ca="1" si="69"/>
        <v>-38</v>
      </c>
      <c r="O887" s="32">
        <f ca="1">SUM(M$4:M887)/I887</f>
        <v>-4.2986425339366516E-2</v>
      </c>
      <c r="P887" s="47">
        <f ca="1">_xlfn.VAR.P(M$4:M887)</f>
        <v>0.9981521672365431</v>
      </c>
      <c r="Q887" s="33">
        <f ca="1">COUNTIF(L$4:L887, "WIN")/I887</f>
        <v>0.47850678733031676</v>
      </c>
    </row>
    <row r="888" spans="9:17" x14ac:dyDescent="0.25">
      <c r="I888" s="5">
        <v>885</v>
      </c>
      <c r="J888" s="9">
        <f t="shared" ca="1" si="67"/>
        <v>0.57895159568819754</v>
      </c>
      <c r="K888" s="7" t="str">
        <f t="shared" ca="1" si="65"/>
        <v>BLACK</v>
      </c>
      <c r="L888" s="7" t="str">
        <f t="shared" ca="1" si="66"/>
        <v>LOSE</v>
      </c>
      <c r="M888" s="8">
        <f t="shared" ca="1" si="68"/>
        <v>-1</v>
      </c>
      <c r="N888" s="8">
        <f t="shared" ca="1" si="69"/>
        <v>-39</v>
      </c>
      <c r="O888" s="32">
        <f ca="1">SUM(M$4:M888)/I888</f>
        <v>-4.4067796610169491E-2</v>
      </c>
      <c r="P888" s="47">
        <f ca="1">_xlfn.VAR.P(M$4:M888)</f>
        <v>0.99805802930192478</v>
      </c>
      <c r="Q888" s="33">
        <f ca="1">COUNTIF(L$4:L888, "WIN")/I888</f>
        <v>0.47796610169491527</v>
      </c>
    </row>
    <row r="889" spans="9:17" x14ac:dyDescent="0.25">
      <c r="I889" s="5">
        <v>886</v>
      </c>
      <c r="J889" s="9">
        <f t="shared" ca="1" si="67"/>
        <v>6.4622053429193138E-2</v>
      </c>
      <c r="K889" s="7" t="str">
        <f t="shared" ca="1" si="65"/>
        <v>RED</v>
      </c>
      <c r="L889" s="7" t="str">
        <f t="shared" ca="1" si="66"/>
        <v>WIN</v>
      </c>
      <c r="M889" s="8">
        <f t="shared" ca="1" si="68"/>
        <v>1</v>
      </c>
      <c r="N889" s="8">
        <f t="shared" ca="1" si="69"/>
        <v>-38</v>
      </c>
      <c r="O889" s="32">
        <f ca="1">SUM(M$4:M889)/I889</f>
        <v>-4.2889390519187359E-2</v>
      </c>
      <c r="P889" s="47">
        <f ca="1">_xlfn.VAR.P(M$4:M889)</f>
        <v>0.99816050018089264</v>
      </c>
      <c r="Q889" s="33">
        <f ca="1">COUNTIF(L$4:L889, "WIN")/I889</f>
        <v>0.47855530474040631</v>
      </c>
    </row>
    <row r="890" spans="9:17" x14ac:dyDescent="0.25">
      <c r="I890" s="5">
        <v>887</v>
      </c>
      <c r="J890" s="9">
        <f t="shared" ca="1" si="67"/>
        <v>0.3667502905329636</v>
      </c>
      <c r="K890" s="7" t="str">
        <f t="shared" ca="1" si="65"/>
        <v>RED</v>
      </c>
      <c r="L890" s="7" t="str">
        <f t="shared" ca="1" si="66"/>
        <v>WIN</v>
      </c>
      <c r="M890" s="8">
        <f t="shared" ca="1" si="68"/>
        <v>1</v>
      </c>
      <c r="N890" s="8">
        <f t="shared" ca="1" si="69"/>
        <v>-37</v>
      </c>
      <c r="O890" s="32">
        <f ca="1">SUM(M$4:M890)/I890</f>
        <v>-4.1713641488162347E-2</v>
      </c>
      <c r="P890" s="47">
        <f ca="1">_xlfn.VAR.P(M$4:M890)</f>
        <v>0.99825997211379702</v>
      </c>
      <c r="Q890" s="33">
        <f ca="1">COUNTIF(L$4:L890, "WIN")/I890</f>
        <v>0.47914317925591882</v>
      </c>
    </row>
    <row r="891" spans="9:17" x14ac:dyDescent="0.25">
      <c r="I891" s="5">
        <v>888</v>
      </c>
      <c r="J891" s="9">
        <f t="shared" ca="1" si="67"/>
        <v>0.73381142342587269</v>
      </c>
      <c r="K891" s="7" t="str">
        <f t="shared" ca="1" si="65"/>
        <v>BLACK</v>
      </c>
      <c r="L891" s="7" t="str">
        <f t="shared" ca="1" si="66"/>
        <v>LOSE</v>
      </c>
      <c r="M891" s="8">
        <f t="shared" ca="1" si="68"/>
        <v>-1</v>
      </c>
      <c r="N891" s="8">
        <f t="shared" ca="1" si="69"/>
        <v>-38</v>
      </c>
      <c r="O891" s="32">
        <f ca="1">SUM(M$4:M891)/I891</f>
        <v>-4.2792792792792793E-2</v>
      </c>
      <c r="P891" s="47">
        <f ca="1">_xlfn.VAR.P(M$4:M891)</f>
        <v>0.99816877688499306</v>
      </c>
      <c r="Q891" s="33">
        <f ca="1">COUNTIF(L$4:L891, "WIN")/I891</f>
        <v>0.4786036036036036</v>
      </c>
    </row>
    <row r="892" spans="9:17" x14ac:dyDescent="0.25">
      <c r="I892" s="5">
        <v>889</v>
      </c>
      <c r="J892" s="9">
        <f t="shared" ca="1" si="67"/>
        <v>0.8525444184072839</v>
      </c>
      <c r="K892" s="7" t="str">
        <f t="shared" ca="1" si="65"/>
        <v>BLACK</v>
      </c>
      <c r="L892" s="7" t="str">
        <f t="shared" ca="1" si="66"/>
        <v>LOSE</v>
      </c>
      <c r="M892" s="8">
        <f t="shared" ca="1" si="68"/>
        <v>-1</v>
      </c>
      <c r="N892" s="8">
        <f t="shared" ca="1" si="69"/>
        <v>-39</v>
      </c>
      <c r="O892" s="32">
        <f ca="1">SUM(M$4:M892)/I892</f>
        <v>-4.3869516310461196E-2</v>
      </c>
      <c r="P892" s="47">
        <f ca="1">_xlfn.VAR.P(M$4:M892)</f>
        <v>0.9980754655386862</v>
      </c>
      <c r="Q892" s="33">
        <f ca="1">COUNTIF(L$4:L892, "WIN")/I892</f>
        <v>0.4780652418447694</v>
      </c>
    </row>
    <row r="893" spans="9:17" x14ac:dyDescent="0.25">
      <c r="I893" s="5">
        <v>890</v>
      </c>
      <c r="J893" s="9">
        <f t="shared" ca="1" si="67"/>
        <v>0.20775962956879357</v>
      </c>
      <c r="K893" s="7" t="str">
        <f t="shared" ca="1" si="65"/>
        <v>RED</v>
      </c>
      <c r="L893" s="7" t="str">
        <f t="shared" ca="1" si="66"/>
        <v>WIN</v>
      </c>
      <c r="M893" s="8">
        <f t="shared" ca="1" si="68"/>
        <v>1</v>
      </c>
      <c r="N893" s="8">
        <f t="shared" ca="1" si="69"/>
        <v>-38</v>
      </c>
      <c r="O893" s="32">
        <f ca="1">SUM(M$4:M893)/I893</f>
        <v>-4.2696629213483148E-2</v>
      </c>
      <c r="P893" s="47">
        <f ca="1">_xlfn.VAR.P(M$4:M893)</f>
        <v>0.99817699785380631</v>
      </c>
      <c r="Q893" s="33">
        <f ca="1">COUNTIF(L$4:L893, "WIN")/I893</f>
        <v>0.47865168539325842</v>
      </c>
    </row>
    <row r="894" spans="9:17" x14ac:dyDescent="0.25">
      <c r="I894" s="5">
        <v>891</v>
      </c>
      <c r="J894" s="9">
        <f t="shared" ca="1" si="67"/>
        <v>0.5914985365098725</v>
      </c>
      <c r="K894" s="7" t="str">
        <f t="shared" ca="1" si="65"/>
        <v>BLACK</v>
      </c>
      <c r="L894" s="7" t="str">
        <f t="shared" ca="1" si="66"/>
        <v>LOSE</v>
      </c>
      <c r="M894" s="8">
        <f t="shared" ca="1" si="68"/>
        <v>-1</v>
      </c>
      <c r="N894" s="8">
        <f t="shared" ca="1" si="69"/>
        <v>-39</v>
      </c>
      <c r="O894" s="32">
        <f ca="1">SUM(M$4:M894)/I894</f>
        <v>-4.3771043771043773E-2</v>
      </c>
      <c r="P894" s="47">
        <f ca="1">_xlfn.VAR.P(M$4:M894)</f>
        <v>0.99808409572719337</v>
      </c>
      <c r="Q894" s="33">
        <f ca="1">COUNTIF(L$4:L894, "WIN")/I894</f>
        <v>0.4781144781144781</v>
      </c>
    </row>
    <row r="895" spans="9:17" x14ac:dyDescent="0.25">
      <c r="I895" s="5">
        <v>892</v>
      </c>
      <c r="J895" s="9">
        <f t="shared" ca="1" si="67"/>
        <v>0.76938234396892646</v>
      </c>
      <c r="K895" s="7" t="str">
        <f t="shared" ca="1" si="65"/>
        <v>BLACK</v>
      </c>
      <c r="L895" s="7" t="str">
        <f t="shared" ca="1" si="66"/>
        <v>LOSE</v>
      </c>
      <c r="M895" s="8">
        <f t="shared" ca="1" si="68"/>
        <v>-1</v>
      </c>
      <c r="N895" s="8">
        <f t="shared" ca="1" si="69"/>
        <v>-40</v>
      </c>
      <c r="O895" s="32">
        <f ca="1">SUM(M$4:M895)/I895</f>
        <v>-4.4843049327354258E-2</v>
      </c>
      <c r="P895" s="47">
        <f ca="1">_xlfn.VAR.P(M$4:M895)</f>
        <v>0.99798910092702442</v>
      </c>
      <c r="Q895" s="33">
        <f ca="1">COUNTIF(L$4:L895, "WIN")/I895</f>
        <v>0.47757847533632286</v>
      </c>
    </row>
    <row r="896" spans="9:17" x14ac:dyDescent="0.25">
      <c r="I896" s="5">
        <v>893</v>
      </c>
      <c r="J896" s="9">
        <f t="shared" ca="1" si="67"/>
        <v>0.97756021891654843</v>
      </c>
      <c r="K896" s="7" t="str">
        <f t="shared" ca="1" si="65"/>
        <v>GREEN</v>
      </c>
      <c r="L896" s="7" t="str">
        <f t="shared" ca="1" si="66"/>
        <v>LOSE</v>
      </c>
      <c r="M896" s="8">
        <f t="shared" ca="1" si="68"/>
        <v>-1</v>
      </c>
      <c r="N896" s="8">
        <f t="shared" ca="1" si="69"/>
        <v>-41</v>
      </c>
      <c r="O896" s="32">
        <f ca="1">SUM(M$4:M896)/I896</f>
        <v>-4.591265397536394E-2</v>
      </c>
      <c r="P896" s="47">
        <f ca="1">_xlfn.VAR.P(M$4:M896)</f>
        <v>0.9978920282049385</v>
      </c>
      <c r="Q896" s="33">
        <f ca="1">COUNTIF(L$4:L896, "WIN")/I896</f>
        <v>0.47704367301231804</v>
      </c>
    </row>
    <row r="897" spans="9:17" x14ac:dyDescent="0.25">
      <c r="I897" s="5">
        <v>894</v>
      </c>
      <c r="J897" s="9">
        <f t="shared" ca="1" si="67"/>
        <v>0.27722018504566948</v>
      </c>
      <c r="K897" s="7" t="str">
        <f t="shared" ca="1" si="65"/>
        <v>RED</v>
      </c>
      <c r="L897" s="7" t="str">
        <f t="shared" ca="1" si="66"/>
        <v>WIN</v>
      </c>
      <c r="M897" s="8">
        <f t="shared" ca="1" si="68"/>
        <v>1</v>
      </c>
      <c r="N897" s="8">
        <f t="shared" ca="1" si="69"/>
        <v>-40</v>
      </c>
      <c r="O897" s="32">
        <f ca="1">SUM(M$4:M897)/I897</f>
        <v>-4.4742729306487698E-2</v>
      </c>
      <c r="P897" s="47">
        <f ca="1">_xlfn.VAR.P(M$4:M897)</f>
        <v>0.99799808817420632</v>
      </c>
      <c r="Q897" s="33">
        <f ca="1">COUNTIF(L$4:L897, "WIN")/I897</f>
        <v>0.47762863534675615</v>
      </c>
    </row>
    <row r="898" spans="9:17" x14ac:dyDescent="0.25">
      <c r="I898" s="5">
        <v>895</v>
      </c>
      <c r="J898" s="9">
        <f t="shared" ca="1" si="67"/>
        <v>0.89030280232205028</v>
      </c>
      <c r="K898" s="7" t="str">
        <f t="shared" ca="1" si="65"/>
        <v>BLACK</v>
      </c>
      <c r="L898" s="7" t="str">
        <f t="shared" ca="1" si="66"/>
        <v>LOSE</v>
      </c>
      <c r="M898" s="8">
        <f t="shared" ca="1" si="68"/>
        <v>-1</v>
      </c>
      <c r="N898" s="8">
        <f t="shared" ca="1" si="69"/>
        <v>-41</v>
      </c>
      <c r="O898" s="32">
        <f ca="1">SUM(M$4:M898)/I898</f>
        <v>-4.5810055865921788E-2</v>
      </c>
      <c r="P898" s="47">
        <f ca="1">_xlfn.VAR.P(M$4:M898)</f>
        <v>0.99790143878156112</v>
      </c>
      <c r="Q898" s="33">
        <f ca="1">COUNTIF(L$4:L898, "WIN")/I898</f>
        <v>0.4770949720670391</v>
      </c>
    </row>
    <row r="899" spans="9:17" x14ac:dyDescent="0.25">
      <c r="I899" s="5">
        <v>896</v>
      </c>
      <c r="J899" s="9">
        <f t="shared" ca="1" si="67"/>
        <v>0.87537259419398261</v>
      </c>
      <c r="K899" s="7" t="str">
        <f t="shared" ca="1" si="65"/>
        <v>BLACK</v>
      </c>
      <c r="L899" s="7" t="str">
        <f t="shared" ca="1" si="66"/>
        <v>LOSE</v>
      </c>
      <c r="M899" s="8">
        <f t="shared" ca="1" si="68"/>
        <v>-1</v>
      </c>
      <c r="N899" s="8">
        <f t="shared" ca="1" si="69"/>
        <v>-42</v>
      </c>
      <c r="O899" s="32">
        <f ca="1">SUM(M$4:M899)/I899</f>
        <v>-4.6875E-2</v>
      </c>
      <c r="P899" s="47">
        <f ca="1">_xlfn.VAR.P(M$4:M899)</f>
        <v>0.997802734375</v>
      </c>
      <c r="Q899" s="33">
        <f ca="1">COUNTIF(L$4:L899, "WIN")/I899</f>
        <v>0.4765625</v>
      </c>
    </row>
    <row r="900" spans="9:17" x14ac:dyDescent="0.25">
      <c r="I900" s="5">
        <v>897</v>
      </c>
      <c r="J900" s="9">
        <f t="shared" ca="1" si="67"/>
        <v>0.56851822579595712</v>
      </c>
      <c r="K900" s="7" t="str">
        <f t="shared" ref="K900:K963" ca="1" si="70">IF($J900 &gt;= $D$7, "GREEN", IF($J900 &gt;= $D$6, "BLACK", "RED"))</f>
        <v>BLACK</v>
      </c>
      <c r="L900" s="7" t="str">
        <f t="shared" ref="L900:L963" ca="1" si="71">IF($K900 = "RED", "WIN", "LOSE")</f>
        <v>LOSE</v>
      </c>
      <c r="M900" s="8">
        <f t="shared" ca="1" si="68"/>
        <v>-1</v>
      </c>
      <c r="N900" s="8">
        <f t="shared" ca="1" si="69"/>
        <v>-43</v>
      </c>
      <c r="O900" s="32">
        <f ca="1">SUM(M$4:M900)/I900</f>
        <v>-4.7937569676700112E-2</v>
      </c>
      <c r="P900" s="47">
        <f ca="1">_xlfn.VAR.P(M$4:M900)</f>
        <v>0.99770198941349153</v>
      </c>
      <c r="Q900" s="33">
        <f ca="1">COUNTIF(L$4:L900, "WIN")/I900</f>
        <v>0.47603121516164992</v>
      </c>
    </row>
    <row r="901" spans="9:17" x14ac:dyDescent="0.25">
      <c r="I901" s="5">
        <v>898</v>
      </c>
      <c r="J901" s="9">
        <f t="shared" ca="1" si="67"/>
        <v>0.45722642517840739</v>
      </c>
      <c r="K901" s="7" t="str">
        <f t="shared" ca="1" si="70"/>
        <v>RED</v>
      </c>
      <c r="L901" s="7" t="str">
        <f t="shared" ca="1" si="71"/>
        <v>WIN</v>
      </c>
      <c r="M901" s="8">
        <f t="shared" ca="1" si="68"/>
        <v>1</v>
      </c>
      <c r="N901" s="8">
        <f t="shared" ca="1" si="69"/>
        <v>-42</v>
      </c>
      <c r="O901" s="32">
        <f ca="1">SUM(M$4:M901)/I901</f>
        <v>-4.6770601336302897E-2</v>
      </c>
      <c r="P901" s="47">
        <f ca="1">_xlfn.VAR.P(M$4:M901)</f>
        <v>0.9978125108506406</v>
      </c>
      <c r="Q901" s="33">
        <f ca="1">COUNTIF(L$4:L901, "WIN")/I901</f>
        <v>0.47661469933184858</v>
      </c>
    </row>
    <row r="902" spans="9:17" x14ac:dyDescent="0.25">
      <c r="I902" s="5">
        <v>899</v>
      </c>
      <c r="J902" s="9">
        <f t="shared" ref="J902:J965" ca="1" si="72">RAND()</f>
        <v>0.54735158215895474</v>
      </c>
      <c r="K902" s="7" t="str">
        <f t="shared" ca="1" si="70"/>
        <v>BLACK</v>
      </c>
      <c r="L902" s="7" t="str">
        <f t="shared" ca="1" si="71"/>
        <v>LOSE</v>
      </c>
      <c r="M902" s="8">
        <f t="shared" ref="M902:M965" ca="1" si="73">IF($L902 = "WIN", 1, -1)</f>
        <v>-1</v>
      </c>
      <c r="N902" s="8">
        <f t="shared" ref="N902:N965" ca="1" si="74">N901+M902</f>
        <v>-43</v>
      </c>
      <c r="O902" s="32">
        <f ca="1">SUM(M$4:M902)/I902</f>
        <v>-4.7830923248053395E-2</v>
      </c>
      <c r="P902" s="47">
        <f ca="1">_xlfn.VAR.P(M$4:M902)</f>
        <v>0.99771220278123884</v>
      </c>
      <c r="Q902" s="33">
        <f ca="1">COUNTIF(L$4:L902, "WIN")/I902</f>
        <v>0.47608453837597331</v>
      </c>
    </row>
    <row r="903" spans="9:17" x14ac:dyDescent="0.25">
      <c r="I903" s="5">
        <v>900</v>
      </c>
      <c r="J903" s="9">
        <f t="shared" ca="1" si="72"/>
        <v>4.3387468419139208E-2</v>
      </c>
      <c r="K903" s="7" t="str">
        <f t="shared" ca="1" si="70"/>
        <v>RED</v>
      </c>
      <c r="L903" s="7" t="str">
        <f t="shared" ca="1" si="71"/>
        <v>WIN</v>
      </c>
      <c r="M903" s="8">
        <f t="shared" ca="1" si="73"/>
        <v>1</v>
      </c>
      <c r="N903" s="8">
        <f t="shared" ca="1" si="74"/>
        <v>-42</v>
      </c>
      <c r="O903" s="32">
        <f ca="1">SUM(M$4:M903)/I903</f>
        <v>-4.6666666666666669E-2</v>
      </c>
      <c r="P903" s="47">
        <f ca="1">_xlfn.VAR.P(M$4:M903)</f>
        <v>0.99782222222222228</v>
      </c>
      <c r="Q903" s="33">
        <f ca="1">COUNTIF(L$4:L903, "WIN")/I903</f>
        <v>0.47666666666666668</v>
      </c>
    </row>
    <row r="904" spans="9:17" x14ac:dyDescent="0.25">
      <c r="I904" s="5">
        <v>901</v>
      </c>
      <c r="J904" s="9">
        <f t="shared" ca="1" si="72"/>
        <v>0.5956969193245043</v>
      </c>
      <c r="K904" s="7" t="str">
        <f t="shared" ca="1" si="70"/>
        <v>BLACK</v>
      </c>
      <c r="L904" s="7" t="str">
        <f t="shared" ca="1" si="71"/>
        <v>LOSE</v>
      </c>
      <c r="M904" s="8">
        <f t="shared" ca="1" si="73"/>
        <v>-1</v>
      </c>
      <c r="N904" s="8">
        <f t="shared" ca="1" si="74"/>
        <v>-43</v>
      </c>
      <c r="O904" s="32">
        <f ca="1">SUM(M$4:M904)/I904</f>
        <v>-4.7724750277469481E-2</v>
      </c>
      <c r="P904" s="47">
        <f ca="1">_xlfn.VAR.P(M$4:M904)</f>
        <v>0.99772234821095318</v>
      </c>
      <c r="Q904" s="33">
        <f ca="1">COUNTIF(L$4:L904, "WIN")/I904</f>
        <v>0.47613762486126526</v>
      </c>
    </row>
    <row r="905" spans="9:17" x14ac:dyDescent="0.25">
      <c r="I905" s="5">
        <v>902</v>
      </c>
      <c r="J905" s="9">
        <f t="shared" ca="1" si="72"/>
        <v>0.89340709503209259</v>
      </c>
      <c r="K905" s="7" t="str">
        <f t="shared" ca="1" si="70"/>
        <v>BLACK</v>
      </c>
      <c r="L905" s="7" t="str">
        <f t="shared" ca="1" si="71"/>
        <v>LOSE</v>
      </c>
      <c r="M905" s="8">
        <f t="shared" ca="1" si="73"/>
        <v>-1</v>
      </c>
      <c r="N905" s="8">
        <f t="shared" ca="1" si="74"/>
        <v>-44</v>
      </c>
      <c r="O905" s="32">
        <f ca="1">SUM(M$4:M905)/I905</f>
        <v>-4.878048780487805E-2</v>
      </c>
      <c r="P905" s="47">
        <f ca="1">_xlfn.VAR.P(M$4:M905)</f>
        <v>0.99762046400951809</v>
      </c>
      <c r="Q905" s="33">
        <f ca="1">COUNTIF(L$4:L905, "WIN")/I905</f>
        <v>0.47560975609756095</v>
      </c>
    </row>
    <row r="906" spans="9:17" x14ac:dyDescent="0.25">
      <c r="I906" s="5">
        <v>903</v>
      </c>
      <c r="J906" s="9">
        <f t="shared" ca="1" si="72"/>
        <v>0.51975413634621948</v>
      </c>
      <c r="K906" s="7" t="str">
        <f t="shared" ca="1" si="70"/>
        <v>BLACK</v>
      </c>
      <c r="L906" s="7" t="str">
        <f t="shared" ca="1" si="71"/>
        <v>LOSE</v>
      </c>
      <c r="M906" s="8">
        <f t="shared" ca="1" si="73"/>
        <v>-1</v>
      </c>
      <c r="N906" s="8">
        <f t="shared" ca="1" si="74"/>
        <v>-45</v>
      </c>
      <c r="O906" s="32">
        <f ca="1">SUM(M$4:M906)/I906</f>
        <v>-4.9833887043189369E-2</v>
      </c>
      <c r="P906" s="47">
        <f ca="1">_xlfn.VAR.P(M$4:M906)</f>
        <v>0.99751658370216667</v>
      </c>
      <c r="Q906" s="33">
        <f ca="1">COUNTIF(L$4:L906, "WIN")/I906</f>
        <v>0.47508305647840532</v>
      </c>
    </row>
    <row r="907" spans="9:17" x14ac:dyDescent="0.25">
      <c r="I907" s="5">
        <v>904</v>
      </c>
      <c r="J907" s="9">
        <f t="shared" ca="1" si="72"/>
        <v>2.9291018980065808E-2</v>
      </c>
      <c r="K907" s="7" t="str">
        <f t="shared" ca="1" si="70"/>
        <v>RED</v>
      </c>
      <c r="L907" s="7" t="str">
        <f t="shared" ca="1" si="71"/>
        <v>WIN</v>
      </c>
      <c r="M907" s="8">
        <f t="shared" ca="1" si="73"/>
        <v>1</v>
      </c>
      <c r="N907" s="8">
        <f t="shared" ca="1" si="74"/>
        <v>-44</v>
      </c>
      <c r="O907" s="32">
        <f ca="1">SUM(M$4:M907)/I907</f>
        <v>-4.8672566371681415E-2</v>
      </c>
      <c r="P907" s="47">
        <f ca="1">_xlfn.VAR.P(M$4:M907)</f>
        <v>0.99763098128279426</v>
      </c>
      <c r="Q907" s="33">
        <f ca="1">COUNTIF(L$4:L907, "WIN")/I907</f>
        <v>0.47566371681415931</v>
      </c>
    </row>
    <row r="908" spans="9:17" x14ac:dyDescent="0.25">
      <c r="I908" s="5">
        <v>905</v>
      </c>
      <c r="J908" s="9">
        <f t="shared" ca="1" si="72"/>
        <v>0.85561115757361983</v>
      </c>
      <c r="K908" s="7" t="str">
        <f t="shared" ca="1" si="70"/>
        <v>BLACK</v>
      </c>
      <c r="L908" s="7" t="str">
        <f t="shared" ca="1" si="71"/>
        <v>LOSE</v>
      </c>
      <c r="M908" s="8">
        <f t="shared" ca="1" si="73"/>
        <v>-1</v>
      </c>
      <c r="N908" s="8">
        <f t="shared" ca="1" si="74"/>
        <v>-45</v>
      </c>
      <c r="O908" s="32">
        <f ca="1">SUM(M$4:M908)/I908</f>
        <v>-4.9723756906077346E-2</v>
      </c>
      <c r="P908" s="47">
        <f ca="1">_xlfn.VAR.P(M$4:M908)</f>
        <v>0.99752754799914534</v>
      </c>
      <c r="Q908" s="33">
        <f ca="1">COUNTIF(L$4:L908, "WIN")/I908</f>
        <v>0.47513812154696133</v>
      </c>
    </row>
    <row r="909" spans="9:17" x14ac:dyDescent="0.25">
      <c r="I909" s="5">
        <v>906</v>
      </c>
      <c r="J909" s="9">
        <f t="shared" ca="1" si="72"/>
        <v>0.503852627557557</v>
      </c>
      <c r="K909" s="7" t="str">
        <f t="shared" ca="1" si="70"/>
        <v>BLACK</v>
      </c>
      <c r="L909" s="7" t="str">
        <f t="shared" ca="1" si="71"/>
        <v>LOSE</v>
      </c>
      <c r="M909" s="8">
        <f t="shared" ca="1" si="73"/>
        <v>-1</v>
      </c>
      <c r="N909" s="8">
        <f t="shared" ca="1" si="74"/>
        <v>-46</v>
      </c>
      <c r="O909" s="32">
        <f ca="1">SUM(M$4:M909)/I909</f>
        <v>-5.0772626931567331E-2</v>
      </c>
      <c r="P909" s="47">
        <f ca="1">_xlfn.VAR.P(M$4:M909)</f>
        <v>0.99742214035446786</v>
      </c>
      <c r="Q909" s="33">
        <f ca="1">COUNTIF(L$4:L909, "WIN")/I909</f>
        <v>0.47461368653421632</v>
      </c>
    </row>
    <row r="910" spans="9:17" x14ac:dyDescent="0.25">
      <c r="I910" s="5">
        <v>907</v>
      </c>
      <c r="J910" s="9">
        <f t="shared" ca="1" si="72"/>
        <v>0.82618573403210949</v>
      </c>
      <c r="K910" s="7" t="str">
        <f t="shared" ca="1" si="70"/>
        <v>BLACK</v>
      </c>
      <c r="L910" s="7" t="str">
        <f t="shared" ca="1" si="71"/>
        <v>LOSE</v>
      </c>
      <c r="M910" s="8">
        <f t="shared" ca="1" si="73"/>
        <v>-1</v>
      </c>
      <c r="N910" s="8">
        <f t="shared" ca="1" si="74"/>
        <v>-47</v>
      </c>
      <c r="O910" s="32">
        <f ca="1">SUM(M$4:M910)/I910</f>
        <v>-5.1819184123484012E-2</v>
      </c>
      <c r="P910" s="47">
        <f ca="1">_xlfn.VAR.P(M$4:M910)</f>
        <v>0.99731477215677644</v>
      </c>
      <c r="Q910" s="33">
        <f ca="1">COUNTIF(L$4:L910, "WIN")/I910</f>
        <v>0.47409040793825802</v>
      </c>
    </row>
    <row r="911" spans="9:17" x14ac:dyDescent="0.25">
      <c r="I911" s="5">
        <v>908</v>
      </c>
      <c r="J911" s="9">
        <f t="shared" ca="1" si="72"/>
        <v>0.24030760786653704</v>
      </c>
      <c r="K911" s="7" t="str">
        <f t="shared" ca="1" si="70"/>
        <v>RED</v>
      </c>
      <c r="L911" s="7" t="str">
        <f t="shared" ca="1" si="71"/>
        <v>WIN</v>
      </c>
      <c r="M911" s="8">
        <f t="shared" ca="1" si="73"/>
        <v>1</v>
      </c>
      <c r="N911" s="8">
        <f t="shared" ca="1" si="74"/>
        <v>-46</v>
      </c>
      <c r="O911" s="32">
        <f ca="1">SUM(M$4:M911)/I911</f>
        <v>-5.0660792951541848E-2</v>
      </c>
      <c r="P911" s="47">
        <f ca="1">_xlfn.VAR.P(M$4:M911)</f>
        <v>0.99743348405752097</v>
      </c>
      <c r="Q911" s="33">
        <f ca="1">COUNTIF(L$4:L911, "WIN")/I911</f>
        <v>0.4746696035242291</v>
      </c>
    </row>
    <row r="912" spans="9:17" x14ac:dyDescent="0.25">
      <c r="I912" s="5">
        <v>909</v>
      </c>
      <c r="J912" s="9">
        <f t="shared" ca="1" si="72"/>
        <v>0.94252273410195697</v>
      </c>
      <c r="K912" s="7" t="str">
        <f t="shared" ca="1" si="70"/>
        <v>BLACK</v>
      </c>
      <c r="L912" s="7" t="str">
        <f t="shared" ca="1" si="71"/>
        <v>LOSE</v>
      </c>
      <c r="M912" s="8">
        <f t="shared" ca="1" si="73"/>
        <v>-1</v>
      </c>
      <c r="N912" s="8">
        <f t="shared" ca="1" si="74"/>
        <v>-47</v>
      </c>
      <c r="O912" s="32">
        <f ca="1">SUM(M$4:M912)/I912</f>
        <v>-5.1705170517051702E-2</v>
      </c>
      <c r="P912" s="47">
        <f ca="1">_xlfn.VAR.P(M$4:M912)</f>
        <v>0.99732657534180258</v>
      </c>
      <c r="Q912" s="33">
        <f ca="1">COUNTIF(L$4:L912, "WIN")/I912</f>
        <v>0.47414741474147415</v>
      </c>
    </row>
    <row r="913" spans="9:17" x14ac:dyDescent="0.25">
      <c r="I913" s="5">
        <v>910</v>
      </c>
      <c r="J913" s="9">
        <f t="shared" ca="1" si="72"/>
        <v>0.72472597190353882</v>
      </c>
      <c r="K913" s="7" t="str">
        <f t="shared" ca="1" si="70"/>
        <v>BLACK</v>
      </c>
      <c r="L913" s="7" t="str">
        <f t="shared" ca="1" si="71"/>
        <v>LOSE</v>
      </c>
      <c r="M913" s="8">
        <f t="shared" ca="1" si="73"/>
        <v>-1</v>
      </c>
      <c r="N913" s="8">
        <f t="shared" ca="1" si="74"/>
        <v>-48</v>
      </c>
      <c r="O913" s="32">
        <f ca="1">SUM(M$4:M913)/I913</f>
        <v>-5.2747252747252747E-2</v>
      </c>
      <c r="P913" s="47">
        <f ca="1">_xlfn.VAR.P(M$4:M913)</f>
        <v>0.99721772732761749</v>
      </c>
      <c r="Q913" s="33">
        <f ca="1">COUNTIF(L$4:L913, "WIN")/I913</f>
        <v>0.47362637362637361</v>
      </c>
    </row>
    <row r="914" spans="9:17" x14ac:dyDescent="0.25">
      <c r="I914" s="5">
        <v>911</v>
      </c>
      <c r="J914" s="9">
        <f t="shared" ca="1" si="72"/>
        <v>0.77226790934867062</v>
      </c>
      <c r="K914" s="7" t="str">
        <f t="shared" ca="1" si="70"/>
        <v>BLACK</v>
      </c>
      <c r="L914" s="7" t="str">
        <f t="shared" ca="1" si="71"/>
        <v>LOSE</v>
      </c>
      <c r="M914" s="8">
        <f t="shared" ca="1" si="73"/>
        <v>-1</v>
      </c>
      <c r="N914" s="8">
        <f t="shared" ca="1" si="74"/>
        <v>-49</v>
      </c>
      <c r="O914" s="32">
        <f ca="1">SUM(M$4:M914)/I914</f>
        <v>-5.3787047200878159E-2</v>
      </c>
      <c r="P914" s="47">
        <f ca="1">_xlfn.VAR.P(M$4:M914)</f>
        <v>0.9971069535534105</v>
      </c>
      <c r="Q914" s="33">
        <f ca="1">COUNTIF(L$4:L914, "WIN")/I914</f>
        <v>0.47310647639956094</v>
      </c>
    </row>
    <row r="915" spans="9:17" x14ac:dyDescent="0.25">
      <c r="I915" s="5">
        <v>912</v>
      </c>
      <c r="J915" s="9">
        <f t="shared" ca="1" si="72"/>
        <v>0.44650358532450374</v>
      </c>
      <c r="K915" s="7" t="str">
        <f t="shared" ca="1" si="70"/>
        <v>RED</v>
      </c>
      <c r="L915" s="7" t="str">
        <f t="shared" ca="1" si="71"/>
        <v>WIN</v>
      </c>
      <c r="M915" s="8">
        <f t="shared" ca="1" si="73"/>
        <v>1</v>
      </c>
      <c r="N915" s="8">
        <f t="shared" ca="1" si="74"/>
        <v>-48</v>
      </c>
      <c r="O915" s="32">
        <f ca="1">SUM(M$4:M915)/I915</f>
        <v>-5.2631578947368418E-2</v>
      </c>
      <c r="P915" s="47">
        <f ca="1">_xlfn.VAR.P(M$4:M915)</f>
        <v>0.99722991689750695</v>
      </c>
      <c r="Q915" s="33">
        <f ca="1">COUNTIF(L$4:L915, "WIN")/I915</f>
        <v>0.47368421052631576</v>
      </c>
    </row>
    <row r="916" spans="9:17" x14ac:dyDescent="0.25">
      <c r="I916" s="5">
        <v>913</v>
      </c>
      <c r="J916" s="9">
        <f t="shared" ca="1" si="72"/>
        <v>0.89280856121680485</v>
      </c>
      <c r="K916" s="7" t="str">
        <f t="shared" ca="1" si="70"/>
        <v>BLACK</v>
      </c>
      <c r="L916" s="7" t="str">
        <f t="shared" ca="1" si="71"/>
        <v>LOSE</v>
      </c>
      <c r="M916" s="8">
        <f t="shared" ca="1" si="73"/>
        <v>-1</v>
      </c>
      <c r="N916" s="8">
        <f t="shared" ca="1" si="74"/>
        <v>-49</v>
      </c>
      <c r="O916" s="32">
        <f ca="1">SUM(M$4:M916)/I916</f>
        <v>-5.3669222343921137E-2</v>
      </c>
      <c r="P916" s="47">
        <f ca="1">_xlfn.VAR.P(M$4:M916)</f>
        <v>0.9971196145729988</v>
      </c>
      <c r="Q916" s="33">
        <f ca="1">COUNTIF(L$4:L916, "WIN")/I916</f>
        <v>0.47316538882803943</v>
      </c>
    </row>
    <row r="917" spans="9:17" x14ac:dyDescent="0.25">
      <c r="I917" s="5">
        <v>914</v>
      </c>
      <c r="J917" s="9">
        <f t="shared" ca="1" si="72"/>
        <v>0.61667347643014236</v>
      </c>
      <c r="K917" s="7" t="str">
        <f t="shared" ca="1" si="70"/>
        <v>BLACK</v>
      </c>
      <c r="L917" s="7" t="str">
        <f t="shared" ca="1" si="71"/>
        <v>LOSE</v>
      </c>
      <c r="M917" s="8">
        <f t="shared" ca="1" si="73"/>
        <v>-1</v>
      </c>
      <c r="N917" s="8">
        <f t="shared" ca="1" si="74"/>
        <v>-50</v>
      </c>
      <c r="O917" s="32">
        <f ca="1">SUM(M$4:M917)/I917</f>
        <v>-5.4704595185995623E-2</v>
      </c>
      <c r="P917" s="47">
        <f ca="1">_xlfn.VAR.P(M$4:M917)</f>
        <v>0.99700740726553638</v>
      </c>
      <c r="Q917" s="33">
        <f ca="1">COUNTIF(L$4:L917, "WIN")/I917</f>
        <v>0.47264770240700221</v>
      </c>
    </row>
    <row r="918" spans="9:17" x14ac:dyDescent="0.25">
      <c r="I918" s="5">
        <v>915</v>
      </c>
      <c r="J918" s="9">
        <f t="shared" ca="1" si="72"/>
        <v>0.19581629779447196</v>
      </c>
      <c r="K918" s="7" t="str">
        <f t="shared" ca="1" si="70"/>
        <v>RED</v>
      </c>
      <c r="L918" s="7" t="str">
        <f t="shared" ca="1" si="71"/>
        <v>WIN</v>
      </c>
      <c r="M918" s="8">
        <f t="shared" ca="1" si="73"/>
        <v>1</v>
      </c>
      <c r="N918" s="8">
        <f t="shared" ca="1" si="74"/>
        <v>-49</v>
      </c>
      <c r="O918" s="32">
        <f ca="1">SUM(M$4:M918)/I918</f>
        <v>-5.3551912568306013E-2</v>
      </c>
      <c r="P918" s="47">
        <f ca="1">_xlfn.VAR.P(M$4:M918)</f>
        <v>0.99713219266027653</v>
      </c>
      <c r="Q918" s="33">
        <f ca="1">COUNTIF(L$4:L918, "WIN")/I918</f>
        <v>0.47322404371584698</v>
      </c>
    </row>
    <row r="919" spans="9:17" x14ac:dyDescent="0.25">
      <c r="I919" s="5">
        <v>916</v>
      </c>
      <c r="J919" s="9">
        <f t="shared" ca="1" si="72"/>
        <v>0.63363662559299894</v>
      </c>
      <c r="K919" s="7" t="str">
        <f t="shared" ca="1" si="70"/>
        <v>BLACK</v>
      </c>
      <c r="L919" s="7" t="str">
        <f t="shared" ca="1" si="71"/>
        <v>LOSE</v>
      </c>
      <c r="M919" s="8">
        <f t="shared" ca="1" si="73"/>
        <v>-1</v>
      </c>
      <c r="N919" s="8">
        <f t="shared" ca="1" si="74"/>
        <v>-50</v>
      </c>
      <c r="O919" s="32">
        <f ca="1">SUM(M$4:M919)/I919</f>
        <v>-5.458515283842795E-2</v>
      </c>
      <c r="P919" s="47">
        <f ca="1">_xlfn.VAR.P(M$4:M919)</f>
        <v>0.99702046108960551</v>
      </c>
      <c r="Q919" s="33">
        <f ca="1">COUNTIF(L$4:L919, "WIN")/I919</f>
        <v>0.47270742358078605</v>
      </c>
    </row>
    <row r="920" spans="9:17" x14ac:dyDescent="0.25">
      <c r="I920" s="5">
        <v>917</v>
      </c>
      <c r="J920" s="9">
        <f t="shared" ca="1" si="72"/>
        <v>0.45544880454602277</v>
      </c>
      <c r="K920" s="7" t="str">
        <f t="shared" ca="1" si="70"/>
        <v>RED</v>
      </c>
      <c r="L920" s="7" t="str">
        <f t="shared" ca="1" si="71"/>
        <v>WIN</v>
      </c>
      <c r="M920" s="8">
        <f t="shared" ca="1" si="73"/>
        <v>1</v>
      </c>
      <c r="N920" s="8">
        <f t="shared" ca="1" si="74"/>
        <v>-49</v>
      </c>
      <c r="O920" s="32">
        <f ca="1">SUM(M$4:M920)/I920</f>
        <v>-5.3435114503816793E-2</v>
      </c>
      <c r="P920" s="47">
        <f ca="1">_xlfn.VAR.P(M$4:M920)</f>
        <v>0.99714468853796401</v>
      </c>
      <c r="Q920" s="33">
        <f ca="1">COUNTIF(L$4:L920, "WIN")/I920</f>
        <v>0.47328244274809161</v>
      </c>
    </row>
    <row r="921" spans="9:17" x14ac:dyDescent="0.25">
      <c r="I921" s="5">
        <v>918</v>
      </c>
      <c r="J921" s="9">
        <f t="shared" ca="1" si="72"/>
        <v>0.70493247679912507</v>
      </c>
      <c r="K921" s="7" t="str">
        <f t="shared" ca="1" si="70"/>
        <v>BLACK</v>
      </c>
      <c r="L921" s="7" t="str">
        <f t="shared" ca="1" si="71"/>
        <v>LOSE</v>
      </c>
      <c r="M921" s="8">
        <f t="shared" ca="1" si="73"/>
        <v>-1</v>
      </c>
      <c r="N921" s="8">
        <f t="shared" ca="1" si="74"/>
        <v>-50</v>
      </c>
      <c r="O921" s="32">
        <f ca="1">SUM(M$4:M921)/I921</f>
        <v>-5.4466230936819175E-2</v>
      </c>
      <c r="P921" s="47">
        <f ca="1">_xlfn.VAR.P(M$4:M921)</f>
        <v>0.99703342968753705</v>
      </c>
      <c r="Q921" s="33">
        <f ca="1">COUNTIF(L$4:L921, "WIN")/I921</f>
        <v>0.47276688453159044</v>
      </c>
    </row>
    <row r="922" spans="9:17" x14ac:dyDescent="0.25">
      <c r="I922" s="5">
        <v>919</v>
      </c>
      <c r="J922" s="9">
        <f t="shared" ca="1" si="72"/>
        <v>0.72908380340884882</v>
      </c>
      <c r="K922" s="7" t="str">
        <f t="shared" ca="1" si="70"/>
        <v>BLACK</v>
      </c>
      <c r="L922" s="7" t="str">
        <f t="shared" ca="1" si="71"/>
        <v>LOSE</v>
      </c>
      <c r="M922" s="8">
        <f t="shared" ca="1" si="73"/>
        <v>-1</v>
      </c>
      <c r="N922" s="8">
        <f t="shared" ca="1" si="74"/>
        <v>-51</v>
      </c>
      <c r="O922" s="32">
        <f ca="1">SUM(M$4:M922)/I922</f>
        <v>-5.5495103373231776E-2</v>
      </c>
      <c r="P922" s="47">
        <f ca="1">_xlfn.VAR.P(M$4:M922)</f>
        <v>0.99692029350159428</v>
      </c>
      <c r="Q922" s="33">
        <f ca="1">COUNTIF(L$4:L922, "WIN")/I922</f>
        <v>0.47225244831338409</v>
      </c>
    </row>
    <row r="923" spans="9:17" x14ac:dyDescent="0.25">
      <c r="I923" s="5">
        <v>920</v>
      </c>
      <c r="J923" s="9">
        <f t="shared" ca="1" si="72"/>
        <v>0.16409954974225571</v>
      </c>
      <c r="K923" s="7" t="str">
        <f t="shared" ca="1" si="70"/>
        <v>RED</v>
      </c>
      <c r="L923" s="7" t="str">
        <f t="shared" ca="1" si="71"/>
        <v>WIN</v>
      </c>
      <c r="M923" s="8">
        <f t="shared" ca="1" si="73"/>
        <v>1</v>
      </c>
      <c r="N923" s="8">
        <f t="shared" ca="1" si="74"/>
        <v>-50</v>
      </c>
      <c r="O923" s="32">
        <f ca="1">SUM(M$4:M923)/I923</f>
        <v>-5.434782608695652E-2</v>
      </c>
      <c r="P923" s="47">
        <f ca="1">_xlfn.VAR.P(M$4:M923)</f>
        <v>0.99704631379962194</v>
      </c>
      <c r="Q923" s="33">
        <f ca="1">COUNTIF(L$4:L923, "WIN")/I923</f>
        <v>0.47282608695652173</v>
      </c>
    </row>
    <row r="924" spans="9:17" x14ac:dyDescent="0.25">
      <c r="I924" s="5">
        <v>921</v>
      </c>
      <c r="J924" s="9">
        <f t="shared" ca="1" si="72"/>
        <v>0.42666805326613011</v>
      </c>
      <c r="K924" s="7" t="str">
        <f t="shared" ca="1" si="70"/>
        <v>RED</v>
      </c>
      <c r="L924" s="7" t="str">
        <f t="shared" ca="1" si="71"/>
        <v>WIN</v>
      </c>
      <c r="M924" s="8">
        <f t="shared" ca="1" si="73"/>
        <v>1</v>
      </c>
      <c r="N924" s="8">
        <f t="shared" ca="1" si="74"/>
        <v>-49</v>
      </c>
      <c r="O924" s="32">
        <f ca="1">SUM(M$4:M924)/I924</f>
        <v>-5.3203040173724216E-2</v>
      </c>
      <c r="P924" s="47">
        <f ca="1">_xlfn.VAR.P(M$4:M924)</f>
        <v>0.9971694365162731</v>
      </c>
      <c r="Q924" s="33">
        <f ca="1">COUNTIF(L$4:L924, "WIN")/I924</f>
        <v>0.47339847991313788</v>
      </c>
    </row>
    <row r="925" spans="9:17" x14ac:dyDescent="0.25">
      <c r="I925" s="5">
        <v>922</v>
      </c>
      <c r="J925" s="9">
        <f t="shared" ca="1" si="72"/>
        <v>0.64963750288851962</v>
      </c>
      <c r="K925" s="7" t="str">
        <f t="shared" ca="1" si="70"/>
        <v>BLACK</v>
      </c>
      <c r="L925" s="7" t="str">
        <f t="shared" ca="1" si="71"/>
        <v>LOSE</v>
      </c>
      <c r="M925" s="8">
        <f t="shared" ca="1" si="73"/>
        <v>-1</v>
      </c>
      <c r="N925" s="8">
        <f t="shared" ca="1" si="74"/>
        <v>-50</v>
      </c>
      <c r="O925" s="32">
        <f ca="1">SUM(M$4:M925)/I925</f>
        <v>-5.4229934924078092E-2</v>
      </c>
      <c r="P925" s="47">
        <f ca="1">_xlfn.VAR.P(M$4:M925)</f>
        <v>0.99705911415813031</v>
      </c>
      <c r="Q925" s="33">
        <f ca="1">COUNTIF(L$4:L925, "WIN")/I925</f>
        <v>0.47288503253796094</v>
      </c>
    </row>
    <row r="926" spans="9:17" x14ac:dyDescent="0.25">
      <c r="I926" s="5">
        <v>923</v>
      </c>
      <c r="J926" s="9">
        <f t="shared" ca="1" si="72"/>
        <v>0.54812495456306698</v>
      </c>
      <c r="K926" s="7" t="str">
        <f t="shared" ca="1" si="70"/>
        <v>BLACK</v>
      </c>
      <c r="L926" s="7" t="str">
        <f t="shared" ca="1" si="71"/>
        <v>LOSE</v>
      </c>
      <c r="M926" s="8">
        <f t="shared" ca="1" si="73"/>
        <v>-1</v>
      </c>
      <c r="N926" s="8">
        <f t="shared" ca="1" si="74"/>
        <v>-51</v>
      </c>
      <c r="O926" s="32">
        <f ca="1">SUM(M$4:M926)/I926</f>
        <v>-5.5254604550379199E-2</v>
      </c>
      <c r="P926" s="47">
        <f ca="1">_xlfn.VAR.P(M$4:M926)</f>
        <v>0.99694692867598123</v>
      </c>
      <c r="Q926" s="33">
        <f ca="1">COUNTIF(L$4:L926, "WIN")/I926</f>
        <v>0.47237269772481039</v>
      </c>
    </row>
    <row r="927" spans="9:17" x14ac:dyDescent="0.25">
      <c r="I927" s="5">
        <v>924</v>
      </c>
      <c r="J927" s="9">
        <f t="shared" ca="1" si="72"/>
        <v>0.58226148817986434</v>
      </c>
      <c r="K927" s="7" t="str">
        <f t="shared" ca="1" si="70"/>
        <v>BLACK</v>
      </c>
      <c r="L927" s="7" t="str">
        <f t="shared" ca="1" si="71"/>
        <v>LOSE</v>
      </c>
      <c r="M927" s="8">
        <f t="shared" ca="1" si="73"/>
        <v>-1</v>
      </c>
      <c r="N927" s="8">
        <f t="shared" ca="1" si="74"/>
        <v>-52</v>
      </c>
      <c r="O927" s="32">
        <f ca="1">SUM(M$4:M927)/I927</f>
        <v>-5.627705627705628E-2</v>
      </c>
      <c r="P927" s="47">
        <f ca="1">_xlfn.VAR.P(M$4:M927)</f>
        <v>0.99683289293678901</v>
      </c>
      <c r="Q927" s="33">
        <f ca="1">COUNTIF(L$4:L927, "WIN")/I927</f>
        <v>0.47186147186147187</v>
      </c>
    </row>
    <row r="928" spans="9:17" x14ac:dyDescent="0.25">
      <c r="I928" s="5">
        <v>925</v>
      </c>
      <c r="J928" s="9">
        <f t="shared" ca="1" si="72"/>
        <v>5.5887667358528792E-2</v>
      </c>
      <c r="K928" s="7" t="str">
        <f t="shared" ca="1" si="70"/>
        <v>RED</v>
      </c>
      <c r="L928" s="7" t="str">
        <f t="shared" ca="1" si="71"/>
        <v>WIN</v>
      </c>
      <c r="M928" s="8">
        <f t="shared" ca="1" si="73"/>
        <v>1</v>
      </c>
      <c r="N928" s="8">
        <f t="shared" ca="1" si="74"/>
        <v>-51</v>
      </c>
      <c r="O928" s="32">
        <f ca="1">SUM(M$4:M928)/I928</f>
        <v>-5.5135135135135134E-2</v>
      </c>
      <c r="P928" s="47">
        <f ca="1">_xlfn.VAR.P(M$4:M928)</f>
        <v>0.9969601168736304</v>
      </c>
      <c r="Q928" s="33">
        <f ca="1">COUNTIF(L$4:L928, "WIN")/I928</f>
        <v>0.47243243243243244</v>
      </c>
    </row>
    <row r="929" spans="9:17" x14ac:dyDescent="0.25">
      <c r="I929" s="5">
        <v>926</v>
      </c>
      <c r="J929" s="9">
        <f t="shared" ca="1" si="72"/>
        <v>0.65358753207156761</v>
      </c>
      <c r="K929" s="7" t="str">
        <f t="shared" ca="1" si="70"/>
        <v>BLACK</v>
      </c>
      <c r="L929" s="7" t="str">
        <f t="shared" ca="1" si="71"/>
        <v>LOSE</v>
      </c>
      <c r="M929" s="8">
        <f t="shared" ca="1" si="73"/>
        <v>-1</v>
      </c>
      <c r="N929" s="8">
        <f t="shared" ca="1" si="74"/>
        <v>-52</v>
      </c>
      <c r="O929" s="32">
        <f ca="1">SUM(M$4:M929)/I929</f>
        <v>-5.6155507559395246E-2</v>
      </c>
      <c r="P929" s="47">
        <f ca="1">_xlfn.VAR.P(M$4:M929)</f>
        <v>0.9968465589707467</v>
      </c>
      <c r="Q929" s="33">
        <f ca="1">COUNTIF(L$4:L929, "WIN")/I929</f>
        <v>0.47192224622030238</v>
      </c>
    </row>
    <row r="930" spans="9:17" x14ac:dyDescent="0.25">
      <c r="I930" s="5">
        <v>927</v>
      </c>
      <c r="J930" s="9">
        <f t="shared" ca="1" si="72"/>
        <v>0.88331761816080634</v>
      </c>
      <c r="K930" s="7" t="str">
        <f t="shared" ca="1" si="70"/>
        <v>BLACK</v>
      </c>
      <c r="L930" s="7" t="str">
        <f t="shared" ca="1" si="71"/>
        <v>LOSE</v>
      </c>
      <c r="M930" s="8">
        <f t="shared" ca="1" si="73"/>
        <v>-1</v>
      </c>
      <c r="N930" s="8">
        <f t="shared" ca="1" si="74"/>
        <v>-53</v>
      </c>
      <c r="O930" s="32">
        <f ca="1">SUM(M$4:M930)/I930</f>
        <v>-5.7173678532901832E-2</v>
      </c>
      <c r="P930" s="47">
        <f ca="1">_xlfn.VAR.P(M$4:M930)</f>
        <v>0.9967311704830164</v>
      </c>
      <c r="Q930" s="33">
        <f ca="1">COUNTIF(L$4:L930, "WIN")/I930</f>
        <v>0.47141316073354911</v>
      </c>
    </row>
    <row r="931" spans="9:17" x14ac:dyDescent="0.25">
      <c r="I931" s="5">
        <v>928</v>
      </c>
      <c r="J931" s="9">
        <f t="shared" ca="1" si="72"/>
        <v>0.35685089410471027</v>
      </c>
      <c r="K931" s="7" t="str">
        <f t="shared" ca="1" si="70"/>
        <v>RED</v>
      </c>
      <c r="L931" s="7" t="str">
        <f t="shared" ca="1" si="71"/>
        <v>WIN</v>
      </c>
      <c r="M931" s="8">
        <f t="shared" ca="1" si="73"/>
        <v>1</v>
      </c>
      <c r="N931" s="8">
        <f t="shared" ca="1" si="74"/>
        <v>-52</v>
      </c>
      <c r="O931" s="32">
        <f ca="1">SUM(M$4:M931)/I931</f>
        <v>-5.6034482758620691E-2</v>
      </c>
      <c r="P931" s="47">
        <f ca="1">_xlfn.VAR.P(M$4:M931)</f>
        <v>0.99686013674197382</v>
      </c>
      <c r="Q931" s="33">
        <f ca="1">COUNTIF(L$4:L931, "WIN")/I931</f>
        <v>0.47198275862068967</v>
      </c>
    </row>
    <row r="932" spans="9:17" x14ac:dyDescent="0.25">
      <c r="I932" s="5">
        <v>929</v>
      </c>
      <c r="J932" s="9">
        <f t="shared" ca="1" si="72"/>
        <v>0.30394189315583364</v>
      </c>
      <c r="K932" s="7" t="str">
        <f t="shared" ca="1" si="70"/>
        <v>RED</v>
      </c>
      <c r="L932" s="7" t="str">
        <f t="shared" ca="1" si="71"/>
        <v>WIN</v>
      </c>
      <c r="M932" s="8">
        <f t="shared" ca="1" si="73"/>
        <v>1</v>
      </c>
      <c r="N932" s="8">
        <f t="shared" ca="1" si="74"/>
        <v>-51</v>
      </c>
      <c r="O932" s="32">
        <f ca="1">SUM(M$4:M932)/I932</f>
        <v>-5.4897739504843918E-2</v>
      </c>
      <c r="P932" s="47">
        <f ca="1">_xlfn.VAR.P(M$4:M932)</f>
        <v>0.99698623819725829</v>
      </c>
      <c r="Q932" s="33">
        <f ca="1">COUNTIF(L$4:L932, "WIN")/I932</f>
        <v>0.47255113024757806</v>
      </c>
    </row>
    <row r="933" spans="9:17" x14ac:dyDescent="0.25">
      <c r="I933" s="5">
        <v>930</v>
      </c>
      <c r="J933" s="9">
        <f t="shared" ca="1" si="72"/>
        <v>0.19407751729224199</v>
      </c>
      <c r="K933" s="7" t="str">
        <f t="shared" ca="1" si="70"/>
        <v>RED</v>
      </c>
      <c r="L933" s="7" t="str">
        <f t="shared" ca="1" si="71"/>
        <v>WIN</v>
      </c>
      <c r="M933" s="8">
        <f t="shared" ca="1" si="73"/>
        <v>1</v>
      </c>
      <c r="N933" s="8">
        <f t="shared" ca="1" si="74"/>
        <v>-50</v>
      </c>
      <c r="O933" s="32">
        <f ca="1">SUM(M$4:M933)/I933</f>
        <v>-5.3763440860215055E-2</v>
      </c>
      <c r="P933" s="47">
        <f ca="1">_xlfn.VAR.P(M$4:M933)</f>
        <v>0.99710949242687019</v>
      </c>
      <c r="Q933" s="33">
        <f ca="1">COUNTIF(L$4:L933, "WIN")/I933</f>
        <v>0.4731182795698925</v>
      </c>
    </row>
    <row r="934" spans="9:17" x14ac:dyDescent="0.25">
      <c r="I934" s="5">
        <v>931</v>
      </c>
      <c r="J934" s="9">
        <f t="shared" ca="1" si="72"/>
        <v>0.29629856134942345</v>
      </c>
      <c r="K934" s="7" t="str">
        <f t="shared" ca="1" si="70"/>
        <v>RED</v>
      </c>
      <c r="L934" s="7" t="str">
        <f t="shared" ca="1" si="71"/>
        <v>WIN</v>
      </c>
      <c r="M934" s="8">
        <f t="shared" ca="1" si="73"/>
        <v>1</v>
      </c>
      <c r="N934" s="8">
        <f t="shared" ca="1" si="74"/>
        <v>-49</v>
      </c>
      <c r="O934" s="32">
        <f ca="1">SUM(M$4:M934)/I934</f>
        <v>-5.2631578947368418E-2</v>
      </c>
      <c r="P934" s="47">
        <f ca="1">_xlfn.VAR.P(M$4:M934)</f>
        <v>0.99722991689750695</v>
      </c>
      <c r="Q934" s="33">
        <f ca="1">COUNTIF(L$4:L934, "WIN")/I934</f>
        <v>0.47368421052631576</v>
      </c>
    </row>
    <row r="935" spans="9:17" x14ac:dyDescent="0.25">
      <c r="I935" s="5">
        <v>932</v>
      </c>
      <c r="J935" s="9">
        <f t="shared" ca="1" si="72"/>
        <v>0.34298721310104063</v>
      </c>
      <c r="K935" s="7" t="str">
        <f t="shared" ca="1" si="70"/>
        <v>RED</v>
      </c>
      <c r="L935" s="7" t="str">
        <f t="shared" ca="1" si="71"/>
        <v>WIN</v>
      </c>
      <c r="M935" s="8">
        <f t="shared" ca="1" si="73"/>
        <v>1</v>
      </c>
      <c r="N935" s="8">
        <f t="shared" ca="1" si="74"/>
        <v>-48</v>
      </c>
      <c r="O935" s="32">
        <f ca="1">SUM(M$4:M935)/I935</f>
        <v>-5.1502145922746781E-2</v>
      </c>
      <c r="P935" s="47">
        <f ca="1">_xlfn.VAR.P(M$4:M935)</f>
        <v>0.99734752896535206</v>
      </c>
      <c r="Q935" s="33">
        <f ca="1">COUNTIF(L$4:L935, "WIN")/I935</f>
        <v>0.47424892703862659</v>
      </c>
    </row>
    <row r="936" spans="9:17" x14ac:dyDescent="0.25">
      <c r="I936" s="5">
        <v>933</v>
      </c>
      <c r="J936" s="9">
        <f t="shared" ca="1" si="72"/>
        <v>0.6100900329355553</v>
      </c>
      <c r="K936" s="7" t="str">
        <f t="shared" ca="1" si="70"/>
        <v>BLACK</v>
      </c>
      <c r="L936" s="7" t="str">
        <f t="shared" ca="1" si="71"/>
        <v>LOSE</v>
      </c>
      <c r="M936" s="8">
        <f t="shared" ca="1" si="73"/>
        <v>-1</v>
      </c>
      <c r="N936" s="8">
        <f t="shared" ca="1" si="74"/>
        <v>-49</v>
      </c>
      <c r="O936" s="32">
        <f ca="1">SUM(M$4:M936)/I936</f>
        <v>-5.2518756698821008E-2</v>
      </c>
      <c r="P936" s="47">
        <f ca="1">_xlfn.VAR.P(M$4:M936)</f>
        <v>0.99724178019481002</v>
      </c>
      <c r="Q936" s="33">
        <f ca="1">COUNTIF(L$4:L936, "WIN")/I936</f>
        <v>0.4737406216505895</v>
      </c>
    </row>
    <row r="937" spans="9:17" x14ac:dyDescent="0.25">
      <c r="I937" s="5">
        <v>934</v>
      </c>
      <c r="J937" s="9">
        <f t="shared" ca="1" si="72"/>
        <v>4.6216623599104056E-2</v>
      </c>
      <c r="K937" s="7" t="str">
        <f t="shared" ca="1" si="70"/>
        <v>RED</v>
      </c>
      <c r="L937" s="7" t="str">
        <f t="shared" ca="1" si="71"/>
        <v>WIN</v>
      </c>
      <c r="M937" s="8">
        <f t="shared" ca="1" si="73"/>
        <v>1</v>
      </c>
      <c r="N937" s="8">
        <f t="shared" ca="1" si="74"/>
        <v>-48</v>
      </c>
      <c r="O937" s="32">
        <f ca="1">SUM(M$4:M937)/I937</f>
        <v>-5.1391862955032119E-2</v>
      </c>
      <c r="P937" s="47">
        <f ca="1">_xlfn.VAR.P(M$4:M937)</f>
        <v>0.99735887642201115</v>
      </c>
      <c r="Q937" s="33">
        <f ca="1">COUNTIF(L$4:L937, "WIN")/I937</f>
        <v>0.47430406852248391</v>
      </c>
    </row>
    <row r="938" spans="9:17" x14ac:dyDescent="0.25">
      <c r="I938" s="5">
        <v>935</v>
      </c>
      <c r="J938" s="9">
        <f t="shared" ca="1" si="72"/>
        <v>1.7049358689742888E-2</v>
      </c>
      <c r="K938" s="7" t="str">
        <f t="shared" ca="1" si="70"/>
        <v>RED</v>
      </c>
      <c r="L938" s="7" t="str">
        <f t="shared" ca="1" si="71"/>
        <v>WIN</v>
      </c>
      <c r="M938" s="8">
        <f t="shared" ca="1" si="73"/>
        <v>1</v>
      </c>
      <c r="N938" s="8">
        <f t="shared" ca="1" si="74"/>
        <v>-47</v>
      </c>
      <c r="O938" s="32">
        <f ca="1">SUM(M$4:M938)/I938</f>
        <v>-5.0267379679144387E-2</v>
      </c>
      <c r="P938" s="47">
        <f ca="1">_xlfn.VAR.P(M$4:M938)</f>
        <v>0.99747319054019279</v>
      </c>
      <c r="Q938" s="33">
        <f ca="1">COUNTIF(L$4:L938, "WIN")/I938</f>
        <v>0.4748663101604278</v>
      </c>
    </row>
    <row r="939" spans="9:17" x14ac:dyDescent="0.25">
      <c r="I939" s="5">
        <v>936</v>
      </c>
      <c r="J939" s="9">
        <f t="shared" ca="1" si="72"/>
        <v>0.22286591028875191</v>
      </c>
      <c r="K939" s="7" t="str">
        <f t="shared" ca="1" si="70"/>
        <v>RED</v>
      </c>
      <c r="L939" s="7" t="str">
        <f t="shared" ca="1" si="71"/>
        <v>WIN</v>
      </c>
      <c r="M939" s="8">
        <f t="shared" ca="1" si="73"/>
        <v>1</v>
      </c>
      <c r="N939" s="8">
        <f t="shared" ca="1" si="74"/>
        <v>-46</v>
      </c>
      <c r="O939" s="32">
        <f ca="1">SUM(M$4:M939)/I939</f>
        <v>-4.9145299145299144E-2</v>
      </c>
      <c r="P939" s="47">
        <f ca="1">_xlfn.VAR.P(M$4:M939)</f>
        <v>0.99758473957191907</v>
      </c>
      <c r="Q939" s="33">
        <f ca="1">COUNTIF(L$4:L939, "WIN")/I939</f>
        <v>0.4754273504273504</v>
      </c>
    </row>
    <row r="940" spans="9:17" x14ac:dyDescent="0.25">
      <c r="I940" s="5">
        <v>937</v>
      </c>
      <c r="J940" s="9">
        <f t="shared" ca="1" si="72"/>
        <v>0.84217735478703271</v>
      </c>
      <c r="K940" s="7" t="str">
        <f t="shared" ca="1" si="70"/>
        <v>BLACK</v>
      </c>
      <c r="L940" s="7" t="str">
        <f t="shared" ca="1" si="71"/>
        <v>LOSE</v>
      </c>
      <c r="M940" s="8">
        <f t="shared" ca="1" si="73"/>
        <v>-1</v>
      </c>
      <c r="N940" s="8">
        <f t="shared" ca="1" si="74"/>
        <v>-47</v>
      </c>
      <c r="O940" s="32">
        <f ca="1">SUM(M$4:M940)/I940</f>
        <v>-5.0160085378868728E-2</v>
      </c>
      <c r="P940" s="47">
        <f ca="1">_xlfn.VAR.P(M$4:M940)</f>
        <v>0.9974839658347846</v>
      </c>
      <c r="Q940" s="33">
        <f ca="1">COUNTIF(L$4:L940, "WIN")/I940</f>
        <v>0.47491995731056563</v>
      </c>
    </row>
    <row r="941" spans="9:17" x14ac:dyDescent="0.25">
      <c r="I941" s="5">
        <v>938</v>
      </c>
      <c r="J941" s="9">
        <f t="shared" ca="1" si="72"/>
        <v>0.49307095374086274</v>
      </c>
      <c r="K941" s="7" t="str">
        <f t="shared" ca="1" si="70"/>
        <v>BLACK</v>
      </c>
      <c r="L941" s="7" t="str">
        <f t="shared" ca="1" si="71"/>
        <v>LOSE</v>
      </c>
      <c r="M941" s="8">
        <f t="shared" ca="1" si="73"/>
        <v>-1</v>
      </c>
      <c r="N941" s="8">
        <f t="shared" ca="1" si="74"/>
        <v>-48</v>
      </c>
      <c r="O941" s="32">
        <f ca="1">SUM(M$4:M941)/I941</f>
        <v>-5.1172707889125799E-2</v>
      </c>
      <c r="P941" s="47">
        <f ca="1">_xlfn.VAR.P(M$4:M941)</f>
        <v>0.99738135396729422</v>
      </c>
      <c r="Q941" s="33">
        <f ca="1">COUNTIF(L$4:L941, "WIN")/I941</f>
        <v>0.47441364605543712</v>
      </c>
    </row>
    <row r="942" spans="9:17" x14ac:dyDescent="0.25">
      <c r="I942" s="5">
        <v>939</v>
      </c>
      <c r="J942" s="9">
        <f t="shared" ca="1" si="72"/>
        <v>0.69904113892120578</v>
      </c>
      <c r="K942" s="7" t="str">
        <f t="shared" ca="1" si="70"/>
        <v>BLACK</v>
      </c>
      <c r="L942" s="7" t="str">
        <f t="shared" ca="1" si="71"/>
        <v>LOSE</v>
      </c>
      <c r="M942" s="8">
        <f t="shared" ca="1" si="73"/>
        <v>-1</v>
      </c>
      <c r="N942" s="8">
        <f t="shared" ca="1" si="74"/>
        <v>-49</v>
      </c>
      <c r="O942" s="32">
        <f ca="1">SUM(M$4:M942)/I942</f>
        <v>-5.2183173588924388E-2</v>
      </c>
      <c r="P942" s="47">
        <f ca="1">_xlfn.VAR.P(M$4:M942)</f>
        <v>0.99727691639418814</v>
      </c>
      <c r="Q942" s="33">
        <f ca="1">COUNTIF(L$4:L942, "WIN")/I942</f>
        <v>0.47390841320553778</v>
      </c>
    </row>
    <row r="943" spans="9:17" x14ac:dyDescent="0.25">
      <c r="I943" s="5">
        <v>940</v>
      </c>
      <c r="J943" s="9">
        <f t="shared" ca="1" si="72"/>
        <v>0.64115174076329939</v>
      </c>
      <c r="K943" s="7" t="str">
        <f t="shared" ca="1" si="70"/>
        <v>BLACK</v>
      </c>
      <c r="L943" s="7" t="str">
        <f t="shared" ca="1" si="71"/>
        <v>LOSE</v>
      </c>
      <c r="M943" s="8">
        <f t="shared" ca="1" si="73"/>
        <v>-1</v>
      </c>
      <c r="N943" s="8">
        <f t="shared" ca="1" si="74"/>
        <v>-50</v>
      </c>
      <c r="O943" s="32">
        <f ca="1">SUM(M$4:M943)/I943</f>
        <v>-5.3191489361702128E-2</v>
      </c>
      <c r="P943" s="47">
        <f ca="1">_xlfn.VAR.P(M$4:M943)</f>
        <v>0.99717066545948396</v>
      </c>
      <c r="Q943" s="33">
        <f ca="1">COUNTIF(L$4:L943, "WIN")/I943</f>
        <v>0.47340425531914893</v>
      </c>
    </row>
    <row r="944" spans="9:17" x14ac:dyDescent="0.25">
      <c r="I944" s="5">
        <v>941</v>
      </c>
      <c r="J944" s="9">
        <f t="shared" ca="1" si="72"/>
        <v>0.93870421839611107</v>
      </c>
      <c r="K944" s="7" t="str">
        <f t="shared" ca="1" si="70"/>
        <v>BLACK</v>
      </c>
      <c r="L944" s="7" t="str">
        <f t="shared" ca="1" si="71"/>
        <v>LOSE</v>
      </c>
      <c r="M944" s="8">
        <f t="shared" ca="1" si="73"/>
        <v>-1</v>
      </c>
      <c r="N944" s="8">
        <f t="shared" ca="1" si="74"/>
        <v>-51</v>
      </c>
      <c r="O944" s="32">
        <f ca="1">SUM(M$4:M944)/I944</f>
        <v>-5.4197662061636558E-2</v>
      </c>
      <c r="P944" s="47">
        <f ca="1">_xlfn.VAR.P(M$4:M944)</f>
        <v>0.9970626134270526</v>
      </c>
      <c r="Q944" s="33">
        <f ca="1">COUNTIF(L$4:L944, "WIN")/I944</f>
        <v>0.47290116896918172</v>
      </c>
    </row>
    <row r="945" spans="9:17" x14ac:dyDescent="0.25">
      <c r="I945" s="5">
        <v>942</v>
      </c>
      <c r="J945" s="9">
        <f t="shared" ca="1" si="72"/>
        <v>0.91030276587586745</v>
      </c>
      <c r="K945" s="7" t="str">
        <f t="shared" ca="1" si="70"/>
        <v>BLACK</v>
      </c>
      <c r="L945" s="7" t="str">
        <f t="shared" ca="1" si="71"/>
        <v>LOSE</v>
      </c>
      <c r="M945" s="8">
        <f t="shared" ca="1" si="73"/>
        <v>-1</v>
      </c>
      <c r="N945" s="8">
        <f t="shared" ca="1" si="74"/>
        <v>-52</v>
      </c>
      <c r="O945" s="32">
        <f ca="1">SUM(M$4:M945)/I945</f>
        <v>-5.5201698513800426E-2</v>
      </c>
      <c r="P945" s="47">
        <f ca="1">_xlfn.VAR.P(M$4:M945)</f>
        <v>0.99695277248119152</v>
      </c>
      <c r="Q945" s="33">
        <f ca="1">COUNTIF(L$4:L945, "WIN")/I945</f>
        <v>0.47239915074309979</v>
      </c>
    </row>
    <row r="946" spans="9:17" x14ac:dyDescent="0.25">
      <c r="I946" s="5">
        <v>943</v>
      </c>
      <c r="J946" s="9">
        <f t="shared" ca="1" si="72"/>
        <v>0.44420331480768527</v>
      </c>
      <c r="K946" s="7" t="str">
        <f t="shared" ca="1" si="70"/>
        <v>RED</v>
      </c>
      <c r="L946" s="7" t="str">
        <f t="shared" ca="1" si="71"/>
        <v>WIN</v>
      </c>
      <c r="M946" s="8">
        <f t="shared" ca="1" si="73"/>
        <v>1</v>
      </c>
      <c r="N946" s="8">
        <f t="shared" ca="1" si="74"/>
        <v>-51</v>
      </c>
      <c r="O946" s="32">
        <f ca="1">SUM(M$4:M946)/I946</f>
        <v>-5.4082714740190878E-2</v>
      </c>
      <c r="P946" s="47">
        <f ca="1">_xlfn.VAR.P(M$4:M946)</f>
        <v>0.99707505996633117</v>
      </c>
      <c r="Q946" s="33">
        <f ca="1">COUNTIF(L$4:L946, "WIN")/I946</f>
        <v>0.47295864262990456</v>
      </c>
    </row>
    <row r="947" spans="9:17" x14ac:dyDescent="0.25">
      <c r="I947" s="5">
        <v>944</v>
      </c>
      <c r="J947" s="9">
        <f t="shared" ca="1" si="72"/>
        <v>0.67793245184468875</v>
      </c>
      <c r="K947" s="7" t="str">
        <f t="shared" ca="1" si="70"/>
        <v>BLACK</v>
      </c>
      <c r="L947" s="7" t="str">
        <f t="shared" ca="1" si="71"/>
        <v>LOSE</v>
      </c>
      <c r="M947" s="8">
        <f t="shared" ca="1" si="73"/>
        <v>-1</v>
      </c>
      <c r="N947" s="8">
        <f t="shared" ca="1" si="74"/>
        <v>-52</v>
      </c>
      <c r="O947" s="32">
        <f ca="1">SUM(M$4:M947)/I947</f>
        <v>-5.5084745762711863E-2</v>
      </c>
      <c r="P947" s="47">
        <f ca="1">_xlfn.VAR.P(M$4:M947)</f>
        <v>0.99696567078425735</v>
      </c>
      <c r="Q947" s="33">
        <f ca="1">COUNTIF(L$4:L947, "WIN")/I947</f>
        <v>0.47245762711864409</v>
      </c>
    </row>
    <row r="948" spans="9:17" x14ac:dyDescent="0.25">
      <c r="I948" s="5">
        <v>945</v>
      </c>
      <c r="J948" s="9">
        <f t="shared" ca="1" si="72"/>
        <v>0.24164029063129444</v>
      </c>
      <c r="K948" s="7" t="str">
        <f t="shared" ca="1" si="70"/>
        <v>RED</v>
      </c>
      <c r="L948" s="7" t="str">
        <f t="shared" ca="1" si="71"/>
        <v>WIN</v>
      </c>
      <c r="M948" s="8">
        <f t="shared" ca="1" si="73"/>
        <v>1</v>
      </c>
      <c r="N948" s="8">
        <f t="shared" ca="1" si="74"/>
        <v>-51</v>
      </c>
      <c r="O948" s="32">
        <f ca="1">SUM(M$4:M948)/I948</f>
        <v>-5.3968253968253971E-2</v>
      </c>
      <c r="P948" s="47">
        <f ca="1">_xlfn.VAR.P(M$4:M948)</f>
        <v>0.99708742756361801</v>
      </c>
      <c r="Q948" s="33">
        <f ca="1">COUNTIF(L$4:L948, "WIN")/I948</f>
        <v>0.473015873015873</v>
      </c>
    </row>
    <row r="949" spans="9:17" x14ac:dyDescent="0.25">
      <c r="I949" s="5">
        <v>946</v>
      </c>
      <c r="J949" s="9">
        <f t="shared" ca="1" si="72"/>
        <v>0.51745816442421066</v>
      </c>
      <c r="K949" s="7" t="str">
        <f t="shared" ca="1" si="70"/>
        <v>BLACK</v>
      </c>
      <c r="L949" s="7" t="str">
        <f t="shared" ca="1" si="71"/>
        <v>LOSE</v>
      </c>
      <c r="M949" s="8">
        <f t="shared" ca="1" si="73"/>
        <v>-1</v>
      </c>
      <c r="N949" s="8">
        <f t="shared" ca="1" si="74"/>
        <v>-52</v>
      </c>
      <c r="O949" s="32">
        <f ca="1">SUM(M$4:M949)/I949</f>
        <v>-5.4968287526427059E-2</v>
      </c>
      <c r="P949" s="47">
        <f ca="1">_xlfn.VAR.P(M$4:M949)</f>
        <v>0.99697848736641204</v>
      </c>
      <c r="Q949" s="33">
        <f ca="1">COUNTIF(L$4:L949, "WIN")/I949</f>
        <v>0.47251585623678649</v>
      </c>
    </row>
    <row r="950" spans="9:17" x14ac:dyDescent="0.25">
      <c r="I950" s="5">
        <v>947</v>
      </c>
      <c r="J950" s="9">
        <f t="shared" ca="1" si="72"/>
        <v>0.18781893526159532</v>
      </c>
      <c r="K950" s="7" t="str">
        <f t="shared" ca="1" si="70"/>
        <v>RED</v>
      </c>
      <c r="L950" s="7" t="str">
        <f t="shared" ca="1" si="71"/>
        <v>WIN</v>
      </c>
      <c r="M950" s="8">
        <f t="shared" ca="1" si="73"/>
        <v>1</v>
      </c>
      <c r="N950" s="8">
        <f t="shared" ca="1" si="74"/>
        <v>-51</v>
      </c>
      <c r="O950" s="32">
        <f ca="1">SUM(M$4:M950)/I950</f>
        <v>-5.385427666314678E-2</v>
      </c>
      <c r="P950" s="47">
        <f ca="1">_xlfn.VAR.P(M$4:M950)</f>
        <v>0.99709971688508925</v>
      </c>
      <c r="Q950" s="33">
        <f ca="1">COUNTIF(L$4:L950, "WIN")/I950</f>
        <v>0.4730728616684266</v>
      </c>
    </row>
    <row r="951" spans="9:17" x14ac:dyDescent="0.25">
      <c r="I951" s="5">
        <v>948</v>
      </c>
      <c r="J951" s="9">
        <f t="shared" ca="1" si="72"/>
        <v>8.5542627052361597E-2</v>
      </c>
      <c r="K951" s="7" t="str">
        <f t="shared" ca="1" si="70"/>
        <v>RED</v>
      </c>
      <c r="L951" s="7" t="str">
        <f t="shared" ca="1" si="71"/>
        <v>WIN</v>
      </c>
      <c r="M951" s="8">
        <f t="shared" ca="1" si="73"/>
        <v>1</v>
      </c>
      <c r="N951" s="8">
        <f t="shared" ca="1" si="74"/>
        <v>-50</v>
      </c>
      <c r="O951" s="32">
        <f ca="1">SUM(M$4:M951)/I951</f>
        <v>-5.2742616033755275E-2</v>
      </c>
      <c r="P951" s="47">
        <f ca="1">_xlfn.VAR.P(M$4:M951)</f>
        <v>0.99721821645391584</v>
      </c>
      <c r="Q951" s="33">
        <f ca="1">COUNTIF(L$4:L951, "WIN")/I951</f>
        <v>0.47362869198312235</v>
      </c>
    </row>
    <row r="952" spans="9:17" x14ac:dyDescent="0.25">
      <c r="I952" s="5">
        <v>949</v>
      </c>
      <c r="J952" s="9">
        <f t="shared" ca="1" si="72"/>
        <v>0.89337313317749945</v>
      </c>
      <c r="K952" s="7" t="str">
        <f t="shared" ca="1" si="70"/>
        <v>BLACK</v>
      </c>
      <c r="L952" s="7" t="str">
        <f t="shared" ca="1" si="71"/>
        <v>LOSE</v>
      </c>
      <c r="M952" s="8">
        <f t="shared" ca="1" si="73"/>
        <v>-1</v>
      </c>
      <c r="N952" s="8">
        <f t="shared" ca="1" si="74"/>
        <v>-51</v>
      </c>
      <c r="O952" s="32">
        <f ca="1">SUM(M$4:M952)/I952</f>
        <v>-5.3740779768177031E-2</v>
      </c>
      <c r="P952" s="47">
        <f ca="1">_xlfn.VAR.P(M$4:M952)</f>
        <v>0.99711192858990827</v>
      </c>
      <c r="Q952" s="33">
        <f ca="1">COUNTIF(L$4:L952, "WIN")/I952</f>
        <v>0.47312961011591148</v>
      </c>
    </row>
    <row r="953" spans="9:17" x14ac:dyDescent="0.25">
      <c r="I953" s="5">
        <v>950</v>
      </c>
      <c r="J953" s="9">
        <f t="shared" ca="1" si="72"/>
        <v>0.5005095616105808</v>
      </c>
      <c r="K953" s="7" t="str">
        <f t="shared" ca="1" si="70"/>
        <v>BLACK</v>
      </c>
      <c r="L953" s="7" t="str">
        <f t="shared" ca="1" si="71"/>
        <v>LOSE</v>
      </c>
      <c r="M953" s="8">
        <f t="shared" ca="1" si="73"/>
        <v>-1</v>
      </c>
      <c r="N953" s="8">
        <f t="shared" ca="1" si="74"/>
        <v>-52</v>
      </c>
      <c r="O953" s="32">
        <f ca="1">SUM(M$4:M953)/I953</f>
        <v>-5.473684210526316E-2</v>
      </c>
      <c r="P953" s="47">
        <f ca="1">_xlfn.VAR.P(M$4:M953)</f>
        <v>0.9970038781163435</v>
      </c>
      <c r="Q953" s="33">
        <f ca="1">COUNTIF(L$4:L953, "WIN")/I953</f>
        <v>0.4726315789473684</v>
      </c>
    </row>
    <row r="954" spans="9:17" x14ac:dyDescent="0.25">
      <c r="I954" s="5">
        <v>951</v>
      </c>
      <c r="J954" s="9">
        <f t="shared" ca="1" si="72"/>
        <v>0.55796179635989396</v>
      </c>
      <c r="K954" s="7" t="str">
        <f t="shared" ca="1" si="70"/>
        <v>BLACK</v>
      </c>
      <c r="L954" s="7" t="str">
        <f t="shared" ca="1" si="71"/>
        <v>LOSE</v>
      </c>
      <c r="M954" s="8">
        <f t="shared" ca="1" si="73"/>
        <v>-1</v>
      </c>
      <c r="N954" s="8">
        <f t="shared" ca="1" si="74"/>
        <v>-53</v>
      </c>
      <c r="O954" s="32">
        <f ca="1">SUM(M$4:M954)/I954</f>
        <v>-5.573080967402734E-2</v>
      </c>
      <c r="P954" s="47">
        <f ca="1">_xlfn.VAR.P(M$4:M954)</f>
        <v>0.99689407685307729</v>
      </c>
      <c r="Q954" s="33">
        <f ca="1">COUNTIF(L$4:L954, "WIN")/I954</f>
        <v>0.47213459516298634</v>
      </c>
    </row>
    <row r="955" spans="9:17" x14ac:dyDescent="0.25">
      <c r="I955" s="5">
        <v>952</v>
      </c>
      <c r="J955" s="9">
        <f t="shared" ca="1" si="72"/>
        <v>0.5409352788496764</v>
      </c>
      <c r="K955" s="7" t="str">
        <f t="shared" ca="1" si="70"/>
        <v>BLACK</v>
      </c>
      <c r="L955" s="7" t="str">
        <f t="shared" ca="1" si="71"/>
        <v>LOSE</v>
      </c>
      <c r="M955" s="8">
        <f t="shared" ca="1" si="73"/>
        <v>-1</v>
      </c>
      <c r="N955" s="8">
        <f t="shared" ca="1" si="74"/>
        <v>-54</v>
      </c>
      <c r="O955" s="32">
        <f ca="1">SUM(M$4:M955)/I955</f>
        <v>-5.6722689075630252E-2</v>
      </c>
      <c r="P955" s="47">
        <f ca="1">_xlfn.VAR.P(M$4:M955)</f>
        <v>0.99678253654402937</v>
      </c>
      <c r="Q955" s="33">
        <f ca="1">COUNTIF(L$4:L955, "WIN")/I955</f>
        <v>0.47163865546218486</v>
      </c>
    </row>
    <row r="956" spans="9:17" x14ac:dyDescent="0.25">
      <c r="I956" s="5">
        <v>953</v>
      </c>
      <c r="J956" s="9">
        <f t="shared" ca="1" si="72"/>
        <v>0.3525242784672431</v>
      </c>
      <c r="K956" s="7" t="str">
        <f t="shared" ca="1" si="70"/>
        <v>RED</v>
      </c>
      <c r="L956" s="7" t="str">
        <f t="shared" ca="1" si="71"/>
        <v>WIN</v>
      </c>
      <c r="M956" s="8">
        <f t="shared" ca="1" si="73"/>
        <v>1</v>
      </c>
      <c r="N956" s="8">
        <f t="shared" ca="1" si="74"/>
        <v>-53</v>
      </c>
      <c r="O956" s="32">
        <f ca="1">SUM(M$4:M956)/I956</f>
        <v>-5.5613850996852045E-2</v>
      </c>
      <c r="P956" s="47">
        <f ca="1">_xlfn.VAR.P(M$4:M956)</f>
        <v>0.99690709957729995</v>
      </c>
      <c r="Q956" s="33">
        <f ca="1">COUNTIF(L$4:L956, "WIN")/I956</f>
        <v>0.47219307450157399</v>
      </c>
    </row>
    <row r="957" spans="9:17" x14ac:dyDescent="0.25">
      <c r="I957" s="5">
        <v>954</v>
      </c>
      <c r="J957" s="9">
        <f t="shared" ca="1" si="72"/>
        <v>7.6601501274027872E-2</v>
      </c>
      <c r="K957" s="7" t="str">
        <f t="shared" ca="1" si="70"/>
        <v>RED</v>
      </c>
      <c r="L957" s="7" t="str">
        <f t="shared" ca="1" si="71"/>
        <v>WIN</v>
      </c>
      <c r="M957" s="8">
        <f t="shared" ca="1" si="73"/>
        <v>1</v>
      </c>
      <c r="N957" s="8">
        <f t="shared" ca="1" si="74"/>
        <v>-52</v>
      </c>
      <c r="O957" s="32">
        <f ca="1">SUM(M$4:M957)/I957</f>
        <v>-5.450733752620545E-2</v>
      </c>
      <c r="P957" s="47">
        <f ca="1">_xlfn.VAR.P(M$4:M957)</f>
        <v>0.99702895015580428</v>
      </c>
      <c r="Q957" s="33">
        <f ca="1">COUNTIF(L$4:L957, "WIN")/I957</f>
        <v>0.4727463312368973</v>
      </c>
    </row>
    <row r="958" spans="9:17" x14ac:dyDescent="0.25">
      <c r="I958" s="5">
        <v>955</v>
      </c>
      <c r="J958" s="9">
        <f t="shared" ca="1" si="72"/>
        <v>2.6505637876414245E-2</v>
      </c>
      <c r="K958" s="7" t="str">
        <f t="shared" ca="1" si="70"/>
        <v>RED</v>
      </c>
      <c r="L958" s="7" t="str">
        <f t="shared" ca="1" si="71"/>
        <v>WIN</v>
      </c>
      <c r="M958" s="8">
        <f t="shared" ca="1" si="73"/>
        <v>1</v>
      </c>
      <c r="N958" s="8">
        <f t="shared" ca="1" si="74"/>
        <v>-51</v>
      </c>
      <c r="O958" s="32">
        <f ca="1">SUM(M$4:M958)/I958</f>
        <v>-5.3403141361256547E-2</v>
      </c>
      <c r="P958" s="47">
        <f ca="1">_xlfn.VAR.P(M$4:M958)</f>
        <v>0.9971481044927496</v>
      </c>
      <c r="Q958" s="33">
        <f ca="1">COUNTIF(L$4:L958, "WIN")/I958</f>
        <v>0.47329842931937172</v>
      </c>
    </row>
    <row r="959" spans="9:17" x14ac:dyDescent="0.25">
      <c r="I959" s="5">
        <v>956</v>
      </c>
      <c r="J959" s="9">
        <f t="shared" ca="1" si="72"/>
        <v>0.90465944738614612</v>
      </c>
      <c r="K959" s="7" t="str">
        <f t="shared" ca="1" si="70"/>
        <v>BLACK</v>
      </c>
      <c r="L959" s="7" t="str">
        <f t="shared" ca="1" si="71"/>
        <v>LOSE</v>
      </c>
      <c r="M959" s="8">
        <f t="shared" ca="1" si="73"/>
        <v>-1</v>
      </c>
      <c r="N959" s="8">
        <f t="shared" ca="1" si="74"/>
        <v>-52</v>
      </c>
      <c r="O959" s="32">
        <f ca="1">SUM(M$4:M959)/I959</f>
        <v>-5.4393305439330547E-2</v>
      </c>
      <c r="P959" s="47">
        <f ca="1">_xlfn.VAR.P(M$4:M959)</f>
        <v>0.99704136832338375</v>
      </c>
      <c r="Q959" s="33">
        <f ca="1">COUNTIF(L$4:L959, "WIN")/I959</f>
        <v>0.47280334728033474</v>
      </c>
    </row>
    <row r="960" spans="9:17" x14ac:dyDescent="0.25">
      <c r="I960" s="5">
        <v>957</v>
      </c>
      <c r="J960" s="9">
        <f t="shared" ca="1" si="72"/>
        <v>0.89874294316360559</v>
      </c>
      <c r="K960" s="7" t="str">
        <f t="shared" ca="1" si="70"/>
        <v>BLACK</v>
      </c>
      <c r="L960" s="7" t="str">
        <f t="shared" ca="1" si="71"/>
        <v>LOSE</v>
      </c>
      <c r="M960" s="8">
        <f t="shared" ca="1" si="73"/>
        <v>-1</v>
      </c>
      <c r="N960" s="8">
        <f t="shared" ca="1" si="74"/>
        <v>-53</v>
      </c>
      <c r="O960" s="32">
        <f ca="1">SUM(M$4:M960)/I960</f>
        <v>-5.5381400208986416E-2</v>
      </c>
      <c r="P960" s="47">
        <f ca="1">_xlfn.VAR.P(M$4:M960)</f>
        <v>0.99693290051089212</v>
      </c>
      <c r="Q960" s="33">
        <f ca="1">COUNTIF(L$4:L960, "WIN")/I960</f>
        <v>0.4723092998955068</v>
      </c>
    </row>
    <row r="961" spans="9:17" x14ac:dyDescent="0.25">
      <c r="I961" s="5">
        <v>958</v>
      </c>
      <c r="J961" s="9">
        <f t="shared" ca="1" si="72"/>
        <v>0.10785686880624723</v>
      </c>
      <c r="K961" s="7" t="str">
        <f t="shared" ca="1" si="70"/>
        <v>RED</v>
      </c>
      <c r="L961" s="7" t="str">
        <f t="shared" ca="1" si="71"/>
        <v>WIN</v>
      </c>
      <c r="M961" s="8">
        <f t="shared" ca="1" si="73"/>
        <v>1</v>
      </c>
      <c r="N961" s="8">
        <f t="shared" ca="1" si="74"/>
        <v>-52</v>
      </c>
      <c r="O961" s="32">
        <f ca="1">SUM(M$4:M961)/I961</f>
        <v>-5.4279749478079335E-2</v>
      </c>
      <c r="P961" s="47">
        <f ca="1">_xlfn.VAR.P(M$4:M961)</f>
        <v>0.99705370879659694</v>
      </c>
      <c r="Q961" s="33">
        <f ca="1">COUNTIF(L$4:L961, "WIN")/I961</f>
        <v>0.47286012526096033</v>
      </c>
    </row>
    <row r="962" spans="9:17" x14ac:dyDescent="0.25">
      <c r="I962" s="5">
        <v>959</v>
      </c>
      <c r="J962" s="9">
        <f t="shared" ca="1" si="72"/>
        <v>0.37732951396825931</v>
      </c>
      <c r="K962" s="7" t="str">
        <f t="shared" ca="1" si="70"/>
        <v>RED</v>
      </c>
      <c r="L962" s="7" t="str">
        <f t="shared" ca="1" si="71"/>
        <v>WIN</v>
      </c>
      <c r="M962" s="8">
        <f t="shared" ca="1" si="73"/>
        <v>1</v>
      </c>
      <c r="N962" s="8">
        <f t="shared" ca="1" si="74"/>
        <v>-51</v>
      </c>
      <c r="O962" s="32">
        <f ca="1">SUM(M$4:M962)/I962</f>
        <v>-5.3180396246089674E-2</v>
      </c>
      <c r="P962" s="47">
        <f ca="1">_xlfn.VAR.P(M$4:M962)</f>
        <v>0.99717184545510884</v>
      </c>
      <c r="Q962" s="33">
        <f ca="1">COUNTIF(L$4:L962, "WIN")/I962</f>
        <v>0.47340980187695514</v>
      </c>
    </row>
    <row r="963" spans="9:17" x14ac:dyDescent="0.25">
      <c r="I963" s="5">
        <v>960</v>
      </c>
      <c r="J963" s="9">
        <f t="shared" ca="1" si="72"/>
        <v>0.49462896763628972</v>
      </c>
      <c r="K963" s="7" t="str">
        <f t="shared" ca="1" si="70"/>
        <v>BLACK</v>
      </c>
      <c r="L963" s="7" t="str">
        <f t="shared" ca="1" si="71"/>
        <v>LOSE</v>
      </c>
      <c r="M963" s="8">
        <f t="shared" ca="1" si="73"/>
        <v>-1</v>
      </c>
      <c r="N963" s="8">
        <f t="shared" ca="1" si="74"/>
        <v>-52</v>
      </c>
      <c r="O963" s="32">
        <f ca="1">SUM(M$4:M963)/I963</f>
        <v>-5.4166666666666669E-2</v>
      </c>
      <c r="P963" s="47">
        <f ca="1">_xlfn.VAR.P(M$4:M963)</f>
        <v>0.99706597222222226</v>
      </c>
      <c r="Q963" s="33">
        <f ca="1">COUNTIF(L$4:L963, "WIN")/I963</f>
        <v>0.47291666666666665</v>
      </c>
    </row>
    <row r="964" spans="9:17" x14ac:dyDescent="0.25">
      <c r="I964" s="5">
        <v>961</v>
      </c>
      <c r="J964" s="9">
        <f t="shared" ca="1" si="72"/>
        <v>2.0793066861231058E-2</v>
      </c>
      <c r="K964" s="7" t="str">
        <f t="shared" ref="K964:K1027" ca="1" si="75">IF($J964 &gt;= $D$7, "GREEN", IF($J964 &gt;= $D$6, "BLACK", "RED"))</f>
        <v>RED</v>
      </c>
      <c r="L964" s="7" t="str">
        <f t="shared" ref="L964:L1027" ca="1" si="76">IF($K964 = "RED", "WIN", "LOSE")</f>
        <v>WIN</v>
      </c>
      <c r="M964" s="8">
        <f t="shared" ca="1" si="73"/>
        <v>1</v>
      </c>
      <c r="N964" s="8">
        <f t="shared" ca="1" si="74"/>
        <v>-51</v>
      </c>
      <c r="O964" s="32">
        <f ca="1">SUM(M$4:M964)/I964</f>
        <v>-5.3069719042663895E-2</v>
      </c>
      <c r="P964" s="47">
        <f ca="1">_xlfn.VAR.P(M$4:M964)</f>
        <v>0.99718360492073277</v>
      </c>
      <c r="Q964" s="33">
        <f ca="1">COUNTIF(L$4:L964, "WIN")/I964</f>
        <v>0.47346514047866806</v>
      </c>
    </row>
    <row r="965" spans="9:17" x14ac:dyDescent="0.25">
      <c r="I965" s="5">
        <v>962</v>
      </c>
      <c r="J965" s="9">
        <f t="shared" ca="1" si="72"/>
        <v>0.1971900055488055</v>
      </c>
      <c r="K965" s="7" t="str">
        <f t="shared" ca="1" si="75"/>
        <v>RED</v>
      </c>
      <c r="L965" s="7" t="str">
        <f t="shared" ca="1" si="76"/>
        <v>WIN</v>
      </c>
      <c r="M965" s="8">
        <f t="shared" ca="1" si="73"/>
        <v>1</v>
      </c>
      <c r="N965" s="8">
        <f t="shared" ca="1" si="74"/>
        <v>-50</v>
      </c>
      <c r="O965" s="32">
        <f ca="1">SUM(M$4:M965)/I965</f>
        <v>-5.1975051975051978E-2</v>
      </c>
      <c r="P965" s="47">
        <f ca="1">_xlfn.VAR.P(M$4:M965)</f>
        <v>0.99729859397219067</v>
      </c>
      <c r="Q965" s="33">
        <f ca="1">COUNTIF(L$4:L965, "WIN")/I965</f>
        <v>0.47401247401247404</v>
      </c>
    </row>
    <row r="966" spans="9:17" x14ac:dyDescent="0.25">
      <c r="I966" s="5">
        <v>963</v>
      </c>
      <c r="J966" s="9">
        <f t="shared" ref="J966:J1029" ca="1" si="77">RAND()</f>
        <v>0.46134122337636607</v>
      </c>
      <c r="K966" s="7" t="str">
        <f t="shared" ca="1" si="75"/>
        <v>RED</v>
      </c>
      <c r="L966" s="7" t="str">
        <f t="shared" ca="1" si="76"/>
        <v>WIN</v>
      </c>
      <c r="M966" s="8">
        <f t="shared" ref="M966:M1029" ca="1" si="78">IF($L966 = "WIN", 1, -1)</f>
        <v>1</v>
      </c>
      <c r="N966" s="8">
        <f t="shared" ref="N966:N1029" ca="1" si="79">N965+M966</f>
        <v>-49</v>
      </c>
      <c r="O966" s="32">
        <f ca="1">SUM(M$4:M966)/I966</f>
        <v>-5.0882658359293877E-2</v>
      </c>
      <c r="P966" s="47">
        <f ca="1">_xlfn.VAR.P(M$4:M966)</f>
        <v>0.99741095507829136</v>
      </c>
      <c r="Q966" s="33">
        <f ca="1">COUNTIF(L$4:L966, "WIN")/I966</f>
        <v>0.47455867082035308</v>
      </c>
    </row>
    <row r="967" spans="9:17" x14ac:dyDescent="0.25">
      <c r="I967" s="5">
        <v>964</v>
      </c>
      <c r="J967" s="9">
        <f t="shared" ca="1" si="77"/>
        <v>0.48937162179338167</v>
      </c>
      <c r="K967" s="7" t="str">
        <f t="shared" ca="1" si="75"/>
        <v>BLACK</v>
      </c>
      <c r="L967" s="7" t="str">
        <f t="shared" ca="1" si="76"/>
        <v>LOSE</v>
      </c>
      <c r="M967" s="8">
        <f t="shared" ca="1" si="78"/>
        <v>-1</v>
      </c>
      <c r="N967" s="8">
        <f t="shared" ca="1" si="79"/>
        <v>-50</v>
      </c>
      <c r="O967" s="32">
        <f ca="1">SUM(M$4:M967)/I967</f>
        <v>-5.1867219917012451E-2</v>
      </c>
      <c r="P967" s="47">
        <f ca="1">_xlfn.VAR.P(M$4:M967)</f>
        <v>0.9973097914980803</v>
      </c>
      <c r="Q967" s="33">
        <f ca="1">COUNTIF(L$4:L967, "WIN")/I967</f>
        <v>0.47406639004149376</v>
      </c>
    </row>
    <row r="968" spans="9:17" x14ac:dyDescent="0.25">
      <c r="I968" s="5">
        <v>965</v>
      </c>
      <c r="J968" s="9">
        <f t="shared" ca="1" si="77"/>
        <v>0.87161272270951451</v>
      </c>
      <c r="K968" s="7" t="str">
        <f t="shared" ca="1" si="75"/>
        <v>BLACK</v>
      </c>
      <c r="L968" s="7" t="str">
        <f t="shared" ca="1" si="76"/>
        <v>LOSE</v>
      </c>
      <c r="M968" s="8">
        <f t="shared" ca="1" si="78"/>
        <v>-1</v>
      </c>
      <c r="N968" s="8">
        <f t="shared" ca="1" si="79"/>
        <v>-51</v>
      </c>
      <c r="O968" s="32">
        <f ca="1">SUM(M$4:M968)/I968</f>
        <v>-5.284974093264249E-2</v>
      </c>
      <c r="P968" s="47">
        <f ca="1">_xlfn.VAR.P(M$4:M968)</f>
        <v>0.99720690488335262</v>
      </c>
      <c r="Q968" s="33">
        <f ca="1">COUNTIF(L$4:L968, "WIN")/I968</f>
        <v>0.47357512953367875</v>
      </c>
    </row>
    <row r="969" spans="9:17" x14ac:dyDescent="0.25">
      <c r="I969" s="5">
        <v>966</v>
      </c>
      <c r="J969" s="9">
        <f t="shared" ca="1" si="77"/>
        <v>0.31491857452550509</v>
      </c>
      <c r="K969" s="7" t="str">
        <f t="shared" ca="1" si="75"/>
        <v>RED</v>
      </c>
      <c r="L969" s="7" t="str">
        <f t="shared" ca="1" si="76"/>
        <v>WIN</v>
      </c>
      <c r="M969" s="8">
        <f t="shared" ca="1" si="78"/>
        <v>1</v>
      </c>
      <c r="N969" s="8">
        <f t="shared" ca="1" si="79"/>
        <v>-50</v>
      </c>
      <c r="O969" s="32">
        <f ca="1">SUM(M$4:M969)/I969</f>
        <v>-5.1759834368530024E-2</v>
      </c>
      <c r="P969" s="47">
        <f ca="1">_xlfn.VAR.P(M$4:M969)</f>
        <v>0.99732091954614233</v>
      </c>
      <c r="Q969" s="33">
        <f ca="1">COUNTIF(L$4:L969, "WIN")/I969</f>
        <v>0.47412008281573498</v>
      </c>
    </row>
    <row r="970" spans="9:17" x14ac:dyDescent="0.25">
      <c r="I970" s="5">
        <v>967</v>
      </c>
      <c r="J970" s="9">
        <f t="shared" ca="1" si="77"/>
        <v>0.43023824957477197</v>
      </c>
      <c r="K970" s="7" t="str">
        <f t="shared" ca="1" si="75"/>
        <v>RED</v>
      </c>
      <c r="L970" s="7" t="str">
        <f t="shared" ca="1" si="76"/>
        <v>WIN</v>
      </c>
      <c r="M970" s="8">
        <f t="shared" ca="1" si="78"/>
        <v>1</v>
      </c>
      <c r="N970" s="8">
        <f t="shared" ca="1" si="79"/>
        <v>-49</v>
      </c>
      <c r="O970" s="32">
        <f ca="1">SUM(M$4:M970)/I970</f>
        <v>-5.0672182006204755E-2</v>
      </c>
      <c r="P970" s="47">
        <f ca="1">_xlfn.VAR.P(M$4:M970)</f>
        <v>0.99743232997073006</v>
      </c>
      <c r="Q970" s="33">
        <f ca="1">COUNTIF(L$4:L970, "WIN")/I970</f>
        <v>0.47466390899689764</v>
      </c>
    </row>
    <row r="971" spans="9:17" x14ac:dyDescent="0.25">
      <c r="I971" s="5">
        <v>968</v>
      </c>
      <c r="J971" s="9">
        <f t="shared" ca="1" si="77"/>
        <v>8.7452757191209485E-2</v>
      </c>
      <c r="K971" s="7" t="str">
        <f t="shared" ca="1" si="75"/>
        <v>RED</v>
      </c>
      <c r="L971" s="7" t="str">
        <f t="shared" ca="1" si="76"/>
        <v>WIN</v>
      </c>
      <c r="M971" s="8">
        <f t="shared" ca="1" si="78"/>
        <v>1</v>
      </c>
      <c r="N971" s="8">
        <f t="shared" ca="1" si="79"/>
        <v>-48</v>
      </c>
      <c r="O971" s="32">
        <f ca="1">SUM(M$4:M971)/I971</f>
        <v>-4.9586776859504134E-2</v>
      </c>
      <c r="P971" s="47">
        <f ca="1">_xlfn.VAR.P(M$4:M971)</f>
        <v>0.99754115156068579</v>
      </c>
      <c r="Q971" s="33">
        <f ca="1">COUNTIF(L$4:L971, "WIN")/I971</f>
        <v>0.47520661157024796</v>
      </c>
    </row>
    <row r="972" spans="9:17" x14ac:dyDescent="0.25">
      <c r="I972" s="5">
        <v>969</v>
      </c>
      <c r="J972" s="9">
        <f t="shared" ca="1" si="77"/>
        <v>0.57707255170421867</v>
      </c>
      <c r="K972" s="7" t="str">
        <f t="shared" ca="1" si="75"/>
        <v>BLACK</v>
      </c>
      <c r="L972" s="7" t="str">
        <f t="shared" ca="1" si="76"/>
        <v>LOSE</v>
      </c>
      <c r="M972" s="8">
        <f t="shared" ca="1" si="78"/>
        <v>-1</v>
      </c>
      <c r="N972" s="8">
        <f t="shared" ca="1" si="79"/>
        <v>-49</v>
      </c>
      <c r="O972" s="32">
        <f ca="1">SUM(M$4:M972)/I972</f>
        <v>-5.0567595459236329E-2</v>
      </c>
      <c r="P972" s="47">
        <f ca="1">_xlfn.VAR.P(M$4:M972)</f>
        <v>0.99744291828947107</v>
      </c>
      <c r="Q972" s="33">
        <f ca="1">COUNTIF(L$4:L972, "WIN")/I972</f>
        <v>0.47471620227038186</v>
      </c>
    </row>
    <row r="973" spans="9:17" x14ac:dyDescent="0.25">
      <c r="I973" s="5">
        <v>970</v>
      </c>
      <c r="J973" s="9">
        <f t="shared" ca="1" si="77"/>
        <v>0.3550167227777774</v>
      </c>
      <c r="K973" s="7" t="str">
        <f t="shared" ca="1" si="75"/>
        <v>RED</v>
      </c>
      <c r="L973" s="7" t="str">
        <f t="shared" ca="1" si="76"/>
        <v>WIN</v>
      </c>
      <c r="M973" s="8">
        <f t="shared" ca="1" si="78"/>
        <v>1</v>
      </c>
      <c r="N973" s="8">
        <f t="shared" ca="1" si="79"/>
        <v>-48</v>
      </c>
      <c r="O973" s="32">
        <f ca="1">SUM(M$4:M973)/I973</f>
        <v>-4.9484536082474224E-2</v>
      </c>
      <c r="P973" s="47">
        <f ca="1">_xlfn.VAR.P(M$4:M973)</f>
        <v>0.99755128068870236</v>
      </c>
      <c r="Q973" s="33">
        <f ca="1">COUNTIF(L$4:L973, "WIN")/I973</f>
        <v>0.47525773195876286</v>
      </c>
    </row>
    <row r="974" spans="9:17" x14ac:dyDescent="0.25">
      <c r="I974" s="5">
        <v>971</v>
      </c>
      <c r="J974" s="9">
        <f t="shared" ca="1" si="77"/>
        <v>0.48149571853905737</v>
      </c>
      <c r="K974" s="7" t="str">
        <f t="shared" ca="1" si="75"/>
        <v>RED</v>
      </c>
      <c r="L974" s="7" t="str">
        <f t="shared" ca="1" si="76"/>
        <v>WIN</v>
      </c>
      <c r="M974" s="8">
        <f t="shared" ca="1" si="78"/>
        <v>1</v>
      </c>
      <c r="N974" s="8">
        <f t="shared" ca="1" si="79"/>
        <v>-47</v>
      </c>
      <c r="O974" s="32">
        <f ca="1">SUM(M$4:M974)/I974</f>
        <v>-4.8403707518022657E-2</v>
      </c>
      <c r="P974" s="47">
        <f ca="1">_xlfn.VAR.P(M$4:M974)</f>
        <v>0.9976570810985097</v>
      </c>
      <c r="Q974" s="33">
        <f ca="1">COUNTIF(L$4:L974, "WIN")/I974</f>
        <v>0.47579814624098865</v>
      </c>
    </row>
    <row r="975" spans="9:17" x14ac:dyDescent="0.25">
      <c r="I975" s="5">
        <v>972</v>
      </c>
      <c r="J975" s="9">
        <f t="shared" ca="1" si="77"/>
        <v>9.2736752455606641E-2</v>
      </c>
      <c r="K975" s="7" t="str">
        <f t="shared" ca="1" si="75"/>
        <v>RED</v>
      </c>
      <c r="L975" s="7" t="str">
        <f t="shared" ca="1" si="76"/>
        <v>WIN</v>
      </c>
      <c r="M975" s="8">
        <f t="shared" ca="1" si="78"/>
        <v>1</v>
      </c>
      <c r="N975" s="8">
        <f t="shared" ca="1" si="79"/>
        <v>-46</v>
      </c>
      <c r="O975" s="32">
        <f ca="1">SUM(M$4:M975)/I975</f>
        <v>-4.7325102880658436E-2</v>
      </c>
      <c r="P975" s="47">
        <f ca="1">_xlfn.VAR.P(M$4:M975)</f>
        <v>0.99776033463733504</v>
      </c>
      <c r="Q975" s="33">
        <f ca="1">COUNTIF(L$4:L975, "WIN")/I975</f>
        <v>0.47633744855967081</v>
      </c>
    </row>
    <row r="976" spans="9:17" x14ac:dyDescent="0.25">
      <c r="I976" s="5">
        <v>973</v>
      </c>
      <c r="J976" s="9">
        <f t="shared" ca="1" si="77"/>
        <v>0.99705505370321801</v>
      </c>
      <c r="K976" s="7" t="str">
        <f t="shared" ca="1" si="75"/>
        <v>GREEN</v>
      </c>
      <c r="L976" s="7" t="str">
        <f t="shared" ca="1" si="76"/>
        <v>LOSE</v>
      </c>
      <c r="M976" s="8">
        <f t="shared" ca="1" si="78"/>
        <v>-1</v>
      </c>
      <c r="N976" s="8">
        <f t="shared" ca="1" si="79"/>
        <v>-47</v>
      </c>
      <c r="O976" s="32">
        <f ca="1">SUM(M$4:M976)/I976</f>
        <v>-4.8304213771839674E-2</v>
      </c>
      <c r="P976" s="47">
        <f ca="1">_xlfn.VAR.P(M$4:M976)</f>
        <v>0.99766670293188442</v>
      </c>
      <c r="Q976" s="33">
        <f ca="1">COUNTIF(L$4:L976, "WIN")/I976</f>
        <v>0.47584789311408016</v>
      </c>
    </row>
    <row r="977" spans="9:17" x14ac:dyDescent="0.25">
      <c r="I977" s="5">
        <v>974</v>
      </c>
      <c r="J977" s="9">
        <f t="shared" ca="1" si="77"/>
        <v>0.41158936519650813</v>
      </c>
      <c r="K977" s="7" t="str">
        <f t="shared" ca="1" si="75"/>
        <v>RED</v>
      </c>
      <c r="L977" s="7" t="str">
        <f t="shared" ca="1" si="76"/>
        <v>WIN</v>
      </c>
      <c r="M977" s="8">
        <f t="shared" ca="1" si="78"/>
        <v>1</v>
      </c>
      <c r="N977" s="8">
        <f t="shared" ca="1" si="79"/>
        <v>-46</v>
      </c>
      <c r="O977" s="32">
        <f ca="1">SUM(M$4:M977)/I977</f>
        <v>-4.7227926078028747E-2</v>
      </c>
      <c r="P977" s="47">
        <f ca="1">_xlfn.VAR.P(M$4:M977)</f>
        <v>0.9977695229983683</v>
      </c>
      <c r="Q977" s="33">
        <f ca="1">COUNTIF(L$4:L977, "WIN")/I977</f>
        <v>0.47638603696098564</v>
      </c>
    </row>
    <row r="978" spans="9:17" x14ac:dyDescent="0.25">
      <c r="I978" s="5">
        <v>975</v>
      </c>
      <c r="J978" s="9">
        <f t="shared" ca="1" si="77"/>
        <v>0.2911417333865618</v>
      </c>
      <c r="K978" s="7" t="str">
        <f t="shared" ca="1" si="75"/>
        <v>RED</v>
      </c>
      <c r="L978" s="7" t="str">
        <f t="shared" ca="1" si="76"/>
        <v>WIN</v>
      </c>
      <c r="M978" s="8">
        <f t="shared" ca="1" si="78"/>
        <v>1</v>
      </c>
      <c r="N978" s="8">
        <f t="shared" ca="1" si="79"/>
        <v>-45</v>
      </c>
      <c r="O978" s="32">
        <f ca="1">SUM(M$4:M978)/I978</f>
        <v>-4.6153846153846156E-2</v>
      </c>
      <c r="P978" s="47">
        <f ca="1">_xlfn.VAR.P(M$4:M978)</f>
        <v>0.99786982248520706</v>
      </c>
      <c r="Q978" s="33">
        <f ca="1">COUNTIF(L$4:L978, "WIN")/I978</f>
        <v>0.47692307692307695</v>
      </c>
    </row>
    <row r="979" spans="9:17" x14ac:dyDescent="0.25">
      <c r="I979" s="5">
        <v>976</v>
      </c>
      <c r="J979" s="9">
        <f t="shared" ca="1" si="77"/>
        <v>0.81249280907528987</v>
      </c>
      <c r="K979" s="7" t="str">
        <f t="shared" ca="1" si="75"/>
        <v>BLACK</v>
      </c>
      <c r="L979" s="7" t="str">
        <f t="shared" ca="1" si="76"/>
        <v>LOSE</v>
      </c>
      <c r="M979" s="8">
        <f t="shared" ca="1" si="78"/>
        <v>-1</v>
      </c>
      <c r="N979" s="8">
        <f t="shared" ca="1" si="79"/>
        <v>-46</v>
      </c>
      <c r="O979" s="32">
        <f ca="1">SUM(M$4:M979)/I979</f>
        <v>-4.7131147540983603E-2</v>
      </c>
      <c r="P979" s="47">
        <f ca="1">_xlfn.VAR.P(M$4:M979)</f>
        <v>0.99777865493147</v>
      </c>
      <c r="Q979" s="33">
        <f ca="1">COUNTIF(L$4:L979, "WIN")/I979</f>
        <v>0.47643442622950821</v>
      </c>
    </row>
    <row r="980" spans="9:17" x14ac:dyDescent="0.25">
      <c r="I980" s="5">
        <v>977</v>
      </c>
      <c r="J980" s="9">
        <f t="shared" ca="1" si="77"/>
        <v>7.9957294629072417E-2</v>
      </c>
      <c r="K980" s="7" t="str">
        <f t="shared" ca="1" si="75"/>
        <v>RED</v>
      </c>
      <c r="L980" s="7" t="str">
        <f t="shared" ca="1" si="76"/>
        <v>WIN</v>
      </c>
      <c r="M980" s="8">
        <f t="shared" ca="1" si="78"/>
        <v>1</v>
      </c>
      <c r="N980" s="8">
        <f t="shared" ca="1" si="79"/>
        <v>-45</v>
      </c>
      <c r="O980" s="32">
        <f ca="1">SUM(M$4:M980)/I980</f>
        <v>-4.6059365404298877E-2</v>
      </c>
      <c r="P980" s="47">
        <f ca="1">_xlfn.VAR.P(M$4:M980)</f>
        <v>0.99787853485855327</v>
      </c>
      <c r="Q980" s="33">
        <f ca="1">COUNTIF(L$4:L980, "WIN")/I980</f>
        <v>0.47697031729785055</v>
      </c>
    </row>
    <row r="981" spans="9:17" x14ac:dyDescent="0.25">
      <c r="I981" s="5">
        <v>978</v>
      </c>
      <c r="J981" s="9">
        <f t="shared" ca="1" si="77"/>
        <v>0.12022397233305082</v>
      </c>
      <c r="K981" s="7" t="str">
        <f t="shared" ca="1" si="75"/>
        <v>RED</v>
      </c>
      <c r="L981" s="7" t="str">
        <f t="shared" ca="1" si="76"/>
        <v>WIN</v>
      </c>
      <c r="M981" s="8">
        <f t="shared" ca="1" si="78"/>
        <v>1</v>
      </c>
      <c r="N981" s="8">
        <f t="shared" ca="1" si="79"/>
        <v>-44</v>
      </c>
      <c r="O981" s="32">
        <f ca="1">SUM(M$4:M981)/I981</f>
        <v>-4.4989775051124746E-2</v>
      </c>
      <c r="P981" s="47">
        <f ca="1">_xlfn.VAR.P(M$4:M981)</f>
        <v>0.99797592014084924</v>
      </c>
      <c r="Q981" s="33">
        <f ca="1">COUNTIF(L$4:L981, "WIN")/I981</f>
        <v>0.47750511247443761</v>
      </c>
    </row>
    <row r="982" spans="9:17" x14ac:dyDescent="0.25">
      <c r="I982" s="5">
        <v>979</v>
      </c>
      <c r="J982" s="9">
        <f t="shared" ca="1" si="77"/>
        <v>0.11259238752757361</v>
      </c>
      <c r="K982" s="7" t="str">
        <f t="shared" ca="1" si="75"/>
        <v>RED</v>
      </c>
      <c r="L982" s="7" t="str">
        <f t="shared" ca="1" si="76"/>
        <v>WIN</v>
      </c>
      <c r="M982" s="8">
        <f t="shared" ca="1" si="78"/>
        <v>1</v>
      </c>
      <c r="N982" s="8">
        <f t="shared" ca="1" si="79"/>
        <v>-43</v>
      </c>
      <c r="O982" s="32">
        <f ca="1">SUM(M$4:M982)/I982</f>
        <v>-4.3922369765066395E-2</v>
      </c>
      <c r="P982" s="47">
        <f ca="1">_xlfn.VAR.P(M$4:M982)</f>
        <v>0.99807082543422077</v>
      </c>
      <c r="Q982" s="33">
        <f ca="1">COUNTIF(L$4:L982, "WIN")/I982</f>
        <v>0.47803881511746682</v>
      </c>
    </row>
    <row r="983" spans="9:17" x14ac:dyDescent="0.25">
      <c r="I983" s="5">
        <v>980</v>
      </c>
      <c r="J983" s="9">
        <f t="shared" ca="1" si="77"/>
        <v>0.34984733928409273</v>
      </c>
      <c r="K983" s="7" t="str">
        <f t="shared" ca="1" si="75"/>
        <v>RED</v>
      </c>
      <c r="L983" s="7" t="str">
        <f t="shared" ca="1" si="76"/>
        <v>WIN</v>
      </c>
      <c r="M983" s="8">
        <f t="shared" ca="1" si="78"/>
        <v>1</v>
      </c>
      <c r="N983" s="8">
        <f t="shared" ca="1" si="79"/>
        <v>-42</v>
      </c>
      <c r="O983" s="32">
        <f ca="1">SUM(M$4:M983)/I983</f>
        <v>-4.2857142857142858E-2</v>
      </c>
      <c r="P983" s="47">
        <f ca="1">_xlfn.VAR.P(M$4:M983)</f>
        <v>0.99816326530612243</v>
      </c>
      <c r="Q983" s="33">
        <f ca="1">COUNTIF(L$4:L983, "WIN")/I983</f>
        <v>0.47857142857142859</v>
      </c>
    </row>
    <row r="984" spans="9:17" x14ac:dyDescent="0.25">
      <c r="I984" s="5">
        <v>981</v>
      </c>
      <c r="J984" s="9">
        <f t="shared" ca="1" si="77"/>
        <v>0.14294416946013544</v>
      </c>
      <c r="K984" s="7" t="str">
        <f t="shared" ca="1" si="75"/>
        <v>RED</v>
      </c>
      <c r="L984" s="7" t="str">
        <f t="shared" ca="1" si="76"/>
        <v>WIN</v>
      </c>
      <c r="M984" s="8">
        <f t="shared" ca="1" si="78"/>
        <v>1</v>
      </c>
      <c r="N984" s="8">
        <f t="shared" ca="1" si="79"/>
        <v>-41</v>
      </c>
      <c r="O984" s="32">
        <f ca="1">SUM(M$4:M984)/I984</f>
        <v>-4.1794087665647302E-2</v>
      </c>
      <c r="P984" s="47">
        <f ca="1">_xlfn.VAR.P(M$4:M984)</f>
        <v>0.99825325423619615</v>
      </c>
      <c r="Q984" s="33">
        <f ca="1">COUNTIF(L$4:L984, "WIN")/I984</f>
        <v>0.47910295616717635</v>
      </c>
    </row>
    <row r="985" spans="9:17" x14ac:dyDescent="0.25">
      <c r="I985" s="5">
        <v>982</v>
      </c>
      <c r="J985" s="9">
        <f t="shared" ca="1" si="77"/>
        <v>0.29162176024816766</v>
      </c>
      <c r="K985" s="7" t="str">
        <f t="shared" ca="1" si="75"/>
        <v>RED</v>
      </c>
      <c r="L985" s="7" t="str">
        <f t="shared" ca="1" si="76"/>
        <v>WIN</v>
      </c>
      <c r="M985" s="8">
        <f t="shared" ca="1" si="78"/>
        <v>1</v>
      </c>
      <c r="N985" s="8">
        <f t="shared" ca="1" si="79"/>
        <v>-40</v>
      </c>
      <c r="O985" s="32">
        <f ca="1">SUM(M$4:M985)/I985</f>
        <v>-4.0733197556008148E-2</v>
      </c>
      <c r="P985" s="47">
        <f ca="1">_xlfn.VAR.P(M$4:M985)</f>
        <v>0.9983408066168632</v>
      </c>
      <c r="Q985" s="33">
        <f ca="1">COUNTIF(L$4:L985, "WIN")/I985</f>
        <v>0.47963340122199594</v>
      </c>
    </row>
    <row r="986" spans="9:17" x14ac:dyDescent="0.25">
      <c r="I986" s="5">
        <v>983</v>
      </c>
      <c r="J986" s="9">
        <f t="shared" ca="1" si="77"/>
        <v>0.54531652337003789</v>
      </c>
      <c r="K986" s="7" t="str">
        <f t="shared" ca="1" si="75"/>
        <v>BLACK</v>
      </c>
      <c r="L986" s="7" t="str">
        <f t="shared" ca="1" si="76"/>
        <v>LOSE</v>
      </c>
      <c r="M986" s="8">
        <f t="shared" ca="1" si="78"/>
        <v>-1</v>
      </c>
      <c r="N986" s="8">
        <f t="shared" ca="1" si="79"/>
        <v>-41</v>
      </c>
      <c r="O986" s="32">
        <f ca="1">SUM(M$4:M986)/I986</f>
        <v>-4.170905391658189E-2</v>
      </c>
      <c r="P986" s="47">
        <f ca="1">_xlfn.VAR.P(M$4:M986)</f>
        <v>0.99826035482138364</v>
      </c>
      <c r="Q986" s="33">
        <f ca="1">COUNTIF(L$4:L986, "WIN")/I986</f>
        <v>0.47914547304170907</v>
      </c>
    </row>
    <row r="987" spans="9:17" x14ac:dyDescent="0.25">
      <c r="I987" s="5">
        <v>984</v>
      </c>
      <c r="J987" s="9">
        <f t="shared" ca="1" si="77"/>
        <v>0.65635508917556251</v>
      </c>
      <c r="K987" s="7" t="str">
        <f t="shared" ca="1" si="75"/>
        <v>BLACK</v>
      </c>
      <c r="L987" s="7" t="str">
        <f t="shared" ca="1" si="76"/>
        <v>LOSE</v>
      </c>
      <c r="M987" s="8">
        <f t="shared" ca="1" si="78"/>
        <v>-1</v>
      </c>
      <c r="N987" s="8">
        <f t="shared" ca="1" si="79"/>
        <v>-42</v>
      </c>
      <c r="O987" s="32">
        <f ca="1">SUM(M$4:M987)/I987</f>
        <v>-4.2682926829268296E-2</v>
      </c>
      <c r="P987" s="47">
        <f ca="1">_xlfn.VAR.P(M$4:M987)</f>
        <v>0.99817816775728729</v>
      </c>
      <c r="Q987" s="33">
        <f ca="1">COUNTIF(L$4:L987, "WIN")/I987</f>
        <v>0.47865853658536583</v>
      </c>
    </row>
    <row r="988" spans="9:17" x14ac:dyDescent="0.25">
      <c r="I988" s="5">
        <v>985</v>
      </c>
      <c r="J988" s="9">
        <f t="shared" ca="1" si="77"/>
        <v>0.86230729050017341</v>
      </c>
      <c r="K988" s="7" t="str">
        <f t="shared" ca="1" si="75"/>
        <v>BLACK</v>
      </c>
      <c r="L988" s="7" t="str">
        <f t="shared" ca="1" si="76"/>
        <v>LOSE</v>
      </c>
      <c r="M988" s="8">
        <f t="shared" ca="1" si="78"/>
        <v>-1</v>
      </c>
      <c r="N988" s="8">
        <f t="shared" ca="1" si="79"/>
        <v>-43</v>
      </c>
      <c r="O988" s="32">
        <f ca="1">SUM(M$4:M988)/I988</f>
        <v>-4.3654822335025378E-2</v>
      </c>
      <c r="P988" s="47">
        <f ca="1">_xlfn.VAR.P(M$4:M988)</f>
        <v>0.99809425648689742</v>
      </c>
      <c r="Q988" s="33">
        <f ca="1">COUNTIF(L$4:L988, "WIN")/I988</f>
        <v>0.47817258883248731</v>
      </c>
    </row>
    <row r="989" spans="9:17" x14ac:dyDescent="0.25">
      <c r="I989" s="5">
        <v>986</v>
      </c>
      <c r="J989" s="9">
        <f t="shared" ca="1" si="77"/>
        <v>0.83939775925152293</v>
      </c>
      <c r="K989" s="7" t="str">
        <f t="shared" ca="1" si="75"/>
        <v>BLACK</v>
      </c>
      <c r="L989" s="7" t="str">
        <f t="shared" ca="1" si="76"/>
        <v>LOSE</v>
      </c>
      <c r="M989" s="8">
        <f t="shared" ca="1" si="78"/>
        <v>-1</v>
      </c>
      <c r="N989" s="8">
        <f t="shared" ca="1" si="79"/>
        <v>-44</v>
      </c>
      <c r="O989" s="32">
        <f ca="1">SUM(M$4:M989)/I989</f>
        <v>-4.4624746450304259E-2</v>
      </c>
      <c r="P989" s="47">
        <f ca="1">_xlfn.VAR.P(M$4:M989)</f>
        <v>0.99800863200424605</v>
      </c>
      <c r="Q989" s="33">
        <f ca="1">COUNTIF(L$4:L989, "WIN")/I989</f>
        <v>0.47768762677484788</v>
      </c>
    </row>
    <row r="990" spans="9:17" x14ac:dyDescent="0.25">
      <c r="I990" s="5">
        <v>987</v>
      </c>
      <c r="J990" s="9">
        <f t="shared" ca="1" si="77"/>
        <v>0.63326625672919423</v>
      </c>
      <c r="K990" s="7" t="str">
        <f t="shared" ca="1" si="75"/>
        <v>BLACK</v>
      </c>
      <c r="L990" s="7" t="str">
        <f t="shared" ca="1" si="76"/>
        <v>LOSE</v>
      </c>
      <c r="M990" s="8">
        <f t="shared" ca="1" si="78"/>
        <v>-1</v>
      </c>
      <c r="N990" s="8">
        <f t="shared" ca="1" si="79"/>
        <v>-45</v>
      </c>
      <c r="O990" s="32">
        <f ca="1">SUM(M$4:M990)/I990</f>
        <v>-4.5592705167173252E-2</v>
      </c>
      <c r="P990" s="47">
        <f ca="1">_xlfn.VAR.P(M$4:M990)</f>
        <v>0.99792130523553924</v>
      </c>
      <c r="Q990" s="33">
        <f ca="1">COUNTIF(L$4:L990, "WIN")/I990</f>
        <v>0.47720364741641336</v>
      </c>
    </row>
    <row r="991" spans="9:17" x14ac:dyDescent="0.25">
      <c r="I991" s="5">
        <v>988</v>
      </c>
      <c r="J991" s="9">
        <f t="shared" ca="1" si="77"/>
        <v>6.6040626335433839E-2</v>
      </c>
      <c r="K991" s="7" t="str">
        <f t="shared" ca="1" si="75"/>
        <v>RED</v>
      </c>
      <c r="L991" s="7" t="str">
        <f t="shared" ca="1" si="76"/>
        <v>WIN</v>
      </c>
      <c r="M991" s="8">
        <f t="shared" ca="1" si="78"/>
        <v>1</v>
      </c>
      <c r="N991" s="8">
        <f t="shared" ca="1" si="79"/>
        <v>-44</v>
      </c>
      <c r="O991" s="32">
        <f ca="1">SUM(M$4:M991)/I991</f>
        <v>-4.4534412955465584E-2</v>
      </c>
      <c r="P991" s="47">
        <f ca="1">_xlfn.VAR.P(M$4:M991)</f>
        <v>0.9980166860627121</v>
      </c>
      <c r="Q991" s="33">
        <f ca="1">COUNTIF(L$4:L991, "WIN")/I991</f>
        <v>0.47773279352226722</v>
      </c>
    </row>
    <row r="992" spans="9:17" x14ac:dyDescent="0.25">
      <c r="I992" s="5">
        <v>989</v>
      </c>
      <c r="J992" s="9">
        <f t="shared" ca="1" si="77"/>
        <v>0.35413819821886861</v>
      </c>
      <c r="K992" s="7" t="str">
        <f t="shared" ca="1" si="75"/>
        <v>RED</v>
      </c>
      <c r="L992" s="7" t="str">
        <f t="shared" ca="1" si="76"/>
        <v>WIN</v>
      </c>
      <c r="M992" s="8">
        <f t="shared" ca="1" si="78"/>
        <v>1</v>
      </c>
      <c r="N992" s="8">
        <f t="shared" ca="1" si="79"/>
        <v>-43</v>
      </c>
      <c r="O992" s="32">
        <f ca="1">SUM(M$4:M992)/I992</f>
        <v>-4.3478260869565216E-2</v>
      </c>
      <c r="P992" s="47">
        <f ca="1">_xlfn.VAR.P(M$4:M992)</f>
        <v>0.99810964083175802</v>
      </c>
      <c r="Q992" s="33">
        <f ca="1">COUNTIF(L$4:L992, "WIN")/I992</f>
        <v>0.47826086956521741</v>
      </c>
    </row>
    <row r="993" spans="9:17" x14ac:dyDescent="0.25">
      <c r="I993" s="5">
        <v>990</v>
      </c>
      <c r="J993" s="9">
        <f t="shared" ca="1" si="77"/>
        <v>0.19088371292666173</v>
      </c>
      <c r="K993" s="7" t="str">
        <f t="shared" ca="1" si="75"/>
        <v>RED</v>
      </c>
      <c r="L993" s="7" t="str">
        <f t="shared" ca="1" si="76"/>
        <v>WIN</v>
      </c>
      <c r="M993" s="8">
        <f t="shared" ca="1" si="78"/>
        <v>1</v>
      </c>
      <c r="N993" s="8">
        <f t="shared" ca="1" si="79"/>
        <v>-42</v>
      </c>
      <c r="O993" s="32">
        <f ca="1">SUM(M$4:M993)/I993</f>
        <v>-4.2424242424242427E-2</v>
      </c>
      <c r="P993" s="47">
        <f ca="1">_xlfn.VAR.P(M$4:M993)</f>
        <v>0.99820018365472907</v>
      </c>
      <c r="Q993" s="33">
        <f ca="1">COUNTIF(L$4:L993, "WIN")/I993</f>
        <v>0.47878787878787876</v>
      </c>
    </row>
    <row r="994" spans="9:17" x14ac:dyDescent="0.25">
      <c r="I994" s="5">
        <v>991</v>
      </c>
      <c r="J994" s="9">
        <f t="shared" ca="1" si="77"/>
        <v>0.57241802705311806</v>
      </c>
      <c r="K994" s="7" t="str">
        <f t="shared" ca="1" si="75"/>
        <v>BLACK</v>
      </c>
      <c r="L994" s="7" t="str">
        <f t="shared" ca="1" si="76"/>
        <v>LOSE</v>
      </c>
      <c r="M994" s="8">
        <f t="shared" ca="1" si="78"/>
        <v>-1</v>
      </c>
      <c r="N994" s="8">
        <f t="shared" ca="1" si="79"/>
        <v>-43</v>
      </c>
      <c r="O994" s="32">
        <f ca="1">SUM(M$4:M994)/I994</f>
        <v>-4.3390514631685168E-2</v>
      </c>
      <c r="P994" s="47">
        <f ca="1">_xlfn.VAR.P(M$4:M994)</f>
        <v>0.9981172632399975</v>
      </c>
      <c r="Q994" s="33">
        <f ca="1">COUNTIF(L$4:L994, "WIN")/I994</f>
        <v>0.4783047426841574</v>
      </c>
    </row>
    <row r="995" spans="9:17" x14ac:dyDescent="0.25">
      <c r="I995" s="5">
        <v>992</v>
      </c>
      <c r="J995" s="9">
        <f t="shared" ca="1" si="77"/>
        <v>0.4897228120727749</v>
      </c>
      <c r="K995" s="7" t="str">
        <f t="shared" ca="1" si="75"/>
        <v>BLACK</v>
      </c>
      <c r="L995" s="7" t="str">
        <f t="shared" ca="1" si="76"/>
        <v>LOSE</v>
      </c>
      <c r="M995" s="8">
        <f t="shared" ca="1" si="78"/>
        <v>-1</v>
      </c>
      <c r="N995" s="8">
        <f t="shared" ca="1" si="79"/>
        <v>-44</v>
      </c>
      <c r="O995" s="32">
        <f ca="1">SUM(M$4:M995)/I995</f>
        <v>-4.4354838709677422E-2</v>
      </c>
      <c r="P995" s="47">
        <f ca="1">_xlfn.VAR.P(M$4:M995)</f>
        <v>0.9980326482830385</v>
      </c>
      <c r="Q995" s="33">
        <f ca="1">COUNTIF(L$4:L995, "WIN")/I995</f>
        <v>0.47782258064516131</v>
      </c>
    </row>
    <row r="996" spans="9:17" x14ac:dyDescent="0.25">
      <c r="I996" s="5">
        <v>993</v>
      </c>
      <c r="J996" s="9">
        <f t="shared" ca="1" si="77"/>
        <v>0.63824723348903856</v>
      </c>
      <c r="K996" s="7" t="str">
        <f t="shared" ca="1" si="75"/>
        <v>BLACK</v>
      </c>
      <c r="L996" s="7" t="str">
        <f t="shared" ca="1" si="76"/>
        <v>LOSE</v>
      </c>
      <c r="M996" s="8">
        <f t="shared" ca="1" si="78"/>
        <v>-1</v>
      </c>
      <c r="N996" s="8">
        <f t="shared" ca="1" si="79"/>
        <v>-45</v>
      </c>
      <c r="O996" s="32">
        <f ca="1">SUM(M$4:M996)/I996</f>
        <v>-4.5317220543806644E-2</v>
      </c>
      <c r="P996" s="47">
        <f ca="1">_xlfn.VAR.P(M$4:M996)</f>
        <v>0.99794634952218397</v>
      </c>
      <c r="Q996" s="33">
        <f ca="1">COUNTIF(L$4:L996, "WIN")/I996</f>
        <v>0.4773413897280967</v>
      </c>
    </row>
    <row r="997" spans="9:17" x14ac:dyDescent="0.25">
      <c r="I997" s="5">
        <v>994</v>
      </c>
      <c r="J997" s="9">
        <f t="shared" ca="1" si="77"/>
        <v>4.5669072363161534E-2</v>
      </c>
      <c r="K997" s="7" t="str">
        <f t="shared" ca="1" si="75"/>
        <v>RED</v>
      </c>
      <c r="L997" s="7" t="str">
        <f t="shared" ca="1" si="76"/>
        <v>WIN</v>
      </c>
      <c r="M997" s="8">
        <f t="shared" ca="1" si="78"/>
        <v>1</v>
      </c>
      <c r="N997" s="8">
        <f t="shared" ca="1" si="79"/>
        <v>-44</v>
      </c>
      <c r="O997" s="32">
        <f ca="1">SUM(M$4:M997)/I997</f>
        <v>-4.4265593561368208E-2</v>
      </c>
      <c r="P997" s="47">
        <f ca="1">_xlfn.VAR.P(M$4:M997)</f>
        <v>0.99804055722665974</v>
      </c>
      <c r="Q997" s="33">
        <f ca="1">COUNTIF(L$4:L997, "WIN")/I997</f>
        <v>0.47786720321931592</v>
      </c>
    </row>
    <row r="998" spans="9:17" x14ac:dyDescent="0.25">
      <c r="I998" s="5">
        <v>995</v>
      </c>
      <c r="J998" s="9">
        <f t="shared" ca="1" si="77"/>
        <v>0.83911425600258538</v>
      </c>
      <c r="K998" s="7" t="str">
        <f t="shared" ca="1" si="75"/>
        <v>BLACK</v>
      </c>
      <c r="L998" s="7" t="str">
        <f t="shared" ca="1" si="76"/>
        <v>LOSE</v>
      </c>
      <c r="M998" s="8">
        <f t="shared" ca="1" si="78"/>
        <v>-1</v>
      </c>
      <c r="N998" s="8">
        <f t="shared" ca="1" si="79"/>
        <v>-45</v>
      </c>
      <c r="O998" s="32">
        <f ca="1">SUM(M$4:M998)/I998</f>
        <v>-4.5226130653266333E-2</v>
      </c>
      <c r="P998" s="47">
        <f ca="1">_xlfn.VAR.P(M$4:M998)</f>
        <v>0.99795459710613366</v>
      </c>
      <c r="Q998" s="33">
        <f ca="1">COUNTIF(L$4:L998, "WIN")/I998</f>
        <v>0.47738693467336685</v>
      </c>
    </row>
    <row r="999" spans="9:17" x14ac:dyDescent="0.25">
      <c r="I999" s="5">
        <v>996</v>
      </c>
      <c r="J999" s="9">
        <f t="shared" ca="1" si="77"/>
        <v>0.23660655601949865</v>
      </c>
      <c r="K999" s="7" t="str">
        <f t="shared" ca="1" si="75"/>
        <v>RED</v>
      </c>
      <c r="L999" s="7" t="str">
        <f t="shared" ca="1" si="76"/>
        <v>WIN</v>
      </c>
      <c r="M999" s="8">
        <f t="shared" ca="1" si="78"/>
        <v>1</v>
      </c>
      <c r="N999" s="8">
        <f t="shared" ca="1" si="79"/>
        <v>-44</v>
      </c>
      <c r="O999" s="32">
        <f ca="1">SUM(M$4:M999)/I999</f>
        <v>-4.4176706827309238E-2</v>
      </c>
      <c r="P999" s="47">
        <f ca="1">_xlfn.VAR.P(M$4:M999)</f>
        <v>0.99804841857389393</v>
      </c>
      <c r="Q999" s="33">
        <f ca="1">COUNTIF(L$4:L999, "WIN")/I999</f>
        <v>0.47791164658634538</v>
      </c>
    </row>
    <row r="1000" spans="9:17" x14ac:dyDescent="0.25">
      <c r="I1000" s="5">
        <v>997</v>
      </c>
      <c r="J1000" s="9">
        <f t="shared" ca="1" si="77"/>
        <v>0.59186163695548644</v>
      </c>
      <c r="K1000" s="7" t="str">
        <f t="shared" ca="1" si="75"/>
        <v>BLACK</v>
      </c>
      <c r="L1000" s="7" t="str">
        <f t="shared" ca="1" si="76"/>
        <v>LOSE</v>
      </c>
      <c r="M1000" s="8">
        <f t="shared" ca="1" si="78"/>
        <v>-1</v>
      </c>
      <c r="N1000" s="8">
        <f t="shared" ca="1" si="79"/>
        <v>-45</v>
      </c>
      <c r="O1000" s="32">
        <f ca="1">SUM(M$4:M1000)/I1000</f>
        <v>-4.5135406218655971E-2</v>
      </c>
      <c r="P1000" s="47">
        <f ca="1">_xlfn.VAR.P(M$4:M1000)</f>
        <v>0.99796279510547692</v>
      </c>
      <c r="Q1000" s="33">
        <f ca="1">COUNTIF(L$4:L1000, "WIN")/I1000</f>
        <v>0.47743229689067201</v>
      </c>
    </row>
    <row r="1001" spans="9:17" x14ac:dyDescent="0.25">
      <c r="I1001" s="5">
        <v>998</v>
      </c>
      <c r="J1001" s="9">
        <f t="shared" ca="1" si="77"/>
        <v>0.95110687030785201</v>
      </c>
      <c r="K1001" s="7" t="str">
        <f t="shared" ca="1" si="75"/>
        <v>BLACK</v>
      </c>
      <c r="L1001" s="7" t="str">
        <f t="shared" ca="1" si="76"/>
        <v>LOSE</v>
      </c>
      <c r="M1001" s="8">
        <f t="shared" ca="1" si="78"/>
        <v>-1</v>
      </c>
      <c r="N1001" s="8">
        <f t="shared" ca="1" si="79"/>
        <v>-46</v>
      </c>
      <c r="O1001" s="32">
        <f ca="1">SUM(M$4:M1001)/I1001</f>
        <v>-4.6092184368737472E-2</v>
      </c>
      <c r="P1001" s="47">
        <f ca="1">_xlfn.VAR.P(M$4:M1001)</f>
        <v>0.99787551054011836</v>
      </c>
      <c r="Q1001" s="33">
        <f ca="1">COUNTIF(L$4:L1001, "WIN")/I1001</f>
        <v>0.47695390781563124</v>
      </c>
    </row>
    <row r="1002" spans="9:17" x14ac:dyDescent="0.25">
      <c r="I1002" s="5">
        <v>999</v>
      </c>
      <c r="J1002" s="9">
        <f t="shared" ca="1" si="77"/>
        <v>9.0416153193909943E-2</v>
      </c>
      <c r="K1002" s="7" t="str">
        <f t="shared" ca="1" si="75"/>
        <v>RED</v>
      </c>
      <c r="L1002" s="7" t="str">
        <f t="shared" ca="1" si="76"/>
        <v>WIN</v>
      </c>
      <c r="M1002" s="8">
        <f t="shared" ca="1" si="78"/>
        <v>1</v>
      </c>
      <c r="N1002" s="8">
        <f t="shared" ca="1" si="79"/>
        <v>-45</v>
      </c>
      <c r="O1002" s="32">
        <f ca="1">SUM(M$4:M1002)/I1002</f>
        <v>-4.5045045045045043E-2</v>
      </c>
      <c r="P1002" s="47">
        <f ca="1">_xlfn.VAR.P(M$4:M1002)</f>
        <v>0.9979709439168899</v>
      </c>
      <c r="Q1002" s="33">
        <f ca="1">COUNTIF(L$4:L1002, "WIN")/I1002</f>
        <v>0.47747747747747749</v>
      </c>
    </row>
    <row r="1003" spans="9:17" x14ac:dyDescent="0.25">
      <c r="I1003" s="5">
        <v>1000</v>
      </c>
      <c r="J1003" s="9">
        <f t="shared" ca="1" si="77"/>
        <v>6.3662105112435308E-3</v>
      </c>
      <c r="K1003" s="7" t="str">
        <f t="shared" ca="1" si="75"/>
        <v>RED</v>
      </c>
      <c r="L1003" s="7" t="str">
        <f t="shared" ca="1" si="76"/>
        <v>WIN</v>
      </c>
      <c r="M1003" s="8">
        <f t="shared" ca="1" si="78"/>
        <v>1</v>
      </c>
      <c r="N1003" s="8">
        <f t="shared" ca="1" si="79"/>
        <v>-44</v>
      </c>
      <c r="O1003" s="32">
        <f ca="1">SUM(M$4:M1003)/I1003</f>
        <v>-4.3999999999999997E-2</v>
      </c>
      <c r="P1003" s="47">
        <f ca="1">_xlfn.VAR.P(M$4:M1003)</f>
        <v>0.99806399999999995</v>
      </c>
      <c r="Q1003" s="33">
        <f ca="1">COUNTIF(L$4:L1003, "WIN")/I1003</f>
        <v>0.47799999999999998</v>
      </c>
    </row>
    <row r="1004" spans="9:17" x14ac:dyDescent="0.25">
      <c r="I1004" s="5">
        <v>1001</v>
      </c>
      <c r="J1004" s="9">
        <f t="shared" ca="1" si="77"/>
        <v>5.7120044992117536E-2</v>
      </c>
      <c r="K1004" s="7" t="str">
        <f t="shared" ca="1" si="75"/>
        <v>RED</v>
      </c>
      <c r="L1004" s="7" t="str">
        <f t="shared" ca="1" si="76"/>
        <v>WIN</v>
      </c>
      <c r="M1004" s="8">
        <f t="shared" ca="1" si="78"/>
        <v>1</v>
      </c>
      <c r="N1004" s="8">
        <f t="shared" ca="1" si="79"/>
        <v>-43</v>
      </c>
      <c r="O1004" s="32">
        <f ca="1">SUM(M$4:M1004)/I1004</f>
        <v>-4.295704295704296E-2</v>
      </c>
      <c r="P1004" s="47">
        <f ca="1">_xlfn.VAR.P(M$4:M1004)</f>
        <v>0.99815469246038679</v>
      </c>
      <c r="Q1004" s="33">
        <f ca="1">COUNTIF(L$4:L1004, "WIN")/I1004</f>
        <v>0.47852147852147853</v>
      </c>
    </row>
    <row r="1005" spans="9:17" x14ac:dyDescent="0.25">
      <c r="I1005" s="5">
        <v>1002</v>
      </c>
      <c r="J1005" s="9">
        <f t="shared" ca="1" si="77"/>
        <v>0.70759444195330334</v>
      </c>
      <c r="K1005" s="7" t="str">
        <f t="shared" ca="1" si="75"/>
        <v>BLACK</v>
      </c>
      <c r="L1005" s="7" t="str">
        <f t="shared" ca="1" si="76"/>
        <v>LOSE</v>
      </c>
      <c r="M1005" s="8">
        <f t="shared" ca="1" si="78"/>
        <v>-1</v>
      </c>
      <c r="N1005" s="8">
        <f t="shared" ca="1" si="79"/>
        <v>-44</v>
      </c>
      <c r="O1005" s="32">
        <f ca="1">SUM(M$4:M1005)/I1005</f>
        <v>-4.3912175648702596E-2</v>
      </c>
      <c r="P1005" s="47">
        <f ca="1">_xlfn.VAR.P(M$4:M1005)</f>
        <v>0.99807172082979745</v>
      </c>
      <c r="Q1005" s="33">
        <f ca="1">COUNTIF(L$4:L1005, "WIN")/I1005</f>
        <v>0.47804391217564868</v>
      </c>
    </row>
    <row r="1006" spans="9:17" x14ac:dyDescent="0.25">
      <c r="I1006" s="5">
        <v>1003</v>
      </c>
      <c r="J1006" s="9">
        <f t="shared" ca="1" si="77"/>
        <v>0.90381992215298801</v>
      </c>
      <c r="K1006" s="7" t="str">
        <f t="shared" ca="1" si="75"/>
        <v>BLACK</v>
      </c>
      <c r="L1006" s="7" t="str">
        <f t="shared" ca="1" si="76"/>
        <v>LOSE</v>
      </c>
      <c r="M1006" s="8">
        <f t="shared" ca="1" si="78"/>
        <v>-1</v>
      </c>
      <c r="N1006" s="8">
        <f t="shared" ca="1" si="79"/>
        <v>-45</v>
      </c>
      <c r="O1006" s="32">
        <f ca="1">SUM(M$4:M1006)/I1006</f>
        <v>-4.4865403788634101E-2</v>
      </c>
      <c r="P1006" s="47">
        <f ca="1">_xlfn.VAR.P(M$4:M1006)</f>
        <v>0.99798709554288279</v>
      </c>
      <c r="Q1006" s="33">
        <f ca="1">COUNTIF(L$4:L1006, "WIN")/I1006</f>
        <v>0.47756729810568294</v>
      </c>
    </row>
    <row r="1007" spans="9:17" x14ac:dyDescent="0.25">
      <c r="I1007" s="5">
        <v>1004</v>
      </c>
      <c r="J1007" s="9">
        <f t="shared" ca="1" si="77"/>
        <v>0.48013817804887082</v>
      </c>
      <c r="K1007" s="7" t="str">
        <f t="shared" ca="1" si="75"/>
        <v>RED</v>
      </c>
      <c r="L1007" s="7" t="str">
        <f t="shared" ca="1" si="76"/>
        <v>WIN</v>
      </c>
      <c r="M1007" s="8">
        <f t="shared" ca="1" si="78"/>
        <v>1</v>
      </c>
      <c r="N1007" s="8">
        <f t="shared" ca="1" si="79"/>
        <v>-44</v>
      </c>
      <c r="O1007" s="32">
        <f ca="1">SUM(M$4:M1007)/I1007</f>
        <v>-4.3824701195219126E-2</v>
      </c>
      <c r="P1007" s="47">
        <f ca="1">_xlfn.VAR.P(M$4:M1007)</f>
        <v>0.9980793955651498</v>
      </c>
      <c r="Q1007" s="33">
        <f ca="1">COUNTIF(L$4:L1007, "WIN")/I1007</f>
        <v>0.47808764940239046</v>
      </c>
    </row>
    <row r="1008" spans="9:17" x14ac:dyDescent="0.25">
      <c r="I1008" s="5">
        <v>1005</v>
      </c>
      <c r="J1008" s="9">
        <f t="shared" ca="1" si="77"/>
        <v>0.12232961021992228</v>
      </c>
      <c r="K1008" s="7" t="str">
        <f t="shared" ca="1" si="75"/>
        <v>RED</v>
      </c>
      <c r="L1008" s="7" t="str">
        <f t="shared" ca="1" si="76"/>
        <v>WIN</v>
      </c>
      <c r="M1008" s="8">
        <f t="shared" ca="1" si="78"/>
        <v>1</v>
      </c>
      <c r="N1008" s="8">
        <f t="shared" ca="1" si="79"/>
        <v>-43</v>
      </c>
      <c r="O1008" s="32">
        <f ca="1">SUM(M$4:M1008)/I1008</f>
        <v>-4.2786069651741296E-2</v>
      </c>
      <c r="P1008" s="47">
        <f ca="1">_xlfn.VAR.P(M$4:M1008)</f>
        <v>0.99816935224375636</v>
      </c>
      <c r="Q1008" s="33">
        <f ca="1">COUNTIF(L$4:L1008, "WIN")/I1008</f>
        <v>0.47860696517412937</v>
      </c>
    </row>
    <row r="1009" spans="9:17" x14ac:dyDescent="0.25">
      <c r="I1009" s="5">
        <v>1006</v>
      </c>
      <c r="J1009" s="9">
        <f t="shared" ca="1" si="77"/>
        <v>0.86694649083431341</v>
      </c>
      <c r="K1009" s="7" t="str">
        <f t="shared" ca="1" si="75"/>
        <v>BLACK</v>
      </c>
      <c r="L1009" s="7" t="str">
        <f t="shared" ca="1" si="76"/>
        <v>LOSE</v>
      </c>
      <c r="M1009" s="8">
        <f t="shared" ca="1" si="78"/>
        <v>-1</v>
      </c>
      <c r="N1009" s="8">
        <f t="shared" ca="1" si="79"/>
        <v>-44</v>
      </c>
      <c r="O1009" s="32">
        <f ca="1">SUM(M$4:M1009)/I1009</f>
        <v>-4.37375745526839E-2</v>
      </c>
      <c r="P1009" s="47">
        <f ca="1">_xlfn.VAR.P(M$4:M1009)</f>
        <v>0.9980870245722484</v>
      </c>
      <c r="Q1009" s="33">
        <f ca="1">COUNTIF(L$4:L1009, "WIN")/I1009</f>
        <v>0.47813121272365805</v>
      </c>
    </row>
    <row r="1010" spans="9:17" x14ac:dyDescent="0.25">
      <c r="I1010" s="5">
        <v>1007</v>
      </c>
      <c r="J1010" s="9">
        <f t="shared" ca="1" si="77"/>
        <v>0.75828206078840987</v>
      </c>
      <c r="K1010" s="7" t="str">
        <f t="shared" ca="1" si="75"/>
        <v>BLACK</v>
      </c>
      <c r="L1010" s="7" t="str">
        <f t="shared" ca="1" si="76"/>
        <v>LOSE</v>
      </c>
      <c r="M1010" s="8">
        <f t="shared" ca="1" si="78"/>
        <v>-1</v>
      </c>
      <c r="N1010" s="8">
        <f t="shared" ca="1" si="79"/>
        <v>-45</v>
      </c>
      <c r="O1010" s="32">
        <f ca="1">SUM(M$4:M1010)/I1010</f>
        <v>-4.4687189672293945E-2</v>
      </c>
      <c r="P1010" s="47">
        <f ca="1">_xlfn.VAR.P(M$4:M1010)</f>
        <v>0.9980030550791924</v>
      </c>
      <c r="Q1010" s="33">
        <f ca="1">COUNTIF(L$4:L1010, "WIN")/I1010</f>
        <v>0.47765640516385305</v>
      </c>
    </row>
    <row r="1011" spans="9:17" x14ac:dyDescent="0.25">
      <c r="I1011" s="5">
        <v>1008</v>
      </c>
      <c r="J1011" s="9">
        <f t="shared" ca="1" si="77"/>
        <v>0.55816504718384141</v>
      </c>
      <c r="K1011" s="7" t="str">
        <f t="shared" ca="1" si="75"/>
        <v>BLACK</v>
      </c>
      <c r="L1011" s="7" t="str">
        <f t="shared" ca="1" si="76"/>
        <v>LOSE</v>
      </c>
      <c r="M1011" s="8">
        <f t="shared" ca="1" si="78"/>
        <v>-1</v>
      </c>
      <c r="N1011" s="8">
        <f t="shared" ca="1" si="79"/>
        <v>-46</v>
      </c>
      <c r="O1011" s="32">
        <f ca="1">SUM(M$4:M1011)/I1011</f>
        <v>-4.5634920634920632E-2</v>
      </c>
      <c r="P1011" s="47">
        <f ca="1">_xlfn.VAR.P(M$4:M1011)</f>
        <v>0.99791745401864451</v>
      </c>
      <c r="Q1011" s="33">
        <f ca="1">COUNTIF(L$4:L1011, "WIN")/I1011</f>
        <v>0.47718253968253971</v>
      </c>
    </row>
    <row r="1012" spans="9:17" x14ac:dyDescent="0.25">
      <c r="I1012" s="5">
        <v>1009</v>
      </c>
      <c r="J1012" s="9">
        <f t="shared" ca="1" si="77"/>
        <v>0.17351497910537572</v>
      </c>
      <c r="K1012" s="7" t="str">
        <f t="shared" ca="1" si="75"/>
        <v>RED</v>
      </c>
      <c r="L1012" s="7" t="str">
        <f t="shared" ca="1" si="76"/>
        <v>WIN</v>
      </c>
      <c r="M1012" s="8">
        <f t="shared" ca="1" si="78"/>
        <v>1</v>
      </c>
      <c r="N1012" s="8">
        <f t="shared" ca="1" si="79"/>
        <v>-45</v>
      </c>
      <c r="O1012" s="32">
        <f ca="1">SUM(M$4:M1012)/I1012</f>
        <v>-4.4598612487611496E-2</v>
      </c>
      <c r="P1012" s="47">
        <f ca="1">_xlfn.VAR.P(M$4:M1012)</f>
        <v>0.99801096376417986</v>
      </c>
      <c r="Q1012" s="33">
        <f ca="1">COUNTIF(L$4:L1012, "WIN")/I1012</f>
        <v>0.47770069375619423</v>
      </c>
    </row>
    <row r="1013" spans="9:17" x14ac:dyDescent="0.25">
      <c r="I1013" s="5">
        <v>1010</v>
      </c>
      <c r="J1013" s="9">
        <f t="shared" ca="1" si="77"/>
        <v>0.16009600033763172</v>
      </c>
      <c r="K1013" s="7" t="str">
        <f t="shared" ca="1" si="75"/>
        <v>RED</v>
      </c>
      <c r="L1013" s="7" t="str">
        <f t="shared" ca="1" si="76"/>
        <v>WIN</v>
      </c>
      <c r="M1013" s="8">
        <f t="shared" ca="1" si="78"/>
        <v>1</v>
      </c>
      <c r="N1013" s="8">
        <f t="shared" ca="1" si="79"/>
        <v>-44</v>
      </c>
      <c r="O1013" s="32">
        <f ca="1">SUM(M$4:M1013)/I1013</f>
        <v>-4.3564356435643561E-2</v>
      </c>
      <c r="P1013" s="47">
        <f ca="1">_xlfn.VAR.P(M$4:M1013)</f>
        <v>0.99810214684834819</v>
      </c>
      <c r="Q1013" s="33">
        <f ca="1">COUNTIF(L$4:L1013, "WIN")/I1013</f>
        <v>0.4782178217821782</v>
      </c>
    </row>
    <row r="1014" spans="9:17" x14ac:dyDescent="0.25">
      <c r="I1014" s="5">
        <v>1011</v>
      </c>
      <c r="J1014" s="9">
        <f t="shared" ca="1" si="77"/>
        <v>0.46841742109329254</v>
      </c>
      <c r="K1014" s="7" t="str">
        <f t="shared" ca="1" si="75"/>
        <v>RED</v>
      </c>
      <c r="L1014" s="7" t="str">
        <f t="shared" ca="1" si="76"/>
        <v>WIN</v>
      </c>
      <c r="M1014" s="8">
        <f t="shared" ca="1" si="78"/>
        <v>1</v>
      </c>
      <c r="N1014" s="8">
        <f t="shared" ca="1" si="79"/>
        <v>-43</v>
      </c>
      <c r="O1014" s="32">
        <f ca="1">SUM(M$4:M1014)/I1014</f>
        <v>-4.2532146389713157E-2</v>
      </c>
      <c r="P1014" s="47">
        <f ca="1">_xlfn.VAR.P(M$4:M1014)</f>
        <v>0.99819101652348396</v>
      </c>
      <c r="Q1014" s="33">
        <f ca="1">COUNTIF(L$4:L1014, "WIN")/I1014</f>
        <v>0.47873392680514343</v>
      </c>
    </row>
    <row r="1015" spans="9:17" x14ac:dyDescent="0.25">
      <c r="I1015" s="5">
        <v>1012</v>
      </c>
      <c r="J1015" s="9">
        <f t="shared" ca="1" si="77"/>
        <v>0.73204460790256864</v>
      </c>
      <c r="K1015" s="7" t="str">
        <f t="shared" ca="1" si="75"/>
        <v>BLACK</v>
      </c>
      <c r="L1015" s="7" t="str">
        <f t="shared" ca="1" si="76"/>
        <v>LOSE</v>
      </c>
      <c r="M1015" s="8">
        <f t="shared" ca="1" si="78"/>
        <v>-1</v>
      </c>
      <c r="N1015" s="8">
        <f t="shared" ca="1" si="79"/>
        <v>-44</v>
      </c>
      <c r="O1015" s="32">
        <f ca="1">SUM(M$4:M1015)/I1015</f>
        <v>-4.3478260869565216E-2</v>
      </c>
      <c r="P1015" s="47">
        <f ca="1">_xlfn.VAR.P(M$4:M1015)</f>
        <v>0.99810964083175802</v>
      </c>
      <c r="Q1015" s="33">
        <f ca="1">COUNTIF(L$4:L1015, "WIN")/I1015</f>
        <v>0.47826086956521741</v>
      </c>
    </row>
    <row r="1016" spans="9:17" x14ac:dyDescent="0.25">
      <c r="I1016" s="5">
        <v>1013</v>
      </c>
      <c r="J1016" s="9">
        <f t="shared" ca="1" si="77"/>
        <v>0.68604920858144114</v>
      </c>
      <c r="K1016" s="7" t="str">
        <f t="shared" ca="1" si="75"/>
        <v>BLACK</v>
      </c>
      <c r="L1016" s="7" t="str">
        <f t="shared" ca="1" si="76"/>
        <v>LOSE</v>
      </c>
      <c r="M1016" s="8">
        <f t="shared" ca="1" si="78"/>
        <v>-1</v>
      </c>
      <c r="N1016" s="8">
        <f t="shared" ca="1" si="79"/>
        <v>-45</v>
      </c>
      <c r="O1016" s="32">
        <f ca="1">SUM(M$4:M1016)/I1016</f>
        <v>-4.4422507403751234E-2</v>
      </c>
      <c r="P1016" s="47">
        <f ca="1">_xlfn.VAR.P(M$4:M1016)</f>
        <v>0.99802664083596371</v>
      </c>
      <c r="Q1016" s="33">
        <f ca="1">COUNTIF(L$4:L1016, "WIN")/I1016</f>
        <v>0.4777887462981244</v>
      </c>
    </row>
    <row r="1017" spans="9:17" x14ac:dyDescent="0.25">
      <c r="I1017" s="5">
        <v>1014</v>
      </c>
      <c r="J1017" s="9">
        <f t="shared" ca="1" si="77"/>
        <v>0.14624621025963014</v>
      </c>
      <c r="K1017" s="7" t="str">
        <f t="shared" ca="1" si="75"/>
        <v>RED</v>
      </c>
      <c r="L1017" s="7" t="str">
        <f t="shared" ca="1" si="76"/>
        <v>WIN</v>
      </c>
      <c r="M1017" s="8">
        <f t="shared" ca="1" si="78"/>
        <v>1</v>
      </c>
      <c r="N1017" s="8">
        <f t="shared" ca="1" si="79"/>
        <v>-44</v>
      </c>
      <c r="O1017" s="32">
        <f ca="1">SUM(M$4:M1017)/I1017</f>
        <v>-4.3392504930966469E-2</v>
      </c>
      <c r="P1017" s="47">
        <f ca="1">_xlfn.VAR.P(M$4:M1017)</f>
        <v>0.9981170905158161</v>
      </c>
      <c r="Q1017" s="33">
        <f ca="1">COUNTIF(L$4:L1017, "WIN")/I1017</f>
        <v>0.47830374753451677</v>
      </c>
    </row>
    <row r="1018" spans="9:17" x14ac:dyDescent="0.25">
      <c r="I1018" s="5">
        <v>1015</v>
      </c>
      <c r="J1018" s="9">
        <f t="shared" ca="1" si="77"/>
        <v>0.69256063785911059</v>
      </c>
      <c r="K1018" s="7" t="str">
        <f t="shared" ca="1" si="75"/>
        <v>BLACK</v>
      </c>
      <c r="L1018" s="7" t="str">
        <f t="shared" ca="1" si="76"/>
        <v>LOSE</v>
      </c>
      <c r="M1018" s="8">
        <f t="shared" ca="1" si="78"/>
        <v>-1</v>
      </c>
      <c r="N1018" s="8">
        <f t="shared" ca="1" si="79"/>
        <v>-45</v>
      </c>
      <c r="O1018" s="32">
        <f ca="1">SUM(M$4:M1018)/I1018</f>
        <v>-4.4334975369458129E-2</v>
      </c>
      <c r="P1018" s="47">
        <f ca="1">_xlfn.VAR.P(M$4:M1018)</f>
        <v>0.99803440995898951</v>
      </c>
      <c r="Q1018" s="33">
        <f ca="1">COUNTIF(L$4:L1018, "WIN")/I1018</f>
        <v>0.47783251231527096</v>
      </c>
    </row>
    <row r="1019" spans="9:17" x14ac:dyDescent="0.25">
      <c r="I1019" s="5">
        <v>1016</v>
      </c>
      <c r="J1019" s="9">
        <f t="shared" ca="1" si="77"/>
        <v>8.2919789893394658E-2</v>
      </c>
      <c r="K1019" s="7" t="str">
        <f t="shared" ca="1" si="75"/>
        <v>RED</v>
      </c>
      <c r="L1019" s="7" t="str">
        <f t="shared" ca="1" si="76"/>
        <v>WIN</v>
      </c>
      <c r="M1019" s="8">
        <f t="shared" ca="1" si="78"/>
        <v>1</v>
      </c>
      <c r="N1019" s="8">
        <f t="shared" ca="1" si="79"/>
        <v>-44</v>
      </c>
      <c r="O1019" s="32">
        <f ca="1">SUM(M$4:M1019)/I1019</f>
        <v>-4.3307086614173228E-2</v>
      </c>
      <c r="P1019" s="47">
        <f ca="1">_xlfn.VAR.P(M$4:M1019)</f>
        <v>0.99812449624899247</v>
      </c>
      <c r="Q1019" s="33">
        <f ca="1">COUNTIF(L$4:L1019, "WIN")/I1019</f>
        <v>0.47834645669291337</v>
      </c>
    </row>
    <row r="1020" spans="9:17" x14ac:dyDescent="0.25">
      <c r="I1020" s="5">
        <v>1017</v>
      </c>
      <c r="J1020" s="9">
        <f t="shared" ca="1" si="77"/>
        <v>0.99773925619025938</v>
      </c>
      <c r="K1020" s="7" t="str">
        <f t="shared" ca="1" si="75"/>
        <v>GREEN</v>
      </c>
      <c r="L1020" s="7" t="str">
        <f t="shared" ca="1" si="76"/>
        <v>LOSE</v>
      </c>
      <c r="M1020" s="8">
        <f t="shared" ca="1" si="78"/>
        <v>-1</v>
      </c>
      <c r="N1020" s="8">
        <f t="shared" ca="1" si="79"/>
        <v>-45</v>
      </c>
      <c r="O1020" s="32">
        <f ca="1">SUM(M$4:M1020)/I1020</f>
        <v>-4.4247787610619468E-2</v>
      </c>
      <c r="P1020" s="47">
        <f ca="1">_xlfn.VAR.P(M$4:M1020)</f>
        <v>0.99804213329156555</v>
      </c>
      <c r="Q1020" s="33">
        <f ca="1">COUNTIF(L$4:L1020, "WIN")/I1020</f>
        <v>0.47787610619469029</v>
      </c>
    </row>
    <row r="1021" spans="9:17" x14ac:dyDescent="0.25">
      <c r="I1021" s="5">
        <v>1018</v>
      </c>
      <c r="J1021" s="9">
        <f t="shared" ca="1" si="77"/>
        <v>0.64383466697630232</v>
      </c>
      <c r="K1021" s="7" t="str">
        <f t="shared" ca="1" si="75"/>
        <v>BLACK</v>
      </c>
      <c r="L1021" s="7" t="str">
        <f t="shared" ca="1" si="76"/>
        <v>LOSE</v>
      </c>
      <c r="M1021" s="8">
        <f t="shared" ca="1" si="78"/>
        <v>-1</v>
      </c>
      <c r="N1021" s="8">
        <f t="shared" ca="1" si="79"/>
        <v>-46</v>
      </c>
      <c r="O1021" s="32">
        <f ca="1">SUM(M$4:M1021)/I1021</f>
        <v>-4.5186640471512773E-2</v>
      </c>
      <c r="P1021" s="47">
        <f ca="1">_xlfn.VAR.P(M$4:M1021)</f>
        <v>0.99795816752289823</v>
      </c>
      <c r="Q1021" s="33">
        <f ca="1">COUNTIF(L$4:L1021, "WIN")/I1021</f>
        <v>0.47740667976424361</v>
      </c>
    </row>
    <row r="1022" spans="9:17" x14ac:dyDescent="0.25">
      <c r="I1022" s="5">
        <v>1019</v>
      </c>
      <c r="J1022" s="9">
        <f t="shared" ca="1" si="77"/>
        <v>0.11377468086126818</v>
      </c>
      <c r="K1022" s="7" t="str">
        <f t="shared" ca="1" si="75"/>
        <v>RED</v>
      </c>
      <c r="L1022" s="7" t="str">
        <f t="shared" ca="1" si="76"/>
        <v>WIN</v>
      </c>
      <c r="M1022" s="8">
        <f t="shared" ca="1" si="78"/>
        <v>1</v>
      </c>
      <c r="N1022" s="8">
        <f t="shared" ca="1" si="79"/>
        <v>-45</v>
      </c>
      <c r="O1022" s="32">
        <f ca="1">SUM(M$4:M1022)/I1022</f>
        <v>-4.4160942100098133E-2</v>
      </c>
      <c r="P1022" s="47">
        <f ca="1">_xlfn.VAR.P(M$4:M1022)</f>
        <v>0.99804981119283176</v>
      </c>
      <c r="Q1022" s="33">
        <f ca="1">COUNTIF(L$4:L1022, "WIN")/I1022</f>
        <v>0.47791952894995093</v>
      </c>
    </row>
    <row r="1023" spans="9:17" x14ac:dyDescent="0.25">
      <c r="I1023" s="5">
        <v>1020</v>
      </c>
      <c r="J1023" s="9">
        <f t="shared" ca="1" si="77"/>
        <v>0.26400506929655387</v>
      </c>
      <c r="K1023" s="7" t="str">
        <f t="shared" ca="1" si="75"/>
        <v>RED</v>
      </c>
      <c r="L1023" s="7" t="str">
        <f t="shared" ca="1" si="76"/>
        <v>WIN</v>
      </c>
      <c r="M1023" s="8">
        <f t="shared" ca="1" si="78"/>
        <v>1</v>
      </c>
      <c r="N1023" s="8">
        <f t="shared" ca="1" si="79"/>
        <v>-44</v>
      </c>
      <c r="O1023" s="32">
        <f ca="1">SUM(M$4:M1023)/I1023</f>
        <v>-4.3137254901960784E-2</v>
      </c>
      <c r="P1023" s="47">
        <f ca="1">_xlfn.VAR.P(M$4:M1023)</f>
        <v>0.99813917723952328</v>
      </c>
      <c r="Q1023" s="33">
        <f ca="1">COUNTIF(L$4:L1023, "WIN")/I1023</f>
        <v>0.47843137254901963</v>
      </c>
    </row>
    <row r="1024" spans="9:17" x14ac:dyDescent="0.25">
      <c r="I1024" s="5">
        <v>1021</v>
      </c>
      <c r="J1024" s="9">
        <f t="shared" ca="1" si="77"/>
        <v>0.83433719376265292</v>
      </c>
      <c r="K1024" s="7" t="str">
        <f t="shared" ca="1" si="75"/>
        <v>BLACK</v>
      </c>
      <c r="L1024" s="7" t="str">
        <f t="shared" ca="1" si="76"/>
        <v>LOSE</v>
      </c>
      <c r="M1024" s="8">
        <f t="shared" ca="1" si="78"/>
        <v>-1</v>
      </c>
      <c r="N1024" s="8">
        <f t="shared" ca="1" si="79"/>
        <v>-45</v>
      </c>
      <c r="O1024" s="32">
        <f ca="1">SUM(M$4:M1024)/I1024</f>
        <v>-4.4074436826640549E-2</v>
      </c>
      <c r="P1024" s="47">
        <f ca="1">_xlfn.VAR.P(M$4:M1024)</f>
        <v>0.99805744401841445</v>
      </c>
      <c r="Q1024" s="33">
        <f ca="1">COUNTIF(L$4:L1024, "WIN")/I1024</f>
        <v>0.47796278158667971</v>
      </c>
    </row>
    <row r="1025" spans="9:17" x14ac:dyDescent="0.25">
      <c r="I1025" s="5">
        <v>1022</v>
      </c>
      <c r="J1025" s="9">
        <f t="shared" ca="1" si="77"/>
        <v>0.94243840120866329</v>
      </c>
      <c r="K1025" s="7" t="str">
        <f t="shared" ca="1" si="75"/>
        <v>BLACK</v>
      </c>
      <c r="L1025" s="7" t="str">
        <f t="shared" ca="1" si="76"/>
        <v>LOSE</v>
      </c>
      <c r="M1025" s="8">
        <f t="shared" ca="1" si="78"/>
        <v>-1</v>
      </c>
      <c r="N1025" s="8">
        <f t="shared" ca="1" si="79"/>
        <v>-46</v>
      </c>
      <c r="O1025" s="32">
        <f ca="1">SUM(M$4:M1025)/I1025</f>
        <v>-4.5009784735812131E-2</v>
      </c>
      <c r="P1025" s="47">
        <f ca="1">_xlfn.VAR.P(M$4:M1025)</f>
        <v>0.99797411927803581</v>
      </c>
      <c r="Q1025" s="33">
        <f ca="1">COUNTIF(L$4:L1025, "WIN")/I1025</f>
        <v>0.47749510763209391</v>
      </c>
    </row>
    <row r="1026" spans="9:17" x14ac:dyDescent="0.25">
      <c r="I1026" s="5">
        <v>1023</v>
      </c>
      <c r="J1026" s="9">
        <f t="shared" ca="1" si="77"/>
        <v>7.2425199445418809E-2</v>
      </c>
      <c r="K1026" s="7" t="str">
        <f t="shared" ca="1" si="75"/>
        <v>RED</v>
      </c>
      <c r="L1026" s="7" t="str">
        <f t="shared" ca="1" si="76"/>
        <v>WIN</v>
      </c>
      <c r="M1026" s="8">
        <f t="shared" ca="1" si="78"/>
        <v>1</v>
      </c>
      <c r="N1026" s="8">
        <f t="shared" ca="1" si="79"/>
        <v>-45</v>
      </c>
      <c r="O1026" s="32">
        <f ca="1">SUM(M$4:M1026)/I1026</f>
        <v>-4.398826979472141E-2</v>
      </c>
      <c r="P1026" s="47">
        <f ca="1">_xlfn.VAR.P(M$4:M1026)</f>
        <v>0.99806503212046682</v>
      </c>
      <c r="Q1026" s="33">
        <f ca="1">COUNTIF(L$4:L1026, "WIN")/I1026</f>
        <v>0.47800586510263932</v>
      </c>
    </row>
    <row r="1027" spans="9:17" x14ac:dyDescent="0.25">
      <c r="I1027" s="5">
        <v>1024</v>
      </c>
      <c r="J1027" s="9">
        <f t="shared" ca="1" si="77"/>
        <v>0.56522034561834156</v>
      </c>
      <c r="K1027" s="7" t="str">
        <f t="shared" ca="1" si="75"/>
        <v>BLACK</v>
      </c>
      <c r="L1027" s="7" t="str">
        <f t="shared" ca="1" si="76"/>
        <v>LOSE</v>
      </c>
      <c r="M1027" s="8">
        <f t="shared" ca="1" si="78"/>
        <v>-1</v>
      </c>
      <c r="N1027" s="8">
        <f t="shared" ca="1" si="79"/>
        <v>-46</v>
      </c>
      <c r="O1027" s="32">
        <f ca="1">SUM(M$4:M1027)/I1027</f>
        <v>-4.4921875E-2</v>
      </c>
      <c r="P1027" s="47">
        <f ca="1">_xlfn.VAR.P(M$4:M1027)</f>
        <v>0.99798202514648438</v>
      </c>
      <c r="Q1027" s="33">
        <f ca="1">COUNTIF(L$4:L1027, "WIN")/I1027</f>
        <v>0.4775390625</v>
      </c>
    </row>
    <row r="1028" spans="9:17" x14ac:dyDescent="0.25">
      <c r="I1028" s="5">
        <v>1025</v>
      </c>
      <c r="J1028" s="9">
        <f t="shared" ca="1" si="77"/>
        <v>0.127896697329975</v>
      </c>
      <c r="K1028" s="7" t="str">
        <f t="shared" ref="K1028:K1091" ca="1" si="80">IF($J1028 &gt;= $D$7, "GREEN", IF($J1028 &gt;= $D$6, "BLACK", "RED"))</f>
        <v>RED</v>
      </c>
      <c r="L1028" s="7" t="str">
        <f t="shared" ref="L1028:L1091" ca="1" si="81">IF($K1028 = "RED", "WIN", "LOSE")</f>
        <v>WIN</v>
      </c>
      <c r="M1028" s="8">
        <f t="shared" ca="1" si="78"/>
        <v>1</v>
      </c>
      <c r="N1028" s="8">
        <f t="shared" ca="1" si="79"/>
        <v>-45</v>
      </c>
      <c r="O1028" s="32">
        <f ca="1">SUM(M$4:M1028)/I1028</f>
        <v>-4.3902439024390241E-2</v>
      </c>
      <c r="P1028" s="47">
        <f ca="1">_xlfn.VAR.P(M$4:M1028)</f>
        <v>0.9980725758477097</v>
      </c>
      <c r="Q1028" s="33">
        <f ca="1">COUNTIF(L$4:L1028, "WIN")/I1028</f>
        <v>0.47804878048780486</v>
      </c>
    </row>
    <row r="1029" spans="9:17" x14ac:dyDescent="0.25">
      <c r="I1029" s="5">
        <v>1026</v>
      </c>
      <c r="J1029" s="9">
        <f t="shared" ca="1" si="77"/>
        <v>0.60655255131855879</v>
      </c>
      <c r="K1029" s="7" t="str">
        <f t="shared" ca="1" si="80"/>
        <v>BLACK</v>
      </c>
      <c r="L1029" s="7" t="str">
        <f t="shared" ca="1" si="81"/>
        <v>LOSE</v>
      </c>
      <c r="M1029" s="8">
        <f t="shared" ca="1" si="78"/>
        <v>-1</v>
      </c>
      <c r="N1029" s="8">
        <f t="shared" ca="1" si="79"/>
        <v>-46</v>
      </c>
      <c r="O1029" s="32">
        <f ca="1">SUM(M$4:M1029)/I1029</f>
        <v>-4.4834307992202727E-2</v>
      </c>
      <c r="P1029" s="47">
        <f ca="1">_xlfn.VAR.P(M$4:M1029)</f>
        <v>0.99798988482686035</v>
      </c>
      <c r="Q1029" s="33">
        <f ca="1">COUNTIF(L$4:L1029, "WIN")/I1029</f>
        <v>0.47758284600389861</v>
      </c>
    </row>
    <row r="1030" spans="9:17" x14ac:dyDescent="0.25">
      <c r="I1030" s="5">
        <v>1027</v>
      </c>
      <c r="J1030" s="9">
        <f t="shared" ref="J1030:J1093" ca="1" si="82">RAND()</f>
        <v>0.37129064345986373</v>
      </c>
      <c r="K1030" s="7" t="str">
        <f t="shared" ca="1" si="80"/>
        <v>RED</v>
      </c>
      <c r="L1030" s="7" t="str">
        <f t="shared" ca="1" si="81"/>
        <v>WIN</v>
      </c>
      <c r="M1030" s="8">
        <f t="shared" ref="M1030:M1093" ca="1" si="83">IF($L1030 = "WIN", 1, -1)</f>
        <v>1</v>
      </c>
      <c r="N1030" s="8">
        <f t="shared" ref="N1030:N1093" ca="1" si="84">N1029+M1030</f>
        <v>-45</v>
      </c>
      <c r="O1030" s="32">
        <f ca="1">SUM(M$4:M1030)/I1030</f>
        <v>-4.3816942551119765E-2</v>
      </c>
      <c r="P1030" s="47">
        <f ca="1">_xlfn.VAR.P(M$4:M1030)</f>
        <v>0.99808007554547185</v>
      </c>
      <c r="Q1030" s="33">
        <f ca="1">COUNTIF(L$4:L1030, "WIN")/I1030</f>
        <v>0.47809152872444011</v>
      </c>
    </row>
    <row r="1031" spans="9:17" x14ac:dyDescent="0.25">
      <c r="I1031" s="5">
        <v>1028</v>
      </c>
      <c r="J1031" s="9">
        <f t="shared" ca="1" si="82"/>
        <v>0.96671127664144374</v>
      </c>
      <c r="K1031" s="7" t="str">
        <f t="shared" ca="1" si="80"/>
        <v>BLACK</v>
      </c>
      <c r="L1031" s="7" t="str">
        <f t="shared" ca="1" si="81"/>
        <v>LOSE</v>
      </c>
      <c r="M1031" s="8">
        <f t="shared" ca="1" si="83"/>
        <v>-1</v>
      </c>
      <c r="N1031" s="8">
        <f t="shared" ca="1" si="84"/>
        <v>-46</v>
      </c>
      <c r="O1031" s="32">
        <f ca="1">SUM(M$4:M1031)/I1031</f>
        <v>-4.4747081712062257E-2</v>
      </c>
      <c r="P1031" s="47">
        <f ca="1">_xlfn.VAR.P(M$4:M1031)</f>
        <v>0.99799769867825405</v>
      </c>
      <c r="Q1031" s="33">
        <f ca="1">COUNTIF(L$4:L1031, "WIN")/I1031</f>
        <v>0.4776264591439689</v>
      </c>
    </row>
    <row r="1032" spans="9:17" x14ac:dyDescent="0.25">
      <c r="I1032" s="5">
        <v>1029</v>
      </c>
      <c r="J1032" s="9">
        <f t="shared" ca="1" si="82"/>
        <v>6.3158812415493037E-2</v>
      </c>
      <c r="K1032" s="7" t="str">
        <f t="shared" ca="1" si="80"/>
        <v>RED</v>
      </c>
      <c r="L1032" s="7" t="str">
        <f t="shared" ca="1" si="81"/>
        <v>WIN</v>
      </c>
      <c r="M1032" s="8">
        <f t="shared" ca="1" si="83"/>
        <v>1</v>
      </c>
      <c r="N1032" s="8">
        <f t="shared" ca="1" si="84"/>
        <v>-45</v>
      </c>
      <c r="O1032" s="32">
        <f ca="1">SUM(M$4:M1032)/I1032</f>
        <v>-4.3731778425655975E-2</v>
      </c>
      <c r="P1032" s="47">
        <f ca="1">_xlfn.VAR.P(M$4:M1032)</f>
        <v>0.99808753155572938</v>
      </c>
      <c r="Q1032" s="33">
        <f ca="1">COUNTIF(L$4:L1032, "WIN")/I1032</f>
        <v>0.478134110787172</v>
      </c>
    </row>
    <row r="1033" spans="9:17" x14ac:dyDescent="0.25">
      <c r="I1033" s="5">
        <v>1030</v>
      </c>
      <c r="J1033" s="9">
        <f t="shared" ca="1" si="82"/>
        <v>0.98747712125290243</v>
      </c>
      <c r="K1033" s="7" t="str">
        <f t="shared" ca="1" si="80"/>
        <v>GREEN</v>
      </c>
      <c r="L1033" s="7" t="str">
        <f t="shared" ca="1" si="81"/>
        <v>LOSE</v>
      </c>
      <c r="M1033" s="8">
        <f t="shared" ca="1" si="83"/>
        <v>-1</v>
      </c>
      <c r="N1033" s="8">
        <f t="shared" ca="1" si="84"/>
        <v>-46</v>
      </c>
      <c r="O1033" s="32">
        <f ca="1">SUM(M$4:M1033)/I1033</f>
        <v>-4.4660194174757278E-2</v>
      </c>
      <c r="P1033" s="47">
        <f ca="1">_xlfn.VAR.P(M$4:M1033)</f>
        <v>0.99800546705627302</v>
      </c>
      <c r="Q1033" s="33">
        <f ca="1">COUNTIF(L$4:L1033, "WIN")/I1033</f>
        <v>0.47766990291262135</v>
      </c>
    </row>
    <row r="1034" spans="9:17" x14ac:dyDescent="0.25">
      <c r="I1034" s="5">
        <v>1031</v>
      </c>
      <c r="J1034" s="9">
        <f t="shared" ca="1" si="82"/>
        <v>0.61192843421808896</v>
      </c>
      <c r="K1034" s="7" t="str">
        <f t="shared" ca="1" si="80"/>
        <v>BLACK</v>
      </c>
      <c r="L1034" s="7" t="str">
        <f t="shared" ca="1" si="81"/>
        <v>LOSE</v>
      </c>
      <c r="M1034" s="8">
        <f t="shared" ca="1" si="83"/>
        <v>-1</v>
      </c>
      <c r="N1034" s="8">
        <f t="shared" ca="1" si="84"/>
        <v>-47</v>
      </c>
      <c r="O1034" s="32">
        <f ca="1">SUM(M$4:M1034)/I1034</f>
        <v>-4.5586808923375362E-2</v>
      </c>
      <c r="P1034" s="47">
        <f ca="1">_xlfn.VAR.P(M$4:M1034)</f>
        <v>0.99792184285218366</v>
      </c>
      <c r="Q1034" s="33">
        <f ca="1">COUNTIF(L$4:L1034, "WIN")/I1034</f>
        <v>0.47720659553831229</v>
      </c>
    </row>
    <row r="1035" spans="9:17" x14ac:dyDescent="0.25">
      <c r="I1035" s="5">
        <v>1032</v>
      </c>
      <c r="J1035" s="9">
        <f t="shared" ca="1" si="82"/>
        <v>0.91011689566585441</v>
      </c>
      <c r="K1035" s="7" t="str">
        <f t="shared" ca="1" si="80"/>
        <v>BLACK</v>
      </c>
      <c r="L1035" s="7" t="str">
        <f t="shared" ca="1" si="81"/>
        <v>LOSE</v>
      </c>
      <c r="M1035" s="8">
        <f t="shared" ca="1" si="83"/>
        <v>-1</v>
      </c>
      <c r="N1035" s="8">
        <f t="shared" ca="1" si="84"/>
        <v>-48</v>
      </c>
      <c r="O1035" s="32">
        <f ca="1">SUM(M$4:M1035)/I1035</f>
        <v>-4.6511627906976744E-2</v>
      </c>
      <c r="P1035" s="47">
        <f ca="1">_xlfn.VAR.P(M$4:M1035)</f>
        <v>0.99783666846944297</v>
      </c>
      <c r="Q1035" s="33">
        <f ca="1">COUNTIF(L$4:L1035, "WIN")/I1035</f>
        <v>0.47674418604651164</v>
      </c>
    </row>
    <row r="1036" spans="9:17" x14ac:dyDescent="0.25">
      <c r="I1036" s="5">
        <v>1033</v>
      </c>
      <c r="J1036" s="9">
        <f t="shared" ca="1" si="82"/>
        <v>0.50993835627697992</v>
      </c>
      <c r="K1036" s="7" t="str">
        <f t="shared" ca="1" si="80"/>
        <v>BLACK</v>
      </c>
      <c r="L1036" s="7" t="str">
        <f t="shared" ca="1" si="81"/>
        <v>LOSE</v>
      </c>
      <c r="M1036" s="8">
        <f t="shared" ca="1" si="83"/>
        <v>-1</v>
      </c>
      <c r="N1036" s="8">
        <f t="shared" ca="1" si="84"/>
        <v>-49</v>
      </c>
      <c r="O1036" s="32">
        <f ca="1">SUM(M$4:M1036)/I1036</f>
        <v>-4.7434656340755083E-2</v>
      </c>
      <c r="P1036" s="47">
        <f ca="1">_xlfn.VAR.P(M$4:M1036)</f>
        <v>0.99774995337783445</v>
      </c>
      <c r="Q1036" s="33">
        <f ca="1">COUNTIF(L$4:L1036, "WIN")/I1036</f>
        <v>0.47628267182962247</v>
      </c>
    </row>
    <row r="1037" spans="9:17" x14ac:dyDescent="0.25">
      <c r="I1037" s="5">
        <v>1034</v>
      </c>
      <c r="J1037" s="9">
        <f t="shared" ca="1" si="82"/>
        <v>0.27569830286646402</v>
      </c>
      <c r="K1037" s="7" t="str">
        <f t="shared" ca="1" si="80"/>
        <v>RED</v>
      </c>
      <c r="L1037" s="7" t="str">
        <f t="shared" ca="1" si="81"/>
        <v>WIN</v>
      </c>
      <c r="M1037" s="8">
        <f t="shared" ca="1" si="83"/>
        <v>1</v>
      </c>
      <c r="N1037" s="8">
        <f t="shared" ca="1" si="84"/>
        <v>-48</v>
      </c>
      <c r="O1037" s="32">
        <f ca="1">SUM(M$4:M1037)/I1037</f>
        <v>-4.6421663442940041E-2</v>
      </c>
      <c r="P1037" s="47">
        <f ca="1">_xlfn.VAR.P(M$4:M1037)</f>
        <v>0.9978450291631904</v>
      </c>
      <c r="Q1037" s="33">
        <f ca="1">COUNTIF(L$4:L1037, "WIN")/I1037</f>
        <v>0.47678916827852996</v>
      </c>
    </row>
    <row r="1038" spans="9:17" x14ac:dyDescent="0.25">
      <c r="I1038" s="5">
        <v>1035</v>
      </c>
      <c r="J1038" s="9">
        <f t="shared" ca="1" si="82"/>
        <v>0.79756160046572722</v>
      </c>
      <c r="K1038" s="7" t="str">
        <f t="shared" ca="1" si="80"/>
        <v>BLACK</v>
      </c>
      <c r="L1038" s="7" t="str">
        <f t="shared" ca="1" si="81"/>
        <v>LOSE</v>
      </c>
      <c r="M1038" s="8">
        <f t="shared" ca="1" si="83"/>
        <v>-1</v>
      </c>
      <c r="N1038" s="8">
        <f t="shared" ca="1" si="84"/>
        <v>-49</v>
      </c>
      <c r="O1038" s="32">
        <f ca="1">SUM(M$4:M1038)/I1038</f>
        <v>-4.7342995169082129E-2</v>
      </c>
      <c r="P1038" s="47">
        <f ca="1">_xlfn.VAR.P(M$4:M1038)</f>
        <v>0.99775864080842025</v>
      </c>
      <c r="Q1038" s="33">
        <f ca="1">COUNTIF(L$4:L1038, "WIN")/I1038</f>
        <v>0.47632850241545893</v>
      </c>
    </row>
    <row r="1039" spans="9:17" x14ac:dyDescent="0.25">
      <c r="I1039" s="5">
        <v>1036</v>
      </c>
      <c r="J1039" s="9">
        <f t="shared" ca="1" si="82"/>
        <v>0.1762810568304265</v>
      </c>
      <c r="K1039" s="7" t="str">
        <f t="shared" ca="1" si="80"/>
        <v>RED</v>
      </c>
      <c r="L1039" s="7" t="str">
        <f t="shared" ca="1" si="81"/>
        <v>WIN</v>
      </c>
      <c r="M1039" s="8">
        <f t="shared" ca="1" si="83"/>
        <v>1</v>
      </c>
      <c r="N1039" s="8">
        <f t="shared" ca="1" si="84"/>
        <v>-48</v>
      </c>
      <c r="O1039" s="32">
        <f ca="1">SUM(M$4:M1039)/I1039</f>
        <v>-4.633204633204633E-2</v>
      </c>
      <c r="P1039" s="47">
        <f ca="1">_xlfn.VAR.P(M$4:M1039)</f>
        <v>0.99785334148268512</v>
      </c>
      <c r="Q1039" s="33">
        <f ca="1">COUNTIF(L$4:L1039, "WIN")/I1039</f>
        <v>0.47683397683397682</v>
      </c>
    </row>
    <row r="1040" spans="9:17" x14ac:dyDescent="0.25">
      <c r="I1040" s="5">
        <v>1037</v>
      </c>
      <c r="J1040" s="9">
        <f t="shared" ca="1" si="82"/>
        <v>0.29186820813143088</v>
      </c>
      <c r="K1040" s="7" t="str">
        <f t="shared" ca="1" si="80"/>
        <v>RED</v>
      </c>
      <c r="L1040" s="7" t="str">
        <f t="shared" ca="1" si="81"/>
        <v>WIN</v>
      </c>
      <c r="M1040" s="8">
        <f t="shared" ca="1" si="83"/>
        <v>1</v>
      </c>
      <c r="N1040" s="8">
        <f t="shared" ca="1" si="84"/>
        <v>-47</v>
      </c>
      <c r="O1040" s="32">
        <f ca="1">SUM(M$4:M1040)/I1040</f>
        <v>-4.5323047251687558E-2</v>
      </c>
      <c r="P1040" s="47">
        <f ca="1">_xlfn.VAR.P(M$4:M1040)</f>
        <v>0.99794582138782129</v>
      </c>
      <c r="Q1040" s="33">
        <f ca="1">COUNTIF(L$4:L1040, "WIN")/I1040</f>
        <v>0.47733847637415622</v>
      </c>
    </row>
    <row r="1041" spans="9:17" x14ac:dyDescent="0.25">
      <c r="I1041" s="5">
        <v>1038</v>
      </c>
      <c r="J1041" s="9">
        <f t="shared" ca="1" si="82"/>
        <v>8.7874501120046244E-2</v>
      </c>
      <c r="K1041" s="7" t="str">
        <f t="shared" ca="1" si="80"/>
        <v>RED</v>
      </c>
      <c r="L1041" s="7" t="str">
        <f t="shared" ca="1" si="81"/>
        <v>WIN</v>
      </c>
      <c r="M1041" s="8">
        <f t="shared" ca="1" si="83"/>
        <v>1</v>
      </c>
      <c r="N1041" s="8">
        <f t="shared" ca="1" si="84"/>
        <v>-46</v>
      </c>
      <c r="O1041" s="32">
        <f ca="1">SUM(M$4:M1041)/I1041</f>
        <v>-4.4315992292870907E-2</v>
      </c>
      <c r="P1041" s="47">
        <f ca="1">_xlfn.VAR.P(M$4:M1041)</f>
        <v>0.99803609282709815</v>
      </c>
      <c r="Q1041" s="33">
        <f ca="1">COUNTIF(L$4:L1041, "WIN")/I1041</f>
        <v>0.47784200385356457</v>
      </c>
    </row>
    <row r="1042" spans="9:17" x14ac:dyDescent="0.25">
      <c r="I1042" s="5">
        <v>1039</v>
      </c>
      <c r="J1042" s="9">
        <f t="shared" ca="1" si="82"/>
        <v>0.15540562699987104</v>
      </c>
      <c r="K1042" s="7" t="str">
        <f t="shared" ca="1" si="80"/>
        <v>RED</v>
      </c>
      <c r="L1042" s="7" t="str">
        <f t="shared" ca="1" si="81"/>
        <v>WIN</v>
      </c>
      <c r="M1042" s="8">
        <f t="shared" ca="1" si="83"/>
        <v>1</v>
      </c>
      <c r="N1042" s="8">
        <f t="shared" ca="1" si="84"/>
        <v>-45</v>
      </c>
      <c r="O1042" s="32">
        <f ca="1">SUM(M$4:M1042)/I1042</f>
        <v>-4.331087584215592E-2</v>
      </c>
      <c r="P1042" s="47">
        <f ca="1">_xlfn.VAR.P(M$4:M1042)</f>
        <v>0.99812416803378534</v>
      </c>
      <c r="Q1042" s="33">
        <f ca="1">COUNTIF(L$4:L1042, "WIN")/I1042</f>
        <v>0.47834456207892206</v>
      </c>
    </row>
    <row r="1043" spans="9:17" x14ac:dyDescent="0.25">
      <c r="I1043" s="5">
        <v>1040</v>
      </c>
      <c r="J1043" s="9">
        <f t="shared" ca="1" si="82"/>
        <v>0.609841932447866</v>
      </c>
      <c r="K1043" s="7" t="str">
        <f t="shared" ca="1" si="80"/>
        <v>BLACK</v>
      </c>
      <c r="L1043" s="7" t="str">
        <f t="shared" ca="1" si="81"/>
        <v>LOSE</v>
      </c>
      <c r="M1043" s="8">
        <f t="shared" ca="1" si="83"/>
        <v>-1</v>
      </c>
      <c r="N1043" s="8">
        <f t="shared" ca="1" si="84"/>
        <v>-46</v>
      </c>
      <c r="O1043" s="32">
        <f ca="1">SUM(M$4:M1043)/I1043</f>
        <v>-4.4230769230769233E-2</v>
      </c>
      <c r="P1043" s="47">
        <f ca="1">_xlfn.VAR.P(M$4:M1043)</f>
        <v>0.99804363905325444</v>
      </c>
      <c r="Q1043" s="33">
        <f ca="1">COUNTIF(L$4:L1043, "WIN")/I1043</f>
        <v>0.47788461538461541</v>
      </c>
    </row>
    <row r="1044" spans="9:17" x14ac:dyDescent="0.25">
      <c r="I1044" s="5">
        <v>1041</v>
      </c>
      <c r="J1044" s="9">
        <f t="shared" ca="1" si="82"/>
        <v>0.92656017958271675</v>
      </c>
      <c r="K1044" s="7" t="str">
        <f t="shared" ca="1" si="80"/>
        <v>BLACK</v>
      </c>
      <c r="L1044" s="7" t="str">
        <f t="shared" ca="1" si="81"/>
        <v>LOSE</v>
      </c>
      <c r="M1044" s="8">
        <f t="shared" ca="1" si="83"/>
        <v>-1</v>
      </c>
      <c r="N1044" s="8">
        <f t="shared" ca="1" si="84"/>
        <v>-47</v>
      </c>
      <c r="O1044" s="32">
        <f ca="1">SUM(M$4:M1044)/I1044</f>
        <v>-4.5148895292987511E-2</v>
      </c>
      <c r="P1044" s="47">
        <f ca="1">_xlfn.VAR.P(M$4:M1044)</f>
        <v>0.99796157725382284</v>
      </c>
      <c r="Q1044" s="33">
        <f ca="1">COUNTIF(L$4:L1044, "WIN")/I1044</f>
        <v>0.47742555235350626</v>
      </c>
    </row>
    <row r="1045" spans="9:17" x14ac:dyDescent="0.25">
      <c r="I1045" s="5">
        <v>1042</v>
      </c>
      <c r="J1045" s="9">
        <f t="shared" ca="1" si="82"/>
        <v>0.73721309754282593</v>
      </c>
      <c r="K1045" s="7" t="str">
        <f t="shared" ca="1" si="80"/>
        <v>BLACK</v>
      </c>
      <c r="L1045" s="7" t="str">
        <f t="shared" ca="1" si="81"/>
        <v>LOSE</v>
      </c>
      <c r="M1045" s="8">
        <f t="shared" ca="1" si="83"/>
        <v>-1</v>
      </c>
      <c r="N1045" s="8">
        <f t="shared" ca="1" si="84"/>
        <v>-48</v>
      </c>
      <c r="O1045" s="32">
        <f ca="1">SUM(M$4:M1045)/I1045</f>
        <v>-4.6065259117082535E-2</v>
      </c>
      <c r="P1045" s="47">
        <f ca="1">_xlfn.VAR.P(M$4:M1045)</f>
        <v>0.99787799190247606</v>
      </c>
      <c r="Q1045" s="33">
        <f ca="1">COUNTIF(L$4:L1045, "WIN")/I1045</f>
        <v>0.47696737044145876</v>
      </c>
    </row>
    <row r="1046" spans="9:17" x14ac:dyDescent="0.25">
      <c r="I1046" s="5">
        <v>1043</v>
      </c>
      <c r="J1046" s="9">
        <f t="shared" ca="1" si="82"/>
        <v>0.16851393259852254</v>
      </c>
      <c r="K1046" s="7" t="str">
        <f t="shared" ca="1" si="80"/>
        <v>RED</v>
      </c>
      <c r="L1046" s="7" t="str">
        <f t="shared" ca="1" si="81"/>
        <v>WIN</v>
      </c>
      <c r="M1046" s="8">
        <f t="shared" ca="1" si="83"/>
        <v>1</v>
      </c>
      <c r="N1046" s="8">
        <f t="shared" ca="1" si="84"/>
        <v>-47</v>
      </c>
      <c r="O1046" s="32">
        <f ca="1">SUM(M$4:M1046)/I1046</f>
        <v>-4.5062320230105465E-2</v>
      </c>
      <c r="P1046" s="47">
        <f ca="1">_xlfn.VAR.P(M$4:M1046)</f>
        <v>0.99796938729547946</v>
      </c>
      <c r="Q1046" s="33">
        <f ca="1">COUNTIF(L$4:L1046, "WIN")/I1046</f>
        <v>0.47746883988494726</v>
      </c>
    </row>
    <row r="1047" spans="9:17" x14ac:dyDescent="0.25">
      <c r="I1047" s="5">
        <v>1044</v>
      </c>
      <c r="J1047" s="9">
        <f t="shared" ca="1" si="82"/>
        <v>0.21296490398577383</v>
      </c>
      <c r="K1047" s="7" t="str">
        <f t="shared" ca="1" si="80"/>
        <v>RED</v>
      </c>
      <c r="L1047" s="7" t="str">
        <f t="shared" ca="1" si="81"/>
        <v>WIN</v>
      </c>
      <c r="M1047" s="8">
        <f t="shared" ca="1" si="83"/>
        <v>1</v>
      </c>
      <c r="N1047" s="8">
        <f t="shared" ca="1" si="84"/>
        <v>-46</v>
      </c>
      <c r="O1047" s="32">
        <f ca="1">SUM(M$4:M1047)/I1047</f>
        <v>-4.4061302681992334E-2</v>
      </c>
      <c r="P1047" s="47">
        <f ca="1">_xlfn.VAR.P(M$4:M1047)</f>
        <v>0.99805860160596582</v>
      </c>
      <c r="Q1047" s="33">
        <f ca="1">COUNTIF(L$4:L1047, "WIN")/I1047</f>
        <v>0.47796934865900381</v>
      </c>
    </row>
    <row r="1048" spans="9:17" x14ac:dyDescent="0.25">
      <c r="I1048" s="5">
        <v>1045</v>
      </c>
      <c r="J1048" s="9">
        <f t="shared" ca="1" si="82"/>
        <v>0.27499106534669315</v>
      </c>
      <c r="K1048" s="7" t="str">
        <f t="shared" ca="1" si="80"/>
        <v>RED</v>
      </c>
      <c r="L1048" s="7" t="str">
        <f t="shared" ca="1" si="81"/>
        <v>WIN</v>
      </c>
      <c r="M1048" s="8">
        <f t="shared" ca="1" si="83"/>
        <v>1</v>
      </c>
      <c r="N1048" s="8">
        <f t="shared" ca="1" si="84"/>
        <v>-45</v>
      </c>
      <c r="O1048" s="32">
        <f ca="1">SUM(M$4:M1048)/I1048</f>
        <v>-4.3062200956937802E-2</v>
      </c>
      <c r="P1048" s="47">
        <f ca="1">_xlfn.VAR.P(M$4:M1048)</f>
        <v>0.99814564684874429</v>
      </c>
      <c r="Q1048" s="33">
        <f ca="1">COUNTIF(L$4:L1048, "WIN")/I1048</f>
        <v>0.4784688995215311</v>
      </c>
    </row>
    <row r="1049" spans="9:17" x14ac:dyDescent="0.25">
      <c r="I1049" s="5">
        <v>1046</v>
      </c>
      <c r="J1049" s="9">
        <f t="shared" ca="1" si="82"/>
        <v>0.11503279707410241</v>
      </c>
      <c r="K1049" s="7" t="str">
        <f t="shared" ca="1" si="80"/>
        <v>RED</v>
      </c>
      <c r="L1049" s="7" t="str">
        <f t="shared" ca="1" si="81"/>
        <v>WIN</v>
      </c>
      <c r="M1049" s="8">
        <f t="shared" ca="1" si="83"/>
        <v>1</v>
      </c>
      <c r="N1049" s="8">
        <f t="shared" ca="1" si="84"/>
        <v>-44</v>
      </c>
      <c r="O1049" s="32">
        <f ca="1">SUM(M$4:M1049)/I1049</f>
        <v>-4.2065009560229447E-2</v>
      </c>
      <c r="P1049" s="47">
        <f ca="1">_xlfn.VAR.P(M$4:M1049)</f>
        <v>0.9982305349706978</v>
      </c>
      <c r="Q1049" s="33">
        <f ca="1">COUNTIF(L$4:L1049, "WIN")/I1049</f>
        <v>0.4789674952198853</v>
      </c>
    </row>
    <row r="1050" spans="9:17" x14ac:dyDescent="0.25">
      <c r="I1050" s="5">
        <v>1047</v>
      </c>
      <c r="J1050" s="9">
        <f t="shared" ca="1" si="82"/>
        <v>0.9032258502997742</v>
      </c>
      <c r="K1050" s="7" t="str">
        <f t="shared" ca="1" si="80"/>
        <v>BLACK</v>
      </c>
      <c r="L1050" s="7" t="str">
        <f t="shared" ca="1" si="81"/>
        <v>LOSE</v>
      </c>
      <c r="M1050" s="8">
        <f t="shared" ca="1" si="83"/>
        <v>-1</v>
      </c>
      <c r="N1050" s="8">
        <f t="shared" ca="1" si="84"/>
        <v>-45</v>
      </c>
      <c r="O1050" s="32">
        <f ca="1">SUM(M$4:M1050)/I1050</f>
        <v>-4.2979942693409739E-2</v>
      </c>
      <c r="P1050" s="47">
        <f ca="1">_xlfn.VAR.P(M$4:M1050)</f>
        <v>0.99815272452607118</v>
      </c>
      <c r="Q1050" s="33">
        <f ca="1">COUNTIF(L$4:L1050, "WIN")/I1050</f>
        <v>0.47851002865329512</v>
      </c>
    </row>
    <row r="1051" spans="9:17" x14ac:dyDescent="0.25">
      <c r="I1051" s="5">
        <v>1048</v>
      </c>
      <c r="J1051" s="9">
        <f t="shared" ca="1" si="82"/>
        <v>0.91998799697287104</v>
      </c>
      <c r="K1051" s="7" t="str">
        <f t="shared" ca="1" si="80"/>
        <v>BLACK</v>
      </c>
      <c r="L1051" s="7" t="str">
        <f t="shared" ca="1" si="81"/>
        <v>LOSE</v>
      </c>
      <c r="M1051" s="8">
        <f t="shared" ca="1" si="83"/>
        <v>-1</v>
      </c>
      <c r="N1051" s="8">
        <f t="shared" ca="1" si="84"/>
        <v>-46</v>
      </c>
      <c r="O1051" s="32">
        <f ca="1">SUM(M$4:M1051)/I1051</f>
        <v>-4.3893129770992363E-2</v>
      </c>
      <c r="P1051" s="47">
        <f ca="1">_xlfn.VAR.P(M$4:M1051)</f>
        <v>0.99807339315890686</v>
      </c>
      <c r="Q1051" s="33">
        <f ca="1">COUNTIF(L$4:L1051, "WIN")/I1051</f>
        <v>0.47805343511450382</v>
      </c>
    </row>
    <row r="1052" spans="9:17" x14ac:dyDescent="0.25">
      <c r="I1052" s="5">
        <v>1049</v>
      </c>
      <c r="J1052" s="9">
        <f t="shared" ca="1" si="82"/>
        <v>0.45397644060649689</v>
      </c>
      <c r="K1052" s="7" t="str">
        <f t="shared" ca="1" si="80"/>
        <v>RED</v>
      </c>
      <c r="L1052" s="7" t="str">
        <f t="shared" ca="1" si="81"/>
        <v>WIN</v>
      </c>
      <c r="M1052" s="8">
        <f t="shared" ca="1" si="83"/>
        <v>1</v>
      </c>
      <c r="N1052" s="8">
        <f t="shared" ca="1" si="84"/>
        <v>-45</v>
      </c>
      <c r="O1052" s="32">
        <f ca="1">SUM(M$4:M1052)/I1052</f>
        <v>-4.2897998093422304E-2</v>
      </c>
      <c r="P1052" s="47">
        <f ca="1">_xlfn.VAR.P(M$4:M1052)</f>
        <v>0.99815976175957677</v>
      </c>
      <c r="Q1052" s="33">
        <f ca="1">COUNTIF(L$4:L1052, "WIN")/I1052</f>
        <v>0.47855100095328884</v>
      </c>
    </row>
    <row r="1053" spans="9:17" x14ac:dyDescent="0.25">
      <c r="I1053" s="5">
        <v>1050</v>
      </c>
      <c r="J1053" s="9">
        <f t="shared" ca="1" si="82"/>
        <v>5.0081910820940378E-2</v>
      </c>
      <c r="K1053" s="7" t="str">
        <f t="shared" ca="1" si="80"/>
        <v>RED</v>
      </c>
      <c r="L1053" s="7" t="str">
        <f t="shared" ca="1" si="81"/>
        <v>WIN</v>
      </c>
      <c r="M1053" s="8">
        <f t="shared" ca="1" si="83"/>
        <v>1</v>
      </c>
      <c r="N1053" s="8">
        <f t="shared" ca="1" si="84"/>
        <v>-44</v>
      </c>
      <c r="O1053" s="32">
        <f ca="1">SUM(M$4:M1053)/I1053</f>
        <v>-4.1904761904761903E-2</v>
      </c>
      <c r="P1053" s="47">
        <f ca="1">_xlfn.VAR.P(M$4:M1053)</f>
        <v>0.99824399092970517</v>
      </c>
      <c r="Q1053" s="33">
        <f ca="1">COUNTIF(L$4:L1053, "WIN")/I1053</f>
        <v>0.47904761904761906</v>
      </c>
    </row>
    <row r="1054" spans="9:17" x14ac:dyDescent="0.25">
      <c r="I1054" s="5">
        <v>1051</v>
      </c>
      <c r="J1054" s="9">
        <f t="shared" ca="1" si="82"/>
        <v>9.7515731132154282E-2</v>
      </c>
      <c r="K1054" s="7" t="str">
        <f t="shared" ca="1" si="80"/>
        <v>RED</v>
      </c>
      <c r="L1054" s="7" t="str">
        <f t="shared" ca="1" si="81"/>
        <v>WIN</v>
      </c>
      <c r="M1054" s="8">
        <f t="shared" ca="1" si="83"/>
        <v>1</v>
      </c>
      <c r="N1054" s="8">
        <f t="shared" ca="1" si="84"/>
        <v>-43</v>
      </c>
      <c r="O1054" s="32">
        <f ca="1">SUM(M$4:M1054)/I1054</f>
        <v>-4.0913415794481447E-2</v>
      </c>
      <c r="P1054" s="47">
        <f ca="1">_xlfn.VAR.P(M$4:M1054)</f>
        <v>0.99832609240802783</v>
      </c>
      <c r="Q1054" s="33">
        <f ca="1">COUNTIF(L$4:L1054, "WIN")/I1054</f>
        <v>0.47954329210275926</v>
      </c>
    </row>
    <row r="1055" spans="9:17" x14ac:dyDescent="0.25">
      <c r="I1055" s="5">
        <v>1052</v>
      </c>
      <c r="J1055" s="9">
        <f t="shared" ca="1" si="82"/>
        <v>0.19512870087139766</v>
      </c>
      <c r="K1055" s="7" t="str">
        <f t="shared" ca="1" si="80"/>
        <v>RED</v>
      </c>
      <c r="L1055" s="7" t="str">
        <f t="shared" ca="1" si="81"/>
        <v>WIN</v>
      </c>
      <c r="M1055" s="8">
        <f t="shared" ca="1" si="83"/>
        <v>1</v>
      </c>
      <c r="N1055" s="8">
        <f t="shared" ca="1" si="84"/>
        <v>-42</v>
      </c>
      <c r="O1055" s="32">
        <f ca="1">SUM(M$4:M1055)/I1055</f>
        <v>-3.9923954372623575E-2</v>
      </c>
      <c r="P1055" s="47">
        <f ca="1">_xlfn.VAR.P(M$4:M1055)</f>
        <v>0.99840607786725266</v>
      </c>
      <c r="Q1055" s="33">
        <f ca="1">COUNTIF(L$4:L1055, "WIN")/I1055</f>
        <v>0.48003802281368824</v>
      </c>
    </row>
    <row r="1056" spans="9:17" x14ac:dyDescent="0.25">
      <c r="I1056" s="5">
        <v>1053</v>
      </c>
      <c r="J1056" s="9">
        <f t="shared" ca="1" si="82"/>
        <v>0.71612423698011629</v>
      </c>
      <c r="K1056" s="7" t="str">
        <f t="shared" ca="1" si="80"/>
        <v>BLACK</v>
      </c>
      <c r="L1056" s="7" t="str">
        <f t="shared" ca="1" si="81"/>
        <v>LOSE</v>
      </c>
      <c r="M1056" s="8">
        <f t="shared" ca="1" si="83"/>
        <v>-1</v>
      </c>
      <c r="N1056" s="8">
        <f t="shared" ca="1" si="84"/>
        <v>-43</v>
      </c>
      <c r="O1056" s="32">
        <f ca="1">SUM(M$4:M1056)/I1056</f>
        <v>-4.0835707502374169E-2</v>
      </c>
      <c r="P1056" s="47">
        <f ca="1">_xlfn.VAR.P(M$4:M1056)</f>
        <v>0.99833244499278051</v>
      </c>
      <c r="Q1056" s="33">
        <f ca="1">COUNTIF(L$4:L1056, "WIN")/I1056</f>
        <v>0.4795821462488129</v>
      </c>
    </row>
    <row r="1057" spans="9:17" x14ac:dyDescent="0.25">
      <c r="I1057" s="5">
        <v>1054</v>
      </c>
      <c r="J1057" s="9">
        <f t="shared" ca="1" si="82"/>
        <v>0.29384190728390225</v>
      </c>
      <c r="K1057" s="7" t="str">
        <f t="shared" ca="1" si="80"/>
        <v>RED</v>
      </c>
      <c r="L1057" s="7" t="str">
        <f t="shared" ca="1" si="81"/>
        <v>WIN</v>
      </c>
      <c r="M1057" s="8">
        <f t="shared" ca="1" si="83"/>
        <v>1</v>
      </c>
      <c r="N1057" s="8">
        <f t="shared" ca="1" si="84"/>
        <v>-42</v>
      </c>
      <c r="O1057" s="32">
        <f ca="1">SUM(M$4:M1057)/I1057</f>
        <v>-3.9848197343453511E-2</v>
      </c>
      <c r="P1057" s="47">
        <f ca="1">_xlfn.VAR.P(M$4:M1057)</f>
        <v>0.99841212116847722</v>
      </c>
      <c r="Q1057" s="33">
        <f ca="1">COUNTIF(L$4:L1057, "WIN")/I1057</f>
        <v>0.48007590132827327</v>
      </c>
    </row>
    <row r="1058" spans="9:17" x14ac:dyDescent="0.25">
      <c r="I1058" s="5">
        <v>1055</v>
      </c>
      <c r="J1058" s="9">
        <f t="shared" ca="1" si="82"/>
        <v>0.53185095704732388</v>
      </c>
      <c r="K1058" s="7" t="str">
        <f t="shared" ca="1" si="80"/>
        <v>BLACK</v>
      </c>
      <c r="L1058" s="7" t="str">
        <f t="shared" ca="1" si="81"/>
        <v>LOSE</v>
      </c>
      <c r="M1058" s="8">
        <f t="shared" ca="1" si="83"/>
        <v>-1</v>
      </c>
      <c r="N1058" s="8">
        <f t="shared" ca="1" si="84"/>
        <v>-43</v>
      </c>
      <c r="O1058" s="32">
        <f ca="1">SUM(M$4:M1058)/I1058</f>
        <v>-4.0758293838862557E-2</v>
      </c>
      <c r="P1058" s="47">
        <f ca="1">_xlfn.VAR.P(M$4:M1058)</f>
        <v>0.99833876148334488</v>
      </c>
      <c r="Q1058" s="33">
        <f ca="1">COUNTIF(L$4:L1058, "WIN")/I1058</f>
        <v>0.47962085308056873</v>
      </c>
    </row>
    <row r="1059" spans="9:17" x14ac:dyDescent="0.25">
      <c r="I1059" s="5">
        <v>1056</v>
      </c>
      <c r="J1059" s="9">
        <f t="shared" ca="1" si="82"/>
        <v>0.35500446157089727</v>
      </c>
      <c r="K1059" s="7" t="str">
        <f t="shared" ca="1" si="80"/>
        <v>RED</v>
      </c>
      <c r="L1059" s="7" t="str">
        <f t="shared" ca="1" si="81"/>
        <v>WIN</v>
      </c>
      <c r="M1059" s="8">
        <f t="shared" ca="1" si="83"/>
        <v>1</v>
      </c>
      <c r="N1059" s="8">
        <f t="shared" ca="1" si="84"/>
        <v>-42</v>
      </c>
      <c r="O1059" s="32">
        <f ca="1">SUM(M$4:M1059)/I1059</f>
        <v>-3.9772727272727272E-2</v>
      </c>
      <c r="P1059" s="47">
        <f ca="1">_xlfn.VAR.P(M$4:M1059)</f>
        <v>0.99841813016528924</v>
      </c>
      <c r="Q1059" s="33">
        <f ca="1">COUNTIF(L$4:L1059, "WIN")/I1059</f>
        <v>0.48011363636363635</v>
      </c>
    </row>
    <row r="1060" spans="9:17" x14ac:dyDescent="0.25">
      <c r="I1060" s="5">
        <v>1057</v>
      </c>
      <c r="J1060" s="9">
        <f t="shared" ca="1" si="82"/>
        <v>0.27535210874452376</v>
      </c>
      <c r="K1060" s="7" t="str">
        <f t="shared" ca="1" si="80"/>
        <v>RED</v>
      </c>
      <c r="L1060" s="7" t="str">
        <f t="shared" ca="1" si="81"/>
        <v>WIN</v>
      </c>
      <c r="M1060" s="8">
        <f t="shared" ca="1" si="83"/>
        <v>1</v>
      </c>
      <c r="N1060" s="8">
        <f t="shared" ca="1" si="84"/>
        <v>-41</v>
      </c>
      <c r="O1060" s="32">
        <f ca="1">SUM(M$4:M1060)/I1060</f>
        <v>-3.8789025543992432E-2</v>
      </c>
      <c r="P1060" s="47">
        <f ca="1">_xlfn.VAR.P(M$4:M1060)</f>
        <v>0.99849541149734755</v>
      </c>
      <c r="Q1060" s="33">
        <f ca="1">COUNTIF(L$4:L1060, "WIN")/I1060</f>
        <v>0.48060548722800378</v>
      </c>
    </row>
    <row r="1061" spans="9:17" x14ac:dyDescent="0.25">
      <c r="I1061" s="5">
        <v>1058</v>
      </c>
      <c r="J1061" s="9">
        <f t="shared" ca="1" si="82"/>
        <v>0.65210835917185606</v>
      </c>
      <c r="K1061" s="7" t="str">
        <f t="shared" ca="1" si="80"/>
        <v>BLACK</v>
      </c>
      <c r="L1061" s="7" t="str">
        <f t="shared" ca="1" si="81"/>
        <v>LOSE</v>
      </c>
      <c r="M1061" s="8">
        <f t="shared" ca="1" si="83"/>
        <v>-1</v>
      </c>
      <c r="N1061" s="8">
        <f t="shared" ca="1" si="84"/>
        <v>-42</v>
      </c>
      <c r="O1061" s="32">
        <f ca="1">SUM(M$4:M1061)/I1061</f>
        <v>-3.9697542533081283E-2</v>
      </c>
      <c r="P1061" s="47">
        <f ca="1">_xlfn.VAR.P(M$4:M1061)</f>
        <v>0.99842410511683422</v>
      </c>
      <c r="Q1061" s="33">
        <f ca="1">COUNTIF(L$4:L1061, "WIN")/I1061</f>
        <v>0.48015122873345933</v>
      </c>
    </row>
    <row r="1062" spans="9:17" x14ac:dyDescent="0.25">
      <c r="I1062" s="5">
        <v>1059</v>
      </c>
      <c r="J1062" s="9">
        <f t="shared" ca="1" si="82"/>
        <v>0.94528674161258175</v>
      </c>
      <c r="K1062" s="7" t="str">
        <f t="shared" ca="1" si="80"/>
        <v>BLACK</v>
      </c>
      <c r="L1062" s="7" t="str">
        <f t="shared" ca="1" si="81"/>
        <v>LOSE</v>
      </c>
      <c r="M1062" s="8">
        <f t="shared" ca="1" si="83"/>
        <v>-1</v>
      </c>
      <c r="N1062" s="8">
        <f t="shared" ca="1" si="84"/>
        <v>-43</v>
      </c>
      <c r="O1062" s="32">
        <f ca="1">SUM(M$4:M1062)/I1062</f>
        <v>-4.0604343720491029E-2</v>
      </c>
      <c r="P1062" s="47">
        <f ca="1">_xlfn.VAR.P(M$4:M1062)</f>
        <v>0.99835128727102818</v>
      </c>
      <c r="Q1062" s="33">
        <f ca="1">COUNTIF(L$4:L1062, "WIN")/I1062</f>
        <v>0.47969782813975448</v>
      </c>
    </row>
    <row r="1063" spans="9:17" x14ac:dyDescent="0.25">
      <c r="I1063" s="5">
        <v>1060</v>
      </c>
      <c r="J1063" s="9">
        <f t="shared" ca="1" si="82"/>
        <v>0.47855544607157852</v>
      </c>
      <c r="K1063" s="7" t="str">
        <f t="shared" ca="1" si="80"/>
        <v>RED</v>
      </c>
      <c r="L1063" s="7" t="str">
        <f t="shared" ca="1" si="81"/>
        <v>WIN</v>
      </c>
      <c r="M1063" s="8">
        <f t="shared" ca="1" si="83"/>
        <v>1</v>
      </c>
      <c r="N1063" s="8">
        <f t="shared" ca="1" si="84"/>
        <v>-42</v>
      </c>
      <c r="O1063" s="32">
        <f ca="1">SUM(M$4:M1063)/I1063</f>
        <v>-3.962264150943396E-2</v>
      </c>
      <c r="P1063" s="47">
        <f ca="1">_xlfn.VAR.P(M$4:M1063)</f>
        <v>0.99843004627981491</v>
      </c>
      <c r="Q1063" s="33">
        <f ca="1">COUNTIF(L$4:L1063, "WIN")/I1063</f>
        <v>0.48018867924528302</v>
      </c>
    </row>
    <row r="1064" spans="9:17" x14ac:dyDescent="0.25">
      <c r="I1064" s="5">
        <v>1061</v>
      </c>
      <c r="J1064" s="9">
        <f t="shared" ca="1" si="82"/>
        <v>0.78679013212648752</v>
      </c>
      <c r="K1064" s="7" t="str">
        <f t="shared" ca="1" si="80"/>
        <v>BLACK</v>
      </c>
      <c r="L1064" s="7" t="str">
        <f t="shared" ca="1" si="81"/>
        <v>LOSE</v>
      </c>
      <c r="M1064" s="8">
        <f t="shared" ca="1" si="83"/>
        <v>-1</v>
      </c>
      <c r="N1064" s="8">
        <f t="shared" ca="1" si="84"/>
        <v>-43</v>
      </c>
      <c r="O1064" s="32">
        <f ca="1">SUM(M$4:M1064)/I1064</f>
        <v>-4.0527803958529687E-2</v>
      </c>
      <c r="P1064" s="47">
        <f ca="1">_xlfn.VAR.P(M$4:M1064)</f>
        <v>0.99835749710629895</v>
      </c>
      <c r="Q1064" s="33">
        <f ca="1">COUNTIF(L$4:L1064, "WIN")/I1064</f>
        <v>0.47973609802073514</v>
      </c>
    </row>
    <row r="1065" spans="9:17" x14ac:dyDescent="0.25">
      <c r="I1065" s="5">
        <v>1062</v>
      </c>
      <c r="J1065" s="9">
        <f t="shared" ca="1" si="82"/>
        <v>0.35007676342287519</v>
      </c>
      <c r="K1065" s="7" t="str">
        <f t="shared" ca="1" si="80"/>
        <v>RED</v>
      </c>
      <c r="L1065" s="7" t="str">
        <f t="shared" ca="1" si="81"/>
        <v>WIN</v>
      </c>
      <c r="M1065" s="8">
        <f t="shared" ca="1" si="83"/>
        <v>1</v>
      </c>
      <c r="N1065" s="8">
        <f t="shared" ca="1" si="84"/>
        <v>-42</v>
      </c>
      <c r="O1065" s="32">
        <f ca="1">SUM(M$4:M1065)/I1065</f>
        <v>-3.954802259887006E-2</v>
      </c>
      <c r="P1065" s="47">
        <f ca="1">_xlfn.VAR.P(M$4:M1065)</f>
        <v>0.99843595390851925</v>
      </c>
      <c r="Q1065" s="33">
        <f ca="1">COUNTIF(L$4:L1065, "WIN")/I1065</f>
        <v>0.48022598870056499</v>
      </c>
    </row>
    <row r="1066" spans="9:17" x14ac:dyDescent="0.25">
      <c r="I1066" s="5">
        <v>1063</v>
      </c>
      <c r="J1066" s="9">
        <f t="shared" ca="1" si="82"/>
        <v>0.25409071645902781</v>
      </c>
      <c r="K1066" s="7" t="str">
        <f t="shared" ca="1" si="80"/>
        <v>RED</v>
      </c>
      <c r="L1066" s="7" t="str">
        <f t="shared" ca="1" si="81"/>
        <v>WIN</v>
      </c>
      <c r="M1066" s="8">
        <f t="shared" ca="1" si="83"/>
        <v>1</v>
      </c>
      <c r="N1066" s="8">
        <f t="shared" ca="1" si="84"/>
        <v>-41</v>
      </c>
      <c r="O1066" s="32">
        <f ca="1">SUM(M$4:M1066)/I1066</f>
        <v>-3.8570084666039513E-2</v>
      </c>
      <c r="P1066" s="47">
        <f ca="1">_xlfn.VAR.P(M$4:M1066)</f>
        <v>0.99851234856885451</v>
      </c>
      <c r="Q1066" s="33">
        <f ca="1">COUNTIF(L$4:L1066, "WIN")/I1066</f>
        <v>0.48071495766698025</v>
      </c>
    </row>
    <row r="1067" spans="9:17" x14ac:dyDescent="0.25">
      <c r="I1067" s="5">
        <v>1064</v>
      </c>
      <c r="J1067" s="9">
        <f t="shared" ca="1" si="82"/>
        <v>0.61944225133460118</v>
      </c>
      <c r="K1067" s="7" t="str">
        <f t="shared" ca="1" si="80"/>
        <v>BLACK</v>
      </c>
      <c r="L1067" s="7" t="str">
        <f t="shared" ca="1" si="81"/>
        <v>LOSE</v>
      </c>
      <c r="M1067" s="8">
        <f t="shared" ca="1" si="83"/>
        <v>-1</v>
      </c>
      <c r="N1067" s="8">
        <f t="shared" ca="1" si="84"/>
        <v>-42</v>
      </c>
      <c r="O1067" s="32">
        <f ca="1">SUM(M$4:M1067)/I1067</f>
        <v>-3.9473684210526314E-2</v>
      </c>
      <c r="P1067" s="47">
        <f ca="1">_xlfn.VAR.P(M$4:M1067)</f>
        <v>0.99844182825484762</v>
      </c>
      <c r="Q1067" s="33">
        <f ca="1">COUNTIF(L$4:L1067, "WIN")/I1067</f>
        <v>0.48026315789473684</v>
      </c>
    </row>
    <row r="1068" spans="9:17" x14ac:dyDescent="0.25">
      <c r="I1068" s="5">
        <v>1065</v>
      </c>
      <c r="J1068" s="9">
        <f t="shared" ca="1" si="82"/>
        <v>7.7582361145134171E-2</v>
      </c>
      <c r="K1068" s="7" t="str">
        <f t="shared" ca="1" si="80"/>
        <v>RED</v>
      </c>
      <c r="L1068" s="7" t="str">
        <f t="shared" ca="1" si="81"/>
        <v>WIN</v>
      </c>
      <c r="M1068" s="8">
        <f t="shared" ca="1" si="83"/>
        <v>1</v>
      </c>
      <c r="N1068" s="8">
        <f t="shared" ca="1" si="84"/>
        <v>-41</v>
      </c>
      <c r="O1068" s="32">
        <f ca="1">SUM(M$4:M1068)/I1068</f>
        <v>-3.8497652582159626E-2</v>
      </c>
      <c r="P1068" s="47">
        <f ca="1">_xlfn.VAR.P(M$4:M1068)</f>
        <v>0.99851793074566331</v>
      </c>
      <c r="Q1068" s="33">
        <f ca="1">COUNTIF(L$4:L1068, "WIN")/I1068</f>
        <v>0.48075117370892018</v>
      </c>
    </row>
    <row r="1069" spans="9:17" x14ac:dyDescent="0.25">
      <c r="I1069" s="5">
        <v>1066</v>
      </c>
      <c r="J1069" s="9">
        <f t="shared" ca="1" si="82"/>
        <v>0.90270268278066201</v>
      </c>
      <c r="K1069" s="7" t="str">
        <f t="shared" ca="1" si="80"/>
        <v>BLACK</v>
      </c>
      <c r="L1069" s="7" t="str">
        <f t="shared" ca="1" si="81"/>
        <v>LOSE</v>
      </c>
      <c r="M1069" s="8">
        <f t="shared" ca="1" si="83"/>
        <v>-1</v>
      </c>
      <c r="N1069" s="8">
        <f t="shared" ca="1" si="84"/>
        <v>-42</v>
      </c>
      <c r="O1069" s="32">
        <f ca="1">SUM(M$4:M1069)/I1069</f>
        <v>-3.9399624765478425E-2</v>
      </c>
      <c r="P1069" s="47">
        <f ca="1">_xlfn.VAR.P(M$4:M1069)</f>
        <v>0.99844766956833952</v>
      </c>
      <c r="Q1069" s="33">
        <f ca="1">COUNTIF(L$4:L1069, "WIN")/I1069</f>
        <v>0.48030018761726079</v>
      </c>
    </row>
    <row r="1070" spans="9:17" x14ac:dyDescent="0.25">
      <c r="I1070" s="5">
        <v>1067</v>
      </c>
      <c r="J1070" s="9">
        <f t="shared" ca="1" si="82"/>
        <v>0.48153722408642419</v>
      </c>
      <c r="K1070" s="7" t="str">
        <f t="shared" ca="1" si="80"/>
        <v>RED</v>
      </c>
      <c r="L1070" s="7" t="str">
        <f t="shared" ca="1" si="81"/>
        <v>WIN</v>
      </c>
      <c r="M1070" s="8">
        <f t="shared" ca="1" si="83"/>
        <v>1</v>
      </c>
      <c r="N1070" s="8">
        <f t="shared" ca="1" si="84"/>
        <v>-41</v>
      </c>
      <c r="O1070" s="32">
        <f ca="1">SUM(M$4:M1070)/I1070</f>
        <v>-3.8425492033739454E-2</v>
      </c>
      <c r="P1070" s="47">
        <f ca="1">_xlfn.VAR.P(M$4:M1070)</f>
        <v>0.99852348156196502</v>
      </c>
      <c r="Q1070" s="33">
        <f ca="1">COUNTIF(L$4:L1070, "WIN")/I1070</f>
        <v>0.48078725398313027</v>
      </c>
    </row>
    <row r="1071" spans="9:17" x14ac:dyDescent="0.25">
      <c r="I1071" s="5">
        <v>1068</v>
      </c>
      <c r="J1071" s="9">
        <f t="shared" ca="1" si="82"/>
        <v>0.53846238329625407</v>
      </c>
      <c r="K1071" s="7" t="str">
        <f t="shared" ca="1" si="80"/>
        <v>BLACK</v>
      </c>
      <c r="L1071" s="7" t="str">
        <f t="shared" ca="1" si="81"/>
        <v>LOSE</v>
      </c>
      <c r="M1071" s="8">
        <f t="shared" ca="1" si="83"/>
        <v>-1</v>
      </c>
      <c r="N1071" s="8">
        <f t="shared" ca="1" si="84"/>
        <v>-42</v>
      </c>
      <c r="O1071" s="32">
        <f ca="1">SUM(M$4:M1071)/I1071</f>
        <v>-3.9325842696629212E-2</v>
      </c>
      <c r="P1071" s="47">
        <f ca="1">_xlfn.VAR.P(M$4:M1071)</f>
        <v>0.9984534780962</v>
      </c>
      <c r="Q1071" s="33">
        <f ca="1">COUNTIF(L$4:L1071, "WIN")/I1071</f>
        <v>0.4803370786516854</v>
      </c>
    </row>
    <row r="1072" spans="9:17" x14ac:dyDescent="0.25">
      <c r="I1072" s="5">
        <v>1069</v>
      </c>
      <c r="J1072" s="9">
        <f t="shared" ca="1" si="82"/>
        <v>0.33535568939010074</v>
      </c>
      <c r="K1072" s="7" t="str">
        <f t="shared" ca="1" si="80"/>
        <v>RED</v>
      </c>
      <c r="L1072" s="7" t="str">
        <f t="shared" ca="1" si="81"/>
        <v>WIN</v>
      </c>
      <c r="M1072" s="8">
        <f t="shared" ca="1" si="83"/>
        <v>1</v>
      </c>
      <c r="N1072" s="8">
        <f t="shared" ca="1" si="84"/>
        <v>-41</v>
      </c>
      <c r="O1072" s="32">
        <f ca="1">SUM(M$4:M1072)/I1072</f>
        <v>-3.8353601496725911E-2</v>
      </c>
      <c r="P1072" s="47">
        <f ca="1">_xlfn.VAR.P(M$4:M1072)</f>
        <v>0.99852900125223032</v>
      </c>
      <c r="Q1072" s="33">
        <f ca="1">COUNTIF(L$4:L1072, "WIN")/I1072</f>
        <v>0.48082319925163702</v>
      </c>
    </row>
    <row r="1073" spans="9:17" x14ac:dyDescent="0.25">
      <c r="I1073" s="5">
        <v>1070</v>
      </c>
      <c r="J1073" s="9">
        <f t="shared" ca="1" si="82"/>
        <v>0.8236139298621592</v>
      </c>
      <c r="K1073" s="7" t="str">
        <f t="shared" ca="1" si="80"/>
        <v>BLACK</v>
      </c>
      <c r="L1073" s="7" t="str">
        <f t="shared" ca="1" si="81"/>
        <v>LOSE</v>
      </c>
      <c r="M1073" s="8">
        <f t="shared" ca="1" si="83"/>
        <v>-1</v>
      </c>
      <c r="N1073" s="8">
        <f t="shared" ca="1" si="84"/>
        <v>-42</v>
      </c>
      <c r="O1073" s="32">
        <f ca="1">SUM(M$4:M1073)/I1073</f>
        <v>-3.925233644859813E-2</v>
      </c>
      <c r="P1073" s="47">
        <f ca="1">_xlfn.VAR.P(M$4:M1073)</f>
        <v>0.99845925408332603</v>
      </c>
      <c r="Q1073" s="33">
        <f ca="1">COUNTIF(L$4:L1073, "WIN")/I1073</f>
        <v>0.48037383177570092</v>
      </c>
    </row>
    <row r="1074" spans="9:17" x14ac:dyDescent="0.25">
      <c r="I1074" s="5">
        <v>1071</v>
      </c>
      <c r="J1074" s="9">
        <f t="shared" ca="1" si="82"/>
        <v>0.46454510356308043</v>
      </c>
      <c r="K1074" s="7" t="str">
        <f t="shared" ca="1" si="80"/>
        <v>RED</v>
      </c>
      <c r="L1074" s="7" t="str">
        <f t="shared" ca="1" si="81"/>
        <v>WIN</v>
      </c>
      <c r="M1074" s="8">
        <f t="shared" ca="1" si="83"/>
        <v>1</v>
      </c>
      <c r="N1074" s="8">
        <f t="shared" ca="1" si="84"/>
        <v>-41</v>
      </c>
      <c r="O1074" s="32">
        <f ca="1">SUM(M$4:M1074)/I1074</f>
        <v>-3.8281979458450049E-2</v>
      </c>
      <c r="P1074" s="47">
        <f ca="1">_xlfn.VAR.P(M$4:M1074)</f>
        <v>0.99853449004874284</v>
      </c>
      <c r="Q1074" s="33">
        <f ca="1">COUNTIF(L$4:L1074, "WIN")/I1074</f>
        <v>0.48085901027077499</v>
      </c>
    </row>
    <row r="1075" spans="9:17" x14ac:dyDescent="0.25">
      <c r="I1075" s="5">
        <v>1072</v>
      </c>
      <c r="J1075" s="9">
        <f t="shared" ca="1" si="82"/>
        <v>0.65953130664643</v>
      </c>
      <c r="K1075" s="7" t="str">
        <f t="shared" ca="1" si="80"/>
        <v>BLACK</v>
      </c>
      <c r="L1075" s="7" t="str">
        <f t="shared" ca="1" si="81"/>
        <v>LOSE</v>
      </c>
      <c r="M1075" s="8">
        <f t="shared" ca="1" si="83"/>
        <v>-1</v>
      </c>
      <c r="N1075" s="8">
        <f t="shared" ca="1" si="84"/>
        <v>-42</v>
      </c>
      <c r="O1075" s="32">
        <f ca="1">SUM(M$4:M1075)/I1075</f>
        <v>-3.9179104477611942E-2</v>
      </c>
      <c r="P1075" s="47">
        <f ca="1">_xlfn.VAR.P(M$4:M1075)</f>
        <v>0.99846499777233233</v>
      </c>
      <c r="Q1075" s="33">
        <f ca="1">COUNTIF(L$4:L1075, "WIN")/I1075</f>
        <v>0.48041044776119401</v>
      </c>
    </row>
    <row r="1076" spans="9:17" x14ac:dyDescent="0.25">
      <c r="I1076" s="5">
        <v>1073</v>
      </c>
      <c r="J1076" s="9">
        <f t="shared" ca="1" si="82"/>
        <v>0.65685485952531708</v>
      </c>
      <c r="K1076" s="7" t="str">
        <f t="shared" ca="1" si="80"/>
        <v>BLACK</v>
      </c>
      <c r="L1076" s="7" t="str">
        <f t="shared" ca="1" si="81"/>
        <v>LOSE</v>
      </c>
      <c r="M1076" s="8">
        <f t="shared" ca="1" si="83"/>
        <v>-1</v>
      </c>
      <c r="N1076" s="8">
        <f t="shared" ca="1" si="84"/>
        <v>-43</v>
      </c>
      <c r="O1076" s="32">
        <f ca="1">SUM(M$4:M1076)/I1076</f>
        <v>-4.0074557315936628E-2</v>
      </c>
      <c r="P1076" s="47">
        <f ca="1">_xlfn.VAR.P(M$4:M1076)</f>
        <v>0.99839402985593173</v>
      </c>
      <c r="Q1076" s="33">
        <f ca="1">COUNTIF(L$4:L1076, "WIN")/I1076</f>
        <v>0.47996272134203166</v>
      </c>
    </row>
    <row r="1077" spans="9:17" x14ac:dyDescent="0.25">
      <c r="I1077" s="5">
        <v>1074</v>
      </c>
      <c r="J1077" s="9">
        <f t="shared" ca="1" si="82"/>
        <v>0.77640025241803301</v>
      </c>
      <c r="K1077" s="7" t="str">
        <f t="shared" ca="1" si="80"/>
        <v>BLACK</v>
      </c>
      <c r="L1077" s="7" t="str">
        <f t="shared" ca="1" si="81"/>
        <v>LOSE</v>
      </c>
      <c r="M1077" s="8">
        <f t="shared" ca="1" si="83"/>
        <v>-1</v>
      </c>
      <c r="N1077" s="8">
        <f t="shared" ca="1" si="84"/>
        <v>-44</v>
      </c>
      <c r="O1077" s="32">
        <f ca="1">SUM(M$4:M1077)/I1077</f>
        <v>-4.0968342644320296E-2</v>
      </c>
      <c r="P1077" s="47">
        <f ca="1">_xlfn.VAR.P(M$4:M1077)</f>
        <v>0.9983215949009776</v>
      </c>
      <c r="Q1077" s="33">
        <f ca="1">COUNTIF(L$4:L1077, "WIN")/I1077</f>
        <v>0.47951582867783987</v>
      </c>
    </row>
    <row r="1078" spans="9:17" x14ac:dyDescent="0.25">
      <c r="I1078" s="5">
        <v>1075</v>
      </c>
      <c r="J1078" s="9">
        <f t="shared" ca="1" si="82"/>
        <v>0.75506256638436609</v>
      </c>
      <c r="K1078" s="7" t="str">
        <f t="shared" ca="1" si="80"/>
        <v>BLACK</v>
      </c>
      <c r="L1078" s="7" t="str">
        <f t="shared" ca="1" si="81"/>
        <v>LOSE</v>
      </c>
      <c r="M1078" s="8">
        <f t="shared" ca="1" si="83"/>
        <v>-1</v>
      </c>
      <c r="N1078" s="8">
        <f t="shared" ca="1" si="84"/>
        <v>-45</v>
      </c>
      <c r="O1078" s="32">
        <f ca="1">SUM(M$4:M1078)/I1078</f>
        <v>-4.1860465116279069E-2</v>
      </c>
      <c r="P1078" s="47">
        <f ca="1">_xlfn.VAR.P(M$4:M1078)</f>
        <v>0.99824770146024877</v>
      </c>
      <c r="Q1078" s="33">
        <f ca="1">COUNTIF(L$4:L1078, "WIN")/I1078</f>
        <v>0.47906976744186047</v>
      </c>
    </row>
    <row r="1079" spans="9:17" x14ac:dyDescent="0.25">
      <c r="I1079" s="5">
        <v>1076</v>
      </c>
      <c r="J1079" s="9">
        <f t="shared" ca="1" si="82"/>
        <v>0.89869335185911003</v>
      </c>
      <c r="K1079" s="7" t="str">
        <f t="shared" ca="1" si="80"/>
        <v>BLACK</v>
      </c>
      <c r="L1079" s="7" t="str">
        <f t="shared" ca="1" si="81"/>
        <v>LOSE</v>
      </c>
      <c r="M1079" s="8">
        <f t="shared" ca="1" si="83"/>
        <v>-1</v>
      </c>
      <c r="N1079" s="8">
        <f t="shared" ca="1" si="84"/>
        <v>-46</v>
      </c>
      <c r="O1079" s="32">
        <f ca="1">SUM(M$4:M1079)/I1079</f>
        <v>-4.2750929368029739E-2</v>
      </c>
      <c r="P1079" s="47">
        <f ca="1">_xlfn.VAR.P(M$4:M1079)</f>
        <v>0.99817235803816973</v>
      </c>
      <c r="Q1079" s="33">
        <f ca="1">COUNTIF(L$4:L1079, "WIN")/I1079</f>
        <v>0.47862453531598514</v>
      </c>
    </row>
    <row r="1080" spans="9:17" x14ac:dyDescent="0.25">
      <c r="I1080" s="5">
        <v>1077</v>
      </c>
      <c r="J1080" s="9">
        <f t="shared" ca="1" si="82"/>
        <v>0.34836709144532396</v>
      </c>
      <c r="K1080" s="7" t="str">
        <f t="shared" ca="1" si="80"/>
        <v>RED</v>
      </c>
      <c r="L1080" s="7" t="str">
        <f t="shared" ca="1" si="81"/>
        <v>WIN</v>
      </c>
      <c r="M1080" s="8">
        <f t="shared" ca="1" si="83"/>
        <v>1</v>
      </c>
      <c r="N1080" s="8">
        <f t="shared" ca="1" si="84"/>
        <v>-45</v>
      </c>
      <c r="O1080" s="32">
        <f ca="1">SUM(M$4:M1080)/I1080</f>
        <v>-4.1782729805013928E-2</v>
      </c>
      <c r="P1080" s="47">
        <f ca="1">_xlfn.VAR.P(M$4:M1080)</f>
        <v>0.99825420349004124</v>
      </c>
      <c r="Q1080" s="33">
        <f ca="1">COUNTIF(L$4:L1080, "WIN")/I1080</f>
        <v>0.47910863509749302</v>
      </c>
    </row>
    <row r="1081" spans="9:17" x14ac:dyDescent="0.25">
      <c r="I1081" s="5">
        <v>1078</v>
      </c>
      <c r="J1081" s="9">
        <f t="shared" ca="1" si="82"/>
        <v>0.30340255385713477</v>
      </c>
      <c r="K1081" s="7" t="str">
        <f t="shared" ca="1" si="80"/>
        <v>RED</v>
      </c>
      <c r="L1081" s="7" t="str">
        <f t="shared" ca="1" si="81"/>
        <v>WIN</v>
      </c>
      <c r="M1081" s="8">
        <f t="shared" ca="1" si="83"/>
        <v>1</v>
      </c>
      <c r="N1081" s="8">
        <f t="shared" ca="1" si="84"/>
        <v>-44</v>
      </c>
      <c r="O1081" s="32">
        <f ca="1">SUM(M$4:M1081)/I1081</f>
        <v>-4.0816326530612242E-2</v>
      </c>
      <c r="P1081" s="47">
        <f ca="1">_xlfn.VAR.P(M$4:M1081)</f>
        <v>0.99833402748854649</v>
      </c>
      <c r="Q1081" s="33">
        <f ca="1">COUNTIF(L$4:L1081, "WIN")/I1081</f>
        <v>0.47959183673469385</v>
      </c>
    </row>
    <row r="1082" spans="9:17" x14ac:dyDescent="0.25">
      <c r="I1082" s="5">
        <v>1079</v>
      </c>
      <c r="J1082" s="9">
        <f t="shared" ca="1" si="82"/>
        <v>0.39660558180390937</v>
      </c>
      <c r="K1082" s="7" t="str">
        <f t="shared" ca="1" si="80"/>
        <v>RED</v>
      </c>
      <c r="L1082" s="7" t="str">
        <f t="shared" ca="1" si="81"/>
        <v>WIN</v>
      </c>
      <c r="M1082" s="8">
        <f t="shared" ca="1" si="83"/>
        <v>1</v>
      </c>
      <c r="N1082" s="8">
        <f t="shared" ca="1" si="84"/>
        <v>-43</v>
      </c>
      <c r="O1082" s="32">
        <f ca="1">SUM(M$4:M1082)/I1082</f>
        <v>-3.9851714550509731E-2</v>
      </c>
      <c r="P1082" s="47">
        <f ca="1">_xlfn.VAR.P(M$4:M1082)</f>
        <v>0.99841184084738466</v>
      </c>
      <c r="Q1082" s="33">
        <f ca="1">COUNTIF(L$4:L1082, "WIN")/I1082</f>
        <v>0.48007414272474513</v>
      </c>
    </row>
    <row r="1083" spans="9:17" x14ac:dyDescent="0.25">
      <c r="I1083" s="5">
        <v>1080</v>
      </c>
      <c r="J1083" s="9">
        <f t="shared" ca="1" si="82"/>
        <v>2.3407349420594414E-2</v>
      </c>
      <c r="K1083" s="7" t="str">
        <f t="shared" ca="1" si="80"/>
        <v>RED</v>
      </c>
      <c r="L1083" s="7" t="str">
        <f t="shared" ca="1" si="81"/>
        <v>WIN</v>
      </c>
      <c r="M1083" s="8">
        <f t="shared" ca="1" si="83"/>
        <v>1</v>
      </c>
      <c r="N1083" s="8">
        <f t="shared" ca="1" si="84"/>
        <v>-42</v>
      </c>
      <c r="O1083" s="32">
        <f ca="1">SUM(M$4:M1083)/I1083</f>
        <v>-3.888888888888889E-2</v>
      </c>
      <c r="P1083" s="47">
        <f ca="1">_xlfn.VAR.P(M$4:M1083)</f>
        <v>0.99848765432098763</v>
      </c>
      <c r="Q1083" s="33">
        <f ca="1">COUNTIF(L$4:L1083, "WIN")/I1083</f>
        <v>0.48055555555555557</v>
      </c>
    </row>
    <row r="1084" spans="9:17" x14ac:dyDescent="0.25">
      <c r="I1084" s="5">
        <v>1081</v>
      </c>
      <c r="J1084" s="9">
        <f t="shared" ca="1" si="82"/>
        <v>0.82883224517114584</v>
      </c>
      <c r="K1084" s="7" t="str">
        <f t="shared" ca="1" si="80"/>
        <v>BLACK</v>
      </c>
      <c r="L1084" s="7" t="str">
        <f t="shared" ca="1" si="81"/>
        <v>LOSE</v>
      </c>
      <c r="M1084" s="8">
        <f t="shared" ca="1" si="83"/>
        <v>-1</v>
      </c>
      <c r="N1084" s="8">
        <f t="shared" ca="1" si="84"/>
        <v>-43</v>
      </c>
      <c r="O1084" s="32">
        <f ca="1">SUM(M$4:M1084)/I1084</f>
        <v>-3.9777983348751156E-2</v>
      </c>
      <c r="P1084" s="47">
        <f ca="1">_xlfn.VAR.P(M$4:M1084)</f>
        <v>0.99841771204070651</v>
      </c>
      <c r="Q1084" s="33">
        <f ca="1">COUNTIF(L$4:L1084, "WIN")/I1084</f>
        <v>0.48011100832562442</v>
      </c>
    </row>
    <row r="1085" spans="9:17" x14ac:dyDescent="0.25">
      <c r="I1085" s="5">
        <v>1082</v>
      </c>
      <c r="J1085" s="9">
        <f t="shared" ca="1" si="82"/>
        <v>0.4705796601384592</v>
      </c>
      <c r="K1085" s="7" t="str">
        <f t="shared" ca="1" si="80"/>
        <v>RED</v>
      </c>
      <c r="L1085" s="7" t="str">
        <f t="shared" ca="1" si="81"/>
        <v>WIN</v>
      </c>
      <c r="M1085" s="8">
        <f t="shared" ca="1" si="83"/>
        <v>1</v>
      </c>
      <c r="N1085" s="8">
        <f t="shared" ca="1" si="84"/>
        <v>-42</v>
      </c>
      <c r="O1085" s="32">
        <f ca="1">SUM(M$4:M1085)/I1085</f>
        <v>-3.8817005545286505E-2</v>
      </c>
      <c r="P1085" s="47">
        <f ca="1">_xlfn.VAR.P(M$4:M1085)</f>
        <v>0.99849324008049722</v>
      </c>
      <c r="Q1085" s="33">
        <f ca="1">COUNTIF(L$4:L1085, "WIN")/I1085</f>
        <v>0.48059149722735672</v>
      </c>
    </row>
    <row r="1086" spans="9:17" x14ac:dyDescent="0.25">
      <c r="I1086" s="5">
        <v>1083</v>
      </c>
      <c r="J1086" s="9">
        <f t="shared" ca="1" si="82"/>
        <v>0.25855547114741828</v>
      </c>
      <c r="K1086" s="7" t="str">
        <f t="shared" ca="1" si="80"/>
        <v>RED</v>
      </c>
      <c r="L1086" s="7" t="str">
        <f t="shared" ca="1" si="81"/>
        <v>WIN</v>
      </c>
      <c r="M1086" s="8">
        <f t="shared" ca="1" si="83"/>
        <v>1</v>
      </c>
      <c r="N1086" s="8">
        <f t="shared" ca="1" si="84"/>
        <v>-41</v>
      </c>
      <c r="O1086" s="32">
        <f ca="1">SUM(M$4:M1086)/I1086</f>
        <v>-3.7857802400738688E-2</v>
      </c>
      <c r="P1086" s="47">
        <f ca="1">_xlfn.VAR.P(M$4:M1086)</f>
        <v>0.99856678679738664</v>
      </c>
      <c r="Q1086" s="33">
        <f ca="1">COUNTIF(L$4:L1086, "WIN")/I1086</f>
        <v>0.48107109879963067</v>
      </c>
    </row>
    <row r="1087" spans="9:17" x14ac:dyDescent="0.25">
      <c r="I1087" s="5">
        <v>1084</v>
      </c>
      <c r="J1087" s="9">
        <f t="shared" ca="1" si="82"/>
        <v>0.75835338258495366</v>
      </c>
      <c r="K1087" s="7" t="str">
        <f t="shared" ca="1" si="80"/>
        <v>BLACK</v>
      </c>
      <c r="L1087" s="7" t="str">
        <f t="shared" ca="1" si="81"/>
        <v>LOSE</v>
      </c>
      <c r="M1087" s="8">
        <f t="shared" ca="1" si="83"/>
        <v>-1</v>
      </c>
      <c r="N1087" s="8">
        <f t="shared" ca="1" si="84"/>
        <v>-42</v>
      </c>
      <c r="O1087" s="32">
        <f ca="1">SUM(M$4:M1087)/I1087</f>
        <v>-3.8745387453874541E-2</v>
      </c>
      <c r="P1087" s="47">
        <f ca="1">_xlfn.VAR.P(M$4:M1087)</f>
        <v>0.9984987949510491</v>
      </c>
      <c r="Q1087" s="33">
        <f ca="1">COUNTIF(L$4:L1087, "WIN")/I1087</f>
        <v>0.48062730627306272</v>
      </c>
    </row>
    <row r="1088" spans="9:17" x14ac:dyDescent="0.25">
      <c r="I1088" s="5">
        <v>1085</v>
      </c>
      <c r="J1088" s="9">
        <f t="shared" ca="1" si="82"/>
        <v>0.35535594630865464</v>
      </c>
      <c r="K1088" s="7" t="str">
        <f t="shared" ca="1" si="80"/>
        <v>RED</v>
      </c>
      <c r="L1088" s="7" t="str">
        <f t="shared" ca="1" si="81"/>
        <v>WIN</v>
      </c>
      <c r="M1088" s="8">
        <f t="shared" ca="1" si="83"/>
        <v>1</v>
      </c>
      <c r="N1088" s="8">
        <f t="shared" ca="1" si="84"/>
        <v>-41</v>
      </c>
      <c r="O1088" s="32">
        <f ca="1">SUM(M$4:M1088)/I1088</f>
        <v>-3.7788018433179721E-2</v>
      </c>
      <c r="P1088" s="47">
        <f ca="1">_xlfn.VAR.P(M$4:M1088)</f>
        <v>0.99857206566289369</v>
      </c>
      <c r="Q1088" s="33">
        <f ca="1">COUNTIF(L$4:L1088, "WIN")/I1088</f>
        <v>0.48110599078341015</v>
      </c>
    </row>
    <row r="1089" spans="9:17" x14ac:dyDescent="0.25">
      <c r="I1089" s="5">
        <v>1086</v>
      </c>
      <c r="J1089" s="9">
        <f t="shared" ca="1" si="82"/>
        <v>0.84188039670933712</v>
      </c>
      <c r="K1089" s="7" t="str">
        <f t="shared" ca="1" si="80"/>
        <v>BLACK</v>
      </c>
      <c r="L1089" s="7" t="str">
        <f t="shared" ca="1" si="81"/>
        <v>LOSE</v>
      </c>
      <c r="M1089" s="8">
        <f t="shared" ca="1" si="83"/>
        <v>-1</v>
      </c>
      <c r="N1089" s="8">
        <f t="shared" ca="1" si="84"/>
        <v>-42</v>
      </c>
      <c r="O1089" s="32">
        <f ca="1">SUM(M$4:M1089)/I1089</f>
        <v>-3.8674033149171269E-2</v>
      </c>
      <c r="P1089" s="47">
        <f ca="1">_xlfn.VAR.P(M$4:M1089)</f>
        <v>0.99850431915997684</v>
      </c>
      <c r="Q1089" s="33">
        <f ca="1">COUNTIF(L$4:L1089, "WIN")/I1089</f>
        <v>0.48066298342541436</v>
      </c>
    </row>
    <row r="1090" spans="9:17" x14ac:dyDescent="0.25">
      <c r="I1090" s="5">
        <v>1087</v>
      </c>
      <c r="J1090" s="9">
        <f t="shared" ca="1" si="82"/>
        <v>0.75661715436588262</v>
      </c>
      <c r="K1090" s="7" t="str">
        <f t="shared" ca="1" si="80"/>
        <v>BLACK</v>
      </c>
      <c r="L1090" s="7" t="str">
        <f t="shared" ca="1" si="81"/>
        <v>LOSE</v>
      </c>
      <c r="M1090" s="8">
        <f t="shared" ca="1" si="83"/>
        <v>-1</v>
      </c>
      <c r="N1090" s="8">
        <f t="shared" ca="1" si="84"/>
        <v>-43</v>
      </c>
      <c r="O1090" s="32">
        <f ca="1">SUM(M$4:M1090)/I1090</f>
        <v>-3.9558417663293467E-2</v>
      </c>
      <c r="P1090" s="47">
        <f ca="1">_xlfn.VAR.P(M$4:M1090)</f>
        <v>0.99843513159197639</v>
      </c>
      <c r="Q1090" s="33">
        <f ca="1">COUNTIF(L$4:L1090, "WIN")/I1090</f>
        <v>0.48022079116835326</v>
      </c>
    </row>
    <row r="1091" spans="9:17" x14ac:dyDescent="0.25">
      <c r="I1091" s="5">
        <v>1088</v>
      </c>
      <c r="J1091" s="9">
        <f t="shared" ca="1" si="82"/>
        <v>0.47436645181415693</v>
      </c>
      <c r="K1091" s="7" t="str">
        <f t="shared" ca="1" si="80"/>
        <v>RED</v>
      </c>
      <c r="L1091" s="7" t="str">
        <f t="shared" ca="1" si="81"/>
        <v>WIN</v>
      </c>
      <c r="M1091" s="8">
        <f t="shared" ca="1" si="83"/>
        <v>1</v>
      </c>
      <c r="N1091" s="8">
        <f t="shared" ca="1" si="84"/>
        <v>-42</v>
      </c>
      <c r="O1091" s="32">
        <f ca="1">SUM(M$4:M1091)/I1091</f>
        <v>-3.860294117647059E-2</v>
      </c>
      <c r="P1091" s="47">
        <f ca="1">_xlfn.VAR.P(M$4:M1091)</f>
        <v>0.99850981293252594</v>
      </c>
      <c r="Q1091" s="33">
        <f ca="1">COUNTIF(L$4:L1091, "WIN")/I1091</f>
        <v>0.48069852941176472</v>
      </c>
    </row>
    <row r="1092" spans="9:17" x14ac:dyDescent="0.25">
      <c r="I1092" s="5">
        <v>1089</v>
      </c>
      <c r="J1092" s="9">
        <f t="shared" ca="1" si="82"/>
        <v>0.78954696343626762</v>
      </c>
      <c r="K1092" s="7" t="str">
        <f t="shared" ref="K1092:K1155" ca="1" si="85">IF($J1092 &gt;= $D$7, "GREEN", IF($J1092 &gt;= $D$6, "BLACK", "RED"))</f>
        <v>BLACK</v>
      </c>
      <c r="L1092" s="7" t="str">
        <f t="shared" ref="L1092:L1155" ca="1" si="86">IF($K1092 = "RED", "WIN", "LOSE")</f>
        <v>LOSE</v>
      </c>
      <c r="M1092" s="8">
        <f t="shared" ca="1" si="83"/>
        <v>-1</v>
      </c>
      <c r="N1092" s="8">
        <f t="shared" ca="1" si="84"/>
        <v>-43</v>
      </c>
      <c r="O1092" s="32">
        <f ca="1">SUM(M$4:M1092)/I1092</f>
        <v>-3.948576675849403E-2</v>
      </c>
      <c r="P1092" s="47">
        <f ca="1">_xlfn.VAR.P(M$4:M1092)</f>
        <v>0.99844087422349381</v>
      </c>
      <c r="Q1092" s="33">
        <f ca="1">COUNTIF(L$4:L1092, "WIN")/I1092</f>
        <v>0.48025711662075299</v>
      </c>
    </row>
    <row r="1093" spans="9:17" x14ac:dyDescent="0.25">
      <c r="I1093" s="5">
        <v>1090</v>
      </c>
      <c r="J1093" s="9">
        <f t="shared" ca="1" si="82"/>
        <v>0.86517316820280421</v>
      </c>
      <c r="K1093" s="7" t="str">
        <f t="shared" ca="1" si="85"/>
        <v>BLACK</v>
      </c>
      <c r="L1093" s="7" t="str">
        <f t="shared" ca="1" si="86"/>
        <v>LOSE</v>
      </c>
      <c r="M1093" s="8">
        <f t="shared" ca="1" si="83"/>
        <v>-1</v>
      </c>
      <c r="N1093" s="8">
        <f t="shared" ca="1" si="84"/>
        <v>-44</v>
      </c>
      <c r="O1093" s="32">
        <f ca="1">SUM(M$4:M1093)/I1093</f>
        <v>-4.0366972477064222E-2</v>
      </c>
      <c r="P1093" s="47">
        <f ca="1">_xlfn.VAR.P(M$4:M1093)</f>
        <v>0.99837050753303591</v>
      </c>
      <c r="Q1093" s="33">
        <f ca="1">COUNTIF(L$4:L1093, "WIN")/I1093</f>
        <v>0.47981651376146789</v>
      </c>
    </row>
    <row r="1094" spans="9:17" x14ac:dyDescent="0.25">
      <c r="I1094" s="5">
        <v>1091</v>
      </c>
      <c r="J1094" s="9">
        <f t="shared" ref="J1094:J1157" ca="1" si="87">RAND()</f>
        <v>0.97405165680234684</v>
      </c>
      <c r="K1094" s="7" t="str">
        <f t="shared" ca="1" si="85"/>
        <v>GREEN</v>
      </c>
      <c r="L1094" s="7" t="str">
        <f t="shared" ca="1" si="86"/>
        <v>LOSE</v>
      </c>
      <c r="M1094" s="8">
        <f t="shared" ref="M1094:M1157" ca="1" si="88">IF($L1094 = "WIN", 1, -1)</f>
        <v>-1</v>
      </c>
      <c r="N1094" s="8">
        <f t="shared" ref="N1094:N1157" ca="1" si="89">N1093+M1094</f>
        <v>-45</v>
      </c>
      <c r="O1094" s="32">
        <f ca="1">SUM(M$4:M1094)/I1094</f>
        <v>-4.1246562786434467E-2</v>
      </c>
      <c r="P1094" s="47">
        <f ca="1">_xlfn.VAR.P(M$4:M1094)</f>
        <v>0.99829872105830475</v>
      </c>
      <c r="Q1094" s="33">
        <f ca="1">COUNTIF(L$4:L1094, "WIN")/I1094</f>
        <v>0.47937671860678277</v>
      </c>
    </row>
    <row r="1095" spans="9:17" x14ac:dyDescent="0.25">
      <c r="I1095" s="5">
        <v>1092</v>
      </c>
      <c r="J1095" s="9">
        <f t="shared" ca="1" si="87"/>
        <v>1.6282660549331696E-2</v>
      </c>
      <c r="K1095" s="7" t="str">
        <f t="shared" ca="1" si="85"/>
        <v>RED</v>
      </c>
      <c r="L1095" s="7" t="str">
        <f t="shared" ca="1" si="86"/>
        <v>WIN</v>
      </c>
      <c r="M1095" s="8">
        <f t="shared" ca="1" si="88"/>
        <v>1</v>
      </c>
      <c r="N1095" s="8">
        <f t="shared" ca="1" si="89"/>
        <v>-44</v>
      </c>
      <c r="O1095" s="32">
        <f ca="1">SUM(M$4:M1095)/I1095</f>
        <v>-4.0293040293040296E-2</v>
      </c>
      <c r="P1095" s="47">
        <f ca="1">_xlfn.VAR.P(M$4:M1095)</f>
        <v>0.99837647090394344</v>
      </c>
      <c r="Q1095" s="33">
        <f ca="1">COUNTIF(L$4:L1095, "WIN")/I1095</f>
        <v>0.47985347985347987</v>
      </c>
    </row>
    <row r="1096" spans="9:17" x14ac:dyDescent="0.25">
      <c r="I1096" s="5">
        <v>1093</v>
      </c>
      <c r="J1096" s="9">
        <f t="shared" ca="1" si="87"/>
        <v>0.89827997344088528</v>
      </c>
      <c r="K1096" s="7" t="str">
        <f t="shared" ca="1" si="85"/>
        <v>BLACK</v>
      </c>
      <c r="L1096" s="7" t="str">
        <f t="shared" ca="1" si="86"/>
        <v>LOSE</v>
      </c>
      <c r="M1096" s="8">
        <f t="shared" ca="1" si="88"/>
        <v>-1</v>
      </c>
      <c r="N1096" s="8">
        <f t="shared" ca="1" si="89"/>
        <v>-45</v>
      </c>
      <c r="O1096" s="32">
        <f ca="1">SUM(M$4:M1096)/I1096</f>
        <v>-4.1171088746569079E-2</v>
      </c>
      <c r="P1096" s="47">
        <f ca="1">_xlfn.VAR.P(M$4:M1096)</f>
        <v>0.99830494145142212</v>
      </c>
      <c r="Q1096" s="33">
        <f ca="1">COUNTIF(L$4:L1096, "WIN")/I1096</f>
        <v>0.47941445562671547</v>
      </c>
    </row>
    <row r="1097" spans="9:17" x14ac:dyDescent="0.25">
      <c r="I1097" s="5">
        <v>1094</v>
      </c>
      <c r="J1097" s="9">
        <f t="shared" ca="1" si="87"/>
        <v>4.0946169750098238E-2</v>
      </c>
      <c r="K1097" s="7" t="str">
        <f t="shared" ca="1" si="85"/>
        <v>RED</v>
      </c>
      <c r="L1097" s="7" t="str">
        <f t="shared" ca="1" si="86"/>
        <v>WIN</v>
      </c>
      <c r="M1097" s="8">
        <f t="shared" ca="1" si="88"/>
        <v>1</v>
      </c>
      <c r="N1097" s="8">
        <f t="shared" ca="1" si="89"/>
        <v>-44</v>
      </c>
      <c r="O1097" s="32">
        <f ca="1">SUM(M$4:M1097)/I1097</f>
        <v>-4.0219378427787937E-2</v>
      </c>
      <c r="P1097" s="47">
        <f ca="1">_xlfn.VAR.P(M$4:M1097)</f>
        <v>0.99838240159888236</v>
      </c>
      <c r="Q1097" s="33">
        <f ca="1">COUNTIF(L$4:L1097, "WIN")/I1097</f>
        <v>0.47989031078610606</v>
      </c>
    </row>
    <row r="1098" spans="9:17" x14ac:dyDescent="0.25">
      <c r="I1098" s="5">
        <v>1095</v>
      </c>
      <c r="J1098" s="9">
        <f t="shared" ca="1" si="87"/>
        <v>0.95649635071677097</v>
      </c>
      <c r="K1098" s="7" t="str">
        <f t="shared" ca="1" si="85"/>
        <v>BLACK</v>
      </c>
      <c r="L1098" s="7" t="str">
        <f t="shared" ca="1" si="86"/>
        <v>LOSE</v>
      </c>
      <c r="M1098" s="8">
        <f t="shared" ca="1" si="88"/>
        <v>-1</v>
      </c>
      <c r="N1098" s="8">
        <f t="shared" ca="1" si="89"/>
        <v>-45</v>
      </c>
      <c r="O1098" s="32">
        <f ca="1">SUM(M$4:M1098)/I1098</f>
        <v>-4.1095890410958902E-2</v>
      </c>
      <c r="P1098" s="47">
        <f ca="1">_xlfn.VAR.P(M$4:M1098)</f>
        <v>0.99831112779133047</v>
      </c>
      <c r="Q1098" s="33">
        <f ca="1">COUNTIF(L$4:L1098, "WIN")/I1098</f>
        <v>0.47945205479452052</v>
      </c>
    </row>
    <row r="1099" spans="9:17" x14ac:dyDescent="0.25">
      <c r="I1099" s="5">
        <v>1096</v>
      </c>
      <c r="J1099" s="9">
        <f t="shared" ca="1" si="87"/>
        <v>0.54781509854851174</v>
      </c>
      <c r="K1099" s="7" t="str">
        <f t="shared" ca="1" si="85"/>
        <v>BLACK</v>
      </c>
      <c r="L1099" s="7" t="str">
        <f t="shared" ca="1" si="86"/>
        <v>LOSE</v>
      </c>
      <c r="M1099" s="8">
        <f t="shared" ca="1" si="88"/>
        <v>-1</v>
      </c>
      <c r="N1099" s="8">
        <f t="shared" ca="1" si="89"/>
        <v>-46</v>
      </c>
      <c r="O1099" s="32">
        <f ca="1">SUM(M$4:M1099)/I1099</f>
        <v>-4.1970802919708027E-2</v>
      </c>
      <c r="P1099" s="47">
        <f ca="1">_xlfn.VAR.P(M$4:M1099)</f>
        <v>0.99823845170227499</v>
      </c>
      <c r="Q1099" s="33">
        <f ca="1">COUNTIF(L$4:L1099, "WIN")/I1099</f>
        <v>0.479014598540146</v>
      </c>
    </row>
    <row r="1100" spans="9:17" x14ac:dyDescent="0.25">
      <c r="I1100" s="5">
        <v>1097</v>
      </c>
      <c r="J1100" s="9">
        <f t="shared" ca="1" si="87"/>
        <v>0.22325249303573669</v>
      </c>
      <c r="K1100" s="7" t="str">
        <f t="shared" ca="1" si="85"/>
        <v>RED</v>
      </c>
      <c r="L1100" s="7" t="str">
        <f t="shared" ca="1" si="86"/>
        <v>WIN</v>
      </c>
      <c r="M1100" s="8">
        <f t="shared" ca="1" si="88"/>
        <v>1</v>
      </c>
      <c r="N1100" s="8">
        <f t="shared" ca="1" si="89"/>
        <v>-45</v>
      </c>
      <c r="O1100" s="32">
        <f ca="1">SUM(M$4:M1100)/I1100</f>
        <v>-4.1020966271649952E-2</v>
      </c>
      <c r="P1100" s="47">
        <f ca="1">_xlfn.VAR.P(M$4:M1100)</f>
        <v>0.9983172803261402</v>
      </c>
      <c r="Q1100" s="33">
        <f ca="1">COUNTIF(L$4:L1100, "WIN")/I1100</f>
        <v>0.47948951686417501</v>
      </c>
    </row>
    <row r="1101" spans="9:17" x14ac:dyDescent="0.25">
      <c r="I1101" s="5">
        <v>1098</v>
      </c>
      <c r="J1101" s="9">
        <f t="shared" ca="1" si="87"/>
        <v>0.5556557059005649</v>
      </c>
      <c r="K1101" s="7" t="str">
        <f t="shared" ca="1" si="85"/>
        <v>BLACK</v>
      </c>
      <c r="L1101" s="7" t="str">
        <f t="shared" ca="1" si="86"/>
        <v>LOSE</v>
      </c>
      <c r="M1101" s="8">
        <f t="shared" ca="1" si="88"/>
        <v>-1</v>
      </c>
      <c r="N1101" s="8">
        <f t="shared" ca="1" si="89"/>
        <v>-46</v>
      </c>
      <c r="O1101" s="32">
        <f ca="1">SUM(M$4:M1101)/I1101</f>
        <v>-4.1894353369763208E-2</v>
      </c>
      <c r="P1101" s="47">
        <f ca="1">_xlfn.VAR.P(M$4:M1101)</f>
        <v>0.99824486315572936</v>
      </c>
      <c r="Q1101" s="33">
        <f ca="1">COUNTIF(L$4:L1101, "WIN")/I1101</f>
        <v>0.47905282331511839</v>
      </c>
    </row>
    <row r="1102" spans="9:17" x14ac:dyDescent="0.25">
      <c r="I1102" s="5">
        <v>1099</v>
      </c>
      <c r="J1102" s="9">
        <f t="shared" ca="1" si="87"/>
        <v>0.76504947212448804</v>
      </c>
      <c r="K1102" s="7" t="str">
        <f t="shared" ca="1" si="85"/>
        <v>BLACK</v>
      </c>
      <c r="L1102" s="7" t="str">
        <f t="shared" ca="1" si="86"/>
        <v>LOSE</v>
      </c>
      <c r="M1102" s="8">
        <f t="shared" ca="1" si="88"/>
        <v>-1</v>
      </c>
      <c r="N1102" s="8">
        <f t="shared" ca="1" si="89"/>
        <v>-47</v>
      </c>
      <c r="O1102" s="32">
        <f ca="1">SUM(M$4:M1102)/I1102</f>
        <v>-4.2766151046405826E-2</v>
      </c>
      <c r="P1102" s="47">
        <f ca="1">_xlfn.VAR.P(M$4:M1102)</f>
        <v>0.99817105632467595</v>
      </c>
      <c r="Q1102" s="33">
        <f ca="1">COUNTIF(L$4:L1102, "WIN")/I1102</f>
        <v>0.4786169244767971</v>
      </c>
    </row>
    <row r="1103" spans="9:17" x14ac:dyDescent="0.25">
      <c r="I1103" s="5">
        <v>1100</v>
      </c>
      <c r="J1103" s="9">
        <f t="shared" ca="1" si="87"/>
        <v>0.774983765471155</v>
      </c>
      <c r="K1103" s="7" t="str">
        <f t="shared" ca="1" si="85"/>
        <v>BLACK</v>
      </c>
      <c r="L1103" s="7" t="str">
        <f t="shared" ca="1" si="86"/>
        <v>LOSE</v>
      </c>
      <c r="M1103" s="8">
        <f t="shared" ca="1" si="88"/>
        <v>-1</v>
      </c>
      <c r="N1103" s="8">
        <f t="shared" ca="1" si="89"/>
        <v>-48</v>
      </c>
      <c r="O1103" s="32">
        <f ca="1">SUM(M$4:M1103)/I1103</f>
        <v>-4.363636363636364E-2</v>
      </c>
      <c r="P1103" s="47">
        <f ca="1">_xlfn.VAR.P(M$4:M1103)</f>
        <v>0.99809586776859505</v>
      </c>
      <c r="Q1103" s="33">
        <f ca="1">COUNTIF(L$4:L1103, "WIN")/I1103</f>
        <v>0.47818181818181821</v>
      </c>
    </row>
    <row r="1104" spans="9:17" x14ac:dyDescent="0.25">
      <c r="I1104" s="5">
        <v>1101</v>
      </c>
      <c r="J1104" s="9">
        <f t="shared" ca="1" si="87"/>
        <v>0.48441833614329088</v>
      </c>
      <c r="K1104" s="7" t="str">
        <f t="shared" ca="1" si="85"/>
        <v>RED</v>
      </c>
      <c r="L1104" s="7" t="str">
        <f t="shared" ca="1" si="86"/>
        <v>WIN</v>
      </c>
      <c r="M1104" s="8">
        <f t="shared" ca="1" si="88"/>
        <v>1</v>
      </c>
      <c r="N1104" s="8">
        <f t="shared" ca="1" si="89"/>
        <v>-47</v>
      </c>
      <c r="O1104" s="32">
        <f ca="1">SUM(M$4:M1104)/I1104</f>
        <v>-4.2688465031789281E-2</v>
      </c>
      <c r="P1104" s="47">
        <f ca="1">_xlfn.VAR.P(M$4:M1104)</f>
        <v>0.99817769495322972</v>
      </c>
      <c r="Q1104" s="33">
        <f ca="1">COUNTIF(L$4:L1104, "WIN")/I1104</f>
        <v>0.47865576748410538</v>
      </c>
    </row>
    <row r="1105" spans="9:17" x14ac:dyDescent="0.25">
      <c r="I1105" s="5">
        <v>1102</v>
      </c>
      <c r="J1105" s="9">
        <f t="shared" ca="1" si="87"/>
        <v>0.66556225882656361</v>
      </c>
      <c r="K1105" s="7" t="str">
        <f t="shared" ca="1" si="85"/>
        <v>BLACK</v>
      </c>
      <c r="L1105" s="7" t="str">
        <f t="shared" ca="1" si="86"/>
        <v>LOSE</v>
      </c>
      <c r="M1105" s="8">
        <f t="shared" ca="1" si="88"/>
        <v>-1</v>
      </c>
      <c r="N1105" s="8">
        <f t="shared" ca="1" si="89"/>
        <v>-48</v>
      </c>
      <c r="O1105" s="32">
        <f ca="1">SUM(M$4:M1105)/I1105</f>
        <v>-4.3557168784029036E-2</v>
      </c>
      <c r="P1105" s="47">
        <f ca="1">_xlfn.VAR.P(M$4:M1105)</f>
        <v>0.9981027730475196</v>
      </c>
      <c r="Q1105" s="33">
        <f ca="1">COUNTIF(L$4:L1105, "WIN")/I1105</f>
        <v>0.47822141560798548</v>
      </c>
    </row>
    <row r="1106" spans="9:17" x14ac:dyDescent="0.25">
      <c r="I1106" s="5">
        <v>1103</v>
      </c>
      <c r="J1106" s="9">
        <f t="shared" ca="1" si="87"/>
        <v>0.61317244841662544</v>
      </c>
      <c r="K1106" s="7" t="str">
        <f t="shared" ca="1" si="85"/>
        <v>BLACK</v>
      </c>
      <c r="L1106" s="7" t="str">
        <f t="shared" ca="1" si="86"/>
        <v>LOSE</v>
      </c>
      <c r="M1106" s="8">
        <f t="shared" ca="1" si="88"/>
        <v>-1</v>
      </c>
      <c r="N1106" s="8">
        <f t="shared" ca="1" si="89"/>
        <v>-49</v>
      </c>
      <c r="O1106" s="32">
        <f ca="1">SUM(M$4:M1106)/I1106</f>
        <v>-4.4424297370806894E-2</v>
      </c>
      <c r="P1106" s="47">
        <f ca="1">_xlfn.VAR.P(M$4:M1106)</f>
        <v>0.99802648180311015</v>
      </c>
      <c r="Q1106" s="33">
        <f ca="1">COUNTIF(L$4:L1106, "WIN")/I1106</f>
        <v>0.47778785131459656</v>
      </c>
    </row>
    <row r="1107" spans="9:17" x14ac:dyDescent="0.25">
      <c r="I1107" s="5">
        <v>1104</v>
      </c>
      <c r="J1107" s="9">
        <f t="shared" ca="1" si="87"/>
        <v>0.90621751121800798</v>
      </c>
      <c r="K1107" s="7" t="str">
        <f t="shared" ca="1" si="85"/>
        <v>BLACK</v>
      </c>
      <c r="L1107" s="7" t="str">
        <f t="shared" ca="1" si="86"/>
        <v>LOSE</v>
      </c>
      <c r="M1107" s="8">
        <f t="shared" ca="1" si="88"/>
        <v>-1</v>
      </c>
      <c r="N1107" s="8">
        <f t="shared" ca="1" si="89"/>
        <v>-50</v>
      </c>
      <c r="O1107" s="32">
        <f ca="1">SUM(M$4:M1107)/I1107</f>
        <v>-4.5289855072463768E-2</v>
      </c>
      <c r="P1107" s="47">
        <f ca="1">_xlfn.VAR.P(M$4:M1107)</f>
        <v>0.99794882902751525</v>
      </c>
      <c r="Q1107" s="33">
        <f ca="1">COUNTIF(L$4:L1107, "WIN")/I1107</f>
        <v>0.47735507246376813</v>
      </c>
    </row>
    <row r="1108" spans="9:17" x14ac:dyDescent="0.25">
      <c r="I1108" s="5">
        <v>1105</v>
      </c>
      <c r="J1108" s="9">
        <f t="shared" ca="1" si="87"/>
        <v>0.84649357202814757</v>
      </c>
      <c r="K1108" s="7" t="str">
        <f t="shared" ca="1" si="85"/>
        <v>BLACK</v>
      </c>
      <c r="L1108" s="7" t="str">
        <f t="shared" ca="1" si="86"/>
        <v>LOSE</v>
      </c>
      <c r="M1108" s="8">
        <f t="shared" ca="1" si="88"/>
        <v>-1</v>
      </c>
      <c r="N1108" s="8">
        <f t="shared" ca="1" si="89"/>
        <v>-51</v>
      </c>
      <c r="O1108" s="32">
        <f ca="1">SUM(M$4:M1108)/I1108</f>
        <v>-4.6153846153846156E-2</v>
      </c>
      <c r="P1108" s="47">
        <f ca="1">_xlfn.VAR.P(M$4:M1108)</f>
        <v>0.99786982248520706</v>
      </c>
      <c r="Q1108" s="33">
        <f ca="1">COUNTIF(L$4:L1108, "WIN")/I1108</f>
        <v>0.47692307692307695</v>
      </c>
    </row>
    <row r="1109" spans="9:17" x14ac:dyDescent="0.25">
      <c r="I1109" s="5">
        <v>1106</v>
      </c>
      <c r="J1109" s="9">
        <f t="shared" ca="1" si="87"/>
        <v>0.46981531010507793</v>
      </c>
      <c r="K1109" s="7" t="str">
        <f t="shared" ca="1" si="85"/>
        <v>RED</v>
      </c>
      <c r="L1109" s="7" t="str">
        <f t="shared" ca="1" si="86"/>
        <v>WIN</v>
      </c>
      <c r="M1109" s="8">
        <f t="shared" ca="1" si="88"/>
        <v>1</v>
      </c>
      <c r="N1109" s="8">
        <f t="shared" ca="1" si="89"/>
        <v>-50</v>
      </c>
      <c r="O1109" s="32">
        <f ca="1">SUM(M$4:M1109)/I1109</f>
        <v>-4.5207956600361664E-2</v>
      </c>
      <c r="P1109" s="47">
        <f ca="1">_xlfn.VAR.P(M$4:M1109)</f>
        <v>0.99795624066001987</v>
      </c>
      <c r="Q1109" s="33">
        <f ca="1">COUNTIF(L$4:L1109, "WIN")/I1109</f>
        <v>0.47739602169981915</v>
      </c>
    </row>
    <row r="1110" spans="9:17" x14ac:dyDescent="0.25">
      <c r="I1110" s="5">
        <v>1107</v>
      </c>
      <c r="J1110" s="9">
        <f t="shared" ca="1" si="87"/>
        <v>0.87792870226206354</v>
      </c>
      <c r="K1110" s="7" t="str">
        <f t="shared" ca="1" si="85"/>
        <v>BLACK</v>
      </c>
      <c r="L1110" s="7" t="str">
        <f t="shared" ca="1" si="86"/>
        <v>LOSE</v>
      </c>
      <c r="M1110" s="8">
        <f t="shared" ca="1" si="88"/>
        <v>-1</v>
      </c>
      <c r="N1110" s="8">
        <f t="shared" ca="1" si="89"/>
        <v>-51</v>
      </c>
      <c r="O1110" s="32">
        <f ca="1">SUM(M$4:M1110)/I1110</f>
        <v>-4.6070460704607047E-2</v>
      </c>
      <c r="P1110" s="47">
        <f ca="1">_xlfn.VAR.P(M$4:M1110)</f>
        <v>0.9978775126504652</v>
      </c>
      <c r="Q1110" s="33">
        <f ca="1">COUNTIF(L$4:L1110, "WIN")/I1110</f>
        <v>0.47696476964769646</v>
      </c>
    </row>
    <row r="1111" spans="9:17" x14ac:dyDescent="0.25">
      <c r="I1111" s="5">
        <v>1108</v>
      </c>
      <c r="J1111" s="9">
        <f t="shared" ca="1" si="87"/>
        <v>0.86472828073317987</v>
      </c>
      <c r="K1111" s="7" t="str">
        <f t="shared" ca="1" si="85"/>
        <v>BLACK</v>
      </c>
      <c r="L1111" s="7" t="str">
        <f t="shared" ca="1" si="86"/>
        <v>LOSE</v>
      </c>
      <c r="M1111" s="8">
        <f t="shared" ca="1" si="88"/>
        <v>-1</v>
      </c>
      <c r="N1111" s="8">
        <f t="shared" ca="1" si="89"/>
        <v>-52</v>
      </c>
      <c r="O1111" s="32">
        <f ca="1">SUM(M$4:M1111)/I1111</f>
        <v>-4.6931407942238268E-2</v>
      </c>
      <c r="P1111" s="47">
        <f ca="1">_xlfn.VAR.P(M$4:M1111)</f>
        <v>0.99779744294855921</v>
      </c>
      <c r="Q1111" s="33">
        <f ca="1">COUNTIF(L$4:L1111, "WIN")/I1111</f>
        <v>0.47653429602888087</v>
      </c>
    </row>
    <row r="1112" spans="9:17" x14ac:dyDescent="0.25">
      <c r="I1112" s="5">
        <v>1109</v>
      </c>
      <c r="J1112" s="9">
        <f t="shared" ca="1" si="87"/>
        <v>0.96501864276752758</v>
      </c>
      <c r="K1112" s="7" t="str">
        <f t="shared" ca="1" si="85"/>
        <v>BLACK</v>
      </c>
      <c r="L1112" s="7" t="str">
        <f t="shared" ca="1" si="86"/>
        <v>LOSE</v>
      </c>
      <c r="M1112" s="8">
        <f t="shared" ca="1" si="88"/>
        <v>-1</v>
      </c>
      <c r="N1112" s="8">
        <f t="shared" ca="1" si="89"/>
        <v>-53</v>
      </c>
      <c r="O1112" s="32">
        <f ca="1">SUM(M$4:M1112)/I1112</f>
        <v>-4.7790802524797116E-2</v>
      </c>
      <c r="P1112" s="47">
        <f ca="1">_xlfn.VAR.P(M$4:M1112)</f>
        <v>0.99771603919403584</v>
      </c>
      <c r="Q1112" s="33">
        <f ca="1">COUNTIF(L$4:L1112, "WIN")/I1112</f>
        <v>0.47610459873760147</v>
      </c>
    </row>
    <row r="1113" spans="9:17" x14ac:dyDescent="0.25">
      <c r="I1113" s="5">
        <v>1110</v>
      </c>
      <c r="J1113" s="9">
        <f t="shared" ca="1" si="87"/>
        <v>0.70490082352095396</v>
      </c>
      <c r="K1113" s="7" t="str">
        <f t="shared" ca="1" si="85"/>
        <v>BLACK</v>
      </c>
      <c r="L1113" s="7" t="str">
        <f t="shared" ca="1" si="86"/>
        <v>LOSE</v>
      </c>
      <c r="M1113" s="8">
        <f t="shared" ca="1" si="88"/>
        <v>-1</v>
      </c>
      <c r="N1113" s="8">
        <f t="shared" ca="1" si="89"/>
        <v>-54</v>
      </c>
      <c r="O1113" s="32">
        <f ca="1">SUM(M$4:M1113)/I1113</f>
        <v>-4.8648648648648651E-2</v>
      </c>
      <c r="P1113" s="47">
        <f ca="1">_xlfn.VAR.P(M$4:M1113)</f>
        <v>0.99763330898466029</v>
      </c>
      <c r="Q1113" s="33">
        <f ca="1">COUNTIF(L$4:L1113, "WIN")/I1113</f>
        <v>0.4756756756756757</v>
      </c>
    </row>
    <row r="1114" spans="9:17" x14ac:dyDescent="0.25">
      <c r="I1114" s="5">
        <v>1111</v>
      </c>
      <c r="J1114" s="9">
        <f t="shared" ca="1" si="87"/>
        <v>0.85231521334536209</v>
      </c>
      <c r="K1114" s="7" t="str">
        <f t="shared" ca="1" si="85"/>
        <v>BLACK</v>
      </c>
      <c r="L1114" s="7" t="str">
        <f t="shared" ca="1" si="86"/>
        <v>LOSE</v>
      </c>
      <c r="M1114" s="8">
        <f t="shared" ca="1" si="88"/>
        <v>-1</v>
      </c>
      <c r="N1114" s="8">
        <f t="shared" ca="1" si="89"/>
        <v>-55</v>
      </c>
      <c r="O1114" s="32">
        <f ca="1">SUM(M$4:M1114)/I1114</f>
        <v>-4.9504950495049507E-2</v>
      </c>
      <c r="P1114" s="47">
        <f ca="1">_xlfn.VAR.P(M$4:M1114)</f>
        <v>0.99754925987648269</v>
      </c>
      <c r="Q1114" s="33">
        <f ca="1">COUNTIF(L$4:L1114, "WIN")/I1114</f>
        <v>0.47524752475247523</v>
      </c>
    </row>
    <row r="1115" spans="9:17" x14ac:dyDescent="0.25">
      <c r="I1115" s="5">
        <v>1112</v>
      </c>
      <c r="J1115" s="9">
        <f t="shared" ca="1" si="87"/>
        <v>0.1467443799568201</v>
      </c>
      <c r="K1115" s="7" t="str">
        <f t="shared" ca="1" si="85"/>
        <v>RED</v>
      </c>
      <c r="L1115" s="7" t="str">
        <f t="shared" ca="1" si="86"/>
        <v>WIN</v>
      </c>
      <c r="M1115" s="8">
        <f t="shared" ca="1" si="88"/>
        <v>1</v>
      </c>
      <c r="N1115" s="8">
        <f t="shared" ca="1" si="89"/>
        <v>-54</v>
      </c>
      <c r="O1115" s="32">
        <f ca="1">SUM(M$4:M1115)/I1115</f>
        <v>-4.8561151079136694E-2</v>
      </c>
      <c r="P1115" s="47">
        <f ca="1">_xlfn.VAR.P(M$4:M1115)</f>
        <v>0.99764181460586931</v>
      </c>
      <c r="Q1115" s="33">
        <f ca="1">COUNTIF(L$4:L1115, "WIN")/I1115</f>
        <v>0.47571942446043164</v>
      </c>
    </row>
    <row r="1116" spans="9:17" x14ac:dyDescent="0.25">
      <c r="I1116" s="5">
        <v>1113</v>
      </c>
      <c r="J1116" s="9">
        <f t="shared" ca="1" si="87"/>
        <v>0.98345426571002093</v>
      </c>
      <c r="K1116" s="7" t="str">
        <f t="shared" ca="1" si="85"/>
        <v>GREEN</v>
      </c>
      <c r="L1116" s="7" t="str">
        <f t="shared" ca="1" si="86"/>
        <v>LOSE</v>
      </c>
      <c r="M1116" s="8">
        <f t="shared" ca="1" si="88"/>
        <v>-1</v>
      </c>
      <c r="N1116" s="8">
        <f t="shared" ca="1" si="89"/>
        <v>-55</v>
      </c>
      <c r="O1116" s="32">
        <f ca="1">SUM(M$4:M1116)/I1116</f>
        <v>-4.9415992812219228E-2</v>
      </c>
      <c r="P1116" s="47">
        <f ca="1">_xlfn.VAR.P(M$4:M1116)</f>
        <v>0.99755805965438271</v>
      </c>
      <c r="Q1116" s="33">
        <f ca="1">COUNTIF(L$4:L1116, "WIN")/I1116</f>
        <v>0.4752920035938904</v>
      </c>
    </row>
    <row r="1117" spans="9:17" x14ac:dyDescent="0.25">
      <c r="I1117" s="5">
        <v>1114</v>
      </c>
      <c r="J1117" s="9">
        <f t="shared" ca="1" si="87"/>
        <v>0.24459001405055181</v>
      </c>
      <c r="K1117" s="7" t="str">
        <f t="shared" ca="1" si="85"/>
        <v>RED</v>
      </c>
      <c r="L1117" s="7" t="str">
        <f t="shared" ca="1" si="86"/>
        <v>WIN</v>
      </c>
      <c r="M1117" s="8">
        <f t="shared" ca="1" si="88"/>
        <v>1</v>
      </c>
      <c r="N1117" s="8">
        <f t="shared" ca="1" si="89"/>
        <v>-54</v>
      </c>
      <c r="O1117" s="32">
        <f ca="1">SUM(M$4:M1117)/I1117</f>
        <v>-4.8473967684021541E-2</v>
      </c>
      <c r="P1117" s="47">
        <f ca="1">_xlfn.VAR.P(M$4:M1117)</f>
        <v>0.99765027445696841</v>
      </c>
      <c r="Q1117" s="33">
        <f ca="1">COUNTIF(L$4:L1117, "WIN")/I1117</f>
        <v>0.47576301615798922</v>
      </c>
    </row>
    <row r="1118" spans="9:17" x14ac:dyDescent="0.25">
      <c r="I1118" s="5">
        <v>1115</v>
      </c>
      <c r="J1118" s="9">
        <f t="shared" ca="1" si="87"/>
        <v>0.17089766577563803</v>
      </c>
      <c r="K1118" s="7" t="str">
        <f t="shared" ca="1" si="85"/>
        <v>RED</v>
      </c>
      <c r="L1118" s="7" t="str">
        <f t="shared" ca="1" si="86"/>
        <v>WIN</v>
      </c>
      <c r="M1118" s="8">
        <f t="shared" ca="1" si="88"/>
        <v>1</v>
      </c>
      <c r="N1118" s="8">
        <f t="shared" ca="1" si="89"/>
        <v>-53</v>
      </c>
      <c r="O1118" s="32">
        <f ca="1">SUM(M$4:M1118)/I1118</f>
        <v>-4.7533632286995517E-2</v>
      </c>
      <c r="P1118" s="47">
        <f ca="1">_xlfn.VAR.P(M$4:M1118)</f>
        <v>0.99774055380160465</v>
      </c>
      <c r="Q1118" s="33">
        <f ca="1">COUNTIF(L$4:L1118, "WIN")/I1118</f>
        <v>0.47623318385650226</v>
      </c>
    </row>
    <row r="1119" spans="9:17" x14ac:dyDescent="0.25">
      <c r="I1119" s="5">
        <v>1116</v>
      </c>
      <c r="J1119" s="9">
        <f t="shared" ca="1" si="87"/>
        <v>0.5758075145181395</v>
      </c>
      <c r="K1119" s="7" t="str">
        <f t="shared" ca="1" si="85"/>
        <v>BLACK</v>
      </c>
      <c r="L1119" s="7" t="str">
        <f t="shared" ca="1" si="86"/>
        <v>LOSE</v>
      </c>
      <c r="M1119" s="8">
        <f t="shared" ca="1" si="88"/>
        <v>-1</v>
      </c>
      <c r="N1119" s="8">
        <f t="shared" ca="1" si="89"/>
        <v>-54</v>
      </c>
      <c r="O1119" s="32">
        <f ca="1">SUM(M$4:M1119)/I1119</f>
        <v>-4.8387096774193547E-2</v>
      </c>
      <c r="P1119" s="47">
        <f ca="1">_xlfn.VAR.P(M$4:M1119)</f>
        <v>0.99765868886576481</v>
      </c>
      <c r="Q1119" s="33">
        <f ca="1">COUNTIF(L$4:L1119, "WIN")/I1119</f>
        <v>0.47580645161290325</v>
      </c>
    </row>
    <row r="1120" spans="9:17" x14ac:dyDescent="0.25">
      <c r="I1120" s="5">
        <v>1117</v>
      </c>
      <c r="J1120" s="9">
        <f t="shared" ca="1" si="87"/>
        <v>8.9928777253270198E-2</v>
      </c>
      <c r="K1120" s="7" t="str">
        <f t="shared" ca="1" si="85"/>
        <v>RED</v>
      </c>
      <c r="L1120" s="7" t="str">
        <f t="shared" ca="1" si="86"/>
        <v>WIN</v>
      </c>
      <c r="M1120" s="8">
        <f t="shared" ca="1" si="88"/>
        <v>1</v>
      </c>
      <c r="N1120" s="8">
        <f t="shared" ca="1" si="89"/>
        <v>-53</v>
      </c>
      <c r="O1120" s="32">
        <f ca="1">SUM(M$4:M1120)/I1120</f>
        <v>-4.7448522829006266E-2</v>
      </c>
      <c r="P1120" s="47">
        <f ca="1">_xlfn.VAR.P(M$4:M1120)</f>
        <v>0.99774863768134525</v>
      </c>
      <c r="Q1120" s="33">
        <f ca="1">COUNTIF(L$4:L1120, "WIN")/I1120</f>
        <v>0.47627573858549688</v>
      </c>
    </row>
    <row r="1121" spans="9:17" x14ac:dyDescent="0.25">
      <c r="I1121" s="5">
        <v>1118</v>
      </c>
      <c r="J1121" s="9">
        <f t="shared" ca="1" si="87"/>
        <v>7.4770887457972224E-2</v>
      </c>
      <c r="K1121" s="7" t="str">
        <f t="shared" ca="1" si="85"/>
        <v>RED</v>
      </c>
      <c r="L1121" s="7" t="str">
        <f t="shared" ca="1" si="86"/>
        <v>WIN</v>
      </c>
      <c r="M1121" s="8">
        <f t="shared" ca="1" si="88"/>
        <v>1</v>
      </c>
      <c r="N1121" s="8">
        <f t="shared" ca="1" si="89"/>
        <v>-52</v>
      </c>
      <c r="O1121" s="32">
        <f ca="1">SUM(M$4:M1121)/I1121</f>
        <v>-4.6511627906976744E-2</v>
      </c>
      <c r="P1121" s="47">
        <f ca="1">_xlfn.VAR.P(M$4:M1121)</f>
        <v>0.99783666846944297</v>
      </c>
      <c r="Q1121" s="33">
        <f ca="1">COUNTIF(L$4:L1121, "WIN")/I1121</f>
        <v>0.47674418604651164</v>
      </c>
    </row>
    <row r="1122" spans="9:17" x14ac:dyDescent="0.25">
      <c r="I1122" s="5">
        <v>1119</v>
      </c>
      <c r="J1122" s="9">
        <f t="shared" ca="1" si="87"/>
        <v>2.3120886400425089E-3</v>
      </c>
      <c r="K1122" s="7" t="str">
        <f t="shared" ca="1" si="85"/>
        <v>RED</v>
      </c>
      <c r="L1122" s="7" t="str">
        <f t="shared" ca="1" si="86"/>
        <v>WIN</v>
      </c>
      <c r="M1122" s="8">
        <f t="shared" ca="1" si="88"/>
        <v>1</v>
      </c>
      <c r="N1122" s="8">
        <f t="shared" ca="1" si="89"/>
        <v>-51</v>
      </c>
      <c r="O1122" s="32">
        <f ca="1">SUM(M$4:M1122)/I1122</f>
        <v>-4.5576407506702415E-2</v>
      </c>
      <c r="P1122" s="47">
        <f ca="1">_xlfn.VAR.P(M$4:M1122)</f>
        <v>0.99792279107878301</v>
      </c>
      <c r="Q1122" s="33">
        <f ca="1">COUNTIF(L$4:L1122, "WIN")/I1122</f>
        <v>0.47721179624664878</v>
      </c>
    </row>
    <row r="1123" spans="9:17" x14ac:dyDescent="0.25">
      <c r="I1123" s="5">
        <v>1120</v>
      </c>
      <c r="J1123" s="9">
        <f t="shared" ca="1" si="87"/>
        <v>0.66201014632193167</v>
      </c>
      <c r="K1123" s="7" t="str">
        <f t="shared" ca="1" si="85"/>
        <v>BLACK</v>
      </c>
      <c r="L1123" s="7" t="str">
        <f t="shared" ca="1" si="86"/>
        <v>LOSE</v>
      </c>
      <c r="M1123" s="8">
        <f t="shared" ca="1" si="88"/>
        <v>-1</v>
      </c>
      <c r="N1123" s="8">
        <f t="shared" ca="1" si="89"/>
        <v>-52</v>
      </c>
      <c r="O1123" s="32">
        <f ca="1">SUM(M$4:M1123)/I1123</f>
        <v>-4.642857142857143E-2</v>
      </c>
      <c r="P1123" s="47">
        <f ca="1">_xlfn.VAR.P(M$4:M1123)</f>
        <v>0.99784438775510209</v>
      </c>
      <c r="Q1123" s="33">
        <f ca="1">COUNTIF(L$4:L1123, "WIN")/I1123</f>
        <v>0.47678571428571431</v>
      </c>
    </row>
    <row r="1124" spans="9:17" x14ac:dyDescent="0.25">
      <c r="I1124" s="5">
        <v>1121</v>
      </c>
      <c r="J1124" s="9">
        <f t="shared" ca="1" si="87"/>
        <v>0.81224275393862611</v>
      </c>
      <c r="K1124" s="7" t="str">
        <f t="shared" ca="1" si="85"/>
        <v>BLACK</v>
      </c>
      <c r="L1124" s="7" t="str">
        <f t="shared" ca="1" si="86"/>
        <v>LOSE</v>
      </c>
      <c r="M1124" s="8">
        <f t="shared" ca="1" si="88"/>
        <v>-1</v>
      </c>
      <c r="N1124" s="8">
        <f t="shared" ca="1" si="89"/>
        <v>-53</v>
      </c>
      <c r="O1124" s="32">
        <f ca="1">SUM(M$4:M1124)/I1124</f>
        <v>-4.7279214986619092E-2</v>
      </c>
      <c r="P1124" s="47">
        <f ca="1">_xlfn.VAR.P(M$4:M1124)</f>
        <v>0.99776467583024908</v>
      </c>
      <c r="Q1124" s="33">
        <f ca="1">COUNTIF(L$4:L1124, "WIN")/I1124</f>
        <v>0.47636039250669043</v>
      </c>
    </row>
    <row r="1125" spans="9:17" x14ac:dyDescent="0.25">
      <c r="I1125" s="5">
        <v>1122</v>
      </c>
      <c r="J1125" s="9">
        <f t="shared" ca="1" si="87"/>
        <v>6.1433738211546407E-2</v>
      </c>
      <c r="K1125" s="7" t="str">
        <f t="shared" ca="1" si="85"/>
        <v>RED</v>
      </c>
      <c r="L1125" s="7" t="str">
        <f t="shared" ca="1" si="86"/>
        <v>WIN</v>
      </c>
      <c r="M1125" s="8">
        <f t="shared" ca="1" si="88"/>
        <v>1</v>
      </c>
      <c r="N1125" s="8">
        <f t="shared" ca="1" si="89"/>
        <v>-52</v>
      </c>
      <c r="O1125" s="32">
        <f ca="1">SUM(M$4:M1125)/I1125</f>
        <v>-4.6345811051693407E-2</v>
      </c>
      <c r="P1125" s="47">
        <f ca="1">_xlfn.VAR.P(M$4:M1125)</f>
        <v>0.99785206579796071</v>
      </c>
      <c r="Q1125" s="33">
        <f ca="1">COUNTIF(L$4:L1125, "WIN")/I1125</f>
        <v>0.47682709447415328</v>
      </c>
    </row>
    <row r="1126" spans="9:17" x14ac:dyDescent="0.25">
      <c r="I1126" s="5">
        <v>1123</v>
      </c>
      <c r="J1126" s="9">
        <f t="shared" ca="1" si="87"/>
        <v>0.3328500784447801</v>
      </c>
      <c r="K1126" s="7" t="str">
        <f t="shared" ca="1" si="85"/>
        <v>RED</v>
      </c>
      <c r="L1126" s="7" t="str">
        <f t="shared" ca="1" si="86"/>
        <v>WIN</v>
      </c>
      <c r="M1126" s="8">
        <f t="shared" ca="1" si="88"/>
        <v>1</v>
      </c>
      <c r="N1126" s="8">
        <f t="shared" ca="1" si="89"/>
        <v>-51</v>
      </c>
      <c r="O1126" s="32">
        <f ca="1">SUM(M$4:M1126)/I1126</f>
        <v>-4.541406945681211E-2</v>
      </c>
      <c r="P1126" s="47">
        <f ca="1">_xlfn.VAR.P(M$4:M1126)</f>
        <v>0.99793756229537189</v>
      </c>
      <c r="Q1126" s="33">
        <f ca="1">COUNTIF(L$4:L1126, "WIN")/I1126</f>
        <v>0.47729296527159393</v>
      </c>
    </row>
    <row r="1127" spans="9:17" x14ac:dyDescent="0.25">
      <c r="I1127" s="5">
        <v>1124</v>
      </c>
      <c r="J1127" s="9">
        <f t="shared" ca="1" si="87"/>
        <v>0.45911426997220295</v>
      </c>
      <c r="K1127" s="7" t="str">
        <f t="shared" ca="1" si="85"/>
        <v>RED</v>
      </c>
      <c r="L1127" s="7" t="str">
        <f t="shared" ca="1" si="86"/>
        <v>WIN</v>
      </c>
      <c r="M1127" s="8">
        <f t="shared" ca="1" si="88"/>
        <v>1</v>
      </c>
      <c r="N1127" s="8">
        <f t="shared" ca="1" si="89"/>
        <v>-50</v>
      </c>
      <c r="O1127" s="32">
        <f ca="1">SUM(M$4:M1127)/I1127</f>
        <v>-4.4483985765124558E-2</v>
      </c>
      <c r="P1127" s="47">
        <f ca="1">_xlfn.VAR.P(M$4:M1127)</f>
        <v>0.99802117501044818</v>
      </c>
      <c r="Q1127" s="33">
        <f ca="1">COUNTIF(L$4:L1127, "WIN")/I1127</f>
        <v>0.47775800711743771</v>
      </c>
    </row>
    <row r="1128" spans="9:17" x14ac:dyDescent="0.25">
      <c r="I1128" s="5">
        <v>1125</v>
      </c>
      <c r="J1128" s="9">
        <f t="shared" ca="1" si="87"/>
        <v>0.85279223347843491</v>
      </c>
      <c r="K1128" s="7" t="str">
        <f t="shared" ca="1" si="85"/>
        <v>BLACK</v>
      </c>
      <c r="L1128" s="7" t="str">
        <f t="shared" ca="1" si="86"/>
        <v>LOSE</v>
      </c>
      <c r="M1128" s="8">
        <f t="shared" ca="1" si="88"/>
        <v>-1</v>
      </c>
      <c r="N1128" s="8">
        <f t="shared" ca="1" si="89"/>
        <v>-51</v>
      </c>
      <c r="O1128" s="32">
        <f ca="1">SUM(M$4:M1128)/I1128</f>
        <v>-4.5333333333333337E-2</v>
      </c>
      <c r="P1128" s="47">
        <f ca="1">_xlfn.VAR.P(M$4:M1128)</f>
        <v>0.99794488888888888</v>
      </c>
      <c r="Q1128" s="33">
        <f ca="1">COUNTIF(L$4:L1128, "WIN")/I1128</f>
        <v>0.47733333333333333</v>
      </c>
    </row>
    <row r="1129" spans="9:17" x14ac:dyDescent="0.25">
      <c r="I1129" s="5">
        <v>1126</v>
      </c>
      <c r="J1129" s="9">
        <f t="shared" ca="1" si="87"/>
        <v>0.54190831148253382</v>
      </c>
      <c r="K1129" s="7" t="str">
        <f t="shared" ca="1" si="85"/>
        <v>BLACK</v>
      </c>
      <c r="L1129" s="7" t="str">
        <f t="shared" ca="1" si="86"/>
        <v>LOSE</v>
      </c>
      <c r="M1129" s="8">
        <f t="shared" ca="1" si="88"/>
        <v>-1</v>
      </c>
      <c r="N1129" s="8">
        <f t="shared" ca="1" si="89"/>
        <v>-52</v>
      </c>
      <c r="O1129" s="32">
        <f ca="1">SUM(M$4:M1129)/I1129</f>
        <v>-4.6181172291296625E-2</v>
      </c>
      <c r="P1129" s="47">
        <f ca="1">_xlfn.VAR.P(M$4:M1129)</f>
        <v>0.99786729932580154</v>
      </c>
      <c r="Q1129" s="33">
        <f ca="1">COUNTIF(L$4:L1129, "WIN")/I1129</f>
        <v>0.4769094138543517</v>
      </c>
    </row>
    <row r="1130" spans="9:17" x14ac:dyDescent="0.25">
      <c r="I1130" s="5">
        <v>1127</v>
      </c>
      <c r="J1130" s="9">
        <f t="shared" ca="1" si="87"/>
        <v>0.76217233020809816</v>
      </c>
      <c r="K1130" s="7" t="str">
        <f t="shared" ca="1" si="85"/>
        <v>BLACK</v>
      </c>
      <c r="L1130" s="7" t="str">
        <f t="shared" ca="1" si="86"/>
        <v>LOSE</v>
      </c>
      <c r="M1130" s="8">
        <f t="shared" ca="1" si="88"/>
        <v>-1</v>
      </c>
      <c r="N1130" s="8">
        <f t="shared" ca="1" si="89"/>
        <v>-53</v>
      </c>
      <c r="O1130" s="32">
        <f ca="1">SUM(M$4:M1130)/I1130</f>
        <v>-4.7027506654835849E-2</v>
      </c>
      <c r="P1130" s="47">
        <f ca="1">_xlfn.VAR.P(M$4:M1130)</f>
        <v>0.99778841361782933</v>
      </c>
      <c r="Q1130" s="33">
        <f ca="1">COUNTIF(L$4:L1130, "WIN")/I1130</f>
        <v>0.4764862466725821</v>
      </c>
    </row>
    <row r="1131" spans="9:17" x14ac:dyDescent="0.25">
      <c r="I1131" s="5">
        <v>1128</v>
      </c>
      <c r="J1131" s="9">
        <f t="shared" ca="1" si="87"/>
        <v>0.14997415691475113</v>
      </c>
      <c r="K1131" s="7" t="str">
        <f t="shared" ca="1" si="85"/>
        <v>RED</v>
      </c>
      <c r="L1131" s="7" t="str">
        <f t="shared" ca="1" si="86"/>
        <v>WIN</v>
      </c>
      <c r="M1131" s="8">
        <f t="shared" ca="1" si="88"/>
        <v>1</v>
      </c>
      <c r="N1131" s="8">
        <f t="shared" ca="1" si="89"/>
        <v>-52</v>
      </c>
      <c r="O1131" s="32">
        <f ca="1">SUM(M$4:M1131)/I1131</f>
        <v>-4.6099290780141841E-2</v>
      </c>
      <c r="P1131" s="47">
        <f ca="1">_xlfn.VAR.P(M$4:M1131)</f>
        <v>0.99787485538956788</v>
      </c>
      <c r="Q1131" s="33">
        <f ca="1">COUNTIF(L$4:L1131, "WIN")/I1131</f>
        <v>0.47695035460992907</v>
      </c>
    </row>
    <row r="1132" spans="9:17" x14ac:dyDescent="0.25">
      <c r="I1132" s="5">
        <v>1129</v>
      </c>
      <c r="J1132" s="9">
        <f t="shared" ca="1" si="87"/>
        <v>0.12387702090507358</v>
      </c>
      <c r="K1132" s="7" t="str">
        <f t="shared" ca="1" si="85"/>
        <v>RED</v>
      </c>
      <c r="L1132" s="7" t="str">
        <f t="shared" ca="1" si="86"/>
        <v>WIN</v>
      </c>
      <c r="M1132" s="8">
        <f t="shared" ca="1" si="88"/>
        <v>1</v>
      </c>
      <c r="N1132" s="8">
        <f t="shared" ca="1" si="89"/>
        <v>-51</v>
      </c>
      <c r="O1132" s="32">
        <f ca="1">SUM(M$4:M1132)/I1132</f>
        <v>-4.5172719220549155E-2</v>
      </c>
      <c r="P1132" s="47">
        <f ca="1">_xlfn.VAR.P(M$4:M1132)</f>
        <v>0.99795942543822147</v>
      </c>
      <c r="Q1132" s="33">
        <f ca="1">COUNTIF(L$4:L1132, "WIN")/I1132</f>
        <v>0.47741364038972545</v>
      </c>
    </row>
    <row r="1133" spans="9:17" x14ac:dyDescent="0.25">
      <c r="I1133" s="5">
        <v>1130</v>
      </c>
      <c r="J1133" s="9">
        <f t="shared" ca="1" si="87"/>
        <v>0.84895701101190224</v>
      </c>
      <c r="K1133" s="7" t="str">
        <f t="shared" ca="1" si="85"/>
        <v>BLACK</v>
      </c>
      <c r="L1133" s="7" t="str">
        <f t="shared" ca="1" si="86"/>
        <v>LOSE</v>
      </c>
      <c r="M1133" s="8">
        <f t="shared" ca="1" si="88"/>
        <v>-1</v>
      </c>
      <c r="N1133" s="8">
        <f t="shared" ca="1" si="89"/>
        <v>-52</v>
      </c>
      <c r="O1133" s="32">
        <f ca="1">SUM(M$4:M1133)/I1133</f>
        <v>-4.6017699115044247E-2</v>
      </c>
      <c r="P1133" s="47">
        <f ca="1">_xlfn.VAR.P(M$4:M1133)</f>
        <v>0.99788237136815727</v>
      </c>
      <c r="Q1133" s="33">
        <f ca="1">COUNTIF(L$4:L1133, "WIN")/I1133</f>
        <v>0.47699115044247786</v>
      </c>
    </row>
    <row r="1134" spans="9:17" x14ac:dyDescent="0.25">
      <c r="I1134" s="5">
        <v>1131</v>
      </c>
      <c r="J1134" s="9">
        <f t="shared" ca="1" si="87"/>
        <v>0.1808162318265446</v>
      </c>
      <c r="K1134" s="7" t="str">
        <f t="shared" ca="1" si="85"/>
        <v>RED</v>
      </c>
      <c r="L1134" s="7" t="str">
        <f t="shared" ca="1" si="86"/>
        <v>WIN</v>
      </c>
      <c r="M1134" s="8">
        <f t="shared" ca="1" si="88"/>
        <v>1</v>
      </c>
      <c r="N1134" s="8">
        <f t="shared" ca="1" si="89"/>
        <v>-51</v>
      </c>
      <c r="O1134" s="32">
        <f ca="1">SUM(M$4:M1134)/I1134</f>
        <v>-4.5092838196286469E-2</v>
      </c>
      <c r="P1134" s="47">
        <f ca="1">_xlfn.VAR.P(M$4:M1134)</f>
        <v>0.99796663594340351</v>
      </c>
      <c r="Q1134" s="33">
        <f ca="1">COUNTIF(L$4:L1134, "WIN")/I1134</f>
        <v>0.47745358090185674</v>
      </c>
    </row>
    <row r="1135" spans="9:17" x14ac:dyDescent="0.25">
      <c r="I1135" s="5">
        <v>1132</v>
      </c>
      <c r="J1135" s="9">
        <f t="shared" ca="1" si="87"/>
        <v>0.72994535176779662</v>
      </c>
      <c r="K1135" s="7" t="str">
        <f t="shared" ca="1" si="85"/>
        <v>BLACK</v>
      </c>
      <c r="L1135" s="7" t="str">
        <f t="shared" ca="1" si="86"/>
        <v>LOSE</v>
      </c>
      <c r="M1135" s="8">
        <f t="shared" ca="1" si="88"/>
        <v>-1</v>
      </c>
      <c r="N1135" s="8">
        <f t="shared" ca="1" si="89"/>
        <v>-52</v>
      </c>
      <c r="O1135" s="32">
        <f ca="1">SUM(M$4:M1135)/I1135</f>
        <v>-4.5936395759717315E-2</v>
      </c>
      <c r="P1135" s="47">
        <f ca="1">_xlfn.VAR.P(M$4:M1135)</f>
        <v>0.99788984754460663</v>
      </c>
      <c r="Q1135" s="33">
        <f ca="1">COUNTIF(L$4:L1135, "WIN")/I1135</f>
        <v>0.47703180212014135</v>
      </c>
    </row>
    <row r="1136" spans="9:17" x14ac:dyDescent="0.25">
      <c r="I1136" s="5">
        <v>1133</v>
      </c>
      <c r="J1136" s="9">
        <f t="shared" ca="1" si="87"/>
        <v>0.4729476441049576</v>
      </c>
      <c r="K1136" s="7" t="str">
        <f t="shared" ca="1" si="85"/>
        <v>RED</v>
      </c>
      <c r="L1136" s="7" t="str">
        <f t="shared" ca="1" si="86"/>
        <v>WIN</v>
      </c>
      <c r="M1136" s="8">
        <f t="shared" ca="1" si="88"/>
        <v>1</v>
      </c>
      <c r="N1136" s="8">
        <f t="shared" ca="1" si="89"/>
        <v>-51</v>
      </c>
      <c r="O1136" s="32">
        <f ca="1">SUM(M$4:M1136)/I1136</f>
        <v>-4.5013239187996469E-2</v>
      </c>
      <c r="P1136" s="47">
        <f ca="1">_xlfn.VAR.P(M$4:M1136)</f>
        <v>0.99797380829780424</v>
      </c>
      <c r="Q1136" s="33">
        <f ca="1">COUNTIF(L$4:L1136, "WIN")/I1136</f>
        <v>0.47749338040600176</v>
      </c>
    </row>
    <row r="1137" spans="9:17" x14ac:dyDescent="0.25">
      <c r="I1137" s="5">
        <v>1134</v>
      </c>
      <c r="J1137" s="9">
        <f t="shared" ca="1" si="87"/>
        <v>0.39588534778768092</v>
      </c>
      <c r="K1137" s="7" t="str">
        <f t="shared" ca="1" si="85"/>
        <v>RED</v>
      </c>
      <c r="L1137" s="7" t="str">
        <f t="shared" ca="1" si="86"/>
        <v>WIN</v>
      </c>
      <c r="M1137" s="8">
        <f t="shared" ca="1" si="88"/>
        <v>1</v>
      </c>
      <c r="N1137" s="8">
        <f t="shared" ca="1" si="89"/>
        <v>-50</v>
      </c>
      <c r="O1137" s="32">
        <f ca="1">SUM(M$4:M1137)/I1137</f>
        <v>-4.4091710758377423E-2</v>
      </c>
      <c r="P1137" s="47">
        <f ca="1">_xlfn.VAR.P(M$4:M1137)</f>
        <v>0.9980559210423996</v>
      </c>
      <c r="Q1137" s="33">
        <f ca="1">COUNTIF(L$4:L1137, "WIN")/I1137</f>
        <v>0.47795414462081126</v>
      </c>
    </row>
    <row r="1138" spans="9:17" x14ac:dyDescent="0.25">
      <c r="I1138" s="5">
        <v>1135</v>
      </c>
      <c r="J1138" s="9">
        <f t="shared" ca="1" si="87"/>
        <v>0.79214854067136908</v>
      </c>
      <c r="K1138" s="7" t="str">
        <f t="shared" ca="1" si="85"/>
        <v>BLACK</v>
      </c>
      <c r="L1138" s="7" t="str">
        <f t="shared" ca="1" si="86"/>
        <v>LOSE</v>
      </c>
      <c r="M1138" s="8">
        <f t="shared" ca="1" si="88"/>
        <v>-1</v>
      </c>
      <c r="N1138" s="8">
        <f t="shared" ca="1" si="89"/>
        <v>-51</v>
      </c>
      <c r="O1138" s="32">
        <f ca="1">SUM(M$4:M1138)/I1138</f>
        <v>-4.4933920704845816E-2</v>
      </c>
      <c r="P1138" s="47">
        <f ca="1">_xlfn.VAR.P(M$4:M1138)</f>
        <v>0.99798094277009064</v>
      </c>
      <c r="Q1138" s="33">
        <f ca="1">COUNTIF(L$4:L1138, "WIN")/I1138</f>
        <v>0.4775330396475771</v>
      </c>
    </row>
    <row r="1139" spans="9:17" x14ac:dyDescent="0.25">
      <c r="I1139" s="5">
        <v>1136</v>
      </c>
      <c r="J1139" s="9">
        <f t="shared" ca="1" si="87"/>
        <v>0.10527693786193493</v>
      </c>
      <c r="K1139" s="7" t="str">
        <f t="shared" ca="1" si="85"/>
        <v>RED</v>
      </c>
      <c r="L1139" s="7" t="str">
        <f t="shared" ca="1" si="86"/>
        <v>WIN</v>
      </c>
      <c r="M1139" s="8">
        <f t="shared" ca="1" si="88"/>
        <v>1</v>
      </c>
      <c r="N1139" s="8">
        <f t="shared" ca="1" si="89"/>
        <v>-50</v>
      </c>
      <c r="O1139" s="32">
        <f ca="1">SUM(M$4:M1139)/I1139</f>
        <v>-4.401408450704225E-2</v>
      </c>
      <c r="P1139" s="47">
        <f ca="1">_xlfn.VAR.P(M$4:M1139)</f>
        <v>0.99806276036500696</v>
      </c>
      <c r="Q1139" s="33">
        <f ca="1">COUNTIF(L$4:L1139, "WIN")/I1139</f>
        <v>0.47799295774647887</v>
      </c>
    </row>
    <row r="1140" spans="9:17" x14ac:dyDescent="0.25">
      <c r="I1140" s="5">
        <v>1137</v>
      </c>
      <c r="J1140" s="9">
        <f t="shared" ca="1" si="87"/>
        <v>0.10001413736800613</v>
      </c>
      <c r="K1140" s="7" t="str">
        <f t="shared" ca="1" si="85"/>
        <v>RED</v>
      </c>
      <c r="L1140" s="7" t="str">
        <f t="shared" ca="1" si="86"/>
        <v>WIN</v>
      </c>
      <c r="M1140" s="8">
        <f t="shared" ca="1" si="88"/>
        <v>1</v>
      </c>
      <c r="N1140" s="8">
        <f t="shared" ca="1" si="89"/>
        <v>-49</v>
      </c>
      <c r="O1140" s="32">
        <f ca="1">SUM(M$4:M1140)/I1140</f>
        <v>-4.3095866314863673E-2</v>
      </c>
      <c r="P1140" s="47">
        <f ca="1">_xlfn.VAR.P(M$4:M1140)</f>
        <v>0.9981427463065714</v>
      </c>
      <c r="Q1140" s="33">
        <f ca="1">COUNTIF(L$4:L1140, "WIN")/I1140</f>
        <v>0.47845206684256814</v>
      </c>
    </row>
    <row r="1141" spans="9:17" x14ac:dyDescent="0.25">
      <c r="I1141" s="5">
        <v>1138</v>
      </c>
      <c r="J1141" s="9">
        <f t="shared" ca="1" si="87"/>
        <v>0.28927200930769748</v>
      </c>
      <c r="K1141" s="7" t="str">
        <f t="shared" ca="1" si="85"/>
        <v>RED</v>
      </c>
      <c r="L1141" s="7" t="str">
        <f t="shared" ca="1" si="86"/>
        <v>WIN</v>
      </c>
      <c r="M1141" s="8">
        <f t="shared" ca="1" si="88"/>
        <v>1</v>
      </c>
      <c r="N1141" s="8">
        <f t="shared" ca="1" si="89"/>
        <v>-48</v>
      </c>
      <c r="O1141" s="32">
        <f ca="1">SUM(M$4:M1141)/I1141</f>
        <v>-4.21792618629174E-2</v>
      </c>
      <c r="P1141" s="47">
        <f ca="1">_xlfn.VAR.P(M$4:M1141)</f>
        <v>0.99822090986869949</v>
      </c>
      <c r="Q1141" s="33">
        <f ca="1">COUNTIF(L$4:L1141, "WIN")/I1141</f>
        <v>0.47891036906854129</v>
      </c>
    </row>
    <row r="1142" spans="9:17" x14ac:dyDescent="0.25">
      <c r="I1142" s="5">
        <v>1139</v>
      </c>
      <c r="J1142" s="9">
        <f t="shared" ca="1" si="87"/>
        <v>0.77182720984391828</v>
      </c>
      <c r="K1142" s="7" t="str">
        <f t="shared" ca="1" si="85"/>
        <v>BLACK</v>
      </c>
      <c r="L1142" s="7" t="str">
        <f t="shared" ca="1" si="86"/>
        <v>LOSE</v>
      </c>
      <c r="M1142" s="8">
        <f t="shared" ca="1" si="88"/>
        <v>-1</v>
      </c>
      <c r="N1142" s="8">
        <f t="shared" ca="1" si="89"/>
        <v>-49</v>
      </c>
      <c r="O1142" s="32">
        <f ca="1">SUM(M$4:M1142)/I1142</f>
        <v>-4.3020193151887619E-2</v>
      </c>
      <c r="P1142" s="47">
        <f ca="1">_xlfn.VAR.P(M$4:M1142)</f>
        <v>0.99814926298117423</v>
      </c>
      <c r="Q1142" s="33">
        <f ca="1">COUNTIF(L$4:L1142, "WIN")/I1142</f>
        <v>0.47848990342405617</v>
      </c>
    </row>
    <row r="1143" spans="9:17" x14ac:dyDescent="0.25">
      <c r="I1143" s="5">
        <v>1140</v>
      </c>
      <c r="J1143" s="9">
        <f t="shared" ca="1" si="87"/>
        <v>3.6214886022130743E-2</v>
      </c>
      <c r="K1143" s="7" t="str">
        <f t="shared" ca="1" si="85"/>
        <v>RED</v>
      </c>
      <c r="L1143" s="7" t="str">
        <f t="shared" ca="1" si="86"/>
        <v>WIN</v>
      </c>
      <c r="M1143" s="8">
        <f t="shared" ca="1" si="88"/>
        <v>1</v>
      </c>
      <c r="N1143" s="8">
        <f t="shared" ca="1" si="89"/>
        <v>-48</v>
      </c>
      <c r="O1143" s="32">
        <f ca="1">SUM(M$4:M1143)/I1143</f>
        <v>-4.2105263157894736E-2</v>
      </c>
      <c r="P1143" s="47">
        <f ca="1">_xlfn.VAR.P(M$4:M1143)</f>
        <v>0.99822714681440439</v>
      </c>
      <c r="Q1143" s="33">
        <f ca="1">COUNTIF(L$4:L1143, "WIN")/I1143</f>
        <v>0.47894736842105262</v>
      </c>
    </row>
    <row r="1144" spans="9:17" x14ac:dyDescent="0.25">
      <c r="I1144" s="5">
        <v>1141</v>
      </c>
      <c r="J1144" s="9">
        <f t="shared" ca="1" si="87"/>
        <v>0.30506777008373775</v>
      </c>
      <c r="K1144" s="7" t="str">
        <f t="shared" ca="1" si="85"/>
        <v>RED</v>
      </c>
      <c r="L1144" s="7" t="str">
        <f t="shared" ca="1" si="86"/>
        <v>WIN</v>
      </c>
      <c r="M1144" s="8">
        <f t="shared" ca="1" si="88"/>
        <v>1</v>
      </c>
      <c r="N1144" s="8">
        <f t="shared" ca="1" si="89"/>
        <v>-47</v>
      </c>
      <c r="O1144" s="32">
        <f ca="1">SUM(M$4:M1144)/I1144</f>
        <v>-4.119193689745837E-2</v>
      </c>
      <c r="P1144" s="47">
        <f ca="1">_xlfn.VAR.P(M$4:M1144)</f>
        <v>0.99830322433463581</v>
      </c>
      <c r="Q1144" s="33">
        <f ca="1">COUNTIF(L$4:L1144, "WIN")/I1144</f>
        <v>0.47940403155127082</v>
      </c>
    </row>
    <row r="1145" spans="9:17" x14ac:dyDescent="0.25">
      <c r="I1145" s="5">
        <v>1142</v>
      </c>
      <c r="J1145" s="9">
        <f t="shared" ca="1" si="87"/>
        <v>2.9812017145236402E-2</v>
      </c>
      <c r="K1145" s="7" t="str">
        <f t="shared" ca="1" si="85"/>
        <v>RED</v>
      </c>
      <c r="L1145" s="7" t="str">
        <f t="shared" ca="1" si="86"/>
        <v>WIN</v>
      </c>
      <c r="M1145" s="8">
        <f t="shared" ca="1" si="88"/>
        <v>1</v>
      </c>
      <c r="N1145" s="8">
        <f t="shared" ca="1" si="89"/>
        <v>-46</v>
      </c>
      <c r="O1145" s="32">
        <f ca="1">SUM(M$4:M1145)/I1145</f>
        <v>-4.0280210157618214E-2</v>
      </c>
      <c r="P1145" s="47">
        <f ca="1">_xlfn.VAR.P(M$4:M1145)</f>
        <v>0.99837750466965813</v>
      </c>
      <c r="Q1145" s="33">
        <f ca="1">COUNTIF(L$4:L1145, "WIN")/I1145</f>
        <v>0.47985989492119091</v>
      </c>
    </row>
    <row r="1146" spans="9:17" x14ac:dyDescent="0.25">
      <c r="I1146" s="5">
        <v>1143</v>
      </c>
      <c r="J1146" s="9">
        <f t="shared" ca="1" si="87"/>
        <v>0.78787185268926108</v>
      </c>
      <c r="K1146" s="7" t="str">
        <f t="shared" ca="1" si="85"/>
        <v>BLACK</v>
      </c>
      <c r="L1146" s="7" t="str">
        <f t="shared" ca="1" si="86"/>
        <v>LOSE</v>
      </c>
      <c r="M1146" s="8">
        <f t="shared" ca="1" si="88"/>
        <v>-1</v>
      </c>
      <c r="N1146" s="8">
        <f t="shared" ca="1" si="89"/>
        <v>-47</v>
      </c>
      <c r="O1146" s="32">
        <f ca="1">SUM(M$4:M1146)/I1146</f>
        <v>-4.111986001749781E-2</v>
      </c>
      <c r="P1146" s="47">
        <f ca="1">_xlfn.VAR.P(M$4:M1146)</f>
        <v>0.99830915711214141</v>
      </c>
      <c r="Q1146" s="33">
        <f ca="1">COUNTIF(L$4:L1146, "WIN")/I1146</f>
        <v>0.47944006999125111</v>
      </c>
    </row>
    <row r="1147" spans="9:17" x14ac:dyDescent="0.25">
      <c r="I1147" s="5">
        <v>1144</v>
      </c>
      <c r="J1147" s="9">
        <f t="shared" ca="1" si="87"/>
        <v>0.85069308894993712</v>
      </c>
      <c r="K1147" s="7" t="str">
        <f t="shared" ca="1" si="85"/>
        <v>BLACK</v>
      </c>
      <c r="L1147" s="7" t="str">
        <f t="shared" ca="1" si="86"/>
        <v>LOSE</v>
      </c>
      <c r="M1147" s="8">
        <f t="shared" ca="1" si="88"/>
        <v>-1</v>
      </c>
      <c r="N1147" s="8">
        <f t="shared" ca="1" si="89"/>
        <v>-48</v>
      </c>
      <c r="O1147" s="32">
        <f ca="1">SUM(M$4:M1147)/I1147</f>
        <v>-4.195804195804196E-2</v>
      </c>
      <c r="P1147" s="47">
        <f ca="1">_xlfn.VAR.P(M$4:M1147)</f>
        <v>0.99823952271504723</v>
      </c>
      <c r="Q1147" s="33">
        <f ca="1">COUNTIF(L$4:L1147, "WIN")/I1147</f>
        <v>0.47902097902097901</v>
      </c>
    </row>
    <row r="1148" spans="9:17" x14ac:dyDescent="0.25">
      <c r="I1148" s="5">
        <v>1145</v>
      </c>
      <c r="J1148" s="9">
        <f t="shared" ca="1" si="87"/>
        <v>0.43647324711150071</v>
      </c>
      <c r="K1148" s="7" t="str">
        <f t="shared" ca="1" si="85"/>
        <v>RED</v>
      </c>
      <c r="L1148" s="7" t="str">
        <f t="shared" ca="1" si="86"/>
        <v>WIN</v>
      </c>
      <c r="M1148" s="8">
        <f t="shared" ca="1" si="88"/>
        <v>1</v>
      </c>
      <c r="N1148" s="8">
        <f t="shared" ca="1" si="89"/>
        <v>-47</v>
      </c>
      <c r="O1148" s="32">
        <f ca="1">SUM(M$4:M1148)/I1148</f>
        <v>-4.1048034934497817E-2</v>
      </c>
      <c r="P1148" s="47">
        <f ca="1">_xlfn.VAR.P(M$4:M1148)</f>
        <v>0.9983150588280163</v>
      </c>
      <c r="Q1148" s="33">
        <f ca="1">COUNTIF(L$4:L1148, "WIN")/I1148</f>
        <v>0.47947598253275109</v>
      </c>
    </row>
    <row r="1149" spans="9:17" x14ac:dyDescent="0.25">
      <c r="I1149" s="5">
        <v>1146</v>
      </c>
      <c r="J1149" s="9">
        <f t="shared" ca="1" si="87"/>
        <v>0.69116387393314449</v>
      </c>
      <c r="K1149" s="7" t="str">
        <f t="shared" ca="1" si="85"/>
        <v>BLACK</v>
      </c>
      <c r="L1149" s="7" t="str">
        <f t="shared" ca="1" si="86"/>
        <v>LOSE</v>
      </c>
      <c r="M1149" s="8">
        <f t="shared" ca="1" si="88"/>
        <v>-1</v>
      </c>
      <c r="N1149" s="8">
        <f t="shared" ca="1" si="89"/>
        <v>-48</v>
      </c>
      <c r="O1149" s="32">
        <f ca="1">SUM(M$4:M1149)/I1149</f>
        <v>-4.1884816753926704E-2</v>
      </c>
      <c r="P1149" s="47">
        <f ca="1">_xlfn.VAR.P(M$4:M1149)</f>
        <v>0.99824566212548993</v>
      </c>
      <c r="Q1149" s="33">
        <f ca="1">COUNTIF(L$4:L1149, "WIN")/I1149</f>
        <v>0.47905759162303663</v>
      </c>
    </row>
    <row r="1150" spans="9:17" x14ac:dyDescent="0.25">
      <c r="I1150" s="5">
        <v>1147</v>
      </c>
      <c r="J1150" s="9">
        <f t="shared" ca="1" si="87"/>
        <v>0.23307156816786734</v>
      </c>
      <c r="K1150" s="7" t="str">
        <f t="shared" ca="1" si="85"/>
        <v>RED</v>
      </c>
      <c r="L1150" s="7" t="str">
        <f t="shared" ca="1" si="86"/>
        <v>WIN</v>
      </c>
      <c r="M1150" s="8">
        <f t="shared" ca="1" si="88"/>
        <v>1</v>
      </c>
      <c r="N1150" s="8">
        <f t="shared" ca="1" si="89"/>
        <v>-47</v>
      </c>
      <c r="O1150" s="32">
        <f ca="1">SUM(M$4:M1150)/I1150</f>
        <v>-4.0976460331299043E-2</v>
      </c>
      <c r="P1150" s="47">
        <f ca="1">_xlfn.VAR.P(M$4:M1150)</f>
        <v>0.99832092969871744</v>
      </c>
      <c r="Q1150" s="33">
        <f ca="1">COUNTIF(L$4:L1150, "WIN")/I1150</f>
        <v>0.47951176983435045</v>
      </c>
    </row>
    <row r="1151" spans="9:17" x14ac:dyDescent="0.25">
      <c r="I1151" s="5">
        <v>1148</v>
      </c>
      <c r="J1151" s="9">
        <f t="shared" ca="1" si="87"/>
        <v>0.37113906380197959</v>
      </c>
      <c r="K1151" s="7" t="str">
        <f t="shared" ca="1" si="85"/>
        <v>RED</v>
      </c>
      <c r="L1151" s="7" t="str">
        <f t="shared" ca="1" si="86"/>
        <v>WIN</v>
      </c>
      <c r="M1151" s="8">
        <f t="shared" ca="1" si="88"/>
        <v>1</v>
      </c>
      <c r="N1151" s="8">
        <f t="shared" ca="1" si="89"/>
        <v>-46</v>
      </c>
      <c r="O1151" s="32">
        <f ca="1">SUM(M$4:M1151)/I1151</f>
        <v>-4.0069686411149823E-2</v>
      </c>
      <c r="P1151" s="47">
        <f ca="1">_xlfn.VAR.P(M$4:M1151)</f>
        <v>0.99839442023091207</v>
      </c>
      <c r="Q1151" s="33">
        <f ca="1">COUNTIF(L$4:L1151, "WIN")/I1151</f>
        <v>0.47996515679442509</v>
      </c>
    </row>
    <row r="1152" spans="9:17" x14ac:dyDescent="0.25">
      <c r="I1152" s="5">
        <v>1149</v>
      </c>
      <c r="J1152" s="9">
        <f t="shared" ca="1" si="87"/>
        <v>0.54188646252982342</v>
      </c>
      <c r="K1152" s="7" t="str">
        <f t="shared" ca="1" si="85"/>
        <v>BLACK</v>
      </c>
      <c r="L1152" s="7" t="str">
        <f t="shared" ca="1" si="86"/>
        <v>LOSE</v>
      </c>
      <c r="M1152" s="8">
        <f t="shared" ca="1" si="88"/>
        <v>-1</v>
      </c>
      <c r="N1152" s="8">
        <f t="shared" ca="1" si="89"/>
        <v>-47</v>
      </c>
      <c r="O1152" s="32">
        <f ca="1">SUM(M$4:M1152)/I1152</f>
        <v>-4.0905134899912966E-2</v>
      </c>
      <c r="P1152" s="47">
        <f ca="1">_xlfn.VAR.P(M$4:M1152)</f>
        <v>0.99832676993881997</v>
      </c>
      <c r="Q1152" s="33">
        <f ca="1">COUNTIF(L$4:L1152, "WIN")/I1152</f>
        <v>0.47954743255004351</v>
      </c>
    </row>
    <row r="1153" spans="9:17" x14ac:dyDescent="0.25">
      <c r="I1153" s="5">
        <v>1150</v>
      </c>
      <c r="J1153" s="9">
        <f t="shared" ca="1" si="87"/>
        <v>0.21808958439793669</v>
      </c>
      <c r="K1153" s="7" t="str">
        <f t="shared" ca="1" si="85"/>
        <v>RED</v>
      </c>
      <c r="L1153" s="7" t="str">
        <f t="shared" ca="1" si="86"/>
        <v>WIN</v>
      </c>
      <c r="M1153" s="8">
        <f t="shared" ca="1" si="88"/>
        <v>1</v>
      </c>
      <c r="N1153" s="8">
        <f t="shared" ca="1" si="89"/>
        <v>-46</v>
      </c>
      <c r="O1153" s="32">
        <f ca="1">SUM(M$4:M1153)/I1153</f>
        <v>-0.04</v>
      </c>
      <c r="P1153" s="47">
        <f ca="1">_xlfn.VAR.P(M$4:M1153)</f>
        <v>0.99839999999999995</v>
      </c>
      <c r="Q1153" s="33">
        <f ca="1">COUNTIF(L$4:L1153, "WIN")/I1153</f>
        <v>0.48</v>
      </c>
    </row>
    <row r="1154" spans="9:17" x14ac:dyDescent="0.25">
      <c r="I1154" s="5">
        <v>1151</v>
      </c>
      <c r="J1154" s="9">
        <f t="shared" ca="1" si="87"/>
        <v>0.39007987052635018</v>
      </c>
      <c r="K1154" s="7" t="str">
        <f t="shared" ca="1" si="85"/>
        <v>RED</v>
      </c>
      <c r="L1154" s="7" t="str">
        <f t="shared" ca="1" si="86"/>
        <v>WIN</v>
      </c>
      <c r="M1154" s="8">
        <f t="shared" ca="1" si="88"/>
        <v>1</v>
      </c>
      <c r="N1154" s="8">
        <f t="shared" ca="1" si="89"/>
        <v>-45</v>
      </c>
      <c r="O1154" s="32">
        <f ca="1">SUM(M$4:M1154)/I1154</f>
        <v>-3.9096437880104258E-2</v>
      </c>
      <c r="P1154" s="47">
        <f ca="1">_xlfn.VAR.P(M$4:M1154)</f>
        <v>0.99847146854508717</v>
      </c>
      <c r="Q1154" s="33">
        <f ca="1">COUNTIF(L$4:L1154, "WIN")/I1154</f>
        <v>0.48045178105994785</v>
      </c>
    </row>
    <row r="1155" spans="9:17" x14ac:dyDescent="0.25">
      <c r="I1155" s="5">
        <v>1152</v>
      </c>
      <c r="J1155" s="9">
        <f t="shared" ca="1" si="87"/>
        <v>0.2971622457457308</v>
      </c>
      <c r="K1155" s="7" t="str">
        <f t="shared" ca="1" si="85"/>
        <v>RED</v>
      </c>
      <c r="L1155" s="7" t="str">
        <f t="shared" ca="1" si="86"/>
        <v>WIN</v>
      </c>
      <c r="M1155" s="8">
        <f t="shared" ca="1" si="88"/>
        <v>1</v>
      </c>
      <c r="N1155" s="8">
        <f t="shared" ca="1" si="89"/>
        <v>-44</v>
      </c>
      <c r="O1155" s="32">
        <f ca="1">SUM(M$4:M1155)/I1155</f>
        <v>-3.8194444444444448E-2</v>
      </c>
      <c r="P1155" s="47">
        <f ca="1">_xlfn.VAR.P(M$4:M1155)</f>
        <v>0.9985411844135802</v>
      </c>
      <c r="Q1155" s="33">
        <f ca="1">COUNTIF(L$4:L1155, "WIN")/I1155</f>
        <v>0.48090277777777779</v>
      </c>
    </row>
    <row r="1156" spans="9:17" x14ac:dyDescent="0.25">
      <c r="I1156" s="5">
        <v>1153</v>
      </c>
      <c r="J1156" s="9">
        <f t="shared" ca="1" si="87"/>
        <v>0.26846809804636051</v>
      </c>
      <c r="K1156" s="7" t="str">
        <f t="shared" ref="K1156:K1219" ca="1" si="90">IF($J1156 &gt;= $D$7, "GREEN", IF($J1156 &gt;= $D$6, "BLACK", "RED"))</f>
        <v>RED</v>
      </c>
      <c r="L1156" s="7" t="str">
        <f t="shared" ref="L1156:L1219" ca="1" si="91">IF($K1156 = "RED", "WIN", "LOSE")</f>
        <v>WIN</v>
      </c>
      <c r="M1156" s="8">
        <f t="shared" ca="1" si="88"/>
        <v>1</v>
      </c>
      <c r="N1156" s="8">
        <f t="shared" ca="1" si="89"/>
        <v>-43</v>
      </c>
      <c r="O1156" s="32">
        <f ca="1">SUM(M$4:M1156)/I1156</f>
        <v>-3.7294015611448399E-2</v>
      </c>
      <c r="P1156" s="47">
        <f ca="1">_xlfn.VAR.P(M$4:M1156)</f>
        <v>0.99860915639957304</v>
      </c>
      <c r="Q1156" s="33">
        <f ca="1">COUNTIF(L$4:L1156, "WIN")/I1156</f>
        <v>0.4813529921942758</v>
      </c>
    </row>
    <row r="1157" spans="9:17" x14ac:dyDescent="0.25">
      <c r="I1157" s="5">
        <v>1154</v>
      </c>
      <c r="J1157" s="9">
        <f t="shared" ca="1" si="87"/>
        <v>0.71668835253167107</v>
      </c>
      <c r="K1157" s="7" t="str">
        <f t="shared" ca="1" si="90"/>
        <v>BLACK</v>
      </c>
      <c r="L1157" s="7" t="str">
        <f t="shared" ca="1" si="91"/>
        <v>LOSE</v>
      </c>
      <c r="M1157" s="8">
        <f t="shared" ca="1" si="88"/>
        <v>-1</v>
      </c>
      <c r="N1157" s="8">
        <f t="shared" ca="1" si="89"/>
        <v>-44</v>
      </c>
      <c r="O1157" s="32">
        <f ca="1">SUM(M$4:M1157)/I1157</f>
        <v>-3.8128249566724434E-2</v>
      </c>
      <c r="P1157" s="47">
        <f ca="1">_xlfn.VAR.P(M$4:M1157)</f>
        <v>0.99854623658497754</v>
      </c>
      <c r="Q1157" s="33">
        <f ca="1">COUNTIF(L$4:L1157, "WIN")/I1157</f>
        <v>0.48093587521663778</v>
      </c>
    </row>
    <row r="1158" spans="9:17" x14ac:dyDescent="0.25">
      <c r="I1158" s="5">
        <v>1155</v>
      </c>
      <c r="J1158" s="9">
        <f t="shared" ref="J1158:J1221" ca="1" si="92">RAND()</f>
        <v>0.9509202581522741</v>
      </c>
      <c r="K1158" s="7" t="str">
        <f t="shared" ca="1" si="90"/>
        <v>BLACK</v>
      </c>
      <c r="L1158" s="7" t="str">
        <f t="shared" ca="1" si="91"/>
        <v>LOSE</v>
      </c>
      <c r="M1158" s="8">
        <f t="shared" ref="M1158:M1221" ca="1" si="93">IF($L1158 = "WIN", 1, -1)</f>
        <v>-1</v>
      </c>
      <c r="N1158" s="8">
        <f t="shared" ref="N1158:N1221" ca="1" si="94">N1157+M1158</f>
        <v>-45</v>
      </c>
      <c r="O1158" s="32">
        <f ca="1">SUM(M$4:M1158)/I1158</f>
        <v>-3.896103896103896E-2</v>
      </c>
      <c r="P1158" s="47">
        <f ca="1">_xlfn.VAR.P(M$4:M1158)</f>
        <v>0.9984820374430764</v>
      </c>
      <c r="Q1158" s="33">
        <f ca="1">COUNTIF(L$4:L1158, "WIN")/I1158</f>
        <v>0.48051948051948051</v>
      </c>
    </row>
    <row r="1159" spans="9:17" x14ac:dyDescent="0.25">
      <c r="I1159" s="5">
        <v>1156</v>
      </c>
      <c r="J1159" s="9">
        <f t="shared" ca="1" si="92"/>
        <v>7.3875146182321827E-2</v>
      </c>
      <c r="K1159" s="7" t="str">
        <f t="shared" ca="1" si="90"/>
        <v>RED</v>
      </c>
      <c r="L1159" s="7" t="str">
        <f t="shared" ca="1" si="91"/>
        <v>WIN</v>
      </c>
      <c r="M1159" s="8">
        <f t="shared" ca="1" si="93"/>
        <v>1</v>
      </c>
      <c r="N1159" s="8">
        <f t="shared" ca="1" si="94"/>
        <v>-44</v>
      </c>
      <c r="O1159" s="32">
        <f ca="1">SUM(M$4:M1159)/I1159</f>
        <v>-3.8062283737024222E-2</v>
      </c>
      <c r="P1159" s="47">
        <f ca="1">_xlfn.VAR.P(M$4:M1159)</f>
        <v>0.99855126255672222</v>
      </c>
      <c r="Q1159" s="33">
        <f ca="1">COUNTIF(L$4:L1159, "WIN")/I1159</f>
        <v>0.48096885813148788</v>
      </c>
    </row>
    <row r="1160" spans="9:17" x14ac:dyDescent="0.25">
      <c r="I1160" s="5">
        <v>1157</v>
      </c>
      <c r="J1160" s="9">
        <f t="shared" ca="1" si="92"/>
        <v>0.51330927519297487</v>
      </c>
      <c r="K1160" s="7" t="str">
        <f t="shared" ca="1" si="90"/>
        <v>BLACK</v>
      </c>
      <c r="L1160" s="7" t="str">
        <f t="shared" ca="1" si="91"/>
        <v>LOSE</v>
      </c>
      <c r="M1160" s="8">
        <f t="shared" ca="1" si="93"/>
        <v>-1</v>
      </c>
      <c r="N1160" s="8">
        <f t="shared" ca="1" si="94"/>
        <v>-45</v>
      </c>
      <c r="O1160" s="32">
        <f ca="1">SUM(M$4:M1160)/I1160</f>
        <v>-3.8893690579083838E-2</v>
      </c>
      <c r="P1160" s="47">
        <f ca="1">_xlfn.VAR.P(M$4:M1160)</f>
        <v>0.99848728083313854</v>
      </c>
      <c r="Q1160" s="33">
        <f ca="1">COUNTIF(L$4:L1160, "WIN")/I1160</f>
        <v>0.48055315471045806</v>
      </c>
    </row>
    <row r="1161" spans="9:17" x14ac:dyDescent="0.25">
      <c r="I1161" s="5">
        <v>1158</v>
      </c>
      <c r="J1161" s="9">
        <f t="shared" ca="1" si="92"/>
        <v>0.96574779363496255</v>
      </c>
      <c r="K1161" s="7" t="str">
        <f t="shared" ca="1" si="90"/>
        <v>BLACK</v>
      </c>
      <c r="L1161" s="7" t="str">
        <f t="shared" ca="1" si="91"/>
        <v>LOSE</v>
      </c>
      <c r="M1161" s="8">
        <f t="shared" ca="1" si="93"/>
        <v>-1</v>
      </c>
      <c r="N1161" s="8">
        <f t="shared" ca="1" si="94"/>
        <v>-46</v>
      </c>
      <c r="O1161" s="32">
        <f ca="1">SUM(M$4:M1161)/I1161</f>
        <v>-3.9723661485319514E-2</v>
      </c>
      <c r="P1161" s="47">
        <f ca="1">_xlfn.VAR.P(M$4:M1161)</f>
        <v>0.99842203071819979</v>
      </c>
      <c r="Q1161" s="33">
        <f ca="1">COUNTIF(L$4:L1161, "WIN")/I1161</f>
        <v>0.48013816925734026</v>
      </c>
    </row>
    <row r="1162" spans="9:17" x14ac:dyDescent="0.25">
      <c r="I1162" s="5">
        <v>1159</v>
      </c>
      <c r="J1162" s="9">
        <f t="shared" ca="1" si="92"/>
        <v>0.73218903805291502</v>
      </c>
      <c r="K1162" s="7" t="str">
        <f t="shared" ca="1" si="90"/>
        <v>BLACK</v>
      </c>
      <c r="L1162" s="7" t="str">
        <f t="shared" ca="1" si="91"/>
        <v>LOSE</v>
      </c>
      <c r="M1162" s="8">
        <f t="shared" ca="1" si="93"/>
        <v>-1</v>
      </c>
      <c r="N1162" s="8">
        <f t="shared" ca="1" si="94"/>
        <v>-47</v>
      </c>
      <c r="O1162" s="32">
        <f ca="1">SUM(M$4:M1162)/I1162</f>
        <v>-4.0552200172562551E-2</v>
      </c>
      <c r="P1162" s="47">
        <f ca="1">_xlfn.VAR.P(M$4:M1162)</f>
        <v>0.99835551906116438</v>
      </c>
      <c r="Q1162" s="33">
        <f ca="1">COUNTIF(L$4:L1162, "WIN")/I1162</f>
        <v>0.47972389991371872</v>
      </c>
    </row>
    <row r="1163" spans="9:17" x14ac:dyDescent="0.25">
      <c r="I1163" s="5">
        <v>1160</v>
      </c>
      <c r="J1163" s="9">
        <f t="shared" ca="1" si="92"/>
        <v>0.34636094216763891</v>
      </c>
      <c r="K1163" s="7" t="str">
        <f t="shared" ca="1" si="90"/>
        <v>RED</v>
      </c>
      <c r="L1163" s="7" t="str">
        <f t="shared" ca="1" si="91"/>
        <v>WIN</v>
      </c>
      <c r="M1163" s="8">
        <f t="shared" ca="1" si="93"/>
        <v>1</v>
      </c>
      <c r="N1163" s="8">
        <f t="shared" ca="1" si="94"/>
        <v>-46</v>
      </c>
      <c r="O1163" s="32">
        <f ca="1">SUM(M$4:M1163)/I1163</f>
        <v>-3.9655172413793106E-2</v>
      </c>
      <c r="P1163" s="47">
        <f ca="1">_xlfn.VAR.P(M$4:M1163)</f>
        <v>0.99842746730083232</v>
      </c>
      <c r="Q1163" s="33">
        <f ca="1">COUNTIF(L$4:L1163, "WIN")/I1163</f>
        <v>0.48017241379310344</v>
      </c>
    </row>
    <row r="1164" spans="9:17" x14ac:dyDescent="0.25">
      <c r="I1164" s="5">
        <v>1161</v>
      </c>
      <c r="J1164" s="9">
        <f t="shared" ca="1" si="92"/>
        <v>0.79123811502429964</v>
      </c>
      <c r="K1164" s="7" t="str">
        <f t="shared" ca="1" si="90"/>
        <v>BLACK</v>
      </c>
      <c r="L1164" s="7" t="str">
        <f t="shared" ca="1" si="91"/>
        <v>LOSE</v>
      </c>
      <c r="M1164" s="8">
        <f t="shared" ca="1" si="93"/>
        <v>-1</v>
      </c>
      <c r="N1164" s="8">
        <f t="shared" ca="1" si="94"/>
        <v>-47</v>
      </c>
      <c r="O1164" s="32">
        <f ca="1">SUM(M$4:M1164)/I1164</f>
        <v>-4.0482342807924204E-2</v>
      </c>
      <c r="P1164" s="47">
        <f ca="1">_xlfn.VAR.P(M$4:M1164)</f>
        <v>0.99836117992078166</v>
      </c>
      <c r="Q1164" s="33">
        <f ca="1">COUNTIF(L$4:L1164, "WIN")/I1164</f>
        <v>0.47975882859603791</v>
      </c>
    </row>
    <row r="1165" spans="9:17" x14ac:dyDescent="0.25">
      <c r="I1165" s="5">
        <v>1162</v>
      </c>
      <c r="J1165" s="9">
        <f t="shared" ca="1" si="92"/>
        <v>0.92260197990615356</v>
      </c>
      <c r="K1165" s="7" t="str">
        <f t="shared" ca="1" si="90"/>
        <v>BLACK</v>
      </c>
      <c r="L1165" s="7" t="str">
        <f t="shared" ca="1" si="91"/>
        <v>LOSE</v>
      </c>
      <c r="M1165" s="8">
        <f t="shared" ca="1" si="93"/>
        <v>-1</v>
      </c>
      <c r="N1165" s="8">
        <f t="shared" ca="1" si="94"/>
        <v>-48</v>
      </c>
      <c r="O1165" s="32">
        <f ca="1">SUM(M$4:M1165)/I1165</f>
        <v>-4.1308089500860588E-2</v>
      </c>
      <c r="P1165" s="47">
        <f ca="1">_xlfn.VAR.P(M$4:M1165)</f>
        <v>0.99829364174178892</v>
      </c>
      <c r="Q1165" s="33">
        <f ca="1">COUNTIF(L$4:L1165, "WIN")/I1165</f>
        <v>0.47934595524956969</v>
      </c>
    </row>
    <row r="1166" spans="9:17" x14ac:dyDescent="0.25">
      <c r="I1166" s="5">
        <v>1163</v>
      </c>
      <c r="J1166" s="9">
        <f t="shared" ca="1" si="92"/>
        <v>0.95481708349589522</v>
      </c>
      <c r="K1166" s="7" t="str">
        <f t="shared" ca="1" si="90"/>
        <v>BLACK</v>
      </c>
      <c r="L1166" s="7" t="str">
        <f t="shared" ca="1" si="91"/>
        <v>LOSE</v>
      </c>
      <c r="M1166" s="8">
        <f t="shared" ca="1" si="93"/>
        <v>-1</v>
      </c>
      <c r="N1166" s="8">
        <f t="shared" ca="1" si="94"/>
        <v>-49</v>
      </c>
      <c r="O1166" s="32">
        <f ca="1">SUM(M$4:M1166)/I1166</f>
        <v>-4.2132416165090281E-2</v>
      </c>
      <c r="P1166" s="47">
        <f ca="1">_xlfn.VAR.P(M$4:M1166)</f>
        <v>0.99822485950809159</v>
      </c>
      <c r="Q1166" s="33">
        <f ca="1">COUNTIF(L$4:L1166, "WIN")/I1166</f>
        <v>0.47893379191745483</v>
      </c>
    </row>
    <row r="1167" spans="9:17" x14ac:dyDescent="0.25">
      <c r="I1167" s="5">
        <v>1164</v>
      </c>
      <c r="J1167" s="9">
        <f t="shared" ca="1" si="92"/>
        <v>0.64132710461698328</v>
      </c>
      <c r="K1167" s="7" t="str">
        <f t="shared" ca="1" si="90"/>
        <v>BLACK</v>
      </c>
      <c r="L1167" s="7" t="str">
        <f t="shared" ca="1" si="91"/>
        <v>LOSE</v>
      </c>
      <c r="M1167" s="8">
        <f t="shared" ca="1" si="93"/>
        <v>-1</v>
      </c>
      <c r="N1167" s="8">
        <f t="shared" ca="1" si="94"/>
        <v>-50</v>
      </c>
      <c r="O1167" s="32">
        <f ca="1">SUM(M$4:M1167)/I1167</f>
        <v>-4.29553264604811E-2</v>
      </c>
      <c r="P1167" s="47">
        <f ca="1">_xlfn.VAR.P(M$4:M1167)</f>
        <v>0.99815483992867349</v>
      </c>
      <c r="Q1167" s="33">
        <f ca="1">COUNTIF(L$4:L1167, "WIN")/I1167</f>
        <v>0.47852233676975947</v>
      </c>
    </row>
    <row r="1168" spans="9:17" x14ac:dyDescent="0.25">
      <c r="I1168" s="5">
        <v>1165</v>
      </c>
      <c r="J1168" s="9">
        <f t="shared" ca="1" si="92"/>
        <v>0.82443076165368234</v>
      </c>
      <c r="K1168" s="7" t="str">
        <f t="shared" ca="1" si="90"/>
        <v>BLACK</v>
      </c>
      <c r="L1168" s="7" t="str">
        <f t="shared" ca="1" si="91"/>
        <v>LOSE</v>
      </c>
      <c r="M1168" s="8">
        <f t="shared" ca="1" si="93"/>
        <v>-1</v>
      </c>
      <c r="N1168" s="8">
        <f t="shared" ca="1" si="94"/>
        <v>-51</v>
      </c>
      <c r="O1168" s="32">
        <f ca="1">SUM(M$4:M1168)/I1168</f>
        <v>-4.3776824034334763E-2</v>
      </c>
      <c r="P1168" s="47">
        <f ca="1">_xlfn.VAR.P(M$4:M1168)</f>
        <v>0.99808358967746691</v>
      </c>
      <c r="Q1168" s="33">
        <f ca="1">COUNTIF(L$4:L1168, "WIN")/I1168</f>
        <v>0.4781115879828326</v>
      </c>
    </row>
    <row r="1169" spans="9:17" x14ac:dyDescent="0.25">
      <c r="I1169" s="5">
        <v>1166</v>
      </c>
      <c r="J1169" s="9">
        <f t="shared" ca="1" si="92"/>
        <v>0.20915401658195554</v>
      </c>
      <c r="K1169" s="7" t="str">
        <f t="shared" ca="1" si="90"/>
        <v>RED</v>
      </c>
      <c r="L1169" s="7" t="str">
        <f t="shared" ca="1" si="91"/>
        <v>WIN</v>
      </c>
      <c r="M1169" s="8">
        <f t="shared" ca="1" si="93"/>
        <v>1</v>
      </c>
      <c r="N1169" s="8">
        <f t="shared" ca="1" si="94"/>
        <v>-50</v>
      </c>
      <c r="O1169" s="32">
        <f ca="1">SUM(M$4:M1169)/I1169</f>
        <v>-4.2881646655231559E-2</v>
      </c>
      <c r="P1169" s="47">
        <f ca="1">_xlfn.VAR.P(M$4:M1169)</f>
        <v>0.99816116438013591</v>
      </c>
      <c r="Q1169" s="33">
        <f ca="1">COUNTIF(L$4:L1169, "WIN")/I1169</f>
        <v>0.47855917667238423</v>
      </c>
    </row>
    <row r="1170" spans="9:17" x14ac:dyDescent="0.25">
      <c r="I1170" s="5">
        <v>1167</v>
      </c>
      <c r="J1170" s="9">
        <f t="shared" ca="1" si="92"/>
        <v>0.11821699199448399</v>
      </c>
      <c r="K1170" s="7" t="str">
        <f t="shared" ca="1" si="90"/>
        <v>RED</v>
      </c>
      <c r="L1170" s="7" t="str">
        <f t="shared" ca="1" si="91"/>
        <v>WIN</v>
      </c>
      <c r="M1170" s="8">
        <f t="shared" ca="1" si="93"/>
        <v>1</v>
      </c>
      <c r="N1170" s="8">
        <f t="shared" ca="1" si="94"/>
        <v>-49</v>
      </c>
      <c r="O1170" s="32">
        <f ca="1">SUM(M$4:M1170)/I1170</f>
        <v>-4.1988003427592117E-2</v>
      </c>
      <c r="P1170" s="47">
        <f ca="1">_xlfn.VAR.P(M$4:M1170)</f>
        <v>0.99823700756816447</v>
      </c>
      <c r="Q1170" s="33">
        <f ca="1">COUNTIF(L$4:L1170, "WIN")/I1170</f>
        <v>0.47900599828620394</v>
      </c>
    </row>
    <row r="1171" spans="9:17" x14ac:dyDescent="0.25">
      <c r="I1171" s="5">
        <v>1168</v>
      </c>
      <c r="J1171" s="9">
        <f t="shared" ca="1" si="92"/>
        <v>0.98922417452710887</v>
      </c>
      <c r="K1171" s="7" t="str">
        <f t="shared" ca="1" si="90"/>
        <v>GREEN</v>
      </c>
      <c r="L1171" s="7" t="str">
        <f t="shared" ca="1" si="91"/>
        <v>LOSE</v>
      </c>
      <c r="M1171" s="8">
        <f t="shared" ca="1" si="93"/>
        <v>-1</v>
      </c>
      <c r="N1171" s="8">
        <f t="shared" ca="1" si="94"/>
        <v>-50</v>
      </c>
      <c r="O1171" s="32">
        <f ca="1">SUM(M$4:M1171)/I1171</f>
        <v>-4.2808219178082189E-2</v>
      </c>
      <c r="P1171" s="47">
        <f ca="1">_xlfn.VAR.P(M$4:M1171)</f>
        <v>0.99816745637080129</v>
      </c>
      <c r="Q1171" s="33">
        <f ca="1">COUNTIF(L$4:L1171, "WIN")/I1171</f>
        <v>0.4785958904109589</v>
      </c>
    </row>
    <row r="1172" spans="9:17" x14ac:dyDescent="0.25">
      <c r="I1172" s="5">
        <v>1169</v>
      </c>
      <c r="J1172" s="9">
        <f t="shared" ca="1" si="92"/>
        <v>0.27725440985316141</v>
      </c>
      <c r="K1172" s="7" t="str">
        <f t="shared" ca="1" si="90"/>
        <v>RED</v>
      </c>
      <c r="L1172" s="7" t="str">
        <f t="shared" ca="1" si="91"/>
        <v>WIN</v>
      </c>
      <c r="M1172" s="8">
        <f t="shared" ca="1" si="93"/>
        <v>1</v>
      </c>
      <c r="N1172" s="8">
        <f t="shared" ca="1" si="94"/>
        <v>-49</v>
      </c>
      <c r="O1172" s="32">
        <f ca="1">SUM(M$4:M1172)/I1172</f>
        <v>-4.1916167664670656E-2</v>
      </c>
      <c r="P1172" s="47">
        <f ca="1">_xlfn.VAR.P(M$4:M1172)</f>
        <v>0.99824303488830723</v>
      </c>
      <c r="Q1172" s="33">
        <f ca="1">COUNTIF(L$4:L1172, "WIN")/I1172</f>
        <v>0.47904191616766467</v>
      </c>
    </row>
    <row r="1173" spans="9:17" x14ac:dyDescent="0.25">
      <c r="I1173" s="5">
        <v>1170</v>
      </c>
      <c r="J1173" s="9">
        <f t="shared" ca="1" si="92"/>
        <v>0.76767525295563921</v>
      </c>
      <c r="K1173" s="7" t="str">
        <f t="shared" ca="1" si="90"/>
        <v>BLACK</v>
      </c>
      <c r="L1173" s="7" t="str">
        <f t="shared" ca="1" si="91"/>
        <v>LOSE</v>
      </c>
      <c r="M1173" s="8">
        <f t="shared" ca="1" si="93"/>
        <v>-1</v>
      </c>
      <c r="N1173" s="8">
        <f t="shared" ca="1" si="94"/>
        <v>-50</v>
      </c>
      <c r="O1173" s="32">
        <f ca="1">SUM(M$4:M1173)/I1173</f>
        <v>-4.2735042735042736E-2</v>
      </c>
      <c r="P1173" s="47">
        <f ca="1">_xlfn.VAR.P(M$4:M1173)</f>
        <v>0.99817371612243411</v>
      </c>
      <c r="Q1173" s="33">
        <f ca="1">COUNTIF(L$4:L1173, "WIN")/I1173</f>
        <v>0.47863247863247865</v>
      </c>
    </row>
    <row r="1174" spans="9:17" x14ac:dyDescent="0.25">
      <c r="I1174" s="5">
        <v>1171</v>
      </c>
      <c r="J1174" s="9">
        <f t="shared" ca="1" si="92"/>
        <v>0.78618459847872846</v>
      </c>
      <c r="K1174" s="7" t="str">
        <f t="shared" ca="1" si="90"/>
        <v>BLACK</v>
      </c>
      <c r="L1174" s="7" t="str">
        <f t="shared" ca="1" si="91"/>
        <v>LOSE</v>
      </c>
      <c r="M1174" s="8">
        <f t="shared" ca="1" si="93"/>
        <v>-1</v>
      </c>
      <c r="N1174" s="8">
        <f t="shared" ca="1" si="94"/>
        <v>-51</v>
      </c>
      <c r="O1174" s="32">
        <f ca="1">SUM(M$4:M1174)/I1174</f>
        <v>-4.3552519214346712E-2</v>
      </c>
      <c r="P1174" s="47">
        <f ca="1">_xlfn.VAR.P(M$4:M1174)</f>
        <v>0.99810317807008397</v>
      </c>
      <c r="Q1174" s="33">
        <f ca="1">COUNTIF(L$4:L1174, "WIN")/I1174</f>
        <v>0.47822374039282667</v>
      </c>
    </row>
    <row r="1175" spans="9:17" x14ac:dyDescent="0.25">
      <c r="I1175" s="5">
        <v>1172</v>
      </c>
      <c r="J1175" s="9">
        <f t="shared" ca="1" si="92"/>
        <v>0.34294901075799666</v>
      </c>
      <c r="K1175" s="7" t="str">
        <f t="shared" ca="1" si="90"/>
        <v>RED</v>
      </c>
      <c r="L1175" s="7" t="str">
        <f t="shared" ca="1" si="91"/>
        <v>WIN</v>
      </c>
      <c r="M1175" s="8">
        <f t="shared" ca="1" si="93"/>
        <v>1</v>
      </c>
      <c r="N1175" s="8">
        <f t="shared" ca="1" si="94"/>
        <v>-50</v>
      </c>
      <c r="O1175" s="32">
        <f ca="1">SUM(M$4:M1175)/I1175</f>
        <v>-4.2662116040955635E-2</v>
      </c>
      <c r="P1175" s="47">
        <f ca="1">_xlfn.VAR.P(M$4:M1175)</f>
        <v>0.99817994385490805</v>
      </c>
      <c r="Q1175" s="33">
        <f ca="1">COUNTIF(L$4:L1175, "WIN")/I1175</f>
        <v>0.4786689419795222</v>
      </c>
    </row>
    <row r="1176" spans="9:17" x14ac:dyDescent="0.25">
      <c r="I1176" s="5">
        <v>1173</v>
      </c>
      <c r="J1176" s="9">
        <f t="shared" ca="1" si="92"/>
        <v>0.84885896806948602</v>
      </c>
      <c r="K1176" s="7" t="str">
        <f t="shared" ca="1" si="90"/>
        <v>BLACK</v>
      </c>
      <c r="L1176" s="7" t="str">
        <f t="shared" ca="1" si="91"/>
        <v>LOSE</v>
      </c>
      <c r="M1176" s="8">
        <f t="shared" ca="1" si="93"/>
        <v>-1</v>
      </c>
      <c r="N1176" s="8">
        <f t="shared" ca="1" si="94"/>
        <v>-51</v>
      </c>
      <c r="O1176" s="32">
        <f ca="1">SUM(M$4:M1176)/I1176</f>
        <v>-4.3478260869565216E-2</v>
      </c>
      <c r="P1176" s="47">
        <f ca="1">_xlfn.VAR.P(M$4:M1176)</f>
        <v>0.99810964083175802</v>
      </c>
      <c r="Q1176" s="33">
        <f ca="1">COUNTIF(L$4:L1176, "WIN")/I1176</f>
        <v>0.47826086956521741</v>
      </c>
    </row>
    <row r="1177" spans="9:17" x14ac:dyDescent="0.25">
      <c r="I1177" s="5">
        <v>1174</v>
      </c>
      <c r="J1177" s="9">
        <f t="shared" ca="1" si="92"/>
        <v>0.92922008476513296</v>
      </c>
      <c r="K1177" s="7" t="str">
        <f t="shared" ca="1" si="90"/>
        <v>BLACK</v>
      </c>
      <c r="L1177" s="7" t="str">
        <f t="shared" ca="1" si="91"/>
        <v>LOSE</v>
      </c>
      <c r="M1177" s="8">
        <f t="shared" ca="1" si="93"/>
        <v>-1</v>
      </c>
      <c r="N1177" s="8">
        <f t="shared" ca="1" si="94"/>
        <v>-52</v>
      </c>
      <c r="O1177" s="32">
        <f ca="1">SUM(M$4:M1177)/I1177</f>
        <v>-4.4293015332197615E-2</v>
      </c>
      <c r="P1177" s="47">
        <f ca="1">_xlfn.VAR.P(M$4:M1177)</f>
        <v>0.99803812879278175</v>
      </c>
      <c r="Q1177" s="33">
        <f ca="1">COUNTIF(L$4:L1177, "WIN")/I1177</f>
        <v>0.47785349233390118</v>
      </c>
    </row>
    <row r="1178" spans="9:17" x14ac:dyDescent="0.25">
      <c r="I1178" s="5">
        <v>1175</v>
      </c>
      <c r="J1178" s="9">
        <f t="shared" ca="1" si="92"/>
        <v>2.8383962287757969E-3</v>
      </c>
      <c r="K1178" s="7" t="str">
        <f t="shared" ca="1" si="90"/>
        <v>RED</v>
      </c>
      <c r="L1178" s="7" t="str">
        <f t="shared" ca="1" si="91"/>
        <v>WIN</v>
      </c>
      <c r="M1178" s="8">
        <f t="shared" ca="1" si="93"/>
        <v>1</v>
      </c>
      <c r="N1178" s="8">
        <f t="shared" ca="1" si="94"/>
        <v>-51</v>
      </c>
      <c r="O1178" s="32">
        <f ca="1">SUM(M$4:M1178)/I1178</f>
        <v>-4.3404255319148939E-2</v>
      </c>
      <c r="P1178" s="47">
        <f ca="1">_xlfn.VAR.P(M$4:M1178)</f>
        <v>0.99811607062019014</v>
      </c>
      <c r="Q1178" s="33">
        <f ca="1">COUNTIF(L$4:L1178, "WIN")/I1178</f>
        <v>0.47829787234042553</v>
      </c>
    </row>
    <row r="1179" spans="9:17" x14ac:dyDescent="0.25">
      <c r="I1179" s="5">
        <v>1176</v>
      </c>
      <c r="J1179" s="9">
        <f t="shared" ca="1" si="92"/>
        <v>0.19125923384781862</v>
      </c>
      <c r="K1179" s="7" t="str">
        <f t="shared" ca="1" si="90"/>
        <v>RED</v>
      </c>
      <c r="L1179" s="7" t="str">
        <f t="shared" ca="1" si="91"/>
        <v>WIN</v>
      </c>
      <c r="M1179" s="8">
        <f t="shared" ca="1" si="93"/>
        <v>1</v>
      </c>
      <c r="N1179" s="8">
        <f t="shared" ca="1" si="94"/>
        <v>-50</v>
      </c>
      <c r="O1179" s="32">
        <f ca="1">SUM(M$4:M1179)/I1179</f>
        <v>-4.2517006802721087E-2</v>
      </c>
      <c r="P1179" s="47">
        <f ca="1">_xlfn.VAR.P(M$4:M1179)</f>
        <v>0.99819230413253734</v>
      </c>
      <c r="Q1179" s="33">
        <f ca="1">COUNTIF(L$4:L1179, "WIN")/I1179</f>
        <v>0.47874149659863946</v>
      </c>
    </row>
    <row r="1180" spans="9:17" x14ac:dyDescent="0.25">
      <c r="I1180" s="5">
        <v>1177</v>
      </c>
      <c r="J1180" s="9">
        <f t="shared" ca="1" si="92"/>
        <v>0.26595544841720886</v>
      </c>
      <c r="K1180" s="7" t="str">
        <f t="shared" ca="1" si="90"/>
        <v>RED</v>
      </c>
      <c r="L1180" s="7" t="str">
        <f t="shared" ca="1" si="91"/>
        <v>WIN</v>
      </c>
      <c r="M1180" s="8">
        <f t="shared" ca="1" si="93"/>
        <v>1</v>
      </c>
      <c r="N1180" s="8">
        <f t="shared" ca="1" si="94"/>
        <v>-49</v>
      </c>
      <c r="O1180" s="32">
        <f ca="1">SUM(M$4:M1180)/I1180</f>
        <v>-4.1631265930331354E-2</v>
      </c>
      <c r="P1180" s="47">
        <f ca="1">_xlfn.VAR.P(M$4:M1180)</f>
        <v>0.99826683769703806</v>
      </c>
      <c r="Q1180" s="33">
        <f ca="1">COUNTIF(L$4:L1180, "WIN")/I1180</f>
        <v>0.4791843670348343</v>
      </c>
    </row>
    <row r="1181" spans="9:17" x14ac:dyDescent="0.25">
      <c r="I1181" s="5">
        <v>1178</v>
      </c>
      <c r="J1181" s="9">
        <f t="shared" ca="1" si="92"/>
        <v>0.7464736745865741</v>
      </c>
      <c r="K1181" s="7" t="str">
        <f t="shared" ca="1" si="90"/>
        <v>BLACK</v>
      </c>
      <c r="L1181" s="7" t="str">
        <f t="shared" ca="1" si="91"/>
        <v>LOSE</v>
      </c>
      <c r="M1181" s="8">
        <f t="shared" ca="1" si="93"/>
        <v>-1</v>
      </c>
      <c r="N1181" s="8">
        <f t="shared" ca="1" si="94"/>
        <v>-50</v>
      </c>
      <c r="O1181" s="32">
        <f ca="1">SUM(M$4:M1181)/I1181</f>
        <v>-4.2444821731748725E-2</v>
      </c>
      <c r="P1181" s="47">
        <f ca="1">_xlfn.VAR.P(M$4:M1181)</f>
        <v>0.99819843710816003</v>
      </c>
      <c r="Q1181" s="33">
        <f ca="1">COUNTIF(L$4:L1181, "WIN")/I1181</f>
        <v>0.47877758913412566</v>
      </c>
    </row>
    <row r="1182" spans="9:17" x14ac:dyDescent="0.25">
      <c r="I1182" s="5">
        <v>1179</v>
      </c>
      <c r="J1182" s="9">
        <f t="shared" ca="1" si="92"/>
        <v>0.54793061704433021</v>
      </c>
      <c r="K1182" s="7" t="str">
        <f t="shared" ca="1" si="90"/>
        <v>BLACK</v>
      </c>
      <c r="L1182" s="7" t="str">
        <f t="shared" ca="1" si="91"/>
        <v>LOSE</v>
      </c>
      <c r="M1182" s="8">
        <f t="shared" ca="1" si="93"/>
        <v>-1</v>
      </c>
      <c r="N1182" s="8">
        <f t="shared" ca="1" si="94"/>
        <v>-51</v>
      </c>
      <c r="O1182" s="32">
        <f ca="1">SUM(M$4:M1182)/I1182</f>
        <v>-4.3256997455470736E-2</v>
      </c>
      <c r="P1182" s="47">
        <f ca="1">_xlfn.VAR.P(M$4:M1182)</f>
        <v>0.99812883217113735</v>
      </c>
      <c r="Q1182" s="33">
        <f ca="1">COUNTIF(L$4:L1182, "WIN")/I1182</f>
        <v>0.47837150127226463</v>
      </c>
    </row>
    <row r="1183" spans="9:17" x14ac:dyDescent="0.25">
      <c r="I1183" s="5">
        <v>1180</v>
      </c>
      <c r="J1183" s="9">
        <f t="shared" ca="1" si="92"/>
        <v>0.90757381156188821</v>
      </c>
      <c r="K1183" s="7" t="str">
        <f t="shared" ca="1" si="90"/>
        <v>BLACK</v>
      </c>
      <c r="L1183" s="7" t="str">
        <f t="shared" ca="1" si="91"/>
        <v>LOSE</v>
      </c>
      <c r="M1183" s="8">
        <f t="shared" ca="1" si="93"/>
        <v>-1</v>
      </c>
      <c r="N1183" s="8">
        <f t="shared" ca="1" si="94"/>
        <v>-52</v>
      </c>
      <c r="O1183" s="32">
        <f ca="1">SUM(M$4:M1183)/I1183</f>
        <v>-4.4067796610169491E-2</v>
      </c>
      <c r="P1183" s="47">
        <f ca="1">_xlfn.VAR.P(M$4:M1183)</f>
        <v>0.99805802930192478</v>
      </c>
      <c r="Q1183" s="33">
        <f ca="1">COUNTIF(L$4:L1183, "WIN")/I1183</f>
        <v>0.47796610169491527</v>
      </c>
    </row>
    <row r="1184" spans="9:17" x14ac:dyDescent="0.25">
      <c r="I1184" s="5">
        <v>1181</v>
      </c>
      <c r="J1184" s="9">
        <f t="shared" ca="1" si="92"/>
        <v>0.23800113825005131</v>
      </c>
      <c r="K1184" s="7" t="str">
        <f t="shared" ca="1" si="90"/>
        <v>RED</v>
      </c>
      <c r="L1184" s="7" t="str">
        <f t="shared" ca="1" si="91"/>
        <v>WIN</v>
      </c>
      <c r="M1184" s="8">
        <f t="shared" ca="1" si="93"/>
        <v>1</v>
      </c>
      <c r="N1184" s="8">
        <f t="shared" ca="1" si="94"/>
        <v>-51</v>
      </c>
      <c r="O1184" s="32">
        <f ca="1">SUM(M$4:M1184)/I1184</f>
        <v>-4.3183742591024553E-2</v>
      </c>
      <c r="P1184" s="47">
        <f ca="1">_xlfn.VAR.P(M$4:M1184)</f>
        <v>0.99813516437583216</v>
      </c>
      <c r="Q1184" s="33">
        <f ca="1">COUNTIF(L$4:L1184, "WIN")/I1184</f>
        <v>0.47840812870448773</v>
      </c>
    </row>
    <row r="1185" spans="9:17" x14ac:dyDescent="0.25">
      <c r="I1185" s="5">
        <v>1182</v>
      </c>
      <c r="J1185" s="9">
        <f t="shared" ca="1" si="92"/>
        <v>0.34964777672049929</v>
      </c>
      <c r="K1185" s="7" t="str">
        <f t="shared" ca="1" si="90"/>
        <v>RED</v>
      </c>
      <c r="L1185" s="7" t="str">
        <f t="shared" ca="1" si="91"/>
        <v>WIN</v>
      </c>
      <c r="M1185" s="8">
        <f t="shared" ca="1" si="93"/>
        <v>1</v>
      </c>
      <c r="N1185" s="8">
        <f t="shared" ca="1" si="94"/>
        <v>-50</v>
      </c>
      <c r="O1185" s="32">
        <f ca="1">SUM(M$4:M1185)/I1185</f>
        <v>-4.2301184433164128E-2</v>
      </c>
      <c r="P1185" s="47">
        <f ca="1">_xlfn.VAR.P(M$4:M1185)</f>
        <v>0.99821060979555143</v>
      </c>
      <c r="Q1185" s="33">
        <f ca="1">COUNTIF(L$4:L1185, "WIN")/I1185</f>
        <v>0.47884940778341795</v>
      </c>
    </row>
    <row r="1186" spans="9:17" x14ac:dyDescent="0.25">
      <c r="I1186" s="5">
        <v>1183</v>
      </c>
      <c r="J1186" s="9">
        <f t="shared" ca="1" si="92"/>
        <v>0.40974092040931009</v>
      </c>
      <c r="K1186" s="7" t="str">
        <f t="shared" ca="1" si="90"/>
        <v>RED</v>
      </c>
      <c r="L1186" s="7" t="str">
        <f t="shared" ca="1" si="91"/>
        <v>WIN</v>
      </c>
      <c r="M1186" s="8">
        <f t="shared" ca="1" si="93"/>
        <v>1</v>
      </c>
      <c r="N1186" s="8">
        <f t="shared" ca="1" si="94"/>
        <v>-49</v>
      </c>
      <c r="O1186" s="32">
        <f ca="1">SUM(M$4:M1186)/I1186</f>
        <v>-4.142011834319527E-2</v>
      </c>
      <c r="P1186" s="47">
        <f ca="1">_xlfn.VAR.P(M$4:M1186)</f>
        <v>0.99828437379643575</v>
      </c>
      <c r="Q1186" s="33">
        <f ca="1">COUNTIF(L$4:L1186, "WIN")/I1186</f>
        <v>0.47928994082840237</v>
      </c>
    </row>
    <row r="1187" spans="9:17" x14ac:dyDescent="0.25">
      <c r="I1187" s="5">
        <v>1184</v>
      </c>
      <c r="J1187" s="9">
        <f t="shared" ca="1" si="92"/>
        <v>0.96766799552478522</v>
      </c>
      <c r="K1187" s="7" t="str">
        <f t="shared" ca="1" si="90"/>
        <v>BLACK</v>
      </c>
      <c r="L1187" s="7" t="str">
        <f t="shared" ca="1" si="91"/>
        <v>LOSE</v>
      </c>
      <c r="M1187" s="8">
        <f t="shared" ca="1" si="93"/>
        <v>-1</v>
      </c>
      <c r="N1187" s="8">
        <f t="shared" ca="1" si="94"/>
        <v>-50</v>
      </c>
      <c r="O1187" s="32">
        <f ca="1">SUM(M$4:M1187)/I1187</f>
        <v>-4.2229729729729729E-2</v>
      </c>
      <c r="P1187" s="47">
        <f ca="1">_xlfn.VAR.P(M$4:M1187)</f>
        <v>0.99821664992695402</v>
      </c>
      <c r="Q1187" s="33">
        <f ca="1">COUNTIF(L$4:L1187, "WIN")/I1187</f>
        <v>0.47888513513513514</v>
      </c>
    </row>
    <row r="1188" spans="9:17" x14ac:dyDescent="0.25">
      <c r="I1188" s="5">
        <v>1185</v>
      </c>
      <c r="J1188" s="9">
        <f t="shared" ca="1" si="92"/>
        <v>0.52972015235769121</v>
      </c>
      <c r="K1188" s="7" t="str">
        <f t="shared" ca="1" si="90"/>
        <v>BLACK</v>
      </c>
      <c r="L1188" s="7" t="str">
        <f t="shared" ca="1" si="91"/>
        <v>LOSE</v>
      </c>
      <c r="M1188" s="8">
        <f t="shared" ca="1" si="93"/>
        <v>-1</v>
      </c>
      <c r="N1188" s="8">
        <f t="shared" ca="1" si="94"/>
        <v>-51</v>
      </c>
      <c r="O1188" s="32">
        <f ca="1">SUM(M$4:M1188)/I1188</f>
        <v>-4.3037974683544304E-2</v>
      </c>
      <c r="P1188" s="47">
        <f ca="1">_xlfn.VAR.P(M$4:M1188)</f>
        <v>0.99814773273513857</v>
      </c>
      <c r="Q1188" s="33">
        <f ca="1">COUNTIF(L$4:L1188, "WIN")/I1188</f>
        <v>0.47848101265822784</v>
      </c>
    </row>
    <row r="1189" spans="9:17" x14ac:dyDescent="0.25">
      <c r="I1189" s="5">
        <v>1186</v>
      </c>
      <c r="J1189" s="9">
        <f t="shared" ca="1" si="92"/>
        <v>0.85485135947374458</v>
      </c>
      <c r="K1189" s="7" t="str">
        <f t="shared" ca="1" si="90"/>
        <v>BLACK</v>
      </c>
      <c r="L1189" s="7" t="str">
        <f t="shared" ca="1" si="91"/>
        <v>LOSE</v>
      </c>
      <c r="M1189" s="8">
        <f t="shared" ca="1" si="93"/>
        <v>-1</v>
      </c>
      <c r="N1189" s="8">
        <f t="shared" ca="1" si="94"/>
        <v>-52</v>
      </c>
      <c r="O1189" s="32">
        <f ca="1">SUM(M$4:M1189)/I1189</f>
        <v>-4.3844856661045532E-2</v>
      </c>
      <c r="P1189" s="47">
        <f ca="1">_xlfn.VAR.P(M$4:M1189)</f>
        <v>0.99807762854437232</v>
      </c>
      <c r="Q1189" s="33">
        <f ca="1">COUNTIF(L$4:L1189, "WIN")/I1189</f>
        <v>0.47807757166947723</v>
      </c>
    </row>
    <row r="1190" spans="9:17" x14ac:dyDescent="0.25">
      <c r="I1190" s="5">
        <v>1187</v>
      </c>
      <c r="J1190" s="9">
        <f t="shared" ca="1" si="92"/>
        <v>0.51621070364228894</v>
      </c>
      <c r="K1190" s="7" t="str">
        <f t="shared" ca="1" si="90"/>
        <v>BLACK</v>
      </c>
      <c r="L1190" s="7" t="str">
        <f t="shared" ca="1" si="91"/>
        <v>LOSE</v>
      </c>
      <c r="M1190" s="8">
        <f t="shared" ca="1" si="93"/>
        <v>-1</v>
      </c>
      <c r="N1190" s="8">
        <f t="shared" ca="1" si="94"/>
        <v>-53</v>
      </c>
      <c r="O1190" s="32">
        <f ca="1">SUM(M$4:M1190)/I1190</f>
        <v>-4.4650379106992419E-2</v>
      </c>
      <c r="P1190" s="47">
        <f ca="1">_xlfn.VAR.P(M$4:M1190)</f>
        <v>0.99800634364560181</v>
      </c>
      <c r="Q1190" s="33">
        <f ca="1">COUNTIF(L$4:L1190, "WIN")/I1190</f>
        <v>0.47767481044650378</v>
      </c>
    </row>
    <row r="1191" spans="9:17" x14ac:dyDescent="0.25">
      <c r="I1191" s="5">
        <v>1188</v>
      </c>
      <c r="J1191" s="9">
        <f t="shared" ca="1" si="92"/>
        <v>0.31675454561413519</v>
      </c>
      <c r="K1191" s="7" t="str">
        <f t="shared" ca="1" si="90"/>
        <v>RED</v>
      </c>
      <c r="L1191" s="7" t="str">
        <f t="shared" ca="1" si="91"/>
        <v>WIN</v>
      </c>
      <c r="M1191" s="8">
        <f t="shared" ca="1" si="93"/>
        <v>1</v>
      </c>
      <c r="N1191" s="8">
        <f t="shared" ca="1" si="94"/>
        <v>-52</v>
      </c>
      <c r="O1191" s="32">
        <f ca="1">SUM(M$4:M1191)/I1191</f>
        <v>-4.3771043771043773E-2</v>
      </c>
      <c r="P1191" s="47">
        <f ca="1">_xlfn.VAR.P(M$4:M1191)</f>
        <v>0.99808409572719337</v>
      </c>
      <c r="Q1191" s="33">
        <f ca="1">COUNTIF(L$4:L1191, "WIN")/I1191</f>
        <v>0.4781144781144781</v>
      </c>
    </row>
    <row r="1192" spans="9:17" x14ac:dyDescent="0.25">
      <c r="I1192" s="5">
        <v>1189</v>
      </c>
      <c r="J1192" s="9">
        <f t="shared" ca="1" si="92"/>
        <v>0.93277389524512777</v>
      </c>
      <c r="K1192" s="7" t="str">
        <f t="shared" ca="1" si="90"/>
        <v>BLACK</v>
      </c>
      <c r="L1192" s="7" t="str">
        <f t="shared" ca="1" si="91"/>
        <v>LOSE</v>
      </c>
      <c r="M1192" s="8">
        <f t="shared" ca="1" si="93"/>
        <v>-1</v>
      </c>
      <c r="N1192" s="8">
        <f t="shared" ca="1" si="94"/>
        <v>-53</v>
      </c>
      <c r="O1192" s="32">
        <f ca="1">SUM(M$4:M1192)/I1192</f>
        <v>-4.4575273338940284E-2</v>
      </c>
      <c r="P1192" s="47">
        <f ca="1">_xlfn.VAR.P(M$4:M1192)</f>
        <v>0.9980130450067588</v>
      </c>
      <c r="Q1192" s="33">
        <f ca="1">COUNTIF(L$4:L1192, "WIN")/I1192</f>
        <v>0.47771236333052985</v>
      </c>
    </row>
    <row r="1193" spans="9:17" x14ac:dyDescent="0.25">
      <c r="I1193" s="5">
        <v>1190</v>
      </c>
      <c r="J1193" s="9">
        <f t="shared" ca="1" si="92"/>
        <v>0.45926639034937788</v>
      </c>
      <c r="K1193" s="7" t="str">
        <f t="shared" ca="1" si="90"/>
        <v>RED</v>
      </c>
      <c r="L1193" s="7" t="str">
        <f t="shared" ca="1" si="91"/>
        <v>WIN</v>
      </c>
      <c r="M1193" s="8">
        <f t="shared" ca="1" si="93"/>
        <v>1</v>
      </c>
      <c r="N1193" s="8">
        <f t="shared" ca="1" si="94"/>
        <v>-52</v>
      </c>
      <c r="O1193" s="32">
        <f ca="1">SUM(M$4:M1193)/I1193</f>
        <v>-4.3697478991596636E-2</v>
      </c>
      <c r="P1193" s="47">
        <f ca="1">_xlfn.VAR.P(M$4:M1193)</f>
        <v>0.99809053032977901</v>
      </c>
      <c r="Q1193" s="33">
        <f ca="1">COUNTIF(L$4:L1193, "WIN")/I1193</f>
        <v>0.4781512605042017</v>
      </c>
    </row>
    <row r="1194" spans="9:17" x14ac:dyDescent="0.25">
      <c r="I1194" s="5">
        <v>1191</v>
      </c>
      <c r="J1194" s="9">
        <f t="shared" ca="1" si="92"/>
        <v>0.67628151999222608</v>
      </c>
      <c r="K1194" s="7" t="str">
        <f t="shared" ca="1" si="90"/>
        <v>BLACK</v>
      </c>
      <c r="L1194" s="7" t="str">
        <f t="shared" ca="1" si="91"/>
        <v>LOSE</v>
      </c>
      <c r="M1194" s="8">
        <f t="shared" ca="1" si="93"/>
        <v>-1</v>
      </c>
      <c r="N1194" s="8">
        <f t="shared" ca="1" si="94"/>
        <v>-53</v>
      </c>
      <c r="O1194" s="32">
        <f ca="1">SUM(M$4:M1194)/I1194</f>
        <v>-4.4500419815281279E-2</v>
      </c>
      <c r="P1194" s="47">
        <f ca="1">_xlfn.VAR.P(M$4:M1194)</f>
        <v>0.99801971263626377</v>
      </c>
      <c r="Q1194" s="33">
        <f ca="1">COUNTIF(L$4:L1194, "WIN")/I1194</f>
        <v>0.47774979009235935</v>
      </c>
    </row>
    <row r="1195" spans="9:17" x14ac:dyDescent="0.25">
      <c r="I1195" s="5">
        <v>1192</v>
      </c>
      <c r="J1195" s="9">
        <f t="shared" ca="1" si="92"/>
        <v>0.23617690984692163</v>
      </c>
      <c r="K1195" s="7" t="str">
        <f t="shared" ca="1" si="90"/>
        <v>RED</v>
      </c>
      <c r="L1195" s="7" t="str">
        <f t="shared" ca="1" si="91"/>
        <v>WIN</v>
      </c>
      <c r="M1195" s="8">
        <f t="shared" ca="1" si="93"/>
        <v>1</v>
      </c>
      <c r="N1195" s="8">
        <f t="shared" ca="1" si="94"/>
        <v>-52</v>
      </c>
      <c r="O1195" s="32">
        <f ca="1">SUM(M$4:M1195)/I1195</f>
        <v>-4.3624161073825503E-2</v>
      </c>
      <c r="P1195" s="47">
        <f ca="1">_xlfn.VAR.P(M$4:M1195)</f>
        <v>0.99809693257060494</v>
      </c>
      <c r="Q1195" s="33">
        <f ca="1">COUNTIF(L$4:L1195, "WIN")/I1195</f>
        <v>0.47818791946308725</v>
      </c>
    </row>
    <row r="1196" spans="9:17" x14ac:dyDescent="0.25">
      <c r="I1196" s="5">
        <v>1193</v>
      </c>
      <c r="J1196" s="9">
        <f t="shared" ca="1" si="92"/>
        <v>0.46021826744023331</v>
      </c>
      <c r="K1196" s="7" t="str">
        <f t="shared" ca="1" si="90"/>
        <v>RED</v>
      </c>
      <c r="L1196" s="7" t="str">
        <f t="shared" ca="1" si="91"/>
        <v>WIN</v>
      </c>
      <c r="M1196" s="8">
        <f t="shared" ca="1" si="93"/>
        <v>1</v>
      </c>
      <c r="N1196" s="8">
        <f t="shared" ca="1" si="94"/>
        <v>-51</v>
      </c>
      <c r="O1196" s="32">
        <f ca="1">SUM(M$4:M1196)/I1196</f>
        <v>-4.2749371332774518E-2</v>
      </c>
      <c r="P1196" s="47">
        <f ca="1">_xlfn.VAR.P(M$4:M1196)</f>
        <v>0.99817249125065255</v>
      </c>
      <c r="Q1196" s="33">
        <f ca="1">COUNTIF(L$4:L1196, "WIN")/I1196</f>
        <v>0.47862531433361272</v>
      </c>
    </row>
    <row r="1197" spans="9:17" x14ac:dyDescent="0.25">
      <c r="I1197" s="5">
        <v>1194</v>
      </c>
      <c r="J1197" s="9">
        <f t="shared" ca="1" si="92"/>
        <v>0.519237591368235</v>
      </c>
      <c r="K1197" s="7" t="str">
        <f t="shared" ca="1" si="90"/>
        <v>BLACK</v>
      </c>
      <c r="L1197" s="7" t="str">
        <f t="shared" ca="1" si="91"/>
        <v>LOSE</v>
      </c>
      <c r="M1197" s="8">
        <f t="shared" ca="1" si="93"/>
        <v>-1</v>
      </c>
      <c r="N1197" s="8">
        <f t="shared" ca="1" si="94"/>
        <v>-52</v>
      </c>
      <c r="O1197" s="32">
        <f ca="1">SUM(M$4:M1197)/I1197</f>
        <v>-4.3551088777219429E-2</v>
      </c>
      <c r="P1197" s="47">
        <f ca="1">_xlfn.VAR.P(M$4:M1197)</f>
        <v>0.99810330266631875</v>
      </c>
      <c r="Q1197" s="33">
        <f ca="1">COUNTIF(L$4:L1197, "WIN")/I1197</f>
        <v>0.47822445561139026</v>
      </c>
    </row>
    <row r="1198" spans="9:17" x14ac:dyDescent="0.25">
      <c r="I1198" s="5">
        <v>1195</v>
      </c>
      <c r="J1198" s="9">
        <f t="shared" ca="1" si="92"/>
        <v>0.92745608414053093</v>
      </c>
      <c r="K1198" s="7" t="str">
        <f t="shared" ca="1" si="90"/>
        <v>BLACK</v>
      </c>
      <c r="L1198" s="7" t="str">
        <f t="shared" ca="1" si="91"/>
        <v>LOSE</v>
      </c>
      <c r="M1198" s="8">
        <f t="shared" ca="1" si="93"/>
        <v>-1</v>
      </c>
      <c r="N1198" s="8">
        <f t="shared" ca="1" si="94"/>
        <v>-53</v>
      </c>
      <c r="O1198" s="32">
        <f ca="1">SUM(M$4:M1198)/I1198</f>
        <v>-4.4351464435146447E-2</v>
      </c>
      <c r="P1198" s="47">
        <f ca="1">_xlfn.VAR.P(M$4:M1198)</f>
        <v>0.99803294760245798</v>
      </c>
      <c r="Q1198" s="33">
        <f ca="1">COUNTIF(L$4:L1198, "WIN")/I1198</f>
        <v>0.47782426778242676</v>
      </c>
    </row>
    <row r="1199" spans="9:17" x14ac:dyDescent="0.25">
      <c r="I1199" s="5">
        <v>1196</v>
      </c>
      <c r="J1199" s="9">
        <f t="shared" ca="1" si="92"/>
        <v>0.60675583559172019</v>
      </c>
      <c r="K1199" s="7" t="str">
        <f t="shared" ca="1" si="90"/>
        <v>BLACK</v>
      </c>
      <c r="L1199" s="7" t="str">
        <f t="shared" ca="1" si="91"/>
        <v>LOSE</v>
      </c>
      <c r="M1199" s="8">
        <f t="shared" ca="1" si="93"/>
        <v>-1</v>
      </c>
      <c r="N1199" s="8">
        <f t="shared" ca="1" si="94"/>
        <v>-54</v>
      </c>
      <c r="O1199" s="32">
        <f ca="1">SUM(M$4:M1199)/I1199</f>
        <v>-4.51505016722408E-2</v>
      </c>
      <c r="P1199" s="47">
        <f ca="1">_xlfn.VAR.P(M$4:M1199)</f>
        <v>0.997961432198745</v>
      </c>
      <c r="Q1199" s="33">
        <f ca="1">COUNTIF(L$4:L1199, "WIN")/I1199</f>
        <v>0.47742474916387961</v>
      </c>
    </row>
    <row r="1200" spans="9:17" x14ac:dyDescent="0.25">
      <c r="I1200" s="5">
        <v>1197</v>
      </c>
      <c r="J1200" s="9">
        <f t="shared" ca="1" si="92"/>
        <v>0.77577499737130839</v>
      </c>
      <c r="K1200" s="7" t="str">
        <f t="shared" ca="1" si="90"/>
        <v>BLACK</v>
      </c>
      <c r="L1200" s="7" t="str">
        <f t="shared" ca="1" si="91"/>
        <v>LOSE</v>
      </c>
      <c r="M1200" s="8">
        <f t="shared" ca="1" si="93"/>
        <v>-1</v>
      </c>
      <c r="N1200" s="8">
        <f t="shared" ca="1" si="94"/>
        <v>-55</v>
      </c>
      <c r="O1200" s="32">
        <f ca="1">SUM(M$4:M1200)/I1200</f>
        <v>-4.5948203842940682E-2</v>
      </c>
      <c r="P1200" s="47">
        <f ca="1">_xlfn.VAR.P(M$4:M1200)</f>
        <v>0.99788876256360759</v>
      </c>
      <c r="Q1200" s="33">
        <f ca="1">COUNTIF(L$4:L1200, "WIN")/I1200</f>
        <v>0.47702589807852963</v>
      </c>
    </row>
    <row r="1201" spans="9:17" x14ac:dyDescent="0.25">
      <c r="I1201" s="5">
        <v>1198</v>
      </c>
      <c r="J1201" s="9">
        <f t="shared" ca="1" si="92"/>
        <v>0.92219252175260746</v>
      </c>
      <c r="K1201" s="7" t="str">
        <f t="shared" ca="1" si="90"/>
        <v>BLACK</v>
      </c>
      <c r="L1201" s="7" t="str">
        <f t="shared" ca="1" si="91"/>
        <v>LOSE</v>
      </c>
      <c r="M1201" s="8">
        <f t="shared" ca="1" si="93"/>
        <v>-1</v>
      </c>
      <c r="N1201" s="8">
        <f t="shared" ca="1" si="94"/>
        <v>-56</v>
      </c>
      <c r="O1201" s="32">
        <f ca="1">SUM(M$4:M1201)/I1201</f>
        <v>-4.6744574290484141E-2</v>
      </c>
      <c r="P1201" s="47">
        <f ca="1">_xlfn.VAR.P(M$4:M1201)</f>
        <v>0.99781494477440136</v>
      </c>
      <c r="Q1201" s="33">
        <f ca="1">COUNTIF(L$4:L1201, "WIN")/I1201</f>
        <v>0.47662771285475791</v>
      </c>
    </row>
    <row r="1202" spans="9:17" x14ac:dyDescent="0.25">
      <c r="I1202" s="5">
        <v>1199</v>
      </c>
      <c r="J1202" s="9">
        <f t="shared" ca="1" si="92"/>
        <v>0.64794778109216888</v>
      </c>
      <c r="K1202" s="7" t="str">
        <f t="shared" ca="1" si="90"/>
        <v>BLACK</v>
      </c>
      <c r="L1202" s="7" t="str">
        <f t="shared" ca="1" si="91"/>
        <v>LOSE</v>
      </c>
      <c r="M1202" s="8">
        <f t="shared" ca="1" si="93"/>
        <v>-1</v>
      </c>
      <c r="N1202" s="8">
        <f t="shared" ca="1" si="94"/>
        <v>-57</v>
      </c>
      <c r="O1202" s="32">
        <f ca="1">SUM(M$4:M1202)/I1202</f>
        <v>-4.7539616346955797E-2</v>
      </c>
      <c r="P1202" s="47">
        <f ca="1">_xlfn.VAR.P(M$4:M1202)</f>
        <v>0.99773998487758431</v>
      </c>
      <c r="Q1202" s="33">
        <f ca="1">COUNTIF(L$4:L1202, "WIN")/I1202</f>
        <v>0.4762301918265221</v>
      </c>
    </row>
    <row r="1203" spans="9:17" x14ac:dyDescent="0.25">
      <c r="I1203" s="5">
        <v>1200</v>
      </c>
      <c r="J1203" s="9">
        <f t="shared" ca="1" si="92"/>
        <v>8.8559826457905721E-3</v>
      </c>
      <c r="K1203" s="7" t="str">
        <f t="shared" ca="1" si="90"/>
        <v>RED</v>
      </c>
      <c r="L1203" s="7" t="str">
        <f t="shared" ca="1" si="91"/>
        <v>WIN</v>
      </c>
      <c r="M1203" s="8">
        <f t="shared" ca="1" si="93"/>
        <v>1</v>
      </c>
      <c r="N1203" s="8">
        <f t="shared" ca="1" si="94"/>
        <v>-56</v>
      </c>
      <c r="O1203" s="32">
        <f ca="1">SUM(M$4:M1203)/I1203</f>
        <v>-4.6666666666666669E-2</v>
      </c>
      <c r="P1203" s="47">
        <f ca="1">_xlfn.VAR.P(M$4:M1203)</f>
        <v>0.99782222222222228</v>
      </c>
      <c r="Q1203" s="33">
        <f ca="1">COUNTIF(L$4:L1203, "WIN")/I1203</f>
        <v>0.47666666666666668</v>
      </c>
    </row>
    <row r="1204" spans="9:17" x14ac:dyDescent="0.25">
      <c r="I1204" s="5">
        <v>1201</v>
      </c>
      <c r="J1204" s="9">
        <f t="shared" ca="1" si="92"/>
        <v>8.5554591492067011E-2</v>
      </c>
      <c r="K1204" s="7" t="str">
        <f t="shared" ca="1" si="90"/>
        <v>RED</v>
      </c>
      <c r="L1204" s="7" t="str">
        <f t="shared" ca="1" si="91"/>
        <v>WIN</v>
      </c>
      <c r="M1204" s="8">
        <f t="shared" ca="1" si="93"/>
        <v>1</v>
      </c>
      <c r="N1204" s="8">
        <f t="shared" ca="1" si="94"/>
        <v>-55</v>
      </c>
      <c r="O1204" s="32">
        <f ca="1">SUM(M$4:M1204)/I1204</f>
        <v>-4.5795170691090757E-2</v>
      </c>
      <c r="P1204" s="47">
        <f ca="1">_xlfn.VAR.P(M$4:M1204)</f>
        <v>0.99790280234137385</v>
      </c>
      <c r="Q1204" s="33">
        <f ca="1">COUNTIF(L$4:L1204, "WIN")/I1204</f>
        <v>0.47710241465445463</v>
      </c>
    </row>
    <row r="1205" spans="9:17" x14ac:dyDescent="0.25">
      <c r="I1205" s="5">
        <v>1202</v>
      </c>
      <c r="J1205" s="9">
        <f t="shared" ca="1" si="92"/>
        <v>0.24647707787347062</v>
      </c>
      <c r="K1205" s="7" t="str">
        <f t="shared" ca="1" si="90"/>
        <v>RED</v>
      </c>
      <c r="L1205" s="7" t="str">
        <f t="shared" ca="1" si="91"/>
        <v>WIN</v>
      </c>
      <c r="M1205" s="8">
        <f t="shared" ca="1" si="93"/>
        <v>1</v>
      </c>
      <c r="N1205" s="8">
        <f t="shared" ca="1" si="94"/>
        <v>-54</v>
      </c>
      <c r="O1205" s="32">
        <f ca="1">SUM(M$4:M1205)/I1205</f>
        <v>-4.4925124792013313E-2</v>
      </c>
      <c r="P1205" s="47">
        <f ca="1">_xlfn.VAR.P(M$4:M1205)</f>
        <v>0.997981733162422</v>
      </c>
      <c r="Q1205" s="33">
        <f ca="1">COUNTIF(L$4:L1205, "WIN")/I1205</f>
        <v>0.47753743760399336</v>
      </c>
    </row>
    <row r="1206" spans="9:17" x14ac:dyDescent="0.25">
      <c r="I1206" s="5">
        <v>1203</v>
      </c>
      <c r="J1206" s="9">
        <f t="shared" ca="1" si="92"/>
        <v>7.5864099925164075E-2</v>
      </c>
      <c r="K1206" s="7" t="str">
        <f t="shared" ca="1" si="90"/>
        <v>RED</v>
      </c>
      <c r="L1206" s="7" t="str">
        <f t="shared" ca="1" si="91"/>
        <v>WIN</v>
      </c>
      <c r="M1206" s="8">
        <f t="shared" ca="1" si="93"/>
        <v>1</v>
      </c>
      <c r="N1206" s="8">
        <f t="shared" ca="1" si="94"/>
        <v>-53</v>
      </c>
      <c r="O1206" s="32">
        <f ca="1">SUM(M$4:M1206)/I1206</f>
        <v>-4.4056525353283457E-2</v>
      </c>
      <c r="P1206" s="47">
        <f ca="1">_xlfn.VAR.P(M$4:M1206)</f>
        <v>0.99805902257379553</v>
      </c>
      <c r="Q1206" s="33">
        <f ca="1">COUNTIF(L$4:L1206, "WIN")/I1206</f>
        <v>0.47797173732335829</v>
      </c>
    </row>
    <row r="1207" spans="9:17" x14ac:dyDescent="0.25">
      <c r="I1207" s="5">
        <v>1204</v>
      </c>
      <c r="J1207" s="9">
        <f t="shared" ca="1" si="92"/>
        <v>0.38571720900265105</v>
      </c>
      <c r="K1207" s="7" t="str">
        <f t="shared" ca="1" si="90"/>
        <v>RED</v>
      </c>
      <c r="L1207" s="7" t="str">
        <f t="shared" ca="1" si="91"/>
        <v>WIN</v>
      </c>
      <c r="M1207" s="8">
        <f t="shared" ca="1" si="93"/>
        <v>1</v>
      </c>
      <c r="N1207" s="8">
        <f t="shared" ca="1" si="94"/>
        <v>-52</v>
      </c>
      <c r="O1207" s="32">
        <f ca="1">SUM(M$4:M1207)/I1207</f>
        <v>-4.3189368770764118E-2</v>
      </c>
      <c r="P1207" s="47">
        <f ca="1">_xlfn.VAR.P(M$4:M1207)</f>
        <v>0.998134678425183</v>
      </c>
      <c r="Q1207" s="33">
        <f ca="1">COUNTIF(L$4:L1207, "WIN")/I1207</f>
        <v>0.47840531561461797</v>
      </c>
    </row>
    <row r="1208" spans="9:17" x14ac:dyDescent="0.25">
      <c r="I1208" s="5">
        <v>1205</v>
      </c>
      <c r="J1208" s="9">
        <f t="shared" ca="1" si="92"/>
        <v>0.86519883240055107</v>
      </c>
      <c r="K1208" s="7" t="str">
        <f t="shared" ca="1" si="90"/>
        <v>BLACK</v>
      </c>
      <c r="L1208" s="7" t="str">
        <f t="shared" ca="1" si="91"/>
        <v>LOSE</v>
      </c>
      <c r="M1208" s="8">
        <f t="shared" ca="1" si="93"/>
        <v>-1</v>
      </c>
      <c r="N1208" s="8">
        <f t="shared" ca="1" si="94"/>
        <v>-53</v>
      </c>
      <c r="O1208" s="32">
        <f ca="1">SUM(M$4:M1208)/I1208</f>
        <v>-4.3983402489626559E-2</v>
      </c>
      <c r="P1208" s="47">
        <f ca="1">_xlfn.VAR.P(M$4:M1208)</f>
        <v>0.99806546030543553</v>
      </c>
      <c r="Q1208" s="33">
        <f ca="1">COUNTIF(L$4:L1208, "WIN")/I1208</f>
        <v>0.47800829875518674</v>
      </c>
    </row>
    <row r="1209" spans="9:17" x14ac:dyDescent="0.25">
      <c r="I1209" s="5">
        <v>1206</v>
      </c>
      <c r="J1209" s="9">
        <f t="shared" ca="1" si="92"/>
        <v>0.36136587475179782</v>
      </c>
      <c r="K1209" s="7" t="str">
        <f t="shared" ca="1" si="90"/>
        <v>RED</v>
      </c>
      <c r="L1209" s="7" t="str">
        <f t="shared" ca="1" si="91"/>
        <v>WIN</v>
      </c>
      <c r="M1209" s="8">
        <f t="shared" ca="1" si="93"/>
        <v>1</v>
      </c>
      <c r="N1209" s="8">
        <f t="shared" ca="1" si="94"/>
        <v>-52</v>
      </c>
      <c r="O1209" s="32">
        <f ca="1">SUM(M$4:M1209)/I1209</f>
        <v>-4.3117744610281922E-2</v>
      </c>
      <c r="P1209" s="47">
        <f ca="1">_xlfn.VAR.P(M$4:M1209)</f>
        <v>0.99814086009972247</v>
      </c>
      <c r="Q1209" s="33">
        <f ca="1">COUNTIF(L$4:L1209, "WIN")/I1209</f>
        <v>0.47844112769485903</v>
      </c>
    </row>
    <row r="1210" spans="9:17" x14ac:dyDescent="0.25">
      <c r="I1210" s="5">
        <v>1207</v>
      </c>
      <c r="J1210" s="9">
        <f t="shared" ca="1" si="92"/>
        <v>0.63307396692831475</v>
      </c>
      <c r="K1210" s="7" t="str">
        <f t="shared" ca="1" si="90"/>
        <v>BLACK</v>
      </c>
      <c r="L1210" s="7" t="str">
        <f t="shared" ca="1" si="91"/>
        <v>LOSE</v>
      </c>
      <c r="M1210" s="8">
        <f t="shared" ca="1" si="93"/>
        <v>-1</v>
      </c>
      <c r="N1210" s="8">
        <f t="shared" ca="1" si="94"/>
        <v>-53</v>
      </c>
      <c r="O1210" s="32">
        <f ca="1">SUM(M$4:M1210)/I1210</f>
        <v>-4.3910521955260975E-2</v>
      </c>
      <c r="P1210" s="47">
        <f ca="1">_xlfn.VAR.P(M$4:M1210)</f>
        <v>0.99807186606161657</v>
      </c>
      <c r="Q1210" s="33">
        <f ca="1">COUNTIF(L$4:L1210, "WIN")/I1210</f>
        <v>0.47804473902236949</v>
      </c>
    </row>
    <row r="1211" spans="9:17" x14ac:dyDescent="0.25">
      <c r="I1211" s="5">
        <v>1208</v>
      </c>
      <c r="J1211" s="9">
        <f t="shared" ca="1" si="92"/>
        <v>0.19679316540798741</v>
      </c>
      <c r="K1211" s="7" t="str">
        <f t="shared" ca="1" si="90"/>
        <v>RED</v>
      </c>
      <c r="L1211" s="7" t="str">
        <f t="shared" ca="1" si="91"/>
        <v>WIN</v>
      </c>
      <c r="M1211" s="8">
        <f t="shared" ca="1" si="93"/>
        <v>1</v>
      </c>
      <c r="N1211" s="8">
        <f t="shared" ca="1" si="94"/>
        <v>-52</v>
      </c>
      <c r="O1211" s="32">
        <f ca="1">SUM(M$4:M1211)/I1211</f>
        <v>-4.3046357615894038E-2</v>
      </c>
      <c r="P1211" s="47">
        <f ca="1">_xlfn.VAR.P(M$4:M1211)</f>
        <v>0.99814701109600457</v>
      </c>
      <c r="Q1211" s="33">
        <f ca="1">COUNTIF(L$4:L1211, "WIN")/I1211</f>
        <v>0.47847682119205298</v>
      </c>
    </row>
    <row r="1212" spans="9:17" x14ac:dyDescent="0.25">
      <c r="I1212" s="5">
        <v>1209</v>
      </c>
      <c r="J1212" s="9">
        <f t="shared" ca="1" si="92"/>
        <v>0.95778511124353094</v>
      </c>
      <c r="K1212" s="7" t="str">
        <f t="shared" ca="1" si="90"/>
        <v>BLACK</v>
      </c>
      <c r="L1212" s="7" t="str">
        <f t="shared" ca="1" si="91"/>
        <v>LOSE</v>
      </c>
      <c r="M1212" s="8">
        <f t="shared" ca="1" si="93"/>
        <v>-1</v>
      </c>
      <c r="N1212" s="8">
        <f t="shared" ca="1" si="94"/>
        <v>-53</v>
      </c>
      <c r="O1212" s="32">
        <f ca="1">SUM(M$4:M1212)/I1212</f>
        <v>-4.3837882547559964E-2</v>
      </c>
      <c r="P1212" s="47">
        <f ca="1">_xlfn.VAR.P(M$4:M1212)</f>
        <v>0.99807824005374635</v>
      </c>
      <c r="Q1212" s="33">
        <f ca="1">COUNTIF(L$4:L1212, "WIN")/I1212</f>
        <v>0.47808105872622003</v>
      </c>
    </row>
    <row r="1213" spans="9:17" x14ac:dyDescent="0.25">
      <c r="I1213" s="5">
        <v>1210</v>
      </c>
      <c r="J1213" s="9">
        <f t="shared" ca="1" si="92"/>
        <v>0.3367142388829315</v>
      </c>
      <c r="K1213" s="7" t="str">
        <f t="shared" ca="1" si="90"/>
        <v>RED</v>
      </c>
      <c r="L1213" s="7" t="str">
        <f t="shared" ca="1" si="91"/>
        <v>WIN</v>
      </c>
      <c r="M1213" s="8">
        <f t="shared" ca="1" si="93"/>
        <v>1</v>
      </c>
      <c r="N1213" s="8">
        <f t="shared" ca="1" si="94"/>
        <v>-52</v>
      </c>
      <c r="O1213" s="32">
        <f ca="1">SUM(M$4:M1213)/I1213</f>
        <v>-4.2975206611570248E-2</v>
      </c>
      <c r="P1213" s="47">
        <f ca="1">_xlfn.VAR.P(M$4:M1213)</f>
        <v>0.99815313161669283</v>
      </c>
      <c r="Q1213" s="33">
        <f ca="1">COUNTIF(L$4:L1213, "WIN")/I1213</f>
        <v>0.47851239669421486</v>
      </c>
    </row>
    <row r="1214" spans="9:17" x14ac:dyDescent="0.25">
      <c r="I1214" s="5">
        <v>1211</v>
      </c>
      <c r="J1214" s="9">
        <f t="shared" ca="1" si="92"/>
        <v>0.35933261768314084</v>
      </c>
      <c r="K1214" s="7" t="str">
        <f t="shared" ca="1" si="90"/>
        <v>RED</v>
      </c>
      <c r="L1214" s="7" t="str">
        <f t="shared" ca="1" si="91"/>
        <v>WIN</v>
      </c>
      <c r="M1214" s="8">
        <f t="shared" ca="1" si="93"/>
        <v>1</v>
      </c>
      <c r="N1214" s="8">
        <f t="shared" ca="1" si="94"/>
        <v>-51</v>
      </c>
      <c r="O1214" s="32">
        <f ca="1">SUM(M$4:M1214)/I1214</f>
        <v>-4.2113955408753095E-2</v>
      </c>
      <c r="P1214" s="47">
        <f ca="1">_xlfn.VAR.P(M$4:M1214)</f>
        <v>0.99822641475982954</v>
      </c>
      <c r="Q1214" s="33">
        <f ca="1">COUNTIF(L$4:L1214, "WIN")/I1214</f>
        <v>0.47894302229562347</v>
      </c>
    </row>
    <row r="1215" spans="9:17" x14ac:dyDescent="0.25">
      <c r="I1215" s="5">
        <v>1212</v>
      </c>
      <c r="J1215" s="9">
        <f t="shared" ca="1" si="92"/>
        <v>8.7392658387675848E-2</v>
      </c>
      <c r="K1215" s="7" t="str">
        <f t="shared" ca="1" si="90"/>
        <v>RED</v>
      </c>
      <c r="L1215" s="7" t="str">
        <f t="shared" ca="1" si="91"/>
        <v>WIN</v>
      </c>
      <c r="M1215" s="8">
        <f t="shared" ca="1" si="93"/>
        <v>1</v>
      </c>
      <c r="N1215" s="8">
        <f t="shared" ca="1" si="94"/>
        <v>-50</v>
      </c>
      <c r="O1215" s="32">
        <f ca="1">SUM(M$4:M1215)/I1215</f>
        <v>-4.1254125412541254E-2</v>
      </c>
      <c r="P1215" s="47">
        <f ca="1">_xlfn.VAR.P(M$4:M1215)</f>
        <v>0.99829809713644635</v>
      </c>
      <c r="Q1215" s="33">
        <f ca="1">COUNTIF(L$4:L1215, "WIN")/I1215</f>
        <v>0.47937293729372937</v>
      </c>
    </row>
    <row r="1216" spans="9:17" x14ac:dyDescent="0.25">
      <c r="I1216" s="5">
        <v>1213</v>
      </c>
      <c r="J1216" s="9">
        <f t="shared" ca="1" si="92"/>
        <v>0.76980476873511416</v>
      </c>
      <c r="K1216" s="7" t="str">
        <f t="shared" ca="1" si="90"/>
        <v>BLACK</v>
      </c>
      <c r="L1216" s="7" t="str">
        <f t="shared" ca="1" si="91"/>
        <v>LOSE</v>
      </c>
      <c r="M1216" s="8">
        <f t="shared" ca="1" si="93"/>
        <v>-1</v>
      </c>
      <c r="N1216" s="8">
        <f t="shared" ca="1" si="94"/>
        <v>-51</v>
      </c>
      <c r="O1216" s="32">
        <f ca="1">SUM(M$4:M1216)/I1216</f>
        <v>-4.2044517724649628E-2</v>
      </c>
      <c r="P1216" s="47">
        <f ca="1">_xlfn.VAR.P(M$4:M1216)</f>
        <v>0.99823225852930164</v>
      </c>
      <c r="Q1216" s="33">
        <f ca="1">COUNTIF(L$4:L1216, "WIN")/I1216</f>
        <v>0.47897774113767516</v>
      </c>
    </row>
    <row r="1217" spans="9:17" x14ac:dyDescent="0.25">
      <c r="I1217" s="5">
        <v>1214</v>
      </c>
      <c r="J1217" s="9">
        <f t="shared" ca="1" si="92"/>
        <v>1.8880608136731425E-2</v>
      </c>
      <c r="K1217" s="7" t="str">
        <f t="shared" ca="1" si="90"/>
        <v>RED</v>
      </c>
      <c r="L1217" s="7" t="str">
        <f t="shared" ca="1" si="91"/>
        <v>WIN</v>
      </c>
      <c r="M1217" s="8">
        <f t="shared" ca="1" si="93"/>
        <v>1</v>
      </c>
      <c r="N1217" s="8">
        <f t="shared" ca="1" si="94"/>
        <v>-50</v>
      </c>
      <c r="O1217" s="32">
        <f ca="1">SUM(M$4:M1217)/I1217</f>
        <v>-4.118616144975288E-2</v>
      </c>
      <c r="P1217" s="47">
        <f ca="1">_xlfn.VAR.P(M$4:M1217)</f>
        <v>0.99830370010503489</v>
      </c>
      <c r="Q1217" s="33">
        <f ca="1">COUNTIF(L$4:L1217, "WIN")/I1217</f>
        <v>0.47940691927512358</v>
      </c>
    </row>
    <row r="1218" spans="9:17" x14ac:dyDescent="0.25">
      <c r="I1218" s="5">
        <v>1215</v>
      </c>
      <c r="J1218" s="9">
        <f t="shared" ca="1" si="92"/>
        <v>0.34980526368807519</v>
      </c>
      <c r="K1218" s="7" t="str">
        <f t="shared" ca="1" si="90"/>
        <v>RED</v>
      </c>
      <c r="L1218" s="7" t="str">
        <f t="shared" ca="1" si="91"/>
        <v>WIN</v>
      </c>
      <c r="M1218" s="8">
        <f t="shared" ca="1" si="93"/>
        <v>1</v>
      </c>
      <c r="N1218" s="8">
        <f t="shared" ca="1" si="94"/>
        <v>-49</v>
      </c>
      <c r="O1218" s="32">
        <f ca="1">SUM(M$4:M1218)/I1218</f>
        <v>-4.0329218106995884E-2</v>
      </c>
      <c r="P1218" s="47">
        <f ca="1">_xlfn.VAR.P(M$4:M1218)</f>
        <v>0.99837355416687834</v>
      </c>
      <c r="Q1218" s="33">
        <f ca="1">COUNTIF(L$4:L1218, "WIN")/I1218</f>
        <v>0.47983539094650207</v>
      </c>
    </row>
    <row r="1219" spans="9:17" x14ac:dyDescent="0.25">
      <c r="I1219" s="5">
        <v>1216</v>
      </c>
      <c r="J1219" s="9">
        <f t="shared" ca="1" si="92"/>
        <v>0.55867865003985984</v>
      </c>
      <c r="K1219" s="7" t="str">
        <f t="shared" ca="1" si="90"/>
        <v>BLACK</v>
      </c>
      <c r="L1219" s="7" t="str">
        <f t="shared" ca="1" si="91"/>
        <v>LOSE</v>
      </c>
      <c r="M1219" s="8">
        <f t="shared" ca="1" si="93"/>
        <v>-1</v>
      </c>
      <c r="N1219" s="8">
        <f t="shared" ca="1" si="94"/>
        <v>-50</v>
      </c>
      <c r="O1219" s="32">
        <f ca="1">SUM(M$4:M1219)/I1219</f>
        <v>-4.1118421052631582E-2</v>
      </c>
      <c r="P1219" s="47">
        <f ca="1">_xlfn.VAR.P(M$4:M1219)</f>
        <v>0.99830927545013848</v>
      </c>
      <c r="Q1219" s="33">
        <f ca="1">COUNTIF(L$4:L1219, "WIN")/I1219</f>
        <v>0.47944078947368424</v>
      </c>
    </row>
    <row r="1220" spans="9:17" x14ac:dyDescent="0.25">
      <c r="I1220" s="5">
        <v>1217</v>
      </c>
      <c r="J1220" s="9">
        <f t="shared" ca="1" si="92"/>
        <v>0.80457087895475787</v>
      </c>
      <c r="K1220" s="7" t="str">
        <f t="shared" ref="K1220:K1283" ca="1" si="95">IF($J1220 &gt;= $D$7, "GREEN", IF($J1220 &gt;= $D$6, "BLACK", "RED"))</f>
        <v>BLACK</v>
      </c>
      <c r="L1220" s="7" t="str">
        <f t="shared" ref="L1220:L1283" ca="1" si="96">IF($K1220 = "RED", "WIN", "LOSE")</f>
        <v>LOSE</v>
      </c>
      <c r="M1220" s="8">
        <f t="shared" ca="1" si="93"/>
        <v>-1</v>
      </c>
      <c r="N1220" s="8">
        <f t="shared" ca="1" si="94"/>
        <v>-51</v>
      </c>
      <c r="O1220" s="32">
        <f ca="1">SUM(M$4:M1220)/I1220</f>
        <v>-4.1906327033689399E-2</v>
      </c>
      <c r="P1220" s="47">
        <f ca="1">_xlfn.VAR.P(M$4:M1220)</f>
        <v>0.99824385975454544</v>
      </c>
      <c r="Q1220" s="33">
        <f ca="1">COUNTIF(L$4:L1220, "WIN")/I1220</f>
        <v>0.47904683648315532</v>
      </c>
    </row>
    <row r="1221" spans="9:17" x14ac:dyDescent="0.25">
      <c r="I1221" s="5">
        <v>1218</v>
      </c>
      <c r="J1221" s="9">
        <f t="shared" ca="1" si="92"/>
        <v>0.34017948277636767</v>
      </c>
      <c r="K1221" s="7" t="str">
        <f t="shared" ca="1" si="95"/>
        <v>RED</v>
      </c>
      <c r="L1221" s="7" t="str">
        <f t="shared" ca="1" si="96"/>
        <v>WIN</v>
      </c>
      <c r="M1221" s="8">
        <f t="shared" ca="1" si="93"/>
        <v>1</v>
      </c>
      <c r="N1221" s="8">
        <f t="shared" ca="1" si="94"/>
        <v>-50</v>
      </c>
      <c r="O1221" s="32">
        <f ca="1">SUM(M$4:M1221)/I1221</f>
        <v>-4.1050903119868636E-2</v>
      </c>
      <c r="P1221" s="47">
        <f ca="1">_xlfn.VAR.P(M$4:M1221)</f>
        <v>0.99831482335304311</v>
      </c>
      <c r="Q1221" s="33">
        <f ca="1">COUNTIF(L$4:L1221, "WIN")/I1221</f>
        <v>0.47947454844006571</v>
      </c>
    </row>
    <row r="1222" spans="9:17" x14ac:dyDescent="0.25">
      <c r="I1222" s="5">
        <v>1219</v>
      </c>
      <c r="J1222" s="9">
        <f t="shared" ref="J1222:J1285" ca="1" si="97">RAND()</f>
        <v>0.48184550719067498</v>
      </c>
      <c r="K1222" s="7" t="str">
        <f t="shared" ca="1" si="95"/>
        <v>RED</v>
      </c>
      <c r="L1222" s="7" t="str">
        <f t="shared" ca="1" si="96"/>
        <v>WIN</v>
      </c>
      <c r="M1222" s="8">
        <f t="shared" ref="M1222:M1285" ca="1" si="98">IF($L1222 = "WIN", 1, -1)</f>
        <v>1</v>
      </c>
      <c r="N1222" s="8">
        <f t="shared" ref="N1222:N1285" ca="1" si="99">N1221+M1222</f>
        <v>-49</v>
      </c>
      <c r="O1222" s="32">
        <f ca="1">SUM(M$4:M1222)/I1222</f>
        <v>-4.0196882690730108E-2</v>
      </c>
      <c r="P1222" s="47">
        <f ca="1">_xlfn.VAR.P(M$4:M1222)</f>
        <v>0.99838421062194771</v>
      </c>
      <c r="Q1222" s="33">
        <f ca="1">COUNTIF(L$4:L1222, "WIN")/I1222</f>
        <v>0.47990155865463496</v>
      </c>
    </row>
    <row r="1223" spans="9:17" x14ac:dyDescent="0.25">
      <c r="I1223" s="5">
        <v>1220</v>
      </c>
      <c r="J1223" s="9">
        <f t="shared" ca="1" si="97"/>
        <v>0.73573637493174138</v>
      </c>
      <c r="K1223" s="7" t="str">
        <f t="shared" ca="1" si="95"/>
        <v>BLACK</v>
      </c>
      <c r="L1223" s="7" t="str">
        <f t="shared" ca="1" si="96"/>
        <v>LOSE</v>
      </c>
      <c r="M1223" s="8">
        <f t="shared" ca="1" si="98"/>
        <v>-1</v>
      </c>
      <c r="N1223" s="8">
        <f t="shared" ca="1" si="99"/>
        <v>-50</v>
      </c>
      <c r="O1223" s="32">
        <f ca="1">SUM(M$4:M1223)/I1223</f>
        <v>-4.0983606557377046E-2</v>
      </c>
      <c r="P1223" s="47">
        <f ca="1">_xlfn.VAR.P(M$4:M1223)</f>
        <v>0.99832034399355007</v>
      </c>
      <c r="Q1223" s="33">
        <f ca="1">COUNTIF(L$4:L1223, "WIN")/I1223</f>
        <v>0.47950819672131145</v>
      </c>
    </row>
    <row r="1224" spans="9:17" x14ac:dyDescent="0.25">
      <c r="I1224" s="5">
        <v>1221</v>
      </c>
      <c r="J1224" s="9">
        <f t="shared" ca="1" si="97"/>
        <v>0.14317920307991294</v>
      </c>
      <c r="K1224" s="7" t="str">
        <f t="shared" ca="1" si="95"/>
        <v>RED</v>
      </c>
      <c r="L1224" s="7" t="str">
        <f t="shared" ca="1" si="96"/>
        <v>WIN</v>
      </c>
      <c r="M1224" s="8">
        <f t="shared" ca="1" si="98"/>
        <v>1</v>
      </c>
      <c r="N1224" s="8">
        <f t="shared" ca="1" si="99"/>
        <v>-49</v>
      </c>
      <c r="O1224" s="32">
        <f ca="1">SUM(M$4:M1224)/I1224</f>
        <v>-4.013104013104013E-2</v>
      </c>
      <c r="P1224" s="47">
        <f ca="1">_xlfn.VAR.P(M$4:M1224)</f>
        <v>0.99838949961800083</v>
      </c>
      <c r="Q1224" s="33">
        <f ca="1">COUNTIF(L$4:L1224, "WIN")/I1224</f>
        <v>0.47993447993447991</v>
      </c>
    </row>
    <row r="1225" spans="9:17" x14ac:dyDescent="0.25">
      <c r="I1225" s="5">
        <v>1222</v>
      </c>
      <c r="J1225" s="9">
        <f t="shared" ca="1" si="97"/>
        <v>0.83759703253355711</v>
      </c>
      <c r="K1225" s="7" t="str">
        <f t="shared" ca="1" si="95"/>
        <v>BLACK</v>
      </c>
      <c r="L1225" s="7" t="str">
        <f t="shared" ca="1" si="96"/>
        <v>LOSE</v>
      </c>
      <c r="M1225" s="8">
        <f t="shared" ca="1" si="98"/>
        <v>-1</v>
      </c>
      <c r="N1225" s="8">
        <f t="shared" ca="1" si="99"/>
        <v>-50</v>
      </c>
      <c r="O1225" s="32">
        <f ca="1">SUM(M$4:M1225)/I1225</f>
        <v>-4.0916530278232409E-2</v>
      </c>
      <c r="P1225" s="47">
        <f ca="1">_xlfn.VAR.P(M$4:M1225)</f>
        <v>0.99832583754999049</v>
      </c>
      <c r="Q1225" s="33">
        <f ca="1">COUNTIF(L$4:L1225, "WIN")/I1225</f>
        <v>0.47954173486088381</v>
      </c>
    </row>
    <row r="1226" spans="9:17" x14ac:dyDescent="0.25">
      <c r="I1226" s="5">
        <v>1223</v>
      </c>
      <c r="J1226" s="9">
        <f t="shared" ca="1" si="97"/>
        <v>0.58704341997623433</v>
      </c>
      <c r="K1226" s="7" t="str">
        <f t="shared" ca="1" si="95"/>
        <v>BLACK</v>
      </c>
      <c r="L1226" s="7" t="str">
        <f t="shared" ca="1" si="96"/>
        <v>LOSE</v>
      </c>
      <c r="M1226" s="8">
        <f t="shared" ca="1" si="98"/>
        <v>-1</v>
      </c>
      <c r="N1226" s="8">
        <f t="shared" ca="1" si="99"/>
        <v>-51</v>
      </c>
      <c r="O1226" s="32">
        <f ca="1">SUM(M$4:M1226)/I1226</f>
        <v>-4.1700735895339326E-2</v>
      </c>
      <c r="P1226" s="47">
        <f ca="1">_xlfn.VAR.P(M$4:M1226)</f>
        <v>0.99826104862578713</v>
      </c>
      <c r="Q1226" s="33">
        <f ca="1">COUNTIF(L$4:L1226, "WIN")/I1226</f>
        <v>0.47914963205233035</v>
      </c>
    </row>
    <row r="1227" spans="9:17" x14ac:dyDescent="0.25">
      <c r="I1227" s="5">
        <v>1224</v>
      </c>
      <c r="J1227" s="9">
        <f t="shared" ca="1" si="97"/>
        <v>0.55061666054152236</v>
      </c>
      <c r="K1227" s="7" t="str">
        <f t="shared" ca="1" si="95"/>
        <v>BLACK</v>
      </c>
      <c r="L1227" s="7" t="str">
        <f t="shared" ca="1" si="96"/>
        <v>LOSE</v>
      </c>
      <c r="M1227" s="8">
        <f t="shared" ca="1" si="98"/>
        <v>-1</v>
      </c>
      <c r="N1227" s="8">
        <f t="shared" ca="1" si="99"/>
        <v>-52</v>
      </c>
      <c r="O1227" s="32">
        <f ca="1">SUM(M$4:M1227)/I1227</f>
        <v>-4.2483660130718956E-2</v>
      </c>
      <c r="P1227" s="47">
        <f ca="1">_xlfn.VAR.P(M$4:M1227)</f>
        <v>0.99819513862189757</v>
      </c>
      <c r="Q1227" s="33">
        <f ca="1">COUNTIF(L$4:L1227, "WIN")/I1227</f>
        <v>0.47875816993464054</v>
      </c>
    </row>
    <row r="1228" spans="9:17" x14ac:dyDescent="0.25">
      <c r="I1228" s="5">
        <v>1225</v>
      </c>
      <c r="J1228" s="9">
        <f t="shared" ca="1" si="97"/>
        <v>0.56064650851691722</v>
      </c>
      <c r="K1228" s="7" t="str">
        <f t="shared" ca="1" si="95"/>
        <v>BLACK</v>
      </c>
      <c r="L1228" s="7" t="str">
        <f t="shared" ca="1" si="96"/>
        <v>LOSE</v>
      </c>
      <c r="M1228" s="8">
        <f t="shared" ca="1" si="98"/>
        <v>-1</v>
      </c>
      <c r="N1228" s="8">
        <f t="shared" ca="1" si="99"/>
        <v>-53</v>
      </c>
      <c r="O1228" s="32">
        <f ca="1">SUM(M$4:M1228)/I1228</f>
        <v>-4.3265306122448978E-2</v>
      </c>
      <c r="P1228" s="47">
        <f ca="1">_xlfn.VAR.P(M$4:M1228)</f>
        <v>0.99812811328613082</v>
      </c>
      <c r="Q1228" s="33">
        <f ca="1">COUNTIF(L$4:L1228, "WIN")/I1228</f>
        <v>0.47836734693877553</v>
      </c>
    </row>
    <row r="1229" spans="9:17" x14ac:dyDescent="0.25">
      <c r="I1229" s="5">
        <v>1226</v>
      </c>
      <c r="J1229" s="9">
        <f t="shared" ca="1" si="97"/>
        <v>0.13593508053554371</v>
      </c>
      <c r="K1229" s="7" t="str">
        <f t="shared" ca="1" si="95"/>
        <v>RED</v>
      </c>
      <c r="L1229" s="7" t="str">
        <f t="shared" ca="1" si="96"/>
        <v>WIN</v>
      </c>
      <c r="M1229" s="8">
        <f t="shared" ca="1" si="98"/>
        <v>1</v>
      </c>
      <c r="N1229" s="8">
        <f t="shared" ca="1" si="99"/>
        <v>-52</v>
      </c>
      <c r="O1229" s="32">
        <f ca="1">SUM(M$4:M1229)/I1229</f>
        <v>-4.2414355628058731E-2</v>
      </c>
      <c r="P1229" s="47">
        <f ca="1">_xlfn.VAR.P(M$4:M1229)</f>
        <v>0.99820102243665654</v>
      </c>
      <c r="Q1229" s="33">
        <f ca="1">COUNTIF(L$4:L1229, "WIN")/I1229</f>
        <v>0.47879282218597063</v>
      </c>
    </row>
    <row r="1230" spans="9:17" x14ac:dyDescent="0.25">
      <c r="I1230" s="5">
        <v>1227</v>
      </c>
      <c r="J1230" s="9">
        <f t="shared" ca="1" si="97"/>
        <v>0.79916316028117695</v>
      </c>
      <c r="K1230" s="7" t="str">
        <f t="shared" ca="1" si="95"/>
        <v>BLACK</v>
      </c>
      <c r="L1230" s="7" t="str">
        <f t="shared" ca="1" si="96"/>
        <v>LOSE</v>
      </c>
      <c r="M1230" s="8">
        <f t="shared" ca="1" si="98"/>
        <v>-1</v>
      </c>
      <c r="N1230" s="8">
        <f t="shared" ca="1" si="99"/>
        <v>-53</v>
      </c>
      <c r="O1230" s="32">
        <f ca="1">SUM(M$4:M1230)/I1230</f>
        <v>-4.3194784026079867E-2</v>
      </c>
      <c r="P1230" s="47">
        <f ca="1">_xlfn.VAR.P(M$4:M1230)</f>
        <v>0.99813421063294028</v>
      </c>
      <c r="Q1230" s="33">
        <f ca="1">COUNTIF(L$4:L1230, "WIN")/I1230</f>
        <v>0.47840260798696005</v>
      </c>
    </row>
    <row r="1231" spans="9:17" x14ac:dyDescent="0.25">
      <c r="I1231" s="5">
        <v>1228</v>
      </c>
      <c r="J1231" s="9">
        <f t="shared" ca="1" si="97"/>
        <v>0.55249767139381911</v>
      </c>
      <c r="K1231" s="7" t="str">
        <f t="shared" ca="1" si="95"/>
        <v>BLACK</v>
      </c>
      <c r="L1231" s="7" t="str">
        <f t="shared" ca="1" si="96"/>
        <v>LOSE</v>
      </c>
      <c r="M1231" s="8">
        <f t="shared" ca="1" si="98"/>
        <v>-1</v>
      </c>
      <c r="N1231" s="8">
        <f t="shared" ca="1" si="99"/>
        <v>-54</v>
      </c>
      <c r="O1231" s="32">
        <f ca="1">SUM(M$4:M1231)/I1231</f>
        <v>-4.3973941368078175E-2</v>
      </c>
      <c r="P1231" s="47">
        <f ca="1">_xlfn.VAR.P(M$4:M1231)</f>
        <v>0.99806629248055678</v>
      </c>
      <c r="Q1231" s="33">
        <f ca="1">COUNTIF(L$4:L1231, "WIN")/I1231</f>
        <v>0.4780130293159609</v>
      </c>
    </row>
    <row r="1232" spans="9:17" x14ac:dyDescent="0.25">
      <c r="I1232" s="5">
        <v>1229</v>
      </c>
      <c r="J1232" s="9">
        <f t="shared" ca="1" si="97"/>
        <v>0.19258419467780286</v>
      </c>
      <c r="K1232" s="7" t="str">
        <f t="shared" ca="1" si="95"/>
        <v>RED</v>
      </c>
      <c r="L1232" s="7" t="str">
        <f t="shared" ca="1" si="96"/>
        <v>WIN</v>
      </c>
      <c r="M1232" s="8">
        <f t="shared" ca="1" si="98"/>
        <v>1</v>
      </c>
      <c r="N1232" s="8">
        <f t="shared" ca="1" si="99"/>
        <v>-53</v>
      </c>
      <c r="O1232" s="32">
        <f ca="1">SUM(M$4:M1232)/I1232</f>
        <v>-4.3124491456468676E-2</v>
      </c>
      <c r="P1232" s="47">
        <f ca="1">_xlfn.VAR.P(M$4:M1232)</f>
        <v>0.99814027823662099</v>
      </c>
      <c r="Q1232" s="33">
        <f ca="1">COUNTIF(L$4:L1232, "WIN")/I1232</f>
        <v>0.47843775427176566</v>
      </c>
    </row>
    <row r="1233" spans="9:17" x14ac:dyDescent="0.25">
      <c r="I1233" s="5">
        <v>1230</v>
      </c>
      <c r="J1233" s="9">
        <f t="shared" ca="1" si="97"/>
        <v>0.48032065405569302</v>
      </c>
      <c r="K1233" s="7" t="str">
        <f t="shared" ca="1" si="95"/>
        <v>RED</v>
      </c>
      <c r="L1233" s="7" t="str">
        <f t="shared" ca="1" si="96"/>
        <v>WIN</v>
      </c>
      <c r="M1233" s="8">
        <f t="shared" ca="1" si="98"/>
        <v>1</v>
      </c>
      <c r="N1233" s="8">
        <f t="shared" ca="1" si="99"/>
        <v>-52</v>
      </c>
      <c r="O1233" s="32">
        <f ca="1">SUM(M$4:M1233)/I1233</f>
        <v>-4.2276422764227641E-2</v>
      </c>
      <c r="P1233" s="47">
        <f ca="1">_xlfn.VAR.P(M$4:M1233)</f>
        <v>0.99821270407826035</v>
      </c>
      <c r="Q1233" s="33">
        <f ca="1">COUNTIF(L$4:L1233, "WIN")/I1233</f>
        <v>0.4788617886178862</v>
      </c>
    </row>
    <row r="1234" spans="9:17" x14ac:dyDescent="0.25">
      <c r="I1234" s="5">
        <v>1231</v>
      </c>
      <c r="J1234" s="9">
        <f t="shared" ca="1" si="97"/>
        <v>0.87413457771928271</v>
      </c>
      <c r="K1234" s="7" t="str">
        <f t="shared" ca="1" si="95"/>
        <v>BLACK</v>
      </c>
      <c r="L1234" s="7" t="str">
        <f t="shared" ca="1" si="96"/>
        <v>LOSE</v>
      </c>
      <c r="M1234" s="8">
        <f t="shared" ca="1" si="98"/>
        <v>-1</v>
      </c>
      <c r="N1234" s="8">
        <f t="shared" ca="1" si="99"/>
        <v>-53</v>
      </c>
      <c r="O1234" s="32">
        <f ca="1">SUM(M$4:M1234)/I1234</f>
        <v>-4.3054427294882208E-2</v>
      </c>
      <c r="P1234" s="47">
        <f ca="1">_xlfn.VAR.P(M$4:M1234)</f>
        <v>0.9981463162903097</v>
      </c>
      <c r="Q1234" s="33">
        <f ca="1">COUNTIF(L$4:L1234, "WIN")/I1234</f>
        <v>0.47847278635255891</v>
      </c>
    </row>
    <row r="1235" spans="9:17" x14ac:dyDescent="0.25">
      <c r="I1235" s="5">
        <v>1232</v>
      </c>
      <c r="J1235" s="9">
        <f t="shared" ca="1" si="97"/>
        <v>0.72494006643836284</v>
      </c>
      <c r="K1235" s="7" t="str">
        <f t="shared" ca="1" si="95"/>
        <v>BLACK</v>
      </c>
      <c r="L1235" s="7" t="str">
        <f t="shared" ca="1" si="96"/>
        <v>LOSE</v>
      </c>
      <c r="M1235" s="8">
        <f t="shared" ca="1" si="98"/>
        <v>-1</v>
      </c>
      <c r="N1235" s="8">
        <f t="shared" ca="1" si="99"/>
        <v>-54</v>
      </c>
      <c r="O1235" s="32">
        <f ca="1">SUM(M$4:M1235)/I1235</f>
        <v>-4.3831168831168832E-2</v>
      </c>
      <c r="P1235" s="47">
        <f ca="1">_xlfn.VAR.P(M$4:M1235)</f>
        <v>0.99807882863889352</v>
      </c>
      <c r="Q1235" s="33">
        <f ca="1">COUNTIF(L$4:L1235, "WIN")/I1235</f>
        <v>0.47808441558441561</v>
      </c>
    </row>
    <row r="1236" spans="9:17" x14ac:dyDescent="0.25">
      <c r="I1236" s="5">
        <v>1233</v>
      </c>
      <c r="J1236" s="9">
        <f t="shared" ca="1" si="97"/>
        <v>0.51414392128013064</v>
      </c>
      <c r="K1236" s="7" t="str">
        <f t="shared" ca="1" si="95"/>
        <v>BLACK</v>
      </c>
      <c r="L1236" s="7" t="str">
        <f t="shared" ca="1" si="96"/>
        <v>LOSE</v>
      </c>
      <c r="M1236" s="8">
        <f t="shared" ca="1" si="98"/>
        <v>-1</v>
      </c>
      <c r="N1236" s="8">
        <f t="shared" ca="1" si="99"/>
        <v>-55</v>
      </c>
      <c r="O1236" s="32">
        <f ca="1">SUM(M$4:M1236)/I1236</f>
        <v>-4.4606650446066508E-2</v>
      </c>
      <c r="P1236" s="47">
        <f ca="1">_xlfn.VAR.P(M$4:M1236)</f>
        <v>0.99801024673598249</v>
      </c>
      <c r="Q1236" s="33">
        <f ca="1">COUNTIF(L$4:L1236, "WIN")/I1236</f>
        <v>0.47769667477696676</v>
      </c>
    </row>
    <row r="1237" spans="9:17" x14ac:dyDescent="0.25">
      <c r="I1237" s="5">
        <v>1234</v>
      </c>
      <c r="J1237" s="9">
        <f t="shared" ca="1" si="97"/>
        <v>0.64982775361249978</v>
      </c>
      <c r="K1237" s="7" t="str">
        <f t="shared" ca="1" si="95"/>
        <v>BLACK</v>
      </c>
      <c r="L1237" s="7" t="str">
        <f t="shared" ca="1" si="96"/>
        <v>LOSE</v>
      </c>
      <c r="M1237" s="8">
        <f t="shared" ca="1" si="98"/>
        <v>-1</v>
      </c>
      <c r="N1237" s="8">
        <f t="shared" ca="1" si="99"/>
        <v>-56</v>
      </c>
      <c r="O1237" s="32">
        <f ca="1">SUM(M$4:M1237)/I1237</f>
        <v>-4.5380875202593193E-2</v>
      </c>
      <c r="P1237" s="47">
        <f ca="1">_xlfn.VAR.P(M$4:M1237)</f>
        <v>0.99794057616584664</v>
      </c>
      <c r="Q1237" s="33">
        <f ca="1">COUNTIF(L$4:L1237, "WIN")/I1237</f>
        <v>0.47730956239870342</v>
      </c>
    </row>
    <row r="1238" spans="9:17" x14ac:dyDescent="0.25">
      <c r="I1238" s="5">
        <v>1235</v>
      </c>
      <c r="J1238" s="9">
        <f t="shared" ca="1" si="97"/>
        <v>0.10020596124871695</v>
      </c>
      <c r="K1238" s="7" t="str">
        <f t="shared" ca="1" si="95"/>
        <v>RED</v>
      </c>
      <c r="L1238" s="7" t="str">
        <f t="shared" ca="1" si="96"/>
        <v>WIN</v>
      </c>
      <c r="M1238" s="8">
        <f t="shared" ca="1" si="98"/>
        <v>1</v>
      </c>
      <c r="N1238" s="8">
        <f t="shared" ca="1" si="99"/>
        <v>-55</v>
      </c>
      <c r="O1238" s="32">
        <f ca="1">SUM(M$4:M1238)/I1238</f>
        <v>-4.4534412955465584E-2</v>
      </c>
      <c r="P1238" s="47">
        <f ca="1">_xlfn.VAR.P(M$4:M1238)</f>
        <v>0.9980166860627121</v>
      </c>
      <c r="Q1238" s="33">
        <f ca="1">COUNTIF(L$4:L1238, "WIN")/I1238</f>
        <v>0.47773279352226722</v>
      </c>
    </row>
    <row r="1239" spans="9:17" x14ac:dyDescent="0.25">
      <c r="I1239" s="5">
        <v>1236</v>
      </c>
      <c r="J1239" s="9">
        <f t="shared" ca="1" si="97"/>
        <v>0.60591381355866381</v>
      </c>
      <c r="K1239" s="7" t="str">
        <f t="shared" ca="1" si="95"/>
        <v>BLACK</v>
      </c>
      <c r="L1239" s="7" t="str">
        <f t="shared" ca="1" si="96"/>
        <v>LOSE</v>
      </c>
      <c r="M1239" s="8">
        <f t="shared" ca="1" si="98"/>
        <v>-1</v>
      </c>
      <c r="N1239" s="8">
        <f t="shared" ca="1" si="99"/>
        <v>-56</v>
      </c>
      <c r="O1239" s="32">
        <f ca="1">SUM(M$4:M1239)/I1239</f>
        <v>-4.5307443365695796E-2</v>
      </c>
      <c r="P1239" s="47">
        <f ca="1">_xlfn.VAR.P(M$4:M1239)</f>
        <v>0.99794723557566423</v>
      </c>
      <c r="Q1239" s="33">
        <f ca="1">COUNTIF(L$4:L1239, "WIN")/I1239</f>
        <v>0.4773462783171521</v>
      </c>
    </row>
    <row r="1240" spans="9:17" x14ac:dyDescent="0.25">
      <c r="I1240" s="5">
        <v>1237</v>
      </c>
      <c r="J1240" s="9">
        <f t="shared" ca="1" si="97"/>
        <v>0.72992189700625498</v>
      </c>
      <c r="K1240" s="7" t="str">
        <f t="shared" ca="1" si="95"/>
        <v>BLACK</v>
      </c>
      <c r="L1240" s="7" t="str">
        <f t="shared" ca="1" si="96"/>
        <v>LOSE</v>
      </c>
      <c r="M1240" s="8">
        <f t="shared" ca="1" si="98"/>
        <v>-1</v>
      </c>
      <c r="N1240" s="8">
        <f t="shared" ca="1" si="99"/>
        <v>-57</v>
      </c>
      <c r="O1240" s="32">
        <f ca="1">SUM(M$4:M1240)/I1240</f>
        <v>-4.6079223928860144E-2</v>
      </c>
      <c r="P1240" s="47">
        <f ca="1">_xlfn.VAR.P(M$4:M1240)</f>
        <v>0.99787670512211402</v>
      </c>
      <c r="Q1240" s="33">
        <f ca="1">COUNTIF(L$4:L1240, "WIN")/I1240</f>
        <v>0.47696038803556995</v>
      </c>
    </row>
    <row r="1241" spans="9:17" x14ac:dyDescent="0.25">
      <c r="I1241" s="5">
        <v>1238</v>
      </c>
      <c r="J1241" s="9">
        <f t="shared" ca="1" si="97"/>
        <v>0.64149605831977086</v>
      </c>
      <c r="K1241" s="7" t="str">
        <f t="shared" ca="1" si="95"/>
        <v>BLACK</v>
      </c>
      <c r="L1241" s="7" t="str">
        <f t="shared" ca="1" si="96"/>
        <v>LOSE</v>
      </c>
      <c r="M1241" s="8">
        <f t="shared" ca="1" si="98"/>
        <v>-1</v>
      </c>
      <c r="N1241" s="8">
        <f t="shared" ca="1" si="99"/>
        <v>-58</v>
      </c>
      <c r="O1241" s="32">
        <f ca="1">SUM(M$4:M1241)/I1241</f>
        <v>-4.6849757673667204E-2</v>
      </c>
      <c r="P1241" s="47">
        <f ca="1">_xlfn.VAR.P(M$4:M1241)</f>
        <v>0.99780510020591862</v>
      </c>
      <c r="Q1241" s="33">
        <f ca="1">COUNTIF(L$4:L1241, "WIN")/I1241</f>
        <v>0.47657512116316642</v>
      </c>
    </row>
    <row r="1242" spans="9:17" x14ac:dyDescent="0.25">
      <c r="I1242" s="5">
        <v>1239</v>
      </c>
      <c r="J1242" s="9">
        <f t="shared" ca="1" si="97"/>
        <v>0.31530404821456515</v>
      </c>
      <c r="K1242" s="7" t="str">
        <f t="shared" ca="1" si="95"/>
        <v>RED</v>
      </c>
      <c r="L1242" s="7" t="str">
        <f t="shared" ca="1" si="96"/>
        <v>WIN</v>
      </c>
      <c r="M1242" s="8">
        <f t="shared" ca="1" si="98"/>
        <v>1</v>
      </c>
      <c r="N1242" s="8">
        <f t="shared" ca="1" si="99"/>
        <v>-57</v>
      </c>
      <c r="O1242" s="32">
        <f ca="1">SUM(M$4:M1242)/I1242</f>
        <v>-4.6004842615012108E-2</v>
      </c>
      <c r="P1242" s="47">
        <f ca="1">_xlfn.VAR.P(M$4:M1242)</f>
        <v>0.99788355445596799</v>
      </c>
      <c r="Q1242" s="33">
        <f ca="1">COUNTIF(L$4:L1242, "WIN")/I1242</f>
        <v>0.47699757869249393</v>
      </c>
    </row>
    <row r="1243" spans="9:17" x14ac:dyDescent="0.25">
      <c r="I1243" s="5">
        <v>1240</v>
      </c>
      <c r="J1243" s="9">
        <f t="shared" ca="1" si="97"/>
        <v>0.21291312211397007</v>
      </c>
      <c r="K1243" s="7" t="str">
        <f t="shared" ca="1" si="95"/>
        <v>RED</v>
      </c>
      <c r="L1243" s="7" t="str">
        <f t="shared" ca="1" si="96"/>
        <v>WIN</v>
      </c>
      <c r="M1243" s="8">
        <f t="shared" ca="1" si="98"/>
        <v>1</v>
      </c>
      <c r="N1243" s="8">
        <f t="shared" ca="1" si="99"/>
        <v>-56</v>
      </c>
      <c r="O1243" s="32">
        <f ca="1">SUM(M$4:M1243)/I1243</f>
        <v>-4.5161290322580643E-2</v>
      </c>
      <c r="P1243" s="47">
        <f ca="1">_xlfn.VAR.P(M$4:M1243)</f>
        <v>0.99796045785639953</v>
      </c>
      <c r="Q1243" s="33">
        <f ca="1">COUNTIF(L$4:L1243, "WIN")/I1243</f>
        <v>0.47741935483870968</v>
      </c>
    </row>
    <row r="1244" spans="9:17" x14ac:dyDescent="0.25">
      <c r="I1244" s="5">
        <v>1241</v>
      </c>
      <c r="J1244" s="9">
        <f t="shared" ca="1" si="97"/>
        <v>0.9451891091546194</v>
      </c>
      <c r="K1244" s="7" t="str">
        <f t="shared" ca="1" si="95"/>
        <v>BLACK</v>
      </c>
      <c r="L1244" s="7" t="str">
        <f t="shared" ca="1" si="96"/>
        <v>LOSE</v>
      </c>
      <c r="M1244" s="8">
        <f t="shared" ca="1" si="98"/>
        <v>-1</v>
      </c>
      <c r="N1244" s="8">
        <f t="shared" ca="1" si="99"/>
        <v>-57</v>
      </c>
      <c r="O1244" s="32">
        <f ca="1">SUM(M$4:M1244)/I1244</f>
        <v>-4.5930701047542308E-2</v>
      </c>
      <c r="P1244" s="47">
        <f ca="1">_xlfn.VAR.P(M$4:M1244)</f>
        <v>0.99789037070128128</v>
      </c>
      <c r="Q1244" s="33">
        <f ca="1">COUNTIF(L$4:L1244, "WIN")/I1244</f>
        <v>0.47703464947622887</v>
      </c>
    </row>
    <row r="1245" spans="9:17" x14ac:dyDescent="0.25">
      <c r="I1245" s="5">
        <v>1242</v>
      </c>
      <c r="J1245" s="9">
        <f t="shared" ca="1" si="97"/>
        <v>0.87500426274138243</v>
      </c>
      <c r="K1245" s="7" t="str">
        <f t="shared" ca="1" si="95"/>
        <v>BLACK</v>
      </c>
      <c r="L1245" s="7" t="str">
        <f t="shared" ca="1" si="96"/>
        <v>LOSE</v>
      </c>
      <c r="M1245" s="8">
        <f t="shared" ca="1" si="98"/>
        <v>-1</v>
      </c>
      <c r="N1245" s="8">
        <f t="shared" ca="1" si="99"/>
        <v>-58</v>
      </c>
      <c r="O1245" s="32">
        <f ca="1">SUM(M$4:M1245)/I1245</f>
        <v>-4.6698872785829307E-2</v>
      </c>
      <c r="P1245" s="47">
        <f ca="1">_xlfn.VAR.P(M$4:M1245)</f>
        <v>0.99781921528053297</v>
      </c>
      <c r="Q1245" s="33">
        <f ca="1">COUNTIF(L$4:L1245, "WIN")/I1245</f>
        <v>0.47665056360708535</v>
      </c>
    </row>
    <row r="1246" spans="9:17" x14ac:dyDescent="0.25">
      <c r="I1246" s="5">
        <v>1243</v>
      </c>
      <c r="J1246" s="9">
        <f t="shared" ca="1" si="97"/>
        <v>0.85340698396661985</v>
      </c>
      <c r="K1246" s="7" t="str">
        <f t="shared" ca="1" si="95"/>
        <v>BLACK</v>
      </c>
      <c r="L1246" s="7" t="str">
        <f t="shared" ca="1" si="96"/>
        <v>LOSE</v>
      </c>
      <c r="M1246" s="8">
        <f t="shared" ca="1" si="98"/>
        <v>-1</v>
      </c>
      <c r="N1246" s="8">
        <f t="shared" ca="1" si="99"/>
        <v>-59</v>
      </c>
      <c r="O1246" s="32">
        <f ca="1">SUM(M$4:M1246)/I1246</f>
        <v>-4.7465808527755428E-2</v>
      </c>
      <c r="P1246" s="47">
        <f ca="1">_xlfn.VAR.P(M$4:M1246)</f>
        <v>0.99774699702080649</v>
      </c>
      <c r="Q1246" s="33">
        <f ca="1">COUNTIF(L$4:L1246, "WIN")/I1246</f>
        <v>0.4762670957361223</v>
      </c>
    </row>
    <row r="1247" spans="9:17" x14ac:dyDescent="0.25">
      <c r="I1247" s="5">
        <v>1244</v>
      </c>
      <c r="J1247" s="9">
        <f t="shared" ca="1" si="97"/>
        <v>0.18484941287561529</v>
      </c>
      <c r="K1247" s="7" t="str">
        <f t="shared" ca="1" si="95"/>
        <v>RED</v>
      </c>
      <c r="L1247" s="7" t="str">
        <f t="shared" ca="1" si="96"/>
        <v>WIN</v>
      </c>
      <c r="M1247" s="8">
        <f t="shared" ca="1" si="98"/>
        <v>1</v>
      </c>
      <c r="N1247" s="8">
        <f t="shared" ca="1" si="99"/>
        <v>-58</v>
      </c>
      <c r="O1247" s="32">
        <f ca="1">SUM(M$4:M1247)/I1247</f>
        <v>-4.6623794212218649E-2</v>
      </c>
      <c r="P1247" s="47">
        <f ca="1">_xlfn.VAR.P(M$4:M1247)</f>
        <v>0.99782622181325664</v>
      </c>
      <c r="Q1247" s="33">
        <f ca="1">COUNTIF(L$4:L1247, "WIN")/I1247</f>
        <v>0.47668810289389069</v>
      </c>
    </row>
    <row r="1248" spans="9:17" x14ac:dyDescent="0.25">
      <c r="I1248" s="5">
        <v>1245</v>
      </c>
      <c r="J1248" s="9">
        <f t="shared" ca="1" si="97"/>
        <v>0.54492570807450258</v>
      </c>
      <c r="K1248" s="7" t="str">
        <f t="shared" ca="1" si="95"/>
        <v>BLACK</v>
      </c>
      <c r="L1248" s="7" t="str">
        <f t="shared" ca="1" si="96"/>
        <v>LOSE</v>
      </c>
      <c r="M1248" s="8">
        <f t="shared" ca="1" si="98"/>
        <v>-1</v>
      </c>
      <c r="N1248" s="8">
        <f t="shared" ca="1" si="99"/>
        <v>-59</v>
      </c>
      <c r="O1248" s="32">
        <f ca="1">SUM(M$4:M1248)/I1248</f>
        <v>-4.7389558232931728E-2</v>
      </c>
      <c r="P1248" s="47">
        <f ca="1">_xlfn.VAR.P(M$4:M1248)</f>
        <v>0.99775422977048756</v>
      </c>
      <c r="Q1248" s="33">
        <f ca="1">COUNTIF(L$4:L1248, "WIN")/I1248</f>
        <v>0.47630522088353416</v>
      </c>
    </row>
    <row r="1249" spans="9:17" x14ac:dyDescent="0.25">
      <c r="I1249" s="5">
        <v>1246</v>
      </c>
      <c r="J1249" s="9">
        <f t="shared" ca="1" si="97"/>
        <v>1.6260176513638092E-2</v>
      </c>
      <c r="K1249" s="7" t="str">
        <f t="shared" ca="1" si="95"/>
        <v>RED</v>
      </c>
      <c r="L1249" s="7" t="str">
        <f t="shared" ca="1" si="96"/>
        <v>WIN</v>
      </c>
      <c r="M1249" s="8">
        <f t="shared" ca="1" si="98"/>
        <v>1</v>
      </c>
      <c r="N1249" s="8">
        <f t="shared" ca="1" si="99"/>
        <v>-58</v>
      </c>
      <c r="O1249" s="32">
        <f ca="1">SUM(M$4:M1249)/I1249</f>
        <v>-4.6548956661316213E-2</v>
      </c>
      <c r="P1249" s="47">
        <f ca="1">_xlfn.VAR.P(M$4:M1249)</f>
        <v>0.99783319463374287</v>
      </c>
      <c r="Q1249" s="33">
        <f ca="1">COUNTIF(L$4:L1249, "WIN")/I1249</f>
        <v>0.4767255216693419</v>
      </c>
    </row>
    <row r="1250" spans="9:17" x14ac:dyDescent="0.25">
      <c r="I1250" s="5">
        <v>1247</v>
      </c>
      <c r="J1250" s="9">
        <f t="shared" ca="1" si="97"/>
        <v>0.66663731186026165</v>
      </c>
      <c r="K1250" s="7" t="str">
        <f t="shared" ca="1" si="95"/>
        <v>BLACK</v>
      </c>
      <c r="L1250" s="7" t="str">
        <f t="shared" ca="1" si="96"/>
        <v>LOSE</v>
      </c>
      <c r="M1250" s="8">
        <f t="shared" ca="1" si="98"/>
        <v>-1</v>
      </c>
      <c r="N1250" s="8">
        <f t="shared" ca="1" si="99"/>
        <v>-59</v>
      </c>
      <c r="O1250" s="32">
        <f ca="1">SUM(M$4:M1250)/I1250</f>
        <v>-4.7313552526062549E-2</v>
      </c>
      <c r="P1250" s="47">
        <f ca="1">_xlfn.VAR.P(M$4:M1250)</f>
        <v>0.99776142774736354</v>
      </c>
      <c r="Q1250" s="33">
        <f ca="1">COUNTIF(L$4:L1250, "WIN")/I1250</f>
        <v>0.47634322373696875</v>
      </c>
    </row>
    <row r="1251" spans="9:17" x14ac:dyDescent="0.25">
      <c r="I1251" s="5">
        <v>1248</v>
      </c>
      <c r="J1251" s="9">
        <f t="shared" ca="1" si="97"/>
        <v>0.1086573271688035</v>
      </c>
      <c r="K1251" s="7" t="str">
        <f t="shared" ca="1" si="95"/>
        <v>RED</v>
      </c>
      <c r="L1251" s="7" t="str">
        <f t="shared" ca="1" si="96"/>
        <v>WIN</v>
      </c>
      <c r="M1251" s="8">
        <f t="shared" ca="1" si="98"/>
        <v>1</v>
      </c>
      <c r="N1251" s="8">
        <f t="shared" ca="1" si="99"/>
        <v>-58</v>
      </c>
      <c r="O1251" s="32">
        <f ca="1">SUM(M$4:M1251)/I1251</f>
        <v>-4.6474358974358976E-2</v>
      </c>
      <c r="P1251" s="47">
        <f ca="1">_xlfn.VAR.P(M$4:M1251)</f>
        <v>0.99784013395792237</v>
      </c>
      <c r="Q1251" s="33">
        <f ca="1">COUNTIF(L$4:L1251, "WIN")/I1251</f>
        <v>0.47676282051282054</v>
      </c>
    </row>
    <row r="1252" spans="9:17" x14ac:dyDescent="0.25">
      <c r="I1252" s="5">
        <v>1249</v>
      </c>
      <c r="J1252" s="9">
        <f t="shared" ca="1" si="97"/>
        <v>0.88793808833017862</v>
      </c>
      <c r="K1252" s="7" t="str">
        <f t="shared" ca="1" si="95"/>
        <v>BLACK</v>
      </c>
      <c r="L1252" s="7" t="str">
        <f t="shared" ca="1" si="96"/>
        <v>LOSE</v>
      </c>
      <c r="M1252" s="8">
        <f t="shared" ca="1" si="98"/>
        <v>-1</v>
      </c>
      <c r="N1252" s="8">
        <f t="shared" ca="1" si="99"/>
        <v>-59</v>
      </c>
      <c r="O1252" s="32">
        <f ca="1">SUM(M$4:M1252)/I1252</f>
        <v>-4.7237790232185752E-2</v>
      </c>
      <c r="P1252" s="47">
        <f ca="1">_xlfn.VAR.P(M$4:M1252)</f>
        <v>0.99776859117397998</v>
      </c>
      <c r="Q1252" s="33">
        <f ca="1">COUNTIF(L$4:L1252, "WIN")/I1252</f>
        <v>0.47638110488390711</v>
      </c>
    </row>
    <row r="1253" spans="9:17" x14ac:dyDescent="0.25">
      <c r="I1253" s="5">
        <v>1250</v>
      </c>
      <c r="J1253" s="9">
        <f t="shared" ca="1" si="97"/>
        <v>0.55208496200304136</v>
      </c>
      <c r="K1253" s="7" t="str">
        <f t="shared" ca="1" si="95"/>
        <v>BLACK</v>
      </c>
      <c r="L1253" s="7" t="str">
        <f t="shared" ca="1" si="96"/>
        <v>LOSE</v>
      </c>
      <c r="M1253" s="8">
        <f t="shared" ca="1" si="98"/>
        <v>-1</v>
      </c>
      <c r="N1253" s="8">
        <f t="shared" ca="1" si="99"/>
        <v>-60</v>
      </c>
      <c r="O1253" s="32">
        <f ca="1">SUM(M$4:M1253)/I1253</f>
        <v>-4.8000000000000001E-2</v>
      </c>
      <c r="P1253" s="47">
        <f ca="1">_xlfn.VAR.P(M$4:M1253)</f>
        <v>0.99769600000000003</v>
      </c>
      <c r="Q1253" s="33">
        <f ca="1">COUNTIF(L$4:L1253, "WIN")/I1253</f>
        <v>0.47599999999999998</v>
      </c>
    </row>
    <row r="1254" spans="9:17" x14ac:dyDescent="0.25">
      <c r="I1254" s="5">
        <v>1251</v>
      </c>
      <c r="J1254" s="9">
        <f t="shared" ca="1" si="97"/>
        <v>0.4577738497564301</v>
      </c>
      <c r="K1254" s="7" t="str">
        <f t="shared" ca="1" si="95"/>
        <v>RED</v>
      </c>
      <c r="L1254" s="7" t="str">
        <f t="shared" ca="1" si="96"/>
        <v>WIN</v>
      </c>
      <c r="M1254" s="8">
        <f t="shared" ca="1" si="98"/>
        <v>1</v>
      </c>
      <c r="N1254" s="8">
        <f t="shared" ca="1" si="99"/>
        <v>-59</v>
      </c>
      <c r="O1254" s="32">
        <f ca="1">SUM(M$4:M1254)/I1254</f>
        <v>-4.7162270183852918E-2</v>
      </c>
      <c r="P1254" s="47">
        <f ca="1">_xlfn.VAR.P(M$4:M1254)</f>
        <v>0.99777572027110528</v>
      </c>
      <c r="Q1254" s="33">
        <f ca="1">COUNTIF(L$4:L1254, "WIN")/I1254</f>
        <v>0.47641886490807356</v>
      </c>
    </row>
    <row r="1255" spans="9:17" x14ac:dyDescent="0.25">
      <c r="I1255" s="5">
        <v>1252</v>
      </c>
      <c r="J1255" s="9">
        <f t="shared" ca="1" si="97"/>
        <v>2.8433728923386914E-2</v>
      </c>
      <c r="K1255" s="7" t="str">
        <f t="shared" ca="1" si="95"/>
        <v>RED</v>
      </c>
      <c r="L1255" s="7" t="str">
        <f t="shared" ca="1" si="96"/>
        <v>WIN</v>
      </c>
      <c r="M1255" s="8">
        <f t="shared" ca="1" si="98"/>
        <v>1</v>
      </c>
      <c r="N1255" s="8">
        <f t="shared" ca="1" si="99"/>
        <v>-58</v>
      </c>
      <c r="O1255" s="32">
        <f ca="1">SUM(M$4:M1255)/I1255</f>
        <v>-4.6325878594249199E-2</v>
      </c>
      <c r="P1255" s="47">
        <f ca="1">_xlfn.VAR.P(M$4:M1255)</f>
        <v>0.99785391297247084</v>
      </c>
      <c r="Q1255" s="33">
        <f ca="1">COUNTIF(L$4:L1255, "WIN")/I1255</f>
        <v>0.4768370607028754</v>
      </c>
    </row>
    <row r="1256" spans="9:17" x14ac:dyDescent="0.25">
      <c r="I1256" s="5">
        <v>1253</v>
      </c>
      <c r="J1256" s="9">
        <f t="shared" ca="1" si="97"/>
        <v>0.10081144719817992</v>
      </c>
      <c r="K1256" s="7" t="str">
        <f t="shared" ca="1" si="95"/>
        <v>RED</v>
      </c>
      <c r="L1256" s="7" t="str">
        <f t="shared" ca="1" si="96"/>
        <v>WIN</v>
      </c>
      <c r="M1256" s="8">
        <f t="shared" ca="1" si="98"/>
        <v>1</v>
      </c>
      <c r="N1256" s="8">
        <f t="shared" ca="1" si="99"/>
        <v>-57</v>
      </c>
      <c r="O1256" s="32">
        <f ca="1">SUM(M$4:M1256)/I1256</f>
        <v>-4.5490822027134878E-2</v>
      </c>
      <c r="P1256" s="47">
        <f ca="1">_xlfn.VAR.P(M$4:M1256)</f>
        <v>0.99793058511129551</v>
      </c>
      <c r="Q1256" s="33">
        <f ca="1">COUNTIF(L$4:L1256, "WIN")/I1256</f>
        <v>0.47725458898643258</v>
      </c>
    </row>
    <row r="1257" spans="9:17" x14ac:dyDescent="0.25">
      <c r="I1257" s="5">
        <v>1254</v>
      </c>
      <c r="J1257" s="9">
        <f t="shared" ca="1" si="97"/>
        <v>0.41349411236425904</v>
      </c>
      <c r="K1257" s="7" t="str">
        <f t="shared" ca="1" si="95"/>
        <v>RED</v>
      </c>
      <c r="L1257" s="7" t="str">
        <f t="shared" ca="1" si="96"/>
        <v>WIN</v>
      </c>
      <c r="M1257" s="8">
        <f t="shared" ca="1" si="98"/>
        <v>1</v>
      </c>
      <c r="N1257" s="8">
        <f t="shared" ca="1" si="99"/>
        <v>-56</v>
      </c>
      <c r="O1257" s="32">
        <f ca="1">SUM(M$4:M1257)/I1257</f>
        <v>-4.4657097288676235E-2</v>
      </c>
      <c r="P1257" s="47">
        <f ca="1">_xlfn.VAR.P(M$4:M1257)</f>
        <v>0.99800574366174966</v>
      </c>
      <c r="Q1257" s="33">
        <f ca="1">COUNTIF(L$4:L1257, "WIN")/I1257</f>
        <v>0.47767145135566186</v>
      </c>
    </row>
    <row r="1258" spans="9:17" x14ac:dyDescent="0.25">
      <c r="I1258" s="5">
        <v>1255</v>
      </c>
      <c r="J1258" s="9">
        <f t="shared" ca="1" si="97"/>
        <v>0.93552123770741036</v>
      </c>
      <c r="K1258" s="7" t="str">
        <f t="shared" ca="1" si="95"/>
        <v>BLACK</v>
      </c>
      <c r="L1258" s="7" t="str">
        <f t="shared" ca="1" si="96"/>
        <v>LOSE</v>
      </c>
      <c r="M1258" s="8">
        <f t="shared" ca="1" si="98"/>
        <v>-1</v>
      </c>
      <c r="N1258" s="8">
        <f t="shared" ca="1" si="99"/>
        <v>-57</v>
      </c>
      <c r="O1258" s="32">
        <f ca="1">SUM(M$4:M1258)/I1258</f>
        <v>-4.5418326693227089E-2</v>
      </c>
      <c r="P1258" s="47">
        <f ca="1">_xlfn.VAR.P(M$4:M1258)</f>
        <v>0.99793717560038731</v>
      </c>
      <c r="Q1258" s="33">
        <f ca="1">COUNTIF(L$4:L1258, "WIN")/I1258</f>
        <v>0.47729083665338645</v>
      </c>
    </row>
    <row r="1259" spans="9:17" x14ac:dyDescent="0.25">
      <c r="I1259" s="5">
        <v>1256</v>
      </c>
      <c r="J1259" s="9">
        <f t="shared" ca="1" si="97"/>
        <v>0.60057123713821658</v>
      </c>
      <c r="K1259" s="7" t="str">
        <f t="shared" ca="1" si="95"/>
        <v>BLACK</v>
      </c>
      <c r="L1259" s="7" t="str">
        <f t="shared" ca="1" si="96"/>
        <v>LOSE</v>
      </c>
      <c r="M1259" s="8">
        <f t="shared" ca="1" si="98"/>
        <v>-1</v>
      </c>
      <c r="N1259" s="8">
        <f t="shared" ca="1" si="99"/>
        <v>-58</v>
      </c>
      <c r="O1259" s="32">
        <f ca="1">SUM(M$4:M1259)/I1259</f>
        <v>-4.6178343949044583E-2</v>
      </c>
      <c r="P1259" s="47">
        <f ca="1">_xlfn.VAR.P(M$4:M1259)</f>
        <v>0.99786756055012371</v>
      </c>
      <c r="Q1259" s="33">
        <f ca="1">COUNTIF(L$4:L1259, "WIN")/I1259</f>
        <v>0.47691082802547768</v>
      </c>
    </row>
    <row r="1260" spans="9:17" x14ac:dyDescent="0.25">
      <c r="I1260" s="5">
        <v>1257</v>
      </c>
      <c r="J1260" s="9">
        <f t="shared" ca="1" si="97"/>
        <v>0.81067968309105864</v>
      </c>
      <c r="K1260" s="7" t="str">
        <f t="shared" ca="1" si="95"/>
        <v>BLACK</v>
      </c>
      <c r="L1260" s="7" t="str">
        <f t="shared" ca="1" si="96"/>
        <v>LOSE</v>
      </c>
      <c r="M1260" s="8">
        <f t="shared" ca="1" si="98"/>
        <v>-1</v>
      </c>
      <c r="N1260" s="8">
        <f t="shared" ca="1" si="99"/>
        <v>-59</v>
      </c>
      <c r="O1260" s="32">
        <f ca="1">SUM(M$4:M1260)/I1260</f>
        <v>-4.6937151949085126E-2</v>
      </c>
      <c r="P1260" s="47">
        <f ca="1">_xlfn.VAR.P(M$4:M1260)</f>
        <v>0.99779690376690855</v>
      </c>
      <c r="Q1260" s="33">
        <f ca="1">COUNTIF(L$4:L1260, "WIN")/I1260</f>
        <v>0.47653142402545745</v>
      </c>
    </row>
    <row r="1261" spans="9:17" x14ac:dyDescent="0.25">
      <c r="I1261" s="5">
        <v>1258</v>
      </c>
      <c r="J1261" s="9">
        <f t="shared" ca="1" si="97"/>
        <v>0.90344256401145073</v>
      </c>
      <c r="K1261" s="7" t="str">
        <f t="shared" ca="1" si="95"/>
        <v>BLACK</v>
      </c>
      <c r="L1261" s="7" t="str">
        <f t="shared" ca="1" si="96"/>
        <v>LOSE</v>
      </c>
      <c r="M1261" s="8">
        <f t="shared" ca="1" si="98"/>
        <v>-1</v>
      </c>
      <c r="N1261" s="8">
        <f t="shared" ca="1" si="99"/>
        <v>-60</v>
      </c>
      <c r="O1261" s="32">
        <f ca="1">SUM(M$4:M1261)/I1261</f>
        <v>-4.7694753577106522E-2</v>
      </c>
      <c r="P1261" s="47">
        <f ca="1">_xlfn.VAR.P(M$4:M1261)</f>
        <v>0.99772521048121909</v>
      </c>
      <c r="Q1261" s="33">
        <f ca="1">COUNTIF(L$4:L1261, "WIN")/I1261</f>
        <v>0.47615262321144675</v>
      </c>
    </row>
    <row r="1262" spans="9:17" x14ac:dyDescent="0.25">
      <c r="I1262" s="5">
        <v>1259</v>
      </c>
      <c r="J1262" s="9">
        <f t="shared" ca="1" si="97"/>
        <v>0.80271417101537434</v>
      </c>
      <c r="K1262" s="7" t="str">
        <f t="shared" ca="1" si="95"/>
        <v>BLACK</v>
      </c>
      <c r="L1262" s="7" t="str">
        <f t="shared" ca="1" si="96"/>
        <v>LOSE</v>
      </c>
      <c r="M1262" s="8">
        <f t="shared" ca="1" si="98"/>
        <v>-1</v>
      </c>
      <c r="N1262" s="8">
        <f t="shared" ca="1" si="99"/>
        <v>-61</v>
      </c>
      <c r="O1262" s="32">
        <f ca="1">SUM(M$4:M1262)/I1262</f>
        <v>-4.8451151707704525E-2</v>
      </c>
      <c r="P1262" s="47">
        <f ca="1">_xlfn.VAR.P(M$4:M1262)</f>
        <v>0.99765248589819699</v>
      </c>
      <c r="Q1262" s="33">
        <f ca="1">COUNTIF(L$4:L1262, "WIN")/I1262</f>
        <v>0.47577442414614773</v>
      </c>
    </row>
    <row r="1263" spans="9:17" x14ac:dyDescent="0.25">
      <c r="I1263" s="5">
        <v>1260</v>
      </c>
      <c r="J1263" s="9">
        <f t="shared" ca="1" si="97"/>
        <v>0.5676728999856161</v>
      </c>
      <c r="K1263" s="7" t="str">
        <f t="shared" ca="1" si="95"/>
        <v>BLACK</v>
      </c>
      <c r="L1263" s="7" t="str">
        <f t="shared" ca="1" si="96"/>
        <v>LOSE</v>
      </c>
      <c r="M1263" s="8">
        <f t="shared" ca="1" si="98"/>
        <v>-1</v>
      </c>
      <c r="N1263" s="8">
        <f t="shared" ca="1" si="99"/>
        <v>-62</v>
      </c>
      <c r="O1263" s="32">
        <f ca="1">SUM(M$4:M1263)/I1263</f>
        <v>-4.9206349206349205E-2</v>
      </c>
      <c r="P1263" s="47">
        <f ca="1">_xlfn.VAR.P(M$4:M1263)</f>
        <v>0.99757873519778284</v>
      </c>
      <c r="Q1263" s="33">
        <f ca="1">COUNTIF(L$4:L1263, "WIN")/I1263</f>
        <v>0.47539682539682537</v>
      </c>
    </row>
    <row r="1264" spans="9:17" x14ac:dyDescent="0.25">
      <c r="I1264" s="5">
        <v>1261</v>
      </c>
      <c r="J1264" s="9">
        <f t="shared" ca="1" si="97"/>
        <v>0.58201987151069567</v>
      </c>
      <c r="K1264" s="7" t="str">
        <f t="shared" ca="1" si="95"/>
        <v>BLACK</v>
      </c>
      <c r="L1264" s="7" t="str">
        <f t="shared" ca="1" si="96"/>
        <v>LOSE</v>
      </c>
      <c r="M1264" s="8">
        <f t="shared" ca="1" si="98"/>
        <v>-1</v>
      </c>
      <c r="N1264" s="8">
        <f t="shared" ca="1" si="99"/>
        <v>-63</v>
      </c>
      <c r="O1264" s="32">
        <f ca="1">SUM(M$4:M1264)/I1264</f>
        <v>-4.9960348929421097E-2</v>
      </c>
      <c r="P1264" s="47">
        <f ca="1">_xlfn.VAR.P(M$4:M1264)</f>
        <v>0.99750396353485049</v>
      </c>
      <c r="Q1264" s="33">
        <f ca="1">COUNTIF(L$4:L1264, "WIN")/I1264</f>
        <v>0.47501982553528943</v>
      </c>
    </row>
    <row r="1265" spans="9:17" x14ac:dyDescent="0.25">
      <c r="I1265" s="5">
        <v>1262</v>
      </c>
      <c r="J1265" s="9">
        <f t="shared" ca="1" si="97"/>
        <v>0.91672329673489161</v>
      </c>
      <c r="K1265" s="7" t="str">
        <f t="shared" ca="1" si="95"/>
        <v>BLACK</v>
      </c>
      <c r="L1265" s="7" t="str">
        <f t="shared" ca="1" si="96"/>
        <v>LOSE</v>
      </c>
      <c r="M1265" s="8">
        <f t="shared" ca="1" si="98"/>
        <v>-1</v>
      </c>
      <c r="N1265" s="8">
        <f t="shared" ca="1" si="99"/>
        <v>-64</v>
      </c>
      <c r="O1265" s="32">
        <f ca="1">SUM(M$4:M1265)/I1265</f>
        <v>-5.0713153724247229E-2</v>
      </c>
      <c r="P1265" s="47">
        <f ca="1">_xlfn.VAR.P(M$4:M1265)</f>
        <v>0.99742817603934086</v>
      </c>
      <c r="Q1265" s="33">
        <f ca="1">COUNTIF(L$4:L1265, "WIN")/I1265</f>
        <v>0.47464342313787639</v>
      </c>
    </row>
    <row r="1266" spans="9:17" x14ac:dyDescent="0.25">
      <c r="I1266" s="5">
        <v>1263</v>
      </c>
      <c r="J1266" s="9">
        <f t="shared" ca="1" si="97"/>
        <v>0.85247896201836204</v>
      </c>
      <c r="K1266" s="7" t="str">
        <f t="shared" ca="1" si="95"/>
        <v>BLACK</v>
      </c>
      <c r="L1266" s="7" t="str">
        <f t="shared" ca="1" si="96"/>
        <v>LOSE</v>
      </c>
      <c r="M1266" s="8">
        <f t="shared" ca="1" si="98"/>
        <v>-1</v>
      </c>
      <c r="N1266" s="8">
        <f t="shared" ca="1" si="99"/>
        <v>-65</v>
      </c>
      <c r="O1266" s="32">
        <f ca="1">SUM(M$4:M1266)/I1266</f>
        <v>-5.1464766429136978E-2</v>
      </c>
      <c r="P1266" s="47">
        <f ca="1">_xlfn.VAR.P(M$4:M1266)</f>
        <v>0.99735137781639438</v>
      </c>
      <c r="Q1266" s="33">
        <f ca="1">COUNTIF(L$4:L1266, "WIN")/I1266</f>
        <v>0.4742676167854315</v>
      </c>
    </row>
    <row r="1267" spans="9:17" x14ac:dyDescent="0.25">
      <c r="I1267" s="5">
        <v>1264</v>
      </c>
      <c r="J1267" s="9">
        <f t="shared" ca="1" si="97"/>
        <v>0.29707532322847674</v>
      </c>
      <c r="K1267" s="7" t="str">
        <f t="shared" ca="1" si="95"/>
        <v>RED</v>
      </c>
      <c r="L1267" s="7" t="str">
        <f t="shared" ca="1" si="96"/>
        <v>WIN</v>
      </c>
      <c r="M1267" s="8">
        <f t="shared" ca="1" si="98"/>
        <v>1</v>
      </c>
      <c r="N1267" s="8">
        <f t="shared" ca="1" si="99"/>
        <v>-64</v>
      </c>
      <c r="O1267" s="32">
        <f ca="1">SUM(M$4:M1267)/I1267</f>
        <v>-5.0632911392405063E-2</v>
      </c>
      <c r="P1267" s="47">
        <f ca="1">_xlfn.VAR.P(M$4:M1267)</f>
        <v>0.99743630828392882</v>
      </c>
      <c r="Q1267" s="33">
        <f ca="1">COUNTIF(L$4:L1267, "WIN")/I1267</f>
        <v>0.47468354430379744</v>
      </c>
    </row>
    <row r="1268" spans="9:17" x14ac:dyDescent="0.25">
      <c r="I1268" s="5">
        <v>1265</v>
      </c>
      <c r="J1268" s="9">
        <f t="shared" ca="1" si="97"/>
        <v>0.63029268090239265</v>
      </c>
      <c r="K1268" s="7" t="str">
        <f t="shared" ca="1" si="95"/>
        <v>BLACK</v>
      </c>
      <c r="L1268" s="7" t="str">
        <f t="shared" ca="1" si="96"/>
        <v>LOSE</v>
      </c>
      <c r="M1268" s="8">
        <f t="shared" ca="1" si="98"/>
        <v>-1</v>
      </c>
      <c r="N1268" s="8">
        <f t="shared" ca="1" si="99"/>
        <v>-65</v>
      </c>
      <c r="O1268" s="32">
        <f ca="1">SUM(M$4:M1268)/I1268</f>
        <v>-5.1383399209486168E-2</v>
      </c>
      <c r="P1268" s="47">
        <f ca="1">_xlfn.VAR.P(M$4:M1268)</f>
        <v>0.99735974628567858</v>
      </c>
      <c r="Q1268" s="33">
        <f ca="1">COUNTIF(L$4:L1268, "WIN")/I1268</f>
        <v>0.4743083003952569</v>
      </c>
    </row>
    <row r="1269" spans="9:17" x14ac:dyDescent="0.25">
      <c r="I1269" s="5">
        <v>1266</v>
      </c>
      <c r="J1269" s="9">
        <f t="shared" ca="1" si="97"/>
        <v>0.47726219897356825</v>
      </c>
      <c r="K1269" s="7" t="str">
        <f t="shared" ca="1" si="95"/>
        <v>RED</v>
      </c>
      <c r="L1269" s="7" t="str">
        <f t="shared" ca="1" si="96"/>
        <v>WIN</v>
      </c>
      <c r="M1269" s="8">
        <f t="shared" ca="1" si="98"/>
        <v>1</v>
      </c>
      <c r="N1269" s="8">
        <f t="shared" ca="1" si="99"/>
        <v>-64</v>
      </c>
      <c r="O1269" s="32">
        <f ca="1">SUM(M$4:M1269)/I1269</f>
        <v>-5.0552922590837282E-2</v>
      </c>
      <c r="P1269" s="47">
        <f ca="1">_xlfn.VAR.P(M$4:M1269)</f>
        <v>0.99744440201752482</v>
      </c>
      <c r="Q1269" s="33">
        <f ca="1">COUNTIF(L$4:L1269, "WIN")/I1269</f>
        <v>0.47472353870458134</v>
      </c>
    </row>
    <row r="1270" spans="9:17" x14ac:dyDescent="0.25">
      <c r="I1270" s="5">
        <v>1267</v>
      </c>
      <c r="J1270" s="9">
        <f t="shared" ca="1" si="97"/>
        <v>0.34269225805011649</v>
      </c>
      <c r="K1270" s="7" t="str">
        <f t="shared" ca="1" si="95"/>
        <v>RED</v>
      </c>
      <c r="L1270" s="7" t="str">
        <f t="shared" ca="1" si="96"/>
        <v>WIN</v>
      </c>
      <c r="M1270" s="8">
        <f t="shared" ca="1" si="98"/>
        <v>1</v>
      </c>
      <c r="N1270" s="8">
        <f t="shared" ca="1" si="99"/>
        <v>-63</v>
      </c>
      <c r="O1270" s="32">
        <f ca="1">SUM(M$4:M1270)/I1270</f>
        <v>-4.9723756906077346E-2</v>
      </c>
      <c r="P1270" s="47">
        <f ca="1">_xlfn.VAR.P(M$4:M1270)</f>
        <v>0.99752754799914534</v>
      </c>
      <c r="Q1270" s="33">
        <f ca="1">COUNTIF(L$4:L1270, "WIN")/I1270</f>
        <v>0.47513812154696133</v>
      </c>
    </row>
    <row r="1271" spans="9:17" x14ac:dyDescent="0.25">
      <c r="I1271" s="5">
        <v>1268</v>
      </c>
      <c r="J1271" s="9">
        <f t="shared" ca="1" si="97"/>
        <v>0.56465661736999395</v>
      </c>
      <c r="K1271" s="7" t="str">
        <f t="shared" ca="1" si="95"/>
        <v>BLACK</v>
      </c>
      <c r="L1271" s="7" t="str">
        <f t="shared" ca="1" si="96"/>
        <v>LOSE</v>
      </c>
      <c r="M1271" s="8">
        <f t="shared" ca="1" si="98"/>
        <v>-1</v>
      </c>
      <c r="N1271" s="8">
        <f t="shared" ca="1" si="99"/>
        <v>-64</v>
      </c>
      <c r="O1271" s="32">
        <f ca="1">SUM(M$4:M1271)/I1271</f>
        <v>-5.0473186119873815E-2</v>
      </c>
      <c r="P1271" s="47">
        <f ca="1">_xlfn.VAR.P(M$4:M1271)</f>
        <v>0.99745245748290856</v>
      </c>
      <c r="Q1271" s="33">
        <f ca="1">COUNTIF(L$4:L1271, "WIN")/I1271</f>
        <v>0.47476340694006308</v>
      </c>
    </row>
    <row r="1272" spans="9:17" x14ac:dyDescent="0.25">
      <c r="I1272" s="5">
        <v>1269</v>
      </c>
      <c r="J1272" s="9">
        <f t="shared" ca="1" si="97"/>
        <v>0.94539423247256227</v>
      </c>
      <c r="K1272" s="7" t="str">
        <f t="shared" ca="1" si="95"/>
        <v>BLACK</v>
      </c>
      <c r="L1272" s="7" t="str">
        <f t="shared" ca="1" si="96"/>
        <v>LOSE</v>
      </c>
      <c r="M1272" s="8">
        <f t="shared" ca="1" si="98"/>
        <v>-1</v>
      </c>
      <c r="N1272" s="8">
        <f t="shared" ca="1" si="99"/>
        <v>-65</v>
      </c>
      <c r="O1272" s="32">
        <f ca="1">SUM(M$4:M1272)/I1272</f>
        <v>-5.1221434200157602E-2</v>
      </c>
      <c r="P1272" s="47">
        <f ca="1">_xlfn.VAR.P(M$4:M1272)</f>
        <v>0.9973763646784789</v>
      </c>
      <c r="Q1272" s="33">
        <f ca="1">COUNTIF(L$4:L1272, "WIN")/I1272</f>
        <v>0.47438928289992122</v>
      </c>
    </row>
    <row r="1273" spans="9:17" x14ac:dyDescent="0.25">
      <c r="I1273" s="5">
        <v>1270</v>
      </c>
      <c r="J1273" s="9">
        <f t="shared" ca="1" si="97"/>
        <v>0.58001121161176006</v>
      </c>
      <c r="K1273" s="7" t="str">
        <f t="shared" ca="1" si="95"/>
        <v>BLACK</v>
      </c>
      <c r="L1273" s="7" t="str">
        <f t="shared" ca="1" si="96"/>
        <v>LOSE</v>
      </c>
      <c r="M1273" s="8">
        <f t="shared" ca="1" si="98"/>
        <v>-1</v>
      </c>
      <c r="N1273" s="8">
        <f t="shared" ca="1" si="99"/>
        <v>-66</v>
      </c>
      <c r="O1273" s="32">
        <f ca="1">SUM(M$4:M1273)/I1273</f>
        <v>-5.1968503937007873E-2</v>
      </c>
      <c r="P1273" s="47">
        <f ca="1">_xlfn.VAR.P(M$4:M1273)</f>
        <v>0.99729927459854917</v>
      </c>
      <c r="Q1273" s="33">
        <f ca="1">COUNTIF(L$4:L1273, "WIN")/I1273</f>
        <v>0.47401574803149604</v>
      </c>
    </row>
    <row r="1274" spans="9:17" x14ac:dyDescent="0.25">
      <c r="I1274" s="5">
        <v>1271</v>
      </c>
      <c r="J1274" s="9">
        <f t="shared" ca="1" si="97"/>
        <v>0.91688717691087029</v>
      </c>
      <c r="K1274" s="7" t="str">
        <f t="shared" ca="1" si="95"/>
        <v>BLACK</v>
      </c>
      <c r="L1274" s="7" t="str">
        <f t="shared" ca="1" si="96"/>
        <v>LOSE</v>
      </c>
      <c r="M1274" s="8">
        <f t="shared" ca="1" si="98"/>
        <v>-1</v>
      </c>
      <c r="N1274" s="8">
        <f t="shared" ca="1" si="99"/>
        <v>-67</v>
      </c>
      <c r="O1274" s="32">
        <f ca="1">SUM(M$4:M1274)/I1274</f>
        <v>-5.271439811172305E-2</v>
      </c>
      <c r="P1274" s="47">
        <f ca="1">_xlfn.VAR.P(M$4:M1274)</f>
        <v>0.99722119223171879</v>
      </c>
      <c r="Q1274" s="33">
        <f ca="1">COUNTIF(L$4:L1274, "WIN")/I1274</f>
        <v>0.47364280094413846</v>
      </c>
    </row>
    <row r="1275" spans="9:17" x14ac:dyDescent="0.25">
      <c r="I1275" s="5">
        <v>1272</v>
      </c>
      <c r="J1275" s="9">
        <f t="shared" ca="1" si="97"/>
        <v>0.52610933551618277</v>
      </c>
      <c r="K1275" s="7" t="str">
        <f t="shared" ca="1" si="95"/>
        <v>BLACK</v>
      </c>
      <c r="L1275" s="7" t="str">
        <f t="shared" ca="1" si="96"/>
        <v>LOSE</v>
      </c>
      <c r="M1275" s="8">
        <f t="shared" ca="1" si="98"/>
        <v>-1</v>
      </c>
      <c r="N1275" s="8">
        <f t="shared" ca="1" si="99"/>
        <v>-68</v>
      </c>
      <c r="O1275" s="32">
        <f ca="1">SUM(M$4:M1275)/I1275</f>
        <v>-5.3459119496855348E-2</v>
      </c>
      <c r="P1275" s="47">
        <f ca="1">_xlfn.VAR.P(M$4:M1275)</f>
        <v>0.99714212254262091</v>
      </c>
      <c r="Q1275" s="33">
        <f ca="1">COUNTIF(L$4:L1275, "WIN")/I1275</f>
        <v>0.47327044025157233</v>
      </c>
    </row>
    <row r="1276" spans="9:17" x14ac:dyDescent="0.25">
      <c r="I1276" s="5">
        <v>1273</v>
      </c>
      <c r="J1276" s="9">
        <f t="shared" ca="1" si="97"/>
        <v>0.96325347559497576</v>
      </c>
      <c r="K1276" s="7" t="str">
        <f t="shared" ca="1" si="95"/>
        <v>BLACK</v>
      </c>
      <c r="L1276" s="7" t="str">
        <f t="shared" ca="1" si="96"/>
        <v>LOSE</v>
      </c>
      <c r="M1276" s="8">
        <f t="shared" ca="1" si="98"/>
        <v>-1</v>
      </c>
      <c r="N1276" s="8">
        <f t="shared" ca="1" si="99"/>
        <v>-69</v>
      </c>
      <c r="O1276" s="32">
        <f ca="1">SUM(M$4:M1276)/I1276</f>
        <v>-5.420267085624509E-2</v>
      </c>
      <c r="P1276" s="47">
        <f ca="1">_xlfn.VAR.P(M$4:M1276)</f>
        <v>0.99706207047204953</v>
      </c>
      <c r="Q1276" s="33">
        <f ca="1">COUNTIF(L$4:L1276, "WIN")/I1276</f>
        <v>0.47289866457187746</v>
      </c>
    </row>
    <row r="1277" spans="9:17" x14ac:dyDescent="0.25">
      <c r="I1277" s="5">
        <v>1274</v>
      </c>
      <c r="J1277" s="9">
        <f t="shared" ca="1" si="97"/>
        <v>0.86952552237749181</v>
      </c>
      <c r="K1277" s="7" t="str">
        <f t="shared" ca="1" si="95"/>
        <v>BLACK</v>
      </c>
      <c r="L1277" s="7" t="str">
        <f t="shared" ca="1" si="96"/>
        <v>LOSE</v>
      </c>
      <c r="M1277" s="8">
        <f t="shared" ca="1" si="98"/>
        <v>-1</v>
      </c>
      <c r="N1277" s="8">
        <f t="shared" ca="1" si="99"/>
        <v>-70</v>
      </c>
      <c r="O1277" s="32">
        <f ca="1">SUM(M$4:M1277)/I1277</f>
        <v>-5.4945054945054944E-2</v>
      </c>
      <c r="P1277" s="47">
        <f ca="1">_xlfn.VAR.P(M$4:M1277)</f>
        <v>0.99698104093708484</v>
      </c>
      <c r="Q1277" s="33">
        <f ca="1">COUNTIF(L$4:L1277, "WIN")/I1277</f>
        <v>0.47252747252747251</v>
      </c>
    </row>
    <row r="1278" spans="9:17" x14ac:dyDescent="0.25">
      <c r="I1278" s="5">
        <v>1275</v>
      </c>
      <c r="J1278" s="9">
        <f t="shared" ca="1" si="97"/>
        <v>0.29773196609872488</v>
      </c>
      <c r="K1278" s="7" t="str">
        <f t="shared" ca="1" si="95"/>
        <v>RED</v>
      </c>
      <c r="L1278" s="7" t="str">
        <f t="shared" ca="1" si="96"/>
        <v>WIN</v>
      </c>
      <c r="M1278" s="8">
        <f t="shared" ca="1" si="98"/>
        <v>1</v>
      </c>
      <c r="N1278" s="8">
        <f t="shared" ca="1" si="99"/>
        <v>-69</v>
      </c>
      <c r="O1278" s="32">
        <f ca="1">SUM(M$4:M1278)/I1278</f>
        <v>-5.4117647058823527E-2</v>
      </c>
      <c r="P1278" s="47">
        <f ca="1">_xlfn.VAR.P(M$4:M1278)</f>
        <v>0.99707128027681657</v>
      </c>
      <c r="Q1278" s="33">
        <f ca="1">COUNTIF(L$4:L1278, "WIN")/I1278</f>
        <v>0.47294117647058825</v>
      </c>
    </row>
    <row r="1279" spans="9:17" x14ac:dyDescent="0.25">
      <c r="I1279" s="5">
        <v>1276</v>
      </c>
      <c r="J1279" s="9">
        <f t="shared" ca="1" si="97"/>
        <v>0.17698110969188441</v>
      </c>
      <c r="K1279" s="7" t="str">
        <f t="shared" ca="1" si="95"/>
        <v>RED</v>
      </c>
      <c r="L1279" s="7" t="str">
        <f t="shared" ca="1" si="96"/>
        <v>WIN</v>
      </c>
      <c r="M1279" s="8">
        <f t="shared" ca="1" si="98"/>
        <v>1</v>
      </c>
      <c r="N1279" s="8">
        <f t="shared" ca="1" si="99"/>
        <v>-68</v>
      </c>
      <c r="O1279" s="32">
        <f ca="1">SUM(M$4:M1279)/I1279</f>
        <v>-5.329153605015674E-2</v>
      </c>
      <c r="P1279" s="47">
        <f ca="1">_xlfn.VAR.P(M$4:M1279)</f>
        <v>0.99716001218541483</v>
      </c>
      <c r="Q1279" s="33">
        <f ca="1">COUNTIF(L$4:L1279, "WIN")/I1279</f>
        <v>0.47335423197492166</v>
      </c>
    </row>
    <row r="1280" spans="9:17" x14ac:dyDescent="0.25">
      <c r="I1280" s="5">
        <v>1277</v>
      </c>
      <c r="J1280" s="9">
        <f t="shared" ca="1" si="97"/>
        <v>0.42169595769335777</v>
      </c>
      <c r="K1280" s="7" t="str">
        <f t="shared" ca="1" si="95"/>
        <v>RED</v>
      </c>
      <c r="L1280" s="7" t="str">
        <f t="shared" ca="1" si="96"/>
        <v>WIN</v>
      </c>
      <c r="M1280" s="8">
        <f t="shared" ca="1" si="98"/>
        <v>1</v>
      </c>
      <c r="N1280" s="8">
        <f t="shared" ca="1" si="99"/>
        <v>-67</v>
      </c>
      <c r="O1280" s="32">
        <f ca="1">SUM(M$4:M1280)/I1280</f>
        <v>-5.2466718872357085E-2</v>
      </c>
      <c r="P1280" s="47">
        <f ca="1">_xlfn.VAR.P(M$4:M1280)</f>
        <v>0.99724724341076909</v>
      </c>
      <c r="Q1280" s="33">
        <f ca="1">COUNTIF(L$4:L1280, "WIN")/I1280</f>
        <v>0.47376664056382145</v>
      </c>
    </row>
    <row r="1281" spans="9:17" x14ac:dyDescent="0.25">
      <c r="I1281" s="5">
        <v>1278</v>
      </c>
      <c r="J1281" s="9">
        <f t="shared" ca="1" si="97"/>
        <v>0.39416422386827066</v>
      </c>
      <c r="K1281" s="7" t="str">
        <f t="shared" ca="1" si="95"/>
        <v>RED</v>
      </c>
      <c r="L1281" s="7" t="str">
        <f t="shared" ca="1" si="96"/>
        <v>WIN</v>
      </c>
      <c r="M1281" s="8">
        <f t="shared" ca="1" si="98"/>
        <v>1</v>
      </c>
      <c r="N1281" s="8">
        <f t="shared" ca="1" si="99"/>
        <v>-66</v>
      </c>
      <c r="O1281" s="32">
        <f ca="1">SUM(M$4:M1281)/I1281</f>
        <v>-5.1643192488262914E-2</v>
      </c>
      <c r="P1281" s="47">
        <f ca="1">_xlfn.VAR.P(M$4:M1281)</f>
        <v>0.99733298066962017</v>
      </c>
      <c r="Q1281" s="33">
        <f ca="1">COUNTIF(L$4:L1281, "WIN")/I1281</f>
        <v>0.47417840375586856</v>
      </c>
    </row>
    <row r="1282" spans="9:17" x14ac:dyDescent="0.25">
      <c r="I1282" s="5">
        <v>1279</v>
      </c>
      <c r="J1282" s="9">
        <f t="shared" ca="1" si="97"/>
        <v>9.3721738842423408E-2</v>
      </c>
      <c r="K1282" s="7" t="str">
        <f t="shared" ca="1" si="95"/>
        <v>RED</v>
      </c>
      <c r="L1282" s="7" t="str">
        <f t="shared" ca="1" si="96"/>
        <v>WIN</v>
      </c>
      <c r="M1282" s="8">
        <f t="shared" ca="1" si="98"/>
        <v>1</v>
      </c>
      <c r="N1282" s="8">
        <f t="shared" ca="1" si="99"/>
        <v>-65</v>
      </c>
      <c r="O1282" s="32">
        <f ca="1">SUM(M$4:M1282)/I1282</f>
        <v>-5.08209538702111E-2</v>
      </c>
      <c r="P1282" s="47">
        <f ca="1">_xlfn.VAR.P(M$4:M1282)</f>
        <v>0.99741723064772192</v>
      </c>
      <c r="Q1282" s="33">
        <f ca="1">COUNTIF(L$4:L1282, "WIN")/I1282</f>
        <v>0.47458952306489444</v>
      </c>
    </row>
    <row r="1283" spans="9:17" x14ac:dyDescent="0.25">
      <c r="I1283" s="5">
        <v>1280</v>
      </c>
      <c r="J1283" s="9">
        <f t="shared" ca="1" si="97"/>
        <v>0.59890994356498173</v>
      </c>
      <c r="K1283" s="7" t="str">
        <f t="shared" ca="1" si="95"/>
        <v>BLACK</v>
      </c>
      <c r="L1283" s="7" t="str">
        <f t="shared" ca="1" si="96"/>
        <v>LOSE</v>
      </c>
      <c r="M1283" s="8">
        <f t="shared" ca="1" si="98"/>
        <v>-1</v>
      </c>
      <c r="N1283" s="8">
        <f t="shared" ca="1" si="99"/>
        <v>-66</v>
      </c>
      <c r="O1283" s="32">
        <f ca="1">SUM(M$4:M1283)/I1283</f>
        <v>-5.1562499999999997E-2</v>
      </c>
      <c r="P1283" s="47">
        <f ca="1">_xlfn.VAR.P(M$4:M1283)</f>
        <v>0.99734130859375003</v>
      </c>
      <c r="Q1283" s="33">
        <f ca="1">COUNTIF(L$4:L1283, "WIN")/I1283</f>
        <v>0.47421875000000002</v>
      </c>
    </row>
    <row r="1284" spans="9:17" x14ac:dyDescent="0.25">
      <c r="I1284" s="5">
        <v>1281</v>
      </c>
      <c r="J1284" s="9">
        <f t="shared" ca="1" si="97"/>
        <v>0.46103130047272523</v>
      </c>
      <c r="K1284" s="7" t="str">
        <f t="shared" ref="K1284:K1347" ca="1" si="100">IF($J1284 &gt;= $D$7, "GREEN", IF($J1284 &gt;= $D$6, "BLACK", "RED"))</f>
        <v>RED</v>
      </c>
      <c r="L1284" s="7" t="str">
        <f t="shared" ref="L1284:L1347" ca="1" si="101">IF($K1284 = "RED", "WIN", "LOSE")</f>
        <v>WIN</v>
      </c>
      <c r="M1284" s="8">
        <f t="shared" ca="1" si="98"/>
        <v>1</v>
      </c>
      <c r="N1284" s="8">
        <f t="shared" ca="1" si="99"/>
        <v>-65</v>
      </c>
      <c r="O1284" s="32">
        <f ca="1">SUM(M$4:M1284)/I1284</f>
        <v>-5.07416081186573E-2</v>
      </c>
      <c r="P1284" s="47">
        <f ca="1">_xlfn.VAR.P(M$4:M1284)</f>
        <v>0.99742528920553264</v>
      </c>
      <c r="Q1284" s="33">
        <f ca="1">COUNTIF(L$4:L1284, "WIN")/I1284</f>
        <v>0.47462919594067138</v>
      </c>
    </row>
    <row r="1285" spans="9:17" x14ac:dyDescent="0.25">
      <c r="I1285" s="5">
        <v>1282</v>
      </c>
      <c r="J1285" s="9">
        <f t="shared" ca="1" si="97"/>
        <v>0.76424290724482891</v>
      </c>
      <c r="K1285" s="7" t="str">
        <f t="shared" ca="1" si="100"/>
        <v>BLACK</v>
      </c>
      <c r="L1285" s="7" t="str">
        <f t="shared" ca="1" si="101"/>
        <v>LOSE</v>
      </c>
      <c r="M1285" s="8">
        <f t="shared" ca="1" si="98"/>
        <v>-1</v>
      </c>
      <c r="N1285" s="8">
        <f t="shared" ca="1" si="99"/>
        <v>-66</v>
      </c>
      <c r="O1285" s="32">
        <f ca="1">SUM(M$4:M1285)/I1285</f>
        <v>-5.1482059282371297E-2</v>
      </c>
      <c r="P1285" s="47">
        <f ca="1">_xlfn.VAR.P(M$4:M1285)</f>
        <v>0.99734959757204644</v>
      </c>
      <c r="Q1285" s="33">
        <f ca="1">COUNTIF(L$4:L1285, "WIN")/I1285</f>
        <v>0.47425897035881437</v>
      </c>
    </row>
    <row r="1286" spans="9:17" x14ac:dyDescent="0.25">
      <c r="I1286" s="5">
        <v>1283</v>
      </c>
      <c r="J1286" s="9">
        <f t="shared" ref="J1286:J1349" ca="1" si="102">RAND()</f>
        <v>0.9529346327521403</v>
      </c>
      <c r="K1286" s="7" t="str">
        <f t="shared" ca="1" si="100"/>
        <v>BLACK</v>
      </c>
      <c r="L1286" s="7" t="str">
        <f t="shared" ca="1" si="101"/>
        <v>LOSE</v>
      </c>
      <c r="M1286" s="8">
        <f t="shared" ref="M1286:M1349" ca="1" si="103">IF($L1286 = "WIN", 1, -1)</f>
        <v>-1</v>
      </c>
      <c r="N1286" s="8">
        <f t="shared" ref="N1286:N1349" ca="1" si="104">N1285+M1286</f>
        <v>-67</v>
      </c>
      <c r="O1286" s="32">
        <f ca="1">SUM(M$4:M1286)/I1286</f>
        <v>-5.2221356196414652E-2</v>
      </c>
      <c r="P1286" s="47">
        <f ca="1">_xlfn.VAR.P(M$4:M1286)</f>
        <v>0.99727292995700723</v>
      </c>
      <c r="Q1286" s="33">
        <f ca="1">COUNTIF(L$4:L1286, "WIN")/I1286</f>
        <v>0.47388932190179267</v>
      </c>
    </row>
    <row r="1287" spans="9:17" x14ac:dyDescent="0.25">
      <c r="I1287" s="5">
        <v>1284</v>
      </c>
      <c r="J1287" s="9">
        <f t="shared" ca="1" si="102"/>
        <v>0.30064562987783805</v>
      </c>
      <c r="K1287" s="7" t="str">
        <f t="shared" ca="1" si="100"/>
        <v>RED</v>
      </c>
      <c r="L1287" s="7" t="str">
        <f t="shared" ca="1" si="101"/>
        <v>WIN</v>
      </c>
      <c r="M1287" s="8">
        <f t="shared" ca="1" si="103"/>
        <v>1</v>
      </c>
      <c r="N1287" s="8">
        <f t="shared" ca="1" si="104"/>
        <v>-66</v>
      </c>
      <c r="O1287" s="32">
        <f ca="1">SUM(M$4:M1287)/I1287</f>
        <v>-5.1401869158878503E-2</v>
      </c>
      <c r="P1287" s="47">
        <f ca="1">_xlfn.VAR.P(M$4:M1287)</f>
        <v>0.99735784784697357</v>
      </c>
      <c r="Q1287" s="33">
        <f ca="1">COUNTIF(L$4:L1287, "WIN")/I1287</f>
        <v>0.47429906542056077</v>
      </c>
    </row>
    <row r="1288" spans="9:17" x14ac:dyDescent="0.25">
      <c r="I1288" s="5">
        <v>1285</v>
      </c>
      <c r="J1288" s="9">
        <f t="shared" ca="1" si="102"/>
        <v>0.5097208428754042</v>
      </c>
      <c r="K1288" s="7" t="str">
        <f t="shared" ca="1" si="100"/>
        <v>BLACK</v>
      </c>
      <c r="L1288" s="7" t="str">
        <f t="shared" ca="1" si="101"/>
        <v>LOSE</v>
      </c>
      <c r="M1288" s="8">
        <f t="shared" ca="1" si="103"/>
        <v>-1</v>
      </c>
      <c r="N1288" s="8">
        <f t="shared" ca="1" si="104"/>
        <v>-67</v>
      </c>
      <c r="O1288" s="32">
        <f ca="1">SUM(M$4:M1288)/I1288</f>
        <v>-5.2140077821011675E-2</v>
      </c>
      <c r="P1288" s="47">
        <f ca="1">_xlfn.VAR.P(M$4:M1288)</f>
        <v>0.99728141228481881</v>
      </c>
      <c r="Q1288" s="33">
        <f ca="1">COUNTIF(L$4:L1288, "WIN")/I1288</f>
        <v>0.47392996108949415</v>
      </c>
    </row>
    <row r="1289" spans="9:17" x14ac:dyDescent="0.25">
      <c r="I1289" s="5">
        <v>1286</v>
      </c>
      <c r="J1289" s="9">
        <f t="shared" ca="1" si="102"/>
        <v>0.27756140627935366</v>
      </c>
      <c r="K1289" s="7" t="str">
        <f t="shared" ca="1" si="100"/>
        <v>RED</v>
      </c>
      <c r="L1289" s="7" t="str">
        <f t="shared" ca="1" si="101"/>
        <v>WIN</v>
      </c>
      <c r="M1289" s="8">
        <f t="shared" ca="1" si="103"/>
        <v>1</v>
      </c>
      <c r="N1289" s="8">
        <f t="shared" ca="1" si="104"/>
        <v>-66</v>
      </c>
      <c r="O1289" s="32">
        <f ca="1">SUM(M$4:M1289)/I1289</f>
        <v>-5.1321928460342149E-2</v>
      </c>
      <c r="P1289" s="47">
        <f ca="1">_xlfn.VAR.P(M$4:M1289)</f>
        <v>0.99736605965911151</v>
      </c>
      <c r="Q1289" s="33">
        <f ca="1">COUNTIF(L$4:L1289, "WIN")/I1289</f>
        <v>0.47433903576982894</v>
      </c>
    </row>
    <row r="1290" spans="9:17" x14ac:dyDescent="0.25">
      <c r="I1290" s="5">
        <v>1287</v>
      </c>
      <c r="J1290" s="9">
        <f t="shared" ca="1" si="102"/>
        <v>0.79392715323026319</v>
      </c>
      <c r="K1290" s="7" t="str">
        <f t="shared" ca="1" si="100"/>
        <v>BLACK</v>
      </c>
      <c r="L1290" s="7" t="str">
        <f t="shared" ca="1" si="101"/>
        <v>LOSE</v>
      </c>
      <c r="M1290" s="8">
        <f t="shared" ca="1" si="103"/>
        <v>-1</v>
      </c>
      <c r="N1290" s="8">
        <f t="shared" ca="1" si="104"/>
        <v>-67</v>
      </c>
      <c r="O1290" s="32">
        <f ca="1">SUM(M$4:M1290)/I1290</f>
        <v>-5.2059052059052056E-2</v>
      </c>
      <c r="P1290" s="47">
        <f ca="1">_xlfn.VAR.P(M$4:M1290)</f>
        <v>0.99728985509871293</v>
      </c>
      <c r="Q1290" s="33">
        <f ca="1">COUNTIF(L$4:L1290, "WIN")/I1290</f>
        <v>0.47397047397047398</v>
      </c>
    </row>
    <row r="1291" spans="9:17" x14ac:dyDescent="0.25">
      <c r="I1291" s="5">
        <v>1288</v>
      </c>
      <c r="J1291" s="9">
        <f t="shared" ca="1" si="102"/>
        <v>0.1823942485423109</v>
      </c>
      <c r="K1291" s="7" t="str">
        <f t="shared" ca="1" si="100"/>
        <v>RED</v>
      </c>
      <c r="L1291" s="7" t="str">
        <f t="shared" ca="1" si="101"/>
        <v>WIN</v>
      </c>
      <c r="M1291" s="8">
        <f t="shared" ca="1" si="103"/>
        <v>1</v>
      </c>
      <c r="N1291" s="8">
        <f t="shared" ca="1" si="104"/>
        <v>-66</v>
      </c>
      <c r="O1291" s="32">
        <f ca="1">SUM(M$4:M1291)/I1291</f>
        <v>-5.124223602484472E-2</v>
      </c>
      <c r="P1291" s="47">
        <f ca="1">_xlfn.VAR.P(M$4:M1291)</f>
        <v>0.99737423324717411</v>
      </c>
      <c r="Q1291" s="33">
        <f ca="1">COUNTIF(L$4:L1291, "WIN")/I1291</f>
        <v>0.47437888198757766</v>
      </c>
    </row>
    <row r="1292" spans="9:17" x14ac:dyDescent="0.25">
      <c r="I1292" s="5">
        <v>1289</v>
      </c>
      <c r="J1292" s="9">
        <f t="shared" ca="1" si="102"/>
        <v>0.36451693826476228</v>
      </c>
      <c r="K1292" s="7" t="str">
        <f t="shared" ca="1" si="100"/>
        <v>RED</v>
      </c>
      <c r="L1292" s="7" t="str">
        <f t="shared" ca="1" si="101"/>
        <v>WIN</v>
      </c>
      <c r="M1292" s="8">
        <f t="shared" ca="1" si="103"/>
        <v>1</v>
      </c>
      <c r="N1292" s="8">
        <f t="shared" ca="1" si="104"/>
        <v>-65</v>
      </c>
      <c r="O1292" s="32">
        <f ca="1">SUM(M$4:M1292)/I1292</f>
        <v>-5.0426687354538403E-2</v>
      </c>
      <c r="P1292" s="47">
        <f ca="1">_xlfn.VAR.P(M$4:M1292)</f>
        <v>0.99745714920244766</v>
      </c>
      <c r="Q1292" s="33">
        <f ca="1">COUNTIF(L$4:L1292, "WIN")/I1292</f>
        <v>0.47478665632273082</v>
      </c>
    </row>
    <row r="1293" spans="9:17" x14ac:dyDescent="0.25">
      <c r="I1293" s="5">
        <v>1290</v>
      </c>
      <c r="J1293" s="9">
        <f t="shared" ca="1" si="102"/>
        <v>0.53841666125898446</v>
      </c>
      <c r="K1293" s="7" t="str">
        <f t="shared" ca="1" si="100"/>
        <v>BLACK</v>
      </c>
      <c r="L1293" s="7" t="str">
        <f t="shared" ca="1" si="101"/>
        <v>LOSE</v>
      </c>
      <c r="M1293" s="8">
        <f t="shared" ca="1" si="103"/>
        <v>-1</v>
      </c>
      <c r="N1293" s="8">
        <f t="shared" ca="1" si="104"/>
        <v>-66</v>
      </c>
      <c r="O1293" s="32">
        <f ca="1">SUM(M$4:M1293)/I1293</f>
        <v>-5.1162790697674418E-2</v>
      </c>
      <c r="P1293" s="47">
        <f ca="1">_xlfn.VAR.P(M$4:M1293)</f>
        <v>0.997382368848026</v>
      </c>
      <c r="Q1293" s="33">
        <f ca="1">COUNTIF(L$4:L1293, "WIN")/I1293</f>
        <v>0.47441860465116281</v>
      </c>
    </row>
    <row r="1294" spans="9:17" x14ac:dyDescent="0.25">
      <c r="I1294" s="5">
        <v>1291</v>
      </c>
      <c r="J1294" s="9">
        <f t="shared" ca="1" si="102"/>
        <v>0.51804890833540573</v>
      </c>
      <c r="K1294" s="7" t="str">
        <f t="shared" ca="1" si="100"/>
        <v>BLACK</v>
      </c>
      <c r="L1294" s="7" t="str">
        <f t="shared" ca="1" si="101"/>
        <v>LOSE</v>
      </c>
      <c r="M1294" s="8">
        <f t="shared" ca="1" si="103"/>
        <v>-1</v>
      </c>
      <c r="N1294" s="8">
        <f t="shared" ca="1" si="104"/>
        <v>-67</v>
      </c>
      <c r="O1294" s="32">
        <f ca="1">SUM(M$4:M1294)/I1294</f>
        <v>-5.1897753679318356E-2</v>
      </c>
      <c r="P1294" s="47">
        <f ca="1">_xlfn.VAR.P(M$4:M1294)</f>
        <v>0.99730662316304075</v>
      </c>
      <c r="Q1294" s="33">
        <f ca="1">COUNTIF(L$4:L1294, "WIN")/I1294</f>
        <v>0.47405112316034081</v>
      </c>
    </row>
    <row r="1295" spans="9:17" x14ac:dyDescent="0.25">
      <c r="I1295" s="5">
        <v>1292</v>
      </c>
      <c r="J1295" s="9">
        <f t="shared" ca="1" si="102"/>
        <v>0.77092252993258892</v>
      </c>
      <c r="K1295" s="7" t="str">
        <f t="shared" ca="1" si="100"/>
        <v>BLACK</v>
      </c>
      <c r="L1295" s="7" t="str">
        <f t="shared" ca="1" si="101"/>
        <v>LOSE</v>
      </c>
      <c r="M1295" s="8">
        <f t="shared" ca="1" si="103"/>
        <v>-1</v>
      </c>
      <c r="N1295" s="8">
        <f t="shared" ca="1" si="104"/>
        <v>-68</v>
      </c>
      <c r="O1295" s="32">
        <f ca="1">SUM(M$4:M1295)/I1295</f>
        <v>-5.2631578947368418E-2</v>
      </c>
      <c r="P1295" s="47">
        <f ca="1">_xlfn.VAR.P(M$4:M1295)</f>
        <v>0.99722991689750695</v>
      </c>
      <c r="Q1295" s="33">
        <f ca="1">COUNTIF(L$4:L1295, "WIN")/I1295</f>
        <v>0.47368421052631576</v>
      </c>
    </row>
    <row r="1296" spans="9:17" x14ac:dyDescent="0.25">
      <c r="I1296" s="5">
        <v>1293</v>
      </c>
      <c r="J1296" s="9">
        <f t="shared" ca="1" si="102"/>
        <v>0.79900047144058439</v>
      </c>
      <c r="K1296" s="7" t="str">
        <f t="shared" ca="1" si="100"/>
        <v>BLACK</v>
      </c>
      <c r="L1296" s="7" t="str">
        <f t="shared" ca="1" si="101"/>
        <v>LOSE</v>
      </c>
      <c r="M1296" s="8">
        <f t="shared" ca="1" si="103"/>
        <v>-1</v>
      </c>
      <c r="N1296" s="8">
        <f t="shared" ca="1" si="104"/>
        <v>-69</v>
      </c>
      <c r="O1296" s="32">
        <f ca="1">SUM(M$4:M1296)/I1296</f>
        <v>-5.336426914153132E-2</v>
      </c>
      <c r="P1296" s="47">
        <f ca="1">_xlfn.VAR.P(M$4:M1296)</f>
        <v>0.99715225477899017</v>
      </c>
      <c r="Q1296" s="33">
        <f ca="1">COUNTIF(L$4:L1296, "WIN")/I1296</f>
        <v>0.47331786542923432</v>
      </c>
    </row>
    <row r="1297" spans="9:17" x14ac:dyDescent="0.25">
      <c r="I1297" s="5">
        <v>1294</v>
      </c>
      <c r="J1297" s="9">
        <f t="shared" ca="1" si="102"/>
        <v>0.88746858293327657</v>
      </c>
      <c r="K1297" s="7" t="str">
        <f t="shared" ca="1" si="100"/>
        <v>BLACK</v>
      </c>
      <c r="L1297" s="7" t="str">
        <f t="shared" ca="1" si="101"/>
        <v>LOSE</v>
      </c>
      <c r="M1297" s="8">
        <f t="shared" ca="1" si="103"/>
        <v>-1</v>
      </c>
      <c r="N1297" s="8">
        <f t="shared" ca="1" si="104"/>
        <v>-70</v>
      </c>
      <c r="O1297" s="32">
        <f ca="1">SUM(M$4:M1297)/I1297</f>
        <v>-5.4095826893353939E-2</v>
      </c>
      <c r="P1297" s="47">
        <f ca="1">_xlfn.VAR.P(M$4:M1297)</f>
        <v>0.99707364151272426</v>
      </c>
      <c r="Q1297" s="33">
        <f ca="1">COUNTIF(L$4:L1297, "WIN")/I1297</f>
        <v>0.47295208655332305</v>
      </c>
    </row>
    <row r="1298" spans="9:17" x14ac:dyDescent="0.25">
      <c r="I1298" s="5">
        <v>1295</v>
      </c>
      <c r="J1298" s="9">
        <f t="shared" ca="1" si="102"/>
        <v>0.67231673422635441</v>
      </c>
      <c r="K1298" s="7" t="str">
        <f t="shared" ca="1" si="100"/>
        <v>BLACK</v>
      </c>
      <c r="L1298" s="7" t="str">
        <f t="shared" ca="1" si="101"/>
        <v>LOSE</v>
      </c>
      <c r="M1298" s="8">
        <f t="shared" ca="1" si="103"/>
        <v>-1</v>
      </c>
      <c r="N1298" s="8">
        <f t="shared" ca="1" si="104"/>
        <v>-71</v>
      </c>
      <c r="O1298" s="32">
        <f ca="1">SUM(M$4:M1298)/I1298</f>
        <v>-5.4826254826254826E-2</v>
      </c>
      <c r="P1298" s="47">
        <f ca="1">_xlfn.VAR.P(M$4:M1298)</f>
        <v>0.99699408178172655</v>
      </c>
      <c r="Q1298" s="33">
        <f ca="1">COUNTIF(L$4:L1298, "WIN")/I1298</f>
        <v>0.4725868725868726</v>
      </c>
    </row>
    <row r="1299" spans="9:17" x14ac:dyDescent="0.25">
      <c r="I1299" s="5">
        <v>1296</v>
      </c>
      <c r="J1299" s="9">
        <f t="shared" ca="1" si="102"/>
        <v>0.24062546497030646</v>
      </c>
      <c r="K1299" s="7" t="str">
        <f t="shared" ca="1" si="100"/>
        <v>RED</v>
      </c>
      <c r="L1299" s="7" t="str">
        <f t="shared" ca="1" si="101"/>
        <v>WIN</v>
      </c>
      <c r="M1299" s="8">
        <f t="shared" ca="1" si="103"/>
        <v>1</v>
      </c>
      <c r="N1299" s="8">
        <f t="shared" ca="1" si="104"/>
        <v>-70</v>
      </c>
      <c r="O1299" s="32">
        <f ca="1">SUM(M$4:M1299)/I1299</f>
        <v>-5.4012345679012343E-2</v>
      </c>
      <c r="P1299" s="47">
        <f ca="1">_xlfn.VAR.P(M$4:M1299)</f>
        <v>0.99708266651425093</v>
      </c>
      <c r="Q1299" s="33">
        <f ca="1">COUNTIF(L$4:L1299, "WIN")/I1299</f>
        <v>0.47299382716049382</v>
      </c>
    </row>
    <row r="1300" spans="9:17" x14ac:dyDescent="0.25">
      <c r="I1300" s="5">
        <v>1297</v>
      </c>
      <c r="J1300" s="9">
        <f t="shared" ca="1" si="102"/>
        <v>6.4946676500598377E-2</v>
      </c>
      <c r="K1300" s="7" t="str">
        <f t="shared" ca="1" si="100"/>
        <v>RED</v>
      </c>
      <c r="L1300" s="7" t="str">
        <f t="shared" ca="1" si="101"/>
        <v>WIN</v>
      </c>
      <c r="M1300" s="8">
        <f t="shared" ca="1" si="103"/>
        <v>1</v>
      </c>
      <c r="N1300" s="8">
        <f t="shared" ca="1" si="104"/>
        <v>-69</v>
      </c>
      <c r="O1300" s="32">
        <f ca="1">SUM(M$4:M1300)/I1300</f>
        <v>-5.319969159599075E-2</v>
      </c>
      <c r="P1300" s="47">
        <f ca="1">_xlfn.VAR.P(M$4:M1300)</f>
        <v>0.99716979281409146</v>
      </c>
      <c r="Q1300" s="33">
        <f ca="1">COUNTIF(L$4:L1300, "WIN")/I1300</f>
        <v>0.47340015420200465</v>
      </c>
    </row>
    <row r="1301" spans="9:17" x14ac:dyDescent="0.25">
      <c r="I1301" s="5">
        <v>1298</v>
      </c>
      <c r="J1301" s="9">
        <f t="shared" ca="1" si="102"/>
        <v>0.34619332627322763</v>
      </c>
      <c r="K1301" s="7" t="str">
        <f t="shared" ca="1" si="100"/>
        <v>RED</v>
      </c>
      <c r="L1301" s="7" t="str">
        <f t="shared" ca="1" si="101"/>
        <v>WIN</v>
      </c>
      <c r="M1301" s="8">
        <f t="shared" ca="1" si="103"/>
        <v>1</v>
      </c>
      <c r="N1301" s="8">
        <f t="shared" ca="1" si="104"/>
        <v>-68</v>
      </c>
      <c r="O1301" s="32">
        <f ca="1">SUM(M$4:M1301)/I1301</f>
        <v>-5.2388289676425268E-2</v>
      </c>
      <c r="P1301" s="47">
        <f ca="1">_xlfn.VAR.P(M$4:M1301)</f>
        <v>0.99725546710477897</v>
      </c>
      <c r="Q1301" s="33">
        <f ca="1">COUNTIF(L$4:L1301, "WIN")/I1301</f>
        <v>0.47380585516178736</v>
      </c>
    </row>
    <row r="1302" spans="9:17" x14ac:dyDescent="0.25">
      <c r="I1302" s="5">
        <v>1299</v>
      </c>
      <c r="J1302" s="9">
        <f t="shared" ca="1" si="102"/>
        <v>0.5059413100518626</v>
      </c>
      <c r="K1302" s="7" t="str">
        <f t="shared" ca="1" si="100"/>
        <v>BLACK</v>
      </c>
      <c r="L1302" s="7" t="str">
        <f t="shared" ca="1" si="101"/>
        <v>LOSE</v>
      </c>
      <c r="M1302" s="8">
        <f t="shared" ca="1" si="103"/>
        <v>-1</v>
      </c>
      <c r="N1302" s="8">
        <f t="shared" ca="1" si="104"/>
        <v>-69</v>
      </c>
      <c r="O1302" s="32">
        <f ca="1">SUM(M$4:M1302)/I1302</f>
        <v>-5.3117782909930716E-2</v>
      </c>
      <c r="P1302" s="47">
        <f ca="1">_xlfn.VAR.P(M$4:M1302)</f>
        <v>0.99717850113873352</v>
      </c>
      <c r="Q1302" s="33">
        <f ca="1">COUNTIF(L$4:L1302, "WIN")/I1302</f>
        <v>0.47344110854503463</v>
      </c>
    </row>
    <row r="1303" spans="9:17" x14ac:dyDescent="0.25">
      <c r="I1303" s="5">
        <v>1300</v>
      </c>
      <c r="J1303" s="9">
        <f t="shared" ca="1" si="102"/>
        <v>0.4205944037814352</v>
      </c>
      <c r="K1303" s="7" t="str">
        <f t="shared" ca="1" si="100"/>
        <v>RED</v>
      </c>
      <c r="L1303" s="7" t="str">
        <f t="shared" ca="1" si="101"/>
        <v>WIN</v>
      </c>
      <c r="M1303" s="8">
        <f t="shared" ca="1" si="103"/>
        <v>1</v>
      </c>
      <c r="N1303" s="8">
        <f t="shared" ca="1" si="104"/>
        <v>-68</v>
      </c>
      <c r="O1303" s="32">
        <f ca="1">SUM(M$4:M1303)/I1303</f>
        <v>-5.2307692307692305E-2</v>
      </c>
      <c r="P1303" s="47">
        <f ca="1">_xlfn.VAR.P(M$4:M1303)</f>
        <v>0.99726390532544373</v>
      </c>
      <c r="Q1303" s="33">
        <f ca="1">COUNTIF(L$4:L1303, "WIN")/I1303</f>
        <v>0.47384615384615386</v>
      </c>
    </row>
    <row r="1304" spans="9:17" x14ac:dyDescent="0.25">
      <c r="I1304" s="5">
        <v>1301</v>
      </c>
      <c r="J1304" s="9">
        <f t="shared" ca="1" si="102"/>
        <v>0.54538688963915449</v>
      </c>
      <c r="K1304" s="7" t="str">
        <f t="shared" ca="1" si="100"/>
        <v>BLACK</v>
      </c>
      <c r="L1304" s="7" t="str">
        <f t="shared" ca="1" si="101"/>
        <v>LOSE</v>
      </c>
      <c r="M1304" s="8">
        <f t="shared" ca="1" si="103"/>
        <v>-1</v>
      </c>
      <c r="N1304" s="8">
        <f t="shared" ca="1" si="104"/>
        <v>-69</v>
      </c>
      <c r="O1304" s="32">
        <f ca="1">SUM(M$4:M1304)/I1304</f>
        <v>-5.3036126056879324E-2</v>
      </c>
      <c r="P1304" s="47">
        <f ca="1">_xlfn.VAR.P(M$4:M1304)</f>
        <v>0.99718716933287876</v>
      </c>
      <c r="Q1304" s="33">
        <f ca="1">COUNTIF(L$4:L1304, "WIN")/I1304</f>
        <v>0.47348193697156032</v>
      </c>
    </row>
    <row r="1305" spans="9:17" x14ac:dyDescent="0.25">
      <c r="I1305" s="5">
        <v>1302</v>
      </c>
      <c r="J1305" s="9">
        <f t="shared" ca="1" si="102"/>
        <v>0.851436836453766</v>
      </c>
      <c r="K1305" s="7" t="str">
        <f t="shared" ca="1" si="100"/>
        <v>BLACK</v>
      </c>
      <c r="L1305" s="7" t="str">
        <f t="shared" ca="1" si="101"/>
        <v>LOSE</v>
      </c>
      <c r="M1305" s="8">
        <f t="shared" ca="1" si="103"/>
        <v>-1</v>
      </c>
      <c r="N1305" s="8">
        <f t="shared" ca="1" si="104"/>
        <v>-70</v>
      </c>
      <c r="O1305" s="32">
        <f ca="1">SUM(M$4:M1305)/I1305</f>
        <v>-5.3763440860215055E-2</v>
      </c>
      <c r="P1305" s="47">
        <f ca="1">_xlfn.VAR.P(M$4:M1305)</f>
        <v>0.99710949242687019</v>
      </c>
      <c r="Q1305" s="33">
        <f ca="1">COUNTIF(L$4:L1305, "WIN")/I1305</f>
        <v>0.4731182795698925</v>
      </c>
    </row>
    <row r="1306" spans="9:17" x14ac:dyDescent="0.25">
      <c r="I1306" s="5">
        <v>1303</v>
      </c>
      <c r="J1306" s="9">
        <f t="shared" ca="1" si="102"/>
        <v>0.36342565662487947</v>
      </c>
      <c r="K1306" s="7" t="str">
        <f t="shared" ca="1" si="100"/>
        <v>RED</v>
      </c>
      <c r="L1306" s="7" t="str">
        <f t="shared" ca="1" si="101"/>
        <v>WIN</v>
      </c>
      <c r="M1306" s="8">
        <f t="shared" ca="1" si="103"/>
        <v>1</v>
      </c>
      <c r="N1306" s="8">
        <f t="shared" ca="1" si="104"/>
        <v>-69</v>
      </c>
      <c r="O1306" s="32">
        <f ca="1">SUM(M$4:M1306)/I1306</f>
        <v>-5.2954719877206444E-2</v>
      </c>
      <c r="P1306" s="47">
        <f ca="1">_xlfn.VAR.P(M$4:M1306)</f>
        <v>0.99719579764272659</v>
      </c>
      <c r="Q1306" s="33">
        <f ca="1">COUNTIF(L$4:L1306, "WIN")/I1306</f>
        <v>0.47352264006139677</v>
      </c>
    </row>
    <row r="1307" spans="9:17" x14ac:dyDescent="0.25">
      <c r="I1307" s="5">
        <v>1304</v>
      </c>
      <c r="J1307" s="9">
        <f t="shared" ca="1" si="102"/>
        <v>3.6792659697088892E-2</v>
      </c>
      <c r="K1307" s="7" t="str">
        <f t="shared" ca="1" si="100"/>
        <v>RED</v>
      </c>
      <c r="L1307" s="7" t="str">
        <f t="shared" ca="1" si="101"/>
        <v>WIN</v>
      </c>
      <c r="M1307" s="8">
        <f t="shared" ca="1" si="103"/>
        <v>1</v>
      </c>
      <c r="N1307" s="8">
        <f t="shared" ca="1" si="104"/>
        <v>-68</v>
      </c>
      <c r="O1307" s="32">
        <f ca="1">SUM(M$4:M1307)/I1307</f>
        <v>-5.2147239263803678E-2</v>
      </c>
      <c r="P1307" s="47">
        <f ca="1">_xlfn.VAR.P(M$4:M1307)</f>
        <v>0.99728066543716365</v>
      </c>
      <c r="Q1307" s="33">
        <f ca="1">COUNTIF(L$4:L1307, "WIN")/I1307</f>
        <v>0.47392638036809814</v>
      </c>
    </row>
    <row r="1308" spans="9:17" x14ac:dyDescent="0.25">
      <c r="I1308" s="5">
        <v>1305</v>
      </c>
      <c r="J1308" s="9">
        <f t="shared" ca="1" si="102"/>
        <v>0.40235309673172848</v>
      </c>
      <c r="K1308" s="7" t="str">
        <f t="shared" ca="1" si="100"/>
        <v>RED</v>
      </c>
      <c r="L1308" s="7" t="str">
        <f t="shared" ca="1" si="101"/>
        <v>WIN</v>
      </c>
      <c r="M1308" s="8">
        <f t="shared" ca="1" si="103"/>
        <v>1</v>
      </c>
      <c r="N1308" s="8">
        <f t="shared" ca="1" si="104"/>
        <v>-67</v>
      </c>
      <c r="O1308" s="32">
        <f ca="1">SUM(M$4:M1308)/I1308</f>
        <v>-5.1340996168582377E-2</v>
      </c>
      <c r="P1308" s="47">
        <f ca="1">_xlfn.VAR.P(M$4:M1308)</f>
        <v>0.99736410211241766</v>
      </c>
      <c r="Q1308" s="33">
        <f ca="1">COUNTIF(L$4:L1308, "WIN")/I1308</f>
        <v>0.47432950191570883</v>
      </c>
    </row>
    <row r="1309" spans="9:17" x14ac:dyDescent="0.25">
      <c r="I1309" s="5">
        <v>1306</v>
      </c>
      <c r="J1309" s="9">
        <f t="shared" ca="1" si="102"/>
        <v>0.54075880111342711</v>
      </c>
      <c r="K1309" s="7" t="str">
        <f t="shared" ca="1" si="100"/>
        <v>BLACK</v>
      </c>
      <c r="L1309" s="7" t="str">
        <f t="shared" ca="1" si="101"/>
        <v>LOSE</v>
      </c>
      <c r="M1309" s="8">
        <f t="shared" ca="1" si="103"/>
        <v>-1</v>
      </c>
      <c r="N1309" s="8">
        <f t="shared" ca="1" si="104"/>
        <v>-68</v>
      </c>
      <c r="O1309" s="32">
        <f ca="1">SUM(M$4:M1309)/I1309</f>
        <v>-5.2067381316998472E-2</v>
      </c>
      <c r="P1309" s="47">
        <f ca="1">_xlfn.VAR.P(M$4:M1309)</f>
        <v>0.99728898780279029</v>
      </c>
      <c r="Q1309" s="33">
        <f ca="1">COUNTIF(L$4:L1309, "WIN")/I1309</f>
        <v>0.47396630934150075</v>
      </c>
    </row>
    <row r="1310" spans="9:17" x14ac:dyDescent="0.25">
      <c r="I1310" s="5">
        <v>1307</v>
      </c>
      <c r="J1310" s="9">
        <f t="shared" ca="1" si="102"/>
        <v>0.88465746861572758</v>
      </c>
      <c r="K1310" s="7" t="str">
        <f t="shared" ca="1" si="100"/>
        <v>BLACK</v>
      </c>
      <c r="L1310" s="7" t="str">
        <f t="shared" ca="1" si="101"/>
        <v>LOSE</v>
      </c>
      <c r="M1310" s="8">
        <f t="shared" ca="1" si="103"/>
        <v>-1</v>
      </c>
      <c r="N1310" s="8">
        <f t="shared" ca="1" si="104"/>
        <v>-69</v>
      </c>
      <c r="O1310" s="32">
        <f ca="1">SUM(M$4:M1310)/I1310</f>
        <v>-5.2792654934965572E-2</v>
      </c>
      <c r="P1310" s="47">
        <f ca="1">_xlfn.VAR.P(M$4:M1310)</f>
        <v>0.99721293558491764</v>
      </c>
      <c r="Q1310" s="33">
        <f ca="1">COUNTIF(L$4:L1310, "WIN")/I1310</f>
        <v>0.47360367253251723</v>
      </c>
    </row>
    <row r="1311" spans="9:17" x14ac:dyDescent="0.25">
      <c r="I1311" s="5">
        <v>1308</v>
      </c>
      <c r="J1311" s="9">
        <f t="shared" ca="1" si="102"/>
        <v>0.74036186106142987</v>
      </c>
      <c r="K1311" s="7" t="str">
        <f t="shared" ca="1" si="100"/>
        <v>BLACK</v>
      </c>
      <c r="L1311" s="7" t="str">
        <f t="shared" ca="1" si="101"/>
        <v>LOSE</v>
      </c>
      <c r="M1311" s="8">
        <f t="shared" ca="1" si="103"/>
        <v>-1</v>
      </c>
      <c r="N1311" s="8">
        <f t="shared" ca="1" si="104"/>
        <v>-70</v>
      </c>
      <c r="O1311" s="32">
        <f ca="1">SUM(M$4:M1311)/I1311</f>
        <v>-5.3516819571865444E-2</v>
      </c>
      <c r="P1311" s="47">
        <f ca="1">_xlfn.VAR.P(M$4:M1311)</f>
        <v>0.99713595002291244</v>
      </c>
      <c r="Q1311" s="33">
        <f ca="1">COUNTIF(L$4:L1311, "WIN")/I1311</f>
        <v>0.47324159021406725</v>
      </c>
    </row>
    <row r="1312" spans="9:17" x14ac:dyDescent="0.25">
      <c r="I1312" s="5">
        <v>1309</v>
      </c>
      <c r="J1312" s="9">
        <f t="shared" ca="1" si="102"/>
        <v>0.9175009276935765</v>
      </c>
      <c r="K1312" s="7" t="str">
        <f t="shared" ca="1" si="100"/>
        <v>BLACK</v>
      </c>
      <c r="L1312" s="7" t="str">
        <f t="shared" ca="1" si="101"/>
        <v>LOSE</v>
      </c>
      <c r="M1312" s="8">
        <f t="shared" ca="1" si="103"/>
        <v>-1</v>
      </c>
      <c r="N1312" s="8">
        <f t="shared" ca="1" si="104"/>
        <v>-71</v>
      </c>
      <c r="O1312" s="32">
        <f ca="1">SUM(M$4:M1312)/I1312</f>
        <v>-5.4239877769289534E-2</v>
      </c>
      <c r="P1312" s="47">
        <f ca="1">_xlfn.VAR.P(M$4:M1312)</f>
        <v>0.99705803565957252</v>
      </c>
      <c r="Q1312" s="33">
        <f ca="1">COUNTIF(L$4:L1312, "WIN")/I1312</f>
        <v>0.47288006111535524</v>
      </c>
    </row>
    <row r="1313" spans="9:17" x14ac:dyDescent="0.25">
      <c r="I1313" s="5">
        <v>1310</v>
      </c>
      <c r="J1313" s="9">
        <f t="shared" ca="1" si="102"/>
        <v>0.40877413598290502</v>
      </c>
      <c r="K1313" s="7" t="str">
        <f t="shared" ca="1" si="100"/>
        <v>RED</v>
      </c>
      <c r="L1313" s="7" t="str">
        <f t="shared" ca="1" si="101"/>
        <v>WIN</v>
      </c>
      <c r="M1313" s="8">
        <f t="shared" ca="1" si="103"/>
        <v>1</v>
      </c>
      <c r="N1313" s="8">
        <f t="shared" ca="1" si="104"/>
        <v>-70</v>
      </c>
      <c r="O1313" s="32">
        <f ca="1">SUM(M$4:M1313)/I1313</f>
        <v>-5.3435114503816793E-2</v>
      </c>
      <c r="P1313" s="47">
        <f ca="1">_xlfn.VAR.P(M$4:M1313)</f>
        <v>0.99714468853796401</v>
      </c>
      <c r="Q1313" s="33">
        <f ca="1">COUNTIF(L$4:L1313, "WIN")/I1313</f>
        <v>0.47328244274809161</v>
      </c>
    </row>
    <row r="1314" spans="9:17" x14ac:dyDescent="0.25">
      <c r="I1314" s="5">
        <v>1311</v>
      </c>
      <c r="J1314" s="9">
        <f t="shared" ca="1" si="102"/>
        <v>0.67548096995018536</v>
      </c>
      <c r="K1314" s="7" t="str">
        <f t="shared" ca="1" si="100"/>
        <v>BLACK</v>
      </c>
      <c r="L1314" s="7" t="str">
        <f t="shared" ca="1" si="101"/>
        <v>LOSE</v>
      </c>
      <c r="M1314" s="8">
        <f t="shared" ca="1" si="103"/>
        <v>-1</v>
      </c>
      <c r="N1314" s="8">
        <f t="shared" ca="1" si="104"/>
        <v>-71</v>
      </c>
      <c r="O1314" s="32">
        <f ca="1">SUM(M$4:M1314)/I1314</f>
        <v>-5.4157131960335621E-2</v>
      </c>
      <c r="P1314" s="47">
        <f ca="1">_xlfn.VAR.P(M$4:M1314)</f>
        <v>0.99706700505783075</v>
      </c>
      <c r="Q1314" s="33">
        <f ca="1">COUNTIF(L$4:L1314, "WIN")/I1314</f>
        <v>0.47292143401983217</v>
      </c>
    </row>
    <row r="1315" spans="9:17" x14ac:dyDescent="0.25">
      <c r="I1315" s="5">
        <v>1312</v>
      </c>
      <c r="J1315" s="9">
        <f t="shared" ca="1" si="102"/>
        <v>0.61747933505520569</v>
      </c>
      <c r="K1315" s="7" t="str">
        <f t="shared" ca="1" si="100"/>
        <v>BLACK</v>
      </c>
      <c r="L1315" s="7" t="str">
        <f t="shared" ca="1" si="101"/>
        <v>LOSE</v>
      </c>
      <c r="M1315" s="8">
        <f t="shared" ca="1" si="103"/>
        <v>-1</v>
      </c>
      <c r="N1315" s="8">
        <f t="shared" ca="1" si="104"/>
        <v>-72</v>
      </c>
      <c r="O1315" s="32">
        <f ca="1">SUM(M$4:M1315)/I1315</f>
        <v>-5.4878048780487805E-2</v>
      </c>
      <c r="P1315" s="47">
        <f ca="1">_xlfn.VAR.P(M$4:M1315)</f>
        <v>0.99698839976204645</v>
      </c>
      <c r="Q1315" s="33">
        <f ca="1">COUNTIF(L$4:L1315, "WIN")/I1315</f>
        <v>0.47256097560975607</v>
      </c>
    </row>
    <row r="1316" spans="9:17" x14ac:dyDescent="0.25">
      <c r="I1316" s="5">
        <v>1313</v>
      </c>
      <c r="J1316" s="9">
        <f t="shared" ca="1" si="102"/>
        <v>0.44172511965553474</v>
      </c>
      <c r="K1316" s="7" t="str">
        <f t="shared" ca="1" si="100"/>
        <v>RED</v>
      </c>
      <c r="L1316" s="7" t="str">
        <f t="shared" ca="1" si="101"/>
        <v>WIN</v>
      </c>
      <c r="M1316" s="8">
        <f t="shared" ca="1" si="103"/>
        <v>1</v>
      </c>
      <c r="N1316" s="8">
        <f t="shared" ca="1" si="104"/>
        <v>-71</v>
      </c>
      <c r="O1316" s="32">
        <f ca="1">SUM(M$4:M1316)/I1316</f>
        <v>-5.4074638233054077E-2</v>
      </c>
      <c r="P1316" s="47">
        <f ca="1">_xlfn.VAR.P(M$4:M1316)</f>
        <v>0.99707593349996437</v>
      </c>
      <c r="Q1316" s="33">
        <f ca="1">COUNTIF(L$4:L1316, "WIN")/I1316</f>
        <v>0.47296268088347299</v>
      </c>
    </row>
    <row r="1317" spans="9:17" x14ac:dyDescent="0.25">
      <c r="I1317" s="5">
        <v>1314</v>
      </c>
      <c r="J1317" s="9">
        <f t="shared" ca="1" si="102"/>
        <v>0.76548254964849749</v>
      </c>
      <c r="K1317" s="7" t="str">
        <f t="shared" ca="1" si="100"/>
        <v>BLACK</v>
      </c>
      <c r="L1317" s="7" t="str">
        <f t="shared" ca="1" si="101"/>
        <v>LOSE</v>
      </c>
      <c r="M1317" s="8">
        <f t="shared" ca="1" si="103"/>
        <v>-1</v>
      </c>
      <c r="N1317" s="8">
        <f t="shared" ca="1" si="104"/>
        <v>-72</v>
      </c>
      <c r="O1317" s="32">
        <f ca="1">SUM(M$4:M1317)/I1317</f>
        <v>-5.4794520547945202E-2</v>
      </c>
      <c r="P1317" s="47">
        <f ca="1">_xlfn.VAR.P(M$4:M1317)</f>
        <v>0.99699756051792077</v>
      </c>
      <c r="Q1317" s="33">
        <f ca="1">COUNTIF(L$4:L1317, "WIN")/I1317</f>
        <v>0.4726027397260274</v>
      </c>
    </row>
    <row r="1318" spans="9:17" x14ac:dyDescent="0.25">
      <c r="I1318" s="5">
        <v>1315</v>
      </c>
      <c r="J1318" s="9">
        <f t="shared" ca="1" si="102"/>
        <v>0.4203445703052664</v>
      </c>
      <c r="K1318" s="7" t="str">
        <f t="shared" ca="1" si="100"/>
        <v>RED</v>
      </c>
      <c r="L1318" s="7" t="str">
        <f t="shared" ca="1" si="101"/>
        <v>WIN</v>
      </c>
      <c r="M1318" s="8">
        <f t="shared" ca="1" si="103"/>
        <v>1</v>
      </c>
      <c r="N1318" s="8">
        <f t="shared" ca="1" si="104"/>
        <v>-71</v>
      </c>
      <c r="O1318" s="32">
        <f ca="1">SUM(M$4:M1318)/I1318</f>
        <v>-5.3992395437262357E-2</v>
      </c>
      <c r="P1318" s="47">
        <f ca="1">_xlfn.VAR.P(M$4:M1318)</f>
        <v>0.99708482123494624</v>
      </c>
      <c r="Q1318" s="33">
        <f ca="1">COUNTIF(L$4:L1318, "WIN")/I1318</f>
        <v>0.47300380228136885</v>
      </c>
    </row>
    <row r="1319" spans="9:17" x14ac:dyDescent="0.25">
      <c r="I1319" s="5">
        <v>1316</v>
      </c>
      <c r="J1319" s="9">
        <f t="shared" ca="1" si="102"/>
        <v>0.12605282055646649</v>
      </c>
      <c r="K1319" s="7" t="str">
        <f t="shared" ca="1" si="100"/>
        <v>RED</v>
      </c>
      <c r="L1319" s="7" t="str">
        <f t="shared" ca="1" si="101"/>
        <v>WIN</v>
      </c>
      <c r="M1319" s="8">
        <f t="shared" ca="1" si="103"/>
        <v>1</v>
      </c>
      <c r="N1319" s="8">
        <f t="shared" ca="1" si="104"/>
        <v>-70</v>
      </c>
      <c r="O1319" s="32">
        <f ca="1">SUM(M$4:M1319)/I1319</f>
        <v>-5.3191489361702128E-2</v>
      </c>
      <c r="P1319" s="47">
        <f ca="1">_xlfn.VAR.P(M$4:M1319)</f>
        <v>0.99717066545948396</v>
      </c>
      <c r="Q1319" s="33">
        <f ca="1">COUNTIF(L$4:L1319, "WIN")/I1319</f>
        <v>0.47340425531914893</v>
      </c>
    </row>
    <row r="1320" spans="9:17" x14ac:dyDescent="0.25">
      <c r="I1320" s="5">
        <v>1317</v>
      </c>
      <c r="J1320" s="9">
        <f t="shared" ca="1" si="102"/>
        <v>0.16104252086758752</v>
      </c>
      <c r="K1320" s="7" t="str">
        <f t="shared" ca="1" si="100"/>
        <v>RED</v>
      </c>
      <c r="L1320" s="7" t="str">
        <f t="shared" ca="1" si="101"/>
        <v>WIN</v>
      </c>
      <c r="M1320" s="8">
        <f t="shared" ca="1" si="103"/>
        <v>1</v>
      </c>
      <c r="N1320" s="8">
        <f t="shared" ca="1" si="104"/>
        <v>-69</v>
      </c>
      <c r="O1320" s="32">
        <f ca="1">SUM(M$4:M1320)/I1320</f>
        <v>-5.2391799544419138E-2</v>
      </c>
      <c r="P1320" s="47">
        <f ca="1">_xlfn.VAR.P(M$4:M1320)</f>
        <v>0.99725509934049739</v>
      </c>
      <c r="Q1320" s="33">
        <f ca="1">COUNTIF(L$4:L1320, "WIN")/I1320</f>
        <v>0.47380410022779046</v>
      </c>
    </row>
    <row r="1321" spans="9:17" x14ac:dyDescent="0.25">
      <c r="I1321" s="5">
        <v>1318</v>
      </c>
      <c r="J1321" s="9">
        <f t="shared" ca="1" si="102"/>
        <v>6.4315629969348143E-3</v>
      </c>
      <c r="K1321" s="7" t="str">
        <f t="shared" ca="1" si="100"/>
        <v>RED</v>
      </c>
      <c r="L1321" s="7" t="str">
        <f t="shared" ca="1" si="101"/>
        <v>WIN</v>
      </c>
      <c r="M1321" s="8">
        <f t="shared" ca="1" si="103"/>
        <v>1</v>
      </c>
      <c r="N1321" s="8">
        <f t="shared" ca="1" si="104"/>
        <v>-68</v>
      </c>
      <c r="O1321" s="32">
        <f ca="1">SUM(M$4:M1321)/I1321</f>
        <v>-5.1593323216995446E-2</v>
      </c>
      <c r="P1321" s="47">
        <f ca="1">_xlfn.VAR.P(M$4:M1321)</f>
        <v>0.99733812899942664</v>
      </c>
      <c r="Q1321" s="33">
        <f ca="1">COUNTIF(L$4:L1321, "WIN")/I1321</f>
        <v>0.47420333839150225</v>
      </c>
    </row>
    <row r="1322" spans="9:17" x14ac:dyDescent="0.25">
      <c r="I1322" s="5">
        <v>1319</v>
      </c>
      <c r="J1322" s="9">
        <f t="shared" ca="1" si="102"/>
        <v>0.40212170791559021</v>
      </c>
      <c r="K1322" s="7" t="str">
        <f t="shared" ca="1" si="100"/>
        <v>RED</v>
      </c>
      <c r="L1322" s="7" t="str">
        <f t="shared" ca="1" si="101"/>
        <v>WIN</v>
      </c>
      <c r="M1322" s="8">
        <f t="shared" ca="1" si="103"/>
        <v>1</v>
      </c>
      <c r="N1322" s="8">
        <f t="shared" ca="1" si="104"/>
        <v>-67</v>
      </c>
      <c r="O1322" s="32">
        <f ca="1">SUM(M$4:M1322)/I1322</f>
        <v>-5.0796057619408641E-2</v>
      </c>
      <c r="P1322" s="47">
        <f ca="1">_xlfn.VAR.P(M$4:M1322)</f>
        <v>0.99741976053032577</v>
      </c>
      <c r="Q1322" s="33">
        <f ca="1">COUNTIF(L$4:L1322, "WIN")/I1322</f>
        <v>0.47460197119029568</v>
      </c>
    </row>
    <row r="1323" spans="9:17" x14ac:dyDescent="0.25">
      <c r="I1323" s="5">
        <v>1320</v>
      </c>
      <c r="J1323" s="9">
        <f t="shared" ca="1" si="102"/>
        <v>0.89393813435763969</v>
      </c>
      <c r="K1323" s="7" t="str">
        <f t="shared" ca="1" si="100"/>
        <v>BLACK</v>
      </c>
      <c r="L1323" s="7" t="str">
        <f t="shared" ca="1" si="101"/>
        <v>LOSE</v>
      </c>
      <c r="M1323" s="8">
        <f t="shared" ca="1" si="103"/>
        <v>-1</v>
      </c>
      <c r="N1323" s="8">
        <f t="shared" ca="1" si="104"/>
        <v>-68</v>
      </c>
      <c r="O1323" s="32">
        <f ca="1">SUM(M$4:M1323)/I1323</f>
        <v>-5.1515151515151514E-2</v>
      </c>
      <c r="P1323" s="47">
        <f ca="1">_xlfn.VAR.P(M$4:M1323)</f>
        <v>0.99734618916437101</v>
      </c>
      <c r="Q1323" s="33">
        <f ca="1">COUNTIF(L$4:L1323, "WIN")/I1323</f>
        <v>0.47424242424242424</v>
      </c>
    </row>
    <row r="1324" spans="9:17" x14ac:dyDescent="0.25">
      <c r="I1324" s="5">
        <v>1321</v>
      </c>
      <c r="J1324" s="9">
        <f t="shared" ca="1" si="102"/>
        <v>0.80490415495523548</v>
      </c>
      <c r="K1324" s="7" t="str">
        <f t="shared" ca="1" si="100"/>
        <v>BLACK</v>
      </c>
      <c r="L1324" s="7" t="str">
        <f t="shared" ca="1" si="101"/>
        <v>LOSE</v>
      </c>
      <c r="M1324" s="8">
        <f t="shared" ca="1" si="103"/>
        <v>-1</v>
      </c>
      <c r="N1324" s="8">
        <f t="shared" ca="1" si="104"/>
        <v>-69</v>
      </c>
      <c r="O1324" s="32">
        <f ca="1">SUM(M$4:M1324)/I1324</f>
        <v>-5.2233156699470096E-2</v>
      </c>
      <c r="P1324" s="47">
        <f ca="1">_xlfn.VAR.P(M$4:M1324)</f>
        <v>0.99727169734120857</v>
      </c>
      <c r="Q1324" s="33">
        <f ca="1">COUNTIF(L$4:L1324, "WIN")/I1324</f>
        <v>0.47388342165026492</v>
      </c>
    </row>
    <row r="1325" spans="9:17" x14ac:dyDescent="0.25">
      <c r="I1325" s="5">
        <v>1322</v>
      </c>
      <c r="J1325" s="9">
        <f t="shared" ca="1" si="102"/>
        <v>0.96678565916529691</v>
      </c>
      <c r="K1325" s="7" t="str">
        <f t="shared" ca="1" si="100"/>
        <v>BLACK</v>
      </c>
      <c r="L1325" s="7" t="str">
        <f t="shared" ca="1" si="101"/>
        <v>LOSE</v>
      </c>
      <c r="M1325" s="8">
        <f t="shared" ca="1" si="103"/>
        <v>-1</v>
      </c>
      <c r="N1325" s="8">
        <f t="shared" ca="1" si="104"/>
        <v>-70</v>
      </c>
      <c r="O1325" s="32">
        <f ca="1">SUM(M$4:M1325)/I1325</f>
        <v>-5.2950075642965201E-2</v>
      </c>
      <c r="P1325" s="47">
        <f ca="1">_xlfn.VAR.P(M$4:M1325)</f>
        <v>0.99719628948940431</v>
      </c>
      <c r="Q1325" s="33">
        <f ca="1">COUNTIF(L$4:L1325, "WIN")/I1325</f>
        <v>0.47352496217851742</v>
      </c>
    </row>
    <row r="1326" spans="9:17" x14ac:dyDescent="0.25">
      <c r="I1326" s="5">
        <v>1323</v>
      </c>
      <c r="J1326" s="9">
        <f t="shared" ca="1" si="102"/>
        <v>0.42835894466200386</v>
      </c>
      <c r="K1326" s="7" t="str">
        <f t="shared" ca="1" si="100"/>
        <v>RED</v>
      </c>
      <c r="L1326" s="7" t="str">
        <f t="shared" ca="1" si="101"/>
        <v>WIN</v>
      </c>
      <c r="M1326" s="8">
        <f t="shared" ca="1" si="103"/>
        <v>1</v>
      </c>
      <c r="N1326" s="8">
        <f t="shared" ca="1" si="104"/>
        <v>-69</v>
      </c>
      <c r="O1326" s="32">
        <f ca="1">SUM(M$4:M1326)/I1326</f>
        <v>-5.2154195011337869E-2</v>
      </c>
      <c r="P1326" s="47">
        <f ca="1">_xlfn.VAR.P(M$4:M1326)</f>
        <v>0.99727993994271935</v>
      </c>
      <c r="Q1326" s="33">
        <f ca="1">COUNTIF(L$4:L1326, "WIN")/I1326</f>
        <v>0.47392290249433106</v>
      </c>
    </row>
    <row r="1327" spans="9:17" x14ac:dyDescent="0.25">
      <c r="I1327" s="5">
        <v>1324</v>
      </c>
      <c r="J1327" s="9">
        <f t="shared" ca="1" si="102"/>
        <v>0.21389826682605872</v>
      </c>
      <c r="K1327" s="7" t="str">
        <f t="shared" ca="1" si="100"/>
        <v>RED</v>
      </c>
      <c r="L1327" s="7" t="str">
        <f t="shared" ca="1" si="101"/>
        <v>WIN</v>
      </c>
      <c r="M1327" s="8">
        <f t="shared" ca="1" si="103"/>
        <v>1</v>
      </c>
      <c r="N1327" s="8">
        <f t="shared" ca="1" si="104"/>
        <v>-68</v>
      </c>
      <c r="O1327" s="32">
        <f ca="1">SUM(M$4:M1327)/I1327</f>
        <v>-5.1359516616314202E-2</v>
      </c>
      <c r="P1327" s="47">
        <f ca="1">_xlfn.VAR.P(M$4:M1327)</f>
        <v>0.99736220005293852</v>
      </c>
      <c r="Q1327" s="33">
        <f ca="1">COUNTIF(L$4:L1327, "WIN")/I1327</f>
        <v>0.47432024169184289</v>
      </c>
    </row>
    <row r="1328" spans="9:17" x14ac:dyDescent="0.25">
      <c r="I1328" s="5">
        <v>1325</v>
      </c>
      <c r="J1328" s="9">
        <f t="shared" ca="1" si="102"/>
        <v>2.5265623584917907E-2</v>
      </c>
      <c r="K1328" s="7" t="str">
        <f t="shared" ca="1" si="100"/>
        <v>RED</v>
      </c>
      <c r="L1328" s="7" t="str">
        <f t="shared" ca="1" si="101"/>
        <v>WIN</v>
      </c>
      <c r="M1328" s="8">
        <f t="shared" ca="1" si="103"/>
        <v>1</v>
      </c>
      <c r="N1328" s="8">
        <f t="shared" ca="1" si="104"/>
        <v>-67</v>
      </c>
      <c r="O1328" s="32">
        <f ca="1">SUM(M$4:M1328)/I1328</f>
        <v>-5.0566037735849056E-2</v>
      </c>
      <c r="P1328" s="47">
        <f ca="1">_xlfn.VAR.P(M$4:M1328)</f>
        <v>0.99744307582769665</v>
      </c>
      <c r="Q1328" s="33">
        <f ca="1">COUNTIF(L$4:L1328, "WIN")/I1328</f>
        <v>0.47471698113207544</v>
      </c>
    </row>
    <row r="1329" spans="9:17" x14ac:dyDescent="0.25">
      <c r="I1329" s="5">
        <v>1326</v>
      </c>
      <c r="J1329" s="9">
        <f t="shared" ca="1" si="102"/>
        <v>0.90541920400763709</v>
      </c>
      <c r="K1329" s="7" t="str">
        <f t="shared" ca="1" si="100"/>
        <v>BLACK</v>
      </c>
      <c r="L1329" s="7" t="str">
        <f t="shared" ca="1" si="101"/>
        <v>LOSE</v>
      </c>
      <c r="M1329" s="8">
        <f t="shared" ca="1" si="103"/>
        <v>-1</v>
      </c>
      <c r="N1329" s="8">
        <f t="shared" ca="1" si="104"/>
        <v>-68</v>
      </c>
      <c r="O1329" s="32">
        <f ca="1">SUM(M$4:M1329)/I1329</f>
        <v>-5.128205128205128E-2</v>
      </c>
      <c r="P1329" s="47">
        <f ca="1">_xlfn.VAR.P(M$4:M1329)</f>
        <v>0.99737015121630501</v>
      </c>
      <c r="Q1329" s="33">
        <f ca="1">COUNTIF(L$4:L1329, "WIN")/I1329</f>
        <v>0.47435897435897434</v>
      </c>
    </row>
    <row r="1330" spans="9:17" x14ac:dyDescent="0.25">
      <c r="I1330" s="5">
        <v>1327</v>
      </c>
      <c r="J1330" s="9">
        <f t="shared" ca="1" si="102"/>
        <v>0.24165569809101162</v>
      </c>
      <c r="K1330" s="7" t="str">
        <f t="shared" ca="1" si="100"/>
        <v>RED</v>
      </c>
      <c r="L1330" s="7" t="str">
        <f t="shared" ca="1" si="101"/>
        <v>WIN</v>
      </c>
      <c r="M1330" s="8">
        <f t="shared" ca="1" si="103"/>
        <v>1</v>
      </c>
      <c r="N1330" s="8">
        <f t="shared" ca="1" si="104"/>
        <v>-67</v>
      </c>
      <c r="O1330" s="32">
        <f ca="1">SUM(M$4:M1330)/I1330</f>
        <v>-5.0489826676714394E-2</v>
      </c>
      <c r="P1330" s="47">
        <f ca="1">_xlfn.VAR.P(M$4:M1330)</f>
        <v>0.99745077740215538</v>
      </c>
      <c r="Q1330" s="33">
        <f ca="1">COUNTIF(L$4:L1330, "WIN")/I1330</f>
        <v>0.47475508666164279</v>
      </c>
    </row>
    <row r="1331" spans="9:17" x14ac:dyDescent="0.25">
      <c r="I1331" s="5">
        <v>1328</v>
      </c>
      <c r="J1331" s="9">
        <f t="shared" ca="1" si="102"/>
        <v>0.678500626281343</v>
      </c>
      <c r="K1331" s="7" t="str">
        <f t="shared" ca="1" si="100"/>
        <v>BLACK</v>
      </c>
      <c r="L1331" s="7" t="str">
        <f t="shared" ca="1" si="101"/>
        <v>LOSE</v>
      </c>
      <c r="M1331" s="8">
        <f t="shared" ca="1" si="103"/>
        <v>-1</v>
      </c>
      <c r="N1331" s="8">
        <f t="shared" ca="1" si="104"/>
        <v>-68</v>
      </c>
      <c r="O1331" s="32">
        <f ca="1">SUM(M$4:M1331)/I1331</f>
        <v>-5.1204819277108432E-2</v>
      </c>
      <c r="P1331" s="47">
        <f ca="1">_xlfn.VAR.P(M$4:M1331)</f>
        <v>0.9973780664827987</v>
      </c>
      <c r="Q1331" s="33">
        <f ca="1">COUNTIF(L$4:L1331, "WIN")/I1331</f>
        <v>0.4743975903614458</v>
      </c>
    </row>
    <row r="1332" spans="9:17" x14ac:dyDescent="0.25">
      <c r="I1332" s="5">
        <v>1329</v>
      </c>
      <c r="J1332" s="9">
        <f t="shared" ca="1" si="102"/>
        <v>6.2097661712504859E-2</v>
      </c>
      <c r="K1332" s="7" t="str">
        <f t="shared" ca="1" si="100"/>
        <v>RED</v>
      </c>
      <c r="L1332" s="7" t="str">
        <f t="shared" ca="1" si="101"/>
        <v>WIN</v>
      </c>
      <c r="M1332" s="8">
        <f t="shared" ca="1" si="103"/>
        <v>1</v>
      </c>
      <c r="N1332" s="8">
        <f t="shared" ca="1" si="104"/>
        <v>-67</v>
      </c>
      <c r="O1332" s="32">
        <f ca="1">SUM(M$4:M1332)/I1332</f>
        <v>-5.0413844996237772E-2</v>
      </c>
      <c r="P1332" s="47">
        <f ca="1">_xlfn.VAR.P(M$4:M1332)</f>
        <v>0.99745844423269536</v>
      </c>
      <c r="Q1332" s="33">
        <f ca="1">COUNTIF(L$4:L1332, "WIN")/I1332</f>
        <v>0.4747930775018811</v>
      </c>
    </row>
    <row r="1333" spans="9:17" x14ac:dyDescent="0.25">
      <c r="I1333" s="5">
        <v>1330</v>
      </c>
      <c r="J1333" s="9">
        <f t="shared" ca="1" si="102"/>
        <v>0.24104951843751354</v>
      </c>
      <c r="K1333" s="7" t="str">
        <f t="shared" ca="1" si="100"/>
        <v>RED</v>
      </c>
      <c r="L1333" s="7" t="str">
        <f t="shared" ca="1" si="101"/>
        <v>WIN</v>
      </c>
      <c r="M1333" s="8">
        <f t="shared" ca="1" si="103"/>
        <v>1</v>
      </c>
      <c r="N1333" s="8">
        <f t="shared" ca="1" si="104"/>
        <v>-66</v>
      </c>
      <c r="O1333" s="32">
        <f ca="1">SUM(M$4:M1333)/I1333</f>
        <v>-4.9624060150375938E-2</v>
      </c>
      <c r="P1333" s="47">
        <f ca="1">_xlfn.VAR.P(M$4:M1333)</f>
        <v>0.99753745265419191</v>
      </c>
      <c r="Q1333" s="33">
        <f ca="1">COUNTIF(L$4:L1333, "WIN")/I1333</f>
        <v>0.47518796992481205</v>
      </c>
    </row>
    <row r="1334" spans="9:17" x14ac:dyDescent="0.25">
      <c r="I1334" s="5">
        <v>1331</v>
      </c>
      <c r="J1334" s="9">
        <f t="shared" ca="1" si="102"/>
        <v>0.45447819290887337</v>
      </c>
      <c r="K1334" s="7" t="str">
        <f t="shared" ca="1" si="100"/>
        <v>RED</v>
      </c>
      <c r="L1334" s="7" t="str">
        <f t="shared" ca="1" si="101"/>
        <v>WIN</v>
      </c>
      <c r="M1334" s="8">
        <f t="shared" ca="1" si="103"/>
        <v>1</v>
      </c>
      <c r="N1334" s="8">
        <f t="shared" ca="1" si="104"/>
        <v>-65</v>
      </c>
      <c r="O1334" s="32">
        <f ca="1">SUM(M$4:M1334)/I1334</f>
        <v>-4.8835462058602556E-2</v>
      </c>
      <c r="P1334" s="47">
        <f ca="1">_xlfn.VAR.P(M$4:M1334)</f>
        <v>0.99761509764552281</v>
      </c>
      <c r="Q1334" s="33">
        <f ca="1">COUNTIF(L$4:L1334, "WIN")/I1334</f>
        <v>0.47558226897069872</v>
      </c>
    </row>
    <row r="1335" spans="9:17" x14ac:dyDescent="0.25">
      <c r="I1335" s="5">
        <v>1332</v>
      </c>
      <c r="J1335" s="9">
        <f t="shared" ca="1" si="102"/>
        <v>0.16353693582032014</v>
      </c>
      <c r="K1335" s="7" t="str">
        <f t="shared" ca="1" si="100"/>
        <v>RED</v>
      </c>
      <c r="L1335" s="7" t="str">
        <f t="shared" ca="1" si="101"/>
        <v>WIN</v>
      </c>
      <c r="M1335" s="8">
        <f t="shared" ca="1" si="103"/>
        <v>1</v>
      </c>
      <c r="N1335" s="8">
        <f t="shared" ca="1" si="104"/>
        <v>-64</v>
      </c>
      <c r="O1335" s="32">
        <f ca="1">SUM(M$4:M1335)/I1335</f>
        <v>-4.8048048048048048E-2</v>
      </c>
      <c r="P1335" s="47">
        <f ca="1">_xlfn.VAR.P(M$4:M1335)</f>
        <v>0.99769138507877242</v>
      </c>
      <c r="Q1335" s="33">
        <f ca="1">COUNTIF(L$4:L1335, "WIN")/I1335</f>
        <v>0.47597597597597596</v>
      </c>
    </row>
    <row r="1336" spans="9:17" x14ac:dyDescent="0.25">
      <c r="I1336" s="5">
        <v>1333</v>
      </c>
      <c r="J1336" s="9">
        <f t="shared" ca="1" si="102"/>
        <v>0.98334412242929237</v>
      </c>
      <c r="K1336" s="7" t="str">
        <f t="shared" ca="1" si="100"/>
        <v>GREEN</v>
      </c>
      <c r="L1336" s="7" t="str">
        <f t="shared" ca="1" si="101"/>
        <v>LOSE</v>
      </c>
      <c r="M1336" s="8">
        <f t="shared" ca="1" si="103"/>
        <v>-1</v>
      </c>
      <c r="N1336" s="8">
        <f t="shared" ca="1" si="104"/>
        <v>-65</v>
      </c>
      <c r="O1336" s="32">
        <f ca="1">SUM(M$4:M1336)/I1336</f>
        <v>-4.8762190547636912E-2</v>
      </c>
      <c r="P1336" s="47">
        <f ca="1">_xlfn.VAR.P(M$4:M1336)</f>
        <v>0.99762224877299599</v>
      </c>
      <c r="Q1336" s="33">
        <f ca="1">COUNTIF(L$4:L1336, "WIN")/I1336</f>
        <v>0.47561890472618157</v>
      </c>
    </row>
    <row r="1337" spans="9:17" x14ac:dyDescent="0.25">
      <c r="I1337" s="5">
        <v>1334</v>
      </c>
      <c r="J1337" s="9">
        <f t="shared" ca="1" si="102"/>
        <v>0.67263548733753353</v>
      </c>
      <c r="K1337" s="7" t="str">
        <f t="shared" ca="1" si="100"/>
        <v>BLACK</v>
      </c>
      <c r="L1337" s="7" t="str">
        <f t="shared" ca="1" si="101"/>
        <v>LOSE</v>
      </c>
      <c r="M1337" s="8">
        <f t="shared" ca="1" si="103"/>
        <v>-1</v>
      </c>
      <c r="N1337" s="8">
        <f t="shared" ca="1" si="104"/>
        <v>-66</v>
      </c>
      <c r="O1337" s="32">
        <f ca="1">SUM(M$4:M1337)/I1337</f>
        <v>-4.9475262368815595E-2</v>
      </c>
      <c r="P1337" s="47">
        <f ca="1">_xlfn.VAR.P(M$4:M1337)</f>
        <v>0.99755219841353682</v>
      </c>
      <c r="Q1337" s="33">
        <f ca="1">COUNTIF(L$4:L1337, "WIN")/I1337</f>
        <v>0.4752623688155922</v>
      </c>
    </row>
    <row r="1338" spans="9:17" x14ac:dyDescent="0.25">
      <c r="I1338" s="5">
        <v>1335</v>
      </c>
      <c r="J1338" s="9">
        <f t="shared" ca="1" si="102"/>
        <v>0.47844503370076241</v>
      </c>
      <c r="K1338" s="7" t="str">
        <f t="shared" ca="1" si="100"/>
        <v>RED</v>
      </c>
      <c r="L1338" s="7" t="str">
        <f t="shared" ca="1" si="101"/>
        <v>WIN</v>
      </c>
      <c r="M1338" s="8">
        <f t="shared" ca="1" si="103"/>
        <v>1</v>
      </c>
      <c r="N1338" s="8">
        <f t="shared" ca="1" si="104"/>
        <v>-65</v>
      </c>
      <c r="O1338" s="32">
        <f ca="1">SUM(M$4:M1338)/I1338</f>
        <v>-4.8689138576779027E-2</v>
      </c>
      <c r="P1338" s="47">
        <f ca="1">_xlfn.VAR.P(M$4:M1338)</f>
        <v>0.99762936778465117</v>
      </c>
      <c r="Q1338" s="33">
        <f ca="1">COUNTIF(L$4:L1338, "WIN")/I1338</f>
        <v>0.47565543071161048</v>
      </c>
    </row>
    <row r="1339" spans="9:17" x14ac:dyDescent="0.25">
      <c r="I1339" s="5">
        <v>1336</v>
      </c>
      <c r="J1339" s="9">
        <f t="shared" ca="1" si="102"/>
        <v>0.44464515044761344</v>
      </c>
      <c r="K1339" s="7" t="str">
        <f t="shared" ca="1" si="100"/>
        <v>RED</v>
      </c>
      <c r="L1339" s="7" t="str">
        <f t="shared" ca="1" si="101"/>
        <v>WIN</v>
      </c>
      <c r="M1339" s="8">
        <f t="shared" ca="1" si="103"/>
        <v>1</v>
      </c>
      <c r="N1339" s="8">
        <f t="shared" ca="1" si="104"/>
        <v>-64</v>
      </c>
      <c r="O1339" s="32">
        <f ca="1">SUM(M$4:M1339)/I1339</f>
        <v>-4.790419161676647E-2</v>
      </c>
      <c r="P1339" s="47">
        <f ca="1">_xlfn.VAR.P(M$4:M1339)</f>
        <v>0.99770518842554412</v>
      </c>
      <c r="Q1339" s="33">
        <f ca="1">COUNTIF(L$4:L1339, "WIN")/I1339</f>
        <v>0.47604790419161674</v>
      </c>
    </row>
    <row r="1340" spans="9:17" x14ac:dyDescent="0.25">
      <c r="I1340" s="5">
        <v>1337</v>
      </c>
      <c r="J1340" s="9">
        <f t="shared" ca="1" si="102"/>
        <v>0.627024850185946</v>
      </c>
      <c r="K1340" s="7" t="str">
        <f t="shared" ca="1" si="100"/>
        <v>BLACK</v>
      </c>
      <c r="L1340" s="7" t="str">
        <f t="shared" ca="1" si="101"/>
        <v>LOSE</v>
      </c>
      <c r="M1340" s="8">
        <f t="shared" ca="1" si="103"/>
        <v>-1</v>
      </c>
      <c r="N1340" s="8">
        <f t="shared" ca="1" si="104"/>
        <v>-65</v>
      </c>
      <c r="O1340" s="32">
        <f ca="1">SUM(M$4:M1340)/I1340</f>
        <v>-4.8616305160807775E-2</v>
      </c>
      <c r="P1340" s="47">
        <f ca="1">_xlfn.VAR.P(M$4:M1340)</f>
        <v>0.99763645487251118</v>
      </c>
      <c r="Q1340" s="33">
        <f ca="1">COUNTIF(L$4:L1340, "WIN")/I1340</f>
        <v>0.47569184741959614</v>
      </c>
    </row>
    <row r="1341" spans="9:17" x14ac:dyDescent="0.25">
      <c r="I1341" s="5">
        <v>1338</v>
      </c>
      <c r="J1341" s="9">
        <f t="shared" ca="1" si="102"/>
        <v>0.67401796543539083</v>
      </c>
      <c r="K1341" s="7" t="str">
        <f t="shared" ca="1" si="100"/>
        <v>BLACK</v>
      </c>
      <c r="L1341" s="7" t="str">
        <f t="shared" ca="1" si="101"/>
        <v>LOSE</v>
      </c>
      <c r="M1341" s="8">
        <f t="shared" ca="1" si="103"/>
        <v>-1</v>
      </c>
      <c r="N1341" s="8">
        <f t="shared" ca="1" si="104"/>
        <v>-66</v>
      </c>
      <c r="O1341" s="32">
        <f ca="1">SUM(M$4:M1341)/I1341</f>
        <v>-4.9327354260089683E-2</v>
      </c>
      <c r="P1341" s="47">
        <f ca="1">_xlfn.VAR.P(M$4:M1341)</f>
        <v>0.99756681212169962</v>
      </c>
      <c r="Q1341" s="33">
        <f ca="1">COUNTIF(L$4:L1341, "WIN")/I1341</f>
        <v>0.47533632286995514</v>
      </c>
    </row>
    <row r="1342" spans="9:17" x14ac:dyDescent="0.25">
      <c r="I1342" s="5">
        <v>1339</v>
      </c>
      <c r="J1342" s="9">
        <f t="shared" ca="1" si="102"/>
        <v>0.14328763778534859</v>
      </c>
      <c r="K1342" s="7" t="str">
        <f t="shared" ca="1" si="100"/>
        <v>RED</v>
      </c>
      <c r="L1342" s="7" t="str">
        <f t="shared" ca="1" si="101"/>
        <v>WIN</v>
      </c>
      <c r="M1342" s="8">
        <f t="shared" ca="1" si="103"/>
        <v>1</v>
      </c>
      <c r="N1342" s="8">
        <f t="shared" ca="1" si="104"/>
        <v>-65</v>
      </c>
      <c r="O1342" s="32">
        <f ca="1">SUM(M$4:M1342)/I1342</f>
        <v>-4.8543689320388349E-2</v>
      </c>
      <c r="P1342" s="47">
        <f ca="1">_xlfn.VAR.P(M$4:M1342)</f>
        <v>0.99764351022716558</v>
      </c>
      <c r="Q1342" s="33">
        <f ca="1">COUNTIF(L$4:L1342, "WIN")/I1342</f>
        <v>0.47572815533980584</v>
      </c>
    </row>
    <row r="1343" spans="9:17" x14ac:dyDescent="0.25">
      <c r="I1343" s="5">
        <v>1340</v>
      </c>
      <c r="J1343" s="9">
        <f t="shared" ca="1" si="102"/>
        <v>0.5769687172859761</v>
      </c>
      <c r="K1343" s="7" t="str">
        <f t="shared" ca="1" si="100"/>
        <v>BLACK</v>
      </c>
      <c r="L1343" s="7" t="str">
        <f t="shared" ca="1" si="101"/>
        <v>LOSE</v>
      </c>
      <c r="M1343" s="8">
        <f t="shared" ca="1" si="103"/>
        <v>-1</v>
      </c>
      <c r="N1343" s="8">
        <f t="shared" ca="1" si="104"/>
        <v>-66</v>
      </c>
      <c r="O1343" s="32">
        <f ca="1">SUM(M$4:M1343)/I1343</f>
        <v>-4.9253731343283584E-2</v>
      </c>
      <c r="P1343" s="47">
        <f ca="1">_xlfn.VAR.P(M$4:M1343)</f>
        <v>0.99757406994876363</v>
      </c>
      <c r="Q1343" s="33">
        <f ca="1">COUNTIF(L$4:L1343, "WIN")/I1343</f>
        <v>0.4753731343283582</v>
      </c>
    </row>
    <row r="1344" spans="9:17" x14ac:dyDescent="0.25">
      <c r="I1344" s="5">
        <v>1341</v>
      </c>
      <c r="J1344" s="9">
        <f t="shared" ca="1" si="102"/>
        <v>0.96243031956105662</v>
      </c>
      <c r="K1344" s="7" t="str">
        <f t="shared" ca="1" si="100"/>
        <v>BLACK</v>
      </c>
      <c r="L1344" s="7" t="str">
        <f t="shared" ca="1" si="101"/>
        <v>LOSE</v>
      </c>
      <c r="M1344" s="8">
        <f t="shared" ca="1" si="103"/>
        <v>-1</v>
      </c>
      <c r="N1344" s="8">
        <f t="shared" ca="1" si="104"/>
        <v>-67</v>
      </c>
      <c r="O1344" s="32">
        <f ca="1">SUM(M$4:M1344)/I1344</f>
        <v>-4.9962714392244596E-2</v>
      </c>
      <c r="P1344" s="47">
        <f ca="1">_xlfn.VAR.P(M$4:M1344)</f>
        <v>0.99750372717055902</v>
      </c>
      <c r="Q1344" s="33">
        <f ca="1">COUNTIF(L$4:L1344, "WIN")/I1344</f>
        <v>0.47501864280387768</v>
      </c>
    </row>
    <row r="1345" spans="9:17" x14ac:dyDescent="0.25">
      <c r="I1345" s="5">
        <v>1342</v>
      </c>
      <c r="J1345" s="9">
        <f t="shared" ca="1" si="102"/>
        <v>0.34541256322826608</v>
      </c>
      <c r="K1345" s="7" t="str">
        <f t="shared" ca="1" si="100"/>
        <v>RED</v>
      </c>
      <c r="L1345" s="7" t="str">
        <f t="shared" ca="1" si="101"/>
        <v>WIN</v>
      </c>
      <c r="M1345" s="8">
        <f t="shared" ca="1" si="103"/>
        <v>1</v>
      </c>
      <c r="N1345" s="8">
        <f t="shared" ca="1" si="104"/>
        <v>-66</v>
      </c>
      <c r="O1345" s="32">
        <f ca="1">SUM(M$4:M1345)/I1345</f>
        <v>-4.9180327868852458E-2</v>
      </c>
      <c r="P1345" s="47">
        <f ca="1">_xlfn.VAR.P(M$4:M1345)</f>
        <v>0.99758129535071216</v>
      </c>
      <c r="Q1345" s="33">
        <f ca="1">COUNTIF(L$4:L1345, "WIN")/I1345</f>
        <v>0.47540983606557374</v>
      </c>
    </row>
    <row r="1346" spans="9:17" x14ac:dyDescent="0.25">
      <c r="I1346" s="5">
        <v>1343</v>
      </c>
      <c r="J1346" s="9">
        <f t="shared" ca="1" si="102"/>
        <v>0.66911794754405451</v>
      </c>
      <c r="K1346" s="7" t="str">
        <f t="shared" ca="1" si="100"/>
        <v>BLACK</v>
      </c>
      <c r="L1346" s="7" t="str">
        <f t="shared" ca="1" si="101"/>
        <v>LOSE</v>
      </c>
      <c r="M1346" s="8">
        <f t="shared" ca="1" si="103"/>
        <v>-1</v>
      </c>
      <c r="N1346" s="8">
        <f t="shared" ca="1" si="104"/>
        <v>-67</v>
      </c>
      <c r="O1346" s="32">
        <f ca="1">SUM(M$4:M1346)/I1346</f>
        <v>-4.9888309754281462E-2</v>
      </c>
      <c r="P1346" s="47">
        <f ca="1">_xlfn.VAR.P(M$4:M1346)</f>
        <v>0.99751115654986089</v>
      </c>
      <c r="Q1346" s="33">
        <f ca="1">COUNTIF(L$4:L1346, "WIN")/I1346</f>
        <v>0.47505584512285925</v>
      </c>
    </row>
    <row r="1347" spans="9:17" x14ac:dyDescent="0.25">
      <c r="I1347" s="5">
        <v>1344</v>
      </c>
      <c r="J1347" s="9">
        <f t="shared" ca="1" si="102"/>
        <v>2.000763119015958E-2</v>
      </c>
      <c r="K1347" s="7" t="str">
        <f t="shared" ca="1" si="100"/>
        <v>RED</v>
      </c>
      <c r="L1347" s="7" t="str">
        <f t="shared" ca="1" si="101"/>
        <v>WIN</v>
      </c>
      <c r="M1347" s="8">
        <f t="shared" ca="1" si="103"/>
        <v>1</v>
      </c>
      <c r="N1347" s="8">
        <f t="shared" ca="1" si="104"/>
        <v>-66</v>
      </c>
      <c r="O1347" s="32">
        <f ca="1">SUM(M$4:M1347)/I1347</f>
        <v>-4.9107142857142856E-2</v>
      </c>
      <c r="P1347" s="47">
        <f ca="1">_xlfn.VAR.P(M$4:M1347)</f>
        <v>0.99758848852040816</v>
      </c>
      <c r="Q1347" s="33">
        <f ca="1">COUNTIF(L$4:L1347, "WIN")/I1347</f>
        <v>0.47544642857142855</v>
      </c>
    </row>
    <row r="1348" spans="9:17" x14ac:dyDescent="0.25">
      <c r="I1348" s="5">
        <v>1345</v>
      </c>
      <c r="J1348" s="9">
        <f t="shared" ca="1" si="102"/>
        <v>0.32338493829976189</v>
      </c>
      <c r="K1348" s="7" t="str">
        <f t="shared" ref="K1348:K1411" ca="1" si="105">IF($J1348 &gt;= $D$7, "GREEN", IF($J1348 &gt;= $D$6, "BLACK", "RED"))</f>
        <v>RED</v>
      </c>
      <c r="L1348" s="7" t="str">
        <f t="shared" ref="L1348:L1411" ca="1" si="106">IF($K1348 = "RED", "WIN", "LOSE")</f>
        <v>WIN</v>
      </c>
      <c r="M1348" s="8">
        <f t="shared" ca="1" si="103"/>
        <v>1</v>
      </c>
      <c r="N1348" s="8">
        <f t="shared" ca="1" si="104"/>
        <v>-65</v>
      </c>
      <c r="O1348" s="32">
        <f ca="1">SUM(M$4:M1348)/I1348</f>
        <v>-4.8327137546468404E-2</v>
      </c>
      <c r="P1348" s="47">
        <f ca="1">_xlfn.VAR.P(M$4:M1348)</f>
        <v>0.99766448777656469</v>
      </c>
      <c r="Q1348" s="33">
        <f ca="1">COUNTIF(L$4:L1348, "WIN")/I1348</f>
        <v>0.47583643122676578</v>
      </c>
    </row>
    <row r="1349" spans="9:17" x14ac:dyDescent="0.25">
      <c r="I1349" s="5">
        <v>1346</v>
      </c>
      <c r="J1349" s="9">
        <f t="shared" ca="1" si="102"/>
        <v>0.75512152563521362</v>
      </c>
      <c r="K1349" s="7" t="str">
        <f t="shared" ca="1" si="105"/>
        <v>BLACK</v>
      </c>
      <c r="L1349" s="7" t="str">
        <f t="shared" ca="1" si="106"/>
        <v>LOSE</v>
      </c>
      <c r="M1349" s="8">
        <f t="shared" ca="1" si="103"/>
        <v>-1</v>
      </c>
      <c r="N1349" s="8">
        <f t="shared" ca="1" si="104"/>
        <v>-66</v>
      </c>
      <c r="O1349" s="32">
        <f ca="1">SUM(M$4:M1349)/I1349</f>
        <v>-4.9034175334323922E-2</v>
      </c>
      <c r="P1349" s="47">
        <f ca="1">_xlfn.VAR.P(M$4:M1349)</f>
        <v>0.99759564964928282</v>
      </c>
      <c r="Q1349" s="33">
        <f ca="1">COUNTIF(L$4:L1349, "WIN")/I1349</f>
        <v>0.47548291233283801</v>
      </c>
    </row>
    <row r="1350" spans="9:17" x14ac:dyDescent="0.25">
      <c r="I1350" s="5">
        <v>1347</v>
      </c>
      <c r="J1350" s="9">
        <f t="shared" ref="J1350:J1413" ca="1" si="107">RAND()</f>
        <v>0.87101091751100002</v>
      </c>
      <c r="K1350" s="7" t="str">
        <f t="shared" ca="1" si="105"/>
        <v>BLACK</v>
      </c>
      <c r="L1350" s="7" t="str">
        <f t="shared" ca="1" si="106"/>
        <v>LOSE</v>
      </c>
      <c r="M1350" s="8">
        <f t="shared" ref="M1350:M1413" ca="1" si="108">IF($L1350 = "WIN", 1, -1)</f>
        <v>-1</v>
      </c>
      <c r="N1350" s="8">
        <f t="shared" ref="N1350:N1413" ca="1" si="109">N1349+M1350</f>
        <v>-67</v>
      </c>
      <c r="O1350" s="32">
        <f ca="1">SUM(M$4:M1350)/I1350</f>
        <v>-4.9740163325909428E-2</v>
      </c>
      <c r="P1350" s="47">
        <f ca="1">_xlfn.VAR.P(M$4:M1350)</f>
        <v>0.9975259161523119</v>
      </c>
      <c r="Q1350" s="33">
        <f ca="1">COUNTIF(L$4:L1350, "WIN")/I1350</f>
        <v>0.47512991833704527</v>
      </c>
    </row>
    <row r="1351" spans="9:17" x14ac:dyDescent="0.25">
      <c r="I1351" s="5">
        <v>1348</v>
      </c>
      <c r="J1351" s="9">
        <f t="shared" ca="1" si="107"/>
        <v>0.62708751059398404</v>
      </c>
      <c r="K1351" s="7" t="str">
        <f t="shared" ca="1" si="105"/>
        <v>BLACK</v>
      </c>
      <c r="L1351" s="7" t="str">
        <f t="shared" ca="1" si="106"/>
        <v>LOSE</v>
      </c>
      <c r="M1351" s="8">
        <f t="shared" ca="1" si="108"/>
        <v>-1</v>
      </c>
      <c r="N1351" s="8">
        <f t="shared" ca="1" si="109"/>
        <v>-68</v>
      </c>
      <c r="O1351" s="32">
        <f ca="1">SUM(M$4:M1351)/I1351</f>
        <v>-5.0445103857566766E-2</v>
      </c>
      <c r="P1351" s="47">
        <f ca="1">_xlfn.VAR.P(M$4:M1351)</f>
        <v>0.99745529149679935</v>
      </c>
      <c r="Q1351" s="33">
        <f ca="1">COUNTIF(L$4:L1351, "WIN")/I1351</f>
        <v>0.47477744807121663</v>
      </c>
    </row>
    <row r="1352" spans="9:17" x14ac:dyDescent="0.25">
      <c r="I1352" s="5">
        <v>1349</v>
      </c>
      <c r="J1352" s="9">
        <f t="shared" ca="1" si="107"/>
        <v>0.44000123380290423</v>
      </c>
      <c r="K1352" s="7" t="str">
        <f t="shared" ca="1" si="105"/>
        <v>RED</v>
      </c>
      <c r="L1352" s="7" t="str">
        <f t="shared" ca="1" si="106"/>
        <v>WIN</v>
      </c>
      <c r="M1352" s="8">
        <f t="shared" ca="1" si="108"/>
        <v>1</v>
      </c>
      <c r="N1352" s="8">
        <f t="shared" ca="1" si="109"/>
        <v>-67</v>
      </c>
      <c r="O1352" s="32">
        <f ca="1">SUM(M$4:M1352)/I1352</f>
        <v>-4.9666419570051891E-2</v>
      </c>
      <c r="P1352" s="47">
        <f ca="1">_xlfn.VAR.P(M$4:M1352)</f>
        <v>0.99753324676709154</v>
      </c>
      <c r="Q1352" s="33">
        <f ca="1">COUNTIF(L$4:L1352, "WIN")/I1352</f>
        <v>0.47516679021497404</v>
      </c>
    </row>
    <row r="1353" spans="9:17" x14ac:dyDescent="0.25">
      <c r="I1353" s="5">
        <v>1350</v>
      </c>
      <c r="J1353" s="9">
        <f t="shared" ca="1" si="107"/>
        <v>0.39141708121478902</v>
      </c>
      <c r="K1353" s="7" t="str">
        <f t="shared" ca="1" si="105"/>
        <v>RED</v>
      </c>
      <c r="L1353" s="7" t="str">
        <f t="shared" ca="1" si="106"/>
        <v>WIN</v>
      </c>
      <c r="M1353" s="8">
        <f t="shared" ca="1" si="108"/>
        <v>1</v>
      </c>
      <c r="N1353" s="8">
        <f t="shared" ca="1" si="109"/>
        <v>-66</v>
      </c>
      <c r="O1353" s="32">
        <f ca="1">SUM(M$4:M1353)/I1353</f>
        <v>-4.8888888888888891E-2</v>
      </c>
      <c r="P1353" s="47">
        <f ca="1">_xlfn.VAR.P(M$4:M1353)</f>
        <v>0.99760987654320987</v>
      </c>
      <c r="Q1353" s="33">
        <f ca="1">COUNTIF(L$4:L1353, "WIN")/I1353</f>
        <v>0.47555555555555556</v>
      </c>
    </row>
    <row r="1354" spans="9:17" x14ac:dyDescent="0.25">
      <c r="I1354" s="5">
        <v>1351</v>
      </c>
      <c r="J1354" s="9">
        <f t="shared" ca="1" si="107"/>
        <v>0.51561724756817418</v>
      </c>
      <c r="K1354" s="7" t="str">
        <f t="shared" ca="1" si="105"/>
        <v>BLACK</v>
      </c>
      <c r="L1354" s="7" t="str">
        <f t="shared" ca="1" si="106"/>
        <v>LOSE</v>
      </c>
      <c r="M1354" s="8">
        <f t="shared" ca="1" si="108"/>
        <v>-1</v>
      </c>
      <c r="N1354" s="8">
        <f t="shared" ca="1" si="109"/>
        <v>-67</v>
      </c>
      <c r="O1354" s="32">
        <f ca="1">SUM(M$4:M1354)/I1354</f>
        <v>-4.9592894152479645E-2</v>
      </c>
      <c r="P1354" s="47">
        <f ca="1">_xlfn.VAR.P(M$4:M1354)</f>
        <v>0.99754054484958099</v>
      </c>
      <c r="Q1354" s="33">
        <f ca="1">COUNTIF(L$4:L1354, "WIN")/I1354</f>
        <v>0.47520355292376015</v>
      </c>
    </row>
    <row r="1355" spans="9:17" x14ac:dyDescent="0.25">
      <c r="I1355" s="5">
        <v>1352</v>
      </c>
      <c r="J1355" s="9">
        <f t="shared" ca="1" si="107"/>
        <v>0.98193610529764708</v>
      </c>
      <c r="K1355" s="7" t="str">
        <f t="shared" ca="1" si="105"/>
        <v>GREEN</v>
      </c>
      <c r="L1355" s="7" t="str">
        <f t="shared" ca="1" si="106"/>
        <v>LOSE</v>
      </c>
      <c r="M1355" s="8">
        <f t="shared" ca="1" si="108"/>
        <v>-1</v>
      </c>
      <c r="N1355" s="8">
        <f t="shared" ca="1" si="109"/>
        <v>-68</v>
      </c>
      <c r="O1355" s="32">
        <f ca="1">SUM(M$4:M1355)/I1355</f>
        <v>-5.0295857988165681E-2</v>
      </c>
      <c r="P1355" s="47">
        <f ca="1">_xlfn.VAR.P(M$4:M1355)</f>
        <v>0.9974703266692343</v>
      </c>
      <c r="Q1355" s="33">
        <f ca="1">COUNTIF(L$4:L1355, "WIN")/I1355</f>
        <v>0.47485207100591714</v>
      </c>
    </row>
    <row r="1356" spans="9:17" x14ac:dyDescent="0.25">
      <c r="I1356" s="5">
        <v>1353</v>
      </c>
      <c r="J1356" s="9">
        <f t="shared" ca="1" si="107"/>
        <v>0.6352961881893664</v>
      </c>
      <c r="K1356" s="7" t="str">
        <f t="shared" ca="1" si="105"/>
        <v>BLACK</v>
      </c>
      <c r="L1356" s="7" t="str">
        <f t="shared" ca="1" si="106"/>
        <v>LOSE</v>
      </c>
      <c r="M1356" s="8">
        <f t="shared" ca="1" si="108"/>
        <v>-1</v>
      </c>
      <c r="N1356" s="8">
        <f t="shared" ca="1" si="109"/>
        <v>-69</v>
      </c>
      <c r="O1356" s="32">
        <f ca="1">SUM(M$4:M1356)/I1356</f>
        <v>-5.0997782705099776E-2</v>
      </c>
      <c r="P1356" s="47">
        <f ca="1">_xlfn.VAR.P(M$4:M1356)</f>
        <v>0.99739922615916343</v>
      </c>
      <c r="Q1356" s="33">
        <f ca="1">COUNTIF(L$4:L1356, "WIN")/I1356</f>
        <v>0.4745011086474501</v>
      </c>
    </row>
    <row r="1357" spans="9:17" x14ac:dyDescent="0.25">
      <c r="I1357" s="5">
        <v>1354</v>
      </c>
      <c r="J1357" s="9">
        <f t="shared" ca="1" si="107"/>
        <v>0.84893813859384526</v>
      </c>
      <c r="K1357" s="7" t="str">
        <f t="shared" ca="1" si="105"/>
        <v>BLACK</v>
      </c>
      <c r="L1357" s="7" t="str">
        <f t="shared" ca="1" si="106"/>
        <v>LOSE</v>
      </c>
      <c r="M1357" s="8">
        <f t="shared" ca="1" si="108"/>
        <v>-1</v>
      </c>
      <c r="N1357" s="8">
        <f t="shared" ca="1" si="109"/>
        <v>-70</v>
      </c>
      <c r="O1357" s="32">
        <f ca="1">SUM(M$4:M1357)/I1357</f>
        <v>-5.1698670605612999E-2</v>
      </c>
      <c r="P1357" s="47">
        <f ca="1">_xlfn.VAR.P(M$4:M1357)</f>
        <v>0.99732724745761236</v>
      </c>
      <c r="Q1357" s="33">
        <f ca="1">COUNTIF(L$4:L1357, "WIN")/I1357</f>
        <v>0.47415066469719352</v>
      </c>
    </row>
    <row r="1358" spans="9:17" x14ac:dyDescent="0.25">
      <c r="I1358" s="5">
        <v>1355</v>
      </c>
      <c r="J1358" s="9">
        <f t="shared" ca="1" si="107"/>
        <v>0.46789006260465027</v>
      </c>
      <c r="K1358" s="7" t="str">
        <f t="shared" ca="1" si="105"/>
        <v>RED</v>
      </c>
      <c r="L1358" s="7" t="str">
        <f t="shared" ca="1" si="106"/>
        <v>WIN</v>
      </c>
      <c r="M1358" s="8">
        <f t="shared" ca="1" si="108"/>
        <v>1</v>
      </c>
      <c r="N1358" s="8">
        <f t="shared" ca="1" si="109"/>
        <v>-69</v>
      </c>
      <c r="O1358" s="32">
        <f ca="1">SUM(M$4:M1358)/I1358</f>
        <v>-5.0922509225092248E-2</v>
      </c>
      <c r="P1358" s="47">
        <f ca="1">_xlfn.VAR.P(M$4:M1358)</f>
        <v>0.99740689805422045</v>
      </c>
      <c r="Q1358" s="33">
        <f ca="1">COUNTIF(L$4:L1358, "WIN")/I1358</f>
        <v>0.47453874538745389</v>
      </c>
    </row>
    <row r="1359" spans="9:17" x14ac:dyDescent="0.25">
      <c r="I1359" s="5">
        <v>1356</v>
      </c>
      <c r="J1359" s="9">
        <f t="shared" ca="1" si="107"/>
        <v>0.96584345971493801</v>
      </c>
      <c r="K1359" s="7" t="str">
        <f t="shared" ca="1" si="105"/>
        <v>BLACK</v>
      </c>
      <c r="L1359" s="7" t="str">
        <f t="shared" ca="1" si="106"/>
        <v>LOSE</v>
      </c>
      <c r="M1359" s="8">
        <f t="shared" ca="1" si="108"/>
        <v>-1</v>
      </c>
      <c r="N1359" s="8">
        <f t="shared" ca="1" si="109"/>
        <v>-70</v>
      </c>
      <c r="O1359" s="32">
        <f ca="1">SUM(M$4:M1359)/I1359</f>
        <v>-5.1622418879056046E-2</v>
      </c>
      <c r="P1359" s="47">
        <f ca="1">_xlfn.VAR.P(M$4:M1359)</f>
        <v>0.99733512586907525</v>
      </c>
      <c r="Q1359" s="33">
        <f ca="1">COUNTIF(L$4:L1359, "WIN")/I1359</f>
        <v>0.47418879056047197</v>
      </c>
    </row>
    <row r="1360" spans="9:17" x14ac:dyDescent="0.25">
      <c r="I1360" s="5">
        <v>1357</v>
      </c>
      <c r="J1360" s="9">
        <f t="shared" ca="1" si="107"/>
        <v>0.36675135498850697</v>
      </c>
      <c r="K1360" s="7" t="str">
        <f t="shared" ca="1" si="105"/>
        <v>RED</v>
      </c>
      <c r="L1360" s="7" t="str">
        <f t="shared" ca="1" si="106"/>
        <v>WIN</v>
      </c>
      <c r="M1360" s="8">
        <f t="shared" ca="1" si="108"/>
        <v>1</v>
      </c>
      <c r="N1360" s="8">
        <f t="shared" ca="1" si="109"/>
        <v>-69</v>
      </c>
      <c r="O1360" s="32">
        <f ca="1">SUM(M$4:M1360)/I1360</f>
        <v>-5.0847457627118647E-2</v>
      </c>
      <c r="P1360" s="47">
        <f ca="1">_xlfn.VAR.P(M$4:M1360)</f>
        <v>0.99741453605285835</v>
      </c>
      <c r="Q1360" s="33">
        <f ca="1">COUNTIF(L$4:L1360, "WIN")/I1360</f>
        <v>0.47457627118644069</v>
      </c>
    </row>
    <row r="1361" spans="9:17" x14ac:dyDescent="0.25">
      <c r="I1361" s="5">
        <v>1358</v>
      </c>
      <c r="J1361" s="9">
        <f t="shared" ca="1" si="107"/>
        <v>0.29669916618379144</v>
      </c>
      <c r="K1361" s="7" t="str">
        <f t="shared" ca="1" si="105"/>
        <v>RED</v>
      </c>
      <c r="L1361" s="7" t="str">
        <f t="shared" ca="1" si="106"/>
        <v>WIN</v>
      </c>
      <c r="M1361" s="8">
        <f t="shared" ca="1" si="108"/>
        <v>1</v>
      </c>
      <c r="N1361" s="8">
        <f t="shared" ca="1" si="109"/>
        <v>-68</v>
      </c>
      <c r="O1361" s="32">
        <f ca="1">SUM(M$4:M1361)/I1361</f>
        <v>-5.0073637702503684E-2</v>
      </c>
      <c r="P1361" s="47">
        <f ca="1">_xlfn.VAR.P(M$4:M1361)</f>
        <v>0.99749263080723838</v>
      </c>
      <c r="Q1361" s="33">
        <f ca="1">COUNTIF(L$4:L1361, "WIN")/I1361</f>
        <v>0.47496318114874814</v>
      </c>
    </row>
    <row r="1362" spans="9:17" x14ac:dyDescent="0.25">
      <c r="I1362" s="5">
        <v>1359</v>
      </c>
      <c r="J1362" s="9">
        <f t="shared" ca="1" si="107"/>
        <v>8.546211895739142E-2</v>
      </c>
      <c r="K1362" s="7" t="str">
        <f t="shared" ca="1" si="105"/>
        <v>RED</v>
      </c>
      <c r="L1362" s="7" t="str">
        <f t="shared" ca="1" si="106"/>
        <v>WIN</v>
      </c>
      <c r="M1362" s="8">
        <f t="shared" ca="1" si="108"/>
        <v>1</v>
      </c>
      <c r="N1362" s="8">
        <f t="shared" ca="1" si="109"/>
        <v>-67</v>
      </c>
      <c r="O1362" s="32">
        <f ca="1">SUM(M$4:M1362)/I1362</f>
        <v>-4.9300956585724795E-2</v>
      </c>
      <c r="P1362" s="47">
        <f ca="1">_xlfn.VAR.P(M$4:M1362)</f>
        <v>0.99756941567973245</v>
      </c>
      <c r="Q1362" s="33">
        <f ca="1">COUNTIF(L$4:L1362, "WIN")/I1362</f>
        <v>0.47534952170713762</v>
      </c>
    </row>
    <row r="1363" spans="9:17" x14ac:dyDescent="0.25">
      <c r="I1363" s="5">
        <v>1360</v>
      </c>
      <c r="J1363" s="9">
        <f t="shared" ca="1" si="107"/>
        <v>0.16008447151580851</v>
      </c>
      <c r="K1363" s="7" t="str">
        <f t="shared" ca="1" si="105"/>
        <v>RED</v>
      </c>
      <c r="L1363" s="7" t="str">
        <f t="shared" ca="1" si="106"/>
        <v>WIN</v>
      </c>
      <c r="M1363" s="8">
        <f t="shared" ca="1" si="108"/>
        <v>1</v>
      </c>
      <c r="N1363" s="8">
        <f t="shared" ca="1" si="109"/>
        <v>-66</v>
      </c>
      <c r="O1363" s="32">
        <f ca="1">SUM(M$4:M1363)/I1363</f>
        <v>-4.8529411764705883E-2</v>
      </c>
      <c r="P1363" s="47">
        <f ca="1">_xlfn.VAR.P(M$4:M1363)</f>
        <v>0.99764489619377161</v>
      </c>
      <c r="Q1363" s="33">
        <f ca="1">COUNTIF(L$4:L1363, "WIN")/I1363</f>
        <v>0.47573529411764703</v>
      </c>
    </row>
    <row r="1364" spans="9:17" x14ac:dyDescent="0.25">
      <c r="I1364" s="5">
        <v>1361</v>
      </c>
      <c r="J1364" s="9">
        <f t="shared" ca="1" si="107"/>
        <v>0.91870073625690529</v>
      </c>
      <c r="K1364" s="7" t="str">
        <f t="shared" ca="1" si="105"/>
        <v>BLACK</v>
      </c>
      <c r="L1364" s="7" t="str">
        <f t="shared" ca="1" si="106"/>
        <v>LOSE</v>
      </c>
      <c r="M1364" s="8">
        <f t="shared" ca="1" si="108"/>
        <v>-1</v>
      </c>
      <c r="N1364" s="8">
        <f t="shared" ca="1" si="109"/>
        <v>-67</v>
      </c>
      <c r="O1364" s="32">
        <f ca="1">SUM(M$4:M1364)/I1364</f>
        <v>-4.9228508449669361E-2</v>
      </c>
      <c r="P1364" s="47">
        <f ca="1">_xlfn.VAR.P(M$4:M1364)</f>
        <v>0.99757655395582079</v>
      </c>
      <c r="Q1364" s="33">
        <f ca="1">COUNTIF(L$4:L1364, "WIN")/I1364</f>
        <v>0.47538574577516535</v>
      </c>
    </row>
    <row r="1365" spans="9:17" x14ac:dyDescent="0.25">
      <c r="I1365" s="5">
        <v>1362</v>
      </c>
      <c r="J1365" s="9">
        <f t="shared" ca="1" si="107"/>
        <v>0.78875372760709672</v>
      </c>
      <c r="K1365" s="7" t="str">
        <f t="shared" ca="1" si="105"/>
        <v>BLACK</v>
      </c>
      <c r="L1365" s="7" t="str">
        <f t="shared" ca="1" si="106"/>
        <v>LOSE</v>
      </c>
      <c r="M1365" s="8">
        <f t="shared" ca="1" si="108"/>
        <v>-1</v>
      </c>
      <c r="N1365" s="8">
        <f t="shared" ca="1" si="109"/>
        <v>-68</v>
      </c>
      <c r="O1365" s="32">
        <f ca="1">SUM(M$4:M1365)/I1365</f>
        <v>-4.9926578560939794E-2</v>
      </c>
      <c r="P1365" s="47">
        <f ca="1">_xlfn.VAR.P(M$4:M1365)</f>
        <v>0.99750733675319836</v>
      </c>
      <c r="Q1365" s="33">
        <f ca="1">COUNTIF(L$4:L1365, "WIN")/I1365</f>
        <v>0.47503671071953008</v>
      </c>
    </row>
    <row r="1366" spans="9:17" x14ac:dyDescent="0.25">
      <c r="I1366" s="5">
        <v>1363</v>
      </c>
      <c r="J1366" s="9">
        <f t="shared" ca="1" si="107"/>
        <v>0.70324007401828537</v>
      </c>
      <c r="K1366" s="7" t="str">
        <f t="shared" ca="1" si="105"/>
        <v>BLACK</v>
      </c>
      <c r="L1366" s="7" t="str">
        <f t="shared" ca="1" si="106"/>
        <v>LOSE</v>
      </c>
      <c r="M1366" s="8">
        <f t="shared" ca="1" si="108"/>
        <v>-1</v>
      </c>
      <c r="N1366" s="8">
        <f t="shared" ca="1" si="109"/>
        <v>-69</v>
      </c>
      <c r="O1366" s="32">
        <f ca="1">SUM(M$4:M1366)/I1366</f>
        <v>-5.0623624358033747E-2</v>
      </c>
      <c r="P1366" s="47">
        <f ca="1">_xlfn.VAR.P(M$4:M1366)</f>
        <v>0.99743724865685668</v>
      </c>
      <c r="Q1366" s="33">
        <f ca="1">COUNTIF(L$4:L1366, "WIN")/I1366</f>
        <v>0.4746881878209831</v>
      </c>
    </row>
    <row r="1367" spans="9:17" x14ac:dyDescent="0.25">
      <c r="I1367" s="5">
        <v>1364</v>
      </c>
      <c r="J1367" s="9">
        <f t="shared" ca="1" si="107"/>
        <v>0.26475549860055392</v>
      </c>
      <c r="K1367" s="7" t="str">
        <f t="shared" ca="1" si="105"/>
        <v>RED</v>
      </c>
      <c r="L1367" s="7" t="str">
        <f t="shared" ca="1" si="106"/>
        <v>WIN</v>
      </c>
      <c r="M1367" s="8">
        <f t="shared" ca="1" si="108"/>
        <v>1</v>
      </c>
      <c r="N1367" s="8">
        <f t="shared" ca="1" si="109"/>
        <v>-68</v>
      </c>
      <c r="O1367" s="32">
        <f ca="1">SUM(M$4:M1367)/I1367</f>
        <v>-4.9853372434017593E-2</v>
      </c>
      <c r="P1367" s="47">
        <f ca="1">_xlfn.VAR.P(M$4:M1367)</f>
        <v>0.9975146412569551</v>
      </c>
      <c r="Q1367" s="33">
        <f ca="1">COUNTIF(L$4:L1367, "WIN")/I1367</f>
        <v>0.47507331378299122</v>
      </c>
    </row>
    <row r="1368" spans="9:17" x14ac:dyDescent="0.25">
      <c r="I1368" s="5">
        <v>1365</v>
      </c>
      <c r="J1368" s="9">
        <f t="shared" ca="1" si="107"/>
        <v>0.90412381826522015</v>
      </c>
      <c r="K1368" s="7" t="str">
        <f t="shared" ca="1" si="105"/>
        <v>BLACK</v>
      </c>
      <c r="L1368" s="7" t="str">
        <f t="shared" ca="1" si="106"/>
        <v>LOSE</v>
      </c>
      <c r="M1368" s="8">
        <f t="shared" ca="1" si="108"/>
        <v>-1</v>
      </c>
      <c r="N1368" s="8">
        <f t="shared" ca="1" si="109"/>
        <v>-69</v>
      </c>
      <c r="O1368" s="32">
        <f ca="1">SUM(M$4:M1368)/I1368</f>
        <v>-5.054945054945055E-2</v>
      </c>
      <c r="P1368" s="47">
        <f ca="1">_xlfn.VAR.P(M$4:M1368)</f>
        <v>0.9974447530491487</v>
      </c>
      <c r="Q1368" s="33">
        <f ca="1">COUNTIF(L$4:L1368, "WIN")/I1368</f>
        <v>0.4747252747252747</v>
      </c>
    </row>
    <row r="1369" spans="9:17" x14ac:dyDescent="0.25">
      <c r="I1369" s="5">
        <v>1366</v>
      </c>
      <c r="J1369" s="9">
        <f t="shared" ca="1" si="107"/>
        <v>0.94295712023018685</v>
      </c>
      <c r="K1369" s="7" t="str">
        <f t="shared" ca="1" si="105"/>
        <v>BLACK</v>
      </c>
      <c r="L1369" s="7" t="str">
        <f t="shared" ca="1" si="106"/>
        <v>LOSE</v>
      </c>
      <c r="M1369" s="8">
        <f t="shared" ca="1" si="108"/>
        <v>-1</v>
      </c>
      <c r="N1369" s="8">
        <f t="shared" ca="1" si="109"/>
        <v>-70</v>
      </c>
      <c r="O1369" s="32">
        <f ca="1">SUM(M$4:M1369)/I1369</f>
        <v>-5.1244509516837483E-2</v>
      </c>
      <c r="P1369" s="47">
        <f ca="1">_xlfn.VAR.P(M$4:M1369)</f>
        <v>0.99737400024437872</v>
      </c>
      <c r="Q1369" s="33">
        <f ca="1">COUNTIF(L$4:L1369, "WIN")/I1369</f>
        <v>0.47437774524158127</v>
      </c>
    </row>
    <row r="1370" spans="9:17" x14ac:dyDescent="0.25">
      <c r="I1370" s="5">
        <v>1367</v>
      </c>
      <c r="J1370" s="9">
        <f t="shared" ca="1" si="107"/>
        <v>7.9265106567457111E-2</v>
      </c>
      <c r="K1370" s="7" t="str">
        <f t="shared" ca="1" si="105"/>
        <v>RED</v>
      </c>
      <c r="L1370" s="7" t="str">
        <f t="shared" ca="1" si="106"/>
        <v>WIN</v>
      </c>
      <c r="M1370" s="8">
        <f t="shared" ca="1" si="108"/>
        <v>1</v>
      </c>
      <c r="N1370" s="8">
        <f t="shared" ca="1" si="109"/>
        <v>-69</v>
      </c>
      <c r="O1370" s="32">
        <f ca="1">SUM(M$4:M1370)/I1370</f>
        <v>-5.0475493782004388E-2</v>
      </c>
      <c r="P1370" s="47">
        <f ca="1">_xlfn.VAR.P(M$4:M1370)</f>
        <v>0.99745222452746285</v>
      </c>
      <c r="Q1370" s="33">
        <f ca="1">COUNTIF(L$4:L1370, "WIN")/I1370</f>
        <v>0.47476225310899778</v>
      </c>
    </row>
    <row r="1371" spans="9:17" x14ac:dyDescent="0.25">
      <c r="I1371" s="5">
        <v>1368</v>
      </c>
      <c r="J1371" s="9">
        <f t="shared" ca="1" si="107"/>
        <v>0.40099597971296419</v>
      </c>
      <c r="K1371" s="7" t="str">
        <f t="shared" ca="1" si="105"/>
        <v>RED</v>
      </c>
      <c r="L1371" s="7" t="str">
        <f t="shared" ca="1" si="106"/>
        <v>WIN</v>
      </c>
      <c r="M1371" s="8">
        <f t="shared" ca="1" si="108"/>
        <v>1</v>
      </c>
      <c r="N1371" s="8">
        <f t="shared" ca="1" si="109"/>
        <v>-68</v>
      </c>
      <c r="O1371" s="32">
        <f ca="1">SUM(M$4:M1371)/I1371</f>
        <v>-4.9707602339181284E-2</v>
      </c>
      <c r="P1371" s="47">
        <f ca="1">_xlfn.VAR.P(M$4:M1371)</f>
        <v>0.9975291542696898</v>
      </c>
      <c r="Q1371" s="33">
        <f ca="1">COUNTIF(L$4:L1371, "WIN")/I1371</f>
        <v>0.47514619883040937</v>
      </c>
    </row>
    <row r="1372" spans="9:17" x14ac:dyDescent="0.25">
      <c r="I1372" s="5">
        <v>1369</v>
      </c>
      <c r="J1372" s="9">
        <f t="shared" ca="1" si="107"/>
        <v>0.30729065157522428</v>
      </c>
      <c r="K1372" s="7" t="str">
        <f t="shared" ca="1" si="105"/>
        <v>RED</v>
      </c>
      <c r="L1372" s="7" t="str">
        <f t="shared" ca="1" si="106"/>
        <v>WIN</v>
      </c>
      <c r="M1372" s="8">
        <f t="shared" ca="1" si="108"/>
        <v>1</v>
      </c>
      <c r="N1372" s="8">
        <f t="shared" ca="1" si="109"/>
        <v>-67</v>
      </c>
      <c r="O1372" s="32">
        <f ca="1">SUM(M$4:M1372)/I1372</f>
        <v>-4.8940832724616509E-2</v>
      </c>
      <c r="P1372" s="47">
        <f ca="1">_xlfn.VAR.P(M$4:M1372)</f>
        <v>0.99760479489222109</v>
      </c>
      <c r="Q1372" s="33">
        <f ca="1">COUNTIF(L$4:L1372, "WIN")/I1372</f>
        <v>0.47552958363769177</v>
      </c>
    </row>
    <row r="1373" spans="9:17" x14ac:dyDescent="0.25">
      <c r="I1373" s="5">
        <v>1370</v>
      </c>
      <c r="J1373" s="9">
        <f t="shared" ca="1" si="107"/>
        <v>0.98881012839771765</v>
      </c>
      <c r="K1373" s="7" t="str">
        <f t="shared" ca="1" si="105"/>
        <v>GREEN</v>
      </c>
      <c r="L1373" s="7" t="str">
        <f t="shared" ca="1" si="106"/>
        <v>LOSE</v>
      </c>
      <c r="M1373" s="8">
        <f t="shared" ca="1" si="108"/>
        <v>-1</v>
      </c>
      <c r="N1373" s="8">
        <f t="shared" ca="1" si="109"/>
        <v>-68</v>
      </c>
      <c r="O1373" s="32">
        <f ca="1">SUM(M$4:M1373)/I1373</f>
        <v>-4.9635036496350364E-2</v>
      </c>
      <c r="P1373" s="47">
        <f ca="1">_xlfn.VAR.P(M$4:M1373)</f>
        <v>0.997536363152006</v>
      </c>
      <c r="Q1373" s="33">
        <f ca="1">COUNTIF(L$4:L1373, "WIN")/I1373</f>
        <v>0.47518248175182481</v>
      </c>
    </row>
    <row r="1374" spans="9:17" x14ac:dyDescent="0.25">
      <c r="I1374" s="5">
        <v>1371</v>
      </c>
      <c r="J1374" s="9">
        <f t="shared" ca="1" si="107"/>
        <v>0.84490531842812011</v>
      </c>
      <c r="K1374" s="7" t="str">
        <f t="shared" ca="1" si="105"/>
        <v>BLACK</v>
      </c>
      <c r="L1374" s="7" t="str">
        <f t="shared" ca="1" si="106"/>
        <v>LOSE</v>
      </c>
      <c r="M1374" s="8">
        <f t="shared" ca="1" si="108"/>
        <v>-1</v>
      </c>
      <c r="N1374" s="8">
        <f t="shared" ca="1" si="109"/>
        <v>-69</v>
      </c>
      <c r="O1374" s="32">
        <f ca="1">SUM(M$4:M1374)/I1374</f>
        <v>-5.0328227571115977E-2</v>
      </c>
      <c r="P1374" s="47">
        <f ca="1">_xlfn.VAR.P(M$4:M1374)</f>
        <v>0.99746706950955</v>
      </c>
      <c r="Q1374" s="33">
        <f ca="1">COUNTIF(L$4:L1374, "WIN")/I1374</f>
        <v>0.474835886214442</v>
      </c>
    </row>
    <row r="1375" spans="9:17" x14ac:dyDescent="0.25">
      <c r="I1375" s="5">
        <v>1372</v>
      </c>
      <c r="J1375" s="9">
        <f t="shared" ca="1" si="107"/>
        <v>3.3354995839064427E-3</v>
      </c>
      <c r="K1375" s="7" t="str">
        <f t="shared" ca="1" si="105"/>
        <v>RED</v>
      </c>
      <c r="L1375" s="7" t="str">
        <f t="shared" ca="1" si="106"/>
        <v>WIN</v>
      </c>
      <c r="M1375" s="8">
        <f t="shared" ca="1" si="108"/>
        <v>1</v>
      </c>
      <c r="N1375" s="8">
        <f t="shared" ca="1" si="109"/>
        <v>-68</v>
      </c>
      <c r="O1375" s="32">
        <f ca="1">SUM(M$4:M1375)/I1375</f>
        <v>-4.9562682215743441E-2</v>
      </c>
      <c r="P1375" s="47">
        <f ca="1">_xlfn.VAR.P(M$4:M1375)</f>
        <v>0.99754354053158123</v>
      </c>
      <c r="Q1375" s="33">
        <f ca="1">COUNTIF(L$4:L1375, "WIN")/I1375</f>
        <v>0.47521865889212828</v>
      </c>
    </row>
    <row r="1376" spans="9:17" x14ac:dyDescent="0.25">
      <c r="I1376" s="5">
        <v>1373</v>
      </c>
      <c r="J1376" s="9">
        <f t="shared" ca="1" si="107"/>
        <v>0.47327867438527671</v>
      </c>
      <c r="K1376" s="7" t="str">
        <f t="shared" ca="1" si="105"/>
        <v>RED</v>
      </c>
      <c r="L1376" s="7" t="str">
        <f t="shared" ca="1" si="106"/>
        <v>WIN</v>
      </c>
      <c r="M1376" s="8">
        <f t="shared" ca="1" si="108"/>
        <v>1</v>
      </c>
      <c r="N1376" s="8">
        <f t="shared" ca="1" si="109"/>
        <v>-67</v>
      </c>
      <c r="O1376" s="32">
        <f ca="1">SUM(M$4:M1376)/I1376</f>
        <v>-4.879825200291333E-2</v>
      </c>
      <c r="P1376" s="47">
        <f ca="1">_xlfn.VAR.P(M$4:M1376)</f>
        <v>0.99761873060146011</v>
      </c>
      <c r="Q1376" s="33">
        <f ca="1">COUNTIF(L$4:L1376, "WIN")/I1376</f>
        <v>0.47560087399854334</v>
      </c>
    </row>
    <row r="1377" spans="9:17" x14ac:dyDescent="0.25">
      <c r="I1377" s="5">
        <v>1374</v>
      </c>
      <c r="J1377" s="9">
        <f t="shared" ca="1" si="107"/>
        <v>0.59964888520250426</v>
      </c>
      <c r="K1377" s="7" t="str">
        <f t="shared" ca="1" si="105"/>
        <v>BLACK</v>
      </c>
      <c r="L1377" s="7" t="str">
        <f t="shared" ca="1" si="106"/>
        <v>LOSE</v>
      </c>
      <c r="M1377" s="8">
        <f t="shared" ca="1" si="108"/>
        <v>-1</v>
      </c>
      <c r="N1377" s="8">
        <f t="shared" ca="1" si="109"/>
        <v>-68</v>
      </c>
      <c r="O1377" s="32">
        <f ca="1">SUM(M$4:M1377)/I1377</f>
        <v>-4.9490538573508006E-2</v>
      </c>
      <c r="P1377" s="47">
        <f ca="1">_xlfn.VAR.P(M$4:M1377)</f>
        <v>0.99755068659170409</v>
      </c>
      <c r="Q1377" s="33">
        <f ca="1">COUNTIF(L$4:L1377, "WIN")/I1377</f>
        <v>0.47525473071324598</v>
      </c>
    </row>
    <row r="1378" spans="9:17" x14ac:dyDescent="0.25">
      <c r="I1378" s="5">
        <v>1375</v>
      </c>
      <c r="J1378" s="9">
        <f t="shared" ca="1" si="107"/>
        <v>0.12479042672556973</v>
      </c>
      <c r="K1378" s="7" t="str">
        <f t="shared" ca="1" si="105"/>
        <v>RED</v>
      </c>
      <c r="L1378" s="7" t="str">
        <f t="shared" ca="1" si="106"/>
        <v>WIN</v>
      </c>
      <c r="M1378" s="8">
        <f t="shared" ca="1" si="108"/>
        <v>1</v>
      </c>
      <c r="N1378" s="8">
        <f t="shared" ca="1" si="109"/>
        <v>-67</v>
      </c>
      <c r="O1378" s="32">
        <f ca="1">SUM(M$4:M1378)/I1378</f>
        <v>-4.872727272727273E-2</v>
      </c>
      <c r="P1378" s="47">
        <f ca="1">_xlfn.VAR.P(M$4:M1378)</f>
        <v>0.997625652892562</v>
      </c>
      <c r="Q1378" s="33">
        <f ca="1">COUNTIF(L$4:L1378, "WIN")/I1378</f>
        <v>0.47563636363636363</v>
      </c>
    </row>
    <row r="1379" spans="9:17" x14ac:dyDescent="0.25">
      <c r="I1379" s="5">
        <v>1376</v>
      </c>
      <c r="J1379" s="9">
        <f t="shared" ca="1" si="107"/>
        <v>0.60007737394522653</v>
      </c>
      <c r="K1379" s="7" t="str">
        <f t="shared" ca="1" si="105"/>
        <v>BLACK</v>
      </c>
      <c r="L1379" s="7" t="str">
        <f t="shared" ca="1" si="106"/>
        <v>LOSE</v>
      </c>
      <c r="M1379" s="8">
        <f t="shared" ca="1" si="108"/>
        <v>-1</v>
      </c>
      <c r="N1379" s="8">
        <f t="shared" ca="1" si="109"/>
        <v>-68</v>
      </c>
      <c r="O1379" s="32">
        <f ca="1">SUM(M$4:M1379)/I1379</f>
        <v>-4.9418604651162788E-2</v>
      </c>
      <c r="P1379" s="47">
        <f ca="1">_xlfn.VAR.P(M$4:M1379)</f>
        <v>0.99755780151433204</v>
      </c>
      <c r="Q1379" s="33">
        <f ca="1">COUNTIF(L$4:L1379, "WIN")/I1379</f>
        <v>0.47529069767441862</v>
      </c>
    </row>
    <row r="1380" spans="9:17" x14ac:dyDescent="0.25">
      <c r="I1380" s="5">
        <v>1377</v>
      </c>
      <c r="J1380" s="9">
        <f t="shared" ca="1" si="107"/>
        <v>0.9600564454728131</v>
      </c>
      <c r="K1380" s="7" t="str">
        <f t="shared" ca="1" si="105"/>
        <v>BLACK</v>
      </c>
      <c r="L1380" s="7" t="str">
        <f t="shared" ca="1" si="106"/>
        <v>LOSE</v>
      </c>
      <c r="M1380" s="8">
        <f t="shared" ca="1" si="108"/>
        <v>-1</v>
      </c>
      <c r="N1380" s="8">
        <f t="shared" ca="1" si="109"/>
        <v>-69</v>
      </c>
      <c r="O1380" s="32">
        <f ca="1">SUM(M$4:M1380)/I1380</f>
        <v>-5.0108932461873638E-2</v>
      </c>
      <c r="P1380" s="47">
        <f ca="1">_xlfn.VAR.P(M$4:M1380)</f>
        <v>0.99748909488753135</v>
      </c>
      <c r="Q1380" s="33">
        <f ca="1">COUNTIF(L$4:L1380, "WIN")/I1380</f>
        <v>0.47494553376906318</v>
      </c>
    </row>
    <row r="1381" spans="9:17" x14ac:dyDescent="0.25">
      <c r="I1381" s="5">
        <v>1378</v>
      </c>
      <c r="J1381" s="9">
        <f t="shared" ca="1" si="107"/>
        <v>0.40762557819986101</v>
      </c>
      <c r="K1381" s="7" t="str">
        <f t="shared" ca="1" si="105"/>
        <v>RED</v>
      </c>
      <c r="L1381" s="7" t="str">
        <f t="shared" ca="1" si="106"/>
        <v>WIN</v>
      </c>
      <c r="M1381" s="8">
        <f t="shared" ca="1" si="108"/>
        <v>1</v>
      </c>
      <c r="N1381" s="8">
        <f t="shared" ca="1" si="109"/>
        <v>-68</v>
      </c>
      <c r="O1381" s="32">
        <f ca="1">SUM(M$4:M1381)/I1381</f>
        <v>-4.9346879535558781E-2</v>
      </c>
      <c r="P1381" s="47">
        <f ca="1">_xlfn.VAR.P(M$4:M1381)</f>
        <v>0.99756488548010303</v>
      </c>
      <c r="Q1381" s="33">
        <f ca="1">COUNTIF(L$4:L1381, "WIN")/I1381</f>
        <v>0.47532656023222059</v>
      </c>
    </row>
    <row r="1382" spans="9:17" x14ac:dyDescent="0.25">
      <c r="I1382" s="5">
        <v>1379</v>
      </c>
      <c r="J1382" s="9">
        <f t="shared" ca="1" si="107"/>
        <v>0.28490656477815857</v>
      </c>
      <c r="K1382" s="7" t="str">
        <f t="shared" ca="1" si="105"/>
        <v>RED</v>
      </c>
      <c r="L1382" s="7" t="str">
        <f t="shared" ca="1" si="106"/>
        <v>WIN</v>
      </c>
      <c r="M1382" s="8">
        <f t="shared" ca="1" si="108"/>
        <v>1</v>
      </c>
      <c r="N1382" s="8">
        <f t="shared" ca="1" si="109"/>
        <v>-67</v>
      </c>
      <c r="O1382" s="32">
        <f ca="1">SUM(M$4:M1382)/I1382</f>
        <v>-4.8585931834662796E-2</v>
      </c>
      <c r="P1382" s="47">
        <f ca="1">_xlfn.VAR.P(M$4:M1382)</f>
        <v>0.99763940722775746</v>
      </c>
      <c r="Q1382" s="33">
        <f ca="1">COUNTIF(L$4:L1382, "WIN")/I1382</f>
        <v>0.47570703408266862</v>
      </c>
    </row>
    <row r="1383" spans="9:17" x14ac:dyDescent="0.25">
      <c r="I1383" s="5">
        <v>1380</v>
      </c>
      <c r="J1383" s="9">
        <f t="shared" ca="1" si="107"/>
        <v>0.23122847857709661</v>
      </c>
      <c r="K1383" s="7" t="str">
        <f t="shared" ca="1" si="105"/>
        <v>RED</v>
      </c>
      <c r="L1383" s="7" t="str">
        <f t="shared" ca="1" si="106"/>
        <v>WIN</v>
      </c>
      <c r="M1383" s="8">
        <f t="shared" ca="1" si="108"/>
        <v>1</v>
      </c>
      <c r="N1383" s="8">
        <f t="shared" ca="1" si="109"/>
        <v>-66</v>
      </c>
      <c r="O1383" s="32">
        <f ca="1">SUM(M$4:M1383)/I1383</f>
        <v>-4.7826086956521741E-2</v>
      </c>
      <c r="P1383" s="47">
        <f ca="1">_xlfn.VAR.P(M$4:M1383)</f>
        <v>0.99771266540642722</v>
      </c>
      <c r="Q1383" s="33">
        <f ca="1">COUNTIF(L$4:L1383, "WIN")/I1383</f>
        <v>0.47608695652173916</v>
      </c>
    </row>
    <row r="1384" spans="9:17" x14ac:dyDescent="0.25">
      <c r="I1384" s="5">
        <v>1381</v>
      </c>
      <c r="J1384" s="9">
        <f t="shared" ca="1" si="107"/>
        <v>0.16153343269484066</v>
      </c>
      <c r="K1384" s="7" t="str">
        <f t="shared" ca="1" si="105"/>
        <v>RED</v>
      </c>
      <c r="L1384" s="7" t="str">
        <f t="shared" ca="1" si="106"/>
        <v>WIN</v>
      </c>
      <c r="M1384" s="8">
        <f t="shared" ca="1" si="108"/>
        <v>1</v>
      </c>
      <c r="N1384" s="8">
        <f t="shared" ca="1" si="109"/>
        <v>-65</v>
      </c>
      <c r="O1384" s="32">
        <f ca="1">SUM(M$4:M1384)/I1384</f>
        <v>-4.7067342505430848E-2</v>
      </c>
      <c r="P1384" s="47">
        <f ca="1">_xlfn.VAR.P(M$4:M1384)</f>
        <v>0.99778466526947651</v>
      </c>
      <c r="Q1384" s="33">
        <f ca="1">COUNTIF(L$4:L1384, "WIN")/I1384</f>
        <v>0.47646632874728456</v>
      </c>
    </row>
    <row r="1385" spans="9:17" x14ac:dyDescent="0.25">
      <c r="I1385" s="5">
        <v>1382</v>
      </c>
      <c r="J1385" s="9">
        <f t="shared" ca="1" si="107"/>
        <v>0.23480562241824932</v>
      </c>
      <c r="K1385" s="7" t="str">
        <f t="shared" ca="1" si="105"/>
        <v>RED</v>
      </c>
      <c r="L1385" s="7" t="str">
        <f t="shared" ca="1" si="106"/>
        <v>WIN</v>
      </c>
      <c r="M1385" s="8">
        <f t="shared" ca="1" si="108"/>
        <v>1</v>
      </c>
      <c r="N1385" s="8">
        <f t="shared" ca="1" si="109"/>
        <v>-64</v>
      </c>
      <c r="O1385" s="32">
        <f ca="1">SUM(M$4:M1385)/I1385</f>
        <v>-4.6309696092619389E-2</v>
      </c>
      <c r="P1385" s="47">
        <f ca="1">_xlfn.VAR.P(M$4:M1385)</f>
        <v>0.99785541204780925</v>
      </c>
      <c r="Q1385" s="33">
        <f ca="1">COUNTIF(L$4:L1385, "WIN")/I1385</f>
        <v>0.47684515195369032</v>
      </c>
    </row>
    <row r="1386" spans="9:17" x14ac:dyDescent="0.25">
      <c r="I1386" s="5">
        <v>1383</v>
      </c>
      <c r="J1386" s="9">
        <f t="shared" ca="1" si="107"/>
        <v>0.72828338995636144</v>
      </c>
      <c r="K1386" s="7" t="str">
        <f t="shared" ca="1" si="105"/>
        <v>BLACK</v>
      </c>
      <c r="L1386" s="7" t="str">
        <f t="shared" ca="1" si="106"/>
        <v>LOSE</v>
      </c>
      <c r="M1386" s="8">
        <f t="shared" ca="1" si="108"/>
        <v>-1</v>
      </c>
      <c r="N1386" s="8">
        <f t="shared" ca="1" si="109"/>
        <v>-65</v>
      </c>
      <c r="O1386" s="32">
        <f ca="1">SUM(M$4:M1386)/I1386</f>
        <v>-4.6999276934201015E-2</v>
      </c>
      <c r="P1386" s="47">
        <f ca="1">_xlfn.VAR.P(M$4:M1386)</f>
        <v>0.99779106796766226</v>
      </c>
      <c r="Q1386" s="33">
        <f ca="1">COUNTIF(L$4:L1386, "WIN")/I1386</f>
        <v>0.47650036153289949</v>
      </c>
    </row>
    <row r="1387" spans="9:17" x14ac:dyDescent="0.25">
      <c r="I1387" s="5">
        <v>1384</v>
      </c>
      <c r="J1387" s="9">
        <f t="shared" ca="1" si="107"/>
        <v>0.42272188611903394</v>
      </c>
      <c r="K1387" s="7" t="str">
        <f t="shared" ca="1" si="105"/>
        <v>RED</v>
      </c>
      <c r="L1387" s="7" t="str">
        <f t="shared" ca="1" si="106"/>
        <v>WIN</v>
      </c>
      <c r="M1387" s="8">
        <f t="shared" ca="1" si="108"/>
        <v>1</v>
      </c>
      <c r="N1387" s="8">
        <f t="shared" ca="1" si="109"/>
        <v>-64</v>
      </c>
      <c r="O1387" s="32">
        <f ca="1">SUM(M$4:M1387)/I1387</f>
        <v>-4.6242774566473986E-2</v>
      </c>
      <c r="P1387" s="47">
        <f ca="1">_xlfn.VAR.P(M$4:M1387)</f>
        <v>0.99786160580039429</v>
      </c>
      <c r="Q1387" s="33">
        <f ca="1">COUNTIF(L$4:L1387, "WIN")/I1387</f>
        <v>0.47687861271676302</v>
      </c>
    </row>
    <row r="1388" spans="9:17" x14ac:dyDescent="0.25">
      <c r="I1388" s="5">
        <v>1385</v>
      </c>
      <c r="J1388" s="9">
        <f t="shared" ca="1" si="107"/>
        <v>0.47462738326221765</v>
      </c>
      <c r="K1388" s="7" t="str">
        <f t="shared" ca="1" si="105"/>
        <v>RED</v>
      </c>
      <c r="L1388" s="7" t="str">
        <f t="shared" ca="1" si="106"/>
        <v>WIN</v>
      </c>
      <c r="M1388" s="8">
        <f t="shared" ca="1" si="108"/>
        <v>1</v>
      </c>
      <c r="N1388" s="8">
        <f t="shared" ca="1" si="109"/>
        <v>-63</v>
      </c>
      <c r="O1388" s="32">
        <f ca="1">SUM(M$4:M1388)/I1388</f>
        <v>-4.5487364620938629E-2</v>
      </c>
      <c r="P1388" s="47">
        <f ca="1">_xlfn.VAR.P(M$4:M1388)</f>
        <v>0.99793089965984183</v>
      </c>
      <c r="Q1388" s="33">
        <f ca="1">COUNTIF(L$4:L1388, "WIN")/I1388</f>
        <v>0.4772563176895307</v>
      </c>
    </row>
    <row r="1389" spans="9:17" x14ac:dyDescent="0.25">
      <c r="I1389" s="5">
        <v>1386</v>
      </c>
      <c r="J1389" s="9">
        <f t="shared" ca="1" si="107"/>
        <v>0.44100427244456009</v>
      </c>
      <c r="K1389" s="7" t="str">
        <f t="shared" ca="1" si="105"/>
        <v>RED</v>
      </c>
      <c r="L1389" s="7" t="str">
        <f t="shared" ca="1" si="106"/>
        <v>WIN</v>
      </c>
      <c r="M1389" s="8">
        <f t="shared" ca="1" si="108"/>
        <v>1</v>
      </c>
      <c r="N1389" s="8">
        <f t="shared" ca="1" si="109"/>
        <v>-62</v>
      </c>
      <c r="O1389" s="32">
        <f ca="1">SUM(M$4:M1389)/I1389</f>
        <v>-4.4733044733044736E-2</v>
      </c>
      <c r="P1389" s="47">
        <f ca="1">_xlfn.VAR.P(M$4:M1389)</f>
        <v>0.99799895470891142</v>
      </c>
      <c r="Q1389" s="33">
        <f ca="1">COUNTIF(L$4:L1389, "WIN")/I1389</f>
        <v>0.47763347763347763</v>
      </c>
    </row>
    <row r="1390" spans="9:17" x14ac:dyDescent="0.25">
      <c r="I1390" s="5">
        <v>1387</v>
      </c>
      <c r="J1390" s="9">
        <f t="shared" ca="1" si="107"/>
        <v>0.42192104791408669</v>
      </c>
      <c r="K1390" s="7" t="str">
        <f t="shared" ca="1" si="105"/>
        <v>RED</v>
      </c>
      <c r="L1390" s="7" t="str">
        <f t="shared" ca="1" si="106"/>
        <v>WIN</v>
      </c>
      <c r="M1390" s="8">
        <f t="shared" ca="1" si="108"/>
        <v>1</v>
      </c>
      <c r="N1390" s="8">
        <f t="shared" ca="1" si="109"/>
        <v>-61</v>
      </c>
      <c r="O1390" s="32">
        <f ca="1">SUM(M$4:M1390)/I1390</f>
        <v>-4.3979812545061281E-2</v>
      </c>
      <c r="P1390" s="47">
        <f ca="1">_xlfn.VAR.P(M$4:M1390)</f>
        <v>0.99806577608850122</v>
      </c>
      <c r="Q1390" s="33">
        <f ca="1">COUNTIF(L$4:L1390, "WIN")/I1390</f>
        <v>0.47801009372746933</v>
      </c>
    </row>
    <row r="1391" spans="9:17" x14ac:dyDescent="0.25">
      <c r="I1391" s="5">
        <v>1388</v>
      </c>
      <c r="J1391" s="9">
        <f t="shared" ca="1" si="107"/>
        <v>0.65840434158507888</v>
      </c>
      <c r="K1391" s="7" t="str">
        <f t="shared" ca="1" si="105"/>
        <v>BLACK</v>
      </c>
      <c r="L1391" s="7" t="str">
        <f t="shared" ca="1" si="106"/>
        <v>LOSE</v>
      </c>
      <c r="M1391" s="8">
        <f t="shared" ca="1" si="108"/>
        <v>-1</v>
      </c>
      <c r="N1391" s="8">
        <f t="shared" ca="1" si="109"/>
        <v>-62</v>
      </c>
      <c r="O1391" s="32">
        <f ca="1">SUM(M$4:M1391)/I1391</f>
        <v>-4.4668587896253602E-2</v>
      </c>
      <c r="P1391" s="47">
        <f ca="1">_xlfn.VAR.P(M$4:M1391)</f>
        <v>0.99800471725535467</v>
      </c>
      <c r="Q1391" s="33">
        <f ca="1">COUNTIF(L$4:L1391, "WIN")/I1391</f>
        <v>0.4776657060518732</v>
      </c>
    </row>
    <row r="1392" spans="9:17" x14ac:dyDescent="0.25">
      <c r="I1392" s="5">
        <v>1389</v>
      </c>
      <c r="J1392" s="9">
        <f t="shared" ca="1" si="107"/>
        <v>0.16358000242617554</v>
      </c>
      <c r="K1392" s="7" t="str">
        <f t="shared" ca="1" si="105"/>
        <v>RED</v>
      </c>
      <c r="L1392" s="7" t="str">
        <f t="shared" ca="1" si="106"/>
        <v>WIN</v>
      </c>
      <c r="M1392" s="8">
        <f t="shared" ca="1" si="108"/>
        <v>1</v>
      </c>
      <c r="N1392" s="8">
        <f t="shared" ca="1" si="109"/>
        <v>-61</v>
      </c>
      <c r="O1392" s="32">
        <f ca="1">SUM(M$4:M1392)/I1392</f>
        <v>-4.3916486681065514E-2</v>
      </c>
      <c r="P1392" s="47">
        <f ca="1">_xlfn.VAR.P(M$4:M1392)</f>
        <v>0.99807134219759175</v>
      </c>
      <c r="Q1392" s="33">
        <f ca="1">COUNTIF(L$4:L1392, "WIN")/I1392</f>
        <v>0.47804175665946724</v>
      </c>
    </row>
    <row r="1393" spans="9:17" x14ac:dyDescent="0.25">
      <c r="I1393" s="5">
        <v>1390</v>
      </c>
      <c r="J1393" s="9">
        <f t="shared" ca="1" si="107"/>
        <v>0.64411902416211397</v>
      </c>
      <c r="K1393" s="7" t="str">
        <f t="shared" ca="1" si="105"/>
        <v>BLACK</v>
      </c>
      <c r="L1393" s="7" t="str">
        <f t="shared" ca="1" si="106"/>
        <v>LOSE</v>
      </c>
      <c r="M1393" s="8">
        <f t="shared" ca="1" si="108"/>
        <v>-1</v>
      </c>
      <c r="N1393" s="8">
        <f t="shared" ca="1" si="109"/>
        <v>-62</v>
      </c>
      <c r="O1393" s="32">
        <f ca="1">SUM(M$4:M1393)/I1393</f>
        <v>-4.4604316546762592E-2</v>
      </c>
      <c r="P1393" s="47">
        <f ca="1">_xlfn.VAR.P(M$4:M1393)</f>
        <v>0.9980104549453962</v>
      </c>
      <c r="Q1393" s="33">
        <f ca="1">COUNTIF(L$4:L1393, "WIN")/I1393</f>
        <v>0.47769784172661872</v>
      </c>
    </row>
    <row r="1394" spans="9:17" x14ac:dyDescent="0.25">
      <c r="I1394" s="5">
        <v>1391</v>
      </c>
      <c r="J1394" s="9">
        <f t="shared" ca="1" si="107"/>
        <v>0.99827671351336711</v>
      </c>
      <c r="K1394" s="7" t="str">
        <f t="shared" ca="1" si="105"/>
        <v>GREEN</v>
      </c>
      <c r="L1394" s="7" t="str">
        <f t="shared" ca="1" si="106"/>
        <v>LOSE</v>
      </c>
      <c r="M1394" s="8">
        <f t="shared" ca="1" si="108"/>
        <v>-1</v>
      </c>
      <c r="N1394" s="8">
        <f t="shared" ca="1" si="109"/>
        <v>-63</v>
      </c>
      <c r="O1394" s="32">
        <f ca="1">SUM(M$4:M1394)/I1394</f>
        <v>-4.529115744069015E-2</v>
      </c>
      <c r="P1394" s="47">
        <f ca="1">_xlfn.VAR.P(M$4:M1394)</f>
        <v>0.99794871105768257</v>
      </c>
      <c r="Q1394" s="33">
        <f ca="1">COUNTIF(L$4:L1394, "WIN")/I1394</f>
        <v>0.47735442127965494</v>
      </c>
    </row>
    <row r="1395" spans="9:17" x14ac:dyDescent="0.25">
      <c r="I1395" s="5">
        <v>1392</v>
      </c>
      <c r="J1395" s="9">
        <f t="shared" ca="1" si="107"/>
        <v>0.69346682878072308</v>
      </c>
      <c r="K1395" s="7" t="str">
        <f t="shared" ca="1" si="105"/>
        <v>BLACK</v>
      </c>
      <c r="L1395" s="7" t="str">
        <f t="shared" ca="1" si="106"/>
        <v>LOSE</v>
      </c>
      <c r="M1395" s="8">
        <f t="shared" ca="1" si="108"/>
        <v>-1</v>
      </c>
      <c r="N1395" s="8">
        <f t="shared" ca="1" si="109"/>
        <v>-64</v>
      </c>
      <c r="O1395" s="32">
        <f ca="1">SUM(M$4:M1395)/I1395</f>
        <v>-4.5977011494252873E-2</v>
      </c>
      <c r="P1395" s="47">
        <f ca="1">_xlfn.VAR.P(M$4:M1395)</f>
        <v>0.99788611441405739</v>
      </c>
      <c r="Q1395" s="33">
        <f ca="1">COUNTIF(L$4:L1395, "WIN")/I1395</f>
        <v>0.47701149425287354</v>
      </c>
    </row>
    <row r="1396" spans="9:17" x14ac:dyDescent="0.25">
      <c r="I1396" s="5">
        <v>1393</v>
      </c>
      <c r="J1396" s="9">
        <f t="shared" ca="1" si="107"/>
        <v>0.7239367010425255</v>
      </c>
      <c r="K1396" s="7" t="str">
        <f t="shared" ca="1" si="105"/>
        <v>BLACK</v>
      </c>
      <c r="L1396" s="7" t="str">
        <f t="shared" ca="1" si="106"/>
        <v>LOSE</v>
      </c>
      <c r="M1396" s="8">
        <f t="shared" ca="1" si="108"/>
        <v>-1</v>
      </c>
      <c r="N1396" s="8">
        <f t="shared" ca="1" si="109"/>
        <v>-65</v>
      </c>
      <c r="O1396" s="32">
        <f ca="1">SUM(M$4:M1396)/I1396</f>
        <v>-4.6661880832735106E-2</v>
      </c>
      <c r="P1396" s="47">
        <f ca="1">_xlfn.VAR.P(M$4:M1396)</f>
        <v>0.99782266887715165</v>
      </c>
      <c r="Q1396" s="33">
        <f ca="1">COUNTIF(L$4:L1396, "WIN")/I1396</f>
        <v>0.47666905958363243</v>
      </c>
    </row>
    <row r="1397" spans="9:17" x14ac:dyDescent="0.25">
      <c r="I1397" s="5">
        <v>1394</v>
      </c>
      <c r="J1397" s="9">
        <f t="shared" ca="1" si="107"/>
        <v>0.71768457844880429</v>
      </c>
      <c r="K1397" s="7" t="str">
        <f t="shared" ca="1" si="105"/>
        <v>BLACK</v>
      </c>
      <c r="L1397" s="7" t="str">
        <f t="shared" ca="1" si="106"/>
        <v>LOSE</v>
      </c>
      <c r="M1397" s="8">
        <f t="shared" ca="1" si="108"/>
        <v>-1</v>
      </c>
      <c r="N1397" s="8">
        <f t="shared" ca="1" si="109"/>
        <v>-66</v>
      </c>
      <c r="O1397" s="32">
        <f ca="1">SUM(M$4:M1397)/I1397</f>
        <v>-4.7345767575322814E-2</v>
      </c>
      <c r="P1397" s="47">
        <f ca="1">_xlfn.VAR.P(M$4:M1397)</f>
        <v>0.99775837829270353</v>
      </c>
      <c r="Q1397" s="33">
        <f ca="1">COUNTIF(L$4:L1397, "WIN")/I1397</f>
        <v>0.47632711621233859</v>
      </c>
    </row>
    <row r="1398" spans="9:17" x14ac:dyDescent="0.25">
      <c r="I1398" s="5">
        <v>1395</v>
      </c>
      <c r="J1398" s="9">
        <f t="shared" ca="1" si="107"/>
        <v>0.52769875067863847</v>
      </c>
      <c r="K1398" s="7" t="str">
        <f t="shared" ca="1" si="105"/>
        <v>BLACK</v>
      </c>
      <c r="L1398" s="7" t="str">
        <f t="shared" ca="1" si="106"/>
        <v>LOSE</v>
      </c>
      <c r="M1398" s="8">
        <f t="shared" ca="1" si="108"/>
        <v>-1</v>
      </c>
      <c r="N1398" s="8">
        <f t="shared" ca="1" si="109"/>
        <v>-67</v>
      </c>
      <c r="O1398" s="32">
        <f ca="1">SUM(M$4:M1398)/I1398</f>
        <v>-4.8028673835125449E-2</v>
      </c>
      <c r="P1398" s="47">
        <f ca="1">_xlfn.VAR.P(M$4:M1398)</f>
        <v>0.99769324648963909</v>
      </c>
      <c r="Q1398" s="33">
        <f ca="1">COUNTIF(L$4:L1398, "WIN")/I1398</f>
        <v>0.47598566308243728</v>
      </c>
    </row>
    <row r="1399" spans="9:17" x14ac:dyDescent="0.25">
      <c r="I1399" s="5">
        <v>1396</v>
      </c>
      <c r="J1399" s="9">
        <f t="shared" ca="1" si="107"/>
        <v>4.7539802264421893E-2</v>
      </c>
      <c r="K1399" s="7" t="str">
        <f t="shared" ca="1" si="105"/>
        <v>RED</v>
      </c>
      <c r="L1399" s="7" t="str">
        <f t="shared" ca="1" si="106"/>
        <v>WIN</v>
      </c>
      <c r="M1399" s="8">
        <f t="shared" ca="1" si="108"/>
        <v>1</v>
      </c>
      <c r="N1399" s="8">
        <f t="shared" ca="1" si="109"/>
        <v>-66</v>
      </c>
      <c r="O1399" s="32">
        <f ca="1">SUM(M$4:M1399)/I1399</f>
        <v>-4.7277936962750719E-2</v>
      </c>
      <c r="P1399" s="47">
        <f ca="1">_xlfn.VAR.P(M$4:M1399)</f>
        <v>0.99776479667654616</v>
      </c>
      <c r="Q1399" s="33">
        <f ca="1">COUNTIF(L$4:L1399, "WIN")/I1399</f>
        <v>0.47636103151862463</v>
      </c>
    </row>
    <row r="1400" spans="9:17" x14ac:dyDescent="0.25">
      <c r="I1400" s="5">
        <v>1397</v>
      </c>
      <c r="J1400" s="9">
        <f t="shared" ca="1" si="107"/>
        <v>0.37937063696541351</v>
      </c>
      <c r="K1400" s="7" t="str">
        <f t="shared" ca="1" si="105"/>
        <v>RED</v>
      </c>
      <c r="L1400" s="7" t="str">
        <f t="shared" ca="1" si="106"/>
        <v>WIN</v>
      </c>
      <c r="M1400" s="8">
        <f t="shared" ca="1" si="108"/>
        <v>1</v>
      </c>
      <c r="N1400" s="8">
        <f t="shared" ca="1" si="109"/>
        <v>-65</v>
      </c>
      <c r="O1400" s="32">
        <f ca="1">SUM(M$4:M1400)/I1400</f>
        <v>-4.6528274874731566E-2</v>
      </c>
      <c r="P1400" s="47">
        <f ca="1">_xlfn.VAR.P(M$4:M1400)</f>
        <v>0.99783511963718141</v>
      </c>
      <c r="Q1400" s="33">
        <f ca="1">COUNTIF(L$4:L1400, "WIN")/I1400</f>
        <v>0.47673586256263423</v>
      </c>
    </row>
    <row r="1401" spans="9:17" x14ac:dyDescent="0.25">
      <c r="I1401" s="5">
        <v>1398</v>
      </c>
      <c r="J1401" s="9">
        <f t="shared" ca="1" si="107"/>
        <v>0.83579612948216764</v>
      </c>
      <c r="K1401" s="7" t="str">
        <f t="shared" ca="1" si="105"/>
        <v>BLACK</v>
      </c>
      <c r="L1401" s="7" t="str">
        <f t="shared" ca="1" si="106"/>
        <v>LOSE</v>
      </c>
      <c r="M1401" s="8">
        <f t="shared" ca="1" si="108"/>
        <v>-1</v>
      </c>
      <c r="N1401" s="8">
        <f t="shared" ca="1" si="109"/>
        <v>-66</v>
      </c>
      <c r="O1401" s="32">
        <f ca="1">SUM(M$4:M1401)/I1401</f>
        <v>-4.7210300429184553E-2</v>
      </c>
      <c r="P1401" s="47">
        <f ca="1">_xlfn.VAR.P(M$4:M1401)</f>
        <v>0.99777118753338612</v>
      </c>
      <c r="Q1401" s="33">
        <f ca="1">COUNTIF(L$4:L1401, "WIN")/I1401</f>
        <v>0.47639484978540775</v>
      </c>
    </row>
    <row r="1402" spans="9:17" x14ac:dyDescent="0.25">
      <c r="I1402" s="5">
        <v>1399</v>
      </c>
      <c r="J1402" s="9">
        <f t="shared" ca="1" si="107"/>
        <v>0.30568497142364304</v>
      </c>
      <c r="K1402" s="7" t="str">
        <f t="shared" ca="1" si="105"/>
        <v>RED</v>
      </c>
      <c r="L1402" s="7" t="str">
        <f t="shared" ca="1" si="106"/>
        <v>WIN</v>
      </c>
      <c r="M1402" s="8">
        <f t="shared" ca="1" si="108"/>
        <v>1</v>
      </c>
      <c r="N1402" s="8">
        <f t="shared" ca="1" si="109"/>
        <v>-65</v>
      </c>
      <c r="O1402" s="32">
        <f ca="1">SUM(M$4:M1402)/I1402</f>
        <v>-4.6461758398856329E-2</v>
      </c>
      <c r="P1402" s="47">
        <f ca="1">_xlfn.VAR.P(M$4:M1402)</f>
        <v>0.99784130500648627</v>
      </c>
      <c r="Q1402" s="33">
        <f ca="1">COUNTIF(L$4:L1402, "WIN")/I1402</f>
        <v>0.47676912080057182</v>
      </c>
    </row>
    <row r="1403" spans="9:17" x14ac:dyDescent="0.25">
      <c r="I1403" s="5">
        <v>1400</v>
      </c>
      <c r="J1403" s="9">
        <f t="shared" ca="1" si="107"/>
        <v>0.40473962110513528</v>
      </c>
      <c r="K1403" s="7" t="str">
        <f t="shared" ca="1" si="105"/>
        <v>RED</v>
      </c>
      <c r="L1403" s="7" t="str">
        <f t="shared" ca="1" si="106"/>
        <v>WIN</v>
      </c>
      <c r="M1403" s="8">
        <f t="shared" ca="1" si="108"/>
        <v>1</v>
      </c>
      <c r="N1403" s="8">
        <f t="shared" ca="1" si="109"/>
        <v>-64</v>
      </c>
      <c r="O1403" s="32">
        <f ca="1">SUM(M$4:M1403)/I1403</f>
        <v>-4.5714285714285714E-2</v>
      </c>
      <c r="P1403" s="47">
        <f ca="1">_xlfn.VAR.P(M$4:M1403)</f>
        <v>0.99791020408163267</v>
      </c>
      <c r="Q1403" s="33">
        <f ca="1">COUNTIF(L$4:L1403, "WIN")/I1403</f>
        <v>0.47714285714285715</v>
      </c>
    </row>
    <row r="1404" spans="9:17" x14ac:dyDescent="0.25">
      <c r="I1404" s="5">
        <v>1401</v>
      </c>
      <c r="J1404" s="9">
        <f t="shared" ca="1" si="107"/>
        <v>0.91606553734949647</v>
      </c>
      <c r="K1404" s="7" t="str">
        <f t="shared" ca="1" si="105"/>
        <v>BLACK</v>
      </c>
      <c r="L1404" s="7" t="str">
        <f t="shared" ca="1" si="106"/>
        <v>LOSE</v>
      </c>
      <c r="M1404" s="8">
        <f t="shared" ca="1" si="108"/>
        <v>-1</v>
      </c>
      <c r="N1404" s="8">
        <f t="shared" ca="1" si="109"/>
        <v>-65</v>
      </c>
      <c r="O1404" s="32">
        <f ca="1">SUM(M$4:M1404)/I1404</f>
        <v>-4.6395431834403998E-2</v>
      </c>
      <c r="P1404" s="47">
        <f ca="1">_xlfn.VAR.P(M$4:M1404)</f>
        <v>0.9978474639048992</v>
      </c>
      <c r="Q1404" s="33">
        <f ca="1">COUNTIF(L$4:L1404, "WIN")/I1404</f>
        <v>0.47680228408279801</v>
      </c>
    </row>
    <row r="1405" spans="9:17" x14ac:dyDescent="0.25">
      <c r="I1405" s="5">
        <v>1402</v>
      </c>
      <c r="J1405" s="9">
        <f t="shared" ca="1" si="107"/>
        <v>0.37431207274641143</v>
      </c>
      <c r="K1405" s="7" t="str">
        <f t="shared" ca="1" si="105"/>
        <v>RED</v>
      </c>
      <c r="L1405" s="7" t="str">
        <f t="shared" ca="1" si="106"/>
        <v>WIN</v>
      </c>
      <c r="M1405" s="8">
        <f t="shared" ca="1" si="108"/>
        <v>1</v>
      </c>
      <c r="N1405" s="8">
        <f t="shared" ca="1" si="109"/>
        <v>-64</v>
      </c>
      <c r="O1405" s="32">
        <f ca="1">SUM(M$4:M1405)/I1405</f>
        <v>-4.5649072753209702E-2</v>
      </c>
      <c r="P1405" s="47">
        <f ca="1">_xlfn.VAR.P(M$4:M1405)</f>
        <v>0.99791616215677215</v>
      </c>
      <c r="Q1405" s="33">
        <f ca="1">COUNTIF(L$4:L1405, "WIN")/I1405</f>
        <v>0.47717546362339514</v>
      </c>
    </row>
    <row r="1406" spans="9:17" x14ac:dyDescent="0.25">
      <c r="I1406" s="5">
        <v>1403</v>
      </c>
      <c r="J1406" s="9">
        <f t="shared" ca="1" si="107"/>
        <v>0.99610616719964706</v>
      </c>
      <c r="K1406" s="7" t="str">
        <f t="shared" ca="1" si="105"/>
        <v>GREEN</v>
      </c>
      <c r="L1406" s="7" t="str">
        <f t="shared" ca="1" si="106"/>
        <v>LOSE</v>
      </c>
      <c r="M1406" s="8">
        <f t="shared" ca="1" si="108"/>
        <v>-1</v>
      </c>
      <c r="N1406" s="8">
        <f t="shared" ca="1" si="109"/>
        <v>-65</v>
      </c>
      <c r="O1406" s="32">
        <f ca="1">SUM(M$4:M1406)/I1406</f>
        <v>-4.6329294369208837E-2</v>
      </c>
      <c r="P1406" s="47">
        <f ca="1">_xlfn.VAR.P(M$4:M1406)</f>
        <v>0.99785359648325123</v>
      </c>
      <c r="Q1406" s="33">
        <f ca="1">COUNTIF(L$4:L1406, "WIN")/I1406</f>
        <v>0.47683535281539557</v>
      </c>
    </row>
    <row r="1407" spans="9:17" x14ac:dyDescent="0.25">
      <c r="I1407" s="5">
        <v>1404</v>
      </c>
      <c r="J1407" s="9">
        <f t="shared" ca="1" si="107"/>
        <v>0.4002428314035954</v>
      </c>
      <c r="K1407" s="7" t="str">
        <f t="shared" ca="1" si="105"/>
        <v>RED</v>
      </c>
      <c r="L1407" s="7" t="str">
        <f t="shared" ca="1" si="106"/>
        <v>WIN</v>
      </c>
      <c r="M1407" s="8">
        <f t="shared" ca="1" si="108"/>
        <v>1</v>
      </c>
      <c r="N1407" s="8">
        <f t="shared" ca="1" si="109"/>
        <v>-64</v>
      </c>
      <c r="O1407" s="32">
        <f ca="1">SUM(M$4:M1407)/I1407</f>
        <v>-4.5584045584045586E-2</v>
      </c>
      <c r="P1407" s="47">
        <f ca="1">_xlfn.VAR.P(M$4:M1407)</f>
        <v>0.9979220947881916</v>
      </c>
      <c r="Q1407" s="33">
        <f ca="1">COUNTIF(L$4:L1407, "WIN")/I1407</f>
        <v>0.4772079772079772</v>
      </c>
    </row>
    <row r="1408" spans="9:17" x14ac:dyDescent="0.25">
      <c r="I1408" s="5">
        <v>1405</v>
      </c>
      <c r="J1408" s="9">
        <f t="shared" ca="1" si="107"/>
        <v>0.62455485773517172</v>
      </c>
      <c r="K1408" s="7" t="str">
        <f t="shared" ca="1" si="105"/>
        <v>BLACK</v>
      </c>
      <c r="L1408" s="7" t="str">
        <f t="shared" ca="1" si="106"/>
        <v>LOSE</v>
      </c>
      <c r="M1408" s="8">
        <f t="shared" ca="1" si="108"/>
        <v>-1</v>
      </c>
      <c r="N1408" s="8">
        <f t="shared" ca="1" si="109"/>
        <v>-65</v>
      </c>
      <c r="O1408" s="32">
        <f ca="1">SUM(M$4:M1408)/I1408</f>
        <v>-4.6263345195729534E-2</v>
      </c>
      <c r="P1408" s="47">
        <f ca="1">_xlfn.VAR.P(M$4:M1408)</f>
        <v>0.99785970289130077</v>
      </c>
      <c r="Q1408" s="33">
        <f ca="1">COUNTIF(L$4:L1408, "WIN")/I1408</f>
        <v>0.47686832740213525</v>
      </c>
    </row>
    <row r="1409" spans="9:17" x14ac:dyDescent="0.25">
      <c r="I1409" s="5">
        <v>1406</v>
      </c>
      <c r="J1409" s="9">
        <f t="shared" ca="1" si="107"/>
        <v>0.77877794019312652</v>
      </c>
      <c r="K1409" s="7" t="str">
        <f t="shared" ca="1" si="105"/>
        <v>BLACK</v>
      </c>
      <c r="L1409" s="7" t="str">
        <f t="shared" ca="1" si="106"/>
        <v>LOSE</v>
      </c>
      <c r="M1409" s="8">
        <f t="shared" ca="1" si="108"/>
        <v>-1</v>
      </c>
      <c r="N1409" s="8">
        <f t="shared" ca="1" si="109"/>
        <v>-66</v>
      </c>
      <c r="O1409" s="32">
        <f ca="1">SUM(M$4:M1409)/I1409</f>
        <v>-4.694167852062589E-2</v>
      </c>
      <c r="P1409" s="47">
        <f ca="1">_xlfn.VAR.P(M$4:M1409)</f>
        <v>0.9977964788176662</v>
      </c>
      <c r="Q1409" s="33">
        <f ca="1">COUNTIF(L$4:L1409, "WIN")/I1409</f>
        <v>0.47652916073968704</v>
      </c>
    </row>
    <row r="1410" spans="9:17" x14ac:dyDescent="0.25">
      <c r="I1410" s="5">
        <v>1407</v>
      </c>
      <c r="J1410" s="9">
        <f t="shared" ca="1" si="107"/>
        <v>0.44888437843686868</v>
      </c>
      <c r="K1410" s="7" t="str">
        <f t="shared" ca="1" si="105"/>
        <v>RED</v>
      </c>
      <c r="L1410" s="7" t="str">
        <f t="shared" ca="1" si="106"/>
        <v>WIN</v>
      </c>
      <c r="M1410" s="8">
        <f t="shared" ca="1" si="108"/>
        <v>1</v>
      </c>
      <c r="N1410" s="8">
        <f t="shared" ca="1" si="109"/>
        <v>-65</v>
      </c>
      <c r="O1410" s="32">
        <f ca="1">SUM(M$4:M1410)/I1410</f>
        <v>-4.6197583511016348E-2</v>
      </c>
      <c r="P1410" s="47">
        <f ca="1">_xlfn.VAR.P(M$4:M1410)</f>
        <v>0.99786578327774267</v>
      </c>
      <c r="Q1410" s="33">
        <f ca="1">COUNTIF(L$4:L1410, "WIN")/I1410</f>
        <v>0.47690120824449184</v>
      </c>
    </row>
    <row r="1411" spans="9:17" x14ac:dyDescent="0.25">
      <c r="I1411" s="5">
        <v>1408</v>
      </c>
      <c r="J1411" s="9">
        <f t="shared" ca="1" si="107"/>
        <v>0.4881919267996816</v>
      </c>
      <c r="K1411" s="7" t="str">
        <f t="shared" ca="1" si="105"/>
        <v>BLACK</v>
      </c>
      <c r="L1411" s="7" t="str">
        <f t="shared" ca="1" si="106"/>
        <v>LOSE</v>
      </c>
      <c r="M1411" s="8">
        <f t="shared" ca="1" si="108"/>
        <v>-1</v>
      </c>
      <c r="N1411" s="8">
        <f t="shared" ca="1" si="109"/>
        <v>-66</v>
      </c>
      <c r="O1411" s="32">
        <f ca="1">SUM(M$4:M1411)/I1411</f>
        <v>-4.6875E-2</v>
      </c>
      <c r="P1411" s="47">
        <f ca="1">_xlfn.VAR.P(M$4:M1411)</f>
        <v>0.997802734375</v>
      </c>
      <c r="Q1411" s="33">
        <f ca="1">COUNTIF(L$4:L1411, "WIN")/I1411</f>
        <v>0.4765625</v>
      </c>
    </row>
    <row r="1412" spans="9:17" x14ac:dyDescent="0.25">
      <c r="I1412" s="5">
        <v>1409</v>
      </c>
      <c r="J1412" s="9">
        <f t="shared" ca="1" si="107"/>
        <v>0.95099712806091474</v>
      </c>
      <c r="K1412" s="7" t="str">
        <f t="shared" ref="K1412:K1475" ca="1" si="110">IF($J1412 &gt;= $D$7, "GREEN", IF($J1412 &gt;= $D$6, "BLACK", "RED"))</f>
        <v>BLACK</v>
      </c>
      <c r="L1412" s="7" t="str">
        <f t="shared" ref="L1412:L1475" ca="1" si="111">IF($K1412 = "RED", "WIN", "LOSE")</f>
        <v>LOSE</v>
      </c>
      <c r="M1412" s="8">
        <f t="shared" ca="1" si="108"/>
        <v>-1</v>
      </c>
      <c r="N1412" s="8">
        <f t="shared" ca="1" si="109"/>
        <v>-67</v>
      </c>
      <c r="O1412" s="32">
        <f ca="1">SUM(M$4:M1412)/I1412</f>
        <v>-4.7551454932576294E-2</v>
      </c>
      <c r="P1412" s="47">
        <f ca="1">_xlfn.VAR.P(M$4:M1412)</f>
        <v>0.99773885913379512</v>
      </c>
      <c r="Q1412" s="33">
        <f ca="1">COUNTIF(L$4:L1412, "WIN")/I1412</f>
        <v>0.47622427253371186</v>
      </c>
    </row>
    <row r="1413" spans="9:17" x14ac:dyDescent="0.25">
      <c r="I1413" s="5">
        <v>1410</v>
      </c>
      <c r="J1413" s="9">
        <f t="shared" ca="1" si="107"/>
        <v>1.5827578601000925E-3</v>
      </c>
      <c r="K1413" s="7" t="str">
        <f t="shared" ca="1" si="110"/>
        <v>RED</v>
      </c>
      <c r="L1413" s="7" t="str">
        <f t="shared" ca="1" si="111"/>
        <v>WIN</v>
      </c>
      <c r="M1413" s="8">
        <f t="shared" ca="1" si="108"/>
        <v>1</v>
      </c>
      <c r="N1413" s="8">
        <f t="shared" ca="1" si="109"/>
        <v>-66</v>
      </c>
      <c r="O1413" s="32">
        <f ca="1">SUM(M$4:M1413)/I1413</f>
        <v>-4.6808510638297871E-2</v>
      </c>
      <c r="P1413" s="47">
        <f ca="1">_xlfn.VAR.P(M$4:M1413)</f>
        <v>0.99780896333182434</v>
      </c>
      <c r="Q1413" s="33">
        <f ca="1">COUNTIF(L$4:L1413, "WIN")/I1413</f>
        <v>0.47659574468085109</v>
      </c>
    </row>
    <row r="1414" spans="9:17" x14ac:dyDescent="0.25">
      <c r="I1414" s="5">
        <v>1411</v>
      </c>
      <c r="J1414" s="9">
        <f t="shared" ref="J1414:J1477" ca="1" si="112">RAND()</f>
        <v>0.88251048808190569</v>
      </c>
      <c r="K1414" s="7" t="str">
        <f t="shared" ca="1" si="110"/>
        <v>BLACK</v>
      </c>
      <c r="L1414" s="7" t="str">
        <f t="shared" ca="1" si="111"/>
        <v>LOSE</v>
      </c>
      <c r="M1414" s="8">
        <f t="shared" ref="M1414:M1477" ca="1" si="113">IF($L1414 = "WIN", 1, -1)</f>
        <v>-1</v>
      </c>
      <c r="N1414" s="8">
        <f t="shared" ref="N1414:N1477" ca="1" si="114">N1413+M1414</f>
        <v>-67</v>
      </c>
      <c r="O1414" s="32">
        <f ca="1">SUM(M$4:M1414)/I1414</f>
        <v>-4.7484053862508861E-2</v>
      </c>
      <c r="P1414" s="47">
        <f ca="1">_xlfn.VAR.P(M$4:M1414)</f>
        <v>0.99774526462878232</v>
      </c>
      <c r="Q1414" s="33">
        <f ca="1">COUNTIF(L$4:L1414, "WIN")/I1414</f>
        <v>0.47625797306874557</v>
      </c>
    </row>
    <row r="1415" spans="9:17" x14ac:dyDescent="0.25">
      <c r="I1415" s="5">
        <v>1412</v>
      </c>
      <c r="J1415" s="9">
        <f t="shared" ca="1" si="112"/>
        <v>0.26347179314115121</v>
      </c>
      <c r="K1415" s="7" t="str">
        <f t="shared" ca="1" si="110"/>
        <v>RED</v>
      </c>
      <c r="L1415" s="7" t="str">
        <f t="shared" ca="1" si="111"/>
        <v>WIN</v>
      </c>
      <c r="M1415" s="8">
        <f t="shared" ca="1" si="113"/>
        <v>1</v>
      </c>
      <c r="N1415" s="8">
        <f t="shared" ca="1" si="114"/>
        <v>-66</v>
      </c>
      <c r="O1415" s="32">
        <f ca="1">SUM(M$4:M1415)/I1415</f>
        <v>-4.6742209631728045E-2</v>
      </c>
      <c r="P1415" s="47">
        <f ca="1">_xlfn.VAR.P(M$4:M1415)</f>
        <v>0.99781516583874363</v>
      </c>
      <c r="Q1415" s="33">
        <f ca="1">COUNTIF(L$4:L1415, "WIN")/I1415</f>
        <v>0.47662889518413598</v>
      </c>
    </row>
    <row r="1416" spans="9:17" x14ac:dyDescent="0.25">
      <c r="I1416" s="5">
        <v>1413</v>
      </c>
      <c r="J1416" s="9">
        <f t="shared" ca="1" si="112"/>
        <v>0.5766762760998857</v>
      </c>
      <c r="K1416" s="7" t="str">
        <f t="shared" ca="1" si="110"/>
        <v>BLACK</v>
      </c>
      <c r="L1416" s="7" t="str">
        <f t="shared" ca="1" si="111"/>
        <v>LOSE</v>
      </c>
      <c r="M1416" s="8">
        <f t="shared" ca="1" si="113"/>
        <v>-1</v>
      </c>
      <c r="N1416" s="8">
        <f t="shared" ca="1" si="114"/>
        <v>-67</v>
      </c>
      <c r="O1416" s="32">
        <f ca="1">SUM(M$4:M1416)/I1416</f>
        <v>-4.7416843595187545E-2</v>
      </c>
      <c r="P1416" s="47">
        <f ca="1">_xlfn.VAR.P(M$4:M1416)</f>
        <v>0.99775164294346952</v>
      </c>
      <c r="Q1416" s="33">
        <f ca="1">COUNTIF(L$4:L1416, "WIN")/I1416</f>
        <v>0.47629157820240625</v>
      </c>
    </row>
    <row r="1417" spans="9:17" x14ac:dyDescent="0.25">
      <c r="I1417" s="5">
        <v>1414</v>
      </c>
      <c r="J1417" s="9">
        <f t="shared" ca="1" si="112"/>
        <v>0.35816400044256669</v>
      </c>
      <c r="K1417" s="7" t="str">
        <f t="shared" ca="1" si="110"/>
        <v>RED</v>
      </c>
      <c r="L1417" s="7" t="str">
        <f t="shared" ca="1" si="111"/>
        <v>WIN</v>
      </c>
      <c r="M1417" s="8">
        <f t="shared" ca="1" si="113"/>
        <v>1</v>
      </c>
      <c r="N1417" s="8">
        <f t="shared" ca="1" si="114"/>
        <v>-66</v>
      </c>
      <c r="O1417" s="32">
        <f ca="1">SUM(M$4:M1417)/I1417</f>
        <v>-4.6676096181046678E-2</v>
      </c>
      <c r="P1417" s="47">
        <f ca="1">_xlfn.VAR.P(M$4:M1417)</f>
        <v>0.99782134204529771</v>
      </c>
      <c r="Q1417" s="33">
        <f ca="1">COUNTIF(L$4:L1417, "WIN")/I1417</f>
        <v>0.47666195190947669</v>
      </c>
    </row>
    <row r="1418" spans="9:17" x14ac:dyDescent="0.25">
      <c r="I1418" s="5">
        <v>1415</v>
      </c>
      <c r="J1418" s="9">
        <f t="shared" ca="1" si="112"/>
        <v>0.84644831737883741</v>
      </c>
      <c r="K1418" s="7" t="str">
        <f t="shared" ca="1" si="110"/>
        <v>BLACK</v>
      </c>
      <c r="L1418" s="7" t="str">
        <f t="shared" ca="1" si="111"/>
        <v>LOSE</v>
      </c>
      <c r="M1418" s="8">
        <f t="shared" ca="1" si="113"/>
        <v>-1</v>
      </c>
      <c r="N1418" s="8">
        <f t="shared" ca="1" si="114"/>
        <v>-67</v>
      </c>
      <c r="O1418" s="32">
        <f ca="1">SUM(M$4:M1418)/I1418</f>
        <v>-4.7349823321554768E-2</v>
      </c>
      <c r="P1418" s="47">
        <f ca="1">_xlfn.VAR.P(M$4:M1418)</f>
        <v>0.99775799423141753</v>
      </c>
      <c r="Q1418" s="33">
        <f ca="1">COUNTIF(L$4:L1418, "WIN")/I1418</f>
        <v>0.4763250883392226</v>
      </c>
    </row>
    <row r="1419" spans="9:17" x14ac:dyDescent="0.25">
      <c r="I1419" s="5">
        <v>1416</v>
      </c>
      <c r="J1419" s="9">
        <f t="shared" ca="1" si="112"/>
        <v>0.69142130078574326</v>
      </c>
      <c r="K1419" s="7" t="str">
        <f t="shared" ca="1" si="110"/>
        <v>BLACK</v>
      </c>
      <c r="L1419" s="7" t="str">
        <f t="shared" ca="1" si="111"/>
        <v>LOSE</v>
      </c>
      <c r="M1419" s="8">
        <f t="shared" ca="1" si="113"/>
        <v>-1</v>
      </c>
      <c r="N1419" s="8">
        <f t="shared" ca="1" si="114"/>
        <v>-68</v>
      </c>
      <c r="O1419" s="32">
        <f ca="1">SUM(M$4:M1419)/I1419</f>
        <v>-4.8022598870056499E-2</v>
      </c>
      <c r="P1419" s="47">
        <f ca="1">_xlfn.VAR.P(M$4:M1419)</f>
        <v>0.99769382999776568</v>
      </c>
      <c r="Q1419" s="33">
        <f ca="1">COUNTIF(L$4:L1419, "WIN")/I1419</f>
        <v>0.47598870056497178</v>
      </c>
    </row>
    <row r="1420" spans="9:17" x14ac:dyDescent="0.25">
      <c r="I1420" s="5">
        <v>1417</v>
      </c>
      <c r="J1420" s="9">
        <f t="shared" ca="1" si="112"/>
        <v>0.5327606818378593</v>
      </c>
      <c r="K1420" s="7" t="str">
        <f t="shared" ca="1" si="110"/>
        <v>BLACK</v>
      </c>
      <c r="L1420" s="7" t="str">
        <f t="shared" ca="1" si="111"/>
        <v>LOSE</v>
      </c>
      <c r="M1420" s="8">
        <f t="shared" ca="1" si="113"/>
        <v>-1</v>
      </c>
      <c r="N1420" s="8">
        <f t="shared" ca="1" si="114"/>
        <v>-69</v>
      </c>
      <c r="O1420" s="32">
        <f ca="1">SUM(M$4:M1420)/I1420</f>
        <v>-4.8694424841213835E-2</v>
      </c>
      <c r="P1420" s="47">
        <f ca="1">_xlfn.VAR.P(M$4:M1420)</f>
        <v>0.99762885298938342</v>
      </c>
      <c r="Q1420" s="33">
        <f ca="1">COUNTIF(L$4:L1420, "WIN")/I1420</f>
        <v>0.47565278757939311</v>
      </c>
    </row>
    <row r="1421" spans="9:17" x14ac:dyDescent="0.25">
      <c r="I1421" s="5">
        <v>1418</v>
      </c>
      <c r="J1421" s="9">
        <f t="shared" ca="1" si="112"/>
        <v>0.62110738778445207</v>
      </c>
      <c r="K1421" s="7" t="str">
        <f t="shared" ca="1" si="110"/>
        <v>BLACK</v>
      </c>
      <c r="L1421" s="7" t="str">
        <f t="shared" ca="1" si="111"/>
        <v>LOSE</v>
      </c>
      <c r="M1421" s="8">
        <f t="shared" ca="1" si="113"/>
        <v>-1</v>
      </c>
      <c r="N1421" s="8">
        <f t="shared" ca="1" si="114"/>
        <v>-70</v>
      </c>
      <c r="O1421" s="32">
        <f ca="1">SUM(M$4:M1421)/I1421</f>
        <v>-4.9365303244005641E-2</v>
      </c>
      <c r="P1421" s="47">
        <f ca="1">_xlfn.VAR.P(M$4:M1421)</f>
        <v>0.99756306683562734</v>
      </c>
      <c r="Q1421" s="33">
        <f ca="1">COUNTIF(L$4:L1421, "WIN")/I1421</f>
        <v>0.47531734837799716</v>
      </c>
    </row>
    <row r="1422" spans="9:17" x14ac:dyDescent="0.25">
      <c r="I1422" s="5">
        <v>1419</v>
      </c>
      <c r="J1422" s="9">
        <f t="shared" ca="1" si="112"/>
        <v>0.38421771005638172</v>
      </c>
      <c r="K1422" s="7" t="str">
        <f t="shared" ca="1" si="110"/>
        <v>RED</v>
      </c>
      <c r="L1422" s="7" t="str">
        <f t="shared" ca="1" si="111"/>
        <v>WIN</v>
      </c>
      <c r="M1422" s="8">
        <f t="shared" ca="1" si="113"/>
        <v>1</v>
      </c>
      <c r="N1422" s="8">
        <f t="shared" ca="1" si="114"/>
        <v>-69</v>
      </c>
      <c r="O1422" s="32">
        <f ca="1">SUM(M$4:M1422)/I1422</f>
        <v>-4.8625792811839326E-2</v>
      </c>
      <c r="P1422" s="47">
        <f ca="1">_xlfn.VAR.P(M$4:M1422)</f>
        <v>0.99763553227342006</v>
      </c>
      <c r="Q1422" s="33">
        <f ca="1">COUNTIF(L$4:L1422, "WIN")/I1422</f>
        <v>0.47568710359408034</v>
      </c>
    </row>
    <row r="1423" spans="9:17" x14ac:dyDescent="0.25">
      <c r="I1423" s="5">
        <v>1420</v>
      </c>
      <c r="J1423" s="9">
        <f t="shared" ca="1" si="112"/>
        <v>0.72507104652754284</v>
      </c>
      <c r="K1423" s="7" t="str">
        <f t="shared" ca="1" si="110"/>
        <v>BLACK</v>
      </c>
      <c r="L1423" s="7" t="str">
        <f t="shared" ca="1" si="111"/>
        <v>LOSE</v>
      </c>
      <c r="M1423" s="8">
        <f t="shared" ca="1" si="113"/>
        <v>-1</v>
      </c>
      <c r="N1423" s="8">
        <f t="shared" ca="1" si="114"/>
        <v>-70</v>
      </c>
      <c r="O1423" s="32">
        <f ca="1">SUM(M$4:M1423)/I1423</f>
        <v>-4.9295774647887321E-2</v>
      </c>
      <c r="P1423" s="47">
        <f ca="1">_xlfn.VAR.P(M$4:M1423)</f>
        <v>0.99756992660186472</v>
      </c>
      <c r="Q1423" s="33">
        <f ca="1">COUNTIF(L$4:L1423, "WIN")/I1423</f>
        <v>0.47535211267605632</v>
      </c>
    </row>
    <row r="1424" spans="9:17" x14ac:dyDescent="0.25">
      <c r="I1424" s="5">
        <v>1421</v>
      </c>
      <c r="J1424" s="9">
        <f t="shared" ca="1" si="112"/>
        <v>0.97928409382130654</v>
      </c>
      <c r="K1424" s="7" t="str">
        <f t="shared" ca="1" si="110"/>
        <v>GREEN</v>
      </c>
      <c r="L1424" s="7" t="str">
        <f t="shared" ca="1" si="111"/>
        <v>LOSE</v>
      </c>
      <c r="M1424" s="8">
        <f t="shared" ca="1" si="113"/>
        <v>-1</v>
      </c>
      <c r="N1424" s="8">
        <f t="shared" ca="1" si="114"/>
        <v>-71</v>
      </c>
      <c r="O1424" s="32">
        <f ca="1">SUM(M$4:M1424)/I1424</f>
        <v>-4.9964813511611542E-2</v>
      </c>
      <c r="P1424" s="47">
        <f ca="1">_xlfn.VAR.P(M$4:M1424)</f>
        <v>0.99750351741074983</v>
      </c>
      <c r="Q1424" s="33">
        <f ca="1">COUNTIF(L$4:L1424, "WIN")/I1424</f>
        <v>0.47501759324419424</v>
      </c>
    </row>
    <row r="1425" spans="9:17" x14ac:dyDescent="0.25">
      <c r="I1425" s="5">
        <v>1422</v>
      </c>
      <c r="J1425" s="9">
        <f t="shared" ca="1" si="112"/>
        <v>6.9152923604272165E-2</v>
      </c>
      <c r="K1425" s="7" t="str">
        <f t="shared" ca="1" si="110"/>
        <v>RED</v>
      </c>
      <c r="L1425" s="7" t="str">
        <f t="shared" ca="1" si="111"/>
        <v>WIN</v>
      </c>
      <c r="M1425" s="8">
        <f t="shared" ca="1" si="113"/>
        <v>1</v>
      </c>
      <c r="N1425" s="8">
        <f t="shared" ca="1" si="114"/>
        <v>-70</v>
      </c>
      <c r="O1425" s="32">
        <f ca="1">SUM(M$4:M1425)/I1425</f>
        <v>-4.9226441631504921E-2</v>
      </c>
      <c r="P1425" s="47">
        <f ca="1">_xlfn.VAR.P(M$4:M1425)</f>
        <v>0.99757675744430008</v>
      </c>
      <c r="Q1425" s="33">
        <f ca="1">COUNTIF(L$4:L1425, "WIN")/I1425</f>
        <v>0.47538677918424754</v>
      </c>
    </row>
    <row r="1426" spans="9:17" x14ac:dyDescent="0.25">
      <c r="I1426" s="5">
        <v>1423</v>
      </c>
      <c r="J1426" s="9">
        <f t="shared" ca="1" si="112"/>
        <v>0.8362146750867091</v>
      </c>
      <c r="K1426" s="7" t="str">
        <f t="shared" ca="1" si="110"/>
        <v>BLACK</v>
      </c>
      <c r="L1426" s="7" t="str">
        <f t="shared" ca="1" si="111"/>
        <v>LOSE</v>
      </c>
      <c r="M1426" s="8">
        <f t="shared" ca="1" si="113"/>
        <v>-1</v>
      </c>
      <c r="N1426" s="8">
        <f t="shared" ca="1" si="114"/>
        <v>-71</v>
      </c>
      <c r="O1426" s="32">
        <f ca="1">SUM(M$4:M1426)/I1426</f>
        <v>-4.9894588896697116E-2</v>
      </c>
      <c r="P1426" s="47">
        <f ca="1">_xlfn.VAR.P(M$4:M1426)</f>
        <v>0.99751052999882961</v>
      </c>
      <c r="Q1426" s="33">
        <f ca="1">COUNTIF(L$4:L1426, "WIN")/I1426</f>
        <v>0.47505270555165147</v>
      </c>
    </row>
    <row r="1427" spans="9:17" x14ac:dyDescent="0.25">
      <c r="I1427" s="5">
        <v>1424</v>
      </c>
      <c r="J1427" s="9">
        <f t="shared" ca="1" si="112"/>
        <v>0.54587471443414337</v>
      </c>
      <c r="K1427" s="7" t="str">
        <f t="shared" ca="1" si="110"/>
        <v>BLACK</v>
      </c>
      <c r="L1427" s="7" t="str">
        <f t="shared" ca="1" si="111"/>
        <v>LOSE</v>
      </c>
      <c r="M1427" s="8">
        <f t="shared" ca="1" si="113"/>
        <v>-1</v>
      </c>
      <c r="N1427" s="8">
        <f t="shared" ca="1" si="114"/>
        <v>-72</v>
      </c>
      <c r="O1427" s="32">
        <f ca="1">SUM(M$4:M1427)/I1427</f>
        <v>-5.0561797752808987E-2</v>
      </c>
      <c r="P1427" s="47">
        <f ca="1">_xlfn.VAR.P(M$4:M1427)</f>
        <v>0.99744350460800402</v>
      </c>
      <c r="Q1427" s="33">
        <f ca="1">COUNTIF(L$4:L1427, "WIN")/I1427</f>
        <v>0.4747191011235955</v>
      </c>
    </row>
    <row r="1428" spans="9:17" x14ac:dyDescent="0.25">
      <c r="I1428" s="5">
        <v>1425</v>
      </c>
      <c r="J1428" s="9">
        <f t="shared" ca="1" si="112"/>
        <v>0.38450459411757876</v>
      </c>
      <c r="K1428" s="7" t="str">
        <f t="shared" ca="1" si="110"/>
        <v>RED</v>
      </c>
      <c r="L1428" s="7" t="str">
        <f t="shared" ca="1" si="111"/>
        <v>WIN</v>
      </c>
      <c r="M1428" s="8">
        <f t="shared" ca="1" si="113"/>
        <v>1</v>
      </c>
      <c r="N1428" s="8">
        <f t="shared" ca="1" si="114"/>
        <v>-71</v>
      </c>
      <c r="O1428" s="32">
        <f ca="1">SUM(M$4:M1428)/I1428</f>
        <v>-4.9824561403508771E-2</v>
      </c>
      <c r="P1428" s="47">
        <f ca="1">_xlfn.VAR.P(M$4:M1428)</f>
        <v>0.99751751308094794</v>
      </c>
      <c r="Q1428" s="33">
        <f ca="1">COUNTIF(L$4:L1428, "WIN")/I1428</f>
        <v>0.47508771929824561</v>
      </c>
    </row>
    <row r="1429" spans="9:17" x14ac:dyDescent="0.25">
      <c r="I1429" s="5">
        <v>1426</v>
      </c>
      <c r="J1429" s="9">
        <f t="shared" ca="1" si="112"/>
        <v>0.91333030389755565</v>
      </c>
      <c r="K1429" s="7" t="str">
        <f t="shared" ca="1" si="110"/>
        <v>BLACK</v>
      </c>
      <c r="L1429" s="7" t="str">
        <f t="shared" ca="1" si="111"/>
        <v>LOSE</v>
      </c>
      <c r="M1429" s="8">
        <f t="shared" ca="1" si="113"/>
        <v>-1</v>
      </c>
      <c r="N1429" s="8">
        <f t="shared" ca="1" si="114"/>
        <v>-72</v>
      </c>
      <c r="O1429" s="32">
        <f ca="1">SUM(M$4:M1429)/I1429</f>
        <v>-5.0490883590462832E-2</v>
      </c>
      <c r="P1429" s="47">
        <f ca="1">_xlfn.VAR.P(M$4:M1429)</f>
        <v>0.9974506706742543</v>
      </c>
      <c r="Q1429" s="33">
        <f ca="1">COUNTIF(L$4:L1429, "WIN")/I1429</f>
        <v>0.47475455820476858</v>
      </c>
    </row>
    <row r="1430" spans="9:17" x14ac:dyDescent="0.25">
      <c r="I1430" s="5">
        <v>1427</v>
      </c>
      <c r="J1430" s="9">
        <f t="shared" ca="1" si="112"/>
        <v>0.93340937063778229</v>
      </c>
      <c r="K1430" s="7" t="str">
        <f t="shared" ca="1" si="110"/>
        <v>BLACK</v>
      </c>
      <c r="L1430" s="7" t="str">
        <f t="shared" ca="1" si="111"/>
        <v>LOSE</v>
      </c>
      <c r="M1430" s="8">
        <f t="shared" ca="1" si="113"/>
        <v>-1</v>
      </c>
      <c r="N1430" s="8">
        <f t="shared" ca="1" si="114"/>
        <v>-73</v>
      </c>
      <c r="O1430" s="32">
        <f ca="1">SUM(M$4:M1430)/I1430</f>
        <v>-5.1156271899089001E-2</v>
      </c>
      <c r="P1430" s="47">
        <f ca="1">_xlfn.VAR.P(M$4:M1430)</f>
        <v>0.99738303584538646</v>
      </c>
      <c r="Q1430" s="33">
        <f ca="1">COUNTIF(L$4:L1430, "WIN")/I1430</f>
        <v>0.4744218640504555</v>
      </c>
    </row>
    <row r="1431" spans="9:17" x14ac:dyDescent="0.25">
      <c r="I1431" s="5">
        <v>1428</v>
      </c>
      <c r="J1431" s="9">
        <f t="shared" ca="1" si="112"/>
        <v>0.57430587576893521</v>
      </c>
      <c r="K1431" s="7" t="str">
        <f t="shared" ca="1" si="110"/>
        <v>BLACK</v>
      </c>
      <c r="L1431" s="7" t="str">
        <f t="shared" ca="1" si="111"/>
        <v>LOSE</v>
      </c>
      <c r="M1431" s="8">
        <f t="shared" ca="1" si="113"/>
        <v>-1</v>
      </c>
      <c r="N1431" s="8">
        <f t="shared" ca="1" si="114"/>
        <v>-74</v>
      </c>
      <c r="O1431" s="32">
        <f ca="1">SUM(M$4:M1431)/I1431</f>
        <v>-5.182072829131653E-2</v>
      </c>
      <c r="P1431" s="47">
        <f ca="1">_xlfn.VAR.P(M$4:M1431)</f>
        <v>0.99731461211935757</v>
      </c>
      <c r="Q1431" s="33">
        <f ca="1">COUNTIF(L$4:L1431, "WIN")/I1431</f>
        <v>0.47408963585434172</v>
      </c>
    </row>
    <row r="1432" spans="9:17" x14ac:dyDescent="0.25">
      <c r="I1432" s="5">
        <v>1429</v>
      </c>
      <c r="J1432" s="9">
        <f t="shared" ca="1" si="112"/>
        <v>0.83315409968378651</v>
      </c>
      <c r="K1432" s="7" t="str">
        <f t="shared" ca="1" si="110"/>
        <v>BLACK</v>
      </c>
      <c r="L1432" s="7" t="str">
        <f t="shared" ca="1" si="111"/>
        <v>LOSE</v>
      </c>
      <c r="M1432" s="8">
        <f t="shared" ca="1" si="113"/>
        <v>-1</v>
      </c>
      <c r="N1432" s="8">
        <f t="shared" ca="1" si="114"/>
        <v>-75</v>
      </c>
      <c r="O1432" s="32">
        <f ca="1">SUM(M$4:M1432)/I1432</f>
        <v>-5.2484254723582924E-2</v>
      </c>
      <c r="P1432" s="47">
        <f ca="1">_xlfn.VAR.P(M$4:M1432)</f>
        <v>0.99724540300611009</v>
      </c>
      <c r="Q1432" s="33">
        <f ca="1">COUNTIF(L$4:L1432, "WIN")/I1432</f>
        <v>0.47375787263820851</v>
      </c>
    </row>
    <row r="1433" spans="9:17" x14ac:dyDescent="0.25">
      <c r="I1433" s="5">
        <v>1430</v>
      </c>
      <c r="J1433" s="9">
        <f t="shared" ca="1" si="112"/>
        <v>0.1420049320141018</v>
      </c>
      <c r="K1433" s="7" t="str">
        <f t="shared" ca="1" si="110"/>
        <v>RED</v>
      </c>
      <c r="L1433" s="7" t="str">
        <f t="shared" ca="1" si="111"/>
        <v>WIN</v>
      </c>
      <c r="M1433" s="8">
        <f t="shared" ca="1" si="113"/>
        <v>1</v>
      </c>
      <c r="N1433" s="8">
        <f t="shared" ca="1" si="114"/>
        <v>-74</v>
      </c>
      <c r="O1433" s="32">
        <f ca="1">SUM(M$4:M1433)/I1433</f>
        <v>-5.1748251748251747E-2</v>
      </c>
      <c r="P1433" s="47">
        <f ca="1">_xlfn.VAR.P(M$4:M1433)</f>
        <v>0.99732211844099961</v>
      </c>
      <c r="Q1433" s="33">
        <f ca="1">COUNTIF(L$4:L1433, "WIN")/I1433</f>
        <v>0.47412587412587415</v>
      </c>
    </row>
    <row r="1434" spans="9:17" x14ac:dyDescent="0.25">
      <c r="I1434" s="5">
        <v>1431</v>
      </c>
      <c r="J1434" s="9">
        <f t="shared" ca="1" si="112"/>
        <v>5.1732602943858508E-2</v>
      </c>
      <c r="K1434" s="7" t="str">
        <f t="shared" ca="1" si="110"/>
        <v>RED</v>
      </c>
      <c r="L1434" s="7" t="str">
        <f t="shared" ca="1" si="111"/>
        <v>WIN</v>
      </c>
      <c r="M1434" s="8">
        <f t="shared" ca="1" si="113"/>
        <v>1</v>
      </c>
      <c r="N1434" s="8">
        <f t="shared" ca="1" si="114"/>
        <v>-73</v>
      </c>
      <c r="O1434" s="32">
        <f ca="1">SUM(M$4:M1434)/I1434</f>
        <v>-5.1013277428371771E-2</v>
      </c>
      <c r="P1434" s="47">
        <f ca="1">_xlfn.VAR.P(M$4:M1434)</f>
        <v>0.99739764552601595</v>
      </c>
      <c r="Q1434" s="33">
        <f ca="1">COUNTIF(L$4:L1434, "WIN")/I1434</f>
        <v>0.4744933612858141</v>
      </c>
    </row>
    <row r="1435" spans="9:17" x14ac:dyDescent="0.25">
      <c r="I1435" s="5">
        <v>1432</v>
      </c>
      <c r="J1435" s="9">
        <f t="shared" ca="1" si="112"/>
        <v>0.22470528634256914</v>
      </c>
      <c r="K1435" s="7" t="str">
        <f t="shared" ca="1" si="110"/>
        <v>RED</v>
      </c>
      <c r="L1435" s="7" t="str">
        <f t="shared" ca="1" si="111"/>
        <v>WIN</v>
      </c>
      <c r="M1435" s="8">
        <f t="shared" ca="1" si="113"/>
        <v>1</v>
      </c>
      <c r="N1435" s="8">
        <f t="shared" ca="1" si="114"/>
        <v>-72</v>
      </c>
      <c r="O1435" s="32">
        <f ca="1">SUM(M$4:M1435)/I1435</f>
        <v>-5.027932960893855E-2</v>
      </c>
      <c r="P1435" s="47">
        <f ca="1">_xlfn.VAR.P(M$4:M1435)</f>
        <v>0.99747198901407574</v>
      </c>
      <c r="Q1435" s="33">
        <f ca="1">COUNTIF(L$4:L1435, "WIN")/I1435</f>
        <v>0.47486033519553073</v>
      </c>
    </row>
    <row r="1436" spans="9:17" x14ac:dyDescent="0.25">
      <c r="I1436" s="5">
        <v>1433</v>
      </c>
      <c r="J1436" s="9">
        <f t="shared" ca="1" si="112"/>
        <v>0.39236661175635934</v>
      </c>
      <c r="K1436" s="7" t="str">
        <f t="shared" ca="1" si="110"/>
        <v>RED</v>
      </c>
      <c r="L1436" s="7" t="str">
        <f t="shared" ca="1" si="111"/>
        <v>WIN</v>
      </c>
      <c r="M1436" s="8">
        <f t="shared" ca="1" si="113"/>
        <v>1</v>
      </c>
      <c r="N1436" s="8">
        <f t="shared" ca="1" si="114"/>
        <v>-71</v>
      </c>
      <c r="O1436" s="32">
        <f ca="1">SUM(M$4:M1436)/I1436</f>
        <v>-4.9546406140963013E-2</v>
      </c>
      <c r="P1436" s="47">
        <f ca="1">_xlfn.VAR.P(M$4:M1436)</f>
        <v>0.9975451536385147</v>
      </c>
      <c r="Q1436" s="33">
        <f ca="1">COUNTIF(L$4:L1436, "WIN")/I1436</f>
        <v>0.47522679692951847</v>
      </c>
    </row>
    <row r="1437" spans="9:17" x14ac:dyDescent="0.25">
      <c r="I1437" s="5">
        <v>1434</v>
      </c>
      <c r="J1437" s="9">
        <f t="shared" ca="1" si="112"/>
        <v>0.78783887816633014</v>
      </c>
      <c r="K1437" s="7" t="str">
        <f t="shared" ca="1" si="110"/>
        <v>BLACK</v>
      </c>
      <c r="L1437" s="7" t="str">
        <f t="shared" ca="1" si="111"/>
        <v>LOSE</v>
      </c>
      <c r="M1437" s="8">
        <f t="shared" ca="1" si="113"/>
        <v>-1</v>
      </c>
      <c r="N1437" s="8">
        <f t="shared" ca="1" si="114"/>
        <v>-72</v>
      </c>
      <c r="O1437" s="32">
        <f ca="1">SUM(M$4:M1437)/I1437</f>
        <v>-5.0209205020920501E-2</v>
      </c>
      <c r="P1437" s="47">
        <f ca="1">_xlfn.VAR.P(M$4:M1437)</f>
        <v>0.99747903573116714</v>
      </c>
      <c r="Q1437" s="33">
        <f ca="1">COUNTIF(L$4:L1437, "WIN")/I1437</f>
        <v>0.47489539748953974</v>
      </c>
    </row>
    <row r="1438" spans="9:17" x14ac:dyDescent="0.25">
      <c r="I1438" s="5">
        <v>1435</v>
      </c>
      <c r="J1438" s="9">
        <f t="shared" ca="1" si="112"/>
        <v>0.50091138467751284</v>
      </c>
      <c r="K1438" s="7" t="str">
        <f t="shared" ca="1" si="110"/>
        <v>BLACK</v>
      </c>
      <c r="L1438" s="7" t="str">
        <f t="shared" ca="1" si="111"/>
        <v>LOSE</v>
      </c>
      <c r="M1438" s="8">
        <f t="shared" ca="1" si="113"/>
        <v>-1</v>
      </c>
      <c r="N1438" s="8">
        <f t="shared" ca="1" si="114"/>
        <v>-73</v>
      </c>
      <c r="O1438" s="32">
        <f ca="1">SUM(M$4:M1438)/I1438</f>
        <v>-5.0871080139372825E-2</v>
      </c>
      <c r="P1438" s="47">
        <f ca="1">_xlfn.VAR.P(M$4:M1438)</f>
        <v>0.99741213320545352</v>
      </c>
      <c r="Q1438" s="33">
        <f ca="1">COUNTIF(L$4:L1438, "WIN")/I1438</f>
        <v>0.4745644599303136</v>
      </c>
    </row>
    <row r="1439" spans="9:17" x14ac:dyDescent="0.25">
      <c r="I1439" s="5">
        <v>1436</v>
      </c>
      <c r="J1439" s="9">
        <f t="shared" ca="1" si="112"/>
        <v>8.4818891075863156E-2</v>
      </c>
      <c r="K1439" s="7" t="str">
        <f t="shared" ca="1" si="110"/>
        <v>RED</v>
      </c>
      <c r="L1439" s="7" t="str">
        <f t="shared" ca="1" si="111"/>
        <v>WIN</v>
      </c>
      <c r="M1439" s="8">
        <f t="shared" ca="1" si="113"/>
        <v>1</v>
      </c>
      <c r="N1439" s="8">
        <f t="shared" ca="1" si="114"/>
        <v>-72</v>
      </c>
      <c r="O1439" s="32">
        <f ca="1">SUM(M$4:M1439)/I1439</f>
        <v>-5.0139275766016712E-2</v>
      </c>
      <c r="P1439" s="47">
        <f ca="1">_xlfn.VAR.P(M$4:M1439)</f>
        <v>0.99748605302565929</v>
      </c>
      <c r="Q1439" s="33">
        <f ca="1">COUNTIF(L$4:L1439, "WIN")/I1439</f>
        <v>0.47493036211699163</v>
      </c>
    </row>
    <row r="1440" spans="9:17" x14ac:dyDescent="0.25">
      <c r="I1440" s="5">
        <v>1437</v>
      </c>
      <c r="J1440" s="9">
        <f t="shared" ca="1" si="112"/>
        <v>0.59379194033256577</v>
      </c>
      <c r="K1440" s="7" t="str">
        <f t="shared" ca="1" si="110"/>
        <v>BLACK</v>
      </c>
      <c r="L1440" s="7" t="str">
        <f t="shared" ca="1" si="111"/>
        <v>LOSE</v>
      </c>
      <c r="M1440" s="8">
        <f t="shared" ca="1" si="113"/>
        <v>-1</v>
      </c>
      <c r="N1440" s="8">
        <f t="shared" ca="1" si="114"/>
        <v>-73</v>
      </c>
      <c r="O1440" s="32">
        <f ca="1">SUM(M$4:M1440)/I1440</f>
        <v>-5.0800278357689632E-2</v>
      </c>
      <c r="P1440" s="47">
        <f ca="1">_xlfn.VAR.P(M$4:M1440)</f>
        <v>0.99741933171878128</v>
      </c>
      <c r="Q1440" s="33">
        <f ca="1">COUNTIF(L$4:L1440, "WIN")/I1440</f>
        <v>0.47459986082115518</v>
      </c>
    </row>
    <row r="1441" spans="9:17" x14ac:dyDescent="0.25">
      <c r="I1441" s="5">
        <v>1438</v>
      </c>
      <c r="J1441" s="9">
        <f t="shared" ca="1" si="112"/>
        <v>0.58659019242505095</v>
      </c>
      <c r="K1441" s="7" t="str">
        <f t="shared" ca="1" si="110"/>
        <v>BLACK</v>
      </c>
      <c r="L1441" s="7" t="str">
        <f t="shared" ca="1" si="111"/>
        <v>LOSE</v>
      </c>
      <c r="M1441" s="8">
        <f t="shared" ca="1" si="113"/>
        <v>-1</v>
      </c>
      <c r="N1441" s="8">
        <f t="shared" ca="1" si="114"/>
        <v>-74</v>
      </c>
      <c r="O1441" s="32">
        <f ca="1">SUM(M$4:M1441)/I1441</f>
        <v>-5.1460361613351879E-2</v>
      </c>
      <c r="P1441" s="47">
        <f ca="1">_xlfn.VAR.P(M$4:M1441)</f>
        <v>0.99735183118262305</v>
      </c>
      <c r="Q1441" s="33">
        <f ca="1">COUNTIF(L$4:L1441, "WIN")/I1441</f>
        <v>0.47426981919332406</v>
      </c>
    </row>
    <row r="1442" spans="9:17" x14ac:dyDescent="0.25">
      <c r="I1442" s="5">
        <v>1439</v>
      </c>
      <c r="J1442" s="9">
        <f t="shared" ca="1" si="112"/>
        <v>0.60193507513816669</v>
      </c>
      <c r="K1442" s="7" t="str">
        <f t="shared" ca="1" si="110"/>
        <v>BLACK</v>
      </c>
      <c r="L1442" s="7" t="str">
        <f t="shared" ca="1" si="111"/>
        <v>LOSE</v>
      </c>
      <c r="M1442" s="8">
        <f t="shared" ca="1" si="113"/>
        <v>-1</v>
      </c>
      <c r="N1442" s="8">
        <f t="shared" ca="1" si="114"/>
        <v>-75</v>
      </c>
      <c r="O1442" s="32">
        <f ca="1">SUM(M$4:M1442)/I1442</f>
        <v>-5.2119527449617793E-2</v>
      </c>
      <c r="P1442" s="47">
        <f ca="1">_xlfn.VAR.P(M$4:M1442)</f>
        <v>0.99728355485842857</v>
      </c>
      <c r="Q1442" s="33">
        <f ca="1">COUNTIF(L$4:L1442, "WIN")/I1442</f>
        <v>0.47394023627519111</v>
      </c>
    </row>
    <row r="1443" spans="9:17" x14ac:dyDescent="0.25">
      <c r="I1443" s="5">
        <v>1440</v>
      </c>
      <c r="J1443" s="9">
        <f t="shared" ca="1" si="112"/>
        <v>0.46246398665863642</v>
      </c>
      <c r="K1443" s="7" t="str">
        <f t="shared" ca="1" si="110"/>
        <v>RED</v>
      </c>
      <c r="L1443" s="7" t="str">
        <f t="shared" ca="1" si="111"/>
        <v>WIN</v>
      </c>
      <c r="M1443" s="8">
        <f t="shared" ca="1" si="113"/>
        <v>1</v>
      </c>
      <c r="N1443" s="8">
        <f t="shared" ca="1" si="114"/>
        <v>-74</v>
      </c>
      <c r="O1443" s="32">
        <f ca="1">SUM(M$4:M1443)/I1443</f>
        <v>-5.1388888888888887E-2</v>
      </c>
      <c r="P1443" s="47">
        <f ca="1">_xlfn.VAR.P(M$4:M1443)</f>
        <v>0.9973591820987654</v>
      </c>
      <c r="Q1443" s="33">
        <f ca="1">COUNTIF(L$4:L1443, "WIN")/I1443</f>
        <v>0.47430555555555554</v>
      </c>
    </row>
    <row r="1444" spans="9:17" x14ac:dyDescent="0.25">
      <c r="I1444" s="5">
        <v>1441</v>
      </c>
      <c r="J1444" s="9">
        <f t="shared" ca="1" si="112"/>
        <v>0.28350086541637276</v>
      </c>
      <c r="K1444" s="7" t="str">
        <f t="shared" ca="1" si="110"/>
        <v>RED</v>
      </c>
      <c r="L1444" s="7" t="str">
        <f t="shared" ca="1" si="111"/>
        <v>WIN</v>
      </c>
      <c r="M1444" s="8">
        <f t="shared" ca="1" si="113"/>
        <v>1</v>
      </c>
      <c r="N1444" s="8">
        <f t="shared" ca="1" si="114"/>
        <v>-73</v>
      </c>
      <c r="O1444" s="32">
        <f ca="1">SUM(M$4:M1444)/I1444</f>
        <v>-5.0659264399722417E-2</v>
      </c>
      <c r="P1444" s="47">
        <f ca="1">_xlfn.VAR.P(M$4:M1444)</f>
        <v>0.99743363893047898</v>
      </c>
      <c r="Q1444" s="33">
        <f ca="1">COUNTIF(L$4:L1444, "WIN")/I1444</f>
        <v>0.47467036780013877</v>
      </c>
    </row>
    <row r="1445" spans="9:17" x14ac:dyDescent="0.25">
      <c r="I1445" s="5">
        <v>1442</v>
      </c>
      <c r="J1445" s="9">
        <f t="shared" ca="1" si="112"/>
        <v>0.55908234170429538</v>
      </c>
      <c r="K1445" s="7" t="str">
        <f t="shared" ca="1" si="110"/>
        <v>BLACK</v>
      </c>
      <c r="L1445" s="7" t="str">
        <f t="shared" ca="1" si="111"/>
        <v>LOSE</v>
      </c>
      <c r="M1445" s="8">
        <f t="shared" ca="1" si="113"/>
        <v>-1</v>
      </c>
      <c r="N1445" s="8">
        <f t="shared" ca="1" si="114"/>
        <v>-74</v>
      </c>
      <c r="O1445" s="32">
        <f ca="1">SUM(M$4:M1445)/I1445</f>
        <v>-5.1317614424410539E-2</v>
      </c>
      <c r="P1445" s="47">
        <f ca="1">_xlfn.VAR.P(M$4:M1445)</f>
        <v>0.99736650244978753</v>
      </c>
      <c r="Q1445" s="33">
        <f ca="1">COUNTIF(L$4:L1445, "WIN")/I1445</f>
        <v>0.47434119278779474</v>
      </c>
    </row>
    <row r="1446" spans="9:17" x14ac:dyDescent="0.25">
      <c r="I1446" s="5">
        <v>1443</v>
      </c>
      <c r="J1446" s="9">
        <f t="shared" ca="1" si="112"/>
        <v>0.43907341853094894</v>
      </c>
      <c r="K1446" s="7" t="str">
        <f t="shared" ca="1" si="110"/>
        <v>RED</v>
      </c>
      <c r="L1446" s="7" t="str">
        <f t="shared" ca="1" si="111"/>
        <v>WIN</v>
      </c>
      <c r="M1446" s="8">
        <f t="shared" ca="1" si="113"/>
        <v>1</v>
      </c>
      <c r="N1446" s="8">
        <f t="shared" ca="1" si="114"/>
        <v>-73</v>
      </c>
      <c r="O1446" s="32">
        <f ca="1">SUM(M$4:M1446)/I1446</f>
        <v>-5.058905058905059E-2</v>
      </c>
      <c r="P1446" s="47">
        <f ca="1">_xlfn.VAR.P(M$4:M1446)</f>
        <v>0.99744074796049853</v>
      </c>
      <c r="Q1446" s="33">
        <f ca="1">COUNTIF(L$4:L1446, "WIN")/I1446</f>
        <v>0.47470547470547469</v>
      </c>
    </row>
    <row r="1447" spans="9:17" x14ac:dyDescent="0.25">
      <c r="I1447" s="5">
        <v>1444</v>
      </c>
      <c r="J1447" s="9">
        <f t="shared" ca="1" si="112"/>
        <v>0.46359518524855081</v>
      </c>
      <c r="K1447" s="7" t="str">
        <f t="shared" ca="1" si="110"/>
        <v>RED</v>
      </c>
      <c r="L1447" s="7" t="str">
        <f t="shared" ca="1" si="111"/>
        <v>WIN</v>
      </c>
      <c r="M1447" s="8">
        <f t="shared" ca="1" si="113"/>
        <v>1</v>
      </c>
      <c r="N1447" s="8">
        <f t="shared" ca="1" si="114"/>
        <v>-72</v>
      </c>
      <c r="O1447" s="32">
        <f ca="1">SUM(M$4:M1447)/I1447</f>
        <v>-4.9861495844875349E-2</v>
      </c>
      <c r="P1447" s="47">
        <f ca="1">_xlfn.VAR.P(M$4:M1447)</f>
        <v>0.99751383123211146</v>
      </c>
      <c r="Q1447" s="33">
        <f ca="1">COUNTIF(L$4:L1447, "WIN")/I1447</f>
        <v>0.47506925207756234</v>
      </c>
    </row>
    <row r="1448" spans="9:17" x14ac:dyDescent="0.25">
      <c r="I1448" s="5">
        <v>1445</v>
      </c>
      <c r="J1448" s="9">
        <f t="shared" ca="1" si="112"/>
        <v>0.85797230787196865</v>
      </c>
      <c r="K1448" s="7" t="str">
        <f t="shared" ca="1" si="110"/>
        <v>BLACK</v>
      </c>
      <c r="L1448" s="7" t="str">
        <f t="shared" ca="1" si="111"/>
        <v>LOSE</v>
      </c>
      <c r="M1448" s="8">
        <f t="shared" ca="1" si="113"/>
        <v>-1</v>
      </c>
      <c r="N1448" s="8">
        <f t="shared" ca="1" si="114"/>
        <v>-73</v>
      </c>
      <c r="O1448" s="32">
        <f ca="1">SUM(M$4:M1448)/I1448</f>
        <v>-5.0519031141868509E-2</v>
      </c>
      <c r="P1448" s="47">
        <f ca="1">_xlfn.VAR.P(M$4:M1448)</f>
        <v>0.99744782749248695</v>
      </c>
      <c r="Q1448" s="33">
        <f ca="1">COUNTIF(L$4:L1448, "WIN")/I1448</f>
        <v>0.47474048442906575</v>
      </c>
    </row>
    <row r="1449" spans="9:17" x14ac:dyDescent="0.25">
      <c r="I1449" s="5">
        <v>1446</v>
      </c>
      <c r="J1449" s="9">
        <f t="shared" ca="1" si="112"/>
        <v>0.50245685656156458</v>
      </c>
      <c r="K1449" s="7" t="str">
        <f t="shared" ca="1" si="110"/>
        <v>BLACK</v>
      </c>
      <c r="L1449" s="7" t="str">
        <f t="shared" ca="1" si="111"/>
        <v>LOSE</v>
      </c>
      <c r="M1449" s="8">
        <f t="shared" ca="1" si="113"/>
        <v>-1</v>
      </c>
      <c r="N1449" s="8">
        <f t="shared" ca="1" si="114"/>
        <v>-74</v>
      </c>
      <c r="O1449" s="32">
        <f ca="1">SUM(M$4:M1449)/I1449</f>
        <v>-5.1175656984785614E-2</v>
      </c>
      <c r="P1449" s="47">
        <f ca="1">_xlfn.VAR.P(M$4:M1449)</f>
        <v>0.99738105213217554</v>
      </c>
      <c r="Q1449" s="33">
        <f ca="1">COUNTIF(L$4:L1449, "WIN")/I1449</f>
        <v>0.47441217150760717</v>
      </c>
    </row>
    <row r="1450" spans="9:17" x14ac:dyDescent="0.25">
      <c r="I1450" s="5">
        <v>1447</v>
      </c>
      <c r="J1450" s="9">
        <f t="shared" ca="1" si="112"/>
        <v>0.897496112981087</v>
      </c>
      <c r="K1450" s="7" t="str">
        <f t="shared" ca="1" si="110"/>
        <v>BLACK</v>
      </c>
      <c r="L1450" s="7" t="str">
        <f t="shared" ca="1" si="111"/>
        <v>LOSE</v>
      </c>
      <c r="M1450" s="8">
        <f t="shared" ca="1" si="113"/>
        <v>-1</v>
      </c>
      <c r="N1450" s="8">
        <f t="shared" ca="1" si="114"/>
        <v>-75</v>
      </c>
      <c r="O1450" s="32">
        <f ca="1">SUM(M$4:M1450)/I1450</f>
        <v>-5.1831375259156875E-2</v>
      </c>
      <c r="P1450" s="47">
        <f ca="1">_xlfn.VAR.P(M$4:M1450)</f>
        <v>0.99731350853874445</v>
      </c>
      <c r="Q1450" s="33">
        <f ca="1">COUNTIF(L$4:L1450, "WIN")/I1450</f>
        <v>0.47408431237042153</v>
      </c>
    </row>
    <row r="1451" spans="9:17" x14ac:dyDescent="0.25">
      <c r="I1451" s="5">
        <v>1448</v>
      </c>
      <c r="J1451" s="9">
        <f t="shared" ca="1" si="112"/>
        <v>0.41666361469199231</v>
      </c>
      <c r="K1451" s="7" t="str">
        <f t="shared" ca="1" si="110"/>
        <v>RED</v>
      </c>
      <c r="L1451" s="7" t="str">
        <f t="shared" ca="1" si="111"/>
        <v>WIN</v>
      </c>
      <c r="M1451" s="8">
        <f t="shared" ca="1" si="113"/>
        <v>1</v>
      </c>
      <c r="N1451" s="8">
        <f t="shared" ca="1" si="114"/>
        <v>-74</v>
      </c>
      <c r="O1451" s="32">
        <f ca="1">SUM(M$4:M1451)/I1451</f>
        <v>-5.1104972375690609E-2</v>
      </c>
      <c r="P1451" s="47">
        <f ca="1">_xlfn.VAR.P(M$4:M1451)</f>
        <v>0.99738828179847994</v>
      </c>
      <c r="Q1451" s="33">
        <f ca="1">COUNTIF(L$4:L1451, "WIN")/I1451</f>
        <v>0.47444751381215472</v>
      </c>
    </row>
    <row r="1452" spans="9:17" x14ac:dyDescent="0.25">
      <c r="I1452" s="5">
        <v>1449</v>
      </c>
      <c r="J1452" s="9">
        <f t="shared" ca="1" si="112"/>
        <v>0.24127616792121653</v>
      </c>
      <c r="K1452" s="7" t="str">
        <f t="shared" ca="1" si="110"/>
        <v>RED</v>
      </c>
      <c r="L1452" s="7" t="str">
        <f t="shared" ca="1" si="111"/>
        <v>WIN</v>
      </c>
      <c r="M1452" s="8">
        <f t="shared" ca="1" si="113"/>
        <v>1</v>
      </c>
      <c r="N1452" s="8">
        <f t="shared" ca="1" si="114"/>
        <v>-73</v>
      </c>
      <c r="O1452" s="32">
        <f ca="1">SUM(M$4:M1452)/I1452</f>
        <v>-5.0379572118702552E-2</v>
      </c>
      <c r="P1452" s="47">
        <f ca="1">_xlfn.VAR.P(M$4:M1452)</f>
        <v>0.9974618987131364</v>
      </c>
      <c r="Q1452" s="33">
        <f ca="1">COUNTIF(L$4:L1452, "WIN")/I1452</f>
        <v>0.47481021394064871</v>
      </c>
    </row>
    <row r="1453" spans="9:17" x14ac:dyDescent="0.25">
      <c r="I1453" s="5">
        <v>1450</v>
      </c>
      <c r="J1453" s="9">
        <f t="shared" ca="1" si="112"/>
        <v>0.74358224540364248</v>
      </c>
      <c r="K1453" s="7" t="str">
        <f t="shared" ca="1" si="110"/>
        <v>BLACK</v>
      </c>
      <c r="L1453" s="7" t="str">
        <f t="shared" ca="1" si="111"/>
        <v>LOSE</v>
      </c>
      <c r="M1453" s="8">
        <f t="shared" ca="1" si="113"/>
        <v>-1</v>
      </c>
      <c r="N1453" s="8">
        <f t="shared" ca="1" si="114"/>
        <v>-74</v>
      </c>
      <c r="O1453" s="32">
        <f ca="1">SUM(M$4:M1453)/I1453</f>
        <v>-5.1034482758620693E-2</v>
      </c>
      <c r="P1453" s="47">
        <f ca="1">_xlfn.VAR.P(M$4:M1453)</f>
        <v>0.99739548156956004</v>
      </c>
      <c r="Q1453" s="33">
        <f ca="1">COUNTIF(L$4:L1453, "WIN")/I1453</f>
        <v>0.47448275862068967</v>
      </c>
    </row>
    <row r="1454" spans="9:17" x14ac:dyDescent="0.25">
      <c r="I1454" s="5">
        <v>1451</v>
      </c>
      <c r="J1454" s="9">
        <f t="shared" ca="1" si="112"/>
        <v>0.93851983146789897</v>
      </c>
      <c r="K1454" s="7" t="str">
        <f t="shared" ca="1" si="110"/>
        <v>BLACK</v>
      </c>
      <c r="L1454" s="7" t="str">
        <f t="shared" ca="1" si="111"/>
        <v>LOSE</v>
      </c>
      <c r="M1454" s="8">
        <f t="shared" ca="1" si="113"/>
        <v>-1</v>
      </c>
      <c r="N1454" s="8">
        <f t="shared" ca="1" si="114"/>
        <v>-75</v>
      </c>
      <c r="O1454" s="32">
        <f ca="1">SUM(M$4:M1454)/I1454</f>
        <v>-5.1688490696071676E-2</v>
      </c>
      <c r="P1454" s="47">
        <f ca="1">_xlfn.VAR.P(M$4:M1454)</f>
        <v>0.99732829992956207</v>
      </c>
      <c r="Q1454" s="33">
        <f ca="1">COUNTIF(L$4:L1454, "WIN")/I1454</f>
        <v>0.47415575465196419</v>
      </c>
    </row>
    <row r="1455" spans="9:17" x14ac:dyDescent="0.25">
      <c r="I1455" s="5">
        <v>1452</v>
      </c>
      <c r="J1455" s="9">
        <f t="shared" ca="1" si="112"/>
        <v>3.6569548847022237E-2</v>
      </c>
      <c r="K1455" s="7" t="str">
        <f t="shared" ca="1" si="110"/>
        <v>RED</v>
      </c>
      <c r="L1455" s="7" t="str">
        <f t="shared" ca="1" si="111"/>
        <v>WIN</v>
      </c>
      <c r="M1455" s="8">
        <f t="shared" ca="1" si="113"/>
        <v>1</v>
      </c>
      <c r="N1455" s="8">
        <f t="shared" ca="1" si="114"/>
        <v>-74</v>
      </c>
      <c r="O1455" s="32">
        <f ca="1">SUM(M$4:M1455)/I1455</f>
        <v>-5.0964187327823693E-2</v>
      </c>
      <c r="P1455" s="47">
        <f ca="1">_xlfn.VAR.P(M$4:M1455)</f>
        <v>0.99740265161001451</v>
      </c>
      <c r="Q1455" s="33">
        <f ca="1">COUNTIF(L$4:L1455, "WIN")/I1455</f>
        <v>0.47451790633608815</v>
      </c>
    </row>
    <row r="1456" spans="9:17" x14ac:dyDescent="0.25">
      <c r="I1456" s="5">
        <v>1453</v>
      </c>
      <c r="J1456" s="9">
        <f t="shared" ca="1" si="112"/>
        <v>0.91554362213947615</v>
      </c>
      <c r="K1456" s="7" t="str">
        <f t="shared" ca="1" si="110"/>
        <v>BLACK</v>
      </c>
      <c r="L1456" s="7" t="str">
        <f t="shared" ca="1" si="111"/>
        <v>LOSE</v>
      </c>
      <c r="M1456" s="8">
        <f t="shared" ca="1" si="113"/>
        <v>-1</v>
      </c>
      <c r="N1456" s="8">
        <f t="shared" ca="1" si="114"/>
        <v>-75</v>
      </c>
      <c r="O1456" s="32">
        <f ca="1">SUM(M$4:M1456)/I1456</f>
        <v>-5.1617343427391604E-2</v>
      </c>
      <c r="P1456" s="47">
        <f ca="1">_xlfn.VAR.P(M$4:M1456)</f>
        <v>0.99733564985749867</v>
      </c>
      <c r="Q1456" s="33">
        <f ca="1">COUNTIF(L$4:L1456, "WIN")/I1456</f>
        <v>0.47419132828630423</v>
      </c>
    </row>
    <row r="1457" spans="9:17" x14ac:dyDescent="0.25">
      <c r="I1457" s="5">
        <v>1454</v>
      </c>
      <c r="J1457" s="9">
        <f t="shared" ca="1" si="112"/>
        <v>0.35043040113369861</v>
      </c>
      <c r="K1457" s="7" t="str">
        <f t="shared" ca="1" si="110"/>
        <v>RED</v>
      </c>
      <c r="L1457" s="7" t="str">
        <f t="shared" ca="1" si="111"/>
        <v>WIN</v>
      </c>
      <c r="M1457" s="8">
        <f t="shared" ca="1" si="113"/>
        <v>1</v>
      </c>
      <c r="N1457" s="8">
        <f t="shared" ca="1" si="114"/>
        <v>-74</v>
      </c>
      <c r="O1457" s="32">
        <f ca="1">SUM(M$4:M1457)/I1457</f>
        <v>-5.0894085281980743E-2</v>
      </c>
      <c r="P1457" s="47">
        <f ca="1">_xlfn.VAR.P(M$4:M1457)</f>
        <v>0.99740979208331049</v>
      </c>
      <c r="Q1457" s="33">
        <f ca="1">COUNTIF(L$4:L1457, "WIN")/I1457</f>
        <v>0.47455295735900965</v>
      </c>
    </row>
    <row r="1458" spans="9:17" x14ac:dyDescent="0.25">
      <c r="I1458" s="5">
        <v>1455</v>
      </c>
      <c r="J1458" s="9">
        <f t="shared" ca="1" si="112"/>
        <v>0.52173481669334398</v>
      </c>
      <c r="K1458" s="7" t="str">
        <f t="shared" ca="1" si="110"/>
        <v>BLACK</v>
      </c>
      <c r="L1458" s="7" t="str">
        <f t="shared" ca="1" si="111"/>
        <v>LOSE</v>
      </c>
      <c r="M1458" s="8">
        <f t="shared" ca="1" si="113"/>
        <v>-1</v>
      </c>
      <c r="N1458" s="8">
        <f t="shared" ca="1" si="114"/>
        <v>-75</v>
      </c>
      <c r="O1458" s="32">
        <f ca="1">SUM(M$4:M1458)/I1458</f>
        <v>-5.1546391752577317E-2</v>
      </c>
      <c r="P1458" s="47">
        <f ca="1">_xlfn.VAR.P(M$4:M1458)</f>
        <v>0.99734296949728984</v>
      </c>
      <c r="Q1458" s="33">
        <f ca="1">COUNTIF(L$4:L1458, "WIN")/I1458</f>
        <v>0.47422680412371132</v>
      </c>
    </row>
    <row r="1459" spans="9:17" x14ac:dyDescent="0.25">
      <c r="I1459" s="5">
        <v>1456</v>
      </c>
      <c r="J1459" s="9">
        <f t="shared" ca="1" si="112"/>
        <v>0.67841507996284833</v>
      </c>
      <c r="K1459" s="7" t="str">
        <f t="shared" ca="1" si="110"/>
        <v>BLACK</v>
      </c>
      <c r="L1459" s="7" t="str">
        <f t="shared" ca="1" si="111"/>
        <v>LOSE</v>
      </c>
      <c r="M1459" s="8">
        <f t="shared" ca="1" si="113"/>
        <v>-1</v>
      </c>
      <c r="N1459" s="8">
        <f t="shared" ca="1" si="114"/>
        <v>-76</v>
      </c>
      <c r="O1459" s="32">
        <f ca="1">SUM(M$4:M1459)/I1459</f>
        <v>-5.21978021978022E-2</v>
      </c>
      <c r="P1459" s="47">
        <f ca="1">_xlfn.VAR.P(M$4:M1459)</f>
        <v>0.99727538944571914</v>
      </c>
      <c r="Q1459" s="33">
        <f ca="1">COUNTIF(L$4:L1459, "WIN")/I1459</f>
        <v>0.47390109890109888</v>
      </c>
    </row>
    <row r="1460" spans="9:17" x14ac:dyDescent="0.25">
      <c r="I1460" s="5">
        <v>1457</v>
      </c>
      <c r="J1460" s="9">
        <f t="shared" ca="1" si="112"/>
        <v>0.20890747913953722</v>
      </c>
      <c r="K1460" s="7" t="str">
        <f t="shared" ca="1" si="110"/>
        <v>RED</v>
      </c>
      <c r="L1460" s="7" t="str">
        <f t="shared" ca="1" si="111"/>
        <v>WIN</v>
      </c>
      <c r="M1460" s="8">
        <f t="shared" ca="1" si="113"/>
        <v>1</v>
      </c>
      <c r="N1460" s="8">
        <f t="shared" ca="1" si="114"/>
        <v>-75</v>
      </c>
      <c r="O1460" s="32">
        <f ca="1">SUM(M$4:M1460)/I1460</f>
        <v>-5.1475634866163349E-2</v>
      </c>
      <c r="P1460" s="47">
        <f ca="1">_xlfn.VAR.P(M$4:M1460)</f>
        <v>0.99735025901512542</v>
      </c>
      <c r="Q1460" s="33">
        <f ca="1">COUNTIF(L$4:L1460, "WIN")/I1460</f>
        <v>0.47426218256691832</v>
      </c>
    </row>
    <row r="1461" spans="9:17" x14ac:dyDescent="0.25">
      <c r="I1461" s="5">
        <v>1458</v>
      </c>
      <c r="J1461" s="9">
        <f t="shared" ca="1" si="112"/>
        <v>0.52540278410722485</v>
      </c>
      <c r="K1461" s="7" t="str">
        <f t="shared" ca="1" si="110"/>
        <v>BLACK</v>
      </c>
      <c r="L1461" s="7" t="str">
        <f t="shared" ca="1" si="111"/>
        <v>LOSE</v>
      </c>
      <c r="M1461" s="8">
        <f t="shared" ca="1" si="113"/>
        <v>-1</v>
      </c>
      <c r="N1461" s="8">
        <f t="shared" ca="1" si="114"/>
        <v>-76</v>
      </c>
      <c r="O1461" s="32">
        <f ca="1">SUM(M$4:M1461)/I1461</f>
        <v>-5.2126200274348423E-2</v>
      </c>
      <c r="P1461" s="47">
        <f ca="1">_xlfn.VAR.P(M$4:M1461)</f>
        <v>0.99728285924495852</v>
      </c>
      <c r="Q1461" s="33">
        <f ca="1">COUNTIF(L$4:L1461, "WIN")/I1461</f>
        <v>0.47393689986282578</v>
      </c>
    </row>
    <row r="1462" spans="9:17" x14ac:dyDescent="0.25">
      <c r="I1462" s="5">
        <v>1459</v>
      </c>
      <c r="J1462" s="9">
        <f t="shared" ca="1" si="112"/>
        <v>0.5939073164272316</v>
      </c>
      <c r="K1462" s="7" t="str">
        <f t="shared" ca="1" si="110"/>
        <v>BLACK</v>
      </c>
      <c r="L1462" s="7" t="str">
        <f t="shared" ca="1" si="111"/>
        <v>LOSE</v>
      </c>
      <c r="M1462" s="8">
        <f t="shared" ca="1" si="113"/>
        <v>-1</v>
      </c>
      <c r="N1462" s="8">
        <f t="shared" ca="1" si="114"/>
        <v>-77</v>
      </c>
      <c r="O1462" s="32">
        <f ca="1">SUM(M$4:M1462)/I1462</f>
        <v>-5.2775873886223443E-2</v>
      </c>
      <c r="P1462" s="47">
        <f ca="1">_xlfn.VAR.P(M$4:M1462)</f>
        <v>0.99721470713554539</v>
      </c>
      <c r="Q1462" s="33">
        <f ca="1">COUNTIF(L$4:L1462, "WIN")/I1462</f>
        <v>0.4736120630568883</v>
      </c>
    </row>
    <row r="1463" spans="9:17" x14ac:dyDescent="0.25">
      <c r="I1463" s="5">
        <v>1460</v>
      </c>
      <c r="J1463" s="9">
        <f t="shared" ca="1" si="112"/>
        <v>3.4378805781240751E-2</v>
      </c>
      <c r="K1463" s="7" t="str">
        <f t="shared" ca="1" si="110"/>
        <v>RED</v>
      </c>
      <c r="L1463" s="7" t="str">
        <f t="shared" ca="1" si="111"/>
        <v>WIN</v>
      </c>
      <c r="M1463" s="8">
        <f t="shared" ca="1" si="113"/>
        <v>1</v>
      </c>
      <c r="N1463" s="8">
        <f t="shared" ca="1" si="114"/>
        <v>-76</v>
      </c>
      <c r="O1463" s="32">
        <f ca="1">SUM(M$4:M1463)/I1463</f>
        <v>-5.2054794520547946E-2</v>
      </c>
      <c r="P1463" s="47">
        <f ca="1">_xlfn.VAR.P(M$4:M1463)</f>
        <v>0.99729029836742356</v>
      </c>
      <c r="Q1463" s="33">
        <f ca="1">COUNTIF(L$4:L1463, "WIN")/I1463</f>
        <v>0.47397260273972602</v>
      </c>
    </row>
    <row r="1464" spans="9:17" x14ac:dyDescent="0.25">
      <c r="I1464" s="5">
        <v>1461</v>
      </c>
      <c r="J1464" s="9">
        <f t="shared" ca="1" si="112"/>
        <v>0.75383776243394107</v>
      </c>
      <c r="K1464" s="7" t="str">
        <f t="shared" ca="1" si="110"/>
        <v>BLACK</v>
      </c>
      <c r="L1464" s="7" t="str">
        <f t="shared" ca="1" si="111"/>
        <v>LOSE</v>
      </c>
      <c r="M1464" s="8">
        <f t="shared" ca="1" si="113"/>
        <v>-1</v>
      </c>
      <c r="N1464" s="8">
        <f t="shared" ca="1" si="114"/>
        <v>-77</v>
      </c>
      <c r="O1464" s="32">
        <f ca="1">SUM(M$4:M1464)/I1464</f>
        <v>-5.2703627652292952E-2</v>
      </c>
      <c r="P1464" s="47">
        <f ca="1">_xlfn.VAR.P(M$4:M1464)</f>
        <v>0.99722232763228846</v>
      </c>
      <c r="Q1464" s="33">
        <f ca="1">COUNTIF(L$4:L1464, "WIN")/I1464</f>
        <v>0.47364818617385351</v>
      </c>
    </row>
    <row r="1465" spans="9:17" x14ac:dyDescent="0.25">
      <c r="I1465" s="5">
        <v>1462</v>
      </c>
      <c r="J1465" s="9">
        <f t="shared" ca="1" si="112"/>
        <v>0.70259915172485943</v>
      </c>
      <c r="K1465" s="7" t="str">
        <f t="shared" ca="1" si="110"/>
        <v>BLACK</v>
      </c>
      <c r="L1465" s="7" t="str">
        <f t="shared" ca="1" si="111"/>
        <v>LOSE</v>
      </c>
      <c r="M1465" s="8">
        <f t="shared" ca="1" si="113"/>
        <v>-1</v>
      </c>
      <c r="N1465" s="8">
        <f t="shared" ca="1" si="114"/>
        <v>-78</v>
      </c>
      <c r="O1465" s="32">
        <f ca="1">SUM(M$4:M1465)/I1465</f>
        <v>-5.33515731874145E-2</v>
      </c>
      <c r="P1465" s="47">
        <f ca="1">_xlfn.VAR.P(M$4:M1465)</f>
        <v>0.99715360963842792</v>
      </c>
      <c r="Q1465" s="33">
        <f ca="1">COUNTIF(L$4:L1465, "WIN")/I1465</f>
        <v>0.47332421340629277</v>
      </c>
    </row>
    <row r="1466" spans="9:17" x14ac:dyDescent="0.25">
      <c r="I1466" s="5">
        <v>1463</v>
      </c>
      <c r="J1466" s="9">
        <f t="shared" ca="1" si="112"/>
        <v>0.54227797336761374</v>
      </c>
      <c r="K1466" s="7" t="str">
        <f t="shared" ca="1" si="110"/>
        <v>BLACK</v>
      </c>
      <c r="L1466" s="7" t="str">
        <f t="shared" ca="1" si="111"/>
        <v>LOSE</v>
      </c>
      <c r="M1466" s="8">
        <f t="shared" ca="1" si="113"/>
        <v>-1</v>
      </c>
      <c r="N1466" s="8">
        <f t="shared" ca="1" si="114"/>
        <v>-79</v>
      </c>
      <c r="O1466" s="32">
        <f ca="1">SUM(M$4:M1466)/I1466</f>
        <v>-5.3998632946001365E-2</v>
      </c>
      <c r="P1466" s="47">
        <f ca="1">_xlfn.VAR.P(M$4:M1466)</f>
        <v>0.997084147639963</v>
      </c>
      <c r="Q1466" s="33">
        <f ca="1">COUNTIF(L$4:L1466, "WIN")/I1466</f>
        <v>0.47300068352699931</v>
      </c>
    </row>
    <row r="1467" spans="9:17" x14ac:dyDescent="0.25">
      <c r="I1467" s="5">
        <v>1464</v>
      </c>
      <c r="J1467" s="9">
        <f t="shared" ca="1" si="112"/>
        <v>0.61947549394132861</v>
      </c>
      <c r="K1467" s="7" t="str">
        <f t="shared" ca="1" si="110"/>
        <v>BLACK</v>
      </c>
      <c r="L1467" s="7" t="str">
        <f t="shared" ca="1" si="111"/>
        <v>LOSE</v>
      </c>
      <c r="M1467" s="8">
        <f t="shared" ca="1" si="113"/>
        <v>-1</v>
      </c>
      <c r="N1467" s="8">
        <f t="shared" ca="1" si="114"/>
        <v>-80</v>
      </c>
      <c r="O1467" s="32">
        <f ca="1">SUM(M$4:M1467)/I1467</f>
        <v>-5.4644808743169397E-2</v>
      </c>
      <c r="P1467" s="47">
        <f ca="1">_xlfn.VAR.P(M$4:M1467)</f>
        <v>0.99701394487742245</v>
      </c>
      <c r="Q1467" s="33">
        <f ca="1">COUNTIF(L$4:L1467, "WIN")/I1467</f>
        <v>0.47267759562841533</v>
      </c>
    </row>
    <row r="1468" spans="9:17" x14ac:dyDescent="0.25">
      <c r="I1468" s="5">
        <v>1465</v>
      </c>
      <c r="J1468" s="9">
        <f t="shared" ca="1" si="112"/>
        <v>6.4435033630950045E-2</v>
      </c>
      <c r="K1468" s="7" t="str">
        <f t="shared" ca="1" si="110"/>
        <v>RED</v>
      </c>
      <c r="L1468" s="7" t="str">
        <f t="shared" ca="1" si="111"/>
        <v>WIN</v>
      </c>
      <c r="M1468" s="8">
        <f t="shared" ca="1" si="113"/>
        <v>1</v>
      </c>
      <c r="N1468" s="8">
        <f t="shared" ca="1" si="114"/>
        <v>-79</v>
      </c>
      <c r="O1468" s="32">
        <f ca="1">SUM(M$4:M1468)/I1468</f>
        <v>-5.3924914675767918E-2</v>
      </c>
      <c r="P1468" s="47">
        <f ca="1">_xlfn.VAR.P(M$4:M1468)</f>
        <v>0.99709210357721112</v>
      </c>
      <c r="Q1468" s="33">
        <f ca="1">COUNTIF(L$4:L1468, "WIN")/I1468</f>
        <v>0.47303754266211606</v>
      </c>
    </row>
    <row r="1469" spans="9:17" x14ac:dyDescent="0.25">
      <c r="I1469" s="5">
        <v>1466</v>
      </c>
      <c r="J1469" s="9">
        <f t="shared" ca="1" si="112"/>
        <v>0.61828079414527715</v>
      </c>
      <c r="K1469" s="7" t="str">
        <f t="shared" ca="1" si="110"/>
        <v>BLACK</v>
      </c>
      <c r="L1469" s="7" t="str">
        <f t="shared" ca="1" si="111"/>
        <v>LOSE</v>
      </c>
      <c r="M1469" s="8">
        <f t="shared" ca="1" si="113"/>
        <v>-1</v>
      </c>
      <c r="N1469" s="8">
        <f t="shared" ca="1" si="114"/>
        <v>-80</v>
      </c>
      <c r="O1469" s="32">
        <f ca="1">SUM(M$4:M1469)/I1469</f>
        <v>-5.4570259208731244E-2</v>
      </c>
      <c r="P1469" s="47">
        <f ca="1">_xlfn.VAR.P(M$4:M1469)</f>
        <v>0.99702208680989191</v>
      </c>
      <c r="Q1469" s="33">
        <f ca="1">COUNTIF(L$4:L1469, "WIN")/I1469</f>
        <v>0.47271487039563437</v>
      </c>
    </row>
    <row r="1470" spans="9:17" x14ac:dyDescent="0.25">
      <c r="I1470" s="5">
        <v>1467</v>
      </c>
      <c r="J1470" s="9">
        <f t="shared" ca="1" si="112"/>
        <v>0.5179978219546828</v>
      </c>
      <c r="K1470" s="7" t="str">
        <f t="shared" ca="1" si="110"/>
        <v>BLACK</v>
      </c>
      <c r="L1470" s="7" t="str">
        <f t="shared" ca="1" si="111"/>
        <v>LOSE</v>
      </c>
      <c r="M1470" s="8">
        <f t="shared" ca="1" si="113"/>
        <v>-1</v>
      </c>
      <c r="N1470" s="8">
        <f t="shared" ca="1" si="114"/>
        <v>-81</v>
      </c>
      <c r="O1470" s="32">
        <f ca="1">SUM(M$4:M1470)/I1470</f>
        <v>-5.5214723926380369E-2</v>
      </c>
      <c r="P1470" s="47">
        <f ca="1">_xlfn.VAR.P(M$4:M1470)</f>
        <v>0.99695133426173355</v>
      </c>
      <c r="Q1470" s="33">
        <f ca="1">COUNTIF(L$4:L1470, "WIN")/I1470</f>
        <v>0.47239263803680981</v>
      </c>
    </row>
    <row r="1471" spans="9:17" x14ac:dyDescent="0.25">
      <c r="I1471" s="5">
        <v>1468</v>
      </c>
      <c r="J1471" s="9">
        <f t="shared" ca="1" si="112"/>
        <v>0.86097851590341634</v>
      </c>
      <c r="K1471" s="7" t="str">
        <f t="shared" ca="1" si="110"/>
        <v>BLACK</v>
      </c>
      <c r="L1471" s="7" t="str">
        <f t="shared" ca="1" si="111"/>
        <v>LOSE</v>
      </c>
      <c r="M1471" s="8">
        <f t="shared" ca="1" si="113"/>
        <v>-1</v>
      </c>
      <c r="N1471" s="8">
        <f t="shared" ca="1" si="114"/>
        <v>-82</v>
      </c>
      <c r="O1471" s="32">
        <f ca="1">SUM(M$4:M1471)/I1471</f>
        <v>-5.5858310626702996E-2</v>
      </c>
      <c r="P1471" s="47">
        <f ca="1">_xlfn.VAR.P(M$4:M1471)</f>
        <v>0.9968798491339308</v>
      </c>
      <c r="Q1471" s="33">
        <f ca="1">COUNTIF(L$4:L1471, "WIN")/I1471</f>
        <v>0.47207084468664851</v>
      </c>
    </row>
    <row r="1472" spans="9:17" x14ac:dyDescent="0.25">
      <c r="I1472" s="5">
        <v>1469</v>
      </c>
      <c r="J1472" s="9">
        <f t="shared" ca="1" si="112"/>
        <v>0.97283503918340564</v>
      </c>
      <c r="K1472" s="7" t="str">
        <f t="shared" ca="1" si="110"/>
        <v>BLACK</v>
      </c>
      <c r="L1472" s="7" t="str">
        <f t="shared" ca="1" si="111"/>
        <v>LOSE</v>
      </c>
      <c r="M1472" s="8">
        <f t="shared" ca="1" si="113"/>
        <v>-1</v>
      </c>
      <c r="N1472" s="8">
        <f t="shared" ca="1" si="114"/>
        <v>-83</v>
      </c>
      <c r="O1472" s="32">
        <f ca="1">SUM(M$4:M1472)/I1472</f>
        <v>-5.6501021102791017E-2</v>
      </c>
      <c r="P1472" s="47">
        <f ca="1">_xlfn.VAR.P(M$4:M1472)</f>
        <v>0.99680763461434196</v>
      </c>
      <c r="Q1472" s="33">
        <f ca="1">COUNTIF(L$4:L1472, "WIN")/I1472</f>
        <v>0.47174948944860451</v>
      </c>
    </row>
    <row r="1473" spans="9:17" x14ac:dyDescent="0.25">
      <c r="I1473" s="5">
        <v>1470</v>
      </c>
      <c r="J1473" s="9">
        <f t="shared" ca="1" si="112"/>
        <v>0.86509487135071772</v>
      </c>
      <c r="K1473" s="7" t="str">
        <f t="shared" ca="1" si="110"/>
        <v>BLACK</v>
      </c>
      <c r="L1473" s="7" t="str">
        <f t="shared" ca="1" si="111"/>
        <v>LOSE</v>
      </c>
      <c r="M1473" s="8">
        <f t="shared" ca="1" si="113"/>
        <v>-1</v>
      </c>
      <c r="N1473" s="8">
        <f t="shared" ca="1" si="114"/>
        <v>-84</v>
      </c>
      <c r="O1473" s="32">
        <f ca="1">SUM(M$4:M1473)/I1473</f>
        <v>-5.7142857142857141E-2</v>
      </c>
      <c r="P1473" s="47">
        <f ca="1">_xlfn.VAR.P(M$4:M1473)</f>
        <v>0.99673469387755098</v>
      </c>
      <c r="Q1473" s="33">
        <f ca="1">COUNTIF(L$4:L1473, "WIN")/I1473</f>
        <v>0.47142857142857142</v>
      </c>
    </row>
    <row r="1474" spans="9:17" x14ac:dyDescent="0.25">
      <c r="I1474" s="5">
        <v>1471</v>
      </c>
      <c r="J1474" s="9">
        <f t="shared" ca="1" si="112"/>
        <v>8.4483008188955044E-2</v>
      </c>
      <c r="K1474" s="7" t="str">
        <f t="shared" ca="1" si="110"/>
        <v>RED</v>
      </c>
      <c r="L1474" s="7" t="str">
        <f t="shared" ca="1" si="111"/>
        <v>WIN</v>
      </c>
      <c r="M1474" s="8">
        <f t="shared" ca="1" si="113"/>
        <v>1</v>
      </c>
      <c r="N1474" s="8">
        <f t="shared" ca="1" si="114"/>
        <v>-83</v>
      </c>
      <c r="O1474" s="32">
        <f ca="1">SUM(M$4:M1474)/I1474</f>
        <v>-5.6424201223657378E-2</v>
      </c>
      <c r="P1474" s="47">
        <f ca="1">_xlfn.VAR.P(M$4:M1474)</f>
        <v>0.9968163095162722</v>
      </c>
      <c r="Q1474" s="33">
        <f ca="1">COUNTIF(L$4:L1474, "WIN")/I1474</f>
        <v>0.47178789938817134</v>
      </c>
    </row>
    <row r="1475" spans="9:17" x14ac:dyDescent="0.25">
      <c r="I1475" s="5">
        <v>1472</v>
      </c>
      <c r="J1475" s="9">
        <f t="shared" ca="1" si="112"/>
        <v>0.63551063743888492</v>
      </c>
      <c r="K1475" s="7" t="str">
        <f t="shared" ca="1" si="110"/>
        <v>BLACK</v>
      </c>
      <c r="L1475" s="7" t="str">
        <f t="shared" ca="1" si="111"/>
        <v>LOSE</v>
      </c>
      <c r="M1475" s="8">
        <f t="shared" ca="1" si="113"/>
        <v>-1</v>
      </c>
      <c r="N1475" s="8">
        <f t="shared" ca="1" si="114"/>
        <v>-84</v>
      </c>
      <c r="O1475" s="32">
        <f ca="1">SUM(M$4:M1475)/I1475</f>
        <v>-5.7065217391304345E-2</v>
      </c>
      <c r="P1475" s="47">
        <f ca="1">_xlfn.VAR.P(M$4:M1475)</f>
        <v>0.99674356096408323</v>
      </c>
      <c r="Q1475" s="33">
        <f ca="1">COUNTIF(L$4:L1475, "WIN")/I1475</f>
        <v>0.47146739130434784</v>
      </c>
    </row>
    <row r="1476" spans="9:17" x14ac:dyDescent="0.25">
      <c r="I1476" s="5">
        <v>1473</v>
      </c>
      <c r="J1476" s="9">
        <f t="shared" ca="1" si="112"/>
        <v>0.39388832374922966</v>
      </c>
      <c r="K1476" s="7" t="str">
        <f t="shared" ref="K1476:K1539" ca="1" si="115">IF($J1476 &gt;= $D$7, "GREEN", IF($J1476 &gt;= $D$6, "BLACK", "RED"))</f>
        <v>RED</v>
      </c>
      <c r="L1476" s="7" t="str">
        <f t="shared" ref="L1476:L1539" ca="1" si="116">IF($K1476 = "RED", "WIN", "LOSE")</f>
        <v>WIN</v>
      </c>
      <c r="M1476" s="8">
        <f t="shared" ca="1" si="113"/>
        <v>1</v>
      </c>
      <c r="N1476" s="8">
        <f t="shared" ca="1" si="114"/>
        <v>-83</v>
      </c>
      <c r="O1476" s="32">
        <f ca="1">SUM(M$4:M1476)/I1476</f>
        <v>-5.6347589952477933E-2</v>
      </c>
      <c r="P1476" s="47">
        <f ca="1">_xlfn.VAR.P(M$4:M1476)</f>
        <v>0.9968249491065474</v>
      </c>
      <c r="Q1476" s="33">
        <f ca="1">COUNTIF(L$4:L1476, "WIN")/I1476</f>
        <v>0.47182620502376105</v>
      </c>
    </row>
    <row r="1477" spans="9:17" x14ac:dyDescent="0.25">
      <c r="I1477" s="5">
        <v>1474</v>
      </c>
      <c r="J1477" s="9">
        <f t="shared" ca="1" si="112"/>
        <v>0.54362266493780864</v>
      </c>
      <c r="K1477" s="7" t="str">
        <f t="shared" ca="1" si="115"/>
        <v>BLACK</v>
      </c>
      <c r="L1477" s="7" t="str">
        <f t="shared" ca="1" si="116"/>
        <v>LOSE</v>
      </c>
      <c r="M1477" s="8">
        <f t="shared" ca="1" si="113"/>
        <v>-1</v>
      </c>
      <c r="N1477" s="8">
        <f t="shared" ca="1" si="114"/>
        <v>-84</v>
      </c>
      <c r="O1477" s="32">
        <f ca="1">SUM(M$4:M1477)/I1477</f>
        <v>-5.698778833107191E-2</v>
      </c>
      <c r="P1477" s="47">
        <f ca="1">_xlfn.VAR.P(M$4:M1477)</f>
        <v>0.99675239198113297</v>
      </c>
      <c r="Q1477" s="33">
        <f ca="1">COUNTIF(L$4:L1477, "WIN")/I1477</f>
        <v>0.47150610583446406</v>
      </c>
    </row>
    <row r="1478" spans="9:17" x14ac:dyDescent="0.25">
      <c r="I1478" s="5">
        <v>1475</v>
      </c>
      <c r="J1478" s="9">
        <f t="shared" ref="J1478:J1541" ca="1" si="117">RAND()</f>
        <v>0.74445894892354059</v>
      </c>
      <c r="K1478" s="7" t="str">
        <f t="shared" ca="1" si="115"/>
        <v>BLACK</v>
      </c>
      <c r="L1478" s="7" t="str">
        <f t="shared" ca="1" si="116"/>
        <v>LOSE</v>
      </c>
      <c r="M1478" s="8">
        <f t="shared" ref="M1478:M1541" ca="1" si="118">IF($L1478 = "WIN", 1, -1)</f>
        <v>-1</v>
      </c>
      <c r="N1478" s="8">
        <f t="shared" ref="N1478:N1541" ca="1" si="119">N1477+M1478</f>
        <v>-85</v>
      </c>
      <c r="O1478" s="32">
        <f ca="1">SUM(M$4:M1478)/I1478</f>
        <v>-5.7627118644067797E-2</v>
      </c>
      <c r="P1478" s="47">
        <f ca="1">_xlfn.VAR.P(M$4:M1478)</f>
        <v>0.99667911519678254</v>
      </c>
      <c r="Q1478" s="33">
        <f ca="1">COUNTIF(L$4:L1478, "WIN")/I1478</f>
        <v>0.47118644067796611</v>
      </c>
    </row>
    <row r="1479" spans="9:17" x14ac:dyDescent="0.25">
      <c r="I1479" s="5">
        <v>1476</v>
      </c>
      <c r="J1479" s="9">
        <f t="shared" ca="1" si="117"/>
        <v>0.67891738014857927</v>
      </c>
      <c r="K1479" s="7" t="str">
        <f t="shared" ca="1" si="115"/>
        <v>BLACK</v>
      </c>
      <c r="L1479" s="7" t="str">
        <f t="shared" ca="1" si="116"/>
        <v>LOSE</v>
      </c>
      <c r="M1479" s="8">
        <f t="shared" ca="1" si="118"/>
        <v>-1</v>
      </c>
      <c r="N1479" s="8">
        <f t="shared" ca="1" si="119"/>
        <v>-86</v>
      </c>
      <c r="O1479" s="32">
        <f ca="1">SUM(M$4:M1479)/I1479</f>
        <v>-5.8265582655826556E-2</v>
      </c>
      <c r="P1479" s="47">
        <f ca="1">_xlfn.VAR.P(M$4:M1479)</f>
        <v>0.99660512187777706</v>
      </c>
      <c r="Q1479" s="33">
        <f ca="1">COUNTIF(L$4:L1479, "WIN")/I1479</f>
        <v>0.4708672086720867</v>
      </c>
    </row>
    <row r="1480" spans="9:17" x14ac:dyDescent="0.25">
      <c r="I1480" s="5">
        <v>1477</v>
      </c>
      <c r="J1480" s="9">
        <f t="shared" ca="1" si="117"/>
        <v>0.19574125500319228</v>
      </c>
      <c r="K1480" s="7" t="str">
        <f t="shared" ca="1" si="115"/>
        <v>RED</v>
      </c>
      <c r="L1480" s="7" t="str">
        <f t="shared" ca="1" si="116"/>
        <v>WIN</v>
      </c>
      <c r="M1480" s="8">
        <f t="shared" ca="1" si="118"/>
        <v>1</v>
      </c>
      <c r="N1480" s="8">
        <f t="shared" ca="1" si="119"/>
        <v>-85</v>
      </c>
      <c r="O1480" s="32">
        <f ca="1">SUM(M$4:M1480)/I1480</f>
        <v>-5.7549085985104942E-2</v>
      </c>
      <c r="P1480" s="47">
        <f ca="1">_xlfn.VAR.P(M$4:M1480)</f>
        <v>0.99668810270227903</v>
      </c>
      <c r="Q1480" s="33">
        <f ca="1">COUNTIF(L$4:L1480, "WIN")/I1480</f>
        <v>0.4712254570074475</v>
      </c>
    </row>
    <row r="1481" spans="9:17" x14ac:dyDescent="0.25">
      <c r="I1481" s="5">
        <v>1478</v>
      </c>
      <c r="J1481" s="9">
        <f t="shared" ca="1" si="117"/>
        <v>0.19583382117079429</v>
      </c>
      <c r="K1481" s="7" t="str">
        <f t="shared" ca="1" si="115"/>
        <v>RED</v>
      </c>
      <c r="L1481" s="7" t="str">
        <f t="shared" ca="1" si="116"/>
        <v>WIN</v>
      </c>
      <c r="M1481" s="8">
        <f t="shared" ca="1" si="118"/>
        <v>1</v>
      </c>
      <c r="N1481" s="8">
        <f t="shared" ca="1" si="119"/>
        <v>-84</v>
      </c>
      <c r="O1481" s="32">
        <f ca="1">SUM(M$4:M1481)/I1481</f>
        <v>-5.6833558863328824E-2</v>
      </c>
      <c r="P1481" s="47">
        <f ca="1">_xlfn.VAR.P(M$4:M1481)</f>
        <v>0.99676994658692852</v>
      </c>
      <c r="Q1481" s="33">
        <f ca="1">COUNTIF(L$4:L1481, "WIN")/I1481</f>
        <v>0.47158322056833557</v>
      </c>
    </row>
    <row r="1482" spans="9:17" x14ac:dyDescent="0.25">
      <c r="I1482" s="5">
        <v>1479</v>
      </c>
      <c r="J1482" s="9">
        <f t="shared" ca="1" si="117"/>
        <v>0.40442435076212258</v>
      </c>
      <c r="K1482" s="7" t="str">
        <f t="shared" ca="1" si="115"/>
        <v>RED</v>
      </c>
      <c r="L1482" s="7" t="str">
        <f t="shared" ca="1" si="116"/>
        <v>WIN</v>
      </c>
      <c r="M1482" s="8">
        <f t="shared" ca="1" si="118"/>
        <v>1</v>
      </c>
      <c r="N1482" s="8">
        <f t="shared" ca="1" si="119"/>
        <v>-83</v>
      </c>
      <c r="O1482" s="32">
        <f ca="1">SUM(M$4:M1482)/I1482</f>
        <v>-5.6118999323867477E-2</v>
      </c>
      <c r="P1482" s="47">
        <f ca="1">_xlfn.VAR.P(M$4:M1482)</f>
        <v>0.99685065791488781</v>
      </c>
      <c r="Q1482" s="33">
        <f ca="1">COUNTIF(L$4:L1482, "WIN")/I1482</f>
        <v>0.47194050033806628</v>
      </c>
    </row>
    <row r="1483" spans="9:17" x14ac:dyDescent="0.25">
      <c r="I1483" s="5">
        <v>1480</v>
      </c>
      <c r="J1483" s="9">
        <f t="shared" ca="1" si="117"/>
        <v>0.26659521719417156</v>
      </c>
      <c r="K1483" s="7" t="str">
        <f t="shared" ca="1" si="115"/>
        <v>RED</v>
      </c>
      <c r="L1483" s="7" t="str">
        <f t="shared" ca="1" si="116"/>
        <v>WIN</v>
      </c>
      <c r="M1483" s="8">
        <f t="shared" ca="1" si="118"/>
        <v>1</v>
      </c>
      <c r="N1483" s="8">
        <f t="shared" ca="1" si="119"/>
        <v>-82</v>
      </c>
      <c r="O1483" s="32">
        <f ca="1">SUM(M$4:M1483)/I1483</f>
        <v>-5.5405405405405408E-2</v>
      </c>
      <c r="P1483" s="47">
        <f ca="1">_xlfn.VAR.P(M$4:M1483)</f>
        <v>0.99693024105186268</v>
      </c>
      <c r="Q1483" s="33">
        <f ca="1">COUNTIF(L$4:L1483, "WIN")/I1483</f>
        <v>0.4722972972972973</v>
      </c>
    </row>
    <row r="1484" spans="9:17" x14ac:dyDescent="0.25">
      <c r="I1484" s="5">
        <v>1481</v>
      </c>
      <c r="J1484" s="9">
        <f t="shared" ca="1" si="117"/>
        <v>0.21731900992555631</v>
      </c>
      <c r="K1484" s="7" t="str">
        <f t="shared" ca="1" si="115"/>
        <v>RED</v>
      </c>
      <c r="L1484" s="7" t="str">
        <f t="shared" ca="1" si="116"/>
        <v>WIN</v>
      </c>
      <c r="M1484" s="8">
        <f t="shared" ca="1" si="118"/>
        <v>1</v>
      </c>
      <c r="N1484" s="8">
        <f t="shared" ca="1" si="119"/>
        <v>-81</v>
      </c>
      <c r="O1484" s="32">
        <f ca="1">SUM(M$4:M1484)/I1484</f>
        <v>-5.4692775151924375E-2</v>
      </c>
      <c r="P1484" s="47">
        <f ca="1">_xlfn.VAR.P(M$4:M1484)</f>
        <v>0.99700870034618105</v>
      </c>
      <c r="Q1484" s="33">
        <f ca="1">COUNTIF(L$4:L1484, "WIN")/I1484</f>
        <v>0.47265361242403781</v>
      </c>
    </row>
    <row r="1485" spans="9:17" x14ac:dyDescent="0.25">
      <c r="I1485" s="5">
        <v>1482</v>
      </c>
      <c r="J1485" s="9">
        <f t="shared" ca="1" si="117"/>
        <v>0.3396737253094555</v>
      </c>
      <c r="K1485" s="7" t="str">
        <f t="shared" ca="1" si="115"/>
        <v>RED</v>
      </c>
      <c r="L1485" s="7" t="str">
        <f t="shared" ca="1" si="116"/>
        <v>WIN</v>
      </c>
      <c r="M1485" s="8">
        <f t="shared" ca="1" si="118"/>
        <v>1</v>
      </c>
      <c r="N1485" s="8">
        <f t="shared" ca="1" si="119"/>
        <v>-80</v>
      </c>
      <c r="O1485" s="32">
        <f ca="1">SUM(M$4:M1485)/I1485</f>
        <v>-5.3981106612685563E-2</v>
      </c>
      <c r="P1485" s="47">
        <f ca="1">_xlfn.VAR.P(M$4:M1485)</f>
        <v>0.99708604012886992</v>
      </c>
      <c r="Q1485" s="33">
        <f ca="1">COUNTIF(L$4:L1485, "WIN")/I1485</f>
        <v>0.47300944669365724</v>
      </c>
    </row>
    <row r="1486" spans="9:17" x14ac:dyDescent="0.25">
      <c r="I1486" s="5">
        <v>1483</v>
      </c>
      <c r="J1486" s="9">
        <f t="shared" ca="1" si="117"/>
        <v>0.81291005248142867</v>
      </c>
      <c r="K1486" s="7" t="str">
        <f t="shared" ca="1" si="115"/>
        <v>BLACK</v>
      </c>
      <c r="L1486" s="7" t="str">
        <f t="shared" ca="1" si="116"/>
        <v>LOSE</v>
      </c>
      <c r="M1486" s="8">
        <f t="shared" ca="1" si="118"/>
        <v>-1</v>
      </c>
      <c r="N1486" s="8">
        <f t="shared" ca="1" si="119"/>
        <v>-81</v>
      </c>
      <c r="O1486" s="32">
        <f ca="1">SUM(M$4:M1486)/I1486</f>
        <v>-5.4619015509103169E-2</v>
      </c>
      <c r="P1486" s="47">
        <f ca="1">_xlfn.VAR.P(M$4:M1486)</f>
        <v>0.99701676314481635</v>
      </c>
      <c r="Q1486" s="33">
        <f ca="1">COUNTIF(L$4:L1486, "WIN")/I1486</f>
        <v>0.4726904922454484</v>
      </c>
    </row>
    <row r="1487" spans="9:17" x14ac:dyDescent="0.25">
      <c r="I1487" s="5">
        <v>1484</v>
      </c>
      <c r="J1487" s="9">
        <f t="shared" ca="1" si="117"/>
        <v>0.45000618140225002</v>
      </c>
      <c r="K1487" s="7" t="str">
        <f t="shared" ca="1" si="115"/>
        <v>RED</v>
      </c>
      <c r="L1487" s="7" t="str">
        <f t="shared" ca="1" si="116"/>
        <v>WIN</v>
      </c>
      <c r="M1487" s="8">
        <f t="shared" ca="1" si="118"/>
        <v>1</v>
      </c>
      <c r="N1487" s="8">
        <f t="shared" ca="1" si="119"/>
        <v>-80</v>
      </c>
      <c r="O1487" s="32">
        <f ca="1">SUM(M$4:M1487)/I1487</f>
        <v>-5.3908355795148251E-2</v>
      </c>
      <c r="P1487" s="47">
        <f ca="1">_xlfn.VAR.P(M$4:M1487)</f>
        <v>0.99709388917546371</v>
      </c>
      <c r="Q1487" s="33">
        <f ca="1">COUNTIF(L$4:L1487, "WIN")/I1487</f>
        <v>0.47304582210242585</v>
      </c>
    </row>
    <row r="1488" spans="9:17" x14ac:dyDescent="0.25">
      <c r="I1488" s="5">
        <v>1485</v>
      </c>
      <c r="J1488" s="9">
        <f t="shared" ca="1" si="117"/>
        <v>0.24189427564257704</v>
      </c>
      <c r="K1488" s="7" t="str">
        <f t="shared" ca="1" si="115"/>
        <v>RED</v>
      </c>
      <c r="L1488" s="7" t="str">
        <f t="shared" ca="1" si="116"/>
        <v>WIN</v>
      </c>
      <c r="M1488" s="8">
        <f t="shared" ca="1" si="118"/>
        <v>1</v>
      </c>
      <c r="N1488" s="8">
        <f t="shared" ca="1" si="119"/>
        <v>-79</v>
      </c>
      <c r="O1488" s="32">
        <f ca="1">SUM(M$4:M1488)/I1488</f>
        <v>-5.3198653198653197E-2</v>
      </c>
      <c r="P1488" s="47">
        <f ca="1">_xlfn.VAR.P(M$4:M1488)</f>
        <v>0.99716990329784938</v>
      </c>
      <c r="Q1488" s="33">
        <f ca="1">COUNTIF(L$4:L1488, "WIN")/I1488</f>
        <v>0.47340067340067338</v>
      </c>
    </row>
    <row r="1489" spans="9:17" x14ac:dyDescent="0.25">
      <c r="I1489" s="5">
        <v>1486</v>
      </c>
      <c r="J1489" s="9">
        <f t="shared" ca="1" si="117"/>
        <v>0.88923680103113223</v>
      </c>
      <c r="K1489" s="7" t="str">
        <f t="shared" ca="1" si="115"/>
        <v>BLACK</v>
      </c>
      <c r="L1489" s="7" t="str">
        <f t="shared" ca="1" si="116"/>
        <v>LOSE</v>
      </c>
      <c r="M1489" s="8">
        <f t="shared" ca="1" si="118"/>
        <v>-1</v>
      </c>
      <c r="N1489" s="8">
        <f t="shared" ca="1" si="119"/>
        <v>-80</v>
      </c>
      <c r="O1489" s="32">
        <f ca="1">SUM(M$4:M1489)/I1489</f>
        <v>-5.3835800807537013E-2</v>
      </c>
      <c r="P1489" s="47">
        <f ca="1">_xlfn.VAR.P(M$4:M1489)</f>
        <v>0.99710170655141117</v>
      </c>
      <c r="Q1489" s="33">
        <f ca="1">COUNTIF(L$4:L1489, "WIN")/I1489</f>
        <v>0.47308209959623149</v>
      </c>
    </row>
    <row r="1490" spans="9:17" x14ac:dyDescent="0.25">
      <c r="I1490" s="5">
        <v>1487</v>
      </c>
      <c r="J1490" s="9">
        <f t="shared" ca="1" si="117"/>
        <v>0.80420452481304705</v>
      </c>
      <c r="K1490" s="7" t="str">
        <f t="shared" ca="1" si="115"/>
        <v>BLACK</v>
      </c>
      <c r="L1490" s="7" t="str">
        <f t="shared" ca="1" si="116"/>
        <v>LOSE</v>
      </c>
      <c r="M1490" s="8">
        <f t="shared" ca="1" si="118"/>
        <v>-1</v>
      </c>
      <c r="N1490" s="8">
        <f t="shared" ca="1" si="119"/>
        <v>-81</v>
      </c>
      <c r="O1490" s="32">
        <f ca="1">SUM(M$4:M1490)/I1490</f>
        <v>-5.4472091459314052E-2</v>
      </c>
      <c r="P1490" s="47">
        <f ca="1">_xlfn.VAR.P(M$4:M1490)</f>
        <v>0.99703279125204813</v>
      </c>
      <c r="Q1490" s="33">
        <f ca="1">COUNTIF(L$4:L1490, "WIN")/I1490</f>
        <v>0.47276395427034296</v>
      </c>
    </row>
    <row r="1491" spans="9:17" x14ac:dyDescent="0.25">
      <c r="I1491" s="5">
        <v>1488</v>
      </c>
      <c r="J1491" s="9">
        <f t="shared" ca="1" si="117"/>
        <v>0.12038868514865431</v>
      </c>
      <c r="K1491" s="7" t="str">
        <f t="shared" ca="1" si="115"/>
        <v>RED</v>
      </c>
      <c r="L1491" s="7" t="str">
        <f t="shared" ca="1" si="116"/>
        <v>WIN</v>
      </c>
      <c r="M1491" s="8">
        <f t="shared" ca="1" si="118"/>
        <v>1</v>
      </c>
      <c r="N1491" s="8">
        <f t="shared" ca="1" si="119"/>
        <v>-80</v>
      </c>
      <c r="O1491" s="32">
        <f ca="1">SUM(M$4:M1491)/I1491</f>
        <v>-5.3763440860215055E-2</v>
      </c>
      <c r="P1491" s="47">
        <f ca="1">_xlfn.VAR.P(M$4:M1491)</f>
        <v>0.99710949242687019</v>
      </c>
      <c r="Q1491" s="33">
        <f ca="1">COUNTIF(L$4:L1491, "WIN")/I1491</f>
        <v>0.4731182795698925</v>
      </c>
    </row>
    <row r="1492" spans="9:17" x14ac:dyDescent="0.25">
      <c r="I1492" s="5">
        <v>1489</v>
      </c>
      <c r="J1492" s="9">
        <f t="shared" ca="1" si="117"/>
        <v>0.92848499838440435</v>
      </c>
      <c r="K1492" s="7" t="str">
        <f t="shared" ca="1" si="115"/>
        <v>BLACK</v>
      </c>
      <c r="L1492" s="7" t="str">
        <f t="shared" ca="1" si="116"/>
        <v>LOSE</v>
      </c>
      <c r="M1492" s="8">
        <f t="shared" ca="1" si="118"/>
        <v>-1</v>
      </c>
      <c r="N1492" s="8">
        <f t="shared" ca="1" si="119"/>
        <v>-81</v>
      </c>
      <c r="O1492" s="32">
        <f ca="1">SUM(M$4:M1492)/I1492</f>
        <v>-5.4398925453324379E-2</v>
      </c>
      <c r="P1492" s="47">
        <f ca="1">_xlfn.VAR.P(M$4:M1492)</f>
        <v>0.99704075690952365</v>
      </c>
      <c r="Q1492" s="33">
        <f ca="1">COUNTIF(L$4:L1492, "WIN")/I1492</f>
        <v>0.47280053727333782</v>
      </c>
    </row>
    <row r="1493" spans="9:17" x14ac:dyDescent="0.25">
      <c r="I1493" s="5">
        <v>1490</v>
      </c>
      <c r="J1493" s="9">
        <f t="shared" ca="1" si="117"/>
        <v>0.12834139796571531</v>
      </c>
      <c r="K1493" s="7" t="str">
        <f t="shared" ca="1" si="115"/>
        <v>RED</v>
      </c>
      <c r="L1493" s="7" t="str">
        <f t="shared" ca="1" si="116"/>
        <v>WIN</v>
      </c>
      <c r="M1493" s="8">
        <f t="shared" ca="1" si="118"/>
        <v>1</v>
      </c>
      <c r="N1493" s="8">
        <f t="shared" ca="1" si="119"/>
        <v>-80</v>
      </c>
      <c r="O1493" s="32">
        <f ca="1">SUM(M$4:M1493)/I1493</f>
        <v>-5.3691275167785234E-2</v>
      </c>
      <c r="P1493" s="47">
        <f ca="1">_xlfn.VAR.P(M$4:M1493)</f>
        <v>0.99711724697085713</v>
      </c>
      <c r="Q1493" s="33">
        <f ca="1">COUNTIF(L$4:L1493, "WIN")/I1493</f>
        <v>0.47315436241610737</v>
      </c>
    </row>
    <row r="1494" spans="9:17" x14ac:dyDescent="0.25">
      <c r="I1494" s="5">
        <v>1491</v>
      </c>
      <c r="J1494" s="9">
        <f t="shared" ca="1" si="117"/>
        <v>0.99755528090811074</v>
      </c>
      <c r="K1494" s="7" t="str">
        <f t="shared" ca="1" si="115"/>
        <v>GREEN</v>
      </c>
      <c r="L1494" s="7" t="str">
        <f t="shared" ca="1" si="116"/>
        <v>LOSE</v>
      </c>
      <c r="M1494" s="8">
        <f t="shared" ca="1" si="118"/>
        <v>-1</v>
      </c>
      <c r="N1494" s="8">
        <f t="shared" ca="1" si="119"/>
        <v>-81</v>
      </c>
      <c r="O1494" s="32">
        <f ca="1">SUM(M$4:M1494)/I1494</f>
        <v>-5.4325955734406441E-2</v>
      </c>
      <c r="P1494" s="47">
        <f ca="1">_xlfn.VAR.P(M$4:M1494)</f>
        <v>0.99704869053354328</v>
      </c>
      <c r="Q1494" s="33">
        <f ca="1">COUNTIF(L$4:L1494, "WIN")/I1494</f>
        <v>0.47283702213279677</v>
      </c>
    </row>
    <row r="1495" spans="9:17" x14ac:dyDescent="0.25">
      <c r="I1495" s="5">
        <v>1492</v>
      </c>
      <c r="J1495" s="9">
        <f t="shared" ca="1" si="117"/>
        <v>0.9424164937627818</v>
      </c>
      <c r="K1495" s="7" t="str">
        <f t="shared" ca="1" si="115"/>
        <v>BLACK</v>
      </c>
      <c r="L1495" s="7" t="str">
        <f t="shared" ca="1" si="116"/>
        <v>LOSE</v>
      </c>
      <c r="M1495" s="8">
        <f t="shared" ca="1" si="118"/>
        <v>-1</v>
      </c>
      <c r="N1495" s="8">
        <f t="shared" ca="1" si="119"/>
        <v>-82</v>
      </c>
      <c r="O1495" s="32">
        <f ca="1">SUM(M$4:M1495)/I1495</f>
        <v>-5.4959785522788206E-2</v>
      </c>
      <c r="P1495" s="47">
        <f ca="1">_xlfn.VAR.P(M$4:M1495)</f>
        <v>0.9969794219752891</v>
      </c>
      <c r="Q1495" s="33">
        <f ca="1">COUNTIF(L$4:L1495, "WIN")/I1495</f>
        <v>0.47252010723860588</v>
      </c>
    </row>
    <row r="1496" spans="9:17" x14ac:dyDescent="0.25">
      <c r="I1496" s="5">
        <v>1493</v>
      </c>
      <c r="J1496" s="9">
        <f t="shared" ca="1" si="117"/>
        <v>0.13539890128705723</v>
      </c>
      <c r="K1496" s="7" t="str">
        <f t="shared" ca="1" si="115"/>
        <v>RED</v>
      </c>
      <c r="L1496" s="7" t="str">
        <f t="shared" ca="1" si="116"/>
        <v>WIN</v>
      </c>
      <c r="M1496" s="8">
        <f t="shared" ca="1" si="118"/>
        <v>1</v>
      </c>
      <c r="N1496" s="8">
        <f t="shared" ca="1" si="119"/>
        <v>-81</v>
      </c>
      <c r="O1496" s="32">
        <f ca="1">SUM(M$4:M1496)/I1496</f>
        <v>-5.4253181513730743E-2</v>
      </c>
      <c r="P1496" s="47">
        <f ca="1">_xlfn.VAR.P(M$4:M1496)</f>
        <v>0.99705659229563814</v>
      </c>
      <c r="Q1496" s="33">
        <f ca="1">COUNTIF(L$4:L1496, "WIN")/I1496</f>
        <v>0.47287340924313465</v>
      </c>
    </row>
    <row r="1497" spans="9:17" x14ac:dyDescent="0.25">
      <c r="I1497" s="5">
        <v>1494</v>
      </c>
      <c r="J1497" s="9">
        <f t="shared" ca="1" si="117"/>
        <v>0.64820888696263157</v>
      </c>
      <c r="K1497" s="7" t="str">
        <f t="shared" ca="1" si="115"/>
        <v>BLACK</v>
      </c>
      <c r="L1497" s="7" t="str">
        <f t="shared" ca="1" si="116"/>
        <v>LOSE</v>
      </c>
      <c r="M1497" s="8">
        <f t="shared" ca="1" si="118"/>
        <v>-1</v>
      </c>
      <c r="N1497" s="8">
        <f t="shared" ca="1" si="119"/>
        <v>-82</v>
      </c>
      <c r="O1497" s="32">
        <f ca="1">SUM(M$4:M1497)/I1497</f>
        <v>-5.4886211512717539E-2</v>
      </c>
      <c r="P1497" s="47">
        <f ca="1">_xlfn.VAR.P(M$4:M1497)</f>
        <v>0.99698750378578127</v>
      </c>
      <c r="Q1497" s="33">
        <f ca="1">COUNTIF(L$4:L1497, "WIN")/I1497</f>
        <v>0.47255689424364122</v>
      </c>
    </row>
    <row r="1498" spans="9:17" x14ac:dyDescent="0.25">
      <c r="I1498" s="5">
        <v>1495</v>
      </c>
      <c r="J1498" s="9">
        <f t="shared" ca="1" si="117"/>
        <v>0.57886494705231284</v>
      </c>
      <c r="K1498" s="7" t="str">
        <f t="shared" ca="1" si="115"/>
        <v>BLACK</v>
      </c>
      <c r="L1498" s="7" t="str">
        <f t="shared" ca="1" si="116"/>
        <v>LOSE</v>
      </c>
      <c r="M1498" s="8">
        <f t="shared" ca="1" si="118"/>
        <v>-1</v>
      </c>
      <c r="N1498" s="8">
        <f t="shared" ca="1" si="119"/>
        <v>-83</v>
      </c>
      <c r="O1498" s="32">
        <f ca="1">SUM(M$4:M1498)/I1498</f>
        <v>-5.5518394648829433E-2</v>
      </c>
      <c r="P1498" s="47">
        <f ca="1">_xlfn.VAR.P(M$4:M1498)</f>
        <v>0.99691770785561684</v>
      </c>
      <c r="Q1498" s="33">
        <f ca="1">COUNTIF(L$4:L1498, "WIN")/I1498</f>
        <v>0.47224080267558527</v>
      </c>
    </row>
    <row r="1499" spans="9:17" x14ac:dyDescent="0.25">
      <c r="I1499" s="5">
        <v>1496</v>
      </c>
      <c r="J1499" s="9">
        <f t="shared" ca="1" si="117"/>
        <v>0.27726785697437306</v>
      </c>
      <c r="K1499" s="7" t="str">
        <f t="shared" ca="1" si="115"/>
        <v>RED</v>
      </c>
      <c r="L1499" s="7" t="str">
        <f t="shared" ca="1" si="116"/>
        <v>WIN</v>
      </c>
      <c r="M1499" s="8">
        <f t="shared" ca="1" si="118"/>
        <v>1</v>
      </c>
      <c r="N1499" s="8">
        <f t="shared" ca="1" si="119"/>
        <v>-82</v>
      </c>
      <c r="O1499" s="32">
        <f ca="1">SUM(M$4:M1499)/I1499</f>
        <v>-5.4812834224598928E-2</v>
      </c>
      <c r="P1499" s="47">
        <f ca="1">_xlfn.VAR.P(M$4:M1499)</f>
        <v>0.99699555320426658</v>
      </c>
      <c r="Q1499" s="33">
        <f ca="1">COUNTIF(L$4:L1499, "WIN")/I1499</f>
        <v>0.47259358288770054</v>
      </c>
    </row>
    <row r="1500" spans="9:17" x14ac:dyDescent="0.25">
      <c r="I1500" s="5">
        <v>1497</v>
      </c>
      <c r="J1500" s="9">
        <f t="shared" ca="1" si="117"/>
        <v>0.15228675918878853</v>
      </c>
      <c r="K1500" s="7" t="str">
        <f t="shared" ca="1" si="115"/>
        <v>RED</v>
      </c>
      <c r="L1500" s="7" t="str">
        <f t="shared" ca="1" si="116"/>
        <v>WIN</v>
      </c>
      <c r="M1500" s="8">
        <f t="shared" ca="1" si="118"/>
        <v>1</v>
      </c>
      <c r="N1500" s="8">
        <f t="shared" ca="1" si="119"/>
        <v>-81</v>
      </c>
      <c r="O1500" s="32">
        <f ca="1">SUM(M$4:M1500)/I1500</f>
        <v>-5.410821643286573E-2</v>
      </c>
      <c r="P1500" s="47">
        <f ca="1">_xlfn.VAR.P(M$4:M1500)</f>
        <v>0.9970723009144542</v>
      </c>
      <c r="Q1500" s="33">
        <f ca="1">COUNTIF(L$4:L1500, "WIN")/I1500</f>
        <v>0.47294589178356711</v>
      </c>
    </row>
    <row r="1501" spans="9:17" x14ac:dyDescent="0.25">
      <c r="I1501" s="5">
        <v>1498</v>
      </c>
      <c r="J1501" s="9">
        <f t="shared" ca="1" si="117"/>
        <v>0.35534344138322638</v>
      </c>
      <c r="K1501" s="7" t="str">
        <f t="shared" ca="1" si="115"/>
        <v>RED</v>
      </c>
      <c r="L1501" s="7" t="str">
        <f t="shared" ca="1" si="116"/>
        <v>WIN</v>
      </c>
      <c r="M1501" s="8">
        <f t="shared" ca="1" si="118"/>
        <v>1</v>
      </c>
      <c r="N1501" s="8">
        <f t="shared" ca="1" si="119"/>
        <v>-80</v>
      </c>
      <c r="O1501" s="32">
        <f ca="1">SUM(M$4:M1501)/I1501</f>
        <v>-5.3404539385847799E-2</v>
      </c>
      <c r="P1501" s="47">
        <f ca="1">_xlfn.VAR.P(M$4:M1501)</f>
        <v>0.99714795517298538</v>
      </c>
      <c r="Q1501" s="33">
        <f ca="1">COUNTIF(L$4:L1501, "WIN")/I1501</f>
        <v>0.47329773030707611</v>
      </c>
    </row>
    <row r="1502" spans="9:17" x14ac:dyDescent="0.25">
      <c r="I1502" s="5">
        <v>1499</v>
      </c>
      <c r="J1502" s="9">
        <f t="shared" ca="1" si="117"/>
        <v>0.92408594879949302</v>
      </c>
      <c r="K1502" s="7" t="str">
        <f t="shared" ca="1" si="115"/>
        <v>BLACK</v>
      </c>
      <c r="L1502" s="7" t="str">
        <f t="shared" ca="1" si="116"/>
        <v>LOSE</v>
      </c>
      <c r="M1502" s="8">
        <f t="shared" ca="1" si="118"/>
        <v>-1</v>
      </c>
      <c r="N1502" s="8">
        <f t="shared" ca="1" si="119"/>
        <v>-81</v>
      </c>
      <c r="O1502" s="32">
        <f ca="1">SUM(M$4:M1502)/I1502</f>
        <v>-5.4036024016010674E-2</v>
      </c>
      <c r="P1502" s="47">
        <f ca="1">_xlfn.VAR.P(M$4:M1502)</f>
        <v>0.99708010810854109</v>
      </c>
      <c r="Q1502" s="33">
        <f ca="1">COUNTIF(L$4:L1502, "WIN")/I1502</f>
        <v>0.47298198799199465</v>
      </c>
    </row>
    <row r="1503" spans="9:17" x14ac:dyDescent="0.25">
      <c r="I1503" s="5">
        <v>1500</v>
      </c>
      <c r="J1503" s="9">
        <f t="shared" ca="1" si="117"/>
        <v>0.6868515482424089</v>
      </c>
      <c r="K1503" s="7" t="str">
        <f t="shared" ca="1" si="115"/>
        <v>BLACK</v>
      </c>
      <c r="L1503" s="7" t="str">
        <f t="shared" ca="1" si="116"/>
        <v>LOSE</v>
      </c>
      <c r="M1503" s="8">
        <f t="shared" ca="1" si="118"/>
        <v>-1</v>
      </c>
      <c r="N1503" s="8">
        <f t="shared" ca="1" si="119"/>
        <v>-82</v>
      </c>
      <c r="O1503" s="32">
        <f ca="1">SUM(M$4:M1503)/I1503</f>
        <v>-5.4666666666666669E-2</v>
      </c>
      <c r="P1503" s="47">
        <f ca="1">_xlfn.VAR.P(M$4:M1503)</f>
        <v>0.99701155555555554</v>
      </c>
      <c r="Q1503" s="33">
        <f ca="1">COUNTIF(L$4:L1503, "WIN")/I1503</f>
        <v>0.47266666666666668</v>
      </c>
    </row>
    <row r="1504" spans="9:17" x14ac:dyDescent="0.25">
      <c r="I1504" s="5">
        <v>1501</v>
      </c>
      <c r="J1504" s="9">
        <f t="shared" ca="1" si="117"/>
        <v>0.22649544363106011</v>
      </c>
      <c r="K1504" s="7" t="str">
        <f t="shared" ca="1" si="115"/>
        <v>RED</v>
      </c>
      <c r="L1504" s="7" t="str">
        <f t="shared" ca="1" si="116"/>
        <v>WIN</v>
      </c>
      <c r="M1504" s="8">
        <f t="shared" ca="1" si="118"/>
        <v>1</v>
      </c>
      <c r="N1504" s="8">
        <f t="shared" ca="1" si="119"/>
        <v>-81</v>
      </c>
      <c r="O1504" s="32">
        <f ca="1">SUM(M$4:M1504)/I1504</f>
        <v>-5.3964023984010658E-2</v>
      </c>
      <c r="P1504" s="47">
        <f ca="1">_xlfn.VAR.P(M$4:M1504)</f>
        <v>0.99708788411545313</v>
      </c>
      <c r="Q1504" s="33">
        <f ca="1">COUNTIF(L$4:L1504, "WIN")/I1504</f>
        <v>0.47301798800799466</v>
      </c>
    </row>
    <row r="1505" spans="9:17" x14ac:dyDescent="0.25">
      <c r="I1505" s="5">
        <v>1502</v>
      </c>
      <c r="J1505" s="9">
        <f t="shared" ca="1" si="117"/>
        <v>0.41425404602060345</v>
      </c>
      <c r="K1505" s="7" t="str">
        <f t="shared" ca="1" si="115"/>
        <v>RED</v>
      </c>
      <c r="L1505" s="7" t="str">
        <f t="shared" ca="1" si="116"/>
        <v>WIN</v>
      </c>
      <c r="M1505" s="8">
        <f t="shared" ca="1" si="118"/>
        <v>1</v>
      </c>
      <c r="N1505" s="8">
        <f t="shared" ca="1" si="119"/>
        <v>-80</v>
      </c>
      <c r="O1505" s="32">
        <f ca="1">SUM(M$4:M1505)/I1505</f>
        <v>-5.3262316910785618E-2</v>
      </c>
      <c r="P1505" s="47">
        <f ca="1">_xlfn.VAR.P(M$4:M1505)</f>
        <v>0.99716312559729503</v>
      </c>
      <c r="Q1505" s="33">
        <f ca="1">COUNTIF(L$4:L1505, "WIN")/I1505</f>
        <v>0.47336884154460718</v>
      </c>
    </row>
    <row r="1506" spans="9:17" x14ac:dyDescent="0.25">
      <c r="I1506" s="5">
        <v>1503</v>
      </c>
      <c r="J1506" s="9">
        <f t="shared" ca="1" si="117"/>
        <v>0.59132253333264928</v>
      </c>
      <c r="K1506" s="7" t="str">
        <f t="shared" ca="1" si="115"/>
        <v>BLACK</v>
      </c>
      <c r="L1506" s="7" t="str">
        <f t="shared" ca="1" si="116"/>
        <v>LOSE</v>
      </c>
      <c r="M1506" s="8">
        <f t="shared" ca="1" si="118"/>
        <v>-1</v>
      </c>
      <c r="N1506" s="8">
        <f t="shared" ca="1" si="119"/>
        <v>-81</v>
      </c>
      <c r="O1506" s="32">
        <f ca="1">SUM(M$4:M1506)/I1506</f>
        <v>-5.3892215568862277E-2</v>
      </c>
      <c r="P1506" s="47">
        <f ca="1">_xlfn.VAR.P(M$4:M1506)</f>
        <v>0.99709562910107929</v>
      </c>
      <c r="Q1506" s="33">
        <f ca="1">COUNTIF(L$4:L1506, "WIN")/I1506</f>
        <v>0.47305389221556887</v>
      </c>
    </row>
    <row r="1507" spans="9:17" x14ac:dyDescent="0.25">
      <c r="I1507" s="5">
        <v>1504</v>
      </c>
      <c r="J1507" s="9">
        <f t="shared" ca="1" si="117"/>
        <v>0.28065769787277906</v>
      </c>
      <c r="K1507" s="7" t="str">
        <f t="shared" ca="1" si="115"/>
        <v>RED</v>
      </c>
      <c r="L1507" s="7" t="str">
        <f t="shared" ca="1" si="116"/>
        <v>WIN</v>
      </c>
      <c r="M1507" s="8">
        <f t="shared" ca="1" si="118"/>
        <v>1</v>
      </c>
      <c r="N1507" s="8">
        <f t="shared" ca="1" si="119"/>
        <v>-80</v>
      </c>
      <c r="O1507" s="32">
        <f ca="1">SUM(M$4:M1507)/I1507</f>
        <v>-5.3191489361702128E-2</v>
      </c>
      <c r="P1507" s="47">
        <f ca="1">_xlfn.VAR.P(M$4:M1507)</f>
        <v>0.99717066545948396</v>
      </c>
      <c r="Q1507" s="33">
        <f ca="1">COUNTIF(L$4:L1507, "WIN")/I1507</f>
        <v>0.47340425531914893</v>
      </c>
    </row>
    <row r="1508" spans="9:17" x14ac:dyDescent="0.25">
      <c r="I1508" s="5">
        <v>1505</v>
      </c>
      <c r="J1508" s="9">
        <f t="shared" ca="1" si="117"/>
        <v>0.29740195650489776</v>
      </c>
      <c r="K1508" s="7" t="str">
        <f t="shared" ca="1" si="115"/>
        <v>RED</v>
      </c>
      <c r="L1508" s="7" t="str">
        <f t="shared" ca="1" si="116"/>
        <v>WIN</v>
      </c>
      <c r="M1508" s="8">
        <f t="shared" ca="1" si="118"/>
        <v>1</v>
      </c>
      <c r="N1508" s="8">
        <f t="shared" ca="1" si="119"/>
        <v>-79</v>
      </c>
      <c r="O1508" s="32">
        <f ca="1">SUM(M$4:M1508)/I1508</f>
        <v>-5.2491694352159467E-2</v>
      </c>
      <c r="P1508" s="47">
        <f ca="1">_xlfn.VAR.P(M$4:M1508)</f>
        <v>0.99724462202403952</v>
      </c>
      <c r="Q1508" s="33">
        <f ca="1">COUNTIF(L$4:L1508, "WIN")/I1508</f>
        <v>0.47375415282392025</v>
      </c>
    </row>
    <row r="1509" spans="9:17" x14ac:dyDescent="0.25">
      <c r="I1509" s="5">
        <v>1506</v>
      </c>
      <c r="J1509" s="9">
        <f t="shared" ca="1" si="117"/>
        <v>0.93053934680316452</v>
      </c>
      <c r="K1509" s="7" t="str">
        <f t="shared" ca="1" si="115"/>
        <v>BLACK</v>
      </c>
      <c r="L1509" s="7" t="str">
        <f t="shared" ca="1" si="116"/>
        <v>LOSE</v>
      </c>
      <c r="M1509" s="8">
        <f t="shared" ca="1" si="118"/>
        <v>-1</v>
      </c>
      <c r="N1509" s="8">
        <f t="shared" ca="1" si="119"/>
        <v>-80</v>
      </c>
      <c r="O1509" s="32">
        <f ca="1">SUM(M$4:M1509)/I1509</f>
        <v>-5.3120849933598939E-2</v>
      </c>
      <c r="P1509" s="47">
        <f ca="1">_xlfn.VAR.P(M$4:M1509)</f>
        <v>0.9971781753023321</v>
      </c>
      <c r="Q1509" s="33">
        <f ca="1">COUNTIF(L$4:L1509, "WIN")/I1509</f>
        <v>0.47343957503320055</v>
      </c>
    </row>
    <row r="1510" spans="9:17" x14ac:dyDescent="0.25">
      <c r="I1510" s="5">
        <v>1507</v>
      </c>
      <c r="J1510" s="9">
        <f t="shared" ca="1" si="117"/>
        <v>0.34417844759481553</v>
      </c>
      <c r="K1510" s="7" t="str">
        <f t="shared" ca="1" si="115"/>
        <v>RED</v>
      </c>
      <c r="L1510" s="7" t="str">
        <f t="shared" ca="1" si="116"/>
        <v>WIN</v>
      </c>
      <c r="M1510" s="8">
        <f t="shared" ca="1" si="118"/>
        <v>1</v>
      </c>
      <c r="N1510" s="8">
        <f t="shared" ca="1" si="119"/>
        <v>-79</v>
      </c>
      <c r="O1510" s="32">
        <f ca="1">SUM(M$4:M1510)/I1510</f>
        <v>-5.2422030524220307E-2</v>
      </c>
      <c r="P1510" s="47">
        <f ca="1">_xlfn.VAR.P(M$4:M1510)</f>
        <v>0.99725193071571772</v>
      </c>
      <c r="Q1510" s="33">
        <f ca="1">COUNTIF(L$4:L1510, "WIN")/I1510</f>
        <v>0.47378898473788983</v>
      </c>
    </row>
    <row r="1511" spans="9:17" x14ac:dyDescent="0.25">
      <c r="I1511" s="5">
        <v>1508</v>
      </c>
      <c r="J1511" s="9">
        <f t="shared" ca="1" si="117"/>
        <v>0.18888422877617128</v>
      </c>
      <c r="K1511" s="7" t="str">
        <f t="shared" ca="1" si="115"/>
        <v>RED</v>
      </c>
      <c r="L1511" s="7" t="str">
        <f t="shared" ca="1" si="116"/>
        <v>WIN</v>
      </c>
      <c r="M1511" s="8">
        <f t="shared" ca="1" si="118"/>
        <v>1</v>
      </c>
      <c r="N1511" s="8">
        <f t="shared" ca="1" si="119"/>
        <v>-78</v>
      </c>
      <c r="O1511" s="32">
        <f ca="1">SUM(M$4:M1511)/I1511</f>
        <v>-5.1724137931034482E-2</v>
      </c>
      <c r="P1511" s="47">
        <f ca="1">_xlfn.VAR.P(M$4:M1511)</f>
        <v>0.99732461355529134</v>
      </c>
      <c r="Q1511" s="33">
        <f ca="1">COUNTIF(L$4:L1511, "WIN")/I1511</f>
        <v>0.47413793103448276</v>
      </c>
    </row>
    <row r="1512" spans="9:17" x14ac:dyDescent="0.25">
      <c r="I1512" s="5">
        <v>1509</v>
      </c>
      <c r="J1512" s="9">
        <f t="shared" ca="1" si="117"/>
        <v>0.37718923348531008</v>
      </c>
      <c r="K1512" s="7" t="str">
        <f t="shared" ca="1" si="115"/>
        <v>RED</v>
      </c>
      <c r="L1512" s="7" t="str">
        <f t="shared" ca="1" si="116"/>
        <v>WIN</v>
      </c>
      <c r="M1512" s="8">
        <f t="shared" ca="1" si="118"/>
        <v>1</v>
      </c>
      <c r="N1512" s="8">
        <f t="shared" ca="1" si="119"/>
        <v>-77</v>
      </c>
      <c r="O1512" s="32">
        <f ca="1">SUM(M$4:M1512)/I1512</f>
        <v>-5.1027170311464545E-2</v>
      </c>
      <c r="P1512" s="47">
        <f ca="1">_xlfn.VAR.P(M$4:M1512)</f>
        <v>0.99739622789000482</v>
      </c>
      <c r="Q1512" s="33">
        <f ca="1">COUNTIF(L$4:L1512, "WIN")/I1512</f>
        <v>0.47448641484426773</v>
      </c>
    </row>
    <row r="1513" spans="9:17" x14ac:dyDescent="0.25">
      <c r="I1513" s="5">
        <v>1510</v>
      </c>
      <c r="J1513" s="9">
        <f t="shared" ca="1" si="117"/>
        <v>0.74421690962018983</v>
      </c>
      <c r="K1513" s="7" t="str">
        <f t="shared" ca="1" si="115"/>
        <v>BLACK</v>
      </c>
      <c r="L1513" s="7" t="str">
        <f t="shared" ca="1" si="116"/>
        <v>LOSE</v>
      </c>
      <c r="M1513" s="8">
        <f t="shared" ca="1" si="118"/>
        <v>-1</v>
      </c>
      <c r="N1513" s="8">
        <f t="shared" ca="1" si="119"/>
        <v>-78</v>
      </c>
      <c r="O1513" s="32">
        <f ca="1">SUM(M$4:M1513)/I1513</f>
        <v>-5.1655629139072845E-2</v>
      </c>
      <c r="P1513" s="47">
        <f ca="1">_xlfn.VAR.P(M$4:M1513)</f>
        <v>0.99733169597824656</v>
      </c>
      <c r="Q1513" s="33">
        <f ca="1">COUNTIF(L$4:L1513, "WIN")/I1513</f>
        <v>0.47417218543046358</v>
      </c>
    </row>
    <row r="1514" spans="9:17" x14ac:dyDescent="0.25">
      <c r="I1514" s="5">
        <v>1511</v>
      </c>
      <c r="J1514" s="9">
        <f t="shared" ca="1" si="117"/>
        <v>0.63543416362470373</v>
      </c>
      <c r="K1514" s="7" t="str">
        <f t="shared" ca="1" si="115"/>
        <v>BLACK</v>
      </c>
      <c r="L1514" s="7" t="str">
        <f t="shared" ca="1" si="116"/>
        <v>LOSE</v>
      </c>
      <c r="M1514" s="8">
        <f t="shared" ca="1" si="118"/>
        <v>-1</v>
      </c>
      <c r="N1514" s="8">
        <f t="shared" ca="1" si="119"/>
        <v>-79</v>
      </c>
      <c r="O1514" s="32">
        <f ca="1">SUM(M$4:M1514)/I1514</f>
        <v>-5.2283256121773661E-2</v>
      </c>
      <c r="P1514" s="47">
        <f ca="1">_xlfn.VAR.P(M$4:M1514)</f>
        <v>0.99726646112930506</v>
      </c>
      <c r="Q1514" s="33">
        <f ca="1">COUNTIF(L$4:L1514, "WIN")/I1514</f>
        <v>0.47385837193911318</v>
      </c>
    </row>
    <row r="1515" spans="9:17" x14ac:dyDescent="0.25">
      <c r="I1515" s="5">
        <v>1512</v>
      </c>
      <c r="J1515" s="9">
        <f t="shared" ca="1" si="117"/>
        <v>0.51148573020725296</v>
      </c>
      <c r="K1515" s="7" t="str">
        <f t="shared" ca="1" si="115"/>
        <v>BLACK</v>
      </c>
      <c r="L1515" s="7" t="str">
        <f t="shared" ca="1" si="116"/>
        <v>LOSE</v>
      </c>
      <c r="M1515" s="8">
        <f t="shared" ca="1" si="118"/>
        <v>-1</v>
      </c>
      <c r="N1515" s="8">
        <f t="shared" ca="1" si="119"/>
        <v>-80</v>
      </c>
      <c r="O1515" s="32">
        <f ca="1">SUM(M$4:M1515)/I1515</f>
        <v>-5.2910052910052907E-2</v>
      </c>
      <c r="P1515" s="47">
        <f ca="1">_xlfn.VAR.P(M$4:M1515)</f>
        <v>0.99720052630105538</v>
      </c>
      <c r="Q1515" s="33">
        <f ca="1">COUNTIF(L$4:L1515, "WIN")/I1515</f>
        <v>0.47354497354497355</v>
      </c>
    </row>
    <row r="1516" spans="9:17" x14ac:dyDescent="0.25">
      <c r="I1516" s="5">
        <v>1513</v>
      </c>
      <c r="J1516" s="9">
        <f t="shared" ca="1" si="117"/>
        <v>0.39329764292814573</v>
      </c>
      <c r="K1516" s="7" t="str">
        <f t="shared" ca="1" si="115"/>
        <v>RED</v>
      </c>
      <c r="L1516" s="7" t="str">
        <f t="shared" ca="1" si="116"/>
        <v>WIN</v>
      </c>
      <c r="M1516" s="8">
        <f t="shared" ca="1" si="118"/>
        <v>1</v>
      </c>
      <c r="N1516" s="8">
        <f t="shared" ca="1" si="119"/>
        <v>-79</v>
      </c>
      <c r="O1516" s="32">
        <f ca="1">SUM(M$4:M1516)/I1516</f>
        <v>-5.221414408460013E-2</v>
      </c>
      <c r="P1516" s="47">
        <f ca="1">_xlfn.VAR.P(M$4:M1516)</f>
        <v>0.99727368315751264</v>
      </c>
      <c r="Q1516" s="33">
        <f ca="1">COUNTIF(L$4:L1516, "WIN")/I1516</f>
        <v>0.47389292795769994</v>
      </c>
    </row>
    <row r="1517" spans="9:17" x14ac:dyDescent="0.25">
      <c r="I1517" s="5">
        <v>1514</v>
      </c>
      <c r="J1517" s="9">
        <f t="shared" ca="1" si="117"/>
        <v>0.86595684186377153</v>
      </c>
      <c r="K1517" s="7" t="str">
        <f t="shared" ca="1" si="115"/>
        <v>BLACK</v>
      </c>
      <c r="L1517" s="7" t="str">
        <f t="shared" ca="1" si="116"/>
        <v>LOSE</v>
      </c>
      <c r="M1517" s="8">
        <f t="shared" ca="1" si="118"/>
        <v>-1</v>
      </c>
      <c r="N1517" s="8">
        <f t="shared" ca="1" si="119"/>
        <v>-80</v>
      </c>
      <c r="O1517" s="32">
        <f ca="1">SUM(M$4:M1517)/I1517</f>
        <v>-5.2840158520475564E-2</v>
      </c>
      <c r="P1517" s="47">
        <f ca="1">_xlfn.VAR.P(M$4:M1517)</f>
        <v>0.99720791764753103</v>
      </c>
      <c r="Q1517" s="33">
        <f ca="1">COUNTIF(L$4:L1517, "WIN")/I1517</f>
        <v>0.47357992073976224</v>
      </c>
    </row>
    <row r="1518" spans="9:17" x14ac:dyDescent="0.25">
      <c r="I1518" s="5">
        <v>1515</v>
      </c>
      <c r="J1518" s="9">
        <f t="shared" ca="1" si="117"/>
        <v>0.62081803931660495</v>
      </c>
      <c r="K1518" s="7" t="str">
        <f t="shared" ca="1" si="115"/>
        <v>BLACK</v>
      </c>
      <c r="L1518" s="7" t="str">
        <f t="shared" ca="1" si="116"/>
        <v>LOSE</v>
      </c>
      <c r="M1518" s="8">
        <f t="shared" ca="1" si="118"/>
        <v>-1</v>
      </c>
      <c r="N1518" s="8">
        <f t="shared" ca="1" si="119"/>
        <v>-81</v>
      </c>
      <c r="O1518" s="32">
        <f ca="1">SUM(M$4:M1518)/I1518</f>
        <v>-5.3465346534653464E-2</v>
      </c>
      <c r="P1518" s="47">
        <f ca="1">_xlfn.VAR.P(M$4:M1518)</f>
        <v>0.99714145671992938</v>
      </c>
      <c r="Q1518" s="33">
        <f ca="1">COUNTIF(L$4:L1518, "WIN")/I1518</f>
        <v>0.47326732673267324</v>
      </c>
    </row>
    <row r="1519" spans="9:17" x14ac:dyDescent="0.25">
      <c r="I1519" s="5">
        <v>1516</v>
      </c>
      <c r="J1519" s="9">
        <f t="shared" ca="1" si="117"/>
        <v>0.50381064266345088</v>
      </c>
      <c r="K1519" s="7" t="str">
        <f t="shared" ca="1" si="115"/>
        <v>BLACK</v>
      </c>
      <c r="L1519" s="7" t="str">
        <f t="shared" ca="1" si="116"/>
        <v>LOSE</v>
      </c>
      <c r="M1519" s="8">
        <f t="shared" ca="1" si="118"/>
        <v>-1</v>
      </c>
      <c r="N1519" s="8">
        <f t="shared" ca="1" si="119"/>
        <v>-82</v>
      </c>
      <c r="O1519" s="32">
        <f ca="1">SUM(M$4:M1519)/I1519</f>
        <v>-5.4089709762532981E-2</v>
      </c>
      <c r="P1519" s="47">
        <f ca="1">_xlfn.VAR.P(M$4:M1519)</f>
        <v>0.997074303297805</v>
      </c>
      <c r="Q1519" s="33">
        <f ca="1">COUNTIF(L$4:L1519, "WIN")/I1519</f>
        <v>0.47295514511873349</v>
      </c>
    </row>
    <row r="1520" spans="9:17" x14ac:dyDescent="0.25">
      <c r="I1520" s="5">
        <v>1517</v>
      </c>
      <c r="J1520" s="9">
        <f t="shared" ca="1" si="117"/>
        <v>5.7924261943058664E-2</v>
      </c>
      <c r="K1520" s="7" t="str">
        <f t="shared" ca="1" si="115"/>
        <v>RED</v>
      </c>
      <c r="L1520" s="7" t="str">
        <f t="shared" ca="1" si="116"/>
        <v>WIN</v>
      </c>
      <c r="M1520" s="8">
        <f t="shared" ca="1" si="118"/>
        <v>1</v>
      </c>
      <c r="N1520" s="8">
        <f t="shared" ca="1" si="119"/>
        <v>-81</v>
      </c>
      <c r="O1520" s="32">
        <f ca="1">SUM(M$4:M1520)/I1520</f>
        <v>-5.3394858272907054E-2</v>
      </c>
      <c r="P1520" s="47">
        <f ca="1">_xlfn.VAR.P(M$4:M1520)</f>
        <v>0.99714898911001615</v>
      </c>
      <c r="Q1520" s="33">
        <f ca="1">COUNTIF(L$4:L1520, "WIN")/I1520</f>
        <v>0.47330257086354649</v>
      </c>
    </row>
    <row r="1521" spans="9:17" x14ac:dyDescent="0.25">
      <c r="I1521" s="5">
        <v>1518</v>
      </c>
      <c r="J1521" s="9">
        <f t="shared" ca="1" si="117"/>
        <v>0.93617645504993019</v>
      </c>
      <c r="K1521" s="7" t="str">
        <f t="shared" ca="1" si="115"/>
        <v>BLACK</v>
      </c>
      <c r="L1521" s="7" t="str">
        <f t="shared" ca="1" si="116"/>
        <v>LOSE</v>
      </c>
      <c r="M1521" s="8">
        <f t="shared" ca="1" si="118"/>
        <v>-1</v>
      </c>
      <c r="N1521" s="8">
        <f t="shared" ca="1" si="119"/>
        <v>-82</v>
      </c>
      <c r="O1521" s="32">
        <f ca="1">SUM(M$4:M1521)/I1521</f>
        <v>-5.4018445322793152E-2</v>
      </c>
      <c r="P1521" s="47">
        <f ca="1">_xlfn.VAR.P(M$4:M1521)</f>
        <v>0.99708200756490839</v>
      </c>
      <c r="Q1521" s="33">
        <f ca="1">COUNTIF(L$4:L1521, "WIN")/I1521</f>
        <v>0.47299077733860345</v>
      </c>
    </row>
    <row r="1522" spans="9:17" x14ac:dyDescent="0.25">
      <c r="I1522" s="5">
        <v>1519</v>
      </c>
      <c r="J1522" s="9">
        <f t="shared" ca="1" si="117"/>
        <v>0.22039140358186493</v>
      </c>
      <c r="K1522" s="7" t="str">
        <f t="shared" ca="1" si="115"/>
        <v>RED</v>
      </c>
      <c r="L1522" s="7" t="str">
        <f t="shared" ca="1" si="116"/>
        <v>WIN</v>
      </c>
      <c r="M1522" s="8">
        <f t="shared" ca="1" si="118"/>
        <v>1</v>
      </c>
      <c r="N1522" s="8">
        <f t="shared" ca="1" si="119"/>
        <v>-81</v>
      </c>
      <c r="O1522" s="32">
        <f ca="1">SUM(M$4:M1522)/I1522</f>
        <v>-5.3324555628703092E-2</v>
      </c>
      <c r="P1522" s="47">
        <f ca="1">_xlfn.VAR.P(M$4:M1522)</f>
        <v>0.99715649176700139</v>
      </c>
      <c r="Q1522" s="33">
        <f ca="1">COUNTIF(L$4:L1522, "WIN")/I1522</f>
        <v>0.47333772218564846</v>
      </c>
    </row>
    <row r="1523" spans="9:17" x14ac:dyDescent="0.25">
      <c r="I1523" s="5">
        <v>1520</v>
      </c>
      <c r="J1523" s="9">
        <f t="shared" ca="1" si="117"/>
        <v>0.34762814489987848</v>
      </c>
      <c r="K1523" s="7" t="str">
        <f t="shared" ca="1" si="115"/>
        <v>RED</v>
      </c>
      <c r="L1523" s="7" t="str">
        <f t="shared" ca="1" si="116"/>
        <v>WIN</v>
      </c>
      <c r="M1523" s="8">
        <f t="shared" ca="1" si="118"/>
        <v>1</v>
      </c>
      <c r="N1523" s="8">
        <f t="shared" ca="1" si="119"/>
        <v>-80</v>
      </c>
      <c r="O1523" s="32">
        <f ca="1">SUM(M$4:M1523)/I1523</f>
        <v>-5.2631578947368418E-2</v>
      </c>
      <c r="P1523" s="47">
        <f ca="1">_xlfn.VAR.P(M$4:M1523)</f>
        <v>0.99722991689750695</v>
      </c>
      <c r="Q1523" s="33">
        <f ca="1">COUNTIF(L$4:L1523, "WIN")/I1523</f>
        <v>0.47368421052631576</v>
      </c>
    </row>
    <row r="1524" spans="9:17" x14ac:dyDescent="0.25">
      <c r="I1524" s="5">
        <v>1521</v>
      </c>
      <c r="J1524" s="9">
        <f t="shared" ca="1" si="117"/>
        <v>0.82162328140987551</v>
      </c>
      <c r="K1524" s="7" t="str">
        <f t="shared" ca="1" si="115"/>
        <v>BLACK</v>
      </c>
      <c r="L1524" s="7" t="str">
        <f t="shared" ca="1" si="116"/>
        <v>LOSE</v>
      </c>
      <c r="M1524" s="8">
        <f t="shared" ca="1" si="118"/>
        <v>-1</v>
      </c>
      <c r="N1524" s="8">
        <f t="shared" ca="1" si="119"/>
        <v>-81</v>
      </c>
      <c r="O1524" s="32">
        <f ca="1">SUM(M$4:M1524)/I1524</f>
        <v>-5.3254437869822487E-2</v>
      </c>
      <c r="P1524" s="47">
        <f ca="1">_xlfn.VAR.P(M$4:M1524)</f>
        <v>0.99716396484716918</v>
      </c>
      <c r="Q1524" s="33">
        <f ca="1">COUNTIF(L$4:L1524, "WIN")/I1524</f>
        <v>0.47337278106508873</v>
      </c>
    </row>
    <row r="1525" spans="9:17" x14ac:dyDescent="0.25">
      <c r="I1525" s="5">
        <v>1522</v>
      </c>
      <c r="J1525" s="9">
        <f t="shared" ca="1" si="117"/>
        <v>0.27182269467787923</v>
      </c>
      <c r="K1525" s="7" t="str">
        <f t="shared" ca="1" si="115"/>
        <v>RED</v>
      </c>
      <c r="L1525" s="7" t="str">
        <f t="shared" ca="1" si="116"/>
        <v>WIN</v>
      </c>
      <c r="M1525" s="8">
        <f t="shared" ca="1" si="118"/>
        <v>1</v>
      </c>
      <c r="N1525" s="8">
        <f t="shared" ca="1" si="119"/>
        <v>-80</v>
      </c>
      <c r="O1525" s="32">
        <f ca="1">SUM(M$4:M1525)/I1525</f>
        <v>-5.2562417871222074E-2</v>
      </c>
      <c r="P1525" s="47">
        <f ca="1">_xlfn.VAR.P(M$4:M1525)</f>
        <v>0.99723719222753104</v>
      </c>
      <c r="Q1525" s="33">
        <f ca="1">COUNTIF(L$4:L1525, "WIN")/I1525</f>
        <v>0.47371879106438897</v>
      </c>
    </row>
    <row r="1526" spans="9:17" x14ac:dyDescent="0.25">
      <c r="I1526" s="5">
        <v>1523</v>
      </c>
      <c r="J1526" s="9">
        <f t="shared" ca="1" si="117"/>
        <v>5.5864963220843888E-2</v>
      </c>
      <c r="K1526" s="7" t="str">
        <f t="shared" ca="1" si="115"/>
        <v>RED</v>
      </c>
      <c r="L1526" s="7" t="str">
        <f t="shared" ca="1" si="116"/>
        <v>WIN</v>
      </c>
      <c r="M1526" s="8">
        <f t="shared" ca="1" si="118"/>
        <v>1</v>
      </c>
      <c r="N1526" s="8">
        <f t="shared" ca="1" si="119"/>
        <v>-79</v>
      </c>
      <c r="O1526" s="32">
        <f ca="1">SUM(M$4:M1526)/I1526</f>
        <v>-5.1871306631648066E-2</v>
      </c>
      <c r="P1526" s="47">
        <f ca="1">_xlfn.VAR.P(M$4:M1526)</f>
        <v>0.99730936754832555</v>
      </c>
      <c r="Q1526" s="33">
        <f ca="1">COUNTIF(L$4:L1526, "WIN")/I1526</f>
        <v>0.47406434668417596</v>
      </c>
    </row>
    <row r="1527" spans="9:17" x14ac:dyDescent="0.25">
      <c r="I1527" s="5">
        <v>1524</v>
      </c>
      <c r="J1527" s="9">
        <f t="shared" ca="1" si="117"/>
        <v>0.99696755702701689</v>
      </c>
      <c r="K1527" s="7" t="str">
        <f t="shared" ca="1" si="115"/>
        <v>GREEN</v>
      </c>
      <c r="L1527" s="7" t="str">
        <f t="shared" ca="1" si="116"/>
        <v>LOSE</v>
      </c>
      <c r="M1527" s="8">
        <f t="shared" ca="1" si="118"/>
        <v>-1</v>
      </c>
      <c r="N1527" s="8">
        <f t="shared" ca="1" si="119"/>
        <v>-80</v>
      </c>
      <c r="O1527" s="32">
        <f ca="1">SUM(M$4:M1527)/I1527</f>
        <v>-5.2493438320209973E-2</v>
      </c>
      <c r="P1527" s="47">
        <f ca="1">_xlfn.VAR.P(M$4:M1527)</f>
        <v>0.99724443893332226</v>
      </c>
      <c r="Q1527" s="33">
        <f ca="1">COUNTIF(L$4:L1527, "WIN")/I1527</f>
        <v>0.47375328083989499</v>
      </c>
    </row>
    <row r="1528" spans="9:17" x14ac:dyDescent="0.25">
      <c r="I1528" s="5">
        <v>1525</v>
      </c>
      <c r="J1528" s="9">
        <f t="shared" ca="1" si="117"/>
        <v>0.91620467711501929</v>
      </c>
      <c r="K1528" s="7" t="str">
        <f t="shared" ca="1" si="115"/>
        <v>BLACK</v>
      </c>
      <c r="L1528" s="7" t="str">
        <f t="shared" ca="1" si="116"/>
        <v>LOSE</v>
      </c>
      <c r="M1528" s="8">
        <f t="shared" ca="1" si="118"/>
        <v>-1</v>
      </c>
      <c r="N1528" s="8">
        <f t="shared" ca="1" si="119"/>
        <v>-81</v>
      </c>
      <c r="O1528" s="32">
        <f ca="1">SUM(M$4:M1528)/I1528</f>
        <v>-5.3114754098360653E-2</v>
      </c>
      <c r="P1528" s="47">
        <f ca="1">_xlfn.VAR.P(M$4:M1528)</f>
        <v>0.99717882289707072</v>
      </c>
      <c r="Q1528" s="33">
        <f ca="1">COUNTIF(L$4:L1528, "WIN")/I1528</f>
        <v>0.47344262295081968</v>
      </c>
    </row>
    <row r="1529" spans="9:17" x14ac:dyDescent="0.25">
      <c r="I1529" s="5">
        <v>1526</v>
      </c>
      <c r="J1529" s="9">
        <f t="shared" ca="1" si="117"/>
        <v>0.64625775283903986</v>
      </c>
      <c r="K1529" s="7" t="str">
        <f t="shared" ca="1" si="115"/>
        <v>BLACK</v>
      </c>
      <c r="L1529" s="7" t="str">
        <f t="shared" ca="1" si="116"/>
        <v>LOSE</v>
      </c>
      <c r="M1529" s="8">
        <f t="shared" ca="1" si="118"/>
        <v>-1</v>
      </c>
      <c r="N1529" s="8">
        <f t="shared" ca="1" si="119"/>
        <v>-82</v>
      </c>
      <c r="O1529" s="32">
        <f ca="1">SUM(M$4:M1529)/I1529</f>
        <v>-5.3735255570117955E-2</v>
      </c>
      <c r="P1529" s="47">
        <f ca="1">_xlfn.VAR.P(M$4:M1529)</f>
        <v>0.99711252230881409</v>
      </c>
      <c r="Q1529" s="33">
        <f ca="1">COUNTIF(L$4:L1529, "WIN")/I1529</f>
        <v>0.47313237221494103</v>
      </c>
    </row>
    <row r="1530" spans="9:17" x14ac:dyDescent="0.25">
      <c r="I1530" s="5">
        <v>1527</v>
      </c>
      <c r="J1530" s="9">
        <f t="shared" ca="1" si="117"/>
        <v>0.45318320254817002</v>
      </c>
      <c r="K1530" s="7" t="str">
        <f t="shared" ca="1" si="115"/>
        <v>RED</v>
      </c>
      <c r="L1530" s="7" t="str">
        <f t="shared" ca="1" si="116"/>
        <v>WIN</v>
      </c>
      <c r="M1530" s="8">
        <f t="shared" ca="1" si="118"/>
        <v>1</v>
      </c>
      <c r="N1530" s="8">
        <f t="shared" ca="1" si="119"/>
        <v>-81</v>
      </c>
      <c r="O1530" s="32">
        <f ca="1">SUM(M$4:M1530)/I1530</f>
        <v>-5.304518664047151E-2</v>
      </c>
      <c r="P1530" s="47">
        <f ca="1">_xlfn.VAR.P(M$4:M1530)</f>
        <v>0.9971862081742775</v>
      </c>
      <c r="Q1530" s="33">
        <f ca="1">COUNTIF(L$4:L1530, "WIN")/I1530</f>
        <v>0.47347740667976423</v>
      </c>
    </row>
    <row r="1531" spans="9:17" x14ac:dyDescent="0.25">
      <c r="I1531" s="5">
        <v>1528</v>
      </c>
      <c r="J1531" s="9">
        <f t="shared" ca="1" si="117"/>
        <v>0.65562727222901906</v>
      </c>
      <c r="K1531" s="7" t="str">
        <f t="shared" ca="1" si="115"/>
        <v>BLACK</v>
      </c>
      <c r="L1531" s="7" t="str">
        <f t="shared" ca="1" si="116"/>
        <v>LOSE</v>
      </c>
      <c r="M1531" s="8">
        <f t="shared" ca="1" si="118"/>
        <v>-1</v>
      </c>
      <c r="N1531" s="8">
        <f t="shared" ca="1" si="119"/>
        <v>-82</v>
      </c>
      <c r="O1531" s="32">
        <f ca="1">SUM(M$4:M1531)/I1531</f>
        <v>-5.3664921465968587E-2</v>
      </c>
      <c r="P1531" s="47">
        <f ca="1">_xlfn.VAR.P(M$4:M1531)</f>
        <v>0.99712007620405141</v>
      </c>
      <c r="Q1531" s="33">
        <f ca="1">COUNTIF(L$4:L1531, "WIN")/I1531</f>
        <v>0.47316753926701571</v>
      </c>
    </row>
    <row r="1532" spans="9:17" x14ac:dyDescent="0.25">
      <c r="I1532" s="5">
        <v>1529</v>
      </c>
      <c r="J1532" s="9">
        <f t="shared" ca="1" si="117"/>
        <v>9.1221038620572625E-2</v>
      </c>
      <c r="K1532" s="7" t="str">
        <f t="shared" ca="1" si="115"/>
        <v>RED</v>
      </c>
      <c r="L1532" s="7" t="str">
        <f t="shared" ca="1" si="116"/>
        <v>WIN</v>
      </c>
      <c r="M1532" s="8">
        <f t="shared" ca="1" si="118"/>
        <v>1</v>
      </c>
      <c r="N1532" s="8">
        <f t="shared" ca="1" si="119"/>
        <v>-81</v>
      </c>
      <c r="O1532" s="32">
        <f ca="1">SUM(M$4:M1532)/I1532</f>
        <v>-5.2975801177240024E-2</v>
      </c>
      <c r="P1532" s="47">
        <f ca="1">_xlfn.VAR.P(M$4:M1532)</f>
        <v>0.99719356448962948</v>
      </c>
      <c r="Q1532" s="33">
        <f ca="1">COUNTIF(L$4:L1532, "WIN")/I1532</f>
        <v>0.47351209941138001</v>
      </c>
    </row>
    <row r="1533" spans="9:17" x14ac:dyDescent="0.25">
      <c r="I1533" s="5">
        <v>1530</v>
      </c>
      <c r="J1533" s="9">
        <f t="shared" ca="1" si="117"/>
        <v>0.82092397759020153</v>
      </c>
      <c r="K1533" s="7" t="str">
        <f t="shared" ca="1" si="115"/>
        <v>BLACK</v>
      </c>
      <c r="L1533" s="7" t="str">
        <f t="shared" ca="1" si="116"/>
        <v>LOSE</v>
      </c>
      <c r="M1533" s="8">
        <f t="shared" ca="1" si="118"/>
        <v>-1</v>
      </c>
      <c r="N1533" s="8">
        <f t="shared" ca="1" si="119"/>
        <v>-82</v>
      </c>
      <c r="O1533" s="32">
        <f ca="1">SUM(M$4:M1533)/I1533</f>
        <v>-5.3594771241830062E-2</v>
      </c>
      <c r="P1533" s="47">
        <f ca="1">_xlfn.VAR.P(M$4:M1533)</f>
        <v>0.99712760049553595</v>
      </c>
      <c r="Q1533" s="33">
        <f ca="1">COUNTIF(L$4:L1533, "WIN")/I1533</f>
        <v>0.47320261437908495</v>
      </c>
    </row>
    <row r="1534" spans="9:17" x14ac:dyDescent="0.25">
      <c r="I1534" s="5">
        <v>1531</v>
      </c>
      <c r="J1534" s="9">
        <f t="shared" ca="1" si="117"/>
        <v>0.30539973661476694</v>
      </c>
      <c r="K1534" s="7" t="str">
        <f t="shared" ca="1" si="115"/>
        <v>RED</v>
      </c>
      <c r="L1534" s="7" t="str">
        <f t="shared" ca="1" si="116"/>
        <v>WIN</v>
      </c>
      <c r="M1534" s="8">
        <f t="shared" ca="1" si="118"/>
        <v>1</v>
      </c>
      <c r="N1534" s="8">
        <f t="shared" ca="1" si="119"/>
        <v>-81</v>
      </c>
      <c r="O1534" s="32">
        <f ca="1">SUM(M$4:M1534)/I1534</f>
        <v>-5.2906596995427824E-2</v>
      </c>
      <c r="P1534" s="47">
        <f ca="1">_xlfn.VAR.P(M$4:M1534)</f>
        <v>0.99720089199436335</v>
      </c>
      <c r="Q1534" s="33">
        <f ca="1">COUNTIF(L$4:L1534, "WIN")/I1534</f>
        <v>0.47354670150228606</v>
      </c>
    </row>
    <row r="1535" spans="9:17" x14ac:dyDescent="0.25">
      <c r="I1535" s="5">
        <v>1532</v>
      </c>
      <c r="J1535" s="9">
        <f t="shared" ca="1" si="117"/>
        <v>0.42498321786005933</v>
      </c>
      <c r="K1535" s="7" t="str">
        <f t="shared" ca="1" si="115"/>
        <v>RED</v>
      </c>
      <c r="L1535" s="7" t="str">
        <f t="shared" ca="1" si="116"/>
        <v>WIN</v>
      </c>
      <c r="M1535" s="8">
        <f t="shared" ca="1" si="118"/>
        <v>1</v>
      </c>
      <c r="N1535" s="8">
        <f t="shared" ca="1" si="119"/>
        <v>-80</v>
      </c>
      <c r="O1535" s="32">
        <f ca="1">SUM(M$4:M1535)/I1535</f>
        <v>-5.2219321148825062E-2</v>
      </c>
      <c r="P1535" s="47">
        <f ca="1">_xlfn.VAR.P(M$4:M1535)</f>
        <v>0.99727314249875587</v>
      </c>
      <c r="Q1535" s="33">
        <f ca="1">COUNTIF(L$4:L1535, "WIN")/I1535</f>
        <v>0.47389033942558745</v>
      </c>
    </row>
    <row r="1536" spans="9:17" x14ac:dyDescent="0.25">
      <c r="I1536" s="5">
        <v>1533</v>
      </c>
      <c r="J1536" s="9">
        <f t="shared" ca="1" si="117"/>
        <v>0.52738936357498689</v>
      </c>
      <c r="K1536" s="7" t="str">
        <f t="shared" ca="1" si="115"/>
        <v>BLACK</v>
      </c>
      <c r="L1536" s="7" t="str">
        <f t="shared" ca="1" si="116"/>
        <v>LOSE</v>
      </c>
      <c r="M1536" s="8">
        <f t="shared" ca="1" si="118"/>
        <v>-1</v>
      </c>
      <c r="N1536" s="8">
        <f t="shared" ca="1" si="119"/>
        <v>-81</v>
      </c>
      <c r="O1536" s="32">
        <f ca="1">SUM(M$4:M1536)/I1536</f>
        <v>-5.2837573385518588E-2</v>
      </c>
      <c r="P1536" s="47">
        <f ca="1">_xlfn.VAR.P(M$4:M1536)</f>
        <v>0.99720819083872991</v>
      </c>
      <c r="Q1536" s="33">
        <f ca="1">COUNTIF(L$4:L1536, "WIN")/I1536</f>
        <v>0.47358121330724068</v>
      </c>
    </row>
    <row r="1537" spans="9:17" x14ac:dyDescent="0.25">
      <c r="I1537" s="5">
        <v>1534</v>
      </c>
      <c r="J1537" s="9">
        <f t="shared" ca="1" si="117"/>
        <v>0.31697578366827694</v>
      </c>
      <c r="K1537" s="7" t="str">
        <f t="shared" ca="1" si="115"/>
        <v>RED</v>
      </c>
      <c r="L1537" s="7" t="str">
        <f t="shared" ca="1" si="116"/>
        <v>WIN</v>
      </c>
      <c r="M1537" s="8">
        <f t="shared" ca="1" si="118"/>
        <v>1</v>
      </c>
      <c r="N1537" s="8">
        <f t="shared" ca="1" si="119"/>
        <v>-80</v>
      </c>
      <c r="O1537" s="32">
        <f ca="1">SUM(M$4:M1537)/I1537</f>
        <v>-5.215123859191656E-2</v>
      </c>
      <c r="P1537" s="47">
        <f ca="1">_xlfn.VAR.P(M$4:M1537)</f>
        <v>0.99728024831332895</v>
      </c>
      <c r="Q1537" s="33">
        <f ca="1">COUNTIF(L$4:L1537, "WIN")/I1537</f>
        <v>0.47392438070404175</v>
      </c>
    </row>
    <row r="1538" spans="9:17" x14ac:dyDescent="0.25">
      <c r="I1538" s="5">
        <v>1535</v>
      </c>
      <c r="J1538" s="9">
        <f t="shared" ca="1" si="117"/>
        <v>0.34435784369642308</v>
      </c>
      <c r="K1538" s="7" t="str">
        <f t="shared" ca="1" si="115"/>
        <v>RED</v>
      </c>
      <c r="L1538" s="7" t="str">
        <f t="shared" ca="1" si="116"/>
        <v>WIN</v>
      </c>
      <c r="M1538" s="8">
        <f t="shared" ca="1" si="118"/>
        <v>1</v>
      </c>
      <c r="N1538" s="8">
        <f t="shared" ca="1" si="119"/>
        <v>-79</v>
      </c>
      <c r="O1538" s="32">
        <f ca="1">SUM(M$4:M1538)/I1538</f>
        <v>-5.1465798045602605E-2</v>
      </c>
      <c r="P1538" s="47">
        <f ca="1">_xlfn.VAR.P(M$4:M1538)</f>
        <v>0.99735127163152926</v>
      </c>
      <c r="Q1538" s="33">
        <f ca="1">COUNTIF(L$4:L1538, "WIN")/I1538</f>
        <v>0.47426710097719871</v>
      </c>
    </row>
    <row r="1539" spans="9:17" x14ac:dyDescent="0.25">
      <c r="I1539" s="5">
        <v>1536</v>
      </c>
      <c r="J1539" s="9">
        <f t="shared" ca="1" si="117"/>
        <v>0.87605584465974384</v>
      </c>
      <c r="K1539" s="7" t="str">
        <f t="shared" ca="1" si="115"/>
        <v>BLACK</v>
      </c>
      <c r="L1539" s="7" t="str">
        <f t="shared" ca="1" si="116"/>
        <v>LOSE</v>
      </c>
      <c r="M1539" s="8">
        <f t="shared" ca="1" si="118"/>
        <v>-1</v>
      </c>
      <c r="N1539" s="8">
        <f t="shared" ca="1" si="119"/>
        <v>-80</v>
      </c>
      <c r="O1539" s="32">
        <f ca="1">SUM(M$4:M1539)/I1539</f>
        <v>-5.2083333333333336E-2</v>
      </c>
      <c r="P1539" s="47">
        <f ca="1">_xlfn.VAR.P(M$4:M1539)</f>
        <v>0.99728732638888884</v>
      </c>
      <c r="Q1539" s="33">
        <f ca="1">COUNTIF(L$4:L1539, "WIN")/I1539</f>
        <v>0.47395833333333331</v>
      </c>
    </row>
    <row r="1540" spans="9:17" x14ac:dyDescent="0.25">
      <c r="I1540" s="5">
        <v>1537</v>
      </c>
      <c r="J1540" s="9">
        <f t="shared" ca="1" si="117"/>
        <v>0.28052991655785653</v>
      </c>
      <c r="K1540" s="7" t="str">
        <f t="shared" ref="K1540:K1603" ca="1" si="120">IF($J1540 &gt;= $D$7, "GREEN", IF($J1540 &gt;= $D$6, "BLACK", "RED"))</f>
        <v>RED</v>
      </c>
      <c r="L1540" s="7" t="str">
        <f t="shared" ref="L1540:L1603" ca="1" si="121">IF($K1540 = "RED", "WIN", "LOSE")</f>
        <v>WIN</v>
      </c>
      <c r="M1540" s="8">
        <f t="shared" ca="1" si="118"/>
        <v>1</v>
      </c>
      <c r="N1540" s="8">
        <f t="shared" ca="1" si="119"/>
        <v>-79</v>
      </c>
      <c r="O1540" s="32">
        <f ca="1">SUM(M$4:M1540)/I1540</f>
        <v>-5.1398828887443071E-2</v>
      </c>
      <c r="P1540" s="47">
        <f ca="1">_xlfn.VAR.P(M$4:M1540)</f>
        <v>0.99735816038899938</v>
      </c>
      <c r="Q1540" s="33">
        <f ca="1">COUNTIF(L$4:L1540, "WIN")/I1540</f>
        <v>0.47430058555627846</v>
      </c>
    </row>
    <row r="1541" spans="9:17" x14ac:dyDescent="0.25">
      <c r="I1541" s="5">
        <v>1538</v>
      </c>
      <c r="J1541" s="9">
        <f t="shared" ca="1" si="117"/>
        <v>0.89938246136593236</v>
      </c>
      <c r="K1541" s="7" t="str">
        <f t="shared" ca="1" si="120"/>
        <v>BLACK</v>
      </c>
      <c r="L1541" s="7" t="str">
        <f t="shared" ca="1" si="121"/>
        <v>LOSE</v>
      </c>
      <c r="M1541" s="8">
        <f t="shared" ca="1" si="118"/>
        <v>-1</v>
      </c>
      <c r="N1541" s="8">
        <f t="shared" ca="1" si="119"/>
        <v>-80</v>
      </c>
      <c r="O1541" s="32">
        <f ca="1">SUM(M$4:M1541)/I1541</f>
        <v>-5.2015604681404419E-2</v>
      </c>
      <c r="P1541" s="47">
        <f ca="1">_xlfn.VAR.P(M$4:M1541)</f>
        <v>0.99729437686962785</v>
      </c>
      <c r="Q1541" s="33">
        <f ca="1">COUNTIF(L$4:L1541, "WIN")/I1541</f>
        <v>0.47399219765929779</v>
      </c>
    </row>
    <row r="1542" spans="9:17" x14ac:dyDescent="0.25">
      <c r="I1542" s="5">
        <v>1539</v>
      </c>
      <c r="J1542" s="9">
        <f t="shared" ref="J1542:J1605" ca="1" si="122">RAND()</f>
        <v>0.67291515247310241</v>
      </c>
      <c r="K1542" s="7" t="str">
        <f t="shared" ca="1" si="120"/>
        <v>BLACK</v>
      </c>
      <c r="L1542" s="7" t="str">
        <f t="shared" ca="1" si="121"/>
        <v>LOSE</v>
      </c>
      <c r="M1542" s="8">
        <f t="shared" ref="M1542:M1605" ca="1" si="123">IF($L1542 = "WIN", 1, -1)</f>
        <v>-1</v>
      </c>
      <c r="N1542" s="8">
        <f t="shared" ref="N1542:N1605" ca="1" si="124">N1541+M1542</f>
        <v>-81</v>
      </c>
      <c r="O1542" s="32">
        <f ca="1">SUM(M$4:M1542)/I1542</f>
        <v>-5.2631578947368418E-2</v>
      </c>
      <c r="P1542" s="47">
        <f ca="1">_xlfn.VAR.P(M$4:M1542)</f>
        <v>0.99722991689750695</v>
      </c>
      <c r="Q1542" s="33">
        <f ca="1">COUNTIF(L$4:L1542, "WIN")/I1542</f>
        <v>0.47368421052631576</v>
      </c>
    </row>
    <row r="1543" spans="9:17" x14ac:dyDescent="0.25">
      <c r="I1543" s="5">
        <v>1540</v>
      </c>
      <c r="J1543" s="9">
        <f t="shared" ca="1" si="122"/>
        <v>0.71021838780032842</v>
      </c>
      <c r="K1543" s="7" t="str">
        <f t="shared" ca="1" si="120"/>
        <v>BLACK</v>
      </c>
      <c r="L1543" s="7" t="str">
        <f t="shared" ca="1" si="121"/>
        <v>LOSE</v>
      </c>
      <c r="M1543" s="8">
        <f t="shared" ca="1" si="123"/>
        <v>-1</v>
      </c>
      <c r="N1543" s="8">
        <f t="shared" ca="1" si="124"/>
        <v>-82</v>
      </c>
      <c r="O1543" s="32">
        <f ca="1">SUM(M$4:M1543)/I1543</f>
        <v>-5.3246753246753244E-2</v>
      </c>
      <c r="P1543" s="47">
        <f ca="1">_xlfn.VAR.P(M$4:M1543)</f>
        <v>0.99716478326867941</v>
      </c>
      <c r="Q1543" s="33">
        <f ca="1">COUNTIF(L$4:L1543, "WIN")/I1543</f>
        <v>0.4733766233766234</v>
      </c>
    </row>
    <row r="1544" spans="9:17" x14ac:dyDescent="0.25">
      <c r="I1544" s="5">
        <v>1541</v>
      </c>
      <c r="J1544" s="9">
        <f t="shared" ca="1" si="122"/>
        <v>0.59947560350909712</v>
      </c>
      <c r="K1544" s="7" t="str">
        <f t="shared" ca="1" si="120"/>
        <v>BLACK</v>
      </c>
      <c r="L1544" s="7" t="str">
        <f t="shared" ca="1" si="121"/>
        <v>LOSE</v>
      </c>
      <c r="M1544" s="8">
        <f t="shared" ca="1" si="123"/>
        <v>-1</v>
      </c>
      <c r="N1544" s="8">
        <f t="shared" ca="1" si="124"/>
        <v>-83</v>
      </c>
      <c r="O1544" s="32">
        <f ca="1">SUM(M$4:M1544)/I1544</f>
        <v>-5.3861129136924077E-2</v>
      </c>
      <c r="P1544" s="47">
        <f ca="1">_xlfn.VAR.P(M$4:M1544)</f>
        <v>0.99709897876809561</v>
      </c>
      <c r="Q1544" s="33">
        <f ca="1">COUNTIF(L$4:L1544, "WIN")/I1544</f>
        <v>0.47306943543153795</v>
      </c>
    </row>
    <row r="1545" spans="9:17" x14ac:dyDescent="0.25">
      <c r="I1545" s="5">
        <v>1542</v>
      </c>
      <c r="J1545" s="9">
        <f t="shared" ca="1" si="122"/>
        <v>0.25555575793632079</v>
      </c>
      <c r="K1545" s="7" t="str">
        <f t="shared" ca="1" si="120"/>
        <v>RED</v>
      </c>
      <c r="L1545" s="7" t="str">
        <f t="shared" ca="1" si="121"/>
        <v>WIN</v>
      </c>
      <c r="M1545" s="8">
        <f t="shared" ca="1" si="123"/>
        <v>1</v>
      </c>
      <c r="N1545" s="8">
        <f t="shared" ca="1" si="124"/>
        <v>-82</v>
      </c>
      <c r="O1545" s="32">
        <f ca="1">SUM(M$4:M1545)/I1545</f>
        <v>-5.3177691309987028E-2</v>
      </c>
      <c r="P1545" s="47">
        <f ca="1">_xlfn.VAR.P(M$4:M1545)</f>
        <v>0.99717213314693975</v>
      </c>
      <c r="Q1545" s="33">
        <f ca="1">COUNTIF(L$4:L1545, "WIN")/I1545</f>
        <v>0.47341115434500647</v>
      </c>
    </row>
    <row r="1546" spans="9:17" x14ac:dyDescent="0.25">
      <c r="I1546" s="5">
        <v>1543</v>
      </c>
      <c r="J1546" s="9">
        <f t="shared" ca="1" si="122"/>
        <v>0.56758984355364372</v>
      </c>
      <c r="K1546" s="7" t="str">
        <f t="shared" ca="1" si="120"/>
        <v>BLACK</v>
      </c>
      <c r="L1546" s="7" t="str">
        <f t="shared" ca="1" si="121"/>
        <v>LOSE</v>
      </c>
      <c r="M1546" s="8">
        <f t="shared" ca="1" si="123"/>
        <v>-1</v>
      </c>
      <c r="N1546" s="8">
        <f t="shared" ca="1" si="124"/>
        <v>-83</v>
      </c>
      <c r="O1546" s="32">
        <f ca="1">SUM(M$4:M1546)/I1546</f>
        <v>-5.3791315618924175E-2</v>
      </c>
      <c r="P1546" s="47">
        <f ca="1">_xlfn.VAR.P(M$4:M1546)</f>
        <v>0.99710649436398524</v>
      </c>
      <c r="Q1546" s="33">
        <f ca="1">COUNTIF(L$4:L1546, "WIN")/I1546</f>
        <v>0.47310434219053793</v>
      </c>
    </row>
    <row r="1547" spans="9:17" x14ac:dyDescent="0.25">
      <c r="I1547" s="5">
        <v>1544</v>
      </c>
      <c r="J1547" s="9">
        <f t="shared" ca="1" si="122"/>
        <v>0.15439594788593314</v>
      </c>
      <c r="K1547" s="7" t="str">
        <f t="shared" ca="1" si="120"/>
        <v>RED</v>
      </c>
      <c r="L1547" s="7" t="str">
        <f t="shared" ca="1" si="121"/>
        <v>WIN</v>
      </c>
      <c r="M1547" s="8">
        <f t="shared" ca="1" si="123"/>
        <v>1</v>
      </c>
      <c r="N1547" s="8">
        <f t="shared" ca="1" si="124"/>
        <v>-82</v>
      </c>
      <c r="O1547" s="32">
        <f ca="1">SUM(M$4:M1547)/I1547</f>
        <v>-5.3108808290155442E-2</v>
      </c>
      <c r="P1547" s="47">
        <f ca="1">_xlfn.VAR.P(M$4:M1547)</f>
        <v>0.99717945448199952</v>
      </c>
      <c r="Q1547" s="33">
        <f ca="1">COUNTIF(L$4:L1547, "WIN")/I1547</f>
        <v>0.4734455958549223</v>
      </c>
    </row>
    <row r="1548" spans="9:17" x14ac:dyDescent="0.25">
      <c r="I1548" s="5">
        <v>1545</v>
      </c>
      <c r="J1548" s="9">
        <f t="shared" ca="1" si="122"/>
        <v>0.4118790103215979</v>
      </c>
      <c r="K1548" s="7" t="str">
        <f t="shared" ca="1" si="120"/>
        <v>RED</v>
      </c>
      <c r="L1548" s="7" t="str">
        <f t="shared" ca="1" si="121"/>
        <v>WIN</v>
      </c>
      <c r="M1548" s="8">
        <f t="shared" ca="1" si="123"/>
        <v>1</v>
      </c>
      <c r="N1548" s="8">
        <f t="shared" ca="1" si="124"/>
        <v>-81</v>
      </c>
      <c r="O1548" s="32">
        <f ca="1">SUM(M$4:M1548)/I1548</f>
        <v>-5.2427184466019419E-2</v>
      </c>
      <c r="P1548" s="47">
        <f ca="1">_xlfn.VAR.P(M$4:M1548)</f>
        <v>0.99725139032896593</v>
      </c>
      <c r="Q1548" s="33">
        <f ca="1">COUNTIF(L$4:L1548, "WIN")/I1548</f>
        <v>0.47378640776699027</v>
      </c>
    </row>
    <row r="1549" spans="9:17" x14ac:dyDescent="0.25">
      <c r="I1549" s="5">
        <v>1546</v>
      </c>
      <c r="J1549" s="9">
        <f t="shared" ca="1" si="122"/>
        <v>0.71866776568443114</v>
      </c>
      <c r="K1549" s="7" t="str">
        <f t="shared" ca="1" si="120"/>
        <v>BLACK</v>
      </c>
      <c r="L1549" s="7" t="str">
        <f t="shared" ca="1" si="121"/>
        <v>LOSE</v>
      </c>
      <c r="M1549" s="8">
        <f t="shared" ca="1" si="123"/>
        <v>-1</v>
      </c>
      <c r="N1549" s="8">
        <f t="shared" ca="1" si="124"/>
        <v>-82</v>
      </c>
      <c r="O1549" s="32">
        <f ca="1">SUM(M$4:M1549)/I1549</f>
        <v>-5.3040103492884863E-2</v>
      </c>
      <c r="P1549" s="47">
        <f ca="1">_xlfn.VAR.P(M$4:M1549)</f>
        <v>0.99718674742146407</v>
      </c>
      <c r="Q1549" s="33">
        <f ca="1">COUNTIF(L$4:L1549, "WIN")/I1549</f>
        <v>0.47347994825355755</v>
      </c>
    </row>
    <row r="1550" spans="9:17" x14ac:dyDescent="0.25">
      <c r="I1550" s="5">
        <v>1547</v>
      </c>
      <c r="J1550" s="9">
        <f t="shared" ca="1" si="122"/>
        <v>0.70181492612838359</v>
      </c>
      <c r="K1550" s="7" t="str">
        <f t="shared" ca="1" si="120"/>
        <v>BLACK</v>
      </c>
      <c r="L1550" s="7" t="str">
        <f t="shared" ca="1" si="121"/>
        <v>LOSE</v>
      </c>
      <c r="M1550" s="8">
        <f t="shared" ca="1" si="123"/>
        <v>-1</v>
      </c>
      <c r="N1550" s="8">
        <f t="shared" ca="1" si="124"/>
        <v>-83</v>
      </c>
      <c r="O1550" s="32">
        <f ca="1">SUM(M$4:M1550)/I1550</f>
        <v>-5.3652230122818355E-2</v>
      </c>
      <c r="P1550" s="47">
        <f ca="1">_xlfn.VAR.P(M$4:M1550)</f>
        <v>0.99712143820284815</v>
      </c>
      <c r="Q1550" s="33">
        <f ca="1">COUNTIF(L$4:L1550, "WIN")/I1550</f>
        <v>0.47317388493859081</v>
      </c>
    </row>
    <row r="1551" spans="9:17" x14ac:dyDescent="0.25">
      <c r="I1551" s="5">
        <v>1548</v>
      </c>
      <c r="J1551" s="9">
        <f t="shared" ca="1" si="122"/>
        <v>0.51739253038259136</v>
      </c>
      <c r="K1551" s="7" t="str">
        <f t="shared" ca="1" si="120"/>
        <v>BLACK</v>
      </c>
      <c r="L1551" s="7" t="str">
        <f t="shared" ca="1" si="121"/>
        <v>LOSE</v>
      </c>
      <c r="M1551" s="8">
        <f t="shared" ca="1" si="123"/>
        <v>-1</v>
      </c>
      <c r="N1551" s="8">
        <f t="shared" ca="1" si="124"/>
        <v>-84</v>
      </c>
      <c r="O1551" s="32">
        <f ca="1">SUM(M$4:M1551)/I1551</f>
        <v>-5.4263565891472867E-2</v>
      </c>
      <c r="P1551" s="47">
        <f ca="1">_xlfn.VAR.P(M$4:M1551)</f>
        <v>0.99705546541674184</v>
      </c>
      <c r="Q1551" s="33">
        <f ca="1">COUNTIF(L$4:L1551, "WIN")/I1551</f>
        <v>0.47286821705426357</v>
      </c>
    </row>
    <row r="1552" spans="9:17" x14ac:dyDescent="0.25">
      <c r="I1552" s="5">
        <v>1549</v>
      </c>
      <c r="J1552" s="9">
        <f t="shared" ca="1" si="122"/>
        <v>0.75102055839228588</v>
      </c>
      <c r="K1552" s="7" t="str">
        <f t="shared" ca="1" si="120"/>
        <v>BLACK</v>
      </c>
      <c r="L1552" s="7" t="str">
        <f t="shared" ca="1" si="121"/>
        <v>LOSE</v>
      </c>
      <c r="M1552" s="8">
        <f t="shared" ca="1" si="123"/>
        <v>-1</v>
      </c>
      <c r="N1552" s="8">
        <f t="shared" ca="1" si="124"/>
        <v>-85</v>
      </c>
      <c r="O1552" s="32">
        <f ca="1">SUM(M$4:M1552)/I1552</f>
        <v>-5.4874112330535831E-2</v>
      </c>
      <c r="P1552" s="47">
        <f ca="1">_xlfn.VAR.P(M$4:M1552)</f>
        <v>0.99698883179593578</v>
      </c>
      <c r="Q1552" s="33">
        <f ca="1">COUNTIF(L$4:L1552, "WIN")/I1552</f>
        <v>0.47256294383473207</v>
      </c>
    </row>
    <row r="1553" spans="9:17" x14ac:dyDescent="0.25">
      <c r="I1553" s="5">
        <v>1550</v>
      </c>
      <c r="J1553" s="9">
        <f t="shared" ca="1" si="122"/>
        <v>0.1956424185001685</v>
      </c>
      <c r="K1553" s="7" t="str">
        <f t="shared" ca="1" si="120"/>
        <v>RED</v>
      </c>
      <c r="L1553" s="7" t="str">
        <f t="shared" ca="1" si="121"/>
        <v>WIN</v>
      </c>
      <c r="M1553" s="8">
        <f t="shared" ca="1" si="123"/>
        <v>1</v>
      </c>
      <c r="N1553" s="8">
        <f t="shared" ca="1" si="124"/>
        <v>-84</v>
      </c>
      <c r="O1553" s="32">
        <f ca="1">SUM(M$4:M1553)/I1553</f>
        <v>-5.4193548387096772E-2</v>
      </c>
      <c r="P1553" s="47">
        <f ca="1">_xlfn.VAR.P(M$4:M1553)</f>
        <v>0.99706305931321537</v>
      </c>
      <c r="Q1553" s="33">
        <f ca="1">COUNTIF(L$4:L1553, "WIN")/I1553</f>
        <v>0.47290322580645161</v>
      </c>
    </row>
    <row r="1554" spans="9:17" x14ac:dyDescent="0.25">
      <c r="I1554" s="5">
        <v>1551</v>
      </c>
      <c r="J1554" s="9">
        <f t="shared" ca="1" si="122"/>
        <v>0.82513814843381939</v>
      </c>
      <c r="K1554" s="7" t="str">
        <f t="shared" ca="1" si="120"/>
        <v>BLACK</v>
      </c>
      <c r="L1554" s="7" t="str">
        <f t="shared" ca="1" si="121"/>
        <v>LOSE</v>
      </c>
      <c r="M1554" s="8">
        <f t="shared" ca="1" si="123"/>
        <v>-1</v>
      </c>
      <c r="N1554" s="8">
        <f t="shared" ca="1" si="124"/>
        <v>-85</v>
      </c>
      <c r="O1554" s="32">
        <f ca="1">SUM(M$4:M1554)/I1554</f>
        <v>-5.4803352675693098E-2</v>
      </c>
      <c r="P1554" s="47">
        <f ca="1">_xlfn.VAR.P(M$4:M1554)</f>
        <v>0.99699659253550366</v>
      </c>
      <c r="Q1554" s="33">
        <f ca="1">COUNTIF(L$4:L1554, "WIN")/I1554</f>
        <v>0.47259832366215343</v>
      </c>
    </row>
    <row r="1555" spans="9:17" x14ac:dyDescent="0.25">
      <c r="I1555" s="5">
        <v>1552</v>
      </c>
      <c r="J1555" s="9">
        <f t="shared" ca="1" si="122"/>
        <v>0.49276649854499999</v>
      </c>
      <c r="K1555" s="7" t="str">
        <f t="shared" ca="1" si="120"/>
        <v>BLACK</v>
      </c>
      <c r="L1555" s="7" t="str">
        <f t="shared" ca="1" si="121"/>
        <v>LOSE</v>
      </c>
      <c r="M1555" s="8">
        <f t="shared" ca="1" si="123"/>
        <v>-1</v>
      </c>
      <c r="N1555" s="8">
        <f t="shared" ca="1" si="124"/>
        <v>-86</v>
      </c>
      <c r="O1555" s="32">
        <f ca="1">SUM(M$4:M1555)/I1555</f>
        <v>-5.5412371134020616E-2</v>
      </c>
      <c r="P1555" s="47">
        <f ca="1">_xlfn.VAR.P(M$4:M1555)</f>
        <v>0.99692946912530556</v>
      </c>
      <c r="Q1555" s="33">
        <f ca="1">COUNTIF(L$4:L1555, "WIN")/I1555</f>
        <v>0.47229381443298968</v>
      </c>
    </row>
    <row r="1556" spans="9:17" x14ac:dyDescent="0.25">
      <c r="I1556" s="5">
        <v>1553</v>
      </c>
      <c r="J1556" s="9">
        <f t="shared" ca="1" si="122"/>
        <v>0.96097987776019478</v>
      </c>
      <c r="K1556" s="7" t="str">
        <f t="shared" ca="1" si="120"/>
        <v>BLACK</v>
      </c>
      <c r="L1556" s="7" t="str">
        <f t="shared" ca="1" si="121"/>
        <v>LOSE</v>
      </c>
      <c r="M1556" s="8">
        <f t="shared" ca="1" si="123"/>
        <v>-1</v>
      </c>
      <c r="N1556" s="8">
        <f t="shared" ca="1" si="124"/>
        <v>-87</v>
      </c>
      <c r="O1556" s="32">
        <f ca="1">SUM(M$4:M1556)/I1556</f>
        <v>-5.6020605280103025E-2</v>
      </c>
      <c r="P1556" s="47">
        <f ca="1">_xlfn.VAR.P(M$4:M1556)</f>
        <v>0.99686169178405093</v>
      </c>
      <c r="Q1556" s="33">
        <f ca="1">COUNTIF(L$4:L1556, "WIN")/I1556</f>
        <v>0.4719896973599485</v>
      </c>
    </row>
    <row r="1557" spans="9:17" x14ac:dyDescent="0.25">
      <c r="I1557" s="5">
        <v>1554</v>
      </c>
      <c r="J1557" s="9">
        <f t="shared" ca="1" si="122"/>
        <v>0.53191643829494184</v>
      </c>
      <c r="K1557" s="7" t="str">
        <f t="shared" ca="1" si="120"/>
        <v>BLACK</v>
      </c>
      <c r="L1557" s="7" t="str">
        <f t="shared" ca="1" si="121"/>
        <v>LOSE</v>
      </c>
      <c r="M1557" s="8">
        <f t="shared" ca="1" si="123"/>
        <v>-1</v>
      </c>
      <c r="N1557" s="8">
        <f t="shared" ca="1" si="124"/>
        <v>-88</v>
      </c>
      <c r="O1557" s="32">
        <f ca="1">SUM(M$4:M1557)/I1557</f>
        <v>-5.6628056628056631E-2</v>
      </c>
      <c r="P1557" s="47">
        <f ca="1">_xlfn.VAR.P(M$4:M1557)</f>
        <v>0.99679326320252959</v>
      </c>
      <c r="Q1557" s="33">
        <f ca="1">COUNTIF(L$4:L1557, "WIN")/I1557</f>
        <v>0.47168597168597171</v>
      </c>
    </row>
    <row r="1558" spans="9:17" x14ac:dyDescent="0.25">
      <c r="I1558" s="5">
        <v>1555</v>
      </c>
      <c r="J1558" s="9">
        <f t="shared" ca="1" si="122"/>
        <v>0.915751355445517</v>
      </c>
      <c r="K1558" s="7" t="str">
        <f t="shared" ca="1" si="120"/>
        <v>BLACK</v>
      </c>
      <c r="L1558" s="7" t="str">
        <f t="shared" ca="1" si="121"/>
        <v>LOSE</v>
      </c>
      <c r="M1558" s="8">
        <f t="shared" ca="1" si="123"/>
        <v>-1</v>
      </c>
      <c r="N1558" s="8">
        <f t="shared" ca="1" si="124"/>
        <v>-89</v>
      </c>
      <c r="O1558" s="32">
        <f ca="1">SUM(M$4:M1558)/I1558</f>
        <v>-5.7234726688102894E-2</v>
      </c>
      <c r="P1558" s="47">
        <f ca="1">_xlfn.VAR.P(M$4:M1558)</f>
        <v>0.99672418606093816</v>
      </c>
      <c r="Q1558" s="33">
        <f ca="1">COUNTIF(L$4:L1558, "WIN")/I1558</f>
        <v>0.47138263665594854</v>
      </c>
    </row>
    <row r="1559" spans="9:17" x14ac:dyDescent="0.25">
      <c r="I1559" s="5">
        <v>1556</v>
      </c>
      <c r="J1559" s="9">
        <f t="shared" ca="1" si="122"/>
        <v>0.44498132886098651</v>
      </c>
      <c r="K1559" s="7" t="str">
        <f t="shared" ca="1" si="120"/>
        <v>RED</v>
      </c>
      <c r="L1559" s="7" t="str">
        <f t="shared" ca="1" si="121"/>
        <v>WIN</v>
      </c>
      <c r="M1559" s="8">
        <f t="shared" ca="1" si="123"/>
        <v>1</v>
      </c>
      <c r="N1559" s="8">
        <f t="shared" ca="1" si="124"/>
        <v>-88</v>
      </c>
      <c r="O1559" s="32">
        <f ca="1">SUM(M$4:M1559)/I1559</f>
        <v>-5.6555269922879174E-2</v>
      </c>
      <c r="P1559" s="47">
        <f ca="1">_xlfn.VAR.P(M$4:M1559)</f>
        <v>0.9968015014439503</v>
      </c>
      <c r="Q1559" s="33">
        <f ca="1">COUNTIF(L$4:L1559, "WIN")/I1559</f>
        <v>0.47172236503856041</v>
      </c>
    </row>
    <row r="1560" spans="9:17" x14ac:dyDescent="0.25">
      <c r="I1560" s="5">
        <v>1557</v>
      </c>
      <c r="J1560" s="9">
        <f t="shared" ca="1" si="122"/>
        <v>0.86272294916782433</v>
      </c>
      <c r="K1560" s="7" t="str">
        <f t="shared" ca="1" si="120"/>
        <v>BLACK</v>
      </c>
      <c r="L1560" s="7" t="str">
        <f t="shared" ca="1" si="121"/>
        <v>LOSE</v>
      </c>
      <c r="M1560" s="8">
        <f t="shared" ca="1" si="123"/>
        <v>-1</v>
      </c>
      <c r="N1560" s="8">
        <f t="shared" ca="1" si="124"/>
        <v>-89</v>
      </c>
      <c r="O1560" s="32">
        <f ca="1">SUM(M$4:M1560)/I1560</f>
        <v>-5.7161207450224794E-2</v>
      </c>
      <c r="P1560" s="47">
        <f ca="1">_xlfn.VAR.P(M$4:M1560)</f>
        <v>0.9967325963628324</v>
      </c>
      <c r="Q1560" s="33">
        <f ca="1">COUNTIF(L$4:L1560, "WIN")/I1560</f>
        <v>0.4714193962748876</v>
      </c>
    </row>
    <row r="1561" spans="9:17" x14ac:dyDescent="0.25">
      <c r="I1561" s="5">
        <v>1558</v>
      </c>
      <c r="J1561" s="9">
        <f t="shared" ca="1" si="122"/>
        <v>0.69663193419064551</v>
      </c>
      <c r="K1561" s="7" t="str">
        <f t="shared" ca="1" si="120"/>
        <v>BLACK</v>
      </c>
      <c r="L1561" s="7" t="str">
        <f t="shared" ca="1" si="121"/>
        <v>LOSE</v>
      </c>
      <c r="M1561" s="8">
        <f t="shared" ca="1" si="123"/>
        <v>-1</v>
      </c>
      <c r="N1561" s="8">
        <f t="shared" ca="1" si="124"/>
        <v>-90</v>
      </c>
      <c r="O1561" s="32">
        <f ca="1">SUM(M$4:M1561)/I1561</f>
        <v>-5.7766367137355584E-2</v>
      </c>
      <c r="P1561" s="47">
        <f ca="1">_xlfn.VAR.P(M$4:M1561)</f>
        <v>0.9966630468277522</v>
      </c>
      <c r="Q1561" s="33">
        <f ca="1">COUNTIF(L$4:L1561, "WIN")/I1561</f>
        <v>0.47111681643132219</v>
      </c>
    </row>
    <row r="1562" spans="9:17" x14ac:dyDescent="0.25">
      <c r="I1562" s="5">
        <v>1559</v>
      </c>
      <c r="J1562" s="9">
        <f t="shared" ca="1" si="122"/>
        <v>0.43659669906034715</v>
      </c>
      <c r="K1562" s="7" t="str">
        <f t="shared" ca="1" si="120"/>
        <v>RED</v>
      </c>
      <c r="L1562" s="7" t="str">
        <f t="shared" ca="1" si="121"/>
        <v>WIN</v>
      </c>
      <c r="M1562" s="8">
        <f t="shared" ca="1" si="123"/>
        <v>1</v>
      </c>
      <c r="N1562" s="8">
        <f t="shared" ca="1" si="124"/>
        <v>-89</v>
      </c>
      <c r="O1562" s="32">
        <f ca="1">SUM(M$4:M1562)/I1562</f>
        <v>-5.7087876844130851E-2</v>
      </c>
      <c r="P1562" s="47">
        <f ca="1">_xlfn.VAR.P(M$4:M1562)</f>
        <v>0.99674097431742936</v>
      </c>
      <c r="Q1562" s="33">
        <f ca="1">COUNTIF(L$4:L1562, "WIN")/I1562</f>
        <v>0.47145606157793457</v>
      </c>
    </row>
    <row r="1563" spans="9:17" x14ac:dyDescent="0.25">
      <c r="I1563" s="5">
        <v>1560</v>
      </c>
      <c r="J1563" s="9">
        <f t="shared" ca="1" si="122"/>
        <v>0.78031919774581882</v>
      </c>
      <c r="K1563" s="7" t="str">
        <f t="shared" ca="1" si="120"/>
        <v>BLACK</v>
      </c>
      <c r="L1563" s="7" t="str">
        <f t="shared" ca="1" si="121"/>
        <v>LOSE</v>
      </c>
      <c r="M1563" s="8">
        <f t="shared" ca="1" si="123"/>
        <v>-1</v>
      </c>
      <c r="N1563" s="8">
        <f t="shared" ca="1" si="124"/>
        <v>-90</v>
      </c>
      <c r="O1563" s="32">
        <f ca="1">SUM(M$4:M1563)/I1563</f>
        <v>-5.7692307692307696E-2</v>
      </c>
      <c r="P1563" s="47">
        <f ca="1">_xlfn.VAR.P(M$4:M1563)</f>
        <v>0.99667159763313606</v>
      </c>
      <c r="Q1563" s="33">
        <f ca="1">COUNTIF(L$4:L1563, "WIN")/I1563</f>
        <v>0.47115384615384615</v>
      </c>
    </row>
    <row r="1564" spans="9:17" x14ac:dyDescent="0.25">
      <c r="I1564" s="5">
        <v>1561</v>
      </c>
      <c r="J1564" s="9">
        <f t="shared" ca="1" si="122"/>
        <v>0.45976757756697106</v>
      </c>
      <c r="K1564" s="7" t="str">
        <f t="shared" ca="1" si="120"/>
        <v>RED</v>
      </c>
      <c r="L1564" s="7" t="str">
        <f t="shared" ca="1" si="121"/>
        <v>WIN</v>
      </c>
      <c r="M1564" s="8">
        <f t="shared" ca="1" si="123"/>
        <v>1</v>
      </c>
      <c r="N1564" s="8">
        <f t="shared" ca="1" si="124"/>
        <v>-89</v>
      </c>
      <c r="O1564" s="32">
        <f ca="1">SUM(M$4:M1564)/I1564</f>
        <v>-5.7014734144778985E-2</v>
      </c>
      <c r="P1564" s="47">
        <f ca="1">_xlfn.VAR.P(M$4:M1564)</f>
        <v>0.99674932009040018</v>
      </c>
      <c r="Q1564" s="33">
        <f ca="1">COUNTIF(L$4:L1564, "WIN")/I1564</f>
        <v>0.47149263292761051</v>
      </c>
    </row>
    <row r="1565" spans="9:17" x14ac:dyDescent="0.25">
      <c r="I1565" s="5">
        <v>1562</v>
      </c>
      <c r="J1565" s="9">
        <f t="shared" ca="1" si="122"/>
        <v>0.2614315022025181</v>
      </c>
      <c r="K1565" s="7" t="str">
        <f t="shared" ca="1" si="120"/>
        <v>RED</v>
      </c>
      <c r="L1565" s="7" t="str">
        <f t="shared" ca="1" si="121"/>
        <v>WIN</v>
      </c>
      <c r="M1565" s="8">
        <f t="shared" ca="1" si="123"/>
        <v>1</v>
      </c>
      <c r="N1565" s="8">
        <f t="shared" ca="1" si="124"/>
        <v>-88</v>
      </c>
      <c r="O1565" s="32">
        <f ca="1">SUM(M$4:M1565)/I1565</f>
        <v>-5.6338028169014086E-2</v>
      </c>
      <c r="P1565" s="47">
        <f ca="1">_xlfn.VAR.P(M$4:M1565)</f>
        <v>0.99682602658202735</v>
      </c>
      <c r="Q1565" s="33">
        <f ca="1">COUNTIF(L$4:L1565, "WIN")/I1565</f>
        <v>0.47183098591549294</v>
      </c>
    </row>
    <row r="1566" spans="9:17" x14ac:dyDescent="0.25">
      <c r="I1566" s="5">
        <v>1563</v>
      </c>
      <c r="J1566" s="9">
        <f t="shared" ca="1" si="122"/>
        <v>0.84546320930016705</v>
      </c>
      <c r="K1566" s="7" t="str">
        <f t="shared" ca="1" si="120"/>
        <v>BLACK</v>
      </c>
      <c r="L1566" s="7" t="str">
        <f t="shared" ca="1" si="121"/>
        <v>LOSE</v>
      </c>
      <c r="M1566" s="8">
        <f t="shared" ca="1" si="123"/>
        <v>-1</v>
      </c>
      <c r="N1566" s="8">
        <f t="shared" ca="1" si="124"/>
        <v>-89</v>
      </c>
      <c r="O1566" s="32">
        <f ca="1">SUM(M$4:M1566)/I1566</f>
        <v>-5.694177863083813E-2</v>
      </c>
      <c r="P1566" s="47">
        <f ca="1">_xlfn.VAR.P(M$4:M1566)</f>
        <v>0.99675763384635663</v>
      </c>
      <c r="Q1566" s="33">
        <f ca="1">COUNTIF(L$4:L1566, "WIN")/I1566</f>
        <v>0.47152911068458092</v>
      </c>
    </row>
    <row r="1567" spans="9:17" x14ac:dyDescent="0.25">
      <c r="I1567" s="5">
        <v>1564</v>
      </c>
      <c r="J1567" s="9">
        <f t="shared" ca="1" si="122"/>
        <v>6.04118761096617E-3</v>
      </c>
      <c r="K1567" s="7" t="str">
        <f t="shared" ca="1" si="120"/>
        <v>RED</v>
      </c>
      <c r="L1567" s="7" t="str">
        <f t="shared" ca="1" si="121"/>
        <v>WIN</v>
      </c>
      <c r="M1567" s="8">
        <f t="shared" ca="1" si="123"/>
        <v>1</v>
      </c>
      <c r="N1567" s="8">
        <f t="shared" ca="1" si="124"/>
        <v>-88</v>
      </c>
      <c r="O1567" s="32">
        <f ca="1">SUM(M$4:M1567)/I1567</f>
        <v>-5.6265984654731455E-2</v>
      </c>
      <c r="P1567" s="47">
        <f ca="1">_xlfn.VAR.P(M$4:M1567)</f>
        <v>0.99683413897083351</v>
      </c>
      <c r="Q1567" s="33">
        <f ca="1">COUNTIF(L$4:L1567, "WIN")/I1567</f>
        <v>0.47186700767263429</v>
      </c>
    </row>
    <row r="1568" spans="9:17" x14ac:dyDescent="0.25">
      <c r="I1568" s="5">
        <v>1565</v>
      </c>
      <c r="J1568" s="9">
        <f t="shared" ca="1" si="122"/>
        <v>0.56802599631289752</v>
      </c>
      <c r="K1568" s="7" t="str">
        <f t="shared" ca="1" si="120"/>
        <v>BLACK</v>
      </c>
      <c r="L1568" s="7" t="str">
        <f t="shared" ca="1" si="121"/>
        <v>LOSE</v>
      </c>
      <c r="M1568" s="8">
        <f t="shared" ca="1" si="123"/>
        <v>-1</v>
      </c>
      <c r="N1568" s="8">
        <f t="shared" ca="1" si="124"/>
        <v>-89</v>
      </c>
      <c r="O1568" s="32">
        <f ca="1">SUM(M$4:M1568)/I1568</f>
        <v>-5.6869009584664537E-2</v>
      </c>
      <c r="P1568" s="47">
        <f ca="1">_xlfn.VAR.P(M$4:M1568)</f>
        <v>0.99676591574885931</v>
      </c>
      <c r="Q1568" s="33">
        <f ca="1">COUNTIF(L$4:L1568, "WIN")/I1568</f>
        <v>0.47156549520766772</v>
      </c>
    </row>
    <row r="1569" spans="9:17" x14ac:dyDescent="0.25">
      <c r="I1569" s="5">
        <v>1566</v>
      </c>
      <c r="J1569" s="9">
        <f t="shared" ca="1" si="122"/>
        <v>0.81437696674056925</v>
      </c>
      <c r="K1569" s="7" t="str">
        <f t="shared" ca="1" si="120"/>
        <v>BLACK</v>
      </c>
      <c r="L1569" s="7" t="str">
        <f t="shared" ca="1" si="121"/>
        <v>LOSE</v>
      </c>
      <c r="M1569" s="8">
        <f t="shared" ca="1" si="123"/>
        <v>-1</v>
      </c>
      <c r="N1569" s="8">
        <f t="shared" ca="1" si="124"/>
        <v>-90</v>
      </c>
      <c r="O1569" s="32">
        <f ca="1">SUM(M$4:M1569)/I1569</f>
        <v>-5.7471264367816091E-2</v>
      </c>
      <c r="P1569" s="47">
        <f ca="1">_xlfn.VAR.P(M$4:M1569)</f>
        <v>0.9966970537719646</v>
      </c>
      <c r="Q1569" s="33">
        <f ca="1">COUNTIF(L$4:L1569, "WIN")/I1569</f>
        <v>0.47126436781609193</v>
      </c>
    </row>
    <row r="1570" spans="9:17" x14ac:dyDescent="0.25">
      <c r="I1570" s="5">
        <v>1567</v>
      </c>
      <c r="J1570" s="9">
        <f t="shared" ca="1" si="122"/>
        <v>0.39966180007239982</v>
      </c>
      <c r="K1570" s="7" t="str">
        <f t="shared" ca="1" si="120"/>
        <v>RED</v>
      </c>
      <c r="L1570" s="7" t="str">
        <f t="shared" ca="1" si="121"/>
        <v>WIN</v>
      </c>
      <c r="M1570" s="8">
        <f t="shared" ca="1" si="123"/>
        <v>1</v>
      </c>
      <c r="N1570" s="8">
        <f t="shared" ca="1" si="124"/>
        <v>-89</v>
      </c>
      <c r="O1570" s="32">
        <f ca="1">SUM(M$4:M1570)/I1570</f>
        <v>-5.679642629227824E-2</v>
      </c>
      <c r="P1570" s="47">
        <f ca="1">_xlfn.VAR.P(M$4:M1570)</f>
        <v>0.99677416596042578</v>
      </c>
      <c r="Q1570" s="33">
        <f ca="1">COUNTIF(L$4:L1570, "WIN")/I1570</f>
        <v>0.47160178685386089</v>
      </c>
    </row>
    <row r="1571" spans="9:17" x14ac:dyDescent="0.25">
      <c r="I1571" s="5">
        <v>1568</v>
      </c>
      <c r="J1571" s="9">
        <f t="shared" ca="1" si="122"/>
        <v>0.18463868071536715</v>
      </c>
      <c r="K1571" s="7" t="str">
        <f t="shared" ca="1" si="120"/>
        <v>RED</v>
      </c>
      <c r="L1571" s="7" t="str">
        <f t="shared" ca="1" si="121"/>
        <v>WIN</v>
      </c>
      <c r="M1571" s="8">
        <f t="shared" ca="1" si="123"/>
        <v>1</v>
      </c>
      <c r="N1571" s="8">
        <f t="shared" ca="1" si="124"/>
        <v>-88</v>
      </c>
      <c r="O1571" s="32">
        <f ca="1">SUM(M$4:M1571)/I1571</f>
        <v>-5.6122448979591837E-2</v>
      </c>
      <c r="P1571" s="47">
        <f ca="1">_xlfn.VAR.P(M$4:M1571)</f>
        <v>0.99685027072053312</v>
      </c>
      <c r="Q1571" s="33">
        <f ca="1">COUNTIF(L$4:L1571, "WIN")/I1571</f>
        <v>0.47193877551020408</v>
      </c>
    </row>
    <row r="1572" spans="9:17" x14ac:dyDescent="0.25">
      <c r="I1572" s="5">
        <v>1569</v>
      </c>
      <c r="J1572" s="9">
        <f t="shared" ca="1" si="122"/>
        <v>0.53435863907740622</v>
      </c>
      <c r="K1572" s="7" t="str">
        <f t="shared" ca="1" si="120"/>
        <v>BLACK</v>
      </c>
      <c r="L1572" s="7" t="str">
        <f t="shared" ca="1" si="121"/>
        <v>LOSE</v>
      </c>
      <c r="M1572" s="8">
        <f t="shared" ca="1" si="123"/>
        <v>-1</v>
      </c>
      <c r="N1572" s="8">
        <f t="shared" ca="1" si="124"/>
        <v>-89</v>
      </c>
      <c r="O1572" s="32">
        <f ca="1">SUM(M$4:M1572)/I1572</f>
        <v>-5.672402804333971E-2</v>
      </c>
      <c r="P1572" s="47">
        <f ca="1">_xlfn.VAR.P(M$4:M1572)</f>
        <v>0.99678238464253843</v>
      </c>
      <c r="Q1572" s="33">
        <f ca="1">COUNTIF(L$4:L1572, "WIN")/I1572</f>
        <v>0.47163798597833012</v>
      </c>
    </row>
    <row r="1573" spans="9:17" x14ac:dyDescent="0.25">
      <c r="I1573" s="5">
        <v>1570</v>
      </c>
      <c r="J1573" s="9">
        <f t="shared" ca="1" si="122"/>
        <v>0.78139778188014308</v>
      </c>
      <c r="K1573" s="7" t="str">
        <f t="shared" ca="1" si="120"/>
        <v>BLACK</v>
      </c>
      <c r="L1573" s="7" t="str">
        <f t="shared" ca="1" si="121"/>
        <v>LOSE</v>
      </c>
      <c r="M1573" s="8">
        <f t="shared" ca="1" si="123"/>
        <v>-1</v>
      </c>
      <c r="N1573" s="8">
        <f t="shared" ca="1" si="124"/>
        <v>-90</v>
      </c>
      <c r="O1573" s="32">
        <f ca="1">SUM(M$4:M1573)/I1573</f>
        <v>-5.7324840764331211E-2</v>
      </c>
      <c r="P1573" s="47">
        <f ca="1">_xlfn.VAR.P(M$4:M1573)</f>
        <v>0.99671386263134409</v>
      </c>
      <c r="Q1573" s="33">
        <f ca="1">COUNTIF(L$4:L1573, "WIN")/I1573</f>
        <v>0.4713375796178344</v>
      </c>
    </row>
    <row r="1574" spans="9:17" x14ac:dyDescent="0.25">
      <c r="I1574" s="5">
        <v>1571</v>
      </c>
      <c r="J1574" s="9">
        <f t="shared" ca="1" si="122"/>
        <v>0.63566108881615946</v>
      </c>
      <c r="K1574" s="7" t="str">
        <f t="shared" ca="1" si="120"/>
        <v>BLACK</v>
      </c>
      <c r="L1574" s="7" t="str">
        <f t="shared" ca="1" si="121"/>
        <v>LOSE</v>
      </c>
      <c r="M1574" s="8">
        <f t="shared" ca="1" si="123"/>
        <v>-1</v>
      </c>
      <c r="N1574" s="8">
        <f t="shared" ca="1" si="124"/>
        <v>-91</v>
      </c>
      <c r="O1574" s="32">
        <f ca="1">SUM(M$4:M1574)/I1574</f>
        <v>-5.7924888605983452E-2</v>
      </c>
      <c r="P1574" s="47">
        <f ca="1">_xlfn.VAR.P(M$4:M1574)</f>
        <v>0.99664470727998444</v>
      </c>
      <c r="Q1574" s="33">
        <f ca="1">COUNTIF(L$4:L1574, "WIN")/I1574</f>
        <v>0.47103755569700828</v>
      </c>
    </row>
    <row r="1575" spans="9:17" x14ac:dyDescent="0.25">
      <c r="I1575" s="5">
        <v>1572</v>
      </c>
      <c r="J1575" s="9">
        <f t="shared" ca="1" si="122"/>
        <v>0.27631762714914876</v>
      </c>
      <c r="K1575" s="7" t="str">
        <f t="shared" ca="1" si="120"/>
        <v>RED</v>
      </c>
      <c r="L1575" s="7" t="str">
        <f t="shared" ca="1" si="121"/>
        <v>WIN</v>
      </c>
      <c r="M1575" s="8">
        <f t="shared" ca="1" si="123"/>
        <v>1</v>
      </c>
      <c r="N1575" s="8">
        <f t="shared" ca="1" si="124"/>
        <v>-90</v>
      </c>
      <c r="O1575" s="32">
        <f ca="1">SUM(M$4:M1575)/I1575</f>
        <v>-5.7251908396946563E-2</v>
      </c>
      <c r="P1575" s="47">
        <f ca="1">_xlfn.VAR.P(M$4:M1575)</f>
        <v>0.99672221898490765</v>
      </c>
      <c r="Q1575" s="33">
        <f ca="1">COUNTIF(L$4:L1575, "WIN")/I1575</f>
        <v>0.4713740458015267</v>
      </c>
    </row>
    <row r="1576" spans="9:17" x14ac:dyDescent="0.25">
      <c r="I1576" s="5">
        <v>1573</v>
      </c>
      <c r="J1576" s="9">
        <f t="shared" ca="1" si="122"/>
        <v>0.93533518707893926</v>
      </c>
      <c r="K1576" s="7" t="str">
        <f t="shared" ca="1" si="120"/>
        <v>BLACK</v>
      </c>
      <c r="L1576" s="7" t="str">
        <f t="shared" ca="1" si="121"/>
        <v>LOSE</v>
      </c>
      <c r="M1576" s="8">
        <f t="shared" ca="1" si="123"/>
        <v>-1</v>
      </c>
      <c r="N1576" s="8">
        <f t="shared" ca="1" si="124"/>
        <v>-91</v>
      </c>
      <c r="O1576" s="32">
        <f ca="1">SUM(M$4:M1576)/I1576</f>
        <v>-5.7851239669421489E-2</v>
      </c>
      <c r="P1576" s="47">
        <f ca="1">_xlfn.VAR.P(M$4:M1576)</f>
        <v>0.9966532340687112</v>
      </c>
      <c r="Q1576" s="33">
        <f ca="1">COUNTIF(L$4:L1576, "WIN")/I1576</f>
        <v>0.47107438016528924</v>
      </c>
    </row>
    <row r="1577" spans="9:17" x14ac:dyDescent="0.25">
      <c r="I1577" s="5">
        <v>1574</v>
      </c>
      <c r="J1577" s="9">
        <f t="shared" ca="1" si="122"/>
        <v>0.60766444288133625</v>
      </c>
      <c r="K1577" s="7" t="str">
        <f t="shared" ca="1" si="120"/>
        <v>BLACK</v>
      </c>
      <c r="L1577" s="7" t="str">
        <f t="shared" ca="1" si="121"/>
        <v>LOSE</v>
      </c>
      <c r="M1577" s="8">
        <f t="shared" ca="1" si="123"/>
        <v>-1</v>
      </c>
      <c r="N1577" s="8">
        <f t="shared" ca="1" si="124"/>
        <v>-92</v>
      </c>
      <c r="O1577" s="32">
        <f ca="1">SUM(M$4:M1577)/I1577</f>
        <v>-5.8449809402795427E-2</v>
      </c>
      <c r="P1577" s="47">
        <f ca="1">_xlfn.VAR.P(M$4:M1577)</f>
        <v>0.99658361978077692</v>
      </c>
      <c r="Q1577" s="33">
        <f ca="1">COUNTIF(L$4:L1577, "WIN")/I1577</f>
        <v>0.47077509529860229</v>
      </c>
    </row>
    <row r="1578" spans="9:17" x14ac:dyDescent="0.25">
      <c r="I1578" s="5">
        <v>1575</v>
      </c>
      <c r="J1578" s="9">
        <f t="shared" ca="1" si="122"/>
        <v>0.93443486435189349</v>
      </c>
      <c r="K1578" s="7" t="str">
        <f t="shared" ca="1" si="120"/>
        <v>BLACK</v>
      </c>
      <c r="L1578" s="7" t="str">
        <f t="shared" ca="1" si="121"/>
        <v>LOSE</v>
      </c>
      <c r="M1578" s="8">
        <f t="shared" ca="1" si="123"/>
        <v>-1</v>
      </c>
      <c r="N1578" s="8">
        <f t="shared" ca="1" si="124"/>
        <v>-93</v>
      </c>
      <c r="O1578" s="32">
        <f ca="1">SUM(M$4:M1578)/I1578</f>
        <v>-5.904761904761905E-2</v>
      </c>
      <c r="P1578" s="47">
        <f ca="1">_xlfn.VAR.P(M$4:M1578)</f>
        <v>0.99651337868480727</v>
      </c>
      <c r="Q1578" s="33">
        <f ca="1">COUNTIF(L$4:L1578, "WIN")/I1578</f>
        <v>0.47047619047619049</v>
      </c>
    </row>
    <row r="1579" spans="9:17" x14ac:dyDescent="0.25">
      <c r="I1579" s="5">
        <v>1576</v>
      </c>
      <c r="J1579" s="9">
        <f t="shared" ca="1" si="122"/>
        <v>0.97175637266955461</v>
      </c>
      <c r="K1579" s="7" t="str">
        <f t="shared" ca="1" si="120"/>
        <v>BLACK</v>
      </c>
      <c r="L1579" s="7" t="str">
        <f t="shared" ca="1" si="121"/>
        <v>LOSE</v>
      </c>
      <c r="M1579" s="8">
        <f t="shared" ca="1" si="123"/>
        <v>-1</v>
      </c>
      <c r="N1579" s="8">
        <f t="shared" ca="1" si="124"/>
        <v>-94</v>
      </c>
      <c r="O1579" s="32">
        <f ca="1">SUM(M$4:M1579)/I1579</f>
        <v>-5.964467005076142E-2</v>
      </c>
      <c r="P1579" s="47">
        <f ca="1">_xlfn.VAR.P(M$4:M1579)</f>
        <v>0.99644251333453582</v>
      </c>
      <c r="Q1579" s="33">
        <f ca="1">COUNTIF(L$4:L1579, "WIN")/I1579</f>
        <v>0.47017766497461927</v>
      </c>
    </row>
    <row r="1580" spans="9:17" x14ac:dyDescent="0.25">
      <c r="I1580" s="5">
        <v>1577</v>
      </c>
      <c r="J1580" s="9">
        <f t="shared" ca="1" si="122"/>
        <v>0.92477188137579025</v>
      </c>
      <c r="K1580" s="7" t="str">
        <f t="shared" ca="1" si="120"/>
        <v>BLACK</v>
      </c>
      <c r="L1580" s="7" t="str">
        <f t="shared" ca="1" si="121"/>
        <v>LOSE</v>
      </c>
      <c r="M1580" s="8">
        <f t="shared" ca="1" si="123"/>
        <v>-1</v>
      </c>
      <c r="N1580" s="8">
        <f t="shared" ca="1" si="124"/>
        <v>-95</v>
      </c>
      <c r="O1580" s="32">
        <f ca="1">SUM(M$4:M1580)/I1580</f>
        <v>-6.0240963855421686E-2</v>
      </c>
      <c r="P1580" s="47">
        <f ca="1">_xlfn.VAR.P(M$4:M1580)</f>
        <v>0.99637102627376983</v>
      </c>
      <c r="Q1580" s="33">
        <f ca="1">COUNTIF(L$4:L1580, "WIN")/I1580</f>
        <v>0.46987951807228917</v>
      </c>
    </row>
    <row r="1581" spans="9:17" x14ac:dyDescent="0.25">
      <c r="I1581" s="5">
        <v>1578</v>
      </c>
      <c r="J1581" s="9">
        <f t="shared" ca="1" si="122"/>
        <v>0.71390225188045198</v>
      </c>
      <c r="K1581" s="7" t="str">
        <f t="shared" ca="1" si="120"/>
        <v>BLACK</v>
      </c>
      <c r="L1581" s="7" t="str">
        <f t="shared" ca="1" si="121"/>
        <v>LOSE</v>
      </c>
      <c r="M1581" s="8">
        <f t="shared" ca="1" si="123"/>
        <v>-1</v>
      </c>
      <c r="N1581" s="8">
        <f t="shared" ca="1" si="124"/>
        <v>-96</v>
      </c>
      <c r="O1581" s="32">
        <f ca="1">SUM(M$4:M1581)/I1581</f>
        <v>-6.0836501901140684E-2</v>
      </c>
      <c r="P1581" s="47">
        <f ca="1">_xlfn.VAR.P(M$4:M1581)</f>
        <v>0.9962989200364325</v>
      </c>
      <c r="Q1581" s="33">
        <f ca="1">COUNTIF(L$4:L1581, "WIN")/I1581</f>
        <v>0.46958174904942968</v>
      </c>
    </row>
    <row r="1582" spans="9:17" x14ac:dyDescent="0.25">
      <c r="I1582" s="5">
        <v>1579</v>
      </c>
      <c r="J1582" s="9">
        <f t="shared" ca="1" si="122"/>
        <v>0.39498282169131105</v>
      </c>
      <c r="K1582" s="7" t="str">
        <f t="shared" ca="1" si="120"/>
        <v>RED</v>
      </c>
      <c r="L1582" s="7" t="str">
        <f t="shared" ca="1" si="121"/>
        <v>WIN</v>
      </c>
      <c r="M1582" s="8">
        <f t="shared" ca="1" si="123"/>
        <v>1</v>
      </c>
      <c r="N1582" s="8">
        <f t="shared" ca="1" si="124"/>
        <v>-95</v>
      </c>
      <c r="O1582" s="32">
        <f ca="1">SUM(M$4:M1582)/I1582</f>
        <v>-6.0164661177960738E-2</v>
      </c>
      <c r="P1582" s="47">
        <f ca="1">_xlfn.VAR.P(M$4:M1582)</f>
        <v>0.99638021354534123</v>
      </c>
      <c r="Q1582" s="33">
        <f ca="1">COUNTIF(L$4:L1582, "WIN")/I1582</f>
        <v>0.46991766941101965</v>
      </c>
    </row>
    <row r="1583" spans="9:17" x14ac:dyDescent="0.25">
      <c r="I1583" s="5">
        <v>1580</v>
      </c>
      <c r="J1583" s="9">
        <f t="shared" ca="1" si="122"/>
        <v>0.67681771053531459</v>
      </c>
      <c r="K1583" s="7" t="str">
        <f t="shared" ca="1" si="120"/>
        <v>BLACK</v>
      </c>
      <c r="L1583" s="7" t="str">
        <f t="shared" ca="1" si="121"/>
        <v>LOSE</v>
      </c>
      <c r="M1583" s="8">
        <f t="shared" ca="1" si="123"/>
        <v>-1</v>
      </c>
      <c r="N1583" s="8">
        <f t="shared" ca="1" si="124"/>
        <v>-96</v>
      </c>
      <c r="O1583" s="32">
        <f ca="1">SUM(M$4:M1583)/I1583</f>
        <v>-6.0759493670886074E-2</v>
      </c>
      <c r="P1583" s="47">
        <f ca="1">_xlfn.VAR.P(M$4:M1583)</f>
        <v>0.99630828392885751</v>
      </c>
      <c r="Q1583" s="33">
        <f ca="1">COUNTIF(L$4:L1583, "WIN")/I1583</f>
        <v>0.46962025316455697</v>
      </c>
    </row>
    <row r="1584" spans="9:17" x14ac:dyDescent="0.25">
      <c r="I1584" s="5">
        <v>1581</v>
      </c>
      <c r="J1584" s="9">
        <f t="shared" ca="1" si="122"/>
        <v>9.8443283075739796E-3</v>
      </c>
      <c r="K1584" s="7" t="str">
        <f t="shared" ca="1" si="120"/>
        <v>RED</v>
      </c>
      <c r="L1584" s="7" t="str">
        <f t="shared" ca="1" si="121"/>
        <v>WIN</v>
      </c>
      <c r="M1584" s="8">
        <f t="shared" ca="1" si="123"/>
        <v>1</v>
      </c>
      <c r="N1584" s="8">
        <f t="shared" ca="1" si="124"/>
        <v>-95</v>
      </c>
      <c r="O1584" s="32">
        <f ca="1">SUM(M$4:M1584)/I1584</f>
        <v>-6.0088551549652119E-2</v>
      </c>
      <c r="P1584" s="47">
        <f ca="1">_xlfn.VAR.P(M$4:M1584)</f>
        <v>0.99638936597266481</v>
      </c>
      <c r="Q1584" s="33">
        <f ca="1">COUNTIF(L$4:L1584, "WIN")/I1584</f>
        <v>0.46995572422517395</v>
      </c>
    </row>
    <row r="1585" spans="9:17" x14ac:dyDescent="0.25">
      <c r="I1585" s="5">
        <v>1582</v>
      </c>
      <c r="J1585" s="9">
        <f t="shared" ca="1" si="122"/>
        <v>0.49564414890743169</v>
      </c>
      <c r="K1585" s="7" t="str">
        <f t="shared" ca="1" si="120"/>
        <v>BLACK</v>
      </c>
      <c r="L1585" s="7" t="str">
        <f t="shared" ca="1" si="121"/>
        <v>LOSE</v>
      </c>
      <c r="M1585" s="8">
        <f t="shared" ca="1" si="123"/>
        <v>-1</v>
      </c>
      <c r="N1585" s="8">
        <f t="shared" ca="1" si="124"/>
        <v>-96</v>
      </c>
      <c r="O1585" s="32">
        <f ca="1">SUM(M$4:M1585)/I1585</f>
        <v>-6.0682680151706699E-2</v>
      </c>
      <c r="P1585" s="47">
        <f ca="1">_xlfn.VAR.P(M$4:M1585)</f>
        <v>0.9963176123296057</v>
      </c>
      <c r="Q1585" s="33">
        <f ca="1">COUNTIF(L$4:L1585, "WIN")/I1585</f>
        <v>0.46965865992414663</v>
      </c>
    </row>
    <row r="1586" spans="9:17" x14ac:dyDescent="0.25">
      <c r="I1586" s="5">
        <v>1583</v>
      </c>
      <c r="J1586" s="9">
        <f t="shared" ca="1" si="122"/>
        <v>0.48432483435582041</v>
      </c>
      <c r="K1586" s="7" t="str">
        <f t="shared" ca="1" si="120"/>
        <v>RED</v>
      </c>
      <c r="L1586" s="7" t="str">
        <f t="shared" ca="1" si="121"/>
        <v>WIN</v>
      </c>
      <c r="M1586" s="8">
        <f t="shared" ca="1" si="123"/>
        <v>1</v>
      </c>
      <c r="N1586" s="8">
        <f t="shared" ca="1" si="124"/>
        <v>-95</v>
      </c>
      <c r="O1586" s="32">
        <f ca="1">SUM(M$4:M1586)/I1586</f>
        <v>-6.001263423878711E-2</v>
      </c>
      <c r="P1586" s="47">
        <f ca="1">_xlfn.VAR.P(M$4:M1586)</f>
        <v>0.99639848373172157</v>
      </c>
      <c r="Q1586" s="33">
        <f ca="1">COUNTIF(L$4:L1586, "WIN")/I1586</f>
        <v>0.46999368288060644</v>
      </c>
    </row>
    <row r="1587" spans="9:17" x14ac:dyDescent="0.25">
      <c r="I1587" s="5">
        <v>1584</v>
      </c>
      <c r="J1587" s="9">
        <f t="shared" ca="1" si="122"/>
        <v>0.44630433671481018</v>
      </c>
      <c r="K1587" s="7" t="str">
        <f t="shared" ca="1" si="120"/>
        <v>RED</v>
      </c>
      <c r="L1587" s="7" t="str">
        <f t="shared" ca="1" si="121"/>
        <v>WIN</v>
      </c>
      <c r="M1587" s="8">
        <f t="shared" ca="1" si="123"/>
        <v>1</v>
      </c>
      <c r="N1587" s="8">
        <f t="shared" ca="1" si="124"/>
        <v>-94</v>
      </c>
      <c r="O1587" s="32">
        <f ca="1">SUM(M$4:M1587)/I1587</f>
        <v>-5.9343434343434344E-2</v>
      </c>
      <c r="P1587" s="47">
        <f ca="1">_xlfn.VAR.P(M$4:M1587)</f>
        <v>0.99647835680032648</v>
      </c>
      <c r="Q1587" s="33">
        <f ca="1">COUNTIF(L$4:L1587, "WIN")/I1587</f>
        <v>0.47032828282828282</v>
      </c>
    </row>
    <row r="1588" spans="9:17" x14ac:dyDescent="0.25">
      <c r="I1588" s="5">
        <v>1585</v>
      </c>
      <c r="J1588" s="9">
        <f t="shared" ca="1" si="122"/>
        <v>0.78539540114877049</v>
      </c>
      <c r="K1588" s="7" t="str">
        <f t="shared" ca="1" si="120"/>
        <v>BLACK</v>
      </c>
      <c r="L1588" s="7" t="str">
        <f t="shared" ca="1" si="121"/>
        <v>LOSE</v>
      </c>
      <c r="M1588" s="8">
        <f t="shared" ca="1" si="123"/>
        <v>-1</v>
      </c>
      <c r="N1588" s="8">
        <f t="shared" ca="1" si="124"/>
        <v>-95</v>
      </c>
      <c r="O1588" s="32">
        <f ca="1">SUM(M$4:M1588)/I1588</f>
        <v>-5.993690851735016E-2</v>
      </c>
      <c r="P1588" s="47">
        <f ca="1">_xlfn.VAR.P(M$4:M1588)</f>
        <v>0.99640756699738275</v>
      </c>
      <c r="Q1588" s="33">
        <f ca="1">COUNTIF(L$4:L1588, "WIN")/I1588</f>
        <v>0.47003154574132494</v>
      </c>
    </row>
    <row r="1589" spans="9:17" x14ac:dyDescent="0.25">
      <c r="I1589" s="5">
        <v>1586</v>
      </c>
      <c r="J1589" s="9">
        <f t="shared" ca="1" si="122"/>
        <v>0.92953103907891999</v>
      </c>
      <c r="K1589" s="7" t="str">
        <f t="shared" ca="1" si="120"/>
        <v>BLACK</v>
      </c>
      <c r="L1589" s="7" t="str">
        <f t="shared" ca="1" si="121"/>
        <v>LOSE</v>
      </c>
      <c r="M1589" s="8">
        <f t="shared" ca="1" si="123"/>
        <v>-1</v>
      </c>
      <c r="N1589" s="8">
        <f t="shared" ca="1" si="124"/>
        <v>-96</v>
      </c>
      <c r="O1589" s="32">
        <f ca="1">SUM(M$4:M1589)/I1589</f>
        <v>-6.0529634300126103E-2</v>
      </c>
      <c r="P1589" s="47">
        <f ca="1">_xlfn.VAR.P(M$4:M1589)</f>
        <v>0.996336163371493</v>
      </c>
      <c r="Q1589" s="33">
        <f ca="1">COUNTIF(L$4:L1589, "WIN")/I1589</f>
        <v>0.46973518284993693</v>
      </c>
    </row>
    <row r="1590" spans="9:17" x14ac:dyDescent="0.25">
      <c r="I1590" s="5">
        <v>1587</v>
      </c>
      <c r="J1590" s="9">
        <f t="shared" ca="1" si="122"/>
        <v>0.50612107705404608</v>
      </c>
      <c r="K1590" s="7" t="str">
        <f t="shared" ca="1" si="120"/>
        <v>BLACK</v>
      </c>
      <c r="L1590" s="7" t="str">
        <f t="shared" ca="1" si="121"/>
        <v>LOSE</v>
      </c>
      <c r="M1590" s="8">
        <f t="shared" ca="1" si="123"/>
        <v>-1</v>
      </c>
      <c r="N1590" s="8">
        <f t="shared" ca="1" si="124"/>
        <v>-97</v>
      </c>
      <c r="O1590" s="32">
        <f ca="1">SUM(M$4:M1590)/I1590</f>
        <v>-6.1121613106490232E-2</v>
      </c>
      <c r="P1590" s="47">
        <f ca="1">_xlfn.VAR.P(M$4:M1590)</f>
        <v>0.99626414841126054</v>
      </c>
      <c r="Q1590" s="33">
        <f ca="1">COUNTIF(L$4:L1590, "WIN")/I1590</f>
        <v>0.46943919344675489</v>
      </c>
    </row>
    <row r="1591" spans="9:17" x14ac:dyDescent="0.25">
      <c r="I1591" s="5">
        <v>1588</v>
      </c>
      <c r="J1591" s="9">
        <f t="shared" ca="1" si="122"/>
        <v>0.43915852050525184</v>
      </c>
      <c r="K1591" s="7" t="str">
        <f t="shared" ca="1" si="120"/>
        <v>RED</v>
      </c>
      <c r="L1591" s="7" t="str">
        <f t="shared" ca="1" si="121"/>
        <v>WIN</v>
      </c>
      <c r="M1591" s="8">
        <f t="shared" ca="1" si="123"/>
        <v>1</v>
      </c>
      <c r="N1591" s="8">
        <f t="shared" ca="1" si="124"/>
        <v>-96</v>
      </c>
      <c r="O1591" s="32">
        <f ca="1">SUM(M$4:M1591)/I1591</f>
        <v>-6.0453400503778336E-2</v>
      </c>
      <c r="P1591" s="47">
        <f ca="1">_xlfn.VAR.P(M$4:M1591)</f>
        <v>0.99634538636752978</v>
      </c>
      <c r="Q1591" s="33">
        <f ca="1">COUNTIF(L$4:L1591, "WIN")/I1591</f>
        <v>0.46977329974811083</v>
      </c>
    </row>
    <row r="1592" spans="9:17" x14ac:dyDescent="0.25">
      <c r="I1592" s="5">
        <v>1589</v>
      </c>
      <c r="J1592" s="9">
        <f t="shared" ca="1" si="122"/>
        <v>3.2069820149363104E-2</v>
      </c>
      <c r="K1592" s="7" t="str">
        <f t="shared" ca="1" si="120"/>
        <v>RED</v>
      </c>
      <c r="L1592" s="7" t="str">
        <f t="shared" ca="1" si="121"/>
        <v>WIN</v>
      </c>
      <c r="M1592" s="8">
        <f t="shared" ca="1" si="123"/>
        <v>1</v>
      </c>
      <c r="N1592" s="8">
        <f t="shared" ca="1" si="124"/>
        <v>-95</v>
      </c>
      <c r="O1592" s="32">
        <f ca="1">SUM(M$4:M1592)/I1592</f>
        <v>-5.9786028949024544E-2</v>
      </c>
      <c r="P1592" s="47">
        <f ca="1">_xlfn.VAR.P(M$4:M1592)</f>
        <v>0.99642563074250645</v>
      </c>
      <c r="Q1592" s="33">
        <f ca="1">COUNTIF(L$4:L1592, "WIN")/I1592</f>
        <v>0.47010698552548774</v>
      </c>
    </row>
    <row r="1593" spans="9:17" x14ac:dyDescent="0.25">
      <c r="I1593" s="5">
        <v>1590</v>
      </c>
      <c r="J1593" s="9">
        <f t="shared" ca="1" si="122"/>
        <v>0.81308882839539698</v>
      </c>
      <c r="K1593" s="7" t="str">
        <f t="shared" ca="1" si="120"/>
        <v>BLACK</v>
      </c>
      <c r="L1593" s="7" t="str">
        <f t="shared" ca="1" si="121"/>
        <v>LOSE</v>
      </c>
      <c r="M1593" s="8">
        <f t="shared" ca="1" si="123"/>
        <v>-1</v>
      </c>
      <c r="N1593" s="8">
        <f t="shared" ca="1" si="124"/>
        <v>-96</v>
      </c>
      <c r="O1593" s="32">
        <f ca="1">SUM(M$4:M1593)/I1593</f>
        <v>-6.0377358490566038E-2</v>
      </c>
      <c r="P1593" s="47">
        <f ca="1">_xlfn.VAR.P(M$4:M1593)</f>
        <v>0.99635457458170162</v>
      </c>
      <c r="Q1593" s="33">
        <f ca="1">COUNTIF(L$4:L1593, "WIN")/I1593</f>
        <v>0.46981132075471699</v>
      </c>
    </row>
    <row r="1594" spans="9:17" x14ac:dyDescent="0.25">
      <c r="I1594" s="5">
        <v>1591</v>
      </c>
      <c r="J1594" s="9">
        <f t="shared" ca="1" si="122"/>
        <v>0.39421011361990932</v>
      </c>
      <c r="K1594" s="7" t="str">
        <f t="shared" ca="1" si="120"/>
        <v>RED</v>
      </c>
      <c r="L1594" s="7" t="str">
        <f t="shared" ca="1" si="121"/>
        <v>WIN</v>
      </c>
      <c r="M1594" s="8">
        <f t="shared" ca="1" si="123"/>
        <v>1</v>
      </c>
      <c r="N1594" s="8">
        <f t="shared" ca="1" si="124"/>
        <v>-95</v>
      </c>
      <c r="O1594" s="32">
        <f ca="1">SUM(M$4:M1594)/I1594</f>
        <v>-5.9710873664362035E-2</v>
      </c>
      <c r="P1594" s="47">
        <f ca="1">_xlfn.VAR.P(M$4:M1594)</f>
        <v>0.99643461156623858</v>
      </c>
      <c r="Q1594" s="33">
        <f ca="1">COUNTIF(L$4:L1594, "WIN")/I1594</f>
        <v>0.470144563167819</v>
      </c>
    </row>
    <row r="1595" spans="9:17" x14ac:dyDescent="0.25">
      <c r="I1595" s="5">
        <v>1592</v>
      </c>
      <c r="J1595" s="9">
        <f t="shared" ca="1" si="122"/>
        <v>5.8204932106020846E-2</v>
      </c>
      <c r="K1595" s="7" t="str">
        <f t="shared" ca="1" si="120"/>
        <v>RED</v>
      </c>
      <c r="L1595" s="7" t="str">
        <f t="shared" ca="1" si="121"/>
        <v>WIN</v>
      </c>
      <c r="M1595" s="8">
        <f t="shared" ca="1" si="123"/>
        <v>1</v>
      </c>
      <c r="N1595" s="8">
        <f t="shared" ca="1" si="124"/>
        <v>-94</v>
      </c>
      <c r="O1595" s="32">
        <f ca="1">SUM(M$4:M1595)/I1595</f>
        <v>-5.9045226130653265E-2</v>
      </c>
      <c r="P1595" s="47">
        <f ca="1">_xlfn.VAR.P(M$4:M1595)</f>
        <v>0.99651366127118002</v>
      </c>
      <c r="Q1595" s="33">
        <f ca="1">COUNTIF(L$4:L1595, "WIN")/I1595</f>
        <v>0.47047738693467339</v>
      </c>
    </row>
    <row r="1596" spans="9:17" x14ac:dyDescent="0.25">
      <c r="I1596" s="5">
        <v>1593</v>
      </c>
      <c r="J1596" s="9">
        <f t="shared" ca="1" si="122"/>
        <v>0.64347053698703549</v>
      </c>
      <c r="K1596" s="7" t="str">
        <f t="shared" ca="1" si="120"/>
        <v>BLACK</v>
      </c>
      <c r="L1596" s="7" t="str">
        <f t="shared" ca="1" si="121"/>
        <v>LOSE</v>
      </c>
      <c r="M1596" s="8">
        <f t="shared" ca="1" si="123"/>
        <v>-1</v>
      </c>
      <c r="N1596" s="8">
        <f t="shared" ca="1" si="124"/>
        <v>-95</v>
      </c>
      <c r="O1596" s="32">
        <f ca="1">SUM(M$4:M1596)/I1596</f>
        <v>-5.963590709353421E-2</v>
      </c>
      <c r="P1596" s="47">
        <f ca="1">_xlfn.VAR.P(M$4:M1596)</f>
        <v>0.99644355858513134</v>
      </c>
      <c r="Q1596" s="33">
        <f ca="1">COUNTIF(L$4:L1596, "WIN")/I1596</f>
        <v>0.47018204645323292</v>
      </c>
    </row>
    <row r="1597" spans="9:17" x14ac:dyDescent="0.25">
      <c r="I1597" s="5">
        <v>1594</v>
      </c>
      <c r="J1597" s="9">
        <f t="shared" ca="1" si="122"/>
        <v>0.62841934653613063</v>
      </c>
      <c r="K1597" s="7" t="str">
        <f t="shared" ca="1" si="120"/>
        <v>BLACK</v>
      </c>
      <c r="L1597" s="7" t="str">
        <f t="shared" ca="1" si="121"/>
        <v>LOSE</v>
      </c>
      <c r="M1597" s="8">
        <f t="shared" ca="1" si="123"/>
        <v>-1</v>
      </c>
      <c r="N1597" s="8">
        <f t="shared" ca="1" si="124"/>
        <v>-96</v>
      </c>
      <c r="O1597" s="32">
        <f ca="1">SUM(M$4:M1597)/I1597</f>
        <v>-6.0225846925972396E-2</v>
      </c>
      <c r="P1597" s="47">
        <f ca="1">_xlfn.VAR.P(M$4:M1597)</f>
        <v>0.99637284736204934</v>
      </c>
      <c r="Q1597" s="33">
        <f ca="1">COUNTIF(L$4:L1597, "WIN")/I1597</f>
        <v>0.46988707653701378</v>
      </c>
    </row>
    <row r="1598" spans="9:17" x14ac:dyDescent="0.25">
      <c r="I1598" s="5">
        <v>1595</v>
      </c>
      <c r="J1598" s="9">
        <f t="shared" ca="1" si="122"/>
        <v>0.16929448980917094</v>
      </c>
      <c r="K1598" s="7" t="str">
        <f t="shared" ca="1" si="120"/>
        <v>RED</v>
      </c>
      <c r="L1598" s="7" t="str">
        <f t="shared" ca="1" si="121"/>
        <v>WIN</v>
      </c>
      <c r="M1598" s="8">
        <f t="shared" ca="1" si="123"/>
        <v>1</v>
      </c>
      <c r="N1598" s="8">
        <f t="shared" ca="1" si="124"/>
        <v>-95</v>
      </c>
      <c r="O1598" s="32">
        <f ca="1">SUM(M$4:M1598)/I1598</f>
        <v>-5.9561128526645767E-2</v>
      </c>
      <c r="P1598" s="47">
        <f ca="1">_xlfn.VAR.P(M$4:M1598)</f>
        <v>0.9964524719686324</v>
      </c>
      <c r="Q1598" s="33">
        <f ca="1">COUNTIF(L$4:L1598, "WIN")/I1598</f>
        <v>0.47021943573667713</v>
      </c>
    </row>
    <row r="1599" spans="9:17" x14ac:dyDescent="0.25">
      <c r="I1599" s="5">
        <v>1596</v>
      </c>
      <c r="J1599" s="9">
        <f t="shared" ca="1" si="122"/>
        <v>3.9373258820526225E-2</v>
      </c>
      <c r="K1599" s="7" t="str">
        <f t="shared" ca="1" si="120"/>
        <v>RED</v>
      </c>
      <c r="L1599" s="7" t="str">
        <f t="shared" ca="1" si="121"/>
        <v>WIN</v>
      </c>
      <c r="M1599" s="8">
        <f t="shared" ca="1" si="123"/>
        <v>1</v>
      </c>
      <c r="N1599" s="8">
        <f t="shared" ca="1" si="124"/>
        <v>-94</v>
      </c>
      <c r="O1599" s="32">
        <f ca="1">SUM(M$4:M1599)/I1599</f>
        <v>-5.889724310776942E-2</v>
      </c>
      <c r="P1599" s="47">
        <f ca="1">_xlfn.VAR.P(M$4:M1599)</f>
        <v>0.99653111475430434</v>
      </c>
      <c r="Q1599" s="33">
        <f ca="1">COUNTIF(L$4:L1599, "WIN")/I1599</f>
        <v>0.47055137844611528</v>
      </c>
    </row>
    <row r="1600" spans="9:17" x14ac:dyDescent="0.25">
      <c r="I1600" s="5">
        <v>1597</v>
      </c>
      <c r="J1600" s="9">
        <f t="shared" ca="1" si="122"/>
        <v>8.1003766689327739E-2</v>
      </c>
      <c r="K1600" s="7" t="str">
        <f t="shared" ca="1" si="120"/>
        <v>RED</v>
      </c>
      <c r="L1600" s="7" t="str">
        <f t="shared" ca="1" si="121"/>
        <v>WIN</v>
      </c>
      <c r="M1600" s="8">
        <f t="shared" ca="1" si="123"/>
        <v>1</v>
      </c>
      <c r="N1600" s="8">
        <f t="shared" ca="1" si="124"/>
        <v>-93</v>
      </c>
      <c r="O1600" s="32">
        <f ca="1">SUM(M$4:M1600)/I1600</f>
        <v>-5.8234189104571073E-2</v>
      </c>
      <c r="P1600" s="47">
        <f ca="1">_xlfn.VAR.P(M$4:M1600)</f>
        <v>0.99660877921933311</v>
      </c>
      <c r="Q1600" s="33">
        <f ca="1">COUNTIF(L$4:L1600, "WIN")/I1600</f>
        <v>0.47088290544771444</v>
      </c>
    </row>
    <row r="1601" spans="9:17" x14ac:dyDescent="0.25">
      <c r="I1601" s="5">
        <v>1598</v>
      </c>
      <c r="J1601" s="9">
        <f t="shared" ca="1" si="122"/>
        <v>0.59695705036951241</v>
      </c>
      <c r="K1601" s="7" t="str">
        <f t="shared" ca="1" si="120"/>
        <v>BLACK</v>
      </c>
      <c r="L1601" s="7" t="str">
        <f t="shared" ca="1" si="121"/>
        <v>LOSE</v>
      </c>
      <c r="M1601" s="8">
        <f t="shared" ca="1" si="123"/>
        <v>-1</v>
      </c>
      <c r="N1601" s="8">
        <f t="shared" ca="1" si="124"/>
        <v>-94</v>
      </c>
      <c r="O1601" s="32">
        <f ca="1">SUM(M$4:M1601)/I1601</f>
        <v>-5.8823529411764705E-2</v>
      </c>
      <c r="P1601" s="47">
        <f ca="1">_xlfn.VAR.P(M$4:M1601)</f>
        <v>0.9965397923875432</v>
      </c>
      <c r="Q1601" s="33">
        <f ca="1">COUNTIF(L$4:L1601, "WIN")/I1601</f>
        <v>0.47058823529411764</v>
      </c>
    </row>
    <row r="1602" spans="9:17" x14ac:dyDescent="0.25">
      <c r="I1602" s="5">
        <v>1599</v>
      </c>
      <c r="J1602" s="9">
        <f t="shared" ca="1" si="122"/>
        <v>0.95508963919420664</v>
      </c>
      <c r="K1602" s="7" t="str">
        <f t="shared" ca="1" si="120"/>
        <v>BLACK</v>
      </c>
      <c r="L1602" s="7" t="str">
        <f t="shared" ca="1" si="121"/>
        <v>LOSE</v>
      </c>
      <c r="M1602" s="8">
        <f t="shared" ca="1" si="123"/>
        <v>-1</v>
      </c>
      <c r="N1602" s="8">
        <f t="shared" ca="1" si="124"/>
        <v>-95</v>
      </c>
      <c r="O1602" s="32">
        <f ca="1">SUM(M$4:M1602)/I1602</f>
        <v>-5.9412132582864291E-2</v>
      </c>
      <c r="P1602" s="47">
        <f ca="1">_xlfn.VAR.P(M$4:M1602)</f>
        <v>0.99647019850195617</v>
      </c>
      <c r="Q1602" s="33">
        <f ca="1">COUNTIF(L$4:L1602, "WIN")/I1602</f>
        <v>0.47029393370856787</v>
      </c>
    </row>
    <row r="1603" spans="9:17" x14ac:dyDescent="0.25">
      <c r="I1603" s="5">
        <v>1600</v>
      </c>
      <c r="J1603" s="9">
        <f t="shared" ca="1" si="122"/>
        <v>0.43384647273242827</v>
      </c>
      <c r="K1603" s="7" t="str">
        <f t="shared" ca="1" si="120"/>
        <v>RED</v>
      </c>
      <c r="L1603" s="7" t="str">
        <f t="shared" ca="1" si="121"/>
        <v>WIN</v>
      </c>
      <c r="M1603" s="8">
        <f t="shared" ca="1" si="123"/>
        <v>1</v>
      </c>
      <c r="N1603" s="8">
        <f t="shared" ca="1" si="124"/>
        <v>-94</v>
      </c>
      <c r="O1603" s="32">
        <f ca="1">SUM(M$4:M1603)/I1603</f>
        <v>-5.8749999999999997E-2</v>
      </c>
      <c r="P1603" s="47">
        <f ca="1">_xlfn.VAR.P(M$4:M1603)</f>
        <v>0.9965484375</v>
      </c>
      <c r="Q1603" s="33">
        <f ca="1">COUNTIF(L$4:L1603, "WIN")/I1603</f>
        <v>0.47062500000000002</v>
      </c>
    </row>
    <row r="1604" spans="9:17" x14ac:dyDescent="0.25">
      <c r="I1604" s="5">
        <v>1601</v>
      </c>
      <c r="J1604" s="9">
        <f t="shared" ca="1" si="122"/>
        <v>0.95098450810327517</v>
      </c>
      <c r="K1604" s="7" t="str">
        <f t="shared" ref="K1604:K1667" ca="1" si="125">IF($J1604 &gt;= $D$7, "GREEN", IF($J1604 &gt;= $D$6, "BLACK", "RED"))</f>
        <v>BLACK</v>
      </c>
      <c r="L1604" s="7" t="str">
        <f t="shared" ref="L1604:L1667" ca="1" si="126">IF($K1604 = "RED", "WIN", "LOSE")</f>
        <v>LOSE</v>
      </c>
      <c r="M1604" s="8">
        <f t="shared" ca="1" si="123"/>
        <v>-1</v>
      </c>
      <c r="N1604" s="8">
        <f t="shared" ca="1" si="124"/>
        <v>-95</v>
      </c>
      <c r="O1604" s="32">
        <f ca="1">SUM(M$4:M1604)/I1604</f>
        <v>-5.9337913803872579E-2</v>
      </c>
      <c r="P1604" s="47">
        <f ca="1">_xlfn.VAR.P(M$4:M1604)</f>
        <v>0.99647901198540423</v>
      </c>
      <c r="Q1604" s="33">
        <f ca="1">COUNTIF(L$4:L1604, "WIN")/I1604</f>
        <v>0.47033104309806373</v>
      </c>
    </row>
    <row r="1605" spans="9:17" x14ac:dyDescent="0.25">
      <c r="I1605" s="5">
        <v>1602</v>
      </c>
      <c r="J1605" s="9">
        <f t="shared" ca="1" si="122"/>
        <v>0.74603721346838459</v>
      </c>
      <c r="K1605" s="7" t="str">
        <f t="shared" ca="1" si="125"/>
        <v>BLACK</v>
      </c>
      <c r="L1605" s="7" t="str">
        <f t="shared" ca="1" si="126"/>
        <v>LOSE</v>
      </c>
      <c r="M1605" s="8">
        <f t="shared" ca="1" si="123"/>
        <v>-1</v>
      </c>
      <c r="N1605" s="8">
        <f t="shared" ca="1" si="124"/>
        <v>-96</v>
      </c>
      <c r="O1605" s="32">
        <f ca="1">SUM(M$4:M1605)/I1605</f>
        <v>-5.9925093632958802E-2</v>
      </c>
      <c r="P1605" s="47">
        <f ca="1">_xlfn.VAR.P(M$4:M1605)</f>
        <v>0.99640898315308113</v>
      </c>
      <c r="Q1605" s="33">
        <f ca="1">COUNTIF(L$4:L1605, "WIN")/I1605</f>
        <v>0.47003745318352058</v>
      </c>
    </row>
    <row r="1606" spans="9:17" x14ac:dyDescent="0.25">
      <c r="I1606" s="5">
        <v>1603</v>
      </c>
      <c r="J1606" s="9">
        <f t="shared" ref="J1606:J1669" ca="1" si="127">RAND()</f>
        <v>0.3851152825803198</v>
      </c>
      <c r="K1606" s="7" t="str">
        <f t="shared" ca="1" si="125"/>
        <v>RED</v>
      </c>
      <c r="L1606" s="7" t="str">
        <f t="shared" ca="1" si="126"/>
        <v>WIN</v>
      </c>
      <c r="M1606" s="8">
        <f t="shared" ref="M1606:M1669" ca="1" si="128">IF($L1606 = "WIN", 1, -1)</f>
        <v>1</v>
      </c>
      <c r="N1606" s="8">
        <f t="shared" ref="N1606:N1669" ca="1" si="129">N1605+M1606</f>
        <v>-95</v>
      </c>
      <c r="O1606" s="32">
        <f ca="1">SUM(M$4:M1606)/I1606</f>
        <v>-5.9263880224578916E-2</v>
      </c>
      <c r="P1606" s="47">
        <f ca="1">_xlfn.VAR.P(M$4:M1606)</f>
        <v>0.99648779250072672</v>
      </c>
      <c r="Q1606" s="33">
        <f ca="1">COUNTIF(L$4:L1606, "WIN")/I1606</f>
        <v>0.47036805988771052</v>
      </c>
    </row>
    <row r="1607" spans="9:17" x14ac:dyDescent="0.25">
      <c r="I1607" s="5">
        <v>1604</v>
      </c>
      <c r="J1607" s="9">
        <f t="shared" ca="1" si="127"/>
        <v>0.7611171057991406</v>
      </c>
      <c r="K1607" s="7" t="str">
        <f t="shared" ca="1" si="125"/>
        <v>BLACK</v>
      </c>
      <c r="L1607" s="7" t="str">
        <f t="shared" ca="1" si="126"/>
        <v>LOSE</v>
      </c>
      <c r="M1607" s="8">
        <f t="shared" ca="1" si="128"/>
        <v>-1</v>
      </c>
      <c r="N1607" s="8">
        <f t="shared" ca="1" si="129"/>
        <v>-96</v>
      </c>
      <c r="O1607" s="32">
        <f ca="1">SUM(M$4:M1607)/I1607</f>
        <v>-5.9850374064837904E-2</v>
      </c>
      <c r="P1607" s="47">
        <f ca="1">_xlfn.VAR.P(M$4:M1607)</f>
        <v>0.99641793272429902</v>
      </c>
      <c r="Q1607" s="33">
        <f ca="1">COUNTIF(L$4:L1607, "WIN")/I1607</f>
        <v>0.47007481296758102</v>
      </c>
    </row>
    <row r="1608" spans="9:17" x14ac:dyDescent="0.25">
      <c r="I1608" s="5">
        <v>1605</v>
      </c>
      <c r="J1608" s="9">
        <f t="shared" ca="1" si="127"/>
        <v>0.57661609771409983</v>
      </c>
      <c r="K1608" s="7" t="str">
        <f t="shared" ca="1" si="125"/>
        <v>BLACK</v>
      </c>
      <c r="L1608" s="7" t="str">
        <f t="shared" ca="1" si="126"/>
        <v>LOSE</v>
      </c>
      <c r="M1608" s="8">
        <f t="shared" ca="1" si="128"/>
        <v>-1</v>
      </c>
      <c r="N1608" s="8">
        <f t="shared" ca="1" si="129"/>
        <v>-97</v>
      </c>
      <c r="O1608" s="32">
        <f ca="1">SUM(M$4:M1608)/I1608</f>
        <v>-6.0436137071651089E-2</v>
      </c>
      <c r="P1608" s="47">
        <f ca="1">_xlfn.VAR.P(M$4:M1608)</f>
        <v>0.9963474733358566</v>
      </c>
      <c r="Q1608" s="33">
        <f ca="1">COUNTIF(L$4:L1608, "WIN")/I1608</f>
        <v>0.46978193146417446</v>
      </c>
    </row>
    <row r="1609" spans="9:17" x14ac:dyDescent="0.25">
      <c r="I1609" s="5">
        <v>1606</v>
      </c>
      <c r="J1609" s="9">
        <f t="shared" ca="1" si="127"/>
        <v>0.25963664107283202</v>
      </c>
      <c r="K1609" s="7" t="str">
        <f t="shared" ca="1" si="125"/>
        <v>RED</v>
      </c>
      <c r="L1609" s="7" t="str">
        <f t="shared" ca="1" si="126"/>
        <v>WIN</v>
      </c>
      <c r="M1609" s="8">
        <f t="shared" ca="1" si="128"/>
        <v>1</v>
      </c>
      <c r="N1609" s="8">
        <f t="shared" ca="1" si="129"/>
        <v>-96</v>
      </c>
      <c r="O1609" s="32">
        <f ca="1">SUM(M$4:M1609)/I1609</f>
        <v>-5.9775840597758409E-2</v>
      </c>
      <c r="P1609" s="47">
        <f ca="1">_xlfn.VAR.P(M$4:M1609)</f>
        <v>0.99642684888083133</v>
      </c>
      <c r="Q1609" s="33">
        <f ca="1">COUNTIF(L$4:L1609, "WIN")/I1609</f>
        <v>0.47011207970112079</v>
      </c>
    </row>
    <row r="1610" spans="9:17" x14ac:dyDescent="0.25">
      <c r="I1610" s="5">
        <v>1607</v>
      </c>
      <c r="J1610" s="9">
        <f t="shared" ca="1" si="127"/>
        <v>0.88039331100418694</v>
      </c>
      <c r="K1610" s="7" t="str">
        <f t="shared" ca="1" si="125"/>
        <v>BLACK</v>
      </c>
      <c r="L1610" s="7" t="str">
        <f t="shared" ca="1" si="126"/>
        <v>LOSE</v>
      </c>
      <c r="M1610" s="8">
        <f t="shared" ca="1" si="128"/>
        <v>-1</v>
      </c>
      <c r="N1610" s="8">
        <f t="shared" ca="1" si="129"/>
        <v>-97</v>
      </c>
      <c r="O1610" s="32">
        <f ca="1">SUM(M$4:M1610)/I1610</f>
        <v>-6.0360920970752956E-2</v>
      </c>
      <c r="P1610" s="47">
        <f ca="1">_xlfn.VAR.P(M$4:M1610)</f>
        <v>0.99635655921956257</v>
      </c>
      <c r="Q1610" s="33">
        <f ca="1">COUNTIF(L$4:L1610, "WIN")/I1610</f>
        <v>0.46981953951462352</v>
      </c>
    </row>
    <row r="1611" spans="9:17" x14ac:dyDescent="0.25">
      <c r="I1611" s="5">
        <v>1608</v>
      </c>
      <c r="J1611" s="9">
        <f t="shared" ca="1" si="127"/>
        <v>0.9720475319894778</v>
      </c>
      <c r="K1611" s="7" t="str">
        <f t="shared" ca="1" si="125"/>
        <v>BLACK</v>
      </c>
      <c r="L1611" s="7" t="str">
        <f t="shared" ca="1" si="126"/>
        <v>LOSE</v>
      </c>
      <c r="M1611" s="8">
        <f t="shared" ca="1" si="128"/>
        <v>-1</v>
      </c>
      <c r="N1611" s="8">
        <f t="shared" ca="1" si="129"/>
        <v>-98</v>
      </c>
      <c r="O1611" s="32">
        <f ca="1">SUM(M$4:M1611)/I1611</f>
        <v>-6.0945273631840796E-2</v>
      </c>
      <c r="P1611" s="47">
        <f ca="1">_xlfn.VAR.P(M$4:M1611)</f>
        <v>0.99628567362194009</v>
      </c>
      <c r="Q1611" s="33">
        <f ca="1">COUNTIF(L$4:L1611, "WIN")/I1611</f>
        <v>0.46952736318407962</v>
      </c>
    </row>
    <row r="1612" spans="9:17" x14ac:dyDescent="0.25">
      <c r="I1612" s="5">
        <v>1609</v>
      </c>
      <c r="J1612" s="9">
        <f t="shared" ca="1" si="127"/>
        <v>0.75564263134924647</v>
      </c>
      <c r="K1612" s="7" t="str">
        <f t="shared" ca="1" si="125"/>
        <v>BLACK</v>
      </c>
      <c r="L1612" s="7" t="str">
        <f t="shared" ca="1" si="126"/>
        <v>LOSE</v>
      </c>
      <c r="M1612" s="8">
        <f t="shared" ca="1" si="128"/>
        <v>-1</v>
      </c>
      <c r="N1612" s="8">
        <f t="shared" ca="1" si="129"/>
        <v>-99</v>
      </c>
      <c r="O1612" s="32">
        <f ca="1">SUM(M$4:M1612)/I1612</f>
        <v>-6.1528899937849595E-2</v>
      </c>
      <c r="P1612" s="47">
        <f ca="1">_xlfn.VAR.P(M$4:M1612)</f>
        <v>0.99621419447243809</v>
      </c>
      <c r="Q1612" s="33">
        <f ca="1">COUNTIF(L$4:L1612, "WIN")/I1612</f>
        <v>0.4692355500310752</v>
      </c>
    </row>
    <row r="1613" spans="9:17" x14ac:dyDescent="0.25">
      <c r="I1613" s="5">
        <v>1610</v>
      </c>
      <c r="J1613" s="9">
        <f t="shared" ca="1" si="127"/>
        <v>0.91448073269470587</v>
      </c>
      <c r="K1613" s="7" t="str">
        <f t="shared" ca="1" si="125"/>
        <v>BLACK</v>
      </c>
      <c r="L1613" s="7" t="str">
        <f t="shared" ca="1" si="126"/>
        <v>LOSE</v>
      </c>
      <c r="M1613" s="8">
        <f t="shared" ca="1" si="128"/>
        <v>-1</v>
      </c>
      <c r="N1613" s="8">
        <f t="shared" ca="1" si="129"/>
        <v>-100</v>
      </c>
      <c r="O1613" s="32">
        <f ca="1">SUM(M$4:M1613)/I1613</f>
        <v>-6.2111801242236024E-2</v>
      </c>
      <c r="P1613" s="47">
        <f ca="1">_xlfn.VAR.P(M$4:M1613)</f>
        <v>0.99614212414644498</v>
      </c>
      <c r="Q1613" s="33">
        <f ca="1">COUNTIF(L$4:L1613, "WIN")/I1613</f>
        <v>0.46894409937888198</v>
      </c>
    </row>
    <row r="1614" spans="9:17" x14ac:dyDescent="0.25">
      <c r="I1614" s="5">
        <v>1611</v>
      </c>
      <c r="J1614" s="9">
        <f t="shared" ca="1" si="127"/>
        <v>3.9306678636753412E-2</v>
      </c>
      <c r="K1614" s="7" t="str">
        <f t="shared" ca="1" si="125"/>
        <v>RED</v>
      </c>
      <c r="L1614" s="7" t="str">
        <f t="shared" ca="1" si="126"/>
        <v>WIN</v>
      </c>
      <c r="M1614" s="8">
        <f t="shared" ca="1" si="128"/>
        <v>1</v>
      </c>
      <c r="N1614" s="8">
        <f t="shared" ca="1" si="129"/>
        <v>-99</v>
      </c>
      <c r="O1614" s="32">
        <f ca="1">SUM(M$4:M1614)/I1614</f>
        <v>-6.1452513966480445E-2</v>
      </c>
      <c r="P1614" s="47">
        <f ca="1">_xlfn.VAR.P(M$4:M1614)</f>
        <v>0.9962235885271995</v>
      </c>
      <c r="Q1614" s="33">
        <f ca="1">COUNTIF(L$4:L1614, "WIN")/I1614</f>
        <v>0.46927374301675978</v>
      </c>
    </row>
    <row r="1615" spans="9:17" x14ac:dyDescent="0.25">
      <c r="I1615" s="5">
        <v>1612</v>
      </c>
      <c r="J1615" s="9">
        <f t="shared" ca="1" si="127"/>
        <v>0.76351819668119036</v>
      </c>
      <c r="K1615" s="7" t="str">
        <f t="shared" ca="1" si="125"/>
        <v>BLACK</v>
      </c>
      <c r="L1615" s="7" t="str">
        <f t="shared" ca="1" si="126"/>
        <v>LOSE</v>
      </c>
      <c r="M1615" s="8">
        <f t="shared" ca="1" si="128"/>
        <v>-1</v>
      </c>
      <c r="N1615" s="8">
        <f t="shared" ca="1" si="129"/>
        <v>-100</v>
      </c>
      <c r="O1615" s="32">
        <f ca="1">SUM(M$4:M1615)/I1615</f>
        <v>-6.2034739454094295E-2</v>
      </c>
      <c r="P1615" s="47">
        <f ca="1">_xlfn.VAR.P(M$4:M1615)</f>
        <v>0.99615169110086266</v>
      </c>
      <c r="Q1615" s="33">
        <f ca="1">COUNTIF(L$4:L1615, "WIN")/I1615</f>
        <v>0.46898263027295284</v>
      </c>
    </row>
    <row r="1616" spans="9:17" x14ac:dyDescent="0.25">
      <c r="I1616" s="5">
        <v>1613</v>
      </c>
      <c r="J1616" s="9">
        <f t="shared" ca="1" si="127"/>
        <v>0.84492290150845573</v>
      </c>
      <c r="K1616" s="7" t="str">
        <f t="shared" ca="1" si="125"/>
        <v>BLACK</v>
      </c>
      <c r="L1616" s="7" t="str">
        <f t="shared" ca="1" si="126"/>
        <v>LOSE</v>
      </c>
      <c r="M1616" s="8">
        <f t="shared" ca="1" si="128"/>
        <v>-1</v>
      </c>
      <c r="N1616" s="8">
        <f t="shared" ca="1" si="129"/>
        <v>-101</v>
      </c>
      <c r="O1616" s="32">
        <f ca="1">SUM(M$4:M1616)/I1616</f>
        <v>-6.2616243025418475E-2</v>
      </c>
      <c r="P1616" s="47">
        <f ca="1">_xlfn.VAR.P(M$4:M1616)</f>
        <v>0.99607920610938172</v>
      </c>
      <c r="Q1616" s="33">
        <f ca="1">COUNTIF(L$4:L1616, "WIN")/I1616</f>
        <v>0.46869187848729077</v>
      </c>
    </row>
    <row r="1617" spans="9:17" x14ac:dyDescent="0.25">
      <c r="I1617" s="5">
        <v>1614</v>
      </c>
      <c r="J1617" s="9">
        <f t="shared" ca="1" si="127"/>
        <v>0.56802419158756123</v>
      </c>
      <c r="K1617" s="7" t="str">
        <f t="shared" ca="1" si="125"/>
        <v>BLACK</v>
      </c>
      <c r="L1617" s="7" t="str">
        <f t="shared" ca="1" si="126"/>
        <v>LOSE</v>
      </c>
      <c r="M1617" s="8">
        <f t="shared" ca="1" si="128"/>
        <v>-1</v>
      </c>
      <c r="N1617" s="8">
        <f t="shared" ca="1" si="129"/>
        <v>-102</v>
      </c>
      <c r="O1617" s="32">
        <f ca="1">SUM(M$4:M1617)/I1617</f>
        <v>-6.3197026022304828E-2</v>
      </c>
      <c r="P1617" s="47">
        <f ca="1">_xlfn.VAR.P(M$4:M1617)</f>
        <v>0.9960061359019361</v>
      </c>
      <c r="Q1617" s="33">
        <f ca="1">COUNTIF(L$4:L1617, "WIN")/I1617</f>
        <v>0.46840148698884759</v>
      </c>
    </row>
    <row r="1618" spans="9:17" x14ac:dyDescent="0.25">
      <c r="I1618" s="5">
        <v>1615</v>
      </c>
      <c r="J1618" s="9">
        <f t="shared" ca="1" si="127"/>
        <v>0.82909234545155297</v>
      </c>
      <c r="K1618" s="7" t="str">
        <f t="shared" ca="1" si="125"/>
        <v>BLACK</v>
      </c>
      <c r="L1618" s="7" t="str">
        <f t="shared" ca="1" si="126"/>
        <v>LOSE</v>
      </c>
      <c r="M1618" s="8">
        <f t="shared" ca="1" si="128"/>
        <v>-1</v>
      </c>
      <c r="N1618" s="8">
        <f t="shared" ca="1" si="129"/>
        <v>-103</v>
      </c>
      <c r="O1618" s="32">
        <f ca="1">SUM(M$4:M1618)/I1618</f>
        <v>-6.377708978328174E-2</v>
      </c>
      <c r="P1618" s="47">
        <f ca="1">_xlfn.VAR.P(M$4:M1618)</f>
        <v>0.99593248281877522</v>
      </c>
      <c r="Q1618" s="33">
        <f ca="1">COUNTIF(L$4:L1618, "WIN")/I1618</f>
        <v>0.46811145510835911</v>
      </c>
    </row>
    <row r="1619" spans="9:17" x14ac:dyDescent="0.25">
      <c r="I1619" s="5">
        <v>1616</v>
      </c>
      <c r="J1619" s="9">
        <f t="shared" ca="1" si="127"/>
        <v>0.67672008796644179</v>
      </c>
      <c r="K1619" s="7" t="str">
        <f t="shared" ca="1" si="125"/>
        <v>BLACK</v>
      </c>
      <c r="L1619" s="7" t="str">
        <f t="shared" ca="1" si="126"/>
        <v>LOSE</v>
      </c>
      <c r="M1619" s="8">
        <f t="shared" ca="1" si="128"/>
        <v>-1</v>
      </c>
      <c r="N1619" s="8">
        <f t="shared" ca="1" si="129"/>
        <v>-104</v>
      </c>
      <c r="O1619" s="32">
        <f ca="1">SUM(M$4:M1619)/I1619</f>
        <v>-6.4356435643564358E-2</v>
      </c>
      <c r="P1619" s="47">
        <f ca="1">_xlfn.VAR.P(M$4:M1619)</f>
        <v>0.99585824919125576</v>
      </c>
      <c r="Q1619" s="33">
        <f ca="1">COUNTIF(L$4:L1619, "WIN")/I1619</f>
        <v>0.46782178217821785</v>
      </c>
    </row>
    <row r="1620" spans="9:17" x14ac:dyDescent="0.25">
      <c r="I1620" s="5">
        <v>1617</v>
      </c>
      <c r="J1620" s="9">
        <f t="shared" ca="1" si="127"/>
        <v>0.2222093044843535</v>
      </c>
      <c r="K1620" s="7" t="str">
        <f t="shared" ca="1" si="125"/>
        <v>RED</v>
      </c>
      <c r="L1620" s="7" t="str">
        <f t="shared" ca="1" si="126"/>
        <v>WIN</v>
      </c>
      <c r="M1620" s="8">
        <f t="shared" ca="1" si="128"/>
        <v>1</v>
      </c>
      <c r="N1620" s="8">
        <f t="shared" ca="1" si="129"/>
        <v>-103</v>
      </c>
      <c r="O1620" s="32">
        <f ca="1">SUM(M$4:M1620)/I1620</f>
        <v>-6.3698206555349413E-2</v>
      </c>
      <c r="P1620" s="47">
        <f ca="1">_xlfn.VAR.P(M$4:M1620)</f>
        <v>0.99594253848163206</v>
      </c>
      <c r="Q1620" s="33">
        <f ca="1">COUNTIF(L$4:L1620, "WIN")/I1620</f>
        <v>0.46815089672232529</v>
      </c>
    </row>
    <row r="1621" spans="9:17" x14ac:dyDescent="0.25">
      <c r="I1621" s="5">
        <v>1618</v>
      </c>
      <c r="J1621" s="9">
        <f t="shared" ca="1" si="127"/>
        <v>0.67718475750206386</v>
      </c>
      <c r="K1621" s="7" t="str">
        <f t="shared" ca="1" si="125"/>
        <v>BLACK</v>
      </c>
      <c r="L1621" s="7" t="str">
        <f t="shared" ca="1" si="126"/>
        <v>LOSE</v>
      </c>
      <c r="M1621" s="8">
        <f t="shared" ca="1" si="128"/>
        <v>-1</v>
      </c>
      <c r="N1621" s="8">
        <f t="shared" ca="1" si="129"/>
        <v>-104</v>
      </c>
      <c r="O1621" s="32">
        <f ca="1">SUM(M$4:M1621)/I1621</f>
        <v>-6.4276885043263288E-2</v>
      </c>
      <c r="P1621" s="47">
        <f ca="1">_xlfn.VAR.P(M$4:M1621)</f>
        <v>0.99586848204913514</v>
      </c>
      <c r="Q1621" s="33">
        <f ca="1">COUNTIF(L$4:L1621, "WIN")/I1621</f>
        <v>0.46786155747836833</v>
      </c>
    </row>
    <row r="1622" spans="9:17" x14ac:dyDescent="0.25">
      <c r="I1622" s="5">
        <v>1619</v>
      </c>
      <c r="J1622" s="9">
        <f t="shared" ca="1" si="127"/>
        <v>0.81425236177651183</v>
      </c>
      <c r="K1622" s="7" t="str">
        <f t="shared" ca="1" si="125"/>
        <v>BLACK</v>
      </c>
      <c r="L1622" s="7" t="str">
        <f t="shared" ca="1" si="126"/>
        <v>LOSE</v>
      </c>
      <c r="M1622" s="8">
        <f t="shared" ca="1" si="128"/>
        <v>-1</v>
      </c>
      <c r="N1622" s="8">
        <f t="shared" ca="1" si="129"/>
        <v>-105</v>
      </c>
      <c r="O1622" s="32">
        <f ca="1">SUM(M$4:M1622)/I1622</f>
        <v>-6.4854848672019766E-2</v>
      </c>
      <c r="P1622" s="47">
        <f ca="1">_xlfn.VAR.P(M$4:M1622)</f>
        <v>0.99579384860372944</v>
      </c>
      <c r="Q1622" s="33">
        <f ca="1">COUNTIF(L$4:L1622, "WIN")/I1622</f>
        <v>0.46757257566399013</v>
      </c>
    </row>
    <row r="1623" spans="9:17" x14ac:dyDescent="0.25">
      <c r="I1623" s="5">
        <v>1620</v>
      </c>
      <c r="J1623" s="9">
        <f t="shared" ca="1" si="127"/>
        <v>0.39667319718208849</v>
      </c>
      <c r="K1623" s="7" t="str">
        <f t="shared" ca="1" si="125"/>
        <v>RED</v>
      </c>
      <c r="L1623" s="7" t="str">
        <f t="shared" ca="1" si="126"/>
        <v>WIN</v>
      </c>
      <c r="M1623" s="8">
        <f t="shared" ca="1" si="128"/>
        <v>1</v>
      </c>
      <c r="N1623" s="8">
        <f t="shared" ca="1" si="129"/>
        <v>-104</v>
      </c>
      <c r="O1623" s="32">
        <f ca="1">SUM(M$4:M1623)/I1623</f>
        <v>-6.4197530864197536E-2</v>
      </c>
      <c r="P1623" s="47">
        <f ca="1">_xlfn.VAR.P(M$4:M1623)</f>
        <v>0.99587867703094035</v>
      </c>
      <c r="Q1623" s="33">
        <f ca="1">COUNTIF(L$4:L1623, "WIN")/I1623</f>
        <v>0.46790123456790123</v>
      </c>
    </row>
    <row r="1624" spans="9:17" x14ac:dyDescent="0.25">
      <c r="I1624" s="5">
        <v>1621</v>
      </c>
      <c r="J1624" s="9">
        <f t="shared" ca="1" si="127"/>
        <v>0.68435080490916633</v>
      </c>
      <c r="K1624" s="7" t="str">
        <f t="shared" ca="1" si="125"/>
        <v>BLACK</v>
      </c>
      <c r="L1624" s="7" t="str">
        <f t="shared" ca="1" si="126"/>
        <v>LOSE</v>
      </c>
      <c r="M1624" s="8">
        <f t="shared" ca="1" si="128"/>
        <v>-1</v>
      </c>
      <c r="N1624" s="8">
        <f t="shared" ca="1" si="129"/>
        <v>-105</v>
      </c>
      <c r="O1624" s="32">
        <f ca="1">SUM(M$4:M1624)/I1624</f>
        <v>-6.4774830351634796E-2</v>
      </c>
      <c r="P1624" s="47">
        <f ca="1">_xlfn.VAR.P(M$4:M1624)</f>
        <v>0.99580422135291691</v>
      </c>
      <c r="Q1624" s="33">
        <f ca="1">COUNTIF(L$4:L1624, "WIN")/I1624</f>
        <v>0.46761258482418261</v>
      </c>
    </row>
    <row r="1625" spans="9:17" x14ac:dyDescent="0.25">
      <c r="I1625" s="5">
        <v>1622</v>
      </c>
      <c r="J1625" s="9">
        <f t="shared" ca="1" si="127"/>
        <v>0.67801940735153754</v>
      </c>
      <c r="K1625" s="7" t="str">
        <f t="shared" ca="1" si="125"/>
        <v>BLACK</v>
      </c>
      <c r="L1625" s="7" t="str">
        <f t="shared" ca="1" si="126"/>
        <v>LOSE</v>
      </c>
      <c r="M1625" s="8">
        <f t="shared" ca="1" si="128"/>
        <v>-1</v>
      </c>
      <c r="N1625" s="8">
        <f t="shared" ca="1" si="129"/>
        <v>-106</v>
      </c>
      <c r="O1625" s="32">
        <f ca="1">SUM(M$4:M1625)/I1625</f>
        <v>-6.5351418002466091E-2</v>
      </c>
      <c r="P1625" s="47">
        <f ca="1">_xlfn.VAR.P(M$4:M1625)</f>
        <v>0.99572919216506695</v>
      </c>
      <c r="Q1625" s="33">
        <f ca="1">COUNTIF(L$4:L1625, "WIN")/I1625</f>
        <v>0.46732429099876693</v>
      </c>
    </row>
    <row r="1626" spans="9:17" x14ac:dyDescent="0.25">
      <c r="I1626" s="5">
        <v>1623</v>
      </c>
      <c r="J1626" s="9">
        <f t="shared" ca="1" si="127"/>
        <v>0.92222655045929558</v>
      </c>
      <c r="K1626" s="7" t="str">
        <f t="shared" ca="1" si="125"/>
        <v>BLACK</v>
      </c>
      <c r="L1626" s="7" t="str">
        <f t="shared" ca="1" si="126"/>
        <v>LOSE</v>
      </c>
      <c r="M1626" s="8">
        <f t="shared" ca="1" si="128"/>
        <v>-1</v>
      </c>
      <c r="N1626" s="8">
        <f t="shared" ca="1" si="129"/>
        <v>-107</v>
      </c>
      <c r="O1626" s="32">
        <f ca="1">SUM(M$4:M1626)/I1626</f>
        <v>-6.592729513247074E-2</v>
      </c>
      <c r="P1626" s="47">
        <f ca="1">_xlfn.VAR.P(M$4:M1626)</f>
        <v>0.99565359175651613</v>
      </c>
      <c r="Q1626" s="33">
        <f ca="1">COUNTIF(L$4:L1626, "WIN")/I1626</f>
        <v>0.46703635243376462</v>
      </c>
    </row>
    <row r="1627" spans="9:17" x14ac:dyDescent="0.25">
      <c r="I1627" s="5">
        <v>1624</v>
      </c>
      <c r="J1627" s="9">
        <f t="shared" ca="1" si="127"/>
        <v>0.12768327776003974</v>
      </c>
      <c r="K1627" s="7" t="str">
        <f t="shared" ca="1" si="125"/>
        <v>RED</v>
      </c>
      <c r="L1627" s="7" t="str">
        <f t="shared" ca="1" si="126"/>
        <v>WIN</v>
      </c>
      <c r="M1627" s="8">
        <f t="shared" ca="1" si="128"/>
        <v>1</v>
      </c>
      <c r="N1627" s="8">
        <f t="shared" ca="1" si="129"/>
        <v>-106</v>
      </c>
      <c r="O1627" s="32">
        <f ca="1">SUM(M$4:M1627)/I1627</f>
        <v>-6.5270935960591137E-2</v>
      </c>
      <c r="P1627" s="47">
        <f ca="1">_xlfn.VAR.P(M$4:M1627)</f>
        <v>0.99573970491882846</v>
      </c>
      <c r="Q1627" s="33">
        <f ca="1">COUNTIF(L$4:L1627, "WIN")/I1627</f>
        <v>0.46736453201970446</v>
      </c>
    </row>
    <row r="1628" spans="9:17" x14ac:dyDescent="0.25">
      <c r="I1628" s="5">
        <v>1625</v>
      </c>
      <c r="J1628" s="9">
        <f t="shared" ca="1" si="127"/>
        <v>0.88709267001426662</v>
      </c>
      <c r="K1628" s="7" t="str">
        <f t="shared" ca="1" si="125"/>
        <v>BLACK</v>
      </c>
      <c r="L1628" s="7" t="str">
        <f t="shared" ca="1" si="126"/>
        <v>LOSE</v>
      </c>
      <c r="M1628" s="8">
        <f t="shared" ca="1" si="128"/>
        <v>-1</v>
      </c>
      <c r="N1628" s="8">
        <f t="shared" ca="1" si="129"/>
        <v>-107</v>
      </c>
      <c r="O1628" s="32">
        <f ca="1">SUM(M$4:M1628)/I1628</f>
        <v>-6.5846153846153846E-2</v>
      </c>
      <c r="P1628" s="47">
        <f ca="1">_xlfn.VAR.P(M$4:M1628)</f>
        <v>0.99566428402366869</v>
      </c>
      <c r="Q1628" s="33">
        <f ca="1">COUNTIF(L$4:L1628, "WIN")/I1628</f>
        <v>0.46707692307692306</v>
      </c>
    </row>
    <row r="1629" spans="9:17" x14ac:dyDescent="0.25">
      <c r="I1629" s="5">
        <v>1626</v>
      </c>
      <c r="J1629" s="9">
        <f t="shared" ca="1" si="127"/>
        <v>0.8974154652124976</v>
      </c>
      <c r="K1629" s="7" t="str">
        <f t="shared" ca="1" si="125"/>
        <v>BLACK</v>
      </c>
      <c r="L1629" s="7" t="str">
        <f t="shared" ca="1" si="126"/>
        <v>LOSE</v>
      </c>
      <c r="M1629" s="8">
        <f t="shared" ca="1" si="128"/>
        <v>-1</v>
      </c>
      <c r="N1629" s="8">
        <f t="shared" ca="1" si="129"/>
        <v>-108</v>
      </c>
      <c r="O1629" s="32">
        <f ca="1">SUM(M$4:M1629)/I1629</f>
        <v>-6.6420664206642069E-2</v>
      </c>
      <c r="P1629" s="47">
        <f ca="1">_xlfn.VAR.P(M$4:M1629)</f>
        <v>0.99558829536634852</v>
      </c>
      <c r="Q1629" s="33">
        <f ca="1">COUNTIF(L$4:L1629, "WIN")/I1629</f>
        <v>0.46678966789667897</v>
      </c>
    </row>
    <row r="1630" spans="9:17" x14ac:dyDescent="0.25">
      <c r="I1630" s="5">
        <v>1627</v>
      </c>
      <c r="J1630" s="9">
        <f t="shared" ca="1" si="127"/>
        <v>0.53384955750764007</v>
      </c>
      <c r="K1630" s="7" t="str">
        <f t="shared" ca="1" si="125"/>
        <v>BLACK</v>
      </c>
      <c r="L1630" s="7" t="str">
        <f t="shared" ca="1" si="126"/>
        <v>LOSE</v>
      </c>
      <c r="M1630" s="8">
        <f t="shared" ca="1" si="128"/>
        <v>-1</v>
      </c>
      <c r="N1630" s="8">
        <f t="shared" ca="1" si="129"/>
        <v>-109</v>
      </c>
      <c r="O1630" s="32">
        <f ca="1">SUM(M$4:M1630)/I1630</f>
        <v>-6.6994468346650279E-2</v>
      </c>
      <c r="P1630" s="47">
        <f ca="1">_xlfn.VAR.P(M$4:M1630)</f>
        <v>0.99551174121094965</v>
      </c>
      <c r="Q1630" s="33">
        <f ca="1">COUNTIF(L$4:L1630, "WIN")/I1630</f>
        <v>0.46650276582667488</v>
      </c>
    </row>
    <row r="1631" spans="9:17" x14ac:dyDescent="0.25">
      <c r="I1631" s="5">
        <v>1628</v>
      </c>
      <c r="J1631" s="9">
        <f t="shared" ca="1" si="127"/>
        <v>0.24684012170096814</v>
      </c>
      <c r="K1631" s="7" t="str">
        <f t="shared" ca="1" si="125"/>
        <v>RED</v>
      </c>
      <c r="L1631" s="7" t="str">
        <f t="shared" ca="1" si="126"/>
        <v>WIN</v>
      </c>
      <c r="M1631" s="8">
        <f t="shared" ca="1" si="128"/>
        <v>1</v>
      </c>
      <c r="N1631" s="8">
        <f t="shared" ca="1" si="129"/>
        <v>-108</v>
      </c>
      <c r="O1631" s="32">
        <f ca="1">SUM(M$4:M1631)/I1631</f>
        <v>-6.6339066339066333E-2</v>
      </c>
      <c r="P1631" s="47">
        <f ca="1">_xlfn.VAR.P(M$4:M1631)</f>
        <v>0.99559912827726094</v>
      </c>
      <c r="Q1631" s="33">
        <f ca="1">COUNTIF(L$4:L1631, "WIN")/I1631</f>
        <v>0.46683046683046681</v>
      </c>
    </row>
    <row r="1632" spans="9:17" x14ac:dyDescent="0.25">
      <c r="I1632" s="5">
        <v>1629</v>
      </c>
      <c r="J1632" s="9">
        <f t="shared" ca="1" si="127"/>
        <v>0.44703615179042222</v>
      </c>
      <c r="K1632" s="7" t="str">
        <f t="shared" ca="1" si="125"/>
        <v>RED</v>
      </c>
      <c r="L1632" s="7" t="str">
        <f t="shared" ca="1" si="126"/>
        <v>WIN</v>
      </c>
      <c r="M1632" s="8">
        <f t="shared" ca="1" si="128"/>
        <v>1</v>
      </c>
      <c r="N1632" s="8">
        <f t="shared" ca="1" si="129"/>
        <v>-107</v>
      </c>
      <c r="O1632" s="32">
        <f ca="1">SUM(M$4:M1632)/I1632</f>
        <v>-6.5684468999386125E-2</v>
      </c>
      <c r="P1632" s="47">
        <f ca="1">_xlfn.VAR.P(M$4:M1632)</f>
        <v>0.9956855505322687</v>
      </c>
      <c r="Q1632" s="33">
        <f ca="1">COUNTIF(L$4:L1632, "WIN")/I1632</f>
        <v>0.46715776550030691</v>
      </c>
    </row>
    <row r="1633" spans="9:17" x14ac:dyDescent="0.25">
      <c r="I1633" s="5">
        <v>1630</v>
      </c>
      <c r="J1633" s="9">
        <f t="shared" ca="1" si="127"/>
        <v>0.63078300991620262</v>
      </c>
      <c r="K1633" s="7" t="str">
        <f t="shared" ca="1" si="125"/>
        <v>BLACK</v>
      </c>
      <c r="L1633" s="7" t="str">
        <f t="shared" ca="1" si="126"/>
        <v>LOSE</v>
      </c>
      <c r="M1633" s="8">
        <f t="shared" ca="1" si="128"/>
        <v>-1</v>
      </c>
      <c r="N1633" s="8">
        <f t="shared" ca="1" si="129"/>
        <v>-108</v>
      </c>
      <c r="O1633" s="32">
        <f ca="1">SUM(M$4:M1633)/I1633</f>
        <v>-6.6257668711656448E-2</v>
      </c>
      <c r="P1633" s="47">
        <f ca="1">_xlfn.VAR.P(M$4:M1633)</f>
        <v>0.99560992133689641</v>
      </c>
      <c r="Q1633" s="33">
        <f ca="1">COUNTIF(L$4:L1633, "WIN")/I1633</f>
        <v>0.4668711656441718</v>
      </c>
    </row>
    <row r="1634" spans="9:17" x14ac:dyDescent="0.25">
      <c r="I1634" s="5">
        <v>1631</v>
      </c>
      <c r="J1634" s="9">
        <f t="shared" ca="1" si="127"/>
        <v>0.79260139673754937</v>
      </c>
      <c r="K1634" s="7" t="str">
        <f t="shared" ca="1" si="125"/>
        <v>BLACK</v>
      </c>
      <c r="L1634" s="7" t="str">
        <f t="shared" ca="1" si="126"/>
        <v>LOSE</v>
      </c>
      <c r="M1634" s="8">
        <f t="shared" ca="1" si="128"/>
        <v>-1</v>
      </c>
      <c r="N1634" s="8">
        <f t="shared" ca="1" si="129"/>
        <v>-109</v>
      </c>
      <c r="O1634" s="32">
        <f ca="1">SUM(M$4:M1634)/I1634</f>
        <v>-6.6830165542611897E-2</v>
      </c>
      <c r="P1634" s="47">
        <f ca="1">_xlfn.VAR.P(M$4:M1634)</f>
        <v>0.99553372897354708</v>
      </c>
      <c r="Q1634" s="33">
        <f ca="1">COUNTIF(L$4:L1634, "WIN")/I1634</f>
        <v>0.46658491722869405</v>
      </c>
    </row>
    <row r="1635" spans="9:17" x14ac:dyDescent="0.25">
      <c r="I1635" s="5">
        <v>1632</v>
      </c>
      <c r="J1635" s="9">
        <f t="shared" ca="1" si="127"/>
        <v>0.57610524124190476</v>
      </c>
      <c r="K1635" s="7" t="str">
        <f t="shared" ca="1" si="125"/>
        <v>BLACK</v>
      </c>
      <c r="L1635" s="7" t="str">
        <f t="shared" ca="1" si="126"/>
        <v>LOSE</v>
      </c>
      <c r="M1635" s="8">
        <f t="shared" ca="1" si="128"/>
        <v>-1</v>
      </c>
      <c r="N1635" s="8">
        <f t="shared" ca="1" si="129"/>
        <v>-110</v>
      </c>
      <c r="O1635" s="32">
        <f ca="1">SUM(M$4:M1635)/I1635</f>
        <v>-6.7401960784313722E-2</v>
      </c>
      <c r="P1635" s="47">
        <f ca="1">_xlfn.VAR.P(M$4:M1635)</f>
        <v>0.99545697568242986</v>
      </c>
      <c r="Q1635" s="33">
        <f ca="1">COUNTIF(L$4:L1635, "WIN")/I1635</f>
        <v>0.46629901960784315</v>
      </c>
    </row>
    <row r="1636" spans="9:17" x14ac:dyDescent="0.25">
      <c r="I1636" s="5">
        <v>1633</v>
      </c>
      <c r="J1636" s="9">
        <f t="shared" ca="1" si="127"/>
        <v>0.89526115936232453</v>
      </c>
      <c r="K1636" s="7" t="str">
        <f t="shared" ca="1" si="125"/>
        <v>BLACK</v>
      </c>
      <c r="L1636" s="7" t="str">
        <f t="shared" ca="1" si="126"/>
        <v>LOSE</v>
      </c>
      <c r="M1636" s="8">
        <f t="shared" ca="1" si="128"/>
        <v>-1</v>
      </c>
      <c r="N1636" s="8">
        <f t="shared" ca="1" si="129"/>
        <v>-111</v>
      </c>
      <c r="O1636" s="32">
        <f ca="1">SUM(M$4:M1636)/I1636</f>
        <v>-6.7973055725658302E-2</v>
      </c>
      <c r="P1636" s="47">
        <f ca="1">_xlfn.VAR.P(M$4:M1636)</f>
        <v>0.9953796636953165</v>
      </c>
      <c r="Q1636" s="33">
        <f ca="1">COUNTIF(L$4:L1636, "WIN")/I1636</f>
        <v>0.46601347213717087</v>
      </c>
    </row>
    <row r="1637" spans="9:17" x14ac:dyDescent="0.25">
      <c r="I1637" s="5">
        <v>1634</v>
      </c>
      <c r="J1637" s="9">
        <f t="shared" ca="1" si="127"/>
        <v>0.33288308572221503</v>
      </c>
      <c r="K1637" s="7" t="str">
        <f t="shared" ca="1" si="125"/>
        <v>RED</v>
      </c>
      <c r="L1637" s="7" t="str">
        <f t="shared" ca="1" si="126"/>
        <v>WIN</v>
      </c>
      <c r="M1637" s="8">
        <f t="shared" ca="1" si="128"/>
        <v>1</v>
      </c>
      <c r="N1637" s="8">
        <f t="shared" ca="1" si="129"/>
        <v>-110</v>
      </c>
      <c r="O1637" s="32">
        <f ca="1">SUM(M$4:M1637)/I1637</f>
        <v>-6.7319461444308448E-2</v>
      </c>
      <c r="P1637" s="47">
        <f ca="1">_xlfn.VAR.P(M$4:M1637)</f>
        <v>0.99546809011084825</v>
      </c>
      <c r="Q1637" s="33">
        <f ca="1">COUNTIF(L$4:L1637, "WIN")/I1637</f>
        <v>0.46634026927784578</v>
      </c>
    </row>
    <row r="1638" spans="9:17" x14ac:dyDescent="0.25">
      <c r="I1638" s="5">
        <v>1635</v>
      </c>
      <c r="J1638" s="9">
        <f t="shared" ca="1" si="127"/>
        <v>0.8565425291094374</v>
      </c>
      <c r="K1638" s="7" t="str">
        <f t="shared" ca="1" si="125"/>
        <v>BLACK</v>
      </c>
      <c r="L1638" s="7" t="str">
        <f t="shared" ca="1" si="126"/>
        <v>LOSE</v>
      </c>
      <c r="M1638" s="8">
        <f t="shared" ca="1" si="128"/>
        <v>-1</v>
      </c>
      <c r="N1638" s="8">
        <f t="shared" ca="1" si="129"/>
        <v>-111</v>
      </c>
      <c r="O1638" s="32">
        <f ca="1">SUM(M$4:M1638)/I1638</f>
        <v>-6.7889908256880738E-2</v>
      </c>
      <c r="P1638" s="47">
        <f ca="1">_xlfn.VAR.P(M$4:M1638)</f>
        <v>0.99539096035687236</v>
      </c>
      <c r="Q1638" s="33">
        <f ca="1">COUNTIF(L$4:L1638, "WIN")/I1638</f>
        <v>0.46605504587155966</v>
      </c>
    </row>
    <row r="1639" spans="9:17" x14ac:dyDescent="0.25">
      <c r="I1639" s="5">
        <v>1636</v>
      </c>
      <c r="J1639" s="9">
        <f t="shared" ca="1" si="127"/>
        <v>0.21688906942145048</v>
      </c>
      <c r="K1639" s="7" t="str">
        <f t="shared" ca="1" si="125"/>
        <v>RED</v>
      </c>
      <c r="L1639" s="7" t="str">
        <f t="shared" ca="1" si="126"/>
        <v>WIN</v>
      </c>
      <c r="M1639" s="8">
        <f t="shared" ca="1" si="128"/>
        <v>1</v>
      </c>
      <c r="N1639" s="8">
        <f t="shared" ca="1" si="129"/>
        <v>-110</v>
      </c>
      <c r="O1639" s="32">
        <f ca="1">SUM(M$4:M1639)/I1639</f>
        <v>-6.7237163814180934E-2</v>
      </c>
      <c r="P1639" s="47">
        <f ca="1">_xlfn.VAR.P(M$4:M1639)</f>
        <v>0.99547916380222501</v>
      </c>
      <c r="Q1639" s="33">
        <f ca="1">COUNTIF(L$4:L1639, "WIN")/I1639</f>
        <v>0.46638141809290956</v>
      </c>
    </row>
    <row r="1640" spans="9:17" x14ac:dyDescent="0.25">
      <c r="I1640" s="5">
        <v>1637</v>
      </c>
      <c r="J1640" s="9">
        <f t="shared" ca="1" si="127"/>
        <v>0.85633666374371975</v>
      </c>
      <c r="K1640" s="7" t="str">
        <f t="shared" ca="1" si="125"/>
        <v>BLACK</v>
      </c>
      <c r="L1640" s="7" t="str">
        <f t="shared" ca="1" si="126"/>
        <v>LOSE</v>
      </c>
      <c r="M1640" s="8">
        <f t="shared" ca="1" si="128"/>
        <v>-1</v>
      </c>
      <c r="N1640" s="8">
        <f t="shared" ca="1" si="129"/>
        <v>-111</v>
      </c>
      <c r="O1640" s="32">
        <f ca="1">SUM(M$4:M1640)/I1640</f>
        <v>-6.78069639584606E-2</v>
      </c>
      <c r="P1640" s="47">
        <f ca="1">_xlfn.VAR.P(M$4:M1640)</f>
        <v>0.99540221563873599</v>
      </c>
      <c r="Q1640" s="33">
        <f ca="1">COUNTIF(L$4:L1640, "WIN")/I1640</f>
        <v>0.46609651802076968</v>
      </c>
    </row>
    <row r="1641" spans="9:17" x14ac:dyDescent="0.25">
      <c r="I1641" s="5">
        <v>1638</v>
      </c>
      <c r="J1641" s="9">
        <f t="shared" ca="1" si="127"/>
        <v>0.35211701588611699</v>
      </c>
      <c r="K1641" s="7" t="str">
        <f t="shared" ca="1" si="125"/>
        <v>RED</v>
      </c>
      <c r="L1641" s="7" t="str">
        <f t="shared" ca="1" si="126"/>
        <v>WIN</v>
      </c>
      <c r="M1641" s="8">
        <f t="shared" ca="1" si="128"/>
        <v>1</v>
      </c>
      <c r="N1641" s="8">
        <f t="shared" ca="1" si="129"/>
        <v>-110</v>
      </c>
      <c r="O1641" s="32">
        <f ca="1">SUM(M$4:M1641)/I1641</f>
        <v>-6.7155067155067152E-2</v>
      </c>
      <c r="P1641" s="47">
        <f ca="1">_xlfn.VAR.P(M$4:M1641)</f>
        <v>0.99549019695539842</v>
      </c>
      <c r="Q1641" s="33">
        <f ca="1">COUNTIF(L$4:L1641, "WIN")/I1641</f>
        <v>0.46642246642246643</v>
      </c>
    </row>
    <row r="1642" spans="9:17" x14ac:dyDescent="0.25">
      <c r="I1642" s="5">
        <v>1639</v>
      </c>
      <c r="J1642" s="9">
        <f t="shared" ca="1" si="127"/>
        <v>0.93654747569177155</v>
      </c>
      <c r="K1642" s="7" t="str">
        <f t="shared" ca="1" si="125"/>
        <v>BLACK</v>
      </c>
      <c r="L1642" s="7" t="str">
        <f t="shared" ca="1" si="126"/>
        <v>LOSE</v>
      </c>
      <c r="M1642" s="8">
        <f t="shared" ca="1" si="128"/>
        <v>-1</v>
      </c>
      <c r="N1642" s="8">
        <f t="shared" ca="1" si="129"/>
        <v>-111</v>
      </c>
      <c r="O1642" s="32">
        <f ca="1">SUM(M$4:M1642)/I1642</f>
        <v>-6.7724222086638197E-2</v>
      </c>
      <c r="P1642" s="47">
        <f ca="1">_xlfn.VAR.P(M$4:M1642)</f>
        <v>0.9954134297427597</v>
      </c>
      <c r="Q1642" s="33">
        <f ca="1">COUNTIF(L$4:L1642, "WIN")/I1642</f>
        <v>0.4661378889566809</v>
      </c>
    </row>
    <row r="1643" spans="9:17" x14ac:dyDescent="0.25">
      <c r="I1643" s="5">
        <v>1640</v>
      </c>
      <c r="J1643" s="9">
        <f t="shared" ca="1" si="127"/>
        <v>0.98383292223903118</v>
      </c>
      <c r="K1643" s="7" t="str">
        <f t="shared" ca="1" si="125"/>
        <v>GREEN</v>
      </c>
      <c r="L1643" s="7" t="str">
        <f t="shared" ca="1" si="126"/>
        <v>LOSE</v>
      </c>
      <c r="M1643" s="8">
        <f t="shared" ca="1" si="128"/>
        <v>-1</v>
      </c>
      <c r="N1643" s="8">
        <f t="shared" ca="1" si="129"/>
        <v>-112</v>
      </c>
      <c r="O1643" s="32">
        <f ca="1">SUM(M$4:M1643)/I1643</f>
        <v>-6.8292682926829273E-2</v>
      </c>
      <c r="P1643" s="47">
        <f ca="1">_xlfn.VAR.P(M$4:M1643)</f>
        <v>0.99533610945865558</v>
      </c>
      <c r="Q1643" s="33">
        <f ca="1">COUNTIF(L$4:L1643, "WIN")/I1643</f>
        <v>0.46585365853658539</v>
      </c>
    </row>
    <row r="1644" spans="9:17" x14ac:dyDescent="0.25">
      <c r="I1644" s="5">
        <v>1641</v>
      </c>
      <c r="J1644" s="9">
        <f t="shared" ca="1" si="127"/>
        <v>0.28477554172627884</v>
      </c>
      <c r="K1644" s="7" t="str">
        <f t="shared" ca="1" si="125"/>
        <v>RED</v>
      </c>
      <c r="L1644" s="7" t="str">
        <f t="shared" ca="1" si="126"/>
        <v>WIN</v>
      </c>
      <c r="M1644" s="8">
        <f t="shared" ca="1" si="128"/>
        <v>1</v>
      </c>
      <c r="N1644" s="8">
        <f t="shared" ca="1" si="129"/>
        <v>-111</v>
      </c>
      <c r="O1644" s="32">
        <f ca="1">SUM(M$4:M1644)/I1644</f>
        <v>-6.7641681901279713E-2</v>
      </c>
      <c r="P1644" s="47">
        <f ca="1">_xlfn.VAR.P(M$4:M1644)</f>
        <v>0.99542460286956613</v>
      </c>
      <c r="Q1644" s="33">
        <f ca="1">COUNTIF(L$4:L1644, "WIN")/I1644</f>
        <v>0.46617915904936014</v>
      </c>
    </row>
    <row r="1645" spans="9:17" x14ac:dyDescent="0.25">
      <c r="I1645" s="5">
        <v>1642</v>
      </c>
      <c r="J1645" s="9">
        <f t="shared" ca="1" si="127"/>
        <v>0.57970941917750307</v>
      </c>
      <c r="K1645" s="7" t="str">
        <f t="shared" ca="1" si="125"/>
        <v>BLACK</v>
      </c>
      <c r="L1645" s="7" t="str">
        <f t="shared" ca="1" si="126"/>
        <v>LOSE</v>
      </c>
      <c r="M1645" s="8">
        <f t="shared" ca="1" si="128"/>
        <v>-1</v>
      </c>
      <c r="N1645" s="8">
        <f t="shared" ca="1" si="129"/>
        <v>-112</v>
      </c>
      <c r="O1645" s="32">
        <f ca="1">SUM(M$4:M1645)/I1645</f>
        <v>-6.8209500609013402E-2</v>
      </c>
      <c r="P1645" s="47">
        <f ca="1">_xlfn.VAR.P(M$4:M1645)</f>
        <v>0.99534746402666896</v>
      </c>
      <c r="Q1645" s="33">
        <f ca="1">COUNTIF(L$4:L1645, "WIN")/I1645</f>
        <v>0.46589524969549329</v>
      </c>
    </row>
    <row r="1646" spans="9:17" x14ac:dyDescent="0.25">
      <c r="I1646" s="5">
        <v>1643</v>
      </c>
      <c r="J1646" s="9">
        <f t="shared" ca="1" si="127"/>
        <v>0.60134072227923807</v>
      </c>
      <c r="K1646" s="7" t="str">
        <f t="shared" ca="1" si="125"/>
        <v>BLACK</v>
      </c>
      <c r="L1646" s="7" t="str">
        <f t="shared" ca="1" si="126"/>
        <v>LOSE</v>
      </c>
      <c r="M1646" s="8">
        <f t="shared" ca="1" si="128"/>
        <v>-1</v>
      </c>
      <c r="N1646" s="8">
        <f t="shared" ca="1" si="129"/>
        <v>-113</v>
      </c>
      <c r="O1646" s="32">
        <f ca="1">SUM(M$4:M1646)/I1646</f>
        <v>-6.877662811929397E-2</v>
      </c>
      <c r="P1646" s="47">
        <f ca="1">_xlfn.VAR.P(M$4:M1646)</f>
        <v>0.99526977542454032</v>
      </c>
      <c r="Q1646" s="33">
        <f ca="1">COUNTIF(L$4:L1646, "WIN")/I1646</f>
        <v>0.46561168594035302</v>
      </c>
    </row>
    <row r="1647" spans="9:17" x14ac:dyDescent="0.25">
      <c r="I1647" s="5">
        <v>1644</v>
      </c>
      <c r="J1647" s="9">
        <f t="shared" ca="1" si="127"/>
        <v>1.9183307996240351E-2</v>
      </c>
      <c r="K1647" s="7" t="str">
        <f t="shared" ca="1" si="125"/>
        <v>RED</v>
      </c>
      <c r="L1647" s="7" t="str">
        <f t="shared" ca="1" si="126"/>
        <v>WIN</v>
      </c>
      <c r="M1647" s="8">
        <f t="shared" ca="1" si="128"/>
        <v>1</v>
      </c>
      <c r="N1647" s="8">
        <f t="shared" ca="1" si="129"/>
        <v>-112</v>
      </c>
      <c r="O1647" s="32">
        <f ca="1">SUM(M$4:M1647)/I1647</f>
        <v>-6.8126520681265207E-2</v>
      </c>
      <c r="P1647" s="47">
        <f ca="1">_xlfn.VAR.P(M$4:M1647)</f>
        <v>0.9953587771798651</v>
      </c>
      <c r="Q1647" s="33">
        <f ca="1">COUNTIF(L$4:L1647, "WIN")/I1647</f>
        <v>0.46593673965936738</v>
      </c>
    </row>
    <row r="1648" spans="9:17" x14ac:dyDescent="0.25">
      <c r="I1648" s="5">
        <v>1645</v>
      </c>
      <c r="J1648" s="9">
        <f t="shared" ca="1" si="127"/>
        <v>0.13049906609241935</v>
      </c>
      <c r="K1648" s="7" t="str">
        <f t="shared" ca="1" si="125"/>
        <v>RED</v>
      </c>
      <c r="L1648" s="7" t="str">
        <f t="shared" ca="1" si="126"/>
        <v>WIN</v>
      </c>
      <c r="M1648" s="8">
        <f t="shared" ca="1" si="128"/>
        <v>1</v>
      </c>
      <c r="N1648" s="8">
        <f t="shared" ca="1" si="129"/>
        <v>-111</v>
      </c>
      <c r="O1648" s="32">
        <f ca="1">SUM(M$4:M1648)/I1648</f>
        <v>-6.7477203647416412E-2</v>
      </c>
      <c r="P1648" s="47">
        <f ca="1">_xlfn.VAR.P(M$4:M1648)</f>
        <v>0.99544682698792508</v>
      </c>
      <c r="Q1648" s="33">
        <f ca="1">COUNTIF(L$4:L1648, "WIN")/I1648</f>
        <v>0.46626139817629181</v>
      </c>
    </row>
    <row r="1649" spans="9:17" x14ac:dyDescent="0.25">
      <c r="I1649" s="5">
        <v>1646</v>
      </c>
      <c r="J1649" s="9">
        <f t="shared" ca="1" si="127"/>
        <v>0.50420271046493736</v>
      </c>
      <c r="K1649" s="7" t="str">
        <f t="shared" ca="1" si="125"/>
        <v>BLACK</v>
      </c>
      <c r="L1649" s="7" t="str">
        <f t="shared" ca="1" si="126"/>
        <v>LOSE</v>
      </c>
      <c r="M1649" s="8">
        <f t="shared" ca="1" si="128"/>
        <v>-1</v>
      </c>
      <c r="N1649" s="8">
        <f t="shared" ca="1" si="129"/>
        <v>-112</v>
      </c>
      <c r="O1649" s="32">
        <f ca="1">SUM(M$4:M1649)/I1649</f>
        <v>-6.8043742405832316E-2</v>
      </c>
      <c r="P1649" s="47">
        <f ca="1">_xlfn.VAR.P(M$4:M1649)</f>
        <v>0.99537004911940874</v>
      </c>
      <c r="Q1649" s="33">
        <f ca="1">COUNTIF(L$4:L1649, "WIN")/I1649</f>
        <v>0.46597812879708383</v>
      </c>
    </row>
    <row r="1650" spans="9:17" x14ac:dyDescent="0.25">
      <c r="I1650" s="5">
        <v>1647</v>
      </c>
      <c r="J1650" s="9">
        <f t="shared" ca="1" si="127"/>
        <v>0.5694844617140935</v>
      </c>
      <c r="K1650" s="7" t="str">
        <f t="shared" ca="1" si="125"/>
        <v>BLACK</v>
      </c>
      <c r="L1650" s="7" t="str">
        <f t="shared" ca="1" si="126"/>
        <v>LOSE</v>
      </c>
      <c r="M1650" s="8">
        <f t="shared" ca="1" si="128"/>
        <v>-1</v>
      </c>
      <c r="N1650" s="8">
        <f t="shared" ca="1" si="129"/>
        <v>-113</v>
      </c>
      <c r="O1650" s="32">
        <f ca="1">SUM(M$4:M1650)/I1650</f>
        <v>-6.8609593199757138E-2</v>
      </c>
      <c r="P1650" s="47">
        <f ca="1">_xlfn.VAR.P(M$4:M1650)</f>
        <v>0.99529272372096389</v>
      </c>
      <c r="Q1650" s="33">
        <f ca="1">COUNTIF(L$4:L1650, "WIN")/I1650</f>
        <v>0.46569520340012144</v>
      </c>
    </row>
    <row r="1651" spans="9:17" x14ac:dyDescent="0.25">
      <c r="I1651" s="5">
        <v>1648</v>
      </c>
      <c r="J1651" s="9">
        <f t="shared" ca="1" si="127"/>
        <v>0.836382965345566</v>
      </c>
      <c r="K1651" s="7" t="str">
        <f t="shared" ca="1" si="125"/>
        <v>BLACK</v>
      </c>
      <c r="L1651" s="7" t="str">
        <f t="shared" ca="1" si="126"/>
        <v>LOSE</v>
      </c>
      <c r="M1651" s="8">
        <f t="shared" ca="1" si="128"/>
        <v>-1</v>
      </c>
      <c r="N1651" s="8">
        <f t="shared" ca="1" si="129"/>
        <v>-114</v>
      </c>
      <c r="O1651" s="32">
        <f ca="1">SUM(M$4:M1651)/I1651</f>
        <v>-6.9174757281553395E-2</v>
      </c>
      <c r="P1651" s="47">
        <f ca="1">_xlfn.VAR.P(M$4:M1651)</f>
        <v>0.9952148529550382</v>
      </c>
      <c r="Q1651" s="33">
        <f ca="1">COUNTIF(L$4:L1651, "WIN")/I1651</f>
        <v>0.46541262135922329</v>
      </c>
    </row>
    <row r="1652" spans="9:17" x14ac:dyDescent="0.25">
      <c r="I1652" s="5">
        <v>1649</v>
      </c>
      <c r="J1652" s="9">
        <f t="shared" ca="1" si="127"/>
        <v>0.95129039554711425</v>
      </c>
      <c r="K1652" s="7" t="str">
        <f t="shared" ca="1" si="125"/>
        <v>BLACK</v>
      </c>
      <c r="L1652" s="7" t="str">
        <f t="shared" ca="1" si="126"/>
        <v>LOSE</v>
      </c>
      <c r="M1652" s="8">
        <f t="shared" ca="1" si="128"/>
        <v>-1</v>
      </c>
      <c r="N1652" s="8">
        <f t="shared" ca="1" si="129"/>
        <v>-115</v>
      </c>
      <c r="O1652" s="32">
        <f ca="1">SUM(M$4:M1652)/I1652</f>
        <v>-6.9739235900545787E-2</v>
      </c>
      <c r="P1652" s="47">
        <f ca="1">_xlfn.VAR.P(M$4:M1652)</f>
        <v>0.99513643897600801</v>
      </c>
      <c r="Q1652" s="33">
        <f ca="1">COUNTIF(L$4:L1652, "WIN")/I1652</f>
        <v>0.46513038204972712</v>
      </c>
    </row>
    <row r="1653" spans="9:17" x14ac:dyDescent="0.25">
      <c r="I1653" s="5">
        <v>1650</v>
      </c>
      <c r="J1653" s="9">
        <f t="shared" ca="1" si="127"/>
        <v>0.25886814959238535</v>
      </c>
      <c r="K1653" s="7" t="str">
        <f t="shared" ca="1" si="125"/>
        <v>RED</v>
      </c>
      <c r="L1653" s="7" t="str">
        <f t="shared" ca="1" si="126"/>
        <v>WIN</v>
      </c>
      <c r="M1653" s="8">
        <f t="shared" ca="1" si="128"/>
        <v>1</v>
      </c>
      <c r="N1653" s="8">
        <f t="shared" ca="1" si="129"/>
        <v>-114</v>
      </c>
      <c r="O1653" s="32">
        <f ca="1">SUM(M$4:M1653)/I1653</f>
        <v>-6.9090909090909092E-2</v>
      </c>
      <c r="P1653" s="47">
        <f ca="1">_xlfn.VAR.P(M$4:M1653)</f>
        <v>0.99522644628099177</v>
      </c>
      <c r="Q1653" s="33">
        <f ca="1">COUNTIF(L$4:L1653, "WIN")/I1653</f>
        <v>0.46545454545454545</v>
      </c>
    </row>
    <row r="1654" spans="9:17" x14ac:dyDescent="0.25">
      <c r="I1654" s="5">
        <v>1651</v>
      </c>
      <c r="J1654" s="9">
        <f t="shared" ca="1" si="127"/>
        <v>0.23320481363236556</v>
      </c>
      <c r="K1654" s="7" t="str">
        <f t="shared" ca="1" si="125"/>
        <v>RED</v>
      </c>
      <c r="L1654" s="7" t="str">
        <f t="shared" ca="1" si="126"/>
        <v>WIN</v>
      </c>
      <c r="M1654" s="8">
        <f t="shared" ca="1" si="128"/>
        <v>1</v>
      </c>
      <c r="N1654" s="8">
        <f t="shared" ca="1" si="129"/>
        <v>-113</v>
      </c>
      <c r="O1654" s="32">
        <f ca="1">SUM(M$4:M1654)/I1654</f>
        <v>-6.8443367655966078E-2</v>
      </c>
      <c r="P1654" s="47">
        <f ca="1">_xlfn.VAR.P(M$4:M1654)</f>
        <v>0.99531550542391023</v>
      </c>
      <c r="Q1654" s="33">
        <f ca="1">COUNTIF(L$4:L1654, "WIN")/I1654</f>
        <v>0.46577831617201698</v>
      </c>
    </row>
    <row r="1655" spans="9:17" x14ac:dyDescent="0.25">
      <c r="I1655" s="5">
        <v>1652</v>
      </c>
      <c r="J1655" s="9">
        <f t="shared" ca="1" si="127"/>
        <v>0.46874548492615864</v>
      </c>
      <c r="K1655" s="7" t="str">
        <f t="shared" ca="1" si="125"/>
        <v>RED</v>
      </c>
      <c r="L1655" s="7" t="str">
        <f t="shared" ca="1" si="126"/>
        <v>WIN</v>
      </c>
      <c r="M1655" s="8">
        <f t="shared" ca="1" si="128"/>
        <v>1</v>
      </c>
      <c r="N1655" s="8">
        <f t="shared" ca="1" si="129"/>
        <v>-112</v>
      </c>
      <c r="O1655" s="32">
        <f ca="1">SUM(M$4:M1655)/I1655</f>
        <v>-6.7796610169491525E-2</v>
      </c>
      <c r="P1655" s="47">
        <f ca="1">_xlfn.VAR.P(M$4:M1655)</f>
        <v>0.99540361964952595</v>
      </c>
      <c r="Q1655" s="33">
        <f ca="1">COUNTIF(L$4:L1655, "WIN")/I1655</f>
        <v>0.46610169491525422</v>
      </c>
    </row>
    <row r="1656" spans="9:17" x14ac:dyDescent="0.25">
      <c r="I1656" s="5">
        <v>1653</v>
      </c>
      <c r="J1656" s="9">
        <f t="shared" ca="1" si="127"/>
        <v>0.51002798040296959</v>
      </c>
      <c r="K1656" s="7" t="str">
        <f t="shared" ca="1" si="125"/>
        <v>BLACK</v>
      </c>
      <c r="L1656" s="7" t="str">
        <f t="shared" ca="1" si="126"/>
        <v>LOSE</v>
      </c>
      <c r="M1656" s="8">
        <f t="shared" ca="1" si="128"/>
        <v>-1</v>
      </c>
      <c r="N1656" s="8">
        <f t="shared" ca="1" si="129"/>
        <v>-113</v>
      </c>
      <c r="O1656" s="32">
        <f ca="1">SUM(M$4:M1656)/I1656</f>
        <v>-6.8360556563823352E-2</v>
      </c>
      <c r="P1656" s="47">
        <f ca="1">_xlfn.VAR.P(M$4:M1656)</f>
        <v>0.99532683430628432</v>
      </c>
      <c r="Q1656" s="33">
        <f ca="1">COUNTIF(L$4:L1656, "WIN")/I1656</f>
        <v>0.46581972171808833</v>
      </c>
    </row>
    <row r="1657" spans="9:17" x14ac:dyDescent="0.25">
      <c r="I1657" s="5">
        <v>1654</v>
      </c>
      <c r="J1657" s="9">
        <f t="shared" ca="1" si="127"/>
        <v>0.2148680221286432</v>
      </c>
      <c r="K1657" s="7" t="str">
        <f t="shared" ca="1" si="125"/>
        <v>RED</v>
      </c>
      <c r="L1657" s="7" t="str">
        <f t="shared" ca="1" si="126"/>
        <v>WIN</v>
      </c>
      <c r="M1657" s="8">
        <f t="shared" ca="1" si="128"/>
        <v>1</v>
      </c>
      <c r="N1657" s="8">
        <f t="shared" ca="1" si="129"/>
        <v>-112</v>
      </c>
      <c r="O1657" s="32">
        <f ca="1">SUM(M$4:M1657)/I1657</f>
        <v>-6.7714631197097946E-2</v>
      </c>
      <c r="P1657" s="47">
        <f ca="1">_xlfn.VAR.P(M$4:M1657)</f>
        <v>0.995414728721841</v>
      </c>
      <c r="Q1657" s="33">
        <f ca="1">COUNTIF(L$4:L1657, "WIN")/I1657</f>
        <v>0.46614268440145101</v>
      </c>
    </row>
    <row r="1658" spans="9:17" x14ac:dyDescent="0.25">
      <c r="I1658" s="5">
        <v>1655</v>
      </c>
      <c r="J1658" s="9">
        <f t="shared" ca="1" si="127"/>
        <v>0.51984677847662852</v>
      </c>
      <c r="K1658" s="7" t="str">
        <f t="shared" ca="1" si="125"/>
        <v>BLACK</v>
      </c>
      <c r="L1658" s="7" t="str">
        <f t="shared" ca="1" si="126"/>
        <v>LOSE</v>
      </c>
      <c r="M1658" s="8">
        <f t="shared" ca="1" si="128"/>
        <v>-1</v>
      </c>
      <c r="N1658" s="8">
        <f t="shared" ca="1" si="129"/>
        <v>-113</v>
      </c>
      <c r="O1658" s="32">
        <f ca="1">SUM(M$4:M1658)/I1658</f>
        <v>-6.8277945619335353E-2</v>
      </c>
      <c r="P1658" s="47">
        <f ca="1">_xlfn.VAR.P(M$4:M1658)</f>
        <v>0.99533812214200312</v>
      </c>
      <c r="Q1658" s="33">
        <f ca="1">COUNTIF(L$4:L1658, "WIN")/I1658</f>
        <v>0.46586102719033234</v>
      </c>
    </row>
    <row r="1659" spans="9:17" x14ac:dyDescent="0.25">
      <c r="I1659" s="5">
        <v>1656</v>
      </c>
      <c r="J1659" s="9">
        <f t="shared" ca="1" si="127"/>
        <v>0.34846750170133578</v>
      </c>
      <c r="K1659" s="7" t="str">
        <f t="shared" ca="1" si="125"/>
        <v>RED</v>
      </c>
      <c r="L1659" s="7" t="str">
        <f t="shared" ca="1" si="126"/>
        <v>WIN</v>
      </c>
      <c r="M1659" s="8">
        <f t="shared" ca="1" si="128"/>
        <v>1</v>
      </c>
      <c r="N1659" s="8">
        <f t="shared" ca="1" si="129"/>
        <v>-112</v>
      </c>
      <c r="O1659" s="32">
        <f ca="1">SUM(M$4:M1659)/I1659</f>
        <v>-6.7632850241545889E-2</v>
      </c>
      <c r="P1659" s="47">
        <f ca="1">_xlfn.VAR.P(M$4:M1659)</f>
        <v>0.9954257975682046</v>
      </c>
      <c r="Q1659" s="33">
        <f ca="1">COUNTIF(L$4:L1659, "WIN")/I1659</f>
        <v>0.46618357487922707</v>
      </c>
    </row>
    <row r="1660" spans="9:17" x14ac:dyDescent="0.25">
      <c r="I1660" s="5">
        <v>1657</v>
      </c>
      <c r="J1660" s="9">
        <f t="shared" ca="1" si="127"/>
        <v>0.74697565128077259</v>
      </c>
      <c r="K1660" s="7" t="str">
        <f t="shared" ca="1" si="125"/>
        <v>BLACK</v>
      </c>
      <c r="L1660" s="7" t="str">
        <f t="shared" ca="1" si="126"/>
        <v>LOSE</v>
      </c>
      <c r="M1660" s="8">
        <f t="shared" ca="1" si="128"/>
        <v>-1</v>
      </c>
      <c r="N1660" s="8">
        <f t="shared" ca="1" si="129"/>
        <v>-113</v>
      </c>
      <c r="O1660" s="32">
        <f ca="1">SUM(M$4:M1660)/I1660</f>
        <v>-6.8195534097767047E-2</v>
      </c>
      <c r="P1660" s="47">
        <f ca="1">_xlfn.VAR.P(M$4:M1660)</f>
        <v>0.99534936912912031</v>
      </c>
      <c r="Q1660" s="33">
        <f ca="1">COUNTIF(L$4:L1660, "WIN")/I1660</f>
        <v>0.46590223295111649</v>
      </c>
    </row>
    <row r="1661" spans="9:17" x14ac:dyDescent="0.25">
      <c r="I1661" s="5">
        <v>1658</v>
      </c>
      <c r="J1661" s="9">
        <f t="shared" ca="1" si="127"/>
        <v>0.31821702931877205</v>
      </c>
      <c r="K1661" s="7" t="str">
        <f t="shared" ca="1" si="125"/>
        <v>RED</v>
      </c>
      <c r="L1661" s="7" t="str">
        <f t="shared" ca="1" si="126"/>
        <v>WIN</v>
      </c>
      <c r="M1661" s="8">
        <f t="shared" ca="1" si="128"/>
        <v>1</v>
      </c>
      <c r="N1661" s="8">
        <f t="shared" ca="1" si="129"/>
        <v>-112</v>
      </c>
      <c r="O1661" s="32">
        <f ca="1">SUM(M$4:M1661)/I1661</f>
        <v>-6.7551266586248493E-2</v>
      </c>
      <c r="P1661" s="47">
        <f ca="1">_xlfn.VAR.P(M$4:M1661)</f>
        <v>0.99543682638259356</v>
      </c>
      <c r="Q1661" s="33">
        <f ca="1">COUNTIF(L$4:L1661, "WIN")/I1661</f>
        <v>0.46622436670687578</v>
      </c>
    </row>
    <row r="1662" spans="9:17" x14ac:dyDescent="0.25">
      <c r="I1662" s="5">
        <v>1659</v>
      </c>
      <c r="J1662" s="9">
        <f t="shared" ca="1" si="127"/>
        <v>0.56046309208899214</v>
      </c>
      <c r="K1662" s="7" t="str">
        <f t="shared" ca="1" si="125"/>
        <v>BLACK</v>
      </c>
      <c r="L1662" s="7" t="str">
        <f t="shared" ca="1" si="126"/>
        <v>LOSE</v>
      </c>
      <c r="M1662" s="8">
        <f t="shared" ca="1" si="128"/>
        <v>-1</v>
      </c>
      <c r="N1662" s="8">
        <f t="shared" ca="1" si="129"/>
        <v>-113</v>
      </c>
      <c r="O1662" s="32">
        <f ca="1">SUM(M$4:M1662)/I1662</f>
        <v>-6.8113321277878239E-2</v>
      </c>
      <c r="P1662" s="47">
        <f ca="1">_xlfn.VAR.P(M$4:M1662)</f>
        <v>0.99536057546449652</v>
      </c>
      <c r="Q1662" s="33">
        <f ca="1">COUNTIF(L$4:L1662, "WIN")/I1662</f>
        <v>0.46594333936106086</v>
      </c>
    </row>
    <row r="1663" spans="9:17" x14ac:dyDescent="0.25">
      <c r="I1663" s="5">
        <v>1660</v>
      </c>
      <c r="J1663" s="9">
        <f t="shared" ca="1" si="127"/>
        <v>0.47564044906498404</v>
      </c>
      <c r="K1663" s="7" t="str">
        <f t="shared" ca="1" si="125"/>
        <v>RED</v>
      </c>
      <c r="L1663" s="7" t="str">
        <f t="shared" ca="1" si="126"/>
        <v>WIN</v>
      </c>
      <c r="M1663" s="8">
        <f t="shared" ca="1" si="128"/>
        <v>1</v>
      </c>
      <c r="N1663" s="8">
        <f t="shared" ca="1" si="129"/>
        <v>-112</v>
      </c>
      <c r="O1663" s="32">
        <f ca="1">SUM(M$4:M1663)/I1663</f>
        <v>-6.746987951807229E-2</v>
      </c>
      <c r="P1663" s="47">
        <f ca="1">_xlfn.VAR.P(M$4:M1663)</f>
        <v>0.99544781535781679</v>
      </c>
      <c r="Q1663" s="33">
        <f ca="1">COUNTIF(L$4:L1663, "WIN")/I1663</f>
        <v>0.46626506024096387</v>
      </c>
    </row>
    <row r="1664" spans="9:17" x14ac:dyDescent="0.25">
      <c r="I1664" s="5">
        <v>1661</v>
      </c>
      <c r="J1664" s="9">
        <f t="shared" ca="1" si="127"/>
        <v>0.59327427870188398</v>
      </c>
      <c r="K1664" s="7" t="str">
        <f t="shared" ca="1" si="125"/>
        <v>BLACK</v>
      </c>
      <c r="L1664" s="7" t="str">
        <f t="shared" ca="1" si="126"/>
        <v>LOSE</v>
      </c>
      <c r="M1664" s="8">
        <f t="shared" ca="1" si="128"/>
        <v>-1</v>
      </c>
      <c r="N1664" s="8">
        <f t="shared" ca="1" si="129"/>
        <v>-113</v>
      </c>
      <c r="O1664" s="32">
        <f ca="1">SUM(M$4:M1664)/I1664</f>
        <v>-6.8031306441902473E-2</v>
      </c>
      <c r="P1664" s="47">
        <f ca="1">_xlfn.VAR.P(M$4:M1664)</f>
        <v>0.99537174134380801</v>
      </c>
      <c r="Q1664" s="33">
        <f ca="1">COUNTIF(L$4:L1664, "WIN")/I1664</f>
        <v>0.46598434677904876</v>
      </c>
    </row>
    <row r="1665" spans="9:17" x14ac:dyDescent="0.25">
      <c r="I1665" s="5">
        <v>1662</v>
      </c>
      <c r="J1665" s="9">
        <f t="shared" ca="1" si="127"/>
        <v>0.33693600778006205</v>
      </c>
      <c r="K1665" s="7" t="str">
        <f t="shared" ca="1" si="125"/>
        <v>RED</v>
      </c>
      <c r="L1665" s="7" t="str">
        <f t="shared" ca="1" si="126"/>
        <v>WIN</v>
      </c>
      <c r="M1665" s="8">
        <f t="shared" ca="1" si="128"/>
        <v>1</v>
      </c>
      <c r="N1665" s="8">
        <f t="shared" ca="1" si="129"/>
        <v>-112</v>
      </c>
      <c r="O1665" s="32">
        <f ca="1">SUM(M$4:M1665)/I1665</f>
        <v>-6.7388688327316482E-2</v>
      </c>
      <c r="P1665" s="47">
        <f ca="1">_xlfn.VAR.P(M$4:M1665)</f>
        <v>0.99545876468552374</v>
      </c>
      <c r="Q1665" s="33">
        <f ca="1">COUNTIF(L$4:L1665, "WIN")/I1665</f>
        <v>0.46630565583634176</v>
      </c>
    </row>
    <row r="1666" spans="9:17" x14ac:dyDescent="0.25">
      <c r="I1666" s="5">
        <v>1663</v>
      </c>
      <c r="J1666" s="9">
        <f t="shared" ca="1" si="127"/>
        <v>0.58668200359387068</v>
      </c>
      <c r="K1666" s="7" t="str">
        <f t="shared" ca="1" si="125"/>
        <v>BLACK</v>
      </c>
      <c r="L1666" s="7" t="str">
        <f t="shared" ca="1" si="126"/>
        <v>LOSE</v>
      </c>
      <c r="M1666" s="8">
        <f t="shared" ca="1" si="128"/>
        <v>-1</v>
      </c>
      <c r="N1666" s="8">
        <f t="shared" ca="1" si="129"/>
        <v>-113</v>
      </c>
      <c r="O1666" s="32">
        <f ca="1">SUM(M$4:M1666)/I1666</f>
        <v>-6.7949488875526154E-2</v>
      </c>
      <c r="P1666" s="47">
        <f ca="1">_xlfn.VAR.P(M$4:M1666)</f>
        <v>0.99538286696155476</v>
      </c>
      <c r="Q1666" s="33">
        <f ca="1">COUNTIF(L$4:L1666, "WIN")/I1666</f>
        <v>0.4660252555622369</v>
      </c>
    </row>
    <row r="1667" spans="9:17" x14ac:dyDescent="0.25">
      <c r="I1667" s="5">
        <v>1664</v>
      </c>
      <c r="J1667" s="9">
        <f t="shared" ca="1" si="127"/>
        <v>0.91667354069050389</v>
      </c>
      <c r="K1667" s="7" t="str">
        <f t="shared" ca="1" si="125"/>
        <v>BLACK</v>
      </c>
      <c r="L1667" s="7" t="str">
        <f t="shared" ca="1" si="126"/>
        <v>LOSE</v>
      </c>
      <c r="M1667" s="8">
        <f t="shared" ca="1" si="128"/>
        <v>-1</v>
      </c>
      <c r="N1667" s="8">
        <f t="shared" ca="1" si="129"/>
        <v>-114</v>
      </c>
      <c r="O1667" s="32">
        <f ca="1">SUM(M$4:M1667)/I1667</f>
        <v>-6.8509615384615391E-2</v>
      </c>
      <c r="P1667" s="47">
        <f ca="1">_xlfn.VAR.P(M$4:M1667)</f>
        <v>0.99530643259985208</v>
      </c>
      <c r="Q1667" s="33">
        <f ca="1">COUNTIF(L$4:L1667, "WIN")/I1667</f>
        <v>0.46574519230769229</v>
      </c>
    </row>
    <row r="1668" spans="9:17" x14ac:dyDescent="0.25">
      <c r="I1668" s="5">
        <v>1665</v>
      </c>
      <c r="J1668" s="9">
        <f t="shared" ca="1" si="127"/>
        <v>0.82392795338739766</v>
      </c>
      <c r="K1668" s="7" t="str">
        <f t="shared" ref="K1668:K1731" ca="1" si="130">IF($J1668 &gt;= $D$7, "GREEN", IF($J1668 &gt;= $D$6, "BLACK", "RED"))</f>
        <v>BLACK</v>
      </c>
      <c r="L1668" s="7" t="str">
        <f t="shared" ref="L1668:L1731" ca="1" si="131">IF($K1668 = "RED", "WIN", "LOSE")</f>
        <v>LOSE</v>
      </c>
      <c r="M1668" s="8">
        <f t="shared" ca="1" si="128"/>
        <v>-1</v>
      </c>
      <c r="N1668" s="8">
        <f t="shared" ca="1" si="129"/>
        <v>-115</v>
      </c>
      <c r="O1668" s="32">
        <f ca="1">SUM(M$4:M1668)/I1668</f>
        <v>-6.9069069069069067E-2</v>
      </c>
      <c r="P1668" s="47">
        <f ca="1">_xlfn.VAR.P(M$4:M1668)</f>
        <v>0.99522946369793219</v>
      </c>
      <c r="Q1668" s="33">
        <f ca="1">COUNTIF(L$4:L1668, "WIN")/I1668</f>
        <v>0.46546546546546547</v>
      </c>
    </row>
    <row r="1669" spans="9:17" x14ac:dyDescent="0.25">
      <c r="I1669" s="5">
        <v>1666</v>
      </c>
      <c r="J1669" s="9">
        <f t="shared" ca="1" si="127"/>
        <v>0.61384956693469339</v>
      </c>
      <c r="K1669" s="7" t="str">
        <f t="shared" ca="1" si="130"/>
        <v>BLACK</v>
      </c>
      <c r="L1669" s="7" t="str">
        <f t="shared" ca="1" si="131"/>
        <v>LOSE</v>
      </c>
      <c r="M1669" s="8">
        <f t="shared" ca="1" si="128"/>
        <v>-1</v>
      </c>
      <c r="N1669" s="8">
        <f t="shared" ca="1" si="129"/>
        <v>-116</v>
      </c>
      <c r="O1669" s="32">
        <f ca="1">SUM(M$4:M1669)/I1669</f>
        <v>-6.9627851140456179E-2</v>
      </c>
      <c r="P1669" s="47">
        <f ca="1">_xlfn.VAR.P(M$4:M1669)</f>
        <v>0.99515196234556247</v>
      </c>
      <c r="Q1669" s="33">
        <f ca="1">COUNTIF(L$4:L1669, "WIN")/I1669</f>
        <v>0.46518607442977189</v>
      </c>
    </row>
    <row r="1670" spans="9:17" x14ac:dyDescent="0.25">
      <c r="I1670" s="5">
        <v>1667</v>
      </c>
      <c r="J1670" s="9">
        <f t="shared" ref="J1670:J1733" ca="1" si="132">RAND()</f>
        <v>0.65303773080210203</v>
      </c>
      <c r="K1670" s="7" t="str">
        <f t="shared" ca="1" si="130"/>
        <v>BLACK</v>
      </c>
      <c r="L1670" s="7" t="str">
        <f t="shared" ca="1" si="131"/>
        <v>LOSE</v>
      </c>
      <c r="M1670" s="8">
        <f t="shared" ref="M1670:M1733" ca="1" si="133">IF($L1670 = "WIN", 1, -1)</f>
        <v>-1</v>
      </c>
      <c r="N1670" s="8">
        <f t="shared" ref="N1670:N1733" ca="1" si="134">N1669+M1670</f>
        <v>-117</v>
      </c>
      <c r="O1670" s="32">
        <f ca="1">SUM(M$4:M1670)/I1670</f>
        <v>-7.0185962807438509E-2</v>
      </c>
      <c r="P1670" s="47">
        <f ca="1">_xlfn.VAR.P(M$4:M1670)</f>
        <v>0.99507393062479288</v>
      </c>
      <c r="Q1670" s="33">
        <f ca="1">COUNTIF(L$4:L1670, "WIN")/I1670</f>
        <v>0.46490701859628075</v>
      </c>
    </row>
    <row r="1671" spans="9:17" x14ac:dyDescent="0.25">
      <c r="I1671" s="5">
        <v>1668</v>
      </c>
      <c r="J1671" s="9">
        <f t="shared" ca="1" si="132"/>
        <v>8.2372485848825172E-2</v>
      </c>
      <c r="K1671" s="7" t="str">
        <f t="shared" ca="1" si="130"/>
        <v>RED</v>
      </c>
      <c r="L1671" s="7" t="str">
        <f t="shared" ca="1" si="131"/>
        <v>WIN</v>
      </c>
      <c r="M1671" s="8">
        <f t="shared" ca="1" si="133"/>
        <v>1</v>
      </c>
      <c r="N1671" s="8">
        <f t="shared" ca="1" si="134"/>
        <v>-116</v>
      </c>
      <c r="O1671" s="32">
        <f ca="1">SUM(M$4:M1671)/I1671</f>
        <v>-6.9544364508393283E-2</v>
      </c>
      <c r="P1671" s="47">
        <f ca="1">_xlfn.VAR.P(M$4:M1671)</f>
        <v>0.99516358136512373</v>
      </c>
      <c r="Q1671" s="33">
        <f ca="1">COUNTIF(L$4:L1671, "WIN")/I1671</f>
        <v>0.46522781774580335</v>
      </c>
    </row>
    <row r="1672" spans="9:17" x14ac:dyDescent="0.25">
      <c r="I1672" s="5">
        <v>1669</v>
      </c>
      <c r="J1672" s="9">
        <f t="shared" ca="1" si="132"/>
        <v>0.96044820942023901</v>
      </c>
      <c r="K1672" s="7" t="str">
        <f t="shared" ca="1" si="130"/>
        <v>BLACK</v>
      </c>
      <c r="L1672" s="7" t="str">
        <f t="shared" ca="1" si="131"/>
        <v>LOSE</v>
      </c>
      <c r="M1672" s="8">
        <f t="shared" ca="1" si="133"/>
        <v>-1</v>
      </c>
      <c r="N1672" s="8">
        <f t="shared" ca="1" si="134"/>
        <v>-117</v>
      </c>
      <c r="O1672" s="32">
        <f ca="1">SUM(M$4:M1672)/I1672</f>
        <v>-7.0101857399640505E-2</v>
      </c>
      <c r="P1672" s="47">
        <f ca="1">_xlfn.VAR.P(M$4:M1672)</f>
        <v>0.99508572958912045</v>
      </c>
      <c r="Q1672" s="33">
        <f ca="1">COUNTIF(L$4:L1672, "WIN")/I1672</f>
        <v>0.46494907130017976</v>
      </c>
    </row>
    <row r="1673" spans="9:17" x14ac:dyDescent="0.25">
      <c r="I1673" s="5">
        <v>1670</v>
      </c>
      <c r="J1673" s="9">
        <f t="shared" ca="1" si="132"/>
        <v>0.29749867036323818</v>
      </c>
      <c r="K1673" s="7" t="str">
        <f t="shared" ca="1" si="130"/>
        <v>RED</v>
      </c>
      <c r="L1673" s="7" t="str">
        <f t="shared" ca="1" si="131"/>
        <v>WIN</v>
      </c>
      <c r="M1673" s="8">
        <f t="shared" ca="1" si="133"/>
        <v>1</v>
      </c>
      <c r="N1673" s="8">
        <f t="shared" ca="1" si="134"/>
        <v>-116</v>
      </c>
      <c r="O1673" s="32">
        <f ca="1">SUM(M$4:M1673)/I1673</f>
        <v>-6.9461077844311381E-2</v>
      </c>
      <c r="P1673" s="47">
        <f ca="1">_xlfn.VAR.P(M$4:M1673)</f>
        <v>0.99517515866470652</v>
      </c>
      <c r="Q1673" s="33">
        <f ca="1">COUNTIF(L$4:L1673, "WIN")/I1673</f>
        <v>0.46526946107784434</v>
      </c>
    </row>
    <row r="1674" spans="9:17" x14ac:dyDescent="0.25">
      <c r="I1674" s="5">
        <v>1671</v>
      </c>
      <c r="J1674" s="9">
        <f t="shared" ca="1" si="132"/>
        <v>0.13084800645034278</v>
      </c>
      <c r="K1674" s="7" t="str">
        <f t="shared" ca="1" si="130"/>
        <v>RED</v>
      </c>
      <c r="L1674" s="7" t="str">
        <f t="shared" ca="1" si="131"/>
        <v>WIN</v>
      </c>
      <c r="M1674" s="8">
        <f t="shared" ca="1" si="133"/>
        <v>1</v>
      </c>
      <c r="N1674" s="8">
        <f t="shared" ca="1" si="134"/>
        <v>-115</v>
      </c>
      <c r="O1674" s="32">
        <f ca="1">SUM(M$4:M1674)/I1674</f>
        <v>-6.8821065230400963E-2</v>
      </c>
      <c r="P1674" s="47">
        <f ca="1">_xlfn.VAR.P(M$4:M1674)</f>
        <v>0.99526366098055286</v>
      </c>
      <c r="Q1674" s="33">
        <f ca="1">COUNTIF(L$4:L1674, "WIN")/I1674</f>
        <v>0.4655894673847995</v>
      </c>
    </row>
    <row r="1675" spans="9:17" x14ac:dyDescent="0.25">
      <c r="I1675" s="5">
        <v>1672</v>
      </c>
      <c r="J1675" s="9">
        <f t="shared" ca="1" si="132"/>
        <v>0.66193171725039368</v>
      </c>
      <c r="K1675" s="7" t="str">
        <f t="shared" ca="1" si="130"/>
        <v>BLACK</v>
      </c>
      <c r="L1675" s="7" t="str">
        <f t="shared" ca="1" si="131"/>
        <v>LOSE</v>
      </c>
      <c r="M1675" s="8">
        <f t="shared" ca="1" si="133"/>
        <v>-1</v>
      </c>
      <c r="N1675" s="8">
        <f t="shared" ca="1" si="134"/>
        <v>-116</v>
      </c>
      <c r="O1675" s="32">
        <f ca="1">SUM(M$4:M1675)/I1675</f>
        <v>-6.9377990430622011E-2</v>
      </c>
      <c r="P1675" s="47">
        <f ca="1">_xlfn.VAR.P(M$4:M1675)</f>
        <v>0.99518669444380847</v>
      </c>
      <c r="Q1675" s="33">
        <f ca="1">COUNTIF(L$4:L1675, "WIN")/I1675</f>
        <v>0.46531100478468901</v>
      </c>
    </row>
    <row r="1676" spans="9:17" x14ac:dyDescent="0.25">
      <c r="I1676" s="5">
        <v>1673</v>
      </c>
      <c r="J1676" s="9">
        <f t="shared" ca="1" si="132"/>
        <v>0.18686104763825817</v>
      </c>
      <c r="K1676" s="7" t="str">
        <f t="shared" ca="1" si="130"/>
        <v>RED</v>
      </c>
      <c r="L1676" s="7" t="str">
        <f t="shared" ca="1" si="131"/>
        <v>WIN</v>
      </c>
      <c r="M1676" s="8">
        <f t="shared" ca="1" si="133"/>
        <v>1</v>
      </c>
      <c r="N1676" s="8">
        <f t="shared" ca="1" si="134"/>
        <v>-115</v>
      </c>
      <c r="O1676" s="32">
        <f ca="1">SUM(M$4:M1676)/I1676</f>
        <v>-6.8738792588164968E-2</v>
      </c>
      <c r="P1676" s="47">
        <f ca="1">_xlfn.VAR.P(M$4:M1676)</f>
        <v>0.99527497839352119</v>
      </c>
      <c r="Q1676" s="33">
        <f ca="1">COUNTIF(L$4:L1676, "WIN")/I1676</f>
        <v>0.46563060370591752</v>
      </c>
    </row>
    <row r="1677" spans="9:17" x14ac:dyDescent="0.25">
      <c r="I1677" s="5">
        <v>1674</v>
      </c>
      <c r="J1677" s="9">
        <f t="shared" ca="1" si="132"/>
        <v>0.55509307233558292</v>
      </c>
      <c r="K1677" s="7" t="str">
        <f t="shared" ca="1" si="130"/>
        <v>BLACK</v>
      </c>
      <c r="L1677" s="7" t="str">
        <f t="shared" ca="1" si="131"/>
        <v>LOSE</v>
      </c>
      <c r="M1677" s="8">
        <f t="shared" ca="1" si="133"/>
        <v>-1</v>
      </c>
      <c r="N1677" s="8">
        <f t="shared" ca="1" si="134"/>
        <v>-116</v>
      </c>
      <c r="O1677" s="32">
        <f ca="1">SUM(M$4:M1677)/I1677</f>
        <v>-6.9295101553166066E-2</v>
      </c>
      <c r="P1677" s="47">
        <f ca="1">_xlfn.VAR.P(M$4:M1677)</f>
        <v>0.99519818890073641</v>
      </c>
      <c r="Q1677" s="33">
        <f ca="1">COUNTIF(L$4:L1677, "WIN")/I1677</f>
        <v>0.46535244922341695</v>
      </c>
    </row>
    <row r="1678" spans="9:17" x14ac:dyDescent="0.25">
      <c r="I1678" s="5">
        <v>1675</v>
      </c>
      <c r="J1678" s="9">
        <f t="shared" ca="1" si="132"/>
        <v>0.12180210767194188</v>
      </c>
      <c r="K1678" s="7" t="str">
        <f t="shared" ca="1" si="130"/>
        <v>RED</v>
      </c>
      <c r="L1678" s="7" t="str">
        <f t="shared" ca="1" si="131"/>
        <v>WIN</v>
      </c>
      <c r="M1678" s="8">
        <f t="shared" ca="1" si="133"/>
        <v>1</v>
      </c>
      <c r="N1678" s="8">
        <f t="shared" ca="1" si="134"/>
        <v>-115</v>
      </c>
      <c r="O1678" s="32">
        <f ca="1">SUM(M$4:M1678)/I1678</f>
        <v>-6.8656716417910449E-2</v>
      </c>
      <c r="P1678" s="47">
        <f ca="1">_xlfn.VAR.P(M$4:M1678)</f>
        <v>0.99528625529071058</v>
      </c>
      <c r="Q1678" s="33">
        <f ca="1">COUNTIF(L$4:L1678, "WIN")/I1678</f>
        <v>0.46567164179104475</v>
      </c>
    </row>
    <row r="1679" spans="9:17" x14ac:dyDescent="0.25">
      <c r="I1679" s="5">
        <v>1676</v>
      </c>
      <c r="J1679" s="9">
        <f t="shared" ca="1" si="132"/>
        <v>3.3630113335104128E-2</v>
      </c>
      <c r="K1679" s="7" t="str">
        <f t="shared" ca="1" si="130"/>
        <v>RED</v>
      </c>
      <c r="L1679" s="7" t="str">
        <f t="shared" ca="1" si="131"/>
        <v>WIN</v>
      </c>
      <c r="M1679" s="8">
        <f t="shared" ca="1" si="133"/>
        <v>1</v>
      </c>
      <c r="N1679" s="8">
        <f t="shared" ca="1" si="134"/>
        <v>-114</v>
      </c>
      <c r="O1679" s="32">
        <f ca="1">SUM(M$4:M1679)/I1679</f>
        <v>-6.8019093078758947E-2</v>
      </c>
      <c r="P1679" s="47">
        <f ca="1">_xlfn.VAR.P(M$4:M1679)</f>
        <v>0.99537340297674315</v>
      </c>
      <c r="Q1679" s="33">
        <f ca="1">COUNTIF(L$4:L1679, "WIN")/I1679</f>
        <v>0.46599045346062051</v>
      </c>
    </row>
    <row r="1680" spans="9:17" x14ac:dyDescent="0.25">
      <c r="I1680" s="5">
        <v>1677</v>
      </c>
      <c r="J1680" s="9">
        <f t="shared" ca="1" si="132"/>
        <v>0.16278809348223933</v>
      </c>
      <c r="K1680" s="7" t="str">
        <f t="shared" ca="1" si="130"/>
        <v>RED</v>
      </c>
      <c r="L1680" s="7" t="str">
        <f t="shared" ca="1" si="131"/>
        <v>WIN</v>
      </c>
      <c r="M1680" s="8">
        <f t="shared" ca="1" si="133"/>
        <v>1</v>
      </c>
      <c r="N1680" s="8">
        <f t="shared" ca="1" si="134"/>
        <v>-113</v>
      </c>
      <c r="O1680" s="32">
        <f ca="1">SUM(M$4:M1680)/I1680</f>
        <v>-6.7382230172927854E-2</v>
      </c>
      <c r="P1680" s="47">
        <f ca="1">_xlfn.VAR.P(M$4:M1680)</f>
        <v>0.99545963505692259</v>
      </c>
      <c r="Q1680" s="33">
        <f ca="1">COUNTIF(L$4:L1680, "WIN")/I1680</f>
        <v>0.46630888491353606</v>
      </c>
    </row>
    <row r="1681" spans="9:17" x14ac:dyDescent="0.25">
      <c r="I1681" s="5">
        <v>1678</v>
      </c>
      <c r="J1681" s="9">
        <f t="shared" ca="1" si="132"/>
        <v>0.64996572094021121</v>
      </c>
      <c r="K1681" s="7" t="str">
        <f t="shared" ca="1" si="130"/>
        <v>BLACK</v>
      </c>
      <c r="L1681" s="7" t="str">
        <f t="shared" ca="1" si="131"/>
        <v>LOSE</v>
      </c>
      <c r="M1681" s="8">
        <f t="shared" ca="1" si="133"/>
        <v>-1</v>
      </c>
      <c r="N1681" s="8">
        <f t="shared" ca="1" si="134"/>
        <v>-114</v>
      </c>
      <c r="O1681" s="32">
        <f ca="1">SUM(M$4:M1681)/I1681</f>
        <v>-6.7938021454112041E-2</v>
      </c>
      <c r="P1681" s="47">
        <f ca="1">_xlfn.VAR.P(M$4:M1681)</f>
        <v>0.99538442524090065</v>
      </c>
      <c r="Q1681" s="33">
        <f ca="1">COUNTIF(L$4:L1681, "WIN")/I1681</f>
        <v>0.46603098927294401</v>
      </c>
    </row>
    <row r="1682" spans="9:17" x14ac:dyDescent="0.25">
      <c r="I1682" s="5">
        <v>1679</v>
      </c>
      <c r="J1682" s="9">
        <f t="shared" ca="1" si="132"/>
        <v>0.25219731698415671</v>
      </c>
      <c r="K1682" s="7" t="str">
        <f t="shared" ca="1" si="130"/>
        <v>RED</v>
      </c>
      <c r="L1682" s="7" t="str">
        <f t="shared" ca="1" si="131"/>
        <v>WIN</v>
      </c>
      <c r="M1682" s="8">
        <f t="shared" ca="1" si="133"/>
        <v>1</v>
      </c>
      <c r="N1682" s="8">
        <f t="shared" ca="1" si="134"/>
        <v>-113</v>
      </c>
      <c r="O1682" s="32">
        <f ca="1">SUM(M$4:M1682)/I1682</f>
        <v>-6.7301965455628346E-2</v>
      </c>
      <c r="P1682" s="47">
        <f ca="1">_xlfn.VAR.P(M$4:M1682)</f>
        <v>0.99547044544580943</v>
      </c>
      <c r="Q1682" s="33">
        <f ca="1">COUNTIF(L$4:L1682, "WIN")/I1682</f>
        <v>0.46634901727218581</v>
      </c>
    </row>
    <row r="1683" spans="9:17" x14ac:dyDescent="0.25">
      <c r="I1683" s="5">
        <v>1680</v>
      </c>
      <c r="J1683" s="9">
        <f t="shared" ca="1" si="132"/>
        <v>0.96898960301105419</v>
      </c>
      <c r="K1683" s="7" t="str">
        <f t="shared" ca="1" si="130"/>
        <v>BLACK</v>
      </c>
      <c r="L1683" s="7" t="str">
        <f t="shared" ca="1" si="131"/>
        <v>LOSE</v>
      </c>
      <c r="M1683" s="8">
        <f t="shared" ca="1" si="133"/>
        <v>-1</v>
      </c>
      <c r="N1683" s="8">
        <f t="shared" ca="1" si="134"/>
        <v>-114</v>
      </c>
      <c r="O1683" s="32">
        <f ca="1">SUM(M$4:M1683)/I1683</f>
        <v>-6.7857142857142852E-2</v>
      </c>
      <c r="P1683" s="47">
        <f ca="1">_xlfn.VAR.P(M$4:M1683)</f>
        <v>0.99539540816326533</v>
      </c>
      <c r="Q1683" s="33">
        <f ca="1">COUNTIF(L$4:L1683, "WIN")/I1683</f>
        <v>0.46607142857142858</v>
      </c>
    </row>
    <row r="1684" spans="9:17" x14ac:dyDescent="0.25">
      <c r="I1684" s="5">
        <v>1681</v>
      </c>
      <c r="J1684" s="9">
        <f t="shared" ca="1" si="132"/>
        <v>0.96002637013910408</v>
      </c>
      <c r="K1684" s="7" t="str">
        <f t="shared" ca="1" si="130"/>
        <v>BLACK</v>
      </c>
      <c r="L1684" s="7" t="str">
        <f t="shared" ca="1" si="131"/>
        <v>LOSE</v>
      </c>
      <c r="M1684" s="8">
        <f t="shared" ca="1" si="133"/>
        <v>-1</v>
      </c>
      <c r="N1684" s="8">
        <f t="shared" ca="1" si="134"/>
        <v>-115</v>
      </c>
      <c r="O1684" s="32">
        <f ca="1">SUM(M$4:M1684)/I1684</f>
        <v>-6.8411659726353366E-2</v>
      </c>
      <c r="P1684" s="47">
        <f ca="1">_xlfn.VAR.P(M$4:M1684)</f>
        <v>0.99531984481348568</v>
      </c>
      <c r="Q1684" s="33">
        <f ca="1">COUNTIF(L$4:L1684, "WIN")/I1684</f>
        <v>0.46579417013682334</v>
      </c>
    </row>
    <row r="1685" spans="9:17" x14ac:dyDescent="0.25">
      <c r="I1685" s="5">
        <v>1682</v>
      </c>
      <c r="J1685" s="9">
        <f t="shared" ca="1" si="132"/>
        <v>0.67716456295734773</v>
      </c>
      <c r="K1685" s="7" t="str">
        <f t="shared" ca="1" si="130"/>
        <v>BLACK</v>
      </c>
      <c r="L1685" s="7" t="str">
        <f t="shared" ca="1" si="131"/>
        <v>LOSE</v>
      </c>
      <c r="M1685" s="8">
        <f t="shared" ca="1" si="133"/>
        <v>-1</v>
      </c>
      <c r="N1685" s="8">
        <f t="shared" ca="1" si="134"/>
        <v>-116</v>
      </c>
      <c r="O1685" s="32">
        <f ca="1">SUM(M$4:M1685)/I1685</f>
        <v>-6.8965517241379309E-2</v>
      </c>
      <c r="P1685" s="47">
        <f ca="1">_xlfn.VAR.P(M$4:M1685)</f>
        <v>0.99524375743162896</v>
      </c>
      <c r="Q1685" s="33">
        <f ca="1">COUNTIF(L$4:L1685, "WIN")/I1685</f>
        <v>0.46551724137931033</v>
      </c>
    </row>
    <row r="1686" spans="9:17" x14ac:dyDescent="0.25">
      <c r="I1686" s="5">
        <v>1683</v>
      </c>
      <c r="J1686" s="9">
        <f t="shared" ca="1" si="132"/>
        <v>0.17993337464855907</v>
      </c>
      <c r="K1686" s="7" t="str">
        <f t="shared" ca="1" si="130"/>
        <v>RED</v>
      </c>
      <c r="L1686" s="7" t="str">
        <f t="shared" ca="1" si="131"/>
        <v>WIN</v>
      </c>
      <c r="M1686" s="8">
        <f t="shared" ca="1" si="133"/>
        <v>1</v>
      </c>
      <c r="N1686" s="8">
        <f t="shared" ca="1" si="134"/>
        <v>-115</v>
      </c>
      <c r="O1686" s="32">
        <f ca="1">SUM(M$4:M1686)/I1686</f>
        <v>-6.833036244800951E-2</v>
      </c>
      <c r="P1686" s="47">
        <f ca="1">_xlfn.VAR.P(M$4:M1686)</f>
        <v>0.9953309615677236</v>
      </c>
      <c r="Q1686" s="33">
        <f ca="1">COUNTIF(L$4:L1686, "WIN")/I1686</f>
        <v>0.46583481877599525</v>
      </c>
    </row>
    <row r="1687" spans="9:17" x14ac:dyDescent="0.25">
      <c r="I1687" s="5">
        <v>1684</v>
      </c>
      <c r="J1687" s="9">
        <f t="shared" ca="1" si="132"/>
        <v>0.15047993896958201</v>
      </c>
      <c r="K1687" s="7" t="str">
        <f t="shared" ca="1" si="130"/>
        <v>RED</v>
      </c>
      <c r="L1687" s="7" t="str">
        <f t="shared" ca="1" si="131"/>
        <v>WIN</v>
      </c>
      <c r="M1687" s="8">
        <f t="shared" ca="1" si="133"/>
        <v>1</v>
      </c>
      <c r="N1687" s="8">
        <f t="shared" ca="1" si="134"/>
        <v>-114</v>
      </c>
      <c r="O1687" s="32">
        <f ca="1">SUM(M$4:M1687)/I1687</f>
        <v>-6.769596199524941E-2</v>
      </c>
      <c r="P1687" s="47">
        <f ca="1">_xlfn.VAR.P(M$4:M1687)</f>
        <v>0.99541725672953774</v>
      </c>
      <c r="Q1687" s="33">
        <f ca="1">COUNTIF(L$4:L1687, "WIN")/I1687</f>
        <v>0.4661520190023753</v>
      </c>
    </row>
    <row r="1688" spans="9:17" x14ac:dyDescent="0.25">
      <c r="I1688" s="5">
        <v>1685</v>
      </c>
      <c r="J1688" s="9">
        <f t="shared" ca="1" si="132"/>
        <v>0.60417540276538206</v>
      </c>
      <c r="K1688" s="7" t="str">
        <f t="shared" ca="1" si="130"/>
        <v>BLACK</v>
      </c>
      <c r="L1688" s="7" t="str">
        <f t="shared" ca="1" si="131"/>
        <v>LOSE</v>
      </c>
      <c r="M1688" s="8">
        <f t="shared" ca="1" si="133"/>
        <v>-1</v>
      </c>
      <c r="N1688" s="8">
        <f t="shared" ca="1" si="134"/>
        <v>-115</v>
      </c>
      <c r="O1688" s="32">
        <f ca="1">SUM(M$4:M1688)/I1688</f>
        <v>-6.8249258160237386E-2</v>
      </c>
      <c r="P1688" s="47">
        <f ca="1">_xlfn.VAR.P(M$4:M1688)</f>
        <v>0.99534203876057725</v>
      </c>
      <c r="Q1688" s="33">
        <f ca="1">COUNTIF(L$4:L1688, "WIN")/I1688</f>
        <v>0.46587537091988129</v>
      </c>
    </row>
    <row r="1689" spans="9:17" x14ac:dyDescent="0.25">
      <c r="I1689" s="5">
        <v>1686</v>
      </c>
      <c r="J1689" s="9">
        <f t="shared" ca="1" si="132"/>
        <v>0.72052647489042465</v>
      </c>
      <c r="K1689" s="7" t="str">
        <f t="shared" ca="1" si="130"/>
        <v>BLACK</v>
      </c>
      <c r="L1689" s="7" t="str">
        <f t="shared" ca="1" si="131"/>
        <v>LOSE</v>
      </c>
      <c r="M1689" s="8">
        <f t="shared" ca="1" si="133"/>
        <v>-1</v>
      </c>
      <c r="N1689" s="8">
        <f t="shared" ca="1" si="134"/>
        <v>-116</v>
      </c>
      <c r="O1689" s="32">
        <f ca="1">SUM(M$4:M1689)/I1689</f>
        <v>-6.8801897983392646E-2</v>
      </c>
      <c r="P1689" s="47">
        <f ca="1">_xlfn.VAR.P(M$4:M1689)</f>
        <v>0.99526629883388285</v>
      </c>
      <c r="Q1689" s="33">
        <f ca="1">COUNTIF(L$4:L1689, "WIN")/I1689</f>
        <v>0.46559905100830368</v>
      </c>
    </row>
    <row r="1690" spans="9:17" x14ac:dyDescent="0.25">
      <c r="I1690" s="5">
        <v>1687</v>
      </c>
      <c r="J1690" s="9">
        <f t="shared" ca="1" si="132"/>
        <v>0.98984847716181201</v>
      </c>
      <c r="K1690" s="7" t="str">
        <f t="shared" ca="1" si="130"/>
        <v>GREEN</v>
      </c>
      <c r="L1690" s="7" t="str">
        <f t="shared" ca="1" si="131"/>
        <v>LOSE</v>
      </c>
      <c r="M1690" s="8">
        <f t="shared" ca="1" si="133"/>
        <v>-1</v>
      </c>
      <c r="N1690" s="8">
        <f t="shared" ca="1" si="134"/>
        <v>-117</v>
      </c>
      <c r="O1690" s="32">
        <f ca="1">SUM(M$4:M1690)/I1690</f>
        <v>-6.9353882631890934E-2</v>
      </c>
      <c r="P1690" s="47">
        <f ca="1">_xlfn.VAR.P(M$4:M1690)</f>
        <v>0.99519003896388192</v>
      </c>
      <c r="Q1690" s="33">
        <f ca="1">COUNTIF(L$4:L1690, "WIN")/I1690</f>
        <v>0.46532305868405455</v>
      </c>
    </row>
    <row r="1691" spans="9:17" x14ac:dyDescent="0.25">
      <c r="I1691" s="5">
        <v>1688</v>
      </c>
      <c r="J1691" s="9">
        <f t="shared" ca="1" si="132"/>
        <v>0.48671855998594393</v>
      </c>
      <c r="K1691" s="7" t="str">
        <f t="shared" ca="1" si="130"/>
        <v>BLACK</v>
      </c>
      <c r="L1691" s="7" t="str">
        <f t="shared" ca="1" si="131"/>
        <v>LOSE</v>
      </c>
      <c r="M1691" s="8">
        <f t="shared" ca="1" si="133"/>
        <v>-1</v>
      </c>
      <c r="N1691" s="8">
        <f t="shared" ca="1" si="134"/>
        <v>-118</v>
      </c>
      <c r="O1691" s="32">
        <f ca="1">SUM(M$4:M1691)/I1691</f>
        <v>-6.990521327014218E-2</v>
      </c>
      <c r="P1691" s="47">
        <f ca="1">_xlfn.VAR.P(M$4:M1691)</f>
        <v>0.99511326115765597</v>
      </c>
      <c r="Q1691" s="33">
        <f ca="1">COUNTIF(L$4:L1691, "WIN")/I1691</f>
        <v>0.4650473933649289</v>
      </c>
    </row>
    <row r="1692" spans="9:17" x14ac:dyDescent="0.25">
      <c r="I1692" s="5">
        <v>1689</v>
      </c>
      <c r="J1692" s="9">
        <f t="shared" ca="1" si="132"/>
        <v>0.45696788916174524</v>
      </c>
      <c r="K1692" s="7" t="str">
        <f t="shared" ca="1" si="130"/>
        <v>RED</v>
      </c>
      <c r="L1692" s="7" t="str">
        <f t="shared" ca="1" si="131"/>
        <v>WIN</v>
      </c>
      <c r="M1692" s="8">
        <f t="shared" ca="1" si="133"/>
        <v>1</v>
      </c>
      <c r="N1692" s="8">
        <f t="shared" ca="1" si="134"/>
        <v>-117</v>
      </c>
      <c r="O1692" s="32">
        <f ca="1">SUM(M$4:M1692)/I1692</f>
        <v>-6.9271758436944941E-2</v>
      </c>
      <c r="P1692" s="47">
        <f ca="1">_xlfn.VAR.P(M$4:M1692)</f>
        <v>0.99520142348305352</v>
      </c>
      <c r="Q1692" s="33">
        <f ca="1">COUNTIF(L$4:L1692, "WIN")/I1692</f>
        <v>0.46536412078152756</v>
      </c>
    </row>
    <row r="1693" spans="9:17" x14ac:dyDescent="0.25">
      <c r="I1693" s="5">
        <v>1690</v>
      </c>
      <c r="J1693" s="9">
        <f t="shared" ca="1" si="132"/>
        <v>7.6015661025497172E-2</v>
      </c>
      <c r="K1693" s="7" t="str">
        <f t="shared" ca="1" si="130"/>
        <v>RED</v>
      </c>
      <c r="L1693" s="7" t="str">
        <f t="shared" ca="1" si="131"/>
        <v>WIN</v>
      </c>
      <c r="M1693" s="8">
        <f t="shared" ca="1" si="133"/>
        <v>1</v>
      </c>
      <c r="N1693" s="8">
        <f t="shared" ca="1" si="134"/>
        <v>-116</v>
      </c>
      <c r="O1693" s="32">
        <f ca="1">SUM(M$4:M1693)/I1693</f>
        <v>-6.8639053254437865E-2</v>
      </c>
      <c r="P1693" s="47">
        <f ca="1">_xlfn.VAR.P(M$4:M1693)</f>
        <v>0.9952886803683344</v>
      </c>
      <c r="Q1693" s="33">
        <f ca="1">COUNTIF(L$4:L1693, "WIN")/I1693</f>
        <v>0.46568047337278107</v>
      </c>
    </row>
    <row r="1694" spans="9:17" x14ac:dyDescent="0.25">
      <c r="I1694" s="5">
        <v>1691</v>
      </c>
      <c r="J1694" s="9">
        <f t="shared" ca="1" si="132"/>
        <v>0.27648756160273724</v>
      </c>
      <c r="K1694" s="7" t="str">
        <f t="shared" ca="1" si="130"/>
        <v>RED</v>
      </c>
      <c r="L1694" s="7" t="str">
        <f t="shared" ca="1" si="131"/>
        <v>WIN</v>
      </c>
      <c r="M1694" s="8">
        <f t="shared" ca="1" si="133"/>
        <v>1</v>
      </c>
      <c r="N1694" s="8">
        <f t="shared" ca="1" si="134"/>
        <v>-115</v>
      </c>
      <c r="O1694" s="32">
        <f ca="1">SUM(M$4:M1694)/I1694</f>
        <v>-6.8007096392667055E-2</v>
      </c>
      <c r="P1694" s="47">
        <f ca="1">_xlfn.VAR.P(M$4:M1694)</f>
        <v>0.99537503484023848</v>
      </c>
      <c r="Q1694" s="33">
        <f ca="1">COUNTIF(L$4:L1694, "WIN")/I1694</f>
        <v>0.46599645180366644</v>
      </c>
    </row>
    <row r="1695" spans="9:17" x14ac:dyDescent="0.25">
      <c r="I1695" s="5">
        <v>1692</v>
      </c>
      <c r="J1695" s="9">
        <f t="shared" ca="1" si="132"/>
        <v>0.78429620901087638</v>
      </c>
      <c r="K1695" s="7" t="str">
        <f t="shared" ca="1" si="130"/>
        <v>BLACK</v>
      </c>
      <c r="L1695" s="7" t="str">
        <f t="shared" ca="1" si="131"/>
        <v>LOSE</v>
      </c>
      <c r="M1695" s="8">
        <f t="shared" ca="1" si="133"/>
        <v>-1</v>
      </c>
      <c r="N1695" s="8">
        <f t="shared" ca="1" si="134"/>
        <v>-116</v>
      </c>
      <c r="O1695" s="32">
        <f ca="1">SUM(M$4:M1695)/I1695</f>
        <v>-6.8557919621749411E-2</v>
      </c>
      <c r="P1695" s="47">
        <f ca="1">_xlfn.VAR.P(M$4:M1695)</f>
        <v>0.99529981165713777</v>
      </c>
      <c r="Q1695" s="33">
        <f ca="1">COUNTIF(L$4:L1695, "WIN")/I1695</f>
        <v>0.4657210401891253</v>
      </c>
    </row>
    <row r="1696" spans="9:17" x14ac:dyDescent="0.25">
      <c r="I1696" s="5">
        <v>1693</v>
      </c>
      <c r="J1696" s="9">
        <f t="shared" ca="1" si="132"/>
        <v>0.72769007547493292</v>
      </c>
      <c r="K1696" s="7" t="str">
        <f t="shared" ca="1" si="130"/>
        <v>BLACK</v>
      </c>
      <c r="L1696" s="7" t="str">
        <f t="shared" ca="1" si="131"/>
        <v>LOSE</v>
      </c>
      <c r="M1696" s="8">
        <f t="shared" ca="1" si="133"/>
        <v>-1</v>
      </c>
      <c r="N1696" s="8">
        <f t="shared" ca="1" si="134"/>
        <v>-117</v>
      </c>
      <c r="O1696" s="32">
        <f ca="1">SUM(M$4:M1696)/I1696</f>
        <v>-6.9108092144122862E-2</v>
      </c>
      <c r="P1696" s="47">
        <f ca="1">_xlfn.VAR.P(M$4:M1696)</f>
        <v>0.99522407160019943</v>
      </c>
      <c r="Q1696" s="33">
        <f ca="1">COUNTIF(L$4:L1696, "WIN")/I1696</f>
        <v>0.46544595392793858</v>
      </c>
    </row>
    <row r="1697" spans="9:17" x14ac:dyDescent="0.25">
      <c r="I1697" s="5">
        <v>1694</v>
      </c>
      <c r="J1697" s="9">
        <f t="shared" ca="1" si="132"/>
        <v>0.72170006095896599</v>
      </c>
      <c r="K1697" s="7" t="str">
        <f t="shared" ca="1" si="130"/>
        <v>BLACK</v>
      </c>
      <c r="L1697" s="7" t="str">
        <f t="shared" ca="1" si="131"/>
        <v>LOSE</v>
      </c>
      <c r="M1697" s="8">
        <f t="shared" ca="1" si="133"/>
        <v>-1</v>
      </c>
      <c r="N1697" s="8">
        <f t="shared" ca="1" si="134"/>
        <v>-118</v>
      </c>
      <c r="O1697" s="32">
        <f ca="1">SUM(M$4:M1697)/I1697</f>
        <v>-6.9657615112160565E-2</v>
      </c>
      <c r="P1697" s="47">
        <f ca="1">_xlfn.VAR.P(M$4:M1697)</f>
        <v>0.99514781665688612</v>
      </c>
      <c r="Q1697" s="33">
        <f ca="1">COUNTIF(L$4:L1697, "WIN")/I1697</f>
        <v>0.46517119244391969</v>
      </c>
    </row>
    <row r="1698" spans="9:17" x14ac:dyDescent="0.25">
      <c r="I1698" s="5">
        <v>1695</v>
      </c>
      <c r="J1698" s="9">
        <f t="shared" ca="1" si="132"/>
        <v>0.71474443493955209</v>
      </c>
      <c r="K1698" s="7" t="str">
        <f t="shared" ca="1" si="130"/>
        <v>BLACK</v>
      </c>
      <c r="L1698" s="7" t="str">
        <f t="shared" ca="1" si="131"/>
        <v>LOSE</v>
      </c>
      <c r="M1698" s="8">
        <f t="shared" ca="1" si="133"/>
        <v>-1</v>
      </c>
      <c r="N1698" s="8">
        <f t="shared" ca="1" si="134"/>
        <v>-119</v>
      </c>
      <c r="O1698" s="32">
        <f ca="1">SUM(M$4:M1698)/I1698</f>
        <v>-7.0206489675516223E-2</v>
      </c>
      <c r="P1698" s="47">
        <f ca="1">_xlfn.VAR.P(M$4:M1698)</f>
        <v>0.99507104880744168</v>
      </c>
      <c r="Q1698" s="33">
        <f ca="1">COUNTIF(L$4:L1698, "WIN")/I1698</f>
        <v>0.46489675516224188</v>
      </c>
    </row>
    <row r="1699" spans="9:17" x14ac:dyDescent="0.25">
      <c r="I1699" s="5">
        <v>1696</v>
      </c>
      <c r="J1699" s="9">
        <f t="shared" ca="1" si="132"/>
        <v>0.20869736717496012</v>
      </c>
      <c r="K1699" s="7" t="str">
        <f t="shared" ca="1" si="130"/>
        <v>RED</v>
      </c>
      <c r="L1699" s="7" t="str">
        <f t="shared" ca="1" si="131"/>
        <v>WIN</v>
      </c>
      <c r="M1699" s="8">
        <f t="shared" ca="1" si="133"/>
        <v>1</v>
      </c>
      <c r="N1699" s="8">
        <f t="shared" ca="1" si="134"/>
        <v>-118</v>
      </c>
      <c r="O1699" s="32">
        <f ca="1">SUM(M$4:M1699)/I1699</f>
        <v>-6.9575471698113206E-2</v>
      </c>
      <c r="P1699" s="47">
        <f ca="1">_xlfn.VAR.P(M$4:M1699)</f>
        <v>0.99515925373798508</v>
      </c>
      <c r="Q1699" s="33">
        <f ca="1">COUNTIF(L$4:L1699, "WIN")/I1699</f>
        <v>0.46521226415094341</v>
      </c>
    </row>
    <row r="1700" spans="9:17" x14ac:dyDescent="0.25">
      <c r="I1700" s="5">
        <v>1697</v>
      </c>
      <c r="J1700" s="9">
        <f t="shared" ca="1" si="132"/>
        <v>8.3852100676688024E-2</v>
      </c>
      <c r="K1700" s="7" t="str">
        <f t="shared" ca="1" si="130"/>
        <v>RED</v>
      </c>
      <c r="L1700" s="7" t="str">
        <f t="shared" ca="1" si="131"/>
        <v>WIN</v>
      </c>
      <c r="M1700" s="8">
        <f t="shared" ca="1" si="133"/>
        <v>1</v>
      </c>
      <c r="N1700" s="8">
        <f t="shared" ca="1" si="134"/>
        <v>-117</v>
      </c>
      <c r="O1700" s="32">
        <f ca="1">SUM(M$4:M1700)/I1700</f>
        <v>-6.8945197407189157E-2</v>
      </c>
      <c r="P1700" s="47">
        <f ca="1">_xlfn.VAR.P(M$4:M1700)</f>
        <v>0.99524655975448373</v>
      </c>
      <c r="Q1700" s="33">
        <f ca="1">COUNTIF(L$4:L1700, "WIN")/I1700</f>
        <v>0.46552740129640541</v>
      </c>
    </row>
    <row r="1701" spans="9:17" x14ac:dyDescent="0.25">
      <c r="I1701" s="5">
        <v>1698</v>
      </c>
      <c r="J1701" s="9">
        <f t="shared" ca="1" si="132"/>
        <v>0.23306149486436101</v>
      </c>
      <c r="K1701" s="7" t="str">
        <f t="shared" ca="1" si="130"/>
        <v>RED</v>
      </c>
      <c r="L1701" s="7" t="str">
        <f t="shared" ca="1" si="131"/>
        <v>WIN</v>
      </c>
      <c r="M1701" s="8">
        <f t="shared" ca="1" si="133"/>
        <v>1</v>
      </c>
      <c r="N1701" s="8">
        <f t="shared" ca="1" si="134"/>
        <v>-116</v>
      </c>
      <c r="O1701" s="32">
        <f ca="1">SUM(M$4:M1701)/I1701</f>
        <v>-6.8315665488810365E-2</v>
      </c>
      <c r="P1701" s="47">
        <f ca="1">_xlfn.VAR.P(M$4:M1701)</f>
        <v>0.99533296984882091</v>
      </c>
      <c r="Q1701" s="33">
        <f ca="1">COUNTIF(L$4:L1701, "WIN")/I1701</f>
        <v>0.4658421672555948</v>
      </c>
    </row>
    <row r="1702" spans="9:17" x14ac:dyDescent="0.25">
      <c r="I1702" s="5">
        <v>1699</v>
      </c>
      <c r="J1702" s="9">
        <f t="shared" ca="1" si="132"/>
        <v>2.5822868751859462E-2</v>
      </c>
      <c r="K1702" s="7" t="str">
        <f t="shared" ca="1" si="130"/>
        <v>RED</v>
      </c>
      <c r="L1702" s="7" t="str">
        <f t="shared" ca="1" si="131"/>
        <v>WIN</v>
      </c>
      <c r="M1702" s="8">
        <f t="shared" ca="1" si="133"/>
        <v>1</v>
      </c>
      <c r="N1702" s="8">
        <f t="shared" ca="1" si="134"/>
        <v>-115</v>
      </c>
      <c r="O1702" s="32">
        <f ca="1">SUM(M$4:M1702)/I1702</f>
        <v>-6.7686874632136546E-2</v>
      </c>
      <c r="P1702" s="47">
        <f ca="1">_xlfn.VAR.P(M$4:M1702)</f>
        <v>0.99541848700253344</v>
      </c>
      <c r="Q1702" s="33">
        <f ca="1">COUNTIF(L$4:L1702, "WIN")/I1702</f>
        <v>0.46615656268393174</v>
      </c>
    </row>
    <row r="1703" spans="9:17" x14ac:dyDescent="0.25">
      <c r="I1703" s="5">
        <v>1700</v>
      </c>
      <c r="J1703" s="9">
        <f t="shared" ca="1" si="132"/>
        <v>0.41345949489038403</v>
      </c>
      <c r="K1703" s="7" t="str">
        <f t="shared" ca="1" si="130"/>
        <v>RED</v>
      </c>
      <c r="L1703" s="7" t="str">
        <f t="shared" ca="1" si="131"/>
        <v>WIN</v>
      </c>
      <c r="M1703" s="8">
        <f t="shared" ca="1" si="133"/>
        <v>1</v>
      </c>
      <c r="N1703" s="8">
        <f t="shared" ca="1" si="134"/>
        <v>-114</v>
      </c>
      <c r="O1703" s="32">
        <f ca="1">SUM(M$4:M1703)/I1703</f>
        <v>-6.7058823529411768E-2</v>
      </c>
      <c r="P1703" s="47">
        <f ca="1">_xlfn.VAR.P(M$4:M1703)</f>
        <v>0.99550311418685122</v>
      </c>
      <c r="Q1703" s="33">
        <f ca="1">COUNTIF(L$4:L1703, "WIN")/I1703</f>
        <v>0.46647058823529414</v>
      </c>
    </row>
    <row r="1704" spans="9:17" x14ac:dyDescent="0.25">
      <c r="I1704" s="5">
        <v>1701</v>
      </c>
      <c r="J1704" s="9">
        <f t="shared" ca="1" si="132"/>
        <v>0.36050682387350186</v>
      </c>
      <c r="K1704" s="7" t="str">
        <f t="shared" ca="1" si="130"/>
        <v>RED</v>
      </c>
      <c r="L1704" s="7" t="str">
        <f t="shared" ca="1" si="131"/>
        <v>WIN</v>
      </c>
      <c r="M1704" s="8">
        <f t="shared" ca="1" si="133"/>
        <v>1</v>
      </c>
      <c r="N1704" s="8">
        <f t="shared" ca="1" si="134"/>
        <v>-113</v>
      </c>
      <c r="O1704" s="32">
        <f ca="1">SUM(M$4:M1704)/I1704</f>
        <v>-6.6431510875955321E-2</v>
      </c>
      <c r="P1704" s="47">
        <f ca="1">_xlfn.VAR.P(M$4:M1704)</f>
        <v>0.99558685436273786</v>
      </c>
      <c r="Q1704" s="33">
        <f ca="1">COUNTIF(L$4:L1704, "WIN")/I1704</f>
        <v>0.46678424456202233</v>
      </c>
    </row>
    <row r="1705" spans="9:17" x14ac:dyDescent="0.25">
      <c r="I1705" s="5">
        <v>1702</v>
      </c>
      <c r="J1705" s="9">
        <f t="shared" ca="1" si="132"/>
        <v>0.14042987285170772</v>
      </c>
      <c r="K1705" s="7" t="str">
        <f t="shared" ca="1" si="130"/>
        <v>RED</v>
      </c>
      <c r="L1705" s="7" t="str">
        <f t="shared" ca="1" si="131"/>
        <v>WIN</v>
      </c>
      <c r="M1705" s="8">
        <f t="shared" ca="1" si="133"/>
        <v>1</v>
      </c>
      <c r="N1705" s="8">
        <f t="shared" ca="1" si="134"/>
        <v>-112</v>
      </c>
      <c r="O1705" s="32">
        <f ca="1">SUM(M$4:M1705)/I1705</f>
        <v>-6.5804935370152765E-2</v>
      </c>
      <c r="P1705" s="47">
        <f ca="1">_xlfn.VAR.P(M$4:M1705)</f>
        <v>0.99566971048093</v>
      </c>
      <c r="Q1705" s="33">
        <f ca="1">COUNTIF(L$4:L1705, "WIN")/I1705</f>
        <v>0.46709753231492362</v>
      </c>
    </row>
    <row r="1706" spans="9:17" x14ac:dyDescent="0.25">
      <c r="I1706" s="5">
        <v>1703</v>
      </c>
      <c r="J1706" s="9">
        <f t="shared" ca="1" si="132"/>
        <v>0.54447295384155792</v>
      </c>
      <c r="K1706" s="7" t="str">
        <f t="shared" ca="1" si="130"/>
        <v>BLACK</v>
      </c>
      <c r="L1706" s="7" t="str">
        <f t="shared" ca="1" si="131"/>
        <v>LOSE</v>
      </c>
      <c r="M1706" s="8">
        <f t="shared" ca="1" si="133"/>
        <v>-1</v>
      </c>
      <c r="N1706" s="8">
        <f t="shared" ca="1" si="134"/>
        <v>-113</v>
      </c>
      <c r="O1706" s="32">
        <f ca="1">SUM(M$4:M1706)/I1706</f>
        <v>-6.635349383440986E-2</v>
      </c>
      <c r="P1706" s="47">
        <f ca="1">_xlfn.VAR.P(M$4:M1706)</f>
        <v>0.99559721385596689</v>
      </c>
      <c r="Q1706" s="33">
        <f ca="1">COUNTIF(L$4:L1706, "WIN")/I1706</f>
        <v>0.46682325308279504</v>
      </c>
    </row>
    <row r="1707" spans="9:17" x14ac:dyDescent="0.25">
      <c r="I1707" s="5">
        <v>1704</v>
      </c>
      <c r="J1707" s="9">
        <f t="shared" ca="1" si="132"/>
        <v>0.11908273068208652</v>
      </c>
      <c r="K1707" s="7" t="str">
        <f t="shared" ca="1" si="130"/>
        <v>RED</v>
      </c>
      <c r="L1707" s="7" t="str">
        <f t="shared" ca="1" si="131"/>
        <v>WIN</v>
      </c>
      <c r="M1707" s="8">
        <f t="shared" ca="1" si="133"/>
        <v>1</v>
      </c>
      <c r="N1707" s="8">
        <f t="shared" ca="1" si="134"/>
        <v>-112</v>
      </c>
      <c r="O1707" s="32">
        <f ca="1">SUM(M$4:M1707)/I1707</f>
        <v>-6.5727699530516437E-2</v>
      </c>
      <c r="P1707" s="47">
        <f ca="1">_xlfn.VAR.P(M$4:M1707)</f>
        <v>0.99567986951442611</v>
      </c>
      <c r="Q1707" s="33">
        <f ca="1">COUNTIF(L$4:L1707, "WIN")/I1707</f>
        <v>0.46713615023474181</v>
      </c>
    </row>
    <row r="1708" spans="9:17" x14ac:dyDescent="0.25">
      <c r="I1708" s="5">
        <v>1705</v>
      </c>
      <c r="J1708" s="9">
        <f t="shared" ca="1" si="132"/>
        <v>4.7075485734347278E-2</v>
      </c>
      <c r="K1708" s="7" t="str">
        <f t="shared" ca="1" si="130"/>
        <v>RED</v>
      </c>
      <c r="L1708" s="7" t="str">
        <f t="shared" ca="1" si="131"/>
        <v>WIN</v>
      </c>
      <c r="M1708" s="8">
        <f t="shared" ca="1" si="133"/>
        <v>1</v>
      </c>
      <c r="N1708" s="8">
        <f t="shared" ca="1" si="134"/>
        <v>-111</v>
      </c>
      <c r="O1708" s="32">
        <f ca="1">SUM(M$4:M1708)/I1708</f>
        <v>-6.5102639296187689E-2</v>
      </c>
      <c r="P1708" s="47">
        <f ca="1">_xlfn.VAR.P(M$4:M1708)</f>
        <v>0.99576164635667053</v>
      </c>
      <c r="Q1708" s="33">
        <f ca="1">COUNTIF(L$4:L1708, "WIN")/I1708</f>
        <v>0.46744868035190618</v>
      </c>
    </row>
    <row r="1709" spans="9:17" x14ac:dyDescent="0.25">
      <c r="I1709" s="5">
        <v>1706</v>
      </c>
      <c r="J1709" s="9">
        <f t="shared" ca="1" si="132"/>
        <v>0.80413443366333415</v>
      </c>
      <c r="K1709" s="7" t="str">
        <f t="shared" ca="1" si="130"/>
        <v>BLACK</v>
      </c>
      <c r="L1709" s="7" t="str">
        <f t="shared" ca="1" si="131"/>
        <v>LOSE</v>
      </c>
      <c r="M1709" s="8">
        <f t="shared" ca="1" si="133"/>
        <v>-1</v>
      </c>
      <c r="N1709" s="8">
        <f t="shared" ca="1" si="134"/>
        <v>-112</v>
      </c>
      <c r="O1709" s="32">
        <f ca="1">SUM(M$4:M1709)/I1709</f>
        <v>-6.5650644783118411E-2</v>
      </c>
      <c r="P1709" s="47">
        <f ca="1">_xlfn.VAR.P(M$4:M1709)</f>
        <v>0.99568999283956083</v>
      </c>
      <c r="Q1709" s="33">
        <f ca="1">COUNTIF(L$4:L1709, "WIN")/I1709</f>
        <v>0.46717467760844078</v>
      </c>
    </row>
    <row r="1710" spans="9:17" x14ac:dyDescent="0.25">
      <c r="I1710" s="5">
        <v>1707</v>
      </c>
      <c r="J1710" s="9">
        <f t="shared" ca="1" si="132"/>
        <v>0.37186127142304459</v>
      </c>
      <c r="K1710" s="7" t="str">
        <f t="shared" ca="1" si="130"/>
        <v>RED</v>
      </c>
      <c r="L1710" s="7" t="str">
        <f t="shared" ca="1" si="131"/>
        <v>WIN</v>
      </c>
      <c r="M1710" s="8">
        <f t="shared" ca="1" si="133"/>
        <v>1</v>
      </c>
      <c r="N1710" s="8">
        <f t="shared" ca="1" si="134"/>
        <v>-111</v>
      </c>
      <c r="O1710" s="32">
        <f ca="1">SUM(M$4:M1710)/I1710</f>
        <v>-6.5026362038664326E-2</v>
      </c>
      <c r="P1710" s="47">
        <f ca="1">_xlfn.VAR.P(M$4:M1710)</f>
        <v>0.99577157224001656</v>
      </c>
      <c r="Q1710" s="33">
        <f ca="1">COUNTIF(L$4:L1710, "WIN")/I1710</f>
        <v>0.46748681898066785</v>
      </c>
    </row>
    <row r="1711" spans="9:17" x14ac:dyDescent="0.25">
      <c r="I1711" s="5">
        <v>1708</v>
      </c>
      <c r="J1711" s="9">
        <f t="shared" ca="1" si="132"/>
        <v>8.5500936073484857E-3</v>
      </c>
      <c r="K1711" s="7" t="str">
        <f t="shared" ca="1" si="130"/>
        <v>RED</v>
      </c>
      <c r="L1711" s="7" t="str">
        <f t="shared" ca="1" si="131"/>
        <v>WIN</v>
      </c>
      <c r="M1711" s="8">
        <f t="shared" ca="1" si="133"/>
        <v>1</v>
      </c>
      <c r="N1711" s="8">
        <f t="shared" ca="1" si="134"/>
        <v>-110</v>
      </c>
      <c r="O1711" s="32">
        <f ca="1">SUM(M$4:M1711)/I1711</f>
        <v>-6.4402810304449651E-2</v>
      </c>
      <c r="P1711" s="47">
        <f ca="1">_xlfn.VAR.P(M$4:M1711)</f>
        <v>0.99585227802488907</v>
      </c>
      <c r="Q1711" s="33">
        <f ca="1">COUNTIF(L$4:L1711, "WIN")/I1711</f>
        <v>0.4677985948477752</v>
      </c>
    </row>
    <row r="1712" spans="9:17" x14ac:dyDescent="0.25">
      <c r="I1712" s="5">
        <v>1709</v>
      </c>
      <c r="J1712" s="9">
        <f t="shared" ca="1" si="132"/>
        <v>0.82251079246766035</v>
      </c>
      <c r="K1712" s="7" t="str">
        <f t="shared" ca="1" si="130"/>
        <v>BLACK</v>
      </c>
      <c r="L1712" s="7" t="str">
        <f t="shared" ca="1" si="131"/>
        <v>LOSE</v>
      </c>
      <c r="M1712" s="8">
        <f t="shared" ca="1" si="133"/>
        <v>-1</v>
      </c>
      <c r="N1712" s="8">
        <f t="shared" ca="1" si="134"/>
        <v>-111</v>
      </c>
      <c r="O1712" s="32">
        <f ca="1">SUM(M$4:M1712)/I1712</f>
        <v>-6.4950263311878295E-2</v>
      </c>
      <c r="P1712" s="47">
        <f ca="1">_xlfn.VAR.P(M$4:M1712)</f>
        <v>0.99578146329571771</v>
      </c>
      <c r="Q1712" s="33">
        <f ca="1">COUNTIF(L$4:L1712, "WIN")/I1712</f>
        <v>0.46752486834406087</v>
      </c>
    </row>
    <row r="1713" spans="9:17" x14ac:dyDescent="0.25">
      <c r="I1713" s="5">
        <v>1710</v>
      </c>
      <c r="J1713" s="9">
        <f t="shared" ca="1" si="132"/>
        <v>0.92919872544925608</v>
      </c>
      <c r="K1713" s="7" t="str">
        <f t="shared" ca="1" si="130"/>
        <v>BLACK</v>
      </c>
      <c r="L1713" s="7" t="str">
        <f t="shared" ca="1" si="131"/>
        <v>LOSE</v>
      </c>
      <c r="M1713" s="8">
        <f t="shared" ca="1" si="133"/>
        <v>-1</v>
      </c>
      <c r="N1713" s="8">
        <f t="shared" ca="1" si="134"/>
        <v>-112</v>
      </c>
      <c r="O1713" s="32">
        <f ca="1">SUM(M$4:M1713)/I1713</f>
        <v>-6.5497076023391818E-2</v>
      </c>
      <c r="P1713" s="47">
        <f ca="1">_xlfn.VAR.P(M$4:M1713)</f>
        <v>0.99571013303238598</v>
      </c>
      <c r="Q1713" s="33">
        <f ca="1">COUNTIF(L$4:L1713, "WIN")/I1713</f>
        <v>0.46725146198830408</v>
      </c>
    </row>
    <row r="1714" spans="9:17" x14ac:dyDescent="0.25">
      <c r="I1714" s="5">
        <v>1711</v>
      </c>
      <c r="J1714" s="9">
        <f t="shared" ca="1" si="132"/>
        <v>0.24960709244615231</v>
      </c>
      <c r="K1714" s="7" t="str">
        <f t="shared" ca="1" si="130"/>
        <v>RED</v>
      </c>
      <c r="L1714" s="7" t="str">
        <f t="shared" ca="1" si="131"/>
        <v>WIN</v>
      </c>
      <c r="M1714" s="8">
        <f t="shared" ca="1" si="133"/>
        <v>1</v>
      </c>
      <c r="N1714" s="8">
        <f t="shared" ca="1" si="134"/>
        <v>-111</v>
      </c>
      <c r="O1714" s="32">
        <f ca="1">SUM(M$4:M1714)/I1714</f>
        <v>-6.4874342489772058E-2</v>
      </c>
      <c r="P1714" s="47">
        <f ca="1">_xlfn.VAR.P(M$4:M1714)</f>
        <v>0.99579131968651979</v>
      </c>
      <c r="Q1714" s="33">
        <f ca="1">COUNTIF(L$4:L1714, "WIN")/I1714</f>
        <v>0.46756282875511396</v>
      </c>
    </row>
    <row r="1715" spans="9:17" x14ac:dyDescent="0.25">
      <c r="I1715" s="5">
        <v>1712</v>
      </c>
      <c r="J1715" s="9">
        <f t="shared" ca="1" si="132"/>
        <v>0.85393842904211958</v>
      </c>
      <c r="K1715" s="7" t="str">
        <f t="shared" ca="1" si="130"/>
        <v>BLACK</v>
      </c>
      <c r="L1715" s="7" t="str">
        <f t="shared" ca="1" si="131"/>
        <v>LOSE</v>
      </c>
      <c r="M1715" s="8">
        <f t="shared" ca="1" si="133"/>
        <v>-1</v>
      </c>
      <c r="N1715" s="8">
        <f t="shared" ca="1" si="134"/>
        <v>-112</v>
      </c>
      <c r="O1715" s="32">
        <f ca="1">SUM(M$4:M1715)/I1715</f>
        <v>-6.5420560747663545E-2</v>
      </c>
      <c r="P1715" s="47">
        <f ca="1">_xlfn.VAR.P(M$4:M1715)</f>
        <v>0.99572015023146121</v>
      </c>
      <c r="Q1715" s="33">
        <f ca="1">COUNTIF(L$4:L1715, "WIN")/I1715</f>
        <v>0.46728971962616822</v>
      </c>
    </row>
    <row r="1716" spans="9:17" x14ac:dyDescent="0.25">
      <c r="I1716" s="5">
        <v>1713</v>
      </c>
      <c r="J1716" s="9">
        <f t="shared" ca="1" si="132"/>
        <v>0.74828500885307536</v>
      </c>
      <c r="K1716" s="7" t="str">
        <f t="shared" ca="1" si="130"/>
        <v>BLACK</v>
      </c>
      <c r="L1716" s="7" t="str">
        <f t="shared" ca="1" si="131"/>
        <v>LOSE</v>
      </c>
      <c r="M1716" s="8">
        <f t="shared" ca="1" si="133"/>
        <v>-1</v>
      </c>
      <c r="N1716" s="8">
        <f t="shared" ca="1" si="134"/>
        <v>-113</v>
      </c>
      <c r="O1716" s="32">
        <f ca="1">SUM(M$4:M1716)/I1716</f>
        <v>-6.5966141272621126E-2</v>
      </c>
      <c r="P1716" s="47">
        <f ca="1">_xlfn.VAR.P(M$4:M1716)</f>
        <v>0.9956484682056006</v>
      </c>
      <c r="Q1716" s="33">
        <f ca="1">COUNTIF(L$4:L1716, "WIN")/I1716</f>
        <v>0.46701692936368944</v>
      </c>
    </row>
    <row r="1717" spans="9:17" x14ac:dyDescent="0.25">
      <c r="I1717" s="5">
        <v>1714</v>
      </c>
      <c r="J1717" s="9">
        <f t="shared" ca="1" si="132"/>
        <v>0.66491381362580859</v>
      </c>
      <c r="K1717" s="7" t="str">
        <f t="shared" ca="1" si="130"/>
        <v>BLACK</v>
      </c>
      <c r="L1717" s="7" t="str">
        <f t="shared" ca="1" si="131"/>
        <v>LOSE</v>
      </c>
      <c r="M1717" s="8">
        <f t="shared" ca="1" si="133"/>
        <v>-1</v>
      </c>
      <c r="N1717" s="8">
        <f t="shared" ca="1" si="134"/>
        <v>-114</v>
      </c>
      <c r="O1717" s="32">
        <f ca="1">SUM(M$4:M1717)/I1717</f>
        <v>-6.6511085180863475E-2</v>
      </c>
      <c r="P1717" s="47">
        <f ca="1">_xlfn.VAR.P(M$4:M1717)</f>
        <v>0.99557627554806394</v>
      </c>
      <c r="Q1717" s="33">
        <f ca="1">COUNTIF(L$4:L1717, "WIN")/I1717</f>
        <v>0.46674445740956827</v>
      </c>
    </row>
    <row r="1718" spans="9:17" x14ac:dyDescent="0.25">
      <c r="I1718" s="5">
        <v>1715</v>
      </c>
      <c r="J1718" s="9">
        <f t="shared" ca="1" si="132"/>
        <v>0.2089947045772097</v>
      </c>
      <c r="K1718" s="7" t="str">
        <f t="shared" ca="1" si="130"/>
        <v>RED</v>
      </c>
      <c r="L1718" s="7" t="str">
        <f t="shared" ca="1" si="131"/>
        <v>WIN</v>
      </c>
      <c r="M1718" s="8">
        <f t="shared" ca="1" si="133"/>
        <v>1</v>
      </c>
      <c r="N1718" s="8">
        <f t="shared" ca="1" si="134"/>
        <v>-113</v>
      </c>
      <c r="O1718" s="32">
        <f ca="1">SUM(M$4:M1718)/I1718</f>
        <v>-6.5889212827988333E-2</v>
      </c>
      <c r="P1718" s="47">
        <f ca="1">_xlfn.VAR.P(M$4:M1718)</f>
        <v>0.99565861163290803</v>
      </c>
      <c r="Q1718" s="33">
        <f ca="1">COUNTIF(L$4:L1718, "WIN")/I1718</f>
        <v>0.46705539358600584</v>
      </c>
    </row>
    <row r="1719" spans="9:17" x14ac:dyDescent="0.25">
      <c r="I1719" s="5">
        <v>1716</v>
      </c>
      <c r="J1719" s="9">
        <f t="shared" ca="1" si="132"/>
        <v>0.97204547612457626</v>
      </c>
      <c r="K1719" s="7" t="str">
        <f t="shared" ca="1" si="130"/>
        <v>BLACK</v>
      </c>
      <c r="L1719" s="7" t="str">
        <f t="shared" ca="1" si="131"/>
        <v>LOSE</v>
      </c>
      <c r="M1719" s="8">
        <f t="shared" ca="1" si="133"/>
        <v>-1</v>
      </c>
      <c r="N1719" s="8">
        <f t="shared" ca="1" si="134"/>
        <v>-114</v>
      </c>
      <c r="O1719" s="32">
        <f ca="1">SUM(M$4:M1719)/I1719</f>
        <v>-6.6433566433566432E-2</v>
      </c>
      <c r="P1719" s="47">
        <f ca="1">_xlfn.VAR.P(M$4:M1719)</f>
        <v>0.99558658125091692</v>
      </c>
      <c r="Q1719" s="33">
        <f ca="1">COUNTIF(L$4:L1719, "WIN")/I1719</f>
        <v>0.46678321678321677</v>
      </c>
    </row>
    <row r="1720" spans="9:17" x14ac:dyDescent="0.25">
      <c r="I1720" s="5">
        <v>1717</v>
      </c>
      <c r="J1720" s="9">
        <f t="shared" ca="1" si="132"/>
        <v>0.84065275604753209</v>
      </c>
      <c r="K1720" s="7" t="str">
        <f t="shared" ca="1" si="130"/>
        <v>BLACK</v>
      </c>
      <c r="L1720" s="7" t="str">
        <f t="shared" ca="1" si="131"/>
        <v>LOSE</v>
      </c>
      <c r="M1720" s="8">
        <f t="shared" ca="1" si="133"/>
        <v>-1</v>
      </c>
      <c r="N1720" s="8">
        <f t="shared" ca="1" si="134"/>
        <v>-115</v>
      </c>
      <c r="O1720" s="32">
        <f ca="1">SUM(M$4:M1720)/I1720</f>
        <v>-6.6977285963890507E-2</v>
      </c>
      <c r="P1720" s="47">
        <f ca="1">_xlfn.VAR.P(M$4:M1720)</f>
        <v>0.99551404316491121</v>
      </c>
      <c r="Q1720" s="33">
        <f ca="1">COUNTIF(L$4:L1720, "WIN")/I1720</f>
        <v>0.46651135701805474</v>
      </c>
    </row>
    <row r="1721" spans="9:17" x14ac:dyDescent="0.25">
      <c r="I1721" s="5">
        <v>1718</v>
      </c>
      <c r="J1721" s="9">
        <f t="shared" ca="1" si="132"/>
        <v>0.60159532991861042</v>
      </c>
      <c r="K1721" s="7" t="str">
        <f t="shared" ca="1" si="130"/>
        <v>BLACK</v>
      </c>
      <c r="L1721" s="7" t="str">
        <f t="shared" ca="1" si="131"/>
        <v>LOSE</v>
      </c>
      <c r="M1721" s="8">
        <f t="shared" ca="1" si="133"/>
        <v>-1</v>
      </c>
      <c r="N1721" s="8">
        <f t="shared" ca="1" si="134"/>
        <v>-116</v>
      </c>
      <c r="O1721" s="32">
        <f ca="1">SUM(M$4:M1721)/I1721</f>
        <v>-6.7520372526193251E-2</v>
      </c>
      <c r="P1721" s="47">
        <f ca="1">_xlfn.VAR.P(M$4:M1721)</f>
        <v>0.99544099929392404</v>
      </c>
      <c r="Q1721" s="33">
        <f ca="1">COUNTIF(L$4:L1721, "WIN")/I1721</f>
        <v>0.46623981373690337</v>
      </c>
    </row>
    <row r="1722" spans="9:17" x14ac:dyDescent="0.25">
      <c r="I1722" s="5">
        <v>1719</v>
      </c>
      <c r="J1722" s="9">
        <f t="shared" ca="1" si="132"/>
        <v>0.48549595929568956</v>
      </c>
      <c r="K1722" s="7" t="str">
        <f t="shared" ca="1" si="130"/>
        <v>RED</v>
      </c>
      <c r="L1722" s="7" t="str">
        <f t="shared" ca="1" si="131"/>
        <v>WIN</v>
      </c>
      <c r="M1722" s="8">
        <f t="shared" ca="1" si="133"/>
        <v>1</v>
      </c>
      <c r="N1722" s="8">
        <f t="shared" ca="1" si="134"/>
        <v>-115</v>
      </c>
      <c r="O1722" s="32">
        <f ca="1">SUM(M$4:M1722)/I1722</f>
        <v>-6.689936009307737E-2</v>
      </c>
      <c r="P1722" s="47">
        <f ca="1">_xlfn.VAR.P(M$4:M1722)</f>
        <v>0.99552447561913682</v>
      </c>
      <c r="Q1722" s="33">
        <f ca="1">COUNTIF(L$4:L1722, "WIN")/I1722</f>
        <v>0.4665503199534613</v>
      </c>
    </row>
    <row r="1723" spans="9:17" x14ac:dyDescent="0.25">
      <c r="I1723" s="5">
        <v>1720</v>
      </c>
      <c r="J1723" s="9">
        <f t="shared" ca="1" si="132"/>
        <v>6.1549634798606534E-2</v>
      </c>
      <c r="K1723" s="7" t="str">
        <f t="shared" ca="1" si="130"/>
        <v>RED</v>
      </c>
      <c r="L1723" s="7" t="str">
        <f t="shared" ca="1" si="131"/>
        <v>WIN</v>
      </c>
      <c r="M1723" s="8">
        <f t="shared" ca="1" si="133"/>
        <v>1</v>
      </c>
      <c r="N1723" s="8">
        <f t="shared" ca="1" si="134"/>
        <v>-114</v>
      </c>
      <c r="O1723" s="32">
        <f ca="1">SUM(M$4:M1723)/I1723</f>
        <v>-6.6279069767441856E-2</v>
      </c>
      <c r="P1723" s="47">
        <f ca="1">_xlfn.VAR.P(M$4:M1723)</f>
        <v>0.99560708491076255</v>
      </c>
      <c r="Q1723" s="33">
        <f ca="1">COUNTIF(L$4:L1723, "WIN")/I1723</f>
        <v>0.46686046511627904</v>
      </c>
    </row>
    <row r="1724" spans="9:17" x14ac:dyDescent="0.25">
      <c r="I1724" s="5">
        <v>1721</v>
      </c>
      <c r="J1724" s="9">
        <f t="shared" ca="1" si="132"/>
        <v>3.8080844988234164E-2</v>
      </c>
      <c r="K1724" s="7" t="str">
        <f t="shared" ca="1" si="130"/>
        <v>RED</v>
      </c>
      <c r="L1724" s="7" t="str">
        <f t="shared" ca="1" si="131"/>
        <v>WIN</v>
      </c>
      <c r="M1724" s="8">
        <f t="shared" ca="1" si="133"/>
        <v>1</v>
      </c>
      <c r="N1724" s="8">
        <f t="shared" ca="1" si="134"/>
        <v>-113</v>
      </c>
      <c r="O1724" s="32">
        <f ca="1">SUM(M$4:M1724)/I1724</f>
        <v>-6.5659500290528763E-2</v>
      </c>
      <c r="P1724" s="47">
        <f ca="1">_xlfn.VAR.P(M$4:M1724)</f>
        <v>0.99568883002159803</v>
      </c>
      <c r="Q1724" s="33">
        <f ca="1">COUNTIF(L$4:L1724, "WIN")/I1724</f>
        <v>0.4671702498547356</v>
      </c>
    </row>
    <row r="1725" spans="9:17" x14ac:dyDescent="0.25">
      <c r="I1725" s="5">
        <v>1722</v>
      </c>
      <c r="J1725" s="9">
        <f t="shared" ca="1" si="132"/>
        <v>0.48467487749344285</v>
      </c>
      <c r="K1725" s="7" t="str">
        <f t="shared" ca="1" si="130"/>
        <v>RED</v>
      </c>
      <c r="L1725" s="7" t="str">
        <f t="shared" ca="1" si="131"/>
        <v>WIN</v>
      </c>
      <c r="M1725" s="8">
        <f t="shared" ca="1" si="133"/>
        <v>1</v>
      </c>
      <c r="N1725" s="8">
        <f t="shared" ca="1" si="134"/>
        <v>-112</v>
      </c>
      <c r="O1725" s="32">
        <f ca="1">SUM(M$4:M1725)/I1725</f>
        <v>-6.5040650406504072E-2</v>
      </c>
      <c r="P1725" s="47">
        <f ca="1">_xlfn.VAR.P(M$4:M1725)</f>
        <v>0.99576971379469892</v>
      </c>
      <c r="Q1725" s="33">
        <f ca="1">COUNTIF(L$4:L1725, "WIN")/I1725</f>
        <v>0.46747967479674796</v>
      </c>
    </row>
    <row r="1726" spans="9:17" x14ac:dyDescent="0.25">
      <c r="I1726" s="5">
        <v>1723</v>
      </c>
      <c r="J1726" s="9">
        <f t="shared" ca="1" si="132"/>
        <v>0.30457630417627135</v>
      </c>
      <c r="K1726" s="7" t="str">
        <f t="shared" ca="1" si="130"/>
        <v>RED</v>
      </c>
      <c r="L1726" s="7" t="str">
        <f t="shared" ca="1" si="131"/>
        <v>WIN</v>
      </c>
      <c r="M1726" s="8">
        <f t="shared" ca="1" si="133"/>
        <v>1</v>
      </c>
      <c r="N1726" s="8">
        <f t="shared" ca="1" si="134"/>
        <v>-111</v>
      </c>
      <c r="O1726" s="32">
        <f ca="1">SUM(M$4:M1726)/I1726</f>
        <v>-6.4422518862449221E-2</v>
      </c>
      <c r="P1726" s="47">
        <f ca="1">_xlfn.VAR.P(M$4:M1726)</f>
        <v>0.99584973906341734</v>
      </c>
      <c r="Q1726" s="33">
        <f ca="1">COUNTIF(L$4:L1726, "WIN")/I1726</f>
        <v>0.4677887405687754</v>
      </c>
    </row>
    <row r="1727" spans="9:17" x14ac:dyDescent="0.25">
      <c r="I1727" s="5">
        <v>1724</v>
      </c>
      <c r="J1727" s="9">
        <f t="shared" ca="1" si="132"/>
        <v>0.25297850465011473</v>
      </c>
      <c r="K1727" s="7" t="str">
        <f t="shared" ca="1" si="130"/>
        <v>RED</v>
      </c>
      <c r="L1727" s="7" t="str">
        <f t="shared" ca="1" si="131"/>
        <v>WIN</v>
      </c>
      <c r="M1727" s="8">
        <f t="shared" ca="1" si="133"/>
        <v>1</v>
      </c>
      <c r="N1727" s="8">
        <f t="shared" ca="1" si="134"/>
        <v>-110</v>
      </c>
      <c r="O1727" s="32">
        <f ca="1">SUM(M$4:M1727)/I1727</f>
        <v>-6.3805104408352672E-2</v>
      </c>
      <c r="P1727" s="47">
        <f ca="1">_xlfn.VAR.P(M$4:M1727)</f>
        <v>0.99592890865143924</v>
      </c>
      <c r="Q1727" s="33">
        <f ca="1">COUNTIF(L$4:L1727, "WIN")/I1727</f>
        <v>0.46809744779582368</v>
      </c>
    </row>
    <row r="1728" spans="9:17" x14ac:dyDescent="0.25">
      <c r="I1728" s="5">
        <v>1725</v>
      </c>
      <c r="J1728" s="9">
        <f t="shared" ca="1" si="132"/>
        <v>0.75021904232600112</v>
      </c>
      <c r="K1728" s="7" t="str">
        <f t="shared" ca="1" si="130"/>
        <v>BLACK</v>
      </c>
      <c r="L1728" s="7" t="str">
        <f t="shared" ca="1" si="131"/>
        <v>LOSE</v>
      </c>
      <c r="M1728" s="8">
        <f t="shared" ca="1" si="133"/>
        <v>-1</v>
      </c>
      <c r="N1728" s="8">
        <f t="shared" ca="1" si="134"/>
        <v>-111</v>
      </c>
      <c r="O1728" s="32">
        <f ca="1">SUM(M$4:M1728)/I1728</f>
        <v>-6.4347826086956522E-2</v>
      </c>
      <c r="P1728" s="47">
        <f ca="1">_xlfn.VAR.P(M$4:M1728)</f>
        <v>0.99585935727788277</v>
      </c>
      <c r="Q1728" s="33">
        <f ca="1">COUNTIF(L$4:L1728, "WIN")/I1728</f>
        <v>0.46782608695652173</v>
      </c>
    </row>
    <row r="1729" spans="9:17" x14ac:dyDescent="0.25">
      <c r="I1729" s="5">
        <v>1726</v>
      </c>
      <c r="J1729" s="9">
        <f t="shared" ca="1" si="132"/>
        <v>0.65842372957647533</v>
      </c>
      <c r="K1729" s="7" t="str">
        <f t="shared" ca="1" si="130"/>
        <v>BLACK</v>
      </c>
      <c r="L1729" s="7" t="str">
        <f t="shared" ca="1" si="131"/>
        <v>LOSE</v>
      </c>
      <c r="M1729" s="8">
        <f t="shared" ca="1" si="133"/>
        <v>-1</v>
      </c>
      <c r="N1729" s="8">
        <f t="shared" ca="1" si="134"/>
        <v>-112</v>
      </c>
      <c r="O1729" s="32">
        <f ca="1">SUM(M$4:M1729)/I1729</f>
        <v>-6.4889918887601386E-2</v>
      </c>
      <c r="P1729" s="47">
        <f ca="1">_xlfn.VAR.P(M$4:M1729)</f>
        <v>0.99578929842676056</v>
      </c>
      <c r="Q1729" s="33">
        <f ca="1">COUNTIF(L$4:L1729, "WIN")/I1729</f>
        <v>0.46755504055619929</v>
      </c>
    </row>
    <row r="1730" spans="9:17" x14ac:dyDescent="0.25">
      <c r="I1730" s="5">
        <v>1727</v>
      </c>
      <c r="J1730" s="9">
        <f t="shared" ca="1" si="132"/>
        <v>0.21827230138800935</v>
      </c>
      <c r="K1730" s="7" t="str">
        <f t="shared" ca="1" si="130"/>
        <v>RED</v>
      </c>
      <c r="L1730" s="7" t="str">
        <f t="shared" ca="1" si="131"/>
        <v>WIN</v>
      </c>
      <c r="M1730" s="8">
        <f t="shared" ca="1" si="133"/>
        <v>1</v>
      </c>
      <c r="N1730" s="8">
        <f t="shared" ca="1" si="134"/>
        <v>-111</v>
      </c>
      <c r="O1730" s="32">
        <f ca="1">SUM(M$4:M1730)/I1730</f>
        <v>-6.4273306311522865E-2</v>
      </c>
      <c r="P1730" s="47">
        <f ca="1">_xlfn.VAR.P(M$4:M1730)</f>
        <v>0.99586894209578514</v>
      </c>
      <c r="Q1730" s="33">
        <f ca="1">COUNTIF(L$4:L1730, "WIN")/I1730</f>
        <v>0.46786334684423858</v>
      </c>
    </row>
    <row r="1731" spans="9:17" x14ac:dyDescent="0.25">
      <c r="I1731" s="5">
        <v>1728</v>
      </c>
      <c r="J1731" s="9">
        <f t="shared" ca="1" si="132"/>
        <v>0.40207484919250436</v>
      </c>
      <c r="K1731" s="7" t="str">
        <f t="shared" ca="1" si="130"/>
        <v>RED</v>
      </c>
      <c r="L1731" s="7" t="str">
        <f t="shared" ca="1" si="131"/>
        <v>WIN</v>
      </c>
      <c r="M1731" s="8">
        <f t="shared" ca="1" si="133"/>
        <v>1</v>
      </c>
      <c r="N1731" s="8">
        <f t="shared" ca="1" si="134"/>
        <v>-110</v>
      </c>
      <c r="O1731" s="32">
        <f ca="1">SUM(M$4:M1731)/I1731</f>
        <v>-6.3657407407407413E-2</v>
      </c>
      <c r="P1731" s="47">
        <f ca="1">_xlfn.VAR.P(M$4:M1731)</f>
        <v>0.99594773448216734</v>
      </c>
      <c r="Q1731" s="33">
        <f ca="1">COUNTIF(L$4:L1731, "WIN")/I1731</f>
        <v>0.46817129629629628</v>
      </c>
    </row>
    <row r="1732" spans="9:17" x14ac:dyDescent="0.25">
      <c r="I1732" s="5">
        <v>1729</v>
      </c>
      <c r="J1732" s="9">
        <f t="shared" ca="1" si="132"/>
        <v>0.26206038175597224</v>
      </c>
      <c r="K1732" s="7" t="str">
        <f t="shared" ref="K1732:K1795" ca="1" si="135">IF($J1732 &gt;= $D$7, "GREEN", IF($J1732 &gt;= $D$6, "BLACK", "RED"))</f>
        <v>RED</v>
      </c>
      <c r="L1732" s="7" t="str">
        <f t="shared" ref="L1732:L1795" ca="1" si="136">IF($K1732 = "RED", "WIN", "LOSE")</f>
        <v>WIN</v>
      </c>
      <c r="M1732" s="8">
        <f t="shared" ca="1" si="133"/>
        <v>1</v>
      </c>
      <c r="N1732" s="8">
        <f t="shared" ca="1" si="134"/>
        <v>-109</v>
      </c>
      <c r="O1732" s="32">
        <f ca="1">SUM(M$4:M1732)/I1732</f>
        <v>-6.3042220936957785E-2</v>
      </c>
      <c r="P1732" s="47">
        <f ca="1">_xlfn.VAR.P(M$4:M1732)</f>
        <v>0.99602567837933575</v>
      </c>
      <c r="Q1732" s="33">
        <f ca="1">COUNTIF(L$4:L1732, "WIN")/I1732</f>
        <v>0.46847888953152111</v>
      </c>
    </row>
    <row r="1733" spans="9:17" x14ac:dyDescent="0.25">
      <c r="I1733" s="5">
        <v>1730</v>
      </c>
      <c r="J1733" s="9">
        <f t="shared" ca="1" si="132"/>
        <v>0.24104187635241914</v>
      </c>
      <c r="K1733" s="7" t="str">
        <f t="shared" ca="1" si="135"/>
        <v>RED</v>
      </c>
      <c r="L1733" s="7" t="str">
        <f t="shared" ca="1" si="136"/>
        <v>WIN</v>
      </c>
      <c r="M1733" s="8">
        <f t="shared" ca="1" si="133"/>
        <v>1</v>
      </c>
      <c r="N1733" s="8">
        <f t="shared" ca="1" si="134"/>
        <v>-108</v>
      </c>
      <c r="O1733" s="32">
        <f ca="1">SUM(M$4:M1733)/I1733</f>
        <v>-6.2427745664739881E-2</v>
      </c>
      <c r="P1733" s="47">
        <f ca="1">_xlfn.VAR.P(M$4:M1733)</f>
        <v>0.9961027765712186</v>
      </c>
      <c r="Q1733" s="33">
        <f ca="1">COUNTIF(L$4:L1733, "WIN")/I1733</f>
        <v>0.46878612716763007</v>
      </c>
    </row>
    <row r="1734" spans="9:17" x14ac:dyDescent="0.25">
      <c r="I1734" s="5">
        <v>1731</v>
      </c>
      <c r="J1734" s="9">
        <f t="shared" ref="J1734:J1797" ca="1" si="137">RAND()</f>
        <v>0.93153981127148877</v>
      </c>
      <c r="K1734" s="7" t="str">
        <f t="shared" ca="1" si="135"/>
        <v>BLACK</v>
      </c>
      <c r="L1734" s="7" t="str">
        <f t="shared" ca="1" si="136"/>
        <v>LOSE</v>
      </c>
      <c r="M1734" s="8">
        <f t="shared" ref="M1734:M1797" ca="1" si="138">IF($L1734 = "WIN", 1, -1)</f>
        <v>-1</v>
      </c>
      <c r="N1734" s="8">
        <f t="shared" ref="N1734:N1797" ca="1" si="139">N1733+M1734</f>
        <v>-109</v>
      </c>
      <c r="O1734" s="32">
        <f ca="1">SUM(M$4:M1734)/I1734</f>
        <v>-6.2969381860196419E-2</v>
      </c>
      <c r="P1734" s="47">
        <f ca="1">_xlfn.VAR.P(M$4:M1734)</f>
        <v>0.99603485694814475</v>
      </c>
      <c r="Q1734" s="33">
        <f ca="1">COUNTIF(L$4:L1734, "WIN")/I1734</f>
        <v>0.4685153090699018</v>
      </c>
    </row>
    <row r="1735" spans="9:17" x14ac:dyDescent="0.25">
      <c r="I1735" s="5">
        <v>1732</v>
      </c>
      <c r="J1735" s="9">
        <f t="shared" ca="1" si="137"/>
        <v>0.97547933421497224</v>
      </c>
      <c r="K1735" s="7" t="str">
        <f t="shared" ca="1" si="135"/>
        <v>GREEN</v>
      </c>
      <c r="L1735" s="7" t="str">
        <f t="shared" ca="1" si="136"/>
        <v>LOSE</v>
      </c>
      <c r="M1735" s="8">
        <f t="shared" ca="1" si="138"/>
        <v>-1</v>
      </c>
      <c r="N1735" s="8">
        <f t="shared" ca="1" si="139"/>
        <v>-110</v>
      </c>
      <c r="O1735" s="32">
        <f ca="1">SUM(M$4:M1735)/I1735</f>
        <v>-6.3510392609699776E-2</v>
      </c>
      <c r="P1735" s="47">
        <f ca="1">_xlfn.VAR.P(M$4:M1735)</f>
        <v>0.99596643003056184</v>
      </c>
      <c r="Q1735" s="33">
        <f ca="1">COUNTIF(L$4:L1735, "WIN")/I1735</f>
        <v>0.46824480369515009</v>
      </c>
    </row>
    <row r="1736" spans="9:17" x14ac:dyDescent="0.25">
      <c r="I1736" s="5">
        <v>1733</v>
      </c>
      <c r="J1736" s="9">
        <f t="shared" ca="1" si="137"/>
        <v>0.62506529546913692</v>
      </c>
      <c r="K1736" s="7" t="str">
        <f t="shared" ca="1" si="135"/>
        <v>BLACK</v>
      </c>
      <c r="L1736" s="7" t="str">
        <f t="shared" ca="1" si="136"/>
        <v>LOSE</v>
      </c>
      <c r="M1736" s="8">
        <f t="shared" ca="1" si="138"/>
        <v>-1</v>
      </c>
      <c r="N1736" s="8">
        <f t="shared" ca="1" si="139"/>
        <v>-111</v>
      </c>
      <c r="O1736" s="32">
        <f ca="1">SUM(M$4:M1736)/I1736</f>
        <v>-6.4050778995960761E-2</v>
      </c>
      <c r="P1736" s="47">
        <f ca="1">_xlfn.VAR.P(M$4:M1736)</f>
        <v>0.99589749771001057</v>
      </c>
      <c r="Q1736" s="33">
        <f ca="1">COUNTIF(L$4:L1736, "WIN")/I1736</f>
        <v>0.46797461050201961</v>
      </c>
    </row>
    <row r="1737" spans="9:17" x14ac:dyDescent="0.25">
      <c r="I1737" s="5">
        <v>1734</v>
      </c>
      <c r="J1737" s="9">
        <f t="shared" ca="1" si="137"/>
        <v>0.42955048312492516</v>
      </c>
      <c r="K1737" s="7" t="str">
        <f t="shared" ca="1" si="135"/>
        <v>RED</v>
      </c>
      <c r="L1737" s="7" t="str">
        <f t="shared" ca="1" si="136"/>
        <v>WIN</v>
      </c>
      <c r="M1737" s="8">
        <f t="shared" ca="1" si="138"/>
        <v>1</v>
      </c>
      <c r="N1737" s="8">
        <f t="shared" ca="1" si="139"/>
        <v>-110</v>
      </c>
      <c r="O1737" s="32">
        <f ca="1">SUM(M$4:M1737)/I1737</f>
        <v>-6.3437139561707032E-2</v>
      </c>
      <c r="P1737" s="47">
        <f ca="1">_xlfn.VAR.P(M$4:M1737)</f>
        <v>0.99597572932422851</v>
      </c>
      <c r="Q1737" s="33">
        <f ca="1">COUNTIF(L$4:L1737, "WIN")/I1737</f>
        <v>0.46828143021914648</v>
      </c>
    </row>
    <row r="1738" spans="9:17" x14ac:dyDescent="0.25">
      <c r="I1738" s="5">
        <v>1735</v>
      </c>
      <c r="J1738" s="9">
        <f t="shared" ca="1" si="137"/>
        <v>0.28672109474078555</v>
      </c>
      <c r="K1738" s="7" t="str">
        <f t="shared" ca="1" si="135"/>
        <v>RED</v>
      </c>
      <c r="L1738" s="7" t="str">
        <f t="shared" ca="1" si="136"/>
        <v>WIN</v>
      </c>
      <c r="M1738" s="8">
        <f t="shared" ca="1" si="138"/>
        <v>1</v>
      </c>
      <c r="N1738" s="8">
        <f t="shared" ca="1" si="139"/>
        <v>-109</v>
      </c>
      <c r="O1738" s="32">
        <f ca="1">SUM(M$4:M1738)/I1738</f>
        <v>-6.2824207492795395E-2</v>
      </c>
      <c r="P1738" s="47">
        <f ca="1">_xlfn.VAR.P(M$4:M1738)</f>
        <v>0.99605311895290216</v>
      </c>
      <c r="Q1738" s="33">
        <f ca="1">COUNTIF(L$4:L1738, "WIN")/I1738</f>
        <v>0.46858789625360231</v>
      </c>
    </row>
    <row r="1739" spans="9:17" x14ac:dyDescent="0.25">
      <c r="I1739" s="5">
        <v>1736</v>
      </c>
      <c r="J1739" s="9">
        <f t="shared" ca="1" si="137"/>
        <v>0.53421570159666698</v>
      </c>
      <c r="K1739" s="7" t="str">
        <f t="shared" ca="1" si="135"/>
        <v>BLACK</v>
      </c>
      <c r="L1739" s="7" t="str">
        <f t="shared" ca="1" si="136"/>
        <v>LOSE</v>
      </c>
      <c r="M1739" s="8">
        <f t="shared" ca="1" si="138"/>
        <v>-1</v>
      </c>
      <c r="N1739" s="8">
        <f t="shared" ca="1" si="139"/>
        <v>-110</v>
      </c>
      <c r="O1739" s="32">
        <f ca="1">SUM(M$4:M1739)/I1739</f>
        <v>-6.3364055299539174E-2</v>
      </c>
      <c r="P1739" s="47">
        <f ca="1">_xlfn.VAR.P(M$4:M1739)</f>
        <v>0.99598499649599692</v>
      </c>
      <c r="Q1739" s="33">
        <f ca="1">COUNTIF(L$4:L1739, "WIN")/I1739</f>
        <v>0.46831797235023043</v>
      </c>
    </row>
    <row r="1740" spans="9:17" x14ac:dyDescent="0.25">
      <c r="I1740" s="5">
        <v>1737</v>
      </c>
      <c r="J1740" s="9">
        <f t="shared" ca="1" si="137"/>
        <v>0.59689700806889356</v>
      </c>
      <c r="K1740" s="7" t="str">
        <f t="shared" ca="1" si="135"/>
        <v>BLACK</v>
      </c>
      <c r="L1740" s="7" t="str">
        <f t="shared" ca="1" si="136"/>
        <v>LOSE</v>
      </c>
      <c r="M1740" s="8">
        <f t="shared" ca="1" si="138"/>
        <v>-1</v>
      </c>
      <c r="N1740" s="8">
        <f t="shared" ca="1" si="139"/>
        <v>-111</v>
      </c>
      <c r="O1740" s="32">
        <f ca="1">SUM(M$4:M1740)/I1740</f>
        <v>-6.3903281519861826E-2</v>
      </c>
      <c r="P1740" s="47">
        <f ca="1">_xlfn.VAR.P(M$4:M1740)</f>
        <v>0.99591637061099325</v>
      </c>
      <c r="Q1740" s="33">
        <f ca="1">COUNTIF(L$4:L1740, "WIN")/I1740</f>
        <v>0.4680483592400691</v>
      </c>
    </row>
    <row r="1741" spans="9:17" x14ac:dyDescent="0.25">
      <c r="I1741" s="5">
        <v>1738</v>
      </c>
      <c r="J1741" s="9">
        <f t="shared" ca="1" si="137"/>
        <v>0.54659213727412659</v>
      </c>
      <c r="K1741" s="7" t="str">
        <f t="shared" ca="1" si="135"/>
        <v>BLACK</v>
      </c>
      <c r="L1741" s="7" t="str">
        <f t="shared" ca="1" si="136"/>
        <v>LOSE</v>
      </c>
      <c r="M1741" s="8">
        <f t="shared" ca="1" si="138"/>
        <v>-1</v>
      </c>
      <c r="N1741" s="8">
        <f t="shared" ca="1" si="139"/>
        <v>-112</v>
      </c>
      <c r="O1741" s="32">
        <f ca="1">SUM(M$4:M1741)/I1741</f>
        <v>-6.4441887226697359E-2</v>
      </c>
      <c r="P1741" s="47">
        <f ca="1">_xlfn.VAR.P(M$4:M1741)</f>
        <v>0.99584724317066164</v>
      </c>
      <c r="Q1741" s="33">
        <f ca="1">COUNTIF(L$4:L1741, "WIN")/I1741</f>
        <v>0.46777905638665135</v>
      </c>
    </row>
    <row r="1742" spans="9:17" x14ac:dyDescent="0.25">
      <c r="I1742" s="5">
        <v>1739</v>
      </c>
      <c r="J1742" s="9">
        <f t="shared" ca="1" si="137"/>
        <v>9.5096791571927408E-2</v>
      </c>
      <c r="K1742" s="7" t="str">
        <f t="shared" ca="1" si="135"/>
        <v>RED</v>
      </c>
      <c r="L1742" s="7" t="str">
        <f t="shared" ca="1" si="136"/>
        <v>WIN</v>
      </c>
      <c r="M1742" s="8">
        <f t="shared" ca="1" si="138"/>
        <v>1</v>
      </c>
      <c r="N1742" s="8">
        <f t="shared" ca="1" si="139"/>
        <v>-111</v>
      </c>
      <c r="O1742" s="32">
        <f ca="1">SUM(M$4:M1742)/I1742</f>
        <v>-6.3829787234042548E-2</v>
      </c>
      <c r="P1742" s="47">
        <f ca="1">_xlfn.VAR.P(M$4:M1742)</f>
        <v>0.99592575826165686</v>
      </c>
      <c r="Q1742" s="33">
        <f ca="1">COUNTIF(L$4:L1742, "WIN")/I1742</f>
        <v>0.46808510638297873</v>
      </c>
    </row>
    <row r="1743" spans="9:17" x14ac:dyDescent="0.25">
      <c r="I1743" s="5">
        <v>1740</v>
      </c>
      <c r="J1743" s="9">
        <f t="shared" ca="1" si="137"/>
        <v>0.55966560669219734</v>
      </c>
      <c r="K1743" s="7" t="str">
        <f t="shared" ca="1" si="135"/>
        <v>BLACK</v>
      </c>
      <c r="L1743" s="7" t="str">
        <f t="shared" ca="1" si="136"/>
        <v>LOSE</v>
      </c>
      <c r="M1743" s="8">
        <f t="shared" ca="1" si="138"/>
        <v>-1</v>
      </c>
      <c r="N1743" s="8">
        <f t="shared" ca="1" si="139"/>
        <v>-112</v>
      </c>
      <c r="O1743" s="32">
        <f ca="1">SUM(M$4:M1743)/I1743</f>
        <v>-6.4367816091954022E-2</v>
      </c>
      <c r="P1743" s="47">
        <f ca="1">_xlfn.VAR.P(M$4:M1743)</f>
        <v>0.99585678425155233</v>
      </c>
      <c r="Q1743" s="33">
        <f ca="1">COUNTIF(L$4:L1743, "WIN")/I1743</f>
        <v>0.46781609195402296</v>
      </c>
    </row>
    <row r="1744" spans="9:17" x14ac:dyDescent="0.25">
      <c r="I1744" s="5">
        <v>1741</v>
      </c>
      <c r="J1744" s="9">
        <f t="shared" ca="1" si="137"/>
        <v>0.50820364144453001</v>
      </c>
      <c r="K1744" s="7" t="str">
        <f t="shared" ca="1" si="135"/>
        <v>BLACK</v>
      </c>
      <c r="L1744" s="7" t="str">
        <f t="shared" ca="1" si="136"/>
        <v>LOSE</v>
      </c>
      <c r="M1744" s="8">
        <f t="shared" ca="1" si="138"/>
        <v>-1</v>
      </c>
      <c r="N1744" s="8">
        <f t="shared" ca="1" si="139"/>
        <v>-113</v>
      </c>
      <c r="O1744" s="32">
        <f ca="1">SUM(M$4:M1744)/I1744</f>
        <v>-6.4905226881102812E-2</v>
      </c>
      <c r="P1744" s="47">
        <f ca="1">_xlfn.VAR.P(M$4:M1744)</f>
        <v>0.99578731152351252</v>
      </c>
      <c r="Q1744" s="33">
        <f ca="1">COUNTIF(L$4:L1744, "WIN")/I1744</f>
        <v>0.46754738655944861</v>
      </c>
    </row>
    <row r="1745" spans="9:17" x14ac:dyDescent="0.25">
      <c r="I1745" s="5">
        <v>1742</v>
      </c>
      <c r="J1745" s="9">
        <f t="shared" ca="1" si="137"/>
        <v>0.5449753576106563</v>
      </c>
      <c r="K1745" s="7" t="str">
        <f t="shared" ca="1" si="135"/>
        <v>BLACK</v>
      </c>
      <c r="L1745" s="7" t="str">
        <f t="shared" ca="1" si="136"/>
        <v>LOSE</v>
      </c>
      <c r="M1745" s="8">
        <f t="shared" ca="1" si="138"/>
        <v>-1</v>
      </c>
      <c r="N1745" s="8">
        <f t="shared" ca="1" si="139"/>
        <v>-114</v>
      </c>
      <c r="O1745" s="32">
        <f ca="1">SUM(M$4:M1745)/I1745</f>
        <v>-6.5442020665901268E-2</v>
      </c>
      <c r="P1745" s="47">
        <f ca="1">_xlfn.VAR.P(M$4:M1745)</f>
        <v>0.99571734193116379</v>
      </c>
      <c r="Q1745" s="33">
        <f ca="1">COUNTIF(L$4:L1745, "WIN")/I1745</f>
        <v>0.46727898966704939</v>
      </c>
    </row>
    <row r="1746" spans="9:17" x14ac:dyDescent="0.25">
      <c r="I1746" s="5">
        <v>1743</v>
      </c>
      <c r="J1746" s="9">
        <f t="shared" ca="1" si="137"/>
        <v>0.27539219524980862</v>
      </c>
      <c r="K1746" s="7" t="str">
        <f t="shared" ca="1" si="135"/>
        <v>RED</v>
      </c>
      <c r="L1746" s="7" t="str">
        <f t="shared" ca="1" si="136"/>
        <v>WIN</v>
      </c>
      <c r="M1746" s="8">
        <f t="shared" ca="1" si="138"/>
        <v>1</v>
      </c>
      <c r="N1746" s="8">
        <f t="shared" ca="1" si="139"/>
        <v>-113</v>
      </c>
      <c r="O1746" s="32">
        <f ca="1">SUM(M$4:M1746)/I1746</f>
        <v>-6.4830751577739529E-2</v>
      </c>
      <c r="P1746" s="47">
        <f ca="1">_xlfn.VAR.P(M$4:M1746)</f>
        <v>0.99579697364986541</v>
      </c>
      <c r="Q1746" s="33">
        <f ca="1">COUNTIF(L$4:L1746, "WIN")/I1746</f>
        <v>0.46758462421113023</v>
      </c>
    </row>
    <row r="1747" spans="9:17" x14ac:dyDescent="0.25">
      <c r="I1747" s="5">
        <v>1744</v>
      </c>
      <c r="J1747" s="9">
        <f t="shared" ca="1" si="137"/>
        <v>0.44347283830348261</v>
      </c>
      <c r="K1747" s="7" t="str">
        <f t="shared" ca="1" si="135"/>
        <v>RED</v>
      </c>
      <c r="L1747" s="7" t="str">
        <f t="shared" ca="1" si="136"/>
        <v>WIN</v>
      </c>
      <c r="M1747" s="8">
        <f t="shared" ca="1" si="138"/>
        <v>1</v>
      </c>
      <c r="N1747" s="8">
        <f t="shared" ca="1" si="139"/>
        <v>-112</v>
      </c>
      <c r="O1747" s="32">
        <f ca="1">SUM(M$4:M1747)/I1747</f>
        <v>-6.4220183486238536E-2</v>
      </c>
      <c r="P1747" s="47">
        <f ca="1">_xlfn.VAR.P(M$4:M1747)</f>
        <v>0.99587576803299382</v>
      </c>
      <c r="Q1747" s="33">
        <f ca="1">COUNTIF(L$4:L1747, "WIN")/I1747</f>
        <v>0.46788990825688076</v>
      </c>
    </row>
    <row r="1748" spans="9:17" x14ac:dyDescent="0.25">
      <c r="I1748" s="5">
        <v>1745</v>
      </c>
      <c r="J1748" s="9">
        <f t="shared" ca="1" si="137"/>
        <v>0.21966469913681452</v>
      </c>
      <c r="K1748" s="7" t="str">
        <f t="shared" ca="1" si="135"/>
        <v>RED</v>
      </c>
      <c r="L1748" s="7" t="str">
        <f t="shared" ca="1" si="136"/>
        <v>WIN</v>
      </c>
      <c r="M1748" s="8">
        <f t="shared" ca="1" si="138"/>
        <v>1</v>
      </c>
      <c r="N1748" s="8">
        <f t="shared" ca="1" si="139"/>
        <v>-111</v>
      </c>
      <c r="O1748" s="32">
        <f ca="1">SUM(M$4:M1748)/I1748</f>
        <v>-6.3610315186246422E-2</v>
      </c>
      <c r="P1748" s="47">
        <f ca="1">_xlfn.VAR.P(M$4:M1748)</f>
        <v>0.99595372780190639</v>
      </c>
      <c r="Q1748" s="33">
        <f ca="1">COUNTIF(L$4:L1748, "WIN")/I1748</f>
        <v>0.46819484240687681</v>
      </c>
    </row>
    <row r="1749" spans="9:17" x14ac:dyDescent="0.25">
      <c r="I1749" s="5">
        <v>1746</v>
      </c>
      <c r="J1749" s="9">
        <f t="shared" ca="1" si="137"/>
        <v>0.92919319471673323</v>
      </c>
      <c r="K1749" s="7" t="str">
        <f t="shared" ca="1" si="135"/>
        <v>BLACK</v>
      </c>
      <c r="L1749" s="7" t="str">
        <f t="shared" ca="1" si="136"/>
        <v>LOSE</v>
      </c>
      <c r="M1749" s="8">
        <f t="shared" ca="1" si="138"/>
        <v>-1</v>
      </c>
      <c r="N1749" s="8">
        <f t="shared" ca="1" si="139"/>
        <v>-112</v>
      </c>
      <c r="O1749" s="32">
        <f ca="1">SUM(M$4:M1749)/I1749</f>
        <v>-6.414662084765177E-2</v>
      </c>
      <c r="P1749" s="47">
        <f ca="1">_xlfn.VAR.P(M$4:M1749)</f>
        <v>0.99588521103382766</v>
      </c>
      <c r="Q1749" s="33">
        <f ca="1">COUNTIF(L$4:L1749, "WIN")/I1749</f>
        <v>0.46792668957617412</v>
      </c>
    </row>
    <row r="1750" spans="9:17" x14ac:dyDescent="0.25">
      <c r="I1750" s="5">
        <v>1747</v>
      </c>
      <c r="J1750" s="9">
        <f t="shared" ca="1" si="137"/>
        <v>0.96102913131560785</v>
      </c>
      <c r="K1750" s="7" t="str">
        <f t="shared" ca="1" si="135"/>
        <v>BLACK</v>
      </c>
      <c r="L1750" s="7" t="str">
        <f t="shared" ca="1" si="136"/>
        <v>LOSE</v>
      </c>
      <c r="M1750" s="8">
        <f t="shared" ca="1" si="138"/>
        <v>-1</v>
      </c>
      <c r="N1750" s="8">
        <f t="shared" ca="1" si="139"/>
        <v>-113</v>
      </c>
      <c r="O1750" s="32">
        <f ca="1">SUM(M$4:M1750)/I1750</f>
        <v>-6.468231253577561E-2</v>
      </c>
      <c r="P1750" s="47">
        <f ca="1">_xlfn.VAR.P(M$4:M1750)</f>
        <v>0.99581619844502423</v>
      </c>
      <c r="Q1750" s="33">
        <f ca="1">COUNTIF(L$4:L1750, "WIN")/I1750</f>
        <v>0.46765884373211219</v>
      </c>
    </row>
    <row r="1751" spans="9:17" x14ac:dyDescent="0.25">
      <c r="I1751" s="5">
        <v>1748</v>
      </c>
      <c r="J1751" s="9">
        <f t="shared" ca="1" si="137"/>
        <v>0.21706214032520232</v>
      </c>
      <c r="K1751" s="7" t="str">
        <f t="shared" ca="1" si="135"/>
        <v>RED</v>
      </c>
      <c r="L1751" s="7" t="str">
        <f t="shared" ca="1" si="136"/>
        <v>WIN</v>
      </c>
      <c r="M1751" s="8">
        <f t="shared" ca="1" si="138"/>
        <v>1</v>
      </c>
      <c r="N1751" s="8">
        <f t="shared" ca="1" si="139"/>
        <v>-112</v>
      </c>
      <c r="O1751" s="32">
        <f ca="1">SUM(M$4:M1751)/I1751</f>
        <v>-6.4073226544622428E-2</v>
      </c>
      <c r="P1751" s="47">
        <f ca="1">_xlfn.VAR.P(M$4:M1751)</f>
        <v>0.99589462164016151</v>
      </c>
      <c r="Q1751" s="33">
        <f ca="1">COUNTIF(L$4:L1751, "WIN")/I1751</f>
        <v>0.46796338672768878</v>
      </c>
    </row>
    <row r="1752" spans="9:17" x14ac:dyDescent="0.25">
      <c r="I1752" s="5">
        <v>1749</v>
      </c>
      <c r="J1752" s="9">
        <f t="shared" ca="1" si="137"/>
        <v>0.59213199110537285</v>
      </c>
      <c r="K1752" s="7" t="str">
        <f t="shared" ca="1" si="135"/>
        <v>BLACK</v>
      </c>
      <c r="L1752" s="7" t="str">
        <f t="shared" ca="1" si="136"/>
        <v>LOSE</v>
      </c>
      <c r="M1752" s="8">
        <f t="shared" ca="1" si="138"/>
        <v>-1</v>
      </c>
      <c r="N1752" s="8">
        <f t="shared" ca="1" si="139"/>
        <v>-113</v>
      </c>
      <c r="O1752" s="32">
        <f ca="1">SUM(M$4:M1752)/I1752</f>
        <v>-6.4608347627215554E-2</v>
      </c>
      <c r="P1752" s="47">
        <f ca="1">_xlfn.VAR.P(M$4:M1752)</f>
        <v>0.99582576141688084</v>
      </c>
      <c r="Q1752" s="33">
        <f ca="1">COUNTIF(L$4:L1752, "WIN")/I1752</f>
        <v>0.46769582618639222</v>
      </c>
    </row>
    <row r="1753" spans="9:17" x14ac:dyDescent="0.25">
      <c r="I1753" s="5">
        <v>1750</v>
      </c>
      <c r="J1753" s="9">
        <f t="shared" ca="1" si="137"/>
        <v>0.27253789317225652</v>
      </c>
      <c r="K1753" s="7" t="str">
        <f t="shared" ca="1" si="135"/>
        <v>RED</v>
      </c>
      <c r="L1753" s="7" t="str">
        <f t="shared" ca="1" si="136"/>
        <v>WIN</v>
      </c>
      <c r="M1753" s="8">
        <f t="shared" ca="1" si="138"/>
        <v>1</v>
      </c>
      <c r="N1753" s="8">
        <f t="shared" ca="1" si="139"/>
        <v>-112</v>
      </c>
      <c r="O1753" s="32">
        <f ca="1">SUM(M$4:M1753)/I1753</f>
        <v>-6.4000000000000001E-2</v>
      </c>
      <c r="P1753" s="47">
        <f ca="1">_xlfn.VAR.P(M$4:M1753)</f>
        <v>0.99590400000000001</v>
      </c>
      <c r="Q1753" s="33">
        <f ca="1">COUNTIF(L$4:L1753, "WIN")/I1753</f>
        <v>0.46800000000000003</v>
      </c>
    </row>
    <row r="1754" spans="9:17" x14ac:dyDescent="0.25">
      <c r="I1754" s="5">
        <v>1751</v>
      </c>
      <c r="J1754" s="9">
        <f t="shared" ca="1" si="137"/>
        <v>0.14406953723823113</v>
      </c>
      <c r="K1754" s="7" t="str">
        <f t="shared" ca="1" si="135"/>
        <v>RED</v>
      </c>
      <c r="L1754" s="7" t="str">
        <f t="shared" ca="1" si="136"/>
        <v>WIN</v>
      </c>
      <c r="M1754" s="8">
        <f t="shared" ca="1" si="138"/>
        <v>1</v>
      </c>
      <c r="N1754" s="8">
        <f t="shared" ca="1" si="139"/>
        <v>-111</v>
      </c>
      <c r="O1754" s="32">
        <f ca="1">SUM(M$4:M1754)/I1754</f>
        <v>-6.3392347230154203E-2</v>
      </c>
      <c r="P1754" s="47">
        <f ca="1">_xlfn.VAR.P(M$4:M1754)</f>
        <v>0.99598141031265153</v>
      </c>
      <c r="Q1754" s="33">
        <f ca="1">COUNTIF(L$4:L1754, "WIN")/I1754</f>
        <v>0.46830382638492291</v>
      </c>
    </row>
    <row r="1755" spans="9:17" x14ac:dyDescent="0.25">
      <c r="I1755" s="5">
        <v>1752</v>
      </c>
      <c r="J1755" s="9">
        <f t="shared" ca="1" si="137"/>
        <v>0.1301871356724249</v>
      </c>
      <c r="K1755" s="7" t="str">
        <f t="shared" ca="1" si="135"/>
        <v>RED</v>
      </c>
      <c r="L1755" s="7" t="str">
        <f t="shared" ca="1" si="136"/>
        <v>WIN</v>
      </c>
      <c r="M1755" s="8">
        <f t="shared" ca="1" si="138"/>
        <v>1</v>
      </c>
      <c r="N1755" s="8">
        <f t="shared" ca="1" si="139"/>
        <v>-110</v>
      </c>
      <c r="O1755" s="32">
        <f ca="1">SUM(M$4:M1755)/I1755</f>
        <v>-6.2785388127853878E-2</v>
      </c>
      <c r="P1755" s="47">
        <f ca="1">_xlfn.VAR.P(M$4:M1755)</f>
        <v>0.9960579950376347</v>
      </c>
      <c r="Q1755" s="33">
        <f ca="1">COUNTIF(L$4:L1755, "WIN")/I1755</f>
        <v>0.46860730593607308</v>
      </c>
    </row>
    <row r="1756" spans="9:17" x14ac:dyDescent="0.25">
      <c r="I1756" s="5">
        <v>1753</v>
      </c>
      <c r="J1756" s="9">
        <f t="shared" ca="1" si="137"/>
        <v>0.30599145799497718</v>
      </c>
      <c r="K1756" s="7" t="str">
        <f t="shared" ca="1" si="135"/>
        <v>RED</v>
      </c>
      <c r="L1756" s="7" t="str">
        <f t="shared" ca="1" si="136"/>
        <v>WIN</v>
      </c>
      <c r="M1756" s="8">
        <f t="shared" ca="1" si="138"/>
        <v>1</v>
      </c>
      <c r="N1756" s="8">
        <f t="shared" ca="1" si="139"/>
        <v>-109</v>
      </c>
      <c r="O1756" s="32">
        <f ca="1">SUM(M$4:M1756)/I1756</f>
        <v>-6.2179121505989733E-2</v>
      </c>
      <c r="P1756" s="47">
        <f ca="1">_xlfn.VAR.P(M$4:M1756)</f>
        <v>0.99613375684874339</v>
      </c>
      <c r="Q1756" s="33">
        <f ca="1">COUNTIF(L$4:L1756, "WIN")/I1756</f>
        <v>0.46891043924700515</v>
      </c>
    </row>
    <row r="1757" spans="9:17" x14ac:dyDescent="0.25">
      <c r="I1757" s="5">
        <v>1754</v>
      </c>
      <c r="J1757" s="9">
        <f t="shared" ca="1" si="137"/>
        <v>0.96414970991975624</v>
      </c>
      <c r="K1757" s="7" t="str">
        <f t="shared" ca="1" si="135"/>
        <v>BLACK</v>
      </c>
      <c r="L1757" s="7" t="str">
        <f t="shared" ca="1" si="136"/>
        <v>LOSE</v>
      </c>
      <c r="M1757" s="8">
        <f t="shared" ca="1" si="138"/>
        <v>-1</v>
      </c>
      <c r="N1757" s="8">
        <f t="shared" ca="1" si="139"/>
        <v>-110</v>
      </c>
      <c r="O1757" s="32">
        <f ca="1">SUM(M$4:M1757)/I1757</f>
        <v>-6.2713797035347782E-2</v>
      </c>
      <c r="P1757" s="47">
        <f ca="1">_xlfn.VAR.P(M$4:M1757)</f>
        <v>0.99606697966140922</v>
      </c>
      <c r="Q1757" s="33">
        <f ca="1">COUNTIF(L$4:L1757, "WIN")/I1757</f>
        <v>0.46864310148232613</v>
      </c>
    </row>
    <row r="1758" spans="9:17" x14ac:dyDescent="0.25">
      <c r="I1758" s="5">
        <v>1755</v>
      </c>
      <c r="J1758" s="9">
        <f t="shared" ca="1" si="137"/>
        <v>9.486629881403652E-2</v>
      </c>
      <c r="K1758" s="7" t="str">
        <f t="shared" ca="1" si="135"/>
        <v>RED</v>
      </c>
      <c r="L1758" s="7" t="str">
        <f t="shared" ca="1" si="136"/>
        <v>WIN</v>
      </c>
      <c r="M1758" s="8">
        <f t="shared" ca="1" si="138"/>
        <v>1</v>
      </c>
      <c r="N1758" s="8">
        <f t="shared" ca="1" si="139"/>
        <v>-109</v>
      </c>
      <c r="O1758" s="32">
        <f ca="1">SUM(M$4:M1758)/I1758</f>
        <v>-6.2108262108262105E-2</v>
      </c>
      <c r="P1758" s="47">
        <f ca="1">_xlfn.VAR.P(M$4:M1758)</f>
        <v>0.99614256377789145</v>
      </c>
      <c r="Q1758" s="33">
        <f ca="1">COUNTIF(L$4:L1758, "WIN")/I1758</f>
        <v>0.46894586894586893</v>
      </c>
    </row>
    <row r="1759" spans="9:17" x14ac:dyDescent="0.25">
      <c r="I1759" s="5">
        <v>1756</v>
      </c>
      <c r="J1759" s="9">
        <f t="shared" ca="1" si="137"/>
        <v>4.9748031848173335E-2</v>
      </c>
      <c r="K1759" s="7" t="str">
        <f t="shared" ca="1" si="135"/>
        <v>RED</v>
      </c>
      <c r="L1759" s="7" t="str">
        <f t="shared" ca="1" si="136"/>
        <v>WIN</v>
      </c>
      <c r="M1759" s="8">
        <f t="shared" ca="1" si="138"/>
        <v>1</v>
      </c>
      <c r="N1759" s="8">
        <f t="shared" ca="1" si="139"/>
        <v>-108</v>
      </c>
      <c r="O1759" s="32">
        <f ca="1">SUM(M$4:M1759)/I1759</f>
        <v>-6.1503416856492028E-2</v>
      </c>
      <c r="P1759" s="47">
        <f ca="1">_xlfn.VAR.P(M$4:M1759)</f>
        <v>0.99621732971497656</v>
      </c>
      <c r="Q1759" s="33">
        <f ca="1">COUNTIF(L$4:L1759, "WIN")/I1759</f>
        <v>0.46924829157175396</v>
      </c>
    </row>
    <row r="1760" spans="9:17" x14ac:dyDescent="0.25">
      <c r="I1760" s="5">
        <v>1757</v>
      </c>
      <c r="J1760" s="9">
        <f t="shared" ca="1" si="137"/>
        <v>0.17531703672583665</v>
      </c>
      <c r="K1760" s="7" t="str">
        <f t="shared" ca="1" si="135"/>
        <v>RED</v>
      </c>
      <c r="L1760" s="7" t="str">
        <f t="shared" ca="1" si="136"/>
        <v>WIN</v>
      </c>
      <c r="M1760" s="8">
        <f t="shared" ca="1" si="138"/>
        <v>1</v>
      </c>
      <c r="N1760" s="8">
        <f t="shared" ca="1" si="139"/>
        <v>-107</v>
      </c>
      <c r="O1760" s="32">
        <f ca="1">SUM(M$4:M1760)/I1760</f>
        <v>-6.0899260102447353E-2</v>
      </c>
      <c r="P1760" s="47">
        <f ca="1">_xlfn.VAR.P(M$4:M1760)</f>
        <v>0.9962912801189745</v>
      </c>
      <c r="Q1760" s="33">
        <f ca="1">COUNTIF(L$4:L1760, "WIN")/I1760</f>
        <v>0.4695503699487763</v>
      </c>
    </row>
    <row r="1761" spans="9:17" x14ac:dyDescent="0.25">
      <c r="I1761" s="5">
        <v>1758</v>
      </c>
      <c r="J1761" s="9">
        <f t="shared" ca="1" si="137"/>
        <v>0.39443571639909025</v>
      </c>
      <c r="K1761" s="7" t="str">
        <f t="shared" ca="1" si="135"/>
        <v>RED</v>
      </c>
      <c r="L1761" s="7" t="str">
        <f t="shared" ca="1" si="136"/>
        <v>WIN</v>
      </c>
      <c r="M1761" s="8">
        <f t="shared" ca="1" si="138"/>
        <v>1</v>
      </c>
      <c r="N1761" s="8">
        <f t="shared" ca="1" si="139"/>
        <v>-106</v>
      </c>
      <c r="O1761" s="32">
        <f ca="1">SUM(M$4:M1761)/I1761</f>
        <v>-6.0295790671217292E-2</v>
      </c>
      <c r="P1761" s="47">
        <f ca="1">_xlfn.VAR.P(M$4:M1761)</f>
        <v>0.99636441762733274</v>
      </c>
      <c r="Q1761" s="33">
        <f ca="1">COUNTIF(L$4:L1761, "WIN")/I1761</f>
        <v>0.46985210466439137</v>
      </c>
    </row>
    <row r="1762" spans="9:17" x14ac:dyDescent="0.25">
      <c r="I1762" s="5">
        <v>1759</v>
      </c>
      <c r="J1762" s="9">
        <f t="shared" ca="1" si="137"/>
        <v>6.0327787639305797E-2</v>
      </c>
      <c r="K1762" s="7" t="str">
        <f t="shared" ca="1" si="135"/>
        <v>RED</v>
      </c>
      <c r="L1762" s="7" t="str">
        <f t="shared" ca="1" si="136"/>
        <v>WIN</v>
      </c>
      <c r="M1762" s="8">
        <f t="shared" ca="1" si="138"/>
        <v>1</v>
      </c>
      <c r="N1762" s="8">
        <f t="shared" ca="1" si="139"/>
        <v>-105</v>
      </c>
      <c r="O1762" s="32">
        <f ca="1">SUM(M$4:M1762)/I1762</f>
        <v>-5.9693007390562818E-2</v>
      </c>
      <c r="P1762" s="47">
        <f ca="1">_xlfn.VAR.P(M$4:M1762)</f>
        <v>0.99643674486867018</v>
      </c>
      <c r="Q1762" s="33">
        <f ca="1">COUNTIF(L$4:L1762, "WIN")/I1762</f>
        <v>0.47015349630471859</v>
      </c>
    </row>
    <row r="1763" spans="9:17" x14ac:dyDescent="0.25">
      <c r="I1763" s="5">
        <v>1760</v>
      </c>
      <c r="J1763" s="9">
        <f t="shared" ca="1" si="137"/>
        <v>0.73683223210055337</v>
      </c>
      <c r="K1763" s="7" t="str">
        <f t="shared" ca="1" si="135"/>
        <v>BLACK</v>
      </c>
      <c r="L1763" s="7" t="str">
        <f t="shared" ca="1" si="136"/>
        <v>LOSE</v>
      </c>
      <c r="M1763" s="8">
        <f t="shared" ca="1" si="138"/>
        <v>-1</v>
      </c>
      <c r="N1763" s="8">
        <f t="shared" ca="1" si="139"/>
        <v>-106</v>
      </c>
      <c r="O1763" s="32">
        <f ca="1">SUM(M$4:M1763)/I1763</f>
        <v>-6.0227272727272727E-2</v>
      </c>
      <c r="P1763" s="47">
        <f ca="1">_xlfn.VAR.P(M$4:M1763)</f>
        <v>0.99637267561983467</v>
      </c>
      <c r="Q1763" s="33">
        <f ca="1">COUNTIF(L$4:L1763, "WIN")/I1763</f>
        <v>0.46988636363636366</v>
      </c>
    </row>
    <row r="1764" spans="9:17" x14ac:dyDescent="0.25">
      <c r="I1764" s="5">
        <v>1761</v>
      </c>
      <c r="J1764" s="9">
        <f t="shared" ca="1" si="137"/>
        <v>0.47377768497949069</v>
      </c>
      <c r="K1764" s="7" t="str">
        <f t="shared" ca="1" si="135"/>
        <v>RED</v>
      </c>
      <c r="L1764" s="7" t="str">
        <f t="shared" ca="1" si="136"/>
        <v>WIN</v>
      </c>
      <c r="M1764" s="8">
        <f t="shared" ca="1" si="138"/>
        <v>1</v>
      </c>
      <c r="N1764" s="8">
        <f t="shared" ca="1" si="139"/>
        <v>-105</v>
      </c>
      <c r="O1764" s="32">
        <f ca="1">SUM(M$4:M1764)/I1764</f>
        <v>-5.9625212947189095E-2</v>
      </c>
      <c r="P1764" s="47">
        <f ca="1">_xlfn.VAR.P(M$4:M1764)</f>
        <v>0.99644483398100236</v>
      </c>
      <c r="Q1764" s="33">
        <f ca="1">COUNTIF(L$4:L1764, "WIN")/I1764</f>
        <v>0.47018739352640543</v>
      </c>
    </row>
    <row r="1765" spans="9:17" x14ac:dyDescent="0.25">
      <c r="I1765" s="5">
        <v>1762</v>
      </c>
      <c r="J1765" s="9">
        <f t="shared" ca="1" si="137"/>
        <v>0.36431951036584975</v>
      </c>
      <c r="K1765" s="7" t="str">
        <f t="shared" ca="1" si="135"/>
        <v>RED</v>
      </c>
      <c r="L1765" s="7" t="str">
        <f t="shared" ca="1" si="136"/>
        <v>WIN</v>
      </c>
      <c r="M1765" s="8">
        <f t="shared" ca="1" si="138"/>
        <v>1</v>
      </c>
      <c r="N1765" s="8">
        <f t="shared" ca="1" si="139"/>
        <v>-104</v>
      </c>
      <c r="O1765" s="32">
        <f ca="1">SUM(M$4:M1765)/I1765</f>
        <v>-5.9023836549375708E-2</v>
      </c>
      <c r="P1765" s="47">
        <f ca="1">_xlfn.VAR.P(M$4:M1765)</f>
        <v>0.99651618671899256</v>
      </c>
      <c r="Q1765" s="33">
        <f ca="1">COUNTIF(L$4:L1765, "WIN")/I1765</f>
        <v>0.47048808172531215</v>
      </c>
    </row>
    <row r="1766" spans="9:17" x14ac:dyDescent="0.25">
      <c r="I1766" s="5">
        <v>1763</v>
      </c>
      <c r="J1766" s="9">
        <f t="shared" ca="1" si="137"/>
        <v>0.17480968782757123</v>
      </c>
      <c r="K1766" s="7" t="str">
        <f t="shared" ca="1" si="135"/>
        <v>RED</v>
      </c>
      <c r="L1766" s="7" t="str">
        <f t="shared" ca="1" si="136"/>
        <v>WIN</v>
      </c>
      <c r="M1766" s="8">
        <f t="shared" ca="1" si="138"/>
        <v>1</v>
      </c>
      <c r="N1766" s="8">
        <f t="shared" ca="1" si="139"/>
        <v>-103</v>
      </c>
      <c r="O1766" s="32">
        <f ca="1">SUM(M$4:M1766)/I1766</f>
        <v>-5.8423142370958595E-2</v>
      </c>
      <c r="P1766" s="47">
        <f ca="1">_xlfn.VAR.P(M$4:M1766)</f>
        <v>0.99658673643550266</v>
      </c>
      <c r="Q1766" s="33">
        <f ca="1">COUNTIF(L$4:L1766, "WIN")/I1766</f>
        <v>0.47078842881452071</v>
      </c>
    </row>
    <row r="1767" spans="9:17" x14ac:dyDescent="0.25">
      <c r="I1767" s="5">
        <v>1764</v>
      </c>
      <c r="J1767" s="9">
        <f t="shared" ca="1" si="137"/>
        <v>1.1281413339206181E-2</v>
      </c>
      <c r="K1767" s="7" t="str">
        <f t="shared" ca="1" si="135"/>
        <v>RED</v>
      </c>
      <c r="L1767" s="7" t="str">
        <f t="shared" ca="1" si="136"/>
        <v>WIN</v>
      </c>
      <c r="M1767" s="8">
        <f t="shared" ca="1" si="138"/>
        <v>1</v>
      </c>
      <c r="N1767" s="8">
        <f t="shared" ca="1" si="139"/>
        <v>-102</v>
      </c>
      <c r="O1767" s="32">
        <f ca="1">SUM(M$4:M1767)/I1767</f>
        <v>-5.7823129251700682E-2</v>
      </c>
      <c r="P1767" s="47">
        <f ca="1">_xlfn.VAR.P(M$4:M1767)</f>
        <v>0.99665648572354115</v>
      </c>
      <c r="Q1767" s="33">
        <f ca="1">COUNTIF(L$4:L1767, "WIN")/I1767</f>
        <v>0.47108843537414968</v>
      </c>
    </row>
    <row r="1768" spans="9:17" x14ac:dyDescent="0.25">
      <c r="I1768" s="5">
        <v>1765</v>
      </c>
      <c r="J1768" s="9">
        <f t="shared" ca="1" si="137"/>
        <v>0.33710612437371146</v>
      </c>
      <c r="K1768" s="7" t="str">
        <f t="shared" ca="1" si="135"/>
        <v>RED</v>
      </c>
      <c r="L1768" s="7" t="str">
        <f t="shared" ca="1" si="136"/>
        <v>WIN</v>
      </c>
      <c r="M1768" s="8">
        <f t="shared" ca="1" si="138"/>
        <v>1</v>
      </c>
      <c r="N1768" s="8">
        <f t="shared" ca="1" si="139"/>
        <v>-101</v>
      </c>
      <c r="O1768" s="32">
        <f ca="1">SUM(M$4:M1768)/I1768</f>
        <v>-5.7223796033994336E-2</v>
      </c>
      <c r="P1768" s="47">
        <f ca="1">_xlfn.VAR.P(M$4:M1768)</f>
        <v>0.99672543716745976</v>
      </c>
      <c r="Q1768" s="33">
        <f ca="1">COUNTIF(L$4:L1768, "WIN")/I1768</f>
        <v>0.47138810198300285</v>
      </c>
    </row>
    <row r="1769" spans="9:17" x14ac:dyDescent="0.25">
      <c r="I1769" s="5">
        <v>1766</v>
      </c>
      <c r="J1769" s="9">
        <f t="shared" ca="1" si="137"/>
        <v>0.7377637490931469</v>
      </c>
      <c r="K1769" s="7" t="str">
        <f t="shared" ca="1" si="135"/>
        <v>BLACK</v>
      </c>
      <c r="L1769" s="7" t="str">
        <f t="shared" ca="1" si="136"/>
        <v>LOSE</v>
      </c>
      <c r="M1769" s="8">
        <f t="shared" ca="1" si="138"/>
        <v>-1</v>
      </c>
      <c r="N1769" s="8">
        <f t="shared" ca="1" si="139"/>
        <v>-102</v>
      </c>
      <c r="O1769" s="32">
        <f ca="1">SUM(M$4:M1769)/I1769</f>
        <v>-5.7757644394110984E-2</v>
      </c>
      <c r="P1769" s="47">
        <f ca="1">_xlfn.VAR.P(M$4:M1769)</f>
        <v>0.99666405451404338</v>
      </c>
      <c r="Q1769" s="33">
        <f ca="1">COUNTIF(L$4:L1769, "WIN")/I1769</f>
        <v>0.47112117780294449</v>
      </c>
    </row>
    <row r="1770" spans="9:17" x14ac:dyDescent="0.25">
      <c r="I1770" s="5">
        <v>1767</v>
      </c>
      <c r="J1770" s="9">
        <f t="shared" ca="1" si="137"/>
        <v>0.84736817177763923</v>
      </c>
      <c r="K1770" s="7" t="str">
        <f t="shared" ca="1" si="135"/>
        <v>BLACK</v>
      </c>
      <c r="L1770" s="7" t="str">
        <f t="shared" ca="1" si="136"/>
        <v>LOSE</v>
      </c>
      <c r="M1770" s="8">
        <f t="shared" ca="1" si="138"/>
        <v>-1</v>
      </c>
      <c r="N1770" s="8">
        <f t="shared" ca="1" si="139"/>
        <v>-103</v>
      </c>
      <c r="O1770" s="32">
        <f ca="1">SUM(M$4:M1770)/I1770</f>
        <v>-5.8290888511601587E-2</v>
      </c>
      <c r="P1770" s="47">
        <f ca="1">_xlfn.VAR.P(M$4:M1770)</f>
        <v>0.99660217231652803</v>
      </c>
      <c r="Q1770" s="33">
        <f ca="1">COUNTIF(L$4:L1770, "WIN")/I1770</f>
        <v>0.47085455574419921</v>
      </c>
    </row>
    <row r="1771" spans="9:17" x14ac:dyDescent="0.25">
      <c r="I1771" s="5">
        <v>1768</v>
      </c>
      <c r="J1771" s="9">
        <f t="shared" ca="1" si="137"/>
        <v>3.3847791963853902E-2</v>
      </c>
      <c r="K1771" s="7" t="str">
        <f t="shared" ca="1" si="135"/>
        <v>RED</v>
      </c>
      <c r="L1771" s="7" t="str">
        <f t="shared" ca="1" si="136"/>
        <v>WIN</v>
      </c>
      <c r="M1771" s="8">
        <f t="shared" ca="1" si="138"/>
        <v>1</v>
      </c>
      <c r="N1771" s="8">
        <f t="shared" ca="1" si="139"/>
        <v>-102</v>
      </c>
      <c r="O1771" s="32">
        <f ca="1">SUM(M$4:M1771)/I1771</f>
        <v>-5.7692307692307696E-2</v>
      </c>
      <c r="P1771" s="47">
        <f ca="1">_xlfn.VAR.P(M$4:M1771)</f>
        <v>0.99667159763313606</v>
      </c>
      <c r="Q1771" s="33">
        <f ca="1">COUNTIF(L$4:L1771, "WIN")/I1771</f>
        <v>0.47115384615384615</v>
      </c>
    </row>
    <row r="1772" spans="9:17" x14ac:dyDescent="0.25">
      <c r="I1772" s="5">
        <v>1769</v>
      </c>
      <c r="J1772" s="9">
        <f t="shared" ca="1" si="137"/>
        <v>0.83255792009311858</v>
      </c>
      <c r="K1772" s="7" t="str">
        <f t="shared" ca="1" si="135"/>
        <v>BLACK</v>
      </c>
      <c r="L1772" s="7" t="str">
        <f t="shared" ca="1" si="136"/>
        <v>LOSE</v>
      </c>
      <c r="M1772" s="8">
        <f t="shared" ca="1" si="138"/>
        <v>-1</v>
      </c>
      <c r="N1772" s="8">
        <f t="shared" ca="1" si="139"/>
        <v>-103</v>
      </c>
      <c r="O1772" s="32">
        <f ca="1">SUM(M$4:M1772)/I1772</f>
        <v>-5.8224985867721873E-2</v>
      </c>
      <c r="P1772" s="47">
        <f ca="1">_xlfn.VAR.P(M$4:M1772)</f>
        <v>0.99660985102070354</v>
      </c>
      <c r="Q1772" s="33">
        <f ca="1">COUNTIF(L$4:L1772, "WIN")/I1772</f>
        <v>0.47088750706613908</v>
      </c>
    </row>
    <row r="1773" spans="9:17" x14ac:dyDescent="0.25">
      <c r="I1773" s="5">
        <v>1770</v>
      </c>
      <c r="J1773" s="9">
        <f t="shared" ca="1" si="137"/>
        <v>0.25355686499171737</v>
      </c>
      <c r="K1773" s="7" t="str">
        <f t="shared" ca="1" si="135"/>
        <v>RED</v>
      </c>
      <c r="L1773" s="7" t="str">
        <f t="shared" ca="1" si="136"/>
        <v>WIN</v>
      </c>
      <c r="M1773" s="8">
        <f t="shared" ca="1" si="138"/>
        <v>1</v>
      </c>
      <c r="N1773" s="8">
        <f t="shared" ca="1" si="139"/>
        <v>-102</v>
      </c>
      <c r="O1773" s="32">
        <f ca="1">SUM(M$4:M1773)/I1773</f>
        <v>-5.7627118644067797E-2</v>
      </c>
      <c r="P1773" s="47">
        <f ca="1">_xlfn.VAR.P(M$4:M1773)</f>
        <v>0.99667911519678254</v>
      </c>
      <c r="Q1773" s="33">
        <f ca="1">COUNTIF(L$4:L1773, "WIN")/I1773</f>
        <v>0.47118644067796611</v>
      </c>
    </row>
    <row r="1774" spans="9:17" x14ac:dyDescent="0.25">
      <c r="I1774" s="5">
        <v>1771</v>
      </c>
      <c r="J1774" s="9">
        <f t="shared" ca="1" si="137"/>
        <v>0.30143690929323463</v>
      </c>
      <c r="K1774" s="7" t="str">
        <f t="shared" ca="1" si="135"/>
        <v>RED</v>
      </c>
      <c r="L1774" s="7" t="str">
        <f t="shared" ca="1" si="136"/>
        <v>WIN</v>
      </c>
      <c r="M1774" s="8">
        <f t="shared" ca="1" si="138"/>
        <v>1</v>
      </c>
      <c r="N1774" s="8">
        <f t="shared" ca="1" si="139"/>
        <v>-101</v>
      </c>
      <c r="O1774" s="32">
        <f ca="1">SUM(M$4:M1774)/I1774</f>
        <v>-5.7029926595143984E-2</v>
      </c>
      <c r="P1774" s="47">
        <f ca="1">_xlfn.VAR.P(M$4:M1774)</f>
        <v>0.99674758747255254</v>
      </c>
      <c r="Q1774" s="33">
        <f ca="1">COUNTIF(L$4:L1774, "WIN")/I1774</f>
        <v>0.47148503670242803</v>
      </c>
    </row>
    <row r="1775" spans="9:17" x14ac:dyDescent="0.25">
      <c r="I1775" s="5">
        <v>1772</v>
      </c>
      <c r="J1775" s="9">
        <f t="shared" ca="1" si="137"/>
        <v>0.38346707891897647</v>
      </c>
      <c r="K1775" s="7" t="str">
        <f t="shared" ca="1" si="135"/>
        <v>RED</v>
      </c>
      <c r="L1775" s="7" t="str">
        <f t="shared" ca="1" si="136"/>
        <v>WIN</v>
      </c>
      <c r="M1775" s="8">
        <f t="shared" ca="1" si="138"/>
        <v>1</v>
      </c>
      <c r="N1775" s="8">
        <f t="shared" ca="1" si="139"/>
        <v>-100</v>
      </c>
      <c r="O1775" s="32">
        <f ca="1">SUM(M$4:M1775)/I1775</f>
        <v>-5.6433408577878104E-2</v>
      </c>
      <c r="P1775" s="47">
        <f ca="1">_xlfn.VAR.P(M$4:M1775)</f>
        <v>0.99681527039628226</v>
      </c>
      <c r="Q1775" s="33">
        <f ca="1">COUNTIF(L$4:L1775, "WIN")/I1775</f>
        <v>0.47178329571106092</v>
      </c>
    </row>
    <row r="1776" spans="9:17" x14ac:dyDescent="0.25">
      <c r="I1776" s="5">
        <v>1773</v>
      </c>
      <c r="J1776" s="9">
        <f t="shared" ca="1" si="137"/>
        <v>0.49392681721793297</v>
      </c>
      <c r="K1776" s="7" t="str">
        <f t="shared" ca="1" si="135"/>
        <v>BLACK</v>
      </c>
      <c r="L1776" s="7" t="str">
        <f t="shared" ca="1" si="136"/>
        <v>LOSE</v>
      </c>
      <c r="M1776" s="8">
        <f t="shared" ca="1" si="138"/>
        <v>-1</v>
      </c>
      <c r="N1776" s="8">
        <f t="shared" ca="1" si="139"/>
        <v>-101</v>
      </c>
      <c r="O1776" s="32">
        <f ca="1">SUM(M$4:M1776)/I1776</f>
        <v>-5.6965595036661029E-2</v>
      </c>
      <c r="P1776" s="47">
        <f ca="1">_xlfn.VAR.P(M$4:M1776)</f>
        <v>0.99675492098211915</v>
      </c>
      <c r="Q1776" s="33">
        <f ca="1">COUNTIF(L$4:L1776, "WIN")/I1776</f>
        <v>0.47151720248166951</v>
      </c>
    </row>
    <row r="1777" spans="9:17" x14ac:dyDescent="0.25">
      <c r="I1777" s="5">
        <v>1774</v>
      </c>
      <c r="J1777" s="9">
        <f t="shared" ca="1" si="137"/>
        <v>0.97020180900296771</v>
      </c>
      <c r="K1777" s="7" t="str">
        <f t="shared" ca="1" si="135"/>
        <v>BLACK</v>
      </c>
      <c r="L1777" s="7" t="str">
        <f t="shared" ca="1" si="136"/>
        <v>LOSE</v>
      </c>
      <c r="M1777" s="8">
        <f t="shared" ca="1" si="138"/>
        <v>-1</v>
      </c>
      <c r="N1777" s="8">
        <f t="shared" ca="1" si="139"/>
        <v>-102</v>
      </c>
      <c r="O1777" s="32">
        <f ca="1">SUM(M$4:M1777)/I1777</f>
        <v>-5.749718151071026E-2</v>
      </c>
      <c r="P1777" s="47">
        <f ca="1">_xlfn.VAR.P(M$4:M1777)</f>
        <v>0.99669407411832445</v>
      </c>
      <c r="Q1777" s="33">
        <f ca="1">COUNTIF(L$4:L1777, "WIN")/I1777</f>
        <v>0.47125140924464487</v>
      </c>
    </row>
    <row r="1778" spans="9:17" x14ac:dyDescent="0.25">
      <c r="I1778" s="5">
        <v>1775</v>
      </c>
      <c r="J1778" s="9">
        <f t="shared" ca="1" si="137"/>
        <v>0.18001318200351435</v>
      </c>
      <c r="K1778" s="7" t="str">
        <f t="shared" ca="1" si="135"/>
        <v>RED</v>
      </c>
      <c r="L1778" s="7" t="str">
        <f t="shared" ca="1" si="136"/>
        <v>WIN</v>
      </c>
      <c r="M1778" s="8">
        <f t="shared" ca="1" si="138"/>
        <v>1</v>
      </c>
      <c r="N1778" s="8">
        <f t="shared" ca="1" si="139"/>
        <v>-101</v>
      </c>
      <c r="O1778" s="32">
        <f ca="1">SUM(M$4:M1778)/I1778</f>
        <v>-5.6901408450704224E-2</v>
      </c>
      <c r="P1778" s="47">
        <f ca="1">_xlfn.VAR.P(M$4:M1778)</f>
        <v>0.99676222971632611</v>
      </c>
      <c r="Q1778" s="33">
        <f ca="1">COUNTIF(L$4:L1778, "WIN")/I1778</f>
        <v>0.47154929577464788</v>
      </c>
    </row>
    <row r="1779" spans="9:17" x14ac:dyDescent="0.25">
      <c r="I1779" s="5">
        <v>1776</v>
      </c>
      <c r="J1779" s="9">
        <f t="shared" ca="1" si="137"/>
        <v>0.36052663778798688</v>
      </c>
      <c r="K1779" s="7" t="str">
        <f t="shared" ca="1" si="135"/>
        <v>RED</v>
      </c>
      <c r="L1779" s="7" t="str">
        <f t="shared" ca="1" si="136"/>
        <v>WIN</v>
      </c>
      <c r="M1779" s="8">
        <f t="shared" ca="1" si="138"/>
        <v>1</v>
      </c>
      <c r="N1779" s="8">
        <f t="shared" ca="1" si="139"/>
        <v>-100</v>
      </c>
      <c r="O1779" s="32">
        <f ca="1">SUM(M$4:M1779)/I1779</f>
        <v>-5.6306306306306307E-2</v>
      </c>
      <c r="P1779" s="47">
        <f ca="1">_xlfn.VAR.P(M$4:M1779)</f>
        <v>0.99682959987014041</v>
      </c>
      <c r="Q1779" s="33">
        <f ca="1">COUNTIF(L$4:L1779, "WIN")/I1779</f>
        <v>0.47184684684684686</v>
      </c>
    </row>
    <row r="1780" spans="9:17" x14ac:dyDescent="0.25">
      <c r="I1780" s="5">
        <v>1777</v>
      </c>
      <c r="J1780" s="9">
        <f t="shared" ca="1" si="137"/>
        <v>0.46764419820669956</v>
      </c>
      <c r="K1780" s="7" t="str">
        <f t="shared" ca="1" si="135"/>
        <v>RED</v>
      </c>
      <c r="L1780" s="7" t="str">
        <f t="shared" ca="1" si="136"/>
        <v>WIN</v>
      </c>
      <c r="M1780" s="8">
        <f t="shared" ca="1" si="138"/>
        <v>1</v>
      </c>
      <c r="N1780" s="8">
        <f t="shared" ca="1" si="139"/>
        <v>-99</v>
      </c>
      <c r="O1780" s="32">
        <f ca="1">SUM(M$4:M1780)/I1780</f>
        <v>-5.5711873944850873E-2</v>
      </c>
      <c r="P1780" s="47">
        <f ca="1">_xlfn.VAR.P(M$4:M1780)</f>
        <v>0.99689618710155303</v>
      </c>
      <c r="Q1780" s="33">
        <f ca="1">COUNTIF(L$4:L1780, "WIN")/I1780</f>
        <v>0.47214406302757456</v>
      </c>
    </row>
    <row r="1781" spans="9:17" x14ac:dyDescent="0.25">
      <c r="I1781" s="5">
        <v>1778</v>
      </c>
      <c r="J1781" s="9">
        <f t="shared" ca="1" si="137"/>
        <v>0.6920474067095661</v>
      </c>
      <c r="K1781" s="7" t="str">
        <f t="shared" ca="1" si="135"/>
        <v>BLACK</v>
      </c>
      <c r="L1781" s="7" t="str">
        <f t="shared" ca="1" si="136"/>
        <v>LOSE</v>
      </c>
      <c r="M1781" s="8">
        <f t="shared" ca="1" si="138"/>
        <v>-1</v>
      </c>
      <c r="N1781" s="8">
        <f t="shared" ca="1" si="139"/>
        <v>-100</v>
      </c>
      <c r="O1781" s="32">
        <f ca="1">SUM(M$4:M1781)/I1781</f>
        <v>-5.6242969628796401E-2</v>
      </c>
      <c r="P1781" s="47">
        <f ca="1">_xlfn.VAR.P(M$4:M1781)</f>
        <v>0.99683672836733428</v>
      </c>
      <c r="Q1781" s="33">
        <f ca="1">COUNTIF(L$4:L1781, "WIN")/I1781</f>
        <v>0.47187851518560181</v>
      </c>
    </row>
    <row r="1782" spans="9:17" x14ac:dyDescent="0.25">
      <c r="I1782" s="5">
        <v>1779</v>
      </c>
      <c r="J1782" s="9">
        <f t="shared" ca="1" si="137"/>
        <v>0.22805353115958826</v>
      </c>
      <c r="K1782" s="7" t="str">
        <f t="shared" ca="1" si="135"/>
        <v>RED</v>
      </c>
      <c r="L1782" s="7" t="str">
        <f t="shared" ca="1" si="136"/>
        <v>WIN</v>
      </c>
      <c r="M1782" s="8">
        <f t="shared" ca="1" si="138"/>
        <v>1</v>
      </c>
      <c r="N1782" s="8">
        <f t="shared" ca="1" si="139"/>
        <v>-99</v>
      </c>
      <c r="O1782" s="32">
        <f ca="1">SUM(M$4:M1782)/I1782</f>
        <v>-5.5649241146711638E-2</v>
      </c>
      <c r="P1782" s="47">
        <f ca="1">_xlfn.VAR.P(M$4:M1782)</f>
        <v>0.99690316195979511</v>
      </c>
      <c r="Q1782" s="33">
        <f ca="1">COUNTIF(L$4:L1782, "WIN")/I1782</f>
        <v>0.47217537942664417</v>
      </c>
    </row>
    <row r="1783" spans="9:17" x14ac:dyDescent="0.25">
      <c r="I1783" s="5">
        <v>1780</v>
      </c>
      <c r="J1783" s="9">
        <f t="shared" ca="1" si="137"/>
        <v>0.19210119559373129</v>
      </c>
      <c r="K1783" s="7" t="str">
        <f t="shared" ca="1" si="135"/>
        <v>RED</v>
      </c>
      <c r="L1783" s="7" t="str">
        <f t="shared" ca="1" si="136"/>
        <v>WIN</v>
      </c>
      <c r="M1783" s="8">
        <f t="shared" ca="1" si="138"/>
        <v>1</v>
      </c>
      <c r="N1783" s="8">
        <f t="shared" ca="1" si="139"/>
        <v>-98</v>
      </c>
      <c r="O1783" s="32">
        <f ca="1">SUM(M$4:M1783)/I1783</f>
        <v>-5.5056179775280899E-2</v>
      </c>
      <c r="P1783" s="47">
        <f ca="1">_xlfn.VAR.P(M$4:M1783)</f>
        <v>0.996968817068552</v>
      </c>
      <c r="Q1783" s="33">
        <f ca="1">COUNTIF(L$4:L1783, "WIN")/I1783</f>
        <v>0.47247191011235956</v>
      </c>
    </row>
    <row r="1784" spans="9:17" x14ac:dyDescent="0.25">
      <c r="I1784" s="5">
        <v>1781</v>
      </c>
      <c r="J1784" s="9">
        <f t="shared" ca="1" si="137"/>
        <v>0.42697255972115955</v>
      </c>
      <c r="K1784" s="7" t="str">
        <f t="shared" ca="1" si="135"/>
        <v>RED</v>
      </c>
      <c r="L1784" s="7" t="str">
        <f t="shared" ca="1" si="136"/>
        <v>WIN</v>
      </c>
      <c r="M1784" s="8">
        <f t="shared" ca="1" si="138"/>
        <v>1</v>
      </c>
      <c r="N1784" s="8">
        <f t="shared" ca="1" si="139"/>
        <v>-97</v>
      </c>
      <c r="O1784" s="32">
        <f ca="1">SUM(M$4:M1784)/I1784</f>
        <v>-5.4463784390791692E-2</v>
      </c>
      <c r="P1784" s="47">
        <f ca="1">_xlfn.VAR.P(M$4:M1784)</f>
        <v>0.9970336961898334</v>
      </c>
      <c r="Q1784" s="33">
        <f ca="1">COUNTIF(L$4:L1784, "WIN")/I1784</f>
        <v>0.47276810780460415</v>
      </c>
    </row>
    <row r="1785" spans="9:17" x14ac:dyDescent="0.25">
      <c r="I1785" s="5">
        <v>1782</v>
      </c>
      <c r="J1785" s="9">
        <f t="shared" ca="1" si="137"/>
        <v>0.19265497267424048</v>
      </c>
      <c r="K1785" s="7" t="str">
        <f t="shared" ca="1" si="135"/>
        <v>RED</v>
      </c>
      <c r="L1785" s="7" t="str">
        <f t="shared" ca="1" si="136"/>
        <v>WIN</v>
      </c>
      <c r="M1785" s="8">
        <f t="shared" ca="1" si="138"/>
        <v>1</v>
      </c>
      <c r="N1785" s="8">
        <f t="shared" ca="1" si="139"/>
        <v>-96</v>
      </c>
      <c r="O1785" s="32">
        <f ca="1">SUM(M$4:M1785)/I1785</f>
        <v>-5.387205387205387E-2</v>
      </c>
      <c r="P1785" s="47">
        <f ca="1">_xlfn.VAR.P(M$4:M1785)</f>
        <v>0.99709780181160657</v>
      </c>
      <c r="Q1785" s="33">
        <f ca="1">COUNTIF(L$4:L1785, "WIN")/I1785</f>
        <v>0.47306397306397308</v>
      </c>
    </row>
    <row r="1786" spans="9:17" x14ac:dyDescent="0.25">
      <c r="I1786" s="5">
        <v>1783</v>
      </c>
      <c r="J1786" s="9">
        <f t="shared" ca="1" si="137"/>
        <v>0.93927576131612756</v>
      </c>
      <c r="K1786" s="7" t="str">
        <f t="shared" ca="1" si="135"/>
        <v>BLACK</v>
      </c>
      <c r="L1786" s="7" t="str">
        <f t="shared" ca="1" si="136"/>
        <v>LOSE</v>
      </c>
      <c r="M1786" s="8">
        <f t="shared" ca="1" si="138"/>
        <v>-1</v>
      </c>
      <c r="N1786" s="8">
        <f t="shared" ca="1" si="139"/>
        <v>-97</v>
      </c>
      <c r="O1786" s="32">
        <f ca="1">SUM(M$4:M1786)/I1786</f>
        <v>-5.4402692091979808E-2</v>
      </c>
      <c r="P1786" s="47">
        <f ca="1">_xlfn.VAR.P(M$4:M1786)</f>
        <v>0.99704034709314526</v>
      </c>
      <c r="Q1786" s="33">
        <f ca="1">COUNTIF(L$4:L1786, "WIN")/I1786</f>
        <v>0.47279865395401011</v>
      </c>
    </row>
    <row r="1787" spans="9:17" x14ac:dyDescent="0.25">
      <c r="I1787" s="5">
        <v>1784</v>
      </c>
      <c r="J1787" s="9">
        <f t="shared" ca="1" si="137"/>
        <v>0.76332094816086782</v>
      </c>
      <c r="K1787" s="7" t="str">
        <f t="shared" ca="1" si="135"/>
        <v>BLACK</v>
      </c>
      <c r="L1787" s="7" t="str">
        <f t="shared" ca="1" si="136"/>
        <v>LOSE</v>
      </c>
      <c r="M1787" s="8">
        <f t="shared" ca="1" si="138"/>
        <v>-1</v>
      </c>
      <c r="N1787" s="8">
        <f t="shared" ca="1" si="139"/>
        <v>-98</v>
      </c>
      <c r="O1787" s="32">
        <f ca="1">SUM(M$4:M1787)/I1787</f>
        <v>-5.4932735426008968E-2</v>
      </c>
      <c r="P1787" s="47">
        <f ca="1">_xlfn.VAR.P(M$4:M1787)</f>
        <v>0.99698239457861615</v>
      </c>
      <c r="Q1787" s="33">
        <f ca="1">COUNTIF(L$4:L1787, "WIN")/I1787</f>
        <v>0.47253363228699552</v>
      </c>
    </row>
    <row r="1788" spans="9:17" x14ac:dyDescent="0.25">
      <c r="I1788" s="5">
        <v>1785</v>
      </c>
      <c r="J1788" s="9">
        <f t="shared" ca="1" si="137"/>
        <v>0.3512818639804175</v>
      </c>
      <c r="K1788" s="7" t="str">
        <f t="shared" ca="1" si="135"/>
        <v>RED</v>
      </c>
      <c r="L1788" s="7" t="str">
        <f t="shared" ca="1" si="136"/>
        <v>WIN</v>
      </c>
      <c r="M1788" s="8">
        <f t="shared" ca="1" si="138"/>
        <v>1</v>
      </c>
      <c r="N1788" s="8">
        <f t="shared" ca="1" si="139"/>
        <v>-97</v>
      </c>
      <c r="O1788" s="32">
        <f ca="1">SUM(M$4:M1788)/I1788</f>
        <v>-5.4341736694677872E-2</v>
      </c>
      <c r="P1788" s="47">
        <f ca="1">_xlfn.VAR.P(M$4:M1788)</f>
        <v>0.99704697565300626</v>
      </c>
      <c r="Q1788" s="33">
        <f ca="1">COUNTIF(L$4:L1788, "WIN")/I1788</f>
        <v>0.47282913165266105</v>
      </c>
    </row>
    <row r="1789" spans="9:17" x14ac:dyDescent="0.25">
      <c r="I1789" s="5">
        <v>1786</v>
      </c>
      <c r="J1789" s="9">
        <f t="shared" ca="1" si="137"/>
        <v>0.3996302327773672</v>
      </c>
      <c r="K1789" s="7" t="str">
        <f t="shared" ca="1" si="135"/>
        <v>RED</v>
      </c>
      <c r="L1789" s="7" t="str">
        <f t="shared" ca="1" si="136"/>
        <v>WIN</v>
      </c>
      <c r="M1789" s="8">
        <f t="shared" ca="1" si="138"/>
        <v>1</v>
      </c>
      <c r="N1789" s="8">
        <f t="shared" ca="1" si="139"/>
        <v>-96</v>
      </c>
      <c r="O1789" s="32">
        <f ca="1">SUM(M$4:M1789)/I1789</f>
        <v>-5.3751399776035831E-2</v>
      </c>
      <c r="P1789" s="47">
        <f ca="1">_xlfn.VAR.P(M$4:M1789)</f>
        <v>0.99711078702211675</v>
      </c>
      <c r="Q1789" s="33">
        <f ca="1">COUNTIF(L$4:L1789, "WIN")/I1789</f>
        <v>0.47312430011198209</v>
      </c>
    </row>
    <row r="1790" spans="9:17" x14ac:dyDescent="0.25">
      <c r="I1790" s="5">
        <v>1787</v>
      </c>
      <c r="J1790" s="9">
        <f t="shared" ca="1" si="137"/>
        <v>0.64543620291207948</v>
      </c>
      <c r="K1790" s="7" t="str">
        <f t="shared" ca="1" si="135"/>
        <v>BLACK</v>
      </c>
      <c r="L1790" s="7" t="str">
        <f t="shared" ca="1" si="136"/>
        <v>LOSE</v>
      </c>
      <c r="M1790" s="8">
        <f t="shared" ca="1" si="138"/>
        <v>-1</v>
      </c>
      <c r="N1790" s="8">
        <f t="shared" ca="1" si="139"/>
        <v>-97</v>
      </c>
      <c r="O1790" s="32">
        <f ca="1">SUM(M$4:M1790)/I1790</f>
        <v>-5.4280917739227753E-2</v>
      </c>
      <c r="P1790" s="47">
        <f ca="1">_xlfn.VAR.P(M$4:M1790)</f>
        <v>0.9970535819693872</v>
      </c>
      <c r="Q1790" s="33">
        <f ca="1">COUNTIF(L$4:L1790, "WIN")/I1790</f>
        <v>0.47285954113038614</v>
      </c>
    </row>
    <row r="1791" spans="9:17" x14ac:dyDescent="0.25">
      <c r="I1791" s="5">
        <v>1788</v>
      </c>
      <c r="J1791" s="9">
        <f t="shared" ca="1" si="137"/>
        <v>0.48679950355032298</v>
      </c>
      <c r="K1791" s="7" t="str">
        <f t="shared" ca="1" si="135"/>
        <v>BLACK</v>
      </c>
      <c r="L1791" s="7" t="str">
        <f t="shared" ca="1" si="136"/>
        <v>LOSE</v>
      </c>
      <c r="M1791" s="8">
        <f t="shared" ca="1" si="138"/>
        <v>-1</v>
      </c>
      <c r="N1791" s="8">
        <f t="shared" ca="1" si="139"/>
        <v>-98</v>
      </c>
      <c r="O1791" s="32">
        <f ca="1">SUM(M$4:M1791)/I1791</f>
        <v>-5.4809843400447429E-2</v>
      </c>
      <c r="P1791" s="47">
        <f ca="1">_xlfn.VAR.P(M$4:M1791)</f>
        <v>0.99699588106641845</v>
      </c>
      <c r="Q1791" s="33">
        <f ca="1">COUNTIF(L$4:L1791, "WIN")/I1791</f>
        <v>0.47259507829977626</v>
      </c>
    </row>
    <row r="1792" spans="9:17" x14ac:dyDescent="0.25">
      <c r="I1792" s="5">
        <v>1789</v>
      </c>
      <c r="J1792" s="9">
        <f t="shared" ca="1" si="137"/>
        <v>0.67376534491890394</v>
      </c>
      <c r="K1792" s="7" t="str">
        <f t="shared" ca="1" si="135"/>
        <v>BLACK</v>
      </c>
      <c r="L1792" s="7" t="str">
        <f t="shared" ca="1" si="136"/>
        <v>LOSE</v>
      </c>
      <c r="M1792" s="8">
        <f t="shared" ca="1" si="138"/>
        <v>-1</v>
      </c>
      <c r="N1792" s="8">
        <f t="shared" ca="1" si="139"/>
        <v>-99</v>
      </c>
      <c r="O1792" s="32">
        <f ca="1">SUM(M$4:M1792)/I1792</f>
        <v>-5.5338177752934599E-2</v>
      </c>
      <c r="P1792" s="47">
        <f ca="1">_xlfn.VAR.P(M$4:M1792)</f>
        <v>0.99693768608298461</v>
      </c>
      <c r="Q1792" s="33">
        <f ca="1">COUNTIF(L$4:L1792, "WIN")/I1792</f>
        <v>0.4723309111235327</v>
      </c>
    </row>
    <row r="1793" spans="9:17" x14ac:dyDescent="0.25">
      <c r="I1793" s="5">
        <v>1790</v>
      </c>
      <c r="J1793" s="9">
        <f t="shared" ca="1" si="137"/>
        <v>0.41068897937151805</v>
      </c>
      <c r="K1793" s="7" t="str">
        <f t="shared" ca="1" si="135"/>
        <v>RED</v>
      </c>
      <c r="L1793" s="7" t="str">
        <f t="shared" ca="1" si="136"/>
        <v>WIN</v>
      </c>
      <c r="M1793" s="8">
        <f t="shared" ca="1" si="138"/>
        <v>1</v>
      </c>
      <c r="N1793" s="8">
        <f t="shared" ca="1" si="139"/>
        <v>-98</v>
      </c>
      <c r="O1793" s="32">
        <f ca="1">SUM(M$4:M1793)/I1793</f>
        <v>-5.4748603351955305E-2</v>
      </c>
      <c r="P1793" s="47">
        <f ca="1">_xlfn.VAR.P(M$4:M1793)</f>
        <v>0.99700259043101025</v>
      </c>
      <c r="Q1793" s="33">
        <f ca="1">COUNTIF(L$4:L1793, "WIN")/I1793</f>
        <v>0.47262569832402235</v>
      </c>
    </row>
    <row r="1794" spans="9:17" x14ac:dyDescent="0.25">
      <c r="I1794" s="5">
        <v>1791</v>
      </c>
      <c r="J1794" s="9">
        <f t="shared" ca="1" si="137"/>
        <v>0.10011381995329116</v>
      </c>
      <c r="K1794" s="7" t="str">
        <f t="shared" ca="1" si="135"/>
        <v>RED</v>
      </c>
      <c r="L1794" s="7" t="str">
        <f t="shared" ca="1" si="136"/>
        <v>WIN</v>
      </c>
      <c r="M1794" s="8">
        <f t="shared" ca="1" si="138"/>
        <v>1</v>
      </c>
      <c r="N1794" s="8">
        <f t="shared" ca="1" si="139"/>
        <v>-97</v>
      </c>
      <c r="O1794" s="32">
        <f ca="1">SUM(M$4:M1794)/I1794</f>
        <v>-5.4159687325516473E-2</v>
      </c>
      <c r="P1794" s="47">
        <f ca="1">_xlfn.VAR.P(M$4:M1794)</f>
        <v>0.99706672826880227</v>
      </c>
      <c r="Q1794" s="33">
        <f ca="1">COUNTIF(L$4:L1794, "WIN")/I1794</f>
        <v>0.47292015633724177</v>
      </c>
    </row>
    <row r="1795" spans="9:17" x14ac:dyDescent="0.25">
      <c r="I1795" s="5">
        <v>1792</v>
      </c>
      <c r="J1795" s="9">
        <f t="shared" ca="1" si="137"/>
        <v>0.87733480422673449</v>
      </c>
      <c r="K1795" s="7" t="str">
        <f t="shared" ca="1" si="135"/>
        <v>BLACK</v>
      </c>
      <c r="L1795" s="7" t="str">
        <f t="shared" ca="1" si="136"/>
        <v>LOSE</v>
      </c>
      <c r="M1795" s="8">
        <f t="shared" ca="1" si="138"/>
        <v>-1</v>
      </c>
      <c r="N1795" s="8">
        <f t="shared" ca="1" si="139"/>
        <v>-98</v>
      </c>
      <c r="O1795" s="32">
        <f ca="1">SUM(M$4:M1795)/I1795</f>
        <v>-5.46875E-2</v>
      </c>
      <c r="P1795" s="47">
        <f ca="1">_xlfn.VAR.P(M$4:M1795)</f>
        <v>0.99700927734375</v>
      </c>
      <c r="Q1795" s="33">
        <f ca="1">COUNTIF(L$4:L1795, "WIN")/I1795</f>
        <v>0.47265625</v>
      </c>
    </row>
    <row r="1796" spans="9:17" x14ac:dyDescent="0.25">
      <c r="I1796" s="5">
        <v>1793</v>
      </c>
      <c r="J1796" s="9">
        <f t="shared" ca="1" si="137"/>
        <v>0.59277131058571508</v>
      </c>
      <c r="K1796" s="7" t="str">
        <f t="shared" ref="K1796:K1859" ca="1" si="140">IF($J1796 &gt;= $D$7, "GREEN", IF($J1796 &gt;= $D$6, "BLACK", "RED"))</f>
        <v>BLACK</v>
      </c>
      <c r="L1796" s="7" t="str">
        <f t="shared" ref="L1796:L1859" ca="1" si="141">IF($K1796 = "RED", "WIN", "LOSE")</f>
        <v>LOSE</v>
      </c>
      <c r="M1796" s="8">
        <f t="shared" ca="1" si="138"/>
        <v>-1</v>
      </c>
      <c r="N1796" s="8">
        <f t="shared" ca="1" si="139"/>
        <v>-99</v>
      </c>
      <c r="O1796" s="32">
        <f ca="1">SUM(M$4:M1796)/I1796</f>
        <v>-5.5214723926380369E-2</v>
      </c>
      <c r="P1796" s="47">
        <f ca="1">_xlfn.VAR.P(M$4:M1796)</f>
        <v>0.99695133426173355</v>
      </c>
      <c r="Q1796" s="33">
        <f ca="1">COUNTIF(L$4:L1796, "WIN")/I1796</f>
        <v>0.47239263803680981</v>
      </c>
    </row>
    <row r="1797" spans="9:17" x14ac:dyDescent="0.25">
      <c r="I1797" s="5">
        <v>1794</v>
      </c>
      <c r="J1797" s="9">
        <f t="shared" ca="1" si="137"/>
        <v>0.92141335335323982</v>
      </c>
      <c r="K1797" s="7" t="str">
        <f t="shared" ca="1" si="140"/>
        <v>BLACK</v>
      </c>
      <c r="L1797" s="7" t="str">
        <f t="shared" ca="1" si="141"/>
        <v>LOSE</v>
      </c>
      <c r="M1797" s="8">
        <f t="shared" ca="1" si="138"/>
        <v>-1</v>
      </c>
      <c r="N1797" s="8">
        <f t="shared" ca="1" si="139"/>
        <v>-100</v>
      </c>
      <c r="O1797" s="32">
        <f ca="1">SUM(M$4:M1797)/I1797</f>
        <v>-5.5741360089186176E-2</v>
      </c>
      <c r="P1797" s="47">
        <f ca="1">_xlfn.VAR.P(M$4:M1797)</f>
        <v>0.99689290077540771</v>
      </c>
      <c r="Q1797" s="33">
        <f ca="1">COUNTIF(L$4:L1797, "WIN")/I1797</f>
        <v>0.47212931995540691</v>
      </c>
    </row>
    <row r="1798" spans="9:17" x14ac:dyDescent="0.25">
      <c r="I1798" s="5">
        <v>1795</v>
      </c>
      <c r="J1798" s="9">
        <f t="shared" ref="J1798:J1861" ca="1" si="142">RAND()</f>
        <v>5.2829364972122095E-2</v>
      </c>
      <c r="K1798" s="7" t="str">
        <f t="shared" ca="1" si="140"/>
        <v>RED</v>
      </c>
      <c r="L1798" s="7" t="str">
        <f t="shared" ca="1" si="141"/>
        <v>WIN</v>
      </c>
      <c r="M1798" s="8">
        <f t="shared" ref="M1798:M1861" ca="1" si="143">IF($L1798 = "WIN", 1, -1)</f>
        <v>1</v>
      </c>
      <c r="N1798" s="8">
        <f t="shared" ref="N1798:N1861" ca="1" si="144">N1797+M1798</f>
        <v>-99</v>
      </c>
      <c r="O1798" s="32">
        <f ca="1">SUM(M$4:M1798)/I1798</f>
        <v>-5.5153203342618383E-2</v>
      </c>
      <c r="P1798" s="47">
        <f ca="1">_xlfn.VAR.P(M$4:M1798)</f>
        <v>0.99695812416104779</v>
      </c>
      <c r="Q1798" s="33">
        <f ca="1">COUNTIF(L$4:L1798, "WIN")/I1798</f>
        <v>0.47242339832869079</v>
      </c>
    </row>
    <row r="1799" spans="9:17" x14ac:dyDescent="0.25">
      <c r="I1799" s="5">
        <v>1796</v>
      </c>
      <c r="J1799" s="9">
        <f t="shared" ca="1" si="142"/>
        <v>0.34400094858861585</v>
      </c>
      <c r="K1799" s="7" t="str">
        <f t="shared" ca="1" si="140"/>
        <v>RED</v>
      </c>
      <c r="L1799" s="7" t="str">
        <f t="shared" ca="1" si="141"/>
        <v>WIN</v>
      </c>
      <c r="M1799" s="8">
        <f t="shared" ca="1" si="143"/>
        <v>1</v>
      </c>
      <c r="N1799" s="8">
        <f t="shared" ca="1" si="144"/>
        <v>-98</v>
      </c>
      <c r="O1799" s="32">
        <f ca="1">SUM(M$4:M1799)/I1799</f>
        <v>-5.4565701559020047E-2</v>
      </c>
      <c r="P1799" s="47">
        <f ca="1">_xlfn.VAR.P(M$4:M1799)</f>
        <v>0.99702258421337198</v>
      </c>
      <c r="Q1799" s="33">
        <f ca="1">COUNTIF(L$4:L1799, "WIN")/I1799</f>
        <v>0.47271714922048996</v>
      </c>
    </row>
    <row r="1800" spans="9:17" x14ac:dyDescent="0.25">
      <c r="I1800" s="5">
        <v>1797</v>
      </c>
      <c r="J1800" s="9">
        <f t="shared" ca="1" si="142"/>
        <v>0.28028820456730252</v>
      </c>
      <c r="K1800" s="7" t="str">
        <f t="shared" ca="1" si="140"/>
        <v>RED</v>
      </c>
      <c r="L1800" s="7" t="str">
        <f t="shared" ca="1" si="141"/>
        <v>WIN</v>
      </c>
      <c r="M1800" s="8">
        <f t="shared" ca="1" si="143"/>
        <v>1</v>
      </c>
      <c r="N1800" s="8">
        <f t="shared" ca="1" si="144"/>
        <v>-97</v>
      </c>
      <c r="O1800" s="32">
        <f ca="1">SUM(M$4:M1800)/I1800</f>
        <v>-5.3978853644963826E-2</v>
      </c>
      <c r="P1800" s="47">
        <f ca="1">_xlfn.VAR.P(M$4:M1800)</f>
        <v>0.9970862833591756</v>
      </c>
      <c r="Q1800" s="33">
        <f ca="1">COUNTIF(L$4:L1800, "WIN")/I1800</f>
        <v>0.4730105731775181</v>
      </c>
    </row>
    <row r="1801" spans="9:17" x14ac:dyDescent="0.25">
      <c r="I1801" s="5">
        <v>1798</v>
      </c>
      <c r="J1801" s="9">
        <f t="shared" ca="1" si="142"/>
        <v>0.18458672621987504</v>
      </c>
      <c r="K1801" s="7" t="str">
        <f t="shared" ca="1" si="140"/>
        <v>RED</v>
      </c>
      <c r="L1801" s="7" t="str">
        <f t="shared" ca="1" si="141"/>
        <v>WIN</v>
      </c>
      <c r="M1801" s="8">
        <f t="shared" ca="1" si="143"/>
        <v>1</v>
      </c>
      <c r="N1801" s="8">
        <f t="shared" ca="1" si="144"/>
        <v>-96</v>
      </c>
      <c r="O1801" s="32">
        <f ca="1">SUM(M$4:M1801)/I1801</f>
        <v>-5.3392658509454953E-2</v>
      </c>
      <c r="P1801" s="47">
        <f ca="1">_xlfn.VAR.P(M$4:M1801)</f>
        <v>0.99714922401729278</v>
      </c>
      <c r="Q1801" s="33">
        <f ca="1">COUNTIF(L$4:L1801, "WIN")/I1801</f>
        <v>0.47330367074527252</v>
      </c>
    </row>
    <row r="1802" spans="9:17" x14ac:dyDescent="0.25">
      <c r="I1802" s="5">
        <v>1799</v>
      </c>
      <c r="J1802" s="9">
        <f t="shared" ca="1" si="142"/>
        <v>0.94293532805830571</v>
      </c>
      <c r="K1802" s="7" t="str">
        <f t="shared" ca="1" si="140"/>
        <v>BLACK</v>
      </c>
      <c r="L1802" s="7" t="str">
        <f t="shared" ca="1" si="141"/>
        <v>LOSE</v>
      </c>
      <c r="M1802" s="8">
        <f t="shared" ca="1" si="143"/>
        <v>-1</v>
      </c>
      <c r="N1802" s="8">
        <f t="shared" ca="1" si="144"/>
        <v>-97</v>
      </c>
      <c r="O1802" s="32">
        <f ca="1">SUM(M$4:M1802)/I1802</f>
        <v>-5.3918843802112287E-2</v>
      </c>
      <c r="P1802" s="47">
        <f ca="1">_xlfn.VAR.P(M$4:M1802)</f>
        <v>0.99709275828304345</v>
      </c>
      <c r="Q1802" s="33">
        <f ca="1">COUNTIF(L$4:L1802, "WIN")/I1802</f>
        <v>0.47304057809894384</v>
      </c>
    </row>
    <row r="1803" spans="9:17" x14ac:dyDescent="0.25">
      <c r="I1803" s="5">
        <v>1800</v>
      </c>
      <c r="J1803" s="9">
        <f t="shared" ca="1" si="142"/>
        <v>0.58933513186431608</v>
      </c>
      <c r="K1803" s="7" t="str">
        <f t="shared" ca="1" si="140"/>
        <v>BLACK</v>
      </c>
      <c r="L1803" s="7" t="str">
        <f t="shared" ca="1" si="141"/>
        <v>LOSE</v>
      </c>
      <c r="M1803" s="8">
        <f t="shared" ca="1" si="143"/>
        <v>-1</v>
      </c>
      <c r="N1803" s="8">
        <f t="shared" ca="1" si="144"/>
        <v>-98</v>
      </c>
      <c r="O1803" s="32">
        <f ca="1">SUM(M$4:M1803)/I1803</f>
        <v>-5.4444444444444441E-2</v>
      </c>
      <c r="P1803" s="47">
        <f ca="1">_xlfn.VAR.P(M$4:M1803)</f>
        <v>0.99703580246913581</v>
      </c>
      <c r="Q1803" s="33">
        <f ca="1">COUNTIF(L$4:L1803, "WIN")/I1803</f>
        <v>0.4727777777777778</v>
      </c>
    </row>
    <row r="1804" spans="9:17" x14ac:dyDescent="0.25">
      <c r="I1804" s="5">
        <v>1801</v>
      </c>
      <c r="J1804" s="9">
        <f t="shared" ca="1" si="142"/>
        <v>0.52856605296031234</v>
      </c>
      <c r="K1804" s="7" t="str">
        <f t="shared" ca="1" si="140"/>
        <v>BLACK</v>
      </c>
      <c r="L1804" s="7" t="str">
        <f t="shared" ca="1" si="141"/>
        <v>LOSE</v>
      </c>
      <c r="M1804" s="8">
        <f t="shared" ca="1" si="143"/>
        <v>-1</v>
      </c>
      <c r="N1804" s="8">
        <f t="shared" ca="1" si="144"/>
        <v>-99</v>
      </c>
      <c r="O1804" s="32">
        <f ca="1">SUM(M$4:M1804)/I1804</f>
        <v>-5.4969461410327596E-2</v>
      </c>
      <c r="P1804" s="47">
        <f ca="1">_xlfn.VAR.P(M$4:M1804)</f>
        <v>0.99697835831225845</v>
      </c>
      <c r="Q1804" s="33">
        <f ca="1">COUNTIF(L$4:L1804, "WIN")/I1804</f>
        <v>0.47251526929483623</v>
      </c>
    </row>
    <row r="1805" spans="9:17" x14ac:dyDescent="0.25">
      <c r="I1805" s="5">
        <v>1802</v>
      </c>
      <c r="J1805" s="9">
        <f t="shared" ca="1" si="142"/>
        <v>6.831762022405119E-2</v>
      </c>
      <c r="K1805" s="7" t="str">
        <f t="shared" ca="1" si="140"/>
        <v>RED</v>
      </c>
      <c r="L1805" s="7" t="str">
        <f t="shared" ca="1" si="141"/>
        <v>WIN</v>
      </c>
      <c r="M1805" s="8">
        <f t="shared" ca="1" si="143"/>
        <v>1</v>
      </c>
      <c r="N1805" s="8">
        <f t="shared" ca="1" si="144"/>
        <v>-98</v>
      </c>
      <c r="O1805" s="32">
        <f ca="1">SUM(M$4:M1805)/I1805</f>
        <v>-5.4384017758046618E-2</v>
      </c>
      <c r="P1805" s="47">
        <f ca="1">_xlfn.VAR.P(M$4:M1805)</f>
        <v>0.99704237861249245</v>
      </c>
      <c r="Q1805" s="33">
        <f ca="1">COUNTIF(L$4:L1805, "WIN")/I1805</f>
        <v>0.47280799112097671</v>
      </c>
    </row>
    <row r="1806" spans="9:17" x14ac:dyDescent="0.25">
      <c r="I1806" s="5">
        <v>1803</v>
      </c>
      <c r="J1806" s="9">
        <f t="shared" ca="1" si="142"/>
        <v>0.3736614825727187</v>
      </c>
      <c r="K1806" s="7" t="str">
        <f t="shared" ca="1" si="140"/>
        <v>RED</v>
      </c>
      <c r="L1806" s="7" t="str">
        <f t="shared" ca="1" si="141"/>
        <v>WIN</v>
      </c>
      <c r="M1806" s="8">
        <f t="shared" ca="1" si="143"/>
        <v>1</v>
      </c>
      <c r="N1806" s="8">
        <f t="shared" ca="1" si="144"/>
        <v>-97</v>
      </c>
      <c r="O1806" s="32">
        <f ca="1">SUM(M$4:M1806)/I1806</f>
        <v>-5.379922351636162E-2</v>
      </c>
      <c r="P1806" s="47">
        <f ca="1">_xlfn.VAR.P(M$4:M1806)</f>
        <v>0.99710564354903652</v>
      </c>
      <c r="Q1806" s="33">
        <f ca="1">COUNTIF(L$4:L1806, "WIN")/I1806</f>
        <v>0.47310038824181921</v>
      </c>
    </row>
    <row r="1807" spans="9:17" x14ac:dyDescent="0.25">
      <c r="I1807" s="5">
        <v>1804</v>
      </c>
      <c r="J1807" s="9">
        <f t="shared" ca="1" si="142"/>
        <v>0.91551288445667844</v>
      </c>
      <c r="K1807" s="7" t="str">
        <f t="shared" ca="1" si="140"/>
        <v>BLACK</v>
      </c>
      <c r="L1807" s="7" t="str">
        <f t="shared" ca="1" si="141"/>
        <v>LOSE</v>
      </c>
      <c r="M1807" s="8">
        <f t="shared" ca="1" si="143"/>
        <v>-1</v>
      </c>
      <c r="N1807" s="8">
        <f t="shared" ca="1" si="144"/>
        <v>-98</v>
      </c>
      <c r="O1807" s="32">
        <f ca="1">SUM(M$4:M1807)/I1807</f>
        <v>-5.432372505543237E-2</v>
      </c>
      <c r="P1807" s="47">
        <f ca="1">_xlfn.VAR.P(M$4:M1807)</f>
        <v>0.99704893289610175</v>
      </c>
      <c r="Q1807" s="33">
        <f ca="1">COUNTIF(L$4:L1807, "WIN")/I1807</f>
        <v>0.47283813747228381</v>
      </c>
    </row>
    <row r="1808" spans="9:17" x14ac:dyDescent="0.25">
      <c r="I1808" s="5">
        <v>1805</v>
      </c>
      <c r="J1808" s="9">
        <f t="shared" ca="1" si="142"/>
        <v>0.33675513323324913</v>
      </c>
      <c r="K1808" s="7" t="str">
        <f t="shared" ca="1" si="140"/>
        <v>RED</v>
      </c>
      <c r="L1808" s="7" t="str">
        <f t="shared" ca="1" si="141"/>
        <v>WIN</v>
      </c>
      <c r="M1808" s="8">
        <f t="shared" ca="1" si="143"/>
        <v>1</v>
      </c>
      <c r="N1808" s="8">
        <f t="shared" ca="1" si="144"/>
        <v>-97</v>
      </c>
      <c r="O1808" s="32">
        <f ca="1">SUM(M$4:M1808)/I1808</f>
        <v>-5.3739612188365649E-2</v>
      </c>
      <c r="P1808" s="47">
        <f ca="1">_xlfn.VAR.P(M$4:M1808)</f>
        <v>0.99711205408184411</v>
      </c>
      <c r="Q1808" s="33">
        <f ca="1">COUNTIF(L$4:L1808, "WIN")/I1808</f>
        <v>0.47313019390581718</v>
      </c>
    </row>
    <row r="1809" spans="9:17" x14ac:dyDescent="0.25">
      <c r="I1809" s="5">
        <v>1806</v>
      </c>
      <c r="J1809" s="9">
        <f t="shared" ca="1" si="142"/>
        <v>0.3608578588838337</v>
      </c>
      <c r="K1809" s="7" t="str">
        <f t="shared" ca="1" si="140"/>
        <v>RED</v>
      </c>
      <c r="L1809" s="7" t="str">
        <f t="shared" ca="1" si="141"/>
        <v>WIN</v>
      </c>
      <c r="M1809" s="8">
        <f t="shared" ca="1" si="143"/>
        <v>1</v>
      </c>
      <c r="N1809" s="8">
        <f t="shared" ca="1" si="144"/>
        <v>-96</v>
      </c>
      <c r="O1809" s="32">
        <f ca="1">SUM(M$4:M1809)/I1809</f>
        <v>-5.3156146179401995E-2</v>
      </c>
      <c r="P1809" s="47">
        <f ca="1">_xlfn.VAR.P(M$4:M1809)</f>
        <v>0.997174424123354</v>
      </c>
      <c r="Q1809" s="33">
        <f ca="1">COUNTIF(L$4:L1809, "WIN")/I1809</f>
        <v>0.473421926910299</v>
      </c>
    </row>
    <row r="1810" spans="9:17" x14ac:dyDescent="0.25">
      <c r="I1810" s="5">
        <v>1807</v>
      </c>
      <c r="J1810" s="9">
        <f t="shared" ca="1" si="142"/>
        <v>0.82692015445269262</v>
      </c>
      <c r="K1810" s="7" t="str">
        <f t="shared" ca="1" si="140"/>
        <v>BLACK</v>
      </c>
      <c r="L1810" s="7" t="str">
        <f t="shared" ca="1" si="141"/>
        <v>LOSE</v>
      </c>
      <c r="M1810" s="8">
        <f t="shared" ca="1" si="143"/>
        <v>-1</v>
      </c>
      <c r="N1810" s="8">
        <f t="shared" ca="1" si="144"/>
        <v>-97</v>
      </c>
      <c r="O1810" s="32">
        <f ca="1">SUM(M$4:M1810)/I1810</f>
        <v>-5.3680132816823461E-2</v>
      </c>
      <c r="P1810" s="47">
        <f ca="1">_xlfn.VAR.P(M$4:M1810)</f>
        <v>0.99711844334076816</v>
      </c>
      <c r="Q1810" s="33">
        <f ca="1">COUNTIF(L$4:L1810, "WIN")/I1810</f>
        <v>0.47315993359158826</v>
      </c>
    </row>
    <row r="1811" spans="9:17" x14ac:dyDescent="0.25">
      <c r="I1811" s="5">
        <v>1808</v>
      </c>
      <c r="J1811" s="9">
        <f t="shared" ca="1" si="142"/>
        <v>0.48756412708942864</v>
      </c>
      <c r="K1811" s="7" t="str">
        <f t="shared" ca="1" si="140"/>
        <v>BLACK</v>
      </c>
      <c r="L1811" s="7" t="str">
        <f t="shared" ca="1" si="141"/>
        <v>LOSE</v>
      </c>
      <c r="M1811" s="8">
        <f t="shared" ca="1" si="143"/>
        <v>-1</v>
      </c>
      <c r="N1811" s="8">
        <f t="shared" ca="1" si="144"/>
        <v>-98</v>
      </c>
      <c r="O1811" s="32">
        <f ca="1">SUM(M$4:M1811)/I1811</f>
        <v>-5.4203539823008851E-2</v>
      </c>
      <c r="P1811" s="47">
        <f ca="1">_xlfn.VAR.P(M$4:M1811)</f>
        <v>0.99706197627065551</v>
      </c>
      <c r="Q1811" s="33">
        <f ca="1">COUNTIF(L$4:L1811, "WIN")/I1811</f>
        <v>0.47289823008849557</v>
      </c>
    </row>
    <row r="1812" spans="9:17" x14ac:dyDescent="0.25">
      <c r="I1812" s="5">
        <v>1809</v>
      </c>
      <c r="J1812" s="9">
        <f t="shared" ca="1" si="142"/>
        <v>0.62417040392713552</v>
      </c>
      <c r="K1812" s="7" t="str">
        <f t="shared" ca="1" si="140"/>
        <v>BLACK</v>
      </c>
      <c r="L1812" s="7" t="str">
        <f t="shared" ca="1" si="141"/>
        <v>LOSE</v>
      </c>
      <c r="M1812" s="8">
        <f t="shared" ca="1" si="143"/>
        <v>-1</v>
      </c>
      <c r="N1812" s="8">
        <f t="shared" ca="1" si="144"/>
        <v>-99</v>
      </c>
      <c r="O1812" s="32">
        <f ca="1">SUM(M$4:M1812)/I1812</f>
        <v>-5.4726368159203981E-2</v>
      </c>
      <c r="P1812" s="47">
        <f ca="1">_xlfn.VAR.P(M$4:M1812)</f>
        <v>0.99700502462810325</v>
      </c>
      <c r="Q1812" s="33">
        <f ca="1">COUNTIF(L$4:L1812, "WIN")/I1812</f>
        <v>0.47263681592039802</v>
      </c>
    </row>
    <row r="1813" spans="9:17" x14ac:dyDescent="0.25">
      <c r="I1813" s="5">
        <v>1810</v>
      </c>
      <c r="J1813" s="9">
        <f t="shared" ca="1" si="142"/>
        <v>0.53045167917449554</v>
      </c>
      <c r="K1813" s="7" t="str">
        <f t="shared" ca="1" si="140"/>
        <v>BLACK</v>
      </c>
      <c r="L1813" s="7" t="str">
        <f t="shared" ca="1" si="141"/>
        <v>LOSE</v>
      </c>
      <c r="M1813" s="8">
        <f t="shared" ca="1" si="143"/>
        <v>-1</v>
      </c>
      <c r="N1813" s="8">
        <f t="shared" ca="1" si="144"/>
        <v>-100</v>
      </c>
      <c r="O1813" s="32">
        <f ca="1">SUM(M$4:M1813)/I1813</f>
        <v>-5.5248618784530384E-2</v>
      </c>
      <c r="P1813" s="47">
        <f ca="1">_xlfn.VAR.P(M$4:M1813)</f>
        <v>0.99694759012240164</v>
      </c>
      <c r="Q1813" s="33">
        <f ca="1">COUNTIF(L$4:L1813, "WIN")/I1813</f>
        <v>0.47237569060773482</v>
      </c>
    </row>
    <row r="1814" spans="9:17" x14ac:dyDescent="0.25">
      <c r="I1814" s="5">
        <v>1811</v>
      </c>
      <c r="J1814" s="9">
        <f t="shared" ca="1" si="142"/>
        <v>0.63693598614464397</v>
      </c>
      <c r="K1814" s="7" t="str">
        <f t="shared" ca="1" si="140"/>
        <v>BLACK</v>
      </c>
      <c r="L1814" s="7" t="str">
        <f t="shared" ca="1" si="141"/>
        <v>LOSE</v>
      </c>
      <c r="M1814" s="8">
        <f t="shared" ca="1" si="143"/>
        <v>-1</v>
      </c>
      <c r="N1814" s="8">
        <f t="shared" ca="1" si="144"/>
        <v>-101</v>
      </c>
      <c r="O1814" s="32">
        <f ca="1">SUM(M$4:M1814)/I1814</f>
        <v>-5.5770292655991163E-2</v>
      </c>
      <c r="P1814" s="47">
        <f ca="1">_xlfn.VAR.P(M$4:M1814)</f>
        <v>0.99688967445706511</v>
      </c>
      <c r="Q1814" s="33">
        <f ca="1">COUNTIF(L$4:L1814, "WIN")/I1814</f>
        <v>0.4721148536720044</v>
      </c>
    </row>
    <row r="1815" spans="9:17" x14ac:dyDescent="0.25">
      <c r="I1815" s="5">
        <v>1812</v>
      </c>
      <c r="J1815" s="9">
        <f t="shared" ca="1" si="142"/>
        <v>0.49931543098314235</v>
      </c>
      <c r="K1815" s="7" t="str">
        <f t="shared" ca="1" si="140"/>
        <v>BLACK</v>
      </c>
      <c r="L1815" s="7" t="str">
        <f t="shared" ca="1" si="141"/>
        <v>LOSE</v>
      </c>
      <c r="M1815" s="8">
        <f t="shared" ca="1" si="143"/>
        <v>-1</v>
      </c>
      <c r="N1815" s="8">
        <f t="shared" ca="1" si="144"/>
        <v>-102</v>
      </c>
      <c r="O1815" s="32">
        <f ca="1">SUM(M$4:M1815)/I1815</f>
        <v>-5.6291390728476824E-2</v>
      </c>
      <c r="P1815" s="47">
        <f ca="1">_xlfn.VAR.P(M$4:M1815)</f>
        <v>0.99683127932985394</v>
      </c>
      <c r="Q1815" s="33">
        <f ca="1">COUNTIF(L$4:L1815, "WIN")/I1815</f>
        <v>0.47185430463576161</v>
      </c>
    </row>
    <row r="1816" spans="9:17" x14ac:dyDescent="0.25">
      <c r="I1816" s="5">
        <v>1813</v>
      </c>
      <c r="J1816" s="9">
        <f t="shared" ca="1" si="142"/>
        <v>0.90070004573598217</v>
      </c>
      <c r="K1816" s="7" t="str">
        <f t="shared" ca="1" si="140"/>
        <v>BLACK</v>
      </c>
      <c r="L1816" s="7" t="str">
        <f t="shared" ca="1" si="141"/>
        <v>LOSE</v>
      </c>
      <c r="M1816" s="8">
        <f t="shared" ca="1" si="143"/>
        <v>-1</v>
      </c>
      <c r="N1816" s="8">
        <f t="shared" ca="1" si="144"/>
        <v>-103</v>
      </c>
      <c r="O1816" s="32">
        <f ca="1">SUM(M$4:M1816)/I1816</f>
        <v>-5.6811913954771101E-2</v>
      </c>
      <c r="P1816" s="47">
        <f ca="1">_xlfn.VAR.P(M$4:M1816)</f>
        <v>0.99677240643279563</v>
      </c>
      <c r="Q1816" s="33">
        <f ca="1">COUNTIF(L$4:L1816, "WIN")/I1816</f>
        <v>0.47159404302261443</v>
      </c>
    </row>
    <row r="1817" spans="9:17" x14ac:dyDescent="0.25">
      <c r="I1817" s="5">
        <v>1814</v>
      </c>
      <c r="J1817" s="9">
        <f t="shared" ca="1" si="142"/>
        <v>0.54247572807825262</v>
      </c>
      <c r="K1817" s="7" t="str">
        <f t="shared" ca="1" si="140"/>
        <v>BLACK</v>
      </c>
      <c r="L1817" s="7" t="str">
        <f t="shared" ca="1" si="141"/>
        <v>LOSE</v>
      </c>
      <c r="M1817" s="8">
        <f t="shared" ca="1" si="143"/>
        <v>-1</v>
      </c>
      <c r="N1817" s="8">
        <f t="shared" ca="1" si="144"/>
        <v>-104</v>
      </c>
      <c r="O1817" s="32">
        <f ca="1">SUM(M$4:M1817)/I1817</f>
        <v>-5.7331863285556783E-2</v>
      </c>
      <c r="P1817" s="47">
        <f ca="1">_xlfn.VAR.P(M$4:M1817)</f>
        <v>0.99671305745220617</v>
      </c>
      <c r="Q1817" s="33">
        <f ca="1">COUNTIF(L$4:L1817, "WIN")/I1817</f>
        <v>0.47133406835722164</v>
      </c>
    </row>
    <row r="1818" spans="9:17" x14ac:dyDescent="0.25">
      <c r="I1818" s="5">
        <v>1815</v>
      </c>
      <c r="J1818" s="9">
        <f t="shared" ca="1" si="142"/>
        <v>0.11223177066651047</v>
      </c>
      <c r="K1818" s="7" t="str">
        <f t="shared" ca="1" si="140"/>
        <v>RED</v>
      </c>
      <c r="L1818" s="7" t="str">
        <f t="shared" ca="1" si="141"/>
        <v>WIN</v>
      </c>
      <c r="M1818" s="8">
        <f t="shared" ca="1" si="143"/>
        <v>1</v>
      </c>
      <c r="N1818" s="8">
        <f t="shared" ca="1" si="144"/>
        <v>-103</v>
      </c>
      <c r="O1818" s="32">
        <f ca="1">SUM(M$4:M1818)/I1818</f>
        <v>-5.674931129476584E-2</v>
      </c>
      <c r="P1818" s="47">
        <f ca="1">_xlfn.VAR.P(M$4:M1818)</f>
        <v>0.99677951566756973</v>
      </c>
      <c r="Q1818" s="33">
        <f ca="1">COUNTIF(L$4:L1818, "WIN")/I1818</f>
        <v>0.4716253443526171</v>
      </c>
    </row>
    <row r="1819" spans="9:17" x14ac:dyDescent="0.25">
      <c r="I1819" s="5">
        <v>1816</v>
      </c>
      <c r="J1819" s="9">
        <f t="shared" ca="1" si="142"/>
        <v>9.8941610360081089E-2</v>
      </c>
      <c r="K1819" s="7" t="str">
        <f t="shared" ca="1" si="140"/>
        <v>RED</v>
      </c>
      <c r="L1819" s="7" t="str">
        <f t="shared" ca="1" si="141"/>
        <v>WIN</v>
      </c>
      <c r="M1819" s="8">
        <f t="shared" ca="1" si="143"/>
        <v>1</v>
      </c>
      <c r="N1819" s="8">
        <f t="shared" ca="1" si="144"/>
        <v>-102</v>
      </c>
      <c r="O1819" s="32">
        <f ca="1">SUM(M$4:M1819)/I1819</f>
        <v>-5.6167400881057268E-2</v>
      </c>
      <c r="P1819" s="47">
        <f ca="1">_xlfn.VAR.P(M$4:M1819)</f>
        <v>0.99684522307826662</v>
      </c>
      <c r="Q1819" s="33">
        <f ca="1">COUNTIF(L$4:L1819, "WIN")/I1819</f>
        <v>0.47191629955947134</v>
      </c>
    </row>
    <row r="1820" spans="9:17" x14ac:dyDescent="0.25">
      <c r="I1820" s="5">
        <v>1817</v>
      </c>
      <c r="J1820" s="9">
        <f t="shared" ca="1" si="142"/>
        <v>0.21531410858426336</v>
      </c>
      <c r="K1820" s="7" t="str">
        <f t="shared" ca="1" si="140"/>
        <v>RED</v>
      </c>
      <c r="L1820" s="7" t="str">
        <f t="shared" ca="1" si="141"/>
        <v>WIN</v>
      </c>
      <c r="M1820" s="8">
        <f t="shared" ca="1" si="143"/>
        <v>1</v>
      </c>
      <c r="N1820" s="8">
        <f t="shared" ca="1" si="144"/>
        <v>-101</v>
      </c>
      <c r="O1820" s="32">
        <f ca="1">SUM(M$4:M1820)/I1820</f>
        <v>-5.5586130985140342E-2</v>
      </c>
      <c r="P1820" s="47">
        <f ca="1">_xlfn.VAR.P(M$4:M1820)</f>
        <v>0.9969101820421028</v>
      </c>
      <c r="Q1820" s="33">
        <f ca="1">COUNTIF(L$4:L1820, "WIN")/I1820</f>
        <v>0.47220693450742984</v>
      </c>
    </row>
    <row r="1821" spans="9:17" x14ac:dyDescent="0.25">
      <c r="I1821" s="5">
        <v>1818</v>
      </c>
      <c r="J1821" s="9">
        <f t="shared" ca="1" si="142"/>
        <v>0.78241471075989222</v>
      </c>
      <c r="K1821" s="7" t="str">
        <f t="shared" ca="1" si="140"/>
        <v>BLACK</v>
      </c>
      <c r="L1821" s="7" t="str">
        <f t="shared" ca="1" si="141"/>
        <v>LOSE</v>
      </c>
      <c r="M1821" s="8">
        <f t="shared" ca="1" si="143"/>
        <v>-1</v>
      </c>
      <c r="N1821" s="8">
        <f t="shared" ca="1" si="144"/>
        <v>-102</v>
      </c>
      <c r="O1821" s="32">
        <f ca="1">SUM(M$4:M1821)/I1821</f>
        <v>-5.6105610561056105E-2</v>
      </c>
      <c r="P1821" s="47">
        <f ca="1">_xlfn.VAR.P(M$4:M1821)</f>
        <v>0.99685216046357106</v>
      </c>
      <c r="Q1821" s="33">
        <f ca="1">COUNTIF(L$4:L1821, "WIN")/I1821</f>
        <v>0.47194719471947194</v>
      </c>
    </row>
    <row r="1822" spans="9:17" x14ac:dyDescent="0.25">
      <c r="I1822" s="5">
        <v>1819</v>
      </c>
      <c r="J1822" s="9">
        <f t="shared" ca="1" si="142"/>
        <v>0.32687258256063478</v>
      </c>
      <c r="K1822" s="7" t="str">
        <f t="shared" ca="1" si="140"/>
        <v>RED</v>
      </c>
      <c r="L1822" s="7" t="str">
        <f t="shared" ca="1" si="141"/>
        <v>WIN</v>
      </c>
      <c r="M1822" s="8">
        <f t="shared" ca="1" si="143"/>
        <v>1</v>
      </c>
      <c r="N1822" s="8">
        <f t="shared" ca="1" si="144"/>
        <v>-101</v>
      </c>
      <c r="O1822" s="32">
        <f ca="1">SUM(M$4:M1822)/I1822</f>
        <v>-5.5525013743815285E-2</v>
      </c>
      <c r="P1822" s="47">
        <f ca="1">_xlfn.VAR.P(M$4:M1822)</f>
        <v>0.99691697284874914</v>
      </c>
      <c r="Q1822" s="33">
        <f ca="1">COUNTIF(L$4:L1822, "WIN")/I1822</f>
        <v>0.47223749312809238</v>
      </c>
    </row>
    <row r="1823" spans="9:17" x14ac:dyDescent="0.25">
      <c r="I1823" s="5">
        <v>1820</v>
      </c>
      <c r="J1823" s="9">
        <f t="shared" ca="1" si="142"/>
        <v>0.75108770081675436</v>
      </c>
      <c r="K1823" s="7" t="str">
        <f t="shared" ca="1" si="140"/>
        <v>BLACK</v>
      </c>
      <c r="L1823" s="7" t="str">
        <f t="shared" ca="1" si="141"/>
        <v>LOSE</v>
      </c>
      <c r="M1823" s="8">
        <f t="shared" ca="1" si="143"/>
        <v>-1</v>
      </c>
      <c r="N1823" s="8">
        <f t="shared" ca="1" si="144"/>
        <v>-102</v>
      </c>
      <c r="O1823" s="32">
        <f ca="1">SUM(M$4:M1823)/I1823</f>
        <v>-5.6043956043956046E-2</v>
      </c>
      <c r="P1823" s="47">
        <f ca="1">_xlfn.VAR.P(M$4:M1823)</f>
        <v>0.99685907499094317</v>
      </c>
      <c r="Q1823" s="33">
        <f ca="1">COUNTIF(L$4:L1823, "WIN")/I1823</f>
        <v>0.47197802197802197</v>
      </c>
    </row>
    <row r="1824" spans="9:17" x14ac:dyDescent="0.25">
      <c r="I1824" s="5">
        <v>1821</v>
      </c>
      <c r="J1824" s="9">
        <f t="shared" ca="1" si="142"/>
        <v>0.33657917715212271</v>
      </c>
      <c r="K1824" s="7" t="str">
        <f t="shared" ca="1" si="140"/>
        <v>RED</v>
      </c>
      <c r="L1824" s="7" t="str">
        <f t="shared" ca="1" si="141"/>
        <v>WIN</v>
      </c>
      <c r="M1824" s="8">
        <f t="shared" ca="1" si="143"/>
        <v>1</v>
      </c>
      <c r="N1824" s="8">
        <f t="shared" ca="1" si="144"/>
        <v>-101</v>
      </c>
      <c r="O1824" s="32">
        <f ca="1">SUM(M$4:M1824)/I1824</f>
        <v>-5.546403075233388E-2</v>
      </c>
      <c r="P1824" s="47">
        <f ca="1">_xlfn.VAR.P(M$4:M1824)</f>
        <v>0.99692374129270411</v>
      </c>
      <c r="Q1824" s="33">
        <f ca="1">COUNTIF(L$4:L1824, "WIN")/I1824</f>
        <v>0.47226798462383307</v>
      </c>
    </row>
    <row r="1825" spans="9:17" x14ac:dyDescent="0.25">
      <c r="I1825" s="5">
        <v>1822</v>
      </c>
      <c r="J1825" s="9">
        <f t="shared" ca="1" si="142"/>
        <v>0.9360021352702621</v>
      </c>
      <c r="K1825" s="7" t="str">
        <f t="shared" ca="1" si="140"/>
        <v>BLACK</v>
      </c>
      <c r="L1825" s="7" t="str">
        <f t="shared" ca="1" si="141"/>
        <v>LOSE</v>
      </c>
      <c r="M1825" s="8">
        <f t="shared" ca="1" si="143"/>
        <v>-1</v>
      </c>
      <c r="N1825" s="8">
        <f t="shared" ca="1" si="144"/>
        <v>-102</v>
      </c>
      <c r="O1825" s="32">
        <f ca="1">SUM(M$4:M1825)/I1825</f>
        <v>-5.598243688254665E-2</v>
      </c>
      <c r="P1825" s="47">
        <f ca="1">_xlfn.VAR.P(M$4:M1825)</f>
        <v>0.99686596676069172</v>
      </c>
      <c r="Q1825" s="33">
        <f ca="1">COUNTIF(L$4:L1825, "WIN")/I1825</f>
        <v>0.47200878155872666</v>
      </c>
    </row>
    <row r="1826" spans="9:17" x14ac:dyDescent="0.25">
      <c r="I1826" s="5">
        <v>1823</v>
      </c>
      <c r="J1826" s="9">
        <f t="shared" ca="1" si="142"/>
        <v>0.57244601420110142</v>
      </c>
      <c r="K1826" s="7" t="str">
        <f t="shared" ca="1" si="140"/>
        <v>BLACK</v>
      </c>
      <c r="L1826" s="7" t="str">
        <f t="shared" ca="1" si="141"/>
        <v>LOSE</v>
      </c>
      <c r="M1826" s="8">
        <f t="shared" ca="1" si="143"/>
        <v>-1</v>
      </c>
      <c r="N1826" s="8">
        <f t="shared" ca="1" si="144"/>
        <v>-103</v>
      </c>
      <c r="O1826" s="32">
        <f ca="1">SUM(M$4:M1826)/I1826</f>
        <v>-5.6500274273176082E-2</v>
      </c>
      <c r="P1826" s="47">
        <f ca="1">_xlfn.VAR.P(M$4:M1826)</f>
        <v>0.99680771900705589</v>
      </c>
      <c r="Q1826" s="33">
        <f ca="1">COUNTIF(L$4:L1826, "WIN")/I1826</f>
        <v>0.47174986286341197</v>
      </c>
    </row>
    <row r="1827" spans="9:17" x14ac:dyDescent="0.25">
      <c r="I1827" s="5">
        <v>1824</v>
      </c>
      <c r="J1827" s="9">
        <f t="shared" ca="1" si="142"/>
        <v>0.7956827378950927</v>
      </c>
      <c r="K1827" s="7" t="str">
        <f t="shared" ca="1" si="140"/>
        <v>BLACK</v>
      </c>
      <c r="L1827" s="7" t="str">
        <f t="shared" ca="1" si="141"/>
        <v>LOSE</v>
      </c>
      <c r="M1827" s="8">
        <f t="shared" ca="1" si="143"/>
        <v>-1</v>
      </c>
      <c r="N1827" s="8">
        <f t="shared" ca="1" si="144"/>
        <v>-104</v>
      </c>
      <c r="O1827" s="32">
        <f ca="1">SUM(M$4:M1827)/I1827</f>
        <v>-5.701754385964912E-2</v>
      </c>
      <c r="P1827" s="47">
        <f ca="1">_xlfn.VAR.P(M$4:M1827)</f>
        <v>0.99674899969221298</v>
      </c>
      <c r="Q1827" s="33">
        <f ca="1">COUNTIF(L$4:L1827, "WIN")/I1827</f>
        <v>0.47149122807017546</v>
      </c>
    </row>
    <row r="1828" spans="9:17" x14ac:dyDescent="0.25">
      <c r="I1828" s="5">
        <v>1825</v>
      </c>
      <c r="J1828" s="9">
        <f t="shared" ca="1" si="142"/>
        <v>0.2594951543029631</v>
      </c>
      <c r="K1828" s="7" t="str">
        <f t="shared" ca="1" si="140"/>
        <v>RED</v>
      </c>
      <c r="L1828" s="7" t="str">
        <f t="shared" ca="1" si="141"/>
        <v>WIN</v>
      </c>
      <c r="M1828" s="8">
        <f t="shared" ca="1" si="143"/>
        <v>1</v>
      </c>
      <c r="N1828" s="8">
        <f t="shared" ca="1" si="144"/>
        <v>-103</v>
      </c>
      <c r="O1828" s="32">
        <f ca="1">SUM(M$4:M1828)/I1828</f>
        <v>-5.6438356164383564E-2</v>
      </c>
      <c r="P1828" s="47">
        <f ca="1">_xlfn.VAR.P(M$4:M1828)</f>
        <v>0.99681471195346216</v>
      </c>
      <c r="Q1828" s="33">
        <f ca="1">COUNTIF(L$4:L1828, "WIN")/I1828</f>
        <v>0.47178082191780824</v>
      </c>
    </row>
    <row r="1829" spans="9:17" x14ac:dyDescent="0.25">
      <c r="I1829" s="5">
        <v>1826</v>
      </c>
      <c r="J1829" s="9">
        <f t="shared" ca="1" si="142"/>
        <v>0.99285769964986026</v>
      </c>
      <c r="K1829" s="7" t="str">
        <f t="shared" ca="1" si="140"/>
        <v>GREEN</v>
      </c>
      <c r="L1829" s="7" t="str">
        <f t="shared" ca="1" si="141"/>
        <v>LOSE</v>
      </c>
      <c r="M1829" s="8">
        <f t="shared" ca="1" si="143"/>
        <v>-1</v>
      </c>
      <c r="N1829" s="8">
        <f t="shared" ca="1" si="144"/>
        <v>-104</v>
      </c>
      <c r="O1829" s="32">
        <f ca="1">SUM(M$4:M1829)/I1829</f>
        <v>-5.6955093099671415E-2</v>
      </c>
      <c r="P1829" s="47">
        <f ca="1">_xlfn.VAR.P(M$4:M1829)</f>
        <v>0.9967561173700078</v>
      </c>
      <c r="Q1829" s="33">
        <f ca="1">COUNTIF(L$4:L1829, "WIN")/I1829</f>
        <v>0.4715224534501643</v>
      </c>
    </row>
    <row r="1830" spans="9:17" x14ac:dyDescent="0.25">
      <c r="I1830" s="5">
        <v>1827</v>
      </c>
      <c r="J1830" s="9">
        <f t="shared" ca="1" si="142"/>
        <v>0.86446274611040519</v>
      </c>
      <c r="K1830" s="7" t="str">
        <f t="shared" ca="1" si="140"/>
        <v>BLACK</v>
      </c>
      <c r="L1830" s="7" t="str">
        <f t="shared" ca="1" si="141"/>
        <v>LOSE</v>
      </c>
      <c r="M1830" s="8">
        <f t="shared" ca="1" si="143"/>
        <v>-1</v>
      </c>
      <c r="N1830" s="8">
        <f t="shared" ca="1" si="144"/>
        <v>-105</v>
      </c>
      <c r="O1830" s="32">
        <f ca="1">SUM(M$4:M1830)/I1830</f>
        <v>-5.7471264367816091E-2</v>
      </c>
      <c r="P1830" s="47">
        <f ca="1">_xlfn.VAR.P(M$4:M1830)</f>
        <v>0.9966970537719646</v>
      </c>
      <c r="Q1830" s="33">
        <f ca="1">COUNTIF(L$4:L1830, "WIN")/I1830</f>
        <v>0.47126436781609193</v>
      </c>
    </row>
    <row r="1831" spans="9:17" x14ac:dyDescent="0.25">
      <c r="I1831" s="5">
        <v>1828</v>
      </c>
      <c r="J1831" s="9">
        <f t="shared" ca="1" si="142"/>
        <v>0.62021651501219544</v>
      </c>
      <c r="K1831" s="7" t="str">
        <f t="shared" ca="1" si="140"/>
        <v>BLACK</v>
      </c>
      <c r="L1831" s="7" t="str">
        <f t="shared" ca="1" si="141"/>
        <v>LOSE</v>
      </c>
      <c r="M1831" s="8">
        <f t="shared" ca="1" si="143"/>
        <v>-1</v>
      </c>
      <c r="N1831" s="8">
        <f t="shared" ca="1" si="144"/>
        <v>-106</v>
      </c>
      <c r="O1831" s="32">
        <f ca="1">SUM(M$4:M1831)/I1831</f>
        <v>-5.798687089715536E-2</v>
      </c>
      <c r="P1831" s="47">
        <f ca="1">_xlfn.VAR.P(M$4:M1831)</f>
        <v>0.99663752280355666</v>
      </c>
      <c r="Q1831" s="33">
        <f ca="1">COUNTIF(L$4:L1831, "WIN")/I1831</f>
        <v>0.47100656455142231</v>
      </c>
    </row>
    <row r="1832" spans="9:17" x14ac:dyDescent="0.25">
      <c r="I1832" s="5">
        <v>1829</v>
      </c>
      <c r="J1832" s="9">
        <f t="shared" ca="1" si="142"/>
        <v>0.36578811435301128</v>
      </c>
      <c r="K1832" s="7" t="str">
        <f t="shared" ca="1" si="140"/>
        <v>RED</v>
      </c>
      <c r="L1832" s="7" t="str">
        <f t="shared" ca="1" si="141"/>
        <v>WIN</v>
      </c>
      <c r="M1832" s="8">
        <f t="shared" ca="1" si="143"/>
        <v>1</v>
      </c>
      <c r="N1832" s="8">
        <f t="shared" ca="1" si="144"/>
        <v>-105</v>
      </c>
      <c r="O1832" s="32">
        <f ca="1">SUM(M$4:M1832)/I1832</f>
        <v>-5.7408419901585565E-2</v>
      </c>
      <c r="P1832" s="47">
        <f ca="1">_xlfn.VAR.P(M$4:M1832)</f>
        <v>0.99670427332440326</v>
      </c>
      <c r="Q1832" s="33">
        <f ca="1">COUNTIF(L$4:L1832, "WIN")/I1832</f>
        <v>0.47129579004920724</v>
      </c>
    </row>
    <row r="1833" spans="9:17" x14ac:dyDescent="0.25">
      <c r="I1833" s="5">
        <v>1830</v>
      </c>
      <c r="J1833" s="9">
        <f t="shared" ca="1" si="142"/>
        <v>0.97813381836689328</v>
      </c>
      <c r="K1833" s="7" t="str">
        <f t="shared" ca="1" si="140"/>
        <v>GREEN</v>
      </c>
      <c r="L1833" s="7" t="str">
        <f t="shared" ca="1" si="141"/>
        <v>LOSE</v>
      </c>
      <c r="M1833" s="8">
        <f t="shared" ca="1" si="143"/>
        <v>-1</v>
      </c>
      <c r="N1833" s="8">
        <f t="shared" ca="1" si="144"/>
        <v>-106</v>
      </c>
      <c r="O1833" s="32">
        <f ca="1">SUM(M$4:M1833)/I1833</f>
        <v>-5.7923497267759562E-2</v>
      </c>
      <c r="P1833" s="47">
        <f ca="1">_xlfn.VAR.P(M$4:M1833)</f>
        <v>0.9966448684642718</v>
      </c>
      <c r="Q1833" s="33">
        <f ca="1">COUNTIF(L$4:L1833, "WIN")/I1833</f>
        <v>0.47103825136612021</v>
      </c>
    </row>
    <row r="1834" spans="9:17" x14ac:dyDescent="0.25">
      <c r="I1834" s="5">
        <v>1831</v>
      </c>
      <c r="J1834" s="9">
        <f t="shared" ca="1" si="142"/>
        <v>0.80589763175489781</v>
      </c>
      <c r="K1834" s="7" t="str">
        <f t="shared" ca="1" si="140"/>
        <v>BLACK</v>
      </c>
      <c r="L1834" s="7" t="str">
        <f t="shared" ca="1" si="141"/>
        <v>LOSE</v>
      </c>
      <c r="M1834" s="8">
        <f t="shared" ca="1" si="143"/>
        <v>-1</v>
      </c>
      <c r="N1834" s="8">
        <f t="shared" ca="1" si="144"/>
        <v>-107</v>
      </c>
      <c r="O1834" s="32">
        <f ca="1">SUM(M$4:M1834)/I1834</f>
        <v>-5.8438012015292189E-2</v>
      </c>
      <c r="P1834" s="47">
        <f ca="1">_xlfn.VAR.P(M$4:M1834)</f>
        <v>0.99658499875170059</v>
      </c>
      <c r="Q1834" s="33">
        <f ca="1">COUNTIF(L$4:L1834, "WIN")/I1834</f>
        <v>0.4707809939923539</v>
      </c>
    </row>
    <row r="1835" spans="9:17" x14ac:dyDescent="0.25">
      <c r="I1835" s="5">
        <v>1832</v>
      </c>
      <c r="J1835" s="9">
        <f t="shared" ca="1" si="142"/>
        <v>0.74318710551641554</v>
      </c>
      <c r="K1835" s="7" t="str">
        <f t="shared" ca="1" si="140"/>
        <v>BLACK</v>
      </c>
      <c r="L1835" s="7" t="str">
        <f t="shared" ca="1" si="141"/>
        <v>LOSE</v>
      </c>
      <c r="M1835" s="8">
        <f t="shared" ca="1" si="143"/>
        <v>-1</v>
      </c>
      <c r="N1835" s="8">
        <f t="shared" ca="1" si="144"/>
        <v>-108</v>
      </c>
      <c r="O1835" s="32">
        <f ca="1">SUM(M$4:M1835)/I1835</f>
        <v>-5.8951965065502182E-2</v>
      </c>
      <c r="P1835" s="47">
        <f ca="1">_xlfn.VAR.P(M$4:M1835)</f>
        <v>0.99652466581491583</v>
      </c>
      <c r="Q1835" s="33">
        <f ca="1">COUNTIF(L$4:L1835, "WIN")/I1835</f>
        <v>0.47052401746724892</v>
      </c>
    </row>
    <row r="1836" spans="9:17" x14ac:dyDescent="0.25">
      <c r="I1836" s="5">
        <v>1833</v>
      </c>
      <c r="J1836" s="9">
        <f t="shared" ca="1" si="142"/>
        <v>0.26385489935621742</v>
      </c>
      <c r="K1836" s="7" t="str">
        <f t="shared" ca="1" si="140"/>
        <v>RED</v>
      </c>
      <c r="L1836" s="7" t="str">
        <f t="shared" ca="1" si="141"/>
        <v>WIN</v>
      </c>
      <c r="M1836" s="8">
        <f t="shared" ca="1" si="143"/>
        <v>1</v>
      </c>
      <c r="N1836" s="8">
        <f t="shared" ca="1" si="144"/>
        <v>-107</v>
      </c>
      <c r="O1836" s="32">
        <f ca="1">SUM(M$4:M1836)/I1836</f>
        <v>-5.8374249863611567E-2</v>
      </c>
      <c r="P1836" s="47">
        <f ca="1">_xlfn.VAR.P(M$4:M1836)</f>
        <v>0.99659244695286064</v>
      </c>
      <c r="Q1836" s="33">
        <f ca="1">COUNTIF(L$4:L1836, "WIN")/I1836</f>
        <v>0.47081287506819419</v>
      </c>
    </row>
    <row r="1837" spans="9:17" x14ac:dyDescent="0.25">
      <c r="I1837" s="5">
        <v>1834</v>
      </c>
      <c r="J1837" s="9">
        <f t="shared" ca="1" si="142"/>
        <v>0.73642107420020086</v>
      </c>
      <c r="K1837" s="7" t="str">
        <f t="shared" ca="1" si="140"/>
        <v>BLACK</v>
      </c>
      <c r="L1837" s="7" t="str">
        <f t="shared" ca="1" si="141"/>
        <v>LOSE</v>
      </c>
      <c r="M1837" s="8">
        <f t="shared" ca="1" si="143"/>
        <v>-1</v>
      </c>
      <c r="N1837" s="8">
        <f t="shared" ca="1" si="144"/>
        <v>-108</v>
      </c>
      <c r="O1837" s="32">
        <f ca="1">SUM(M$4:M1837)/I1837</f>
        <v>-5.8887677208287893E-2</v>
      </c>
      <c r="P1837" s="47">
        <f ca="1">_xlfn.VAR.P(M$4:M1837)</f>
        <v>0.99653224147301245</v>
      </c>
      <c r="Q1837" s="33">
        <f ca="1">COUNTIF(L$4:L1837, "WIN")/I1837</f>
        <v>0.47055616139585604</v>
      </c>
    </row>
    <row r="1838" spans="9:17" x14ac:dyDescent="0.25">
      <c r="I1838" s="5">
        <v>1835</v>
      </c>
      <c r="J1838" s="9">
        <f t="shared" ca="1" si="142"/>
        <v>0.87492875751974786</v>
      </c>
      <c r="K1838" s="7" t="str">
        <f t="shared" ca="1" si="140"/>
        <v>BLACK</v>
      </c>
      <c r="L1838" s="7" t="str">
        <f t="shared" ca="1" si="141"/>
        <v>LOSE</v>
      </c>
      <c r="M1838" s="8">
        <f t="shared" ca="1" si="143"/>
        <v>-1</v>
      </c>
      <c r="N1838" s="8">
        <f t="shared" ca="1" si="144"/>
        <v>-109</v>
      </c>
      <c r="O1838" s="32">
        <f ca="1">SUM(M$4:M1838)/I1838</f>
        <v>-5.9400544959128068E-2</v>
      </c>
      <c r="P1838" s="47">
        <f ca="1">_xlfn.VAR.P(M$4:M1838)</f>
        <v>0.99647157525855856</v>
      </c>
      <c r="Q1838" s="33">
        <f ca="1">COUNTIF(L$4:L1838, "WIN")/I1838</f>
        <v>0.47029972752043597</v>
      </c>
    </row>
    <row r="1839" spans="9:17" x14ac:dyDescent="0.25">
      <c r="I1839" s="5">
        <v>1836</v>
      </c>
      <c r="J1839" s="9">
        <f t="shared" ca="1" si="142"/>
        <v>0.52844980411560938</v>
      </c>
      <c r="K1839" s="7" t="str">
        <f t="shared" ca="1" si="140"/>
        <v>BLACK</v>
      </c>
      <c r="L1839" s="7" t="str">
        <f t="shared" ca="1" si="141"/>
        <v>LOSE</v>
      </c>
      <c r="M1839" s="8">
        <f t="shared" ca="1" si="143"/>
        <v>-1</v>
      </c>
      <c r="N1839" s="8">
        <f t="shared" ca="1" si="144"/>
        <v>-110</v>
      </c>
      <c r="O1839" s="32">
        <f ca="1">SUM(M$4:M1839)/I1839</f>
        <v>-5.9912854030501089E-2</v>
      </c>
      <c r="P1839" s="47">
        <f ca="1">_xlfn.VAR.P(M$4:M1839)</f>
        <v>0.99641044992191985</v>
      </c>
      <c r="Q1839" s="33">
        <f ca="1">COUNTIF(L$4:L1839, "WIN")/I1839</f>
        <v>0.47004357298474947</v>
      </c>
    </row>
    <row r="1840" spans="9:17" x14ac:dyDescent="0.25">
      <c r="I1840" s="5">
        <v>1837</v>
      </c>
      <c r="J1840" s="9">
        <f t="shared" ca="1" si="142"/>
        <v>0.84934131324711681</v>
      </c>
      <c r="K1840" s="7" t="str">
        <f t="shared" ca="1" si="140"/>
        <v>BLACK</v>
      </c>
      <c r="L1840" s="7" t="str">
        <f t="shared" ca="1" si="141"/>
        <v>LOSE</v>
      </c>
      <c r="M1840" s="8">
        <f t="shared" ca="1" si="143"/>
        <v>-1</v>
      </c>
      <c r="N1840" s="8">
        <f t="shared" ca="1" si="144"/>
        <v>-111</v>
      </c>
      <c r="O1840" s="32">
        <f ca="1">SUM(M$4:M1840)/I1840</f>
        <v>-6.0424605334784977E-2</v>
      </c>
      <c r="P1840" s="47">
        <f ca="1">_xlfn.VAR.P(M$4:M1840)</f>
        <v>0.99634886707013548</v>
      </c>
      <c r="Q1840" s="33">
        <f ca="1">COUNTIF(L$4:L1840, "WIN")/I1840</f>
        <v>0.4697876973326075</v>
      </c>
    </row>
    <row r="1841" spans="9:17" x14ac:dyDescent="0.25">
      <c r="I1841" s="5">
        <v>1838</v>
      </c>
      <c r="J1841" s="9">
        <f t="shared" ca="1" si="142"/>
        <v>0.73599488680688474</v>
      </c>
      <c r="K1841" s="7" t="str">
        <f t="shared" ca="1" si="140"/>
        <v>BLACK</v>
      </c>
      <c r="L1841" s="7" t="str">
        <f t="shared" ca="1" si="141"/>
        <v>LOSE</v>
      </c>
      <c r="M1841" s="8">
        <f t="shared" ca="1" si="143"/>
        <v>-1</v>
      </c>
      <c r="N1841" s="8">
        <f t="shared" ca="1" si="144"/>
        <v>-112</v>
      </c>
      <c r="O1841" s="32">
        <f ca="1">SUM(M$4:M1841)/I1841</f>
        <v>-6.0935799782372145E-2</v>
      </c>
      <c r="P1841" s="47">
        <f ca="1">_xlfn.VAR.P(M$4:M1841)</f>
        <v>0.99628682830488269</v>
      </c>
      <c r="Q1841" s="33">
        <f ca="1">COUNTIF(L$4:L1841, "WIN")/I1841</f>
        <v>0.46953210010881391</v>
      </c>
    </row>
    <row r="1842" spans="9:17" x14ac:dyDescent="0.25">
      <c r="I1842" s="5">
        <v>1839</v>
      </c>
      <c r="J1842" s="9">
        <f t="shared" ca="1" si="142"/>
        <v>0.25558684839282808</v>
      </c>
      <c r="K1842" s="7" t="str">
        <f t="shared" ca="1" si="140"/>
        <v>RED</v>
      </c>
      <c r="L1842" s="7" t="str">
        <f t="shared" ca="1" si="141"/>
        <v>WIN</v>
      </c>
      <c r="M1842" s="8">
        <f t="shared" ca="1" si="143"/>
        <v>1</v>
      </c>
      <c r="N1842" s="8">
        <f t="shared" ca="1" si="144"/>
        <v>-111</v>
      </c>
      <c r="O1842" s="32">
        <f ca="1">SUM(M$4:M1842)/I1842</f>
        <v>-6.0358890701468187E-2</v>
      </c>
      <c r="P1842" s="47">
        <f ca="1">_xlfn.VAR.P(M$4:M1842)</f>
        <v>0.99635680431328821</v>
      </c>
      <c r="Q1842" s="33">
        <f ca="1">COUNTIF(L$4:L1842, "WIN")/I1842</f>
        <v>0.46982055464926592</v>
      </c>
    </row>
    <row r="1843" spans="9:17" x14ac:dyDescent="0.25">
      <c r="I1843" s="5">
        <v>1840</v>
      </c>
      <c r="J1843" s="9">
        <f t="shared" ca="1" si="142"/>
        <v>0.88177910196664311</v>
      </c>
      <c r="K1843" s="7" t="str">
        <f t="shared" ca="1" si="140"/>
        <v>BLACK</v>
      </c>
      <c r="L1843" s="7" t="str">
        <f t="shared" ca="1" si="141"/>
        <v>LOSE</v>
      </c>
      <c r="M1843" s="8">
        <f t="shared" ca="1" si="143"/>
        <v>-1</v>
      </c>
      <c r="N1843" s="8">
        <f t="shared" ca="1" si="144"/>
        <v>-112</v>
      </c>
      <c r="O1843" s="32">
        <f ca="1">SUM(M$4:M1843)/I1843</f>
        <v>-6.0869565217391307E-2</v>
      </c>
      <c r="P1843" s="47">
        <f ca="1">_xlfn.VAR.P(M$4:M1843)</f>
        <v>0.99629489603024579</v>
      </c>
      <c r="Q1843" s="33">
        <f ca="1">COUNTIF(L$4:L1843, "WIN")/I1843</f>
        <v>0.46956521739130436</v>
      </c>
    </row>
    <row r="1844" spans="9:17" x14ac:dyDescent="0.25">
      <c r="I1844" s="5">
        <v>1841</v>
      </c>
      <c r="J1844" s="9">
        <f t="shared" ca="1" si="142"/>
        <v>0.53449772052896383</v>
      </c>
      <c r="K1844" s="7" t="str">
        <f t="shared" ca="1" si="140"/>
        <v>BLACK</v>
      </c>
      <c r="L1844" s="7" t="str">
        <f t="shared" ca="1" si="141"/>
        <v>LOSE</v>
      </c>
      <c r="M1844" s="8">
        <f t="shared" ca="1" si="143"/>
        <v>-1</v>
      </c>
      <c r="N1844" s="8">
        <f t="shared" ca="1" si="144"/>
        <v>-113</v>
      </c>
      <c r="O1844" s="32">
        <f ca="1">SUM(M$4:M1844)/I1844</f>
        <v>-6.1379684953829443E-2</v>
      </c>
      <c r="P1844" s="47">
        <f ca="1">_xlfn.VAR.P(M$4:M1844)</f>
        <v>0.99623253427496861</v>
      </c>
      <c r="Q1844" s="33">
        <f ca="1">COUNTIF(L$4:L1844, "WIN")/I1844</f>
        <v>0.4693101575230853</v>
      </c>
    </row>
    <row r="1845" spans="9:17" x14ac:dyDescent="0.25">
      <c r="I1845" s="5">
        <v>1842</v>
      </c>
      <c r="J1845" s="9">
        <f t="shared" ca="1" si="142"/>
        <v>0.67800695030393998</v>
      </c>
      <c r="K1845" s="7" t="str">
        <f t="shared" ca="1" si="140"/>
        <v>BLACK</v>
      </c>
      <c r="L1845" s="7" t="str">
        <f t="shared" ca="1" si="141"/>
        <v>LOSE</v>
      </c>
      <c r="M1845" s="8">
        <f t="shared" ca="1" si="143"/>
        <v>-1</v>
      </c>
      <c r="N1845" s="8">
        <f t="shared" ca="1" si="144"/>
        <v>-114</v>
      </c>
      <c r="O1845" s="32">
        <f ca="1">SUM(M$4:M1845)/I1845</f>
        <v>-6.1889250814332247E-2</v>
      </c>
      <c r="P1845" s="47">
        <f ca="1">_xlfn.VAR.P(M$4:M1845)</f>
        <v>0.99616972063364062</v>
      </c>
      <c r="Q1845" s="33">
        <f ca="1">COUNTIF(L$4:L1845, "WIN")/I1845</f>
        <v>0.46905537459283386</v>
      </c>
    </row>
    <row r="1846" spans="9:17" x14ac:dyDescent="0.25">
      <c r="I1846" s="5">
        <v>1843</v>
      </c>
      <c r="J1846" s="9">
        <f t="shared" ca="1" si="142"/>
        <v>0.26740308159366877</v>
      </c>
      <c r="K1846" s="7" t="str">
        <f t="shared" ca="1" si="140"/>
        <v>RED</v>
      </c>
      <c r="L1846" s="7" t="str">
        <f t="shared" ca="1" si="141"/>
        <v>WIN</v>
      </c>
      <c r="M1846" s="8">
        <f t="shared" ca="1" si="143"/>
        <v>1</v>
      </c>
      <c r="N1846" s="8">
        <f t="shared" ca="1" si="144"/>
        <v>-113</v>
      </c>
      <c r="O1846" s="32">
        <f ca="1">SUM(M$4:M1846)/I1846</f>
        <v>-6.1313076505697235E-2</v>
      </c>
      <c r="P1846" s="47">
        <f ca="1">_xlfn.VAR.P(M$4:M1846)</f>
        <v>0.99624070664940656</v>
      </c>
      <c r="Q1846" s="33">
        <f ca="1">COUNTIF(L$4:L1846, "WIN")/I1846</f>
        <v>0.46934346174715136</v>
      </c>
    </row>
    <row r="1847" spans="9:17" x14ac:dyDescent="0.25">
      <c r="I1847" s="5">
        <v>1844</v>
      </c>
      <c r="J1847" s="9">
        <f t="shared" ca="1" si="142"/>
        <v>0.8449026071763821</v>
      </c>
      <c r="K1847" s="7" t="str">
        <f t="shared" ca="1" si="140"/>
        <v>BLACK</v>
      </c>
      <c r="L1847" s="7" t="str">
        <f t="shared" ca="1" si="141"/>
        <v>LOSE</v>
      </c>
      <c r="M1847" s="8">
        <f t="shared" ca="1" si="143"/>
        <v>-1</v>
      </c>
      <c r="N1847" s="8">
        <f t="shared" ca="1" si="144"/>
        <v>-114</v>
      </c>
      <c r="O1847" s="32">
        <f ca="1">SUM(M$4:M1847)/I1847</f>
        <v>-6.1822125813449022E-2</v>
      </c>
      <c r="P1847" s="47">
        <f ca="1">_xlfn.VAR.P(M$4:M1847)</f>
        <v>0.99617802475990613</v>
      </c>
      <c r="Q1847" s="33">
        <f ca="1">COUNTIF(L$4:L1847, "WIN")/I1847</f>
        <v>0.46908893709327548</v>
      </c>
    </row>
    <row r="1848" spans="9:17" x14ac:dyDescent="0.25">
      <c r="I1848" s="5">
        <v>1845</v>
      </c>
      <c r="J1848" s="9">
        <f t="shared" ca="1" si="142"/>
        <v>0.10028944783825289</v>
      </c>
      <c r="K1848" s="7" t="str">
        <f t="shared" ca="1" si="140"/>
        <v>RED</v>
      </c>
      <c r="L1848" s="7" t="str">
        <f t="shared" ca="1" si="141"/>
        <v>WIN</v>
      </c>
      <c r="M1848" s="8">
        <f t="shared" ca="1" si="143"/>
        <v>1</v>
      </c>
      <c r="N1848" s="8">
        <f t="shared" ca="1" si="144"/>
        <v>-113</v>
      </c>
      <c r="O1848" s="32">
        <f ca="1">SUM(M$4:M1848)/I1848</f>
        <v>-6.1246612466124659E-2</v>
      </c>
      <c r="P1848" s="47">
        <f ca="1">_xlfn.VAR.P(M$4:M1848)</f>
        <v>0.99624885246142436</v>
      </c>
      <c r="Q1848" s="33">
        <f ca="1">COUNTIF(L$4:L1848, "WIN")/I1848</f>
        <v>0.46937669376693769</v>
      </c>
    </row>
    <row r="1849" spans="9:17" x14ac:dyDescent="0.25">
      <c r="I1849" s="5">
        <v>1846</v>
      </c>
      <c r="J1849" s="9">
        <f t="shared" ca="1" si="142"/>
        <v>0.83720173411676568</v>
      </c>
      <c r="K1849" s="7" t="str">
        <f t="shared" ca="1" si="140"/>
        <v>BLACK</v>
      </c>
      <c r="L1849" s="7" t="str">
        <f t="shared" ca="1" si="141"/>
        <v>LOSE</v>
      </c>
      <c r="M1849" s="8">
        <f t="shared" ca="1" si="143"/>
        <v>-1</v>
      </c>
      <c r="N1849" s="8">
        <f t="shared" ca="1" si="144"/>
        <v>-114</v>
      </c>
      <c r="O1849" s="32">
        <f ca="1">SUM(M$4:M1849)/I1849</f>
        <v>-6.1755146262188518E-2</v>
      </c>
      <c r="P1849" s="47">
        <f ca="1">_xlfn.VAR.P(M$4:M1849)</f>
        <v>0.99618630191013569</v>
      </c>
      <c r="Q1849" s="33">
        <f ca="1">COUNTIF(L$4:L1849, "WIN")/I1849</f>
        <v>0.46912242686890576</v>
      </c>
    </row>
    <row r="1850" spans="9:17" x14ac:dyDescent="0.25">
      <c r="I1850" s="5">
        <v>1847</v>
      </c>
      <c r="J1850" s="9">
        <f t="shared" ca="1" si="142"/>
        <v>0.34693233615418428</v>
      </c>
      <c r="K1850" s="7" t="str">
        <f t="shared" ca="1" si="140"/>
        <v>RED</v>
      </c>
      <c r="L1850" s="7" t="str">
        <f t="shared" ca="1" si="141"/>
        <v>WIN</v>
      </c>
      <c r="M1850" s="8">
        <f t="shared" ca="1" si="143"/>
        <v>1</v>
      </c>
      <c r="N1850" s="8">
        <f t="shared" ca="1" si="144"/>
        <v>-113</v>
      </c>
      <c r="O1850" s="32">
        <f ca="1">SUM(M$4:M1850)/I1850</f>
        <v>-6.1180292365998916E-2</v>
      </c>
      <c r="P1850" s="47">
        <f ca="1">_xlfn.VAR.P(M$4:M1850)</f>
        <v>0.99625697182601092</v>
      </c>
      <c r="Q1850" s="33">
        <f ca="1">COUNTIF(L$4:L1850, "WIN")/I1850</f>
        <v>0.46940985381700057</v>
      </c>
    </row>
    <row r="1851" spans="9:17" x14ac:dyDescent="0.25">
      <c r="I1851" s="5">
        <v>1848</v>
      </c>
      <c r="J1851" s="9">
        <f t="shared" ca="1" si="142"/>
        <v>0.52160462654202899</v>
      </c>
      <c r="K1851" s="7" t="str">
        <f t="shared" ca="1" si="140"/>
        <v>BLACK</v>
      </c>
      <c r="L1851" s="7" t="str">
        <f t="shared" ca="1" si="141"/>
        <v>LOSE</v>
      </c>
      <c r="M1851" s="8">
        <f t="shared" ca="1" si="143"/>
        <v>-1</v>
      </c>
      <c r="N1851" s="8">
        <f t="shared" ca="1" si="144"/>
        <v>-114</v>
      </c>
      <c r="O1851" s="32">
        <f ca="1">SUM(M$4:M1851)/I1851</f>
        <v>-6.1688311688311688E-2</v>
      </c>
      <c r="P1851" s="47">
        <f ca="1">_xlfn.VAR.P(M$4:M1851)</f>
        <v>0.99619455220104569</v>
      </c>
      <c r="Q1851" s="33">
        <f ca="1">COUNTIF(L$4:L1851, "WIN")/I1851</f>
        <v>0.46915584415584416</v>
      </c>
    </row>
    <row r="1852" spans="9:17" x14ac:dyDescent="0.25">
      <c r="I1852" s="5">
        <v>1849</v>
      </c>
      <c r="J1852" s="9">
        <f t="shared" ca="1" si="142"/>
        <v>0.40579775727370249</v>
      </c>
      <c r="K1852" s="7" t="str">
        <f t="shared" ca="1" si="140"/>
        <v>RED</v>
      </c>
      <c r="L1852" s="7" t="str">
        <f t="shared" ca="1" si="141"/>
        <v>WIN</v>
      </c>
      <c r="M1852" s="8">
        <f t="shared" ca="1" si="143"/>
        <v>1</v>
      </c>
      <c r="N1852" s="8">
        <f t="shared" ca="1" si="144"/>
        <v>-113</v>
      </c>
      <c r="O1852" s="32">
        <f ca="1">SUM(M$4:M1852)/I1852</f>
        <v>-6.1114115738236885E-2</v>
      </c>
      <c r="P1852" s="47">
        <f ca="1">_xlfn.VAR.P(M$4:M1852)</f>
        <v>0.99626506485753341</v>
      </c>
      <c r="Q1852" s="33">
        <f ca="1">COUNTIF(L$4:L1852, "WIN")/I1852</f>
        <v>0.46944294213088156</v>
      </c>
    </row>
    <row r="1853" spans="9:17" x14ac:dyDescent="0.25">
      <c r="I1853" s="5">
        <v>1850</v>
      </c>
      <c r="J1853" s="9">
        <f t="shared" ca="1" si="142"/>
        <v>0.92121624465296015</v>
      </c>
      <c r="K1853" s="7" t="str">
        <f t="shared" ca="1" si="140"/>
        <v>BLACK</v>
      </c>
      <c r="L1853" s="7" t="str">
        <f t="shared" ca="1" si="141"/>
        <v>LOSE</v>
      </c>
      <c r="M1853" s="8">
        <f t="shared" ca="1" si="143"/>
        <v>-1</v>
      </c>
      <c r="N1853" s="8">
        <f t="shared" ca="1" si="144"/>
        <v>-114</v>
      </c>
      <c r="O1853" s="32">
        <f ca="1">SUM(M$4:M1853)/I1853</f>
        <v>-6.1621621621621624E-2</v>
      </c>
      <c r="P1853" s="47">
        <f ca="1">_xlfn.VAR.P(M$4:M1853)</f>
        <v>0.99620277574872174</v>
      </c>
      <c r="Q1853" s="33">
        <f ca="1">COUNTIF(L$4:L1853, "WIN")/I1853</f>
        <v>0.46918918918918917</v>
      </c>
    </row>
    <row r="1854" spans="9:17" x14ac:dyDescent="0.25">
      <c r="I1854" s="5">
        <v>1851</v>
      </c>
      <c r="J1854" s="9">
        <f t="shared" ca="1" si="142"/>
        <v>0.64438649041058016</v>
      </c>
      <c r="K1854" s="7" t="str">
        <f t="shared" ca="1" si="140"/>
        <v>BLACK</v>
      </c>
      <c r="L1854" s="7" t="str">
        <f t="shared" ca="1" si="141"/>
        <v>LOSE</v>
      </c>
      <c r="M1854" s="8">
        <f t="shared" ca="1" si="143"/>
        <v>-1</v>
      </c>
      <c r="N1854" s="8">
        <f t="shared" ca="1" si="144"/>
        <v>-115</v>
      </c>
      <c r="O1854" s="32">
        <f ca="1">SUM(M$4:M1854)/I1854</f>
        <v>-6.2128579146407348E-2</v>
      </c>
      <c r="P1854" s="47">
        <f ca="1">_xlfn.VAR.P(M$4:M1854)</f>
        <v>0.9961400396532486</v>
      </c>
      <c r="Q1854" s="33">
        <f ca="1">COUNTIF(L$4:L1854, "WIN")/I1854</f>
        <v>0.46893571042679633</v>
      </c>
    </row>
    <row r="1855" spans="9:17" x14ac:dyDescent="0.25">
      <c r="I1855" s="5">
        <v>1852</v>
      </c>
      <c r="J1855" s="9">
        <f t="shared" ca="1" si="142"/>
        <v>0.39980573083894544</v>
      </c>
      <c r="K1855" s="7" t="str">
        <f t="shared" ca="1" si="140"/>
        <v>RED</v>
      </c>
      <c r="L1855" s="7" t="str">
        <f t="shared" ca="1" si="141"/>
        <v>WIN</v>
      </c>
      <c r="M1855" s="8">
        <f t="shared" ca="1" si="143"/>
        <v>1</v>
      </c>
      <c r="N1855" s="8">
        <f t="shared" ca="1" si="144"/>
        <v>-114</v>
      </c>
      <c r="O1855" s="32">
        <f ca="1">SUM(M$4:M1855)/I1855</f>
        <v>-6.1555075593952485E-2</v>
      </c>
      <c r="P1855" s="47">
        <f ca="1">_xlfn.VAR.P(M$4:M1855)</f>
        <v>0.9962109726686228</v>
      </c>
      <c r="Q1855" s="33">
        <f ca="1">COUNTIF(L$4:L1855, "WIN")/I1855</f>
        <v>0.46922246220302377</v>
      </c>
    </row>
    <row r="1856" spans="9:17" x14ac:dyDescent="0.25">
      <c r="I1856" s="5">
        <v>1853</v>
      </c>
      <c r="J1856" s="9">
        <f t="shared" ca="1" si="142"/>
        <v>0.32674091848972897</v>
      </c>
      <c r="K1856" s="7" t="str">
        <f t="shared" ca="1" si="140"/>
        <v>RED</v>
      </c>
      <c r="L1856" s="7" t="str">
        <f t="shared" ca="1" si="141"/>
        <v>WIN</v>
      </c>
      <c r="M1856" s="8">
        <f t="shared" ca="1" si="143"/>
        <v>1</v>
      </c>
      <c r="N1856" s="8">
        <f t="shared" ca="1" si="144"/>
        <v>-113</v>
      </c>
      <c r="O1856" s="32">
        <f ca="1">SUM(M$4:M1856)/I1856</f>
        <v>-6.0982191041554237E-2</v>
      </c>
      <c r="P1856" s="47">
        <f ca="1">_xlfn.VAR.P(M$4:M1856)</f>
        <v>0.99628117237577141</v>
      </c>
      <c r="Q1856" s="33">
        <f ca="1">COUNTIF(L$4:L1856, "WIN")/I1856</f>
        <v>0.46950890447922289</v>
      </c>
    </row>
    <row r="1857" spans="9:17" x14ac:dyDescent="0.25">
      <c r="I1857" s="5">
        <v>1854</v>
      </c>
      <c r="J1857" s="9">
        <f t="shared" ca="1" si="142"/>
        <v>0.22660298702459258</v>
      </c>
      <c r="K1857" s="7" t="str">
        <f t="shared" ca="1" si="140"/>
        <v>RED</v>
      </c>
      <c r="L1857" s="7" t="str">
        <f t="shared" ca="1" si="141"/>
        <v>WIN</v>
      </c>
      <c r="M1857" s="8">
        <f t="shared" ca="1" si="143"/>
        <v>1</v>
      </c>
      <c r="N1857" s="8">
        <f t="shared" ca="1" si="144"/>
        <v>-112</v>
      </c>
      <c r="O1857" s="32">
        <f ca="1">SUM(M$4:M1857)/I1857</f>
        <v>-6.0409924487594392E-2</v>
      </c>
      <c r="P1857" s="47">
        <f ca="1">_xlfn.VAR.P(M$4:M1857)</f>
        <v>0.99635064102340309</v>
      </c>
      <c r="Q1857" s="33">
        <f ca="1">COUNTIF(L$4:L1857, "WIN")/I1857</f>
        <v>0.46979503775620279</v>
      </c>
    </row>
    <row r="1858" spans="9:17" x14ac:dyDescent="0.25">
      <c r="I1858" s="5">
        <v>1855</v>
      </c>
      <c r="J1858" s="9">
        <f t="shared" ca="1" si="142"/>
        <v>0.2397286556209054</v>
      </c>
      <c r="K1858" s="7" t="str">
        <f t="shared" ca="1" si="140"/>
        <v>RED</v>
      </c>
      <c r="L1858" s="7" t="str">
        <f t="shared" ca="1" si="141"/>
        <v>WIN</v>
      </c>
      <c r="M1858" s="8">
        <f t="shared" ca="1" si="143"/>
        <v>1</v>
      </c>
      <c r="N1858" s="8">
        <f t="shared" ca="1" si="144"/>
        <v>-111</v>
      </c>
      <c r="O1858" s="32">
        <f ca="1">SUM(M$4:M1858)/I1858</f>
        <v>-5.9838274932614552E-2</v>
      </c>
      <c r="P1858" s="47">
        <f ca="1">_xlfn.VAR.P(M$4:M1858)</f>
        <v>0.99641938085308879</v>
      </c>
      <c r="Q1858" s="33">
        <f ca="1">COUNTIF(L$4:L1858, "WIN")/I1858</f>
        <v>0.47008086253369274</v>
      </c>
    </row>
    <row r="1859" spans="9:17" x14ac:dyDescent="0.25">
      <c r="I1859" s="5">
        <v>1856</v>
      </c>
      <c r="J1859" s="9">
        <f t="shared" ca="1" si="142"/>
        <v>0.58721109464070564</v>
      </c>
      <c r="K1859" s="7" t="str">
        <f t="shared" ca="1" si="140"/>
        <v>BLACK</v>
      </c>
      <c r="L1859" s="7" t="str">
        <f t="shared" ca="1" si="141"/>
        <v>LOSE</v>
      </c>
      <c r="M1859" s="8">
        <f t="shared" ca="1" si="143"/>
        <v>-1</v>
      </c>
      <c r="N1859" s="8">
        <f t="shared" ca="1" si="144"/>
        <v>-112</v>
      </c>
      <c r="O1859" s="32">
        <f ca="1">SUM(M$4:M1859)/I1859</f>
        <v>-6.0344827586206899E-2</v>
      </c>
      <c r="P1859" s="47">
        <f ca="1">_xlfn.VAR.P(M$4:M1859)</f>
        <v>0.99635850178359098</v>
      </c>
      <c r="Q1859" s="33">
        <f ca="1">COUNTIF(L$4:L1859, "WIN")/I1859</f>
        <v>0.46982758620689657</v>
      </c>
    </row>
    <row r="1860" spans="9:17" x14ac:dyDescent="0.25">
      <c r="I1860" s="5">
        <v>1857</v>
      </c>
      <c r="J1860" s="9">
        <f t="shared" ca="1" si="142"/>
        <v>0.55042835709462612</v>
      </c>
      <c r="K1860" s="7" t="str">
        <f t="shared" ref="K1860:K1923" ca="1" si="145">IF($J1860 &gt;= $D$7, "GREEN", IF($J1860 &gt;= $D$6, "BLACK", "RED"))</f>
        <v>BLACK</v>
      </c>
      <c r="L1860" s="7" t="str">
        <f t="shared" ref="L1860:L1923" ca="1" si="146">IF($K1860 = "RED", "WIN", "LOSE")</f>
        <v>LOSE</v>
      </c>
      <c r="M1860" s="8">
        <f t="shared" ca="1" si="143"/>
        <v>-1</v>
      </c>
      <c r="N1860" s="8">
        <f t="shared" ca="1" si="144"/>
        <v>-113</v>
      </c>
      <c r="O1860" s="32">
        <f ca="1">SUM(M$4:M1860)/I1860</f>
        <v>-6.0850834679590737E-2</v>
      </c>
      <c r="P1860" s="47">
        <f ca="1">_xlfn.VAR.P(M$4:M1860)</f>
        <v>0.99629717591879707</v>
      </c>
      <c r="Q1860" s="33">
        <f ca="1">COUNTIF(L$4:L1860, "WIN")/I1860</f>
        <v>0.46957458266020463</v>
      </c>
    </row>
    <row r="1861" spans="9:17" x14ac:dyDescent="0.25">
      <c r="I1861" s="5">
        <v>1858</v>
      </c>
      <c r="J1861" s="9">
        <f t="shared" ca="1" si="142"/>
        <v>0.95025572867088826</v>
      </c>
      <c r="K1861" s="7" t="str">
        <f t="shared" ca="1" si="145"/>
        <v>BLACK</v>
      </c>
      <c r="L1861" s="7" t="str">
        <f t="shared" ca="1" si="146"/>
        <v>LOSE</v>
      </c>
      <c r="M1861" s="8">
        <f t="shared" ca="1" si="143"/>
        <v>-1</v>
      </c>
      <c r="N1861" s="8">
        <f t="shared" ca="1" si="144"/>
        <v>-114</v>
      </c>
      <c r="O1861" s="32">
        <f ca="1">SUM(M$4:M1861)/I1861</f>
        <v>-6.1356297093649086E-2</v>
      </c>
      <c r="P1861" s="47">
        <f ca="1">_xlfn.VAR.P(M$4:M1861)</f>
        <v>0.99623540480695583</v>
      </c>
      <c r="Q1861" s="33">
        <f ca="1">COUNTIF(L$4:L1861, "WIN")/I1861</f>
        <v>0.46932185145317545</v>
      </c>
    </row>
    <row r="1862" spans="9:17" x14ac:dyDescent="0.25">
      <c r="I1862" s="5">
        <v>1859</v>
      </c>
      <c r="J1862" s="9">
        <f t="shared" ref="J1862:J1925" ca="1" si="147">RAND()</f>
        <v>0.30677096656285152</v>
      </c>
      <c r="K1862" s="7" t="str">
        <f t="shared" ca="1" si="145"/>
        <v>RED</v>
      </c>
      <c r="L1862" s="7" t="str">
        <f t="shared" ca="1" si="146"/>
        <v>WIN</v>
      </c>
      <c r="M1862" s="8">
        <f t="shared" ref="M1862:M1925" ca="1" si="148">IF($L1862 = "WIN", 1, -1)</f>
        <v>1</v>
      </c>
      <c r="N1862" s="8">
        <f t="shared" ref="N1862:N1925" ca="1" si="149">N1861+M1862</f>
        <v>-113</v>
      </c>
      <c r="O1862" s="32">
        <f ca="1">SUM(M$4:M1862)/I1862</f>
        <v>-6.0785368477676169E-2</v>
      </c>
      <c r="P1862" s="47">
        <f ca="1">_xlfn.VAR.P(M$4:M1862)</f>
        <v>0.99630513897903317</v>
      </c>
      <c r="Q1862" s="33">
        <f ca="1">COUNTIF(L$4:L1862, "WIN")/I1862</f>
        <v>0.46960731576116194</v>
      </c>
    </row>
    <row r="1863" spans="9:17" x14ac:dyDescent="0.25">
      <c r="I1863" s="5">
        <v>1860</v>
      </c>
      <c r="J1863" s="9">
        <f t="shared" ca="1" si="147"/>
        <v>0.51264496370999013</v>
      </c>
      <c r="K1863" s="7" t="str">
        <f t="shared" ca="1" si="145"/>
        <v>BLACK</v>
      </c>
      <c r="L1863" s="7" t="str">
        <f t="shared" ca="1" si="146"/>
        <v>LOSE</v>
      </c>
      <c r="M1863" s="8">
        <f t="shared" ca="1" si="148"/>
        <v>-1</v>
      </c>
      <c r="N1863" s="8">
        <f t="shared" ca="1" si="149"/>
        <v>-114</v>
      </c>
      <c r="O1863" s="32">
        <f ca="1">SUM(M$4:M1863)/I1863</f>
        <v>-6.1290322580645158E-2</v>
      </c>
      <c r="P1863" s="47">
        <f ca="1">_xlfn.VAR.P(M$4:M1863)</f>
        <v>0.9962434963579605</v>
      </c>
      <c r="Q1863" s="33">
        <f ca="1">COUNTIF(L$4:L1863, "WIN")/I1863</f>
        <v>0.46935483870967742</v>
      </c>
    </row>
    <row r="1864" spans="9:17" x14ac:dyDescent="0.25">
      <c r="I1864" s="5">
        <v>1861</v>
      </c>
      <c r="J1864" s="9">
        <f t="shared" ca="1" si="147"/>
        <v>0.5768707420952035</v>
      </c>
      <c r="K1864" s="7" t="str">
        <f t="shared" ca="1" si="145"/>
        <v>BLACK</v>
      </c>
      <c r="L1864" s="7" t="str">
        <f t="shared" ca="1" si="146"/>
        <v>LOSE</v>
      </c>
      <c r="M1864" s="8">
        <f t="shared" ca="1" si="148"/>
        <v>-1</v>
      </c>
      <c r="N1864" s="8">
        <f t="shared" ca="1" si="149"/>
        <v>-115</v>
      </c>
      <c r="O1864" s="32">
        <f ca="1">SUM(M$4:M1864)/I1864</f>
        <v>-6.1794734013970981E-2</v>
      </c>
      <c r="P1864" s="47">
        <f ca="1">_xlfn.VAR.P(M$4:M1864)</f>
        <v>0.9961814108481426</v>
      </c>
      <c r="Q1864" s="33">
        <f ca="1">COUNTIF(L$4:L1864, "WIN")/I1864</f>
        <v>0.46910263299301452</v>
      </c>
    </row>
    <row r="1865" spans="9:17" x14ac:dyDescent="0.25">
      <c r="I1865" s="5">
        <v>1862</v>
      </c>
      <c r="J1865" s="9">
        <f t="shared" ca="1" si="147"/>
        <v>0.67734824052173215</v>
      </c>
      <c r="K1865" s="7" t="str">
        <f t="shared" ca="1" si="145"/>
        <v>BLACK</v>
      </c>
      <c r="L1865" s="7" t="str">
        <f t="shared" ca="1" si="146"/>
        <v>LOSE</v>
      </c>
      <c r="M1865" s="8">
        <f t="shared" ca="1" si="148"/>
        <v>-1</v>
      </c>
      <c r="N1865" s="8">
        <f t="shared" ca="1" si="149"/>
        <v>-116</v>
      </c>
      <c r="O1865" s="32">
        <f ca="1">SUM(M$4:M1865)/I1865</f>
        <v>-6.2298603651987111E-2</v>
      </c>
      <c r="P1865" s="47">
        <f ca="1">_xlfn.VAR.P(M$4:M1865)</f>
        <v>0.99611888398301263</v>
      </c>
      <c r="Q1865" s="33">
        <f ca="1">COUNTIF(L$4:L1865, "WIN")/I1865</f>
        <v>0.46885069817400643</v>
      </c>
    </row>
    <row r="1866" spans="9:17" x14ac:dyDescent="0.25">
      <c r="I1866" s="5">
        <v>1863</v>
      </c>
      <c r="J1866" s="9">
        <f t="shared" ca="1" si="147"/>
        <v>0.36393157138642263</v>
      </c>
      <c r="K1866" s="7" t="str">
        <f t="shared" ca="1" si="145"/>
        <v>RED</v>
      </c>
      <c r="L1866" s="7" t="str">
        <f t="shared" ca="1" si="146"/>
        <v>WIN</v>
      </c>
      <c r="M1866" s="8">
        <f t="shared" ca="1" si="148"/>
        <v>1</v>
      </c>
      <c r="N1866" s="8">
        <f t="shared" ca="1" si="149"/>
        <v>-115</v>
      </c>
      <c r="O1866" s="32">
        <f ca="1">SUM(M$4:M1866)/I1866</f>
        <v>-6.1728395061728392E-2</v>
      </c>
      <c r="P1866" s="47">
        <f ca="1">_xlfn.VAR.P(M$4:M1866)</f>
        <v>0.99618960524310318</v>
      </c>
      <c r="Q1866" s="33">
        <f ca="1">COUNTIF(L$4:L1866, "WIN")/I1866</f>
        <v>0.46913580246913578</v>
      </c>
    </row>
    <row r="1867" spans="9:17" x14ac:dyDescent="0.25">
      <c r="I1867" s="5">
        <v>1864</v>
      </c>
      <c r="J1867" s="9">
        <f t="shared" ca="1" si="147"/>
        <v>0.92457757659898476</v>
      </c>
      <c r="K1867" s="7" t="str">
        <f t="shared" ca="1" si="145"/>
        <v>BLACK</v>
      </c>
      <c r="L1867" s="7" t="str">
        <f t="shared" ca="1" si="146"/>
        <v>LOSE</v>
      </c>
      <c r="M1867" s="8">
        <f t="shared" ca="1" si="148"/>
        <v>-1</v>
      </c>
      <c r="N1867" s="8">
        <f t="shared" ca="1" si="149"/>
        <v>-116</v>
      </c>
      <c r="O1867" s="32">
        <f ca="1">SUM(M$4:M1867)/I1867</f>
        <v>-6.2231759656652362E-2</v>
      </c>
      <c r="P1867" s="47">
        <f ca="1">_xlfn.VAR.P(M$4:M1867)</f>
        <v>0.99612720809003663</v>
      </c>
      <c r="Q1867" s="33">
        <f ca="1">COUNTIF(L$4:L1867, "WIN")/I1867</f>
        <v>0.4688841201716738</v>
      </c>
    </row>
    <row r="1868" spans="9:17" x14ac:dyDescent="0.25">
      <c r="I1868" s="5">
        <v>1865</v>
      </c>
      <c r="J1868" s="9">
        <f t="shared" ca="1" si="147"/>
        <v>0.78031470184782414</v>
      </c>
      <c r="K1868" s="7" t="str">
        <f t="shared" ca="1" si="145"/>
        <v>BLACK</v>
      </c>
      <c r="L1868" s="7" t="str">
        <f t="shared" ca="1" si="146"/>
        <v>LOSE</v>
      </c>
      <c r="M1868" s="8">
        <f t="shared" ca="1" si="148"/>
        <v>-1</v>
      </c>
      <c r="N1868" s="8">
        <f t="shared" ca="1" si="149"/>
        <v>-117</v>
      </c>
      <c r="O1868" s="32">
        <f ca="1">SUM(M$4:M1868)/I1868</f>
        <v>-6.2734584450402142E-2</v>
      </c>
      <c r="P1868" s="47">
        <f ca="1">_xlfn.VAR.P(M$4:M1868)</f>
        <v>0.99606437191383534</v>
      </c>
      <c r="Q1868" s="33">
        <f ca="1">COUNTIF(L$4:L1868, "WIN")/I1868</f>
        <v>0.46863270777479893</v>
      </c>
    </row>
    <row r="1869" spans="9:17" x14ac:dyDescent="0.25">
      <c r="I1869" s="5">
        <v>1866</v>
      </c>
      <c r="J1869" s="9">
        <f t="shared" ca="1" si="147"/>
        <v>0.51038006597892394</v>
      </c>
      <c r="K1869" s="7" t="str">
        <f t="shared" ca="1" si="145"/>
        <v>BLACK</v>
      </c>
      <c r="L1869" s="7" t="str">
        <f t="shared" ca="1" si="146"/>
        <v>LOSE</v>
      </c>
      <c r="M1869" s="8">
        <f t="shared" ca="1" si="148"/>
        <v>-1</v>
      </c>
      <c r="N1869" s="8">
        <f t="shared" ca="1" si="149"/>
        <v>-118</v>
      </c>
      <c r="O1869" s="32">
        <f ca="1">SUM(M$4:M1869)/I1869</f>
        <v>-6.3236870310825297E-2</v>
      </c>
      <c r="P1869" s="47">
        <f ca="1">_xlfn.VAR.P(M$4:M1869)</f>
        <v>0.99600109823329186</v>
      </c>
      <c r="Q1869" s="33">
        <f ca="1">COUNTIF(L$4:L1869, "WIN")/I1869</f>
        <v>0.46838156484458737</v>
      </c>
    </row>
    <row r="1870" spans="9:17" x14ac:dyDescent="0.25">
      <c r="I1870" s="5">
        <v>1867</v>
      </c>
      <c r="J1870" s="9">
        <f t="shared" ca="1" si="147"/>
        <v>0.62213627996428822</v>
      </c>
      <c r="K1870" s="7" t="str">
        <f t="shared" ca="1" si="145"/>
        <v>BLACK</v>
      </c>
      <c r="L1870" s="7" t="str">
        <f t="shared" ca="1" si="146"/>
        <v>LOSE</v>
      </c>
      <c r="M1870" s="8">
        <f t="shared" ca="1" si="148"/>
        <v>-1</v>
      </c>
      <c r="N1870" s="8">
        <f t="shared" ca="1" si="149"/>
        <v>-119</v>
      </c>
      <c r="O1870" s="32">
        <f ca="1">SUM(M$4:M1870)/I1870</f>
        <v>-6.3738618103910016E-2</v>
      </c>
      <c r="P1870" s="47">
        <f ca="1">_xlfn.VAR.P(M$4:M1870)</f>
        <v>0.99593738856220393</v>
      </c>
      <c r="Q1870" s="33">
        <f ca="1">COUNTIF(L$4:L1870, "WIN")/I1870</f>
        <v>0.46813069094804499</v>
      </c>
    </row>
    <row r="1871" spans="9:17" x14ac:dyDescent="0.25">
      <c r="I1871" s="5">
        <v>1868</v>
      </c>
      <c r="J1871" s="9">
        <f t="shared" ca="1" si="147"/>
        <v>0.88648007245659077</v>
      </c>
      <c r="K1871" s="7" t="str">
        <f t="shared" ca="1" si="145"/>
        <v>BLACK</v>
      </c>
      <c r="L1871" s="7" t="str">
        <f t="shared" ca="1" si="146"/>
        <v>LOSE</v>
      </c>
      <c r="M1871" s="8">
        <f t="shared" ca="1" si="148"/>
        <v>-1</v>
      </c>
      <c r="N1871" s="8">
        <f t="shared" ca="1" si="149"/>
        <v>-120</v>
      </c>
      <c r="O1871" s="32">
        <f ca="1">SUM(M$4:M1871)/I1871</f>
        <v>-6.4239828693790149E-2</v>
      </c>
      <c r="P1871" s="47">
        <f ca="1">_xlfn.VAR.P(M$4:M1871)</f>
        <v>0.99587324440939251</v>
      </c>
      <c r="Q1871" s="33">
        <f ca="1">COUNTIF(L$4:L1871, "WIN")/I1871</f>
        <v>0.4678800856531049</v>
      </c>
    </row>
    <row r="1872" spans="9:17" x14ac:dyDescent="0.25">
      <c r="I1872" s="5">
        <v>1869</v>
      </c>
      <c r="J1872" s="9">
        <f t="shared" ca="1" si="147"/>
        <v>0.17388553963874609</v>
      </c>
      <c r="K1872" s="7" t="str">
        <f t="shared" ca="1" si="145"/>
        <v>RED</v>
      </c>
      <c r="L1872" s="7" t="str">
        <f t="shared" ca="1" si="146"/>
        <v>WIN</v>
      </c>
      <c r="M1872" s="8">
        <f t="shared" ca="1" si="148"/>
        <v>1</v>
      </c>
      <c r="N1872" s="8">
        <f t="shared" ca="1" si="149"/>
        <v>-119</v>
      </c>
      <c r="O1872" s="32">
        <f ca="1">SUM(M$4:M1872)/I1872</f>
        <v>-6.3670411985018729E-2</v>
      </c>
      <c r="P1872" s="47">
        <f ca="1">_xlfn.VAR.P(M$4:M1872)</f>
        <v>0.99594607863765794</v>
      </c>
      <c r="Q1872" s="33">
        <f ca="1">COUNTIF(L$4:L1872, "WIN")/I1872</f>
        <v>0.46816479400749061</v>
      </c>
    </row>
    <row r="1873" spans="9:17" x14ac:dyDescent="0.25">
      <c r="I1873" s="5">
        <v>1870</v>
      </c>
      <c r="J1873" s="9">
        <f t="shared" ca="1" si="147"/>
        <v>0.93677468578968204</v>
      </c>
      <c r="K1873" s="7" t="str">
        <f t="shared" ca="1" si="145"/>
        <v>BLACK</v>
      </c>
      <c r="L1873" s="7" t="str">
        <f t="shared" ca="1" si="146"/>
        <v>LOSE</v>
      </c>
      <c r="M1873" s="8">
        <f t="shared" ca="1" si="148"/>
        <v>-1</v>
      </c>
      <c r="N1873" s="8">
        <f t="shared" ca="1" si="149"/>
        <v>-120</v>
      </c>
      <c r="O1873" s="32">
        <f ca="1">SUM(M$4:M1873)/I1873</f>
        <v>-6.4171122994652413E-2</v>
      </c>
      <c r="P1873" s="47">
        <f ca="1">_xlfn.VAR.P(M$4:M1873)</f>
        <v>0.99588206697360515</v>
      </c>
      <c r="Q1873" s="33">
        <f ca="1">COUNTIF(L$4:L1873, "WIN")/I1873</f>
        <v>0.46791443850267378</v>
      </c>
    </row>
    <row r="1874" spans="9:17" x14ac:dyDescent="0.25">
      <c r="I1874" s="5">
        <v>1871</v>
      </c>
      <c r="J1874" s="9">
        <f t="shared" ca="1" si="147"/>
        <v>0.39526341410307442</v>
      </c>
      <c r="K1874" s="7" t="str">
        <f t="shared" ca="1" si="145"/>
        <v>RED</v>
      </c>
      <c r="L1874" s="7" t="str">
        <f t="shared" ca="1" si="146"/>
        <v>WIN</v>
      </c>
      <c r="M1874" s="8">
        <f t="shared" ca="1" si="148"/>
        <v>1</v>
      </c>
      <c r="N1874" s="8">
        <f t="shared" ca="1" si="149"/>
        <v>-119</v>
      </c>
      <c r="O1874" s="32">
        <f ca="1">SUM(M$4:M1874)/I1874</f>
        <v>-6.3602351683591657E-2</v>
      </c>
      <c r="P1874" s="47">
        <f ca="1">_xlfn.VAR.P(M$4:M1874)</f>
        <v>0.99595474086031677</v>
      </c>
      <c r="Q1874" s="33">
        <f ca="1">COUNTIF(L$4:L1874, "WIN")/I1874</f>
        <v>0.46819882415820419</v>
      </c>
    </row>
    <row r="1875" spans="9:17" x14ac:dyDescent="0.25">
      <c r="I1875" s="5">
        <v>1872</v>
      </c>
      <c r="J1875" s="9">
        <f t="shared" ca="1" si="147"/>
        <v>0.51096323296654023</v>
      </c>
      <c r="K1875" s="7" t="str">
        <f t="shared" ca="1" si="145"/>
        <v>BLACK</v>
      </c>
      <c r="L1875" s="7" t="str">
        <f t="shared" ca="1" si="146"/>
        <v>LOSE</v>
      </c>
      <c r="M1875" s="8">
        <f t="shared" ca="1" si="148"/>
        <v>-1</v>
      </c>
      <c r="N1875" s="8">
        <f t="shared" ca="1" si="149"/>
        <v>-120</v>
      </c>
      <c r="O1875" s="32">
        <f ca="1">SUM(M$4:M1875)/I1875</f>
        <v>-6.4102564102564097E-2</v>
      </c>
      <c r="P1875" s="47">
        <f ca="1">_xlfn.VAR.P(M$4:M1875)</f>
        <v>0.99589086127547666</v>
      </c>
      <c r="Q1875" s="33">
        <f ca="1">COUNTIF(L$4:L1875, "WIN")/I1875</f>
        <v>0.46794871794871795</v>
      </c>
    </row>
    <row r="1876" spans="9:17" x14ac:dyDescent="0.25">
      <c r="I1876" s="5">
        <v>1873</v>
      </c>
      <c r="J1876" s="9">
        <f t="shared" ca="1" si="147"/>
        <v>0.84069561792636627</v>
      </c>
      <c r="K1876" s="7" t="str">
        <f t="shared" ca="1" si="145"/>
        <v>BLACK</v>
      </c>
      <c r="L1876" s="7" t="str">
        <f t="shared" ca="1" si="146"/>
        <v>LOSE</v>
      </c>
      <c r="M1876" s="8">
        <f t="shared" ca="1" si="148"/>
        <v>-1</v>
      </c>
      <c r="N1876" s="8">
        <f t="shared" ca="1" si="149"/>
        <v>-121</v>
      </c>
      <c r="O1876" s="32">
        <f ca="1">SUM(M$4:M1876)/I1876</f>
        <v>-6.4602242391884682E-2</v>
      </c>
      <c r="P1876" s="47">
        <f ca="1">_xlfn.VAR.P(M$4:M1876)</f>
        <v>0.9958265502779402</v>
      </c>
      <c r="Q1876" s="33">
        <f ca="1">COUNTIF(L$4:L1876, "WIN")/I1876</f>
        <v>0.46769887880405764</v>
      </c>
    </row>
    <row r="1877" spans="9:17" x14ac:dyDescent="0.25">
      <c r="I1877" s="5">
        <v>1874</v>
      </c>
      <c r="J1877" s="9">
        <f t="shared" ca="1" si="147"/>
        <v>0.91328958087807144</v>
      </c>
      <c r="K1877" s="7" t="str">
        <f t="shared" ca="1" si="145"/>
        <v>BLACK</v>
      </c>
      <c r="L1877" s="7" t="str">
        <f t="shared" ca="1" si="146"/>
        <v>LOSE</v>
      </c>
      <c r="M1877" s="8">
        <f t="shared" ca="1" si="148"/>
        <v>-1</v>
      </c>
      <c r="N1877" s="8">
        <f t="shared" ca="1" si="149"/>
        <v>-122</v>
      </c>
      <c r="O1877" s="32">
        <f ca="1">SUM(M$4:M1877)/I1877</f>
        <v>-6.5101387406616862E-2</v>
      </c>
      <c r="P1877" s="47">
        <f ca="1">_xlfn.VAR.P(M$4:M1877)</f>
        <v>0.99576180935773362</v>
      </c>
      <c r="Q1877" s="33">
        <f ca="1">COUNTIF(L$4:L1877, "WIN")/I1877</f>
        <v>0.46744930629669157</v>
      </c>
    </row>
    <row r="1878" spans="9:17" x14ac:dyDescent="0.25">
      <c r="I1878" s="5">
        <v>1875</v>
      </c>
      <c r="J1878" s="9">
        <f t="shared" ca="1" si="147"/>
        <v>0.4913980854669795</v>
      </c>
      <c r="K1878" s="7" t="str">
        <f t="shared" ca="1" si="145"/>
        <v>BLACK</v>
      </c>
      <c r="L1878" s="7" t="str">
        <f t="shared" ca="1" si="146"/>
        <v>LOSE</v>
      </c>
      <c r="M1878" s="8">
        <f t="shared" ca="1" si="148"/>
        <v>-1</v>
      </c>
      <c r="N1878" s="8">
        <f t="shared" ca="1" si="149"/>
        <v>-123</v>
      </c>
      <c r="O1878" s="32">
        <f ca="1">SUM(M$4:M1878)/I1878</f>
        <v>-6.5600000000000006E-2</v>
      </c>
      <c r="P1878" s="47">
        <f ca="1">_xlfn.VAR.P(M$4:M1878)</f>
        <v>0.99569664000000002</v>
      </c>
      <c r="Q1878" s="33">
        <f ca="1">COUNTIF(L$4:L1878, "WIN")/I1878</f>
        <v>0.4672</v>
      </c>
    </row>
    <row r="1879" spans="9:17" x14ac:dyDescent="0.25">
      <c r="I1879" s="5">
        <v>1876</v>
      </c>
      <c r="J1879" s="9">
        <f t="shared" ca="1" si="147"/>
        <v>0.92322877787991209</v>
      </c>
      <c r="K1879" s="7" t="str">
        <f t="shared" ca="1" si="145"/>
        <v>BLACK</v>
      </c>
      <c r="L1879" s="7" t="str">
        <f t="shared" ca="1" si="146"/>
        <v>LOSE</v>
      </c>
      <c r="M1879" s="8">
        <f t="shared" ca="1" si="148"/>
        <v>-1</v>
      </c>
      <c r="N1879" s="8">
        <f t="shared" ca="1" si="149"/>
        <v>-124</v>
      </c>
      <c r="O1879" s="32">
        <f ca="1">SUM(M$4:M1879)/I1879</f>
        <v>-6.6098081023454158E-2</v>
      </c>
      <c r="P1879" s="47">
        <f ca="1">_xlfn.VAR.P(M$4:M1879)</f>
        <v>0.99563104368501687</v>
      </c>
      <c r="Q1879" s="33">
        <f ca="1">COUNTIF(L$4:L1879, "WIN")/I1879</f>
        <v>0.46695095948827292</v>
      </c>
    </row>
    <row r="1880" spans="9:17" x14ac:dyDescent="0.25">
      <c r="I1880" s="5">
        <v>1877</v>
      </c>
      <c r="J1880" s="9">
        <f t="shared" ca="1" si="147"/>
        <v>0.89321294793566164</v>
      </c>
      <c r="K1880" s="7" t="str">
        <f t="shared" ca="1" si="145"/>
        <v>BLACK</v>
      </c>
      <c r="L1880" s="7" t="str">
        <f t="shared" ca="1" si="146"/>
        <v>LOSE</v>
      </c>
      <c r="M1880" s="8">
        <f t="shared" ca="1" si="148"/>
        <v>-1</v>
      </c>
      <c r="N1880" s="8">
        <f t="shared" ca="1" si="149"/>
        <v>-125</v>
      </c>
      <c r="O1880" s="32">
        <f ca="1">SUM(M$4:M1880)/I1880</f>
        <v>-6.659563132658497E-2</v>
      </c>
      <c r="P1880" s="47">
        <f ca="1">_xlfn.VAR.P(M$4:M1880)</f>
        <v>0.99556502188821361</v>
      </c>
      <c r="Q1880" s="33">
        <f ca="1">COUNTIF(L$4:L1880, "WIN")/I1880</f>
        <v>0.46670218433670752</v>
      </c>
    </row>
    <row r="1881" spans="9:17" x14ac:dyDescent="0.25">
      <c r="I1881" s="5">
        <v>1878</v>
      </c>
      <c r="J1881" s="9">
        <f t="shared" ca="1" si="147"/>
        <v>0.37181094506919554</v>
      </c>
      <c r="K1881" s="7" t="str">
        <f t="shared" ca="1" si="145"/>
        <v>RED</v>
      </c>
      <c r="L1881" s="7" t="str">
        <f t="shared" ca="1" si="146"/>
        <v>WIN</v>
      </c>
      <c r="M1881" s="8">
        <f t="shared" ca="1" si="148"/>
        <v>1</v>
      </c>
      <c r="N1881" s="8">
        <f t="shared" ca="1" si="149"/>
        <v>-124</v>
      </c>
      <c r="O1881" s="32">
        <f ca="1">SUM(M$4:M1881)/I1881</f>
        <v>-6.6027689030883921E-2</v>
      </c>
      <c r="P1881" s="47">
        <f ca="1">_xlfn.VAR.P(M$4:M1881)</f>
        <v>0.99564034428124093</v>
      </c>
      <c r="Q1881" s="33">
        <f ca="1">COUNTIF(L$4:L1881, "WIN")/I1881</f>
        <v>0.46698615548455802</v>
      </c>
    </row>
    <row r="1882" spans="9:17" x14ac:dyDescent="0.25">
      <c r="I1882" s="5">
        <v>1879</v>
      </c>
      <c r="J1882" s="9">
        <f t="shared" ca="1" si="147"/>
        <v>0.77936233306755687</v>
      </c>
      <c r="K1882" s="7" t="str">
        <f t="shared" ca="1" si="145"/>
        <v>BLACK</v>
      </c>
      <c r="L1882" s="7" t="str">
        <f t="shared" ca="1" si="146"/>
        <v>LOSE</v>
      </c>
      <c r="M1882" s="8">
        <f t="shared" ca="1" si="148"/>
        <v>-1</v>
      </c>
      <c r="N1882" s="8">
        <f t="shared" ca="1" si="149"/>
        <v>-125</v>
      </c>
      <c r="O1882" s="32">
        <f ca="1">SUM(M$4:M1882)/I1882</f>
        <v>-6.6524747205960619E-2</v>
      </c>
      <c r="P1882" s="47">
        <f ca="1">_xlfn.VAR.P(M$4:M1882)</f>
        <v>0.99557445800918298</v>
      </c>
      <c r="Q1882" s="33">
        <f ca="1">COUNTIF(L$4:L1882, "WIN")/I1882</f>
        <v>0.46673762639701971</v>
      </c>
    </row>
    <row r="1883" spans="9:17" x14ac:dyDescent="0.25">
      <c r="I1883" s="5">
        <v>1880</v>
      </c>
      <c r="J1883" s="9">
        <f t="shared" ca="1" si="147"/>
        <v>0.82196860931956006</v>
      </c>
      <c r="K1883" s="7" t="str">
        <f t="shared" ca="1" si="145"/>
        <v>BLACK</v>
      </c>
      <c r="L1883" s="7" t="str">
        <f t="shared" ca="1" si="146"/>
        <v>LOSE</v>
      </c>
      <c r="M1883" s="8">
        <f t="shared" ca="1" si="148"/>
        <v>-1</v>
      </c>
      <c r="N1883" s="8">
        <f t="shared" ca="1" si="149"/>
        <v>-126</v>
      </c>
      <c r="O1883" s="32">
        <f ca="1">SUM(M$4:M1883)/I1883</f>
        <v>-6.702127659574468E-2</v>
      </c>
      <c r="P1883" s="47">
        <f ca="1">_xlfn.VAR.P(M$4:M1883)</f>
        <v>0.99550814848347668</v>
      </c>
      <c r="Q1883" s="33">
        <f ca="1">COUNTIF(L$4:L1883, "WIN")/I1883</f>
        <v>0.46648936170212768</v>
      </c>
    </row>
    <row r="1884" spans="9:17" x14ac:dyDescent="0.25">
      <c r="I1884" s="5">
        <v>1881</v>
      </c>
      <c r="J1884" s="9">
        <f t="shared" ca="1" si="147"/>
        <v>0.18036735806929394</v>
      </c>
      <c r="K1884" s="7" t="str">
        <f t="shared" ca="1" si="145"/>
        <v>RED</v>
      </c>
      <c r="L1884" s="7" t="str">
        <f t="shared" ca="1" si="146"/>
        <v>WIN</v>
      </c>
      <c r="M1884" s="8">
        <f t="shared" ca="1" si="148"/>
        <v>1</v>
      </c>
      <c r="N1884" s="8">
        <f t="shared" ca="1" si="149"/>
        <v>-125</v>
      </c>
      <c r="O1884" s="32">
        <f ca="1">SUM(M$4:M1884)/I1884</f>
        <v>-6.6454013822434876E-2</v>
      </c>
      <c r="P1884" s="47">
        <f ca="1">_xlfn.VAR.P(M$4:M1884)</f>
        <v>0.99558386404688759</v>
      </c>
      <c r="Q1884" s="33">
        <f ca="1">COUNTIF(L$4:L1884, "WIN")/I1884</f>
        <v>0.46677299308878256</v>
      </c>
    </row>
    <row r="1885" spans="9:17" x14ac:dyDescent="0.25">
      <c r="I1885" s="5">
        <v>1882</v>
      </c>
      <c r="J1885" s="9">
        <f t="shared" ca="1" si="147"/>
        <v>0.2515680381965324</v>
      </c>
      <c r="K1885" s="7" t="str">
        <f t="shared" ca="1" si="145"/>
        <v>RED</v>
      </c>
      <c r="L1885" s="7" t="str">
        <f t="shared" ca="1" si="146"/>
        <v>WIN</v>
      </c>
      <c r="M1885" s="8">
        <f t="shared" ca="1" si="148"/>
        <v>1</v>
      </c>
      <c r="N1885" s="8">
        <f t="shared" ca="1" si="149"/>
        <v>-124</v>
      </c>
      <c r="O1885" s="32">
        <f ca="1">SUM(M$4:M1885)/I1885</f>
        <v>-6.5887353878852278E-2</v>
      </c>
      <c r="P1885" s="47">
        <f ca="1">_xlfn.VAR.P(M$4:M1885)</f>
        <v>0.9956588565988429</v>
      </c>
      <c r="Q1885" s="33">
        <f ca="1">COUNTIF(L$4:L1885, "WIN")/I1885</f>
        <v>0.46705632306057387</v>
      </c>
    </row>
    <row r="1886" spans="9:17" x14ac:dyDescent="0.25">
      <c r="I1886" s="5">
        <v>1883</v>
      </c>
      <c r="J1886" s="9">
        <f t="shared" ca="1" si="147"/>
        <v>0.97694444500147148</v>
      </c>
      <c r="K1886" s="7" t="str">
        <f t="shared" ca="1" si="145"/>
        <v>GREEN</v>
      </c>
      <c r="L1886" s="7" t="str">
        <f t="shared" ca="1" si="146"/>
        <v>LOSE</v>
      </c>
      <c r="M1886" s="8">
        <f t="shared" ca="1" si="148"/>
        <v>-1</v>
      </c>
      <c r="N1886" s="8">
        <f t="shared" ca="1" si="149"/>
        <v>-125</v>
      </c>
      <c r="O1886" s="32">
        <f ca="1">SUM(M$4:M1886)/I1886</f>
        <v>-6.6383430695698353E-2</v>
      </c>
      <c r="P1886" s="47">
        <f ca="1">_xlfn.VAR.P(M$4:M1886)</f>
        <v>0.99559324012906947</v>
      </c>
      <c r="Q1886" s="33">
        <f ca="1">COUNTIF(L$4:L1886, "WIN")/I1886</f>
        <v>0.4668082846521508</v>
      </c>
    </row>
    <row r="1887" spans="9:17" x14ac:dyDescent="0.25">
      <c r="I1887" s="5">
        <v>1884</v>
      </c>
      <c r="J1887" s="9">
        <f t="shared" ca="1" si="147"/>
        <v>0.48022916600128629</v>
      </c>
      <c r="K1887" s="7" t="str">
        <f t="shared" ca="1" si="145"/>
        <v>RED</v>
      </c>
      <c r="L1887" s="7" t="str">
        <f t="shared" ca="1" si="146"/>
        <v>WIN</v>
      </c>
      <c r="M1887" s="8">
        <f t="shared" ca="1" si="148"/>
        <v>1</v>
      </c>
      <c r="N1887" s="8">
        <f t="shared" ca="1" si="149"/>
        <v>-124</v>
      </c>
      <c r="O1887" s="32">
        <f ca="1">SUM(M$4:M1887)/I1887</f>
        <v>-6.5817409766454352E-2</v>
      </c>
      <c r="P1887" s="47">
        <f ca="1">_xlfn.VAR.P(M$4:M1887)</f>
        <v>0.99566806857163459</v>
      </c>
      <c r="Q1887" s="33">
        <f ca="1">COUNTIF(L$4:L1887, "WIN")/I1887</f>
        <v>0.46709129511677283</v>
      </c>
    </row>
    <row r="1888" spans="9:17" x14ac:dyDescent="0.25">
      <c r="I1888" s="5">
        <v>1885</v>
      </c>
      <c r="J1888" s="9">
        <f t="shared" ca="1" si="147"/>
        <v>0.9646384277098663</v>
      </c>
      <c r="K1888" s="7" t="str">
        <f t="shared" ca="1" si="145"/>
        <v>BLACK</v>
      </c>
      <c r="L1888" s="7" t="str">
        <f t="shared" ca="1" si="146"/>
        <v>LOSE</v>
      </c>
      <c r="M1888" s="8">
        <f t="shared" ca="1" si="148"/>
        <v>-1</v>
      </c>
      <c r="N1888" s="8">
        <f t="shared" ca="1" si="149"/>
        <v>-125</v>
      </c>
      <c r="O1888" s="32">
        <f ca="1">SUM(M$4:M1888)/I1888</f>
        <v>-6.6312997347480113E-2</v>
      </c>
      <c r="P1888" s="47">
        <f ca="1">_xlfn.VAR.P(M$4:M1888)</f>
        <v>0.99560258638279309</v>
      </c>
      <c r="Q1888" s="33">
        <f ca="1">COUNTIF(L$4:L1888, "WIN")/I1888</f>
        <v>0.46684350132625996</v>
      </c>
    </row>
    <row r="1889" spans="9:17" x14ac:dyDescent="0.25">
      <c r="I1889" s="5">
        <v>1886</v>
      </c>
      <c r="J1889" s="9">
        <f t="shared" ca="1" si="147"/>
        <v>0.57627260333365182</v>
      </c>
      <c r="K1889" s="7" t="str">
        <f t="shared" ca="1" si="145"/>
        <v>BLACK</v>
      </c>
      <c r="L1889" s="7" t="str">
        <f t="shared" ca="1" si="146"/>
        <v>LOSE</v>
      </c>
      <c r="M1889" s="8">
        <f t="shared" ca="1" si="148"/>
        <v>-1</v>
      </c>
      <c r="N1889" s="8">
        <f t="shared" ca="1" si="149"/>
        <v>-126</v>
      </c>
      <c r="O1889" s="32">
        <f ca="1">SUM(M$4:M1889)/I1889</f>
        <v>-6.6808059384941679E-2</v>
      </c>
      <c r="P1889" s="47">
        <f ca="1">_xlfn.VAR.P(M$4:M1889)</f>
        <v>0.99553668320121813</v>
      </c>
      <c r="Q1889" s="33">
        <f ca="1">COUNTIF(L$4:L1889, "WIN")/I1889</f>
        <v>0.46659597030752914</v>
      </c>
    </row>
    <row r="1890" spans="9:17" x14ac:dyDescent="0.25">
      <c r="I1890" s="5">
        <v>1887</v>
      </c>
      <c r="J1890" s="9">
        <f t="shared" ca="1" si="147"/>
        <v>0.94713128720588424</v>
      </c>
      <c r="K1890" s="7" t="str">
        <f t="shared" ca="1" si="145"/>
        <v>BLACK</v>
      </c>
      <c r="L1890" s="7" t="str">
        <f t="shared" ca="1" si="146"/>
        <v>LOSE</v>
      </c>
      <c r="M1890" s="8">
        <f t="shared" ca="1" si="148"/>
        <v>-1</v>
      </c>
      <c r="N1890" s="8">
        <f t="shared" ca="1" si="149"/>
        <v>-127</v>
      </c>
      <c r="O1890" s="32">
        <f ca="1">SUM(M$4:M1890)/I1890</f>
        <v>-6.7302596714361423E-2</v>
      </c>
      <c r="P1890" s="47">
        <f ca="1">_xlfn.VAR.P(M$4:M1890)</f>
        <v>0.99547036047550408</v>
      </c>
      <c r="Q1890" s="33">
        <f ca="1">COUNTIF(L$4:L1890, "WIN")/I1890</f>
        <v>0.46634870164281927</v>
      </c>
    </row>
    <row r="1891" spans="9:17" x14ac:dyDescent="0.25">
      <c r="I1891" s="5">
        <v>1888</v>
      </c>
      <c r="J1891" s="9">
        <f t="shared" ca="1" si="147"/>
        <v>0.34551864452915881</v>
      </c>
      <c r="K1891" s="7" t="str">
        <f t="shared" ca="1" si="145"/>
        <v>RED</v>
      </c>
      <c r="L1891" s="7" t="str">
        <f t="shared" ca="1" si="146"/>
        <v>WIN</v>
      </c>
      <c r="M1891" s="8">
        <f t="shared" ca="1" si="148"/>
        <v>1</v>
      </c>
      <c r="N1891" s="8">
        <f t="shared" ca="1" si="149"/>
        <v>-126</v>
      </c>
      <c r="O1891" s="32">
        <f ca="1">SUM(M$4:M1891)/I1891</f>
        <v>-6.6737288135593223E-2</v>
      </c>
      <c r="P1891" s="47">
        <f ca="1">_xlfn.VAR.P(M$4:M1891)</f>
        <v>0.99554613437230677</v>
      </c>
      <c r="Q1891" s="33">
        <f ca="1">COUNTIF(L$4:L1891, "WIN")/I1891</f>
        <v>0.4666313559322034</v>
      </c>
    </row>
    <row r="1892" spans="9:17" x14ac:dyDescent="0.25">
      <c r="I1892" s="5">
        <v>1889</v>
      </c>
      <c r="J1892" s="9">
        <f t="shared" ca="1" si="147"/>
        <v>0.14913241551760259</v>
      </c>
      <c r="K1892" s="7" t="str">
        <f t="shared" ca="1" si="145"/>
        <v>RED</v>
      </c>
      <c r="L1892" s="7" t="str">
        <f t="shared" ca="1" si="146"/>
        <v>WIN</v>
      </c>
      <c r="M1892" s="8">
        <f t="shared" ca="1" si="148"/>
        <v>1</v>
      </c>
      <c r="N1892" s="8">
        <f t="shared" ca="1" si="149"/>
        <v>-125</v>
      </c>
      <c r="O1892" s="32">
        <f ca="1">SUM(M$4:M1892)/I1892</f>
        <v>-6.6172578083642145E-2</v>
      </c>
      <c r="P1892" s="47">
        <f ca="1">_xlfn.VAR.P(M$4:M1892)</f>
        <v>0.99562118990976434</v>
      </c>
      <c r="Q1892" s="33">
        <f ca="1">COUNTIF(L$4:L1892, "WIN")/I1892</f>
        <v>0.46691371095817891</v>
      </c>
    </row>
    <row r="1893" spans="9:17" x14ac:dyDescent="0.25">
      <c r="I1893" s="5">
        <v>1890</v>
      </c>
      <c r="J1893" s="9">
        <f t="shared" ca="1" si="147"/>
        <v>0.74153153070697797</v>
      </c>
      <c r="K1893" s="7" t="str">
        <f t="shared" ca="1" si="145"/>
        <v>BLACK</v>
      </c>
      <c r="L1893" s="7" t="str">
        <f t="shared" ca="1" si="146"/>
        <v>LOSE</v>
      </c>
      <c r="M1893" s="8">
        <f t="shared" ca="1" si="148"/>
        <v>-1</v>
      </c>
      <c r="N1893" s="8">
        <f t="shared" ca="1" si="149"/>
        <v>-126</v>
      </c>
      <c r="O1893" s="32">
        <f ca="1">SUM(M$4:M1893)/I1893</f>
        <v>-6.6666666666666666E-2</v>
      </c>
      <c r="P1893" s="47">
        <f ca="1">_xlfn.VAR.P(M$4:M1893)</f>
        <v>0.99555555555555553</v>
      </c>
      <c r="Q1893" s="33">
        <f ca="1">COUNTIF(L$4:L1893, "WIN")/I1893</f>
        <v>0.46666666666666667</v>
      </c>
    </row>
    <row r="1894" spans="9:17" x14ac:dyDescent="0.25">
      <c r="I1894" s="5">
        <v>1891</v>
      </c>
      <c r="J1894" s="9">
        <f t="shared" ca="1" si="147"/>
        <v>0.73763238433554235</v>
      </c>
      <c r="K1894" s="7" t="str">
        <f t="shared" ca="1" si="145"/>
        <v>BLACK</v>
      </c>
      <c r="L1894" s="7" t="str">
        <f t="shared" ca="1" si="146"/>
        <v>LOSE</v>
      </c>
      <c r="M1894" s="8">
        <f t="shared" ca="1" si="148"/>
        <v>-1</v>
      </c>
      <c r="N1894" s="8">
        <f t="shared" ca="1" si="149"/>
        <v>-127</v>
      </c>
      <c r="O1894" s="32">
        <f ca="1">SUM(M$4:M1894)/I1894</f>
        <v>-6.7160232681121104E-2</v>
      </c>
      <c r="P1894" s="47">
        <f ca="1">_xlfn.VAR.P(M$4:M1894)</f>
        <v>0.99548950314621765</v>
      </c>
      <c r="Q1894" s="33">
        <f ca="1">COUNTIF(L$4:L1894, "WIN")/I1894</f>
        <v>0.46641988365943943</v>
      </c>
    </row>
    <row r="1895" spans="9:17" x14ac:dyDescent="0.25">
      <c r="I1895" s="5">
        <v>1892</v>
      </c>
      <c r="J1895" s="9">
        <f t="shared" ca="1" si="147"/>
        <v>0.76062868902185865</v>
      </c>
      <c r="K1895" s="7" t="str">
        <f t="shared" ca="1" si="145"/>
        <v>BLACK</v>
      </c>
      <c r="L1895" s="7" t="str">
        <f t="shared" ca="1" si="146"/>
        <v>LOSE</v>
      </c>
      <c r="M1895" s="8">
        <f t="shared" ca="1" si="148"/>
        <v>-1</v>
      </c>
      <c r="N1895" s="8">
        <f t="shared" ca="1" si="149"/>
        <v>-128</v>
      </c>
      <c r="O1895" s="32">
        <f ca="1">SUM(M$4:M1895)/I1895</f>
        <v>-6.765327695560254E-2</v>
      </c>
      <c r="P1895" s="47">
        <f ca="1">_xlfn.VAR.P(M$4:M1895)</f>
        <v>0.99542303411716859</v>
      </c>
      <c r="Q1895" s="33">
        <f ca="1">COUNTIF(L$4:L1895, "WIN")/I1895</f>
        <v>0.46617336152219874</v>
      </c>
    </row>
    <row r="1896" spans="9:17" x14ac:dyDescent="0.25">
      <c r="I1896" s="5">
        <v>1893</v>
      </c>
      <c r="J1896" s="9">
        <f t="shared" ca="1" si="147"/>
        <v>0.72176963619306223</v>
      </c>
      <c r="K1896" s="7" t="str">
        <f t="shared" ca="1" si="145"/>
        <v>BLACK</v>
      </c>
      <c r="L1896" s="7" t="str">
        <f t="shared" ca="1" si="146"/>
        <v>LOSE</v>
      </c>
      <c r="M1896" s="8">
        <f t="shared" ca="1" si="148"/>
        <v>-1</v>
      </c>
      <c r="N1896" s="8">
        <f t="shared" ca="1" si="149"/>
        <v>-129</v>
      </c>
      <c r="O1896" s="32">
        <f ca="1">SUM(M$4:M1896)/I1896</f>
        <v>-6.8145800316957217E-2</v>
      </c>
      <c r="P1896" s="47">
        <f ca="1">_xlfn.VAR.P(M$4:M1896)</f>
        <v>0.99535614989916144</v>
      </c>
      <c r="Q1896" s="33">
        <f ca="1">COUNTIF(L$4:L1896, "WIN")/I1896</f>
        <v>0.46592709984152142</v>
      </c>
    </row>
    <row r="1897" spans="9:17" x14ac:dyDescent="0.25">
      <c r="I1897" s="5">
        <v>1894</v>
      </c>
      <c r="J1897" s="9">
        <f t="shared" ca="1" si="147"/>
        <v>0.16697841951811843</v>
      </c>
      <c r="K1897" s="7" t="str">
        <f t="shared" ca="1" si="145"/>
        <v>RED</v>
      </c>
      <c r="L1897" s="7" t="str">
        <f t="shared" ca="1" si="146"/>
        <v>WIN</v>
      </c>
      <c r="M1897" s="8">
        <f t="shared" ca="1" si="148"/>
        <v>1</v>
      </c>
      <c r="N1897" s="8">
        <f t="shared" ca="1" si="149"/>
        <v>-128</v>
      </c>
      <c r="O1897" s="32">
        <f ca="1">SUM(M$4:M1897)/I1897</f>
        <v>-6.7581837381203796E-2</v>
      </c>
      <c r="P1897" s="47">
        <f ca="1">_xlfn.VAR.P(M$4:M1897)</f>
        <v>0.9954326952561805</v>
      </c>
      <c r="Q1897" s="33">
        <f ca="1">COUNTIF(L$4:L1897, "WIN")/I1897</f>
        <v>0.46620908130939809</v>
      </c>
    </row>
    <row r="1898" spans="9:17" x14ac:dyDescent="0.25">
      <c r="I1898" s="5">
        <v>1895</v>
      </c>
      <c r="J1898" s="9">
        <f t="shared" ca="1" si="147"/>
        <v>0.47368949219015455</v>
      </c>
      <c r="K1898" s="7" t="str">
        <f t="shared" ca="1" si="145"/>
        <v>RED</v>
      </c>
      <c r="L1898" s="7" t="str">
        <f t="shared" ca="1" si="146"/>
        <v>WIN</v>
      </c>
      <c r="M1898" s="8">
        <f t="shared" ca="1" si="148"/>
        <v>1</v>
      </c>
      <c r="N1898" s="8">
        <f t="shared" ca="1" si="149"/>
        <v>-127</v>
      </c>
      <c r="O1898" s="32">
        <f ca="1">SUM(M$4:M1898)/I1898</f>
        <v>-6.7018469656992083E-2</v>
      </c>
      <c r="P1898" s="47">
        <f ca="1">_xlfn.VAR.P(M$4:M1898)</f>
        <v>0.99550852472483486</v>
      </c>
      <c r="Q1898" s="33">
        <f ca="1">COUNTIF(L$4:L1898, "WIN")/I1898</f>
        <v>0.46649076517150395</v>
      </c>
    </row>
    <row r="1899" spans="9:17" x14ac:dyDescent="0.25">
      <c r="I1899" s="5">
        <v>1896</v>
      </c>
      <c r="J1899" s="9">
        <f t="shared" ca="1" si="147"/>
        <v>0.13905900229130375</v>
      </c>
      <c r="K1899" s="7" t="str">
        <f t="shared" ca="1" si="145"/>
        <v>RED</v>
      </c>
      <c r="L1899" s="7" t="str">
        <f t="shared" ca="1" si="146"/>
        <v>WIN</v>
      </c>
      <c r="M1899" s="8">
        <f t="shared" ca="1" si="148"/>
        <v>1</v>
      </c>
      <c r="N1899" s="8">
        <f t="shared" ca="1" si="149"/>
        <v>-126</v>
      </c>
      <c r="O1899" s="32">
        <f ca="1">SUM(M$4:M1899)/I1899</f>
        <v>-6.6455696202531639E-2</v>
      </c>
      <c r="P1899" s="47">
        <f ca="1">_xlfn.VAR.P(M$4:M1899)</f>
        <v>0.99558364044223679</v>
      </c>
      <c r="Q1899" s="33">
        <f ca="1">COUNTIF(L$4:L1899, "WIN")/I1899</f>
        <v>0.46677215189873417</v>
      </c>
    </row>
    <row r="1900" spans="9:17" x14ac:dyDescent="0.25">
      <c r="I1900" s="5">
        <v>1897</v>
      </c>
      <c r="J1900" s="9">
        <f t="shared" ca="1" si="147"/>
        <v>0.49047940917567301</v>
      </c>
      <c r="K1900" s="7" t="str">
        <f t="shared" ca="1" si="145"/>
        <v>BLACK</v>
      </c>
      <c r="L1900" s="7" t="str">
        <f t="shared" ca="1" si="146"/>
        <v>LOSE</v>
      </c>
      <c r="M1900" s="8">
        <f t="shared" ca="1" si="148"/>
        <v>-1</v>
      </c>
      <c r="N1900" s="8">
        <f t="shared" ca="1" si="149"/>
        <v>-127</v>
      </c>
      <c r="O1900" s="32">
        <f ca="1">SUM(M$4:M1900)/I1900</f>
        <v>-6.6947812335266213E-2</v>
      </c>
      <c r="P1900" s="47">
        <f ca="1">_xlfn.VAR.P(M$4:M1900)</f>
        <v>0.99551799042352196</v>
      </c>
      <c r="Q1900" s="33">
        <f ca="1">COUNTIF(L$4:L1900, "WIN")/I1900</f>
        <v>0.46652609383236687</v>
      </c>
    </row>
    <row r="1901" spans="9:17" x14ac:dyDescent="0.25">
      <c r="I1901" s="5">
        <v>1898</v>
      </c>
      <c r="J1901" s="9">
        <f t="shared" ca="1" si="147"/>
        <v>0.81442894715415115</v>
      </c>
      <c r="K1901" s="7" t="str">
        <f t="shared" ca="1" si="145"/>
        <v>BLACK</v>
      </c>
      <c r="L1901" s="7" t="str">
        <f t="shared" ca="1" si="146"/>
        <v>LOSE</v>
      </c>
      <c r="M1901" s="8">
        <f t="shared" ca="1" si="148"/>
        <v>-1</v>
      </c>
      <c r="N1901" s="8">
        <f t="shared" ca="1" si="149"/>
        <v>-128</v>
      </c>
      <c r="O1901" s="32">
        <f ca="1">SUM(M$4:M1901)/I1901</f>
        <v>-6.7439409905163325E-2</v>
      </c>
      <c r="P1901" s="47">
        <f ca="1">_xlfn.VAR.P(M$4:M1901)</f>
        <v>0.99545192599164334</v>
      </c>
      <c r="Q1901" s="33">
        <f ca="1">COUNTIF(L$4:L1901, "WIN")/I1901</f>
        <v>0.46628029504741836</v>
      </c>
    </row>
    <row r="1902" spans="9:17" x14ac:dyDescent="0.25">
      <c r="I1902" s="5">
        <v>1899</v>
      </c>
      <c r="J1902" s="9">
        <f t="shared" ca="1" si="147"/>
        <v>0.66046209594204897</v>
      </c>
      <c r="K1902" s="7" t="str">
        <f t="shared" ca="1" si="145"/>
        <v>BLACK</v>
      </c>
      <c r="L1902" s="7" t="str">
        <f t="shared" ca="1" si="146"/>
        <v>LOSE</v>
      </c>
      <c r="M1902" s="8">
        <f t="shared" ca="1" si="148"/>
        <v>-1</v>
      </c>
      <c r="N1902" s="8">
        <f t="shared" ca="1" si="149"/>
        <v>-129</v>
      </c>
      <c r="O1902" s="32">
        <f ca="1">SUM(M$4:M1902)/I1902</f>
        <v>-6.7930489731437602E-2</v>
      </c>
      <c r="P1902" s="47">
        <f ca="1">_xlfn.VAR.P(M$4:M1902)</f>
        <v>0.99538544856484701</v>
      </c>
      <c r="Q1902" s="33">
        <f ca="1">COUNTIF(L$4:L1902, "WIN")/I1902</f>
        <v>0.46603475513428122</v>
      </c>
    </row>
    <row r="1903" spans="9:17" x14ac:dyDescent="0.25">
      <c r="I1903" s="5">
        <v>1900</v>
      </c>
      <c r="J1903" s="9">
        <f t="shared" ca="1" si="147"/>
        <v>0.46942398486591241</v>
      </c>
      <c r="K1903" s="7" t="str">
        <f t="shared" ca="1" si="145"/>
        <v>RED</v>
      </c>
      <c r="L1903" s="7" t="str">
        <f t="shared" ca="1" si="146"/>
        <v>WIN</v>
      </c>
      <c r="M1903" s="8">
        <f t="shared" ca="1" si="148"/>
        <v>1</v>
      </c>
      <c r="N1903" s="8">
        <f t="shared" ca="1" si="149"/>
        <v>-128</v>
      </c>
      <c r="O1903" s="32">
        <f ca="1">SUM(M$4:M1903)/I1903</f>
        <v>-6.7368421052631577E-2</v>
      </c>
      <c r="P1903" s="47">
        <f ca="1">_xlfn.VAR.P(M$4:M1903)</f>
        <v>0.99546149584487531</v>
      </c>
      <c r="Q1903" s="33">
        <f ca="1">COUNTIF(L$4:L1903, "WIN")/I1903</f>
        <v>0.46631578947368418</v>
      </c>
    </row>
    <row r="1904" spans="9:17" x14ac:dyDescent="0.25">
      <c r="I1904" s="5">
        <v>1901</v>
      </c>
      <c r="J1904" s="9">
        <f t="shared" ca="1" si="147"/>
        <v>0.24282761173343448</v>
      </c>
      <c r="K1904" s="7" t="str">
        <f t="shared" ca="1" si="145"/>
        <v>RED</v>
      </c>
      <c r="L1904" s="7" t="str">
        <f t="shared" ca="1" si="146"/>
        <v>WIN</v>
      </c>
      <c r="M1904" s="8">
        <f t="shared" ca="1" si="148"/>
        <v>1</v>
      </c>
      <c r="N1904" s="8">
        <f t="shared" ca="1" si="149"/>
        <v>-127</v>
      </c>
      <c r="O1904" s="32">
        <f ca="1">SUM(M$4:M1904)/I1904</f>
        <v>-6.6806943713834818E-2</v>
      </c>
      <c r="P1904" s="47">
        <f ca="1">_xlfn.VAR.P(M$4:M1904)</f>
        <v>0.99553683227161649</v>
      </c>
      <c r="Q1904" s="33">
        <f ca="1">COUNTIF(L$4:L1904, "WIN")/I1904</f>
        <v>0.46659652814308261</v>
      </c>
    </row>
    <row r="1905" spans="9:17" x14ac:dyDescent="0.25">
      <c r="I1905" s="5">
        <v>1902</v>
      </c>
      <c r="J1905" s="9">
        <f t="shared" ca="1" si="147"/>
        <v>0.31862217727651976</v>
      </c>
      <c r="K1905" s="7" t="str">
        <f t="shared" ca="1" si="145"/>
        <v>RED</v>
      </c>
      <c r="L1905" s="7" t="str">
        <f t="shared" ca="1" si="146"/>
        <v>WIN</v>
      </c>
      <c r="M1905" s="8">
        <f t="shared" ca="1" si="148"/>
        <v>1</v>
      </c>
      <c r="N1905" s="8">
        <f t="shared" ca="1" si="149"/>
        <v>-126</v>
      </c>
      <c r="O1905" s="32">
        <f ca="1">SUM(M$4:M1905)/I1905</f>
        <v>-6.6246056782334389E-2</v>
      </c>
      <c r="P1905" s="47">
        <f ca="1">_xlfn.VAR.P(M$4:M1905)</f>
        <v>0.9956114599607917</v>
      </c>
      <c r="Q1905" s="33">
        <f ca="1">COUNTIF(L$4:L1905, "WIN")/I1905</f>
        <v>0.46687697160883279</v>
      </c>
    </row>
    <row r="1906" spans="9:17" x14ac:dyDescent="0.25">
      <c r="I1906" s="5">
        <v>1903</v>
      </c>
      <c r="J1906" s="9">
        <f t="shared" ca="1" si="147"/>
        <v>0.76031550402198589</v>
      </c>
      <c r="K1906" s="7" t="str">
        <f t="shared" ca="1" si="145"/>
        <v>BLACK</v>
      </c>
      <c r="L1906" s="7" t="str">
        <f t="shared" ca="1" si="146"/>
        <v>LOSE</v>
      </c>
      <c r="M1906" s="8">
        <f t="shared" ca="1" si="148"/>
        <v>-1</v>
      </c>
      <c r="N1906" s="8">
        <f t="shared" ca="1" si="149"/>
        <v>-127</v>
      </c>
      <c r="O1906" s="32">
        <f ca="1">SUM(M$4:M1906)/I1906</f>
        <v>-6.6736731476615865E-2</v>
      </c>
      <c r="P1906" s="47">
        <f ca="1">_xlfn.VAR.P(M$4:M1906)</f>
        <v>0.99554620867181809</v>
      </c>
      <c r="Q1906" s="33">
        <f ca="1">COUNTIF(L$4:L1906, "WIN")/I1906</f>
        <v>0.46663163426169207</v>
      </c>
    </row>
    <row r="1907" spans="9:17" x14ac:dyDescent="0.25">
      <c r="I1907" s="5">
        <v>1904</v>
      </c>
      <c r="J1907" s="9">
        <f t="shared" ca="1" si="147"/>
        <v>0.76089755805074866</v>
      </c>
      <c r="K1907" s="7" t="str">
        <f t="shared" ca="1" si="145"/>
        <v>BLACK</v>
      </c>
      <c r="L1907" s="7" t="str">
        <f t="shared" ca="1" si="146"/>
        <v>LOSE</v>
      </c>
      <c r="M1907" s="8">
        <f t="shared" ca="1" si="148"/>
        <v>-1</v>
      </c>
      <c r="N1907" s="8">
        <f t="shared" ca="1" si="149"/>
        <v>-128</v>
      </c>
      <c r="O1907" s="32">
        <f ca="1">SUM(M$4:M1907)/I1907</f>
        <v>-6.7226890756302518E-2</v>
      </c>
      <c r="P1907" s="47">
        <f ca="1">_xlfn.VAR.P(M$4:M1907)</f>
        <v>0.99548054515924012</v>
      </c>
      <c r="Q1907" s="33">
        <f ca="1">COUNTIF(L$4:L1907, "WIN")/I1907</f>
        <v>0.46638655462184875</v>
      </c>
    </row>
    <row r="1908" spans="9:17" x14ac:dyDescent="0.25">
      <c r="I1908" s="5">
        <v>1905</v>
      </c>
      <c r="J1908" s="9">
        <f t="shared" ca="1" si="147"/>
        <v>0.27697557391783878</v>
      </c>
      <c r="K1908" s="7" t="str">
        <f t="shared" ca="1" si="145"/>
        <v>RED</v>
      </c>
      <c r="L1908" s="7" t="str">
        <f t="shared" ca="1" si="146"/>
        <v>WIN</v>
      </c>
      <c r="M1908" s="8">
        <f t="shared" ca="1" si="148"/>
        <v>1</v>
      </c>
      <c r="N1908" s="8">
        <f t="shared" ca="1" si="149"/>
        <v>-127</v>
      </c>
      <c r="O1908" s="32">
        <f ca="1">SUM(M$4:M1908)/I1908</f>
        <v>-6.6666666666666666E-2</v>
      </c>
      <c r="P1908" s="47">
        <f ca="1">_xlfn.VAR.P(M$4:M1908)</f>
        <v>0.99555555555555553</v>
      </c>
      <c r="Q1908" s="33">
        <f ca="1">COUNTIF(L$4:L1908, "WIN")/I1908</f>
        <v>0.46666666666666667</v>
      </c>
    </row>
    <row r="1909" spans="9:17" x14ac:dyDescent="0.25">
      <c r="I1909" s="5">
        <v>1906</v>
      </c>
      <c r="J1909" s="9">
        <f t="shared" ca="1" si="147"/>
        <v>9.0578808457265736E-2</v>
      </c>
      <c r="K1909" s="7" t="str">
        <f t="shared" ca="1" si="145"/>
        <v>RED</v>
      </c>
      <c r="L1909" s="7" t="str">
        <f t="shared" ca="1" si="146"/>
        <v>WIN</v>
      </c>
      <c r="M1909" s="8">
        <f t="shared" ca="1" si="148"/>
        <v>1</v>
      </c>
      <c r="N1909" s="8">
        <f t="shared" ca="1" si="149"/>
        <v>-126</v>
      </c>
      <c r="O1909" s="32">
        <f ca="1">SUM(M$4:M1909)/I1909</f>
        <v>-6.6107030430220357E-2</v>
      </c>
      <c r="P1909" s="47">
        <f ca="1">_xlfn.VAR.P(M$4:M1909)</f>
        <v>0.99562986052769797</v>
      </c>
      <c r="Q1909" s="33">
        <f ca="1">COUNTIF(L$4:L1909, "WIN")/I1909</f>
        <v>0.46694648478488981</v>
      </c>
    </row>
    <row r="1910" spans="9:17" x14ac:dyDescent="0.25">
      <c r="I1910" s="5">
        <v>1907</v>
      </c>
      <c r="J1910" s="9">
        <f t="shared" ca="1" si="147"/>
        <v>0.82538768846439814</v>
      </c>
      <c r="K1910" s="7" t="str">
        <f t="shared" ca="1" si="145"/>
        <v>BLACK</v>
      </c>
      <c r="L1910" s="7" t="str">
        <f t="shared" ca="1" si="146"/>
        <v>LOSE</v>
      </c>
      <c r="M1910" s="8">
        <f t="shared" ca="1" si="148"/>
        <v>-1</v>
      </c>
      <c r="N1910" s="8">
        <f t="shared" ca="1" si="149"/>
        <v>-127</v>
      </c>
      <c r="O1910" s="32">
        <f ca="1">SUM(M$4:M1910)/I1910</f>
        <v>-6.6596748820136345E-2</v>
      </c>
      <c r="P1910" s="47">
        <f ca="1">_xlfn.VAR.P(M$4:M1910)</f>
        <v>0.99556487304658769</v>
      </c>
      <c r="Q1910" s="33">
        <f ca="1">COUNTIF(L$4:L1910, "WIN")/I1910</f>
        <v>0.46670162558993183</v>
      </c>
    </row>
    <row r="1911" spans="9:17" x14ac:dyDescent="0.25">
      <c r="I1911" s="5">
        <v>1908</v>
      </c>
      <c r="J1911" s="9">
        <f t="shared" ca="1" si="147"/>
        <v>0.90382793685628626</v>
      </c>
      <c r="K1911" s="7" t="str">
        <f t="shared" ca="1" si="145"/>
        <v>BLACK</v>
      </c>
      <c r="L1911" s="7" t="str">
        <f t="shared" ca="1" si="146"/>
        <v>LOSE</v>
      </c>
      <c r="M1911" s="8">
        <f t="shared" ca="1" si="148"/>
        <v>-1</v>
      </c>
      <c r="N1911" s="8">
        <f t="shared" ca="1" si="149"/>
        <v>-128</v>
      </c>
      <c r="O1911" s="32">
        <f ca="1">SUM(M$4:M1911)/I1911</f>
        <v>-6.7085953878406712E-2</v>
      </c>
      <c r="P1911" s="47">
        <f ca="1">_xlfn.VAR.P(M$4:M1911)</f>
        <v>0.99549947479222434</v>
      </c>
      <c r="Q1911" s="33">
        <f ca="1">COUNTIF(L$4:L1911, "WIN")/I1911</f>
        <v>0.46645702306079667</v>
      </c>
    </row>
    <row r="1912" spans="9:17" x14ac:dyDescent="0.25">
      <c r="I1912" s="5">
        <v>1909</v>
      </c>
      <c r="J1912" s="9">
        <f t="shared" ca="1" si="147"/>
        <v>0.19750084020355718</v>
      </c>
      <c r="K1912" s="7" t="str">
        <f t="shared" ca="1" si="145"/>
        <v>RED</v>
      </c>
      <c r="L1912" s="7" t="str">
        <f t="shared" ca="1" si="146"/>
        <v>WIN</v>
      </c>
      <c r="M1912" s="8">
        <f t="shared" ca="1" si="148"/>
        <v>1</v>
      </c>
      <c r="N1912" s="8">
        <f t="shared" ca="1" si="149"/>
        <v>-127</v>
      </c>
      <c r="O1912" s="32">
        <f ca="1">SUM(M$4:M1912)/I1912</f>
        <v>-6.6526977475117863E-2</v>
      </c>
      <c r="P1912" s="47">
        <f ca="1">_xlfn.VAR.P(M$4:M1912)</f>
        <v>0.99557416126802512</v>
      </c>
      <c r="Q1912" s="33">
        <f ca="1">COUNTIF(L$4:L1912, "WIN")/I1912</f>
        <v>0.46673651126244109</v>
      </c>
    </row>
    <row r="1913" spans="9:17" x14ac:dyDescent="0.25">
      <c r="I1913" s="5">
        <v>1910</v>
      </c>
      <c r="J1913" s="9">
        <f t="shared" ca="1" si="147"/>
        <v>0.88617490657696563</v>
      </c>
      <c r="K1913" s="7" t="str">
        <f t="shared" ca="1" si="145"/>
        <v>BLACK</v>
      </c>
      <c r="L1913" s="7" t="str">
        <f t="shared" ca="1" si="146"/>
        <v>LOSE</v>
      </c>
      <c r="M1913" s="8">
        <f t="shared" ca="1" si="148"/>
        <v>-1</v>
      </c>
      <c r="N1913" s="8">
        <f t="shared" ca="1" si="149"/>
        <v>-128</v>
      </c>
      <c r="O1913" s="32">
        <f ca="1">SUM(M$4:M1913)/I1913</f>
        <v>-6.7015706806282729E-2</v>
      </c>
      <c r="P1913" s="47">
        <f ca="1">_xlfn.VAR.P(M$4:M1913)</f>
        <v>0.99550889504125439</v>
      </c>
      <c r="Q1913" s="33">
        <f ca="1">COUNTIF(L$4:L1913, "WIN")/I1913</f>
        <v>0.46649214659685861</v>
      </c>
    </row>
    <row r="1914" spans="9:17" x14ac:dyDescent="0.25">
      <c r="I1914" s="5">
        <v>1911</v>
      </c>
      <c r="J1914" s="9">
        <f t="shared" ca="1" si="147"/>
        <v>0.76157195608272388</v>
      </c>
      <c r="K1914" s="7" t="str">
        <f t="shared" ca="1" si="145"/>
        <v>BLACK</v>
      </c>
      <c r="L1914" s="7" t="str">
        <f t="shared" ca="1" si="146"/>
        <v>LOSE</v>
      </c>
      <c r="M1914" s="8">
        <f t="shared" ca="1" si="148"/>
        <v>-1</v>
      </c>
      <c r="N1914" s="8">
        <f t="shared" ca="1" si="149"/>
        <v>-129</v>
      </c>
      <c r="O1914" s="32">
        <f ca="1">SUM(M$4:M1914)/I1914</f>
        <v>-6.7503924646781788E-2</v>
      </c>
      <c r="P1914" s="47">
        <f ca="1">_xlfn.VAR.P(M$4:M1914)</f>
        <v>0.99544322015728159</v>
      </c>
      <c r="Q1914" s="33">
        <f ca="1">COUNTIF(L$4:L1914, "WIN")/I1914</f>
        <v>0.46624803767660911</v>
      </c>
    </row>
    <row r="1915" spans="9:17" x14ac:dyDescent="0.25">
      <c r="I1915" s="5">
        <v>1912</v>
      </c>
      <c r="J1915" s="9">
        <f t="shared" ca="1" si="147"/>
        <v>0.67152078541460325</v>
      </c>
      <c r="K1915" s="7" t="str">
        <f t="shared" ca="1" si="145"/>
        <v>BLACK</v>
      </c>
      <c r="L1915" s="7" t="str">
        <f t="shared" ca="1" si="146"/>
        <v>LOSE</v>
      </c>
      <c r="M1915" s="8">
        <f t="shared" ca="1" si="148"/>
        <v>-1</v>
      </c>
      <c r="N1915" s="8">
        <f t="shared" ca="1" si="149"/>
        <v>-130</v>
      </c>
      <c r="O1915" s="32">
        <f ca="1">SUM(M$4:M1915)/I1915</f>
        <v>-6.7991631799163177E-2</v>
      </c>
      <c r="P1915" s="47">
        <f ca="1">_xlfn.VAR.P(M$4:M1915)</f>
        <v>0.99537713800528704</v>
      </c>
      <c r="Q1915" s="33">
        <f ca="1">COUNTIF(L$4:L1915, "WIN")/I1915</f>
        <v>0.46600418410041838</v>
      </c>
    </row>
    <row r="1916" spans="9:17" x14ac:dyDescent="0.25">
      <c r="I1916" s="5">
        <v>1913</v>
      </c>
      <c r="J1916" s="9">
        <f t="shared" ca="1" si="147"/>
        <v>0.2888571188205411</v>
      </c>
      <c r="K1916" s="7" t="str">
        <f t="shared" ca="1" si="145"/>
        <v>RED</v>
      </c>
      <c r="L1916" s="7" t="str">
        <f t="shared" ca="1" si="146"/>
        <v>WIN</v>
      </c>
      <c r="M1916" s="8">
        <f t="shared" ca="1" si="148"/>
        <v>1</v>
      </c>
      <c r="N1916" s="8">
        <f t="shared" ca="1" si="149"/>
        <v>-129</v>
      </c>
      <c r="O1916" s="32">
        <f ca="1">SUM(M$4:M1916)/I1916</f>
        <v>-6.7433350757971772E-2</v>
      </c>
      <c r="P1916" s="47">
        <f ca="1">_xlfn.VAR.P(M$4:M1916)</f>
        <v>0.99545274320555233</v>
      </c>
      <c r="Q1916" s="33">
        <f ca="1">COUNTIF(L$4:L1916, "WIN")/I1916</f>
        <v>0.46628332462101413</v>
      </c>
    </row>
    <row r="1917" spans="9:17" x14ac:dyDescent="0.25">
      <c r="I1917" s="5">
        <v>1914</v>
      </c>
      <c r="J1917" s="9">
        <f t="shared" ca="1" si="147"/>
        <v>0.7710279970097883</v>
      </c>
      <c r="K1917" s="7" t="str">
        <f t="shared" ca="1" si="145"/>
        <v>BLACK</v>
      </c>
      <c r="L1917" s="7" t="str">
        <f t="shared" ca="1" si="146"/>
        <v>LOSE</v>
      </c>
      <c r="M1917" s="8">
        <f t="shared" ca="1" si="148"/>
        <v>-1</v>
      </c>
      <c r="N1917" s="8">
        <f t="shared" ca="1" si="149"/>
        <v>-130</v>
      </c>
      <c r="O1917" s="32">
        <f ca="1">SUM(M$4:M1917)/I1917</f>
        <v>-6.7920585161964475E-2</v>
      </c>
      <c r="P1917" s="47">
        <f ca="1">_xlfn.VAR.P(M$4:M1917)</f>
        <v>0.9953867941112563</v>
      </c>
      <c r="Q1917" s="33">
        <f ca="1">COUNTIF(L$4:L1917, "WIN")/I1917</f>
        <v>0.46603970741901779</v>
      </c>
    </row>
    <row r="1918" spans="9:17" x14ac:dyDescent="0.25">
      <c r="I1918" s="5">
        <v>1915</v>
      </c>
      <c r="J1918" s="9">
        <f t="shared" ca="1" si="147"/>
        <v>0.62417039019658849</v>
      </c>
      <c r="K1918" s="7" t="str">
        <f t="shared" ca="1" si="145"/>
        <v>BLACK</v>
      </c>
      <c r="L1918" s="7" t="str">
        <f t="shared" ca="1" si="146"/>
        <v>LOSE</v>
      </c>
      <c r="M1918" s="8">
        <f t="shared" ca="1" si="148"/>
        <v>-1</v>
      </c>
      <c r="N1918" s="8">
        <f t="shared" ca="1" si="149"/>
        <v>-131</v>
      </c>
      <c r="O1918" s="32">
        <f ca="1">SUM(M$4:M1918)/I1918</f>
        <v>-6.8407310704960839E-2</v>
      </c>
      <c r="P1918" s="47">
        <f ca="1">_xlfn.VAR.P(M$4:M1918)</f>
        <v>0.99532043984211493</v>
      </c>
      <c r="Q1918" s="33">
        <f ca="1">COUNTIF(L$4:L1918, "WIN")/I1918</f>
        <v>0.46579634464751957</v>
      </c>
    </row>
    <row r="1919" spans="9:17" x14ac:dyDescent="0.25">
      <c r="I1919" s="5">
        <v>1916</v>
      </c>
      <c r="J1919" s="9">
        <f t="shared" ca="1" si="147"/>
        <v>0.22314111387301239</v>
      </c>
      <c r="K1919" s="7" t="str">
        <f t="shared" ca="1" si="145"/>
        <v>RED</v>
      </c>
      <c r="L1919" s="7" t="str">
        <f t="shared" ca="1" si="146"/>
        <v>WIN</v>
      </c>
      <c r="M1919" s="8">
        <f t="shared" ca="1" si="148"/>
        <v>1</v>
      </c>
      <c r="N1919" s="8">
        <f t="shared" ca="1" si="149"/>
        <v>-130</v>
      </c>
      <c r="O1919" s="32">
        <f ca="1">SUM(M$4:M1919)/I1919</f>
        <v>-6.7849686847599164E-2</v>
      </c>
      <c r="P1919" s="47">
        <f ca="1">_xlfn.VAR.P(M$4:M1919)</f>
        <v>0.99539641999468276</v>
      </c>
      <c r="Q1919" s="33">
        <f ca="1">COUNTIF(L$4:L1919, "WIN")/I1919</f>
        <v>0.46607515657620041</v>
      </c>
    </row>
    <row r="1920" spans="9:17" x14ac:dyDescent="0.25">
      <c r="I1920" s="5">
        <v>1917</v>
      </c>
      <c r="J1920" s="9">
        <f t="shared" ca="1" si="147"/>
        <v>5.0301403653300381E-2</v>
      </c>
      <c r="K1920" s="7" t="str">
        <f t="shared" ca="1" si="145"/>
        <v>RED</v>
      </c>
      <c r="L1920" s="7" t="str">
        <f t="shared" ca="1" si="146"/>
        <v>WIN</v>
      </c>
      <c r="M1920" s="8">
        <f t="shared" ca="1" si="148"/>
        <v>1</v>
      </c>
      <c r="N1920" s="8">
        <f t="shared" ca="1" si="149"/>
        <v>-129</v>
      </c>
      <c r="O1920" s="32">
        <f ca="1">SUM(M$4:M1920)/I1920</f>
        <v>-6.729264475743349E-2</v>
      </c>
      <c r="P1920" s="47">
        <f ca="1">_xlfn.VAR.P(M$4:M1920)</f>
        <v>0.99547169996154983</v>
      </c>
      <c r="Q1920" s="33">
        <f ca="1">COUNTIF(L$4:L1920, "WIN")/I1920</f>
        <v>0.46635367762128327</v>
      </c>
    </row>
    <row r="1921" spans="9:17" x14ac:dyDescent="0.25">
      <c r="I1921" s="5">
        <v>1918</v>
      </c>
      <c r="J1921" s="9">
        <f t="shared" ca="1" si="147"/>
        <v>0.76666161491905782</v>
      </c>
      <c r="K1921" s="7" t="str">
        <f t="shared" ca="1" si="145"/>
        <v>BLACK</v>
      </c>
      <c r="L1921" s="7" t="str">
        <f t="shared" ca="1" si="146"/>
        <v>LOSE</v>
      </c>
      <c r="M1921" s="8">
        <f t="shared" ca="1" si="148"/>
        <v>-1</v>
      </c>
      <c r="N1921" s="8">
        <f t="shared" ca="1" si="149"/>
        <v>-130</v>
      </c>
      <c r="O1921" s="32">
        <f ca="1">SUM(M$4:M1921)/I1921</f>
        <v>-6.7778936392075079E-2</v>
      </c>
      <c r="P1921" s="47">
        <f ca="1">_xlfn.VAR.P(M$4:M1921)</f>
        <v>0.99540601578155907</v>
      </c>
      <c r="Q1921" s="33">
        <f ca="1">COUNTIF(L$4:L1921, "WIN")/I1921</f>
        <v>0.46611053180396245</v>
      </c>
    </row>
    <row r="1922" spans="9:17" x14ac:dyDescent="0.25">
      <c r="I1922" s="5">
        <v>1919</v>
      </c>
      <c r="J1922" s="9">
        <f t="shared" ca="1" si="147"/>
        <v>0.37103636025280018</v>
      </c>
      <c r="K1922" s="7" t="str">
        <f t="shared" ca="1" si="145"/>
        <v>RED</v>
      </c>
      <c r="L1922" s="7" t="str">
        <f t="shared" ca="1" si="146"/>
        <v>WIN</v>
      </c>
      <c r="M1922" s="8">
        <f t="shared" ca="1" si="148"/>
        <v>1</v>
      </c>
      <c r="N1922" s="8">
        <f t="shared" ca="1" si="149"/>
        <v>-129</v>
      </c>
      <c r="O1922" s="32">
        <f ca="1">SUM(M$4:M1922)/I1922</f>
        <v>-6.7222511724856701E-2</v>
      </c>
      <c r="P1922" s="47">
        <f ca="1">_xlfn.VAR.P(M$4:M1922)</f>
        <v>0.99548113391740145</v>
      </c>
      <c r="Q1922" s="33">
        <f ca="1">COUNTIF(L$4:L1922, "WIN")/I1922</f>
        <v>0.46638874413757164</v>
      </c>
    </row>
    <row r="1923" spans="9:17" x14ac:dyDescent="0.25">
      <c r="I1923" s="5">
        <v>1920</v>
      </c>
      <c r="J1923" s="9">
        <f t="shared" ca="1" si="147"/>
        <v>0.98020868153657359</v>
      </c>
      <c r="K1923" s="7" t="str">
        <f t="shared" ca="1" si="145"/>
        <v>GREEN</v>
      </c>
      <c r="L1923" s="7" t="str">
        <f t="shared" ca="1" si="146"/>
        <v>LOSE</v>
      </c>
      <c r="M1923" s="8">
        <f t="shared" ca="1" si="148"/>
        <v>-1</v>
      </c>
      <c r="N1923" s="8">
        <f t="shared" ca="1" si="149"/>
        <v>-130</v>
      </c>
      <c r="O1923" s="32">
        <f ca="1">SUM(M$4:M1923)/I1923</f>
        <v>-6.7708333333333329E-2</v>
      </c>
      <c r="P1923" s="47">
        <f ca="1">_xlfn.VAR.P(M$4:M1923)</f>
        <v>0.99541558159722221</v>
      </c>
      <c r="Q1923" s="33">
        <f ca="1">COUNTIF(L$4:L1923, "WIN")/I1923</f>
        <v>0.46614583333333331</v>
      </c>
    </row>
    <row r="1924" spans="9:17" x14ac:dyDescent="0.25">
      <c r="I1924" s="5">
        <v>1921</v>
      </c>
      <c r="J1924" s="9">
        <f t="shared" ca="1" si="147"/>
        <v>0.31032944780161509</v>
      </c>
      <c r="K1924" s="7" t="str">
        <f t="shared" ref="K1924:K1987" ca="1" si="150">IF($J1924 &gt;= $D$7, "GREEN", IF($J1924 &gt;= $D$6, "BLACK", "RED"))</f>
        <v>RED</v>
      </c>
      <c r="L1924" s="7" t="str">
        <f t="shared" ref="L1924:L1987" ca="1" si="151">IF($K1924 = "RED", "WIN", "LOSE")</f>
        <v>WIN</v>
      </c>
      <c r="M1924" s="8">
        <f t="shared" ca="1" si="148"/>
        <v>1</v>
      </c>
      <c r="N1924" s="8">
        <f t="shared" ca="1" si="149"/>
        <v>-129</v>
      </c>
      <c r="O1924" s="32">
        <f ca="1">SUM(M$4:M1924)/I1924</f>
        <v>-6.715252472670484E-2</v>
      </c>
      <c r="P1924" s="47">
        <f ca="1">_xlfn.VAR.P(M$4:M1924)</f>
        <v>0.99549053842282931</v>
      </c>
      <c r="Q1924" s="33">
        <f ca="1">COUNTIF(L$4:L1924, "WIN")/I1924</f>
        <v>0.46642373763664757</v>
      </c>
    </row>
    <row r="1925" spans="9:17" x14ac:dyDescent="0.25">
      <c r="I1925" s="5">
        <v>1922</v>
      </c>
      <c r="J1925" s="9">
        <f t="shared" ca="1" si="147"/>
        <v>3.3893840651165963E-2</v>
      </c>
      <c r="K1925" s="7" t="str">
        <f t="shared" ca="1" si="150"/>
        <v>RED</v>
      </c>
      <c r="L1925" s="7" t="str">
        <f t="shared" ca="1" si="151"/>
        <v>WIN</v>
      </c>
      <c r="M1925" s="8">
        <f t="shared" ca="1" si="148"/>
        <v>1</v>
      </c>
      <c r="N1925" s="8">
        <f t="shared" ca="1" si="149"/>
        <v>-128</v>
      </c>
      <c r="O1925" s="32">
        <f ca="1">SUM(M$4:M1925)/I1925</f>
        <v>-6.6597294484911557E-2</v>
      </c>
      <c r="P1925" s="47">
        <f ca="1">_xlfn.VAR.P(M$4:M1925)</f>
        <v>0.99556480036729</v>
      </c>
      <c r="Q1925" s="33">
        <f ca="1">COUNTIF(L$4:L1925, "WIN")/I1925</f>
        <v>0.46670135275754421</v>
      </c>
    </row>
    <row r="1926" spans="9:17" x14ac:dyDescent="0.25">
      <c r="I1926" s="5">
        <v>1923</v>
      </c>
      <c r="J1926" s="9">
        <f t="shared" ref="J1926:J1989" ca="1" si="152">RAND()</f>
        <v>0.19614505199326271</v>
      </c>
      <c r="K1926" s="7" t="str">
        <f t="shared" ca="1" si="150"/>
        <v>RED</v>
      </c>
      <c r="L1926" s="7" t="str">
        <f t="shared" ca="1" si="151"/>
        <v>WIN</v>
      </c>
      <c r="M1926" s="8">
        <f t="shared" ref="M1926:M1989" ca="1" si="153">IF($L1926 = "WIN", 1, -1)</f>
        <v>1</v>
      </c>
      <c r="N1926" s="8">
        <f t="shared" ref="N1926:N1989" ca="1" si="154">N1925+M1926</f>
        <v>-127</v>
      </c>
      <c r="O1926" s="32">
        <f ca="1">SUM(M$4:M1926)/I1926</f>
        <v>-6.6042641705668231E-2</v>
      </c>
      <c r="P1926" s="47">
        <f ca="1">_xlfn.VAR.P(M$4:M1926)</f>
        <v>0.99563836947653672</v>
      </c>
      <c r="Q1926" s="33">
        <f ca="1">COUNTIF(L$4:L1926, "WIN")/I1926</f>
        <v>0.4669786791471659</v>
      </c>
    </row>
    <row r="1927" spans="9:17" x14ac:dyDescent="0.25">
      <c r="I1927" s="5">
        <v>1924</v>
      </c>
      <c r="J1927" s="9">
        <f t="shared" ca="1" si="152"/>
        <v>0.22491495363278691</v>
      </c>
      <c r="K1927" s="7" t="str">
        <f t="shared" ca="1" si="150"/>
        <v>RED</v>
      </c>
      <c r="L1927" s="7" t="str">
        <f t="shared" ca="1" si="151"/>
        <v>WIN</v>
      </c>
      <c r="M1927" s="8">
        <f t="shared" ca="1" si="153"/>
        <v>1</v>
      </c>
      <c r="N1927" s="8">
        <f t="shared" ca="1" si="154"/>
        <v>-126</v>
      </c>
      <c r="O1927" s="32">
        <f ca="1">SUM(M$4:M1927)/I1927</f>
        <v>-6.5488565488565492E-2</v>
      </c>
      <c r="P1927" s="47">
        <f ca="1">_xlfn.VAR.P(M$4:M1927)</f>
        <v>0.99571124779024989</v>
      </c>
      <c r="Q1927" s="33">
        <f ca="1">COUNTIF(L$4:L1927, "WIN")/I1927</f>
        <v>0.46725571725571724</v>
      </c>
    </row>
    <row r="1928" spans="9:17" x14ac:dyDescent="0.25">
      <c r="I1928" s="5">
        <v>1925</v>
      </c>
      <c r="J1928" s="9">
        <f t="shared" ca="1" si="152"/>
        <v>0.91050412296975869</v>
      </c>
      <c r="K1928" s="7" t="str">
        <f t="shared" ca="1" si="150"/>
        <v>BLACK</v>
      </c>
      <c r="L1928" s="7" t="str">
        <f t="shared" ca="1" si="151"/>
        <v>LOSE</v>
      </c>
      <c r="M1928" s="8">
        <f t="shared" ca="1" si="153"/>
        <v>-1</v>
      </c>
      <c r="N1928" s="8">
        <f t="shared" ca="1" si="154"/>
        <v>-127</v>
      </c>
      <c r="O1928" s="32">
        <f ca="1">SUM(M$4:M1928)/I1928</f>
        <v>-6.5974025974025977E-2</v>
      </c>
      <c r="P1928" s="47">
        <f ca="1">_xlfn.VAR.P(M$4:M1928)</f>
        <v>0.99564742789677851</v>
      </c>
      <c r="Q1928" s="33">
        <f ca="1">COUNTIF(L$4:L1928, "WIN")/I1928</f>
        <v>0.46701298701298699</v>
      </c>
    </row>
    <row r="1929" spans="9:17" x14ac:dyDescent="0.25">
      <c r="I1929" s="5">
        <v>1926</v>
      </c>
      <c r="J1929" s="9">
        <f t="shared" ca="1" si="152"/>
        <v>0.1431907076161496</v>
      </c>
      <c r="K1929" s="7" t="str">
        <f t="shared" ca="1" si="150"/>
        <v>RED</v>
      </c>
      <c r="L1929" s="7" t="str">
        <f t="shared" ca="1" si="151"/>
        <v>WIN</v>
      </c>
      <c r="M1929" s="8">
        <f t="shared" ca="1" si="153"/>
        <v>1</v>
      </c>
      <c r="N1929" s="8">
        <f t="shared" ca="1" si="154"/>
        <v>-126</v>
      </c>
      <c r="O1929" s="32">
        <f ca="1">SUM(M$4:M1929)/I1929</f>
        <v>-6.5420560747663545E-2</v>
      </c>
      <c r="P1929" s="47">
        <f ca="1">_xlfn.VAR.P(M$4:M1929)</f>
        <v>0.99572015023146121</v>
      </c>
      <c r="Q1929" s="33">
        <f ca="1">COUNTIF(L$4:L1929, "WIN")/I1929</f>
        <v>0.46728971962616822</v>
      </c>
    </row>
    <row r="1930" spans="9:17" x14ac:dyDescent="0.25">
      <c r="I1930" s="5">
        <v>1927</v>
      </c>
      <c r="J1930" s="9">
        <f t="shared" ca="1" si="152"/>
        <v>0.99299925180619264</v>
      </c>
      <c r="K1930" s="7" t="str">
        <f t="shared" ca="1" si="150"/>
        <v>GREEN</v>
      </c>
      <c r="L1930" s="7" t="str">
        <f t="shared" ca="1" si="151"/>
        <v>LOSE</v>
      </c>
      <c r="M1930" s="8">
        <f t="shared" ca="1" si="153"/>
        <v>-1</v>
      </c>
      <c r="N1930" s="8">
        <f t="shared" ca="1" si="154"/>
        <v>-127</v>
      </c>
      <c r="O1930" s="32">
        <f ca="1">SUM(M$4:M1930)/I1930</f>
        <v>-6.5905552672547996E-2</v>
      </c>
      <c r="P1930" s="47">
        <f ca="1">_xlfn.VAR.P(M$4:M1930)</f>
        <v>0.99565645812692605</v>
      </c>
      <c r="Q1930" s="33">
        <f ca="1">COUNTIF(L$4:L1930, "WIN")/I1930</f>
        <v>0.46704722366372597</v>
      </c>
    </row>
    <row r="1931" spans="9:17" x14ac:dyDescent="0.25">
      <c r="I1931" s="5">
        <v>1928</v>
      </c>
      <c r="J1931" s="9">
        <f t="shared" ca="1" si="152"/>
        <v>0.83083565073681531</v>
      </c>
      <c r="K1931" s="7" t="str">
        <f t="shared" ca="1" si="150"/>
        <v>BLACK</v>
      </c>
      <c r="L1931" s="7" t="str">
        <f t="shared" ca="1" si="151"/>
        <v>LOSE</v>
      </c>
      <c r="M1931" s="8">
        <f t="shared" ca="1" si="153"/>
        <v>-1</v>
      </c>
      <c r="N1931" s="8">
        <f t="shared" ca="1" si="154"/>
        <v>-128</v>
      </c>
      <c r="O1931" s="32">
        <f ca="1">SUM(M$4:M1931)/I1931</f>
        <v>-6.6390041493775934E-2</v>
      </c>
      <c r="P1931" s="47">
        <f ca="1">_xlfn.VAR.P(M$4:M1931)</f>
        <v>0.99559236239045468</v>
      </c>
      <c r="Q1931" s="33">
        <f ca="1">COUNTIF(L$4:L1931, "WIN")/I1931</f>
        <v>0.46680497925311204</v>
      </c>
    </row>
    <row r="1932" spans="9:17" x14ac:dyDescent="0.25">
      <c r="I1932" s="5">
        <v>1929</v>
      </c>
      <c r="J1932" s="9">
        <f t="shared" ca="1" si="152"/>
        <v>0.62025659421572199</v>
      </c>
      <c r="K1932" s="7" t="str">
        <f t="shared" ca="1" si="150"/>
        <v>BLACK</v>
      </c>
      <c r="L1932" s="7" t="str">
        <f t="shared" ca="1" si="151"/>
        <v>LOSE</v>
      </c>
      <c r="M1932" s="8">
        <f t="shared" ca="1" si="153"/>
        <v>-1</v>
      </c>
      <c r="N1932" s="8">
        <f t="shared" ca="1" si="154"/>
        <v>-129</v>
      </c>
      <c r="O1932" s="32">
        <f ca="1">SUM(M$4:M1932)/I1932</f>
        <v>-6.6874027993779159E-2</v>
      </c>
      <c r="P1932" s="47">
        <f ca="1">_xlfn.VAR.P(M$4:M1932)</f>
        <v>0.99552786437988727</v>
      </c>
      <c r="Q1932" s="33">
        <f ca="1">COUNTIF(L$4:L1932, "WIN")/I1932</f>
        <v>0.46656298600311041</v>
      </c>
    </row>
    <row r="1933" spans="9:17" x14ac:dyDescent="0.25">
      <c r="I1933" s="5">
        <v>1930</v>
      </c>
      <c r="J1933" s="9">
        <f t="shared" ca="1" si="152"/>
        <v>0.36153843499196658</v>
      </c>
      <c r="K1933" s="7" t="str">
        <f t="shared" ca="1" si="150"/>
        <v>RED</v>
      </c>
      <c r="L1933" s="7" t="str">
        <f t="shared" ca="1" si="151"/>
        <v>WIN</v>
      </c>
      <c r="M1933" s="8">
        <f t="shared" ca="1" si="153"/>
        <v>1</v>
      </c>
      <c r="N1933" s="8">
        <f t="shared" ca="1" si="154"/>
        <v>-128</v>
      </c>
      <c r="O1933" s="32">
        <f ca="1">SUM(M$4:M1933)/I1933</f>
        <v>-6.6321243523316059E-2</v>
      </c>
      <c r="P1933" s="47">
        <f ca="1">_xlfn.VAR.P(M$4:M1933)</f>
        <v>0.99560149265752096</v>
      </c>
      <c r="Q1933" s="33">
        <f ca="1">COUNTIF(L$4:L1933, "WIN")/I1933</f>
        <v>0.46683937823834198</v>
      </c>
    </row>
    <row r="1934" spans="9:17" x14ac:dyDescent="0.25">
      <c r="I1934" s="5">
        <v>1931</v>
      </c>
      <c r="J1934" s="9">
        <f t="shared" ca="1" si="152"/>
        <v>0.9225227492930842</v>
      </c>
      <c r="K1934" s="7" t="str">
        <f t="shared" ca="1" si="150"/>
        <v>BLACK</v>
      </c>
      <c r="L1934" s="7" t="str">
        <f t="shared" ca="1" si="151"/>
        <v>LOSE</v>
      </c>
      <c r="M1934" s="8">
        <f t="shared" ca="1" si="153"/>
        <v>-1</v>
      </c>
      <c r="N1934" s="8">
        <f t="shared" ca="1" si="154"/>
        <v>-129</v>
      </c>
      <c r="O1934" s="32">
        <f ca="1">SUM(M$4:M1934)/I1934</f>
        <v>-6.680476437079233E-2</v>
      </c>
      <c r="P1934" s="47">
        <f ca="1">_xlfn.VAR.P(M$4:M1934)</f>
        <v>0.99553712345736289</v>
      </c>
      <c r="Q1934" s="33">
        <f ca="1">COUNTIF(L$4:L1934, "WIN")/I1934</f>
        <v>0.46659761781460385</v>
      </c>
    </row>
    <row r="1935" spans="9:17" x14ac:dyDescent="0.25">
      <c r="I1935" s="5">
        <v>1932</v>
      </c>
      <c r="J1935" s="9">
        <f t="shared" ca="1" si="152"/>
        <v>0.41065155144048826</v>
      </c>
      <c r="K1935" s="7" t="str">
        <f t="shared" ca="1" si="150"/>
        <v>RED</v>
      </c>
      <c r="L1935" s="7" t="str">
        <f t="shared" ca="1" si="151"/>
        <v>WIN</v>
      </c>
      <c r="M1935" s="8">
        <f t="shared" ca="1" si="153"/>
        <v>1</v>
      </c>
      <c r="N1935" s="8">
        <f t="shared" ca="1" si="154"/>
        <v>-128</v>
      </c>
      <c r="O1935" s="32">
        <f ca="1">SUM(M$4:M1935)/I1935</f>
        <v>-6.6252587991718431E-2</v>
      </c>
      <c r="P1935" s="47">
        <f ca="1">_xlfn.VAR.P(M$4:M1935)</f>
        <v>0.9956105945843996</v>
      </c>
      <c r="Q1935" s="33">
        <f ca="1">COUNTIF(L$4:L1935, "WIN")/I1935</f>
        <v>0.4668737060041408</v>
      </c>
    </row>
    <row r="1936" spans="9:17" x14ac:dyDescent="0.25">
      <c r="I1936" s="5">
        <v>1933</v>
      </c>
      <c r="J1936" s="9">
        <f t="shared" ca="1" si="152"/>
        <v>0.31695090125824421</v>
      </c>
      <c r="K1936" s="7" t="str">
        <f t="shared" ca="1" si="150"/>
        <v>RED</v>
      </c>
      <c r="L1936" s="7" t="str">
        <f t="shared" ca="1" si="151"/>
        <v>WIN</v>
      </c>
      <c r="M1936" s="8">
        <f t="shared" ca="1" si="153"/>
        <v>1</v>
      </c>
      <c r="N1936" s="8">
        <f t="shared" ca="1" si="154"/>
        <v>-127</v>
      </c>
      <c r="O1936" s="32">
        <f ca="1">SUM(M$4:M1936)/I1936</f>
        <v>-6.5700982928091053E-2</v>
      </c>
      <c r="P1936" s="47">
        <f ca="1">_xlfn.VAR.P(M$4:M1936)</f>
        <v>0.99568338084228269</v>
      </c>
      <c r="Q1936" s="33">
        <f ca="1">COUNTIF(L$4:L1936, "WIN")/I1936</f>
        <v>0.46714950853595449</v>
      </c>
    </row>
    <row r="1937" spans="9:17" x14ac:dyDescent="0.25">
      <c r="I1937" s="5">
        <v>1934</v>
      </c>
      <c r="J1937" s="9">
        <f t="shared" ca="1" si="152"/>
        <v>3.0081658823609025E-2</v>
      </c>
      <c r="K1937" s="7" t="str">
        <f t="shared" ca="1" si="150"/>
        <v>RED</v>
      </c>
      <c r="L1937" s="7" t="str">
        <f t="shared" ca="1" si="151"/>
        <v>WIN</v>
      </c>
      <c r="M1937" s="8">
        <f t="shared" ca="1" si="153"/>
        <v>1</v>
      </c>
      <c r="N1937" s="8">
        <f t="shared" ca="1" si="154"/>
        <v>-126</v>
      </c>
      <c r="O1937" s="32">
        <f ca="1">SUM(M$4:M1937)/I1937</f>
        <v>-6.5149948293691834E-2</v>
      </c>
      <c r="P1937" s="47">
        <f ca="1">_xlfn.VAR.P(M$4:M1937)</f>
        <v>0.99575548423732929</v>
      </c>
      <c r="Q1937" s="33">
        <f ca="1">COUNTIF(L$4:L1937, "WIN")/I1937</f>
        <v>0.4674250258531541</v>
      </c>
    </row>
    <row r="1938" spans="9:17" x14ac:dyDescent="0.25">
      <c r="I1938" s="5">
        <v>1935</v>
      </c>
      <c r="J1938" s="9">
        <f t="shared" ca="1" si="152"/>
        <v>0.33834299358195763</v>
      </c>
      <c r="K1938" s="7" t="str">
        <f t="shared" ca="1" si="150"/>
        <v>RED</v>
      </c>
      <c r="L1938" s="7" t="str">
        <f t="shared" ca="1" si="151"/>
        <v>WIN</v>
      </c>
      <c r="M1938" s="8">
        <f t="shared" ca="1" si="153"/>
        <v>1</v>
      </c>
      <c r="N1938" s="8">
        <f t="shared" ca="1" si="154"/>
        <v>-125</v>
      </c>
      <c r="O1938" s="32">
        <f ca="1">SUM(M$4:M1938)/I1938</f>
        <v>-6.4599483204134361E-2</v>
      </c>
      <c r="P1938" s="47">
        <f ca="1">_xlfn.VAR.P(M$4:M1938)</f>
        <v>0.99582690676975871</v>
      </c>
      <c r="Q1938" s="33">
        <f ca="1">COUNTIF(L$4:L1938, "WIN")/I1938</f>
        <v>0.46770025839793283</v>
      </c>
    </row>
    <row r="1939" spans="9:17" x14ac:dyDescent="0.25">
      <c r="I1939" s="5">
        <v>1936</v>
      </c>
      <c r="J1939" s="9">
        <f t="shared" ca="1" si="152"/>
        <v>0.31526445385526303</v>
      </c>
      <c r="K1939" s="7" t="str">
        <f t="shared" ca="1" si="150"/>
        <v>RED</v>
      </c>
      <c r="L1939" s="7" t="str">
        <f t="shared" ca="1" si="151"/>
        <v>WIN</v>
      </c>
      <c r="M1939" s="8">
        <f t="shared" ca="1" si="153"/>
        <v>1</v>
      </c>
      <c r="N1939" s="8">
        <f t="shared" ca="1" si="154"/>
        <v>-124</v>
      </c>
      <c r="O1939" s="32">
        <f ca="1">SUM(M$4:M1939)/I1939</f>
        <v>-6.4049586776859499E-2</v>
      </c>
      <c r="P1939" s="47">
        <f ca="1">_xlfn.VAR.P(M$4:M1939)</f>
        <v>0.99589765043371359</v>
      </c>
      <c r="Q1939" s="33">
        <f ca="1">COUNTIF(L$4:L1939, "WIN")/I1939</f>
        <v>0.46797520661157027</v>
      </c>
    </row>
    <row r="1940" spans="9:17" x14ac:dyDescent="0.25">
      <c r="I1940" s="5">
        <v>1937</v>
      </c>
      <c r="J1940" s="9">
        <f t="shared" ca="1" si="152"/>
        <v>8.2899720600018267E-2</v>
      </c>
      <c r="K1940" s="7" t="str">
        <f t="shared" ca="1" si="150"/>
        <v>RED</v>
      </c>
      <c r="L1940" s="7" t="str">
        <f t="shared" ca="1" si="151"/>
        <v>WIN</v>
      </c>
      <c r="M1940" s="8">
        <f t="shared" ca="1" si="153"/>
        <v>1</v>
      </c>
      <c r="N1940" s="8">
        <f t="shared" ca="1" si="154"/>
        <v>-123</v>
      </c>
      <c r="O1940" s="32">
        <f ca="1">SUM(M$4:M1940)/I1940</f>
        <v>-6.350025813113061E-2</v>
      </c>
      <c r="P1940" s="47">
        <f ca="1">_xlfn.VAR.P(M$4:M1940)</f>
        <v>0.99596771721727984</v>
      </c>
      <c r="Q1940" s="33">
        <f ca="1">COUNTIF(L$4:L1940, "WIN")/I1940</f>
        <v>0.46824987093443471</v>
      </c>
    </row>
    <row r="1941" spans="9:17" x14ac:dyDescent="0.25">
      <c r="I1941" s="5">
        <v>1938</v>
      </c>
      <c r="J1941" s="9">
        <f t="shared" ca="1" si="152"/>
        <v>0.7329333111464803</v>
      </c>
      <c r="K1941" s="7" t="str">
        <f t="shared" ca="1" si="150"/>
        <v>BLACK</v>
      </c>
      <c r="L1941" s="7" t="str">
        <f t="shared" ca="1" si="151"/>
        <v>LOSE</v>
      </c>
      <c r="M1941" s="8">
        <f t="shared" ca="1" si="153"/>
        <v>-1</v>
      </c>
      <c r="N1941" s="8">
        <f t="shared" ca="1" si="154"/>
        <v>-124</v>
      </c>
      <c r="O1941" s="32">
        <f ca="1">SUM(M$4:M1941)/I1941</f>
        <v>-6.3983488132094937E-2</v>
      </c>
      <c r="P1941" s="47">
        <f ca="1">_xlfn.VAR.P(M$4:M1941)</f>
        <v>0.99590611324645006</v>
      </c>
      <c r="Q1941" s="33">
        <f ca="1">COUNTIF(L$4:L1941, "WIN")/I1941</f>
        <v>0.46800825593395251</v>
      </c>
    </row>
    <row r="1942" spans="9:17" x14ac:dyDescent="0.25">
      <c r="I1942" s="5">
        <v>1939</v>
      </c>
      <c r="J1942" s="9">
        <f t="shared" ca="1" si="152"/>
        <v>0.25775477176665773</v>
      </c>
      <c r="K1942" s="7" t="str">
        <f t="shared" ca="1" si="150"/>
        <v>RED</v>
      </c>
      <c r="L1942" s="7" t="str">
        <f t="shared" ca="1" si="151"/>
        <v>WIN</v>
      </c>
      <c r="M1942" s="8">
        <f t="shared" ca="1" si="153"/>
        <v>1</v>
      </c>
      <c r="N1942" s="8">
        <f t="shared" ca="1" si="154"/>
        <v>-123</v>
      </c>
      <c r="O1942" s="32">
        <f ca="1">SUM(M$4:M1942)/I1942</f>
        <v>-6.3434760185662714E-2</v>
      </c>
      <c r="P1942" s="47">
        <f ca="1">_xlfn.VAR.P(M$4:M1942)</f>
        <v>0.99597603120018741</v>
      </c>
      <c r="Q1942" s="33">
        <f ca="1">COUNTIF(L$4:L1942, "WIN")/I1942</f>
        <v>0.46828261990716863</v>
      </c>
    </row>
    <row r="1943" spans="9:17" x14ac:dyDescent="0.25">
      <c r="I1943" s="5">
        <v>1940</v>
      </c>
      <c r="J1943" s="9">
        <f t="shared" ca="1" si="152"/>
        <v>0.7137234280013216</v>
      </c>
      <c r="K1943" s="7" t="str">
        <f t="shared" ca="1" si="150"/>
        <v>BLACK</v>
      </c>
      <c r="L1943" s="7" t="str">
        <f t="shared" ca="1" si="151"/>
        <v>LOSE</v>
      </c>
      <c r="M1943" s="8">
        <f t="shared" ca="1" si="153"/>
        <v>-1</v>
      </c>
      <c r="N1943" s="8">
        <f t="shared" ca="1" si="154"/>
        <v>-124</v>
      </c>
      <c r="O1943" s="32">
        <f ca="1">SUM(M$4:M1943)/I1943</f>
        <v>-6.3917525773195871E-2</v>
      </c>
      <c r="P1943" s="47">
        <f ca="1">_xlfn.VAR.P(M$4:M1943)</f>
        <v>0.99591454989903283</v>
      </c>
      <c r="Q1943" s="33">
        <f ca="1">COUNTIF(L$4:L1943, "WIN")/I1943</f>
        <v>0.46804123711340206</v>
      </c>
    </row>
    <row r="1944" spans="9:17" x14ac:dyDescent="0.25">
      <c r="I1944" s="5">
        <v>1941</v>
      </c>
      <c r="J1944" s="9">
        <f t="shared" ca="1" si="152"/>
        <v>0.28541340630555756</v>
      </c>
      <c r="K1944" s="7" t="str">
        <f t="shared" ca="1" si="150"/>
        <v>RED</v>
      </c>
      <c r="L1944" s="7" t="str">
        <f t="shared" ca="1" si="151"/>
        <v>WIN</v>
      </c>
      <c r="M1944" s="8">
        <f t="shared" ca="1" si="153"/>
        <v>1</v>
      </c>
      <c r="N1944" s="8">
        <f t="shared" ca="1" si="154"/>
        <v>-123</v>
      </c>
      <c r="O1944" s="32">
        <f ca="1">SUM(M$4:M1944)/I1944</f>
        <v>-6.3369397217928905E-2</v>
      </c>
      <c r="P1944" s="47">
        <f ca="1">_xlfn.VAR.P(M$4:M1944)</f>
        <v>0.99598431949623634</v>
      </c>
      <c r="Q1944" s="33">
        <f ca="1">COUNTIF(L$4:L1944, "WIN")/I1944</f>
        <v>0.46831530139103555</v>
      </c>
    </row>
    <row r="1945" spans="9:17" x14ac:dyDescent="0.25">
      <c r="I1945" s="5">
        <v>1942</v>
      </c>
      <c r="J1945" s="9">
        <f t="shared" ca="1" si="152"/>
        <v>0.90210076588418087</v>
      </c>
      <c r="K1945" s="7" t="str">
        <f t="shared" ca="1" si="150"/>
        <v>BLACK</v>
      </c>
      <c r="L1945" s="7" t="str">
        <f t="shared" ca="1" si="151"/>
        <v>LOSE</v>
      </c>
      <c r="M1945" s="8">
        <f t="shared" ca="1" si="153"/>
        <v>-1</v>
      </c>
      <c r="N1945" s="8">
        <f t="shared" ca="1" si="154"/>
        <v>-124</v>
      </c>
      <c r="O1945" s="32">
        <f ca="1">SUM(M$4:M1945)/I1945</f>
        <v>-6.3851699279093718E-2</v>
      </c>
      <c r="P1945" s="47">
        <f ca="1">_xlfn.VAR.P(M$4:M1945)</f>
        <v>0.99592296049917217</v>
      </c>
      <c r="Q1945" s="33">
        <f ca="1">COUNTIF(L$4:L1945, "WIN")/I1945</f>
        <v>0.46807415036045313</v>
      </c>
    </row>
    <row r="1946" spans="9:17" x14ac:dyDescent="0.25">
      <c r="I1946" s="5">
        <v>1943</v>
      </c>
      <c r="J1946" s="9">
        <f t="shared" ca="1" si="152"/>
        <v>0.84900390176882135</v>
      </c>
      <c r="K1946" s="7" t="str">
        <f t="shared" ca="1" si="150"/>
        <v>BLACK</v>
      </c>
      <c r="L1946" s="7" t="str">
        <f t="shared" ca="1" si="151"/>
        <v>LOSE</v>
      </c>
      <c r="M1946" s="8">
        <f t="shared" ca="1" si="153"/>
        <v>-1</v>
      </c>
      <c r="N1946" s="8">
        <f t="shared" ca="1" si="154"/>
        <v>-125</v>
      </c>
      <c r="O1946" s="32">
        <f ca="1">SUM(M$4:M1946)/I1946</f>
        <v>-6.4333504889346374E-2</v>
      </c>
      <c r="P1946" s="47">
        <f ca="1">_xlfn.VAR.P(M$4:M1946)</f>
        <v>0.99586120014865243</v>
      </c>
      <c r="Q1946" s="33">
        <f ca="1">COUNTIF(L$4:L1946, "WIN")/I1946</f>
        <v>0.46783324755532679</v>
      </c>
    </row>
    <row r="1947" spans="9:17" x14ac:dyDescent="0.25">
      <c r="I1947" s="5">
        <v>1944</v>
      </c>
      <c r="J1947" s="9">
        <f t="shared" ca="1" si="152"/>
        <v>8.2805516964633119E-2</v>
      </c>
      <c r="K1947" s="7" t="str">
        <f t="shared" ca="1" si="150"/>
        <v>RED</v>
      </c>
      <c r="L1947" s="7" t="str">
        <f t="shared" ca="1" si="151"/>
        <v>WIN</v>
      </c>
      <c r="M1947" s="8">
        <f t="shared" ca="1" si="153"/>
        <v>1</v>
      </c>
      <c r="N1947" s="8">
        <f t="shared" ca="1" si="154"/>
        <v>-124</v>
      </c>
      <c r="O1947" s="32">
        <f ca="1">SUM(M$4:M1947)/I1947</f>
        <v>-6.3786008230452676E-2</v>
      </c>
      <c r="P1947" s="47">
        <f ca="1">_xlfn.VAR.P(M$4:M1947)</f>
        <v>0.99593134515402459</v>
      </c>
      <c r="Q1947" s="33">
        <f ca="1">COUNTIF(L$4:L1947, "WIN")/I1947</f>
        <v>0.46810699588477367</v>
      </c>
    </row>
    <row r="1948" spans="9:17" x14ac:dyDescent="0.25">
      <c r="I1948" s="5">
        <v>1945</v>
      </c>
      <c r="J1948" s="9">
        <f t="shared" ca="1" si="152"/>
        <v>0.75211295351574903</v>
      </c>
      <c r="K1948" s="7" t="str">
        <f t="shared" ca="1" si="150"/>
        <v>BLACK</v>
      </c>
      <c r="L1948" s="7" t="str">
        <f t="shared" ca="1" si="151"/>
        <v>LOSE</v>
      </c>
      <c r="M1948" s="8">
        <f t="shared" ca="1" si="153"/>
        <v>-1</v>
      </c>
      <c r="N1948" s="8">
        <f t="shared" ca="1" si="154"/>
        <v>-125</v>
      </c>
      <c r="O1948" s="32">
        <f ca="1">SUM(M$4:M1948)/I1948</f>
        <v>-6.4267352185089971E-2</v>
      </c>
      <c r="P1948" s="47">
        <f ca="1">_xlfn.VAR.P(M$4:M1948)</f>
        <v>0.99586970744311765</v>
      </c>
      <c r="Q1948" s="33">
        <f ca="1">COUNTIF(L$4:L1948, "WIN")/I1948</f>
        <v>0.46786632390745503</v>
      </c>
    </row>
    <row r="1949" spans="9:17" x14ac:dyDescent="0.25">
      <c r="I1949" s="5">
        <v>1946</v>
      </c>
      <c r="J1949" s="9">
        <f t="shared" ca="1" si="152"/>
        <v>0.88788993880066824</v>
      </c>
      <c r="K1949" s="7" t="str">
        <f t="shared" ca="1" si="150"/>
        <v>BLACK</v>
      </c>
      <c r="L1949" s="7" t="str">
        <f t="shared" ca="1" si="151"/>
        <v>LOSE</v>
      </c>
      <c r="M1949" s="8">
        <f t="shared" ca="1" si="153"/>
        <v>-1</v>
      </c>
      <c r="N1949" s="8">
        <f t="shared" ca="1" si="154"/>
        <v>-126</v>
      </c>
      <c r="O1949" s="32">
        <f ca="1">SUM(M$4:M1949)/I1949</f>
        <v>-6.4748201438848921E-2</v>
      </c>
      <c r="P1949" s="47">
        <f ca="1">_xlfn.VAR.P(M$4:M1949)</f>
        <v>0.99580767041043428</v>
      </c>
      <c r="Q1949" s="33">
        <f ca="1">COUNTIF(L$4:L1949, "WIN")/I1949</f>
        <v>0.46762589928057552</v>
      </c>
    </row>
    <row r="1950" spans="9:17" x14ac:dyDescent="0.25">
      <c r="I1950" s="5">
        <v>1947</v>
      </c>
      <c r="J1950" s="9">
        <f t="shared" ca="1" si="152"/>
        <v>0.31383586424456467</v>
      </c>
      <c r="K1950" s="7" t="str">
        <f t="shared" ca="1" si="150"/>
        <v>RED</v>
      </c>
      <c r="L1950" s="7" t="str">
        <f t="shared" ca="1" si="151"/>
        <v>WIN</v>
      </c>
      <c r="M1950" s="8">
        <f t="shared" ca="1" si="153"/>
        <v>1</v>
      </c>
      <c r="N1950" s="8">
        <f t="shared" ca="1" si="154"/>
        <v>-125</v>
      </c>
      <c r="O1950" s="32">
        <f ca="1">SUM(M$4:M1950)/I1950</f>
        <v>-6.420133538777606E-2</v>
      </c>
      <c r="P1950" s="47">
        <f ca="1">_xlfn.VAR.P(M$4:M1950)</f>
        <v>0.99587818853442633</v>
      </c>
      <c r="Q1950" s="33">
        <f ca="1">COUNTIF(L$4:L1950, "WIN")/I1950</f>
        <v>0.46789933230611197</v>
      </c>
    </row>
    <row r="1951" spans="9:17" x14ac:dyDescent="0.25">
      <c r="I1951" s="5">
        <v>1948</v>
      </c>
      <c r="J1951" s="9">
        <f t="shared" ca="1" si="152"/>
        <v>4.2910171731536884E-2</v>
      </c>
      <c r="K1951" s="7" t="str">
        <f t="shared" ca="1" si="150"/>
        <v>RED</v>
      </c>
      <c r="L1951" s="7" t="str">
        <f t="shared" ca="1" si="151"/>
        <v>WIN</v>
      </c>
      <c r="M1951" s="8">
        <f t="shared" ca="1" si="153"/>
        <v>1</v>
      </c>
      <c r="N1951" s="8">
        <f t="shared" ca="1" si="154"/>
        <v>-124</v>
      </c>
      <c r="O1951" s="32">
        <f ca="1">SUM(M$4:M1951)/I1951</f>
        <v>-6.3655030800821355E-2</v>
      </c>
      <c r="P1951" s="47">
        <f ca="1">_xlfn.VAR.P(M$4:M1951)</f>
        <v>0.99594803705374646</v>
      </c>
      <c r="Q1951" s="33">
        <f ca="1">COUNTIF(L$4:L1951, "WIN")/I1951</f>
        <v>0.46817248459958932</v>
      </c>
    </row>
    <row r="1952" spans="9:17" x14ac:dyDescent="0.25">
      <c r="I1952" s="5">
        <v>1949</v>
      </c>
      <c r="J1952" s="9">
        <f t="shared" ca="1" si="152"/>
        <v>0.24187509251305628</v>
      </c>
      <c r="K1952" s="7" t="str">
        <f t="shared" ca="1" si="150"/>
        <v>RED</v>
      </c>
      <c r="L1952" s="7" t="str">
        <f t="shared" ca="1" si="151"/>
        <v>WIN</v>
      </c>
      <c r="M1952" s="8">
        <f t="shared" ca="1" si="153"/>
        <v>1</v>
      </c>
      <c r="N1952" s="8">
        <f t="shared" ca="1" si="154"/>
        <v>-123</v>
      </c>
      <c r="O1952" s="32">
        <f ca="1">SUM(M$4:M1952)/I1952</f>
        <v>-6.3109286813750637E-2</v>
      </c>
      <c r="P1952" s="47">
        <f ca="1">_xlfn.VAR.P(M$4:M1952)</f>
        <v>0.9960172179178598</v>
      </c>
      <c r="Q1952" s="33">
        <f ca="1">COUNTIF(L$4:L1952, "WIN")/I1952</f>
        <v>0.4684453565931247</v>
      </c>
    </row>
    <row r="1953" spans="9:17" x14ac:dyDescent="0.25">
      <c r="I1953" s="5">
        <v>1950</v>
      </c>
      <c r="J1953" s="9">
        <f t="shared" ca="1" si="152"/>
        <v>7.655236047724745E-2</v>
      </c>
      <c r="K1953" s="7" t="str">
        <f t="shared" ca="1" si="150"/>
        <v>RED</v>
      </c>
      <c r="L1953" s="7" t="str">
        <f t="shared" ca="1" si="151"/>
        <v>WIN</v>
      </c>
      <c r="M1953" s="8">
        <f t="shared" ca="1" si="153"/>
        <v>1</v>
      </c>
      <c r="N1953" s="8">
        <f t="shared" ca="1" si="154"/>
        <v>-122</v>
      </c>
      <c r="O1953" s="32">
        <f ca="1">SUM(M$4:M1953)/I1953</f>
        <v>-6.2564102564102567E-2</v>
      </c>
      <c r="P1953" s="47">
        <f ca="1">_xlfn.VAR.P(M$4:M1953)</f>
        <v>0.99608573307034842</v>
      </c>
      <c r="Q1953" s="33">
        <f ca="1">COUNTIF(L$4:L1953, "WIN")/I1953</f>
        <v>0.4687179487179487</v>
      </c>
    </row>
    <row r="1954" spans="9:17" x14ac:dyDescent="0.25">
      <c r="I1954" s="5">
        <v>1951</v>
      </c>
      <c r="J1954" s="9">
        <f t="shared" ca="1" si="152"/>
        <v>4.8108735874131003E-2</v>
      </c>
      <c r="K1954" s="7" t="str">
        <f t="shared" ca="1" si="150"/>
        <v>RED</v>
      </c>
      <c r="L1954" s="7" t="str">
        <f t="shared" ca="1" si="151"/>
        <v>WIN</v>
      </c>
      <c r="M1954" s="8">
        <f t="shared" ca="1" si="153"/>
        <v>1</v>
      </c>
      <c r="N1954" s="8">
        <f t="shared" ca="1" si="154"/>
        <v>-121</v>
      </c>
      <c r="O1954" s="32">
        <f ca="1">SUM(M$4:M1954)/I1954</f>
        <v>-6.201947719118401E-2</v>
      </c>
      <c r="P1954" s="47">
        <f ca="1">_xlfn.VAR.P(M$4:M1954)</f>
        <v>0.99615358444893221</v>
      </c>
      <c r="Q1954" s="33">
        <f ca="1">COUNTIF(L$4:L1954, "WIN")/I1954</f>
        <v>0.46899026140440797</v>
      </c>
    </row>
    <row r="1955" spans="9:17" x14ac:dyDescent="0.25">
      <c r="I1955" s="5">
        <v>1952</v>
      </c>
      <c r="J1955" s="9">
        <f t="shared" ca="1" si="152"/>
        <v>0.22338348711291378</v>
      </c>
      <c r="K1955" s="7" t="str">
        <f t="shared" ca="1" si="150"/>
        <v>RED</v>
      </c>
      <c r="L1955" s="7" t="str">
        <f t="shared" ca="1" si="151"/>
        <v>WIN</v>
      </c>
      <c r="M1955" s="8">
        <f t="shared" ca="1" si="153"/>
        <v>1</v>
      </c>
      <c r="N1955" s="8">
        <f t="shared" ca="1" si="154"/>
        <v>-120</v>
      </c>
      <c r="O1955" s="32">
        <f ca="1">SUM(M$4:M1955)/I1955</f>
        <v>-6.1475409836065573E-2</v>
      </c>
      <c r="P1955" s="47">
        <f ca="1">_xlfn.VAR.P(M$4:M1955)</f>
        <v>0.99622077398548781</v>
      </c>
      <c r="Q1955" s="33">
        <f ca="1">COUNTIF(L$4:L1955, "WIN")/I1955</f>
        <v>0.46926229508196721</v>
      </c>
    </row>
    <row r="1956" spans="9:17" x14ac:dyDescent="0.25">
      <c r="I1956" s="5">
        <v>1953</v>
      </c>
      <c r="J1956" s="9">
        <f t="shared" ca="1" si="152"/>
        <v>0.94373264636102738</v>
      </c>
      <c r="K1956" s="7" t="str">
        <f t="shared" ca="1" si="150"/>
        <v>BLACK</v>
      </c>
      <c r="L1956" s="7" t="str">
        <f t="shared" ca="1" si="151"/>
        <v>LOSE</v>
      </c>
      <c r="M1956" s="8">
        <f t="shared" ca="1" si="153"/>
        <v>-1</v>
      </c>
      <c r="N1956" s="8">
        <f t="shared" ca="1" si="154"/>
        <v>-121</v>
      </c>
      <c r="O1956" s="32">
        <f ca="1">SUM(M$4:M1956)/I1956</f>
        <v>-6.1955965181771634E-2</v>
      </c>
      <c r="P1956" s="47">
        <f ca="1">_xlfn.VAR.P(M$4:M1956)</f>
        <v>0.99616145837839509</v>
      </c>
      <c r="Q1956" s="33">
        <f ca="1">COUNTIF(L$4:L1956, "WIN")/I1956</f>
        <v>0.4690220174091142</v>
      </c>
    </row>
    <row r="1957" spans="9:17" x14ac:dyDescent="0.25">
      <c r="I1957" s="5">
        <v>1954</v>
      </c>
      <c r="J1957" s="9">
        <f t="shared" ca="1" si="152"/>
        <v>0.68409399906142954</v>
      </c>
      <c r="K1957" s="7" t="str">
        <f t="shared" ca="1" si="150"/>
        <v>BLACK</v>
      </c>
      <c r="L1957" s="7" t="str">
        <f t="shared" ca="1" si="151"/>
        <v>LOSE</v>
      </c>
      <c r="M1957" s="8">
        <f t="shared" ca="1" si="153"/>
        <v>-1</v>
      </c>
      <c r="N1957" s="8">
        <f t="shared" ca="1" si="154"/>
        <v>-122</v>
      </c>
      <c r="O1957" s="32">
        <f ca="1">SUM(M$4:M1957)/I1957</f>
        <v>-6.2436028659160696E-2</v>
      </c>
      <c r="P1957" s="47">
        <f ca="1">_xlfn.VAR.P(M$4:M1957)</f>
        <v>0.99610174232527249</v>
      </c>
      <c r="Q1957" s="33">
        <f ca="1">COUNTIF(L$4:L1957, "WIN")/I1957</f>
        <v>0.46878198567041968</v>
      </c>
    </row>
    <row r="1958" spans="9:17" x14ac:dyDescent="0.25">
      <c r="I1958" s="5">
        <v>1955</v>
      </c>
      <c r="J1958" s="9">
        <f t="shared" ca="1" si="152"/>
        <v>0.59706733805073264</v>
      </c>
      <c r="K1958" s="7" t="str">
        <f t="shared" ca="1" si="150"/>
        <v>BLACK</v>
      </c>
      <c r="L1958" s="7" t="str">
        <f t="shared" ca="1" si="151"/>
        <v>LOSE</v>
      </c>
      <c r="M1958" s="8">
        <f t="shared" ca="1" si="153"/>
        <v>-1</v>
      </c>
      <c r="N1958" s="8">
        <f t="shared" ca="1" si="154"/>
        <v>-123</v>
      </c>
      <c r="O1958" s="32">
        <f ca="1">SUM(M$4:M1958)/I1958</f>
        <v>-6.2915601023017909E-2</v>
      </c>
      <c r="P1958" s="47">
        <f ca="1">_xlfn.VAR.P(M$4:M1958)</f>
        <v>0.99604162714791245</v>
      </c>
      <c r="Q1958" s="33">
        <f ca="1">COUNTIF(L$4:L1958, "WIN")/I1958</f>
        <v>0.46854219948849107</v>
      </c>
    </row>
    <row r="1959" spans="9:17" x14ac:dyDescent="0.25">
      <c r="I1959" s="5">
        <v>1956</v>
      </c>
      <c r="J1959" s="9">
        <f t="shared" ca="1" si="152"/>
        <v>0.22822669101137172</v>
      </c>
      <c r="K1959" s="7" t="str">
        <f t="shared" ca="1" si="150"/>
        <v>RED</v>
      </c>
      <c r="L1959" s="7" t="str">
        <f t="shared" ca="1" si="151"/>
        <v>WIN</v>
      </c>
      <c r="M1959" s="8">
        <f t="shared" ca="1" si="153"/>
        <v>1</v>
      </c>
      <c r="N1959" s="8">
        <f t="shared" ca="1" si="154"/>
        <v>-122</v>
      </c>
      <c r="O1959" s="32">
        <f ca="1">SUM(M$4:M1959)/I1959</f>
        <v>-6.2372188139059308E-2</v>
      </c>
      <c r="P1959" s="47">
        <f ca="1">_xlfn.VAR.P(M$4:M1959)</f>
        <v>0.99610971014674576</v>
      </c>
      <c r="Q1959" s="33">
        <f ca="1">COUNTIF(L$4:L1959, "WIN")/I1959</f>
        <v>0.46881390593047034</v>
      </c>
    </row>
    <row r="1960" spans="9:17" x14ac:dyDescent="0.25">
      <c r="I1960" s="5">
        <v>1957</v>
      </c>
      <c r="J1960" s="9">
        <f t="shared" ca="1" si="152"/>
        <v>0.68767565377314221</v>
      </c>
      <c r="K1960" s="7" t="str">
        <f t="shared" ca="1" si="150"/>
        <v>BLACK</v>
      </c>
      <c r="L1960" s="7" t="str">
        <f t="shared" ca="1" si="151"/>
        <v>LOSE</v>
      </c>
      <c r="M1960" s="8">
        <f t="shared" ca="1" si="153"/>
        <v>-1</v>
      </c>
      <c r="N1960" s="8">
        <f t="shared" ca="1" si="154"/>
        <v>-123</v>
      </c>
      <c r="O1960" s="32">
        <f ca="1">SUM(M$4:M1960)/I1960</f>
        <v>-6.2851303014818602E-2</v>
      </c>
      <c r="P1960" s="47">
        <f ca="1">_xlfn.VAR.P(M$4:M1960)</f>
        <v>0.99604971370933948</v>
      </c>
      <c r="Q1960" s="33">
        <f ca="1">COUNTIF(L$4:L1960, "WIN")/I1960</f>
        <v>0.46857434849259072</v>
      </c>
    </row>
    <row r="1961" spans="9:17" x14ac:dyDescent="0.25">
      <c r="I1961" s="5">
        <v>1958</v>
      </c>
      <c r="J1961" s="9">
        <f t="shared" ca="1" si="152"/>
        <v>0.65186827490663846</v>
      </c>
      <c r="K1961" s="7" t="str">
        <f t="shared" ca="1" si="150"/>
        <v>BLACK</v>
      </c>
      <c r="L1961" s="7" t="str">
        <f t="shared" ca="1" si="151"/>
        <v>LOSE</v>
      </c>
      <c r="M1961" s="8">
        <f t="shared" ca="1" si="153"/>
        <v>-1</v>
      </c>
      <c r="N1961" s="8">
        <f t="shared" ca="1" si="154"/>
        <v>-124</v>
      </c>
      <c r="O1961" s="32">
        <f ca="1">SUM(M$4:M1961)/I1961</f>
        <v>-6.332992849846783E-2</v>
      </c>
      <c r="P1961" s="47">
        <f ca="1">_xlfn.VAR.P(M$4:M1961)</f>
        <v>0.99598932015637898</v>
      </c>
      <c r="Q1961" s="33">
        <f ca="1">COUNTIF(L$4:L1961, "WIN")/I1961</f>
        <v>0.46833503575076607</v>
      </c>
    </row>
    <row r="1962" spans="9:17" x14ac:dyDescent="0.25">
      <c r="I1962" s="5">
        <v>1959</v>
      </c>
      <c r="J1962" s="9">
        <f t="shared" ca="1" si="152"/>
        <v>0.68403444020565018</v>
      </c>
      <c r="K1962" s="7" t="str">
        <f t="shared" ca="1" si="150"/>
        <v>BLACK</v>
      </c>
      <c r="L1962" s="7" t="str">
        <f t="shared" ca="1" si="151"/>
        <v>LOSE</v>
      </c>
      <c r="M1962" s="8">
        <f t="shared" ca="1" si="153"/>
        <v>-1</v>
      </c>
      <c r="N1962" s="8">
        <f t="shared" ca="1" si="154"/>
        <v>-125</v>
      </c>
      <c r="O1962" s="32">
        <f ca="1">SUM(M$4:M1962)/I1962</f>
        <v>-6.3808065339458903E-2</v>
      </c>
      <c r="P1962" s="47">
        <f ca="1">_xlfn.VAR.P(M$4:M1962)</f>
        <v>0.99592853079763533</v>
      </c>
      <c r="Q1962" s="33">
        <f ca="1">COUNTIF(L$4:L1962, "WIN")/I1962</f>
        <v>0.46809596733027053</v>
      </c>
    </row>
    <row r="1963" spans="9:17" x14ac:dyDescent="0.25">
      <c r="I1963" s="5">
        <v>1960</v>
      </c>
      <c r="J1963" s="9">
        <f t="shared" ca="1" si="152"/>
        <v>0.45668741348977482</v>
      </c>
      <c r="K1963" s="7" t="str">
        <f t="shared" ca="1" si="150"/>
        <v>RED</v>
      </c>
      <c r="L1963" s="7" t="str">
        <f t="shared" ca="1" si="151"/>
        <v>WIN</v>
      </c>
      <c r="M1963" s="8">
        <f t="shared" ca="1" si="153"/>
        <v>1</v>
      </c>
      <c r="N1963" s="8">
        <f t="shared" ca="1" si="154"/>
        <v>-124</v>
      </c>
      <c r="O1963" s="32">
        <f ca="1">SUM(M$4:M1963)/I1963</f>
        <v>-6.3265306122448975E-2</v>
      </c>
      <c r="P1963" s="47">
        <f ca="1">_xlfn.VAR.P(M$4:M1963)</f>
        <v>0.99599750104123286</v>
      </c>
      <c r="Q1963" s="33">
        <f ca="1">COUNTIF(L$4:L1963, "WIN")/I1963</f>
        <v>0.46836734693877552</v>
      </c>
    </row>
    <row r="1964" spans="9:17" x14ac:dyDescent="0.25">
      <c r="I1964" s="5">
        <v>1961</v>
      </c>
      <c r="J1964" s="9">
        <f t="shared" ca="1" si="152"/>
        <v>0.2824814628852016</v>
      </c>
      <c r="K1964" s="7" t="str">
        <f t="shared" ca="1" si="150"/>
        <v>RED</v>
      </c>
      <c r="L1964" s="7" t="str">
        <f t="shared" ca="1" si="151"/>
        <v>WIN</v>
      </c>
      <c r="M1964" s="8">
        <f t="shared" ca="1" si="153"/>
        <v>1</v>
      </c>
      <c r="N1964" s="8">
        <f t="shared" ca="1" si="154"/>
        <v>-123</v>
      </c>
      <c r="O1964" s="32">
        <f ca="1">SUM(M$4:M1964)/I1964</f>
        <v>-6.2723100458949521E-2</v>
      </c>
      <c r="P1964" s="47">
        <f ca="1">_xlfn.VAR.P(M$4:M1964)</f>
        <v>0.99606581266881655</v>
      </c>
      <c r="Q1964" s="33">
        <f ca="1">COUNTIF(L$4:L1964, "WIN")/I1964</f>
        <v>0.46863844977052527</v>
      </c>
    </row>
    <row r="1965" spans="9:17" x14ac:dyDescent="0.25">
      <c r="I1965" s="5">
        <v>1962</v>
      </c>
      <c r="J1965" s="9">
        <f t="shared" ca="1" si="152"/>
        <v>0.17844962671674813</v>
      </c>
      <c r="K1965" s="7" t="str">
        <f t="shared" ca="1" si="150"/>
        <v>RED</v>
      </c>
      <c r="L1965" s="7" t="str">
        <f t="shared" ca="1" si="151"/>
        <v>WIN</v>
      </c>
      <c r="M1965" s="8">
        <f t="shared" ca="1" si="153"/>
        <v>1</v>
      </c>
      <c r="N1965" s="8">
        <f t="shared" ca="1" si="154"/>
        <v>-122</v>
      </c>
      <c r="O1965" s="32">
        <f ca="1">SUM(M$4:M1965)/I1965</f>
        <v>-6.218144750254842E-2</v>
      </c>
      <c r="P1965" s="47">
        <f ca="1">_xlfn.VAR.P(M$4:M1965)</f>
        <v>0.9961334675864878</v>
      </c>
      <c r="Q1965" s="33">
        <f ca="1">COUNTIF(L$4:L1965, "WIN")/I1965</f>
        <v>0.4689092762487258</v>
      </c>
    </row>
    <row r="1966" spans="9:17" x14ac:dyDescent="0.25">
      <c r="I1966" s="5">
        <v>1963</v>
      </c>
      <c r="J1966" s="9">
        <f t="shared" ca="1" si="152"/>
        <v>8.577802343336538E-2</v>
      </c>
      <c r="K1966" s="7" t="str">
        <f t="shared" ca="1" si="150"/>
        <v>RED</v>
      </c>
      <c r="L1966" s="7" t="str">
        <f t="shared" ca="1" si="151"/>
        <v>WIN</v>
      </c>
      <c r="M1966" s="8">
        <f t="shared" ca="1" si="153"/>
        <v>1</v>
      </c>
      <c r="N1966" s="8">
        <f t="shared" ca="1" si="154"/>
        <v>-121</v>
      </c>
      <c r="O1966" s="32">
        <f ca="1">SUM(M$4:M1966)/I1966</f>
        <v>-6.1640346408558332E-2</v>
      </c>
      <c r="P1966" s="47">
        <f ca="1">_xlfn.VAR.P(M$4:M1966)</f>
        <v>0.99620046769463289</v>
      </c>
      <c r="Q1966" s="33">
        <f ca="1">COUNTIF(L$4:L1966, "WIN")/I1966</f>
        <v>0.46917982679572084</v>
      </c>
    </row>
    <row r="1967" spans="9:17" x14ac:dyDescent="0.25">
      <c r="I1967" s="5">
        <v>1964</v>
      </c>
      <c r="J1967" s="9">
        <f t="shared" ca="1" si="152"/>
        <v>0.58862285183838925</v>
      </c>
      <c r="K1967" s="7" t="str">
        <f t="shared" ca="1" si="150"/>
        <v>BLACK</v>
      </c>
      <c r="L1967" s="7" t="str">
        <f t="shared" ca="1" si="151"/>
        <v>LOSE</v>
      </c>
      <c r="M1967" s="8">
        <f t="shared" ca="1" si="153"/>
        <v>-1</v>
      </c>
      <c r="N1967" s="8">
        <f t="shared" ca="1" si="154"/>
        <v>-122</v>
      </c>
      <c r="O1967" s="32">
        <f ca="1">SUM(M$4:M1967)/I1967</f>
        <v>-6.2118126272912425E-2</v>
      </c>
      <c r="P1967" s="47">
        <f ca="1">_xlfn.VAR.P(M$4:M1967)</f>
        <v>0.99614133838834251</v>
      </c>
      <c r="Q1967" s="33">
        <f ca="1">COUNTIF(L$4:L1967, "WIN")/I1967</f>
        <v>0.46894093686354377</v>
      </c>
    </row>
    <row r="1968" spans="9:17" x14ac:dyDescent="0.25">
      <c r="I1968" s="5">
        <v>1965</v>
      </c>
      <c r="J1968" s="9">
        <f t="shared" ca="1" si="152"/>
        <v>0.97387518108019211</v>
      </c>
      <c r="K1968" s="7" t="str">
        <f t="shared" ca="1" si="150"/>
        <v>GREEN</v>
      </c>
      <c r="L1968" s="7" t="str">
        <f t="shared" ca="1" si="151"/>
        <v>LOSE</v>
      </c>
      <c r="M1968" s="8">
        <f t="shared" ca="1" si="153"/>
        <v>-1</v>
      </c>
      <c r="N1968" s="8">
        <f t="shared" ca="1" si="154"/>
        <v>-123</v>
      </c>
      <c r="O1968" s="32">
        <f ca="1">SUM(M$4:M1968)/I1968</f>
        <v>-6.2595419847328249E-2</v>
      </c>
      <c r="P1968" s="47">
        <f ca="1">_xlfn.VAR.P(M$4:M1968)</f>
        <v>0.99608181341413671</v>
      </c>
      <c r="Q1968" s="33">
        <f ca="1">COUNTIF(L$4:L1968, "WIN")/I1968</f>
        <v>0.4687022900763359</v>
      </c>
    </row>
    <row r="1969" spans="9:17" x14ac:dyDescent="0.25">
      <c r="I1969" s="5">
        <v>1966</v>
      </c>
      <c r="J1969" s="9">
        <f t="shared" ca="1" si="152"/>
        <v>0.45580562104036204</v>
      </c>
      <c r="K1969" s="7" t="str">
        <f t="shared" ca="1" si="150"/>
        <v>RED</v>
      </c>
      <c r="L1969" s="7" t="str">
        <f t="shared" ca="1" si="151"/>
        <v>WIN</v>
      </c>
      <c r="M1969" s="8">
        <f t="shared" ca="1" si="153"/>
        <v>1</v>
      </c>
      <c r="N1969" s="8">
        <f t="shared" ca="1" si="154"/>
        <v>-122</v>
      </c>
      <c r="O1969" s="32">
        <f ca="1">SUM(M$4:M1969)/I1969</f>
        <v>-6.2054933875890131E-2</v>
      </c>
      <c r="P1969" s="47">
        <f ca="1">_xlfn.VAR.P(M$4:M1969)</f>
        <v>0.99614918518165896</v>
      </c>
      <c r="Q1969" s="33">
        <f ca="1">COUNTIF(L$4:L1969, "WIN")/I1969</f>
        <v>0.46897253306205494</v>
      </c>
    </row>
    <row r="1970" spans="9:17" x14ac:dyDescent="0.25">
      <c r="I1970" s="5">
        <v>1967</v>
      </c>
      <c r="J1970" s="9">
        <f t="shared" ca="1" si="152"/>
        <v>0.76525105685840666</v>
      </c>
      <c r="K1970" s="7" t="str">
        <f t="shared" ca="1" si="150"/>
        <v>BLACK</v>
      </c>
      <c r="L1970" s="7" t="str">
        <f t="shared" ca="1" si="151"/>
        <v>LOSE</v>
      </c>
      <c r="M1970" s="8">
        <f t="shared" ca="1" si="153"/>
        <v>-1</v>
      </c>
      <c r="N1970" s="8">
        <f t="shared" ca="1" si="154"/>
        <v>-123</v>
      </c>
      <c r="O1970" s="32">
        <f ca="1">SUM(M$4:M1970)/I1970</f>
        <v>-6.2531774275546514E-2</v>
      </c>
      <c r="P1970" s="47">
        <f ca="1">_xlfn.VAR.P(M$4:M1970)</f>
        <v>0.99608977720595215</v>
      </c>
      <c r="Q1970" s="33">
        <f ca="1">COUNTIF(L$4:L1970, "WIN")/I1970</f>
        <v>0.46873411286222672</v>
      </c>
    </row>
    <row r="1971" spans="9:17" x14ac:dyDescent="0.25">
      <c r="I1971" s="5">
        <v>1968</v>
      </c>
      <c r="J1971" s="9">
        <f t="shared" ca="1" si="152"/>
        <v>0.46461568432042977</v>
      </c>
      <c r="K1971" s="7" t="str">
        <f t="shared" ca="1" si="150"/>
        <v>RED</v>
      </c>
      <c r="L1971" s="7" t="str">
        <f t="shared" ca="1" si="151"/>
        <v>WIN</v>
      </c>
      <c r="M1971" s="8">
        <f t="shared" ca="1" si="153"/>
        <v>1</v>
      </c>
      <c r="N1971" s="8">
        <f t="shared" ca="1" si="154"/>
        <v>-122</v>
      </c>
      <c r="O1971" s="32">
        <f ca="1">SUM(M$4:M1971)/I1971</f>
        <v>-6.1991869918699184E-2</v>
      </c>
      <c r="P1971" s="47">
        <f ca="1">_xlfn.VAR.P(M$4:M1971)</f>
        <v>0.99615700806398311</v>
      </c>
      <c r="Q1971" s="33">
        <f ca="1">COUNTIF(L$4:L1971, "WIN")/I1971</f>
        <v>0.4690040650406504</v>
      </c>
    </row>
    <row r="1972" spans="9:17" x14ac:dyDescent="0.25">
      <c r="I1972" s="5">
        <v>1969</v>
      </c>
      <c r="J1972" s="9">
        <f t="shared" ca="1" si="152"/>
        <v>0.51878382944483314</v>
      </c>
      <c r="K1972" s="7" t="str">
        <f t="shared" ca="1" si="150"/>
        <v>BLACK</v>
      </c>
      <c r="L1972" s="7" t="str">
        <f t="shared" ca="1" si="151"/>
        <v>LOSE</v>
      </c>
      <c r="M1972" s="8">
        <f t="shared" ca="1" si="153"/>
        <v>-1</v>
      </c>
      <c r="N1972" s="8">
        <f t="shared" ca="1" si="154"/>
        <v>-123</v>
      </c>
      <c r="O1972" s="32">
        <f ca="1">SUM(M$4:M1972)/I1972</f>
        <v>-6.2468257998984256E-2</v>
      </c>
      <c r="P1972" s="47">
        <f ca="1">_xlfn.VAR.P(M$4:M1972)</f>
        <v>0.9960977167425723</v>
      </c>
      <c r="Q1972" s="33">
        <f ca="1">COUNTIF(L$4:L1972, "WIN")/I1972</f>
        <v>0.46876587100050787</v>
      </c>
    </row>
    <row r="1973" spans="9:17" x14ac:dyDescent="0.25">
      <c r="I1973" s="5">
        <v>1970</v>
      </c>
      <c r="J1973" s="9">
        <f t="shared" ca="1" si="152"/>
        <v>0.33932497860249911</v>
      </c>
      <c r="K1973" s="7" t="str">
        <f t="shared" ca="1" si="150"/>
        <v>RED</v>
      </c>
      <c r="L1973" s="7" t="str">
        <f t="shared" ca="1" si="151"/>
        <v>WIN</v>
      </c>
      <c r="M1973" s="8">
        <f t="shared" ca="1" si="153"/>
        <v>1</v>
      </c>
      <c r="N1973" s="8">
        <f t="shared" ca="1" si="154"/>
        <v>-122</v>
      </c>
      <c r="O1973" s="32">
        <f ca="1">SUM(M$4:M1973)/I1973</f>
        <v>-6.1928934010152287E-2</v>
      </c>
      <c r="P1973" s="47">
        <f ca="1">_xlfn.VAR.P(M$4:M1973)</f>
        <v>0.99616480713236621</v>
      </c>
      <c r="Q1973" s="33">
        <f ca="1">COUNTIF(L$4:L1973, "WIN")/I1973</f>
        <v>0.46903553299492384</v>
      </c>
    </row>
    <row r="1974" spans="9:17" x14ac:dyDescent="0.25">
      <c r="I1974" s="5">
        <v>1971</v>
      </c>
      <c r="J1974" s="9">
        <f t="shared" ca="1" si="152"/>
        <v>0.53074533121368939</v>
      </c>
      <c r="K1974" s="7" t="str">
        <f t="shared" ca="1" si="150"/>
        <v>BLACK</v>
      </c>
      <c r="L1974" s="7" t="str">
        <f t="shared" ca="1" si="151"/>
        <v>LOSE</v>
      </c>
      <c r="M1974" s="8">
        <f t="shared" ca="1" si="153"/>
        <v>-1</v>
      </c>
      <c r="N1974" s="8">
        <f t="shared" ca="1" si="154"/>
        <v>-123</v>
      </c>
      <c r="O1974" s="32">
        <f ca="1">SUM(M$4:M1974)/I1974</f>
        <v>-6.2404870624048703E-2</v>
      </c>
      <c r="P1974" s="47">
        <f ca="1">_xlfn.VAR.P(M$4:M1974)</f>
        <v>0.99610563212239578</v>
      </c>
      <c r="Q1974" s="33">
        <f ca="1">COUNTIF(L$4:L1974, "WIN")/I1974</f>
        <v>0.46879756468797562</v>
      </c>
    </row>
    <row r="1975" spans="9:17" x14ac:dyDescent="0.25">
      <c r="I1975" s="5">
        <v>1972</v>
      </c>
      <c r="J1975" s="9">
        <f t="shared" ca="1" si="152"/>
        <v>0.35478530629738003</v>
      </c>
      <c r="K1975" s="7" t="str">
        <f t="shared" ca="1" si="150"/>
        <v>RED</v>
      </c>
      <c r="L1975" s="7" t="str">
        <f t="shared" ca="1" si="151"/>
        <v>WIN</v>
      </c>
      <c r="M1975" s="8">
        <f t="shared" ca="1" si="153"/>
        <v>1</v>
      </c>
      <c r="N1975" s="8">
        <f t="shared" ca="1" si="154"/>
        <v>-122</v>
      </c>
      <c r="O1975" s="32">
        <f ca="1">SUM(M$4:M1975)/I1975</f>
        <v>-6.1866125760649086E-2</v>
      </c>
      <c r="P1975" s="47">
        <f ca="1">_xlfn.VAR.P(M$4:M1975)</f>
        <v>0.9961725824833676</v>
      </c>
      <c r="Q1975" s="33">
        <f ca="1">COUNTIF(L$4:L1975, "WIN")/I1975</f>
        <v>0.46906693711967545</v>
      </c>
    </row>
    <row r="1976" spans="9:17" x14ac:dyDescent="0.25">
      <c r="I1976" s="5">
        <v>1973</v>
      </c>
      <c r="J1976" s="9">
        <f t="shared" ca="1" si="152"/>
        <v>0.50215408025684816</v>
      </c>
      <c r="K1976" s="7" t="str">
        <f t="shared" ca="1" si="150"/>
        <v>BLACK</v>
      </c>
      <c r="L1976" s="7" t="str">
        <f t="shared" ca="1" si="151"/>
        <v>LOSE</v>
      </c>
      <c r="M1976" s="8">
        <f t="shared" ca="1" si="153"/>
        <v>-1</v>
      </c>
      <c r="N1976" s="8">
        <f t="shared" ca="1" si="154"/>
        <v>-123</v>
      </c>
      <c r="O1976" s="32">
        <f ca="1">SUM(M$4:M1976)/I1976</f>
        <v>-6.2341611758743032E-2</v>
      </c>
      <c r="P1976" s="47">
        <f ca="1">_xlfn.VAR.P(M$4:M1976)</f>
        <v>0.99611352344332216</v>
      </c>
      <c r="Q1976" s="33">
        <f ca="1">COUNTIF(L$4:L1976, "WIN")/I1976</f>
        <v>0.46882919412062851</v>
      </c>
    </row>
    <row r="1977" spans="9:17" x14ac:dyDescent="0.25">
      <c r="I1977" s="5">
        <v>1974</v>
      </c>
      <c r="J1977" s="9">
        <f t="shared" ca="1" si="152"/>
        <v>0.18196409555761106</v>
      </c>
      <c r="K1977" s="7" t="str">
        <f t="shared" ca="1" si="150"/>
        <v>RED</v>
      </c>
      <c r="L1977" s="7" t="str">
        <f t="shared" ca="1" si="151"/>
        <v>WIN</v>
      </c>
      <c r="M1977" s="8">
        <f t="shared" ca="1" si="153"/>
        <v>1</v>
      </c>
      <c r="N1977" s="8">
        <f t="shared" ca="1" si="154"/>
        <v>-122</v>
      </c>
      <c r="O1977" s="32">
        <f ca="1">SUM(M$4:M1977)/I1977</f>
        <v>-6.1803444782168183E-2</v>
      </c>
      <c r="P1977" s="47">
        <f ca="1">_xlfn.VAR.P(M$4:M1977)</f>
        <v>0.99618033421305752</v>
      </c>
      <c r="Q1977" s="33">
        <f ca="1">COUNTIF(L$4:L1977, "WIN")/I1977</f>
        <v>0.46909827760891593</v>
      </c>
    </row>
    <row r="1978" spans="9:17" x14ac:dyDescent="0.25">
      <c r="I1978" s="5">
        <v>1975</v>
      </c>
      <c r="J1978" s="9">
        <f t="shared" ca="1" si="152"/>
        <v>0.66470227220768718</v>
      </c>
      <c r="K1978" s="7" t="str">
        <f t="shared" ca="1" si="150"/>
        <v>BLACK</v>
      </c>
      <c r="L1978" s="7" t="str">
        <f t="shared" ca="1" si="151"/>
        <v>LOSE</v>
      </c>
      <c r="M1978" s="8">
        <f t="shared" ca="1" si="153"/>
        <v>-1</v>
      </c>
      <c r="N1978" s="8">
        <f t="shared" ca="1" si="154"/>
        <v>-123</v>
      </c>
      <c r="O1978" s="32">
        <f ca="1">SUM(M$4:M1978)/I1978</f>
        <v>-6.2278481012658225E-2</v>
      </c>
      <c r="P1978" s="47">
        <f ca="1">_xlfn.VAR.P(M$4:M1978)</f>
        <v>0.99612139080275597</v>
      </c>
      <c r="Q1978" s="33">
        <f ca="1">COUNTIF(L$4:L1978, "WIN")/I1978</f>
        <v>0.4688607594936709</v>
      </c>
    </row>
    <row r="1979" spans="9:17" x14ac:dyDescent="0.25">
      <c r="I1979" s="5">
        <v>1976</v>
      </c>
      <c r="J1979" s="9">
        <f t="shared" ca="1" si="152"/>
        <v>0.57775377558472552</v>
      </c>
      <c r="K1979" s="7" t="str">
        <f t="shared" ca="1" si="150"/>
        <v>BLACK</v>
      </c>
      <c r="L1979" s="7" t="str">
        <f t="shared" ca="1" si="151"/>
        <v>LOSE</v>
      </c>
      <c r="M1979" s="8">
        <f t="shared" ca="1" si="153"/>
        <v>-1</v>
      </c>
      <c r="N1979" s="8">
        <f t="shared" ca="1" si="154"/>
        <v>-124</v>
      </c>
      <c r="O1979" s="32">
        <f ca="1">SUM(M$4:M1979)/I1979</f>
        <v>-6.2753036437246959E-2</v>
      </c>
      <c r="P1979" s="47">
        <f ca="1">_xlfn.VAR.P(M$4:M1979)</f>
        <v>0.99606205641790557</v>
      </c>
      <c r="Q1979" s="33">
        <f ca="1">COUNTIF(L$4:L1979, "WIN")/I1979</f>
        <v>0.46862348178137653</v>
      </c>
    </row>
    <row r="1980" spans="9:17" x14ac:dyDescent="0.25">
      <c r="I1980" s="5">
        <v>1977</v>
      </c>
      <c r="J1980" s="9">
        <f t="shared" ca="1" si="152"/>
        <v>0.21523689464969931</v>
      </c>
      <c r="K1980" s="7" t="str">
        <f t="shared" ca="1" si="150"/>
        <v>RED</v>
      </c>
      <c r="L1980" s="7" t="str">
        <f t="shared" ca="1" si="151"/>
        <v>WIN</v>
      </c>
      <c r="M1980" s="8">
        <f t="shared" ca="1" si="153"/>
        <v>1</v>
      </c>
      <c r="N1980" s="8">
        <f t="shared" ca="1" si="154"/>
        <v>-123</v>
      </c>
      <c r="O1980" s="32">
        <f ca="1">SUM(M$4:M1980)/I1980</f>
        <v>-6.2215477996965099E-2</v>
      </c>
      <c r="P1980" s="47">
        <f ca="1">_xlfn.VAR.P(M$4:M1980)</f>
        <v>0.99612923429760913</v>
      </c>
      <c r="Q1980" s="33">
        <f ca="1">COUNTIF(L$4:L1980, "WIN")/I1980</f>
        <v>0.46889226100151743</v>
      </c>
    </row>
    <row r="1981" spans="9:17" x14ac:dyDescent="0.25">
      <c r="I1981" s="5">
        <v>1978</v>
      </c>
      <c r="J1981" s="9">
        <f t="shared" ca="1" si="152"/>
        <v>0.20964371972211771</v>
      </c>
      <c r="K1981" s="7" t="str">
        <f t="shared" ca="1" si="150"/>
        <v>RED</v>
      </c>
      <c r="L1981" s="7" t="str">
        <f t="shared" ca="1" si="151"/>
        <v>WIN</v>
      </c>
      <c r="M1981" s="8">
        <f t="shared" ca="1" si="153"/>
        <v>1</v>
      </c>
      <c r="N1981" s="8">
        <f t="shared" ca="1" si="154"/>
        <v>-122</v>
      </c>
      <c r="O1981" s="32">
        <f ca="1">SUM(M$4:M1981)/I1981</f>
        <v>-6.167846309403438E-2</v>
      </c>
      <c r="P1981" s="47">
        <f ca="1">_xlfn.VAR.P(M$4:M1981)</f>
        <v>0.99619576719035785</v>
      </c>
      <c r="Q1981" s="33">
        <f ca="1">COUNTIF(L$4:L1981, "WIN")/I1981</f>
        <v>0.46916076845298282</v>
      </c>
    </row>
    <row r="1982" spans="9:17" x14ac:dyDescent="0.25">
      <c r="I1982" s="5">
        <v>1979</v>
      </c>
      <c r="J1982" s="9">
        <f t="shared" ca="1" si="152"/>
        <v>0.11568511621845079</v>
      </c>
      <c r="K1982" s="7" t="str">
        <f t="shared" ca="1" si="150"/>
        <v>RED</v>
      </c>
      <c r="L1982" s="7" t="str">
        <f t="shared" ca="1" si="151"/>
        <v>WIN</v>
      </c>
      <c r="M1982" s="8">
        <f t="shared" ca="1" si="153"/>
        <v>1</v>
      </c>
      <c r="N1982" s="8">
        <f t="shared" ca="1" si="154"/>
        <v>-121</v>
      </c>
      <c r="O1982" s="32">
        <f ca="1">SUM(M$4:M1982)/I1982</f>
        <v>-6.114199090449722E-2</v>
      </c>
      <c r="P1982" s="47">
        <f ca="1">_xlfn.VAR.P(M$4:M1982)</f>
        <v>0.99626165694823443</v>
      </c>
      <c r="Q1982" s="33">
        <f ca="1">COUNTIF(L$4:L1982, "WIN")/I1982</f>
        <v>0.46942900454775138</v>
      </c>
    </row>
    <row r="1983" spans="9:17" x14ac:dyDescent="0.25">
      <c r="I1983" s="5">
        <v>1980</v>
      </c>
      <c r="J1983" s="9">
        <f t="shared" ca="1" si="152"/>
        <v>0.77277852169172145</v>
      </c>
      <c r="K1983" s="7" t="str">
        <f t="shared" ca="1" si="150"/>
        <v>BLACK</v>
      </c>
      <c r="L1983" s="7" t="str">
        <f t="shared" ca="1" si="151"/>
        <v>LOSE</v>
      </c>
      <c r="M1983" s="8">
        <f t="shared" ca="1" si="153"/>
        <v>-1</v>
      </c>
      <c r="N1983" s="8">
        <f t="shared" ca="1" si="154"/>
        <v>-122</v>
      </c>
      <c r="O1983" s="32">
        <f ca="1">SUM(M$4:M1983)/I1983</f>
        <v>-6.1616161616161617E-2</v>
      </c>
      <c r="P1983" s="47">
        <f ca="1">_xlfn.VAR.P(M$4:M1983)</f>
        <v>0.99620344862769106</v>
      </c>
      <c r="Q1983" s="33">
        <f ca="1">COUNTIF(L$4:L1983, "WIN")/I1983</f>
        <v>0.46919191919191922</v>
      </c>
    </row>
    <row r="1984" spans="9:17" x14ac:dyDescent="0.25">
      <c r="I1984" s="5">
        <v>1981</v>
      </c>
      <c r="J1984" s="9">
        <f t="shared" ca="1" si="152"/>
        <v>0.41497405451915481</v>
      </c>
      <c r="K1984" s="7" t="str">
        <f t="shared" ca="1" si="150"/>
        <v>RED</v>
      </c>
      <c r="L1984" s="7" t="str">
        <f t="shared" ca="1" si="151"/>
        <v>WIN</v>
      </c>
      <c r="M1984" s="8">
        <f t="shared" ca="1" si="153"/>
        <v>1</v>
      </c>
      <c r="N1984" s="8">
        <f t="shared" ca="1" si="154"/>
        <v>-121</v>
      </c>
      <c r="O1984" s="32">
        <f ca="1">SUM(M$4:M1984)/I1984</f>
        <v>-6.1080262493690057E-2</v>
      </c>
      <c r="P1984" s="47">
        <f ca="1">_xlfn.VAR.P(M$4:M1984)</f>
        <v>0.99626920153370191</v>
      </c>
      <c r="Q1984" s="33">
        <f ca="1">COUNTIF(L$4:L1984, "WIN")/I1984</f>
        <v>0.46945986875315499</v>
      </c>
    </row>
    <row r="1985" spans="9:17" x14ac:dyDescent="0.25">
      <c r="I1985" s="5">
        <v>1982</v>
      </c>
      <c r="J1985" s="9">
        <f t="shared" ca="1" si="152"/>
        <v>0.23320642830027516</v>
      </c>
      <c r="K1985" s="7" t="str">
        <f t="shared" ca="1" si="150"/>
        <v>RED</v>
      </c>
      <c r="L1985" s="7" t="str">
        <f t="shared" ca="1" si="151"/>
        <v>WIN</v>
      </c>
      <c r="M1985" s="8">
        <f t="shared" ca="1" si="153"/>
        <v>1</v>
      </c>
      <c r="N1985" s="8">
        <f t="shared" ca="1" si="154"/>
        <v>-120</v>
      </c>
      <c r="O1985" s="32">
        <f ca="1">SUM(M$4:M1985)/I1985</f>
        <v>-6.0544904137235116E-2</v>
      </c>
      <c r="P1985" s="47">
        <f ca="1">_xlfn.VAR.P(M$4:M1985)</f>
        <v>0.99633431458301303</v>
      </c>
      <c r="Q1985" s="33">
        <f ca="1">COUNTIF(L$4:L1985, "WIN")/I1985</f>
        <v>0.46972754793138244</v>
      </c>
    </row>
    <row r="1986" spans="9:17" x14ac:dyDescent="0.25">
      <c r="I1986" s="5">
        <v>1983</v>
      </c>
      <c r="J1986" s="9">
        <f t="shared" ca="1" si="152"/>
        <v>0.51758479004093461</v>
      </c>
      <c r="K1986" s="7" t="str">
        <f t="shared" ca="1" si="150"/>
        <v>BLACK</v>
      </c>
      <c r="L1986" s="7" t="str">
        <f t="shared" ca="1" si="151"/>
        <v>LOSE</v>
      </c>
      <c r="M1986" s="8">
        <f t="shared" ca="1" si="153"/>
        <v>-1</v>
      </c>
      <c r="N1986" s="8">
        <f t="shared" ca="1" si="154"/>
        <v>-121</v>
      </c>
      <c r="O1986" s="32">
        <f ca="1">SUM(M$4:M1986)/I1986</f>
        <v>-6.1018658598083711E-2</v>
      </c>
      <c r="P1986" s="47">
        <f ca="1">_xlfn.VAR.P(M$4:M1986)</f>
        <v>0.99627672330289052</v>
      </c>
      <c r="Q1986" s="33">
        <f ca="1">COUNTIF(L$4:L1986, "WIN")/I1986</f>
        <v>0.46949067070095812</v>
      </c>
    </row>
    <row r="1987" spans="9:17" x14ac:dyDescent="0.25">
      <c r="I1987" s="5">
        <v>1984</v>
      </c>
      <c r="J1987" s="9">
        <f t="shared" ca="1" si="152"/>
        <v>0.6635592036009208</v>
      </c>
      <c r="K1987" s="7" t="str">
        <f t="shared" ca="1" si="150"/>
        <v>BLACK</v>
      </c>
      <c r="L1987" s="7" t="str">
        <f t="shared" ca="1" si="151"/>
        <v>LOSE</v>
      </c>
      <c r="M1987" s="8">
        <f t="shared" ca="1" si="153"/>
        <v>-1</v>
      </c>
      <c r="N1987" s="8">
        <f t="shared" ca="1" si="154"/>
        <v>-122</v>
      </c>
      <c r="O1987" s="32">
        <f ca="1">SUM(M$4:M1987)/I1987</f>
        <v>-6.1491935483870969E-2</v>
      </c>
      <c r="P1987" s="47">
        <f ca="1">_xlfn.VAR.P(M$4:M1987)</f>
        <v>0.99621874187044746</v>
      </c>
      <c r="Q1987" s="33">
        <f ca="1">COUNTIF(L$4:L1987, "WIN")/I1987</f>
        <v>0.4692540322580645</v>
      </c>
    </row>
    <row r="1988" spans="9:17" x14ac:dyDescent="0.25">
      <c r="I1988" s="5">
        <v>1985</v>
      </c>
      <c r="J1988" s="9">
        <f t="shared" ca="1" si="152"/>
        <v>6.7300285669073423E-2</v>
      </c>
      <c r="K1988" s="7" t="str">
        <f t="shared" ref="K1988:K2051" ca="1" si="155">IF($J1988 &gt;= $D$7, "GREEN", IF($J1988 &gt;= $D$6, "BLACK", "RED"))</f>
        <v>RED</v>
      </c>
      <c r="L1988" s="7" t="str">
        <f t="shared" ref="L1988:L2051" ca="1" si="156">IF($K1988 = "RED", "WIN", "LOSE")</f>
        <v>WIN</v>
      </c>
      <c r="M1988" s="8">
        <f t="shared" ca="1" si="153"/>
        <v>1</v>
      </c>
      <c r="N1988" s="8">
        <f t="shared" ca="1" si="154"/>
        <v>-121</v>
      </c>
      <c r="O1988" s="32">
        <f ca="1">SUM(M$4:M1988)/I1988</f>
        <v>-6.0957178841309821E-2</v>
      </c>
      <c r="P1988" s="47">
        <f ca="1">_xlfn.VAR.P(M$4:M1988)</f>
        <v>0.99628422234770853</v>
      </c>
      <c r="Q1988" s="33">
        <f ca="1">COUNTIF(L$4:L1988, "WIN")/I1988</f>
        <v>0.4695214105793451</v>
      </c>
    </row>
    <row r="1989" spans="9:17" x14ac:dyDescent="0.25">
      <c r="I1989" s="5">
        <v>1986</v>
      </c>
      <c r="J1989" s="9">
        <f t="shared" ca="1" si="152"/>
        <v>0.97328636654427281</v>
      </c>
      <c r="K1989" s="7" t="str">
        <f t="shared" ca="1" si="155"/>
        <v>GREEN</v>
      </c>
      <c r="L1989" s="7" t="str">
        <f t="shared" ca="1" si="156"/>
        <v>LOSE</v>
      </c>
      <c r="M1989" s="8">
        <f t="shared" ca="1" si="153"/>
        <v>-1</v>
      </c>
      <c r="N1989" s="8">
        <f t="shared" ca="1" si="154"/>
        <v>-122</v>
      </c>
      <c r="O1989" s="32">
        <f ca="1">SUM(M$4:M1989)/I1989</f>
        <v>-6.1430010070493452E-2</v>
      </c>
      <c r="P1989" s="47">
        <f ca="1">_xlfn.VAR.P(M$4:M1989)</f>
        <v>0.99622635386273906</v>
      </c>
      <c r="Q1989" s="33">
        <f ca="1">COUNTIF(L$4:L1989, "WIN")/I1989</f>
        <v>0.46928499496475329</v>
      </c>
    </row>
    <row r="1990" spans="9:17" x14ac:dyDescent="0.25">
      <c r="I1990" s="5">
        <v>1987</v>
      </c>
      <c r="J1990" s="9">
        <f t="shared" ref="J1990:J2053" ca="1" si="157">RAND()</f>
        <v>0.97021386805342669</v>
      </c>
      <c r="K1990" s="7" t="str">
        <f t="shared" ca="1" si="155"/>
        <v>BLACK</v>
      </c>
      <c r="L1990" s="7" t="str">
        <f t="shared" ca="1" si="156"/>
        <v>LOSE</v>
      </c>
      <c r="M1990" s="8">
        <f t="shared" ref="M1990:M2053" ca="1" si="158">IF($L1990 = "WIN", 1, -1)</f>
        <v>-1</v>
      </c>
      <c r="N1990" s="8">
        <f t="shared" ref="N1990:N2053" ca="1" si="159">N1989+M1990</f>
        <v>-123</v>
      </c>
      <c r="O1990" s="32">
        <f ca="1">SUM(M$4:M1990)/I1990</f>
        <v>-6.1902365374937089E-2</v>
      </c>
      <c r="P1990" s="47">
        <f ca="1">_xlfn.VAR.P(M$4:M1990)</f>
        <v>0.99616809716098775</v>
      </c>
      <c r="Q1990" s="33">
        <f ca="1">COUNTIF(L$4:L1990, "WIN")/I1990</f>
        <v>0.46904881731253145</v>
      </c>
    </row>
    <row r="1991" spans="9:17" x14ac:dyDescent="0.25">
      <c r="I1991" s="5">
        <v>1988</v>
      </c>
      <c r="J1991" s="9">
        <f t="shared" ca="1" si="157"/>
        <v>0.58059860073706648</v>
      </c>
      <c r="K1991" s="7" t="str">
        <f t="shared" ca="1" si="155"/>
        <v>BLACK</v>
      </c>
      <c r="L1991" s="7" t="str">
        <f t="shared" ca="1" si="156"/>
        <v>LOSE</v>
      </c>
      <c r="M1991" s="8">
        <f t="shared" ca="1" si="158"/>
        <v>-1</v>
      </c>
      <c r="N1991" s="8">
        <f t="shared" ca="1" si="159"/>
        <v>-124</v>
      </c>
      <c r="O1991" s="32">
        <f ca="1">SUM(M$4:M1991)/I1991</f>
        <v>-6.2374245472837021E-2</v>
      </c>
      <c r="P1991" s="47">
        <f ca="1">_xlfn.VAR.P(M$4:M1991)</f>
        <v>0.99610945350169422</v>
      </c>
      <c r="Q1991" s="33">
        <f ca="1">COUNTIF(L$4:L1991, "WIN")/I1991</f>
        <v>0.46881287726358151</v>
      </c>
    </row>
    <row r="1992" spans="9:17" x14ac:dyDescent="0.25">
      <c r="I1992" s="5">
        <v>1989</v>
      </c>
      <c r="J1992" s="9">
        <f t="shared" ca="1" si="157"/>
        <v>0.29779468497739492</v>
      </c>
      <c r="K1992" s="7" t="str">
        <f t="shared" ca="1" si="155"/>
        <v>RED</v>
      </c>
      <c r="L1992" s="7" t="str">
        <f t="shared" ca="1" si="156"/>
        <v>WIN</v>
      </c>
      <c r="M1992" s="8">
        <f t="shared" ca="1" si="158"/>
        <v>1</v>
      </c>
      <c r="N1992" s="8">
        <f t="shared" ca="1" si="159"/>
        <v>-123</v>
      </c>
      <c r="O1992" s="32">
        <f ca="1">SUM(M$4:M1992)/I1992</f>
        <v>-6.1840120663650078E-2</v>
      </c>
      <c r="P1992" s="47">
        <f ca="1">_xlfn.VAR.P(M$4:M1992)</f>
        <v>0.99617579947630519</v>
      </c>
      <c r="Q1992" s="33">
        <f ca="1">COUNTIF(L$4:L1992, "WIN")/I1992</f>
        <v>0.46907993966817496</v>
      </c>
    </row>
    <row r="1993" spans="9:17" x14ac:dyDescent="0.25">
      <c r="I1993" s="5">
        <v>1990</v>
      </c>
      <c r="J1993" s="9">
        <f t="shared" ca="1" si="157"/>
        <v>1.9245465865282418E-2</v>
      </c>
      <c r="K1993" s="7" t="str">
        <f t="shared" ca="1" si="155"/>
        <v>RED</v>
      </c>
      <c r="L1993" s="7" t="str">
        <f t="shared" ca="1" si="156"/>
        <v>WIN</v>
      </c>
      <c r="M1993" s="8">
        <f t="shared" ca="1" si="158"/>
        <v>1</v>
      </c>
      <c r="N1993" s="8">
        <f t="shared" ca="1" si="159"/>
        <v>-122</v>
      </c>
      <c r="O1993" s="32">
        <f ca="1">SUM(M$4:M1993)/I1993</f>
        <v>-6.1306532663316586E-2</v>
      </c>
      <c r="P1993" s="47">
        <f ca="1">_xlfn.VAR.P(M$4:M1993)</f>
        <v>0.99624150905280173</v>
      </c>
      <c r="Q1993" s="33">
        <f ca="1">COUNTIF(L$4:L1993, "WIN")/I1993</f>
        <v>0.46934673366834173</v>
      </c>
    </row>
    <row r="1994" spans="9:17" x14ac:dyDescent="0.25">
      <c r="I1994" s="5">
        <v>1991</v>
      </c>
      <c r="J1994" s="9">
        <f t="shared" ca="1" si="157"/>
        <v>0.90902162646835483</v>
      </c>
      <c r="K1994" s="7" t="str">
        <f t="shared" ca="1" si="155"/>
        <v>BLACK</v>
      </c>
      <c r="L1994" s="7" t="str">
        <f t="shared" ca="1" si="156"/>
        <v>LOSE</v>
      </c>
      <c r="M1994" s="8">
        <f t="shared" ca="1" si="158"/>
        <v>-1</v>
      </c>
      <c r="N1994" s="8">
        <f t="shared" ca="1" si="159"/>
        <v>-123</v>
      </c>
      <c r="O1994" s="32">
        <f ca="1">SUM(M$4:M1994)/I1994</f>
        <v>-6.1778001004520341E-2</v>
      </c>
      <c r="P1994" s="47">
        <f ca="1">_xlfn.VAR.P(M$4:M1994)</f>
        <v>0.9961834785918855</v>
      </c>
      <c r="Q1994" s="33">
        <f ca="1">COUNTIF(L$4:L1994, "WIN")/I1994</f>
        <v>0.46911099949773982</v>
      </c>
    </row>
    <row r="1995" spans="9:17" x14ac:dyDescent="0.25">
      <c r="I1995" s="5">
        <v>1992</v>
      </c>
      <c r="J1995" s="9">
        <f t="shared" ca="1" si="157"/>
        <v>0.93762729210283258</v>
      </c>
      <c r="K1995" s="7" t="str">
        <f t="shared" ca="1" si="155"/>
        <v>BLACK</v>
      </c>
      <c r="L1995" s="7" t="str">
        <f t="shared" ca="1" si="156"/>
        <v>LOSE</v>
      </c>
      <c r="M1995" s="8">
        <f t="shared" ca="1" si="158"/>
        <v>-1</v>
      </c>
      <c r="N1995" s="8">
        <f t="shared" ca="1" si="159"/>
        <v>-124</v>
      </c>
      <c r="O1995" s="32">
        <f ca="1">SUM(M$4:M1995)/I1995</f>
        <v>-6.224899598393574E-2</v>
      </c>
      <c r="P1995" s="47">
        <f ca="1">_xlfn.VAR.P(M$4:M1995)</f>
        <v>0.99612506249899191</v>
      </c>
      <c r="Q1995" s="33">
        <f ca="1">COUNTIF(L$4:L1995, "WIN")/I1995</f>
        <v>0.46887550200803213</v>
      </c>
    </row>
    <row r="1996" spans="9:17" x14ac:dyDescent="0.25">
      <c r="I1996" s="5">
        <v>1993</v>
      </c>
      <c r="J1996" s="9">
        <f t="shared" ca="1" si="157"/>
        <v>0.51113447367231812</v>
      </c>
      <c r="K1996" s="7" t="str">
        <f t="shared" ca="1" si="155"/>
        <v>BLACK</v>
      </c>
      <c r="L1996" s="7" t="str">
        <f t="shared" ca="1" si="156"/>
        <v>LOSE</v>
      </c>
      <c r="M1996" s="8">
        <f t="shared" ca="1" si="158"/>
        <v>-1</v>
      </c>
      <c r="N1996" s="8">
        <f t="shared" ca="1" si="159"/>
        <v>-125</v>
      </c>
      <c r="O1996" s="32">
        <f ca="1">SUM(M$4:M1996)/I1996</f>
        <v>-6.2719518314099346E-2</v>
      </c>
      <c r="P1996" s="47">
        <f ca="1">_xlfn.VAR.P(M$4:M1996)</f>
        <v>0.9960662620224473</v>
      </c>
      <c r="Q1996" s="33">
        <f ca="1">COUNTIF(L$4:L1996, "WIN")/I1996</f>
        <v>0.46864024084295031</v>
      </c>
    </row>
    <row r="1997" spans="9:17" x14ac:dyDescent="0.25">
      <c r="I1997" s="5">
        <v>1994</v>
      </c>
      <c r="J1997" s="9">
        <f t="shared" ca="1" si="157"/>
        <v>0.83167186967312268</v>
      </c>
      <c r="K1997" s="7" t="str">
        <f t="shared" ca="1" si="155"/>
        <v>BLACK</v>
      </c>
      <c r="L1997" s="7" t="str">
        <f t="shared" ca="1" si="156"/>
        <v>LOSE</v>
      </c>
      <c r="M1997" s="8">
        <f t="shared" ca="1" si="158"/>
        <v>-1</v>
      </c>
      <c r="N1997" s="8">
        <f t="shared" ca="1" si="159"/>
        <v>-126</v>
      </c>
      <c r="O1997" s="32">
        <f ca="1">SUM(M$4:M1997)/I1997</f>
        <v>-6.318956870611836E-2</v>
      </c>
      <c r="P1997" s="47">
        <f ca="1">_xlfn.VAR.P(M$4:M1997)</f>
        <v>0.99600707840673475</v>
      </c>
      <c r="Q1997" s="33">
        <f ca="1">COUNTIF(L$4:L1997, "WIN")/I1997</f>
        <v>0.46840521564694082</v>
      </c>
    </row>
    <row r="1998" spans="9:17" x14ac:dyDescent="0.25">
      <c r="I1998" s="5">
        <v>1995</v>
      </c>
      <c r="J1998" s="9">
        <f t="shared" ca="1" si="157"/>
        <v>0.23795761043929808</v>
      </c>
      <c r="K1998" s="7" t="str">
        <f t="shared" ca="1" si="155"/>
        <v>RED</v>
      </c>
      <c r="L1998" s="7" t="str">
        <f t="shared" ca="1" si="156"/>
        <v>WIN</v>
      </c>
      <c r="M1998" s="8">
        <f t="shared" ca="1" si="158"/>
        <v>1</v>
      </c>
      <c r="N1998" s="8">
        <f t="shared" ca="1" si="159"/>
        <v>-125</v>
      </c>
      <c r="O1998" s="32">
        <f ca="1">SUM(M$4:M1998)/I1998</f>
        <v>-6.2656641604010022E-2</v>
      </c>
      <c r="P1998" s="47">
        <f ca="1">_xlfn.VAR.P(M$4:M1998)</f>
        <v>0.99607414526290661</v>
      </c>
      <c r="Q1998" s="33">
        <f ca="1">COUNTIF(L$4:L1998, "WIN")/I1998</f>
        <v>0.46867167919799496</v>
      </c>
    </row>
    <row r="1999" spans="9:17" x14ac:dyDescent="0.25">
      <c r="I1999" s="5">
        <v>1996</v>
      </c>
      <c r="J1999" s="9">
        <f t="shared" ca="1" si="157"/>
        <v>4.591668757835432E-2</v>
      </c>
      <c r="K1999" s="7" t="str">
        <f t="shared" ca="1" si="155"/>
        <v>RED</v>
      </c>
      <c r="L1999" s="7" t="str">
        <f t="shared" ca="1" si="156"/>
        <v>WIN</v>
      </c>
      <c r="M1999" s="8">
        <f t="shared" ca="1" si="158"/>
        <v>1</v>
      </c>
      <c r="N1999" s="8">
        <f t="shared" ca="1" si="159"/>
        <v>-124</v>
      </c>
      <c r="O1999" s="32">
        <f ca="1">SUM(M$4:M1999)/I1999</f>
        <v>-6.2124248496993988E-2</v>
      </c>
      <c r="P1999" s="47">
        <f ca="1">_xlfn.VAR.P(M$4:M1999)</f>
        <v>0.9961405777486837</v>
      </c>
      <c r="Q1999" s="33">
        <f ca="1">COUNTIF(L$4:L1999, "WIN")/I1999</f>
        <v>0.46893787575150303</v>
      </c>
    </row>
    <row r="2000" spans="9:17" x14ac:dyDescent="0.25">
      <c r="I2000" s="5">
        <v>1997</v>
      </c>
      <c r="J2000" s="9">
        <f t="shared" ca="1" si="157"/>
        <v>0.90473071130383054</v>
      </c>
      <c r="K2000" s="7" t="str">
        <f t="shared" ca="1" si="155"/>
        <v>BLACK</v>
      </c>
      <c r="L2000" s="7" t="str">
        <f t="shared" ca="1" si="156"/>
        <v>LOSE</v>
      </c>
      <c r="M2000" s="8">
        <f t="shared" ca="1" si="158"/>
        <v>-1</v>
      </c>
      <c r="N2000" s="8">
        <f t="shared" ca="1" si="159"/>
        <v>-125</v>
      </c>
      <c r="O2000" s="32">
        <f ca="1">SUM(M$4:M2000)/I2000</f>
        <v>-6.2593890836254384E-2</v>
      </c>
      <c r="P2000" s="47">
        <f ca="1">_xlfn.VAR.P(M$4:M2000)</f>
        <v>0.99608200482997911</v>
      </c>
      <c r="Q2000" s="33">
        <f ca="1">COUNTIF(L$4:L2000, "WIN")/I2000</f>
        <v>0.46870305458187284</v>
      </c>
    </row>
    <row r="2001" spans="9:17" x14ac:dyDescent="0.25">
      <c r="I2001" s="5">
        <v>1998</v>
      </c>
      <c r="J2001" s="9">
        <f t="shared" ca="1" si="157"/>
        <v>0.1472519278956399</v>
      </c>
      <c r="K2001" s="7" t="str">
        <f t="shared" ca="1" si="155"/>
        <v>RED</v>
      </c>
      <c r="L2001" s="7" t="str">
        <f t="shared" ca="1" si="156"/>
        <v>WIN</v>
      </c>
      <c r="M2001" s="8">
        <f t="shared" ca="1" si="158"/>
        <v>1</v>
      </c>
      <c r="N2001" s="8">
        <f t="shared" ca="1" si="159"/>
        <v>-124</v>
      </c>
      <c r="O2001" s="32">
        <f ca="1">SUM(M$4:M2001)/I2001</f>
        <v>-6.2062062062062065E-2</v>
      </c>
      <c r="P2001" s="47">
        <f ca="1">_xlfn.VAR.P(M$4:M2001)</f>
        <v>0.99614830045260472</v>
      </c>
      <c r="Q2001" s="33">
        <f ca="1">COUNTIF(L$4:L2001, "WIN")/I2001</f>
        <v>0.46896896896896895</v>
      </c>
    </row>
    <row r="2002" spans="9:17" x14ac:dyDescent="0.25">
      <c r="I2002" s="5">
        <v>1999</v>
      </c>
      <c r="J2002" s="9">
        <f t="shared" ca="1" si="157"/>
        <v>7.0622879796108928E-2</v>
      </c>
      <c r="K2002" s="7" t="str">
        <f t="shared" ca="1" si="155"/>
        <v>RED</v>
      </c>
      <c r="L2002" s="7" t="str">
        <f t="shared" ca="1" si="156"/>
        <v>WIN</v>
      </c>
      <c r="M2002" s="8">
        <f t="shared" ca="1" si="158"/>
        <v>1</v>
      </c>
      <c r="N2002" s="8">
        <f t="shared" ca="1" si="159"/>
        <v>-123</v>
      </c>
      <c r="O2002" s="32">
        <f ca="1">SUM(M$4:M2002)/I2002</f>
        <v>-6.1530765382691345E-2</v>
      </c>
      <c r="P2002" s="47">
        <f ca="1">_xlfn.VAR.P(M$4:M2002)</f>
        <v>0.99621396491142022</v>
      </c>
      <c r="Q2002" s="33">
        <f ca="1">COUNTIF(L$4:L2002, "WIN")/I2002</f>
        <v>0.46923461730865434</v>
      </c>
    </row>
    <row r="2003" spans="9:17" x14ac:dyDescent="0.25">
      <c r="I2003" s="5">
        <v>2000</v>
      </c>
      <c r="J2003" s="9">
        <f t="shared" ca="1" si="157"/>
        <v>0.28907804991180097</v>
      </c>
      <c r="K2003" s="7" t="str">
        <f t="shared" ca="1" si="155"/>
        <v>RED</v>
      </c>
      <c r="L2003" s="7" t="str">
        <f t="shared" ca="1" si="156"/>
        <v>WIN</v>
      </c>
      <c r="M2003" s="8">
        <f t="shared" ca="1" si="158"/>
        <v>1</v>
      </c>
      <c r="N2003" s="8">
        <f t="shared" ca="1" si="159"/>
        <v>-122</v>
      </c>
      <c r="O2003" s="32">
        <f ca="1">SUM(M$4:M2003)/I2003</f>
        <v>-6.0999999999999999E-2</v>
      </c>
      <c r="P2003" s="47">
        <f ca="1">_xlfn.VAR.P(M$4:M2003)</f>
        <v>0.99627900000000003</v>
      </c>
      <c r="Q2003" s="33">
        <f ca="1">COUNTIF(L$4:L2003, "WIN")/I2003</f>
        <v>0.46949999999999997</v>
      </c>
    </row>
    <row r="2004" spans="9:17" x14ac:dyDescent="0.25">
      <c r="I2004" s="5">
        <v>2001</v>
      </c>
      <c r="J2004" s="9">
        <f t="shared" ca="1" si="157"/>
        <v>0.6564457477763328</v>
      </c>
      <c r="K2004" s="7" t="str">
        <f t="shared" ca="1" si="155"/>
        <v>BLACK</v>
      </c>
      <c r="L2004" s="7" t="str">
        <f t="shared" ca="1" si="156"/>
        <v>LOSE</v>
      </c>
      <c r="M2004" s="8">
        <f t="shared" ca="1" si="158"/>
        <v>-1</v>
      </c>
      <c r="N2004" s="8">
        <f t="shared" ca="1" si="159"/>
        <v>-123</v>
      </c>
      <c r="O2004" s="32">
        <f ca="1">SUM(M$4:M2004)/I2004</f>
        <v>-6.1469265367316339E-2</v>
      </c>
      <c r="P2004" s="47">
        <f ca="1">_xlfn.VAR.P(M$4:M2004)</f>
        <v>0.99622152941520248</v>
      </c>
      <c r="Q2004" s="33">
        <f ca="1">COUNTIF(L$4:L2004, "WIN")/I2004</f>
        <v>0.46926536731634183</v>
      </c>
    </row>
    <row r="2005" spans="9:17" x14ac:dyDescent="0.25">
      <c r="I2005" s="5">
        <v>2002</v>
      </c>
      <c r="J2005" s="9">
        <f t="shared" ca="1" si="157"/>
        <v>0.39491802841857626</v>
      </c>
      <c r="K2005" s="7" t="str">
        <f t="shared" ca="1" si="155"/>
        <v>RED</v>
      </c>
      <c r="L2005" s="7" t="str">
        <f t="shared" ca="1" si="156"/>
        <v>WIN</v>
      </c>
      <c r="M2005" s="8">
        <f t="shared" ca="1" si="158"/>
        <v>1</v>
      </c>
      <c r="N2005" s="8">
        <f t="shared" ca="1" si="159"/>
        <v>-122</v>
      </c>
      <c r="O2005" s="32">
        <f ca="1">SUM(M$4:M2005)/I2005</f>
        <v>-6.0939060939060936E-2</v>
      </c>
      <c r="P2005" s="47">
        <f ca="1">_xlfn.VAR.P(M$4:M2005)</f>
        <v>0.99628643085186541</v>
      </c>
      <c r="Q2005" s="33">
        <f ca="1">COUNTIF(L$4:L2005, "WIN")/I2005</f>
        <v>0.46953046953046951</v>
      </c>
    </row>
    <row r="2006" spans="9:17" x14ac:dyDescent="0.25">
      <c r="I2006" s="5">
        <v>2003</v>
      </c>
      <c r="J2006" s="9">
        <f t="shared" ca="1" si="157"/>
        <v>1.4752575935134238E-2</v>
      </c>
      <c r="K2006" s="7" t="str">
        <f t="shared" ca="1" si="155"/>
        <v>RED</v>
      </c>
      <c r="L2006" s="7" t="str">
        <f t="shared" ca="1" si="156"/>
        <v>WIN</v>
      </c>
      <c r="M2006" s="8">
        <f t="shared" ca="1" si="158"/>
        <v>1</v>
      </c>
      <c r="N2006" s="8">
        <f t="shared" ca="1" si="159"/>
        <v>-121</v>
      </c>
      <c r="O2006" s="32">
        <f ca="1">SUM(M$4:M2006)/I2006</f>
        <v>-6.0409385921118323E-2</v>
      </c>
      <c r="P2006" s="47">
        <f ca="1">_xlfn.VAR.P(M$4:M2006)</f>
        <v>0.99635070609263343</v>
      </c>
      <c r="Q2006" s="33">
        <f ca="1">COUNTIF(L$4:L2006, "WIN")/I2006</f>
        <v>0.46979530703944083</v>
      </c>
    </row>
    <row r="2007" spans="9:17" x14ac:dyDescent="0.25">
      <c r="I2007" s="5">
        <v>2004</v>
      </c>
      <c r="J2007" s="9">
        <f t="shared" ca="1" si="157"/>
        <v>9.293412510784782E-2</v>
      </c>
      <c r="K2007" s="7" t="str">
        <f t="shared" ca="1" si="155"/>
        <v>RED</v>
      </c>
      <c r="L2007" s="7" t="str">
        <f t="shared" ca="1" si="156"/>
        <v>WIN</v>
      </c>
      <c r="M2007" s="8">
        <f t="shared" ca="1" si="158"/>
        <v>1</v>
      </c>
      <c r="N2007" s="8">
        <f t="shared" ca="1" si="159"/>
        <v>-120</v>
      </c>
      <c r="O2007" s="32">
        <f ca="1">SUM(M$4:M2007)/I2007</f>
        <v>-5.9880239520958084E-2</v>
      </c>
      <c r="P2007" s="47">
        <f ca="1">_xlfn.VAR.P(M$4:M2007)</f>
        <v>0.99641435691491265</v>
      </c>
      <c r="Q2007" s="33">
        <f ca="1">COUNTIF(L$4:L2007, "WIN")/I2007</f>
        <v>0.47005988023952094</v>
      </c>
    </row>
    <row r="2008" spans="9:17" x14ac:dyDescent="0.25">
      <c r="I2008" s="5">
        <v>2005</v>
      </c>
      <c r="J2008" s="9">
        <f t="shared" ca="1" si="157"/>
        <v>0.57097732118162303</v>
      </c>
      <c r="K2008" s="7" t="str">
        <f t="shared" ca="1" si="155"/>
        <v>BLACK</v>
      </c>
      <c r="L2008" s="7" t="str">
        <f t="shared" ca="1" si="156"/>
        <v>LOSE</v>
      </c>
      <c r="M2008" s="8">
        <f t="shared" ca="1" si="158"/>
        <v>-1</v>
      </c>
      <c r="N2008" s="8">
        <f t="shared" ca="1" si="159"/>
        <v>-121</v>
      </c>
      <c r="O2008" s="32">
        <f ca="1">SUM(M$4:M2008)/I2008</f>
        <v>-6.0349127182044889E-2</v>
      </c>
      <c r="P2008" s="47">
        <f ca="1">_xlfn.VAR.P(M$4:M2008)</f>
        <v>0.99635798284836541</v>
      </c>
      <c r="Q2008" s="33">
        <f ca="1">COUNTIF(L$4:L2008, "WIN")/I2008</f>
        <v>0.46982543640897756</v>
      </c>
    </row>
    <row r="2009" spans="9:17" x14ac:dyDescent="0.25">
      <c r="I2009" s="5">
        <v>2006</v>
      </c>
      <c r="J2009" s="9">
        <f t="shared" ca="1" si="157"/>
        <v>0.36493606418742075</v>
      </c>
      <c r="K2009" s="7" t="str">
        <f t="shared" ca="1" si="155"/>
        <v>RED</v>
      </c>
      <c r="L2009" s="7" t="str">
        <f t="shared" ca="1" si="156"/>
        <v>WIN</v>
      </c>
      <c r="M2009" s="8">
        <f t="shared" ca="1" si="158"/>
        <v>1</v>
      </c>
      <c r="N2009" s="8">
        <f t="shared" ca="1" si="159"/>
        <v>-120</v>
      </c>
      <c r="O2009" s="32">
        <f ca="1">SUM(M$4:M2009)/I2009</f>
        <v>-5.9820538384845461E-2</v>
      </c>
      <c r="P2009" s="47">
        <f ca="1">_xlfn.VAR.P(M$4:M2009)</f>
        <v>0.99642150318734724</v>
      </c>
      <c r="Q2009" s="33">
        <f ca="1">COUNTIF(L$4:L2009, "WIN")/I2009</f>
        <v>0.47008973080757727</v>
      </c>
    </row>
    <row r="2010" spans="9:17" x14ac:dyDescent="0.25">
      <c r="I2010" s="5">
        <v>2007</v>
      </c>
      <c r="J2010" s="9">
        <f t="shared" ca="1" si="157"/>
        <v>6.2444262639209769E-2</v>
      </c>
      <c r="K2010" s="7" t="str">
        <f t="shared" ca="1" si="155"/>
        <v>RED</v>
      </c>
      <c r="L2010" s="7" t="str">
        <f t="shared" ca="1" si="156"/>
        <v>WIN</v>
      </c>
      <c r="M2010" s="8">
        <f t="shared" ca="1" si="158"/>
        <v>1</v>
      </c>
      <c r="N2010" s="8">
        <f t="shared" ca="1" si="159"/>
        <v>-119</v>
      </c>
      <c r="O2010" s="32">
        <f ca="1">SUM(M$4:M2010)/I2010</f>
        <v>-5.9292476332835076E-2</v>
      </c>
      <c r="P2010" s="47">
        <f ca="1">_xlfn.VAR.P(M$4:M2010)</f>
        <v>0.9964844022503202</v>
      </c>
      <c r="Q2010" s="33">
        <f ca="1">COUNTIF(L$4:L2010, "WIN")/I2010</f>
        <v>0.47035376183358246</v>
      </c>
    </row>
    <row r="2011" spans="9:17" x14ac:dyDescent="0.25">
      <c r="I2011" s="5">
        <v>2008</v>
      </c>
      <c r="J2011" s="9">
        <f t="shared" ca="1" si="157"/>
        <v>0.51063738232914013</v>
      </c>
      <c r="K2011" s="7" t="str">
        <f t="shared" ca="1" si="155"/>
        <v>BLACK</v>
      </c>
      <c r="L2011" s="7" t="str">
        <f t="shared" ca="1" si="156"/>
        <v>LOSE</v>
      </c>
      <c r="M2011" s="8">
        <f t="shared" ca="1" si="158"/>
        <v>-1</v>
      </c>
      <c r="N2011" s="8">
        <f t="shared" ca="1" si="159"/>
        <v>-120</v>
      </c>
      <c r="O2011" s="32">
        <f ca="1">SUM(M$4:M2011)/I2011</f>
        <v>-5.9760956175298807E-2</v>
      </c>
      <c r="P2011" s="47">
        <f ca="1">_xlfn.VAR.P(M$4:M2011)</f>
        <v>0.99642862811701405</v>
      </c>
      <c r="Q2011" s="33">
        <f ca="1">COUNTIF(L$4:L2011, "WIN")/I2011</f>
        <v>0.47011952191235062</v>
      </c>
    </row>
    <row r="2012" spans="9:17" x14ac:dyDescent="0.25">
      <c r="I2012" s="5">
        <v>2009</v>
      </c>
      <c r="J2012" s="9">
        <f t="shared" ca="1" si="157"/>
        <v>0.35797771666691058</v>
      </c>
      <c r="K2012" s="7" t="str">
        <f t="shared" ca="1" si="155"/>
        <v>RED</v>
      </c>
      <c r="L2012" s="7" t="str">
        <f t="shared" ca="1" si="156"/>
        <v>WIN</v>
      </c>
      <c r="M2012" s="8">
        <f t="shared" ca="1" si="158"/>
        <v>1</v>
      </c>
      <c r="N2012" s="8">
        <f t="shared" ca="1" si="159"/>
        <v>-119</v>
      </c>
      <c r="O2012" s="32">
        <f ca="1">SUM(M$4:M2012)/I2012</f>
        <v>-5.9233449477351915E-2</v>
      </c>
      <c r="P2012" s="47">
        <f ca="1">_xlfn.VAR.P(M$4:M2012)</f>
        <v>0.99649139846301404</v>
      </c>
      <c r="Q2012" s="33">
        <f ca="1">COUNTIF(L$4:L2012, "WIN")/I2012</f>
        <v>0.47038327526132406</v>
      </c>
    </row>
    <row r="2013" spans="9:17" x14ac:dyDescent="0.25">
      <c r="I2013" s="5">
        <v>2010</v>
      </c>
      <c r="J2013" s="9">
        <f t="shared" ca="1" si="157"/>
        <v>3.0725847081908397E-2</v>
      </c>
      <c r="K2013" s="7" t="str">
        <f t="shared" ca="1" si="155"/>
        <v>RED</v>
      </c>
      <c r="L2013" s="7" t="str">
        <f t="shared" ca="1" si="156"/>
        <v>WIN</v>
      </c>
      <c r="M2013" s="8">
        <f t="shared" ca="1" si="158"/>
        <v>1</v>
      </c>
      <c r="N2013" s="8">
        <f t="shared" ca="1" si="159"/>
        <v>-118</v>
      </c>
      <c r="O2013" s="32">
        <f ca="1">SUM(M$4:M2013)/I2013</f>
        <v>-5.870646766169154E-2</v>
      </c>
      <c r="P2013" s="47">
        <f ca="1">_xlfn.VAR.P(M$4:M2013)</f>
        <v>0.99655355065468676</v>
      </c>
      <c r="Q2013" s="33">
        <f ca="1">COUNTIF(L$4:L2013, "WIN")/I2013</f>
        <v>0.47064676616915424</v>
      </c>
    </row>
    <row r="2014" spans="9:17" x14ac:dyDescent="0.25">
      <c r="I2014" s="5">
        <v>2011</v>
      </c>
      <c r="J2014" s="9">
        <f t="shared" ca="1" si="157"/>
        <v>0.19481637363949833</v>
      </c>
      <c r="K2014" s="7" t="str">
        <f t="shared" ca="1" si="155"/>
        <v>RED</v>
      </c>
      <c r="L2014" s="7" t="str">
        <f t="shared" ca="1" si="156"/>
        <v>WIN</v>
      </c>
      <c r="M2014" s="8">
        <f t="shared" ca="1" si="158"/>
        <v>1</v>
      </c>
      <c r="N2014" s="8">
        <f t="shared" ca="1" si="159"/>
        <v>-117</v>
      </c>
      <c r="O2014" s="32">
        <f ca="1">SUM(M$4:M2014)/I2014</f>
        <v>-5.8180009945300842E-2</v>
      </c>
      <c r="P2014" s="47">
        <f ca="1">_xlfn.VAR.P(M$4:M2014)</f>
        <v>0.99661508644276464</v>
      </c>
      <c r="Q2014" s="33">
        <f ca="1">COUNTIF(L$4:L2014, "WIN")/I2014</f>
        <v>0.47090999502734959</v>
      </c>
    </row>
    <row r="2015" spans="9:17" x14ac:dyDescent="0.25">
      <c r="I2015" s="5">
        <v>2012</v>
      </c>
      <c r="J2015" s="9">
        <f t="shared" ca="1" si="157"/>
        <v>0.51825643639866181</v>
      </c>
      <c r="K2015" s="7" t="str">
        <f t="shared" ca="1" si="155"/>
        <v>BLACK</v>
      </c>
      <c r="L2015" s="7" t="str">
        <f t="shared" ca="1" si="156"/>
        <v>LOSE</v>
      </c>
      <c r="M2015" s="8">
        <f t="shared" ca="1" si="158"/>
        <v>-1</v>
      </c>
      <c r="N2015" s="8">
        <f t="shared" ca="1" si="159"/>
        <v>-118</v>
      </c>
      <c r="O2015" s="32">
        <f ca="1">SUM(M$4:M2015)/I2015</f>
        <v>-5.8648111332007952E-2</v>
      </c>
      <c r="P2015" s="47">
        <f ca="1">_xlfn.VAR.P(M$4:M2015)</f>
        <v>0.9965603990371884</v>
      </c>
      <c r="Q2015" s="33">
        <f ca="1">COUNTIF(L$4:L2015, "WIN")/I2015</f>
        <v>0.47067594433399601</v>
      </c>
    </row>
    <row r="2016" spans="9:17" x14ac:dyDescent="0.25">
      <c r="I2016" s="5">
        <v>2013</v>
      </c>
      <c r="J2016" s="9">
        <f t="shared" ca="1" si="157"/>
        <v>0.16048289605154742</v>
      </c>
      <c r="K2016" s="7" t="str">
        <f t="shared" ca="1" si="155"/>
        <v>RED</v>
      </c>
      <c r="L2016" s="7" t="str">
        <f t="shared" ca="1" si="156"/>
        <v>WIN</v>
      </c>
      <c r="M2016" s="8">
        <f t="shared" ca="1" si="158"/>
        <v>1</v>
      </c>
      <c r="N2016" s="8">
        <f t="shared" ca="1" si="159"/>
        <v>-117</v>
      </c>
      <c r="O2016" s="32">
        <f ca="1">SUM(M$4:M2016)/I2016</f>
        <v>-5.8122205663189271E-2</v>
      </c>
      <c r="P2016" s="47">
        <f ca="1">_xlfn.VAR.P(M$4:M2016)</f>
        <v>0.99662180920884591</v>
      </c>
      <c r="Q2016" s="33">
        <f ca="1">COUNTIF(L$4:L2016, "WIN")/I2016</f>
        <v>0.47093889716840537</v>
      </c>
    </row>
    <row r="2017" spans="9:17" x14ac:dyDescent="0.25">
      <c r="I2017" s="5">
        <v>2014</v>
      </c>
      <c r="J2017" s="9">
        <f t="shared" ca="1" si="157"/>
        <v>0.37021114751609774</v>
      </c>
      <c r="K2017" s="7" t="str">
        <f t="shared" ca="1" si="155"/>
        <v>RED</v>
      </c>
      <c r="L2017" s="7" t="str">
        <f t="shared" ca="1" si="156"/>
        <v>WIN</v>
      </c>
      <c r="M2017" s="8">
        <f t="shared" ca="1" si="158"/>
        <v>1</v>
      </c>
      <c r="N2017" s="8">
        <f t="shared" ca="1" si="159"/>
        <v>-116</v>
      </c>
      <c r="O2017" s="32">
        <f ca="1">SUM(M$4:M2017)/I2017</f>
        <v>-5.7596822244289969E-2</v>
      </c>
      <c r="P2017" s="47">
        <f ca="1">_xlfn.VAR.P(M$4:M2017)</f>
        <v>0.9966826060673597</v>
      </c>
      <c r="Q2017" s="33">
        <f ca="1">COUNTIF(L$4:L2017, "WIN")/I2017</f>
        <v>0.47120158887785502</v>
      </c>
    </row>
    <row r="2018" spans="9:17" x14ac:dyDescent="0.25">
      <c r="I2018" s="5">
        <v>2015</v>
      </c>
      <c r="J2018" s="9">
        <f t="shared" ca="1" si="157"/>
        <v>0.33412135197136972</v>
      </c>
      <c r="K2018" s="7" t="str">
        <f t="shared" ca="1" si="155"/>
        <v>RED</v>
      </c>
      <c r="L2018" s="7" t="str">
        <f t="shared" ca="1" si="156"/>
        <v>WIN</v>
      </c>
      <c r="M2018" s="8">
        <f t="shared" ca="1" si="158"/>
        <v>1</v>
      </c>
      <c r="N2018" s="8">
        <f t="shared" ca="1" si="159"/>
        <v>-115</v>
      </c>
      <c r="O2018" s="32">
        <f ca="1">SUM(M$4:M2018)/I2018</f>
        <v>-5.7071960297766747E-2</v>
      </c>
      <c r="P2018" s="47">
        <f ca="1">_xlfn.VAR.P(M$4:M2018)</f>
        <v>0.99674279134777011</v>
      </c>
      <c r="Q2018" s="33">
        <f ca="1">COUNTIF(L$4:L2018, "WIN")/I2018</f>
        <v>0.47146401985111663</v>
      </c>
    </row>
    <row r="2019" spans="9:17" x14ac:dyDescent="0.25">
      <c r="I2019" s="5">
        <v>2016</v>
      </c>
      <c r="J2019" s="9">
        <f t="shared" ca="1" si="157"/>
        <v>0.55058201921998673</v>
      </c>
      <c r="K2019" s="7" t="str">
        <f t="shared" ca="1" si="155"/>
        <v>BLACK</v>
      </c>
      <c r="L2019" s="7" t="str">
        <f t="shared" ca="1" si="156"/>
        <v>LOSE</v>
      </c>
      <c r="M2019" s="8">
        <f t="shared" ca="1" si="158"/>
        <v>-1</v>
      </c>
      <c r="N2019" s="8">
        <f t="shared" ca="1" si="159"/>
        <v>-116</v>
      </c>
      <c r="O2019" s="32">
        <f ca="1">SUM(M$4:M2019)/I2019</f>
        <v>-5.7539682539682536E-2</v>
      </c>
      <c r="P2019" s="47">
        <f ca="1">_xlfn.VAR.P(M$4:M2019)</f>
        <v>0.99668918493323255</v>
      </c>
      <c r="Q2019" s="33">
        <f ca="1">COUNTIF(L$4:L2019, "WIN")/I2019</f>
        <v>0.47123015873015872</v>
      </c>
    </row>
    <row r="2020" spans="9:17" x14ac:dyDescent="0.25">
      <c r="I2020" s="5">
        <v>2017</v>
      </c>
      <c r="J2020" s="9">
        <f t="shared" ca="1" si="157"/>
        <v>0.77990197242562342</v>
      </c>
      <c r="K2020" s="7" t="str">
        <f t="shared" ca="1" si="155"/>
        <v>BLACK</v>
      </c>
      <c r="L2020" s="7" t="str">
        <f t="shared" ca="1" si="156"/>
        <v>LOSE</v>
      </c>
      <c r="M2020" s="8">
        <f t="shared" ca="1" si="158"/>
        <v>-1</v>
      </c>
      <c r="N2020" s="8">
        <f t="shared" ca="1" si="159"/>
        <v>-117</v>
      </c>
      <c r="O2020" s="32">
        <f ca="1">SUM(M$4:M2020)/I2020</f>
        <v>-5.8006941001487358E-2</v>
      </c>
      <c r="P2020" s="47">
        <f ca="1">_xlfn.VAR.P(M$4:M2020)</f>
        <v>0.99663519479564999</v>
      </c>
      <c r="Q2020" s="33">
        <f ca="1">COUNTIF(L$4:L2020, "WIN")/I2020</f>
        <v>0.4709965294992563</v>
      </c>
    </row>
    <row r="2021" spans="9:17" x14ac:dyDescent="0.25">
      <c r="I2021" s="5">
        <v>2018</v>
      </c>
      <c r="J2021" s="9">
        <f t="shared" ca="1" si="157"/>
        <v>0.79177989639987045</v>
      </c>
      <c r="K2021" s="7" t="str">
        <f t="shared" ca="1" si="155"/>
        <v>BLACK</v>
      </c>
      <c r="L2021" s="7" t="str">
        <f t="shared" ca="1" si="156"/>
        <v>LOSE</v>
      </c>
      <c r="M2021" s="8">
        <f t="shared" ca="1" si="158"/>
        <v>-1</v>
      </c>
      <c r="N2021" s="8">
        <f t="shared" ca="1" si="159"/>
        <v>-118</v>
      </c>
      <c r="O2021" s="32">
        <f ca="1">SUM(M$4:M2021)/I2021</f>
        <v>-5.8473736372646183E-2</v>
      </c>
      <c r="P2021" s="47">
        <f ca="1">_xlfn.VAR.P(M$4:M2021)</f>
        <v>0.99658082215462229</v>
      </c>
      <c r="Q2021" s="33">
        <f ca="1">COUNTIF(L$4:L2021, "WIN")/I2021</f>
        <v>0.4707631318136769</v>
      </c>
    </row>
    <row r="2022" spans="9:17" x14ac:dyDescent="0.25">
      <c r="I2022" s="5">
        <v>2019</v>
      </c>
      <c r="J2022" s="9">
        <f t="shared" ca="1" si="157"/>
        <v>0.18481397164605984</v>
      </c>
      <c r="K2022" s="7" t="str">
        <f t="shared" ca="1" si="155"/>
        <v>RED</v>
      </c>
      <c r="L2022" s="7" t="str">
        <f t="shared" ca="1" si="156"/>
        <v>WIN</v>
      </c>
      <c r="M2022" s="8">
        <f t="shared" ca="1" si="158"/>
        <v>1</v>
      </c>
      <c r="N2022" s="8">
        <f t="shared" ca="1" si="159"/>
        <v>-117</v>
      </c>
      <c r="O2022" s="32">
        <f ca="1">SUM(M$4:M2022)/I2022</f>
        <v>-5.7949479940564638E-2</v>
      </c>
      <c r="P2022" s="47">
        <f ca="1">_xlfn.VAR.P(M$4:M2022)</f>
        <v>0.99664185777461811</v>
      </c>
      <c r="Q2022" s="33">
        <f ca="1">COUNTIF(L$4:L2022, "WIN")/I2022</f>
        <v>0.47102526002971767</v>
      </c>
    </row>
    <row r="2023" spans="9:17" x14ac:dyDescent="0.25">
      <c r="I2023" s="5">
        <v>2020</v>
      </c>
      <c r="J2023" s="9">
        <f t="shared" ca="1" si="157"/>
        <v>0.75966324023729459</v>
      </c>
      <c r="K2023" s="7" t="str">
        <f t="shared" ca="1" si="155"/>
        <v>BLACK</v>
      </c>
      <c r="L2023" s="7" t="str">
        <f t="shared" ca="1" si="156"/>
        <v>LOSE</v>
      </c>
      <c r="M2023" s="8">
        <f t="shared" ca="1" si="158"/>
        <v>-1</v>
      </c>
      <c r="N2023" s="8">
        <f t="shared" ca="1" si="159"/>
        <v>-118</v>
      </c>
      <c r="O2023" s="32">
        <f ca="1">SUM(M$4:M2023)/I2023</f>
        <v>-5.8415841584158419E-2</v>
      </c>
      <c r="P2023" s="47">
        <f ca="1">_xlfn.VAR.P(M$4:M2023)</f>
        <v>0.99658758945201453</v>
      </c>
      <c r="Q2023" s="33">
        <f ca="1">COUNTIF(L$4:L2023, "WIN")/I2023</f>
        <v>0.47079207920792077</v>
      </c>
    </row>
    <row r="2024" spans="9:17" x14ac:dyDescent="0.25">
      <c r="I2024" s="5">
        <v>2021</v>
      </c>
      <c r="J2024" s="9">
        <f t="shared" ca="1" si="157"/>
        <v>0.59490958508550329</v>
      </c>
      <c r="K2024" s="7" t="str">
        <f t="shared" ca="1" si="155"/>
        <v>BLACK</v>
      </c>
      <c r="L2024" s="7" t="str">
        <f t="shared" ca="1" si="156"/>
        <v>LOSE</v>
      </c>
      <c r="M2024" s="8">
        <f t="shared" ca="1" si="158"/>
        <v>-1</v>
      </c>
      <c r="N2024" s="8">
        <f t="shared" ca="1" si="159"/>
        <v>-119</v>
      </c>
      <c r="O2024" s="32">
        <f ca="1">SUM(M$4:M2024)/I2024</f>
        <v>-5.8881741712023754E-2</v>
      </c>
      <c r="P2024" s="47">
        <f ca="1">_xlfn.VAR.P(M$4:M2024)</f>
        <v>0.99653294049295849</v>
      </c>
      <c r="Q2024" s="33">
        <f ca="1">COUNTIF(L$4:L2024, "WIN")/I2024</f>
        <v>0.47055912914398812</v>
      </c>
    </row>
    <row r="2025" spans="9:17" x14ac:dyDescent="0.25">
      <c r="I2025" s="5">
        <v>2022</v>
      </c>
      <c r="J2025" s="9">
        <f t="shared" ca="1" si="157"/>
        <v>0.89841168088257339</v>
      </c>
      <c r="K2025" s="7" t="str">
        <f t="shared" ca="1" si="155"/>
        <v>BLACK</v>
      </c>
      <c r="L2025" s="7" t="str">
        <f t="shared" ca="1" si="156"/>
        <v>LOSE</v>
      </c>
      <c r="M2025" s="8">
        <f t="shared" ca="1" si="158"/>
        <v>-1</v>
      </c>
      <c r="N2025" s="8">
        <f t="shared" ca="1" si="159"/>
        <v>-120</v>
      </c>
      <c r="O2025" s="32">
        <f ca="1">SUM(M$4:M2025)/I2025</f>
        <v>-5.9347181008902079E-2</v>
      </c>
      <c r="P2025" s="47">
        <f ca="1">_xlfn.VAR.P(M$4:M2025)</f>
        <v>0.99647791210629666</v>
      </c>
      <c r="Q2025" s="33">
        <f ca="1">COUNTIF(L$4:L2025, "WIN")/I2025</f>
        <v>0.47032640949554894</v>
      </c>
    </row>
    <row r="2026" spans="9:17" x14ac:dyDescent="0.25">
      <c r="I2026" s="5">
        <v>2023</v>
      </c>
      <c r="J2026" s="9">
        <f t="shared" ca="1" si="157"/>
        <v>0.50951913379837577</v>
      </c>
      <c r="K2026" s="7" t="str">
        <f t="shared" ca="1" si="155"/>
        <v>BLACK</v>
      </c>
      <c r="L2026" s="7" t="str">
        <f t="shared" ca="1" si="156"/>
        <v>LOSE</v>
      </c>
      <c r="M2026" s="8">
        <f t="shared" ca="1" si="158"/>
        <v>-1</v>
      </c>
      <c r="N2026" s="8">
        <f t="shared" ca="1" si="159"/>
        <v>-121</v>
      </c>
      <c r="O2026" s="32">
        <f ca="1">SUM(M$4:M2026)/I2026</f>
        <v>-5.9812160158180923E-2</v>
      </c>
      <c r="P2026" s="47">
        <f ca="1">_xlfn.VAR.P(M$4:M2026)</f>
        <v>0.99642250549721212</v>
      </c>
      <c r="Q2026" s="33">
        <f ca="1">COUNTIF(L$4:L2026, "WIN")/I2026</f>
        <v>0.47009391992090954</v>
      </c>
    </row>
    <row r="2027" spans="9:17" x14ac:dyDescent="0.25">
      <c r="I2027" s="5">
        <v>2024</v>
      </c>
      <c r="J2027" s="9">
        <f t="shared" ca="1" si="157"/>
        <v>0.19973726366162647</v>
      </c>
      <c r="K2027" s="7" t="str">
        <f t="shared" ca="1" si="155"/>
        <v>RED</v>
      </c>
      <c r="L2027" s="7" t="str">
        <f t="shared" ca="1" si="156"/>
        <v>WIN</v>
      </c>
      <c r="M2027" s="8">
        <f t="shared" ca="1" si="158"/>
        <v>1</v>
      </c>
      <c r="N2027" s="8">
        <f t="shared" ca="1" si="159"/>
        <v>-120</v>
      </c>
      <c r="O2027" s="32">
        <f ca="1">SUM(M$4:M2027)/I2027</f>
        <v>-5.9288537549407112E-2</v>
      </c>
      <c r="P2027" s="47">
        <f ca="1">_xlfn.VAR.P(M$4:M2027)</f>
        <v>0.9964848693152526</v>
      </c>
      <c r="Q2027" s="33">
        <f ca="1">COUNTIF(L$4:L2027, "WIN")/I2027</f>
        <v>0.47035573122529645</v>
      </c>
    </row>
    <row r="2028" spans="9:17" x14ac:dyDescent="0.25">
      <c r="I2028" s="5">
        <v>2025</v>
      </c>
      <c r="J2028" s="9">
        <f t="shared" ca="1" si="157"/>
        <v>0.73700763492983568</v>
      </c>
      <c r="K2028" s="7" t="str">
        <f t="shared" ca="1" si="155"/>
        <v>BLACK</v>
      </c>
      <c r="L2028" s="7" t="str">
        <f t="shared" ca="1" si="156"/>
        <v>LOSE</v>
      </c>
      <c r="M2028" s="8">
        <f t="shared" ca="1" si="158"/>
        <v>-1</v>
      </c>
      <c r="N2028" s="8">
        <f t="shared" ca="1" si="159"/>
        <v>-121</v>
      </c>
      <c r="O2028" s="32">
        <f ca="1">SUM(M$4:M2028)/I2028</f>
        <v>-5.9753086419753083E-2</v>
      </c>
      <c r="P2028" s="47">
        <f ca="1">_xlfn.VAR.P(M$4:M2028)</f>
        <v>0.99642956866331356</v>
      </c>
      <c r="Q2028" s="33">
        <f ca="1">COUNTIF(L$4:L2028, "WIN")/I2028</f>
        <v>0.47012345679012346</v>
      </c>
    </row>
    <row r="2029" spans="9:17" x14ac:dyDescent="0.25">
      <c r="I2029" s="5">
        <v>2026</v>
      </c>
      <c r="J2029" s="9">
        <f t="shared" ca="1" si="157"/>
        <v>0.37754259938730494</v>
      </c>
      <c r="K2029" s="7" t="str">
        <f t="shared" ca="1" si="155"/>
        <v>RED</v>
      </c>
      <c r="L2029" s="7" t="str">
        <f t="shared" ca="1" si="156"/>
        <v>WIN</v>
      </c>
      <c r="M2029" s="8">
        <f t="shared" ca="1" si="158"/>
        <v>1</v>
      </c>
      <c r="N2029" s="8">
        <f t="shared" ca="1" si="159"/>
        <v>-120</v>
      </c>
      <c r="O2029" s="32">
        <f ca="1">SUM(M$4:M2029)/I2029</f>
        <v>-5.9230009871668314E-2</v>
      </c>
      <c r="P2029" s="47">
        <f ca="1">_xlfn.VAR.P(M$4:M2029)</f>
        <v>0.99649180593060205</v>
      </c>
      <c r="Q2029" s="33">
        <f ca="1">COUNTIF(L$4:L2029, "WIN")/I2029</f>
        <v>0.47038499506416587</v>
      </c>
    </row>
    <row r="2030" spans="9:17" x14ac:dyDescent="0.25">
      <c r="I2030" s="5">
        <v>2027</v>
      </c>
      <c r="J2030" s="9">
        <f t="shared" ca="1" si="157"/>
        <v>0.85455458772174608</v>
      </c>
      <c r="K2030" s="7" t="str">
        <f t="shared" ca="1" si="155"/>
        <v>BLACK</v>
      </c>
      <c r="L2030" s="7" t="str">
        <f t="shared" ca="1" si="156"/>
        <v>LOSE</v>
      </c>
      <c r="M2030" s="8">
        <f t="shared" ca="1" si="158"/>
        <v>-1</v>
      </c>
      <c r="N2030" s="8">
        <f t="shared" ca="1" si="159"/>
        <v>-121</v>
      </c>
      <c r="O2030" s="32">
        <f ca="1">SUM(M$4:M2030)/I2030</f>
        <v>-5.9694129255056731E-2</v>
      </c>
      <c r="P2030" s="47">
        <f ca="1">_xlfn.VAR.P(M$4:M2030)</f>
        <v>0.99643661093248059</v>
      </c>
      <c r="Q2030" s="33">
        <f ca="1">COUNTIF(L$4:L2030, "WIN")/I2030</f>
        <v>0.47015293537247166</v>
      </c>
    </row>
    <row r="2031" spans="9:17" x14ac:dyDescent="0.25">
      <c r="I2031" s="5">
        <v>2028</v>
      </c>
      <c r="J2031" s="9">
        <f t="shared" ca="1" si="157"/>
        <v>8.3567060892962508E-2</v>
      </c>
      <c r="K2031" s="7" t="str">
        <f t="shared" ca="1" si="155"/>
        <v>RED</v>
      </c>
      <c r="L2031" s="7" t="str">
        <f t="shared" ca="1" si="156"/>
        <v>WIN</v>
      </c>
      <c r="M2031" s="8">
        <f t="shared" ca="1" si="158"/>
        <v>1</v>
      </c>
      <c r="N2031" s="8">
        <f t="shared" ca="1" si="159"/>
        <v>-120</v>
      </c>
      <c r="O2031" s="32">
        <f ca="1">SUM(M$4:M2031)/I2031</f>
        <v>-5.9171597633136092E-2</v>
      </c>
      <c r="P2031" s="47">
        <f ca="1">_xlfn.VAR.P(M$4:M2031)</f>
        <v>0.99649872203354228</v>
      </c>
      <c r="Q2031" s="33">
        <f ca="1">COUNTIF(L$4:L2031, "WIN")/I2031</f>
        <v>0.47041420118343197</v>
      </c>
    </row>
    <row r="2032" spans="9:17" x14ac:dyDescent="0.25">
      <c r="I2032" s="5">
        <v>2029</v>
      </c>
      <c r="J2032" s="9">
        <f t="shared" ca="1" si="157"/>
        <v>0.76461280114373054</v>
      </c>
      <c r="K2032" s="7" t="str">
        <f t="shared" ca="1" si="155"/>
        <v>BLACK</v>
      </c>
      <c r="L2032" s="7" t="str">
        <f t="shared" ca="1" si="156"/>
        <v>LOSE</v>
      </c>
      <c r="M2032" s="8">
        <f t="shared" ca="1" si="158"/>
        <v>-1</v>
      </c>
      <c r="N2032" s="8">
        <f t="shared" ca="1" si="159"/>
        <v>-121</v>
      </c>
      <c r="O2032" s="32">
        <f ca="1">SUM(M$4:M2032)/I2032</f>
        <v>-5.9635288319369151E-2</v>
      </c>
      <c r="P2032" s="47">
        <f ca="1">_xlfn.VAR.P(M$4:M2032)</f>
        <v>0.99644363238706568</v>
      </c>
      <c r="Q2032" s="33">
        <f ca="1">COUNTIF(L$4:L2032, "WIN")/I2032</f>
        <v>0.47018235584031542</v>
      </c>
    </row>
    <row r="2033" spans="9:17" x14ac:dyDescent="0.25">
      <c r="I2033" s="5">
        <v>2030</v>
      </c>
      <c r="J2033" s="9">
        <f t="shared" ca="1" si="157"/>
        <v>0.6533336644247949</v>
      </c>
      <c r="K2033" s="7" t="str">
        <f t="shared" ca="1" si="155"/>
        <v>BLACK</v>
      </c>
      <c r="L2033" s="7" t="str">
        <f t="shared" ca="1" si="156"/>
        <v>LOSE</v>
      </c>
      <c r="M2033" s="8">
        <f t="shared" ca="1" si="158"/>
        <v>-1</v>
      </c>
      <c r="N2033" s="8">
        <f t="shared" ca="1" si="159"/>
        <v>-122</v>
      </c>
      <c r="O2033" s="32">
        <f ca="1">SUM(M$4:M2033)/I2033</f>
        <v>-6.0098522167487685E-2</v>
      </c>
      <c r="P2033" s="47">
        <f ca="1">_xlfn.VAR.P(M$4:M2033)</f>
        <v>0.99638816763328397</v>
      </c>
      <c r="Q2033" s="33">
        <f ca="1">COUNTIF(L$4:L2033, "WIN")/I2033</f>
        <v>0.46995073891625616</v>
      </c>
    </row>
    <row r="2034" spans="9:17" x14ac:dyDescent="0.25">
      <c r="I2034" s="5">
        <v>2031</v>
      </c>
      <c r="J2034" s="9">
        <f t="shared" ca="1" si="157"/>
        <v>0.39716911024703538</v>
      </c>
      <c r="K2034" s="7" t="str">
        <f t="shared" ca="1" si="155"/>
        <v>RED</v>
      </c>
      <c r="L2034" s="7" t="str">
        <f t="shared" ca="1" si="156"/>
        <v>WIN</v>
      </c>
      <c r="M2034" s="8">
        <f t="shared" ca="1" si="158"/>
        <v>1</v>
      </c>
      <c r="N2034" s="8">
        <f t="shared" ca="1" si="159"/>
        <v>-121</v>
      </c>
      <c r="O2034" s="32">
        <f ca="1">SUM(M$4:M2034)/I2034</f>
        <v>-5.9576563269325457E-2</v>
      </c>
      <c r="P2034" s="47">
        <f ca="1">_xlfn.VAR.P(M$4:M2034)</f>
        <v>0.99645063310901605</v>
      </c>
      <c r="Q2034" s="33">
        <f ca="1">COUNTIF(L$4:L2034, "WIN")/I2034</f>
        <v>0.47021171836533726</v>
      </c>
    </row>
    <row r="2035" spans="9:17" x14ac:dyDescent="0.25">
      <c r="I2035" s="5">
        <v>2032</v>
      </c>
      <c r="J2035" s="9">
        <f t="shared" ca="1" si="157"/>
        <v>8.1917741863568483E-2</v>
      </c>
      <c r="K2035" s="7" t="str">
        <f t="shared" ca="1" si="155"/>
        <v>RED</v>
      </c>
      <c r="L2035" s="7" t="str">
        <f t="shared" ca="1" si="156"/>
        <v>WIN</v>
      </c>
      <c r="M2035" s="8">
        <f t="shared" ca="1" si="158"/>
        <v>1</v>
      </c>
      <c r="N2035" s="8">
        <f t="shared" ca="1" si="159"/>
        <v>-120</v>
      </c>
      <c r="O2035" s="32">
        <f ca="1">SUM(M$4:M2035)/I2035</f>
        <v>-5.905511811023622E-2</v>
      </c>
      <c r="P2035" s="47">
        <f ca="1">_xlfn.VAR.P(M$4:M2035)</f>
        <v>0.99651249302498601</v>
      </c>
      <c r="Q2035" s="33">
        <f ca="1">COUNTIF(L$4:L2035, "WIN")/I2035</f>
        <v>0.47047244094488189</v>
      </c>
    </row>
    <row r="2036" spans="9:17" x14ac:dyDescent="0.25">
      <c r="I2036" s="5">
        <v>2033</v>
      </c>
      <c r="J2036" s="9">
        <f t="shared" ca="1" si="157"/>
        <v>0.40077001366015497</v>
      </c>
      <c r="K2036" s="7" t="str">
        <f t="shared" ca="1" si="155"/>
        <v>RED</v>
      </c>
      <c r="L2036" s="7" t="str">
        <f t="shared" ca="1" si="156"/>
        <v>WIN</v>
      </c>
      <c r="M2036" s="8">
        <f t="shared" ca="1" si="158"/>
        <v>1</v>
      </c>
      <c r="N2036" s="8">
        <f t="shared" ca="1" si="159"/>
        <v>-119</v>
      </c>
      <c r="O2036" s="32">
        <f ca="1">SUM(M$4:M2036)/I2036</f>
        <v>-5.8534185932120023E-2</v>
      </c>
      <c r="P2036" s="47">
        <f ca="1">_xlfn.VAR.P(M$4:M2036)</f>
        <v>0.99657374907726404</v>
      </c>
      <c r="Q2036" s="33">
        <f ca="1">COUNTIF(L$4:L2036, "WIN")/I2036</f>
        <v>0.47073290703394</v>
      </c>
    </row>
    <row r="2037" spans="9:17" x14ac:dyDescent="0.25">
      <c r="I2037" s="5">
        <v>2034</v>
      </c>
      <c r="J2037" s="9">
        <f t="shared" ca="1" si="157"/>
        <v>0.35519909358991164</v>
      </c>
      <c r="K2037" s="7" t="str">
        <f t="shared" ca="1" si="155"/>
        <v>RED</v>
      </c>
      <c r="L2037" s="7" t="str">
        <f t="shared" ca="1" si="156"/>
        <v>WIN</v>
      </c>
      <c r="M2037" s="8">
        <f t="shared" ca="1" si="158"/>
        <v>1</v>
      </c>
      <c r="N2037" s="8">
        <f t="shared" ca="1" si="159"/>
        <v>-118</v>
      </c>
      <c r="O2037" s="32">
        <f ca="1">SUM(M$4:M2037)/I2037</f>
        <v>-5.801376597836775E-2</v>
      </c>
      <c r="P2037" s="47">
        <f ca="1">_xlfn.VAR.P(M$4:M2037)</f>
        <v>0.99663440295700723</v>
      </c>
      <c r="Q2037" s="33">
        <f ca="1">COUNTIF(L$4:L2037, "WIN")/I2037</f>
        <v>0.47099311701081614</v>
      </c>
    </row>
    <row r="2038" spans="9:17" x14ac:dyDescent="0.25">
      <c r="I2038" s="5">
        <v>2035</v>
      </c>
      <c r="J2038" s="9">
        <f t="shared" ca="1" si="157"/>
        <v>0.42545823539415584</v>
      </c>
      <c r="K2038" s="7" t="str">
        <f t="shared" ca="1" si="155"/>
        <v>RED</v>
      </c>
      <c r="L2038" s="7" t="str">
        <f t="shared" ca="1" si="156"/>
        <v>WIN</v>
      </c>
      <c r="M2038" s="8">
        <f t="shared" ca="1" si="158"/>
        <v>1</v>
      </c>
      <c r="N2038" s="8">
        <f t="shared" ca="1" si="159"/>
        <v>-117</v>
      </c>
      <c r="O2038" s="32">
        <f ca="1">SUM(M$4:M2038)/I2038</f>
        <v>-5.7493857493857492E-2</v>
      </c>
      <c r="P2038" s="47">
        <f ca="1">_xlfn.VAR.P(M$4:M2038)</f>
        <v>0.99669445635047604</v>
      </c>
      <c r="Q2038" s="33">
        <f ca="1">COUNTIF(L$4:L2038, "WIN")/I2038</f>
        <v>0.47125307125307125</v>
      </c>
    </row>
    <row r="2039" spans="9:17" x14ac:dyDescent="0.25">
      <c r="I2039" s="5">
        <v>2036</v>
      </c>
      <c r="J2039" s="9">
        <f t="shared" ca="1" si="157"/>
        <v>0.61986853981349599</v>
      </c>
      <c r="K2039" s="7" t="str">
        <f t="shared" ca="1" si="155"/>
        <v>BLACK</v>
      </c>
      <c r="L2039" s="7" t="str">
        <f t="shared" ca="1" si="156"/>
        <v>LOSE</v>
      </c>
      <c r="M2039" s="8">
        <f t="shared" ca="1" si="158"/>
        <v>-1</v>
      </c>
      <c r="N2039" s="8">
        <f t="shared" ca="1" si="159"/>
        <v>-118</v>
      </c>
      <c r="O2039" s="32">
        <f ca="1">SUM(M$4:M2039)/I2039</f>
        <v>-5.7956777996070727E-2</v>
      </c>
      <c r="P2039" s="47">
        <f ca="1">_xlfn.VAR.P(M$4:M2039)</f>
        <v>0.9966410118843142</v>
      </c>
      <c r="Q2039" s="33">
        <f ca="1">COUNTIF(L$4:L2039, "WIN")/I2039</f>
        <v>0.47102161100196466</v>
      </c>
    </row>
    <row r="2040" spans="9:17" x14ac:dyDescent="0.25">
      <c r="I2040" s="5">
        <v>2037</v>
      </c>
      <c r="J2040" s="9">
        <f t="shared" ca="1" si="157"/>
        <v>0.79239793330473529</v>
      </c>
      <c r="K2040" s="7" t="str">
        <f t="shared" ca="1" si="155"/>
        <v>BLACK</v>
      </c>
      <c r="L2040" s="7" t="str">
        <f t="shared" ca="1" si="156"/>
        <v>LOSE</v>
      </c>
      <c r="M2040" s="8">
        <f t="shared" ca="1" si="158"/>
        <v>-1</v>
      </c>
      <c r="N2040" s="8">
        <f t="shared" ca="1" si="159"/>
        <v>-119</v>
      </c>
      <c r="O2040" s="32">
        <f ca="1">SUM(M$4:M2040)/I2040</f>
        <v>-5.8419243986254296E-2</v>
      </c>
      <c r="P2040" s="47">
        <f ca="1">_xlfn.VAR.P(M$4:M2040)</f>
        <v>0.99658719193207446</v>
      </c>
      <c r="Q2040" s="33">
        <f ca="1">COUNTIF(L$4:L2040, "WIN")/I2040</f>
        <v>0.47079037800687284</v>
      </c>
    </row>
    <row r="2041" spans="9:17" x14ac:dyDescent="0.25">
      <c r="I2041" s="5">
        <v>2038</v>
      </c>
      <c r="J2041" s="9">
        <f t="shared" ca="1" si="157"/>
        <v>0.85452697616334661</v>
      </c>
      <c r="K2041" s="7" t="str">
        <f t="shared" ca="1" si="155"/>
        <v>BLACK</v>
      </c>
      <c r="L2041" s="7" t="str">
        <f t="shared" ca="1" si="156"/>
        <v>LOSE</v>
      </c>
      <c r="M2041" s="8">
        <f t="shared" ca="1" si="158"/>
        <v>-1</v>
      </c>
      <c r="N2041" s="8">
        <f t="shared" ca="1" si="159"/>
        <v>-120</v>
      </c>
      <c r="O2041" s="32">
        <f ca="1">SUM(M$4:M2041)/I2041</f>
        <v>-5.8881256133464184E-2</v>
      </c>
      <c r="P2041" s="47">
        <f ca="1">_xlfn.VAR.P(M$4:M2041)</f>
        <v>0.99653299767614534</v>
      </c>
      <c r="Q2041" s="33">
        <f ca="1">COUNTIF(L$4:L2041, "WIN")/I2041</f>
        <v>0.47055937193326791</v>
      </c>
    </row>
    <row r="2042" spans="9:17" x14ac:dyDescent="0.25">
      <c r="I2042" s="5">
        <v>2039</v>
      </c>
      <c r="J2042" s="9">
        <f t="shared" ca="1" si="157"/>
        <v>0.6904511985132108</v>
      </c>
      <c r="K2042" s="7" t="str">
        <f t="shared" ca="1" si="155"/>
        <v>BLACK</v>
      </c>
      <c r="L2042" s="7" t="str">
        <f t="shared" ca="1" si="156"/>
        <v>LOSE</v>
      </c>
      <c r="M2042" s="8">
        <f t="shared" ca="1" si="158"/>
        <v>-1</v>
      </c>
      <c r="N2042" s="8">
        <f t="shared" ca="1" si="159"/>
        <v>-121</v>
      </c>
      <c r="O2042" s="32">
        <f ca="1">SUM(M$4:M2042)/I2042</f>
        <v>-5.9342815105443848E-2</v>
      </c>
      <c r="P2042" s="47">
        <f ca="1">_xlfn.VAR.P(M$4:M2042)</f>
        <v>0.9964784302953611</v>
      </c>
      <c r="Q2042" s="33">
        <f ca="1">COUNTIF(L$4:L2042, "WIN")/I2042</f>
        <v>0.47032859244727809</v>
      </c>
    </row>
    <row r="2043" spans="9:17" x14ac:dyDescent="0.25">
      <c r="I2043" s="5">
        <v>2040</v>
      </c>
      <c r="J2043" s="9">
        <f t="shared" ca="1" si="157"/>
        <v>0.74960084831173623</v>
      </c>
      <c r="K2043" s="7" t="str">
        <f t="shared" ca="1" si="155"/>
        <v>BLACK</v>
      </c>
      <c r="L2043" s="7" t="str">
        <f t="shared" ca="1" si="156"/>
        <v>LOSE</v>
      </c>
      <c r="M2043" s="8">
        <f t="shared" ca="1" si="158"/>
        <v>-1</v>
      </c>
      <c r="N2043" s="8">
        <f t="shared" ca="1" si="159"/>
        <v>-122</v>
      </c>
      <c r="O2043" s="32">
        <f ca="1">SUM(M$4:M2043)/I2043</f>
        <v>-5.9803921568627454E-2</v>
      </c>
      <c r="P2043" s="47">
        <f ca="1">_xlfn.VAR.P(M$4:M2043)</f>
        <v>0.99642349096501348</v>
      </c>
      <c r="Q2043" s="33">
        <f ca="1">COUNTIF(L$4:L2043, "WIN")/I2043</f>
        <v>0.47009803921568627</v>
      </c>
    </row>
    <row r="2044" spans="9:17" x14ac:dyDescent="0.25">
      <c r="I2044" s="5">
        <v>2041</v>
      </c>
      <c r="J2044" s="9">
        <f t="shared" ca="1" si="157"/>
        <v>0.25533388364244392</v>
      </c>
      <c r="K2044" s="7" t="str">
        <f t="shared" ca="1" si="155"/>
        <v>RED</v>
      </c>
      <c r="L2044" s="7" t="str">
        <f t="shared" ca="1" si="156"/>
        <v>WIN</v>
      </c>
      <c r="M2044" s="8">
        <f t="shared" ca="1" si="158"/>
        <v>1</v>
      </c>
      <c r="N2044" s="8">
        <f t="shared" ca="1" si="159"/>
        <v>-121</v>
      </c>
      <c r="O2044" s="32">
        <f ca="1">SUM(M$4:M2044)/I2044</f>
        <v>-5.9284664380205784E-2</v>
      </c>
      <c r="P2044" s="47">
        <f ca="1">_xlfn.VAR.P(M$4:M2044)</f>
        <v>0.99648532856932637</v>
      </c>
      <c r="Q2044" s="33">
        <f ca="1">COUNTIF(L$4:L2044, "WIN")/I2044</f>
        <v>0.47035766780989713</v>
      </c>
    </row>
    <row r="2045" spans="9:17" x14ac:dyDescent="0.25">
      <c r="I2045" s="5">
        <v>2042</v>
      </c>
      <c r="J2045" s="9">
        <f t="shared" ca="1" si="157"/>
        <v>0.78623759552187533</v>
      </c>
      <c r="K2045" s="7" t="str">
        <f t="shared" ca="1" si="155"/>
        <v>BLACK</v>
      </c>
      <c r="L2045" s="7" t="str">
        <f t="shared" ca="1" si="156"/>
        <v>LOSE</v>
      </c>
      <c r="M2045" s="8">
        <f t="shared" ca="1" si="158"/>
        <v>-1</v>
      </c>
      <c r="N2045" s="8">
        <f t="shared" ca="1" si="159"/>
        <v>-122</v>
      </c>
      <c r="O2045" s="32">
        <f ca="1">SUM(M$4:M2045)/I2045</f>
        <v>-5.9745347698334964E-2</v>
      </c>
      <c r="P2045" s="47">
        <f ca="1">_xlfn.VAR.P(M$4:M2045)</f>
        <v>0.99643049342840506</v>
      </c>
      <c r="Q2045" s="33">
        <f ca="1">COUNTIF(L$4:L2045, "WIN")/I2045</f>
        <v>0.47012732615083253</v>
      </c>
    </row>
    <row r="2046" spans="9:17" x14ac:dyDescent="0.25">
      <c r="I2046" s="5">
        <v>2043</v>
      </c>
      <c r="J2046" s="9">
        <f t="shared" ca="1" si="157"/>
        <v>0.25061145862600986</v>
      </c>
      <c r="K2046" s="7" t="str">
        <f t="shared" ca="1" si="155"/>
        <v>RED</v>
      </c>
      <c r="L2046" s="7" t="str">
        <f t="shared" ca="1" si="156"/>
        <v>WIN</v>
      </c>
      <c r="M2046" s="8">
        <f t="shared" ca="1" si="158"/>
        <v>1</v>
      </c>
      <c r="N2046" s="8">
        <f t="shared" ca="1" si="159"/>
        <v>-121</v>
      </c>
      <c r="O2046" s="32">
        <f ca="1">SUM(M$4:M2046)/I2046</f>
        <v>-5.9226627508565832E-2</v>
      </c>
      <c r="P2046" s="47">
        <f ca="1">_xlfn.VAR.P(M$4:M2046)</f>
        <v>0.99649220659396154</v>
      </c>
      <c r="Q2046" s="33">
        <f ca="1">COUNTIF(L$4:L2046, "WIN")/I2046</f>
        <v>0.47038668624571706</v>
      </c>
    </row>
    <row r="2047" spans="9:17" x14ac:dyDescent="0.25">
      <c r="I2047" s="5">
        <v>2044</v>
      </c>
      <c r="J2047" s="9">
        <f t="shared" ca="1" si="157"/>
        <v>0.61393221978299872</v>
      </c>
      <c r="K2047" s="7" t="str">
        <f t="shared" ca="1" si="155"/>
        <v>BLACK</v>
      </c>
      <c r="L2047" s="7" t="str">
        <f t="shared" ca="1" si="156"/>
        <v>LOSE</v>
      </c>
      <c r="M2047" s="8">
        <f t="shared" ca="1" si="158"/>
        <v>-1</v>
      </c>
      <c r="N2047" s="8">
        <f t="shared" ca="1" si="159"/>
        <v>-122</v>
      </c>
      <c r="O2047" s="32">
        <f ca="1">SUM(M$4:M2047)/I2047</f>
        <v>-5.9686888454011738E-2</v>
      </c>
      <c r="P2047" s="47">
        <f ca="1">_xlfn.VAR.P(M$4:M2047)</f>
        <v>0.99643747534667837</v>
      </c>
      <c r="Q2047" s="33">
        <f ca="1">COUNTIF(L$4:L2047, "WIN")/I2047</f>
        <v>0.47015655577299414</v>
      </c>
    </row>
    <row r="2048" spans="9:17" x14ac:dyDescent="0.25">
      <c r="I2048" s="5">
        <v>2045</v>
      </c>
      <c r="J2048" s="9">
        <f t="shared" ca="1" si="157"/>
        <v>9.4967178542999076E-2</v>
      </c>
      <c r="K2048" s="7" t="str">
        <f t="shared" ca="1" si="155"/>
        <v>RED</v>
      </c>
      <c r="L2048" s="7" t="str">
        <f t="shared" ca="1" si="156"/>
        <v>WIN</v>
      </c>
      <c r="M2048" s="8">
        <f t="shared" ca="1" si="158"/>
        <v>1</v>
      </c>
      <c r="N2048" s="8">
        <f t="shared" ca="1" si="159"/>
        <v>-121</v>
      </c>
      <c r="O2048" s="32">
        <f ca="1">SUM(M$4:M2048)/I2048</f>
        <v>-5.9168704156479221E-2</v>
      </c>
      <c r="P2048" s="47">
        <f ca="1">_xlfn.VAR.P(M$4:M2048)</f>
        <v>0.99649906444844305</v>
      </c>
      <c r="Q2048" s="33">
        <f ca="1">COUNTIF(L$4:L2048, "WIN")/I2048</f>
        <v>0.47041564792176038</v>
      </c>
    </row>
    <row r="2049" spans="9:17" x14ac:dyDescent="0.25">
      <c r="I2049" s="5">
        <v>2046</v>
      </c>
      <c r="J2049" s="9">
        <f t="shared" ca="1" si="157"/>
        <v>0.32654061251875055</v>
      </c>
      <c r="K2049" s="7" t="str">
        <f t="shared" ca="1" si="155"/>
        <v>RED</v>
      </c>
      <c r="L2049" s="7" t="str">
        <f t="shared" ca="1" si="156"/>
        <v>WIN</v>
      </c>
      <c r="M2049" s="8">
        <f t="shared" ca="1" si="158"/>
        <v>1</v>
      </c>
      <c r="N2049" s="8">
        <f t="shared" ca="1" si="159"/>
        <v>-120</v>
      </c>
      <c r="O2049" s="32">
        <f ca="1">SUM(M$4:M2049)/I2049</f>
        <v>-5.865102639296188E-2</v>
      </c>
      <c r="P2049" s="47">
        <f ca="1">_xlfn.VAR.P(M$4:M2049)</f>
        <v>0.99656005710305207</v>
      </c>
      <c r="Q2049" s="33">
        <f ca="1">COUNTIF(L$4:L2049, "WIN")/I2049</f>
        <v>0.47067448680351909</v>
      </c>
    </row>
    <row r="2050" spans="9:17" x14ac:dyDescent="0.25">
      <c r="I2050" s="5">
        <v>2047</v>
      </c>
      <c r="J2050" s="9">
        <f t="shared" ca="1" si="157"/>
        <v>0.64278206624974554</v>
      </c>
      <c r="K2050" s="7" t="str">
        <f t="shared" ca="1" si="155"/>
        <v>BLACK</v>
      </c>
      <c r="L2050" s="7" t="str">
        <f t="shared" ca="1" si="156"/>
        <v>LOSE</v>
      </c>
      <c r="M2050" s="8">
        <f t="shared" ca="1" si="158"/>
        <v>-1</v>
      </c>
      <c r="N2050" s="8">
        <f t="shared" ca="1" si="159"/>
        <v>-121</v>
      </c>
      <c r="O2050" s="32">
        <f ca="1">SUM(M$4:M2050)/I2050</f>
        <v>-5.9110893991206642E-2</v>
      </c>
      <c r="P2050" s="47">
        <f ca="1">_xlfn.VAR.P(M$4:M2050)</f>
        <v>0.99650590221156032</v>
      </c>
      <c r="Q2050" s="33">
        <f ca="1">COUNTIF(L$4:L2050, "WIN")/I2050</f>
        <v>0.47044455300439669</v>
      </c>
    </row>
    <row r="2051" spans="9:17" x14ac:dyDescent="0.25">
      <c r="I2051" s="5">
        <v>2048</v>
      </c>
      <c r="J2051" s="9">
        <f t="shared" ca="1" si="157"/>
        <v>0.28357050689408037</v>
      </c>
      <c r="K2051" s="7" t="str">
        <f t="shared" ca="1" si="155"/>
        <v>RED</v>
      </c>
      <c r="L2051" s="7" t="str">
        <f t="shared" ca="1" si="156"/>
        <v>WIN</v>
      </c>
      <c r="M2051" s="8">
        <f t="shared" ca="1" si="158"/>
        <v>1</v>
      </c>
      <c r="N2051" s="8">
        <f t="shared" ca="1" si="159"/>
        <v>-120</v>
      </c>
      <c r="O2051" s="32">
        <f ca="1">SUM(M$4:M2051)/I2051</f>
        <v>-5.859375E-2</v>
      </c>
      <c r="P2051" s="47">
        <f ca="1">_xlfn.VAR.P(M$4:M2051)</f>
        <v>0.9965667724609375</v>
      </c>
      <c r="Q2051" s="33">
        <f ca="1">COUNTIF(L$4:L2051, "WIN")/I2051</f>
        <v>0.470703125</v>
      </c>
    </row>
    <row r="2052" spans="9:17" x14ac:dyDescent="0.25">
      <c r="I2052" s="5">
        <v>2049</v>
      </c>
      <c r="J2052" s="9">
        <f t="shared" ca="1" si="157"/>
        <v>0.75641512033169545</v>
      </c>
      <c r="K2052" s="7" t="str">
        <f t="shared" ref="K2052:K2115" ca="1" si="160">IF($J2052 &gt;= $D$7, "GREEN", IF($J2052 &gt;= $D$6, "BLACK", "RED"))</f>
        <v>BLACK</v>
      </c>
      <c r="L2052" s="7" t="str">
        <f t="shared" ref="L2052:L2115" ca="1" si="161">IF($K2052 = "RED", "WIN", "LOSE")</f>
        <v>LOSE</v>
      </c>
      <c r="M2052" s="8">
        <f t="shared" ca="1" si="158"/>
        <v>-1</v>
      </c>
      <c r="N2052" s="8">
        <f t="shared" ca="1" si="159"/>
        <v>-121</v>
      </c>
      <c r="O2052" s="32">
        <f ca="1">SUM(M$4:M2052)/I2052</f>
        <v>-5.9053196681307957E-2</v>
      </c>
      <c r="P2052" s="47">
        <f ca="1">_xlfn.VAR.P(M$4:M2052)</f>
        <v>0.99651271996171875</v>
      </c>
      <c r="Q2052" s="33">
        <f ca="1">COUNTIF(L$4:L2052, "WIN")/I2052</f>
        <v>0.47047340165934604</v>
      </c>
    </row>
    <row r="2053" spans="9:17" x14ac:dyDescent="0.25">
      <c r="I2053" s="5">
        <v>2050</v>
      </c>
      <c r="J2053" s="9">
        <f t="shared" ca="1" si="157"/>
        <v>0.60044560988704598</v>
      </c>
      <c r="K2053" s="7" t="str">
        <f t="shared" ca="1" si="160"/>
        <v>BLACK</v>
      </c>
      <c r="L2053" s="7" t="str">
        <f t="shared" ca="1" si="161"/>
        <v>LOSE</v>
      </c>
      <c r="M2053" s="8">
        <f t="shared" ca="1" si="158"/>
        <v>-1</v>
      </c>
      <c r="N2053" s="8">
        <f t="shared" ca="1" si="159"/>
        <v>-122</v>
      </c>
      <c r="O2053" s="32">
        <f ca="1">SUM(M$4:M2053)/I2053</f>
        <v>-5.9512195121951217E-2</v>
      </c>
      <c r="P2053" s="47">
        <f ca="1">_xlfn.VAR.P(M$4:M2053)</f>
        <v>0.99645829863176683</v>
      </c>
      <c r="Q2053" s="33">
        <f ca="1">COUNTIF(L$4:L2053, "WIN")/I2053</f>
        <v>0.47024390243902436</v>
      </c>
    </row>
    <row r="2054" spans="9:17" x14ac:dyDescent="0.25">
      <c r="I2054" s="5">
        <v>2051</v>
      </c>
      <c r="J2054" s="9">
        <f t="shared" ref="J2054:J2117" ca="1" si="162">RAND()</f>
        <v>0.34203568799386685</v>
      </c>
      <c r="K2054" s="7" t="str">
        <f t="shared" ca="1" si="160"/>
        <v>RED</v>
      </c>
      <c r="L2054" s="7" t="str">
        <f t="shared" ca="1" si="161"/>
        <v>WIN</v>
      </c>
      <c r="M2054" s="8">
        <f t="shared" ref="M2054:M2117" ca="1" si="163">IF($L2054 = "WIN", 1, -1)</f>
        <v>1</v>
      </c>
      <c r="N2054" s="8">
        <f t="shared" ref="N2054:N2117" ca="1" si="164">N2053+M2054</f>
        <v>-121</v>
      </c>
      <c r="O2054" s="32">
        <f ca="1">SUM(M$4:M2054)/I2054</f>
        <v>-5.899561189663579E-2</v>
      </c>
      <c r="P2054" s="47">
        <f ca="1">_xlfn.VAR.P(M$4:M2054)</f>
        <v>0.99651951777694148</v>
      </c>
      <c r="Q2054" s="33">
        <f ca="1">COUNTIF(L$4:L2054, "WIN")/I2054</f>
        <v>0.47050219405168209</v>
      </c>
    </row>
    <row r="2055" spans="9:17" x14ac:dyDescent="0.25">
      <c r="I2055" s="5">
        <v>2052</v>
      </c>
      <c r="J2055" s="9">
        <f t="shared" ca="1" si="162"/>
        <v>0.90948097475410272</v>
      </c>
      <c r="K2055" s="7" t="str">
        <f t="shared" ca="1" si="160"/>
        <v>BLACK</v>
      </c>
      <c r="L2055" s="7" t="str">
        <f t="shared" ca="1" si="161"/>
        <v>LOSE</v>
      </c>
      <c r="M2055" s="8">
        <f t="shared" ca="1" si="163"/>
        <v>-1</v>
      </c>
      <c r="N2055" s="8">
        <f t="shared" ca="1" si="164"/>
        <v>-122</v>
      </c>
      <c r="O2055" s="32">
        <f ca="1">SUM(M$4:M2055)/I2055</f>
        <v>-5.9454191033138398E-2</v>
      </c>
      <c r="P2055" s="47">
        <f ca="1">_xlfn.VAR.P(M$4:M2055)</f>
        <v>0.99646519916859511</v>
      </c>
      <c r="Q2055" s="33">
        <f ca="1">COUNTIF(L$4:L2055, "WIN")/I2055</f>
        <v>0.47027290448343079</v>
      </c>
    </row>
    <row r="2056" spans="9:17" x14ac:dyDescent="0.25">
      <c r="I2056" s="5">
        <v>2053</v>
      </c>
      <c r="J2056" s="9">
        <f t="shared" ca="1" si="162"/>
        <v>0.97147967656181922</v>
      </c>
      <c r="K2056" s="7" t="str">
        <f t="shared" ca="1" si="160"/>
        <v>BLACK</v>
      </c>
      <c r="L2056" s="7" t="str">
        <f t="shared" ca="1" si="161"/>
        <v>LOSE</v>
      </c>
      <c r="M2056" s="8">
        <f t="shared" ca="1" si="163"/>
        <v>-1</v>
      </c>
      <c r="N2056" s="8">
        <f t="shared" ca="1" si="164"/>
        <v>-123</v>
      </c>
      <c r="O2056" s="32">
        <f ca="1">SUM(M$4:M2056)/I2056</f>
        <v>-5.9912323429128105E-2</v>
      </c>
      <c r="P2056" s="47">
        <f ca="1">_xlfn.VAR.P(M$4:M2056)</f>
        <v>0.99641051350132359</v>
      </c>
      <c r="Q2056" s="33">
        <f ca="1">COUNTIF(L$4:L2056, "WIN")/I2056</f>
        <v>0.47004383828543594</v>
      </c>
    </row>
    <row r="2057" spans="9:17" x14ac:dyDescent="0.25">
      <c r="I2057" s="5">
        <v>2054</v>
      </c>
      <c r="J2057" s="9">
        <f t="shared" ca="1" si="162"/>
        <v>0.39577704925752488</v>
      </c>
      <c r="K2057" s="7" t="str">
        <f t="shared" ca="1" si="160"/>
        <v>RED</v>
      </c>
      <c r="L2057" s="7" t="str">
        <f t="shared" ca="1" si="161"/>
        <v>WIN</v>
      </c>
      <c r="M2057" s="8">
        <f t="shared" ca="1" si="163"/>
        <v>1</v>
      </c>
      <c r="N2057" s="8">
        <f t="shared" ca="1" si="164"/>
        <v>-122</v>
      </c>
      <c r="O2057" s="32">
        <f ca="1">SUM(M$4:M2057)/I2057</f>
        <v>-5.939629990262902E-2</v>
      </c>
      <c r="P2057" s="47">
        <f ca="1">_xlfn.VAR.P(M$4:M2057)</f>
        <v>0.99647207955787698</v>
      </c>
      <c r="Q2057" s="33">
        <f ca="1">COUNTIF(L$4:L2057, "WIN")/I2057</f>
        <v>0.47030185004868547</v>
      </c>
    </row>
    <row r="2058" spans="9:17" x14ac:dyDescent="0.25">
      <c r="I2058" s="5">
        <v>2055</v>
      </c>
      <c r="J2058" s="9">
        <f t="shared" ca="1" si="162"/>
        <v>0.39683912557403178</v>
      </c>
      <c r="K2058" s="7" t="str">
        <f t="shared" ca="1" si="160"/>
        <v>RED</v>
      </c>
      <c r="L2058" s="7" t="str">
        <f t="shared" ca="1" si="161"/>
        <v>WIN</v>
      </c>
      <c r="M2058" s="8">
        <f t="shared" ca="1" si="163"/>
        <v>1</v>
      </c>
      <c r="N2058" s="8">
        <f t="shared" ca="1" si="164"/>
        <v>-121</v>
      </c>
      <c r="O2058" s="32">
        <f ca="1">SUM(M$4:M2058)/I2058</f>
        <v>-5.8880778588807789E-2</v>
      </c>
      <c r="P2058" s="47">
        <f ca="1">_xlfn.VAR.P(M$4:M2058)</f>
        <v>0.9965330539127758</v>
      </c>
      <c r="Q2058" s="33">
        <f ca="1">COUNTIF(L$4:L2058, "WIN")/I2058</f>
        <v>0.4705596107055961</v>
      </c>
    </row>
    <row r="2059" spans="9:17" x14ac:dyDescent="0.25">
      <c r="I2059" s="5">
        <v>2056</v>
      </c>
      <c r="J2059" s="9">
        <f t="shared" ca="1" si="162"/>
        <v>0.18608432933876284</v>
      </c>
      <c r="K2059" s="7" t="str">
        <f t="shared" ca="1" si="160"/>
        <v>RED</v>
      </c>
      <c r="L2059" s="7" t="str">
        <f t="shared" ca="1" si="161"/>
        <v>WIN</v>
      </c>
      <c r="M2059" s="8">
        <f t="shared" ca="1" si="163"/>
        <v>1</v>
      </c>
      <c r="N2059" s="8">
        <f t="shared" ca="1" si="164"/>
        <v>-120</v>
      </c>
      <c r="O2059" s="32">
        <f ca="1">SUM(M$4:M2059)/I2059</f>
        <v>-5.8365758754863814E-2</v>
      </c>
      <c r="P2059" s="47">
        <f ca="1">_xlfn.VAR.P(M$4:M2059)</f>
        <v>0.99659343820496904</v>
      </c>
      <c r="Q2059" s="33">
        <f ca="1">COUNTIF(L$4:L2059, "WIN")/I2059</f>
        <v>0.47081712062256809</v>
      </c>
    </row>
    <row r="2060" spans="9:17" x14ac:dyDescent="0.25">
      <c r="I2060" s="5">
        <v>2057</v>
      </c>
      <c r="J2060" s="9">
        <f t="shared" ca="1" si="162"/>
        <v>3.2104514555129082E-3</v>
      </c>
      <c r="K2060" s="7" t="str">
        <f t="shared" ca="1" si="160"/>
        <v>RED</v>
      </c>
      <c r="L2060" s="7" t="str">
        <f t="shared" ca="1" si="161"/>
        <v>WIN</v>
      </c>
      <c r="M2060" s="8">
        <f t="shared" ca="1" si="163"/>
        <v>1</v>
      </c>
      <c r="N2060" s="8">
        <f t="shared" ca="1" si="164"/>
        <v>-119</v>
      </c>
      <c r="O2060" s="32">
        <f ca="1">SUM(M$4:M2060)/I2060</f>
        <v>-5.7851239669421489E-2</v>
      </c>
      <c r="P2060" s="47">
        <f ca="1">_xlfn.VAR.P(M$4:M2060)</f>
        <v>0.9966532340687112</v>
      </c>
      <c r="Q2060" s="33">
        <f ca="1">COUNTIF(L$4:L2060, "WIN")/I2060</f>
        <v>0.47107438016528924</v>
      </c>
    </row>
    <row r="2061" spans="9:17" x14ac:dyDescent="0.25">
      <c r="I2061" s="5">
        <v>2058</v>
      </c>
      <c r="J2061" s="9">
        <f t="shared" ca="1" si="162"/>
        <v>0.56867977597036579</v>
      </c>
      <c r="K2061" s="7" t="str">
        <f t="shared" ca="1" si="160"/>
        <v>BLACK</v>
      </c>
      <c r="L2061" s="7" t="str">
        <f t="shared" ca="1" si="161"/>
        <v>LOSE</v>
      </c>
      <c r="M2061" s="8">
        <f t="shared" ca="1" si="163"/>
        <v>-1</v>
      </c>
      <c r="N2061" s="8">
        <f t="shared" ca="1" si="164"/>
        <v>-120</v>
      </c>
      <c r="O2061" s="32">
        <f ca="1">SUM(M$4:M2061)/I2061</f>
        <v>-5.8309037900874633E-2</v>
      </c>
      <c r="P2061" s="47">
        <f ca="1">_xlfn.VAR.P(M$4:M2061)</f>
        <v>0.99660005609907432</v>
      </c>
      <c r="Q2061" s="33">
        <f ca="1">COUNTIF(L$4:L2061, "WIN")/I2061</f>
        <v>0.4708454810495627</v>
      </c>
    </row>
    <row r="2062" spans="9:17" x14ac:dyDescent="0.25">
      <c r="I2062" s="5">
        <v>2059</v>
      </c>
      <c r="J2062" s="9">
        <f t="shared" ca="1" si="162"/>
        <v>0.11952713048371233</v>
      </c>
      <c r="K2062" s="7" t="str">
        <f t="shared" ca="1" si="160"/>
        <v>RED</v>
      </c>
      <c r="L2062" s="7" t="str">
        <f t="shared" ca="1" si="161"/>
        <v>WIN</v>
      </c>
      <c r="M2062" s="8">
        <f t="shared" ca="1" si="163"/>
        <v>1</v>
      </c>
      <c r="N2062" s="8">
        <f t="shared" ca="1" si="164"/>
        <v>-119</v>
      </c>
      <c r="O2062" s="32">
        <f ca="1">SUM(M$4:M2062)/I2062</f>
        <v>-5.7795046138902378E-2</v>
      </c>
      <c r="P2062" s="47">
        <f ca="1">_xlfn.VAR.P(M$4:M2062)</f>
        <v>0.99665973264180219</v>
      </c>
      <c r="Q2062" s="33">
        <f ca="1">COUNTIF(L$4:L2062, "WIN")/I2062</f>
        <v>0.4711024769305488</v>
      </c>
    </row>
    <row r="2063" spans="9:17" x14ac:dyDescent="0.25">
      <c r="I2063" s="5">
        <v>2060</v>
      </c>
      <c r="J2063" s="9">
        <f t="shared" ca="1" si="162"/>
        <v>0.86304796317074495</v>
      </c>
      <c r="K2063" s="7" t="str">
        <f t="shared" ca="1" si="160"/>
        <v>BLACK</v>
      </c>
      <c r="L2063" s="7" t="str">
        <f t="shared" ca="1" si="161"/>
        <v>LOSE</v>
      </c>
      <c r="M2063" s="8">
        <f t="shared" ca="1" si="163"/>
        <v>-1</v>
      </c>
      <c r="N2063" s="8">
        <f t="shared" ca="1" si="164"/>
        <v>-120</v>
      </c>
      <c r="O2063" s="32">
        <f ca="1">SUM(M$4:M2063)/I2063</f>
        <v>-5.8252427184466021E-2</v>
      </c>
      <c r="P2063" s="47">
        <f ca="1">_xlfn.VAR.P(M$4:M2063)</f>
        <v>0.99660665472711851</v>
      </c>
      <c r="Q2063" s="33">
        <f ca="1">COUNTIF(L$4:L2063, "WIN")/I2063</f>
        <v>0.470873786407767</v>
      </c>
    </row>
    <row r="2064" spans="9:17" x14ac:dyDescent="0.25">
      <c r="I2064" s="5">
        <v>2061</v>
      </c>
      <c r="J2064" s="9">
        <f t="shared" ca="1" si="162"/>
        <v>0.85285304776276538</v>
      </c>
      <c r="K2064" s="7" t="str">
        <f t="shared" ca="1" si="160"/>
        <v>BLACK</v>
      </c>
      <c r="L2064" s="7" t="str">
        <f t="shared" ca="1" si="161"/>
        <v>LOSE</v>
      </c>
      <c r="M2064" s="8">
        <f t="shared" ca="1" si="163"/>
        <v>-1</v>
      </c>
      <c r="N2064" s="8">
        <f t="shared" ca="1" si="164"/>
        <v>-121</v>
      </c>
      <c r="O2064" s="32">
        <f ca="1">SUM(M$4:M2064)/I2064</f>
        <v>-5.8709364386220278E-2</v>
      </c>
      <c r="P2064" s="47">
        <f ca="1">_xlfn.VAR.P(M$4:M2064)</f>
        <v>0.99655321053336599</v>
      </c>
      <c r="Q2064" s="33">
        <f ca="1">COUNTIF(L$4:L2064, "WIN")/I2064</f>
        <v>0.47064531780688984</v>
      </c>
    </row>
    <row r="2065" spans="9:17" x14ac:dyDescent="0.25">
      <c r="I2065" s="5">
        <v>2062</v>
      </c>
      <c r="J2065" s="9">
        <f t="shared" ca="1" si="162"/>
        <v>0.96647864056910637</v>
      </c>
      <c r="K2065" s="7" t="str">
        <f t="shared" ca="1" si="160"/>
        <v>BLACK</v>
      </c>
      <c r="L2065" s="7" t="str">
        <f t="shared" ca="1" si="161"/>
        <v>LOSE</v>
      </c>
      <c r="M2065" s="8">
        <f t="shared" ca="1" si="163"/>
        <v>-1</v>
      </c>
      <c r="N2065" s="8">
        <f t="shared" ca="1" si="164"/>
        <v>-122</v>
      </c>
      <c r="O2065" s="32">
        <f ca="1">SUM(M$4:M2065)/I2065</f>
        <v>-5.9165858389912708E-2</v>
      </c>
      <c r="P2065" s="47">
        <f ca="1">_xlfn.VAR.P(M$4:M2065)</f>
        <v>0.99649940120098479</v>
      </c>
      <c r="Q2065" s="33">
        <f ca="1">COUNTIF(L$4:L2065, "WIN")/I2065</f>
        <v>0.47041707080504364</v>
      </c>
    </row>
    <row r="2066" spans="9:17" x14ac:dyDescent="0.25">
      <c r="I2066" s="5">
        <v>2063</v>
      </c>
      <c r="J2066" s="9">
        <f t="shared" ca="1" si="162"/>
        <v>0.16274978294693088</v>
      </c>
      <c r="K2066" s="7" t="str">
        <f t="shared" ca="1" si="160"/>
        <v>RED</v>
      </c>
      <c r="L2066" s="7" t="str">
        <f t="shared" ca="1" si="161"/>
        <v>WIN</v>
      </c>
      <c r="M2066" s="8">
        <f t="shared" ca="1" si="163"/>
        <v>1</v>
      </c>
      <c r="N2066" s="8">
        <f t="shared" ca="1" si="164"/>
        <v>-121</v>
      </c>
      <c r="O2066" s="32">
        <f ca="1">SUM(M$4:M2066)/I2066</f>
        <v>-5.865244789142026E-2</v>
      </c>
      <c r="P2066" s="47">
        <f ca="1">_xlfn.VAR.P(M$4:M2066)</f>
        <v>0.99655989035634418</v>
      </c>
      <c r="Q2066" s="33">
        <f ca="1">COUNTIF(L$4:L2066, "WIN")/I2066</f>
        <v>0.47067377605428989</v>
      </c>
    </row>
    <row r="2067" spans="9:17" x14ac:dyDescent="0.25">
      <c r="I2067" s="5">
        <v>2064</v>
      </c>
      <c r="J2067" s="9">
        <f t="shared" ca="1" si="162"/>
        <v>0.3604856058759992</v>
      </c>
      <c r="K2067" s="7" t="str">
        <f t="shared" ca="1" si="160"/>
        <v>RED</v>
      </c>
      <c r="L2067" s="7" t="str">
        <f t="shared" ca="1" si="161"/>
        <v>WIN</v>
      </c>
      <c r="M2067" s="8">
        <f t="shared" ca="1" si="163"/>
        <v>1</v>
      </c>
      <c r="N2067" s="8">
        <f t="shared" ca="1" si="164"/>
        <v>-120</v>
      </c>
      <c r="O2067" s="32">
        <f ca="1">SUM(M$4:M2067)/I2067</f>
        <v>-5.8139534883720929E-2</v>
      </c>
      <c r="P2067" s="47">
        <f ca="1">_xlfn.VAR.P(M$4:M2067)</f>
        <v>0.99661979448350457</v>
      </c>
      <c r="Q2067" s="33">
        <f ca="1">COUNTIF(L$4:L2067, "WIN")/I2067</f>
        <v>0.47093023255813954</v>
      </c>
    </row>
    <row r="2068" spans="9:17" x14ac:dyDescent="0.25">
      <c r="I2068" s="5">
        <v>2065</v>
      </c>
      <c r="J2068" s="9">
        <f t="shared" ca="1" si="162"/>
        <v>0.4957593152560309</v>
      </c>
      <c r="K2068" s="7" t="str">
        <f t="shared" ca="1" si="160"/>
        <v>BLACK</v>
      </c>
      <c r="L2068" s="7" t="str">
        <f t="shared" ca="1" si="161"/>
        <v>LOSE</v>
      </c>
      <c r="M2068" s="8">
        <f t="shared" ca="1" si="163"/>
        <v>-1</v>
      </c>
      <c r="N2068" s="8">
        <f t="shared" ca="1" si="164"/>
        <v>-121</v>
      </c>
      <c r="O2068" s="32">
        <f ca="1">SUM(M$4:M2068)/I2068</f>
        <v>-5.8595641646489102E-2</v>
      </c>
      <c r="P2068" s="47">
        <f ca="1">_xlfn.VAR.P(M$4:M2068)</f>
        <v>0.9965665507800362</v>
      </c>
      <c r="Q2068" s="33">
        <f ca="1">COUNTIF(L$4:L2068, "WIN")/I2068</f>
        <v>0.47070217917675544</v>
      </c>
    </row>
    <row r="2069" spans="9:17" x14ac:dyDescent="0.25">
      <c r="I2069" s="5">
        <v>2066</v>
      </c>
      <c r="J2069" s="9">
        <f t="shared" ca="1" si="162"/>
        <v>0.31969313492750673</v>
      </c>
      <c r="K2069" s="7" t="str">
        <f t="shared" ca="1" si="160"/>
        <v>RED</v>
      </c>
      <c r="L2069" s="7" t="str">
        <f t="shared" ca="1" si="161"/>
        <v>WIN</v>
      </c>
      <c r="M2069" s="8">
        <f t="shared" ca="1" si="163"/>
        <v>1</v>
      </c>
      <c r="N2069" s="8">
        <f t="shared" ca="1" si="164"/>
        <v>-120</v>
      </c>
      <c r="O2069" s="32">
        <f ca="1">SUM(M$4:M2069)/I2069</f>
        <v>-5.8083252662149081E-2</v>
      </c>
      <c r="P2069" s="47">
        <f ca="1">_xlfn.VAR.P(M$4:M2069)</f>
        <v>0.996626335760185</v>
      </c>
      <c r="Q2069" s="33">
        <f ca="1">COUNTIF(L$4:L2069, "WIN")/I2069</f>
        <v>0.47095837366892546</v>
      </c>
    </row>
    <row r="2070" spans="9:17" x14ac:dyDescent="0.25">
      <c r="I2070" s="5">
        <v>2067</v>
      </c>
      <c r="J2070" s="9">
        <f t="shared" ca="1" si="162"/>
        <v>0.96442665763691404</v>
      </c>
      <c r="K2070" s="7" t="str">
        <f t="shared" ca="1" si="160"/>
        <v>BLACK</v>
      </c>
      <c r="L2070" s="7" t="str">
        <f t="shared" ca="1" si="161"/>
        <v>LOSE</v>
      </c>
      <c r="M2070" s="8">
        <f t="shared" ca="1" si="163"/>
        <v>-1</v>
      </c>
      <c r="N2070" s="8">
        <f t="shared" ca="1" si="164"/>
        <v>-121</v>
      </c>
      <c r="O2070" s="32">
        <f ca="1">SUM(M$4:M2070)/I2070</f>
        <v>-5.8538945331398161E-2</v>
      </c>
      <c r="P2070" s="47">
        <f ca="1">_xlfn.VAR.P(M$4:M2070)</f>
        <v>0.99657319187948756</v>
      </c>
      <c r="Q2070" s="33">
        <f ca="1">COUNTIF(L$4:L2070, "WIN")/I2070</f>
        <v>0.47073052733430093</v>
      </c>
    </row>
    <row r="2071" spans="9:17" x14ac:dyDescent="0.25">
      <c r="I2071" s="5">
        <v>2068</v>
      </c>
      <c r="J2071" s="9">
        <f t="shared" ca="1" si="162"/>
        <v>0.47095912094776438</v>
      </c>
      <c r="K2071" s="7" t="str">
        <f t="shared" ca="1" si="160"/>
        <v>RED</v>
      </c>
      <c r="L2071" s="7" t="str">
        <f t="shared" ca="1" si="161"/>
        <v>WIN</v>
      </c>
      <c r="M2071" s="8">
        <f t="shared" ca="1" si="163"/>
        <v>1</v>
      </c>
      <c r="N2071" s="8">
        <f t="shared" ca="1" si="164"/>
        <v>-120</v>
      </c>
      <c r="O2071" s="32">
        <f ca="1">SUM(M$4:M2071)/I2071</f>
        <v>-5.8027079303675046E-2</v>
      </c>
      <c r="P2071" s="47">
        <f ca="1">_xlfn.VAR.P(M$4:M2071)</f>
        <v>0.99663285806748503</v>
      </c>
      <c r="Q2071" s="33">
        <f ca="1">COUNTIF(L$4:L2071, "WIN")/I2071</f>
        <v>0.47098646034816249</v>
      </c>
    </row>
    <row r="2072" spans="9:17" x14ac:dyDescent="0.25">
      <c r="I2072" s="5">
        <v>2069</v>
      </c>
      <c r="J2072" s="9">
        <f t="shared" ca="1" si="162"/>
        <v>0.46667911413542074</v>
      </c>
      <c r="K2072" s="7" t="str">
        <f t="shared" ca="1" si="160"/>
        <v>RED</v>
      </c>
      <c r="L2072" s="7" t="str">
        <f t="shared" ca="1" si="161"/>
        <v>WIN</v>
      </c>
      <c r="M2072" s="8">
        <f t="shared" ca="1" si="163"/>
        <v>1</v>
      </c>
      <c r="N2072" s="8">
        <f t="shared" ca="1" si="164"/>
        <v>-119</v>
      </c>
      <c r="O2072" s="32">
        <f ca="1">SUM(M$4:M2072)/I2072</f>
        <v>-5.751570807153214E-2</v>
      </c>
      <c r="P2072" s="47">
        <f ca="1">_xlfn.VAR.P(M$4:M2072)</f>
        <v>0.99669194332503031</v>
      </c>
      <c r="Q2072" s="33">
        <f ca="1">COUNTIF(L$4:L2072, "WIN")/I2072</f>
        <v>0.47124214596423392</v>
      </c>
    </row>
    <row r="2073" spans="9:17" x14ac:dyDescent="0.25">
      <c r="I2073" s="5">
        <v>2070</v>
      </c>
      <c r="J2073" s="9">
        <f t="shared" ca="1" si="162"/>
        <v>0.29625853953587289</v>
      </c>
      <c r="K2073" s="7" t="str">
        <f t="shared" ca="1" si="160"/>
        <v>RED</v>
      </c>
      <c r="L2073" s="7" t="str">
        <f t="shared" ca="1" si="161"/>
        <v>WIN</v>
      </c>
      <c r="M2073" s="8">
        <f t="shared" ca="1" si="163"/>
        <v>1</v>
      </c>
      <c r="N2073" s="8">
        <f t="shared" ca="1" si="164"/>
        <v>-118</v>
      </c>
      <c r="O2073" s="32">
        <f ca="1">SUM(M$4:M2073)/I2073</f>
        <v>-5.7004830917874394E-2</v>
      </c>
      <c r="P2073" s="47">
        <f ca="1">_xlfn.VAR.P(M$4:M2073)</f>
        <v>0.99675044925202461</v>
      </c>
      <c r="Q2073" s="33">
        <f ca="1">COUNTIF(L$4:L2073, "WIN")/I2073</f>
        <v>0.47149758454106278</v>
      </c>
    </row>
    <row r="2074" spans="9:17" x14ac:dyDescent="0.25">
      <c r="I2074" s="5">
        <v>2071</v>
      </c>
      <c r="J2074" s="9">
        <f t="shared" ca="1" si="162"/>
        <v>0.24481487034279636</v>
      </c>
      <c r="K2074" s="7" t="str">
        <f t="shared" ca="1" si="160"/>
        <v>RED</v>
      </c>
      <c r="L2074" s="7" t="str">
        <f t="shared" ca="1" si="161"/>
        <v>WIN</v>
      </c>
      <c r="M2074" s="8">
        <f t="shared" ca="1" si="163"/>
        <v>1</v>
      </c>
      <c r="N2074" s="8">
        <f t="shared" ca="1" si="164"/>
        <v>-117</v>
      </c>
      <c r="O2074" s="32">
        <f ca="1">SUM(M$4:M2074)/I2074</f>
        <v>-5.6494447126991788E-2</v>
      </c>
      <c r="P2074" s="47">
        <f ca="1">_xlfn.VAR.P(M$4:M2074)</f>
        <v>0.99680837744381556</v>
      </c>
      <c r="Q2074" s="33">
        <f ca="1">COUNTIF(L$4:L2074, "WIN")/I2074</f>
        <v>0.4717527764365041</v>
      </c>
    </row>
    <row r="2075" spans="9:17" x14ac:dyDescent="0.25">
      <c r="I2075" s="5">
        <v>2072</v>
      </c>
      <c r="J2075" s="9">
        <f t="shared" ca="1" si="162"/>
        <v>0.52695368741182924</v>
      </c>
      <c r="K2075" s="7" t="str">
        <f t="shared" ca="1" si="160"/>
        <v>BLACK</v>
      </c>
      <c r="L2075" s="7" t="str">
        <f t="shared" ca="1" si="161"/>
        <v>LOSE</v>
      </c>
      <c r="M2075" s="8">
        <f t="shared" ca="1" si="163"/>
        <v>-1</v>
      </c>
      <c r="N2075" s="8">
        <f t="shared" ca="1" si="164"/>
        <v>-118</v>
      </c>
      <c r="O2075" s="32">
        <f ca="1">SUM(M$4:M2075)/I2075</f>
        <v>-5.6949806949806947E-2</v>
      </c>
      <c r="P2075" s="47">
        <f ca="1">_xlfn.VAR.P(M$4:M2075)</f>
        <v>0.99675671948837974</v>
      </c>
      <c r="Q2075" s="33">
        <f ca="1">COUNTIF(L$4:L2075, "WIN")/I2075</f>
        <v>0.4715250965250965</v>
      </c>
    </row>
    <row r="2076" spans="9:17" x14ac:dyDescent="0.25">
      <c r="I2076" s="5">
        <v>2073</v>
      </c>
      <c r="J2076" s="9">
        <f t="shared" ca="1" si="162"/>
        <v>0.74220612174037282</v>
      </c>
      <c r="K2076" s="7" t="str">
        <f t="shared" ca="1" si="160"/>
        <v>BLACK</v>
      </c>
      <c r="L2076" s="7" t="str">
        <f t="shared" ca="1" si="161"/>
        <v>LOSE</v>
      </c>
      <c r="M2076" s="8">
        <f t="shared" ca="1" si="163"/>
        <v>-1</v>
      </c>
      <c r="N2076" s="8">
        <f t="shared" ca="1" si="164"/>
        <v>-119</v>
      </c>
      <c r="O2076" s="32">
        <f ca="1">SUM(M$4:M2076)/I2076</f>
        <v>-5.7404727448142789E-2</v>
      </c>
      <c r="P2076" s="47">
        <f ca="1">_xlfn.VAR.P(M$4:M2076)</f>
        <v>0.99670469726660449</v>
      </c>
      <c r="Q2076" s="33">
        <f ca="1">COUNTIF(L$4:L2076, "WIN")/I2076</f>
        <v>0.47129763627592863</v>
      </c>
    </row>
    <row r="2077" spans="9:17" x14ac:dyDescent="0.25">
      <c r="I2077" s="5">
        <v>2074</v>
      </c>
      <c r="J2077" s="9">
        <f t="shared" ca="1" si="162"/>
        <v>0.42232715206132287</v>
      </c>
      <c r="K2077" s="7" t="str">
        <f t="shared" ca="1" si="160"/>
        <v>RED</v>
      </c>
      <c r="L2077" s="7" t="str">
        <f t="shared" ca="1" si="161"/>
        <v>WIN</v>
      </c>
      <c r="M2077" s="8">
        <f t="shared" ca="1" si="163"/>
        <v>1</v>
      </c>
      <c r="N2077" s="8">
        <f t="shared" ca="1" si="164"/>
        <v>-118</v>
      </c>
      <c r="O2077" s="32">
        <f ca="1">SUM(M$4:M2077)/I2077</f>
        <v>-5.6894889103182258E-2</v>
      </c>
      <c r="P2077" s="47">
        <f ca="1">_xlfn.VAR.P(M$4:M2077)</f>
        <v>0.99676297159393656</v>
      </c>
      <c r="Q2077" s="33">
        <f ca="1">COUNTIF(L$4:L2077, "WIN")/I2077</f>
        <v>0.47155255544840885</v>
      </c>
    </row>
    <row r="2078" spans="9:17" x14ac:dyDescent="0.25">
      <c r="I2078" s="5">
        <v>2075</v>
      </c>
      <c r="J2078" s="9">
        <f t="shared" ca="1" si="162"/>
        <v>0.74825680728720756</v>
      </c>
      <c r="K2078" s="7" t="str">
        <f t="shared" ca="1" si="160"/>
        <v>BLACK</v>
      </c>
      <c r="L2078" s="7" t="str">
        <f t="shared" ca="1" si="161"/>
        <v>LOSE</v>
      </c>
      <c r="M2078" s="8">
        <f t="shared" ca="1" si="163"/>
        <v>-1</v>
      </c>
      <c r="N2078" s="8">
        <f t="shared" ca="1" si="164"/>
        <v>-119</v>
      </c>
      <c r="O2078" s="32">
        <f ca="1">SUM(M$4:M2078)/I2078</f>
        <v>-5.7349397590361444E-2</v>
      </c>
      <c r="P2078" s="47">
        <f ca="1">_xlfn.VAR.P(M$4:M2078)</f>
        <v>0.99671104659602261</v>
      </c>
      <c r="Q2078" s="33">
        <f ca="1">COUNTIF(L$4:L2078, "WIN")/I2078</f>
        <v>0.4713253012048193</v>
      </c>
    </row>
    <row r="2079" spans="9:17" x14ac:dyDescent="0.25">
      <c r="I2079" s="5">
        <v>2076</v>
      </c>
      <c r="J2079" s="9">
        <f t="shared" ca="1" si="162"/>
        <v>0.69941255588595841</v>
      </c>
      <c r="K2079" s="7" t="str">
        <f t="shared" ca="1" si="160"/>
        <v>BLACK</v>
      </c>
      <c r="L2079" s="7" t="str">
        <f t="shared" ca="1" si="161"/>
        <v>LOSE</v>
      </c>
      <c r="M2079" s="8">
        <f t="shared" ca="1" si="163"/>
        <v>-1</v>
      </c>
      <c r="N2079" s="8">
        <f t="shared" ca="1" si="164"/>
        <v>-120</v>
      </c>
      <c r="O2079" s="32">
        <f ca="1">SUM(M$4:M2079)/I2079</f>
        <v>-5.7803468208092484E-2</v>
      </c>
      <c r="P2079" s="47">
        <f ca="1">_xlfn.VAR.P(M$4:M2079)</f>
        <v>0.99665875906311607</v>
      </c>
      <c r="Q2079" s="33">
        <f ca="1">COUNTIF(L$4:L2079, "WIN")/I2079</f>
        <v>0.47109826589595377</v>
      </c>
    </row>
    <row r="2080" spans="9:17" x14ac:dyDescent="0.25">
      <c r="I2080" s="5">
        <v>2077</v>
      </c>
      <c r="J2080" s="9">
        <f t="shared" ca="1" si="162"/>
        <v>0.15936323256378393</v>
      </c>
      <c r="K2080" s="7" t="str">
        <f t="shared" ca="1" si="160"/>
        <v>RED</v>
      </c>
      <c r="L2080" s="7" t="str">
        <f t="shared" ca="1" si="161"/>
        <v>WIN</v>
      </c>
      <c r="M2080" s="8">
        <f t="shared" ca="1" si="163"/>
        <v>1</v>
      </c>
      <c r="N2080" s="8">
        <f t="shared" ca="1" si="164"/>
        <v>-119</v>
      </c>
      <c r="O2080" s="32">
        <f ca="1">SUM(M$4:M2080)/I2080</f>
        <v>-5.729417428984112E-2</v>
      </c>
      <c r="P2080" s="47">
        <f ca="1">_xlfn.VAR.P(M$4:M2080)</f>
        <v>0.99671737759244527</v>
      </c>
      <c r="Q2080" s="33">
        <f ca="1">COUNTIF(L$4:L2080, "WIN")/I2080</f>
        <v>0.47135291285507946</v>
      </c>
    </row>
    <row r="2081" spans="9:17" x14ac:dyDescent="0.25">
      <c r="I2081" s="5">
        <v>2078</v>
      </c>
      <c r="J2081" s="9">
        <f t="shared" ca="1" si="162"/>
        <v>0.37553753217523222</v>
      </c>
      <c r="K2081" s="7" t="str">
        <f t="shared" ca="1" si="160"/>
        <v>RED</v>
      </c>
      <c r="L2081" s="7" t="str">
        <f t="shared" ca="1" si="161"/>
        <v>WIN</v>
      </c>
      <c r="M2081" s="8">
        <f t="shared" ca="1" si="163"/>
        <v>1</v>
      </c>
      <c r="N2081" s="8">
        <f t="shared" ca="1" si="164"/>
        <v>-118</v>
      </c>
      <c r="O2081" s="32">
        <f ca="1">SUM(M$4:M2081)/I2081</f>
        <v>-5.6785370548604427E-2</v>
      </c>
      <c r="P2081" s="47">
        <f ca="1">_xlfn.VAR.P(M$4:M2081)</f>
        <v>0.99677542169165767</v>
      </c>
      <c r="Q2081" s="33">
        <f ca="1">COUNTIF(L$4:L2081, "WIN")/I2081</f>
        <v>0.47160731472569778</v>
      </c>
    </row>
    <row r="2082" spans="9:17" x14ac:dyDescent="0.25">
      <c r="I2082" s="5">
        <v>2079</v>
      </c>
      <c r="J2082" s="9">
        <f t="shared" ca="1" si="162"/>
        <v>0.47151419691176133</v>
      </c>
      <c r="K2082" s="7" t="str">
        <f t="shared" ca="1" si="160"/>
        <v>RED</v>
      </c>
      <c r="L2082" s="7" t="str">
        <f t="shared" ca="1" si="161"/>
        <v>WIN</v>
      </c>
      <c r="M2082" s="8">
        <f t="shared" ca="1" si="163"/>
        <v>1</v>
      </c>
      <c r="N2082" s="8">
        <f t="shared" ca="1" si="164"/>
        <v>-117</v>
      </c>
      <c r="O2082" s="32">
        <f ca="1">SUM(M$4:M2082)/I2082</f>
        <v>-5.627705627705628E-2</v>
      </c>
      <c r="P2082" s="47">
        <f ca="1">_xlfn.VAR.P(M$4:M2082)</f>
        <v>0.99683289293678901</v>
      </c>
      <c r="Q2082" s="33">
        <f ca="1">COUNTIF(L$4:L2082, "WIN")/I2082</f>
        <v>0.47186147186147187</v>
      </c>
    </row>
    <row r="2083" spans="9:17" x14ac:dyDescent="0.25">
      <c r="I2083" s="5">
        <v>2080</v>
      </c>
      <c r="J2083" s="9">
        <f t="shared" ca="1" si="162"/>
        <v>0.64855743776836006</v>
      </c>
      <c r="K2083" s="7" t="str">
        <f t="shared" ca="1" si="160"/>
        <v>BLACK</v>
      </c>
      <c r="L2083" s="7" t="str">
        <f t="shared" ca="1" si="161"/>
        <v>LOSE</v>
      </c>
      <c r="M2083" s="8">
        <f t="shared" ca="1" si="163"/>
        <v>-1</v>
      </c>
      <c r="N2083" s="8">
        <f t="shared" ca="1" si="164"/>
        <v>-118</v>
      </c>
      <c r="O2083" s="32">
        <f ca="1">SUM(M$4:M2083)/I2083</f>
        <v>-5.673076923076923E-2</v>
      </c>
      <c r="P2083" s="47">
        <f ca="1">_xlfn.VAR.P(M$4:M2083)</f>
        <v>0.99678161982248525</v>
      </c>
      <c r="Q2083" s="33">
        <f ca="1">COUNTIF(L$4:L2083, "WIN")/I2083</f>
        <v>0.47163461538461537</v>
      </c>
    </row>
    <row r="2084" spans="9:17" x14ac:dyDescent="0.25">
      <c r="I2084" s="5">
        <v>2081</v>
      </c>
      <c r="J2084" s="9">
        <f t="shared" ca="1" si="162"/>
        <v>0.56462259025557404</v>
      </c>
      <c r="K2084" s="7" t="str">
        <f t="shared" ca="1" si="160"/>
        <v>BLACK</v>
      </c>
      <c r="L2084" s="7" t="str">
        <f t="shared" ca="1" si="161"/>
        <v>LOSE</v>
      </c>
      <c r="M2084" s="8">
        <f t="shared" ca="1" si="163"/>
        <v>-1</v>
      </c>
      <c r="N2084" s="8">
        <f t="shared" ca="1" si="164"/>
        <v>-119</v>
      </c>
      <c r="O2084" s="32">
        <f ca="1">SUM(M$4:M2084)/I2084</f>
        <v>-5.7184046131667471E-2</v>
      </c>
      <c r="P2084" s="47">
        <f ca="1">_xlfn.VAR.P(M$4:M2084)</f>
        <v>0.99672998486801134</v>
      </c>
      <c r="Q2084" s="33">
        <f ca="1">COUNTIF(L$4:L2084, "WIN")/I2084</f>
        <v>0.47140797693416625</v>
      </c>
    </row>
    <row r="2085" spans="9:17" x14ac:dyDescent="0.25">
      <c r="I2085" s="5">
        <v>2082</v>
      </c>
      <c r="J2085" s="9">
        <f t="shared" ca="1" si="162"/>
        <v>0.52240511115426813</v>
      </c>
      <c r="K2085" s="7" t="str">
        <f t="shared" ca="1" si="160"/>
        <v>BLACK</v>
      </c>
      <c r="L2085" s="7" t="str">
        <f t="shared" ca="1" si="161"/>
        <v>LOSE</v>
      </c>
      <c r="M2085" s="8">
        <f t="shared" ca="1" si="163"/>
        <v>-1</v>
      </c>
      <c r="N2085" s="8">
        <f t="shared" ca="1" si="164"/>
        <v>-120</v>
      </c>
      <c r="O2085" s="32">
        <f ca="1">SUM(M$4:M2085)/I2085</f>
        <v>-5.7636887608069162E-2</v>
      </c>
      <c r="P2085" s="47">
        <f ca="1">_xlfn.VAR.P(M$4:M2085)</f>
        <v>0.9966779891868548</v>
      </c>
      <c r="Q2085" s="33">
        <f ca="1">COUNTIF(L$4:L2085, "WIN")/I2085</f>
        <v>0.47118155619596541</v>
      </c>
    </row>
    <row r="2086" spans="9:17" x14ac:dyDescent="0.25">
      <c r="I2086" s="5">
        <v>2083</v>
      </c>
      <c r="J2086" s="9">
        <f t="shared" ca="1" si="162"/>
        <v>0.90531273754895047</v>
      </c>
      <c r="K2086" s="7" t="str">
        <f t="shared" ca="1" si="160"/>
        <v>BLACK</v>
      </c>
      <c r="L2086" s="7" t="str">
        <f t="shared" ca="1" si="161"/>
        <v>LOSE</v>
      </c>
      <c r="M2086" s="8">
        <f t="shared" ca="1" si="163"/>
        <v>-1</v>
      </c>
      <c r="N2086" s="8">
        <f t="shared" ca="1" si="164"/>
        <v>-121</v>
      </c>
      <c r="O2086" s="32">
        <f ca="1">SUM(M$4:M2086)/I2086</f>
        <v>-5.8089294287085931E-2</v>
      </c>
      <c r="P2086" s="47">
        <f ca="1">_xlfn.VAR.P(M$4:M2086)</f>
        <v>0.99662563388922831</v>
      </c>
      <c r="Q2086" s="33">
        <f ca="1">COUNTIF(L$4:L2086, "WIN")/I2086</f>
        <v>0.47095535285645701</v>
      </c>
    </row>
    <row r="2087" spans="9:17" x14ac:dyDescent="0.25">
      <c r="I2087" s="5">
        <v>2084</v>
      </c>
      <c r="J2087" s="9">
        <f t="shared" ca="1" si="162"/>
        <v>9.6926621700597626E-2</v>
      </c>
      <c r="K2087" s="7" t="str">
        <f t="shared" ca="1" si="160"/>
        <v>RED</v>
      </c>
      <c r="L2087" s="7" t="str">
        <f t="shared" ca="1" si="161"/>
        <v>WIN</v>
      </c>
      <c r="M2087" s="8">
        <f t="shared" ca="1" si="163"/>
        <v>1</v>
      </c>
      <c r="N2087" s="8">
        <f t="shared" ca="1" si="164"/>
        <v>-120</v>
      </c>
      <c r="O2087" s="32">
        <f ca="1">SUM(M$4:M2087)/I2087</f>
        <v>-5.7581573896353169E-2</v>
      </c>
      <c r="P2087" s="47">
        <f ca="1">_xlfn.VAR.P(M$4:M2087)</f>
        <v>0.99668436234761881</v>
      </c>
      <c r="Q2087" s="33">
        <f ca="1">COUNTIF(L$4:L2087, "WIN")/I2087</f>
        <v>0.47120921305182339</v>
      </c>
    </row>
    <row r="2088" spans="9:17" x14ac:dyDescent="0.25">
      <c r="I2088" s="5">
        <v>2085</v>
      </c>
      <c r="J2088" s="9">
        <f t="shared" ca="1" si="162"/>
        <v>0.11784246863489689</v>
      </c>
      <c r="K2088" s="7" t="str">
        <f t="shared" ca="1" si="160"/>
        <v>RED</v>
      </c>
      <c r="L2088" s="7" t="str">
        <f t="shared" ca="1" si="161"/>
        <v>WIN</v>
      </c>
      <c r="M2088" s="8">
        <f t="shared" ca="1" si="163"/>
        <v>1</v>
      </c>
      <c r="N2088" s="8">
        <f t="shared" ca="1" si="164"/>
        <v>-119</v>
      </c>
      <c r="O2088" s="32">
        <f ca="1">SUM(M$4:M2088)/I2088</f>
        <v>-5.7074340527577941E-2</v>
      </c>
      <c r="P2088" s="47">
        <f ca="1">_xlfn.VAR.P(M$4:M2088)</f>
        <v>0.99674251965334204</v>
      </c>
      <c r="Q2088" s="33">
        <f ca="1">COUNTIF(L$4:L2088, "WIN")/I2088</f>
        <v>0.47146282973621101</v>
      </c>
    </row>
    <row r="2089" spans="9:17" x14ac:dyDescent="0.25">
      <c r="I2089" s="5">
        <v>2086</v>
      </c>
      <c r="J2089" s="9">
        <f t="shared" ca="1" si="162"/>
        <v>3.1595003971909175E-2</v>
      </c>
      <c r="K2089" s="7" t="str">
        <f t="shared" ca="1" si="160"/>
        <v>RED</v>
      </c>
      <c r="L2089" s="7" t="str">
        <f t="shared" ca="1" si="161"/>
        <v>WIN</v>
      </c>
      <c r="M2089" s="8">
        <f t="shared" ca="1" si="163"/>
        <v>1</v>
      </c>
      <c r="N2089" s="8">
        <f t="shared" ca="1" si="164"/>
        <v>-118</v>
      </c>
      <c r="O2089" s="32">
        <f ca="1">SUM(M$4:M2089)/I2089</f>
        <v>-5.6567593480345159E-2</v>
      </c>
      <c r="P2089" s="47">
        <f ca="1">_xlfn.VAR.P(M$4:M2089)</f>
        <v>0.99680010736784241</v>
      </c>
      <c r="Q2089" s="33">
        <f ca="1">COUNTIF(L$4:L2089, "WIN")/I2089</f>
        <v>0.47171620325982744</v>
      </c>
    </row>
    <row r="2090" spans="9:17" x14ac:dyDescent="0.25">
      <c r="I2090" s="5">
        <v>2087</v>
      </c>
      <c r="J2090" s="9">
        <f t="shared" ca="1" si="162"/>
        <v>0.43779614018780821</v>
      </c>
      <c r="K2090" s="7" t="str">
        <f t="shared" ca="1" si="160"/>
        <v>RED</v>
      </c>
      <c r="L2090" s="7" t="str">
        <f t="shared" ca="1" si="161"/>
        <v>WIN</v>
      </c>
      <c r="M2090" s="8">
        <f t="shared" ca="1" si="163"/>
        <v>1</v>
      </c>
      <c r="N2090" s="8">
        <f t="shared" ca="1" si="164"/>
        <v>-117</v>
      </c>
      <c r="O2090" s="32">
        <f ca="1">SUM(M$4:M2090)/I2090</f>
        <v>-5.6061332055582176E-2</v>
      </c>
      <c r="P2090" s="47">
        <f ca="1">_xlfn.VAR.P(M$4:M2090)</f>
        <v>0.99685712704815377</v>
      </c>
      <c r="Q2090" s="33">
        <f ca="1">COUNTIF(L$4:L2090, "WIN")/I2090</f>
        <v>0.47196933397220892</v>
      </c>
    </row>
    <row r="2091" spans="9:17" x14ac:dyDescent="0.25">
      <c r="I2091" s="5">
        <v>2088</v>
      </c>
      <c r="J2091" s="9">
        <f t="shared" ca="1" si="162"/>
        <v>6.431151302756366E-2</v>
      </c>
      <c r="K2091" s="7" t="str">
        <f t="shared" ca="1" si="160"/>
        <v>RED</v>
      </c>
      <c r="L2091" s="7" t="str">
        <f t="shared" ca="1" si="161"/>
        <v>WIN</v>
      </c>
      <c r="M2091" s="8">
        <f t="shared" ca="1" si="163"/>
        <v>1</v>
      </c>
      <c r="N2091" s="8">
        <f t="shared" ca="1" si="164"/>
        <v>-116</v>
      </c>
      <c r="O2091" s="32">
        <f ca="1">SUM(M$4:M2091)/I2091</f>
        <v>-5.5555555555555552E-2</v>
      </c>
      <c r="P2091" s="47">
        <f ca="1">_xlfn.VAR.P(M$4:M2091)</f>
        <v>0.99691358024691357</v>
      </c>
      <c r="Q2091" s="33">
        <f ca="1">COUNTIF(L$4:L2091, "WIN")/I2091</f>
        <v>0.47222222222222221</v>
      </c>
    </row>
    <row r="2092" spans="9:17" x14ac:dyDescent="0.25">
      <c r="I2092" s="5">
        <v>2089</v>
      </c>
      <c r="J2092" s="9">
        <f t="shared" ca="1" si="162"/>
        <v>0.20026809042983984</v>
      </c>
      <c r="K2092" s="7" t="str">
        <f t="shared" ca="1" si="160"/>
        <v>RED</v>
      </c>
      <c r="L2092" s="7" t="str">
        <f t="shared" ca="1" si="161"/>
        <v>WIN</v>
      </c>
      <c r="M2092" s="8">
        <f t="shared" ca="1" si="163"/>
        <v>1</v>
      </c>
      <c r="N2092" s="8">
        <f t="shared" ca="1" si="164"/>
        <v>-115</v>
      </c>
      <c r="O2092" s="32">
        <f ca="1">SUM(M$4:M2092)/I2092</f>
        <v>-5.5050263283867883E-2</v>
      </c>
      <c r="P2092" s="47">
        <f ca="1">_xlfn.VAR.P(M$4:M2092)</f>
        <v>0.99696946851237678</v>
      </c>
      <c r="Q2092" s="33">
        <f ca="1">COUNTIF(L$4:L2092, "WIN")/I2092</f>
        <v>0.47247486835806607</v>
      </c>
    </row>
    <row r="2093" spans="9:17" x14ac:dyDescent="0.25">
      <c r="I2093" s="5">
        <v>2090</v>
      </c>
      <c r="J2093" s="9">
        <f t="shared" ca="1" si="162"/>
        <v>0.53198968907179844</v>
      </c>
      <c r="K2093" s="7" t="str">
        <f t="shared" ca="1" si="160"/>
        <v>BLACK</v>
      </c>
      <c r="L2093" s="7" t="str">
        <f t="shared" ca="1" si="161"/>
        <v>LOSE</v>
      </c>
      <c r="M2093" s="8">
        <f t="shared" ca="1" si="163"/>
        <v>-1</v>
      </c>
      <c r="N2093" s="8">
        <f t="shared" ca="1" si="164"/>
        <v>-116</v>
      </c>
      <c r="O2093" s="32">
        <f ca="1">SUM(M$4:M2093)/I2093</f>
        <v>-5.5502392344497609E-2</v>
      </c>
      <c r="P2093" s="47">
        <f ca="1">_xlfn.VAR.P(M$4:M2093)</f>
        <v>0.99691948444403744</v>
      </c>
      <c r="Q2093" s="33">
        <f ca="1">COUNTIF(L$4:L2093, "WIN")/I2093</f>
        <v>0.4722488038277512</v>
      </c>
    </row>
    <row r="2094" spans="9:17" x14ac:dyDescent="0.25">
      <c r="I2094" s="5">
        <v>2091</v>
      </c>
      <c r="J2094" s="9">
        <f t="shared" ca="1" si="162"/>
        <v>0.80830464052661244</v>
      </c>
      <c r="K2094" s="7" t="str">
        <f t="shared" ca="1" si="160"/>
        <v>BLACK</v>
      </c>
      <c r="L2094" s="7" t="str">
        <f t="shared" ca="1" si="161"/>
        <v>LOSE</v>
      </c>
      <c r="M2094" s="8">
        <f t="shared" ca="1" si="163"/>
        <v>-1</v>
      </c>
      <c r="N2094" s="8">
        <f t="shared" ca="1" si="164"/>
        <v>-117</v>
      </c>
      <c r="O2094" s="32">
        <f ca="1">SUM(M$4:M2094)/I2094</f>
        <v>-5.5954088952654232E-2</v>
      </c>
      <c r="P2094" s="47">
        <f ca="1">_xlfn.VAR.P(M$4:M2094)</f>
        <v>0.99686913992947845</v>
      </c>
      <c r="Q2094" s="33">
        <f ca="1">COUNTIF(L$4:L2094, "WIN")/I2094</f>
        <v>0.4720229555236729</v>
      </c>
    </row>
    <row r="2095" spans="9:17" x14ac:dyDescent="0.25">
      <c r="I2095" s="5">
        <v>2092</v>
      </c>
      <c r="J2095" s="9">
        <f t="shared" ca="1" si="162"/>
        <v>8.0795049439585376E-2</v>
      </c>
      <c r="K2095" s="7" t="str">
        <f t="shared" ca="1" si="160"/>
        <v>RED</v>
      </c>
      <c r="L2095" s="7" t="str">
        <f t="shared" ca="1" si="161"/>
        <v>WIN</v>
      </c>
      <c r="M2095" s="8">
        <f t="shared" ca="1" si="163"/>
        <v>1</v>
      </c>
      <c r="N2095" s="8">
        <f t="shared" ca="1" si="164"/>
        <v>-116</v>
      </c>
      <c r="O2095" s="32">
        <f ca="1">SUM(M$4:M2095)/I2095</f>
        <v>-5.5449330783938815E-2</v>
      </c>
      <c r="P2095" s="47">
        <f ca="1">_xlfn.VAR.P(M$4:M2095)</f>
        <v>0.99692537171561335</v>
      </c>
      <c r="Q2095" s="33">
        <f ca="1">COUNTIF(L$4:L2095, "WIN")/I2095</f>
        <v>0.47227533460803062</v>
      </c>
    </row>
    <row r="2096" spans="9:17" x14ac:dyDescent="0.25">
      <c r="I2096" s="5">
        <v>2093</v>
      </c>
      <c r="J2096" s="9">
        <f t="shared" ca="1" si="162"/>
        <v>6.8230157658767276E-2</v>
      </c>
      <c r="K2096" s="7" t="str">
        <f t="shared" ca="1" si="160"/>
        <v>RED</v>
      </c>
      <c r="L2096" s="7" t="str">
        <f t="shared" ca="1" si="161"/>
        <v>WIN</v>
      </c>
      <c r="M2096" s="8">
        <f t="shared" ca="1" si="163"/>
        <v>1</v>
      </c>
      <c r="N2096" s="8">
        <f t="shared" ca="1" si="164"/>
        <v>-115</v>
      </c>
      <c r="O2096" s="32">
        <f ca="1">SUM(M$4:M2096)/I2096</f>
        <v>-5.4945054945054944E-2</v>
      </c>
      <c r="P2096" s="47">
        <f ca="1">_xlfn.VAR.P(M$4:M2096)</f>
        <v>0.99698104093708484</v>
      </c>
      <c r="Q2096" s="33">
        <f ca="1">COUNTIF(L$4:L2096, "WIN")/I2096</f>
        <v>0.47252747252747251</v>
      </c>
    </row>
    <row r="2097" spans="9:17" x14ac:dyDescent="0.25">
      <c r="I2097" s="5">
        <v>2094</v>
      </c>
      <c r="J2097" s="9">
        <f t="shared" ca="1" si="162"/>
        <v>0.56350071589492368</v>
      </c>
      <c r="K2097" s="7" t="str">
        <f t="shared" ca="1" si="160"/>
        <v>BLACK</v>
      </c>
      <c r="L2097" s="7" t="str">
        <f t="shared" ca="1" si="161"/>
        <v>LOSE</v>
      </c>
      <c r="M2097" s="8">
        <f t="shared" ca="1" si="163"/>
        <v>-1</v>
      </c>
      <c r="N2097" s="8">
        <f t="shared" ca="1" si="164"/>
        <v>-116</v>
      </c>
      <c r="O2097" s="32">
        <f ca="1">SUM(M$4:M2097)/I2097</f>
        <v>-5.5396370582617004E-2</v>
      </c>
      <c r="P2097" s="47">
        <f ca="1">_xlfn.VAR.P(M$4:M2097)</f>
        <v>0.99693124212627338</v>
      </c>
      <c r="Q2097" s="33">
        <f ca="1">COUNTIF(L$4:L2097, "WIN")/I2097</f>
        <v>0.47230181470869148</v>
      </c>
    </row>
    <row r="2098" spans="9:17" x14ac:dyDescent="0.25">
      <c r="I2098" s="5">
        <v>2095</v>
      </c>
      <c r="J2098" s="9">
        <f t="shared" ca="1" si="162"/>
        <v>0.33619067411468029</v>
      </c>
      <c r="K2098" s="7" t="str">
        <f t="shared" ca="1" si="160"/>
        <v>RED</v>
      </c>
      <c r="L2098" s="7" t="str">
        <f t="shared" ca="1" si="161"/>
        <v>WIN</v>
      </c>
      <c r="M2098" s="8">
        <f t="shared" ca="1" si="163"/>
        <v>1</v>
      </c>
      <c r="N2098" s="8">
        <f t="shared" ca="1" si="164"/>
        <v>-115</v>
      </c>
      <c r="O2098" s="32">
        <f ca="1">SUM(M$4:M2098)/I2098</f>
        <v>-5.4892601431980909E-2</v>
      </c>
      <c r="P2098" s="47">
        <f ca="1">_xlfn.VAR.P(M$4:M2098)</f>
        <v>0.99698680230802972</v>
      </c>
      <c r="Q2098" s="33">
        <f ca="1">COUNTIF(L$4:L2098, "WIN")/I2098</f>
        <v>0.47255369928400953</v>
      </c>
    </row>
    <row r="2099" spans="9:17" x14ac:dyDescent="0.25">
      <c r="I2099" s="5">
        <v>2096</v>
      </c>
      <c r="J2099" s="9">
        <f t="shared" ca="1" si="162"/>
        <v>2.5365002493368927E-2</v>
      </c>
      <c r="K2099" s="7" t="str">
        <f t="shared" ca="1" si="160"/>
        <v>RED</v>
      </c>
      <c r="L2099" s="7" t="str">
        <f t="shared" ca="1" si="161"/>
        <v>WIN</v>
      </c>
      <c r="M2099" s="8">
        <f t="shared" ca="1" si="163"/>
        <v>1</v>
      </c>
      <c r="N2099" s="8">
        <f t="shared" ca="1" si="164"/>
        <v>-114</v>
      </c>
      <c r="O2099" s="32">
        <f ca="1">SUM(M$4:M2099)/I2099</f>
        <v>-5.4389312977099237E-2</v>
      </c>
      <c r="P2099" s="47">
        <f ca="1">_xlfn.VAR.P(M$4:M2099)</f>
        <v>0.99704180263387909</v>
      </c>
      <c r="Q2099" s="33">
        <f ca="1">COUNTIF(L$4:L2099, "WIN")/I2099</f>
        <v>0.47280534351145037</v>
      </c>
    </row>
    <row r="2100" spans="9:17" x14ac:dyDescent="0.25">
      <c r="I2100" s="5">
        <v>2097</v>
      </c>
      <c r="J2100" s="9">
        <f t="shared" ca="1" si="162"/>
        <v>0.54689594752376369</v>
      </c>
      <c r="K2100" s="7" t="str">
        <f t="shared" ca="1" si="160"/>
        <v>BLACK</v>
      </c>
      <c r="L2100" s="7" t="str">
        <f t="shared" ca="1" si="161"/>
        <v>LOSE</v>
      </c>
      <c r="M2100" s="8">
        <f t="shared" ca="1" si="163"/>
        <v>-1</v>
      </c>
      <c r="N2100" s="8">
        <f t="shared" ca="1" si="164"/>
        <v>-115</v>
      </c>
      <c r="O2100" s="32">
        <f ca="1">SUM(M$4:M2100)/I2100</f>
        <v>-5.4840247973295182E-2</v>
      </c>
      <c r="P2100" s="47">
        <f ca="1">_xlfn.VAR.P(M$4:M2100)</f>
        <v>0.99699254720222752</v>
      </c>
      <c r="Q2100" s="33">
        <f ca="1">COUNTIF(L$4:L2100, "WIN")/I2100</f>
        <v>0.47257987601335238</v>
      </c>
    </row>
    <row r="2101" spans="9:17" x14ac:dyDescent="0.25">
      <c r="I2101" s="5">
        <v>2098</v>
      </c>
      <c r="J2101" s="9">
        <f t="shared" ca="1" si="162"/>
        <v>0.24626997778870274</v>
      </c>
      <c r="K2101" s="7" t="str">
        <f t="shared" ca="1" si="160"/>
        <v>RED</v>
      </c>
      <c r="L2101" s="7" t="str">
        <f t="shared" ca="1" si="161"/>
        <v>WIN</v>
      </c>
      <c r="M2101" s="8">
        <f t="shared" ca="1" si="163"/>
        <v>1</v>
      </c>
      <c r="N2101" s="8">
        <f t="shared" ca="1" si="164"/>
        <v>-114</v>
      </c>
      <c r="O2101" s="32">
        <f ca="1">SUM(M$4:M2101)/I2101</f>
        <v>-5.4337464251668258E-2</v>
      </c>
      <c r="P2101" s="47">
        <f ca="1">_xlfn.VAR.P(M$4:M2101)</f>
        <v>0.99704743997869871</v>
      </c>
      <c r="Q2101" s="33">
        <f ca="1">COUNTIF(L$4:L2101, "WIN")/I2101</f>
        <v>0.47283126787416585</v>
      </c>
    </row>
    <row r="2102" spans="9:17" x14ac:dyDescent="0.25">
      <c r="I2102" s="5">
        <v>2099</v>
      </c>
      <c r="J2102" s="9">
        <f t="shared" ca="1" si="162"/>
        <v>0.59215872635101308</v>
      </c>
      <c r="K2102" s="7" t="str">
        <f t="shared" ca="1" si="160"/>
        <v>BLACK</v>
      </c>
      <c r="L2102" s="7" t="str">
        <f t="shared" ca="1" si="161"/>
        <v>LOSE</v>
      </c>
      <c r="M2102" s="8">
        <f t="shared" ca="1" si="163"/>
        <v>-1</v>
      </c>
      <c r="N2102" s="8">
        <f t="shared" ca="1" si="164"/>
        <v>-115</v>
      </c>
      <c r="O2102" s="32">
        <f ca="1">SUM(M$4:M2102)/I2102</f>
        <v>-5.47879942829919E-2</v>
      </c>
      <c r="P2102" s="47">
        <f ca="1">_xlfn.VAR.P(M$4:M2102)</f>
        <v>0.99699827568244681</v>
      </c>
      <c r="Q2102" s="33">
        <f ca="1">COUNTIF(L$4:L2102, "WIN")/I2102</f>
        <v>0.47260600285850407</v>
      </c>
    </row>
    <row r="2103" spans="9:17" x14ac:dyDescent="0.25">
      <c r="I2103" s="5">
        <v>2100</v>
      </c>
      <c r="J2103" s="9">
        <f t="shared" ca="1" si="162"/>
        <v>0.86418788418338532</v>
      </c>
      <c r="K2103" s="7" t="str">
        <f t="shared" ca="1" si="160"/>
        <v>BLACK</v>
      </c>
      <c r="L2103" s="7" t="str">
        <f t="shared" ca="1" si="161"/>
        <v>LOSE</v>
      </c>
      <c r="M2103" s="8">
        <f t="shared" ca="1" si="163"/>
        <v>-1</v>
      </c>
      <c r="N2103" s="8">
        <f t="shared" ca="1" si="164"/>
        <v>-116</v>
      </c>
      <c r="O2103" s="32">
        <f ca="1">SUM(M$4:M2103)/I2103</f>
        <v>-5.5238095238095239E-2</v>
      </c>
      <c r="P2103" s="47">
        <f ca="1">_xlfn.VAR.P(M$4:M2103)</f>
        <v>0.99694875283446716</v>
      </c>
      <c r="Q2103" s="33">
        <f ca="1">COUNTIF(L$4:L2103, "WIN")/I2103</f>
        <v>0.4723809523809524</v>
      </c>
    </row>
    <row r="2104" spans="9:17" x14ac:dyDescent="0.25">
      <c r="I2104" s="5">
        <v>2101</v>
      </c>
      <c r="J2104" s="9">
        <f t="shared" ca="1" si="162"/>
        <v>0.46069356381990167</v>
      </c>
      <c r="K2104" s="7" t="str">
        <f t="shared" ca="1" si="160"/>
        <v>RED</v>
      </c>
      <c r="L2104" s="7" t="str">
        <f t="shared" ca="1" si="161"/>
        <v>WIN</v>
      </c>
      <c r="M2104" s="8">
        <f t="shared" ca="1" si="163"/>
        <v>1</v>
      </c>
      <c r="N2104" s="8">
        <f t="shared" ca="1" si="164"/>
        <v>-115</v>
      </c>
      <c r="O2104" s="32">
        <f ca="1">SUM(M$4:M2104)/I2104</f>
        <v>-5.4735840076154209E-2</v>
      </c>
      <c r="P2104" s="47">
        <f ca="1">_xlfn.VAR.P(M$4:M2104)</f>
        <v>0.99700398781115762</v>
      </c>
      <c r="Q2104" s="33">
        <f ca="1">COUNTIF(L$4:L2104, "WIN")/I2104</f>
        <v>0.47263207996192291</v>
      </c>
    </row>
    <row r="2105" spans="9:17" x14ac:dyDescent="0.25">
      <c r="I2105" s="5">
        <v>2102</v>
      </c>
      <c r="J2105" s="9">
        <f t="shared" ca="1" si="162"/>
        <v>0.65180468301861094</v>
      </c>
      <c r="K2105" s="7" t="str">
        <f t="shared" ca="1" si="160"/>
        <v>BLACK</v>
      </c>
      <c r="L2105" s="7" t="str">
        <f t="shared" ca="1" si="161"/>
        <v>LOSE</v>
      </c>
      <c r="M2105" s="8">
        <f t="shared" ca="1" si="163"/>
        <v>-1</v>
      </c>
      <c r="N2105" s="8">
        <f t="shared" ca="1" si="164"/>
        <v>-116</v>
      </c>
      <c r="O2105" s="32">
        <f ca="1">SUM(M$4:M2105)/I2105</f>
        <v>-5.5185537583254042E-2</v>
      </c>
      <c r="P2105" s="47">
        <f ca="1">_xlfn.VAR.P(M$4:M2105)</f>
        <v>0.99695455644164721</v>
      </c>
      <c r="Q2105" s="33">
        <f ca="1">COUNTIF(L$4:L2105, "WIN")/I2105</f>
        <v>0.47240723120837297</v>
      </c>
    </row>
    <row r="2106" spans="9:17" x14ac:dyDescent="0.25">
      <c r="I2106" s="5">
        <v>2103</v>
      </c>
      <c r="J2106" s="9">
        <f t="shared" ca="1" si="162"/>
        <v>0.10015270008217536</v>
      </c>
      <c r="K2106" s="7" t="str">
        <f t="shared" ca="1" si="160"/>
        <v>RED</v>
      </c>
      <c r="L2106" s="7" t="str">
        <f t="shared" ca="1" si="161"/>
        <v>WIN</v>
      </c>
      <c r="M2106" s="8">
        <f t="shared" ca="1" si="163"/>
        <v>1</v>
      </c>
      <c r="N2106" s="8">
        <f t="shared" ca="1" si="164"/>
        <v>-115</v>
      </c>
      <c r="O2106" s="32">
        <f ca="1">SUM(M$4:M2106)/I2106</f>
        <v>-5.4683785068949123E-2</v>
      </c>
      <c r="P2106" s="47">
        <f ca="1">_xlfn.VAR.P(M$4:M2106)</f>
        <v>0.997009683650533</v>
      </c>
      <c r="Q2106" s="33">
        <f ca="1">COUNTIF(L$4:L2106, "WIN")/I2106</f>
        <v>0.47265810746552545</v>
      </c>
    </row>
    <row r="2107" spans="9:17" x14ac:dyDescent="0.25">
      <c r="I2107" s="5">
        <v>2104</v>
      </c>
      <c r="J2107" s="9">
        <f t="shared" ca="1" si="162"/>
        <v>0.15397078661620867</v>
      </c>
      <c r="K2107" s="7" t="str">
        <f t="shared" ca="1" si="160"/>
        <v>RED</v>
      </c>
      <c r="L2107" s="7" t="str">
        <f t="shared" ca="1" si="161"/>
        <v>WIN</v>
      </c>
      <c r="M2107" s="8">
        <f t="shared" ca="1" si="163"/>
        <v>1</v>
      </c>
      <c r="N2107" s="8">
        <f t="shared" ca="1" si="164"/>
        <v>-114</v>
      </c>
      <c r="O2107" s="32">
        <f ca="1">SUM(M$4:M2107)/I2107</f>
        <v>-5.418250950570342E-2</v>
      </c>
      <c r="P2107" s="47">
        <f ca="1">_xlfn.VAR.P(M$4:M2107)</f>
        <v>0.99706425566366441</v>
      </c>
      <c r="Q2107" s="33">
        <f ca="1">COUNTIF(L$4:L2107, "WIN")/I2107</f>
        <v>0.47290874524714827</v>
      </c>
    </row>
    <row r="2108" spans="9:17" x14ac:dyDescent="0.25">
      <c r="I2108" s="5">
        <v>2105</v>
      </c>
      <c r="J2108" s="9">
        <f t="shared" ca="1" si="162"/>
        <v>0.52528752796873202</v>
      </c>
      <c r="K2108" s="7" t="str">
        <f t="shared" ca="1" si="160"/>
        <v>BLACK</v>
      </c>
      <c r="L2108" s="7" t="str">
        <f t="shared" ca="1" si="161"/>
        <v>LOSE</v>
      </c>
      <c r="M2108" s="8">
        <f t="shared" ca="1" si="163"/>
        <v>-1</v>
      </c>
      <c r="N2108" s="8">
        <f t="shared" ca="1" si="164"/>
        <v>-115</v>
      </c>
      <c r="O2108" s="32">
        <f ca="1">SUM(M$4:M2108)/I2108</f>
        <v>-5.4631828978622329E-2</v>
      </c>
      <c r="P2108" s="47">
        <f ca="1">_xlfn.VAR.P(M$4:M2108)</f>
        <v>0.99701536326245055</v>
      </c>
      <c r="Q2108" s="33">
        <f ca="1">COUNTIF(L$4:L2108, "WIN")/I2108</f>
        <v>0.47268408551068886</v>
      </c>
    </row>
    <row r="2109" spans="9:17" x14ac:dyDescent="0.25">
      <c r="I2109" s="5">
        <v>2106</v>
      </c>
      <c r="J2109" s="9">
        <f t="shared" ca="1" si="162"/>
        <v>0.9071583521247597</v>
      </c>
      <c r="K2109" s="7" t="str">
        <f t="shared" ca="1" si="160"/>
        <v>BLACK</v>
      </c>
      <c r="L2109" s="7" t="str">
        <f t="shared" ca="1" si="161"/>
        <v>LOSE</v>
      </c>
      <c r="M2109" s="8">
        <f t="shared" ca="1" si="163"/>
        <v>-1</v>
      </c>
      <c r="N2109" s="8">
        <f t="shared" ca="1" si="164"/>
        <v>-116</v>
      </c>
      <c r="O2109" s="32">
        <f ca="1">SUM(M$4:M2109)/I2109</f>
        <v>-5.5080721747388414E-2</v>
      </c>
      <c r="P2109" s="47">
        <f ca="1">_xlfn.VAR.P(M$4:M2109)</f>
        <v>0.99696611409178681</v>
      </c>
      <c r="Q2109" s="33">
        <f ca="1">COUNTIF(L$4:L2109, "WIN")/I2109</f>
        <v>0.47245963912630579</v>
      </c>
    </row>
    <row r="2110" spans="9:17" x14ac:dyDescent="0.25">
      <c r="I2110" s="5">
        <v>2107</v>
      </c>
      <c r="J2110" s="9">
        <f t="shared" ca="1" si="162"/>
        <v>0.75567973319916248</v>
      </c>
      <c r="K2110" s="7" t="str">
        <f t="shared" ca="1" si="160"/>
        <v>BLACK</v>
      </c>
      <c r="L2110" s="7" t="str">
        <f t="shared" ca="1" si="161"/>
        <v>LOSE</v>
      </c>
      <c r="M2110" s="8">
        <f t="shared" ca="1" si="163"/>
        <v>-1</v>
      </c>
      <c r="N2110" s="8">
        <f t="shared" ca="1" si="164"/>
        <v>-117</v>
      </c>
      <c r="O2110" s="32">
        <f ca="1">SUM(M$4:M2110)/I2110</f>
        <v>-5.5529188419553871E-2</v>
      </c>
      <c r="P2110" s="47">
        <f ca="1">_xlfn.VAR.P(M$4:M2110)</f>
        <v>0.99691650923346564</v>
      </c>
      <c r="Q2110" s="33">
        <f ca="1">COUNTIF(L$4:L2110, "WIN")/I2110</f>
        <v>0.47223540579022305</v>
      </c>
    </row>
    <row r="2111" spans="9:17" x14ac:dyDescent="0.25">
      <c r="I2111" s="5">
        <v>2108</v>
      </c>
      <c r="J2111" s="9">
        <f t="shared" ca="1" si="162"/>
        <v>0.20874292110477599</v>
      </c>
      <c r="K2111" s="7" t="str">
        <f t="shared" ca="1" si="160"/>
        <v>RED</v>
      </c>
      <c r="L2111" s="7" t="str">
        <f t="shared" ca="1" si="161"/>
        <v>WIN</v>
      </c>
      <c r="M2111" s="8">
        <f t="shared" ca="1" si="163"/>
        <v>1</v>
      </c>
      <c r="N2111" s="8">
        <f t="shared" ca="1" si="164"/>
        <v>-116</v>
      </c>
      <c r="O2111" s="32">
        <f ca="1">SUM(M$4:M2111)/I2111</f>
        <v>-5.5028462998102469E-2</v>
      </c>
      <c r="P2111" s="47">
        <f ca="1">_xlfn.VAR.P(M$4:M2111)</f>
        <v>0.99697186826006645</v>
      </c>
      <c r="Q2111" s="33">
        <f ca="1">COUNTIF(L$4:L2111, "WIN")/I2111</f>
        <v>0.47248576850094876</v>
      </c>
    </row>
    <row r="2112" spans="9:17" x14ac:dyDescent="0.25">
      <c r="I2112" s="5">
        <v>2109</v>
      </c>
      <c r="J2112" s="9">
        <f t="shared" ca="1" si="162"/>
        <v>0.26425194985372658</v>
      </c>
      <c r="K2112" s="7" t="str">
        <f t="shared" ca="1" si="160"/>
        <v>RED</v>
      </c>
      <c r="L2112" s="7" t="str">
        <f t="shared" ca="1" si="161"/>
        <v>WIN</v>
      </c>
      <c r="M2112" s="8">
        <f t="shared" ca="1" si="163"/>
        <v>1</v>
      </c>
      <c r="N2112" s="8">
        <f t="shared" ca="1" si="164"/>
        <v>-115</v>
      </c>
      <c r="O2112" s="32">
        <f ca="1">SUM(M$4:M2112)/I2112</f>
        <v>-5.4528212422949265E-2</v>
      </c>
      <c r="P2112" s="47">
        <f ca="1">_xlfn.VAR.P(M$4:M2112)</f>
        <v>0.99702667404995771</v>
      </c>
      <c r="Q2112" s="33">
        <f ca="1">COUNTIF(L$4:L2112, "WIN")/I2112</f>
        <v>0.47273589378852537</v>
      </c>
    </row>
    <row r="2113" spans="9:17" x14ac:dyDescent="0.25">
      <c r="I2113" s="5">
        <v>2110</v>
      </c>
      <c r="J2113" s="9">
        <f t="shared" ca="1" si="162"/>
        <v>0.5642186194517782</v>
      </c>
      <c r="K2113" s="7" t="str">
        <f t="shared" ca="1" si="160"/>
        <v>BLACK</v>
      </c>
      <c r="L2113" s="7" t="str">
        <f t="shared" ca="1" si="161"/>
        <v>LOSE</v>
      </c>
      <c r="M2113" s="8">
        <f t="shared" ca="1" si="163"/>
        <v>-1</v>
      </c>
      <c r="N2113" s="8">
        <f t="shared" ca="1" si="164"/>
        <v>-116</v>
      </c>
      <c r="O2113" s="32">
        <f ca="1">SUM(M$4:M2113)/I2113</f>
        <v>-5.4976303317535544E-2</v>
      </c>
      <c r="P2113" s="47">
        <f ca="1">_xlfn.VAR.P(M$4:M2113)</f>
        <v>0.99697760607353836</v>
      </c>
      <c r="Q2113" s="33">
        <f ca="1">COUNTIF(L$4:L2113, "WIN")/I2113</f>
        <v>0.47251184834123222</v>
      </c>
    </row>
    <row r="2114" spans="9:17" x14ac:dyDescent="0.25">
      <c r="I2114" s="5">
        <v>2111</v>
      </c>
      <c r="J2114" s="9">
        <f t="shared" ca="1" si="162"/>
        <v>0.95151331776226888</v>
      </c>
      <c r="K2114" s="7" t="str">
        <f t="shared" ca="1" si="160"/>
        <v>BLACK</v>
      </c>
      <c r="L2114" s="7" t="str">
        <f t="shared" ca="1" si="161"/>
        <v>LOSE</v>
      </c>
      <c r="M2114" s="8">
        <f t="shared" ca="1" si="163"/>
        <v>-1</v>
      </c>
      <c r="N2114" s="8">
        <f t="shared" ca="1" si="164"/>
        <v>-117</v>
      </c>
      <c r="O2114" s="32">
        <f ca="1">SUM(M$4:M2114)/I2114</f>
        <v>-5.5423969682614878E-2</v>
      </c>
      <c r="P2114" s="47">
        <f ca="1">_xlfn.VAR.P(M$4:M2114)</f>
        <v>0.99692818358462054</v>
      </c>
      <c r="Q2114" s="33">
        <f ca="1">COUNTIF(L$4:L2114, "WIN")/I2114</f>
        <v>0.47228801515869256</v>
      </c>
    </row>
    <row r="2115" spans="9:17" x14ac:dyDescent="0.25">
      <c r="I2115" s="5">
        <v>2112</v>
      </c>
      <c r="J2115" s="9">
        <f t="shared" ca="1" si="162"/>
        <v>0.65486201224779184</v>
      </c>
      <c r="K2115" s="7" t="str">
        <f t="shared" ca="1" si="160"/>
        <v>BLACK</v>
      </c>
      <c r="L2115" s="7" t="str">
        <f t="shared" ca="1" si="161"/>
        <v>LOSE</v>
      </c>
      <c r="M2115" s="8">
        <f t="shared" ca="1" si="163"/>
        <v>-1</v>
      </c>
      <c r="N2115" s="8">
        <f t="shared" ca="1" si="164"/>
        <v>-118</v>
      </c>
      <c r="O2115" s="32">
        <f ca="1">SUM(M$4:M2115)/I2115</f>
        <v>-5.587121212121212E-2</v>
      </c>
      <c r="P2115" s="47">
        <f ca="1">_xlfn.VAR.P(M$4:M2115)</f>
        <v>0.99687840765610647</v>
      </c>
      <c r="Q2115" s="33">
        <f ca="1">COUNTIF(L$4:L2115, "WIN")/I2115</f>
        <v>0.47206439393939392</v>
      </c>
    </row>
    <row r="2116" spans="9:17" x14ac:dyDescent="0.25">
      <c r="I2116" s="5">
        <v>2113</v>
      </c>
      <c r="J2116" s="9">
        <f t="shared" ca="1" si="162"/>
        <v>0.42474687853277704</v>
      </c>
      <c r="K2116" s="7" t="str">
        <f t="shared" ref="K2116:K2179" ca="1" si="165">IF($J2116 &gt;= $D$7, "GREEN", IF($J2116 &gt;= $D$6, "BLACK", "RED"))</f>
        <v>RED</v>
      </c>
      <c r="L2116" s="7" t="str">
        <f t="shared" ref="L2116:L2179" ca="1" si="166">IF($K2116 = "RED", "WIN", "LOSE")</f>
        <v>WIN</v>
      </c>
      <c r="M2116" s="8">
        <f t="shared" ca="1" si="163"/>
        <v>1</v>
      </c>
      <c r="N2116" s="8">
        <f t="shared" ca="1" si="164"/>
        <v>-117</v>
      </c>
      <c r="O2116" s="32">
        <f ca="1">SUM(M$4:M2116)/I2116</f>
        <v>-5.537150970184572E-2</v>
      </c>
      <c r="P2116" s="47">
        <f ca="1">_xlfn.VAR.P(M$4:M2116)</f>
        <v>0.99693399591333842</v>
      </c>
      <c r="Q2116" s="33">
        <f ca="1">COUNTIF(L$4:L2116, "WIN")/I2116</f>
        <v>0.47231424514907716</v>
      </c>
    </row>
    <row r="2117" spans="9:17" x14ac:dyDescent="0.25">
      <c r="I2117" s="5">
        <v>2114</v>
      </c>
      <c r="J2117" s="9">
        <f t="shared" ca="1" si="162"/>
        <v>0.31575519258493001</v>
      </c>
      <c r="K2117" s="7" t="str">
        <f t="shared" ca="1" si="165"/>
        <v>RED</v>
      </c>
      <c r="L2117" s="7" t="str">
        <f t="shared" ca="1" si="166"/>
        <v>WIN</v>
      </c>
      <c r="M2117" s="8">
        <f t="shared" ca="1" si="163"/>
        <v>1</v>
      </c>
      <c r="N2117" s="8">
        <f t="shared" ca="1" si="164"/>
        <v>-116</v>
      </c>
      <c r="O2117" s="32">
        <f ca="1">SUM(M$4:M2117)/I2117</f>
        <v>-5.4872280037842953E-2</v>
      </c>
      <c r="P2117" s="47">
        <f ca="1">_xlfn.VAR.P(M$4:M2117)</f>
        <v>0.99698903288344853</v>
      </c>
      <c r="Q2117" s="33">
        <f ca="1">COUNTIF(L$4:L2117, "WIN")/I2117</f>
        <v>0.47256385998107853</v>
      </c>
    </row>
    <row r="2118" spans="9:17" x14ac:dyDescent="0.25">
      <c r="I2118" s="5">
        <v>2115</v>
      </c>
      <c r="J2118" s="9">
        <f t="shared" ref="J2118:J2181" ca="1" si="167">RAND()</f>
        <v>0.48688057369766058</v>
      </c>
      <c r="K2118" s="7" t="str">
        <f t="shared" ca="1" si="165"/>
        <v>BLACK</v>
      </c>
      <c r="L2118" s="7" t="str">
        <f t="shared" ca="1" si="166"/>
        <v>LOSE</v>
      </c>
      <c r="M2118" s="8">
        <f t="shared" ref="M2118:M2181" ca="1" si="168">IF($L2118 = "WIN", 1, -1)</f>
        <v>-1</v>
      </c>
      <c r="N2118" s="8">
        <f t="shared" ref="N2118:N2181" ca="1" si="169">N2117+M2118</f>
        <v>-117</v>
      </c>
      <c r="O2118" s="32">
        <f ca="1">SUM(M$4:M2118)/I2118</f>
        <v>-5.5319148936170209E-2</v>
      </c>
      <c r="P2118" s="47">
        <f ca="1">_xlfn.VAR.P(M$4:M2118)</f>
        <v>0.9969397917609778</v>
      </c>
      <c r="Q2118" s="33">
        <f ca="1">COUNTIF(L$4:L2118, "WIN")/I2118</f>
        <v>0.47234042553191491</v>
      </c>
    </row>
    <row r="2119" spans="9:17" x14ac:dyDescent="0.25">
      <c r="I2119" s="5">
        <v>2116</v>
      </c>
      <c r="J2119" s="9">
        <f t="shared" ca="1" si="167"/>
        <v>0.70303409545868256</v>
      </c>
      <c r="K2119" s="7" t="str">
        <f t="shared" ca="1" si="165"/>
        <v>BLACK</v>
      </c>
      <c r="L2119" s="7" t="str">
        <f t="shared" ca="1" si="166"/>
        <v>LOSE</v>
      </c>
      <c r="M2119" s="8">
        <f t="shared" ca="1" si="168"/>
        <v>-1</v>
      </c>
      <c r="N2119" s="8">
        <f t="shared" ca="1" si="169"/>
        <v>-118</v>
      </c>
      <c r="O2119" s="32">
        <f ca="1">SUM(M$4:M2119)/I2119</f>
        <v>-5.5765595463137994E-2</v>
      </c>
      <c r="P2119" s="47">
        <f ca="1">_xlfn.VAR.P(M$4:M2119)</f>
        <v>0.99689019836264159</v>
      </c>
      <c r="Q2119" s="33">
        <f ca="1">COUNTIF(L$4:L2119, "WIN")/I2119</f>
        <v>0.47211720226843101</v>
      </c>
    </row>
    <row r="2120" spans="9:17" x14ac:dyDescent="0.25">
      <c r="I2120" s="5">
        <v>2117</v>
      </c>
      <c r="J2120" s="9">
        <f t="shared" ca="1" si="167"/>
        <v>0.63827282658459383</v>
      </c>
      <c r="K2120" s="7" t="str">
        <f t="shared" ca="1" si="165"/>
        <v>BLACK</v>
      </c>
      <c r="L2120" s="7" t="str">
        <f t="shared" ca="1" si="166"/>
        <v>LOSE</v>
      </c>
      <c r="M2120" s="8">
        <f t="shared" ca="1" si="168"/>
        <v>-1</v>
      </c>
      <c r="N2120" s="8">
        <f t="shared" ca="1" si="169"/>
        <v>-119</v>
      </c>
      <c r="O2120" s="32">
        <f ca="1">SUM(M$4:M2120)/I2120</f>
        <v>-5.6211620217288615E-2</v>
      </c>
      <c r="P2120" s="47">
        <f ca="1">_xlfn.VAR.P(M$4:M2120)</f>
        <v>0.99684025375254726</v>
      </c>
      <c r="Q2120" s="33">
        <f ca="1">COUNTIF(L$4:L2120, "WIN")/I2120</f>
        <v>0.47189418989135568</v>
      </c>
    </row>
    <row r="2121" spans="9:17" x14ac:dyDescent="0.25">
      <c r="I2121" s="5">
        <v>2118</v>
      </c>
      <c r="J2121" s="9">
        <f t="shared" ca="1" si="167"/>
        <v>0.96737959828249331</v>
      </c>
      <c r="K2121" s="7" t="str">
        <f t="shared" ca="1" si="165"/>
        <v>BLACK</v>
      </c>
      <c r="L2121" s="7" t="str">
        <f t="shared" ca="1" si="166"/>
        <v>LOSE</v>
      </c>
      <c r="M2121" s="8">
        <f t="shared" ca="1" si="168"/>
        <v>-1</v>
      </c>
      <c r="N2121" s="8">
        <f t="shared" ca="1" si="169"/>
        <v>-120</v>
      </c>
      <c r="O2121" s="32">
        <f ca="1">SUM(M$4:M2121)/I2121</f>
        <v>-5.6657223796033995E-2</v>
      </c>
      <c r="P2121" s="47">
        <f ca="1">_xlfn.VAR.P(M$4:M2121)</f>
        <v>0.99678995899172607</v>
      </c>
      <c r="Q2121" s="33">
        <f ca="1">COUNTIF(L$4:L2121, "WIN")/I2121</f>
        <v>0.471671388101983</v>
      </c>
    </row>
    <row r="2122" spans="9:17" x14ac:dyDescent="0.25">
      <c r="I2122" s="5">
        <v>2119</v>
      </c>
      <c r="J2122" s="9">
        <f t="shared" ca="1" si="167"/>
        <v>0.68824866478852209</v>
      </c>
      <c r="K2122" s="7" t="str">
        <f t="shared" ca="1" si="165"/>
        <v>BLACK</v>
      </c>
      <c r="L2122" s="7" t="str">
        <f t="shared" ca="1" si="166"/>
        <v>LOSE</v>
      </c>
      <c r="M2122" s="8">
        <f t="shared" ca="1" si="168"/>
        <v>-1</v>
      </c>
      <c r="N2122" s="8">
        <f t="shared" ca="1" si="169"/>
        <v>-121</v>
      </c>
      <c r="O2122" s="32">
        <f ca="1">SUM(M$4:M2122)/I2122</f>
        <v>-5.7102406795658332E-2</v>
      </c>
      <c r="P2122" s="47">
        <f ca="1">_xlfn.VAR.P(M$4:M2122)</f>
        <v>0.99673931513814318</v>
      </c>
      <c r="Q2122" s="33">
        <f ca="1">COUNTIF(L$4:L2122, "WIN")/I2122</f>
        <v>0.47144879660217082</v>
      </c>
    </row>
    <row r="2123" spans="9:17" x14ac:dyDescent="0.25">
      <c r="I2123" s="5">
        <v>2120</v>
      </c>
      <c r="J2123" s="9">
        <f t="shared" ca="1" si="167"/>
        <v>6.255830879595925E-2</v>
      </c>
      <c r="K2123" s="7" t="str">
        <f t="shared" ca="1" si="165"/>
        <v>RED</v>
      </c>
      <c r="L2123" s="7" t="str">
        <f t="shared" ca="1" si="166"/>
        <v>WIN</v>
      </c>
      <c r="M2123" s="8">
        <f t="shared" ca="1" si="168"/>
        <v>1</v>
      </c>
      <c r="N2123" s="8">
        <f t="shared" ca="1" si="169"/>
        <v>-120</v>
      </c>
      <c r="O2123" s="32">
        <f ca="1">SUM(M$4:M2123)/I2123</f>
        <v>-5.6603773584905662E-2</v>
      </c>
      <c r="P2123" s="47">
        <f ca="1">_xlfn.VAR.P(M$4:M2123)</f>
        <v>0.99679601281594876</v>
      </c>
      <c r="Q2123" s="33">
        <f ca="1">COUNTIF(L$4:L2123, "WIN")/I2123</f>
        <v>0.47169811320754718</v>
      </c>
    </row>
    <row r="2124" spans="9:17" x14ac:dyDescent="0.25">
      <c r="I2124" s="5">
        <v>2121</v>
      </c>
      <c r="J2124" s="9">
        <f t="shared" ca="1" si="167"/>
        <v>0.94390234923154182</v>
      </c>
      <c r="K2124" s="7" t="str">
        <f t="shared" ca="1" si="165"/>
        <v>BLACK</v>
      </c>
      <c r="L2124" s="7" t="str">
        <f t="shared" ca="1" si="166"/>
        <v>LOSE</v>
      </c>
      <c r="M2124" s="8">
        <f t="shared" ca="1" si="168"/>
        <v>-1</v>
      </c>
      <c r="N2124" s="8">
        <f t="shared" ca="1" si="169"/>
        <v>-121</v>
      </c>
      <c r="O2124" s="32">
        <f ca="1">SUM(M$4:M2124)/I2124</f>
        <v>-5.704856199905705E-2</v>
      </c>
      <c r="P2124" s="47">
        <f ca="1">_xlfn.VAR.P(M$4:M2124)</f>
        <v>0.9967454615738397</v>
      </c>
      <c r="Q2124" s="33">
        <f ca="1">COUNTIF(L$4:L2124, "WIN")/I2124</f>
        <v>0.47147571900047147</v>
      </c>
    </row>
    <row r="2125" spans="9:17" x14ac:dyDescent="0.25">
      <c r="I2125" s="5">
        <v>2122</v>
      </c>
      <c r="J2125" s="9">
        <f t="shared" ca="1" si="167"/>
        <v>4.9092555312596153E-2</v>
      </c>
      <c r="K2125" s="7" t="str">
        <f t="shared" ca="1" si="165"/>
        <v>RED</v>
      </c>
      <c r="L2125" s="7" t="str">
        <f t="shared" ca="1" si="166"/>
        <v>WIN</v>
      </c>
      <c r="M2125" s="8">
        <f t="shared" ca="1" si="168"/>
        <v>1</v>
      </c>
      <c r="N2125" s="8">
        <f t="shared" ca="1" si="169"/>
        <v>-120</v>
      </c>
      <c r="O2125" s="32">
        <f ca="1">SUM(M$4:M2125)/I2125</f>
        <v>-5.6550424128180961E-2</v>
      </c>
      <c r="P2125" s="47">
        <f ca="1">_xlfn.VAR.P(M$4:M2125)</f>
        <v>0.99680204953092288</v>
      </c>
      <c r="Q2125" s="33">
        <f ca="1">COUNTIF(L$4:L2125, "WIN")/I2125</f>
        <v>0.4717247879359095</v>
      </c>
    </row>
    <row r="2126" spans="9:17" x14ac:dyDescent="0.25">
      <c r="I2126" s="5">
        <v>2123</v>
      </c>
      <c r="J2126" s="9">
        <f t="shared" ca="1" si="167"/>
        <v>0.50315656266677988</v>
      </c>
      <c r="K2126" s="7" t="str">
        <f t="shared" ca="1" si="165"/>
        <v>BLACK</v>
      </c>
      <c r="L2126" s="7" t="str">
        <f t="shared" ca="1" si="166"/>
        <v>LOSE</v>
      </c>
      <c r="M2126" s="8">
        <f t="shared" ca="1" si="168"/>
        <v>-1</v>
      </c>
      <c r="N2126" s="8">
        <f t="shared" ca="1" si="169"/>
        <v>-121</v>
      </c>
      <c r="O2126" s="32">
        <f ca="1">SUM(M$4:M2126)/I2126</f>
        <v>-5.6994818652849742E-2</v>
      </c>
      <c r="P2126" s="47">
        <f ca="1">_xlfn.VAR.P(M$4:M2126)</f>
        <v>0.9967515906467288</v>
      </c>
      <c r="Q2126" s="33">
        <f ca="1">COUNTIF(L$4:L2126, "WIN")/I2126</f>
        <v>0.47150259067357514</v>
      </c>
    </row>
    <row r="2127" spans="9:17" x14ac:dyDescent="0.25">
      <c r="I2127" s="5">
        <v>2124</v>
      </c>
      <c r="J2127" s="9">
        <f t="shared" ca="1" si="167"/>
        <v>0.27988731547542589</v>
      </c>
      <c r="K2127" s="7" t="str">
        <f t="shared" ca="1" si="165"/>
        <v>RED</v>
      </c>
      <c r="L2127" s="7" t="str">
        <f t="shared" ca="1" si="166"/>
        <v>WIN</v>
      </c>
      <c r="M2127" s="8">
        <f t="shared" ca="1" si="168"/>
        <v>1</v>
      </c>
      <c r="N2127" s="8">
        <f t="shared" ca="1" si="169"/>
        <v>-120</v>
      </c>
      <c r="O2127" s="32">
        <f ca="1">SUM(M$4:M2127)/I2127</f>
        <v>-5.6497175141242938E-2</v>
      </c>
      <c r="P2127" s="47">
        <f ca="1">_xlfn.VAR.P(M$4:M2127)</f>
        <v>0.99680806920105969</v>
      </c>
      <c r="Q2127" s="33">
        <f ca="1">COUNTIF(L$4:L2127, "WIN")/I2127</f>
        <v>0.47175141242937851</v>
      </c>
    </row>
    <row r="2128" spans="9:17" x14ac:dyDescent="0.25">
      <c r="I2128" s="5">
        <v>2125</v>
      </c>
      <c r="J2128" s="9">
        <f t="shared" ca="1" si="167"/>
        <v>0.63144533527623892</v>
      </c>
      <c r="K2128" s="7" t="str">
        <f t="shared" ca="1" si="165"/>
        <v>BLACK</v>
      </c>
      <c r="L2128" s="7" t="str">
        <f t="shared" ca="1" si="166"/>
        <v>LOSE</v>
      </c>
      <c r="M2128" s="8">
        <f t="shared" ca="1" si="168"/>
        <v>-1</v>
      </c>
      <c r="N2128" s="8">
        <f t="shared" ca="1" si="169"/>
        <v>-121</v>
      </c>
      <c r="O2128" s="32">
        <f ca="1">SUM(M$4:M2128)/I2128</f>
        <v>-5.6941176470588238E-2</v>
      </c>
      <c r="P2128" s="47">
        <f ca="1">_xlfn.VAR.P(M$4:M2128)</f>
        <v>0.99675770242214534</v>
      </c>
      <c r="Q2128" s="33">
        <f ca="1">COUNTIF(L$4:L2128, "WIN")/I2128</f>
        <v>0.47152941176470586</v>
      </c>
    </row>
    <row r="2129" spans="9:17" x14ac:dyDescent="0.25">
      <c r="I2129" s="5">
        <v>2126</v>
      </c>
      <c r="J2129" s="9">
        <f t="shared" ca="1" si="167"/>
        <v>0.51016830375491218</v>
      </c>
      <c r="K2129" s="7" t="str">
        <f t="shared" ca="1" si="165"/>
        <v>BLACK</v>
      </c>
      <c r="L2129" s="7" t="str">
        <f t="shared" ca="1" si="166"/>
        <v>LOSE</v>
      </c>
      <c r="M2129" s="8">
        <f t="shared" ca="1" si="168"/>
        <v>-1</v>
      </c>
      <c r="N2129" s="8">
        <f t="shared" ca="1" si="169"/>
        <v>-122</v>
      </c>
      <c r="O2129" s="32">
        <f ca="1">SUM(M$4:M2129)/I2129</f>
        <v>-5.7384760112888053E-2</v>
      </c>
      <c r="P2129" s="47">
        <f ca="1">_xlfn.VAR.P(M$4:M2129)</f>
        <v>0.99670698930678625</v>
      </c>
      <c r="Q2129" s="33">
        <f ca="1">COUNTIF(L$4:L2129, "WIN")/I2129</f>
        <v>0.47130761994355597</v>
      </c>
    </row>
    <row r="2130" spans="9:17" x14ac:dyDescent="0.25">
      <c r="I2130" s="5">
        <v>2127</v>
      </c>
      <c r="J2130" s="9">
        <f t="shared" ca="1" si="167"/>
        <v>0.34159950964796382</v>
      </c>
      <c r="K2130" s="7" t="str">
        <f t="shared" ca="1" si="165"/>
        <v>RED</v>
      </c>
      <c r="L2130" s="7" t="str">
        <f t="shared" ca="1" si="166"/>
        <v>WIN</v>
      </c>
      <c r="M2130" s="8">
        <f t="shared" ca="1" si="168"/>
        <v>1</v>
      </c>
      <c r="N2130" s="8">
        <f t="shared" ca="1" si="169"/>
        <v>-121</v>
      </c>
      <c r="O2130" s="32">
        <f ca="1">SUM(M$4:M2130)/I2130</f>
        <v>-5.6887635166901741E-2</v>
      </c>
      <c r="P2130" s="47">
        <f ca="1">_xlfn.VAR.P(M$4:M2130)</f>
        <v>0.99676379696511752</v>
      </c>
      <c r="Q2130" s="33">
        <f ca="1">COUNTIF(L$4:L2130, "WIN")/I2130</f>
        <v>0.47155618241654912</v>
      </c>
    </row>
    <row r="2131" spans="9:17" x14ac:dyDescent="0.25">
      <c r="I2131" s="5">
        <v>2128</v>
      </c>
      <c r="J2131" s="9">
        <f t="shared" ca="1" si="167"/>
        <v>0.96763169763150192</v>
      </c>
      <c r="K2131" s="7" t="str">
        <f t="shared" ca="1" si="165"/>
        <v>BLACK</v>
      </c>
      <c r="L2131" s="7" t="str">
        <f t="shared" ca="1" si="166"/>
        <v>LOSE</v>
      </c>
      <c r="M2131" s="8">
        <f t="shared" ca="1" si="168"/>
        <v>-1</v>
      </c>
      <c r="N2131" s="8">
        <f t="shared" ca="1" si="169"/>
        <v>-122</v>
      </c>
      <c r="O2131" s="32">
        <f ca="1">SUM(M$4:M2131)/I2131</f>
        <v>-5.733082706766917E-2</v>
      </c>
      <c r="P2131" s="47">
        <f ca="1">_xlfn.VAR.P(M$4:M2131)</f>
        <v>0.99671317626773703</v>
      </c>
      <c r="Q2131" s="33">
        <f ca="1">COUNTIF(L$4:L2131, "WIN")/I2131</f>
        <v>0.47133458646616544</v>
      </c>
    </row>
    <row r="2132" spans="9:17" x14ac:dyDescent="0.25">
      <c r="I2132" s="5">
        <v>2129</v>
      </c>
      <c r="J2132" s="9">
        <f t="shared" ca="1" si="167"/>
        <v>6.0393093871612402E-2</v>
      </c>
      <c r="K2132" s="7" t="str">
        <f t="shared" ca="1" si="165"/>
        <v>RED</v>
      </c>
      <c r="L2132" s="7" t="str">
        <f t="shared" ca="1" si="166"/>
        <v>WIN</v>
      </c>
      <c r="M2132" s="8">
        <f t="shared" ca="1" si="168"/>
        <v>1</v>
      </c>
      <c r="N2132" s="8">
        <f t="shared" ca="1" si="169"/>
        <v>-121</v>
      </c>
      <c r="O2132" s="32">
        <f ca="1">SUM(M$4:M2132)/I2132</f>
        <v>-5.6834194457491778E-2</v>
      </c>
      <c r="P2132" s="47">
        <f ca="1">_xlfn.VAR.P(M$4:M2132)</f>
        <v>0.99676987434036801</v>
      </c>
      <c r="Q2132" s="33">
        <f ca="1">COUNTIF(L$4:L2132, "WIN")/I2132</f>
        <v>0.47158290277125409</v>
      </c>
    </row>
    <row r="2133" spans="9:17" x14ac:dyDescent="0.25">
      <c r="I2133" s="5">
        <v>2130</v>
      </c>
      <c r="J2133" s="9">
        <f t="shared" ca="1" si="167"/>
        <v>0.13134805438859354</v>
      </c>
      <c r="K2133" s="7" t="str">
        <f t="shared" ca="1" si="165"/>
        <v>RED</v>
      </c>
      <c r="L2133" s="7" t="str">
        <f t="shared" ca="1" si="166"/>
        <v>WIN</v>
      </c>
      <c r="M2133" s="8">
        <f t="shared" ca="1" si="168"/>
        <v>1</v>
      </c>
      <c r="N2133" s="8">
        <f t="shared" ca="1" si="169"/>
        <v>-120</v>
      </c>
      <c r="O2133" s="32">
        <f ca="1">SUM(M$4:M2133)/I2133</f>
        <v>-5.6338028169014086E-2</v>
      </c>
      <c r="P2133" s="47">
        <f ca="1">_xlfn.VAR.P(M$4:M2133)</f>
        <v>0.99682602658202735</v>
      </c>
      <c r="Q2133" s="33">
        <f ca="1">COUNTIF(L$4:L2133, "WIN")/I2133</f>
        <v>0.47183098591549294</v>
      </c>
    </row>
    <row r="2134" spans="9:17" x14ac:dyDescent="0.25">
      <c r="I2134" s="5">
        <v>2131</v>
      </c>
      <c r="J2134" s="9">
        <f t="shared" ca="1" si="167"/>
        <v>0.62809423635639094</v>
      </c>
      <c r="K2134" s="7" t="str">
        <f t="shared" ca="1" si="165"/>
        <v>BLACK</v>
      </c>
      <c r="L2134" s="7" t="str">
        <f t="shared" ca="1" si="166"/>
        <v>LOSE</v>
      </c>
      <c r="M2134" s="8">
        <f t="shared" ca="1" si="168"/>
        <v>-1</v>
      </c>
      <c r="N2134" s="8">
        <f t="shared" ca="1" si="169"/>
        <v>-121</v>
      </c>
      <c r="O2134" s="32">
        <f ca="1">SUM(M$4:M2134)/I2134</f>
        <v>-5.6780854059127167E-2</v>
      </c>
      <c r="P2134" s="47">
        <f ca="1">_xlfn.VAR.P(M$4:M2134)</f>
        <v>0.99677593461231606</v>
      </c>
      <c r="Q2134" s="33">
        <f ca="1">COUNTIF(L$4:L2134, "WIN")/I2134</f>
        <v>0.47160957297043643</v>
      </c>
    </row>
    <row r="2135" spans="9:17" x14ac:dyDescent="0.25">
      <c r="I2135" s="5">
        <v>2132</v>
      </c>
      <c r="J2135" s="9">
        <f t="shared" ca="1" si="167"/>
        <v>0.56608772543648667</v>
      </c>
      <c r="K2135" s="7" t="str">
        <f t="shared" ca="1" si="165"/>
        <v>BLACK</v>
      </c>
      <c r="L2135" s="7" t="str">
        <f t="shared" ca="1" si="166"/>
        <v>LOSE</v>
      </c>
      <c r="M2135" s="8">
        <f t="shared" ca="1" si="168"/>
        <v>-1</v>
      </c>
      <c r="N2135" s="8">
        <f t="shared" ca="1" si="169"/>
        <v>-122</v>
      </c>
      <c r="O2135" s="32">
        <f ca="1">SUM(M$4:M2135)/I2135</f>
        <v>-5.7223264540337708E-2</v>
      </c>
      <c r="P2135" s="47">
        <f ca="1">_xlfn.VAR.P(M$4:M2135)</f>
        <v>0.99672549799534649</v>
      </c>
      <c r="Q2135" s="33">
        <f ca="1">COUNTIF(L$4:L2135, "WIN")/I2135</f>
        <v>0.47138836772983117</v>
      </c>
    </row>
    <row r="2136" spans="9:17" x14ac:dyDescent="0.25">
      <c r="I2136" s="5">
        <v>2133</v>
      </c>
      <c r="J2136" s="9">
        <f t="shared" ca="1" si="167"/>
        <v>0.36277072908319741</v>
      </c>
      <c r="K2136" s="7" t="str">
        <f t="shared" ca="1" si="165"/>
        <v>RED</v>
      </c>
      <c r="L2136" s="7" t="str">
        <f t="shared" ca="1" si="166"/>
        <v>WIN</v>
      </c>
      <c r="M2136" s="8">
        <f t="shared" ca="1" si="168"/>
        <v>1</v>
      </c>
      <c r="N2136" s="8">
        <f t="shared" ca="1" si="169"/>
        <v>-121</v>
      </c>
      <c r="O2136" s="32">
        <f ca="1">SUM(M$4:M2136)/I2136</f>
        <v>-5.6727613689639009E-2</v>
      </c>
      <c r="P2136" s="47">
        <f ca="1">_xlfn.VAR.P(M$4:M2136)</f>
        <v>0.99678197784507905</v>
      </c>
      <c r="Q2136" s="33">
        <f ca="1">COUNTIF(L$4:L2136, "WIN")/I2136</f>
        <v>0.47163619315518052</v>
      </c>
    </row>
    <row r="2137" spans="9:17" x14ac:dyDescent="0.25">
      <c r="I2137" s="5">
        <v>2134</v>
      </c>
      <c r="J2137" s="9">
        <f t="shared" ca="1" si="167"/>
        <v>0.14172834864277684</v>
      </c>
      <c r="K2137" s="7" t="str">
        <f t="shared" ca="1" si="165"/>
        <v>RED</v>
      </c>
      <c r="L2137" s="7" t="str">
        <f t="shared" ca="1" si="166"/>
        <v>WIN</v>
      </c>
      <c r="M2137" s="8">
        <f t="shared" ca="1" si="168"/>
        <v>1</v>
      </c>
      <c r="N2137" s="8">
        <f t="shared" ca="1" si="169"/>
        <v>-120</v>
      </c>
      <c r="O2137" s="32">
        <f ca="1">SUM(M$4:M2137)/I2137</f>
        <v>-5.6232427366447985E-2</v>
      </c>
      <c r="P2137" s="47">
        <f ca="1">_xlfn.VAR.P(M$4:M2137)</f>
        <v>0.99683791411247713</v>
      </c>
      <c r="Q2137" s="33">
        <f ca="1">COUNTIF(L$4:L2137, "WIN")/I2137</f>
        <v>0.47188378631677602</v>
      </c>
    </row>
    <row r="2138" spans="9:17" x14ac:dyDescent="0.25">
      <c r="I2138" s="5">
        <v>2135</v>
      </c>
      <c r="J2138" s="9">
        <f t="shared" ca="1" si="167"/>
        <v>0.90201937248869213</v>
      </c>
      <c r="K2138" s="7" t="str">
        <f t="shared" ca="1" si="165"/>
        <v>BLACK</v>
      </c>
      <c r="L2138" s="7" t="str">
        <f t="shared" ca="1" si="166"/>
        <v>LOSE</v>
      </c>
      <c r="M2138" s="8">
        <f t="shared" ca="1" si="168"/>
        <v>-1</v>
      </c>
      <c r="N2138" s="8">
        <f t="shared" ca="1" si="169"/>
        <v>-121</v>
      </c>
      <c r="O2138" s="32">
        <f ca="1">SUM(M$4:M2138)/I2138</f>
        <v>-5.667447306791569E-2</v>
      </c>
      <c r="P2138" s="47">
        <f ca="1">_xlfn.VAR.P(M$4:M2138)</f>
        <v>0.99678800410247415</v>
      </c>
      <c r="Q2138" s="33">
        <f ca="1">COUNTIF(L$4:L2138, "WIN")/I2138</f>
        <v>0.47166276346604213</v>
      </c>
    </row>
    <row r="2139" spans="9:17" x14ac:dyDescent="0.25">
      <c r="I2139" s="5">
        <v>2136</v>
      </c>
      <c r="J2139" s="9">
        <f t="shared" ca="1" si="167"/>
        <v>0.24771244698717532</v>
      </c>
      <c r="K2139" s="7" t="str">
        <f t="shared" ca="1" si="165"/>
        <v>RED</v>
      </c>
      <c r="L2139" s="7" t="str">
        <f t="shared" ca="1" si="166"/>
        <v>WIN</v>
      </c>
      <c r="M2139" s="8">
        <f t="shared" ca="1" si="168"/>
        <v>1</v>
      </c>
      <c r="N2139" s="8">
        <f t="shared" ca="1" si="169"/>
        <v>-120</v>
      </c>
      <c r="O2139" s="32">
        <f ca="1">SUM(M$4:M2139)/I2139</f>
        <v>-5.6179775280898875E-2</v>
      </c>
      <c r="P2139" s="47">
        <f ca="1">_xlfn.VAR.P(M$4:M2139)</f>
        <v>0.99684383284938771</v>
      </c>
      <c r="Q2139" s="33">
        <f ca="1">COUNTIF(L$4:L2139, "WIN")/I2139</f>
        <v>0.47191011235955055</v>
      </c>
    </row>
    <row r="2140" spans="9:17" x14ac:dyDescent="0.25">
      <c r="I2140" s="5">
        <v>2137</v>
      </c>
      <c r="J2140" s="9">
        <f t="shared" ca="1" si="167"/>
        <v>0.11592513907340485</v>
      </c>
      <c r="K2140" s="7" t="str">
        <f t="shared" ca="1" si="165"/>
        <v>RED</v>
      </c>
      <c r="L2140" s="7" t="str">
        <f t="shared" ca="1" si="166"/>
        <v>WIN</v>
      </c>
      <c r="M2140" s="8">
        <f t="shared" ca="1" si="168"/>
        <v>1</v>
      </c>
      <c r="N2140" s="8">
        <f t="shared" ca="1" si="169"/>
        <v>-119</v>
      </c>
      <c r="O2140" s="32">
        <f ca="1">SUM(M$4:M2140)/I2140</f>
        <v>-5.5685540477304632E-2</v>
      </c>
      <c r="P2140" s="47">
        <f ca="1">_xlfn.VAR.P(M$4:M2140)</f>
        <v>0.99689912058175045</v>
      </c>
      <c r="Q2140" s="33">
        <f ca="1">COUNTIF(L$4:L2140, "WIN")/I2140</f>
        <v>0.47215722976134766</v>
      </c>
    </row>
    <row r="2141" spans="9:17" x14ac:dyDescent="0.25">
      <c r="I2141" s="5">
        <v>2138</v>
      </c>
      <c r="J2141" s="9">
        <f t="shared" ca="1" si="167"/>
        <v>0.17909246383690269</v>
      </c>
      <c r="K2141" s="7" t="str">
        <f t="shared" ca="1" si="165"/>
        <v>RED</v>
      </c>
      <c r="L2141" s="7" t="str">
        <f t="shared" ca="1" si="166"/>
        <v>WIN</v>
      </c>
      <c r="M2141" s="8">
        <f t="shared" ca="1" si="168"/>
        <v>1</v>
      </c>
      <c r="N2141" s="8">
        <f t="shared" ca="1" si="169"/>
        <v>-118</v>
      </c>
      <c r="O2141" s="32">
        <f ca="1">SUM(M$4:M2141)/I2141</f>
        <v>-5.5191768007483627E-2</v>
      </c>
      <c r="P2141" s="47">
        <f ca="1">_xlfn.VAR.P(M$4:M2141)</f>
        <v>0.9969538687442081</v>
      </c>
      <c r="Q2141" s="33">
        <f ca="1">COUNTIF(L$4:L2141, "WIN")/I2141</f>
        <v>0.4724041159962582</v>
      </c>
    </row>
    <row r="2142" spans="9:17" x14ac:dyDescent="0.25">
      <c r="I2142" s="5">
        <v>2139</v>
      </c>
      <c r="J2142" s="9">
        <f t="shared" ca="1" si="167"/>
        <v>0.56067899434248603</v>
      </c>
      <c r="K2142" s="7" t="str">
        <f t="shared" ca="1" si="165"/>
        <v>BLACK</v>
      </c>
      <c r="L2142" s="7" t="str">
        <f t="shared" ca="1" si="166"/>
        <v>LOSE</v>
      </c>
      <c r="M2142" s="8">
        <f t="shared" ca="1" si="168"/>
        <v>-1</v>
      </c>
      <c r="N2142" s="8">
        <f t="shared" ca="1" si="169"/>
        <v>-119</v>
      </c>
      <c r="O2142" s="32">
        <f ca="1">SUM(M$4:M2142)/I2142</f>
        <v>-5.5633473585787754E-2</v>
      </c>
      <c r="P2142" s="47">
        <f ca="1">_xlfn.VAR.P(M$4:M2142)</f>
        <v>0.99690491661677949</v>
      </c>
      <c r="Q2142" s="33">
        <f ca="1">COUNTIF(L$4:L2142, "WIN")/I2142</f>
        <v>0.47218326320710613</v>
      </c>
    </row>
    <row r="2143" spans="9:17" x14ac:dyDescent="0.25">
      <c r="I2143" s="5">
        <v>2140</v>
      </c>
      <c r="J2143" s="9">
        <f t="shared" ca="1" si="167"/>
        <v>0.93840526556891579</v>
      </c>
      <c r="K2143" s="7" t="str">
        <f t="shared" ca="1" si="165"/>
        <v>BLACK</v>
      </c>
      <c r="L2143" s="7" t="str">
        <f t="shared" ca="1" si="166"/>
        <v>LOSE</v>
      </c>
      <c r="M2143" s="8">
        <f t="shared" ca="1" si="168"/>
        <v>-1</v>
      </c>
      <c r="N2143" s="8">
        <f t="shared" ca="1" si="169"/>
        <v>-120</v>
      </c>
      <c r="O2143" s="32">
        <f ca="1">SUM(M$4:M2143)/I2143</f>
        <v>-5.6074766355140186E-2</v>
      </c>
      <c r="P2143" s="47">
        <f ca="1">_xlfn.VAR.P(M$4:M2143)</f>
        <v>0.99685562057821642</v>
      </c>
      <c r="Q2143" s="33">
        <f ca="1">COUNTIF(L$4:L2143, "WIN")/I2143</f>
        <v>0.4719626168224299</v>
      </c>
    </row>
    <row r="2144" spans="9:17" x14ac:dyDescent="0.25">
      <c r="I2144" s="5">
        <v>2141</v>
      </c>
      <c r="J2144" s="9">
        <f t="shared" ca="1" si="167"/>
        <v>0.21179282154817769</v>
      </c>
      <c r="K2144" s="7" t="str">
        <f t="shared" ca="1" si="165"/>
        <v>RED</v>
      </c>
      <c r="L2144" s="7" t="str">
        <f t="shared" ca="1" si="166"/>
        <v>WIN</v>
      </c>
      <c r="M2144" s="8">
        <f t="shared" ca="1" si="168"/>
        <v>1</v>
      </c>
      <c r="N2144" s="8">
        <f t="shared" ca="1" si="169"/>
        <v>-119</v>
      </c>
      <c r="O2144" s="32">
        <f ca="1">SUM(M$4:M2144)/I2144</f>
        <v>-5.5581503970107429E-2</v>
      </c>
      <c r="P2144" s="47">
        <f ca="1">_xlfn.VAR.P(M$4:M2144)</f>
        <v>0.99691069641642094</v>
      </c>
      <c r="Q2144" s="33">
        <f ca="1">COUNTIF(L$4:L2144, "WIN")/I2144</f>
        <v>0.47220924801494629</v>
      </c>
    </row>
    <row r="2145" spans="9:17" x14ac:dyDescent="0.25">
      <c r="I2145" s="5">
        <v>2142</v>
      </c>
      <c r="J2145" s="9">
        <f t="shared" ca="1" si="167"/>
        <v>0.17249487364348004</v>
      </c>
      <c r="K2145" s="7" t="str">
        <f t="shared" ca="1" si="165"/>
        <v>RED</v>
      </c>
      <c r="L2145" s="7" t="str">
        <f t="shared" ca="1" si="166"/>
        <v>WIN</v>
      </c>
      <c r="M2145" s="8">
        <f t="shared" ca="1" si="168"/>
        <v>1</v>
      </c>
      <c r="N2145" s="8">
        <f t="shared" ca="1" si="169"/>
        <v>-118</v>
      </c>
      <c r="O2145" s="32">
        <f ca="1">SUM(M$4:M2145)/I2145</f>
        <v>-5.5088702147525676E-2</v>
      </c>
      <c r="P2145" s="47">
        <f ca="1">_xlfn.VAR.P(M$4:M2145)</f>
        <v>0.99696523489570121</v>
      </c>
      <c r="Q2145" s="33">
        <f ca="1">COUNTIF(L$4:L2145, "WIN")/I2145</f>
        <v>0.47245564892623715</v>
      </c>
    </row>
    <row r="2146" spans="9:17" x14ac:dyDescent="0.25">
      <c r="I2146" s="5">
        <v>2143</v>
      </c>
      <c r="J2146" s="9">
        <f t="shared" ca="1" si="167"/>
        <v>0.71993747578711587</v>
      </c>
      <c r="K2146" s="7" t="str">
        <f t="shared" ca="1" si="165"/>
        <v>BLACK</v>
      </c>
      <c r="L2146" s="7" t="str">
        <f t="shared" ca="1" si="166"/>
        <v>LOSE</v>
      </c>
      <c r="M2146" s="8">
        <f t="shared" ca="1" si="168"/>
        <v>-1</v>
      </c>
      <c r="N2146" s="8">
        <f t="shared" ca="1" si="169"/>
        <v>-119</v>
      </c>
      <c r="O2146" s="32">
        <f ca="1">SUM(M$4:M2146)/I2146</f>
        <v>-5.5529631357909476E-2</v>
      </c>
      <c r="P2146" s="47">
        <f ca="1">_xlfn.VAR.P(M$4:M2146)</f>
        <v>0.99691646004125467</v>
      </c>
      <c r="Q2146" s="33">
        <f ca="1">COUNTIF(L$4:L2146, "WIN")/I2146</f>
        <v>0.47223518432104528</v>
      </c>
    </row>
    <row r="2147" spans="9:17" x14ac:dyDescent="0.25">
      <c r="I2147" s="5">
        <v>2144</v>
      </c>
      <c r="J2147" s="9">
        <f t="shared" ca="1" si="167"/>
        <v>0.8030797273083079</v>
      </c>
      <c r="K2147" s="7" t="str">
        <f t="shared" ca="1" si="165"/>
        <v>BLACK</v>
      </c>
      <c r="L2147" s="7" t="str">
        <f t="shared" ca="1" si="166"/>
        <v>LOSE</v>
      </c>
      <c r="M2147" s="8">
        <f t="shared" ca="1" si="168"/>
        <v>-1</v>
      </c>
      <c r="N2147" s="8">
        <f t="shared" ca="1" si="169"/>
        <v>-120</v>
      </c>
      <c r="O2147" s="32">
        <f ca="1">SUM(M$4:M2147)/I2147</f>
        <v>-5.5970149253731345E-2</v>
      </c>
      <c r="P2147" s="47">
        <f ca="1">_xlfn.VAR.P(M$4:M2147)</f>
        <v>0.99686734239251507</v>
      </c>
      <c r="Q2147" s="33">
        <f ca="1">COUNTIF(L$4:L2147, "WIN")/I2147</f>
        <v>0.47201492537313433</v>
      </c>
    </row>
    <row r="2148" spans="9:17" x14ac:dyDescent="0.25">
      <c r="I2148" s="5">
        <v>2145</v>
      </c>
      <c r="J2148" s="9">
        <f t="shared" ca="1" si="167"/>
        <v>0.12589908738959987</v>
      </c>
      <c r="K2148" s="7" t="str">
        <f t="shared" ca="1" si="165"/>
        <v>RED</v>
      </c>
      <c r="L2148" s="7" t="str">
        <f t="shared" ca="1" si="166"/>
        <v>WIN</v>
      </c>
      <c r="M2148" s="8">
        <f t="shared" ca="1" si="168"/>
        <v>1</v>
      </c>
      <c r="N2148" s="8">
        <f t="shared" ca="1" si="169"/>
        <v>-119</v>
      </c>
      <c r="O2148" s="32">
        <f ca="1">SUM(M$4:M2148)/I2148</f>
        <v>-5.5477855477855477E-2</v>
      </c>
      <c r="P2148" s="47">
        <f ca="1">_xlfn.VAR.P(M$4:M2148)</f>
        <v>0.99692220755157823</v>
      </c>
      <c r="Q2148" s="33">
        <f ca="1">COUNTIF(L$4:L2148, "WIN")/I2148</f>
        <v>0.47226107226107228</v>
      </c>
    </row>
    <row r="2149" spans="9:17" x14ac:dyDescent="0.25">
      <c r="I2149" s="5">
        <v>2146</v>
      </c>
      <c r="J2149" s="9">
        <f t="shared" ca="1" si="167"/>
        <v>0.52976728606504309</v>
      </c>
      <c r="K2149" s="7" t="str">
        <f t="shared" ca="1" si="165"/>
        <v>BLACK</v>
      </c>
      <c r="L2149" s="7" t="str">
        <f t="shared" ca="1" si="166"/>
        <v>LOSE</v>
      </c>
      <c r="M2149" s="8">
        <f t="shared" ca="1" si="168"/>
        <v>-1</v>
      </c>
      <c r="N2149" s="8">
        <f t="shared" ca="1" si="169"/>
        <v>-120</v>
      </c>
      <c r="O2149" s="32">
        <f ca="1">SUM(M$4:M2149)/I2149</f>
        <v>-5.591798695246971E-2</v>
      </c>
      <c r="P2149" s="47">
        <f ca="1">_xlfn.VAR.P(M$4:M2149)</f>
        <v>0.99687317873518344</v>
      </c>
      <c r="Q2149" s="33">
        <f ca="1">COUNTIF(L$4:L2149, "WIN")/I2149</f>
        <v>0.47204100652376513</v>
      </c>
    </row>
    <row r="2150" spans="9:17" x14ac:dyDescent="0.25">
      <c r="I2150" s="5">
        <v>2147</v>
      </c>
      <c r="J2150" s="9">
        <f t="shared" ca="1" si="167"/>
        <v>0.80935579181378814</v>
      </c>
      <c r="K2150" s="7" t="str">
        <f t="shared" ca="1" si="165"/>
        <v>BLACK</v>
      </c>
      <c r="L2150" s="7" t="str">
        <f t="shared" ca="1" si="166"/>
        <v>LOSE</v>
      </c>
      <c r="M2150" s="8">
        <f t="shared" ca="1" si="168"/>
        <v>-1</v>
      </c>
      <c r="N2150" s="8">
        <f t="shared" ca="1" si="169"/>
        <v>-121</v>
      </c>
      <c r="O2150" s="32">
        <f ca="1">SUM(M$4:M2150)/I2150</f>
        <v>-5.6357708430367956E-2</v>
      </c>
      <c r="P2150" s="47">
        <f ca="1">_xlfn.VAR.P(M$4:M2150)</f>
        <v>0.9968238087004776</v>
      </c>
      <c r="Q2150" s="33">
        <f ca="1">COUNTIF(L$4:L2150, "WIN")/I2150</f>
        <v>0.47182114578481604</v>
      </c>
    </row>
    <row r="2151" spans="9:17" x14ac:dyDescent="0.25">
      <c r="I2151" s="5">
        <v>2148</v>
      </c>
      <c r="J2151" s="9">
        <f t="shared" ca="1" si="167"/>
        <v>0.93816309205826132</v>
      </c>
      <c r="K2151" s="7" t="str">
        <f t="shared" ca="1" si="165"/>
        <v>BLACK</v>
      </c>
      <c r="L2151" s="7" t="str">
        <f t="shared" ca="1" si="166"/>
        <v>LOSE</v>
      </c>
      <c r="M2151" s="8">
        <f t="shared" ca="1" si="168"/>
        <v>-1</v>
      </c>
      <c r="N2151" s="8">
        <f t="shared" ca="1" si="169"/>
        <v>-122</v>
      </c>
      <c r="O2151" s="32">
        <f ca="1">SUM(M$4:M2151)/I2151</f>
        <v>-5.6797020484171325E-2</v>
      </c>
      <c r="P2151" s="47">
        <f ca="1">_xlfn.VAR.P(M$4:M2151)</f>
        <v>0.99677409846412057</v>
      </c>
      <c r="Q2151" s="33">
        <f ca="1">COUNTIF(L$4:L2151, "WIN")/I2151</f>
        <v>0.47160148975791433</v>
      </c>
    </row>
    <row r="2152" spans="9:17" x14ac:dyDescent="0.25">
      <c r="I2152" s="5">
        <v>2149</v>
      </c>
      <c r="J2152" s="9">
        <f t="shared" ca="1" si="167"/>
        <v>0.31208042664337154</v>
      </c>
      <c r="K2152" s="7" t="str">
        <f t="shared" ca="1" si="165"/>
        <v>RED</v>
      </c>
      <c r="L2152" s="7" t="str">
        <f t="shared" ca="1" si="166"/>
        <v>WIN</v>
      </c>
      <c r="M2152" s="8">
        <f t="shared" ca="1" si="168"/>
        <v>1</v>
      </c>
      <c r="N2152" s="8">
        <f t="shared" ca="1" si="169"/>
        <v>-121</v>
      </c>
      <c r="O2152" s="32">
        <f ca="1">SUM(M$4:M2152)/I2152</f>
        <v>-5.6305258259655655E-2</v>
      </c>
      <c r="P2152" s="47">
        <f ca="1">_xlfn.VAR.P(M$4:M2152)</f>
        <v>0.99682971789231345</v>
      </c>
      <c r="Q2152" s="33">
        <f ca="1">COUNTIF(L$4:L2152, "WIN")/I2152</f>
        <v>0.4718473708701722</v>
      </c>
    </row>
    <row r="2153" spans="9:17" x14ac:dyDescent="0.25">
      <c r="I2153" s="5">
        <v>2150</v>
      </c>
      <c r="J2153" s="9">
        <f t="shared" ca="1" si="167"/>
        <v>0.95627084173234433</v>
      </c>
      <c r="K2153" s="7" t="str">
        <f t="shared" ca="1" si="165"/>
        <v>BLACK</v>
      </c>
      <c r="L2153" s="7" t="str">
        <f t="shared" ca="1" si="166"/>
        <v>LOSE</v>
      </c>
      <c r="M2153" s="8">
        <f t="shared" ca="1" si="168"/>
        <v>-1</v>
      </c>
      <c r="N2153" s="8">
        <f t="shared" ca="1" si="169"/>
        <v>-122</v>
      </c>
      <c r="O2153" s="32">
        <f ca="1">SUM(M$4:M2153)/I2153</f>
        <v>-5.674418604651163E-2</v>
      </c>
      <c r="P2153" s="47">
        <f ca="1">_xlfn.VAR.P(M$4:M2153)</f>
        <v>0.9967800973499189</v>
      </c>
      <c r="Q2153" s="33">
        <f ca="1">COUNTIF(L$4:L2153, "WIN")/I2153</f>
        <v>0.47162790697674417</v>
      </c>
    </row>
    <row r="2154" spans="9:17" x14ac:dyDescent="0.25">
      <c r="I2154" s="5">
        <v>2151</v>
      </c>
      <c r="J2154" s="9">
        <f t="shared" ca="1" si="167"/>
        <v>0.73931822629365451</v>
      </c>
      <c r="K2154" s="7" t="str">
        <f t="shared" ca="1" si="165"/>
        <v>BLACK</v>
      </c>
      <c r="L2154" s="7" t="str">
        <f t="shared" ca="1" si="166"/>
        <v>LOSE</v>
      </c>
      <c r="M2154" s="8">
        <f t="shared" ca="1" si="168"/>
        <v>-1</v>
      </c>
      <c r="N2154" s="8">
        <f t="shared" ca="1" si="169"/>
        <v>-123</v>
      </c>
      <c r="O2154" s="32">
        <f ca="1">SUM(M$4:M2154)/I2154</f>
        <v>-5.7182705718270568E-2</v>
      </c>
      <c r="P2154" s="47">
        <f ca="1">_xlfn.VAR.P(M$4:M2154)</f>
        <v>0.99673013816673761</v>
      </c>
      <c r="Q2154" s="33">
        <f ca="1">COUNTIF(L$4:L2154, "WIN")/I2154</f>
        <v>0.47140864714086472</v>
      </c>
    </row>
    <row r="2155" spans="9:17" x14ac:dyDescent="0.25">
      <c r="I2155" s="5">
        <v>2152</v>
      </c>
      <c r="J2155" s="9">
        <f t="shared" ca="1" si="167"/>
        <v>0.74341926775296807</v>
      </c>
      <c r="K2155" s="7" t="str">
        <f t="shared" ca="1" si="165"/>
        <v>BLACK</v>
      </c>
      <c r="L2155" s="7" t="str">
        <f t="shared" ca="1" si="166"/>
        <v>LOSE</v>
      </c>
      <c r="M2155" s="8">
        <f t="shared" ca="1" si="168"/>
        <v>-1</v>
      </c>
      <c r="N2155" s="8">
        <f t="shared" ca="1" si="169"/>
        <v>-124</v>
      </c>
      <c r="O2155" s="32">
        <f ca="1">SUM(M$4:M2155)/I2155</f>
        <v>-5.7620817843866169E-2</v>
      </c>
      <c r="P2155" s="47">
        <f ca="1">_xlfn.VAR.P(M$4:M2155)</f>
        <v>0.99667984135100396</v>
      </c>
      <c r="Q2155" s="33">
        <f ca="1">COUNTIF(L$4:L2155, "WIN")/I2155</f>
        <v>0.47118959107806691</v>
      </c>
    </row>
    <row r="2156" spans="9:17" x14ac:dyDescent="0.25">
      <c r="I2156" s="5">
        <v>2153</v>
      </c>
      <c r="J2156" s="9">
        <f t="shared" ca="1" si="167"/>
        <v>0.51590793997332784</v>
      </c>
      <c r="K2156" s="7" t="str">
        <f t="shared" ca="1" si="165"/>
        <v>BLACK</v>
      </c>
      <c r="L2156" s="7" t="str">
        <f t="shared" ca="1" si="166"/>
        <v>LOSE</v>
      </c>
      <c r="M2156" s="8">
        <f t="shared" ca="1" si="168"/>
        <v>-1</v>
      </c>
      <c r="N2156" s="8">
        <f t="shared" ca="1" si="169"/>
        <v>-125</v>
      </c>
      <c r="O2156" s="32">
        <f ca="1">SUM(M$4:M2156)/I2156</f>
        <v>-5.8058522991175102E-2</v>
      </c>
      <c r="P2156" s="47">
        <f ca="1">_xlfn.VAR.P(M$4:M2156)</f>
        <v>0.99662920790808318</v>
      </c>
      <c r="Q2156" s="33">
        <f ca="1">COUNTIF(L$4:L2156, "WIN")/I2156</f>
        <v>0.47097073850441246</v>
      </c>
    </row>
    <row r="2157" spans="9:17" x14ac:dyDescent="0.25">
      <c r="I2157" s="5">
        <v>2154</v>
      </c>
      <c r="J2157" s="9">
        <f t="shared" ca="1" si="167"/>
        <v>0.41910929839244693</v>
      </c>
      <c r="K2157" s="7" t="str">
        <f t="shared" ca="1" si="165"/>
        <v>RED</v>
      </c>
      <c r="L2157" s="7" t="str">
        <f t="shared" ca="1" si="166"/>
        <v>WIN</v>
      </c>
      <c r="M2157" s="8">
        <f t="shared" ca="1" si="168"/>
        <v>1</v>
      </c>
      <c r="N2157" s="8">
        <f t="shared" ca="1" si="169"/>
        <v>-124</v>
      </c>
      <c r="O2157" s="32">
        <f ca="1">SUM(M$4:M2157)/I2157</f>
        <v>-5.7567316620241414E-2</v>
      </c>
      <c r="P2157" s="47">
        <f ca="1">_xlfn.VAR.P(M$4:M2157)</f>
        <v>0.99668600405714491</v>
      </c>
      <c r="Q2157" s="33">
        <f ca="1">COUNTIF(L$4:L2157, "WIN")/I2157</f>
        <v>0.4712163416898793</v>
      </c>
    </row>
    <row r="2158" spans="9:17" x14ac:dyDescent="0.25">
      <c r="I2158" s="5">
        <v>2155</v>
      </c>
      <c r="J2158" s="9">
        <f t="shared" ca="1" si="167"/>
        <v>0.61485994119022758</v>
      </c>
      <c r="K2158" s="7" t="str">
        <f t="shared" ca="1" si="165"/>
        <v>BLACK</v>
      </c>
      <c r="L2158" s="7" t="str">
        <f t="shared" ca="1" si="166"/>
        <v>LOSE</v>
      </c>
      <c r="M2158" s="8">
        <f t="shared" ca="1" si="168"/>
        <v>-1</v>
      </c>
      <c r="N2158" s="8">
        <f t="shared" ca="1" si="169"/>
        <v>-125</v>
      </c>
      <c r="O2158" s="32">
        <f ca="1">SUM(M$4:M2158)/I2158</f>
        <v>-5.8004640371229696E-2</v>
      </c>
      <c r="P2158" s="47">
        <f ca="1">_xlfn.VAR.P(M$4:M2158)</f>
        <v>0.99663546169540429</v>
      </c>
      <c r="Q2158" s="33">
        <f ca="1">COUNTIF(L$4:L2158, "WIN")/I2158</f>
        <v>0.47099767981438517</v>
      </c>
    </row>
    <row r="2159" spans="9:17" x14ac:dyDescent="0.25">
      <c r="I2159" s="5">
        <v>2156</v>
      </c>
      <c r="J2159" s="9">
        <f t="shared" ca="1" si="167"/>
        <v>0.54089874881973576</v>
      </c>
      <c r="K2159" s="7" t="str">
        <f t="shared" ca="1" si="165"/>
        <v>BLACK</v>
      </c>
      <c r="L2159" s="7" t="str">
        <f t="shared" ca="1" si="166"/>
        <v>LOSE</v>
      </c>
      <c r="M2159" s="8">
        <f t="shared" ca="1" si="168"/>
        <v>-1</v>
      </c>
      <c r="N2159" s="8">
        <f t="shared" ca="1" si="169"/>
        <v>-126</v>
      </c>
      <c r="O2159" s="32">
        <f ca="1">SUM(M$4:M2159)/I2159</f>
        <v>-5.844155844155844E-2</v>
      </c>
      <c r="P2159" s="47">
        <f ca="1">_xlfn.VAR.P(M$4:M2159)</f>
        <v>0.99658458424692187</v>
      </c>
      <c r="Q2159" s="33">
        <f ca="1">COUNTIF(L$4:L2159, "WIN")/I2159</f>
        <v>0.4707792207792208</v>
      </c>
    </row>
    <row r="2160" spans="9:17" x14ac:dyDescent="0.25">
      <c r="I2160" s="5">
        <v>2157</v>
      </c>
      <c r="J2160" s="9">
        <f t="shared" ca="1" si="167"/>
        <v>0.73062412047137393</v>
      </c>
      <c r="K2160" s="7" t="str">
        <f t="shared" ca="1" si="165"/>
        <v>BLACK</v>
      </c>
      <c r="L2160" s="7" t="str">
        <f t="shared" ca="1" si="166"/>
        <v>LOSE</v>
      </c>
      <c r="M2160" s="8">
        <f t="shared" ca="1" si="168"/>
        <v>-1</v>
      </c>
      <c r="N2160" s="8">
        <f t="shared" ca="1" si="169"/>
        <v>-127</v>
      </c>
      <c r="O2160" s="32">
        <f ca="1">SUM(M$4:M2160)/I2160</f>
        <v>-5.8878071395456651E-2</v>
      </c>
      <c r="P2160" s="47">
        <f ca="1">_xlfn.VAR.P(M$4:M2160)</f>
        <v>0.99653337270875153</v>
      </c>
      <c r="Q2160" s="33">
        <f ca="1">COUNTIF(L$4:L2160, "WIN")/I2160</f>
        <v>0.47056096430227168</v>
      </c>
    </row>
    <row r="2161" spans="9:17" x14ac:dyDescent="0.25">
      <c r="I2161" s="5">
        <v>2158</v>
      </c>
      <c r="J2161" s="9">
        <f t="shared" ca="1" si="167"/>
        <v>0.1591359074630283</v>
      </c>
      <c r="K2161" s="7" t="str">
        <f t="shared" ca="1" si="165"/>
        <v>RED</v>
      </c>
      <c r="L2161" s="7" t="str">
        <f t="shared" ca="1" si="166"/>
        <v>WIN</v>
      </c>
      <c r="M2161" s="8">
        <f t="shared" ca="1" si="168"/>
        <v>1</v>
      </c>
      <c r="N2161" s="8">
        <f t="shared" ca="1" si="169"/>
        <v>-126</v>
      </c>
      <c r="O2161" s="32">
        <f ca="1">SUM(M$4:M2161)/I2161</f>
        <v>-5.8387395736793329E-2</v>
      </c>
      <c r="P2161" s="47">
        <f ca="1">_xlfn.VAR.P(M$4:M2161)</f>
        <v>0.99659091201907513</v>
      </c>
      <c r="Q2161" s="33">
        <f ca="1">COUNTIF(L$4:L2161, "WIN")/I2161</f>
        <v>0.47080630213160335</v>
      </c>
    </row>
    <row r="2162" spans="9:17" x14ac:dyDescent="0.25">
      <c r="I2162" s="5">
        <v>2159</v>
      </c>
      <c r="J2162" s="9">
        <f t="shared" ca="1" si="167"/>
        <v>0.42281114132021924</v>
      </c>
      <c r="K2162" s="7" t="str">
        <f t="shared" ca="1" si="165"/>
        <v>RED</v>
      </c>
      <c r="L2162" s="7" t="str">
        <f t="shared" ca="1" si="166"/>
        <v>WIN</v>
      </c>
      <c r="M2162" s="8">
        <f t="shared" ca="1" si="168"/>
        <v>1</v>
      </c>
      <c r="N2162" s="8">
        <f t="shared" ca="1" si="169"/>
        <v>-125</v>
      </c>
      <c r="O2162" s="32">
        <f ca="1">SUM(M$4:M2162)/I2162</f>
        <v>-5.7897174617878647E-2</v>
      </c>
      <c r="P2162" s="47">
        <f ca="1">_xlfn.VAR.P(M$4:M2162)</f>
        <v>0.99664791717126688</v>
      </c>
      <c r="Q2162" s="33">
        <f ca="1">COUNTIF(L$4:L2162, "WIN")/I2162</f>
        <v>0.47105141269106066</v>
      </c>
    </row>
    <row r="2163" spans="9:17" x14ac:dyDescent="0.25">
      <c r="I2163" s="5">
        <v>2160</v>
      </c>
      <c r="J2163" s="9">
        <f t="shared" ca="1" si="167"/>
        <v>0.77641383923666252</v>
      </c>
      <c r="K2163" s="7" t="str">
        <f t="shared" ca="1" si="165"/>
        <v>BLACK</v>
      </c>
      <c r="L2163" s="7" t="str">
        <f t="shared" ca="1" si="166"/>
        <v>LOSE</v>
      </c>
      <c r="M2163" s="8">
        <f t="shared" ca="1" si="168"/>
        <v>-1</v>
      </c>
      <c r="N2163" s="8">
        <f t="shared" ca="1" si="169"/>
        <v>-126</v>
      </c>
      <c r="O2163" s="32">
        <f ca="1">SUM(M$4:M2163)/I2163</f>
        <v>-5.8333333333333334E-2</v>
      </c>
      <c r="P2163" s="47">
        <f ca="1">_xlfn.VAR.P(M$4:M2163)</f>
        <v>0.99659722222222225</v>
      </c>
      <c r="Q2163" s="33">
        <f ca="1">COUNTIF(L$4:L2163, "WIN")/I2163</f>
        <v>0.47083333333333333</v>
      </c>
    </row>
    <row r="2164" spans="9:17" x14ac:dyDescent="0.25">
      <c r="I2164" s="5">
        <v>2161</v>
      </c>
      <c r="J2164" s="9">
        <f t="shared" ca="1" si="167"/>
        <v>0.23224332502875222</v>
      </c>
      <c r="K2164" s="7" t="str">
        <f t="shared" ca="1" si="165"/>
        <v>RED</v>
      </c>
      <c r="L2164" s="7" t="str">
        <f t="shared" ca="1" si="166"/>
        <v>WIN</v>
      </c>
      <c r="M2164" s="8">
        <f t="shared" ca="1" si="168"/>
        <v>1</v>
      </c>
      <c r="N2164" s="8">
        <f t="shared" ca="1" si="169"/>
        <v>-125</v>
      </c>
      <c r="O2164" s="32">
        <f ca="1">SUM(M$4:M2164)/I2164</f>
        <v>-5.7843590930124943E-2</v>
      </c>
      <c r="P2164" s="47">
        <f ca="1">_xlfn.VAR.P(M$4:M2164)</f>
        <v>0.99665411898830836</v>
      </c>
      <c r="Q2164" s="33">
        <f ca="1">COUNTIF(L$4:L2164, "WIN")/I2164</f>
        <v>0.47107820453493754</v>
      </c>
    </row>
    <row r="2165" spans="9:17" x14ac:dyDescent="0.25">
      <c r="I2165" s="5">
        <v>2162</v>
      </c>
      <c r="J2165" s="9">
        <f t="shared" ca="1" si="167"/>
        <v>0.87218560170002146</v>
      </c>
      <c r="K2165" s="7" t="str">
        <f t="shared" ca="1" si="165"/>
        <v>BLACK</v>
      </c>
      <c r="L2165" s="7" t="str">
        <f t="shared" ca="1" si="166"/>
        <v>LOSE</v>
      </c>
      <c r="M2165" s="8">
        <f t="shared" ca="1" si="168"/>
        <v>-1</v>
      </c>
      <c r="N2165" s="8">
        <f t="shared" ca="1" si="169"/>
        <v>-126</v>
      </c>
      <c r="O2165" s="32">
        <f ca="1">SUM(M$4:M2165)/I2165</f>
        <v>-5.8279370952821465E-2</v>
      </c>
      <c r="P2165" s="47">
        <f ca="1">_xlfn.VAR.P(M$4:M2165)</f>
        <v>0.99660351492134347</v>
      </c>
      <c r="Q2165" s="33">
        <f ca="1">COUNTIF(L$4:L2165, "WIN")/I2165</f>
        <v>0.47086031452358929</v>
      </c>
    </row>
    <row r="2166" spans="9:17" x14ac:dyDescent="0.25">
      <c r="I2166" s="5">
        <v>2163</v>
      </c>
      <c r="J2166" s="9">
        <f t="shared" ca="1" si="167"/>
        <v>0.23967788086478325</v>
      </c>
      <c r="K2166" s="7" t="str">
        <f t="shared" ca="1" si="165"/>
        <v>RED</v>
      </c>
      <c r="L2166" s="7" t="str">
        <f t="shared" ca="1" si="166"/>
        <v>WIN</v>
      </c>
      <c r="M2166" s="8">
        <f t="shared" ca="1" si="168"/>
        <v>1</v>
      </c>
      <c r="N2166" s="8">
        <f t="shared" ca="1" si="169"/>
        <v>-125</v>
      </c>
      <c r="O2166" s="32">
        <f ca="1">SUM(M$4:M2166)/I2166</f>
        <v>-5.7790106333795652E-2</v>
      </c>
      <c r="P2166" s="47">
        <f ca="1">_xlfn.VAR.P(M$4:M2166)</f>
        <v>0.99666030360992863</v>
      </c>
      <c r="Q2166" s="33">
        <f ca="1">COUNTIF(L$4:L2166, "WIN")/I2166</f>
        <v>0.47110494683310217</v>
      </c>
    </row>
    <row r="2167" spans="9:17" x14ac:dyDescent="0.25">
      <c r="I2167" s="5">
        <v>2164</v>
      </c>
      <c r="J2167" s="9">
        <f t="shared" ca="1" si="167"/>
        <v>0.45189121503946894</v>
      </c>
      <c r="K2167" s="7" t="str">
        <f t="shared" ca="1" si="165"/>
        <v>RED</v>
      </c>
      <c r="L2167" s="7" t="str">
        <f t="shared" ca="1" si="166"/>
        <v>WIN</v>
      </c>
      <c r="M2167" s="8">
        <f t="shared" ca="1" si="168"/>
        <v>1</v>
      </c>
      <c r="N2167" s="8">
        <f t="shared" ca="1" si="169"/>
        <v>-124</v>
      </c>
      <c r="O2167" s="32">
        <f ca="1">SUM(M$4:M2167)/I2167</f>
        <v>-5.730129390018484E-2</v>
      </c>
      <c r="P2167" s="47">
        <f ca="1">_xlfn.VAR.P(M$4:M2167)</f>
        <v>0.99671656171736467</v>
      </c>
      <c r="Q2167" s="33">
        <f ca="1">COUNTIF(L$4:L2167, "WIN")/I2167</f>
        <v>0.4713493530499076</v>
      </c>
    </row>
    <row r="2168" spans="9:17" x14ac:dyDescent="0.25">
      <c r="I2168" s="5">
        <v>2165</v>
      </c>
      <c r="J2168" s="9">
        <f t="shared" ca="1" si="167"/>
        <v>0.79668099618224542</v>
      </c>
      <c r="K2168" s="7" t="str">
        <f t="shared" ca="1" si="165"/>
        <v>BLACK</v>
      </c>
      <c r="L2168" s="7" t="str">
        <f t="shared" ca="1" si="166"/>
        <v>LOSE</v>
      </c>
      <c r="M2168" s="8">
        <f t="shared" ca="1" si="168"/>
        <v>-1</v>
      </c>
      <c r="N2168" s="8">
        <f t="shared" ca="1" si="169"/>
        <v>-125</v>
      </c>
      <c r="O2168" s="32">
        <f ca="1">SUM(M$4:M2168)/I2168</f>
        <v>-5.7736720554272515E-2</v>
      </c>
      <c r="P2168" s="47">
        <f ca="1">_xlfn.VAR.P(M$4:M2168)</f>
        <v>0.9966664710996378</v>
      </c>
      <c r="Q2168" s="33">
        <f ca="1">COUNTIF(L$4:L2168, "WIN")/I2168</f>
        <v>0.47113163972286376</v>
      </c>
    </row>
    <row r="2169" spans="9:17" x14ac:dyDescent="0.25">
      <c r="I2169" s="5">
        <v>2166</v>
      </c>
      <c r="J2169" s="9">
        <f t="shared" ca="1" si="167"/>
        <v>0.7604362850387073</v>
      </c>
      <c r="K2169" s="7" t="str">
        <f t="shared" ca="1" si="165"/>
        <v>BLACK</v>
      </c>
      <c r="L2169" s="7" t="str">
        <f t="shared" ca="1" si="166"/>
        <v>LOSE</v>
      </c>
      <c r="M2169" s="8">
        <f t="shared" ca="1" si="168"/>
        <v>-1</v>
      </c>
      <c r="N2169" s="8">
        <f t="shared" ca="1" si="169"/>
        <v>-126</v>
      </c>
      <c r="O2169" s="32">
        <f ca="1">SUM(M$4:M2169)/I2169</f>
        <v>-5.817174515235457E-2</v>
      </c>
      <c r="P2169" s="47">
        <f ca="1">_xlfn.VAR.P(M$4:M2169)</f>
        <v>0.99661604806592952</v>
      </c>
      <c r="Q2169" s="33">
        <f ca="1">COUNTIF(L$4:L2169, "WIN")/I2169</f>
        <v>0.47091412742382271</v>
      </c>
    </row>
    <row r="2170" spans="9:17" x14ac:dyDescent="0.25">
      <c r="I2170" s="5">
        <v>2167</v>
      </c>
      <c r="J2170" s="9">
        <f t="shared" ca="1" si="167"/>
        <v>0.42516102687852053</v>
      </c>
      <c r="K2170" s="7" t="str">
        <f t="shared" ca="1" si="165"/>
        <v>RED</v>
      </c>
      <c r="L2170" s="7" t="str">
        <f t="shared" ca="1" si="166"/>
        <v>WIN</v>
      </c>
      <c r="M2170" s="8">
        <f t="shared" ca="1" si="168"/>
        <v>1</v>
      </c>
      <c r="N2170" s="8">
        <f t="shared" ca="1" si="169"/>
        <v>-125</v>
      </c>
      <c r="O2170" s="32">
        <f ca="1">SUM(M$4:M2170)/I2170</f>
        <v>-5.7683433317951081E-2</v>
      </c>
      <c r="P2170" s="47">
        <f ca="1">_xlfn.VAR.P(M$4:M2170)</f>
        <v>0.9966726215206535</v>
      </c>
      <c r="Q2170" s="33">
        <f ca="1">COUNTIF(L$4:L2170, "WIN")/I2170</f>
        <v>0.47115828334102444</v>
      </c>
    </row>
    <row r="2171" spans="9:17" x14ac:dyDescent="0.25">
      <c r="I2171" s="5">
        <v>2168</v>
      </c>
      <c r="J2171" s="9">
        <f t="shared" ca="1" si="167"/>
        <v>0.74204285867568776</v>
      </c>
      <c r="K2171" s="7" t="str">
        <f t="shared" ca="1" si="165"/>
        <v>BLACK</v>
      </c>
      <c r="L2171" s="7" t="str">
        <f t="shared" ca="1" si="166"/>
        <v>LOSE</v>
      </c>
      <c r="M2171" s="8">
        <f t="shared" ca="1" si="168"/>
        <v>-1</v>
      </c>
      <c r="N2171" s="8">
        <f t="shared" ca="1" si="169"/>
        <v>-126</v>
      </c>
      <c r="O2171" s="32">
        <f ca="1">SUM(M$4:M2171)/I2171</f>
        <v>-5.8118081180811805E-2</v>
      </c>
      <c r="P2171" s="47">
        <f ca="1">_xlfn.VAR.P(M$4:M2171)</f>
        <v>0.99662228863986058</v>
      </c>
      <c r="Q2171" s="33">
        <f ca="1">COUNTIF(L$4:L2171, "WIN")/I2171</f>
        <v>0.47094095940959407</v>
      </c>
    </row>
    <row r="2172" spans="9:17" x14ac:dyDescent="0.25">
      <c r="I2172" s="5">
        <v>2169</v>
      </c>
      <c r="J2172" s="9">
        <f t="shared" ca="1" si="167"/>
        <v>0.56751474642055622</v>
      </c>
      <c r="K2172" s="7" t="str">
        <f t="shared" ca="1" si="165"/>
        <v>BLACK</v>
      </c>
      <c r="L2172" s="7" t="str">
        <f t="shared" ca="1" si="166"/>
        <v>LOSE</v>
      </c>
      <c r="M2172" s="8">
        <f t="shared" ca="1" si="168"/>
        <v>-1</v>
      </c>
      <c r="N2172" s="8">
        <f t="shared" ca="1" si="169"/>
        <v>-127</v>
      </c>
      <c r="O2172" s="32">
        <f ca="1">SUM(M$4:M2172)/I2172</f>
        <v>-5.855232826187183E-2</v>
      </c>
      <c r="P2172" s="47">
        <f ca="1">_xlfn.VAR.P(M$4:M2172)</f>
        <v>0.99657162485511397</v>
      </c>
      <c r="Q2172" s="33">
        <f ca="1">COUNTIF(L$4:L2172, "WIN")/I2172</f>
        <v>0.47072383586906408</v>
      </c>
    </row>
    <row r="2173" spans="9:17" x14ac:dyDescent="0.25">
      <c r="I2173" s="5">
        <v>2170</v>
      </c>
      <c r="J2173" s="9">
        <f t="shared" ca="1" si="167"/>
        <v>0.12836442274567728</v>
      </c>
      <c r="K2173" s="7" t="str">
        <f t="shared" ca="1" si="165"/>
        <v>RED</v>
      </c>
      <c r="L2173" s="7" t="str">
        <f t="shared" ca="1" si="166"/>
        <v>WIN</v>
      </c>
      <c r="M2173" s="8">
        <f t="shared" ca="1" si="168"/>
        <v>1</v>
      </c>
      <c r="N2173" s="8">
        <f t="shared" ca="1" si="169"/>
        <v>-126</v>
      </c>
      <c r="O2173" s="32">
        <f ca="1">SUM(M$4:M2173)/I2173</f>
        <v>-5.8064516129032261E-2</v>
      </c>
      <c r="P2173" s="47">
        <f ca="1">_xlfn.VAR.P(M$4:M2173)</f>
        <v>0.99662851196670132</v>
      </c>
      <c r="Q2173" s="33">
        <f ca="1">COUNTIF(L$4:L2173, "WIN")/I2173</f>
        <v>0.47096774193548385</v>
      </c>
    </row>
    <row r="2174" spans="9:17" x14ac:dyDescent="0.25">
      <c r="I2174" s="5">
        <v>2171</v>
      </c>
      <c r="J2174" s="9">
        <f t="shared" ca="1" si="167"/>
        <v>3.963625145488936E-2</v>
      </c>
      <c r="K2174" s="7" t="str">
        <f t="shared" ca="1" si="165"/>
        <v>RED</v>
      </c>
      <c r="L2174" s="7" t="str">
        <f t="shared" ca="1" si="166"/>
        <v>WIN</v>
      </c>
      <c r="M2174" s="8">
        <f t="shared" ca="1" si="168"/>
        <v>1</v>
      </c>
      <c r="N2174" s="8">
        <f t="shared" ca="1" si="169"/>
        <v>-125</v>
      </c>
      <c r="O2174" s="32">
        <f ca="1">SUM(M$4:M2174)/I2174</f>
        <v>-5.7577153385536622E-2</v>
      </c>
      <c r="P2174" s="47">
        <f ca="1">_xlfn.VAR.P(M$4:M2174)</f>
        <v>0.99668487140801842</v>
      </c>
      <c r="Q2174" s="33">
        <f ca="1">COUNTIF(L$4:L2174, "WIN")/I2174</f>
        <v>0.4712114233072317</v>
      </c>
    </row>
    <row r="2175" spans="9:17" x14ac:dyDescent="0.25">
      <c r="I2175" s="5">
        <v>2172</v>
      </c>
      <c r="J2175" s="9">
        <f t="shared" ca="1" si="167"/>
        <v>0.15697015226857636</v>
      </c>
      <c r="K2175" s="7" t="str">
        <f t="shared" ca="1" si="165"/>
        <v>RED</v>
      </c>
      <c r="L2175" s="7" t="str">
        <f t="shared" ca="1" si="166"/>
        <v>WIN</v>
      </c>
      <c r="M2175" s="8">
        <f t="shared" ca="1" si="168"/>
        <v>1</v>
      </c>
      <c r="N2175" s="8">
        <f t="shared" ca="1" si="169"/>
        <v>-124</v>
      </c>
      <c r="O2175" s="32">
        <f ca="1">SUM(M$4:M2175)/I2175</f>
        <v>-5.70902394106814E-2</v>
      </c>
      <c r="P2175" s="47">
        <f ca="1">_xlfn.VAR.P(M$4:M2175)</f>
        <v>0.99674070456403108</v>
      </c>
      <c r="Q2175" s="33">
        <f ca="1">COUNTIF(L$4:L2175, "WIN")/I2175</f>
        <v>0.47145488029465932</v>
      </c>
    </row>
    <row r="2176" spans="9:17" x14ac:dyDescent="0.25">
      <c r="I2176" s="5">
        <v>2173</v>
      </c>
      <c r="J2176" s="9">
        <f t="shared" ca="1" si="167"/>
        <v>0.63991532915546712</v>
      </c>
      <c r="K2176" s="7" t="str">
        <f t="shared" ca="1" si="165"/>
        <v>BLACK</v>
      </c>
      <c r="L2176" s="7" t="str">
        <f t="shared" ca="1" si="166"/>
        <v>LOSE</v>
      </c>
      <c r="M2176" s="8">
        <f t="shared" ca="1" si="168"/>
        <v>-1</v>
      </c>
      <c r="N2176" s="8">
        <f t="shared" ca="1" si="169"/>
        <v>-125</v>
      </c>
      <c r="O2176" s="32">
        <f ca="1">SUM(M$4:M2176)/I2176</f>
        <v>-5.7524160147261853E-2</v>
      </c>
      <c r="P2176" s="47">
        <f ca="1">_xlfn.VAR.P(M$4:M2176)</f>
        <v>0.99669097099935222</v>
      </c>
      <c r="Q2176" s="33">
        <f ca="1">COUNTIF(L$4:L2176, "WIN")/I2176</f>
        <v>0.4712379199263691</v>
      </c>
    </row>
    <row r="2177" spans="9:17" x14ac:dyDescent="0.25">
      <c r="I2177" s="5">
        <v>2174</v>
      </c>
      <c r="J2177" s="9">
        <f t="shared" ca="1" si="167"/>
        <v>0.81637369548858596</v>
      </c>
      <c r="K2177" s="7" t="str">
        <f t="shared" ca="1" si="165"/>
        <v>BLACK</v>
      </c>
      <c r="L2177" s="7" t="str">
        <f t="shared" ca="1" si="166"/>
        <v>LOSE</v>
      </c>
      <c r="M2177" s="8">
        <f t="shared" ca="1" si="168"/>
        <v>-1</v>
      </c>
      <c r="N2177" s="8">
        <f t="shared" ca="1" si="169"/>
        <v>-126</v>
      </c>
      <c r="O2177" s="32">
        <f ca="1">SUM(M$4:M2177)/I2177</f>
        <v>-5.7957681692732292E-2</v>
      </c>
      <c r="P2177" s="47">
        <f ca="1">_xlfn.VAR.P(M$4:M2177)</f>
        <v>0.99664090713280395</v>
      </c>
      <c r="Q2177" s="33">
        <f ca="1">COUNTIF(L$4:L2177, "WIN")/I2177</f>
        <v>0.47102115915363385</v>
      </c>
    </row>
    <row r="2178" spans="9:17" x14ac:dyDescent="0.25">
      <c r="I2178" s="5">
        <v>2175</v>
      </c>
      <c r="J2178" s="9">
        <f t="shared" ca="1" si="167"/>
        <v>0.6640681704933229</v>
      </c>
      <c r="K2178" s="7" t="str">
        <f t="shared" ca="1" si="165"/>
        <v>BLACK</v>
      </c>
      <c r="L2178" s="7" t="str">
        <f t="shared" ca="1" si="166"/>
        <v>LOSE</v>
      </c>
      <c r="M2178" s="8">
        <f t="shared" ca="1" si="168"/>
        <v>-1</v>
      </c>
      <c r="N2178" s="8">
        <f t="shared" ca="1" si="169"/>
        <v>-127</v>
      </c>
      <c r="O2178" s="32">
        <f ca="1">SUM(M$4:M2178)/I2178</f>
        <v>-5.839080459770115E-2</v>
      </c>
      <c r="P2178" s="47">
        <f ca="1">_xlfn.VAR.P(M$4:M2178)</f>
        <v>0.99659051393843312</v>
      </c>
      <c r="Q2178" s="33">
        <f ca="1">COUNTIF(L$4:L2178, "WIN")/I2178</f>
        <v>0.47080459770114941</v>
      </c>
    </row>
    <row r="2179" spans="9:17" x14ac:dyDescent="0.25">
      <c r="I2179" s="5">
        <v>2176</v>
      </c>
      <c r="J2179" s="9">
        <f t="shared" ca="1" si="167"/>
        <v>0.69437840701497233</v>
      </c>
      <c r="K2179" s="7" t="str">
        <f t="shared" ca="1" si="165"/>
        <v>BLACK</v>
      </c>
      <c r="L2179" s="7" t="str">
        <f t="shared" ca="1" si="166"/>
        <v>LOSE</v>
      </c>
      <c r="M2179" s="8">
        <f t="shared" ca="1" si="168"/>
        <v>-1</v>
      </c>
      <c r="N2179" s="8">
        <f t="shared" ca="1" si="169"/>
        <v>-128</v>
      </c>
      <c r="O2179" s="32">
        <f ca="1">SUM(M$4:M2179)/I2179</f>
        <v>-5.8823529411764705E-2</v>
      </c>
      <c r="P2179" s="47">
        <f ca="1">_xlfn.VAR.P(M$4:M2179)</f>
        <v>0.9965397923875432</v>
      </c>
      <c r="Q2179" s="33">
        <f ca="1">COUNTIF(L$4:L2179, "WIN")/I2179</f>
        <v>0.47058823529411764</v>
      </c>
    </row>
    <row r="2180" spans="9:17" x14ac:dyDescent="0.25">
      <c r="I2180" s="5">
        <v>2177</v>
      </c>
      <c r="J2180" s="9">
        <f t="shared" ca="1" si="167"/>
        <v>0.48219943424043699</v>
      </c>
      <c r="K2180" s="7" t="str">
        <f t="shared" ref="K2180:K2243" ca="1" si="170">IF($J2180 &gt;= $D$7, "GREEN", IF($J2180 &gt;= $D$6, "BLACK", "RED"))</f>
        <v>RED</v>
      </c>
      <c r="L2180" s="7" t="str">
        <f t="shared" ref="L2180:L2243" ca="1" si="171">IF($K2180 = "RED", "WIN", "LOSE")</f>
        <v>WIN</v>
      </c>
      <c r="M2180" s="8">
        <f t="shared" ca="1" si="168"/>
        <v>1</v>
      </c>
      <c r="N2180" s="8">
        <f t="shared" ca="1" si="169"/>
        <v>-127</v>
      </c>
      <c r="O2180" s="32">
        <f ca="1">SUM(M$4:M2180)/I2180</f>
        <v>-5.8337161231051905E-2</v>
      </c>
      <c r="P2180" s="47">
        <f ca="1">_xlfn.VAR.P(M$4:M2180)</f>
        <v>0.99659677561950222</v>
      </c>
      <c r="Q2180" s="33">
        <f ca="1">COUNTIF(L$4:L2180, "WIN")/I2180</f>
        <v>0.47083141938447404</v>
      </c>
    </row>
    <row r="2181" spans="9:17" x14ac:dyDescent="0.25">
      <c r="I2181" s="5">
        <v>2178</v>
      </c>
      <c r="J2181" s="9">
        <f t="shared" ca="1" si="167"/>
        <v>0.52652788427810349</v>
      </c>
      <c r="K2181" s="7" t="str">
        <f t="shared" ca="1" si="170"/>
        <v>BLACK</v>
      </c>
      <c r="L2181" s="7" t="str">
        <f t="shared" ca="1" si="171"/>
        <v>LOSE</v>
      </c>
      <c r="M2181" s="8">
        <f t="shared" ca="1" si="168"/>
        <v>-1</v>
      </c>
      <c r="N2181" s="8">
        <f t="shared" ca="1" si="169"/>
        <v>-128</v>
      </c>
      <c r="O2181" s="32">
        <f ca="1">SUM(M$4:M2181)/I2181</f>
        <v>-5.876951331496786E-2</v>
      </c>
      <c r="P2181" s="47">
        <f ca="1">_xlfn.VAR.P(M$4:M2181)</f>
        <v>0.99654614430472177</v>
      </c>
      <c r="Q2181" s="33">
        <f ca="1">COUNTIF(L$4:L2181, "WIN")/I2181</f>
        <v>0.47061524334251609</v>
      </c>
    </row>
    <row r="2182" spans="9:17" x14ac:dyDescent="0.25">
      <c r="I2182" s="5">
        <v>2179</v>
      </c>
      <c r="J2182" s="9">
        <f t="shared" ref="J2182:J2245" ca="1" si="172">RAND()</f>
        <v>0.13256005974776564</v>
      </c>
      <c r="K2182" s="7" t="str">
        <f t="shared" ca="1" si="170"/>
        <v>RED</v>
      </c>
      <c r="L2182" s="7" t="str">
        <f t="shared" ca="1" si="171"/>
        <v>WIN</v>
      </c>
      <c r="M2182" s="8">
        <f t="shared" ref="M2182:M2245" ca="1" si="173">IF($L2182 = "WIN", 1, -1)</f>
        <v>1</v>
      </c>
      <c r="N2182" s="8">
        <f t="shared" ref="N2182:N2245" ca="1" si="174">N2181+M2182</f>
        <v>-127</v>
      </c>
      <c r="O2182" s="32">
        <f ca="1">SUM(M$4:M2182)/I2182</f>
        <v>-5.8283616337769621E-2</v>
      </c>
      <c r="P2182" s="47">
        <f ca="1">_xlfn.VAR.P(M$4:M2182)</f>
        <v>0.99660302006659163</v>
      </c>
      <c r="Q2182" s="33">
        <f ca="1">COUNTIF(L$4:L2182, "WIN")/I2182</f>
        <v>0.47085819183111521</v>
      </c>
    </row>
    <row r="2183" spans="9:17" x14ac:dyDescent="0.25">
      <c r="I2183" s="5">
        <v>2180</v>
      </c>
      <c r="J2183" s="9">
        <f t="shared" ca="1" si="172"/>
        <v>0.84547546945015062</v>
      </c>
      <c r="K2183" s="7" t="str">
        <f t="shared" ca="1" si="170"/>
        <v>BLACK</v>
      </c>
      <c r="L2183" s="7" t="str">
        <f t="shared" ca="1" si="171"/>
        <v>LOSE</v>
      </c>
      <c r="M2183" s="8">
        <f t="shared" ca="1" si="173"/>
        <v>-1</v>
      </c>
      <c r="N2183" s="8">
        <f t="shared" ca="1" si="174"/>
        <v>-128</v>
      </c>
      <c r="O2183" s="32">
        <f ca="1">SUM(M$4:M2183)/I2183</f>
        <v>-5.8715596330275233E-2</v>
      </c>
      <c r="P2183" s="47">
        <f ca="1">_xlfn.VAR.P(M$4:M2183)</f>
        <v>0.99655247874758013</v>
      </c>
      <c r="Q2183" s="33">
        <f ca="1">COUNTIF(L$4:L2183, "WIN")/I2183</f>
        <v>0.47064220183486238</v>
      </c>
    </row>
    <row r="2184" spans="9:17" x14ac:dyDescent="0.25">
      <c r="I2184" s="5">
        <v>2181</v>
      </c>
      <c r="J2184" s="9">
        <f t="shared" ca="1" si="172"/>
        <v>9.6039657836697878E-2</v>
      </c>
      <c r="K2184" s="7" t="str">
        <f t="shared" ca="1" si="170"/>
        <v>RED</v>
      </c>
      <c r="L2184" s="7" t="str">
        <f t="shared" ca="1" si="171"/>
        <v>WIN</v>
      </c>
      <c r="M2184" s="8">
        <f t="shared" ca="1" si="173"/>
        <v>1</v>
      </c>
      <c r="N2184" s="8">
        <f t="shared" ca="1" si="174"/>
        <v>-127</v>
      </c>
      <c r="O2184" s="32">
        <f ca="1">SUM(M$4:M2184)/I2184</f>
        <v>-5.8230169646950942E-2</v>
      </c>
      <c r="P2184" s="47">
        <f ca="1">_xlfn.VAR.P(M$4:M2184)</f>
        <v>0.99660924734288736</v>
      </c>
      <c r="Q2184" s="33">
        <f ca="1">COUNTIF(L$4:L2184, "WIN")/I2184</f>
        <v>0.47088491517652453</v>
      </c>
    </row>
    <row r="2185" spans="9:17" x14ac:dyDescent="0.25">
      <c r="I2185" s="5">
        <v>2182</v>
      </c>
      <c r="J2185" s="9">
        <f t="shared" ca="1" si="172"/>
        <v>0.10419951726110888</v>
      </c>
      <c r="K2185" s="7" t="str">
        <f t="shared" ca="1" si="170"/>
        <v>RED</v>
      </c>
      <c r="L2185" s="7" t="str">
        <f t="shared" ca="1" si="171"/>
        <v>WIN</v>
      </c>
      <c r="M2185" s="8">
        <f t="shared" ca="1" si="173"/>
        <v>1</v>
      </c>
      <c r="N2185" s="8">
        <f t="shared" ca="1" si="174"/>
        <v>-126</v>
      </c>
      <c r="O2185" s="32">
        <f ca="1">SUM(M$4:M2185)/I2185</f>
        <v>-5.7745187901008251E-2</v>
      </c>
      <c r="P2185" s="47">
        <f ca="1">_xlfn.VAR.P(M$4:M2185)</f>
        <v>0.99666549327427723</v>
      </c>
      <c r="Q2185" s="33">
        <f ca="1">COUNTIF(L$4:L2185, "WIN")/I2185</f>
        <v>0.47112740604949588</v>
      </c>
    </row>
    <row r="2186" spans="9:17" x14ac:dyDescent="0.25">
      <c r="I2186" s="5">
        <v>2183</v>
      </c>
      <c r="J2186" s="9">
        <f t="shared" ca="1" si="172"/>
        <v>0.58812302591109988</v>
      </c>
      <c r="K2186" s="7" t="str">
        <f t="shared" ca="1" si="170"/>
        <v>BLACK</v>
      </c>
      <c r="L2186" s="7" t="str">
        <f t="shared" ca="1" si="171"/>
        <v>LOSE</v>
      </c>
      <c r="M2186" s="8">
        <f t="shared" ca="1" si="173"/>
        <v>-1</v>
      </c>
      <c r="N2186" s="8">
        <f t="shared" ca="1" si="174"/>
        <v>-127</v>
      </c>
      <c r="O2186" s="32">
        <f ca="1">SUM(M$4:M2186)/I2186</f>
        <v>-5.8176820888685296E-2</v>
      </c>
      <c r="P2186" s="47">
        <f ca="1">_xlfn.VAR.P(M$4:M2186)</f>
        <v>0.99661545751128588</v>
      </c>
      <c r="Q2186" s="33">
        <f ca="1">COUNTIF(L$4:L2186, "WIN")/I2186</f>
        <v>0.47091158955565737</v>
      </c>
    </row>
    <row r="2187" spans="9:17" x14ac:dyDescent="0.25">
      <c r="I2187" s="5">
        <v>2184</v>
      </c>
      <c r="J2187" s="9">
        <f t="shared" ca="1" si="172"/>
        <v>0.22342232604999845</v>
      </c>
      <c r="K2187" s="7" t="str">
        <f t="shared" ca="1" si="170"/>
        <v>RED</v>
      </c>
      <c r="L2187" s="7" t="str">
        <f t="shared" ca="1" si="171"/>
        <v>WIN</v>
      </c>
      <c r="M2187" s="8">
        <f t="shared" ca="1" si="173"/>
        <v>1</v>
      </c>
      <c r="N2187" s="8">
        <f t="shared" ca="1" si="174"/>
        <v>-126</v>
      </c>
      <c r="O2187" s="32">
        <f ca="1">SUM(M$4:M2187)/I2187</f>
        <v>-5.7692307692307696E-2</v>
      </c>
      <c r="P2187" s="47">
        <f ca="1">_xlfn.VAR.P(M$4:M2187)</f>
        <v>0.99667159763313606</v>
      </c>
      <c r="Q2187" s="33">
        <f ca="1">COUNTIF(L$4:L2187, "WIN")/I2187</f>
        <v>0.47115384615384615</v>
      </c>
    </row>
    <row r="2188" spans="9:17" x14ac:dyDescent="0.25">
      <c r="I2188" s="5">
        <v>2185</v>
      </c>
      <c r="J2188" s="9">
        <f t="shared" ca="1" si="172"/>
        <v>0.36878690450295415</v>
      </c>
      <c r="K2188" s="7" t="str">
        <f t="shared" ca="1" si="170"/>
        <v>RED</v>
      </c>
      <c r="L2188" s="7" t="str">
        <f t="shared" ca="1" si="171"/>
        <v>WIN</v>
      </c>
      <c r="M2188" s="8">
        <f t="shared" ca="1" si="173"/>
        <v>1</v>
      </c>
      <c r="N2188" s="8">
        <f t="shared" ca="1" si="174"/>
        <v>-125</v>
      </c>
      <c r="O2188" s="32">
        <f ca="1">SUM(M$4:M2188)/I2188</f>
        <v>-5.7208237986270026E-2</v>
      </c>
      <c r="P2188" s="47">
        <f ca="1">_xlfn.VAR.P(M$4:M2188)</f>
        <v>0.99672721750650628</v>
      </c>
      <c r="Q2188" s="33">
        <f ca="1">COUNTIF(L$4:L2188, "WIN")/I2188</f>
        <v>0.47139588100686497</v>
      </c>
    </row>
    <row r="2189" spans="9:17" x14ac:dyDescent="0.25">
      <c r="I2189" s="5">
        <v>2186</v>
      </c>
      <c r="J2189" s="9">
        <f t="shared" ca="1" si="172"/>
        <v>0.23753917997710461</v>
      </c>
      <c r="K2189" s="7" t="str">
        <f t="shared" ca="1" si="170"/>
        <v>RED</v>
      </c>
      <c r="L2189" s="7" t="str">
        <f t="shared" ca="1" si="171"/>
        <v>WIN</v>
      </c>
      <c r="M2189" s="8">
        <f t="shared" ca="1" si="173"/>
        <v>1</v>
      </c>
      <c r="N2189" s="8">
        <f t="shared" ca="1" si="174"/>
        <v>-124</v>
      </c>
      <c r="O2189" s="32">
        <f ca="1">SUM(M$4:M2189)/I2189</f>
        <v>-5.6724611161939616E-2</v>
      </c>
      <c r="P2189" s="47">
        <f ca="1">_xlfn.VAR.P(M$4:M2189)</f>
        <v>0.99678231848852672</v>
      </c>
      <c r="Q2189" s="33">
        <f ca="1">COUNTIF(L$4:L2189, "WIN")/I2189</f>
        <v>0.4716376944190302</v>
      </c>
    </row>
    <row r="2190" spans="9:17" x14ac:dyDescent="0.25">
      <c r="I2190" s="5">
        <v>2187</v>
      </c>
      <c r="J2190" s="9">
        <f t="shared" ca="1" si="172"/>
        <v>0.14978012061430201</v>
      </c>
      <c r="K2190" s="7" t="str">
        <f t="shared" ca="1" si="170"/>
        <v>RED</v>
      </c>
      <c r="L2190" s="7" t="str">
        <f t="shared" ca="1" si="171"/>
        <v>WIN</v>
      </c>
      <c r="M2190" s="8">
        <f t="shared" ca="1" si="173"/>
        <v>1</v>
      </c>
      <c r="N2190" s="8">
        <f t="shared" ca="1" si="174"/>
        <v>-123</v>
      </c>
      <c r="O2190" s="32">
        <f ca="1">SUM(M$4:M2190)/I2190</f>
        <v>-5.6241426611796985E-2</v>
      </c>
      <c r="P2190" s="47">
        <f ca="1">_xlfn.VAR.P(M$4:M2190)</f>
        <v>0.99683690193266983</v>
      </c>
      <c r="Q2190" s="33">
        <f ca="1">COUNTIF(L$4:L2190, "WIN")/I2190</f>
        <v>0.47187928669410151</v>
      </c>
    </row>
    <row r="2191" spans="9:17" x14ac:dyDescent="0.25">
      <c r="I2191" s="5">
        <v>2188</v>
      </c>
      <c r="J2191" s="9">
        <f t="shared" ca="1" si="172"/>
        <v>0.11642015639527137</v>
      </c>
      <c r="K2191" s="7" t="str">
        <f t="shared" ca="1" si="170"/>
        <v>RED</v>
      </c>
      <c r="L2191" s="7" t="str">
        <f t="shared" ca="1" si="171"/>
        <v>WIN</v>
      </c>
      <c r="M2191" s="8">
        <f t="shared" ca="1" si="173"/>
        <v>1</v>
      </c>
      <c r="N2191" s="8">
        <f t="shared" ca="1" si="174"/>
        <v>-122</v>
      </c>
      <c r="O2191" s="32">
        <f ca="1">SUM(M$4:M2191)/I2191</f>
        <v>-5.5758683729433274E-2</v>
      </c>
      <c r="P2191" s="47">
        <f ca="1">_xlfn.VAR.P(M$4:M2191)</f>
        <v>0.99689096918876108</v>
      </c>
      <c r="Q2191" s="33">
        <f ca="1">COUNTIF(L$4:L2191, "WIN")/I2191</f>
        <v>0.47212065813528337</v>
      </c>
    </row>
    <row r="2192" spans="9:17" x14ac:dyDescent="0.25">
      <c r="I2192" s="5">
        <v>2189</v>
      </c>
      <c r="J2192" s="9">
        <f t="shared" ca="1" si="172"/>
        <v>0.78982810518169999</v>
      </c>
      <c r="K2192" s="7" t="str">
        <f t="shared" ca="1" si="170"/>
        <v>BLACK</v>
      </c>
      <c r="L2192" s="7" t="str">
        <f t="shared" ca="1" si="171"/>
        <v>LOSE</v>
      </c>
      <c r="M2192" s="8">
        <f t="shared" ca="1" si="173"/>
        <v>-1</v>
      </c>
      <c r="N2192" s="8">
        <f t="shared" ca="1" si="174"/>
        <v>-123</v>
      </c>
      <c r="O2192" s="32">
        <f ca="1">SUM(M$4:M2192)/I2192</f>
        <v>-5.6190041114664233E-2</v>
      </c>
      <c r="P2192" s="47">
        <f ca="1">_xlfn.VAR.P(M$4:M2192)</f>
        <v>0.9968426792795323</v>
      </c>
      <c r="Q2192" s="33">
        <f ca="1">COUNTIF(L$4:L2192, "WIN")/I2192</f>
        <v>0.4719049794426679</v>
      </c>
    </row>
    <row r="2193" spans="9:17" x14ac:dyDescent="0.25">
      <c r="I2193" s="5">
        <v>2190</v>
      </c>
      <c r="J2193" s="9">
        <f t="shared" ca="1" si="172"/>
        <v>0.77276599509629673</v>
      </c>
      <c r="K2193" s="7" t="str">
        <f t="shared" ca="1" si="170"/>
        <v>BLACK</v>
      </c>
      <c r="L2193" s="7" t="str">
        <f t="shared" ca="1" si="171"/>
        <v>LOSE</v>
      </c>
      <c r="M2193" s="8">
        <f t="shared" ca="1" si="173"/>
        <v>-1</v>
      </c>
      <c r="N2193" s="8">
        <f t="shared" ca="1" si="174"/>
        <v>-124</v>
      </c>
      <c r="O2193" s="32">
        <f ca="1">SUM(M$4:M2193)/I2193</f>
        <v>-5.6621004566210047E-2</v>
      </c>
      <c r="P2193" s="47">
        <f ca="1">_xlfn.VAR.P(M$4:M2193)</f>
        <v>0.99679406184191321</v>
      </c>
      <c r="Q2193" s="33">
        <f ca="1">COUNTIF(L$4:L2193, "WIN")/I2193</f>
        <v>0.471689497716895</v>
      </c>
    </row>
    <row r="2194" spans="9:17" x14ac:dyDescent="0.25">
      <c r="I2194" s="5">
        <v>2191</v>
      </c>
      <c r="J2194" s="9">
        <f t="shared" ca="1" si="172"/>
        <v>0.17408398601895014</v>
      </c>
      <c r="K2194" s="7" t="str">
        <f t="shared" ca="1" si="170"/>
        <v>RED</v>
      </c>
      <c r="L2194" s="7" t="str">
        <f t="shared" ca="1" si="171"/>
        <v>WIN</v>
      </c>
      <c r="M2194" s="8">
        <f t="shared" ca="1" si="173"/>
        <v>1</v>
      </c>
      <c r="N2194" s="8">
        <f t="shared" ca="1" si="174"/>
        <v>-123</v>
      </c>
      <c r="O2194" s="32">
        <f ca="1">SUM(M$4:M2194)/I2194</f>
        <v>-5.6138749429484255E-2</v>
      </c>
      <c r="P2194" s="47">
        <f ca="1">_xlfn.VAR.P(M$4:M2194)</f>
        <v>0.99684844081249357</v>
      </c>
      <c r="Q2194" s="33">
        <f ca="1">COUNTIF(L$4:L2194, "WIN")/I2194</f>
        <v>0.47193062528525787</v>
      </c>
    </row>
    <row r="2195" spans="9:17" x14ac:dyDescent="0.25">
      <c r="I2195" s="5">
        <v>2192</v>
      </c>
      <c r="J2195" s="9">
        <f t="shared" ca="1" si="172"/>
        <v>0.65165379272269641</v>
      </c>
      <c r="K2195" s="7" t="str">
        <f t="shared" ca="1" si="170"/>
        <v>BLACK</v>
      </c>
      <c r="L2195" s="7" t="str">
        <f t="shared" ca="1" si="171"/>
        <v>LOSE</v>
      </c>
      <c r="M2195" s="8">
        <f t="shared" ca="1" si="173"/>
        <v>-1</v>
      </c>
      <c r="N2195" s="8">
        <f t="shared" ca="1" si="174"/>
        <v>-124</v>
      </c>
      <c r="O2195" s="32">
        <f ca="1">SUM(M$4:M2195)/I2195</f>
        <v>-5.6569343065693431E-2</v>
      </c>
      <c r="P2195" s="47">
        <f ca="1">_xlfn.VAR.P(M$4:M2195)</f>
        <v>0.99679990942511587</v>
      </c>
      <c r="Q2195" s="33">
        <f ca="1">COUNTIF(L$4:L2195, "WIN")/I2195</f>
        <v>0.47171532846715331</v>
      </c>
    </row>
    <row r="2196" spans="9:17" x14ac:dyDescent="0.25">
      <c r="I2196" s="5">
        <v>2193</v>
      </c>
      <c r="J2196" s="9">
        <f t="shared" ca="1" si="172"/>
        <v>0.98141491257518054</v>
      </c>
      <c r="K2196" s="7" t="str">
        <f t="shared" ca="1" si="170"/>
        <v>GREEN</v>
      </c>
      <c r="L2196" s="7" t="str">
        <f t="shared" ca="1" si="171"/>
        <v>LOSE</v>
      </c>
      <c r="M2196" s="8">
        <f t="shared" ca="1" si="173"/>
        <v>-1</v>
      </c>
      <c r="N2196" s="8">
        <f t="shared" ca="1" si="174"/>
        <v>-125</v>
      </c>
      <c r="O2196" s="32">
        <f ca="1">SUM(M$4:M2196)/I2196</f>
        <v>-5.699954400364797E-2</v>
      </c>
      <c r="P2196" s="47">
        <f ca="1">_xlfn.VAR.P(M$4:M2196)</f>
        <v>0.99675105198337621</v>
      </c>
      <c r="Q2196" s="33">
        <f ca="1">COUNTIF(L$4:L2196, "WIN")/I2196</f>
        <v>0.47150022799817604</v>
      </c>
    </row>
    <row r="2197" spans="9:17" x14ac:dyDescent="0.25">
      <c r="I2197" s="5">
        <v>2194</v>
      </c>
      <c r="J2197" s="9">
        <f t="shared" ca="1" si="172"/>
        <v>0.78465935367076034</v>
      </c>
      <c r="K2197" s="7" t="str">
        <f t="shared" ca="1" si="170"/>
        <v>BLACK</v>
      </c>
      <c r="L2197" s="7" t="str">
        <f t="shared" ca="1" si="171"/>
        <v>LOSE</v>
      </c>
      <c r="M2197" s="8">
        <f t="shared" ca="1" si="173"/>
        <v>-1</v>
      </c>
      <c r="N2197" s="8">
        <f t="shared" ca="1" si="174"/>
        <v>-126</v>
      </c>
      <c r="O2197" s="32">
        <f ca="1">SUM(M$4:M2197)/I2197</f>
        <v>-5.7429352780309938E-2</v>
      </c>
      <c r="P2197" s="47">
        <f ca="1">_xlfn.VAR.P(M$4:M2197)</f>
        <v>0.99670186943923467</v>
      </c>
      <c r="Q2197" s="33">
        <f ca="1">COUNTIF(L$4:L2197, "WIN")/I2197</f>
        <v>0.47128532360984504</v>
      </c>
    </row>
    <row r="2198" spans="9:17" x14ac:dyDescent="0.25">
      <c r="I2198" s="5">
        <v>2195</v>
      </c>
      <c r="J2198" s="9">
        <f t="shared" ca="1" si="172"/>
        <v>4.2560283779713104E-2</v>
      </c>
      <c r="K2198" s="7" t="str">
        <f t="shared" ca="1" si="170"/>
        <v>RED</v>
      </c>
      <c r="L2198" s="7" t="str">
        <f t="shared" ca="1" si="171"/>
        <v>WIN</v>
      </c>
      <c r="M2198" s="8">
        <f t="shared" ca="1" si="173"/>
        <v>1</v>
      </c>
      <c r="N2198" s="8">
        <f t="shared" ca="1" si="174"/>
        <v>-125</v>
      </c>
      <c r="O2198" s="32">
        <f ca="1">SUM(M$4:M2198)/I2198</f>
        <v>-5.6947608200455579E-2</v>
      </c>
      <c r="P2198" s="47">
        <f ca="1">_xlfn.VAR.P(M$4:M2198)</f>
        <v>0.99675696992024743</v>
      </c>
      <c r="Q2198" s="33">
        <f ca="1">COUNTIF(L$4:L2198, "WIN")/I2198</f>
        <v>0.47152619589977218</v>
      </c>
    </row>
    <row r="2199" spans="9:17" x14ac:dyDescent="0.25">
      <c r="I2199" s="5">
        <v>2196</v>
      </c>
      <c r="J2199" s="9">
        <f t="shared" ca="1" si="172"/>
        <v>0.57755144090756461</v>
      </c>
      <c r="K2199" s="7" t="str">
        <f t="shared" ca="1" si="170"/>
        <v>BLACK</v>
      </c>
      <c r="L2199" s="7" t="str">
        <f t="shared" ca="1" si="171"/>
        <v>LOSE</v>
      </c>
      <c r="M2199" s="8">
        <f t="shared" ca="1" si="173"/>
        <v>-1</v>
      </c>
      <c r="N2199" s="8">
        <f t="shared" ca="1" si="174"/>
        <v>-126</v>
      </c>
      <c r="O2199" s="32">
        <f ca="1">SUM(M$4:M2199)/I2199</f>
        <v>-5.737704918032787E-2</v>
      </c>
      <c r="P2199" s="47">
        <f ca="1">_xlfn.VAR.P(M$4:M2199)</f>
        <v>0.99670787422735829</v>
      </c>
      <c r="Q2199" s="33">
        <f ca="1">COUNTIF(L$4:L2199, "WIN")/I2199</f>
        <v>0.47131147540983609</v>
      </c>
    </row>
    <row r="2200" spans="9:17" x14ac:dyDescent="0.25">
      <c r="I2200" s="5">
        <v>2197</v>
      </c>
      <c r="J2200" s="9">
        <f t="shared" ca="1" si="172"/>
        <v>0.31785817736492017</v>
      </c>
      <c r="K2200" s="7" t="str">
        <f t="shared" ca="1" si="170"/>
        <v>RED</v>
      </c>
      <c r="L2200" s="7" t="str">
        <f t="shared" ca="1" si="171"/>
        <v>WIN</v>
      </c>
      <c r="M2200" s="8">
        <f t="shared" ca="1" si="173"/>
        <v>1</v>
      </c>
      <c r="N2200" s="8">
        <f t="shared" ca="1" si="174"/>
        <v>-125</v>
      </c>
      <c r="O2200" s="32">
        <f ca="1">SUM(M$4:M2200)/I2200</f>
        <v>-5.6895766954938552E-2</v>
      </c>
      <c r="P2200" s="47">
        <f ca="1">_xlfn.VAR.P(M$4:M2200)</f>
        <v>0.99676287170260935</v>
      </c>
      <c r="Q2200" s="33">
        <f ca="1">COUNTIF(L$4:L2200, "WIN")/I2200</f>
        <v>0.47155211652253071</v>
      </c>
    </row>
    <row r="2201" spans="9:17" x14ac:dyDescent="0.25">
      <c r="I2201" s="5">
        <v>2198</v>
      </c>
      <c r="J2201" s="9">
        <f t="shared" ca="1" si="172"/>
        <v>0.12378719490949597</v>
      </c>
      <c r="K2201" s="7" t="str">
        <f t="shared" ca="1" si="170"/>
        <v>RED</v>
      </c>
      <c r="L2201" s="7" t="str">
        <f t="shared" ca="1" si="171"/>
        <v>WIN</v>
      </c>
      <c r="M2201" s="8">
        <f t="shared" ca="1" si="173"/>
        <v>1</v>
      </c>
      <c r="N2201" s="8">
        <f t="shared" ca="1" si="174"/>
        <v>-124</v>
      </c>
      <c r="O2201" s="32">
        <f ca="1">SUM(M$4:M2201)/I2201</f>
        <v>-5.6414922656960874E-2</v>
      </c>
      <c r="P2201" s="47">
        <f ca="1">_xlfn.VAR.P(M$4:M2201)</f>
        <v>0.99681735650160908</v>
      </c>
      <c r="Q2201" s="33">
        <f ca="1">COUNTIF(L$4:L2201, "WIN")/I2201</f>
        <v>0.47179253867151955</v>
      </c>
    </row>
    <row r="2202" spans="9:17" x14ac:dyDescent="0.25">
      <c r="I2202" s="5">
        <v>2199</v>
      </c>
      <c r="J2202" s="9">
        <f t="shared" ca="1" si="172"/>
        <v>0.13749742742546567</v>
      </c>
      <c r="K2202" s="7" t="str">
        <f t="shared" ca="1" si="170"/>
        <v>RED</v>
      </c>
      <c r="L2202" s="7" t="str">
        <f t="shared" ca="1" si="171"/>
        <v>WIN</v>
      </c>
      <c r="M2202" s="8">
        <f t="shared" ca="1" si="173"/>
        <v>1</v>
      </c>
      <c r="N2202" s="8">
        <f t="shared" ca="1" si="174"/>
        <v>-123</v>
      </c>
      <c r="O2202" s="32">
        <f ca="1">SUM(M$4:M2202)/I2202</f>
        <v>-5.593451568894952E-2</v>
      </c>
      <c r="P2202" s="47">
        <f ca="1">_xlfn.VAR.P(M$4:M2202)</f>
        <v>0.99687132995464267</v>
      </c>
      <c r="Q2202" s="33">
        <f ca="1">COUNTIF(L$4:L2202, "WIN")/I2202</f>
        <v>0.47203274215552526</v>
      </c>
    </row>
    <row r="2203" spans="9:17" x14ac:dyDescent="0.25">
      <c r="I2203" s="5">
        <v>2200</v>
      </c>
      <c r="J2203" s="9">
        <f t="shared" ca="1" si="172"/>
        <v>0.89032660747710224</v>
      </c>
      <c r="K2203" s="7" t="str">
        <f t="shared" ca="1" si="170"/>
        <v>BLACK</v>
      </c>
      <c r="L2203" s="7" t="str">
        <f t="shared" ca="1" si="171"/>
        <v>LOSE</v>
      </c>
      <c r="M2203" s="8">
        <f t="shared" ca="1" si="173"/>
        <v>-1</v>
      </c>
      <c r="N2203" s="8">
        <f t="shared" ca="1" si="174"/>
        <v>-124</v>
      </c>
      <c r="O2203" s="32">
        <f ca="1">SUM(M$4:M2203)/I2203</f>
        <v>-5.6363636363636366E-2</v>
      </c>
      <c r="P2203" s="47">
        <f ca="1">_xlfn.VAR.P(M$4:M2203)</f>
        <v>0.99682314049586773</v>
      </c>
      <c r="Q2203" s="33">
        <f ca="1">COUNTIF(L$4:L2203, "WIN")/I2203</f>
        <v>0.4718181818181818</v>
      </c>
    </row>
    <row r="2204" spans="9:17" x14ac:dyDescent="0.25">
      <c r="I2204" s="5">
        <v>2201</v>
      </c>
      <c r="J2204" s="9">
        <f t="shared" ca="1" si="172"/>
        <v>0.91551614794405678</v>
      </c>
      <c r="K2204" s="7" t="str">
        <f t="shared" ca="1" si="170"/>
        <v>BLACK</v>
      </c>
      <c r="L2204" s="7" t="str">
        <f t="shared" ca="1" si="171"/>
        <v>LOSE</v>
      </c>
      <c r="M2204" s="8">
        <f t="shared" ca="1" si="173"/>
        <v>-1</v>
      </c>
      <c r="N2204" s="8">
        <f t="shared" ca="1" si="174"/>
        <v>-125</v>
      </c>
      <c r="O2204" s="32">
        <f ca="1">SUM(M$4:M2204)/I2204</f>
        <v>-5.6792367105860969E-2</v>
      </c>
      <c r="P2204" s="47">
        <f ca="1">_xlfn.VAR.P(M$4:M2204)</f>
        <v>0.99677462703851316</v>
      </c>
      <c r="Q2204" s="33">
        <f ca="1">COUNTIF(L$4:L2204, "WIN")/I2204</f>
        <v>0.4716038164470695</v>
      </c>
    </row>
    <row r="2205" spans="9:17" x14ac:dyDescent="0.25">
      <c r="I2205" s="5">
        <v>2202</v>
      </c>
      <c r="J2205" s="9">
        <f t="shared" ca="1" si="172"/>
        <v>0.77088541417889744</v>
      </c>
      <c r="K2205" s="7" t="str">
        <f t="shared" ca="1" si="170"/>
        <v>BLACK</v>
      </c>
      <c r="L2205" s="7" t="str">
        <f t="shared" ca="1" si="171"/>
        <v>LOSE</v>
      </c>
      <c r="M2205" s="8">
        <f t="shared" ca="1" si="173"/>
        <v>-1</v>
      </c>
      <c r="N2205" s="8">
        <f t="shared" ca="1" si="174"/>
        <v>-126</v>
      </c>
      <c r="O2205" s="32">
        <f ca="1">SUM(M$4:M2205)/I2205</f>
        <v>-5.7220708446866483E-2</v>
      </c>
      <c r="P2205" s="47">
        <f ca="1">_xlfn.VAR.P(M$4:M2205)</f>
        <v>0.99672579052483867</v>
      </c>
      <c r="Q2205" s="33">
        <f ca="1">COUNTIF(L$4:L2205, "WIN")/I2205</f>
        <v>0.47138964577656678</v>
      </c>
    </row>
    <row r="2206" spans="9:17" x14ac:dyDescent="0.25">
      <c r="I2206" s="5">
        <v>2203</v>
      </c>
      <c r="J2206" s="9">
        <f t="shared" ca="1" si="172"/>
        <v>0.47002351192928016</v>
      </c>
      <c r="K2206" s="7" t="str">
        <f t="shared" ca="1" si="170"/>
        <v>RED</v>
      </c>
      <c r="L2206" s="7" t="str">
        <f t="shared" ca="1" si="171"/>
        <v>WIN</v>
      </c>
      <c r="M2206" s="8">
        <f t="shared" ca="1" si="173"/>
        <v>1</v>
      </c>
      <c r="N2206" s="8">
        <f t="shared" ca="1" si="174"/>
        <v>-125</v>
      </c>
      <c r="O2206" s="32">
        <f ca="1">SUM(M$4:M2206)/I2206</f>
        <v>-5.6740807989105767E-2</v>
      </c>
      <c r="P2206" s="47">
        <f ca="1">_xlfn.VAR.P(M$4:M2206)</f>
        <v>0.99678048070874348</v>
      </c>
      <c r="Q2206" s="33">
        <f ca="1">COUNTIF(L$4:L2206, "WIN")/I2206</f>
        <v>0.47162959600544713</v>
      </c>
    </row>
    <row r="2207" spans="9:17" x14ac:dyDescent="0.25">
      <c r="I2207" s="5">
        <v>2204</v>
      </c>
      <c r="J2207" s="9">
        <f t="shared" ca="1" si="172"/>
        <v>0.30972494072430401</v>
      </c>
      <c r="K2207" s="7" t="str">
        <f t="shared" ca="1" si="170"/>
        <v>RED</v>
      </c>
      <c r="L2207" s="7" t="str">
        <f t="shared" ca="1" si="171"/>
        <v>WIN</v>
      </c>
      <c r="M2207" s="8">
        <f t="shared" ca="1" si="173"/>
        <v>1</v>
      </c>
      <c r="N2207" s="8">
        <f t="shared" ca="1" si="174"/>
        <v>-124</v>
      </c>
      <c r="O2207" s="32">
        <f ca="1">SUM(M$4:M2207)/I2207</f>
        <v>-5.6261343012704176E-2</v>
      </c>
      <c r="P2207" s="47">
        <f ca="1">_xlfn.VAR.P(M$4:M2207)</f>
        <v>0.99683466128240683</v>
      </c>
      <c r="Q2207" s="33">
        <f ca="1">COUNTIF(L$4:L2207, "WIN")/I2207</f>
        <v>0.47186932849364793</v>
      </c>
    </row>
    <row r="2208" spans="9:17" x14ac:dyDescent="0.25">
      <c r="I2208" s="5">
        <v>2205</v>
      </c>
      <c r="J2208" s="9">
        <f t="shared" ca="1" si="172"/>
        <v>0.84577035809195278</v>
      </c>
      <c r="K2208" s="7" t="str">
        <f t="shared" ca="1" si="170"/>
        <v>BLACK</v>
      </c>
      <c r="L2208" s="7" t="str">
        <f t="shared" ca="1" si="171"/>
        <v>LOSE</v>
      </c>
      <c r="M2208" s="8">
        <f t="shared" ca="1" si="173"/>
        <v>-1</v>
      </c>
      <c r="N2208" s="8">
        <f t="shared" ca="1" si="174"/>
        <v>-125</v>
      </c>
      <c r="O2208" s="32">
        <f ca="1">SUM(M$4:M2208)/I2208</f>
        <v>-5.6689342403628121E-2</v>
      </c>
      <c r="P2208" s="47">
        <f ca="1">_xlfn.VAR.P(M$4:M2208)</f>
        <v>0.99678631845784416</v>
      </c>
      <c r="Q2208" s="33">
        <f ca="1">COUNTIF(L$4:L2208, "WIN")/I2208</f>
        <v>0.47165532879818595</v>
      </c>
    </row>
    <row r="2209" spans="9:17" x14ac:dyDescent="0.25">
      <c r="I2209" s="5">
        <v>2206</v>
      </c>
      <c r="J2209" s="9">
        <f t="shared" ca="1" si="172"/>
        <v>0.45746334157593838</v>
      </c>
      <c r="K2209" s="7" t="str">
        <f t="shared" ca="1" si="170"/>
        <v>RED</v>
      </c>
      <c r="L2209" s="7" t="str">
        <f t="shared" ca="1" si="171"/>
        <v>WIN</v>
      </c>
      <c r="M2209" s="8">
        <f t="shared" ca="1" si="173"/>
        <v>1</v>
      </c>
      <c r="N2209" s="8">
        <f t="shared" ca="1" si="174"/>
        <v>-124</v>
      </c>
      <c r="O2209" s="32">
        <f ca="1">SUM(M$4:M2209)/I2209</f>
        <v>-5.6210335448776065E-2</v>
      </c>
      <c r="P2209" s="47">
        <f ca="1">_xlfn.VAR.P(M$4:M2209)</f>
        <v>0.99684039818873604</v>
      </c>
      <c r="Q2209" s="33">
        <f ca="1">COUNTIF(L$4:L2209, "WIN")/I2209</f>
        <v>0.47189483227561196</v>
      </c>
    </row>
    <row r="2210" spans="9:17" x14ac:dyDescent="0.25">
      <c r="I2210" s="5">
        <v>2207</v>
      </c>
      <c r="J2210" s="9">
        <f t="shared" ca="1" si="172"/>
        <v>0.30539371082135747</v>
      </c>
      <c r="K2210" s="7" t="str">
        <f t="shared" ca="1" si="170"/>
        <v>RED</v>
      </c>
      <c r="L2210" s="7" t="str">
        <f t="shared" ca="1" si="171"/>
        <v>WIN</v>
      </c>
      <c r="M2210" s="8">
        <f t="shared" ca="1" si="173"/>
        <v>1</v>
      </c>
      <c r="N2210" s="8">
        <f t="shared" ca="1" si="174"/>
        <v>-123</v>
      </c>
      <c r="O2210" s="32">
        <f ca="1">SUM(M$4:M2210)/I2210</f>
        <v>-5.5731762573629363E-2</v>
      </c>
      <c r="P2210" s="47">
        <f ca="1">_xlfn.VAR.P(M$4:M2210)</f>
        <v>0.99689397064043661</v>
      </c>
      <c r="Q2210" s="33">
        <f ca="1">COUNTIF(L$4:L2210, "WIN")/I2210</f>
        <v>0.47213411871318534</v>
      </c>
    </row>
    <row r="2211" spans="9:17" x14ac:dyDescent="0.25">
      <c r="I2211" s="5">
        <v>2208</v>
      </c>
      <c r="J2211" s="9">
        <f t="shared" ca="1" si="172"/>
        <v>0.51222651421927901</v>
      </c>
      <c r="K2211" s="7" t="str">
        <f t="shared" ca="1" si="170"/>
        <v>BLACK</v>
      </c>
      <c r="L2211" s="7" t="str">
        <f t="shared" ca="1" si="171"/>
        <v>LOSE</v>
      </c>
      <c r="M2211" s="8">
        <f t="shared" ca="1" si="173"/>
        <v>-1</v>
      </c>
      <c r="N2211" s="8">
        <f t="shared" ca="1" si="174"/>
        <v>-124</v>
      </c>
      <c r="O2211" s="32">
        <f ca="1">SUM(M$4:M2211)/I2211</f>
        <v>-5.6159420289855072E-2</v>
      </c>
      <c r="P2211" s="47">
        <f ca="1">_xlfn.VAR.P(M$4:M2211)</f>
        <v>0.99684611951270741</v>
      </c>
      <c r="Q2211" s="33">
        <f ca="1">COUNTIF(L$4:L2211, "WIN")/I2211</f>
        <v>0.47192028985507245</v>
      </c>
    </row>
    <row r="2212" spans="9:17" x14ac:dyDescent="0.25">
      <c r="I2212" s="5">
        <v>2209</v>
      </c>
      <c r="J2212" s="9">
        <f t="shared" ca="1" si="172"/>
        <v>0.66300658465354023</v>
      </c>
      <c r="K2212" s="7" t="str">
        <f t="shared" ca="1" si="170"/>
        <v>BLACK</v>
      </c>
      <c r="L2212" s="7" t="str">
        <f t="shared" ca="1" si="171"/>
        <v>LOSE</v>
      </c>
      <c r="M2212" s="8">
        <f t="shared" ca="1" si="173"/>
        <v>-1</v>
      </c>
      <c r="N2212" s="8">
        <f t="shared" ca="1" si="174"/>
        <v>-125</v>
      </c>
      <c r="O2212" s="32">
        <f ca="1">SUM(M$4:M2212)/I2212</f>
        <v>-5.6586690810321409E-2</v>
      </c>
      <c r="P2212" s="47">
        <f ca="1">_xlfn.VAR.P(M$4:M2212)</f>
        <v>0.99679794642313713</v>
      </c>
      <c r="Q2212" s="33">
        <f ca="1">COUNTIF(L$4:L2212, "WIN")/I2212</f>
        <v>0.47170665459483929</v>
      </c>
    </row>
    <row r="2213" spans="9:17" x14ac:dyDescent="0.25">
      <c r="I2213" s="5">
        <v>2210</v>
      </c>
      <c r="J2213" s="9">
        <f t="shared" ca="1" si="172"/>
        <v>0.50790366935382947</v>
      </c>
      <c r="K2213" s="7" t="str">
        <f t="shared" ca="1" si="170"/>
        <v>BLACK</v>
      </c>
      <c r="L2213" s="7" t="str">
        <f t="shared" ca="1" si="171"/>
        <v>LOSE</v>
      </c>
      <c r="M2213" s="8">
        <f t="shared" ca="1" si="173"/>
        <v>-1</v>
      </c>
      <c r="N2213" s="8">
        <f t="shared" ca="1" si="174"/>
        <v>-126</v>
      </c>
      <c r="O2213" s="32">
        <f ca="1">SUM(M$4:M2213)/I2213</f>
        <v>-5.7013574660633483E-2</v>
      </c>
      <c r="P2213" s="47">
        <f ca="1">_xlfn.VAR.P(M$4:M2213)</f>
        <v>0.99674945230441636</v>
      </c>
      <c r="Q2213" s="33">
        <f ca="1">COUNTIF(L$4:L2213, "WIN")/I2213</f>
        <v>0.47149321266968325</v>
      </c>
    </row>
    <row r="2214" spans="9:17" x14ac:dyDescent="0.25">
      <c r="I2214" s="5">
        <v>2211</v>
      </c>
      <c r="J2214" s="9">
        <f t="shared" ca="1" si="172"/>
        <v>0.53393446772200348</v>
      </c>
      <c r="K2214" s="7" t="str">
        <f t="shared" ca="1" si="170"/>
        <v>BLACK</v>
      </c>
      <c r="L2214" s="7" t="str">
        <f t="shared" ca="1" si="171"/>
        <v>LOSE</v>
      </c>
      <c r="M2214" s="8">
        <f t="shared" ca="1" si="173"/>
        <v>-1</v>
      </c>
      <c r="N2214" s="8">
        <f t="shared" ca="1" si="174"/>
        <v>-127</v>
      </c>
      <c r="O2214" s="32">
        <f ca="1">SUM(M$4:M2214)/I2214</f>
        <v>-5.7440072365445502E-2</v>
      </c>
      <c r="P2214" s="47">
        <f ca="1">_xlfn.VAR.P(M$4:M2214)</f>
        <v>0.99670063808665244</v>
      </c>
      <c r="Q2214" s="33">
        <f ca="1">COUNTIF(L$4:L2214, "WIN")/I2214</f>
        <v>0.47127996381727727</v>
      </c>
    </row>
    <row r="2215" spans="9:17" x14ac:dyDescent="0.25">
      <c r="I2215" s="5">
        <v>2212</v>
      </c>
      <c r="J2215" s="9">
        <f t="shared" ca="1" si="172"/>
        <v>2.9554635564705278E-2</v>
      </c>
      <c r="K2215" s="7" t="str">
        <f t="shared" ca="1" si="170"/>
        <v>RED</v>
      </c>
      <c r="L2215" s="7" t="str">
        <f t="shared" ca="1" si="171"/>
        <v>WIN</v>
      </c>
      <c r="M2215" s="8">
        <f t="shared" ca="1" si="173"/>
        <v>1</v>
      </c>
      <c r="N2215" s="8">
        <f t="shared" ca="1" si="174"/>
        <v>-126</v>
      </c>
      <c r="O2215" s="32">
        <f ca="1">SUM(M$4:M2215)/I2215</f>
        <v>-5.6962025316455694E-2</v>
      </c>
      <c r="P2215" s="47">
        <f ca="1">_xlfn.VAR.P(M$4:M2215)</f>
        <v>0.99675532767184749</v>
      </c>
      <c r="Q2215" s="33">
        <f ca="1">COUNTIF(L$4:L2215, "WIN")/I2215</f>
        <v>0.47151898734177217</v>
      </c>
    </row>
    <row r="2216" spans="9:17" x14ac:dyDescent="0.25">
      <c r="I2216" s="5">
        <v>2213</v>
      </c>
      <c r="J2216" s="9">
        <f t="shared" ca="1" si="172"/>
        <v>0.28766133729954946</v>
      </c>
      <c r="K2216" s="7" t="str">
        <f t="shared" ca="1" si="170"/>
        <v>RED</v>
      </c>
      <c r="L2216" s="7" t="str">
        <f t="shared" ca="1" si="171"/>
        <v>WIN</v>
      </c>
      <c r="M2216" s="8">
        <f t="shared" ca="1" si="173"/>
        <v>1</v>
      </c>
      <c r="N2216" s="8">
        <f t="shared" ca="1" si="174"/>
        <v>-125</v>
      </c>
      <c r="O2216" s="32">
        <f ca="1">SUM(M$4:M2216)/I2216</f>
        <v>-5.6484410302756437E-2</v>
      </c>
      <c r="P2216" s="47">
        <f ca="1">_xlfn.VAR.P(M$4:M2216)</f>
        <v>0.99680951139274987</v>
      </c>
      <c r="Q2216" s="33">
        <f ca="1">COUNTIF(L$4:L2216, "WIN")/I2216</f>
        <v>0.47175779484862179</v>
      </c>
    </row>
    <row r="2217" spans="9:17" x14ac:dyDescent="0.25">
      <c r="I2217" s="5">
        <v>2214</v>
      </c>
      <c r="J2217" s="9">
        <f t="shared" ca="1" si="172"/>
        <v>0.56758118293197291</v>
      </c>
      <c r="K2217" s="7" t="str">
        <f t="shared" ca="1" si="170"/>
        <v>BLACK</v>
      </c>
      <c r="L2217" s="7" t="str">
        <f t="shared" ca="1" si="171"/>
        <v>LOSE</v>
      </c>
      <c r="M2217" s="8">
        <f t="shared" ca="1" si="173"/>
        <v>-1</v>
      </c>
      <c r="N2217" s="8">
        <f t="shared" ca="1" si="174"/>
        <v>-126</v>
      </c>
      <c r="O2217" s="32">
        <f ca="1">SUM(M$4:M2217)/I2217</f>
        <v>-5.6910569105691054E-2</v>
      </c>
      <c r="P2217" s="47">
        <f ca="1">_xlfn.VAR.P(M$4:M2217)</f>
        <v>0.99676118712406636</v>
      </c>
      <c r="Q2217" s="33">
        <f ca="1">COUNTIF(L$4:L2217, "WIN")/I2217</f>
        <v>0.47154471544715448</v>
      </c>
    </row>
    <row r="2218" spans="9:17" x14ac:dyDescent="0.25">
      <c r="I2218" s="5">
        <v>2215</v>
      </c>
      <c r="J2218" s="9">
        <f t="shared" ca="1" si="172"/>
        <v>0.58557244337502101</v>
      </c>
      <c r="K2218" s="7" t="str">
        <f t="shared" ca="1" si="170"/>
        <v>BLACK</v>
      </c>
      <c r="L2218" s="7" t="str">
        <f t="shared" ca="1" si="171"/>
        <v>LOSE</v>
      </c>
      <c r="M2218" s="8">
        <f t="shared" ca="1" si="173"/>
        <v>-1</v>
      </c>
      <c r="N2218" s="8">
        <f t="shared" ca="1" si="174"/>
        <v>-127</v>
      </c>
      <c r="O2218" s="32">
        <f ca="1">SUM(M$4:M2218)/I2218</f>
        <v>-5.7336343115124151E-2</v>
      </c>
      <c r="P2218" s="47">
        <f ca="1">_xlfn.VAR.P(M$4:M2218)</f>
        <v>0.99671254375818474</v>
      </c>
      <c r="Q2218" s="33">
        <f ca="1">COUNTIF(L$4:L2218, "WIN")/I2218</f>
        <v>0.47133182844243793</v>
      </c>
    </row>
    <row r="2219" spans="9:17" x14ac:dyDescent="0.25">
      <c r="I2219" s="5">
        <v>2216</v>
      </c>
      <c r="J2219" s="9">
        <f t="shared" ca="1" si="172"/>
        <v>0.6115248129199482</v>
      </c>
      <c r="K2219" s="7" t="str">
        <f t="shared" ca="1" si="170"/>
        <v>BLACK</v>
      </c>
      <c r="L2219" s="7" t="str">
        <f t="shared" ca="1" si="171"/>
        <v>LOSE</v>
      </c>
      <c r="M2219" s="8">
        <f t="shared" ca="1" si="173"/>
        <v>-1</v>
      </c>
      <c r="N2219" s="8">
        <f t="shared" ca="1" si="174"/>
        <v>-128</v>
      </c>
      <c r="O2219" s="32">
        <f ca="1">SUM(M$4:M2219)/I2219</f>
        <v>-5.7761732851985562E-2</v>
      </c>
      <c r="P2219" s="47">
        <f ca="1">_xlfn.VAR.P(M$4:M2219)</f>
        <v>0.99666358221793583</v>
      </c>
      <c r="Q2219" s="33">
        <f ca="1">COUNTIF(L$4:L2219, "WIN")/I2219</f>
        <v>0.4711191335740072</v>
      </c>
    </row>
    <row r="2220" spans="9:17" x14ac:dyDescent="0.25">
      <c r="I2220" s="5">
        <v>2217</v>
      </c>
      <c r="J2220" s="9">
        <f t="shared" ca="1" si="172"/>
        <v>0.18380005251257403</v>
      </c>
      <c r="K2220" s="7" t="str">
        <f t="shared" ca="1" si="170"/>
        <v>RED</v>
      </c>
      <c r="L2220" s="7" t="str">
        <f t="shared" ca="1" si="171"/>
        <v>WIN</v>
      </c>
      <c r="M2220" s="8">
        <f t="shared" ca="1" si="173"/>
        <v>1</v>
      </c>
      <c r="N2220" s="8">
        <f t="shared" ca="1" si="174"/>
        <v>-127</v>
      </c>
      <c r="O2220" s="32">
        <f ca="1">SUM(M$4:M2220)/I2220</f>
        <v>-5.728461885430762E-2</v>
      </c>
      <c r="P2220" s="47">
        <f ca="1">_xlfn.VAR.P(M$4:M2220)</f>
        <v>0.99671847244271672</v>
      </c>
      <c r="Q2220" s="33">
        <f ca="1">COUNTIF(L$4:L2220, "WIN")/I2220</f>
        <v>0.47135769057284621</v>
      </c>
    </row>
    <row r="2221" spans="9:17" x14ac:dyDescent="0.25">
      <c r="I2221" s="5">
        <v>2218</v>
      </c>
      <c r="J2221" s="9">
        <f t="shared" ca="1" si="172"/>
        <v>0.85148243645816846</v>
      </c>
      <c r="K2221" s="7" t="str">
        <f t="shared" ca="1" si="170"/>
        <v>BLACK</v>
      </c>
      <c r="L2221" s="7" t="str">
        <f t="shared" ca="1" si="171"/>
        <v>LOSE</v>
      </c>
      <c r="M2221" s="8">
        <f t="shared" ca="1" si="173"/>
        <v>-1</v>
      </c>
      <c r="N2221" s="8">
        <f t="shared" ca="1" si="174"/>
        <v>-128</v>
      </c>
      <c r="O2221" s="32">
        <f ca="1">SUM(M$4:M2221)/I2221</f>
        <v>-5.7709648331830475E-2</v>
      </c>
      <c r="P2221" s="47">
        <f ca="1">_xlfn.VAR.P(M$4:M2221)</f>
        <v>0.99666959648941644</v>
      </c>
      <c r="Q2221" s="33">
        <f ca="1">COUNTIF(L$4:L2221, "WIN")/I2221</f>
        <v>0.47114517583408477</v>
      </c>
    </row>
    <row r="2222" spans="9:17" x14ac:dyDescent="0.25">
      <c r="I2222" s="5">
        <v>2219</v>
      </c>
      <c r="J2222" s="9">
        <f t="shared" ca="1" si="172"/>
        <v>0.38341627216178076</v>
      </c>
      <c r="K2222" s="7" t="str">
        <f t="shared" ca="1" si="170"/>
        <v>RED</v>
      </c>
      <c r="L2222" s="7" t="str">
        <f t="shared" ca="1" si="171"/>
        <v>WIN</v>
      </c>
      <c r="M2222" s="8">
        <f t="shared" ca="1" si="173"/>
        <v>1</v>
      </c>
      <c r="N2222" s="8">
        <f t="shared" ca="1" si="174"/>
        <v>-127</v>
      </c>
      <c r="O2222" s="32">
        <f ca="1">SUM(M$4:M2222)/I2222</f>
        <v>-5.7232987832356919E-2</v>
      </c>
      <c r="P2222" s="47">
        <f ca="1">_xlfn.VAR.P(M$4:M2222)</f>
        <v>0.99672438510378125</v>
      </c>
      <c r="Q2222" s="33">
        <f ca="1">COUNTIF(L$4:L2222, "WIN")/I2222</f>
        <v>0.47138350608382157</v>
      </c>
    </row>
    <row r="2223" spans="9:17" x14ac:dyDescent="0.25">
      <c r="I2223" s="5">
        <v>2220</v>
      </c>
      <c r="J2223" s="9">
        <f t="shared" ca="1" si="172"/>
        <v>0.1136106087349672</v>
      </c>
      <c r="K2223" s="7" t="str">
        <f t="shared" ca="1" si="170"/>
        <v>RED</v>
      </c>
      <c r="L2223" s="7" t="str">
        <f t="shared" ca="1" si="171"/>
        <v>WIN</v>
      </c>
      <c r="M2223" s="8">
        <f t="shared" ca="1" si="173"/>
        <v>1</v>
      </c>
      <c r="N2223" s="8">
        <f t="shared" ca="1" si="174"/>
        <v>-126</v>
      </c>
      <c r="O2223" s="32">
        <f ca="1">SUM(M$4:M2223)/I2223</f>
        <v>-5.675675675675676E-2</v>
      </c>
      <c r="P2223" s="47">
        <f ca="1">_xlfn.VAR.P(M$4:M2223)</f>
        <v>0.99677867056245439</v>
      </c>
      <c r="Q2223" s="33">
        <f ca="1">COUNTIF(L$4:L2223, "WIN")/I2223</f>
        <v>0.47162162162162163</v>
      </c>
    </row>
    <row r="2224" spans="9:17" x14ac:dyDescent="0.25">
      <c r="I2224" s="5">
        <v>2221</v>
      </c>
      <c r="J2224" s="9">
        <f t="shared" ca="1" si="172"/>
        <v>0.94869522044199972</v>
      </c>
      <c r="K2224" s="7" t="str">
        <f t="shared" ca="1" si="170"/>
        <v>BLACK</v>
      </c>
      <c r="L2224" s="7" t="str">
        <f t="shared" ca="1" si="171"/>
        <v>LOSE</v>
      </c>
      <c r="M2224" s="8">
        <f t="shared" ca="1" si="173"/>
        <v>-1</v>
      </c>
      <c r="N2224" s="8">
        <f t="shared" ca="1" si="174"/>
        <v>-127</v>
      </c>
      <c r="O2224" s="32">
        <f ca="1">SUM(M$4:M2224)/I2224</f>
        <v>-5.7181449797388567E-2</v>
      </c>
      <c r="P2224" s="47">
        <f ca="1">_xlfn.VAR.P(M$4:M2224)</f>
        <v>0.99673028179906875</v>
      </c>
      <c r="Q2224" s="33">
        <f ca="1">COUNTIF(L$4:L2224, "WIN")/I2224</f>
        <v>0.4714092751013057</v>
      </c>
    </row>
    <row r="2225" spans="9:17" x14ac:dyDescent="0.25">
      <c r="I2225" s="5">
        <v>2222</v>
      </c>
      <c r="J2225" s="9">
        <f t="shared" ca="1" si="172"/>
        <v>0.42959568014392968</v>
      </c>
      <c r="K2225" s="7" t="str">
        <f t="shared" ca="1" si="170"/>
        <v>RED</v>
      </c>
      <c r="L2225" s="7" t="str">
        <f t="shared" ca="1" si="171"/>
        <v>WIN</v>
      </c>
      <c r="M2225" s="8">
        <f t="shared" ca="1" si="173"/>
        <v>1</v>
      </c>
      <c r="N2225" s="8">
        <f t="shared" ca="1" si="174"/>
        <v>-126</v>
      </c>
      <c r="O2225" s="32">
        <f ca="1">SUM(M$4:M2225)/I2225</f>
        <v>-5.6705670567056707E-2</v>
      </c>
      <c r="P2225" s="47">
        <f ca="1">_xlfn.VAR.P(M$4:M2225)</f>
        <v>0.99678446692554046</v>
      </c>
      <c r="Q2225" s="33">
        <f ca="1">COUNTIF(L$4:L2225, "WIN")/I2225</f>
        <v>0.47164716471647167</v>
      </c>
    </row>
    <row r="2226" spans="9:17" x14ac:dyDescent="0.25">
      <c r="I2226" s="5">
        <v>2223</v>
      </c>
      <c r="J2226" s="9">
        <f t="shared" ca="1" si="172"/>
        <v>1.4473480847957743E-2</v>
      </c>
      <c r="K2226" s="7" t="str">
        <f t="shared" ca="1" si="170"/>
        <v>RED</v>
      </c>
      <c r="L2226" s="7" t="str">
        <f t="shared" ca="1" si="171"/>
        <v>WIN</v>
      </c>
      <c r="M2226" s="8">
        <f t="shared" ca="1" si="173"/>
        <v>1</v>
      </c>
      <c r="N2226" s="8">
        <f t="shared" ca="1" si="174"/>
        <v>-125</v>
      </c>
      <c r="O2226" s="32">
        <f ca="1">SUM(M$4:M2226)/I2226</f>
        <v>-5.6230319388214128E-2</v>
      </c>
      <c r="P2226" s="47">
        <f ca="1">_xlfn.VAR.P(M$4:M2226)</f>
        <v>0.99683815118149943</v>
      </c>
      <c r="Q2226" s="33">
        <f ca="1">COUNTIF(L$4:L2226, "WIN")/I2226</f>
        <v>0.47188484030589295</v>
      </c>
    </row>
    <row r="2227" spans="9:17" x14ac:dyDescent="0.25">
      <c r="I2227" s="5">
        <v>2224</v>
      </c>
      <c r="J2227" s="9">
        <f t="shared" ca="1" si="172"/>
        <v>0.42967573874553622</v>
      </c>
      <c r="K2227" s="7" t="str">
        <f t="shared" ca="1" si="170"/>
        <v>RED</v>
      </c>
      <c r="L2227" s="7" t="str">
        <f t="shared" ca="1" si="171"/>
        <v>WIN</v>
      </c>
      <c r="M2227" s="8">
        <f t="shared" ca="1" si="173"/>
        <v>1</v>
      </c>
      <c r="N2227" s="8">
        <f t="shared" ca="1" si="174"/>
        <v>-124</v>
      </c>
      <c r="O2227" s="32">
        <f ca="1">SUM(M$4:M2227)/I2227</f>
        <v>-5.5755395683453238E-2</v>
      </c>
      <c r="P2227" s="47">
        <f ca="1">_xlfn.VAR.P(M$4:M2227)</f>
        <v>0.99689133585218159</v>
      </c>
      <c r="Q2227" s="33">
        <f ca="1">COUNTIF(L$4:L2227, "WIN")/I2227</f>
        <v>0.47212230215827339</v>
      </c>
    </row>
    <row r="2228" spans="9:17" x14ac:dyDescent="0.25">
      <c r="I2228" s="5">
        <v>2225</v>
      </c>
      <c r="J2228" s="9">
        <f t="shared" ca="1" si="172"/>
        <v>0.22418671296857384</v>
      </c>
      <c r="K2228" s="7" t="str">
        <f t="shared" ca="1" si="170"/>
        <v>RED</v>
      </c>
      <c r="L2228" s="7" t="str">
        <f t="shared" ca="1" si="171"/>
        <v>WIN</v>
      </c>
      <c r="M2228" s="8">
        <f t="shared" ca="1" si="173"/>
        <v>1</v>
      </c>
      <c r="N2228" s="8">
        <f t="shared" ca="1" si="174"/>
        <v>-123</v>
      </c>
      <c r="O2228" s="32">
        <f ca="1">SUM(M$4:M2228)/I2228</f>
        <v>-5.5280898876404493E-2</v>
      </c>
      <c r="P2228" s="47">
        <f ca="1">_xlfn.VAR.P(M$4:M2228)</f>
        <v>0.99694402221941669</v>
      </c>
      <c r="Q2228" s="33">
        <f ca="1">COUNTIF(L$4:L2228, "WIN")/I2228</f>
        <v>0.47235955056179774</v>
      </c>
    </row>
    <row r="2229" spans="9:17" x14ac:dyDescent="0.25">
      <c r="I2229" s="5">
        <v>2226</v>
      </c>
      <c r="J2229" s="9">
        <f t="shared" ca="1" si="172"/>
        <v>0.44794287766489704</v>
      </c>
      <c r="K2229" s="7" t="str">
        <f t="shared" ca="1" si="170"/>
        <v>RED</v>
      </c>
      <c r="L2229" s="7" t="str">
        <f t="shared" ca="1" si="171"/>
        <v>WIN</v>
      </c>
      <c r="M2229" s="8">
        <f t="shared" ca="1" si="173"/>
        <v>1</v>
      </c>
      <c r="N2229" s="8">
        <f t="shared" ca="1" si="174"/>
        <v>-122</v>
      </c>
      <c r="O2229" s="32">
        <f ca="1">SUM(M$4:M2229)/I2229</f>
        <v>-5.480682839173405E-2</v>
      </c>
      <c r="P2229" s="47">
        <f ca="1">_xlfn.VAR.P(M$4:M2229)</f>
        <v>0.99699621156163898</v>
      </c>
      <c r="Q2229" s="33">
        <f ca="1">COUNTIF(L$4:L2229, "WIN")/I2229</f>
        <v>0.472596585804133</v>
      </c>
    </row>
    <row r="2230" spans="9:17" x14ac:dyDescent="0.25">
      <c r="I2230" s="5">
        <v>2227</v>
      </c>
      <c r="J2230" s="9">
        <f t="shared" ca="1" si="172"/>
        <v>0.77706674873174597</v>
      </c>
      <c r="K2230" s="7" t="str">
        <f t="shared" ca="1" si="170"/>
        <v>BLACK</v>
      </c>
      <c r="L2230" s="7" t="str">
        <f t="shared" ca="1" si="171"/>
        <v>LOSE</v>
      </c>
      <c r="M2230" s="8">
        <f t="shared" ca="1" si="173"/>
        <v>-1</v>
      </c>
      <c r="N2230" s="8">
        <f t="shared" ca="1" si="174"/>
        <v>-123</v>
      </c>
      <c r="O2230" s="32">
        <f ca="1">SUM(M$4:M2230)/I2230</f>
        <v>-5.5231252806466097E-2</v>
      </c>
      <c r="P2230" s="47">
        <f ca="1">_xlfn.VAR.P(M$4:M2230)</f>
        <v>0.99694950871342825</v>
      </c>
      <c r="Q2230" s="33">
        <f ca="1">COUNTIF(L$4:L2230, "WIN")/I2230</f>
        <v>0.47238437359676694</v>
      </c>
    </row>
    <row r="2231" spans="9:17" x14ac:dyDescent="0.25">
      <c r="I2231" s="5">
        <v>2228</v>
      </c>
      <c r="J2231" s="9">
        <f t="shared" ca="1" si="172"/>
        <v>0.29787740967087351</v>
      </c>
      <c r="K2231" s="7" t="str">
        <f t="shared" ca="1" si="170"/>
        <v>RED</v>
      </c>
      <c r="L2231" s="7" t="str">
        <f t="shared" ca="1" si="171"/>
        <v>WIN</v>
      </c>
      <c r="M2231" s="8">
        <f t="shared" ca="1" si="173"/>
        <v>1</v>
      </c>
      <c r="N2231" s="8">
        <f t="shared" ca="1" si="174"/>
        <v>-122</v>
      </c>
      <c r="O2231" s="32">
        <f ca="1">SUM(M$4:M2231)/I2231</f>
        <v>-5.475763016157989E-2</v>
      </c>
      <c r="P2231" s="47">
        <f ca="1">_xlfn.VAR.P(M$4:M2231)</f>
        <v>0.9970016019390876</v>
      </c>
      <c r="Q2231" s="33">
        <f ca="1">COUNTIF(L$4:L2231, "WIN")/I2231</f>
        <v>0.47262118491921007</v>
      </c>
    </row>
    <row r="2232" spans="9:17" x14ac:dyDescent="0.25">
      <c r="I2232" s="5">
        <v>2229</v>
      </c>
      <c r="J2232" s="9">
        <f t="shared" ca="1" si="172"/>
        <v>0.1736489979647502</v>
      </c>
      <c r="K2232" s="7" t="str">
        <f t="shared" ca="1" si="170"/>
        <v>RED</v>
      </c>
      <c r="L2232" s="7" t="str">
        <f t="shared" ca="1" si="171"/>
        <v>WIN</v>
      </c>
      <c r="M2232" s="8">
        <f t="shared" ca="1" si="173"/>
        <v>1</v>
      </c>
      <c r="N2232" s="8">
        <f t="shared" ca="1" si="174"/>
        <v>-121</v>
      </c>
      <c r="O2232" s="32">
        <f ca="1">SUM(M$4:M2232)/I2232</f>
        <v>-5.4284432480933155E-2</v>
      </c>
      <c r="P2232" s="47">
        <f ca="1">_xlfn.VAR.P(M$4:M2232)</f>
        <v>0.99705320039022305</v>
      </c>
      <c r="Q2232" s="33">
        <f ca="1">COUNTIF(L$4:L2232, "WIN")/I2232</f>
        <v>0.47285778375953341</v>
      </c>
    </row>
    <row r="2233" spans="9:17" x14ac:dyDescent="0.25">
      <c r="I2233" s="5">
        <v>2230</v>
      </c>
      <c r="J2233" s="9">
        <f t="shared" ca="1" si="172"/>
        <v>2.2981923116180525E-2</v>
      </c>
      <c r="K2233" s="7" t="str">
        <f t="shared" ca="1" si="170"/>
        <v>RED</v>
      </c>
      <c r="L2233" s="7" t="str">
        <f t="shared" ca="1" si="171"/>
        <v>WIN</v>
      </c>
      <c r="M2233" s="8">
        <f t="shared" ca="1" si="173"/>
        <v>1</v>
      </c>
      <c r="N2233" s="8">
        <f t="shared" ca="1" si="174"/>
        <v>-120</v>
      </c>
      <c r="O2233" s="32">
        <f ca="1">SUM(M$4:M2233)/I2233</f>
        <v>-5.3811659192825115E-2</v>
      </c>
      <c r="P2233" s="47">
        <f ca="1">_xlfn.VAR.P(M$4:M2233)</f>
        <v>0.99710430533491523</v>
      </c>
      <c r="Q2233" s="33">
        <f ca="1">COUNTIF(L$4:L2233, "WIN")/I2233</f>
        <v>0.47309417040358742</v>
      </c>
    </row>
    <row r="2234" spans="9:17" x14ac:dyDescent="0.25">
      <c r="I2234" s="5">
        <v>2231</v>
      </c>
      <c r="J2234" s="9">
        <f t="shared" ca="1" si="172"/>
        <v>0.95309308369671997</v>
      </c>
      <c r="K2234" s="7" t="str">
        <f t="shared" ca="1" si="170"/>
        <v>BLACK</v>
      </c>
      <c r="L2234" s="7" t="str">
        <f t="shared" ca="1" si="171"/>
        <v>LOSE</v>
      </c>
      <c r="M2234" s="8">
        <f t="shared" ca="1" si="173"/>
        <v>-1</v>
      </c>
      <c r="N2234" s="8">
        <f t="shared" ca="1" si="174"/>
        <v>-121</v>
      </c>
      <c r="O2234" s="32">
        <f ca="1">SUM(M$4:M2234)/I2234</f>
        <v>-5.423576871358135E-2</v>
      </c>
      <c r="P2234" s="47">
        <f ca="1">_xlfn.VAR.P(M$4:M2234)</f>
        <v>0.99705848139204689</v>
      </c>
      <c r="Q2234" s="33">
        <f ca="1">COUNTIF(L$4:L2234, "WIN")/I2234</f>
        <v>0.47288211564320931</v>
      </c>
    </row>
    <row r="2235" spans="9:17" x14ac:dyDescent="0.25">
      <c r="I2235" s="5">
        <v>2232</v>
      </c>
      <c r="J2235" s="9">
        <f t="shared" ca="1" si="172"/>
        <v>0.17932428217766727</v>
      </c>
      <c r="K2235" s="7" t="str">
        <f t="shared" ca="1" si="170"/>
        <v>RED</v>
      </c>
      <c r="L2235" s="7" t="str">
        <f t="shared" ca="1" si="171"/>
        <v>WIN</v>
      </c>
      <c r="M2235" s="8">
        <f t="shared" ca="1" si="173"/>
        <v>1</v>
      </c>
      <c r="N2235" s="8">
        <f t="shared" ca="1" si="174"/>
        <v>-120</v>
      </c>
      <c r="O2235" s="32">
        <f ca="1">SUM(M$4:M2235)/I2235</f>
        <v>-5.3763440860215055E-2</v>
      </c>
      <c r="P2235" s="47">
        <f ca="1">_xlfn.VAR.P(M$4:M2235)</f>
        <v>0.99710949242687019</v>
      </c>
      <c r="Q2235" s="33">
        <f ca="1">COUNTIF(L$4:L2235, "WIN")/I2235</f>
        <v>0.4731182795698925</v>
      </c>
    </row>
    <row r="2236" spans="9:17" x14ac:dyDescent="0.25">
      <c r="I2236" s="5">
        <v>2233</v>
      </c>
      <c r="J2236" s="9">
        <f t="shared" ca="1" si="172"/>
        <v>0.46629189470661936</v>
      </c>
      <c r="K2236" s="7" t="str">
        <f t="shared" ca="1" si="170"/>
        <v>RED</v>
      </c>
      <c r="L2236" s="7" t="str">
        <f t="shared" ca="1" si="171"/>
        <v>WIN</v>
      </c>
      <c r="M2236" s="8">
        <f t="shared" ca="1" si="173"/>
        <v>1</v>
      </c>
      <c r="N2236" s="8">
        <f t="shared" ca="1" si="174"/>
        <v>-119</v>
      </c>
      <c r="O2236" s="32">
        <f ca="1">SUM(M$4:M2236)/I2236</f>
        <v>-5.329153605015674E-2</v>
      </c>
      <c r="P2236" s="47">
        <f ca="1">_xlfn.VAR.P(M$4:M2236)</f>
        <v>0.99716001218541483</v>
      </c>
      <c r="Q2236" s="33">
        <f ca="1">COUNTIF(L$4:L2236, "WIN")/I2236</f>
        <v>0.47335423197492166</v>
      </c>
    </row>
    <row r="2237" spans="9:17" x14ac:dyDescent="0.25">
      <c r="I2237" s="5">
        <v>2234</v>
      </c>
      <c r="J2237" s="9">
        <f t="shared" ca="1" si="172"/>
        <v>0.71598836724563863</v>
      </c>
      <c r="K2237" s="7" t="str">
        <f t="shared" ca="1" si="170"/>
        <v>BLACK</v>
      </c>
      <c r="L2237" s="7" t="str">
        <f t="shared" ca="1" si="171"/>
        <v>LOSE</v>
      </c>
      <c r="M2237" s="8">
        <f t="shared" ca="1" si="173"/>
        <v>-1</v>
      </c>
      <c r="N2237" s="8">
        <f t="shared" ca="1" si="174"/>
        <v>-120</v>
      </c>
      <c r="O2237" s="32">
        <f ca="1">SUM(M$4:M2237)/I2237</f>
        <v>-5.371530886302596E-2</v>
      </c>
      <c r="P2237" s="47">
        <f ca="1">_xlfn.VAR.P(M$4:M2237)</f>
        <v>0.99711466559374973</v>
      </c>
      <c r="Q2237" s="33">
        <f ca="1">COUNTIF(L$4:L2237, "WIN")/I2237</f>
        <v>0.473142345568487</v>
      </c>
    </row>
    <row r="2238" spans="9:17" x14ac:dyDescent="0.25">
      <c r="I2238" s="5">
        <v>2235</v>
      </c>
      <c r="J2238" s="9">
        <f t="shared" ca="1" si="172"/>
        <v>0.93876230705784225</v>
      </c>
      <c r="K2238" s="7" t="str">
        <f t="shared" ca="1" si="170"/>
        <v>BLACK</v>
      </c>
      <c r="L2238" s="7" t="str">
        <f t="shared" ca="1" si="171"/>
        <v>LOSE</v>
      </c>
      <c r="M2238" s="8">
        <f t="shared" ca="1" si="173"/>
        <v>-1</v>
      </c>
      <c r="N2238" s="8">
        <f t="shared" ca="1" si="174"/>
        <v>-121</v>
      </c>
      <c r="O2238" s="32">
        <f ca="1">SUM(M$4:M2238)/I2238</f>
        <v>-5.4138702460850112E-2</v>
      </c>
      <c r="P2238" s="47">
        <f ca="1">_xlfn.VAR.P(M$4:M2238)</f>
        <v>0.99706900089585559</v>
      </c>
      <c r="Q2238" s="33">
        <f ca="1">COUNTIF(L$4:L2238, "WIN")/I2238</f>
        <v>0.47293064876957497</v>
      </c>
    </row>
    <row r="2239" spans="9:17" x14ac:dyDescent="0.25">
      <c r="I2239" s="5">
        <v>2236</v>
      </c>
      <c r="J2239" s="9">
        <f t="shared" ca="1" si="172"/>
        <v>0.49728940423791401</v>
      </c>
      <c r="K2239" s="7" t="str">
        <f t="shared" ca="1" si="170"/>
        <v>BLACK</v>
      </c>
      <c r="L2239" s="7" t="str">
        <f t="shared" ca="1" si="171"/>
        <v>LOSE</v>
      </c>
      <c r="M2239" s="8">
        <f t="shared" ca="1" si="173"/>
        <v>-1</v>
      </c>
      <c r="N2239" s="8">
        <f t="shared" ca="1" si="174"/>
        <v>-122</v>
      </c>
      <c r="O2239" s="32">
        <f ca="1">SUM(M$4:M2239)/I2239</f>
        <v>-5.4561717352415023E-2</v>
      </c>
      <c r="P2239" s="47">
        <f ca="1">_xlfn.VAR.P(M$4:M2239)</f>
        <v>0.99702301899955514</v>
      </c>
      <c r="Q2239" s="33">
        <f ca="1">COUNTIF(L$4:L2239, "WIN")/I2239</f>
        <v>0.4727191413237925</v>
      </c>
    </row>
    <row r="2240" spans="9:17" x14ac:dyDescent="0.25">
      <c r="I2240" s="5">
        <v>2237</v>
      </c>
      <c r="J2240" s="9">
        <f t="shared" ca="1" si="172"/>
        <v>0.44605299580253821</v>
      </c>
      <c r="K2240" s="7" t="str">
        <f t="shared" ca="1" si="170"/>
        <v>RED</v>
      </c>
      <c r="L2240" s="7" t="str">
        <f t="shared" ca="1" si="171"/>
        <v>WIN</v>
      </c>
      <c r="M2240" s="8">
        <f t="shared" ca="1" si="173"/>
        <v>1</v>
      </c>
      <c r="N2240" s="8">
        <f t="shared" ca="1" si="174"/>
        <v>-121</v>
      </c>
      <c r="O2240" s="32">
        <f ca="1">SUM(M$4:M2240)/I2240</f>
        <v>-5.4090299508270004E-2</v>
      </c>
      <c r="P2240" s="47">
        <f ca="1">_xlfn.VAR.P(M$4:M2240)</f>
        <v>0.99707423949910567</v>
      </c>
      <c r="Q2240" s="33">
        <f ca="1">COUNTIF(L$4:L2240, "WIN")/I2240</f>
        <v>0.47295485024586498</v>
      </c>
    </row>
    <row r="2241" spans="9:17" x14ac:dyDescent="0.25">
      <c r="I2241" s="5">
        <v>2238</v>
      </c>
      <c r="J2241" s="9">
        <f t="shared" ca="1" si="172"/>
        <v>0.59491949023046109</v>
      </c>
      <c r="K2241" s="7" t="str">
        <f t="shared" ca="1" si="170"/>
        <v>BLACK</v>
      </c>
      <c r="L2241" s="7" t="str">
        <f t="shared" ca="1" si="171"/>
        <v>LOSE</v>
      </c>
      <c r="M2241" s="8">
        <f t="shared" ca="1" si="173"/>
        <v>-1</v>
      </c>
      <c r="N2241" s="8">
        <f t="shared" ca="1" si="174"/>
        <v>-122</v>
      </c>
      <c r="O2241" s="32">
        <f ca="1">SUM(M$4:M2241)/I2241</f>
        <v>-5.4512957998212687E-2</v>
      </c>
      <c r="P2241" s="47">
        <f ca="1">_xlfn.VAR.P(M$4:M2241)</f>
        <v>0.99702833741028507</v>
      </c>
      <c r="Q2241" s="33">
        <f ca="1">COUNTIF(L$4:L2241, "WIN")/I2241</f>
        <v>0.47274352100089367</v>
      </c>
    </row>
    <row r="2242" spans="9:17" x14ac:dyDescent="0.25">
      <c r="I2242" s="5">
        <v>2239</v>
      </c>
      <c r="J2242" s="9">
        <f t="shared" ca="1" si="172"/>
        <v>0.46578524835859669</v>
      </c>
      <c r="K2242" s="7" t="str">
        <f t="shared" ca="1" si="170"/>
        <v>RED</v>
      </c>
      <c r="L2242" s="7" t="str">
        <f t="shared" ca="1" si="171"/>
        <v>WIN</v>
      </c>
      <c r="M2242" s="8">
        <f t="shared" ca="1" si="173"/>
        <v>1</v>
      </c>
      <c r="N2242" s="8">
        <f t="shared" ca="1" si="174"/>
        <v>-121</v>
      </c>
      <c r="O2242" s="32">
        <f ca="1">SUM(M$4:M2242)/I2242</f>
        <v>-5.4041983028137563E-2</v>
      </c>
      <c r="P2242" s="47">
        <f ca="1">_xlfn.VAR.P(M$4:M2242)</f>
        <v>0.9970794640703865</v>
      </c>
      <c r="Q2242" s="33">
        <f ca="1">COUNTIF(L$4:L2242, "WIN")/I2242</f>
        <v>0.47297900848593122</v>
      </c>
    </row>
    <row r="2243" spans="9:17" x14ac:dyDescent="0.25">
      <c r="I2243" s="5">
        <v>2240</v>
      </c>
      <c r="J2243" s="9">
        <f t="shared" ca="1" si="172"/>
        <v>0.16521435729054601</v>
      </c>
      <c r="K2243" s="7" t="str">
        <f t="shared" ca="1" si="170"/>
        <v>RED</v>
      </c>
      <c r="L2243" s="7" t="str">
        <f t="shared" ca="1" si="171"/>
        <v>WIN</v>
      </c>
      <c r="M2243" s="8">
        <f t="shared" ca="1" si="173"/>
        <v>1</v>
      </c>
      <c r="N2243" s="8">
        <f t="shared" ca="1" si="174"/>
        <v>-120</v>
      </c>
      <c r="O2243" s="32">
        <f ca="1">SUM(M$4:M2243)/I2243</f>
        <v>-5.3571428571428568E-2</v>
      </c>
      <c r="P2243" s="47">
        <f ca="1">_xlfn.VAR.P(M$4:M2243)</f>
        <v>0.99713010204081631</v>
      </c>
      <c r="Q2243" s="33">
        <f ca="1">COUNTIF(L$4:L2243, "WIN")/I2243</f>
        <v>0.4732142857142857</v>
      </c>
    </row>
    <row r="2244" spans="9:17" x14ac:dyDescent="0.25">
      <c r="I2244" s="5">
        <v>2241</v>
      </c>
      <c r="J2244" s="9">
        <f t="shared" ca="1" si="172"/>
        <v>0.93909321541128565</v>
      </c>
      <c r="K2244" s="7" t="str">
        <f t="shared" ref="K2244:K2307" ca="1" si="175">IF($J2244 &gt;= $D$7, "GREEN", IF($J2244 &gt;= $D$6, "BLACK", "RED"))</f>
        <v>BLACK</v>
      </c>
      <c r="L2244" s="7" t="str">
        <f t="shared" ref="L2244:L2307" ca="1" si="176">IF($K2244 = "RED", "WIN", "LOSE")</f>
        <v>LOSE</v>
      </c>
      <c r="M2244" s="8">
        <f t="shared" ca="1" si="173"/>
        <v>-1</v>
      </c>
      <c r="N2244" s="8">
        <f t="shared" ca="1" si="174"/>
        <v>-121</v>
      </c>
      <c r="O2244" s="32">
        <f ca="1">SUM(M$4:M2244)/I2244</f>
        <v>-5.3993752788933515E-2</v>
      </c>
      <c r="P2244" s="47">
        <f ca="1">_xlfn.VAR.P(M$4:M2244)</f>
        <v>0.99708467465976758</v>
      </c>
      <c r="Q2244" s="33">
        <f ca="1">COUNTIF(L$4:L2244, "WIN")/I2244</f>
        <v>0.47300312360553326</v>
      </c>
    </row>
    <row r="2245" spans="9:17" x14ac:dyDescent="0.25">
      <c r="I2245" s="5">
        <v>2242</v>
      </c>
      <c r="J2245" s="9">
        <f t="shared" ca="1" si="172"/>
        <v>7.4649776980333149E-2</v>
      </c>
      <c r="K2245" s="7" t="str">
        <f t="shared" ca="1" si="175"/>
        <v>RED</v>
      </c>
      <c r="L2245" s="7" t="str">
        <f t="shared" ca="1" si="176"/>
        <v>WIN</v>
      </c>
      <c r="M2245" s="8">
        <f t="shared" ca="1" si="173"/>
        <v>1</v>
      </c>
      <c r="N2245" s="8">
        <f t="shared" ca="1" si="174"/>
        <v>-120</v>
      </c>
      <c r="O2245" s="32">
        <f ca="1">SUM(M$4:M2245)/I2245</f>
        <v>-5.352363960749331E-2</v>
      </c>
      <c r="P2245" s="47">
        <f ca="1">_xlfn.VAR.P(M$4:M2245)</f>
        <v>0.99713522000316712</v>
      </c>
      <c r="Q2245" s="33">
        <f ca="1">COUNTIF(L$4:L2245, "WIN")/I2245</f>
        <v>0.47323818019625336</v>
      </c>
    </row>
    <row r="2246" spans="9:17" x14ac:dyDescent="0.25">
      <c r="I2246" s="5">
        <v>2243</v>
      </c>
      <c r="J2246" s="9">
        <f t="shared" ref="J2246:J2309" ca="1" si="177">RAND()</f>
        <v>0.10281441473523911</v>
      </c>
      <c r="K2246" s="7" t="str">
        <f t="shared" ca="1" si="175"/>
        <v>RED</v>
      </c>
      <c r="L2246" s="7" t="str">
        <f t="shared" ca="1" si="176"/>
        <v>WIN</v>
      </c>
      <c r="M2246" s="8">
        <f t="shared" ref="M2246:M2309" ca="1" si="178">IF($L2246 = "WIN", 1, -1)</f>
        <v>1</v>
      </c>
      <c r="N2246" s="8">
        <f t="shared" ref="N2246:N2309" ca="1" si="179">N2245+M2246</f>
        <v>-119</v>
      </c>
      <c r="O2246" s="32">
        <f ca="1">SUM(M$4:M2246)/I2246</f>
        <v>-5.3053945608559964E-2</v>
      </c>
      <c r="P2246" s="47">
        <f ca="1">_xlfn.VAR.P(M$4:M2246)</f>
        <v>0.99718527885536401</v>
      </c>
      <c r="Q2246" s="33">
        <f ca="1">COUNTIF(L$4:L2246, "WIN")/I2246</f>
        <v>0.47347302719572004</v>
      </c>
    </row>
    <row r="2247" spans="9:17" x14ac:dyDescent="0.25">
      <c r="I2247" s="5">
        <v>2244</v>
      </c>
      <c r="J2247" s="9">
        <f t="shared" ca="1" si="177"/>
        <v>0.48241724953541587</v>
      </c>
      <c r="K2247" s="7" t="str">
        <f t="shared" ca="1" si="175"/>
        <v>RED</v>
      </c>
      <c r="L2247" s="7" t="str">
        <f t="shared" ca="1" si="176"/>
        <v>WIN</v>
      </c>
      <c r="M2247" s="8">
        <f t="shared" ca="1" si="178"/>
        <v>1</v>
      </c>
      <c r="N2247" s="8">
        <f t="shared" ca="1" si="179"/>
        <v>-118</v>
      </c>
      <c r="O2247" s="32">
        <f ca="1">SUM(M$4:M2247)/I2247</f>
        <v>-5.2584670231729053E-2</v>
      </c>
      <c r="P2247" s="47">
        <f ca="1">_xlfn.VAR.P(M$4:M2247)</f>
        <v>0.99723485245662036</v>
      </c>
      <c r="Q2247" s="33">
        <f ca="1">COUNTIF(L$4:L2247, "WIN")/I2247</f>
        <v>0.47370766488413546</v>
      </c>
    </row>
    <row r="2248" spans="9:17" x14ac:dyDescent="0.25">
      <c r="I2248" s="5">
        <v>2245</v>
      </c>
      <c r="J2248" s="9">
        <f t="shared" ca="1" si="177"/>
        <v>0.37260252018471296</v>
      </c>
      <c r="K2248" s="7" t="str">
        <f t="shared" ca="1" si="175"/>
        <v>RED</v>
      </c>
      <c r="L2248" s="7" t="str">
        <f t="shared" ca="1" si="176"/>
        <v>WIN</v>
      </c>
      <c r="M2248" s="8">
        <f t="shared" ca="1" si="178"/>
        <v>1</v>
      </c>
      <c r="N2248" s="8">
        <f t="shared" ca="1" si="179"/>
        <v>-117</v>
      </c>
      <c r="O2248" s="32">
        <f ca="1">SUM(M$4:M2248)/I2248</f>
        <v>-5.2115812917594657E-2</v>
      </c>
      <c r="P2248" s="47">
        <f ca="1">_xlfn.VAR.P(M$4:M2248)</f>
        <v>0.99728394204393822</v>
      </c>
      <c r="Q2248" s="33">
        <f ca="1">COUNTIF(L$4:L2248, "WIN")/I2248</f>
        <v>0.47394209354120265</v>
      </c>
    </row>
    <row r="2249" spans="9:17" x14ac:dyDescent="0.25">
      <c r="I2249" s="5">
        <v>2246</v>
      </c>
      <c r="J2249" s="9">
        <f t="shared" ca="1" si="177"/>
        <v>0.69570949057119746</v>
      </c>
      <c r="K2249" s="7" t="str">
        <f t="shared" ca="1" si="175"/>
        <v>BLACK</v>
      </c>
      <c r="L2249" s="7" t="str">
        <f t="shared" ca="1" si="176"/>
        <v>LOSE</v>
      </c>
      <c r="M2249" s="8">
        <f t="shared" ca="1" si="178"/>
        <v>-1</v>
      </c>
      <c r="N2249" s="8">
        <f t="shared" ca="1" si="179"/>
        <v>-118</v>
      </c>
      <c r="O2249" s="32">
        <f ca="1">SUM(M$4:M2249)/I2249</f>
        <v>-5.2537845057880679E-2</v>
      </c>
      <c r="P2249" s="47">
        <f ca="1">_xlfn.VAR.P(M$4:M2249)</f>
        <v>0.99723977483667414</v>
      </c>
      <c r="Q2249" s="33">
        <f ca="1">COUNTIF(L$4:L2249, "WIN")/I2249</f>
        <v>0.47373107747105964</v>
      </c>
    </row>
    <row r="2250" spans="9:17" x14ac:dyDescent="0.25">
      <c r="I2250" s="5">
        <v>2247</v>
      </c>
      <c r="J2250" s="9">
        <f t="shared" ca="1" si="177"/>
        <v>0.77133502105037133</v>
      </c>
      <c r="K2250" s="7" t="str">
        <f t="shared" ca="1" si="175"/>
        <v>BLACK</v>
      </c>
      <c r="L2250" s="7" t="str">
        <f t="shared" ca="1" si="176"/>
        <v>LOSE</v>
      </c>
      <c r="M2250" s="8">
        <f t="shared" ca="1" si="178"/>
        <v>-1</v>
      </c>
      <c r="N2250" s="8">
        <f t="shared" ca="1" si="179"/>
        <v>-119</v>
      </c>
      <c r="O2250" s="32">
        <f ca="1">SUM(M$4:M2250)/I2250</f>
        <v>-5.2959501557632398E-2</v>
      </c>
      <c r="P2250" s="47">
        <f ca="1">_xlfn.VAR.P(M$4:M2250)</f>
        <v>0.99719529119476713</v>
      </c>
      <c r="Q2250" s="33">
        <f ca="1">COUNTIF(L$4:L2250, "WIN")/I2250</f>
        <v>0.4735202492211838</v>
      </c>
    </row>
    <row r="2251" spans="9:17" x14ac:dyDescent="0.25">
      <c r="I2251" s="5">
        <v>2248</v>
      </c>
      <c r="J2251" s="9">
        <f t="shared" ca="1" si="177"/>
        <v>0.24583699125170189</v>
      </c>
      <c r="K2251" s="7" t="str">
        <f t="shared" ca="1" si="175"/>
        <v>RED</v>
      </c>
      <c r="L2251" s="7" t="str">
        <f t="shared" ca="1" si="176"/>
        <v>WIN</v>
      </c>
      <c r="M2251" s="8">
        <f t="shared" ca="1" si="178"/>
        <v>1</v>
      </c>
      <c r="N2251" s="8">
        <f t="shared" ca="1" si="179"/>
        <v>-118</v>
      </c>
      <c r="O2251" s="32">
        <f ca="1">SUM(M$4:M2251)/I2251</f>
        <v>-5.2491103202846973E-2</v>
      </c>
      <c r="P2251" s="47">
        <f ca="1">_xlfn.VAR.P(M$4:M2251)</f>
        <v>0.99724468408454803</v>
      </c>
      <c r="Q2251" s="33">
        <f ca="1">COUNTIF(L$4:L2251, "WIN")/I2251</f>
        <v>0.4737544483985765</v>
      </c>
    </row>
    <row r="2252" spans="9:17" x14ac:dyDescent="0.25">
      <c r="I2252" s="5">
        <v>2249</v>
      </c>
      <c r="J2252" s="9">
        <f t="shared" ca="1" si="177"/>
        <v>0.36862715714297056</v>
      </c>
      <c r="K2252" s="7" t="str">
        <f t="shared" ca="1" si="175"/>
        <v>RED</v>
      </c>
      <c r="L2252" s="7" t="str">
        <f t="shared" ca="1" si="176"/>
        <v>WIN</v>
      </c>
      <c r="M2252" s="8">
        <f t="shared" ca="1" si="178"/>
        <v>1</v>
      </c>
      <c r="N2252" s="8">
        <f t="shared" ca="1" si="179"/>
        <v>-117</v>
      </c>
      <c r="O2252" s="32">
        <f ca="1">SUM(M$4:M2252)/I2252</f>
        <v>-5.2023121387283239E-2</v>
      </c>
      <c r="P2252" s="47">
        <f ca="1">_xlfn.VAR.P(M$4:M2252)</f>
        <v>0.99729359484112401</v>
      </c>
      <c r="Q2252" s="33">
        <f ca="1">COUNTIF(L$4:L2252, "WIN")/I2252</f>
        <v>0.47398843930635837</v>
      </c>
    </row>
    <row r="2253" spans="9:17" x14ac:dyDescent="0.25">
      <c r="I2253" s="5">
        <v>2250</v>
      </c>
      <c r="J2253" s="9">
        <f t="shared" ca="1" si="177"/>
        <v>0.29335064292669144</v>
      </c>
      <c r="K2253" s="7" t="str">
        <f t="shared" ca="1" si="175"/>
        <v>RED</v>
      </c>
      <c r="L2253" s="7" t="str">
        <f t="shared" ca="1" si="176"/>
        <v>WIN</v>
      </c>
      <c r="M2253" s="8">
        <f t="shared" ca="1" si="178"/>
        <v>1</v>
      </c>
      <c r="N2253" s="8">
        <f t="shared" ca="1" si="179"/>
        <v>-116</v>
      </c>
      <c r="O2253" s="32">
        <f ca="1">SUM(M$4:M2253)/I2253</f>
        <v>-5.1555555555555556E-2</v>
      </c>
      <c r="P2253" s="47">
        <f ca="1">_xlfn.VAR.P(M$4:M2253)</f>
        <v>0.99734202469135802</v>
      </c>
      <c r="Q2253" s="33">
        <f ca="1">COUNTIF(L$4:L2253, "WIN")/I2253</f>
        <v>0.47422222222222221</v>
      </c>
    </row>
    <row r="2254" spans="9:17" x14ac:dyDescent="0.25">
      <c r="I2254" s="5">
        <v>2251</v>
      </c>
      <c r="J2254" s="9">
        <f t="shared" ca="1" si="177"/>
        <v>0.74726008050851955</v>
      </c>
      <c r="K2254" s="7" t="str">
        <f t="shared" ca="1" si="175"/>
        <v>BLACK</v>
      </c>
      <c r="L2254" s="7" t="str">
        <f t="shared" ca="1" si="176"/>
        <v>LOSE</v>
      </c>
      <c r="M2254" s="8">
        <f t="shared" ca="1" si="178"/>
        <v>-1</v>
      </c>
      <c r="N2254" s="8">
        <f t="shared" ca="1" si="179"/>
        <v>-117</v>
      </c>
      <c r="O2254" s="32">
        <f ca="1">SUM(M$4:M2254)/I2254</f>
        <v>-5.1976899155930699E-2</v>
      </c>
      <c r="P2254" s="47">
        <f ca="1">_xlfn.VAR.P(M$4:M2254)</f>
        <v>0.99729840195413422</v>
      </c>
      <c r="Q2254" s="33">
        <f ca="1">COUNTIF(L$4:L2254, "WIN")/I2254</f>
        <v>0.47401155042203463</v>
      </c>
    </row>
    <row r="2255" spans="9:17" x14ac:dyDescent="0.25">
      <c r="I2255" s="5">
        <v>2252</v>
      </c>
      <c r="J2255" s="9">
        <f t="shared" ca="1" si="177"/>
        <v>0.71372511286645468</v>
      </c>
      <c r="K2255" s="7" t="str">
        <f t="shared" ca="1" si="175"/>
        <v>BLACK</v>
      </c>
      <c r="L2255" s="7" t="str">
        <f t="shared" ca="1" si="176"/>
        <v>LOSE</v>
      </c>
      <c r="M2255" s="8">
        <f t="shared" ca="1" si="178"/>
        <v>-1</v>
      </c>
      <c r="N2255" s="8">
        <f t="shared" ca="1" si="179"/>
        <v>-118</v>
      </c>
      <c r="O2255" s="32">
        <f ca="1">SUM(M$4:M2255)/I2255</f>
        <v>-5.2397868561278864E-2</v>
      </c>
      <c r="P2255" s="47">
        <f ca="1">_xlfn.VAR.P(M$4:M2255)</f>
        <v>0.99725446337023493</v>
      </c>
      <c r="Q2255" s="33">
        <f ca="1">COUNTIF(L$4:L2255, "WIN")/I2255</f>
        <v>0.47380106571936059</v>
      </c>
    </row>
    <row r="2256" spans="9:17" x14ac:dyDescent="0.25">
      <c r="I2256" s="5">
        <v>2253</v>
      </c>
      <c r="J2256" s="9">
        <f t="shared" ca="1" si="177"/>
        <v>0.19090891082642247</v>
      </c>
      <c r="K2256" s="7" t="str">
        <f t="shared" ca="1" si="175"/>
        <v>RED</v>
      </c>
      <c r="L2256" s="7" t="str">
        <f t="shared" ca="1" si="176"/>
        <v>WIN</v>
      </c>
      <c r="M2256" s="8">
        <f t="shared" ca="1" si="178"/>
        <v>1</v>
      </c>
      <c r="N2256" s="8">
        <f t="shared" ca="1" si="179"/>
        <v>-117</v>
      </c>
      <c r="O2256" s="32">
        <f ca="1">SUM(M$4:M2256)/I2256</f>
        <v>-5.1930758988015982E-2</v>
      </c>
      <c r="P2256" s="47">
        <f ca="1">_xlfn.VAR.P(M$4:M2256)</f>
        <v>0.99730319627092856</v>
      </c>
      <c r="Q2256" s="33">
        <f ca="1">COUNTIF(L$4:L2256, "WIN")/I2256</f>
        <v>0.47403462050599199</v>
      </c>
    </row>
    <row r="2257" spans="9:17" x14ac:dyDescent="0.25">
      <c r="I2257" s="5">
        <v>2254</v>
      </c>
      <c r="J2257" s="9">
        <f t="shared" ca="1" si="177"/>
        <v>0.20812650129069121</v>
      </c>
      <c r="K2257" s="7" t="str">
        <f t="shared" ca="1" si="175"/>
        <v>RED</v>
      </c>
      <c r="L2257" s="7" t="str">
        <f t="shared" ca="1" si="176"/>
        <v>WIN</v>
      </c>
      <c r="M2257" s="8">
        <f t="shared" ca="1" si="178"/>
        <v>1</v>
      </c>
      <c r="N2257" s="8">
        <f t="shared" ca="1" si="179"/>
        <v>-116</v>
      </c>
      <c r="O2257" s="32">
        <f ca="1">SUM(M$4:M2257)/I2257</f>
        <v>-5.1464063886424133E-2</v>
      </c>
      <c r="P2257" s="47">
        <f ca="1">_xlfn.VAR.P(M$4:M2257)</f>
        <v>0.99735145012829407</v>
      </c>
      <c r="Q2257" s="33">
        <f ca="1">COUNTIF(L$4:L2257, "WIN")/I2257</f>
        <v>0.47426796805678795</v>
      </c>
    </row>
    <row r="2258" spans="9:17" x14ac:dyDescent="0.25">
      <c r="I2258" s="5">
        <v>2255</v>
      </c>
      <c r="J2258" s="9">
        <f t="shared" ca="1" si="177"/>
        <v>0.60269719370937858</v>
      </c>
      <c r="K2258" s="7" t="str">
        <f t="shared" ca="1" si="175"/>
        <v>BLACK</v>
      </c>
      <c r="L2258" s="7" t="str">
        <f t="shared" ca="1" si="176"/>
        <v>LOSE</v>
      </c>
      <c r="M2258" s="8">
        <f t="shared" ca="1" si="178"/>
        <v>-1</v>
      </c>
      <c r="N2258" s="8">
        <f t="shared" ca="1" si="179"/>
        <v>-117</v>
      </c>
      <c r="O2258" s="32">
        <f ca="1">SUM(M$4:M2258)/I2258</f>
        <v>-5.1884700665188473E-2</v>
      </c>
      <c r="P2258" s="47">
        <f ca="1">_xlfn.VAR.P(M$4:M2258)</f>
        <v>0.99730797783688374</v>
      </c>
      <c r="Q2258" s="33">
        <f ca="1">COUNTIF(L$4:L2258, "WIN")/I2258</f>
        <v>0.47405764966740577</v>
      </c>
    </row>
    <row r="2259" spans="9:17" x14ac:dyDescent="0.25">
      <c r="I2259" s="5">
        <v>2256</v>
      </c>
      <c r="J2259" s="9">
        <f t="shared" ca="1" si="177"/>
        <v>0.28463293672810175</v>
      </c>
      <c r="K2259" s="7" t="str">
        <f t="shared" ca="1" si="175"/>
        <v>RED</v>
      </c>
      <c r="L2259" s="7" t="str">
        <f t="shared" ca="1" si="176"/>
        <v>WIN</v>
      </c>
      <c r="M2259" s="8">
        <f t="shared" ca="1" si="178"/>
        <v>1</v>
      </c>
      <c r="N2259" s="8">
        <f t="shared" ca="1" si="179"/>
        <v>-116</v>
      </c>
      <c r="O2259" s="32">
        <f ca="1">SUM(M$4:M2259)/I2259</f>
        <v>-5.1418439716312055E-2</v>
      </c>
      <c r="P2259" s="47">
        <f ca="1">_xlfn.VAR.P(M$4:M2259)</f>
        <v>0.99735614405714001</v>
      </c>
      <c r="Q2259" s="33">
        <f ca="1">COUNTIF(L$4:L2259, "WIN")/I2259</f>
        <v>0.47429078014184395</v>
      </c>
    </row>
    <row r="2260" spans="9:17" x14ac:dyDescent="0.25">
      <c r="I2260" s="5">
        <v>2257</v>
      </c>
      <c r="J2260" s="9">
        <f t="shared" ca="1" si="177"/>
        <v>0.87832814928766156</v>
      </c>
      <c r="K2260" s="7" t="str">
        <f t="shared" ca="1" si="175"/>
        <v>BLACK</v>
      </c>
      <c r="L2260" s="7" t="str">
        <f t="shared" ca="1" si="176"/>
        <v>LOSE</v>
      </c>
      <c r="M2260" s="8">
        <f t="shared" ca="1" si="178"/>
        <v>-1</v>
      </c>
      <c r="N2260" s="8">
        <f t="shared" ca="1" si="179"/>
        <v>-117</v>
      </c>
      <c r="O2260" s="32">
        <f ca="1">SUM(M$4:M2260)/I2260</f>
        <v>-5.1838723969871513E-2</v>
      </c>
      <c r="P2260" s="47">
        <f ca="1">_xlfn.VAR.P(M$4:M2260)</f>
        <v>0.99731274669717551</v>
      </c>
      <c r="Q2260" s="33">
        <f ca="1">COUNTIF(L$4:L2260, "WIN")/I2260</f>
        <v>0.47408063801506423</v>
      </c>
    </row>
    <row r="2261" spans="9:17" x14ac:dyDescent="0.25">
      <c r="I2261" s="5">
        <v>2258</v>
      </c>
      <c r="J2261" s="9">
        <f t="shared" ca="1" si="177"/>
        <v>0.54413772428623475</v>
      </c>
      <c r="K2261" s="7" t="str">
        <f t="shared" ca="1" si="175"/>
        <v>BLACK</v>
      </c>
      <c r="L2261" s="7" t="str">
        <f t="shared" ca="1" si="176"/>
        <v>LOSE</v>
      </c>
      <c r="M2261" s="8">
        <f t="shared" ca="1" si="178"/>
        <v>-1</v>
      </c>
      <c r="N2261" s="8">
        <f t="shared" ca="1" si="179"/>
        <v>-118</v>
      </c>
      <c r="O2261" s="32">
        <f ca="1">SUM(M$4:M2261)/I2261</f>
        <v>-5.2258635961027457E-2</v>
      </c>
      <c r="P2261" s="47">
        <f ca="1">_xlfn.VAR.P(M$4:M2261)</f>
        <v>0.99726903496749286</v>
      </c>
      <c r="Q2261" s="33">
        <f ca="1">COUNTIF(L$4:L2261, "WIN")/I2261</f>
        <v>0.47387068201948629</v>
      </c>
    </row>
    <row r="2262" spans="9:17" x14ac:dyDescent="0.25">
      <c r="I2262" s="5">
        <v>2259</v>
      </c>
      <c r="J2262" s="9">
        <f t="shared" ca="1" si="177"/>
        <v>0.92351542520118302</v>
      </c>
      <c r="K2262" s="7" t="str">
        <f t="shared" ca="1" si="175"/>
        <v>BLACK</v>
      </c>
      <c r="L2262" s="7" t="str">
        <f t="shared" ca="1" si="176"/>
        <v>LOSE</v>
      </c>
      <c r="M2262" s="8">
        <f t="shared" ca="1" si="178"/>
        <v>-1</v>
      </c>
      <c r="N2262" s="8">
        <f t="shared" ca="1" si="179"/>
        <v>-119</v>
      </c>
      <c r="O2262" s="32">
        <f ca="1">SUM(M$4:M2262)/I2262</f>
        <v>-5.2678176184152277E-2</v>
      </c>
      <c r="P2262" s="47">
        <f ca="1">_xlfn.VAR.P(M$4:M2262)</f>
        <v>0.99722500975391137</v>
      </c>
      <c r="Q2262" s="33">
        <f ca="1">COUNTIF(L$4:L2262, "WIN")/I2262</f>
        <v>0.47366091190792387</v>
      </c>
    </row>
    <row r="2263" spans="9:17" x14ac:dyDescent="0.25">
      <c r="I2263" s="5">
        <v>2260</v>
      </c>
      <c r="J2263" s="9">
        <f t="shared" ca="1" si="177"/>
        <v>0.75736916605879223</v>
      </c>
      <c r="K2263" s="7" t="str">
        <f t="shared" ca="1" si="175"/>
        <v>BLACK</v>
      </c>
      <c r="L2263" s="7" t="str">
        <f t="shared" ca="1" si="176"/>
        <v>LOSE</v>
      </c>
      <c r="M2263" s="8">
        <f t="shared" ca="1" si="178"/>
        <v>-1</v>
      </c>
      <c r="N2263" s="8">
        <f t="shared" ca="1" si="179"/>
        <v>-120</v>
      </c>
      <c r="O2263" s="32">
        <f ca="1">SUM(M$4:M2263)/I2263</f>
        <v>-5.3097345132743362E-2</v>
      </c>
      <c r="P2263" s="47">
        <f ca="1">_xlfn.VAR.P(M$4:M2263)</f>
        <v>0.99718067193985438</v>
      </c>
      <c r="Q2263" s="33">
        <f ca="1">COUNTIF(L$4:L2263, "WIN")/I2263</f>
        <v>0.47345132743362833</v>
      </c>
    </row>
    <row r="2264" spans="9:17" x14ac:dyDescent="0.25">
      <c r="I2264" s="5">
        <v>2261</v>
      </c>
      <c r="J2264" s="9">
        <f t="shared" ca="1" si="177"/>
        <v>0.47863734413617853</v>
      </c>
      <c r="K2264" s="7" t="str">
        <f t="shared" ca="1" si="175"/>
        <v>RED</v>
      </c>
      <c r="L2264" s="7" t="str">
        <f t="shared" ca="1" si="176"/>
        <v>WIN</v>
      </c>
      <c r="M2264" s="8">
        <f t="shared" ca="1" si="178"/>
        <v>1</v>
      </c>
      <c r="N2264" s="8">
        <f t="shared" ca="1" si="179"/>
        <v>-119</v>
      </c>
      <c r="O2264" s="32">
        <f ca="1">SUM(M$4:M2264)/I2264</f>
        <v>-5.2631578947368418E-2</v>
      </c>
      <c r="P2264" s="47">
        <f ca="1">_xlfn.VAR.P(M$4:M2264)</f>
        <v>0.99722991689750695</v>
      </c>
      <c r="Q2264" s="33">
        <f ca="1">COUNTIF(L$4:L2264, "WIN")/I2264</f>
        <v>0.47368421052631576</v>
      </c>
    </row>
    <row r="2265" spans="9:17" x14ac:dyDescent="0.25">
      <c r="I2265" s="5">
        <v>2262</v>
      </c>
      <c r="J2265" s="9">
        <f t="shared" ca="1" si="177"/>
        <v>0.82760034168535268</v>
      </c>
      <c r="K2265" s="7" t="str">
        <f t="shared" ca="1" si="175"/>
        <v>BLACK</v>
      </c>
      <c r="L2265" s="7" t="str">
        <f t="shared" ca="1" si="176"/>
        <v>LOSE</v>
      </c>
      <c r="M2265" s="8">
        <f t="shared" ca="1" si="178"/>
        <v>-1</v>
      </c>
      <c r="N2265" s="8">
        <f t="shared" ca="1" si="179"/>
        <v>-120</v>
      </c>
      <c r="O2265" s="32">
        <f ca="1">SUM(M$4:M2265)/I2265</f>
        <v>-5.3050397877984087E-2</v>
      </c>
      <c r="P2265" s="47">
        <f ca="1">_xlfn.VAR.P(M$4:M2265)</f>
        <v>0.99718565528498759</v>
      </c>
      <c r="Q2265" s="33">
        <f ca="1">COUNTIF(L$4:L2265, "WIN")/I2265</f>
        <v>0.47347480106100798</v>
      </c>
    </row>
    <row r="2266" spans="9:17" x14ac:dyDescent="0.25">
      <c r="I2266" s="5">
        <v>2263</v>
      </c>
      <c r="J2266" s="9">
        <f t="shared" ca="1" si="177"/>
        <v>0.23161047225411946</v>
      </c>
      <c r="K2266" s="7" t="str">
        <f t="shared" ca="1" si="175"/>
        <v>RED</v>
      </c>
      <c r="L2266" s="7" t="str">
        <f t="shared" ca="1" si="176"/>
        <v>WIN</v>
      </c>
      <c r="M2266" s="8">
        <f t="shared" ca="1" si="178"/>
        <v>1</v>
      </c>
      <c r="N2266" s="8">
        <f t="shared" ca="1" si="179"/>
        <v>-119</v>
      </c>
      <c r="O2266" s="32">
        <f ca="1">SUM(M$4:M2266)/I2266</f>
        <v>-5.2585064074237735E-2</v>
      </c>
      <c r="P2266" s="47">
        <f ca="1">_xlfn.VAR.P(M$4:M2266)</f>
        <v>0.99723481103630829</v>
      </c>
      <c r="Q2266" s="33">
        <f ca="1">COUNTIF(L$4:L2266, "WIN")/I2266</f>
        <v>0.47370746796288116</v>
      </c>
    </row>
    <row r="2267" spans="9:17" x14ac:dyDescent="0.25">
      <c r="I2267" s="5">
        <v>2264</v>
      </c>
      <c r="J2267" s="9">
        <f t="shared" ca="1" si="177"/>
        <v>0.3646484378264947</v>
      </c>
      <c r="K2267" s="7" t="str">
        <f t="shared" ca="1" si="175"/>
        <v>RED</v>
      </c>
      <c r="L2267" s="7" t="str">
        <f t="shared" ca="1" si="176"/>
        <v>WIN</v>
      </c>
      <c r="M2267" s="8">
        <f t="shared" ca="1" si="178"/>
        <v>1</v>
      </c>
      <c r="N2267" s="8">
        <f t="shared" ca="1" si="179"/>
        <v>-118</v>
      </c>
      <c r="O2267" s="32">
        <f ca="1">SUM(M$4:M2267)/I2267</f>
        <v>-5.2120141342756186E-2</v>
      </c>
      <c r="P2267" s="47">
        <f ca="1">_xlfn.VAR.P(M$4:M2267)</f>
        <v>0.9972834908664111</v>
      </c>
      <c r="Q2267" s="33">
        <f ca="1">COUNTIF(L$4:L2267, "WIN")/I2267</f>
        <v>0.47393992932862189</v>
      </c>
    </row>
    <row r="2268" spans="9:17" x14ac:dyDescent="0.25">
      <c r="I2268" s="5">
        <v>2265</v>
      </c>
      <c r="J2268" s="9">
        <f t="shared" ca="1" si="177"/>
        <v>0.83223597750171718</v>
      </c>
      <c r="K2268" s="7" t="str">
        <f t="shared" ca="1" si="175"/>
        <v>BLACK</v>
      </c>
      <c r="L2268" s="7" t="str">
        <f t="shared" ca="1" si="176"/>
        <v>LOSE</v>
      </c>
      <c r="M2268" s="8">
        <f t="shared" ca="1" si="178"/>
        <v>-1</v>
      </c>
      <c r="N2268" s="8">
        <f t="shared" ca="1" si="179"/>
        <v>-119</v>
      </c>
      <c r="O2268" s="32">
        <f ca="1">SUM(M$4:M2268)/I2268</f>
        <v>-5.2538631346578366E-2</v>
      </c>
      <c r="P2268" s="47">
        <f ca="1">_xlfn.VAR.P(M$4:M2268)</f>
        <v>0.99723969221622832</v>
      </c>
      <c r="Q2268" s="33">
        <f ca="1">COUNTIF(L$4:L2268, "WIN")/I2268</f>
        <v>0.47373068432671084</v>
      </c>
    </row>
    <row r="2269" spans="9:17" x14ac:dyDescent="0.25">
      <c r="I2269" s="5">
        <v>2266</v>
      </c>
      <c r="J2269" s="9">
        <f t="shared" ca="1" si="177"/>
        <v>0.11093682780704561</v>
      </c>
      <c r="K2269" s="7" t="str">
        <f t="shared" ca="1" si="175"/>
        <v>RED</v>
      </c>
      <c r="L2269" s="7" t="str">
        <f t="shared" ca="1" si="176"/>
        <v>WIN</v>
      </c>
      <c r="M2269" s="8">
        <f t="shared" ca="1" si="178"/>
        <v>1</v>
      </c>
      <c r="N2269" s="8">
        <f t="shared" ca="1" si="179"/>
        <v>-118</v>
      </c>
      <c r="O2269" s="32">
        <f ca="1">SUM(M$4:M2269)/I2269</f>
        <v>-5.2074139452780228E-2</v>
      </c>
      <c r="P2269" s="47">
        <f ca="1">_xlfn.VAR.P(M$4:M2269)</f>
        <v>0.99728828400025238</v>
      </c>
      <c r="Q2269" s="33">
        <f ca="1">COUNTIF(L$4:L2269, "WIN")/I2269</f>
        <v>0.47396293027360986</v>
      </c>
    </row>
    <row r="2270" spans="9:17" x14ac:dyDescent="0.25">
      <c r="I2270" s="5">
        <v>2267</v>
      </c>
      <c r="J2270" s="9">
        <f t="shared" ca="1" si="177"/>
        <v>0.7854645349031667</v>
      </c>
      <c r="K2270" s="7" t="str">
        <f t="shared" ca="1" si="175"/>
        <v>BLACK</v>
      </c>
      <c r="L2270" s="7" t="str">
        <f t="shared" ca="1" si="176"/>
        <v>LOSE</v>
      </c>
      <c r="M2270" s="8">
        <f t="shared" ca="1" si="178"/>
        <v>-1</v>
      </c>
      <c r="N2270" s="8">
        <f t="shared" ca="1" si="179"/>
        <v>-119</v>
      </c>
      <c r="O2270" s="32">
        <f ca="1">SUM(M$4:M2270)/I2270</f>
        <v>-5.2492280546978388E-2</v>
      </c>
      <c r="P2270" s="47">
        <f ca="1">_xlfn.VAR.P(M$4:M2270)</f>
        <v>0.99724456048297727</v>
      </c>
      <c r="Q2270" s="33">
        <f ca="1">COUNTIF(L$4:L2270, "WIN")/I2270</f>
        <v>0.4737538597265108</v>
      </c>
    </row>
    <row r="2271" spans="9:17" x14ac:dyDescent="0.25">
      <c r="I2271" s="5">
        <v>2268</v>
      </c>
      <c r="J2271" s="9">
        <f t="shared" ca="1" si="177"/>
        <v>0.78650117991497204</v>
      </c>
      <c r="K2271" s="7" t="str">
        <f t="shared" ca="1" si="175"/>
        <v>BLACK</v>
      </c>
      <c r="L2271" s="7" t="str">
        <f t="shared" ca="1" si="176"/>
        <v>LOSE</v>
      </c>
      <c r="M2271" s="8">
        <f t="shared" ca="1" si="178"/>
        <v>-1</v>
      </c>
      <c r="N2271" s="8">
        <f t="shared" ca="1" si="179"/>
        <v>-120</v>
      </c>
      <c r="O2271" s="32">
        <f ca="1">SUM(M$4:M2271)/I2271</f>
        <v>-5.2910052910052907E-2</v>
      </c>
      <c r="P2271" s="47">
        <f ca="1">_xlfn.VAR.P(M$4:M2271)</f>
        <v>0.99720052630105538</v>
      </c>
      <c r="Q2271" s="33">
        <f ca="1">COUNTIF(L$4:L2271, "WIN")/I2271</f>
        <v>0.47354497354497355</v>
      </c>
    </row>
    <row r="2272" spans="9:17" x14ac:dyDescent="0.25">
      <c r="I2272" s="5">
        <v>2269</v>
      </c>
      <c r="J2272" s="9">
        <f t="shared" ca="1" si="177"/>
        <v>0.79366821611756111</v>
      </c>
      <c r="K2272" s="7" t="str">
        <f t="shared" ca="1" si="175"/>
        <v>BLACK</v>
      </c>
      <c r="L2272" s="7" t="str">
        <f t="shared" ca="1" si="176"/>
        <v>LOSE</v>
      </c>
      <c r="M2272" s="8">
        <f t="shared" ca="1" si="178"/>
        <v>-1</v>
      </c>
      <c r="N2272" s="8">
        <f t="shared" ca="1" si="179"/>
        <v>-121</v>
      </c>
      <c r="O2272" s="32">
        <f ca="1">SUM(M$4:M2272)/I2272</f>
        <v>-5.332745702952843E-2</v>
      </c>
      <c r="P2272" s="47">
        <f ca="1">_xlfn.VAR.P(M$4:M2272)</f>
        <v>0.99715618232676384</v>
      </c>
      <c r="Q2272" s="33">
        <f ca="1">COUNTIF(L$4:L2272, "WIN")/I2272</f>
        <v>0.47333627148523577</v>
      </c>
    </row>
    <row r="2273" spans="9:17" x14ac:dyDescent="0.25">
      <c r="I2273" s="5">
        <v>2270</v>
      </c>
      <c r="J2273" s="9">
        <f t="shared" ca="1" si="177"/>
        <v>0.45928500323093591</v>
      </c>
      <c r="K2273" s="7" t="str">
        <f t="shared" ca="1" si="175"/>
        <v>RED</v>
      </c>
      <c r="L2273" s="7" t="str">
        <f t="shared" ca="1" si="176"/>
        <v>WIN</v>
      </c>
      <c r="M2273" s="8">
        <f t="shared" ca="1" si="178"/>
        <v>1</v>
      </c>
      <c r="N2273" s="8">
        <f t="shared" ca="1" si="179"/>
        <v>-120</v>
      </c>
      <c r="O2273" s="32">
        <f ca="1">SUM(M$4:M2273)/I2273</f>
        <v>-5.2863436123348019E-2</v>
      </c>
      <c r="P2273" s="47">
        <f ca="1">_xlfn.VAR.P(M$4:M2273)</f>
        <v>0.99720545712123265</v>
      </c>
      <c r="Q2273" s="33">
        <f ca="1">COUNTIF(L$4:L2273, "WIN")/I2273</f>
        <v>0.47356828193832601</v>
      </c>
    </row>
    <row r="2274" spans="9:17" x14ac:dyDescent="0.25">
      <c r="I2274" s="5">
        <v>2271</v>
      </c>
      <c r="J2274" s="9">
        <f t="shared" ca="1" si="177"/>
        <v>0.12227237722484718</v>
      </c>
      <c r="K2274" s="7" t="str">
        <f t="shared" ca="1" si="175"/>
        <v>RED</v>
      </c>
      <c r="L2274" s="7" t="str">
        <f t="shared" ca="1" si="176"/>
        <v>WIN</v>
      </c>
      <c r="M2274" s="8">
        <f t="shared" ca="1" si="178"/>
        <v>1</v>
      </c>
      <c r="N2274" s="8">
        <f t="shared" ca="1" si="179"/>
        <v>-119</v>
      </c>
      <c r="O2274" s="32">
        <f ca="1">SUM(M$4:M2274)/I2274</f>
        <v>-5.2399823866138263E-2</v>
      </c>
      <c r="P2274" s="47">
        <f ca="1">_xlfn.VAR.P(M$4:M2274)</f>
        <v>0.99725425845879767</v>
      </c>
      <c r="Q2274" s="33">
        <f ca="1">COUNTIF(L$4:L2274, "WIN")/I2274</f>
        <v>0.47380008806693086</v>
      </c>
    </row>
    <row r="2275" spans="9:17" x14ac:dyDescent="0.25">
      <c r="I2275" s="5">
        <v>2272</v>
      </c>
      <c r="J2275" s="9">
        <f t="shared" ca="1" si="177"/>
        <v>8.3139452475894604E-2</v>
      </c>
      <c r="K2275" s="7" t="str">
        <f t="shared" ca="1" si="175"/>
        <v>RED</v>
      </c>
      <c r="L2275" s="7" t="str">
        <f t="shared" ca="1" si="176"/>
        <v>WIN</v>
      </c>
      <c r="M2275" s="8">
        <f t="shared" ca="1" si="178"/>
        <v>1</v>
      </c>
      <c r="N2275" s="8">
        <f t="shared" ca="1" si="179"/>
        <v>-118</v>
      </c>
      <c r="O2275" s="32">
        <f ca="1">SUM(M$4:M2275)/I2275</f>
        <v>-5.1936619718309859E-2</v>
      </c>
      <c r="P2275" s="47">
        <f ca="1">_xlfn.VAR.P(M$4:M2275)</f>
        <v>0.99730258753223566</v>
      </c>
      <c r="Q2275" s="33">
        <f ca="1">COUNTIF(L$4:L2275, "WIN")/I2275</f>
        <v>0.47403169014084506</v>
      </c>
    </row>
    <row r="2276" spans="9:17" x14ac:dyDescent="0.25">
      <c r="I2276" s="5">
        <v>2273</v>
      </c>
      <c r="J2276" s="9">
        <f t="shared" ca="1" si="177"/>
        <v>0.89792193881931759</v>
      </c>
      <c r="K2276" s="7" t="str">
        <f t="shared" ca="1" si="175"/>
        <v>BLACK</v>
      </c>
      <c r="L2276" s="7" t="str">
        <f t="shared" ca="1" si="176"/>
        <v>LOSE</v>
      </c>
      <c r="M2276" s="8">
        <f t="shared" ca="1" si="178"/>
        <v>-1</v>
      </c>
      <c r="N2276" s="8">
        <f t="shared" ca="1" si="179"/>
        <v>-119</v>
      </c>
      <c r="O2276" s="32">
        <f ca="1">SUM(M$4:M2276)/I2276</f>
        <v>-5.2353717553893536E-2</v>
      </c>
      <c r="P2276" s="47">
        <f ca="1">_xlfn.VAR.P(M$4:M2276)</f>
        <v>0.99725908825828713</v>
      </c>
      <c r="Q2276" s="33">
        <f ca="1">COUNTIF(L$4:L2276, "WIN")/I2276</f>
        <v>0.47382314122305325</v>
      </c>
    </row>
    <row r="2277" spans="9:17" x14ac:dyDescent="0.25">
      <c r="I2277" s="5">
        <v>2274</v>
      </c>
      <c r="J2277" s="9">
        <f t="shared" ca="1" si="177"/>
        <v>0.6994557274792863</v>
      </c>
      <c r="K2277" s="7" t="str">
        <f t="shared" ca="1" si="175"/>
        <v>BLACK</v>
      </c>
      <c r="L2277" s="7" t="str">
        <f t="shared" ca="1" si="176"/>
        <v>LOSE</v>
      </c>
      <c r="M2277" s="8">
        <f t="shared" ca="1" si="178"/>
        <v>-1</v>
      </c>
      <c r="N2277" s="8">
        <f t="shared" ca="1" si="179"/>
        <v>-120</v>
      </c>
      <c r="O2277" s="32">
        <f ca="1">SUM(M$4:M2277)/I2277</f>
        <v>-5.2770448548812667E-2</v>
      </c>
      <c r="P2277" s="47">
        <f ca="1">_xlfn.VAR.P(M$4:M2277)</f>
        <v>0.99721527975995716</v>
      </c>
      <c r="Q2277" s="33">
        <f ca="1">COUNTIF(L$4:L2277, "WIN")/I2277</f>
        <v>0.47361477572559368</v>
      </c>
    </row>
    <row r="2278" spans="9:17" x14ac:dyDescent="0.25">
      <c r="I2278" s="5">
        <v>2275</v>
      </c>
      <c r="J2278" s="9">
        <f t="shared" ca="1" si="177"/>
        <v>1.0869734906313822E-2</v>
      </c>
      <c r="K2278" s="7" t="str">
        <f t="shared" ca="1" si="175"/>
        <v>RED</v>
      </c>
      <c r="L2278" s="7" t="str">
        <f t="shared" ca="1" si="176"/>
        <v>WIN</v>
      </c>
      <c r="M2278" s="8">
        <f t="shared" ca="1" si="178"/>
        <v>1</v>
      </c>
      <c r="N2278" s="8">
        <f t="shared" ca="1" si="179"/>
        <v>-119</v>
      </c>
      <c r="O2278" s="32">
        <f ca="1">SUM(M$4:M2278)/I2278</f>
        <v>-5.2307692307692305E-2</v>
      </c>
      <c r="P2278" s="47">
        <f ca="1">_xlfn.VAR.P(M$4:M2278)</f>
        <v>0.99726390532544373</v>
      </c>
      <c r="Q2278" s="33">
        <f ca="1">COUNTIF(L$4:L2278, "WIN")/I2278</f>
        <v>0.47384615384615386</v>
      </c>
    </row>
    <row r="2279" spans="9:17" x14ac:dyDescent="0.25">
      <c r="I2279" s="5">
        <v>2276</v>
      </c>
      <c r="J2279" s="9">
        <f t="shared" ca="1" si="177"/>
        <v>0.31068626158802992</v>
      </c>
      <c r="K2279" s="7" t="str">
        <f t="shared" ca="1" si="175"/>
        <v>RED</v>
      </c>
      <c r="L2279" s="7" t="str">
        <f t="shared" ca="1" si="176"/>
        <v>WIN</v>
      </c>
      <c r="M2279" s="8">
        <f t="shared" ca="1" si="178"/>
        <v>1</v>
      </c>
      <c r="N2279" s="8">
        <f t="shared" ca="1" si="179"/>
        <v>-118</v>
      </c>
      <c r="O2279" s="32">
        <f ca="1">SUM(M$4:M2279)/I2279</f>
        <v>-5.1845342706502637E-2</v>
      </c>
      <c r="P2279" s="47">
        <f ca="1">_xlfn.VAR.P(M$4:M2279)</f>
        <v>0.99731206043964526</v>
      </c>
      <c r="Q2279" s="33">
        <f ca="1">COUNTIF(L$4:L2279, "WIN")/I2279</f>
        <v>0.47407732864674867</v>
      </c>
    </row>
    <row r="2280" spans="9:17" x14ac:dyDescent="0.25">
      <c r="I2280" s="5">
        <v>2277</v>
      </c>
      <c r="J2280" s="9">
        <f t="shared" ca="1" si="177"/>
        <v>1.2618305311195344E-2</v>
      </c>
      <c r="K2280" s="7" t="str">
        <f t="shared" ca="1" si="175"/>
        <v>RED</v>
      </c>
      <c r="L2280" s="7" t="str">
        <f t="shared" ca="1" si="176"/>
        <v>WIN</v>
      </c>
      <c r="M2280" s="8">
        <f t="shared" ca="1" si="178"/>
        <v>1</v>
      </c>
      <c r="N2280" s="8">
        <f t="shared" ca="1" si="179"/>
        <v>-117</v>
      </c>
      <c r="O2280" s="32">
        <f ca="1">SUM(M$4:M2280)/I2280</f>
        <v>-5.1383399209486168E-2</v>
      </c>
      <c r="P2280" s="47">
        <f ca="1">_xlfn.VAR.P(M$4:M2280)</f>
        <v>0.99735974628567858</v>
      </c>
      <c r="Q2280" s="33">
        <f ca="1">COUNTIF(L$4:L2280, "WIN")/I2280</f>
        <v>0.4743083003952569</v>
      </c>
    </row>
    <row r="2281" spans="9:17" x14ac:dyDescent="0.25">
      <c r="I2281" s="5">
        <v>2278</v>
      </c>
      <c r="J2281" s="9">
        <f t="shared" ca="1" si="177"/>
        <v>0.40813752420181437</v>
      </c>
      <c r="K2281" s="7" t="str">
        <f t="shared" ca="1" si="175"/>
        <v>RED</v>
      </c>
      <c r="L2281" s="7" t="str">
        <f t="shared" ca="1" si="176"/>
        <v>WIN</v>
      </c>
      <c r="M2281" s="8">
        <f t="shared" ca="1" si="178"/>
        <v>1</v>
      </c>
      <c r="N2281" s="8">
        <f t="shared" ca="1" si="179"/>
        <v>-116</v>
      </c>
      <c r="O2281" s="32">
        <f ca="1">SUM(M$4:M2281)/I2281</f>
        <v>-5.0921861281826165E-2</v>
      </c>
      <c r="P2281" s="47">
        <f ca="1">_xlfn.VAR.P(M$4:M2281)</f>
        <v>0.99740696404359441</v>
      </c>
      <c r="Q2281" s="33">
        <f ca="1">COUNTIF(L$4:L2281, "WIN")/I2281</f>
        <v>0.47453906935908691</v>
      </c>
    </row>
    <row r="2282" spans="9:17" x14ac:dyDescent="0.25">
      <c r="I2282" s="5">
        <v>2279</v>
      </c>
      <c r="J2282" s="9">
        <f t="shared" ca="1" si="177"/>
        <v>0.9507693229370423</v>
      </c>
      <c r="K2282" s="7" t="str">
        <f t="shared" ca="1" si="175"/>
        <v>BLACK</v>
      </c>
      <c r="L2282" s="7" t="str">
        <f t="shared" ca="1" si="176"/>
        <v>LOSE</v>
      </c>
      <c r="M2282" s="8">
        <f t="shared" ca="1" si="178"/>
        <v>-1</v>
      </c>
      <c r="N2282" s="8">
        <f t="shared" ca="1" si="179"/>
        <v>-117</v>
      </c>
      <c r="O2282" s="32">
        <f ca="1">SUM(M$4:M2282)/I2282</f>
        <v>-5.1338306274681875E-2</v>
      </c>
      <c r="P2282" s="47">
        <f ca="1">_xlfn.VAR.P(M$4:M2282)</f>
        <v>0.99736437830884694</v>
      </c>
      <c r="Q2282" s="33">
        <f ca="1">COUNTIF(L$4:L2282, "WIN")/I2282</f>
        <v>0.47433084686265908</v>
      </c>
    </row>
    <row r="2283" spans="9:17" x14ac:dyDescent="0.25">
      <c r="I2283" s="5">
        <v>2280</v>
      </c>
      <c r="J2283" s="9">
        <f t="shared" ca="1" si="177"/>
        <v>0.26405138475081635</v>
      </c>
      <c r="K2283" s="7" t="str">
        <f t="shared" ca="1" si="175"/>
        <v>RED</v>
      </c>
      <c r="L2283" s="7" t="str">
        <f t="shared" ca="1" si="176"/>
        <v>WIN</v>
      </c>
      <c r="M2283" s="8">
        <f t="shared" ca="1" si="178"/>
        <v>1</v>
      </c>
      <c r="N2283" s="8">
        <f t="shared" ca="1" si="179"/>
        <v>-116</v>
      </c>
      <c r="O2283" s="32">
        <f ca="1">SUM(M$4:M2283)/I2283</f>
        <v>-5.0877192982456139E-2</v>
      </c>
      <c r="P2283" s="47">
        <f ca="1">_xlfn.VAR.P(M$4:M2283)</f>
        <v>0.99741151123422589</v>
      </c>
      <c r="Q2283" s="33">
        <f ca="1">COUNTIF(L$4:L2283, "WIN")/I2283</f>
        <v>0.47456140350877191</v>
      </c>
    </row>
    <row r="2284" spans="9:17" x14ac:dyDescent="0.25">
      <c r="I2284" s="5">
        <v>2281</v>
      </c>
      <c r="J2284" s="9">
        <f t="shared" ca="1" si="177"/>
        <v>0.46406397195251958</v>
      </c>
      <c r="K2284" s="7" t="str">
        <f t="shared" ca="1" si="175"/>
        <v>RED</v>
      </c>
      <c r="L2284" s="7" t="str">
        <f t="shared" ca="1" si="176"/>
        <v>WIN</v>
      </c>
      <c r="M2284" s="8">
        <f t="shared" ca="1" si="178"/>
        <v>1</v>
      </c>
      <c r="N2284" s="8">
        <f t="shared" ca="1" si="179"/>
        <v>-115</v>
      </c>
      <c r="O2284" s="32">
        <f ca="1">SUM(M$4:M2284)/I2284</f>
        <v>-5.0416483998246386E-2</v>
      </c>
      <c r="P2284" s="47">
        <f ca="1">_xlfn.VAR.P(M$4:M2284)</f>
        <v>0.99745817814125459</v>
      </c>
      <c r="Q2284" s="33">
        <f ca="1">COUNTIF(L$4:L2284, "WIN")/I2284</f>
        <v>0.47479175800087681</v>
      </c>
    </row>
    <row r="2285" spans="9:17" x14ac:dyDescent="0.25">
      <c r="I2285" s="5">
        <v>2282</v>
      </c>
      <c r="J2285" s="9">
        <f t="shared" ca="1" si="177"/>
        <v>0.68666389037747</v>
      </c>
      <c r="K2285" s="7" t="str">
        <f t="shared" ca="1" si="175"/>
        <v>BLACK</v>
      </c>
      <c r="L2285" s="7" t="str">
        <f t="shared" ca="1" si="176"/>
        <v>LOSE</v>
      </c>
      <c r="M2285" s="8">
        <f t="shared" ca="1" si="178"/>
        <v>-1</v>
      </c>
      <c r="N2285" s="8">
        <f t="shared" ca="1" si="179"/>
        <v>-116</v>
      </c>
      <c r="O2285" s="32">
        <f ca="1">SUM(M$4:M2285)/I2285</f>
        <v>-5.0832602979842247E-2</v>
      </c>
      <c r="P2285" s="47">
        <f ca="1">_xlfn.VAR.P(M$4:M2285)</f>
        <v>0.99741604647429372</v>
      </c>
      <c r="Q2285" s="33">
        <f ca="1">COUNTIF(L$4:L2285, "WIN")/I2285</f>
        <v>0.47458369851007887</v>
      </c>
    </row>
    <row r="2286" spans="9:17" x14ac:dyDescent="0.25">
      <c r="I2286" s="5">
        <v>2283</v>
      </c>
      <c r="J2286" s="9">
        <f t="shared" ca="1" si="177"/>
        <v>0.25696544961807122</v>
      </c>
      <c r="K2286" s="7" t="str">
        <f t="shared" ca="1" si="175"/>
        <v>RED</v>
      </c>
      <c r="L2286" s="7" t="str">
        <f t="shared" ca="1" si="176"/>
        <v>WIN</v>
      </c>
      <c r="M2286" s="8">
        <f t="shared" ca="1" si="178"/>
        <v>1</v>
      </c>
      <c r="N2286" s="8">
        <f t="shared" ca="1" si="179"/>
        <v>-115</v>
      </c>
      <c r="O2286" s="32">
        <f ca="1">SUM(M$4:M2286)/I2286</f>
        <v>-5.0372317126587823E-2</v>
      </c>
      <c r="P2286" s="47">
        <f ca="1">_xlfn.VAR.P(M$4:M2286)</f>
        <v>0.99746262966729848</v>
      </c>
      <c r="Q2286" s="33">
        <f ca="1">COUNTIF(L$4:L2286, "WIN")/I2286</f>
        <v>0.47481384143670607</v>
      </c>
    </row>
    <row r="2287" spans="9:17" x14ac:dyDescent="0.25">
      <c r="I2287" s="5">
        <v>2284</v>
      </c>
      <c r="J2287" s="9">
        <f t="shared" ca="1" si="177"/>
        <v>0.52148074896871943</v>
      </c>
      <c r="K2287" s="7" t="str">
        <f t="shared" ca="1" si="175"/>
        <v>BLACK</v>
      </c>
      <c r="L2287" s="7" t="str">
        <f t="shared" ca="1" si="176"/>
        <v>LOSE</v>
      </c>
      <c r="M2287" s="8">
        <f t="shared" ca="1" si="178"/>
        <v>-1</v>
      </c>
      <c r="N2287" s="8">
        <f t="shared" ca="1" si="179"/>
        <v>-116</v>
      </c>
      <c r="O2287" s="32">
        <f ca="1">SUM(M$4:M2287)/I2287</f>
        <v>-5.0788091068301226E-2</v>
      </c>
      <c r="P2287" s="47">
        <f ca="1">_xlfn.VAR.P(M$4:M2287)</f>
        <v>0.99742056980563798</v>
      </c>
      <c r="Q2287" s="33">
        <f ca="1">COUNTIF(L$4:L2287, "WIN")/I2287</f>
        <v>0.47460595446584941</v>
      </c>
    </row>
    <row r="2288" spans="9:17" x14ac:dyDescent="0.25">
      <c r="I2288" s="5">
        <v>2285</v>
      </c>
      <c r="J2288" s="9">
        <f t="shared" ca="1" si="177"/>
        <v>0.73055064077399146</v>
      </c>
      <c r="K2288" s="7" t="str">
        <f t="shared" ca="1" si="175"/>
        <v>BLACK</v>
      </c>
      <c r="L2288" s="7" t="str">
        <f t="shared" ca="1" si="176"/>
        <v>LOSE</v>
      </c>
      <c r="M2288" s="8">
        <f t="shared" ca="1" si="178"/>
        <v>-1</v>
      </c>
      <c r="N2288" s="8">
        <f t="shared" ca="1" si="179"/>
        <v>-117</v>
      </c>
      <c r="O2288" s="32">
        <f ca="1">SUM(M$4:M2288)/I2288</f>
        <v>-5.1203501094091906E-2</v>
      </c>
      <c r="P2288" s="47">
        <f ca="1">_xlfn.VAR.P(M$4:M2288)</f>
        <v>0.99737820147570733</v>
      </c>
      <c r="Q2288" s="33">
        <f ca="1">COUNTIF(L$4:L2288, "WIN")/I2288</f>
        <v>0.47439824945295406</v>
      </c>
    </row>
    <row r="2289" spans="9:17" x14ac:dyDescent="0.25">
      <c r="I2289" s="5">
        <v>2286</v>
      </c>
      <c r="J2289" s="9">
        <f t="shared" ca="1" si="177"/>
        <v>0.71463587180234112</v>
      </c>
      <c r="K2289" s="7" t="str">
        <f t="shared" ca="1" si="175"/>
        <v>BLACK</v>
      </c>
      <c r="L2289" s="7" t="str">
        <f t="shared" ca="1" si="176"/>
        <v>LOSE</v>
      </c>
      <c r="M2289" s="8">
        <f t="shared" ca="1" si="178"/>
        <v>-1</v>
      </c>
      <c r="N2289" s="8">
        <f t="shared" ca="1" si="179"/>
        <v>-118</v>
      </c>
      <c r="O2289" s="32">
        <f ca="1">SUM(M$4:M2289)/I2289</f>
        <v>-5.1618547681539804E-2</v>
      </c>
      <c r="P2289" s="47">
        <f ca="1">_xlfn.VAR.P(M$4:M2289)</f>
        <v>0.99733552553524862</v>
      </c>
      <c r="Q2289" s="33">
        <f ca="1">COUNTIF(L$4:L2289, "WIN")/I2289</f>
        <v>0.47419072615923008</v>
      </c>
    </row>
    <row r="2290" spans="9:17" x14ac:dyDescent="0.25">
      <c r="I2290" s="5">
        <v>2287</v>
      </c>
      <c r="J2290" s="9">
        <f t="shared" ca="1" si="177"/>
        <v>0.40279037301649012</v>
      </c>
      <c r="K2290" s="7" t="str">
        <f t="shared" ca="1" si="175"/>
        <v>RED</v>
      </c>
      <c r="L2290" s="7" t="str">
        <f t="shared" ca="1" si="176"/>
        <v>WIN</v>
      </c>
      <c r="M2290" s="8">
        <f t="shared" ca="1" si="178"/>
        <v>1</v>
      </c>
      <c r="N2290" s="8">
        <f t="shared" ca="1" si="179"/>
        <v>-117</v>
      </c>
      <c r="O2290" s="32">
        <f ca="1">SUM(M$4:M2290)/I2290</f>
        <v>-5.1158723218189768E-2</v>
      </c>
      <c r="P2290" s="47">
        <f ca="1">_xlfn.VAR.P(M$4:M2290)</f>
        <v>0.99738278503868461</v>
      </c>
      <c r="Q2290" s="33">
        <f ca="1">COUNTIF(L$4:L2290, "WIN")/I2290</f>
        <v>0.47442063839090509</v>
      </c>
    </row>
    <row r="2291" spans="9:17" x14ac:dyDescent="0.25">
      <c r="I2291" s="5">
        <v>2288</v>
      </c>
      <c r="J2291" s="9">
        <f t="shared" ca="1" si="177"/>
        <v>0.146394447936955</v>
      </c>
      <c r="K2291" s="7" t="str">
        <f t="shared" ca="1" si="175"/>
        <v>RED</v>
      </c>
      <c r="L2291" s="7" t="str">
        <f t="shared" ca="1" si="176"/>
        <v>WIN</v>
      </c>
      <c r="M2291" s="8">
        <f t="shared" ca="1" si="178"/>
        <v>1</v>
      </c>
      <c r="N2291" s="8">
        <f t="shared" ca="1" si="179"/>
        <v>-116</v>
      </c>
      <c r="O2291" s="32">
        <f ca="1">SUM(M$4:M2291)/I2291</f>
        <v>-5.0699300699300696E-2</v>
      </c>
      <c r="P2291" s="47">
        <f ca="1">_xlfn.VAR.P(M$4:M2291)</f>
        <v>0.9974295809086019</v>
      </c>
      <c r="Q2291" s="33">
        <f ca="1">COUNTIF(L$4:L2291, "WIN")/I2291</f>
        <v>0.47465034965034963</v>
      </c>
    </row>
    <row r="2292" spans="9:17" x14ac:dyDescent="0.25">
      <c r="I2292" s="5">
        <v>2289</v>
      </c>
      <c r="J2292" s="9">
        <f t="shared" ca="1" si="177"/>
        <v>0.8427701802730263</v>
      </c>
      <c r="K2292" s="7" t="str">
        <f t="shared" ca="1" si="175"/>
        <v>BLACK</v>
      </c>
      <c r="L2292" s="7" t="str">
        <f t="shared" ca="1" si="176"/>
        <v>LOSE</v>
      </c>
      <c r="M2292" s="8">
        <f t="shared" ca="1" si="178"/>
        <v>-1</v>
      </c>
      <c r="N2292" s="8">
        <f t="shared" ca="1" si="179"/>
        <v>-117</v>
      </c>
      <c r="O2292" s="32">
        <f ca="1">SUM(M$4:M2292)/I2292</f>
        <v>-5.1114023591087812E-2</v>
      </c>
      <c r="P2292" s="47">
        <f ca="1">_xlfn.VAR.P(M$4:M2292)</f>
        <v>0.99738735659232969</v>
      </c>
      <c r="Q2292" s="33">
        <f ca="1">COUNTIF(L$4:L2292, "WIN")/I2292</f>
        <v>0.47444298820445607</v>
      </c>
    </row>
    <row r="2293" spans="9:17" x14ac:dyDescent="0.25">
      <c r="I2293" s="5">
        <v>2290</v>
      </c>
      <c r="J2293" s="9">
        <f t="shared" ca="1" si="177"/>
        <v>0.67563110638099655</v>
      </c>
      <c r="K2293" s="7" t="str">
        <f t="shared" ca="1" si="175"/>
        <v>BLACK</v>
      </c>
      <c r="L2293" s="7" t="str">
        <f t="shared" ca="1" si="176"/>
        <v>LOSE</v>
      </c>
      <c r="M2293" s="8">
        <f t="shared" ca="1" si="178"/>
        <v>-1</v>
      </c>
      <c r="N2293" s="8">
        <f t="shared" ca="1" si="179"/>
        <v>-118</v>
      </c>
      <c r="O2293" s="32">
        <f ca="1">SUM(M$4:M2293)/I2293</f>
        <v>-5.1528384279475981E-2</v>
      </c>
      <c r="P2293" s="47">
        <f ca="1">_xlfn.VAR.P(M$4:M2293)</f>
        <v>0.99734482561354665</v>
      </c>
      <c r="Q2293" s="33">
        <f ca="1">COUNTIF(L$4:L2293, "WIN")/I2293</f>
        <v>0.47423580786026198</v>
      </c>
    </row>
    <row r="2294" spans="9:17" x14ac:dyDescent="0.25">
      <c r="I2294" s="5">
        <v>2291</v>
      </c>
      <c r="J2294" s="9">
        <f t="shared" ca="1" si="177"/>
        <v>0.25961752103430646</v>
      </c>
      <c r="K2294" s="7" t="str">
        <f t="shared" ca="1" si="175"/>
        <v>RED</v>
      </c>
      <c r="L2294" s="7" t="str">
        <f t="shared" ca="1" si="176"/>
        <v>WIN</v>
      </c>
      <c r="M2294" s="8">
        <f t="shared" ca="1" si="178"/>
        <v>1</v>
      </c>
      <c r="N2294" s="8">
        <f t="shared" ca="1" si="179"/>
        <v>-117</v>
      </c>
      <c r="O2294" s="32">
        <f ca="1">SUM(M$4:M2294)/I2294</f>
        <v>-5.1069402007856833E-2</v>
      </c>
      <c r="P2294" s="47">
        <f ca="1">_xlfn.VAR.P(M$4:M2294)</f>
        <v>0.99739191617855993</v>
      </c>
      <c r="Q2294" s="33">
        <f ca="1">COUNTIF(L$4:L2294, "WIN")/I2294</f>
        <v>0.47446529899607159</v>
      </c>
    </row>
    <row r="2295" spans="9:17" x14ac:dyDescent="0.25">
      <c r="I2295" s="5">
        <v>2292</v>
      </c>
      <c r="J2295" s="9">
        <f t="shared" ca="1" si="177"/>
        <v>0.32897269633549786</v>
      </c>
      <c r="K2295" s="7" t="str">
        <f t="shared" ca="1" si="175"/>
        <v>RED</v>
      </c>
      <c r="L2295" s="7" t="str">
        <f t="shared" ca="1" si="176"/>
        <v>WIN</v>
      </c>
      <c r="M2295" s="8">
        <f t="shared" ca="1" si="178"/>
        <v>1</v>
      </c>
      <c r="N2295" s="8">
        <f t="shared" ca="1" si="179"/>
        <v>-116</v>
      </c>
      <c r="O2295" s="32">
        <f ca="1">SUM(M$4:M2295)/I2295</f>
        <v>-5.06108202443281E-2</v>
      </c>
      <c r="P2295" s="47">
        <f ca="1">_xlfn.VAR.P(M$4:M2295)</f>
        <v>0.99743854487419636</v>
      </c>
      <c r="Q2295" s="33">
        <f ca="1">COUNTIF(L$4:L2295, "WIN")/I2295</f>
        <v>0.47469458987783597</v>
      </c>
    </row>
    <row r="2296" spans="9:17" x14ac:dyDescent="0.25">
      <c r="I2296" s="5">
        <v>2293</v>
      </c>
      <c r="J2296" s="9">
        <f t="shared" ca="1" si="177"/>
        <v>0.98691830207224729</v>
      </c>
      <c r="K2296" s="7" t="str">
        <f t="shared" ca="1" si="175"/>
        <v>GREEN</v>
      </c>
      <c r="L2296" s="7" t="str">
        <f t="shared" ca="1" si="176"/>
        <v>LOSE</v>
      </c>
      <c r="M2296" s="8">
        <f t="shared" ca="1" si="178"/>
        <v>-1</v>
      </c>
      <c r="N2296" s="8">
        <f t="shared" ca="1" si="179"/>
        <v>-117</v>
      </c>
      <c r="O2296" s="32">
        <f ca="1">SUM(M$4:M2296)/I2296</f>
        <v>-5.1024858264282602E-2</v>
      </c>
      <c r="P2296" s="47">
        <f ca="1">_xlfn.VAR.P(M$4:M2296)</f>
        <v>0.99739646383910985</v>
      </c>
      <c r="Q2296" s="33">
        <f ca="1">COUNTIF(L$4:L2296, "WIN")/I2296</f>
        <v>0.4744875708678587</v>
      </c>
    </row>
    <row r="2297" spans="9:17" x14ac:dyDescent="0.25">
      <c r="I2297" s="5">
        <v>2294</v>
      </c>
      <c r="J2297" s="9">
        <f t="shared" ca="1" si="177"/>
        <v>0.67699364666139261</v>
      </c>
      <c r="K2297" s="7" t="str">
        <f t="shared" ca="1" si="175"/>
        <v>BLACK</v>
      </c>
      <c r="L2297" s="7" t="str">
        <f t="shared" ca="1" si="176"/>
        <v>LOSE</v>
      </c>
      <c r="M2297" s="8">
        <f t="shared" ca="1" si="178"/>
        <v>-1</v>
      </c>
      <c r="N2297" s="8">
        <f t="shared" ca="1" si="179"/>
        <v>-118</v>
      </c>
      <c r="O2297" s="32">
        <f ca="1">SUM(M$4:M2297)/I2297</f>
        <v>-5.1438535309503049E-2</v>
      </c>
      <c r="P2297" s="47">
        <f ca="1">_xlfn.VAR.P(M$4:M2297)</f>
        <v>0.99735407708521295</v>
      </c>
      <c r="Q2297" s="33">
        <f ca="1">COUNTIF(L$4:L2297, "WIN")/I2297</f>
        <v>0.47428073234524848</v>
      </c>
    </row>
    <row r="2298" spans="9:17" x14ac:dyDescent="0.25">
      <c r="I2298" s="5">
        <v>2295</v>
      </c>
      <c r="J2298" s="9">
        <f t="shared" ca="1" si="177"/>
        <v>4.7908773524462434E-2</v>
      </c>
      <c r="K2298" s="7" t="str">
        <f t="shared" ca="1" si="175"/>
        <v>RED</v>
      </c>
      <c r="L2298" s="7" t="str">
        <f t="shared" ca="1" si="176"/>
        <v>WIN</v>
      </c>
      <c r="M2298" s="8">
        <f t="shared" ca="1" si="178"/>
        <v>1</v>
      </c>
      <c r="N2298" s="8">
        <f t="shared" ca="1" si="179"/>
        <v>-117</v>
      </c>
      <c r="O2298" s="32">
        <f ca="1">SUM(M$4:M2298)/I2298</f>
        <v>-5.0980392156862744E-2</v>
      </c>
      <c r="P2298" s="47">
        <f ca="1">_xlfn.VAR.P(M$4:M2298)</f>
        <v>0.99740099961553252</v>
      </c>
      <c r="Q2298" s="33">
        <f ca="1">COUNTIF(L$4:L2298, "WIN")/I2298</f>
        <v>0.47450980392156861</v>
      </c>
    </row>
    <row r="2299" spans="9:17" x14ac:dyDescent="0.25">
      <c r="I2299" s="5">
        <v>2296</v>
      </c>
      <c r="J2299" s="9">
        <f t="shared" ca="1" si="177"/>
        <v>0.17626265233545313</v>
      </c>
      <c r="K2299" s="7" t="str">
        <f t="shared" ca="1" si="175"/>
        <v>RED</v>
      </c>
      <c r="L2299" s="7" t="str">
        <f t="shared" ca="1" si="176"/>
        <v>WIN</v>
      </c>
      <c r="M2299" s="8">
        <f t="shared" ca="1" si="178"/>
        <v>1</v>
      </c>
      <c r="N2299" s="8">
        <f t="shared" ca="1" si="179"/>
        <v>-116</v>
      </c>
      <c r="O2299" s="32">
        <f ca="1">SUM(M$4:M2299)/I2299</f>
        <v>-5.0522648083623695E-2</v>
      </c>
      <c r="P2299" s="47">
        <f ca="1">_xlfn.VAR.P(M$4:M2299)</f>
        <v>0.99744746203061829</v>
      </c>
      <c r="Q2299" s="33">
        <f ca="1">COUNTIF(L$4:L2299, "WIN")/I2299</f>
        <v>0.47473867595818814</v>
      </c>
    </row>
    <row r="2300" spans="9:17" x14ac:dyDescent="0.25">
      <c r="I2300" s="5">
        <v>2297</v>
      </c>
      <c r="J2300" s="9">
        <f t="shared" ca="1" si="177"/>
        <v>0.99181943391158101</v>
      </c>
      <c r="K2300" s="7" t="str">
        <f t="shared" ca="1" si="175"/>
        <v>GREEN</v>
      </c>
      <c r="L2300" s="7" t="str">
        <f t="shared" ca="1" si="176"/>
        <v>LOSE</v>
      </c>
      <c r="M2300" s="8">
        <f t="shared" ca="1" si="178"/>
        <v>-1</v>
      </c>
      <c r="N2300" s="8">
        <f t="shared" ca="1" si="179"/>
        <v>-117</v>
      </c>
      <c r="O2300" s="32">
        <f ca="1">SUM(M$4:M2300)/I2300</f>
        <v>-5.0936003482803659E-2</v>
      </c>
      <c r="P2300" s="47">
        <f ca="1">_xlfn.VAR.P(M$4:M2300)</f>
        <v>0.99740552354919987</v>
      </c>
      <c r="Q2300" s="33">
        <f ca="1">COUNTIF(L$4:L2300, "WIN")/I2300</f>
        <v>0.47453199825859815</v>
      </c>
    </row>
    <row r="2301" spans="9:17" x14ac:dyDescent="0.25">
      <c r="I2301" s="5">
        <v>2298</v>
      </c>
      <c r="J2301" s="9">
        <f t="shared" ca="1" si="177"/>
        <v>0.26445433948084274</v>
      </c>
      <c r="K2301" s="7" t="str">
        <f t="shared" ca="1" si="175"/>
        <v>RED</v>
      </c>
      <c r="L2301" s="7" t="str">
        <f t="shared" ca="1" si="176"/>
        <v>WIN</v>
      </c>
      <c r="M2301" s="8">
        <f t="shared" ca="1" si="178"/>
        <v>1</v>
      </c>
      <c r="N2301" s="8">
        <f t="shared" ca="1" si="179"/>
        <v>-116</v>
      </c>
      <c r="O2301" s="32">
        <f ca="1">SUM(M$4:M2301)/I2301</f>
        <v>-5.0478677110530897E-2</v>
      </c>
      <c r="P2301" s="47">
        <f ca="1">_xlfn.VAR.P(M$4:M2301)</f>
        <v>0.9974519031571708</v>
      </c>
      <c r="Q2301" s="33">
        <f ca="1">COUNTIF(L$4:L2301, "WIN")/I2301</f>
        <v>0.47476066144473456</v>
      </c>
    </row>
    <row r="2302" spans="9:17" x14ac:dyDescent="0.25">
      <c r="I2302" s="5">
        <v>2299</v>
      </c>
      <c r="J2302" s="9">
        <f t="shared" ca="1" si="177"/>
        <v>0.14365704635358234</v>
      </c>
      <c r="K2302" s="7" t="str">
        <f t="shared" ca="1" si="175"/>
        <v>RED</v>
      </c>
      <c r="L2302" s="7" t="str">
        <f t="shared" ca="1" si="176"/>
        <v>WIN</v>
      </c>
      <c r="M2302" s="8">
        <f t="shared" ca="1" si="178"/>
        <v>1</v>
      </c>
      <c r="N2302" s="8">
        <f t="shared" ca="1" si="179"/>
        <v>-115</v>
      </c>
      <c r="O2302" s="32">
        <f ca="1">SUM(M$4:M2302)/I2302</f>
        <v>-5.002174858634189E-2</v>
      </c>
      <c r="P2302" s="47">
        <f ca="1">_xlfn.VAR.P(M$4:M2302)</f>
        <v>0.99749782466836479</v>
      </c>
      <c r="Q2302" s="33">
        <f ca="1">COUNTIF(L$4:L2302, "WIN")/I2302</f>
        <v>0.47498912570682905</v>
      </c>
    </row>
    <row r="2303" spans="9:17" x14ac:dyDescent="0.25">
      <c r="I2303" s="5">
        <v>2300</v>
      </c>
      <c r="J2303" s="9">
        <f t="shared" ca="1" si="177"/>
        <v>0.35945342833207983</v>
      </c>
      <c r="K2303" s="7" t="str">
        <f t="shared" ca="1" si="175"/>
        <v>RED</v>
      </c>
      <c r="L2303" s="7" t="str">
        <f t="shared" ca="1" si="176"/>
        <v>WIN</v>
      </c>
      <c r="M2303" s="8">
        <f t="shared" ca="1" si="178"/>
        <v>1</v>
      </c>
      <c r="N2303" s="8">
        <f t="shared" ca="1" si="179"/>
        <v>-114</v>
      </c>
      <c r="O2303" s="32">
        <f ca="1">SUM(M$4:M2303)/I2303</f>
        <v>-4.9565217391304345E-2</v>
      </c>
      <c r="P2303" s="47">
        <f ca="1">_xlfn.VAR.P(M$4:M2303)</f>
        <v>0.99754328922495272</v>
      </c>
      <c r="Q2303" s="33">
        <f ca="1">COUNTIF(L$4:L2303, "WIN")/I2303</f>
        <v>0.47521739130434781</v>
      </c>
    </row>
    <row r="2304" spans="9:17" x14ac:dyDescent="0.25">
      <c r="I2304" s="5">
        <v>2301</v>
      </c>
      <c r="J2304" s="9">
        <f t="shared" ca="1" si="177"/>
        <v>0.73040027831901622</v>
      </c>
      <c r="K2304" s="7" t="str">
        <f t="shared" ca="1" si="175"/>
        <v>BLACK</v>
      </c>
      <c r="L2304" s="7" t="str">
        <f t="shared" ca="1" si="176"/>
        <v>LOSE</v>
      </c>
      <c r="M2304" s="8">
        <f t="shared" ca="1" si="178"/>
        <v>-1</v>
      </c>
      <c r="N2304" s="8">
        <f t="shared" ca="1" si="179"/>
        <v>-115</v>
      </c>
      <c r="O2304" s="32">
        <f ca="1">SUM(M$4:M2304)/I2304</f>
        <v>-4.9978270317253368E-2</v>
      </c>
      <c r="P2304" s="47">
        <f ca="1">_xlfn.VAR.P(M$4:M2304)</f>
        <v>0.99750217249609552</v>
      </c>
      <c r="Q2304" s="33">
        <f ca="1">COUNTIF(L$4:L2304, "WIN")/I2304</f>
        <v>0.47501086484137334</v>
      </c>
    </row>
    <row r="2305" spans="9:17" x14ac:dyDescent="0.25">
      <c r="I2305" s="5">
        <v>2302</v>
      </c>
      <c r="J2305" s="9">
        <f t="shared" ca="1" si="177"/>
        <v>0.81361470959645887</v>
      </c>
      <c r="K2305" s="7" t="str">
        <f t="shared" ca="1" si="175"/>
        <v>BLACK</v>
      </c>
      <c r="L2305" s="7" t="str">
        <f t="shared" ca="1" si="176"/>
        <v>LOSE</v>
      </c>
      <c r="M2305" s="8">
        <f t="shared" ca="1" si="178"/>
        <v>-1</v>
      </c>
      <c r="N2305" s="8">
        <f t="shared" ca="1" si="179"/>
        <v>-116</v>
      </c>
      <c r="O2305" s="32">
        <f ca="1">SUM(M$4:M2305)/I2305</f>
        <v>-5.0390964378801043E-2</v>
      </c>
      <c r="P2305" s="47">
        <f ca="1">_xlfn.VAR.P(M$4:M2305)</f>
        <v>0.99746075070897444</v>
      </c>
      <c r="Q2305" s="33">
        <f ca="1">COUNTIF(L$4:L2305, "WIN")/I2305</f>
        <v>0.47480451781059946</v>
      </c>
    </row>
    <row r="2306" spans="9:17" x14ac:dyDescent="0.25">
      <c r="I2306" s="5">
        <v>2303</v>
      </c>
      <c r="J2306" s="9">
        <f t="shared" ca="1" si="177"/>
        <v>0.46335710863603818</v>
      </c>
      <c r="K2306" s="7" t="str">
        <f t="shared" ca="1" si="175"/>
        <v>RED</v>
      </c>
      <c r="L2306" s="7" t="str">
        <f t="shared" ca="1" si="176"/>
        <v>WIN</v>
      </c>
      <c r="M2306" s="8">
        <f t="shared" ca="1" si="178"/>
        <v>1</v>
      </c>
      <c r="N2306" s="8">
        <f t="shared" ca="1" si="179"/>
        <v>-115</v>
      </c>
      <c r="O2306" s="32">
        <f ca="1">SUM(M$4:M2306)/I2306</f>
        <v>-4.9934867564046893E-2</v>
      </c>
      <c r="P2306" s="47">
        <f ca="1">_xlfn.VAR.P(M$4:M2306)</f>
        <v>0.99750650900136106</v>
      </c>
      <c r="Q2306" s="33">
        <f ca="1">COUNTIF(L$4:L2306, "WIN")/I2306</f>
        <v>0.47503256621797657</v>
      </c>
    </row>
    <row r="2307" spans="9:17" x14ac:dyDescent="0.25">
      <c r="I2307" s="5">
        <v>2304</v>
      </c>
      <c r="J2307" s="9">
        <f t="shared" ca="1" si="177"/>
        <v>0.85748895082248655</v>
      </c>
      <c r="K2307" s="7" t="str">
        <f t="shared" ca="1" si="175"/>
        <v>BLACK</v>
      </c>
      <c r="L2307" s="7" t="str">
        <f t="shared" ca="1" si="176"/>
        <v>LOSE</v>
      </c>
      <c r="M2307" s="8">
        <f t="shared" ca="1" si="178"/>
        <v>-1</v>
      </c>
      <c r="N2307" s="8">
        <f t="shared" ca="1" si="179"/>
        <v>-116</v>
      </c>
      <c r="O2307" s="32">
        <f ca="1">SUM(M$4:M2307)/I2307</f>
        <v>-5.0347222222222224E-2</v>
      </c>
      <c r="P2307" s="47">
        <f ca="1">_xlfn.VAR.P(M$4:M2307)</f>
        <v>0.99746515721450613</v>
      </c>
      <c r="Q2307" s="33">
        <f ca="1">COUNTIF(L$4:L2307, "WIN")/I2307</f>
        <v>0.4748263888888889</v>
      </c>
    </row>
    <row r="2308" spans="9:17" x14ac:dyDescent="0.25">
      <c r="I2308" s="5">
        <v>2305</v>
      </c>
      <c r="J2308" s="9">
        <f t="shared" ca="1" si="177"/>
        <v>0.74697946596239562</v>
      </c>
      <c r="K2308" s="7" t="str">
        <f t="shared" ref="K2308:K2371" ca="1" si="180">IF($J2308 &gt;= $D$7, "GREEN", IF($J2308 &gt;= $D$6, "BLACK", "RED"))</f>
        <v>BLACK</v>
      </c>
      <c r="L2308" s="7" t="str">
        <f t="shared" ref="L2308:L2371" ca="1" si="181">IF($K2308 = "RED", "WIN", "LOSE")</f>
        <v>LOSE</v>
      </c>
      <c r="M2308" s="8">
        <f t="shared" ca="1" si="178"/>
        <v>-1</v>
      </c>
      <c r="N2308" s="8">
        <f t="shared" ca="1" si="179"/>
        <v>-117</v>
      </c>
      <c r="O2308" s="32">
        <f ca="1">SUM(M$4:M2308)/I2308</f>
        <v>-5.0759219088937095E-2</v>
      </c>
      <c r="P2308" s="47">
        <f ca="1">_xlfn.VAR.P(M$4:M2308)</f>
        <v>0.99742350167748128</v>
      </c>
      <c r="Q2308" s="33">
        <f ca="1">COUNTIF(L$4:L2308, "WIN")/I2308</f>
        <v>0.47462039045553145</v>
      </c>
    </row>
    <row r="2309" spans="9:17" x14ac:dyDescent="0.25">
      <c r="I2309" s="5">
        <v>2306</v>
      </c>
      <c r="J2309" s="9">
        <f t="shared" ca="1" si="177"/>
        <v>0.24781037195408695</v>
      </c>
      <c r="K2309" s="7" t="str">
        <f t="shared" ca="1" si="180"/>
        <v>RED</v>
      </c>
      <c r="L2309" s="7" t="str">
        <f t="shared" ca="1" si="181"/>
        <v>WIN</v>
      </c>
      <c r="M2309" s="8">
        <f t="shared" ca="1" si="178"/>
        <v>1</v>
      </c>
      <c r="N2309" s="8">
        <f t="shared" ca="1" si="179"/>
        <v>-116</v>
      </c>
      <c r="O2309" s="32">
        <f ca="1">SUM(M$4:M2309)/I2309</f>
        <v>-5.0303555941023419E-2</v>
      </c>
      <c r="P2309" s="47">
        <f ca="1">_xlfn.VAR.P(M$4:M2309)</f>
        <v>0.99746955225968836</v>
      </c>
      <c r="Q2309" s="33">
        <f ca="1">COUNTIF(L$4:L2309, "WIN")/I2309</f>
        <v>0.47484822202948829</v>
      </c>
    </row>
    <row r="2310" spans="9:17" x14ac:dyDescent="0.25">
      <c r="I2310" s="5">
        <v>2307</v>
      </c>
      <c r="J2310" s="9">
        <f t="shared" ref="J2310:J2373" ca="1" si="182">RAND()</f>
        <v>9.9379246522176889E-2</v>
      </c>
      <c r="K2310" s="7" t="str">
        <f t="shared" ca="1" si="180"/>
        <v>RED</v>
      </c>
      <c r="L2310" s="7" t="str">
        <f t="shared" ca="1" si="181"/>
        <v>WIN</v>
      </c>
      <c r="M2310" s="8">
        <f t="shared" ref="M2310:M2373" ca="1" si="183">IF($L2310 = "WIN", 1, -1)</f>
        <v>1</v>
      </c>
      <c r="N2310" s="8">
        <f t="shared" ref="N2310:N2373" ca="1" si="184">N2309+M2310</f>
        <v>-115</v>
      </c>
      <c r="O2310" s="32">
        <f ca="1">SUM(M$4:M2310)/I2310</f>
        <v>-4.9848287819679239E-2</v>
      </c>
      <c r="P2310" s="47">
        <f ca="1">_xlfn.VAR.P(M$4:M2310)</f>
        <v>0.99751514820144638</v>
      </c>
      <c r="Q2310" s="33">
        <f ca="1">COUNTIF(L$4:L2310, "WIN")/I2310</f>
        <v>0.4750758560901604</v>
      </c>
    </row>
    <row r="2311" spans="9:17" x14ac:dyDescent="0.25">
      <c r="I2311" s="5">
        <v>2308</v>
      </c>
      <c r="J2311" s="9">
        <f t="shared" ca="1" si="182"/>
        <v>0.6662628846552614</v>
      </c>
      <c r="K2311" s="7" t="str">
        <f t="shared" ca="1" si="180"/>
        <v>BLACK</v>
      </c>
      <c r="L2311" s="7" t="str">
        <f t="shared" ca="1" si="181"/>
        <v>LOSE</v>
      </c>
      <c r="M2311" s="8">
        <f t="shared" ca="1" si="183"/>
        <v>-1</v>
      </c>
      <c r="N2311" s="8">
        <f t="shared" ca="1" si="184"/>
        <v>-116</v>
      </c>
      <c r="O2311" s="32">
        <f ca="1">SUM(M$4:M2311)/I2311</f>
        <v>-5.0259965337954939E-2</v>
      </c>
      <c r="P2311" s="47">
        <f ca="1">_xlfn.VAR.P(M$4:M2311)</f>
        <v>0.99747393588422761</v>
      </c>
      <c r="Q2311" s="33">
        <f ca="1">COUNTIF(L$4:L2311, "WIN")/I2311</f>
        <v>0.47487001733102252</v>
      </c>
    </row>
    <row r="2312" spans="9:17" x14ac:dyDescent="0.25">
      <c r="I2312" s="5">
        <v>2309</v>
      </c>
      <c r="J2312" s="9">
        <f t="shared" ca="1" si="182"/>
        <v>0.41955190176591739</v>
      </c>
      <c r="K2312" s="7" t="str">
        <f t="shared" ca="1" si="180"/>
        <v>RED</v>
      </c>
      <c r="L2312" s="7" t="str">
        <f t="shared" ca="1" si="181"/>
        <v>WIN</v>
      </c>
      <c r="M2312" s="8">
        <f t="shared" ca="1" si="183"/>
        <v>1</v>
      </c>
      <c r="N2312" s="8">
        <f t="shared" ca="1" si="184"/>
        <v>-115</v>
      </c>
      <c r="O2312" s="32">
        <f ca="1">SUM(M$4:M2312)/I2312</f>
        <v>-4.9805110437418795E-2</v>
      </c>
      <c r="P2312" s="47">
        <f ca="1">_xlfn.VAR.P(M$4:M2312)</f>
        <v>0.99751945097431649</v>
      </c>
      <c r="Q2312" s="33">
        <f ca="1">COUNTIF(L$4:L2312, "WIN")/I2312</f>
        <v>0.47509744478129062</v>
      </c>
    </row>
    <row r="2313" spans="9:17" x14ac:dyDescent="0.25">
      <c r="I2313" s="5">
        <v>2310</v>
      </c>
      <c r="J2313" s="9">
        <f t="shared" ca="1" si="182"/>
        <v>0.69628007855303597</v>
      </c>
      <c r="K2313" s="7" t="str">
        <f t="shared" ca="1" si="180"/>
        <v>BLACK</v>
      </c>
      <c r="L2313" s="7" t="str">
        <f t="shared" ca="1" si="181"/>
        <v>LOSE</v>
      </c>
      <c r="M2313" s="8">
        <f t="shared" ca="1" si="183"/>
        <v>-1</v>
      </c>
      <c r="N2313" s="8">
        <f t="shared" ca="1" si="184"/>
        <v>-116</v>
      </c>
      <c r="O2313" s="32">
        <f ca="1">SUM(M$4:M2313)/I2313</f>
        <v>-5.0216450216450215E-2</v>
      </c>
      <c r="P2313" s="47">
        <f ca="1">_xlfn.VAR.P(M$4:M2313)</f>
        <v>0.99747830812765881</v>
      </c>
      <c r="Q2313" s="33">
        <f ca="1">COUNTIF(L$4:L2313, "WIN")/I2313</f>
        <v>0.47489177489177486</v>
      </c>
    </row>
    <row r="2314" spans="9:17" x14ac:dyDescent="0.25">
      <c r="I2314" s="5">
        <v>2311</v>
      </c>
      <c r="J2314" s="9">
        <f t="shared" ca="1" si="182"/>
        <v>0.70829808910780712</v>
      </c>
      <c r="K2314" s="7" t="str">
        <f t="shared" ca="1" si="180"/>
        <v>BLACK</v>
      </c>
      <c r="L2314" s="7" t="str">
        <f t="shared" ca="1" si="181"/>
        <v>LOSE</v>
      </c>
      <c r="M2314" s="8">
        <f t="shared" ca="1" si="183"/>
        <v>-1</v>
      </c>
      <c r="N2314" s="8">
        <f t="shared" ca="1" si="184"/>
        <v>-117</v>
      </c>
      <c r="O2314" s="32">
        <f ca="1">SUM(M$4:M2314)/I2314</f>
        <v>-5.0627434011250541E-2</v>
      </c>
      <c r="P2314" s="47">
        <f ca="1">_xlfn.VAR.P(M$4:M2314)</f>
        <v>0.99743686292543643</v>
      </c>
      <c r="Q2314" s="33">
        <f ca="1">COUNTIF(L$4:L2314, "WIN")/I2314</f>
        <v>0.47468628299437471</v>
      </c>
    </row>
    <row r="2315" spans="9:17" x14ac:dyDescent="0.25">
      <c r="I2315" s="5">
        <v>2312</v>
      </c>
      <c r="J2315" s="9">
        <f t="shared" ca="1" si="182"/>
        <v>0.16943401849154593</v>
      </c>
      <c r="K2315" s="7" t="str">
        <f t="shared" ca="1" si="180"/>
        <v>RED</v>
      </c>
      <c r="L2315" s="7" t="str">
        <f t="shared" ca="1" si="181"/>
        <v>WIN</v>
      </c>
      <c r="M2315" s="8">
        <f t="shared" ca="1" si="183"/>
        <v>1</v>
      </c>
      <c r="N2315" s="8">
        <f t="shared" ca="1" si="184"/>
        <v>-116</v>
      </c>
      <c r="O2315" s="32">
        <f ca="1">SUM(M$4:M2315)/I2315</f>
        <v>-5.0173010380622836E-2</v>
      </c>
      <c r="P2315" s="47">
        <f ca="1">_xlfn.VAR.P(M$4:M2315)</f>
        <v>0.9974826690293459</v>
      </c>
      <c r="Q2315" s="33">
        <f ca="1">COUNTIF(L$4:L2315, "WIN")/I2315</f>
        <v>0.47491349480968859</v>
      </c>
    </row>
    <row r="2316" spans="9:17" x14ac:dyDescent="0.25">
      <c r="I2316" s="5">
        <v>2313</v>
      </c>
      <c r="J2316" s="9">
        <f t="shared" ca="1" si="182"/>
        <v>0.71101008093382934</v>
      </c>
      <c r="K2316" s="7" t="str">
        <f t="shared" ca="1" si="180"/>
        <v>BLACK</v>
      </c>
      <c r="L2316" s="7" t="str">
        <f t="shared" ca="1" si="181"/>
        <v>LOSE</v>
      </c>
      <c r="M2316" s="8">
        <f t="shared" ca="1" si="183"/>
        <v>-1</v>
      </c>
      <c r="N2316" s="8">
        <f t="shared" ca="1" si="184"/>
        <v>-117</v>
      </c>
      <c r="O2316" s="32">
        <f ca="1">SUM(M$4:M2316)/I2316</f>
        <v>-5.0583657587548639E-2</v>
      </c>
      <c r="P2316" s="47">
        <f ca="1">_xlfn.VAR.P(M$4:M2316)</f>
        <v>0.99744129358506561</v>
      </c>
      <c r="Q2316" s="33">
        <f ca="1">COUNTIF(L$4:L2316, "WIN")/I2316</f>
        <v>0.47470817120622566</v>
      </c>
    </row>
    <row r="2317" spans="9:17" x14ac:dyDescent="0.25">
      <c r="I2317" s="5">
        <v>2314</v>
      </c>
      <c r="J2317" s="9">
        <f t="shared" ca="1" si="182"/>
        <v>0.82679130596559358</v>
      </c>
      <c r="K2317" s="7" t="str">
        <f t="shared" ca="1" si="180"/>
        <v>BLACK</v>
      </c>
      <c r="L2317" s="7" t="str">
        <f t="shared" ca="1" si="181"/>
        <v>LOSE</v>
      </c>
      <c r="M2317" s="8">
        <f t="shared" ca="1" si="183"/>
        <v>-1</v>
      </c>
      <c r="N2317" s="8">
        <f t="shared" ca="1" si="184"/>
        <v>-118</v>
      </c>
      <c r="O2317" s="32">
        <f ca="1">SUM(M$4:M2317)/I2317</f>
        <v>-5.0993949870354362E-2</v>
      </c>
      <c r="P2317" s="47">
        <f ca="1">_xlfn.VAR.P(M$4:M2317)</f>
        <v>0.99739961707661984</v>
      </c>
      <c r="Q2317" s="33">
        <f ca="1">COUNTIF(L$4:L2317, "WIN")/I2317</f>
        <v>0.47450302506482284</v>
      </c>
    </row>
    <row r="2318" spans="9:17" x14ac:dyDescent="0.25">
      <c r="I2318" s="5">
        <v>2315</v>
      </c>
      <c r="J2318" s="9">
        <f t="shared" ca="1" si="182"/>
        <v>0.94381935905850833</v>
      </c>
      <c r="K2318" s="7" t="str">
        <f t="shared" ca="1" si="180"/>
        <v>BLACK</v>
      </c>
      <c r="L2318" s="7" t="str">
        <f t="shared" ca="1" si="181"/>
        <v>LOSE</v>
      </c>
      <c r="M2318" s="8">
        <f t="shared" ca="1" si="183"/>
        <v>-1</v>
      </c>
      <c r="N2318" s="8">
        <f t="shared" ca="1" si="184"/>
        <v>-119</v>
      </c>
      <c r="O2318" s="32">
        <f ca="1">SUM(M$4:M2318)/I2318</f>
        <v>-5.1403887688984878E-2</v>
      </c>
      <c r="P2318" s="47">
        <f ca="1">_xlfn.VAR.P(M$4:M2318)</f>
        <v>0.99735764033045826</v>
      </c>
      <c r="Q2318" s="33">
        <f ca="1">COUNTIF(L$4:L2318, "WIN")/I2318</f>
        <v>0.47429805615550757</v>
      </c>
    </row>
    <row r="2319" spans="9:17" x14ac:dyDescent="0.25">
      <c r="I2319" s="5">
        <v>2316</v>
      </c>
      <c r="J2319" s="9">
        <f t="shared" ca="1" si="182"/>
        <v>0.12942889577814631</v>
      </c>
      <c r="K2319" s="7" t="str">
        <f t="shared" ca="1" si="180"/>
        <v>RED</v>
      </c>
      <c r="L2319" s="7" t="str">
        <f t="shared" ca="1" si="181"/>
        <v>WIN</v>
      </c>
      <c r="M2319" s="8">
        <f t="shared" ca="1" si="183"/>
        <v>1</v>
      </c>
      <c r="N2319" s="8">
        <f t="shared" ca="1" si="184"/>
        <v>-118</v>
      </c>
      <c r="O2319" s="32">
        <f ca="1">SUM(M$4:M2319)/I2319</f>
        <v>-5.0949913644214161E-2</v>
      </c>
      <c r="P2319" s="47">
        <f ca="1">_xlfn.VAR.P(M$4:M2319)</f>
        <v>0.99740410629964715</v>
      </c>
      <c r="Q2319" s="33">
        <f ca="1">COUNTIF(L$4:L2319, "WIN")/I2319</f>
        <v>0.4745250431778929</v>
      </c>
    </row>
    <row r="2320" spans="9:17" x14ac:dyDescent="0.25">
      <c r="I2320" s="5">
        <v>2317</v>
      </c>
      <c r="J2320" s="9">
        <f t="shared" ca="1" si="182"/>
        <v>0.4386975307392097</v>
      </c>
      <c r="K2320" s="7" t="str">
        <f t="shared" ca="1" si="180"/>
        <v>RED</v>
      </c>
      <c r="L2320" s="7" t="str">
        <f t="shared" ca="1" si="181"/>
        <v>WIN</v>
      </c>
      <c r="M2320" s="8">
        <f t="shared" ca="1" si="183"/>
        <v>1</v>
      </c>
      <c r="N2320" s="8">
        <f t="shared" ca="1" si="184"/>
        <v>-117</v>
      </c>
      <c r="O2320" s="32">
        <f ca="1">SUM(M$4:M2320)/I2320</f>
        <v>-5.0496331463098836E-2</v>
      </c>
      <c r="P2320" s="47">
        <f ca="1">_xlfn.VAR.P(M$4:M2320)</f>
        <v>0.9974501205087688</v>
      </c>
      <c r="Q2320" s="33">
        <f ca="1">COUNTIF(L$4:L2320, "WIN")/I2320</f>
        <v>0.47475183426845058</v>
      </c>
    </row>
    <row r="2321" spans="9:17" x14ac:dyDescent="0.25">
      <c r="I2321" s="5">
        <v>2318</v>
      </c>
      <c r="J2321" s="9">
        <f t="shared" ca="1" si="182"/>
        <v>0.1536631142358944</v>
      </c>
      <c r="K2321" s="7" t="str">
        <f t="shared" ca="1" si="180"/>
        <v>RED</v>
      </c>
      <c r="L2321" s="7" t="str">
        <f t="shared" ca="1" si="181"/>
        <v>WIN</v>
      </c>
      <c r="M2321" s="8">
        <f t="shared" ca="1" si="183"/>
        <v>1</v>
      </c>
      <c r="N2321" s="8">
        <f t="shared" ca="1" si="184"/>
        <v>-116</v>
      </c>
      <c r="O2321" s="32">
        <f ca="1">SUM(M$4:M2321)/I2321</f>
        <v>-5.0043140638481448E-2</v>
      </c>
      <c r="P2321" s="47">
        <f ca="1">_xlfn.VAR.P(M$4:M2321)</f>
        <v>0.99749568407503719</v>
      </c>
      <c r="Q2321" s="33">
        <f ca="1">COUNTIF(L$4:L2321, "WIN")/I2321</f>
        <v>0.47497842968075926</v>
      </c>
    </row>
    <row r="2322" spans="9:17" x14ac:dyDescent="0.25">
      <c r="I2322" s="5">
        <v>2319</v>
      </c>
      <c r="J2322" s="9">
        <f t="shared" ca="1" si="182"/>
        <v>0.76524163945714707</v>
      </c>
      <c r="K2322" s="7" t="str">
        <f t="shared" ca="1" si="180"/>
        <v>BLACK</v>
      </c>
      <c r="L2322" s="7" t="str">
        <f t="shared" ca="1" si="181"/>
        <v>LOSE</v>
      </c>
      <c r="M2322" s="8">
        <f t="shared" ca="1" si="183"/>
        <v>-1</v>
      </c>
      <c r="N2322" s="8">
        <f t="shared" ca="1" si="184"/>
        <v>-117</v>
      </c>
      <c r="O2322" s="32">
        <f ca="1">SUM(M$4:M2322)/I2322</f>
        <v>-5.0452781371280724E-2</v>
      </c>
      <c r="P2322" s="47">
        <f ca="1">_xlfn.VAR.P(M$4:M2322)</f>
        <v>0.99745451685190178</v>
      </c>
      <c r="Q2322" s="33">
        <f ca="1">COUNTIF(L$4:L2322, "WIN")/I2322</f>
        <v>0.47477360931435963</v>
      </c>
    </row>
    <row r="2323" spans="9:17" x14ac:dyDescent="0.25">
      <c r="I2323" s="5">
        <v>2320</v>
      </c>
      <c r="J2323" s="9">
        <f t="shared" ca="1" si="182"/>
        <v>0.16787271305719831</v>
      </c>
      <c r="K2323" s="7" t="str">
        <f t="shared" ca="1" si="180"/>
        <v>RED</v>
      </c>
      <c r="L2323" s="7" t="str">
        <f t="shared" ca="1" si="181"/>
        <v>WIN</v>
      </c>
      <c r="M2323" s="8">
        <f t="shared" ca="1" si="183"/>
        <v>1</v>
      </c>
      <c r="N2323" s="8">
        <f t="shared" ca="1" si="184"/>
        <v>-116</v>
      </c>
      <c r="O2323" s="32">
        <f ca="1">SUM(M$4:M2323)/I2323</f>
        <v>-0.05</v>
      </c>
      <c r="P2323" s="47">
        <f ca="1">_xlfn.VAR.P(M$4:M2323)</f>
        <v>0.99750000000000005</v>
      </c>
      <c r="Q2323" s="33">
        <f ca="1">COUNTIF(L$4:L2323, "WIN")/I2323</f>
        <v>0.47499999999999998</v>
      </c>
    </row>
    <row r="2324" spans="9:17" x14ac:dyDescent="0.25">
      <c r="I2324" s="5">
        <v>2321</v>
      </c>
      <c r="J2324" s="9">
        <f t="shared" ca="1" si="182"/>
        <v>0.28676656537701961</v>
      </c>
      <c r="K2324" s="7" t="str">
        <f t="shared" ca="1" si="180"/>
        <v>RED</v>
      </c>
      <c r="L2324" s="7" t="str">
        <f t="shared" ca="1" si="181"/>
        <v>WIN</v>
      </c>
      <c r="M2324" s="8">
        <f t="shared" ca="1" si="183"/>
        <v>1</v>
      </c>
      <c r="N2324" s="8">
        <f t="shared" ca="1" si="184"/>
        <v>-115</v>
      </c>
      <c r="O2324" s="32">
        <f ca="1">SUM(M$4:M2324)/I2324</f>
        <v>-4.9547608789314954E-2</v>
      </c>
      <c r="P2324" s="47">
        <f ca="1">_xlfn.VAR.P(M$4:M2324)</f>
        <v>0.99754503446326104</v>
      </c>
      <c r="Q2324" s="33">
        <f ca="1">COUNTIF(L$4:L2324, "WIN")/I2324</f>
        <v>0.47522619560534252</v>
      </c>
    </row>
    <row r="2325" spans="9:17" x14ac:dyDescent="0.25">
      <c r="I2325" s="5">
        <v>2322</v>
      </c>
      <c r="J2325" s="9">
        <f t="shared" ca="1" si="182"/>
        <v>0.4844759074194499</v>
      </c>
      <c r="K2325" s="7" t="str">
        <f t="shared" ca="1" si="180"/>
        <v>RED</v>
      </c>
      <c r="L2325" s="7" t="str">
        <f t="shared" ca="1" si="181"/>
        <v>WIN</v>
      </c>
      <c r="M2325" s="8">
        <f t="shared" ca="1" si="183"/>
        <v>1</v>
      </c>
      <c r="N2325" s="8">
        <f t="shared" ca="1" si="184"/>
        <v>-114</v>
      </c>
      <c r="O2325" s="32">
        <f ca="1">SUM(M$4:M2325)/I2325</f>
        <v>-4.909560723514212E-2</v>
      </c>
      <c r="P2325" s="47">
        <f ca="1">_xlfn.VAR.P(M$4:M2325)</f>
        <v>0.99758962135021267</v>
      </c>
      <c r="Q2325" s="33">
        <f ca="1">COUNTIF(L$4:L2325, "WIN")/I2325</f>
        <v>0.47545219638242892</v>
      </c>
    </row>
    <row r="2326" spans="9:17" x14ac:dyDescent="0.25">
      <c r="I2326" s="5">
        <v>2323</v>
      </c>
      <c r="J2326" s="9">
        <f t="shared" ca="1" si="182"/>
        <v>0.61607266424854135</v>
      </c>
      <c r="K2326" s="7" t="str">
        <f t="shared" ca="1" si="180"/>
        <v>BLACK</v>
      </c>
      <c r="L2326" s="7" t="str">
        <f t="shared" ca="1" si="181"/>
        <v>LOSE</v>
      </c>
      <c r="M2326" s="8">
        <f t="shared" ca="1" si="183"/>
        <v>-1</v>
      </c>
      <c r="N2326" s="8">
        <f t="shared" ca="1" si="184"/>
        <v>-115</v>
      </c>
      <c r="O2326" s="32">
        <f ca="1">SUM(M$4:M2326)/I2326</f>
        <v>-4.9504950495049507E-2</v>
      </c>
      <c r="P2326" s="47">
        <f ca="1">_xlfn.VAR.P(M$4:M2326)</f>
        <v>0.99754925987648269</v>
      </c>
      <c r="Q2326" s="33">
        <f ca="1">COUNTIF(L$4:L2326, "WIN")/I2326</f>
        <v>0.47524752475247523</v>
      </c>
    </row>
    <row r="2327" spans="9:17" x14ac:dyDescent="0.25">
      <c r="I2327" s="5">
        <v>2324</v>
      </c>
      <c r="J2327" s="9">
        <f t="shared" ca="1" si="182"/>
        <v>4.8897493178986506E-3</v>
      </c>
      <c r="K2327" s="7" t="str">
        <f t="shared" ca="1" si="180"/>
        <v>RED</v>
      </c>
      <c r="L2327" s="7" t="str">
        <f t="shared" ca="1" si="181"/>
        <v>WIN</v>
      </c>
      <c r="M2327" s="8">
        <f t="shared" ca="1" si="183"/>
        <v>1</v>
      </c>
      <c r="N2327" s="8">
        <f t="shared" ca="1" si="184"/>
        <v>-114</v>
      </c>
      <c r="O2327" s="32">
        <f ca="1">SUM(M$4:M2327)/I2327</f>
        <v>-4.9053356282271948E-2</v>
      </c>
      <c r="P2327" s="47">
        <f ca="1">_xlfn.VAR.P(M$4:M2327)</f>
        <v>0.9975937682374445</v>
      </c>
      <c r="Q2327" s="33">
        <f ca="1">COUNTIF(L$4:L2327, "WIN")/I2327</f>
        <v>0.47547332185886404</v>
      </c>
    </row>
    <row r="2328" spans="9:17" x14ac:dyDescent="0.25">
      <c r="I2328" s="5">
        <v>2325</v>
      </c>
      <c r="J2328" s="9">
        <f t="shared" ca="1" si="182"/>
        <v>5.8795152739162915E-2</v>
      </c>
      <c r="K2328" s="7" t="str">
        <f t="shared" ca="1" si="180"/>
        <v>RED</v>
      </c>
      <c r="L2328" s="7" t="str">
        <f t="shared" ca="1" si="181"/>
        <v>WIN</v>
      </c>
      <c r="M2328" s="8">
        <f t="shared" ca="1" si="183"/>
        <v>1</v>
      </c>
      <c r="N2328" s="8">
        <f t="shared" ca="1" si="184"/>
        <v>-113</v>
      </c>
      <c r="O2328" s="32">
        <f ca="1">SUM(M$4:M2328)/I2328</f>
        <v>-4.8602150537634406E-2</v>
      </c>
      <c r="P2328" s="47">
        <f ca="1">_xlfn.VAR.P(M$4:M2328)</f>
        <v>0.99763783096311709</v>
      </c>
      <c r="Q2328" s="33">
        <f ca="1">COUNTIF(L$4:L2328, "WIN")/I2328</f>
        <v>0.4756989247311828</v>
      </c>
    </row>
    <row r="2329" spans="9:17" x14ac:dyDescent="0.25">
      <c r="I2329" s="5">
        <v>2326</v>
      </c>
      <c r="J2329" s="9">
        <f t="shared" ca="1" si="182"/>
        <v>3.5899341485514658E-3</v>
      </c>
      <c r="K2329" s="7" t="str">
        <f t="shared" ca="1" si="180"/>
        <v>RED</v>
      </c>
      <c r="L2329" s="7" t="str">
        <f t="shared" ca="1" si="181"/>
        <v>WIN</v>
      </c>
      <c r="M2329" s="8">
        <f t="shared" ca="1" si="183"/>
        <v>1</v>
      </c>
      <c r="N2329" s="8">
        <f t="shared" ca="1" si="184"/>
        <v>-112</v>
      </c>
      <c r="O2329" s="32">
        <f ca="1">SUM(M$4:M2329)/I2329</f>
        <v>-4.815133276010318E-2</v>
      </c>
      <c r="P2329" s="47">
        <f ca="1">_xlfn.VAR.P(M$4:M2329)</f>
        <v>0.99768144915342583</v>
      </c>
      <c r="Q2329" s="33">
        <f ca="1">COUNTIF(L$4:L2329, "WIN")/I2329</f>
        <v>0.4759243336199484</v>
      </c>
    </row>
    <row r="2330" spans="9:17" x14ac:dyDescent="0.25">
      <c r="I2330" s="5">
        <v>2327</v>
      </c>
      <c r="J2330" s="9">
        <f t="shared" ca="1" si="182"/>
        <v>0.48001116069290739</v>
      </c>
      <c r="K2330" s="7" t="str">
        <f t="shared" ca="1" si="180"/>
        <v>RED</v>
      </c>
      <c r="L2330" s="7" t="str">
        <f t="shared" ca="1" si="181"/>
        <v>WIN</v>
      </c>
      <c r="M2330" s="8">
        <f t="shared" ca="1" si="183"/>
        <v>1</v>
      </c>
      <c r="N2330" s="8">
        <f t="shared" ca="1" si="184"/>
        <v>-111</v>
      </c>
      <c r="O2330" s="32">
        <f ca="1">SUM(M$4:M2330)/I2330</f>
        <v>-4.7700902449505804E-2</v>
      </c>
      <c r="P2330" s="47">
        <f ca="1">_xlfn.VAR.P(M$4:M2330)</f>
        <v>0.99772462390550276</v>
      </c>
      <c r="Q2330" s="33">
        <f ca="1">COUNTIF(L$4:L2330, "WIN")/I2330</f>
        <v>0.47614954877524712</v>
      </c>
    </row>
    <row r="2331" spans="9:17" x14ac:dyDescent="0.25">
      <c r="I2331" s="5">
        <v>2328</v>
      </c>
      <c r="J2331" s="9">
        <f t="shared" ca="1" si="182"/>
        <v>2.2240097309192852E-2</v>
      </c>
      <c r="K2331" s="7" t="str">
        <f t="shared" ca="1" si="180"/>
        <v>RED</v>
      </c>
      <c r="L2331" s="7" t="str">
        <f t="shared" ca="1" si="181"/>
        <v>WIN</v>
      </c>
      <c r="M2331" s="8">
        <f t="shared" ca="1" si="183"/>
        <v>1</v>
      </c>
      <c r="N2331" s="8">
        <f t="shared" ca="1" si="184"/>
        <v>-110</v>
      </c>
      <c r="O2331" s="32">
        <f ca="1">SUM(M$4:M2331)/I2331</f>
        <v>-4.7250859106529208E-2</v>
      </c>
      <c r="P2331" s="47">
        <f ca="1">_xlfn.VAR.P(M$4:M2331)</f>
        <v>0.99776735631369495</v>
      </c>
      <c r="Q2331" s="33">
        <f ca="1">COUNTIF(L$4:L2331, "WIN")/I2331</f>
        <v>0.47637457044673537</v>
      </c>
    </row>
    <row r="2332" spans="9:17" x14ac:dyDescent="0.25">
      <c r="I2332" s="5">
        <v>2329</v>
      </c>
      <c r="J2332" s="9">
        <f t="shared" ca="1" si="182"/>
        <v>0.69723839687685552</v>
      </c>
      <c r="K2332" s="7" t="str">
        <f t="shared" ca="1" si="180"/>
        <v>BLACK</v>
      </c>
      <c r="L2332" s="7" t="str">
        <f t="shared" ca="1" si="181"/>
        <v>LOSE</v>
      </c>
      <c r="M2332" s="8">
        <f t="shared" ca="1" si="183"/>
        <v>-1</v>
      </c>
      <c r="N2332" s="8">
        <f t="shared" ca="1" si="184"/>
        <v>-111</v>
      </c>
      <c r="O2332" s="32">
        <f ca="1">SUM(M$4:M2332)/I2332</f>
        <v>-4.7659939888364103E-2</v>
      </c>
      <c r="P2332" s="47">
        <f ca="1">_xlfn.VAR.P(M$4:M2332)</f>
        <v>0.99772853012983753</v>
      </c>
      <c r="Q2332" s="33">
        <f ca="1">COUNTIF(L$4:L2332, "WIN")/I2332</f>
        <v>0.47617003005581793</v>
      </c>
    </row>
    <row r="2333" spans="9:17" x14ac:dyDescent="0.25">
      <c r="I2333" s="5">
        <v>2330</v>
      </c>
      <c r="J2333" s="9">
        <f t="shared" ca="1" si="182"/>
        <v>0.50153924895244406</v>
      </c>
      <c r="K2333" s="7" t="str">
        <f t="shared" ca="1" si="180"/>
        <v>BLACK</v>
      </c>
      <c r="L2333" s="7" t="str">
        <f t="shared" ca="1" si="181"/>
        <v>LOSE</v>
      </c>
      <c r="M2333" s="8">
        <f t="shared" ca="1" si="183"/>
        <v>-1</v>
      </c>
      <c r="N2333" s="8">
        <f t="shared" ca="1" si="184"/>
        <v>-112</v>
      </c>
      <c r="O2333" s="32">
        <f ca="1">SUM(M$4:M2333)/I2333</f>
        <v>-4.8068669527896998E-2</v>
      </c>
      <c r="P2333" s="47">
        <f ca="1">_xlfn.VAR.P(M$4:M2333)</f>
        <v>0.99768940300981779</v>
      </c>
      <c r="Q2333" s="33">
        <f ca="1">COUNTIF(L$4:L2333, "WIN")/I2333</f>
        <v>0.47596566523605149</v>
      </c>
    </row>
    <row r="2334" spans="9:17" x14ac:dyDescent="0.25">
      <c r="I2334" s="5">
        <v>2331</v>
      </c>
      <c r="J2334" s="9">
        <f t="shared" ca="1" si="182"/>
        <v>0.37384791436151321</v>
      </c>
      <c r="K2334" s="7" t="str">
        <f t="shared" ca="1" si="180"/>
        <v>RED</v>
      </c>
      <c r="L2334" s="7" t="str">
        <f t="shared" ca="1" si="181"/>
        <v>WIN</v>
      </c>
      <c r="M2334" s="8">
        <f t="shared" ca="1" si="183"/>
        <v>1</v>
      </c>
      <c r="N2334" s="8">
        <f t="shared" ca="1" si="184"/>
        <v>-111</v>
      </c>
      <c r="O2334" s="32">
        <f ca="1">SUM(M$4:M2334)/I2334</f>
        <v>-4.7619047619047616E-2</v>
      </c>
      <c r="P2334" s="47">
        <f ca="1">_xlfn.VAR.P(M$4:M2334)</f>
        <v>0.99773242630385484</v>
      </c>
      <c r="Q2334" s="33">
        <f ca="1">COUNTIF(L$4:L2334, "WIN")/I2334</f>
        <v>0.47619047619047616</v>
      </c>
    </row>
    <row r="2335" spans="9:17" x14ac:dyDescent="0.25">
      <c r="I2335" s="5">
        <v>2332</v>
      </c>
      <c r="J2335" s="9">
        <f t="shared" ca="1" si="182"/>
        <v>0.27896107704620055</v>
      </c>
      <c r="K2335" s="7" t="str">
        <f t="shared" ca="1" si="180"/>
        <v>RED</v>
      </c>
      <c r="L2335" s="7" t="str">
        <f t="shared" ca="1" si="181"/>
        <v>WIN</v>
      </c>
      <c r="M2335" s="8">
        <f t="shared" ca="1" si="183"/>
        <v>1</v>
      </c>
      <c r="N2335" s="8">
        <f t="shared" ca="1" si="184"/>
        <v>-110</v>
      </c>
      <c r="O2335" s="32">
        <f ca="1">SUM(M$4:M2335)/I2335</f>
        <v>-4.716981132075472E-2</v>
      </c>
      <c r="P2335" s="47">
        <f ca="1">_xlfn.VAR.P(M$4:M2335)</f>
        <v>0.9977750088999644</v>
      </c>
      <c r="Q2335" s="33">
        <f ca="1">COUNTIF(L$4:L2335, "WIN")/I2335</f>
        <v>0.47641509433962265</v>
      </c>
    </row>
    <row r="2336" spans="9:17" x14ac:dyDescent="0.25">
      <c r="I2336" s="5">
        <v>2333</v>
      </c>
      <c r="J2336" s="9">
        <f t="shared" ca="1" si="182"/>
        <v>0.72112090822937225</v>
      </c>
      <c r="K2336" s="7" t="str">
        <f t="shared" ca="1" si="180"/>
        <v>BLACK</v>
      </c>
      <c r="L2336" s="7" t="str">
        <f t="shared" ca="1" si="181"/>
        <v>LOSE</v>
      </c>
      <c r="M2336" s="8">
        <f t="shared" ca="1" si="183"/>
        <v>-1</v>
      </c>
      <c r="N2336" s="8">
        <f t="shared" ca="1" si="184"/>
        <v>-111</v>
      </c>
      <c r="O2336" s="32">
        <f ca="1">SUM(M$4:M2336)/I2336</f>
        <v>-4.757822546078011E-2</v>
      </c>
      <c r="P2336" s="47">
        <f ca="1">_xlfn.VAR.P(M$4:M2336)</f>
        <v>0.99773631246200323</v>
      </c>
      <c r="Q2336" s="33">
        <f ca="1">COUNTIF(L$4:L2336, "WIN")/I2336</f>
        <v>0.47621088726960992</v>
      </c>
    </row>
    <row r="2337" spans="9:17" x14ac:dyDescent="0.25">
      <c r="I2337" s="5">
        <v>2334</v>
      </c>
      <c r="J2337" s="9">
        <f t="shared" ca="1" si="182"/>
        <v>0.39731165464933782</v>
      </c>
      <c r="K2337" s="7" t="str">
        <f t="shared" ca="1" si="180"/>
        <v>RED</v>
      </c>
      <c r="L2337" s="7" t="str">
        <f t="shared" ca="1" si="181"/>
        <v>WIN</v>
      </c>
      <c r="M2337" s="8">
        <f t="shared" ca="1" si="183"/>
        <v>1</v>
      </c>
      <c r="N2337" s="8">
        <f t="shared" ca="1" si="184"/>
        <v>-110</v>
      </c>
      <c r="O2337" s="32">
        <f ca="1">SUM(M$4:M2337)/I2337</f>
        <v>-4.7129391602399318E-2</v>
      </c>
      <c r="P2337" s="47">
        <f ca="1">_xlfn.VAR.P(M$4:M2337)</f>
        <v>0.99777882044718769</v>
      </c>
      <c r="Q2337" s="33">
        <f ca="1">COUNTIF(L$4:L2337, "WIN")/I2337</f>
        <v>0.47643530419880037</v>
      </c>
    </row>
    <row r="2338" spans="9:17" x14ac:dyDescent="0.25">
      <c r="I2338" s="5">
        <v>2335</v>
      </c>
      <c r="J2338" s="9">
        <f t="shared" ca="1" si="182"/>
        <v>0.70759513302684529</v>
      </c>
      <c r="K2338" s="7" t="str">
        <f t="shared" ca="1" si="180"/>
        <v>BLACK</v>
      </c>
      <c r="L2338" s="7" t="str">
        <f t="shared" ca="1" si="181"/>
        <v>LOSE</v>
      </c>
      <c r="M2338" s="8">
        <f t="shared" ca="1" si="183"/>
        <v>-1</v>
      </c>
      <c r="N2338" s="8">
        <f t="shared" ca="1" si="184"/>
        <v>-111</v>
      </c>
      <c r="O2338" s="32">
        <f ca="1">SUM(M$4:M2338)/I2338</f>
        <v>-4.7537473233404709E-2</v>
      </c>
      <c r="P2338" s="47">
        <f ca="1">_xlfn.VAR.P(M$4:M2338)</f>
        <v>0.99774018863858338</v>
      </c>
      <c r="Q2338" s="33">
        <f ca="1">COUNTIF(L$4:L2338, "WIN")/I2338</f>
        <v>0.47623126338329763</v>
      </c>
    </row>
    <row r="2339" spans="9:17" x14ac:dyDescent="0.25">
      <c r="I2339" s="5">
        <v>2336</v>
      </c>
      <c r="J2339" s="9">
        <f t="shared" ca="1" si="182"/>
        <v>0.62414579892523747</v>
      </c>
      <c r="K2339" s="7" t="str">
        <f t="shared" ca="1" si="180"/>
        <v>BLACK</v>
      </c>
      <c r="L2339" s="7" t="str">
        <f t="shared" ca="1" si="181"/>
        <v>LOSE</v>
      </c>
      <c r="M2339" s="8">
        <f t="shared" ca="1" si="183"/>
        <v>-1</v>
      </c>
      <c r="N2339" s="8">
        <f t="shared" ca="1" si="184"/>
        <v>-112</v>
      </c>
      <c r="O2339" s="32">
        <f ca="1">SUM(M$4:M2339)/I2339</f>
        <v>-4.7945205479452052E-2</v>
      </c>
      <c r="P2339" s="47">
        <f ca="1">_xlfn.VAR.P(M$4:M2339)</f>
        <v>0.99770125727153314</v>
      </c>
      <c r="Q2339" s="33">
        <f ca="1">COUNTIF(L$4:L2339, "WIN")/I2339</f>
        <v>0.47602739726027399</v>
      </c>
    </row>
    <row r="2340" spans="9:17" x14ac:dyDescent="0.25">
      <c r="I2340" s="5">
        <v>2337</v>
      </c>
      <c r="J2340" s="9">
        <f t="shared" ca="1" si="182"/>
        <v>0.91036086061086774</v>
      </c>
      <c r="K2340" s="7" t="str">
        <f t="shared" ca="1" si="180"/>
        <v>BLACK</v>
      </c>
      <c r="L2340" s="7" t="str">
        <f t="shared" ca="1" si="181"/>
        <v>LOSE</v>
      </c>
      <c r="M2340" s="8">
        <f t="shared" ca="1" si="183"/>
        <v>-1</v>
      </c>
      <c r="N2340" s="8">
        <f t="shared" ca="1" si="184"/>
        <v>-113</v>
      </c>
      <c r="O2340" s="32">
        <f ca="1">SUM(M$4:M2340)/I2340</f>
        <v>-4.8352588789045782E-2</v>
      </c>
      <c r="P2340" s="47">
        <f ca="1">_xlfn.VAR.P(M$4:M2340)</f>
        <v>0.99766202715739749</v>
      </c>
      <c r="Q2340" s="33">
        <f ca="1">COUNTIF(L$4:L2340, "WIN")/I2340</f>
        <v>0.4758237056054771</v>
      </c>
    </row>
    <row r="2341" spans="9:17" x14ac:dyDescent="0.25">
      <c r="I2341" s="5">
        <v>2338</v>
      </c>
      <c r="J2341" s="9">
        <f t="shared" ca="1" si="182"/>
        <v>0.9065548794696866</v>
      </c>
      <c r="K2341" s="7" t="str">
        <f t="shared" ca="1" si="180"/>
        <v>BLACK</v>
      </c>
      <c r="L2341" s="7" t="str">
        <f t="shared" ca="1" si="181"/>
        <v>LOSE</v>
      </c>
      <c r="M2341" s="8">
        <f t="shared" ca="1" si="183"/>
        <v>-1</v>
      </c>
      <c r="N2341" s="8">
        <f t="shared" ca="1" si="184"/>
        <v>-114</v>
      </c>
      <c r="O2341" s="32">
        <f ca="1">SUM(M$4:M2341)/I2341</f>
        <v>-4.875962360992301E-2</v>
      </c>
      <c r="P2341" s="47">
        <f ca="1">_xlfn.VAR.P(M$4:M2341)</f>
        <v>0.99762249910541867</v>
      </c>
      <c r="Q2341" s="33">
        <f ca="1">COUNTIF(L$4:L2341, "WIN")/I2341</f>
        <v>0.47562018819503848</v>
      </c>
    </row>
    <row r="2342" spans="9:17" x14ac:dyDescent="0.25">
      <c r="I2342" s="5">
        <v>2339</v>
      </c>
      <c r="J2342" s="9">
        <f t="shared" ca="1" si="182"/>
        <v>0.52429857683609138</v>
      </c>
      <c r="K2342" s="7" t="str">
        <f t="shared" ca="1" si="180"/>
        <v>BLACK</v>
      </c>
      <c r="L2342" s="7" t="str">
        <f t="shared" ca="1" si="181"/>
        <v>LOSE</v>
      </c>
      <c r="M2342" s="8">
        <f t="shared" ca="1" si="183"/>
        <v>-1</v>
      </c>
      <c r="N2342" s="8">
        <f t="shared" ca="1" si="184"/>
        <v>-115</v>
      </c>
      <c r="O2342" s="32">
        <f ca="1">SUM(M$4:M2342)/I2342</f>
        <v>-4.9166310389055154E-2</v>
      </c>
      <c r="P2342" s="47">
        <f ca="1">_xlfn.VAR.P(M$4:M2342)</f>
        <v>0.99758267392272704</v>
      </c>
      <c r="Q2342" s="33">
        <f ca="1">COUNTIF(L$4:L2342, "WIN")/I2342</f>
        <v>0.47541684480547242</v>
      </c>
    </row>
    <row r="2343" spans="9:17" x14ac:dyDescent="0.25">
      <c r="I2343" s="5">
        <v>2340</v>
      </c>
      <c r="J2343" s="9">
        <f t="shared" ca="1" si="182"/>
        <v>0.48028280668239831</v>
      </c>
      <c r="K2343" s="7" t="str">
        <f t="shared" ca="1" si="180"/>
        <v>RED</v>
      </c>
      <c r="L2343" s="7" t="str">
        <f t="shared" ca="1" si="181"/>
        <v>WIN</v>
      </c>
      <c r="M2343" s="8">
        <f t="shared" ca="1" si="183"/>
        <v>1</v>
      </c>
      <c r="N2343" s="8">
        <f t="shared" ca="1" si="184"/>
        <v>-114</v>
      </c>
      <c r="O2343" s="32">
        <f ca="1">SUM(M$4:M2343)/I2343</f>
        <v>-4.8717948717948718E-2</v>
      </c>
      <c r="P2343" s="47">
        <f ca="1">_xlfn.VAR.P(M$4:M2343)</f>
        <v>0.99762656147271533</v>
      </c>
      <c r="Q2343" s="33">
        <f ca="1">COUNTIF(L$4:L2343, "WIN")/I2343</f>
        <v>0.47564102564102562</v>
      </c>
    </row>
    <row r="2344" spans="9:17" x14ac:dyDescent="0.25">
      <c r="I2344" s="5">
        <v>2341</v>
      </c>
      <c r="J2344" s="9">
        <f t="shared" ca="1" si="182"/>
        <v>0.22643915539869119</v>
      </c>
      <c r="K2344" s="7" t="str">
        <f t="shared" ca="1" si="180"/>
        <v>RED</v>
      </c>
      <c r="L2344" s="7" t="str">
        <f t="shared" ca="1" si="181"/>
        <v>WIN</v>
      </c>
      <c r="M2344" s="8">
        <f t="shared" ca="1" si="183"/>
        <v>1</v>
      </c>
      <c r="N2344" s="8">
        <f t="shared" ca="1" si="184"/>
        <v>-113</v>
      </c>
      <c r="O2344" s="32">
        <f ca="1">SUM(M$4:M2344)/I2344</f>
        <v>-4.8269970098248613E-2</v>
      </c>
      <c r="P2344" s="47">
        <f ca="1">_xlfn.VAR.P(M$4:M2344)</f>
        <v>0.99767000998671418</v>
      </c>
      <c r="Q2344" s="33">
        <f ca="1">COUNTIF(L$4:L2344, "WIN")/I2344</f>
        <v>0.47586501495087569</v>
      </c>
    </row>
    <row r="2345" spans="9:17" x14ac:dyDescent="0.25">
      <c r="I2345" s="5">
        <v>2342</v>
      </c>
      <c r="J2345" s="9">
        <f t="shared" ca="1" si="182"/>
        <v>0.26202386611841477</v>
      </c>
      <c r="K2345" s="7" t="str">
        <f t="shared" ca="1" si="180"/>
        <v>RED</v>
      </c>
      <c r="L2345" s="7" t="str">
        <f t="shared" ca="1" si="181"/>
        <v>WIN</v>
      </c>
      <c r="M2345" s="8">
        <f t="shared" ca="1" si="183"/>
        <v>1</v>
      </c>
      <c r="N2345" s="8">
        <f t="shared" ca="1" si="184"/>
        <v>-112</v>
      </c>
      <c r="O2345" s="32">
        <f ca="1">SUM(M$4:M2345)/I2345</f>
        <v>-4.7822374039282661E-2</v>
      </c>
      <c r="P2345" s="47">
        <f ca="1">_xlfn.VAR.P(M$4:M2345)</f>
        <v>0.997713020541247</v>
      </c>
      <c r="Q2345" s="33">
        <f ca="1">COUNTIF(L$4:L2345, "WIN")/I2345</f>
        <v>0.47608881298035866</v>
      </c>
    </row>
    <row r="2346" spans="9:17" x14ac:dyDescent="0.25">
      <c r="I2346" s="5">
        <v>2343</v>
      </c>
      <c r="J2346" s="9">
        <f t="shared" ca="1" si="182"/>
        <v>0.84212699422262949</v>
      </c>
      <c r="K2346" s="7" t="str">
        <f t="shared" ca="1" si="180"/>
        <v>BLACK</v>
      </c>
      <c r="L2346" s="7" t="str">
        <f t="shared" ca="1" si="181"/>
        <v>LOSE</v>
      </c>
      <c r="M2346" s="8">
        <f t="shared" ca="1" si="183"/>
        <v>-1</v>
      </c>
      <c r="N2346" s="8">
        <f t="shared" ca="1" si="184"/>
        <v>-113</v>
      </c>
      <c r="O2346" s="32">
        <f ca="1">SUM(M$4:M2346)/I2346</f>
        <v>-4.8228766538625692E-2</v>
      </c>
      <c r="P2346" s="47">
        <f ca="1">_xlfn.VAR.P(M$4:M2346)</f>
        <v>0.99767398607816271</v>
      </c>
      <c r="Q2346" s="33">
        <f ca="1">COUNTIF(L$4:L2346, "WIN")/I2346</f>
        <v>0.47588561673068713</v>
      </c>
    </row>
    <row r="2347" spans="9:17" x14ac:dyDescent="0.25">
      <c r="I2347" s="5">
        <v>2344</v>
      </c>
      <c r="J2347" s="9">
        <f t="shared" ca="1" si="182"/>
        <v>0.85717166302919179</v>
      </c>
      <c r="K2347" s="7" t="str">
        <f t="shared" ca="1" si="180"/>
        <v>BLACK</v>
      </c>
      <c r="L2347" s="7" t="str">
        <f t="shared" ca="1" si="181"/>
        <v>LOSE</v>
      </c>
      <c r="M2347" s="8">
        <f t="shared" ca="1" si="183"/>
        <v>-1</v>
      </c>
      <c r="N2347" s="8">
        <f t="shared" ca="1" si="184"/>
        <v>-114</v>
      </c>
      <c r="O2347" s="32">
        <f ca="1">SUM(M$4:M2347)/I2347</f>
        <v>-4.8634812286689422E-2</v>
      </c>
      <c r="P2347" s="47">
        <f ca="1">_xlfn.VAR.P(M$4:M2347)</f>
        <v>0.99763465503383852</v>
      </c>
      <c r="Q2347" s="33">
        <f ca="1">COUNTIF(L$4:L2347, "WIN")/I2347</f>
        <v>0.47568259385665529</v>
      </c>
    </row>
    <row r="2348" spans="9:17" x14ac:dyDescent="0.25">
      <c r="I2348" s="5">
        <v>2345</v>
      </c>
      <c r="J2348" s="9">
        <f t="shared" ca="1" si="182"/>
        <v>0.93382287924206431</v>
      </c>
      <c r="K2348" s="7" t="str">
        <f t="shared" ca="1" si="180"/>
        <v>BLACK</v>
      </c>
      <c r="L2348" s="7" t="str">
        <f t="shared" ca="1" si="181"/>
        <v>LOSE</v>
      </c>
      <c r="M2348" s="8">
        <f t="shared" ca="1" si="183"/>
        <v>-1</v>
      </c>
      <c r="N2348" s="8">
        <f t="shared" ca="1" si="184"/>
        <v>-115</v>
      </c>
      <c r="O2348" s="32">
        <f ca="1">SUM(M$4:M2348)/I2348</f>
        <v>-4.9040511727078892E-2</v>
      </c>
      <c r="P2348" s="47">
        <f ca="1">_xlfn.VAR.P(M$4:M2348)</f>
        <v>0.99759502820954626</v>
      </c>
      <c r="Q2348" s="33">
        <f ca="1">COUNTIF(L$4:L2348, "WIN")/I2348</f>
        <v>0.47547974413646055</v>
      </c>
    </row>
    <row r="2349" spans="9:17" x14ac:dyDescent="0.25">
      <c r="I2349" s="5">
        <v>2346</v>
      </c>
      <c r="J2349" s="9">
        <f t="shared" ca="1" si="182"/>
        <v>0.95470843379403925</v>
      </c>
      <c r="K2349" s="7" t="str">
        <f t="shared" ca="1" si="180"/>
        <v>BLACK</v>
      </c>
      <c r="L2349" s="7" t="str">
        <f t="shared" ca="1" si="181"/>
        <v>LOSE</v>
      </c>
      <c r="M2349" s="8">
        <f t="shared" ca="1" si="183"/>
        <v>-1</v>
      </c>
      <c r="N2349" s="8">
        <f t="shared" ca="1" si="184"/>
        <v>-116</v>
      </c>
      <c r="O2349" s="32">
        <f ca="1">SUM(M$4:M2349)/I2349</f>
        <v>-4.9445865302642798E-2</v>
      </c>
      <c r="P2349" s="47">
        <f ca="1">_xlfn.VAR.P(M$4:M2349)</f>
        <v>0.99755510640447287</v>
      </c>
      <c r="Q2349" s="33">
        <f ca="1">COUNTIF(L$4:L2349, "WIN")/I2349</f>
        <v>0.47527706734867858</v>
      </c>
    </row>
    <row r="2350" spans="9:17" x14ac:dyDescent="0.25">
      <c r="I2350" s="5">
        <v>2347</v>
      </c>
      <c r="J2350" s="9">
        <f t="shared" ca="1" si="182"/>
        <v>0.99972887756817408</v>
      </c>
      <c r="K2350" s="7" t="str">
        <f t="shared" ca="1" si="180"/>
        <v>GREEN</v>
      </c>
      <c r="L2350" s="7" t="str">
        <f t="shared" ca="1" si="181"/>
        <v>LOSE</v>
      </c>
      <c r="M2350" s="8">
        <f t="shared" ca="1" si="183"/>
        <v>-1</v>
      </c>
      <c r="N2350" s="8">
        <f t="shared" ca="1" si="184"/>
        <v>-117</v>
      </c>
      <c r="O2350" s="32">
        <f ca="1">SUM(M$4:M2350)/I2350</f>
        <v>-4.9850873455475071E-2</v>
      </c>
      <c r="P2350" s="47">
        <f ca="1">_xlfn.VAR.P(M$4:M2350)</f>
        <v>0.99751489041572616</v>
      </c>
      <c r="Q2350" s="33">
        <f ca="1">COUNTIF(L$4:L2350, "WIN")/I2350</f>
        <v>0.47507456327226244</v>
      </c>
    </row>
    <row r="2351" spans="9:17" x14ac:dyDescent="0.25">
      <c r="I2351" s="5">
        <v>2348</v>
      </c>
      <c r="J2351" s="9">
        <f t="shared" ca="1" si="182"/>
        <v>0.26403230496355168</v>
      </c>
      <c r="K2351" s="7" t="str">
        <f t="shared" ca="1" si="180"/>
        <v>RED</v>
      </c>
      <c r="L2351" s="7" t="str">
        <f t="shared" ca="1" si="181"/>
        <v>WIN</v>
      </c>
      <c r="M2351" s="8">
        <f t="shared" ca="1" si="183"/>
        <v>1</v>
      </c>
      <c r="N2351" s="8">
        <f t="shared" ca="1" si="184"/>
        <v>-116</v>
      </c>
      <c r="O2351" s="32">
        <f ca="1">SUM(M$4:M2351)/I2351</f>
        <v>-4.9403747870528106E-2</v>
      </c>
      <c r="P2351" s="47">
        <f ca="1">_xlfn.VAR.P(M$4:M2351)</f>
        <v>0.99755926969634534</v>
      </c>
      <c r="Q2351" s="33">
        <f ca="1">COUNTIF(L$4:L2351, "WIN")/I2351</f>
        <v>0.47529812606473593</v>
      </c>
    </row>
    <row r="2352" spans="9:17" x14ac:dyDescent="0.25">
      <c r="I2352" s="5">
        <v>2349</v>
      </c>
      <c r="J2352" s="9">
        <f t="shared" ca="1" si="182"/>
        <v>0.36053018048767738</v>
      </c>
      <c r="K2352" s="7" t="str">
        <f t="shared" ca="1" si="180"/>
        <v>RED</v>
      </c>
      <c r="L2352" s="7" t="str">
        <f t="shared" ca="1" si="181"/>
        <v>WIN</v>
      </c>
      <c r="M2352" s="8">
        <f t="shared" ca="1" si="183"/>
        <v>1</v>
      </c>
      <c r="N2352" s="8">
        <f t="shared" ca="1" si="184"/>
        <v>-115</v>
      </c>
      <c r="O2352" s="32">
        <f ca="1">SUM(M$4:M2352)/I2352</f>
        <v>-4.8957002979991483E-2</v>
      </c>
      <c r="P2352" s="47">
        <f ca="1">_xlfn.VAR.P(M$4:M2352)</f>
        <v>0.99760321185921708</v>
      </c>
      <c r="Q2352" s="33">
        <f ca="1">COUNTIF(L$4:L2352, "WIN")/I2352</f>
        <v>0.47552149851000425</v>
      </c>
    </row>
    <row r="2353" spans="9:17" x14ac:dyDescent="0.25">
      <c r="I2353" s="5">
        <v>2350</v>
      </c>
      <c r="J2353" s="9">
        <f t="shared" ca="1" si="182"/>
        <v>0.72568585866723256</v>
      </c>
      <c r="K2353" s="7" t="str">
        <f t="shared" ca="1" si="180"/>
        <v>BLACK</v>
      </c>
      <c r="L2353" s="7" t="str">
        <f t="shared" ca="1" si="181"/>
        <v>LOSE</v>
      </c>
      <c r="M2353" s="8">
        <f t="shared" ca="1" si="183"/>
        <v>-1</v>
      </c>
      <c r="N2353" s="8">
        <f t="shared" ca="1" si="184"/>
        <v>-116</v>
      </c>
      <c r="O2353" s="32">
        <f ca="1">SUM(M$4:M2353)/I2353</f>
        <v>-4.9361702127659578E-2</v>
      </c>
      <c r="P2353" s="47">
        <f ca="1">_xlfn.VAR.P(M$4:M2353)</f>
        <v>0.99756342236306017</v>
      </c>
      <c r="Q2353" s="33">
        <f ca="1">COUNTIF(L$4:L2353, "WIN")/I2353</f>
        <v>0.47531914893617022</v>
      </c>
    </row>
    <row r="2354" spans="9:17" x14ac:dyDescent="0.25">
      <c r="I2354" s="5">
        <v>2351</v>
      </c>
      <c r="J2354" s="9">
        <f t="shared" ca="1" si="182"/>
        <v>0.11440673272651924</v>
      </c>
      <c r="K2354" s="7" t="str">
        <f t="shared" ca="1" si="180"/>
        <v>RED</v>
      </c>
      <c r="L2354" s="7" t="str">
        <f t="shared" ca="1" si="181"/>
        <v>WIN</v>
      </c>
      <c r="M2354" s="8">
        <f t="shared" ca="1" si="183"/>
        <v>1</v>
      </c>
      <c r="N2354" s="8">
        <f t="shared" ca="1" si="184"/>
        <v>-115</v>
      </c>
      <c r="O2354" s="32">
        <f ca="1">SUM(M$4:M2354)/I2354</f>
        <v>-4.8915355168013611E-2</v>
      </c>
      <c r="P2354" s="47">
        <f ca="1">_xlfn.VAR.P(M$4:M2354)</f>
        <v>0.99760728802878706</v>
      </c>
      <c r="Q2354" s="33">
        <f ca="1">COUNTIF(L$4:L2354, "WIN")/I2354</f>
        <v>0.4755423224159932</v>
      </c>
    </row>
    <row r="2355" spans="9:17" x14ac:dyDescent="0.25">
      <c r="I2355" s="5">
        <v>2352</v>
      </c>
      <c r="J2355" s="9">
        <f t="shared" ca="1" si="182"/>
        <v>0.84225637120427399</v>
      </c>
      <c r="K2355" s="7" t="str">
        <f t="shared" ca="1" si="180"/>
        <v>BLACK</v>
      </c>
      <c r="L2355" s="7" t="str">
        <f t="shared" ca="1" si="181"/>
        <v>LOSE</v>
      </c>
      <c r="M2355" s="8">
        <f t="shared" ca="1" si="183"/>
        <v>-1</v>
      </c>
      <c r="N2355" s="8">
        <f t="shared" ca="1" si="184"/>
        <v>-116</v>
      </c>
      <c r="O2355" s="32">
        <f ca="1">SUM(M$4:M2355)/I2355</f>
        <v>-4.9319727891156462E-2</v>
      </c>
      <c r="P2355" s="47">
        <f ca="1">_xlfn.VAR.P(M$4:M2355)</f>
        <v>0.99756756444074224</v>
      </c>
      <c r="Q2355" s="33">
        <f ca="1">COUNTIF(L$4:L2355, "WIN")/I2355</f>
        <v>0.47534013605442177</v>
      </c>
    </row>
    <row r="2356" spans="9:17" x14ac:dyDescent="0.25">
      <c r="I2356" s="5">
        <v>2353</v>
      </c>
      <c r="J2356" s="9">
        <f t="shared" ca="1" si="182"/>
        <v>0.5460008947948426</v>
      </c>
      <c r="K2356" s="7" t="str">
        <f t="shared" ca="1" si="180"/>
        <v>BLACK</v>
      </c>
      <c r="L2356" s="7" t="str">
        <f t="shared" ca="1" si="181"/>
        <v>LOSE</v>
      </c>
      <c r="M2356" s="8">
        <f t="shared" ca="1" si="183"/>
        <v>-1</v>
      </c>
      <c r="N2356" s="8">
        <f t="shared" ca="1" si="184"/>
        <v>-117</v>
      </c>
      <c r="O2356" s="32">
        <f ca="1">SUM(M$4:M2356)/I2356</f>
        <v>-4.9723756906077346E-2</v>
      </c>
      <c r="P2356" s="47">
        <f ca="1">_xlfn.VAR.P(M$4:M2356)</f>
        <v>0.99752754799914534</v>
      </c>
      <c r="Q2356" s="33">
        <f ca="1">COUNTIF(L$4:L2356, "WIN")/I2356</f>
        <v>0.47513812154696133</v>
      </c>
    </row>
    <row r="2357" spans="9:17" x14ac:dyDescent="0.25">
      <c r="I2357" s="5">
        <v>2354</v>
      </c>
      <c r="J2357" s="9">
        <f t="shared" ca="1" si="182"/>
        <v>0.56630968696556128</v>
      </c>
      <c r="K2357" s="7" t="str">
        <f t="shared" ca="1" si="180"/>
        <v>BLACK</v>
      </c>
      <c r="L2357" s="7" t="str">
        <f t="shared" ca="1" si="181"/>
        <v>LOSE</v>
      </c>
      <c r="M2357" s="8">
        <f t="shared" ca="1" si="183"/>
        <v>-1</v>
      </c>
      <c r="N2357" s="8">
        <f t="shared" ca="1" si="184"/>
        <v>-118</v>
      </c>
      <c r="O2357" s="32">
        <f ca="1">SUM(M$4:M2357)/I2357</f>
        <v>-5.0127442650807139E-2</v>
      </c>
      <c r="P2357" s="47">
        <f ca="1">_xlfn.VAR.P(M$4:M2357)</f>
        <v>0.99748723949328999</v>
      </c>
      <c r="Q2357" s="33">
        <f ca="1">COUNTIF(L$4:L2357, "WIN")/I2357</f>
        <v>0.47493627867459642</v>
      </c>
    </row>
    <row r="2358" spans="9:17" x14ac:dyDescent="0.25">
      <c r="I2358" s="5">
        <v>2355</v>
      </c>
      <c r="J2358" s="9">
        <f t="shared" ca="1" si="182"/>
        <v>0.74962260313315987</v>
      </c>
      <c r="K2358" s="7" t="str">
        <f t="shared" ca="1" si="180"/>
        <v>BLACK</v>
      </c>
      <c r="L2358" s="7" t="str">
        <f t="shared" ca="1" si="181"/>
        <v>LOSE</v>
      </c>
      <c r="M2358" s="8">
        <f t="shared" ca="1" si="183"/>
        <v>-1</v>
      </c>
      <c r="N2358" s="8">
        <f t="shared" ca="1" si="184"/>
        <v>-119</v>
      </c>
      <c r="O2358" s="32">
        <f ca="1">SUM(M$4:M2358)/I2358</f>
        <v>-5.0530785562632699E-2</v>
      </c>
      <c r="P2358" s="47">
        <f ca="1">_xlfn.VAR.P(M$4:M2358)</f>
        <v>0.99744663971042324</v>
      </c>
      <c r="Q2358" s="33">
        <f ca="1">COUNTIF(L$4:L2358, "WIN")/I2358</f>
        <v>0.47473460721868366</v>
      </c>
    </row>
    <row r="2359" spans="9:17" x14ac:dyDescent="0.25">
      <c r="I2359" s="5">
        <v>2356</v>
      </c>
      <c r="J2359" s="9">
        <f t="shared" ca="1" si="182"/>
        <v>0.58859943593991626</v>
      </c>
      <c r="K2359" s="7" t="str">
        <f t="shared" ca="1" si="180"/>
        <v>BLACK</v>
      </c>
      <c r="L2359" s="7" t="str">
        <f t="shared" ca="1" si="181"/>
        <v>LOSE</v>
      </c>
      <c r="M2359" s="8">
        <f t="shared" ca="1" si="183"/>
        <v>-1</v>
      </c>
      <c r="N2359" s="8">
        <f t="shared" ca="1" si="184"/>
        <v>-120</v>
      </c>
      <c r="O2359" s="32">
        <f ca="1">SUM(M$4:M2359)/I2359</f>
        <v>-5.0933786078098474E-2</v>
      </c>
      <c r="P2359" s="47">
        <f ca="1">_xlfn.VAR.P(M$4:M2359)</f>
        <v>0.99740574943575055</v>
      </c>
      <c r="Q2359" s="33">
        <f ca="1">COUNTIF(L$4:L2359, "WIN")/I2359</f>
        <v>0.47453310696095075</v>
      </c>
    </row>
    <row r="2360" spans="9:17" x14ac:dyDescent="0.25">
      <c r="I2360" s="5">
        <v>2357</v>
      </c>
      <c r="J2360" s="9">
        <f t="shared" ca="1" si="182"/>
        <v>0.9758716699509663</v>
      </c>
      <c r="K2360" s="7" t="str">
        <f t="shared" ca="1" si="180"/>
        <v>GREEN</v>
      </c>
      <c r="L2360" s="7" t="str">
        <f t="shared" ca="1" si="181"/>
        <v>LOSE</v>
      </c>
      <c r="M2360" s="8">
        <f t="shared" ca="1" si="183"/>
        <v>-1</v>
      </c>
      <c r="N2360" s="8">
        <f t="shared" ca="1" si="184"/>
        <v>-121</v>
      </c>
      <c r="O2360" s="32">
        <f ca="1">SUM(M$4:M2360)/I2360</f>
        <v>-5.1336444633008065E-2</v>
      </c>
      <c r="P2360" s="47">
        <f ca="1">_xlfn.VAR.P(M$4:M2360)</f>
        <v>0.99736456945244212</v>
      </c>
      <c r="Q2360" s="33">
        <f ca="1">COUNTIF(L$4:L2360, "WIN")/I2360</f>
        <v>0.47433177768349599</v>
      </c>
    </row>
    <row r="2361" spans="9:17" x14ac:dyDescent="0.25">
      <c r="I2361" s="5">
        <v>2358</v>
      </c>
      <c r="J2361" s="9">
        <f t="shared" ca="1" si="182"/>
        <v>0.88375621261790094</v>
      </c>
      <c r="K2361" s="7" t="str">
        <f t="shared" ca="1" si="180"/>
        <v>BLACK</v>
      </c>
      <c r="L2361" s="7" t="str">
        <f t="shared" ca="1" si="181"/>
        <v>LOSE</v>
      </c>
      <c r="M2361" s="8">
        <f t="shared" ca="1" si="183"/>
        <v>-1</v>
      </c>
      <c r="N2361" s="8">
        <f t="shared" ca="1" si="184"/>
        <v>-122</v>
      </c>
      <c r="O2361" s="32">
        <f ca="1">SUM(M$4:M2361)/I2361</f>
        <v>-5.1738761662425782E-2</v>
      </c>
      <c r="P2361" s="47">
        <f ca="1">_xlfn.VAR.P(M$4:M2361)</f>
        <v>0.99732310054163875</v>
      </c>
      <c r="Q2361" s="33">
        <f ca="1">COUNTIF(L$4:L2361, "WIN")/I2361</f>
        <v>0.47413061916878713</v>
      </c>
    </row>
    <row r="2362" spans="9:17" x14ac:dyDescent="0.25">
      <c r="I2362" s="5">
        <v>2359</v>
      </c>
      <c r="J2362" s="9">
        <f t="shared" ca="1" si="182"/>
        <v>0.66069441844020071</v>
      </c>
      <c r="K2362" s="7" t="str">
        <f t="shared" ca="1" si="180"/>
        <v>BLACK</v>
      </c>
      <c r="L2362" s="7" t="str">
        <f t="shared" ca="1" si="181"/>
        <v>LOSE</v>
      </c>
      <c r="M2362" s="8">
        <f t="shared" ca="1" si="183"/>
        <v>-1</v>
      </c>
      <c r="N2362" s="8">
        <f t="shared" ca="1" si="184"/>
        <v>-123</v>
      </c>
      <c r="O2362" s="32">
        <f ca="1">SUM(M$4:M2362)/I2362</f>
        <v>-5.2140737600678257E-2</v>
      </c>
      <c r="P2362" s="47">
        <f ca="1">_xlfn.VAR.P(M$4:M2362)</f>
        <v>0.99728134348245723</v>
      </c>
      <c r="Q2362" s="33">
        <f ca="1">COUNTIF(L$4:L2362, "WIN")/I2362</f>
        <v>0.47392963119966086</v>
      </c>
    </row>
    <row r="2363" spans="9:17" x14ac:dyDescent="0.25">
      <c r="I2363" s="5">
        <v>2360</v>
      </c>
      <c r="J2363" s="9">
        <f t="shared" ca="1" si="182"/>
        <v>0.56164422060753105</v>
      </c>
      <c r="K2363" s="7" t="str">
        <f t="shared" ca="1" si="180"/>
        <v>BLACK</v>
      </c>
      <c r="L2363" s="7" t="str">
        <f t="shared" ca="1" si="181"/>
        <v>LOSE</v>
      </c>
      <c r="M2363" s="8">
        <f t="shared" ca="1" si="183"/>
        <v>-1</v>
      </c>
      <c r="N2363" s="8">
        <f t="shared" ca="1" si="184"/>
        <v>-124</v>
      </c>
      <c r="O2363" s="32">
        <f ca="1">SUM(M$4:M2363)/I2363</f>
        <v>-5.254237288135593E-2</v>
      </c>
      <c r="P2363" s="47">
        <f ca="1">_xlfn.VAR.P(M$4:M2363)</f>
        <v>0.9972392990519966</v>
      </c>
      <c r="Q2363" s="33">
        <f ca="1">COUNTIF(L$4:L2363, "WIN")/I2363</f>
        <v>0.47372881355932206</v>
      </c>
    </row>
    <row r="2364" spans="9:17" x14ac:dyDescent="0.25">
      <c r="I2364" s="5">
        <v>2361</v>
      </c>
      <c r="J2364" s="9">
        <f t="shared" ca="1" si="182"/>
        <v>0.47258474065493761</v>
      </c>
      <c r="K2364" s="7" t="str">
        <f t="shared" ca="1" si="180"/>
        <v>RED</v>
      </c>
      <c r="L2364" s="7" t="str">
        <f t="shared" ca="1" si="181"/>
        <v>WIN</v>
      </c>
      <c r="M2364" s="8">
        <f t="shared" ca="1" si="183"/>
        <v>1</v>
      </c>
      <c r="N2364" s="8">
        <f t="shared" ca="1" si="184"/>
        <v>-123</v>
      </c>
      <c r="O2364" s="32">
        <f ca="1">SUM(M$4:M2364)/I2364</f>
        <v>-5.2096569250317665E-2</v>
      </c>
      <c r="P2364" s="47">
        <f ca="1">_xlfn.VAR.P(M$4:M2364)</f>
        <v>0.99728594747234689</v>
      </c>
      <c r="Q2364" s="33">
        <f ca="1">COUNTIF(L$4:L2364, "WIN")/I2364</f>
        <v>0.47395171537484115</v>
      </c>
    </row>
    <row r="2365" spans="9:17" x14ac:dyDescent="0.25">
      <c r="I2365" s="5">
        <v>2362</v>
      </c>
      <c r="J2365" s="9">
        <f t="shared" ca="1" si="182"/>
        <v>0.78859973277138573</v>
      </c>
      <c r="K2365" s="7" t="str">
        <f t="shared" ca="1" si="180"/>
        <v>BLACK</v>
      </c>
      <c r="L2365" s="7" t="str">
        <f t="shared" ca="1" si="181"/>
        <v>LOSE</v>
      </c>
      <c r="M2365" s="8">
        <f t="shared" ca="1" si="183"/>
        <v>-1</v>
      </c>
      <c r="N2365" s="8">
        <f t="shared" ca="1" si="184"/>
        <v>-124</v>
      </c>
      <c r="O2365" s="32">
        <f ca="1">SUM(M$4:M2365)/I2365</f>
        <v>-5.2497883149872991E-2</v>
      </c>
      <c r="P2365" s="47">
        <f ca="1">_xlfn.VAR.P(M$4:M2365)</f>
        <v>0.99724397226478223</v>
      </c>
      <c r="Q2365" s="33">
        <f ca="1">COUNTIF(L$4:L2365, "WIN")/I2365</f>
        <v>0.47375105842506349</v>
      </c>
    </row>
    <row r="2366" spans="9:17" x14ac:dyDescent="0.25">
      <c r="I2366" s="5">
        <v>2363</v>
      </c>
      <c r="J2366" s="9">
        <f t="shared" ca="1" si="182"/>
        <v>0.14032653445620014</v>
      </c>
      <c r="K2366" s="7" t="str">
        <f t="shared" ca="1" si="180"/>
        <v>RED</v>
      </c>
      <c r="L2366" s="7" t="str">
        <f t="shared" ca="1" si="181"/>
        <v>WIN</v>
      </c>
      <c r="M2366" s="8">
        <f t="shared" ca="1" si="183"/>
        <v>1</v>
      </c>
      <c r="N2366" s="8">
        <f t="shared" ca="1" si="184"/>
        <v>-123</v>
      </c>
      <c r="O2366" s="32">
        <f ca="1">SUM(M$4:M2366)/I2366</f>
        <v>-5.2052475666525606E-2</v>
      </c>
      <c r="P2366" s="47">
        <f ca="1">_xlfn.VAR.P(M$4:M2366)</f>
        <v>0.99729053977698578</v>
      </c>
      <c r="Q2366" s="33">
        <f ca="1">COUNTIF(L$4:L2366, "WIN")/I2366</f>
        <v>0.4739737621667372</v>
      </c>
    </row>
    <row r="2367" spans="9:17" x14ac:dyDescent="0.25">
      <c r="I2367" s="5">
        <v>2364</v>
      </c>
      <c r="J2367" s="9">
        <f t="shared" ca="1" si="182"/>
        <v>0.60642764497607926</v>
      </c>
      <c r="K2367" s="7" t="str">
        <f t="shared" ca="1" si="180"/>
        <v>BLACK</v>
      </c>
      <c r="L2367" s="7" t="str">
        <f t="shared" ca="1" si="181"/>
        <v>LOSE</v>
      </c>
      <c r="M2367" s="8">
        <f t="shared" ca="1" si="183"/>
        <v>-1</v>
      </c>
      <c r="N2367" s="8">
        <f t="shared" ca="1" si="184"/>
        <v>-124</v>
      </c>
      <c r="O2367" s="32">
        <f ca="1">SUM(M$4:M2367)/I2367</f>
        <v>-5.2453468697123522E-2</v>
      </c>
      <c r="P2367" s="47">
        <f ca="1">_xlfn.VAR.P(M$4:M2367)</f>
        <v>0.99724863362163985</v>
      </c>
      <c r="Q2367" s="33">
        <f ca="1">COUNTIF(L$4:L2367, "WIN")/I2367</f>
        <v>0.47377326565143824</v>
      </c>
    </row>
    <row r="2368" spans="9:17" x14ac:dyDescent="0.25">
      <c r="I2368" s="5">
        <v>2365</v>
      </c>
      <c r="J2368" s="9">
        <f t="shared" ca="1" si="182"/>
        <v>0.87298239325958749</v>
      </c>
      <c r="K2368" s="7" t="str">
        <f t="shared" ca="1" si="180"/>
        <v>BLACK</v>
      </c>
      <c r="L2368" s="7" t="str">
        <f t="shared" ca="1" si="181"/>
        <v>LOSE</v>
      </c>
      <c r="M2368" s="8">
        <f t="shared" ca="1" si="183"/>
        <v>-1</v>
      </c>
      <c r="N2368" s="8">
        <f t="shared" ca="1" si="184"/>
        <v>-125</v>
      </c>
      <c r="O2368" s="32">
        <f ca="1">SUM(M$4:M2368)/I2368</f>
        <v>-5.2854122621564484E-2</v>
      </c>
      <c r="P2368" s="47">
        <f ca="1">_xlfn.VAR.P(M$4:M2368)</f>
        <v>0.99720644172190465</v>
      </c>
      <c r="Q2368" s="33">
        <f ca="1">COUNTIF(L$4:L2368, "WIN")/I2368</f>
        <v>0.47357293868921774</v>
      </c>
    </row>
    <row r="2369" spans="9:17" x14ac:dyDescent="0.25">
      <c r="I2369" s="5">
        <v>2366</v>
      </c>
      <c r="J2369" s="9">
        <f t="shared" ca="1" si="182"/>
        <v>0.3813420845818084</v>
      </c>
      <c r="K2369" s="7" t="str">
        <f t="shared" ca="1" si="180"/>
        <v>RED</v>
      </c>
      <c r="L2369" s="7" t="str">
        <f t="shared" ca="1" si="181"/>
        <v>WIN</v>
      </c>
      <c r="M2369" s="8">
        <f t="shared" ca="1" si="183"/>
        <v>1</v>
      </c>
      <c r="N2369" s="8">
        <f t="shared" ca="1" si="184"/>
        <v>-124</v>
      </c>
      <c r="O2369" s="32">
        <f ca="1">SUM(M$4:M2369)/I2369</f>
        <v>-5.2409129332206254E-2</v>
      </c>
      <c r="P2369" s="47">
        <f ca="1">_xlfn.VAR.P(M$4:M2369)</f>
        <v>0.99725328316264006</v>
      </c>
      <c r="Q2369" s="33">
        <f ca="1">COUNTIF(L$4:L2369, "WIN")/I2369</f>
        <v>0.4737954353338969</v>
      </c>
    </row>
    <row r="2370" spans="9:17" x14ac:dyDescent="0.25">
      <c r="I2370" s="5">
        <v>2367</v>
      </c>
      <c r="J2370" s="9">
        <f t="shared" ca="1" si="182"/>
        <v>0.21372621059672581</v>
      </c>
      <c r="K2370" s="7" t="str">
        <f t="shared" ca="1" si="180"/>
        <v>RED</v>
      </c>
      <c r="L2370" s="7" t="str">
        <f t="shared" ca="1" si="181"/>
        <v>WIN</v>
      </c>
      <c r="M2370" s="8">
        <f t="shared" ca="1" si="183"/>
        <v>1</v>
      </c>
      <c r="N2370" s="8">
        <f t="shared" ca="1" si="184"/>
        <v>-123</v>
      </c>
      <c r="O2370" s="32">
        <f ca="1">SUM(M$4:M2370)/I2370</f>
        <v>-5.1964512040557666E-2</v>
      </c>
      <c r="P2370" s="47">
        <f ca="1">_xlfn.VAR.P(M$4:M2370)</f>
        <v>0.99729968948838676</v>
      </c>
      <c r="Q2370" s="33">
        <f ca="1">COUNTIF(L$4:L2370, "WIN")/I2370</f>
        <v>0.47401774397972118</v>
      </c>
    </row>
    <row r="2371" spans="9:17" x14ac:dyDescent="0.25">
      <c r="I2371" s="5">
        <v>2368</v>
      </c>
      <c r="J2371" s="9">
        <f t="shared" ca="1" si="182"/>
        <v>2.3532082286039646E-2</v>
      </c>
      <c r="K2371" s="7" t="str">
        <f t="shared" ca="1" si="180"/>
        <v>RED</v>
      </c>
      <c r="L2371" s="7" t="str">
        <f t="shared" ca="1" si="181"/>
        <v>WIN</v>
      </c>
      <c r="M2371" s="8">
        <f t="shared" ca="1" si="183"/>
        <v>1</v>
      </c>
      <c r="N2371" s="8">
        <f t="shared" ca="1" si="184"/>
        <v>-122</v>
      </c>
      <c r="O2371" s="32">
        <f ca="1">SUM(M$4:M2371)/I2371</f>
        <v>-5.1520270270270271E-2</v>
      </c>
      <c r="P2371" s="47">
        <f ca="1">_xlfn.VAR.P(M$4:M2371)</f>
        <v>0.99734566175127826</v>
      </c>
      <c r="Q2371" s="33">
        <f ca="1">COUNTIF(L$4:L2371, "WIN")/I2371</f>
        <v>0.47423986486486486</v>
      </c>
    </row>
    <row r="2372" spans="9:17" x14ac:dyDescent="0.25">
      <c r="I2372" s="5">
        <v>2369</v>
      </c>
      <c r="J2372" s="9">
        <f t="shared" ca="1" si="182"/>
        <v>0.25482204401428499</v>
      </c>
      <c r="K2372" s="7" t="str">
        <f t="shared" ref="K2372:K2435" ca="1" si="185">IF($J2372 &gt;= $D$7, "GREEN", IF($J2372 &gt;= $D$6, "BLACK", "RED"))</f>
        <v>RED</v>
      </c>
      <c r="L2372" s="7" t="str">
        <f t="shared" ref="L2372:L2435" ca="1" si="186">IF($K2372 = "RED", "WIN", "LOSE")</f>
        <v>WIN</v>
      </c>
      <c r="M2372" s="8">
        <f t="shared" ca="1" si="183"/>
        <v>1</v>
      </c>
      <c r="N2372" s="8">
        <f t="shared" ca="1" si="184"/>
        <v>-121</v>
      </c>
      <c r="O2372" s="32">
        <f ca="1">SUM(M$4:M2372)/I2372</f>
        <v>-5.1076403545799919E-2</v>
      </c>
      <c r="P2372" s="47">
        <f ca="1">_xlfn.VAR.P(M$4:M2372)</f>
        <v>0.99739120100082657</v>
      </c>
      <c r="Q2372" s="33">
        <f ca="1">COUNTIF(L$4:L2372, "WIN")/I2372</f>
        <v>0.47446179822710005</v>
      </c>
    </row>
    <row r="2373" spans="9:17" x14ac:dyDescent="0.25">
      <c r="I2373" s="5">
        <v>2370</v>
      </c>
      <c r="J2373" s="9">
        <f t="shared" ca="1" si="182"/>
        <v>0.56569112200163252</v>
      </c>
      <c r="K2373" s="7" t="str">
        <f t="shared" ca="1" si="185"/>
        <v>BLACK</v>
      </c>
      <c r="L2373" s="7" t="str">
        <f t="shared" ca="1" si="186"/>
        <v>LOSE</v>
      </c>
      <c r="M2373" s="8">
        <f t="shared" ca="1" si="183"/>
        <v>-1</v>
      </c>
      <c r="N2373" s="8">
        <f t="shared" ca="1" si="184"/>
        <v>-122</v>
      </c>
      <c r="O2373" s="32">
        <f ca="1">SUM(M$4:M2373)/I2373</f>
        <v>-5.1476793248945149E-2</v>
      </c>
      <c r="P2373" s="47">
        <f ca="1">_xlfn.VAR.P(M$4:M2373)</f>
        <v>0.99735013975680531</v>
      </c>
      <c r="Q2373" s="33">
        <f ca="1">COUNTIF(L$4:L2373, "WIN")/I2373</f>
        <v>0.47426160337552742</v>
      </c>
    </row>
    <row r="2374" spans="9:17" x14ac:dyDescent="0.25">
      <c r="I2374" s="5">
        <v>2371</v>
      </c>
      <c r="J2374" s="9">
        <f t="shared" ref="J2374:J2437" ca="1" si="187">RAND()</f>
        <v>0.99927701670945834</v>
      </c>
      <c r="K2374" s="7" t="str">
        <f t="shared" ca="1" si="185"/>
        <v>GREEN</v>
      </c>
      <c r="L2374" s="7" t="str">
        <f t="shared" ca="1" si="186"/>
        <v>LOSE</v>
      </c>
      <c r="M2374" s="8">
        <f t="shared" ref="M2374:M2437" ca="1" si="188">IF($L2374 = "WIN", 1, -1)</f>
        <v>-1</v>
      </c>
      <c r="N2374" s="8">
        <f t="shared" ref="N2374:N2437" ca="1" si="189">N2373+M2374</f>
        <v>-123</v>
      </c>
      <c r="O2374" s="32">
        <f ca="1">SUM(M$4:M2374)/I2374</f>
        <v>-5.1876845212990297E-2</v>
      </c>
      <c r="P2374" s="47">
        <f ca="1">_xlfn.VAR.P(M$4:M2374)</f>
        <v>0.99730879293074748</v>
      </c>
      <c r="Q2374" s="33">
        <f ca="1">COUNTIF(L$4:L2374, "WIN")/I2374</f>
        <v>0.47406157739350485</v>
      </c>
    </row>
    <row r="2375" spans="9:17" x14ac:dyDescent="0.25">
      <c r="I2375" s="5">
        <v>2372</v>
      </c>
      <c r="J2375" s="9">
        <f t="shared" ca="1" si="187"/>
        <v>0.25844609700756815</v>
      </c>
      <c r="K2375" s="7" t="str">
        <f t="shared" ca="1" si="185"/>
        <v>RED</v>
      </c>
      <c r="L2375" s="7" t="str">
        <f t="shared" ca="1" si="186"/>
        <v>WIN</v>
      </c>
      <c r="M2375" s="8">
        <f t="shared" ca="1" si="188"/>
        <v>1</v>
      </c>
      <c r="N2375" s="8">
        <f t="shared" ca="1" si="189"/>
        <v>-122</v>
      </c>
      <c r="O2375" s="32">
        <f ca="1">SUM(M$4:M2375)/I2375</f>
        <v>-5.1433389544688027E-2</v>
      </c>
      <c r="P2375" s="47">
        <f ca="1">_xlfn.VAR.P(M$4:M2375)</f>
        <v>0.99735460643994434</v>
      </c>
      <c r="Q2375" s="33">
        <f ca="1">COUNTIF(L$4:L2375, "WIN")/I2375</f>
        <v>0.47428330522765599</v>
      </c>
    </row>
    <row r="2376" spans="9:17" x14ac:dyDescent="0.25">
      <c r="I2376" s="5">
        <v>2373</v>
      </c>
      <c r="J2376" s="9">
        <f t="shared" ca="1" si="187"/>
        <v>0.1245968954291814</v>
      </c>
      <c r="K2376" s="7" t="str">
        <f t="shared" ca="1" si="185"/>
        <v>RED</v>
      </c>
      <c r="L2376" s="7" t="str">
        <f t="shared" ca="1" si="186"/>
        <v>WIN</v>
      </c>
      <c r="M2376" s="8">
        <f t="shared" ca="1" si="188"/>
        <v>1</v>
      </c>
      <c r="N2376" s="8">
        <f t="shared" ca="1" si="189"/>
        <v>-121</v>
      </c>
      <c r="O2376" s="32">
        <f ca="1">SUM(M$4:M2376)/I2376</f>
        <v>-5.0990307627475771E-2</v>
      </c>
      <c r="P2376" s="47">
        <f ca="1">_xlfn.VAR.P(M$4:M2376)</f>
        <v>0.99739998852805534</v>
      </c>
      <c r="Q2376" s="33">
        <f ca="1">COUNTIF(L$4:L2376, "WIN")/I2376</f>
        <v>0.4745048461862621</v>
      </c>
    </row>
    <row r="2377" spans="9:17" x14ac:dyDescent="0.25">
      <c r="I2377" s="5">
        <v>2374</v>
      </c>
      <c r="J2377" s="9">
        <f t="shared" ca="1" si="187"/>
        <v>0.24042968754742133</v>
      </c>
      <c r="K2377" s="7" t="str">
        <f t="shared" ca="1" si="185"/>
        <v>RED</v>
      </c>
      <c r="L2377" s="7" t="str">
        <f t="shared" ca="1" si="186"/>
        <v>WIN</v>
      </c>
      <c r="M2377" s="8">
        <f t="shared" ca="1" si="188"/>
        <v>1</v>
      </c>
      <c r="N2377" s="8">
        <f t="shared" ca="1" si="189"/>
        <v>-120</v>
      </c>
      <c r="O2377" s="32">
        <f ca="1">SUM(M$4:M2377)/I2377</f>
        <v>-5.0547598989048023E-2</v>
      </c>
      <c r="P2377" s="47">
        <f ca="1">_xlfn.VAR.P(M$4:M2377)</f>
        <v>0.99744494023644237</v>
      </c>
      <c r="Q2377" s="33">
        <f ca="1">COUNTIF(L$4:L2377, "WIN")/I2377</f>
        <v>0.47472620050547598</v>
      </c>
    </row>
    <row r="2378" spans="9:17" x14ac:dyDescent="0.25">
      <c r="I2378" s="5">
        <v>2375</v>
      </c>
      <c r="J2378" s="9">
        <f t="shared" ca="1" si="187"/>
        <v>0.68178520447013569</v>
      </c>
      <c r="K2378" s="7" t="str">
        <f t="shared" ca="1" si="185"/>
        <v>BLACK</v>
      </c>
      <c r="L2378" s="7" t="str">
        <f t="shared" ca="1" si="186"/>
        <v>LOSE</v>
      </c>
      <c r="M2378" s="8">
        <f t="shared" ca="1" si="188"/>
        <v>-1</v>
      </c>
      <c r="N2378" s="8">
        <f t="shared" ca="1" si="189"/>
        <v>-121</v>
      </c>
      <c r="O2378" s="32">
        <f ca="1">SUM(M$4:M2378)/I2378</f>
        <v>-5.094736842105263E-2</v>
      </c>
      <c r="P2378" s="47">
        <f ca="1">_xlfn.VAR.P(M$4:M2378)</f>
        <v>0.99740436565096957</v>
      </c>
      <c r="Q2378" s="33">
        <f ca="1">COUNTIF(L$4:L2378, "WIN")/I2378</f>
        <v>0.47452631578947368</v>
      </c>
    </row>
    <row r="2379" spans="9:17" x14ac:dyDescent="0.25">
      <c r="I2379" s="5">
        <v>2376</v>
      </c>
      <c r="J2379" s="9">
        <f t="shared" ca="1" si="187"/>
        <v>0.24886984324015771</v>
      </c>
      <c r="K2379" s="7" t="str">
        <f t="shared" ca="1" si="185"/>
        <v>RED</v>
      </c>
      <c r="L2379" s="7" t="str">
        <f t="shared" ca="1" si="186"/>
        <v>WIN</v>
      </c>
      <c r="M2379" s="8">
        <f t="shared" ca="1" si="188"/>
        <v>1</v>
      </c>
      <c r="N2379" s="8">
        <f t="shared" ca="1" si="189"/>
        <v>-120</v>
      </c>
      <c r="O2379" s="32">
        <f ca="1">SUM(M$4:M2379)/I2379</f>
        <v>-5.0505050505050504E-2</v>
      </c>
      <c r="P2379" s="47">
        <f ca="1">_xlfn.VAR.P(M$4:M2379)</f>
        <v>0.99744923987348233</v>
      </c>
      <c r="Q2379" s="33">
        <f ca="1">COUNTIF(L$4:L2379, "WIN")/I2379</f>
        <v>0.47474747474747475</v>
      </c>
    </row>
    <row r="2380" spans="9:17" x14ac:dyDescent="0.25">
      <c r="I2380" s="5">
        <v>2377</v>
      </c>
      <c r="J2380" s="9">
        <f t="shared" ca="1" si="187"/>
        <v>0.19169951451531897</v>
      </c>
      <c r="K2380" s="7" t="str">
        <f t="shared" ca="1" si="185"/>
        <v>RED</v>
      </c>
      <c r="L2380" s="7" t="str">
        <f t="shared" ca="1" si="186"/>
        <v>WIN</v>
      </c>
      <c r="M2380" s="8">
        <f t="shared" ca="1" si="188"/>
        <v>1</v>
      </c>
      <c r="N2380" s="8">
        <f t="shared" ca="1" si="189"/>
        <v>-119</v>
      </c>
      <c r="O2380" s="32">
        <f ca="1">SUM(M$4:M2380)/I2380</f>
        <v>-5.006310475389146E-2</v>
      </c>
      <c r="P2380" s="47">
        <f ca="1">_xlfn.VAR.P(M$4:M2380)</f>
        <v>0.99749368554240092</v>
      </c>
      <c r="Q2380" s="33">
        <f ca="1">COUNTIF(L$4:L2380, "WIN")/I2380</f>
        <v>0.47496844762305429</v>
      </c>
    </row>
    <row r="2381" spans="9:17" x14ac:dyDescent="0.25">
      <c r="I2381" s="5">
        <v>2378</v>
      </c>
      <c r="J2381" s="9">
        <f t="shared" ca="1" si="187"/>
        <v>0.49416161352384069</v>
      </c>
      <c r="K2381" s="7" t="str">
        <f t="shared" ca="1" si="185"/>
        <v>BLACK</v>
      </c>
      <c r="L2381" s="7" t="str">
        <f t="shared" ca="1" si="186"/>
        <v>LOSE</v>
      </c>
      <c r="M2381" s="8">
        <f t="shared" ca="1" si="188"/>
        <v>-1</v>
      </c>
      <c r="N2381" s="8">
        <f t="shared" ca="1" si="189"/>
        <v>-120</v>
      </c>
      <c r="O2381" s="32">
        <f ca="1">SUM(M$4:M2381)/I2381</f>
        <v>-5.0462573591253154E-2</v>
      </c>
      <c r="P2381" s="47">
        <f ca="1">_xlfn.VAR.P(M$4:M2381)</f>
        <v>0.99745352866654735</v>
      </c>
      <c r="Q2381" s="33">
        <f ca="1">COUNTIF(L$4:L2381, "WIN")/I2381</f>
        <v>0.47476871320437342</v>
      </c>
    </row>
    <row r="2382" spans="9:17" x14ac:dyDescent="0.25">
      <c r="I2382" s="5">
        <v>2379</v>
      </c>
      <c r="J2382" s="9">
        <f t="shared" ca="1" si="187"/>
        <v>0.58966312475733507</v>
      </c>
      <c r="K2382" s="7" t="str">
        <f t="shared" ca="1" si="185"/>
        <v>BLACK</v>
      </c>
      <c r="L2382" s="7" t="str">
        <f t="shared" ca="1" si="186"/>
        <v>LOSE</v>
      </c>
      <c r="M2382" s="8">
        <f t="shared" ca="1" si="188"/>
        <v>-1</v>
      </c>
      <c r="N2382" s="8">
        <f t="shared" ca="1" si="189"/>
        <v>-121</v>
      </c>
      <c r="O2382" s="32">
        <f ca="1">SUM(M$4:M2382)/I2382</f>
        <v>-5.086170659941152E-2</v>
      </c>
      <c r="P2382" s="47">
        <f ca="1">_xlfn.VAR.P(M$4:M2382)</f>
        <v>0.99741308680179541</v>
      </c>
      <c r="Q2382" s="33">
        <f ca="1">COUNTIF(L$4:L2382, "WIN")/I2382</f>
        <v>0.47456914670029426</v>
      </c>
    </row>
    <row r="2383" spans="9:17" x14ac:dyDescent="0.25">
      <c r="I2383" s="5">
        <v>2380</v>
      </c>
      <c r="J2383" s="9">
        <f t="shared" ca="1" si="187"/>
        <v>0.22385973827804617</v>
      </c>
      <c r="K2383" s="7" t="str">
        <f t="shared" ca="1" si="185"/>
        <v>RED</v>
      </c>
      <c r="L2383" s="7" t="str">
        <f t="shared" ca="1" si="186"/>
        <v>WIN</v>
      </c>
      <c r="M2383" s="8">
        <f t="shared" ca="1" si="188"/>
        <v>1</v>
      </c>
      <c r="N2383" s="8">
        <f t="shared" ca="1" si="189"/>
        <v>-120</v>
      </c>
      <c r="O2383" s="32">
        <f ca="1">SUM(M$4:M2383)/I2383</f>
        <v>-5.0420168067226892E-2</v>
      </c>
      <c r="P2383" s="47">
        <f ca="1">_xlfn.VAR.P(M$4:M2383)</f>
        <v>0.99745780665207262</v>
      </c>
      <c r="Q2383" s="33">
        <f ca="1">COUNTIF(L$4:L2383, "WIN")/I2383</f>
        <v>0.47478991596638653</v>
      </c>
    </row>
    <row r="2384" spans="9:17" x14ac:dyDescent="0.25">
      <c r="I2384" s="5">
        <v>2381</v>
      </c>
      <c r="J2384" s="9">
        <f t="shared" ca="1" si="187"/>
        <v>2.4255747671618866E-2</v>
      </c>
      <c r="K2384" s="7" t="str">
        <f t="shared" ca="1" si="185"/>
        <v>RED</v>
      </c>
      <c r="L2384" s="7" t="str">
        <f t="shared" ca="1" si="186"/>
        <v>WIN</v>
      </c>
      <c r="M2384" s="8">
        <f t="shared" ca="1" si="188"/>
        <v>1</v>
      </c>
      <c r="N2384" s="8">
        <f t="shared" ca="1" si="189"/>
        <v>-119</v>
      </c>
      <c r="O2384" s="32">
        <f ca="1">SUM(M$4:M2384)/I2384</f>
        <v>-4.99790004199916E-2</v>
      </c>
      <c r="P2384" s="47">
        <f ca="1">_xlfn.VAR.P(M$4:M2384)</f>
        <v>0.99750209951701851</v>
      </c>
      <c r="Q2384" s="33">
        <f ca="1">COUNTIF(L$4:L2384, "WIN")/I2384</f>
        <v>0.4750104997900042</v>
      </c>
    </row>
    <row r="2385" spans="9:17" x14ac:dyDescent="0.25">
      <c r="I2385" s="5">
        <v>2382</v>
      </c>
      <c r="J2385" s="9">
        <f t="shared" ca="1" si="187"/>
        <v>0.89145999853596314</v>
      </c>
      <c r="K2385" s="7" t="str">
        <f t="shared" ca="1" si="185"/>
        <v>BLACK</v>
      </c>
      <c r="L2385" s="7" t="str">
        <f t="shared" ca="1" si="186"/>
        <v>LOSE</v>
      </c>
      <c r="M2385" s="8">
        <f t="shared" ca="1" si="188"/>
        <v>-1</v>
      </c>
      <c r="N2385" s="8">
        <f t="shared" ca="1" si="189"/>
        <v>-120</v>
      </c>
      <c r="O2385" s="32">
        <f ca="1">SUM(M$4:M2385)/I2385</f>
        <v>-5.0377833753148617E-2</v>
      </c>
      <c r="P2385" s="47">
        <f ca="1">_xlfn.VAR.P(M$4:M2385)</f>
        <v>0.99746207386634012</v>
      </c>
      <c r="Q2385" s="33">
        <f ca="1">COUNTIF(L$4:L2385, "WIN")/I2385</f>
        <v>0.47481108312342568</v>
      </c>
    </row>
    <row r="2386" spans="9:17" x14ac:dyDescent="0.25">
      <c r="I2386" s="5">
        <v>2383</v>
      </c>
      <c r="J2386" s="9">
        <f t="shared" ca="1" si="187"/>
        <v>5.4309741812260781E-2</v>
      </c>
      <c r="K2386" s="7" t="str">
        <f t="shared" ca="1" si="185"/>
        <v>RED</v>
      </c>
      <c r="L2386" s="7" t="str">
        <f t="shared" ca="1" si="186"/>
        <v>WIN</v>
      </c>
      <c r="M2386" s="8">
        <f t="shared" ca="1" si="188"/>
        <v>1</v>
      </c>
      <c r="N2386" s="8">
        <f t="shared" ca="1" si="189"/>
        <v>-119</v>
      </c>
      <c r="O2386" s="32">
        <f ca="1">SUM(M$4:M2386)/I2386</f>
        <v>-4.9937054133445236E-2</v>
      </c>
      <c r="P2386" s="47">
        <f ca="1">_xlfn.VAR.P(M$4:M2386)</f>
        <v>0.99750629062447338</v>
      </c>
      <c r="Q2386" s="33">
        <f ca="1">COUNTIF(L$4:L2386, "WIN")/I2386</f>
        <v>0.47503147293327735</v>
      </c>
    </row>
    <row r="2387" spans="9:17" x14ac:dyDescent="0.25">
      <c r="I2387" s="5">
        <v>2384</v>
      </c>
      <c r="J2387" s="9">
        <f t="shared" ca="1" si="187"/>
        <v>0.13841415318741168</v>
      </c>
      <c r="K2387" s="7" t="str">
        <f t="shared" ca="1" si="185"/>
        <v>RED</v>
      </c>
      <c r="L2387" s="7" t="str">
        <f t="shared" ca="1" si="186"/>
        <v>WIN</v>
      </c>
      <c r="M2387" s="8">
        <f t="shared" ca="1" si="188"/>
        <v>1</v>
      </c>
      <c r="N2387" s="8">
        <f t="shared" ca="1" si="189"/>
        <v>-118</v>
      </c>
      <c r="O2387" s="32">
        <f ca="1">SUM(M$4:M2387)/I2387</f>
        <v>-4.9496644295302011E-2</v>
      </c>
      <c r="P2387" s="47">
        <f ca="1">_xlfn.VAR.P(M$4:M2387)</f>
        <v>0.99755008220350438</v>
      </c>
      <c r="Q2387" s="33">
        <f ca="1">COUNTIF(L$4:L2387, "WIN")/I2387</f>
        <v>0.47525167785234901</v>
      </c>
    </row>
    <row r="2388" spans="9:17" x14ac:dyDescent="0.25">
      <c r="I2388" s="5">
        <v>2385</v>
      </c>
      <c r="J2388" s="9">
        <f t="shared" ca="1" si="187"/>
        <v>0.44535121993206694</v>
      </c>
      <c r="K2388" s="7" t="str">
        <f t="shared" ca="1" si="185"/>
        <v>RED</v>
      </c>
      <c r="L2388" s="7" t="str">
        <f t="shared" ca="1" si="186"/>
        <v>WIN</v>
      </c>
      <c r="M2388" s="8">
        <f t="shared" ca="1" si="188"/>
        <v>1</v>
      </c>
      <c r="N2388" s="8">
        <f t="shared" ca="1" si="189"/>
        <v>-117</v>
      </c>
      <c r="O2388" s="32">
        <f ca="1">SUM(M$4:M2388)/I2388</f>
        <v>-4.9056603773584909E-2</v>
      </c>
      <c r="P2388" s="47">
        <f ca="1">_xlfn.VAR.P(M$4:M2388)</f>
        <v>0.99759344962620145</v>
      </c>
      <c r="Q2388" s="33">
        <f ca="1">COUNTIF(L$4:L2388, "WIN")/I2388</f>
        <v>0.47547169811320755</v>
      </c>
    </row>
    <row r="2389" spans="9:17" x14ac:dyDescent="0.25">
      <c r="I2389" s="5">
        <v>2386</v>
      </c>
      <c r="J2389" s="9">
        <f t="shared" ca="1" si="187"/>
        <v>0.65035554166543375</v>
      </c>
      <c r="K2389" s="7" t="str">
        <f t="shared" ca="1" si="185"/>
        <v>BLACK</v>
      </c>
      <c r="L2389" s="7" t="str">
        <f t="shared" ca="1" si="186"/>
        <v>LOSE</v>
      </c>
      <c r="M2389" s="8">
        <f t="shared" ca="1" si="188"/>
        <v>-1</v>
      </c>
      <c r="N2389" s="8">
        <f t="shared" ca="1" si="189"/>
        <v>-118</v>
      </c>
      <c r="O2389" s="32">
        <f ca="1">SUM(M$4:M2389)/I2389</f>
        <v>-4.9455155071248952E-2</v>
      </c>
      <c r="P2389" s="47">
        <f ca="1">_xlfn.VAR.P(M$4:M2389)</f>
        <v>0.99755418763687875</v>
      </c>
      <c r="Q2389" s="33">
        <f ca="1">COUNTIF(L$4:L2389, "WIN")/I2389</f>
        <v>0.47527242246437551</v>
      </c>
    </row>
    <row r="2390" spans="9:17" x14ac:dyDescent="0.25">
      <c r="I2390" s="5">
        <v>2387</v>
      </c>
      <c r="J2390" s="9">
        <f t="shared" ca="1" si="187"/>
        <v>0.84707774154829474</v>
      </c>
      <c r="K2390" s="7" t="str">
        <f t="shared" ca="1" si="185"/>
        <v>BLACK</v>
      </c>
      <c r="L2390" s="7" t="str">
        <f t="shared" ca="1" si="186"/>
        <v>LOSE</v>
      </c>
      <c r="M2390" s="8">
        <f t="shared" ca="1" si="188"/>
        <v>-1</v>
      </c>
      <c r="N2390" s="8">
        <f t="shared" ca="1" si="189"/>
        <v>-119</v>
      </c>
      <c r="O2390" s="32">
        <f ca="1">SUM(M$4:M2390)/I2390</f>
        <v>-4.9853372434017593E-2</v>
      </c>
      <c r="P2390" s="47">
        <f ca="1">_xlfn.VAR.P(M$4:M2390)</f>
        <v>0.9975146412569551</v>
      </c>
      <c r="Q2390" s="33">
        <f ca="1">COUNTIF(L$4:L2390, "WIN")/I2390</f>
        <v>0.47507331378299122</v>
      </c>
    </row>
    <row r="2391" spans="9:17" x14ac:dyDescent="0.25">
      <c r="I2391" s="5">
        <v>2388</v>
      </c>
      <c r="J2391" s="9">
        <f t="shared" ca="1" si="187"/>
        <v>0.40494612972766153</v>
      </c>
      <c r="K2391" s="7" t="str">
        <f t="shared" ca="1" si="185"/>
        <v>RED</v>
      </c>
      <c r="L2391" s="7" t="str">
        <f t="shared" ca="1" si="186"/>
        <v>WIN</v>
      </c>
      <c r="M2391" s="8">
        <f t="shared" ca="1" si="188"/>
        <v>1</v>
      </c>
      <c r="N2391" s="8">
        <f t="shared" ca="1" si="189"/>
        <v>-118</v>
      </c>
      <c r="O2391" s="32">
        <f ca="1">SUM(M$4:M2391)/I2391</f>
        <v>-4.9413735343383586E-2</v>
      </c>
      <c r="P2391" s="47">
        <f ca="1">_xlfn.VAR.P(M$4:M2391)</f>
        <v>0.99755828275941405</v>
      </c>
      <c r="Q2391" s="33">
        <f ca="1">COUNTIF(L$4:L2391, "WIN")/I2391</f>
        <v>0.47529313232830822</v>
      </c>
    </row>
    <row r="2392" spans="9:17" x14ac:dyDescent="0.25">
      <c r="I2392" s="5">
        <v>2389</v>
      </c>
      <c r="J2392" s="9">
        <f t="shared" ca="1" si="187"/>
        <v>0.17449533482227542</v>
      </c>
      <c r="K2392" s="7" t="str">
        <f t="shared" ca="1" si="185"/>
        <v>RED</v>
      </c>
      <c r="L2392" s="7" t="str">
        <f t="shared" ca="1" si="186"/>
        <v>WIN</v>
      </c>
      <c r="M2392" s="8">
        <f t="shared" ca="1" si="188"/>
        <v>1</v>
      </c>
      <c r="N2392" s="8">
        <f t="shared" ca="1" si="189"/>
        <v>-117</v>
      </c>
      <c r="O2392" s="32">
        <f ca="1">SUM(M$4:M2392)/I2392</f>
        <v>-4.8974466303892843E-2</v>
      </c>
      <c r="P2392" s="47">
        <f ca="1">_xlfn.VAR.P(M$4:M2392)</f>
        <v>0.99760150165024886</v>
      </c>
      <c r="Q2392" s="33">
        <f ca="1">COUNTIF(L$4:L2392, "WIN")/I2392</f>
        <v>0.4755127668480536</v>
      </c>
    </row>
    <row r="2393" spans="9:17" x14ac:dyDescent="0.25">
      <c r="I2393" s="5">
        <v>2390</v>
      </c>
      <c r="J2393" s="9">
        <f t="shared" ca="1" si="187"/>
        <v>0.36038392267471242</v>
      </c>
      <c r="K2393" s="7" t="str">
        <f t="shared" ca="1" si="185"/>
        <v>RED</v>
      </c>
      <c r="L2393" s="7" t="str">
        <f t="shared" ca="1" si="186"/>
        <v>WIN</v>
      </c>
      <c r="M2393" s="8">
        <f t="shared" ca="1" si="188"/>
        <v>1</v>
      </c>
      <c r="N2393" s="8">
        <f t="shared" ca="1" si="189"/>
        <v>-116</v>
      </c>
      <c r="O2393" s="32">
        <f ca="1">SUM(M$4:M2393)/I2393</f>
        <v>-4.8535564853556486E-2</v>
      </c>
      <c r="P2393" s="47">
        <f ca="1">_xlfn.VAR.P(M$4:M2393)</f>
        <v>0.99764429894434625</v>
      </c>
      <c r="Q2393" s="33">
        <f ca="1">COUNTIF(L$4:L2393, "WIN")/I2393</f>
        <v>0.47573221757322176</v>
      </c>
    </row>
    <row r="2394" spans="9:17" x14ac:dyDescent="0.25">
      <c r="I2394" s="5">
        <v>2391</v>
      </c>
      <c r="J2394" s="9">
        <f t="shared" ca="1" si="187"/>
        <v>0.14302637338378976</v>
      </c>
      <c r="K2394" s="7" t="str">
        <f t="shared" ca="1" si="185"/>
        <v>RED</v>
      </c>
      <c r="L2394" s="7" t="str">
        <f t="shared" ca="1" si="186"/>
        <v>WIN</v>
      </c>
      <c r="M2394" s="8">
        <f t="shared" ca="1" si="188"/>
        <v>1</v>
      </c>
      <c r="N2394" s="8">
        <f t="shared" ca="1" si="189"/>
        <v>-115</v>
      </c>
      <c r="O2394" s="32">
        <f ca="1">SUM(M$4:M2394)/I2394</f>
        <v>-4.8097030531158512E-2</v>
      </c>
      <c r="P2394" s="47">
        <f ca="1">_xlfn.VAR.P(M$4:M2394)</f>
        <v>0.99768667565408475</v>
      </c>
      <c r="Q2394" s="33">
        <f ca="1">COUNTIF(L$4:L2394, "WIN")/I2394</f>
        <v>0.47595148473442073</v>
      </c>
    </row>
    <row r="2395" spans="9:17" x14ac:dyDescent="0.25">
      <c r="I2395" s="5">
        <v>2392</v>
      </c>
      <c r="J2395" s="9">
        <f t="shared" ca="1" si="187"/>
        <v>0.12974564969319036</v>
      </c>
      <c r="K2395" s="7" t="str">
        <f t="shared" ca="1" si="185"/>
        <v>RED</v>
      </c>
      <c r="L2395" s="7" t="str">
        <f t="shared" ca="1" si="186"/>
        <v>WIN</v>
      </c>
      <c r="M2395" s="8">
        <f t="shared" ca="1" si="188"/>
        <v>1</v>
      </c>
      <c r="N2395" s="8">
        <f t="shared" ca="1" si="189"/>
        <v>-114</v>
      </c>
      <c r="O2395" s="32">
        <f ca="1">SUM(M$4:M2395)/I2395</f>
        <v>-4.7658862876254184E-2</v>
      </c>
      <c r="P2395" s="47">
        <f ca="1">_xlfn.VAR.P(M$4:M2395)</f>
        <v>0.99772863278934243</v>
      </c>
      <c r="Q2395" s="33">
        <f ca="1">COUNTIF(L$4:L2395, "WIN")/I2395</f>
        <v>0.4761705685618729</v>
      </c>
    </row>
    <row r="2396" spans="9:17" x14ac:dyDescent="0.25">
      <c r="I2396" s="5">
        <v>2393</v>
      </c>
      <c r="J2396" s="9">
        <f t="shared" ca="1" si="187"/>
        <v>6.7525052907843497E-2</v>
      </c>
      <c r="K2396" s="7" t="str">
        <f t="shared" ca="1" si="185"/>
        <v>RED</v>
      </c>
      <c r="L2396" s="7" t="str">
        <f t="shared" ca="1" si="186"/>
        <v>WIN</v>
      </c>
      <c r="M2396" s="8">
        <f t="shared" ca="1" si="188"/>
        <v>1</v>
      </c>
      <c r="N2396" s="8">
        <f t="shared" ca="1" si="189"/>
        <v>-113</v>
      </c>
      <c r="O2396" s="32">
        <f ca="1">SUM(M$4:M2396)/I2396</f>
        <v>-4.7221061429168411E-2</v>
      </c>
      <c r="P2396" s="47">
        <f ca="1">_xlfn.VAR.P(M$4:M2396)</f>
        <v>0.99777017135750268</v>
      </c>
      <c r="Q2396" s="33">
        <f ca="1">COUNTIF(L$4:L2396, "WIN")/I2396</f>
        <v>0.47638946928541581</v>
      </c>
    </row>
    <row r="2397" spans="9:17" x14ac:dyDescent="0.25">
      <c r="I2397" s="5">
        <v>2394</v>
      </c>
      <c r="J2397" s="9">
        <f t="shared" ca="1" si="187"/>
        <v>1.9102020323425561E-2</v>
      </c>
      <c r="K2397" s="7" t="str">
        <f t="shared" ca="1" si="185"/>
        <v>RED</v>
      </c>
      <c r="L2397" s="7" t="str">
        <f t="shared" ca="1" si="186"/>
        <v>WIN</v>
      </c>
      <c r="M2397" s="8">
        <f t="shared" ca="1" si="188"/>
        <v>1</v>
      </c>
      <c r="N2397" s="8">
        <f t="shared" ca="1" si="189"/>
        <v>-112</v>
      </c>
      <c r="O2397" s="32">
        <f ca="1">SUM(M$4:M2397)/I2397</f>
        <v>-4.6783625730994149E-2</v>
      </c>
      <c r="P2397" s="47">
        <f ca="1">_xlfn.VAR.P(M$4:M2397)</f>
        <v>0.99781129236346222</v>
      </c>
      <c r="Q2397" s="33">
        <f ca="1">COUNTIF(L$4:L2397, "WIN")/I2397</f>
        <v>0.47660818713450293</v>
      </c>
    </row>
    <row r="2398" spans="9:17" x14ac:dyDescent="0.25">
      <c r="I2398" s="5">
        <v>2395</v>
      </c>
      <c r="J2398" s="9">
        <f t="shared" ca="1" si="187"/>
        <v>0.72017271930425408</v>
      </c>
      <c r="K2398" s="7" t="str">
        <f t="shared" ca="1" si="185"/>
        <v>BLACK</v>
      </c>
      <c r="L2398" s="7" t="str">
        <f t="shared" ca="1" si="186"/>
        <v>LOSE</v>
      </c>
      <c r="M2398" s="8">
        <f t="shared" ca="1" si="188"/>
        <v>-1</v>
      </c>
      <c r="N2398" s="8">
        <f t="shared" ca="1" si="189"/>
        <v>-113</v>
      </c>
      <c r="O2398" s="32">
        <f ca="1">SUM(M$4:M2398)/I2398</f>
        <v>-4.718162839248434E-2</v>
      </c>
      <c r="P2398" s="47">
        <f ca="1">_xlfn.VAR.P(M$4:M2398)</f>
        <v>0.99777389394223348</v>
      </c>
      <c r="Q2398" s="33">
        <f ca="1">COUNTIF(L$4:L2398, "WIN")/I2398</f>
        <v>0.47640918580375785</v>
      </c>
    </row>
    <row r="2399" spans="9:17" x14ac:dyDescent="0.25">
      <c r="I2399" s="5">
        <v>2396</v>
      </c>
      <c r="J2399" s="9">
        <f t="shared" ca="1" si="187"/>
        <v>0.70667072367840955</v>
      </c>
      <c r="K2399" s="7" t="str">
        <f t="shared" ca="1" si="185"/>
        <v>BLACK</v>
      </c>
      <c r="L2399" s="7" t="str">
        <f t="shared" ca="1" si="186"/>
        <v>LOSE</v>
      </c>
      <c r="M2399" s="8">
        <f t="shared" ca="1" si="188"/>
        <v>-1</v>
      </c>
      <c r="N2399" s="8">
        <f t="shared" ca="1" si="189"/>
        <v>-114</v>
      </c>
      <c r="O2399" s="32">
        <f ca="1">SUM(M$4:M2399)/I2399</f>
        <v>-4.757929883138564E-2</v>
      </c>
      <c r="P2399" s="47">
        <f ca="1">_xlfn.VAR.P(M$4:M2399)</f>
        <v>0.99773621032271376</v>
      </c>
      <c r="Q2399" s="33">
        <f ca="1">COUNTIF(L$4:L2399, "WIN")/I2399</f>
        <v>0.47621035058430716</v>
      </c>
    </row>
    <row r="2400" spans="9:17" x14ac:dyDescent="0.25">
      <c r="I2400" s="5">
        <v>2397</v>
      </c>
      <c r="J2400" s="9">
        <f t="shared" ca="1" si="187"/>
        <v>0.50049728670826044</v>
      </c>
      <c r="K2400" s="7" t="str">
        <f t="shared" ca="1" si="185"/>
        <v>BLACK</v>
      </c>
      <c r="L2400" s="7" t="str">
        <f t="shared" ca="1" si="186"/>
        <v>LOSE</v>
      </c>
      <c r="M2400" s="8">
        <f t="shared" ca="1" si="188"/>
        <v>-1</v>
      </c>
      <c r="N2400" s="8">
        <f t="shared" ca="1" si="189"/>
        <v>-115</v>
      </c>
      <c r="O2400" s="32">
        <f ca="1">SUM(M$4:M2400)/I2400</f>
        <v>-4.7976637463496036E-2</v>
      </c>
      <c r="P2400" s="47">
        <f ca="1">_xlfn.VAR.P(M$4:M2400)</f>
        <v>0.99769824225769632</v>
      </c>
      <c r="Q2400" s="33">
        <f ca="1">COUNTIF(L$4:L2400, "WIN")/I2400</f>
        <v>0.476011681268252</v>
      </c>
    </row>
    <row r="2401" spans="9:17" x14ac:dyDescent="0.25">
      <c r="I2401" s="5">
        <v>2398</v>
      </c>
      <c r="J2401" s="9">
        <f t="shared" ca="1" si="187"/>
        <v>0.73617463520448423</v>
      </c>
      <c r="K2401" s="7" t="str">
        <f t="shared" ca="1" si="185"/>
        <v>BLACK</v>
      </c>
      <c r="L2401" s="7" t="str">
        <f t="shared" ca="1" si="186"/>
        <v>LOSE</v>
      </c>
      <c r="M2401" s="8">
        <f t="shared" ca="1" si="188"/>
        <v>-1</v>
      </c>
      <c r="N2401" s="8">
        <f t="shared" ca="1" si="189"/>
        <v>-116</v>
      </c>
      <c r="O2401" s="32">
        <f ca="1">SUM(M$4:M2401)/I2401</f>
        <v>-4.8373644703919937E-2</v>
      </c>
      <c r="P2401" s="47">
        <f ca="1">_xlfn.VAR.P(M$4:M2401)</f>
        <v>0.99765999049805887</v>
      </c>
      <c r="Q2401" s="33">
        <f ca="1">COUNTIF(L$4:L2401, "WIN")/I2401</f>
        <v>0.47581317764804004</v>
      </c>
    </row>
    <row r="2402" spans="9:17" x14ac:dyDescent="0.25">
      <c r="I2402" s="5">
        <v>2399</v>
      </c>
      <c r="J2402" s="9">
        <f t="shared" ca="1" si="187"/>
        <v>0.66444843110852203</v>
      </c>
      <c r="K2402" s="7" t="str">
        <f t="shared" ca="1" si="185"/>
        <v>BLACK</v>
      </c>
      <c r="L2402" s="7" t="str">
        <f t="shared" ca="1" si="186"/>
        <v>LOSE</v>
      </c>
      <c r="M2402" s="8">
        <f t="shared" ca="1" si="188"/>
        <v>-1</v>
      </c>
      <c r="N2402" s="8">
        <f t="shared" ca="1" si="189"/>
        <v>-117</v>
      </c>
      <c r="O2402" s="32">
        <f ca="1">SUM(M$4:M2402)/I2402</f>
        <v>-4.8770320967069611E-2</v>
      </c>
      <c r="P2402" s="47">
        <f ca="1">_xlfn.VAR.P(M$4:M2402)</f>
        <v>0.99762145579276906</v>
      </c>
      <c r="Q2402" s="33">
        <f ca="1">COUNTIF(L$4:L2402, "WIN")/I2402</f>
        <v>0.47561483951646522</v>
      </c>
    </row>
    <row r="2403" spans="9:17" x14ac:dyDescent="0.25">
      <c r="I2403" s="5">
        <v>2400</v>
      </c>
      <c r="J2403" s="9">
        <f t="shared" ca="1" si="187"/>
        <v>0.36066559339756099</v>
      </c>
      <c r="K2403" s="7" t="str">
        <f t="shared" ca="1" si="185"/>
        <v>RED</v>
      </c>
      <c r="L2403" s="7" t="str">
        <f t="shared" ca="1" si="186"/>
        <v>WIN</v>
      </c>
      <c r="M2403" s="8">
        <f t="shared" ca="1" si="188"/>
        <v>1</v>
      </c>
      <c r="N2403" s="8">
        <f t="shared" ca="1" si="189"/>
        <v>-116</v>
      </c>
      <c r="O2403" s="32">
        <f ca="1">SUM(M$4:M2403)/I2403</f>
        <v>-4.8333333333333332E-2</v>
      </c>
      <c r="P2403" s="47">
        <f ca="1">_xlfn.VAR.P(M$4:M2403)</f>
        <v>0.99766388888888891</v>
      </c>
      <c r="Q2403" s="33">
        <f ca="1">COUNTIF(L$4:L2403, "WIN")/I2403</f>
        <v>0.47583333333333333</v>
      </c>
    </row>
    <row r="2404" spans="9:17" x14ac:dyDescent="0.25">
      <c r="I2404" s="5">
        <v>2401</v>
      </c>
      <c r="J2404" s="9">
        <f t="shared" ca="1" si="187"/>
        <v>0.8802416632483081</v>
      </c>
      <c r="K2404" s="7" t="str">
        <f t="shared" ca="1" si="185"/>
        <v>BLACK</v>
      </c>
      <c r="L2404" s="7" t="str">
        <f t="shared" ca="1" si="186"/>
        <v>LOSE</v>
      </c>
      <c r="M2404" s="8">
        <f t="shared" ca="1" si="188"/>
        <v>-1</v>
      </c>
      <c r="N2404" s="8">
        <f t="shared" ca="1" si="189"/>
        <v>-117</v>
      </c>
      <c r="O2404" s="32">
        <f ca="1">SUM(M$4:M2404)/I2404</f>
        <v>-4.872969596001666E-2</v>
      </c>
      <c r="P2404" s="47">
        <f ca="1">_xlfn.VAR.P(M$4:M2404)</f>
        <v>0.99762541673164429</v>
      </c>
      <c r="Q2404" s="33">
        <f ca="1">COUNTIF(L$4:L2404, "WIN")/I2404</f>
        <v>0.47563515201999168</v>
      </c>
    </row>
    <row r="2405" spans="9:17" x14ac:dyDescent="0.25">
      <c r="I2405" s="5">
        <v>2402</v>
      </c>
      <c r="J2405" s="9">
        <f t="shared" ca="1" si="187"/>
        <v>0.72035729042152985</v>
      </c>
      <c r="K2405" s="7" t="str">
        <f t="shared" ca="1" si="185"/>
        <v>BLACK</v>
      </c>
      <c r="L2405" s="7" t="str">
        <f t="shared" ca="1" si="186"/>
        <v>LOSE</v>
      </c>
      <c r="M2405" s="8">
        <f t="shared" ca="1" si="188"/>
        <v>-1</v>
      </c>
      <c r="N2405" s="8">
        <f t="shared" ca="1" si="189"/>
        <v>-118</v>
      </c>
      <c r="O2405" s="32">
        <f ca="1">SUM(M$4:M2405)/I2405</f>
        <v>-4.9125728559533725E-2</v>
      </c>
      <c r="P2405" s="47">
        <f ca="1">_xlfn.VAR.P(M$4:M2405)</f>
        <v>0.99758666279349506</v>
      </c>
      <c r="Q2405" s="33">
        <f ca="1">COUNTIF(L$4:L2405, "WIN")/I2405</f>
        <v>0.47543713572023316</v>
      </c>
    </row>
    <row r="2406" spans="9:17" x14ac:dyDescent="0.25">
      <c r="I2406" s="5">
        <v>2403</v>
      </c>
      <c r="J2406" s="9">
        <f t="shared" ca="1" si="187"/>
        <v>0.77076509662384773</v>
      </c>
      <c r="K2406" s="7" t="str">
        <f t="shared" ca="1" si="185"/>
        <v>BLACK</v>
      </c>
      <c r="L2406" s="7" t="str">
        <f t="shared" ca="1" si="186"/>
        <v>LOSE</v>
      </c>
      <c r="M2406" s="8">
        <f t="shared" ca="1" si="188"/>
        <v>-1</v>
      </c>
      <c r="N2406" s="8">
        <f t="shared" ca="1" si="189"/>
        <v>-119</v>
      </c>
      <c r="O2406" s="32">
        <f ca="1">SUM(M$4:M2406)/I2406</f>
        <v>-4.9521431543903455E-2</v>
      </c>
      <c r="P2406" s="47">
        <f ca="1">_xlfn.VAR.P(M$4:M2406)</f>
        <v>0.99754762781784245</v>
      </c>
      <c r="Q2406" s="33">
        <f ca="1">COUNTIF(L$4:L2406, "WIN")/I2406</f>
        <v>0.47523928422804829</v>
      </c>
    </row>
    <row r="2407" spans="9:17" x14ac:dyDescent="0.25">
      <c r="I2407" s="5">
        <v>2404</v>
      </c>
      <c r="J2407" s="9">
        <f t="shared" ca="1" si="187"/>
        <v>0.39601053122617225</v>
      </c>
      <c r="K2407" s="7" t="str">
        <f t="shared" ca="1" si="185"/>
        <v>RED</v>
      </c>
      <c r="L2407" s="7" t="str">
        <f t="shared" ca="1" si="186"/>
        <v>WIN</v>
      </c>
      <c r="M2407" s="8">
        <f t="shared" ca="1" si="188"/>
        <v>1</v>
      </c>
      <c r="N2407" s="8">
        <f t="shared" ca="1" si="189"/>
        <v>-118</v>
      </c>
      <c r="O2407" s="32">
        <f ca="1">SUM(M$4:M2407)/I2407</f>
        <v>-4.9084858569051579E-2</v>
      </c>
      <c r="P2407" s="47">
        <f ca="1">_xlfn.VAR.P(M$4:M2407)</f>
        <v>0.99759067665925616</v>
      </c>
      <c r="Q2407" s="33">
        <f ca="1">COUNTIF(L$4:L2407, "WIN")/I2407</f>
        <v>0.47545757071547423</v>
      </c>
    </row>
    <row r="2408" spans="9:17" x14ac:dyDescent="0.25">
      <c r="I2408" s="5">
        <v>2405</v>
      </c>
      <c r="J2408" s="9">
        <f t="shared" ca="1" si="187"/>
        <v>0.55882471321751892</v>
      </c>
      <c r="K2408" s="7" t="str">
        <f t="shared" ca="1" si="185"/>
        <v>BLACK</v>
      </c>
      <c r="L2408" s="7" t="str">
        <f t="shared" ca="1" si="186"/>
        <v>LOSE</v>
      </c>
      <c r="M2408" s="8">
        <f t="shared" ca="1" si="188"/>
        <v>-1</v>
      </c>
      <c r="N2408" s="8">
        <f t="shared" ca="1" si="189"/>
        <v>-119</v>
      </c>
      <c r="O2408" s="32">
        <f ca="1">SUM(M$4:M2408)/I2408</f>
        <v>-4.9480249480249483E-2</v>
      </c>
      <c r="P2408" s="47">
        <f ca="1">_xlfn.VAR.P(M$4:M2408)</f>
        <v>0.99755170491137224</v>
      </c>
      <c r="Q2408" s="33">
        <f ca="1">COUNTIF(L$4:L2408, "WIN")/I2408</f>
        <v>0.47525987525987529</v>
      </c>
    </row>
    <row r="2409" spans="9:17" x14ac:dyDescent="0.25">
      <c r="I2409" s="5">
        <v>2406</v>
      </c>
      <c r="J2409" s="9">
        <f t="shared" ca="1" si="187"/>
        <v>0.71981277734995208</v>
      </c>
      <c r="K2409" s="7" t="str">
        <f t="shared" ca="1" si="185"/>
        <v>BLACK</v>
      </c>
      <c r="L2409" s="7" t="str">
        <f t="shared" ca="1" si="186"/>
        <v>LOSE</v>
      </c>
      <c r="M2409" s="8">
        <f t="shared" ca="1" si="188"/>
        <v>-1</v>
      </c>
      <c r="N2409" s="8">
        <f t="shared" ca="1" si="189"/>
        <v>-120</v>
      </c>
      <c r="O2409" s="32">
        <f ca="1">SUM(M$4:M2409)/I2409</f>
        <v>-4.9875311720698257E-2</v>
      </c>
      <c r="P2409" s="47">
        <f ca="1">_xlfn.VAR.P(M$4:M2409)</f>
        <v>0.99751245328076321</v>
      </c>
      <c r="Q2409" s="33">
        <f ca="1">COUNTIF(L$4:L2409, "WIN")/I2409</f>
        <v>0.47506234413965087</v>
      </c>
    </row>
    <row r="2410" spans="9:17" x14ac:dyDescent="0.25">
      <c r="I2410" s="5">
        <v>2407</v>
      </c>
      <c r="J2410" s="9">
        <f t="shared" ca="1" si="187"/>
        <v>0.73453480067146038</v>
      </c>
      <c r="K2410" s="7" t="str">
        <f t="shared" ca="1" si="185"/>
        <v>BLACK</v>
      </c>
      <c r="L2410" s="7" t="str">
        <f t="shared" ca="1" si="186"/>
        <v>LOSE</v>
      </c>
      <c r="M2410" s="8">
        <f t="shared" ca="1" si="188"/>
        <v>-1</v>
      </c>
      <c r="N2410" s="8">
        <f t="shared" ca="1" si="189"/>
        <v>-121</v>
      </c>
      <c r="O2410" s="32">
        <f ca="1">SUM(M$4:M2410)/I2410</f>
        <v>-5.0270045700041545E-2</v>
      </c>
      <c r="P2410" s="47">
        <f ca="1">_xlfn.VAR.P(M$4:M2410)</f>
        <v>0.99747292250531572</v>
      </c>
      <c r="Q2410" s="33">
        <f ca="1">COUNTIF(L$4:L2410, "WIN")/I2410</f>
        <v>0.47486497714997922</v>
      </c>
    </row>
    <row r="2411" spans="9:17" x14ac:dyDescent="0.25">
      <c r="I2411" s="5">
        <v>2408</v>
      </c>
      <c r="J2411" s="9">
        <f t="shared" ca="1" si="187"/>
        <v>0.48038370322353841</v>
      </c>
      <c r="K2411" s="7" t="str">
        <f t="shared" ca="1" si="185"/>
        <v>RED</v>
      </c>
      <c r="L2411" s="7" t="str">
        <f t="shared" ca="1" si="186"/>
        <v>WIN</v>
      </c>
      <c r="M2411" s="8">
        <f t="shared" ca="1" si="188"/>
        <v>1</v>
      </c>
      <c r="N2411" s="8">
        <f t="shared" ca="1" si="189"/>
        <v>-120</v>
      </c>
      <c r="O2411" s="32">
        <f ca="1">SUM(M$4:M2411)/I2411</f>
        <v>-4.9833887043189369E-2</v>
      </c>
      <c r="P2411" s="47">
        <f ca="1">_xlfn.VAR.P(M$4:M2411)</f>
        <v>0.99751658370216667</v>
      </c>
      <c r="Q2411" s="33">
        <f ca="1">COUNTIF(L$4:L2411, "WIN")/I2411</f>
        <v>0.47508305647840532</v>
      </c>
    </row>
    <row r="2412" spans="9:17" x14ac:dyDescent="0.25">
      <c r="I2412" s="5">
        <v>2409</v>
      </c>
      <c r="J2412" s="9">
        <f t="shared" ca="1" si="187"/>
        <v>0.24360891434605514</v>
      </c>
      <c r="K2412" s="7" t="str">
        <f t="shared" ca="1" si="185"/>
        <v>RED</v>
      </c>
      <c r="L2412" s="7" t="str">
        <f t="shared" ca="1" si="186"/>
        <v>WIN</v>
      </c>
      <c r="M2412" s="8">
        <f t="shared" ca="1" si="188"/>
        <v>1</v>
      </c>
      <c r="N2412" s="8">
        <f t="shared" ca="1" si="189"/>
        <v>-119</v>
      </c>
      <c r="O2412" s="32">
        <f ca="1">SUM(M$4:M2412)/I2412</f>
        <v>-4.9398090493980903E-2</v>
      </c>
      <c r="P2412" s="47">
        <f ca="1">_xlfn.VAR.P(M$4:M2412)</f>
        <v>0.99755982865554849</v>
      </c>
      <c r="Q2412" s="33">
        <f ca="1">COUNTIF(L$4:L2412, "WIN")/I2412</f>
        <v>0.47530095475300954</v>
      </c>
    </row>
    <row r="2413" spans="9:17" x14ac:dyDescent="0.25">
      <c r="I2413" s="5">
        <v>2410</v>
      </c>
      <c r="J2413" s="9">
        <f t="shared" ca="1" si="187"/>
        <v>0.17774031559002734</v>
      </c>
      <c r="K2413" s="7" t="str">
        <f t="shared" ca="1" si="185"/>
        <v>RED</v>
      </c>
      <c r="L2413" s="7" t="str">
        <f t="shared" ca="1" si="186"/>
        <v>WIN</v>
      </c>
      <c r="M2413" s="8">
        <f t="shared" ca="1" si="188"/>
        <v>1</v>
      </c>
      <c r="N2413" s="8">
        <f t="shared" ca="1" si="189"/>
        <v>-118</v>
      </c>
      <c r="O2413" s="32">
        <f ca="1">SUM(M$4:M2413)/I2413</f>
        <v>-4.8962655601659751E-2</v>
      </c>
      <c r="P2413" s="47">
        <f ca="1">_xlfn.VAR.P(M$4:M2413)</f>
        <v>0.99760265835643325</v>
      </c>
      <c r="Q2413" s="33">
        <f ca="1">COUNTIF(L$4:L2413, "WIN")/I2413</f>
        <v>0.4755186721991701</v>
      </c>
    </row>
    <row r="2414" spans="9:17" x14ac:dyDescent="0.25">
      <c r="I2414" s="5">
        <v>2411</v>
      </c>
      <c r="J2414" s="9">
        <f t="shared" ca="1" si="187"/>
        <v>0.2131070327924649</v>
      </c>
      <c r="K2414" s="7" t="str">
        <f t="shared" ca="1" si="185"/>
        <v>RED</v>
      </c>
      <c r="L2414" s="7" t="str">
        <f t="shared" ca="1" si="186"/>
        <v>WIN</v>
      </c>
      <c r="M2414" s="8">
        <f t="shared" ca="1" si="188"/>
        <v>1</v>
      </c>
      <c r="N2414" s="8">
        <f t="shared" ca="1" si="189"/>
        <v>-117</v>
      </c>
      <c r="O2414" s="32">
        <f ca="1">SUM(M$4:M2414)/I2414</f>
        <v>-4.8527581916217338E-2</v>
      </c>
      <c r="P2414" s="47">
        <f ca="1">_xlfn.VAR.P(M$4:M2414)</f>
        <v>0.99764507379336487</v>
      </c>
      <c r="Q2414" s="33">
        <f ca="1">COUNTIF(L$4:L2414, "WIN")/I2414</f>
        <v>0.47573620904189134</v>
      </c>
    </row>
    <row r="2415" spans="9:17" x14ac:dyDescent="0.25">
      <c r="I2415" s="5">
        <v>2412</v>
      </c>
      <c r="J2415" s="9">
        <f t="shared" ca="1" si="187"/>
        <v>0.75460114142301615</v>
      </c>
      <c r="K2415" s="7" t="str">
        <f t="shared" ca="1" si="185"/>
        <v>BLACK</v>
      </c>
      <c r="L2415" s="7" t="str">
        <f t="shared" ca="1" si="186"/>
        <v>LOSE</v>
      </c>
      <c r="M2415" s="8">
        <f t="shared" ca="1" si="188"/>
        <v>-1</v>
      </c>
      <c r="N2415" s="8">
        <f t="shared" ca="1" si="189"/>
        <v>-118</v>
      </c>
      <c r="O2415" s="32">
        <f ca="1">SUM(M$4:M2415)/I2415</f>
        <v>-4.8922056384742951E-2</v>
      </c>
      <c r="P2415" s="47">
        <f ca="1">_xlfn.VAR.P(M$4:M2415)</f>
        <v>0.99760663239908798</v>
      </c>
      <c r="Q2415" s="33">
        <f ca="1">COUNTIF(L$4:L2415, "WIN")/I2415</f>
        <v>0.4755389718076285</v>
      </c>
    </row>
    <row r="2416" spans="9:17" x14ac:dyDescent="0.25">
      <c r="I2416" s="5">
        <v>2413</v>
      </c>
      <c r="J2416" s="9">
        <f t="shared" ca="1" si="187"/>
        <v>0.18676566061914723</v>
      </c>
      <c r="K2416" s="7" t="str">
        <f t="shared" ca="1" si="185"/>
        <v>RED</v>
      </c>
      <c r="L2416" s="7" t="str">
        <f t="shared" ca="1" si="186"/>
        <v>WIN</v>
      </c>
      <c r="M2416" s="8">
        <f t="shared" ca="1" si="188"/>
        <v>1</v>
      </c>
      <c r="N2416" s="8">
        <f t="shared" ca="1" si="189"/>
        <v>-117</v>
      </c>
      <c r="O2416" s="32">
        <f ca="1">SUM(M$4:M2416)/I2416</f>
        <v>-4.8487360132615002E-2</v>
      </c>
      <c r="P2416" s="47">
        <f ca="1">_xlfn.VAR.P(M$4:M2416)</f>
        <v>0.99764897590737012</v>
      </c>
      <c r="Q2416" s="33">
        <f ca="1">COUNTIF(L$4:L2416, "WIN")/I2416</f>
        <v>0.4757563199336925</v>
      </c>
    </row>
    <row r="2417" spans="9:17" x14ac:dyDescent="0.25">
      <c r="I2417" s="5">
        <v>2414</v>
      </c>
      <c r="J2417" s="9">
        <f t="shared" ca="1" si="187"/>
        <v>0.14680994737595709</v>
      </c>
      <c r="K2417" s="7" t="str">
        <f t="shared" ca="1" si="185"/>
        <v>RED</v>
      </c>
      <c r="L2417" s="7" t="str">
        <f t="shared" ca="1" si="186"/>
        <v>WIN</v>
      </c>
      <c r="M2417" s="8">
        <f t="shared" ca="1" si="188"/>
        <v>1</v>
      </c>
      <c r="N2417" s="8">
        <f t="shared" ca="1" si="189"/>
        <v>-116</v>
      </c>
      <c r="O2417" s="32">
        <f ca="1">SUM(M$4:M2417)/I2417</f>
        <v>-4.8053024026512015E-2</v>
      </c>
      <c r="P2417" s="47">
        <f ca="1">_xlfn.VAR.P(M$4:M2417)</f>
        <v>0.99769090688190742</v>
      </c>
      <c r="Q2417" s="33">
        <f ca="1">COUNTIF(L$4:L2417, "WIN")/I2417</f>
        <v>0.47597348798674399</v>
      </c>
    </row>
    <row r="2418" spans="9:17" x14ac:dyDescent="0.25">
      <c r="I2418" s="5">
        <v>2415</v>
      </c>
      <c r="J2418" s="9">
        <f t="shared" ca="1" si="187"/>
        <v>0.87568789082912801</v>
      </c>
      <c r="K2418" s="7" t="str">
        <f t="shared" ca="1" si="185"/>
        <v>BLACK</v>
      </c>
      <c r="L2418" s="7" t="str">
        <f t="shared" ca="1" si="186"/>
        <v>LOSE</v>
      </c>
      <c r="M2418" s="8">
        <f t="shared" ca="1" si="188"/>
        <v>-1</v>
      </c>
      <c r="N2418" s="8">
        <f t="shared" ca="1" si="189"/>
        <v>-117</v>
      </c>
      <c r="O2418" s="32">
        <f ca="1">SUM(M$4:M2418)/I2418</f>
        <v>-4.8447204968944099E-2</v>
      </c>
      <c r="P2418" s="47">
        <f ca="1">_xlfn.VAR.P(M$4:M2418)</f>
        <v>0.99765286833069711</v>
      </c>
      <c r="Q2418" s="33">
        <f ca="1">COUNTIF(L$4:L2418, "WIN")/I2418</f>
        <v>0.47577639751552797</v>
      </c>
    </row>
    <row r="2419" spans="9:17" x14ac:dyDescent="0.25">
      <c r="I2419" s="5">
        <v>2416</v>
      </c>
      <c r="J2419" s="9">
        <f t="shared" ca="1" si="187"/>
        <v>3.9438635000294986E-2</v>
      </c>
      <c r="K2419" s="7" t="str">
        <f t="shared" ca="1" si="185"/>
        <v>RED</v>
      </c>
      <c r="L2419" s="7" t="str">
        <f t="shared" ca="1" si="186"/>
        <v>WIN</v>
      </c>
      <c r="M2419" s="8">
        <f t="shared" ca="1" si="188"/>
        <v>1</v>
      </c>
      <c r="N2419" s="8">
        <f t="shared" ca="1" si="189"/>
        <v>-116</v>
      </c>
      <c r="O2419" s="32">
        <f ca="1">SUM(M$4:M2419)/I2419</f>
        <v>-4.8013245033112585E-2</v>
      </c>
      <c r="P2419" s="47">
        <f ca="1">_xlfn.VAR.P(M$4:M2419)</f>
        <v>0.99769472830139028</v>
      </c>
      <c r="Q2419" s="33">
        <f ca="1">COUNTIF(L$4:L2419, "WIN")/I2419</f>
        <v>0.47599337748344372</v>
      </c>
    </row>
    <row r="2420" spans="9:17" x14ac:dyDescent="0.25">
      <c r="I2420" s="5">
        <v>2417</v>
      </c>
      <c r="J2420" s="9">
        <f t="shared" ca="1" si="187"/>
        <v>0.71992312810194081</v>
      </c>
      <c r="K2420" s="7" t="str">
        <f t="shared" ca="1" si="185"/>
        <v>BLACK</v>
      </c>
      <c r="L2420" s="7" t="str">
        <f t="shared" ca="1" si="186"/>
        <v>LOSE</v>
      </c>
      <c r="M2420" s="8">
        <f t="shared" ca="1" si="188"/>
        <v>-1</v>
      </c>
      <c r="N2420" s="8">
        <f t="shared" ca="1" si="189"/>
        <v>-117</v>
      </c>
      <c r="O2420" s="32">
        <f ca="1">SUM(M$4:M2420)/I2420</f>
        <v>-4.840711625982623E-2</v>
      </c>
      <c r="P2420" s="47">
        <f ca="1">_xlfn.VAR.P(M$4:M2420)</f>
        <v>0.99765675109540763</v>
      </c>
      <c r="Q2420" s="33">
        <f ca="1">COUNTIF(L$4:L2420, "WIN")/I2420</f>
        <v>0.47579644187008691</v>
      </c>
    </row>
    <row r="2421" spans="9:17" x14ac:dyDescent="0.25">
      <c r="I2421" s="5">
        <v>2418</v>
      </c>
      <c r="J2421" s="9">
        <f t="shared" ca="1" si="187"/>
        <v>0.39898383226119227</v>
      </c>
      <c r="K2421" s="7" t="str">
        <f t="shared" ca="1" si="185"/>
        <v>RED</v>
      </c>
      <c r="L2421" s="7" t="str">
        <f t="shared" ca="1" si="186"/>
        <v>WIN</v>
      </c>
      <c r="M2421" s="8">
        <f t="shared" ca="1" si="188"/>
        <v>1</v>
      </c>
      <c r="N2421" s="8">
        <f t="shared" ca="1" si="189"/>
        <v>-116</v>
      </c>
      <c r="O2421" s="32">
        <f ca="1">SUM(M$4:M2421)/I2421</f>
        <v>-4.7973531844499588E-2</v>
      </c>
      <c r="P2421" s="47">
        <f ca="1">_xlfn.VAR.P(M$4:M2421)</f>
        <v>0.99769854024236482</v>
      </c>
      <c r="Q2421" s="33">
        <f ca="1">COUNTIF(L$4:L2421, "WIN")/I2421</f>
        <v>0.4760132340777502</v>
      </c>
    </row>
    <row r="2422" spans="9:17" x14ac:dyDescent="0.25">
      <c r="I2422" s="5">
        <v>2419</v>
      </c>
      <c r="J2422" s="9">
        <f t="shared" ca="1" si="187"/>
        <v>0.50071815723020918</v>
      </c>
      <c r="K2422" s="7" t="str">
        <f t="shared" ca="1" si="185"/>
        <v>BLACK</v>
      </c>
      <c r="L2422" s="7" t="str">
        <f t="shared" ca="1" si="186"/>
        <v>LOSE</v>
      </c>
      <c r="M2422" s="8">
        <f t="shared" ca="1" si="188"/>
        <v>-1</v>
      </c>
      <c r="N2422" s="8">
        <f t="shared" ca="1" si="189"/>
        <v>-117</v>
      </c>
      <c r="O2422" s="32">
        <f ca="1">SUM(M$4:M2422)/I2422</f>
        <v>-4.8367093840429927E-2</v>
      </c>
      <c r="P2422" s="47">
        <f ca="1">_xlfn.VAR.P(M$4:M2422)</f>
        <v>0.99766062423343105</v>
      </c>
      <c r="Q2422" s="33">
        <f ca="1">COUNTIF(L$4:L2422, "WIN")/I2422</f>
        <v>0.47581645307978504</v>
      </c>
    </row>
    <row r="2423" spans="9:17" x14ac:dyDescent="0.25">
      <c r="I2423" s="5">
        <v>2420</v>
      </c>
      <c r="J2423" s="9">
        <f t="shared" ca="1" si="187"/>
        <v>0.57823271734756054</v>
      </c>
      <c r="K2423" s="7" t="str">
        <f t="shared" ca="1" si="185"/>
        <v>BLACK</v>
      </c>
      <c r="L2423" s="7" t="str">
        <f t="shared" ca="1" si="186"/>
        <v>LOSE</v>
      </c>
      <c r="M2423" s="8">
        <f t="shared" ca="1" si="188"/>
        <v>-1</v>
      </c>
      <c r="N2423" s="8">
        <f t="shared" ca="1" si="189"/>
        <v>-118</v>
      </c>
      <c r="O2423" s="32">
        <f ca="1">SUM(M$4:M2423)/I2423</f>
        <v>-4.8760330578512395E-2</v>
      </c>
      <c r="P2423" s="47">
        <f ca="1">_xlfn.VAR.P(M$4:M2423)</f>
        <v>0.99762243016187424</v>
      </c>
      <c r="Q2423" s="33">
        <f ca="1">COUNTIF(L$4:L2423, "WIN")/I2423</f>
        <v>0.47561983471074382</v>
      </c>
    </row>
    <row r="2424" spans="9:17" x14ac:dyDescent="0.25">
      <c r="I2424" s="5">
        <v>2421</v>
      </c>
      <c r="J2424" s="9">
        <f t="shared" ca="1" si="187"/>
        <v>4.5910724033401795E-2</v>
      </c>
      <c r="K2424" s="7" t="str">
        <f t="shared" ca="1" si="185"/>
        <v>RED</v>
      </c>
      <c r="L2424" s="7" t="str">
        <f t="shared" ca="1" si="186"/>
        <v>WIN</v>
      </c>
      <c r="M2424" s="8">
        <f t="shared" ca="1" si="188"/>
        <v>1</v>
      </c>
      <c r="N2424" s="8">
        <f t="shared" ca="1" si="189"/>
        <v>-117</v>
      </c>
      <c r="O2424" s="32">
        <f ca="1">SUM(M$4:M2424)/I2424</f>
        <v>-4.8327137546468404E-2</v>
      </c>
      <c r="P2424" s="47">
        <f ca="1">_xlfn.VAR.P(M$4:M2424)</f>
        <v>0.99766448777656469</v>
      </c>
      <c r="Q2424" s="33">
        <f ca="1">COUNTIF(L$4:L2424, "WIN")/I2424</f>
        <v>0.47583643122676578</v>
      </c>
    </row>
    <row r="2425" spans="9:17" x14ac:dyDescent="0.25">
      <c r="I2425" s="5">
        <v>2422</v>
      </c>
      <c r="J2425" s="9">
        <f t="shared" ca="1" si="187"/>
        <v>0.76494368764002685</v>
      </c>
      <c r="K2425" s="7" t="str">
        <f t="shared" ca="1" si="185"/>
        <v>BLACK</v>
      </c>
      <c r="L2425" s="7" t="str">
        <f t="shared" ca="1" si="186"/>
        <v>LOSE</v>
      </c>
      <c r="M2425" s="8">
        <f t="shared" ca="1" si="188"/>
        <v>-1</v>
      </c>
      <c r="N2425" s="8">
        <f t="shared" ca="1" si="189"/>
        <v>-118</v>
      </c>
      <c r="O2425" s="32">
        <f ca="1">SUM(M$4:M2425)/I2425</f>
        <v>-4.8720066061106522E-2</v>
      </c>
      <c r="P2425" s="47">
        <f ca="1">_xlfn.VAR.P(M$4:M2425)</f>
        <v>0.99762635516300147</v>
      </c>
      <c r="Q2425" s="33">
        <f ca="1">COUNTIF(L$4:L2425, "WIN")/I2425</f>
        <v>0.47563996696944671</v>
      </c>
    </row>
    <row r="2426" spans="9:17" x14ac:dyDescent="0.25">
      <c r="I2426" s="5">
        <v>2423</v>
      </c>
      <c r="J2426" s="9">
        <f t="shared" ca="1" si="187"/>
        <v>0.51631715305142278</v>
      </c>
      <c r="K2426" s="7" t="str">
        <f t="shared" ca="1" si="185"/>
        <v>BLACK</v>
      </c>
      <c r="L2426" s="7" t="str">
        <f t="shared" ca="1" si="186"/>
        <v>LOSE</v>
      </c>
      <c r="M2426" s="8">
        <f t="shared" ca="1" si="188"/>
        <v>-1</v>
      </c>
      <c r="N2426" s="8">
        <f t="shared" ca="1" si="189"/>
        <v>-119</v>
      </c>
      <c r="O2426" s="32">
        <f ca="1">SUM(M$4:M2426)/I2426</f>
        <v>-4.9112670243499794E-2</v>
      </c>
      <c r="P2426" s="47">
        <f ca="1">_xlfn.VAR.P(M$4:M2426)</f>
        <v>0.99758794562155328</v>
      </c>
      <c r="Q2426" s="33">
        <f ca="1">COUNTIF(L$4:L2426, "WIN")/I2426</f>
        <v>0.47544366487825013</v>
      </c>
    </row>
    <row r="2427" spans="9:17" x14ac:dyDescent="0.25">
      <c r="I2427" s="5">
        <v>2424</v>
      </c>
      <c r="J2427" s="9">
        <f t="shared" ca="1" si="187"/>
        <v>0.65518246352373677</v>
      </c>
      <c r="K2427" s="7" t="str">
        <f t="shared" ca="1" si="185"/>
        <v>BLACK</v>
      </c>
      <c r="L2427" s="7" t="str">
        <f t="shared" ca="1" si="186"/>
        <v>LOSE</v>
      </c>
      <c r="M2427" s="8">
        <f t="shared" ca="1" si="188"/>
        <v>-1</v>
      </c>
      <c r="N2427" s="8">
        <f t="shared" ca="1" si="189"/>
        <v>-120</v>
      </c>
      <c r="O2427" s="32">
        <f ca="1">SUM(M$4:M2427)/I2427</f>
        <v>-4.9504950495049507E-2</v>
      </c>
      <c r="P2427" s="47">
        <f ca="1">_xlfn.VAR.P(M$4:M2427)</f>
        <v>0.99754925987648269</v>
      </c>
      <c r="Q2427" s="33">
        <f ca="1">COUNTIF(L$4:L2427, "WIN")/I2427</f>
        <v>0.47524752475247523</v>
      </c>
    </row>
    <row r="2428" spans="9:17" x14ac:dyDescent="0.25">
      <c r="I2428" s="5">
        <v>2425</v>
      </c>
      <c r="J2428" s="9">
        <f t="shared" ca="1" si="187"/>
        <v>0.73056766451876509</v>
      </c>
      <c r="K2428" s="7" t="str">
        <f t="shared" ca="1" si="185"/>
        <v>BLACK</v>
      </c>
      <c r="L2428" s="7" t="str">
        <f t="shared" ca="1" si="186"/>
        <v>LOSE</v>
      </c>
      <c r="M2428" s="8">
        <f t="shared" ca="1" si="188"/>
        <v>-1</v>
      </c>
      <c r="N2428" s="8">
        <f t="shared" ca="1" si="189"/>
        <v>-121</v>
      </c>
      <c r="O2428" s="32">
        <f ca="1">SUM(M$4:M2428)/I2428</f>
        <v>-4.9896907216494847E-2</v>
      </c>
      <c r="P2428" s="47">
        <f ca="1">_xlfn.VAR.P(M$4:M2428)</f>
        <v>0.99751029865022856</v>
      </c>
      <c r="Q2428" s="33">
        <f ca="1">COUNTIF(L$4:L2428, "WIN")/I2428</f>
        <v>0.47505154639175257</v>
      </c>
    </row>
    <row r="2429" spans="9:17" x14ac:dyDescent="0.25">
      <c r="I2429" s="5">
        <v>2426</v>
      </c>
      <c r="J2429" s="9">
        <f t="shared" ca="1" si="187"/>
        <v>0.16685807757156623</v>
      </c>
      <c r="K2429" s="7" t="str">
        <f t="shared" ca="1" si="185"/>
        <v>RED</v>
      </c>
      <c r="L2429" s="7" t="str">
        <f t="shared" ca="1" si="186"/>
        <v>WIN</v>
      </c>
      <c r="M2429" s="8">
        <f t="shared" ca="1" si="188"/>
        <v>1</v>
      </c>
      <c r="N2429" s="8">
        <f t="shared" ca="1" si="189"/>
        <v>-120</v>
      </c>
      <c r="O2429" s="32">
        <f ca="1">SUM(M$4:M2429)/I2429</f>
        <v>-4.9464138499587799E-2</v>
      </c>
      <c r="P2429" s="47">
        <f ca="1">_xlfn.VAR.P(M$4:M2429)</f>
        <v>0.99755329900249357</v>
      </c>
      <c r="Q2429" s="33">
        <f ca="1">COUNTIF(L$4:L2429, "WIN")/I2429</f>
        <v>0.47526793075020612</v>
      </c>
    </row>
    <row r="2430" spans="9:17" x14ac:dyDescent="0.25">
      <c r="I2430" s="5">
        <v>2427</v>
      </c>
      <c r="J2430" s="9">
        <f t="shared" ca="1" si="187"/>
        <v>0.48694104773040547</v>
      </c>
      <c r="K2430" s="7" t="str">
        <f t="shared" ca="1" si="185"/>
        <v>BLACK</v>
      </c>
      <c r="L2430" s="7" t="str">
        <f t="shared" ca="1" si="186"/>
        <v>LOSE</v>
      </c>
      <c r="M2430" s="8">
        <f t="shared" ca="1" si="188"/>
        <v>-1</v>
      </c>
      <c r="N2430" s="8">
        <f t="shared" ca="1" si="189"/>
        <v>-121</v>
      </c>
      <c r="O2430" s="32">
        <f ca="1">SUM(M$4:M2430)/I2430</f>
        <v>-4.9855789039967034E-2</v>
      </c>
      <c r="P2430" s="47">
        <f ca="1">_xlfn.VAR.P(M$4:M2430)</f>
        <v>0.99751440029920235</v>
      </c>
      <c r="Q2430" s="33">
        <f ca="1">COUNTIF(L$4:L2430, "WIN")/I2430</f>
        <v>0.47507210548001649</v>
      </c>
    </row>
    <row r="2431" spans="9:17" x14ac:dyDescent="0.25">
      <c r="I2431" s="5">
        <v>2428</v>
      </c>
      <c r="J2431" s="9">
        <f t="shared" ca="1" si="187"/>
        <v>0.40588665930413093</v>
      </c>
      <c r="K2431" s="7" t="str">
        <f t="shared" ca="1" si="185"/>
        <v>RED</v>
      </c>
      <c r="L2431" s="7" t="str">
        <f t="shared" ca="1" si="186"/>
        <v>WIN</v>
      </c>
      <c r="M2431" s="8">
        <f t="shared" ca="1" si="188"/>
        <v>1</v>
      </c>
      <c r="N2431" s="8">
        <f t="shared" ca="1" si="189"/>
        <v>-120</v>
      </c>
      <c r="O2431" s="32">
        <f ca="1">SUM(M$4:M2431)/I2431</f>
        <v>-4.9423393739703461E-2</v>
      </c>
      <c r="P2431" s="47">
        <f ca="1">_xlfn.VAR.P(M$4:M2431)</f>
        <v>0.9975573281512502</v>
      </c>
      <c r="Q2431" s="33">
        <f ca="1">COUNTIF(L$4:L2431, "WIN")/I2431</f>
        <v>0.47528830313014825</v>
      </c>
    </row>
    <row r="2432" spans="9:17" x14ac:dyDescent="0.25">
      <c r="I2432" s="5">
        <v>2429</v>
      </c>
      <c r="J2432" s="9">
        <f t="shared" ca="1" si="187"/>
        <v>0.33834027198520578</v>
      </c>
      <c r="K2432" s="7" t="str">
        <f t="shared" ca="1" si="185"/>
        <v>RED</v>
      </c>
      <c r="L2432" s="7" t="str">
        <f t="shared" ca="1" si="186"/>
        <v>WIN</v>
      </c>
      <c r="M2432" s="8">
        <f t="shared" ca="1" si="188"/>
        <v>1</v>
      </c>
      <c r="N2432" s="8">
        <f t="shared" ca="1" si="189"/>
        <v>-119</v>
      </c>
      <c r="O2432" s="32">
        <f ca="1">SUM(M$4:M2432)/I2432</f>
        <v>-4.8991354466858789E-2</v>
      </c>
      <c r="P2432" s="47">
        <f ca="1">_xlfn.VAR.P(M$4:M2432)</f>
        <v>0.99759984718750261</v>
      </c>
      <c r="Q2432" s="33">
        <f ca="1">COUNTIF(L$4:L2432, "WIN")/I2432</f>
        <v>0.47550432276657062</v>
      </c>
    </row>
    <row r="2433" spans="9:17" x14ac:dyDescent="0.25">
      <c r="I2433" s="5">
        <v>2430</v>
      </c>
      <c r="J2433" s="9">
        <f t="shared" ca="1" si="187"/>
        <v>0.94532485916278508</v>
      </c>
      <c r="K2433" s="7" t="str">
        <f t="shared" ca="1" si="185"/>
        <v>BLACK</v>
      </c>
      <c r="L2433" s="7" t="str">
        <f t="shared" ca="1" si="186"/>
        <v>LOSE</v>
      </c>
      <c r="M2433" s="8">
        <f t="shared" ca="1" si="188"/>
        <v>-1</v>
      </c>
      <c r="N2433" s="8">
        <f t="shared" ca="1" si="189"/>
        <v>-120</v>
      </c>
      <c r="O2433" s="32">
        <f ca="1">SUM(M$4:M2433)/I2433</f>
        <v>-4.9382716049382713E-2</v>
      </c>
      <c r="P2433" s="47">
        <f ca="1">_xlfn.VAR.P(M$4:M2433)</f>
        <v>0.99756134735558599</v>
      </c>
      <c r="Q2433" s="33">
        <f ca="1">COUNTIF(L$4:L2433, "WIN")/I2433</f>
        <v>0.47530864197530864</v>
      </c>
    </row>
    <row r="2434" spans="9:17" x14ac:dyDescent="0.25">
      <c r="I2434" s="5">
        <v>2431</v>
      </c>
      <c r="J2434" s="9">
        <f t="shared" ca="1" si="187"/>
        <v>0.84463393241404239</v>
      </c>
      <c r="K2434" s="7" t="str">
        <f t="shared" ca="1" si="185"/>
        <v>BLACK</v>
      </c>
      <c r="L2434" s="7" t="str">
        <f t="shared" ca="1" si="186"/>
        <v>LOSE</v>
      </c>
      <c r="M2434" s="8">
        <f t="shared" ca="1" si="188"/>
        <v>-1</v>
      </c>
      <c r="N2434" s="8">
        <f t="shared" ca="1" si="189"/>
        <v>-121</v>
      </c>
      <c r="O2434" s="32">
        <f ca="1">SUM(M$4:M2434)/I2434</f>
        <v>-4.9773755656108594E-2</v>
      </c>
      <c r="P2434" s="47">
        <f ca="1">_xlfn.VAR.P(M$4:M2434)</f>
        <v>0.99752257324788596</v>
      </c>
      <c r="Q2434" s="33">
        <f ca="1">COUNTIF(L$4:L2434, "WIN")/I2434</f>
        <v>0.47511312217194568</v>
      </c>
    </row>
    <row r="2435" spans="9:17" x14ac:dyDescent="0.25">
      <c r="I2435" s="5">
        <v>2432</v>
      </c>
      <c r="J2435" s="9">
        <f t="shared" ca="1" si="187"/>
        <v>0.29653828722235476</v>
      </c>
      <c r="K2435" s="7" t="str">
        <f t="shared" ca="1" si="185"/>
        <v>RED</v>
      </c>
      <c r="L2435" s="7" t="str">
        <f t="shared" ca="1" si="186"/>
        <v>WIN</v>
      </c>
      <c r="M2435" s="8">
        <f t="shared" ca="1" si="188"/>
        <v>1</v>
      </c>
      <c r="N2435" s="8">
        <f t="shared" ca="1" si="189"/>
        <v>-120</v>
      </c>
      <c r="O2435" s="32">
        <f ca="1">SUM(M$4:M2435)/I2435</f>
        <v>-4.9342105263157895E-2</v>
      </c>
      <c r="P2435" s="47">
        <f ca="1">_xlfn.VAR.P(M$4:M2435)</f>
        <v>0.99756535664819945</v>
      </c>
      <c r="Q2435" s="33">
        <f ca="1">COUNTIF(L$4:L2435, "WIN")/I2435</f>
        <v>0.47532894736842107</v>
      </c>
    </row>
    <row r="2436" spans="9:17" x14ac:dyDescent="0.25">
      <c r="I2436" s="5">
        <v>2433</v>
      </c>
      <c r="J2436" s="9">
        <f t="shared" ca="1" si="187"/>
        <v>0.28251017562347391</v>
      </c>
      <c r="K2436" s="7" t="str">
        <f t="shared" ref="K2436:K2499" ca="1" si="190">IF($J2436 &gt;= $D$7, "GREEN", IF($J2436 &gt;= $D$6, "BLACK", "RED"))</f>
        <v>RED</v>
      </c>
      <c r="L2436" s="7" t="str">
        <f t="shared" ref="L2436:L2499" ca="1" si="191">IF($K2436 = "RED", "WIN", "LOSE")</f>
        <v>WIN</v>
      </c>
      <c r="M2436" s="8">
        <f t="shared" ca="1" si="188"/>
        <v>1</v>
      </c>
      <c r="N2436" s="8">
        <f t="shared" ca="1" si="189"/>
        <v>-119</v>
      </c>
      <c r="O2436" s="32">
        <f ca="1">SUM(M$4:M2436)/I2436</f>
        <v>-4.8910809699958896E-2</v>
      </c>
      <c r="P2436" s="47">
        <f ca="1">_xlfn.VAR.P(M$4:M2436)</f>
        <v>0.99760773269449443</v>
      </c>
      <c r="Q2436" s="33">
        <f ca="1">COUNTIF(L$4:L2436, "WIN")/I2436</f>
        <v>0.47554459515002057</v>
      </c>
    </row>
    <row r="2437" spans="9:17" x14ac:dyDescent="0.25">
      <c r="I2437" s="5">
        <v>2434</v>
      </c>
      <c r="J2437" s="9">
        <f t="shared" ca="1" si="187"/>
        <v>0.42547501750993533</v>
      </c>
      <c r="K2437" s="7" t="str">
        <f t="shared" ca="1" si="190"/>
        <v>RED</v>
      </c>
      <c r="L2437" s="7" t="str">
        <f t="shared" ca="1" si="191"/>
        <v>WIN</v>
      </c>
      <c r="M2437" s="8">
        <f t="shared" ca="1" si="188"/>
        <v>1</v>
      </c>
      <c r="N2437" s="8">
        <f t="shared" ca="1" si="189"/>
        <v>-118</v>
      </c>
      <c r="O2437" s="32">
        <f ca="1">SUM(M$4:M2437)/I2437</f>
        <v>-4.8479868529170092E-2</v>
      </c>
      <c r="P2437" s="47">
        <f ca="1">_xlfn.VAR.P(M$4:M2437)</f>
        <v>0.99764970234739436</v>
      </c>
      <c r="Q2437" s="33">
        <f ca="1">COUNTIF(L$4:L2437, "WIN")/I2437</f>
        <v>0.47576006573541496</v>
      </c>
    </row>
    <row r="2438" spans="9:17" x14ac:dyDescent="0.25">
      <c r="I2438" s="5">
        <v>2435</v>
      </c>
      <c r="J2438" s="9">
        <f t="shared" ref="J2438:J2501" ca="1" si="192">RAND()</f>
        <v>1.116967364998056E-2</v>
      </c>
      <c r="K2438" s="7" t="str">
        <f t="shared" ca="1" si="190"/>
        <v>RED</v>
      </c>
      <c r="L2438" s="7" t="str">
        <f t="shared" ca="1" si="191"/>
        <v>WIN</v>
      </c>
      <c r="M2438" s="8">
        <f t="shared" ref="M2438:M2501" ca="1" si="193">IF($L2438 = "WIN", 1, -1)</f>
        <v>1</v>
      </c>
      <c r="N2438" s="8">
        <f t="shared" ref="N2438:N2501" ca="1" si="194">N2437+M2438</f>
        <v>-117</v>
      </c>
      <c r="O2438" s="32">
        <f ca="1">SUM(M$4:M2438)/I2438</f>
        <v>-4.8049281314168378E-2</v>
      </c>
      <c r="P2438" s="47">
        <f ca="1">_xlfn.VAR.P(M$4:M2438)</f>
        <v>0.99769126656519191</v>
      </c>
      <c r="Q2438" s="33">
        <f ca="1">COUNTIF(L$4:L2438, "WIN")/I2438</f>
        <v>0.47597535934291579</v>
      </c>
    </row>
    <row r="2439" spans="9:17" x14ac:dyDescent="0.25">
      <c r="I2439" s="5">
        <v>2436</v>
      </c>
      <c r="J2439" s="9">
        <f t="shared" ca="1" si="192"/>
        <v>0.13709900050707258</v>
      </c>
      <c r="K2439" s="7" t="str">
        <f t="shared" ca="1" si="190"/>
        <v>RED</v>
      </c>
      <c r="L2439" s="7" t="str">
        <f t="shared" ca="1" si="191"/>
        <v>WIN</v>
      </c>
      <c r="M2439" s="8">
        <f t="shared" ca="1" si="193"/>
        <v>1</v>
      </c>
      <c r="N2439" s="8">
        <f t="shared" ca="1" si="194"/>
        <v>-116</v>
      </c>
      <c r="O2439" s="32">
        <f ca="1">SUM(M$4:M2439)/I2439</f>
        <v>-4.7619047619047616E-2</v>
      </c>
      <c r="P2439" s="47">
        <f ca="1">_xlfn.VAR.P(M$4:M2439)</f>
        <v>0.99773242630385484</v>
      </c>
      <c r="Q2439" s="33">
        <f ca="1">COUNTIF(L$4:L2439, "WIN")/I2439</f>
        <v>0.47619047619047616</v>
      </c>
    </row>
    <row r="2440" spans="9:17" x14ac:dyDescent="0.25">
      <c r="I2440" s="5">
        <v>2437</v>
      </c>
      <c r="J2440" s="9">
        <f t="shared" ca="1" si="192"/>
        <v>0.20930359426571066</v>
      </c>
      <c r="K2440" s="7" t="str">
        <f t="shared" ca="1" si="190"/>
        <v>RED</v>
      </c>
      <c r="L2440" s="7" t="str">
        <f t="shared" ca="1" si="191"/>
        <v>WIN</v>
      </c>
      <c r="M2440" s="8">
        <f t="shared" ca="1" si="193"/>
        <v>1</v>
      </c>
      <c r="N2440" s="8">
        <f t="shared" ca="1" si="194"/>
        <v>-115</v>
      </c>
      <c r="O2440" s="32">
        <f ca="1">SUM(M$4:M2440)/I2440</f>
        <v>-4.7189167008617153E-2</v>
      </c>
      <c r="P2440" s="47">
        <f ca="1">_xlfn.VAR.P(M$4:M2440)</f>
        <v>0.99777318251703284</v>
      </c>
      <c r="Q2440" s="33">
        <f ca="1">COUNTIF(L$4:L2440, "WIN")/I2440</f>
        <v>0.4764054164956914</v>
      </c>
    </row>
    <row r="2441" spans="9:17" x14ac:dyDescent="0.25">
      <c r="I2441" s="5">
        <v>2438</v>
      </c>
      <c r="J2441" s="9">
        <f t="shared" ca="1" si="192"/>
        <v>0.31793705525207172</v>
      </c>
      <c r="K2441" s="7" t="str">
        <f t="shared" ca="1" si="190"/>
        <v>RED</v>
      </c>
      <c r="L2441" s="7" t="str">
        <f t="shared" ca="1" si="191"/>
        <v>WIN</v>
      </c>
      <c r="M2441" s="8">
        <f t="shared" ca="1" si="193"/>
        <v>1</v>
      </c>
      <c r="N2441" s="8">
        <f t="shared" ca="1" si="194"/>
        <v>-114</v>
      </c>
      <c r="O2441" s="32">
        <f ca="1">SUM(M$4:M2441)/I2441</f>
        <v>-4.6759639048400331E-2</v>
      </c>
      <c r="P2441" s="47">
        <f ca="1">_xlfn.VAR.P(M$4:M2441)</f>
        <v>0.99781353615606327</v>
      </c>
      <c r="Q2441" s="33">
        <f ca="1">COUNTIF(L$4:L2441, "WIN")/I2441</f>
        <v>0.47662018047579985</v>
      </c>
    </row>
    <row r="2442" spans="9:17" x14ac:dyDescent="0.25">
      <c r="I2442" s="5">
        <v>2439</v>
      </c>
      <c r="J2442" s="9">
        <f t="shared" ca="1" si="192"/>
        <v>0.24669077937730688</v>
      </c>
      <c r="K2442" s="7" t="str">
        <f t="shared" ca="1" si="190"/>
        <v>RED</v>
      </c>
      <c r="L2442" s="7" t="str">
        <f t="shared" ca="1" si="191"/>
        <v>WIN</v>
      </c>
      <c r="M2442" s="8">
        <f t="shared" ca="1" si="193"/>
        <v>1</v>
      </c>
      <c r="N2442" s="8">
        <f t="shared" ca="1" si="194"/>
        <v>-113</v>
      </c>
      <c r="O2442" s="32">
        <f ca="1">SUM(M$4:M2442)/I2442</f>
        <v>-4.6330463304633043E-2</v>
      </c>
      <c r="P2442" s="47">
        <f ca="1">_xlfn.VAR.P(M$4:M2442)</f>
        <v>0.9978534881699781</v>
      </c>
      <c r="Q2442" s="33">
        <f ca="1">COUNTIF(L$4:L2442, "WIN")/I2442</f>
        <v>0.47683476834768346</v>
      </c>
    </row>
    <row r="2443" spans="9:17" x14ac:dyDescent="0.25">
      <c r="I2443" s="5">
        <v>2440</v>
      </c>
      <c r="J2443" s="9">
        <f t="shared" ca="1" si="192"/>
        <v>0.44554643990724241</v>
      </c>
      <c r="K2443" s="7" t="str">
        <f t="shared" ca="1" si="190"/>
        <v>RED</v>
      </c>
      <c r="L2443" s="7" t="str">
        <f t="shared" ca="1" si="191"/>
        <v>WIN</v>
      </c>
      <c r="M2443" s="8">
        <f t="shared" ca="1" si="193"/>
        <v>1</v>
      </c>
      <c r="N2443" s="8">
        <f t="shared" ca="1" si="194"/>
        <v>-112</v>
      </c>
      <c r="O2443" s="32">
        <f ca="1">SUM(M$4:M2443)/I2443</f>
        <v>-4.5901639344262293E-2</v>
      </c>
      <c r="P2443" s="47">
        <f ca="1">_xlfn.VAR.P(M$4:M2443)</f>
        <v>0.99789303950550923</v>
      </c>
      <c r="Q2443" s="33">
        <f ca="1">COUNTIF(L$4:L2443, "WIN")/I2443</f>
        <v>0.47704918032786886</v>
      </c>
    </row>
    <row r="2444" spans="9:17" x14ac:dyDescent="0.25">
      <c r="I2444" s="5">
        <v>2441</v>
      </c>
      <c r="J2444" s="9">
        <f t="shared" ca="1" si="192"/>
        <v>0.8581307307559316</v>
      </c>
      <c r="K2444" s="7" t="str">
        <f t="shared" ca="1" si="190"/>
        <v>BLACK</v>
      </c>
      <c r="L2444" s="7" t="str">
        <f t="shared" ca="1" si="191"/>
        <v>LOSE</v>
      </c>
      <c r="M2444" s="8">
        <f t="shared" ca="1" si="193"/>
        <v>-1</v>
      </c>
      <c r="N2444" s="8">
        <f t="shared" ca="1" si="194"/>
        <v>-113</v>
      </c>
      <c r="O2444" s="32">
        <f ca="1">SUM(M$4:M2444)/I2444</f>
        <v>-4.6292503072511267E-2</v>
      </c>
      <c r="P2444" s="47">
        <f ca="1">_xlfn.VAR.P(M$4:M2444)</f>
        <v>0.99785700415928158</v>
      </c>
      <c r="Q2444" s="33">
        <f ca="1">COUNTIF(L$4:L2444, "WIN")/I2444</f>
        <v>0.47685374846374434</v>
      </c>
    </row>
    <row r="2445" spans="9:17" x14ac:dyDescent="0.25">
      <c r="I2445" s="5">
        <v>2442</v>
      </c>
      <c r="J2445" s="9">
        <f t="shared" ca="1" si="192"/>
        <v>0.26473950919763423</v>
      </c>
      <c r="K2445" s="7" t="str">
        <f t="shared" ca="1" si="190"/>
        <v>RED</v>
      </c>
      <c r="L2445" s="7" t="str">
        <f t="shared" ca="1" si="191"/>
        <v>WIN</v>
      </c>
      <c r="M2445" s="8">
        <f t="shared" ca="1" si="193"/>
        <v>1</v>
      </c>
      <c r="N2445" s="8">
        <f t="shared" ca="1" si="194"/>
        <v>-112</v>
      </c>
      <c r="O2445" s="32">
        <f ca="1">SUM(M$4:M2445)/I2445</f>
        <v>-4.5864045864045862E-2</v>
      </c>
      <c r="P2445" s="47">
        <f ca="1">_xlfn.VAR.P(M$4:M2445)</f>
        <v>0.99789648929698072</v>
      </c>
      <c r="Q2445" s="33">
        <f ca="1">COUNTIF(L$4:L2445, "WIN")/I2445</f>
        <v>0.47706797706797704</v>
      </c>
    </row>
    <row r="2446" spans="9:17" x14ac:dyDescent="0.25">
      <c r="I2446" s="5">
        <v>2443</v>
      </c>
      <c r="J2446" s="9">
        <f t="shared" ca="1" si="192"/>
        <v>0.65706329968519728</v>
      </c>
      <c r="K2446" s="7" t="str">
        <f t="shared" ca="1" si="190"/>
        <v>BLACK</v>
      </c>
      <c r="L2446" s="7" t="str">
        <f t="shared" ca="1" si="191"/>
        <v>LOSE</v>
      </c>
      <c r="M2446" s="8">
        <f t="shared" ca="1" si="193"/>
        <v>-1</v>
      </c>
      <c r="N2446" s="8">
        <f t="shared" ca="1" si="194"/>
        <v>-113</v>
      </c>
      <c r="O2446" s="32">
        <f ca="1">SUM(M$4:M2446)/I2446</f>
        <v>-4.6254604993860006E-2</v>
      </c>
      <c r="P2446" s="47">
        <f ca="1">_xlfn.VAR.P(M$4:M2446)</f>
        <v>0.99786051151686195</v>
      </c>
      <c r="Q2446" s="33">
        <f ca="1">COUNTIF(L$4:L2446, "WIN")/I2446</f>
        <v>0.47687269750306999</v>
      </c>
    </row>
    <row r="2447" spans="9:17" x14ac:dyDescent="0.25">
      <c r="I2447" s="5">
        <v>2444</v>
      </c>
      <c r="J2447" s="9">
        <f t="shared" ca="1" si="192"/>
        <v>0.73557937755491443</v>
      </c>
      <c r="K2447" s="7" t="str">
        <f t="shared" ca="1" si="190"/>
        <v>BLACK</v>
      </c>
      <c r="L2447" s="7" t="str">
        <f t="shared" ca="1" si="191"/>
        <v>LOSE</v>
      </c>
      <c r="M2447" s="8">
        <f t="shared" ca="1" si="193"/>
        <v>-1</v>
      </c>
      <c r="N2447" s="8">
        <f t="shared" ca="1" si="194"/>
        <v>-114</v>
      </c>
      <c r="O2447" s="32">
        <f ca="1">SUM(M$4:M2447)/I2447</f>
        <v>-4.6644844517184945E-2</v>
      </c>
      <c r="P2447" s="47">
        <f ca="1">_xlfn.VAR.P(M$4:M2447)</f>
        <v>0.9978242584799677</v>
      </c>
      <c r="Q2447" s="33">
        <f ca="1">COUNTIF(L$4:L2447, "WIN")/I2447</f>
        <v>0.47667757774140751</v>
      </c>
    </row>
    <row r="2448" spans="9:17" x14ac:dyDescent="0.25">
      <c r="I2448" s="5">
        <v>2445</v>
      </c>
      <c r="J2448" s="9">
        <f t="shared" ca="1" si="192"/>
        <v>0.45929051840524626</v>
      </c>
      <c r="K2448" s="7" t="str">
        <f t="shared" ca="1" si="190"/>
        <v>RED</v>
      </c>
      <c r="L2448" s="7" t="str">
        <f t="shared" ca="1" si="191"/>
        <v>WIN</v>
      </c>
      <c r="M2448" s="8">
        <f t="shared" ca="1" si="193"/>
        <v>1</v>
      </c>
      <c r="N2448" s="8">
        <f t="shared" ca="1" si="194"/>
        <v>-113</v>
      </c>
      <c r="O2448" s="32">
        <f ca="1">SUM(M$4:M2448)/I2448</f>
        <v>-4.6216768916155421E-2</v>
      </c>
      <c r="P2448" s="47">
        <f ca="1">_xlfn.VAR.P(M$4:M2448)</f>
        <v>0.99786401027095073</v>
      </c>
      <c r="Q2448" s="33">
        <f ca="1">COUNTIF(L$4:L2448, "WIN")/I2448</f>
        <v>0.47689161554192228</v>
      </c>
    </row>
    <row r="2449" spans="9:17" x14ac:dyDescent="0.25">
      <c r="I2449" s="5">
        <v>2446</v>
      </c>
      <c r="J2449" s="9">
        <f t="shared" ca="1" si="192"/>
        <v>0.32273650986783919</v>
      </c>
      <c r="K2449" s="7" t="str">
        <f t="shared" ca="1" si="190"/>
        <v>RED</v>
      </c>
      <c r="L2449" s="7" t="str">
        <f t="shared" ca="1" si="191"/>
        <v>WIN</v>
      </c>
      <c r="M2449" s="8">
        <f t="shared" ca="1" si="193"/>
        <v>1</v>
      </c>
      <c r="N2449" s="8">
        <f t="shared" ca="1" si="194"/>
        <v>-112</v>
      </c>
      <c r="O2449" s="32">
        <f ca="1">SUM(M$4:M2449)/I2449</f>
        <v>-4.578904333605887E-2</v>
      </c>
      <c r="P2449" s="47">
        <f ca="1">_xlfn.VAR.P(M$4:M2449)</f>
        <v>0.99790336351036857</v>
      </c>
      <c r="Q2449" s="33">
        <f ca="1">COUNTIF(L$4:L2449, "WIN")/I2449</f>
        <v>0.47710547833197059</v>
      </c>
    </row>
    <row r="2450" spans="9:17" x14ac:dyDescent="0.25">
      <c r="I2450" s="5">
        <v>2447</v>
      </c>
      <c r="J2450" s="9">
        <f t="shared" ca="1" si="192"/>
        <v>0.86881374438291603</v>
      </c>
      <c r="K2450" s="7" t="str">
        <f t="shared" ca="1" si="190"/>
        <v>BLACK</v>
      </c>
      <c r="L2450" s="7" t="str">
        <f t="shared" ca="1" si="191"/>
        <v>LOSE</v>
      </c>
      <c r="M2450" s="8">
        <f t="shared" ca="1" si="193"/>
        <v>-1</v>
      </c>
      <c r="N2450" s="8">
        <f t="shared" ca="1" si="194"/>
        <v>-113</v>
      </c>
      <c r="O2450" s="32">
        <f ca="1">SUM(M$4:M2450)/I2450</f>
        <v>-4.6178994687372292E-2</v>
      </c>
      <c r="P2450" s="47">
        <f ca="1">_xlfn.VAR.P(M$4:M2450)</f>
        <v>0.99786750044966366</v>
      </c>
      <c r="Q2450" s="33">
        <f ca="1">COUNTIF(L$4:L2450, "WIN")/I2450</f>
        <v>0.47691050265631385</v>
      </c>
    </row>
    <row r="2451" spans="9:17" x14ac:dyDescent="0.25">
      <c r="I2451" s="5">
        <v>2448</v>
      </c>
      <c r="J2451" s="9">
        <f t="shared" ca="1" si="192"/>
        <v>0.98021131477373069</v>
      </c>
      <c r="K2451" s="7" t="str">
        <f t="shared" ca="1" si="190"/>
        <v>GREEN</v>
      </c>
      <c r="L2451" s="7" t="str">
        <f t="shared" ca="1" si="191"/>
        <v>LOSE</v>
      </c>
      <c r="M2451" s="8">
        <f t="shared" ca="1" si="193"/>
        <v>-1</v>
      </c>
      <c r="N2451" s="8">
        <f t="shared" ca="1" si="194"/>
        <v>-114</v>
      </c>
      <c r="O2451" s="32">
        <f ca="1">SUM(M$4:M2451)/I2451</f>
        <v>-4.6568627450980393E-2</v>
      </c>
      <c r="P2451" s="47">
        <f ca="1">_xlfn.VAR.P(M$4:M2451)</f>
        <v>0.99783136293733177</v>
      </c>
      <c r="Q2451" s="33">
        <f ca="1">COUNTIF(L$4:L2451, "WIN")/I2451</f>
        <v>0.47671568627450983</v>
      </c>
    </row>
    <row r="2452" spans="9:17" x14ac:dyDescent="0.25">
      <c r="I2452" s="5">
        <v>2449</v>
      </c>
      <c r="J2452" s="9">
        <f t="shared" ca="1" si="192"/>
        <v>0.42850607575127819</v>
      </c>
      <c r="K2452" s="7" t="str">
        <f t="shared" ca="1" si="190"/>
        <v>RED</v>
      </c>
      <c r="L2452" s="7" t="str">
        <f t="shared" ca="1" si="191"/>
        <v>WIN</v>
      </c>
      <c r="M2452" s="8">
        <f t="shared" ca="1" si="193"/>
        <v>1</v>
      </c>
      <c r="N2452" s="8">
        <f t="shared" ca="1" si="194"/>
        <v>-113</v>
      </c>
      <c r="O2452" s="32">
        <f ca="1">SUM(M$4:M2452)/I2452</f>
        <v>-4.6141282155982032E-2</v>
      </c>
      <c r="P2452" s="47">
        <f ca="1">_xlfn.VAR.P(M$4:M2452)</f>
        <v>0.997870982081002</v>
      </c>
      <c r="Q2452" s="33">
        <f ca="1">COUNTIF(L$4:L2452, "WIN")/I2452</f>
        <v>0.47692935892200899</v>
      </c>
    </row>
    <row r="2453" spans="9:17" x14ac:dyDescent="0.25">
      <c r="I2453" s="5">
        <v>2450</v>
      </c>
      <c r="J2453" s="9">
        <f t="shared" ca="1" si="192"/>
        <v>0.73405296147949506</v>
      </c>
      <c r="K2453" s="7" t="str">
        <f t="shared" ca="1" si="190"/>
        <v>BLACK</v>
      </c>
      <c r="L2453" s="7" t="str">
        <f t="shared" ca="1" si="191"/>
        <v>LOSE</v>
      </c>
      <c r="M2453" s="8">
        <f t="shared" ca="1" si="193"/>
        <v>-1</v>
      </c>
      <c r="N2453" s="8">
        <f t="shared" ca="1" si="194"/>
        <v>-114</v>
      </c>
      <c r="O2453" s="32">
        <f ca="1">SUM(M$4:M2453)/I2453</f>
        <v>-4.6530612244897962E-2</v>
      </c>
      <c r="P2453" s="47">
        <f ca="1">_xlfn.VAR.P(M$4:M2453)</f>
        <v>0.99783490212411496</v>
      </c>
      <c r="Q2453" s="33">
        <f ca="1">COUNTIF(L$4:L2453, "WIN")/I2453</f>
        <v>0.47673469387755102</v>
      </c>
    </row>
    <row r="2454" spans="9:17" x14ac:dyDescent="0.25">
      <c r="I2454" s="5">
        <v>2451</v>
      </c>
      <c r="J2454" s="9">
        <f t="shared" ca="1" si="192"/>
        <v>0.44611729559327185</v>
      </c>
      <c r="K2454" s="7" t="str">
        <f t="shared" ca="1" si="190"/>
        <v>RED</v>
      </c>
      <c r="L2454" s="7" t="str">
        <f t="shared" ca="1" si="191"/>
        <v>WIN</v>
      </c>
      <c r="M2454" s="8">
        <f t="shared" ca="1" si="193"/>
        <v>1</v>
      </c>
      <c r="N2454" s="8">
        <f t="shared" ca="1" si="194"/>
        <v>-113</v>
      </c>
      <c r="O2454" s="32">
        <f ca="1">SUM(M$4:M2454)/I2454</f>
        <v>-4.6103631170950635E-2</v>
      </c>
      <c r="P2454" s="47">
        <f ca="1">_xlfn.VAR.P(M$4:M2454)</f>
        <v>0.99787445519285289</v>
      </c>
      <c r="Q2454" s="33">
        <f ca="1">COUNTIF(L$4:L2454, "WIN")/I2454</f>
        <v>0.47694818441452469</v>
      </c>
    </row>
    <row r="2455" spans="9:17" x14ac:dyDescent="0.25">
      <c r="I2455" s="5">
        <v>2452</v>
      </c>
      <c r="J2455" s="9">
        <f t="shared" ca="1" si="192"/>
        <v>0.12419110969398939</v>
      </c>
      <c r="K2455" s="7" t="str">
        <f t="shared" ca="1" si="190"/>
        <v>RED</v>
      </c>
      <c r="L2455" s="7" t="str">
        <f t="shared" ca="1" si="191"/>
        <v>WIN</v>
      </c>
      <c r="M2455" s="8">
        <f t="shared" ca="1" si="193"/>
        <v>1</v>
      </c>
      <c r="N2455" s="8">
        <f t="shared" ca="1" si="194"/>
        <v>-112</v>
      </c>
      <c r="O2455" s="32">
        <f ca="1">SUM(M$4:M2455)/I2455</f>
        <v>-4.5676998368678633E-2</v>
      </c>
      <c r="P2455" s="47">
        <f ca="1">_xlfn.VAR.P(M$4:M2455)</f>
        <v>0.99791361182002769</v>
      </c>
      <c r="Q2455" s="33">
        <f ca="1">COUNTIF(L$4:L2455, "WIN")/I2455</f>
        <v>0.47716150081566067</v>
      </c>
    </row>
    <row r="2456" spans="9:17" x14ac:dyDescent="0.25">
      <c r="I2456" s="5">
        <v>2453</v>
      </c>
      <c r="J2456" s="9">
        <f t="shared" ca="1" si="192"/>
        <v>0.14289094408891556</v>
      </c>
      <c r="K2456" s="7" t="str">
        <f t="shared" ca="1" si="190"/>
        <v>RED</v>
      </c>
      <c r="L2456" s="7" t="str">
        <f t="shared" ca="1" si="191"/>
        <v>WIN</v>
      </c>
      <c r="M2456" s="8">
        <f t="shared" ca="1" si="193"/>
        <v>1</v>
      </c>
      <c r="N2456" s="8">
        <f t="shared" ca="1" si="194"/>
        <v>-111</v>
      </c>
      <c r="O2456" s="32">
        <f ca="1">SUM(M$4:M2456)/I2456</f>
        <v>-4.525071341214839E-2</v>
      </c>
      <c r="P2456" s="47">
        <f ca="1">_xlfn.VAR.P(M$4:M2456)</f>
        <v>0.99795237293569161</v>
      </c>
      <c r="Q2456" s="33">
        <f ca="1">COUNTIF(L$4:L2456, "WIN")/I2456</f>
        <v>0.47737464329392582</v>
      </c>
    </row>
    <row r="2457" spans="9:17" x14ac:dyDescent="0.25">
      <c r="I2457" s="5">
        <v>2454</v>
      </c>
      <c r="J2457" s="9">
        <f t="shared" ca="1" si="192"/>
        <v>0.97408553054670255</v>
      </c>
      <c r="K2457" s="7" t="str">
        <f t="shared" ca="1" si="190"/>
        <v>GREEN</v>
      </c>
      <c r="L2457" s="7" t="str">
        <f t="shared" ca="1" si="191"/>
        <v>LOSE</v>
      </c>
      <c r="M2457" s="8">
        <f t="shared" ca="1" si="193"/>
        <v>-1</v>
      </c>
      <c r="N2457" s="8">
        <f t="shared" ca="1" si="194"/>
        <v>-112</v>
      </c>
      <c r="O2457" s="32">
        <f ca="1">SUM(M$4:M2457)/I2457</f>
        <v>-4.5639771801140996E-2</v>
      </c>
      <c r="P2457" s="47">
        <f ca="1">_xlfn.VAR.P(M$4:M2457)</f>
        <v>0.99791701122993981</v>
      </c>
      <c r="Q2457" s="33">
        <f ca="1">COUNTIF(L$4:L2457, "WIN")/I2457</f>
        <v>0.47718011409942951</v>
      </c>
    </row>
    <row r="2458" spans="9:17" x14ac:dyDescent="0.25">
      <c r="I2458" s="5">
        <v>2455</v>
      </c>
      <c r="J2458" s="9">
        <f t="shared" ca="1" si="192"/>
        <v>0.1703375908441882</v>
      </c>
      <c r="K2458" s="7" t="str">
        <f t="shared" ca="1" si="190"/>
        <v>RED</v>
      </c>
      <c r="L2458" s="7" t="str">
        <f t="shared" ca="1" si="191"/>
        <v>WIN</v>
      </c>
      <c r="M2458" s="8">
        <f t="shared" ca="1" si="193"/>
        <v>1</v>
      </c>
      <c r="N2458" s="8">
        <f t="shared" ca="1" si="194"/>
        <v>-111</v>
      </c>
      <c r="O2458" s="32">
        <f ca="1">SUM(M$4:M2458)/I2458</f>
        <v>-4.5213849287169046E-2</v>
      </c>
      <c r="P2458" s="47">
        <f ca="1">_xlfn.VAR.P(M$4:M2458)</f>
        <v>0.99795570783263721</v>
      </c>
      <c r="Q2458" s="33">
        <f ca="1">COUNTIF(L$4:L2458, "WIN")/I2458</f>
        <v>0.47739307535641545</v>
      </c>
    </row>
    <row r="2459" spans="9:17" x14ac:dyDescent="0.25">
      <c r="I2459" s="5">
        <v>2456</v>
      </c>
      <c r="J2459" s="9">
        <f t="shared" ca="1" si="192"/>
        <v>0.57077271712476008</v>
      </c>
      <c r="K2459" s="7" t="str">
        <f t="shared" ca="1" si="190"/>
        <v>BLACK</v>
      </c>
      <c r="L2459" s="7" t="str">
        <f t="shared" ca="1" si="191"/>
        <v>LOSE</v>
      </c>
      <c r="M2459" s="8">
        <f t="shared" ca="1" si="193"/>
        <v>-1</v>
      </c>
      <c r="N2459" s="8">
        <f t="shared" ca="1" si="194"/>
        <v>-112</v>
      </c>
      <c r="O2459" s="32">
        <f ca="1">SUM(M$4:M2459)/I2459</f>
        <v>-4.5602605863192182E-2</v>
      </c>
      <c r="P2459" s="47">
        <f ca="1">_xlfn.VAR.P(M$4:M2459)</f>
        <v>0.99792040233848633</v>
      </c>
      <c r="Q2459" s="33">
        <f ca="1">COUNTIF(L$4:L2459, "WIN")/I2459</f>
        <v>0.4771986970684039</v>
      </c>
    </row>
    <row r="2460" spans="9:17" x14ac:dyDescent="0.25">
      <c r="I2460" s="5">
        <v>2457</v>
      </c>
      <c r="J2460" s="9">
        <f t="shared" ca="1" si="192"/>
        <v>3.0556007412709363E-2</v>
      </c>
      <c r="K2460" s="7" t="str">
        <f t="shared" ca="1" si="190"/>
        <v>RED</v>
      </c>
      <c r="L2460" s="7" t="str">
        <f t="shared" ca="1" si="191"/>
        <v>WIN</v>
      </c>
      <c r="M2460" s="8">
        <f t="shared" ca="1" si="193"/>
        <v>1</v>
      </c>
      <c r="N2460" s="8">
        <f t="shared" ca="1" si="194"/>
        <v>-111</v>
      </c>
      <c r="O2460" s="32">
        <f ca="1">SUM(M$4:M2460)/I2460</f>
        <v>-4.5177045177045176E-2</v>
      </c>
      <c r="P2460" s="47">
        <f ca="1">_xlfn.VAR.P(M$4:M2460)</f>
        <v>0.9979590345890712</v>
      </c>
      <c r="Q2460" s="33">
        <f ca="1">COUNTIF(L$4:L2460, "WIN")/I2460</f>
        <v>0.47741147741147744</v>
      </c>
    </row>
    <row r="2461" spans="9:17" x14ac:dyDescent="0.25">
      <c r="I2461" s="5">
        <v>2458</v>
      </c>
      <c r="J2461" s="9">
        <f t="shared" ca="1" si="192"/>
        <v>0.70652272855641896</v>
      </c>
      <c r="K2461" s="7" t="str">
        <f t="shared" ca="1" si="190"/>
        <v>BLACK</v>
      </c>
      <c r="L2461" s="7" t="str">
        <f t="shared" ca="1" si="191"/>
        <v>LOSE</v>
      </c>
      <c r="M2461" s="8">
        <f t="shared" ca="1" si="193"/>
        <v>-1</v>
      </c>
      <c r="N2461" s="8">
        <f t="shared" ca="1" si="194"/>
        <v>-112</v>
      </c>
      <c r="O2461" s="32">
        <f ca="1">SUM(M$4:M2461)/I2461</f>
        <v>-4.5565500406834825E-2</v>
      </c>
      <c r="P2461" s="47">
        <f ca="1">_xlfn.VAR.P(M$4:M2461)</f>
        <v>0.99792378517267477</v>
      </c>
      <c r="Q2461" s="33">
        <f ca="1">COUNTIF(L$4:L2461, "WIN")/I2461</f>
        <v>0.47721724979658259</v>
      </c>
    </row>
    <row r="2462" spans="9:17" x14ac:dyDescent="0.25">
      <c r="I2462" s="5">
        <v>2459</v>
      </c>
      <c r="J2462" s="9">
        <f t="shared" ca="1" si="192"/>
        <v>4.9754615590404505E-2</v>
      </c>
      <c r="K2462" s="7" t="str">
        <f t="shared" ca="1" si="190"/>
        <v>RED</v>
      </c>
      <c r="L2462" s="7" t="str">
        <f t="shared" ca="1" si="191"/>
        <v>WIN</v>
      </c>
      <c r="M2462" s="8">
        <f t="shared" ca="1" si="193"/>
        <v>1</v>
      </c>
      <c r="N2462" s="8">
        <f t="shared" ca="1" si="194"/>
        <v>-111</v>
      </c>
      <c r="O2462" s="32">
        <f ca="1">SUM(M$4:M2462)/I2462</f>
        <v>-4.5140300935339571E-2</v>
      </c>
      <c r="P2462" s="47">
        <f ca="1">_xlfn.VAR.P(M$4:M2462)</f>
        <v>0.99796235323146698</v>
      </c>
      <c r="Q2462" s="33">
        <f ca="1">COUNTIF(L$4:L2462, "WIN")/I2462</f>
        <v>0.4774298495323302</v>
      </c>
    </row>
    <row r="2463" spans="9:17" x14ac:dyDescent="0.25">
      <c r="I2463" s="5">
        <v>2460</v>
      </c>
      <c r="J2463" s="9">
        <f t="shared" ca="1" si="192"/>
        <v>0.72655350682492814</v>
      </c>
      <c r="K2463" s="7" t="str">
        <f t="shared" ca="1" si="190"/>
        <v>BLACK</v>
      </c>
      <c r="L2463" s="7" t="str">
        <f t="shared" ca="1" si="191"/>
        <v>LOSE</v>
      </c>
      <c r="M2463" s="8">
        <f t="shared" ca="1" si="193"/>
        <v>-1</v>
      </c>
      <c r="N2463" s="8">
        <f t="shared" ca="1" si="194"/>
        <v>-112</v>
      </c>
      <c r="O2463" s="32">
        <f ca="1">SUM(M$4:M2463)/I2463</f>
        <v>-4.5528455284552849E-2</v>
      </c>
      <c r="P2463" s="47">
        <f ca="1">_xlfn.VAR.P(M$4:M2463)</f>
        <v>0.99792715975940249</v>
      </c>
      <c r="Q2463" s="33">
        <f ca="1">COUNTIF(L$4:L2463, "WIN")/I2463</f>
        <v>0.47723577235772358</v>
      </c>
    </row>
    <row r="2464" spans="9:17" x14ac:dyDescent="0.25">
      <c r="I2464" s="5">
        <v>2461</v>
      </c>
      <c r="J2464" s="9">
        <f t="shared" ca="1" si="192"/>
        <v>0.58679980383918129</v>
      </c>
      <c r="K2464" s="7" t="str">
        <f t="shared" ca="1" si="190"/>
        <v>BLACK</v>
      </c>
      <c r="L2464" s="7" t="str">
        <f t="shared" ca="1" si="191"/>
        <v>LOSE</v>
      </c>
      <c r="M2464" s="8">
        <f t="shared" ca="1" si="193"/>
        <v>-1</v>
      </c>
      <c r="N2464" s="8">
        <f t="shared" ca="1" si="194"/>
        <v>-113</v>
      </c>
      <c r="O2464" s="32">
        <f ca="1">SUM(M$4:M2464)/I2464</f>
        <v>-4.5916294189353918E-2</v>
      </c>
      <c r="P2464" s="47">
        <f ca="1">_xlfn.VAR.P(M$4:M2464)</f>
        <v>0.99789169392791666</v>
      </c>
      <c r="Q2464" s="33">
        <f ca="1">COUNTIF(L$4:L2464, "WIN")/I2464</f>
        <v>0.47704185290532303</v>
      </c>
    </row>
    <row r="2465" spans="9:17" x14ac:dyDescent="0.25">
      <c r="I2465" s="5">
        <v>2462</v>
      </c>
      <c r="J2465" s="9">
        <f t="shared" ca="1" si="192"/>
        <v>0.74044892733872181</v>
      </c>
      <c r="K2465" s="7" t="str">
        <f t="shared" ca="1" si="190"/>
        <v>BLACK</v>
      </c>
      <c r="L2465" s="7" t="str">
        <f t="shared" ca="1" si="191"/>
        <v>LOSE</v>
      </c>
      <c r="M2465" s="8">
        <f t="shared" ca="1" si="193"/>
        <v>-1</v>
      </c>
      <c r="N2465" s="8">
        <f t="shared" ca="1" si="194"/>
        <v>-114</v>
      </c>
      <c r="O2465" s="32">
        <f ca="1">SUM(M$4:M2465)/I2465</f>
        <v>-4.63038180341186E-2</v>
      </c>
      <c r="P2465" s="47">
        <f ca="1">_xlfn.VAR.P(M$4:M2465)</f>
        <v>0.99785595643546321</v>
      </c>
      <c r="Q2465" s="33">
        <f ca="1">COUNTIF(L$4:L2465, "WIN")/I2465</f>
        <v>0.47684809098294068</v>
      </c>
    </row>
    <row r="2466" spans="9:17" x14ac:dyDescent="0.25">
      <c r="I2466" s="5">
        <v>2463</v>
      </c>
      <c r="J2466" s="9">
        <f t="shared" ca="1" si="192"/>
        <v>7.2081853003893803E-2</v>
      </c>
      <c r="K2466" s="7" t="str">
        <f t="shared" ca="1" si="190"/>
        <v>RED</v>
      </c>
      <c r="L2466" s="7" t="str">
        <f t="shared" ca="1" si="191"/>
        <v>WIN</v>
      </c>
      <c r="M2466" s="8">
        <f t="shared" ca="1" si="193"/>
        <v>1</v>
      </c>
      <c r="N2466" s="8">
        <f t="shared" ca="1" si="194"/>
        <v>-113</v>
      </c>
      <c r="O2466" s="32">
        <f ca="1">SUM(M$4:M2466)/I2466</f>
        <v>-4.5879009338205441E-2</v>
      </c>
      <c r="P2466" s="47">
        <f ca="1">_xlfn.VAR.P(M$4:M2466)</f>
        <v>0.99789511650214491</v>
      </c>
      <c r="Q2466" s="33">
        <f ca="1">COUNTIF(L$4:L2466, "WIN")/I2466</f>
        <v>0.47706049533089728</v>
      </c>
    </row>
    <row r="2467" spans="9:17" x14ac:dyDescent="0.25">
      <c r="I2467" s="5">
        <v>2464</v>
      </c>
      <c r="J2467" s="9">
        <f t="shared" ca="1" si="192"/>
        <v>0.89460788131035451</v>
      </c>
      <c r="K2467" s="7" t="str">
        <f t="shared" ca="1" si="190"/>
        <v>BLACK</v>
      </c>
      <c r="L2467" s="7" t="str">
        <f t="shared" ca="1" si="191"/>
        <v>LOSE</v>
      </c>
      <c r="M2467" s="8">
        <f t="shared" ca="1" si="193"/>
        <v>-1</v>
      </c>
      <c r="N2467" s="8">
        <f t="shared" ca="1" si="194"/>
        <v>-114</v>
      </c>
      <c r="O2467" s="32">
        <f ca="1">SUM(M$4:M2467)/I2467</f>
        <v>-4.6266233766233768E-2</v>
      </c>
      <c r="P2467" s="47">
        <f ca="1">_xlfn.VAR.P(M$4:M2467)</f>
        <v>0.99785943561308821</v>
      </c>
      <c r="Q2467" s="33">
        <f ca="1">COUNTIF(L$4:L2467, "WIN")/I2467</f>
        <v>0.47686688311688313</v>
      </c>
    </row>
    <row r="2468" spans="9:17" x14ac:dyDescent="0.25">
      <c r="I2468" s="5">
        <v>2465</v>
      </c>
      <c r="J2468" s="9">
        <f t="shared" ca="1" si="192"/>
        <v>0.40308586823199277</v>
      </c>
      <c r="K2468" s="7" t="str">
        <f t="shared" ca="1" si="190"/>
        <v>RED</v>
      </c>
      <c r="L2468" s="7" t="str">
        <f t="shared" ca="1" si="191"/>
        <v>WIN</v>
      </c>
      <c r="M2468" s="8">
        <f t="shared" ca="1" si="193"/>
        <v>1</v>
      </c>
      <c r="N2468" s="8">
        <f t="shared" ca="1" si="194"/>
        <v>-113</v>
      </c>
      <c r="O2468" s="32">
        <f ca="1">SUM(M$4:M2468)/I2468</f>
        <v>-4.5841784989858012E-2</v>
      </c>
      <c r="P2468" s="47">
        <f ca="1">_xlfn.VAR.P(M$4:M2468)</f>
        <v>0.99789853074894364</v>
      </c>
      <c r="Q2468" s="33">
        <f ca="1">COUNTIF(L$4:L2468, "WIN")/I2468</f>
        <v>0.47707910750507099</v>
      </c>
    </row>
    <row r="2469" spans="9:17" x14ac:dyDescent="0.25">
      <c r="I2469" s="5">
        <v>2466</v>
      </c>
      <c r="J2469" s="9">
        <f t="shared" ca="1" si="192"/>
        <v>0.90134218815584921</v>
      </c>
      <c r="K2469" s="7" t="str">
        <f t="shared" ca="1" si="190"/>
        <v>BLACK</v>
      </c>
      <c r="L2469" s="7" t="str">
        <f t="shared" ca="1" si="191"/>
        <v>LOSE</v>
      </c>
      <c r="M2469" s="8">
        <f t="shared" ca="1" si="193"/>
        <v>-1</v>
      </c>
      <c r="N2469" s="8">
        <f t="shared" ca="1" si="194"/>
        <v>-114</v>
      </c>
      <c r="O2469" s="32">
        <f ca="1">SUM(M$4:M2469)/I2469</f>
        <v>-4.6228710462287104E-2</v>
      </c>
      <c r="P2469" s="47">
        <f ca="1">_xlfn.VAR.P(M$4:M2469)</f>
        <v>0.99786290632899399</v>
      </c>
      <c r="Q2469" s="33">
        <f ca="1">COUNTIF(L$4:L2469, "WIN")/I2469</f>
        <v>0.47688564476885642</v>
      </c>
    </row>
    <row r="2470" spans="9:17" x14ac:dyDescent="0.25">
      <c r="I2470" s="5">
        <v>2467</v>
      </c>
      <c r="J2470" s="9">
        <f t="shared" ca="1" si="192"/>
        <v>0.18237632081054711</v>
      </c>
      <c r="K2470" s="7" t="str">
        <f t="shared" ca="1" si="190"/>
        <v>RED</v>
      </c>
      <c r="L2470" s="7" t="str">
        <f t="shared" ca="1" si="191"/>
        <v>WIN</v>
      </c>
      <c r="M2470" s="8">
        <f t="shared" ca="1" si="193"/>
        <v>1</v>
      </c>
      <c r="N2470" s="8">
        <f t="shared" ca="1" si="194"/>
        <v>-113</v>
      </c>
      <c r="O2470" s="32">
        <f ca="1">SUM(M$4:M2470)/I2470</f>
        <v>-4.5804620997162544E-2</v>
      </c>
      <c r="P2470" s="47">
        <f ca="1">_xlfn.VAR.P(M$4:M2470)</f>
        <v>0.99790193669530625</v>
      </c>
      <c r="Q2470" s="33">
        <f ca="1">COUNTIF(L$4:L2470, "WIN")/I2470</f>
        <v>0.47709768950141873</v>
      </c>
    </row>
    <row r="2471" spans="9:17" x14ac:dyDescent="0.25">
      <c r="I2471" s="5">
        <v>2468</v>
      </c>
      <c r="J2471" s="9">
        <f t="shared" ca="1" si="192"/>
        <v>0.89696588642372732</v>
      </c>
      <c r="K2471" s="7" t="str">
        <f t="shared" ca="1" si="190"/>
        <v>BLACK</v>
      </c>
      <c r="L2471" s="7" t="str">
        <f t="shared" ca="1" si="191"/>
        <v>LOSE</v>
      </c>
      <c r="M2471" s="8">
        <f t="shared" ca="1" si="193"/>
        <v>-1</v>
      </c>
      <c r="N2471" s="8">
        <f t="shared" ca="1" si="194"/>
        <v>-114</v>
      </c>
      <c r="O2471" s="32">
        <f ca="1">SUM(M$4:M2471)/I2471</f>
        <v>-4.6191247974068074E-2</v>
      </c>
      <c r="P2471" s="47">
        <f ca="1">_xlfn.VAR.P(M$4:M2471)</f>
        <v>0.99786636861059819</v>
      </c>
      <c r="Q2471" s="33">
        <f ca="1">COUNTIF(L$4:L2471, "WIN")/I2471</f>
        <v>0.47690437601296598</v>
      </c>
    </row>
    <row r="2472" spans="9:17" x14ac:dyDescent="0.25">
      <c r="I2472" s="5">
        <v>2469</v>
      </c>
      <c r="J2472" s="9">
        <f t="shared" ca="1" si="192"/>
        <v>0.90925621296374504</v>
      </c>
      <c r="K2472" s="7" t="str">
        <f t="shared" ca="1" si="190"/>
        <v>BLACK</v>
      </c>
      <c r="L2472" s="7" t="str">
        <f t="shared" ca="1" si="191"/>
        <v>LOSE</v>
      </c>
      <c r="M2472" s="8">
        <f t="shared" ca="1" si="193"/>
        <v>-1</v>
      </c>
      <c r="N2472" s="8">
        <f t="shared" ca="1" si="194"/>
        <v>-115</v>
      </c>
      <c r="O2472" s="32">
        <f ca="1">SUM(M$4:M2472)/I2472</f>
        <v>-4.6577561765897127E-2</v>
      </c>
      <c r="P2472" s="47">
        <f ca="1">_xlfn.VAR.P(M$4:M2472)</f>
        <v>0.99783053073994399</v>
      </c>
      <c r="Q2472" s="33">
        <f ca="1">COUNTIF(L$4:L2472, "WIN")/I2472</f>
        <v>0.47671121911705144</v>
      </c>
    </row>
    <row r="2473" spans="9:17" x14ac:dyDescent="0.25">
      <c r="I2473" s="5">
        <v>2470</v>
      </c>
      <c r="J2473" s="9">
        <f t="shared" ca="1" si="192"/>
        <v>0.55858117054692802</v>
      </c>
      <c r="K2473" s="7" t="str">
        <f t="shared" ca="1" si="190"/>
        <v>BLACK</v>
      </c>
      <c r="L2473" s="7" t="str">
        <f t="shared" ca="1" si="191"/>
        <v>LOSE</v>
      </c>
      <c r="M2473" s="8">
        <f t="shared" ca="1" si="193"/>
        <v>-1</v>
      </c>
      <c r="N2473" s="8">
        <f t="shared" ca="1" si="194"/>
        <v>-116</v>
      </c>
      <c r="O2473" s="32">
        <f ca="1">SUM(M$4:M2473)/I2473</f>
        <v>-4.6963562753036439E-2</v>
      </c>
      <c r="P2473" s="47">
        <f ca="1">_xlfn.VAR.P(M$4:M2473)</f>
        <v>0.99779442377354166</v>
      </c>
      <c r="Q2473" s="33">
        <f ca="1">COUNTIF(L$4:L2473, "WIN")/I2473</f>
        <v>0.47651821862348176</v>
      </c>
    </row>
    <row r="2474" spans="9:17" x14ac:dyDescent="0.25">
      <c r="I2474" s="5">
        <v>2471</v>
      </c>
      <c r="J2474" s="9">
        <f t="shared" ca="1" si="192"/>
        <v>0.93285726640337518</v>
      </c>
      <c r="K2474" s="7" t="str">
        <f t="shared" ca="1" si="190"/>
        <v>BLACK</v>
      </c>
      <c r="L2474" s="7" t="str">
        <f t="shared" ca="1" si="191"/>
        <v>LOSE</v>
      </c>
      <c r="M2474" s="8">
        <f t="shared" ca="1" si="193"/>
        <v>-1</v>
      </c>
      <c r="N2474" s="8">
        <f t="shared" ca="1" si="194"/>
        <v>-117</v>
      </c>
      <c r="O2474" s="32">
        <f ca="1">SUM(M$4:M2474)/I2474</f>
        <v>-4.7349251315256982E-2</v>
      </c>
      <c r="P2474" s="47">
        <f ca="1">_xlfn.VAR.P(M$4:M2474)</f>
        <v>0.99775804839988469</v>
      </c>
      <c r="Q2474" s="33">
        <f ca="1">COUNTIF(L$4:L2474, "WIN")/I2474</f>
        <v>0.47632537434237149</v>
      </c>
    </row>
    <row r="2475" spans="9:17" x14ac:dyDescent="0.25">
      <c r="I2475" s="5">
        <v>2472</v>
      </c>
      <c r="J2475" s="9">
        <f t="shared" ca="1" si="192"/>
        <v>0.86036548221984288</v>
      </c>
      <c r="K2475" s="7" t="str">
        <f t="shared" ca="1" si="190"/>
        <v>BLACK</v>
      </c>
      <c r="L2475" s="7" t="str">
        <f t="shared" ca="1" si="191"/>
        <v>LOSE</v>
      </c>
      <c r="M2475" s="8">
        <f t="shared" ca="1" si="193"/>
        <v>-1</v>
      </c>
      <c r="N2475" s="8">
        <f t="shared" ca="1" si="194"/>
        <v>-118</v>
      </c>
      <c r="O2475" s="32">
        <f ca="1">SUM(M$4:M2475)/I2475</f>
        <v>-4.7734627831715212E-2</v>
      </c>
      <c r="P2475" s="47">
        <f ca="1">_xlfn.VAR.P(M$4:M2475)</f>
        <v>0.99772140530576769</v>
      </c>
      <c r="Q2475" s="33">
        <f ca="1">COUNTIF(L$4:L2475, "WIN")/I2475</f>
        <v>0.47613268608414239</v>
      </c>
    </row>
    <row r="2476" spans="9:17" x14ac:dyDescent="0.25">
      <c r="I2476" s="5">
        <v>2473</v>
      </c>
      <c r="J2476" s="9">
        <f t="shared" ca="1" si="192"/>
        <v>0.8050901514579637</v>
      </c>
      <c r="K2476" s="7" t="str">
        <f t="shared" ca="1" si="190"/>
        <v>BLACK</v>
      </c>
      <c r="L2476" s="7" t="str">
        <f t="shared" ca="1" si="191"/>
        <v>LOSE</v>
      </c>
      <c r="M2476" s="8">
        <f t="shared" ca="1" si="193"/>
        <v>-1</v>
      </c>
      <c r="N2476" s="8">
        <f t="shared" ca="1" si="194"/>
        <v>-119</v>
      </c>
      <c r="O2476" s="32">
        <f ca="1">SUM(M$4:M2476)/I2476</f>
        <v>-4.8119692680954305E-2</v>
      </c>
      <c r="P2476" s="47">
        <f ca="1">_xlfn.VAR.P(M$4:M2476)</f>
        <v>0.99768449517629054</v>
      </c>
      <c r="Q2476" s="33">
        <f ca="1">COUNTIF(L$4:L2476, "WIN")/I2476</f>
        <v>0.47594015365952286</v>
      </c>
    </row>
    <row r="2477" spans="9:17" x14ac:dyDescent="0.25">
      <c r="I2477" s="5">
        <v>2474</v>
      </c>
      <c r="J2477" s="9">
        <f t="shared" ca="1" si="192"/>
        <v>0.64926359813024037</v>
      </c>
      <c r="K2477" s="7" t="str">
        <f t="shared" ca="1" si="190"/>
        <v>BLACK</v>
      </c>
      <c r="L2477" s="7" t="str">
        <f t="shared" ca="1" si="191"/>
        <v>LOSE</v>
      </c>
      <c r="M2477" s="8">
        <f t="shared" ca="1" si="193"/>
        <v>-1</v>
      </c>
      <c r="N2477" s="8">
        <f t="shared" ca="1" si="194"/>
        <v>-120</v>
      </c>
      <c r="O2477" s="32">
        <f ca="1">SUM(M$4:M2477)/I2477</f>
        <v>-4.8504446240905413E-2</v>
      </c>
      <c r="P2477" s="47">
        <f ca="1">_xlfn.VAR.P(M$4:M2477)</f>
        <v>0.99764731869486312</v>
      </c>
      <c r="Q2477" s="33">
        <f ca="1">COUNTIF(L$4:L2477, "WIN")/I2477</f>
        <v>0.47574777687954728</v>
      </c>
    </row>
    <row r="2478" spans="9:17" x14ac:dyDescent="0.25">
      <c r="I2478" s="5">
        <v>2475</v>
      </c>
      <c r="J2478" s="9">
        <f t="shared" ca="1" si="192"/>
        <v>0.975294530353222</v>
      </c>
      <c r="K2478" s="7" t="str">
        <f t="shared" ca="1" si="190"/>
        <v>GREEN</v>
      </c>
      <c r="L2478" s="7" t="str">
        <f t="shared" ca="1" si="191"/>
        <v>LOSE</v>
      </c>
      <c r="M2478" s="8">
        <f t="shared" ca="1" si="193"/>
        <v>-1</v>
      </c>
      <c r="N2478" s="8">
        <f t="shared" ca="1" si="194"/>
        <v>-121</v>
      </c>
      <c r="O2478" s="32">
        <f ca="1">SUM(M$4:M2478)/I2478</f>
        <v>-4.8888888888888891E-2</v>
      </c>
      <c r="P2478" s="47">
        <f ca="1">_xlfn.VAR.P(M$4:M2478)</f>
        <v>0.99760987654320987</v>
      </c>
      <c r="Q2478" s="33">
        <f ca="1">COUNTIF(L$4:L2478, "WIN")/I2478</f>
        <v>0.47555555555555556</v>
      </c>
    </row>
    <row r="2479" spans="9:17" x14ac:dyDescent="0.25">
      <c r="I2479" s="5">
        <v>2476</v>
      </c>
      <c r="J2479" s="9">
        <f t="shared" ca="1" si="192"/>
        <v>0.9684462328371396</v>
      </c>
      <c r="K2479" s="7" t="str">
        <f t="shared" ca="1" si="190"/>
        <v>BLACK</v>
      </c>
      <c r="L2479" s="7" t="str">
        <f t="shared" ca="1" si="191"/>
        <v>LOSE</v>
      </c>
      <c r="M2479" s="8">
        <f t="shared" ca="1" si="193"/>
        <v>-1</v>
      </c>
      <c r="N2479" s="8">
        <f t="shared" ca="1" si="194"/>
        <v>-122</v>
      </c>
      <c r="O2479" s="32">
        <f ca="1">SUM(M$4:M2479)/I2479</f>
        <v>-4.9273021001615507E-2</v>
      </c>
      <c r="P2479" s="47">
        <f ca="1">_xlfn.VAR.P(M$4:M2479)</f>
        <v>0.99757216940137439</v>
      </c>
      <c r="Q2479" s="33">
        <f ca="1">COUNTIF(L$4:L2479, "WIN")/I2479</f>
        <v>0.47536348949919227</v>
      </c>
    </row>
    <row r="2480" spans="9:17" x14ac:dyDescent="0.25">
      <c r="I2480" s="5">
        <v>2477</v>
      </c>
      <c r="J2480" s="9">
        <f t="shared" ca="1" si="192"/>
        <v>0.38387092364238407</v>
      </c>
      <c r="K2480" s="7" t="str">
        <f t="shared" ca="1" si="190"/>
        <v>RED</v>
      </c>
      <c r="L2480" s="7" t="str">
        <f t="shared" ca="1" si="191"/>
        <v>WIN</v>
      </c>
      <c r="M2480" s="8">
        <f t="shared" ca="1" si="193"/>
        <v>1</v>
      </c>
      <c r="N2480" s="8">
        <f t="shared" ca="1" si="194"/>
        <v>-121</v>
      </c>
      <c r="O2480" s="32">
        <f ca="1">SUM(M$4:M2480)/I2480</f>
        <v>-4.8849414614452968E-2</v>
      </c>
      <c r="P2480" s="47">
        <f ca="1">_xlfn.VAR.P(M$4:M2480)</f>
        <v>0.99761373469182524</v>
      </c>
      <c r="Q2480" s="33">
        <f ca="1">COUNTIF(L$4:L2480, "WIN")/I2480</f>
        <v>0.47557529269277354</v>
      </c>
    </row>
    <row r="2481" spans="9:17" x14ac:dyDescent="0.25">
      <c r="I2481" s="5">
        <v>2478</v>
      </c>
      <c r="J2481" s="9">
        <f t="shared" ca="1" si="192"/>
        <v>0.94392499935175933</v>
      </c>
      <c r="K2481" s="7" t="str">
        <f t="shared" ca="1" si="190"/>
        <v>BLACK</v>
      </c>
      <c r="L2481" s="7" t="str">
        <f t="shared" ca="1" si="191"/>
        <v>LOSE</v>
      </c>
      <c r="M2481" s="8">
        <f t="shared" ca="1" si="193"/>
        <v>-1</v>
      </c>
      <c r="N2481" s="8">
        <f t="shared" ca="1" si="194"/>
        <v>-122</v>
      </c>
      <c r="O2481" s="32">
        <f ca="1">SUM(M$4:M2481)/I2481</f>
        <v>-4.9233252623083132E-2</v>
      </c>
      <c r="P2481" s="47">
        <f ca="1">_xlfn.VAR.P(M$4:M2481)</f>
        <v>0.99757608683615173</v>
      </c>
      <c r="Q2481" s="33">
        <f ca="1">COUNTIF(L$4:L2481, "WIN")/I2481</f>
        <v>0.47538337368845845</v>
      </c>
    </row>
    <row r="2482" spans="9:17" x14ac:dyDescent="0.25">
      <c r="I2482" s="5">
        <v>2479</v>
      </c>
      <c r="J2482" s="9">
        <f t="shared" ca="1" si="192"/>
        <v>1.1531765749397072E-2</v>
      </c>
      <c r="K2482" s="7" t="str">
        <f t="shared" ca="1" si="190"/>
        <v>RED</v>
      </c>
      <c r="L2482" s="7" t="str">
        <f t="shared" ca="1" si="191"/>
        <v>WIN</v>
      </c>
      <c r="M2482" s="8">
        <f t="shared" ca="1" si="193"/>
        <v>1</v>
      </c>
      <c r="N2482" s="8">
        <f t="shared" ca="1" si="194"/>
        <v>-121</v>
      </c>
      <c r="O2482" s="32">
        <f ca="1">SUM(M$4:M2482)/I2482</f>
        <v>-4.8810004033884628E-2</v>
      </c>
      <c r="P2482" s="47">
        <f ca="1">_xlfn.VAR.P(M$4:M2482)</f>
        <v>0.99761758350621221</v>
      </c>
      <c r="Q2482" s="33">
        <f ca="1">COUNTIF(L$4:L2482, "WIN")/I2482</f>
        <v>0.47559499798305771</v>
      </c>
    </row>
    <row r="2483" spans="9:17" x14ac:dyDescent="0.25">
      <c r="I2483" s="5">
        <v>2480</v>
      </c>
      <c r="J2483" s="9">
        <f t="shared" ca="1" si="192"/>
        <v>0.19041947544611526</v>
      </c>
      <c r="K2483" s="7" t="str">
        <f t="shared" ca="1" si="190"/>
        <v>RED</v>
      </c>
      <c r="L2483" s="7" t="str">
        <f t="shared" ca="1" si="191"/>
        <v>WIN</v>
      </c>
      <c r="M2483" s="8">
        <f t="shared" ca="1" si="193"/>
        <v>1</v>
      </c>
      <c r="N2483" s="8">
        <f t="shared" ca="1" si="194"/>
        <v>-120</v>
      </c>
      <c r="O2483" s="32">
        <f ca="1">SUM(M$4:M2483)/I2483</f>
        <v>-4.8387096774193547E-2</v>
      </c>
      <c r="P2483" s="47">
        <f ca="1">_xlfn.VAR.P(M$4:M2483)</f>
        <v>0.99765868886576481</v>
      </c>
      <c r="Q2483" s="33">
        <f ca="1">COUNTIF(L$4:L2483, "WIN")/I2483</f>
        <v>0.47580645161290325</v>
      </c>
    </row>
    <row r="2484" spans="9:17" x14ac:dyDescent="0.25">
      <c r="I2484" s="5">
        <v>2481</v>
      </c>
      <c r="J2484" s="9">
        <f t="shared" ca="1" si="192"/>
        <v>0.25109638799106138</v>
      </c>
      <c r="K2484" s="7" t="str">
        <f t="shared" ca="1" si="190"/>
        <v>RED</v>
      </c>
      <c r="L2484" s="7" t="str">
        <f t="shared" ca="1" si="191"/>
        <v>WIN</v>
      </c>
      <c r="M2484" s="8">
        <f t="shared" ca="1" si="193"/>
        <v>1</v>
      </c>
      <c r="N2484" s="8">
        <f t="shared" ca="1" si="194"/>
        <v>-119</v>
      </c>
      <c r="O2484" s="32">
        <f ca="1">SUM(M$4:M2484)/I2484</f>
        <v>-4.7964530431277713E-2</v>
      </c>
      <c r="P2484" s="47">
        <f ca="1">_xlfn.VAR.P(M$4:M2484)</f>
        <v>0.99769940382050704</v>
      </c>
      <c r="Q2484" s="33">
        <f ca="1">COUNTIF(L$4:L2484, "WIN")/I2484</f>
        <v>0.47601773478436116</v>
      </c>
    </row>
    <row r="2485" spans="9:17" x14ac:dyDescent="0.25">
      <c r="I2485" s="5">
        <v>2482</v>
      </c>
      <c r="J2485" s="9">
        <f t="shared" ca="1" si="192"/>
        <v>0.2638942780796677</v>
      </c>
      <c r="K2485" s="7" t="str">
        <f t="shared" ca="1" si="190"/>
        <v>RED</v>
      </c>
      <c r="L2485" s="7" t="str">
        <f t="shared" ca="1" si="191"/>
        <v>WIN</v>
      </c>
      <c r="M2485" s="8">
        <f t="shared" ca="1" si="193"/>
        <v>1</v>
      </c>
      <c r="N2485" s="8">
        <f t="shared" ca="1" si="194"/>
        <v>-118</v>
      </c>
      <c r="O2485" s="32">
        <f ca="1">SUM(M$4:M2485)/I2485</f>
        <v>-4.7542304593070107E-2</v>
      </c>
      <c r="P2485" s="47">
        <f ca="1">_xlfn.VAR.P(M$4:M2485)</f>
        <v>0.99773972927397969</v>
      </c>
      <c r="Q2485" s="33">
        <f ca="1">COUNTIF(L$4:L2485, "WIN")/I2485</f>
        <v>0.47622884770346496</v>
      </c>
    </row>
    <row r="2486" spans="9:17" x14ac:dyDescent="0.25">
      <c r="I2486" s="5">
        <v>2483</v>
      </c>
      <c r="J2486" s="9">
        <f t="shared" ca="1" si="192"/>
        <v>0.89628016297157098</v>
      </c>
      <c r="K2486" s="7" t="str">
        <f t="shared" ca="1" si="190"/>
        <v>BLACK</v>
      </c>
      <c r="L2486" s="7" t="str">
        <f t="shared" ca="1" si="191"/>
        <v>LOSE</v>
      </c>
      <c r="M2486" s="8">
        <f t="shared" ca="1" si="193"/>
        <v>-1</v>
      </c>
      <c r="N2486" s="8">
        <f t="shared" ca="1" si="194"/>
        <v>-119</v>
      </c>
      <c r="O2486" s="32">
        <f ca="1">SUM(M$4:M2486)/I2486</f>
        <v>-4.7925896093435359E-2</v>
      </c>
      <c r="P2486" s="47">
        <f ca="1">_xlfn.VAR.P(M$4:M2486)</f>
        <v>0.99770310848364119</v>
      </c>
      <c r="Q2486" s="33">
        <f ca="1">COUNTIF(L$4:L2486, "WIN")/I2486</f>
        <v>0.47603705195328233</v>
      </c>
    </row>
    <row r="2487" spans="9:17" x14ac:dyDescent="0.25">
      <c r="I2487" s="5">
        <v>2484</v>
      </c>
      <c r="J2487" s="9">
        <f t="shared" ca="1" si="192"/>
        <v>0.48412146292495706</v>
      </c>
      <c r="K2487" s="7" t="str">
        <f t="shared" ca="1" si="190"/>
        <v>RED</v>
      </c>
      <c r="L2487" s="7" t="str">
        <f t="shared" ca="1" si="191"/>
        <v>WIN</v>
      </c>
      <c r="M2487" s="8">
        <f t="shared" ca="1" si="193"/>
        <v>1</v>
      </c>
      <c r="N2487" s="8">
        <f t="shared" ca="1" si="194"/>
        <v>-118</v>
      </c>
      <c r="O2487" s="32">
        <f ca="1">SUM(M$4:M2487)/I2487</f>
        <v>-4.7504025764895333E-2</v>
      </c>
      <c r="P2487" s="47">
        <f ca="1">_xlfn.VAR.P(M$4:M2487)</f>
        <v>0.99774336753612813</v>
      </c>
      <c r="Q2487" s="33">
        <f ca="1">COUNTIF(L$4:L2487, "WIN")/I2487</f>
        <v>0.47624798711755234</v>
      </c>
    </row>
    <row r="2488" spans="9:17" x14ac:dyDescent="0.25">
      <c r="I2488" s="5">
        <v>2485</v>
      </c>
      <c r="J2488" s="9">
        <f t="shared" ca="1" si="192"/>
        <v>0.36870736233970081</v>
      </c>
      <c r="K2488" s="7" t="str">
        <f t="shared" ca="1" si="190"/>
        <v>RED</v>
      </c>
      <c r="L2488" s="7" t="str">
        <f t="shared" ca="1" si="191"/>
        <v>WIN</v>
      </c>
      <c r="M2488" s="8">
        <f t="shared" ca="1" si="193"/>
        <v>1</v>
      </c>
      <c r="N2488" s="8">
        <f t="shared" ca="1" si="194"/>
        <v>-117</v>
      </c>
      <c r="O2488" s="32">
        <f ca="1">SUM(M$4:M2488)/I2488</f>
        <v>-4.7082494969818915E-2</v>
      </c>
      <c r="P2488" s="47">
        <f ca="1">_xlfn.VAR.P(M$4:M2488)</f>
        <v>0.99778323866741703</v>
      </c>
      <c r="Q2488" s="33">
        <f ca="1">COUNTIF(L$4:L2488, "WIN")/I2488</f>
        <v>0.47645875251509057</v>
      </c>
    </row>
    <row r="2489" spans="9:17" x14ac:dyDescent="0.25">
      <c r="I2489" s="5">
        <v>2486</v>
      </c>
      <c r="J2489" s="9">
        <f t="shared" ca="1" si="192"/>
        <v>0.85405920111549005</v>
      </c>
      <c r="K2489" s="7" t="str">
        <f t="shared" ca="1" si="190"/>
        <v>BLACK</v>
      </c>
      <c r="L2489" s="7" t="str">
        <f t="shared" ca="1" si="191"/>
        <v>LOSE</v>
      </c>
      <c r="M2489" s="8">
        <f t="shared" ca="1" si="193"/>
        <v>-1</v>
      </c>
      <c r="N2489" s="8">
        <f t="shared" ca="1" si="194"/>
        <v>-118</v>
      </c>
      <c r="O2489" s="32">
        <f ca="1">SUM(M$4:M2489)/I2489</f>
        <v>-4.7465808527755428E-2</v>
      </c>
      <c r="P2489" s="47">
        <f ca="1">_xlfn.VAR.P(M$4:M2489)</f>
        <v>0.99774699702080649</v>
      </c>
      <c r="Q2489" s="33">
        <f ca="1">COUNTIF(L$4:L2489, "WIN")/I2489</f>
        <v>0.4762670957361223</v>
      </c>
    </row>
    <row r="2490" spans="9:17" x14ac:dyDescent="0.25">
      <c r="I2490" s="5">
        <v>2487</v>
      </c>
      <c r="J2490" s="9">
        <f t="shared" ca="1" si="192"/>
        <v>0.74989802396551841</v>
      </c>
      <c r="K2490" s="7" t="str">
        <f t="shared" ca="1" si="190"/>
        <v>BLACK</v>
      </c>
      <c r="L2490" s="7" t="str">
        <f t="shared" ca="1" si="191"/>
        <v>LOSE</v>
      </c>
      <c r="M2490" s="8">
        <f t="shared" ca="1" si="193"/>
        <v>-1</v>
      </c>
      <c r="N2490" s="8">
        <f t="shared" ca="1" si="194"/>
        <v>-119</v>
      </c>
      <c r="O2490" s="32">
        <f ca="1">SUM(M$4:M2490)/I2490</f>
        <v>-4.7848813831926018E-2</v>
      </c>
      <c r="P2490" s="47">
        <f ca="1">_xlfn.VAR.P(M$4:M2490)</f>
        <v>0.99771049101487763</v>
      </c>
      <c r="Q2490" s="33">
        <f ca="1">COUNTIF(L$4:L2490, "WIN")/I2490</f>
        <v>0.47607559308403702</v>
      </c>
    </row>
    <row r="2491" spans="9:17" x14ac:dyDescent="0.25">
      <c r="I2491" s="5">
        <v>2488</v>
      </c>
      <c r="J2491" s="9">
        <f t="shared" ca="1" si="192"/>
        <v>0.41332631982200585</v>
      </c>
      <c r="K2491" s="7" t="str">
        <f t="shared" ca="1" si="190"/>
        <v>RED</v>
      </c>
      <c r="L2491" s="7" t="str">
        <f t="shared" ca="1" si="191"/>
        <v>WIN</v>
      </c>
      <c r="M2491" s="8">
        <f t="shared" ca="1" si="193"/>
        <v>1</v>
      </c>
      <c r="N2491" s="8">
        <f t="shared" ca="1" si="194"/>
        <v>-118</v>
      </c>
      <c r="O2491" s="32">
        <f ca="1">SUM(M$4:M2491)/I2491</f>
        <v>-4.7427652733118969E-2</v>
      </c>
      <c r="P2491" s="47">
        <f ca="1">_xlfn.VAR.P(M$4:M2491)</f>
        <v>0.99775061775622664</v>
      </c>
      <c r="Q2491" s="33">
        <f ca="1">COUNTIF(L$4:L2491, "WIN")/I2491</f>
        <v>0.4762861736334405</v>
      </c>
    </row>
    <row r="2492" spans="9:17" x14ac:dyDescent="0.25">
      <c r="I2492" s="5">
        <v>2489</v>
      </c>
      <c r="J2492" s="9">
        <f t="shared" ca="1" si="192"/>
        <v>5.0121254345975697E-2</v>
      </c>
      <c r="K2492" s="7" t="str">
        <f t="shared" ca="1" si="190"/>
        <v>RED</v>
      </c>
      <c r="L2492" s="7" t="str">
        <f t="shared" ca="1" si="191"/>
        <v>WIN</v>
      </c>
      <c r="M2492" s="8">
        <f t="shared" ca="1" si="193"/>
        <v>1</v>
      </c>
      <c r="N2492" s="8">
        <f t="shared" ca="1" si="194"/>
        <v>-117</v>
      </c>
      <c r="O2492" s="32">
        <f ca="1">SUM(M$4:M2492)/I2492</f>
        <v>-4.700683005222981E-2</v>
      </c>
      <c r="P2492" s="47">
        <f ca="1">_xlfn.VAR.P(M$4:M2492)</f>
        <v>0.99779035792844073</v>
      </c>
      <c r="Q2492" s="33">
        <f ca="1">COUNTIF(L$4:L2492, "WIN")/I2492</f>
        <v>0.47649658497388508</v>
      </c>
    </row>
    <row r="2493" spans="9:17" x14ac:dyDescent="0.25">
      <c r="I2493" s="5">
        <v>2490</v>
      </c>
      <c r="J2493" s="9">
        <f t="shared" ca="1" si="192"/>
        <v>0.52584841460350007</v>
      </c>
      <c r="K2493" s="7" t="str">
        <f t="shared" ca="1" si="190"/>
        <v>BLACK</v>
      </c>
      <c r="L2493" s="7" t="str">
        <f t="shared" ca="1" si="191"/>
        <v>LOSE</v>
      </c>
      <c r="M2493" s="8">
        <f t="shared" ca="1" si="193"/>
        <v>-1</v>
      </c>
      <c r="N2493" s="8">
        <f t="shared" ca="1" si="194"/>
        <v>-118</v>
      </c>
      <c r="O2493" s="32">
        <f ca="1">SUM(M$4:M2493)/I2493</f>
        <v>-4.7389558232931728E-2</v>
      </c>
      <c r="P2493" s="47">
        <f ca="1">_xlfn.VAR.P(M$4:M2493)</f>
        <v>0.99775422977048756</v>
      </c>
      <c r="Q2493" s="33">
        <f ca="1">COUNTIF(L$4:L2493, "WIN")/I2493</f>
        <v>0.47630522088353416</v>
      </c>
    </row>
    <row r="2494" spans="9:17" x14ac:dyDescent="0.25">
      <c r="I2494" s="5">
        <v>2491</v>
      </c>
      <c r="J2494" s="9">
        <f t="shared" ca="1" si="192"/>
        <v>0.43172588264813327</v>
      </c>
      <c r="K2494" s="7" t="str">
        <f t="shared" ca="1" si="190"/>
        <v>RED</v>
      </c>
      <c r="L2494" s="7" t="str">
        <f t="shared" ca="1" si="191"/>
        <v>WIN</v>
      </c>
      <c r="M2494" s="8">
        <f t="shared" ca="1" si="193"/>
        <v>1</v>
      </c>
      <c r="N2494" s="8">
        <f t="shared" ca="1" si="194"/>
        <v>-117</v>
      </c>
      <c r="O2494" s="32">
        <f ca="1">SUM(M$4:M2494)/I2494</f>
        <v>-4.6969088719389804E-2</v>
      </c>
      <c r="P2494" s="47">
        <f ca="1">_xlfn.VAR.P(M$4:M2494)</f>
        <v>0.99779390470487006</v>
      </c>
      <c r="Q2494" s="33">
        <f ca="1">COUNTIF(L$4:L2494, "WIN")/I2494</f>
        <v>0.47651545564030512</v>
      </c>
    </row>
    <row r="2495" spans="9:17" x14ac:dyDescent="0.25">
      <c r="I2495" s="5">
        <v>2492</v>
      </c>
      <c r="J2495" s="9">
        <f t="shared" ca="1" si="192"/>
        <v>0.40526472018951298</v>
      </c>
      <c r="K2495" s="7" t="str">
        <f t="shared" ca="1" si="190"/>
        <v>RED</v>
      </c>
      <c r="L2495" s="7" t="str">
        <f t="shared" ca="1" si="191"/>
        <v>WIN</v>
      </c>
      <c r="M2495" s="8">
        <f t="shared" ca="1" si="193"/>
        <v>1</v>
      </c>
      <c r="N2495" s="8">
        <f t="shared" ca="1" si="194"/>
        <v>-116</v>
      </c>
      <c r="O2495" s="32">
        <f ca="1">SUM(M$4:M2495)/I2495</f>
        <v>-4.6548956661316213E-2</v>
      </c>
      <c r="P2495" s="47">
        <f ca="1">_xlfn.VAR.P(M$4:M2495)</f>
        <v>0.99783319463374287</v>
      </c>
      <c r="Q2495" s="33">
        <f ca="1">COUNTIF(L$4:L2495, "WIN")/I2495</f>
        <v>0.4767255216693419</v>
      </c>
    </row>
    <row r="2496" spans="9:17" x14ac:dyDescent="0.25">
      <c r="I2496" s="5">
        <v>2493</v>
      </c>
      <c r="J2496" s="9">
        <f t="shared" ca="1" si="192"/>
        <v>0.30116987667475004</v>
      </c>
      <c r="K2496" s="7" t="str">
        <f t="shared" ca="1" si="190"/>
        <v>RED</v>
      </c>
      <c r="L2496" s="7" t="str">
        <f t="shared" ca="1" si="191"/>
        <v>WIN</v>
      </c>
      <c r="M2496" s="8">
        <f t="shared" ca="1" si="193"/>
        <v>1</v>
      </c>
      <c r="N2496" s="8">
        <f t="shared" ca="1" si="194"/>
        <v>-115</v>
      </c>
      <c r="O2496" s="32">
        <f ca="1">SUM(M$4:M2496)/I2496</f>
        <v>-4.6129161652627357E-2</v>
      </c>
      <c r="P2496" s="47">
        <f ca="1">_xlfn.VAR.P(M$4:M2496)</f>
        <v>0.99787210044522578</v>
      </c>
      <c r="Q2496" s="33">
        <f ca="1">COUNTIF(L$4:L2496, "WIN")/I2496</f>
        <v>0.47693541917368631</v>
      </c>
    </row>
    <row r="2497" spans="9:17" x14ac:dyDescent="0.25">
      <c r="I2497" s="5">
        <v>2494</v>
      </c>
      <c r="J2497" s="9">
        <f t="shared" ca="1" si="192"/>
        <v>0.69507543169288721</v>
      </c>
      <c r="K2497" s="7" t="str">
        <f t="shared" ca="1" si="190"/>
        <v>BLACK</v>
      </c>
      <c r="L2497" s="7" t="str">
        <f t="shared" ca="1" si="191"/>
        <v>LOSE</v>
      </c>
      <c r="M2497" s="8">
        <f t="shared" ca="1" si="193"/>
        <v>-1</v>
      </c>
      <c r="N2497" s="8">
        <f t="shared" ca="1" si="194"/>
        <v>-116</v>
      </c>
      <c r="O2497" s="32">
        <f ca="1">SUM(M$4:M2497)/I2497</f>
        <v>-4.6511627906976744E-2</v>
      </c>
      <c r="P2497" s="47">
        <f ca="1">_xlfn.VAR.P(M$4:M2497)</f>
        <v>0.99783666846944297</v>
      </c>
      <c r="Q2497" s="33">
        <f ca="1">COUNTIF(L$4:L2497, "WIN")/I2497</f>
        <v>0.47674418604651164</v>
      </c>
    </row>
    <row r="2498" spans="9:17" x14ac:dyDescent="0.25">
      <c r="I2498" s="5">
        <v>2495</v>
      </c>
      <c r="J2498" s="9">
        <f t="shared" ca="1" si="192"/>
        <v>0.56197676230811899</v>
      </c>
      <c r="K2498" s="7" t="str">
        <f t="shared" ca="1" si="190"/>
        <v>BLACK</v>
      </c>
      <c r="L2498" s="7" t="str">
        <f t="shared" ca="1" si="191"/>
        <v>LOSE</v>
      </c>
      <c r="M2498" s="8">
        <f t="shared" ca="1" si="193"/>
        <v>-1</v>
      </c>
      <c r="N2498" s="8">
        <f t="shared" ca="1" si="194"/>
        <v>-117</v>
      </c>
      <c r="O2498" s="32">
        <f ca="1">SUM(M$4:M2498)/I2498</f>
        <v>-4.6893787575150302E-2</v>
      </c>
      <c r="P2498" s="47">
        <f ca="1">_xlfn.VAR.P(M$4:M2498)</f>
        <v>0.99780097268685664</v>
      </c>
      <c r="Q2498" s="33">
        <f ca="1">COUNTIF(L$4:L2498, "WIN")/I2498</f>
        <v>0.47655310621242486</v>
      </c>
    </row>
    <row r="2499" spans="9:17" x14ac:dyDescent="0.25">
      <c r="I2499" s="5">
        <v>2496</v>
      </c>
      <c r="J2499" s="9">
        <f t="shared" ca="1" si="192"/>
        <v>0.99156071838020776</v>
      </c>
      <c r="K2499" s="7" t="str">
        <f t="shared" ca="1" si="190"/>
        <v>GREEN</v>
      </c>
      <c r="L2499" s="7" t="str">
        <f t="shared" ca="1" si="191"/>
        <v>LOSE</v>
      </c>
      <c r="M2499" s="8">
        <f t="shared" ca="1" si="193"/>
        <v>-1</v>
      </c>
      <c r="N2499" s="8">
        <f t="shared" ca="1" si="194"/>
        <v>-118</v>
      </c>
      <c r="O2499" s="32">
        <f ca="1">SUM(M$4:M2499)/I2499</f>
        <v>-4.7275641025641024E-2</v>
      </c>
      <c r="P2499" s="47">
        <f ca="1">_xlfn.VAR.P(M$4:M2499)</f>
        <v>0.99776501376561477</v>
      </c>
      <c r="Q2499" s="33">
        <f ca="1">COUNTIF(L$4:L2499, "WIN")/I2499</f>
        <v>0.47636217948717946</v>
      </c>
    </row>
    <row r="2500" spans="9:17" x14ac:dyDescent="0.25">
      <c r="I2500" s="5">
        <v>2497</v>
      </c>
      <c r="J2500" s="9">
        <f t="shared" ca="1" si="192"/>
        <v>8.2666902258597075E-2</v>
      </c>
      <c r="K2500" s="7" t="str">
        <f t="shared" ref="K2500:K2563" ca="1" si="195">IF($J2500 &gt;= $D$7, "GREEN", IF($J2500 &gt;= $D$6, "BLACK", "RED"))</f>
        <v>RED</v>
      </c>
      <c r="L2500" s="7" t="str">
        <f t="shared" ref="L2500:L2563" ca="1" si="196">IF($K2500 = "RED", "WIN", "LOSE")</f>
        <v>WIN</v>
      </c>
      <c r="M2500" s="8">
        <f t="shared" ca="1" si="193"/>
        <v>1</v>
      </c>
      <c r="N2500" s="8">
        <f t="shared" ca="1" si="194"/>
        <v>-117</v>
      </c>
      <c r="O2500" s="32">
        <f ca="1">SUM(M$4:M2500)/I2500</f>
        <v>-4.6856227472967561E-2</v>
      </c>
      <c r="P2500" s="47">
        <f ca="1">_xlfn.VAR.P(M$4:M2500)</f>
        <v>0.99780449394700155</v>
      </c>
      <c r="Q2500" s="33">
        <f ca="1">COUNTIF(L$4:L2500, "WIN")/I2500</f>
        <v>0.47657188626351621</v>
      </c>
    </row>
    <row r="2501" spans="9:17" x14ac:dyDescent="0.25">
      <c r="I2501" s="5">
        <v>2498</v>
      </c>
      <c r="J2501" s="9">
        <f t="shared" ca="1" si="192"/>
        <v>0.24386988693775336</v>
      </c>
      <c r="K2501" s="7" t="str">
        <f t="shared" ca="1" si="195"/>
        <v>RED</v>
      </c>
      <c r="L2501" s="7" t="str">
        <f t="shared" ca="1" si="196"/>
        <v>WIN</v>
      </c>
      <c r="M2501" s="8">
        <f t="shared" ca="1" si="193"/>
        <v>1</v>
      </c>
      <c r="N2501" s="8">
        <f t="shared" ca="1" si="194"/>
        <v>-116</v>
      </c>
      <c r="O2501" s="32">
        <f ca="1">SUM(M$4:M2501)/I2501</f>
        <v>-4.6437149719775819E-2</v>
      </c>
      <c r="P2501" s="47">
        <f ca="1">_xlfn.VAR.P(M$4:M2501)</f>
        <v>0.99784359112590315</v>
      </c>
      <c r="Q2501" s="33">
        <f ca="1">COUNTIF(L$4:L2501, "WIN")/I2501</f>
        <v>0.47678142514011207</v>
      </c>
    </row>
    <row r="2502" spans="9:17" x14ac:dyDescent="0.25">
      <c r="I2502" s="5">
        <v>2499</v>
      </c>
      <c r="J2502" s="9">
        <f t="shared" ref="J2502:J2565" ca="1" si="197">RAND()</f>
        <v>0.64882840200830805</v>
      </c>
      <c r="K2502" s="7" t="str">
        <f t="shared" ca="1" si="195"/>
        <v>BLACK</v>
      </c>
      <c r="L2502" s="7" t="str">
        <f t="shared" ca="1" si="196"/>
        <v>LOSE</v>
      </c>
      <c r="M2502" s="8">
        <f t="shared" ref="M2502:M2565" ca="1" si="198">IF($L2502 = "WIN", 1, -1)</f>
        <v>-1</v>
      </c>
      <c r="N2502" s="8">
        <f t="shared" ref="N2502:N2565" ca="1" si="199">N2501+M2502</f>
        <v>-117</v>
      </c>
      <c r="O2502" s="32">
        <f ca="1">SUM(M$4:M2502)/I2502</f>
        <v>-4.6818727490996401E-2</v>
      </c>
      <c r="P2502" s="47">
        <f ca="1">_xlfn.VAR.P(M$4:M2502)</f>
        <v>0.9978080067561238</v>
      </c>
      <c r="Q2502" s="33">
        <f ca="1">COUNTIF(L$4:L2502, "WIN")/I2502</f>
        <v>0.47659063625450182</v>
      </c>
    </row>
    <row r="2503" spans="9:17" x14ac:dyDescent="0.25">
      <c r="I2503" s="5">
        <v>2500</v>
      </c>
      <c r="J2503" s="9">
        <f t="shared" ca="1" si="197"/>
        <v>0.63592148878915988</v>
      </c>
      <c r="K2503" s="7" t="str">
        <f t="shared" ca="1" si="195"/>
        <v>BLACK</v>
      </c>
      <c r="L2503" s="7" t="str">
        <f t="shared" ca="1" si="196"/>
        <v>LOSE</v>
      </c>
      <c r="M2503" s="8">
        <f t="shared" ca="1" si="198"/>
        <v>-1</v>
      </c>
      <c r="N2503" s="8">
        <f t="shared" ca="1" si="199"/>
        <v>-118</v>
      </c>
      <c r="O2503" s="32">
        <f ca="1">SUM(M$4:M2503)/I2503</f>
        <v>-4.7199999999999999E-2</v>
      </c>
      <c r="P2503" s="47">
        <f ca="1">_xlfn.VAR.P(M$4:M2503)</f>
        <v>0.99777216000000002</v>
      </c>
      <c r="Q2503" s="33">
        <f ca="1">COUNTIF(L$4:L2503, "WIN")/I2503</f>
        <v>0.47639999999999999</v>
      </c>
    </row>
    <row r="2504" spans="9:17" x14ac:dyDescent="0.25">
      <c r="I2504" s="5">
        <v>2501</v>
      </c>
      <c r="J2504" s="9">
        <f t="shared" ca="1" si="197"/>
        <v>0.85823839911738342</v>
      </c>
      <c r="K2504" s="7" t="str">
        <f t="shared" ca="1" si="195"/>
        <v>BLACK</v>
      </c>
      <c r="L2504" s="7" t="str">
        <f t="shared" ca="1" si="196"/>
        <v>LOSE</v>
      </c>
      <c r="M2504" s="8">
        <f t="shared" ca="1" si="198"/>
        <v>-1</v>
      </c>
      <c r="N2504" s="8">
        <f t="shared" ca="1" si="199"/>
        <v>-119</v>
      </c>
      <c r="O2504" s="32">
        <f ca="1">SUM(M$4:M2504)/I2504</f>
        <v>-4.7580967612954821E-2</v>
      </c>
      <c r="P2504" s="47">
        <f ca="1">_xlfn.VAR.P(M$4:M2504)</f>
        <v>0.99773605152101497</v>
      </c>
      <c r="Q2504" s="33">
        <f ca="1">COUNTIF(L$4:L2504, "WIN")/I2504</f>
        <v>0.47620951619352259</v>
      </c>
    </row>
    <row r="2505" spans="9:17" x14ac:dyDescent="0.25">
      <c r="I2505" s="5">
        <v>2502</v>
      </c>
      <c r="J2505" s="9">
        <f t="shared" ca="1" si="197"/>
        <v>0.67427790930401743</v>
      </c>
      <c r="K2505" s="7" t="str">
        <f t="shared" ca="1" si="195"/>
        <v>BLACK</v>
      </c>
      <c r="L2505" s="7" t="str">
        <f t="shared" ca="1" si="196"/>
        <v>LOSE</v>
      </c>
      <c r="M2505" s="8">
        <f t="shared" ca="1" si="198"/>
        <v>-1</v>
      </c>
      <c r="N2505" s="8">
        <f t="shared" ca="1" si="199"/>
        <v>-120</v>
      </c>
      <c r="O2505" s="32">
        <f ca="1">SUM(M$4:M2505)/I2505</f>
        <v>-4.7961630695443645E-2</v>
      </c>
      <c r="P2505" s="47">
        <f ca="1">_xlfn.VAR.P(M$4:M2505)</f>
        <v>0.99769968198103387</v>
      </c>
      <c r="Q2505" s="33">
        <f ca="1">COUNTIF(L$4:L2505, "WIN")/I2505</f>
        <v>0.47601918465227816</v>
      </c>
    </row>
    <row r="2506" spans="9:17" x14ac:dyDescent="0.25">
      <c r="I2506" s="5">
        <v>2503</v>
      </c>
      <c r="J2506" s="9">
        <f t="shared" ca="1" si="197"/>
        <v>0.68730606719038723</v>
      </c>
      <c r="K2506" s="7" t="str">
        <f t="shared" ca="1" si="195"/>
        <v>BLACK</v>
      </c>
      <c r="L2506" s="7" t="str">
        <f t="shared" ca="1" si="196"/>
        <v>LOSE</v>
      </c>
      <c r="M2506" s="8">
        <f t="shared" ca="1" si="198"/>
        <v>-1</v>
      </c>
      <c r="N2506" s="8">
        <f t="shared" ca="1" si="199"/>
        <v>-121</v>
      </c>
      <c r="O2506" s="32">
        <f ca="1">SUM(M$4:M2506)/I2506</f>
        <v>-4.8341989612465039E-2</v>
      </c>
      <c r="P2506" s="47">
        <f ca="1">_xlfn.VAR.P(M$4:M2506)</f>
        <v>0.99766305204030836</v>
      </c>
      <c r="Q2506" s="33">
        <f ca="1">COUNTIF(L$4:L2506, "WIN")/I2506</f>
        <v>0.47582900519376747</v>
      </c>
    </row>
    <row r="2507" spans="9:17" x14ac:dyDescent="0.25">
      <c r="I2507" s="5">
        <v>2504</v>
      </c>
      <c r="J2507" s="9">
        <f t="shared" ca="1" si="197"/>
        <v>0.44957378735742737</v>
      </c>
      <c r="K2507" s="7" t="str">
        <f t="shared" ca="1" si="195"/>
        <v>RED</v>
      </c>
      <c r="L2507" s="7" t="str">
        <f t="shared" ca="1" si="196"/>
        <v>WIN</v>
      </c>
      <c r="M2507" s="8">
        <f t="shared" ca="1" si="198"/>
        <v>1</v>
      </c>
      <c r="N2507" s="8">
        <f t="shared" ca="1" si="199"/>
        <v>-120</v>
      </c>
      <c r="O2507" s="32">
        <f ca="1">SUM(M$4:M2507)/I2507</f>
        <v>-4.7923322683706068E-2</v>
      </c>
      <c r="P2507" s="47">
        <f ca="1">_xlfn.VAR.P(M$4:M2507)</f>
        <v>0.99770335514295339</v>
      </c>
      <c r="Q2507" s="33">
        <f ca="1">COUNTIF(L$4:L2507, "WIN")/I2507</f>
        <v>0.47603833865814699</v>
      </c>
    </row>
    <row r="2508" spans="9:17" x14ac:dyDescent="0.25">
      <c r="I2508" s="5">
        <v>2505</v>
      </c>
      <c r="J2508" s="9">
        <f t="shared" ca="1" si="197"/>
        <v>0.52819945502734578</v>
      </c>
      <c r="K2508" s="7" t="str">
        <f t="shared" ca="1" si="195"/>
        <v>BLACK</v>
      </c>
      <c r="L2508" s="7" t="str">
        <f t="shared" ca="1" si="196"/>
        <v>LOSE</v>
      </c>
      <c r="M2508" s="8">
        <f t="shared" ca="1" si="198"/>
        <v>-1</v>
      </c>
      <c r="N2508" s="8">
        <f t="shared" ca="1" si="199"/>
        <v>-121</v>
      </c>
      <c r="O2508" s="32">
        <f ca="1">SUM(M$4:M2508)/I2508</f>
        <v>-4.8303393213572854E-2</v>
      </c>
      <c r="P2508" s="47">
        <f ca="1">_xlfn.VAR.P(M$4:M2508)</f>
        <v>0.99766678220405491</v>
      </c>
      <c r="Q2508" s="33">
        <f ca="1">COUNTIF(L$4:L2508, "WIN")/I2508</f>
        <v>0.47584830339321355</v>
      </c>
    </row>
    <row r="2509" spans="9:17" x14ac:dyDescent="0.25">
      <c r="I2509" s="5">
        <v>2506</v>
      </c>
      <c r="J2509" s="9">
        <f t="shared" ca="1" si="197"/>
        <v>0.39822063291773613</v>
      </c>
      <c r="K2509" s="7" t="str">
        <f t="shared" ca="1" si="195"/>
        <v>RED</v>
      </c>
      <c r="L2509" s="7" t="str">
        <f t="shared" ca="1" si="196"/>
        <v>WIN</v>
      </c>
      <c r="M2509" s="8">
        <f t="shared" ca="1" si="198"/>
        <v>1</v>
      </c>
      <c r="N2509" s="8">
        <f t="shared" ca="1" si="199"/>
        <v>-120</v>
      </c>
      <c r="O2509" s="32">
        <f ca="1">SUM(M$4:M2509)/I2509</f>
        <v>-4.7885075818036714E-2</v>
      </c>
      <c r="P2509" s="47">
        <f ca="1">_xlfn.VAR.P(M$4:M2509)</f>
        <v>0.99770701951390084</v>
      </c>
      <c r="Q2509" s="33">
        <f ca="1">COUNTIF(L$4:L2509, "WIN")/I2509</f>
        <v>0.47605746209098165</v>
      </c>
    </row>
    <row r="2510" spans="9:17" x14ac:dyDescent="0.25">
      <c r="I2510" s="5">
        <v>2507</v>
      </c>
      <c r="J2510" s="9">
        <f t="shared" ca="1" si="197"/>
        <v>2.4758416070513878E-3</v>
      </c>
      <c r="K2510" s="7" t="str">
        <f t="shared" ca="1" si="195"/>
        <v>RED</v>
      </c>
      <c r="L2510" s="7" t="str">
        <f t="shared" ca="1" si="196"/>
        <v>WIN</v>
      </c>
      <c r="M2510" s="8">
        <f t="shared" ca="1" si="198"/>
        <v>1</v>
      </c>
      <c r="N2510" s="8">
        <f t="shared" ca="1" si="199"/>
        <v>-119</v>
      </c>
      <c r="O2510" s="32">
        <f ca="1">SUM(M$4:M2510)/I2510</f>
        <v>-4.7467092142002391E-2</v>
      </c>
      <c r="P2510" s="47">
        <f ca="1">_xlfn.VAR.P(M$4:M2510)</f>
        <v>0.99774687516358262</v>
      </c>
      <c r="Q2510" s="33">
        <f ca="1">COUNTIF(L$4:L2510, "WIN")/I2510</f>
        <v>0.4762664539289988</v>
      </c>
    </row>
    <row r="2511" spans="9:17" x14ac:dyDescent="0.25">
      <c r="I2511" s="5">
        <v>2508</v>
      </c>
      <c r="J2511" s="9">
        <f t="shared" ca="1" si="197"/>
        <v>0.51496337924541646</v>
      </c>
      <c r="K2511" s="7" t="str">
        <f t="shared" ca="1" si="195"/>
        <v>BLACK</v>
      </c>
      <c r="L2511" s="7" t="str">
        <f t="shared" ca="1" si="196"/>
        <v>LOSE</v>
      </c>
      <c r="M2511" s="8">
        <f t="shared" ca="1" si="198"/>
        <v>-1</v>
      </c>
      <c r="N2511" s="8">
        <f t="shared" ca="1" si="199"/>
        <v>-120</v>
      </c>
      <c r="O2511" s="32">
        <f ca="1">SUM(M$4:M2511)/I2511</f>
        <v>-4.784688995215311E-2</v>
      </c>
      <c r="P2511" s="47">
        <f ca="1">_xlfn.VAR.P(M$4:M2511)</f>
        <v>0.99771067512190659</v>
      </c>
      <c r="Q2511" s="33">
        <f ca="1">COUNTIF(L$4:L2511, "WIN")/I2511</f>
        <v>0.47607655502392343</v>
      </c>
    </row>
    <row r="2512" spans="9:17" x14ac:dyDescent="0.25">
      <c r="I2512" s="5">
        <v>2509</v>
      </c>
      <c r="J2512" s="9">
        <f t="shared" ca="1" si="197"/>
        <v>0.77861678883976326</v>
      </c>
      <c r="K2512" s="7" t="str">
        <f t="shared" ca="1" si="195"/>
        <v>BLACK</v>
      </c>
      <c r="L2512" s="7" t="str">
        <f t="shared" ca="1" si="196"/>
        <v>LOSE</v>
      </c>
      <c r="M2512" s="8">
        <f t="shared" ca="1" si="198"/>
        <v>-1</v>
      </c>
      <c r="N2512" s="8">
        <f t="shared" ca="1" si="199"/>
        <v>-121</v>
      </c>
      <c r="O2512" s="32">
        <f ca="1">SUM(M$4:M2512)/I2512</f>
        <v>-4.8226385013949782E-2</v>
      </c>
      <c r="P2512" s="47">
        <f ca="1">_xlfn.VAR.P(M$4:M2512)</f>
        <v>0.99767421578848625</v>
      </c>
      <c r="Q2512" s="33">
        <f ca="1">COUNTIF(L$4:L2512, "WIN")/I2512</f>
        <v>0.47588680749302509</v>
      </c>
    </row>
    <row r="2513" spans="9:17" x14ac:dyDescent="0.25">
      <c r="I2513" s="5">
        <v>2510</v>
      </c>
      <c r="J2513" s="9">
        <f t="shared" ca="1" si="197"/>
        <v>9.0230518167155549E-2</v>
      </c>
      <c r="K2513" s="7" t="str">
        <f t="shared" ca="1" si="195"/>
        <v>RED</v>
      </c>
      <c r="L2513" s="7" t="str">
        <f t="shared" ca="1" si="196"/>
        <v>WIN</v>
      </c>
      <c r="M2513" s="8">
        <f t="shared" ca="1" si="198"/>
        <v>1</v>
      </c>
      <c r="N2513" s="8">
        <f t="shared" ca="1" si="199"/>
        <v>-120</v>
      </c>
      <c r="O2513" s="32">
        <f ca="1">SUM(M$4:M2513)/I2513</f>
        <v>-4.7808764940239043E-2</v>
      </c>
      <c r="P2513" s="47">
        <f ca="1">_xlfn.VAR.P(M$4:M2513)</f>
        <v>0.99771432199488896</v>
      </c>
      <c r="Q2513" s="33">
        <f ca="1">COUNTIF(L$4:L2513, "WIN")/I2513</f>
        <v>0.4760956175298805</v>
      </c>
    </row>
    <row r="2514" spans="9:17" x14ac:dyDescent="0.25">
      <c r="I2514" s="5">
        <v>2511</v>
      </c>
      <c r="J2514" s="9">
        <f t="shared" ca="1" si="197"/>
        <v>0.53510631067650682</v>
      </c>
      <c r="K2514" s="7" t="str">
        <f t="shared" ca="1" si="195"/>
        <v>BLACK</v>
      </c>
      <c r="L2514" s="7" t="str">
        <f t="shared" ca="1" si="196"/>
        <v>LOSE</v>
      </c>
      <c r="M2514" s="8">
        <f t="shared" ca="1" si="198"/>
        <v>-1</v>
      </c>
      <c r="N2514" s="8">
        <f t="shared" ca="1" si="199"/>
        <v>-121</v>
      </c>
      <c r="O2514" s="32">
        <f ca="1">SUM(M$4:M2514)/I2514</f>
        <v>-4.8187972919155712E-2</v>
      </c>
      <c r="P2514" s="47">
        <f ca="1">_xlfn.VAR.P(M$4:M2514)</f>
        <v>0.99767791926594274</v>
      </c>
      <c r="Q2514" s="33">
        <f ca="1">COUNTIF(L$4:L2514, "WIN")/I2514</f>
        <v>0.47590601354042217</v>
      </c>
    </row>
    <row r="2515" spans="9:17" x14ac:dyDescent="0.25">
      <c r="I2515" s="5">
        <v>2512</v>
      </c>
      <c r="J2515" s="9">
        <f t="shared" ca="1" si="197"/>
        <v>8.2095106682734897E-2</v>
      </c>
      <c r="K2515" s="7" t="str">
        <f t="shared" ca="1" si="195"/>
        <v>RED</v>
      </c>
      <c r="L2515" s="7" t="str">
        <f t="shared" ca="1" si="196"/>
        <v>WIN</v>
      </c>
      <c r="M2515" s="8">
        <f t="shared" ca="1" si="198"/>
        <v>1</v>
      </c>
      <c r="N2515" s="8">
        <f t="shared" ca="1" si="199"/>
        <v>-120</v>
      </c>
      <c r="O2515" s="32">
        <f ca="1">SUM(M$4:M2515)/I2515</f>
        <v>-4.7770700636942678E-2</v>
      </c>
      <c r="P2515" s="47">
        <f ca="1">_xlfn.VAR.P(M$4:M2515)</f>
        <v>0.99771796016065561</v>
      </c>
      <c r="Q2515" s="33">
        <f ca="1">COUNTIF(L$4:L2515, "WIN")/I2515</f>
        <v>0.47611464968152867</v>
      </c>
    </row>
    <row r="2516" spans="9:17" x14ac:dyDescent="0.25">
      <c r="I2516" s="5">
        <v>2513</v>
      </c>
      <c r="J2516" s="9">
        <f t="shared" ca="1" si="197"/>
        <v>0.50077551838166368</v>
      </c>
      <c r="K2516" s="7" t="str">
        <f t="shared" ca="1" si="195"/>
        <v>BLACK</v>
      </c>
      <c r="L2516" s="7" t="str">
        <f t="shared" ca="1" si="196"/>
        <v>LOSE</v>
      </c>
      <c r="M2516" s="8">
        <f t="shared" ca="1" si="198"/>
        <v>-1</v>
      </c>
      <c r="N2516" s="8">
        <f t="shared" ca="1" si="199"/>
        <v>-121</v>
      </c>
      <c r="O2516" s="32">
        <f ca="1">SUM(M$4:M2516)/I2516</f>
        <v>-4.8149621965777954E-2</v>
      </c>
      <c r="P2516" s="47">
        <f ca="1">_xlfn.VAR.P(M$4:M2516)</f>
        <v>0.99768161390455268</v>
      </c>
      <c r="Q2516" s="33">
        <f ca="1">COUNTIF(L$4:L2516, "WIN")/I2516</f>
        <v>0.47592518901711101</v>
      </c>
    </row>
    <row r="2517" spans="9:17" x14ac:dyDescent="0.25">
      <c r="I2517" s="5">
        <v>2514</v>
      </c>
      <c r="J2517" s="9">
        <f t="shared" ca="1" si="197"/>
        <v>0.98285194102007667</v>
      </c>
      <c r="K2517" s="7" t="str">
        <f t="shared" ca="1" si="195"/>
        <v>GREEN</v>
      </c>
      <c r="L2517" s="7" t="str">
        <f t="shared" ca="1" si="196"/>
        <v>LOSE</v>
      </c>
      <c r="M2517" s="8">
        <f t="shared" ca="1" si="198"/>
        <v>-1</v>
      </c>
      <c r="N2517" s="8">
        <f t="shared" ca="1" si="199"/>
        <v>-122</v>
      </c>
      <c r="O2517" s="32">
        <f ca="1">SUM(M$4:M2517)/I2517</f>
        <v>-4.8528241845664281E-2</v>
      </c>
      <c r="P2517" s="47">
        <f ca="1">_xlfn.VAR.P(M$4:M2517)</f>
        <v>0.99764500974336867</v>
      </c>
      <c r="Q2517" s="33">
        <f ca="1">COUNTIF(L$4:L2517, "WIN")/I2517</f>
        <v>0.47573587907716786</v>
      </c>
    </row>
    <row r="2518" spans="9:17" x14ac:dyDescent="0.25">
      <c r="I2518" s="5">
        <v>2515</v>
      </c>
      <c r="J2518" s="9">
        <f t="shared" ca="1" si="197"/>
        <v>0.16322521317414074</v>
      </c>
      <c r="K2518" s="7" t="str">
        <f t="shared" ca="1" si="195"/>
        <v>RED</v>
      </c>
      <c r="L2518" s="7" t="str">
        <f t="shared" ca="1" si="196"/>
        <v>WIN</v>
      </c>
      <c r="M2518" s="8">
        <f t="shared" ca="1" si="198"/>
        <v>1</v>
      </c>
      <c r="N2518" s="8">
        <f t="shared" ca="1" si="199"/>
        <v>-121</v>
      </c>
      <c r="O2518" s="32">
        <f ca="1">SUM(M$4:M2518)/I2518</f>
        <v>-4.8111332007952284E-2</v>
      </c>
      <c r="P2518" s="47">
        <f ca="1">_xlfn.VAR.P(M$4:M2518)</f>
        <v>0.99768529973242059</v>
      </c>
      <c r="Q2518" s="33">
        <f ca="1">COUNTIF(L$4:L2518, "WIN")/I2518</f>
        <v>0.47594433399602387</v>
      </c>
    </row>
    <row r="2519" spans="9:17" x14ac:dyDescent="0.25">
      <c r="I2519" s="5">
        <v>2516</v>
      </c>
      <c r="J2519" s="9">
        <f t="shared" ca="1" si="197"/>
        <v>0.51896462730582538</v>
      </c>
      <c r="K2519" s="7" t="str">
        <f t="shared" ca="1" si="195"/>
        <v>BLACK</v>
      </c>
      <c r="L2519" s="7" t="str">
        <f t="shared" ca="1" si="196"/>
        <v>LOSE</v>
      </c>
      <c r="M2519" s="8">
        <f t="shared" ca="1" si="198"/>
        <v>-1</v>
      </c>
      <c r="N2519" s="8">
        <f t="shared" ca="1" si="199"/>
        <v>-122</v>
      </c>
      <c r="O2519" s="32">
        <f ca="1">SUM(M$4:M2519)/I2519</f>
        <v>-4.8489666136724958E-2</v>
      </c>
      <c r="P2519" s="47">
        <f ca="1">_xlfn.VAR.P(M$4:M2519)</f>
        <v>0.99764875227794891</v>
      </c>
      <c r="Q2519" s="33">
        <f ca="1">COUNTIF(L$4:L2519, "WIN")/I2519</f>
        <v>0.4757551669316375</v>
      </c>
    </row>
    <row r="2520" spans="9:17" x14ac:dyDescent="0.25">
      <c r="I2520" s="5">
        <v>2517</v>
      </c>
      <c r="J2520" s="9">
        <f t="shared" ca="1" si="197"/>
        <v>0.46624690334707863</v>
      </c>
      <c r="K2520" s="7" t="str">
        <f t="shared" ca="1" si="195"/>
        <v>RED</v>
      </c>
      <c r="L2520" s="7" t="str">
        <f t="shared" ca="1" si="196"/>
        <v>WIN</v>
      </c>
      <c r="M2520" s="8">
        <f t="shared" ca="1" si="198"/>
        <v>1</v>
      </c>
      <c r="N2520" s="8">
        <f t="shared" ca="1" si="199"/>
        <v>-121</v>
      </c>
      <c r="O2520" s="32">
        <f ca="1">SUM(M$4:M2520)/I2520</f>
        <v>-4.8073102900278109E-2</v>
      </c>
      <c r="P2520" s="47">
        <f ca="1">_xlfn.VAR.P(M$4:M2520)</f>
        <v>0.99768897677753932</v>
      </c>
      <c r="Q2520" s="33">
        <f ca="1">COUNTIF(L$4:L2520, "WIN")/I2520</f>
        <v>0.47596344854986095</v>
      </c>
    </row>
    <row r="2521" spans="9:17" x14ac:dyDescent="0.25">
      <c r="I2521" s="5">
        <v>2518</v>
      </c>
      <c r="J2521" s="9">
        <f t="shared" ca="1" si="197"/>
        <v>0.77586160530560622</v>
      </c>
      <c r="K2521" s="7" t="str">
        <f t="shared" ca="1" si="195"/>
        <v>BLACK</v>
      </c>
      <c r="L2521" s="7" t="str">
        <f t="shared" ca="1" si="196"/>
        <v>LOSE</v>
      </c>
      <c r="M2521" s="8">
        <f t="shared" ca="1" si="198"/>
        <v>-1</v>
      </c>
      <c r="N2521" s="8">
        <f t="shared" ca="1" si="199"/>
        <v>-122</v>
      </c>
      <c r="O2521" s="32">
        <f ca="1">SUM(M$4:M2521)/I2521</f>
        <v>-4.8451151707704525E-2</v>
      </c>
      <c r="P2521" s="47">
        <f ca="1">_xlfn.VAR.P(M$4:M2521)</f>
        <v>0.99765248589819699</v>
      </c>
      <c r="Q2521" s="33">
        <f ca="1">COUNTIF(L$4:L2521, "WIN")/I2521</f>
        <v>0.47577442414614773</v>
      </c>
    </row>
    <row r="2522" spans="9:17" x14ac:dyDescent="0.25">
      <c r="I2522" s="5">
        <v>2519</v>
      </c>
      <c r="J2522" s="9">
        <f t="shared" ca="1" si="197"/>
        <v>0.97061375451425103</v>
      </c>
      <c r="K2522" s="7" t="str">
        <f t="shared" ca="1" si="195"/>
        <v>BLACK</v>
      </c>
      <c r="L2522" s="7" t="str">
        <f t="shared" ca="1" si="196"/>
        <v>LOSE</v>
      </c>
      <c r="M2522" s="8">
        <f t="shared" ca="1" si="198"/>
        <v>-1</v>
      </c>
      <c r="N2522" s="8">
        <f t="shared" ca="1" si="199"/>
        <v>-123</v>
      </c>
      <c r="O2522" s="32">
        <f ca="1">SUM(M$4:M2522)/I2522</f>
        <v>-4.8828900357284634E-2</v>
      </c>
      <c r="P2522" s="47">
        <f ca="1">_xlfn.VAR.P(M$4:M2522)</f>
        <v>0.99761573848989837</v>
      </c>
      <c r="Q2522" s="33">
        <f ca="1">COUNTIF(L$4:L2522, "WIN")/I2522</f>
        <v>0.4755855498213577</v>
      </c>
    </row>
    <row r="2523" spans="9:17" x14ac:dyDescent="0.25">
      <c r="I2523" s="5">
        <v>2520</v>
      </c>
      <c r="J2523" s="9">
        <f t="shared" ca="1" si="197"/>
        <v>0.89065883932223622</v>
      </c>
      <c r="K2523" s="7" t="str">
        <f t="shared" ca="1" si="195"/>
        <v>BLACK</v>
      </c>
      <c r="L2523" s="7" t="str">
        <f t="shared" ca="1" si="196"/>
        <v>LOSE</v>
      </c>
      <c r="M2523" s="8">
        <f t="shared" ca="1" si="198"/>
        <v>-1</v>
      </c>
      <c r="N2523" s="8">
        <f t="shared" ca="1" si="199"/>
        <v>-124</v>
      </c>
      <c r="O2523" s="32">
        <f ca="1">SUM(M$4:M2523)/I2523</f>
        <v>-4.9206349206349205E-2</v>
      </c>
      <c r="P2523" s="47">
        <f ca="1">_xlfn.VAR.P(M$4:M2523)</f>
        <v>0.99757873519778284</v>
      </c>
      <c r="Q2523" s="33">
        <f ca="1">COUNTIF(L$4:L2523, "WIN")/I2523</f>
        <v>0.47539682539682537</v>
      </c>
    </row>
    <row r="2524" spans="9:17" x14ac:dyDescent="0.25">
      <c r="I2524" s="5">
        <v>2521</v>
      </c>
      <c r="J2524" s="9">
        <f t="shared" ca="1" si="197"/>
        <v>0.1362675749724519</v>
      </c>
      <c r="K2524" s="7" t="str">
        <f t="shared" ca="1" si="195"/>
        <v>RED</v>
      </c>
      <c r="L2524" s="7" t="str">
        <f t="shared" ca="1" si="196"/>
        <v>WIN</v>
      </c>
      <c r="M2524" s="8">
        <f t="shared" ca="1" si="198"/>
        <v>1</v>
      </c>
      <c r="N2524" s="8">
        <f t="shared" ca="1" si="199"/>
        <v>-123</v>
      </c>
      <c r="O2524" s="32">
        <f ca="1">SUM(M$4:M2524)/I2524</f>
        <v>-4.8790162633875443E-2</v>
      </c>
      <c r="P2524" s="47">
        <f ca="1">_xlfn.VAR.P(M$4:M2524)</f>
        <v>0.99761952003015997</v>
      </c>
      <c r="Q2524" s="33">
        <f ca="1">COUNTIF(L$4:L2524, "WIN")/I2524</f>
        <v>0.47560491868306226</v>
      </c>
    </row>
    <row r="2525" spans="9:17" x14ac:dyDescent="0.25">
      <c r="I2525" s="5">
        <v>2522</v>
      </c>
      <c r="J2525" s="9">
        <f t="shared" ca="1" si="197"/>
        <v>0.42108784403967914</v>
      </c>
      <c r="K2525" s="7" t="str">
        <f t="shared" ca="1" si="195"/>
        <v>RED</v>
      </c>
      <c r="L2525" s="7" t="str">
        <f t="shared" ca="1" si="196"/>
        <v>WIN</v>
      </c>
      <c r="M2525" s="8">
        <f t="shared" ca="1" si="198"/>
        <v>1</v>
      </c>
      <c r="N2525" s="8">
        <f t="shared" ca="1" si="199"/>
        <v>-122</v>
      </c>
      <c r="O2525" s="32">
        <f ca="1">SUM(M$4:M2525)/I2525</f>
        <v>-4.8374306106264871E-2</v>
      </c>
      <c r="P2525" s="47">
        <f ca="1">_xlfn.VAR.P(M$4:M2525)</f>
        <v>0.99765992650873736</v>
      </c>
      <c r="Q2525" s="33">
        <f ca="1">COUNTIF(L$4:L2525, "WIN")/I2525</f>
        <v>0.47581284694686754</v>
      </c>
    </row>
    <row r="2526" spans="9:17" x14ac:dyDescent="0.25">
      <c r="I2526" s="5">
        <v>2523</v>
      </c>
      <c r="J2526" s="9">
        <f t="shared" ca="1" si="197"/>
        <v>0.57272722809147958</v>
      </c>
      <c r="K2526" s="7" t="str">
        <f t="shared" ca="1" si="195"/>
        <v>BLACK</v>
      </c>
      <c r="L2526" s="7" t="str">
        <f t="shared" ca="1" si="196"/>
        <v>LOSE</v>
      </c>
      <c r="M2526" s="8">
        <f t="shared" ca="1" si="198"/>
        <v>-1</v>
      </c>
      <c r="N2526" s="8">
        <f t="shared" ca="1" si="199"/>
        <v>-123</v>
      </c>
      <c r="O2526" s="32">
        <f ca="1">SUM(M$4:M2526)/I2526</f>
        <v>-4.8751486325802618E-2</v>
      </c>
      <c r="P2526" s="47">
        <f ca="1">_xlfn.VAR.P(M$4:M2526)</f>
        <v>0.99762329258102511</v>
      </c>
      <c r="Q2526" s="33">
        <f ca="1">COUNTIF(L$4:L2526, "WIN")/I2526</f>
        <v>0.47562425683709869</v>
      </c>
    </row>
    <row r="2527" spans="9:17" x14ac:dyDescent="0.25">
      <c r="I2527" s="5">
        <v>2524</v>
      </c>
      <c r="J2527" s="9">
        <f t="shared" ca="1" si="197"/>
        <v>0.94516217893701038</v>
      </c>
      <c r="K2527" s="7" t="str">
        <f t="shared" ca="1" si="195"/>
        <v>BLACK</v>
      </c>
      <c r="L2527" s="7" t="str">
        <f t="shared" ca="1" si="196"/>
        <v>LOSE</v>
      </c>
      <c r="M2527" s="8">
        <f t="shared" ca="1" si="198"/>
        <v>-1</v>
      </c>
      <c r="N2527" s="8">
        <f t="shared" ca="1" si="199"/>
        <v>-124</v>
      </c>
      <c r="O2527" s="32">
        <f ca="1">SUM(M$4:M2527)/I2527</f>
        <v>-4.9128367670364499E-2</v>
      </c>
      <c r="P2527" s="47">
        <f ca="1">_xlfn.VAR.P(M$4:M2527)</f>
        <v>0.99758640349004546</v>
      </c>
      <c r="Q2527" s="33">
        <f ca="1">COUNTIF(L$4:L2527, "WIN")/I2527</f>
        <v>0.47543581616481773</v>
      </c>
    </row>
    <row r="2528" spans="9:17" x14ac:dyDescent="0.25">
      <c r="I2528" s="5">
        <v>2525</v>
      </c>
      <c r="J2528" s="9">
        <f t="shared" ca="1" si="197"/>
        <v>0.20547093171953046</v>
      </c>
      <c r="K2528" s="7" t="str">
        <f t="shared" ca="1" si="195"/>
        <v>RED</v>
      </c>
      <c r="L2528" s="7" t="str">
        <f t="shared" ca="1" si="196"/>
        <v>WIN</v>
      </c>
      <c r="M2528" s="8">
        <f t="shared" ca="1" si="198"/>
        <v>1</v>
      </c>
      <c r="N2528" s="8">
        <f t="shared" ca="1" si="199"/>
        <v>-123</v>
      </c>
      <c r="O2528" s="32">
        <f ca="1">SUM(M$4:M2528)/I2528</f>
        <v>-4.8712871287128715E-2</v>
      </c>
      <c r="P2528" s="47">
        <f ca="1">_xlfn.VAR.P(M$4:M2528)</f>
        <v>0.99762705617096359</v>
      </c>
      <c r="Q2528" s="33">
        <f ca="1">COUNTIF(L$4:L2528, "WIN")/I2528</f>
        <v>0.47564356435643562</v>
      </c>
    </row>
    <row r="2529" spans="9:17" x14ac:dyDescent="0.25">
      <c r="I2529" s="5">
        <v>2526</v>
      </c>
      <c r="J2529" s="9">
        <f t="shared" ca="1" si="197"/>
        <v>0.97421726870636938</v>
      </c>
      <c r="K2529" s="7" t="str">
        <f t="shared" ca="1" si="195"/>
        <v>GREEN</v>
      </c>
      <c r="L2529" s="7" t="str">
        <f t="shared" ca="1" si="196"/>
        <v>LOSE</v>
      </c>
      <c r="M2529" s="8">
        <f t="shared" ca="1" si="198"/>
        <v>-1</v>
      </c>
      <c r="N2529" s="8">
        <f t="shared" ca="1" si="199"/>
        <v>-124</v>
      </c>
      <c r="O2529" s="32">
        <f ca="1">SUM(M$4:M2529)/I2529</f>
        <v>-4.9089469517022963E-2</v>
      </c>
      <c r="P2529" s="47">
        <f ca="1">_xlfn.VAR.P(M$4:M2529)</f>
        <v>0.99759022398253727</v>
      </c>
      <c r="Q2529" s="33">
        <f ca="1">COUNTIF(L$4:L2529, "WIN")/I2529</f>
        <v>0.47545526524148851</v>
      </c>
    </row>
    <row r="2530" spans="9:17" x14ac:dyDescent="0.25">
      <c r="I2530" s="5">
        <v>2527</v>
      </c>
      <c r="J2530" s="9">
        <f t="shared" ca="1" si="197"/>
        <v>0.59070994571417978</v>
      </c>
      <c r="K2530" s="7" t="str">
        <f t="shared" ca="1" si="195"/>
        <v>BLACK</v>
      </c>
      <c r="L2530" s="7" t="str">
        <f t="shared" ca="1" si="196"/>
        <v>LOSE</v>
      </c>
      <c r="M2530" s="8">
        <f t="shared" ca="1" si="198"/>
        <v>-1</v>
      </c>
      <c r="N2530" s="8">
        <f t="shared" ca="1" si="199"/>
        <v>-125</v>
      </c>
      <c r="O2530" s="32">
        <f ca="1">SUM(M$4:M2530)/I2530</f>
        <v>-4.9465769687376336E-2</v>
      </c>
      <c r="P2530" s="47">
        <f ca="1">_xlfn.VAR.P(M$4:M2530)</f>
        <v>0.99755313762923548</v>
      </c>
      <c r="Q2530" s="33">
        <f ca="1">COUNTIF(L$4:L2530, "WIN")/I2530</f>
        <v>0.47526711515631181</v>
      </c>
    </row>
    <row r="2531" spans="9:17" x14ac:dyDescent="0.25">
      <c r="I2531" s="5">
        <v>2528</v>
      </c>
      <c r="J2531" s="9">
        <f t="shared" ca="1" si="197"/>
        <v>8.635197353210311E-2</v>
      </c>
      <c r="K2531" s="7" t="str">
        <f t="shared" ca="1" si="195"/>
        <v>RED</v>
      </c>
      <c r="L2531" s="7" t="str">
        <f t="shared" ca="1" si="196"/>
        <v>WIN</v>
      </c>
      <c r="M2531" s="8">
        <f t="shared" ca="1" si="198"/>
        <v>1</v>
      </c>
      <c r="N2531" s="8">
        <f t="shared" ca="1" si="199"/>
        <v>-124</v>
      </c>
      <c r="O2531" s="32">
        <f ca="1">SUM(M$4:M2531)/I2531</f>
        <v>-4.9050632911392403E-2</v>
      </c>
      <c r="P2531" s="47">
        <f ca="1">_xlfn.VAR.P(M$4:M2531)</f>
        <v>0.99759403541099179</v>
      </c>
      <c r="Q2531" s="33">
        <f ca="1">COUNTIF(L$4:L2531, "WIN")/I2531</f>
        <v>0.47547468354430378</v>
      </c>
    </row>
    <row r="2532" spans="9:17" x14ac:dyDescent="0.25">
      <c r="I2532" s="5">
        <v>2529</v>
      </c>
      <c r="J2532" s="9">
        <f t="shared" ca="1" si="197"/>
        <v>0.22755778938518334</v>
      </c>
      <c r="K2532" s="7" t="str">
        <f t="shared" ca="1" si="195"/>
        <v>RED</v>
      </c>
      <c r="L2532" s="7" t="str">
        <f t="shared" ca="1" si="196"/>
        <v>WIN</v>
      </c>
      <c r="M2532" s="8">
        <f t="shared" ca="1" si="198"/>
        <v>1</v>
      </c>
      <c r="N2532" s="8">
        <f t="shared" ca="1" si="199"/>
        <v>-123</v>
      </c>
      <c r="O2532" s="32">
        <f ca="1">SUM(M$4:M2532)/I2532</f>
        <v>-4.8635824436536183E-2</v>
      </c>
      <c r="P2532" s="47">
        <f ca="1">_xlfn.VAR.P(M$4:M2532)</f>
        <v>0.99763455658137845</v>
      </c>
      <c r="Q2532" s="33">
        <f ca="1">COUNTIF(L$4:L2532, "WIN")/I2532</f>
        <v>0.47568208778173193</v>
      </c>
    </row>
    <row r="2533" spans="9:17" x14ac:dyDescent="0.25">
      <c r="I2533" s="5">
        <v>2530</v>
      </c>
      <c r="J2533" s="9">
        <f t="shared" ca="1" si="197"/>
        <v>9.3758545170155361E-2</v>
      </c>
      <c r="K2533" s="7" t="str">
        <f t="shared" ca="1" si="195"/>
        <v>RED</v>
      </c>
      <c r="L2533" s="7" t="str">
        <f t="shared" ca="1" si="196"/>
        <v>WIN</v>
      </c>
      <c r="M2533" s="8">
        <f t="shared" ca="1" si="198"/>
        <v>1</v>
      </c>
      <c r="N2533" s="8">
        <f t="shared" ca="1" si="199"/>
        <v>-122</v>
      </c>
      <c r="O2533" s="32">
        <f ca="1">SUM(M$4:M2533)/I2533</f>
        <v>-4.8221343873517786E-2</v>
      </c>
      <c r="P2533" s="47">
        <f ca="1">_xlfn.VAR.P(M$4:M2533)</f>
        <v>0.99767470199503194</v>
      </c>
      <c r="Q2533" s="33">
        <f ca="1">COUNTIF(L$4:L2533, "WIN")/I2533</f>
        <v>0.47588932806324108</v>
      </c>
    </row>
    <row r="2534" spans="9:17" x14ac:dyDescent="0.25">
      <c r="I2534" s="5">
        <v>2531</v>
      </c>
      <c r="J2534" s="9">
        <f t="shared" ca="1" si="197"/>
        <v>0.21950223542372282</v>
      </c>
      <c r="K2534" s="7" t="str">
        <f t="shared" ca="1" si="195"/>
        <v>RED</v>
      </c>
      <c r="L2534" s="7" t="str">
        <f t="shared" ca="1" si="196"/>
        <v>WIN</v>
      </c>
      <c r="M2534" s="8">
        <f t="shared" ca="1" si="198"/>
        <v>1</v>
      </c>
      <c r="N2534" s="8">
        <f t="shared" ca="1" si="199"/>
        <v>-121</v>
      </c>
      <c r="O2534" s="32">
        <f ca="1">SUM(M$4:M2534)/I2534</f>
        <v>-4.7807190833662583E-2</v>
      </c>
      <c r="P2534" s="47">
        <f ca="1">_xlfn.VAR.P(M$4:M2534)</f>
        <v>0.99771447250459377</v>
      </c>
      <c r="Q2534" s="33">
        <f ca="1">COUNTIF(L$4:L2534, "WIN")/I2534</f>
        <v>0.47609640458316871</v>
      </c>
    </row>
    <row r="2535" spans="9:17" x14ac:dyDescent="0.25">
      <c r="I2535" s="5">
        <v>2532</v>
      </c>
      <c r="J2535" s="9">
        <f t="shared" ca="1" si="197"/>
        <v>0.94966430079489694</v>
      </c>
      <c r="K2535" s="7" t="str">
        <f t="shared" ca="1" si="195"/>
        <v>BLACK</v>
      </c>
      <c r="L2535" s="7" t="str">
        <f t="shared" ca="1" si="196"/>
        <v>LOSE</v>
      </c>
      <c r="M2535" s="8">
        <f t="shared" ca="1" si="198"/>
        <v>-1</v>
      </c>
      <c r="N2535" s="8">
        <f t="shared" ca="1" si="199"/>
        <v>-122</v>
      </c>
      <c r="O2535" s="32">
        <f ca="1">SUM(M$4:M2535)/I2535</f>
        <v>-4.8183254344391788E-2</v>
      </c>
      <c r="P2535" s="47">
        <f ca="1">_xlfn.VAR.P(M$4:M2535)</f>
        <v>0.99767837400078363</v>
      </c>
      <c r="Q2535" s="33">
        <f ca="1">COUNTIF(L$4:L2535, "WIN")/I2535</f>
        <v>0.47590837282780413</v>
      </c>
    </row>
    <row r="2536" spans="9:17" x14ac:dyDescent="0.25">
      <c r="I2536" s="5">
        <v>2533</v>
      </c>
      <c r="J2536" s="9">
        <f t="shared" ca="1" si="197"/>
        <v>0.33721079046820757</v>
      </c>
      <c r="K2536" s="7" t="str">
        <f t="shared" ca="1" si="195"/>
        <v>RED</v>
      </c>
      <c r="L2536" s="7" t="str">
        <f t="shared" ca="1" si="196"/>
        <v>WIN</v>
      </c>
      <c r="M2536" s="8">
        <f t="shared" ca="1" si="198"/>
        <v>1</v>
      </c>
      <c r="N2536" s="8">
        <f t="shared" ca="1" si="199"/>
        <v>-121</v>
      </c>
      <c r="O2536" s="32">
        <f ca="1">SUM(M$4:M2536)/I2536</f>
        <v>-4.7769443347808922E-2</v>
      </c>
      <c r="P2536" s="47">
        <f ca="1">_xlfn.VAR.P(M$4:M2536)</f>
        <v>0.99771808028224052</v>
      </c>
      <c r="Q2536" s="33">
        <f ca="1">COUNTIF(L$4:L2536, "WIN")/I2536</f>
        <v>0.47611527832609551</v>
      </c>
    </row>
    <row r="2537" spans="9:17" x14ac:dyDescent="0.25">
      <c r="I2537" s="5">
        <v>2534</v>
      </c>
      <c r="J2537" s="9">
        <f t="shared" ca="1" si="197"/>
        <v>0.42341150572688568</v>
      </c>
      <c r="K2537" s="7" t="str">
        <f t="shared" ca="1" si="195"/>
        <v>RED</v>
      </c>
      <c r="L2537" s="7" t="str">
        <f t="shared" ca="1" si="196"/>
        <v>WIN</v>
      </c>
      <c r="M2537" s="8">
        <f t="shared" ca="1" si="198"/>
        <v>1</v>
      </c>
      <c r="N2537" s="8">
        <f t="shared" ca="1" si="199"/>
        <v>-120</v>
      </c>
      <c r="O2537" s="32">
        <f ca="1">SUM(M$4:M2537)/I2537</f>
        <v>-4.7355958958168902E-2</v>
      </c>
      <c r="P2537" s="47">
        <f ca="1">_xlfn.VAR.P(M$4:M2537)</f>
        <v>0.99775741315115218</v>
      </c>
      <c r="Q2537" s="33">
        <f ca="1">COUNTIF(L$4:L2537, "WIN")/I2537</f>
        <v>0.47632202052091555</v>
      </c>
    </row>
    <row r="2538" spans="9:17" x14ac:dyDescent="0.25">
      <c r="I2538" s="5">
        <v>2535</v>
      </c>
      <c r="J2538" s="9">
        <f t="shared" ca="1" si="197"/>
        <v>0.78043025391295906</v>
      </c>
      <c r="K2538" s="7" t="str">
        <f t="shared" ca="1" si="195"/>
        <v>BLACK</v>
      </c>
      <c r="L2538" s="7" t="str">
        <f t="shared" ca="1" si="196"/>
        <v>LOSE</v>
      </c>
      <c r="M2538" s="8">
        <f t="shared" ca="1" si="198"/>
        <v>-1</v>
      </c>
      <c r="N2538" s="8">
        <f t="shared" ca="1" si="199"/>
        <v>-121</v>
      </c>
      <c r="O2538" s="32">
        <f ca="1">SUM(M$4:M2538)/I2538</f>
        <v>-4.7731755424063119E-2</v>
      </c>
      <c r="P2538" s="47">
        <f ca="1">_xlfn.VAR.P(M$4:M2538)</f>
        <v>0.99772167952413737</v>
      </c>
      <c r="Q2538" s="33">
        <f ca="1">COUNTIF(L$4:L2538, "WIN")/I2538</f>
        <v>0.47613412228796842</v>
      </c>
    </row>
    <row r="2539" spans="9:17" x14ac:dyDescent="0.25">
      <c r="I2539" s="5">
        <v>2536</v>
      </c>
      <c r="J2539" s="9">
        <f t="shared" ca="1" si="197"/>
        <v>0.34733614185457118</v>
      </c>
      <c r="K2539" s="7" t="str">
        <f t="shared" ca="1" si="195"/>
        <v>RED</v>
      </c>
      <c r="L2539" s="7" t="str">
        <f t="shared" ca="1" si="196"/>
        <v>WIN</v>
      </c>
      <c r="M2539" s="8">
        <f t="shared" ca="1" si="198"/>
        <v>1</v>
      </c>
      <c r="N2539" s="8">
        <f t="shared" ca="1" si="199"/>
        <v>-120</v>
      </c>
      <c r="O2539" s="32">
        <f ca="1">SUM(M$4:M2539)/I2539</f>
        <v>-4.7318611987381701E-2</v>
      </c>
      <c r="P2539" s="47">
        <f ca="1">_xlfn.VAR.P(M$4:M2539)</f>
        <v>0.99776094895958767</v>
      </c>
      <c r="Q2539" s="33">
        <f ca="1">COUNTIF(L$4:L2539, "WIN")/I2539</f>
        <v>0.47634069400630913</v>
      </c>
    </row>
    <row r="2540" spans="9:17" x14ac:dyDescent="0.25">
      <c r="I2540" s="5">
        <v>2537</v>
      </c>
      <c r="J2540" s="9">
        <f t="shared" ca="1" si="197"/>
        <v>0.73516916164400803</v>
      </c>
      <c r="K2540" s="7" t="str">
        <f t="shared" ca="1" si="195"/>
        <v>BLACK</v>
      </c>
      <c r="L2540" s="7" t="str">
        <f t="shared" ca="1" si="196"/>
        <v>LOSE</v>
      </c>
      <c r="M2540" s="8">
        <f t="shared" ca="1" si="198"/>
        <v>-1</v>
      </c>
      <c r="N2540" s="8">
        <f t="shared" ca="1" si="199"/>
        <v>-121</v>
      </c>
      <c r="O2540" s="32">
        <f ca="1">SUM(M$4:M2540)/I2540</f>
        <v>-4.76941269215609E-2</v>
      </c>
      <c r="P2540" s="47">
        <f ca="1">_xlfn.VAR.P(M$4:M2540)</f>
        <v>0.99772527025719004</v>
      </c>
      <c r="Q2540" s="33">
        <f ca="1">COUNTIF(L$4:L2540, "WIN")/I2540</f>
        <v>0.47615293653921953</v>
      </c>
    </row>
    <row r="2541" spans="9:17" x14ac:dyDescent="0.25">
      <c r="I2541" s="5">
        <v>2538</v>
      </c>
      <c r="J2541" s="9">
        <f t="shared" ca="1" si="197"/>
        <v>7.1179827070061652E-2</v>
      </c>
      <c r="K2541" s="7" t="str">
        <f t="shared" ca="1" si="195"/>
        <v>RED</v>
      </c>
      <c r="L2541" s="7" t="str">
        <f t="shared" ca="1" si="196"/>
        <v>WIN</v>
      </c>
      <c r="M2541" s="8">
        <f t="shared" ca="1" si="198"/>
        <v>1</v>
      </c>
      <c r="N2541" s="8">
        <f t="shared" ca="1" si="199"/>
        <v>-120</v>
      </c>
      <c r="O2541" s="32">
        <f ca="1">SUM(M$4:M2541)/I2541</f>
        <v>-4.7281323877068557E-2</v>
      </c>
      <c r="P2541" s="47">
        <f ca="1">_xlfn.VAR.P(M$4:M2541)</f>
        <v>0.99776447641243171</v>
      </c>
      <c r="Q2541" s="33">
        <f ca="1">COUNTIF(L$4:L2541, "WIN")/I2541</f>
        <v>0.47635933806146574</v>
      </c>
    </row>
    <row r="2542" spans="9:17" x14ac:dyDescent="0.25">
      <c r="I2542" s="5">
        <v>2539</v>
      </c>
      <c r="J2542" s="9">
        <f t="shared" ca="1" si="197"/>
        <v>0.26100264387465544</v>
      </c>
      <c r="K2542" s="7" t="str">
        <f t="shared" ca="1" si="195"/>
        <v>RED</v>
      </c>
      <c r="L2542" s="7" t="str">
        <f t="shared" ca="1" si="196"/>
        <v>WIN</v>
      </c>
      <c r="M2542" s="8">
        <f t="shared" ca="1" si="198"/>
        <v>1</v>
      </c>
      <c r="N2542" s="8">
        <f t="shared" ca="1" si="199"/>
        <v>-119</v>
      </c>
      <c r="O2542" s="32">
        <f ca="1">SUM(M$4:M2542)/I2542</f>
        <v>-4.6868846002363136E-2</v>
      </c>
      <c r="P2542" s="47">
        <f ca="1">_xlfn.VAR.P(M$4:M2542)</f>
        <v>0.9978033112744068</v>
      </c>
      <c r="Q2542" s="33">
        <f ca="1">COUNTIF(L$4:L2542, "WIN")/I2542</f>
        <v>0.47656557699881841</v>
      </c>
    </row>
    <row r="2543" spans="9:17" x14ac:dyDescent="0.25">
      <c r="I2543" s="5">
        <v>2540</v>
      </c>
      <c r="J2543" s="9">
        <f t="shared" ca="1" si="197"/>
        <v>0.54177345353445328</v>
      </c>
      <c r="K2543" s="7" t="str">
        <f t="shared" ca="1" si="195"/>
        <v>BLACK</v>
      </c>
      <c r="L2543" s="7" t="str">
        <f t="shared" ca="1" si="196"/>
        <v>LOSE</v>
      </c>
      <c r="M2543" s="8">
        <f t="shared" ca="1" si="198"/>
        <v>-1</v>
      </c>
      <c r="N2543" s="8">
        <f t="shared" ca="1" si="199"/>
        <v>-120</v>
      </c>
      <c r="O2543" s="32">
        <f ca="1">SUM(M$4:M2543)/I2543</f>
        <v>-4.7244094488188976E-2</v>
      </c>
      <c r="P2543" s="47">
        <f ca="1">_xlfn.VAR.P(M$4:M2543)</f>
        <v>0.99776799553599105</v>
      </c>
      <c r="Q2543" s="33">
        <f ca="1">COUNTIF(L$4:L2543, "WIN")/I2543</f>
        <v>0.4763779527559055</v>
      </c>
    </row>
    <row r="2544" spans="9:17" x14ac:dyDescent="0.25">
      <c r="I2544" s="5">
        <v>2541</v>
      </c>
      <c r="J2544" s="9">
        <f t="shared" ca="1" si="197"/>
        <v>0.41341266266847787</v>
      </c>
      <c r="K2544" s="7" t="str">
        <f t="shared" ca="1" si="195"/>
        <v>RED</v>
      </c>
      <c r="L2544" s="7" t="str">
        <f t="shared" ca="1" si="196"/>
        <v>WIN</v>
      </c>
      <c r="M2544" s="8">
        <f t="shared" ca="1" si="198"/>
        <v>1</v>
      </c>
      <c r="N2544" s="8">
        <f t="shared" ca="1" si="199"/>
        <v>-119</v>
      </c>
      <c r="O2544" s="32">
        <f ca="1">SUM(M$4:M2544)/I2544</f>
        <v>-4.6831955922865015E-2</v>
      </c>
      <c r="P2544" s="47">
        <f ca="1">_xlfn.VAR.P(M$4:M2544)</f>
        <v>0.99780676790443878</v>
      </c>
      <c r="Q2544" s="33">
        <f ca="1">COUNTIF(L$4:L2544, "WIN")/I2544</f>
        <v>0.47658402203856748</v>
      </c>
    </row>
    <row r="2545" spans="9:17" x14ac:dyDescent="0.25">
      <c r="I2545" s="5">
        <v>2542</v>
      </c>
      <c r="J2545" s="9">
        <f t="shared" ca="1" si="197"/>
        <v>1.0133422142498016E-2</v>
      </c>
      <c r="K2545" s="7" t="str">
        <f t="shared" ca="1" si="195"/>
        <v>RED</v>
      </c>
      <c r="L2545" s="7" t="str">
        <f t="shared" ca="1" si="196"/>
        <v>WIN</v>
      </c>
      <c r="M2545" s="8">
        <f t="shared" ca="1" si="198"/>
        <v>1</v>
      </c>
      <c r="N2545" s="8">
        <f t="shared" ca="1" si="199"/>
        <v>-118</v>
      </c>
      <c r="O2545" s="32">
        <f ca="1">SUM(M$4:M2545)/I2545</f>
        <v>-4.6420141620771044E-2</v>
      </c>
      <c r="P2545" s="47">
        <f ca="1">_xlfn.VAR.P(M$4:M2545)</f>
        <v>0.99784517045190757</v>
      </c>
      <c r="Q2545" s="33">
        <f ca="1">COUNTIF(L$4:L2545, "WIN")/I2545</f>
        <v>0.47678992918961449</v>
      </c>
    </row>
    <row r="2546" spans="9:17" x14ac:dyDescent="0.25">
      <c r="I2546" s="5">
        <v>2543</v>
      </c>
      <c r="J2546" s="9">
        <f t="shared" ca="1" si="197"/>
        <v>0.96792820013659742</v>
      </c>
      <c r="K2546" s="7" t="str">
        <f t="shared" ca="1" si="195"/>
        <v>BLACK</v>
      </c>
      <c r="L2546" s="7" t="str">
        <f t="shared" ca="1" si="196"/>
        <v>LOSE</v>
      </c>
      <c r="M2546" s="8">
        <f t="shared" ca="1" si="198"/>
        <v>-1</v>
      </c>
      <c r="N2546" s="8">
        <f t="shared" ca="1" si="199"/>
        <v>-119</v>
      </c>
      <c r="O2546" s="32">
        <f ca="1">SUM(M$4:M2546)/I2546</f>
        <v>-4.6795123869445537E-2</v>
      </c>
      <c r="P2546" s="47">
        <f ca="1">_xlfn.VAR.P(M$4:M2546)</f>
        <v>0.99781021638204326</v>
      </c>
      <c r="Q2546" s="33">
        <f ca="1">COUNTIF(L$4:L2546, "WIN")/I2546</f>
        <v>0.47660243806527725</v>
      </c>
    </row>
    <row r="2547" spans="9:17" x14ac:dyDescent="0.25">
      <c r="I2547" s="5">
        <v>2544</v>
      </c>
      <c r="J2547" s="9">
        <f t="shared" ca="1" si="197"/>
        <v>0.38321427167177258</v>
      </c>
      <c r="K2547" s="7" t="str">
        <f t="shared" ca="1" si="195"/>
        <v>RED</v>
      </c>
      <c r="L2547" s="7" t="str">
        <f t="shared" ca="1" si="196"/>
        <v>WIN</v>
      </c>
      <c r="M2547" s="8">
        <f t="shared" ca="1" si="198"/>
        <v>1</v>
      </c>
      <c r="N2547" s="8">
        <f t="shared" ca="1" si="199"/>
        <v>-118</v>
      </c>
      <c r="O2547" s="32">
        <f ca="1">SUM(M$4:M2547)/I2547</f>
        <v>-4.6383647798742135E-2</v>
      </c>
      <c r="P2547" s="47">
        <f ca="1">_xlfn.VAR.P(M$4:M2547)</f>
        <v>0.99784855721688226</v>
      </c>
      <c r="Q2547" s="33">
        <f ca="1">COUNTIF(L$4:L2547, "WIN")/I2547</f>
        <v>0.47680817610062892</v>
      </c>
    </row>
    <row r="2548" spans="9:17" x14ac:dyDescent="0.25">
      <c r="I2548" s="5">
        <v>2545</v>
      </c>
      <c r="J2548" s="9">
        <f t="shared" ca="1" si="197"/>
        <v>0.39094675136689738</v>
      </c>
      <c r="K2548" s="7" t="str">
        <f t="shared" ca="1" si="195"/>
        <v>RED</v>
      </c>
      <c r="L2548" s="7" t="str">
        <f t="shared" ca="1" si="196"/>
        <v>WIN</v>
      </c>
      <c r="M2548" s="8">
        <f t="shared" ca="1" si="198"/>
        <v>1</v>
      </c>
      <c r="N2548" s="8">
        <f t="shared" ca="1" si="199"/>
        <v>-117</v>
      </c>
      <c r="O2548" s="32">
        <f ca="1">SUM(M$4:M2548)/I2548</f>
        <v>-4.5972495088408644E-2</v>
      </c>
      <c r="P2548" s="47">
        <f ca="1">_xlfn.VAR.P(M$4:M2548)</f>
        <v>0.99788652969534619</v>
      </c>
      <c r="Q2548" s="33">
        <f ca="1">COUNTIF(L$4:L2548, "WIN")/I2548</f>
        <v>0.47701375245579569</v>
      </c>
    </row>
    <row r="2549" spans="9:17" x14ac:dyDescent="0.25">
      <c r="I2549" s="5">
        <v>2546</v>
      </c>
      <c r="J2549" s="9">
        <f t="shared" ca="1" si="197"/>
        <v>0.2138589965743749</v>
      </c>
      <c r="K2549" s="7" t="str">
        <f t="shared" ca="1" si="195"/>
        <v>RED</v>
      </c>
      <c r="L2549" s="7" t="str">
        <f t="shared" ca="1" si="196"/>
        <v>WIN</v>
      </c>
      <c r="M2549" s="8">
        <f t="shared" ca="1" si="198"/>
        <v>1</v>
      </c>
      <c r="N2549" s="8">
        <f t="shared" ca="1" si="199"/>
        <v>-116</v>
      </c>
      <c r="O2549" s="32">
        <f ca="1">SUM(M$4:M2549)/I2549</f>
        <v>-4.5561665357423412E-2</v>
      </c>
      <c r="P2549" s="47">
        <f ca="1">_xlfn.VAR.P(M$4:M2549)</f>
        <v>0.99792413464985819</v>
      </c>
      <c r="Q2549" s="33">
        <f ca="1">COUNTIF(L$4:L2549, "WIN")/I2549</f>
        <v>0.47721916732128827</v>
      </c>
    </row>
    <row r="2550" spans="9:17" x14ac:dyDescent="0.25">
      <c r="I2550" s="5">
        <v>2547</v>
      </c>
      <c r="J2550" s="9">
        <f t="shared" ca="1" si="197"/>
        <v>0.38279353671649996</v>
      </c>
      <c r="K2550" s="7" t="str">
        <f t="shared" ca="1" si="195"/>
        <v>RED</v>
      </c>
      <c r="L2550" s="7" t="str">
        <f t="shared" ca="1" si="196"/>
        <v>WIN</v>
      </c>
      <c r="M2550" s="8">
        <f t="shared" ca="1" si="198"/>
        <v>1</v>
      </c>
      <c r="N2550" s="8">
        <f t="shared" ca="1" si="199"/>
        <v>-115</v>
      </c>
      <c r="O2550" s="32">
        <f ca="1">SUM(M$4:M2550)/I2550</f>
        <v>-4.5151158225363169E-2</v>
      </c>
      <c r="P2550" s="47">
        <f ca="1">_xlfn.VAR.P(M$4:M2550)</f>
        <v>0.99796137291090825</v>
      </c>
      <c r="Q2550" s="33">
        <f ca="1">COUNTIF(L$4:L2550, "WIN")/I2550</f>
        <v>0.4774244208873184</v>
      </c>
    </row>
    <row r="2551" spans="9:17" x14ac:dyDescent="0.25">
      <c r="I2551" s="5">
        <v>2548</v>
      </c>
      <c r="J2551" s="9">
        <f t="shared" ca="1" si="197"/>
        <v>0.32946779130369885</v>
      </c>
      <c r="K2551" s="7" t="str">
        <f t="shared" ca="1" si="195"/>
        <v>RED</v>
      </c>
      <c r="L2551" s="7" t="str">
        <f t="shared" ca="1" si="196"/>
        <v>WIN</v>
      </c>
      <c r="M2551" s="8">
        <f t="shared" ca="1" si="198"/>
        <v>1</v>
      </c>
      <c r="N2551" s="8">
        <f t="shared" ca="1" si="199"/>
        <v>-114</v>
      </c>
      <c r="O2551" s="32">
        <f ca="1">SUM(M$4:M2551)/I2551</f>
        <v>-4.4740973312401885E-2</v>
      </c>
      <c r="P2551" s="47">
        <f ca="1">_xlfn.VAR.P(M$4:M2551)</f>
        <v>0.99799824530705894</v>
      </c>
      <c r="Q2551" s="33">
        <f ca="1">COUNTIF(L$4:L2551, "WIN")/I2551</f>
        <v>0.47762951334379905</v>
      </c>
    </row>
    <row r="2552" spans="9:17" x14ac:dyDescent="0.25">
      <c r="I2552" s="5">
        <v>2549</v>
      </c>
      <c r="J2552" s="9">
        <f t="shared" ca="1" si="197"/>
        <v>0.75730273307239704</v>
      </c>
      <c r="K2552" s="7" t="str">
        <f t="shared" ca="1" si="195"/>
        <v>BLACK</v>
      </c>
      <c r="L2552" s="7" t="str">
        <f t="shared" ca="1" si="196"/>
        <v>LOSE</v>
      </c>
      <c r="M2552" s="8">
        <f t="shared" ca="1" si="198"/>
        <v>-1</v>
      </c>
      <c r="N2552" s="8">
        <f t="shared" ca="1" si="199"/>
        <v>-115</v>
      </c>
      <c r="O2552" s="32">
        <f ca="1">SUM(M$4:M2552)/I2552</f>
        <v>-4.5115731659474301E-2</v>
      </c>
      <c r="P2552" s="47">
        <f ca="1">_xlfn.VAR.P(M$4:M2552)</f>
        <v>0.99796457075683032</v>
      </c>
      <c r="Q2552" s="33">
        <f ca="1">COUNTIF(L$4:L2552, "WIN")/I2552</f>
        <v>0.47744213417026282</v>
      </c>
    </row>
    <row r="2553" spans="9:17" x14ac:dyDescent="0.25">
      <c r="I2553" s="5">
        <v>2550</v>
      </c>
      <c r="J2553" s="9">
        <f t="shared" ca="1" si="197"/>
        <v>0.2419525494500554</v>
      </c>
      <c r="K2553" s="7" t="str">
        <f t="shared" ca="1" si="195"/>
        <v>RED</v>
      </c>
      <c r="L2553" s="7" t="str">
        <f t="shared" ca="1" si="196"/>
        <v>WIN</v>
      </c>
      <c r="M2553" s="8">
        <f t="shared" ca="1" si="198"/>
        <v>1</v>
      </c>
      <c r="N2553" s="8">
        <f t="shared" ca="1" si="199"/>
        <v>-114</v>
      </c>
      <c r="O2553" s="32">
        <f ca="1">SUM(M$4:M2553)/I2553</f>
        <v>-4.4705882352941179E-2</v>
      </c>
      <c r="P2553" s="47">
        <f ca="1">_xlfn.VAR.P(M$4:M2553)</f>
        <v>0.99800138408304495</v>
      </c>
      <c r="Q2553" s="33">
        <f ca="1">COUNTIF(L$4:L2553, "WIN")/I2553</f>
        <v>0.47764705882352942</v>
      </c>
    </row>
    <row r="2554" spans="9:17" x14ac:dyDescent="0.25">
      <c r="I2554" s="5">
        <v>2551</v>
      </c>
      <c r="J2554" s="9">
        <f t="shared" ca="1" si="197"/>
        <v>0.36293711479745661</v>
      </c>
      <c r="K2554" s="7" t="str">
        <f t="shared" ca="1" si="195"/>
        <v>RED</v>
      </c>
      <c r="L2554" s="7" t="str">
        <f t="shared" ca="1" si="196"/>
        <v>WIN</v>
      </c>
      <c r="M2554" s="8">
        <f t="shared" ca="1" si="198"/>
        <v>1</v>
      </c>
      <c r="N2554" s="8">
        <f t="shared" ca="1" si="199"/>
        <v>-113</v>
      </c>
      <c r="O2554" s="32">
        <f ca="1">SUM(M$4:M2554)/I2554</f>
        <v>-4.429635437083497E-2</v>
      </c>
      <c r="P2554" s="47">
        <f ca="1">_xlfn.VAR.P(M$4:M2554)</f>
        <v>0.99803783298945337</v>
      </c>
      <c r="Q2554" s="33">
        <f ca="1">COUNTIF(L$4:L2554, "WIN")/I2554</f>
        <v>0.47785182281458249</v>
      </c>
    </row>
    <row r="2555" spans="9:17" x14ac:dyDescent="0.25">
      <c r="I2555" s="5">
        <v>2552</v>
      </c>
      <c r="J2555" s="9">
        <f t="shared" ca="1" si="197"/>
        <v>0.60556273812040962</v>
      </c>
      <c r="K2555" s="7" t="str">
        <f t="shared" ca="1" si="195"/>
        <v>BLACK</v>
      </c>
      <c r="L2555" s="7" t="str">
        <f t="shared" ca="1" si="196"/>
        <v>LOSE</v>
      </c>
      <c r="M2555" s="8">
        <f t="shared" ca="1" si="198"/>
        <v>-1</v>
      </c>
      <c r="N2555" s="8">
        <f t="shared" ca="1" si="199"/>
        <v>-114</v>
      </c>
      <c r="O2555" s="32">
        <f ca="1">SUM(M$4:M2555)/I2555</f>
        <v>-4.4670846394984323E-2</v>
      </c>
      <c r="P2555" s="47">
        <f ca="1">_xlfn.VAR.P(M$4:M2555)</f>
        <v>0.99800451548235569</v>
      </c>
      <c r="Q2555" s="33">
        <f ca="1">COUNTIF(L$4:L2555, "WIN")/I2555</f>
        <v>0.47766457680250785</v>
      </c>
    </row>
    <row r="2556" spans="9:17" x14ac:dyDescent="0.25">
      <c r="I2556" s="5">
        <v>2553</v>
      </c>
      <c r="J2556" s="9">
        <f t="shared" ca="1" si="197"/>
        <v>0.69390826536551942</v>
      </c>
      <c r="K2556" s="7" t="str">
        <f t="shared" ca="1" si="195"/>
        <v>BLACK</v>
      </c>
      <c r="L2556" s="7" t="str">
        <f t="shared" ca="1" si="196"/>
        <v>LOSE</v>
      </c>
      <c r="M2556" s="8">
        <f t="shared" ca="1" si="198"/>
        <v>-1</v>
      </c>
      <c r="N2556" s="8">
        <f t="shared" ca="1" si="199"/>
        <v>-115</v>
      </c>
      <c r="O2556" s="32">
        <f ca="1">SUM(M$4:M2556)/I2556</f>
        <v>-4.5045045045045043E-2</v>
      </c>
      <c r="P2556" s="47">
        <f ca="1">_xlfn.VAR.P(M$4:M2556)</f>
        <v>0.9979709439168899</v>
      </c>
      <c r="Q2556" s="33">
        <f ca="1">COUNTIF(L$4:L2556, "WIN")/I2556</f>
        <v>0.47747747747747749</v>
      </c>
    </row>
    <row r="2557" spans="9:17" x14ac:dyDescent="0.25">
      <c r="I2557" s="5">
        <v>2554</v>
      </c>
      <c r="J2557" s="9">
        <f t="shared" ca="1" si="197"/>
        <v>0.84392356258071355</v>
      </c>
      <c r="K2557" s="7" t="str">
        <f t="shared" ca="1" si="195"/>
        <v>BLACK</v>
      </c>
      <c r="L2557" s="7" t="str">
        <f t="shared" ca="1" si="196"/>
        <v>LOSE</v>
      </c>
      <c r="M2557" s="8">
        <f t="shared" ca="1" si="198"/>
        <v>-1</v>
      </c>
      <c r="N2557" s="8">
        <f t="shared" ca="1" si="199"/>
        <v>-116</v>
      </c>
      <c r="O2557" s="32">
        <f ca="1">SUM(M$4:M2557)/I2557</f>
        <v>-4.541895066562255E-2</v>
      </c>
      <c r="P2557" s="47">
        <f ca="1">_xlfn.VAR.P(M$4:M2557)</f>
        <v>0.9979371189204338</v>
      </c>
      <c r="Q2557" s="33">
        <f ca="1">COUNTIF(L$4:L2557, "WIN")/I2557</f>
        <v>0.47729052466718874</v>
      </c>
    </row>
    <row r="2558" spans="9:17" x14ac:dyDescent="0.25">
      <c r="I2558" s="5">
        <v>2555</v>
      </c>
      <c r="J2558" s="9">
        <f t="shared" ca="1" si="197"/>
        <v>0.11779088683428884</v>
      </c>
      <c r="K2558" s="7" t="str">
        <f t="shared" ca="1" si="195"/>
        <v>RED</v>
      </c>
      <c r="L2558" s="7" t="str">
        <f t="shared" ca="1" si="196"/>
        <v>WIN</v>
      </c>
      <c r="M2558" s="8">
        <f t="shared" ca="1" si="198"/>
        <v>1</v>
      </c>
      <c r="N2558" s="8">
        <f t="shared" ca="1" si="199"/>
        <v>-115</v>
      </c>
      <c r="O2558" s="32">
        <f ca="1">SUM(M$4:M2558)/I2558</f>
        <v>-4.5009784735812131E-2</v>
      </c>
      <c r="P2558" s="47">
        <f ca="1">_xlfn.VAR.P(M$4:M2558)</f>
        <v>0.99797411927803581</v>
      </c>
      <c r="Q2558" s="33">
        <f ca="1">COUNTIF(L$4:L2558, "WIN")/I2558</f>
        <v>0.47749510763209391</v>
      </c>
    </row>
    <row r="2559" spans="9:17" x14ac:dyDescent="0.25">
      <c r="I2559" s="5">
        <v>2556</v>
      </c>
      <c r="J2559" s="9">
        <f t="shared" ca="1" si="197"/>
        <v>0.50692505657794784</v>
      </c>
      <c r="K2559" s="7" t="str">
        <f t="shared" ca="1" si="195"/>
        <v>BLACK</v>
      </c>
      <c r="L2559" s="7" t="str">
        <f t="shared" ca="1" si="196"/>
        <v>LOSE</v>
      </c>
      <c r="M2559" s="8">
        <f t="shared" ca="1" si="198"/>
        <v>-1</v>
      </c>
      <c r="N2559" s="8">
        <f t="shared" ca="1" si="199"/>
        <v>-116</v>
      </c>
      <c r="O2559" s="32">
        <f ca="1">SUM(M$4:M2559)/I2559</f>
        <v>-4.5383411580594682E-2</v>
      </c>
      <c r="P2559" s="47">
        <f ca="1">_xlfn.VAR.P(M$4:M2559)</f>
        <v>0.99794034595330638</v>
      </c>
      <c r="Q2559" s="33">
        <f ca="1">COUNTIF(L$4:L2559, "WIN")/I2559</f>
        <v>0.47730829420970267</v>
      </c>
    </row>
    <row r="2560" spans="9:17" x14ac:dyDescent="0.25">
      <c r="I2560" s="5">
        <v>2557</v>
      </c>
      <c r="J2560" s="9">
        <f t="shared" ca="1" si="197"/>
        <v>0.77587050463415719</v>
      </c>
      <c r="K2560" s="7" t="str">
        <f t="shared" ca="1" si="195"/>
        <v>BLACK</v>
      </c>
      <c r="L2560" s="7" t="str">
        <f t="shared" ca="1" si="196"/>
        <v>LOSE</v>
      </c>
      <c r="M2560" s="8">
        <f t="shared" ca="1" si="198"/>
        <v>-1</v>
      </c>
      <c r="N2560" s="8">
        <f t="shared" ca="1" si="199"/>
        <v>-117</v>
      </c>
      <c r="O2560" s="32">
        <f ca="1">SUM(M$4:M2560)/I2560</f>
        <v>-4.575674618693782E-2</v>
      </c>
      <c r="P2560" s="47">
        <f ca="1">_xlfn.VAR.P(M$4:M2560)</f>
        <v>0.9979063201783841</v>
      </c>
      <c r="Q2560" s="33">
        <f ca="1">COUNTIF(L$4:L2560, "WIN")/I2560</f>
        <v>0.47712162690653109</v>
      </c>
    </row>
    <row r="2561" spans="9:17" x14ac:dyDescent="0.25">
      <c r="I2561" s="5">
        <v>2558</v>
      </c>
      <c r="J2561" s="9">
        <f t="shared" ca="1" si="197"/>
        <v>0.18718240055364666</v>
      </c>
      <c r="K2561" s="7" t="str">
        <f t="shared" ca="1" si="195"/>
        <v>RED</v>
      </c>
      <c r="L2561" s="7" t="str">
        <f t="shared" ca="1" si="196"/>
        <v>WIN</v>
      </c>
      <c r="M2561" s="8">
        <f t="shared" ca="1" si="198"/>
        <v>1</v>
      </c>
      <c r="N2561" s="8">
        <f t="shared" ca="1" si="199"/>
        <v>-116</v>
      </c>
      <c r="O2561" s="32">
        <f ca="1">SUM(M$4:M2561)/I2561</f>
        <v>-4.534792806880375E-2</v>
      </c>
      <c r="P2561" s="47">
        <f ca="1">_xlfn.VAR.P(M$4:M2561)</f>
        <v>0.99794356541986662</v>
      </c>
      <c r="Q2561" s="33">
        <f ca="1">COUNTIF(L$4:L2561, "WIN")/I2561</f>
        <v>0.47732603596559814</v>
      </c>
    </row>
    <row r="2562" spans="9:17" x14ac:dyDescent="0.25">
      <c r="I2562" s="5">
        <v>2559</v>
      </c>
      <c r="J2562" s="9">
        <f t="shared" ca="1" si="197"/>
        <v>0.24706187442719874</v>
      </c>
      <c r="K2562" s="7" t="str">
        <f t="shared" ca="1" si="195"/>
        <v>RED</v>
      </c>
      <c r="L2562" s="7" t="str">
        <f t="shared" ca="1" si="196"/>
        <v>WIN</v>
      </c>
      <c r="M2562" s="8">
        <f t="shared" ca="1" si="198"/>
        <v>1</v>
      </c>
      <c r="N2562" s="8">
        <f t="shared" ca="1" si="199"/>
        <v>-115</v>
      </c>
      <c r="O2562" s="32">
        <f ca="1">SUM(M$4:M2562)/I2562</f>
        <v>-4.4939429464634625E-2</v>
      </c>
      <c r="P2562" s="47">
        <f ca="1">_xlfn.VAR.P(M$4:M2562)</f>
        <v>0.99798044767939309</v>
      </c>
      <c r="Q2562" s="33">
        <f ca="1">COUNTIF(L$4:L2562, "WIN")/I2562</f>
        <v>0.47753028526768271</v>
      </c>
    </row>
    <row r="2563" spans="9:17" x14ac:dyDescent="0.25">
      <c r="I2563" s="5">
        <v>2560</v>
      </c>
      <c r="J2563" s="9">
        <f t="shared" ca="1" si="197"/>
        <v>0.46597527925987603</v>
      </c>
      <c r="K2563" s="7" t="str">
        <f t="shared" ca="1" si="195"/>
        <v>RED</v>
      </c>
      <c r="L2563" s="7" t="str">
        <f t="shared" ca="1" si="196"/>
        <v>WIN</v>
      </c>
      <c r="M2563" s="8">
        <f t="shared" ca="1" si="198"/>
        <v>1</v>
      </c>
      <c r="N2563" s="8">
        <f t="shared" ca="1" si="199"/>
        <v>-114</v>
      </c>
      <c r="O2563" s="32">
        <f ca="1">SUM(M$4:M2563)/I2563</f>
        <v>-4.4531250000000001E-2</v>
      </c>
      <c r="P2563" s="47">
        <f ca="1">_xlfn.VAR.P(M$4:M2563)</f>
        <v>0.99801696777343751</v>
      </c>
      <c r="Q2563" s="33">
        <f ca="1">COUNTIF(L$4:L2563, "WIN")/I2563</f>
        <v>0.47773437499999999</v>
      </c>
    </row>
    <row r="2564" spans="9:17" x14ac:dyDescent="0.25">
      <c r="I2564" s="5">
        <v>2561</v>
      </c>
      <c r="J2564" s="9">
        <f t="shared" ca="1" si="197"/>
        <v>0.40347557750166907</v>
      </c>
      <c r="K2564" s="7" t="str">
        <f t="shared" ref="K2564:K2627" ca="1" si="200">IF($J2564 &gt;= $D$7, "GREEN", IF($J2564 &gt;= $D$6, "BLACK", "RED"))</f>
        <v>RED</v>
      </c>
      <c r="L2564" s="7" t="str">
        <f t="shared" ref="L2564:L2627" ca="1" si="201">IF($K2564 = "RED", "WIN", "LOSE")</f>
        <v>WIN</v>
      </c>
      <c r="M2564" s="8">
        <f t="shared" ca="1" si="198"/>
        <v>1</v>
      </c>
      <c r="N2564" s="8">
        <f t="shared" ca="1" si="199"/>
        <v>-113</v>
      </c>
      <c r="O2564" s="32">
        <f ca="1">SUM(M$4:M2564)/I2564</f>
        <v>-4.4123389301054278E-2</v>
      </c>
      <c r="P2564" s="47">
        <f ca="1">_xlfn.VAR.P(M$4:M2564)</f>
        <v>0.99805312651658762</v>
      </c>
      <c r="Q2564" s="33">
        <f ca="1">COUNTIF(L$4:L2564, "WIN")/I2564</f>
        <v>0.47793830534947285</v>
      </c>
    </row>
    <row r="2565" spans="9:17" x14ac:dyDescent="0.25">
      <c r="I2565" s="5">
        <v>2562</v>
      </c>
      <c r="J2565" s="9">
        <f t="shared" ca="1" si="197"/>
        <v>0.83036600996831944</v>
      </c>
      <c r="K2565" s="7" t="str">
        <f t="shared" ca="1" si="200"/>
        <v>BLACK</v>
      </c>
      <c r="L2565" s="7" t="str">
        <f t="shared" ca="1" si="201"/>
        <v>LOSE</v>
      </c>
      <c r="M2565" s="8">
        <f t="shared" ca="1" si="198"/>
        <v>-1</v>
      </c>
      <c r="N2565" s="8">
        <f t="shared" ca="1" si="199"/>
        <v>-114</v>
      </c>
      <c r="O2565" s="32">
        <f ca="1">SUM(M$4:M2565)/I2565</f>
        <v>-4.449648711943794E-2</v>
      </c>
      <c r="P2565" s="47">
        <f ca="1">_xlfn.VAR.P(M$4:M2565)</f>
        <v>0.99802006263402965</v>
      </c>
      <c r="Q2565" s="33">
        <f ca="1">COUNTIF(L$4:L2565, "WIN")/I2565</f>
        <v>0.47775175644028101</v>
      </c>
    </row>
    <row r="2566" spans="9:17" x14ac:dyDescent="0.25">
      <c r="I2566" s="5">
        <v>2563</v>
      </c>
      <c r="J2566" s="9">
        <f t="shared" ref="J2566:J2629" ca="1" si="202">RAND()</f>
        <v>0.74010448750913527</v>
      </c>
      <c r="K2566" s="7" t="str">
        <f t="shared" ca="1" si="200"/>
        <v>BLACK</v>
      </c>
      <c r="L2566" s="7" t="str">
        <f t="shared" ca="1" si="201"/>
        <v>LOSE</v>
      </c>
      <c r="M2566" s="8">
        <f t="shared" ref="M2566:M2629" ca="1" si="203">IF($L2566 = "WIN", 1, -1)</f>
        <v>-1</v>
      </c>
      <c r="N2566" s="8">
        <f t="shared" ref="N2566:N2629" ca="1" si="204">N2565+M2566</f>
        <v>-115</v>
      </c>
      <c r="O2566" s="32">
        <f ca="1">SUM(M$4:M2566)/I2566</f>
        <v>-4.4869293796332421E-2</v>
      </c>
      <c r="P2566" s="47">
        <f ca="1">_xlfn.VAR.P(M$4:M2566)</f>
        <v>0.99798674647421837</v>
      </c>
      <c r="Q2566" s="33">
        <f ca="1">COUNTIF(L$4:L2566, "WIN")/I2566</f>
        <v>0.47756535310183379</v>
      </c>
    </row>
    <row r="2567" spans="9:17" x14ac:dyDescent="0.25">
      <c r="I2567" s="5">
        <v>2564</v>
      </c>
      <c r="J2567" s="9">
        <f t="shared" ca="1" si="202"/>
        <v>0.74231798676061267</v>
      </c>
      <c r="K2567" s="7" t="str">
        <f t="shared" ca="1" si="200"/>
        <v>BLACK</v>
      </c>
      <c r="L2567" s="7" t="str">
        <f t="shared" ca="1" si="201"/>
        <v>LOSE</v>
      </c>
      <c r="M2567" s="8">
        <f t="shared" ca="1" si="203"/>
        <v>-1</v>
      </c>
      <c r="N2567" s="8">
        <f t="shared" ca="1" si="204"/>
        <v>-116</v>
      </c>
      <c r="O2567" s="32">
        <f ca="1">SUM(M$4:M2567)/I2567</f>
        <v>-4.5241809672386897E-2</v>
      </c>
      <c r="P2567" s="47">
        <f ca="1">_xlfn.VAR.P(M$4:M2567)</f>
        <v>0.9979531786575675</v>
      </c>
      <c r="Q2567" s="33">
        <f ca="1">COUNTIF(L$4:L2567, "WIN")/I2567</f>
        <v>0.47737909516380655</v>
      </c>
    </row>
    <row r="2568" spans="9:17" x14ac:dyDescent="0.25">
      <c r="I2568" s="5">
        <v>2565</v>
      </c>
      <c r="J2568" s="9">
        <f t="shared" ca="1" si="202"/>
        <v>1.2014121514281273E-2</v>
      </c>
      <c r="K2568" s="7" t="str">
        <f t="shared" ca="1" si="200"/>
        <v>RED</v>
      </c>
      <c r="L2568" s="7" t="str">
        <f t="shared" ca="1" si="201"/>
        <v>WIN</v>
      </c>
      <c r="M2568" s="8">
        <f t="shared" ca="1" si="203"/>
        <v>1</v>
      </c>
      <c r="N2568" s="8">
        <f t="shared" ca="1" si="204"/>
        <v>-115</v>
      </c>
      <c r="O2568" s="32">
        <f ca="1">SUM(M$4:M2568)/I2568</f>
        <v>-4.4834307992202727E-2</v>
      </c>
      <c r="P2568" s="47">
        <f ca="1">_xlfn.VAR.P(M$4:M2568)</f>
        <v>0.99798988482686035</v>
      </c>
      <c r="Q2568" s="33">
        <f ca="1">COUNTIF(L$4:L2568, "WIN")/I2568</f>
        <v>0.47758284600389861</v>
      </c>
    </row>
    <row r="2569" spans="9:17" x14ac:dyDescent="0.25">
      <c r="I2569" s="5">
        <v>2566</v>
      </c>
      <c r="J2569" s="9">
        <f t="shared" ca="1" si="202"/>
        <v>0.25350767057543222</v>
      </c>
      <c r="K2569" s="7" t="str">
        <f t="shared" ca="1" si="200"/>
        <v>RED</v>
      </c>
      <c r="L2569" s="7" t="str">
        <f t="shared" ca="1" si="201"/>
        <v>WIN</v>
      </c>
      <c r="M2569" s="8">
        <f t="shared" ca="1" si="203"/>
        <v>1</v>
      </c>
      <c r="N2569" s="8">
        <f t="shared" ca="1" si="204"/>
        <v>-114</v>
      </c>
      <c r="O2569" s="32">
        <f ca="1">SUM(M$4:M2569)/I2569</f>
        <v>-4.4427123928293066E-2</v>
      </c>
      <c r="P2569" s="47">
        <f ca="1">_xlfn.VAR.P(M$4:M2569)</f>
        <v>0.99802623065946006</v>
      </c>
      <c r="Q2569" s="33">
        <f ca="1">COUNTIF(L$4:L2569, "WIN")/I2569</f>
        <v>0.47778643803585347</v>
      </c>
    </row>
    <row r="2570" spans="9:17" x14ac:dyDescent="0.25">
      <c r="I2570" s="5">
        <v>2567</v>
      </c>
      <c r="J2570" s="9">
        <f t="shared" ca="1" si="202"/>
        <v>0.97626145323936664</v>
      </c>
      <c r="K2570" s="7" t="str">
        <f t="shared" ca="1" si="200"/>
        <v>GREEN</v>
      </c>
      <c r="L2570" s="7" t="str">
        <f t="shared" ca="1" si="201"/>
        <v>LOSE</v>
      </c>
      <c r="M2570" s="8">
        <f t="shared" ca="1" si="203"/>
        <v>-1</v>
      </c>
      <c r="N2570" s="8">
        <f t="shared" ca="1" si="204"/>
        <v>-115</v>
      </c>
      <c r="O2570" s="32">
        <f ca="1">SUM(M$4:M2570)/I2570</f>
        <v>-4.4799376704324115E-2</v>
      </c>
      <c r="P2570" s="47">
        <f ca="1">_xlfn.VAR.P(M$4:M2570)</f>
        <v>0.99799301584690403</v>
      </c>
      <c r="Q2570" s="33">
        <f ca="1">COUNTIF(L$4:L2570, "WIN")/I2570</f>
        <v>0.47760031164783795</v>
      </c>
    </row>
    <row r="2571" spans="9:17" x14ac:dyDescent="0.25">
      <c r="I2571" s="5">
        <v>2568</v>
      </c>
      <c r="J2571" s="9">
        <f t="shared" ca="1" si="202"/>
        <v>0.31339085834792124</v>
      </c>
      <c r="K2571" s="7" t="str">
        <f t="shared" ca="1" si="200"/>
        <v>RED</v>
      </c>
      <c r="L2571" s="7" t="str">
        <f t="shared" ca="1" si="201"/>
        <v>WIN</v>
      </c>
      <c r="M2571" s="8">
        <f t="shared" ca="1" si="203"/>
        <v>1</v>
      </c>
      <c r="N2571" s="8">
        <f t="shared" ca="1" si="204"/>
        <v>-114</v>
      </c>
      <c r="O2571" s="32">
        <f ca="1">SUM(M$4:M2571)/I2571</f>
        <v>-4.4392523364485979E-2</v>
      </c>
      <c r="P2571" s="47">
        <f ca="1">_xlfn.VAR.P(M$4:M2571)</f>
        <v>0.99802930386933353</v>
      </c>
      <c r="Q2571" s="33">
        <f ca="1">COUNTIF(L$4:L2571, "WIN")/I2571</f>
        <v>0.47780373831775702</v>
      </c>
    </row>
    <row r="2572" spans="9:17" x14ac:dyDescent="0.25">
      <c r="I2572" s="5">
        <v>2569</v>
      </c>
      <c r="J2572" s="9">
        <f t="shared" ca="1" si="202"/>
        <v>0.82189454566161968</v>
      </c>
      <c r="K2572" s="7" t="str">
        <f t="shared" ca="1" si="200"/>
        <v>BLACK</v>
      </c>
      <c r="L2572" s="7" t="str">
        <f t="shared" ca="1" si="201"/>
        <v>LOSE</v>
      </c>
      <c r="M2572" s="8">
        <f t="shared" ca="1" si="203"/>
        <v>-1</v>
      </c>
      <c r="N2572" s="8">
        <f t="shared" ca="1" si="204"/>
        <v>-115</v>
      </c>
      <c r="O2572" s="32">
        <f ca="1">SUM(M$4:M2572)/I2572</f>
        <v>-4.4764499805371741E-2</v>
      </c>
      <c r="P2572" s="47">
        <f ca="1">_xlfn.VAR.P(M$4:M2572)</f>
        <v>0.99799613955717492</v>
      </c>
      <c r="Q2572" s="33">
        <f ca="1">COUNTIF(L$4:L2572, "WIN")/I2572</f>
        <v>0.47761775009731411</v>
      </c>
    </row>
    <row r="2573" spans="9:17" x14ac:dyDescent="0.25">
      <c r="I2573" s="5">
        <v>2570</v>
      </c>
      <c r="J2573" s="9">
        <f t="shared" ca="1" si="202"/>
        <v>0.11400340869289971</v>
      </c>
      <c r="K2573" s="7" t="str">
        <f t="shared" ca="1" si="200"/>
        <v>RED</v>
      </c>
      <c r="L2573" s="7" t="str">
        <f t="shared" ca="1" si="201"/>
        <v>WIN</v>
      </c>
      <c r="M2573" s="8">
        <f t="shared" ca="1" si="203"/>
        <v>1</v>
      </c>
      <c r="N2573" s="8">
        <f t="shared" ca="1" si="204"/>
        <v>-114</v>
      </c>
      <c r="O2573" s="32">
        <f ca="1">SUM(M$4:M2573)/I2573</f>
        <v>-4.43579766536965E-2</v>
      </c>
      <c r="P2573" s="47">
        <f ca="1">_xlfn.VAR.P(M$4:M2573)</f>
        <v>0.99803236990719013</v>
      </c>
      <c r="Q2573" s="33">
        <f ca="1">COUNTIF(L$4:L2573, "WIN")/I2573</f>
        <v>0.47782101167315177</v>
      </c>
    </row>
    <row r="2574" spans="9:17" x14ac:dyDescent="0.25">
      <c r="I2574" s="5">
        <v>2571</v>
      </c>
      <c r="J2574" s="9">
        <f t="shared" ca="1" si="202"/>
        <v>0.70037654865438692</v>
      </c>
      <c r="K2574" s="7" t="str">
        <f t="shared" ca="1" si="200"/>
        <v>BLACK</v>
      </c>
      <c r="L2574" s="7" t="str">
        <f t="shared" ca="1" si="201"/>
        <v>LOSE</v>
      </c>
      <c r="M2574" s="8">
        <f t="shared" ca="1" si="203"/>
        <v>-1</v>
      </c>
      <c r="N2574" s="8">
        <f t="shared" ca="1" si="204"/>
        <v>-115</v>
      </c>
      <c r="O2574" s="32">
        <f ca="1">SUM(M$4:M2574)/I2574</f>
        <v>-4.4729677168416956E-2</v>
      </c>
      <c r="P2574" s="47">
        <f ca="1">_xlfn.VAR.P(M$4:M2574)</f>
        <v>0.99799925598040917</v>
      </c>
      <c r="Q2574" s="33">
        <f ca="1">COUNTIF(L$4:L2574, "WIN")/I2574</f>
        <v>0.47763516141579154</v>
      </c>
    </row>
    <row r="2575" spans="9:17" x14ac:dyDescent="0.25">
      <c r="I2575" s="5">
        <v>2572</v>
      </c>
      <c r="J2575" s="9">
        <f t="shared" ca="1" si="202"/>
        <v>0.14919668811628961</v>
      </c>
      <c r="K2575" s="7" t="str">
        <f t="shared" ca="1" si="200"/>
        <v>RED</v>
      </c>
      <c r="L2575" s="7" t="str">
        <f t="shared" ca="1" si="201"/>
        <v>WIN</v>
      </c>
      <c r="M2575" s="8">
        <f t="shared" ca="1" si="203"/>
        <v>1</v>
      </c>
      <c r="N2575" s="8">
        <f t="shared" ca="1" si="204"/>
        <v>-114</v>
      </c>
      <c r="O2575" s="32">
        <f ca="1">SUM(M$4:M2575)/I2575</f>
        <v>-4.432348367029549E-2</v>
      </c>
      <c r="P2575" s="47">
        <f ca="1">_xlfn.VAR.P(M$4:M2575)</f>
        <v>0.99803542879532903</v>
      </c>
      <c r="Q2575" s="33">
        <f ca="1">COUNTIF(L$4:L2575, "WIN")/I2575</f>
        <v>0.47783825816485226</v>
      </c>
    </row>
    <row r="2576" spans="9:17" x14ac:dyDescent="0.25">
      <c r="I2576" s="5">
        <v>2573</v>
      </c>
      <c r="J2576" s="9">
        <f t="shared" ca="1" si="202"/>
        <v>0.11598018652377917</v>
      </c>
      <c r="K2576" s="7" t="str">
        <f t="shared" ca="1" si="200"/>
        <v>RED</v>
      </c>
      <c r="L2576" s="7" t="str">
        <f t="shared" ca="1" si="201"/>
        <v>WIN</v>
      </c>
      <c r="M2576" s="8">
        <f t="shared" ca="1" si="203"/>
        <v>1</v>
      </c>
      <c r="N2576" s="8">
        <f t="shared" ca="1" si="204"/>
        <v>-113</v>
      </c>
      <c r="O2576" s="32">
        <f ca="1">SUM(M$4:M2576)/I2576</f>
        <v>-4.3917605907500969E-2</v>
      </c>
      <c r="P2576" s="47">
        <f ca="1">_xlfn.VAR.P(M$4:M2576)</f>
        <v>0.99807124389135349</v>
      </c>
      <c r="Q2576" s="33">
        <f ca="1">COUNTIF(L$4:L2576, "WIN")/I2576</f>
        <v>0.47804119704624953</v>
      </c>
    </row>
    <row r="2577" spans="9:17" x14ac:dyDescent="0.25">
      <c r="I2577" s="5">
        <v>2574</v>
      </c>
      <c r="J2577" s="9">
        <f t="shared" ca="1" si="202"/>
        <v>0.83108904139479811</v>
      </c>
      <c r="K2577" s="7" t="str">
        <f t="shared" ca="1" si="200"/>
        <v>BLACK</v>
      </c>
      <c r="L2577" s="7" t="str">
        <f t="shared" ca="1" si="201"/>
        <v>LOSE</v>
      </c>
      <c r="M2577" s="8">
        <f t="shared" ca="1" si="203"/>
        <v>-1</v>
      </c>
      <c r="N2577" s="8">
        <f t="shared" ca="1" si="204"/>
        <v>-114</v>
      </c>
      <c r="O2577" s="32">
        <f ca="1">SUM(M$4:M2577)/I2577</f>
        <v>-4.4289044289044288E-2</v>
      </c>
      <c r="P2577" s="47">
        <f ca="1">_xlfn.VAR.P(M$4:M2577)</f>
        <v>0.99803848055596311</v>
      </c>
      <c r="Q2577" s="33">
        <f ca="1">COUNTIF(L$4:L2577, "WIN")/I2577</f>
        <v>0.47785547785547783</v>
      </c>
    </row>
    <row r="2578" spans="9:17" x14ac:dyDescent="0.25">
      <c r="I2578" s="5">
        <v>2575</v>
      </c>
      <c r="J2578" s="9">
        <f t="shared" ca="1" si="202"/>
        <v>0.8061969072533226</v>
      </c>
      <c r="K2578" s="7" t="str">
        <f t="shared" ca="1" si="200"/>
        <v>BLACK</v>
      </c>
      <c r="L2578" s="7" t="str">
        <f t="shared" ca="1" si="201"/>
        <v>LOSE</v>
      </c>
      <c r="M2578" s="8">
        <f t="shared" ca="1" si="203"/>
        <v>-1</v>
      </c>
      <c r="N2578" s="8">
        <f t="shared" ca="1" si="204"/>
        <v>-115</v>
      </c>
      <c r="O2578" s="32">
        <f ca="1">SUM(M$4:M2578)/I2578</f>
        <v>-4.4660194174757278E-2</v>
      </c>
      <c r="P2578" s="47">
        <f ca="1">_xlfn.VAR.P(M$4:M2578)</f>
        <v>0.99800546705627302</v>
      </c>
      <c r="Q2578" s="33">
        <f ca="1">COUNTIF(L$4:L2578, "WIN")/I2578</f>
        <v>0.47766990291262135</v>
      </c>
    </row>
    <row r="2579" spans="9:17" x14ac:dyDescent="0.25">
      <c r="I2579" s="5">
        <v>2576</v>
      </c>
      <c r="J2579" s="9">
        <f t="shared" ca="1" si="202"/>
        <v>0.27302859558372583</v>
      </c>
      <c r="K2579" s="7" t="str">
        <f t="shared" ca="1" si="200"/>
        <v>RED</v>
      </c>
      <c r="L2579" s="7" t="str">
        <f t="shared" ca="1" si="201"/>
        <v>WIN</v>
      </c>
      <c r="M2579" s="8">
        <f t="shared" ca="1" si="203"/>
        <v>1</v>
      </c>
      <c r="N2579" s="8">
        <f t="shared" ca="1" si="204"/>
        <v>-114</v>
      </c>
      <c r="O2579" s="32">
        <f ca="1">SUM(M$4:M2579)/I2579</f>
        <v>-4.4254658385093168E-2</v>
      </c>
      <c r="P2579" s="47">
        <f ca="1">_xlfn.VAR.P(M$4:M2579)</f>
        <v>0.99804152521121869</v>
      </c>
      <c r="Q2579" s="33">
        <f ca="1">COUNTIF(L$4:L2579, "WIN")/I2579</f>
        <v>0.47787267080745344</v>
      </c>
    </row>
    <row r="2580" spans="9:17" x14ac:dyDescent="0.25">
      <c r="I2580" s="5">
        <v>2577</v>
      </c>
      <c r="J2580" s="9">
        <f t="shared" ca="1" si="202"/>
        <v>0.76734351972362125</v>
      </c>
      <c r="K2580" s="7" t="str">
        <f t="shared" ca="1" si="200"/>
        <v>BLACK</v>
      </c>
      <c r="L2580" s="7" t="str">
        <f t="shared" ca="1" si="201"/>
        <v>LOSE</v>
      </c>
      <c r="M2580" s="8">
        <f t="shared" ca="1" si="203"/>
        <v>-1</v>
      </c>
      <c r="N2580" s="8">
        <f t="shared" ca="1" si="204"/>
        <v>-115</v>
      </c>
      <c r="O2580" s="32">
        <f ca="1">SUM(M$4:M2580)/I2580</f>
        <v>-4.4625533566162202E-2</v>
      </c>
      <c r="P2580" s="47">
        <f ca="1">_xlfn.VAR.P(M$4:M2580)</f>
        <v>0.99800856175393537</v>
      </c>
      <c r="Q2580" s="33">
        <f ca="1">COUNTIF(L$4:L2580, "WIN")/I2580</f>
        <v>0.47768723321691892</v>
      </c>
    </row>
    <row r="2581" spans="9:17" x14ac:dyDescent="0.25">
      <c r="I2581" s="5">
        <v>2578</v>
      </c>
      <c r="J2581" s="9">
        <f t="shared" ca="1" si="202"/>
        <v>0.43315886193547692</v>
      </c>
      <c r="K2581" s="7" t="str">
        <f t="shared" ca="1" si="200"/>
        <v>RED</v>
      </c>
      <c r="L2581" s="7" t="str">
        <f t="shared" ca="1" si="201"/>
        <v>WIN</v>
      </c>
      <c r="M2581" s="8">
        <f t="shared" ca="1" si="203"/>
        <v>1</v>
      </c>
      <c r="N2581" s="8">
        <f t="shared" ca="1" si="204"/>
        <v>-114</v>
      </c>
      <c r="O2581" s="32">
        <f ca="1">SUM(M$4:M2581)/I2581</f>
        <v>-4.4220325833979827E-2</v>
      </c>
      <c r="P2581" s="47">
        <f ca="1">_xlfn.VAR.P(M$4:M2581)</f>
        <v>0.99804456278313669</v>
      </c>
      <c r="Q2581" s="33">
        <f ca="1">COUNTIF(L$4:L2581, "WIN")/I2581</f>
        <v>0.47788983708301008</v>
      </c>
    </row>
    <row r="2582" spans="9:17" x14ac:dyDescent="0.25">
      <c r="I2582" s="5">
        <v>2579</v>
      </c>
      <c r="J2582" s="9">
        <f t="shared" ca="1" si="202"/>
        <v>0.76047080890353702</v>
      </c>
      <c r="K2582" s="7" t="str">
        <f t="shared" ca="1" si="200"/>
        <v>BLACK</v>
      </c>
      <c r="L2582" s="7" t="str">
        <f t="shared" ca="1" si="201"/>
        <v>LOSE</v>
      </c>
      <c r="M2582" s="8">
        <f t="shared" ca="1" si="203"/>
        <v>-1</v>
      </c>
      <c r="N2582" s="8">
        <f t="shared" ca="1" si="204"/>
        <v>-115</v>
      </c>
      <c r="O2582" s="32">
        <f ca="1">SUM(M$4:M2582)/I2582</f>
        <v>-4.4590926715781312E-2</v>
      </c>
      <c r="P2582" s="47">
        <f ca="1">_xlfn.VAR.P(M$4:M2582)</f>
        <v>0.99801164925462782</v>
      </c>
      <c r="Q2582" s="33">
        <f ca="1">COUNTIF(L$4:L2582, "WIN")/I2582</f>
        <v>0.47770453664210932</v>
      </c>
    </row>
    <row r="2583" spans="9:17" x14ac:dyDescent="0.25">
      <c r="I2583" s="5">
        <v>2580</v>
      </c>
      <c r="J2583" s="9">
        <f t="shared" ca="1" si="202"/>
        <v>0.5025596171942166</v>
      </c>
      <c r="K2583" s="7" t="str">
        <f t="shared" ca="1" si="200"/>
        <v>BLACK</v>
      </c>
      <c r="L2583" s="7" t="str">
        <f t="shared" ca="1" si="201"/>
        <v>LOSE</v>
      </c>
      <c r="M2583" s="8">
        <f t="shared" ca="1" si="203"/>
        <v>-1</v>
      </c>
      <c r="N2583" s="8">
        <f t="shared" ca="1" si="204"/>
        <v>-116</v>
      </c>
      <c r="O2583" s="32">
        <f ca="1">SUM(M$4:M2583)/I2583</f>
        <v>-4.4961240310077519E-2</v>
      </c>
      <c r="P2583" s="47">
        <f ca="1">_xlfn.VAR.P(M$4:M2583)</f>
        <v>0.99797848686977941</v>
      </c>
      <c r="Q2583" s="33">
        <f ca="1">COUNTIF(L$4:L2583, "WIN")/I2583</f>
        <v>0.47751937984496123</v>
      </c>
    </row>
    <row r="2584" spans="9:17" x14ac:dyDescent="0.25">
      <c r="I2584" s="5">
        <v>2581</v>
      </c>
      <c r="J2584" s="9">
        <f t="shared" ca="1" si="202"/>
        <v>0.10753649884321292</v>
      </c>
      <c r="K2584" s="7" t="str">
        <f t="shared" ca="1" si="200"/>
        <v>RED</v>
      </c>
      <c r="L2584" s="7" t="str">
        <f t="shared" ca="1" si="201"/>
        <v>WIN</v>
      </c>
      <c r="M2584" s="8">
        <f t="shared" ca="1" si="203"/>
        <v>1</v>
      </c>
      <c r="N2584" s="8">
        <f t="shared" ca="1" si="204"/>
        <v>-115</v>
      </c>
      <c r="O2584" s="32">
        <f ca="1">SUM(M$4:M2584)/I2584</f>
        <v>-4.4556373498643935E-2</v>
      </c>
      <c r="P2584" s="47">
        <f ca="1">_xlfn.VAR.P(M$4:M2584)</f>
        <v>0.9980147295806493</v>
      </c>
      <c r="Q2584" s="33">
        <f ca="1">COUNTIF(L$4:L2584, "WIN")/I2584</f>
        <v>0.47772181325067803</v>
      </c>
    </row>
    <row r="2585" spans="9:17" x14ac:dyDescent="0.25">
      <c r="I2585" s="5">
        <v>2582</v>
      </c>
      <c r="J2585" s="9">
        <f t="shared" ca="1" si="202"/>
        <v>0.42897235291277502</v>
      </c>
      <c r="K2585" s="7" t="str">
        <f t="shared" ca="1" si="200"/>
        <v>RED</v>
      </c>
      <c r="L2585" s="7" t="str">
        <f t="shared" ca="1" si="201"/>
        <v>WIN</v>
      </c>
      <c r="M2585" s="8">
        <f t="shared" ca="1" si="203"/>
        <v>1</v>
      </c>
      <c r="N2585" s="8">
        <f t="shared" ca="1" si="204"/>
        <v>-114</v>
      </c>
      <c r="O2585" s="32">
        <f ca="1">SUM(M$4:M2585)/I2585</f>
        <v>-4.4151820294345466E-2</v>
      </c>
      <c r="P2585" s="47">
        <f ca="1">_xlfn.VAR.P(M$4:M2585)</f>
        <v>0.99805061676469586</v>
      </c>
      <c r="Q2585" s="33">
        <f ca="1">COUNTIF(L$4:L2585, "WIN")/I2585</f>
        <v>0.47792408985282725</v>
      </c>
    </row>
    <row r="2586" spans="9:17" x14ac:dyDescent="0.25">
      <c r="I2586" s="5">
        <v>2583</v>
      </c>
      <c r="J2586" s="9">
        <f t="shared" ca="1" si="202"/>
        <v>0.60891655956602186</v>
      </c>
      <c r="K2586" s="7" t="str">
        <f t="shared" ca="1" si="200"/>
        <v>BLACK</v>
      </c>
      <c r="L2586" s="7" t="str">
        <f t="shared" ca="1" si="201"/>
        <v>LOSE</v>
      </c>
      <c r="M2586" s="8">
        <f t="shared" ca="1" si="203"/>
        <v>-1</v>
      </c>
      <c r="N2586" s="8">
        <f t="shared" ca="1" si="204"/>
        <v>-115</v>
      </c>
      <c r="O2586" s="32">
        <f ca="1">SUM(M$4:M2586)/I2586</f>
        <v>-4.452187379016647E-2</v>
      </c>
      <c r="P2586" s="47">
        <f ca="1">_xlfn.VAR.P(M$4:M2586)</f>
        <v>0.99801780275421248</v>
      </c>
      <c r="Q2586" s="33">
        <f ca="1">COUNTIF(L$4:L2586, "WIN")/I2586</f>
        <v>0.47773906310491676</v>
      </c>
    </row>
    <row r="2587" spans="9:17" x14ac:dyDescent="0.25">
      <c r="I2587" s="5">
        <v>2584</v>
      </c>
      <c r="J2587" s="9">
        <f t="shared" ca="1" si="202"/>
        <v>0.91284131245761768</v>
      </c>
      <c r="K2587" s="7" t="str">
        <f t="shared" ca="1" si="200"/>
        <v>BLACK</v>
      </c>
      <c r="L2587" s="7" t="str">
        <f t="shared" ca="1" si="201"/>
        <v>LOSE</v>
      </c>
      <c r="M2587" s="8">
        <f t="shared" ca="1" si="203"/>
        <v>-1</v>
      </c>
      <c r="N2587" s="8">
        <f t="shared" ca="1" si="204"/>
        <v>-116</v>
      </c>
      <c r="O2587" s="32">
        <f ca="1">SUM(M$4:M2587)/I2587</f>
        <v>-4.4891640866873063E-2</v>
      </c>
      <c r="P2587" s="47">
        <f ca="1">_xlfn.VAR.P(M$4:M2587)</f>
        <v>0.99798474058027964</v>
      </c>
      <c r="Q2587" s="33">
        <f ca="1">COUNTIF(L$4:L2587, "WIN")/I2587</f>
        <v>0.47755417956656349</v>
      </c>
    </row>
    <row r="2588" spans="9:17" x14ac:dyDescent="0.25">
      <c r="I2588" s="5">
        <v>2585</v>
      </c>
      <c r="J2588" s="9">
        <f t="shared" ca="1" si="202"/>
        <v>0.56487846343394299</v>
      </c>
      <c r="K2588" s="7" t="str">
        <f t="shared" ca="1" si="200"/>
        <v>BLACK</v>
      </c>
      <c r="L2588" s="7" t="str">
        <f t="shared" ca="1" si="201"/>
        <v>LOSE</v>
      </c>
      <c r="M2588" s="8">
        <f t="shared" ca="1" si="203"/>
        <v>-1</v>
      </c>
      <c r="N2588" s="8">
        <f t="shared" ca="1" si="204"/>
        <v>-117</v>
      </c>
      <c r="O2588" s="32">
        <f ca="1">SUM(M$4:M2588)/I2588</f>
        <v>-4.5261121856866537E-2</v>
      </c>
      <c r="P2588" s="47">
        <f ca="1">_xlfn.VAR.P(M$4:M2588)</f>
        <v>0.99795143084825788</v>
      </c>
      <c r="Q2588" s="33">
        <f ca="1">COUNTIF(L$4:L2588, "WIN")/I2588</f>
        <v>0.4773694390715667</v>
      </c>
    </row>
    <row r="2589" spans="9:17" x14ac:dyDescent="0.25">
      <c r="I2589" s="5">
        <v>2586</v>
      </c>
      <c r="J2589" s="9">
        <f t="shared" ca="1" si="202"/>
        <v>0.67755370251992519</v>
      </c>
      <c r="K2589" s="7" t="str">
        <f t="shared" ca="1" si="200"/>
        <v>BLACK</v>
      </c>
      <c r="L2589" s="7" t="str">
        <f t="shared" ca="1" si="201"/>
        <v>LOSE</v>
      </c>
      <c r="M2589" s="8">
        <f t="shared" ca="1" si="203"/>
        <v>-1</v>
      </c>
      <c r="N2589" s="8">
        <f t="shared" ca="1" si="204"/>
        <v>-118</v>
      </c>
      <c r="O2589" s="32">
        <f ca="1">SUM(M$4:M2589)/I2589</f>
        <v>-4.563031709203403E-2</v>
      </c>
      <c r="P2589" s="47">
        <f ca="1">_xlfn.VAR.P(M$4:M2589)</f>
        <v>0.99791787416208044</v>
      </c>
      <c r="Q2589" s="33">
        <f ca="1">COUNTIF(L$4:L2589, "WIN")/I2589</f>
        <v>0.47718484145398299</v>
      </c>
    </row>
    <row r="2590" spans="9:17" x14ac:dyDescent="0.25">
      <c r="I2590" s="5">
        <v>2587</v>
      </c>
      <c r="J2590" s="9">
        <f t="shared" ca="1" si="202"/>
        <v>0.18884184560224648</v>
      </c>
      <c r="K2590" s="7" t="str">
        <f t="shared" ca="1" si="200"/>
        <v>RED</v>
      </c>
      <c r="L2590" s="7" t="str">
        <f t="shared" ca="1" si="201"/>
        <v>WIN</v>
      </c>
      <c r="M2590" s="8">
        <f t="shared" ca="1" si="203"/>
        <v>1</v>
      </c>
      <c r="N2590" s="8">
        <f t="shared" ca="1" si="204"/>
        <v>-117</v>
      </c>
      <c r="O2590" s="32">
        <f ca="1">SUM(M$4:M2590)/I2590</f>
        <v>-4.5226130653266333E-2</v>
      </c>
      <c r="P2590" s="47">
        <f ca="1">_xlfn.VAR.P(M$4:M2590)</f>
        <v>0.99795459710613366</v>
      </c>
      <c r="Q2590" s="33">
        <f ca="1">COUNTIF(L$4:L2590, "WIN")/I2590</f>
        <v>0.47738693467336685</v>
      </c>
    </row>
    <row r="2591" spans="9:17" x14ac:dyDescent="0.25">
      <c r="I2591" s="5">
        <v>2588</v>
      </c>
      <c r="J2591" s="9">
        <f t="shared" ca="1" si="202"/>
        <v>9.7870817477223926E-2</v>
      </c>
      <c r="K2591" s="7" t="str">
        <f t="shared" ca="1" si="200"/>
        <v>RED</v>
      </c>
      <c r="L2591" s="7" t="str">
        <f t="shared" ca="1" si="201"/>
        <v>WIN</v>
      </c>
      <c r="M2591" s="8">
        <f t="shared" ca="1" si="203"/>
        <v>1</v>
      </c>
      <c r="N2591" s="8">
        <f t="shared" ca="1" si="204"/>
        <v>-116</v>
      </c>
      <c r="O2591" s="32">
        <f ca="1">SUM(M$4:M2591)/I2591</f>
        <v>-4.482225656877898E-2</v>
      </c>
      <c r="P2591" s="47">
        <f ca="1">_xlfn.VAR.P(M$4:M2591)</f>
        <v>0.99799096531608256</v>
      </c>
      <c r="Q2591" s="33">
        <f ca="1">COUNTIF(L$4:L2591, "WIN")/I2591</f>
        <v>0.47758887171561049</v>
      </c>
    </row>
    <row r="2592" spans="9:17" x14ac:dyDescent="0.25">
      <c r="I2592" s="5">
        <v>2589</v>
      </c>
      <c r="J2592" s="9">
        <f t="shared" ca="1" si="202"/>
        <v>0.60274624971159074</v>
      </c>
      <c r="K2592" s="7" t="str">
        <f t="shared" ca="1" si="200"/>
        <v>BLACK</v>
      </c>
      <c r="L2592" s="7" t="str">
        <f t="shared" ca="1" si="201"/>
        <v>LOSE</v>
      </c>
      <c r="M2592" s="8">
        <f t="shared" ca="1" si="203"/>
        <v>-1</v>
      </c>
      <c r="N2592" s="8">
        <f t="shared" ca="1" si="204"/>
        <v>-117</v>
      </c>
      <c r="O2592" s="32">
        <f ca="1">SUM(M$4:M2592)/I2592</f>
        <v>-4.5191193511008108E-2</v>
      </c>
      <c r="P2592" s="47">
        <f ca="1">_xlfn.VAR.P(M$4:M2592)</f>
        <v>0.99795775602905057</v>
      </c>
      <c r="Q2592" s="33">
        <f ca="1">COUNTIF(L$4:L2592, "WIN")/I2592</f>
        <v>0.47740440324449596</v>
      </c>
    </row>
    <row r="2593" spans="9:17" x14ac:dyDescent="0.25">
      <c r="I2593" s="5">
        <v>2590</v>
      </c>
      <c r="J2593" s="9">
        <f t="shared" ca="1" si="202"/>
        <v>0.56448984817745984</v>
      </c>
      <c r="K2593" s="7" t="str">
        <f t="shared" ca="1" si="200"/>
        <v>BLACK</v>
      </c>
      <c r="L2593" s="7" t="str">
        <f t="shared" ca="1" si="201"/>
        <v>LOSE</v>
      </c>
      <c r="M2593" s="8">
        <f t="shared" ca="1" si="203"/>
        <v>-1</v>
      </c>
      <c r="N2593" s="8">
        <f t="shared" ca="1" si="204"/>
        <v>-118</v>
      </c>
      <c r="O2593" s="32">
        <f ca="1">SUM(M$4:M2593)/I2593</f>
        <v>-4.555984555984556E-2</v>
      </c>
      <c r="P2593" s="47">
        <f ca="1">_xlfn.VAR.P(M$4:M2593)</f>
        <v>0.99792430047256298</v>
      </c>
      <c r="Q2593" s="33">
        <f ca="1">COUNTIF(L$4:L2593, "WIN")/I2593</f>
        <v>0.4772200772200772</v>
      </c>
    </row>
    <row r="2594" spans="9:17" x14ac:dyDescent="0.25">
      <c r="I2594" s="5">
        <v>2591</v>
      </c>
      <c r="J2594" s="9">
        <f t="shared" ca="1" si="202"/>
        <v>0.84124720857885893</v>
      </c>
      <c r="K2594" s="7" t="str">
        <f t="shared" ca="1" si="200"/>
        <v>BLACK</v>
      </c>
      <c r="L2594" s="7" t="str">
        <f t="shared" ca="1" si="201"/>
        <v>LOSE</v>
      </c>
      <c r="M2594" s="8">
        <f t="shared" ca="1" si="203"/>
        <v>-1</v>
      </c>
      <c r="N2594" s="8">
        <f t="shared" ca="1" si="204"/>
        <v>-119</v>
      </c>
      <c r="O2594" s="32">
        <f ca="1">SUM(M$4:M2594)/I2594</f>
        <v>-4.5928213045156312E-2</v>
      </c>
      <c r="P2594" s="47">
        <f ca="1">_xlfn.VAR.P(M$4:M2594)</f>
        <v>0.99789059924647872</v>
      </c>
      <c r="Q2594" s="33">
        <f ca="1">COUNTIF(L$4:L2594, "WIN")/I2594</f>
        <v>0.47703589347742187</v>
      </c>
    </row>
    <row r="2595" spans="9:17" x14ac:dyDescent="0.25">
      <c r="I2595" s="5">
        <v>2592</v>
      </c>
      <c r="J2595" s="9">
        <f t="shared" ca="1" si="202"/>
        <v>0.29224030224946684</v>
      </c>
      <c r="K2595" s="7" t="str">
        <f t="shared" ca="1" si="200"/>
        <v>RED</v>
      </c>
      <c r="L2595" s="7" t="str">
        <f t="shared" ca="1" si="201"/>
        <v>WIN</v>
      </c>
      <c r="M2595" s="8">
        <f t="shared" ca="1" si="203"/>
        <v>1</v>
      </c>
      <c r="N2595" s="8">
        <f t="shared" ca="1" si="204"/>
        <v>-118</v>
      </c>
      <c r="O2595" s="32">
        <f ca="1">SUM(M$4:M2595)/I2595</f>
        <v>-4.5524691358024692E-2</v>
      </c>
      <c r="P2595" s="47">
        <f ca="1">_xlfn.VAR.P(M$4:M2595)</f>
        <v>0.99792750247675654</v>
      </c>
      <c r="Q2595" s="33">
        <f ca="1">COUNTIF(L$4:L2595, "WIN")/I2595</f>
        <v>0.47723765432098764</v>
      </c>
    </row>
    <row r="2596" spans="9:17" x14ac:dyDescent="0.25">
      <c r="I2596" s="5">
        <v>2593</v>
      </c>
      <c r="J2596" s="9">
        <f t="shared" ca="1" si="202"/>
        <v>0.46497233686048089</v>
      </c>
      <c r="K2596" s="7" t="str">
        <f t="shared" ca="1" si="200"/>
        <v>RED</v>
      </c>
      <c r="L2596" s="7" t="str">
        <f t="shared" ca="1" si="201"/>
        <v>WIN</v>
      </c>
      <c r="M2596" s="8">
        <f t="shared" ca="1" si="203"/>
        <v>1</v>
      </c>
      <c r="N2596" s="8">
        <f t="shared" ca="1" si="204"/>
        <v>-117</v>
      </c>
      <c r="O2596" s="32">
        <f ca="1">SUM(M$4:M2596)/I2596</f>
        <v>-4.5121480910142689E-2</v>
      </c>
      <c r="P2596" s="47">
        <f ca="1">_xlfn.VAR.P(M$4:M2596)</f>
        <v>0.99796405196047566</v>
      </c>
      <c r="Q2596" s="33">
        <f ca="1">COUNTIF(L$4:L2596, "WIN")/I2596</f>
        <v>0.47743925954492866</v>
      </c>
    </row>
    <row r="2597" spans="9:17" x14ac:dyDescent="0.25">
      <c r="I2597" s="5">
        <v>2594</v>
      </c>
      <c r="J2597" s="9">
        <f t="shared" ca="1" si="202"/>
        <v>0.682663367693495</v>
      </c>
      <c r="K2597" s="7" t="str">
        <f t="shared" ca="1" si="200"/>
        <v>BLACK</v>
      </c>
      <c r="L2597" s="7" t="str">
        <f t="shared" ca="1" si="201"/>
        <v>LOSE</v>
      </c>
      <c r="M2597" s="8">
        <f t="shared" ca="1" si="203"/>
        <v>-1</v>
      </c>
      <c r="N2597" s="8">
        <f t="shared" ca="1" si="204"/>
        <v>-118</v>
      </c>
      <c r="O2597" s="32">
        <f ca="1">SUM(M$4:M2597)/I2597</f>
        <v>-4.5489591364687741E-2</v>
      </c>
      <c r="P2597" s="47">
        <f ca="1">_xlfn.VAR.P(M$4:M2597)</f>
        <v>0.99793069707747373</v>
      </c>
      <c r="Q2597" s="33">
        <f ca="1">COUNTIF(L$4:L2597, "WIN")/I2597</f>
        <v>0.47725520431765611</v>
      </c>
    </row>
    <row r="2598" spans="9:17" x14ac:dyDescent="0.25">
      <c r="I2598" s="5">
        <v>2595</v>
      </c>
      <c r="J2598" s="9">
        <f t="shared" ca="1" si="202"/>
        <v>0.88606614762984237</v>
      </c>
      <c r="K2598" s="7" t="str">
        <f t="shared" ca="1" si="200"/>
        <v>BLACK</v>
      </c>
      <c r="L2598" s="7" t="str">
        <f t="shared" ca="1" si="201"/>
        <v>LOSE</v>
      </c>
      <c r="M2598" s="8">
        <f t="shared" ca="1" si="203"/>
        <v>-1</v>
      </c>
      <c r="N2598" s="8">
        <f t="shared" ca="1" si="204"/>
        <v>-119</v>
      </c>
      <c r="O2598" s="32">
        <f ca="1">SUM(M$4:M2598)/I2598</f>
        <v>-4.5857418111753374E-2</v>
      </c>
      <c r="P2598" s="47">
        <f ca="1">_xlfn.VAR.P(M$4:M2598)</f>
        <v>0.99789709720412378</v>
      </c>
      <c r="Q2598" s="33">
        <f ca="1">COUNTIF(L$4:L2598, "WIN")/I2598</f>
        <v>0.47707129094412332</v>
      </c>
    </row>
    <row r="2599" spans="9:17" x14ac:dyDescent="0.25">
      <c r="I2599" s="5">
        <v>2596</v>
      </c>
      <c r="J2599" s="9">
        <f t="shared" ca="1" si="202"/>
        <v>0.83350950727024109</v>
      </c>
      <c r="K2599" s="7" t="str">
        <f t="shared" ca="1" si="200"/>
        <v>BLACK</v>
      </c>
      <c r="L2599" s="7" t="str">
        <f t="shared" ca="1" si="201"/>
        <v>LOSE</v>
      </c>
      <c r="M2599" s="8">
        <f t="shared" ca="1" si="203"/>
        <v>-1</v>
      </c>
      <c r="N2599" s="8">
        <f t="shared" ca="1" si="204"/>
        <v>-120</v>
      </c>
      <c r="O2599" s="32">
        <f ca="1">SUM(M$4:M2599)/I2599</f>
        <v>-4.6224961479198766E-2</v>
      </c>
      <c r="P2599" s="47">
        <f ca="1">_xlfn.VAR.P(M$4:M2599)</f>
        <v>0.99786325293624656</v>
      </c>
      <c r="Q2599" s="33">
        <f ca="1">COUNTIF(L$4:L2599, "WIN")/I2599</f>
        <v>0.47688751926040063</v>
      </c>
    </row>
    <row r="2600" spans="9:17" x14ac:dyDescent="0.25">
      <c r="I2600" s="5">
        <v>2597</v>
      </c>
      <c r="J2600" s="9">
        <f t="shared" ca="1" si="202"/>
        <v>7.9215480835863938E-2</v>
      </c>
      <c r="K2600" s="7" t="str">
        <f t="shared" ca="1" si="200"/>
        <v>RED</v>
      </c>
      <c r="L2600" s="7" t="str">
        <f t="shared" ca="1" si="201"/>
        <v>WIN</v>
      </c>
      <c r="M2600" s="8">
        <f t="shared" ca="1" si="203"/>
        <v>1</v>
      </c>
      <c r="N2600" s="8">
        <f t="shared" ca="1" si="204"/>
        <v>-119</v>
      </c>
      <c r="O2600" s="32">
        <f ca="1">SUM(M$4:M2600)/I2600</f>
        <v>-4.5822102425876012E-2</v>
      </c>
      <c r="P2600" s="47">
        <f ca="1">_xlfn.VAR.P(M$4:M2600)</f>
        <v>0.99790033492927255</v>
      </c>
      <c r="Q2600" s="33">
        <f ca="1">COUNTIF(L$4:L2600, "WIN")/I2600</f>
        <v>0.47708894878706198</v>
      </c>
    </row>
    <row r="2601" spans="9:17" x14ac:dyDescent="0.25">
      <c r="I2601" s="5">
        <v>2598</v>
      </c>
      <c r="J2601" s="9">
        <f t="shared" ca="1" si="202"/>
        <v>0.4988310768163231</v>
      </c>
      <c r="K2601" s="7" t="str">
        <f t="shared" ca="1" si="200"/>
        <v>BLACK</v>
      </c>
      <c r="L2601" s="7" t="str">
        <f t="shared" ca="1" si="201"/>
        <v>LOSE</v>
      </c>
      <c r="M2601" s="8">
        <f t="shared" ca="1" si="203"/>
        <v>-1</v>
      </c>
      <c r="N2601" s="8">
        <f t="shared" ca="1" si="204"/>
        <v>-120</v>
      </c>
      <c r="O2601" s="32">
        <f ca="1">SUM(M$4:M2601)/I2601</f>
        <v>-4.6189376443418015E-2</v>
      </c>
      <c r="P2601" s="47">
        <f ca="1">_xlfn.VAR.P(M$4:M2601)</f>
        <v>0.99786654150376819</v>
      </c>
      <c r="Q2601" s="33">
        <f ca="1">COUNTIF(L$4:L2601, "WIN")/I2601</f>
        <v>0.47690531177829099</v>
      </c>
    </row>
    <row r="2602" spans="9:17" x14ac:dyDescent="0.25">
      <c r="I2602" s="5">
        <v>2599</v>
      </c>
      <c r="J2602" s="9">
        <f t="shared" ca="1" si="202"/>
        <v>0.28710863317262703</v>
      </c>
      <c r="K2602" s="7" t="str">
        <f t="shared" ca="1" si="200"/>
        <v>RED</v>
      </c>
      <c r="L2602" s="7" t="str">
        <f t="shared" ca="1" si="201"/>
        <v>WIN</v>
      </c>
      <c r="M2602" s="8">
        <f t="shared" ca="1" si="203"/>
        <v>1</v>
      </c>
      <c r="N2602" s="8">
        <f t="shared" ca="1" si="204"/>
        <v>-119</v>
      </c>
      <c r="O2602" s="32">
        <f ca="1">SUM(M$4:M2602)/I2602</f>
        <v>-4.5786841092727973E-2</v>
      </c>
      <c r="P2602" s="47">
        <f ca="1">_xlfn.VAR.P(M$4:M2602)</f>
        <v>0.99790356518274925</v>
      </c>
      <c r="Q2602" s="33">
        <f ca="1">COUNTIF(L$4:L2602, "WIN")/I2602</f>
        <v>0.47710657945363599</v>
      </c>
    </row>
    <row r="2603" spans="9:17" x14ac:dyDescent="0.25">
      <c r="I2603" s="5">
        <v>2600</v>
      </c>
      <c r="J2603" s="9">
        <f t="shared" ca="1" si="202"/>
        <v>0.97498012488732355</v>
      </c>
      <c r="K2603" s="7" t="str">
        <f t="shared" ca="1" si="200"/>
        <v>GREEN</v>
      </c>
      <c r="L2603" s="7" t="str">
        <f t="shared" ca="1" si="201"/>
        <v>LOSE</v>
      </c>
      <c r="M2603" s="8">
        <f t="shared" ca="1" si="203"/>
        <v>-1</v>
      </c>
      <c r="N2603" s="8">
        <f t="shared" ca="1" si="204"/>
        <v>-120</v>
      </c>
      <c r="O2603" s="32">
        <f ca="1">SUM(M$4:M2603)/I2603</f>
        <v>-4.6153846153846156E-2</v>
      </c>
      <c r="P2603" s="47">
        <f ca="1">_xlfn.VAR.P(M$4:M2603)</f>
        <v>0.99786982248520706</v>
      </c>
      <c r="Q2603" s="33">
        <f ca="1">COUNTIF(L$4:L2603, "WIN")/I2603</f>
        <v>0.47692307692307695</v>
      </c>
    </row>
    <row r="2604" spans="9:17" x14ac:dyDescent="0.25">
      <c r="I2604" s="5">
        <v>2601</v>
      </c>
      <c r="J2604" s="9">
        <f t="shared" ca="1" si="202"/>
        <v>0.44567367387543277</v>
      </c>
      <c r="K2604" s="7" t="str">
        <f t="shared" ca="1" si="200"/>
        <v>RED</v>
      </c>
      <c r="L2604" s="7" t="str">
        <f t="shared" ca="1" si="201"/>
        <v>WIN</v>
      </c>
      <c r="M2604" s="8">
        <f t="shared" ca="1" si="203"/>
        <v>1</v>
      </c>
      <c r="N2604" s="8">
        <f t="shared" ca="1" si="204"/>
        <v>-119</v>
      </c>
      <c r="O2604" s="32">
        <f ca="1">SUM(M$4:M2604)/I2604</f>
        <v>-4.5751633986928102E-2</v>
      </c>
      <c r="P2604" s="47">
        <f ca="1">_xlfn.VAR.P(M$4:M2604)</f>
        <v>0.99790678798752619</v>
      </c>
      <c r="Q2604" s="33">
        <f ca="1">COUNTIF(L$4:L2604, "WIN")/I2604</f>
        <v>0.47712418300653597</v>
      </c>
    </row>
    <row r="2605" spans="9:17" x14ac:dyDescent="0.25">
      <c r="I2605" s="5">
        <v>2602</v>
      </c>
      <c r="J2605" s="9">
        <f t="shared" ca="1" si="202"/>
        <v>0.29763313922142354</v>
      </c>
      <c r="K2605" s="7" t="str">
        <f t="shared" ca="1" si="200"/>
        <v>RED</v>
      </c>
      <c r="L2605" s="7" t="str">
        <f t="shared" ca="1" si="201"/>
        <v>WIN</v>
      </c>
      <c r="M2605" s="8">
        <f t="shared" ca="1" si="203"/>
        <v>1</v>
      </c>
      <c r="N2605" s="8">
        <f t="shared" ca="1" si="204"/>
        <v>-118</v>
      </c>
      <c r="O2605" s="32">
        <f ca="1">SUM(M$4:M2605)/I2605</f>
        <v>-4.5349730976172176E-2</v>
      </c>
      <c r="P2605" s="47">
        <f ca="1">_xlfn.VAR.P(M$4:M2605)</f>
        <v>0.99794340190038877</v>
      </c>
      <c r="Q2605" s="33">
        <f ca="1">COUNTIF(L$4:L2605, "WIN")/I2605</f>
        <v>0.47732513451191394</v>
      </c>
    </row>
    <row r="2606" spans="9:17" x14ac:dyDescent="0.25">
      <c r="I2606" s="5">
        <v>2603</v>
      </c>
      <c r="J2606" s="9">
        <f t="shared" ca="1" si="202"/>
        <v>0.48616684754290762</v>
      </c>
      <c r="K2606" s="7" t="str">
        <f t="shared" ca="1" si="200"/>
        <v>RED</v>
      </c>
      <c r="L2606" s="7" t="str">
        <f t="shared" ca="1" si="201"/>
        <v>WIN</v>
      </c>
      <c r="M2606" s="8">
        <f t="shared" ca="1" si="203"/>
        <v>1</v>
      </c>
      <c r="N2606" s="8">
        <f t="shared" ca="1" si="204"/>
        <v>-117</v>
      </c>
      <c r="O2606" s="32">
        <f ca="1">SUM(M$4:M2606)/I2606</f>
        <v>-4.4948136765270839E-2</v>
      </c>
      <c r="P2606" s="47">
        <f ca="1">_xlfn.VAR.P(M$4:M2606)</f>
        <v>0.99797966500133051</v>
      </c>
      <c r="Q2606" s="33">
        <f ca="1">COUNTIF(L$4:L2606, "WIN")/I2606</f>
        <v>0.47752593161736456</v>
      </c>
    </row>
    <row r="2607" spans="9:17" x14ac:dyDescent="0.25">
      <c r="I2607" s="5">
        <v>2604</v>
      </c>
      <c r="J2607" s="9">
        <f t="shared" ca="1" si="202"/>
        <v>0.78162902253955935</v>
      </c>
      <c r="K2607" s="7" t="str">
        <f t="shared" ca="1" si="200"/>
        <v>BLACK</v>
      </c>
      <c r="L2607" s="7" t="str">
        <f t="shared" ca="1" si="201"/>
        <v>LOSE</v>
      </c>
      <c r="M2607" s="8">
        <f t="shared" ca="1" si="203"/>
        <v>-1</v>
      </c>
      <c r="N2607" s="8">
        <f t="shared" ca="1" si="204"/>
        <v>-118</v>
      </c>
      <c r="O2607" s="32">
        <f ca="1">SUM(M$4:M2607)/I2607</f>
        <v>-4.5314900153609831E-2</v>
      </c>
      <c r="P2607" s="47">
        <f ca="1">_xlfn.VAR.P(M$4:M2607)</f>
        <v>0.99794655982406832</v>
      </c>
      <c r="Q2607" s="33">
        <f ca="1">COUNTIF(L$4:L2607, "WIN")/I2607</f>
        <v>0.47734254992319508</v>
      </c>
    </row>
    <row r="2608" spans="9:17" x14ac:dyDescent="0.25">
      <c r="I2608" s="5">
        <v>2605</v>
      </c>
      <c r="J2608" s="9">
        <f t="shared" ca="1" si="202"/>
        <v>5.1962662587884179E-2</v>
      </c>
      <c r="K2608" s="7" t="str">
        <f t="shared" ca="1" si="200"/>
        <v>RED</v>
      </c>
      <c r="L2608" s="7" t="str">
        <f t="shared" ca="1" si="201"/>
        <v>WIN</v>
      </c>
      <c r="M2608" s="8">
        <f t="shared" ca="1" si="203"/>
        <v>1</v>
      </c>
      <c r="N2608" s="8">
        <f t="shared" ca="1" si="204"/>
        <v>-117</v>
      </c>
      <c r="O2608" s="32">
        <f ca="1">SUM(M$4:M2608)/I2608</f>
        <v>-4.4913627639155469E-2</v>
      </c>
      <c r="P2608" s="47">
        <f ca="1">_xlfn.VAR.P(M$4:M2608)</f>
        <v>0.9979827660522913</v>
      </c>
      <c r="Q2608" s="33">
        <f ca="1">COUNTIF(L$4:L2608, "WIN")/I2608</f>
        <v>0.47754318618042224</v>
      </c>
    </row>
    <row r="2609" spans="9:17" x14ac:dyDescent="0.25">
      <c r="I2609" s="5">
        <v>2606</v>
      </c>
      <c r="J2609" s="9">
        <f t="shared" ca="1" si="202"/>
        <v>0.81323301873083231</v>
      </c>
      <c r="K2609" s="7" t="str">
        <f t="shared" ca="1" si="200"/>
        <v>BLACK</v>
      </c>
      <c r="L2609" s="7" t="str">
        <f t="shared" ca="1" si="201"/>
        <v>LOSE</v>
      </c>
      <c r="M2609" s="8">
        <f t="shared" ca="1" si="203"/>
        <v>-1</v>
      </c>
      <c r="N2609" s="8">
        <f t="shared" ca="1" si="204"/>
        <v>-118</v>
      </c>
      <c r="O2609" s="32">
        <f ca="1">SUM(M$4:M2609)/I2609</f>
        <v>-4.528012279355334E-2</v>
      </c>
      <c r="P2609" s="47">
        <f ca="1">_xlfn.VAR.P(M$4:M2609)</f>
        <v>0.99794971047980074</v>
      </c>
      <c r="Q2609" s="33">
        <f ca="1">COUNTIF(L$4:L2609, "WIN")/I2609</f>
        <v>0.47735993860322334</v>
      </c>
    </row>
    <row r="2610" spans="9:17" x14ac:dyDescent="0.25">
      <c r="I2610" s="5">
        <v>2607</v>
      </c>
      <c r="J2610" s="9">
        <f t="shared" ca="1" si="202"/>
        <v>0.74906203153079831</v>
      </c>
      <c r="K2610" s="7" t="str">
        <f t="shared" ca="1" si="200"/>
        <v>BLACK</v>
      </c>
      <c r="L2610" s="7" t="str">
        <f t="shared" ca="1" si="201"/>
        <v>LOSE</v>
      </c>
      <c r="M2610" s="8">
        <f t="shared" ca="1" si="203"/>
        <v>-1</v>
      </c>
      <c r="N2610" s="8">
        <f t="shared" ca="1" si="204"/>
        <v>-119</v>
      </c>
      <c r="O2610" s="32">
        <f ca="1">SUM(M$4:M2610)/I2610</f>
        <v>-4.5646336785577293E-2</v>
      </c>
      <c r="P2610" s="47">
        <f ca="1">_xlfn.VAR.P(M$4:M2610)</f>
        <v>0.99791641193805769</v>
      </c>
      <c r="Q2610" s="33">
        <f ca="1">COUNTIF(L$4:L2610, "WIN")/I2610</f>
        <v>0.47717683160721136</v>
      </c>
    </row>
    <row r="2611" spans="9:17" x14ac:dyDescent="0.25">
      <c r="I2611" s="5">
        <v>2608</v>
      </c>
      <c r="J2611" s="9">
        <f t="shared" ca="1" si="202"/>
        <v>0.29992504658207719</v>
      </c>
      <c r="K2611" s="7" t="str">
        <f t="shared" ca="1" si="200"/>
        <v>RED</v>
      </c>
      <c r="L2611" s="7" t="str">
        <f t="shared" ca="1" si="201"/>
        <v>WIN</v>
      </c>
      <c r="M2611" s="8">
        <f t="shared" ca="1" si="203"/>
        <v>1</v>
      </c>
      <c r="N2611" s="8">
        <f t="shared" ca="1" si="204"/>
        <v>-118</v>
      </c>
      <c r="O2611" s="32">
        <f ca="1">SUM(M$4:M2611)/I2611</f>
        <v>-4.5245398773006137E-2</v>
      </c>
      <c r="P2611" s="47">
        <f ca="1">_xlfn.VAR.P(M$4:M2611)</f>
        <v>0.99795285388987165</v>
      </c>
      <c r="Q2611" s="33">
        <f ca="1">COUNTIF(L$4:L2611, "WIN")/I2611</f>
        <v>0.47737730061349692</v>
      </c>
    </row>
    <row r="2612" spans="9:17" x14ac:dyDescent="0.25">
      <c r="I2612" s="5">
        <v>2609</v>
      </c>
      <c r="J2612" s="9">
        <f t="shared" ca="1" si="202"/>
        <v>0.68853003439030558</v>
      </c>
      <c r="K2612" s="7" t="str">
        <f t="shared" ca="1" si="200"/>
        <v>BLACK</v>
      </c>
      <c r="L2612" s="7" t="str">
        <f t="shared" ca="1" si="201"/>
        <v>LOSE</v>
      </c>
      <c r="M2612" s="8">
        <f t="shared" ca="1" si="203"/>
        <v>-1</v>
      </c>
      <c r="N2612" s="8">
        <f t="shared" ca="1" si="204"/>
        <v>-119</v>
      </c>
      <c r="O2612" s="32">
        <f ca="1">SUM(M$4:M2612)/I2612</f>
        <v>-4.5611345343043314E-2</v>
      </c>
      <c r="P2612" s="47">
        <f ca="1">_xlfn.VAR.P(M$4:M2612)</f>
        <v>0.99791960517599765</v>
      </c>
      <c r="Q2612" s="33">
        <f ca="1">COUNTIF(L$4:L2612, "WIN")/I2612</f>
        <v>0.47719432732847833</v>
      </c>
    </row>
    <row r="2613" spans="9:17" x14ac:dyDescent="0.25">
      <c r="I2613" s="5">
        <v>2610</v>
      </c>
      <c r="J2613" s="9">
        <f t="shared" ca="1" si="202"/>
        <v>0.10999861361777163</v>
      </c>
      <c r="K2613" s="7" t="str">
        <f t="shared" ca="1" si="200"/>
        <v>RED</v>
      </c>
      <c r="L2613" s="7" t="str">
        <f t="shared" ca="1" si="201"/>
        <v>WIN</v>
      </c>
      <c r="M2613" s="8">
        <f t="shared" ca="1" si="203"/>
        <v>1</v>
      </c>
      <c r="N2613" s="8">
        <f t="shared" ca="1" si="204"/>
        <v>-118</v>
      </c>
      <c r="O2613" s="32">
        <f ca="1">SUM(M$4:M2613)/I2613</f>
        <v>-4.5210727969348656E-2</v>
      </c>
      <c r="P2613" s="47">
        <f ca="1">_xlfn.VAR.P(M$4:M2613)</f>
        <v>0.9979559900764815</v>
      </c>
      <c r="Q2613" s="33">
        <f ca="1">COUNTIF(L$4:L2613, "WIN")/I2613</f>
        <v>0.47739463601532567</v>
      </c>
    </row>
    <row r="2614" spans="9:17" x14ac:dyDescent="0.25">
      <c r="I2614" s="5">
        <v>2611</v>
      </c>
      <c r="J2614" s="9">
        <f t="shared" ca="1" si="202"/>
        <v>0.90160771988912869</v>
      </c>
      <c r="K2614" s="7" t="str">
        <f t="shared" ca="1" si="200"/>
        <v>BLACK</v>
      </c>
      <c r="L2614" s="7" t="str">
        <f t="shared" ca="1" si="201"/>
        <v>LOSE</v>
      </c>
      <c r="M2614" s="8">
        <f t="shared" ca="1" si="203"/>
        <v>-1</v>
      </c>
      <c r="N2614" s="8">
        <f t="shared" ca="1" si="204"/>
        <v>-119</v>
      </c>
      <c r="O2614" s="32">
        <f ca="1">SUM(M$4:M2614)/I2614</f>
        <v>-4.5576407506702415E-2</v>
      </c>
      <c r="P2614" s="47">
        <f ca="1">_xlfn.VAR.P(M$4:M2614)</f>
        <v>0.99792279107878301</v>
      </c>
      <c r="Q2614" s="33">
        <f ca="1">COUNTIF(L$4:L2614, "WIN")/I2614</f>
        <v>0.47721179624664878</v>
      </c>
    </row>
    <row r="2615" spans="9:17" x14ac:dyDescent="0.25">
      <c r="I2615" s="5">
        <v>2612</v>
      </c>
      <c r="J2615" s="9">
        <f t="shared" ca="1" si="202"/>
        <v>0.90882482250724428</v>
      </c>
      <c r="K2615" s="7" t="str">
        <f t="shared" ca="1" si="200"/>
        <v>BLACK</v>
      </c>
      <c r="L2615" s="7" t="str">
        <f t="shared" ca="1" si="201"/>
        <v>LOSE</v>
      </c>
      <c r="M2615" s="8">
        <f t="shared" ca="1" si="203"/>
        <v>-1</v>
      </c>
      <c r="N2615" s="8">
        <f t="shared" ca="1" si="204"/>
        <v>-120</v>
      </c>
      <c r="O2615" s="32">
        <f ca="1">SUM(M$4:M2615)/I2615</f>
        <v>-4.5941807044410414E-2</v>
      </c>
      <c r="P2615" s="47">
        <f ca="1">_xlfn.VAR.P(M$4:M2615)</f>
        <v>0.9978893503654942</v>
      </c>
      <c r="Q2615" s="33">
        <f ca="1">COUNTIF(L$4:L2615, "WIN")/I2615</f>
        <v>0.47702909647779479</v>
      </c>
    </row>
    <row r="2616" spans="9:17" x14ac:dyDescent="0.25">
      <c r="I2616" s="5">
        <v>2613</v>
      </c>
      <c r="J2616" s="9">
        <f t="shared" ca="1" si="202"/>
        <v>0.59426312345455767</v>
      </c>
      <c r="K2616" s="7" t="str">
        <f t="shared" ca="1" si="200"/>
        <v>BLACK</v>
      </c>
      <c r="L2616" s="7" t="str">
        <f t="shared" ca="1" si="201"/>
        <v>LOSE</v>
      </c>
      <c r="M2616" s="8">
        <f t="shared" ca="1" si="203"/>
        <v>-1</v>
      </c>
      <c r="N2616" s="8">
        <f t="shared" ca="1" si="204"/>
        <v>-121</v>
      </c>
      <c r="O2616" s="32">
        <f ca="1">SUM(M$4:M2616)/I2616</f>
        <v>-4.6306926903941829E-2</v>
      </c>
      <c r="P2616" s="47">
        <f ca="1">_xlfn.VAR.P(M$4:M2616)</f>
        <v>0.99785566852071295</v>
      </c>
      <c r="Q2616" s="33">
        <f ca="1">COUNTIF(L$4:L2616, "WIN")/I2616</f>
        <v>0.47684653654802911</v>
      </c>
    </row>
    <row r="2617" spans="9:17" x14ac:dyDescent="0.25">
      <c r="I2617" s="5">
        <v>2614</v>
      </c>
      <c r="J2617" s="9">
        <f t="shared" ca="1" si="202"/>
        <v>0.58036567896142621</v>
      </c>
      <c r="K2617" s="7" t="str">
        <f t="shared" ca="1" si="200"/>
        <v>BLACK</v>
      </c>
      <c r="L2617" s="7" t="str">
        <f t="shared" ca="1" si="201"/>
        <v>LOSE</v>
      </c>
      <c r="M2617" s="8">
        <f t="shared" ca="1" si="203"/>
        <v>-1</v>
      </c>
      <c r="N2617" s="8">
        <f t="shared" ca="1" si="204"/>
        <v>-122</v>
      </c>
      <c r="O2617" s="32">
        <f ca="1">SUM(M$4:M2617)/I2617</f>
        <v>-4.6671767406273906E-2</v>
      </c>
      <c r="P2617" s="47">
        <f ca="1">_xlfn.VAR.P(M$4:M2617)</f>
        <v>0.99782174612717467</v>
      </c>
      <c r="Q2617" s="33">
        <f ca="1">COUNTIF(L$4:L2617, "WIN")/I2617</f>
        <v>0.47666411629686306</v>
      </c>
    </row>
    <row r="2618" spans="9:17" x14ac:dyDescent="0.25">
      <c r="I2618" s="5">
        <v>2615</v>
      </c>
      <c r="J2618" s="9">
        <f t="shared" ca="1" si="202"/>
        <v>0.43525354825710094</v>
      </c>
      <c r="K2618" s="7" t="str">
        <f t="shared" ca="1" si="200"/>
        <v>RED</v>
      </c>
      <c r="L2618" s="7" t="str">
        <f t="shared" ca="1" si="201"/>
        <v>WIN</v>
      </c>
      <c r="M2618" s="8">
        <f t="shared" ca="1" si="203"/>
        <v>1</v>
      </c>
      <c r="N2618" s="8">
        <f t="shared" ca="1" si="204"/>
        <v>-121</v>
      </c>
      <c r="O2618" s="32">
        <f ca="1">SUM(M$4:M2618)/I2618</f>
        <v>-4.627151051625239E-2</v>
      </c>
      <c r="P2618" s="47">
        <f ca="1">_xlfn.VAR.P(M$4:M2618)</f>
        <v>0.99785894731454439</v>
      </c>
      <c r="Q2618" s="33">
        <f ca="1">COUNTIF(L$4:L2618, "WIN")/I2618</f>
        <v>0.47686424474187378</v>
      </c>
    </row>
    <row r="2619" spans="9:17" x14ac:dyDescent="0.25">
      <c r="I2619" s="5">
        <v>2616</v>
      </c>
      <c r="J2619" s="9">
        <f t="shared" ca="1" si="202"/>
        <v>0.88381056858981943</v>
      </c>
      <c r="K2619" s="7" t="str">
        <f t="shared" ca="1" si="200"/>
        <v>BLACK</v>
      </c>
      <c r="L2619" s="7" t="str">
        <f t="shared" ca="1" si="201"/>
        <v>LOSE</v>
      </c>
      <c r="M2619" s="8">
        <f t="shared" ca="1" si="203"/>
        <v>-1</v>
      </c>
      <c r="N2619" s="8">
        <f t="shared" ca="1" si="204"/>
        <v>-122</v>
      </c>
      <c r="O2619" s="32">
        <f ca="1">SUM(M$4:M2619)/I2619</f>
        <v>-4.6636085626911315E-2</v>
      </c>
      <c r="P2619" s="47">
        <f ca="1">_xlfn.VAR.P(M$4:M2619)</f>
        <v>0.99782507551739941</v>
      </c>
      <c r="Q2619" s="33">
        <f ca="1">COUNTIF(L$4:L2619, "WIN")/I2619</f>
        <v>0.47668195718654433</v>
      </c>
    </row>
    <row r="2620" spans="9:17" x14ac:dyDescent="0.25">
      <c r="I2620" s="5">
        <v>2617</v>
      </c>
      <c r="J2620" s="9">
        <f t="shared" ca="1" si="202"/>
        <v>0.24521187739319095</v>
      </c>
      <c r="K2620" s="7" t="str">
        <f t="shared" ca="1" si="200"/>
        <v>RED</v>
      </c>
      <c r="L2620" s="7" t="str">
        <f t="shared" ca="1" si="201"/>
        <v>WIN</v>
      </c>
      <c r="M2620" s="8">
        <f t="shared" ca="1" si="203"/>
        <v>1</v>
      </c>
      <c r="N2620" s="8">
        <f t="shared" ca="1" si="204"/>
        <v>-121</v>
      </c>
      <c r="O2620" s="32">
        <f ca="1">SUM(M$4:M2620)/I2620</f>
        <v>-4.6236148261367981E-2</v>
      </c>
      <c r="P2620" s="47">
        <f ca="1">_xlfn.VAR.P(M$4:M2620)</f>
        <v>0.99786221859395274</v>
      </c>
      <c r="Q2620" s="33">
        <f ca="1">COUNTIF(L$4:L2620, "WIN")/I2620</f>
        <v>0.47688192586931599</v>
      </c>
    </row>
    <row r="2621" spans="9:17" x14ac:dyDescent="0.25">
      <c r="I2621" s="5">
        <v>2618</v>
      </c>
      <c r="J2621" s="9">
        <f t="shared" ca="1" si="202"/>
        <v>0.86885607825649935</v>
      </c>
      <c r="K2621" s="7" t="str">
        <f t="shared" ca="1" si="200"/>
        <v>BLACK</v>
      </c>
      <c r="L2621" s="7" t="str">
        <f t="shared" ca="1" si="201"/>
        <v>LOSE</v>
      </c>
      <c r="M2621" s="8">
        <f t="shared" ca="1" si="203"/>
        <v>-1</v>
      </c>
      <c r="N2621" s="8">
        <f t="shared" ca="1" si="204"/>
        <v>-122</v>
      </c>
      <c r="O2621" s="32">
        <f ca="1">SUM(M$4:M2621)/I2621</f>
        <v>-4.660045836516425E-2</v>
      </c>
      <c r="P2621" s="47">
        <f ca="1">_xlfn.VAR.P(M$4:M2621)</f>
        <v>0.9978283972801566</v>
      </c>
      <c r="Q2621" s="33">
        <f ca="1">COUNTIF(L$4:L2621, "WIN")/I2621</f>
        <v>0.47669977081741788</v>
      </c>
    </row>
    <row r="2622" spans="9:17" x14ac:dyDescent="0.25">
      <c r="I2622" s="5">
        <v>2619</v>
      </c>
      <c r="J2622" s="9">
        <f t="shared" ca="1" si="202"/>
        <v>0.9917071004630742</v>
      </c>
      <c r="K2622" s="7" t="str">
        <f t="shared" ca="1" si="200"/>
        <v>GREEN</v>
      </c>
      <c r="L2622" s="7" t="str">
        <f t="shared" ca="1" si="201"/>
        <v>LOSE</v>
      </c>
      <c r="M2622" s="8">
        <f t="shared" ca="1" si="203"/>
        <v>-1</v>
      </c>
      <c r="N2622" s="8">
        <f t="shared" ca="1" si="204"/>
        <v>-123</v>
      </c>
      <c r="O2622" s="32">
        <f ca="1">SUM(M$4:M2622)/I2622</f>
        <v>-4.6964490263459335E-2</v>
      </c>
      <c r="P2622" s="47">
        <f ca="1">_xlfn.VAR.P(M$4:M2622)</f>
        <v>0.9977943366542934</v>
      </c>
      <c r="Q2622" s="33">
        <f ca="1">COUNTIF(L$4:L2622, "WIN")/I2622</f>
        <v>0.4765177548682703</v>
      </c>
    </row>
    <row r="2623" spans="9:17" x14ac:dyDescent="0.25">
      <c r="I2623" s="5">
        <v>2620</v>
      </c>
      <c r="J2623" s="9">
        <f t="shared" ca="1" si="202"/>
        <v>0.34069699682233356</v>
      </c>
      <c r="K2623" s="7" t="str">
        <f t="shared" ca="1" si="200"/>
        <v>RED</v>
      </c>
      <c r="L2623" s="7" t="str">
        <f t="shared" ca="1" si="201"/>
        <v>WIN</v>
      </c>
      <c r="M2623" s="8">
        <f t="shared" ca="1" si="203"/>
        <v>1</v>
      </c>
      <c r="N2623" s="8">
        <f t="shared" ca="1" si="204"/>
        <v>-122</v>
      </c>
      <c r="O2623" s="32">
        <f ca="1">SUM(M$4:M2623)/I2623</f>
        <v>-4.6564885496183206E-2</v>
      </c>
      <c r="P2623" s="47">
        <f ca="1">_xlfn.VAR.P(M$4:M2623)</f>
        <v>0.9978317114387274</v>
      </c>
      <c r="Q2623" s="33">
        <f ca="1">COUNTIF(L$4:L2623, "WIN")/I2623</f>
        <v>0.4767175572519084</v>
      </c>
    </row>
    <row r="2624" spans="9:17" x14ac:dyDescent="0.25">
      <c r="I2624" s="5">
        <v>2621</v>
      </c>
      <c r="J2624" s="9">
        <f t="shared" ca="1" si="202"/>
        <v>0.65940667363820604</v>
      </c>
      <c r="K2624" s="7" t="str">
        <f t="shared" ca="1" si="200"/>
        <v>BLACK</v>
      </c>
      <c r="L2624" s="7" t="str">
        <f t="shared" ca="1" si="201"/>
        <v>LOSE</v>
      </c>
      <c r="M2624" s="8">
        <f t="shared" ca="1" si="203"/>
        <v>-1</v>
      </c>
      <c r="N2624" s="8">
        <f t="shared" ca="1" si="204"/>
        <v>-123</v>
      </c>
      <c r="O2624" s="32">
        <f ca="1">SUM(M$4:M2624)/I2624</f>
        <v>-4.6928653185806947E-2</v>
      </c>
      <c r="P2624" s="47">
        <f ca="1">_xlfn.VAR.P(M$4:M2624)</f>
        <v>0.99779770151016622</v>
      </c>
      <c r="Q2624" s="33">
        <f ca="1">COUNTIF(L$4:L2624, "WIN")/I2624</f>
        <v>0.47653567340709652</v>
      </c>
    </row>
    <row r="2625" spans="9:17" x14ac:dyDescent="0.25">
      <c r="I2625" s="5">
        <v>2622</v>
      </c>
      <c r="J2625" s="9">
        <f t="shared" ca="1" si="202"/>
        <v>0.54054075133116808</v>
      </c>
      <c r="K2625" s="7" t="str">
        <f t="shared" ca="1" si="200"/>
        <v>BLACK</v>
      </c>
      <c r="L2625" s="7" t="str">
        <f t="shared" ca="1" si="201"/>
        <v>LOSE</v>
      </c>
      <c r="M2625" s="8">
        <f t="shared" ca="1" si="203"/>
        <v>-1</v>
      </c>
      <c r="N2625" s="8">
        <f t="shared" ca="1" si="204"/>
        <v>-124</v>
      </c>
      <c r="O2625" s="32">
        <f ca="1">SUM(M$4:M2625)/I2625</f>
        <v>-4.7292143401983219E-2</v>
      </c>
      <c r="P2625" s="47">
        <f ca="1">_xlfn.VAR.P(M$4:M2625)</f>
        <v>0.9977634531724463</v>
      </c>
      <c r="Q2625" s="33">
        <f ca="1">COUNTIF(L$4:L2625, "WIN")/I2625</f>
        <v>0.47635392829900841</v>
      </c>
    </row>
    <row r="2626" spans="9:17" x14ac:dyDescent="0.25">
      <c r="I2626" s="5">
        <v>2623</v>
      </c>
      <c r="J2626" s="9">
        <f t="shared" ca="1" si="202"/>
        <v>0.76004321408638942</v>
      </c>
      <c r="K2626" s="7" t="str">
        <f t="shared" ca="1" si="200"/>
        <v>BLACK</v>
      </c>
      <c r="L2626" s="7" t="str">
        <f t="shared" ca="1" si="201"/>
        <v>LOSE</v>
      </c>
      <c r="M2626" s="8">
        <f t="shared" ca="1" si="203"/>
        <v>-1</v>
      </c>
      <c r="N2626" s="8">
        <f t="shared" ca="1" si="204"/>
        <v>-125</v>
      </c>
      <c r="O2626" s="32">
        <f ca="1">SUM(M$4:M2626)/I2626</f>
        <v>-4.7655356462066339E-2</v>
      </c>
      <c r="P2626" s="47">
        <f ca="1">_xlfn.VAR.P(M$4:M2626)</f>
        <v>0.99772896700047342</v>
      </c>
      <c r="Q2626" s="33">
        <f ca="1">COUNTIF(L$4:L2626, "WIN")/I2626</f>
        <v>0.47617232176896684</v>
      </c>
    </row>
    <row r="2627" spans="9:17" x14ac:dyDescent="0.25">
      <c r="I2627" s="5">
        <v>2624</v>
      </c>
      <c r="J2627" s="9">
        <f t="shared" ca="1" si="202"/>
        <v>0.13665553074129733</v>
      </c>
      <c r="K2627" s="7" t="str">
        <f t="shared" ca="1" si="200"/>
        <v>RED</v>
      </c>
      <c r="L2627" s="7" t="str">
        <f t="shared" ca="1" si="201"/>
        <v>WIN</v>
      </c>
      <c r="M2627" s="8">
        <f t="shared" ca="1" si="203"/>
        <v>1</v>
      </c>
      <c r="N2627" s="8">
        <f t="shared" ca="1" si="204"/>
        <v>-124</v>
      </c>
      <c r="O2627" s="32">
        <f ca="1">SUM(M$4:M2627)/I2627</f>
        <v>-4.725609756097561E-2</v>
      </c>
      <c r="P2627" s="47">
        <f ca="1">_xlfn.VAR.P(M$4:M2627)</f>
        <v>0.9977668612433076</v>
      </c>
      <c r="Q2627" s="33">
        <f ca="1">COUNTIF(L$4:L2627, "WIN")/I2627</f>
        <v>0.4763719512195122</v>
      </c>
    </row>
    <row r="2628" spans="9:17" x14ac:dyDescent="0.25">
      <c r="I2628" s="5">
        <v>2625</v>
      </c>
      <c r="J2628" s="9">
        <f t="shared" ca="1" si="202"/>
        <v>0.67708519633282116</v>
      </c>
      <c r="K2628" s="7" t="str">
        <f t="shared" ref="K2628:K2691" ca="1" si="205">IF($J2628 &gt;= $D$7, "GREEN", IF($J2628 &gt;= $D$6, "BLACK", "RED"))</f>
        <v>BLACK</v>
      </c>
      <c r="L2628" s="7" t="str">
        <f t="shared" ref="L2628:L2691" ca="1" si="206">IF($K2628 = "RED", "WIN", "LOSE")</f>
        <v>LOSE</v>
      </c>
      <c r="M2628" s="8">
        <f t="shared" ca="1" si="203"/>
        <v>-1</v>
      </c>
      <c r="N2628" s="8">
        <f t="shared" ca="1" si="204"/>
        <v>-125</v>
      </c>
      <c r="O2628" s="32">
        <f ca="1">SUM(M$4:M2628)/I2628</f>
        <v>-4.7619047619047616E-2</v>
      </c>
      <c r="P2628" s="47">
        <f ca="1">_xlfn.VAR.P(M$4:M2628)</f>
        <v>0.99773242630385484</v>
      </c>
      <c r="Q2628" s="33">
        <f ca="1">COUNTIF(L$4:L2628, "WIN")/I2628</f>
        <v>0.47619047619047616</v>
      </c>
    </row>
    <row r="2629" spans="9:17" x14ac:dyDescent="0.25">
      <c r="I2629" s="5">
        <v>2626</v>
      </c>
      <c r="J2629" s="9">
        <f t="shared" ca="1" si="202"/>
        <v>0.86142420126483099</v>
      </c>
      <c r="K2629" s="7" t="str">
        <f t="shared" ca="1" si="205"/>
        <v>BLACK</v>
      </c>
      <c r="L2629" s="7" t="str">
        <f t="shared" ca="1" si="206"/>
        <v>LOSE</v>
      </c>
      <c r="M2629" s="8">
        <f t="shared" ca="1" si="203"/>
        <v>-1</v>
      </c>
      <c r="N2629" s="8">
        <f t="shared" ca="1" si="204"/>
        <v>-126</v>
      </c>
      <c r="O2629" s="32">
        <f ca="1">SUM(M$4:M2629)/I2629</f>
        <v>-4.7981721249047982E-2</v>
      </c>
      <c r="P2629" s="47">
        <f ca="1">_xlfn.VAR.P(M$4:M2629)</f>
        <v>0.99769775442597863</v>
      </c>
      <c r="Q2629" s="33">
        <f ca="1">COUNTIF(L$4:L2629, "WIN")/I2629</f>
        <v>0.47600913937547601</v>
      </c>
    </row>
    <row r="2630" spans="9:17" x14ac:dyDescent="0.25">
      <c r="I2630" s="5">
        <v>2627</v>
      </c>
      <c r="J2630" s="9">
        <f t="shared" ref="J2630:J2693" ca="1" si="207">RAND()</f>
        <v>0.42848863886683464</v>
      </c>
      <c r="K2630" s="7" t="str">
        <f t="shared" ca="1" si="205"/>
        <v>RED</v>
      </c>
      <c r="L2630" s="7" t="str">
        <f t="shared" ca="1" si="206"/>
        <v>WIN</v>
      </c>
      <c r="M2630" s="8">
        <f t="shared" ref="M2630:M2693" ca="1" si="208">IF($L2630 = "WIN", 1, -1)</f>
        <v>1</v>
      </c>
      <c r="N2630" s="8">
        <f t="shared" ref="N2630:N2693" ca="1" si="209">N2629+M2630</f>
        <v>-125</v>
      </c>
      <c r="O2630" s="32">
        <f ca="1">SUM(M$4:M2630)/I2630</f>
        <v>-4.7582794061667301E-2</v>
      </c>
      <c r="P2630" s="47">
        <f ca="1">_xlfn.VAR.P(M$4:M2630)</f>
        <v>0.99773587770928496</v>
      </c>
      <c r="Q2630" s="33">
        <f ca="1">COUNTIF(L$4:L2630, "WIN")/I2630</f>
        <v>0.47620860296916634</v>
      </c>
    </row>
    <row r="2631" spans="9:17" x14ac:dyDescent="0.25">
      <c r="I2631" s="5">
        <v>2628</v>
      </c>
      <c r="J2631" s="9">
        <f t="shared" ca="1" si="207"/>
        <v>0.10607828336094782</v>
      </c>
      <c r="K2631" s="7" t="str">
        <f t="shared" ca="1" si="205"/>
        <v>RED</v>
      </c>
      <c r="L2631" s="7" t="str">
        <f t="shared" ca="1" si="206"/>
        <v>WIN</v>
      </c>
      <c r="M2631" s="8">
        <f t="shared" ca="1" si="208"/>
        <v>1</v>
      </c>
      <c r="N2631" s="8">
        <f t="shared" ca="1" si="209"/>
        <v>-124</v>
      </c>
      <c r="O2631" s="32">
        <f ca="1">SUM(M$4:M2631)/I2631</f>
        <v>-4.7184170471841702E-2</v>
      </c>
      <c r="P2631" s="47">
        <f ca="1">_xlfn.VAR.P(M$4:M2631)</f>
        <v>0.99777365405688423</v>
      </c>
      <c r="Q2631" s="33">
        <f ca="1">COUNTIF(L$4:L2631, "WIN")/I2631</f>
        <v>0.47640791476407912</v>
      </c>
    </row>
    <row r="2632" spans="9:17" x14ac:dyDescent="0.25">
      <c r="I2632" s="5">
        <v>2629</v>
      </c>
      <c r="J2632" s="9">
        <f t="shared" ca="1" si="207"/>
        <v>0.31114311335452804</v>
      </c>
      <c r="K2632" s="7" t="str">
        <f t="shared" ca="1" si="205"/>
        <v>RED</v>
      </c>
      <c r="L2632" s="7" t="str">
        <f t="shared" ca="1" si="206"/>
        <v>WIN</v>
      </c>
      <c r="M2632" s="8">
        <f t="shared" ca="1" si="208"/>
        <v>1</v>
      </c>
      <c r="N2632" s="8">
        <f t="shared" ca="1" si="209"/>
        <v>-123</v>
      </c>
      <c r="O2632" s="32">
        <f ca="1">SUM(M$4:M2632)/I2632</f>
        <v>-4.6785850133130469E-2</v>
      </c>
      <c r="P2632" s="47">
        <f ca="1">_xlfn.VAR.P(M$4:M2632)</f>
        <v>0.99781108422732023</v>
      </c>
      <c r="Q2632" s="33">
        <f ca="1">COUNTIF(L$4:L2632, "WIN")/I2632</f>
        <v>0.47660707493343479</v>
      </c>
    </row>
    <row r="2633" spans="9:17" x14ac:dyDescent="0.25">
      <c r="I2633" s="5">
        <v>2630</v>
      </c>
      <c r="J2633" s="9">
        <f t="shared" ca="1" si="207"/>
        <v>0.94298386483492158</v>
      </c>
      <c r="K2633" s="7" t="str">
        <f t="shared" ca="1" si="205"/>
        <v>BLACK</v>
      </c>
      <c r="L2633" s="7" t="str">
        <f t="shared" ca="1" si="206"/>
        <v>LOSE</v>
      </c>
      <c r="M2633" s="8">
        <f t="shared" ca="1" si="208"/>
        <v>-1</v>
      </c>
      <c r="N2633" s="8">
        <f t="shared" ca="1" si="209"/>
        <v>-124</v>
      </c>
      <c r="O2633" s="32">
        <f ca="1">SUM(M$4:M2633)/I2633</f>
        <v>-4.714828897338403E-2</v>
      </c>
      <c r="P2633" s="47">
        <f ca="1">_xlfn.VAR.P(M$4:M2633)</f>
        <v>0.99777703884688229</v>
      </c>
      <c r="Q2633" s="33">
        <f ca="1">COUNTIF(L$4:L2633, "WIN")/I2633</f>
        <v>0.47642585551330796</v>
      </c>
    </row>
    <row r="2634" spans="9:17" x14ac:dyDescent="0.25">
      <c r="I2634" s="5">
        <v>2631</v>
      </c>
      <c r="J2634" s="9">
        <f t="shared" ca="1" si="207"/>
        <v>0.7709945170488306</v>
      </c>
      <c r="K2634" s="7" t="str">
        <f t="shared" ca="1" si="205"/>
        <v>BLACK</v>
      </c>
      <c r="L2634" s="7" t="str">
        <f t="shared" ca="1" si="206"/>
        <v>LOSE</v>
      </c>
      <c r="M2634" s="8">
        <f t="shared" ca="1" si="208"/>
        <v>-1</v>
      </c>
      <c r="N2634" s="8">
        <f t="shared" ca="1" si="209"/>
        <v>-125</v>
      </c>
      <c r="O2634" s="32">
        <f ca="1">SUM(M$4:M2634)/I2634</f>
        <v>-4.7510452299505894E-2</v>
      </c>
      <c r="P2634" s="47">
        <f ca="1">_xlfn.VAR.P(M$4:M2634)</f>
        <v>0.99774275692229641</v>
      </c>
      <c r="Q2634" s="33">
        <f ca="1">COUNTIF(L$4:L2634, "WIN")/I2634</f>
        <v>0.47624477385024705</v>
      </c>
    </row>
    <row r="2635" spans="9:17" x14ac:dyDescent="0.25">
      <c r="I2635" s="5">
        <v>2632</v>
      </c>
      <c r="J2635" s="9">
        <f t="shared" ca="1" si="207"/>
        <v>0.67751824297512075</v>
      </c>
      <c r="K2635" s="7" t="str">
        <f t="shared" ca="1" si="205"/>
        <v>BLACK</v>
      </c>
      <c r="L2635" s="7" t="str">
        <f t="shared" ca="1" si="206"/>
        <v>LOSE</v>
      </c>
      <c r="M2635" s="8">
        <f t="shared" ca="1" si="208"/>
        <v>-1</v>
      </c>
      <c r="N2635" s="8">
        <f t="shared" ca="1" si="209"/>
        <v>-126</v>
      </c>
      <c r="O2635" s="32">
        <f ca="1">SUM(M$4:M2635)/I2635</f>
        <v>-4.7872340425531915E-2</v>
      </c>
      <c r="P2635" s="47">
        <f ca="1">_xlfn.VAR.P(M$4:M2635)</f>
        <v>0.99770823902218198</v>
      </c>
      <c r="Q2635" s="33">
        <f ca="1">COUNTIF(L$4:L2635, "WIN")/I2635</f>
        <v>0.47606382978723405</v>
      </c>
    </row>
    <row r="2636" spans="9:17" x14ac:dyDescent="0.25">
      <c r="I2636" s="5">
        <v>2633</v>
      </c>
      <c r="J2636" s="9">
        <f t="shared" ca="1" si="207"/>
        <v>0.14883584696659025</v>
      </c>
      <c r="K2636" s="7" t="str">
        <f t="shared" ca="1" si="205"/>
        <v>RED</v>
      </c>
      <c r="L2636" s="7" t="str">
        <f t="shared" ca="1" si="206"/>
        <v>WIN</v>
      </c>
      <c r="M2636" s="8">
        <f t="shared" ca="1" si="208"/>
        <v>1</v>
      </c>
      <c r="N2636" s="8">
        <f t="shared" ca="1" si="209"/>
        <v>-125</v>
      </c>
      <c r="O2636" s="32">
        <f ca="1">SUM(M$4:M2636)/I2636</f>
        <v>-4.7474363843524499E-2</v>
      </c>
      <c r="P2636" s="47">
        <f ca="1">_xlfn.VAR.P(M$4:M2636)</f>
        <v>0.99774618477765264</v>
      </c>
      <c r="Q2636" s="33">
        <f ca="1">COUNTIF(L$4:L2636, "WIN")/I2636</f>
        <v>0.47626281807823773</v>
      </c>
    </row>
    <row r="2637" spans="9:17" x14ac:dyDescent="0.25">
      <c r="I2637" s="5">
        <v>2634</v>
      </c>
      <c r="J2637" s="9">
        <f t="shared" ca="1" si="207"/>
        <v>0.84911598847458225</v>
      </c>
      <c r="K2637" s="7" t="str">
        <f t="shared" ca="1" si="205"/>
        <v>BLACK</v>
      </c>
      <c r="L2637" s="7" t="str">
        <f t="shared" ca="1" si="206"/>
        <v>LOSE</v>
      </c>
      <c r="M2637" s="8">
        <f t="shared" ca="1" si="208"/>
        <v>-1</v>
      </c>
      <c r="N2637" s="8">
        <f t="shared" ca="1" si="209"/>
        <v>-126</v>
      </c>
      <c r="O2637" s="32">
        <f ca="1">SUM(M$4:M2637)/I2637</f>
        <v>-4.7835990888382689E-2</v>
      </c>
      <c r="P2637" s="47">
        <f ca="1">_xlfn.VAR.P(M$4:M2637)</f>
        <v>0.99771171797572655</v>
      </c>
      <c r="Q2637" s="33">
        <f ca="1">COUNTIF(L$4:L2637, "WIN")/I2637</f>
        <v>0.47608200455580868</v>
      </c>
    </row>
    <row r="2638" spans="9:17" x14ac:dyDescent="0.25">
      <c r="I2638" s="5">
        <v>2635</v>
      </c>
      <c r="J2638" s="9">
        <f t="shared" ca="1" si="207"/>
        <v>0.83846141747817904</v>
      </c>
      <c r="K2638" s="7" t="str">
        <f t="shared" ca="1" si="205"/>
        <v>BLACK</v>
      </c>
      <c r="L2638" s="7" t="str">
        <f t="shared" ca="1" si="206"/>
        <v>LOSE</v>
      </c>
      <c r="M2638" s="8">
        <f t="shared" ca="1" si="208"/>
        <v>-1</v>
      </c>
      <c r="N2638" s="8">
        <f t="shared" ca="1" si="209"/>
        <v>-127</v>
      </c>
      <c r="O2638" s="32">
        <f ca="1">SUM(M$4:M2638)/I2638</f>
        <v>-4.8197343453510434E-2</v>
      </c>
      <c r="P2638" s="47">
        <f ca="1">_xlfn.VAR.P(M$4:M2638)</f>
        <v>0.99767701608402437</v>
      </c>
      <c r="Q2638" s="33">
        <f ca="1">COUNTIF(L$4:L2638, "WIN")/I2638</f>
        <v>0.47590132827324477</v>
      </c>
    </row>
    <row r="2639" spans="9:17" x14ac:dyDescent="0.25">
      <c r="I2639" s="5">
        <v>2636</v>
      </c>
      <c r="J2639" s="9">
        <f t="shared" ca="1" si="207"/>
        <v>0.37049634188875613</v>
      </c>
      <c r="K2639" s="7" t="str">
        <f t="shared" ca="1" si="205"/>
        <v>RED</v>
      </c>
      <c r="L2639" s="7" t="str">
        <f t="shared" ca="1" si="206"/>
        <v>WIN</v>
      </c>
      <c r="M2639" s="8">
        <f t="shared" ca="1" si="208"/>
        <v>1</v>
      </c>
      <c r="N2639" s="8">
        <f t="shared" ca="1" si="209"/>
        <v>-126</v>
      </c>
      <c r="O2639" s="32">
        <f ca="1">SUM(M$4:M2639)/I2639</f>
        <v>-4.7799696509863432E-2</v>
      </c>
      <c r="P2639" s="47">
        <f ca="1">_xlfn.VAR.P(M$4:M2639)</f>
        <v>0.99771518901356493</v>
      </c>
      <c r="Q2639" s="33">
        <f ca="1">COUNTIF(L$4:L2639, "WIN")/I2639</f>
        <v>0.47610015174506831</v>
      </c>
    </row>
    <row r="2640" spans="9:17" x14ac:dyDescent="0.25">
      <c r="I2640" s="5">
        <v>2637</v>
      </c>
      <c r="J2640" s="9">
        <f t="shared" ca="1" si="207"/>
        <v>2.7668620641456032E-2</v>
      </c>
      <c r="K2640" s="7" t="str">
        <f t="shared" ca="1" si="205"/>
        <v>RED</v>
      </c>
      <c r="L2640" s="7" t="str">
        <f t="shared" ca="1" si="206"/>
        <v>WIN</v>
      </c>
      <c r="M2640" s="8">
        <f t="shared" ca="1" si="208"/>
        <v>1</v>
      </c>
      <c r="N2640" s="8">
        <f t="shared" ca="1" si="209"/>
        <v>-125</v>
      </c>
      <c r="O2640" s="32">
        <f ca="1">SUM(M$4:M2640)/I2640</f>
        <v>-4.7402351156617367E-2</v>
      </c>
      <c r="P2640" s="47">
        <f ca="1">_xlfn.VAR.P(M$4:M2640)</f>
        <v>0.99775301710482478</v>
      </c>
      <c r="Q2640" s="33">
        <f ca="1">COUNTIF(L$4:L2640, "WIN")/I2640</f>
        <v>0.4762988244216913</v>
      </c>
    </row>
    <row r="2641" spans="9:17" x14ac:dyDescent="0.25">
      <c r="I2641" s="5">
        <v>2638</v>
      </c>
      <c r="J2641" s="9">
        <f t="shared" ca="1" si="207"/>
        <v>0.73070573526452343</v>
      </c>
      <c r="K2641" s="7" t="str">
        <f t="shared" ca="1" si="205"/>
        <v>BLACK</v>
      </c>
      <c r="L2641" s="7" t="str">
        <f t="shared" ca="1" si="206"/>
        <v>LOSE</v>
      </c>
      <c r="M2641" s="8">
        <f t="shared" ca="1" si="208"/>
        <v>-1</v>
      </c>
      <c r="N2641" s="8">
        <f t="shared" ca="1" si="209"/>
        <v>-126</v>
      </c>
      <c r="O2641" s="32">
        <f ca="1">SUM(M$4:M2641)/I2641</f>
        <v>-4.7763457164518575E-2</v>
      </c>
      <c r="P2641" s="47">
        <f ca="1">_xlfn.VAR.P(M$4:M2641)</f>
        <v>0.99771865215969324</v>
      </c>
      <c r="Q2641" s="33">
        <f ca="1">COUNTIF(L$4:L2641, "WIN")/I2641</f>
        <v>0.47611827141774071</v>
      </c>
    </row>
    <row r="2642" spans="9:17" x14ac:dyDescent="0.25">
      <c r="I2642" s="5">
        <v>2639</v>
      </c>
      <c r="J2642" s="9">
        <f t="shared" ca="1" si="207"/>
        <v>0.56713917104152856</v>
      </c>
      <c r="K2642" s="7" t="str">
        <f t="shared" ca="1" si="205"/>
        <v>BLACK</v>
      </c>
      <c r="L2642" s="7" t="str">
        <f t="shared" ca="1" si="206"/>
        <v>LOSE</v>
      </c>
      <c r="M2642" s="8">
        <f t="shared" ca="1" si="208"/>
        <v>-1</v>
      </c>
      <c r="N2642" s="8">
        <f t="shared" ca="1" si="209"/>
        <v>-127</v>
      </c>
      <c r="O2642" s="32">
        <f ca="1">SUM(M$4:M2642)/I2642</f>
        <v>-4.812428950359985E-2</v>
      </c>
      <c r="P2642" s="47">
        <f ca="1">_xlfn.VAR.P(M$4:M2642)</f>
        <v>0.99768405275977368</v>
      </c>
      <c r="Q2642" s="33">
        <f ca="1">COUNTIF(L$4:L2642, "WIN")/I2642</f>
        <v>0.47593785524820009</v>
      </c>
    </row>
    <row r="2643" spans="9:17" x14ac:dyDescent="0.25">
      <c r="I2643" s="5">
        <v>2640</v>
      </c>
      <c r="J2643" s="9">
        <f t="shared" ca="1" si="207"/>
        <v>0.82889571710872079</v>
      </c>
      <c r="K2643" s="7" t="str">
        <f t="shared" ca="1" si="205"/>
        <v>BLACK</v>
      </c>
      <c r="L2643" s="7" t="str">
        <f t="shared" ca="1" si="206"/>
        <v>LOSE</v>
      </c>
      <c r="M2643" s="8">
        <f t="shared" ca="1" si="208"/>
        <v>-1</v>
      </c>
      <c r="N2643" s="8">
        <f t="shared" ca="1" si="209"/>
        <v>-128</v>
      </c>
      <c r="O2643" s="32">
        <f ca="1">SUM(M$4:M2643)/I2643</f>
        <v>-4.8484848484848485E-2</v>
      </c>
      <c r="P2643" s="47">
        <f ca="1">_xlfn.VAR.P(M$4:M2643)</f>
        <v>0.99764921946740126</v>
      </c>
      <c r="Q2643" s="33">
        <f ca="1">COUNTIF(L$4:L2643, "WIN")/I2643</f>
        <v>0.47575757575757577</v>
      </c>
    </row>
    <row r="2644" spans="9:17" x14ac:dyDescent="0.25">
      <c r="I2644" s="5">
        <v>2641</v>
      </c>
      <c r="J2644" s="9">
        <f t="shared" ca="1" si="207"/>
        <v>0.83930231395032284</v>
      </c>
      <c r="K2644" s="7" t="str">
        <f t="shared" ca="1" si="205"/>
        <v>BLACK</v>
      </c>
      <c r="L2644" s="7" t="str">
        <f t="shared" ca="1" si="206"/>
        <v>LOSE</v>
      </c>
      <c r="M2644" s="8">
        <f t="shared" ca="1" si="208"/>
        <v>-1</v>
      </c>
      <c r="N2644" s="8">
        <f t="shared" ca="1" si="209"/>
        <v>-129</v>
      </c>
      <c r="O2644" s="32">
        <f ca="1">SUM(M$4:M2644)/I2644</f>
        <v>-4.8845134418780765E-2</v>
      </c>
      <c r="P2644" s="47">
        <f ca="1">_xlfn.VAR.P(M$4:M2644)</f>
        <v>0.99761415284361121</v>
      </c>
      <c r="Q2644" s="33">
        <f ca="1">COUNTIF(L$4:L2644, "WIN")/I2644</f>
        <v>0.4755774327906096</v>
      </c>
    </row>
    <row r="2645" spans="9:17" x14ac:dyDescent="0.25">
      <c r="I2645" s="5">
        <v>2642</v>
      </c>
      <c r="J2645" s="9">
        <f t="shared" ca="1" si="207"/>
        <v>0.60047828386282209</v>
      </c>
      <c r="K2645" s="7" t="str">
        <f t="shared" ca="1" si="205"/>
        <v>BLACK</v>
      </c>
      <c r="L2645" s="7" t="str">
        <f t="shared" ca="1" si="206"/>
        <v>LOSE</v>
      </c>
      <c r="M2645" s="8">
        <f t="shared" ca="1" si="208"/>
        <v>-1</v>
      </c>
      <c r="N2645" s="8">
        <f t="shared" ca="1" si="209"/>
        <v>-130</v>
      </c>
      <c r="O2645" s="32">
        <f ca="1">SUM(M$4:M2645)/I2645</f>
        <v>-4.9205147615442847E-2</v>
      </c>
      <c r="P2645" s="47">
        <f ca="1">_xlfn.VAR.P(M$4:M2645)</f>
        <v>0.99757885344814246</v>
      </c>
      <c r="Q2645" s="33">
        <f ca="1">COUNTIF(L$4:L2645, "WIN")/I2645</f>
        <v>0.47539742619227859</v>
      </c>
    </row>
    <row r="2646" spans="9:17" x14ac:dyDescent="0.25">
      <c r="I2646" s="5">
        <v>2643</v>
      </c>
      <c r="J2646" s="9">
        <f t="shared" ca="1" si="207"/>
        <v>6.9179551012154672E-2</v>
      </c>
      <c r="K2646" s="7" t="str">
        <f t="shared" ca="1" si="205"/>
        <v>RED</v>
      </c>
      <c r="L2646" s="7" t="str">
        <f t="shared" ca="1" si="206"/>
        <v>WIN</v>
      </c>
      <c r="M2646" s="8">
        <f t="shared" ca="1" si="208"/>
        <v>1</v>
      </c>
      <c r="N2646" s="8">
        <f t="shared" ca="1" si="209"/>
        <v>-129</v>
      </c>
      <c r="O2646" s="32">
        <f ca="1">SUM(M$4:M2646)/I2646</f>
        <v>-4.8808172531214528E-2</v>
      </c>
      <c r="P2646" s="47">
        <f ca="1">_xlfn.VAR.P(M$4:M2646)</f>
        <v>0.99761776229416321</v>
      </c>
      <c r="Q2646" s="33">
        <f ca="1">COUNTIF(L$4:L2646, "WIN")/I2646</f>
        <v>0.47559591373439275</v>
      </c>
    </row>
    <row r="2647" spans="9:17" x14ac:dyDescent="0.25">
      <c r="I2647" s="5">
        <v>2644</v>
      </c>
      <c r="J2647" s="9">
        <f t="shared" ca="1" si="207"/>
        <v>0.73773684494030312</v>
      </c>
      <c r="K2647" s="7" t="str">
        <f t="shared" ca="1" si="205"/>
        <v>BLACK</v>
      </c>
      <c r="L2647" s="7" t="str">
        <f t="shared" ca="1" si="206"/>
        <v>LOSE</v>
      </c>
      <c r="M2647" s="8">
        <f t="shared" ca="1" si="208"/>
        <v>-1</v>
      </c>
      <c r="N2647" s="8">
        <f t="shared" ca="1" si="209"/>
        <v>-130</v>
      </c>
      <c r="O2647" s="32">
        <f ca="1">SUM(M$4:M2647)/I2647</f>
        <v>-4.9167927382753406E-2</v>
      </c>
      <c r="P2647" s="47">
        <f ca="1">_xlfn.VAR.P(M$4:M2647)</f>
        <v>0.99758251491688432</v>
      </c>
      <c r="Q2647" s="33">
        <f ca="1">COUNTIF(L$4:L2647, "WIN")/I2647</f>
        <v>0.47541603630862328</v>
      </c>
    </row>
    <row r="2648" spans="9:17" x14ac:dyDescent="0.25">
      <c r="I2648" s="5">
        <v>2645</v>
      </c>
      <c r="J2648" s="9">
        <f t="shared" ca="1" si="207"/>
        <v>0.95160328770908065</v>
      </c>
      <c r="K2648" s="7" t="str">
        <f t="shared" ca="1" si="205"/>
        <v>BLACK</v>
      </c>
      <c r="L2648" s="7" t="str">
        <f t="shared" ca="1" si="206"/>
        <v>LOSE</v>
      </c>
      <c r="M2648" s="8">
        <f t="shared" ca="1" si="208"/>
        <v>-1</v>
      </c>
      <c r="N2648" s="8">
        <f t="shared" ca="1" si="209"/>
        <v>-131</v>
      </c>
      <c r="O2648" s="32">
        <f ca="1">SUM(M$4:M2648)/I2648</f>
        <v>-4.9527410207939507E-2</v>
      </c>
      <c r="P2648" s="47">
        <f ca="1">_xlfn.VAR.P(M$4:M2648)</f>
        <v>0.99754703563809444</v>
      </c>
      <c r="Q2648" s="33">
        <f ca="1">COUNTIF(L$4:L2648, "WIN")/I2648</f>
        <v>0.47523629489603025</v>
      </c>
    </row>
    <row r="2649" spans="9:17" x14ac:dyDescent="0.25">
      <c r="I2649" s="5">
        <v>2646</v>
      </c>
      <c r="J2649" s="9">
        <f t="shared" ca="1" si="207"/>
        <v>0.36184234144353267</v>
      </c>
      <c r="K2649" s="7" t="str">
        <f t="shared" ca="1" si="205"/>
        <v>RED</v>
      </c>
      <c r="L2649" s="7" t="str">
        <f t="shared" ca="1" si="206"/>
        <v>WIN</v>
      </c>
      <c r="M2649" s="8">
        <f t="shared" ca="1" si="208"/>
        <v>1</v>
      </c>
      <c r="N2649" s="8">
        <f t="shared" ca="1" si="209"/>
        <v>-130</v>
      </c>
      <c r="O2649" s="32">
        <f ca="1">SUM(M$4:M2649)/I2649</f>
        <v>-4.91307634164777E-2</v>
      </c>
      <c r="P2649" s="47">
        <f ca="1">_xlfn.VAR.P(M$4:M2649)</f>
        <v>0.99758616808611411</v>
      </c>
      <c r="Q2649" s="33">
        <f ca="1">COUNTIF(L$4:L2649, "WIN")/I2649</f>
        <v>0.47543461829176115</v>
      </c>
    </row>
    <row r="2650" spans="9:17" x14ac:dyDescent="0.25">
      <c r="I2650" s="5">
        <v>2647</v>
      </c>
      <c r="J2650" s="9">
        <f t="shared" ca="1" si="207"/>
        <v>8.4886320845583119E-2</v>
      </c>
      <c r="K2650" s="7" t="str">
        <f t="shared" ca="1" si="205"/>
        <v>RED</v>
      </c>
      <c r="L2650" s="7" t="str">
        <f t="shared" ca="1" si="206"/>
        <v>WIN</v>
      </c>
      <c r="M2650" s="8">
        <f t="shared" ca="1" si="208"/>
        <v>1</v>
      </c>
      <c r="N2650" s="8">
        <f t="shared" ca="1" si="209"/>
        <v>-129</v>
      </c>
      <c r="O2650" s="32">
        <f ca="1">SUM(M$4:M2650)/I2650</f>
        <v>-4.8734416320362677E-2</v>
      </c>
      <c r="P2650" s="47">
        <f ca="1">_xlfn.VAR.P(M$4:M2650)</f>
        <v>0.99762495666591355</v>
      </c>
      <c r="Q2650" s="33">
        <f ca="1">COUNTIF(L$4:L2650, "WIN")/I2650</f>
        <v>0.47563279183981866</v>
      </c>
    </row>
    <row r="2651" spans="9:17" x14ac:dyDescent="0.25">
      <c r="I2651" s="5">
        <v>2648</v>
      </c>
      <c r="J2651" s="9">
        <f t="shared" ca="1" si="207"/>
        <v>0.86361563848558986</v>
      </c>
      <c r="K2651" s="7" t="str">
        <f t="shared" ca="1" si="205"/>
        <v>BLACK</v>
      </c>
      <c r="L2651" s="7" t="str">
        <f t="shared" ca="1" si="206"/>
        <v>LOSE</v>
      </c>
      <c r="M2651" s="8">
        <f t="shared" ca="1" si="208"/>
        <v>-1</v>
      </c>
      <c r="N2651" s="8">
        <f t="shared" ca="1" si="209"/>
        <v>-130</v>
      </c>
      <c r="O2651" s="32">
        <f ca="1">SUM(M$4:M2651)/I2651</f>
        <v>-4.9093655589123868E-2</v>
      </c>
      <c r="P2651" s="47">
        <f ca="1">_xlfn.VAR.P(M$4:M2651)</f>
        <v>0.99758981298089644</v>
      </c>
      <c r="Q2651" s="33">
        <f ca="1">COUNTIF(L$4:L2651, "WIN")/I2651</f>
        <v>0.47545317220543809</v>
      </c>
    </row>
    <row r="2652" spans="9:17" x14ac:dyDescent="0.25">
      <c r="I2652" s="5">
        <v>2649</v>
      </c>
      <c r="J2652" s="9">
        <f t="shared" ca="1" si="207"/>
        <v>0.33799739676113705</v>
      </c>
      <c r="K2652" s="7" t="str">
        <f t="shared" ca="1" si="205"/>
        <v>RED</v>
      </c>
      <c r="L2652" s="7" t="str">
        <f t="shared" ca="1" si="206"/>
        <v>WIN</v>
      </c>
      <c r="M2652" s="8">
        <f t="shared" ca="1" si="208"/>
        <v>1</v>
      </c>
      <c r="N2652" s="8">
        <f t="shared" ca="1" si="209"/>
        <v>-129</v>
      </c>
      <c r="O2652" s="32">
        <f ca="1">SUM(M$4:M2652)/I2652</f>
        <v>-4.8697621744054363E-2</v>
      </c>
      <c r="P2652" s="47">
        <f ca="1">_xlfn.VAR.P(M$4:M2652)</f>
        <v>0.99762854163647297</v>
      </c>
      <c r="Q2652" s="33">
        <f ca="1">COUNTIF(L$4:L2652, "WIN")/I2652</f>
        <v>0.47565118912797283</v>
      </c>
    </row>
    <row r="2653" spans="9:17" x14ac:dyDescent="0.25">
      <c r="I2653" s="5">
        <v>2650</v>
      </c>
      <c r="J2653" s="9">
        <f t="shared" ca="1" si="207"/>
        <v>0.78174006294192699</v>
      </c>
      <c r="K2653" s="7" t="str">
        <f t="shared" ca="1" si="205"/>
        <v>BLACK</v>
      </c>
      <c r="L2653" s="7" t="str">
        <f t="shared" ca="1" si="206"/>
        <v>LOSE</v>
      </c>
      <c r="M2653" s="8">
        <f t="shared" ca="1" si="208"/>
        <v>-1</v>
      </c>
      <c r="N2653" s="8">
        <f t="shared" ca="1" si="209"/>
        <v>-130</v>
      </c>
      <c r="O2653" s="32">
        <f ca="1">SUM(M$4:M2653)/I2653</f>
        <v>-4.9056603773584909E-2</v>
      </c>
      <c r="P2653" s="47">
        <f ca="1">_xlfn.VAR.P(M$4:M2653)</f>
        <v>0.99759344962620145</v>
      </c>
      <c r="Q2653" s="33">
        <f ca="1">COUNTIF(L$4:L2653, "WIN")/I2653</f>
        <v>0.47547169811320755</v>
      </c>
    </row>
    <row r="2654" spans="9:17" x14ac:dyDescent="0.25">
      <c r="I2654" s="5">
        <v>2651</v>
      </c>
      <c r="J2654" s="9">
        <f t="shared" ca="1" si="207"/>
        <v>5.8652611037347202E-2</v>
      </c>
      <c r="K2654" s="7" t="str">
        <f t="shared" ca="1" si="205"/>
        <v>RED</v>
      </c>
      <c r="L2654" s="7" t="str">
        <f t="shared" ca="1" si="206"/>
        <v>WIN</v>
      </c>
      <c r="M2654" s="8">
        <f t="shared" ca="1" si="208"/>
        <v>1</v>
      </c>
      <c r="N2654" s="8">
        <f t="shared" ca="1" si="209"/>
        <v>-129</v>
      </c>
      <c r="O2654" s="32">
        <f ca="1">SUM(M$4:M2654)/I2654</f>
        <v>-4.866088268577895E-2</v>
      </c>
      <c r="P2654" s="47">
        <f ca="1">_xlfn.VAR.P(M$4:M2654)</f>
        <v>0.99763211849624089</v>
      </c>
      <c r="Q2654" s="33">
        <f ca="1">COUNTIF(L$4:L2654, "WIN")/I2654</f>
        <v>0.47566955865711052</v>
      </c>
    </row>
    <row r="2655" spans="9:17" x14ac:dyDescent="0.25">
      <c r="I2655" s="5">
        <v>2652</v>
      </c>
      <c r="J2655" s="9">
        <f t="shared" ca="1" si="207"/>
        <v>0.53338451307630907</v>
      </c>
      <c r="K2655" s="7" t="str">
        <f t="shared" ca="1" si="205"/>
        <v>BLACK</v>
      </c>
      <c r="L2655" s="7" t="str">
        <f t="shared" ca="1" si="206"/>
        <v>LOSE</v>
      </c>
      <c r="M2655" s="8">
        <f t="shared" ca="1" si="208"/>
        <v>-1</v>
      </c>
      <c r="N2655" s="8">
        <f t="shared" ca="1" si="209"/>
        <v>-130</v>
      </c>
      <c r="O2655" s="32">
        <f ca="1">SUM(M$4:M2655)/I2655</f>
        <v>-4.9019607843137254E-2</v>
      </c>
      <c r="P2655" s="47">
        <f ca="1">_xlfn.VAR.P(M$4:M2655)</f>
        <v>0.99759707804690501</v>
      </c>
      <c r="Q2655" s="33">
        <f ca="1">COUNTIF(L$4:L2655, "WIN")/I2655</f>
        <v>0.47549019607843135</v>
      </c>
    </row>
    <row r="2656" spans="9:17" x14ac:dyDescent="0.25">
      <c r="I2656" s="5">
        <v>2653</v>
      </c>
      <c r="J2656" s="9">
        <f t="shared" ca="1" si="207"/>
        <v>0.1708409799424393</v>
      </c>
      <c r="K2656" s="7" t="str">
        <f t="shared" ca="1" si="205"/>
        <v>RED</v>
      </c>
      <c r="L2656" s="7" t="str">
        <f t="shared" ca="1" si="206"/>
        <v>WIN</v>
      </c>
      <c r="M2656" s="8">
        <f t="shared" ca="1" si="208"/>
        <v>1</v>
      </c>
      <c r="N2656" s="8">
        <f t="shared" ca="1" si="209"/>
        <v>-129</v>
      </c>
      <c r="O2656" s="32">
        <f ca="1">SUM(M$4:M2656)/I2656</f>
        <v>-4.8624199019977381E-2</v>
      </c>
      <c r="P2656" s="47">
        <f ca="1">_xlfn.VAR.P(M$4:M2656)</f>
        <v>0.99763568726966567</v>
      </c>
      <c r="Q2656" s="33">
        <f ca="1">COUNTIF(L$4:L2656, "WIN")/I2656</f>
        <v>0.47568790049001131</v>
      </c>
    </row>
    <row r="2657" spans="9:17" x14ac:dyDescent="0.25">
      <c r="I2657" s="5">
        <v>2654</v>
      </c>
      <c r="J2657" s="9">
        <f t="shared" ca="1" si="207"/>
        <v>0.63730079772977366</v>
      </c>
      <c r="K2657" s="7" t="str">
        <f t="shared" ca="1" si="205"/>
        <v>BLACK</v>
      </c>
      <c r="L2657" s="7" t="str">
        <f t="shared" ca="1" si="206"/>
        <v>LOSE</v>
      </c>
      <c r="M2657" s="8">
        <f t="shared" ca="1" si="208"/>
        <v>-1</v>
      </c>
      <c r="N2657" s="8">
        <f t="shared" ca="1" si="209"/>
        <v>-130</v>
      </c>
      <c r="O2657" s="32">
        <f ca="1">SUM(M$4:M2657)/I2657</f>
        <v>-4.8982667671439335E-2</v>
      </c>
      <c r="P2657" s="47">
        <f ca="1">_xlfn.VAR.P(M$4:M2657)</f>
        <v>0.9976006982677893</v>
      </c>
      <c r="Q2657" s="33">
        <f ca="1">COUNTIF(L$4:L2657, "WIN")/I2657</f>
        <v>0.47550866616428034</v>
      </c>
    </row>
    <row r="2658" spans="9:17" x14ac:dyDescent="0.25">
      <c r="I2658" s="5">
        <v>2655</v>
      </c>
      <c r="J2658" s="9">
        <f t="shared" ca="1" si="207"/>
        <v>0.90162890050488331</v>
      </c>
      <c r="K2658" s="7" t="str">
        <f t="shared" ca="1" si="205"/>
        <v>BLACK</v>
      </c>
      <c r="L2658" s="7" t="str">
        <f t="shared" ca="1" si="206"/>
        <v>LOSE</v>
      </c>
      <c r="M2658" s="8">
        <f t="shared" ca="1" si="208"/>
        <v>-1</v>
      </c>
      <c r="N2658" s="8">
        <f t="shared" ca="1" si="209"/>
        <v>-131</v>
      </c>
      <c r="O2658" s="32">
        <f ca="1">SUM(M$4:M2658)/I2658</f>
        <v>-4.9340866290018832E-2</v>
      </c>
      <c r="P2658" s="47">
        <f ca="1">_xlfn.VAR.P(M$4:M2658)</f>
        <v>0.99756547891375047</v>
      </c>
      <c r="Q2658" s="33">
        <f ca="1">COUNTIF(L$4:L2658, "WIN")/I2658</f>
        <v>0.47532956685499056</v>
      </c>
    </row>
    <row r="2659" spans="9:17" x14ac:dyDescent="0.25">
      <c r="I2659" s="5">
        <v>2656</v>
      </c>
      <c r="J2659" s="9">
        <f t="shared" ca="1" si="207"/>
        <v>0.54292954947568262</v>
      </c>
      <c r="K2659" s="7" t="str">
        <f t="shared" ca="1" si="205"/>
        <v>BLACK</v>
      </c>
      <c r="L2659" s="7" t="str">
        <f t="shared" ca="1" si="206"/>
        <v>LOSE</v>
      </c>
      <c r="M2659" s="8">
        <f t="shared" ca="1" si="208"/>
        <v>-1</v>
      </c>
      <c r="N2659" s="8">
        <f t="shared" ca="1" si="209"/>
        <v>-132</v>
      </c>
      <c r="O2659" s="32">
        <f ca="1">SUM(M$4:M2659)/I2659</f>
        <v>-4.9698795180722892E-2</v>
      </c>
      <c r="P2659" s="47">
        <f ca="1">_xlfn.VAR.P(M$4:M2659)</f>
        <v>0.99753002975758454</v>
      </c>
      <c r="Q2659" s="33">
        <f ca="1">COUNTIF(L$4:L2659, "WIN")/I2659</f>
        <v>0.47515060240963858</v>
      </c>
    </row>
    <row r="2660" spans="9:17" x14ac:dyDescent="0.25">
      <c r="I2660" s="5">
        <v>2657</v>
      </c>
      <c r="J2660" s="9">
        <f t="shared" ca="1" si="207"/>
        <v>0.18830579074106268</v>
      </c>
      <c r="K2660" s="7" t="str">
        <f t="shared" ca="1" si="205"/>
        <v>RED</v>
      </c>
      <c r="L2660" s="7" t="str">
        <f t="shared" ca="1" si="206"/>
        <v>WIN</v>
      </c>
      <c r="M2660" s="8">
        <f t="shared" ca="1" si="208"/>
        <v>1</v>
      </c>
      <c r="N2660" s="8">
        <f t="shared" ca="1" si="209"/>
        <v>-131</v>
      </c>
      <c r="O2660" s="32">
        <f ca="1">SUM(M$4:M2660)/I2660</f>
        <v>-4.9303726006774559E-2</v>
      </c>
      <c r="P2660" s="47">
        <f ca="1">_xlfn.VAR.P(M$4:M2660)</f>
        <v>0.99756914260184892</v>
      </c>
      <c r="Q2660" s="33">
        <f ca="1">COUNTIF(L$4:L2660, "WIN")/I2660</f>
        <v>0.47534813699661271</v>
      </c>
    </row>
    <row r="2661" spans="9:17" x14ac:dyDescent="0.25">
      <c r="I2661" s="5">
        <v>2658</v>
      </c>
      <c r="J2661" s="9">
        <f t="shared" ca="1" si="207"/>
        <v>3.6611772161707856E-2</v>
      </c>
      <c r="K2661" s="7" t="str">
        <f t="shared" ca="1" si="205"/>
        <v>RED</v>
      </c>
      <c r="L2661" s="7" t="str">
        <f t="shared" ca="1" si="206"/>
        <v>WIN</v>
      </c>
      <c r="M2661" s="8">
        <f t="shared" ca="1" si="208"/>
        <v>1</v>
      </c>
      <c r="N2661" s="8">
        <f t="shared" ca="1" si="209"/>
        <v>-130</v>
      </c>
      <c r="O2661" s="32">
        <f ca="1">SUM(M$4:M2661)/I2661</f>
        <v>-4.8908954100827691E-2</v>
      </c>
      <c r="P2661" s="47">
        <f ca="1">_xlfn.VAR.P(M$4:M2661)</f>
        <v>0.99760791420876316</v>
      </c>
      <c r="Q2661" s="33">
        <f ca="1">COUNTIF(L$4:L2661, "WIN")/I2661</f>
        <v>0.47554552294958613</v>
      </c>
    </row>
    <row r="2662" spans="9:17" x14ac:dyDescent="0.25">
      <c r="I2662" s="5">
        <v>2659</v>
      </c>
      <c r="J2662" s="9">
        <f t="shared" ca="1" si="207"/>
        <v>0.17014368070450225</v>
      </c>
      <c r="K2662" s="7" t="str">
        <f t="shared" ca="1" si="205"/>
        <v>RED</v>
      </c>
      <c r="L2662" s="7" t="str">
        <f t="shared" ca="1" si="206"/>
        <v>WIN</v>
      </c>
      <c r="M2662" s="8">
        <f t="shared" ca="1" si="208"/>
        <v>1</v>
      </c>
      <c r="N2662" s="8">
        <f t="shared" ca="1" si="209"/>
        <v>-129</v>
      </c>
      <c r="O2662" s="32">
        <f ca="1">SUM(M$4:M2662)/I2662</f>
        <v>-4.8514479127491537E-2</v>
      </c>
      <c r="P2662" s="47">
        <f ca="1">_xlfn.VAR.P(M$4:M2662)</f>
        <v>0.99764634531498819</v>
      </c>
      <c r="Q2662" s="33">
        <f ca="1">COUNTIF(L$4:L2662, "WIN")/I2662</f>
        <v>0.47574276043625424</v>
      </c>
    </row>
    <row r="2663" spans="9:17" x14ac:dyDescent="0.25">
      <c r="I2663" s="5">
        <v>2660</v>
      </c>
      <c r="J2663" s="9">
        <f t="shared" ca="1" si="207"/>
        <v>0.14099955956492538</v>
      </c>
      <c r="K2663" s="7" t="str">
        <f t="shared" ca="1" si="205"/>
        <v>RED</v>
      </c>
      <c r="L2663" s="7" t="str">
        <f t="shared" ca="1" si="206"/>
        <v>WIN</v>
      </c>
      <c r="M2663" s="8">
        <f t="shared" ca="1" si="208"/>
        <v>1</v>
      </c>
      <c r="N2663" s="8">
        <f t="shared" ca="1" si="209"/>
        <v>-128</v>
      </c>
      <c r="O2663" s="32">
        <f ca="1">SUM(M$4:M2663)/I2663</f>
        <v>-4.8120300751879702E-2</v>
      </c>
      <c r="P2663" s="47">
        <f ca="1">_xlfn.VAR.P(M$4:M2663)</f>
        <v>0.99768443665554862</v>
      </c>
      <c r="Q2663" s="33">
        <f ca="1">COUNTIF(L$4:L2663, "WIN")/I2663</f>
        <v>0.47593984962406016</v>
      </c>
    </row>
    <row r="2664" spans="9:17" x14ac:dyDescent="0.25">
      <c r="I2664" s="5">
        <v>2661</v>
      </c>
      <c r="J2664" s="9">
        <f t="shared" ca="1" si="207"/>
        <v>0.59230603293526307</v>
      </c>
      <c r="K2664" s="7" t="str">
        <f t="shared" ca="1" si="205"/>
        <v>BLACK</v>
      </c>
      <c r="L2664" s="7" t="str">
        <f t="shared" ca="1" si="206"/>
        <v>LOSE</v>
      </c>
      <c r="M2664" s="8">
        <f t="shared" ca="1" si="208"/>
        <v>-1</v>
      </c>
      <c r="N2664" s="8">
        <f t="shared" ca="1" si="209"/>
        <v>-129</v>
      </c>
      <c r="O2664" s="32">
        <f ca="1">SUM(M$4:M2664)/I2664</f>
        <v>-4.8478015783540024E-2</v>
      </c>
      <c r="P2664" s="47">
        <f ca="1">_xlfn.VAR.P(M$4:M2664)</f>
        <v>0.99764988198569082</v>
      </c>
      <c r="Q2664" s="33">
        <f ca="1">COUNTIF(L$4:L2664, "WIN")/I2664</f>
        <v>0.47576099210822997</v>
      </c>
    </row>
    <row r="2665" spans="9:17" x14ac:dyDescent="0.25">
      <c r="I2665" s="5">
        <v>2662</v>
      </c>
      <c r="J2665" s="9">
        <f t="shared" ca="1" si="207"/>
        <v>0.64616535621633275</v>
      </c>
      <c r="K2665" s="7" t="str">
        <f t="shared" ca="1" si="205"/>
        <v>BLACK</v>
      </c>
      <c r="L2665" s="7" t="str">
        <f t="shared" ca="1" si="206"/>
        <v>LOSE</v>
      </c>
      <c r="M2665" s="8">
        <f t="shared" ca="1" si="208"/>
        <v>-1</v>
      </c>
      <c r="N2665" s="8">
        <f t="shared" ca="1" si="209"/>
        <v>-130</v>
      </c>
      <c r="O2665" s="32">
        <f ca="1">SUM(M$4:M2665)/I2665</f>
        <v>-4.8835462058602556E-2</v>
      </c>
      <c r="P2665" s="47">
        <f ca="1">_xlfn.VAR.P(M$4:M2665)</f>
        <v>0.99761509764552281</v>
      </c>
      <c r="Q2665" s="33">
        <f ca="1">COUNTIF(L$4:L2665, "WIN")/I2665</f>
        <v>0.47558226897069872</v>
      </c>
    </row>
    <row r="2666" spans="9:17" x14ac:dyDescent="0.25">
      <c r="I2666" s="5">
        <v>2663</v>
      </c>
      <c r="J2666" s="9">
        <f t="shared" ca="1" si="207"/>
        <v>8.3958421794695148E-2</v>
      </c>
      <c r="K2666" s="7" t="str">
        <f t="shared" ca="1" si="205"/>
        <v>RED</v>
      </c>
      <c r="L2666" s="7" t="str">
        <f t="shared" ca="1" si="206"/>
        <v>WIN</v>
      </c>
      <c r="M2666" s="8">
        <f t="shared" ca="1" si="208"/>
        <v>1</v>
      </c>
      <c r="N2666" s="8">
        <f t="shared" ca="1" si="209"/>
        <v>-129</v>
      </c>
      <c r="O2666" s="32">
        <f ca="1">SUM(M$4:M2666)/I2666</f>
        <v>-4.8441607209913633E-2</v>
      </c>
      <c r="P2666" s="47">
        <f ca="1">_xlfn.VAR.P(M$4:M2666)</f>
        <v>0.99765341069092039</v>
      </c>
      <c r="Q2666" s="33">
        <f ca="1">COUNTIF(L$4:L2666, "WIN")/I2666</f>
        <v>0.47577919639504318</v>
      </c>
    </row>
    <row r="2667" spans="9:17" x14ac:dyDescent="0.25">
      <c r="I2667" s="5">
        <v>2664</v>
      </c>
      <c r="J2667" s="9">
        <f t="shared" ca="1" si="207"/>
        <v>0.46688655655062283</v>
      </c>
      <c r="K2667" s="7" t="str">
        <f t="shared" ca="1" si="205"/>
        <v>RED</v>
      </c>
      <c r="L2667" s="7" t="str">
        <f t="shared" ca="1" si="206"/>
        <v>WIN</v>
      </c>
      <c r="M2667" s="8">
        <f t="shared" ca="1" si="208"/>
        <v>1</v>
      </c>
      <c r="N2667" s="8">
        <f t="shared" ca="1" si="209"/>
        <v>-128</v>
      </c>
      <c r="O2667" s="32">
        <f ca="1">SUM(M$4:M2667)/I2667</f>
        <v>-4.8048048048048048E-2</v>
      </c>
      <c r="P2667" s="47">
        <f ca="1">_xlfn.VAR.P(M$4:M2667)</f>
        <v>0.99769138507877242</v>
      </c>
      <c r="Q2667" s="33">
        <f ca="1">COUNTIF(L$4:L2667, "WIN")/I2667</f>
        <v>0.47597597597597596</v>
      </c>
    </row>
    <row r="2668" spans="9:17" x14ac:dyDescent="0.25">
      <c r="I2668" s="5">
        <v>2665</v>
      </c>
      <c r="J2668" s="9">
        <f t="shared" ca="1" si="207"/>
        <v>0.86408026556799311</v>
      </c>
      <c r="K2668" s="7" t="str">
        <f t="shared" ca="1" si="205"/>
        <v>BLACK</v>
      </c>
      <c r="L2668" s="7" t="str">
        <f t="shared" ca="1" si="206"/>
        <v>LOSE</v>
      </c>
      <c r="M2668" s="8">
        <f t="shared" ca="1" si="208"/>
        <v>-1</v>
      </c>
      <c r="N2668" s="8">
        <f t="shared" ca="1" si="209"/>
        <v>-129</v>
      </c>
      <c r="O2668" s="32">
        <f ca="1">SUM(M$4:M2668)/I2668</f>
        <v>-4.8405253283302065E-2</v>
      </c>
      <c r="P2668" s="47">
        <f ca="1">_xlfn.VAR.P(M$4:M2668)</f>
        <v>0.99765693145457934</v>
      </c>
      <c r="Q2668" s="33">
        <f ca="1">COUNTIF(L$4:L2668, "WIN")/I2668</f>
        <v>0.47579737335834899</v>
      </c>
    </row>
    <row r="2669" spans="9:17" x14ac:dyDescent="0.25">
      <c r="I2669" s="5">
        <v>2666</v>
      </c>
      <c r="J2669" s="9">
        <f t="shared" ca="1" si="207"/>
        <v>6.3863607971955005E-2</v>
      </c>
      <c r="K2669" s="7" t="str">
        <f t="shared" ca="1" si="205"/>
        <v>RED</v>
      </c>
      <c r="L2669" s="7" t="str">
        <f t="shared" ca="1" si="206"/>
        <v>WIN</v>
      </c>
      <c r="M2669" s="8">
        <f t="shared" ca="1" si="208"/>
        <v>1</v>
      </c>
      <c r="N2669" s="8">
        <f t="shared" ca="1" si="209"/>
        <v>-128</v>
      </c>
      <c r="O2669" s="32">
        <f ca="1">SUM(M$4:M2669)/I2669</f>
        <v>-4.8012003000750189E-2</v>
      </c>
      <c r="P2669" s="47">
        <f ca="1">_xlfn.VAR.P(M$4:M2669)</f>
        <v>0.99769484756785598</v>
      </c>
      <c r="Q2669" s="33">
        <f ca="1">COUNTIF(L$4:L2669, "WIN")/I2669</f>
        <v>0.47599399849962493</v>
      </c>
    </row>
    <row r="2670" spans="9:17" x14ac:dyDescent="0.25">
      <c r="I2670" s="5">
        <v>2667</v>
      </c>
      <c r="J2670" s="9">
        <f t="shared" ca="1" si="207"/>
        <v>5.8311634061725903E-2</v>
      </c>
      <c r="K2670" s="7" t="str">
        <f t="shared" ca="1" si="205"/>
        <v>RED</v>
      </c>
      <c r="L2670" s="7" t="str">
        <f t="shared" ca="1" si="206"/>
        <v>WIN</v>
      </c>
      <c r="M2670" s="8">
        <f t="shared" ca="1" si="208"/>
        <v>1</v>
      </c>
      <c r="N2670" s="8">
        <f t="shared" ca="1" si="209"/>
        <v>-127</v>
      </c>
      <c r="O2670" s="32">
        <f ca="1">SUM(M$4:M2670)/I2670</f>
        <v>-4.7619047619047616E-2</v>
      </c>
      <c r="P2670" s="47">
        <f ca="1">_xlfn.VAR.P(M$4:M2670)</f>
        <v>0.99773242630385484</v>
      </c>
      <c r="Q2670" s="33">
        <f ca="1">COUNTIF(L$4:L2670, "WIN")/I2670</f>
        <v>0.47619047619047616</v>
      </c>
    </row>
    <row r="2671" spans="9:17" x14ac:dyDescent="0.25">
      <c r="I2671" s="5">
        <v>2668</v>
      </c>
      <c r="J2671" s="9">
        <f t="shared" ca="1" si="207"/>
        <v>0.68258873023362854</v>
      </c>
      <c r="K2671" s="7" t="str">
        <f t="shared" ca="1" si="205"/>
        <v>BLACK</v>
      </c>
      <c r="L2671" s="7" t="str">
        <f t="shared" ca="1" si="206"/>
        <v>LOSE</v>
      </c>
      <c r="M2671" s="8">
        <f t="shared" ca="1" si="208"/>
        <v>-1</v>
      </c>
      <c r="N2671" s="8">
        <f t="shared" ca="1" si="209"/>
        <v>-128</v>
      </c>
      <c r="O2671" s="32">
        <f ca="1">SUM(M$4:M2671)/I2671</f>
        <v>-4.7976011994002997E-2</v>
      </c>
      <c r="P2671" s="47">
        <f ca="1">_xlfn.VAR.P(M$4:M2671)</f>
        <v>0.99769830227315126</v>
      </c>
      <c r="Q2671" s="33">
        <f ca="1">COUNTIF(L$4:L2671, "WIN")/I2671</f>
        <v>0.47601199400299848</v>
      </c>
    </row>
    <row r="2672" spans="9:17" x14ac:dyDescent="0.25">
      <c r="I2672" s="5">
        <v>2669</v>
      </c>
      <c r="J2672" s="9">
        <f t="shared" ca="1" si="207"/>
        <v>5.9150307786891121E-2</v>
      </c>
      <c r="K2672" s="7" t="str">
        <f t="shared" ca="1" si="205"/>
        <v>RED</v>
      </c>
      <c r="L2672" s="7" t="str">
        <f t="shared" ca="1" si="206"/>
        <v>WIN</v>
      </c>
      <c r="M2672" s="8">
        <f t="shared" ca="1" si="208"/>
        <v>1</v>
      </c>
      <c r="N2672" s="8">
        <f t="shared" ca="1" si="209"/>
        <v>-127</v>
      </c>
      <c r="O2672" s="32">
        <f ca="1">SUM(M$4:M2672)/I2672</f>
        <v>-4.7583364556013488E-2</v>
      </c>
      <c r="P2672" s="47">
        <f ca="1">_xlfn.VAR.P(M$4:M2672)</f>
        <v>0.99773582341752953</v>
      </c>
      <c r="Q2672" s="33">
        <f ca="1">COUNTIF(L$4:L2672, "WIN")/I2672</f>
        <v>0.47620831772199324</v>
      </c>
    </row>
    <row r="2673" spans="9:17" x14ac:dyDescent="0.25">
      <c r="I2673" s="5">
        <v>2670</v>
      </c>
      <c r="J2673" s="9">
        <f t="shared" ca="1" si="207"/>
        <v>0.390339186583884</v>
      </c>
      <c r="K2673" s="7" t="str">
        <f t="shared" ca="1" si="205"/>
        <v>RED</v>
      </c>
      <c r="L2673" s="7" t="str">
        <f t="shared" ca="1" si="206"/>
        <v>WIN</v>
      </c>
      <c r="M2673" s="8">
        <f t="shared" ca="1" si="208"/>
        <v>1</v>
      </c>
      <c r="N2673" s="8">
        <f t="shared" ca="1" si="209"/>
        <v>-126</v>
      </c>
      <c r="O2673" s="32">
        <f ca="1">SUM(M$4:M2673)/I2673</f>
        <v>-4.7191011235955059E-2</v>
      </c>
      <c r="P2673" s="47">
        <f ca="1">_xlfn.VAR.P(M$4:M2673)</f>
        <v>0.99777300845852801</v>
      </c>
      <c r="Q2673" s="33">
        <f ca="1">COUNTIF(L$4:L2673, "WIN")/I2673</f>
        <v>0.47640449438202248</v>
      </c>
    </row>
    <row r="2674" spans="9:17" x14ac:dyDescent="0.25">
      <c r="I2674" s="5">
        <v>2671</v>
      </c>
      <c r="J2674" s="9">
        <f t="shared" ca="1" si="207"/>
        <v>0.63938327287299113</v>
      </c>
      <c r="K2674" s="7" t="str">
        <f t="shared" ca="1" si="205"/>
        <v>BLACK</v>
      </c>
      <c r="L2674" s="7" t="str">
        <f t="shared" ca="1" si="206"/>
        <v>LOSE</v>
      </c>
      <c r="M2674" s="8">
        <f t="shared" ca="1" si="208"/>
        <v>-1</v>
      </c>
      <c r="N2674" s="8">
        <f t="shared" ca="1" si="209"/>
        <v>-127</v>
      </c>
      <c r="O2674" s="32">
        <f ca="1">SUM(M$4:M2674)/I2674</f>
        <v>-4.7547734930737551E-2</v>
      </c>
      <c r="P2674" s="47">
        <f ca="1">_xlfn.VAR.P(M$4:M2674)</f>
        <v>0.99773921290295631</v>
      </c>
      <c r="Q2674" s="33">
        <f ca="1">COUNTIF(L$4:L2674, "WIN")/I2674</f>
        <v>0.4762261325346312</v>
      </c>
    </row>
    <row r="2675" spans="9:17" x14ac:dyDescent="0.25">
      <c r="I2675" s="5">
        <v>2672</v>
      </c>
      <c r="J2675" s="9">
        <f t="shared" ca="1" si="207"/>
        <v>0.78957202984469499</v>
      </c>
      <c r="K2675" s="7" t="str">
        <f t="shared" ca="1" si="205"/>
        <v>BLACK</v>
      </c>
      <c r="L2675" s="7" t="str">
        <f t="shared" ca="1" si="206"/>
        <v>LOSE</v>
      </c>
      <c r="M2675" s="8">
        <f t="shared" ca="1" si="208"/>
        <v>-1</v>
      </c>
      <c r="N2675" s="8">
        <f t="shared" ca="1" si="209"/>
        <v>-128</v>
      </c>
      <c r="O2675" s="32">
        <f ca="1">SUM(M$4:M2675)/I2675</f>
        <v>-4.790419161676647E-2</v>
      </c>
      <c r="P2675" s="47">
        <f ca="1">_xlfn.VAR.P(M$4:M2675)</f>
        <v>0.99770518842554412</v>
      </c>
      <c r="Q2675" s="33">
        <f ca="1">COUNTIF(L$4:L2675, "WIN")/I2675</f>
        <v>0.47604790419161674</v>
      </c>
    </row>
    <row r="2676" spans="9:17" x14ac:dyDescent="0.25">
      <c r="I2676" s="5">
        <v>2673</v>
      </c>
      <c r="J2676" s="9">
        <f t="shared" ca="1" si="207"/>
        <v>0.54470418271148091</v>
      </c>
      <c r="K2676" s="7" t="str">
        <f t="shared" ca="1" si="205"/>
        <v>BLACK</v>
      </c>
      <c r="L2676" s="7" t="str">
        <f t="shared" ca="1" si="206"/>
        <v>LOSE</v>
      </c>
      <c r="M2676" s="8">
        <f t="shared" ca="1" si="208"/>
        <v>-1</v>
      </c>
      <c r="N2676" s="8">
        <f t="shared" ca="1" si="209"/>
        <v>-129</v>
      </c>
      <c r="O2676" s="32">
        <f ca="1">SUM(M$4:M2676)/I2676</f>
        <v>-4.8260381593714929E-2</v>
      </c>
      <c r="P2676" s="47">
        <f ca="1">_xlfn.VAR.P(M$4:M2676)</f>
        <v>0.99767093556842901</v>
      </c>
      <c r="Q2676" s="33">
        <f ca="1">COUNTIF(L$4:L2676, "WIN")/I2676</f>
        <v>0.47586980920314254</v>
      </c>
    </row>
    <row r="2677" spans="9:17" x14ac:dyDescent="0.25">
      <c r="I2677" s="5">
        <v>2674</v>
      </c>
      <c r="J2677" s="9">
        <f t="shared" ca="1" si="207"/>
        <v>0.41613068070613013</v>
      </c>
      <c r="K2677" s="7" t="str">
        <f t="shared" ca="1" si="205"/>
        <v>RED</v>
      </c>
      <c r="L2677" s="7" t="str">
        <f t="shared" ca="1" si="206"/>
        <v>WIN</v>
      </c>
      <c r="M2677" s="8">
        <f t="shared" ca="1" si="208"/>
        <v>1</v>
      </c>
      <c r="N2677" s="8">
        <f t="shared" ca="1" si="209"/>
        <v>-128</v>
      </c>
      <c r="O2677" s="32">
        <f ca="1">SUM(M$4:M2677)/I2677</f>
        <v>-4.7868362004487658E-2</v>
      </c>
      <c r="P2677" s="47">
        <f ca="1">_xlfn.VAR.P(M$4:M2677)</f>
        <v>0.99770861991900728</v>
      </c>
      <c r="Q2677" s="33">
        <f ca="1">COUNTIF(L$4:L2677, "WIN")/I2677</f>
        <v>0.47606581899775618</v>
      </c>
    </row>
    <row r="2678" spans="9:17" x14ac:dyDescent="0.25">
      <c r="I2678" s="5">
        <v>2675</v>
      </c>
      <c r="J2678" s="9">
        <f t="shared" ca="1" si="207"/>
        <v>0.20460473490947928</v>
      </c>
      <c r="K2678" s="7" t="str">
        <f t="shared" ca="1" si="205"/>
        <v>RED</v>
      </c>
      <c r="L2678" s="7" t="str">
        <f t="shared" ca="1" si="206"/>
        <v>WIN</v>
      </c>
      <c r="M2678" s="8">
        <f t="shared" ca="1" si="208"/>
        <v>1</v>
      </c>
      <c r="N2678" s="8">
        <f t="shared" ca="1" si="209"/>
        <v>-127</v>
      </c>
      <c r="O2678" s="32">
        <f ca="1">SUM(M$4:M2678)/I2678</f>
        <v>-4.7476635514018692E-2</v>
      </c>
      <c r="P2678" s="47">
        <f ca="1">_xlfn.VAR.P(M$4:M2678)</f>
        <v>0.99774596908026902</v>
      </c>
      <c r="Q2678" s="33">
        <f ca="1">COUNTIF(L$4:L2678, "WIN")/I2678</f>
        <v>0.47626168224299065</v>
      </c>
    </row>
    <row r="2679" spans="9:17" x14ac:dyDescent="0.25">
      <c r="I2679" s="5">
        <v>2676</v>
      </c>
      <c r="J2679" s="9">
        <f t="shared" ca="1" si="207"/>
        <v>0.8124302763276845</v>
      </c>
      <c r="K2679" s="7" t="str">
        <f t="shared" ca="1" si="205"/>
        <v>BLACK</v>
      </c>
      <c r="L2679" s="7" t="str">
        <f t="shared" ca="1" si="206"/>
        <v>LOSE</v>
      </c>
      <c r="M2679" s="8">
        <f t="shared" ca="1" si="208"/>
        <v>-1</v>
      </c>
      <c r="N2679" s="8">
        <f t="shared" ca="1" si="209"/>
        <v>-128</v>
      </c>
      <c r="O2679" s="32">
        <f ca="1">SUM(M$4:M2679)/I2679</f>
        <v>-4.7832585949177879E-2</v>
      </c>
      <c r="P2679" s="47">
        <f ca="1">_xlfn.VAR.P(M$4:M2679)</f>
        <v>0.99771204372141453</v>
      </c>
      <c r="Q2679" s="33">
        <f ca="1">COUNTIF(L$4:L2679, "WIN")/I2679</f>
        <v>0.47608370702541108</v>
      </c>
    </row>
    <row r="2680" spans="9:17" x14ac:dyDescent="0.25">
      <c r="I2680" s="5">
        <v>2677</v>
      </c>
      <c r="J2680" s="9">
        <f t="shared" ca="1" si="207"/>
        <v>1.3060272595584954E-2</v>
      </c>
      <c r="K2680" s="7" t="str">
        <f t="shared" ca="1" si="205"/>
        <v>RED</v>
      </c>
      <c r="L2680" s="7" t="str">
        <f t="shared" ca="1" si="206"/>
        <v>WIN</v>
      </c>
      <c r="M2680" s="8">
        <f t="shared" ca="1" si="208"/>
        <v>1</v>
      </c>
      <c r="N2680" s="8">
        <f t="shared" ca="1" si="209"/>
        <v>-127</v>
      </c>
      <c r="O2680" s="32">
        <f ca="1">SUM(M$4:M2680)/I2680</f>
        <v>-4.7441165483750464E-2</v>
      </c>
      <c r="P2680" s="47">
        <f ca="1">_xlfn.VAR.P(M$4:M2680)</f>
        <v>0.99774933581754344</v>
      </c>
      <c r="Q2680" s="33">
        <f ca="1">COUNTIF(L$4:L2680, "WIN")/I2680</f>
        <v>0.47627941725812478</v>
      </c>
    </row>
    <row r="2681" spans="9:17" x14ac:dyDescent="0.25">
      <c r="I2681" s="5">
        <v>2678</v>
      </c>
      <c r="J2681" s="9">
        <f t="shared" ca="1" si="207"/>
        <v>0.41192836571669555</v>
      </c>
      <c r="K2681" s="7" t="str">
        <f t="shared" ca="1" si="205"/>
        <v>RED</v>
      </c>
      <c r="L2681" s="7" t="str">
        <f t="shared" ca="1" si="206"/>
        <v>WIN</v>
      </c>
      <c r="M2681" s="8">
        <f t="shared" ca="1" si="208"/>
        <v>1</v>
      </c>
      <c r="N2681" s="8">
        <f t="shared" ca="1" si="209"/>
        <v>-126</v>
      </c>
      <c r="O2681" s="32">
        <f ca="1">SUM(M$4:M2681)/I2681</f>
        <v>-4.7050037341299478E-2</v>
      </c>
      <c r="P2681" s="47">
        <f ca="1">_xlfn.VAR.P(M$4:M2681)</f>
        <v>0.99778629398618235</v>
      </c>
      <c r="Q2681" s="33">
        <f ca="1">COUNTIF(L$4:L2681, "WIN")/I2681</f>
        <v>0.47647498132935029</v>
      </c>
    </row>
    <row r="2682" spans="9:17" x14ac:dyDescent="0.25">
      <c r="I2682" s="5">
        <v>2679</v>
      </c>
      <c r="J2682" s="9">
        <f t="shared" ca="1" si="207"/>
        <v>0.88924381263353069</v>
      </c>
      <c r="K2682" s="7" t="str">
        <f t="shared" ca="1" si="205"/>
        <v>BLACK</v>
      </c>
      <c r="L2682" s="7" t="str">
        <f t="shared" ca="1" si="206"/>
        <v>LOSE</v>
      </c>
      <c r="M2682" s="8">
        <f t="shared" ca="1" si="208"/>
        <v>-1</v>
      </c>
      <c r="N2682" s="8">
        <f t="shared" ca="1" si="209"/>
        <v>-127</v>
      </c>
      <c r="O2682" s="32">
        <f ca="1">SUM(M$4:M2682)/I2682</f>
        <v>-4.7405748413587162E-2</v>
      </c>
      <c r="P2682" s="47">
        <f ca="1">_xlfn.VAR.P(M$4:M2682)</f>
        <v>0.99775269501734765</v>
      </c>
      <c r="Q2682" s="33">
        <f ca="1">COUNTIF(L$4:L2682, "WIN")/I2682</f>
        <v>0.47629712579320643</v>
      </c>
    </row>
    <row r="2683" spans="9:17" x14ac:dyDescent="0.25">
      <c r="I2683" s="5">
        <v>2680</v>
      </c>
      <c r="J2683" s="9">
        <f t="shared" ca="1" si="207"/>
        <v>3.9670488350208921E-2</v>
      </c>
      <c r="K2683" s="7" t="str">
        <f t="shared" ca="1" si="205"/>
        <v>RED</v>
      </c>
      <c r="L2683" s="7" t="str">
        <f t="shared" ca="1" si="206"/>
        <v>WIN</v>
      </c>
      <c r="M2683" s="8">
        <f t="shared" ca="1" si="208"/>
        <v>1</v>
      </c>
      <c r="N2683" s="8">
        <f t="shared" ca="1" si="209"/>
        <v>-126</v>
      </c>
      <c r="O2683" s="32">
        <f ca="1">SUM(M$4:M2683)/I2683</f>
        <v>-4.7014925373134328E-2</v>
      </c>
      <c r="P2683" s="47">
        <f ca="1">_xlfn.VAR.P(M$4:M2683)</f>
        <v>0.99778959679215862</v>
      </c>
      <c r="Q2683" s="33">
        <f ca="1">COUNTIF(L$4:L2683, "WIN")/I2683</f>
        <v>0.47649253731343283</v>
      </c>
    </row>
    <row r="2684" spans="9:17" x14ac:dyDescent="0.25">
      <c r="I2684" s="5">
        <v>2681</v>
      </c>
      <c r="J2684" s="9">
        <f t="shared" ca="1" si="207"/>
        <v>0.49811133933393992</v>
      </c>
      <c r="K2684" s="7" t="str">
        <f t="shared" ca="1" si="205"/>
        <v>BLACK</v>
      </c>
      <c r="L2684" s="7" t="str">
        <f t="shared" ca="1" si="206"/>
        <v>LOSE</v>
      </c>
      <c r="M2684" s="8">
        <f t="shared" ca="1" si="208"/>
        <v>-1</v>
      </c>
      <c r="N2684" s="8">
        <f t="shared" ca="1" si="209"/>
        <v>-127</v>
      </c>
      <c r="O2684" s="32">
        <f ca="1">SUM(M$4:M2684)/I2684</f>
        <v>-4.7370384185005596E-2</v>
      </c>
      <c r="P2684" s="47">
        <f ca="1">_xlfn.VAR.P(M$4:M2684)</f>
        <v>0.997756046702165</v>
      </c>
      <c r="Q2684" s="33">
        <f ca="1">COUNTIF(L$4:L2684, "WIN")/I2684</f>
        <v>0.4763148079074972</v>
      </c>
    </row>
    <row r="2685" spans="9:17" x14ac:dyDescent="0.25">
      <c r="I2685" s="5">
        <v>2682</v>
      </c>
      <c r="J2685" s="9">
        <f t="shared" ca="1" si="207"/>
        <v>0.77480413894424371</v>
      </c>
      <c r="K2685" s="7" t="str">
        <f t="shared" ca="1" si="205"/>
        <v>BLACK</v>
      </c>
      <c r="L2685" s="7" t="str">
        <f t="shared" ca="1" si="206"/>
        <v>LOSE</v>
      </c>
      <c r="M2685" s="8">
        <f t="shared" ca="1" si="208"/>
        <v>-1</v>
      </c>
      <c r="N2685" s="8">
        <f t="shared" ca="1" si="209"/>
        <v>-128</v>
      </c>
      <c r="O2685" s="32">
        <f ca="1">SUM(M$4:M2685)/I2685</f>
        <v>-4.7725577926920205E-2</v>
      </c>
      <c r="P2685" s="47">
        <f ca="1">_xlfn.VAR.P(M$4:M2685)</f>
        <v>0.9977222692115415</v>
      </c>
      <c r="Q2685" s="33">
        <f ca="1">COUNTIF(L$4:L2685, "WIN")/I2685</f>
        <v>0.47613721103653989</v>
      </c>
    </row>
    <row r="2686" spans="9:17" x14ac:dyDescent="0.25">
      <c r="I2686" s="5">
        <v>2683</v>
      </c>
      <c r="J2686" s="9">
        <f t="shared" ca="1" si="207"/>
        <v>0.43768078788899056</v>
      </c>
      <c r="K2686" s="7" t="str">
        <f t="shared" ca="1" si="205"/>
        <v>RED</v>
      </c>
      <c r="L2686" s="7" t="str">
        <f t="shared" ca="1" si="206"/>
        <v>WIN</v>
      </c>
      <c r="M2686" s="8">
        <f t="shared" ca="1" si="208"/>
        <v>1</v>
      </c>
      <c r="N2686" s="8">
        <f t="shared" ca="1" si="209"/>
        <v>-127</v>
      </c>
      <c r="O2686" s="32">
        <f ca="1">SUM(M$4:M2686)/I2686</f>
        <v>-4.7335072679836006E-2</v>
      </c>
      <c r="P2686" s="47">
        <f ca="1">_xlfn.VAR.P(M$4:M2686)</f>
        <v>0.99775939089439469</v>
      </c>
      <c r="Q2686" s="33">
        <f ca="1">COUNTIF(L$4:L2686, "WIN")/I2686</f>
        <v>0.47633246366008197</v>
      </c>
    </row>
    <row r="2687" spans="9:17" x14ac:dyDescent="0.25">
      <c r="I2687" s="5">
        <v>2684</v>
      </c>
      <c r="J2687" s="9">
        <f t="shared" ca="1" si="207"/>
        <v>0.88379524692934641</v>
      </c>
      <c r="K2687" s="7" t="str">
        <f t="shared" ca="1" si="205"/>
        <v>BLACK</v>
      </c>
      <c r="L2687" s="7" t="str">
        <f t="shared" ca="1" si="206"/>
        <v>LOSE</v>
      </c>
      <c r="M2687" s="8">
        <f t="shared" ca="1" si="208"/>
        <v>-1</v>
      </c>
      <c r="N2687" s="8">
        <f t="shared" ca="1" si="209"/>
        <v>-128</v>
      </c>
      <c r="O2687" s="32">
        <f ca="1">SUM(M$4:M2687)/I2687</f>
        <v>-4.7690014903129657E-2</v>
      </c>
      <c r="P2687" s="47">
        <f ca="1">_xlfn.VAR.P(M$4:M2687)</f>
        <v>0.99772566247853922</v>
      </c>
      <c r="Q2687" s="33">
        <f ca="1">COUNTIF(L$4:L2687, "WIN")/I2687</f>
        <v>0.47615499254843519</v>
      </c>
    </row>
    <row r="2688" spans="9:17" x14ac:dyDescent="0.25">
      <c r="I2688" s="5">
        <v>2685</v>
      </c>
      <c r="J2688" s="9">
        <f t="shared" ca="1" si="207"/>
        <v>0.93494008635622183</v>
      </c>
      <c r="K2688" s="7" t="str">
        <f t="shared" ca="1" si="205"/>
        <v>BLACK</v>
      </c>
      <c r="L2688" s="7" t="str">
        <f t="shared" ca="1" si="206"/>
        <v>LOSE</v>
      </c>
      <c r="M2688" s="8">
        <f t="shared" ca="1" si="208"/>
        <v>-1</v>
      </c>
      <c r="N2688" s="8">
        <f t="shared" ca="1" si="209"/>
        <v>-129</v>
      </c>
      <c r="O2688" s="32">
        <f ca="1">SUM(M$4:M2688)/I2688</f>
        <v>-4.8044692737430165E-2</v>
      </c>
      <c r="P2688" s="47">
        <f ca="1">_xlfn.VAR.P(M$4:M2688)</f>
        <v>0.99769170749976588</v>
      </c>
      <c r="Q2688" s="33">
        <f ca="1">COUNTIF(L$4:L2688, "WIN")/I2688</f>
        <v>0.47597765363128491</v>
      </c>
    </row>
    <row r="2689" spans="9:17" x14ac:dyDescent="0.25">
      <c r="I2689" s="5">
        <v>2686</v>
      </c>
      <c r="J2689" s="9">
        <f t="shared" ca="1" si="207"/>
        <v>0.18347654366435928</v>
      </c>
      <c r="K2689" s="7" t="str">
        <f t="shared" ca="1" si="205"/>
        <v>RED</v>
      </c>
      <c r="L2689" s="7" t="str">
        <f t="shared" ca="1" si="206"/>
        <v>WIN</v>
      </c>
      <c r="M2689" s="8">
        <f t="shared" ca="1" si="208"/>
        <v>1</v>
      </c>
      <c r="N2689" s="8">
        <f t="shared" ca="1" si="209"/>
        <v>-128</v>
      </c>
      <c r="O2689" s="32">
        <f ca="1">SUM(M$4:M2689)/I2689</f>
        <v>-4.7654504839910648E-2</v>
      </c>
      <c r="P2689" s="47">
        <f ca="1">_xlfn.VAR.P(M$4:M2689)</f>
        <v>0.99772904816846297</v>
      </c>
      <c r="Q2689" s="33">
        <f ca="1">COUNTIF(L$4:L2689, "WIN")/I2689</f>
        <v>0.47617274758004469</v>
      </c>
    </row>
    <row r="2690" spans="9:17" x14ac:dyDescent="0.25">
      <c r="I2690" s="5">
        <v>2687</v>
      </c>
      <c r="J2690" s="9">
        <f t="shared" ca="1" si="207"/>
        <v>2.5543797302912341E-2</v>
      </c>
      <c r="K2690" s="7" t="str">
        <f t="shared" ca="1" si="205"/>
        <v>RED</v>
      </c>
      <c r="L2690" s="7" t="str">
        <f t="shared" ca="1" si="206"/>
        <v>WIN</v>
      </c>
      <c r="M2690" s="8">
        <f t="shared" ca="1" si="208"/>
        <v>1</v>
      </c>
      <c r="N2690" s="8">
        <f t="shared" ca="1" si="209"/>
        <v>-127</v>
      </c>
      <c r="O2690" s="32">
        <f ca="1">SUM(M$4:M2690)/I2690</f>
        <v>-4.72646073688128E-2</v>
      </c>
      <c r="P2690" s="47">
        <f ca="1">_xlfn.VAR.P(M$4:M2690)</f>
        <v>0.99776605689027198</v>
      </c>
      <c r="Q2690" s="33">
        <f ca="1">COUNTIF(L$4:L2690, "WIN")/I2690</f>
        <v>0.47636769631559361</v>
      </c>
    </row>
    <row r="2691" spans="9:17" x14ac:dyDescent="0.25">
      <c r="I2691" s="5">
        <v>2688</v>
      </c>
      <c r="J2691" s="9">
        <f t="shared" ca="1" si="207"/>
        <v>0.50550127209972862</v>
      </c>
      <c r="K2691" s="7" t="str">
        <f t="shared" ca="1" si="205"/>
        <v>BLACK</v>
      </c>
      <c r="L2691" s="7" t="str">
        <f t="shared" ca="1" si="206"/>
        <v>LOSE</v>
      </c>
      <c r="M2691" s="8">
        <f t="shared" ca="1" si="208"/>
        <v>-1</v>
      </c>
      <c r="N2691" s="8">
        <f t="shared" ca="1" si="209"/>
        <v>-128</v>
      </c>
      <c r="O2691" s="32">
        <f ca="1">SUM(M$4:M2691)/I2691</f>
        <v>-4.7619047619047616E-2</v>
      </c>
      <c r="P2691" s="47">
        <f ca="1">_xlfn.VAR.P(M$4:M2691)</f>
        <v>0.99773242630385484</v>
      </c>
      <c r="Q2691" s="33">
        <f ca="1">COUNTIF(L$4:L2691, "WIN")/I2691</f>
        <v>0.47619047619047616</v>
      </c>
    </row>
    <row r="2692" spans="9:17" x14ac:dyDescent="0.25">
      <c r="I2692" s="5">
        <v>2689</v>
      </c>
      <c r="J2692" s="9">
        <f t="shared" ca="1" si="207"/>
        <v>0.14283718021607017</v>
      </c>
      <c r="K2692" s="7" t="str">
        <f t="shared" ref="K2692:K2755" ca="1" si="210">IF($J2692 &gt;= $D$7, "GREEN", IF($J2692 &gt;= $D$6, "BLACK", "RED"))</f>
        <v>RED</v>
      </c>
      <c r="L2692" s="7" t="str">
        <f t="shared" ref="L2692:L2755" ca="1" si="211">IF($K2692 = "RED", "WIN", "LOSE")</f>
        <v>WIN</v>
      </c>
      <c r="M2692" s="8">
        <f t="shared" ca="1" si="208"/>
        <v>1</v>
      </c>
      <c r="N2692" s="8">
        <f t="shared" ca="1" si="209"/>
        <v>-127</v>
      </c>
      <c r="O2692" s="32">
        <f ca="1">SUM(M$4:M2692)/I2692</f>
        <v>-4.722945332837486E-2</v>
      </c>
      <c r="P2692" s="47">
        <f ca="1">_xlfn.VAR.P(M$4:M2692)</f>
        <v>0.99776937873830285</v>
      </c>
      <c r="Q2692" s="33">
        <f ca="1">COUNTIF(L$4:L2692, "WIN")/I2692</f>
        <v>0.47638527333581254</v>
      </c>
    </row>
    <row r="2693" spans="9:17" x14ac:dyDescent="0.25">
      <c r="I2693" s="5">
        <v>2690</v>
      </c>
      <c r="J2693" s="9">
        <f t="shared" ca="1" si="207"/>
        <v>0.73639715674720319</v>
      </c>
      <c r="K2693" s="7" t="str">
        <f t="shared" ca="1" si="210"/>
        <v>BLACK</v>
      </c>
      <c r="L2693" s="7" t="str">
        <f t="shared" ca="1" si="211"/>
        <v>LOSE</v>
      </c>
      <c r="M2693" s="8">
        <f t="shared" ca="1" si="208"/>
        <v>-1</v>
      </c>
      <c r="N2693" s="8">
        <f t="shared" ca="1" si="209"/>
        <v>-128</v>
      </c>
      <c r="O2693" s="32">
        <f ca="1">SUM(M$4:M2693)/I2693</f>
        <v>-4.7583643122676579E-2</v>
      </c>
      <c r="P2693" s="47">
        <f ca="1">_xlfn.VAR.P(M$4:M2693)</f>
        <v>0.99773579690717373</v>
      </c>
      <c r="Q2693" s="33">
        <f ca="1">COUNTIF(L$4:L2693, "WIN")/I2693</f>
        <v>0.4762081784386617</v>
      </c>
    </row>
    <row r="2694" spans="9:17" x14ac:dyDescent="0.25">
      <c r="I2694" s="5">
        <v>2691</v>
      </c>
      <c r="J2694" s="9">
        <f t="shared" ref="J2694:J2757" ca="1" si="212">RAND()</f>
        <v>0.64680400870257027</v>
      </c>
      <c r="K2694" s="7" t="str">
        <f t="shared" ca="1" si="210"/>
        <v>BLACK</v>
      </c>
      <c r="L2694" s="7" t="str">
        <f t="shared" ca="1" si="211"/>
        <v>LOSE</v>
      </c>
      <c r="M2694" s="8">
        <f t="shared" ref="M2694:M2757" ca="1" si="213">IF($L2694 = "WIN", 1, -1)</f>
        <v>-1</v>
      </c>
      <c r="N2694" s="8">
        <f t="shared" ref="N2694:N2757" ca="1" si="214">N2693+M2694</f>
        <v>-129</v>
      </c>
      <c r="O2694" s="32">
        <f ca="1">SUM(M$4:M2694)/I2694</f>
        <v>-4.7937569676700112E-2</v>
      </c>
      <c r="P2694" s="47">
        <f ca="1">_xlfn.VAR.P(M$4:M2694)</f>
        <v>0.99770198941349153</v>
      </c>
      <c r="Q2694" s="33">
        <f ca="1">COUNTIF(L$4:L2694, "WIN")/I2694</f>
        <v>0.47603121516164992</v>
      </c>
    </row>
    <row r="2695" spans="9:17" x14ac:dyDescent="0.25">
      <c r="I2695" s="5">
        <v>2692</v>
      </c>
      <c r="J2695" s="9">
        <f t="shared" ca="1" si="212"/>
        <v>0.91153824643141268</v>
      </c>
      <c r="K2695" s="7" t="str">
        <f t="shared" ca="1" si="210"/>
        <v>BLACK</v>
      </c>
      <c r="L2695" s="7" t="str">
        <f t="shared" ca="1" si="211"/>
        <v>LOSE</v>
      </c>
      <c r="M2695" s="8">
        <f t="shared" ca="1" si="213"/>
        <v>-1</v>
      </c>
      <c r="N2695" s="8">
        <f t="shared" ca="1" si="214"/>
        <v>-130</v>
      </c>
      <c r="O2695" s="32">
        <f ca="1">SUM(M$4:M2695)/I2695</f>
        <v>-4.8291233283803865E-2</v>
      </c>
      <c r="P2695" s="47">
        <f ca="1">_xlfn.VAR.P(M$4:M2695)</f>
        <v>0.99766795678792919</v>
      </c>
      <c r="Q2695" s="33">
        <f ca="1">COUNTIF(L$4:L2695, "WIN")/I2695</f>
        <v>0.47585438335809804</v>
      </c>
    </row>
    <row r="2696" spans="9:17" x14ac:dyDescent="0.25">
      <c r="I2696" s="5">
        <v>2693</v>
      </c>
      <c r="J2696" s="9">
        <f t="shared" ca="1" si="212"/>
        <v>7.3174742852782249E-2</v>
      </c>
      <c r="K2696" s="7" t="str">
        <f t="shared" ca="1" si="210"/>
        <v>RED</v>
      </c>
      <c r="L2696" s="7" t="str">
        <f t="shared" ca="1" si="211"/>
        <v>WIN</v>
      </c>
      <c r="M2696" s="8">
        <f t="shared" ca="1" si="213"/>
        <v>1</v>
      </c>
      <c r="N2696" s="8">
        <f t="shared" ca="1" si="214"/>
        <v>-129</v>
      </c>
      <c r="O2696" s="32">
        <f ca="1">SUM(M$4:M2696)/I2696</f>
        <v>-4.7901968065354621E-2</v>
      </c>
      <c r="P2696" s="47">
        <f ca="1">_xlfn.VAR.P(M$4:M2696)</f>
        <v>0.99770540145546571</v>
      </c>
      <c r="Q2696" s="33">
        <f ca="1">COUNTIF(L$4:L2696, "WIN")/I2696</f>
        <v>0.47604901596732269</v>
      </c>
    </row>
    <row r="2697" spans="9:17" x14ac:dyDescent="0.25">
      <c r="I2697" s="5">
        <v>2694</v>
      </c>
      <c r="J2697" s="9">
        <f t="shared" ca="1" si="212"/>
        <v>0.56286791313217932</v>
      </c>
      <c r="K2697" s="7" t="str">
        <f t="shared" ca="1" si="210"/>
        <v>BLACK</v>
      </c>
      <c r="L2697" s="7" t="str">
        <f t="shared" ca="1" si="211"/>
        <v>LOSE</v>
      </c>
      <c r="M2697" s="8">
        <f t="shared" ca="1" si="213"/>
        <v>-1</v>
      </c>
      <c r="N2697" s="8">
        <f t="shared" ca="1" si="214"/>
        <v>-130</v>
      </c>
      <c r="O2697" s="32">
        <f ca="1">SUM(M$4:M2697)/I2697</f>
        <v>-4.8255382331106163E-2</v>
      </c>
      <c r="P2697" s="47">
        <f ca="1">_xlfn.VAR.P(M$4:M2697)</f>
        <v>0.99767141807607873</v>
      </c>
      <c r="Q2697" s="33">
        <f ca="1">COUNTIF(L$4:L2697, "WIN")/I2697</f>
        <v>0.47587230883444692</v>
      </c>
    </row>
    <row r="2698" spans="9:17" x14ac:dyDescent="0.25">
      <c r="I2698" s="5">
        <v>2695</v>
      </c>
      <c r="J2698" s="9">
        <f t="shared" ca="1" si="212"/>
        <v>0.45836274805479038</v>
      </c>
      <c r="K2698" s="7" t="str">
        <f t="shared" ca="1" si="210"/>
        <v>RED</v>
      </c>
      <c r="L2698" s="7" t="str">
        <f t="shared" ca="1" si="211"/>
        <v>WIN</v>
      </c>
      <c r="M2698" s="8">
        <f t="shared" ca="1" si="213"/>
        <v>1</v>
      </c>
      <c r="N2698" s="8">
        <f t="shared" ca="1" si="214"/>
        <v>-129</v>
      </c>
      <c r="O2698" s="32">
        <f ca="1">SUM(M$4:M2698)/I2698</f>
        <v>-4.7866419294990727E-2</v>
      </c>
      <c r="P2698" s="47">
        <f ca="1">_xlfn.VAR.P(M$4:M2698)</f>
        <v>0.99770880590387612</v>
      </c>
      <c r="Q2698" s="33">
        <f ca="1">COUNTIF(L$4:L2698, "WIN")/I2698</f>
        <v>0.47606679035250465</v>
      </c>
    </row>
    <row r="2699" spans="9:17" x14ac:dyDescent="0.25">
      <c r="I2699" s="5">
        <v>2696</v>
      </c>
      <c r="J2699" s="9">
        <f t="shared" ca="1" si="212"/>
        <v>0.15250149310397665</v>
      </c>
      <c r="K2699" s="7" t="str">
        <f t="shared" ca="1" si="210"/>
        <v>RED</v>
      </c>
      <c r="L2699" s="7" t="str">
        <f t="shared" ca="1" si="211"/>
        <v>WIN</v>
      </c>
      <c r="M2699" s="8">
        <f t="shared" ca="1" si="213"/>
        <v>1</v>
      </c>
      <c r="N2699" s="8">
        <f t="shared" ca="1" si="214"/>
        <v>-128</v>
      </c>
      <c r="O2699" s="32">
        <f ca="1">SUM(M$4:M2699)/I2699</f>
        <v>-4.7477744807121663E-2</v>
      </c>
      <c r="P2699" s="47">
        <f ca="1">_xlfn.VAR.P(M$4:M2699)</f>
        <v>0.99774586374802987</v>
      </c>
      <c r="Q2699" s="33">
        <f ca="1">COUNTIF(L$4:L2699, "WIN")/I2699</f>
        <v>0.47626112759643918</v>
      </c>
    </row>
    <row r="2700" spans="9:17" x14ac:dyDescent="0.25">
      <c r="I2700" s="5">
        <v>2697</v>
      </c>
      <c r="J2700" s="9">
        <f t="shared" ca="1" si="212"/>
        <v>0.33040307176368655</v>
      </c>
      <c r="K2700" s="7" t="str">
        <f t="shared" ca="1" si="210"/>
        <v>RED</v>
      </c>
      <c r="L2700" s="7" t="str">
        <f t="shared" ca="1" si="211"/>
        <v>WIN</v>
      </c>
      <c r="M2700" s="8">
        <f t="shared" ca="1" si="213"/>
        <v>1</v>
      </c>
      <c r="N2700" s="8">
        <f t="shared" ca="1" si="214"/>
        <v>-127</v>
      </c>
      <c r="O2700" s="32">
        <f ca="1">SUM(M$4:M2700)/I2700</f>
        <v>-4.7089358546533185E-2</v>
      </c>
      <c r="P2700" s="47">
        <f ca="1">_xlfn.VAR.P(M$4:M2700)</f>
        <v>0.9977825923116761</v>
      </c>
      <c r="Q2700" s="33">
        <f ca="1">COUNTIF(L$4:L2700, "WIN")/I2700</f>
        <v>0.47645532072673341</v>
      </c>
    </row>
    <row r="2701" spans="9:17" x14ac:dyDescent="0.25">
      <c r="I2701" s="5">
        <v>2698</v>
      </c>
      <c r="J2701" s="9">
        <f t="shared" ca="1" si="212"/>
        <v>0.60468788791865757</v>
      </c>
      <c r="K2701" s="7" t="str">
        <f t="shared" ca="1" si="210"/>
        <v>BLACK</v>
      </c>
      <c r="L2701" s="7" t="str">
        <f t="shared" ca="1" si="211"/>
        <v>LOSE</v>
      </c>
      <c r="M2701" s="8">
        <f t="shared" ca="1" si="213"/>
        <v>-1</v>
      </c>
      <c r="N2701" s="8">
        <f t="shared" ca="1" si="214"/>
        <v>-128</v>
      </c>
      <c r="O2701" s="32">
        <f ca="1">SUM(M$4:M2701)/I2701</f>
        <v>-4.744255003706449E-2</v>
      </c>
      <c r="P2701" s="47">
        <f ca="1">_xlfn.VAR.P(M$4:M2701)</f>
        <v>0.99774920444598059</v>
      </c>
      <c r="Q2701" s="33">
        <f ca="1">COUNTIF(L$4:L2701, "WIN")/I2701</f>
        <v>0.47627872498146773</v>
      </c>
    </row>
    <row r="2702" spans="9:17" x14ac:dyDescent="0.25">
      <c r="I2702" s="5">
        <v>2699</v>
      </c>
      <c r="J2702" s="9">
        <f t="shared" ca="1" si="212"/>
        <v>0.12479471612956161</v>
      </c>
      <c r="K2702" s="7" t="str">
        <f t="shared" ca="1" si="210"/>
        <v>RED</v>
      </c>
      <c r="L2702" s="7" t="str">
        <f t="shared" ca="1" si="211"/>
        <v>WIN</v>
      </c>
      <c r="M2702" s="8">
        <f t="shared" ca="1" si="213"/>
        <v>1</v>
      </c>
      <c r="N2702" s="8">
        <f t="shared" ca="1" si="214"/>
        <v>-127</v>
      </c>
      <c r="O2702" s="32">
        <f ca="1">SUM(M$4:M2702)/I2702</f>
        <v>-4.7054464616524641E-2</v>
      </c>
      <c r="P2702" s="47">
        <f ca="1">_xlfn.VAR.P(M$4:M2702)</f>
        <v>0.99778587735965218</v>
      </c>
      <c r="Q2702" s="33">
        <f ca="1">COUNTIF(L$4:L2702, "WIN")/I2702</f>
        <v>0.47647276769173769</v>
      </c>
    </row>
    <row r="2703" spans="9:17" x14ac:dyDescent="0.25">
      <c r="I2703" s="5">
        <v>2700</v>
      </c>
      <c r="J2703" s="9">
        <f t="shared" ca="1" si="212"/>
        <v>0.34637378200678659</v>
      </c>
      <c r="K2703" s="7" t="str">
        <f t="shared" ca="1" si="210"/>
        <v>RED</v>
      </c>
      <c r="L2703" s="7" t="str">
        <f t="shared" ca="1" si="211"/>
        <v>WIN</v>
      </c>
      <c r="M2703" s="8">
        <f t="shared" ca="1" si="213"/>
        <v>1</v>
      </c>
      <c r="N2703" s="8">
        <f t="shared" ca="1" si="214"/>
        <v>-126</v>
      </c>
      <c r="O2703" s="32">
        <f ca="1">SUM(M$4:M2703)/I2703</f>
        <v>-4.6666666666666669E-2</v>
      </c>
      <c r="P2703" s="47">
        <f ca="1">_xlfn.VAR.P(M$4:M2703)</f>
        <v>0.99782222222222228</v>
      </c>
      <c r="Q2703" s="33">
        <f ca="1">COUNTIF(L$4:L2703, "WIN")/I2703</f>
        <v>0.47666666666666668</v>
      </c>
    </row>
    <row r="2704" spans="9:17" x14ac:dyDescent="0.25">
      <c r="I2704" s="5">
        <v>2701</v>
      </c>
      <c r="J2704" s="9">
        <f t="shared" ca="1" si="212"/>
        <v>0.41816373339983004</v>
      </c>
      <c r="K2704" s="7" t="str">
        <f t="shared" ca="1" si="210"/>
        <v>RED</v>
      </c>
      <c r="L2704" s="7" t="str">
        <f t="shared" ca="1" si="211"/>
        <v>WIN</v>
      </c>
      <c r="M2704" s="8">
        <f t="shared" ca="1" si="213"/>
        <v>1</v>
      </c>
      <c r="N2704" s="8">
        <f t="shared" ca="1" si="214"/>
        <v>-125</v>
      </c>
      <c r="O2704" s="32">
        <f ca="1">SUM(M$4:M2704)/I2704</f>
        <v>-4.6279155868196961E-2</v>
      </c>
      <c r="P2704" s="47">
        <f ca="1">_xlfn.VAR.P(M$4:M2704)</f>
        <v>0.99785823973212717</v>
      </c>
      <c r="Q2704" s="33">
        <f ca="1">COUNTIF(L$4:L2704, "WIN")/I2704</f>
        <v>0.47686042206590151</v>
      </c>
    </row>
    <row r="2705" spans="9:17" x14ac:dyDescent="0.25">
      <c r="I2705" s="5">
        <v>2702</v>
      </c>
      <c r="J2705" s="9">
        <f t="shared" ca="1" si="212"/>
        <v>0.37006594360685685</v>
      </c>
      <c r="K2705" s="7" t="str">
        <f t="shared" ca="1" si="210"/>
        <v>RED</v>
      </c>
      <c r="L2705" s="7" t="str">
        <f t="shared" ca="1" si="211"/>
        <v>WIN</v>
      </c>
      <c r="M2705" s="8">
        <f t="shared" ca="1" si="213"/>
        <v>1</v>
      </c>
      <c r="N2705" s="8">
        <f t="shared" ca="1" si="214"/>
        <v>-124</v>
      </c>
      <c r="O2705" s="32">
        <f ca="1">SUM(M$4:M2705)/I2705</f>
        <v>-4.5891931902294597E-2</v>
      </c>
      <c r="P2705" s="47">
        <f ca="1">_xlfn.VAR.P(M$4:M2705)</f>
        <v>0.99789393058627518</v>
      </c>
      <c r="Q2705" s="33">
        <f ca="1">COUNTIF(L$4:L2705, "WIN")/I2705</f>
        <v>0.47705403404885272</v>
      </c>
    </row>
    <row r="2706" spans="9:17" x14ac:dyDescent="0.25">
      <c r="I2706" s="5">
        <v>2703</v>
      </c>
      <c r="J2706" s="9">
        <f t="shared" ca="1" si="212"/>
        <v>0.6867935593851352</v>
      </c>
      <c r="K2706" s="7" t="str">
        <f t="shared" ca="1" si="210"/>
        <v>BLACK</v>
      </c>
      <c r="L2706" s="7" t="str">
        <f t="shared" ca="1" si="211"/>
        <v>LOSE</v>
      </c>
      <c r="M2706" s="8">
        <f t="shared" ca="1" si="213"/>
        <v>-1</v>
      </c>
      <c r="N2706" s="8">
        <f t="shared" ca="1" si="214"/>
        <v>-125</v>
      </c>
      <c r="O2706" s="32">
        <f ca="1">SUM(M$4:M2706)/I2706</f>
        <v>-4.624491305956345E-2</v>
      </c>
      <c r="P2706" s="47">
        <f ca="1">_xlfn.VAR.P(M$4:M2706)</f>
        <v>0.99786140801611345</v>
      </c>
      <c r="Q2706" s="33">
        <f ca="1">COUNTIF(L$4:L2706, "WIN")/I2706</f>
        <v>0.47687754347021827</v>
      </c>
    </row>
    <row r="2707" spans="9:17" x14ac:dyDescent="0.25">
      <c r="I2707" s="5">
        <v>2704</v>
      </c>
      <c r="J2707" s="9">
        <f t="shared" ca="1" si="212"/>
        <v>0.25302446456309413</v>
      </c>
      <c r="K2707" s="7" t="str">
        <f t="shared" ca="1" si="210"/>
        <v>RED</v>
      </c>
      <c r="L2707" s="7" t="str">
        <f t="shared" ca="1" si="211"/>
        <v>WIN</v>
      </c>
      <c r="M2707" s="8">
        <f t="shared" ca="1" si="213"/>
        <v>1</v>
      </c>
      <c r="N2707" s="8">
        <f t="shared" ca="1" si="214"/>
        <v>-124</v>
      </c>
      <c r="O2707" s="32">
        <f ca="1">SUM(M$4:M2707)/I2707</f>
        <v>-4.5857988165680472E-2</v>
      </c>
      <c r="P2707" s="47">
        <f ca="1">_xlfn.VAR.P(M$4:M2707)</f>
        <v>0.9978970449213963</v>
      </c>
      <c r="Q2707" s="33">
        <f ca="1">COUNTIF(L$4:L2707, "WIN")/I2707</f>
        <v>0.47707100591715978</v>
      </c>
    </row>
    <row r="2708" spans="9:17" x14ac:dyDescent="0.25">
      <c r="I2708" s="5">
        <v>2705</v>
      </c>
      <c r="J2708" s="9">
        <f t="shared" ca="1" si="212"/>
        <v>0.70493247509233148</v>
      </c>
      <c r="K2708" s="7" t="str">
        <f t="shared" ca="1" si="210"/>
        <v>BLACK</v>
      </c>
      <c r="L2708" s="7" t="str">
        <f t="shared" ca="1" si="211"/>
        <v>LOSE</v>
      </c>
      <c r="M2708" s="8">
        <f t="shared" ca="1" si="213"/>
        <v>-1</v>
      </c>
      <c r="N2708" s="8">
        <f t="shared" ca="1" si="214"/>
        <v>-125</v>
      </c>
      <c r="O2708" s="32">
        <f ca="1">SUM(M$4:M2708)/I2708</f>
        <v>-4.6210720887245843E-2</v>
      </c>
      <c r="P2708" s="47">
        <f ca="1">_xlfn.VAR.P(M$4:M2708)</f>
        <v>0.99786456927508105</v>
      </c>
      <c r="Q2708" s="33">
        <f ca="1">COUNTIF(L$4:L2708, "WIN")/I2708</f>
        <v>0.47689463955637706</v>
      </c>
    </row>
    <row r="2709" spans="9:17" x14ac:dyDescent="0.25">
      <c r="I2709" s="5">
        <v>2706</v>
      </c>
      <c r="J2709" s="9">
        <f t="shared" ca="1" si="212"/>
        <v>0.55059791180565121</v>
      </c>
      <c r="K2709" s="7" t="str">
        <f t="shared" ca="1" si="210"/>
        <v>BLACK</v>
      </c>
      <c r="L2709" s="7" t="str">
        <f t="shared" ca="1" si="211"/>
        <v>LOSE</v>
      </c>
      <c r="M2709" s="8">
        <f t="shared" ca="1" si="213"/>
        <v>-1</v>
      </c>
      <c r="N2709" s="8">
        <f t="shared" ca="1" si="214"/>
        <v>-126</v>
      </c>
      <c r="O2709" s="32">
        <f ca="1">SUM(M$4:M2709)/I2709</f>
        <v>-4.6563192904656318E-2</v>
      </c>
      <c r="P2709" s="47">
        <f ca="1">_xlfn.VAR.P(M$4:M2709)</f>
        <v>0.99783186906652377</v>
      </c>
      <c r="Q2709" s="33">
        <f ca="1">COUNTIF(L$4:L2709, "WIN")/I2709</f>
        <v>0.47671840354767187</v>
      </c>
    </row>
    <row r="2710" spans="9:17" x14ac:dyDescent="0.25">
      <c r="I2710" s="5">
        <v>2707</v>
      </c>
      <c r="J2710" s="9">
        <f t="shared" ca="1" si="212"/>
        <v>0.49098112657923865</v>
      </c>
      <c r="K2710" s="7" t="str">
        <f t="shared" ca="1" si="210"/>
        <v>BLACK</v>
      </c>
      <c r="L2710" s="7" t="str">
        <f t="shared" ca="1" si="211"/>
        <v>LOSE</v>
      </c>
      <c r="M2710" s="8">
        <f t="shared" ca="1" si="213"/>
        <v>-1</v>
      </c>
      <c r="N2710" s="8">
        <f t="shared" ca="1" si="214"/>
        <v>-127</v>
      </c>
      <c r="O2710" s="32">
        <f ca="1">SUM(M$4:M2710)/I2710</f>
        <v>-4.6915404506834131E-2</v>
      </c>
      <c r="P2710" s="47">
        <f ca="1">_xlfn.VAR.P(M$4:M2710)</f>
        <v>0.99779894481996012</v>
      </c>
      <c r="Q2710" s="33">
        <f ca="1">COUNTIF(L$4:L2710, "WIN")/I2710</f>
        <v>0.47654229774658291</v>
      </c>
    </row>
    <row r="2711" spans="9:17" x14ac:dyDescent="0.25">
      <c r="I2711" s="5">
        <v>2708</v>
      </c>
      <c r="J2711" s="9">
        <f t="shared" ca="1" si="212"/>
        <v>0.59365000047287997</v>
      </c>
      <c r="K2711" s="7" t="str">
        <f t="shared" ca="1" si="210"/>
        <v>BLACK</v>
      </c>
      <c r="L2711" s="7" t="str">
        <f t="shared" ca="1" si="211"/>
        <v>LOSE</v>
      </c>
      <c r="M2711" s="8">
        <f t="shared" ca="1" si="213"/>
        <v>-1</v>
      </c>
      <c r="N2711" s="8">
        <f t="shared" ca="1" si="214"/>
        <v>-128</v>
      </c>
      <c r="O2711" s="32">
        <f ca="1">SUM(M$4:M2711)/I2711</f>
        <v>-4.7267355982274745E-2</v>
      </c>
      <c r="P2711" s="47">
        <f ca="1">_xlfn.VAR.P(M$4:M2711)</f>
        <v>0.99776579705844493</v>
      </c>
      <c r="Q2711" s="33">
        <f ca="1">COUNTIF(L$4:L2711, "WIN")/I2711</f>
        <v>0.47636632200886264</v>
      </c>
    </row>
    <row r="2712" spans="9:17" x14ac:dyDescent="0.25">
      <c r="I2712" s="5">
        <v>2709</v>
      </c>
      <c r="J2712" s="9">
        <f t="shared" ca="1" si="212"/>
        <v>0.22604760810571656</v>
      </c>
      <c r="K2712" s="7" t="str">
        <f t="shared" ca="1" si="210"/>
        <v>RED</v>
      </c>
      <c r="L2712" s="7" t="str">
        <f t="shared" ca="1" si="211"/>
        <v>WIN</v>
      </c>
      <c r="M2712" s="8">
        <f t="shared" ca="1" si="213"/>
        <v>1</v>
      </c>
      <c r="N2712" s="8">
        <f t="shared" ca="1" si="214"/>
        <v>-127</v>
      </c>
      <c r="O2712" s="32">
        <f ca="1">SUM(M$4:M2712)/I2712</f>
        <v>-4.6880767811000368E-2</v>
      </c>
      <c r="P2712" s="47">
        <f ca="1">_xlfn.VAR.P(M$4:M2712)</f>
        <v>0.9978021936094511</v>
      </c>
      <c r="Q2712" s="33">
        <f ca="1">COUNTIF(L$4:L2712, "WIN")/I2712</f>
        <v>0.47655961609449982</v>
      </c>
    </row>
    <row r="2713" spans="9:17" x14ac:dyDescent="0.25">
      <c r="I2713" s="5">
        <v>2710</v>
      </c>
      <c r="J2713" s="9">
        <f t="shared" ca="1" si="212"/>
        <v>0.64041862450253439</v>
      </c>
      <c r="K2713" s="7" t="str">
        <f t="shared" ca="1" si="210"/>
        <v>BLACK</v>
      </c>
      <c r="L2713" s="7" t="str">
        <f t="shared" ca="1" si="211"/>
        <v>LOSE</v>
      </c>
      <c r="M2713" s="8">
        <f t="shared" ca="1" si="213"/>
        <v>-1</v>
      </c>
      <c r="N2713" s="8">
        <f t="shared" ca="1" si="214"/>
        <v>-128</v>
      </c>
      <c r="O2713" s="32">
        <f ca="1">SUM(M$4:M2713)/I2713</f>
        <v>-4.7232472324723246E-2</v>
      </c>
      <c r="P2713" s="47">
        <f ca="1">_xlfn.VAR.P(M$4:M2713)</f>
        <v>0.99776909355809429</v>
      </c>
      <c r="Q2713" s="33">
        <f ca="1">COUNTIF(L$4:L2713, "WIN")/I2713</f>
        <v>0.47638376383763836</v>
      </c>
    </row>
    <row r="2714" spans="9:17" x14ac:dyDescent="0.25">
      <c r="I2714" s="5">
        <v>2711</v>
      </c>
      <c r="J2714" s="9">
        <f t="shared" ca="1" si="212"/>
        <v>0.11009493626254174</v>
      </c>
      <c r="K2714" s="7" t="str">
        <f t="shared" ca="1" si="210"/>
        <v>RED</v>
      </c>
      <c r="L2714" s="7" t="str">
        <f t="shared" ca="1" si="211"/>
        <v>WIN</v>
      </c>
      <c r="M2714" s="8">
        <f t="shared" ca="1" si="213"/>
        <v>1</v>
      </c>
      <c r="N2714" s="8">
        <f t="shared" ca="1" si="214"/>
        <v>-127</v>
      </c>
      <c r="O2714" s="32">
        <f ca="1">SUM(M$4:M2714)/I2714</f>
        <v>-4.6846182220582809E-2</v>
      </c>
      <c r="P2714" s="47">
        <f ca="1">_xlfn.VAR.P(M$4:M2714)</f>
        <v>0.9978054352113559</v>
      </c>
      <c r="Q2714" s="33">
        <f ca="1">COUNTIF(L$4:L2714, "WIN")/I2714</f>
        <v>0.47657690888970861</v>
      </c>
    </row>
    <row r="2715" spans="9:17" x14ac:dyDescent="0.25">
      <c r="I2715" s="5">
        <v>2712</v>
      </c>
      <c r="J2715" s="9">
        <f t="shared" ca="1" si="212"/>
        <v>0.62892335302275559</v>
      </c>
      <c r="K2715" s="7" t="str">
        <f t="shared" ca="1" si="210"/>
        <v>BLACK</v>
      </c>
      <c r="L2715" s="7" t="str">
        <f t="shared" ca="1" si="211"/>
        <v>LOSE</v>
      </c>
      <c r="M2715" s="8">
        <f t="shared" ca="1" si="213"/>
        <v>-1</v>
      </c>
      <c r="N2715" s="8">
        <f t="shared" ca="1" si="214"/>
        <v>-128</v>
      </c>
      <c r="O2715" s="32">
        <f ca="1">SUM(M$4:M2715)/I2715</f>
        <v>-4.71976401179941E-2</v>
      </c>
      <c r="P2715" s="47">
        <f ca="1">_xlfn.VAR.P(M$4:M2715)</f>
        <v>0.9977723827672923</v>
      </c>
      <c r="Q2715" s="33">
        <f ca="1">COUNTIF(L$4:L2715, "WIN")/I2715</f>
        <v>0.47640117994100295</v>
      </c>
    </row>
    <row r="2716" spans="9:17" x14ac:dyDescent="0.25">
      <c r="I2716" s="5">
        <v>2713</v>
      </c>
      <c r="J2716" s="9">
        <f t="shared" ca="1" si="212"/>
        <v>0.78223044931677843</v>
      </c>
      <c r="K2716" s="7" t="str">
        <f t="shared" ca="1" si="210"/>
        <v>BLACK</v>
      </c>
      <c r="L2716" s="7" t="str">
        <f t="shared" ca="1" si="211"/>
        <v>LOSE</v>
      </c>
      <c r="M2716" s="8">
        <f t="shared" ca="1" si="213"/>
        <v>-1</v>
      </c>
      <c r="N2716" s="8">
        <f t="shared" ca="1" si="214"/>
        <v>-129</v>
      </c>
      <c r="O2716" s="32">
        <f ca="1">SUM(M$4:M2716)/I2716</f>
        <v>-4.7548838923700702E-2</v>
      </c>
      <c r="P2716" s="47">
        <f ca="1">_xlfn.VAR.P(M$4:M2716)</f>
        <v>0.99773910791700793</v>
      </c>
      <c r="Q2716" s="33">
        <f ca="1">COUNTIF(L$4:L2716, "WIN")/I2716</f>
        <v>0.47622558053814967</v>
      </c>
    </row>
    <row r="2717" spans="9:17" x14ac:dyDescent="0.25">
      <c r="I2717" s="5">
        <v>2714</v>
      </c>
      <c r="J2717" s="9">
        <f t="shared" ca="1" si="212"/>
        <v>5.1482096426011537E-2</v>
      </c>
      <c r="K2717" s="7" t="str">
        <f t="shared" ca="1" si="210"/>
        <v>RED</v>
      </c>
      <c r="L2717" s="7" t="str">
        <f t="shared" ca="1" si="211"/>
        <v>WIN</v>
      </c>
      <c r="M2717" s="8">
        <f t="shared" ca="1" si="213"/>
        <v>1</v>
      </c>
      <c r="N2717" s="8">
        <f t="shared" ca="1" si="214"/>
        <v>-128</v>
      </c>
      <c r="O2717" s="32">
        <f ca="1">SUM(M$4:M2717)/I2717</f>
        <v>-4.7162859248341932E-2</v>
      </c>
      <c r="P2717" s="47">
        <f ca="1">_xlfn.VAR.P(M$4:M2717)</f>
        <v>0.9977756647075211</v>
      </c>
      <c r="Q2717" s="33">
        <f ca="1">COUNTIF(L$4:L2717, "WIN")/I2717</f>
        <v>0.47641857037582902</v>
      </c>
    </row>
    <row r="2718" spans="9:17" x14ac:dyDescent="0.25">
      <c r="I2718" s="5">
        <v>2715</v>
      </c>
      <c r="J2718" s="9">
        <f t="shared" ca="1" si="212"/>
        <v>0.58457271209876382</v>
      </c>
      <c r="K2718" s="7" t="str">
        <f t="shared" ca="1" si="210"/>
        <v>BLACK</v>
      </c>
      <c r="L2718" s="7" t="str">
        <f t="shared" ca="1" si="211"/>
        <v>LOSE</v>
      </c>
      <c r="M2718" s="8">
        <f t="shared" ca="1" si="213"/>
        <v>-1</v>
      </c>
      <c r="N2718" s="8">
        <f t="shared" ca="1" si="214"/>
        <v>-129</v>
      </c>
      <c r="O2718" s="32">
        <f ca="1">SUM(M$4:M2718)/I2718</f>
        <v>-4.7513812154696133E-2</v>
      </c>
      <c r="P2718" s="47">
        <f ca="1">_xlfn.VAR.P(M$4:M2718)</f>
        <v>0.9977424376545283</v>
      </c>
      <c r="Q2718" s="33">
        <f ca="1">COUNTIF(L$4:L2718, "WIN")/I2718</f>
        <v>0.47624309392265196</v>
      </c>
    </row>
    <row r="2719" spans="9:17" x14ac:dyDescent="0.25">
      <c r="I2719" s="5">
        <v>2716</v>
      </c>
      <c r="J2719" s="9">
        <f t="shared" ca="1" si="212"/>
        <v>0.52242946335173124</v>
      </c>
      <c r="K2719" s="7" t="str">
        <f t="shared" ca="1" si="210"/>
        <v>BLACK</v>
      </c>
      <c r="L2719" s="7" t="str">
        <f t="shared" ca="1" si="211"/>
        <v>LOSE</v>
      </c>
      <c r="M2719" s="8">
        <f t="shared" ca="1" si="213"/>
        <v>-1</v>
      </c>
      <c r="N2719" s="8">
        <f t="shared" ca="1" si="214"/>
        <v>-130</v>
      </c>
      <c r="O2719" s="32">
        <f ca="1">SUM(M$4:M2719)/I2719</f>
        <v>-4.7864506627393229E-2</v>
      </c>
      <c r="P2719" s="47">
        <f ca="1">_xlfn.VAR.P(M$4:M2719)</f>
        <v>0.99770898900531624</v>
      </c>
      <c r="Q2719" s="33">
        <f ca="1">COUNTIF(L$4:L2719, "WIN")/I2719</f>
        <v>0.47606774668630336</v>
      </c>
    </row>
    <row r="2720" spans="9:17" x14ac:dyDescent="0.25">
      <c r="I2720" s="5">
        <v>2717</v>
      </c>
      <c r="J2720" s="9">
        <f t="shared" ca="1" si="212"/>
        <v>0.19081384076675834</v>
      </c>
      <c r="K2720" s="7" t="str">
        <f t="shared" ca="1" si="210"/>
        <v>RED</v>
      </c>
      <c r="L2720" s="7" t="str">
        <f t="shared" ca="1" si="211"/>
        <v>WIN</v>
      </c>
      <c r="M2720" s="8">
        <f t="shared" ca="1" si="213"/>
        <v>1</v>
      </c>
      <c r="N2720" s="8">
        <f t="shared" ca="1" si="214"/>
        <v>-129</v>
      </c>
      <c r="O2720" s="32">
        <f ca="1">SUM(M$4:M2720)/I2720</f>
        <v>-4.7478836952521163E-2</v>
      </c>
      <c r="P2720" s="47">
        <f ca="1">_xlfn.VAR.P(M$4:M2720)</f>
        <v>0.99774576004163595</v>
      </c>
      <c r="Q2720" s="33">
        <f ca="1">COUNTIF(L$4:L2720, "WIN")/I2720</f>
        <v>0.4762605815237394</v>
      </c>
    </row>
    <row r="2721" spans="9:17" x14ac:dyDescent="0.25">
      <c r="I2721" s="5">
        <v>2718</v>
      </c>
      <c r="J2721" s="9">
        <f t="shared" ca="1" si="212"/>
        <v>0.66676690985004827</v>
      </c>
      <c r="K2721" s="7" t="str">
        <f t="shared" ca="1" si="210"/>
        <v>BLACK</v>
      </c>
      <c r="L2721" s="7" t="str">
        <f t="shared" ca="1" si="211"/>
        <v>LOSE</v>
      </c>
      <c r="M2721" s="8">
        <f t="shared" ca="1" si="213"/>
        <v>-1</v>
      </c>
      <c r="N2721" s="8">
        <f t="shared" ca="1" si="214"/>
        <v>-130</v>
      </c>
      <c r="O2721" s="32">
        <f ca="1">SUM(M$4:M2721)/I2721</f>
        <v>-4.7829286239882265E-2</v>
      </c>
      <c r="P2721" s="47">
        <f ca="1">_xlfn.VAR.P(M$4:M2721)</f>
        <v>0.99771235937778346</v>
      </c>
      <c r="Q2721" s="33">
        <f ca="1">COUNTIF(L$4:L2721, "WIN")/I2721</f>
        <v>0.47608535688005887</v>
      </c>
    </row>
    <row r="2722" spans="9:17" x14ac:dyDescent="0.25">
      <c r="I2722" s="5">
        <v>2719</v>
      </c>
      <c r="J2722" s="9">
        <f t="shared" ca="1" si="212"/>
        <v>0.21218658019545122</v>
      </c>
      <c r="K2722" s="7" t="str">
        <f t="shared" ca="1" si="210"/>
        <v>RED</v>
      </c>
      <c r="L2722" s="7" t="str">
        <f t="shared" ca="1" si="211"/>
        <v>WIN</v>
      </c>
      <c r="M2722" s="8">
        <f t="shared" ca="1" si="213"/>
        <v>1</v>
      </c>
      <c r="N2722" s="8">
        <f t="shared" ca="1" si="214"/>
        <v>-129</v>
      </c>
      <c r="O2722" s="32">
        <f ca="1">SUM(M$4:M2722)/I2722</f>
        <v>-4.7443913203383599E-2</v>
      </c>
      <c r="P2722" s="47">
        <f ca="1">_xlfn.VAR.P(M$4:M2722)</f>
        <v>0.99774907509994981</v>
      </c>
      <c r="Q2722" s="33">
        <f ca="1">COUNTIF(L$4:L2722, "WIN")/I2722</f>
        <v>0.4762780433983082</v>
      </c>
    </row>
    <row r="2723" spans="9:17" x14ac:dyDescent="0.25">
      <c r="I2723" s="5">
        <v>2720</v>
      </c>
      <c r="J2723" s="9">
        <f t="shared" ca="1" si="212"/>
        <v>3.3418090447004278E-2</v>
      </c>
      <c r="K2723" s="7" t="str">
        <f t="shared" ca="1" si="210"/>
        <v>RED</v>
      </c>
      <c r="L2723" s="7" t="str">
        <f t="shared" ca="1" si="211"/>
        <v>WIN</v>
      </c>
      <c r="M2723" s="8">
        <f t="shared" ca="1" si="213"/>
        <v>1</v>
      </c>
      <c r="N2723" s="8">
        <f t="shared" ca="1" si="214"/>
        <v>-128</v>
      </c>
      <c r="O2723" s="32">
        <f ca="1">SUM(M$4:M2723)/I2723</f>
        <v>-4.7058823529411764E-2</v>
      </c>
      <c r="P2723" s="47">
        <f ca="1">_xlfn.VAR.P(M$4:M2723)</f>
        <v>0.99778546712802774</v>
      </c>
      <c r="Q2723" s="33">
        <f ca="1">COUNTIF(L$4:L2723, "WIN")/I2723</f>
        <v>0.47647058823529409</v>
      </c>
    </row>
    <row r="2724" spans="9:17" x14ac:dyDescent="0.25">
      <c r="I2724" s="5">
        <v>2721</v>
      </c>
      <c r="J2724" s="9">
        <f t="shared" ca="1" si="212"/>
        <v>0.45449190563753517</v>
      </c>
      <c r="K2724" s="7" t="str">
        <f t="shared" ca="1" si="210"/>
        <v>RED</v>
      </c>
      <c r="L2724" s="7" t="str">
        <f t="shared" ca="1" si="211"/>
        <v>WIN</v>
      </c>
      <c r="M2724" s="8">
        <f t="shared" ca="1" si="213"/>
        <v>1</v>
      </c>
      <c r="N2724" s="8">
        <f t="shared" ca="1" si="214"/>
        <v>-127</v>
      </c>
      <c r="O2724" s="32">
        <f ca="1">SUM(M$4:M2724)/I2724</f>
        <v>-4.6674016905549433E-2</v>
      </c>
      <c r="P2724" s="47">
        <f ca="1">_xlfn.VAR.P(M$4:M2724)</f>
        <v>0.99782153614590052</v>
      </c>
      <c r="Q2724" s="33">
        <f ca="1">COUNTIF(L$4:L2724, "WIN")/I2724</f>
        <v>0.4766629915472253</v>
      </c>
    </row>
    <row r="2725" spans="9:17" x14ac:dyDescent="0.25">
      <c r="I2725" s="5">
        <v>2722</v>
      </c>
      <c r="J2725" s="9">
        <f t="shared" ca="1" si="212"/>
        <v>0.11461827336039088</v>
      </c>
      <c r="K2725" s="7" t="str">
        <f t="shared" ca="1" si="210"/>
        <v>RED</v>
      </c>
      <c r="L2725" s="7" t="str">
        <f t="shared" ca="1" si="211"/>
        <v>WIN</v>
      </c>
      <c r="M2725" s="8">
        <f t="shared" ca="1" si="213"/>
        <v>1</v>
      </c>
      <c r="N2725" s="8">
        <f t="shared" ca="1" si="214"/>
        <v>-126</v>
      </c>
      <c r="O2725" s="32">
        <f ca="1">SUM(M$4:M2725)/I2725</f>
        <v>-4.6289493019838354E-2</v>
      </c>
      <c r="P2725" s="47">
        <f ca="1">_xlfn.VAR.P(M$4:M2725)</f>
        <v>0.99785728283596631</v>
      </c>
      <c r="Q2725" s="33">
        <f ca="1">COUNTIF(L$4:L2725, "WIN")/I2725</f>
        <v>0.47685525349008084</v>
      </c>
    </row>
    <row r="2726" spans="9:17" x14ac:dyDescent="0.25">
      <c r="I2726" s="5">
        <v>2723</v>
      </c>
      <c r="J2726" s="9">
        <f t="shared" ca="1" si="212"/>
        <v>0.92925051818433002</v>
      </c>
      <c r="K2726" s="7" t="str">
        <f t="shared" ca="1" si="210"/>
        <v>BLACK</v>
      </c>
      <c r="L2726" s="7" t="str">
        <f t="shared" ca="1" si="211"/>
        <v>LOSE</v>
      </c>
      <c r="M2726" s="8">
        <f t="shared" ca="1" si="213"/>
        <v>-1</v>
      </c>
      <c r="N2726" s="8">
        <f t="shared" ca="1" si="214"/>
        <v>-127</v>
      </c>
      <c r="O2726" s="32">
        <f ca="1">SUM(M$4:M2726)/I2726</f>
        <v>-4.6639735585751012E-2</v>
      </c>
      <c r="P2726" s="47">
        <f ca="1">_xlfn.VAR.P(M$4:M2726)</f>
        <v>0.99782473506449121</v>
      </c>
      <c r="Q2726" s="33">
        <f ca="1">COUNTIF(L$4:L2726, "WIN")/I2726</f>
        <v>0.47668013220712452</v>
      </c>
    </row>
    <row r="2727" spans="9:17" x14ac:dyDescent="0.25">
      <c r="I2727" s="5">
        <v>2724</v>
      </c>
      <c r="J2727" s="9">
        <f t="shared" ca="1" si="212"/>
        <v>0.45892506772331176</v>
      </c>
      <c r="K2727" s="7" t="str">
        <f t="shared" ca="1" si="210"/>
        <v>RED</v>
      </c>
      <c r="L2727" s="7" t="str">
        <f t="shared" ca="1" si="211"/>
        <v>WIN</v>
      </c>
      <c r="M2727" s="8">
        <f t="shared" ca="1" si="213"/>
        <v>1</v>
      </c>
      <c r="N2727" s="8">
        <f t="shared" ca="1" si="214"/>
        <v>-126</v>
      </c>
      <c r="O2727" s="32">
        <f ca="1">SUM(M$4:M2727)/I2727</f>
        <v>-4.6255506607929514E-2</v>
      </c>
      <c r="P2727" s="47">
        <f ca="1">_xlfn.VAR.P(M$4:M2727)</f>
        <v>0.99786042810844378</v>
      </c>
      <c r="Q2727" s="33">
        <f ca="1">COUNTIF(L$4:L2727, "WIN")/I2727</f>
        <v>0.47687224669603523</v>
      </c>
    </row>
    <row r="2728" spans="9:17" x14ac:dyDescent="0.25">
      <c r="I2728" s="5">
        <v>2725</v>
      </c>
      <c r="J2728" s="9">
        <f t="shared" ca="1" si="212"/>
        <v>0.52355053074641811</v>
      </c>
      <c r="K2728" s="7" t="str">
        <f t="shared" ca="1" si="210"/>
        <v>BLACK</v>
      </c>
      <c r="L2728" s="7" t="str">
        <f t="shared" ca="1" si="211"/>
        <v>LOSE</v>
      </c>
      <c r="M2728" s="8">
        <f t="shared" ca="1" si="213"/>
        <v>-1</v>
      </c>
      <c r="N2728" s="8">
        <f t="shared" ca="1" si="214"/>
        <v>-127</v>
      </c>
      <c r="O2728" s="32">
        <f ca="1">SUM(M$4:M2728)/I2728</f>
        <v>-4.6605504587155962E-2</v>
      </c>
      <c r="P2728" s="47">
        <f ca="1">_xlfn.VAR.P(M$4:M2728)</f>
        <v>0.99782792694217659</v>
      </c>
      <c r="Q2728" s="33">
        <f ca="1">COUNTIF(L$4:L2728, "WIN")/I2728</f>
        <v>0.47669724770642202</v>
      </c>
    </row>
    <row r="2729" spans="9:17" x14ac:dyDescent="0.25">
      <c r="I2729" s="5">
        <v>2726</v>
      </c>
      <c r="J2729" s="9">
        <f t="shared" ca="1" si="212"/>
        <v>0.61410775123379857</v>
      </c>
      <c r="K2729" s="7" t="str">
        <f t="shared" ca="1" si="210"/>
        <v>BLACK</v>
      </c>
      <c r="L2729" s="7" t="str">
        <f t="shared" ca="1" si="211"/>
        <v>LOSE</v>
      </c>
      <c r="M2729" s="8">
        <f t="shared" ca="1" si="213"/>
        <v>-1</v>
      </c>
      <c r="N2729" s="8">
        <f t="shared" ca="1" si="214"/>
        <v>-128</v>
      </c>
      <c r="O2729" s="32">
        <f ca="1">SUM(M$4:M2729)/I2729</f>
        <v>-4.6955245781364639E-2</v>
      </c>
      <c r="P2729" s="47">
        <f ca="1">_xlfn.VAR.P(M$4:M2729)</f>
        <v>0.99779520489361162</v>
      </c>
      <c r="Q2729" s="33">
        <f ca="1">COUNTIF(L$4:L2729, "WIN")/I2729</f>
        <v>0.47652237710931766</v>
      </c>
    </row>
    <row r="2730" spans="9:17" x14ac:dyDescent="0.25">
      <c r="I2730" s="5">
        <v>2727</v>
      </c>
      <c r="J2730" s="9">
        <f t="shared" ca="1" si="212"/>
        <v>0.72264267835590457</v>
      </c>
      <c r="K2730" s="7" t="str">
        <f t="shared" ca="1" si="210"/>
        <v>BLACK</v>
      </c>
      <c r="L2730" s="7" t="str">
        <f t="shared" ca="1" si="211"/>
        <v>LOSE</v>
      </c>
      <c r="M2730" s="8">
        <f t="shared" ca="1" si="213"/>
        <v>-1</v>
      </c>
      <c r="N2730" s="8">
        <f t="shared" ca="1" si="214"/>
        <v>-129</v>
      </c>
      <c r="O2730" s="32">
        <f ca="1">SUM(M$4:M2730)/I2730</f>
        <v>-4.7304730473047306E-2</v>
      </c>
      <c r="P2730" s="47">
        <f ca="1">_xlfn.VAR.P(M$4:M2730)</f>
        <v>0.99776226247487232</v>
      </c>
      <c r="Q2730" s="33">
        <f ca="1">COUNTIF(L$4:L2730, "WIN")/I2730</f>
        <v>0.47634763476347636</v>
      </c>
    </row>
    <row r="2731" spans="9:17" x14ac:dyDescent="0.25">
      <c r="I2731" s="5">
        <v>2728</v>
      </c>
      <c r="J2731" s="9">
        <f t="shared" ca="1" si="212"/>
        <v>0.61795793692889911</v>
      </c>
      <c r="K2731" s="7" t="str">
        <f t="shared" ca="1" si="210"/>
        <v>BLACK</v>
      </c>
      <c r="L2731" s="7" t="str">
        <f t="shared" ca="1" si="211"/>
        <v>LOSE</v>
      </c>
      <c r="M2731" s="8">
        <f t="shared" ca="1" si="213"/>
        <v>-1</v>
      </c>
      <c r="N2731" s="8">
        <f t="shared" ca="1" si="214"/>
        <v>-130</v>
      </c>
      <c r="O2731" s="32">
        <f ca="1">SUM(M$4:M2731)/I2731</f>
        <v>-4.7653958944281524E-2</v>
      </c>
      <c r="P2731" s="47">
        <f ca="1">_xlfn.VAR.P(M$4:M2731)</f>
        <v>0.99772910019693672</v>
      </c>
      <c r="Q2731" s="33">
        <f ca="1">COUNTIF(L$4:L2731, "WIN")/I2731</f>
        <v>0.47617302052785926</v>
      </c>
    </row>
    <row r="2732" spans="9:17" x14ac:dyDescent="0.25">
      <c r="I2732" s="5">
        <v>2729</v>
      </c>
      <c r="J2732" s="9">
        <f t="shared" ca="1" si="212"/>
        <v>0.82543084120384902</v>
      </c>
      <c r="K2732" s="7" t="str">
        <f t="shared" ca="1" si="210"/>
        <v>BLACK</v>
      </c>
      <c r="L2732" s="7" t="str">
        <f t="shared" ca="1" si="211"/>
        <v>LOSE</v>
      </c>
      <c r="M2732" s="8">
        <f t="shared" ca="1" si="213"/>
        <v>-1</v>
      </c>
      <c r="N2732" s="8">
        <f t="shared" ca="1" si="214"/>
        <v>-131</v>
      </c>
      <c r="O2732" s="32">
        <f ca="1">SUM(M$4:M2732)/I2732</f>
        <v>-4.8002931476731403E-2</v>
      </c>
      <c r="P2732" s="47">
        <f ca="1">_xlfn.VAR.P(M$4:M2732)</f>
        <v>0.99769571856964023</v>
      </c>
      <c r="Q2732" s="33">
        <f ca="1">COUNTIF(L$4:L2732, "WIN")/I2732</f>
        <v>0.4759985342616343</v>
      </c>
    </row>
    <row r="2733" spans="9:17" x14ac:dyDescent="0.25">
      <c r="I2733" s="5">
        <v>2730</v>
      </c>
      <c r="J2733" s="9">
        <f t="shared" ca="1" si="212"/>
        <v>0.13589405678505595</v>
      </c>
      <c r="K2733" s="7" t="str">
        <f t="shared" ca="1" si="210"/>
        <v>RED</v>
      </c>
      <c r="L2733" s="7" t="str">
        <f t="shared" ca="1" si="211"/>
        <v>WIN</v>
      </c>
      <c r="M2733" s="8">
        <f t="shared" ca="1" si="213"/>
        <v>1</v>
      </c>
      <c r="N2733" s="8">
        <f t="shared" ca="1" si="214"/>
        <v>-130</v>
      </c>
      <c r="O2733" s="32">
        <f ca="1">SUM(M$4:M2733)/I2733</f>
        <v>-4.7619047619047616E-2</v>
      </c>
      <c r="P2733" s="47">
        <f ca="1">_xlfn.VAR.P(M$4:M2733)</f>
        <v>0.99773242630385484</v>
      </c>
      <c r="Q2733" s="33">
        <f ca="1">COUNTIF(L$4:L2733, "WIN")/I2733</f>
        <v>0.47619047619047616</v>
      </c>
    </row>
    <row r="2734" spans="9:17" x14ac:dyDescent="0.25">
      <c r="I2734" s="5">
        <v>2731</v>
      </c>
      <c r="J2734" s="9">
        <f t="shared" ca="1" si="212"/>
        <v>0.68240503148624831</v>
      </c>
      <c r="K2734" s="7" t="str">
        <f t="shared" ca="1" si="210"/>
        <v>BLACK</v>
      </c>
      <c r="L2734" s="7" t="str">
        <f t="shared" ca="1" si="211"/>
        <v>LOSE</v>
      </c>
      <c r="M2734" s="8">
        <f t="shared" ca="1" si="213"/>
        <v>-1</v>
      </c>
      <c r="N2734" s="8">
        <f t="shared" ca="1" si="214"/>
        <v>-131</v>
      </c>
      <c r="O2734" s="32">
        <f ca="1">SUM(M$4:M2734)/I2734</f>
        <v>-4.7967777370926404E-2</v>
      </c>
      <c r="P2734" s="47">
        <f ca="1">_xlfn.VAR.P(M$4:M2734)</f>
        <v>0.99769909233409326</v>
      </c>
      <c r="Q2734" s="33">
        <f ca="1">COUNTIF(L$4:L2734, "WIN")/I2734</f>
        <v>0.47601611131453681</v>
      </c>
    </row>
    <row r="2735" spans="9:17" x14ac:dyDescent="0.25">
      <c r="I2735" s="5">
        <v>2732</v>
      </c>
      <c r="J2735" s="9">
        <f t="shared" ca="1" si="212"/>
        <v>0.13276441118000382</v>
      </c>
      <c r="K2735" s="7" t="str">
        <f t="shared" ca="1" si="210"/>
        <v>RED</v>
      </c>
      <c r="L2735" s="7" t="str">
        <f t="shared" ca="1" si="211"/>
        <v>WIN</v>
      </c>
      <c r="M2735" s="8">
        <f t="shared" ca="1" si="213"/>
        <v>1</v>
      </c>
      <c r="N2735" s="8">
        <f t="shared" ca="1" si="214"/>
        <v>-130</v>
      </c>
      <c r="O2735" s="32">
        <f ca="1">SUM(M$4:M2735)/I2735</f>
        <v>-4.7584187408491949E-2</v>
      </c>
      <c r="P2735" s="47">
        <f ca="1">_xlfn.VAR.P(M$4:M2735)</f>
        <v>0.99773574510867347</v>
      </c>
      <c r="Q2735" s="33">
        <f ca="1">COUNTIF(L$4:L2735, "WIN")/I2735</f>
        <v>0.47620790629575405</v>
      </c>
    </row>
    <row r="2736" spans="9:17" x14ac:dyDescent="0.25">
      <c r="I2736" s="5">
        <v>2733</v>
      </c>
      <c r="J2736" s="9">
        <f t="shared" ca="1" si="212"/>
        <v>0.29533386908254378</v>
      </c>
      <c r="K2736" s="7" t="str">
        <f t="shared" ca="1" si="210"/>
        <v>RED</v>
      </c>
      <c r="L2736" s="7" t="str">
        <f t="shared" ca="1" si="211"/>
        <v>WIN</v>
      </c>
      <c r="M2736" s="8">
        <f t="shared" ca="1" si="213"/>
        <v>1</v>
      </c>
      <c r="N2736" s="8">
        <f t="shared" ca="1" si="214"/>
        <v>-129</v>
      </c>
      <c r="O2736" s="32">
        <f ca="1">SUM(M$4:M2736)/I2736</f>
        <v>-4.7200878155872671E-2</v>
      </c>
      <c r="P2736" s="47">
        <f ca="1">_xlfn.VAR.P(M$4:M2736)</f>
        <v>0.99777207710131444</v>
      </c>
      <c r="Q2736" s="33">
        <f ca="1">COUNTIF(L$4:L2736, "WIN")/I2736</f>
        <v>0.47639956092206365</v>
      </c>
    </row>
    <row r="2737" spans="9:17" x14ac:dyDescent="0.25">
      <c r="I2737" s="5">
        <v>2734</v>
      </c>
      <c r="J2737" s="9">
        <f t="shared" ca="1" si="212"/>
        <v>0.42434245086952638</v>
      </c>
      <c r="K2737" s="7" t="str">
        <f t="shared" ca="1" si="210"/>
        <v>RED</v>
      </c>
      <c r="L2737" s="7" t="str">
        <f t="shared" ca="1" si="211"/>
        <v>WIN</v>
      </c>
      <c r="M2737" s="8">
        <f t="shared" ca="1" si="213"/>
        <v>1</v>
      </c>
      <c r="N2737" s="8">
        <f t="shared" ca="1" si="214"/>
        <v>-128</v>
      </c>
      <c r="O2737" s="32">
        <f ca="1">SUM(M$4:M2737)/I2737</f>
        <v>-4.6817849305047551E-2</v>
      </c>
      <c r="P2737" s="47">
        <f ca="1">_xlfn.VAR.P(M$4:M2737)</f>
        <v>0.9978080889864499</v>
      </c>
      <c r="Q2737" s="33">
        <f ca="1">COUNTIF(L$4:L2737, "WIN")/I2737</f>
        <v>0.47659107534747625</v>
      </c>
    </row>
    <row r="2738" spans="9:17" x14ac:dyDescent="0.25">
      <c r="I2738" s="5">
        <v>2735</v>
      </c>
      <c r="J2738" s="9">
        <f t="shared" ca="1" si="212"/>
        <v>0.24320203698060816</v>
      </c>
      <c r="K2738" s="7" t="str">
        <f t="shared" ca="1" si="210"/>
        <v>RED</v>
      </c>
      <c r="L2738" s="7" t="str">
        <f t="shared" ca="1" si="211"/>
        <v>WIN</v>
      </c>
      <c r="M2738" s="8">
        <f t="shared" ca="1" si="213"/>
        <v>1</v>
      </c>
      <c r="N2738" s="8">
        <f t="shared" ca="1" si="214"/>
        <v>-127</v>
      </c>
      <c r="O2738" s="32">
        <f ca="1">SUM(M$4:M2738)/I2738</f>
        <v>-4.6435100548446066E-2</v>
      </c>
      <c r="P2738" s="47">
        <f ca="1">_xlfn.VAR.P(M$4:M2738)</f>
        <v>0.99784378143705565</v>
      </c>
      <c r="Q2738" s="33">
        <f ca="1">COUNTIF(L$4:L2738, "WIN")/I2738</f>
        <v>0.47678244972577699</v>
      </c>
    </row>
    <row r="2739" spans="9:17" x14ac:dyDescent="0.25">
      <c r="I2739" s="5">
        <v>2736</v>
      </c>
      <c r="J2739" s="9">
        <f t="shared" ca="1" si="212"/>
        <v>0.86007627830633238</v>
      </c>
      <c r="K2739" s="7" t="str">
        <f t="shared" ca="1" si="210"/>
        <v>BLACK</v>
      </c>
      <c r="L2739" s="7" t="str">
        <f t="shared" ca="1" si="211"/>
        <v>LOSE</v>
      </c>
      <c r="M2739" s="8">
        <f t="shared" ca="1" si="213"/>
        <v>-1</v>
      </c>
      <c r="N2739" s="8">
        <f t="shared" ca="1" si="214"/>
        <v>-128</v>
      </c>
      <c r="O2739" s="32">
        <f ca="1">SUM(M$4:M2739)/I2739</f>
        <v>-4.6783625730994149E-2</v>
      </c>
      <c r="P2739" s="47">
        <f ca="1">_xlfn.VAR.P(M$4:M2739)</f>
        <v>0.99781129236346222</v>
      </c>
      <c r="Q2739" s="33">
        <f ca="1">COUNTIF(L$4:L2739, "WIN")/I2739</f>
        <v>0.47660818713450293</v>
      </c>
    </row>
    <row r="2740" spans="9:17" x14ac:dyDescent="0.25">
      <c r="I2740" s="5">
        <v>2737</v>
      </c>
      <c r="J2740" s="9">
        <f t="shared" ca="1" si="212"/>
        <v>0.82326760695137458</v>
      </c>
      <c r="K2740" s="7" t="str">
        <f t="shared" ca="1" si="210"/>
        <v>BLACK</v>
      </c>
      <c r="L2740" s="7" t="str">
        <f t="shared" ca="1" si="211"/>
        <v>LOSE</v>
      </c>
      <c r="M2740" s="8">
        <f t="shared" ca="1" si="213"/>
        <v>-1</v>
      </c>
      <c r="N2740" s="8">
        <f t="shared" ca="1" si="214"/>
        <v>-129</v>
      </c>
      <c r="O2740" s="32">
        <f ca="1">SUM(M$4:M2740)/I2740</f>
        <v>-4.7131896236755573E-2</v>
      </c>
      <c r="P2740" s="47">
        <f ca="1">_xlfn.VAR.P(M$4:M2740)</f>
        <v>0.99777858435712774</v>
      </c>
      <c r="Q2740" s="33">
        <f ca="1">COUNTIF(L$4:L2740, "WIN")/I2740</f>
        <v>0.47643405188162219</v>
      </c>
    </row>
    <row r="2741" spans="9:17" x14ac:dyDescent="0.25">
      <c r="I2741" s="5">
        <v>2738</v>
      </c>
      <c r="J2741" s="9">
        <f t="shared" ca="1" si="212"/>
        <v>0.66916041711027396</v>
      </c>
      <c r="K2741" s="7" t="str">
        <f t="shared" ca="1" si="210"/>
        <v>BLACK</v>
      </c>
      <c r="L2741" s="7" t="str">
        <f t="shared" ca="1" si="211"/>
        <v>LOSE</v>
      </c>
      <c r="M2741" s="8">
        <f t="shared" ca="1" si="213"/>
        <v>-1</v>
      </c>
      <c r="N2741" s="8">
        <f t="shared" ca="1" si="214"/>
        <v>-130</v>
      </c>
      <c r="O2741" s="32">
        <f ca="1">SUM(M$4:M2741)/I2741</f>
        <v>-4.7479912344777213E-2</v>
      </c>
      <c r="P2741" s="47">
        <f ca="1">_xlfn.VAR.P(M$4:M2741)</f>
        <v>0.99774565792373227</v>
      </c>
      <c r="Q2741" s="33">
        <f ca="1">COUNTIF(L$4:L2741, "WIN")/I2741</f>
        <v>0.47626004382761139</v>
      </c>
    </row>
    <row r="2742" spans="9:17" x14ac:dyDescent="0.25">
      <c r="I2742" s="5">
        <v>2739</v>
      </c>
      <c r="J2742" s="9">
        <f t="shared" ca="1" si="212"/>
        <v>0.17510508293353677</v>
      </c>
      <c r="K2742" s="7" t="str">
        <f t="shared" ca="1" si="210"/>
        <v>RED</v>
      </c>
      <c r="L2742" s="7" t="str">
        <f t="shared" ca="1" si="211"/>
        <v>WIN</v>
      </c>
      <c r="M2742" s="8">
        <f t="shared" ca="1" si="213"/>
        <v>1</v>
      </c>
      <c r="N2742" s="8">
        <f t="shared" ca="1" si="214"/>
        <v>-129</v>
      </c>
      <c r="O2742" s="32">
        <f ca="1">SUM(M$4:M2742)/I2742</f>
        <v>-4.7097480832420595E-2</v>
      </c>
      <c r="P2742" s="47">
        <f ca="1">_xlfn.VAR.P(M$4:M2742)</f>
        <v>0.99778182729923981</v>
      </c>
      <c r="Q2742" s="33">
        <f ca="1">COUNTIF(L$4:L2742, "WIN")/I2742</f>
        <v>0.4764512595837897</v>
      </c>
    </row>
    <row r="2743" spans="9:17" x14ac:dyDescent="0.25">
      <c r="I2743" s="5">
        <v>2740</v>
      </c>
      <c r="J2743" s="9">
        <f t="shared" ca="1" si="212"/>
        <v>0.51510802428587332</v>
      </c>
      <c r="K2743" s="7" t="str">
        <f t="shared" ca="1" si="210"/>
        <v>BLACK</v>
      </c>
      <c r="L2743" s="7" t="str">
        <f t="shared" ca="1" si="211"/>
        <v>LOSE</v>
      </c>
      <c r="M2743" s="8">
        <f t="shared" ca="1" si="213"/>
        <v>-1</v>
      </c>
      <c r="N2743" s="8">
        <f t="shared" ca="1" si="214"/>
        <v>-130</v>
      </c>
      <c r="O2743" s="32">
        <f ca="1">SUM(M$4:M2743)/I2743</f>
        <v>-4.7445255474452552E-2</v>
      </c>
      <c r="P2743" s="47">
        <f ca="1">_xlfn.VAR.P(M$4:M2743)</f>
        <v>0.99774894773296396</v>
      </c>
      <c r="Q2743" s="33">
        <f ca="1">COUNTIF(L$4:L2743, "WIN")/I2743</f>
        <v>0.47627737226277372</v>
      </c>
    </row>
    <row r="2744" spans="9:17" x14ac:dyDescent="0.25">
      <c r="I2744" s="5">
        <v>2741</v>
      </c>
      <c r="J2744" s="9">
        <f t="shared" ca="1" si="212"/>
        <v>0.11834230809005819</v>
      </c>
      <c r="K2744" s="7" t="str">
        <f t="shared" ca="1" si="210"/>
        <v>RED</v>
      </c>
      <c r="L2744" s="7" t="str">
        <f t="shared" ca="1" si="211"/>
        <v>WIN</v>
      </c>
      <c r="M2744" s="8">
        <f t="shared" ca="1" si="213"/>
        <v>1</v>
      </c>
      <c r="N2744" s="8">
        <f t="shared" ca="1" si="214"/>
        <v>-129</v>
      </c>
      <c r="O2744" s="32">
        <f ca="1">SUM(M$4:M2744)/I2744</f>
        <v>-4.7063115651222183E-2</v>
      </c>
      <c r="P2744" s="47">
        <f ca="1">_xlfn.VAR.P(M$4:M2744)</f>
        <v>0.99778506314519966</v>
      </c>
      <c r="Q2744" s="33">
        <f ca="1">COUNTIF(L$4:L2744, "WIN")/I2744</f>
        <v>0.47646844217438888</v>
      </c>
    </row>
    <row r="2745" spans="9:17" x14ac:dyDescent="0.25">
      <c r="I2745" s="5">
        <v>2742</v>
      </c>
      <c r="J2745" s="9">
        <f t="shared" ca="1" si="212"/>
        <v>8.1764854449140723E-2</v>
      </c>
      <c r="K2745" s="7" t="str">
        <f t="shared" ca="1" si="210"/>
        <v>RED</v>
      </c>
      <c r="L2745" s="7" t="str">
        <f t="shared" ca="1" si="211"/>
        <v>WIN</v>
      </c>
      <c r="M2745" s="8">
        <f t="shared" ca="1" si="213"/>
        <v>1</v>
      </c>
      <c r="N2745" s="8">
        <f t="shared" ca="1" si="214"/>
        <v>-128</v>
      </c>
      <c r="O2745" s="32">
        <f ca="1">SUM(M$4:M2745)/I2745</f>
        <v>-4.6681254558716266E-2</v>
      </c>
      <c r="P2745" s="47">
        <f ca="1">_xlfn.VAR.P(M$4:M2745)</f>
        <v>0.99782086047282437</v>
      </c>
      <c r="Q2745" s="33">
        <f ca="1">COUNTIF(L$4:L2745, "WIN")/I2745</f>
        <v>0.47665937272064185</v>
      </c>
    </row>
    <row r="2746" spans="9:17" x14ac:dyDescent="0.25">
      <c r="I2746" s="5">
        <v>2743</v>
      </c>
      <c r="J2746" s="9">
        <f t="shared" ca="1" si="212"/>
        <v>0.78866115291337946</v>
      </c>
      <c r="K2746" s="7" t="str">
        <f t="shared" ca="1" si="210"/>
        <v>BLACK</v>
      </c>
      <c r="L2746" s="7" t="str">
        <f t="shared" ca="1" si="211"/>
        <v>LOSE</v>
      </c>
      <c r="M2746" s="8">
        <f t="shared" ca="1" si="213"/>
        <v>-1</v>
      </c>
      <c r="N2746" s="8">
        <f t="shared" ca="1" si="214"/>
        <v>-129</v>
      </c>
      <c r="O2746" s="32">
        <f ca="1">SUM(M$4:M2746)/I2746</f>
        <v>-4.702880058330295E-2</v>
      </c>
      <c r="P2746" s="47">
        <f ca="1">_xlfn.VAR.P(M$4:M2746)</f>
        <v>0.99778829191569596</v>
      </c>
      <c r="Q2746" s="33">
        <f ca="1">COUNTIF(L$4:L2746, "WIN")/I2746</f>
        <v>0.47648559970834853</v>
      </c>
    </row>
    <row r="2747" spans="9:17" x14ac:dyDescent="0.25">
      <c r="I2747" s="5">
        <v>2744</v>
      </c>
      <c r="J2747" s="9">
        <f t="shared" ca="1" si="212"/>
        <v>0.34000842974372303</v>
      </c>
      <c r="K2747" s="7" t="str">
        <f t="shared" ca="1" si="210"/>
        <v>RED</v>
      </c>
      <c r="L2747" s="7" t="str">
        <f t="shared" ca="1" si="211"/>
        <v>WIN</v>
      </c>
      <c r="M2747" s="8">
        <f t="shared" ca="1" si="213"/>
        <v>1</v>
      </c>
      <c r="N2747" s="8">
        <f t="shared" ca="1" si="214"/>
        <v>-128</v>
      </c>
      <c r="O2747" s="32">
        <f ca="1">SUM(M$4:M2747)/I2747</f>
        <v>-4.6647230320699708E-2</v>
      </c>
      <c r="P2747" s="47">
        <f ca="1">_xlfn.VAR.P(M$4:M2747)</f>
        <v>0.99782403590340762</v>
      </c>
      <c r="Q2747" s="33">
        <f ca="1">COUNTIF(L$4:L2747, "WIN")/I2747</f>
        <v>0.47667638483965014</v>
      </c>
    </row>
    <row r="2748" spans="9:17" x14ac:dyDescent="0.25">
      <c r="I2748" s="5">
        <v>2745</v>
      </c>
      <c r="J2748" s="9">
        <f t="shared" ca="1" si="212"/>
        <v>0.35765447088367963</v>
      </c>
      <c r="K2748" s="7" t="str">
        <f t="shared" ca="1" si="210"/>
        <v>RED</v>
      </c>
      <c r="L2748" s="7" t="str">
        <f t="shared" ca="1" si="211"/>
        <v>WIN</v>
      </c>
      <c r="M2748" s="8">
        <f t="shared" ca="1" si="213"/>
        <v>1</v>
      </c>
      <c r="N2748" s="8">
        <f t="shared" ca="1" si="214"/>
        <v>-127</v>
      </c>
      <c r="O2748" s="32">
        <f ca="1">SUM(M$4:M2748)/I2748</f>
        <v>-4.6265938069216757E-2</v>
      </c>
      <c r="P2748" s="47">
        <f ca="1">_xlfn.VAR.P(M$4:M2748)</f>
        <v>0.9978594629745754</v>
      </c>
      <c r="Q2748" s="33">
        <f ca="1">COUNTIF(L$4:L2748, "WIN")/I2748</f>
        <v>0.47686703096539163</v>
      </c>
    </row>
    <row r="2749" spans="9:17" x14ac:dyDescent="0.25">
      <c r="I2749" s="5">
        <v>2746</v>
      </c>
      <c r="J2749" s="9">
        <f t="shared" ca="1" si="212"/>
        <v>0.39994795388478144</v>
      </c>
      <c r="K2749" s="7" t="str">
        <f t="shared" ca="1" si="210"/>
        <v>RED</v>
      </c>
      <c r="L2749" s="7" t="str">
        <f t="shared" ca="1" si="211"/>
        <v>WIN</v>
      </c>
      <c r="M2749" s="8">
        <f t="shared" ca="1" si="213"/>
        <v>1</v>
      </c>
      <c r="N2749" s="8">
        <f t="shared" ca="1" si="214"/>
        <v>-126</v>
      </c>
      <c r="O2749" s="32">
        <f ca="1">SUM(M$4:M2749)/I2749</f>
        <v>-4.5884923525127456E-2</v>
      </c>
      <c r="P2749" s="47">
        <f ca="1">_xlfn.VAR.P(M$4:M2749)</f>
        <v>0.99789457379309321</v>
      </c>
      <c r="Q2749" s="33">
        <f ca="1">COUNTIF(L$4:L2749, "WIN")/I2749</f>
        <v>0.4770575382374363</v>
      </c>
    </row>
    <row r="2750" spans="9:17" x14ac:dyDescent="0.25">
      <c r="I2750" s="5">
        <v>2747</v>
      </c>
      <c r="J2750" s="9">
        <f t="shared" ca="1" si="212"/>
        <v>0.1349461100479975</v>
      </c>
      <c r="K2750" s="7" t="str">
        <f t="shared" ca="1" si="210"/>
        <v>RED</v>
      </c>
      <c r="L2750" s="7" t="str">
        <f t="shared" ca="1" si="211"/>
        <v>WIN</v>
      </c>
      <c r="M2750" s="8">
        <f t="shared" ca="1" si="213"/>
        <v>1</v>
      </c>
      <c r="N2750" s="8">
        <f t="shared" ca="1" si="214"/>
        <v>-125</v>
      </c>
      <c r="O2750" s="32">
        <f ca="1">SUM(M$4:M2750)/I2750</f>
        <v>-4.5504186385147437E-2</v>
      </c>
      <c r="P2750" s="47">
        <f ca="1">_xlfn.VAR.P(M$4:M2750)</f>
        <v>0.99792936902142582</v>
      </c>
      <c r="Q2750" s="33">
        <f ca="1">COUNTIF(L$4:L2750, "WIN")/I2750</f>
        <v>0.47724790680742629</v>
      </c>
    </row>
    <row r="2751" spans="9:17" x14ac:dyDescent="0.25">
      <c r="I2751" s="5">
        <v>2748</v>
      </c>
      <c r="J2751" s="9">
        <f t="shared" ca="1" si="212"/>
        <v>0.82289617236825507</v>
      </c>
      <c r="K2751" s="7" t="str">
        <f t="shared" ca="1" si="210"/>
        <v>BLACK</v>
      </c>
      <c r="L2751" s="7" t="str">
        <f t="shared" ca="1" si="211"/>
        <v>LOSE</v>
      </c>
      <c r="M2751" s="8">
        <f t="shared" ca="1" si="213"/>
        <v>-1</v>
      </c>
      <c r="N2751" s="8">
        <f t="shared" ca="1" si="214"/>
        <v>-126</v>
      </c>
      <c r="O2751" s="32">
        <f ca="1">SUM(M$4:M2751)/I2751</f>
        <v>-4.5851528384279479E-2</v>
      </c>
      <c r="P2751" s="47">
        <f ca="1">_xlfn.VAR.P(M$4:M2751)</f>
        <v>0.99789763734482562</v>
      </c>
      <c r="Q2751" s="33">
        <f ca="1">COUNTIF(L$4:L2751, "WIN")/I2751</f>
        <v>0.47707423580786024</v>
      </c>
    </row>
    <row r="2752" spans="9:17" x14ac:dyDescent="0.25">
      <c r="I2752" s="5">
        <v>2749</v>
      </c>
      <c r="J2752" s="9">
        <f t="shared" ca="1" si="212"/>
        <v>0.54971848000233947</v>
      </c>
      <c r="K2752" s="7" t="str">
        <f t="shared" ca="1" si="210"/>
        <v>BLACK</v>
      </c>
      <c r="L2752" s="7" t="str">
        <f t="shared" ca="1" si="211"/>
        <v>LOSE</v>
      </c>
      <c r="M2752" s="8">
        <f t="shared" ca="1" si="213"/>
        <v>-1</v>
      </c>
      <c r="N2752" s="8">
        <f t="shared" ca="1" si="214"/>
        <v>-127</v>
      </c>
      <c r="O2752" s="32">
        <f ca="1">SUM(M$4:M2752)/I2752</f>
        <v>-4.6198617679156055E-2</v>
      </c>
      <c r="P2752" s="47">
        <f ca="1">_xlfn.VAR.P(M$4:M2752)</f>
        <v>0.99786568772453521</v>
      </c>
      <c r="Q2752" s="33">
        <f ca="1">COUNTIF(L$4:L2752, "WIN")/I2752</f>
        <v>0.476900691160422</v>
      </c>
    </row>
    <row r="2753" spans="9:17" x14ac:dyDescent="0.25">
      <c r="I2753" s="5">
        <v>2750</v>
      </c>
      <c r="J2753" s="9">
        <f t="shared" ca="1" si="212"/>
        <v>0.91077765819653966</v>
      </c>
      <c r="K2753" s="7" t="str">
        <f t="shared" ca="1" si="210"/>
        <v>BLACK</v>
      </c>
      <c r="L2753" s="7" t="str">
        <f t="shared" ca="1" si="211"/>
        <v>LOSE</v>
      </c>
      <c r="M2753" s="8">
        <f t="shared" ca="1" si="213"/>
        <v>-1</v>
      </c>
      <c r="N2753" s="8">
        <f t="shared" ca="1" si="214"/>
        <v>-128</v>
      </c>
      <c r="O2753" s="32">
        <f ca="1">SUM(M$4:M2753)/I2753</f>
        <v>-4.6545454545454543E-2</v>
      </c>
      <c r="P2753" s="47">
        <f ca="1">_xlfn.VAR.P(M$4:M2753)</f>
        <v>0.99783352066115705</v>
      </c>
      <c r="Q2753" s="33">
        <f ca="1">COUNTIF(L$4:L2753, "WIN")/I2753</f>
        <v>0.47672727272727272</v>
      </c>
    </row>
    <row r="2754" spans="9:17" x14ac:dyDescent="0.25">
      <c r="I2754" s="5">
        <v>2751</v>
      </c>
      <c r="J2754" s="9">
        <f t="shared" ca="1" si="212"/>
        <v>0.65090787105332759</v>
      </c>
      <c r="K2754" s="7" t="str">
        <f t="shared" ca="1" si="210"/>
        <v>BLACK</v>
      </c>
      <c r="L2754" s="7" t="str">
        <f t="shared" ca="1" si="211"/>
        <v>LOSE</v>
      </c>
      <c r="M2754" s="8">
        <f t="shared" ca="1" si="213"/>
        <v>-1</v>
      </c>
      <c r="N2754" s="8">
        <f t="shared" ca="1" si="214"/>
        <v>-129</v>
      </c>
      <c r="O2754" s="32">
        <f ca="1">SUM(M$4:M2754)/I2754</f>
        <v>-4.6892039258451472E-2</v>
      </c>
      <c r="P2754" s="47">
        <f ca="1">_xlfn.VAR.P(M$4:M2754)</f>
        <v>0.9978011366541838</v>
      </c>
      <c r="Q2754" s="33">
        <f ca="1">COUNTIF(L$4:L2754, "WIN")/I2754</f>
        <v>0.47655398037077429</v>
      </c>
    </row>
    <row r="2755" spans="9:17" x14ac:dyDescent="0.25">
      <c r="I2755" s="5">
        <v>2752</v>
      </c>
      <c r="J2755" s="9">
        <f t="shared" ca="1" si="212"/>
        <v>0.67245916481513468</v>
      </c>
      <c r="K2755" s="7" t="str">
        <f t="shared" ca="1" si="210"/>
        <v>BLACK</v>
      </c>
      <c r="L2755" s="7" t="str">
        <f t="shared" ca="1" si="211"/>
        <v>LOSE</v>
      </c>
      <c r="M2755" s="8">
        <f t="shared" ca="1" si="213"/>
        <v>-1</v>
      </c>
      <c r="N2755" s="8">
        <f t="shared" ca="1" si="214"/>
        <v>-130</v>
      </c>
      <c r="O2755" s="32">
        <f ca="1">SUM(M$4:M2755)/I2755</f>
        <v>-4.7238372093023256E-2</v>
      </c>
      <c r="P2755" s="47">
        <f ca="1">_xlfn.VAR.P(M$4:M2755)</f>
        <v>0.99776853620200112</v>
      </c>
      <c r="Q2755" s="33">
        <f ca="1">COUNTIF(L$4:L2755, "WIN")/I2755</f>
        <v>0.47638081395348836</v>
      </c>
    </row>
    <row r="2756" spans="9:17" x14ac:dyDescent="0.25">
      <c r="I2756" s="5">
        <v>2753</v>
      </c>
      <c r="J2756" s="9">
        <f t="shared" ca="1" si="212"/>
        <v>0.24202605448178183</v>
      </c>
      <c r="K2756" s="7" t="str">
        <f t="shared" ref="K2756:K2819" ca="1" si="215">IF($J2756 &gt;= $D$7, "GREEN", IF($J2756 &gt;= $D$6, "BLACK", "RED"))</f>
        <v>RED</v>
      </c>
      <c r="L2756" s="7" t="str">
        <f t="shared" ref="L2756:L2819" ca="1" si="216">IF($K2756 = "RED", "WIN", "LOSE")</f>
        <v>WIN</v>
      </c>
      <c r="M2756" s="8">
        <f t="shared" ca="1" si="213"/>
        <v>1</v>
      </c>
      <c r="N2756" s="8">
        <f t="shared" ca="1" si="214"/>
        <v>-129</v>
      </c>
      <c r="O2756" s="32">
        <f ca="1">SUM(M$4:M2756)/I2756</f>
        <v>-4.6857973120232474E-2</v>
      </c>
      <c r="P2756" s="47">
        <f ca="1">_xlfn.VAR.P(M$4:M2756)</f>
        <v>0.99780433035506355</v>
      </c>
      <c r="Q2756" s="33">
        <f ca="1">COUNTIF(L$4:L2756, "WIN")/I2756</f>
        <v>0.47657101343988378</v>
      </c>
    </row>
    <row r="2757" spans="9:17" x14ac:dyDescent="0.25">
      <c r="I2757" s="5">
        <v>2754</v>
      </c>
      <c r="J2757" s="9">
        <f t="shared" ca="1" si="212"/>
        <v>0.33404880946838433</v>
      </c>
      <c r="K2757" s="7" t="str">
        <f t="shared" ca="1" si="215"/>
        <v>RED</v>
      </c>
      <c r="L2757" s="7" t="str">
        <f t="shared" ca="1" si="216"/>
        <v>WIN</v>
      </c>
      <c r="M2757" s="8">
        <f t="shared" ca="1" si="213"/>
        <v>1</v>
      </c>
      <c r="N2757" s="8">
        <f t="shared" ca="1" si="214"/>
        <v>-128</v>
      </c>
      <c r="O2757" s="32">
        <f ca="1">SUM(M$4:M2757)/I2757</f>
        <v>-4.6477850399419027E-2</v>
      </c>
      <c r="P2757" s="47">
        <f ca="1">_xlfn.VAR.P(M$4:M2757)</f>
        <v>0.99783980942224926</v>
      </c>
      <c r="Q2757" s="33">
        <f ca="1">COUNTIF(L$4:L2757, "WIN")/I2757</f>
        <v>0.47676107480029051</v>
      </c>
    </row>
    <row r="2758" spans="9:17" x14ac:dyDescent="0.25">
      <c r="I2758" s="5">
        <v>2755</v>
      </c>
      <c r="J2758" s="9">
        <f t="shared" ref="J2758:J2821" ca="1" si="217">RAND()</f>
        <v>0.66841596760890043</v>
      </c>
      <c r="K2758" s="7" t="str">
        <f t="shared" ca="1" si="215"/>
        <v>BLACK</v>
      </c>
      <c r="L2758" s="7" t="str">
        <f t="shared" ca="1" si="216"/>
        <v>LOSE</v>
      </c>
      <c r="M2758" s="8">
        <f t="shared" ref="M2758:M2821" ca="1" si="218">IF($L2758 = "WIN", 1, -1)</f>
        <v>-1</v>
      </c>
      <c r="N2758" s="8">
        <f t="shared" ref="N2758:N2821" ca="1" si="219">N2757+M2758</f>
        <v>-129</v>
      </c>
      <c r="O2758" s="32">
        <f ca="1">SUM(M$4:M2758)/I2758</f>
        <v>-4.6823956442831216E-2</v>
      </c>
      <c r="P2758" s="47">
        <f ca="1">_xlfn.VAR.P(M$4:M2758)</f>
        <v>0.99780751710303983</v>
      </c>
      <c r="Q2758" s="33">
        <f ca="1">COUNTIF(L$4:L2758, "WIN")/I2758</f>
        <v>0.47658802177858439</v>
      </c>
    </row>
    <row r="2759" spans="9:17" x14ac:dyDescent="0.25">
      <c r="I2759" s="5">
        <v>2756</v>
      </c>
      <c r="J2759" s="9">
        <f t="shared" ca="1" si="217"/>
        <v>3.0743149539574022E-2</v>
      </c>
      <c r="K2759" s="7" t="str">
        <f t="shared" ca="1" si="215"/>
        <v>RED</v>
      </c>
      <c r="L2759" s="7" t="str">
        <f t="shared" ca="1" si="216"/>
        <v>WIN</v>
      </c>
      <c r="M2759" s="8">
        <f t="shared" ca="1" si="218"/>
        <v>1</v>
      </c>
      <c r="N2759" s="8">
        <f t="shared" ca="1" si="219"/>
        <v>-128</v>
      </c>
      <c r="O2759" s="32">
        <f ca="1">SUM(M$4:M2759)/I2759</f>
        <v>-4.6444121915820029E-2</v>
      </c>
      <c r="P2759" s="47">
        <f ca="1">_xlfn.VAR.P(M$4:M2759)</f>
        <v>0.99784294353946845</v>
      </c>
      <c r="Q2759" s="33">
        <f ca="1">COUNTIF(L$4:L2759, "WIN")/I2759</f>
        <v>0.47677793904208998</v>
      </c>
    </row>
    <row r="2760" spans="9:17" x14ac:dyDescent="0.25">
      <c r="I2760" s="5">
        <v>2757</v>
      </c>
      <c r="J2760" s="9">
        <f t="shared" ca="1" si="217"/>
        <v>0.7570245606016397</v>
      </c>
      <c r="K2760" s="7" t="str">
        <f t="shared" ca="1" si="215"/>
        <v>BLACK</v>
      </c>
      <c r="L2760" s="7" t="str">
        <f t="shared" ca="1" si="216"/>
        <v>LOSE</v>
      </c>
      <c r="M2760" s="8">
        <f t="shared" ca="1" si="218"/>
        <v>-1</v>
      </c>
      <c r="N2760" s="8">
        <f t="shared" ca="1" si="219"/>
        <v>-129</v>
      </c>
      <c r="O2760" s="32">
        <f ca="1">SUM(M$4:M2760)/I2760</f>
        <v>-4.6789989118607184E-2</v>
      </c>
      <c r="P2760" s="47">
        <f ca="1">_xlfn.VAR.P(M$4:M2760)</f>
        <v>0.99781069691828062</v>
      </c>
      <c r="Q2760" s="33">
        <f ca="1">COUNTIF(L$4:L2760, "WIN")/I2760</f>
        <v>0.47660500544069639</v>
      </c>
    </row>
    <row r="2761" spans="9:17" x14ac:dyDescent="0.25">
      <c r="I2761" s="5">
        <v>2758</v>
      </c>
      <c r="J2761" s="9">
        <f t="shared" ca="1" si="217"/>
        <v>4.6695362349430392E-3</v>
      </c>
      <c r="K2761" s="7" t="str">
        <f t="shared" ca="1" si="215"/>
        <v>RED</v>
      </c>
      <c r="L2761" s="7" t="str">
        <f t="shared" ca="1" si="216"/>
        <v>WIN</v>
      </c>
      <c r="M2761" s="8">
        <f t="shared" ca="1" si="218"/>
        <v>1</v>
      </c>
      <c r="N2761" s="8">
        <f t="shared" ca="1" si="219"/>
        <v>-128</v>
      </c>
      <c r="O2761" s="32">
        <f ca="1">SUM(M$4:M2761)/I2761</f>
        <v>-4.6410442349528645E-2</v>
      </c>
      <c r="P2761" s="47">
        <f ca="1">_xlfn.VAR.P(M$4:M2761)</f>
        <v>0.99784607084092103</v>
      </c>
      <c r="Q2761" s="33">
        <f ca="1">COUNTIF(L$4:L2761, "WIN")/I2761</f>
        <v>0.47679477882523569</v>
      </c>
    </row>
    <row r="2762" spans="9:17" x14ac:dyDescent="0.25">
      <c r="I2762" s="5">
        <v>2759</v>
      </c>
      <c r="J2762" s="9">
        <f t="shared" ca="1" si="217"/>
        <v>0.74173177131551427</v>
      </c>
      <c r="K2762" s="7" t="str">
        <f t="shared" ca="1" si="215"/>
        <v>BLACK</v>
      </c>
      <c r="L2762" s="7" t="str">
        <f t="shared" ca="1" si="216"/>
        <v>LOSE</v>
      </c>
      <c r="M2762" s="8">
        <f t="shared" ca="1" si="218"/>
        <v>-1</v>
      </c>
      <c r="N2762" s="8">
        <f t="shared" ca="1" si="219"/>
        <v>-129</v>
      </c>
      <c r="O2762" s="32">
        <f ca="1">SUM(M$4:M2762)/I2762</f>
        <v>-4.6756071040231967E-2</v>
      </c>
      <c r="P2762" s="47">
        <f ca="1">_xlfn.VAR.P(M$4:M2762)</f>
        <v>0.99781386982088083</v>
      </c>
      <c r="Q2762" s="33">
        <f ca="1">COUNTIF(L$4:L2762, "WIN")/I2762</f>
        <v>0.47662196447988403</v>
      </c>
    </row>
    <row r="2763" spans="9:17" x14ac:dyDescent="0.25">
      <c r="I2763" s="5">
        <v>2760</v>
      </c>
      <c r="J2763" s="9">
        <f t="shared" ca="1" si="217"/>
        <v>0.43434594795292558</v>
      </c>
      <c r="K2763" s="7" t="str">
        <f t="shared" ca="1" si="215"/>
        <v>RED</v>
      </c>
      <c r="L2763" s="7" t="str">
        <f t="shared" ca="1" si="216"/>
        <v>WIN</v>
      </c>
      <c r="M2763" s="8">
        <f t="shared" ca="1" si="218"/>
        <v>1</v>
      </c>
      <c r="N2763" s="8">
        <f t="shared" ca="1" si="219"/>
        <v>-128</v>
      </c>
      <c r="O2763" s="32">
        <f ca="1">SUM(M$4:M2763)/I2763</f>
        <v>-4.6376811594202899E-2</v>
      </c>
      <c r="P2763" s="47">
        <f ca="1">_xlfn.VAR.P(M$4:M2763)</f>
        <v>0.99784919134635586</v>
      </c>
      <c r="Q2763" s="33">
        <f ca="1">COUNTIF(L$4:L2763, "WIN")/I2763</f>
        <v>0.47681159420289854</v>
      </c>
    </row>
    <row r="2764" spans="9:17" x14ac:dyDescent="0.25">
      <c r="I2764" s="5">
        <v>2761</v>
      </c>
      <c r="J2764" s="9">
        <f t="shared" ca="1" si="217"/>
        <v>0.87590812527243578</v>
      </c>
      <c r="K2764" s="7" t="str">
        <f t="shared" ca="1" si="215"/>
        <v>BLACK</v>
      </c>
      <c r="L2764" s="7" t="str">
        <f t="shared" ca="1" si="216"/>
        <v>LOSE</v>
      </c>
      <c r="M2764" s="8">
        <f t="shared" ca="1" si="218"/>
        <v>-1</v>
      </c>
      <c r="N2764" s="8">
        <f t="shared" ca="1" si="219"/>
        <v>-129</v>
      </c>
      <c r="O2764" s="32">
        <f ca="1">SUM(M$4:M2764)/I2764</f>
        <v>-4.6722202100688157E-2</v>
      </c>
      <c r="P2764" s="47">
        <f ca="1">_xlfn.VAR.P(M$4:M2764)</f>
        <v>0.99781703583086245</v>
      </c>
      <c r="Q2764" s="33">
        <f ca="1">COUNTIF(L$4:L2764, "WIN")/I2764</f>
        <v>0.47663889894965594</v>
      </c>
    </row>
    <row r="2765" spans="9:17" x14ac:dyDescent="0.25">
      <c r="I2765" s="5">
        <v>2762</v>
      </c>
      <c r="J2765" s="9">
        <f t="shared" ca="1" si="217"/>
        <v>0.69843855848832392</v>
      </c>
      <c r="K2765" s="7" t="str">
        <f t="shared" ca="1" si="215"/>
        <v>BLACK</v>
      </c>
      <c r="L2765" s="7" t="str">
        <f t="shared" ca="1" si="216"/>
        <v>LOSE</v>
      </c>
      <c r="M2765" s="8">
        <f t="shared" ca="1" si="218"/>
        <v>-1</v>
      </c>
      <c r="N2765" s="8">
        <f t="shared" ca="1" si="219"/>
        <v>-130</v>
      </c>
      <c r="O2765" s="32">
        <f ca="1">SUM(M$4:M2765)/I2765</f>
        <v>-4.7067342505430848E-2</v>
      </c>
      <c r="P2765" s="47">
        <f ca="1">_xlfn.VAR.P(M$4:M2765)</f>
        <v>0.99778466526947651</v>
      </c>
      <c r="Q2765" s="33">
        <f ca="1">COUNTIF(L$4:L2765, "WIN")/I2765</f>
        <v>0.47646632874728456</v>
      </c>
    </row>
    <row r="2766" spans="9:17" x14ac:dyDescent="0.25">
      <c r="I2766" s="5">
        <v>2763</v>
      </c>
      <c r="J2766" s="9">
        <f t="shared" ca="1" si="217"/>
        <v>0.51401474528229096</v>
      </c>
      <c r="K2766" s="7" t="str">
        <f t="shared" ca="1" si="215"/>
        <v>BLACK</v>
      </c>
      <c r="L2766" s="7" t="str">
        <f t="shared" ca="1" si="216"/>
        <v>LOSE</v>
      </c>
      <c r="M2766" s="8">
        <f t="shared" ca="1" si="218"/>
        <v>-1</v>
      </c>
      <c r="N2766" s="8">
        <f t="shared" ca="1" si="219"/>
        <v>-131</v>
      </c>
      <c r="O2766" s="32">
        <f ca="1">SUM(M$4:M2766)/I2766</f>
        <v>-4.7412233079985523E-2</v>
      </c>
      <c r="P2766" s="47">
        <f ca="1">_xlfn.VAR.P(M$4:M2766)</f>
        <v>0.99775208015436911</v>
      </c>
      <c r="Q2766" s="33">
        <f ca="1">COUNTIF(L$4:L2766, "WIN")/I2766</f>
        <v>0.47629388346000723</v>
      </c>
    </row>
    <row r="2767" spans="9:17" x14ac:dyDescent="0.25">
      <c r="I2767" s="5">
        <v>2764</v>
      </c>
      <c r="J2767" s="9">
        <f t="shared" ca="1" si="217"/>
        <v>0.54843670842225789</v>
      </c>
      <c r="K2767" s="7" t="str">
        <f t="shared" ca="1" si="215"/>
        <v>BLACK</v>
      </c>
      <c r="L2767" s="7" t="str">
        <f t="shared" ca="1" si="216"/>
        <v>LOSE</v>
      </c>
      <c r="M2767" s="8">
        <f t="shared" ca="1" si="218"/>
        <v>-1</v>
      </c>
      <c r="N2767" s="8">
        <f t="shared" ca="1" si="219"/>
        <v>-132</v>
      </c>
      <c r="O2767" s="32">
        <f ca="1">SUM(M$4:M2767)/I2767</f>
        <v>-4.7756874095513747E-2</v>
      </c>
      <c r="P2767" s="47">
        <f ca="1">_xlfn.VAR.P(M$4:M2767)</f>
        <v>0.99771928097662521</v>
      </c>
      <c r="Q2767" s="33">
        <f ca="1">COUNTIF(L$4:L2767, "WIN")/I2767</f>
        <v>0.47612156295224312</v>
      </c>
    </row>
    <row r="2768" spans="9:17" x14ac:dyDescent="0.25">
      <c r="I2768" s="5">
        <v>2765</v>
      </c>
      <c r="J2768" s="9">
        <f t="shared" ca="1" si="217"/>
        <v>0.47575785987640895</v>
      </c>
      <c r="K2768" s="7" t="str">
        <f t="shared" ca="1" si="215"/>
        <v>RED</v>
      </c>
      <c r="L2768" s="7" t="str">
        <f t="shared" ca="1" si="216"/>
        <v>WIN</v>
      </c>
      <c r="M2768" s="8">
        <f t="shared" ca="1" si="218"/>
        <v>1</v>
      </c>
      <c r="N2768" s="8">
        <f t="shared" ca="1" si="219"/>
        <v>-131</v>
      </c>
      <c r="O2768" s="32">
        <f ca="1">SUM(M$4:M2768)/I2768</f>
        <v>-4.7377938517179023E-2</v>
      </c>
      <c r="P2768" s="47">
        <f ca="1">_xlfn.VAR.P(M$4:M2768)</f>
        <v>0.99775533094186242</v>
      </c>
      <c r="Q2768" s="33">
        <f ca="1">COUNTIF(L$4:L2768, "WIN")/I2768</f>
        <v>0.47631103074141051</v>
      </c>
    </row>
    <row r="2769" spans="9:17" x14ac:dyDescent="0.25">
      <c r="I2769" s="5">
        <v>2766</v>
      </c>
      <c r="J2769" s="9">
        <f t="shared" ca="1" si="217"/>
        <v>0.75438329404522431</v>
      </c>
      <c r="K2769" s="7" t="str">
        <f t="shared" ca="1" si="215"/>
        <v>BLACK</v>
      </c>
      <c r="L2769" s="7" t="str">
        <f t="shared" ca="1" si="216"/>
        <v>LOSE</v>
      </c>
      <c r="M2769" s="8">
        <f t="shared" ca="1" si="218"/>
        <v>-1</v>
      </c>
      <c r="N2769" s="8">
        <f t="shared" ca="1" si="219"/>
        <v>-132</v>
      </c>
      <c r="O2769" s="32">
        <f ca="1">SUM(M$4:M2769)/I2769</f>
        <v>-4.7722342733188719E-2</v>
      </c>
      <c r="P2769" s="47">
        <f ca="1">_xlfn.VAR.P(M$4:M2769)</f>
        <v>0.99772257800405606</v>
      </c>
      <c r="Q2769" s="33">
        <f ca="1">COUNTIF(L$4:L2769, "WIN")/I2769</f>
        <v>0.47613882863340562</v>
      </c>
    </row>
    <row r="2770" spans="9:17" x14ac:dyDescent="0.25">
      <c r="I2770" s="5">
        <v>2767</v>
      </c>
      <c r="J2770" s="9">
        <f t="shared" ca="1" si="217"/>
        <v>0.2074111029290735</v>
      </c>
      <c r="K2770" s="7" t="str">
        <f t="shared" ca="1" si="215"/>
        <v>RED</v>
      </c>
      <c r="L2770" s="7" t="str">
        <f t="shared" ca="1" si="216"/>
        <v>WIN</v>
      </c>
      <c r="M2770" s="8">
        <f t="shared" ca="1" si="218"/>
        <v>1</v>
      </c>
      <c r="N2770" s="8">
        <f t="shared" ca="1" si="219"/>
        <v>-131</v>
      </c>
      <c r="O2770" s="32">
        <f ca="1">SUM(M$4:M2770)/I2770</f>
        <v>-4.7343693530899893E-2</v>
      </c>
      <c r="P2770" s="47">
        <f ca="1">_xlfn.VAR.P(M$4:M2770)</f>
        <v>0.99775857468285223</v>
      </c>
      <c r="Q2770" s="33">
        <f ca="1">COUNTIF(L$4:L2770, "WIN")/I2770</f>
        <v>0.47632815323455008</v>
      </c>
    </row>
    <row r="2771" spans="9:17" x14ac:dyDescent="0.25">
      <c r="I2771" s="5">
        <v>2768</v>
      </c>
      <c r="J2771" s="9">
        <f t="shared" ca="1" si="217"/>
        <v>0.36072731200744956</v>
      </c>
      <c r="K2771" s="7" t="str">
        <f t="shared" ca="1" si="215"/>
        <v>RED</v>
      </c>
      <c r="L2771" s="7" t="str">
        <f t="shared" ca="1" si="216"/>
        <v>WIN</v>
      </c>
      <c r="M2771" s="8">
        <f t="shared" ca="1" si="218"/>
        <v>1</v>
      </c>
      <c r="N2771" s="8">
        <f t="shared" ca="1" si="219"/>
        <v>-130</v>
      </c>
      <c r="O2771" s="32">
        <f ca="1">SUM(M$4:M2771)/I2771</f>
        <v>-4.6965317919075142E-2</v>
      </c>
      <c r="P2771" s="47">
        <f ca="1">_xlfn.VAR.P(M$4:M2771)</f>
        <v>0.99779425891276019</v>
      </c>
      <c r="Q2771" s="33">
        <f ca="1">COUNTIF(L$4:L2771, "WIN")/I2771</f>
        <v>0.47651734104046245</v>
      </c>
    </row>
    <row r="2772" spans="9:17" x14ac:dyDescent="0.25">
      <c r="I2772" s="5">
        <v>2769</v>
      </c>
      <c r="J2772" s="9">
        <f t="shared" ca="1" si="217"/>
        <v>0.16850170350385651</v>
      </c>
      <c r="K2772" s="7" t="str">
        <f t="shared" ca="1" si="215"/>
        <v>RED</v>
      </c>
      <c r="L2772" s="7" t="str">
        <f t="shared" ca="1" si="216"/>
        <v>WIN</v>
      </c>
      <c r="M2772" s="8">
        <f t="shared" ca="1" si="218"/>
        <v>1</v>
      </c>
      <c r="N2772" s="8">
        <f t="shared" ca="1" si="219"/>
        <v>-129</v>
      </c>
      <c r="O2772" s="32">
        <f ca="1">SUM(M$4:M2772)/I2772</f>
        <v>-4.6587215601300108E-2</v>
      </c>
      <c r="P2772" s="47">
        <f ca="1">_xlfn.VAR.P(M$4:M2772)</f>
        <v>0.99782963134251801</v>
      </c>
      <c r="Q2772" s="33">
        <f ca="1">COUNTIF(L$4:L2772, "WIN")/I2772</f>
        <v>0.47670639219934996</v>
      </c>
    </row>
    <row r="2773" spans="9:17" x14ac:dyDescent="0.25">
      <c r="I2773" s="5">
        <v>2770</v>
      </c>
      <c r="J2773" s="9">
        <f t="shared" ca="1" si="217"/>
        <v>0.47563552090390238</v>
      </c>
      <c r="K2773" s="7" t="str">
        <f t="shared" ca="1" si="215"/>
        <v>RED</v>
      </c>
      <c r="L2773" s="7" t="str">
        <f t="shared" ca="1" si="216"/>
        <v>WIN</v>
      </c>
      <c r="M2773" s="8">
        <f t="shared" ca="1" si="218"/>
        <v>1</v>
      </c>
      <c r="N2773" s="8">
        <f t="shared" ca="1" si="219"/>
        <v>-128</v>
      </c>
      <c r="O2773" s="32">
        <f ca="1">SUM(M$4:M2773)/I2773</f>
        <v>-4.6209386281588445E-2</v>
      </c>
      <c r="P2773" s="47">
        <f ca="1">_xlfn.VAR.P(M$4:M2773)</f>
        <v>0.99786469261947897</v>
      </c>
      <c r="Q2773" s="33">
        <f ca="1">COUNTIF(L$4:L2773, "WIN")/I2773</f>
        <v>0.47689530685920578</v>
      </c>
    </row>
    <row r="2774" spans="9:17" x14ac:dyDescent="0.25">
      <c r="I2774" s="5">
        <v>2771</v>
      </c>
      <c r="J2774" s="9">
        <f t="shared" ca="1" si="217"/>
        <v>0.91829411819565898</v>
      </c>
      <c r="K2774" s="7" t="str">
        <f t="shared" ca="1" si="215"/>
        <v>BLACK</v>
      </c>
      <c r="L2774" s="7" t="str">
        <f t="shared" ca="1" si="216"/>
        <v>LOSE</v>
      </c>
      <c r="M2774" s="8">
        <f t="shared" ca="1" si="218"/>
        <v>-1</v>
      </c>
      <c r="N2774" s="8">
        <f t="shared" ca="1" si="219"/>
        <v>-129</v>
      </c>
      <c r="O2774" s="32">
        <f ca="1">SUM(M$4:M2774)/I2774</f>
        <v>-4.6553590761457958E-2</v>
      </c>
      <c r="P2774" s="47">
        <f ca="1">_xlfn.VAR.P(M$4:M2774)</f>
        <v>0.9978327631872147</v>
      </c>
      <c r="Q2774" s="33">
        <f ca="1">COUNTIF(L$4:L2774, "WIN")/I2774</f>
        <v>0.47672320461927103</v>
      </c>
    </row>
    <row r="2775" spans="9:17" x14ac:dyDescent="0.25">
      <c r="I2775" s="5">
        <v>2772</v>
      </c>
      <c r="J2775" s="9">
        <f t="shared" ca="1" si="217"/>
        <v>0.41740845521746994</v>
      </c>
      <c r="K2775" s="7" t="str">
        <f t="shared" ca="1" si="215"/>
        <v>RED</v>
      </c>
      <c r="L2775" s="7" t="str">
        <f t="shared" ca="1" si="216"/>
        <v>WIN</v>
      </c>
      <c r="M2775" s="8">
        <f t="shared" ca="1" si="218"/>
        <v>1</v>
      </c>
      <c r="N2775" s="8">
        <f t="shared" ca="1" si="219"/>
        <v>-128</v>
      </c>
      <c r="O2775" s="32">
        <f ca="1">SUM(M$4:M2775)/I2775</f>
        <v>-4.6176046176046176E-2</v>
      </c>
      <c r="P2775" s="47">
        <f ca="1">_xlfn.VAR.P(M$4:M2775)</f>
        <v>0.99786777275954763</v>
      </c>
      <c r="Q2775" s="33">
        <f ca="1">COUNTIF(L$4:L2775, "WIN")/I2775</f>
        <v>0.4769119769119769</v>
      </c>
    </row>
    <row r="2776" spans="9:17" x14ac:dyDescent="0.25">
      <c r="I2776" s="5">
        <v>2773</v>
      </c>
      <c r="J2776" s="9">
        <f t="shared" ca="1" si="217"/>
        <v>0.89384777981555608</v>
      </c>
      <c r="K2776" s="7" t="str">
        <f t="shared" ca="1" si="215"/>
        <v>BLACK</v>
      </c>
      <c r="L2776" s="7" t="str">
        <f t="shared" ca="1" si="216"/>
        <v>LOSE</v>
      </c>
      <c r="M2776" s="8">
        <f t="shared" ca="1" si="218"/>
        <v>-1</v>
      </c>
      <c r="N2776" s="8">
        <f t="shared" ca="1" si="219"/>
        <v>-129</v>
      </c>
      <c r="O2776" s="32">
        <f ca="1">SUM(M$4:M2776)/I2776</f>
        <v>-4.6520014424810671E-2</v>
      </c>
      <c r="P2776" s="47">
        <f ca="1">_xlfn.VAR.P(M$4:M2776)</f>
        <v>0.99783588825791536</v>
      </c>
      <c r="Q2776" s="33">
        <f ca="1">COUNTIF(L$4:L2776, "WIN")/I2776</f>
        <v>0.47673999278759466</v>
      </c>
    </row>
    <row r="2777" spans="9:17" x14ac:dyDescent="0.25">
      <c r="I2777" s="5">
        <v>2774</v>
      </c>
      <c r="J2777" s="9">
        <f t="shared" ca="1" si="217"/>
        <v>0.80134886908827685</v>
      </c>
      <c r="K2777" s="7" t="str">
        <f t="shared" ca="1" si="215"/>
        <v>BLACK</v>
      </c>
      <c r="L2777" s="7" t="str">
        <f t="shared" ca="1" si="216"/>
        <v>LOSE</v>
      </c>
      <c r="M2777" s="8">
        <f t="shared" ca="1" si="218"/>
        <v>-1</v>
      </c>
      <c r="N2777" s="8">
        <f t="shared" ca="1" si="219"/>
        <v>-130</v>
      </c>
      <c r="O2777" s="32">
        <f ca="1">SUM(M$4:M2777)/I2777</f>
        <v>-4.686373467916366E-2</v>
      </c>
      <c r="P2777" s="47">
        <f ca="1">_xlfn.VAR.P(M$4:M2777)</f>
        <v>0.99780379037192091</v>
      </c>
      <c r="Q2777" s="33">
        <f ca="1">COUNTIF(L$4:L2777, "WIN")/I2777</f>
        <v>0.47656813266041814</v>
      </c>
    </row>
    <row r="2778" spans="9:17" x14ac:dyDescent="0.25">
      <c r="I2778" s="5">
        <v>2775</v>
      </c>
      <c r="J2778" s="9">
        <f t="shared" ca="1" si="217"/>
        <v>0.35382072328356451</v>
      </c>
      <c r="K2778" s="7" t="str">
        <f t="shared" ca="1" si="215"/>
        <v>RED</v>
      </c>
      <c r="L2778" s="7" t="str">
        <f t="shared" ca="1" si="216"/>
        <v>WIN</v>
      </c>
      <c r="M2778" s="8">
        <f t="shared" ca="1" si="218"/>
        <v>1</v>
      </c>
      <c r="N2778" s="8">
        <f t="shared" ca="1" si="219"/>
        <v>-129</v>
      </c>
      <c r="O2778" s="32">
        <f ca="1">SUM(M$4:M2778)/I2778</f>
        <v>-4.6486486486486484E-2</v>
      </c>
      <c r="P2778" s="47">
        <f ca="1">_xlfn.VAR.P(M$4:M2778)</f>
        <v>0.99783900657414171</v>
      </c>
      <c r="Q2778" s="33">
        <f ca="1">COUNTIF(L$4:L2778, "WIN")/I2778</f>
        <v>0.47675675675675677</v>
      </c>
    </row>
    <row r="2779" spans="9:17" x14ac:dyDescent="0.25">
      <c r="I2779" s="5">
        <v>2776</v>
      </c>
      <c r="J2779" s="9">
        <f t="shared" ca="1" si="217"/>
        <v>0.31759287510443368</v>
      </c>
      <c r="K2779" s="7" t="str">
        <f t="shared" ca="1" si="215"/>
        <v>RED</v>
      </c>
      <c r="L2779" s="7" t="str">
        <f t="shared" ca="1" si="216"/>
        <v>WIN</v>
      </c>
      <c r="M2779" s="8">
        <f t="shared" ca="1" si="218"/>
        <v>1</v>
      </c>
      <c r="N2779" s="8">
        <f t="shared" ca="1" si="219"/>
        <v>-128</v>
      </c>
      <c r="O2779" s="32">
        <f ca="1">SUM(M$4:M2779)/I2779</f>
        <v>-4.6109510086455328E-2</v>
      </c>
      <c r="P2779" s="47">
        <f ca="1">_xlfn.VAR.P(M$4:M2779)</f>
        <v>0.99787391307958706</v>
      </c>
      <c r="Q2779" s="33">
        <f ca="1">COUNTIF(L$4:L2779, "WIN")/I2779</f>
        <v>0.47694524495677232</v>
      </c>
    </row>
    <row r="2780" spans="9:17" x14ac:dyDescent="0.25">
      <c r="I2780" s="5">
        <v>2777</v>
      </c>
      <c r="J2780" s="9">
        <f t="shared" ca="1" si="217"/>
        <v>0.96694875263479552</v>
      </c>
      <c r="K2780" s="7" t="str">
        <f t="shared" ca="1" si="215"/>
        <v>BLACK</v>
      </c>
      <c r="L2780" s="7" t="str">
        <f t="shared" ca="1" si="216"/>
        <v>LOSE</v>
      </c>
      <c r="M2780" s="8">
        <f t="shared" ca="1" si="218"/>
        <v>-1</v>
      </c>
      <c r="N2780" s="8">
        <f t="shared" ca="1" si="219"/>
        <v>-129</v>
      </c>
      <c r="O2780" s="32">
        <f ca="1">SUM(M$4:M2780)/I2780</f>
        <v>-4.6453006841915737E-2</v>
      </c>
      <c r="P2780" s="47">
        <f ca="1">_xlfn.VAR.P(M$4:M2780)</f>
        <v>0.99784211815534496</v>
      </c>
      <c r="Q2780" s="33">
        <f ca="1">COUNTIF(L$4:L2780, "WIN")/I2780</f>
        <v>0.47677349657904211</v>
      </c>
    </row>
    <row r="2781" spans="9:17" x14ac:dyDescent="0.25">
      <c r="I2781" s="5">
        <v>2778</v>
      </c>
      <c r="J2781" s="9">
        <f t="shared" ca="1" si="217"/>
        <v>4.6492557673552426E-2</v>
      </c>
      <c r="K2781" s="7" t="str">
        <f t="shared" ca="1" si="215"/>
        <v>RED</v>
      </c>
      <c r="L2781" s="7" t="str">
        <f t="shared" ca="1" si="216"/>
        <v>WIN</v>
      </c>
      <c r="M2781" s="8">
        <f t="shared" ca="1" si="218"/>
        <v>1</v>
      </c>
      <c r="N2781" s="8">
        <f t="shared" ca="1" si="219"/>
        <v>-128</v>
      </c>
      <c r="O2781" s="32">
        <f ca="1">SUM(M$4:M2781)/I2781</f>
        <v>-4.6076313894888407E-2</v>
      </c>
      <c r="P2781" s="47">
        <f ca="1">_xlfn.VAR.P(M$4:M2781)</f>
        <v>0.99787697329785974</v>
      </c>
      <c r="Q2781" s="33">
        <f ca="1">COUNTIF(L$4:L2781, "WIN")/I2781</f>
        <v>0.47696184305255579</v>
      </c>
    </row>
    <row r="2782" spans="9:17" x14ac:dyDescent="0.25">
      <c r="I2782" s="5">
        <v>2779</v>
      </c>
      <c r="J2782" s="9">
        <f t="shared" ca="1" si="217"/>
        <v>0.1693859166082311</v>
      </c>
      <c r="K2782" s="7" t="str">
        <f t="shared" ca="1" si="215"/>
        <v>RED</v>
      </c>
      <c r="L2782" s="7" t="str">
        <f t="shared" ca="1" si="216"/>
        <v>WIN</v>
      </c>
      <c r="M2782" s="8">
        <f t="shared" ca="1" si="218"/>
        <v>1</v>
      </c>
      <c r="N2782" s="8">
        <f t="shared" ca="1" si="219"/>
        <v>-127</v>
      </c>
      <c r="O2782" s="32">
        <f ca="1">SUM(M$4:M2782)/I2782</f>
        <v>-4.5699892047499101E-2</v>
      </c>
      <c r="P2782" s="47">
        <f ca="1">_xlfn.VAR.P(M$4:M2782)</f>
        <v>0.9979115198668469</v>
      </c>
      <c r="Q2782" s="33">
        <f ca="1">COUNTIF(L$4:L2782, "WIN")/I2782</f>
        <v>0.47715005397625043</v>
      </c>
    </row>
    <row r="2783" spans="9:17" x14ac:dyDescent="0.25">
      <c r="I2783" s="5">
        <v>2780</v>
      </c>
      <c r="J2783" s="9">
        <f t="shared" ca="1" si="217"/>
        <v>0.70536412330000198</v>
      </c>
      <c r="K2783" s="7" t="str">
        <f t="shared" ca="1" si="215"/>
        <v>BLACK</v>
      </c>
      <c r="L2783" s="7" t="str">
        <f t="shared" ca="1" si="216"/>
        <v>LOSE</v>
      </c>
      <c r="M2783" s="8">
        <f t="shared" ca="1" si="218"/>
        <v>-1</v>
      </c>
      <c r="N2783" s="8">
        <f t="shared" ca="1" si="219"/>
        <v>-128</v>
      </c>
      <c r="O2783" s="32">
        <f ca="1">SUM(M$4:M2783)/I2783</f>
        <v>-4.60431654676259E-2</v>
      </c>
      <c r="P2783" s="47">
        <f ca="1">_xlfn.VAR.P(M$4:M2783)</f>
        <v>0.9978800269137208</v>
      </c>
      <c r="Q2783" s="33">
        <f ca="1">COUNTIF(L$4:L2783, "WIN")/I2783</f>
        <v>0.47697841726618706</v>
      </c>
    </row>
    <row r="2784" spans="9:17" x14ac:dyDescent="0.25">
      <c r="I2784" s="5">
        <v>2781</v>
      </c>
      <c r="J2784" s="9">
        <f t="shared" ca="1" si="217"/>
        <v>0.44328362152006273</v>
      </c>
      <c r="K2784" s="7" t="str">
        <f t="shared" ca="1" si="215"/>
        <v>RED</v>
      </c>
      <c r="L2784" s="7" t="str">
        <f t="shared" ca="1" si="216"/>
        <v>WIN</v>
      </c>
      <c r="M2784" s="8">
        <f t="shared" ca="1" si="218"/>
        <v>1</v>
      </c>
      <c r="N2784" s="8">
        <f t="shared" ca="1" si="219"/>
        <v>-127</v>
      </c>
      <c r="O2784" s="32">
        <f ca="1">SUM(M$4:M2784)/I2784</f>
        <v>-4.5667026249550519E-2</v>
      </c>
      <c r="P2784" s="47">
        <f ca="1">_xlfn.VAR.P(M$4:M2784)</f>
        <v>0.99791452271352288</v>
      </c>
      <c r="Q2784" s="33">
        <f ca="1">COUNTIF(L$4:L2784, "WIN")/I2784</f>
        <v>0.47716648687522473</v>
      </c>
    </row>
    <row r="2785" spans="9:17" x14ac:dyDescent="0.25">
      <c r="I2785" s="5">
        <v>2782</v>
      </c>
      <c r="J2785" s="9">
        <f t="shared" ca="1" si="217"/>
        <v>0.50019569766145211</v>
      </c>
      <c r="K2785" s="7" t="str">
        <f t="shared" ca="1" si="215"/>
        <v>BLACK</v>
      </c>
      <c r="L2785" s="7" t="str">
        <f t="shared" ca="1" si="216"/>
        <v>LOSE</v>
      </c>
      <c r="M2785" s="8">
        <f t="shared" ca="1" si="218"/>
        <v>-1</v>
      </c>
      <c r="N2785" s="8">
        <f t="shared" ca="1" si="219"/>
        <v>-128</v>
      </c>
      <c r="O2785" s="32">
        <f ca="1">SUM(M$4:M2785)/I2785</f>
        <v>-4.6010064701653489E-2</v>
      </c>
      <c r="P2785" s="47">
        <f ca="1">_xlfn.VAR.P(M$4:M2785)</f>
        <v>0.99788307394614961</v>
      </c>
      <c r="Q2785" s="33">
        <f ca="1">COUNTIF(L$4:L2785, "WIN")/I2785</f>
        <v>0.47699496764917326</v>
      </c>
    </row>
    <row r="2786" spans="9:17" x14ac:dyDescent="0.25">
      <c r="I2786" s="5">
        <v>2783</v>
      </c>
      <c r="J2786" s="9">
        <f t="shared" ca="1" si="217"/>
        <v>0.7102772983756952</v>
      </c>
      <c r="K2786" s="7" t="str">
        <f t="shared" ca="1" si="215"/>
        <v>BLACK</v>
      </c>
      <c r="L2786" s="7" t="str">
        <f t="shared" ca="1" si="216"/>
        <v>LOSE</v>
      </c>
      <c r="M2786" s="8">
        <f t="shared" ca="1" si="218"/>
        <v>-1</v>
      </c>
      <c r="N2786" s="8">
        <f t="shared" ca="1" si="219"/>
        <v>-129</v>
      </c>
      <c r="O2786" s="32">
        <f ca="1">SUM(M$4:M2786)/I2786</f>
        <v>-4.6352856629536469E-2</v>
      </c>
      <c r="P2786" s="47">
        <f ca="1">_xlfn.VAR.P(M$4:M2786)</f>
        <v>0.99785141268228161</v>
      </c>
      <c r="Q2786" s="33">
        <f ca="1">COUNTIF(L$4:L2786, "WIN")/I2786</f>
        <v>0.47682357168523176</v>
      </c>
    </row>
    <row r="2787" spans="9:17" x14ac:dyDescent="0.25">
      <c r="I2787" s="5">
        <v>2784</v>
      </c>
      <c r="J2787" s="9">
        <f t="shared" ca="1" si="217"/>
        <v>0.94962146292865657</v>
      </c>
      <c r="K2787" s="7" t="str">
        <f t="shared" ca="1" si="215"/>
        <v>BLACK</v>
      </c>
      <c r="L2787" s="7" t="str">
        <f t="shared" ca="1" si="216"/>
        <v>LOSE</v>
      </c>
      <c r="M2787" s="8">
        <f t="shared" ca="1" si="218"/>
        <v>-1</v>
      </c>
      <c r="N2787" s="8">
        <f t="shared" ca="1" si="219"/>
        <v>-130</v>
      </c>
      <c r="O2787" s="32">
        <f ca="1">SUM(M$4:M2787)/I2787</f>
        <v>-4.6695402298850573E-2</v>
      </c>
      <c r="P2787" s="47">
        <f ca="1">_xlfn.VAR.P(M$4:M2787)</f>
        <v>0.99781953940414847</v>
      </c>
      <c r="Q2787" s="33">
        <f ca="1">COUNTIF(L$4:L2787, "WIN")/I2787</f>
        <v>0.4766522988505747</v>
      </c>
    </row>
    <row r="2788" spans="9:17" x14ac:dyDescent="0.25">
      <c r="I2788" s="5">
        <v>2785</v>
      </c>
      <c r="J2788" s="9">
        <f t="shared" ca="1" si="217"/>
        <v>0.34549760638308558</v>
      </c>
      <c r="K2788" s="7" t="str">
        <f t="shared" ca="1" si="215"/>
        <v>RED</v>
      </c>
      <c r="L2788" s="7" t="str">
        <f t="shared" ca="1" si="216"/>
        <v>WIN</v>
      </c>
      <c r="M2788" s="8">
        <f t="shared" ca="1" si="218"/>
        <v>1</v>
      </c>
      <c r="N2788" s="8">
        <f t="shared" ca="1" si="219"/>
        <v>-129</v>
      </c>
      <c r="O2788" s="32">
        <f ca="1">SUM(M$4:M2788)/I2788</f>
        <v>-4.631956912028725E-2</v>
      </c>
      <c r="P2788" s="47">
        <f ca="1">_xlfn.VAR.P(M$4:M2788)</f>
        <v>0.9978544975165109</v>
      </c>
      <c r="Q2788" s="33">
        <f ca="1">COUNTIF(L$4:L2788, "WIN")/I2788</f>
        <v>0.47684021543985639</v>
      </c>
    </row>
    <row r="2789" spans="9:17" x14ac:dyDescent="0.25">
      <c r="I2789" s="5">
        <v>2786</v>
      </c>
      <c r="J2789" s="9">
        <f t="shared" ca="1" si="217"/>
        <v>0.62847858968204651</v>
      </c>
      <c r="K2789" s="7" t="str">
        <f t="shared" ca="1" si="215"/>
        <v>BLACK</v>
      </c>
      <c r="L2789" s="7" t="str">
        <f t="shared" ca="1" si="216"/>
        <v>LOSE</v>
      </c>
      <c r="M2789" s="8">
        <f t="shared" ca="1" si="218"/>
        <v>-1</v>
      </c>
      <c r="N2789" s="8">
        <f t="shared" ca="1" si="219"/>
        <v>-130</v>
      </c>
      <c r="O2789" s="32">
        <f ca="1">SUM(M$4:M2789)/I2789</f>
        <v>-4.6661880832735106E-2</v>
      </c>
      <c r="P2789" s="47">
        <f ca="1">_xlfn.VAR.P(M$4:M2789)</f>
        <v>0.99782266887715165</v>
      </c>
      <c r="Q2789" s="33">
        <f ca="1">COUNTIF(L$4:L2789, "WIN")/I2789</f>
        <v>0.47666905958363243</v>
      </c>
    </row>
    <row r="2790" spans="9:17" x14ac:dyDescent="0.25">
      <c r="I2790" s="5">
        <v>2787</v>
      </c>
      <c r="J2790" s="9">
        <f t="shared" ca="1" si="217"/>
        <v>0.81931035957560894</v>
      </c>
      <c r="K2790" s="7" t="str">
        <f t="shared" ca="1" si="215"/>
        <v>BLACK</v>
      </c>
      <c r="L2790" s="7" t="str">
        <f t="shared" ca="1" si="216"/>
        <v>LOSE</v>
      </c>
      <c r="M2790" s="8">
        <f t="shared" ca="1" si="218"/>
        <v>-1</v>
      </c>
      <c r="N2790" s="8">
        <f t="shared" ca="1" si="219"/>
        <v>-131</v>
      </c>
      <c r="O2790" s="32">
        <f ca="1">SUM(M$4:M2790)/I2790</f>
        <v>-4.7003946896304272E-2</v>
      </c>
      <c r="P2790" s="47">
        <f ca="1">_xlfn.VAR.P(M$4:M2790)</f>
        <v>0.99779062897616944</v>
      </c>
      <c r="Q2790" s="33">
        <f ca="1">COUNTIF(L$4:L2790, "WIN")/I2790</f>
        <v>0.47649802655184786</v>
      </c>
    </row>
    <row r="2791" spans="9:17" x14ac:dyDescent="0.25">
      <c r="I2791" s="5">
        <v>2788</v>
      </c>
      <c r="J2791" s="9">
        <f t="shared" ca="1" si="217"/>
        <v>0.27940929843947782</v>
      </c>
      <c r="K2791" s="7" t="str">
        <f t="shared" ca="1" si="215"/>
        <v>RED</v>
      </c>
      <c r="L2791" s="7" t="str">
        <f t="shared" ca="1" si="216"/>
        <v>WIN</v>
      </c>
      <c r="M2791" s="8">
        <f t="shared" ca="1" si="218"/>
        <v>1</v>
      </c>
      <c r="N2791" s="8">
        <f t="shared" ca="1" si="219"/>
        <v>-130</v>
      </c>
      <c r="O2791" s="32">
        <f ca="1">SUM(M$4:M2791)/I2791</f>
        <v>-4.6628407460545196E-2</v>
      </c>
      <c r="P2791" s="47">
        <f ca="1">_xlfn.VAR.P(M$4:M2791)</f>
        <v>0.99782579161769336</v>
      </c>
      <c r="Q2791" s="33">
        <f ca="1">COUNTIF(L$4:L2791, "WIN")/I2791</f>
        <v>0.4766857962697274</v>
      </c>
    </row>
    <row r="2792" spans="9:17" x14ac:dyDescent="0.25">
      <c r="I2792" s="5">
        <v>2789</v>
      </c>
      <c r="J2792" s="9">
        <f t="shared" ca="1" si="217"/>
        <v>0.96290423994593011</v>
      </c>
      <c r="K2792" s="7" t="str">
        <f t="shared" ca="1" si="215"/>
        <v>BLACK</v>
      </c>
      <c r="L2792" s="7" t="str">
        <f t="shared" ca="1" si="216"/>
        <v>LOSE</v>
      </c>
      <c r="M2792" s="8">
        <f t="shared" ca="1" si="218"/>
        <v>-1</v>
      </c>
      <c r="N2792" s="8">
        <f t="shared" ca="1" si="219"/>
        <v>-131</v>
      </c>
      <c r="O2792" s="32">
        <f ca="1">SUM(M$4:M2792)/I2792</f>
        <v>-4.697024022947293E-2</v>
      </c>
      <c r="P2792" s="47">
        <f ca="1">_xlfn.VAR.P(M$4:M2792)</f>
        <v>0.99779379653278555</v>
      </c>
      <c r="Q2792" s="33">
        <f ca="1">COUNTIF(L$4:L2792, "WIN")/I2792</f>
        <v>0.47651487988526353</v>
      </c>
    </row>
    <row r="2793" spans="9:17" x14ac:dyDescent="0.25">
      <c r="I2793" s="5">
        <v>2790</v>
      </c>
      <c r="J2793" s="9">
        <f t="shared" ca="1" si="217"/>
        <v>0.14882452352341913</v>
      </c>
      <c r="K2793" s="7" t="str">
        <f t="shared" ca="1" si="215"/>
        <v>RED</v>
      </c>
      <c r="L2793" s="7" t="str">
        <f t="shared" ca="1" si="216"/>
        <v>WIN</v>
      </c>
      <c r="M2793" s="8">
        <f t="shared" ca="1" si="218"/>
        <v>1</v>
      </c>
      <c r="N2793" s="8">
        <f t="shared" ca="1" si="219"/>
        <v>-130</v>
      </c>
      <c r="O2793" s="32">
        <f ca="1">SUM(M$4:M2793)/I2793</f>
        <v>-4.6594982078853049E-2</v>
      </c>
      <c r="P2793" s="47">
        <f ca="1">_xlfn.VAR.P(M$4:M2793)</f>
        <v>0.99782890764507137</v>
      </c>
      <c r="Q2793" s="33">
        <f ca="1">COUNTIF(L$4:L2793, "WIN")/I2793</f>
        <v>0.47670250896057348</v>
      </c>
    </row>
    <row r="2794" spans="9:17" x14ac:dyDescent="0.25">
      <c r="I2794" s="5">
        <v>2791</v>
      </c>
      <c r="J2794" s="9">
        <f t="shared" ca="1" si="217"/>
        <v>0.39492250472471091</v>
      </c>
      <c r="K2794" s="7" t="str">
        <f t="shared" ca="1" si="215"/>
        <v>RED</v>
      </c>
      <c r="L2794" s="7" t="str">
        <f t="shared" ca="1" si="216"/>
        <v>WIN</v>
      </c>
      <c r="M2794" s="8">
        <f t="shared" ca="1" si="218"/>
        <v>1</v>
      </c>
      <c r="N2794" s="8">
        <f t="shared" ca="1" si="219"/>
        <v>-129</v>
      </c>
      <c r="O2794" s="32">
        <f ca="1">SUM(M$4:M2794)/I2794</f>
        <v>-4.6219992834109637E-2</v>
      </c>
      <c r="P2794" s="47">
        <f ca="1">_xlfn.VAR.P(M$4:M2794)</f>
        <v>0.99786371226241488</v>
      </c>
      <c r="Q2794" s="33">
        <f ca="1">COUNTIF(L$4:L2794, "WIN")/I2794</f>
        <v>0.4768900035829452</v>
      </c>
    </row>
    <row r="2795" spans="9:17" x14ac:dyDescent="0.25">
      <c r="I2795" s="5">
        <v>2792</v>
      </c>
      <c r="J2795" s="9">
        <f t="shared" ca="1" si="217"/>
        <v>0.98563884774087829</v>
      </c>
      <c r="K2795" s="7" t="str">
        <f t="shared" ca="1" si="215"/>
        <v>GREEN</v>
      </c>
      <c r="L2795" s="7" t="str">
        <f t="shared" ca="1" si="216"/>
        <v>LOSE</v>
      </c>
      <c r="M2795" s="8">
        <f t="shared" ca="1" si="218"/>
        <v>-1</v>
      </c>
      <c r="N2795" s="8">
        <f t="shared" ca="1" si="219"/>
        <v>-130</v>
      </c>
      <c r="O2795" s="32">
        <f ca="1">SUM(M$4:M2795)/I2795</f>
        <v>-4.6561604584527218E-2</v>
      </c>
      <c r="P2795" s="47">
        <f ca="1">_xlfn.VAR.P(M$4:M2795)</f>
        <v>0.99783201697851409</v>
      </c>
      <c r="Q2795" s="33">
        <f ca="1">COUNTIF(L$4:L2795, "WIN")/I2795</f>
        <v>0.47671919770773641</v>
      </c>
    </row>
    <row r="2796" spans="9:17" x14ac:dyDescent="0.25">
      <c r="I2796" s="5">
        <v>2793</v>
      </c>
      <c r="J2796" s="9">
        <f t="shared" ca="1" si="217"/>
        <v>0.16867510456108725</v>
      </c>
      <c r="K2796" s="7" t="str">
        <f t="shared" ca="1" si="215"/>
        <v>RED</v>
      </c>
      <c r="L2796" s="7" t="str">
        <f t="shared" ca="1" si="216"/>
        <v>WIN</v>
      </c>
      <c r="M2796" s="8">
        <f t="shared" ca="1" si="218"/>
        <v>1</v>
      </c>
      <c r="N2796" s="8">
        <f t="shared" ca="1" si="219"/>
        <v>-129</v>
      </c>
      <c r="O2796" s="32">
        <f ca="1">SUM(M$4:M2796)/I2796</f>
        <v>-4.6186895810955961E-2</v>
      </c>
      <c r="P2796" s="47">
        <f ca="1">_xlfn.VAR.P(M$4:M2796)</f>
        <v>0.9978667706553479</v>
      </c>
      <c r="Q2796" s="33">
        <f ca="1">COUNTIF(L$4:L2796, "WIN")/I2796</f>
        <v>0.47690655209452204</v>
      </c>
    </row>
    <row r="2797" spans="9:17" x14ac:dyDescent="0.25">
      <c r="I2797" s="5">
        <v>2794</v>
      </c>
      <c r="J2797" s="9">
        <f t="shared" ca="1" si="217"/>
        <v>0.35021677982256327</v>
      </c>
      <c r="K2797" s="7" t="str">
        <f t="shared" ca="1" si="215"/>
        <v>RED</v>
      </c>
      <c r="L2797" s="7" t="str">
        <f t="shared" ca="1" si="216"/>
        <v>WIN</v>
      </c>
      <c r="M2797" s="8">
        <f t="shared" ca="1" si="218"/>
        <v>1</v>
      </c>
      <c r="N2797" s="8">
        <f t="shared" ca="1" si="219"/>
        <v>-128</v>
      </c>
      <c r="O2797" s="32">
        <f ca="1">SUM(M$4:M2797)/I2797</f>
        <v>-4.5812455261274157E-2</v>
      </c>
      <c r="P2797" s="47">
        <f ca="1">_xlfn.VAR.P(M$4:M2797)</f>
        <v>0.99790121894293371</v>
      </c>
      <c r="Q2797" s="33">
        <f ca="1">COUNTIF(L$4:L2797, "WIN")/I2797</f>
        <v>0.4770937723693629</v>
      </c>
    </row>
    <row r="2798" spans="9:17" x14ac:dyDescent="0.25">
      <c r="I2798" s="5">
        <v>2795</v>
      </c>
      <c r="J2798" s="9">
        <f t="shared" ca="1" si="217"/>
        <v>9.9339798188023076E-2</v>
      </c>
      <c r="K2798" s="7" t="str">
        <f t="shared" ca="1" si="215"/>
        <v>RED</v>
      </c>
      <c r="L2798" s="7" t="str">
        <f t="shared" ca="1" si="216"/>
        <v>WIN</v>
      </c>
      <c r="M2798" s="8">
        <f t="shared" ca="1" si="218"/>
        <v>1</v>
      </c>
      <c r="N2798" s="8">
        <f t="shared" ca="1" si="219"/>
        <v>-127</v>
      </c>
      <c r="O2798" s="32">
        <f ca="1">SUM(M$4:M2798)/I2798</f>
        <v>-4.5438282647584975E-2</v>
      </c>
      <c r="P2798" s="47">
        <f ca="1">_xlfn.VAR.P(M$4:M2798)</f>
        <v>0.99793536247003822</v>
      </c>
      <c r="Q2798" s="33">
        <f ca="1">COUNTIF(L$4:L2798, "WIN")/I2798</f>
        <v>0.47728085867620751</v>
      </c>
    </row>
    <row r="2799" spans="9:17" x14ac:dyDescent="0.25">
      <c r="I2799" s="5">
        <v>2796</v>
      </c>
      <c r="J2799" s="9">
        <f t="shared" ca="1" si="217"/>
        <v>0.55729493449859024</v>
      </c>
      <c r="K2799" s="7" t="str">
        <f t="shared" ca="1" si="215"/>
        <v>BLACK</v>
      </c>
      <c r="L2799" s="7" t="str">
        <f t="shared" ca="1" si="216"/>
        <v>LOSE</v>
      </c>
      <c r="M2799" s="8">
        <f t="shared" ca="1" si="218"/>
        <v>-1</v>
      </c>
      <c r="N2799" s="8">
        <f t="shared" ca="1" si="219"/>
        <v>-128</v>
      </c>
      <c r="O2799" s="32">
        <f ca="1">SUM(M$4:M2799)/I2799</f>
        <v>-4.5779685264663805E-2</v>
      </c>
      <c r="P2799" s="47">
        <f ca="1">_xlfn.VAR.P(M$4:M2799)</f>
        <v>0.99790422041706828</v>
      </c>
      <c r="Q2799" s="33">
        <f ca="1">COUNTIF(L$4:L2799, "WIN")/I2799</f>
        <v>0.4771101573676681</v>
      </c>
    </row>
    <row r="2800" spans="9:17" x14ac:dyDescent="0.25">
      <c r="I2800" s="5">
        <v>2797</v>
      </c>
      <c r="J2800" s="9">
        <f t="shared" ca="1" si="217"/>
        <v>0.34579479057709261</v>
      </c>
      <c r="K2800" s="7" t="str">
        <f t="shared" ca="1" si="215"/>
        <v>RED</v>
      </c>
      <c r="L2800" s="7" t="str">
        <f t="shared" ca="1" si="216"/>
        <v>WIN</v>
      </c>
      <c r="M2800" s="8">
        <f t="shared" ca="1" si="218"/>
        <v>1</v>
      </c>
      <c r="N2800" s="8">
        <f t="shared" ca="1" si="219"/>
        <v>-127</v>
      </c>
      <c r="O2800" s="32">
        <f ca="1">SUM(M$4:M2800)/I2800</f>
        <v>-4.5405791919914194E-2</v>
      </c>
      <c r="P2800" s="47">
        <f ca="1">_xlfn.VAR.P(M$4:M2800)</f>
        <v>0.99793831406012545</v>
      </c>
      <c r="Q2800" s="33">
        <f ca="1">COUNTIF(L$4:L2800, "WIN")/I2800</f>
        <v>0.47729710404004289</v>
      </c>
    </row>
    <row r="2801" spans="9:17" x14ac:dyDescent="0.25">
      <c r="I2801" s="5">
        <v>2798</v>
      </c>
      <c r="J2801" s="9">
        <f t="shared" ca="1" si="217"/>
        <v>0.25704465150779554</v>
      </c>
      <c r="K2801" s="7" t="str">
        <f t="shared" ca="1" si="215"/>
        <v>RED</v>
      </c>
      <c r="L2801" s="7" t="str">
        <f t="shared" ca="1" si="216"/>
        <v>WIN</v>
      </c>
      <c r="M2801" s="8">
        <f t="shared" ca="1" si="218"/>
        <v>1</v>
      </c>
      <c r="N2801" s="8">
        <f t="shared" ca="1" si="219"/>
        <v>-126</v>
      </c>
      <c r="O2801" s="32">
        <f ca="1">SUM(M$4:M2801)/I2801</f>
        <v>-4.5032165832737669E-2</v>
      </c>
      <c r="P2801" s="47">
        <f ca="1">_xlfn.VAR.P(M$4:M2801)</f>
        <v>0.99797210404041281</v>
      </c>
      <c r="Q2801" s="33">
        <f ca="1">COUNTIF(L$4:L2801, "WIN")/I2801</f>
        <v>0.47748391708363114</v>
      </c>
    </row>
    <row r="2802" spans="9:17" x14ac:dyDescent="0.25">
      <c r="I2802" s="5">
        <v>2799</v>
      </c>
      <c r="J2802" s="9">
        <f t="shared" ca="1" si="217"/>
        <v>6.6062990712226433E-2</v>
      </c>
      <c r="K2802" s="7" t="str">
        <f t="shared" ca="1" si="215"/>
        <v>RED</v>
      </c>
      <c r="L2802" s="7" t="str">
        <f t="shared" ca="1" si="216"/>
        <v>WIN</v>
      </c>
      <c r="M2802" s="8">
        <f t="shared" ca="1" si="218"/>
        <v>1</v>
      </c>
      <c r="N2802" s="8">
        <f t="shared" ca="1" si="219"/>
        <v>-125</v>
      </c>
      <c r="O2802" s="32">
        <f ca="1">SUM(M$4:M2802)/I2802</f>
        <v>-4.4658806716684533E-2</v>
      </c>
      <c r="P2802" s="47">
        <f ca="1">_xlfn.VAR.P(M$4:M2802)</f>
        <v>0.99800559098264185</v>
      </c>
      <c r="Q2802" s="33">
        <f ca="1">COUNTIF(L$4:L2802, "WIN")/I2802</f>
        <v>0.47767059664165773</v>
      </c>
    </row>
    <row r="2803" spans="9:17" x14ac:dyDescent="0.25">
      <c r="I2803" s="5">
        <v>2800</v>
      </c>
      <c r="J2803" s="9">
        <f t="shared" ca="1" si="217"/>
        <v>0.82300522836214429</v>
      </c>
      <c r="K2803" s="7" t="str">
        <f t="shared" ca="1" si="215"/>
        <v>BLACK</v>
      </c>
      <c r="L2803" s="7" t="str">
        <f t="shared" ca="1" si="216"/>
        <v>LOSE</v>
      </c>
      <c r="M2803" s="8">
        <f t="shared" ca="1" si="218"/>
        <v>-1</v>
      </c>
      <c r="N2803" s="8">
        <f t="shared" ca="1" si="219"/>
        <v>-126</v>
      </c>
      <c r="O2803" s="32">
        <f ca="1">SUM(M$4:M2803)/I2803</f>
        <v>-4.4999999999999998E-2</v>
      </c>
      <c r="P2803" s="47">
        <f ca="1">_xlfn.VAR.P(M$4:M2803)</f>
        <v>0.99797499999999995</v>
      </c>
      <c r="Q2803" s="33">
        <f ca="1">COUNTIF(L$4:L2803, "WIN")/I2803</f>
        <v>0.47749999999999998</v>
      </c>
    </row>
    <row r="2804" spans="9:17" x14ac:dyDescent="0.25">
      <c r="I2804" s="5">
        <v>2801</v>
      </c>
      <c r="J2804" s="9">
        <f t="shared" ca="1" si="217"/>
        <v>0.32521867756276679</v>
      </c>
      <c r="K2804" s="7" t="str">
        <f t="shared" ca="1" si="215"/>
        <v>RED</v>
      </c>
      <c r="L2804" s="7" t="str">
        <f t="shared" ca="1" si="216"/>
        <v>WIN</v>
      </c>
      <c r="M2804" s="8">
        <f t="shared" ca="1" si="218"/>
        <v>1</v>
      </c>
      <c r="N2804" s="8">
        <f t="shared" ca="1" si="219"/>
        <v>-125</v>
      </c>
      <c r="O2804" s="32">
        <f ca="1">SUM(M$4:M2804)/I2804</f>
        <v>-4.4626918957515173E-2</v>
      </c>
      <c r="P2804" s="47">
        <f ca="1">_xlfn.VAR.P(M$4:M2804)</f>
        <v>0.99800843810435935</v>
      </c>
      <c r="Q2804" s="33">
        <f ca="1">COUNTIF(L$4:L2804, "WIN")/I2804</f>
        <v>0.47768654052124243</v>
      </c>
    </row>
    <row r="2805" spans="9:17" x14ac:dyDescent="0.25">
      <c r="I2805" s="5">
        <v>2802</v>
      </c>
      <c r="J2805" s="9">
        <f t="shared" ca="1" si="217"/>
        <v>0.38043922140574138</v>
      </c>
      <c r="K2805" s="7" t="str">
        <f t="shared" ca="1" si="215"/>
        <v>RED</v>
      </c>
      <c r="L2805" s="7" t="str">
        <f t="shared" ca="1" si="216"/>
        <v>WIN</v>
      </c>
      <c r="M2805" s="8">
        <f t="shared" ca="1" si="218"/>
        <v>1</v>
      </c>
      <c r="N2805" s="8">
        <f t="shared" ca="1" si="219"/>
        <v>-124</v>
      </c>
      <c r="O2805" s="32">
        <f ca="1">SUM(M$4:M2805)/I2805</f>
        <v>-4.4254104211277658E-2</v>
      </c>
      <c r="P2805" s="47">
        <f ca="1">_xlfn.VAR.P(M$4:M2805)</f>
        <v>0.99804157426045736</v>
      </c>
      <c r="Q2805" s="33">
        <f ca="1">COUNTIF(L$4:L2805, "WIN")/I2805</f>
        <v>0.47787294789436119</v>
      </c>
    </row>
    <row r="2806" spans="9:17" x14ac:dyDescent="0.25">
      <c r="I2806" s="5">
        <v>2803</v>
      </c>
      <c r="J2806" s="9">
        <f t="shared" ca="1" si="217"/>
        <v>0.17843983301337163</v>
      </c>
      <c r="K2806" s="7" t="str">
        <f t="shared" ca="1" si="215"/>
        <v>RED</v>
      </c>
      <c r="L2806" s="7" t="str">
        <f t="shared" ca="1" si="216"/>
        <v>WIN</v>
      </c>
      <c r="M2806" s="8">
        <f t="shared" ca="1" si="218"/>
        <v>1</v>
      </c>
      <c r="N2806" s="8">
        <f t="shared" ca="1" si="219"/>
        <v>-123</v>
      </c>
      <c r="O2806" s="32">
        <f ca="1">SUM(M$4:M2806)/I2806</f>
        <v>-4.3881555476275418E-2</v>
      </c>
      <c r="P2806" s="47">
        <f ca="1">_xlfn.VAR.P(M$4:M2806)</f>
        <v>0.99807440908898259</v>
      </c>
      <c r="Q2806" s="33">
        <f ca="1">COUNTIF(L$4:L2806, "WIN")/I2806</f>
        <v>0.47805922226186232</v>
      </c>
    </row>
    <row r="2807" spans="9:17" x14ac:dyDescent="0.25">
      <c r="I2807" s="5">
        <v>2804</v>
      </c>
      <c r="J2807" s="9">
        <f t="shared" ca="1" si="217"/>
        <v>7.3739576088406311E-2</v>
      </c>
      <c r="K2807" s="7" t="str">
        <f t="shared" ca="1" si="215"/>
        <v>RED</v>
      </c>
      <c r="L2807" s="7" t="str">
        <f t="shared" ca="1" si="216"/>
        <v>WIN</v>
      </c>
      <c r="M2807" s="8">
        <f t="shared" ca="1" si="218"/>
        <v>1</v>
      </c>
      <c r="N2807" s="8">
        <f t="shared" ca="1" si="219"/>
        <v>-122</v>
      </c>
      <c r="O2807" s="32">
        <f ca="1">SUM(M$4:M2807)/I2807</f>
        <v>-4.3509272467902996E-2</v>
      </c>
      <c r="P2807" s="47">
        <f ca="1">_xlfn.VAR.P(M$4:M2807)</f>
        <v>0.99810694320931381</v>
      </c>
      <c r="Q2807" s="33">
        <f ca="1">COUNTIF(L$4:L2807, "WIN")/I2807</f>
        <v>0.47824536376604848</v>
      </c>
    </row>
    <row r="2808" spans="9:17" x14ac:dyDescent="0.25">
      <c r="I2808" s="5">
        <v>2805</v>
      </c>
      <c r="J2808" s="9">
        <f t="shared" ca="1" si="217"/>
        <v>0.36451660943182618</v>
      </c>
      <c r="K2808" s="7" t="str">
        <f t="shared" ca="1" si="215"/>
        <v>RED</v>
      </c>
      <c r="L2808" s="7" t="str">
        <f t="shared" ca="1" si="216"/>
        <v>WIN</v>
      </c>
      <c r="M2808" s="8">
        <f t="shared" ca="1" si="218"/>
        <v>1</v>
      </c>
      <c r="N2808" s="8">
        <f t="shared" ca="1" si="219"/>
        <v>-121</v>
      </c>
      <c r="O2808" s="32">
        <f ca="1">SUM(M$4:M2808)/I2808</f>
        <v>-4.3137254901960784E-2</v>
      </c>
      <c r="P2808" s="47">
        <f ca="1">_xlfn.VAR.P(M$4:M2808)</f>
        <v>0.99813917723952328</v>
      </c>
      <c r="Q2808" s="33">
        <f ca="1">COUNTIF(L$4:L2808, "WIN")/I2808</f>
        <v>0.47843137254901963</v>
      </c>
    </row>
    <row r="2809" spans="9:17" x14ac:dyDescent="0.25">
      <c r="I2809" s="5">
        <v>2806</v>
      </c>
      <c r="J2809" s="9">
        <f t="shared" ca="1" si="217"/>
        <v>0.47956120696839555</v>
      </c>
      <c r="K2809" s="7" t="str">
        <f t="shared" ca="1" si="215"/>
        <v>RED</v>
      </c>
      <c r="L2809" s="7" t="str">
        <f t="shared" ca="1" si="216"/>
        <v>WIN</v>
      </c>
      <c r="M2809" s="8">
        <f t="shared" ca="1" si="218"/>
        <v>1</v>
      </c>
      <c r="N2809" s="8">
        <f t="shared" ca="1" si="219"/>
        <v>-120</v>
      </c>
      <c r="O2809" s="32">
        <f ca="1">SUM(M$4:M2809)/I2809</f>
        <v>-4.2765502494654314E-2</v>
      </c>
      <c r="P2809" s="47">
        <f ca="1">_xlfn.VAR.P(M$4:M2809)</f>
        <v>0.99817111179637974</v>
      </c>
      <c r="Q2809" s="33">
        <f ca="1">COUNTIF(L$4:L2809, "WIN")/I2809</f>
        <v>0.47861724875267286</v>
      </c>
    </row>
    <row r="2810" spans="9:17" x14ac:dyDescent="0.25">
      <c r="I2810" s="5">
        <v>2807</v>
      </c>
      <c r="J2810" s="9">
        <f t="shared" ca="1" si="217"/>
        <v>0.15150253709769423</v>
      </c>
      <c r="K2810" s="7" t="str">
        <f t="shared" ca="1" si="215"/>
        <v>RED</v>
      </c>
      <c r="L2810" s="7" t="str">
        <f t="shared" ca="1" si="216"/>
        <v>WIN</v>
      </c>
      <c r="M2810" s="8">
        <f t="shared" ca="1" si="218"/>
        <v>1</v>
      </c>
      <c r="N2810" s="8">
        <f t="shared" ca="1" si="219"/>
        <v>-119</v>
      </c>
      <c r="O2810" s="32">
        <f ca="1">SUM(M$4:M2810)/I2810</f>
        <v>-4.2394014962593519E-2</v>
      </c>
      <c r="P2810" s="47">
        <f ca="1">_xlfn.VAR.P(M$4:M2810)</f>
        <v>0.99820274749535143</v>
      </c>
      <c r="Q2810" s="33">
        <f ca="1">COUNTIF(L$4:L2810, "WIN")/I2810</f>
        <v>0.47880299251870323</v>
      </c>
    </row>
    <row r="2811" spans="9:17" x14ac:dyDescent="0.25">
      <c r="I2811" s="5">
        <v>2808</v>
      </c>
      <c r="J2811" s="9">
        <f t="shared" ca="1" si="217"/>
        <v>0.93530899125898637</v>
      </c>
      <c r="K2811" s="7" t="str">
        <f t="shared" ca="1" si="215"/>
        <v>BLACK</v>
      </c>
      <c r="L2811" s="7" t="str">
        <f t="shared" ca="1" si="216"/>
        <v>LOSE</v>
      </c>
      <c r="M2811" s="8">
        <f t="shared" ca="1" si="218"/>
        <v>-1</v>
      </c>
      <c r="N2811" s="8">
        <f t="shared" ca="1" si="219"/>
        <v>-120</v>
      </c>
      <c r="O2811" s="32">
        <f ca="1">SUM(M$4:M2811)/I2811</f>
        <v>-4.2735042735042736E-2</v>
      </c>
      <c r="P2811" s="47">
        <f ca="1">_xlfn.VAR.P(M$4:M2811)</f>
        <v>0.99817371612243411</v>
      </c>
      <c r="Q2811" s="33">
        <f ca="1">COUNTIF(L$4:L2811, "WIN")/I2811</f>
        <v>0.47863247863247865</v>
      </c>
    </row>
    <row r="2812" spans="9:17" x14ac:dyDescent="0.25">
      <c r="I2812" s="5">
        <v>2809</v>
      </c>
      <c r="J2812" s="9">
        <f t="shared" ca="1" si="217"/>
        <v>0.15189133299422986</v>
      </c>
      <c r="K2812" s="7" t="str">
        <f t="shared" ca="1" si="215"/>
        <v>RED</v>
      </c>
      <c r="L2812" s="7" t="str">
        <f t="shared" ca="1" si="216"/>
        <v>WIN</v>
      </c>
      <c r="M2812" s="8">
        <f t="shared" ca="1" si="218"/>
        <v>1</v>
      </c>
      <c r="N2812" s="8">
        <f t="shared" ca="1" si="219"/>
        <v>-119</v>
      </c>
      <c r="O2812" s="32">
        <f ca="1">SUM(M$4:M2812)/I2812</f>
        <v>-4.2363830544677822E-2</v>
      </c>
      <c r="P2812" s="47">
        <f ca="1">_xlfn.VAR.P(M$4:M2812)</f>
        <v>0.99820530586158185</v>
      </c>
      <c r="Q2812" s="33">
        <f ca="1">COUNTIF(L$4:L2812, "WIN")/I2812</f>
        <v>0.47881808472766108</v>
      </c>
    </row>
    <row r="2813" spans="9:17" x14ac:dyDescent="0.25">
      <c r="I2813" s="5">
        <v>2810</v>
      </c>
      <c r="J2813" s="9">
        <f t="shared" ca="1" si="217"/>
        <v>0.97727693340933486</v>
      </c>
      <c r="K2813" s="7" t="str">
        <f t="shared" ca="1" si="215"/>
        <v>GREEN</v>
      </c>
      <c r="L2813" s="7" t="str">
        <f t="shared" ca="1" si="216"/>
        <v>LOSE</v>
      </c>
      <c r="M2813" s="8">
        <f t="shared" ca="1" si="218"/>
        <v>-1</v>
      </c>
      <c r="N2813" s="8">
        <f t="shared" ca="1" si="219"/>
        <v>-120</v>
      </c>
      <c r="O2813" s="32">
        <f ca="1">SUM(M$4:M2813)/I2813</f>
        <v>-4.2704626334519574E-2</v>
      </c>
      <c r="P2813" s="47">
        <f ca="1">_xlfn.VAR.P(M$4:M2813)</f>
        <v>0.9981763148896291</v>
      </c>
      <c r="Q2813" s="33">
        <f ca="1">COUNTIF(L$4:L2813, "WIN")/I2813</f>
        <v>0.47864768683274023</v>
      </c>
    </row>
    <row r="2814" spans="9:17" x14ac:dyDescent="0.25">
      <c r="I2814" s="5">
        <v>2811</v>
      </c>
      <c r="J2814" s="9">
        <f t="shared" ca="1" si="217"/>
        <v>0.74589192218881484</v>
      </c>
      <c r="K2814" s="7" t="str">
        <f t="shared" ca="1" si="215"/>
        <v>BLACK</v>
      </c>
      <c r="L2814" s="7" t="str">
        <f t="shared" ca="1" si="216"/>
        <v>LOSE</v>
      </c>
      <c r="M2814" s="8">
        <f t="shared" ca="1" si="218"/>
        <v>-1</v>
      </c>
      <c r="N2814" s="8">
        <f t="shared" ca="1" si="219"/>
        <v>-121</v>
      </c>
      <c r="O2814" s="32">
        <f ca="1">SUM(M$4:M2814)/I2814</f>
        <v>-4.3045179651369621E-2</v>
      </c>
      <c r="P2814" s="47">
        <f ca="1">_xlfn.VAR.P(M$4:M2814)</f>
        <v>0.9981471125087813</v>
      </c>
      <c r="Q2814" s="33">
        <f ca="1">COUNTIF(L$4:L2814, "WIN")/I2814</f>
        <v>0.47847741017431517</v>
      </c>
    </row>
    <row r="2815" spans="9:17" x14ac:dyDescent="0.25">
      <c r="I2815" s="5">
        <v>2812</v>
      </c>
      <c r="J2815" s="9">
        <f t="shared" ca="1" si="217"/>
        <v>0.67148599801331399</v>
      </c>
      <c r="K2815" s="7" t="str">
        <f t="shared" ca="1" si="215"/>
        <v>BLACK</v>
      </c>
      <c r="L2815" s="7" t="str">
        <f t="shared" ca="1" si="216"/>
        <v>LOSE</v>
      </c>
      <c r="M2815" s="8">
        <f t="shared" ca="1" si="218"/>
        <v>-1</v>
      </c>
      <c r="N2815" s="8">
        <f t="shared" ca="1" si="219"/>
        <v>-122</v>
      </c>
      <c r="O2815" s="32">
        <f ca="1">SUM(M$4:M2815)/I2815</f>
        <v>-4.3385490753911807E-2</v>
      </c>
      <c r="P2815" s="47">
        <f ca="1">_xlfn.VAR.P(M$4:M2815)</f>
        <v>0.99811769919204218</v>
      </c>
      <c r="Q2815" s="33">
        <f ca="1">COUNTIF(L$4:L2815, "WIN")/I2815</f>
        <v>0.47830725462304408</v>
      </c>
    </row>
    <row r="2816" spans="9:17" x14ac:dyDescent="0.25">
      <c r="I2816" s="5">
        <v>2813</v>
      </c>
      <c r="J2816" s="9">
        <f t="shared" ca="1" si="217"/>
        <v>0.25455091313097589</v>
      </c>
      <c r="K2816" s="7" t="str">
        <f t="shared" ca="1" si="215"/>
        <v>RED</v>
      </c>
      <c r="L2816" s="7" t="str">
        <f t="shared" ca="1" si="216"/>
        <v>WIN</v>
      </c>
      <c r="M2816" s="8">
        <f t="shared" ca="1" si="218"/>
        <v>1</v>
      </c>
      <c r="N2816" s="8">
        <f t="shared" ca="1" si="219"/>
        <v>-121</v>
      </c>
      <c r="O2816" s="32">
        <f ca="1">SUM(M$4:M2816)/I2816</f>
        <v>-4.3014575186633486E-2</v>
      </c>
      <c r="P2816" s="47">
        <f ca="1">_xlfn.VAR.P(M$4:M2816)</f>
        <v>0.99814974632151343</v>
      </c>
      <c r="Q2816" s="33">
        <f ca="1">COUNTIF(L$4:L2816, "WIN")/I2816</f>
        <v>0.47849271240668323</v>
      </c>
    </row>
    <row r="2817" spans="9:17" x14ac:dyDescent="0.25">
      <c r="I2817" s="5">
        <v>2814</v>
      </c>
      <c r="J2817" s="9">
        <f t="shared" ca="1" si="217"/>
        <v>0.93026651323376275</v>
      </c>
      <c r="K2817" s="7" t="str">
        <f t="shared" ca="1" si="215"/>
        <v>BLACK</v>
      </c>
      <c r="L2817" s="7" t="str">
        <f t="shared" ca="1" si="216"/>
        <v>LOSE</v>
      </c>
      <c r="M2817" s="8">
        <f t="shared" ca="1" si="218"/>
        <v>-1</v>
      </c>
      <c r="N2817" s="8">
        <f t="shared" ca="1" si="219"/>
        <v>-122</v>
      </c>
      <c r="O2817" s="32">
        <f ca="1">SUM(M$4:M2817)/I2817</f>
        <v>-4.3354655294953803E-2</v>
      </c>
      <c r="P2817" s="47">
        <f ca="1">_xlfn.VAR.P(M$4:M2817)</f>
        <v>0.99812037386425578</v>
      </c>
      <c r="Q2817" s="33">
        <f ca="1">COUNTIF(L$4:L2817, "WIN")/I2817</f>
        <v>0.47832267235252313</v>
      </c>
    </row>
    <row r="2818" spans="9:17" x14ac:dyDescent="0.25">
      <c r="I2818" s="5">
        <v>2815</v>
      </c>
      <c r="J2818" s="9">
        <f t="shared" ca="1" si="217"/>
        <v>0.6472775859458606</v>
      </c>
      <c r="K2818" s="7" t="str">
        <f t="shared" ca="1" si="215"/>
        <v>BLACK</v>
      </c>
      <c r="L2818" s="7" t="str">
        <f t="shared" ca="1" si="216"/>
        <v>LOSE</v>
      </c>
      <c r="M2818" s="8">
        <f t="shared" ca="1" si="218"/>
        <v>-1</v>
      </c>
      <c r="N2818" s="8">
        <f t="shared" ca="1" si="219"/>
        <v>-123</v>
      </c>
      <c r="O2818" s="32">
        <f ca="1">SUM(M$4:M2818)/I2818</f>
        <v>-4.3694493783303728E-2</v>
      </c>
      <c r="P2818" s="47">
        <f ca="1">_xlfn.VAR.P(M$4:M2818)</f>
        <v>0.9980907912130208</v>
      </c>
      <c r="Q2818" s="33">
        <f ca="1">COUNTIF(L$4:L2818, "WIN")/I2818</f>
        <v>0.47815275310834815</v>
      </c>
    </row>
    <row r="2819" spans="9:17" x14ac:dyDescent="0.25">
      <c r="I2819" s="5">
        <v>2816</v>
      </c>
      <c r="J2819" s="9">
        <f t="shared" ca="1" si="217"/>
        <v>0.87723705779044181</v>
      </c>
      <c r="K2819" s="7" t="str">
        <f t="shared" ca="1" si="215"/>
        <v>BLACK</v>
      </c>
      <c r="L2819" s="7" t="str">
        <f t="shared" ca="1" si="216"/>
        <v>LOSE</v>
      </c>
      <c r="M2819" s="8">
        <f t="shared" ca="1" si="218"/>
        <v>-1</v>
      </c>
      <c r="N2819" s="8">
        <f t="shared" ca="1" si="219"/>
        <v>-124</v>
      </c>
      <c r="O2819" s="32">
        <f ca="1">SUM(M$4:M2819)/I2819</f>
        <v>-4.4034090909090912E-2</v>
      </c>
      <c r="P2819" s="47">
        <f ca="1">_xlfn.VAR.P(M$4:M2819)</f>
        <v>0.99806099883780997</v>
      </c>
      <c r="Q2819" s="33">
        <f ca="1">COUNTIF(L$4:L2819, "WIN")/I2819</f>
        <v>0.47798295454545453</v>
      </c>
    </row>
    <row r="2820" spans="9:17" x14ac:dyDescent="0.25">
      <c r="I2820" s="5">
        <v>2817</v>
      </c>
      <c r="J2820" s="9">
        <f t="shared" ca="1" si="217"/>
        <v>0.70265787873571894</v>
      </c>
      <c r="K2820" s="7" t="str">
        <f t="shared" ref="K2820:K2883" ca="1" si="220">IF($J2820 &gt;= $D$7, "GREEN", IF($J2820 &gt;= $D$6, "BLACK", "RED"))</f>
        <v>BLACK</v>
      </c>
      <c r="L2820" s="7" t="str">
        <f t="shared" ref="L2820:L2883" ca="1" si="221">IF($K2820 = "RED", "WIN", "LOSE")</f>
        <v>LOSE</v>
      </c>
      <c r="M2820" s="8">
        <f t="shared" ca="1" si="218"/>
        <v>-1</v>
      </c>
      <c r="N2820" s="8">
        <f t="shared" ca="1" si="219"/>
        <v>-125</v>
      </c>
      <c r="O2820" s="32">
        <f ca="1">SUM(M$4:M2820)/I2820</f>
        <v>-4.437344692935747E-2</v>
      </c>
      <c r="P2820" s="47">
        <f ca="1">_xlfn.VAR.P(M$4:M2820)</f>
        <v>0.99803099720760746</v>
      </c>
      <c r="Q2820" s="33">
        <f ca="1">COUNTIF(L$4:L2820, "WIN")/I2820</f>
        <v>0.47781327653532124</v>
      </c>
    </row>
    <row r="2821" spans="9:17" x14ac:dyDescent="0.25">
      <c r="I2821" s="5">
        <v>2818</v>
      </c>
      <c r="J2821" s="9">
        <f t="shared" ca="1" si="217"/>
        <v>0.99480951165191034</v>
      </c>
      <c r="K2821" s="7" t="str">
        <f t="shared" ca="1" si="220"/>
        <v>GREEN</v>
      </c>
      <c r="L2821" s="7" t="str">
        <f t="shared" ca="1" si="221"/>
        <v>LOSE</v>
      </c>
      <c r="M2821" s="8">
        <f t="shared" ca="1" si="218"/>
        <v>-1</v>
      </c>
      <c r="N2821" s="8">
        <f t="shared" ca="1" si="219"/>
        <v>-126</v>
      </c>
      <c r="O2821" s="32">
        <f ca="1">SUM(M$4:M2821)/I2821</f>
        <v>-4.4712562100780694E-2</v>
      </c>
      <c r="P2821" s="47">
        <f ca="1">_xlfn.VAR.P(M$4:M2821)</f>
        <v>0.99800078679038384</v>
      </c>
      <c r="Q2821" s="33">
        <f ca="1">COUNTIF(L$4:L2821, "WIN")/I2821</f>
        <v>0.47764371894960966</v>
      </c>
    </row>
    <row r="2822" spans="9:17" x14ac:dyDescent="0.25">
      <c r="I2822" s="5">
        <v>2819</v>
      </c>
      <c r="J2822" s="9">
        <f t="shared" ref="J2822:J2885" ca="1" si="222">RAND()</f>
        <v>2.2890369865864457E-3</v>
      </c>
      <c r="K2822" s="7" t="str">
        <f t="shared" ca="1" si="220"/>
        <v>RED</v>
      </c>
      <c r="L2822" s="7" t="str">
        <f t="shared" ca="1" si="221"/>
        <v>WIN</v>
      </c>
      <c r="M2822" s="8">
        <f t="shared" ref="M2822:M2885" ca="1" si="223">IF($L2822 = "WIN", 1, -1)</f>
        <v>1</v>
      </c>
      <c r="N2822" s="8">
        <f t="shared" ref="N2822:N2885" ca="1" si="224">N2821+M2822</f>
        <v>-125</v>
      </c>
      <c r="O2822" s="32">
        <f ca="1">SUM(M$4:M2822)/I2822</f>
        <v>-4.4341965235899256E-2</v>
      </c>
      <c r="P2822" s="47">
        <f ca="1">_xlfn.VAR.P(M$4:M2822)</f>
        <v>0.99803379011901827</v>
      </c>
      <c r="Q2822" s="33">
        <f ca="1">COUNTIF(L$4:L2822, "WIN")/I2822</f>
        <v>0.47782901738205036</v>
      </c>
    </row>
    <row r="2823" spans="9:17" x14ac:dyDescent="0.25">
      <c r="I2823" s="5">
        <v>2820</v>
      </c>
      <c r="J2823" s="9">
        <f t="shared" ca="1" si="222"/>
        <v>0.66437999767093092</v>
      </c>
      <c r="K2823" s="7" t="str">
        <f t="shared" ca="1" si="220"/>
        <v>BLACK</v>
      </c>
      <c r="L2823" s="7" t="str">
        <f t="shared" ca="1" si="221"/>
        <v>LOSE</v>
      </c>
      <c r="M2823" s="8">
        <f t="shared" ca="1" si="223"/>
        <v>-1</v>
      </c>
      <c r="N2823" s="8">
        <f t="shared" ca="1" si="224"/>
        <v>-126</v>
      </c>
      <c r="O2823" s="32">
        <f ca="1">SUM(M$4:M2823)/I2823</f>
        <v>-4.4680851063829789E-2</v>
      </c>
      <c r="P2823" s="47">
        <f ca="1">_xlfn.VAR.P(M$4:M2823)</f>
        <v>0.99800362154821187</v>
      </c>
      <c r="Q2823" s="33">
        <f ca="1">COUNTIF(L$4:L2823, "WIN")/I2823</f>
        <v>0.4776595744680851</v>
      </c>
    </row>
    <row r="2824" spans="9:17" x14ac:dyDescent="0.25">
      <c r="I2824" s="5">
        <v>2821</v>
      </c>
      <c r="J2824" s="9">
        <f t="shared" ca="1" si="222"/>
        <v>0.51775765031647691</v>
      </c>
      <c r="K2824" s="7" t="str">
        <f t="shared" ca="1" si="220"/>
        <v>BLACK</v>
      </c>
      <c r="L2824" s="7" t="str">
        <f t="shared" ca="1" si="221"/>
        <v>LOSE</v>
      </c>
      <c r="M2824" s="8">
        <f t="shared" ca="1" si="223"/>
        <v>-1</v>
      </c>
      <c r="N2824" s="8">
        <f t="shared" ca="1" si="224"/>
        <v>-127</v>
      </c>
      <c r="O2824" s="32">
        <f ca="1">SUM(M$4:M2824)/I2824</f>
        <v>-4.5019496632399861E-2</v>
      </c>
      <c r="P2824" s="47">
        <f ca="1">_xlfn.VAR.P(M$4:M2824)</f>
        <v>0.99797324492296535</v>
      </c>
      <c r="Q2824" s="33">
        <f ca="1">COUNTIF(L$4:L2824, "WIN")/I2824</f>
        <v>0.47749025168380005</v>
      </c>
    </row>
    <row r="2825" spans="9:17" x14ac:dyDescent="0.25">
      <c r="I2825" s="5">
        <v>2822</v>
      </c>
      <c r="J2825" s="9">
        <f t="shared" ca="1" si="222"/>
        <v>0.87788557016844693</v>
      </c>
      <c r="K2825" s="7" t="str">
        <f t="shared" ca="1" si="220"/>
        <v>BLACK</v>
      </c>
      <c r="L2825" s="7" t="str">
        <f t="shared" ca="1" si="221"/>
        <v>LOSE</v>
      </c>
      <c r="M2825" s="8">
        <f t="shared" ca="1" si="223"/>
        <v>-1</v>
      </c>
      <c r="N2825" s="8">
        <f t="shared" ca="1" si="224"/>
        <v>-128</v>
      </c>
      <c r="O2825" s="32">
        <f ca="1">SUM(M$4:M2825)/I2825</f>
        <v>-4.5357902197023389E-2</v>
      </c>
      <c r="P2825" s="47">
        <f ca="1">_xlfn.VAR.P(M$4:M2825)</f>
        <v>0.9979426607082853</v>
      </c>
      <c r="Q2825" s="33">
        <f ca="1">COUNTIF(L$4:L2825, "WIN")/I2825</f>
        <v>0.4773210489014883</v>
      </c>
    </row>
    <row r="2826" spans="9:17" x14ac:dyDescent="0.25">
      <c r="I2826" s="5">
        <v>2823</v>
      </c>
      <c r="J2826" s="9">
        <f t="shared" ca="1" si="222"/>
        <v>0.82745896664838081</v>
      </c>
      <c r="K2826" s="7" t="str">
        <f t="shared" ca="1" si="220"/>
        <v>BLACK</v>
      </c>
      <c r="L2826" s="7" t="str">
        <f t="shared" ca="1" si="221"/>
        <v>LOSE</v>
      </c>
      <c r="M2826" s="8">
        <f t="shared" ca="1" si="223"/>
        <v>-1</v>
      </c>
      <c r="N2826" s="8">
        <f t="shared" ca="1" si="224"/>
        <v>-129</v>
      </c>
      <c r="O2826" s="32">
        <f ca="1">SUM(M$4:M2826)/I2826</f>
        <v>-4.5696068012752389E-2</v>
      </c>
      <c r="P2826" s="47">
        <f ca="1">_xlfn.VAR.P(M$4:M2826)</f>
        <v>0.99791186936817389</v>
      </c>
      <c r="Q2826" s="33">
        <f ca="1">COUNTIF(L$4:L2826, "WIN")/I2826</f>
        <v>0.47715196599362381</v>
      </c>
    </row>
    <row r="2827" spans="9:17" x14ac:dyDescent="0.25">
      <c r="I2827" s="5">
        <v>2824</v>
      </c>
      <c r="J2827" s="9">
        <f t="shared" ca="1" si="222"/>
        <v>0.22602118212683986</v>
      </c>
      <c r="K2827" s="7" t="str">
        <f t="shared" ca="1" si="220"/>
        <v>RED</v>
      </c>
      <c r="L2827" s="7" t="str">
        <f t="shared" ca="1" si="221"/>
        <v>WIN</v>
      </c>
      <c r="M2827" s="8">
        <f t="shared" ca="1" si="223"/>
        <v>1</v>
      </c>
      <c r="N2827" s="8">
        <f t="shared" ca="1" si="224"/>
        <v>-128</v>
      </c>
      <c r="O2827" s="32">
        <f ca="1">SUM(M$4:M2827)/I2827</f>
        <v>-4.5325779036827198E-2</v>
      </c>
      <c r="P2827" s="47">
        <f ca="1">_xlfn.VAR.P(M$4:M2827)</f>
        <v>0.99794557375470472</v>
      </c>
      <c r="Q2827" s="33">
        <f ca="1">COUNTIF(L$4:L2827, "WIN")/I2827</f>
        <v>0.47733711048158639</v>
      </c>
    </row>
    <row r="2828" spans="9:17" x14ac:dyDescent="0.25">
      <c r="I2828" s="5">
        <v>2825</v>
      </c>
      <c r="J2828" s="9">
        <f t="shared" ca="1" si="222"/>
        <v>0.83003545170510118</v>
      </c>
      <c r="K2828" s="7" t="str">
        <f t="shared" ca="1" si="220"/>
        <v>BLACK</v>
      </c>
      <c r="L2828" s="7" t="str">
        <f t="shared" ca="1" si="221"/>
        <v>LOSE</v>
      </c>
      <c r="M2828" s="8">
        <f t="shared" ca="1" si="223"/>
        <v>-1</v>
      </c>
      <c r="N2828" s="8">
        <f t="shared" ca="1" si="224"/>
        <v>-129</v>
      </c>
      <c r="O2828" s="32">
        <f ca="1">SUM(M$4:M2828)/I2828</f>
        <v>-4.5663716814159289E-2</v>
      </c>
      <c r="P2828" s="47">
        <f ca="1">_xlfn.VAR.P(M$4:M2828)</f>
        <v>0.99791482496671624</v>
      </c>
      <c r="Q2828" s="33">
        <f ca="1">COUNTIF(L$4:L2828, "WIN")/I2828</f>
        <v>0.47716814159292037</v>
      </c>
    </row>
    <row r="2829" spans="9:17" x14ac:dyDescent="0.25">
      <c r="I2829" s="5">
        <v>2826</v>
      </c>
      <c r="J2829" s="9">
        <f t="shared" ca="1" si="222"/>
        <v>7.0333432357132519E-2</v>
      </c>
      <c r="K2829" s="7" t="str">
        <f t="shared" ca="1" si="220"/>
        <v>RED</v>
      </c>
      <c r="L2829" s="7" t="str">
        <f t="shared" ca="1" si="221"/>
        <v>WIN</v>
      </c>
      <c r="M2829" s="8">
        <f t="shared" ca="1" si="223"/>
        <v>1</v>
      </c>
      <c r="N2829" s="8">
        <f t="shared" ca="1" si="224"/>
        <v>-128</v>
      </c>
      <c r="O2829" s="32">
        <f ca="1">SUM(M$4:M2829)/I2829</f>
        <v>-4.529370134465676E-2</v>
      </c>
      <c r="P2829" s="47">
        <f ca="1">_xlfn.VAR.P(M$4:M2829)</f>
        <v>0.99794848061850105</v>
      </c>
      <c r="Q2829" s="33">
        <f ca="1">COUNTIF(L$4:L2829, "WIN")/I2829</f>
        <v>0.47735314932767164</v>
      </c>
    </row>
    <row r="2830" spans="9:17" x14ac:dyDescent="0.25">
      <c r="I2830" s="5">
        <v>2827</v>
      </c>
      <c r="J2830" s="9">
        <f t="shared" ca="1" si="222"/>
        <v>0.77641444540900006</v>
      </c>
      <c r="K2830" s="7" t="str">
        <f t="shared" ca="1" si="220"/>
        <v>BLACK</v>
      </c>
      <c r="L2830" s="7" t="str">
        <f t="shared" ca="1" si="221"/>
        <v>LOSE</v>
      </c>
      <c r="M2830" s="8">
        <f t="shared" ca="1" si="223"/>
        <v>-1</v>
      </c>
      <c r="N2830" s="8">
        <f t="shared" ca="1" si="224"/>
        <v>-129</v>
      </c>
      <c r="O2830" s="32">
        <f ca="1">SUM(M$4:M2830)/I2830</f>
        <v>-4.5631411390166257E-2</v>
      </c>
      <c r="P2830" s="47">
        <f ca="1">_xlfn.VAR.P(M$4:M2830)</f>
        <v>0.99791777429454143</v>
      </c>
      <c r="Q2830" s="33">
        <f ca="1">COUNTIF(L$4:L2830, "WIN")/I2830</f>
        <v>0.47718429430491688</v>
      </c>
    </row>
    <row r="2831" spans="9:17" x14ac:dyDescent="0.25">
      <c r="I2831" s="5">
        <v>2828</v>
      </c>
      <c r="J2831" s="9">
        <f t="shared" ca="1" si="222"/>
        <v>0.41915573348485635</v>
      </c>
      <c r="K2831" s="7" t="str">
        <f t="shared" ca="1" si="220"/>
        <v>RED</v>
      </c>
      <c r="L2831" s="7" t="str">
        <f t="shared" ca="1" si="221"/>
        <v>WIN</v>
      </c>
      <c r="M2831" s="8">
        <f t="shared" ca="1" si="223"/>
        <v>1</v>
      </c>
      <c r="N2831" s="8">
        <f t="shared" ca="1" si="224"/>
        <v>-128</v>
      </c>
      <c r="O2831" s="32">
        <f ca="1">SUM(M$4:M2831)/I2831</f>
        <v>-4.5261669024045263E-2</v>
      </c>
      <c r="P2831" s="47">
        <f ca="1">_xlfn.VAR.P(M$4:M2831)</f>
        <v>0.99795138131715777</v>
      </c>
      <c r="Q2831" s="33">
        <f ca="1">COUNTIF(L$4:L2831, "WIN")/I2831</f>
        <v>0.47736916548797736</v>
      </c>
    </row>
    <row r="2832" spans="9:17" x14ac:dyDescent="0.25">
      <c r="I2832" s="5">
        <v>2829</v>
      </c>
      <c r="J2832" s="9">
        <f t="shared" ca="1" si="222"/>
        <v>0.15807122006107621</v>
      </c>
      <c r="K2832" s="7" t="str">
        <f t="shared" ca="1" si="220"/>
        <v>RED</v>
      </c>
      <c r="L2832" s="7" t="str">
        <f t="shared" ca="1" si="221"/>
        <v>WIN</v>
      </c>
      <c r="M2832" s="8">
        <f t="shared" ca="1" si="223"/>
        <v>1</v>
      </c>
      <c r="N2832" s="8">
        <f t="shared" ca="1" si="224"/>
        <v>-127</v>
      </c>
      <c r="O2832" s="32">
        <f ca="1">SUM(M$4:M2832)/I2832</f>
        <v>-4.4892188052315304E-2</v>
      </c>
      <c r="P2832" s="47">
        <f ca="1">_xlfn.VAR.P(M$4:M2832)</f>
        <v>0.99798469145187552</v>
      </c>
      <c r="Q2832" s="33">
        <f ca="1">COUNTIF(L$4:L2832, "WIN")/I2832</f>
        <v>0.47755390597384234</v>
      </c>
    </row>
    <row r="2833" spans="9:17" x14ac:dyDescent="0.25">
      <c r="I2833" s="5">
        <v>2830</v>
      </c>
      <c r="J2833" s="9">
        <f t="shared" ca="1" si="222"/>
        <v>0.11489018248838057</v>
      </c>
      <c r="K2833" s="7" t="str">
        <f t="shared" ca="1" si="220"/>
        <v>RED</v>
      </c>
      <c r="L2833" s="7" t="str">
        <f t="shared" ca="1" si="221"/>
        <v>WIN</v>
      </c>
      <c r="M2833" s="8">
        <f t="shared" ca="1" si="223"/>
        <v>1</v>
      </c>
      <c r="N2833" s="8">
        <f t="shared" ca="1" si="224"/>
        <v>-126</v>
      </c>
      <c r="O2833" s="32">
        <f ca="1">SUM(M$4:M2833)/I2833</f>
        <v>-4.4522968197879861E-2</v>
      </c>
      <c r="P2833" s="47">
        <f ca="1">_xlfn.VAR.P(M$4:M2833)</f>
        <v>0.99801770530285061</v>
      </c>
      <c r="Q2833" s="33">
        <f ca="1">COUNTIF(L$4:L2833, "WIN")/I2833</f>
        <v>0.47773851590106009</v>
      </c>
    </row>
    <row r="2834" spans="9:17" x14ac:dyDescent="0.25">
      <c r="I2834" s="5">
        <v>2831</v>
      </c>
      <c r="J2834" s="9">
        <f t="shared" ca="1" si="222"/>
        <v>0.46578512172579678</v>
      </c>
      <c r="K2834" s="7" t="str">
        <f t="shared" ca="1" si="220"/>
        <v>RED</v>
      </c>
      <c r="L2834" s="7" t="str">
        <f t="shared" ca="1" si="221"/>
        <v>WIN</v>
      </c>
      <c r="M2834" s="8">
        <f t="shared" ca="1" si="223"/>
        <v>1</v>
      </c>
      <c r="N2834" s="8">
        <f t="shared" ca="1" si="224"/>
        <v>-125</v>
      </c>
      <c r="O2834" s="32">
        <f ca="1">SUM(M$4:M2834)/I2834</f>
        <v>-4.4154009184033907E-2</v>
      </c>
      <c r="P2834" s="47">
        <f ca="1">_xlfn.VAR.P(M$4:M2834)</f>
        <v>0.99805042347297623</v>
      </c>
      <c r="Q2834" s="33">
        <f ca="1">COUNTIF(L$4:L2834, "WIN")/I2834</f>
        <v>0.47792299540798305</v>
      </c>
    </row>
    <row r="2835" spans="9:17" x14ac:dyDescent="0.25">
      <c r="I2835" s="5">
        <v>2832</v>
      </c>
      <c r="J2835" s="9">
        <f t="shared" ca="1" si="222"/>
        <v>0.14999915450732948</v>
      </c>
      <c r="K2835" s="7" t="str">
        <f t="shared" ca="1" si="220"/>
        <v>RED</v>
      </c>
      <c r="L2835" s="7" t="str">
        <f t="shared" ca="1" si="221"/>
        <v>WIN</v>
      </c>
      <c r="M2835" s="8">
        <f t="shared" ca="1" si="223"/>
        <v>1</v>
      </c>
      <c r="N2835" s="8">
        <f t="shared" ca="1" si="224"/>
        <v>-124</v>
      </c>
      <c r="O2835" s="32">
        <f ca="1">SUM(M$4:M2835)/I2835</f>
        <v>-4.3785310734463276E-2</v>
      </c>
      <c r="P2835" s="47">
        <f ca="1">_xlfn.VAR.P(M$4:M2835)</f>
        <v>0.99808284656388646</v>
      </c>
      <c r="Q2835" s="33">
        <f ca="1">COUNTIF(L$4:L2835, "WIN")/I2835</f>
        <v>0.47810734463276838</v>
      </c>
    </row>
    <row r="2836" spans="9:17" x14ac:dyDescent="0.25">
      <c r="I2836" s="5">
        <v>2833</v>
      </c>
      <c r="J2836" s="9">
        <f t="shared" ca="1" si="222"/>
        <v>5.0248374909631521E-2</v>
      </c>
      <c r="K2836" s="7" t="str">
        <f t="shared" ca="1" si="220"/>
        <v>RED</v>
      </c>
      <c r="L2836" s="7" t="str">
        <f t="shared" ca="1" si="221"/>
        <v>WIN</v>
      </c>
      <c r="M2836" s="8">
        <f t="shared" ca="1" si="223"/>
        <v>1</v>
      </c>
      <c r="N2836" s="8">
        <f t="shared" ca="1" si="224"/>
        <v>-123</v>
      </c>
      <c r="O2836" s="32">
        <f ca="1">SUM(M$4:M2836)/I2836</f>
        <v>-4.3416872573243913E-2</v>
      </c>
      <c r="P2836" s="47">
        <f ca="1">_xlfn.VAR.P(M$4:M2836)</f>
        <v>0.99811497517595871</v>
      </c>
      <c r="Q2836" s="33">
        <f ca="1">COUNTIF(L$4:L2836, "WIN")/I2836</f>
        <v>0.47829156371337805</v>
      </c>
    </row>
    <row r="2837" spans="9:17" x14ac:dyDescent="0.25">
      <c r="I2837" s="5">
        <v>2834</v>
      </c>
      <c r="J2837" s="9">
        <f t="shared" ca="1" si="222"/>
        <v>0.92626121780408832</v>
      </c>
      <c r="K2837" s="7" t="str">
        <f t="shared" ca="1" si="220"/>
        <v>BLACK</v>
      </c>
      <c r="L2837" s="7" t="str">
        <f t="shared" ca="1" si="221"/>
        <v>LOSE</v>
      </c>
      <c r="M2837" s="8">
        <f t="shared" ca="1" si="223"/>
        <v>-1</v>
      </c>
      <c r="N2837" s="8">
        <f t="shared" ca="1" si="224"/>
        <v>-124</v>
      </c>
      <c r="O2837" s="32">
        <f ca="1">SUM(M$4:M2837)/I2837</f>
        <v>-4.3754410726887794E-2</v>
      </c>
      <c r="P2837" s="47">
        <f ca="1">_xlfn.VAR.P(M$4:M2837)</f>
        <v>0.99808555154194278</v>
      </c>
      <c r="Q2837" s="33">
        <f ca="1">COUNTIF(L$4:L2837, "WIN")/I2837</f>
        <v>0.4781227946365561</v>
      </c>
    </row>
    <row r="2838" spans="9:17" x14ac:dyDescent="0.25">
      <c r="I2838" s="5">
        <v>2835</v>
      </c>
      <c r="J2838" s="9">
        <f t="shared" ca="1" si="222"/>
        <v>0.34401167174369107</v>
      </c>
      <c r="K2838" s="7" t="str">
        <f t="shared" ca="1" si="220"/>
        <v>RED</v>
      </c>
      <c r="L2838" s="7" t="str">
        <f t="shared" ca="1" si="221"/>
        <v>WIN</v>
      </c>
      <c r="M2838" s="8">
        <f t="shared" ca="1" si="223"/>
        <v>1</v>
      </c>
      <c r="N2838" s="8">
        <f t="shared" ca="1" si="224"/>
        <v>-123</v>
      </c>
      <c r="O2838" s="32">
        <f ca="1">SUM(M$4:M2838)/I2838</f>
        <v>-4.3386243386243389E-2</v>
      </c>
      <c r="P2838" s="47">
        <f ca="1">_xlfn.VAR.P(M$4:M2838)</f>
        <v>0.99811763388482966</v>
      </c>
      <c r="Q2838" s="33">
        <f ca="1">COUNTIF(L$4:L2838, "WIN")/I2838</f>
        <v>0.47830687830687829</v>
      </c>
    </row>
    <row r="2839" spans="9:17" x14ac:dyDescent="0.25">
      <c r="I2839" s="5">
        <v>2836</v>
      </c>
      <c r="J2839" s="9">
        <f t="shared" ca="1" si="222"/>
        <v>0.35439742481373182</v>
      </c>
      <c r="K2839" s="7" t="str">
        <f t="shared" ca="1" si="220"/>
        <v>RED</v>
      </c>
      <c r="L2839" s="7" t="str">
        <f t="shared" ca="1" si="221"/>
        <v>WIN</v>
      </c>
      <c r="M2839" s="8">
        <f t="shared" ca="1" si="223"/>
        <v>1</v>
      </c>
      <c r="N2839" s="8">
        <f t="shared" ca="1" si="224"/>
        <v>-122</v>
      </c>
      <c r="O2839" s="32">
        <f ca="1">SUM(M$4:M2839)/I2839</f>
        <v>-4.3018335684062062E-2</v>
      </c>
      <c r="P2839" s="47">
        <f ca="1">_xlfn.VAR.P(M$4:M2839)</f>
        <v>0.99814942279497332</v>
      </c>
      <c r="Q2839" s="33">
        <f ca="1">COUNTIF(L$4:L2839, "WIN")/I2839</f>
        <v>0.47849083215796895</v>
      </c>
    </row>
    <row r="2840" spans="9:17" x14ac:dyDescent="0.25">
      <c r="I2840" s="5">
        <v>2837</v>
      </c>
      <c r="J2840" s="9">
        <f t="shared" ca="1" si="222"/>
        <v>0.31897610095831075</v>
      </c>
      <c r="K2840" s="7" t="str">
        <f t="shared" ca="1" si="220"/>
        <v>RED</v>
      </c>
      <c r="L2840" s="7" t="str">
        <f t="shared" ca="1" si="221"/>
        <v>WIN</v>
      </c>
      <c r="M2840" s="8">
        <f t="shared" ca="1" si="223"/>
        <v>1</v>
      </c>
      <c r="N2840" s="8">
        <f t="shared" ca="1" si="224"/>
        <v>-121</v>
      </c>
      <c r="O2840" s="32">
        <f ca="1">SUM(M$4:M2840)/I2840</f>
        <v>-4.2650687345787801E-2</v>
      </c>
      <c r="P2840" s="47">
        <f ca="1">_xlfn.VAR.P(M$4:M2840)</f>
        <v>0.9981809188689319</v>
      </c>
      <c r="Q2840" s="33">
        <f ca="1">COUNTIF(L$4:L2840, "WIN")/I2840</f>
        <v>0.4786746563271061</v>
      </c>
    </row>
    <row r="2841" spans="9:17" x14ac:dyDescent="0.25">
      <c r="I2841" s="5">
        <v>2838</v>
      </c>
      <c r="J2841" s="9">
        <f t="shared" ca="1" si="222"/>
        <v>0.19448781312113028</v>
      </c>
      <c r="K2841" s="7" t="str">
        <f t="shared" ca="1" si="220"/>
        <v>RED</v>
      </c>
      <c r="L2841" s="7" t="str">
        <f t="shared" ca="1" si="221"/>
        <v>WIN</v>
      </c>
      <c r="M2841" s="8">
        <f t="shared" ca="1" si="223"/>
        <v>1</v>
      </c>
      <c r="N2841" s="8">
        <f t="shared" ca="1" si="224"/>
        <v>-120</v>
      </c>
      <c r="O2841" s="32">
        <f ca="1">SUM(M$4:M2841)/I2841</f>
        <v>-4.2283298097251586E-2</v>
      </c>
      <c r="P2841" s="47">
        <f ca="1">_xlfn.VAR.P(M$4:M2841)</f>
        <v>0.99821212270201898</v>
      </c>
      <c r="Q2841" s="33">
        <f ca="1">COUNTIF(L$4:L2841, "WIN")/I2841</f>
        <v>0.47885835095137419</v>
      </c>
    </row>
    <row r="2842" spans="9:17" x14ac:dyDescent="0.25">
      <c r="I2842" s="5">
        <v>2839</v>
      </c>
      <c r="J2842" s="9">
        <f t="shared" ca="1" si="222"/>
        <v>0.13742001627889533</v>
      </c>
      <c r="K2842" s="7" t="str">
        <f t="shared" ca="1" si="220"/>
        <v>RED</v>
      </c>
      <c r="L2842" s="7" t="str">
        <f t="shared" ca="1" si="221"/>
        <v>WIN</v>
      </c>
      <c r="M2842" s="8">
        <f t="shared" ca="1" si="223"/>
        <v>1</v>
      </c>
      <c r="N2842" s="8">
        <f t="shared" ca="1" si="224"/>
        <v>-119</v>
      </c>
      <c r="O2842" s="32">
        <f ca="1">SUM(M$4:M2842)/I2842</f>
        <v>-4.1916167664670656E-2</v>
      </c>
      <c r="P2842" s="47">
        <f ca="1">_xlfn.VAR.P(M$4:M2842)</f>
        <v>0.99824303488830723</v>
      </c>
      <c r="Q2842" s="33">
        <f ca="1">COUNTIF(L$4:L2842, "WIN")/I2842</f>
        <v>0.47904191616766467</v>
      </c>
    </row>
    <row r="2843" spans="9:17" x14ac:dyDescent="0.25">
      <c r="I2843" s="5">
        <v>2840</v>
      </c>
      <c r="J2843" s="9">
        <f t="shared" ca="1" si="222"/>
        <v>0.54217302140529655</v>
      </c>
      <c r="K2843" s="7" t="str">
        <f t="shared" ca="1" si="220"/>
        <v>BLACK</v>
      </c>
      <c r="L2843" s="7" t="str">
        <f t="shared" ca="1" si="221"/>
        <v>LOSE</v>
      </c>
      <c r="M2843" s="8">
        <f t="shared" ca="1" si="223"/>
        <v>-1</v>
      </c>
      <c r="N2843" s="8">
        <f t="shared" ca="1" si="224"/>
        <v>-120</v>
      </c>
      <c r="O2843" s="32">
        <f ca="1">SUM(M$4:M2843)/I2843</f>
        <v>-4.2253521126760563E-2</v>
      </c>
      <c r="P2843" s="47">
        <f ca="1">_xlfn.VAR.P(M$4:M2843)</f>
        <v>0.99821463995239035</v>
      </c>
      <c r="Q2843" s="33">
        <f ca="1">COUNTIF(L$4:L2843, "WIN")/I2843</f>
        <v>0.47887323943661969</v>
      </c>
    </row>
    <row r="2844" spans="9:17" x14ac:dyDescent="0.25">
      <c r="I2844" s="5">
        <v>2841</v>
      </c>
      <c r="J2844" s="9">
        <f t="shared" ca="1" si="222"/>
        <v>0.67492769044357559</v>
      </c>
      <c r="K2844" s="7" t="str">
        <f t="shared" ca="1" si="220"/>
        <v>BLACK</v>
      </c>
      <c r="L2844" s="7" t="str">
        <f t="shared" ca="1" si="221"/>
        <v>LOSE</v>
      </c>
      <c r="M2844" s="8">
        <f t="shared" ca="1" si="223"/>
        <v>-1</v>
      </c>
      <c r="N2844" s="8">
        <f t="shared" ca="1" si="224"/>
        <v>-121</v>
      </c>
      <c r="O2844" s="32">
        <f ca="1">SUM(M$4:M2844)/I2844</f>
        <v>-4.2590637099612812E-2</v>
      </c>
      <c r="P2844" s="47">
        <f ca="1">_xlfn.VAR.P(M$4:M2844)</f>
        <v>0.99818603763144909</v>
      </c>
      <c r="Q2844" s="33">
        <f ca="1">COUNTIF(L$4:L2844, "WIN")/I2844</f>
        <v>0.47870468145019357</v>
      </c>
    </row>
    <row r="2845" spans="9:17" x14ac:dyDescent="0.25">
      <c r="I2845" s="5">
        <v>2842</v>
      </c>
      <c r="J2845" s="9">
        <f t="shared" ca="1" si="222"/>
        <v>0.76915466877005279</v>
      </c>
      <c r="K2845" s="7" t="str">
        <f t="shared" ca="1" si="220"/>
        <v>BLACK</v>
      </c>
      <c r="L2845" s="7" t="str">
        <f t="shared" ca="1" si="221"/>
        <v>LOSE</v>
      </c>
      <c r="M2845" s="8">
        <f t="shared" ca="1" si="223"/>
        <v>-1</v>
      </c>
      <c r="N2845" s="8">
        <f t="shared" ca="1" si="224"/>
        <v>-122</v>
      </c>
      <c r="O2845" s="32">
        <f ca="1">SUM(M$4:M2845)/I2845</f>
        <v>-4.2927515833919773E-2</v>
      </c>
      <c r="P2845" s="47">
        <f ca="1">_xlfn.VAR.P(M$4:M2845)</f>
        <v>0.99815722838432852</v>
      </c>
      <c r="Q2845" s="33">
        <f ca="1">COUNTIF(L$4:L2845, "WIN")/I2845</f>
        <v>0.47853624208304013</v>
      </c>
    </row>
    <row r="2846" spans="9:17" x14ac:dyDescent="0.25">
      <c r="I2846" s="5">
        <v>2843</v>
      </c>
      <c r="J2846" s="9">
        <f t="shared" ca="1" si="222"/>
        <v>0.72008137684838081</v>
      </c>
      <c r="K2846" s="7" t="str">
        <f t="shared" ca="1" si="220"/>
        <v>BLACK</v>
      </c>
      <c r="L2846" s="7" t="str">
        <f t="shared" ca="1" si="221"/>
        <v>LOSE</v>
      </c>
      <c r="M2846" s="8">
        <f t="shared" ca="1" si="223"/>
        <v>-1</v>
      </c>
      <c r="N2846" s="8">
        <f t="shared" ca="1" si="224"/>
        <v>-123</v>
      </c>
      <c r="O2846" s="32">
        <f ca="1">SUM(M$4:M2846)/I2846</f>
        <v>-4.3264157580021105E-2</v>
      </c>
      <c r="P2846" s="47">
        <f ca="1">_xlfn.VAR.P(M$4:M2846)</f>
        <v>0.99812821266889107</v>
      </c>
      <c r="Q2846" s="33">
        <f ca="1">COUNTIF(L$4:L2846, "WIN")/I2846</f>
        <v>0.47836792120998944</v>
      </c>
    </row>
    <row r="2847" spans="9:17" x14ac:dyDescent="0.25">
      <c r="I2847" s="5">
        <v>2844</v>
      </c>
      <c r="J2847" s="9">
        <f t="shared" ca="1" si="222"/>
        <v>0.68907939912712313</v>
      </c>
      <c r="K2847" s="7" t="str">
        <f t="shared" ca="1" si="220"/>
        <v>BLACK</v>
      </c>
      <c r="L2847" s="7" t="str">
        <f t="shared" ca="1" si="221"/>
        <v>LOSE</v>
      </c>
      <c r="M2847" s="8">
        <f t="shared" ca="1" si="223"/>
        <v>-1</v>
      </c>
      <c r="N2847" s="8">
        <f t="shared" ca="1" si="224"/>
        <v>-124</v>
      </c>
      <c r="O2847" s="32">
        <f ca="1">SUM(M$4:M2847)/I2847</f>
        <v>-4.360056258790436E-2</v>
      </c>
      <c r="P2847" s="47">
        <f ca="1">_xlfn.VAR.P(M$4:M2847)</f>
        <v>0.99809899094201826</v>
      </c>
      <c r="Q2847" s="33">
        <f ca="1">COUNTIF(L$4:L2847, "WIN")/I2847</f>
        <v>0.47819971870604783</v>
      </c>
    </row>
    <row r="2848" spans="9:17" x14ac:dyDescent="0.25">
      <c r="I2848" s="5">
        <v>2845</v>
      </c>
      <c r="J2848" s="9">
        <f t="shared" ca="1" si="222"/>
        <v>0.98916844188125319</v>
      </c>
      <c r="K2848" s="7" t="str">
        <f t="shared" ca="1" si="220"/>
        <v>GREEN</v>
      </c>
      <c r="L2848" s="7" t="str">
        <f t="shared" ca="1" si="221"/>
        <v>LOSE</v>
      </c>
      <c r="M2848" s="8">
        <f t="shared" ca="1" si="223"/>
        <v>-1</v>
      </c>
      <c r="N2848" s="8">
        <f t="shared" ca="1" si="224"/>
        <v>-125</v>
      </c>
      <c r="O2848" s="32">
        <f ca="1">SUM(M$4:M2848)/I2848</f>
        <v>-4.3936731107205626E-2</v>
      </c>
      <c r="P2848" s="47">
        <f ca="1">_xlfn.VAR.P(M$4:M2848)</f>
        <v>0.99806956365961308</v>
      </c>
      <c r="Q2848" s="33">
        <f ca="1">COUNTIF(L$4:L2848, "WIN")/I2848</f>
        <v>0.47803163444639718</v>
      </c>
    </row>
    <row r="2849" spans="9:17" x14ac:dyDescent="0.25">
      <c r="I2849" s="5">
        <v>2846</v>
      </c>
      <c r="J2849" s="9">
        <f t="shared" ca="1" si="222"/>
        <v>0.39877160197826977</v>
      </c>
      <c r="K2849" s="7" t="str">
        <f t="shared" ca="1" si="220"/>
        <v>RED</v>
      </c>
      <c r="L2849" s="7" t="str">
        <f t="shared" ca="1" si="221"/>
        <v>WIN</v>
      </c>
      <c r="M2849" s="8">
        <f t="shared" ca="1" si="223"/>
        <v>1</v>
      </c>
      <c r="N2849" s="8">
        <f t="shared" ca="1" si="224"/>
        <v>-124</v>
      </c>
      <c r="O2849" s="32">
        <f ca="1">SUM(M$4:M2849)/I2849</f>
        <v>-4.3569922698524242E-2</v>
      </c>
      <c r="P2849" s="47">
        <f ca="1">_xlfn.VAR.P(M$4:M2849)</f>
        <v>0.99810166183604465</v>
      </c>
      <c r="Q2849" s="33">
        <f ca="1">COUNTIF(L$4:L2849, "WIN")/I2849</f>
        <v>0.47821503865073789</v>
      </c>
    </row>
    <row r="2850" spans="9:17" x14ac:dyDescent="0.25">
      <c r="I2850" s="5">
        <v>2847</v>
      </c>
      <c r="J2850" s="9">
        <f t="shared" ca="1" si="222"/>
        <v>5.8786239809214269E-3</v>
      </c>
      <c r="K2850" s="7" t="str">
        <f t="shared" ca="1" si="220"/>
        <v>RED</v>
      </c>
      <c r="L2850" s="7" t="str">
        <f t="shared" ca="1" si="221"/>
        <v>WIN</v>
      </c>
      <c r="M2850" s="8">
        <f t="shared" ca="1" si="223"/>
        <v>1</v>
      </c>
      <c r="N2850" s="8">
        <f t="shared" ca="1" si="224"/>
        <v>-123</v>
      </c>
      <c r="O2850" s="32">
        <f ca="1">SUM(M$4:M2850)/I2850</f>
        <v>-4.3203371970495258E-2</v>
      </c>
      <c r="P2850" s="47">
        <f ca="1">_xlfn.VAR.P(M$4:M2850)</f>
        <v>0.998133468650379</v>
      </c>
      <c r="Q2850" s="33">
        <f ca="1">COUNTIF(L$4:L2850, "WIN")/I2850</f>
        <v>0.47839831401475236</v>
      </c>
    </row>
    <row r="2851" spans="9:17" x14ac:dyDescent="0.25">
      <c r="I2851" s="5">
        <v>2848</v>
      </c>
      <c r="J2851" s="9">
        <f t="shared" ca="1" si="222"/>
        <v>0.72918113010005714</v>
      </c>
      <c r="K2851" s="7" t="str">
        <f t="shared" ca="1" si="220"/>
        <v>BLACK</v>
      </c>
      <c r="L2851" s="7" t="str">
        <f t="shared" ca="1" si="221"/>
        <v>LOSE</v>
      </c>
      <c r="M2851" s="8">
        <f t="shared" ca="1" si="223"/>
        <v>-1</v>
      </c>
      <c r="N2851" s="8">
        <f t="shared" ca="1" si="224"/>
        <v>-124</v>
      </c>
      <c r="O2851" s="32">
        <f ca="1">SUM(M$4:M2851)/I2851</f>
        <v>-4.3539325842696631E-2</v>
      </c>
      <c r="P2851" s="47">
        <f ca="1">_xlfn.VAR.P(M$4:M2851)</f>
        <v>0.9981043271051635</v>
      </c>
      <c r="Q2851" s="33">
        <f ca="1">COUNTIF(L$4:L2851, "WIN")/I2851</f>
        <v>0.4782303370786517</v>
      </c>
    </row>
    <row r="2852" spans="9:17" x14ac:dyDescent="0.25">
      <c r="I2852" s="5">
        <v>2849</v>
      </c>
      <c r="J2852" s="9">
        <f t="shared" ca="1" si="222"/>
        <v>4.0718092486207391E-2</v>
      </c>
      <c r="K2852" s="7" t="str">
        <f t="shared" ca="1" si="220"/>
        <v>RED</v>
      </c>
      <c r="L2852" s="7" t="str">
        <f t="shared" ca="1" si="221"/>
        <v>WIN</v>
      </c>
      <c r="M2852" s="8">
        <f t="shared" ca="1" si="223"/>
        <v>1</v>
      </c>
      <c r="N2852" s="8">
        <f t="shared" ca="1" si="224"/>
        <v>-123</v>
      </c>
      <c r="O2852" s="32">
        <f ca="1">SUM(M$4:M2852)/I2852</f>
        <v>-4.3173043173043171E-2</v>
      </c>
      <c r="P2852" s="47">
        <f ca="1">_xlfn.VAR.P(M$4:M2852)</f>
        <v>0.99813608834317857</v>
      </c>
      <c r="Q2852" s="33">
        <f ca="1">COUNTIF(L$4:L2852, "WIN")/I2852</f>
        <v>0.47841347841347842</v>
      </c>
    </row>
    <row r="2853" spans="9:17" x14ac:dyDescent="0.25">
      <c r="I2853" s="5">
        <v>2850</v>
      </c>
      <c r="J2853" s="9">
        <f t="shared" ca="1" si="222"/>
        <v>0.26981239772549004</v>
      </c>
      <c r="K2853" s="7" t="str">
        <f t="shared" ca="1" si="220"/>
        <v>RED</v>
      </c>
      <c r="L2853" s="7" t="str">
        <f t="shared" ca="1" si="221"/>
        <v>WIN</v>
      </c>
      <c r="M2853" s="8">
        <f t="shared" ca="1" si="223"/>
        <v>1</v>
      </c>
      <c r="N2853" s="8">
        <f t="shared" ca="1" si="224"/>
        <v>-122</v>
      </c>
      <c r="O2853" s="32">
        <f ca="1">SUM(M$4:M2853)/I2853</f>
        <v>-4.2807017543859648E-2</v>
      </c>
      <c r="P2853" s="47">
        <f ca="1">_xlfn.VAR.P(M$4:M2853)</f>
        <v>0.99816755924899969</v>
      </c>
      <c r="Q2853" s="33">
        <f ca="1">COUNTIF(L$4:L2853, "WIN")/I2853</f>
        <v>0.47859649122807019</v>
      </c>
    </row>
    <row r="2854" spans="9:17" x14ac:dyDescent="0.25">
      <c r="I2854" s="5">
        <v>2851</v>
      </c>
      <c r="J2854" s="9">
        <f t="shared" ca="1" si="222"/>
        <v>0.35495444012732058</v>
      </c>
      <c r="K2854" s="7" t="str">
        <f t="shared" ca="1" si="220"/>
        <v>RED</v>
      </c>
      <c r="L2854" s="7" t="str">
        <f t="shared" ca="1" si="221"/>
        <v>WIN</v>
      </c>
      <c r="M2854" s="8">
        <f t="shared" ca="1" si="223"/>
        <v>1</v>
      </c>
      <c r="N2854" s="8">
        <f t="shared" ca="1" si="224"/>
        <v>-121</v>
      </c>
      <c r="O2854" s="32">
        <f ca="1">SUM(M$4:M2854)/I2854</f>
        <v>-4.2441248684672042E-2</v>
      </c>
      <c r="P2854" s="47">
        <f ca="1">_xlfn.VAR.P(M$4:M2854)</f>
        <v>0.99819874041008583</v>
      </c>
      <c r="Q2854" s="33">
        <f ca="1">COUNTIF(L$4:L2854, "WIN")/I2854</f>
        <v>0.47877937565766399</v>
      </c>
    </row>
    <row r="2855" spans="9:17" x14ac:dyDescent="0.25">
      <c r="I2855" s="5">
        <v>2852</v>
      </c>
      <c r="J2855" s="9">
        <f t="shared" ca="1" si="222"/>
        <v>0.96304523645077678</v>
      </c>
      <c r="K2855" s="7" t="str">
        <f t="shared" ca="1" si="220"/>
        <v>BLACK</v>
      </c>
      <c r="L2855" s="7" t="str">
        <f t="shared" ca="1" si="221"/>
        <v>LOSE</v>
      </c>
      <c r="M2855" s="8">
        <f t="shared" ca="1" si="223"/>
        <v>-1</v>
      </c>
      <c r="N2855" s="8">
        <f t="shared" ca="1" si="224"/>
        <v>-122</v>
      </c>
      <c r="O2855" s="32">
        <f ca="1">SUM(M$4:M2855)/I2855</f>
        <v>-4.2776998597475455E-2</v>
      </c>
      <c r="P2855" s="47">
        <f ca="1">_xlfn.VAR.P(M$4:M2855)</f>
        <v>0.99817012839099162</v>
      </c>
      <c r="Q2855" s="33">
        <f ca="1">COUNTIF(L$4:L2855, "WIN")/I2855</f>
        <v>0.47861150070126229</v>
      </c>
    </row>
    <row r="2856" spans="9:17" x14ac:dyDescent="0.25">
      <c r="I2856" s="5">
        <v>2853</v>
      </c>
      <c r="J2856" s="9">
        <f t="shared" ca="1" si="222"/>
        <v>0.70359320385542257</v>
      </c>
      <c r="K2856" s="7" t="str">
        <f t="shared" ca="1" si="220"/>
        <v>BLACK</v>
      </c>
      <c r="L2856" s="7" t="str">
        <f t="shared" ca="1" si="221"/>
        <v>LOSE</v>
      </c>
      <c r="M2856" s="8">
        <f t="shared" ca="1" si="223"/>
        <v>-1</v>
      </c>
      <c r="N2856" s="8">
        <f t="shared" ca="1" si="224"/>
        <v>-123</v>
      </c>
      <c r="O2856" s="32">
        <f ca="1">SUM(M$4:M2856)/I2856</f>
        <v>-4.3112513144058888E-2</v>
      </c>
      <c r="P2856" s="47">
        <f ca="1">_xlfn.VAR.P(M$4:M2856)</f>
        <v>0.99814131121040339</v>
      </c>
      <c r="Q2856" s="33">
        <f ca="1">COUNTIF(L$4:L2856, "WIN")/I2856</f>
        <v>0.47844374342797058</v>
      </c>
    </row>
    <row r="2857" spans="9:17" x14ac:dyDescent="0.25">
      <c r="I2857" s="5">
        <v>2854</v>
      </c>
      <c r="J2857" s="9">
        <f t="shared" ca="1" si="222"/>
        <v>0.8901234971035199</v>
      </c>
      <c r="K2857" s="7" t="str">
        <f t="shared" ca="1" si="220"/>
        <v>BLACK</v>
      </c>
      <c r="L2857" s="7" t="str">
        <f t="shared" ca="1" si="221"/>
        <v>LOSE</v>
      </c>
      <c r="M2857" s="8">
        <f t="shared" ca="1" si="223"/>
        <v>-1</v>
      </c>
      <c r="N2857" s="8">
        <f t="shared" ca="1" si="224"/>
        <v>-124</v>
      </c>
      <c r="O2857" s="32">
        <f ca="1">SUM(M$4:M2857)/I2857</f>
        <v>-4.3447792571829014E-2</v>
      </c>
      <c r="P2857" s="47">
        <f ca="1">_xlfn.VAR.P(M$4:M2857)</f>
        <v>0.99811228932063534</v>
      </c>
      <c r="Q2857" s="33">
        <f ca="1">COUNTIF(L$4:L2857, "WIN")/I2857</f>
        <v>0.47827610371408552</v>
      </c>
    </row>
    <row r="2858" spans="9:17" x14ac:dyDescent="0.25">
      <c r="I2858" s="5">
        <v>2855</v>
      </c>
      <c r="J2858" s="9">
        <f t="shared" ca="1" si="222"/>
        <v>0.97285183427020805</v>
      </c>
      <c r="K2858" s="7" t="str">
        <f t="shared" ca="1" si="220"/>
        <v>BLACK</v>
      </c>
      <c r="L2858" s="7" t="str">
        <f t="shared" ca="1" si="221"/>
        <v>LOSE</v>
      </c>
      <c r="M2858" s="8">
        <f t="shared" ca="1" si="223"/>
        <v>-1</v>
      </c>
      <c r="N2858" s="8">
        <f t="shared" ca="1" si="224"/>
        <v>-125</v>
      </c>
      <c r="O2858" s="32">
        <f ca="1">SUM(M$4:M2858)/I2858</f>
        <v>-4.3782837127845885E-2</v>
      </c>
      <c r="P2858" s="47">
        <f ca="1">_xlfn.VAR.P(M$4:M2858)</f>
        <v>0.99808306317303652</v>
      </c>
      <c r="Q2858" s="33">
        <f ca="1">COUNTIF(L$4:L2858, "WIN")/I2858</f>
        <v>0.47810858143607704</v>
      </c>
    </row>
    <row r="2859" spans="9:17" x14ac:dyDescent="0.25">
      <c r="I2859" s="5">
        <v>2856</v>
      </c>
      <c r="J2859" s="9">
        <f t="shared" ca="1" si="222"/>
        <v>0.90478168023803751</v>
      </c>
      <c r="K2859" s="7" t="str">
        <f t="shared" ca="1" si="220"/>
        <v>BLACK</v>
      </c>
      <c r="L2859" s="7" t="str">
        <f t="shared" ca="1" si="221"/>
        <v>LOSE</v>
      </c>
      <c r="M2859" s="8">
        <f t="shared" ca="1" si="223"/>
        <v>-1</v>
      </c>
      <c r="N2859" s="8">
        <f t="shared" ca="1" si="224"/>
        <v>-126</v>
      </c>
      <c r="O2859" s="32">
        <f ca="1">SUM(M$4:M2859)/I2859</f>
        <v>-4.4117647058823532E-2</v>
      </c>
      <c r="P2859" s="47">
        <f ca="1">_xlfn.VAR.P(M$4:M2859)</f>
        <v>0.99805363321799312</v>
      </c>
      <c r="Q2859" s="33">
        <f ca="1">COUNTIF(L$4:L2859, "WIN")/I2859</f>
        <v>0.47794117647058826</v>
      </c>
    </row>
    <row r="2860" spans="9:17" x14ac:dyDescent="0.25">
      <c r="I2860" s="5">
        <v>2857</v>
      </c>
      <c r="J2860" s="9">
        <f t="shared" ca="1" si="222"/>
        <v>0.53020719511784076</v>
      </c>
      <c r="K2860" s="7" t="str">
        <f t="shared" ca="1" si="220"/>
        <v>BLACK</v>
      </c>
      <c r="L2860" s="7" t="str">
        <f t="shared" ca="1" si="221"/>
        <v>LOSE</v>
      </c>
      <c r="M2860" s="8">
        <f t="shared" ca="1" si="223"/>
        <v>-1</v>
      </c>
      <c r="N2860" s="8">
        <f t="shared" ca="1" si="224"/>
        <v>-127</v>
      </c>
      <c r="O2860" s="32">
        <f ca="1">SUM(M$4:M2860)/I2860</f>
        <v>-4.4452222611130555E-2</v>
      </c>
      <c r="P2860" s="47">
        <f ca="1">_xlfn.VAR.P(M$4:M2860)</f>
        <v>0.99802399990493051</v>
      </c>
      <c r="Q2860" s="33">
        <f ca="1">COUNTIF(L$4:L2860, "WIN")/I2860</f>
        <v>0.47777388869443471</v>
      </c>
    </row>
    <row r="2861" spans="9:17" x14ac:dyDescent="0.25">
      <c r="I2861" s="5">
        <v>2858</v>
      </c>
      <c r="J2861" s="9">
        <f t="shared" ca="1" si="222"/>
        <v>8.9459931403678361E-2</v>
      </c>
      <c r="K2861" s="7" t="str">
        <f t="shared" ca="1" si="220"/>
        <v>RED</v>
      </c>
      <c r="L2861" s="7" t="str">
        <f t="shared" ca="1" si="221"/>
        <v>WIN</v>
      </c>
      <c r="M2861" s="8">
        <f t="shared" ca="1" si="223"/>
        <v>1</v>
      </c>
      <c r="N2861" s="8">
        <f t="shared" ca="1" si="224"/>
        <v>-126</v>
      </c>
      <c r="O2861" s="32">
        <f ca="1">SUM(M$4:M2861)/I2861</f>
        <v>-4.4086773967809655E-2</v>
      </c>
      <c r="P2861" s="47">
        <f ca="1">_xlfn.VAR.P(M$4:M2861)</f>
        <v>0.99805635636111123</v>
      </c>
      <c r="Q2861" s="33">
        <f ca="1">COUNTIF(L$4:L2861, "WIN")/I2861</f>
        <v>0.47795661301609516</v>
      </c>
    </row>
    <row r="2862" spans="9:17" x14ac:dyDescent="0.25">
      <c r="I2862" s="5">
        <v>2859</v>
      </c>
      <c r="J2862" s="9">
        <f t="shared" ca="1" si="222"/>
        <v>0.4245635547718758</v>
      </c>
      <c r="K2862" s="7" t="str">
        <f t="shared" ca="1" si="220"/>
        <v>RED</v>
      </c>
      <c r="L2862" s="7" t="str">
        <f t="shared" ca="1" si="221"/>
        <v>WIN</v>
      </c>
      <c r="M2862" s="8">
        <f t="shared" ca="1" si="223"/>
        <v>1</v>
      </c>
      <c r="N2862" s="8">
        <f t="shared" ca="1" si="224"/>
        <v>-125</v>
      </c>
      <c r="O2862" s="32">
        <f ca="1">SUM(M$4:M2862)/I2862</f>
        <v>-4.372158097236796E-2</v>
      </c>
      <c r="P2862" s="47">
        <f ca="1">_xlfn.VAR.P(M$4:M2862)</f>
        <v>0.99808842335727666</v>
      </c>
      <c r="Q2862" s="33">
        <f ca="1">COUNTIF(L$4:L2862, "WIN")/I2862</f>
        <v>0.478139209513816</v>
      </c>
    </row>
    <row r="2863" spans="9:17" x14ac:dyDescent="0.25">
      <c r="I2863" s="5">
        <v>2860</v>
      </c>
      <c r="J2863" s="9">
        <f t="shared" ca="1" si="222"/>
        <v>0.65400377883778515</v>
      </c>
      <c r="K2863" s="7" t="str">
        <f t="shared" ca="1" si="220"/>
        <v>BLACK</v>
      </c>
      <c r="L2863" s="7" t="str">
        <f t="shared" ca="1" si="221"/>
        <v>LOSE</v>
      </c>
      <c r="M2863" s="8">
        <f t="shared" ca="1" si="223"/>
        <v>-1</v>
      </c>
      <c r="N2863" s="8">
        <f t="shared" ca="1" si="224"/>
        <v>-126</v>
      </c>
      <c r="O2863" s="32">
        <f ca="1">SUM(M$4:M2863)/I2863</f>
        <v>-4.4055944055944055E-2</v>
      </c>
      <c r="P2863" s="47">
        <f ca="1">_xlfn.VAR.P(M$4:M2863)</f>
        <v>0.99805907379333958</v>
      </c>
      <c r="Q2863" s="33">
        <f ca="1">COUNTIF(L$4:L2863, "WIN")/I2863</f>
        <v>0.47797202797202798</v>
      </c>
    </row>
    <row r="2864" spans="9:17" x14ac:dyDescent="0.25">
      <c r="I2864" s="5">
        <v>2861</v>
      </c>
      <c r="J2864" s="9">
        <f t="shared" ca="1" si="222"/>
        <v>0.63856594691045943</v>
      </c>
      <c r="K2864" s="7" t="str">
        <f t="shared" ca="1" si="220"/>
        <v>BLACK</v>
      </c>
      <c r="L2864" s="7" t="str">
        <f t="shared" ca="1" si="221"/>
        <v>LOSE</v>
      </c>
      <c r="M2864" s="8">
        <f t="shared" ca="1" si="223"/>
        <v>-1</v>
      </c>
      <c r="N2864" s="8">
        <f t="shared" ca="1" si="224"/>
        <v>-127</v>
      </c>
      <c r="O2864" s="32">
        <f ca="1">SUM(M$4:M2864)/I2864</f>
        <v>-4.4390073400908774E-2</v>
      </c>
      <c r="P2864" s="47">
        <f ca="1">_xlfn.VAR.P(M$4:M2864)</f>
        <v>0.9980295213834619</v>
      </c>
      <c r="Q2864" s="33">
        <f ca="1">COUNTIF(L$4:L2864, "WIN")/I2864</f>
        <v>0.47780496329954564</v>
      </c>
    </row>
    <row r="2865" spans="9:17" x14ac:dyDescent="0.25">
      <c r="I2865" s="5">
        <v>2862</v>
      </c>
      <c r="J2865" s="9">
        <f t="shared" ca="1" si="222"/>
        <v>0.81316133966638637</v>
      </c>
      <c r="K2865" s="7" t="str">
        <f t="shared" ca="1" si="220"/>
        <v>BLACK</v>
      </c>
      <c r="L2865" s="7" t="str">
        <f t="shared" ca="1" si="221"/>
        <v>LOSE</v>
      </c>
      <c r="M2865" s="8">
        <f t="shared" ca="1" si="223"/>
        <v>-1</v>
      </c>
      <c r="N2865" s="8">
        <f t="shared" ca="1" si="224"/>
        <v>-128</v>
      </c>
      <c r="O2865" s="32">
        <f ca="1">SUM(M$4:M2865)/I2865</f>
        <v>-4.4723969252271137E-2</v>
      </c>
      <c r="P2865" s="47">
        <f ca="1">_xlfn.VAR.P(M$4:M2865)</f>
        <v>0.99799976657432188</v>
      </c>
      <c r="Q2865" s="33">
        <f ca="1">COUNTIF(L$4:L2865, "WIN")/I2865</f>
        <v>0.47763801537386441</v>
      </c>
    </row>
    <row r="2866" spans="9:17" x14ac:dyDescent="0.25">
      <c r="I2866" s="5">
        <v>2863</v>
      </c>
      <c r="J2866" s="9">
        <f t="shared" ca="1" si="222"/>
        <v>0.58061440939960662</v>
      </c>
      <c r="K2866" s="7" t="str">
        <f t="shared" ca="1" si="220"/>
        <v>BLACK</v>
      </c>
      <c r="L2866" s="7" t="str">
        <f t="shared" ca="1" si="221"/>
        <v>LOSE</v>
      </c>
      <c r="M2866" s="8">
        <f t="shared" ca="1" si="223"/>
        <v>-1</v>
      </c>
      <c r="N2866" s="8">
        <f t="shared" ca="1" si="224"/>
        <v>-129</v>
      </c>
      <c r="O2866" s="32">
        <f ca="1">SUM(M$4:M2866)/I2866</f>
        <v>-4.5057631854697869E-2</v>
      </c>
      <c r="P2866" s="47">
        <f ca="1">_xlfn.VAR.P(M$4:M2866)</f>
        <v>0.99796980981164651</v>
      </c>
      <c r="Q2866" s="33">
        <f ca="1">COUNTIF(L$4:L2866, "WIN")/I2866</f>
        <v>0.47747118407265104</v>
      </c>
    </row>
    <row r="2867" spans="9:17" x14ac:dyDescent="0.25">
      <c r="I2867" s="5">
        <v>2864</v>
      </c>
      <c r="J2867" s="9">
        <f t="shared" ca="1" si="222"/>
        <v>0.80202754093711615</v>
      </c>
      <c r="K2867" s="7" t="str">
        <f t="shared" ca="1" si="220"/>
        <v>BLACK</v>
      </c>
      <c r="L2867" s="7" t="str">
        <f t="shared" ca="1" si="221"/>
        <v>LOSE</v>
      </c>
      <c r="M2867" s="8">
        <f t="shared" ca="1" si="223"/>
        <v>-1</v>
      </c>
      <c r="N2867" s="8">
        <f t="shared" ca="1" si="224"/>
        <v>-130</v>
      </c>
      <c r="O2867" s="32">
        <f ca="1">SUM(M$4:M2867)/I2867</f>
        <v>-4.5391061452513967E-2</v>
      </c>
      <c r="P2867" s="47">
        <f ca="1">_xlfn.VAR.P(M$4:M2867)</f>
        <v>0.99793965154021413</v>
      </c>
      <c r="Q2867" s="33">
        <f ca="1">COUNTIF(L$4:L2867, "WIN")/I2867</f>
        <v>0.47730446927374304</v>
      </c>
    </row>
    <row r="2868" spans="9:17" x14ac:dyDescent="0.25">
      <c r="I2868" s="5">
        <v>2865</v>
      </c>
      <c r="J2868" s="9">
        <f t="shared" ca="1" si="222"/>
        <v>0.2778588910529658</v>
      </c>
      <c r="K2868" s="7" t="str">
        <f t="shared" ca="1" si="220"/>
        <v>RED</v>
      </c>
      <c r="L2868" s="7" t="str">
        <f t="shared" ca="1" si="221"/>
        <v>WIN</v>
      </c>
      <c r="M2868" s="8">
        <f t="shared" ca="1" si="223"/>
        <v>1</v>
      </c>
      <c r="N2868" s="8">
        <f t="shared" ca="1" si="224"/>
        <v>-129</v>
      </c>
      <c r="O2868" s="32">
        <f ca="1">SUM(M$4:M2868)/I2868</f>
        <v>-4.5026178010471207E-2</v>
      </c>
      <c r="P2868" s="47">
        <f ca="1">_xlfn.VAR.P(M$4:M2868)</f>
        <v>0.99797264329376933</v>
      </c>
      <c r="Q2868" s="33">
        <f ca="1">COUNTIF(L$4:L2868, "WIN")/I2868</f>
        <v>0.47748691099476442</v>
      </c>
    </row>
    <row r="2869" spans="9:17" x14ac:dyDescent="0.25">
      <c r="I2869" s="5">
        <v>2866</v>
      </c>
      <c r="J2869" s="9">
        <f t="shared" ca="1" si="222"/>
        <v>2.1082141624469863E-2</v>
      </c>
      <c r="K2869" s="7" t="str">
        <f t="shared" ca="1" si="220"/>
        <v>RED</v>
      </c>
      <c r="L2869" s="7" t="str">
        <f t="shared" ca="1" si="221"/>
        <v>WIN</v>
      </c>
      <c r="M2869" s="8">
        <f t="shared" ca="1" si="223"/>
        <v>1</v>
      </c>
      <c r="N2869" s="8">
        <f t="shared" ca="1" si="224"/>
        <v>-128</v>
      </c>
      <c r="O2869" s="32">
        <f ca="1">SUM(M$4:M2869)/I2869</f>
        <v>-4.4661549197487785E-2</v>
      </c>
      <c r="P2869" s="47">
        <f ca="1">_xlfn.VAR.P(M$4:M2869)</f>
        <v>0.99800534602328039</v>
      </c>
      <c r="Q2869" s="33">
        <f ca="1">COUNTIF(L$4:L2869, "WIN")/I2869</f>
        <v>0.47766922540125611</v>
      </c>
    </row>
    <row r="2870" spans="9:17" x14ac:dyDescent="0.25">
      <c r="I2870" s="5">
        <v>2867</v>
      </c>
      <c r="J2870" s="9">
        <f t="shared" ca="1" si="222"/>
        <v>0.52032050257496931</v>
      </c>
      <c r="K2870" s="7" t="str">
        <f t="shared" ca="1" si="220"/>
        <v>BLACK</v>
      </c>
      <c r="L2870" s="7" t="str">
        <f t="shared" ca="1" si="221"/>
        <v>LOSE</v>
      </c>
      <c r="M2870" s="8">
        <f t="shared" ca="1" si="223"/>
        <v>-1</v>
      </c>
      <c r="N2870" s="8">
        <f t="shared" ca="1" si="224"/>
        <v>-129</v>
      </c>
      <c r="O2870" s="32">
        <f ca="1">SUM(M$4:M2870)/I2870</f>
        <v>-4.4994768050226716E-2</v>
      </c>
      <c r="P2870" s="47">
        <f ca="1">_xlfn.VAR.P(M$4:M2870)</f>
        <v>0.99797547084810634</v>
      </c>
      <c r="Q2870" s="33">
        <f ca="1">COUNTIF(L$4:L2870, "WIN")/I2870</f>
        <v>0.47750261597488664</v>
      </c>
    </row>
    <row r="2871" spans="9:17" x14ac:dyDescent="0.25">
      <c r="I2871" s="5">
        <v>2868</v>
      </c>
      <c r="J2871" s="9">
        <f t="shared" ca="1" si="222"/>
        <v>2.2381232483368318E-3</v>
      </c>
      <c r="K2871" s="7" t="str">
        <f t="shared" ca="1" si="220"/>
        <v>RED</v>
      </c>
      <c r="L2871" s="7" t="str">
        <f t="shared" ca="1" si="221"/>
        <v>WIN</v>
      </c>
      <c r="M2871" s="8">
        <f t="shared" ca="1" si="223"/>
        <v>1</v>
      </c>
      <c r="N2871" s="8">
        <f t="shared" ca="1" si="224"/>
        <v>-128</v>
      </c>
      <c r="O2871" s="32">
        <f ca="1">SUM(M$4:M2871)/I2871</f>
        <v>-4.4630404463040445E-2</v>
      </c>
      <c r="P2871" s="47">
        <f ca="1">_xlfn.VAR.P(M$4:M2871)</f>
        <v>0.99800812699746544</v>
      </c>
      <c r="Q2871" s="33">
        <f ca="1">COUNTIF(L$4:L2871, "WIN")/I2871</f>
        <v>0.47768479776847977</v>
      </c>
    </row>
    <row r="2872" spans="9:17" x14ac:dyDescent="0.25">
      <c r="I2872" s="5">
        <v>2869</v>
      </c>
      <c r="J2872" s="9">
        <f t="shared" ca="1" si="222"/>
        <v>0.80772690090750243</v>
      </c>
      <c r="K2872" s="7" t="str">
        <f t="shared" ca="1" si="220"/>
        <v>BLACK</v>
      </c>
      <c r="L2872" s="7" t="str">
        <f t="shared" ca="1" si="221"/>
        <v>LOSE</v>
      </c>
      <c r="M2872" s="8">
        <f t="shared" ca="1" si="223"/>
        <v>-1</v>
      </c>
      <c r="N2872" s="8">
        <f t="shared" ca="1" si="224"/>
        <v>-129</v>
      </c>
      <c r="O2872" s="32">
        <f ca="1">SUM(M$4:M2872)/I2872</f>
        <v>-4.4963401882188919E-2</v>
      </c>
      <c r="P2872" s="47">
        <f ca="1">_xlfn.VAR.P(M$4:M2872)</f>
        <v>0.99797829249118075</v>
      </c>
      <c r="Q2872" s="33">
        <f ca="1">COUNTIF(L$4:L2872, "WIN")/I2872</f>
        <v>0.47751829905890553</v>
      </c>
    </row>
    <row r="2873" spans="9:17" x14ac:dyDescent="0.25">
      <c r="I2873" s="5">
        <v>2870</v>
      </c>
      <c r="J2873" s="9">
        <f t="shared" ca="1" si="222"/>
        <v>0.66328416087706132</v>
      </c>
      <c r="K2873" s="7" t="str">
        <f t="shared" ca="1" si="220"/>
        <v>BLACK</v>
      </c>
      <c r="L2873" s="7" t="str">
        <f t="shared" ca="1" si="221"/>
        <v>LOSE</v>
      </c>
      <c r="M2873" s="8">
        <f t="shared" ca="1" si="223"/>
        <v>-1</v>
      </c>
      <c r="N2873" s="8">
        <f t="shared" ca="1" si="224"/>
        <v>-130</v>
      </c>
      <c r="O2873" s="32">
        <f ca="1">SUM(M$4:M2873)/I2873</f>
        <v>-4.5296167247386762E-2</v>
      </c>
      <c r="P2873" s="47">
        <f ca="1">_xlfn.VAR.P(M$4:M2873)</f>
        <v>0.99794825723269676</v>
      </c>
      <c r="Q2873" s="33">
        <f ca="1">COUNTIF(L$4:L2873, "WIN")/I2873</f>
        <v>0.47735191637630664</v>
      </c>
    </row>
    <row r="2874" spans="9:17" x14ac:dyDescent="0.25">
      <c r="I2874" s="5">
        <v>2871</v>
      </c>
      <c r="J2874" s="9">
        <f t="shared" ca="1" si="222"/>
        <v>0.88708551166212302</v>
      </c>
      <c r="K2874" s="7" t="str">
        <f t="shared" ca="1" si="220"/>
        <v>BLACK</v>
      </c>
      <c r="L2874" s="7" t="str">
        <f t="shared" ca="1" si="221"/>
        <v>LOSE</v>
      </c>
      <c r="M2874" s="8">
        <f t="shared" ca="1" si="223"/>
        <v>-1</v>
      </c>
      <c r="N2874" s="8">
        <f t="shared" ca="1" si="224"/>
        <v>-131</v>
      </c>
      <c r="O2874" s="32">
        <f ca="1">SUM(M$4:M2874)/I2874</f>
        <v>-4.5628700801114593E-2</v>
      </c>
      <c r="P2874" s="47">
        <f ca="1">_xlfn.VAR.P(M$4:M2874)</f>
        <v>0.99791802166320231</v>
      </c>
      <c r="Q2874" s="33">
        <f ca="1">COUNTIF(L$4:L2874, "WIN")/I2874</f>
        <v>0.47718564959944271</v>
      </c>
    </row>
    <row r="2875" spans="9:17" x14ac:dyDescent="0.25">
      <c r="I2875" s="5">
        <v>2872</v>
      </c>
      <c r="J2875" s="9">
        <f t="shared" ca="1" si="222"/>
        <v>0.44772269263003894</v>
      </c>
      <c r="K2875" s="7" t="str">
        <f t="shared" ca="1" si="220"/>
        <v>RED</v>
      </c>
      <c r="L2875" s="7" t="str">
        <f t="shared" ca="1" si="221"/>
        <v>WIN</v>
      </c>
      <c r="M2875" s="8">
        <f t="shared" ca="1" si="223"/>
        <v>1</v>
      </c>
      <c r="N2875" s="8">
        <f t="shared" ca="1" si="224"/>
        <v>-130</v>
      </c>
      <c r="O2875" s="32">
        <f ca="1">SUM(M$4:M2875)/I2875</f>
        <v>-4.5264623955431751E-2</v>
      </c>
      <c r="P2875" s="47">
        <f ca="1">_xlfn.VAR.P(M$4:M2875)</f>
        <v>0.99795111381817336</v>
      </c>
      <c r="Q2875" s="33">
        <f ca="1">COUNTIF(L$4:L2875, "WIN")/I2875</f>
        <v>0.47736768802228413</v>
      </c>
    </row>
    <row r="2876" spans="9:17" x14ac:dyDescent="0.25">
      <c r="I2876" s="5">
        <v>2873</v>
      </c>
      <c r="J2876" s="9">
        <f t="shared" ca="1" si="222"/>
        <v>0.88794441329743612</v>
      </c>
      <c r="K2876" s="7" t="str">
        <f t="shared" ca="1" si="220"/>
        <v>BLACK</v>
      </c>
      <c r="L2876" s="7" t="str">
        <f t="shared" ca="1" si="221"/>
        <v>LOSE</v>
      </c>
      <c r="M2876" s="8">
        <f t="shared" ca="1" si="223"/>
        <v>-1</v>
      </c>
      <c r="N2876" s="8">
        <f t="shared" ca="1" si="224"/>
        <v>-131</v>
      </c>
      <c r="O2876" s="32">
        <f ca="1">SUM(M$4:M2876)/I2876</f>
        <v>-4.5596936999651928E-2</v>
      </c>
      <c r="P2876" s="47">
        <f ca="1">_xlfn.VAR.P(M$4:M2876)</f>
        <v>0.99792091933624982</v>
      </c>
      <c r="Q2876" s="33">
        <f ca="1">COUNTIF(L$4:L2876, "WIN")/I2876</f>
        <v>0.47720153150017403</v>
      </c>
    </row>
    <row r="2877" spans="9:17" x14ac:dyDescent="0.25">
      <c r="I2877" s="5">
        <v>2874</v>
      </c>
      <c r="J2877" s="9">
        <f t="shared" ca="1" si="222"/>
        <v>0.10772219004544825</v>
      </c>
      <c r="K2877" s="7" t="str">
        <f t="shared" ca="1" si="220"/>
        <v>RED</v>
      </c>
      <c r="L2877" s="7" t="str">
        <f t="shared" ca="1" si="221"/>
        <v>WIN</v>
      </c>
      <c r="M2877" s="8">
        <f t="shared" ca="1" si="223"/>
        <v>1</v>
      </c>
      <c r="N2877" s="8">
        <f t="shared" ca="1" si="224"/>
        <v>-130</v>
      </c>
      <c r="O2877" s="32">
        <f ca="1">SUM(M$4:M2877)/I2877</f>
        <v>-4.5233124565066112E-2</v>
      </c>
      <c r="P2877" s="47">
        <f ca="1">_xlfn.VAR.P(M$4:M2877)</f>
        <v>0.99795396444208118</v>
      </c>
      <c r="Q2877" s="33">
        <f ca="1">COUNTIF(L$4:L2877, "WIN")/I2877</f>
        <v>0.47738343771746694</v>
      </c>
    </row>
    <row r="2878" spans="9:17" x14ac:dyDescent="0.25">
      <c r="I2878" s="5">
        <v>2875</v>
      </c>
      <c r="J2878" s="9">
        <f t="shared" ca="1" si="222"/>
        <v>0.34192854762453229</v>
      </c>
      <c r="K2878" s="7" t="str">
        <f t="shared" ca="1" si="220"/>
        <v>RED</v>
      </c>
      <c r="L2878" s="7" t="str">
        <f t="shared" ca="1" si="221"/>
        <v>WIN</v>
      </c>
      <c r="M2878" s="8">
        <f t="shared" ca="1" si="223"/>
        <v>1</v>
      </c>
      <c r="N2878" s="8">
        <f t="shared" ca="1" si="224"/>
        <v>-129</v>
      </c>
      <c r="O2878" s="32">
        <f ca="1">SUM(M$4:M2878)/I2878</f>
        <v>-4.4869565217391306E-2</v>
      </c>
      <c r="P2878" s="47">
        <f ca="1">_xlfn.VAR.P(M$4:M2878)</f>
        <v>0.9979867221172023</v>
      </c>
      <c r="Q2878" s="33">
        <f ca="1">COUNTIF(L$4:L2878, "WIN")/I2878</f>
        <v>0.47756521739130436</v>
      </c>
    </row>
    <row r="2879" spans="9:17" x14ac:dyDescent="0.25">
      <c r="I2879" s="5">
        <v>2876</v>
      </c>
      <c r="J2879" s="9">
        <f t="shared" ca="1" si="222"/>
        <v>0.55369916927843132</v>
      </c>
      <c r="K2879" s="7" t="str">
        <f t="shared" ca="1" si="220"/>
        <v>BLACK</v>
      </c>
      <c r="L2879" s="7" t="str">
        <f t="shared" ca="1" si="221"/>
        <v>LOSE</v>
      </c>
      <c r="M2879" s="8">
        <f t="shared" ca="1" si="223"/>
        <v>-1</v>
      </c>
      <c r="N2879" s="8">
        <f t="shared" ca="1" si="224"/>
        <v>-130</v>
      </c>
      <c r="O2879" s="32">
        <f ca="1">SUM(M$4:M2879)/I2879</f>
        <v>-4.5201668984700974E-2</v>
      </c>
      <c r="P2879" s="47">
        <f ca="1">_xlfn.VAR.P(M$4:M2879)</f>
        <v>0.99795680912099749</v>
      </c>
      <c r="Q2879" s="33">
        <f ca="1">COUNTIF(L$4:L2879, "WIN")/I2879</f>
        <v>0.47739916550764949</v>
      </c>
    </row>
    <row r="2880" spans="9:17" x14ac:dyDescent="0.25">
      <c r="I2880" s="5">
        <v>2877</v>
      </c>
      <c r="J2880" s="9">
        <f t="shared" ca="1" si="222"/>
        <v>0.45115176028923176</v>
      </c>
      <c r="K2880" s="7" t="str">
        <f t="shared" ca="1" si="220"/>
        <v>RED</v>
      </c>
      <c r="L2880" s="7" t="str">
        <f t="shared" ca="1" si="221"/>
        <v>WIN</v>
      </c>
      <c r="M2880" s="8">
        <f t="shared" ca="1" si="223"/>
        <v>1</v>
      </c>
      <c r="N2880" s="8">
        <f t="shared" ca="1" si="224"/>
        <v>-129</v>
      </c>
      <c r="O2880" s="32">
        <f ca="1">SUM(M$4:M2880)/I2880</f>
        <v>-4.4838373305526591E-2</v>
      </c>
      <c r="P2880" s="47">
        <f ca="1">_xlfn.VAR.P(M$4:M2880)</f>
        <v>0.9979895202793142</v>
      </c>
      <c r="Q2880" s="33">
        <f ca="1">COUNTIF(L$4:L2880, "WIN")/I2880</f>
        <v>0.47758081334723673</v>
      </c>
    </row>
    <row r="2881" spans="9:17" x14ac:dyDescent="0.25">
      <c r="I2881" s="5">
        <v>2878</v>
      </c>
      <c r="J2881" s="9">
        <f t="shared" ca="1" si="222"/>
        <v>0.62370898238129857</v>
      </c>
      <c r="K2881" s="7" t="str">
        <f t="shared" ca="1" si="220"/>
        <v>BLACK</v>
      </c>
      <c r="L2881" s="7" t="str">
        <f t="shared" ca="1" si="221"/>
        <v>LOSE</v>
      </c>
      <c r="M2881" s="8">
        <f t="shared" ca="1" si="223"/>
        <v>-1</v>
      </c>
      <c r="N2881" s="8">
        <f t="shared" ca="1" si="224"/>
        <v>-130</v>
      </c>
      <c r="O2881" s="32">
        <f ca="1">SUM(M$4:M2881)/I2881</f>
        <v>-4.5170257123002086E-2</v>
      </c>
      <c r="P2881" s="47">
        <f ca="1">_xlfn.VAR.P(M$4:M2881)</f>
        <v>0.99795964787144187</v>
      </c>
      <c r="Q2881" s="33">
        <f ca="1">COUNTIF(L$4:L2881, "WIN")/I2881</f>
        <v>0.47741487143849898</v>
      </c>
    </row>
    <row r="2882" spans="9:17" x14ac:dyDescent="0.25">
      <c r="I2882" s="5">
        <v>2879</v>
      </c>
      <c r="J2882" s="9">
        <f t="shared" ca="1" si="222"/>
        <v>0.65351895019859252</v>
      </c>
      <c r="K2882" s="7" t="str">
        <f t="shared" ca="1" si="220"/>
        <v>BLACK</v>
      </c>
      <c r="L2882" s="7" t="str">
        <f t="shared" ca="1" si="221"/>
        <v>LOSE</v>
      </c>
      <c r="M2882" s="8">
        <f t="shared" ca="1" si="223"/>
        <v>-1</v>
      </c>
      <c r="N2882" s="8">
        <f t="shared" ca="1" si="224"/>
        <v>-131</v>
      </c>
      <c r="O2882" s="32">
        <f ca="1">SUM(M$4:M2882)/I2882</f>
        <v>-4.5501910385550536E-2</v>
      </c>
      <c r="P2882" s="47">
        <f ca="1">_xlfn.VAR.P(M$4:M2882)</f>
        <v>0.99792957615126532</v>
      </c>
      <c r="Q2882" s="33">
        <f ca="1">COUNTIF(L$4:L2882, "WIN")/I2882</f>
        <v>0.47724904480722474</v>
      </c>
    </row>
    <row r="2883" spans="9:17" x14ac:dyDescent="0.25">
      <c r="I2883" s="5">
        <v>2880</v>
      </c>
      <c r="J2883" s="9">
        <f t="shared" ca="1" si="222"/>
        <v>0.26245617728981574</v>
      </c>
      <c r="K2883" s="7" t="str">
        <f t="shared" ca="1" si="220"/>
        <v>RED</v>
      </c>
      <c r="L2883" s="7" t="str">
        <f t="shared" ca="1" si="221"/>
        <v>WIN</v>
      </c>
      <c r="M2883" s="8">
        <f t="shared" ca="1" si="223"/>
        <v>1</v>
      </c>
      <c r="N2883" s="8">
        <f t="shared" ca="1" si="224"/>
        <v>-130</v>
      </c>
      <c r="O2883" s="32">
        <f ca="1">SUM(M$4:M2883)/I2883</f>
        <v>-4.5138888888888888E-2</v>
      </c>
      <c r="P2883" s="47">
        <f ca="1">_xlfn.VAR.P(M$4:M2883)</f>
        <v>0.99796248070987659</v>
      </c>
      <c r="Q2883" s="33">
        <f ca="1">COUNTIF(L$4:L2883, "WIN")/I2883</f>
        <v>0.47743055555555558</v>
      </c>
    </row>
    <row r="2884" spans="9:17" x14ac:dyDescent="0.25">
      <c r="I2884" s="5">
        <v>2881</v>
      </c>
      <c r="J2884" s="9">
        <f t="shared" ca="1" si="222"/>
        <v>0.52995104442349183</v>
      </c>
      <c r="K2884" s="7" t="str">
        <f t="shared" ref="K2884:K2947" ca="1" si="225">IF($J2884 &gt;= $D$7, "GREEN", IF($J2884 &gt;= $D$6, "BLACK", "RED"))</f>
        <v>BLACK</v>
      </c>
      <c r="L2884" s="7" t="str">
        <f t="shared" ref="L2884:L2947" ca="1" si="226">IF($K2884 = "RED", "WIN", "LOSE")</f>
        <v>LOSE</v>
      </c>
      <c r="M2884" s="8">
        <f t="shared" ca="1" si="223"/>
        <v>-1</v>
      </c>
      <c r="N2884" s="8">
        <f t="shared" ca="1" si="224"/>
        <v>-131</v>
      </c>
      <c r="O2884" s="32">
        <f ca="1">SUM(M$4:M2884)/I2884</f>
        <v>-4.5470322804581742E-2</v>
      </c>
      <c r="P2884" s="47">
        <f ca="1">_xlfn.VAR.P(M$4:M2884)</f>
        <v>0.99793244974404716</v>
      </c>
      <c r="Q2884" s="33">
        <f ca="1">COUNTIF(L$4:L2884, "WIN")/I2884</f>
        <v>0.47726483859770913</v>
      </c>
    </row>
    <row r="2885" spans="9:17" x14ac:dyDescent="0.25">
      <c r="I2885" s="5">
        <v>2882</v>
      </c>
      <c r="J2885" s="9">
        <f t="shared" ca="1" si="222"/>
        <v>0.19187038076771734</v>
      </c>
      <c r="K2885" s="7" t="str">
        <f t="shared" ca="1" si="225"/>
        <v>RED</v>
      </c>
      <c r="L2885" s="7" t="str">
        <f t="shared" ca="1" si="226"/>
        <v>WIN</v>
      </c>
      <c r="M2885" s="8">
        <f t="shared" ca="1" si="223"/>
        <v>1</v>
      </c>
      <c r="N2885" s="8">
        <f t="shared" ca="1" si="224"/>
        <v>-130</v>
      </c>
      <c r="O2885" s="32">
        <f ca="1">SUM(M$4:M2885)/I2885</f>
        <v>-4.510756419153366E-2</v>
      </c>
      <c r="P2885" s="47">
        <f ca="1">_xlfn.VAR.P(M$4:M2885)</f>
        <v>0.99796530765270663</v>
      </c>
      <c r="Q2885" s="33">
        <f ca="1">COUNTIF(L$4:L2885, "WIN")/I2885</f>
        <v>0.47744621790423319</v>
      </c>
    </row>
    <row r="2886" spans="9:17" x14ac:dyDescent="0.25">
      <c r="I2886" s="5">
        <v>2883</v>
      </c>
      <c r="J2886" s="9">
        <f t="shared" ref="J2886:J2949" ca="1" si="227">RAND()</f>
        <v>0.93871202956047595</v>
      </c>
      <c r="K2886" s="7" t="str">
        <f t="shared" ca="1" si="225"/>
        <v>BLACK</v>
      </c>
      <c r="L2886" s="7" t="str">
        <f t="shared" ca="1" si="226"/>
        <v>LOSE</v>
      </c>
      <c r="M2886" s="8">
        <f t="shared" ref="M2886:M2949" ca="1" si="228">IF($L2886 = "WIN", 1, -1)</f>
        <v>-1</v>
      </c>
      <c r="N2886" s="8">
        <f t="shared" ref="N2886:N2949" ca="1" si="229">N2885+M2886</f>
        <v>-131</v>
      </c>
      <c r="O2886" s="32">
        <f ca="1">SUM(M$4:M2886)/I2886</f>
        <v>-4.5438779049601107E-2</v>
      </c>
      <c r="P2886" s="47">
        <f ca="1">_xlfn.VAR.P(M$4:M2886)</f>
        <v>0.99793531735848151</v>
      </c>
      <c r="Q2886" s="33">
        <f ca="1">COUNTIF(L$4:L2886, "WIN")/I2886</f>
        <v>0.47728061047519943</v>
      </c>
    </row>
    <row r="2887" spans="9:17" x14ac:dyDescent="0.25">
      <c r="I2887" s="5">
        <v>2884</v>
      </c>
      <c r="J2887" s="9">
        <f t="shared" ca="1" si="227"/>
        <v>0.37692876174297707</v>
      </c>
      <c r="K2887" s="7" t="str">
        <f t="shared" ca="1" si="225"/>
        <v>RED</v>
      </c>
      <c r="L2887" s="7" t="str">
        <f t="shared" ca="1" si="226"/>
        <v>WIN</v>
      </c>
      <c r="M2887" s="8">
        <f t="shared" ca="1" si="228"/>
        <v>1</v>
      </c>
      <c r="N2887" s="8">
        <f t="shared" ca="1" si="229"/>
        <v>-130</v>
      </c>
      <c r="O2887" s="32">
        <f ca="1">SUM(M$4:M2887)/I2887</f>
        <v>-4.5076282940360611E-2</v>
      </c>
      <c r="P2887" s="47">
        <f ca="1">_xlfn.VAR.P(M$4:M2887)</f>
        <v>0.9979681287162806</v>
      </c>
      <c r="Q2887" s="33">
        <f ca="1">COUNTIF(L$4:L2887, "WIN")/I2887</f>
        <v>0.4774618585298197</v>
      </c>
    </row>
    <row r="2888" spans="9:17" x14ac:dyDescent="0.25">
      <c r="I2888" s="5">
        <v>2885</v>
      </c>
      <c r="J2888" s="9">
        <f t="shared" ca="1" si="227"/>
        <v>8.7143878559862831E-2</v>
      </c>
      <c r="K2888" s="7" t="str">
        <f t="shared" ca="1" si="225"/>
        <v>RED</v>
      </c>
      <c r="L2888" s="7" t="str">
        <f t="shared" ca="1" si="226"/>
        <v>WIN</v>
      </c>
      <c r="M2888" s="8">
        <f t="shared" ca="1" si="228"/>
        <v>1</v>
      </c>
      <c r="N2888" s="8">
        <f t="shared" ca="1" si="229"/>
        <v>-129</v>
      </c>
      <c r="O2888" s="32">
        <f ca="1">SUM(M$4:M2888)/I2888</f>
        <v>-4.4714038128249568E-2</v>
      </c>
      <c r="P2888" s="47">
        <f ca="1">_xlfn.VAR.P(M$4:M2888)</f>
        <v>0.99800065479426547</v>
      </c>
      <c r="Q2888" s="33">
        <f ca="1">COUNTIF(L$4:L2888, "WIN")/I2888</f>
        <v>0.47764298093587521</v>
      </c>
    </row>
    <row r="2889" spans="9:17" x14ac:dyDescent="0.25">
      <c r="I2889" s="5">
        <v>2886</v>
      </c>
      <c r="J2889" s="9">
        <f t="shared" ca="1" si="227"/>
        <v>0.10150961713382067</v>
      </c>
      <c r="K2889" s="7" t="str">
        <f t="shared" ca="1" si="225"/>
        <v>RED</v>
      </c>
      <c r="L2889" s="7" t="str">
        <f t="shared" ca="1" si="226"/>
        <v>WIN</v>
      </c>
      <c r="M2889" s="8">
        <f t="shared" ca="1" si="228"/>
        <v>1</v>
      </c>
      <c r="N2889" s="8">
        <f t="shared" ca="1" si="229"/>
        <v>-128</v>
      </c>
      <c r="O2889" s="32">
        <f ca="1">SUM(M$4:M2889)/I2889</f>
        <v>-4.4352044352044352E-2</v>
      </c>
      <c r="P2889" s="47">
        <f ca="1">_xlfn.VAR.P(M$4:M2889)</f>
        <v>0.99803289616179425</v>
      </c>
      <c r="Q2889" s="33">
        <f ca="1">COUNTIF(L$4:L2889, "WIN")/I2889</f>
        <v>0.47782397782397784</v>
      </c>
    </row>
    <row r="2890" spans="9:17" x14ac:dyDescent="0.25">
      <c r="I2890" s="5">
        <v>2887</v>
      </c>
      <c r="J2890" s="9">
        <f t="shared" ca="1" si="227"/>
        <v>0.20851512595140298</v>
      </c>
      <c r="K2890" s="7" t="str">
        <f t="shared" ca="1" si="225"/>
        <v>RED</v>
      </c>
      <c r="L2890" s="7" t="str">
        <f t="shared" ca="1" si="226"/>
        <v>WIN</v>
      </c>
      <c r="M2890" s="8">
        <f t="shared" ca="1" si="228"/>
        <v>1</v>
      </c>
      <c r="N2890" s="8">
        <f t="shared" ca="1" si="229"/>
        <v>-127</v>
      </c>
      <c r="O2890" s="32">
        <f ca="1">SUM(M$4:M2890)/I2890</f>
        <v>-4.3990301350883269E-2</v>
      </c>
      <c r="P2890" s="47">
        <f ca="1">_xlfn.VAR.P(M$4:M2890)</f>
        <v>0.99806485338705853</v>
      </c>
      <c r="Q2890" s="33">
        <f ca="1">COUNTIF(L$4:L2890, "WIN")/I2890</f>
        <v>0.47800484932455839</v>
      </c>
    </row>
    <row r="2891" spans="9:17" x14ac:dyDescent="0.25">
      <c r="I2891" s="5">
        <v>2888</v>
      </c>
      <c r="J2891" s="9">
        <f t="shared" ca="1" si="227"/>
        <v>6.7095090699539339E-2</v>
      </c>
      <c r="K2891" s="7" t="str">
        <f t="shared" ca="1" si="225"/>
        <v>RED</v>
      </c>
      <c r="L2891" s="7" t="str">
        <f t="shared" ca="1" si="226"/>
        <v>WIN</v>
      </c>
      <c r="M2891" s="8">
        <f t="shared" ca="1" si="228"/>
        <v>1</v>
      </c>
      <c r="N2891" s="8">
        <f t="shared" ca="1" si="229"/>
        <v>-126</v>
      </c>
      <c r="O2891" s="32">
        <f ca="1">SUM(M$4:M2891)/I2891</f>
        <v>-4.3628808864265928E-2</v>
      </c>
      <c r="P2891" s="47">
        <f ca="1">_xlfn.VAR.P(M$4:M2891)</f>
        <v>0.9980965270370854</v>
      </c>
      <c r="Q2891" s="33">
        <f ca="1">COUNTIF(L$4:L2891, "WIN")/I2891</f>
        <v>0.47818559556786705</v>
      </c>
    </row>
    <row r="2892" spans="9:17" x14ac:dyDescent="0.25">
      <c r="I2892" s="5">
        <v>2889</v>
      </c>
      <c r="J2892" s="9">
        <f t="shared" ca="1" si="227"/>
        <v>0.32591666466503411</v>
      </c>
      <c r="K2892" s="7" t="str">
        <f t="shared" ca="1" si="225"/>
        <v>RED</v>
      </c>
      <c r="L2892" s="7" t="str">
        <f t="shared" ca="1" si="226"/>
        <v>WIN</v>
      </c>
      <c r="M2892" s="8">
        <f t="shared" ca="1" si="228"/>
        <v>1</v>
      </c>
      <c r="N2892" s="8">
        <f t="shared" ca="1" si="229"/>
        <v>-125</v>
      </c>
      <c r="O2892" s="32">
        <f ca="1">SUM(M$4:M2892)/I2892</f>
        <v>-4.3267566632052612E-2</v>
      </c>
      <c r="P2892" s="47">
        <f ca="1">_xlfn.VAR.P(M$4:M2892)</f>
        <v>0.99812791767774089</v>
      </c>
      <c r="Q2892" s="33">
        <f ca="1">COUNTIF(L$4:L2892, "WIN")/I2892</f>
        <v>0.47836621668397367</v>
      </c>
    </row>
    <row r="2893" spans="9:17" x14ac:dyDescent="0.25">
      <c r="I2893" s="5">
        <v>2890</v>
      </c>
      <c r="J2893" s="9">
        <f t="shared" ca="1" si="227"/>
        <v>0.14796474515367897</v>
      </c>
      <c r="K2893" s="7" t="str">
        <f t="shared" ca="1" si="225"/>
        <v>RED</v>
      </c>
      <c r="L2893" s="7" t="str">
        <f t="shared" ca="1" si="226"/>
        <v>WIN</v>
      </c>
      <c r="M2893" s="8">
        <f t="shared" ca="1" si="228"/>
        <v>1</v>
      </c>
      <c r="N2893" s="8">
        <f t="shared" ca="1" si="229"/>
        <v>-124</v>
      </c>
      <c r="O2893" s="32">
        <f ca="1">SUM(M$4:M2893)/I2893</f>
        <v>-4.2906574394463666E-2</v>
      </c>
      <c r="P2893" s="47">
        <f ca="1">_xlfn.VAR.P(M$4:M2893)</f>
        <v>0.9981590258737324</v>
      </c>
      <c r="Q2893" s="33">
        <f ca="1">COUNTIF(L$4:L2893, "WIN")/I2893</f>
        <v>0.47854671280276817</v>
      </c>
    </row>
    <row r="2894" spans="9:17" x14ac:dyDescent="0.25">
      <c r="I2894" s="5">
        <v>2891</v>
      </c>
      <c r="J2894" s="9">
        <f t="shared" ca="1" si="227"/>
        <v>0.12708812568126449</v>
      </c>
      <c r="K2894" s="7" t="str">
        <f t="shared" ca="1" si="225"/>
        <v>RED</v>
      </c>
      <c r="L2894" s="7" t="str">
        <f t="shared" ca="1" si="226"/>
        <v>WIN</v>
      </c>
      <c r="M2894" s="8">
        <f t="shared" ca="1" si="228"/>
        <v>1</v>
      </c>
      <c r="N2894" s="8">
        <f t="shared" ca="1" si="229"/>
        <v>-123</v>
      </c>
      <c r="O2894" s="32">
        <f ca="1">SUM(M$4:M2894)/I2894</f>
        <v>-4.2545831892078868E-2</v>
      </c>
      <c r="P2894" s="47">
        <f ca="1">_xlfn.VAR.P(M$4:M2894)</f>
        <v>0.998189852188611</v>
      </c>
      <c r="Q2894" s="33">
        <f ca="1">COUNTIF(L$4:L2894, "WIN")/I2894</f>
        <v>0.47872708405396058</v>
      </c>
    </row>
    <row r="2895" spans="9:17" x14ac:dyDescent="0.25">
      <c r="I2895" s="5">
        <v>2892</v>
      </c>
      <c r="J2895" s="9">
        <f t="shared" ca="1" si="227"/>
        <v>0.42452992921843169</v>
      </c>
      <c r="K2895" s="7" t="str">
        <f t="shared" ca="1" si="225"/>
        <v>RED</v>
      </c>
      <c r="L2895" s="7" t="str">
        <f t="shared" ca="1" si="226"/>
        <v>WIN</v>
      </c>
      <c r="M2895" s="8">
        <f t="shared" ca="1" si="228"/>
        <v>1</v>
      </c>
      <c r="N2895" s="8">
        <f t="shared" ca="1" si="229"/>
        <v>-122</v>
      </c>
      <c r="O2895" s="32">
        <f ca="1">SUM(M$4:M2895)/I2895</f>
        <v>-4.2185338865836794E-2</v>
      </c>
      <c r="P2895" s="47">
        <f ca="1">_xlfn.VAR.P(M$4:M2895)</f>
        <v>0.99822039718477451</v>
      </c>
      <c r="Q2895" s="33">
        <f ca="1">COUNTIF(L$4:L2895, "WIN")/I2895</f>
        <v>0.47890733056708162</v>
      </c>
    </row>
    <row r="2896" spans="9:17" x14ac:dyDescent="0.25">
      <c r="I2896" s="5">
        <v>2893</v>
      </c>
      <c r="J2896" s="9">
        <f t="shared" ca="1" si="227"/>
        <v>0.24532589573164076</v>
      </c>
      <c r="K2896" s="7" t="str">
        <f t="shared" ca="1" si="225"/>
        <v>RED</v>
      </c>
      <c r="L2896" s="7" t="str">
        <f t="shared" ca="1" si="226"/>
        <v>WIN</v>
      </c>
      <c r="M2896" s="8">
        <f t="shared" ca="1" si="228"/>
        <v>1</v>
      </c>
      <c r="N2896" s="8">
        <f t="shared" ca="1" si="229"/>
        <v>-121</v>
      </c>
      <c r="O2896" s="32">
        <f ca="1">SUM(M$4:M2896)/I2896</f>
        <v>-4.1825095057034217E-2</v>
      </c>
      <c r="P2896" s="47">
        <f ca="1">_xlfn.VAR.P(M$4:M2896)</f>
        <v>0.99825066142347008</v>
      </c>
      <c r="Q2896" s="33">
        <f ca="1">COUNTIF(L$4:L2896, "WIN")/I2896</f>
        <v>0.47908745247148288</v>
      </c>
    </row>
    <row r="2897" spans="9:17" x14ac:dyDescent="0.25">
      <c r="I2897" s="5">
        <v>2894</v>
      </c>
      <c r="J2897" s="9">
        <f t="shared" ca="1" si="227"/>
        <v>0.20597466294647315</v>
      </c>
      <c r="K2897" s="7" t="str">
        <f t="shared" ca="1" si="225"/>
        <v>RED</v>
      </c>
      <c r="L2897" s="7" t="str">
        <f t="shared" ca="1" si="226"/>
        <v>WIN</v>
      </c>
      <c r="M2897" s="8">
        <f t="shared" ca="1" si="228"/>
        <v>1</v>
      </c>
      <c r="N2897" s="8">
        <f t="shared" ca="1" si="229"/>
        <v>-120</v>
      </c>
      <c r="O2897" s="32">
        <f ca="1">SUM(M$4:M2897)/I2897</f>
        <v>-4.1465100207325502E-2</v>
      </c>
      <c r="P2897" s="47">
        <f ca="1">_xlfn.VAR.P(M$4:M2897)</f>
        <v>0.99828064546479645</v>
      </c>
      <c r="Q2897" s="33">
        <f ca="1">COUNTIF(L$4:L2897, "WIN")/I2897</f>
        <v>0.47926744989633724</v>
      </c>
    </row>
    <row r="2898" spans="9:17" x14ac:dyDescent="0.25">
      <c r="I2898" s="5">
        <v>2895</v>
      </c>
      <c r="J2898" s="9">
        <f t="shared" ca="1" si="227"/>
        <v>0.97295542698078996</v>
      </c>
      <c r="K2898" s="7" t="str">
        <f t="shared" ca="1" si="225"/>
        <v>BLACK</v>
      </c>
      <c r="L2898" s="7" t="str">
        <f t="shared" ca="1" si="226"/>
        <v>LOSE</v>
      </c>
      <c r="M2898" s="8">
        <f t="shared" ca="1" si="228"/>
        <v>-1</v>
      </c>
      <c r="N2898" s="8">
        <f t="shared" ca="1" si="229"/>
        <v>-121</v>
      </c>
      <c r="O2898" s="32">
        <f ca="1">SUM(M$4:M2898)/I2898</f>
        <v>-4.179620034542314E-2</v>
      </c>
      <c r="P2898" s="47">
        <f ca="1">_xlfn.VAR.P(M$4:M2898)</f>
        <v>0.99825307763668525</v>
      </c>
      <c r="Q2898" s="33">
        <f ca="1">COUNTIF(L$4:L2898, "WIN")/I2898</f>
        <v>0.4791018998272884</v>
      </c>
    </row>
    <row r="2899" spans="9:17" x14ac:dyDescent="0.25">
      <c r="I2899" s="5">
        <v>2896</v>
      </c>
      <c r="J2899" s="9">
        <f t="shared" ca="1" si="227"/>
        <v>0.99793436414980918</v>
      </c>
      <c r="K2899" s="7" t="str">
        <f t="shared" ca="1" si="225"/>
        <v>GREEN</v>
      </c>
      <c r="L2899" s="7" t="str">
        <f t="shared" ca="1" si="226"/>
        <v>LOSE</v>
      </c>
      <c r="M2899" s="8">
        <f t="shared" ca="1" si="228"/>
        <v>-1</v>
      </c>
      <c r="N2899" s="8">
        <f t="shared" ca="1" si="229"/>
        <v>-122</v>
      </c>
      <c r="O2899" s="32">
        <f ca="1">SUM(M$4:M2899)/I2899</f>
        <v>-4.2127071823204423E-2</v>
      </c>
      <c r="P2899" s="47">
        <f ca="1">_xlfn.VAR.P(M$4:M2899)</f>
        <v>0.99822530981960256</v>
      </c>
      <c r="Q2899" s="33">
        <f ca="1">COUNTIF(L$4:L2899, "WIN")/I2899</f>
        <v>0.4789364640883978</v>
      </c>
    </row>
    <row r="2900" spans="9:17" x14ac:dyDescent="0.25">
      <c r="I2900" s="5">
        <v>2897</v>
      </c>
      <c r="J2900" s="9">
        <f t="shared" ca="1" si="227"/>
        <v>0.22975038421253891</v>
      </c>
      <c r="K2900" s="7" t="str">
        <f t="shared" ca="1" si="225"/>
        <v>RED</v>
      </c>
      <c r="L2900" s="7" t="str">
        <f t="shared" ca="1" si="226"/>
        <v>WIN</v>
      </c>
      <c r="M2900" s="8">
        <f t="shared" ca="1" si="228"/>
        <v>1</v>
      </c>
      <c r="N2900" s="8">
        <f t="shared" ca="1" si="229"/>
        <v>-121</v>
      </c>
      <c r="O2900" s="32">
        <f ca="1">SUM(M$4:M2900)/I2900</f>
        <v>-4.1767345529858474E-2</v>
      </c>
      <c r="P2900" s="47">
        <f ca="1">_xlfn.VAR.P(M$4:M2900)</f>
        <v>0.99825548884738946</v>
      </c>
      <c r="Q2900" s="33">
        <f ca="1">COUNTIF(L$4:L2900, "WIN")/I2900</f>
        <v>0.47911632723507075</v>
      </c>
    </row>
    <row r="2901" spans="9:17" x14ac:dyDescent="0.25">
      <c r="I2901" s="5">
        <v>2898</v>
      </c>
      <c r="J2901" s="9">
        <f t="shared" ca="1" si="227"/>
        <v>0.81110052471528604</v>
      </c>
      <c r="K2901" s="7" t="str">
        <f t="shared" ca="1" si="225"/>
        <v>BLACK</v>
      </c>
      <c r="L2901" s="7" t="str">
        <f t="shared" ca="1" si="226"/>
        <v>LOSE</v>
      </c>
      <c r="M2901" s="8">
        <f t="shared" ca="1" si="228"/>
        <v>-1</v>
      </c>
      <c r="N2901" s="8">
        <f t="shared" ca="1" si="229"/>
        <v>-122</v>
      </c>
      <c r="O2901" s="32">
        <f ca="1">SUM(M$4:M2901)/I2901</f>
        <v>-4.2097998619737752E-2</v>
      </c>
      <c r="P2901" s="47">
        <f ca="1">_xlfn.VAR.P(M$4:M2901)</f>
        <v>0.99822775851221257</v>
      </c>
      <c r="Q2901" s="33">
        <f ca="1">COUNTIF(L$4:L2901, "WIN")/I2901</f>
        <v>0.47895100069013113</v>
      </c>
    </row>
    <row r="2902" spans="9:17" x14ac:dyDescent="0.25">
      <c r="I2902" s="5">
        <v>2899</v>
      </c>
      <c r="J2902" s="9">
        <f t="shared" ca="1" si="227"/>
        <v>0.82425938834709045</v>
      </c>
      <c r="K2902" s="7" t="str">
        <f t="shared" ca="1" si="225"/>
        <v>BLACK</v>
      </c>
      <c r="L2902" s="7" t="str">
        <f t="shared" ca="1" si="226"/>
        <v>LOSE</v>
      </c>
      <c r="M2902" s="8">
        <f t="shared" ca="1" si="228"/>
        <v>-1</v>
      </c>
      <c r="N2902" s="8">
        <f t="shared" ca="1" si="229"/>
        <v>-123</v>
      </c>
      <c r="O2902" s="32">
        <f ca="1">SUM(M$4:M2902)/I2902</f>
        <v>-4.242842359434288E-2</v>
      </c>
      <c r="P2902" s="47">
        <f ca="1">_xlfn.VAR.P(M$4:M2902)</f>
        <v>0.99819982887129899</v>
      </c>
      <c r="Q2902" s="33">
        <f ca="1">COUNTIF(L$4:L2902, "WIN")/I2902</f>
        <v>0.47878578820282858</v>
      </c>
    </row>
    <row r="2903" spans="9:17" x14ac:dyDescent="0.25">
      <c r="I2903" s="5">
        <v>2900</v>
      </c>
      <c r="J2903" s="9">
        <f t="shared" ca="1" si="227"/>
        <v>0.75050809934744933</v>
      </c>
      <c r="K2903" s="7" t="str">
        <f t="shared" ca="1" si="225"/>
        <v>BLACK</v>
      </c>
      <c r="L2903" s="7" t="str">
        <f t="shared" ca="1" si="226"/>
        <v>LOSE</v>
      </c>
      <c r="M2903" s="8">
        <f t="shared" ca="1" si="228"/>
        <v>-1</v>
      </c>
      <c r="N2903" s="8">
        <f t="shared" ca="1" si="229"/>
        <v>-124</v>
      </c>
      <c r="O2903" s="32">
        <f ca="1">SUM(M$4:M2903)/I2903</f>
        <v>-4.275862068965517E-2</v>
      </c>
      <c r="P2903" s="47">
        <f ca="1">_xlfn.VAR.P(M$4:M2903)</f>
        <v>0.99817170035671821</v>
      </c>
      <c r="Q2903" s="33">
        <f ca="1">COUNTIF(L$4:L2903, "WIN")/I2903</f>
        <v>0.4786206896551724</v>
      </c>
    </row>
    <row r="2904" spans="9:17" x14ac:dyDescent="0.25">
      <c r="I2904" s="5">
        <v>2901</v>
      </c>
      <c r="J2904" s="9">
        <f t="shared" ca="1" si="227"/>
        <v>0.65036274924932003</v>
      </c>
      <c r="K2904" s="7" t="str">
        <f t="shared" ca="1" si="225"/>
        <v>BLACK</v>
      </c>
      <c r="L2904" s="7" t="str">
        <f t="shared" ca="1" si="226"/>
        <v>LOSE</v>
      </c>
      <c r="M2904" s="8">
        <f t="shared" ca="1" si="228"/>
        <v>-1</v>
      </c>
      <c r="N2904" s="8">
        <f t="shared" ca="1" si="229"/>
        <v>-125</v>
      </c>
      <c r="O2904" s="32">
        <f ca="1">SUM(M$4:M2904)/I2904</f>
        <v>-4.3088590141330575E-2</v>
      </c>
      <c r="P2904" s="47">
        <f ca="1">_xlfn.VAR.P(M$4:M2904)</f>
        <v>0.99814337339963244</v>
      </c>
      <c r="Q2904" s="33">
        <f ca="1">COUNTIF(L$4:L2904, "WIN")/I2904</f>
        <v>0.4784557049293347</v>
      </c>
    </row>
    <row r="2905" spans="9:17" x14ac:dyDescent="0.25">
      <c r="I2905" s="5">
        <v>2902</v>
      </c>
      <c r="J2905" s="9">
        <f t="shared" ca="1" si="227"/>
        <v>0.36571899871826241</v>
      </c>
      <c r="K2905" s="7" t="str">
        <f t="shared" ca="1" si="225"/>
        <v>RED</v>
      </c>
      <c r="L2905" s="7" t="str">
        <f t="shared" ca="1" si="226"/>
        <v>WIN</v>
      </c>
      <c r="M2905" s="8">
        <f t="shared" ca="1" si="228"/>
        <v>1</v>
      </c>
      <c r="N2905" s="8">
        <f t="shared" ca="1" si="229"/>
        <v>-124</v>
      </c>
      <c r="O2905" s="32">
        <f ca="1">SUM(M$4:M2905)/I2905</f>
        <v>-4.2729152308752585E-2</v>
      </c>
      <c r="P2905" s="47">
        <f ca="1">_xlfn.VAR.P(M$4:M2905)</f>
        <v>0.99817421954297547</v>
      </c>
      <c r="Q2905" s="33">
        <f ca="1">COUNTIF(L$4:L2905, "WIN")/I2905</f>
        <v>0.47863542384562369</v>
      </c>
    </row>
    <row r="2906" spans="9:17" x14ac:dyDescent="0.25">
      <c r="I2906" s="5">
        <v>2903</v>
      </c>
      <c r="J2906" s="9">
        <f t="shared" ca="1" si="227"/>
        <v>0.69961228591604263</v>
      </c>
      <c r="K2906" s="7" t="str">
        <f t="shared" ca="1" si="225"/>
        <v>BLACK</v>
      </c>
      <c r="L2906" s="7" t="str">
        <f t="shared" ca="1" si="226"/>
        <v>LOSE</v>
      </c>
      <c r="M2906" s="8">
        <f t="shared" ca="1" si="228"/>
        <v>-1</v>
      </c>
      <c r="N2906" s="8">
        <f t="shared" ca="1" si="229"/>
        <v>-125</v>
      </c>
      <c r="O2906" s="32">
        <f ca="1">SUM(M$4:M2906)/I2906</f>
        <v>-4.3058904581467446E-2</v>
      </c>
      <c r="P2906" s="47">
        <f ca="1">_xlfn.VAR.P(M$4:M2906)</f>
        <v>0.99814593073624414</v>
      </c>
      <c r="Q2906" s="33">
        <f ca="1">COUNTIF(L$4:L2906, "WIN")/I2906</f>
        <v>0.47847054770926628</v>
      </c>
    </row>
    <row r="2907" spans="9:17" x14ac:dyDescent="0.25">
      <c r="I2907" s="5">
        <v>2904</v>
      </c>
      <c r="J2907" s="9">
        <f t="shared" ca="1" si="227"/>
        <v>0.30871696683325656</v>
      </c>
      <c r="K2907" s="7" t="str">
        <f t="shared" ca="1" si="225"/>
        <v>RED</v>
      </c>
      <c r="L2907" s="7" t="str">
        <f t="shared" ca="1" si="226"/>
        <v>WIN</v>
      </c>
      <c r="M2907" s="8">
        <f t="shared" ca="1" si="228"/>
        <v>1</v>
      </c>
      <c r="N2907" s="8">
        <f t="shared" ca="1" si="229"/>
        <v>-124</v>
      </c>
      <c r="O2907" s="32">
        <f ca="1">SUM(M$4:M2907)/I2907</f>
        <v>-4.2699724517906337E-2</v>
      </c>
      <c r="P2907" s="47">
        <f ca="1">_xlfn.VAR.P(M$4:M2907)</f>
        <v>0.99817673352609493</v>
      </c>
      <c r="Q2907" s="33">
        <f ca="1">COUNTIF(L$4:L2907, "WIN")/I2907</f>
        <v>0.47865013774104681</v>
      </c>
    </row>
    <row r="2908" spans="9:17" x14ac:dyDescent="0.25">
      <c r="I2908" s="5">
        <v>2905</v>
      </c>
      <c r="J2908" s="9">
        <f t="shared" ca="1" si="227"/>
        <v>0.97087989234217775</v>
      </c>
      <c r="K2908" s="7" t="str">
        <f t="shared" ca="1" si="225"/>
        <v>BLACK</v>
      </c>
      <c r="L2908" s="7" t="str">
        <f t="shared" ca="1" si="226"/>
        <v>LOSE</v>
      </c>
      <c r="M2908" s="8">
        <f t="shared" ca="1" si="228"/>
        <v>-1</v>
      </c>
      <c r="N2908" s="8">
        <f t="shared" ca="1" si="229"/>
        <v>-125</v>
      </c>
      <c r="O2908" s="32">
        <f ca="1">SUM(M$4:M2908)/I2908</f>
        <v>-4.3029259896729774E-2</v>
      </c>
      <c r="P2908" s="47">
        <f ca="1">_xlfn.VAR.P(M$4:M2908)</f>
        <v>0.99814848279273971</v>
      </c>
      <c r="Q2908" s="33">
        <f ca="1">COUNTIF(L$4:L2908, "WIN")/I2908</f>
        <v>0.47848537005163511</v>
      </c>
    </row>
    <row r="2909" spans="9:17" x14ac:dyDescent="0.25">
      <c r="I2909" s="5">
        <v>2906</v>
      </c>
      <c r="J2909" s="9">
        <f t="shared" ca="1" si="227"/>
        <v>0.23962413749149314</v>
      </c>
      <c r="K2909" s="7" t="str">
        <f t="shared" ca="1" si="225"/>
        <v>RED</v>
      </c>
      <c r="L2909" s="7" t="str">
        <f t="shared" ca="1" si="226"/>
        <v>WIN</v>
      </c>
      <c r="M2909" s="8">
        <f t="shared" ca="1" si="228"/>
        <v>1</v>
      </c>
      <c r="N2909" s="8">
        <f t="shared" ca="1" si="229"/>
        <v>-124</v>
      </c>
      <c r="O2909" s="32">
        <f ca="1">SUM(M$4:M2909)/I2909</f>
        <v>-4.2670337233310394E-2</v>
      </c>
      <c r="P2909" s="47">
        <f ca="1">_xlfn.VAR.P(M$4:M2909)</f>
        <v>0.99817924232039557</v>
      </c>
      <c r="Q2909" s="33">
        <f ca="1">COUNTIF(L$4:L2909, "WIN")/I2909</f>
        <v>0.47866483138334481</v>
      </c>
    </row>
    <row r="2910" spans="9:17" x14ac:dyDescent="0.25">
      <c r="I2910" s="5">
        <v>2907</v>
      </c>
      <c r="J2910" s="9">
        <f t="shared" ca="1" si="227"/>
        <v>0.37064296071972103</v>
      </c>
      <c r="K2910" s="7" t="str">
        <f t="shared" ca="1" si="225"/>
        <v>RED</v>
      </c>
      <c r="L2910" s="7" t="str">
        <f t="shared" ca="1" si="226"/>
        <v>WIN</v>
      </c>
      <c r="M2910" s="8">
        <f t="shared" ca="1" si="228"/>
        <v>1</v>
      </c>
      <c r="N2910" s="8">
        <f t="shared" ca="1" si="229"/>
        <v>-123</v>
      </c>
      <c r="O2910" s="32">
        <f ca="1">SUM(M$4:M2910)/I2910</f>
        <v>-4.2311661506707947E-2</v>
      </c>
      <c r="P2910" s="47">
        <f ca="1">_xlfn.VAR.P(M$4:M2910)</f>
        <v>0.99820972330054181</v>
      </c>
      <c r="Q2910" s="33">
        <f ca="1">COUNTIF(L$4:L2910, "WIN")/I2910</f>
        <v>0.47884416924664602</v>
      </c>
    </row>
    <row r="2911" spans="9:17" x14ac:dyDescent="0.25">
      <c r="I2911" s="5">
        <v>2908</v>
      </c>
      <c r="J2911" s="9">
        <f t="shared" ca="1" si="227"/>
        <v>0.14576200240267989</v>
      </c>
      <c r="K2911" s="7" t="str">
        <f t="shared" ca="1" si="225"/>
        <v>RED</v>
      </c>
      <c r="L2911" s="7" t="str">
        <f t="shared" ca="1" si="226"/>
        <v>WIN</v>
      </c>
      <c r="M2911" s="8">
        <f t="shared" ca="1" si="228"/>
        <v>1</v>
      </c>
      <c r="N2911" s="8">
        <f t="shared" ca="1" si="229"/>
        <v>-122</v>
      </c>
      <c r="O2911" s="32">
        <f ca="1">SUM(M$4:M2911)/I2911</f>
        <v>-4.1953232462173314E-2</v>
      </c>
      <c r="P2911" s="47">
        <f ca="1">_xlfn.VAR.P(M$4:M2911)</f>
        <v>0.9982399262859748</v>
      </c>
      <c r="Q2911" s="33">
        <f ca="1">COUNTIF(L$4:L2911, "WIN")/I2911</f>
        <v>0.47902338376891335</v>
      </c>
    </row>
    <row r="2912" spans="9:17" x14ac:dyDescent="0.25">
      <c r="I2912" s="5">
        <v>2909</v>
      </c>
      <c r="J2912" s="9">
        <f t="shared" ca="1" si="227"/>
        <v>0.73833715448414328</v>
      </c>
      <c r="K2912" s="7" t="str">
        <f t="shared" ca="1" si="225"/>
        <v>BLACK</v>
      </c>
      <c r="L2912" s="7" t="str">
        <f t="shared" ca="1" si="226"/>
        <v>LOSE</v>
      </c>
      <c r="M2912" s="8">
        <f t="shared" ca="1" si="228"/>
        <v>-1</v>
      </c>
      <c r="N2912" s="8">
        <f t="shared" ca="1" si="229"/>
        <v>-123</v>
      </c>
      <c r="O2912" s="32">
        <f ca="1">SUM(M$4:M2912)/I2912</f>
        <v>-4.2282571330354075E-2</v>
      </c>
      <c r="P2912" s="47">
        <f ca="1">_xlfn.VAR.P(M$4:M2912)</f>
        <v>0.99821218416169355</v>
      </c>
      <c r="Q2912" s="33">
        <f ca="1">COUNTIF(L$4:L2912, "WIN")/I2912</f>
        <v>0.47885871433482297</v>
      </c>
    </row>
    <row r="2913" spans="9:17" x14ac:dyDescent="0.25">
      <c r="I2913" s="5">
        <v>2910</v>
      </c>
      <c r="J2913" s="9">
        <f t="shared" ca="1" si="227"/>
        <v>0.26460338405391615</v>
      </c>
      <c r="K2913" s="7" t="str">
        <f t="shared" ca="1" si="225"/>
        <v>RED</v>
      </c>
      <c r="L2913" s="7" t="str">
        <f t="shared" ca="1" si="226"/>
        <v>WIN</v>
      </c>
      <c r="M2913" s="8">
        <f t="shared" ca="1" si="228"/>
        <v>1</v>
      </c>
      <c r="N2913" s="8">
        <f t="shared" ca="1" si="229"/>
        <v>-122</v>
      </c>
      <c r="O2913" s="32">
        <f ca="1">SUM(M$4:M2913)/I2913</f>
        <v>-4.192439862542955E-2</v>
      </c>
      <c r="P2913" s="47">
        <f ca="1">_xlfn.VAR.P(M$4:M2913)</f>
        <v>0.99824234479989604</v>
      </c>
      <c r="Q2913" s="33">
        <f ca="1">COUNTIF(L$4:L2913, "WIN")/I2913</f>
        <v>0.47903780068728524</v>
      </c>
    </row>
    <row r="2914" spans="9:17" x14ac:dyDescent="0.25">
      <c r="I2914" s="5">
        <v>2911</v>
      </c>
      <c r="J2914" s="9">
        <f t="shared" ca="1" si="227"/>
        <v>0.20412441340398968</v>
      </c>
      <c r="K2914" s="7" t="str">
        <f t="shared" ca="1" si="225"/>
        <v>RED</v>
      </c>
      <c r="L2914" s="7" t="str">
        <f t="shared" ca="1" si="226"/>
        <v>WIN</v>
      </c>
      <c r="M2914" s="8">
        <f t="shared" ca="1" si="228"/>
        <v>1</v>
      </c>
      <c r="N2914" s="8">
        <f t="shared" ca="1" si="229"/>
        <v>-121</v>
      </c>
      <c r="O2914" s="32">
        <f ca="1">SUM(M$4:M2914)/I2914</f>
        <v>-4.1566472002748198E-2</v>
      </c>
      <c r="P2914" s="47">
        <f ca="1">_xlfn.VAR.P(M$4:M2914)</f>
        <v>0.99827222840524477</v>
      </c>
      <c r="Q2914" s="33">
        <f ca="1">COUNTIF(L$4:L2914, "WIN")/I2914</f>
        <v>0.47921676399862589</v>
      </c>
    </row>
    <row r="2915" spans="9:17" x14ac:dyDescent="0.25">
      <c r="I2915" s="5">
        <v>2912</v>
      </c>
      <c r="J2915" s="9">
        <f t="shared" ca="1" si="227"/>
        <v>0.27104217663628871</v>
      </c>
      <c r="K2915" s="7" t="str">
        <f t="shared" ca="1" si="225"/>
        <v>RED</v>
      </c>
      <c r="L2915" s="7" t="str">
        <f t="shared" ca="1" si="226"/>
        <v>WIN</v>
      </c>
      <c r="M2915" s="8">
        <f t="shared" ca="1" si="228"/>
        <v>1</v>
      </c>
      <c r="N2915" s="8">
        <f t="shared" ca="1" si="229"/>
        <v>-120</v>
      </c>
      <c r="O2915" s="32">
        <f ca="1">SUM(M$4:M2915)/I2915</f>
        <v>-4.1208791208791208E-2</v>
      </c>
      <c r="P2915" s="47">
        <f ca="1">_xlfn.VAR.P(M$4:M2915)</f>
        <v>0.99830183552711027</v>
      </c>
      <c r="Q2915" s="33">
        <f ca="1">COUNTIF(L$4:L2915, "WIN")/I2915</f>
        <v>0.47939560439560441</v>
      </c>
    </row>
    <row r="2916" spans="9:17" x14ac:dyDescent="0.25">
      <c r="I2916" s="5">
        <v>2913</v>
      </c>
      <c r="J2916" s="9">
        <f t="shared" ca="1" si="227"/>
        <v>0.93244161145577398</v>
      </c>
      <c r="K2916" s="7" t="str">
        <f t="shared" ca="1" si="225"/>
        <v>BLACK</v>
      </c>
      <c r="L2916" s="7" t="str">
        <f t="shared" ca="1" si="226"/>
        <v>LOSE</v>
      </c>
      <c r="M2916" s="8">
        <f t="shared" ca="1" si="228"/>
        <v>-1</v>
      </c>
      <c r="N2916" s="8">
        <f t="shared" ca="1" si="229"/>
        <v>-121</v>
      </c>
      <c r="O2916" s="32">
        <f ca="1">SUM(M$4:M2916)/I2916</f>
        <v>-4.1537933401991071E-2</v>
      </c>
      <c r="P2916" s="47">
        <f ca="1">_xlfn.VAR.P(M$4:M2916)</f>
        <v>0.99827460008869173</v>
      </c>
      <c r="Q2916" s="33">
        <f ca="1">COUNTIF(L$4:L2916, "WIN")/I2916</f>
        <v>0.47923103329900446</v>
      </c>
    </row>
    <row r="2917" spans="9:17" x14ac:dyDescent="0.25">
      <c r="I2917" s="5">
        <v>2914</v>
      </c>
      <c r="J2917" s="9">
        <f t="shared" ca="1" si="227"/>
        <v>0.96423084583340013</v>
      </c>
      <c r="K2917" s="7" t="str">
        <f t="shared" ca="1" si="225"/>
        <v>BLACK</v>
      </c>
      <c r="L2917" s="7" t="str">
        <f t="shared" ca="1" si="226"/>
        <v>LOSE</v>
      </c>
      <c r="M2917" s="8">
        <f t="shared" ca="1" si="228"/>
        <v>-1</v>
      </c>
      <c r="N2917" s="8">
        <f t="shared" ca="1" si="229"/>
        <v>-122</v>
      </c>
      <c r="O2917" s="32">
        <f ca="1">SUM(M$4:M2917)/I2917</f>
        <v>-4.1866849691146193E-2</v>
      </c>
      <c r="P2917" s="47">
        <f ca="1">_xlfn.VAR.P(M$4:M2917)</f>
        <v>0.99824716689693893</v>
      </c>
      <c r="Q2917" s="33">
        <f ca="1">COUNTIF(L$4:L2917, "WIN")/I2917</f>
        <v>0.47906657515442691</v>
      </c>
    </row>
    <row r="2918" spans="9:17" x14ac:dyDescent="0.25">
      <c r="I2918" s="5">
        <v>2915</v>
      </c>
      <c r="J2918" s="9">
        <f t="shared" ca="1" si="227"/>
        <v>0.39612167570467494</v>
      </c>
      <c r="K2918" s="7" t="str">
        <f t="shared" ca="1" si="225"/>
        <v>RED</v>
      </c>
      <c r="L2918" s="7" t="str">
        <f t="shared" ca="1" si="226"/>
        <v>WIN</v>
      </c>
      <c r="M2918" s="8">
        <f t="shared" ca="1" si="228"/>
        <v>1</v>
      </c>
      <c r="N2918" s="8">
        <f t="shared" ca="1" si="229"/>
        <v>-121</v>
      </c>
      <c r="O2918" s="32">
        <f ca="1">SUM(M$4:M2918)/I2918</f>
        <v>-4.1509433962264149E-2</v>
      </c>
      <c r="P2918" s="47">
        <f ca="1">_xlfn.VAR.P(M$4:M2918)</f>
        <v>0.99827696689213241</v>
      </c>
      <c r="Q2918" s="33">
        <f ca="1">COUNTIF(L$4:L2918, "WIN")/I2918</f>
        <v>0.47924528301886793</v>
      </c>
    </row>
    <row r="2919" spans="9:17" x14ac:dyDescent="0.25">
      <c r="I2919" s="5">
        <v>2916</v>
      </c>
      <c r="J2919" s="9">
        <f t="shared" ca="1" si="227"/>
        <v>0.81156230322788736</v>
      </c>
      <c r="K2919" s="7" t="str">
        <f t="shared" ca="1" si="225"/>
        <v>BLACK</v>
      </c>
      <c r="L2919" s="7" t="str">
        <f t="shared" ca="1" si="226"/>
        <v>LOSE</v>
      </c>
      <c r="M2919" s="8">
        <f t="shared" ca="1" si="228"/>
        <v>-1</v>
      </c>
      <c r="N2919" s="8">
        <f t="shared" ca="1" si="229"/>
        <v>-122</v>
      </c>
      <c r="O2919" s="32">
        <f ca="1">SUM(M$4:M2919)/I2919</f>
        <v>-4.1838134430727023E-2</v>
      </c>
      <c r="P2919" s="47">
        <f ca="1">_xlfn.VAR.P(M$4:M2919)</f>
        <v>0.99824957050735641</v>
      </c>
      <c r="Q2919" s="33">
        <f ca="1">COUNTIF(L$4:L2919, "WIN")/I2919</f>
        <v>0.47908093278463648</v>
      </c>
    </row>
    <row r="2920" spans="9:17" x14ac:dyDescent="0.25">
      <c r="I2920" s="5">
        <v>2917</v>
      </c>
      <c r="J2920" s="9">
        <f t="shared" ca="1" si="227"/>
        <v>0.41092539177127385</v>
      </c>
      <c r="K2920" s="7" t="str">
        <f t="shared" ca="1" si="225"/>
        <v>RED</v>
      </c>
      <c r="L2920" s="7" t="str">
        <f t="shared" ca="1" si="226"/>
        <v>WIN</v>
      </c>
      <c r="M2920" s="8">
        <f t="shared" ca="1" si="228"/>
        <v>1</v>
      </c>
      <c r="N2920" s="8">
        <f t="shared" ca="1" si="229"/>
        <v>-121</v>
      </c>
      <c r="O2920" s="32">
        <f ca="1">SUM(M$4:M2920)/I2920</f>
        <v>-4.1480973603016801E-2</v>
      </c>
      <c r="P2920" s="47">
        <f ca="1">_xlfn.VAR.P(M$4:M2920)</f>
        <v>0.99827932882894588</v>
      </c>
      <c r="Q2920" s="33">
        <f ca="1">COUNTIF(L$4:L2920, "WIN")/I2920</f>
        <v>0.47925951319849158</v>
      </c>
    </row>
    <row r="2921" spans="9:17" x14ac:dyDescent="0.25">
      <c r="I2921" s="5">
        <v>2918</v>
      </c>
      <c r="J2921" s="9">
        <f t="shared" ca="1" si="227"/>
        <v>0.62466370245926606</v>
      </c>
      <c r="K2921" s="7" t="str">
        <f t="shared" ca="1" si="225"/>
        <v>BLACK</v>
      </c>
      <c r="L2921" s="7" t="str">
        <f t="shared" ca="1" si="226"/>
        <v>LOSE</v>
      </c>
      <c r="M2921" s="8">
        <f t="shared" ca="1" si="228"/>
        <v>-1</v>
      </c>
      <c r="N2921" s="8">
        <f t="shared" ca="1" si="229"/>
        <v>-122</v>
      </c>
      <c r="O2921" s="32">
        <f ca="1">SUM(M$4:M2921)/I2921</f>
        <v>-4.1809458533241944E-2</v>
      </c>
      <c r="P2921" s="47">
        <f ca="1">_xlfn.VAR.P(M$4:M2921)</f>
        <v>0.99825196917715708</v>
      </c>
      <c r="Q2921" s="33">
        <f ca="1">COUNTIF(L$4:L2921, "WIN")/I2921</f>
        <v>0.47909527073337904</v>
      </c>
    </row>
    <row r="2922" spans="9:17" x14ac:dyDescent="0.25">
      <c r="I2922" s="5">
        <v>2919</v>
      </c>
      <c r="J2922" s="9">
        <f t="shared" ca="1" si="227"/>
        <v>0.47966150200488777</v>
      </c>
      <c r="K2922" s="7" t="str">
        <f t="shared" ca="1" si="225"/>
        <v>RED</v>
      </c>
      <c r="L2922" s="7" t="str">
        <f t="shared" ca="1" si="226"/>
        <v>WIN</v>
      </c>
      <c r="M2922" s="8">
        <f t="shared" ca="1" si="228"/>
        <v>1</v>
      </c>
      <c r="N2922" s="8">
        <f t="shared" ca="1" si="229"/>
        <v>-121</v>
      </c>
      <c r="O2922" s="32">
        <f ca="1">SUM(M$4:M2922)/I2922</f>
        <v>-4.1452552243919152E-2</v>
      </c>
      <c r="P2922" s="47">
        <f ca="1">_xlfn.VAR.P(M$4:M2922)</f>
        <v>0.99828168591246513</v>
      </c>
      <c r="Q2922" s="33">
        <f ca="1">COUNTIF(L$4:L2922, "WIN")/I2922</f>
        <v>0.4792737238780404</v>
      </c>
    </row>
    <row r="2923" spans="9:17" x14ac:dyDescent="0.25">
      <c r="I2923" s="5">
        <v>2920</v>
      </c>
      <c r="J2923" s="9">
        <f t="shared" ca="1" si="227"/>
        <v>0.17415564220025903</v>
      </c>
      <c r="K2923" s="7" t="str">
        <f t="shared" ca="1" si="225"/>
        <v>RED</v>
      </c>
      <c r="L2923" s="7" t="str">
        <f t="shared" ca="1" si="226"/>
        <v>WIN</v>
      </c>
      <c r="M2923" s="8">
        <f t="shared" ca="1" si="228"/>
        <v>1</v>
      </c>
      <c r="N2923" s="8">
        <f t="shared" ca="1" si="229"/>
        <v>-120</v>
      </c>
      <c r="O2923" s="32">
        <f ca="1">SUM(M$4:M2923)/I2923</f>
        <v>-4.1095890410958902E-2</v>
      </c>
      <c r="P2923" s="47">
        <f ca="1">_xlfn.VAR.P(M$4:M2923)</f>
        <v>0.99831112779133047</v>
      </c>
      <c r="Q2923" s="33">
        <f ca="1">COUNTIF(L$4:L2923, "WIN")/I2923</f>
        <v>0.47945205479452052</v>
      </c>
    </row>
    <row r="2924" spans="9:17" x14ac:dyDescent="0.25">
      <c r="I2924" s="5">
        <v>2921</v>
      </c>
      <c r="J2924" s="9">
        <f t="shared" ca="1" si="227"/>
        <v>0.34945965985459182</v>
      </c>
      <c r="K2924" s="7" t="str">
        <f t="shared" ca="1" si="225"/>
        <v>RED</v>
      </c>
      <c r="L2924" s="7" t="str">
        <f t="shared" ca="1" si="226"/>
        <v>WIN</v>
      </c>
      <c r="M2924" s="8">
        <f t="shared" ca="1" si="228"/>
        <v>1</v>
      </c>
      <c r="N2924" s="8">
        <f t="shared" ca="1" si="229"/>
        <v>-119</v>
      </c>
      <c r="O2924" s="32">
        <f ca="1">SUM(M$4:M2924)/I2924</f>
        <v>-4.0739472783293394E-2</v>
      </c>
      <c r="P2924" s="47">
        <f ca="1">_xlfn.VAR.P(M$4:M2924)</f>
        <v>0.99834029535733926</v>
      </c>
      <c r="Q2924" s="33">
        <f ca="1">COUNTIF(L$4:L2924, "WIN")/I2924</f>
        <v>0.47963026360835331</v>
      </c>
    </row>
    <row r="2925" spans="9:17" x14ac:dyDescent="0.25">
      <c r="I2925" s="5">
        <v>2922</v>
      </c>
      <c r="J2925" s="9">
        <f t="shared" ca="1" si="227"/>
        <v>0.44624800500208195</v>
      </c>
      <c r="K2925" s="7" t="str">
        <f t="shared" ca="1" si="225"/>
        <v>RED</v>
      </c>
      <c r="L2925" s="7" t="str">
        <f t="shared" ca="1" si="226"/>
        <v>WIN</v>
      </c>
      <c r="M2925" s="8">
        <f t="shared" ca="1" si="228"/>
        <v>1</v>
      </c>
      <c r="N2925" s="8">
        <f t="shared" ca="1" si="229"/>
        <v>-118</v>
      </c>
      <c r="O2925" s="32">
        <f ca="1">SUM(M$4:M2925)/I2925</f>
        <v>-4.0383299110198494E-2</v>
      </c>
      <c r="P2925" s="47">
        <f ca="1">_xlfn.VAR.P(M$4:M2925)</f>
        <v>0.99836918915297623</v>
      </c>
      <c r="Q2925" s="33">
        <f ca="1">COUNTIF(L$4:L2925, "WIN")/I2925</f>
        <v>0.47980835044490078</v>
      </c>
    </row>
    <row r="2926" spans="9:17" x14ac:dyDescent="0.25">
      <c r="I2926" s="5">
        <v>2923</v>
      </c>
      <c r="J2926" s="9">
        <f t="shared" ca="1" si="227"/>
        <v>0.20110964416803057</v>
      </c>
      <c r="K2926" s="7" t="str">
        <f t="shared" ca="1" si="225"/>
        <v>RED</v>
      </c>
      <c r="L2926" s="7" t="str">
        <f t="shared" ca="1" si="226"/>
        <v>WIN</v>
      </c>
      <c r="M2926" s="8">
        <f t="shared" ca="1" si="228"/>
        <v>1</v>
      </c>
      <c r="N2926" s="8">
        <f t="shared" ca="1" si="229"/>
        <v>-117</v>
      </c>
      <c r="O2926" s="32">
        <f ca="1">SUM(M$4:M2926)/I2926</f>
        <v>-4.0027369141293193E-2</v>
      </c>
      <c r="P2926" s="47">
        <f ca="1">_xlfn.VAR.P(M$4:M2926)</f>
        <v>0.99839780971962666</v>
      </c>
      <c r="Q2926" s="33">
        <f ca="1">COUNTIF(L$4:L2926, "WIN")/I2926</f>
        <v>0.47998631542935338</v>
      </c>
    </row>
    <row r="2927" spans="9:17" x14ac:dyDescent="0.25">
      <c r="I2927" s="5">
        <v>2924</v>
      </c>
      <c r="J2927" s="9">
        <f t="shared" ca="1" si="227"/>
        <v>0.20374331639192589</v>
      </c>
      <c r="K2927" s="7" t="str">
        <f t="shared" ca="1" si="225"/>
        <v>RED</v>
      </c>
      <c r="L2927" s="7" t="str">
        <f t="shared" ca="1" si="226"/>
        <v>WIN</v>
      </c>
      <c r="M2927" s="8">
        <f t="shared" ca="1" si="228"/>
        <v>1</v>
      </c>
      <c r="N2927" s="8">
        <f t="shared" ca="1" si="229"/>
        <v>-116</v>
      </c>
      <c r="O2927" s="32">
        <f ca="1">SUM(M$4:M2927)/I2927</f>
        <v>-3.9671682626538987E-2</v>
      </c>
      <c r="P2927" s="47">
        <f ca="1">_xlfn.VAR.P(M$4:M2927)</f>
        <v>0.99842615759757913</v>
      </c>
      <c r="Q2927" s="33">
        <f ca="1">COUNTIF(L$4:L2927, "WIN")/I2927</f>
        <v>0.48016415868673051</v>
      </c>
    </row>
    <row r="2928" spans="9:17" x14ac:dyDescent="0.25">
      <c r="I2928" s="5">
        <v>2925</v>
      </c>
      <c r="J2928" s="9">
        <f t="shared" ca="1" si="227"/>
        <v>0.97154346419633308</v>
      </c>
      <c r="K2928" s="7" t="str">
        <f t="shared" ca="1" si="225"/>
        <v>BLACK</v>
      </c>
      <c r="L2928" s="7" t="str">
        <f t="shared" ca="1" si="226"/>
        <v>LOSE</v>
      </c>
      <c r="M2928" s="8">
        <f t="shared" ca="1" si="228"/>
        <v>-1</v>
      </c>
      <c r="N2928" s="8">
        <f t="shared" ca="1" si="229"/>
        <v>-117</v>
      </c>
      <c r="O2928" s="32">
        <f ca="1">SUM(M$4:M2928)/I2928</f>
        <v>-0.04</v>
      </c>
      <c r="P2928" s="47">
        <f ca="1">_xlfn.VAR.P(M$4:M2928)</f>
        <v>0.99839999999999995</v>
      </c>
      <c r="Q2928" s="33">
        <f ca="1">COUNTIF(L$4:L2928, "WIN")/I2928</f>
        <v>0.48</v>
      </c>
    </row>
    <row r="2929" spans="9:17" x14ac:dyDescent="0.25">
      <c r="I2929" s="5">
        <v>2926</v>
      </c>
      <c r="J2929" s="9">
        <f t="shared" ca="1" si="227"/>
        <v>0.49976256974351163</v>
      </c>
      <c r="K2929" s="7" t="str">
        <f t="shared" ca="1" si="225"/>
        <v>BLACK</v>
      </c>
      <c r="L2929" s="7" t="str">
        <f t="shared" ca="1" si="226"/>
        <v>LOSE</v>
      </c>
      <c r="M2929" s="8">
        <f t="shared" ca="1" si="228"/>
        <v>-1</v>
      </c>
      <c r="N2929" s="8">
        <f t="shared" ca="1" si="229"/>
        <v>-118</v>
      </c>
      <c r="O2929" s="32">
        <f ca="1">SUM(M$4:M2929)/I2929</f>
        <v>-4.0328092959671907E-2</v>
      </c>
      <c r="P2929" s="47">
        <f ca="1">_xlfn.VAR.P(M$4:M2929)</f>
        <v>0.9983736449182361</v>
      </c>
      <c r="Q2929" s="33">
        <f ca="1">COUNTIF(L$4:L2929, "WIN")/I2929</f>
        <v>0.47983595352016406</v>
      </c>
    </row>
    <row r="2930" spans="9:17" x14ac:dyDescent="0.25">
      <c r="I2930" s="5">
        <v>2927</v>
      </c>
      <c r="J2930" s="9">
        <f t="shared" ca="1" si="227"/>
        <v>0.59017535790747522</v>
      </c>
      <c r="K2930" s="7" t="str">
        <f t="shared" ca="1" si="225"/>
        <v>BLACK</v>
      </c>
      <c r="L2930" s="7" t="str">
        <f t="shared" ca="1" si="226"/>
        <v>LOSE</v>
      </c>
      <c r="M2930" s="8">
        <f t="shared" ca="1" si="228"/>
        <v>-1</v>
      </c>
      <c r="N2930" s="8">
        <f t="shared" ca="1" si="229"/>
        <v>-119</v>
      </c>
      <c r="O2930" s="32">
        <f ca="1">SUM(M$4:M2930)/I2930</f>
        <v>-4.0655961735565425E-2</v>
      </c>
      <c r="P2930" s="47">
        <f ca="1">_xlfn.VAR.P(M$4:M2930)</f>
        <v>0.99834709277535627</v>
      </c>
      <c r="Q2930" s="33">
        <f ca="1">COUNTIF(L$4:L2930, "WIN")/I2930</f>
        <v>0.4796720191322173</v>
      </c>
    </row>
    <row r="2931" spans="9:17" x14ac:dyDescent="0.25">
      <c r="I2931" s="5">
        <v>2928</v>
      </c>
      <c r="J2931" s="9">
        <f t="shared" ca="1" si="227"/>
        <v>0.54138436231216824</v>
      </c>
      <c r="K2931" s="7" t="str">
        <f t="shared" ca="1" si="225"/>
        <v>BLACK</v>
      </c>
      <c r="L2931" s="7" t="str">
        <f t="shared" ca="1" si="226"/>
        <v>LOSE</v>
      </c>
      <c r="M2931" s="8">
        <f t="shared" ca="1" si="228"/>
        <v>-1</v>
      </c>
      <c r="N2931" s="8">
        <f t="shared" ca="1" si="229"/>
        <v>-120</v>
      </c>
      <c r="O2931" s="32">
        <f ca="1">SUM(M$4:M2931)/I2931</f>
        <v>-4.0983606557377046E-2</v>
      </c>
      <c r="P2931" s="47">
        <f ca="1">_xlfn.VAR.P(M$4:M2931)</f>
        <v>0.99832034399355007</v>
      </c>
      <c r="Q2931" s="33">
        <f ca="1">COUNTIF(L$4:L2931, "WIN")/I2931</f>
        <v>0.47950819672131145</v>
      </c>
    </row>
    <row r="2932" spans="9:17" x14ac:dyDescent="0.25">
      <c r="I2932" s="5">
        <v>2929</v>
      </c>
      <c r="J2932" s="9">
        <f t="shared" ca="1" si="227"/>
        <v>0.81338290453174755</v>
      </c>
      <c r="K2932" s="7" t="str">
        <f t="shared" ca="1" si="225"/>
        <v>BLACK</v>
      </c>
      <c r="L2932" s="7" t="str">
        <f t="shared" ca="1" si="226"/>
        <v>LOSE</v>
      </c>
      <c r="M2932" s="8">
        <f t="shared" ca="1" si="228"/>
        <v>-1</v>
      </c>
      <c r="N2932" s="8">
        <f t="shared" ca="1" si="229"/>
        <v>-121</v>
      </c>
      <c r="O2932" s="32">
        <f ca="1">SUM(M$4:M2932)/I2932</f>
        <v>-4.1311027654489588E-2</v>
      </c>
      <c r="P2932" s="47">
        <f ca="1">_xlfn.VAR.P(M$4:M2932)</f>
        <v>0.99829339899412994</v>
      </c>
      <c r="Q2932" s="33">
        <f ca="1">COUNTIF(L$4:L2932, "WIN")/I2932</f>
        <v>0.47934448617275521</v>
      </c>
    </row>
    <row r="2933" spans="9:17" x14ac:dyDescent="0.25">
      <c r="I2933" s="5">
        <v>2930</v>
      </c>
      <c r="J2933" s="9">
        <f t="shared" ca="1" si="227"/>
        <v>3.9733503624651556E-2</v>
      </c>
      <c r="K2933" s="7" t="str">
        <f t="shared" ca="1" si="225"/>
        <v>RED</v>
      </c>
      <c r="L2933" s="7" t="str">
        <f t="shared" ca="1" si="226"/>
        <v>WIN</v>
      </c>
      <c r="M2933" s="8">
        <f t="shared" ca="1" si="228"/>
        <v>1</v>
      </c>
      <c r="N2933" s="8">
        <f t="shared" ca="1" si="229"/>
        <v>-120</v>
      </c>
      <c r="O2933" s="32">
        <f ca="1">SUM(M$4:M2933)/I2933</f>
        <v>-4.0955631399317405E-2</v>
      </c>
      <c r="P2933" s="47">
        <f ca="1">_xlfn.VAR.P(M$4:M2933)</f>
        <v>0.99832263625668327</v>
      </c>
      <c r="Q2933" s="33">
        <f ca="1">COUNTIF(L$4:L2933, "WIN")/I2933</f>
        <v>0.47952218430034127</v>
      </c>
    </row>
    <row r="2934" spans="9:17" x14ac:dyDescent="0.25">
      <c r="I2934" s="5">
        <v>2931</v>
      </c>
      <c r="J2934" s="9">
        <f t="shared" ca="1" si="227"/>
        <v>1.3842958574447062E-3</v>
      </c>
      <c r="K2934" s="7" t="str">
        <f t="shared" ca="1" si="225"/>
        <v>RED</v>
      </c>
      <c r="L2934" s="7" t="str">
        <f t="shared" ca="1" si="226"/>
        <v>WIN</v>
      </c>
      <c r="M2934" s="8">
        <f t="shared" ca="1" si="228"/>
        <v>1</v>
      </c>
      <c r="N2934" s="8">
        <f t="shared" ca="1" si="229"/>
        <v>-119</v>
      </c>
      <c r="O2934" s="32">
        <f ca="1">SUM(M$4:M2934)/I2934</f>
        <v>-4.0600477652678268E-2</v>
      </c>
      <c r="P2934" s="47">
        <f ca="1">_xlfn.VAR.P(M$4:M2934)</f>
        <v>0.99835160121437438</v>
      </c>
      <c r="Q2934" s="33">
        <f ca="1">COUNTIF(L$4:L2934, "WIN")/I2934</f>
        <v>0.47969976117366087</v>
      </c>
    </row>
    <row r="2935" spans="9:17" x14ac:dyDescent="0.25">
      <c r="I2935" s="5">
        <v>2932</v>
      </c>
      <c r="J2935" s="9">
        <f t="shared" ca="1" si="227"/>
        <v>0.19071749747011801</v>
      </c>
      <c r="K2935" s="7" t="str">
        <f t="shared" ca="1" si="225"/>
        <v>RED</v>
      </c>
      <c r="L2935" s="7" t="str">
        <f t="shared" ca="1" si="226"/>
        <v>WIN</v>
      </c>
      <c r="M2935" s="8">
        <f t="shared" ca="1" si="228"/>
        <v>1</v>
      </c>
      <c r="N2935" s="8">
        <f t="shared" ca="1" si="229"/>
        <v>-118</v>
      </c>
      <c r="O2935" s="32">
        <f ca="1">SUM(M$4:M2935)/I2935</f>
        <v>-4.0245566166439289E-2</v>
      </c>
      <c r="P2935" s="47">
        <f ca="1">_xlfn.VAR.P(M$4:M2935)</f>
        <v>0.99838029440394271</v>
      </c>
      <c r="Q2935" s="33">
        <f ca="1">COUNTIF(L$4:L2935, "WIN")/I2935</f>
        <v>0.47987721691678037</v>
      </c>
    </row>
    <row r="2936" spans="9:17" x14ac:dyDescent="0.25">
      <c r="I2936" s="5">
        <v>2933</v>
      </c>
      <c r="J2936" s="9">
        <f t="shared" ca="1" si="227"/>
        <v>0.92164996546893563</v>
      </c>
      <c r="K2936" s="7" t="str">
        <f t="shared" ca="1" si="225"/>
        <v>BLACK</v>
      </c>
      <c r="L2936" s="7" t="str">
        <f t="shared" ca="1" si="226"/>
        <v>LOSE</v>
      </c>
      <c r="M2936" s="8">
        <f t="shared" ca="1" si="228"/>
        <v>-1</v>
      </c>
      <c r="N2936" s="8">
        <f t="shared" ca="1" si="229"/>
        <v>-119</v>
      </c>
      <c r="O2936" s="32">
        <f ca="1">SUM(M$4:M2936)/I2936</f>
        <v>-4.0572792362768499E-2</v>
      </c>
      <c r="P2936" s="47">
        <f ca="1">_xlfn.VAR.P(M$4:M2936)</f>
        <v>0.99835384851988762</v>
      </c>
      <c r="Q2936" s="33">
        <f ca="1">COUNTIF(L$4:L2936, "WIN")/I2936</f>
        <v>0.47971360381861577</v>
      </c>
    </row>
    <row r="2937" spans="9:17" x14ac:dyDescent="0.25">
      <c r="I2937" s="5">
        <v>2934</v>
      </c>
      <c r="J2937" s="9">
        <f t="shared" ca="1" si="227"/>
        <v>0.27353300497143385</v>
      </c>
      <c r="K2937" s="7" t="str">
        <f t="shared" ca="1" si="225"/>
        <v>RED</v>
      </c>
      <c r="L2937" s="7" t="str">
        <f t="shared" ca="1" si="226"/>
        <v>WIN</v>
      </c>
      <c r="M2937" s="8">
        <f t="shared" ca="1" si="228"/>
        <v>1</v>
      </c>
      <c r="N2937" s="8">
        <f t="shared" ca="1" si="229"/>
        <v>-118</v>
      </c>
      <c r="O2937" s="32">
        <f ca="1">SUM(M$4:M2937)/I2937</f>
        <v>-4.0218132242672122E-2</v>
      </c>
      <c r="P2937" s="47">
        <f ca="1">_xlfn.VAR.P(M$4:M2937)</f>
        <v>0.99838250183891097</v>
      </c>
      <c r="Q2937" s="33">
        <f ca="1">COUNTIF(L$4:L2937, "WIN")/I2937</f>
        <v>0.47989093387866394</v>
      </c>
    </row>
    <row r="2938" spans="9:17" x14ac:dyDescent="0.25">
      <c r="I2938" s="5">
        <v>2935</v>
      </c>
      <c r="J2938" s="9">
        <f t="shared" ca="1" si="227"/>
        <v>0.31899211760373969</v>
      </c>
      <c r="K2938" s="7" t="str">
        <f t="shared" ca="1" si="225"/>
        <v>RED</v>
      </c>
      <c r="L2938" s="7" t="str">
        <f t="shared" ca="1" si="226"/>
        <v>WIN</v>
      </c>
      <c r="M2938" s="8">
        <f t="shared" ca="1" si="228"/>
        <v>1</v>
      </c>
      <c r="N2938" s="8">
        <f t="shared" ca="1" si="229"/>
        <v>-117</v>
      </c>
      <c r="O2938" s="32">
        <f ca="1">SUM(M$4:M2938)/I2938</f>
        <v>-3.9863713798977851E-2</v>
      </c>
      <c r="P2938" s="47">
        <f ca="1">_xlfn.VAR.P(M$4:M2938)</f>
        <v>0.99841088432215319</v>
      </c>
      <c r="Q2938" s="33">
        <f ca="1">COUNTIF(L$4:L2938, "WIN")/I2938</f>
        <v>0.48006814310051105</v>
      </c>
    </row>
    <row r="2939" spans="9:17" x14ac:dyDescent="0.25">
      <c r="I2939" s="5">
        <v>2936</v>
      </c>
      <c r="J2939" s="9">
        <f t="shared" ca="1" si="227"/>
        <v>0.89961723529108306</v>
      </c>
      <c r="K2939" s="7" t="str">
        <f t="shared" ca="1" si="225"/>
        <v>BLACK</v>
      </c>
      <c r="L2939" s="7" t="str">
        <f t="shared" ca="1" si="226"/>
        <v>LOSE</v>
      </c>
      <c r="M2939" s="8">
        <f t="shared" ca="1" si="228"/>
        <v>-1</v>
      </c>
      <c r="N2939" s="8">
        <f t="shared" ca="1" si="229"/>
        <v>-118</v>
      </c>
      <c r="O2939" s="32">
        <f ca="1">SUM(M$4:M2939)/I2939</f>
        <v>-4.0190735694822885E-2</v>
      </c>
      <c r="P2939" s="47">
        <f ca="1">_xlfn.VAR.P(M$4:M2939)</f>
        <v>0.99838470476430885</v>
      </c>
      <c r="Q2939" s="33">
        <f ca="1">COUNTIF(L$4:L2939, "WIN")/I2939</f>
        <v>0.47990463215258855</v>
      </c>
    </row>
    <row r="2940" spans="9:17" x14ac:dyDescent="0.25">
      <c r="I2940" s="5">
        <v>2937</v>
      </c>
      <c r="J2940" s="9">
        <f t="shared" ca="1" si="227"/>
        <v>0.33889904025555151</v>
      </c>
      <c r="K2940" s="7" t="str">
        <f t="shared" ca="1" si="225"/>
        <v>RED</v>
      </c>
      <c r="L2940" s="7" t="str">
        <f t="shared" ca="1" si="226"/>
        <v>WIN</v>
      </c>
      <c r="M2940" s="8">
        <f t="shared" ca="1" si="228"/>
        <v>1</v>
      </c>
      <c r="N2940" s="8">
        <f t="shared" ca="1" si="229"/>
        <v>-117</v>
      </c>
      <c r="O2940" s="32">
        <f ca="1">SUM(M$4:M2940)/I2940</f>
        <v>-3.9836567926455568E-2</v>
      </c>
      <c r="P2940" s="47">
        <f ca="1">_xlfn.VAR.P(M$4:M2940)</f>
        <v>0.99841304785584084</v>
      </c>
      <c r="Q2940" s="33">
        <f ca="1">COUNTIF(L$4:L2940, "WIN")/I2940</f>
        <v>0.48008171603677224</v>
      </c>
    </row>
    <row r="2941" spans="9:17" x14ac:dyDescent="0.25">
      <c r="I2941" s="5">
        <v>2938</v>
      </c>
      <c r="J2941" s="9">
        <f t="shared" ca="1" si="227"/>
        <v>0.623143565340192</v>
      </c>
      <c r="K2941" s="7" t="str">
        <f t="shared" ca="1" si="225"/>
        <v>BLACK</v>
      </c>
      <c r="L2941" s="7" t="str">
        <f t="shared" ca="1" si="226"/>
        <v>LOSE</v>
      </c>
      <c r="M2941" s="8">
        <f t="shared" ca="1" si="228"/>
        <v>-1</v>
      </c>
      <c r="N2941" s="8">
        <f t="shared" ca="1" si="229"/>
        <v>-118</v>
      </c>
      <c r="O2941" s="32">
        <f ca="1">SUM(M$4:M2941)/I2941</f>
        <v>-4.0163376446562288E-2</v>
      </c>
      <c r="P2941" s="47">
        <f ca="1">_xlfn.VAR.P(M$4:M2941)</f>
        <v>0.99838690319241175</v>
      </c>
      <c r="Q2941" s="33">
        <f ca="1">COUNTIF(L$4:L2941, "WIN")/I2941</f>
        <v>0.47991831177671884</v>
      </c>
    </row>
    <row r="2942" spans="9:17" x14ac:dyDescent="0.25">
      <c r="I2942" s="5">
        <v>2939</v>
      </c>
      <c r="J2942" s="9">
        <f t="shared" ca="1" si="227"/>
        <v>0.19398835499766953</v>
      </c>
      <c r="K2942" s="7" t="str">
        <f t="shared" ca="1" si="225"/>
        <v>RED</v>
      </c>
      <c r="L2942" s="7" t="str">
        <f t="shared" ca="1" si="226"/>
        <v>WIN</v>
      </c>
      <c r="M2942" s="8">
        <f t="shared" ca="1" si="228"/>
        <v>1</v>
      </c>
      <c r="N2942" s="8">
        <f t="shared" ca="1" si="229"/>
        <v>-117</v>
      </c>
      <c r="O2942" s="32">
        <f ca="1">SUM(M$4:M2942)/I2942</f>
        <v>-3.980945899965975E-2</v>
      </c>
      <c r="P2942" s="47">
        <f ca="1">_xlfn.VAR.P(M$4:M2942)</f>
        <v>0.99841520697415442</v>
      </c>
      <c r="Q2942" s="33">
        <f ca="1">COUNTIF(L$4:L2942, "WIN")/I2942</f>
        <v>0.48009527050017015</v>
      </c>
    </row>
    <row r="2943" spans="9:17" x14ac:dyDescent="0.25">
      <c r="I2943" s="5">
        <v>2940</v>
      </c>
      <c r="J2943" s="9">
        <f t="shared" ca="1" si="227"/>
        <v>0.92341420912367278</v>
      </c>
      <c r="K2943" s="7" t="str">
        <f t="shared" ca="1" si="225"/>
        <v>BLACK</v>
      </c>
      <c r="L2943" s="7" t="str">
        <f t="shared" ca="1" si="226"/>
        <v>LOSE</v>
      </c>
      <c r="M2943" s="8">
        <f t="shared" ca="1" si="228"/>
        <v>-1</v>
      </c>
      <c r="N2943" s="8">
        <f t="shared" ca="1" si="229"/>
        <v>-118</v>
      </c>
      <c r="O2943" s="32">
        <f ca="1">SUM(M$4:M2943)/I2943</f>
        <v>-4.0136054421768708E-2</v>
      </c>
      <c r="P2943" s="47">
        <f ca="1">_xlfn.VAR.P(M$4:M2943)</f>
        <v>0.99838909713545287</v>
      </c>
      <c r="Q2943" s="33">
        <f ca="1">COUNTIF(L$4:L2943, "WIN")/I2943</f>
        <v>0.47993197278911565</v>
      </c>
    </row>
    <row r="2944" spans="9:17" x14ac:dyDescent="0.25">
      <c r="I2944" s="5">
        <v>2941</v>
      </c>
      <c r="J2944" s="9">
        <f t="shared" ca="1" si="227"/>
        <v>0.28564852729120016</v>
      </c>
      <c r="K2944" s="7" t="str">
        <f t="shared" ca="1" si="225"/>
        <v>RED</v>
      </c>
      <c r="L2944" s="7" t="str">
        <f t="shared" ca="1" si="226"/>
        <v>WIN</v>
      </c>
      <c r="M2944" s="8">
        <f t="shared" ca="1" si="228"/>
        <v>1</v>
      </c>
      <c r="N2944" s="8">
        <f t="shared" ca="1" si="229"/>
        <v>-117</v>
      </c>
      <c r="O2944" s="32">
        <f ca="1">SUM(M$4:M2944)/I2944</f>
        <v>-3.9782386943216591E-2</v>
      </c>
      <c r="P2944" s="47">
        <f ca="1">_xlfn.VAR.P(M$4:M2944)</f>
        <v>0.99841736168910022</v>
      </c>
      <c r="Q2944" s="33">
        <f ca="1">COUNTIF(L$4:L2944, "WIN")/I2944</f>
        <v>0.48010880652839172</v>
      </c>
    </row>
    <row r="2945" spans="9:17" x14ac:dyDescent="0.25">
      <c r="I2945" s="5">
        <v>2942</v>
      </c>
      <c r="J2945" s="9">
        <f t="shared" ca="1" si="227"/>
        <v>0.21019880128142532</v>
      </c>
      <c r="K2945" s="7" t="str">
        <f t="shared" ca="1" si="225"/>
        <v>RED</v>
      </c>
      <c r="L2945" s="7" t="str">
        <f t="shared" ca="1" si="226"/>
        <v>WIN</v>
      </c>
      <c r="M2945" s="8">
        <f t="shared" ca="1" si="228"/>
        <v>1</v>
      </c>
      <c r="N2945" s="8">
        <f t="shared" ca="1" si="229"/>
        <v>-116</v>
      </c>
      <c r="O2945" s="32">
        <f ca="1">SUM(M$4:M2945)/I2945</f>
        <v>-3.9428959891230457E-2</v>
      </c>
      <c r="P2945" s="47">
        <f ca="1">_xlfn.VAR.P(M$4:M2945)</f>
        <v>0.99844535712189575</v>
      </c>
      <c r="Q2945" s="33">
        <f ca="1">COUNTIF(L$4:L2945, "WIN")/I2945</f>
        <v>0.4802855200543848</v>
      </c>
    </row>
    <row r="2946" spans="9:17" x14ac:dyDescent="0.25">
      <c r="I2946" s="5">
        <v>2943</v>
      </c>
      <c r="J2946" s="9">
        <f t="shared" ca="1" si="227"/>
        <v>0.97100181701540944</v>
      </c>
      <c r="K2946" s="7" t="str">
        <f t="shared" ca="1" si="225"/>
        <v>BLACK</v>
      </c>
      <c r="L2946" s="7" t="str">
        <f t="shared" ca="1" si="226"/>
        <v>LOSE</v>
      </c>
      <c r="M2946" s="8">
        <f t="shared" ca="1" si="228"/>
        <v>-1</v>
      </c>
      <c r="N2946" s="8">
        <f t="shared" ca="1" si="229"/>
        <v>-117</v>
      </c>
      <c r="O2946" s="32">
        <f ca="1">SUM(M$4:M2946)/I2946</f>
        <v>-3.9755351681957186E-2</v>
      </c>
      <c r="P2946" s="47">
        <f ca="1">_xlfn.VAR.P(M$4:M2946)</f>
        <v>0.99841951201264389</v>
      </c>
      <c r="Q2946" s="33">
        <f ca="1">COUNTIF(L$4:L2946, "WIN")/I2946</f>
        <v>0.4801223241590214</v>
      </c>
    </row>
    <row r="2947" spans="9:17" x14ac:dyDescent="0.25">
      <c r="I2947" s="5">
        <v>2944</v>
      </c>
      <c r="J2947" s="9">
        <f t="shared" ca="1" si="227"/>
        <v>0.23947110726812637</v>
      </c>
      <c r="K2947" s="7" t="str">
        <f t="shared" ca="1" si="225"/>
        <v>RED</v>
      </c>
      <c r="L2947" s="7" t="str">
        <f t="shared" ca="1" si="226"/>
        <v>WIN</v>
      </c>
      <c r="M2947" s="8">
        <f t="shared" ca="1" si="228"/>
        <v>1</v>
      </c>
      <c r="N2947" s="8">
        <f t="shared" ca="1" si="229"/>
        <v>-116</v>
      </c>
      <c r="O2947" s="32">
        <f ca="1">SUM(M$4:M2947)/I2947</f>
        <v>-3.940217391304348E-2</v>
      </c>
      <c r="P2947" s="47">
        <f ca="1">_xlfn.VAR.P(M$4:M2947)</f>
        <v>0.99844746869092627</v>
      </c>
      <c r="Q2947" s="33">
        <f ca="1">COUNTIF(L$4:L2947, "WIN")/I2947</f>
        <v>0.48029891304347827</v>
      </c>
    </row>
    <row r="2948" spans="9:17" x14ac:dyDescent="0.25">
      <c r="I2948" s="5">
        <v>2945</v>
      </c>
      <c r="J2948" s="9">
        <f t="shared" ca="1" si="227"/>
        <v>0.4180224515483365</v>
      </c>
      <c r="K2948" s="7" t="str">
        <f t="shared" ref="K2948:K3011" ca="1" si="230">IF($J2948 &gt;= $D$7, "GREEN", IF($J2948 &gt;= $D$6, "BLACK", "RED"))</f>
        <v>RED</v>
      </c>
      <c r="L2948" s="7" t="str">
        <f t="shared" ref="L2948:L3011" ca="1" si="231">IF($K2948 = "RED", "WIN", "LOSE")</f>
        <v>WIN</v>
      </c>
      <c r="M2948" s="8">
        <f t="shared" ca="1" si="228"/>
        <v>1</v>
      </c>
      <c r="N2948" s="8">
        <f t="shared" ca="1" si="229"/>
        <v>-115</v>
      </c>
      <c r="O2948" s="32">
        <f ca="1">SUM(M$4:M2948)/I2948</f>
        <v>-3.9049235993208829E-2</v>
      </c>
      <c r="P2948" s="47">
        <f ca="1">_xlfn.VAR.P(M$4:M2948)</f>
        <v>0.99847515716834667</v>
      </c>
      <c r="Q2948" s="33">
        <f ca="1">COUNTIF(L$4:L2948, "WIN")/I2948</f>
        <v>0.48047538200339557</v>
      </c>
    </row>
    <row r="2949" spans="9:17" x14ac:dyDescent="0.25">
      <c r="I2949" s="5">
        <v>2946</v>
      </c>
      <c r="J2949" s="9">
        <f t="shared" ca="1" si="227"/>
        <v>6.7934160152748446E-2</v>
      </c>
      <c r="K2949" s="7" t="str">
        <f t="shared" ca="1" si="230"/>
        <v>RED</v>
      </c>
      <c r="L2949" s="7" t="str">
        <f t="shared" ca="1" si="231"/>
        <v>WIN</v>
      </c>
      <c r="M2949" s="8">
        <f t="shared" ca="1" si="228"/>
        <v>1</v>
      </c>
      <c r="N2949" s="8">
        <f t="shared" ca="1" si="229"/>
        <v>-114</v>
      </c>
      <c r="O2949" s="32">
        <f ca="1">SUM(M$4:M2949)/I2949</f>
        <v>-3.8696537678207736E-2</v>
      </c>
      <c r="P2949" s="47">
        <f ca="1">_xlfn.VAR.P(M$4:M2949)</f>
        <v>0.99850257797171904</v>
      </c>
      <c r="Q2949" s="33">
        <f ca="1">COUNTIF(L$4:L2949, "WIN")/I2949</f>
        <v>0.48065173116089616</v>
      </c>
    </row>
    <row r="2950" spans="9:17" x14ac:dyDescent="0.25">
      <c r="I2950" s="5">
        <v>2947</v>
      </c>
      <c r="J2950" s="9">
        <f t="shared" ref="J2950:J3013" ca="1" si="232">RAND()</f>
        <v>0.1589087324179288</v>
      </c>
      <c r="K2950" s="7" t="str">
        <f t="shared" ca="1" si="230"/>
        <v>RED</v>
      </c>
      <c r="L2950" s="7" t="str">
        <f t="shared" ca="1" si="231"/>
        <v>WIN</v>
      </c>
      <c r="M2950" s="8">
        <f t="shared" ref="M2950:M3013" ca="1" si="233">IF($L2950 = "WIN", 1, -1)</f>
        <v>1</v>
      </c>
      <c r="N2950" s="8">
        <f t="shared" ref="N2950:N3013" ca="1" si="234">N2949+M2950</f>
        <v>-113</v>
      </c>
      <c r="O2950" s="32">
        <f ca="1">SUM(M$4:M2950)/I2950</f>
        <v>-3.8344078724126228E-2</v>
      </c>
      <c r="P2950" s="47">
        <f ca="1">_xlfn.VAR.P(M$4:M2950)</f>
        <v>0.99852973162679803</v>
      </c>
      <c r="Q2950" s="33">
        <f ca="1">COUNTIF(L$4:L2950, "WIN")/I2950</f>
        <v>0.48082796063793687</v>
      </c>
    </row>
    <row r="2951" spans="9:17" x14ac:dyDescent="0.25">
      <c r="I2951" s="5">
        <v>2948</v>
      </c>
      <c r="J2951" s="9">
        <f t="shared" ca="1" si="232"/>
        <v>0.8380756111073745</v>
      </c>
      <c r="K2951" s="7" t="str">
        <f t="shared" ca="1" si="230"/>
        <v>BLACK</v>
      </c>
      <c r="L2951" s="7" t="str">
        <f t="shared" ca="1" si="231"/>
        <v>LOSE</v>
      </c>
      <c r="M2951" s="8">
        <f t="shared" ca="1" si="233"/>
        <v>-1</v>
      </c>
      <c r="N2951" s="8">
        <f t="shared" ca="1" si="234"/>
        <v>-114</v>
      </c>
      <c r="O2951" s="32">
        <f ca="1">SUM(M$4:M2951)/I2951</f>
        <v>-3.8670284938941653E-2</v>
      </c>
      <c r="P2951" s="47">
        <f ca="1">_xlfn.VAR.P(M$4:M2951)</f>
        <v>0.99850460906274108</v>
      </c>
      <c r="Q2951" s="33">
        <f ca="1">COUNTIF(L$4:L2951, "WIN")/I2951</f>
        <v>0.48066485753052918</v>
      </c>
    </row>
    <row r="2952" spans="9:17" x14ac:dyDescent="0.25">
      <c r="I2952" s="5">
        <v>2949</v>
      </c>
      <c r="J2952" s="9">
        <f t="shared" ca="1" si="232"/>
        <v>0.14712323343860645</v>
      </c>
      <c r="K2952" s="7" t="str">
        <f t="shared" ca="1" si="230"/>
        <v>RED</v>
      </c>
      <c r="L2952" s="7" t="str">
        <f t="shared" ca="1" si="231"/>
        <v>WIN</v>
      </c>
      <c r="M2952" s="8">
        <f t="shared" ca="1" si="233"/>
        <v>1</v>
      </c>
      <c r="N2952" s="8">
        <f t="shared" ca="1" si="234"/>
        <v>-113</v>
      </c>
      <c r="O2952" s="32">
        <f ca="1">SUM(M$4:M2952)/I2952</f>
        <v>-3.8318073923363852E-2</v>
      </c>
      <c r="P2952" s="47">
        <f ca="1">_xlfn.VAR.P(M$4:M2952)</f>
        <v>0.99853172521080358</v>
      </c>
      <c r="Q2952" s="33">
        <f ca="1">COUNTIF(L$4:L2952, "WIN")/I2952</f>
        <v>0.48084096303831808</v>
      </c>
    </row>
    <row r="2953" spans="9:17" x14ac:dyDescent="0.25">
      <c r="I2953" s="5">
        <v>2950</v>
      </c>
      <c r="J2953" s="9">
        <f t="shared" ca="1" si="232"/>
        <v>0.75569035838599985</v>
      </c>
      <c r="K2953" s="7" t="str">
        <f t="shared" ca="1" si="230"/>
        <v>BLACK</v>
      </c>
      <c r="L2953" s="7" t="str">
        <f t="shared" ca="1" si="231"/>
        <v>LOSE</v>
      </c>
      <c r="M2953" s="8">
        <f t="shared" ca="1" si="233"/>
        <v>-1</v>
      </c>
      <c r="N2953" s="8">
        <f t="shared" ca="1" si="234"/>
        <v>-114</v>
      </c>
      <c r="O2953" s="32">
        <f ca="1">SUM(M$4:M2953)/I2953</f>
        <v>-3.8644067796610171E-2</v>
      </c>
      <c r="P2953" s="47">
        <f ca="1">_xlfn.VAR.P(M$4:M2953)</f>
        <v>0.99850663602413103</v>
      </c>
      <c r="Q2953" s="33">
        <f ca="1">COUNTIF(L$4:L2953, "WIN")/I2953</f>
        <v>0.48067796610169494</v>
      </c>
    </row>
    <row r="2954" spans="9:17" x14ac:dyDescent="0.25">
      <c r="I2954" s="5">
        <v>2951</v>
      </c>
      <c r="J2954" s="9">
        <f t="shared" ca="1" si="232"/>
        <v>0.3338999128635074</v>
      </c>
      <c r="K2954" s="7" t="str">
        <f t="shared" ca="1" si="230"/>
        <v>RED</v>
      </c>
      <c r="L2954" s="7" t="str">
        <f t="shared" ca="1" si="231"/>
        <v>WIN</v>
      </c>
      <c r="M2954" s="8">
        <f t="shared" ca="1" si="233"/>
        <v>1</v>
      </c>
      <c r="N2954" s="8">
        <f t="shared" ca="1" si="234"/>
        <v>-113</v>
      </c>
      <c r="O2954" s="32">
        <f ca="1">SUM(M$4:M2954)/I2954</f>
        <v>-3.8292104371399523E-2</v>
      </c>
      <c r="P2954" s="47">
        <f ca="1">_xlfn.VAR.P(M$4:M2954)</f>
        <v>0.99853371474280983</v>
      </c>
      <c r="Q2954" s="33">
        <f ca="1">COUNTIF(L$4:L2954, "WIN")/I2954</f>
        <v>0.48085394781430024</v>
      </c>
    </row>
    <row r="2955" spans="9:17" x14ac:dyDescent="0.25">
      <c r="I2955" s="5">
        <v>2952</v>
      </c>
      <c r="J2955" s="9">
        <f t="shared" ca="1" si="232"/>
        <v>0.66535310141960224</v>
      </c>
      <c r="K2955" s="7" t="str">
        <f t="shared" ca="1" si="230"/>
        <v>BLACK</v>
      </c>
      <c r="L2955" s="7" t="str">
        <f t="shared" ca="1" si="231"/>
        <v>LOSE</v>
      </c>
      <c r="M2955" s="8">
        <f t="shared" ca="1" si="233"/>
        <v>-1</v>
      </c>
      <c r="N2955" s="8">
        <f t="shared" ca="1" si="234"/>
        <v>-114</v>
      </c>
      <c r="O2955" s="32">
        <f ca="1">SUM(M$4:M2955)/I2955</f>
        <v>-3.8617886178861791E-2</v>
      </c>
      <c r="P2955" s="47">
        <f ca="1">_xlfn.VAR.P(M$4:M2955)</f>
        <v>0.99850865886707652</v>
      </c>
      <c r="Q2955" s="33">
        <f ca="1">COUNTIF(L$4:L2955, "WIN")/I2955</f>
        <v>0.48069105691056913</v>
      </c>
    </row>
    <row r="2956" spans="9:17" x14ac:dyDescent="0.25">
      <c r="I2956" s="5">
        <v>2953</v>
      </c>
      <c r="J2956" s="9">
        <f t="shared" ca="1" si="232"/>
        <v>0.91336091582530454</v>
      </c>
      <c r="K2956" s="7" t="str">
        <f t="shared" ca="1" si="230"/>
        <v>BLACK</v>
      </c>
      <c r="L2956" s="7" t="str">
        <f t="shared" ca="1" si="231"/>
        <v>LOSE</v>
      </c>
      <c r="M2956" s="8">
        <f t="shared" ca="1" si="233"/>
        <v>-1</v>
      </c>
      <c r="N2956" s="8">
        <f t="shared" ca="1" si="234"/>
        <v>-115</v>
      </c>
      <c r="O2956" s="32">
        <f ca="1">SUM(M$4:M2956)/I2956</f>
        <v>-3.8943447341686421E-2</v>
      </c>
      <c r="P2956" s="47">
        <f ca="1">_xlfn.VAR.P(M$4:M2956)</f>
        <v>0.99848340790914525</v>
      </c>
      <c r="Q2956" s="33">
        <f ca="1">COUNTIF(L$4:L2956, "WIN")/I2956</f>
        <v>0.48052827632915679</v>
      </c>
    </row>
    <row r="2957" spans="9:17" x14ac:dyDescent="0.25">
      <c r="I2957" s="5">
        <v>2954</v>
      </c>
      <c r="J2957" s="9">
        <f t="shared" ca="1" si="232"/>
        <v>0.74627806925907436</v>
      </c>
      <c r="K2957" s="7" t="str">
        <f t="shared" ca="1" si="230"/>
        <v>BLACK</v>
      </c>
      <c r="L2957" s="7" t="str">
        <f t="shared" ca="1" si="231"/>
        <v>LOSE</v>
      </c>
      <c r="M2957" s="8">
        <f t="shared" ca="1" si="233"/>
        <v>-1</v>
      </c>
      <c r="N2957" s="8">
        <f t="shared" ca="1" si="234"/>
        <v>-116</v>
      </c>
      <c r="O2957" s="32">
        <f ca="1">SUM(M$4:M2957)/I2957</f>
        <v>-3.9268788083953961E-2</v>
      </c>
      <c r="P2957" s="47">
        <f ca="1">_xlfn.VAR.P(M$4:M2957)</f>
        <v>0.99845796228241757</v>
      </c>
      <c r="Q2957" s="33">
        <f ca="1">COUNTIF(L$4:L2957, "WIN")/I2957</f>
        <v>0.48036560595802302</v>
      </c>
    </row>
    <row r="2958" spans="9:17" x14ac:dyDescent="0.25">
      <c r="I2958" s="5">
        <v>2955</v>
      </c>
      <c r="J2958" s="9">
        <f t="shared" ca="1" si="232"/>
        <v>0.65297956318258388</v>
      </c>
      <c r="K2958" s="7" t="str">
        <f t="shared" ca="1" si="230"/>
        <v>BLACK</v>
      </c>
      <c r="L2958" s="7" t="str">
        <f t="shared" ca="1" si="231"/>
        <v>LOSE</v>
      </c>
      <c r="M2958" s="8">
        <f t="shared" ca="1" si="233"/>
        <v>-1</v>
      </c>
      <c r="N2958" s="8">
        <f t="shared" ca="1" si="234"/>
        <v>-117</v>
      </c>
      <c r="O2958" s="32">
        <f ca="1">SUM(M$4:M2958)/I2958</f>
        <v>-3.9593908629441621E-2</v>
      </c>
      <c r="P2958" s="47">
        <f ca="1">_xlfn.VAR.P(M$4:M2958)</f>
        <v>0.99843232239944346</v>
      </c>
      <c r="Q2958" s="33">
        <f ca="1">COUNTIF(L$4:L2958, "WIN")/I2958</f>
        <v>0.48020304568527916</v>
      </c>
    </row>
    <row r="2959" spans="9:17" x14ac:dyDescent="0.25">
      <c r="I2959" s="5">
        <v>2956</v>
      </c>
      <c r="J2959" s="9">
        <f t="shared" ca="1" si="232"/>
        <v>0.96203543847175788</v>
      </c>
      <c r="K2959" s="7" t="str">
        <f t="shared" ca="1" si="230"/>
        <v>BLACK</v>
      </c>
      <c r="L2959" s="7" t="str">
        <f t="shared" ca="1" si="231"/>
        <v>LOSE</v>
      </c>
      <c r="M2959" s="8">
        <f t="shared" ca="1" si="233"/>
        <v>-1</v>
      </c>
      <c r="N2959" s="8">
        <f t="shared" ca="1" si="234"/>
        <v>-118</v>
      </c>
      <c r="O2959" s="32">
        <f ca="1">SUM(M$4:M2959)/I2959</f>
        <v>-3.9918809201623814E-2</v>
      </c>
      <c r="P2959" s="47">
        <f ca="1">_xlfn.VAR.P(M$4:M2959)</f>
        <v>0.99840648867192439</v>
      </c>
      <c r="Q2959" s="33">
        <f ca="1">COUNTIF(L$4:L2959, "WIN")/I2959</f>
        <v>0.48004059539918809</v>
      </c>
    </row>
    <row r="2960" spans="9:17" x14ac:dyDescent="0.25">
      <c r="I2960" s="5">
        <v>2957</v>
      </c>
      <c r="J2960" s="9">
        <f t="shared" ca="1" si="232"/>
        <v>0.67708092215188165</v>
      </c>
      <c r="K2960" s="7" t="str">
        <f t="shared" ca="1" si="230"/>
        <v>BLACK</v>
      </c>
      <c r="L2960" s="7" t="str">
        <f t="shared" ca="1" si="231"/>
        <v>LOSE</v>
      </c>
      <c r="M2960" s="8">
        <f t="shared" ca="1" si="233"/>
        <v>-1</v>
      </c>
      <c r="N2960" s="8">
        <f t="shared" ca="1" si="234"/>
        <v>-119</v>
      </c>
      <c r="O2960" s="32">
        <f ca="1">SUM(M$4:M2960)/I2960</f>
        <v>-4.024349002367264E-2</v>
      </c>
      <c r="P2960" s="47">
        <f ca="1">_xlfn.VAR.P(M$4:M2960)</f>
        <v>0.99838046151071458</v>
      </c>
      <c r="Q2960" s="33">
        <f ca="1">COUNTIF(L$4:L2960, "WIN")/I2960</f>
        <v>0.47987825498816367</v>
      </c>
    </row>
    <row r="2961" spans="9:17" x14ac:dyDescent="0.25">
      <c r="I2961" s="5">
        <v>2958</v>
      </c>
      <c r="J2961" s="9">
        <f t="shared" ca="1" si="232"/>
        <v>0.66719663887498415</v>
      </c>
      <c r="K2961" s="7" t="str">
        <f t="shared" ca="1" si="230"/>
        <v>BLACK</v>
      </c>
      <c r="L2961" s="7" t="str">
        <f t="shared" ca="1" si="231"/>
        <v>LOSE</v>
      </c>
      <c r="M2961" s="8">
        <f t="shared" ca="1" si="233"/>
        <v>-1</v>
      </c>
      <c r="N2961" s="8">
        <f t="shared" ca="1" si="234"/>
        <v>-120</v>
      </c>
      <c r="O2961" s="32">
        <f ca="1">SUM(M$4:M2961)/I2961</f>
        <v>-4.0567951318458417E-2</v>
      </c>
      <c r="P2961" s="47">
        <f ca="1">_xlfn.VAR.P(M$4:M2961)</f>
        <v>0.99835424132582318</v>
      </c>
      <c r="Q2961" s="33">
        <f ca="1">COUNTIF(L$4:L2961, "WIN")/I2961</f>
        <v>0.47971602434077076</v>
      </c>
    </row>
    <row r="2962" spans="9:17" x14ac:dyDescent="0.25">
      <c r="I2962" s="5">
        <v>2959</v>
      </c>
      <c r="J2962" s="9">
        <f t="shared" ca="1" si="232"/>
        <v>7.0693757073357788E-2</v>
      </c>
      <c r="K2962" s="7" t="str">
        <f t="shared" ca="1" si="230"/>
        <v>RED</v>
      </c>
      <c r="L2962" s="7" t="str">
        <f t="shared" ca="1" si="231"/>
        <v>WIN</v>
      </c>
      <c r="M2962" s="8">
        <f t="shared" ca="1" si="233"/>
        <v>1</v>
      </c>
      <c r="N2962" s="8">
        <f t="shared" ca="1" si="234"/>
        <v>-119</v>
      </c>
      <c r="O2962" s="32">
        <f ca="1">SUM(M$4:M2962)/I2962</f>
        <v>-4.021628928692126E-2</v>
      </c>
      <c r="P2962" s="47">
        <f ca="1">_xlfn.VAR.P(M$4:M2962)</f>
        <v>0.9983826500759907</v>
      </c>
      <c r="Q2962" s="33">
        <f ca="1">COUNTIF(L$4:L2962, "WIN")/I2962</f>
        <v>0.47989185535653939</v>
      </c>
    </row>
    <row r="2963" spans="9:17" x14ac:dyDescent="0.25">
      <c r="I2963" s="5">
        <v>2960</v>
      </c>
      <c r="J2963" s="9">
        <f t="shared" ca="1" si="232"/>
        <v>0.95427127959617519</v>
      </c>
      <c r="K2963" s="7" t="str">
        <f t="shared" ca="1" si="230"/>
        <v>BLACK</v>
      </c>
      <c r="L2963" s="7" t="str">
        <f t="shared" ca="1" si="231"/>
        <v>LOSE</v>
      </c>
      <c r="M2963" s="8">
        <f t="shared" ca="1" si="233"/>
        <v>-1</v>
      </c>
      <c r="N2963" s="8">
        <f t="shared" ca="1" si="234"/>
        <v>-120</v>
      </c>
      <c r="O2963" s="32">
        <f ca="1">SUM(M$4:M2963)/I2963</f>
        <v>-4.0540540540540543E-2</v>
      </c>
      <c r="P2963" s="47">
        <f ca="1">_xlfn.VAR.P(M$4:M2963)</f>
        <v>0.99835646457268079</v>
      </c>
      <c r="Q2963" s="33">
        <f ca="1">COUNTIF(L$4:L2963, "WIN")/I2963</f>
        <v>0.47972972972972971</v>
      </c>
    </row>
    <row r="2964" spans="9:17" x14ac:dyDescent="0.25">
      <c r="I2964" s="5">
        <v>2961</v>
      </c>
      <c r="J2964" s="9">
        <f t="shared" ca="1" si="232"/>
        <v>0.93428967479944025</v>
      </c>
      <c r="K2964" s="7" t="str">
        <f t="shared" ca="1" si="230"/>
        <v>BLACK</v>
      </c>
      <c r="L2964" s="7" t="str">
        <f t="shared" ca="1" si="231"/>
        <v>LOSE</v>
      </c>
      <c r="M2964" s="8">
        <f t="shared" ca="1" si="233"/>
        <v>-1</v>
      </c>
      <c r="N2964" s="8">
        <f t="shared" ca="1" si="234"/>
        <v>-121</v>
      </c>
      <c r="O2964" s="32">
        <f ca="1">SUM(M$4:M2964)/I2964</f>
        <v>-4.0864572779466396E-2</v>
      </c>
      <c r="P2964" s="47">
        <f ca="1">_xlfn.VAR.P(M$4:M2964)</f>
        <v>0.99833008669155165</v>
      </c>
      <c r="Q2964" s="33">
        <f ca="1">COUNTIF(L$4:L2964, "WIN")/I2964</f>
        <v>0.47956771361026679</v>
      </c>
    </row>
    <row r="2965" spans="9:17" x14ac:dyDescent="0.25">
      <c r="I2965" s="5">
        <v>2962</v>
      </c>
      <c r="J2965" s="9">
        <f t="shared" ca="1" si="232"/>
        <v>0.58507380750546112</v>
      </c>
      <c r="K2965" s="7" t="str">
        <f t="shared" ca="1" si="230"/>
        <v>BLACK</v>
      </c>
      <c r="L2965" s="7" t="str">
        <f t="shared" ca="1" si="231"/>
        <v>LOSE</v>
      </c>
      <c r="M2965" s="8">
        <f t="shared" ca="1" si="233"/>
        <v>-1</v>
      </c>
      <c r="N2965" s="8">
        <f t="shared" ca="1" si="234"/>
        <v>-122</v>
      </c>
      <c r="O2965" s="32">
        <f ca="1">SUM(M$4:M2965)/I2965</f>
        <v>-4.1188386225523295E-2</v>
      </c>
      <c r="P2965" s="47">
        <f ca="1">_xlfn.VAR.P(M$4:M2965)</f>
        <v>0.99830351684013707</v>
      </c>
      <c r="Q2965" s="33">
        <f ca="1">COUNTIF(L$4:L2965, "WIN")/I2965</f>
        <v>0.47940580688723833</v>
      </c>
    </row>
    <row r="2966" spans="9:17" x14ac:dyDescent="0.25">
      <c r="I2966" s="5">
        <v>2963</v>
      </c>
      <c r="J2966" s="9">
        <f t="shared" ca="1" si="232"/>
        <v>0.13998606598201668</v>
      </c>
      <c r="K2966" s="7" t="str">
        <f t="shared" ca="1" si="230"/>
        <v>RED</v>
      </c>
      <c r="L2966" s="7" t="str">
        <f t="shared" ca="1" si="231"/>
        <v>WIN</v>
      </c>
      <c r="M2966" s="8">
        <f t="shared" ca="1" si="233"/>
        <v>1</v>
      </c>
      <c r="N2966" s="8">
        <f t="shared" ca="1" si="234"/>
        <v>-121</v>
      </c>
      <c r="O2966" s="32">
        <f ca="1">SUM(M$4:M2966)/I2966</f>
        <v>-4.0836989537630777E-2</v>
      </c>
      <c r="P2966" s="47">
        <f ca="1">_xlfn.VAR.P(M$4:M2966)</f>
        <v>0.99833234028550344</v>
      </c>
      <c r="Q2966" s="33">
        <f ca="1">COUNTIF(L$4:L2966, "WIN")/I2966</f>
        <v>0.47958150523118459</v>
      </c>
    </row>
    <row r="2967" spans="9:17" x14ac:dyDescent="0.25">
      <c r="I2967" s="5">
        <v>2964</v>
      </c>
      <c r="J2967" s="9">
        <f t="shared" ca="1" si="232"/>
        <v>0.41446605098585776</v>
      </c>
      <c r="K2967" s="7" t="str">
        <f t="shared" ca="1" si="230"/>
        <v>RED</v>
      </c>
      <c r="L2967" s="7" t="str">
        <f t="shared" ca="1" si="231"/>
        <v>WIN</v>
      </c>
      <c r="M2967" s="8">
        <f t="shared" ca="1" si="233"/>
        <v>1</v>
      </c>
      <c r="N2967" s="8">
        <f t="shared" ca="1" si="234"/>
        <v>-120</v>
      </c>
      <c r="O2967" s="32">
        <f ca="1">SUM(M$4:M2967)/I2967</f>
        <v>-4.048582995951417E-2</v>
      </c>
      <c r="P2967" s="47">
        <f ca="1">_xlfn.VAR.P(M$4:M2967)</f>
        <v>0.99836089757248936</v>
      </c>
      <c r="Q2967" s="33">
        <f ca="1">COUNTIF(L$4:L2967, "WIN")/I2967</f>
        <v>0.47975708502024289</v>
      </c>
    </row>
    <row r="2968" spans="9:17" x14ac:dyDescent="0.25">
      <c r="I2968" s="5">
        <v>2965</v>
      </c>
      <c r="J2968" s="9">
        <f t="shared" ca="1" si="232"/>
        <v>0.2908260830782502</v>
      </c>
      <c r="K2968" s="7" t="str">
        <f t="shared" ca="1" si="230"/>
        <v>RED</v>
      </c>
      <c r="L2968" s="7" t="str">
        <f t="shared" ca="1" si="231"/>
        <v>WIN</v>
      </c>
      <c r="M2968" s="8">
        <f t="shared" ca="1" si="233"/>
        <v>1</v>
      </c>
      <c r="N2968" s="8">
        <f t="shared" ca="1" si="234"/>
        <v>-119</v>
      </c>
      <c r="O2968" s="32">
        <f ca="1">SUM(M$4:M2968)/I2968</f>
        <v>-4.0134907251264756E-2</v>
      </c>
      <c r="P2968" s="47">
        <f ca="1">_xlfn.VAR.P(M$4:M2968)</f>
        <v>0.99838918921993236</v>
      </c>
      <c r="Q2968" s="33">
        <f ca="1">COUNTIF(L$4:L2968, "WIN")/I2968</f>
        <v>0.47993254637436761</v>
      </c>
    </row>
    <row r="2969" spans="9:17" x14ac:dyDescent="0.25">
      <c r="I2969" s="5">
        <v>2966</v>
      </c>
      <c r="J2969" s="9">
        <f t="shared" ca="1" si="232"/>
        <v>0.68997245120401307</v>
      </c>
      <c r="K2969" s="7" t="str">
        <f t="shared" ca="1" si="230"/>
        <v>BLACK</v>
      </c>
      <c r="L2969" s="7" t="str">
        <f t="shared" ca="1" si="231"/>
        <v>LOSE</v>
      </c>
      <c r="M2969" s="8">
        <f t="shared" ca="1" si="233"/>
        <v>-1</v>
      </c>
      <c r="N2969" s="8">
        <f t="shared" ca="1" si="234"/>
        <v>-120</v>
      </c>
      <c r="O2969" s="32">
        <f ca="1">SUM(M$4:M2969)/I2969</f>
        <v>-4.0458530006743092E-2</v>
      </c>
      <c r="P2969" s="47">
        <f ca="1">_xlfn.VAR.P(M$4:M2969)</f>
        <v>0.99836310734969347</v>
      </c>
      <c r="Q2969" s="33">
        <f ca="1">COUNTIF(L$4:L2969, "WIN")/I2969</f>
        <v>0.47977073499662848</v>
      </c>
    </row>
    <row r="2970" spans="9:17" x14ac:dyDescent="0.25">
      <c r="I2970" s="5">
        <v>2967</v>
      </c>
      <c r="J2970" s="9">
        <f t="shared" ca="1" si="232"/>
        <v>0.47937911810726042</v>
      </c>
      <c r="K2970" s="7" t="str">
        <f t="shared" ca="1" si="230"/>
        <v>RED</v>
      </c>
      <c r="L2970" s="7" t="str">
        <f t="shared" ca="1" si="231"/>
        <v>WIN</v>
      </c>
      <c r="M2970" s="8">
        <f t="shared" ca="1" si="233"/>
        <v>1</v>
      </c>
      <c r="N2970" s="8">
        <f t="shared" ca="1" si="234"/>
        <v>-119</v>
      </c>
      <c r="O2970" s="32">
        <f ca="1">SUM(M$4:M2970)/I2970</f>
        <v>-4.0107853050219078E-2</v>
      </c>
      <c r="P2970" s="47">
        <f ca="1">_xlfn.VAR.P(M$4:M2970)</f>
        <v>0.998391360123702</v>
      </c>
      <c r="Q2970" s="33">
        <f ca="1">COUNTIF(L$4:L2970, "WIN")/I2970</f>
        <v>0.47994607347489049</v>
      </c>
    </row>
    <row r="2971" spans="9:17" x14ac:dyDescent="0.25">
      <c r="I2971" s="5">
        <v>2968</v>
      </c>
      <c r="J2971" s="9">
        <f t="shared" ca="1" si="232"/>
        <v>9.1331256301251051E-2</v>
      </c>
      <c r="K2971" s="7" t="str">
        <f t="shared" ca="1" si="230"/>
        <v>RED</v>
      </c>
      <c r="L2971" s="7" t="str">
        <f t="shared" ca="1" si="231"/>
        <v>WIN</v>
      </c>
      <c r="M2971" s="8">
        <f t="shared" ca="1" si="233"/>
        <v>1</v>
      </c>
      <c r="N2971" s="8">
        <f t="shared" ca="1" si="234"/>
        <v>-118</v>
      </c>
      <c r="O2971" s="32">
        <f ca="1">SUM(M$4:M2971)/I2971</f>
        <v>-3.9757412398921832E-2</v>
      </c>
      <c r="P2971" s="47">
        <f ca="1">_xlfn.VAR.P(M$4:M2971)</f>
        <v>0.99841934815934208</v>
      </c>
      <c r="Q2971" s="33">
        <f ca="1">COUNTIF(L$4:L2971, "WIN")/I2971</f>
        <v>0.48012129380053908</v>
      </c>
    </row>
    <row r="2972" spans="9:17" x14ac:dyDescent="0.25">
      <c r="I2972" s="5">
        <v>2969</v>
      </c>
      <c r="J2972" s="9">
        <f t="shared" ca="1" si="232"/>
        <v>0.96530164345297043</v>
      </c>
      <c r="K2972" s="7" t="str">
        <f t="shared" ca="1" si="230"/>
        <v>BLACK</v>
      </c>
      <c r="L2972" s="7" t="str">
        <f t="shared" ca="1" si="231"/>
        <v>LOSE</v>
      </c>
      <c r="M2972" s="8">
        <f t="shared" ca="1" si="233"/>
        <v>-1</v>
      </c>
      <c r="N2972" s="8">
        <f t="shared" ca="1" si="234"/>
        <v>-119</v>
      </c>
      <c r="O2972" s="32">
        <f ca="1">SUM(M$4:M2972)/I2972</f>
        <v>-4.008083529808016E-2</v>
      </c>
      <c r="P2972" s="47">
        <f ca="1">_xlfn.VAR.P(M$4:M2972)</f>
        <v>0.99839352664180814</v>
      </c>
      <c r="Q2972" s="33">
        <f ca="1">COUNTIF(L$4:L2972, "WIN")/I2972</f>
        <v>0.47995958235095992</v>
      </c>
    </row>
    <row r="2973" spans="9:17" x14ac:dyDescent="0.25">
      <c r="I2973" s="5">
        <v>2970</v>
      </c>
      <c r="J2973" s="9">
        <f t="shared" ca="1" si="232"/>
        <v>0.5410940934896904</v>
      </c>
      <c r="K2973" s="7" t="str">
        <f t="shared" ca="1" si="230"/>
        <v>BLACK</v>
      </c>
      <c r="L2973" s="7" t="str">
        <f t="shared" ca="1" si="231"/>
        <v>LOSE</v>
      </c>
      <c r="M2973" s="8">
        <f t="shared" ca="1" si="233"/>
        <v>-1</v>
      </c>
      <c r="N2973" s="8">
        <f t="shared" ca="1" si="234"/>
        <v>-120</v>
      </c>
      <c r="O2973" s="32">
        <f ca="1">SUM(M$4:M2973)/I2973</f>
        <v>-4.0404040404040407E-2</v>
      </c>
      <c r="P2973" s="47">
        <f ca="1">_xlfn.VAR.P(M$4:M2973)</f>
        <v>0.99836751351902864</v>
      </c>
      <c r="Q2973" s="33">
        <f ca="1">COUNTIF(L$4:L2973, "WIN")/I2973</f>
        <v>0.47979797979797978</v>
      </c>
    </row>
    <row r="2974" spans="9:17" x14ac:dyDescent="0.25">
      <c r="I2974" s="5">
        <v>2971</v>
      </c>
      <c r="J2974" s="9">
        <f t="shared" ca="1" si="232"/>
        <v>0.98247268262409204</v>
      </c>
      <c r="K2974" s="7" t="str">
        <f t="shared" ca="1" si="230"/>
        <v>GREEN</v>
      </c>
      <c r="L2974" s="7" t="str">
        <f t="shared" ca="1" si="231"/>
        <v>LOSE</v>
      </c>
      <c r="M2974" s="8">
        <f t="shared" ca="1" si="233"/>
        <v>-1</v>
      </c>
      <c r="N2974" s="8">
        <f t="shared" ca="1" si="234"/>
        <v>-121</v>
      </c>
      <c r="O2974" s="32">
        <f ca="1">SUM(M$4:M2974)/I2974</f>
        <v>-4.0727027936721644E-2</v>
      </c>
      <c r="P2974" s="47">
        <f ca="1">_xlfn.VAR.P(M$4:M2974)</f>
        <v>0.99834130919544151</v>
      </c>
      <c r="Q2974" s="33">
        <f ca="1">COUNTIF(L$4:L2974, "WIN")/I2974</f>
        <v>0.47963648603163916</v>
      </c>
    </row>
    <row r="2975" spans="9:17" x14ac:dyDescent="0.25">
      <c r="I2975" s="5">
        <v>2972</v>
      </c>
      <c r="J2975" s="9">
        <f t="shared" ca="1" si="232"/>
        <v>0.33043466533004839</v>
      </c>
      <c r="K2975" s="7" t="str">
        <f t="shared" ca="1" si="230"/>
        <v>RED</v>
      </c>
      <c r="L2975" s="7" t="str">
        <f t="shared" ca="1" si="231"/>
        <v>WIN</v>
      </c>
      <c r="M2975" s="8">
        <f t="shared" ca="1" si="233"/>
        <v>1</v>
      </c>
      <c r="N2975" s="8">
        <f t="shared" ca="1" si="234"/>
        <v>-120</v>
      </c>
      <c r="O2975" s="32">
        <f ca="1">SUM(M$4:M2975)/I2975</f>
        <v>-4.0376850605652756E-2</v>
      </c>
      <c r="P2975" s="47">
        <f ca="1">_xlfn.VAR.P(M$4:M2975)</f>
        <v>0.99836970993516883</v>
      </c>
      <c r="Q2975" s="33">
        <f ca="1">COUNTIF(L$4:L2975, "WIN")/I2975</f>
        <v>0.47981157469717362</v>
      </c>
    </row>
    <row r="2976" spans="9:17" x14ac:dyDescent="0.25">
      <c r="I2976" s="5">
        <v>2973</v>
      </c>
      <c r="J2976" s="9">
        <f t="shared" ca="1" si="232"/>
        <v>4.6189789644071388E-2</v>
      </c>
      <c r="K2976" s="7" t="str">
        <f t="shared" ca="1" si="230"/>
        <v>RED</v>
      </c>
      <c r="L2976" s="7" t="str">
        <f t="shared" ca="1" si="231"/>
        <v>WIN</v>
      </c>
      <c r="M2976" s="8">
        <f t="shared" ca="1" si="233"/>
        <v>1</v>
      </c>
      <c r="N2976" s="8">
        <f t="shared" ca="1" si="234"/>
        <v>-119</v>
      </c>
      <c r="O2976" s="32">
        <f ca="1">SUM(M$4:M2976)/I2976</f>
        <v>-4.0026908846283217E-2</v>
      </c>
      <c r="P2976" s="47">
        <f ca="1">_xlfn.VAR.P(M$4:M2976)</f>
        <v>0.99839784656821129</v>
      </c>
      <c r="Q2976" s="33">
        <f ca="1">COUNTIF(L$4:L2976, "WIN")/I2976</f>
        <v>0.47998654557685838</v>
      </c>
    </row>
    <row r="2977" spans="9:17" x14ac:dyDescent="0.25">
      <c r="I2977" s="5">
        <v>2974</v>
      </c>
      <c r="J2977" s="9">
        <f t="shared" ca="1" si="232"/>
        <v>0.83272460399578119</v>
      </c>
      <c r="K2977" s="7" t="str">
        <f t="shared" ca="1" si="230"/>
        <v>BLACK</v>
      </c>
      <c r="L2977" s="7" t="str">
        <f t="shared" ca="1" si="231"/>
        <v>LOSE</v>
      </c>
      <c r="M2977" s="8">
        <f t="shared" ca="1" si="233"/>
        <v>-1</v>
      </c>
      <c r="N2977" s="8">
        <f t="shared" ca="1" si="234"/>
        <v>-120</v>
      </c>
      <c r="O2977" s="32">
        <f ca="1">SUM(M$4:M2977)/I2977</f>
        <v>-4.0349697377269671E-2</v>
      </c>
      <c r="P2977" s="47">
        <f ca="1">_xlfn.VAR.P(M$4:M2977)</f>
        <v>0.99837190192156278</v>
      </c>
      <c r="Q2977" s="33">
        <f ca="1">COUNTIF(L$4:L2977, "WIN")/I2977</f>
        <v>0.47982515131136516</v>
      </c>
    </row>
    <row r="2978" spans="9:17" x14ac:dyDescent="0.25">
      <c r="I2978" s="5">
        <v>2975</v>
      </c>
      <c r="J2978" s="9">
        <f t="shared" ca="1" si="232"/>
        <v>0.25887605085187326</v>
      </c>
      <c r="K2978" s="7" t="str">
        <f t="shared" ca="1" si="230"/>
        <v>RED</v>
      </c>
      <c r="L2978" s="7" t="str">
        <f t="shared" ca="1" si="231"/>
        <v>WIN</v>
      </c>
      <c r="M2978" s="8">
        <f t="shared" ca="1" si="233"/>
        <v>1</v>
      </c>
      <c r="N2978" s="8">
        <f t="shared" ca="1" si="234"/>
        <v>-119</v>
      </c>
      <c r="O2978" s="32">
        <f ca="1">SUM(M$4:M2978)/I2978</f>
        <v>-0.04</v>
      </c>
      <c r="P2978" s="47">
        <f ca="1">_xlfn.VAR.P(M$4:M2978)</f>
        <v>0.99839999999999995</v>
      </c>
      <c r="Q2978" s="33">
        <f ca="1">COUNTIF(L$4:L2978, "WIN")/I2978</f>
        <v>0.48</v>
      </c>
    </row>
    <row r="2979" spans="9:17" x14ac:dyDescent="0.25">
      <c r="I2979" s="5">
        <v>2976</v>
      </c>
      <c r="J2979" s="9">
        <f t="shared" ca="1" si="232"/>
        <v>9.0713483934891093E-3</v>
      </c>
      <c r="K2979" s="7" t="str">
        <f t="shared" ca="1" si="230"/>
        <v>RED</v>
      </c>
      <c r="L2979" s="7" t="str">
        <f t="shared" ca="1" si="231"/>
        <v>WIN</v>
      </c>
      <c r="M2979" s="8">
        <f t="shared" ca="1" si="233"/>
        <v>1</v>
      </c>
      <c r="N2979" s="8">
        <f t="shared" ca="1" si="234"/>
        <v>-118</v>
      </c>
      <c r="O2979" s="32">
        <f ca="1">SUM(M$4:M2979)/I2979</f>
        <v>-3.9650537634408602E-2</v>
      </c>
      <c r="P2979" s="47">
        <f ca="1">_xlfn.VAR.P(M$4:M2979)</f>
        <v>0.9984278348653024</v>
      </c>
      <c r="Q2979" s="33">
        <f ca="1">COUNTIF(L$4:L2979, "WIN")/I2979</f>
        <v>0.48017473118279569</v>
      </c>
    </row>
    <row r="2980" spans="9:17" x14ac:dyDescent="0.25">
      <c r="I2980" s="5">
        <v>2977</v>
      </c>
      <c r="J2980" s="9">
        <f t="shared" ca="1" si="232"/>
        <v>3.3033200982749866E-2</v>
      </c>
      <c r="K2980" s="7" t="str">
        <f t="shared" ca="1" si="230"/>
        <v>RED</v>
      </c>
      <c r="L2980" s="7" t="str">
        <f t="shared" ca="1" si="231"/>
        <v>WIN</v>
      </c>
      <c r="M2980" s="8">
        <f t="shared" ca="1" si="233"/>
        <v>1</v>
      </c>
      <c r="N2980" s="8">
        <f t="shared" ca="1" si="234"/>
        <v>-117</v>
      </c>
      <c r="O2980" s="32">
        <f ca="1">SUM(M$4:M2980)/I2980</f>
        <v>-3.9301310043668124E-2</v>
      </c>
      <c r="P2980" s="47">
        <f ca="1">_xlfn.VAR.P(M$4:M2980)</f>
        <v>0.99845540702885149</v>
      </c>
      <c r="Q2980" s="33">
        <f ca="1">COUNTIF(L$4:L2980, "WIN")/I2980</f>
        <v>0.48034934497816595</v>
      </c>
    </row>
    <row r="2981" spans="9:17" x14ac:dyDescent="0.25">
      <c r="I2981" s="5">
        <v>2978</v>
      </c>
      <c r="J2981" s="9">
        <f t="shared" ca="1" si="232"/>
        <v>0.33850835569354365</v>
      </c>
      <c r="K2981" s="7" t="str">
        <f t="shared" ca="1" si="230"/>
        <v>RED</v>
      </c>
      <c r="L2981" s="7" t="str">
        <f t="shared" ca="1" si="231"/>
        <v>WIN</v>
      </c>
      <c r="M2981" s="8">
        <f t="shared" ca="1" si="233"/>
        <v>1</v>
      </c>
      <c r="N2981" s="8">
        <f t="shared" ca="1" si="234"/>
        <v>-116</v>
      </c>
      <c r="O2981" s="32">
        <f ca="1">SUM(M$4:M2981)/I2981</f>
        <v>-3.895231699126931E-2</v>
      </c>
      <c r="P2981" s="47">
        <f ca="1">_xlfn.VAR.P(M$4:M2981)</f>
        <v>0.99848271700101165</v>
      </c>
      <c r="Q2981" s="33">
        <f ca="1">COUNTIF(L$4:L2981, "WIN")/I2981</f>
        <v>0.48052384150436533</v>
      </c>
    </row>
    <row r="2982" spans="9:17" x14ac:dyDescent="0.25">
      <c r="I2982" s="5">
        <v>2979</v>
      </c>
      <c r="J2982" s="9">
        <f t="shared" ca="1" si="232"/>
        <v>0.76407157091464306</v>
      </c>
      <c r="K2982" s="7" t="str">
        <f t="shared" ca="1" si="230"/>
        <v>BLACK</v>
      </c>
      <c r="L2982" s="7" t="str">
        <f t="shared" ca="1" si="231"/>
        <v>LOSE</v>
      </c>
      <c r="M2982" s="8">
        <f t="shared" ca="1" si="233"/>
        <v>-1</v>
      </c>
      <c r="N2982" s="8">
        <f t="shared" ca="1" si="234"/>
        <v>-117</v>
      </c>
      <c r="O2982" s="32">
        <f ca="1">SUM(M$4:M2982)/I2982</f>
        <v>-3.9274924471299093E-2</v>
      </c>
      <c r="P2982" s="47">
        <f ca="1">_xlfn.VAR.P(M$4:M2982)</f>
        <v>0.9984574803077737</v>
      </c>
      <c r="Q2982" s="33">
        <f ca="1">COUNTIF(L$4:L2982, "WIN")/I2982</f>
        <v>0.48036253776435045</v>
      </c>
    </row>
    <row r="2983" spans="9:17" x14ac:dyDescent="0.25">
      <c r="I2983" s="5">
        <v>2980</v>
      </c>
      <c r="J2983" s="9">
        <f t="shared" ca="1" si="232"/>
        <v>0.71766459430844431</v>
      </c>
      <c r="K2983" s="7" t="str">
        <f t="shared" ca="1" si="230"/>
        <v>BLACK</v>
      </c>
      <c r="L2983" s="7" t="str">
        <f t="shared" ca="1" si="231"/>
        <v>LOSE</v>
      </c>
      <c r="M2983" s="8">
        <f t="shared" ca="1" si="233"/>
        <v>-1</v>
      </c>
      <c r="N2983" s="8">
        <f t="shared" ca="1" si="234"/>
        <v>-118</v>
      </c>
      <c r="O2983" s="32">
        <f ca="1">SUM(M$4:M2983)/I2983</f>
        <v>-3.9597315436241613E-2</v>
      </c>
      <c r="P2983" s="47">
        <f ca="1">_xlfn.VAR.P(M$4:M2983)</f>
        <v>0.99843205261024282</v>
      </c>
      <c r="Q2983" s="33">
        <f ca="1">COUNTIF(L$4:L2983, "WIN")/I2983</f>
        <v>0.48020134228187922</v>
      </c>
    </row>
    <row r="2984" spans="9:17" x14ac:dyDescent="0.25">
      <c r="I2984" s="5">
        <v>2981</v>
      </c>
      <c r="J2984" s="9">
        <f t="shared" ca="1" si="232"/>
        <v>0.98047797229507083</v>
      </c>
      <c r="K2984" s="7" t="str">
        <f t="shared" ca="1" si="230"/>
        <v>GREEN</v>
      </c>
      <c r="L2984" s="7" t="str">
        <f t="shared" ca="1" si="231"/>
        <v>LOSE</v>
      </c>
      <c r="M2984" s="8">
        <f t="shared" ca="1" si="233"/>
        <v>-1</v>
      </c>
      <c r="N2984" s="8">
        <f t="shared" ca="1" si="234"/>
        <v>-119</v>
      </c>
      <c r="O2984" s="32">
        <f ca="1">SUM(M$4:M2984)/I2984</f>
        <v>-3.9919490103991949E-2</v>
      </c>
      <c r="P2984" s="47">
        <f ca="1">_xlfn.VAR.P(M$4:M2984)</f>
        <v>0.99840643430983733</v>
      </c>
      <c r="Q2984" s="33">
        <f ca="1">COUNTIF(L$4:L2984, "WIN")/I2984</f>
        <v>0.48004025494800401</v>
      </c>
    </row>
    <row r="2985" spans="9:17" x14ac:dyDescent="0.25">
      <c r="I2985" s="5">
        <v>2982</v>
      </c>
      <c r="J2985" s="9">
        <f t="shared" ca="1" si="232"/>
        <v>0.88281819675656148</v>
      </c>
      <c r="K2985" s="7" t="str">
        <f t="shared" ca="1" si="230"/>
        <v>BLACK</v>
      </c>
      <c r="L2985" s="7" t="str">
        <f t="shared" ca="1" si="231"/>
        <v>LOSE</v>
      </c>
      <c r="M2985" s="8">
        <f t="shared" ca="1" si="233"/>
        <v>-1</v>
      </c>
      <c r="N2985" s="8">
        <f t="shared" ca="1" si="234"/>
        <v>-120</v>
      </c>
      <c r="O2985" s="32">
        <f ca="1">SUM(M$4:M2985)/I2985</f>
        <v>-4.0241448692152917E-2</v>
      </c>
      <c r="P2985" s="47">
        <f ca="1">_xlfn.VAR.P(M$4:M2985)</f>
        <v>0.99838062580715681</v>
      </c>
      <c r="Q2985" s="33">
        <f ca="1">COUNTIF(L$4:L2985, "WIN")/I2985</f>
        <v>0.47987927565392352</v>
      </c>
    </row>
    <row r="2986" spans="9:17" x14ac:dyDescent="0.25">
      <c r="I2986" s="5">
        <v>2983</v>
      </c>
      <c r="J2986" s="9">
        <f t="shared" ca="1" si="232"/>
        <v>0.82441249495666136</v>
      </c>
      <c r="K2986" s="7" t="str">
        <f t="shared" ca="1" si="230"/>
        <v>BLACK</v>
      </c>
      <c r="L2986" s="7" t="str">
        <f t="shared" ca="1" si="231"/>
        <v>LOSE</v>
      </c>
      <c r="M2986" s="8">
        <f t="shared" ca="1" si="233"/>
        <v>-1</v>
      </c>
      <c r="N2986" s="8">
        <f t="shared" ca="1" si="234"/>
        <v>-121</v>
      </c>
      <c r="O2986" s="32">
        <f ca="1">SUM(M$4:M2986)/I2986</f>
        <v>-4.0563191418035535E-2</v>
      </c>
      <c r="P2986" s="47">
        <f ca="1">_xlfn.VAR.P(M$4:M2986)</f>
        <v>0.99835462750198378</v>
      </c>
      <c r="Q2986" s="33">
        <f ca="1">COUNTIF(L$4:L2986, "WIN")/I2986</f>
        <v>0.47971840429098223</v>
      </c>
    </row>
    <row r="2987" spans="9:17" x14ac:dyDescent="0.25">
      <c r="I2987" s="5">
        <v>2984</v>
      </c>
      <c r="J2987" s="9">
        <f t="shared" ca="1" si="232"/>
        <v>6.1578608056778728E-2</v>
      </c>
      <c r="K2987" s="7" t="str">
        <f t="shared" ca="1" si="230"/>
        <v>RED</v>
      </c>
      <c r="L2987" s="7" t="str">
        <f t="shared" ca="1" si="231"/>
        <v>WIN</v>
      </c>
      <c r="M2987" s="8">
        <f t="shared" ca="1" si="233"/>
        <v>1</v>
      </c>
      <c r="N2987" s="8">
        <f t="shared" ca="1" si="234"/>
        <v>-120</v>
      </c>
      <c r="O2987" s="32">
        <f ca="1">SUM(M$4:M2987)/I2987</f>
        <v>-4.0214477211796246E-2</v>
      </c>
      <c r="P2987" s="47">
        <f ca="1">_xlfn.VAR.P(M$4:M2987)</f>
        <v>0.99838279582258194</v>
      </c>
      <c r="Q2987" s="33">
        <f ca="1">COUNTIF(L$4:L2987, "WIN")/I2987</f>
        <v>0.47989276139410186</v>
      </c>
    </row>
    <row r="2988" spans="9:17" x14ac:dyDescent="0.25">
      <c r="I2988" s="5">
        <v>2985</v>
      </c>
      <c r="J2988" s="9">
        <f t="shared" ca="1" si="232"/>
        <v>0.60767565198584439</v>
      </c>
      <c r="K2988" s="7" t="str">
        <f t="shared" ca="1" si="230"/>
        <v>BLACK</v>
      </c>
      <c r="L2988" s="7" t="str">
        <f t="shared" ca="1" si="231"/>
        <v>LOSE</v>
      </c>
      <c r="M2988" s="8">
        <f t="shared" ca="1" si="233"/>
        <v>-1</v>
      </c>
      <c r="N2988" s="8">
        <f t="shared" ca="1" si="234"/>
        <v>-121</v>
      </c>
      <c r="O2988" s="32">
        <f ca="1">SUM(M$4:M2988)/I2988</f>
        <v>-4.0536013400335011E-2</v>
      </c>
      <c r="P2988" s="47">
        <f ca="1">_xlfn.VAR.P(M$4:M2988)</f>
        <v>0.99835683161760791</v>
      </c>
      <c r="Q2988" s="33">
        <f ca="1">COUNTIF(L$4:L2988, "WIN")/I2988</f>
        <v>0.47973199329983252</v>
      </c>
    </row>
    <row r="2989" spans="9:17" x14ac:dyDescent="0.25">
      <c r="I2989" s="5">
        <v>2986</v>
      </c>
      <c r="J2989" s="9">
        <f t="shared" ca="1" si="232"/>
        <v>0.40722591088216675</v>
      </c>
      <c r="K2989" s="7" t="str">
        <f t="shared" ca="1" si="230"/>
        <v>RED</v>
      </c>
      <c r="L2989" s="7" t="str">
        <f t="shared" ca="1" si="231"/>
        <v>WIN</v>
      </c>
      <c r="M2989" s="8">
        <f t="shared" ca="1" si="233"/>
        <v>1</v>
      </c>
      <c r="N2989" s="8">
        <f t="shared" ca="1" si="234"/>
        <v>-120</v>
      </c>
      <c r="O2989" s="32">
        <f ca="1">SUM(M$4:M2989)/I2989</f>
        <v>-4.0187541862022773E-2</v>
      </c>
      <c r="P2989" s="47">
        <f ca="1">_xlfn.VAR.P(M$4:M2989)</f>
        <v>0.99838496147908817</v>
      </c>
      <c r="Q2989" s="33">
        <f ca="1">COUNTIF(L$4:L2989, "WIN")/I2989</f>
        <v>0.47990622906898861</v>
      </c>
    </row>
    <row r="2990" spans="9:17" x14ac:dyDescent="0.25">
      <c r="I2990" s="5">
        <v>2987</v>
      </c>
      <c r="J2990" s="9">
        <f t="shared" ca="1" si="232"/>
        <v>0.69848592988193992</v>
      </c>
      <c r="K2990" s="7" t="str">
        <f t="shared" ca="1" si="230"/>
        <v>BLACK</v>
      </c>
      <c r="L2990" s="7" t="str">
        <f t="shared" ca="1" si="231"/>
        <v>LOSE</v>
      </c>
      <c r="M2990" s="8">
        <f t="shared" ca="1" si="233"/>
        <v>-1</v>
      </c>
      <c r="N2990" s="8">
        <f t="shared" ca="1" si="234"/>
        <v>-121</v>
      </c>
      <c r="O2990" s="32">
        <f ca="1">SUM(M$4:M2990)/I2990</f>
        <v>-4.0508871777703383E-2</v>
      </c>
      <c r="P2990" s="47">
        <f ca="1">_xlfn.VAR.P(M$4:M2990)</f>
        <v>0.99835903130729764</v>
      </c>
      <c r="Q2990" s="33">
        <f ca="1">COUNTIF(L$4:L2990, "WIN")/I2990</f>
        <v>0.47974556411114833</v>
      </c>
    </row>
    <row r="2991" spans="9:17" x14ac:dyDescent="0.25">
      <c r="I2991" s="5">
        <v>2988</v>
      </c>
      <c r="J2991" s="9">
        <f t="shared" ca="1" si="232"/>
        <v>0.97707877827585077</v>
      </c>
      <c r="K2991" s="7" t="str">
        <f t="shared" ca="1" si="230"/>
        <v>GREEN</v>
      </c>
      <c r="L2991" s="7" t="str">
        <f t="shared" ca="1" si="231"/>
        <v>LOSE</v>
      </c>
      <c r="M2991" s="8">
        <f t="shared" ca="1" si="233"/>
        <v>-1</v>
      </c>
      <c r="N2991" s="8">
        <f t="shared" ca="1" si="234"/>
        <v>-122</v>
      </c>
      <c r="O2991" s="32">
        <f ca="1">SUM(M$4:M2991)/I2991</f>
        <v>-4.0829986613119144E-2</v>
      </c>
      <c r="P2991" s="47">
        <f ca="1">_xlfn.VAR.P(M$4:M2991)</f>
        <v>0.99833291219317255</v>
      </c>
      <c r="Q2991" s="33">
        <f ca="1">COUNTIF(L$4:L2991, "WIN")/I2991</f>
        <v>0.47958500669344045</v>
      </c>
    </row>
    <row r="2992" spans="9:17" x14ac:dyDescent="0.25">
      <c r="I2992" s="5">
        <v>2989</v>
      </c>
      <c r="J2992" s="9">
        <f t="shared" ca="1" si="232"/>
        <v>0.97103460699430122</v>
      </c>
      <c r="K2992" s="7" t="str">
        <f t="shared" ca="1" si="230"/>
        <v>BLACK</v>
      </c>
      <c r="L2992" s="7" t="str">
        <f t="shared" ca="1" si="231"/>
        <v>LOSE</v>
      </c>
      <c r="M2992" s="8">
        <f t="shared" ca="1" si="233"/>
        <v>-1</v>
      </c>
      <c r="N2992" s="8">
        <f t="shared" ca="1" si="234"/>
        <v>-123</v>
      </c>
      <c r="O2992" s="32">
        <f ca="1">SUM(M$4:M2992)/I2992</f>
        <v>-4.1150886584141851E-2</v>
      </c>
      <c r="P2992" s="47">
        <f ca="1">_xlfn.VAR.P(M$4:M2992)</f>
        <v>0.99830660453333908</v>
      </c>
      <c r="Q2992" s="33">
        <f ca="1">COUNTIF(L$4:L2992, "WIN")/I2992</f>
        <v>0.47942455670792905</v>
      </c>
    </row>
    <row r="2993" spans="9:17" x14ac:dyDescent="0.25">
      <c r="I2993" s="5">
        <v>2990</v>
      </c>
      <c r="J2993" s="9">
        <f t="shared" ca="1" si="232"/>
        <v>0.83708314547649887</v>
      </c>
      <c r="K2993" s="7" t="str">
        <f t="shared" ca="1" si="230"/>
        <v>BLACK</v>
      </c>
      <c r="L2993" s="7" t="str">
        <f t="shared" ca="1" si="231"/>
        <v>LOSE</v>
      </c>
      <c r="M2993" s="8">
        <f t="shared" ca="1" si="233"/>
        <v>-1</v>
      </c>
      <c r="N2993" s="8">
        <f t="shared" ca="1" si="234"/>
        <v>-124</v>
      </c>
      <c r="O2993" s="32">
        <f ca="1">SUM(M$4:M2993)/I2993</f>
        <v>-4.1471571906354518E-2</v>
      </c>
      <c r="P2993" s="47">
        <f ca="1">_xlfn.VAR.P(M$4:M2993)</f>
        <v>0.99828010872361606</v>
      </c>
      <c r="Q2993" s="33">
        <f ca="1">COUNTIF(L$4:L2993, "WIN")/I2993</f>
        <v>0.47926421404682273</v>
      </c>
    </row>
    <row r="2994" spans="9:17" x14ac:dyDescent="0.25">
      <c r="I2994" s="5">
        <v>2991</v>
      </c>
      <c r="J2994" s="9">
        <f t="shared" ca="1" si="232"/>
        <v>0.54167966130358391</v>
      </c>
      <c r="K2994" s="7" t="str">
        <f t="shared" ca="1" si="230"/>
        <v>BLACK</v>
      </c>
      <c r="L2994" s="7" t="str">
        <f t="shared" ca="1" si="231"/>
        <v>LOSE</v>
      </c>
      <c r="M2994" s="8">
        <f t="shared" ca="1" si="233"/>
        <v>-1</v>
      </c>
      <c r="N2994" s="8">
        <f t="shared" ca="1" si="234"/>
        <v>-125</v>
      </c>
      <c r="O2994" s="32">
        <f ca="1">SUM(M$4:M2994)/I2994</f>
        <v>-4.1792042795051824E-2</v>
      </c>
      <c r="P2994" s="47">
        <f ca="1">_xlfn.VAR.P(M$4:M2994)</f>
        <v>0.99825342515901661</v>
      </c>
      <c r="Q2994" s="33">
        <f ca="1">COUNTIF(L$4:L2994, "WIN")/I2994</f>
        <v>0.47910397860247411</v>
      </c>
    </row>
    <row r="2995" spans="9:17" x14ac:dyDescent="0.25">
      <c r="I2995" s="5">
        <v>2992</v>
      </c>
      <c r="J2995" s="9">
        <f t="shared" ca="1" si="232"/>
        <v>0.17616813979847046</v>
      </c>
      <c r="K2995" s="7" t="str">
        <f t="shared" ca="1" si="230"/>
        <v>RED</v>
      </c>
      <c r="L2995" s="7" t="str">
        <f t="shared" ca="1" si="231"/>
        <v>WIN</v>
      </c>
      <c r="M2995" s="8">
        <f t="shared" ca="1" si="233"/>
        <v>1</v>
      </c>
      <c r="N2995" s="8">
        <f t="shared" ca="1" si="234"/>
        <v>-124</v>
      </c>
      <c r="O2995" s="32">
        <f ca="1">SUM(M$4:M2995)/I2995</f>
        <v>-4.1443850267379678E-2</v>
      </c>
      <c r="P2995" s="47">
        <f ca="1">_xlfn.VAR.P(M$4:M2995)</f>
        <v>0.99828240727501505</v>
      </c>
      <c r="Q2995" s="33">
        <f ca="1">COUNTIF(L$4:L2995, "WIN")/I2995</f>
        <v>0.47927807486631013</v>
      </c>
    </row>
    <row r="2996" spans="9:17" x14ac:dyDescent="0.25">
      <c r="I2996" s="5">
        <v>2993</v>
      </c>
      <c r="J2996" s="9">
        <f t="shared" ca="1" si="232"/>
        <v>0.21760367966292382</v>
      </c>
      <c r="K2996" s="7" t="str">
        <f t="shared" ca="1" si="230"/>
        <v>RED</v>
      </c>
      <c r="L2996" s="7" t="str">
        <f t="shared" ca="1" si="231"/>
        <v>WIN</v>
      </c>
      <c r="M2996" s="8">
        <f t="shared" ca="1" si="233"/>
        <v>1</v>
      </c>
      <c r="N2996" s="8">
        <f t="shared" ca="1" si="234"/>
        <v>-123</v>
      </c>
      <c r="O2996" s="32">
        <f ca="1">SUM(M$4:M2996)/I2996</f>
        <v>-4.1095890410958902E-2</v>
      </c>
      <c r="P2996" s="47">
        <f ca="1">_xlfn.VAR.P(M$4:M2996)</f>
        <v>0.99831112779133047</v>
      </c>
      <c r="Q2996" s="33">
        <f ca="1">COUNTIF(L$4:L2996, "WIN")/I2996</f>
        <v>0.47945205479452052</v>
      </c>
    </row>
    <row r="2997" spans="9:17" x14ac:dyDescent="0.25">
      <c r="I2997" s="5">
        <v>2994</v>
      </c>
      <c r="J2997" s="9">
        <f t="shared" ca="1" si="232"/>
        <v>0.29003156874484881</v>
      </c>
      <c r="K2997" s="7" t="str">
        <f t="shared" ca="1" si="230"/>
        <v>RED</v>
      </c>
      <c r="L2997" s="7" t="str">
        <f t="shared" ca="1" si="231"/>
        <v>WIN</v>
      </c>
      <c r="M2997" s="8">
        <f t="shared" ca="1" si="233"/>
        <v>1</v>
      </c>
      <c r="N2997" s="8">
        <f t="shared" ca="1" si="234"/>
        <v>-122</v>
      </c>
      <c r="O2997" s="32">
        <f ca="1">SUM(M$4:M2997)/I2997</f>
        <v>-4.0748162992651972E-2</v>
      </c>
      <c r="P2997" s="47">
        <f ca="1">_xlfn.VAR.P(M$4:M2997)</f>
        <v>0.99833958721272431</v>
      </c>
      <c r="Q2997" s="33">
        <f ca="1">COUNTIF(L$4:L2997, "WIN")/I2997</f>
        <v>0.47962591850367403</v>
      </c>
    </row>
    <row r="2998" spans="9:17" x14ac:dyDescent="0.25">
      <c r="I2998" s="5">
        <v>2995</v>
      </c>
      <c r="J2998" s="9">
        <f t="shared" ca="1" si="232"/>
        <v>0.48456599568435266</v>
      </c>
      <c r="K2998" s="7" t="str">
        <f t="shared" ca="1" si="230"/>
        <v>RED</v>
      </c>
      <c r="L2998" s="7" t="str">
        <f t="shared" ca="1" si="231"/>
        <v>WIN</v>
      </c>
      <c r="M2998" s="8">
        <f t="shared" ca="1" si="233"/>
        <v>1</v>
      </c>
      <c r="N2998" s="8">
        <f t="shared" ca="1" si="234"/>
        <v>-121</v>
      </c>
      <c r="O2998" s="32">
        <f ca="1">SUM(M$4:M2998)/I2998</f>
        <v>-4.0400667779632721E-2</v>
      </c>
      <c r="P2998" s="47">
        <f ca="1">_xlfn.VAR.P(M$4:M2998)</f>
        <v>0.99836778604295973</v>
      </c>
      <c r="Q2998" s="33">
        <f ca="1">COUNTIF(L$4:L2998, "WIN")/I2998</f>
        <v>0.47979966611018365</v>
      </c>
    </row>
    <row r="2999" spans="9:17" x14ac:dyDescent="0.25">
      <c r="I2999" s="5">
        <v>2996</v>
      </c>
      <c r="J2999" s="9">
        <f t="shared" ca="1" si="232"/>
        <v>0.33627528725470279</v>
      </c>
      <c r="K2999" s="7" t="str">
        <f t="shared" ca="1" si="230"/>
        <v>RED</v>
      </c>
      <c r="L2999" s="7" t="str">
        <f t="shared" ca="1" si="231"/>
        <v>WIN</v>
      </c>
      <c r="M2999" s="8">
        <f t="shared" ca="1" si="233"/>
        <v>1</v>
      </c>
      <c r="N2999" s="8">
        <f t="shared" ca="1" si="234"/>
        <v>-120</v>
      </c>
      <c r="O2999" s="32">
        <f ca="1">SUM(M$4:M2999)/I2999</f>
        <v>-4.0053404539385849E-2</v>
      </c>
      <c r="P2999" s="47">
        <f ca="1">_xlfn.VAR.P(M$4:M2999)</f>
        <v>0.99839572478480432</v>
      </c>
      <c r="Q2999" s="33">
        <f ca="1">COUNTIF(L$4:L2999, "WIN")/I2999</f>
        <v>0.47997329773030706</v>
      </c>
    </row>
    <row r="3000" spans="9:17" x14ac:dyDescent="0.25">
      <c r="I3000" s="5">
        <v>2997</v>
      </c>
      <c r="J3000" s="9">
        <f t="shared" ca="1" si="232"/>
        <v>0.36973907101936643</v>
      </c>
      <c r="K3000" s="7" t="str">
        <f t="shared" ca="1" si="230"/>
        <v>RED</v>
      </c>
      <c r="L3000" s="7" t="str">
        <f t="shared" ca="1" si="231"/>
        <v>WIN</v>
      </c>
      <c r="M3000" s="8">
        <f t="shared" ca="1" si="233"/>
        <v>1</v>
      </c>
      <c r="N3000" s="8">
        <f t="shared" ca="1" si="234"/>
        <v>-119</v>
      </c>
      <c r="O3000" s="32">
        <f ca="1">SUM(M$4:M3000)/I3000</f>
        <v>-3.9706373039706373E-2</v>
      </c>
      <c r="P3000" s="47">
        <f ca="1">_xlfn.VAR.P(M$4:M3000)</f>
        <v>0.99842340394003171</v>
      </c>
      <c r="Q3000" s="33">
        <f ca="1">COUNTIF(L$4:L3000, "WIN")/I3000</f>
        <v>0.48014681348014682</v>
      </c>
    </row>
    <row r="3001" spans="9:17" x14ac:dyDescent="0.25">
      <c r="I3001" s="5">
        <v>2998</v>
      </c>
      <c r="J3001" s="9">
        <f t="shared" ca="1" si="232"/>
        <v>0.20135751441405392</v>
      </c>
      <c r="K3001" s="7" t="str">
        <f t="shared" ca="1" si="230"/>
        <v>RED</v>
      </c>
      <c r="L3001" s="7" t="str">
        <f t="shared" ca="1" si="231"/>
        <v>WIN</v>
      </c>
      <c r="M3001" s="8">
        <f t="shared" ca="1" si="233"/>
        <v>1</v>
      </c>
      <c r="N3001" s="8">
        <f t="shared" ca="1" si="234"/>
        <v>-118</v>
      </c>
      <c r="O3001" s="32">
        <f ca="1">SUM(M$4:M3001)/I3001</f>
        <v>-3.935957304869913E-2</v>
      </c>
      <c r="P3001" s="47">
        <f ca="1">_xlfn.VAR.P(M$4:M3001)</f>
        <v>0.99845082400942409</v>
      </c>
      <c r="Q3001" s="33">
        <f ca="1">COUNTIF(L$4:L3001, "WIN")/I3001</f>
        <v>0.48032021347565046</v>
      </c>
    </row>
    <row r="3002" spans="9:17" x14ac:dyDescent="0.25">
      <c r="I3002" s="5">
        <v>2999</v>
      </c>
      <c r="J3002" s="9">
        <f t="shared" ca="1" si="232"/>
        <v>0.7778600914740238</v>
      </c>
      <c r="K3002" s="7" t="str">
        <f t="shared" ca="1" si="230"/>
        <v>BLACK</v>
      </c>
      <c r="L3002" s="7" t="str">
        <f t="shared" ca="1" si="231"/>
        <v>LOSE</v>
      </c>
      <c r="M3002" s="8">
        <f t="shared" ca="1" si="233"/>
        <v>-1</v>
      </c>
      <c r="N3002" s="8">
        <f t="shared" ca="1" si="234"/>
        <v>-119</v>
      </c>
      <c r="O3002" s="32">
        <f ca="1">SUM(M$4:M3002)/I3002</f>
        <v>-3.9679893297765924E-2</v>
      </c>
      <c r="P3002" s="47">
        <f ca="1">_xlfn.VAR.P(M$4:M3002)</f>
        <v>0.99842550606787794</v>
      </c>
      <c r="Q3002" s="33">
        <f ca="1">COUNTIF(L$4:L3002, "WIN")/I3002</f>
        <v>0.48016005335111706</v>
      </c>
    </row>
    <row r="3003" spans="9:17" x14ac:dyDescent="0.25">
      <c r="I3003" s="5">
        <v>3000</v>
      </c>
      <c r="J3003" s="9">
        <f t="shared" ca="1" si="232"/>
        <v>0.4421352713337271</v>
      </c>
      <c r="K3003" s="7" t="str">
        <f t="shared" ca="1" si="230"/>
        <v>RED</v>
      </c>
      <c r="L3003" s="7" t="str">
        <f t="shared" ca="1" si="231"/>
        <v>WIN</v>
      </c>
      <c r="M3003" s="8">
        <f t="shared" ca="1" si="233"/>
        <v>1</v>
      </c>
      <c r="N3003" s="8">
        <f t="shared" ca="1" si="234"/>
        <v>-118</v>
      </c>
      <c r="O3003" s="32">
        <f ca="1">SUM(M$4:M3003)/I3003</f>
        <v>-3.9333333333333331E-2</v>
      </c>
      <c r="P3003" s="47">
        <f ca="1">_xlfn.VAR.P(M$4:M3003)</f>
        <v>0.99845288888888883</v>
      </c>
      <c r="Q3003" s="33">
        <f ca="1">COUNTIF(L$4:L3003, "WIN")/I3003</f>
        <v>0.48033333333333333</v>
      </c>
    </row>
    <row r="3004" spans="9:17" x14ac:dyDescent="0.25">
      <c r="I3004" s="5">
        <v>3001</v>
      </c>
      <c r="J3004" s="9">
        <f t="shared" ca="1" si="232"/>
        <v>0.34556143599779932</v>
      </c>
      <c r="K3004" s="7" t="str">
        <f t="shared" ca="1" si="230"/>
        <v>RED</v>
      </c>
      <c r="L3004" s="7" t="str">
        <f t="shared" ca="1" si="231"/>
        <v>WIN</v>
      </c>
      <c r="M3004" s="8">
        <f t="shared" ca="1" si="233"/>
        <v>1</v>
      </c>
      <c r="N3004" s="8">
        <f t="shared" ca="1" si="234"/>
        <v>-117</v>
      </c>
      <c r="O3004" s="32">
        <f ca="1">SUM(M$4:M3004)/I3004</f>
        <v>-3.8987004331889369E-2</v>
      </c>
      <c r="P3004" s="47">
        <f ca="1">_xlfn.VAR.P(M$4:M3004)</f>
        <v>0.99848001349322524</v>
      </c>
      <c r="Q3004" s="33">
        <f ca="1">COUNTIF(L$4:L3004, "WIN")/I3004</f>
        <v>0.4805064978340553</v>
      </c>
    </row>
    <row r="3005" spans="9:17" x14ac:dyDescent="0.25">
      <c r="I3005" s="5">
        <v>3002</v>
      </c>
      <c r="J3005" s="9">
        <f t="shared" ca="1" si="232"/>
        <v>3.4184438696710728E-2</v>
      </c>
      <c r="K3005" s="7" t="str">
        <f t="shared" ca="1" si="230"/>
        <v>RED</v>
      </c>
      <c r="L3005" s="7" t="str">
        <f t="shared" ca="1" si="231"/>
        <v>WIN</v>
      </c>
      <c r="M3005" s="8">
        <f t="shared" ca="1" si="233"/>
        <v>1</v>
      </c>
      <c r="N3005" s="8">
        <f t="shared" ca="1" si="234"/>
        <v>-116</v>
      </c>
      <c r="O3005" s="32">
        <f ca="1">SUM(M$4:M3005)/I3005</f>
        <v>-3.8640906062624915E-2</v>
      </c>
      <c r="P3005" s="47">
        <f ca="1">_xlfn.VAR.P(M$4:M3005)</f>
        <v>0.99850688037865942</v>
      </c>
      <c r="Q3005" s="33">
        <f ca="1">COUNTIF(L$4:L3005, "WIN")/I3005</f>
        <v>0.48067954696868753</v>
      </c>
    </row>
    <row r="3006" spans="9:17" x14ac:dyDescent="0.25">
      <c r="I3006" s="5">
        <v>3003</v>
      </c>
      <c r="J3006" s="9">
        <f t="shared" ca="1" si="232"/>
        <v>0.17952667362455377</v>
      </c>
      <c r="K3006" s="7" t="str">
        <f t="shared" ca="1" si="230"/>
        <v>RED</v>
      </c>
      <c r="L3006" s="7" t="str">
        <f t="shared" ca="1" si="231"/>
        <v>WIN</v>
      </c>
      <c r="M3006" s="8">
        <f t="shared" ca="1" si="233"/>
        <v>1</v>
      </c>
      <c r="N3006" s="8">
        <f t="shared" ca="1" si="234"/>
        <v>-115</v>
      </c>
      <c r="O3006" s="32">
        <f ca="1">SUM(M$4:M3006)/I3006</f>
        <v>-3.8295038295038296E-2</v>
      </c>
      <c r="P3006" s="47">
        <f ca="1">_xlfn.VAR.P(M$4:M3006)</f>
        <v>0.99853349004198155</v>
      </c>
      <c r="Q3006" s="33">
        <f ca="1">COUNTIF(L$4:L3006, "WIN")/I3006</f>
        <v>0.48085248085248083</v>
      </c>
    </row>
    <row r="3007" spans="9:17" x14ac:dyDescent="0.25">
      <c r="I3007" s="5">
        <v>3004</v>
      </c>
      <c r="J3007" s="9">
        <f t="shared" ca="1" si="232"/>
        <v>0.16457056638020529</v>
      </c>
      <c r="K3007" s="7" t="str">
        <f t="shared" ca="1" si="230"/>
        <v>RED</v>
      </c>
      <c r="L3007" s="7" t="str">
        <f t="shared" ca="1" si="231"/>
        <v>WIN</v>
      </c>
      <c r="M3007" s="8">
        <f t="shared" ca="1" si="233"/>
        <v>1</v>
      </c>
      <c r="N3007" s="8">
        <f t="shared" ca="1" si="234"/>
        <v>-114</v>
      </c>
      <c r="O3007" s="32">
        <f ca="1">SUM(M$4:M3007)/I3007</f>
        <v>-3.7949400798934753E-2</v>
      </c>
      <c r="P3007" s="47">
        <f ca="1">_xlfn.VAR.P(M$4:M3007)</f>
        <v>0.9985598429790018</v>
      </c>
      <c r="Q3007" s="33">
        <f ca="1">COUNTIF(L$4:L3007, "WIN")/I3007</f>
        <v>0.48102529960053264</v>
      </c>
    </row>
    <row r="3008" spans="9:17" x14ac:dyDescent="0.25">
      <c r="I3008" s="5">
        <v>3005</v>
      </c>
      <c r="J3008" s="9">
        <f t="shared" ca="1" si="232"/>
        <v>0.43046533623378136</v>
      </c>
      <c r="K3008" s="7" t="str">
        <f t="shared" ca="1" si="230"/>
        <v>RED</v>
      </c>
      <c r="L3008" s="7" t="str">
        <f t="shared" ca="1" si="231"/>
        <v>WIN</v>
      </c>
      <c r="M3008" s="8">
        <f t="shared" ca="1" si="233"/>
        <v>1</v>
      </c>
      <c r="N3008" s="8">
        <f t="shared" ca="1" si="234"/>
        <v>-113</v>
      </c>
      <c r="O3008" s="32">
        <f ca="1">SUM(M$4:M3008)/I3008</f>
        <v>-3.7603993344425955E-2</v>
      </c>
      <c r="P3008" s="47">
        <f ca="1">_xlfn.VAR.P(M$4:M3008)</f>
        <v>0.99858593968455234</v>
      </c>
      <c r="Q3008" s="33">
        <f ca="1">COUNTIF(L$4:L3008, "WIN")/I3008</f>
        <v>0.48119800332778701</v>
      </c>
    </row>
    <row r="3009" spans="9:17" x14ac:dyDescent="0.25">
      <c r="I3009" s="5">
        <v>3006</v>
      </c>
      <c r="J3009" s="9">
        <f t="shared" ca="1" si="232"/>
        <v>0.18603461831301693</v>
      </c>
      <c r="K3009" s="7" t="str">
        <f t="shared" ca="1" si="230"/>
        <v>RED</v>
      </c>
      <c r="L3009" s="7" t="str">
        <f t="shared" ca="1" si="231"/>
        <v>WIN</v>
      </c>
      <c r="M3009" s="8">
        <f t="shared" ca="1" si="233"/>
        <v>1</v>
      </c>
      <c r="N3009" s="8">
        <f t="shared" ca="1" si="234"/>
        <v>-112</v>
      </c>
      <c r="O3009" s="32">
        <f ca="1">SUM(M$4:M3009)/I3009</f>
        <v>-3.7258815701929474E-2</v>
      </c>
      <c r="P3009" s="47">
        <f ca="1">_xlfn.VAR.P(M$4:M3009)</f>
        <v>0.99861178065248968</v>
      </c>
      <c r="Q3009" s="33">
        <f ca="1">COUNTIF(L$4:L3009, "WIN")/I3009</f>
        <v>0.48137059214903527</v>
      </c>
    </row>
    <row r="3010" spans="9:17" x14ac:dyDescent="0.25">
      <c r="I3010" s="5">
        <v>3007</v>
      </c>
      <c r="J3010" s="9">
        <f t="shared" ca="1" si="232"/>
        <v>0.80159680870455796</v>
      </c>
      <c r="K3010" s="7" t="str">
        <f t="shared" ca="1" si="230"/>
        <v>BLACK</v>
      </c>
      <c r="L3010" s="7" t="str">
        <f t="shared" ca="1" si="231"/>
        <v>LOSE</v>
      </c>
      <c r="M3010" s="8">
        <f t="shared" ca="1" si="233"/>
        <v>-1</v>
      </c>
      <c r="N3010" s="8">
        <f t="shared" ca="1" si="234"/>
        <v>-113</v>
      </c>
      <c r="O3010" s="32">
        <f ca="1">SUM(M$4:M3010)/I3010</f>
        <v>-3.7578982374459592E-2</v>
      </c>
      <c r="P3010" s="47">
        <f ca="1">_xlfn.VAR.P(M$4:M3010)</f>
        <v>0.99858782008370006</v>
      </c>
      <c r="Q3010" s="33">
        <f ca="1">COUNTIF(L$4:L3010, "WIN")/I3010</f>
        <v>0.48121050881277022</v>
      </c>
    </row>
    <row r="3011" spans="9:17" x14ac:dyDescent="0.25">
      <c r="I3011" s="5">
        <v>3008</v>
      </c>
      <c r="J3011" s="9">
        <f t="shared" ca="1" si="232"/>
        <v>0.75904394590035151</v>
      </c>
      <c r="K3011" s="7" t="str">
        <f t="shared" ca="1" si="230"/>
        <v>BLACK</v>
      </c>
      <c r="L3011" s="7" t="str">
        <f t="shared" ca="1" si="231"/>
        <v>LOSE</v>
      </c>
      <c r="M3011" s="8">
        <f t="shared" ca="1" si="233"/>
        <v>-1</v>
      </c>
      <c r="N3011" s="8">
        <f t="shared" ca="1" si="234"/>
        <v>-114</v>
      </c>
      <c r="O3011" s="32">
        <f ca="1">SUM(M$4:M3011)/I3011</f>
        <v>-3.7898936170212769E-2</v>
      </c>
      <c r="P3011" s="47">
        <f ca="1">_xlfn.VAR.P(M$4:M3011)</f>
        <v>0.99856367063716611</v>
      </c>
      <c r="Q3011" s="33">
        <f ca="1">COUNTIF(L$4:L3011, "WIN")/I3011</f>
        <v>0.48105053191489361</v>
      </c>
    </row>
    <row r="3012" spans="9:17" x14ac:dyDescent="0.25">
      <c r="I3012" s="5">
        <v>3009</v>
      </c>
      <c r="J3012" s="9">
        <f t="shared" ca="1" si="232"/>
        <v>0.89085296380120427</v>
      </c>
      <c r="K3012" s="7" t="str">
        <f t="shared" ref="K3012:K3075" ca="1" si="235">IF($J3012 &gt;= $D$7, "GREEN", IF($J3012 &gt;= $D$6, "BLACK", "RED"))</f>
        <v>BLACK</v>
      </c>
      <c r="L3012" s="7" t="str">
        <f t="shared" ref="L3012:L3075" ca="1" si="236">IF($K3012 = "RED", "WIN", "LOSE")</f>
        <v>LOSE</v>
      </c>
      <c r="M3012" s="8">
        <f t="shared" ca="1" si="233"/>
        <v>-1</v>
      </c>
      <c r="N3012" s="8">
        <f t="shared" ca="1" si="234"/>
        <v>-115</v>
      </c>
      <c r="O3012" s="32">
        <f ca="1">SUM(M$4:M3012)/I3012</f>
        <v>-3.8218677301429048E-2</v>
      </c>
      <c r="P3012" s="47">
        <f ca="1">_xlfn.VAR.P(M$4:M3012)</f>
        <v>0.99853933270532924</v>
      </c>
      <c r="Q3012" s="33">
        <f ca="1">COUNTIF(L$4:L3012, "WIN")/I3012</f>
        <v>0.48089066134928549</v>
      </c>
    </row>
    <row r="3013" spans="9:17" x14ac:dyDescent="0.25">
      <c r="I3013" s="5">
        <v>3010</v>
      </c>
      <c r="J3013" s="9">
        <f t="shared" ca="1" si="232"/>
        <v>0.68078026944670267</v>
      </c>
      <c r="K3013" s="7" t="str">
        <f t="shared" ca="1" si="235"/>
        <v>BLACK</v>
      </c>
      <c r="L3013" s="7" t="str">
        <f t="shared" ca="1" si="236"/>
        <v>LOSE</v>
      </c>
      <c r="M3013" s="8">
        <f t="shared" ca="1" si="233"/>
        <v>-1</v>
      </c>
      <c r="N3013" s="8">
        <f t="shared" ca="1" si="234"/>
        <v>-116</v>
      </c>
      <c r="O3013" s="32">
        <f ca="1">SUM(M$4:M3013)/I3013</f>
        <v>-3.8538205980066444E-2</v>
      </c>
      <c r="P3013" s="47">
        <f ca="1">_xlfn.VAR.P(M$4:M3013)</f>
        <v>0.99851480667983794</v>
      </c>
      <c r="Q3013" s="33">
        <f ca="1">COUNTIF(L$4:L3013, "WIN")/I3013</f>
        <v>0.4807308970099668</v>
      </c>
    </row>
    <row r="3014" spans="9:17" x14ac:dyDescent="0.25">
      <c r="I3014" s="5">
        <v>3011</v>
      </c>
      <c r="J3014" s="9">
        <f t="shared" ref="J3014:J3077" ca="1" si="237">RAND()</f>
        <v>4.7979333226579879E-3</v>
      </c>
      <c r="K3014" s="7" t="str">
        <f t="shared" ca="1" si="235"/>
        <v>RED</v>
      </c>
      <c r="L3014" s="7" t="str">
        <f t="shared" ca="1" si="236"/>
        <v>WIN</v>
      </c>
      <c r="M3014" s="8">
        <f t="shared" ref="M3014:M3077" ca="1" si="238">IF($L3014 = "WIN", 1, -1)</f>
        <v>1</v>
      </c>
      <c r="N3014" s="8">
        <f t="shared" ref="N3014:N3077" ca="1" si="239">N3013+M3014</f>
        <v>-115</v>
      </c>
      <c r="O3014" s="32">
        <f ca="1">SUM(M$4:M3014)/I3014</f>
        <v>-3.8193291265360342E-2</v>
      </c>
      <c r="P3014" s="47">
        <f ca="1">_xlfn.VAR.P(M$4:M3014)</f>
        <v>0.99854127250231939</v>
      </c>
      <c r="Q3014" s="33">
        <f ca="1">COUNTIF(L$4:L3014, "WIN")/I3014</f>
        <v>0.48090335436731985</v>
      </c>
    </row>
    <row r="3015" spans="9:17" x14ac:dyDescent="0.25">
      <c r="I3015" s="5">
        <v>3012</v>
      </c>
      <c r="J3015" s="9">
        <f t="shared" ca="1" si="237"/>
        <v>2.3817267441351375E-2</v>
      </c>
      <c r="K3015" s="7" t="str">
        <f t="shared" ca="1" si="235"/>
        <v>RED</v>
      </c>
      <c r="L3015" s="7" t="str">
        <f t="shared" ca="1" si="236"/>
        <v>WIN</v>
      </c>
      <c r="M3015" s="8">
        <f t="shared" ca="1" si="238"/>
        <v>1</v>
      </c>
      <c r="N3015" s="8">
        <f t="shared" ca="1" si="239"/>
        <v>-114</v>
      </c>
      <c r="O3015" s="32">
        <f ca="1">SUM(M$4:M3015)/I3015</f>
        <v>-3.7848605577689244E-2</v>
      </c>
      <c r="P3015" s="47">
        <f ca="1">_xlfn.VAR.P(M$4:M3015)</f>
        <v>0.99856748305582455</v>
      </c>
      <c r="Q3015" s="33">
        <f ca="1">COUNTIF(L$4:L3015, "WIN")/I3015</f>
        <v>0.4810756972111554</v>
      </c>
    </row>
    <row r="3016" spans="9:17" x14ac:dyDescent="0.25">
      <c r="I3016" s="5">
        <v>3013</v>
      </c>
      <c r="J3016" s="9">
        <f t="shared" ca="1" si="237"/>
        <v>0.62841288705979037</v>
      </c>
      <c r="K3016" s="7" t="str">
        <f t="shared" ca="1" si="235"/>
        <v>BLACK</v>
      </c>
      <c r="L3016" s="7" t="str">
        <f t="shared" ca="1" si="236"/>
        <v>LOSE</v>
      </c>
      <c r="M3016" s="8">
        <f t="shared" ca="1" si="238"/>
        <v>-1</v>
      </c>
      <c r="N3016" s="8">
        <f t="shared" ca="1" si="239"/>
        <v>-115</v>
      </c>
      <c r="O3016" s="32">
        <f ca="1">SUM(M$4:M3016)/I3016</f>
        <v>-3.8167938931297711E-2</v>
      </c>
      <c r="P3016" s="47">
        <f ca="1">_xlfn.VAR.P(M$4:M3016)</f>
        <v>0.9985432084377367</v>
      </c>
      <c r="Q3016" s="33">
        <f ca="1">COUNTIF(L$4:L3016, "WIN")/I3016</f>
        <v>0.48091603053435117</v>
      </c>
    </row>
    <row r="3017" spans="9:17" x14ac:dyDescent="0.25">
      <c r="I3017" s="5">
        <v>3014</v>
      </c>
      <c r="J3017" s="9">
        <f t="shared" ca="1" si="237"/>
        <v>0.46205977511857388</v>
      </c>
      <c r="K3017" s="7" t="str">
        <f t="shared" ca="1" si="235"/>
        <v>RED</v>
      </c>
      <c r="L3017" s="7" t="str">
        <f t="shared" ca="1" si="236"/>
        <v>WIN</v>
      </c>
      <c r="M3017" s="8">
        <f t="shared" ca="1" si="238"/>
        <v>1</v>
      </c>
      <c r="N3017" s="8">
        <f t="shared" ca="1" si="239"/>
        <v>-114</v>
      </c>
      <c r="O3017" s="32">
        <f ca="1">SUM(M$4:M3017)/I3017</f>
        <v>-3.7823490378234903E-2</v>
      </c>
      <c r="P3017" s="47">
        <f ca="1">_xlfn.VAR.P(M$4:M3017)</f>
        <v>0.99856938357560754</v>
      </c>
      <c r="Q3017" s="33">
        <f ca="1">COUNTIF(L$4:L3017, "WIN")/I3017</f>
        <v>0.48108825481088252</v>
      </c>
    </row>
    <row r="3018" spans="9:17" x14ac:dyDescent="0.25">
      <c r="I3018" s="5">
        <v>3015</v>
      </c>
      <c r="J3018" s="9">
        <f t="shared" ca="1" si="237"/>
        <v>0.90507254709377394</v>
      </c>
      <c r="K3018" s="7" t="str">
        <f t="shared" ca="1" si="235"/>
        <v>BLACK</v>
      </c>
      <c r="L3018" s="7" t="str">
        <f t="shared" ca="1" si="236"/>
        <v>LOSE</v>
      </c>
      <c r="M3018" s="8">
        <f t="shared" ca="1" si="238"/>
        <v>-1</v>
      </c>
      <c r="N3018" s="8">
        <f t="shared" ca="1" si="239"/>
        <v>-115</v>
      </c>
      <c r="O3018" s="32">
        <f ca="1">SUM(M$4:M3018)/I3018</f>
        <v>-3.8142620232172471E-2</v>
      </c>
      <c r="P3018" s="47">
        <f ca="1">_xlfn.VAR.P(M$4:M3018)</f>
        <v>0.9985451405218243</v>
      </c>
      <c r="Q3018" s="33">
        <f ca="1">COUNTIF(L$4:L3018, "WIN")/I3018</f>
        <v>0.48092868988391374</v>
      </c>
    </row>
    <row r="3019" spans="9:17" x14ac:dyDescent="0.25">
      <c r="I3019" s="5">
        <v>3016</v>
      </c>
      <c r="J3019" s="9">
        <f t="shared" ca="1" si="237"/>
        <v>0.45434694998450642</v>
      </c>
      <c r="K3019" s="7" t="str">
        <f t="shared" ca="1" si="235"/>
        <v>RED</v>
      </c>
      <c r="L3019" s="7" t="str">
        <f t="shared" ca="1" si="236"/>
        <v>WIN</v>
      </c>
      <c r="M3019" s="8">
        <f t="shared" ca="1" si="238"/>
        <v>1</v>
      </c>
      <c r="N3019" s="8">
        <f t="shared" ca="1" si="239"/>
        <v>-114</v>
      </c>
      <c r="O3019" s="32">
        <f ca="1">SUM(M$4:M3019)/I3019</f>
        <v>-3.7798408488063658E-2</v>
      </c>
      <c r="P3019" s="47">
        <f ca="1">_xlfn.VAR.P(M$4:M3019)</f>
        <v>0.99857128031576947</v>
      </c>
      <c r="Q3019" s="33">
        <f ca="1">COUNTIF(L$4:L3019, "WIN")/I3019</f>
        <v>0.48110079575596815</v>
      </c>
    </row>
    <row r="3020" spans="9:17" x14ac:dyDescent="0.25">
      <c r="I3020" s="5">
        <v>3017</v>
      </c>
      <c r="J3020" s="9">
        <f t="shared" ca="1" si="237"/>
        <v>0.90654837146095157</v>
      </c>
      <c r="K3020" s="7" t="str">
        <f t="shared" ca="1" si="235"/>
        <v>BLACK</v>
      </c>
      <c r="L3020" s="7" t="str">
        <f t="shared" ca="1" si="236"/>
        <v>LOSE</v>
      </c>
      <c r="M3020" s="8">
        <f t="shared" ca="1" si="238"/>
        <v>-1</v>
      </c>
      <c r="N3020" s="8">
        <f t="shared" ca="1" si="239"/>
        <v>-115</v>
      </c>
      <c r="O3020" s="32">
        <f ca="1">SUM(M$4:M3020)/I3020</f>
        <v>-3.8117335101093802E-2</v>
      </c>
      <c r="P3020" s="47">
        <f ca="1">_xlfn.VAR.P(M$4:M3020)</f>
        <v>0.99854706876479093</v>
      </c>
      <c r="Q3020" s="33">
        <f ca="1">COUNTIF(L$4:L3020, "WIN")/I3020</f>
        <v>0.48094133244945309</v>
      </c>
    </row>
    <row r="3021" spans="9:17" x14ac:dyDescent="0.25">
      <c r="I3021" s="5">
        <v>3018</v>
      </c>
      <c r="J3021" s="9">
        <f t="shared" ca="1" si="237"/>
        <v>0.70755848692063872</v>
      </c>
      <c r="K3021" s="7" t="str">
        <f t="shared" ca="1" si="235"/>
        <v>BLACK</v>
      </c>
      <c r="L3021" s="7" t="str">
        <f t="shared" ca="1" si="236"/>
        <v>LOSE</v>
      </c>
      <c r="M3021" s="8">
        <f t="shared" ca="1" si="238"/>
        <v>-1</v>
      </c>
      <c r="N3021" s="8">
        <f t="shared" ca="1" si="239"/>
        <v>-116</v>
      </c>
      <c r="O3021" s="32">
        <f ca="1">SUM(M$4:M3021)/I3021</f>
        <v>-3.8436050364479786E-2</v>
      </c>
      <c r="P3021" s="47">
        <f ca="1">_xlfn.VAR.P(M$4:M3021)</f>
        <v>0.99852267003237916</v>
      </c>
      <c r="Q3021" s="33">
        <f ca="1">COUNTIF(L$4:L3021, "WIN")/I3021</f>
        <v>0.48078197481776008</v>
      </c>
    </row>
    <row r="3022" spans="9:17" x14ac:dyDescent="0.25">
      <c r="I3022" s="5">
        <v>3019</v>
      </c>
      <c r="J3022" s="9">
        <f t="shared" ca="1" si="237"/>
        <v>9.9645011527001781E-2</v>
      </c>
      <c r="K3022" s="7" t="str">
        <f t="shared" ca="1" si="235"/>
        <v>RED</v>
      </c>
      <c r="L3022" s="7" t="str">
        <f t="shared" ca="1" si="236"/>
        <v>WIN</v>
      </c>
      <c r="M3022" s="8">
        <f t="shared" ca="1" si="238"/>
        <v>1</v>
      </c>
      <c r="N3022" s="8">
        <f t="shared" ca="1" si="239"/>
        <v>-115</v>
      </c>
      <c r="O3022" s="32">
        <f ca="1">SUM(M$4:M3022)/I3022</f>
        <v>-3.8092083471348126E-2</v>
      </c>
      <c r="P3022" s="47">
        <f ca="1">_xlfn.VAR.P(M$4:M3022)</f>
        <v>0.99854899317681189</v>
      </c>
      <c r="Q3022" s="33">
        <f ca="1">COUNTIF(L$4:L3022, "WIN")/I3022</f>
        <v>0.48095395826432591</v>
      </c>
    </row>
    <row r="3023" spans="9:17" x14ac:dyDescent="0.25">
      <c r="I3023" s="5">
        <v>3020</v>
      </c>
      <c r="J3023" s="9">
        <f t="shared" ca="1" si="237"/>
        <v>0.29657404038544721</v>
      </c>
      <c r="K3023" s="7" t="str">
        <f t="shared" ca="1" si="235"/>
        <v>RED</v>
      </c>
      <c r="L3023" s="7" t="str">
        <f t="shared" ca="1" si="236"/>
        <v>WIN</v>
      </c>
      <c r="M3023" s="8">
        <f t="shared" ca="1" si="238"/>
        <v>1</v>
      </c>
      <c r="N3023" s="8">
        <f t="shared" ca="1" si="239"/>
        <v>-114</v>
      </c>
      <c r="O3023" s="32">
        <f ca="1">SUM(M$4:M3023)/I3023</f>
        <v>-3.7748344370860928E-2</v>
      </c>
      <c r="P3023" s="47">
        <f ca="1">_xlfn.VAR.P(M$4:M3023)</f>
        <v>0.99857506249725891</v>
      </c>
      <c r="Q3023" s="33">
        <f ca="1">COUNTIF(L$4:L3023, "WIN")/I3023</f>
        <v>0.48112582781456953</v>
      </c>
    </row>
    <row r="3024" spans="9:17" x14ac:dyDescent="0.25">
      <c r="I3024" s="5">
        <v>3021</v>
      </c>
      <c r="J3024" s="9">
        <f t="shared" ca="1" si="237"/>
        <v>0.44345161116954679</v>
      </c>
      <c r="K3024" s="7" t="str">
        <f t="shared" ca="1" si="235"/>
        <v>RED</v>
      </c>
      <c r="L3024" s="7" t="str">
        <f t="shared" ca="1" si="236"/>
        <v>WIN</v>
      </c>
      <c r="M3024" s="8">
        <f t="shared" ca="1" si="238"/>
        <v>1</v>
      </c>
      <c r="N3024" s="8">
        <f t="shared" ca="1" si="239"/>
        <v>-113</v>
      </c>
      <c r="O3024" s="32">
        <f ca="1">SUM(M$4:M3024)/I3024</f>
        <v>-3.7404832836809003E-2</v>
      </c>
      <c r="P3024" s="47">
        <f ca="1">_xlfn.VAR.P(M$4:M3024)</f>
        <v>0.99860087848045043</v>
      </c>
      <c r="Q3024" s="33">
        <f ca="1">COUNTIF(L$4:L3024, "WIN")/I3024</f>
        <v>0.48129758358159552</v>
      </c>
    </row>
    <row r="3025" spans="9:17" x14ac:dyDescent="0.25">
      <c r="I3025" s="5">
        <v>3022</v>
      </c>
      <c r="J3025" s="9">
        <f t="shared" ca="1" si="237"/>
        <v>0.43314806953714668</v>
      </c>
      <c r="K3025" s="7" t="str">
        <f t="shared" ca="1" si="235"/>
        <v>RED</v>
      </c>
      <c r="L3025" s="7" t="str">
        <f t="shared" ca="1" si="236"/>
        <v>WIN</v>
      </c>
      <c r="M3025" s="8">
        <f t="shared" ca="1" si="238"/>
        <v>1</v>
      </c>
      <c r="N3025" s="8">
        <f t="shared" ca="1" si="239"/>
        <v>-112</v>
      </c>
      <c r="O3025" s="32">
        <f ca="1">SUM(M$4:M3025)/I3025</f>
        <v>-3.7061548643282594E-2</v>
      </c>
      <c r="P3025" s="47">
        <f ca="1">_xlfn.VAR.P(M$4:M3025)</f>
        <v>0.99862644161216163</v>
      </c>
      <c r="Q3025" s="33">
        <f ca="1">COUNTIF(L$4:L3025, "WIN")/I3025</f>
        <v>0.4814692256783587</v>
      </c>
    </row>
    <row r="3026" spans="9:17" x14ac:dyDescent="0.25">
      <c r="I3026" s="5">
        <v>3023</v>
      </c>
      <c r="J3026" s="9">
        <f t="shared" ca="1" si="237"/>
        <v>0.52900820275292459</v>
      </c>
      <c r="K3026" s="7" t="str">
        <f t="shared" ca="1" si="235"/>
        <v>BLACK</v>
      </c>
      <c r="L3026" s="7" t="str">
        <f t="shared" ca="1" si="236"/>
        <v>LOSE</v>
      </c>
      <c r="M3026" s="8">
        <f t="shared" ca="1" si="238"/>
        <v>-1</v>
      </c>
      <c r="N3026" s="8">
        <f t="shared" ca="1" si="239"/>
        <v>-113</v>
      </c>
      <c r="O3026" s="32">
        <f ca="1">SUM(M$4:M3026)/I3026</f>
        <v>-3.738008600727754E-2</v>
      </c>
      <c r="P3026" s="47">
        <f ca="1">_xlfn.VAR.P(M$4:M3026)</f>
        <v>0.99860272917008852</v>
      </c>
      <c r="Q3026" s="33">
        <f ca="1">COUNTIF(L$4:L3026, "WIN")/I3026</f>
        <v>0.48130995699636125</v>
      </c>
    </row>
    <row r="3027" spans="9:17" x14ac:dyDescent="0.25">
      <c r="I3027" s="5">
        <v>3024</v>
      </c>
      <c r="J3027" s="9">
        <f t="shared" ca="1" si="237"/>
        <v>0.99432304150350714</v>
      </c>
      <c r="K3027" s="7" t="str">
        <f t="shared" ca="1" si="235"/>
        <v>GREEN</v>
      </c>
      <c r="L3027" s="7" t="str">
        <f t="shared" ca="1" si="236"/>
        <v>LOSE</v>
      </c>
      <c r="M3027" s="8">
        <f t="shared" ca="1" si="238"/>
        <v>-1</v>
      </c>
      <c r="N3027" s="8">
        <f t="shared" ca="1" si="239"/>
        <v>-114</v>
      </c>
      <c r="O3027" s="32">
        <f ca="1">SUM(M$4:M3027)/I3027</f>
        <v>-3.7698412698412696E-2</v>
      </c>
      <c r="P3027" s="47">
        <f ca="1">_xlfn.VAR.P(M$4:M3027)</f>
        <v>0.99857882968002021</v>
      </c>
      <c r="Q3027" s="33">
        <f ca="1">COUNTIF(L$4:L3027, "WIN")/I3027</f>
        <v>0.48115079365079366</v>
      </c>
    </row>
    <row r="3028" spans="9:17" x14ac:dyDescent="0.25">
      <c r="I3028" s="5">
        <v>3025</v>
      </c>
      <c r="J3028" s="9">
        <f t="shared" ca="1" si="237"/>
        <v>0.24451883116677775</v>
      </c>
      <c r="K3028" s="7" t="str">
        <f t="shared" ca="1" si="235"/>
        <v>RED</v>
      </c>
      <c r="L3028" s="7" t="str">
        <f t="shared" ca="1" si="236"/>
        <v>WIN</v>
      </c>
      <c r="M3028" s="8">
        <f t="shared" ca="1" si="238"/>
        <v>1</v>
      </c>
      <c r="N3028" s="8">
        <f t="shared" ca="1" si="239"/>
        <v>-113</v>
      </c>
      <c r="O3028" s="32">
        <f ca="1">SUM(M$4:M3028)/I3028</f>
        <v>-3.7355371900826446E-2</v>
      </c>
      <c r="P3028" s="47">
        <f ca="1">_xlfn.VAR.P(M$4:M3028)</f>
        <v>0.99860457619015097</v>
      </c>
      <c r="Q3028" s="33">
        <f ca="1">COUNTIF(L$4:L3028, "WIN")/I3028</f>
        <v>0.48132231404958675</v>
      </c>
    </row>
    <row r="3029" spans="9:17" x14ac:dyDescent="0.25">
      <c r="I3029" s="5">
        <v>3026</v>
      </c>
      <c r="J3029" s="9">
        <f t="shared" ca="1" si="237"/>
        <v>0.43714454367032995</v>
      </c>
      <c r="K3029" s="7" t="str">
        <f t="shared" ca="1" si="235"/>
        <v>RED</v>
      </c>
      <c r="L3029" s="7" t="str">
        <f t="shared" ca="1" si="236"/>
        <v>WIN</v>
      </c>
      <c r="M3029" s="8">
        <f t="shared" ca="1" si="238"/>
        <v>1</v>
      </c>
      <c r="N3029" s="8">
        <f t="shared" ca="1" si="239"/>
        <v>-112</v>
      </c>
      <c r="O3029" s="32">
        <f ca="1">SUM(M$4:M3029)/I3029</f>
        <v>-3.7012557832121616E-2</v>
      </c>
      <c r="P3029" s="47">
        <f ca="1">_xlfn.VAR.P(M$4:M3029)</f>
        <v>0.9986300705627239</v>
      </c>
      <c r="Q3029" s="33">
        <f ca="1">COUNTIF(L$4:L3029, "WIN")/I3029</f>
        <v>0.48149372108393917</v>
      </c>
    </row>
    <row r="3030" spans="9:17" x14ac:dyDescent="0.25">
      <c r="I3030" s="5">
        <v>3027</v>
      </c>
      <c r="J3030" s="9">
        <f t="shared" ca="1" si="237"/>
        <v>0.97844785994571182</v>
      </c>
      <c r="K3030" s="7" t="str">
        <f t="shared" ca="1" si="235"/>
        <v>GREEN</v>
      </c>
      <c r="L3030" s="7" t="str">
        <f t="shared" ca="1" si="236"/>
        <v>LOSE</v>
      </c>
      <c r="M3030" s="8">
        <f t="shared" ca="1" si="238"/>
        <v>-1</v>
      </c>
      <c r="N3030" s="8">
        <f t="shared" ca="1" si="239"/>
        <v>-113</v>
      </c>
      <c r="O3030" s="32">
        <f ca="1">SUM(M$4:M3030)/I3030</f>
        <v>-3.7330690452593324E-2</v>
      </c>
      <c r="P3030" s="47">
        <f ca="1">_xlfn.VAR.P(M$4:M3030)</f>
        <v>0.99860641955033269</v>
      </c>
      <c r="Q3030" s="33">
        <f ca="1">COUNTIF(L$4:L3030, "WIN")/I3030</f>
        <v>0.48133465477370335</v>
      </c>
    </row>
    <row r="3031" spans="9:17" x14ac:dyDescent="0.25">
      <c r="I3031" s="5">
        <v>3028</v>
      </c>
      <c r="J3031" s="9">
        <f t="shared" ca="1" si="237"/>
        <v>0.39709955584889955</v>
      </c>
      <c r="K3031" s="7" t="str">
        <f t="shared" ca="1" si="235"/>
        <v>RED</v>
      </c>
      <c r="L3031" s="7" t="str">
        <f t="shared" ca="1" si="236"/>
        <v>WIN</v>
      </c>
      <c r="M3031" s="8">
        <f t="shared" ca="1" si="238"/>
        <v>1</v>
      </c>
      <c r="N3031" s="8">
        <f t="shared" ca="1" si="239"/>
        <v>-112</v>
      </c>
      <c r="O3031" s="32">
        <f ca="1">SUM(M$4:M3031)/I3031</f>
        <v>-3.6988110964332896E-2</v>
      </c>
      <c r="P3031" s="47">
        <f ca="1">_xlfn.VAR.P(M$4:M3031)</f>
        <v>0.99863187964729017</v>
      </c>
      <c r="Q3031" s="33">
        <f ca="1">COUNTIF(L$4:L3031, "WIN")/I3031</f>
        <v>0.48150594451783357</v>
      </c>
    </row>
    <row r="3032" spans="9:17" x14ac:dyDescent="0.25">
      <c r="I3032" s="5">
        <v>3029</v>
      </c>
      <c r="J3032" s="9">
        <f t="shared" ca="1" si="237"/>
        <v>4.6107109397003132E-2</v>
      </c>
      <c r="K3032" s="7" t="str">
        <f t="shared" ca="1" si="235"/>
        <v>RED</v>
      </c>
      <c r="L3032" s="7" t="str">
        <f t="shared" ca="1" si="236"/>
        <v>WIN</v>
      </c>
      <c r="M3032" s="8">
        <f t="shared" ca="1" si="238"/>
        <v>1</v>
      </c>
      <c r="N3032" s="8">
        <f t="shared" ca="1" si="239"/>
        <v>-111</v>
      </c>
      <c r="O3032" s="32">
        <f ca="1">SUM(M$4:M3032)/I3032</f>
        <v>-3.6645757675800597E-2</v>
      </c>
      <c r="P3032" s="47">
        <f ca="1">_xlfn.VAR.P(M$4:M3032)</f>
        <v>0.99865708844436651</v>
      </c>
      <c r="Q3032" s="33">
        <f ca="1">COUNTIF(L$4:L3032, "WIN")/I3032</f>
        <v>0.48167712116209971</v>
      </c>
    </row>
    <row r="3033" spans="9:17" x14ac:dyDescent="0.25">
      <c r="I3033" s="5">
        <v>3030</v>
      </c>
      <c r="J3033" s="9">
        <f t="shared" ca="1" si="237"/>
        <v>0.26845669332645972</v>
      </c>
      <c r="K3033" s="7" t="str">
        <f t="shared" ca="1" si="235"/>
        <v>RED</v>
      </c>
      <c r="L3033" s="7" t="str">
        <f t="shared" ca="1" si="236"/>
        <v>WIN</v>
      </c>
      <c r="M3033" s="8">
        <f t="shared" ca="1" si="238"/>
        <v>1</v>
      </c>
      <c r="N3033" s="8">
        <f t="shared" ca="1" si="239"/>
        <v>-110</v>
      </c>
      <c r="O3033" s="32">
        <f ca="1">SUM(M$4:M3033)/I3033</f>
        <v>-3.6303630363036306E-2</v>
      </c>
      <c r="P3033" s="47">
        <f ca="1">_xlfn.VAR.P(M$4:M3033)</f>
        <v>0.99868204642246405</v>
      </c>
      <c r="Q3033" s="33">
        <f ca="1">COUNTIF(L$4:L3033, "WIN")/I3033</f>
        <v>0.48184818481848185</v>
      </c>
    </row>
    <row r="3034" spans="9:17" x14ac:dyDescent="0.25">
      <c r="I3034" s="5">
        <v>3031</v>
      </c>
      <c r="J3034" s="9">
        <f t="shared" ca="1" si="237"/>
        <v>0.74804852829519219</v>
      </c>
      <c r="K3034" s="7" t="str">
        <f t="shared" ca="1" si="235"/>
        <v>BLACK</v>
      </c>
      <c r="L3034" s="7" t="str">
        <f t="shared" ca="1" si="236"/>
        <v>LOSE</v>
      </c>
      <c r="M3034" s="8">
        <f t="shared" ca="1" si="238"/>
        <v>-1</v>
      </c>
      <c r="N3034" s="8">
        <f t="shared" ca="1" si="239"/>
        <v>-111</v>
      </c>
      <c r="O3034" s="32">
        <f ca="1">SUM(M$4:M3034)/I3034</f>
        <v>-3.6621577037281423E-2</v>
      </c>
      <c r="P3034" s="47">
        <f ca="1">_xlfn.VAR.P(M$4:M3034)</f>
        <v>0.99865886009530247</v>
      </c>
      <c r="Q3034" s="33">
        <f ca="1">COUNTIF(L$4:L3034, "WIN")/I3034</f>
        <v>0.48168921148135929</v>
      </c>
    </row>
    <row r="3035" spans="9:17" x14ac:dyDescent="0.25">
      <c r="I3035" s="5">
        <v>3032</v>
      </c>
      <c r="J3035" s="9">
        <f t="shared" ca="1" si="237"/>
        <v>0.75801880251103793</v>
      </c>
      <c r="K3035" s="7" t="str">
        <f t="shared" ca="1" si="235"/>
        <v>BLACK</v>
      </c>
      <c r="L3035" s="7" t="str">
        <f t="shared" ca="1" si="236"/>
        <v>LOSE</v>
      </c>
      <c r="M3035" s="8">
        <f t="shared" ca="1" si="238"/>
        <v>-1</v>
      </c>
      <c r="N3035" s="8">
        <f t="shared" ca="1" si="239"/>
        <v>-112</v>
      </c>
      <c r="O3035" s="32">
        <f ca="1">SUM(M$4:M3035)/I3035</f>
        <v>-3.6939313984168866E-2</v>
      </c>
      <c r="P3035" s="47">
        <f ca="1">_xlfn.VAR.P(M$4:M3035)</f>
        <v>0.99863548708237904</v>
      </c>
      <c r="Q3035" s="33">
        <f ca="1">COUNTIF(L$4:L3035, "WIN")/I3035</f>
        <v>0.48153034300791558</v>
      </c>
    </row>
    <row r="3036" spans="9:17" x14ac:dyDescent="0.25">
      <c r="I3036" s="5">
        <v>3033</v>
      </c>
      <c r="J3036" s="9">
        <f t="shared" ca="1" si="237"/>
        <v>0.29717468545162051</v>
      </c>
      <c r="K3036" s="7" t="str">
        <f t="shared" ca="1" si="235"/>
        <v>RED</v>
      </c>
      <c r="L3036" s="7" t="str">
        <f t="shared" ca="1" si="236"/>
        <v>WIN</v>
      </c>
      <c r="M3036" s="8">
        <f t="shared" ca="1" si="238"/>
        <v>1</v>
      </c>
      <c r="N3036" s="8">
        <f t="shared" ca="1" si="239"/>
        <v>-111</v>
      </c>
      <c r="O3036" s="32">
        <f ca="1">SUM(M$4:M3036)/I3036</f>
        <v>-3.6597428288822946E-2</v>
      </c>
      <c r="P3036" s="47">
        <f ca="1">_xlfn.VAR.P(M$4:M3036)</f>
        <v>0.99866062824264445</v>
      </c>
      <c r="Q3036" s="33">
        <f ca="1">COUNTIF(L$4:L3036, "WIN")/I3036</f>
        <v>0.48170128585558852</v>
      </c>
    </row>
    <row r="3037" spans="9:17" x14ac:dyDescent="0.25">
      <c r="I3037" s="5">
        <v>3034</v>
      </c>
      <c r="J3037" s="9">
        <f t="shared" ca="1" si="237"/>
        <v>0.18830454595629198</v>
      </c>
      <c r="K3037" s="7" t="str">
        <f t="shared" ca="1" si="235"/>
        <v>RED</v>
      </c>
      <c r="L3037" s="7" t="str">
        <f t="shared" ca="1" si="236"/>
        <v>WIN</v>
      </c>
      <c r="M3037" s="8">
        <f t="shared" ca="1" si="238"/>
        <v>1</v>
      </c>
      <c r="N3037" s="8">
        <f t="shared" ca="1" si="239"/>
        <v>-110</v>
      </c>
      <c r="O3037" s="32">
        <f ca="1">SUM(M$4:M3037)/I3037</f>
        <v>-3.6255767963085037E-2</v>
      </c>
      <c r="P3037" s="47">
        <f ca="1">_xlfn.VAR.P(M$4:M3037)</f>
        <v>0.99868551928940696</v>
      </c>
      <c r="Q3037" s="33">
        <f ca="1">COUNTIF(L$4:L3037, "WIN")/I3037</f>
        <v>0.48187211601845747</v>
      </c>
    </row>
    <row r="3038" spans="9:17" x14ac:dyDescent="0.25">
      <c r="I3038" s="5">
        <v>3035</v>
      </c>
      <c r="J3038" s="9">
        <f t="shared" ca="1" si="237"/>
        <v>0.80500714778541815</v>
      </c>
      <c r="K3038" s="7" t="str">
        <f t="shared" ca="1" si="235"/>
        <v>BLACK</v>
      </c>
      <c r="L3038" s="7" t="str">
        <f t="shared" ca="1" si="236"/>
        <v>LOSE</v>
      </c>
      <c r="M3038" s="8">
        <f t="shared" ca="1" si="238"/>
        <v>-1</v>
      </c>
      <c r="N3038" s="8">
        <f t="shared" ca="1" si="239"/>
        <v>-111</v>
      </c>
      <c r="O3038" s="32">
        <f ca="1">SUM(M$4:M3038)/I3038</f>
        <v>-3.6573311367380561E-2</v>
      </c>
      <c r="P3038" s="47">
        <f ca="1">_xlfn.VAR.P(M$4:M3038)</f>
        <v>0.99866239289562464</v>
      </c>
      <c r="Q3038" s="33">
        <f ca="1">COUNTIF(L$4:L3038, "WIN")/I3038</f>
        <v>0.48171334431630974</v>
      </c>
    </row>
    <row r="3039" spans="9:17" x14ac:dyDescent="0.25">
      <c r="I3039" s="5">
        <v>3036</v>
      </c>
      <c r="J3039" s="9">
        <f t="shared" ca="1" si="237"/>
        <v>4.4700917735814527E-2</v>
      </c>
      <c r="K3039" s="7" t="str">
        <f t="shared" ca="1" si="235"/>
        <v>RED</v>
      </c>
      <c r="L3039" s="7" t="str">
        <f t="shared" ca="1" si="236"/>
        <v>WIN</v>
      </c>
      <c r="M3039" s="8">
        <f t="shared" ca="1" si="238"/>
        <v>1</v>
      </c>
      <c r="N3039" s="8">
        <f t="shared" ca="1" si="239"/>
        <v>-110</v>
      </c>
      <c r="O3039" s="32">
        <f ca="1">SUM(M$4:M3039)/I3039</f>
        <v>-3.6231884057971016E-2</v>
      </c>
      <c r="P3039" s="47">
        <f ca="1">_xlfn.VAR.P(M$4:M3039)</f>
        <v>0.99868725057760976</v>
      </c>
      <c r="Q3039" s="33">
        <f ca="1">COUNTIF(L$4:L3039, "WIN")/I3039</f>
        <v>0.48188405797101447</v>
      </c>
    </row>
    <row r="3040" spans="9:17" x14ac:dyDescent="0.25">
      <c r="I3040" s="5">
        <v>3037</v>
      </c>
      <c r="J3040" s="9">
        <f t="shared" ca="1" si="237"/>
        <v>4.7383134723419595E-2</v>
      </c>
      <c r="K3040" s="7" t="str">
        <f t="shared" ca="1" si="235"/>
        <v>RED</v>
      </c>
      <c r="L3040" s="7" t="str">
        <f t="shared" ca="1" si="236"/>
        <v>WIN</v>
      </c>
      <c r="M3040" s="8">
        <f t="shared" ca="1" si="238"/>
        <v>1</v>
      </c>
      <c r="N3040" s="8">
        <f t="shared" ca="1" si="239"/>
        <v>-109</v>
      </c>
      <c r="O3040" s="32">
        <f ca="1">SUM(M$4:M3040)/I3040</f>
        <v>-3.5890681593677969E-2</v>
      </c>
      <c r="P3040" s="47">
        <f ca="1">_xlfn.VAR.P(M$4:M3040)</f>
        <v>0.99871185897474124</v>
      </c>
      <c r="Q3040" s="33">
        <f ca="1">COUNTIF(L$4:L3040, "WIN")/I3040</f>
        <v>0.48205465920316104</v>
      </c>
    </row>
    <row r="3041" spans="9:17" x14ac:dyDescent="0.25">
      <c r="I3041" s="5">
        <v>3038</v>
      </c>
      <c r="J3041" s="9">
        <f t="shared" ca="1" si="237"/>
        <v>0.70191371452439966</v>
      </c>
      <c r="K3041" s="7" t="str">
        <f t="shared" ca="1" si="235"/>
        <v>BLACK</v>
      </c>
      <c r="L3041" s="7" t="str">
        <f t="shared" ca="1" si="236"/>
        <v>LOSE</v>
      </c>
      <c r="M3041" s="8">
        <f t="shared" ca="1" si="238"/>
        <v>-1</v>
      </c>
      <c r="N3041" s="8">
        <f t="shared" ca="1" si="239"/>
        <v>-110</v>
      </c>
      <c r="O3041" s="32">
        <f ca="1">SUM(M$4:M3041)/I3041</f>
        <v>-3.6208031599736672E-2</v>
      </c>
      <c r="P3041" s="47">
        <f ca="1">_xlfn.VAR.P(M$4:M3041)</f>
        <v>0.99868897844767246</v>
      </c>
      <c r="Q3041" s="33">
        <f ca="1">COUNTIF(L$4:L3041, "WIN")/I3041</f>
        <v>0.48189598420013169</v>
      </c>
    </row>
    <row r="3042" spans="9:17" x14ac:dyDescent="0.25">
      <c r="I3042" s="5">
        <v>3039</v>
      </c>
      <c r="J3042" s="9">
        <f t="shared" ca="1" si="237"/>
        <v>6.0357139821773931E-3</v>
      </c>
      <c r="K3042" s="7" t="str">
        <f t="shared" ca="1" si="235"/>
        <v>RED</v>
      </c>
      <c r="L3042" s="7" t="str">
        <f t="shared" ca="1" si="236"/>
        <v>WIN</v>
      </c>
      <c r="M3042" s="8">
        <f t="shared" ca="1" si="238"/>
        <v>1</v>
      </c>
      <c r="N3042" s="8">
        <f t="shared" ca="1" si="239"/>
        <v>-109</v>
      </c>
      <c r="O3042" s="32">
        <f ca="1">SUM(M$4:M3042)/I3042</f>
        <v>-3.5867061533399143E-2</v>
      </c>
      <c r="P3042" s="47">
        <f ca="1">_xlfn.VAR.P(M$4:M3042)</f>
        <v>0.99871355389695937</v>
      </c>
      <c r="Q3042" s="33">
        <f ca="1">COUNTIF(L$4:L3042, "WIN")/I3042</f>
        <v>0.48206646923330043</v>
      </c>
    </row>
    <row r="3043" spans="9:17" x14ac:dyDescent="0.25">
      <c r="I3043" s="5">
        <v>3040</v>
      </c>
      <c r="J3043" s="9">
        <f t="shared" ca="1" si="237"/>
        <v>0.52666851895961642</v>
      </c>
      <c r="K3043" s="7" t="str">
        <f t="shared" ca="1" si="235"/>
        <v>BLACK</v>
      </c>
      <c r="L3043" s="7" t="str">
        <f t="shared" ca="1" si="236"/>
        <v>LOSE</v>
      </c>
      <c r="M3043" s="8">
        <f t="shared" ca="1" si="238"/>
        <v>-1</v>
      </c>
      <c r="N3043" s="8">
        <f t="shared" ca="1" si="239"/>
        <v>-110</v>
      </c>
      <c r="O3043" s="32">
        <f ca="1">SUM(M$4:M3043)/I3043</f>
        <v>-3.6184210526315791E-2</v>
      </c>
      <c r="P3043" s="47">
        <f ca="1">_xlfn.VAR.P(M$4:M3043)</f>
        <v>0.9986907029085873</v>
      </c>
      <c r="Q3043" s="33">
        <f ca="1">COUNTIF(L$4:L3043, "WIN")/I3043</f>
        <v>0.48190789473684209</v>
      </c>
    </row>
    <row r="3044" spans="9:17" x14ac:dyDescent="0.25">
      <c r="I3044" s="5">
        <v>3041</v>
      </c>
      <c r="J3044" s="9">
        <f t="shared" ca="1" si="237"/>
        <v>0.14062090792754134</v>
      </c>
      <c r="K3044" s="7" t="str">
        <f t="shared" ca="1" si="235"/>
        <v>RED</v>
      </c>
      <c r="L3044" s="7" t="str">
        <f t="shared" ca="1" si="236"/>
        <v>WIN</v>
      </c>
      <c r="M3044" s="8">
        <f t="shared" ca="1" si="238"/>
        <v>1</v>
      </c>
      <c r="N3044" s="8">
        <f t="shared" ca="1" si="239"/>
        <v>-109</v>
      </c>
      <c r="O3044" s="32">
        <f ca="1">SUM(M$4:M3044)/I3044</f>
        <v>-3.5843472541926998E-2</v>
      </c>
      <c r="P3044" s="47">
        <f ca="1">_xlfn.VAR.P(M$4:M3044)</f>
        <v>0.9987152454761361</v>
      </c>
      <c r="Q3044" s="33">
        <f ca="1">COUNTIF(L$4:L3044, "WIN")/I3044</f>
        <v>0.4820782637290365</v>
      </c>
    </row>
    <row r="3045" spans="9:17" x14ac:dyDescent="0.25">
      <c r="I3045" s="5">
        <v>3042</v>
      </c>
      <c r="J3045" s="9">
        <f t="shared" ca="1" si="237"/>
        <v>0.74210351244759354</v>
      </c>
      <c r="K3045" s="7" t="str">
        <f t="shared" ca="1" si="235"/>
        <v>BLACK</v>
      </c>
      <c r="L3045" s="7" t="str">
        <f t="shared" ca="1" si="236"/>
        <v>LOSE</v>
      </c>
      <c r="M3045" s="8">
        <f t="shared" ca="1" si="238"/>
        <v>-1</v>
      </c>
      <c r="N3045" s="8">
        <f t="shared" ca="1" si="239"/>
        <v>-110</v>
      </c>
      <c r="O3045" s="32">
        <f ca="1">SUM(M$4:M3045)/I3045</f>
        <v>-3.6160420775805391E-2</v>
      </c>
      <c r="P3045" s="47">
        <f ca="1">_xlfn.VAR.P(M$4:M3045)</f>
        <v>0.99869242396931668</v>
      </c>
      <c r="Q3045" s="33">
        <f ca="1">COUNTIF(L$4:L3045, "WIN")/I3045</f>
        <v>0.4819197896120973</v>
      </c>
    </row>
    <row r="3046" spans="9:17" x14ac:dyDescent="0.25">
      <c r="I3046" s="5">
        <v>3043</v>
      </c>
      <c r="J3046" s="9">
        <f t="shared" ca="1" si="237"/>
        <v>0.49286236178960363</v>
      </c>
      <c r="K3046" s="7" t="str">
        <f t="shared" ca="1" si="235"/>
        <v>BLACK</v>
      </c>
      <c r="L3046" s="7" t="str">
        <f t="shared" ca="1" si="236"/>
        <v>LOSE</v>
      </c>
      <c r="M3046" s="8">
        <f t="shared" ca="1" si="238"/>
        <v>-1</v>
      </c>
      <c r="N3046" s="8">
        <f t="shared" ca="1" si="239"/>
        <v>-111</v>
      </c>
      <c r="O3046" s="32">
        <f ca="1">SUM(M$4:M3046)/I3046</f>
        <v>-3.6477160696680909E-2</v>
      </c>
      <c r="P3046" s="47">
        <f ca="1">_xlfn.VAR.P(M$4:M3046)</f>
        <v>0.99866941674750853</v>
      </c>
      <c r="Q3046" s="33">
        <f ca="1">COUNTIF(L$4:L3046, "WIN")/I3046</f>
        <v>0.48176141965165953</v>
      </c>
    </row>
    <row r="3047" spans="9:17" x14ac:dyDescent="0.25">
      <c r="I3047" s="5">
        <v>3044</v>
      </c>
      <c r="J3047" s="9">
        <f t="shared" ca="1" si="237"/>
        <v>0.14975289529782576</v>
      </c>
      <c r="K3047" s="7" t="str">
        <f t="shared" ca="1" si="235"/>
        <v>RED</v>
      </c>
      <c r="L3047" s="7" t="str">
        <f t="shared" ca="1" si="236"/>
        <v>WIN</v>
      </c>
      <c r="M3047" s="8">
        <f t="shared" ca="1" si="238"/>
        <v>1</v>
      </c>
      <c r="N3047" s="8">
        <f t="shared" ca="1" si="239"/>
        <v>-110</v>
      </c>
      <c r="O3047" s="32">
        <f ca="1">SUM(M$4:M3047)/I3047</f>
        <v>-3.6136662286465178E-2</v>
      </c>
      <c r="P3047" s="47">
        <f ca="1">_xlfn.VAR.P(M$4:M3047)</f>
        <v>0.998694141638794</v>
      </c>
      <c r="Q3047" s="33">
        <f ca="1">COUNTIF(L$4:L3047, "WIN")/I3047</f>
        <v>0.48193166885676741</v>
      </c>
    </row>
    <row r="3048" spans="9:17" x14ac:dyDescent="0.25">
      <c r="I3048" s="5">
        <v>3045</v>
      </c>
      <c r="J3048" s="9">
        <f t="shared" ca="1" si="237"/>
        <v>0.34303517558157393</v>
      </c>
      <c r="K3048" s="7" t="str">
        <f t="shared" ca="1" si="235"/>
        <v>RED</v>
      </c>
      <c r="L3048" s="7" t="str">
        <f t="shared" ca="1" si="236"/>
        <v>WIN</v>
      </c>
      <c r="M3048" s="8">
        <f t="shared" ca="1" si="238"/>
        <v>1</v>
      </c>
      <c r="N3048" s="8">
        <f t="shared" ca="1" si="239"/>
        <v>-109</v>
      </c>
      <c r="O3048" s="32">
        <f ca="1">SUM(M$4:M3048)/I3048</f>
        <v>-3.5796387520525455E-2</v>
      </c>
      <c r="P3048" s="47">
        <f ca="1">_xlfn.VAR.P(M$4:M3048)</f>
        <v>0.99871861864048039</v>
      </c>
      <c r="Q3048" s="33">
        <f ca="1">COUNTIF(L$4:L3048, "WIN")/I3048</f>
        <v>0.48210180623973725</v>
      </c>
    </row>
    <row r="3049" spans="9:17" x14ac:dyDescent="0.25">
      <c r="I3049" s="5">
        <v>3046</v>
      </c>
      <c r="J3049" s="9">
        <f t="shared" ca="1" si="237"/>
        <v>0.62245536462176909</v>
      </c>
      <c r="K3049" s="7" t="str">
        <f t="shared" ca="1" si="235"/>
        <v>BLACK</v>
      </c>
      <c r="L3049" s="7" t="str">
        <f t="shared" ca="1" si="236"/>
        <v>LOSE</v>
      </c>
      <c r="M3049" s="8">
        <f t="shared" ca="1" si="238"/>
        <v>-1</v>
      </c>
      <c r="N3049" s="8">
        <f t="shared" ca="1" si="239"/>
        <v>-110</v>
      </c>
      <c r="O3049" s="32">
        <f ca="1">SUM(M$4:M3049)/I3049</f>
        <v>-3.6112934996717007E-2</v>
      </c>
      <c r="P3049" s="47">
        <f ca="1">_xlfn.VAR.P(M$4:M3049)</f>
        <v>0.99869585592592292</v>
      </c>
      <c r="Q3049" s="33">
        <f ca="1">COUNTIF(L$4:L3049, "WIN")/I3049</f>
        <v>0.48194353250164151</v>
      </c>
    </row>
    <row r="3050" spans="9:17" x14ac:dyDescent="0.25">
      <c r="I3050" s="5">
        <v>3047</v>
      </c>
      <c r="J3050" s="9">
        <f t="shared" ca="1" si="237"/>
        <v>0.51775549203405014</v>
      </c>
      <c r="K3050" s="7" t="str">
        <f t="shared" ca="1" si="235"/>
        <v>BLACK</v>
      </c>
      <c r="L3050" s="7" t="str">
        <f t="shared" ca="1" si="236"/>
        <v>LOSE</v>
      </c>
      <c r="M3050" s="8">
        <f t="shared" ca="1" si="238"/>
        <v>-1</v>
      </c>
      <c r="N3050" s="8">
        <f t="shared" ca="1" si="239"/>
        <v>-111</v>
      </c>
      <c r="O3050" s="32">
        <f ca="1">SUM(M$4:M3050)/I3050</f>
        <v>-3.6429274696422709E-2</v>
      </c>
      <c r="P3050" s="47">
        <f ca="1">_xlfn.VAR.P(M$4:M3050)</f>
        <v>0.99867290794509256</v>
      </c>
      <c r="Q3050" s="33">
        <f ca="1">COUNTIF(L$4:L3050, "WIN")/I3050</f>
        <v>0.48178536265178862</v>
      </c>
    </row>
    <row r="3051" spans="9:17" x14ac:dyDescent="0.25">
      <c r="I3051" s="5">
        <v>3048</v>
      </c>
      <c r="J3051" s="9">
        <f t="shared" ca="1" si="237"/>
        <v>0.48651314535565826</v>
      </c>
      <c r="K3051" s="7" t="str">
        <f t="shared" ca="1" si="235"/>
        <v>BLACK</v>
      </c>
      <c r="L3051" s="7" t="str">
        <f t="shared" ca="1" si="236"/>
        <v>LOSE</v>
      </c>
      <c r="M3051" s="8">
        <f t="shared" ca="1" si="238"/>
        <v>-1</v>
      </c>
      <c r="N3051" s="8">
        <f t="shared" ca="1" si="239"/>
        <v>-112</v>
      </c>
      <c r="O3051" s="32">
        <f ca="1">SUM(M$4:M3051)/I3051</f>
        <v>-3.6745406824146981E-2</v>
      </c>
      <c r="P3051" s="47">
        <f ca="1">_xlfn.VAR.P(M$4:M3051)</f>
        <v>0.99864977507732788</v>
      </c>
      <c r="Q3051" s="33">
        <f ca="1">COUNTIF(L$4:L3051, "WIN")/I3051</f>
        <v>0.48162729658792652</v>
      </c>
    </row>
    <row r="3052" spans="9:17" x14ac:dyDescent="0.25">
      <c r="I3052" s="5">
        <v>3049</v>
      </c>
      <c r="J3052" s="9">
        <f t="shared" ca="1" si="237"/>
        <v>0.46614991216629198</v>
      </c>
      <c r="K3052" s="7" t="str">
        <f t="shared" ca="1" si="235"/>
        <v>RED</v>
      </c>
      <c r="L3052" s="7" t="str">
        <f t="shared" ca="1" si="236"/>
        <v>WIN</v>
      </c>
      <c r="M3052" s="8">
        <f t="shared" ca="1" si="238"/>
        <v>1</v>
      </c>
      <c r="N3052" s="8">
        <f t="shared" ca="1" si="239"/>
        <v>-111</v>
      </c>
      <c r="O3052" s="32">
        <f ca="1">SUM(M$4:M3052)/I3052</f>
        <v>-3.6405378812725486E-2</v>
      </c>
      <c r="P3052" s="47">
        <f ca="1">_xlfn.VAR.P(M$4:M3052)</f>
        <v>0.99867464839350195</v>
      </c>
      <c r="Q3052" s="33">
        <f ca="1">COUNTIF(L$4:L3052, "WIN")/I3052</f>
        <v>0.48179731059363728</v>
      </c>
    </row>
    <row r="3053" spans="9:17" x14ac:dyDescent="0.25">
      <c r="I3053" s="5">
        <v>3050</v>
      </c>
      <c r="J3053" s="9">
        <f t="shared" ca="1" si="237"/>
        <v>0.58972001737345114</v>
      </c>
      <c r="K3053" s="7" t="str">
        <f t="shared" ca="1" si="235"/>
        <v>BLACK</v>
      </c>
      <c r="L3053" s="7" t="str">
        <f t="shared" ca="1" si="236"/>
        <v>LOSE</v>
      </c>
      <c r="M3053" s="8">
        <f t="shared" ca="1" si="238"/>
        <v>-1</v>
      </c>
      <c r="N3053" s="8">
        <f t="shared" ca="1" si="239"/>
        <v>-112</v>
      </c>
      <c r="O3053" s="32">
        <f ca="1">SUM(M$4:M3053)/I3053</f>
        <v>-3.6721311475409836E-2</v>
      </c>
      <c r="P3053" s="47">
        <f ca="1">_xlfn.VAR.P(M$4:M3053)</f>
        <v>0.99865154528352595</v>
      </c>
      <c r="Q3053" s="33">
        <f ca="1">COUNTIF(L$4:L3053, "WIN")/I3053</f>
        <v>0.4816393442622951</v>
      </c>
    </row>
    <row r="3054" spans="9:17" x14ac:dyDescent="0.25">
      <c r="I3054" s="5">
        <v>3051</v>
      </c>
      <c r="J3054" s="9">
        <f t="shared" ca="1" si="237"/>
        <v>0.234319481085554</v>
      </c>
      <c r="K3054" s="7" t="str">
        <f t="shared" ca="1" si="235"/>
        <v>RED</v>
      </c>
      <c r="L3054" s="7" t="str">
        <f t="shared" ca="1" si="236"/>
        <v>WIN</v>
      </c>
      <c r="M3054" s="8">
        <f t="shared" ca="1" si="238"/>
        <v>1</v>
      </c>
      <c r="N3054" s="8">
        <f t="shared" ca="1" si="239"/>
        <v>-111</v>
      </c>
      <c r="O3054" s="32">
        <f ca="1">SUM(M$4:M3054)/I3054</f>
        <v>-3.6381514257620449E-2</v>
      </c>
      <c r="P3054" s="47">
        <f ca="1">_xlfn.VAR.P(M$4:M3054)</f>
        <v>0.99867638542032255</v>
      </c>
      <c r="Q3054" s="33">
        <f ca="1">COUNTIF(L$4:L3054, "WIN")/I3054</f>
        <v>0.48180924287118976</v>
      </c>
    </row>
    <row r="3055" spans="9:17" x14ac:dyDescent="0.25">
      <c r="I3055" s="5">
        <v>3052</v>
      </c>
      <c r="J3055" s="9">
        <f t="shared" ca="1" si="237"/>
        <v>0.46672898865837209</v>
      </c>
      <c r="K3055" s="7" t="str">
        <f t="shared" ca="1" si="235"/>
        <v>RED</v>
      </c>
      <c r="L3055" s="7" t="str">
        <f t="shared" ca="1" si="236"/>
        <v>WIN</v>
      </c>
      <c r="M3055" s="8">
        <f t="shared" ca="1" si="238"/>
        <v>1</v>
      </c>
      <c r="N3055" s="8">
        <f t="shared" ca="1" si="239"/>
        <v>-110</v>
      </c>
      <c r="O3055" s="32">
        <f ca="1">SUM(M$4:M3055)/I3055</f>
        <v>-3.6041939711664479E-2</v>
      </c>
      <c r="P3055" s="47">
        <f ca="1">_xlfn.VAR.P(M$4:M3055)</f>
        <v>0.99870097858182072</v>
      </c>
      <c r="Q3055" s="33">
        <f ca="1">COUNTIF(L$4:L3055, "WIN")/I3055</f>
        <v>0.48197903014416776</v>
      </c>
    </row>
    <row r="3056" spans="9:17" x14ac:dyDescent="0.25">
      <c r="I3056" s="5">
        <v>3053</v>
      </c>
      <c r="J3056" s="9">
        <f t="shared" ca="1" si="237"/>
        <v>0.77572980557753435</v>
      </c>
      <c r="K3056" s="7" t="str">
        <f t="shared" ca="1" si="235"/>
        <v>BLACK</v>
      </c>
      <c r="L3056" s="7" t="str">
        <f t="shared" ca="1" si="236"/>
        <v>LOSE</v>
      </c>
      <c r="M3056" s="8">
        <f t="shared" ca="1" si="238"/>
        <v>-1</v>
      </c>
      <c r="N3056" s="8">
        <f t="shared" ca="1" si="239"/>
        <v>-111</v>
      </c>
      <c r="O3056" s="32">
        <f ca="1">SUM(M$4:M3056)/I3056</f>
        <v>-3.6357680969538161E-2</v>
      </c>
      <c r="P3056" s="47">
        <f ca="1">_xlfn.VAR.P(M$4:M3056)</f>
        <v>0.99867811903451731</v>
      </c>
      <c r="Q3056" s="33">
        <f ca="1">COUNTIF(L$4:L3056, "WIN")/I3056</f>
        <v>0.48182115951523091</v>
      </c>
    </row>
    <row r="3057" spans="9:17" x14ac:dyDescent="0.25">
      <c r="I3057" s="5">
        <v>3054</v>
      </c>
      <c r="J3057" s="9">
        <f t="shared" ca="1" si="237"/>
        <v>0.51613441737580912</v>
      </c>
      <c r="K3057" s="7" t="str">
        <f t="shared" ca="1" si="235"/>
        <v>BLACK</v>
      </c>
      <c r="L3057" s="7" t="str">
        <f t="shared" ca="1" si="236"/>
        <v>LOSE</v>
      </c>
      <c r="M3057" s="8">
        <f t="shared" ca="1" si="238"/>
        <v>-1</v>
      </c>
      <c r="N3057" s="8">
        <f t="shared" ca="1" si="239"/>
        <v>-112</v>
      </c>
      <c r="O3057" s="32">
        <f ca="1">SUM(M$4:M3057)/I3057</f>
        <v>-3.6673215455140802E-2</v>
      </c>
      <c r="P3057" s="47">
        <f ca="1">_xlfn.VAR.P(M$4:M3057)</f>
        <v>0.99865507526818087</v>
      </c>
      <c r="Q3057" s="33">
        <f ca="1">COUNTIF(L$4:L3057, "WIN")/I3057</f>
        <v>0.4816633922724296</v>
      </c>
    </row>
    <row r="3058" spans="9:17" x14ac:dyDescent="0.25">
      <c r="I3058" s="5">
        <v>3055</v>
      </c>
      <c r="J3058" s="9">
        <f t="shared" ca="1" si="237"/>
        <v>0.72561921196405454</v>
      </c>
      <c r="K3058" s="7" t="str">
        <f t="shared" ca="1" si="235"/>
        <v>BLACK</v>
      </c>
      <c r="L3058" s="7" t="str">
        <f t="shared" ca="1" si="236"/>
        <v>LOSE</v>
      </c>
      <c r="M3058" s="8">
        <f t="shared" ca="1" si="238"/>
        <v>-1</v>
      </c>
      <c r="N3058" s="8">
        <f t="shared" ca="1" si="239"/>
        <v>-113</v>
      </c>
      <c r="O3058" s="32">
        <f ca="1">SUM(M$4:M3058)/I3058</f>
        <v>-3.6988543371522097E-2</v>
      </c>
      <c r="P3058" s="47">
        <f ca="1">_xlfn.VAR.P(M$4:M3058)</f>
        <v>0.99863184765925306</v>
      </c>
      <c r="Q3058" s="33">
        <f ca="1">COUNTIF(L$4:L3058, "WIN")/I3058</f>
        <v>0.48150572831423893</v>
      </c>
    </row>
    <row r="3059" spans="9:17" x14ac:dyDescent="0.25">
      <c r="I3059" s="5">
        <v>3056</v>
      </c>
      <c r="J3059" s="9">
        <f t="shared" ca="1" si="237"/>
        <v>0.83030105505204199</v>
      </c>
      <c r="K3059" s="7" t="str">
        <f t="shared" ca="1" si="235"/>
        <v>BLACK</v>
      </c>
      <c r="L3059" s="7" t="str">
        <f t="shared" ca="1" si="236"/>
        <v>LOSE</v>
      </c>
      <c r="M3059" s="8">
        <f t="shared" ca="1" si="238"/>
        <v>-1</v>
      </c>
      <c r="N3059" s="8">
        <f t="shared" ca="1" si="239"/>
        <v>-114</v>
      </c>
      <c r="O3059" s="32">
        <f ca="1">SUM(M$4:M3059)/I3059</f>
        <v>-3.7303664921465966E-2</v>
      </c>
      <c r="P3059" s="47">
        <f ca="1">_xlfn.VAR.P(M$4:M3059)</f>
        <v>0.99860843658342702</v>
      </c>
      <c r="Q3059" s="33">
        <f ca="1">COUNTIF(L$4:L3059, "WIN")/I3059</f>
        <v>0.48134816753926701</v>
      </c>
    </row>
    <row r="3060" spans="9:17" x14ac:dyDescent="0.25">
      <c r="I3060" s="5">
        <v>3057</v>
      </c>
      <c r="J3060" s="9">
        <f t="shared" ca="1" si="237"/>
        <v>0.13860407449765588</v>
      </c>
      <c r="K3060" s="7" t="str">
        <f t="shared" ca="1" si="235"/>
        <v>RED</v>
      </c>
      <c r="L3060" s="7" t="str">
        <f t="shared" ca="1" si="236"/>
        <v>WIN</v>
      </c>
      <c r="M3060" s="8">
        <f t="shared" ca="1" si="238"/>
        <v>1</v>
      </c>
      <c r="N3060" s="8">
        <f t="shared" ca="1" si="239"/>
        <v>-113</v>
      </c>
      <c r="O3060" s="32">
        <f ca="1">SUM(M$4:M3060)/I3060</f>
        <v>-3.6964344128230291E-2</v>
      </c>
      <c r="P3060" s="47">
        <f ca="1">_xlfn.VAR.P(M$4:M3060)</f>
        <v>0.99863363726316978</v>
      </c>
      <c r="Q3060" s="33">
        <f ca="1">COUNTIF(L$4:L3060, "WIN")/I3060</f>
        <v>0.48151782793588488</v>
      </c>
    </row>
    <row r="3061" spans="9:17" x14ac:dyDescent="0.25">
      <c r="I3061" s="5">
        <v>3058</v>
      </c>
      <c r="J3061" s="9">
        <f t="shared" ca="1" si="237"/>
        <v>0.11322999692932423</v>
      </c>
      <c r="K3061" s="7" t="str">
        <f t="shared" ca="1" si="235"/>
        <v>RED</v>
      </c>
      <c r="L3061" s="7" t="str">
        <f t="shared" ca="1" si="236"/>
        <v>WIN</v>
      </c>
      <c r="M3061" s="8">
        <f t="shared" ca="1" si="238"/>
        <v>1</v>
      </c>
      <c r="N3061" s="8">
        <f t="shared" ca="1" si="239"/>
        <v>-112</v>
      </c>
      <c r="O3061" s="32">
        <f ca="1">SUM(M$4:M3061)/I3061</f>
        <v>-3.6625245258338782E-2</v>
      </c>
      <c r="P3061" s="47">
        <f ca="1">_xlfn.VAR.P(M$4:M3061)</f>
        <v>0.99865859140976654</v>
      </c>
      <c r="Q3061" s="33">
        <f ca="1">COUNTIF(L$4:L3061, "WIN")/I3061</f>
        <v>0.48168737737083062</v>
      </c>
    </row>
    <row r="3062" spans="9:17" x14ac:dyDescent="0.25">
      <c r="I3062" s="5">
        <v>3059</v>
      </c>
      <c r="J3062" s="9">
        <f t="shared" ca="1" si="237"/>
        <v>0.66773142212770575</v>
      </c>
      <c r="K3062" s="7" t="str">
        <f t="shared" ca="1" si="235"/>
        <v>BLACK</v>
      </c>
      <c r="L3062" s="7" t="str">
        <f t="shared" ca="1" si="236"/>
        <v>LOSE</v>
      </c>
      <c r="M3062" s="8">
        <f t="shared" ca="1" si="238"/>
        <v>-1</v>
      </c>
      <c r="N3062" s="8">
        <f t="shared" ca="1" si="239"/>
        <v>-113</v>
      </c>
      <c r="O3062" s="32">
        <f ca="1">SUM(M$4:M3062)/I3062</f>
        <v>-3.6940176528277212E-2</v>
      </c>
      <c r="P3062" s="47">
        <f ca="1">_xlfn.VAR.P(M$4:M3062)</f>
        <v>0.99863542335805977</v>
      </c>
      <c r="Q3062" s="33">
        <f ca="1">COUNTIF(L$4:L3062, "WIN")/I3062</f>
        <v>0.4815299117358614</v>
      </c>
    </row>
    <row r="3063" spans="9:17" x14ac:dyDescent="0.25">
      <c r="I3063" s="5">
        <v>3060</v>
      </c>
      <c r="J3063" s="9">
        <f t="shared" ca="1" si="237"/>
        <v>0.69027913774684801</v>
      </c>
      <c r="K3063" s="7" t="str">
        <f t="shared" ca="1" si="235"/>
        <v>BLACK</v>
      </c>
      <c r="L3063" s="7" t="str">
        <f t="shared" ca="1" si="236"/>
        <v>LOSE</v>
      </c>
      <c r="M3063" s="8">
        <f t="shared" ca="1" si="238"/>
        <v>-1</v>
      </c>
      <c r="N3063" s="8">
        <f t="shared" ca="1" si="239"/>
        <v>-114</v>
      </c>
      <c r="O3063" s="32">
        <f ca="1">SUM(M$4:M3063)/I3063</f>
        <v>-3.7254901960784313E-2</v>
      </c>
      <c r="P3063" s="47">
        <f ca="1">_xlfn.VAR.P(M$4:M3063)</f>
        <v>0.99861207227989235</v>
      </c>
      <c r="Q3063" s="33">
        <f ca="1">COUNTIF(L$4:L3063, "WIN")/I3063</f>
        <v>0.48137254901960785</v>
      </c>
    </row>
    <row r="3064" spans="9:17" x14ac:dyDescent="0.25">
      <c r="I3064" s="5">
        <v>3061</v>
      </c>
      <c r="J3064" s="9">
        <f t="shared" ca="1" si="237"/>
        <v>0.74628980844231529</v>
      </c>
      <c r="K3064" s="7" t="str">
        <f t="shared" ca="1" si="235"/>
        <v>BLACK</v>
      </c>
      <c r="L3064" s="7" t="str">
        <f t="shared" ca="1" si="236"/>
        <v>LOSE</v>
      </c>
      <c r="M3064" s="8">
        <f t="shared" ca="1" si="238"/>
        <v>-1</v>
      </c>
      <c r="N3064" s="8">
        <f t="shared" ca="1" si="239"/>
        <v>-115</v>
      </c>
      <c r="O3064" s="32">
        <f ca="1">SUM(M$4:M3064)/I3064</f>
        <v>-3.7569421757595554E-2</v>
      </c>
      <c r="P3064" s="47">
        <f ca="1">_xlfn.VAR.P(M$4:M3064)</f>
        <v>0.99858853854879992</v>
      </c>
      <c r="Q3064" s="33">
        <f ca="1">COUNTIF(L$4:L3064, "WIN")/I3064</f>
        <v>0.48121528912120221</v>
      </c>
    </row>
    <row r="3065" spans="9:17" x14ac:dyDescent="0.25">
      <c r="I3065" s="5">
        <v>3062</v>
      </c>
      <c r="J3065" s="9">
        <f t="shared" ca="1" si="237"/>
        <v>0.30824479934348314</v>
      </c>
      <c r="K3065" s="7" t="str">
        <f t="shared" ca="1" si="235"/>
        <v>RED</v>
      </c>
      <c r="L3065" s="7" t="str">
        <f t="shared" ca="1" si="236"/>
        <v>WIN</v>
      </c>
      <c r="M3065" s="8">
        <f t="shared" ca="1" si="238"/>
        <v>1</v>
      </c>
      <c r="N3065" s="8">
        <f t="shared" ca="1" si="239"/>
        <v>-114</v>
      </c>
      <c r="O3065" s="32">
        <f ca="1">SUM(M$4:M3065)/I3065</f>
        <v>-3.7230568256041804E-2</v>
      </c>
      <c r="P3065" s="47">
        <f ca="1">_xlfn.VAR.P(M$4:M3065)</f>
        <v>0.99861388478733226</v>
      </c>
      <c r="Q3065" s="33">
        <f ca="1">COUNTIF(L$4:L3065, "WIN")/I3065</f>
        <v>0.48138471587197912</v>
      </c>
    </row>
    <row r="3066" spans="9:17" x14ac:dyDescent="0.25">
      <c r="I3066" s="5">
        <v>3063</v>
      </c>
      <c r="J3066" s="9">
        <f t="shared" ca="1" si="237"/>
        <v>0.23749786366982295</v>
      </c>
      <c r="K3066" s="7" t="str">
        <f t="shared" ca="1" si="235"/>
        <v>RED</v>
      </c>
      <c r="L3066" s="7" t="str">
        <f t="shared" ca="1" si="236"/>
        <v>WIN</v>
      </c>
      <c r="M3066" s="8">
        <f t="shared" ca="1" si="238"/>
        <v>1</v>
      </c>
      <c r="N3066" s="8">
        <f t="shared" ca="1" si="239"/>
        <v>-113</v>
      </c>
      <c r="O3066" s="32">
        <f ca="1">SUM(M$4:M3066)/I3066</f>
        <v>-3.6891936010447275E-2</v>
      </c>
      <c r="P3066" s="47">
        <f ca="1">_xlfn.VAR.P(M$4:M3066)</f>
        <v>0.99863898505740112</v>
      </c>
      <c r="Q3066" s="33">
        <f ca="1">COUNTIF(L$4:L3066, "WIN")/I3066</f>
        <v>0.48155403199477637</v>
      </c>
    </row>
    <row r="3067" spans="9:17" x14ac:dyDescent="0.25">
      <c r="I3067" s="5">
        <v>3064</v>
      </c>
      <c r="J3067" s="9">
        <f t="shared" ca="1" si="237"/>
        <v>0.41323707934344867</v>
      </c>
      <c r="K3067" s="7" t="str">
        <f t="shared" ca="1" si="235"/>
        <v>RED</v>
      </c>
      <c r="L3067" s="7" t="str">
        <f t="shared" ca="1" si="236"/>
        <v>WIN</v>
      </c>
      <c r="M3067" s="8">
        <f t="shared" ca="1" si="238"/>
        <v>1</v>
      </c>
      <c r="N3067" s="8">
        <f t="shared" ca="1" si="239"/>
        <v>-112</v>
      </c>
      <c r="O3067" s="32">
        <f ca="1">SUM(M$4:M3067)/I3067</f>
        <v>-3.6553524804177548E-2</v>
      </c>
      <c r="P3067" s="47">
        <f ca="1">_xlfn.VAR.P(M$4:M3067)</f>
        <v>0.99866383982439033</v>
      </c>
      <c r="Q3067" s="33">
        <f ca="1">COUNTIF(L$4:L3067, "WIN")/I3067</f>
        <v>0.48172323759791125</v>
      </c>
    </row>
    <row r="3068" spans="9:17" x14ac:dyDescent="0.25">
      <c r="I3068" s="5">
        <v>3065</v>
      </c>
      <c r="J3068" s="9">
        <f t="shared" ca="1" si="237"/>
        <v>9.0211951287744174E-2</v>
      </c>
      <c r="K3068" s="7" t="str">
        <f t="shared" ca="1" si="235"/>
        <v>RED</v>
      </c>
      <c r="L3068" s="7" t="str">
        <f t="shared" ca="1" si="236"/>
        <v>WIN</v>
      </c>
      <c r="M3068" s="8">
        <f t="shared" ca="1" si="238"/>
        <v>1</v>
      </c>
      <c r="N3068" s="8">
        <f t="shared" ca="1" si="239"/>
        <v>-111</v>
      </c>
      <c r="O3068" s="32">
        <f ca="1">SUM(M$4:M3068)/I3068</f>
        <v>-3.6215334420880915E-2</v>
      </c>
      <c r="P3068" s="47">
        <f ca="1">_xlfn.VAR.P(M$4:M3068)</f>
        <v>0.9986884495527838</v>
      </c>
      <c r="Q3068" s="33">
        <f ca="1">COUNTIF(L$4:L3068, "WIN")/I3068</f>
        <v>0.48189233278955956</v>
      </c>
    </row>
    <row r="3069" spans="9:17" x14ac:dyDescent="0.25">
      <c r="I3069" s="5">
        <v>3066</v>
      </c>
      <c r="J3069" s="9">
        <f t="shared" ca="1" si="237"/>
        <v>0.88520334857099825</v>
      </c>
      <c r="K3069" s="7" t="str">
        <f t="shared" ca="1" si="235"/>
        <v>BLACK</v>
      </c>
      <c r="L3069" s="7" t="str">
        <f t="shared" ca="1" si="236"/>
        <v>LOSE</v>
      </c>
      <c r="M3069" s="8">
        <f t="shared" ca="1" si="238"/>
        <v>-1</v>
      </c>
      <c r="N3069" s="8">
        <f t="shared" ca="1" si="239"/>
        <v>-112</v>
      </c>
      <c r="O3069" s="32">
        <f ca="1">SUM(M$4:M3069)/I3069</f>
        <v>-3.6529680365296802E-2</v>
      </c>
      <c r="P3069" s="47">
        <f ca="1">_xlfn.VAR.P(M$4:M3069)</f>
        <v>0.99866558245240922</v>
      </c>
      <c r="Q3069" s="33">
        <f ca="1">COUNTIF(L$4:L3069, "WIN")/I3069</f>
        <v>0.4817351598173516</v>
      </c>
    </row>
    <row r="3070" spans="9:17" x14ac:dyDescent="0.25">
      <c r="I3070" s="5">
        <v>3067</v>
      </c>
      <c r="J3070" s="9">
        <f t="shared" ca="1" si="237"/>
        <v>0.95727705710004285</v>
      </c>
      <c r="K3070" s="7" t="str">
        <f t="shared" ca="1" si="235"/>
        <v>BLACK</v>
      </c>
      <c r="L3070" s="7" t="str">
        <f t="shared" ca="1" si="236"/>
        <v>LOSE</v>
      </c>
      <c r="M3070" s="8">
        <f t="shared" ca="1" si="238"/>
        <v>-1</v>
      </c>
      <c r="N3070" s="8">
        <f t="shared" ca="1" si="239"/>
        <v>-113</v>
      </c>
      <c r="O3070" s="32">
        <f ca="1">SUM(M$4:M3070)/I3070</f>
        <v>-3.6843821323769156E-2</v>
      </c>
      <c r="P3070" s="47">
        <f ca="1">_xlfn.VAR.P(M$4:M3070)</f>
        <v>0.99864253283026216</v>
      </c>
      <c r="Q3070" s="33">
        <f ca="1">COUNTIF(L$4:L3070, "WIN")/I3070</f>
        <v>0.48157808933811541</v>
      </c>
    </row>
    <row r="3071" spans="9:17" x14ac:dyDescent="0.25">
      <c r="I3071" s="5">
        <v>3068</v>
      </c>
      <c r="J3071" s="9">
        <f t="shared" ca="1" si="237"/>
        <v>0.3712995509338376</v>
      </c>
      <c r="K3071" s="7" t="str">
        <f t="shared" ca="1" si="235"/>
        <v>RED</v>
      </c>
      <c r="L3071" s="7" t="str">
        <f t="shared" ca="1" si="236"/>
        <v>WIN</v>
      </c>
      <c r="M3071" s="8">
        <f t="shared" ca="1" si="238"/>
        <v>1</v>
      </c>
      <c r="N3071" s="8">
        <f t="shared" ca="1" si="239"/>
        <v>-112</v>
      </c>
      <c r="O3071" s="32">
        <f ca="1">SUM(M$4:M3071)/I3071</f>
        <v>-3.6505867014341588E-2</v>
      </c>
      <c r="P3071" s="47">
        <f ca="1">_xlfn.VAR.P(M$4:M3071)</f>
        <v>0.99866732167353123</v>
      </c>
      <c r="Q3071" s="33">
        <f ca="1">COUNTIF(L$4:L3071, "WIN")/I3071</f>
        <v>0.48174706649282922</v>
      </c>
    </row>
    <row r="3072" spans="9:17" x14ac:dyDescent="0.25">
      <c r="I3072" s="5">
        <v>3069</v>
      </c>
      <c r="J3072" s="9">
        <f t="shared" ca="1" si="237"/>
        <v>2.210822525091849E-2</v>
      </c>
      <c r="K3072" s="7" t="str">
        <f t="shared" ca="1" si="235"/>
        <v>RED</v>
      </c>
      <c r="L3072" s="7" t="str">
        <f t="shared" ca="1" si="236"/>
        <v>WIN</v>
      </c>
      <c r="M3072" s="8">
        <f t="shared" ca="1" si="238"/>
        <v>1</v>
      </c>
      <c r="N3072" s="8">
        <f t="shared" ca="1" si="239"/>
        <v>-111</v>
      </c>
      <c r="O3072" s="32">
        <f ca="1">SUM(M$4:M3072)/I3072</f>
        <v>-3.6168132942326493E-2</v>
      </c>
      <c r="P3072" s="47">
        <f ca="1">_xlfn.VAR.P(M$4:M3072)</f>
        <v>0.99869186615946615</v>
      </c>
      <c r="Q3072" s="33">
        <f ca="1">COUNTIF(L$4:L3072, "WIN")/I3072</f>
        <v>0.48191593352883677</v>
      </c>
    </row>
    <row r="3073" spans="9:17" x14ac:dyDescent="0.25">
      <c r="I3073" s="5">
        <v>3070</v>
      </c>
      <c r="J3073" s="9">
        <f t="shared" ca="1" si="237"/>
        <v>0.57461581014926111</v>
      </c>
      <c r="K3073" s="7" t="str">
        <f t="shared" ca="1" si="235"/>
        <v>BLACK</v>
      </c>
      <c r="L3073" s="7" t="str">
        <f t="shared" ca="1" si="236"/>
        <v>LOSE</v>
      </c>
      <c r="M3073" s="8">
        <f t="shared" ca="1" si="238"/>
        <v>-1</v>
      </c>
      <c r="N3073" s="8">
        <f t="shared" ca="1" si="239"/>
        <v>-112</v>
      </c>
      <c r="O3073" s="32">
        <f ca="1">SUM(M$4:M3073)/I3073</f>
        <v>-3.6482084690553744E-2</v>
      </c>
      <c r="P3073" s="47">
        <f ca="1">_xlfn.VAR.P(M$4:M3073)</f>
        <v>0.99866905749663126</v>
      </c>
      <c r="Q3073" s="33">
        <f ca="1">COUNTIF(L$4:L3073, "WIN")/I3073</f>
        <v>0.48175895765472315</v>
      </c>
    </row>
    <row r="3074" spans="9:17" x14ac:dyDescent="0.25">
      <c r="I3074" s="5">
        <v>3071</v>
      </c>
      <c r="J3074" s="9">
        <f t="shared" ca="1" si="237"/>
        <v>0.37172006509798539</v>
      </c>
      <c r="K3074" s="7" t="str">
        <f t="shared" ca="1" si="235"/>
        <v>RED</v>
      </c>
      <c r="L3074" s="7" t="str">
        <f t="shared" ca="1" si="236"/>
        <v>WIN</v>
      </c>
      <c r="M3074" s="8">
        <f t="shared" ca="1" si="238"/>
        <v>1</v>
      </c>
      <c r="N3074" s="8">
        <f t="shared" ca="1" si="239"/>
        <v>-111</v>
      </c>
      <c r="O3074" s="32">
        <f ca="1">SUM(M$4:M3074)/I3074</f>
        <v>-3.614457831325301E-2</v>
      </c>
      <c r="P3074" s="47">
        <f ca="1">_xlfn.VAR.P(M$4:M3074)</f>
        <v>0.99869356945855714</v>
      </c>
      <c r="Q3074" s="33">
        <f ca="1">COUNTIF(L$4:L3074, "WIN")/I3074</f>
        <v>0.48192771084337349</v>
      </c>
    </row>
    <row r="3075" spans="9:17" x14ac:dyDescent="0.25">
      <c r="I3075" s="5">
        <v>3072</v>
      </c>
      <c r="J3075" s="9">
        <f t="shared" ca="1" si="237"/>
        <v>0.23754962391067791</v>
      </c>
      <c r="K3075" s="7" t="str">
        <f t="shared" ca="1" si="235"/>
        <v>RED</v>
      </c>
      <c r="L3075" s="7" t="str">
        <f t="shared" ca="1" si="236"/>
        <v>WIN</v>
      </c>
      <c r="M3075" s="8">
        <f t="shared" ca="1" si="238"/>
        <v>1</v>
      </c>
      <c r="N3075" s="8">
        <f t="shared" ca="1" si="239"/>
        <v>-110</v>
      </c>
      <c r="O3075" s="32">
        <f ca="1">SUM(M$4:M3075)/I3075</f>
        <v>-3.5807291666666664E-2</v>
      </c>
      <c r="P3075" s="47">
        <f ca="1">_xlfn.VAR.P(M$4:M3075)</f>
        <v>0.99871783786349821</v>
      </c>
      <c r="Q3075" s="33">
        <f ca="1">COUNTIF(L$4:L3075, "WIN")/I3075</f>
        <v>0.48209635416666669</v>
      </c>
    </row>
    <row r="3076" spans="9:17" x14ac:dyDescent="0.25">
      <c r="I3076" s="5">
        <v>3073</v>
      </c>
      <c r="J3076" s="9">
        <f t="shared" ca="1" si="237"/>
        <v>0.30358440464750236</v>
      </c>
      <c r="K3076" s="7" t="str">
        <f t="shared" ref="K3076:K3139" ca="1" si="240">IF($J3076 &gt;= $D$7, "GREEN", IF($J3076 &gt;= $D$6, "BLACK", "RED"))</f>
        <v>RED</v>
      </c>
      <c r="L3076" s="7" t="str">
        <f t="shared" ref="L3076:L3139" ca="1" si="241">IF($K3076 = "RED", "WIN", "LOSE")</f>
        <v>WIN</v>
      </c>
      <c r="M3076" s="8">
        <f t="shared" ca="1" si="238"/>
        <v>1</v>
      </c>
      <c r="N3076" s="8">
        <f t="shared" ca="1" si="239"/>
        <v>-109</v>
      </c>
      <c r="O3076" s="32">
        <f ca="1">SUM(M$4:M3076)/I3076</f>
        <v>-3.5470224536283762E-2</v>
      </c>
      <c r="P3076" s="47">
        <f ca="1">_xlfn.VAR.P(M$4:M3076)</f>
        <v>0.99874186317134561</v>
      </c>
      <c r="Q3076" s="33">
        <f ca="1">COUNTIF(L$4:L3076, "WIN")/I3076</f>
        <v>0.48226488773185811</v>
      </c>
    </row>
    <row r="3077" spans="9:17" x14ac:dyDescent="0.25">
      <c r="I3077" s="5">
        <v>3074</v>
      </c>
      <c r="J3077" s="9">
        <f t="shared" ca="1" si="237"/>
        <v>0.66344812139202436</v>
      </c>
      <c r="K3077" s="7" t="str">
        <f t="shared" ca="1" si="240"/>
        <v>BLACK</v>
      </c>
      <c r="L3077" s="7" t="str">
        <f t="shared" ca="1" si="241"/>
        <v>LOSE</v>
      </c>
      <c r="M3077" s="8">
        <f t="shared" ca="1" si="238"/>
        <v>-1</v>
      </c>
      <c r="N3077" s="8">
        <f t="shared" ca="1" si="239"/>
        <v>-110</v>
      </c>
      <c r="O3077" s="32">
        <f ca="1">SUM(M$4:M3077)/I3077</f>
        <v>-3.5783994795055306E-2</v>
      </c>
      <c r="P3077" s="47">
        <f ca="1">_xlfn.VAR.P(M$4:M3077)</f>
        <v>0.99871950571650747</v>
      </c>
      <c r="Q3077" s="33">
        <f ca="1">COUNTIF(L$4:L3077, "WIN")/I3077</f>
        <v>0.48210800260247233</v>
      </c>
    </row>
    <row r="3078" spans="9:17" x14ac:dyDescent="0.25">
      <c r="I3078" s="5">
        <v>3075</v>
      </c>
      <c r="J3078" s="9">
        <f t="shared" ref="J3078:J3141" ca="1" si="242">RAND()</f>
        <v>0.41738395190707289</v>
      </c>
      <c r="K3078" s="7" t="str">
        <f t="shared" ca="1" si="240"/>
        <v>RED</v>
      </c>
      <c r="L3078" s="7" t="str">
        <f t="shared" ca="1" si="241"/>
        <v>WIN</v>
      </c>
      <c r="M3078" s="8">
        <f t="shared" ref="M3078:M3141" ca="1" si="243">IF($L3078 = "WIN", 1, -1)</f>
        <v>1</v>
      </c>
      <c r="N3078" s="8">
        <f t="shared" ref="N3078:N3141" ca="1" si="244">N3077+M3078</f>
        <v>-109</v>
      </c>
      <c r="O3078" s="32">
        <f ca="1">SUM(M$4:M3078)/I3078</f>
        <v>-3.5447154471544715E-2</v>
      </c>
      <c r="P3078" s="47">
        <f ca="1">_xlfn.VAR.P(M$4:M3078)</f>
        <v>0.99874349923987049</v>
      </c>
      <c r="Q3078" s="33">
        <f ca="1">COUNTIF(L$4:L3078, "WIN")/I3078</f>
        <v>0.48227642276422766</v>
      </c>
    </row>
    <row r="3079" spans="9:17" x14ac:dyDescent="0.25">
      <c r="I3079" s="5">
        <v>3076</v>
      </c>
      <c r="J3079" s="9">
        <f t="shared" ca="1" si="242"/>
        <v>0.93957431026691096</v>
      </c>
      <c r="K3079" s="7" t="str">
        <f t="shared" ca="1" si="240"/>
        <v>BLACK</v>
      </c>
      <c r="L3079" s="7" t="str">
        <f t="shared" ca="1" si="241"/>
        <v>LOSE</v>
      </c>
      <c r="M3079" s="8">
        <f t="shared" ca="1" si="243"/>
        <v>-1</v>
      </c>
      <c r="N3079" s="8">
        <f t="shared" ca="1" si="244"/>
        <v>-110</v>
      </c>
      <c r="O3079" s="32">
        <f ca="1">SUM(M$4:M3079)/I3079</f>
        <v>-3.5760728218465543E-2</v>
      </c>
      <c r="P3079" s="47">
        <f ca="1">_xlfn.VAR.P(M$4:M3079)</f>
        <v>0.99872117031728502</v>
      </c>
      <c r="Q3079" s="33">
        <f ca="1">COUNTIF(L$4:L3079, "WIN")/I3079</f>
        <v>0.48211963589076723</v>
      </c>
    </row>
    <row r="3080" spans="9:17" x14ac:dyDescent="0.25">
      <c r="I3080" s="5">
        <v>3077</v>
      </c>
      <c r="J3080" s="9">
        <f t="shared" ca="1" si="242"/>
        <v>0.45569242332562299</v>
      </c>
      <c r="K3080" s="7" t="str">
        <f t="shared" ca="1" si="240"/>
        <v>RED</v>
      </c>
      <c r="L3080" s="7" t="str">
        <f t="shared" ca="1" si="241"/>
        <v>WIN</v>
      </c>
      <c r="M3080" s="8">
        <f t="shared" ca="1" si="243"/>
        <v>1</v>
      </c>
      <c r="N3080" s="8">
        <f t="shared" ca="1" si="244"/>
        <v>-109</v>
      </c>
      <c r="O3080" s="32">
        <f ca="1">SUM(M$4:M3080)/I3080</f>
        <v>-3.542411439714007E-2</v>
      </c>
      <c r="P3080" s="47">
        <f ca="1">_xlfn.VAR.P(M$4:M3080)</f>
        <v>0.99874513211917837</v>
      </c>
      <c r="Q3080" s="33">
        <f ca="1">COUNTIF(L$4:L3080, "WIN")/I3080</f>
        <v>0.48228794280142995</v>
      </c>
    </row>
    <row r="3081" spans="9:17" x14ac:dyDescent="0.25">
      <c r="I3081" s="5">
        <v>3078</v>
      </c>
      <c r="J3081" s="9">
        <f t="shared" ca="1" si="242"/>
        <v>3.2626159190711879E-2</v>
      </c>
      <c r="K3081" s="7" t="str">
        <f t="shared" ca="1" si="240"/>
        <v>RED</v>
      </c>
      <c r="L3081" s="7" t="str">
        <f t="shared" ca="1" si="241"/>
        <v>WIN</v>
      </c>
      <c r="M3081" s="8">
        <f t="shared" ca="1" si="243"/>
        <v>1</v>
      </c>
      <c r="N3081" s="8">
        <f t="shared" ca="1" si="244"/>
        <v>-108</v>
      </c>
      <c r="O3081" s="32">
        <f ca="1">SUM(M$4:M3081)/I3081</f>
        <v>-3.5087719298245612E-2</v>
      </c>
      <c r="P3081" s="47">
        <f ca="1">_xlfn.VAR.P(M$4:M3081)</f>
        <v>0.99876885195444753</v>
      </c>
      <c r="Q3081" s="33">
        <f ca="1">COUNTIF(L$4:L3081, "WIN")/I3081</f>
        <v>0.48245614035087719</v>
      </c>
    </row>
    <row r="3082" spans="9:17" x14ac:dyDescent="0.25">
      <c r="I3082" s="5">
        <v>3079</v>
      </c>
      <c r="J3082" s="9">
        <f t="shared" ca="1" si="242"/>
        <v>7.7367197194136539E-2</v>
      </c>
      <c r="K3082" s="7" t="str">
        <f t="shared" ca="1" si="240"/>
        <v>RED</v>
      </c>
      <c r="L3082" s="7" t="str">
        <f t="shared" ca="1" si="241"/>
        <v>WIN</v>
      </c>
      <c r="M3082" s="8">
        <f t="shared" ca="1" si="243"/>
        <v>1</v>
      </c>
      <c r="N3082" s="8">
        <f t="shared" ca="1" si="244"/>
        <v>-107</v>
      </c>
      <c r="O3082" s="32">
        <f ca="1">SUM(M$4:M3082)/I3082</f>
        <v>-3.4751542708671646E-2</v>
      </c>
      <c r="P3082" s="47">
        <f ca="1">_xlfn.VAR.P(M$4:M3082)</f>
        <v>0.99879233027936742</v>
      </c>
      <c r="Q3082" s="33">
        <f ca="1">COUNTIF(L$4:L3082, "WIN")/I3082</f>
        <v>0.48262422864566418</v>
      </c>
    </row>
    <row r="3083" spans="9:17" x14ac:dyDescent="0.25">
      <c r="I3083" s="5">
        <v>3080</v>
      </c>
      <c r="J3083" s="9">
        <f t="shared" ca="1" si="242"/>
        <v>6.3225481445757126E-2</v>
      </c>
      <c r="K3083" s="7" t="str">
        <f t="shared" ca="1" si="240"/>
        <v>RED</v>
      </c>
      <c r="L3083" s="7" t="str">
        <f t="shared" ca="1" si="241"/>
        <v>WIN</v>
      </c>
      <c r="M3083" s="8">
        <f t="shared" ca="1" si="243"/>
        <v>1</v>
      </c>
      <c r="N3083" s="8">
        <f t="shared" ca="1" si="244"/>
        <v>-106</v>
      </c>
      <c r="O3083" s="32">
        <f ca="1">SUM(M$4:M3083)/I3083</f>
        <v>-3.4415584415584413E-2</v>
      </c>
      <c r="P3083" s="47">
        <f ca="1">_xlfn.VAR.P(M$4:M3083)</f>
        <v>0.99881556754933376</v>
      </c>
      <c r="Q3083" s="33">
        <f ca="1">COUNTIF(L$4:L3083, "WIN")/I3083</f>
        <v>0.48279220779220777</v>
      </c>
    </row>
    <row r="3084" spans="9:17" x14ac:dyDescent="0.25">
      <c r="I3084" s="5">
        <v>3081</v>
      </c>
      <c r="J3084" s="9">
        <f t="shared" ca="1" si="242"/>
        <v>4.9876149651354007E-2</v>
      </c>
      <c r="K3084" s="7" t="str">
        <f t="shared" ca="1" si="240"/>
        <v>RED</v>
      </c>
      <c r="L3084" s="7" t="str">
        <f t="shared" ca="1" si="241"/>
        <v>WIN</v>
      </c>
      <c r="M3084" s="8">
        <f t="shared" ca="1" si="243"/>
        <v>1</v>
      </c>
      <c r="N3084" s="8">
        <f t="shared" ca="1" si="244"/>
        <v>-105</v>
      </c>
      <c r="O3084" s="32">
        <f ca="1">SUM(M$4:M3084)/I3084</f>
        <v>-3.4079844206426485E-2</v>
      </c>
      <c r="P3084" s="47">
        <f ca="1">_xlfn.VAR.P(M$4:M3084)</f>
        <v>0.99883856421886574</v>
      </c>
      <c r="Q3084" s="33">
        <f ca="1">COUNTIF(L$4:L3084, "WIN")/I3084</f>
        <v>0.48296007789678674</v>
      </c>
    </row>
    <row r="3085" spans="9:17" x14ac:dyDescent="0.25">
      <c r="I3085" s="5">
        <v>3082</v>
      </c>
      <c r="J3085" s="9">
        <f t="shared" ca="1" si="242"/>
        <v>0.1332938017058356</v>
      </c>
      <c r="K3085" s="7" t="str">
        <f t="shared" ca="1" si="240"/>
        <v>RED</v>
      </c>
      <c r="L3085" s="7" t="str">
        <f t="shared" ca="1" si="241"/>
        <v>WIN</v>
      </c>
      <c r="M3085" s="8">
        <f t="shared" ca="1" si="243"/>
        <v>1</v>
      </c>
      <c r="N3085" s="8">
        <f t="shared" ca="1" si="244"/>
        <v>-104</v>
      </c>
      <c r="O3085" s="32">
        <f ca="1">SUM(M$4:M3085)/I3085</f>
        <v>-3.3744321868916287E-2</v>
      </c>
      <c r="P3085" s="47">
        <f ca="1">_xlfn.VAR.P(M$4:M3085)</f>
        <v>0.99886132074160694</v>
      </c>
      <c r="Q3085" s="33">
        <f ca="1">COUNTIF(L$4:L3085, "WIN")/I3085</f>
        <v>0.48312783906554185</v>
      </c>
    </row>
    <row r="3086" spans="9:17" x14ac:dyDescent="0.25">
      <c r="I3086" s="5">
        <v>3083</v>
      </c>
      <c r="J3086" s="9">
        <f t="shared" ca="1" si="242"/>
        <v>0.76536988170878917</v>
      </c>
      <c r="K3086" s="7" t="str">
        <f t="shared" ca="1" si="240"/>
        <v>BLACK</v>
      </c>
      <c r="L3086" s="7" t="str">
        <f t="shared" ca="1" si="241"/>
        <v>LOSE</v>
      </c>
      <c r="M3086" s="8">
        <f t="shared" ca="1" si="243"/>
        <v>-1</v>
      </c>
      <c r="N3086" s="8">
        <f t="shared" ca="1" si="244"/>
        <v>-105</v>
      </c>
      <c r="O3086" s="32">
        <f ca="1">SUM(M$4:M3086)/I3086</f>
        <v>-3.4057735971456372E-2</v>
      </c>
      <c r="P3086" s="47">
        <f ca="1">_xlfn.VAR.P(M$4:M3086)</f>
        <v>0.99884007062049862</v>
      </c>
      <c r="Q3086" s="33">
        <f ca="1">COUNTIF(L$4:L3086, "WIN")/I3086</f>
        <v>0.48297113201427183</v>
      </c>
    </row>
    <row r="3087" spans="9:17" x14ac:dyDescent="0.25">
      <c r="I3087" s="5">
        <v>3084</v>
      </c>
      <c r="J3087" s="9">
        <f t="shared" ca="1" si="242"/>
        <v>0.85551421178853304</v>
      </c>
      <c r="K3087" s="7" t="str">
        <f t="shared" ca="1" si="240"/>
        <v>BLACK</v>
      </c>
      <c r="L3087" s="7" t="str">
        <f t="shared" ca="1" si="241"/>
        <v>LOSE</v>
      </c>
      <c r="M3087" s="8">
        <f t="shared" ca="1" si="243"/>
        <v>-1</v>
      </c>
      <c r="N3087" s="8">
        <f t="shared" ca="1" si="244"/>
        <v>-106</v>
      </c>
      <c r="O3087" s="32">
        <f ca="1">SUM(M$4:M3087)/I3087</f>
        <v>-3.4370946822308693E-2</v>
      </c>
      <c r="P3087" s="47">
        <f ca="1">_xlfn.VAR.P(M$4:M3087)</f>
        <v>0.99881863801453807</v>
      </c>
      <c r="Q3087" s="33">
        <f ca="1">COUNTIF(L$4:L3087, "WIN")/I3087</f>
        <v>0.48281452658884566</v>
      </c>
    </row>
    <row r="3088" spans="9:17" x14ac:dyDescent="0.25">
      <c r="I3088" s="5">
        <v>3085</v>
      </c>
      <c r="J3088" s="9">
        <f t="shared" ca="1" si="242"/>
        <v>0.60715682761314105</v>
      </c>
      <c r="K3088" s="7" t="str">
        <f t="shared" ca="1" si="240"/>
        <v>BLACK</v>
      </c>
      <c r="L3088" s="7" t="str">
        <f t="shared" ca="1" si="241"/>
        <v>LOSE</v>
      </c>
      <c r="M3088" s="8">
        <f t="shared" ca="1" si="243"/>
        <v>-1</v>
      </c>
      <c r="N3088" s="8">
        <f t="shared" ca="1" si="244"/>
        <v>-107</v>
      </c>
      <c r="O3088" s="32">
        <f ca="1">SUM(M$4:M3088)/I3088</f>
        <v>-3.4683954619124796E-2</v>
      </c>
      <c r="P3088" s="47">
        <f ca="1">_xlfn.VAR.P(M$4:M3088)</f>
        <v>0.9987970232919785</v>
      </c>
      <c r="Q3088" s="33">
        <f ca="1">COUNTIF(L$4:L3088, "WIN")/I3088</f>
        <v>0.48265802269043762</v>
      </c>
    </row>
    <row r="3089" spans="9:17" x14ac:dyDescent="0.25">
      <c r="I3089" s="5">
        <v>3086</v>
      </c>
      <c r="J3089" s="9">
        <f t="shared" ca="1" si="242"/>
        <v>0.55181679962601582</v>
      </c>
      <c r="K3089" s="7" t="str">
        <f t="shared" ca="1" si="240"/>
        <v>BLACK</v>
      </c>
      <c r="L3089" s="7" t="str">
        <f t="shared" ca="1" si="241"/>
        <v>LOSE</v>
      </c>
      <c r="M3089" s="8">
        <f t="shared" ca="1" si="243"/>
        <v>-1</v>
      </c>
      <c r="N3089" s="8">
        <f t="shared" ca="1" si="244"/>
        <v>-108</v>
      </c>
      <c r="O3089" s="32">
        <f ca="1">SUM(M$4:M3089)/I3089</f>
        <v>-3.4996759559300067E-2</v>
      </c>
      <c r="P3089" s="47">
        <f ca="1">_xlfn.VAR.P(M$4:M3089)</f>
        <v>0.99877522682034858</v>
      </c>
      <c r="Q3089" s="33">
        <f ca="1">COUNTIF(L$4:L3089, "WIN")/I3089</f>
        <v>0.48250162022034998</v>
      </c>
    </row>
    <row r="3090" spans="9:17" x14ac:dyDescent="0.25">
      <c r="I3090" s="5">
        <v>3087</v>
      </c>
      <c r="J3090" s="9">
        <f t="shared" ca="1" si="242"/>
        <v>0.36933991061587523</v>
      </c>
      <c r="K3090" s="7" t="str">
        <f t="shared" ca="1" si="240"/>
        <v>RED</v>
      </c>
      <c r="L3090" s="7" t="str">
        <f t="shared" ca="1" si="241"/>
        <v>WIN</v>
      </c>
      <c r="M3090" s="8">
        <f t="shared" ca="1" si="243"/>
        <v>1</v>
      </c>
      <c r="N3090" s="8">
        <f t="shared" ca="1" si="244"/>
        <v>-107</v>
      </c>
      <c r="O3090" s="32">
        <f ca="1">SUM(M$4:M3090)/I3090</f>
        <v>-3.4661483641075477E-2</v>
      </c>
      <c r="P3090" s="47">
        <f ca="1">_xlfn.VAR.P(M$4:M3090)</f>
        <v>0.99879858155179946</v>
      </c>
      <c r="Q3090" s="33">
        <f ca="1">COUNTIF(L$4:L3090, "WIN")/I3090</f>
        <v>0.48266925817946227</v>
      </c>
    </row>
    <row r="3091" spans="9:17" x14ac:dyDescent="0.25">
      <c r="I3091" s="5">
        <v>3088</v>
      </c>
      <c r="J3091" s="9">
        <f t="shared" ca="1" si="242"/>
        <v>3.9410597626362232E-2</v>
      </c>
      <c r="K3091" s="7" t="str">
        <f t="shared" ca="1" si="240"/>
        <v>RED</v>
      </c>
      <c r="L3091" s="7" t="str">
        <f t="shared" ca="1" si="241"/>
        <v>WIN</v>
      </c>
      <c r="M3091" s="8">
        <f t="shared" ca="1" si="243"/>
        <v>1</v>
      </c>
      <c r="N3091" s="8">
        <f t="shared" ca="1" si="244"/>
        <v>-106</v>
      </c>
      <c r="O3091" s="32">
        <f ca="1">SUM(M$4:M3091)/I3091</f>
        <v>-3.4326424870466318E-2</v>
      </c>
      <c r="P3091" s="47">
        <f ca="1">_xlfn.VAR.P(M$4:M3091)</f>
        <v>0.99882169655561226</v>
      </c>
      <c r="Q3091" s="33">
        <f ca="1">COUNTIF(L$4:L3091, "WIN")/I3091</f>
        <v>0.48283678756476683</v>
      </c>
    </row>
    <row r="3092" spans="9:17" x14ac:dyDescent="0.25">
      <c r="I3092" s="5">
        <v>3089</v>
      </c>
      <c r="J3092" s="9">
        <f t="shared" ca="1" si="242"/>
        <v>0.33009201909341612</v>
      </c>
      <c r="K3092" s="7" t="str">
        <f t="shared" ca="1" si="240"/>
        <v>RED</v>
      </c>
      <c r="L3092" s="7" t="str">
        <f t="shared" ca="1" si="241"/>
        <v>WIN</v>
      </c>
      <c r="M3092" s="8">
        <f t="shared" ca="1" si="243"/>
        <v>1</v>
      </c>
      <c r="N3092" s="8">
        <f t="shared" ca="1" si="244"/>
        <v>-105</v>
      </c>
      <c r="O3092" s="32">
        <f ca="1">SUM(M$4:M3092)/I3092</f>
        <v>-3.3991583036581417E-2</v>
      </c>
      <c r="P3092" s="47">
        <f ca="1">_xlfn.VAR.P(M$4:M3092)</f>
        <v>0.99884457228266721</v>
      </c>
      <c r="Q3092" s="33">
        <f ca="1">COUNTIF(L$4:L3092, "WIN")/I3092</f>
        <v>0.48300420848170927</v>
      </c>
    </row>
    <row r="3093" spans="9:17" x14ac:dyDescent="0.25">
      <c r="I3093" s="5">
        <v>3090</v>
      </c>
      <c r="J3093" s="9">
        <f t="shared" ca="1" si="242"/>
        <v>0.78077261590967961</v>
      </c>
      <c r="K3093" s="7" t="str">
        <f t="shared" ca="1" si="240"/>
        <v>BLACK</v>
      </c>
      <c r="L3093" s="7" t="str">
        <f t="shared" ca="1" si="241"/>
        <v>LOSE</v>
      </c>
      <c r="M3093" s="8">
        <f t="shared" ca="1" si="243"/>
        <v>-1</v>
      </c>
      <c r="N3093" s="8">
        <f t="shared" ca="1" si="244"/>
        <v>-106</v>
      </c>
      <c r="O3093" s="32">
        <f ca="1">SUM(M$4:M3093)/I3093</f>
        <v>-3.4304207119741102E-2</v>
      </c>
      <c r="P3093" s="47">
        <f ca="1">_xlfn.VAR.P(M$4:M3093)</f>
        <v>0.99882322137388591</v>
      </c>
      <c r="Q3093" s="33">
        <f ca="1">COUNTIF(L$4:L3093, "WIN")/I3093</f>
        <v>0.48284789644012943</v>
      </c>
    </row>
    <row r="3094" spans="9:17" x14ac:dyDescent="0.25">
      <c r="I3094" s="5">
        <v>3091</v>
      </c>
      <c r="J3094" s="9">
        <f t="shared" ca="1" si="242"/>
        <v>0.89946781601496162</v>
      </c>
      <c r="K3094" s="7" t="str">
        <f t="shared" ca="1" si="240"/>
        <v>BLACK</v>
      </c>
      <c r="L3094" s="7" t="str">
        <f t="shared" ca="1" si="241"/>
        <v>LOSE</v>
      </c>
      <c r="M3094" s="8">
        <f t="shared" ca="1" si="243"/>
        <v>-1</v>
      </c>
      <c r="N3094" s="8">
        <f t="shared" ca="1" si="244"/>
        <v>-107</v>
      </c>
      <c r="O3094" s="32">
        <f ca="1">SUM(M$4:M3094)/I3094</f>
        <v>-3.4616628922678742E-2</v>
      </c>
      <c r="P3094" s="47">
        <f ca="1">_xlfn.VAR.P(M$4:M3094)</f>
        <v>0.99880168900202959</v>
      </c>
      <c r="Q3094" s="33">
        <f ca="1">COUNTIF(L$4:L3094, "WIN")/I3094</f>
        <v>0.48269168553866065</v>
      </c>
    </row>
    <row r="3095" spans="9:17" x14ac:dyDescent="0.25">
      <c r="I3095" s="5">
        <v>3092</v>
      </c>
      <c r="J3095" s="9">
        <f t="shared" ca="1" si="242"/>
        <v>0.75517216639200613</v>
      </c>
      <c r="K3095" s="7" t="str">
        <f t="shared" ca="1" si="240"/>
        <v>BLACK</v>
      </c>
      <c r="L3095" s="7" t="str">
        <f t="shared" ca="1" si="241"/>
        <v>LOSE</v>
      </c>
      <c r="M3095" s="8">
        <f t="shared" ca="1" si="243"/>
        <v>-1</v>
      </c>
      <c r="N3095" s="8">
        <f t="shared" ca="1" si="244"/>
        <v>-108</v>
      </c>
      <c r="O3095" s="32">
        <f ca="1">SUM(M$4:M3095)/I3095</f>
        <v>-3.4928848641655887E-2</v>
      </c>
      <c r="P3095" s="47">
        <f ca="1">_xlfn.VAR.P(M$4:M3095)</f>
        <v>0.99877997553256825</v>
      </c>
      <c r="Q3095" s="33">
        <f ca="1">COUNTIF(L$4:L3095, "WIN")/I3095</f>
        <v>0.48253557567917205</v>
      </c>
    </row>
    <row r="3096" spans="9:17" x14ac:dyDescent="0.25">
      <c r="I3096" s="5">
        <v>3093</v>
      </c>
      <c r="J3096" s="9">
        <f t="shared" ca="1" si="242"/>
        <v>0.14102955502646553</v>
      </c>
      <c r="K3096" s="7" t="str">
        <f t="shared" ca="1" si="240"/>
        <v>RED</v>
      </c>
      <c r="L3096" s="7" t="str">
        <f t="shared" ca="1" si="241"/>
        <v>WIN</v>
      </c>
      <c r="M3096" s="8">
        <f t="shared" ca="1" si="243"/>
        <v>1</v>
      </c>
      <c r="N3096" s="8">
        <f t="shared" ca="1" si="244"/>
        <v>-107</v>
      </c>
      <c r="O3096" s="32">
        <f ca="1">SUM(M$4:M3096)/I3096</f>
        <v>-3.4594245069511802E-2</v>
      </c>
      <c r="P3096" s="47">
        <f ca="1">_xlfn.VAR.P(M$4:M3096)</f>
        <v>0.9988032382080706</v>
      </c>
      <c r="Q3096" s="33">
        <f ca="1">COUNTIF(L$4:L3096, "WIN")/I3096</f>
        <v>0.4827028774652441</v>
      </c>
    </row>
    <row r="3097" spans="9:17" x14ac:dyDescent="0.25">
      <c r="I3097" s="5">
        <v>3094</v>
      </c>
      <c r="J3097" s="9">
        <f t="shared" ca="1" si="242"/>
        <v>0.14310181672674238</v>
      </c>
      <c r="K3097" s="7" t="str">
        <f t="shared" ca="1" si="240"/>
        <v>RED</v>
      </c>
      <c r="L3097" s="7" t="str">
        <f t="shared" ca="1" si="241"/>
        <v>WIN</v>
      </c>
      <c r="M3097" s="8">
        <f t="shared" ca="1" si="243"/>
        <v>1</v>
      </c>
      <c r="N3097" s="8">
        <f t="shared" ca="1" si="244"/>
        <v>-106</v>
      </c>
      <c r="O3097" s="32">
        <f ca="1">SUM(M$4:M3097)/I3097</f>
        <v>-3.4259857789269557E-2</v>
      </c>
      <c r="P3097" s="47">
        <f ca="1">_xlfn.VAR.P(M$4:M3097)</f>
        <v>0.99882626214425907</v>
      </c>
      <c r="Q3097" s="33">
        <f ca="1">COUNTIF(L$4:L3097, "WIN")/I3097</f>
        <v>0.48287007110536523</v>
      </c>
    </row>
    <row r="3098" spans="9:17" x14ac:dyDescent="0.25">
      <c r="I3098" s="5">
        <v>3095</v>
      </c>
      <c r="J3098" s="9">
        <f t="shared" ca="1" si="242"/>
        <v>0.76260668722389635</v>
      </c>
      <c r="K3098" s="7" t="str">
        <f t="shared" ca="1" si="240"/>
        <v>BLACK</v>
      </c>
      <c r="L3098" s="7" t="str">
        <f t="shared" ca="1" si="241"/>
        <v>LOSE</v>
      </c>
      <c r="M3098" s="8">
        <f t="shared" ca="1" si="243"/>
        <v>-1</v>
      </c>
      <c r="N3098" s="8">
        <f t="shared" ca="1" si="244"/>
        <v>-107</v>
      </c>
      <c r="O3098" s="32">
        <f ca="1">SUM(M$4:M3098)/I3098</f>
        <v>-3.4571890145395801E-2</v>
      </c>
      <c r="P3098" s="47">
        <f ca="1">_xlfn.VAR.P(M$4:M3098)</f>
        <v>0.99880478441177467</v>
      </c>
      <c r="Q3098" s="33">
        <f ca="1">COUNTIF(L$4:L3098, "WIN")/I3098</f>
        <v>0.48271405492730213</v>
      </c>
    </row>
    <row r="3099" spans="9:17" x14ac:dyDescent="0.25">
      <c r="I3099" s="5">
        <v>3096</v>
      </c>
      <c r="J3099" s="9">
        <f t="shared" ca="1" si="242"/>
        <v>0.18685504149243393</v>
      </c>
      <c r="K3099" s="7" t="str">
        <f t="shared" ca="1" si="240"/>
        <v>RED</v>
      </c>
      <c r="L3099" s="7" t="str">
        <f t="shared" ca="1" si="241"/>
        <v>WIN</v>
      </c>
      <c r="M3099" s="8">
        <f t="shared" ca="1" si="243"/>
        <v>1</v>
      </c>
      <c r="N3099" s="8">
        <f t="shared" ca="1" si="244"/>
        <v>-106</v>
      </c>
      <c r="O3099" s="32">
        <f ca="1">SUM(M$4:M3099)/I3099</f>
        <v>-3.4237726098191215E-2</v>
      </c>
      <c r="P3099" s="47">
        <f ca="1">_xlfn.VAR.P(M$4:M3099)</f>
        <v>0.99882777811162526</v>
      </c>
      <c r="Q3099" s="33">
        <f ca="1">COUNTIF(L$4:L3099, "WIN")/I3099</f>
        <v>0.4828811369509044</v>
      </c>
    </row>
    <row r="3100" spans="9:17" x14ac:dyDescent="0.25">
      <c r="I3100" s="5">
        <v>3097</v>
      </c>
      <c r="J3100" s="9">
        <f t="shared" ca="1" si="242"/>
        <v>0.49225129477163454</v>
      </c>
      <c r="K3100" s="7" t="str">
        <f t="shared" ca="1" si="240"/>
        <v>BLACK</v>
      </c>
      <c r="L3100" s="7" t="str">
        <f t="shared" ca="1" si="241"/>
        <v>LOSE</v>
      </c>
      <c r="M3100" s="8">
        <f t="shared" ca="1" si="243"/>
        <v>-1</v>
      </c>
      <c r="N3100" s="8">
        <f t="shared" ca="1" si="244"/>
        <v>-107</v>
      </c>
      <c r="O3100" s="32">
        <f ca="1">SUM(M$4:M3100)/I3100</f>
        <v>-3.4549564094284793E-2</v>
      </c>
      <c r="P3100" s="47">
        <f ca="1">_xlfn.VAR.P(M$4:M3100)</f>
        <v>0.99880632762089494</v>
      </c>
      <c r="Q3100" s="33">
        <f ca="1">COUNTIF(L$4:L3100, "WIN")/I3100</f>
        <v>0.48272521795285761</v>
      </c>
    </row>
    <row r="3101" spans="9:17" x14ac:dyDescent="0.25">
      <c r="I3101" s="5">
        <v>3098</v>
      </c>
      <c r="J3101" s="9">
        <f t="shared" ca="1" si="242"/>
        <v>0.79590128637460278</v>
      </c>
      <c r="K3101" s="7" t="str">
        <f t="shared" ca="1" si="240"/>
        <v>BLACK</v>
      </c>
      <c r="L3101" s="7" t="str">
        <f t="shared" ca="1" si="241"/>
        <v>LOSE</v>
      </c>
      <c r="M3101" s="8">
        <f t="shared" ca="1" si="243"/>
        <v>-1</v>
      </c>
      <c r="N3101" s="8">
        <f t="shared" ca="1" si="244"/>
        <v>-108</v>
      </c>
      <c r="O3101" s="32">
        <f ca="1">SUM(M$4:M3101)/I3101</f>
        <v>-3.4861200774693353E-2</v>
      </c>
      <c r="P3101" s="47">
        <f ca="1">_xlfn.VAR.P(M$4:M3101)</f>
        <v>0.99878469668054648</v>
      </c>
      <c r="Q3101" s="33">
        <f ca="1">COUNTIF(L$4:L3101, "WIN")/I3101</f>
        <v>0.48256939961265333</v>
      </c>
    </row>
    <row r="3102" spans="9:17" x14ac:dyDescent="0.25">
      <c r="I3102" s="5">
        <v>3099</v>
      </c>
      <c r="J3102" s="9">
        <f t="shared" ca="1" si="242"/>
        <v>0.68227816604669111</v>
      </c>
      <c r="K3102" s="7" t="str">
        <f t="shared" ca="1" si="240"/>
        <v>BLACK</v>
      </c>
      <c r="L3102" s="7" t="str">
        <f t="shared" ca="1" si="241"/>
        <v>LOSE</v>
      </c>
      <c r="M3102" s="8">
        <f t="shared" ca="1" si="243"/>
        <v>-1</v>
      </c>
      <c r="N3102" s="8">
        <f t="shared" ca="1" si="244"/>
        <v>-109</v>
      </c>
      <c r="O3102" s="32">
        <f ca="1">SUM(M$4:M3102)/I3102</f>
        <v>-3.5172636334301385E-2</v>
      </c>
      <c r="P3102" s="47">
        <f ca="1">_xlfn.VAR.P(M$4:M3102)</f>
        <v>0.99876288565329496</v>
      </c>
      <c r="Q3102" s="33">
        <f ca="1">COUNTIF(L$4:L3102, "WIN")/I3102</f>
        <v>0.48241368183284933</v>
      </c>
    </row>
    <row r="3103" spans="9:17" x14ac:dyDescent="0.25">
      <c r="I3103" s="5">
        <v>3100</v>
      </c>
      <c r="J3103" s="9">
        <f t="shared" ca="1" si="242"/>
        <v>0.41334182154043586</v>
      </c>
      <c r="K3103" s="7" t="str">
        <f t="shared" ca="1" si="240"/>
        <v>RED</v>
      </c>
      <c r="L3103" s="7" t="str">
        <f t="shared" ca="1" si="241"/>
        <v>WIN</v>
      </c>
      <c r="M3103" s="8">
        <f t="shared" ca="1" si="243"/>
        <v>1</v>
      </c>
      <c r="N3103" s="8">
        <f t="shared" ca="1" si="244"/>
        <v>-108</v>
      </c>
      <c r="O3103" s="32">
        <f ca="1">SUM(M$4:M3103)/I3103</f>
        <v>-3.4838709677419352E-2</v>
      </c>
      <c r="P3103" s="47">
        <f ca="1">_xlfn.VAR.P(M$4:M3103)</f>
        <v>0.99878626430801254</v>
      </c>
      <c r="Q3103" s="33">
        <f ca="1">COUNTIF(L$4:L3103, "WIN")/I3103</f>
        <v>0.48258064516129034</v>
      </c>
    </row>
    <row r="3104" spans="9:17" x14ac:dyDescent="0.25">
      <c r="I3104" s="5">
        <v>3101</v>
      </c>
      <c r="J3104" s="9">
        <f t="shared" ca="1" si="242"/>
        <v>0.91113946545129421</v>
      </c>
      <c r="K3104" s="7" t="str">
        <f t="shared" ca="1" si="240"/>
        <v>BLACK</v>
      </c>
      <c r="L3104" s="7" t="str">
        <f t="shared" ca="1" si="241"/>
        <v>LOSE</v>
      </c>
      <c r="M3104" s="8">
        <f t="shared" ca="1" si="243"/>
        <v>-1</v>
      </c>
      <c r="N3104" s="8">
        <f t="shared" ca="1" si="244"/>
        <v>-109</v>
      </c>
      <c r="O3104" s="32">
        <f ca="1">SUM(M$4:M3104)/I3104</f>
        <v>-3.5149951628506933E-2</v>
      </c>
      <c r="P3104" s="47">
        <f ca="1">_xlfn.VAR.P(M$4:M3104)</f>
        <v>0.99876448090051362</v>
      </c>
      <c r="Q3104" s="33">
        <f ca="1">COUNTIF(L$4:L3104, "WIN")/I3104</f>
        <v>0.48242502418574651</v>
      </c>
    </row>
    <row r="3105" spans="9:17" x14ac:dyDescent="0.25">
      <c r="I3105" s="5">
        <v>3102</v>
      </c>
      <c r="J3105" s="9">
        <f t="shared" ca="1" si="242"/>
        <v>0.35586633593081252</v>
      </c>
      <c r="K3105" s="7" t="str">
        <f t="shared" ca="1" si="240"/>
        <v>RED</v>
      </c>
      <c r="L3105" s="7" t="str">
        <f t="shared" ca="1" si="241"/>
        <v>WIN</v>
      </c>
      <c r="M3105" s="8">
        <f t="shared" ca="1" si="243"/>
        <v>1</v>
      </c>
      <c r="N3105" s="8">
        <f t="shared" ca="1" si="244"/>
        <v>-108</v>
      </c>
      <c r="O3105" s="32">
        <f ca="1">SUM(M$4:M3105)/I3105</f>
        <v>-3.4816247582205029E-2</v>
      </c>
      <c r="P3105" s="47">
        <f ca="1">_xlfn.VAR.P(M$4:M3105)</f>
        <v>0.99878782890429463</v>
      </c>
      <c r="Q3105" s="33">
        <f ca="1">COUNTIF(L$4:L3105, "WIN")/I3105</f>
        <v>0.48259187620889749</v>
      </c>
    </row>
    <row r="3106" spans="9:17" x14ac:dyDescent="0.25">
      <c r="I3106" s="5">
        <v>3103</v>
      </c>
      <c r="J3106" s="9">
        <f t="shared" ca="1" si="242"/>
        <v>0.50589897768135539</v>
      </c>
      <c r="K3106" s="7" t="str">
        <f t="shared" ca="1" si="240"/>
        <v>BLACK</v>
      </c>
      <c r="L3106" s="7" t="str">
        <f t="shared" ca="1" si="241"/>
        <v>LOSE</v>
      </c>
      <c r="M3106" s="8">
        <f t="shared" ca="1" si="243"/>
        <v>-1</v>
      </c>
      <c r="N3106" s="8">
        <f t="shared" ca="1" si="244"/>
        <v>-109</v>
      </c>
      <c r="O3106" s="32">
        <f ca="1">SUM(M$4:M3106)/I3106</f>
        <v>-3.5127296165001612E-2</v>
      </c>
      <c r="P3106" s="47">
        <f ca="1">_xlfn.VAR.P(M$4:M3106)</f>
        <v>0.99876607306413623</v>
      </c>
      <c r="Q3106" s="33">
        <f ca="1">COUNTIF(L$4:L3106, "WIN")/I3106</f>
        <v>0.48243635191749917</v>
      </c>
    </row>
    <row r="3107" spans="9:17" x14ac:dyDescent="0.25">
      <c r="I3107" s="5">
        <v>3104</v>
      </c>
      <c r="J3107" s="9">
        <f t="shared" ca="1" si="242"/>
        <v>0.15712973132460195</v>
      </c>
      <c r="K3107" s="7" t="str">
        <f t="shared" ca="1" si="240"/>
        <v>RED</v>
      </c>
      <c r="L3107" s="7" t="str">
        <f t="shared" ca="1" si="241"/>
        <v>WIN</v>
      </c>
      <c r="M3107" s="8">
        <f t="shared" ca="1" si="243"/>
        <v>1</v>
      </c>
      <c r="N3107" s="8">
        <f t="shared" ca="1" si="244"/>
        <v>-108</v>
      </c>
      <c r="O3107" s="32">
        <f ca="1">SUM(M$4:M3107)/I3107</f>
        <v>-3.4793814432989692E-2</v>
      </c>
      <c r="P3107" s="47">
        <f ca="1">_xlfn.VAR.P(M$4:M3107)</f>
        <v>0.99878939047720272</v>
      </c>
      <c r="Q3107" s="33">
        <f ca="1">COUNTIF(L$4:L3107, "WIN")/I3107</f>
        <v>0.48260309278350516</v>
      </c>
    </row>
    <row r="3108" spans="9:17" x14ac:dyDescent="0.25">
      <c r="I3108" s="5">
        <v>3105</v>
      </c>
      <c r="J3108" s="9">
        <f t="shared" ca="1" si="242"/>
        <v>0.40453565625339516</v>
      </c>
      <c r="K3108" s="7" t="str">
        <f t="shared" ca="1" si="240"/>
        <v>RED</v>
      </c>
      <c r="L3108" s="7" t="str">
        <f t="shared" ca="1" si="241"/>
        <v>WIN</v>
      </c>
      <c r="M3108" s="8">
        <f t="shared" ca="1" si="243"/>
        <v>1</v>
      </c>
      <c r="N3108" s="8">
        <f t="shared" ca="1" si="244"/>
        <v>-107</v>
      </c>
      <c r="O3108" s="32">
        <f ca="1">SUM(M$4:M3108)/I3108</f>
        <v>-3.4460547504025767E-2</v>
      </c>
      <c r="P3108" s="47">
        <f ca="1">_xlfn.VAR.P(M$4:M3108)</f>
        <v>0.99881247066572276</v>
      </c>
      <c r="Q3108" s="33">
        <f ca="1">COUNTIF(L$4:L3108, "WIN")/I3108</f>
        <v>0.48276972624798714</v>
      </c>
    </row>
    <row r="3109" spans="9:17" x14ac:dyDescent="0.25">
      <c r="I3109" s="5">
        <v>3106</v>
      </c>
      <c r="J3109" s="9">
        <f t="shared" ca="1" si="242"/>
        <v>0.87338827521907714</v>
      </c>
      <c r="K3109" s="7" t="str">
        <f t="shared" ca="1" si="240"/>
        <v>BLACK</v>
      </c>
      <c r="L3109" s="7" t="str">
        <f t="shared" ca="1" si="241"/>
        <v>LOSE</v>
      </c>
      <c r="M3109" s="8">
        <f t="shared" ca="1" si="243"/>
        <v>-1</v>
      </c>
      <c r="N3109" s="8">
        <f t="shared" ca="1" si="244"/>
        <v>-108</v>
      </c>
      <c r="O3109" s="32">
        <f ca="1">SUM(M$4:M3109)/I3109</f>
        <v>-3.4771410173857049E-2</v>
      </c>
      <c r="P3109" s="47">
        <f ca="1">_xlfn.VAR.P(M$4:M3109)</f>
        <v>0.99879094903452137</v>
      </c>
      <c r="Q3109" s="33">
        <f ca="1">COUNTIF(L$4:L3109, "WIN")/I3109</f>
        <v>0.48261429491307145</v>
      </c>
    </row>
    <row r="3110" spans="9:17" x14ac:dyDescent="0.25">
      <c r="I3110" s="5">
        <v>3107</v>
      </c>
      <c r="J3110" s="9">
        <f t="shared" ca="1" si="242"/>
        <v>0.20222877027233754</v>
      </c>
      <c r="K3110" s="7" t="str">
        <f t="shared" ca="1" si="240"/>
        <v>RED</v>
      </c>
      <c r="L3110" s="7" t="str">
        <f t="shared" ca="1" si="241"/>
        <v>WIN</v>
      </c>
      <c r="M3110" s="8">
        <f t="shared" ca="1" si="243"/>
        <v>1</v>
      </c>
      <c r="N3110" s="8">
        <f t="shared" ca="1" si="244"/>
        <v>-107</v>
      </c>
      <c r="O3110" s="32">
        <f ca="1">SUM(M$4:M3110)/I3110</f>
        <v>-3.4438364982298034E-2</v>
      </c>
      <c r="P3110" s="47">
        <f ca="1">_xlfn.VAR.P(M$4:M3110)</f>
        <v>0.99881399901734602</v>
      </c>
      <c r="Q3110" s="33">
        <f ca="1">COUNTIF(L$4:L3110, "WIN")/I3110</f>
        <v>0.48278081750885099</v>
      </c>
    </row>
    <row r="3111" spans="9:17" x14ac:dyDescent="0.25">
      <c r="I3111" s="5">
        <v>3108</v>
      </c>
      <c r="J3111" s="9">
        <f t="shared" ca="1" si="242"/>
        <v>0.78193746515634044</v>
      </c>
      <c r="K3111" s="7" t="str">
        <f t="shared" ca="1" si="240"/>
        <v>BLACK</v>
      </c>
      <c r="L3111" s="7" t="str">
        <f t="shared" ca="1" si="241"/>
        <v>LOSE</v>
      </c>
      <c r="M3111" s="8">
        <f t="shared" ca="1" si="243"/>
        <v>-1</v>
      </c>
      <c r="N3111" s="8">
        <f t="shared" ca="1" si="244"/>
        <v>-108</v>
      </c>
      <c r="O3111" s="32">
        <f ca="1">SUM(M$4:M3111)/I3111</f>
        <v>-3.4749034749034749E-2</v>
      </c>
      <c r="P3111" s="47">
        <f ca="1">_xlfn.VAR.P(M$4:M3111)</f>
        <v>0.99879250458401037</v>
      </c>
      <c r="Q3111" s="33">
        <f ca="1">COUNTIF(L$4:L3111, "WIN")/I3111</f>
        <v>0.4826254826254826</v>
      </c>
    </row>
    <row r="3112" spans="9:17" x14ac:dyDescent="0.25">
      <c r="I3112" s="5">
        <v>3109</v>
      </c>
      <c r="J3112" s="9">
        <f t="shared" ca="1" si="242"/>
        <v>4.1568313442404303E-2</v>
      </c>
      <c r="K3112" s="7" t="str">
        <f t="shared" ca="1" si="240"/>
        <v>RED</v>
      </c>
      <c r="L3112" s="7" t="str">
        <f t="shared" ca="1" si="241"/>
        <v>WIN</v>
      </c>
      <c r="M3112" s="8">
        <f t="shared" ca="1" si="243"/>
        <v>1</v>
      </c>
      <c r="N3112" s="8">
        <f t="shared" ca="1" si="244"/>
        <v>-107</v>
      </c>
      <c r="O3112" s="32">
        <f ca="1">SUM(M$4:M3112)/I3112</f>
        <v>-3.4416211000321648E-2</v>
      </c>
      <c r="P3112" s="47">
        <f ca="1">_xlfn.VAR.P(M$4:M3112)</f>
        <v>0.99881552442038135</v>
      </c>
      <c r="Q3112" s="33">
        <f ca="1">COUNTIF(L$4:L3112, "WIN")/I3112</f>
        <v>0.48279189449983917</v>
      </c>
    </row>
    <row r="3113" spans="9:17" x14ac:dyDescent="0.25">
      <c r="I3113" s="5">
        <v>3110</v>
      </c>
      <c r="J3113" s="9">
        <f t="shared" ca="1" si="242"/>
        <v>0.91507669979433803</v>
      </c>
      <c r="K3113" s="7" t="str">
        <f t="shared" ca="1" si="240"/>
        <v>BLACK</v>
      </c>
      <c r="L3113" s="7" t="str">
        <f t="shared" ca="1" si="241"/>
        <v>LOSE</v>
      </c>
      <c r="M3113" s="8">
        <f t="shared" ca="1" si="243"/>
        <v>-1</v>
      </c>
      <c r="N3113" s="8">
        <f t="shared" ca="1" si="244"/>
        <v>-108</v>
      </c>
      <c r="O3113" s="32">
        <f ca="1">SUM(M$4:M3113)/I3113</f>
        <v>-3.4726688102893893E-2</v>
      </c>
      <c r="P3113" s="47">
        <f ca="1">_xlfn.VAR.P(M$4:M3113)</f>
        <v>0.9987940571334043</v>
      </c>
      <c r="Q3113" s="33">
        <f ca="1">COUNTIF(L$4:L3113, "WIN")/I3113</f>
        <v>0.48263665594855304</v>
      </c>
    </row>
    <row r="3114" spans="9:17" x14ac:dyDescent="0.25">
      <c r="I3114" s="5">
        <v>3111</v>
      </c>
      <c r="J3114" s="9">
        <f t="shared" ca="1" si="242"/>
        <v>0.89187760692635853</v>
      </c>
      <c r="K3114" s="7" t="str">
        <f t="shared" ca="1" si="240"/>
        <v>BLACK</v>
      </c>
      <c r="L3114" s="7" t="str">
        <f t="shared" ca="1" si="241"/>
        <v>LOSE</v>
      </c>
      <c r="M3114" s="8">
        <f t="shared" ca="1" si="243"/>
        <v>-1</v>
      </c>
      <c r="N3114" s="8">
        <f t="shared" ca="1" si="244"/>
        <v>-109</v>
      </c>
      <c r="O3114" s="32">
        <f ca="1">SUM(M$4:M3114)/I3114</f>
        <v>-3.5036965605914495E-2</v>
      </c>
      <c r="P3114" s="47">
        <f ca="1">_xlfn.VAR.P(M$4:M3114)</f>
        <v>0.99877241104113001</v>
      </c>
      <c r="Q3114" s="33">
        <f ca="1">COUNTIF(L$4:L3114, "WIN")/I3114</f>
        <v>0.48248151719704274</v>
      </c>
    </row>
    <row r="3115" spans="9:17" x14ac:dyDescent="0.25">
      <c r="I3115" s="5">
        <v>3112</v>
      </c>
      <c r="J3115" s="9">
        <f t="shared" ca="1" si="242"/>
        <v>0.49305005288027437</v>
      </c>
      <c r="K3115" s="7" t="str">
        <f t="shared" ca="1" si="240"/>
        <v>BLACK</v>
      </c>
      <c r="L3115" s="7" t="str">
        <f t="shared" ca="1" si="241"/>
        <v>LOSE</v>
      </c>
      <c r="M3115" s="8">
        <f t="shared" ca="1" si="243"/>
        <v>-1</v>
      </c>
      <c r="N3115" s="8">
        <f t="shared" ca="1" si="244"/>
        <v>-110</v>
      </c>
      <c r="O3115" s="32">
        <f ca="1">SUM(M$4:M3115)/I3115</f>
        <v>-3.5347043701799488E-2</v>
      </c>
      <c r="P3115" s="47">
        <f ca="1">_xlfn.VAR.P(M$4:M3115)</f>
        <v>0.99875058650154303</v>
      </c>
      <c r="Q3115" s="33">
        <f ca="1">COUNTIF(L$4:L3115, "WIN")/I3115</f>
        <v>0.48232647814910024</v>
      </c>
    </row>
    <row r="3116" spans="9:17" x14ac:dyDescent="0.25">
      <c r="I3116" s="5">
        <v>3113</v>
      </c>
      <c r="J3116" s="9">
        <f t="shared" ca="1" si="242"/>
        <v>0.39270194931515978</v>
      </c>
      <c r="K3116" s="7" t="str">
        <f t="shared" ca="1" si="240"/>
        <v>RED</v>
      </c>
      <c r="L3116" s="7" t="str">
        <f t="shared" ca="1" si="241"/>
        <v>WIN</v>
      </c>
      <c r="M3116" s="8">
        <f t="shared" ca="1" si="243"/>
        <v>1</v>
      </c>
      <c r="N3116" s="8">
        <f t="shared" ca="1" si="244"/>
        <v>-109</v>
      </c>
      <c r="O3116" s="32">
        <f ca="1">SUM(M$4:M3116)/I3116</f>
        <v>-3.5014455509155155E-2</v>
      </c>
      <c r="P3116" s="47">
        <f ca="1">_xlfn.VAR.P(M$4:M3116)</f>
        <v>0.9987739879053974</v>
      </c>
      <c r="Q3116" s="33">
        <f ca="1">COUNTIF(L$4:L3116, "WIN")/I3116</f>
        <v>0.48249277224542242</v>
      </c>
    </row>
    <row r="3117" spans="9:17" x14ac:dyDescent="0.25">
      <c r="I3117" s="5">
        <v>3114</v>
      </c>
      <c r="J3117" s="9">
        <f t="shared" ca="1" si="242"/>
        <v>0.448297471859046</v>
      </c>
      <c r="K3117" s="7" t="str">
        <f t="shared" ca="1" si="240"/>
        <v>RED</v>
      </c>
      <c r="L3117" s="7" t="str">
        <f t="shared" ca="1" si="241"/>
        <v>WIN</v>
      </c>
      <c r="M3117" s="8">
        <f t="shared" ca="1" si="243"/>
        <v>1</v>
      </c>
      <c r="N3117" s="8">
        <f t="shared" ca="1" si="244"/>
        <v>-108</v>
      </c>
      <c r="O3117" s="32">
        <f ca="1">SUM(M$4:M3117)/I3117</f>
        <v>-3.4682080924855488E-2</v>
      </c>
      <c r="P3117" s="47">
        <f ca="1">_xlfn.VAR.P(M$4:M3117)</f>
        <v>0.99879715326272178</v>
      </c>
      <c r="Q3117" s="33">
        <f ca="1">COUNTIF(L$4:L3117, "WIN")/I3117</f>
        <v>0.48265895953757226</v>
      </c>
    </row>
    <row r="3118" spans="9:17" x14ac:dyDescent="0.25">
      <c r="I3118" s="5">
        <v>3115</v>
      </c>
      <c r="J3118" s="9">
        <f t="shared" ca="1" si="242"/>
        <v>0.34829472436970887</v>
      </c>
      <c r="K3118" s="7" t="str">
        <f t="shared" ca="1" si="240"/>
        <v>RED</v>
      </c>
      <c r="L3118" s="7" t="str">
        <f t="shared" ca="1" si="241"/>
        <v>WIN</v>
      </c>
      <c r="M3118" s="8">
        <f t="shared" ca="1" si="243"/>
        <v>1</v>
      </c>
      <c r="N3118" s="8">
        <f t="shared" ca="1" si="244"/>
        <v>-107</v>
      </c>
      <c r="O3118" s="32">
        <f ca="1">SUM(M$4:M3118)/I3118</f>
        <v>-3.4349919743178171E-2</v>
      </c>
      <c r="P3118" s="47">
        <f ca="1">_xlfn.VAR.P(M$4:M3118)</f>
        <v>0.99882008301363723</v>
      </c>
      <c r="Q3118" s="33">
        <f ca="1">COUNTIF(L$4:L3118, "WIN")/I3118</f>
        <v>0.48282504012841093</v>
      </c>
    </row>
    <row r="3119" spans="9:17" x14ac:dyDescent="0.25">
      <c r="I3119" s="5">
        <v>3116</v>
      </c>
      <c r="J3119" s="9">
        <f t="shared" ca="1" si="242"/>
        <v>0.68854057196829732</v>
      </c>
      <c r="K3119" s="7" t="str">
        <f t="shared" ca="1" si="240"/>
        <v>BLACK</v>
      </c>
      <c r="L3119" s="7" t="str">
        <f t="shared" ca="1" si="241"/>
        <v>LOSE</v>
      </c>
      <c r="M3119" s="8">
        <f t="shared" ca="1" si="243"/>
        <v>-1</v>
      </c>
      <c r="N3119" s="8">
        <f t="shared" ca="1" si="244"/>
        <v>-108</v>
      </c>
      <c r="O3119" s="32">
        <f ca="1">SUM(M$4:M3119)/I3119</f>
        <v>-3.4659820282413351E-2</v>
      </c>
      <c r="P3119" s="47">
        <f ca="1">_xlfn.VAR.P(M$4:M3119)</f>
        <v>0.99879869685799083</v>
      </c>
      <c r="Q3119" s="33">
        <f ca="1">COUNTIF(L$4:L3119, "WIN")/I3119</f>
        <v>0.48267008985879334</v>
      </c>
    </row>
    <row r="3120" spans="9:17" x14ac:dyDescent="0.25">
      <c r="I3120" s="5">
        <v>3117</v>
      </c>
      <c r="J3120" s="9">
        <f t="shared" ca="1" si="242"/>
        <v>8.1029415065987376E-2</v>
      </c>
      <c r="K3120" s="7" t="str">
        <f t="shared" ca="1" si="240"/>
        <v>RED</v>
      </c>
      <c r="L3120" s="7" t="str">
        <f t="shared" ca="1" si="241"/>
        <v>WIN</v>
      </c>
      <c r="M3120" s="8">
        <f t="shared" ca="1" si="243"/>
        <v>1</v>
      </c>
      <c r="N3120" s="8">
        <f t="shared" ca="1" si="244"/>
        <v>-107</v>
      </c>
      <c r="O3120" s="32">
        <f ca="1">SUM(M$4:M3120)/I3120</f>
        <v>-3.4327879371190244E-2</v>
      </c>
      <c r="P3120" s="47">
        <f ca="1">_xlfn.VAR.P(M$4:M3120)</f>
        <v>0.99882159669787696</v>
      </c>
      <c r="Q3120" s="33">
        <f ca="1">COUNTIF(L$4:L3120, "WIN")/I3120</f>
        <v>0.4828360603144049</v>
      </c>
    </row>
    <row r="3121" spans="9:17" x14ac:dyDescent="0.25">
      <c r="I3121" s="5">
        <v>3118</v>
      </c>
      <c r="J3121" s="9">
        <f t="shared" ca="1" si="242"/>
        <v>0.56392257377641031</v>
      </c>
      <c r="K3121" s="7" t="str">
        <f t="shared" ca="1" si="240"/>
        <v>BLACK</v>
      </c>
      <c r="L3121" s="7" t="str">
        <f t="shared" ca="1" si="241"/>
        <v>LOSE</v>
      </c>
      <c r="M3121" s="8">
        <f t="shared" ca="1" si="243"/>
        <v>-1</v>
      </c>
      <c r="N3121" s="8">
        <f t="shared" ca="1" si="244"/>
        <v>-108</v>
      </c>
      <c r="O3121" s="32">
        <f ca="1">SUM(M$4:M3121)/I3121</f>
        <v>-3.463758819756254E-2</v>
      </c>
      <c r="P3121" s="47">
        <f ca="1">_xlfn.VAR.P(M$4:M3121)</f>
        <v>0.99880023748385605</v>
      </c>
      <c r="Q3121" s="33">
        <f ca="1">COUNTIF(L$4:L3121, "WIN")/I3121</f>
        <v>0.48268120590121871</v>
      </c>
    </row>
    <row r="3122" spans="9:17" x14ac:dyDescent="0.25">
      <c r="I3122" s="5">
        <v>3119</v>
      </c>
      <c r="J3122" s="9">
        <f t="shared" ca="1" si="242"/>
        <v>0.90320323527610402</v>
      </c>
      <c r="K3122" s="7" t="str">
        <f t="shared" ca="1" si="240"/>
        <v>BLACK</v>
      </c>
      <c r="L3122" s="7" t="str">
        <f t="shared" ca="1" si="241"/>
        <v>LOSE</v>
      </c>
      <c r="M3122" s="8">
        <f t="shared" ca="1" si="243"/>
        <v>-1</v>
      </c>
      <c r="N3122" s="8">
        <f t="shared" ca="1" si="244"/>
        <v>-109</v>
      </c>
      <c r="O3122" s="32">
        <f ca="1">SUM(M$4:M3122)/I3122</f>
        <v>-3.494709842898365E-2</v>
      </c>
      <c r="P3122" s="47">
        <f ca="1">_xlfn.VAR.P(M$4:M3122)</f>
        <v>0.99877870031139493</v>
      </c>
      <c r="Q3122" s="33">
        <f ca="1">COUNTIF(L$4:L3122, "WIN")/I3122</f>
        <v>0.48252645078550815</v>
      </c>
    </row>
    <row r="3123" spans="9:17" x14ac:dyDescent="0.25">
      <c r="I3123" s="5">
        <v>3120</v>
      </c>
      <c r="J3123" s="9">
        <f t="shared" ca="1" si="242"/>
        <v>0.54137475385918354</v>
      </c>
      <c r="K3123" s="7" t="str">
        <f t="shared" ca="1" si="240"/>
        <v>BLACK</v>
      </c>
      <c r="L3123" s="7" t="str">
        <f t="shared" ca="1" si="241"/>
        <v>LOSE</v>
      </c>
      <c r="M3123" s="8">
        <f t="shared" ca="1" si="243"/>
        <v>-1</v>
      </c>
      <c r="N3123" s="8">
        <f t="shared" ca="1" si="244"/>
        <v>-110</v>
      </c>
      <c r="O3123" s="32">
        <f ca="1">SUM(M$4:M3123)/I3123</f>
        <v>-3.5256410256410256E-2</v>
      </c>
      <c r="P3123" s="47">
        <f ca="1">_xlfn.VAR.P(M$4:M3123)</f>
        <v>0.9987569855358317</v>
      </c>
      <c r="Q3123" s="33">
        <f ca="1">COUNTIF(L$4:L3123, "WIN")/I3123</f>
        <v>0.48237179487179488</v>
      </c>
    </row>
    <row r="3124" spans="9:17" x14ac:dyDescent="0.25">
      <c r="I3124" s="5">
        <v>3121</v>
      </c>
      <c r="J3124" s="9">
        <f t="shared" ca="1" si="242"/>
        <v>0.26023322973269325</v>
      </c>
      <c r="K3124" s="7" t="str">
        <f t="shared" ca="1" si="240"/>
        <v>RED</v>
      </c>
      <c r="L3124" s="7" t="str">
        <f t="shared" ca="1" si="241"/>
        <v>WIN</v>
      </c>
      <c r="M3124" s="8">
        <f t="shared" ca="1" si="243"/>
        <v>1</v>
      </c>
      <c r="N3124" s="8">
        <f t="shared" ca="1" si="244"/>
        <v>-109</v>
      </c>
      <c r="O3124" s="32">
        <f ca="1">SUM(M$4:M3124)/I3124</f>
        <v>-3.4924703620634413E-2</v>
      </c>
      <c r="P3124" s="47">
        <f ca="1">_xlfn.VAR.P(M$4:M3124)</f>
        <v>0.9987802650770109</v>
      </c>
      <c r="Q3124" s="33">
        <f ca="1">COUNTIF(L$4:L3124, "WIN")/I3124</f>
        <v>0.48253764818968281</v>
      </c>
    </row>
    <row r="3125" spans="9:17" x14ac:dyDescent="0.25">
      <c r="I3125" s="5">
        <v>3122</v>
      </c>
      <c r="J3125" s="9">
        <f t="shared" ca="1" si="242"/>
        <v>0.49049311879349156</v>
      </c>
      <c r="K3125" s="7" t="str">
        <f t="shared" ca="1" si="240"/>
        <v>BLACK</v>
      </c>
      <c r="L3125" s="7" t="str">
        <f t="shared" ca="1" si="241"/>
        <v>LOSE</v>
      </c>
      <c r="M3125" s="8">
        <f t="shared" ca="1" si="243"/>
        <v>-1</v>
      </c>
      <c r="N3125" s="8">
        <f t="shared" ca="1" si="244"/>
        <v>-110</v>
      </c>
      <c r="O3125" s="32">
        <f ca="1">SUM(M$4:M3125)/I3125</f>
        <v>-3.5233824471492634E-2</v>
      </c>
      <c r="P3125" s="47">
        <f ca="1">_xlfn.VAR.P(M$4:M3125)</f>
        <v>0.99875857761311204</v>
      </c>
      <c r="Q3125" s="33">
        <f ca="1">COUNTIF(L$4:L3125, "WIN")/I3125</f>
        <v>0.4823830877642537</v>
      </c>
    </row>
    <row r="3126" spans="9:17" x14ac:dyDescent="0.25">
      <c r="I3126" s="5">
        <v>3123</v>
      </c>
      <c r="J3126" s="9">
        <f t="shared" ca="1" si="242"/>
        <v>0.4201593403622067</v>
      </c>
      <c r="K3126" s="7" t="str">
        <f t="shared" ca="1" si="240"/>
        <v>RED</v>
      </c>
      <c r="L3126" s="7" t="str">
        <f t="shared" ca="1" si="241"/>
        <v>WIN</v>
      </c>
      <c r="M3126" s="8">
        <f t="shared" ca="1" si="243"/>
        <v>1</v>
      </c>
      <c r="N3126" s="8">
        <f t="shared" ca="1" si="244"/>
        <v>-109</v>
      </c>
      <c r="O3126" s="32">
        <f ca="1">SUM(M$4:M3126)/I3126</f>
        <v>-3.4902337495997436E-2</v>
      </c>
      <c r="P3126" s="47">
        <f ca="1">_xlfn.VAR.P(M$4:M3126)</f>
        <v>0.99878182683731553</v>
      </c>
      <c r="Q3126" s="33">
        <f ca="1">COUNTIF(L$4:L3126, "WIN")/I3126</f>
        <v>0.48254883125200126</v>
      </c>
    </row>
    <row r="3127" spans="9:17" x14ac:dyDescent="0.25">
      <c r="I3127" s="5">
        <v>3124</v>
      </c>
      <c r="J3127" s="9">
        <f t="shared" ca="1" si="242"/>
        <v>7.1369518837267498E-2</v>
      </c>
      <c r="K3127" s="7" t="str">
        <f t="shared" ca="1" si="240"/>
        <v>RED</v>
      </c>
      <c r="L3127" s="7" t="str">
        <f t="shared" ca="1" si="241"/>
        <v>WIN</v>
      </c>
      <c r="M3127" s="8">
        <f t="shared" ca="1" si="243"/>
        <v>1</v>
      </c>
      <c r="N3127" s="8">
        <f t="shared" ca="1" si="244"/>
        <v>-108</v>
      </c>
      <c r="O3127" s="32">
        <f ca="1">SUM(M$4:M3127)/I3127</f>
        <v>-3.4571062740076826E-2</v>
      </c>
      <c r="P3127" s="47">
        <f ca="1">_xlfn.VAR.P(M$4:M3127)</f>
        <v>0.99880484162102168</v>
      </c>
      <c r="Q3127" s="33">
        <f ca="1">COUNTIF(L$4:L3127, "WIN")/I3127</f>
        <v>0.48271446862996159</v>
      </c>
    </row>
    <row r="3128" spans="9:17" x14ac:dyDescent="0.25">
      <c r="I3128" s="5">
        <v>3125</v>
      </c>
      <c r="J3128" s="9">
        <f t="shared" ca="1" si="242"/>
        <v>0.62648579535299098</v>
      </c>
      <c r="K3128" s="7" t="str">
        <f t="shared" ca="1" si="240"/>
        <v>BLACK</v>
      </c>
      <c r="L3128" s="7" t="str">
        <f t="shared" ca="1" si="241"/>
        <v>LOSE</v>
      </c>
      <c r="M3128" s="8">
        <f t="shared" ca="1" si="243"/>
        <v>-1</v>
      </c>
      <c r="N3128" s="8">
        <f t="shared" ca="1" si="244"/>
        <v>-109</v>
      </c>
      <c r="O3128" s="32">
        <f ca="1">SUM(M$4:M3128)/I3128</f>
        <v>-3.4880000000000001E-2</v>
      </c>
      <c r="P3128" s="47">
        <f ca="1">_xlfn.VAR.P(M$4:M3128)</f>
        <v>0.99878338560000002</v>
      </c>
      <c r="Q3128" s="33">
        <f ca="1">COUNTIF(L$4:L3128, "WIN")/I3128</f>
        <v>0.48255999999999999</v>
      </c>
    </row>
    <row r="3129" spans="9:17" x14ac:dyDescent="0.25">
      <c r="I3129" s="5">
        <v>3126</v>
      </c>
      <c r="J3129" s="9">
        <f t="shared" ca="1" si="242"/>
        <v>0.64169570756349703</v>
      </c>
      <c r="K3129" s="7" t="str">
        <f t="shared" ca="1" si="240"/>
        <v>BLACK</v>
      </c>
      <c r="L3129" s="7" t="str">
        <f t="shared" ca="1" si="241"/>
        <v>LOSE</v>
      </c>
      <c r="M3129" s="8">
        <f t="shared" ca="1" si="243"/>
        <v>-1</v>
      </c>
      <c r="N3129" s="8">
        <f t="shared" ca="1" si="244"/>
        <v>-110</v>
      </c>
      <c r="O3129" s="32">
        <f ca="1">SUM(M$4:M3129)/I3129</f>
        <v>-3.5188739603326934E-2</v>
      </c>
      <c r="P3129" s="47">
        <f ca="1">_xlfn.VAR.P(M$4:M3129)</f>
        <v>0.99876175260512923</v>
      </c>
      <c r="Q3129" s="33">
        <f ca="1">COUNTIF(L$4:L3129, "WIN")/I3129</f>
        <v>0.48240563019833654</v>
      </c>
    </row>
    <row r="3130" spans="9:17" x14ac:dyDescent="0.25">
      <c r="I3130" s="5">
        <v>3127</v>
      </c>
      <c r="J3130" s="9">
        <f t="shared" ca="1" si="242"/>
        <v>7.7147788726166677E-2</v>
      </c>
      <c r="K3130" s="7" t="str">
        <f t="shared" ca="1" si="240"/>
        <v>RED</v>
      </c>
      <c r="L3130" s="7" t="str">
        <f t="shared" ca="1" si="241"/>
        <v>WIN</v>
      </c>
      <c r="M3130" s="8">
        <f t="shared" ca="1" si="243"/>
        <v>1</v>
      </c>
      <c r="N3130" s="8">
        <f t="shared" ca="1" si="244"/>
        <v>-109</v>
      </c>
      <c r="O3130" s="32">
        <f ca="1">SUM(M$4:M3130)/I3130</f>
        <v>-3.4857691077710265E-2</v>
      </c>
      <c r="P3130" s="47">
        <f ca="1">_xlfn.VAR.P(M$4:M3130)</f>
        <v>0.99878494137273088</v>
      </c>
      <c r="Q3130" s="33">
        <f ca="1">COUNTIF(L$4:L3130, "WIN")/I3130</f>
        <v>0.48257115446114485</v>
      </c>
    </row>
    <row r="3131" spans="9:17" x14ac:dyDescent="0.25">
      <c r="I3131" s="5">
        <v>3128</v>
      </c>
      <c r="J3131" s="9">
        <f t="shared" ca="1" si="242"/>
        <v>0.87420185376643689</v>
      </c>
      <c r="K3131" s="7" t="str">
        <f t="shared" ca="1" si="240"/>
        <v>BLACK</v>
      </c>
      <c r="L3131" s="7" t="str">
        <f t="shared" ca="1" si="241"/>
        <v>LOSE</v>
      </c>
      <c r="M3131" s="8">
        <f t="shared" ca="1" si="243"/>
        <v>-1</v>
      </c>
      <c r="N3131" s="8">
        <f t="shared" ca="1" si="244"/>
        <v>-110</v>
      </c>
      <c r="O3131" s="32">
        <f ca="1">SUM(M$4:M3131)/I3131</f>
        <v>-3.5166240409207163E-2</v>
      </c>
      <c r="P3131" s="47">
        <f ca="1">_xlfn.VAR.P(M$4:M3131)</f>
        <v>0.9987633355354818</v>
      </c>
      <c r="Q3131" s="33">
        <f ca="1">COUNTIF(L$4:L3131, "WIN")/I3131</f>
        <v>0.48241687979539644</v>
      </c>
    </row>
    <row r="3132" spans="9:17" x14ac:dyDescent="0.25">
      <c r="I3132" s="5">
        <v>3129</v>
      </c>
      <c r="J3132" s="9">
        <f t="shared" ca="1" si="242"/>
        <v>0.37412947081969294</v>
      </c>
      <c r="K3132" s="7" t="str">
        <f t="shared" ca="1" si="240"/>
        <v>RED</v>
      </c>
      <c r="L3132" s="7" t="str">
        <f t="shared" ca="1" si="241"/>
        <v>WIN</v>
      </c>
      <c r="M3132" s="8">
        <f t="shared" ca="1" si="243"/>
        <v>1</v>
      </c>
      <c r="N3132" s="8">
        <f t="shared" ca="1" si="244"/>
        <v>-109</v>
      </c>
      <c r="O3132" s="32">
        <f ca="1">SUM(M$4:M3132)/I3132</f>
        <v>-3.4835410674336847E-2</v>
      </c>
      <c r="P3132" s="47">
        <f ca="1">_xlfn.VAR.P(M$4:M3132)</f>
        <v>0.99878649416315035</v>
      </c>
      <c r="Q3132" s="33">
        <f ca="1">COUNTIF(L$4:L3132, "WIN")/I3132</f>
        <v>0.48258229466283159</v>
      </c>
    </row>
    <row r="3133" spans="9:17" x14ac:dyDescent="0.25">
      <c r="I3133" s="5">
        <v>3130</v>
      </c>
      <c r="J3133" s="9">
        <f t="shared" ca="1" si="242"/>
        <v>1.4898854778365722E-3</v>
      </c>
      <c r="K3133" s="7" t="str">
        <f t="shared" ca="1" si="240"/>
        <v>RED</v>
      </c>
      <c r="L3133" s="7" t="str">
        <f t="shared" ca="1" si="241"/>
        <v>WIN</v>
      </c>
      <c r="M3133" s="8">
        <f t="shared" ca="1" si="243"/>
        <v>1</v>
      </c>
      <c r="N3133" s="8">
        <f t="shared" ca="1" si="244"/>
        <v>-108</v>
      </c>
      <c r="O3133" s="32">
        <f ca="1">SUM(M$4:M3133)/I3133</f>
        <v>-3.4504792332268372E-2</v>
      </c>
      <c r="P3133" s="47">
        <f ca="1">_xlfn.VAR.P(M$4:M3133)</f>
        <v>0.998809419306107</v>
      </c>
      <c r="Q3133" s="33">
        <f ca="1">COUNTIF(L$4:L3133, "WIN")/I3133</f>
        <v>0.48274760383386583</v>
      </c>
    </row>
    <row r="3134" spans="9:17" x14ac:dyDescent="0.25">
      <c r="I3134" s="5">
        <v>3131</v>
      </c>
      <c r="J3134" s="9">
        <f t="shared" ca="1" si="242"/>
        <v>0.75323462257892737</v>
      </c>
      <c r="K3134" s="7" t="str">
        <f t="shared" ca="1" si="240"/>
        <v>BLACK</v>
      </c>
      <c r="L3134" s="7" t="str">
        <f t="shared" ca="1" si="241"/>
        <v>LOSE</v>
      </c>
      <c r="M3134" s="8">
        <f t="shared" ca="1" si="243"/>
        <v>-1</v>
      </c>
      <c r="N3134" s="8">
        <f t="shared" ca="1" si="244"/>
        <v>-109</v>
      </c>
      <c r="O3134" s="32">
        <f ca="1">SUM(M$4:M3134)/I3134</f>
        <v>-3.4813158735228361E-2</v>
      </c>
      <c r="P3134" s="47">
        <f ca="1">_xlfn.VAR.P(M$4:M3134)</f>
        <v>0.99878804397887577</v>
      </c>
      <c r="Q3134" s="33">
        <f ca="1">COUNTIF(L$4:L3134, "WIN")/I3134</f>
        <v>0.48259342063238581</v>
      </c>
    </row>
    <row r="3135" spans="9:17" x14ac:dyDescent="0.25">
      <c r="I3135" s="5">
        <v>3132</v>
      </c>
      <c r="J3135" s="9">
        <f t="shared" ca="1" si="242"/>
        <v>0.15412682070880535</v>
      </c>
      <c r="K3135" s="7" t="str">
        <f t="shared" ca="1" si="240"/>
        <v>RED</v>
      </c>
      <c r="L3135" s="7" t="str">
        <f t="shared" ca="1" si="241"/>
        <v>WIN</v>
      </c>
      <c r="M3135" s="8">
        <f t="shared" ca="1" si="243"/>
        <v>1</v>
      </c>
      <c r="N3135" s="8">
        <f t="shared" ca="1" si="244"/>
        <v>-108</v>
      </c>
      <c r="O3135" s="32">
        <f ca="1">SUM(M$4:M3135)/I3135</f>
        <v>-3.4482758620689655E-2</v>
      </c>
      <c r="P3135" s="47">
        <f ca="1">_xlfn.VAR.P(M$4:M3135)</f>
        <v>0.99881093935790721</v>
      </c>
      <c r="Q3135" s="33">
        <f ca="1">COUNTIF(L$4:L3135, "WIN")/I3135</f>
        <v>0.48275862068965519</v>
      </c>
    </row>
    <row r="3136" spans="9:17" x14ac:dyDescent="0.25">
      <c r="I3136" s="5">
        <v>3133</v>
      </c>
      <c r="J3136" s="9">
        <f t="shared" ca="1" si="242"/>
        <v>0.87844808064453994</v>
      </c>
      <c r="K3136" s="7" t="str">
        <f t="shared" ca="1" si="240"/>
        <v>BLACK</v>
      </c>
      <c r="L3136" s="7" t="str">
        <f t="shared" ca="1" si="241"/>
        <v>LOSE</v>
      </c>
      <c r="M3136" s="8">
        <f t="shared" ca="1" si="243"/>
        <v>-1</v>
      </c>
      <c r="N3136" s="8">
        <f t="shared" ca="1" si="244"/>
        <v>-109</v>
      </c>
      <c r="O3136" s="32">
        <f ca="1">SUM(M$4:M3136)/I3136</f>
        <v>-3.4790935205872967E-2</v>
      </c>
      <c r="P3136" s="47">
        <f ca="1">_xlfn.VAR.P(M$4:M3136)</f>
        <v>0.99878959082750074</v>
      </c>
      <c r="Q3136" s="33">
        <f ca="1">COUNTIF(L$4:L3136, "WIN")/I3136</f>
        <v>0.48260453239706352</v>
      </c>
    </row>
    <row r="3137" spans="9:17" x14ac:dyDescent="0.25">
      <c r="I3137" s="5">
        <v>3134</v>
      </c>
      <c r="J3137" s="9">
        <f t="shared" ca="1" si="242"/>
        <v>0.70023530348137564</v>
      </c>
      <c r="K3137" s="7" t="str">
        <f t="shared" ca="1" si="240"/>
        <v>BLACK</v>
      </c>
      <c r="L3137" s="7" t="str">
        <f t="shared" ca="1" si="241"/>
        <v>LOSE</v>
      </c>
      <c r="M3137" s="8">
        <f t="shared" ca="1" si="243"/>
        <v>-1</v>
      </c>
      <c r="N3137" s="8">
        <f t="shared" ca="1" si="244"/>
        <v>-110</v>
      </c>
      <c r="O3137" s="32">
        <f ca="1">SUM(M$4:M3137)/I3137</f>
        <v>-3.5098915124441611E-2</v>
      </c>
      <c r="P3137" s="47">
        <f ca="1">_xlfn.VAR.P(M$4:M3137)</f>
        <v>0.99876806615708724</v>
      </c>
      <c r="Q3137" s="33">
        <f ca="1">COUNTIF(L$4:L3137, "WIN")/I3137</f>
        <v>0.48245054243777918</v>
      </c>
    </row>
    <row r="3138" spans="9:17" x14ac:dyDescent="0.25">
      <c r="I3138" s="5">
        <v>3135</v>
      </c>
      <c r="J3138" s="9">
        <f t="shared" ca="1" si="242"/>
        <v>0.97088949172665784</v>
      </c>
      <c r="K3138" s="7" t="str">
        <f t="shared" ca="1" si="240"/>
        <v>BLACK</v>
      </c>
      <c r="L3138" s="7" t="str">
        <f t="shared" ca="1" si="241"/>
        <v>LOSE</v>
      </c>
      <c r="M3138" s="8">
        <f t="shared" ca="1" si="243"/>
        <v>-1</v>
      </c>
      <c r="N3138" s="8">
        <f t="shared" ca="1" si="244"/>
        <v>-111</v>
      </c>
      <c r="O3138" s="32">
        <f ca="1">SUM(M$4:M3138)/I3138</f>
        <v>-3.5406698564593303E-2</v>
      </c>
      <c r="P3138" s="47">
        <f ca="1">_xlfn.VAR.P(M$4:M3138)</f>
        <v>0.99874636569675601</v>
      </c>
      <c r="Q3138" s="33">
        <f ca="1">COUNTIF(L$4:L3138, "WIN")/I3138</f>
        <v>0.48229665071770333</v>
      </c>
    </row>
    <row r="3139" spans="9:17" x14ac:dyDescent="0.25">
      <c r="I3139" s="5">
        <v>3136</v>
      </c>
      <c r="J3139" s="9">
        <f t="shared" ca="1" si="242"/>
        <v>0.99078216034477118</v>
      </c>
      <c r="K3139" s="7" t="str">
        <f t="shared" ca="1" si="240"/>
        <v>GREEN</v>
      </c>
      <c r="L3139" s="7" t="str">
        <f t="shared" ca="1" si="241"/>
        <v>LOSE</v>
      </c>
      <c r="M3139" s="8">
        <f t="shared" ca="1" si="243"/>
        <v>-1</v>
      </c>
      <c r="N3139" s="8">
        <f t="shared" ca="1" si="244"/>
        <v>-112</v>
      </c>
      <c r="O3139" s="32">
        <f ca="1">SUM(M$4:M3139)/I3139</f>
        <v>-3.5714285714285712E-2</v>
      </c>
      <c r="P3139" s="47">
        <f ca="1">_xlfn.VAR.P(M$4:M3139)</f>
        <v>0.99872448979591832</v>
      </c>
      <c r="Q3139" s="33">
        <f ca="1">COUNTIF(L$4:L3139, "WIN")/I3139</f>
        <v>0.48214285714285715</v>
      </c>
    </row>
    <row r="3140" spans="9:17" x14ac:dyDescent="0.25">
      <c r="I3140" s="5">
        <v>3137</v>
      </c>
      <c r="J3140" s="9">
        <f t="shared" ca="1" si="242"/>
        <v>0.18076997801964489</v>
      </c>
      <c r="K3140" s="7" t="str">
        <f t="shared" ref="K3140:K3203" ca="1" si="245">IF($J3140 &gt;= $D$7, "GREEN", IF($J3140 &gt;= $D$6, "BLACK", "RED"))</f>
        <v>RED</v>
      </c>
      <c r="L3140" s="7" t="str">
        <f t="shared" ref="L3140:L3203" ca="1" si="246">IF($K3140 = "RED", "WIN", "LOSE")</f>
        <v>WIN</v>
      </c>
      <c r="M3140" s="8">
        <f t="shared" ca="1" si="243"/>
        <v>1</v>
      </c>
      <c r="N3140" s="8">
        <f t="shared" ca="1" si="244"/>
        <v>-111</v>
      </c>
      <c r="O3140" s="32">
        <f ca="1">SUM(M$4:M3140)/I3140</f>
        <v>-3.5384124960153016E-2</v>
      </c>
      <c r="P3140" s="47">
        <f ca="1">_xlfn.VAR.P(M$4:M3140)</f>
        <v>0.99874796370080432</v>
      </c>
      <c r="Q3140" s="33">
        <f ca="1">COUNTIF(L$4:L3140, "WIN")/I3140</f>
        <v>0.48230793751992351</v>
      </c>
    </row>
    <row r="3141" spans="9:17" x14ac:dyDescent="0.25">
      <c r="I3141" s="5">
        <v>3138</v>
      </c>
      <c r="J3141" s="9">
        <f t="shared" ca="1" si="242"/>
        <v>0.49016978977867398</v>
      </c>
      <c r="K3141" s="7" t="str">
        <f t="shared" ca="1" si="245"/>
        <v>BLACK</v>
      </c>
      <c r="L3141" s="7" t="str">
        <f t="shared" ca="1" si="246"/>
        <v>LOSE</v>
      </c>
      <c r="M3141" s="8">
        <f t="shared" ca="1" si="243"/>
        <v>-1</v>
      </c>
      <c r="N3141" s="8">
        <f t="shared" ca="1" si="244"/>
        <v>-112</v>
      </c>
      <c r="O3141" s="32">
        <f ca="1">SUM(M$4:M3141)/I3141</f>
        <v>-3.5691523263224986E-2</v>
      </c>
      <c r="P3141" s="47">
        <f ca="1">_xlfn.VAR.P(M$4:M3141)</f>
        <v>0.99872611516715071</v>
      </c>
      <c r="Q3141" s="33">
        <f ca="1">COUNTIF(L$4:L3141, "WIN")/I3141</f>
        <v>0.4821542383683875</v>
      </c>
    </row>
    <row r="3142" spans="9:17" x14ac:dyDescent="0.25">
      <c r="I3142" s="5">
        <v>3139</v>
      </c>
      <c r="J3142" s="9">
        <f t="shared" ref="J3142:J3205" ca="1" si="247">RAND()</f>
        <v>0.62852647162301667</v>
      </c>
      <c r="K3142" s="7" t="str">
        <f t="shared" ca="1" si="245"/>
        <v>BLACK</v>
      </c>
      <c r="L3142" s="7" t="str">
        <f t="shared" ca="1" si="246"/>
        <v>LOSE</v>
      </c>
      <c r="M3142" s="8">
        <f t="shared" ref="M3142:M3205" ca="1" si="248">IF($L3142 = "WIN", 1, -1)</f>
        <v>-1</v>
      </c>
      <c r="N3142" s="8">
        <f t="shared" ref="N3142:N3205" ca="1" si="249">N3141+M3142</f>
        <v>-113</v>
      </c>
      <c r="O3142" s="32">
        <f ca="1">SUM(M$4:M3142)/I3142</f>
        <v>-3.5998725708824467E-2</v>
      </c>
      <c r="P3142" s="47">
        <f ca="1">_xlfn.VAR.P(M$4:M3142)</f>
        <v>0.99870409174734087</v>
      </c>
      <c r="Q3142" s="33">
        <f ca="1">COUNTIF(L$4:L3142, "WIN")/I3142</f>
        <v>0.48200063714558777</v>
      </c>
    </row>
    <row r="3143" spans="9:17" x14ac:dyDescent="0.25">
      <c r="I3143" s="5">
        <v>3140</v>
      </c>
      <c r="J3143" s="9">
        <f t="shared" ca="1" si="247"/>
        <v>0.28517280234763165</v>
      </c>
      <c r="K3143" s="7" t="str">
        <f t="shared" ca="1" si="245"/>
        <v>RED</v>
      </c>
      <c r="L3143" s="7" t="str">
        <f t="shared" ca="1" si="246"/>
        <v>WIN</v>
      </c>
      <c r="M3143" s="8">
        <f t="shared" ca="1" si="248"/>
        <v>1</v>
      </c>
      <c r="N3143" s="8">
        <f t="shared" ca="1" si="249"/>
        <v>-112</v>
      </c>
      <c r="O3143" s="32">
        <f ca="1">SUM(M$4:M3143)/I3143</f>
        <v>-3.5668789808917196E-2</v>
      </c>
      <c r="P3143" s="47">
        <f ca="1">_xlfn.VAR.P(M$4:M3143)</f>
        <v>0.99872773743356724</v>
      </c>
      <c r="Q3143" s="33">
        <f ca="1">COUNTIF(L$4:L3143, "WIN")/I3143</f>
        <v>0.48216560509554141</v>
      </c>
    </row>
    <row r="3144" spans="9:17" x14ac:dyDescent="0.25">
      <c r="I3144" s="5">
        <v>3141</v>
      </c>
      <c r="J3144" s="9">
        <f t="shared" ca="1" si="247"/>
        <v>0.68905747547777685</v>
      </c>
      <c r="K3144" s="7" t="str">
        <f t="shared" ca="1" si="245"/>
        <v>BLACK</v>
      </c>
      <c r="L3144" s="7" t="str">
        <f t="shared" ca="1" si="246"/>
        <v>LOSE</v>
      </c>
      <c r="M3144" s="8">
        <f t="shared" ca="1" si="248"/>
        <v>-1</v>
      </c>
      <c r="N3144" s="8">
        <f t="shared" ca="1" si="249"/>
        <v>-113</v>
      </c>
      <c r="O3144" s="32">
        <f ca="1">SUM(M$4:M3144)/I3144</f>
        <v>-3.5975803884113339E-2</v>
      </c>
      <c r="P3144" s="47">
        <f ca="1">_xlfn.VAR.P(M$4:M3144)</f>
        <v>0.99870574153489178</v>
      </c>
      <c r="Q3144" s="33">
        <f ca="1">COUNTIF(L$4:L3144, "WIN")/I3144</f>
        <v>0.48201209805794332</v>
      </c>
    </row>
    <row r="3145" spans="9:17" x14ac:dyDescent="0.25">
      <c r="I3145" s="5">
        <v>3142</v>
      </c>
      <c r="J3145" s="9">
        <f t="shared" ca="1" si="247"/>
        <v>0.71437622285244784</v>
      </c>
      <c r="K3145" s="7" t="str">
        <f t="shared" ca="1" si="245"/>
        <v>BLACK</v>
      </c>
      <c r="L3145" s="7" t="str">
        <f t="shared" ca="1" si="246"/>
        <v>LOSE</v>
      </c>
      <c r="M3145" s="8">
        <f t="shared" ca="1" si="248"/>
        <v>-1</v>
      </c>
      <c r="N3145" s="8">
        <f t="shared" ca="1" si="249"/>
        <v>-114</v>
      </c>
      <c r="O3145" s="32">
        <f ca="1">SUM(M$4:M3145)/I3145</f>
        <v>-3.6282622533418206E-2</v>
      </c>
      <c r="P3145" s="47">
        <f ca="1">_xlfn.VAR.P(M$4:M3145)</f>
        <v>0.99868357130209751</v>
      </c>
      <c r="Q3145" s="33">
        <f ca="1">COUNTIF(L$4:L3145, "WIN")/I3145</f>
        <v>0.48185868873329091</v>
      </c>
    </row>
    <row r="3146" spans="9:17" x14ac:dyDescent="0.25">
      <c r="I3146" s="5">
        <v>3143</v>
      </c>
      <c r="J3146" s="9">
        <f t="shared" ca="1" si="247"/>
        <v>0.39463778057861254</v>
      </c>
      <c r="K3146" s="7" t="str">
        <f t="shared" ca="1" si="245"/>
        <v>RED</v>
      </c>
      <c r="L3146" s="7" t="str">
        <f t="shared" ca="1" si="246"/>
        <v>WIN</v>
      </c>
      <c r="M3146" s="8">
        <f t="shared" ca="1" si="248"/>
        <v>1</v>
      </c>
      <c r="N3146" s="8">
        <f t="shared" ca="1" si="249"/>
        <v>-113</v>
      </c>
      <c r="O3146" s="32">
        <f ca="1">SUM(M$4:M3146)/I3146</f>
        <v>-3.5952911231307665E-2</v>
      </c>
      <c r="P3146" s="47">
        <f ca="1">_xlfn.VAR.P(M$4:M3146)</f>
        <v>0.99870738817399374</v>
      </c>
      <c r="Q3146" s="33">
        <f ca="1">COUNTIF(L$4:L3146, "WIN")/I3146</f>
        <v>0.48202354438434619</v>
      </c>
    </row>
    <row r="3147" spans="9:17" x14ac:dyDescent="0.25">
      <c r="I3147" s="5">
        <v>3144</v>
      </c>
      <c r="J3147" s="9">
        <f t="shared" ca="1" si="247"/>
        <v>0.44904202082105316</v>
      </c>
      <c r="K3147" s="7" t="str">
        <f t="shared" ca="1" si="245"/>
        <v>RED</v>
      </c>
      <c r="L3147" s="7" t="str">
        <f t="shared" ca="1" si="246"/>
        <v>WIN</v>
      </c>
      <c r="M3147" s="8">
        <f t="shared" ca="1" si="248"/>
        <v>1</v>
      </c>
      <c r="N3147" s="8">
        <f t="shared" ca="1" si="249"/>
        <v>-112</v>
      </c>
      <c r="O3147" s="32">
        <f ca="1">SUM(M$4:M3147)/I3147</f>
        <v>-3.5623409669211195E-2</v>
      </c>
      <c r="P3147" s="47">
        <f ca="1">_xlfn.VAR.P(M$4:M3147)</f>
        <v>0.9987309726835395</v>
      </c>
      <c r="Q3147" s="33">
        <f ca="1">COUNTIF(L$4:L3147, "WIN")/I3147</f>
        <v>0.48218829516539441</v>
      </c>
    </row>
    <row r="3148" spans="9:17" x14ac:dyDescent="0.25">
      <c r="I3148" s="5">
        <v>3145</v>
      </c>
      <c r="J3148" s="9">
        <f t="shared" ca="1" si="247"/>
        <v>0.5694721875423947</v>
      </c>
      <c r="K3148" s="7" t="str">
        <f t="shared" ca="1" si="245"/>
        <v>BLACK</v>
      </c>
      <c r="L3148" s="7" t="str">
        <f t="shared" ca="1" si="246"/>
        <v>LOSE</v>
      </c>
      <c r="M3148" s="8">
        <f t="shared" ca="1" si="248"/>
        <v>-1</v>
      </c>
      <c r="N3148" s="8">
        <f t="shared" ca="1" si="249"/>
        <v>-113</v>
      </c>
      <c r="O3148" s="32">
        <f ca="1">SUM(M$4:M3148)/I3148</f>
        <v>-3.5930047694753574E-2</v>
      </c>
      <c r="P3148" s="47">
        <f ca="1">_xlfn.VAR.P(M$4:M3148)</f>
        <v>0.99870903167265268</v>
      </c>
      <c r="Q3148" s="33">
        <f ca="1">COUNTIF(L$4:L3148, "WIN")/I3148</f>
        <v>0.4820349761526232</v>
      </c>
    </row>
    <row r="3149" spans="9:17" x14ac:dyDescent="0.25">
      <c r="I3149" s="5">
        <v>3146</v>
      </c>
      <c r="J3149" s="9">
        <f t="shared" ca="1" si="247"/>
        <v>6.8624122949889399E-2</v>
      </c>
      <c r="K3149" s="7" t="str">
        <f t="shared" ca="1" si="245"/>
        <v>RED</v>
      </c>
      <c r="L3149" s="7" t="str">
        <f t="shared" ca="1" si="246"/>
        <v>WIN</v>
      </c>
      <c r="M3149" s="8">
        <f t="shared" ca="1" si="248"/>
        <v>1</v>
      </c>
      <c r="N3149" s="8">
        <f t="shared" ca="1" si="249"/>
        <v>-112</v>
      </c>
      <c r="O3149" s="32">
        <f ca="1">SUM(M$4:M3149)/I3149</f>
        <v>-3.5600762873490149E-2</v>
      </c>
      <c r="P3149" s="47">
        <f ca="1">_xlfn.VAR.P(M$4:M3149)</f>
        <v>0.99873258568282552</v>
      </c>
      <c r="Q3149" s="33">
        <f ca="1">COUNTIF(L$4:L3149, "WIN")/I3149</f>
        <v>0.48219961856325494</v>
      </c>
    </row>
    <row r="3150" spans="9:17" x14ac:dyDescent="0.25">
      <c r="I3150" s="5">
        <v>3147</v>
      </c>
      <c r="J3150" s="9">
        <f t="shared" ca="1" si="247"/>
        <v>0.64112800900838929</v>
      </c>
      <c r="K3150" s="7" t="str">
        <f t="shared" ca="1" si="245"/>
        <v>BLACK</v>
      </c>
      <c r="L3150" s="7" t="str">
        <f t="shared" ca="1" si="246"/>
        <v>LOSE</v>
      </c>
      <c r="M3150" s="8">
        <f t="shared" ca="1" si="248"/>
        <v>-1</v>
      </c>
      <c r="N3150" s="8">
        <f t="shared" ca="1" si="249"/>
        <v>-113</v>
      </c>
      <c r="O3150" s="32">
        <f ca="1">SUM(M$4:M3150)/I3150</f>
        <v>-3.5907213218938673E-2</v>
      </c>
      <c r="P3150" s="47">
        <f ca="1">_xlfn.VAR.P(M$4:M3150)</f>
        <v>0.99871067203884967</v>
      </c>
      <c r="Q3150" s="33">
        <f ca="1">COUNTIF(L$4:L3150, "WIN")/I3150</f>
        <v>0.48204639339053068</v>
      </c>
    </row>
    <row r="3151" spans="9:17" x14ac:dyDescent="0.25">
      <c r="I3151" s="5">
        <v>3148</v>
      </c>
      <c r="J3151" s="9">
        <f t="shared" ca="1" si="247"/>
        <v>0.64354621527510703</v>
      </c>
      <c r="K3151" s="7" t="str">
        <f t="shared" ca="1" si="245"/>
        <v>BLACK</v>
      </c>
      <c r="L3151" s="7" t="str">
        <f t="shared" ca="1" si="246"/>
        <v>LOSE</v>
      </c>
      <c r="M3151" s="8">
        <f t="shared" ca="1" si="248"/>
        <v>-1</v>
      </c>
      <c r="N3151" s="8">
        <f t="shared" ca="1" si="249"/>
        <v>-114</v>
      </c>
      <c r="O3151" s="32">
        <f ca="1">SUM(M$4:M3151)/I3151</f>
        <v>-3.6213468869123251E-2</v>
      </c>
      <c r="P3151" s="47">
        <f ca="1">_xlfn.VAR.P(M$4:M3151)</f>
        <v>0.99868858467246502</v>
      </c>
      <c r="Q3151" s="33">
        <f ca="1">COUNTIF(L$4:L3151, "WIN")/I3151</f>
        <v>0.48189326556543838</v>
      </c>
    </row>
    <row r="3152" spans="9:17" x14ac:dyDescent="0.25">
      <c r="I3152" s="5">
        <v>3149</v>
      </c>
      <c r="J3152" s="9">
        <f t="shared" ca="1" si="247"/>
        <v>0.56337634753479415</v>
      </c>
      <c r="K3152" s="7" t="str">
        <f t="shared" ca="1" si="245"/>
        <v>BLACK</v>
      </c>
      <c r="L3152" s="7" t="str">
        <f t="shared" ca="1" si="246"/>
        <v>LOSE</v>
      </c>
      <c r="M3152" s="8">
        <f t="shared" ca="1" si="248"/>
        <v>-1</v>
      </c>
      <c r="N3152" s="8">
        <f t="shared" ca="1" si="249"/>
        <v>-115</v>
      </c>
      <c r="O3152" s="32">
        <f ca="1">SUM(M$4:M3152)/I3152</f>
        <v>-3.6519530009526832E-2</v>
      </c>
      <c r="P3152" s="47">
        <f ca="1">_xlfn.VAR.P(M$4:M3152)</f>
        <v>0.99866632392788324</v>
      </c>
      <c r="Q3152" s="33">
        <f ca="1">COUNTIF(L$4:L3152, "WIN")/I3152</f>
        <v>0.4817402349952366</v>
      </c>
    </row>
    <row r="3153" spans="9:17" x14ac:dyDescent="0.25">
      <c r="I3153" s="5">
        <v>3150</v>
      </c>
      <c r="J3153" s="9">
        <f t="shared" ca="1" si="247"/>
        <v>0.23270527272219088</v>
      </c>
      <c r="K3153" s="7" t="str">
        <f t="shared" ca="1" si="245"/>
        <v>RED</v>
      </c>
      <c r="L3153" s="7" t="str">
        <f t="shared" ca="1" si="246"/>
        <v>WIN</v>
      </c>
      <c r="M3153" s="8">
        <f t="shared" ca="1" si="248"/>
        <v>1</v>
      </c>
      <c r="N3153" s="8">
        <f t="shared" ca="1" si="249"/>
        <v>-114</v>
      </c>
      <c r="O3153" s="32">
        <f ca="1">SUM(M$4:M3153)/I3153</f>
        <v>-3.619047619047619E-2</v>
      </c>
      <c r="P3153" s="47">
        <f ca="1">_xlfn.VAR.P(M$4:M3153)</f>
        <v>0.99869024943310658</v>
      </c>
      <c r="Q3153" s="33">
        <f ca="1">COUNTIF(L$4:L3153, "WIN")/I3153</f>
        <v>0.48190476190476189</v>
      </c>
    </row>
    <row r="3154" spans="9:17" x14ac:dyDescent="0.25">
      <c r="I3154" s="5">
        <v>3151</v>
      </c>
      <c r="J3154" s="9">
        <f t="shared" ca="1" si="247"/>
        <v>0.16157314660501687</v>
      </c>
      <c r="K3154" s="7" t="str">
        <f t="shared" ca="1" si="245"/>
        <v>RED</v>
      </c>
      <c r="L3154" s="7" t="str">
        <f t="shared" ca="1" si="246"/>
        <v>WIN</v>
      </c>
      <c r="M3154" s="8">
        <f t="shared" ca="1" si="248"/>
        <v>1</v>
      </c>
      <c r="N3154" s="8">
        <f t="shared" ca="1" si="249"/>
        <v>-113</v>
      </c>
      <c r="O3154" s="32">
        <f ca="1">SUM(M$4:M3154)/I3154</f>
        <v>-3.5861631228181527E-2</v>
      </c>
      <c r="P3154" s="47">
        <f ca="1">_xlfn.VAR.P(M$4:M3154)</f>
        <v>0.99871394340565389</v>
      </c>
      <c r="Q3154" s="33">
        <f ca="1">COUNTIF(L$4:L3154, "WIN")/I3154</f>
        <v>0.48206918438590923</v>
      </c>
    </row>
    <row r="3155" spans="9:17" x14ac:dyDescent="0.25">
      <c r="I3155" s="5">
        <v>3152</v>
      </c>
      <c r="J3155" s="9">
        <f t="shared" ca="1" si="247"/>
        <v>0.89318974096088333</v>
      </c>
      <c r="K3155" s="7" t="str">
        <f t="shared" ca="1" si="245"/>
        <v>BLACK</v>
      </c>
      <c r="L3155" s="7" t="str">
        <f t="shared" ca="1" si="246"/>
        <v>LOSE</v>
      </c>
      <c r="M3155" s="8">
        <f t="shared" ca="1" si="248"/>
        <v>-1</v>
      </c>
      <c r="N3155" s="8">
        <f t="shared" ca="1" si="249"/>
        <v>-114</v>
      </c>
      <c r="O3155" s="32">
        <f ca="1">SUM(M$4:M3155)/I3155</f>
        <v>-3.6167512690355327E-2</v>
      </c>
      <c r="P3155" s="47">
        <f ca="1">_xlfn.VAR.P(M$4:M3155)</f>
        <v>0.99869191102579302</v>
      </c>
      <c r="Q3155" s="33">
        <f ca="1">COUNTIF(L$4:L3155, "WIN")/I3155</f>
        <v>0.48191624365482233</v>
      </c>
    </row>
    <row r="3156" spans="9:17" x14ac:dyDescent="0.25">
      <c r="I3156" s="5">
        <v>3153</v>
      </c>
      <c r="J3156" s="9">
        <f t="shared" ca="1" si="247"/>
        <v>0.21085042595629699</v>
      </c>
      <c r="K3156" s="7" t="str">
        <f t="shared" ca="1" si="245"/>
        <v>RED</v>
      </c>
      <c r="L3156" s="7" t="str">
        <f t="shared" ca="1" si="246"/>
        <v>WIN</v>
      </c>
      <c r="M3156" s="8">
        <f t="shared" ca="1" si="248"/>
        <v>1</v>
      </c>
      <c r="N3156" s="8">
        <f t="shared" ca="1" si="249"/>
        <v>-113</v>
      </c>
      <c r="O3156" s="32">
        <f ca="1">SUM(M$4:M3156)/I3156</f>
        <v>-3.5838883602917856E-2</v>
      </c>
      <c r="P3156" s="47">
        <f ca="1">_xlfn.VAR.P(M$4:M3156)</f>
        <v>0.99871557442209646</v>
      </c>
      <c r="Q3156" s="33">
        <f ca="1">COUNTIF(L$4:L3156, "WIN")/I3156</f>
        <v>0.48208055819854106</v>
      </c>
    </row>
    <row r="3157" spans="9:17" x14ac:dyDescent="0.25">
      <c r="I3157" s="5">
        <v>3154</v>
      </c>
      <c r="J3157" s="9">
        <f t="shared" ca="1" si="247"/>
        <v>0.84399239151656147</v>
      </c>
      <c r="K3157" s="7" t="str">
        <f t="shared" ca="1" si="245"/>
        <v>BLACK</v>
      </c>
      <c r="L3157" s="7" t="str">
        <f t="shared" ca="1" si="246"/>
        <v>LOSE</v>
      </c>
      <c r="M3157" s="8">
        <f t="shared" ca="1" si="248"/>
        <v>-1</v>
      </c>
      <c r="N3157" s="8">
        <f t="shared" ca="1" si="249"/>
        <v>-114</v>
      </c>
      <c r="O3157" s="32">
        <f ca="1">SUM(M$4:M3157)/I3157</f>
        <v>-3.614457831325301E-2</v>
      </c>
      <c r="P3157" s="47">
        <f ca="1">_xlfn.VAR.P(M$4:M3157)</f>
        <v>0.99869356945855714</v>
      </c>
      <c r="Q3157" s="33">
        <f ca="1">COUNTIF(L$4:L3157, "WIN")/I3157</f>
        <v>0.48192771084337349</v>
      </c>
    </row>
    <row r="3158" spans="9:17" x14ac:dyDescent="0.25">
      <c r="I3158" s="5">
        <v>3155</v>
      </c>
      <c r="J3158" s="9">
        <f t="shared" ca="1" si="247"/>
        <v>0.22080157054224125</v>
      </c>
      <c r="K3158" s="7" t="str">
        <f t="shared" ca="1" si="245"/>
        <v>RED</v>
      </c>
      <c r="L3158" s="7" t="str">
        <f t="shared" ca="1" si="246"/>
        <v>WIN</v>
      </c>
      <c r="M3158" s="8">
        <f t="shared" ca="1" si="248"/>
        <v>1</v>
      </c>
      <c r="N3158" s="8">
        <f t="shared" ca="1" si="249"/>
        <v>-113</v>
      </c>
      <c r="O3158" s="32">
        <f ca="1">SUM(M$4:M3158)/I3158</f>
        <v>-3.5816164817749602E-2</v>
      </c>
      <c r="P3158" s="47">
        <f ca="1">_xlfn.VAR.P(M$4:M3158)</f>
        <v>0.99871720233774774</v>
      </c>
      <c r="Q3158" s="33">
        <f ca="1">COUNTIF(L$4:L3158, "WIN")/I3158</f>
        <v>0.48209191759112519</v>
      </c>
    </row>
    <row r="3159" spans="9:17" x14ac:dyDescent="0.25">
      <c r="I3159" s="5">
        <v>3156</v>
      </c>
      <c r="J3159" s="9">
        <f t="shared" ca="1" si="247"/>
        <v>0.97391032101015373</v>
      </c>
      <c r="K3159" s="7" t="str">
        <f t="shared" ca="1" si="245"/>
        <v>GREEN</v>
      </c>
      <c r="L3159" s="7" t="str">
        <f t="shared" ca="1" si="246"/>
        <v>LOSE</v>
      </c>
      <c r="M3159" s="8">
        <f t="shared" ca="1" si="248"/>
        <v>-1</v>
      </c>
      <c r="N3159" s="8">
        <f t="shared" ca="1" si="249"/>
        <v>-114</v>
      </c>
      <c r="O3159" s="32">
        <f ca="1">SUM(M$4:M3159)/I3159</f>
        <v>-3.6121673003802278E-2</v>
      </c>
      <c r="P3159" s="47">
        <f ca="1">_xlfn.VAR.P(M$4:M3159)</f>
        <v>0.99869522473940642</v>
      </c>
      <c r="Q3159" s="33">
        <f ca="1">COUNTIF(L$4:L3159, "WIN")/I3159</f>
        <v>0.48193916349809884</v>
      </c>
    </row>
    <row r="3160" spans="9:17" x14ac:dyDescent="0.25">
      <c r="I3160" s="5">
        <v>3157</v>
      </c>
      <c r="J3160" s="9">
        <f t="shared" ca="1" si="247"/>
        <v>0.62577000029270902</v>
      </c>
      <c r="K3160" s="7" t="str">
        <f t="shared" ca="1" si="245"/>
        <v>BLACK</v>
      </c>
      <c r="L3160" s="7" t="str">
        <f t="shared" ca="1" si="246"/>
        <v>LOSE</v>
      </c>
      <c r="M3160" s="8">
        <f t="shared" ca="1" si="248"/>
        <v>-1</v>
      </c>
      <c r="N3160" s="8">
        <f t="shared" ca="1" si="249"/>
        <v>-115</v>
      </c>
      <c r="O3160" s="32">
        <f ca="1">SUM(M$4:M3160)/I3160</f>
        <v>-3.6426987646499841E-2</v>
      </c>
      <c r="P3160" s="47">
        <f ca="1">_xlfn.VAR.P(M$4:M3160)</f>
        <v>0.99867307457100174</v>
      </c>
      <c r="Q3160" s="33">
        <f ca="1">COUNTIF(L$4:L3160, "WIN")/I3160</f>
        <v>0.48178650617675006</v>
      </c>
    </row>
    <row r="3161" spans="9:17" x14ac:dyDescent="0.25">
      <c r="I3161" s="5">
        <v>3158</v>
      </c>
      <c r="J3161" s="9">
        <f t="shared" ca="1" si="247"/>
        <v>0.18121174881806335</v>
      </c>
      <c r="K3161" s="7" t="str">
        <f t="shared" ca="1" si="245"/>
        <v>RED</v>
      </c>
      <c r="L3161" s="7" t="str">
        <f t="shared" ca="1" si="246"/>
        <v>WIN</v>
      </c>
      <c r="M3161" s="8">
        <f t="shared" ca="1" si="248"/>
        <v>1</v>
      </c>
      <c r="N3161" s="8">
        <f t="shared" ca="1" si="249"/>
        <v>-114</v>
      </c>
      <c r="O3161" s="32">
        <f ca="1">SUM(M$4:M3161)/I3161</f>
        <v>-3.6098796706776438E-2</v>
      </c>
      <c r="P3161" s="47">
        <f ca="1">_xlfn.VAR.P(M$4:M3161)</f>
        <v>0.9986968768763228</v>
      </c>
      <c r="Q3161" s="33">
        <f ca="1">COUNTIF(L$4:L3161, "WIN")/I3161</f>
        <v>0.4819506016466118</v>
      </c>
    </row>
    <row r="3162" spans="9:17" x14ac:dyDescent="0.25">
      <c r="I3162" s="5">
        <v>3159</v>
      </c>
      <c r="J3162" s="9">
        <f t="shared" ca="1" si="247"/>
        <v>0.32959888794103642</v>
      </c>
      <c r="K3162" s="7" t="str">
        <f t="shared" ca="1" si="245"/>
        <v>RED</v>
      </c>
      <c r="L3162" s="7" t="str">
        <f t="shared" ca="1" si="246"/>
        <v>WIN</v>
      </c>
      <c r="M3162" s="8">
        <f t="shared" ca="1" si="248"/>
        <v>1</v>
      </c>
      <c r="N3162" s="8">
        <f t="shared" ca="1" si="249"/>
        <v>-113</v>
      </c>
      <c r="O3162" s="32">
        <f ca="1">SUM(M$4:M3162)/I3162</f>
        <v>-3.5770813548591324E-2</v>
      </c>
      <c r="P3162" s="47">
        <f ca="1">_xlfn.VAR.P(M$4:M3162)</f>
        <v>0.99872044889807188</v>
      </c>
      <c r="Q3162" s="33">
        <f ca="1">COUNTIF(L$4:L3162, "WIN")/I3162</f>
        <v>0.48211459322570432</v>
      </c>
    </row>
    <row r="3163" spans="9:17" x14ac:dyDescent="0.25">
      <c r="I3163" s="5">
        <v>3160</v>
      </c>
      <c r="J3163" s="9">
        <f t="shared" ca="1" si="247"/>
        <v>0.21197783630342559</v>
      </c>
      <c r="K3163" s="7" t="str">
        <f t="shared" ca="1" si="245"/>
        <v>RED</v>
      </c>
      <c r="L3163" s="7" t="str">
        <f t="shared" ca="1" si="246"/>
        <v>WIN</v>
      </c>
      <c r="M3163" s="8">
        <f t="shared" ca="1" si="248"/>
        <v>1</v>
      </c>
      <c r="N3163" s="8">
        <f t="shared" ca="1" si="249"/>
        <v>-112</v>
      </c>
      <c r="O3163" s="32">
        <f ca="1">SUM(M$4:M3163)/I3163</f>
        <v>-3.5443037974683546E-2</v>
      </c>
      <c r="P3163" s="47">
        <f ca="1">_xlfn.VAR.P(M$4:M3163)</f>
        <v>0.99874379105912514</v>
      </c>
      <c r="Q3163" s="33">
        <f ca="1">COUNTIF(L$4:L3163, "WIN")/I3163</f>
        <v>0.48227848101265824</v>
      </c>
    </row>
    <row r="3164" spans="9:17" x14ac:dyDescent="0.25">
      <c r="I3164" s="5">
        <v>3161</v>
      </c>
      <c r="J3164" s="9">
        <f t="shared" ca="1" si="247"/>
        <v>0.86934373568820733</v>
      </c>
      <c r="K3164" s="7" t="str">
        <f t="shared" ca="1" si="245"/>
        <v>BLACK</v>
      </c>
      <c r="L3164" s="7" t="str">
        <f t="shared" ca="1" si="246"/>
        <v>LOSE</v>
      </c>
      <c r="M3164" s="8">
        <f t="shared" ca="1" si="248"/>
        <v>-1</v>
      </c>
      <c r="N3164" s="8">
        <f t="shared" ca="1" si="249"/>
        <v>-113</v>
      </c>
      <c r="O3164" s="32">
        <f ca="1">SUM(M$4:M3164)/I3164</f>
        <v>-3.5748180955393866E-2</v>
      </c>
      <c r="P3164" s="47">
        <f ca="1">_xlfn.VAR.P(M$4:M3164)</f>
        <v>0.99872206755838044</v>
      </c>
      <c r="Q3164" s="33">
        <f ca="1">COUNTIF(L$4:L3164, "WIN")/I3164</f>
        <v>0.48212590952230305</v>
      </c>
    </row>
    <row r="3165" spans="9:17" x14ac:dyDescent="0.25">
      <c r="I3165" s="5">
        <v>3162</v>
      </c>
      <c r="J3165" s="9">
        <f t="shared" ca="1" si="247"/>
        <v>0.27410126257020673</v>
      </c>
      <c r="K3165" s="7" t="str">
        <f t="shared" ca="1" si="245"/>
        <v>RED</v>
      </c>
      <c r="L3165" s="7" t="str">
        <f t="shared" ca="1" si="246"/>
        <v>WIN</v>
      </c>
      <c r="M3165" s="8">
        <f t="shared" ca="1" si="248"/>
        <v>1</v>
      </c>
      <c r="N3165" s="8">
        <f t="shared" ca="1" si="249"/>
        <v>-112</v>
      </c>
      <c r="O3165" s="32">
        <f ca="1">SUM(M$4:M3165)/I3165</f>
        <v>-3.5420619860847567E-2</v>
      </c>
      <c r="P3165" s="47">
        <f ca="1">_xlfn.VAR.P(M$4:M3165)</f>
        <v>0.99874537968867338</v>
      </c>
      <c r="Q3165" s="33">
        <f ca="1">COUNTIF(L$4:L3165, "WIN")/I3165</f>
        <v>0.48228969006957623</v>
      </c>
    </row>
    <row r="3166" spans="9:17" x14ac:dyDescent="0.25">
      <c r="I3166" s="5">
        <v>3163</v>
      </c>
      <c r="J3166" s="9">
        <f t="shared" ca="1" si="247"/>
        <v>0.38827320316718583</v>
      </c>
      <c r="K3166" s="7" t="str">
        <f t="shared" ca="1" si="245"/>
        <v>RED</v>
      </c>
      <c r="L3166" s="7" t="str">
        <f t="shared" ca="1" si="246"/>
        <v>WIN</v>
      </c>
      <c r="M3166" s="8">
        <f t="shared" ca="1" si="248"/>
        <v>1</v>
      </c>
      <c r="N3166" s="8">
        <f t="shared" ca="1" si="249"/>
        <v>-111</v>
      </c>
      <c r="O3166" s="32">
        <f ca="1">SUM(M$4:M3166)/I3166</f>
        <v>-3.5093265886816313E-2</v>
      </c>
      <c r="P3166" s="47">
        <f ca="1">_xlfn.VAR.P(M$4:M3166)</f>
        <v>0.99876846268939723</v>
      </c>
      <c r="Q3166" s="33">
        <f ca="1">COUNTIF(L$4:L3166, "WIN")/I3166</f>
        <v>0.48245336705659186</v>
      </c>
    </row>
    <row r="3167" spans="9:17" x14ac:dyDescent="0.25">
      <c r="I3167" s="5">
        <v>3164</v>
      </c>
      <c r="J3167" s="9">
        <f t="shared" ca="1" si="247"/>
        <v>0.46912097082979898</v>
      </c>
      <c r="K3167" s="7" t="str">
        <f t="shared" ca="1" si="245"/>
        <v>RED</v>
      </c>
      <c r="L3167" s="7" t="str">
        <f t="shared" ca="1" si="246"/>
        <v>WIN</v>
      </c>
      <c r="M3167" s="8">
        <f t="shared" ca="1" si="248"/>
        <v>1</v>
      </c>
      <c r="N3167" s="8">
        <f t="shared" ca="1" si="249"/>
        <v>-110</v>
      </c>
      <c r="O3167" s="32">
        <f ca="1">SUM(M$4:M3167)/I3167</f>
        <v>-3.47661188369153E-2</v>
      </c>
      <c r="P3167" s="47">
        <f ca="1">_xlfn.VAR.P(M$4:M3167)</f>
        <v>0.99879131698101753</v>
      </c>
      <c r="Q3167" s="33">
        <f ca="1">COUNTIF(L$4:L3167, "WIN")/I3167</f>
        <v>0.48261694058154236</v>
      </c>
    </row>
    <row r="3168" spans="9:17" x14ac:dyDescent="0.25">
      <c r="I3168" s="5">
        <v>3165</v>
      </c>
      <c r="J3168" s="9">
        <f t="shared" ca="1" si="247"/>
        <v>9.9938323953496333E-2</v>
      </c>
      <c r="K3168" s="7" t="str">
        <f t="shared" ca="1" si="245"/>
        <v>RED</v>
      </c>
      <c r="L3168" s="7" t="str">
        <f t="shared" ca="1" si="246"/>
        <v>WIN</v>
      </c>
      <c r="M3168" s="8">
        <f t="shared" ca="1" si="248"/>
        <v>1</v>
      </c>
      <c r="N3168" s="8">
        <f t="shared" ca="1" si="249"/>
        <v>-109</v>
      </c>
      <c r="O3168" s="32">
        <f ca="1">SUM(M$4:M3168)/I3168</f>
        <v>-3.4439178515007898E-2</v>
      </c>
      <c r="P3168" s="47">
        <f ca="1">_xlfn.VAR.P(M$4:M3168)</f>
        <v>0.99881394298321147</v>
      </c>
      <c r="Q3168" s="33">
        <f ca="1">COUNTIF(L$4:L3168, "WIN")/I3168</f>
        <v>0.48278041074249606</v>
      </c>
    </row>
    <row r="3169" spans="9:17" x14ac:dyDescent="0.25">
      <c r="I3169" s="5">
        <v>3166</v>
      </c>
      <c r="J3169" s="9">
        <f t="shared" ca="1" si="247"/>
        <v>0.34409362987824377</v>
      </c>
      <c r="K3169" s="7" t="str">
        <f t="shared" ca="1" si="245"/>
        <v>RED</v>
      </c>
      <c r="L3169" s="7" t="str">
        <f t="shared" ca="1" si="246"/>
        <v>WIN</v>
      </c>
      <c r="M3169" s="8">
        <f t="shared" ca="1" si="248"/>
        <v>1</v>
      </c>
      <c r="N3169" s="8">
        <f t="shared" ca="1" si="249"/>
        <v>-108</v>
      </c>
      <c r="O3169" s="32">
        <f ca="1">SUM(M$4:M3169)/I3169</f>
        <v>-3.4112444725205304E-2</v>
      </c>
      <c r="P3169" s="47">
        <f ca="1">_xlfn.VAR.P(M$4:M3169)</f>
        <v>0.99883634111486985</v>
      </c>
      <c r="Q3169" s="33">
        <f ca="1">COUNTIF(L$4:L3169, "WIN")/I3169</f>
        <v>0.48294377763739732</v>
      </c>
    </row>
    <row r="3170" spans="9:17" x14ac:dyDescent="0.25">
      <c r="I3170" s="5">
        <v>3167</v>
      </c>
      <c r="J3170" s="9">
        <f t="shared" ca="1" si="247"/>
        <v>0.82461242112647704</v>
      </c>
      <c r="K3170" s="7" t="str">
        <f t="shared" ca="1" si="245"/>
        <v>BLACK</v>
      </c>
      <c r="L3170" s="7" t="str">
        <f t="shared" ca="1" si="246"/>
        <v>LOSE</v>
      </c>
      <c r="M3170" s="8">
        <f t="shared" ca="1" si="248"/>
        <v>-1</v>
      </c>
      <c r="N3170" s="8">
        <f t="shared" ca="1" si="249"/>
        <v>-109</v>
      </c>
      <c r="O3170" s="32">
        <f ca="1">SUM(M$4:M3170)/I3170</f>
        <v>-3.4417429744237449E-2</v>
      </c>
      <c r="P3170" s="47">
        <f ca="1">_xlfn.VAR.P(M$4:M3170)</f>
        <v>0.99881544052980042</v>
      </c>
      <c r="Q3170" s="33">
        <f ca="1">COUNTIF(L$4:L3170, "WIN")/I3170</f>
        <v>0.48279128512788128</v>
      </c>
    </row>
    <row r="3171" spans="9:17" x14ac:dyDescent="0.25">
      <c r="I3171" s="5">
        <v>3168</v>
      </c>
      <c r="J3171" s="9">
        <f t="shared" ca="1" si="247"/>
        <v>0.66731532122565085</v>
      </c>
      <c r="K3171" s="7" t="str">
        <f t="shared" ca="1" si="245"/>
        <v>BLACK</v>
      </c>
      <c r="L3171" s="7" t="str">
        <f t="shared" ca="1" si="246"/>
        <v>LOSE</v>
      </c>
      <c r="M3171" s="8">
        <f t="shared" ca="1" si="248"/>
        <v>-1</v>
      </c>
      <c r="N3171" s="8">
        <f t="shared" ca="1" si="249"/>
        <v>-110</v>
      </c>
      <c r="O3171" s="32">
        <f ca="1">SUM(M$4:M3171)/I3171</f>
        <v>-3.4722222222222224E-2</v>
      </c>
      <c r="P3171" s="47">
        <f ca="1">_xlfn.VAR.P(M$4:M3171)</f>
        <v>0.99879436728395066</v>
      </c>
      <c r="Q3171" s="33">
        <f ca="1">COUNTIF(L$4:L3171, "WIN")/I3171</f>
        <v>0.4826388888888889</v>
      </c>
    </row>
    <row r="3172" spans="9:17" x14ac:dyDescent="0.25">
      <c r="I3172" s="5">
        <v>3169</v>
      </c>
      <c r="J3172" s="9">
        <f t="shared" ca="1" si="247"/>
        <v>0.80688490496731413</v>
      </c>
      <c r="K3172" s="7" t="str">
        <f t="shared" ca="1" si="245"/>
        <v>BLACK</v>
      </c>
      <c r="L3172" s="7" t="str">
        <f t="shared" ca="1" si="246"/>
        <v>LOSE</v>
      </c>
      <c r="M3172" s="8">
        <f t="shared" ca="1" si="248"/>
        <v>-1</v>
      </c>
      <c r="N3172" s="8">
        <f t="shared" ca="1" si="249"/>
        <v>-111</v>
      </c>
      <c r="O3172" s="32">
        <f ca="1">SUM(M$4:M3172)/I3172</f>
        <v>-3.5026822341432631E-2</v>
      </c>
      <c r="P3172" s="47">
        <f ca="1">_xlfn.VAR.P(M$4:M3172)</f>
        <v>0.99877312171666177</v>
      </c>
      <c r="Q3172" s="33">
        <f ca="1">COUNTIF(L$4:L3172, "WIN")/I3172</f>
        <v>0.48248658882928369</v>
      </c>
    </row>
    <row r="3173" spans="9:17" x14ac:dyDescent="0.25">
      <c r="I3173" s="5">
        <v>3170</v>
      </c>
      <c r="J3173" s="9">
        <f t="shared" ca="1" si="247"/>
        <v>0.96455205618153661</v>
      </c>
      <c r="K3173" s="7" t="str">
        <f t="shared" ca="1" si="245"/>
        <v>BLACK</v>
      </c>
      <c r="L3173" s="7" t="str">
        <f t="shared" ca="1" si="246"/>
        <v>LOSE</v>
      </c>
      <c r="M3173" s="8">
        <f t="shared" ca="1" si="248"/>
        <v>-1</v>
      </c>
      <c r="N3173" s="8">
        <f t="shared" ca="1" si="249"/>
        <v>-112</v>
      </c>
      <c r="O3173" s="32">
        <f ca="1">SUM(M$4:M3173)/I3173</f>
        <v>-3.533123028391167E-2</v>
      </c>
      <c r="P3173" s="47">
        <f ca="1">_xlfn.VAR.P(M$4:M3173)</f>
        <v>0.99875170416662518</v>
      </c>
      <c r="Q3173" s="33">
        <f ca="1">COUNTIF(L$4:L3173, "WIN")/I3173</f>
        <v>0.48233438485804414</v>
      </c>
    </row>
    <row r="3174" spans="9:17" x14ac:dyDescent="0.25">
      <c r="I3174" s="5">
        <v>3171</v>
      </c>
      <c r="J3174" s="9">
        <f t="shared" ca="1" si="247"/>
        <v>0.48520653217688892</v>
      </c>
      <c r="K3174" s="7" t="str">
        <f t="shared" ca="1" si="245"/>
        <v>RED</v>
      </c>
      <c r="L3174" s="7" t="str">
        <f t="shared" ca="1" si="246"/>
        <v>WIN</v>
      </c>
      <c r="M3174" s="8">
        <f t="shared" ca="1" si="248"/>
        <v>1</v>
      </c>
      <c r="N3174" s="8">
        <f t="shared" ca="1" si="249"/>
        <v>-111</v>
      </c>
      <c r="O3174" s="32">
        <f ca="1">SUM(M$4:M3174)/I3174</f>
        <v>-3.5004730368968777E-2</v>
      </c>
      <c r="P3174" s="47">
        <f ca="1">_xlfn.VAR.P(M$4:M3174)</f>
        <v>0.99877466885179578</v>
      </c>
      <c r="Q3174" s="33">
        <f ca="1">COUNTIF(L$4:L3174, "WIN")/I3174</f>
        <v>0.48249763481551561</v>
      </c>
    </row>
    <row r="3175" spans="9:17" x14ac:dyDescent="0.25">
      <c r="I3175" s="5">
        <v>3172</v>
      </c>
      <c r="J3175" s="9">
        <f t="shared" ca="1" si="247"/>
        <v>6.3087519991314012E-2</v>
      </c>
      <c r="K3175" s="7" t="str">
        <f t="shared" ca="1" si="245"/>
        <v>RED</v>
      </c>
      <c r="L3175" s="7" t="str">
        <f t="shared" ca="1" si="246"/>
        <v>WIN</v>
      </c>
      <c r="M3175" s="8">
        <f t="shared" ca="1" si="248"/>
        <v>1</v>
      </c>
      <c r="N3175" s="8">
        <f t="shared" ca="1" si="249"/>
        <v>-110</v>
      </c>
      <c r="O3175" s="32">
        <f ca="1">SUM(M$4:M3175)/I3175</f>
        <v>-3.467843631778058E-2</v>
      </c>
      <c r="P3175" s="47">
        <f ca="1">_xlfn.VAR.P(M$4:M3175)</f>
        <v>0.99879740605455358</v>
      </c>
      <c r="Q3175" s="33">
        <f ca="1">COUNTIF(L$4:L3175, "WIN")/I3175</f>
        <v>0.48266078184110972</v>
      </c>
    </row>
    <row r="3176" spans="9:17" x14ac:dyDescent="0.25">
      <c r="I3176" s="5">
        <v>3173</v>
      </c>
      <c r="J3176" s="9">
        <f t="shared" ca="1" si="247"/>
        <v>0.83729237419259661</v>
      </c>
      <c r="K3176" s="7" t="str">
        <f t="shared" ca="1" si="245"/>
        <v>BLACK</v>
      </c>
      <c r="L3176" s="7" t="str">
        <f t="shared" ca="1" si="246"/>
        <v>LOSE</v>
      </c>
      <c r="M3176" s="8">
        <f t="shared" ca="1" si="248"/>
        <v>-1</v>
      </c>
      <c r="N3176" s="8">
        <f t="shared" ca="1" si="249"/>
        <v>-111</v>
      </c>
      <c r="O3176" s="32">
        <f ca="1">SUM(M$4:M3176)/I3176</f>
        <v>-3.4982666246454457E-2</v>
      </c>
      <c r="P3176" s="47">
        <f ca="1">_xlfn.VAR.P(M$4:M3176)</f>
        <v>0.99877621306228914</v>
      </c>
      <c r="Q3176" s="33">
        <f ca="1">COUNTIF(L$4:L3176, "WIN")/I3176</f>
        <v>0.4825086668767728</v>
      </c>
    </row>
    <row r="3177" spans="9:17" x14ac:dyDescent="0.25">
      <c r="I3177" s="5">
        <v>3174</v>
      </c>
      <c r="J3177" s="9">
        <f t="shared" ca="1" si="247"/>
        <v>0.57419851688795187</v>
      </c>
      <c r="K3177" s="7" t="str">
        <f t="shared" ca="1" si="245"/>
        <v>BLACK</v>
      </c>
      <c r="L3177" s="7" t="str">
        <f t="shared" ca="1" si="246"/>
        <v>LOSE</v>
      </c>
      <c r="M3177" s="8">
        <f t="shared" ca="1" si="248"/>
        <v>-1</v>
      </c>
      <c r="N3177" s="8">
        <f t="shared" ca="1" si="249"/>
        <v>-112</v>
      </c>
      <c r="O3177" s="32">
        <f ca="1">SUM(M$4:M3177)/I3177</f>
        <v>-3.5286704473850031E-2</v>
      </c>
      <c r="P3177" s="47">
        <f ca="1">_xlfn.VAR.P(M$4:M3177)</f>
        <v>0.99875484848737517</v>
      </c>
      <c r="Q3177" s="33">
        <f ca="1">COUNTIF(L$4:L3177, "WIN")/I3177</f>
        <v>0.48235664776307496</v>
      </c>
    </row>
    <row r="3178" spans="9:17" x14ac:dyDescent="0.25">
      <c r="I3178" s="5">
        <v>3175</v>
      </c>
      <c r="J3178" s="9">
        <f t="shared" ca="1" si="247"/>
        <v>0.18631088988014632</v>
      </c>
      <c r="K3178" s="7" t="str">
        <f t="shared" ca="1" si="245"/>
        <v>RED</v>
      </c>
      <c r="L3178" s="7" t="str">
        <f t="shared" ca="1" si="246"/>
        <v>WIN</v>
      </c>
      <c r="M3178" s="8">
        <f t="shared" ca="1" si="248"/>
        <v>1</v>
      </c>
      <c r="N3178" s="8">
        <f t="shared" ca="1" si="249"/>
        <v>-111</v>
      </c>
      <c r="O3178" s="32">
        <f ca="1">SUM(M$4:M3178)/I3178</f>
        <v>-3.4960629921259839E-2</v>
      </c>
      <c r="P3178" s="47">
        <f ca="1">_xlfn.VAR.P(M$4:M3178)</f>
        <v>0.99877775435550875</v>
      </c>
      <c r="Q3178" s="33">
        <f ca="1">COUNTIF(L$4:L3178, "WIN")/I3178</f>
        <v>0.48251968503937009</v>
      </c>
    </row>
    <row r="3179" spans="9:17" x14ac:dyDescent="0.25">
      <c r="I3179" s="5">
        <v>3176</v>
      </c>
      <c r="J3179" s="9">
        <f t="shared" ca="1" si="247"/>
        <v>0.82098389602517341</v>
      </c>
      <c r="K3179" s="7" t="str">
        <f t="shared" ca="1" si="245"/>
        <v>BLACK</v>
      </c>
      <c r="L3179" s="7" t="str">
        <f t="shared" ca="1" si="246"/>
        <v>LOSE</v>
      </c>
      <c r="M3179" s="8">
        <f t="shared" ca="1" si="248"/>
        <v>-1</v>
      </c>
      <c r="N3179" s="8">
        <f t="shared" ca="1" si="249"/>
        <v>-112</v>
      </c>
      <c r="O3179" s="32">
        <f ca="1">SUM(M$4:M3179)/I3179</f>
        <v>-3.5264483627204031E-2</v>
      </c>
      <c r="P3179" s="47">
        <f ca="1">_xlfn.VAR.P(M$4:M3179)</f>
        <v>0.99875641619450661</v>
      </c>
      <c r="Q3179" s="33">
        <f ca="1">COUNTIF(L$4:L3179, "WIN")/I3179</f>
        <v>0.48236775818639799</v>
      </c>
    </row>
    <row r="3180" spans="9:17" x14ac:dyDescent="0.25">
      <c r="I3180" s="5">
        <v>3177</v>
      </c>
      <c r="J3180" s="9">
        <f t="shared" ca="1" si="247"/>
        <v>0.98361090957582786</v>
      </c>
      <c r="K3180" s="7" t="str">
        <f t="shared" ca="1" si="245"/>
        <v>GREEN</v>
      </c>
      <c r="L3180" s="7" t="str">
        <f t="shared" ca="1" si="246"/>
        <v>LOSE</v>
      </c>
      <c r="M3180" s="8">
        <f t="shared" ca="1" si="248"/>
        <v>-1</v>
      </c>
      <c r="N3180" s="8">
        <f t="shared" ca="1" si="249"/>
        <v>-113</v>
      </c>
      <c r="O3180" s="32">
        <f ca="1">SUM(M$4:M3180)/I3180</f>
        <v>-3.5568146049732449E-2</v>
      </c>
      <c r="P3180" s="47">
        <f ca="1">_xlfn.VAR.P(M$4:M3180)</f>
        <v>0.99873490698658485</v>
      </c>
      <c r="Q3180" s="33">
        <f ca="1">COUNTIF(L$4:L3180, "WIN")/I3180</f>
        <v>0.48221592697513377</v>
      </c>
    </row>
    <row r="3181" spans="9:17" x14ac:dyDescent="0.25">
      <c r="I3181" s="5">
        <v>3178</v>
      </c>
      <c r="J3181" s="9">
        <f t="shared" ca="1" si="247"/>
        <v>0.25239010488122759</v>
      </c>
      <c r="K3181" s="7" t="str">
        <f t="shared" ca="1" si="245"/>
        <v>RED</v>
      </c>
      <c r="L3181" s="7" t="str">
        <f t="shared" ca="1" si="246"/>
        <v>WIN</v>
      </c>
      <c r="M3181" s="8">
        <f t="shared" ca="1" si="248"/>
        <v>1</v>
      </c>
      <c r="N3181" s="8">
        <f t="shared" ca="1" si="249"/>
        <v>-112</v>
      </c>
      <c r="O3181" s="32">
        <f ca="1">SUM(M$4:M3181)/I3181</f>
        <v>-3.5242290748898682E-2</v>
      </c>
      <c r="P3181" s="47">
        <f ca="1">_xlfn.VAR.P(M$4:M3181)</f>
        <v>0.99875798094277013</v>
      </c>
      <c r="Q3181" s="33">
        <f ca="1">COUNTIF(L$4:L3181, "WIN")/I3181</f>
        <v>0.48237885462555063</v>
      </c>
    </row>
    <row r="3182" spans="9:17" x14ac:dyDescent="0.25">
      <c r="I3182" s="5">
        <v>3179</v>
      </c>
      <c r="J3182" s="9">
        <f t="shared" ca="1" si="247"/>
        <v>0.35954850643191372</v>
      </c>
      <c r="K3182" s="7" t="str">
        <f t="shared" ca="1" si="245"/>
        <v>RED</v>
      </c>
      <c r="L3182" s="7" t="str">
        <f t="shared" ca="1" si="246"/>
        <v>WIN</v>
      </c>
      <c r="M3182" s="8">
        <f t="shared" ca="1" si="248"/>
        <v>1</v>
      </c>
      <c r="N3182" s="8">
        <f t="shared" ca="1" si="249"/>
        <v>-111</v>
      </c>
      <c r="O3182" s="32">
        <f ca="1">SUM(M$4:M3182)/I3182</f>
        <v>-3.491664045297263E-2</v>
      </c>
      <c r="P3182" s="47">
        <f ca="1">_xlfn.VAR.P(M$4:M3182)</f>
        <v>0.99878082821947789</v>
      </c>
      <c r="Q3182" s="33">
        <f ca="1">COUNTIF(L$4:L3182, "WIN")/I3182</f>
        <v>0.4825416797735137</v>
      </c>
    </row>
    <row r="3183" spans="9:17" x14ac:dyDescent="0.25">
      <c r="I3183" s="5">
        <v>3180</v>
      </c>
      <c r="J3183" s="9">
        <f t="shared" ca="1" si="247"/>
        <v>0.91943165292452944</v>
      </c>
      <c r="K3183" s="7" t="str">
        <f t="shared" ca="1" si="245"/>
        <v>BLACK</v>
      </c>
      <c r="L3183" s="7" t="str">
        <f t="shared" ca="1" si="246"/>
        <v>LOSE</v>
      </c>
      <c r="M3183" s="8">
        <f t="shared" ca="1" si="248"/>
        <v>-1</v>
      </c>
      <c r="N3183" s="8">
        <f t="shared" ca="1" si="249"/>
        <v>-112</v>
      </c>
      <c r="O3183" s="32">
        <f ca="1">SUM(M$4:M3183)/I3183</f>
        <v>-3.5220125786163521E-2</v>
      </c>
      <c r="P3183" s="47">
        <f ca="1">_xlfn.VAR.P(M$4:M3183)</f>
        <v>0.99875954273960676</v>
      </c>
      <c r="Q3183" s="33">
        <f ca="1">COUNTIF(L$4:L3183, "WIN")/I3183</f>
        <v>0.48238993710691824</v>
      </c>
    </row>
    <row r="3184" spans="9:17" x14ac:dyDescent="0.25">
      <c r="I3184" s="5">
        <v>3181</v>
      </c>
      <c r="J3184" s="9">
        <f t="shared" ca="1" si="247"/>
        <v>0.2023795379574812</v>
      </c>
      <c r="K3184" s="7" t="str">
        <f t="shared" ca="1" si="245"/>
        <v>RED</v>
      </c>
      <c r="L3184" s="7" t="str">
        <f t="shared" ca="1" si="246"/>
        <v>WIN</v>
      </c>
      <c r="M3184" s="8">
        <f t="shared" ca="1" si="248"/>
        <v>1</v>
      </c>
      <c r="N3184" s="8">
        <f t="shared" ca="1" si="249"/>
        <v>-111</v>
      </c>
      <c r="O3184" s="32">
        <f ca="1">SUM(M$4:M3184)/I3184</f>
        <v>-3.4894687205281355E-2</v>
      </c>
      <c r="P3184" s="47">
        <f ca="1">_xlfn.VAR.P(M$4:M3184)</f>
        <v>0.99878236080484561</v>
      </c>
      <c r="Q3184" s="33">
        <f ca="1">COUNTIF(L$4:L3184, "WIN")/I3184</f>
        <v>0.48255265639735934</v>
      </c>
    </row>
    <row r="3185" spans="9:17" x14ac:dyDescent="0.25">
      <c r="I3185" s="5">
        <v>3182</v>
      </c>
      <c r="J3185" s="9">
        <f t="shared" ca="1" si="247"/>
        <v>0.32693148008261996</v>
      </c>
      <c r="K3185" s="7" t="str">
        <f t="shared" ca="1" si="245"/>
        <v>RED</v>
      </c>
      <c r="L3185" s="7" t="str">
        <f t="shared" ca="1" si="246"/>
        <v>WIN</v>
      </c>
      <c r="M3185" s="8">
        <f t="shared" ca="1" si="248"/>
        <v>1</v>
      </c>
      <c r="N3185" s="8">
        <f t="shared" ca="1" si="249"/>
        <v>-110</v>
      </c>
      <c r="O3185" s="32">
        <f ca="1">SUM(M$4:M3185)/I3185</f>
        <v>-3.4569453174104335E-2</v>
      </c>
      <c r="P3185" s="47">
        <f ca="1">_xlfn.VAR.P(M$4:M3185)</f>
        <v>0.99880495290724336</v>
      </c>
      <c r="Q3185" s="33">
        <f ca="1">COUNTIF(L$4:L3185, "WIN")/I3185</f>
        <v>0.48271527341294784</v>
      </c>
    </row>
    <row r="3186" spans="9:17" x14ac:dyDescent="0.25">
      <c r="I3186" s="5">
        <v>3183</v>
      </c>
      <c r="J3186" s="9">
        <f t="shared" ca="1" si="247"/>
        <v>0.83676116914388354</v>
      </c>
      <c r="K3186" s="7" t="str">
        <f t="shared" ca="1" si="245"/>
        <v>BLACK</v>
      </c>
      <c r="L3186" s="7" t="str">
        <f t="shared" ca="1" si="246"/>
        <v>LOSE</v>
      </c>
      <c r="M3186" s="8">
        <f t="shared" ca="1" si="248"/>
        <v>-1</v>
      </c>
      <c r="N3186" s="8">
        <f t="shared" ca="1" si="249"/>
        <v>-111</v>
      </c>
      <c r="O3186" s="32">
        <f ca="1">SUM(M$4:M3186)/I3186</f>
        <v>-3.4872761545711596E-2</v>
      </c>
      <c r="P3186" s="47">
        <f ca="1">_xlfn.VAR.P(M$4:M3186)</f>
        <v>0.99878389050217598</v>
      </c>
      <c r="Q3186" s="33">
        <f ca="1">COUNTIF(L$4:L3186, "WIN")/I3186</f>
        <v>0.48256361922714419</v>
      </c>
    </row>
    <row r="3187" spans="9:17" x14ac:dyDescent="0.25">
      <c r="I3187" s="5">
        <v>3184</v>
      </c>
      <c r="J3187" s="9">
        <f t="shared" ca="1" si="247"/>
        <v>0.18955770934367067</v>
      </c>
      <c r="K3187" s="7" t="str">
        <f t="shared" ca="1" si="245"/>
        <v>RED</v>
      </c>
      <c r="L3187" s="7" t="str">
        <f t="shared" ca="1" si="246"/>
        <v>WIN</v>
      </c>
      <c r="M3187" s="8">
        <f t="shared" ca="1" si="248"/>
        <v>1</v>
      </c>
      <c r="N3187" s="8">
        <f t="shared" ca="1" si="249"/>
        <v>-110</v>
      </c>
      <c r="O3187" s="32">
        <f ca="1">SUM(M$4:M3187)/I3187</f>
        <v>-3.4547738693467334E-2</v>
      </c>
      <c r="P3187" s="47">
        <f ca="1">_xlfn.VAR.P(M$4:M3187)</f>
        <v>0.99880645375116794</v>
      </c>
      <c r="Q3187" s="33">
        <f ca="1">COUNTIF(L$4:L3187, "WIN")/I3187</f>
        <v>0.48272613065326631</v>
      </c>
    </row>
    <row r="3188" spans="9:17" x14ac:dyDescent="0.25">
      <c r="I3188" s="5">
        <v>3185</v>
      </c>
      <c r="J3188" s="9">
        <f t="shared" ca="1" si="247"/>
        <v>0.93008187163575984</v>
      </c>
      <c r="K3188" s="7" t="str">
        <f t="shared" ca="1" si="245"/>
        <v>BLACK</v>
      </c>
      <c r="L3188" s="7" t="str">
        <f t="shared" ca="1" si="246"/>
        <v>LOSE</v>
      </c>
      <c r="M3188" s="8">
        <f t="shared" ca="1" si="248"/>
        <v>-1</v>
      </c>
      <c r="N3188" s="8">
        <f t="shared" ca="1" si="249"/>
        <v>-111</v>
      </c>
      <c r="O3188" s="32">
        <f ca="1">SUM(M$4:M3188)/I3188</f>
        <v>-3.4850863422291996E-2</v>
      </c>
      <c r="P3188" s="47">
        <f ca="1">_xlfn.VAR.P(M$4:M3188)</f>
        <v>0.99878541731872073</v>
      </c>
      <c r="Q3188" s="33">
        <f ca="1">COUNTIF(L$4:L3188, "WIN")/I3188</f>
        <v>0.48257456828885398</v>
      </c>
    </row>
    <row r="3189" spans="9:17" x14ac:dyDescent="0.25">
      <c r="I3189" s="5">
        <v>3186</v>
      </c>
      <c r="J3189" s="9">
        <f t="shared" ca="1" si="247"/>
        <v>0.22602367183922212</v>
      </c>
      <c r="K3189" s="7" t="str">
        <f t="shared" ca="1" si="245"/>
        <v>RED</v>
      </c>
      <c r="L3189" s="7" t="str">
        <f t="shared" ca="1" si="246"/>
        <v>WIN</v>
      </c>
      <c r="M3189" s="8">
        <f t="shared" ca="1" si="248"/>
        <v>1</v>
      </c>
      <c r="N3189" s="8">
        <f t="shared" ca="1" si="249"/>
        <v>-110</v>
      </c>
      <c r="O3189" s="32">
        <f ca="1">SUM(M$4:M3189)/I3189</f>
        <v>-3.4526051475204017E-2</v>
      </c>
      <c r="P3189" s="47">
        <f ca="1">_xlfn.VAR.P(M$4:M3189)</f>
        <v>0.99880795176953152</v>
      </c>
      <c r="Q3189" s="33">
        <f ca="1">COUNTIF(L$4:L3189, "WIN")/I3189</f>
        <v>0.48273697426239798</v>
      </c>
    </row>
    <row r="3190" spans="9:17" x14ac:dyDescent="0.25">
      <c r="I3190" s="5">
        <v>3187</v>
      </c>
      <c r="J3190" s="9">
        <f t="shared" ca="1" si="247"/>
        <v>0.63738488376599922</v>
      </c>
      <c r="K3190" s="7" t="str">
        <f t="shared" ca="1" si="245"/>
        <v>BLACK</v>
      </c>
      <c r="L3190" s="7" t="str">
        <f t="shared" ca="1" si="246"/>
        <v>LOSE</v>
      </c>
      <c r="M3190" s="8">
        <f t="shared" ca="1" si="248"/>
        <v>-1</v>
      </c>
      <c r="N3190" s="8">
        <f t="shared" ca="1" si="249"/>
        <v>-111</v>
      </c>
      <c r="O3190" s="32">
        <f ca="1">SUM(M$4:M3190)/I3190</f>
        <v>-3.4828992783181675E-2</v>
      </c>
      <c r="P3190" s="47">
        <f ca="1">_xlfn.VAR.P(M$4:M3190)</f>
        <v>0.99878694126170908</v>
      </c>
      <c r="Q3190" s="33">
        <f ca="1">COUNTIF(L$4:L3190, "WIN")/I3190</f>
        <v>0.48258550360840918</v>
      </c>
    </row>
    <row r="3191" spans="9:17" x14ac:dyDescent="0.25">
      <c r="I3191" s="5">
        <v>3188</v>
      </c>
      <c r="J3191" s="9">
        <f t="shared" ca="1" si="247"/>
        <v>0.52133977533963571</v>
      </c>
      <c r="K3191" s="7" t="str">
        <f t="shared" ca="1" si="245"/>
        <v>BLACK</v>
      </c>
      <c r="L3191" s="7" t="str">
        <f t="shared" ca="1" si="246"/>
        <v>LOSE</v>
      </c>
      <c r="M3191" s="8">
        <f t="shared" ca="1" si="248"/>
        <v>-1</v>
      </c>
      <c r="N3191" s="8">
        <f t="shared" ca="1" si="249"/>
        <v>-112</v>
      </c>
      <c r="O3191" s="32">
        <f ca="1">SUM(M$4:M3191)/I3191</f>
        <v>-3.5131744040150563E-2</v>
      </c>
      <c r="P3191" s="47">
        <f ca="1">_xlfn.VAR.P(M$4:M3191)</f>
        <v>0.99876576056069732</v>
      </c>
      <c r="Q3191" s="33">
        <f ca="1">COUNTIF(L$4:L3191, "WIN")/I3191</f>
        <v>0.48243412797992474</v>
      </c>
    </row>
    <row r="3192" spans="9:17" x14ac:dyDescent="0.25">
      <c r="I3192" s="5">
        <v>3189</v>
      </c>
      <c r="J3192" s="9">
        <f t="shared" ca="1" si="247"/>
        <v>0.46285710800561208</v>
      </c>
      <c r="K3192" s="7" t="str">
        <f t="shared" ca="1" si="245"/>
        <v>RED</v>
      </c>
      <c r="L3192" s="7" t="str">
        <f t="shared" ca="1" si="246"/>
        <v>WIN</v>
      </c>
      <c r="M3192" s="8">
        <f t="shared" ca="1" si="248"/>
        <v>1</v>
      </c>
      <c r="N3192" s="8">
        <f t="shared" ca="1" si="249"/>
        <v>-111</v>
      </c>
      <c r="O3192" s="32">
        <f ca="1">SUM(M$4:M3192)/I3192</f>
        <v>-3.4807149576669805E-2</v>
      </c>
      <c r="P3192" s="47">
        <f ca="1">_xlfn.VAR.P(M$4:M3192)</f>
        <v>0.99878846233834728</v>
      </c>
      <c r="Q3192" s="33">
        <f ca="1">COUNTIF(L$4:L3192, "WIN")/I3192</f>
        <v>0.48259642521166513</v>
      </c>
    </row>
    <row r="3193" spans="9:17" x14ac:dyDescent="0.25">
      <c r="I3193" s="5">
        <v>3190</v>
      </c>
      <c r="J3193" s="9">
        <f t="shared" ca="1" si="247"/>
        <v>0.729647775448652</v>
      </c>
      <c r="K3193" s="7" t="str">
        <f t="shared" ca="1" si="245"/>
        <v>BLACK</v>
      </c>
      <c r="L3193" s="7" t="str">
        <f t="shared" ca="1" si="246"/>
        <v>LOSE</v>
      </c>
      <c r="M3193" s="8">
        <f t="shared" ca="1" si="248"/>
        <v>-1</v>
      </c>
      <c r="N3193" s="8">
        <f t="shared" ca="1" si="249"/>
        <v>-112</v>
      </c>
      <c r="O3193" s="32">
        <f ca="1">SUM(M$4:M3193)/I3193</f>
        <v>-3.5109717868338559E-2</v>
      </c>
      <c r="P3193" s="47">
        <f ca="1">_xlfn.VAR.P(M$4:M3193)</f>
        <v>0.9987673077112057</v>
      </c>
      <c r="Q3193" s="33">
        <f ca="1">COUNTIF(L$4:L3193, "WIN")/I3193</f>
        <v>0.4824451410658307</v>
      </c>
    </row>
    <row r="3194" spans="9:17" x14ac:dyDescent="0.25">
      <c r="I3194" s="5">
        <v>3191</v>
      </c>
      <c r="J3194" s="9">
        <f t="shared" ca="1" si="247"/>
        <v>4.6662527027583667E-2</v>
      </c>
      <c r="K3194" s="7" t="str">
        <f t="shared" ca="1" si="245"/>
        <v>RED</v>
      </c>
      <c r="L3194" s="7" t="str">
        <f t="shared" ca="1" si="246"/>
        <v>WIN</v>
      </c>
      <c r="M3194" s="8">
        <f t="shared" ca="1" si="248"/>
        <v>1</v>
      </c>
      <c r="N3194" s="8">
        <f t="shared" ca="1" si="249"/>
        <v>-111</v>
      </c>
      <c r="O3194" s="32">
        <f ca="1">SUM(M$4:M3194)/I3194</f>
        <v>-3.4785333751175179E-2</v>
      </c>
      <c r="P3194" s="47">
        <f ca="1">_xlfn.VAR.P(M$4:M3194)</f>
        <v>0.99878998055581936</v>
      </c>
      <c r="Q3194" s="33">
        <f ca="1">COUNTIF(L$4:L3194, "WIN")/I3194</f>
        <v>0.4826073331244124</v>
      </c>
    </row>
    <row r="3195" spans="9:17" x14ac:dyDescent="0.25">
      <c r="I3195" s="5">
        <v>3192</v>
      </c>
      <c r="J3195" s="9">
        <f t="shared" ca="1" si="247"/>
        <v>0.49419429833471895</v>
      </c>
      <c r="K3195" s="7" t="str">
        <f t="shared" ca="1" si="245"/>
        <v>BLACK</v>
      </c>
      <c r="L3195" s="7" t="str">
        <f t="shared" ca="1" si="246"/>
        <v>LOSE</v>
      </c>
      <c r="M3195" s="8">
        <f t="shared" ca="1" si="248"/>
        <v>-1</v>
      </c>
      <c r="N3195" s="8">
        <f t="shared" ca="1" si="249"/>
        <v>-112</v>
      </c>
      <c r="O3195" s="32">
        <f ca="1">SUM(M$4:M3195)/I3195</f>
        <v>-3.5087719298245612E-2</v>
      </c>
      <c r="P3195" s="47">
        <f ca="1">_xlfn.VAR.P(M$4:M3195)</f>
        <v>0.99876885195444753</v>
      </c>
      <c r="Q3195" s="33">
        <f ca="1">COUNTIF(L$4:L3195, "WIN")/I3195</f>
        <v>0.48245614035087719</v>
      </c>
    </row>
    <row r="3196" spans="9:17" x14ac:dyDescent="0.25">
      <c r="I3196" s="5">
        <v>3193</v>
      </c>
      <c r="J3196" s="9">
        <f t="shared" ca="1" si="247"/>
        <v>0.64636480739855851</v>
      </c>
      <c r="K3196" s="7" t="str">
        <f t="shared" ca="1" si="245"/>
        <v>BLACK</v>
      </c>
      <c r="L3196" s="7" t="str">
        <f t="shared" ca="1" si="246"/>
        <v>LOSE</v>
      </c>
      <c r="M3196" s="8">
        <f t="shared" ca="1" si="248"/>
        <v>-1</v>
      </c>
      <c r="N3196" s="8">
        <f t="shared" ca="1" si="249"/>
        <v>-113</v>
      </c>
      <c r="O3196" s="32">
        <f ca="1">SUM(M$4:M3196)/I3196</f>
        <v>-3.5389915440025052E-2</v>
      </c>
      <c r="P3196" s="47">
        <f ca="1">_xlfn.VAR.P(M$4:M3196)</f>
        <v>0.99874755388514791</v>
      </c>
      <c r="Q3196" s="33">
        <f ca="1">COUNTIF(L$4:L3196, "WIN")/I3196</f>
        <v>0.48230504227998749</v>
      </c>
    </row>
    <row r="3197" spans="9:17" x14ac:dyDescent="0.25">
      <c r="I3197" s="5">
        <v>3194</v>
      </c>
      <c r="J3197" s="9">
        <f t="shared" ca="1" si="247"/>
        <v>0.82345441699680855</v>
      </c>
      <c r="K3197" s="7" t="str">
        <f t="shared" ca="1" si="245"/>
        <v>BLACK</v>
      </c>
      <c r="L3197" s="7" t="str">
        <f t="shared" ca="1" si="246"/>
        <v>LOSE</v>
      </c>
      <c r="M3197" s="8">
        <f t="shared" ca="1" si="248"/>
        <v>-1</v>
      </c>
      <c r="N3197" s="8">
        <f t="shared" ca="1" si="249"/>
        <v>-114</v>
      </c>
      <c r="O3197" s="32">
        <f ca="1">SUM(M$4:M3197)/I3197</f>
        <v>-3.5691922354414526E-2</v>
      </c>
      <c r="P3197" s="47">
        <f ca="1">_xlfn.VAR.P(M$4:M3197)</f>
        <v>0.99872608667864649</v>
      </c>
      <c r="Q3197" s="33">
        <f ca="1">COUNTIF(L$4:L3197, "WIN")/I3197</f>
        <v>0.48215403882279273</v>
      </c>
    </row>
    <row r="3198" spans="9:17" x14ac:dyDescent="0.25">
      <c r="I3198" s="5">
        <v>3195</v>
      </c>
      <c r="J3198" s="9">
        <f t="shared" ca="1" si="247"/>
        <v>0.28852146751478125</v>
      </c>
      <c r="K3198" s="7" t="str">
        <f t="shared" ca="1" si="245"/>
        <v>RED</v>
      </c>
      <c r="L3198" s="7" t="str">
        <f t="shared" ca="1" si="246"/>
        <v>WIN</v>
      </c>
      <c r="M3198" s="8">
        <f t="shared" ca="1" si="248"/>
        <v>1</v>
      </c>
      <c r="N3198" s="8">
        <f t="shared" ca="1" si="249"/>
        <v>-113</v>
      </c>
      <c r="O3198" s="32">
        <f ca="1">SUM(M$4:M3198)/I3198</f>
        <v>-3.5367762128325507E-2</v>
      </c>
      <c r="P3198" s="47">
        <f ca="1">_xlfn.VAR.P(M$4:M3198)</f>
        <v>0.9987491214020342</v>
      </c>
      <c r="Q3198" s="33">
        <f ca="1">COUNTIF(L$4:L3198, "WIN")/I3198</f>
        <v>0.48231611893583726</v>
      </c>
    </row>
    <row r="3199" spans="9:17" x14ac:dyDescent="0.25">
      <c r="I3199" s="5">
        <v>3196</v>
      </c>
      <c r="J3199" s="9">
        <f t="shared" ca="1" si="247"/>
        <v>0.79390550122557746</v>
      </c>
      <c r="K3199" s="7" t="str">
        <f t="shared" ca="1" si="245"/>
        <v>BLACK</v>
      </c>
      <c r="L3199" s="7" t="str">
        <f t="shared" ca="1" si="246"/>
        <v>LOSE</v>
      </c>
      <c r="M3199" s="8">
        <f t="shared" ca="1" si="248"/>
        <v>-1</v>
      </c>
      <c r="N3199" s="8">
        <f t="shared" ca="1" si="249"/>
        <v>-114</v>
      </c>
      <c r="O3199" s="32">
        <f ca="1">SUM(M$4:M3199)/I3199</f>
        <v>-3.5669586983729663E-2</v>
      </c>
      <c r="P3199" s="47">
        <f ca="1">_xlfn.VAR.P(M$4:M3199)</f>
        <v>0.99872768056441019</v>
      </c>
      <c r="Q3199" s="33">
        <f ca="1">COUNTIF(L$4:L3199, "WIN")/I3199</f>
        <v>0.48216520650813516</v>
      </c>
    </row>
    <row r="3200" spans="9:17" x14ac:dyDescent="0.25">
      <c r="I3200" s="5">
        <v>3197</v>
      </c>
      <c r="J3200" s="9">
        <f t="shared" ca="1" si="247"/>
        <v>0.73460189865180037</v>
      </c>
      <c r="K3200" s="7" t="str">
        <f t="shared" ca="1" si="245"/>
        <v>BLACK</v>
      </c>
      <c r="L3200" s="7" t="str">
        <f t="shared" ca="1" si="246"/>
        <v>LOSE</v>
      </c>
      <c r="M3200" s="8">
        <f t="shared" ca="1" si="248"/>
        <v>-1</v>
      </c>
      <c r="N3200" s="8">
        <f t="shared" ca="1" si="249"/>
        <v>-115</v>
      </c>
      <c r="O3200" s="32">
        <f ca="1">SUM(M$4:M3200)/I3200</f>
        <v>-3.5971223021582732E-2</v>
      </c>
      <c r="P3200" s="47">
        <f ca="1">_xlfn.VAR.P(M$4:M3200)</f>
        <v>0.99870607111433152</v>
      </c>
      <c r="Q3200" s="33">
        <f ca="1">COUNTIF(L$4:L3200, "WIN")/I3200</f>
        <v>0.48201438848920863</v>
      </c>
    </row>
    <row r="3201" spans="9:17" x14ac:dyDescent="0.25">
      <c r="I3201" s="5">
        <v>3198</v>
      </c>
      <c r="J3201" s="9">
        <f t="shared" ca="1" si="247"/>
        <v>0.32434046955760432</v>
      </c>
      <c r="K3201" s="7" t="str">
        <f t="shared" ca="1" si="245"/>
        <v>RED</v>
      </c>
      <c r="L3201" s="7" t="str">
        <f t="shared" ca="1" si="246"/>
        <v>WIN</v>
      </c>
      <c r="M3201" s="8">
        <f t="shared" ca="1" si="248"/>
        <v>1</v>
      </c>
      <c r="N3201" s="8">
        <f t="shared" ca="1" si="249"/>
        <v>-114</v>
      </c>
      <c r="O3201" s="32">
        <f ca="1">SUM(M$4:M3201)/I3201</f>
        <v>-3.5647279549718573E-2</v>
      </c>
      <c r="P3201" s="47">
        <f ca="1">_xlfn.VAR.P(M$4:M3201)</f>
        <v>0.99872927146070423</v>
      </c>
      <c r="Q3201" s="33">
        <f ca="1">COUNTIF(L$4:L3201, "WIN")/I3201</f>
        <v>0.48217636022514071</v>
      </c>
    </row>
    <row r="3202" spans="9:17" x14ac:dyDescent="0.25">
      <c r="I3202" s="5">
        <v>3199</v>
      </c>
      <c r="J3202" s="9">
        <f t="shared" ca="1" si="247"/>
        <v>0.6015765248580619</v>
      </c>
      <c r="K3202" s="7" t="str">
        <f t="shared" ca="1" si="245"/>
        <v>BLACK</v>
      </c>
      <c r="L3202" s="7" t="str">
        <f t="shared" ca="1" si="246"/>
        <v>LOSE</v>
      </c>
      <c r="M3202" s="8">
        <f t="shared" ca="1" si="248"/>
        <v>-1</v>
      </c>
      <c r="N3202" s="8">
        <f t="shared" ca="1" si="249"/>
        <v>-115</v>
      </c>
      <c r="O3202" s="32">
        <f ca="1">SUM(M$4:M3202)/I3202</f>
        <v>-3.5948733979368555E-2</v>
      </c>
      <c r="P3202" s="47">
        <f ca="1">_xlfn.VAR.P(M$4:M3202)</f>
        <v>0.99870768852528058</v>
      </c>
      <c r="Q3202" s="33">
        <f ca="1">COUNTIF(L$4:L3202, "WIN")/I3202</f>
        <v>0.4820256330103157</v>
      </c>
    </row>
    <row r="3203" spans="9:17" x14ac:dyDescent="0.25">
      <c r="I3203" s="5">
        <v>3200</v>
      </c>
      <c r="J3203" s="9">
        <f t="shared" ca="1" si="247"/>
        <v>0.72961901986485567</v>
      </c>
      <c r="K3203" s="7" t="str">
        <f t="shared" ca="1" si="245"/>
        <v>BLACK</v>
      </c>
      <c r="L3203" s="7" t="str">
        <f t="shared" ca="1" si="246"/>
        <v>LOSE</v>
      </c>
      <c r="M3203" s="8">
        <f t="shared" ca="1" si="248"/>
        <v>-1</v>
      </c>
      <c r="N3203" s="8">
        <f t="shared" ca="1" si="249"/>
        <v>-116</v>
      </c>
      <c r="O3203" s="32">
        <f ca="1">SUM(M$4:M3203)/I3203</f>
        <v>-3.6249999999999998E-2</v>
      </c>
      <c r="P3203" s="47">
        <f ca="1">_xlfn.VAR.P(M$4:M3203)</f>
        <v>0.99868593750000001</v>
      </c>
      <c r="Q3203" s="33">
        <f ca="1">COUNTIF(L$4:L3203, "WIN")/I3203</f>
        <v>0.481875</v>
      </c>
    </row>
    <row r="3204" spans="9:17" x14ac:dyDescent="0.25">
      <c r="I3204" s="5">
        <v>3201</v>
      </c>
      <c r="J3204" s="9">
        <f t="shared" ca="1" si="247"/>
        <v>0.6449730848393771</v>
      </c>
      <c r="K3204" s="7" t="str">
        <f t="shared" ref="K3204:K3267" ca="1" si="250">IF($J3204 &gt;= $D$7, "GREEN", IF($J3204 &gt;= $D$6, "BLACK", "RED"))</f>
        <v>BLACK</v>
      </c>
      <c r="L3204" s="7" t="str">
        <f t="shared" ref="L3204:L3267" ca="1" si="251">IF($K3204 = "RED", "WIN", "LOSE")</f>
        <v>LOSE</v>
      </c>
      <c r="M3204" s="8">
        <f t="shared" ca="1" si="248"/>
        <v>-1</v>
      </c>
      <c r="N3204" s="8">
        <f t="shared" ca="1" si="249"/>
        <v>-117</v>
      </c>
      <c r="O3204" s="32">
        <f ca="1">SUM(M$4:M3204)/I3204</f>
        <v>-3.6551077788191187E-2</v>
      </c>
      <c r="P3204" s="47">
        <f ca="1">_xlfn.VAR.P(M$4:M3204)</f>
        <v>0.99866401871252164</v>
      </c>
      <c r="Q3204" s="33">
        <f ca="1">COUNTIF(L$4:L3204, "WIN")/I3204</f>
        <v>0.48172446110590439</v>
      </c>
    </row>
    <row r="3205" spans="9:17" x14ac:dyDescent="0.25">
      <c r="I3205" s="5">
        <v>3202</v>
      </c>
      <c r="J3205" s="9">
        <f t="shared" ca="1" si="247"/>
        <v>0.12624967097877482</v>
      </c>
      <c r="K3205" s="7" t="str">
        <f t="shared" ca="1" si="250"/>
        <v>RED</v>
      </c>
      <c r="L3205" s="7" t="str">
        <f t="shared" ca="1" si="251"/>
        <v>WIN</v>
      </c>
      <c r="M3205" s="8">
        <f t="shared" ca="1" si="248"/>
        <v>1</v>
      </c>
      <c r="N3205" s="8">
        <f t="shared" ca="1" si="249"/>
        <v>-116</v>
      </c>
      <c r="O3205" s="32">
        <f ca="1">SUM(M$4:M3205)/I3205</f>
        <v>-3.622735790131168E-2</v>
      </c>
      <c r="P3205" s="47">
        <f ca="1">_xlfn.VAR.P(M$4:M3205)</f>
        <v>0.99868757853949031</v>
      </c>
      <c r="Q3205" s="33">
        <f ca="1">COUNTIF(L$4:L3205, "WIN")/I3205</f>
        <v>0.48188632104934415</v>
      </c>
    </row>
    <row r="3206" spans="9:17" x14ac:dyDescent="0.25">
      <c r="I3206" s="5">
        <v>3203</v>
      </c>
      <c r="J3206" s="9">
        <f t="shared" ref="J3206:J3269" ca="1" si="252">RAND()</f>
        <v>0.63810236951504673</v>
      </c>
      <c r="K3206" s="7" t="str">
        <f t="shared" ca="1" si="250"/>
        <v>BLACK</v>
      </c>
      <c r="L3206" s="7" t="str">
        <f t="shared" ca="1" si="251"/>
        <v>LOSE</v>
      </c>
      <c r="M3206" s="8">
        <f t="shared" ref="M3206:M3269" ca="1" si="253">IF($L3206 = "WIN", 1, -1)</f>
        <v>-1</v>
      </c>
      <c r="N3206" s="8">
        <f t="shared" ref="N3206:N3269" ca="1" si="254">N3205+M3206</f>
        <v>-117</v>
      </c>
      <c r="O3206" s="32">
        <f ca="1">SUM(M$4:M3206)/I3206</f>
        <v>-3.6528254761161408E-2</v>
      </c>
      <c r="P3206" s="47">
        <f ca="1">_xlfn.VAR.P(M$4:M3206)</f>
        <v>0.99866568660410371</v>
      </c>
      <c r="Q3206" s="33">
        <f ca="1">COUNTIF(L$4:L3206, "WIN")/I3206</f>
        <v>0.4817358726194193</v>
      </c>
    </row>
    <row r="3207" spans="9:17" x14ac:dyDescent="0.25">
      <c r="I3207" s="5">
        <v>3204</v>
      </c>
      <c r="J3207" s="9">
        <f t="shared" ca="1" si="252"/>
        <v>0.13373142726898968</v>
      </c>
      <c r="K3207" s="7" t="str">
        <f t="shared" ca="1" si="250"/>
        <v>RED</v>
      </c>
      <c r="L3207" s="7" t="str">
        <f t="shared" ca="1" si="251"/>
        <v>WIN</v>
      </c>
      <c r="M3207" s="8">
        <f t="shared" ca="1" si="253"/>
        <v>1</v>
      </c>
      <c r="N3207" s="8">
        <f t="shared" ca="1" si="254"/>
        <v>-116</v>
      </c>
      <c r="O3207" s="32">
        <f ca="1">SUM(M$4:M3207)/I3207</f>
        <v>-3.6204744069912607E-2</v>
      </c>
      <c r="P3207" s="47">
        <f ca="1">_xlfn.VAR.P(M$4:M3207)</f>
        <v>0.99868921650683218</v>
      </c>
      <c r="Q3207" s="33">
        <f ca="1">COUNTIF(L$4:L3207, "WIN")/I3207</f>
        <v>0.48189762796504371</v>
      </c>
    </row>
    <row r="3208" spans="9:17" x14ac:dyDescent="0.25">
      <c r="I3208" s="5">
        <v>3205</v>
      </c>
      <c r="J3208" s="9">
        <f t="shared" ca="1" si="252"/>
        <v>0.26210551730837495</v>
      </c>
      <c r="K3208" s="7" t="str">
        <f t="shared" ca="1" si="250"/>
        <v>RED</v>
      </c>
      <c r="L3208" s="7" t="str">
        <f t="shared" ca="1" si="251"/>
        <v>WIN</v>
      </c>
      <c r="M3208" s="8">
        <f t="shared" ca="1" si="253"/>
        <v>1</v>
      </c>
      <c r="N3208" s="8">
        <f t="shared" ca="1" si="254"/>
        <v>-115</v>
      </c>
      <c r="O3208" s="32">
        <f ca="1">SUM(M$4:M3208)/I3208</f>
        <v>-3.5881435257410298E-2</v>
      </c>
      <c r="P3208" s="47">
        <f ca="1">_xlfn.VAR.P(M$4:M3208)</f>
        <v>0.99871252260386822</v>
      </c>
      <c r="Q3208" s="33">
        <f ca="1">COUNTIF(L$4:L3208, "WIN")/I3208</f>
        <v>0.48205928237129486</v>
      </c>
    </row>
    <row r="3209" spans="9:17" x14ac:dyDescent="0.25">
      <c r="I3209" s="5">
        <v>3206</v>
      </c>
      <c r="J3209" s="9">
        <f t="shared" ca="1" si="252"/>
        <v>0.80355719279022186</v>
      </c>
      <c r="K3209" s="7" t="str">
        <f t="shared" ca="1" si="250"/>
        <v>BLACK</v>
      </c>
      <c r="L3209" s="7" t="str">
        <f t="shared" ca="1" si="251"/>
        <v>LOSE</v>
      </c>
      <c r="M3209" s="8">
        <f t="shared" ca="1" si="253"/>
        <v>-1</v>
      </c>
      <c r="N3209" s="8">
        <f t="shared" ca="1" si="254"/>
        <v>-116</v>
      </c>
      <c r="O3209" s="32">
        <f ca="1">SUM(M$4:M3209)/I3209</f>
        <v>-3.6182158452900813E-2</v>
      </c>
      <c r="P3209" s="47">
        <f ca="1">_xlfn.VAR.P(M$4:M3209)</f>
        <v>0.99869085140968916</v>
      </c>
      <c r="Q3209" s="33">
        <f ca="1">COUNTIF(L$4:L3209, "WIN")/I3209</f>
        <v>0.48190892077354958</v>
      </c>
    </row>
    <row r="3210" spans="9:17" x14ac:dyDescent="0.25">
      <c r="I3210" s="5">
        <v>3207</v>
      </c>
      <c r="J3210" s="9">
        <f t="shared" ca="1" si="252"/>
        <v>0.57738588964715498</v>
      </c>
      <c r="K3210" s="7" t="str">
        <f t="shared" ca="1" si="250"/>
        <v>BLACK</v>
      </c>
      <c r="L3210" s="7" t="str">
        <f t="shared" ca="1" si="251"/>
        <v>LOSE</v>
      </c>
      <c r="M3210" s="8">
        <f t="shared" ca="1" si="253"/>
        <v>-1</v>
      </c>
      <c r="N3210" s="8">
        <f t="shared" ca="1" si="254"/>
        <v>-117</v>
      </c>
      <c r="O3210" s="32">
        <f ca="1">SUM(M$4:M3210)/I3210</f>
        <v>-3.6482694106641719E-2</v>
      </c>
      <c r="P3210" s="47">
        <f ca="1">_xlfn.VAR.P(M$4:M3210)</f>
        <v>0.9986690130307212</v>
      </c>
      <c r="Q3210" s="33">
        <f ca="1">COUNTIF(L$4:L3210, "WIN")/I3210</f>
        <v>0.48175865294667913</v>
      </c>
    </row>
    <row r="3211" spans="9:17" x14ac:dyDescent="0.25">
      <c r="I3211" s="5">
        <v>3208</v>
      </c>
      <c r="J3211" s="9">
        <f t="shared" ca="1" si="252"/>
        <v>0.25768471600095988</v>
      </c>
      <c r="K3211" s="7" t="str">
        <f t="shared" ca="1" si="250"/>
        <v>RED</v>
      </c>
      <c r="L3211" s="7" t="str">
        <f t="shared" ca="1" si="251"/>
        <v>WIN</v>
      </c>
      <c r="M3211" s="8">
        <f t="shared" ca="1" si="253"/>
        <v>1</v>
      </c>
      <c r="N3211" s="8">
        <f t="shared" ca="1" si="254"/>
        <v>-116</v>
      </c>
      <c r="O3211" s="32">
        <f ca="1">SUM(M$4:M3211)/I3211</f>
        <v>-3.6159600997506237E-2</v>
      </c>
      <c r="P3211" s="47">
        <f ca="1">_xlfn.VAR.P(M$4:M3211)</f>
        <v>0.99869248325570115</v>
      </c>
      <c r="Q3211" s="33">
        <f ca="1">COUNTIF(L$4:L3211, "WIN")/I3211</f>
        <v>0.48192019950124687</v>
      </c>
    </row>
    <row r="3212" spans="9:17" x14ac:dyDescent="0.25">
      <c r="I3212" s="5">
        <v>3209</v>
      </c>
      <c r="J3212" s="9">
        <f t="shared" ca="1" si="252"/>
        <v>0.90047994739850024</v>
      </c>
      <c r="K3212" s="7" t="str">
        <f t="shared" ca="1" si="250"/>
        <v>BLACK</v>
      </c>
      <c r="L3212" s="7" t="str">
        <f t="shared" ca="1" si="251"/>
        <v>LOSE</v>
      </c>
      <c r="M3212" s="8">
        <f t="shared" ca="1" si="253"/>
        <v>-1</v>
      </c>
      <c r="N3212" s="8">
        <f t="shared" ca="1" si="254"/>
        <v>-117</v>
      </c>
      <c r="O3212" s="32">
        <f ca="1">SUM(M$4:M3212)/I3212</f>
        <v>-3.6459956372701774E-2</v>
      </c>
      <c r="P3212" s="47">
        <f ca="1">_xlfn.VAR.P(M$4:M3212)</f>
        <v>0.99867067158130063</v>
      </c>
      <c r="Q3212" s="33">
        <f ca="1">COUNTIF(L$4:L3212, "WIN")/I3212</f>
        <v>0.48177002181364909</v>
      </c>
    </row>
    <row r="3213" spans="9:17" x14ac:dyDescent="0.25">
      <c r="I3213" s="5">
        <v>3210</v>
      </c>
      <c r="J3213" s="9">
        <f t="shared" ca="1" si="252"/>
        <v>6.9852091287520901E-2</v>
      </c>
      <c r="K3213" s="7" t="str">
        <f t="shared" ca="1" si="250"/>
        <v>RED</v>
      </c>
      <c r="L3213" s="7" t="str">
        <f t="shared" ca="1" si="251"/>
        <v>WIN</v>
      </c>
      <c r="M3213" s="8">
        <f t="shared" ca="1" si="253"/>
        <v>1</v>
      </c>
      <c r="N3213" s="8">
        <f t="shared" ca="1" si="254"/>
        <v>-116</v>
      </c>
      <c r="O3213" s="32">
        <f ca="1">SUM(M$4:M3213)/I3213</f>
        <v>-3.6137071651090341E-2</v>
      </c>
      <c r="P3213" s="47">
        <f ca="1">_xlfn.VAR.P(M$4:M3213)</f>
        <v>0.99869411205248393</v>
      </c>
      <c r="Q3213" s="33">
        <f ca="1">COUNTIF(L$4:L3213, "WIN")/I3213</f>
        <v>0.48193146417445482</v>
      </c>
    </row>
    <row r="3214" spans="9:17" x14ac:dyDescent="0.25">
      <c r="I3214" s="5">
        <v>3211</v>
      </c>
      <c r="J3214" s="9">
        <f t="shared" ca="1" si="252"/>
        <v>0.15378917138350889</v>
      </c>
      <c r="K3214" s="7" t="str">
        <f t="shared" ca="1" si="250"/>
        <v>RED</v>
      </c>
      <c r="L3214" s="7" t="str">
        <f t="shared" ca="1" si="251"/>
        <v>WIN</v>
      </c>
      <c r="M3214" s="8">
        <f t="shared" ca="1" si="253"/>
        <v>1</v>
      </c>
      <c r="N3214" s="8">
        <f t="shared" ca="1" si="254"/>
        <v>-115</v>
      </c>
      <c r="O3214" s="32">
        <f ca="1">SUM(M$4:M3214)/I3214</f>
        <v>-3.5814388041108688E-2</v>
      </c>
      <c r="P3214" s="47">
        <f ca="1">_xlfn.VAR.P(M$4:M3214)</f>
        <v>0.99871732960924087</v>
      </c>
      <c r="Q3214" s="33">
        <f ca="1">COUNTIF(L$4:L3214, "WIN")/I3214</f>
        <v>0.48209280597944565</v>
      </c>
    </row>
    <row r="3215" spans="9:17" x14ac:dyDescent="0.25">
      <c r="I3215" s="5">
        <v>3212</v>
      </c>
      <c r="J3215" s="9">
        <f t="shared" ca="1" si="252"/>
        <v>0.58754038452120205</v>
      </c>
      <c r="K3215" s="7" t="str">
        <f t="shared" ca="1" si="250"/>
        <v>BLACK</v>
      </c>
      <c r="L3215" s="7" t="str">
        <f t="shared" ca="1" si="251"/>
        <v>LOSE</v>
      </c>
      <c r="M3215" s="8">
        <f t="shared" ca="1" si="253"/>
        <v>-1</v>
      </c>
      <c r="N3215" s="8">
        <f t="shared" ca="1" si="254"/>
        <v>-116</v>
      </c>
      <c r="O3215" s="32">
        <f ca="1">SUM(M$4:M3215)/I3215</f>
        <v>-3.6114570361145702E-2</v>
      </c>
      <c r="P3215" s="47">
        <f ca="1">_xlfn.VAR.P(M$4:M3215)</f>
        <v>0.99869573780762988</v>
      </c>
      <c r="Q3215" s="33">
        <f ca="1">COUNTIF(L$4:L3215, "WIN")/I3215</f>
        <v>0.48194271481942713</v>
      </c>
    </row>
    <row r="3216" spans="9:17" x14ac:dyDescent="0.25">
      <c r="I3216" s="5">
        <v>3213</v>
      </c>
      <c r="J3216" s="9">
        <f t="shared" ca="1" si="252"/>
        <v>7.18717600600004E-2</v>
      </c>
      <c r="K3216" s="7" t="str">
        <f t="shared" ca="1" si="250"/>
        <v>RED</v>
      </c>
      <c r="L3216" s="7" t="str">
        <f t="shared" ca="1" si="251"/>
        <v>WIN</v>
      </c>
      <c r="M3216" s="8">
        <f t="shared" ca="1" si="253"/>
        <v>1</v>
      </c>
      <c r="N3216" s="8">
        <f t="shared" ca="1" si="254"/>
        <v>-115</v>
      </c>
      <c r="O3216" s="32">
        <f ca="1">SUM(M$4:M3216)/I3216</f>
        <v>-3.5792094615624027E-2</v>
      </c>
      <c r="P3216" s="47">
        <f ca="1">_xlfn.VAR.P(M$4:M3216)</f>
        <v>0.99871892596302625</v>
      </c>
      <c r="Q3216" s="33">
        <f ca="1">COUNTIF(L$4:L3216, "WIN")/I3216</f>
        <v>0.48210395269218798</v>
      </c>
    </row>
    <row r="3217" spans="9:17" x14ac:dyDescent="0.25">
      <c r="I3217" s="5">
        <v>3214</v>
      </c>
      <c r="J3217" s="9">
        <f t="shared" ca="1" si="252"/>
        <v>0.24100914480658897</v>
      </c>
      <c r="K3217" s="7" t="str">
        <f t="shared" ca="1" si="250"/>
        <v>RED</v>
      </c>
      <c r="L3217" s="7" t="str">
        <f t="shared" ca="1" si="251"/>
        <v>WIN</v>
      </c>
      <c r="M3217" s="8">
        <f t="shared" ca="1" si="253"/>
        <v>1</v>
      </c>
      <c r="N3217" s="8">
        <f t="shared" ca="1" si="254"/>
        <v>-114</v>
      </c>
      <c r="O3217" s="32">
        <f ca="1">SUM(M$4:M3217)/I3217</f>
        <v>-3.546981953951462E-2</v>
      </c>
      <c r="P3217" s="47">
        <f ca="1">_xlfn.VAR.P(M$4:M3217)</f>
        <v>0.99874189190183427</v>
      </c>
      <c r="Q3217" s="33">
        <f ca="1">COUNTIF(L$4:L3217, "WIN")/I3217</f>
        <v>0.48226509023024267</v>
      </c>
    </row>
    <row r="3218" spans="9:17" x14ac:dyDescent="0.25">
      <c r="I3218" s="5">
        <v>3215</v>
      </c>
      <c r="J3218" s="9">
        <f t="shared" ca="1" si="252"/>
        <v>0.4749437164304503</v>
      </c>
      <c r="K3218" s="7" t="str">
        <f t="shared" ca="1" si="250"/>
        <v>RED</v>
      </c>
      <c r="L3218" s="7" t="str">
        <f t="shared" ca="1" si="251"/>
        <v>WIN</v>
      </c>
      <c r="M3218" s="8">
        <f t="shared" ca="1" si="253"/>
        <v>1</v>
      </c>
      <c r="N3218" s="8">
        <f t="shared" ca="1" si="254"/>
        <v>-113</v>
      </c>
      <c r="O3218" s="32">
        <f ca="1">SUM(M$4:M3218)/I3218</f>
        <v>-3.5147744945567654E-2</v>
      </c>
      <c r="P3218" s="47">
        <f ca="1">_xlfn.VAR.P(M$4:M3218)</f>
        <v>0.99876463602524135</v>
      </c>
      <c r="Q3218" s="33">
        <f ca="1">COUNTIF(L$4:L3218, "WIN")/I3218</f>
        <v>0.4824261275272162</v>
      </c>
    </row>
    <row r="3219" spans="9:17" x14ac:dyDescent="0.25">
      <c r="I3219" s="5">
        <v>3216</v>
      </c>
      <c r="J3219" s="9">
        <f t="shared" ca="1" si="252"/>
        <v>0.78823733750127134</v>
      </c>
      <c r="K3219" s="7" t="str">
        <f t="shared" ca="1" si="250"/>
        <v>BLACK</v>
      </c>
      <c r="L3219" s="7" t="str">
        <f t="shared" ca="1" si="251"/>
        <v>LOSE</v>
      </c>
      <c r="M3219" s="8">
        <f t="shared" ca="1" si="253"/>
        <v>-1</v>
      </c>
      <c r="N3219" s="8">
        <f t="shared" ca="1" si="254"/>
        <v>-114</v>
      </c>
      <c r="O3219" s="32">
        <f ca="1">SUM(M$4:M3219)/I3219</f>
        <v>-3.5447761194029849E-2</v>
      </c>
      <c r="P3219" s="47">
        <f ca="1">_xlfn.VAR.P(M$4:M3219)</f>
        <v>0.99874345622633098</v>
      </c>
      <c r="Q3219" s="33">
        <f ca="1">COUNTIF(L$4:L3219, "WIN")/I3219</f>
        <v>0.48227611940298509</v>
      </c>
    </row>
    <row r="3220" spans="9:17" x14ac:dyDescent="0.25">
      <c r="I3220" s="5">
        <v>3217</v>
      </c>
      <c r="J3220" s="9">
        <f t="shared" ca="1" si="252"/>
        <v>0.46336929045286257</v>
      </c>
      <c r="K3220" s="7" t="str">
        <f t="shared" ca="1" si="250"/>
        <v>RED</v>
      </c>
      <c r="L3220" s="7" t="str">
        <f t="shared" ca="1" si="251"/>
        <v>WIN</v>
      </c>
      <c r="M3220" s="8">
        <f t="shared" ca="1" si="253"/>
        <v>1</v>
      </c>
      <c r="N3220" s="8">
        <f t="shared" ca="1" si="254"/>
        <v>-113</v>
      </c>
      <c r="O3220" s="32">
        <f ca="1">SUM(M$4:M3220)/I3220</f>
        <v>-3.5125893689773077E-2</v>
      </c>
      <c r="P3220" s="47">
        <f ca="1">_xlfn.VAR.P(M$4:M3220)</f>
        <v>0.99876617159249481</v>
      </c>
      <c r="Q3220" s="33">
        <f ca="1">COUNTIF(L$4:L3220, "WIN")/I3220</f>
        <v>0.48243705315511348</v>
      </c>
    </row>
    <row r="3221" spans="9:17" x14ac:dyDescent="0.25">
      <c r="I3221" s="5">
        <v>3218</v>
      </c>
      <c r="J3221" s="9">
        <f t="shared" ca="1" si="252"/>
        <v>0.98307393097717266</v>
      </c>
      <c r="K3221" s="7" t="str">
        <f t="shared" ca="1" si="250"/>
        <v>GREEN</v>
      </c>
      <c r="L3221" s="7" t="str">
        <f t="shared" ca="1" si="251"/>
        <v>LOSE</v>
      </c>
      <c r="M3221" s="8">
        <f t="shared" ca="1" si="253"/>
        <v>-1</v>
      </c>
      <c r="N3221" s="8">
        <f t="shared" ca="1" si="254"/>
        <v>-114</v>
      </c>
      <c r="O3221" s="32">
        <f ca="1">SUM(M$4:M3221)/I3221</f>
        <v>-3.5425730267246734E-2</v>
      </c>
      <c r="P3221" s="47">
        <f ca="1">_xlfn.VAR.P(M$4:M3221)</f>
        <v>0.99874501763503232</v>
      </c>
      <c r="Q3221" s="33">
        <f ca="1">COUNTIF(L$4:L3221, "WIN")/I3221</f>
        <v>0.48228713486637664</v>
      </c>
    </row>
    <row r="3222" spans="9:17" x14ac:dyDescent="0.25">
      <c r="I3222" s="5">
        <v>3219</v>
      </c>
      <c r="J3222" s="9">
        <f t="shared" ca="1" si="252"/>
        <v>0.19255035294909106</v>
      </c>
      <c r="K3222" s="7" t="str">
        <f t="shared" ca="1" si="250"/>
        <v>RED</v>
      </c>
      <c r="L3222" s="7" t="str">
        <f t="shared" ca="1" si="251"/>
        <v>WIN</v>
      </c>
      <c r="M3222" s="8">
        <f t="shared" ca="1" si="253"/>
        <v>1</v>
      </c>
      <c r="N3222" s="8">
        <f t="shared" ca="1" si="254"/>
        <v>-113</v>
      </c>
      <c r="O3222" s="32">
        <f ca="1">SUM(M$4:M3222)/I3222</f>
        <v>-3.5104069586828206E-2</v>
      </c>
      <c r="P3222" s="47">
        <f ca="1">_xlfn.VAR.P(M$4:M3222)</f>
        <v>0.99876770429844308</v>
      </c>
      <c r="Q3222" s="33">
        <f ca="1">COUNTIF(L$4:L3222, "WIN")/I3222</f>
        <v>0.48244796520658589</v>
      </c>
    </row>
    <row r="3223" spans="9:17" x14ac:dyDescent="0.25">
      <c r="I3223" s="5">
        <v>3220</v>
      </c>
      <c r="J3223" s="9">
        <f t="shared" ca="1" si="252"/>
        <v>0.40909623834980557</v>
      </c>
      <c r="K3223" s="7" t="str">
        <f t="shared" ca="1" si="250"/>
        <v>RED</v>
      </c>
      <c r="L3223" s="7" t="str">
        <f t="shared" ca="1" si="251"/>
        <v>WIN</v>
      </c>
      <c r="M3223" s="8">
        <f t="shared" ca="1" si="253"/>
        <v>1</v>
      </c>
      <c r="N3223" s="8">
        <f t="shared" ca="1" si="254"/>
        <v>-112</v>
      </c>
      <c r="O3223" s="32">
        <f ca="1">SUM(M$4:M3223)/I3223</f>
        <v>-3.4782608695652174E-2</v>
      </c>
      <c r="P3223" s="47">
        <f ca="1">_xlfn.VAR.P(M$4:M3223)</f>
        <v>0.99879017013232518</v>
      </c>
      <c r="Q3223" s="33">
        <f ca="1">COUNTIF(L$4:L3223, "WIN")/I3223</f>
        <v>0.4826086956521739</v>
      </c>
    </row>
    <row r="3224" spans="9:17" x14ac:dyDescent="0.25">
      <c r="I3224" s="5">
        <v>3221</v>
      </c>
      <c r="J3224" s="9">
        <f t="shared" ca="1" si="252"/>
        <v>0.44059629378945164</v>
      </c>
      <c r="K3224" s="7" t="str">
        <f t="shared" ca="1" si="250"/>
        <v>RED</v>
      </c>
      <c r="L3224" s="7" t="str">
        <f t="shared" ca="1" si="251"/>
        <v>WIN</v>
      </c>
      <c r="M3224" s="8">
        <f t="shared" ca="1" si="253"/>
        <v>1</v>
      </c>
      <c r="N3224" s="8">
        <f t="shared" ca="1" si="254"/>
        <v>-111</v>
      </c>
      <c r="O3224" s="32">
        <f ca="1">SUM(M$4:M3224)/I3224</f>
        <v>-3.4461347407637379E-2</v>
      </c>
      <c r="P3224" s="47">
        <f ca="1">_xlfn.VAR.P(M$4:M3224)</f>
        <v>0.99881241553485012</v>
      </c>
      <c r="Q3224" s="33">
        <f ca="1">COUNTIF(L$4:L3224, "WIN")/I3224</f>
        <v>0.4827693262961813</v>
      </c>
    </row>
    <row r="3225" spans="9:17" x14ac:dyDescent="0.25">
      <c r="I3225" s="5">
        <v>3222</v>
      </c>
      <c r="J3225" s="9">
        <f t="shared" ca="1" si="252"/>
        <v>0.83486182955928023</v>
      </c>
      <c r="K3225" s="7" t="str">
        <f t="shared" ca="1" si="250"/>
        <v>BLACK</v>
      </c>
      <c r="L3225" s="7" t="str">
        <f t="shared" ca="1" si="251"/>
        <v>LOSE</v>
      </c>
      <c r="M3225" s="8">
        <f t="shared" ca="1" si="253"/>
        <v>-1</v>
      </c>
      <c r="N3225" s="8">
        <f t="shared" ca="1" si="254"/>
        <v>-112</v>
      </c>
      <c r="O3225" s="32">
        <f ca="1">SUM(M$4:M3225)/I3225</f>
        <v>-3.4761018001241463E-2</v>
      </c>
      <c r="P3225" s="47">
        <f ca="1">_xlfn.VAR.P(M$4:M3225)</f>
        <v>0.99879167162751736</v>
      </c>
      <c r="Q3225" s="33">
        <f ca="1">COUNTIF(L$4:L3225, "WIN")/I3225</f>
        <v>0.48261949099937929</v>
      </c>
    </row>
    <row r="3226" spans="9:17" x14ac:dyDescent="0.25">
      <c r="I3226" s="5">
        <v>3223</v>
      </c>
      <c r="J3226" s="9">
        <f t="shared" ca="1" si="252"/>
        <v>0.65800831399112869</v>
      </c>
      <c r="K3226" s="7" t="str">
        <f t="shared" ca="1" si="250"/>
        <v>BLACK</v>
      </c>
      <c r="L3226" s="7" t="str">
        <f t="shared" ca="1" si="251"/>
        <v>LOSE</v>
      </c>
      <c r="M3226" s="8">
        <f t="shared" ca="1" si="253"/>
        <v>-1</v>
      </c>
      <c r="N3226" s="8">
        <f t="shared" ca="1" si="254"/>
        <v>-113</v>
      </c>
      <c r="O3226" s="32">
        <f ca="1">SUM(M$4:M3226)/I3226</f>
        <v>-3.5060502637294447E-2</v>
      </c>
      <c r="P3226" s="47">
        <f ca="1">_xlfn.VAR.P(M$4:M3226)</f>
        <v>0.99877076115482022</v>
      </c>
      <c r="Q3226" s="33">
        <f ca="1">COUNTIF(L$4:L3226, "WIN")/I3226</f>
        <v>0.48246974868135278</v>
      </c>
    </row>
    <row r="3227" spans="9:17" x14ac:dyDescent="0.25">
      <c r="I3227" s="5">
        <v>3224</v>
      </c>
      <c r="J3227" s="9">
        <f t="shared" ca="1" si="252"/>
        <v>0.25476520477091358</v>
      </c>
      <c r="K3227" s="7" t="str">
        <f t="shared" ca="1" si="250"/>
        <v>RED</v>
      </c>
      <c r="L3227" s="7" t="str">
        <f t="shared" ca="1" si="251"/>
        <v>WIN</v>
      </c>
      <c r="M3227" s="8">
        <f t="shared" ca="1" si="253"/>
        <v>1</v>
      </c>
      <c r="N3227" s="8">
        <f t="shared" ca="1" si="254"/>
        <v>-112</v>
      </c>
      <c r="O3227" s="32">
        <f ca="1">SUM(M$4:M3227)/I3227</f>
        <v>-3.4739454094292806E-2</v>
      </c>
      <c r="P3227" s="47">
        <f ca="1">_xlfn.VAR.P(M$4:M3227)</f>
        <v>0.99879317032923054</v>
      </c>
      <c r="Q3227" s="33">
        <f ca="1">COUNTIF(L$4:L3227, "WIN")/I3227</f>
        <v>0.4826302729528536</v>
      </c>
    </row>
    <row r="3228" spans="9:17" x14ac:dyDescent="0.25">
      <c r="I3228" s="5">
        <v>3225</v>
      </c>
      <c r="J3228" s="9">
        <f t="shared" ca="1" si="252"/>
        <v>0.22806284352687511</v>
      </c>
      <c r="K3228" s="7" t="str">
        <f t="shared" ca="1" si="250"/>
        <v>RED</v>
      </c>
      <c r="L3228" s="7" t="str">
        <f t="shared" ca="1" si="251"/>
        <v>WIN</v>
      </c>
      <c r="M3228" s="8">
        <f t="shared" ca="1" si="253"/>
        <v>1</v>
      </c>
      <c r="N3228" s="8">
        <f t="shared" ca="1" si="254"/>
        <v>-111</v>
      </c>
      <c r="O3228" s="32">
        <f ca="1">SUM(M$4:M3228)/I3228</f>
        <v>-3.4418604651162789E-2</v>
      </c>
      <c r="P3228" s="47">
        <f ca="1">_xlfn.VAR.P(M$4:M3228)</f>
        <v>0.99881535965386692</v>
      </c>
      <c r="Q3228" s="33">
        <f ca="1">COUNTIF(L$4:L3228, "WIN")/I3228</f>
        <v>0.48279069767441862</v>
      </c>
    </row>
    <row r="3229" spans="9:17" x14ac:dyDescent="0.25">
      <c r="I3229" s="5">
        <v>3226</v>
      </c>
      <c r="J3229" s="9">
        <f t="shared" ca="1" si="252"/>
        <v>0.44510843144875345</v>
      </c>
      <c r="K3229" s="7" t="str">
        <f t="shared" ca="1" si="250"/>
        <v>RED</v>
      </c>
      <c r="L3229" s="7" t="str">
        <f t="shared" ca="1" si="251"/>
        <v>WIN</v>
      </c>
      <c r="M3229" s="8">
        <f t="shared" ca="1" si="253"/>
        <v>1</v>
      </c>
      <c r="N3229" s="8">
        <f t="shared" ca="1" si="254"/>
        <v>-110</v>
      </c>
      <c r="O3229" s="32">
        <f ca="1">SUM(M$4:M3229)/I3229</f>
        <v>-3.4097954122752634E-2</v>
      </c>
      <c r="P3229" s="47">
        <f ca="1">_xlfn.VAR.P(M$4:M3229)</f>
        <v>0.99883732952464266</v>
      </c>
      <c r="Q3229" s="33">
        <f ca="1">COUNTIF(L$4:L3229, "WIN")/I3229</f>
        <v>0.48295102293862369</v>
      </c>
    </row>
    <row r="3230" spans="9:17" x14ac:dyDescent="0.25">
      <c r="I3230" s="5">
        <v>3227</v>
      </c>
      <c r="J3230" s="9">
        <f t="shared" ca="1" si="252"/>
        <v>0.71678300220853841</v>
      </c>
      <c r="K3230" s="7" t="str">
        <f t="shared" ca="1" si="250"/>
        <v>BLACK</v>
      </c>
      <c r="L3230" s="7" t="str">
        <f t="shared" ca="1" si="251"/>
        <v>LOSE</v>
      </c>
      <c r="M3230" s="8">
        <f t="shared" ca="1" si="253"/>
        <v>-1</v>
      </c>
      <c r="N3230" s="8">
        <f t="shared" ca="1" si="254"/>
        <v>-111</v>
      </c>
      <c r="O3230" s="32">
        <f ca="1">SUM(M$4:M3230)/I3230</f>
        <v>-3.4397273008986672E-2</v>
      </c>
      <c r="P3230" s="47">
        <f ca="1">_xlfn.VAR.P(M$4:M3230)</f>
        <v>0.99881682760954527</v>
      </c>
      <c r="Q3230" s="33">
        <f ca="1">COUNTIF(L$4:L3230, "WIN")/I3230</f>
        <v>0.48280136349550667</v>
      </c>
    </row>
    <row r="3231" spans="9:17" x14ac:dyDescent="0.25">
      <c r="I3231" s="5">
        <v>3228</v>
      </c>
      <c r="J3231" s="9">
        <f t="shared" ca="1" si="252"/>
        <v>3.7688108857718561E-2</v>
      </c>
      <c r="K3231" s="7" t="str">
        <f t="shared" ca="1" si="250"/>
        <v>RED</v>
      </c>
      <c r="L3231" s="7" t="str">
        <f t="shared" ca="1" si="251"/>
        <v>WIN</v>
      </c>
      <c r="M3231" s="8">
        <f t="shared" ca="1" si="253"/>
        <v>1</v>
      </c>
      <c r="N3231" s="8">
        <f t="shared" ca="1" si="254"/>
        <v>-110</v>
      </c>
      <c r="O3231" s="32">
        <f ca="1">SUM(M$4:M3231)/I3231</f>
        <v>-3.4076827757125158E-2</v>
      </c>
      <c r="P3231" s="47">
        <f ca="1">_xlfn.VAR.P(M$4:M3231)</f>
        <v>0.99883876981001118</v>
      </c>
      <c r="Q3231" s="33">
        <f ca="1">COUNTIF(L$4:L3231, "WIN")/I3231</f>
        <v>0.48296158612143741</v>
      </c>
    </row>
    <row r="3232" spans="9:17" x14ac:dyDescent="0.25">
      <c r="I3232" s="5">
        <v>3229</v>
      </c>
      <c r="J3232" s="9">
        <f t="shared" ca="1" si="252"/>
        <v>0.67905903084526775</v>
      </c>
      <c r="K3232" s="7" t="str">
        <f t="shared" ca="1" si="250"/>
        <v>BLACK</v>
      </c>
      <c r="L3232" s="7" t="str">
        <f t="shared" ca="1" si="251"/>
        <v>LOSE</v>
      </c>
      <c r="M3232" s="8">
        <f t="shared" ca="1" si="253"/>
        <v>-1</v>
      </c>
      <c r="N3232" s="8">
        <f t="shared" ca="1" si="254"/>
        <v>-111</v>
      </c>
      <c r="O3232" s="32">
        <f ca="1">SUM(M$4:M3232)/I3232</f>
        <v>-3.4375967791886036E-2</v>
      </c>
      <c r="P3232" s="47">
        <f ca="1">_xlfn.VAR.P(M$4:M3232)</f>
        <v>0.9988182928383712</v>
      </c>
      <c r="Q3232" s="33">
        <f ca="1">COUNTIF(L$4:L3232, "WIN")/I3232</f>
        <v>0.482812016104057</v>
      </c>
    </row>
    <row r="3233" spans="9:17" x14ac:dyDescent="0.25">
      <c r="I3233" s="5">
        <v>3230</v>
      </c>
      <c r="J3233" s="9">
        <f t="shared" ca="1" si="252"/>
        <v>0.11381358852359469</v>
      </c>
      <c r="K3233" s="7" t="str">
        <f t="shared" ca="1" si="250"/>
        <v>RED</v>
      </c>
      <c r="L3233" s="7" t="str">
        <f t="shared" ca="1" si="251"/>
        <v>WIN</v>
      </c>
      <c r="M3233" s="8">
        <f t="shared" ca="1" si="253"/>
        <v>1</v>
      </c>
      <c r="N3233" s="8">
        <f t="shared" ca="1" si="254"/>
        <v>-110</v>
      </c>
      <c r="O3233" s="32">
        <f ca="1">SUM(M$4:M3233)/I3233</f>
        <v>-3.4055727554179564E-2</v>
      </c>
      <c r="P3233" s="47">
        <f ca="1">_xlfn.VAR.P(M$4:M3233)</f>
        <v>0.99884020742075552</v>
      </c>
      <c r="Q3233" s="33">
        <f ca="1">COUNTIF(L$4:L3233, "WIN")/I3233</f>
        <v>0.48297213622291024</v>
      </c>
    </row>
    <row r="3234" spans="9:17" x14ac:dyDescent="0.25">
      <c r="I3234" s="5">
        <v>3231</v>
      </c>
      <c r="J3234" s="9">
        <f t="shared" ca="1" si="252"/>
        <v>0.11821522823480624</v>
      </c>
      <c r="K3234" s="7" t="str">
        <f t="shared" ca="1" si="250"/>
        <v>RED</v>
      </c>
      <c r="L3234" s="7" t="str">
        <f t="shared" ca="1" si="251"/>
        <v>WIN</v>
      </c>
      <c r="M3234" s="8">
        <f t="shared" ca="1" si="253"/>
        <v>1</v>
      </c>
      <c r="N3234" s="8">
        <f t="shared" ca="1" si="254"/>
        <v>-109</v>
      </c>
      <c r="O3234" s="32">
        <f ca="1">SUM(M$4:M3234)/I3234</f>
        <v>-3.3735685546270502E-2</v>
      </c>
      <c r="P3234" s="47">
        <f ca="1">_xlfn.VAR.P(M$4:M3234)</f>
        <v>0.99886190352072313</v>
      </c>
      <c r="Q3234" s="33">
        <f ca="1">COUNTIF(L$4:L3234, "WIN")/I3234</f>
        <v>0.48313215722686476</v>
      </c>
    </row>
    <row r="3235" spans="9:17" x14ac:dyDescent="0.25">
      <c r="I3235" s="5">
        <v>3232</v>
      </c>
      <c r="J3235" s="9">
        <f t="shared" ca="1" si="252"/>
        <v>0.13773950927884726</v>
      </c>
      <c r="K3235" s="7" t="str">
        <f t="shared" ca="1" si="250"/>
        <v>RED</v>
      </c>
      <c r="L3235" s="7" t="str">
        <f t="shared" ca="1" si="251"/>
        <v>WIN</v>
      </c>
      <c r="M3235" s="8">
        <f t="shared" ca="1" si="253"/>
        <v>1</v>
      </c>
      <c r="N3235" s="8">
        <f t="shared" ca="1" si="254"/>
        <v>-108</v>
      </c>
      <c r="O3235" s="32">
        <f ca="1">SUM(M$4:M3235)/I3235</f>
        <v>-3.3415841584158418E-2</v>
      </c>
      <c r="P3235" s="47">
        <f ca="1">_xlfn.VAR.P(M$4:M3235)</f>
        <v>0.99888338153122247</v>
      </c>
      <c r="Q3235" s="33">
        <f ca="1">COUNTIF(L$4:L3235, "WIN")/I3235</f>
        <v>0.48329207920792078</v>
      </c>
    </row>
    <row r="3236" spans="9:17" x14ac:dyDescent="0.25">
      <c r="I3236" s="5">
        <v>3233</v>
      </c>
      <c r="J3236" s="9">
        <f t="shared" ca="1" si="252"/>
        <v>0.77182037635018452</v>
      </c>
      <c r="K3236" s="7" t="str">
        <f t="shared" ca="1" si="250"/>
        <v>BLACK</v>
      </c>
      <c r="L3236" s="7" t="str">
        <f t="shared" ca="1" si="251"/>
        <v>LOSE</v>
      </c>
      <c r="M3236" s="8">
        <f t="shared" ca="1" si="253"/>
        <v>-1</v>
      </c>
      <c r="N3236" s="8">
        <f t="shared" ca="1" si="254"/>
        <v>-109</v>
      </c>
      <c r="O3236" s="32">
        <f ca="1">SUM(M$4:M3236)/I3236</f>
        <v>-3.371481596040829E-2</v>
      </c>
      <c r="P3236" s="47">
        <f ca="1">_xlfn.VAR.P(M$4:M3236)</f>
        <v>0.9988633111847558</v>
      </c>
      <c r="Q3236" s="33">
        <f ca="1">COUNTIF(L$4:L3236, "WIN")/I3236</f>
        <v>0.48314259201979587</v>
      </c>
    </row>
    <row r="3237" spans="9:17" x14ac:dyDescent="0.25">
      <c r="I3237" s="5">
        <v>3234</v>
      </c>
      <c r="J3237" s="9">
        <f t="shared" ca="1" si="252"/>
        <v>0.13623349348232738</v>
      </c>
      <c r="K3237" s="7" t="str">
        <f t="shared" ca="1" si="250"/>
        <v>RED</v>
      </c>
      <c r="L3237" s="7" t="str">
        <f t="shared" ca="1" si="251"/>
        <v>WIN</v>
      </c>
      <c r="M3237" s="8">
        <f t="shared" ca="1" si="253"/>
        <v>1</v>
      </c>
      <c r="N3237" s="8">
        <f t="shared" ca="1" si="254"/>
        <v>-108</v>
      </c>
      <c r="O3237" s="32">
        <f ca="1">SUM(M$4:M3237)/I3237</f>
        <v>-3.3395176252319109E-2</v>
      </c>
      <c r="P3237" s="47">
        <f ca="1">_xlfn.VAR.P(M$4:M3237)</f>
        <v>0.99888476220307654</v>
      </c>
      <c r="Q3237" s="33">
        <f ca="1">COUNTIF(L$4:L3237, "WIN")/I3237</f>
        <v>0.48330241187384043</v>
      </c>
    </row>
    <row r="3238" spans="9:17" x14ac:dyDescent="0.25">
      <c r="I3238" s="5">
        <v>3235</v>
      </c>
      <c r="J3238" s="9">
        <f t="shared" ca="1" si="252"/>
        <v>0.77077398386488571</v>
      </c>
      <c r="K3238" s="7" t="str">
        <f t="shared" ca="1" si="250"/>
        <v>BLACK</v>
      </c>
      <c r="L3238" s="7" t="str">
        <f t="shared" ca="1" si="251"/>
        <v>LOSE</v>
      </c>
      <c r="M3238" s="8">
        <f t="shared" ca="1" si="253"/>
        <v>-1</v>
      </c>
      <c r="N3238" s="8">
        <f t="shared" ca="1" si="254"/>
        <v>-109</v>
      </c>
      <c r="O3238" s="32">
        <f ca="1">SUM(M$4:M3238)/I3238</f>
        <v>-3.3693972179289024E-2</v>
      </c>
      <c r="P3238" s="47">
        <f ca="1">_xlfn.VAR.P(M$4:M3238)</f>
        <v>0.99886471623878126</v>
      </c>
      <c r="Q3238" s="33">
        <f ca="1">COUNTIF(L$4:L3238, "WIN")/I3238</f>
        <v>0.48315301391035548</v>
      </c>
    </row>
    <row r="3239" spans="9:17" x14ac:dyDescent="0.25">
      <c r="I3239" s="5">
        <v>3236</v>
      </c>
      <c r="J3239" s="9">
        <f t="shared" ca="1" si="252"/>
        <v>0.50678415803150445</v>
      </c>
      <c r="K3239" s="7" t="str">
        <f t="shared" ca="1" si="250"/>
        <v>BLACK</v>
      </c>
      <c r="L3239" s="7" t="str">
        <f t="shared" ca="1" si="251"/>
        <v>LOSE</v>
      </c>
      <c r="M3239" s="8">
        <f t="shared" ca="1" si="253"/>
        <v>-1</v>
      </c>
      <c r="N3239" s="8">
        <f t="shared" ca="1" si="254"/>
        <v>-110</v>
      </c>
      <c r="O3239" s="32">
        <f ca="1">SUM(M$4:M3239)/I3239</f>
        <v>-3.3992583436341164E-2</v>
      </c>
      <c r="P3239" s="47">
        <f ca="1">_xlfn.VAR.P(M$4:M3239)</f>
        <v>0.99884450427132343</v>
      </c>
      <c r="Q3239" s="33">
        <f ca="1">COUNTIF(L$4:L3239, "WIN")/I3239</f>
        <v>0.48300370828182942</v>
      </c>
    </row>
    <row r="3240" spans="9:17" x14ac:dyDescent="0.25">
      <c r="I3240" s="5">
        <v>3237</v>
      </c>
      <c r="J3240" s="9">
        <f t="shared" ca="1" si="252"/>
        <v>0.19793297295686874</v>
      </c>
      <c r="K3240" s="7" t="str">
        <f t="shared" ca="1" si="250"/>
        <v>RED</v>
      </c>
      <c r="L3240" s="7" t="str">
        <f t="shared" ca="1" si="251"/>
        <v>WIN</v>
      </c>
      <c r="M3240" s="8">
        <f t="shared" ca="1" si="253"/>
        <v>1</v>
      </c>
      <c r="N3240" s="8">
        <f t="shared" ca="1" si="254"/>
        <v>-109</v>
      </c>
      <c r="O3240" s="32">
        <f ca="1">SUM(M$4:M3240)/I3240</f>
        <v>-3.3673154155081868E-2</v>
      </c>
      <c r="P3240" s="47">
        <f ca="1">_xlfn.VAR.P(M$4:M3240)</f>
        <v>0.99886611868924813</v>
      </c>
      <c r="Q3240" s="33">
        <f ca="1">COUNTIF(L$4:L3240, "WIN")/I3240</f>
        <v>0.48316342292245906</v>
      </c>
    </row>
    <row r="3241" spans="9:17" x14ac:dyDescent="0.25">
      <c r="I3241" s="5">
        <v>3238</v>
      </c>
      <c r="J3241" s="9">
        <f t="shared" ca="1" si="252"/>
        <v>0.73529652710084115</v>
      </c>
      <c r="K3241" s="7" t="str">
        <f t="shared" ca="1" si="250"/>
        <v>BLACK</v>
      </c>
      <c r="L3241" s="7" t="str">
        <f t="shared" ca="1" si="251"/>
        <v>LOSE</v>
      </c>
      <c r="M3241" s="8">
        <f t="shared" ca="1" si="253"/>
        <v>-1</v>
      </c>
      <c r="N3241" s="8">
        <f t="shared" ca="1" si="254"/>
        <v>-110</v>
      </c>
      <c r="O3241" s="32">
        <f ca="1">SUM(M$4:M3241)/I3241</f>
        <v>-3.3971587399629403E-2</v>
      </c>
      <c r="P3241" s="47">
        <f ca="1">_xlfn.VAR.P(M$4:M3241)</f>
        <v>0.99884593124954935</v>
      </c>
      <c r="Q3241" s="33">
        <f ca="1">COUNTIF(L$4:L3241, "WIN")/I3241</f>
        <v>0.48301420630018532</v>
      </c>
    </row>
    <row r="3242" spans="9:17" x14ac:dyDescent="0.25">
      <c r="I3242" s="5">
        <v>3239</v>
      </c>
      <c r="J3242" s="9">
        <f t="shared" ca="1" si="252"/>
        <v>0.65499434823985514</v>
      </c>
      <c r="K3242" s="7" t="str">
        <f t="shared" ca="1" si="250"/>
        <v>BLACK</v>
      </c>
      <c r="L3242" s="7" t="str">
        <f t="shared" ca="1" si="251"/>
        <v>LOSE</v>
      </c>
      <c r="M3242" s="8">
        <f t="shared" ca="1" si="253"/>
        <v>-1</v>
      </c>
      <c r="N3242" s="8">
        <f t="shared" ca="1" si="254"/>
        <v>-111</v>
      </c>
      <c r="O3242" s="32">
        <f ca="1">SUM(M$4:M3242)/I3242</f>
        <v>-3.4269836369249768E-2</v>
      </c>
      <c r="P3242" s="47">
        <f ca="1">_xlfn.VAR.P(M$4:M3242)</f>
        <v>0.99882557831522489</v>
      </c>
      <c r="Q3242" s="33">
        <f ca="1">COUNTIF(L$4:L3242, "WIN")/I3242</f>
        <v>0.48286508181537513</v>
      </c>
    </row>
    <row r="3243" spans="9:17" x14ac:dyDescent="0.25">
      <c r="I3243" s="5">
        <v>3240</v>
      </c>
      <c r="J3243" s="9">
        <f t="shared" ca="1" si="252"/>
        <v>0.77320333328697677</v>
      </c>
      <c r="K3243" s="7" t="str">
        <f t="shared" ca="1" si="250"/>
        <v>BLACK</v>
      </c>
      <c r="L3243" s="7" t="str">
        <f t="shared" ca="1" si="251"/>
        <v>LOSE</v>
      </c>
      <c r="M3243" s="8">
        <f t="shared" ca="1" si="253"/>
        <v>-1</v>
      </c>
      <c r="N3243" s="8">
        <f t="shared" ca="1" si="254"/>
        <v>-112</v>
      </c>
      <c r="O3243" s="32">
        <f ca="1">SUM(M$4:M3243)/I3243</f>
        <v>-3.4567901234567898E-2</v>
      </c>
      <c r="P3243" s="47">
        <f ca="1">_xlfn.VAR.P(M$4:M3243)</f>
        <v>0.99880506020423721</v>
      </c>
      <c r="Q3243" s="33">
        <f ca="1">COUNTIF(L$4:L3243, "WIN")/I3243</f>
        <v>0.48271604938271606</v>
      </c>
    </row>
    <row r="3244" spans="9:17" x14ac:dyDescent="0.25">
      <c r="I3244" s="5">
        <v>3241</v>
      </c>
      <c r="J3244" s="9">
        <f t="shared" ca="1" si="252"/>
        <v>0.89627865689230324</v>
      </c>
      <c r="K3244" s="7" t="str">
        <f t="shared" ca="1" si="250"/>
        <v>BLACK</v>
      </c>
      <c r="L3244" s="7" t="str">
        <f t="shared" ca="1" si="251"/>
        <v>LOSE</v>
      </c>
      <c r="M3244" s="8">
        <f t="shared" ca="1" si="253"/>
        <v>-1</v>
      </c>
      <c r="N3244" s="8">
        <f t="shared" ca="1" si="254"/>
        <v>-113</v>
      </c>
      <c r="O3244" s="32">
        <f ca="1">SUM(M$4:M3244)/I3244</f>
        <v>-3.4865782165998151E-2</v>
      </c>
      <c r="P3244" s="47">
        <f ca="1">_xlfn.VAR.P(M$4:M3244)</f>
        <v>0.99878437723395319</v>
      </c>
      <c r="Q3244" s="33">
        <f ca="1">COUNTIF(L$4:L3244, "WIN")/I3244</f>
        <v>0.48256710891700094</v>
      </c>
    </row>
    <row r="3245" spans="9:17" x14ac:dyDescent="0.25">
      <c r="I3245" s="5">
        <v>3242</v>
      </c>
      <c r="J3245" s="9">
        <f t="shared" ca="1" si="252"/>
        <v>6.072526572870518E-2</v>
      </c>
      <c r="K3245" s="7" t="str">
        <f t="shared" ca="1" si="250"/>
        <v>RED</v>
      </c>
      <c r="L3245" s="7" t="str">
        <f t="shared" ca="1" si="251"/>
        <v>WIN</v>
      </c>
      <c r="M3245" s="8">
        <f t="shared" ca="1" si="253"/>
        <v>1</v>
      </c>
      <c r="N3245" s="8">
        <f t="shared" ca="1" si="254"/>
        <v>-112</v>
      </c>
      <c r="O3245" s="32">
        <f ca="1">SUM(M$4:M3245)/I3245</f>
        <v>-3.4546576187538557E-2</v>
      </c>
      <c r="P3245" s="47">
        <f ca="1">_xlfn.VAR.P(M$4:M3245)</f>
        <v>0.99880653407371855</v>
      </c>
      <c r="Q3245" s="33">
        <f ca="1">COUNTIF(L$4:L3245, "WIN")/I3245</f>
        <v>0.48272671190623073</v>
      </c>
    </row>
    <row r="3246" spans="9:17" x14ac:dyDescent="0.25">
      <c r="I3246" s="5">
        <v>3243</v>
      </c>
      <c r="J3246" s="9">
        <f t="shared" ca="1" si="252"/>
        <v>0.18317942560101108</v>
      </c>
      <c r="K3246" s="7" t="str">
        <f t="shared" ca="1" si="250"/>
        <v>RED</v>
      </c>
      <c r="L3246" s="7" t="str">
        <f t="shared" ca="1" si="251"/>
        <v>WIN</v>
      </c>
      <c r="M3246" s="8">
        <f t="shared" ca="1" si="253"/>
        <v>1</v>
      </c>
      <c r="N3246" s="8">
        <f t="shared" ca="1" si="254"/>
        <v>-111</v>
      </c>
      <c r="O3246" s="32">
        <f ca="1">SUM(M$4:M3246)/I3246</f>
        <v>-3.4227567067530065E-2</v>
      </c>
      <c r="P3246" s="47">
        <f ca="1">_xlfn.VAR.P(M$4:M3246)</f>
        <v>0.99882847365263772</v>
      </c>
      <c r="Q3246" s="33">
        <f ca="1">COUNTIF(L$4:L3246, "WIN")/I3246</f>
        <v>0.48288621646623497</v>
      </c>
    </row>
    <row r="3247" spans="9:17" x14ac:dyDescent="0.25">
      <c r="I3247" s="5">
        <v>3244</v>
      </c>
      <c r="J3247" s="9">
        <f t="shared" ca="1" si="252"/>
        <v>0.87618680354752654</v>
      </c>
      <c r="K3247" s="7" t="str">
        <f t="shared" ca="1" si="250"/>
        <v>BLACK</v>
      </c>
      <c r="L3247" s="7" t="str">
        <f t="shared" ca="1" si="251"/>
        <v>LOSE</v>
      </c>
      <c r="M3247" s="8">
        <f t="shared" ca="1" si="253"/>
        <v>-1</v>
      </c>
      <c r="N3247" s="8">
        <f t="shared" ca="1" si="254"/>
        <v>-112</v>
      </c>
      <c r="O3247" s="32">
        <f ca="1">SUM(M$4:M3247)/I3247</f>
        <v>-3.4525277435265102E-2</v>
      </c>
      <c r="P3247" s="47">
        <f ca="1">_xlfn.VAR.P(M$4:M3247)</f>
        <v>0.99880800521801794</v>
      </c>
      <c r="Q3247" s="33">
        <f ca="1">COUNTIF(L$4:L3247, "WIN")/I3247</f>
        <v>0.48273736128236744</v>
      </c>
    </row>
    <row r="3248" spans="9:17" x14ac:dyDescent="0.25">
      <c r="I3248" s="5">
        <v>3245</v>
      </c>
      <c r="J3248" s="9">
        <f t="shared" ca="1" si="252"/>
        <v>0.46936629378065653</v>
      </c>
      <c r="K3248" s="7" t="str">
        <f t="shared" ca="1" si="250"/>
        <v>RED</v>
      </c>
      <c r="L3248" s="7" t="str">
        <f t="shared" ca="1" si="251"/>
        <v>WIN</v>
      </c>
      <c r="M3248" s="8">
        <f t="shared" ca="1" si="253"/>
        <v>1</v>
      </c>
      <c r="N3248" s="8">
        <f t="shared" ca="1" si="254"/>
        <v>-111</v>
      </c>
      <c r="O3248" s="32">
        <f ca="1">SUM(M$4:M3248)/I3248</f>
        <v>-3.4206471494607087E-2</v>
      </c>
      <c r="P3248" s="47">
        <f ca="1">_xlfn.VAR.P(M$4:M3248)</f>
        <v>0.99882991730788862</v>
      </c>
      <c r="Q3248" s="33">
        <f ca="1">COUNTIF(L$4:L3248, "WIN")/I3248</f>
        <v>0.48289676425269645</v>
      </c>
    </row>
    <row r="3249" spans="9:17" x14ac:dyDescent="0.25">
      <c r="I3249" s="5">
        <v>3246</v>
      </c>
      <c r="J3249" s="9">
        <f t="shared" ca="1" si="252"/>
        <v>0.1729095933457242</v>
      </c>
      <c r="K3249" s="7" t="str">
        <f t="shared" ca="1" si="250"/>
        <v>RED</v>
      </c>
      <c r="L3249" s="7" t="str">
        <f t="shared" ca="1" si="251"/>
        <v>WIN</v>
      </c>
      <c r="M3249" s="8">
        <f t="shared" ca="1" si="253"/>
        <v>1</v>
      </c>
      <c r="N3249" s="8">
        <f t="shared" ca="1" si="254"/>
        <v>-110</v>
      </c>
      <c r="O3249" s="32">
        <f ca="1">SUM(M$4:M3249)/I3249</f>
        <v>-3.3887861983980284E-2</v>
      </c>
      <c r="P3249" s="47">
        <f ca="1">_xlfn.VAR.P(M$4:M3249)</f>
        <v>0.99885161281015467</v>
      </c>
      <c r="Q3249" s="33">
        <f ca="1">COUNTIF(L$4:L3249, "WIN")/I3249</f>
        <v>0.48305606900800985</v>
      </c>
    </row>
    <row r="3250" spans="9:17" x14ac:dyDescent="0.25">
      <c r="I3250" s="5">
        <v>3247</v>
      </c>
      <c r="J3250" s="9">
        <f t="shared" ca="1" si="252"/>
        <v>5.291342321478254E-2</v>
      </c>
      <c r="K3250" s="7" t="str">
        <f t="shared" ca="1" si="250"/>
        <v>RED</v>
      </c>
      <c r="L3250" s="7" t="str">
        <f t="shared" ca="1" si="251"/>
        <v>WIN</v>
      </c>
      <c r="M3250" s="8">
        <f t="shared" ca="1" si="253"/>
        <v>1</v>
      </c>
      <c r="N3250" s="8">
        <f t="shared" ca="1" si="254"/>
        <v>-109</v>
      </c>
      <c r="O3250" s="32">
        <f ca="1">SUM(M$4:M3250)/I3250</f>
        <v>-3.3569448721897134E-2</v>
      </c>
      <c r="P3250" s="47">
        <f ca="1">_xlfn.VAR.P(M$4:M3250)</f>
        <v>0.99887309211250797</v>
      </c>
      <c r="Q3250" s="33">
        <f ca="1">COUNTIF(L$4:L3250, "WIN")/I3250</f>
        <v>0.48321527563905142</v>
      </c>
    </row>
    <row r="3251" spans="9:17" x14ac:dyDescent="0.25">
      <c r="I3251" s="5">
        <v>3248</v>
      </c>
      <c r="J3251" s="9">
        <f t="shared" ca="1" si="252"/>
        <v>0.92342621075265008</v>
      </c>
      <c r="K3251" s="7" t="str">
        <f t="shared" ca="1" si="250"/>
        <v>BLACK</v>
      </c>
      <c r="L3251" s="7" t="str">
        <f t="shared" ca="1" si="251"/>
        <v>LOSE</v>
      </c>
      <c r="M3251" s="8">
        <f t="shared" ca="1" si="253"/>
        <v>-1</v>
      </c>
      <c r="N3251" s="8">
        <f t="shared" ca="1" si="254"/>
        <v>-110</v>
      </c>
      <c r="O3251" s="32">
        <f ca="1">SUM(M$4:M3251)/I3251</f>
        <v>-3.3866995073891626E-2</v>
      </c>
      <c r="P3251" s="47">
        <f ca="1">_xlfn.VAR.P(M$4:M3251)</f>
        <v>0.99885302664466502</v>
      </c>
      <c r="Q3251" s="33">
        <f ca="1">COUNTIF(L$4:L3251, "WIN")/I3251</f>
        <v>0.48306650246305421</v>
      </c>
    </row>
    <row r="3252" spans="9:17" x14ac:dyDescent="0.25">
      <c r="I3252" s="5">
        <v>3249</v>
      </c>
      <c r="J3252" s="9">
        <f t="shared" ca="1" si="252"/>
        <v>0.17582310121552247</v>
      </c>
      <c r="K3252" s="7" t="str">
        <f t="shared" ca="1" si="250"/>
        <v>RED</v>
      </c>
      <c r="L3252" s="7" t="str">
        <f t="shared" ca="1" si="251"/>
        <v>WIN</v>
      </c>
      <c r="M3252" s="8">
        <f t="shared" ca="1" si="253"/>
        <v>1</v>
      </c>
      <c r="N3252" s="8">
        <f t="shared" ca="1" si="254"/>
        <v>-109</v>
      </c>
      <c r="O3252" s="32">
        <f ca="1">SUM(M$4:M3252)/I3252</f>
        <v>-3.3548784241305016E-2</v>
      </c>
      <c r="P3252" s="47">
        <f ca="1">_xlfn.VAR.P(M$4:M3252)</f>
        <v>0.99887447907593041</v>
      </c>
      <c r="Q3252" s="33">
        <f ca="1">COUNTIF(L$4:L3252, "WIN")/I3252</f>
        <v>0.48322560787934749</v>
      </c>
    </row>
    <row r="3253" spans="9:17" x14ac:dyDescent="0.25">
      <c r="I3253" s="5">
        <v>3250</v>
      </c>
      <c r="J3253" s="9">
        <f t="shared" ca="1" si="252"/>
        <v>0.51142518692101568</v>
      </c>
      <c r="K3253" s="7" t="str">
        <f t="shared" ca="1" si="250"/>
        <v>BLACK</v>
      </c>
      <c r="L3253" s="7" t="str">
        <f t="shared" ca="1" si="251"/>
        <v>LOSE</v>
      </c>
      <c r="M3253" s="8">
        <f t="shared" ca="1" si="253"/>
        <v>-1</v>
      </c>
      <c r="N3253" s="8">
        <f t="shared" ca="1" si="254"/>
        <v>-110</v>
      </c>
      <c r="O3253" s="32">
        <f ca="1">SUM(M$4:M3253)/I3253</f>
        <v>-3.3846153846153845E-2</v>
      </c>
      <c r="P3253" s="47">
        <f ca="1">_xlfn.VAR.P(M$4:M3253)</f>
        <v>0.99885443786982253</v>
      </c>
      <c r="Q3253" s="33">
        <f ca="1">COUNTIF(L$4:L3253, "WIN")/I3253</f>
        <v>0.48307692307692307</v>
      </c>
    </row>
    <row r="3254" spans="9:17" x14ac:dyDescent="0.25">
      <c r="I3254" s="5">
        <v>3251</v>
      </c>
      <c r="J3254" s="9">
        <f t="shared" ca="1" si="252"/>
        <v>0.89991555141965629</v>
      </c>
      <c r="K3254" s="7" t="str">
        <f t="shared" ca="1" si="250"/>
        <v>BLACK</v>
      </c>
      <c r="L3254" s="7" t="str">
        <f t="shared" ca="1" si="251"/>
        <v>LOSE</v>
      </c>
      <c r="M3254" s="8">
        <f t="shared" ca="1" si="253"/>
        <v>-1</v>
      </c>
      <c r="N3254" s="8">
        <f t="shared" ca="1" si="254"/>
        <v>-111</v>
      </c>
      <c r="O3254" s="32">
        <f ca="1">SUM(M$4:M3254)/I3254</f>
        <v>-3.4143340510612116E-2</v>
      </c>
      <c r="P3254" s="47">
        <f ca="1">_xlfn.VAR.P(M$4:M3254)</f>
        <v>0.99883423229877644</v>
      </c>
      <c r="Q3254" s="33">
        <f ca="1">COUNTIF(L$4:L3254, "WIN")/I3254</f>
        <v>0.48292832974469396</v>
      </c>
    </row>
    <row r="3255" spans="9:17" x14ac:dyDescent="0.25">
      <c r="I3255" s="5">
        <v>3252</v>
      </c>
      <c r="J3255" s="9">
        <f t="shared" ca="1" si="252"/>
        <v>0.41077605644612836</v>
      </c>
      <c r="K3255" s="7" t="str">
        <f t="shared" ca="1" si="250"/>
        <v>RED</v>
      </c>
      <c r="L3255" s="7" t="str">
        <f t="shared" ca="1" si="251"/>
        <v>WIN</v>
      </c>
      <c r="M3255" s="8">
        <f t="shared" ca="1" si="253"/>
        <v>1</v>
      </c>
      <c r="N3255" s="8">
        <f t="shared" ca="1" si="254"/>
        <v>-110</v>
      </c>
      <c r="O3255" s="32">
        <f ca="1">SUM(M$4:M3255)/I3255</f>
        <v>-3.3825338253382534E-2</v>
      </c>
      <c r="P3255" s="47">
        <f ca="1">_xlfn.VAR.P(M$4:M3255)</f>
        <v>0.99885584649204429</v>
      </c>
      <c r="Q3255" s="33">
        <f ca="1">COUNTIF(L$4:L3255, "WIN")/I3255</f>
        <v>0.48308733087330874</v>
      </c>
    </row>
    <row r="3256" spans="9:17" x14ac:dyDescent="0.25">
      <c r="I3256" s="5">
        <v>3253</v>
      </c>
      <c r="J3256" s="9">
        <f t="shared" ca="1" si="252"/>
        <v>0.64989070490271605</v>
      </c>
      <c r="K3256" s="7" t="str">
        <f t="shared" ca="1" si="250"/>
        <v>BLACK</v>
      </c>
      <c r="L3256" s="7" t="str">
        <f t="shared" ca="1" si="251"/>
        <v>LOSE</v>
      </c>
      <c r="M3256" s="8">
        <f t="shared" ca="1" si="253"/>
        <v>-1</v>
      </c>
      <c r="N3256" s="8">
        <f t="shared" ca="1" si="254"/>
        <v>-111</v>
      </c>
      <c r="O3256" s="32">
        <f ca="1">SUM(M$4:M3256)/I3256</f>
        <v>-3.4122348601291118E-2</v>
      </c>
      <c r="P3256" s="47">
        <f ca="1">_xlfn.VAR.P(M$4:M3256)</f>
        <v>0.99883566532593193</v>
      </c>
      <c r="Q3256" s="33">
        <f ca="1">COUNTIF(L$4:L3256, "WIN")/I3256</f>
        <v>0.48293882569935442</v>
      </c>
    </row>
    <row r="3257" spans="9:17" x14ac:dyDescent="0.25">
      <c r="I3257" s="5">
        <v>3254</v>
      </c>
      <c r="J3257" s="9">
        <f t="shared" ca="1" si="252"/>
        <v>0.28643011931652229</v>
      </c>
      <c r="K3257" s="7" t="str">
        <f t="shared" ca="1" si="250"/>
        <v>RED</v>
      </c>
      <c r="L3257" s="7" t="str">
        <f t="shared" ca="1" si="251"/>
        <v>WIN</v>
      </c>
      <c r="M3257" s="8">
        <f t="shared" ca="1" si="253"/>
        <v>1</v>
      </c>
      <c r="N3257" s="8">
        <f t="shared" ca="1" si="254"/>
        <v>-110</v>
      </c>
      <c r="O3257" s="32">
        <f ca="1">SUM(M$4:M3257)/I3257</f>
        <v>-3.3804548248309772E-2</v>
      </c>
      <c r="P3257" s="47">
        <f ca="1">_xlfn.VAR.P(M$4:M3257)</f>
        <v>0.99885725251772772</v>
      </c>
      <c r="Q3257" s="33">
        <f ca="1">COUNTIF(L$4:L3257, "WIN")/I3257</f>
        <v>0.4830977258758451</v>
      </c>
    </row>
    <row r="3258" spans="9:17" x14ac:dyDescent="0.25">
      <c r="I3258" s="5">
        <v>3255</v>
      </c>
      <c r="J3258" s="9">
        <f t="shared" ca="1" si="252"/>
        <v>0.61571827669266721</v>
      </c>
      <c r="K3258" s="7" t="str">
        <f t="shared" ca="1" si="250"/>
        <v>BLACK</v>
      </c>
      <c r="L3258" s="7" t="str">
        <f t="shared" ca="1" si="251"/>
        <v>LOSE</v>
      </c>
      <c r="M3258" s="8">
        <f t="shared" ca="1" si="253"/>
        <v>-1</v>
      </c>
      <c r="N3258" s="8">
        <f t="shared" ca="1" si="254"/>
        <v>-111</v>
      </c>
      <c r="O3258" s="32">
        <f ca="1">SUM(M$4:M3258)/I3258</f>
        <v>-3.4101382488479264E-2</v>
      </c>
      <c r="P3258" s="47">
        <f ca="1">_xlfn.VAR.P(M$4:M3258)</f>
        <v>0.99883709571237445</v>
      </c>
      <c r="Q3258" s="33">
        <f ca="1">COUNTIF(L$4:L3258, "WIN")/I3258</f>
        <v>0.48294930875576036</v>
      </c>
    </row>
    <row r="3259" spans="9:17" x14ac:dyDescent="0.25">
      <c r="I3259" s="5">
        <v>3256</v>
      </c>
      <c r="J3259" s="9">
        <f t="shared" ca="1" si="252"/>
        <v>0.4310381826304337</v>
      </c>
      <c r="K3259" s="7" t="str">
        <f t="shared" ca="1" si="250"/>
        <v>RED</v>
      </c>
      <c r="L3259" s="7" t="str">
        <f t="shared" ca="1" si="251"/>
        <v>WIN</v>
      </c>
      <c r="M3259" s="8">
        <f t="shared" ca="1" si="253"/>
        <v>1</v>
      </c>
      <c r="N3259" s="8">
        <f t="shared" ca="1" si="254"/>
        <v>-110</v>
      </c>
      <c r="O3259" s="32">
        <f ca="1">SUM(M$4:M3259)/I3259</f>
        <v>-3.3783783783783786E-2</v>
      </c>
      <c r="P3259" s="47">
        <f ca="1">_xlfn.VAR.P(M$4:M3259)</f>
        <v>0.99885865595325052</v>
      </c>
      <c r="Q3259" s="33">
        <f ca="1">COUNTIF(L$4:L3259, "WIN")/I3259</f>
        <v>0.48310810810810811</v>
      </c>
    </row>
    <row r="3260" spans="9:17" x14ac:dyDescent="0.25">
      <c r="I3260" s="5">
        <v>3257</v>
      </c>
      <c r="J3260" s="9">
        <f t="shared" ca="1" si="252"/>
        <v>0.32174081894320861</v>
      </c>
      <c r="K3260" s="7" t="str">
        <f t="shared" ca="1" si="250"/>
        <v>RED</v>
      </c>
      <c r="L3260" s="7" t="str">
        <f t="shared" ca="1" si="251"/>
        <v>WIN</v>
      </c>
      <c r="M3260" s="8">
        <f t="shared" ca="1" si="253"/>
        <v>1</v>
      </c>
      <c r="N3260" s="8">
        <f t="shared" ca="1" si="254"/>
        <v>-109</v>
      </c>
      <c r="O3260" s="32">
        <f ca="1">SUM(M$4:M3260)/I3260</f>
        <v>-3.3466380104390542E-2</v>
      </c>
      <c r="P3260" s="47">
        <f ca="1">_xlfn.VAR.P(M$4:M3260)</f>
        <v>0.9988800014027085</v>
      </c>
      <c r="Q3260" s="33">
        <f ca="1">COUNTIF(L$4:L3260, "WIN")/I3260</f>
        <v>0.48326680994780474</v>
      </c>
    </row>
    <row r="3261" spans="9:17" x14ac:dyDescent="0.25">
      <c r="I3261" s="5">
        <v>3258</v>
      </c>
      <c r="J3261" s="9">
        <f t="shared" ca="1" si="252"/>
        <v>8.2344172798589188E-2</v>
      </c>
      <c r="K3261" s="7" t="str">
        <f t="shared" ca="1" si="250"/>
        <v>RED</v>
      </c>
      <c r="L3261" s="7" t="str">
        <f t="shared" ca="1" si="251"/>
        <v>WIN</v>
      </c>
      <c r="M3261" s="8">
        <f t="shared" ca="1" si="253"/>
        <v>1</v>
      </c>
      <c r="N3261" s="8">
        <f t="shared" ca="1" si="254"/>
        <v>-108</v>
      </c>
      <c r="O3261" s="32">
        <f ca="1">SUM(M$4:M3261)/I3261</f>
        <v>-3.3149171270718231E-2</v>
      </c>
      <c r="P3261" s="47">
        <f ca="1">_xlfn.VAR.P(M$4:M3261)</f>
        <v>0.99890113244406464</v>
      </c>
      <c r="Q3261" s="33">
        <f ca="1">COUNTIF(L$4:L3261, "WIN")/I3261</f>
        <v>0.48342541436464087</v>
      </c>
    </row>
    <row r="3262" spans="9:17" x14ac:dyDescent="0.25">
      <c r="I3262" s="5">
        <v>3259</v>
      </c>
      <c r="J3262" s="9">
        <f t="shared" ca="1" si="252"/>
        <v>0.5896988139867102</v>
      </c>
      <c r="K3262" s="7" t="str">
        <f t="shared" ca="1" si="250"/>
        <v>BLACK</v>
      </c>
      <c r="L3262" s="7" t="str">
        <f t="shared" ca="1" si="251"/>
        <v>LOSE</v>
      </c>
      <c r="M3262" s="8">
        <f t="shared" ca="1" si="253"/>
        <v>-1</v>
      </c>
      <c r="N3262" s="8">
        <f t="shared" ca="1" si="254"/>
        <v>-109</v>
      </c>
      <c r="O3262" s="32">
        <f ca="1">SUM(M$4:M3262)/I3262</f>
        <v>-3.3445842282908866E-2</v>
      </c>
      <c r="P3262" s="47">
        <f ca="1">_xlfn.VAR.P(M$4:M3262)</f>
        <v>0.99888137563398682</v>
      </c>
      <c r="Q3262" s="33">
        <f ca="1">COUNTIF(L$4:L3262, "WIN")/I3262</f>
        <v>0.48327707885854554</v>
      </c>
    </row>
    <row r="3263" spans="9:17" x14ac:dyDescent="0.25">
      <c r="I3263" s="5">
        <v>3260</v>
      </c>
      <c r="J3263" s="9">
        <f t="shared" ca="1" si="252"/>
        <v>0.14123353777456837</v>
      </c>
      <c r="K3263" s="7" t="str">
        <f t="shared" ca="1" si="250"/>
        <v>RED</v>
      </c>
      <c r="L3263" s="7" t="str">
        <f t="shared" ca="1" si="251"/>
        <v>WIN</v>
      </c>
      <c r="M3263" s="8">
        <f t="shared" ca="1" si="253"/>
        <v>1</v>
      </c>
      <c r="N3263" s="8">
        <f t="shared" ca="1" si="254"/>
        <v>-108</v>
      </c>
      <c r="O3263" s="32">
        <f ca="1">SUM(M$4:M3263)/I3263</f>
        <v>-3.3128834355828224E-2</v>
      </c>
      <c r="P3263" s="47">
        <f ca="1">_xlfn.VAR.P(M$4:M3263)</f>
        <v>0.99890248033422413</v>
      </c>
      <c r="Q3263" s="33">
        <f ca="1">COUNTIF(L$4:L3263, "WIN")/I3263</f>
        <v>0.48343558282208587</v>
      </c>
    </row>
    <row r="3264" spans="9:17" x14ac:dyDescent="0.25">
      <c r="I3264" s="5">
        <v>3261</v>
      </c>
      <c r="J3264" s="9">
        <f t="shared" ca="1" si="252"/>
        <v>0.18337990022097861</v>
      </c>
      <c r="K3264" s="7" t="str">
        <f t="shared" ca="1" si="250"/>
        <v>RED</v>
      </c>
      <c r="L3264" s="7" t="str">
        <f t="shared" ca="1" si="251"/>
        <v>WIN</v>
      </c>
      <c r="M3264" s="8">
        <f t="shared" ca="1" si="253"/>
        <v>1</v>
      </c>
      <c r="N3264" s="8">
        <f t="shared" ca="1" si="254"/>
        <v>-107</v>
      </c>
      <c r="O3264" s="32">
        <f ca="1">SUM(M$4:M3264)/I3264</f>
        <v>-3.2812020852499235E-2</v>
      </c>
      <c r="P3264" s="47">
        <f ca="1">_xlfn.VAR.P(M$4:M3264)</f>
        <v>0.99892337128757513</v>
      </c>
      <c r="Q3264" s="33">
        <f ca="1">COUNTIF(L$4:L3264, "WIN")/I3264</f>
        <v>0.48359398957375038</v>
      </c>
    </row>
    <row r="3265" spans="9:17" x14ac:dyDescent="0.25">
      <c r="I3265" s="5">
        <v>3262</v>
      </c>
      <c r="J3265" s="9">
        <f t="shared" ca="1" si="252"/>
        <v>8.6890190917167764E-2</v>
      </c>
      <c r="K3265" s="7" t="str">
        <f t="shared" ca="1" si="250"/>
        <v>RED</v>
      </c>
      <c r="L3265" s="7" t="str">
        <f t="shared" ca="1" si="251"/>
        <v>WIN</v>
      </c>
      <c r="M3265" s="8">
        <f t="shared" ca="1" si="253"/>
        <v>1</v>
      </c>
      <c r="N3265" s="8">
        <f t="shared" ca="1" si="254"/>
        <v>-106</v>
      </c>
      <c r="O3265" s="32">
        <f ca="1">SUM(M$4:M3265)/I3265</f>
        <v>-3.2495401594114043E-2</v>
      </c>
      <c r="P3265" s="47">
        <f ca="1">_xlfn.VAR.P(M$4:M3265)</f>
        <v>0.99894404887523724</v>
      </c>
      <c r="Q3265" s="33">
        <f ca="1">COUNTIF(L$4:L3265, "WIN")/I3265</f>
        <v>0.48375229920294299</v>
      </c>
    </row>
    <row r="3266" spans="9:17" x14ac:dyDescent="0.25">
      <c r="I3266" s="5">
        <v>3263</v>
      </c>
      <c r="J3266" s="9">
        <f t="shared" ca="1" si="252"/>
        <v>0.62310167432424934</v>
      </c>
      <c r="K3266" s="7" t="str">
        <f t="shared" ca="1" si="250"/>
        <v>BLACK</v>
      </c>
      <c r="L3266" s="7" t="str">
        <f t="shared" ca="1" si="251"/>
        <v>LOSE</v>
      </c>
      <c r="M3266" s="8">
        <f t="shared" ca="1" si="253"/>
        <v>-1</v>
      </c>
      <c r="N3266" s="8">
        <f t="shared" ca="1" si="254"/>
        <v>-107</v>
      </c>
      <c r="O3266" s="32">
        <f ca="1">SUM(M$4:M3266)/I3266</f>
        <v>-3.2791909285933188E-2</v>
      </c>
      <c r="P3266" s="47">
        <f ca="1">_xlfn.VAR.P(M$4:M3266)</f>
        <v>0.99892469068538314</v>
      </c>
      <c r="Q3266" s="33">
        <f ca="1">COUNTIF(L$4:L3266, "WIN")/I3266</f>
        <v>0.48360404535703339</v>
      </c>
    </row>
    <row r="3267" spans="9:17" x14ac:dyDescent="0.25">
      <c r="I3267" s="5">
        <v>3264</v>
      </c>
      <c r="J3267" s="9">
        <f t="shared" ca="1" si="252"/>
        <v>4.2678089194528424E-2</v>
      </c>
      <c r="K3267" s="7" t="str">
        <f t="shared" ca="1" si="250"/>
        <v>RED</v>
      </c>
      <c r="L3267" s="7" t="str">
        <f t="shared" ca="1" si="251"/>
        <v>WIN</v>
      </c>
      <c r="M3267" s="8">
        <f t="shared" ca="1" si="253"/>
        <v>1</v>
      </c>
      <c r="N3267" s="8">
        <f t="shared" ca="1" si="254"/>
        <v>-106</v>
      </c>
      <c r="O3267" s="32">
        <f ca="1">SUM(M$4:M3267)/I3267</f>
        <v>-3.2475490196078434E-2</v>
      </c>
      <c r="P3267" s="47">
        <f ca="1">_xlfn.VAR.P(M$4:M3267)</f>
        <v>0.99894534253652445</v>
      </c>
      <c r="Q3267" s="33">
        <f ca="1">COUNTIF(L$4:L3267, "WIN")/I3267</f>
        <v>0.48376225490196079</v>
      </c>
    </row>
    <row r="3268" spans="9:17" x14ac:dyDescent="0.25">
      <c r="I3268" s="5">
        <v>3265</v>
      </c>
      <c r="J3268" s="9">
        <f t="shared" ca="1" si="252"/>
        <v>0.17121187176044383</v>
      </c>
      <c r="K3268" s="7" t="str">
        <f t="shared" ref="K3268:K3331" ca="1" si="255">IF($J3268 &gt;= $D$7, "GREEN", IF($J3268 &gt;= $D$6, "BLACK", "RED"))</f>
        <v>RED</v>
      </c>
      <c r="L3268" s="7" t="str">
        <f t="shared" ref="L3268:L3331" ca="1" si="256">IF($K3268 = "RED", "WIN", "LOSE")</f>
        <v>WIN</v>
      </c>
      <c r="M3268" s="8">
        <f t="shared" ca="1" si="253"/>
        <v>1</v>
      </c>
      <c r="N3268" s="8">
        <f t="shared" ca="1" si="254"/>
        <v>-105</v>
      </c>
      <c r="O3268" s="32">
        <f ca="1">SUM(M$4:M3268)/I3268</f>
        <v>-3.2159264931087291E-2</v>
      </c>
      <c r="P3268" s="47">
        <f ca="1">_xlfn.VAR.P(M$4:M3268)</f>
        <v>0.99896578167909211</v>
      </c>
      <c r="Q3268" s="33">
        <f ca="1">COUNTIF(L$4:L3268, "WIN")/I3268</f>
        <v>0.48392036753445633</v>
      </c>
    </row>
    <row r="3269" spans="9:17" x14ac:dyDescent="0.25">
      <c r="I3269" s="5">
        <v>3266</v>
      </c>
      <c r="J3269" s="9">
        <f t="shared" ca="1" si="252"/>
        <v>0.75005468969621369</v>
      </c>
      <c r="K3269" s="7" t="str">
        <f t="shared" ca="1" si="255"/>
        <v>BLACK</v>
      </c>
      <c r="L3269" s="7" t="str">
        <f t="shared" ca="1" si="256"/>
        <v>LOSE</v>
      </c>
      <c r="M3269" s="8">
        <f t="shared" ca="1" si="253"/>
        <v>-1</v>
      </c>
      <c r="N3269" s="8">
        <f t="shared" ca="1" si="254"/>
        <v>-106</v>
      </c>
      <c r="O3269" s="32">
        <f ca="1">SUM(M$4:M3269)/I3269</f>
        <v>-3.2455603184323334E-2</v>
      </c>
      <c r="P3269" s="47">
        <f ca="1">_xlfn.VAR.P(M$4:M3269)</f>
        <v>0.99894663382194171</v>
      </c>
      <c r="Q3269" s="33">
        <f ca="1">COUNTIF(L$4:L3269, "WIN")/I3269</f>
        <v>0.48377219840783836</v>
      </c>
    </row>
    <row r="3270" spans="9:17" x14ac:dyDescent="0.25">
      <c r="I3270" s="5">
        <v>3267</v>
      </c>
      <c r="J3270" s="9">
        <f t="shared" ref="J3270:J3333" ca="1" si="257">RAND()</f>
        <v>0.67325757449155377</v>
      </c>
      <c r="K3270" s="7" t="str">
        <f t="shared" ca="1" si="255"/>
        <v>BLACK</v>
      </c>
      <c r="L3270" s="7" t="str">
        <f t="shared" ca="1" si="256"/>
        <v>LOSE</v>
      </c>
      <c r="M3270" s="8">
        <f t="shared" ref="M3270:M3333" ca="1" si="258">IF($L3270 = "WIN", 1, -1)</f>
        <v>-1</v>
      </c>
      <c r="N3270" s="8">
        <f t="shared" ref="N3270:N3333" ca="1" si="259">N3269+M3270</f>
        <v>-107</v>
      </c>
      <c r="O3270" s="32">
        <f ca="1">SUM(M$4:M3270)/I3270</f>
        <v>-3.2751760024487299E-2</v>
      </c>
      <c r="P3270" s="47">
        <f ca="1">_xlfn.VAR.P(M$4:M3270)</f>
        <v>0.99892732221529834</v>
      </c>
      <c r="Q3270" s="33">
        <f ca="1">COUNTIF(L$4:L3270, "WIN")/I3270</f>
        <v>0.48362411998775634</v>
      </c>
    </row>
    <row r="3271" spans="9:17" x14ac:dyDescent="0.25">
      <c r="I3271" s="5">
        <v>3268</v>
      </c>
      <c r="J3271" s="9">
        <f t="shared" ca="1" si="257"/>
        <v>1.3042412852952046E-2</v>
      </c>
      <c r="K3271" s="7" t="str">
        <f t="shared" ca="1" si="255"/>
        <v>RED</v>
      </c>
      <c r="L3271" s="7" t="str">
        <f t="shared" ca="1" si="256"/>
        <v>WIN</v>
      </c>
      <c r="M3271" s="8">
        <f t="shared" ca="1" si="258"/>
        <v>1</v>
      </c>
      <c r="N3271" s="8">
        <f t="shared" ca="1" si="259"/>
        <v>-106</v>
      </c>
      <c r="O3271" s="32">
        <f ca="1">SUM(M$4:M3271)/I3271</f>
        <v>-3.2435740514075891E-2</v>
      </c>
      <c r="P3271" s="47">
        <f ca="1">_xlfn.VAR.P(M$4:M3271)</f>
        <v>0.99894792273730348</v>
      </c>
      <c r="Q3271" s="33">
        <f ca="1">COUNTIF(L$4:L3271, "WIN")/I3271</f>
        <v>0.48378212974296203</v>
      </c>
    </row>
    <row r="3272" spans="9:17" x14ac:dyDescent="0.25">
      <c r="I3272" s="5">
        <v>3269</v>
      </c>
      <c r="J3272" s="9">
        <f t="shared" ca="1" si="257"/>
        <v>5.3103740034814773E-2</v>
      </c>
      <c r="K3272" s="7" t="str">
        <f t="shared" ca="1" si="255"/>
        <v>RED</v>
      </c>
      <c r="L3272" s="7" t="str">
        <f t="shared" ca="1" si="256"/>
        <v>WIN</v>
      </c>
      <c r="M3272" s="8">
        <f t="shared" ca="1" si="258"/>
        <v>1</v>
      </c>
      <c r="N3272" s="8">
        <f t="shared" ca="1" si="259"/>
        <v>-105</v>
      </c>
      <c r="O3272" s="32">
        <f ca="1">SUM(M$4:M3272)/I3272</f>
        <v>-3.2119914346895075E-2</v>
      </c>
      <c r="P3272" s="47">
        <f ca="1">_xlfn.VAR.P(M$4:M3272)</f>
        <v>0.99896831110234807</v>
      </c>
      <c r="Q3272" s="33">
        <f ca="1">COUNTIF(L$4:L3272, "WIN")/I3272</f>
        <v>0.48394004282655245</v>
      </c>
    </row>
    <row r="3273" spans="9:17" x14ac:dyDescent="0.25">
      <c r="I3273" s="5">
        <v>3270</v>
      </c>
      <c r="J3273" s="9">
        <f t="shared" ca="1" si="257"/>
        <v>6.5786413747008887E-2</v>
      </c>
      <c r="K3273" s="7" t="str">
        <f t="shared" ca="1" si="255"/>
        <v>RED</v>
      </c>
      <c r="L3273" s="7" t="str">
        <f t="shared" ca="1" si="256"/>
        <v>WIN</v>
      </c>
      <c r="M3273" s="8">
        <f t="shared" ca="1" si="258"/>
        <v>1</v>
      </c>
      <c r="N3273" s="8">
        <f t="shared" ca="1" si="259"/>
        <v>-104</v>
      </c>
      <c r="O3273" s="32">
        <f ca="1">SUM(M$4:M3273)/I3273</f>
        <v>-3.1804281345565746E-2</v>
      </c>
      <c r="P3273" s="47">
        <f ca="1">_xlfn.VAR.P(M$4:M3273)</f>
        <v>0.99898848768809212</v>
      </c>
      <c r="Q3273" s="33">
        <f ca="1">COUNTIF(L$4:L3273, "WIN")/I3273</f>
        <v>0.48409785932721711</v>
      </c>
    </row>
    <row r="3274" spans="9:17" x14ac:dyDescent="0.25">
      <c r="I3274" s="5">
        <v>3271</v>
      </c>
      <c r="J3274" s="9">
        <f t="shared" ca="1" si="257"/>
        <v>0.85942068646088432</v>
      </c>
      <c r="K3274" s="7" t="str">
        <f t="shared" ca="1" si="255"/>
        <v>BLACK</v>
      </c>
      <c r="L3274" s="7" t="str">
        <f t="shared" ca="1" si="256"/>
        <v>LOSE</v>
      </c>
      <c r="M3274" s="8">
        <f t="shared" ca="1" si="258"/>
        <v>-1</v>
      </c>
      <c r="N3274" s="8">
        <f t="shared" ca="1" si="259"/>
        <v>-105</v>
      </c>
      <c r="O3274" s="32">
        <f ca="1">SUM(M$4:M3274)/I3274</f>
        <v>-3.2100275145215532E-2</v>
      </c>
      <c r="P3274" s="47">
        <f ca="1">_xlfn.VAR.P(M$4:M3274)</f>
        <v>0.99896957233560146</v>
      </c>
      <c r="Q3274" s="33">
        <f ca="1">COUNTIF(L$4:L3274, "WIN")/I3274</f>
        <v>0.48394986242739224</v>
      </c>
    </row>
    <row r="3275" spans="9:17" x14ac:dyDescent="0.25">
      <c r="I3275" s="5">
        <v>3272</v>
      </c>
      <c r="J3275" s="9">
        <f t="shared" ca="1" si="257"/>
        <v>0.99739386261220386</v>
      </c>
      <c r="K3275" s="7" t="str">
        <f t="shared" ca="1" si="255"/>
        <v>GREEN</v>
      </c>
      <c r="L3275" s="7" t="str">
        <f t="shared" ca="1" si="256"/>
        <v>LOSE</v>
      </c>
      <c r="M3275" s="8">
        <f t="shared" ca="1" si="258"/>
        <v>-1</v>
      </c>
      <c r="N3275" s="8">
        <f t="shared" ca="1" si="259"/>
        <v>-106</v>
      </c>
      <c r="O3275" s="32">
        <f ca="1">SUM(M$4:M3275)/I3275</f>
        <v>-3.2396088019559899E-2</v>
      </c>
      <c r="P3275" s="47">
        <f ca="1">_xlfn.VAR.P(M$4:M3275)</f>
        <v>0.99895049348102893</v>
      </c>
      <c r="Q3275" s="33">
        <f ca="1">COUNTIF(L$4:L3275, "WIN")/I3275</f>
        <v>0.48380195599022002</v>
      </c>
    </row>
    <row r="3276" spans="9:17" x14ac:dyDescent="0.25">
      <c r="I3276" s="5">
        <v>3273</v>
      </c>
      <c r="J3276" s="9">
        <f t="shared" ca="1" si="257"/>
        <v>0.6896155952700006</v>
      </c>
      <c r="K3276" s="7" t="str">
        <f t="shared" ca="1" si="255"/>
        <v>BLACK</v>
      </c>
      <c r="L3276" s="7" t="str">
        <f t="shared" ca="1" si="256"/>
        <v>LOSE</v>
      </c>
      <c r="M3276" s="8">
        <f t="shared" ca="1" si="258"/>
        <v>-1</v>
      </c>
      <c r="N3276" s="8">
        <f t="shared" ca="1" si="259"/>
        <v>-107</v>
      </c>
      <c r="O3276" s="32">
        <f ca="1">SUM(M$4:M3276)/I3276</f>
        <v>-3.2691720134433243E-2</v>
      </c>
      <c r="P3276" s="47">
        <f ca="1">_xlfn.VAR.P(M$4:M3276)</f>
        <v>0.99893125143465189</v>
      </c>
      <c r="Q3276" s="33">
        <f ca="1">COUNTIF(L$4:L3276, "WIN")/I3276</f>
        <v>0.48365413993278339</v>
      </c>
    </row>
    <row r="3277" spans="9:17" x14ac:dyDescent="0.25">
      <c r="I3277" s="5">
        <v>3274</v>
      </c>
      <c r="J3277" s="9">
        <f t="shared" ca="1" si="257"/>
        <v>0.92423940995761289</v>
      </c>
      <c r="K3277" s="7" t="str">
        <f t="shared" ca="1" si="255"/>
        <v>BLACK</v>
      </c>
      <c r="L3277" s="7" t="str">
        <f t="shared" ca="1" si="256"/>
        <v>LOSE</v>
      </c>
      <c r="M3277" s="8">
        <f t="shared" ca="1" si="258"/>
        <v>-1</v>
      </c>
      <c r="N3277" s="8">
        <f t="shared" ca="1" si="259"/>
        <v>-108</v>
      </c>
      <c r="O3277" s="32">
        <f ca="1">SUM(M$4:M3277)/I3277</f>
        <v>-3.2987171655467315E-2</v>
      </c>
      <c r="P3277" s="47">
        <f ca="1">_xlfn.VAR.P(M$4:M3277)</f>
        <v>0.99891184650617271</v>
      </c>
      <c r="Q3277" s="33">
        <f ca="1">COUNTIF(L$4:L3277, "WIN")/I3277</f>
        <v>0.48350641417226636</v>
      </c>
    </row>
    <row r="3278" spans="9:17" x14ac:dyDescent="0.25">
      <c r="I3278" s="5">
        <v>3275</v>
      </c>
      <c r="J3278" s="9">
        <f t="shared" ca="1" si="257"/>
        <v>0.77449847272139472</v>
      </c>
      <c r="K3278" s="7" t="str">
        <f t="shared" ca="1" si="255"/>
        <v>BLACK</v>
      </c>
      <c r="L3278" s="7" t="str">
        <f t="shared" ca="1" si="256"/>
        <v>LOSE</v>
      </c>
      <c r="M3278" s="8">
        <f t="shared" ca="1" si="258"/>
        <v>-1</v>
      </c>
      <c r="N3278" s="8">
        <f t="shared" ca="1" si="259"/>
        <v>-109</v>
      </c>
      <c r="O3278" s="32">
        <f ca="1">SUM(M$4:M3278)/I3278</f>
        <v>-3.3282442748091605E-2</v>
      </c>
      <c r="P3278" s="47">
        <f ca="1">_xlfn.VAR.P(M$4:M3278)</f>
        <v>0.99889227900472</v>
      </c>
      <c r="Q3278" s="33">
        <f ca="1">COUNTIF(L$4:L3278, "WIN")/I3278</f>
        <v>0.48335877862595422</v>
      </c>
    </row>
    <row r="3279" spans="9:17" x14ac:dyDescent="0.25">
      <c r="I3279" s="5">
        <v>3276</v>
      </c>
      <c r="J3279" s="9">
        <f t="shared" ca="1" si="257"/>
        <v>0.17220756485703437</v>
      </c>
      <c r="K3279" s="7" t="str">
        <f t="shared" ca="1" si="255"/>
        <v>RED</v>
      </c>
      <c r="L3279" s="7" t="str">
        <f t="shared" ca="1" si="256"/>
        <v>WIN</v>
      </c>
      <c r="M3279" s="8">
        <f t="shared" ca="1" si="258"/>
        <v>1</v>
      </c>
      <c r="N3279" s="8">
        <f t="shared" ca="1" si="259"/>
        <v>-108</v>
      </c>
      <c r="O3279" s="32">
        <f ca="1">SUM(M$4:M3279)/I3279</f>
        <v>-3.2967032967032968E-2</v>
      </c>
      <c r="P3279" s="47">
        <f ca="1">_xlfn.VAR.P(M$4:M3279)</f>
        <v>0.99891317473735053</v>
      </c>
      <c r="Q3279" s="33">
        <f ca="1">COUNTIF(L$4:L3279, "WIN")/I3279</f>
        <v>0.48351648351648352</v>
      </c>
    </row>
    <row r="3280" spans="9:17" x14ac:dyDescent="0.25">
      <c r="I3280" s="5">
        <v>3277</v>
      </c>
      <c r="J3280" s="9">
        <f t="shared" ca="1" si="257"/>
        <v>0.24131867585655942</v>
      </c>
      <c r="K3280" s="7" t="str">
        <f t="shared" ca="1" si="255"/>
        <v>RED</v>
      </c>
      <c r="L3280" s="7" t="str">
        <f t="shared" ca="1" si="256"/>
        <v>WIN</v>
      </c>
      <c r="M3280" s="8">
        <f t="shared" ca="1" si="258"/>
        <v>1</v>
      </c>
      <c r="N3280" s="8">
        <f t="shared" ca="1" si="259"/>
        <v>-107</v>
      </c>
      <c r="O3280" s="32">
        <f ca="1">SUM(M$4:M3280)/I3280</f>
        <v>-3.2651815685077815E-2</v>
      </c>
      <c r="P3280" s="47">
        <f ca="1">_xlfn.VAR.P(M$4:M3280)</f>
        <v>0.99893385893246767</v>
      </c>
      <c r="Q3280" s="33">
        <f ca="1">COUNTIF(L$4:L3280, "WIN")/I3280</f>
        <v>0.4836740921574611</v>
      </c>
    </row>
    <row r="3281" spans="9:17" x14ac:dyDescent="0.25">
      <c r="I3281" s="5">
        <v>3278</v>
      </c>
      <c r="J3281" s="9">
        <f t="shared" ca="1" si="257"/>
        <v>0.39721167525748124</v>
      </c>
      <c r="K3281" s="7" t="str">
        <f t="shared" ca="1" si="255"/>
        <v>RED</v>
      </c>
      <c r="L3281" s="7" t="str">
        <f t="shared" ca="1" si="256"/>
        <v>WIN</v>
      </c>
      <c r="M3281" s="8">
        <f t="shared" ca="1" si="258"/>
        <v>1</v>
      </c>
      <c r="N3281" s="8">
        <f t="shared" ca="1" si="259"/>
        <v>-106</v>
      </c>
      <c r="O3281" s="32">
        <f ca="1">SUM(M$4:M3281)/I3281</f>
        <v>-3.2336790726052472E-2</v>
      </c>
      <c r="P3281" s="47">
        <f ca="1">_xlfn.VAR.P(M$4:M3281)</f>
        <v>0.99895433196553951</v>
      </c>
      <c r="Q3281" s="33">
        <f ca="1">COUNTIF(L$4:L3281, "WIN")/I3281</f>
        <v>0.48383160463697378</v>
      </c>
    </row>
    <row r="3282" spans="9:17" x14ac:dyDescent="0.25">
      <c r="I3282" s="5">
        <v>3279</v>
      </c>
      <c r="J3282" s="9">
        <f t="shared" ca="1" si="257"/>
        <v>0.60583621380611552</v>
      </c>
      <c r="K3282" s="7" t="str">
        <f t="shared" ca="1" si="255"/>
        <v>BLACK</v>
      </c>
      <c r="L3282" s="7" t="str">
        <f t="shared" ca="1" si="256"/>
        <v>LOSE</v>
      </c>
      <c r="M3282" s="8">
        <f t="shared" ca="1" si="258"/>
        <v>-1</v>
      </c>
      <c r="N3282" s="8">
        <f t="shared" ca="1" si="259"/>
        <v>-107</v>
      </c>
      <c r="O3282" s="32">
        <f ca="1">SUM(M$4:M3282)/I3282</f>
        <v>-3.2631899969502901E-2</v>
      </c>
      <c r="P3282" s="47">
        <f ca="1">_xlfn.VAR.P(M$4:M3282)</f>
        <v>0.99893515910438035</v>
      </c>
      <c r="Q3282" s="33">
        <f ca="1">COUNTIF(L$4:L3282, "WIN")/I3282</f>
        <v>0.48368405001524856</v>
      </c>
    </row>
    <row r="3283" spans="9:17" x14ac:dyDescent="0.25">
      <c r="I3283" s="5">
        <v>3280</v>
      </c>
      <c r="J3283" s="9">
        <f t="shared" ca="1" si="257"/>
        <v>0.21697525648611127</v>
      </c>
      <c r="K3283" s="7" t="str">
        <f t="shared" ca="1" si="255"/>
        <v>RED</v>
      </c>
      <c r="L3283" s="7" t="str">
        <f t="shared" ca="1" si="256"/>
        <v>WIN</v>
      </c>
      <c r="M3283" s="8">
        <f t="shared" ca="1" si="258"/>
        <v>1</v>
      </c>
      <c r="N3283" s="8">
        <f t="shared" ca="1" si="259"/>
        <v>-106</v>
      </c>
      <c r="O3283" s="32">
        <f ca="1">SUM(M$4:M3283)/I3283</f>
        <v>-3.2317073170731708E-2</v>
      </c>
      <c r="P3283" s="47">
        <f ca="1">_xlfn.VAR.P(M$4:M3283)</f>
        <v>0.99895560678167761</v>
      </c>
      <c r="Q3283" s="33">
        <f ca="1">COUNTIF(L$4:L3283, "WIN")/I3283</f>
        <v>0.48384146341463413</v>
      </c>
    </row>
    <row r="3284" spans="9:17" x14ac:dyDescent="0.25">
      <c r="I3284" s="5">
        <v>3281</v>
      </c>
      <c r="J3284" s="9">
        <f t="shared" ca="1" si="257"/>
        <v>0.62783267191875003</v>
      </c>
      <c r="K3284" s="7" t="str">
        <f t="shared" ca="1" si="255"/>
        <v>BLACK</v>
      </c>
      <c r="L3284" s="7" t="str">
        <f t="shared" ca="1" si="256"/>
        <v>LOSE</v>
      </c>
      <c r="M3284" s="8">
        <f t="shared" ca="1" si="258"/>
        <v>-1</v>
      </c>
      <c r="N3284" s="8">
        <f t="shared" ca="1" si="259"/>
        <v>-107</v>
      </c>
      <c r="O3284" s="32">
        <f ca="1">SUM(M$4:M3284)/I3284</f>
        <v>-3.2612008533983543E-2</v>
      </c>
      <c r="P3284" s="47">
        <f ca="1">_xlfn.VAR.P(M$4:M3284)</f>
        <v>0.99893645689937938</v>
      </c>
      <c r="Q3284" s="33">
        <f ca="1">COUNTIF(L$4:L3284, "WIN")/I3284</f>
        <v>0.48369399573300825</v>
      </c>
    </row>
    <row r="3285" spans="9:17" x14ac:dyDescent="0.25">
      <c r="I3285" s="5">
        <v>3282</v>
      </c>
      <c r="J3285" s="9">
        <f t="shared" ca="1" si="257"/>
        <v>0.50679847471818318</v>
      </c>
      <c r="K3285" s="7" t="str">
        <f t="shared" ca="1" si="255"/>
        <v>BLACK</v>
      </c>
      <c r="L3285" s="7" t="str">
        <f t="shared" ca="1" si="256"/>
        <v>LOSE</v>
      </c>
      <c r="M3285" s="8">
        <f t="shared" ca="1" si="258"/>
        <v>-1</v>
      </c>
      <c r="N3285" s="8">
        <f t="shared" ca="1" si="259"/>
        <v>-108</v>
      </c>
      <c r="O3285" s="32">
        <f ca="1">SUM(M$4:M3285)/I3285</f>
        <v>-3.2906764168190127E-2</v>
      </c>
      <c r="P3285" s="47">
        <f ca="1">_xlfn.VAR.P(M$4:M3285)</f>
        <v>0.99891714487197913</v>
      </c>
      <c r="Q3285" s="33">
        <f ca="1">COUNTIF(L$4:L3285, "WIN")/I3285</f>
        <v>0.48354661791590492</v>
      </c>
    </row>
    <row r="3286" spans="9:17" x14ac:dyDescent="0.25">
      <c r="I3286" s="5">
        <v>3283</v>
      </c>
      <c r="J3286" s="9">
        <f t="shared" ca="1" si="257"/>
        <v>0.67082971177527573</v>
      </c>
      <c r="K3286" s="7" t="str">
        <f t="shared" ca="1" si="255"/>
        <v>BLACK</v>
      </c>
      <c r="L3286" s="7" t="str">
        <f t="shared" ca="1" si="256"/>
        <v>LOSE</v>
      </c>
      <c r="M3286" s="8">
        <f t="shared" ca="1" si="258"/>
        <v>-1</v>
      </c>
      <c r="N3286" s="8">
        <f t="shared" ca="1" si="259"/>
        <v>-109</v>
      </c>
      <c r="O3286" s="32">
        <f ca="1">SUM(M$4:M3286)/I3286</f>
        <v>-3.320134023758757E-2</v>
      </c>
      <c r="P3286" s="47">
        <f ca="1">_xlfn.VAR.P(M$4:M3286)</f>
        <v>0.9988976710064279</v>
      </c>
      <c r="Q3286" s="33">
        <f ca="1">COUNTIF(L$4:L3286, "WIN")/I3286</f>
        <v>0.48339932988120621</v>
      </c>
    </row>
    <row r="3287" spans="9:17" x14ac:dyDescent="0.25">
      <c r="I3287" s="5">
        <v>3284</v>
      </c>
      <c r="J3287" s="9">
        <f t="shared" ca="1" si="257"/>
        <v>0.51720886980642422</v>
      </c>
      <c r="K3287" s="7" t="str">
        <f t="shared" ca="1" si="255"/>
        <v>BLACK</v>
      </c>
      <c r="L3287" s="7" t="str">
        <f t="shared" ca="1" si="256"/>
        <v>LOSE</v>
      </c>
      <c r="M3287" s="8">
        <f t="shared" ca="1" si="258"/>
        <v>-1</v>
      </c>
      <c r="N3287" s="8">
        <f t="shared" ca="1" si="259"/>
        <v>-110</v>
      </c>
      <c r="O3287" s="32">
        <f ca="1">SUM(M$4:M3287)/I3287</f>
        <v>-3.3495736906211937E-2</v>
      </c>
      <c r="P3287" s="47">
        <f ca="1">_xlfn.VAR.P(M$4:M3287)</f>
        <v>0.99887803560910982</v>
      </c>
      <c r="Q3287" s="33">
        <f ca="1">COUNTIF(L$4:L3287, "WIN")/I3287</f>
        <v>0.48325213154689406</v>
      </c>
    </row>
    <row r="3288" spans="9:17" x14ac:dyDescent="0.25">
      <c r="I3288" s="5">
        <v>3285</v>
      </c>
      <c r="J3288" s="9">
        <f t="shared" ca="1" si="257"/>
        <v>4.0750614895199933E-2</v>
      </c>
      <c r="K3288" s="7" t="str">
        <f t="shared" ca="1" si="255"/>
        <v>RED</v>
      </c>
      <c r="L3288" s="7" t="str">
        <f t="shared" ca="1" si="256"/>
        <v>WIN</v>
      </c>
      <c r="M3288" s="8">
        <f t="shared" ca="1" si="258"/>
        <v>1</v>
      </c>
      <c r="N3288" s="8">
        <f t="shared" ca="1" si="259"/>
        <v>-109</v>
      </c>
      <c r="O3288" s="32">
        <f ca="1">SUM(M$4:M3288)/I3288</f>
        <v>-3.3181126331811264E-2</v>
      </c>
      <c r="P3288" s="47">
        <f ca="1">_xlfn.VAR.P(M$4:M3288)</f>
        <v>0.99889901285535243</v>
      </c>
      <c r="Q3288" s="33">
        <f ca="1">COUNTIF(L$4:L3288, "WIN")/I3288</f>
        <v>0.48340943683409437</v>
      </c>
    </row>
    <row r="3289" spans="9:17" x14ac:dyDescent="0.25">
      <c r="I3289" s="5">
        <v>3286</v>
      </c>
      <c r="J3289" s="9">
        <f t="shared" ca="1" si="257"/>
        <v>7.8839181201926567E-2</v>
      </c>
      <c r="K3289" s="7" t="str">
        <f t="shared" ca="1" si="255"/>
        <v>RED</v>
      </c>
      <c r="L3289" s="7" t="str">
        <f t="shared" ca="1" si="256"/>
        <v>WIN</v>
      </c>
      <c r="M3289" s="8">
        <f t="shared" ca="1" si="258"/>
        <v>1</v>
      </c>
      <c r="N3289" s="8">
        <f t="shared" ca="1" si="259"/>
        <v>-108</v>
      </c>
      <c r="O3289" s="32">
        <f ca="1">SUM(M$4:M3289)/I3289</f>
        <v>-3.2866707242848445E-2</v>
      </c>
      <c r="P3289" s="47">
        <f ca="1">_xlfn.VAR.P(M$4:M3289)</f>
        <v>0.99891977955501288</v>
      </c>
      <c r="Q3289" s="33">
        <f ca="1">COUNTIF(L$4:L3289, "WIN")/I3289</f>
        <v>0.48356664637857577</v>
      </c>
    </row>
    <row r="3290" spans="9:17" x14ac:dyDescent="0.25">
      <c r="I3290" s="5">
        <v>3287</v>
      </c>
      <c r="J3290" s="9">
        <f t="shared" ca="1" si="257"/>
        <v>5.5504169786708579E-2</v>
      </c>
      <c r="K3290" s="7" t="str">
        <f t="shared" ca="1" si="255"/>
        <v>RED</v>
      </c>
      <c r="L3290" s="7" t="str">
        <f t="shared" ca="1" si="256"/>
        <v>WIN</v>
      </c>
      <c r="M3290" s="8">
        <f t="shared" ca="1" si="258"/>
        <v>1</v>
      </c>
      <c r="N3290" s="8">
        <f t="shared" ca="1" si="259"/>
        <v>-107</v>
      </c>
      <c r="O3290" s="32">
        <f ca="1">SUM(M$4:M3290)/I3290</f>
        <v>-3.2552479464557346E-2</v>
      </c>
      <c r="P3290" s="47">
        <f ca="1">_xlfn.VAR.P(M$4:M3290)</f>
        <v>0.99894033608070953</v>
      </c>
      <c r="Q3290" s="33">
        <f ca="1">COUNTIF(L$4:L3290, "WIN")/I3290</f>
        <v>0.48372376026772135</v>
      </c>
    </row>
    <row r="3291" spans="9:17" x14ac:dyDescent="0.25">
      <c r="I3291" s="5">
        <v>3288</v>
      </c>
      <c r="J3291" s="9">
        <f t="shared" ca="1" si="257"/>
        <v>0.51340834706939653</v>
      </c>
      <c r="K3291" s="7" t="str">
        <f t="shared" ca="1" si="255"/>
        <v>BLACK</v>
      </c>
      <c r="L3291" s="7" t="str">
        <f t="shared" ca="1" si="256"/>
        <v>LOSE</v>
      </c>
      <c r="M3291" s="8">
        <f t="shared" ca="1" si="258"/>
        <v>-1</v>
      </c>
      <c r="N3291" s="8">
        <f t="shared" ca="1" si="259"/>
        <v>-108</v>
      </c>
      <c r="O3291" s="32">
        <f ca="1">SUM(M$4:M3291)/I3291</f>
        <v>-3.2846715328467155E-2</v>
      </c>
      <c r="P3291" s="47">
        <f ca="1">_xlfn.VAR.P(M$4:M3291)</f>
        <v>0.99892109329213064</v>
      </c>
      <c r="Q3291" s="33">
        <f ca="1">COUNTIF(L$4:L3291, "WIN")/I3291</f>
        <v>0.48357664233576642</v>
      </c>
    </row>
    <row r="3292" spans="9:17" x14ac:dyDescent="0.25">
      <c r="I3292" s="5">
        <v>3289</v>
      </c>
      <c r="J3292" s="9">
        <f t="shared" ca="1" si="257"/>
        <v>0.43938136536707972</v>
      </c>
      <c r="K3292" s="7" t="str">
        <f t="shared" ca="1" si="255"/>
        <v>RED</v>
      </c>
      <c r="L3292" s="7" t="str">
        <f t="shared" ca="1" si="256"/>
        <v>WIN</v>
      </c>
      <c r="M3292" s="8">
        <f t="shared" ca="1" si="258"/>
        <v>1</v>
      </c>
      <c r="N3292" s="8">
        <f t="shared" ca="1" si="259"/>
        <v>-107</v>
      </c>
      <c r="O3292" s="32">
        <f ca="1">SUM(M$4:M3292)/I3292</f>
        <v>-3.2532684706597752E-2</v>
      </c>
      <c r="P3292" s="47">
        <f ca="1">_xlfn.VAR.P(M$4:M3292)</f>
        <v>0.99894162442578105</v>
      </c>
      <c r="Q3292" s="33">
        <f ca="1">COUNTIF(L$4:L3292, "WIN")/I3292</f>
        <v>0.48373365764670112</v>
      </c>
    </row>
    <row r="3293" spans="9:17" x14ac:dyDescent="0.25">
      <c r="I3293" s="5">
        <v>3290</v>
      </c>
      <c r="J3293" s="9">
        <f t="shared" ca="1" si="257"/>
        <v>0.63576707584239278</v>
      </c>
      <c r="K3293" s="7" t="str">
        <f t="shared" ca="1" si="255"/>
        <v>BLACK</v>
      </c>
      <c r="L3293" s="7" t="str">
        <f t="shared" ca="1" si="256"/>
        <v>LOSE</v>
      </c>
      <c r="M3293" s="8">
        <f t="shared" ca="1" si="258"/>
        <v>-1</v>
      </c>
      <c r="N3293" s="8">
        <f t="shared" ca="1" si="259"/>
        <v>-108</v>
      </c>
      <c r="O3293" s="32">
        <f ca="1">SUM(M$4:M3293)/I3293</f>
        <v>-3.2826747720364743E-2</v>
      </c>
      <c r="P3293" s="47">
        <f ca="1">_xlfn.VAR.P(M$4:M3293)</f>
        <v>0.99892240463410353</v>
      </c>
      <c r="Q3293" s="33">
        <f ca="1">COUNTIF(L$4:L3293, "WIN")/I3293</f>
        <v>0.48358662613981762</v>
      </c>
    </row>
    <row r="3294" spans="9:17" x14ac:dyDescent="0.25">
      <c r="I3294" s="5">
        <v>3291</v>
      </c>
      <c r="J3294" s="9">
        <f t="shared" ca="1" si="257"/>
        <v>0.31901282005821685</v>
      </c>
      <c r="K3294" s="7" t="str">
        <f t="shared" ca="1" si="255"/>
        <v>RED</v>
      </c>
      <c r="L3294" s="7" t="str">
        <f t="shared" ca="1" si="256"/>
        <v>WIN</v>
      </c>
      <c r="M3294" s="8">
        <f t="shared" ca="1" si="258"/>
        <v>1</v>
      </c>
      <c r="N3294" s="8">
        <f t="shared" ca="1" si="259"/>
        <v>-107</v>
      </c>
      <c r="O3294" s="32">
        <f ca="1">SUM(M$4:M3294)/I3294</f>
        <v>-3.2512914007900337E-2</v>
      </c>
      <c r="P3294" s="47">
        <f ca="1">_xlfn.VAR.P(M$4:M3294)</f>
        <v>0.99894291042271488</v>
      </c>
      <c r="Q3294" s="33">
        <f ca="1">COUNTIF(L$4:L3294, "WIN")/I3294</f>
        <v>0.48374354299604982</v>
      </c>
    </row>
    <row r="3295" spans="9:17" x14ac:dyDescent="0.25">
      <c r="I3295" s="5">
        <v>3292</v>
      </c>
      <c r="J3295" s="9">
        <f t="shared" ca="1" si="257"/>
        <v>0.56872531481452326</v>
      </c>
      <c r="K3295" s="7" t="str">
        <f t="shared" ca="1" si="255"/>
        <v>BLACK</v>
      </c>
      <c r="L3295" s="7" t="str">
        <f t="shared" ca="1" si="256"/>
        <v>LOSE</v>
      </c>
      <c r="M3295" s="8">
        <f t="shared" ca="1" si="258"/>
        <v>-1</v>
      </c>
      <c r="N3295" s="8">
        <f t="shared" ca="1" si="259"/>
        <v>-108</v>
      </c>
      <c r="O3295" s="32">
        <f ca="1">SUM(M$4:M3295)/I3295</f>
        <v>-3.2806804374240585E-2</v>
      </c>
      <c r="P3295" s="47">
        <f ca="1">_xlfn.VAR.P(M$4:M3295)</f>
        <v>0.99892371358675036</v>
      </c>
      <c r="Q3295" s="33">
        <f ca="1">COUNTIF(L$4:L3295, "WIN")/I3295</f>
        <v>0.48359659781287972</v>
      </c>
    </row>
    <row r="3296" spans="9:17" x14ac:dyDescent="0.25">
      <c r="I3296" s="5">
        <v>3293</v>
      </c>
      <c r="J3296" s="9">
        <f t="shared" ca="1" si="257"/>
        <v>0.19423558871228508</v>
      </c>
      <c r="K3296" s="7" t="str">
        <f t="shared" ca="1" si="255"/>
        <v>RED</v>
      </c>
      <c r="L3296" s="7" t="str">
        <f t="shared" ca="1" si="256"/>
        <v>WIN</v>
      </c>
      <c r="M3296" s="8">
        <f t="shared" ca="1" si="258"/>
        <v>1</v>
      </c>
      <c r="N3296" s="8">
        <f t="shared" ca="1" si="259"/>
        <v>-107</v>
      </c>
      <c r="O3296" s="32">
        <f ca="1">SUM(M$4:M3296)/I3296</f>
        <v>-3.2493167324628001E-2</v>
      </c>
      <c r="P3296" s="47">
        <f ca="1">_xlfn.VAR.P(M$4:M3296)</f>
        <v>0.99894419407721369</v>
      </c>
      <c r="Q3296" s="33">
        <f ca="1">COUNTIF(L$4:L3296, "WIN")/I3296</f>
        <v>0.48375341633768598</v>
      </c>
    </row>
    <row r="3297" spans="9:17" x14ac:dyDescent="0.25">
      <c r="I3297" s="5">
        <v>3294</v>
      </c>
      <c r="J3297" s="9">
        <f t="shared" ca="1" si="257"/>
        <v>0.28981793974942871</v>
      </c>
      <c r="K3297" s="7" t="str">
        <f t="shared" ca="1" si="255"/>
        <v>RED</v>
      </c>
      <c r="L3297" s="7" t="str">
        <f t="shared" ca="1" si="256"/>
        <v>WIN</v>
      </c>
      <c r="M3297" s="8">
        <f t="shared" ca="1" si="258"/>
        <v>1</v>
      </c>
      <c r="N3297" s="8">
        <f t="shared" ca="1" si="259"/>
        <v>-106</v>
      </c>
      <c r="O3297" s="32">
        <f ca="1">SUM(M$4:M3297)/I3297</f>
        <v>-3.2179720704310869E-2</v>
      </c>
      <c r="P3297" s="47">
        <f ca="1">_xlfn.VAR.P(M$4:M3297)</f>
        <v>0.99896446557539254</v>
      </c>
      <c r="Q3297" s="33">
        <f ca="1">COUNTIF(L$4:L3297, "WIN")/I3297</f>
        <v>0.48391013964784457</v>
      </c>
    </row>
    <row r="3298" spans="9:17" x14ac:dyDescent="0.25">
      <c r="I3298" s="5">
        <v>3295</v>
      </c>
      <c r="J3298" s="9">
        <f t="shared" ca="1" si="257"/>
        <v>0.47695525859048638</v>
      </c>
      <c r="K3298" s="7" t="str">
        <f t="shared" ca="1" si="255"/>
        <v>RED</v>
      </c>
      <c r="L3298" s="7" t="str">
        <f t="shared" ca="1" si="256"/>
        <v>WIN</v>
      </c>
      <c r="M3298" s="8">
        <f t="shared" ca="1" si="258"/>
        <v>1</v>
      </c>
      <c r="N3298" s="8">
        <f t="shared" ca="1" si="259"/>
        <v>-105</v>
      </c>
      <c r="O3298" s="32">
        <f ca="1">SUM(M$4:M3298)/I3298</f>
        <v>-3.1866464339908952E-2</v>
      </c>
      <c r="P3298" s="47">
        <f ca="1">_xlfn.VAR.P(M$4:M3298)</f>
        <v>0.99898452845047336</v>
      </c>
      <c r="Q3298" s="33">
        <f ca="1">COUNTIF(L$4:L3298, "WIN")/I3298</f>
        <v>0.48406676783004554</v>
      </c>
    </row>
    <row r="3299" spans="9:17" x14ac:dyDescent="0.25">
      <c r="I3299" s="5">
        <v>3296</v>
      </c>
      <c r="J3299" s="9">
        <f t="shared" ca="1" si="257"/>
        <v>0.66305801254860564</v>
      </c>
      <c r="K3299" s="7" t="str">
        <f t="shared" ca="1" si="255"/>
        <v>BLACK</v>
      </c>
      <c r="L3299" s="7" t="str">
        <f t="shared" ca="1" si="256"/>
        <v>LOSE</v>
      </c>
      <c r="M3299" s="8">
        <f t="shared" ca="1" si="258"/>
        <v>-1</v>
      </c>
      <c r="N3299" s="8">
        <f t="shared" ca="1" si="259"/>
        <v>-106</v>
      </c>
      <c r="O3299" s="32">
        <f ca="1">SUM(M$4:M3299)/I3299</f>
        <v>-3.2160194174757281E-2</v>
      </c>
      <c r="P3299" s="47">
        <f ca="1">_xlfn.VAR.P(M$4:M3299)</f>
        <v>0.99896572191064192</v>
      </c>
      <c r="Q3299" s="33">
        <f ca="1">COUNTIF(L$4:L3299, "WIN")/I3299</f>
        <v>0.48391990291262138</v>
      </c>
    </row>
    <row r="3300" spans="9:17" x14ac:dyDescent="0.25">
      <c r="I3300" s="5">
        <v>3297</v>
      </c>
      <c r="J3300" s="9">
        <f t="shared" ca="1" si="257"/>
        <v>0.41295388849860892</v>
      </c>
      <c r="K3300" s="7" t="str">
        <f t="shared" ca="1" si="255"/>
        <v>RED</v>
      </c>
      <c r="L3300" s="7" t="str">
        <f t="shared" ca="1" si="256"/>
        <v>WIN</v>
      </c>
      <c r="M3300" s="8">
        <f t="shared" ca="1" si="258"/>
        <v>1</v>
      </c>
      <c r="N3300" s="8">
        <f t="shared" ca="1" si="259"/>
        <v>-105</v>
      </c>
      <c r="O3300" s="32">
        <f ca="1">SUM(M$4:M3300)/I3300</f>
        <v>-3.1847133757961783E-2</v>
      </c>
      <c r="P3300" s="47">
        <f ca="1">_xlfn.VAR.P(M$4:M3300)</f>
        <v>0.9989857600714025</v>
      </c>
      <c r="Q3300" s="33">
        <f ca="1">COUNTIF(L$4:L3300, "WIN")/I3300</f>
        <v>0.48407643312101911</v>
      </c>
    </row>
    <row r="3301" spans="9:17" x14ac:dyDescent="0.25">
      <c r="I3301" s="5">
        <v>3298</v>
      </c>
      <c r="J3301" s="9">
        <f t="shared" ca="1" si="257"/>
        <v>0.7017419419013704</v>
      </c>
      <c r="K3301" s="7" t="str">
        <f t="shared" ca="1" si="255"/>
        <v>BLACK</v>
      </c>
      <c r="L3301" s="7" t="str">
        <f t="shared" ca="1" si="256"/>
        <v>LOSE</v>
      </c>
      <c r="M3301" s="8">
        <f t="shared" ca="1" si="258"/>
        <v>-1</v>
      </c>
      <c r="N3301" s="8">
        <f t="shared" ca="1" si="259"/>
        <v>-106</v>
      </c>
      <c r="O3301" s="32">
        <f ca="1">SUM(M$4:M3301)/I3301</f>
        <v>-3.214069132807762E-2</v>
      </c>
      <c r="P3301" s="47">
        <f ca="1">_xlfn.VAR.P(M$4:M3301)</f>
        <v>0.99896697596095319</v>
      </c>
      <c r="Q3301" s="33">
        <f ca="1">COUNTIF(L$4:L3301, "WIN")/I3301</f>
        <v>0.48392965433596119</v>
      </c>
    </row>
    <row r="3302" spans="9:17" x14ac:dyDescent="0.25">
      <c r="I3302" s="5">
        <v>3299</v>
      </c>
      <c r="J3302" s="9">
        <f t="shared" ca="1" si="257"/>
        <v>0.21873577396697308</v>
      </c>
      <c r="K3302" s="7" t="str">
        <f t="shared" ca="1" si="255"/>
        <v>RED</v>
      </c>
      <c r="L3302" s="7" t="str">
        <f t="shared" ca="1" si="256"/>
        <v>WIN</v>
      </c>
      <c r="M3302" s="8">
        <f t="shared" ca="1" si="258"/>
        <v>1</v>
      </c>
      <c r="N3302" s="8">
        <f t="shared" ca="1" si="259"/>
        <v>-105</v>
      </c>
      <c r="O3302" s="32">
        <f ca="1">SUM(M$4:M3302)/I3302</f>
        <v>-3.182782661412549E-2</v>
      </c>
      <c r="P3302" s="47">
        <f ca="1">_xlfn.VAR.P(M$4:M3302)</f>
        <v>0.99898698945302111</v>
      </c>
      <c r="Q3302" s="33">
        <f ca="1">COUNTIF(L$4:L3302, "WIN")/I3302</f>
        <v>0.48408608669293723</v>
      </c>
    </row>
    <row r="3303" spans="9:17" x14ac:dyDescent="0.25">
      <c r="I3303" s="5">
        <v>3300</v>
      </c>
      <c r="J3303" s="9">
        <f t="shared" ca="1" si="257"/>
        <v>0.56359554206908447</v>
      </c>
      <c r="K3303" s="7" t="str">
        <f t="shared" ca="1" si="255"/>
        <v>BLACK</v>
      </c>
      <c r="L3303" s="7" t="str">
        <f t="shared" ca="1" si="256"/>
        <v>LOSE</v>
      </c>
      <c r="M3303" s="8">
        <f t="shared" ca="1" si="258"/>
        <v>-1</v>
      </c>
      <c r="N3303" s="8">
        <f t="shared" ca="1" si="259"/>
        <v>-106</v>
      </c>
      <c r="O3303" s="32">
        <f ca="1">SUM(M$4:M3303)/I3303</f>
        <v>-3.212121212121212E-2</v>
      </c>
      <c r="P3303" s="47">
        <f ca="1">_xlfn.VAR.P(M$4:M3303)</f>
        <v>0.99896822773186411</v>
      </c>
      <c r="Q3303" s="33">
        <f ca="1">COUNTIF(L$4:L3303, "WIN")/I3303</f>
        <v>0.48393939393939395</v>
      </c>
    </row>
    <row r="3304" spans="9:17" x14ac:dyDescent="0.25">
      <c r="I3304" s="5">
        <v>3301</v>
      </c>
      <c r="J3304" s="9">
        <f t="shared" ca="1" si="257"/>
        <v>0.70933357977648892</v>
      </c>
      <c r="K3304" s="7" t="str">
        <f t="shared" ca="1" si="255"/>
        <v>BLACK</v>
      </c>
      <c r="L3304" s="7" t="str">
        <f t="shared" ca="1" si="256"/>
        <v>LOSE</v>
      </c>
      <c r="M3304" s="8">
        <f t="shared" ca="1" si="258"/>
        <v>-1</v>
      </c>
      <c r="N3304" s="8">
        <f t="shared" ca="1" si="259"/>
        <v>-107</v>
      </c>
      <c r="O3304" s="32">
        <f ca="1">SUM(M$4:M3304)/I3304</f>
        <v>-3.2414419872765832E-2</v>
      </c>
      <c r="P3304" s="47">
        <f ca="1">_xlfn.VAR.P(M$4:M3304)</f>
        <v>0.99894930538431204</v>
      </c>
      <c r="Q3304" s="33">
        <f ca="1">COUNTIF(L$4:L3304, "WIN")/I3304</f>
        <v>0.48379279006361708</v>
      </c>
    </row>
    <row r="3305" spans="9:17" x14ac:dyDescent="0.25">
      <c r="I3305" s="5">
        <v>3302</v>
      </c>
      <c r="J3305" s="9">
        <f t="shared" ca="1" si="257"/>
        <v>0.80022223318902608</v>
      </c>
      <c r="K3305" s="7" t="str">
        <f t="shared" ca="1" si="255"/>
        <v>BLACK</v>
      </c>
      <c r="L3305" s="7" t="str">
        <f t="shared" ca="1" si="256"/>
        <v>LOSE</v>
      </c>
      <c r="M3305" s="8">
        <f t="shared" ca="1" si="258"/>
        <v>-1</v>
      </c>
      <c r="N3305" s="8">
        <f t="shared" ca="1" si="259"/>
        <v>-108</v>
      </c>
      <c r="O3305" s="32">
        <f ca="1">SUM(M$4:M3305)/I3305</f>
        <v>-3.2707450030284677E-2</v>
      </c>
      <c r="P3305" s="47">
        <f ca="1">_xlfn.VAR.P(M$4:M3305)</f>
        <v>0.99893022271251641</v>
      </c>
      <c r="Q3305" s="33">
        <f ca="1">COUNTIF(L$4:L3305, "WIN")/I3305</f>
        <v>0.48364627498485768</v>
      </c>
    </row>
    <row r="3306" spans="9:17" x14ac:dyDescent="0.25">
      <c r="I3306" s="5">
        <v>3303</v>
      </c>
      <c r="J3306" s="9">
        <f t="shared" ca="1" si="257"/>
        <v>0.26969185100327875</v>
      </c>
      <c r="K3306" s="7" t="str">
        <f t="shared" ca="1" si="255"/>
        <v>RED</v>
      </c>
      <c r="L3306" s="7" t="str">
        <f t="shared" ca="1" si="256"/>
        <v>WIN</v>
      </c>
      <c r="M3306" s="8">
        <f t="shared" ca="1" si="258"/>
        <v>1</v>
      </c>
      <c r="N3306" s="8">
        <f t="shared" ca="1" si="259"/>
        <v>-107</v>
      </c>
      <c r="O3306" s="32">
        <f ca="1">SUM(M$4:M3306)/I3306</f>
        <v>-3.2394792612776266E-2</v>
      </c>
      <c r="P3306" s="47">
        <f ca="1">_xlfn.VAR.P(M$4:M3306)</f>
        <v>0.99895057741157522</v>
      </c>
      <c r="Q3306" s="33">
        <f ca="1">COUNTIF(L$4:L3306, "WIN")/I3306</f>
        <v>0.48380260369361189</v>
      </c>
    </row>
    <row r="3307" spans="9:17" x14ac:dyDescent="0.25">
      <c r="I3307" s="5">
        <v>3304</v>
      </c>
      <c r="J3307" s="9">
        <f t="shared" ca="1" si="257"/>
        <v>0.8470114332342773</v>
      </c>
      <c r="K3307" s="7" t="str">
        <f t="shared" ca="1" si="255"/>
        <v>BLACK</v>
      </c>
      <c r="L3307" s="7" t="str">
        <f t="shared" ca="1" si="256"/>
        <v>LOSE</v>
      </c>
      <c r="M3307" s="8">
        <f t="shared" ca="1" si="258"/>
        <v>-1</v>
      </c>
      <c r="N3307" s="8">
        <f t="shared" ca="1" si="259"/>
        <v>-108</v>
      </c>
      <c r="O3307" s="32">
        <f ca="1">SUM(M$4:M3307)/I3307</f>
        <v>-3.2687651331719129E-2</v>
      </c>
      <c r="P3307" s="47">
        <f ca="1">_xlfn.VAR.P(M$4:M3307)</f>
        <v>0.99893151745041597</v>
      </c>
      <c r="Q3307" s="33">
        <f ca="1">COUNTIF(L$4:L3307, "WIN")/I3307</f>
        <v>0.48365617433414043</v>
      </c>
    </row>
    <row r="3308" spans="9:17" x14ac:dyDescent="0.25">
      <c r="I3308" s="5">
        <v>3305</v>
      </c>
      <c r="J3308" s="9">
        <f t="shared" ca="1" si="257"/>
        <v>7.6887241100584647E-2</v>
      </c>
      <c r="K3308" s="7" t="str">
        <f t="shared" ca="1" si="255"/>
        <v>RED</v>
      </c>
      <c r="L3308" s="7" t="str">
        <f t="shared" ca="1" si="256"/>
        <v>WIN</v>
      </c>
      <c r="M3308" s="8">
        <f t="shared" ca="1" si="258"/>
        <v>1</v>
      </c>
      <c r="N3308" s="8">
        <f t="shared" ca="1" si="259"/>
        <v>-107</v>
      </c>
      <c r="O3308" s="32">
        <f ca="1">SUM(M$4:M3308)/I3308</f>
        <v>-3.2375189107413008E-2</v>
      </c>
      <c r="P3308" s="47">
        <f ca="1">_xlfn.VAR.P(M$4:M3308)</f>
        <v>0.9989518471302592</v>
      </c>
      <c r="Q3308" s="33">
        <f ca="1">COUNTIF(L$4:L3308, "WIN")/I3308</f>
        <v>0.4838124054462935</v>
      </c>
    </row>
    <row r="3309" spans="9:17" x14ac:dyDescent="0.25">
      <c r="I3309" s="5">
        <v>3306</v>
      </c>
      <c r="J3309" s="9">
        <f t="shared" ca="1" si="257"/>
        <v>0.46501845481968673</v>
      </c>
      <c r="K3309" s="7" t="str">
        <f t="shared" ca="1" si="255"/>
        <v>RED</v>
      </c>
      <c r="L3309" s="7" t="str">
        <f t="shared" ca="1" si="256"/>
        <v>WIN</v>
      </c>
      <c r="M3309" s="8">
        <f t="shared" ca="1" si="258"/>
        <v>1</v>
      </c>
      <c r="N3309" s="8">
        <f t="shared" ca="1" si="259"/>
        <v>-106</v>
      </c>
      <c r="O3309" s="32">
        <f ca="1">SUM(M$4:M3309)/I3309</f>
        <v>-3.2062915910465818E-2</v>
      </c>
      <c r="P3309" s="47">
        <f ca="1">_xlfn.VAR.P(M$4:M3309)</f>
        <v>0.99897196942331845</v>
      </c>
      <c r="Q3309" s="33">
        <f ca="1">COUNTIF(L$4:L3309, "WIN")/I3309</f>
        <v>0.48396854204476708</v>
      </c>
    </row>
    <row r="3310" spans="9:17" x14ac:dyDescent="0.25">
      <c r="I3310" s="5">
        <v>3307</v>
      </c>
      <c r="J3310" s="9">
        <f t="shared" ca="1" si="257"/>
        <v>0.78357223578936264</v>
      </c>
      <c r="K3310" s="7" t="str">
        <f t="shared" ca="1" si="255"/>
        <v>BLACK</v>
      </c>
      <c r="L3310" s="7" t="str">
        <f t="shared" ca="1" si="256"/>
        <v>LOSE</v>
      </c>
      <c r="M3310" s="8">
        <f t="shared" ca="1" si="258"/>
        <v>-1</v>
      </c>
      <c r="N3310" s="8">
        <f t="shared" ca="1" si="259"/>
        <v>-107</v>
      </c>
      <c r="O3310" s="32">
        <f ca="1">SUM(M$4:M3310)/I3310</f>
        <v>-3.2355609313577262E-2</v>
      </c>
      <c r="P3310" s="47">
        <f ca="1">_xlfn.VAR.P(M$4:M3310)</f>
        <v>0.99895311454594715</v>
      </c>
      <c r="Q3310" s="33">
        <f ca="1">COUNTIF(L$4:L3310, "WIN")/I3310</f>
        <v>0.48382219534321136</v>
      </c>
    </row>
    <row r="3311" spans="9:17" x14ac:dyDescent="0.25">
      <c r="I3311" s="5">
        <v>3308</v>
      </c>
      <c r="J3311" s="9">
        <f t="shared" ca="1" si="257"/>
        <v>0.59146849987565142</v>
      </c>
      <c r="K3311" s="7" t="str">
        <f t="shared" ca="1" si="255"/>
        <v>BLACK</v>
      </c>
      <c r="L3311" s="7" t="str">
        <f t="shared" ca="1" si="256"/>
        <v>LOSE</v>
      </c>
      <c r="M3311" s="8">
        <f t="shared" ca="1" si="258"/>
        <v>-1</v>
      </c>
      <c r="N3311" s="8">
        <f t="shared" ca="1" si="259"/>
        <v>-108</v>
      </c>
      <c r="O3311" s="32">
        <f ca="1">SUM(M$4:M3311)/I3311</f>
        <v>-3.2648125755743655E-2</v>
      </c>
      <c r="P3311" s="47">
        <f ca="1">_xlfn.VAR.P(M$4:M3311)</f>
        <v>0.99893409988463711</v>
      </c>
      <c r="Q3311" s="33">
        <f ca="1">COUNTIF(L$4:L3311, "WIN")/I3311</f>
        <v>0.4836759371221282</v>
      </c>
    </row>
    <row r="3312" spans="9:17" x14ac:dyDescent="0.25">
      <c r="I3312" s="5">
        <v>3309</v>
      </c>
      <c r="J3312" s="9">
        <f t="shared" ca="1" si="257"/>
        <v>0.94140284305713051</v>
      </c>
      <c r="K3312" s="7" t="str">
        <f t="shared" ca="1" si="255"/>
        <v>BLACK</v>
      </c>
      <c r="L3312" s="7" t="str">
        <f t="shared" ca="1" si="256"/>
        <v>LOSE</v>
      </c>
      <c r="M3312" s="8">
        <f t="shared" ca="1" si="258"/>
        <v>-1</v>
      </c>
      <c r="N3312" s="8">
        <f t="shared" ca="1" si="259"/>
        <v>-109</v>
      </c>
      <c r="O3312" s="32">
        <f ca="1">SUM(M$4:M3312)/I3312</f>
        <v>-3.2940465397401031E-2</v>
      </c>
      <c r="P3312" s="47">
        <f ca="1">_xlfn.VAR.P(M$4:M3312)</f>
        <v>0.99891492573940266</v>
      </c>
      <c r="Q3312" s="33">
        <f ca="1">COUNTIF(L$4:L3312, "WIN")/I3312</f>
        <v>0.48352976730129948</v>
      </c>
    </row>
    <row r="3313" spans="9:17" x14ac:dyDescent="0.25">
      <c r="I3313" s="5">
        <v>3310</v>
      </c>
      <c r="J3313" s="9">
        <f t="shared" ca="1" si="257"/>
        <v>0.70011489272312089</v>
      </c>
      <c r="K3313" s="7" t="str">
        <f t="shared" ca="1" si="255"/>
        <v>BLACK</v>
      </c>
      <c r="L3313" s="7" t="str">
        <f t="shared" ca="1" si="256"/>
        <v>LOSE</v>
      </c>
      <c r="M3313" s="8">
        <f t="shared" ca="1" si="258"/>
        <v>-1</v>
      </c>
      <c r="N3313" s="8">
        <f t="shared" ca="1" si="259"/>
        <v>-110</v>
      </c>
      <c r="O3313" s="32">
        <f ca="1">SUM(M$4:M3313)/I3313</f>
        <v>-3.3232628398791542E-2</v>
      </c>
      <c r="P3313" s="47">
        <f ca="1">_xlfn.VAR.P(M$4:M3313)</f>
        <v>0.99889559240970782</v>
      </c>
      <c r="Q3313" s="33">
        <f ca="1">COUNTIF(L$4:L3313, "WIN")/I3313</f>
        <v>0.48338368580060426</v>
      </c>
    </row>
    <row r="3314" spans="9:17" x14ac:dyDescent="0.25">
      <c r="I3314" s="5">
        <v>3311</v>
      </c>
      <c r="J3314" s="9">
        <f t="shared" ca="1" si="257"/>
        <v>0.1855247077623875</v>
      </c>
      <c r="K3314" s="7" t="str">
        <f t="shared" ca="1" si="255"/>
        <v>RED</v>
      </c>
      <c r="L3314" s="7" t="str">
        <f t="shared" ca="1" si="256"/>
        <v>WIN</v>
      </c>
      <c r="M3314" s="8">
        <f t="shared" ca="1" si="258"/>
        <v>1</v>
      </c>
      <c r="N3314" s="8">
        <f t="shared" ca="1" si="259"/>
        <v>-109</v>
      </c>
      <c r="O3314" s="32">
        <f ca="1">SUM(M$4:M3314)/I3314</f>
        <v>-3.2920567804288738E-2</v>
      </c>
      <c r="P3314" s="47">
        <f ca="1">_xlfn.VAR.P(M$4:M3314)</f>
        <v>0.99891623621544323</v>
      </c>
      <c r="Q3314" s="33">
        <f ca="1">COUNTIF(L$4:L3314, "WIN")/I3314</f>
        <v>0.48353971609785562</v>
      </c>
    </row>
    <row r="3315" spans="9:17" x14ac:dyDescent="0.25">
      <c r="I3315" s="5">
        <v>3312</v>
      </c>
      <c r="J3315" s="9">
        <f t="shared" ca="1" si="257"/>
        <v>0.59768333050978995</v>
      </c>
      <c r="K3315" s="7" t="str">
        <f t="shared" ca="1" si="255"/>
        <v>BLACK</v>
      </c>
      <c r="L3315" s="7" t="str">
        <f t="shared" ca="1" si="256"/>
        <v>LOSE</v>
      </c>
      <c r="M3315" s="8">
        <f t="shared" ca="1" si="258"/>
        <v>-1</v>
      </c>
      <c r="N3315" s="8">
        <f t="shared" ca="1" si="259"/>
        <v>-110</v>
      </c>
      <c r="O3315" s="32">
        <f ca="1">SUM(M$4:M3315)/I3315</f>
        <v>-3.3212560386473432E-2</v>
      </c>
      <c r="P3315" s="47">
        <f ca="1">_xlfn.VAR.P(M$4:M3315)</f>
        <v>0.99889692583257483</v>
      </c>
      <c r="Q3315" s="33">
        <f ca="1">COUNTIF(L$4:L3315, "WIN")/I3315</f>
        <v>0.48339371980676327</v>
      </c>
    </row>
    <row r="3316" spans="9:17" x14ac:dyDescent="0.25">
      <c r="I3316" s="5">
        <v>3313</v>
      </c>
      <c r="J3316" s="9">
        <f t="shared" ca="1" si="257"/>
        <v>0.13482435490517519</v>
      </c>
      <c r="K3316" s="7" t="str">
        <f t="shared" ca="1" si="255"/>
        <v>RED</v>
      </c>
      <c r="L3316" s="7" t="str">
        <f t="shared" ca="1" si="256"/>
        <v>WIN</v>
      </c>
      <c r="M3316" s="8">
        <f t="shared" ca="1" si="258"/>
        <v>1</v>
      </c>
      <c r="N3316" s="8">
        <f t="shared" ca="1" si="259"/>
        <v>-109</v>
      </c>
      <c r="O3316" s="32">
        <f ca="1">SUM(M$4:M3316)/I3316</f>
        <v>-3.2900694234832481E-2</v>
      </c>
      <c r="P3316" s="47">
        <f ca="1">_xlfn.VAR.P(M$4:M3316)</f>
        <v>0.99891754431886604</v>
      </c>
      <c r="Q3316" s="33">
        <f ca="1">COUNTIF(L$4:L3316, "WIN")/I3316</f>
        <v>0.48354965288258378</v>
      </c>
    </row>
    <row r="3317" spans="9:17" x14ac:dyDescent="0.25">
      <c r="I3317" s="5">
        <v>3314</v>
      </c>
      <c r="J3317" s="9">
        <f t="shared" ca="1" si="257"/>
        <v>0.22411272959837669</v>
      </c>
      <c r="K3317" s="7" t="str">
        <f t="shared" ca="1" si="255"/>
        <v>RED</v>
      </c>
      <c r="L3317" s="7" t="str">
        <f t="shared" ca="1" si="256"/>
        <v>WIN</v>
      </c>
      <c r="M3317" s="8">
        <f t="shared" ca="1" si="258"/>
        <v>1</v>
      </c>
      <c r="N3317" s="8">
        <f t="shared" ca="1" si="259"/>
        <v>-108</v>
      </c>
      <c r="O3317" s="32">
        <f ca="1">SUM(M$4:M3317)/I3317</f>
        <v>-3.2589016294508145E-2</v>
      </c>
      <c r="P3317" s="47">
        <f ca="1">_xlfn.VAR.P(M$4:M3317)</f>
        <v>0.99893795601695623</v>
      </c>
      <c r="Q3317" s="33">
        <f ca="1">COUNTIF(L$4:L3317, "WIN")/I3317</f>
        <v>0.48370549185274592</v>
      </c>
    </row>
    <row r="3318" spans="9:17" x14ac:dyDescent="0.25">
      <c r="I3318" s="5">
        <v>3315</v>
      </c>
      <c r="J3318" s="9">
        <f t="shared" ca="1" si="257"/>
        <v>0.13518746103529633</v>
      </c>
      <c r="K3318" s="7" t="str">
        <f t="shared" ca="1" si="255"/>
        <v>RED</v>
      </c>
      <c r="L3318" s="7" t="str">
        <f t="shared" ca="1" si="256"/>
        <v>WIN</v>
      </c>
      <c r="M3318" s="8">
        <f t="shared" ca="1" si="258"/>
        <v>1</v>
      </c>
      <c r="N3318" s="8">
        <f t="shared" ca="1" si="259"/>
        <v>-107</v>
      </c>
      <c r="O3318" s="32">
        <f ca="1">SUM(M$4:M3318)/I3318</f>
        <v>-3.2277526395173457E-2</v>
      </c>
      <c r="P3318" s="47">
        <f ca="1">_xlfn.VAR.P(M$4:M3318)</f>
        <v>0.99895816128980885</v>
      </c>
      <c r="Q3318" s="33">
        <f ca="1">COUNTIF(L$4:L3318, "WIN")/I3318</f>
        <v>0.48386123680241327</v>
      </c>
    </row>
    <row r="3319" spans="9:17" x14ac:dyDescent="0.25">
      <c r="I3319" s="5">
        <v>3316</v>
      </c>
      <c r="J3319" s="9">
        <f t="shared" ca="1" si="257"/>
        <v>0.32130148638442402</v>
      </c>
      <c r="K3319" s="7" t="str">
        <f t="shared" ca="1" si="255"/>
        <v>RED</v>
      </c>
      <c r="L3319" s="7" t="str">
        <f t="shared" ca="1" si="256"/>
        <v>WIN</v>
      </c>
      <c r="M3319" s="8">
        <f t="shared" ca="1" si="258"/>
        <v>1</v>
      </c>
      <c r="N3319" s="8">
        <f t="shared" ca="1" si="259"/>
        <v>-106</v>
      </c>
      <c r="O3319" s="32">
        <f ca="1">SUM(M$4:M3319)/I3319</f>
        <v>-3.1966224366706875E-2</v>
      </c>
      <c r="P3319" s="47">
        <f ca="1">_xlfn.VAR.P(M$4:M3319)</f>
        <v>0.99897816049973731</v>
      </c>
      <c r="Q3319" s="33">
        <f ca="1">COUNTIF(L$4:L3319, "WIN")/I3319</f>
        <v>0.48401688781664653</v>
      </c>
    </row>
    <row r="3320" spans="9:17" x14ac:dyDescent="0.25">
      <c r="I3320" s="5">
        <v>3317</v>
      </c>
      <c r="J3320" s="9">
        <f t="shared" ca="1" si="257"/>
        <v>0.7113583096196926</v>
      </c>
      <c r="K3320" s="7" t="str">
        <f t="shared" ca="1" si="255"/>
        <v>BLACK</v>
      </c>
      <c r="L3320" s="7" t="str">
        <f t="shared" ca="1" si="256"/>
        <v>LOSE</v>
      </c>
      <c r="M3320" s="8">
        <f t="shared" ca="1" si="258"/>
        <v>-1</v>
      </c>
      <c r="N3320" s="8">
        <f t="shared" ca="1" si="259"/>
        <v>-107</v>
      </c>
      <c r="O3320" s="32">
        <f ca="1">SUM(M$4:M3320)/I3320</f>
        <v>-3.2258064516129031E-2</v>
      </c>
      <c r="P3320" s="47">
        <f ca="1">_xlfn.VAR.P(M$4:M3320)</f>
        <v>0.99895941727367321</v>
      </c>
      <c r="Q3320" s="33">
        <f ca="1">COUNTIF(L$4:L3320, "WIN")/I3320</f>
        <v>0.4838709677419355</v>
      </c>
    </row>
    <row r="3321" spans="9:17" x14ac:dyDescent="0.25">
      <c r="I3321" s="5">
        <v>3318</v>
      </c>
      <c r="J3321" s="9">
        <f t="shared" ca="1" si="257"/>
        <v>0.18541243948981811</v>
      </c>
      <c r="K3321" s="7" t="str">
        <f t="shared" ca="1" si="255"/>
        <v>RED</v>
      </c>
      <c r="L3321" s="7" t="str">
        <f t="shared" ca="1" si="256"/>
        <v>WIN</v>
      </c>
      <c r="M3321" s="8">
        <f t="shared" ca="1" si="258"/>
        <v>1</v>
      </c>
      <c r="N3321" s="8">
        <f t="shared" ca="1" si="259"/>
        <v>-106</v>
      </c>
      <c r="O3321" s="32">
        <f ca="1">SUM(M$4:M3321)/I3321</f>
        <v>-3.1946955997588906E-2</v>
      </c>
      <c r="P3321" s="47">
        <f ca="1">_xlfn.VAR.P(M$4:M3321)</f>
        <v>0.99897939200248809</v>
      </c>
      <c r="Q3321" s="33">
        <f ca="1">COUNTIF(L$4:L3321, "WIN")/I3321</f>
        <v>0.48402652200120555</v>
      </c>
    </row>
    <row r="3322" spans="9:17" x14ac:dyDescent="0.25">
      <c r="I3322" s="5">
        <v>3319</v>
      </c>
      <c r="J3322" s="9">
        <f t="shared" ca="1" si="257"/>
        <v>0.92015151145814333</v>
      </c>
      <c r="K3322" s="7" t="str">
        <f t="shared" ca="1" si="255"/>
        <v>BLACK</v>
      </c>
      <c r="L3322" s="7" t="str">
        <f t="shared" ca="1" si="256"/>
        <v>LOSE</v>
      </c>
      <c r="M3322" s="8">
        <f t="shared" ca="1" si="258"/>
        <v>-1</v>
      </c>
      <c r="N3322" s="8">
        <f t="shared" ca="1" si="259"/>
        <v>-107</v>
      </c>
      <c r="O3322" s="32">
        <f ca="1">SUM(M$4:M3322)/I3322</f>
        <v>-3.2238626092196444E-2</v>
      </c>
      <c r="P3322" s="47">
        <f ca="1">_xlfn.VAR.P(M$4:M3322)</f>
        <v>0.99896067098768759</v>
      </c>
      <c r="Q3322" s="33">
        <f ca="1">COUNTIF(L$4:L3322, "WIN")/I3322</f>
        <v>0.4838806869539018</v>
      </c>
    </row>
    <row r="3323" spans="9:17" x14ac:dyDescent="0.25">
      <c r="I3323" s="5">
        <v>3320</v>
      </c>
      <c r="J3323" s="9">
        <f t="shared" ca="1" si="257"/>
        <v>0.46804885184410638</v>
      </c>
      <c r="K3323" s="7" t="str">
        <f t="shared" ca="1" si="255"/>
        <v>RED</v>
      </c>
      <c r="L3323" s="7" t="str">
        <f t="shared" ca="1" si="256"/>
        <v>WIN</v>
      </c>
      <c r="M3323" s="8">
        <f t="shared" ca="1" si="258"/>
        <v>1</v>
      </c>
      <c r="N3323" s="8">
        <f t="shared" ca="1" si="259"/>
        <v>-106</v>
      </c>
      <c r="O3323" s="32">
        <f ca="1">SUM(M$4:M3323)/I3323</f>
        <v>-3.1927710843373494E-2</v>
      </c>
      <c r="P3323" s="47">
        <f ca="1">_xlfn.VAR.P(M$4:M3323)</f>
        <v>0.99898062128030196</v>
      </c>
      <c r="Q3323" s="33">
        <f ca="1">COUNTIF(L$4:L3323, "WIN")/I3323</f>
        <v>0.48403614457831323</v>
      </c>
    </row>
    <row r="3324" spans="9:17" x14ac:dyDescent="0.25">
      <c r="I3324" s="5">
        <v>3321</v>
      </c>
      <c r="J3324" s="9">
        <f t="shared" ca="1" si="257"/>
        <v>0.49980642151264298</v>
      </c>
      <c r="K3324" s="7" t="str">
        <f t="shared" ca="1" si="255"/>
        <v>BLACK</v>
      </c>
      <c r="L3324" s="7" t="str">
        <f t="shared" ca="1" si="256"/>
        <v>LOSE</v>
      </c>
      <c r="M3324" s="8">
        <f t="shared" ca="1" si="258"/>
        <v>-1</v>
      </c>
      <c r="N3324" s="8">
        <f t="shared" ca="1" si="259"/>
        <v>-107</v>
      </c>
      <c r="O3324" s="32">
        <f ca="1">SUM(M$4:M3324)/I3324</f>
        <v>-3.2219211080999698E-2</v>
      </c>
      <c r="P3324" s="47">
        <f ca="1">_xlfn.VAR.P(M$4:M3324)</f>
        <v>0.99896192243731796</v>
      </c>
      <c r="Q3324" s="33">
        <f ca="1">COUNTIF(L$4:L3324, "WIN")/I3324</f>
        <v>0.48389039445950016</v>
      </c>
    </row>
    <row r="3325" spans="9:17" x14ac:dyDescent="0.25">
      <c r="I3325" s="5">
        <v>3322</v>
      </c>
      <c r="J3325" s="9">
        <f t="shared" ca="1" si="257"/>
        <v>0.38580593683916142</v>
      </c>
      <c r="K3325" s="7" t="str">
        <f t="shared" ca="1" si="255"/>
        <v>RED</v>
      </c>
      <c r="L3325" s="7" t="str">
        <f t="shared" ca="1" si="256"/>
        <v>WIN</v>
      </c>
      <c r="M3325" s="8">
        <f t="shared" ca="1" si="258"/>
        <v>1</v>
      </c>
      <c r="N3325" s="8">
        <f t="shared" ca="1" si="259"/>
        <v>-106</v>
      </c>
      <c r="O3325" s="32">
        <f ca="1">SUM(M$4:M3325)/I3325</f>
        <v>-3.1908488862131247E-2</v>
      </c>
      <c r="P3325" s="47">
        <f ca="1">_xlfn.VAR.P(M$4:M3325)</f>
        <v>0.99898184833853521</v>
      </c>
      <c r="Q3325" s="33">
        <f ca="1">COUNTIF(L$4:L3325, "WIN")/I3325</f>
        <v>0.48404575556893437</v>
      </c>
    </row>
    <row r="3326" spans="9:17" x14ac:dyDescent="0.25">
      <c r="I3326" s="5">
        <v>3323</v>
      </c>
      <c r="J3326" s="9">
        <f t="shared" ca="1" si="257"/>
        <v>0.66106631447625996</v>
      </c>
      <c r="K3326" s="7" t="str">
        <f t="shared" ca="1" si="255"/>
        <v>BLACK</v>
      </c>
      <c r="L3326" s="7" t="str">
        <f t="shared" ca="1" si="256"/>
        <v>LOSE</v>
      </c>
      <c r="M3326" s="8">
        <f t="shared" ca="1" si="258"/>
        <v>-1</v>
      </c>
      <c r="N3326" s="8">
        <f t="shared" ca="1" si="259"/>
        <v>-107</v>
      </c>
      <c r="O3326" s="32">
        <f ca="1">SUM(M$4:M3326)/I3326</f>
        <v>-3.2199819440264822E-2</v>
      </c>
      <c r="P3326" s="47">
        <f ca="1">_xlfn.VAR.P(M$4:M3326)</f>
        <v>0.99896317162801429</v>
      </c>
      <c r="Q3326" s="33">
        <f ca="1">COUNTIF(L$4:L3326, "WIN")/I3326</f>
        <v>0.48390009027986758</v>
      </c>
    </row>
    <row r="3327" spans="9:17" x14ac:dyDescent="0.25">
      <c r="I3327" s="5">
        <v>3324</v>
      </c>
      <c r="J3327" s="9">
        <f t="shared" ca="1" si="257"/>
        <v>0.94949585499551625</v>
      </c>
      <c r="K3327" s="7" t="str">
        <f t="shared" ca="1" si="255"/>
        <v>BLACK</v>
      </c>
      <c r="L3327" s="7" t="str">
        <f t="shared" ca="1" si="256"/>
        <v>LOSE</v>
      </c>
      <c r="M3327" s="8">
        <f t="shared" ca="1" si="258"/>
        <v>-1</v>
      </c>
      <c r="N3327" s="8">
        <f t="shared" ca="1" si="259"/>
        <v>-108</v>
      </c>
      <c r="O3327" s="32">
        <f ca="1">SUM(M$4:M3327)/I3327</f>
        <v>-3.2490974729241874E-2</v>
      </c>
      <c r="P3327" s="47">
        <f ca="1">_xlfn.VAR.P(M$4:M3327)</f>
        <v>0.99894433656114379</v>
      </c>
      <c r="Q3327" s="33">
        <f ca="1">COUNTIF(L$4:L3327, "WIN")/I3327</f>
        <v>0.48375451263537905</v>
      </c>
    </row>
    <row r="3328" spans="9:17" x14ac:dyDescent="0.25">
      <c r="I3328" s="5">
        <v>3325</v>
      </c>
      <c r="J3328" s="9">
        <f t="shared" ca="1" si="257"/>
        <v>0.58032363209781734</v>
      </c>
      <c r="K3328" s="7" t="str">
        <f t="shared" ca="1" si="255"/>
        <v>BLACK</v>
      </c>
      <c r="L3328" s="7" t="str">
        <f t="shared" ca="1" si="256"/>
        <v>LOSE</v>
      </c>
      <c r="M3328" s="8">
        <f t="shared" ca="1" si="258"/>
        <v>-1</v>
      </c>
      <c r="N3328" s="8">
        <f t="shared" ca="1" si="259"/>
        <v>-109</v>
      </c>
      <c r="O3328" s="32">
        <f ca="1">SUM(M$4:M3328)/I3328</f>
        <v>-3.2781954887218044E-2</v>
      </c>
      <c r="P3328" s="47">
        <f ca="1">_xlfn.VAR.P(M$4:M3328)</f>
        <v>0.99892534343377237</v>
      </c>
      <c r="Q3328" s="33">
        <f ca="1">COUNTIF(L$4:L3328, "WIN")/I3328</f>
        <v>0.48360902255639099</v>
      </c>
    </row>
    <row r="3329" spans="9:17" x14ac:dyDescent="0.25">
      <c r="I3329" s="5">
        <v>3326</v>
      </c>
      <c r="J3329" s="9">
        <f t="shared" ca="1" si="257"/>
        <v>0.81016437757583837</v>
      </c>
      <c r="K3329" s="7" t="str">
        <f t="shared" ca="1" si="255"/>
        <v>BLACK</v>
      </c>
      <c r="L3329" s="7" t="str">
        <f t="shared" ca="1" si="256"/>
        <v>LOSE</v>
      </c>
      <c r="M3329" s="8">
        <f t="shared" ca="1" si="258"/>
        <v>-1</v>
      </c>
      <c r="N3329" s="8">
        <f t="shared" ca="1" si="259"/>
        <v>-110</v>
      </c>
      <c r="O3329" s="32">
        <f ca="1">SUM(M$4:M3329)/I3329</f>
        <v>-3.3072760072158751E-2</v>
      </c>
      <c r="P3329" s="47">
        <f ca="1">_xlfn.VAR.P(M$4:M3329)</f>
        <v>0.99890619254120938</v>
      </c>
      <c r="Q3329" s="33">
        <f ca="1">COUNTIF(L$4:L3329, "WIN")/I3329</f>
        <v>0.48346361996392062</v>
      </c>
    </row>
    <row r="3330" spans="9:17" x14ac:dyDescent="0.25">
      <c r="I3330" s="5">
        <v>3327</v>
      </c>
      <c r="J3330" s="9">
        <f t="shared" ca="1" si="257"/>
        <v>0.57658111220399355</v>
      </c>
      <c r="K3330" s="7" t="str">
        <f t="shared" ca="1" si="255"/>
        <v>BLACK</v>
      </c>
      <c r="L3330" s="7" t="str">
        <f t="shared" ca="1" si="256"/>
        <v>LOSE</v>
      </c>
      <c r="M3330" s="8">
        <f t="shared" ca="1" si="258"/>
        <v>-1</v>
      </c>
      <c r="N3330" s="8">
        <f t="shared" ca="1" si="259"/>
        <v>-111</v>
      </c>
      <c r="O3330" s="32">
        <f ca="1">SUM(M$4:M3330)/I3330</f>
        <v>-3.3363390441839495E-2</v>
      </c>
      <c r="P3330" s="47">
        <f ca="1">_xlfn.VAR.P(M$4:M3330)</f>
        <v>0.99888688417822535</v>
      </c>
      <c r="Q3330" s="33">
        <f ca="1">COUNTIF(L$4:L3330, "WIN")/I3330</f>
        <v>0.48331830477908028</v>
      </c>
    </row>
    <row r="3331" spans="9:17" x14ac:dyDescent="0.25">
      <c r="I3331" s="5">
        <v>3328</v>
      </c>
      <c r="J3331" s="9">
        <f t="shared" ca="1" si="257"/>
        <v>0.73728375578740601</v>
      </c>
      <c r="K3331" s="7" t="str">
        <f t="shared" ca="1" si="255"/>
        <v>BLACK</v>
      </c>
      <c r="L3331" s="7" t="str">
        <f t="shared" ca="1" si="256"/>
        <v>LOSE</v>
      </c>
      <c r="M3331" s="8">
        <f t="shared" ca="1" si="258"/>
        <v>-1</v>
      </c>
      <c r="N3331" s="8">
        <f t="shared" ca="1" si="259"/>
        <v>-112</v>
      </c>
      <c r="O3331" s="32">
        <f ca="1">SUM(M$4:M3331)/I3331</f>
        <v>-3.3653846153846152E-2</v>
      </c>
      <c r="P3331" s="47">
        <f ca="1">_xlfn.VAR.P(M$4:M3331)</f>
        <v>0.99886741863905326</v>
      </c>
      <c r="Q3331" s="33">
        <f ca="1">COUNTIF(L$4:L3331, "WIN")/I3331</f>
        <v>0.48317307692307693</v>
      </c>
    </row>
    <row r="3332" spans="9:17" x14ac:dyDescent="0.25">
      <c r="I3332" s="5">
        <v>3329</v>
      </c>
      <c r="J3332" s="9">
        <f t="shared" ca="1" si="257"/>
        <v>0.27265450372973221</v>
      </c>
      <c r="K3332" s="7" t="str">
        <f t="shared" ref="K3332:K3395" ca="1" si="260">IF($J3332 &gt;= $D$7, "GREEN", IF($J3332 &gt;= $D$6, "BLACK", "RED"))</f>
        <v>RED</v>
      </c>
      <c r="L3332" s="7" t="str">
        <f t="shared" ref="L3332:L3395" ca="1" si="261">IF($K3332 = "RED", "WIN", "LOSE")</f>
        <v>WIN</v>
      </c>
      <c r="M3332" s="8">
        <f t="shared" ca="1" si="258"/>
        <v>1</v>
      </c>
      <c r="N3332" s="8">
        <f t="shared" ca="1" si="259"/>
        <v>-111</v>
      </c>
      <c r="O3332" s="32">
        <f ca="1">SUM(M$4:M3332)/I3332</f>
        <v>-3.3343346350255335E-2</v>
      </c>
      <c r="P3332" s="47">
        <f ca="1">_xlfn.VAR.P(M$4:M3332)</f>
        <v>0.99888822125416687</v>
      </c>
      <c r="Q3332" s="33">
        <f ca="1">COUNTIF(L$4:L3332, "WIN")/I3332</f>
        <v>0.48332832682487231</v>
      </c>
    </row>
    <row r="3333" spans="9:17" x14ac:dyDescent="0.25">
      <c r="I3333" s="5">
        <v>3330</v>
      </c>
      <c r="J3333" s="9">
        <f t="shared" ca="1" si="257"/>
        <v>0.32770862792013566</v>
      </c>
      <c r="K3333" s="7" t="str">
        <f t="shared" ca="1" si="260"/>
        <v>RED</v>
      </c>
      <c r="L3333" s="7" t="str">
        <f t="shared" ca="1" si="261"/>
        <v>WIN</v>
      </c>
      <c r="M3333" s="8">
        <f t="shared" ca="1" si="258"/>
        <v>1</v>
      </c>
      <c r="N3333" s="8">
        <f t="shared" ca="1" si="259"/>
        <v>-110</v>
      </c>
      <c r="O3333" s="32">
        <f ca="1">SUM(M$4:M3333)/I3333</f>
        <v>-3.3033033033033031E-2</v>
      </c>
      <c r="P3333" s="47">
        <f ca="1">_xlfn.VAR.P(M$4:M3333)</f>
        <v>0.99890881872863857</v>
      </c>
      <c r="Q3333" s="33">
        <f ca="1">COUNTIF(L$4:L3333, "WIN")/I3333</f>
        <v>0.48348348348348347</v>
      </c>
    </row>
    <row r="3334" spans="9:17" x14ac:dyDescent="0.25">
      <c r="I3334" s="5">
        <v>3331</v>
      </c>
      <c r="J3334" s="9">
        <f t="shared" ref="J3334:J3397" ca="1" si="262">RAND()</f>
        <v>0.8818150119065673</v>
      </c>
      <c r="K3334" s="7" t="str">
        <f t="shared" ca="1" si="260"/>
        <v>BLACK</v>
      </c>
      <c r="L3334" s="7" t="str">
        <f t="shared" ca="1" si="261"/>
        <v>LOSE</v>
      </c>
      <c r="M3334" s="8">
        <f t="shared" ref="M3334:M3397" ca="1" si="263">IF($L3334 = "WIN", 1, -1)</f>
        <v>-1</v>
      </c>
      <c r="N3334" s="8">
        <f t="shared" ref="N3334:N3397" ca="1" si="264">N3333+M3334</f>
        <v>-111</v>
      </c>
      <c r="O3334" s="32">
        <f ca="1">SUM(M$4:M3334)/I3334</f>
        <v>-3.3323326328429902E-2</v>
      </c>
      <c r="P3334" s="47">
        <f ca="1">_xlfn.VAR.P(M$4:M3334)</f>
        <v>0.99888955592240902</v>
      </c>
      <c r="Q3334" s="33">
        <f ca="1">COUNTIF(L$4:L3334, "WIN")/I3334</f>
        <v>0.48333833683578503</v>
      </c>
    </row>
    <row r="3335" spans="9:17" x14ac:dyDescent="0.25">
      <c r="I3335" s="5">
        <v>3332</v>
      </c>
      <c r="J3335" s="9">
        <f t="shared" ca="1" si="262"/>
        <v>0.76097874237809093</v>
      </c>
      <c r="K3335" s="7" t="str">
        <f t="shared" ca="1" si="260"/>
        <v>BLACK</v>
      </c>
      <c r="L3335" s="7" t="str">
        <f t="shared" ca="1" si="261"/>
        <v>LOSE</v>
      </c>
      <c r="M3335" s="8">
        <f t="shared" ca="1" si="263"/>
        <v>-1</v>
      </c>
      <c r="N3335" s="8">
        <f t="shared" ca="1" si="264"/>
        <v>-112</v>
      </c>
      <c r="O3335" s="32">
        <f ca="1">SUM(M$4:M3335)/I3335</f>
        <v>-3.3613445378151259E-2</v>
      </c>
      <c r="P3335" s="47">
        <f ca="1">_xlfn.VAR.P(M$4:M3335)</f>
        <v>0.99887013628981003</v>
      </c>
      <c r="Q3335" s="33">
        <f ca="1">COUNTIF(L$4:L3335, "WIN")/I3335</f>
        <v>0.48319327731092437</v>
      </c>
    </row>
    <row r="3336" spans="9:17" x14ac:dyDescent="0.25">
      <c r="I3336" s="5">
        <v>3333</v>
      </c>
      <c r="J3336" s="9">
        <f t="shared" ca="1" si="262"/>
        <v>0.87530992847926592</v>
      </c>
      <c r="K3336" s="7" t="str">
        <f t="shared" ca="1" si="260"/>
        <v>BLACK</v>
      </c>
      <c r="L3336" s="7" t="str">
        <f t="shared" ca="1" si="261"/>
        <v>LOSE</v>
      </c>
      <c r="M3336" s="8">
        <f t="shared" ca="1" si="263"/>
        <v>-1</v>
      </c>
      <c r="N3336" s="8">
        <f t="shared" ca="1" si="264"/>
        <v>-113</v>
      </c>
      <c r="O3336" s="32">
        <f ca="1">SUM(M$4:M3336)/I3336</f>
        <v>-3.3903390339033904E-2</v>
      </c>
      <c r="P3336" s="47">
        <f ca="1">_xlfn.VAR.P(M$4:M3336)</f>
        <v>0.99885056012351914</v>
      </c>
      <c r="Q3336" s="33">
        <f ca="1">COUNTIF(L$4:L3336, "WIN")/I3336</f>
        <v>0.48304830483048306</v>
      </c>
    </row>
    <row r="3337" spans="9:17" x14ac:dyDescent="0.25">
      <c r="I3337" s="5">
        <v>3334</v>
      </c>
      <c r="J3337" s="9">
        <f t="shared" ca="1" si="262"/>
        <v>0.55008086414626178</v>
      </c>
      <c r="K3337" s="7" t="str">
        <f t="shared" ca="1" si="260"/>
        <v>BLACK</v>
      </c>
      <c r="L3337" s="7" t="str">
        <f t="shared" ca="1" si="261"/>
        <v>LOSE</v>
      </c>
      <c r="M3337" s="8">
        <f t="shared" ca="1" si="263"/>
        <v>-1</v>
      </c>
      <c r="N3337" s="8">
        <f t="shared" ca="1" si="264"/>
        <v>-114</v>
      </c>
      <c r="O3337" s="32">
        <f ca="1">SUM(M$4:M3337)/I3337</f>
        <v>-3.4193161367726453E-2</v>
      </c>
      <c r="P3337" s="47">
        <f ca="1">_xlfn.VAR.P(M$4:M3337)</f>
        <v>0.99883082771568066</v>
      </c>
      <c r="Q3337" s="33">
        <f ca="1">COUNTIF(L$4:L3337, "WIN")/I3337</f>
        <v>0.48290341931613678</v>
      </c>
    </row>
    <row r="3338" spans="9:17" x14ac:dyDescent="0.25">
      <c r="I3338" s="5">
        <v>3335</v>
      </c>
      <c r="J3338" s="9">
        <f t="shared" ca="1" si="262"/>
        <v>0.12488890006754605</v>
      </c>
      <c r="K3338" s="7" t="str">
        <f t="shared" ca="1" si="260"/>
        <v>RED</v>
      </c>
      <c r="L3338" s="7" t="str">
        <f t="shared" ca="1" si="261"/>
        <v>WIN</v>
      </c>
      <c r="M3338" s="8">
        <f t="shared" ca="1" si="263"/>
        <v>1</v>
      </c>
      <c r="N3338" s="8">
        <f t="shared" ca="1" si="264"/>
        <v>-113</v>
      </c>
      <c r="O3338" s="32">
        <f ca="1">SUM(M$4:M3338)/I3338</f>
        <v>-3.3883058470764615E-2</v>
      </c>
      <c r="P3338" s="47">
        <f ca="1">_xlfn.VAR.P(M$4:M3338)</f>
        <v>0.9988519383486667</v>
      </c>
      <c r="Q3338" s="33">
        <f ca="1">COUNTIF(L$4:L3338, "WIN")/I3338</f>
        <v>0.48305847076461766</v>
      </c>
    </row>
    <row r="3339" spans="9:17" x14ac:dyDescent="0.25">
      <c r="I3339" s="5">
        <v>3336</v>
      </c>
      <c r="J3339" s="9">
        <f t="shared" ca="1" si="262"/>
        <v>4.5043525126875483E-3</v>
      </c>
      <c r="K3339" s="7" t="str">
        <f t="shared" ca="1" si="260"/>
        <v>RED</v>
      </c>
      <c r="L3339" s="7" t="str">
        <f t="shared" ca="1" si="261"/>
        <v>WIN</v>
      </c>
      <c r="M3339" s="8">
        <f t="shared" ca="1" si="263"/>
        <v>1</v>
      </c>
      <c r="N3339" s="8">
        <f t="shared" ca="1" si="264"/>
        <v>-112</v>
      </c>
      <c r="O3339" s="32">
        <f ca="1">SUM(M$4:M3339)/I3339</f>
        <v>-3.3573141486810551E-2</v>
      </c>
      <c r="P3339" s="47">
        <f ca="1">_xlfn.VAR.P(M$4:M3339)</f>
        <v>0.99887284417070665</v>
      </c>
      <c r="Q3339" s="33">
        <f ca="1">COUNTIF(L$4:L3339, "WIN")/I3339</f>
        <v>0.48321342925659472</v>
      </c>
    </row>
    <row r="3340" spans="9:17" x14ac:dyDescent="0.25">
      <c r="I3340" s="5">
        <v>3337</v>
      </c>
      <c r="J3340" s="9">
        <f t="shared" ca="1" si="262"/>
        <v>0.17113255040056907</v>
      </c>
      <c r="K3340" s="7" t="str">
        <f t="shared" ca="1" si="260"/>
        <v>RED</v>
      </c>
      <c r="L3340" s="7" t="str">
        <f t="shared" ca="1" si="261"/>
        <v>WIN</v>
      </c>
      <c r="M3340" s="8">
        <f t="shared" ca="1" si="263"/>
        <v>1</v>
      </c>
      <c r="N3340" s="8">
        <f t="shared" ca="1" si="264"/>
        <v>-111</v>
      </c>
      <c r="O3340" s="32">
        <f ca="1">SUM(M$4:M3340)/I3340</f>
        <v>-3.3263410248726401E-2</v>
      </c>
      <c r="P3340" s="47">
        <f ca="1">_xlfn.VAR.P(M$4:M3340)</f>
        <v>0.99889354553862497</v>
      </c>
      <c r="Q3340" s="33">
        <f ca="1">COUNTIF(L$4:L3340, "WIN")/I3340</f>
        <v>0.48336829487563682</v>
      </c>
    </row>
    <row r="3341" spans="9:17" x14ac:dyDescent="0.25">
      <c r="I3341" s="5">
        <v>3338</v>
      </c>
      <c r="J3341" s="9">
        <f t="shared" ca="1" si="262"/>
        <v>0.64835872492830104</v>
      </c>
      <c r="K3341" s="7" t="str">
        <f t="shared" ca="1" si="260"/>
        <v>BLACK</v>
      </c>
      <c r="L3341" s="7" t="str">
        <f t="shared" ca="1" si="261"/>
        <v>LOSE</v>
      </c>
      <c r="M3341" s="8">
        <f t="shared" ca="1" si="263"/>
        <v>-1</v>
      </c>
      <c r="N3341" s="8">
        <f t="shared" ca="1" si="264"/>
        <v>-112</v>
      </c>
      <c r="O3341" s="32">
        <f ca="1">SUM(M$4:M3341)/I3341</f>
        <v>-3.3553025763930495E-2</v>
      </c>
      <c r="P3341" s="47">
        <f ca="1">_xlfn.VAR.P(M$4:M3341)</f>
        <v>0.99887419446208503</v>
      </c>
      <c r="Q3341" s="33">
        <f ca="1">COUNTIF(L$4:L3341, "WIN")/I3341</f>
        <v>0.48322348711803476</v>
      </c>
    </row>
    <row r="3342" spans="9:17" x14ac:dyDescent="0.25">
      <c r="I3342" s="5">
        <v>3339</v>
      </c>
      <c r="J3342" s="9">
        <f t="shared" ca="1" si="262"/>
        <v>0.98636179767699095</v>
      </c>
      <c r="K3342" s="7" t="str">
        <f t="shared" ca="1" si="260"/>
        <v>GREEN</v>
      </c>
      <c r="L3342" s="7" t="str">
        <f t="shared" ca="1" si="261"/>
        <v>LOSE</v>
      </c>
      <c r="M3342" s="8">
        <f t="shared" ca="1" si="263"/>
        <v>-1</v>
      </c>
      <c r="N3342" s="8">
        <f t="shared" ca="1" si="264"/>
        <v>-113</v>
      </c>
      <c r="O3342" s="32">
        <f ca="1">SUM(M$4:M3342)/I3342</f>
        <v>-3.3842467804731956E-2</v>
      </c>
      <c r="P3342" s="47">
        <f ca="1">_xlfn.VAR.P(M$4:M3342)</f>
        <v>0.99885468737288563</v>
      </c>
      <c r="Q3342" s="33">
        <f ca="1">COUNTIF(L$4:L3342, "WIN")/I3342</f>
        <v>0.483078766097634</v>
      </c>
    </row>
    <row r="3343" spans="9:17" x14ac:dyDescent="0.25">
      <c r="I3343" s="5">
        <v>3340</v>
      </c>
      <c r="J3343" s="9">
        <f t="shared" ca="1" si="262"/>
        <v>0.44081586605727574</v>
      </c>
      <c r="K3343" s="7" t="str">
        <f t="shared" ca="1" si="260"/>
        <v>RED</v>
      </c>
      <c r="L3343" s="7" t="str">
        <f t="shared" ca="1" si="261"/>
        <v>WIN</v>
      </c>
      <c r="M3343" s="8">
        <f t="shared" ca="1" si="263"/>
        <v>1</v>
      </c>
      <c r="N3343" s="8">
        <f t="shared" ca="1" si="264"/>
        <v>-112</v>
      </c>
      <c r="O3343" s="32">
        <f ca="1">SUM(M$4:M3343)/I3343</f>
        <v>-3.3532934131736525E-2</v>
      </c>
      <c r="P3343" s="47">
        <f ca="1">_xlfn.VAR.P(M$4:M3343)</f>
        <v>0.99887554232851661</v>
      </c>
      <c r="Q3343" s="33">
        <f ca="1">COUNTIF(L$4:L3343, "WIN")/I3343</f>
        <v>0.48323353293413174</v>
      </c>
    </row>
    <row r="3344" spans="9:17" x14ac:dyDescent="0.25">
      <c r="I3344" s="5">
        <v>3341</v>
      </c>
      <c r="J3344" s="9">
        <f t="shared" ca="1" si="262"/>
        <v>0.24513247572973584</v>
      </c>
      <c r="K3344" s="7" t="str">
        <f t="shared" ca="1" si="260"/>
        <v>RED</v>
      </c>
      <c r="L3344" s="7" t="str">
        <f t="shared" ca="1" si="261"/>
        <v>WIN</v>
      </c>
      <c r="M3344" s="8">
        <f t="shared" ca="1" si="263"/>
        <v>1</v>
      </c>
      <c r="N3344" s="8">
        <f t="shared" ca="1" si="264"/>
        <v>-111</v>
      </c>
      <c r="O3344" s="32">
        <f ca="1">SUM(M$4:M3344)/I3344</f>
        <v>-3.3223585752768632E-2</v>
      </c>
      <c r="P3344" s="47">
        <f ca="1">_xlfn.VAR.P(M$4:M3344)</f>
        <v>0.99889619334972846</v>
      </c>
      <c r="Q3344" s="33">
        <f ca="1">COUNTIF(L$4:L3344, "WIN")/I3344</f>
        <v>0.48338820712361569</v>
      </c>
    </row>
    <row r="3345" spans="9:17" x14ac:dyDescent="0.25">
      <c r="I3345" s="5">
        <v>3342</v>
      </c>
      <c r="J3345" s="9">
        <f t="shared" ca="1" si="262"/>
        <v>6.9516833689933111E-2</v>
      </c>
      <c r="K3345" s="7" t="str">
        <f t="shared" ca="1" si="260"/>
        <v>RED</v>
      </c>
      <c r="L3345" s="7" t="str">
        <f t="shared" ca="1" si="261"/>
        <v>WIN</v>
      </c>
      <c r="M3345" s="8">
        <f t="shared" ca="1" si="263"/>
        <v>1</v>
      </c>
      <c r="N3345" s="8">
        <f t="shared" ca="1" si="264"/>
        <v>-110</v>
      </c>
      <c r="O3345" s="32">
        <f ca="1">SUM(M$4:M3345)/I3345</f>
        <v>-3.2914422501496107E-2</v>
      </c>
      <c r="P3345" s="47">
        <f ca="1">_xlfn.VAR.P(M$4:M3345)</f>
        <v>0.99891664079139297</v>
      </c>
      <c r="Q3345" s="33">
        <f ca="1">COUNTIF(L$4:L3345, "WIN")/I3345</f>
        <v>0.48354278874925194</v>
      </c>
    </row>
    <row r="3346" spans="9:17" x14ac:dyDescent="0.25">
      <c r="I3346" s="5">
        <v>3343</v>
      </c>
      <c r="J3346" s="9">
        <f t="shared" ca="1" si="262"/>
        <v>0.80954930819993098</v>
      </c>
      <c r="K3346" s="7" t="str">
        <f t="shared" ca="1" si="260"/>
        <v>BLACK</v>
      </c>
      <c r="L3346" s="7" t="str">
        <f t="shared" ca="1" si="261"/>
        <v>LOSE</v>
      </c>
      <c r="M3346" s="8">
        <f t="shared" ca="1" si="263"/>
        <v>-1</v>
      </c>
      <c r="N3346" s="8">
        <f t="shared" ca="1" si="264"/>
        <v>-111</v>
      </c>
      <c r="O3346" s="32">
        <f ca="1">SUM(M$4:M3346)/I3346</f>
        <v>-3.3203709243194733E-2</v>
      </c>
      <c r="P3346" s="47">
        <f ca="1">_xlfn.VAR.P(M$4:M3346)</f>
        <v>0.99889751369249336</v>
      </c>
      <c r="Q3346" s="33">
        <f ca="1">COUNTIF(L$4:L3346, "WIN")/I3346</f>
        <v>0.48339814537840264</v>
      </c>
    </row>
    <row r="3347" spans="9:17" x14ac:dyDescent="0.25">
      <c r="I3347" s="5">
        <v>3344</v>
      </c>
      <c r="J3347" s="9">
        <f t="shared" ca="1" si="262"/>
        <v>0.60887822783855361</v>
      </c>
      <c r="K3347" s="7" t="str">
        <f t="shared" ca="1" si="260"/>
        <v>BLACK</v>
      </c>
      <c r="L3347" s="7" t="str">
        <f t="shared" ca="1" si="261"/>
        <v>LOSE</v>
      </c>
      <c r="M3347" s="8">
        <f t="shared" ca="1" si="263"/>
        <v>-1</v>
      </c>
      <c r="N3347" s="8">
        <f t="shared" ca="1" si="264"/>
        <v>-112</v>
      </c>
      <c r="O3347" s="32">
        <f ca="1">SUM(M$4:M3347)/I3347</f>
        <v>-3.3492822966507178E-2</v>
      </c>
      <c r="P3347" s="47">
        <f ca="1">_xlfn.VAR.P(M$4:M3347)</f>
        <v>0.99887823080973426</v>
      </c>
      <c r="Q3347" s="33">
        <f ca="1">COUNTIF(L$4:L3347, "WIN")/I3347</f>
        <v>0.48325358851674644</v>
      </c>
    </row>
    <row r="3348" spans="9:17" x14ac:dyDescent="0.25">
      <c r="I3348" s="5">
        <v>3345</v>
      </c>
      <c r="J3348" s="9">
        <f t="shared" ca="1" si="262"/>
        <v>0.60559055404369644</v>
      </c>
      <c r="K3348" s="7" t="str">
        <f t="shared" ca="1" si="260"/>
        <v>BLACK</v>
      </c>
      <c r="L3348" s="7" t="str">
        <f t="shared" ca="1" si="261"/>
        <v>LOSE</v>
      </c>
      <c r="M3348" s="8">
        <f t="shared" ca="1" si="263"/>
        <v>-1</v>
      </c>
      <c r="N3348" s="8">
        <f t="shared" ca="1" si="264"/>
        <v>-113</v>
      </c>
      <c r="O3348" s="32">
        <f ca="1">SUM(M$4:M3348)/I3348</f>
        <v>-3.3781763826606873E-2</v>
      </c>
      <c r="P3348" s="47">
        <f ca="1">_xlfn.VAR.P(M$4:M3348)</f>
        <v>0.99885879243276332</v>
      </c>
      <c r="Q3348" s="33">
        <f ca="1">COUNTIF(L$4:L3348, "WIN")/I3348</f>
        <v>0.48310911808669654</v>
      </c>
    </row>
    <row r="3349" spans="9:17" x14ac:dyDescent="0.25">
      <c r="I3349" s="5">
        <v>3346</v>
      </c>
      <c r="J3349" s="9">
        <f t="shared" ca="1" si="262"/>
        <v>0.65101129236908784</v>
      </c>
      <c r="K3349" s="7" t="str">
        <f t="shared" ca="1" si="260"/>
        <v>BLACK</v>
      </c>
      <c r="L3349" s="7" t="str">
        <f t="shared" ca="1" si="261"/>
        <v>LOSE</v>
      </c>
      <c r="M3349" s="8">
        <f t="shared" ca="1" si="263"/>
        <v>-1</v>
      </c>
      <c r="N3349" s="8">
        <f t="shared" ca="1" si="264"/>
        <v>-114</v>
      </c>
      <c r="O3349" s="32">
        <f ca="1">SUM(M$4:M3349)/I3349</f>
        <v>-3.4070531978481769E-2</v>
      </c>
      <c r="P3349" s="47">
        <f ca="1">_xlfn.VAR.P(M$4:M3349)</f>
        <v>0.99883919885070327</v>
      </c>
      <c r="Q3349" s="33">
        <f ca="1">COUNTIF(L$4:L3349, "WIN")/I3349</f>
        <v>0.48296473401075912</v>
      </c>
    </row>
    <row r="3350" spans="9:17" x14ac:dyDescent="0.25">
      <c r="I3350" s="5">
        <v>3347</v>
      </c>
      <c r="J3350" s="9">
        <f t="shared" ca="1" si="262"/>
        <v>0.76297567955948209</v>
      </c>
      <c r="K3350" s="7" t="str">
        <f t="shared" ca="1" si="260"/>
        <v>BLACK</v>
      </c>
      <c r="L3350" s="7" t="str">
        <f t="shared" ca="1" si="261"/>
        <v>LOSE</v>
      </c>
      <c r="M3350" s="8">
        <f t="shared" ca="1" si="263"/>
        <v>-1</v>
      </c>
      <c r="N3350" s="8">
        <f t="shared" ca="1" si="264"/>
        <v>-115</v>
      </c>
      <c r="O3350" s="32">
        <f ca="1">SUM(M$4:M3350)/I3350</f>
        <v>-3.4359127576934566E-2</v>
      </c>
      <c r="P3350" s="47">
        <f ca="1">_xlfn.VAR.P(M$4:M3350)</f>
        <v>0.99881945035215192</v>
      </c>
      <c r="Q3350" s="33">
        <f ca="1">COUNTIF(L$4:L3350, "WIN")/I3350</f>
        <v>0.4828204362115327</v>
      </c>
    </row>
    <row r="3351" spans="9:17" x14ac:dyDescent="0.25">
      <c r="I3351" s="5">
        <v>3348</v>
      </c>
      <c r="J3351" s="9">
        <f t="shared" ca="1" si="262"/>
        <v>0.51994635676675138</v>
      </c>
      <c r="K3351" s="7" t="str">
        <f t="shared" ca="1" si="260"/>
        <v>BLACK</v>
      </c>
      <c r="L3351" s="7" t="str">
        <f t="shared" ca="1" si="261"/>
        <v>LOSE</v>
      </c>
      <c r="M3351" s="8">
        <f t="shared" ca="1" si="263"/>
        <v>-1</v>
      </c>
      <c r="N3351" s="8">
        <f t="shared" ca="1" si="264"/>
        <v>-116</v>
      </c>
      <c r="O3351" s="32">
        <f ca="1">SUM(M$4:M3351)/I3351</f>
        <v>-3.4647550776583033E-2</v>
      </c>
      <c r="P3351" s="47">
        <f ca="1">_xlfn.VAR.P(M$4:M3351)</f>
        <v>0.99879954722518405</v>
      </c>
      <c r="Q3351" s="33">
        <f ca="1">COUNTIF(L$4:L3351, "WIN")/I3351</f>
        <v>0.4826762246117085</v>
      </c>
    </row>
    <row r="3352" spans="9:17" x14ac:dyDescent="0.25">
      <c r="I3352" s="5">
        <v>3349</v>
      </c>
      <c r="J3352" s="9">
        <f t="shared" ca="1" si="262"/>
        <v>0.1687800697002908</v>
      </c>
      <c r="K3352" s="7" t="str">
        <f t="shared" ca="1" si="260"/>
        <v>RED</v>
      </c>
      <c r="L3352" s="7" t="str">
        <f t="shared" ca="1" si="261"/>
        <v>WIN</v>
      </c>
      <c r="M3352" s="8">
        <f t="shared" ca="1" si="263"/>
        <v>1</v>
      </c>
      <c r="N3352" s="8">
        <f t="shared" ca="1" si="264"/>
        <v>-115</v>
      </c>
      <c r="O3352" s="32">
        <f ca="1">SUM(M$4:M3352)/I3352</f>
        <v>-3.4338608539862647E-2</v>
      </c>
      <c r="P3352" s="47">
        <f ca="1">_xlfn.VAR.P(M$4:M3352)</f>
        <v>0.99882085996354608</v>
      </c>
      <c r="Q3352" s="33">
        <f ca="1">COUNTIF(L$4:L3352, "WIN")/I3352</f>
        <v>0.4828306957300687</v>
      </c>
    </row>
    <row r="3353" spans="9:17" x14ac:dyDescent="0.25">
      <c r="I3353" s="5">
        <v>3350</v>
      </c>
      <c r="J3353" s="9">
        <f t="shared" ca="1" si="262"/>
        <v>0.31531823161976291</v>
      </c>
      <c r="K3353" s="7" t="str">
        <f t="shared" ca="1" si="260"/>
        <v>RED</v>
      </c>
      <c r="L3353" s="7" t="str">
        <f t="shared" ca="1" si="261"/>
        <v>WIN</v>
      </c>
      <c r="M3353" s="8">
        <f t="shared" ca="1" si="263"/>
        <v>1</v>
      </c>
      <c r="N3353" s="8">
        <f t="shared" ca="1" si="264"/>
        <v>-114</v>
      </c>
      <c r="O3353" s="32">
        <f ca="1">SUM(M$4:M3353)/I3353</f>
        <v>-3.4029850746268658E-2</v>
      </c>
      <c r="P3353" s="47">
        <f ca="1">_xlfn.VAR.P(M$4:M3353)</f>
        <v>0.99884196925818669</v>
      </c>
      <c r="Q3353" s="33">
        <f ca="1">COUNTIF(L$4:L3353, "WIN")/I3353</f>
        <v>0.48298507462686568</v>
      </c>
    </row>
    <row r="3354" spans="9:17" x14ac:dyDescent="0.25">
      <c r="I3354" s="5">
        <v>3351</v>
      </c>
      <c r="J3354" s="9">
        <f t="shared" ca="1" si="262"/>
        <v>0.15338538807222635</v>
      </c>
      <c r="K3354" s="7" t="str">
        <f t="shared" ca="1" si="260"/>
        <v>RED</v>
      </c>
      <c r="L3354" s="7" t="str">
        <f t="shared" ca="1" si="261"/>
        <v>WIN</v>
      </c>
      <c r="M3354" s="8">
        <f t="shared" ca="1" si="263"/>
        <v>1</v>
      </c>
      <c r="N3354" s="8">
        <f t="shared" ca="1" si="264"/>
        <v>-113</v>
      </c>
      <c r="O3354" s="32">
        <f ca="1">SUM(M$4:M3354)/I3354</f>
        <v>-3.3721277230677409E-2</v>
      </c>
      <c r="P3354" s="47">
        <f ca="1">_xlfn.VAR.P(M$4:M3354)</f>
        <v>0.99886287546193175</v>
      </c>
      <c r="Q3354" s="33">
        <f ca="1">COUNTIF(L$4:L3354, "WIN")/I3354</f>
        <v>0.48313936138466129</v>
      </c>
    </row>
    <row r="3355" spans="9:17" x14ac:dyDescent="0.25">
      <c r="I3355" s="5">
        <v>3352</v>
      </c>
      <c r="J3355" s="9">
        <f t="shared" ca="1" si="262"/>
        <v>1.0259254130838835E-3</v>
      </c>
      <c r="K3355" s="7" t="str">
        <f t="shared" ca="1" si="260"/>
        <v>RED</v>
      </c>
      <c r="L3355" s="7" t="str">
        <f t="shared" ca="1" si="261"/>
        <v>WIN</v>
      </c>
      <c r="M3355" s="8">
        <f t="shared" ca="1" si="263"/>
        <v>1</v>
      </c>
      <c r="N3355" s="8">
        <f t="shared" ca="1" si="264"/>
        <v>-112</v>
      </c>
      <c r="O3355" s="32">
        <f ca="1">SUM(M$4:M3355)/I3355</f>
        <v>-3.3412887828162291E-2</v>
      </c>
      <c r="P3355" s="47">
        <f ca="1">_xlfn.VAR.P(M$4:M3355)</f>
        <v>0.99888357892698265</v>
      </c>
      <c r="Q3355" s="33">
        <f ca="1">COUNTIF(L$4:L3355, "WIN")/I3355</f>
        <v>0.48329355608591884</v>
      </c>
    </row>
    <row r="3356" spans="9:17" x14ac:dyDescent="0.25">
      <c r="I3356" s="5">
        <v>3353</v>
      </c>
      <c r="J3356" s="9">
        <f t="shared" ca="1" si="262"/>
        <v>0.30608308739568524</v>
      </c>
      <c r="K3356" s="7" t="str">
        <f t="shared" ca="1" si="260"/>
        <v>RED</v>
      </c>
      <c r="L3356" s="7" t="str">
        <f t="shared" ca="1" si="261"/>
        <v>WIN</v>
      </c>
      <c r="M3356" s="8">
        <f t="shared" ca="1" si="263"/>
        <v>1</v>
      </c>
      <c r="N3356" s="8">
        <f t="shared" ca="1" si="264"/>
        <v>-111</v>
      </c>
      <c r="O3356" s="32">
        <f ca="1">SUM(M$4:M3356)/I3356</f>
        <v>-3.3104682373993437E-2</v>
      </c>
      <c r="P3356" s="47">
        <f ca="1">_xlfn.VAR.P(M$4:M3356)</f>
        <v>0.99890408000491704</v>
      </c>
      <c r="Q3356" s="33">
        <f ca="1">COUNTIF(L$4:L3356, "WIN")/I3356</f>
        <v>0.48344765881300328</v>
      </c>
    </row>
    <row r="3357" spans="9:17" x14ac:dyDescent="0.25">
      <c r="I3357" s="5">
        <v>3354</v>
      </c>
      <c r="J3357" s="9">
        <f t="shared" ca="1" si="262"/>
        <v>0.57656804977986831</v>
      </c>
      <c r="K3357" s="7" t="str">
        <f t="shared" ca="1" si="260"/>
        <v>BLACK</v>
      </c>
      <c r="L3357" s="7" t="str">
        <f t="shared" ca="1" si="261"/>
        <v>LOSE</v>
      </c>
      <c r="M3357" s="8">
        <f t="shared" ca="1" si="263"/>
        <v>-1</v>
      </c>
      <c r="N3357" s="8">
        <f t="shared" ca="1" si="264"/>
        <v>-112</v>
      </c>
      <c r="O3357" s="32">
        <f ca="1">SUM(M$4:M3357)/I3357</f>
        <v>-3.3392963625521764E-2</v>
      </c>
      <c r="P3357" s="47">
        <f ca="1">_xlfn.VAR.P(M$4:M3357)</f>
        <v>0.99888490998030455</v>
      </c>
      <c r="Q3357" s="33">
        <f ca="1">COUNTIF(L$4:L3357, "WIN")/I3357</f>
        <v>0.4833035181872391</v>
      </c>
    </row>
    <row r="3358" spans="9:17" x14ac:dyDescent="0.25">
      <c r="I3358" s="5">
        <v>3355</v>
      </c>
      <c r="J3358" s="9">
        <f t="shared" ca="1" si="262"/>
        <v>0.63334487874461809</v>
      </c>
      <c r="K3358" s="7" t="str">
        <f t="shared" ca="1" si="260"/>
        <v>BLACK</v>
      </c>
      <c r="L3358" s="7" t="str">
        <f t="shared" ca="1" si="261"/>
        <v>LOSE</v>
      </c>
      <c r="M3358" s="8">
        <f t="shared" ca="1" si="263"/>
        <v>-1</v>
      </c>
      <c r="N3358" s="8">
        <f t="shared" ca="1" si="264"/>
        <v>-113</v>
      </c>
      <c r="O3358" s="32">
        <f ca="1">SUM(M$4:M3358)/I3358</f>
        <v>-3.3681073025335323E-2</v>
      </c>
      <c r="P3358" s="47">
        <f ca="1">_xlfn.VAR.P(M$4:M3358)</f>
        <v>0.99886558531986203</v>
      </c>
      <c r="Q3358" s="33">
        <f ca="1">COUNTIF(L$4:L3358, "WIN")/I3358</f>
        <v>0.48315946348733235</v>
      </c>
    </row>
    <row r="3359" spans="9:17" x14ac:dyDescent="0.25">
      <c r="I3359" s="5">
        <v>3356</v>
      </c>
      <c r="J3359" s="9">
        <f t="shared" ca="1" si="262"/>
        <v>0.37910491343600849</v>
      </c>
      <c r="K3359" s="7" t="str">
        <f t="shared" ca="1" si="260"/>
        <v>RED</v>
      </c>
      <c r="L3359" s="7" t="str">
        <f t="shared" ca="1" si="261"/>
        <v>WIN</v>
      </c>
      <c r="M3359" s="8">
        <f t="shared" ca="1" si="263"/>
        <v>1</v>
      </c>
      <c r="N3359" s="8">
        <f t="shared" ca="1" si="264"/>
        <v>-112</v>
      </c>
      <c r="O3359" s="32">
        <f ca="1">SUM(M$4:M3359)/I3359</f>
        <v>-3.3373063170441003E-2</v>
      </c>
      <c r="P3359" s="47">
        <f ca="1">_xlfn.VAR.P(M$4:M3359)</f>
        <v>0.99888623865462178</v>
      </c>
      <c r="Q3359" s="33">
        <f ca="1">COUNTIF(L$4:L3359, "WIN")/I3359</f>
        <v>0.48331346841477951</v>
      </c>
    </row>
    <row r="3360" spans="9:17" x14ac:dyDescent="0.25">
      <c r="I3360" s="5">
        <v>3357</v>
      </c>
      <c r="J3360" s="9">
        <f t="shared" ca="1" si="262"/>
        <v>0.25638823591920934</v>
      </c>
      <c r="K3360" s="7" t="str">
        <f t="shared" ca="1" si="260"/>
        <v>RED</v>
      </c>
      <c r="L3360" s="7" t="str">
        <f t="shared" ca="1" si="261"/>
        <v>WIN</v>
      </c>
      <c r="M3360" s="8">
        <f t="shared" ca="1" si="263"/>
        <v>1</v>
      </c>
      <c r="N3360" s="8">
        <f t="shared" ca="1" si="264"/>
        <v>-111</v>
      </c>
      <c r="O3360" s="32">
        <f ca="1">SUM(M$4:M3360)/I3360</f>
        <v>-3.3065236818588022E-2</v>
      </c>
      <c r="P3360" s="47">
        <f ca="1">_xlfn.VAR.P(M$4:M3360)</f>
        <v>0.99890669011413069</v>
      </c>
      <c r="Q3360" s="33">
        <f ca="1">COUNTIF(L$4:L3360, "WIN")/I3360</f>
        <v>0.48346738159070601</v>
      </c>
    </row>
    <row r="3361" spans="9:17" x14ac:dyDescent="0.25">
      <c r="I3361" s="5">
        <v>3358</v>
      </c>
      <c r="J3361" s="9">
        <f t="shared" ca="1" si="262"/>
        <v>0.57144000755871738</v>
      </c>
      <c r="K3361" s="7" t="str">
        <f t="shared" ca="1" si="260"/>
        <v>BLACK</v>
      </c>
      <c r="L3361" s="7" t="str">
        <f t="shared" ca="1" si="261"/>
        <v>LOSE</v>
      </c>
      <c r="M3361" s="8">
        <f t="shared" ca="1" si="263"/>
        <v>-1</v>
      </c>
      <c r="N3361" s="8">
        <f t="shared" ca="1" si="264"/>
        <v>-112</v>
      </c>
      <c r="O3361" s="32">
        <f ca="1">SUM(M$4:M3361)/I3361</f>
        <v>-3.3353186420488387E-2</v>
      </c>
      <c r="P3361" s="47">
        <f ca="1">_xlfn.VAR.P(M$4:M3361)</f>
        <v>0.99888756495560016</v>
      </c>
      <c r="Q3361" s="33">
        <f ca="1">COUNTIF(L$4:L3361, "WIN")/I3361</f>
        <v>0.48332340678975583</v>
      </c>
    </row>
    <row r="3362" spans="9:17" x14ac:dyDescent="0.25">
      <c r="I3362" s="5">
        <v>3359</v>
      </c>
      <c r="J3362" s="9">
        <f t="shared" ca="1" si="262"/>
        <v>0.2402650809814203</v>
      </c>
      <c r="K3362" s="7" t="str">
        <f t="shared" ca="1" si="260"/>
        <v>RED</v>
      </c>
      <c r="L3362" s="7" t="str">
        <f t="shared" ca="1" si="261"/>
        <v>WIN</v>
      </c>
      <c r="M3362" s="8">
        <f t="shared" ca="1" si="263"/>
        <v>1</v>
      </c>
      <c r="N3362" s="8">
        <f t="shared" ca="1" si="264"/>
        <v>-111</v>
      </c>
      <c r="O3362" s="32">
        <f ca="1">SUM(M$4:M3362)/I3362</f>
        <v>-3.3045549270616252E-2</v>
      </c>
      <c r="P3362" s="47">
        <f ca="1">_xlfn.VAR.P(M$4:M3362)</f>
        <v>0.99890799167340327</v>
      </c>
      <c r="Q3362" s="33">
        <f ca="1">COUNTIF(L$4:L3362, "WIN")/I3362</f>
        <v>0.4834772253646919</v>
      </c>
    </row>
    <row r="3363" spans="9:17" x14ac:dyDescent="0.25">
      <c r="I3363" s="5">
        <v>3360</v>
      </c>
      <c r="J3363" s="9">
        <f t="shared" ca="1" si="262"/>
        <v>2.535275649093649E-2</v>
      </c>
      <c r="K3363" s="7" t="str">
        <f t="shared" ca="1" si="260"/>
        <v>RED</v>
      </c>
      <c r="L3363" s="7" t="str">
        <f t="shared" ca="1" si="261"/>
        <v>WIN</v>
      </c>
      <c r="M3363" s="8">
        <f t="shared" ca="1" si="263"/>
        <v>1</v>
      </c>
      <c r="N3363" s="8">
        <f t="shared" ca="1" si="264"/>
        <v>-110</v>
      </c>
      <c r="O3363" s="32">
        <f ca="1">SUM(M$4:M3363)/I3363</f>
        <v>-3.273809523809524E-2</v>
      </c>
      <c r="P3363" s="47">
        <f ca="1">_xlfn.VAR.P(M$4:M3363)</f>
        <v>0.99892821712018143</v>
      </c>
      <c r="Q3363" s="33">
        <f ca="1">COUNTIF(L$4:L3363, "WIN")/I3363</f>
        <v>0.48363095238095238</v>
      </c>
    </row>
    <row r="3364" spans="9:17" x14ac:dyDescent="0.25">
      <c r="I3364" s="5">
        <v>3361</v>
      </c>
      <c r="J3364" s="9">
        <f t="shared" ca="1" si="262"/>
        <v>0.98656520685929494</v>
      </c>
      <c r="K3364" s="7" t="str">
        <f t="shared" ca="1" si="260"/>
        <v>GREEN</v>
      </c>
      <c r="L3364" s="7" t="str">
        <f t="shared" ca="1" si="261"/>
        <v>LOSE</v>
      </c>
      <c r="M3364" s="8">
        <f t="shared" ca="1" si="263"/>
        <v>-1</v>
      </c>
      <c r="N3364" s="8">
        <f t="shared" ca="1" si="264"/>
        <v>-111</v>
      </c>
      <c r="O3364" s="32">
        <f ca="1">SUM(M$4:M3364)/I3364</f>
        <v>-3.3025885153228206E-2</v>
      </c>
      <c r="P3364" s="47">
        <f ca="1">_xlfn.VAR.P(M$4:M3364)</f>
        <v>0.99890929090984582</v>
      </c>
      <c r="Q3364" s="33">
        <f ca="1">COUNTIF(L$4:L3364, "WIN")/I3364</f>
        <v>0.48348705742338588</v>
      </c>
    </row>
    <row r="3365" spans="9:17" x14ac:dyDescent="0.25">
      <c r="I3365" s="5">
        <v>3362</v>
      </c>
      <c r="J3365" s="9">
        <f t="shared" ca="1" si="262"/>
        <v>0.46564184871031766</v>
      </c>
      <c r="K3365" s="7" t="str">
        <f t="shared" ca="1" si="260"/>
        <v>RED</v>
      </c>
      <c r="L3365" s="7" t="str">
        <f t="shared" ca="1" si="261"/>
        <v>WIN</v>
      </c>
      <c r="M3365" s="8">
        <f t="shared" ca="1" si="263"/>
        <v>1</v>
      </c>
      <c r="N3365" s="8">
        <f t="shared" ca="1" si="264"/>
        <v>-110</v>
      </c>
      <c r="O3365" s="32">
        <f ca="1">SUM(M$4:M3365)/I3365</f>
        <v>-3.2718619869125519E-2</v>
      </c>
      <c r="P3365" s="47">
        <f ca="1">_xlfn.VAR.P(M$4:M3365)</f>
        <v>0.99892949191385971</v>
      </c>
      <c r="Q3365" s="33">
        <f ca="1">COUNTIF(L$4:L3365, "WIN")/I3365</f>
        <v>0.48364069006543725</v>
      </c>
    </row>
    <row r="3366" spans="9:17" x14ac:dyDescent="0.25">
      <c r="I3366" s="5">
        <v>3363</v>
      </c>
      <c r="J3366" s="9">
        <f t="shared" ca="1" si="262"/>
        <v>0.70563613690634641</v>
      </c>
      <c r="K3366" s="7" t="str">
        <f t="shared" ca="1" si="260"/>
        <v>BLACK</v>
      </c>
      <c r="L3366" s="7" t="str">
        <f t="shared" ca="1" si="261"/>
        <v>LOSE</v>
      </c>
      <c r="M3366" s="8">
        <f t="shared" ca="1" si="263"/>
        <v>-1</v>
      </c>
      <c r="N3366" s="8">
        <f t="shared" ca="1" si="264"/>
        <v>-111</v>
      </c>
      <c r="O3366" s="32">
        <f ca="1">SUM(M$4:M3366)/I3366</f>
        <v>-3.3006244424620877E-2</v>
      </c>
      <c r="P3366" s="47">
        <f ca="1">_xlfn.VAR.P(M$4:M3366)</f>
        <v>0.99891058782898223</v>
      </c>
      <c r="Q3366" s="33">
        <f ca="1">COUNTIF(L$4:L3366, "WIN")/I3366</f>
        <v>0.48349687778768957</v>
      </c>
    </row>
    <row r="3367" spans="9:17" x14ac:dyDescent="0.25">
      <c r="I3367" s="5">
        <v>3364</v>
      </c>
      <c r="J3367" s="9">
        <f t="shared" ca="1" si="262"/>
        <v>0.5622272096803006</v>
      </c>
      <c r="K3367" s="7" t="str">
        <f t="shared" ca="1" si="260"/>
        <v>BLACK</v>
      </c>
      <c r="L3367" s="7" t="str">
        <f t="shared" ca="1" si="261"/>
        <v>LOSE</v>
      </c>
      <c r="M3367" s="8">
        <f t="shared" ca="1" si="263"/>
        <v>-1</v>
      </c>
      <c r="N3367" s="8">
        <f t="shared" ca="1" si="264"/>
        <v>-112</v>
      </c>
      <c r="O3367" s="32">
        <f ca="1">SUM(M$4:M3367)/I3367</f>
        <v>-3.3293697978596909E-2</v>
      </c>
      <c r="P3367" s="47">
        <f ca="1">_xlfn.VAR.P(M$4:M3367)</f>
        <v>0.99889152967491002</v>
      </c>
      <c r="Q3367" s="33">
        <f ca="1">COUNTIF(L$4:L3367, "WIN")/I3367</f>
        <v>0.48335315101070153</v>
      </c>
    </row>
    <row r="3368" spans="9:17" x14ac:dyDescent="0.25">
      <c r="I3368" s="5">
        <v>3365</v>
      </c>
      <c r="J3368" s="9">
        <f t="shared" ca="1" si="262"/>
        <v>0.73119843378674798</v>
      </c>
      <c r="K3368" s="7" t="str">
        <f t="shared" ca="1" si="260"/>
        <v>BLACK</v>
      </c>
      <c r="L3368" s="7" t="str">
        <f t="shared" ca="1" si="261"/>
        <v>LOSE</v>
      </c>
      <c r="M3368" s="8">
        <f t="shared" ca="1" si="263"/>
        <v>-1</v>
      </c>
      <c r="N3368" s="8">
        <f t="shared" ca="1" si="264"/>
        <v>-113</v>
      </c>
      <c r="O3368" s="32">
        <f ca="1">SUM(M$4:M3368)/I3368</f>
        <v>-3.3580980683506685E-2</v>
      </c>
      <c r="P3368" s="47">
        <f ca="1">_xlfn.VAR.P(M$4:M3368)</f>
        <v>0.998872317736334</v>
      </c>
      <c r="Q3368" s="33">
        <f ca="1">COUNTIF(L$4:L3368, "WIN")/I3368</f>
        <v>0.48320950965824666</v>
      </c>
    </row>
    <row r="3369" spans="9:17" x14ac:dyDescent="0.25">
      <c r="I3369" s="5">
        <v>3366</v>
      </c>
      <c r="J3369" s="9">
        <f t="shared" ca="1" si="262"/>
        <v>0.50487362974757588</v>
      </c>
      <c r="K3369" s="7" t="str">
        <f t="shared" ca="1" si="260"/>
        <v>BLACK</v>
      </c>
      <c r="L3369" s="7" t="str">
        <f t="shared" ca="1" si="261"/>
        <v>LOSE</v>
      </c>
      <c r="M3369" s="8">
        <f t="shared" ca="1" si="263"/>
        <v>-1</v>
      </c>
      <c r="N3369" s="8">
        <f t="shared" ca="1" si="264"/>
        <v>-114</v>
      </c>
      <c r="O3369" s="32">
        <f ca="1">SUM(M$4:M3369)/I3369</f>
        <v>-3.3868092691622102E-2</v>
      </c>
      <c r="P3369" s="47">
        <f ca="1">_xlfn.VAR.P(M$4:M3369)</f>
        <v>0.99885295229743165</v>
      </c>
      <c r="Q3369" s="33">
        <f ca="1">COUNTIF(L$4:L3369, "WIN")/I3369</f>
        <v>0.48306595365418897</v>
      </c>
    </row>
    <row r="3370" spans="9:17" x14ac:dyDescent="0.25">
      <c r="I3370" s="5">
        <v>3367</v>
      </c>
      <c r="J3370" s="9">
        <f t="shared" ca="1" si="262"/>
        <v>0.75333588772300564</v>
      </c>
      <c r="K3370" s="7" t="str">
        <f t="shared" ca="1" si="260"/>
        <v>BLACK</v>
      </c>
      <c r="L3370" s="7" t="str">
        <f t="shared" ca="1" si="261"/>
        <v>LOSE</v>
      </c>
      <c r="M3370" s="8">
        <f t="shared" ca="1" si="263"/>
        <v>-1</v>
      </c>
      <c r="N3370" s="8">
        <f t="shared" ca="1" si="264"/>
        <v>-115</v>
      </c>
      <c r="O3370" s="32">
        <f ca="1">SUM(M$4:M3370)/I3370</f>
        <v>-3.4155034155034153E-2</v>
      </c>
      <c r="P3370" s="47">
        <f ca="1">_xlfn.VAR.P(M$4:M3370)</f>
        <v>0.9988334336418685</v>
      </c>
      <c r="Q3370" s="33">
        <f ca="1">COUNTIF(L$4:L3370, "WIN")/I3370</f>
        <v>0.48292248292248291</v>
      </c>
    </row>
    <row r="3371" spans="9:17" x14ac:dyDescent="0.25">
      <c r="I3371" s="5">
        <v>3368</v>
      </c>
      <c r="J3371" s="9">
        <f t="shared" ca="1" si="262"/>
        <v>0.87966713115281125</v>
      </c>
      <c r="K3371" s="7" t="str">
        <f t="shared" ca="1" si="260"/>
        <v>BLACK</v>
      </c>
      <c r="L3371" s="7" t="str">
        <f t="shared" ca="1" si="261"/>
        <v>LOSE</v>
      </c>
      <c r="M3371" s="8">
        <f t="shared" ca="1" si="263"/>
        <v>-1</v>
      </c>
      <c r="N3371" s="8">
        <f t="shared" ca="1" si="264"/>
        <v>-116</v>
      </c>
      <c r="O3371" s="32">
        <f ca="1">SUM(M$4:M3371)/I3371</f>
        <v>-3.4441805225653203E-2</v>
      </c>
      <c r="P3371" s="47">
        <f ca="1">_xlfn.VAR.P(M$4:M3371)</f>
        <v>0.99881376205279815</v>
      </c>
      <c r="Q3371" s="33">
        <f ca="1">COUNTIF(L$4:L3371, "WIN")/I3371</f>
        <v>0.48277909738717339</v>
      </c>
    </row>
    <row r="3372" spans="9:17" x14ac:dyDescent="0.25">
      <c r="I3372" s="5">
        <v>3369</v>
      </c>
      <c r="J3372" s="9">
        <f t="shared" ca="1" si="262"/>
        <v>0.57445781908515503</v>
      </c>
      <c r="K3372" s="7" t="str">
        <f t="shared" ca="1" si="260"/>
        <v>BLACK</v>
      </c>
      <c r="L3372" s="7" t="str">
        <f t="shared" ca="1" si="261"/>
        <v>LOSE</v>
      </c>
      <c r="M3372" s="8">
        <f t="shared" ca="1" si="263"/>
        <v>-1</v>
      </c>
      <c r="N3372" s="8">
        <f t="shared" ca="1" si="264"/>
        <v>-117</v>
      </c>
      <c r="O3372" s="32">
        <f ca="1">SUM(M$4:M3372)/I3372</f>
        <v>-3.4728406055209264E-2</v>
      </c>
      <c r="P3372" s="47">
        <f ca="1">_xlfn.VAR.P(M$4:M3372)</f>
        <v>0.99879393781286452</v>
      </c>
      <c r="Q3372" s="33">
        <f ca="1">COUNTIF(L$4:L3372, "WIN")/I3372</f>
        <v>0.48263579697239539</v>
      </c>
    </row>
    <row r="3373" spans="9:17" x14ac:dyDescent="0.25">
      <c r="I3373" s="5">
        <v>3370</v>
      </c>
      <c r="J3373" s="9">
        <f t="shared" ca="1" si="262"/>
        <v>0.53390272313825082</v>
      </c>
      <c r="K3373" s="7" t="str">
        <f t="shared" ca="1" si="260"/>
        <v>BLACK</v>
      </c>
      <c r="L3373" s="7" t="str">
        <f t="shared" ca="1" si="261"/>
        <v>LOSE</v>
      </c>
      <c r="M3373" s="8">
        <f t="shared" ca="1" si="263"/>
        <v>-1</v>
      </c>
      <c r="N3373" s="8">
        <f t="shared" ca="1" si="264"/>
        <v>-118</v>
      </c>
      <c r="O3373" s="32">
        <f ca="1">SUM(M$4:M3373)/I3373</f>
        <v>-3.5014836795252226E-2</v>
      </c>
      <c r="P3373" s="47">
        <f ca="1">_xlfn.VAR.P(M$4:M3373)</f>
        <v>0.99877396120420181</v>
      </c>
      <c r="Q3373" s="33">
        <f ca="1">COUNTIF(L$4:L3373, "WIN")/I3373</f>
        <v>0.4824925816023739</v>
      </c>
    </row>
    <row r="3374" spans="9:17" x14ac:dyDescent="0.25">
      <c r="I3374" s="5">
        <v>3371</v>
      </c>
      <c r="J3374" s="9">
        <f t="shared" ca="1" si="262"/>
        <v>0.53970486733684975</v>
      </c>
      <c r="K3374" s="7" t="str">
        <f t="shared" ca="1" si="260"/>
        <v>BLACK</v>
      </c>
      <c r="L3374" s="7" t="str">
        <f t="shared" ca="1" si="261"/>
        <v>LOSE</v>
      </c>
      <c r="M3374" s="8">
        <f t="shared" ca="1" si="263"/>
        <v>-1</v>
      </c>
      <c r="N3374" s="8">
        <f t="shared" ca="1" si="264"/>
        <v>-119</v>
      </c>
      <c r="O3374" s="32">
        <f ca="1">SUM(M$4:M3374)/I3374</f>
        <v>-3.5301097597152178E-2</v>
      </c>
      <c r="P3374" s="47">
        <f ca="1">_xlfn.VAR.P(M$4:M3374)</f>
        <v>0.9987538325084363</v>
      </c>
      <c r="Q3374" s="33">
        <f ca="1">COUNTIF(L$4:L3374, "WIN")/I3374</f>
        <v>0.48234945120142392</v>
      </c>
    </row>
    <row r="3375" spans="9:17" x14ac:dyDescent="0.25">
      <c r="I3375" s="5">
        <v>3372</v>
      </c>
      <c r="J3375" s="9">
        <f t="shared" ca="1" si="262"/>
        <v>0.62454241114449116</v>
      </c>
      <c r="K3375" s="7" t="str">
        <f t="shared" ca="1" si="260"/>
        <v>BLACK</v>
      </c>
      <c r="L3375" s="7" t="str">
        <f t="shared" ca="1" si="261"/>
        <v>LOSE</v>
      </c>
      <c r="M3375" s="8">
        <f t="shared" ca="1" si="263"/>
        <v>-1</v>
      </c>
      <c r="N3375" s="8">
        <f t="shared" ca="1" si="264"/>
        <v>-120</v>
      </c>
      <c r="O3375" s="32">
        <f ca="1">SUM(M$4:M3375)/I3375</f>
        <v>-3.5587188612099648E-2</v>
      </c>
      <c r="P3375" s="47">
        <f ca="1">_xlfn.VAR.P(M$4:M3375)</f>
        <v>0.9987335520066869</v>
      </c>
      <c r="Q3375" s="33">
        <f ca="1">COUNTIF(L$4:L3375, "WIN")/I3375</f>
        <v>0.48220640569395018</v>
      </c>
    </row>
    <row r="3376" spans="9:17" x14ac:dyDescent="0.25">
      <c r="I3376" s="5">
        <v>3373</v>
      </c>
      <c r="J3376" s="9">
        <f t="shared" ca="1" si="262"/>
        <v>0.3984155540428429</v>
      </c>
      <c r="K3376" s="7" t="str">
        <f t="shared" ca="1" si="260"/>
        <v>RED</v>
      </c>
      <c r="L3376" s="7" t="str">
        <f t="shared" ca="1" si="261"/>
        <v>WIN</v>
      </c>
      <c r="M3376" s="8">
        <f t="shared" ca="1" si="263"/>
        <v>1</v>
      </c>
      <c r="N3376" s="8">
        <f t="shared" ca="1" si="264"/>
        <v>-119</v>
      </c>
      <c r="O3376" s="32">
        <f ca="1">SUM(M$4:M3376)/I3376</f>
        <v>-3.5280166024310701E-2</v>
      </c>
      <c r="P3376" s="47">
        <f ca="1">_xlfn.VAR.P(M$4:M3376)</f>
        <v>0.99875530988529704</v>
      </c>
      <c r="Q3376" s="33">
        <f ca="1">COUNTIF(L$4:L3376, "WIN")/I3376</f>
        <v>0.48235991698784464</v>
      </c>
    </row>
    <row r="3377" spans="9:17" x14ac:dyDescent="0.25">
      <c r="I3377" s="5">
        <v>3374</v>
      </c>
      <c r="J3377" s="9">
        <f t="shared" ca="1" si="262"/>
        <v>0.82559574907511957</v>
      </c>
      <c r="K3377" s="7" t="str">
        <f t="shared" ca="1" si="260"/>
        <v>BLACK</v>
      </c>
      <c r="L3377" s="7" t="str">
        <f t="shared" ca="1" si="261"/>
        <v>LOSE</v>
      </c>
      <c r="M3377" s="8">
        <f t="shared" ca="1" si="263"/>
        <v>-1</v>
      </c>
      <c r="N3377" s="8">
        <f t="shared" ca="1" si="264"/>
        <v>-120</v>
      </c>
      <c r="O3377" s="32">
        <f ca="1">SUM(M$4:M3377)/I3377</f>
        <v>-3.5566093657379963E-2</v>
      </c>
      <c r="P3377" s="47">
        <f ca="1">_xlfn.VAR.P(M$4:M3377)</f>
        <v>0.99873505298195453</v>
      </c>
      <c r="Q3377" s="33">
        <f ca="1">COUNTIF(L$4:L3377, "WIN")/I3377</f>
        <v>0.48221695317131003</v>
      </c>
    </row>
    <row r="3378" spans="9:17" x14ac:dyDescent="0.25">
      <c r="I3378" s="5">
        <v>3375</v>
      </c>
      <c r="J3378" s="9">
        <f t="shared" ca="1" si="262"/>
        <v>0.36890117774736553</v>
      </c>
      <c r="K3378" s="7" t="str">
        <f t="shared" ca="1" si="260"/>
        <v>RED</v>
      </c>
      <c r="L3378" s="7" t="str">
        <f t="shared" ca="1" si="261"/>
        <v>WIN</v>
      </c>
      <c r="M3378" s="8">
        <f t="shared" ca="1" si="263"/>
        <v>1</v>
      </c>
      <c r="N3378" s="8">
        <f t="shared" ca="1" si="264"/>
        <v>-119</v>
      </c>
      <c r="O3378" s="32">
        <f ca="1">SUM(M$4:M3378)/I3378</f>
        <v>-3.5259259259259261E-2</v>
      </c>
      <c r="P3378" s="47">
        <f ca="1">_xlfn.VAR.P(M$4:M3378)</f>
        <v>0.99875678463648832</v>
      </c>
      <c r="Q3378" s="33">
        <f ca="1">COUNTIF(L$4:L3378, "WIN")/I3378</f>
        <v>0.48237037037037039</v>
      </c>
    </row>
    <row r="3379" spans="9:17" x14ac:dyDescent="0.25">
      <c r="I3379" s="5">
        <v>3376</v>
      </c>
      <c r="J3379" s="9">
        <f t="shared" ca="1" si="262"/>
        <v>0.28906000472784632</v>
      </c>
      <c r="K3379" s="7" t="str">
        <f t="shared" ca="1" si="260"/>
        <v>RED</v>
      </c>
      <c r="L3379" s="7" t="str">
        <f t="shared" ca="1" si="261"/>
        <v>WIN</v>
      </c>
      <c r="M3379" s="8">
        <f t="shared" ca="1" si="263"/>
        <v>1</v>
      </c>
      <c r="N3379" s="8">
        <f t="shared" ca="1" si="264"/>
        <v>-118</v>
      </c>
      <c r="O3379" s="32">
        <f ca="1">SUM(M$4:M3379)/I3379</f>
        <v>-3.495260663507109E-2</v>
      </c>
      <c r="P3379" s="47">
        <f ca="1">_xlfn.VAR.P(M$4:M3379)</f>
        <v>0.99877831528941396</v>
      </c>
      <c r="Q3379" s="33">
        <f ca="1">COUNTIF(L$4:L3379, "WIN")/I3379</f>
        <v>0.48252369668246448</v>
      </c>
    </row>
    <row r="3380" spans="9:17" x14ac:dyDescent="0.25">
      <c r="I3380" s="5">
        <v>3377</v>
      </c>
      <c r="J3380" s="9">
        <f t="shared" ca="1" si="262"/>
        <v>0.45510459987093288</v>
      </c>
      <c r="K3380" s="7" t="str">
        <f t="shared" ca="1" si="260"/>
        <v>RED</v>
      </c>
      <c r="L3380" s="7" t="str">
        <f t="shared" ca="1" si="261"/>
        <v>WIN</v>
      </c>
      <c r="M3380" s="8">
        <f t="shared" ca="1" si="263"/>
        <v>1</v>
      </c>
      <c r="N3380" s="8">
        <f t="shared" ca="1" si="264"/>
        <v>-117</v>
      </c>
      <c r="O3380" s="32">
        <f ca="1">SUM(M$4:M3380)/I3380</f>
        <v>-3.4646135623334323E-2</v>
      </c>
      <c r="P3380" s="47">
        <f ca="1">_xlfn.VAR.P(M$4:M3380)</f>
        <v>0.99879964528636955</v>
      </c>
      <c r="Q3380" s="33">
        <f ca="1">COUNTIF(L$4:L3380, "WIN")/I3380</f>
        <v>0.48267693218833285</v>
      </c>
    </row>
    <row r="3381" spans="9:17" x14ac:dyDescent="0.25">
      <c r="I3381" s="5">
        <v>3378</v>
      </c>
      <c r="J3381" s="9">
        <f t="shared" ca="1" si="262"/>
        <v>0.53803266805850469</v>
      </c>
      <c r="K3381" s="7" t="str">
        <f t="shared" ca="1" si="260"/>
        <v>BLACK</v>
      </c>
      <c r="L3381" s="7" t="str">
        <f t="shared" ca="1" si="261"/>
        <v>LOSE</v>
      </c>
      <c r="M3381" s="8">
        <f t="shared" ca="1" si="263"/>
        <v>-1</v>
      </c>
      <c r="N3381" s="8">
        <f t="shared" ca="1" si="264"/>
        <v>-118</v>
      </c>
      <c r="O3381" s="32">
        <f ca="1">SUM(M$4:M3381)/I3381</f>
        <v>-3.4931912374185907E-2</v>
      </c>
      <c r="P3381" s="47">
        <f ca="1">_xlfn.VAR.P(M$4:M3381)</f>
        <v>0.99877976149788217</v>
      </c>
      <c r="Q3381" s="33">
        <f ca="1">COUNTIF(L$4:L3381, "WIN")/I3381</f>
        <v>0.48253404381290704</v>
      </c>
    </row>
    <row r="3382" spans="9:17" x14ac:dyDescent="0.25">
      <c r="I3382" s="5">
        <v>3379</v>
      </c>
      <c r="J3382" s="9">
        <f t="shared" ca="1" si="262"/>
        <v>0.77439028868764592</v>
      </c>
      <c r="K3382" s="7" t="str">
        <f t="shared" ca="1" si="260"/>
        <v>BLACK</v>
      </c>
      <c r="L3382" s="7" t="str">
        <f t="shared" ca="1" si="261"/>
        <v>LOSE</v>
      </c>
      <c r="M3382" s="8">
        <f t="shared" ca="1" si="263"/>
        <v>-1</v>
      </c>
      <c r="N3382" s="8">
        <f t="shared" ca="1" si="264"/>
        <v>-119</v>
      </c>
      <c r="O3382" s="32">
        <f ca="1">SUM(M$4:M3382)/I3382</f>
        <v>-3.5217519976324357E-2</v>
      </c>
      <c r="P3382" s="47">
        <f ca="1">_xlfn.VAR.P(M$4:M3382)</f>
        <v>0.99875972628671716</v>
      </c>
      <c r="Q3382" s="33">
        <f ca="1">COUNTIF(L$4:L3382, "WIN")/I3382</f>
        <v>0.48239124001183781</v>
      </c>
    </row>
    <row r="3383" spans="9:17" x14ac:dyDescent="0.25">
      <c r="I3383" s="5">
        <v>3380</v>
      </c>
      <c r="J3383" s="9">
        <f t="shared" ca="1" si="262"/>
        <v>0.55016751287764865</v>
      </c>
      <c r="K3383" s="7" t="str">
        <f t="shared" ca="1" si="260"/>
        <v>BLACK</v>
      </c>
      <c r="L3383" s="7" t="str">
        <f t="shared" ca="1" si="261"/>
        <v>LOSE</v>
      </c>
      <c r="M3383" s="8">
        <f t="shared" ca="1" si="263"/>
        <v>-1</v>
      </c>
      <c r="N3383" s="8">
        <f t="shared" ca="1" si="264"/>
        <v>-120</v>
      </c>
      <c r="O3383" s="32">
        <f ca="1">SUM(M$4:M3383)/I3383</f>
        <v>-3.5502958579881658E-2</v>
      </c>
      <c r="P3383" s="47">
        <f ca="1">_xlfn.VAR.P(M$4:M3383)</f>
        <v>0.9987395399320752</v>
      </c>
      <c r="Q3383" s="33">
        <f ca="1">COUNTIF(L$4:L3383, "WIN")/I3383</f>
        <v>0.48224852071005919</v>
      </c>
    </row>
    <row r="3384" spans="9:17" x14ac:dyDescent="0.25">
      <c r="I3384" s="5">
        <v>3381</v>
      </c>
      <c r="J3384" s="9">
        <f t="shared" ca="1" si="262"/>
        <v>0.55858346344721388</v>
      </c>
      <c r="K3384" s="7" t="str">
        <f t="shared" ca="1" si="260"/>
        <v>BLACK</v>
      </c>
      <c r="L3384" s="7" t="str">
        <f t="shared" ca="1" si="261"/>
        <v>LOSE</v>
      </c>
      <c r="M3384" s="8">
        <f t="shared" ca="1" si="263"/>
        <v>-1</v>
      </c>
      <c r="N3384" s="8">
        <f t="shared" ca="1" si="264"/>
        <v>-121</v>
      </c>
      <c r="O3384" s="32">
        <f ca="1">SUM(M$4:M3384)/I3384</f>
        <v>-3.5788228334812183E-2</v>
      </c>
      <c r="P3384" s="47">
        <f ca="1">_xlfn.VAR.P(M$4:M3384)</f>
        <v>0.99871920271265535</v>
      </c>
      <c r="Q3384" s="33">
        <f ca="1">COUNTIF(L$4:L3384, "WIN")/I3384</f>
        <v>0.48210588583259389</v>
      </c>
    </row>
    <row r="3385" spans="9:17" x14ac:dyDescent="0.25">
      <c r="I3385" s="5">
        <v>3382</v>
      </c>
      <c r="J3385" s="9">
        <f t="shared" ca="1" si="262"/>
        <v>5.6058137886114245E-2</v>
      </c>
      <c r="K3385" s="7" t="str">
        <f t="shared" ca="1" si="260"/>
        <v>RED</v>
      </c>
      <c r="L3385" s="7" t="str">
        <f t="shared" ca="1" si="261"/>
        <v>WIN</v>
      </c>
      <c r="M3385" s="8">
        <f t="shared" ca="1" si="263"/>
        <v>1</v>
      </c>
      <c r="N3385" s="8">
        <f t="shared" ca="1" si="264"/>
        <v>-120</v>
      </c>
      <c r="O3385" s="32">
        <f ca="1">SUM(M$4:M3385)/I3385</f>
        <v>-3.5481963335304553E-2</v>
      </c>
      <c r="P3385" s="47">
        <f ca="1">_xlfn.VAR.P(M$4:M3385)</f>
        <v>0.99874103027787209</v>
      </c>
      <c r="Q3385" s="33">
        <f ca="1">COUNTIF(L$4:L3385, "WIN")/I3385</f>
        <v>0.48225901833234774</v>
      </c>
    </row>
    <row r="3386" spans="9:17" x14ac:dyDescent="0.25">
      <c r="I3386" s="5">
        <v>3383</v>
      </c>
      <c r="J3386" s="9">
        <f t="shared" ca="1" si="262"/>
        <v>0.59733485595802982</v>
      </c>
      <c r="K3386" s="7" t="str">
        <f t="shared" ca="1" si="260"/>
        <v>BLACK</v>
      </c>
      <c r="L3386" s="7" t="str">
        <f t="shared" ca="1" si="261"/>
        <v>LOSE</v>
      </c>
      <c r="M3386" s="8">
        <f t="shared" ca="1" si="263"/>
        <v>-1</v>
      </c>
      <c r="N3386" s="8">
        <f t="shared" ca="1" si="264"/>
        <v>-121</v>
      </c>
      <c r="O3386" s="32">
        <f ca="1">SUM(M$4:M3386)/I3386</f>
        <v>-3.5767070647354418E-2</v>
      </c>
      <c r="P3386" s="47">
        <f ca="1">_xlfn.VAR.P(M$4:M3386)</f>
        <v>0.99872071665730711</v>
      </c>
      <c r="Q3386" s="33">
        <f ca="1">COUNTIF(L$4:L3386, "WIN")/I3386</f>
        <v>0.4821164646763228</v>
      </c>
    </row>
    <row r="3387" spans="9:17" x14ac:dyDescent="0.25">
      <c r="I3387" s="5">
        <v>3384</v>
      </c>
      <c r="J3387" s="9">
        <f t="shared" ca="1" si="262"/>
        <v>0.99930521817647688</v>
      </c>
      <c r="K3387" s="7" t="str">
        <f t="shared" ca="1" si="260"/>
        <v>GREEN</v>
      </c>
      <c r="L3387" s="7" t="str">
        <f t="shared" ca="1" si="261"/>
        <v>LOSE</v>
      </c>
      <c r="M3387" s="8">
        <f t="shared" ca="1" si="263"/>
        <v>-1</v>
      </c>
      <c r="N3387" s="8">
        <f t="shared" ca="1" si="264"/>
        <v>-122</v>
      </c>
      <c r="O3387" s="32">
        <f ca="1">SUM(M$4:M3387)/I3387</f>
        <v>-3.6052009456264779E-2</v>
      </c>
      <c r="P3387" s="47">
        <f ca="1">_xlfn.VAR.P(M$4:M3387)</f>
        <v>0.9987002526141654</v>
      </c>
      <c r="Q3387" s="33">
        <f ca="1">COUNTIF(L$4:L3387, "WIN")/I3387</f>
        <v>0.48197399527186763</v>
      </c>
    </row>
    <row r="3388" spans="9:17" x14ac:dyDescent="0.25">
      <c r="I3388" s="5">
        <v>3385</v>
      </c>
      <c r="J3388" s="9">
        <f t="shared" ca="1" si="262"/>
        <v>0.4376088683100271</v>
      </c>
      <c r="K3388" s="7" t="str">
        <f t="shared" ca="1" si="260"/>
        <v>RED</v>
      </c>
      <c r="L3388" s="7" t="str">
        <f t="shared" ca="1" si="261"/>
        <v>WIN</v>
      </c>
      <c r="M3388" s="8">
        <f t="shared" ca="1" si="263"/>
        <v>1</v>
      </c>
      <c r="N3388" s="8">
        <f t="shared" ca="1" si="264"/>
        <v>-121</v>
      </c>
      <c r="O3388" s="32">
        <f ca="1">SUM(M$4:M3388)/I3388</f>
        <v>-3.5745937961595274E-2</v>
      </c>
      <c r="P3388" s="47">
        <f ca="1">_xlfn.VAR.P(M$4:M3388)</f>
        <v>0.99872222791924581</v>
      </c>
      <c r="Q3388" s="33">
        <f ca="1">COUNTIF(L$4:L3388, "WIN")/I3388</f>
        <v>0.48212703101920235</v>
      </c>
    </row>
    <row r="3389" spans="9:17" x14ac:dyDescent="0.25">
      <c r="I3389" s="5">
        <v>3386</v>
      </c>
      <c r="J3389" s="9">
        <f t="shared" ca="1" si="262"/>
        <v>0.32085544560456403</v>
      </c>
      <c r="K3389" s="7" t="str">
        <f t="shared" ca="1" si="260"/>
        <v>RED</v>
      </c>
      <c r="L3389" s="7" t="str">
        <f t="shared" ca="1" si="261"/>
        <v>WIN</v>
      </c>
      <c r="M3389" s="8">
        <f t="shared" ca="1" si="263"/>
        <v>1</v>
      </c>
      <c r="N3389" s="8">
        <f t="shared" ca="1" si="264"/>
        <v>-120</v>
      </c>
      <c r="O3389" s="32">
        <f ca="1">SUM(M$4:M3389)/I3389</f>
        <v>-3.5440047253396341E-2</v>
      </c>
      <c r="P3389" s="47">
        <f ca="1">_xlfn.VAR.P(M$4:M3389)</f>
        <v>0.99874400305067701</v>
      </c>
      <c r="Q3389" s="33">
        <f ca="1">COUNTIF(L$4:L3389, "WIN")/I3389</f>
        <v>0.48227997637330183</v>
      </c>
    </row>
    <row r="3390" spans="9:17" x14ac:dyDescent="0.25">
      <c r="I3390" s="5">
        <v>3387</v>
      </c>
      <c r="J3390" s="9">
        <f t="shared" ca="1" si="262"/>
        <v>0.88127525347031022</v>
      </c>
      <c r="K3390" s="7" t="str">
        <f t="shared" ca="1" si="260"/>
        <v>BLACK</v>
      </c>
      <c r="L3390" s="7" t="str">
        <f t="shared" ca="1" si="261"/>
        <v>LOSE</v>
      </c>
      <c r="M3390" s="8">
        <f t="shared" ca="1" si="263"/>
        <v>-1</v>
      </c>
      <c r="N3390" s="8">
        <f t="shared" ca="1" si="264"/>
        <v>-121</v>
      </c>
      <c r="O3390" s="32">
        <f ca="1">SUM(M$4:M3390)/I3390</f>
        <v>-3.5724830233244756E-2</v>
      </c>
      <c r="P3390" s="47">
        <f ca="1">_xlfn.VAR.P(M$4:M3390)</f>
        <v>0.99872373650480584</v>
      </c>
      <c r="Q3390" s="33">
        <f ca="1">COUNTIF(L$4:L3390, "WIN")/I3390</f>
        <v>0.4821375848833776</v>
      </c>
    </row>
    <row r="3391" spans="9:17" x14ac:dyDescent="0.25">
      <c r="I3391" s="5">
        <v>3388</v>
      </c>
      <c r="J3391" s="9">
        <f t="shared" ca="1" si="262"/>
        <v>0.6670270341909359</v>
      </c>
      <c r="K3391" s="7" t="str">
        <f t="shared" ca="1" si="260"/>
        <v>BLACK</v>
      </c>
      <c r="L3391" s="7" t="str">
        <f t="shared" ca="1" si="261"/>
        <v>LOSE</v>
      </c>
      <c r="M3391" s="8">
        <f t="shared" ca="1" si="263"/>
        <v>-1</v>
      </c>
      <c r="N3391" s="8">
        <f t="shared" ca="1" si="264"/>
        <v>-122</v>
      </c>
      <c r="O3391" s="32">
        <f ca="1">SUM(M$4:M3391)/I3391</f>
        <v>-3.6009445100354191E-2</v>
      </c>
      <c r="P3391" s="47">
        <f ca="1">_xlfn.VAR.P(M$4:M3391)</f>
        <v>0.99870331986356453</v>
      </c>
      <c r="Q3391" s="33">
        <f ca="1">COUNTIF(L$4:L3391, "WIN")/I3391</f>
        <v>0.4819952774498229</v>
      </c>
    </row>
    <row r="3392" spans="9:17" x14ac:dyDescent="0.25">
      <c r="I3392" s="5">
        <v>3389</v>
      </c>
      <c r="J3392" s="9">
        <f t="shared" ca="1" si="262"/>
        <v>2.0220245732618825E-2</v>
      </c>
      <c r="K3392" s="7" t="str">
        <f t="shared" ca="1" si="260"/>
        <v>RED</v>
      </c>
      <c r="L3392" s="7" t="str">
        <f t="shared" ca="1" si="261"/>
        <v>WIN</v>
      </c>
      <c r="M3392" s="8">
        <f t="shared" ca="1" si="263"/>
        <v>1</v>
      </c>
      <c r="N3392" s="8">
        <f t="shared" ca="1" si="264"/>
        <v>-121</v>
      </c>
      <c r="O3392" s="32">
        <f ca="1">SUM(M$4:M3392)/I3392</f>
        <v>-3.5703747418117437E-2</v>
      </c>
      <c r="P3392" s="47">
        <f ca="1">_xlfn.VAR.P(M$4:M3392)</f>
        <v>0.99872524242030325</v>
      </c>
      <c r="Q3392" s="33">
        <f ca="1">COUNTIF(L$4:L3392, "WIN")/I3392</f>
        <v>0.48214812629094128</v>
      </c>
    </row>
    <row r="3393" spans="9:17" x14ac:dyDescent="0.25">
      <c r="I3393" s="5">
        <v>3390</v>
      </c>
      <c r="J3393" s="9">
        <f t="shared" ca="1" si="262"/>
        <v>0.47296473821969165</v>
      </c>
      <c r="K3393" s="7" t="str">
        <f t="shared" ca="1" si="260"/>
        <v>RED</v>
      </c>
      <c r="L3393" s="7" t="str">
        <f t="shared" ca="1" si="261"/>
        <v>WIN</v>
      </c>
      <c r="M3393" s="8">
        <f t="shared" ca="1" si="263"/>
        <v>1</v>
      </c>
      <c r="N3393" s="8">
        <f t="shared" ca="1" si="264"/>
        <v>-120</v>
      </c>
      <c r="O3393" s="32">
        <f ca="1">SUM(M$4:M3393)/I3393</f>
        <v>-3.5398230088495575E-2</v>
      </c>
      <c r="P3393" s="47">
        <f ca="1">_xlfn.VAR.P(M$4:M3393)</f>
        <v>0.9987469653066019</v>
      </c>
      <c r="Q3393" s="33">
        <f ca="1">COUNTIF(L$4:L3393, "WIN")/I3393</f>
        <v>0.48230088495575218</v>
      </c>
    </row>
    <row r="3394" spans="9:17" x14ac:dyDescent="0.25">
      <c r="I3394" s="5">
        <v>3391</v>
      </c>
      <c r="J3394" s="9">
        <f t="shared" ca="1" si="262"/>
        <v>0.50105555421854842</v>
      </c>
      <c r="K3394" s="7" t="str">
        <f t="shared" ca="1" si="260"/>
        <v>BLACK</v>
      </c>
      <c r="L3394" s="7" t="str">
        <f t="shared" ca="1" si="261"/>
        <v>LOSE</v>
      </c>
      <c r="M3394" s="8">
        <f t="shared" ca="1" si="263"/>
        <v>-1</v>
      </c>
      <c r="N3394" s="8">
        <f t="shared" ca="1" si="264"/>
        <v>-121</v>
      </c>
      <c r="O3394" s="32">
        <f ca="1">SUM(M$4:M3394)/I3394</f>
        <v>-3.5682689472132115E-2</v>
      </c>
      <c r="P3394" s="47">
        <f ca="1">_xlfn.VAR.P(M$4:M3394)</f>
        <v>0.99872674567203534</v>
      </c>
      <c r="Q3394" s="33">
        <f ca="1">COUNTIF(L$4:L3394, "WIN")/I3394</f>
        <v>0.48215865526393392</v>
      </c>
    </row>
    <row r="3395" spans="9:17" x14ac:dyDescent="0.25">
      <c r="I3395" s="5">
        <v>3392</v>
      </c>
      <c r="J3395" s="9">
        <f t="shared" ca="1" si="262"/>
        <v>0.62518463083365694</v>
      </c>
      <c r="K3395" s="7" t="str">
        <f t="shared" ca="1" si="260"/>
        <v>BLACK</v>
      </c>
      <c r="L3395" s="7" t="str">
        <f t="shared" ca="1" si="261"/>
        <v>LOSE</v>
      </c>
      <c r="M3395" s="8">
        <f t="shared" ca="1" si="263"/>
        <v>-1</v>
      </c>
      <c r="N3395" s="8">
        <f t="shared" ca="1" si="264"/>
        <v>-122</v>
      </c>
      <c r="O3395" s="32">
        <f ca="1">SUM(M$4:M3395)/I3395</f>
        <v>-3.5966981132075471E-2</v>
      </c>
      <c r="P3395" s="47">
        <f ca="1">_xlfn.VAR.P(M$4:M3395)</f>
        <v>0.99870637626824488</v>
      </c>
      <c r="Q3395" s="33">
        <f ca="1">COUNTIF(L$4:L3395, "WIN")/I3395</f>
        <v>0.48201650943396224</v>
      </c>
    </row>
    <row r="3396" spans="9:17" x14ac:dyDescent="0.25">
      <c r="I3396" s="5">
        <v>3393</v>
      </c>
      <c r="J3396" s="9">
        <f t="shared" ca="1" si="262"/>
        <v>0.13924310068052592</v>
      </c>
      <c r="K3396" s="7" t="str">
        <f t="shared" ref="K3396:K3459" ca="1" si="265">IF($J3396 &gt;= $D$7, "GREEN", IF($J3396 &gt;= $D$6, "BLACK", "RED"))</f>
        <v>RED</v>
      </c>
      <c r="L3396" s="7" t="str">
        <f t="shared" ref="L3396:L3459" ca="1" si="266">IF($K3396 = "RED", "WIN", "LOSE")</f>
        <v>WIN</v>
      </c>
      <c r="M3396" s="8">
        <f t="shared" ca="1" si="263"/>
        <v>1</v>
      </c>
      <c r="N3396" s="8">
        <f t="shared" ca="1" si="264"/>
        <v>-121</v>
      </c>
      <c r="O3396" s="32">
        <f ca="1">SUM(M$4:M3396)/I3396</f>
        <v>-3.5661656351311521E-2</v>
      </c>
      <c r="P3396" s="47">
        <f ca="1">_xlfn.VAR.P(M$4:M3396)</f>
        <v>0.99872824626628098</v>
      </c>
      <c r="Q3396" s="33">
        <f ca="1">COUNTIF(L$4:L3396, "WIN")/I3396</f>
        <v>0.48216917182434421</v>
      </c>
    </row>
    <row r="3397" spans="9:17" x14ac:dyDescent="0.25">
      <c r="I3397" s="5">
        <v>3394</v>
      </c>
      <c r="J3397" s="9">
        <f t="shared" ca="1" si="262"/>
        <v>0.69945063148433795</v>
      </c>
      <c r="K3397" s="7" t="str">
        <f t="shared" ca="1" si="265"/>
        <v>BLACK</v>
      </c>
      <c r="L3397" s="7" t="str">
        <f t="shared" ca="1" si="266"/>
        <v>LOSE</v>
      </c>
      <c r="M3397" s="8">
        <f t="shared" ca="1" si="263"/>
        <v>-1</v>
      </c>
      <c r="N3397" s="8">
        <f t="shared" ca="1" si="264"/>
        <v>-122</v>
      </c>
      <c r="O3397" s="32">
        <f ca="1">SUM(M$4:M3397)/I3397</f>
        <v>-3.5945786682380673E-2</v>
      </c>
      <c r="P3397" s="47">
        <f ca="1">_xlfn.VAR.P(M$4:M3397)</f>
        <v>0.99870790041978474</v>
      </c>
      <c r="Q3397" s="33">
        <f ca="1">COUNTIF(L$4:L3397, "WIN")/I3397</f>
        <v>0.48202710665880966</v>
      </c>
    </row>
    <row r="3398" spans="9:17" x14ac:dyDescent="0.25">
      <c r="I3398" s="5">
        <v>3395</v>
      </c>
      <c r="J3398" s="9">
        <f t="shared" ref="J3398:J3461" ca="1" si="267">RAND()</f>
        <v>0.31112079284909977</v>
      </c>
      <c r="K3398" s="7" t="str">
        <f t="shared" ca="1" si="265"/>
        <v>RED</v>
      </c>
      <c r="L3398" s="7" t="str">
        <f t="shared" ca="1" si="266"/>
        <v>WIN</v>
      </c>
      <c r="M3398" s="8">
        <f t="shared" ref="M3398:M3461" ca="1" si="268">IF($L3398 = "WIN", 1, -1)</f>
        <v>1</v>
      </c>
      <c r="N3398" s="8">
        <f t="shared" ref="N3398:N3461" ca="1" si="269">N3397+M3398</f>
        <v>-121</v>
      </c>
      <c r="O3398" s="32">
        <f ca="1">SUM(M$4:M3398)/I3398</f>
        <v>-3.5640648011782031E-2</v>
      </c>
      <c r="P3398" s="47">
        <f ca="1">_xlfn.VAR.P(M$4:M3398)</f>
        <v>0.99872974420930027</v>
      </c>
      <c r="Q3398" s="33">
        <f ca="1">COUNTIF(L$4:L3398, "WIN")/I3398</f>
        <v>0.48217967599410899</v>
      </c>
    </row>
    <row r="3399" spans="9:17" x14ac:dyDescent="0.25">
      <c r="I3399" s="5">
        <v>3396</v>
      </c>
      <c r="J3399" s="9">
        <f t="shared" ca="1" si="267"/>
        <v>0.9978438093133557</v>
      </c>
      <c r="K3399" s="7" t="str">
        <f t="shared" ca="1" si="265"/>
        <v>GREEN</v>
      </c>
      <c r="L3399" s="7" t="str">
        <f t="shared" ca="1" si="266"/>
        <v>LOSE</v>
      </c>
      <c r="M3399" s="8">
        <f t="shared" ca="1" si="268"/>
        <v>-1</v>
      </c>
      <c r="N3399" s="8">
        <f t="shared" ca="1" si="269"/>
        <v>-122</v>
      </c>
      <c r="O3399" s="32">
        <f ca="1">SUM(M$4:M3399)/I3399</f>
        <v>-3.5924617196702001E-2</v>
      </c>
      <c r="P3399" s="47">
        <f ca="1">_xlfn.VAR.P(M$4:M3399)</f>
        <v>0.99870942187927048</v>
      </c>
      <c r="Q3399" s="33">
        <f ca="1">COUNTIF(L$4:L3399, "WIN")/I3399</f>
        <v>0.48203769140164898</v>
      </c>
    </row>
    <row r="3400" spans="9:17" x14ac:dyDescent="0.25">
      <c r="I3400" s="5">
        <v>3397</v>
      </c>
      <c r="J3400" s="9">
        <f t="shared" ca="1" si="267"/>
        <v>0.87330118401344847</v>
      </c>
      <c r="K3400" s="7" t="str">
        <f t="shared" ca="1" si="265"/>
        <v>BLACK</v>
      </c>
      <c r="L3400" s="7" t="str">
        <f t="shared" ca="1" si="266"/>
        <v>LOSE</v>
      </c>
      <c r="M3400" s="8">
        <f t="shared" ca="1" si="268"/>
        <v>-1</v>
      </c>
      <c r="N3400" s="8">
        <f t="shared" ca="1" si="269"/>
        <v>-123</v>
      </c>
      <c r="O3400" s="32">
        <f ca="1">SUM(M$4:M3400)/I3400</f>
        <v>-3.620841919340595E-2</v>
      </c>
      <c r="P3400" s="47">
        <f ca="1">_xlfn.VAR.P(M$4:M3400)</f>
        <v>0.99868895037951455</v>
      </c>
      <c r="Q3400" s="33">
        <f ca="1">COUNTIF(L$4:L3400, "WIN")/I3400</f>
        <v>0.48189579040329705</v>
      </c>
    </row>
    <row r="3401" spans="9:17" x14ac:dyDescent="0.25">
      <c r="I3401" s="5">
        <v>3398</v>
      </c>
      <c r="J3401" s="9">
        <f t="shared" ca="1" si="267"/>
        <v>0.5006094143451173</v>
      </c>
      <c r="K3401" s="7" t="str">
        <f t="shared" ca="1" si="265"/>
        <v>BLACK</v>
      </c>
      <c r="L3401" s="7" t="str">
        <f t="shared" ca="1" si="266"/>
        <v>LOSE</v>
      </c>
      <c r="M3401" s="8">
        <f t="shared" ca="1" si="268"/>
        <v>-1</v>
      </c>
      <c r="N3401" s="8">
        <f t="shared" ca="1" si="269"/>
        <v>-124</v>
      </c>
      <c r="O3401" s="32">
        <f ca="1">SUM(M$4:M3401)/I3401</f>
        <v>-3.6492054149499707E-2</v>
      </c>
      <c r="P3401" s="47">
        <f ca="1">_xlfn.VAR.P(M$4:M3401)</f>
        <v>0.99866832998394994</v>
      </c>
      <c r="Q3401" s="33">
        <f ca="1">COUNTIF(L$4:L3401, "WIN")/I3401</f>
        <v>0.48175397292525013</v>
      </c>
    </row>
    <row r="3402" spans="9:17" x14ac:dyDescent="0.25">
      <c r="I3402" s="5">
        <v>3399</v>
      </c>
      <c r="J3402" s="9">
        <f t="shared" ca="1" si="267"/>
        <v>0.3424630123355773</v>
      </c>
      <c r="K3402" s="7" t="str">
        <f t="shared" ca="1" si="265"/>
        <v>RED</v>
      </c>
      <c r="L3402" s="7" t="str">
        <f t="shared" ca="1" si="266"/>
        <v>WIN</v>
      </c>
      <c r="M3402" s="8">
        <f t="shared" ca="1" si="268"/>
        <v>1</v>
      </c>
      <c r="N3402" s="8">
        <f t="shared" ca="1" si="269"/>
        <v>-123</v>
      </c>
      <c r="O3402" s="32">
        <f ca="1">SUM(M$4:M3402)/I3402</f>
        <v>-3.618711385701677E-2</v>
      </c>
      <c r="P3402" s="47">
        <f ca="1">_xlfn.VAR.P(M$4:M3402)</f>
        <v>0.99869049279069932</v>
      </c>
      <c r="Q3402" s="33">
        <f ca="1">COUNTIF(L$4:L3402, "WIN")/I3402</f>
        <v>0.48190644307149161</v>
      </c>
    </row>
    <row r="3403" spans="9:17" x14ac:dyDescent="0.25">
      <c r="I3403" s="5">
        <v>3400</v>
      </c>
      <c r="J3403" s="9">
        <f t="shared" ca="1" si="267"/>
        <v>0.55262164111130685</v>
      </c>
      <c r="K3403" s="7" t="str">
        <f t="shared" ca="1" si="265"/>
        <v>BLACK</v>
      </c>
      <c r="L3403" s="7" t="str">
        <f t="shared" ca="1" si="266"/>
        <v>LOSE</v>
      </c>
      <c r="M3403" s="8">
        <f t="shared" ca="1" si="268"/>
        <v>-1</v>
      </c>
      <c r="N3403" s="8">
        <f t="shared" ca="1" si="269"/>
        <v>-124</v>
      </c>
      <c r="O3403" s="32">
        <f ca="1">SUM(M$4:M3403)/I3403</f>
        <v>-3.6470588235294116E-2</v>
      </c>
      <c r="P3403" s="47">
        <f ca="1">_xlfn.VAR.P(M$4:M3403)</f>
        <v>0.99866989619377167</v>
      </c>
      <c r="Q3403" s="33">
        <f ca="1">COUNTIF(L$4:L3403, "WIN")/I3403</f>
        <v>0.48176470588235293</v>
      </c>
    </row>
    <row r="3404" spans="9:17" x14ac:dyDescent="0.25">
      <c r="I3404" s="5">
        <v>3401</v>
      </c>
      <c r="J3404" s="9">
        <f t="shared" ca="1" si="267"/>
        <v>0.75419029475318</v>
      </c>
      <c r="K3404" s="7" t="str">
        <f t="shared" ca="1" si="265"/>
        <v>BLACK</v>
      </c>
      <c r="L3404" s="7" t="str">
        <f t="shared" ca="1" si="266"/>
        <v>LOSE</v>
      </c>
      <c r="M3404" s="8">
        <f t="shared" ca="1" si="268"/>
        <v>-1</v>
      </c>
      <c r="N3404" s="8">
        <f t="shared" ca="1" si="269"/>
        <v>-125</v>
      </c>
      <c r="O3404" s="32">
        <f ca="1">SUM(M$4:M3404)/I3404</f>
        <v>-3.6753895912966773E-2</v>
      </c>
      <c r="P3404" s="47">
        <f ca="1">_xlfn.VAR.P(M$4:M3404)</f>
        <v>0.99864915113521879</v>
      </c>
      <c r="Q3404" s="33">
        <f ca="1">COUNTIF(L$4:L3404, "WIN")/I3404</f>
        <v>0.48162305204351663</v>
      </c>
    </row>
    <row r="3405" spans="9:17" x14ac:dyDescent="0.25">
      <c r="I3405" s="5">
        <v>3402</v>
      </c>
      <c r="J3405" s="9">
        <f t="shared" ca="1" si="267"/>
        <v>0.81710690836246003</v>
      </c>
      <c r="K3405" s="7" t="str">
        <f t="shared" ca="1" si="265"/>
        <v>BLACK</v>
      </c>
      <c r="L3405" s="7" t="str">
        <f t="shared" ca="1" si="266"/>
        <v>LOSE</v>
      </c>
      <c r="M3405" s="8">
        <f t="shared" ca="1" si="268"/>
        <v>-1</v>
      </c>
      <c r="N3405" s="8">
        <f t="shared" ca="1" si="269"/>
        <v>-126</v>
      </c>
      <c r="O3405" s="32">
        <f ca="1">SUM(M$4:M3405)/I3405</f>
        <v>-3.7037037037037035E-2</v>
      </c>
      <c r="P3405" s="47">
        <f ca="1">_xlfn.VAR.P(M$4:M3405)</f>
        <v>0.99862825788751719</v>
      </c>
      <c r="Q3405" s="33">
        <f ca="1">COUNTIF(L$4:L3405, "WIN")/I3405</f>
        <v>0.48148148148148145</v>
      </c>
    </row>
    <row r="3406" spans="9:17" x14ac:dyDescent="0.25">
      <c r="I3406" s="5">
        <v>3403</v>
      </c>
      <c r="J3406" s="9">
        <f t="shared" ca="1" si="267"/>
        <v>0.88162109516909548</v>
      </c>
      <c r="K3406" s="7" t="str">
        <f t="shared" ca="1" si="265"/>
        <v>BLACK</v>
      </c>
      <c r="L3406" s="7" t="str">
        <f t="shared" ca="1" si="266"/>
        <v>LOSE</v>
      </c>
      <c r="M3406" s="8">
        <f t="shared" ca="1" si="268"/>
        <v>-1</v>
      </c>
      <c r="N3406" s="8">
        <f t="shared" ca="1" si="269"/>
        <v>-127</v>
      </c>
      <c r="O3406" s="32">
        <f ca="1">SUM(M$4:M3406)/I3406</f>
        <v>-3.7320011754334408E-2</v>
      </c>
      <c r="P3406" s="47">
        <f ca="1">_xlfn.VAR.P(M$4:M3406)</f>
        <v>0.99860721672265629</v>
      </c>
      <c r="Q3406" s="33">
        <f ca="1">COUNTIF(L$4:L3406, "WIN")/I3406</f>
        <v>0.48133999412283279</v>
      </c>
    </row>
    <row r="3407" spans="9:17" x14ac:dyDescent="0.25">
      <c r="I3407" s="5">
        <v>3404</v>
      </c>
      <c r="J3407" s="9">
        <f t="shared" ca="1" si="267"/>
        <v>0.72254841515541512</v>
      </c>
      <c r="K3407" s="7" t="str">
        <f t="shared" ca="1" si="265"/>
        <v>BLACK</v>
      </c>
      <c r="L3407" s="7" t="str">
        <f t="shared" ca="1" si="266"/>
        <v>LOSE</v>
      </c>
      <c r="M3407" s="8">
        <f t="shared" ca="1" si="268"/>
        <v>-1</v>
      </c>
      <c r="N3407" s="8">
        <f t="shared" ca="1" si="269"/>
        <v>-128</v>
      </c>
      <c r="O3407" s="32">
        <f ca="1">SUM(M$4:M3407)/I3407</f>
        <v>-3.7602820211515862E-2</v>
      </c>
      <c r="P3407" s="47">
        <f ca="1">_xlfn.VAR.P(M$4:M3407)</f>
        <v>0.99858602791214046</v>
      </c>
      <c r="Q3407" s="33">
        <f ca="1">COUNTIF(L$4:L3407, "WIN")/I3407</f>
        <v>0.48119858989424208</v>
      </c>
    </row>
    <row r="3408" spans="9:17" x14ac:dyDescent="0.25">
      <c r="I3408" s="5">
        <v>3405</v>
      </c>
      <c r="J3408" s="9">
        <f t="shared" ca="1" si="267"/>
        <v>0.46059581990812504</v>
      </c>
      <c r="K3408" s="7" t="str">
        <f t="shared" ca="1" si="265"/>
        <v>RED</v>
      </c>
      <c r="L3408" s="7" t="str">
        <f t="shared" ca="1" si="266"/>
        <v>WIN</v>
      </c>
      <c r="M3408" s="8">
        <f t="shared" ca="1" si="268"/>
        <v>1</v>
      </c>
      <c r="N3408" s="8">
        <f t="shared" ca="1" si="269"/>
        <v>-127</v>
      </c>
      <c r="O3408" s="32">
        <f ca="1">SUM(M$4:M3408)/I3408</f>
        <v>-3.7298091042584434E-2</v>
      </c>
      <c r="P3408" s="47">
        <f ca="1">_xlfn.VAR.P(M$4:M3408)</f>
        <v>0.99860885240457908</v>
      </c>
      <c r="Q3408" s="33">
        <f ca="1">COUNTIF(L$4:L3408, "WIN")/I3408</f>
        <v>0.48135095447870779</v>
      </c>
    </row>
    <row r="3409" spans="9:17" x14ac:dyDescent="0.25">
      <c r="I3409" s="5">
        <v>3406</v>
      </c>
      <c r="J3409" s="9">
        <f t="shared" ca="1" si="267"/>
        <v>0.65497029117949002</v>
      </c>
      <c r="K3409" s="7" t="str">
        <f t="shared" ca="1" si="265"/>
        <v>BLACK</v>
      </c>
      <c r="L3409" s="7" t="str">
        <f t="shared" ca="1" si="266"/>
        <v>LOSE</v>
      </c>
      <c r="M3409" s="8">
        <f t="shared" ca="1" si="268"/>
        <v>-1</v>
      </c>
      <c r="N3409" s="8">
        <f t="shared" ca="1" si="269"/>
        <v>-128</v>
      </c>
      <c r="O3409" s="32">
        <f ca="1">SUM(M$4:M3409)/I3409</f>
        <v>-3.7580739870816206E-2</v>
      </c>
      <c r="P3409" s="47">
        <f ca="1">_xlfn.VAR.P(M$4:M3409)</f>
        <v>0.99858768799076203</v>
      </c>
      <c r="Q3409" s="33">
        <f ca="1">COUNTIF(L$4:L3409, "WIN")/I3409</f>
        <v>0.48120963006459189</v>
      </c>
    </row>
    <row r="3410" spans="9:17" x14ac:dyDescent="0.25">
      <c r="I3410" s="5">
        <v>3407</v>
      </c>
      <c r="J3410" s="9">
        <f t="shared" ca="1" si="267"/>
        <v>0.69893704442288007</v>
      </c>
      <c r="K3410" s="7" t="str">
        <f t="shared" ca="1" si="265"/>
        <v>BLACK</v>
      </c>
      <c r="L3410" s="7" t="str">
        <f t="shared" ca="1" si="266"/>
        <v>LOSE</v>
      </c>
      <c r="M3410" s="8">
        <f t="shared" ca="1" si="268"/>
        <v>-1</v>
      </c>
      <c r="N3410" s="8">
        <f t="shared" ca="1" si="269"/>
        <v>-129</v>
      </c>
      <c r="O3410" s="32">
        <f ca="1">SUM(M$4:M3410)/I3410</f>
        <v>-3.7863222776636334E-2</v>
      </c>
      <c r="P3410" s="47">
        <f ca="1">_xlfn.VAR.P(M$4:M3410)</f>
        <v>0.99856637636096679</v>
      </c>
      <c r="Q3410" s="33">
        <f ca="1">COUNTIF(L$4:L3410, "WIN")/I3410</f>
        <v>0.48106838861168183</v>
      </c>
    </row>
    <row r="3411" spans="9:17" x14ac:dyDescent="0.25">
      <c r="I3411" s="5">
        <v>3408</v>
      </c>
      <c r="J3411" s="9">
        <f t="shared" ca="1" si="267"/>
        <v>0.6973361549481949</v>
      </c>
      <c r="K3411" s="7" t="str">
        <f t="shared" ca="1" si="265"/>
        <v>BLACK</v>
      </c>
      <c r="L3411" s="7" t="str">
        <f t="shared" ca="1" si="266"/>
        <v>LOSE</v>
      </c>
      <c r="M3411" s="8">
        <f t="shared" ca="1" si="268"/>
        <v>-1</v>
      </c>
      <c r="N3411" s="8">
        <f t="shared" ca="1" si="269"/>
        <v>-130</v>
      </c>
      <c r="O3411" s="32">
        <f ca="1">SUM(M$4:M3411)/I3411</f>
        <v>-3.8145539906103289E-2</v>
      </c>
      <c r="P3411" s="47">
        <f ca="1">_xlfn.VAR.P(M$4:M3411)</f>
        <v>0.99854491778527188</v>
      </c>
      <c r="Q3411" s="33">
        <f ca="1">COUNTIF(L$4:L3411, "WIN")/I3411</f>
        <v>0.48092723004694837</v>
      </c>
    </row>
    <row r="3412" spans="9:17" x14ac:dyDescent="0.25">
      <c r="I3412" s="5">
        <v>3409</v>
      </c>
      <c r="J3412" s="9">
        <f t="shared" ca="1" si="267"/>
        <v>0.354325303797145</v>
      </c>
      <c r="K3412" s="7" t="str">
        <f t="shared" ca="1" si="265"/>
        <v>RED</v>
      </c>
      <c r="L3412" s="7" t="str">
        <f t="shared" ca="1" si="266"/>
        <v>WIN</v>
      </c>
      <c r="M3412" s="8">
        <f t="shared" ca="1" si="268"/>
        <v>1</v>
      </c>
      <c r="N3412" s="8">
        <f t="shared" ca="1" si="269"/>
        <v>-129</v>
      </c>
      <c r="O3412" s="32">
        <f ca="1">SUM(M$4:M3412)/I3412</f>
        <v>-3.7841009093575829E-2</v>
      </c>
      <c r="P3412" s="47">
        <f ca="1">_xlfn.VAR.P(M$4:M3412)</f>
        <v>0.99856805803077986</v>
      </c>
      <c r="Q3412" s="33">
        <f ca="1">COUNTIF(L$4:L3412, "WIN")/I3412</f>
        <v>0.4810794954532121</v>
      </c>
    </row>
    <row r="3413" spans="9:17" x14ac:dyDescent="0.25">
      <c r="I3413" s="5">
        <v>3410</v>
      </c>
      <c r="J3413" s="9">
        <f t="shared" ca="1" si="267"/>
        <v>0.72336055783018405</v>
      </c>
      <c r="K3413" s="7" t="str">
        <f t="shared" ca="1" si="265"/>
        <v>BLACK</v>
      </c>
      <c r="L3413" s="7" t="str">
        <f t="shared" ca="1" si="266"/>
        <v>LOSE</v>
      </c>
      <c r="M3413" s="8">
        <f t="shared" ca="1" si="268"/>
        <v>-1</v>
      </c>
      <c r="N3413" s="8">
        <f t="shared" ca="1" si="269"/>
        <v>-130</v>
      </c>
      <c r="O3413" s="32">
        <f ca="1">SUM(M$4:M3413)/I3413</f>
        <v>-3.8123167155425221E-2</v>
      </c>
      <c r="P3413" s="47">
        <f ca="1">_xlfn.VAR.P(M$4:M3413)</f>
        <v>0.99854662412603956</v>
      </c>
      <c r="Q3413" s="33">
        <f ca="1">COUNTIF(L$4:L3413, "WIN")/I3413</f>
        <v>0.48093841642228741</v>
      </c>
    </row>
    <row r="3414" spans="9:17" x14ac:dyDescent="0.25">
      <c r="I3414" s="5">
        <v>3411</v>
      </c>
      <c r="J3414" s="9">
        <f t="shared" ca="1" si="267"/>
        <v>2.831912415187321E-3</v>
      </c>
      <c r="K3414" s="7" t="str">
        <f t="shared" ca="1" si="265"/>
        <v>RED</v>
      </c>
      <c r="L3414" s="7" t="str">
        <f t="shared" ca="1" si="266"/>
        <v>WIN</v>
      </c>
      <c r="M3414" s="8">
        <f t="shared" ca="1" si="268"/>
        <v>1</v>
      </c>
      <c r="N3414" s="8">
        <f t="shared" ca="1" si="269"/>
        <v>-129</v>
      </c>
      <c r="O3414" s="32">
        <f ca="1">SUM(M$4:M3414)/I3414</f>
        <v>-3.7818821459982409E-2</v>
      </c>
      <c r="P3414" s="47">
        <f ca="1">_xlfn.VAR.P(M$4:M3414)</f>
        <v>0.99856973674337801</v>
      </c>
      <c r="Q3414" s="33">
        <f ca="1">COUNTIF(L$4:L3414, "WIN")/I3414</f>
        <v>0.48109058927000881</v>
      </c>
    </row>
    <row r="3415" spans="9:17" x14ac:dyDescent="0.25">
      <c r="I3415" s="5">
        <v>3412</v>
      </c>
      <c r="J3415" s="9">
        <f t="shared" ca="1" si="267"/>
        <v>0.6259508548679541</v>
      </c>
      <c r="K3415" s="7" t="str">
        <f t="shared" ca="1" si="265"/>
        <v>BLACK</v>
      </c>
      <c r="L3415" s="7" t="str">
        <f t="shared" ca="1" si="266"/>
        <v>LOSE</v>
      </c>
      <c r="M3415" s="8">
        <f t="shared" ca="1" si="268"/>
        <v>-1</v>
      </c>
      <c r="N3415" s="8">
        <f t="shared" ca="1" si="269"/>
        <v>-130</v>
      </c>
      <c r="O3415" s="32">
        <f ca="1">SUM(M$4:M3415)/I3415</f>
        <v>-3.8100820633059786E-2</v>
      </c>
      <c r="P3415" s="47">
        <f ca="1">_xlfn.VAR.P(M$4:M3415)</f>
        <v>0.99854832746708744</v>
      </c>
      <c r="Q3415" s="33">
        <f ca="1">COUNTIF(L$4:L3415, "WIN")/I3415</f>
        <v>0.48094958968347012</v>
      </c>
    </row>
    <row r="3416" spans="9:17" x14ac:dyDescent="0.25">
      <c r="I3416" s="5">
        <v>3413</v>
      </c>
      <c r="J3416" s="9">
        <f t="shared" ca="1" si="267"/>
        <v>0.84102128747602634</v>
      </c>
      <c r="K3416" s="7" t="str">
        <f t="shared" ca="1" si="265"/>
        <v>BLACK</v>
      </c>
      <c r="L3416" s="7" t="str">
        <f t="shared" ca="1" si="266"/>
        <v>LOSE</v>
      </c>
      <c r="M3416" s="8">
        <f t="shared" ca="1" si="268"/>
        <v>-1</v>
      </c>
      <c r="N3416" s="8">
        <f t="shared" ca="1" si="269"/>
        <v>-131</v>
      </c>
      <c r="O3416" s="32">
        <f ca="1">SUM(M$4:M3416)/I3416</f>
        <v>-3.8382654556108994E-2</v>
      </c>
      <c r="P3416" s="47">
        <f ca="1">_xlfn.VAR.P(M$4:M3416)</f>
        <v>0.99852677182922644</v>
      </c>
      <c r="Q3416" s="33">
        <f ca="1">COUNTIF(L$4:L3416, "WIN")/I3416</f>
        <v>0.4808086727219455</v>
      </c>
    </row>
    <row r="3417" spans="9:17" x14ac:dyDescent="0.25">
      <c r="I3417" s="5">
        <v>3414</v>
      </c>
      <c r="J3417" s="9">
        <f t="shared" ca="1" si="267"/>
        <v>0.89673809946251604</v>
      </c>
      <c r="K3417" s="7" t="str">
        <f t="shared" ca="1" si="265"/>
        <v>BLACK</v>
      </c>
      <c r="L3417" s="7" t="str">
        <f t="shared" ca="1" si="266"/>
        <v>LOSE</v>
      </c>
      <c r="M3417" s="8">
        <f t="shared" ca="1" si="268"/>
        <v>-1</v>
      </c>
      <c r="N3417" s="8">
        <f t="shared" ca="1" si="269"/>
        <v>-132</v>
      </c>
      <c r="O3417" s="32">
        <f ca="1">SUM(M$4:M3417)/I3417</f>
        <v>-3.8664323374340948E-2</v>
      </c>
      <c r="P3417" s="47">
        <f ca="1">_xlfn.VAR.P(M$4:M3417)</f>
        <v>0.99850507009800438</v>
      </c>
      <c r="Q3417" s="33">
        <f ca="1">COUNTIF(L$4:L3417, "WIN")/I3417</f>
        <v>0.4806678383128295</v>
      </c>
    </row>
    <row r="3418" spans="9:17" x14ac:dyDescent="0.25">
      <c r="I3418" s="5">
        <v>3415</v>
      </c>
      <c r="J3418" s="9">
        <f t="shared" ca="1" si="267"/>
        <v>0.14974288934932056</v>
      </c>
      <c r="K3418" s="7" t="str">
        <f t="shared" ca="1" si="265"/>
        <v>RED</v>
      </c>
      <c r="L3418" s="7" t="str">
        <f t="shared" ca="1" si="266"/>
        <v>WIN</v>
      </c>
      <c r="M3418" s="8">
        <f t="shared" ca="1" si="268"/>
        <v>1</v>
      </c>
      <c r="N3418" s="8">
        <f t="shared" ca="1" si="269"/>
        <v>-131</v>
      </c>
      <c r="O3418" s="32">
        <f ca="1">SUM(M$4:M3418)/I3418</f>
        <v>-3.8360175695461199E-2</v>
      </c>
      <c r="P3418" s="47">
        <f ca="1">_xlfn.VAR.P(M$4:M3418)</f>
        <v>0.9985284969206133</v>
      </c>
      <c r="Q3418" s="33">
        <f ca="1">COUNTIF(L$4:L3418, "WIN")/I3418</f>
        <v>0.48081991215226938</v>
      </c>
    </row>
    <row r="3419" spans="9:17" x14ac:dyDescent="0.25">
      <c r="I3419" s="5">
        <v>3416</v>
      </c>
      <c r="J3419" s="9">
        <f t="shared" ca="1" si="267"/>
        <v>0.65604414954109735</v>
      </c>
      <c r="K3419" s="7" t="str">
        <f t="shared" ca="1" si="265"/>
        <v>BLACK</v>
      </c>
      <c r="L3419" s="7" t="str">
        <f t="shared" ca="1" si="266"/>
        <v>LOSE</v>
      </c>
      <c r="M3419" s="8">
        <f t="shared" ca="1" si="268"/>
        <v>-1</v>
      </c>
      <c r="N3419" s="8">
        <f t="shared" ca="1" si="269"/>
        <v>-132</v>
      </c>
      <c r="O3419" s="32">
        <f ca="1">SUM(M$4:M3419)/I3419</f>
        <v>-3.864168618266979E-2</v>
      </c>
      <c r="P3419" s="47">
        <f ca="1">_xlfn.VAR.P(M$4:M3419)</f>
        <v>0.99850682008896008</v>
      </c>
      <c r="Q3419" s="33">
        <f ca="1">COUNTIF(L$4:L3419, "WIN")/I3419</f>
        <v>0.48067915690866508</v>
      </c>
    </row>
    <row r="3420" spans="9:17" x14ac:dyDescent="0.25">
      <c r="I3420" s="5">
        <v>3417</v>
      </c>
      <c r="J3420" s="9">
        <f t="shared" ca="1" si="267"/>
        <v>0.14223265974287724</v>
      </c>
      <c r="K3420" s="7" t="str">
        <f t="shared" ca="1" si="265"/>
        <v>RED</v>
      </c>
      <c r="L3420" s="7" t="str">
        <f t="shared" ca="1" si="266"/>
        <v>WIN</v>
      </c>
      <c r="M3420" s="8">
        <f t="shared" ca="1" si="268"/>
        <v>1</v>
      </c>
      <c r="N3420" s="8">
        <f t="shared" ca="1" si="269"/>
        <v>-131</v>
      </c>
      <c r="O3420" s="32">
        <f ca="1">SUM(M$4:M3420)/I3420</f>
        <v>-3.8337723148961077E-2</v>
      </c>
      <c r="P3420" s="47">
        <f ca="1">_xlfn.VAR.P(M$4:M3420)</f>
        <v>0.9985302189837536</v>
      </c>
      <c r="Q3420" s="33">
        <f ca="1">COUNTIF(L$4:L3420, "WIN")/I3420</f>
        <v>0.48083113842551944</v>
      </c>
    </row>
    <row r="3421" spans="9:17" x14ac:dyDescent="0.25">
      <c r="I3421" s="5">
        <v>3418</v>
      </c>
      <c r="J3421" s="9">
        <f t="shared" ca="1" si="267"/>
        <v>0.7184847019706968</v>
      </c>
      <c r="K3421" s="7" t="str">
        <f t="shared" ca="1" si="265"/>
        <v>BLACK</v>
      </c>
      <c r="L3421" s="7" t="str">
        <f t="shared" ca="1" si="266"/>
        <v>LOSE</v>
      </c>
      <c r="M3421" s="8">
        <f t="shared" ca="1" si="268"/>
        <v>-1</v>
      </c>
      <c r="N3421" s="8">
        <f t="shared" ca="1" si="269"/>
        <v>-132</v>
      </c>
      <c r="O3421" s="32">
        <f ca="1">SUM(M$4:M3421)/I3421</f>
        <v>-3.8619075482738442E-2</v>
      </c>
      <c r="P3421" s="47">
        <f ca="1">_xlfn.VAR.P(M$4:M3421)</f>
        <v>0.99850856700885859</v>
      </c>
      <c r="Q3421" s="33">
        <f ca="1">COUNTIF(L$4:L3421, "WIN")/I3421</f>
        <v>0.48069046225863077</v>
      </c>
    </row>
    <row r="3422" spans="9:17" x14ac:dyDescent="0.25">
      <c r="I3422" s="5">
        <v>3419</v>
      </c>
      <c r="J3422" s="9">
        <f t="shared" ca="1" si="267"/>
        <v>0.99203805936014067</v>
      </c>
      <c r="K3422" s="7" t="str">
        <f t="shared" ca="1" si="265"/>
        <v>GREEN</v>
      </c>
      <c r="L3422" s="7" t="str">
        <f t="shared" ca="1" si="266"/>
        <v>LOSE</v>
      </c>
      <c r="M3422" s="8">
        <f t="shared" ca="1" si="268"/>
        <v>-1</v>
      </c>
      <c r="N3422" s="8">
        <f t="shared" ca="1" si="269"/>
        <v>-133</v>
      </c>
      <c r="O3422" s="32">
        <f ca="1">SUM(M$4:M3422)/I3422</f>
        <v>-3.8900263234863994E-2</v>
      </c>
      <c r="P3422" s="47">
        <f ca="1">_xlfn.VAR.P(M$4:M3422)</f>
        <v>0.99848676952025828</v>
      </c>
      <c r="Q3422" s="33">
        <f ca="1">COUNTIF(L$4:L3422, "WIN")/I3422</f>
        <v>0.48054986838256802</v>
      </c>
    </row>
    <row r="3423" spans="9:17" x14ac:dyDescent="0.25">
      <c r="I3423" s="5">
        <v>3420</v>
      </c>
      <c r="J3423" s="9">
        <f t="shared" ca="1" si="267"/>
        <v>0.92760893968623659</v>
      </c>
      <c r="K3423" s="7" t="str">
        <f t="shared" ca="1" si="265"/>
        <v>BLACK</v>
      </c>
      <c r="L3423" s="7" t="str">
        <f t="shared" ca="1" si="266"/>
        <v>LOSE</v>
      </c>
      <c r="M3423" s="8">
        <f t="shared" ca="1" si="268"/>
        <v>-1</v>
      </c>
      <c r="N3423" s="8">
        <f t="shared" ca="1" si="269"/>
        <v>-134</v>
      </c>
      <c r="O3423" s="32">
        <f ca="1">SUM(M$4:M3423)/I3423</f>
        <v>-3.9181286549707602E-2</v>
      </c>
      <c r="P3423" s="47">
        <f ca="1">_xlfn.VAR.P(M$4:M3423)</f>
        <v>0.9984648267843097</v>
      </c>
      <c r="Q3423" s="33">
        <f ca="1">COUNTIF(L$4:L3423, "WIN")/I3423</f>
        <v>0.48040935672514617</v>
      </c>
    </row>
    <row r="3424" spans="9:17" x14ac:dyDescent="0.25">
      <c r="I3424" s="5">
        <v>3421</v>
      </c>
      <c r="J3424" s="9">
        <f t="shared" ca="1" si="267"/>
        <v>1.0647311424044958E-2</v>
      </c>
      <c r="K3424" s="7" t="str">
        <f t="shared" ca="1" si="265"/>
        <v>RED</v>
      </c>
      <c r="L3424" s="7" t="str">
        <f t="shared" ca="1" si="266"/>
        <v>WIN</v>
      </c>
      <c r="M3424" s="8">
        <f t="shared" ca="1" si="268"/>
        <v>1</v>
      </c>
      <c r="N3424" s="8">
        <f t="shared" ca="1" si="269"/>
        <v>-133</v>
      </c>
      <c r="O3424" s="32">
        <f ca="1">SUM(M$4:M3424)/I3424</f>
        <v>-3.8877521192633734E-2</v>
      </c>
      <c r="P3424" s="47">
        <f ca="1">_xlfn.VAR.P(M$4:M3424)</f>
        <v>0.99848853834591633</v>
      </c>
      <c r="Q3424" s="33">
        <f ca="1">COUNTIF(L$4:L3424, "WIN")/I3424</f>
        <v>0.48056123940368312</v>
      </c>
    </row>
    <row r="3425" spans="9:17" x14ac:dyDescent="0.25">
      <c r="I3425" s="5">
        <v>3422</v>
      </c>
      <c r="J3425" s="9">
        <f t="shared" ca="1" si="267"/>
        <v>0.41752746602886837</v>
      </c>
      <c r="K3425" s="7" t="str">
        <f t="shared" ca="1" si="265"/>
        <v>RED</v>
      </c>
      <c r="L3425" s="7" t="str">
        <f t="shared" ca="1" si="266"/>
        <v>WIN</v>
      </c>
      <c r="M3425" s="8">
        <f t="shared" ca="1" si="268"/>
        <v>1</v>
      </c>
      <c r="N3425" s="8">
        <f t="shared" ca="1" si="269"/>
        <v>-132</v>
      </c>
      <c r="O3425" s="32">
        <f ca="1">SUM(M$4:M3425)/I3425</f>
        <v>-3.8573933372296899E-2</v>
      </c>
      <c r="P3425" s="47">
        <f ca="1">_xlfn.VAR.P(M$4:M3425)</f>
        <v>0.99851205166418955</v>
      </c>
      <c r="Q3425" s="33">
        <f ca="1">COUNTIF(L$4:L3425, "WIN")/I3425</f>
        <v>0.48071303331385157</v>
      </c>
    </row>
    <row r="3426" spans="9:17" x14ac:dyDescent="0.25">
      <c r="I3426" s="5">
        <v>3423</v>
      </c>
      <c r="J3426" s="9">
        <f t="shared" ca="1" si="267"/>
        <v>0.30618023787639981</v>
      </c>
      <c r="K3426" s="7" t="str">
        <f t="shared" ca="1" si="265"/>
        <v>RED</v>
      </c>
      <c r="L3426" s="7" t="str">
        <f t="shared" ca="1" si="266"/>
        <v>WIN</v>
      </c>
      <c r="M3426" s="8">
        <f t="shared" ca="1" si="268"/>
        <v>1</v>
      </c>
      <c r="N3426" s="8">
        <f t="shared" ca="1" si="269"/>
        <v>-131</v>
      </c>
      <c r="O3426" s="32">
        <f ca="1">SUM(M$4:M3426)/I3426</f>
        <v>-3.827052293309962E-2</v>
      </c>
      <c r="P3426" s="47">
        <f ca="1">_xlfn.VAR.P(M$4:M3426)</f>
        <v>0.99853536707442714</v>
      </c>
      <c r="Q3426" s="33">
        <f ca="1">COUNTIF(L$4:L3426, "WIN")/I3426</f>
        <v>0.48086473853345019</v>
      </c>
    </row>
    <row r="3427" spans="9:17" x14ac:dyDescent="0.25">
      <c r="I3427" s="5">
        <v>3424</v>
      </c>
      <c r="J3427" s="9">
        <f t="shared" ca="1" si="267"/>
        <v>0.20015633812660061</v>
      </c>
      <c r="K3427" s="7" t="str">
        <f t="shared" ca="1" si="265"/>
        <v>RED</v>
      </c>
      <c r="L3427" s="7" t="str">
        <f t="shared" ca="1" si="266"/>
        <v>WIN</v>
      </c>
      <c r="M3427" s="8">
        <f t="shared" ca="1" si="268"/>
        <v>1</v>
      </c>
      <c r="N3427" s="8">
        <f t="shared" ca="1" si="269"/>
        <v>-130</v>
      </c>
      <c r="O3427" s="32">
        <f ca="1">SUM(M$4:M3427)/I3427</f>
        <v>-3.7967289719626166E-2</v>
      </c>
      <c r="P3427" s="47">
        <f ca="1">_xlfn.VAR.P(M$4:M3427)</f>
        <v>0.99855848491134602</v>
      </c>
      <c r="Q3427" s="33">
        <f ca="1">COUNTIF(L$4:L3427, "WIN")/I3427</f>
        <v>0.48101635514018692</v>
      </c>
    </row>
    <row r="3428" spans="9:17" x14ac:dyDescent="0.25">
      <c r="I3428" s="5">
        <v>3425</v>
      </c>
      <c r="J3428" s="9">
        <f t="shared" ca="1" si="267"/>
        <v>0.3632954789873456</v>
      </c>
      <c r="K3428" s="7" t="str">
        <f t="shared" ca="1" si="265"/>
        <v>RED</v>
      </c>
      <c r="L3428" s="7" t="str">
        <f t="shared" ca="1" si="266"/>
        <v>WIN</v>
      </c>
      <c r="M3428" s="8">
        <f t="shared" ca="1" si="268"/>
        <v>1</v>
      </c>
      <c r="N3428" s="8">
        <f t="shared" ca="1" si="269"/>
        <v>-129</v>
      </c>
      <c r="O3428" s="32">
        <f ca="1">SUM(M$4:M3428)/I3428</f>
        <v>-3.7664233576642336E-2</v>
      </c>
      <c r="P3428" s="47">
        <f ca="1">_xlfn.VAR.P(M$4:M3428)</f>
        <v>0.99858140550908414</v>
      </c>
      <c r="Q3428" s="33">
        <f ca="1">COUNTIF(L$4:L3428, "WIN")/I3428</f>
        <v>0.48116788321167886</v>
      </c>
    </row>
    <row r="3429" spans="9:17" x14ac:dyDescent="0.25">
      <c r="I3429" s="5">
        <v>3426</v>
      </c>
      <c r="J3429" s="9">
        <f t="shared" ca="1" si="267"/>
        <v>0.26798268096041333</v>
      </c>
      <c r="K3429" s="7" t="str">
        <f t="shared" ca="1" si="265"/>
        <v>RED</v>
      </c>
      <c r="L3429" s="7" t="str">
        <f t="shared" ca="1" si="266"/>
        <v>WIN</v>
      </c>
      <c r="M3429" s="8">
        <f t="shared" ca="1" si="268"/>
        <v>1</v>
      </c>
      <c r="N3429" s="8">
        <f t="shared" ca="1" si="269"/>
        <v>-128</v>
      </c>
      <c r="O3429" s="32">
        <f ca="1">SUM(M$4:M3429)/I3429</f>
        <v>-3.7361354349095155E-2</v>
      </c>
      <c r="P3429" s="47">
        <f ca="1">_xlfn.VAR.P(M$4:M3429)</f>
        <v>0.99860412920120134</v>
      </c>
      <c r="Q3429" s="33">
        <f ca="1">COUNTIF(L$4:L3429, "WIN")/I3429</f>
        <v>0.48131932282545242</v>
      </c>
    </row>
    <row r="3430" spans="9:17" x14ac:dyDescent="0.25">
      <c r="I3430" s="5">
        <v>3427</v>
      </c>
      <c r="J3430" s="9">
        <f t="shared" ca="1" si="267"/>
        <v>0.22593122455623116</v>
      </c>
      <c r="K3430" s="7" t="str">
        <f t="shared" ca="1" si="265"/>
        <v>RED</v>
      </c>
      <c r="L3430" s="7" t="str">
        <f t="shared" ca="1" si="266"/>
        <v>WIN</v>
      </c>
      <c r="M3430" s="8">
        <f t="shared" ca="1" si="268"/>
        <v>1</v>
      </c>
      <c r="N3430" s="8">
        <f t="shared" ca="1" si="269"/>
        <v>-127</v>
      </c>
      <c r="O3430" s="32">
        <f ca="1">SUM(M$4:M3430)/I3430</f>
        <v>-3.7058651882112638E-2</v>
      </c>
      <c r="P3430" s="47">
        <f ca="1">_xlfn.VAR.P(M$4:M3430)</f>
        <v>0.99862665632068037</v>
      </c>
      <c r="Q3430" s="33">
        <f ca="1">COUNTIF(L$4:L3430, "WIN")/I3430</f>
        <v>0.48147067405894367</v>
      </c>
    </row>
    <row r="3431" spans="9:17" x14ac:dyDescent="0.25">
      <c r="I3431" s="5">
        <v>3428</v>
      </c>
      <c r="J3431" s="9">
        <f t="shared" ca="1" si="267"/>
        <v>0.5894989431852059</v>
      </c>
      <c r="K3431" s="7" t="str">
        <f t="shared" ca="1" si="265"/>
        <v>BLACK</v>
      </c>
      <c r="L3431" s="7" t="str">
        <f t="shared" ca="1" si="266"/>
        <v>LOSE</v>
      </c>
      <c r="M3431" s="8">
        <f t="shared" ca="1" si="268"/>
        <v>-1</v>
      </c>
      <c r="N3431" s="8">
        <f t="shared" ca="1" si="269"/>
        <v>-128</v>
      </c>
      <c r="O3431" s="32">
        <f ca="1">SUM(M$4:M3431)/I3431</f>
        <v>-3.7339556592765458E-2</v>
      </c>
      <c r="P3431" s="47">
        <f ca="1">_xlfn.VAR.P(M$4:M3431)</f>
        <v>0.99860575751345571</v>
      </c>
      <c r="Q3431" s="33">
        <f ca="1">COUNTIF(L$4:L3431, "WIN")/I3431</f>
        <v>0.48133022170361728</v>
      </c>
    </row>
    <row r="3432" spans="9:17" x14ac:dyDescent="0.25">
      <c r="I3432" s="5">
        <v>3429</v>
      </c>
      <c r="J3432" s="9">
        <f t="shared" ca="1" si="267"/>
        <v>0.26119510463255668</v>
      </c>
      <c r="K3432" s="7" t="str">
        <f t="shared" ca="1" si="265"/>
        <v>RED</v>
      </c>
      <c r="L3432" s="7" t="str">
        <f t="shared" ca="1" si="266"/>
        <v>WIN</v>
      </c>
      <c r="M3432" s="8">
        <f t="shared" ca="1" si="268"/>
        <v>1</v>
      </c>
      <c r="N3432" s="8">
        <f t="shared" ca="1" si="269"/>
        <v>-127</v>
      </c>
      <c r="O3432" s="32">
        <f ca="1">SUM(M$4:M3432)/I3432</f>
        <v>-3.7037037037037035E-2</v>
      </c>
      <c r="P3432" s="47">
        <f ca="1">_xlfn.VAR.P(M$4:M3432)</f>
        <v>0.99862825788751719</v>
      </c>
      <c r="Q3432" s="33">
        <f ca="1">COUNTIF(L$4:L3432, "WIN")/I3432</f>
        <v>0.48148148148148145</v>
      </c>
    </row>
    <row r="3433" spans="9:17" x14ac:dyDescent="0.25">
      <c r="I3433" s="5">
        <v>3430</v>
      </c>
      <c r="J3433" s="9">
        <f t="shared" ca="1" si="267"/>
        <v>0.38383966772632006</v>
      </c>
      <c r="K3433" s="7" t="str">
        <f t="shared" ca="1" si="265"/>
        <v>RED</v>
      </c>
      <c r="L3433" s="7" t="str">
        <f t="shared" ca="1" si="266"/>
        <v>WIN</v>
      </c>
      <c r="M3433" s="8">
        <f t="shared" ca="1" si="268"/>
        <v>1</v>
      </c>
      <c r="N3433" s="8">
        <f t="shared" ca="1" si="269"/>
        <v>-126</v>
      </c>
      <c r="O3433" s="32">
        <f ca="1">SUM(M$4:M3433)/I3433</f>
        <v>-3.6734693877551024E-2</v>
      </c>
      <c r="P3433" s="47">
        <f ca="1">_xlfn.VAR.P(M$4:M3433)</f>
        <v>0.99865056226572257</v>
      </c>
      <c r="Q3433" s="33">
        <f ca="1">COUNTIF(L$4:L3433, "WIN")/I3433</f>
        <v>0.48163265306122449</v>
      </c>
    </row>
    <row r="3434" spans="9:17" x14ac:dyDescent="0.25">
      <c r="I3434" s="5">
        <v>3431</v>
      </c>
      <c r="J3434" s="9">
        <f t="shared" ca="1" si="267"/>
        <v>0.72106993667808328</v>
      </c>
      <c r="K3434" s="7" t="str">
        <f t="shared" ca="1" si="265"/>
        <v>BLACK</v>
      </c>
      <c r="L3434" s="7" t="str">
        <f t="shared" ca="1" si="266"/>
        <v>LOSE</v>
      </c>
      <c r="M3434" s="8">
        <f t="shared" ca="1" si="268"/>
        <v>-1</v>
      </c>
      <c r="N3434" s="8">
        <f t="shared" ca="1" si="269"/>
        <v>-127</v>
      </c>
      <c r="O3434" s="32">
        <f ca="1">SUM(M$4:M3434)/I3434</f>
        <v>-3.7015447391431068E-2</v>
      </c>
      <c r="P3434" s="47">
        <f ca="1">_xlfn.VAR.P(M$4:M3434)</f>
        <v>0.99862985665441217</v>
      </c>
      <c r="Q3434" s="33">
        <f ca="1">COUNTIF(L$4:L3434, "WIN")/I3434</f>
        <v>0.48149227630428448</v>
      </c>
    </row>
    <row r="3435" spans="9:17" x14ac:dyDescent="0.25">
      <c r="I3435" s="5">
        <v>3432</v>
      </c>
      <c r="J3435" s="9">
        <f t="shared" ca="1" si="267"/>
        <v>0.61616822342515409</v>
      </c>
      <c r="K3435" s="7" t="str">
        <f t="shared" ca="1" si="265"/>
        <v>BLACK</v>
      </c>
      <c r="L3435" s="7" t="str">
        <f t="shared" ca="1" si="266"/>
        <v>LOSE</v>
      </c>
      <c r="M3435" s="8">
        <f t="shared" ca="1" si="268"/>
        <v>-1</v>
      </c>
      <c r="N3435" s="8">
        <f t="shared" ca="1" si="269"/>
        <v>-128</v>
      </c>
      <c r="O3435" s="32">
        <f ca="1">SUM(M$4:M3435)/I3435</f>
        <v>-3.7296037296037296E-2</v>
      </c>
      <c r="P3435" s="47">
        <f ca="1">_xlfn.VAR.P(M$4:M3435)</f>
        <v>0.9986090056020126</v>
      </c>
      <c r="Q3435" s="33">
        <f ca="1">COUNTIF(L$4:L3435, "WIN")/I3435</f>
        <v>0.48135198135198137</v>
      </c>
    </row>
    <row r="3436" spans="9:17" x14ac:dyDescent="0.25">
      <c r="I3436" s="5">
        <v>3433</v>
      </c>
      <c r="J3436" s="9">
        <f t="shared" ca="1" si="267"/>
        <v>0.32262669313074011</v>
      </c>
      <c r="K3436" s="7" t="str">
        <f t="shared" ca="1" si="265"/>
        <v>RED</v>
      </c>
      <c r="L3436" s="7" t="str">
        <f t="shared" ca="1" si="266"/>
        <v>WIN</v>
      </c>
      <c r="M3436" s="8">
        <f t="shared" ca="1" si="268"/>
        <v>1</v>
      </c>
      <c r="N3436" s="8">
        <f t="shared" ca="1" si="269"/>
        <v>-127</v>
      </c>
      <c r="O3436" s="32">
        <f ca="1">SUM(M$4:M3436)/I3436</f>
        <v>-3.6993882901252551E-2</v>
      </c>
      <c r="P3436" s="47">
        <f ca="1">_xlfn.VAR.P(M$4:M3436)</f>
        <v>0.99863145262788844</v>
      </c>
      <c r="Q3436" s="33">
        <f ca="1">COUNTIF(L$4:L3436, "WIN")/I3436</f>
        <v>0.48150305854937375</v>
      </c>
    </row>
    <row r="3437" spans="9:17" x14ac:dyDescent="0.25">
      <c r="I3437" s="5">
        <v>3434</v>
      </c>
      <c r="J3437" s="9">
        <f t="shared" ca="1" si="267"/>
        <v>0.76960454553342228</v>
      </c>
      <c r="K3437" s="7" t="str">
        <f t="shared" ca="1" si="265"/>
        <v>BLACK</v>
      </c>
      <c r="L3437" s="7" t="str">
        <f t="shared" ca="1" si="266"/>
        <v>LOSE</v>
      </c>
      <c r="M3437" s="8">
        <f t="shared" ca="1" si="268"/>
        <v>-1</v>
      </c>
      <c r="N3437" s="8">
        <f t="shared" ca="1" si="269"/>
        <v>-128</v>
      </c>
      <c r="O3437" s="32">
        <f ca="1">SUM(M$4:M3437)/I3437</f>
        <v>-3.7274315666860805E-2</v>
      </c>
      <c r="P3437" s="47">
        <f ca="1">_xlfn.VAR.P(M$4:M3437)</f>
        <v>0.9986106253915672</v>
      </c>
      <c r="Q3437" s="33">
        <f ca="1">COUNTIF(L$4:L3437, "WIN")/I3437</f>
        <v>0.4813628421665696</v>
      </c>
    </row>
    <row r="3438" spans="9:17" x14ac:dyDescent="0.25">
      <c r="I3438" s="5">
        <v>3435</v>
      </c>
      <c r="J3438" s="9">
        <f t="shared" ca="1" si="267"/>
        <v>0.67195111663181362</v>
      </c>
      <c r="K3438" s="7" t="str">
        <f t="shared" ca="1" si="265"/>
        <v>BLACK</v>
      </c>
      <c r="L3438" s="7" t="str">
        <f t="shared" ca="1" si="266"/>
        <v>LOSE</v>
      </c>
      <c r="M3438" s="8">
        <f t="shared" ca="1" si="268"/>
        <v>-1</v>
      </c>
      <c r="N3438" s="8">
        <f t="shared" ca="1" si="269"/>
        <v>-129</v>
      </c>
      <c r="O3438" s="32">
        <f ca="1">SUM(M$4:M3438)/I3438</f>
        <v>-3.7554585152838431E-2</v>
      </c>
      <c r="P3438" s="47">
        <f ca="1">_xlfn.VAR.P(M$4:M3438)</f>
        <v>0.99858965313399817</v>
      </c>
      <c r="Q3438" s="33">
        <f ca="1">COUNTIF(L$4:L3438, "WIN")/I3438</f>
        <v>0.48122270742358081</v>
      </c>
    </row>
    <row r="3439" spans="9:17" x14ac:dyDescent="0.25">
      <c r="I3439" s="5">
        <v>3436</v>
      </c>
      <c r="J3439" s="9">
        <f t="shared" ca="1" si="267"/>
        <v>0.66475803903183384</v>
      </c>
      <c r="K3439" s="7" t="str">
        <f t="shared" ca="1" si="265"/>
        <v>BLACK</v>
      </c>
      <c r="L3439" s="7" t="str">
        <f t="shared" ca="1" si="266"/>
        <v>LOSE</v>
      </c>
      <c r="M3439" s="8">
        <f t="shared" ca="1" si="268"/>
        <v>-1</v>
      </c>
      <c r="N3439" s="8">
        <f t="shared" ca="1" si="269"/>
        <v>-130</v>
      </c>
      <c r="O3439" s="32">
        <f ca="1">SUM(M$4:M3439)/I3439</f>
        <v>-3.7834691501746218E-2</v>
      </c>
      <c r="P3439" s="47">
        <f ca="1">_xlfn.VAR.P(M$4:M3439)</f>
        <v>0.99856853611896768</v>
      </c>
      <c r="Q3439" s="33">
        <f ca="1">COUNTIF(L$4:L3439, "WIN")/I3439</f>
        <v>0.48108265424912688</v>
      </c>
    </row>
    <row r="3440" spans="9:17" x14ac:dyDescent="0.25">
      <c r="I3440" s="5">
        <v>3437</v>
      </c>
      <c r="J3440" s="9">
        <f t="shared" ca="1" si="267"/>
        <v>0.52907617435387022</v>
      </c>
      <c r="K3440" s="7" t="str">
        <f t="shared" ca="1" si="265"/>
        <v>BLACK</v>
      </c>
      <c r="L3440" s="7" t="str">
        <f t="shared" ca="1" si="266"/>
        <v>LOSE</v>
      </c>
      <c r="M3440" s="8">
        <f t="shared" ca="1" si="268"/>
        <v>-1</v>
      </c>
      <c r="N3440" s="8">
        <f t="shared" ca="1" si="269"/>
        <v>-131</v>
      </c>
      <c r="O3440" s="32">
        <f ca="1">SUM(M$4:M3440)/I3440</f>
        <v>-3.8114634855979053E-2</v>
      </c>
      <c r="P3440" s="47">
        <f ca="1">_xlfn.VAR.P(M$4:M3440)</f>
        <v>0.99854727460979542</v>
      </c>
      <c r="Q3440" s="33">
        <f ca="1">COUNTIF(L$4:L3440, "WIN")/I3440</f>
        <v>0.48094268257201045</v>
      </c>
    </row>
    <row r="3441" spans="9:17" x14ac:dyDescent="0.25">
      <c r="I3441" s="5">
        <v>3438</v>
      </c>
      <c r="J3441" s="9">
        <f t="shared" ca="1" si="267"/>
        <v>0.13239329823568469</v>
      </c>
      <c r="K3441" s="7" t="str">
        <f t="shared" ca="1" si="265"/>
        <v>RED</v>
      </c>
      <c r="L3441" s="7" t="str">
        <f t="shared" ca="1" si="266"/>
        <v>WIN</v>
      </c>
      <c r="M3441" s="8">
        <f t="shared" ca="1" si="268"/>
        <v>1</v>
      </c>
      <c r="N3441" s="8">
        <f t="shared" ca="1" si="269"/>
        <v>-130</v>
      </c>
      <c r="O3441" s="32">
        <f ca="1">SUM(M$4:M3441)/I3441</f>
        <v>-3.7812681791739383E-2</v>
      </c>
      <c r="P3441" s="47">
        <f ca="1">_xlfn.VAR.P(M$4:M3441)</f>
        <v>0.9985702010957167</v>
      </c>
      <c r="Q3441" s="33">
        <f ca="1">COUNTIF(L$4:L3441, "WIN")/I3441</f>
        <v>0.48109365910413032</v>
      </c>
    </row>
    <row r="3442" spans="9:17" x14ac:dyDescent="0.25">
      <c r="I3442" s="5">
        <v>3439</v>
      </c>
      <c r="J3442" s="9">
        <f t="shared" ca="1" si="267"/>
        <v>0.81135331567442248</v>
      </c>
      <c r="K3442" s="7" t="str">
        <f t="shared" ca="1" si="265"/>
        <v>BLACK</v>
      </c>
      <c r="L3442" s="7" t="str">
        <f t="shared" ca="1" si="266"/>
        <v>LOSE</v>
      </c>
      <c r="M3442" s="8">
        <f t="shared" ca="1" si="268"/>
        <v>-1</v>
      </c>
      <c r="N3442" s="8">
        <f t="shared" ca="1" si="269"/>
        <v>-131</v>
      </c>
      <c r="O3442" s="32">
        <f ca="1">SUM(M$4:M3442)/I3442</f>
        <v>-3.8092468740913057E-2</v>
      </c>
      <c r="P3442" s="47">
        <f ca="1">_xlfn.VAR.P(M$4:M3442)</f>
        <v>0.99854896382522251</v>
      </c>
      <c r="Q3442" s="33">
        <f ca="1">COUNTIF(L$4:L3442, "WIN")/I3442</f>
        <v>0.48095376562954345</v>
      </c>
    </row>
    <row r="3443" spans="9:17" x14ac:dyDescent="0.25">
      <c r="I3443" s="5">
        <v>3440</v>
      </c>
      <c r="J3443" s="9">
        <f t="shared" ca="1" si="267"/>
        <v>0.94905048357399979</v>
      </c>
      <c r="K3443" s="7" t="str">
        <f t="shared" ca="1" si="265"/>
        <v>BLACK</v>
      </c>
      <c r="L3443" s="7" t="str">
        <f t="shared" ca="1" si="266"/>
        <v>LOSE</v>
      </c>
      <c r="M3443" s="8">
        <f t="shared" ca="1" si="268"/>
        <v>-1</v>
      </c>
      <c r="N3443" s="8">
        <f t="shared" ca="1" si="269"/>
        <v>-132</v>
      </c>
      <c r="O3443" s="32">
        <f ca="1">SUM(M$4:M3443)/I3443</f>
        <v>-3.8372093023255817E-2</v>
      </c>
      <c r="P3443" s="47">
        <f ca="1">_xlfn.VAR.P(M$4:M3443)</f>
        <v>0.99852758247701456</v>
      </c>
      <c r="Q3443" s="33">
        <f ca="1">COUNTIF(L$4:L3443, "WIN")/I3443</f>
        <v>0.48081395348837208</v>
      </c>
    </row>
    <row r="3444" spans="9:17" x14ac:dyDescent="0.25">
      <c r="I3444" s="5">
        <v>3441</v>
      </c>
      <c r="J3444" s="9">
        <f t="shared" ca="1" si="267"/>
        <v>1.0038272078701005E-2</v>
      </c>
      <c r="K3444" s="7" t="str">
        <f t="shared" ca="1" si="265"/>
        <v>RED</v>
      </c>
      <c r="L3444" s="7" t="str">
        <f t="shared" ca="1" si="266"/>
        <v>WIN</v>
      </c>
      <c r="M3444" s="8">
        <f t="shared" ca="1" si="268"/>
        <v>1</v>
      </c>
      <c r="N3444" s="8">
        <f t="shared" ca="1" si="269"/>
        <v>-131</v>
      </c>
      <c r="O3444" s="32">
        <f ca="1">SUM(M$4:M3444)/I3444</f>
        <v>-3.8070328392909039E-2</v>
      </c>
      <c r="P3444" s="47">
        <f ca="1">_xlfn.VAR.P(M$4:M3444)</f>
        <v>0.99855065009605604</v>
      </c>
      <c r="Q3444" s="33">
        <f ca="1">COUNTIF(L$4:L3444, "WIN")/I3444</f>
        <v>0.48096483580354549</v>
      </c>
    </row>
    <row r="3445" spans="9:17" x14ac:dyDescent="0.25">
      <c r="I3445" s="5">
        <v>3442</v>
      </c>
      <c r="J3445" s="9">
        <f t="shared" ca="1" si="267"/>
        <v>1.901692502886787E-2</v>
      </c>
      <c r="K3445" s="7" t="str">
        <f t="shared" ca="1" si="265"/>
        <v>RED</v>
      </c>
      <c r="L3445" s="7" t="str">
        <f t="shared" ca="1" si="266"/>
        <v>WIN</v>
      </c>
      <c r="M3445" s="8">
        <f t="shared" ca="1" si="268"/>
        <v>1</v>
      </c>
      <c r="N3445" s="8">
        <f t="shared" ca="1" si="269"/>
        <v>-130</v>
      </c>
      <c r="O3445" s="32">
        <f ca="1">SUM(M$4:M3445)/I3445</f>
        <v>-3.7768739105171409E-2</v>
      </c>
      <c r="P3445" s="47">
        <f ca="1">_xlfn.VAR.P(M$4:M3445)</f>
        <v>0.99857352234640551</v>
      </c>
      <c r="Q3445" s="33">
        <f ca="1">COUNTIF(L$4:L3445, "WIN")/I3445</f>
        <v>0.48111563044741429</v>
      </c>
    </row>
    <row r="3446" spans="9:17" x14ac:dyDescent="0.25">
      <c r="I3446" s="5">
        <v>3443</v>
      </c>
      <c r="J3446" s="9">
        <f t="shared" ca="1" si="267"/>
        <v>0.22637181949045093</v>
      </c>
      <c r="K3446" s="7" t="str">
        <f t="shared" ca="1" si="265"/>
        <v>RED</v>
      </c>
      <c r="L3446" s="7" t="str">
        <f t="shared" ca="1" si="266"/>
        <v>WIN</v>
      </c>
      <c r="M3446" s="8">
        <f t="shared" ca="1" si="268"/>
        <v>1</v>
      </c>
      <c r="N3446" s="8">
        <f t="shared" ca="1" si="269"/>
        <v>-129</v>
      </c>
      <c r="O3446" s="32">
        <f ca="1">SUM(M$4:M3446)/I3446</f>
        <v>-3.7467325007261111E-2</v>
      </c>
      <c r="P3446" s="47">
        <f ca="1">_xlfn.VAR.P(M$4:M3446)</f>
        <v>0.99859619955680023</v>
      </c>
      <c r="Q3446" s="33">
        <f ca="1">COUNTIF(L$4:L3446, "WIN")/I3446</f>
        <v>0.48126633749636943</v>
      </c>
    </row>
    <row r="3447" spans="9:17" x14ac:dyDescent="0.25">
      <c r="I3447" s="5">
        <v>3444</v>
      </c>
      <c r="J3447" s="9">
        <f t="shared" ca="1" si="267"/>
        <v>4.9958593601864609E-2</v>
      </c>
      <c r="K3447" s="7" t="str">
        <f t="shared" ca="1" si="265"/>
        <v>RED</v>
      </c>
      <c r="L3447" s="7" t="str">
        <f t="shared" ca="1" si="266"/>
        <v>WIN</v>
      </c>
      <c r="M3447" s="8">
        <f t="shared" ca="1" si="268"/>
        <v>1</v>
      </c>
      <c r="N3447" s="8">
        <f t="shared" ca="1" si="269"/>
        <v>-128</v>
      </c>
      <c r="O3447" s="32">
        <f ca="1">SUM(M$4:M3447)/I3447</f>
        <v>-3.7166085946573751E-2</v>
      </c>
      <c r="P3447" s="47">
        <f ca="1">_xlfn.VAR.P(M$4:M3447)</f>
        <v>0.99861868205541193</v>
      </c>
      <c r="Q3447" s="33">
        <f ca="1">COUNTIF(L$4:L3447, "WIN")/I3447</f>
        <v>0.48141695702671311</v>
      </c>
    </row>
    <row r="3448" spans="9:17" x14ac:dyDescent="0.25">
      <c r="I3448" s="5">
        <v>3445</v>
      </c>
      <c r="J3448" s="9">
        <f t="shared" ca="1" si="267"/>
        <v>0.858320129661854</v>
      </c>
      <c r="K3448" s="7" t="str">
        <f t="shared" ca="1" si="265"/>
        <v>BLACK</v>
      </c>
      <c r="L3448" s="7" t="str">
        <f t="shared" ca="1" si="266"/>
        <v>LOSE</v>
      </c>
      <c r="M3448" s="8">
        <f t="shared" ca="1" si="268"/>
        <v>-1</v>
      </c>
      <c r="N3448" s="8">
        <f t="shared" ca="1" si="269"/>
        <v>-129</v>
      </c>
      <c r="O3448" s="32">
        <f ca="1">SUM(M$4:M3448)/I3448</f>
        <v>-3.74455732946299E-2</v>
      </c>
      <c r="P3448" s="47">
        <f ca="1">_xlfn.VAR.P(M$4:M3448)</f>
        <v>0.99859782904063654</v>
      </c>
      <c r="Q3448" s="33">
        <f ca="1">COUNTIF(L$4:L3448, "WIN")/I3448</f>
        <v>0.48127721335268503</v>
      </c>
    </row>
    <row r="3449" spans="9:17" x14ac:dyDescent="0.25">
      <c r="I3449" s="5">
        <v>3446</v>
      </c>
      <c r="J3449" s="9">
        <f t="shared" ca="1" si="267"/>
        <v>0.96531900064981724</v>
      </c>
      <c r="K3449" s="7" t="str">
        <f t="shared" ca="1" si="265"/>
        <v>BLACK</v>
      </c>
      <c r="L3449" s="7" t="str">
        <f t="shared" ca="1" si="266"/>
        <v>LOSE</v>
      </c>
      <c r="M3449" s="8">
        <f t="shared" ca="1" si="268"/>
        <v>-1</v>
      </c>
      <c r="N3449" s="8">
        <f t="shared" ca="1" si="269"/>
        <v>-130</v>
      </c>
      <c r="O3449" s="32">
        <f ca="1">SUM(M$4:M3449)/I3449</f>
        <v>-3.772489843296576E-2</v>
      </c>
      <c r="P3449" s="47">
        <f ca="1">_xlfn.VAR.P(M$4:M3449)</f>
        <v>0.99857683203822245</v>
      </c>
      <c r="Q3449" s="33">
        <f ca="1">COUNTIF(L$4:L3449, "WIN")/I3449</f>
        <v>0.48113755078351711</v>
      </c>
    </row>
    <row r="3450" spans="9:17" x14ac:dyDescent="0.25">
      <c r="I3450" s="5">
        <v>3447</v>
      </c>
      <c r="J3450" s="9">
        <f t="shared" ca="1" si="267"/>
        <v>0.23093485413408554</v>
      </c>
      <c r="K3450" s="7" t="str">
        <f t="shared" ca="1" si="265"/>
        <v>RED</v>
      </c>
      <c r="L3450" s="7" t="str">
        <f t="shared" ca="1" si="266"/>
        <v>WIN</v>
      </c>
      <c r="M3450" s="8">
        <f t="shared" ca="1" si="268"/>
        <v>1</v>
      </c>
      <c r="N3450" s="8">
        <f t="shared" ca="1" si="269"/>
        <v>-129</v>
      </c>
      <c r="O3450" s="32">
        <f ca="1">SUM(M$4:M3450)/I3450</f>
        <v>-3.7423846823324627E-2</v>
      </c>
      <c r="P3450" s="47">
        <f ca="1">_xlfn.VAR.P(M$4:M3450)</f>
        <v>0.99859945568894437</v>
      </c>
      <c r="Q3450" s="33">
        <f ca="1">COUNTIF(L$4:L3450, "WIN")/I3450</f>
        <v>0.48128807658833767</v>
      </c>
    </row>
    <row r="3451" spans="9:17" x14ac:dyDescent="0.25">
      <c r="I3451" s="5">
        <v>3448</v>
      </c>
      <c r="J3451" s="9">
        <f t="shared" ca="1" si="267"/>
        <v>0.47095914660280835</v>
      </c>
      <c r="K3451" s="7" t="str">
        <f t="shared" ca="1" si="265"/>
        <v>RED</v>
      </c>
      <c r="L3451" s="7" t="str">
        <f t="shared" ca="1" si="266"/>
        <v>WIN</v>
      </c>
      <c r="M3451" s="8">
        <f t="shared" ca="1" si="268"/>
        <v>1</v>
      </c>
      <c r="N3451" s="8">
        <f t="shared" ca="1" si="269"/>
        <v>-128</v>
      </c>
      <c r="O3451" s="32">
        <f ca="1">SUM(M$4:M3451)/I3451</f>
        <v>-3.7122969837587005E-2</v>
      </c>
      <c r="P3451" s="47">
        <f ca="1">_xlfn.VAR.P(M$4:M3451)</f>
        <v>0.99862188511043759</v>
      </c>
      <c r="Q3451" s="33">
        <f ca="1">COUNTIF(L$4:L3451, "WIN")/I3451</f>
        <v>0.4814385150812065</v>
      </c>
    </row>
    <row r="3452" spans="9:17" x14ac:dyDescent="0.25">
      <c r="I3452" s="5">
        <v>3449</v>
      </c>
      <c r="J3452" s="9">
        <f t="shared" ca="1" si="267"/>
        <v>0.30182583228399307</v>
      </c>
      <c r="K3452" s="7" t="str">
        <f t="shared" ca="1" si="265"/>
        <v>RED</v>
      </c>
      <c r="L3452" s="7" t="str">
        <f t="shared" ca="1" si="266"/>
        <v>WIN</v>
      </c>
      <c r="M3452" s="8">
        <f t="shared" ca="1" si="268"/>
        <v>1</v>
      </c>
      <c r="N3452" s="8">
        <f t="shared" ca="1" si="269"/>
        <v>-127</v>
      </c>
      <c r="O3452" s="32">
        <f ca="1">SUM(M$4:M3452)/I3452</f>
        <v>-3.6822267323861992E-2</v>
      </c>
      <c r="P3452" s="47">
        <f ca="1">_xlfn.VAR.P(M$4:M3452)</f>
        <v>0.99864412062912999</v>
      </c>
      <c r="Q3452" s="33">
        <f ca="1">COUNTIF(L$4:L3452, "WIN")/I3452</f>
        <v>0.48158886633806902</v>
      </c>
    </row>
    <row r="3453" spans="9:17" x14ac:dyDescent="0.25">
      <c r="I3453" s="5">
        <v>3450</v>
      </c>
      <c r="J3453" s="9">
        <f t="shared" ca="1" si="267"/>
        <v>0.10142443996723538</v>
      </c>
      <c r="K3453" s="7" t="str">
        <f t="shared" ca="1" si="265"/>
        <v>RED</v>
      </c>
      <c r="L3453" s="7" t="str">
        <f t="shared" ca="1" si="266"/>
        <v>WIN</v>
      </c>
      <c r="M3453" s="8">
        <f t="shared" ca="1" si="268"/>
        <v>1</v>
      </c>
      <c r="N3453" s="8">
        <f t="shared" ca="1" si="269"/>
        <v>-126</v>
      </c>
      <c r="O3453" s="32">
        <f ca="1">SUM(M$4:M3453)/I3453</f>
        <v>-3.6521739130434785E-2</v>
      </c>
      <c r="P3453" s="47">
        <f ca="1">_xlfn.VAR.P(M$4:M3453)</f>
        <v>0.99866616257088847</v>
      </c>
      <c r="Q3453" s="33">
        <f ca="1">COUNTIF(L$4:L3453, "WIN")/I3453</f>
        <v>0.48173913043478261</v>
      </c>
    </row>
    <row r="3454" spans="9:17" x14ac:dyDescent="0.25">
      <c r="I3454" s="5">
        <v>3451</v>
      </c>
      <c r="J3454" s="9">
        <f t="shared" ca="1" si="267"/>
        <v>0.98333038818943308</v>
      </c>
      <c r="K3454" s="7" t="str">
        <f t="shared" ca="1" si="265"/>
        <v>GREEN</v>
      </c>
      <c r="L3454" s="7" t="str">
        <f t="shared" ca="1" si="266"/>
        <v>LOSE</v>
      </c>
      <c r="M3454" s="8">
        <f t="shared" ca="1" si="268"/>
        <v>-1</v>
      </c>
      <c r="N3454" s="8">
        <f t="shared" ca="1" si="269"/>
        <v>-127</v>
      </c>
      <c r="O3454" s="32">
        <f ca="1">SUM(M$4:M3454)/I3454</f>
        <v>-3.6800927267458705E-2</v>
      </c>
      <c r="P3454" s="47">
        <f ca="1">_xlfn.VAR.P(M$4:M3454)</f>
        <v>0.99864569175225526</v>
      </c>
      <c r="Q3454" s="33">
        <f ca="1">COUNTIF(L$4:L3454, "WIN")/I3454</f>
        <v>0.48159953636627062</v>
      </c>
    </row>
    <row r="3455" spans="9:17" x14ac:dyDescent="0.25">
      <c r="I3455" s="5">
        <v>3452</v>
      </c>
      <c r="J3455" s="9">
        <f t="shared" ca="1" si="267"/>
        <v>0.22693308193458883</v>
      </c>
      <c r="K3455" s="7" t="str">
        <f t="shared" ca="1" si="265"/>
        <v>RED</v>
      </c>
      <c r="L3455" s="7" t="str">
        <f t="shared" ca="1" si="266"/>
        <v>WIN</v>
      </c>
      <c r="M3455" s="8">
        <f t="shared" ca="1" si="268"/>
        <v>1</v>
      </c>
      <c r="N3455" s="8">
        <f t="shared" ca="1" si="269"/>
        <v>-126</v>
      </c>
      <c r="O3455" s="32">
        <f ca="1">SUM(M$4:M3455)/I3455</f>
        <v>-3.6500579374275782E-2</v>
      </c>
      <c r="P3455" s="47">
        <f ca="1">_xlfn.VAR.P(M$4:M3455)</f>
        <v>0.99866770770534219</v>
      </c>
      <c r="Q3455" s="33">
        <f ca="1">COUNTIF(L$4:L3455, "WIN")/I3455</f>
        <v>0.48174971031286212</v>
      </c>
    </row>
    <row r="3456" spans="9:17" x14ac:dyDescent="0.25">
      <c r="I3456" s="5">
        <v>3453</v>
      </c>
      <c r="J3456" s="9">
        <f t="shared" ca="1" si="267"/>
        <v>0.70204424301429758</v>
      </c>
      <c r="K3456" s="7" t="str">
        <f t="shared" ca="1" si="265"/>
        <v>BLACK</v>
      </c>
      <c r="L3456" s="7" t="str">
        <f t="shared" ca="1" si="266"/>
        <v>LOSE</v>
      </c>
      <c r="M3456" s="8">
        <f t="shared" ca="1" si="268"/>
        <v>-1</v>
      </c>
      <c r="N3456" s="8">
        <f t="shared" ca="1" si="269"/>
        <v>-127</v>
      </c>
      <c r="O3456" s="32">
        <f ca="1">SUM(M$4:M3456)/I3456</f>
        <v>-3.6779611931653633E-2</v>
      </c>
      <c r="P3456" s="47">
        <f ca="1">_xlfn.VAR.P(M$4:M3456)</f>
        <v>0.99864726014615701</v>
      </c>
      <c r="Q3456" s="33">
        <f ca="1">COUNTIF(L$4:L3456, "WIN")/I3456</f>
        <v>0.48161019403417316</v>
      </c>
    </row>
    <row r="3457" spans="9:17" x14ac:dyDescent="0.25">
      <c r="I3457" s="5">
        <v>3454</v>
      </c>
      <c r="J3457" s="9">
        <f t="shared" ca="1" si="267"/>
        <v>0.38077272709942966</v>
      </c>
      <c r="K3457" s="7" t="str">
        <f t="shared" ca="1" si="265"/>
        <v>RED</v>
      </c>
      <c r="L3457" s="7" t="str">
        <f t="shared" ca="1" si="266"/>
        <v>WIN</v>
      </c>
      <c r="M3457" s="8">
        <f t="shared" ca="1" si="268"/>
        <v>1</v>
      </c>
      <c r="N3457" s="8">
        <f t="shared" ca="1" si="269"/>
        <v>-126</v>
      </c>
      <c r="O3457" s="32">
        <f ca="1">SUM(M$4:M3457)/I3457</f>
        <v>-3.6479444122756222E-2</v>
      </c>
      <c r="P3457" s="47">
        <f ca="1">_xlfn.VAR.P(M$4:M3457)</f>
        <v>0.99866925015649466</v>
      </c>
      <c r="Q3457" s="33">
        <f ca="1">COUNTIF(L$4:L3457, "WIN")/I3457</f>
        <v>0.48176027793862186</v>
      </c>
    </row>
    <row r="3458" spans="9:17" x14ac:dyDescent="0.25">
      <c r="I3458" s="5">
        <v>3455</v>
      </c>
      <c r="J3458" s="9">
        <f t="shared" ca="1" si="267"/>
        <v>0.67432204419777309</v>
      </c>
      <c r="K3458" s="7" t="str">
        <f t="shared" ca="1" si="265"/>
        <v>BLACK</v>
      </c>
      <c r="L3458" s="7" t="str">
        <f t="shared" ca="1" si="266"/>
        <v>LOSE</v>
      </c>
      <c r="M3458" s="8">
        <f t="shared" ca="1" si="268"/>
        <v>-1</v>
      </c>
      <c r="N3458" s="8">
        <f t="shared" ca="1" si="269"/>
        <v>-127</v>
      </c>
      <c r="O3458" s="32">
        <f ca="1">SUM(M$4:M3458)/I3458</f>
        <v>-3.6758321273516643E-2</v>
      </c>
      <c r="P3458" s="47">
        <f ca="1">_xlfn.VAR.P(M$4:M3458)</f>
        <v>0.99864882581715297</v>
      </c>
      <c r="Q3458" s="33">
        <f ca="1">COUNTIF(L$4:L3458, "WIN")/I3458</f>
        <v>0.48162083936324168</v>
      </c>
    </row>
    <row r="3459" spans="9:17" x14ac:dyDescent="0.25">
      <c r="I3459" s="5">
        <v>3456</v>
      </c>
      <c r="J3459" s="9">
        <f t="shared" ca="1" si="267"/>
        <v>0.30351760721986953</v>
      </c>
      <c r="K3459" s="7" t="str">
        <f t="shared" ca="1" si="265"/>
        <v>RED</v>
      </c>
      <c r="L3459" s="7" t="str">
        <f t="shared" ca="1" si="266"/>
        <v>WIN</v>
      </c>
      <c r="M3459" s="8">
        <f t="shared" ca="1" si="268"/>
        <v>1</v>
      </c>
      <c r="N3459" s="8">
        <f t="shared" ca="1" si="269"/>
        <v>-126</v>
      </c>
      <c r="O3459" s="32">
        <f ca="1">SUM(M$4:M3459)/I3459</f>
        <v>-3.6458333333333336E-2</v>
      </c>
      <c r="P3459" s="47">
        <f ca="1">_xlfn.VAR.P(M$4:M3459)</f>
        <v>0.99867078993055558</v>
      </c>
      <c r="Q3459" s="33">
        <f ca="1">COUNTIF(L$4:L3459, "WIN")/I3459</f>
        <v>0.48177083333333331</v>
      </c>
    </row>
    <row r="3460" spans="9:17" x14ac:dyDescent="0.25">
      <c r="I3460" s="5">
        <v>3457</v>
      </c>
      <c r="J3460" s="9">
        <f t="shared" ca="1" si="267"/>
        <v>0.89131523033033899</v>
      </c>
      <c r="K3460" s="7" t="str">
        <f t="shared" ref="K3460:K3523" ca="1" si="270">IF($J3460 &gt;= $D$7, "GREEN", IF($J3460 &gt;= $D$6, "BLACK", "RED"))</f>
        <v>BLACK</v>
      </c>
      <c r="L3460" s="7" t="str">
        <f t="shared" ref="L3460:L3523" ca="1" si="271">IF($K3460 = "RED", "WIN", "LOSE")</f>
        <v>LOSE</v>
      </c>
      <c r="M3460" s="8">
        <f t="shared" ca="1" si="268"/>
        <v>-1</v>
      </c>
      <c r="N3460" s="8">
        <f t="shared" ca="1" si="269"/>
        <v>-127</v>
      </c>
      <c r="O3460" s="32">
        <f ca="1">SUM(M$4:M3460)/I3460</f>
        <v>-3.6737055250216949E-2</v>
      </c>
      <c r="P3460" s="47">
        <f ca="1">_xlfn.VAR.P(M$4:M3460)</f>
        <v>0.99865038877154255</v>
      </c>
      <c r="Q3460" s="33">
        <f ca="1">COUNTIF(L$4:L3460, "WIN")/I3460</f>
        <v>0.48163147237489151</v>
      </c>
    </row>
    <row r="3461" spans="9:17" x14ac:dyDescent="0.25">
      <c r="I3461" s="5">
        <v>3458</v>
      </c>
      <c r="J3461" s="9">
        <f t="shared" ca="1" si="267"/>
        <v>0.96708080122807361</v>
      </c>
      <c r="K3461" s="7" t="str">
        <f t="shared" ca="1" si="270"/>
        <v>BLACK</v>
      </c>
      <c r="L3461" s="7" t="str">
        <f t="shared" ca="1" si="271"/>
        <v>LOSE</v>
      </c>
      <c r="M3461" s="8">
        <f t="shared" ca="1" si="268"/>
        <v>-1</v>
      </c>
      <c r="N3461" s="8">
        <f t="shared" ca="1" si="269"/>
        <v>-128</v>
      </c>
      <c r="O3461" s="32">
        <f ca="1">SUM(M$4:M3461)/I3461</f>
        <v>-3.7015615962984381E-2</v>
      </c>
      <c r="P3461" s="47">
        <f ca="1">_xlfn.VAR.P(M$4:M3461)</f>
        <v>0.99862984417488088</v>
      </c>
      <c r="Q3461" s="33">
        <f ca="1">COUNTIF(L$4:L3461, "WIN")/I3461</f>
        <v>0.48149219201850779</v>
      </c>
    </row>
    <row r="3462" spans="9:17" x14ac:dyDescent="0.25">
      <c r="I3462" s="5">
        <v>3459</v>
      </c>
      <c r="J3462" s="9">
        <f t="shared" ref="J3462:J3525" ca="1" si="272">RAND()</f>
        <v>0.50995747597382068</v>
      </c>
      <c r="K3462" s="7" t="str">
        <f t="shared" ca="1" si="270"/>
        <v>BLACK</v>
      </c>
      <c r="L3462" s="7" t="str">
        <f t="shared" ca="1" si="271"/>
        <v>LOSE</v>
      </c>
      <c r="M3462" s="8">
        <f t="shared" ref="M3462:M3525" ca="1" si="273">IF($L3462 = "WIN", 1, -1)</f>
        <v>-1</v>
      </c>
      <c r="N3462" s="8">
        <f t="shared" ref="N3462:N3525" ca="1" si="274">N3461+M3462</f>
        <v>-129</v>
      </c>
      <c r="O3462" s="32">
        <f ca="1">SUM(M$4:M3462)/I3462</f>
        <v>-3.7294015611448399E-2</v>
      </c>
      <c r="P3462" s="47">
        <f ca="1">_xlfn.VAR.P(M$4:M3462)</f>
        <v>0.99860915639957304</v>
      </c>
      <c r="Q3462" s="33">
        <f ca="1">COUNTIF(L$4:L3462, "WIN")/I3462</f>
        <v>0.4813529921942758</v>
      </c>
    </row>
    <row r="3463" spans="9:17" x14ac:dyDescent="0.25">
      <c r="I3463" s="5">
        <v>3460</v>
      </c>
      <c r="J3463" s="9">
        <f t="shared" ca="1" si="272"/>
        <v>0.46013871476774493</v>
      </c>
      <c r="K3463" s="7" t="str">
        <f t="shared" ca="1" si="270"/>
        <v>RED</v>
      </c>
      <c r="L3463" s="7" t="str">
        <f t="shared" ca="1" si="271"/>
        <v>WIN</v>
      </c>
      <c r="M3463" s="8">
        <f t="shared" ca="1" si="273"/>
        <v>1</v>
      </c>
      <c r="N3463" s="8">
        <f t="shared" ca="1" si="274"/>
        <v>-128</v>
      </c>
      <c r="O3463" s="32">
        <f ca="1">SUM(M$4:M3463)/I3463</f>
        <v>-3.6994219653179193E-2</v>
      </c>
      <c r="P3463" s="47">
        <f ca="1">_xlfn.VAR.P(M$4:M3463)</f>
        <v>0.99863142771225233</v>
      </c>
      <c r="Q3463" s="33">
        <f ca="1">COUNTIF(L$4:L3463, "WIN")/I3463</f>
        <v>0.48150289017341041</v>
      </c>
    </row>
    <row r="3464" spans="9:17" x14ac:dyDescent="0.25">
      <c r="I3464" s="5">
        <v>3461</v>
      </c>
      <c r="J3464" s="9">
        <f t="shared" ca="1" si="272"/>
        <v>0.88736505337124605</v>
      </c>
      <c r="K3464" s="7" t="str">
        <f t="shared" ca="1" si="270"/>
        <v>BLACK</v>
      </c>
      <c r="L3464" s="7" t="str">
        <f t="shared" ca="1" si="271"/>
        <v>LOSE</v>
      </c>
      <c r="M3464" s="8">
        <f t="shared" ca="1" si="273"/>
        <v>-1</v>
      </c>
      <c r="N3464" s="8">
        <f t="shared" ca="1" si="274"/>
        <v>-129</v>
      </c>
      <c r="O3464" s="32">
        <f ca="1">SUM(M$4:M3464)/I3464</f>
        <v>-3.7272464605605314E-2</v>
      </c>
      <c r="P3464" s="47">
        <f ca="1">_xlfn.VAR.P(M$4:M3464)</f>
        <v>0.99861076338222388</v>
      </c>
      <c r="Q3464" s="33">
        <f ca="1">COUNTIF(L$4:L3464, "WIN")/I3464</f>
        <v>0.48136376769719735</v>
      </c>
    </row>
    <row r="3465" spans="9:17" x14ac:dyDescent="0.25">
      <c r="I3465" s="5">
        <v>3462</v>
      </c>
      <c r="J3465" s="9">
        <f t="shared" ca="1" si="272"/>
        <v>9.6523641700471119E-2</v>
      </c>
      <c r="K3465" s="7" t="str">
        <f t="shared" ca="1" si="270"/>
        <v>RED</v>
      </c>
      <c r="L3465" s="7" t="str">
        <f t="shared" ca="1" si="271"/>
        <v>WIN</v>
      </c>
      <c r="M3465" s="8">
        <f t="shared" ca="1" si="273"/>
        <v>1</v>
      </c>
      <c r="N3465" s="8">
        <f t="shared" ca="1" si="274"/>
        <v>-128</v>
      </c>
      <c r="O3465" s="32">
        <f ca="1">SUM(M$4:M3465)/I3465</f>
        <v>-3.6972848064702482E-2</v>
      </c>
      <c r="P3465" s="47">
        <f ca="1">_xlfn.VAR.P(M$4:M3465)</f>
        <v>0.99863300850598447</v>
      </c>
      <c r="Q3465" s="33">
        <f ca="1">COUNTIF(L$4:L3465, "WIN")/I3465</f>
        <v>0.48151357596764877</v>
      </c>
    </row>
    <row r="3466" spans="9:17" x14ac:dyDescent="0.25">
      <c r="I3466" s="5">
        <v>3463</v>
      </c>
      <c r="J3466" s="9">
        <f t="shared" ca="1" si="272"/>
        <v>1.8104067799885604E-3</v>
      </c>
      <c r="K3466" s="7" t="str">
        <f t="shared" ca="1" si="270"/>
        <v>RED</v>
      </c>
      <c r="L3466" s="7" t="str">
        <f t="shared" ca="1" si="271"/>
        <v>WIN</v>
      </c>
      <c r="M3466" s="8">
        <f t="shared" ca="1" si="273"/>
        <v>1</v>
      </c>
      <c r="N3466" s="8">
        <f t="shared" ca="1" si="274"/>
        <v>-127</v>
      </c>
      <c r="O3466" s="32">
        <f ca="1">SUM(M$4:M3466)/I3466</f>
        <v>-3.6673404562518046E-2</v>
      </c>
      <c r="P3466" s="47">
        <f ca="1">_xlfn.VAR.P(M$4:M3466)</f>
        <v>0.99865506139779392</v>
      </c>
      <c r="Q3466" s="33">
        <f ca="1">COUNTIF(L$4:L3466, "WIN")/I3466</f>
        <v>0.481663297718741</v>
      </c>
    </row>
    <row r="3467" spans="9:17" x14ac:dyDescent="0.25">
      <c r="I3467" s="5">
        <v>3464</v>
      </c>
      <c r="J3467" s="9">
        <f t="shared" ca="1" si="272"/>
        <v>0.37554217272392743</v>
      </c>
      <c r="K3467" s="7" t="str">
        <f t="shared" ca="1" si="270"/>
        <v>RED</v>
      </c>
      <c r="L3467" s="7" t="str">
        <f t="shared" ca="1" si="271"/>
        <v>WIN</v>
      </c>
      <c r="M3467" s="8">
        <f t="shared" ca="1" si="273"/>
        <v>1</v>
      </c>
      <c r="N3467" s="8">
        <f t="shared" ca="1" si="274"/>
        <v>-126</v>
      </c>
      <c r="O3467" s="32">
        <f ca="1">SUM(M$4:M3467)/I3467</f>
        <v>-3.6374133949191687E-2</v>
      </c>
      <c r="P3467" s="47">
        <f ca="1">_xlfn.VAR.P(M$4:M3467)</f>
        <v>0.99867692237944627</v>
      </c>
      <c r="Q3467" s="33">
        <f ca="1">COUNTIF(L$4:L3467, "WIN")/I3467</f>
        <v>0.48181293302540418</v>
      </c>
    </row>
    <row r="3468" spans="9:17" x14ac:dyDescent="0.25">
      <c r="I3468" s="5">
        <v>3465</v>
      </c>
      <c r="J3468" s="9">
        <f t="shared" ca="1" si="272"/>
        <v>0.83967807768399327</v>
      </c>
      <c r="K3468" s="7" t="str">
        <f t="shared" ca="1" si="270"/>
        <v>BLACK</v>
      </c>
      <c r="L3468" s="7" t="str">
        <f t="shared" ca="1" si="271"/>
        <v>LOSE</v>
      </c>
      <c r="M3468" s="8">
        <f t="shared" ca="1" si="273"/>
        <v>-1</v>
      </c>
      <c r="N3468" s="8">
        <f t="shared" ca="1" si="274"/>
        <v>-127</v>
      </c>
      <c r="O3468" s="32">
        <f ca="1">SUM(M$4:M3468)/I3468</f>
        <v>-3.6652236652236651E-2</v>
      </c>
      <c r="P3468" s="47">
        <f ca="1">_xlfn.VAR.P(M$4:M3468)</f>
        <v>0.99865661354838842</v>
      </c>
      <c r="Q3468" s="33">
        <f ca="1">COUNTIF(L$4:L3468, "WIN")/I3468</f>
        <v>0.4816738816738817</v>
      </c>
    </row>
    <row r="3469" spans="9:17" x14ac:dyDescent="0.25">
      <c r="I3469" s="5">
        <v>3466</v>
      </c>
      <c r="J3469" s="9">
        <f t="shared" ca="1" si="272"/>
        <v>0.89827596447841618</v>
      </c>
      <c r="K3469" s="7" t="str">
        <f t="shared" ca="1" si="270"/>
        <v>BLACK</v>
      </c>
      <c r="L3469" s="7" t="str">
        <f t="shared" ca="1" si="271"/>
        <v>LOSE</v>
      </c>
      <c r="M3469" s="8">
        <f t="shared" ca="1" si="273"/>
        <v>-1</v>
      </c>
      <c r="N3469" s="8">
        <f t="shared" ca="1" si="274"/>
        <v>-128</v>
      </c>
      <c r="O3469" s="32">
        <f ca="1">SUM(M$4:M3469)/I3469</f>
        <v>-3.693017888055395E-2</v>
      </c>
      <c r="P3469" s="47">
        <f ca="1">_xlfn.VAR.P(M$4:M3469)</f>
        <v>0.99863616188785032</v>
      </c>
      <c r="Q3469" s="33">
        <f ca="1">COUNTIF(L$4:L3469, "WIN")/I3469</f>
        <v>0.48153491055972303</v>
      </c>
    </row>
    <row r="3470" spans="9:17" x14ac:dyDescent="0.25">
      <c r="I3470" s="5">
        <v>3467</v>
      </c>
      <c r="J3470" s="9">
        <f t="shared" ca="1" si="272"/>
        <v>0.98004053557585968</v>
      </c>
      <c r="K3470" s="7" t="str">
        <f t="shared" ca="1" si="270"/>
        <v>GREEN</v>
      </c>
      <c r="L3470" s="7" t="str">
        <f t="shared" ca="1" si="271"/>
        <v>LOSE</v>
      </c>
      <c r="M3470" s="8">
        <f t="shared" ca="1" si="273"/>
        <v>-1</v>
      </c>
      <c r="N3470" s="8">
        <f t="shared" ca="1" si="274"/>
        <v>-129</v>
      </c>
      <c r="O3470" s="32">
        <f ca="1">SUM(M$4:M3470)/I3470</f>
        <v>-3.7207960773002598E-2</v>
      </c>
      <c r="P3470" s="47">
        <f ca="1">_xlfn.VAR.P(M$4:M3470)</f>
        <v>0.99861556765511472</v>
      </c>
      <c r="Q3470" s="33">
        <f ca="1">COUNTIF(L$4:L3470, "WIN")/I3470</f>
        <v>0.4813960196134987</v>
      </c>
    </row>
    <row r="3471" spans="9:17" x14ac:dyDescent="0.25">
      <c r="I3471" s="5">
        <v>3468</v>
      </c>
      <c r="J3471" s="9">
        <f t="shared" ca="1" si="272"/>
        <v>0.31327796339519609</v>
      </c>
      <c r="K3471" s="7" t="str">
        <f t="shared" ca="1" si="270"/>
        <v>RED</v>
      </c>
      <c r="L3471" s="7" t="str">
        <f t="shared" ca="1" si="271"/>
        <v>WIN</v>
      </c>
      <c r="M3471" s="8">
        <f t="shared" ca="1" si="273"/>
        <v>1</v>
      </c>
      <c r="N3471" s="8">
        <f t="shared" ca="1" si="274"/>
        <v>-128</v>
      </c>
      <c r="O3471" s="32">
        <f ca="1">SUM(M$4:M3471)/I3471</f>
        <v>-3.690888119953864E-2</v>
      </c>
      <c r="P3471" s="47">
        <f ca="1">_xlfn.VAR.P(M$4:M3471)</f>
        <v>0.99863773448859838</v>
      </c>
      <c r="Q3471" s="33">
        <f ca="1">COUNTIF(L$4:L3471, "WIN")/I3471</f>
        <v>0.48154555940023069</v>
      </c>
    </row>
    <row r="3472" spans="9:17" x14ac:dyDescent="0.25">
      <c r="I3472" s="5">
        <v>3469</v>
      </c>
      <c r="J3472" s="9">
        <f t="shared" ca="1" si="272"/>
        <v>0.78726077897347679</v>
      </c>
      <c r="K3472" s="7" t="str">
        <f t="shared" ca="1" si="270"/>
        <v>BLACK</v>
      </c>
      <c r="L3472" s="7" t="str">
        <f t="shared" ca="1" si="271"/>
        <v>LOSE</v>
      </c>
      <c r="M3472" s="8">
        <f t="shared" ca="1" si="273"/>
        <v>-1</v>
      </c>
      <c r="N3472" s="8">
        <f t="shared" ca="1" si="274"/>
        <v>-129</v>
      </c>
      <c r="O3472" s="32">
        <f ca="1">SUM(M$4:M3472)/I3472</f>
        <v>-3.7186509080426637E-2</v>
      </c>
      <c r="P3472" s="47">
        <f ca="1">_xlfn.VAR.P(M$4:M3472)</f>
        <v>0.99861716354241137</v>
      </c>
      <c r="Q3472" s="33">
        <f ca="1">COUNTIF(L$4:L3472, "WIN")/I3472</f>
        <v>0.48140674545978668</v>
      </c>
    </row>
    <row r="3473" spans="9:17" x14ac:dyDescent="0.25">
      <c r="I3473" s="5">
        <v>3470</v>
      </c>
      <c r="J3473" s="9">
        <f t="shared" ca="1" si="272"/>
        <v>6.9202698894621273E-2</v>
      </c>
      <c r="K3473" s="7" t="str">
        <f t="shared" ca="1" si="270"/>
        <v>RED</v>
      </c>
      <c r="L3473" s="7" t="str">
        <f t="shared" ca="1" si="271"/>
        <v>WIN</v>
      </c>
      <c r="M3473" s="8">
        <f t="shared" ca="1" si="273"/>
        <v>1</v>
      </c>
      <c r="N3473" s="8">
        <f t="shared" ca="1" si="274"/>
        <v>-128</v>
      </c>
      <c r="O3473" s="32">
        <f ca="1">SUM(M$4:M3473)/I3473</f>
        <v>-3.6887608069164267E-2</v>
      </c>
      <c r="P3473" s="47">
        <f ca="1">_xlfn.VAR.P(M$4:M3473)</f>
        <v>0.99863930437093573</v>
      </c>
      <c r="Q3473" s="33">
        <f ca="1">COUNTIF(L$4:L3473, "WIN")/I3473</f>
        <v>0.48155619596541788</v>
      </c>
    </row>
    <row r="3474" spans="9:17" x14ac:dyDescent="0.25">
      <c r="I3474" s="5">
        <v>3471</v>
      </c>
      <c r="J3474" s="9">
        <f t="shared" ca="1" si="272"/>
        <v>0.63547800377149122</v>
      </c>
      <c r="K3474" s="7" t="str">
        <f t="shared" ca="1" si="270"/>
        <v>BLACK</v>
      </c>
      <c r="L3474" s="7" t="str">
        <f t="shared" ca="1" si="271"/>
        <v>LOSE</v>
      </c>
      <c r="M3474" s="8">
        <f t="shared" ca="1" si="273"/>
        <v>-1</v>
      </c>
      <c r="N3474" s="8">
        <f t="shared" ca="1" si="274"/>
        <v>-129</v>
      </c>
      <c r="O3474" s="32">
        <f ca="1">SUM(M$4:M3474)/I3474</f>
        <v>-3.7165082108902334E-2</v>
      </c>
      <c r="P3474" s="47">
        <f ca="1">_xlfn.VAR.P(M$4:M3474)</f>
        <v>0.99861875667183853</v>
      </c>
      <c r="Q3474" s="33">
        <f ca="1">COUNTIF(L$4:L3474, "WIN")/I3474</f>
        <v>0.48141745894554883</v>
      </c>
    </row>
    <row r="3475" spans="9:17" x14ac:dyDescent="0.25">
      <c r="I3475" s="5">
        <v>3472</v>
      </c>
      <c r="J3475" s="9">
        <f t="shared" ca="1" si="272"/>
        <v>2.6386592751482807E-3</v>
      </c>
      <c r="K3475" s="7" t="str">
        <f t="shared" ca="1" si="270"/>
        <v>RED</v>
      </c>
      <c r="L3475" s="7" t="str">
        <f t="shared" ca="1" si="271"/>
        <v>WIN</v>
      </c>
      <c r="M3475" s="8">
        <f t="shared" ca="1" si="273"/>
        <v>1</v>
      </c>
      <c r="N3475" s="8">
        <f t="shared" ca="1" si="274"/>
        <v>-128</v>
      </c>
      <c r="O3475" s="32">
        <f ca="1">SUM(M$4:M3475)/I3475</f>
        <v>-3.6866359447004608E-2</v>
      </c>
      <c r="P3475" s="47">
        <f ca="1">_xlfn.VAR.P(M$4:M3475)</f>
        <v>0.99864087154112424</v>
      </c>
      <c r="Q3475" s="33">
        <f ca="1">COUNTIF(L$4:L3475, "WIN")/I3475</f>
        <v>0.48156682027649772</v>
      </c>
    </row>
    <row r="3476" spans="9:17" x14ac:dyDescent="0.25">
      <c r="I3476" s="5">
        <v>3473</v>
      </c>
      <c r="J3476" s="9">
        <f t="shared" ca="1" si="272"/>
        <v>4.9656079468991976E-2</v>
      </c>
      <c r="K3476" s="7" t="str">
        <f t="shared" ca="1" si="270"/>
        <v>RED</v>
      </c>
      <c r="L3476" s="7" t="str">
        <f t="shared" ca="1" si="271"/>
        <v>WIN</v>
      </c>
      <c r="M3476" s="8">
        <f t="shared" ca="1" si="273"/>
        <v>1</v>
      </c>
      <c r="N3476" s="8">
        <f t="shared" ca="1" si="274"/>
        <v>-127</v>
      </c>
      <c r="O3476" s="32">
        <f ca="1">SUM(M$4:M3476)/I3476</f>
        <v>-3.6567808810826372E-2</v>
      </c>
      <c r="P3476" s="47">
        <f ca="1">_xlfn.VAR.P(M$4:M3476)</f>
        <v>0.99866279535877489</v>
      </c>
      <c r="Q3476" s="33">
        <f ca="1">COUNTIF(L$4:L3476, "WIN")/I3476</f>
        <v>0.48171609559458684</v>
      </c>
    </row>
    <row r="3477" spans="9:17" x14ac:dyDescent="0.25">
      <c r="I3477" s="5">
        <v>3474</v>
      </c>
      <c r="J3477" s="9">
        <f t="shared" ca="1" si="272"/>
        <v>9.1426399063449071E-2</v>
      </c>
      <c r="K3477" s="7" t="str">
        <f t="shared" ca="1" si="270"/>
        <v>RED</v>
      </c>
      <c r="L3477" s="7" t="str">
        <f t="shared" ca="1" si="271"/>
        <v>WIN</v>
      </c>
      <c r="M3477" s="8">
        <f t="shared" ca="1" si="273"/>
        <v>1</v>
      </c>
      <c r="N3477" s="8">
        <f t="shared" ca="1" si="274"/>
        <v>-126</v>
      </c>
      <c r="O3477" s="32">
        <f ca="1">SUM(M$4:M3477)/I3477</f>
        <v>-3.6269430051813469E-2</v>
      </c>
      <c r="P3477" s="47">
        <f ca="1">_xlfn.VAR.P(M$4:M3477)</f>
        <v>0.99868452844371658</v>
      </c>
      <c r="Q3477" s="33">
        <f ca="1">COUNTIF(L$4:L3477, "WIN")/I3477</f>
        <v>0.48186528497409326</v>
      </c>
    </row>
    <row r="3478" spans="9:17" x14ac:dyDescent="0.25">
      <c r="I3478" s="5">
        <v>3475</v>
      </c>
      <c r="J3478" s="9">
        <f t="shared" ca="1" si="272"/>
        <v>0.55033118634823397</v>
      </c>
      <c r="K3478" s="7" t="str">
        <f t="shared" ca="1" si="270"/>
        <v>BLACK</v>
      </c>
      <c r="L3478" s="7" t="str">
        <f t="shared" ca="1" si="271"/>
        <v>LOSE</v>
      </c>
      <c r="M3478" s="8">
        <f t="shared" ca="1" si="273"/>
        <v>-1</v>
      </c>
      <c r="N3478" s="8">
        <f t="shared" ca="1" si="274"/>
        <v>-127</v>
      </c>
      <c r="O3478" s="32">
        <f ca="1">SUM(M$4:M3478)/I3478</f>
        <v>-3.6546762589928054E-2</v>
      </c>
      <c r="P3478" s="47">
        <f ca="1">_xlfn.VAR.P(M$4:M3478)</f>
        <v>0.99866433414419542</v>
      </c>
      <c r="Q3478" s="33">
        <f ca="1">COUNTIF(L$4:L3478, "WIN")/I3478</f>
        <v>0.48172661870503597</v>
      </c>
    </row>
    <row r="3479" spans="9:17" x14ac:dyDescent="0.25">
      <c r="I3479" s="5">
        <v>3476</v>
      </c>
      <c r="J3479" s="9">
        <f t="shared" ca="1" si="272"/>
        <v>0.88847408204819467</v>
      </c>
      <c r="K3479" s="7" t="str">
        <f t="shared" ca="1" si="270"/>
        <v>BLACK</v>
      </c>
      <c r="L3479" s="7" t="str">
        <f t="shared" ca="1" si="271"/>
        <v>LOSE</v>
      </c>
      <c r="M3479" s="8">
        <f t="shared" ca="1" si="273"/>
        <v>-1</v>
      </c>
      <c r="N3479" s="8">
        <f t="shared" ca="1" si="274"/>
        <v>-128</v>
      </c>
      <c r="O3479" s="32">
        <f ca="1">SUM(M$4:M3479)/I3479</f>
        <v>-3.6823935558112773E-2</v>
      </c>
      <c r="P3479" s="47">
        <f ca="1">_xlfn.VAR.P(M$4:M3479)</f>
        <v>0.998643997770012</v>
      </c>
      <c r="Q3479" s="33">
        <f ca="1">COUNTIF(L$4:L3479, "WIN")/I3479</f>
        <v>0.4815880322209436</v>
      </c>
    </row>
    <row r="3480" spans="9:17" x14ac:dyDescent="0.25">
      <c r="I3480" s="5">
        <v>3477</v>
      </c>
      <c r="J3480" s="9">
        <f t="shared" ca="1" si="272"/>
        <v>0.65596096152397276</v>
      </c>
      <c r="K3480" s="7" t="str">
        <f t="shared" ca="1" si="270"/>
        <v>BLACK</v>
      </c>
      <c r="L3480" s="7" t="str">
        <f t="shared" ca="1" si="271"/>
        <v>LOSE</v>
      </c>
      <c r="M3480" s="8">
        <f t="shared" ca="1" si="273"/>
        <v>-1</v>
      </c>
      <c r="N3480" s="8">
        <f t="shared" ca="1" si="274"/>
        <v>-129</v>
      </c>
      <c r="O3480" s="32">
        <f ca="1">SUM(M$4:M3480)/I3480</f>
        <v>-3.7100949094046591E-2</v>
      </c>
      <c r="P3480" s="47">
        <f ca="1">_xlfn.VAR.P(M$4:M3480)</f>
        <v>0.99862351957632101</v>
      </c>
      <c r="Q3480" s="33">
        <f ca="1">COUNTIF(L$4:L3480, "WIN")/I3480</f>
        <v>0.4814495254529767</v>
      </c>
    </row>
    <row r="3481" spans="9:17" x14ac:dyDescent="0.25">
      <c r="I3481" s="5">
        <v>3478</v>
      </c>
      <c r="J3481" s="9">
        <f t="shared" ca="1" si="272"/>
        <v>0.33763158756207978</v>
      </c>
      <c r="K3481" s="7" t="str">
        <f t="shared" ca="1" si="270"/>
        <v>RED</v>
      </c>
      <c r="L3481" s="7" t="str">
        <f t="shared" ca="1" si="271"/>
        <v>WIN</v>
      </c>
      <c r="M3481" s="8">
        <f t="shared" ca="1" si="273"/>
        <v>1</v>
      </c>
      <c r="N3481" s="8">
        <f t="shared" ca="1" si="274"/>
        <v>-128</v>
      </c>
      <c r="O3481" s="32">
        <f ca="1">SUM(M$4:M3481)/I3481</f>
        <v>-3.6802760207015527E-2</v>
      </c>
      <c r="P3481" s="47">
        <f ca="1">_xlfn.VAR.P(M$4:M3481)</f>
        <v>0.99864555684114487</v>
      </c>
      <c r="Q3481" s="33">
        <f ca="1">COUNTIF(L$4:L3481, "WIN")/I3481</f>
        <v>0.48159861989649222</v>
      </c>
    </row>
    <row r="3482" spans="9:17" x14ac:dyDescent="0.25">
      <c r="I3482" s="5">
        <v>3479</v>
      </c>
      <c r="J3482" s="9">
        <f t="shared" ca="1" si="272"/>
        <v>0.77754119992636528</v>
      </c>
      <c r="K3482" s="7" t="str">
        <f t="shared" ca="1" si="270"/>
        <v>BLACK</v>
      </c>
      <c r="L3482" s="7" t="str">
        <f t="shared" ca="1" si="271"/>
        <v>LOSE</v>
      </c>
      <c r="M3482" s="8">
        <f t="shared" ca="1" si="273"/>
        <v>-1</v>
      </c>
      <c r="N3482" s="8">
        <f t="shared" ca="1" si="274"/>
        <v>-129</v>
      </c>
      <c r="O3482" s="32">
        <f ca="1">SUM(M$4:M3482)/I3482</f>
        <v>-3.7079620580626617E-2</v>
      </c>
      <c r="P3482" s="47">
        <f ca="1">_xlfn.VAR.P(M$4:M3482)</f>
        <v>0.99862510173759678</v>
      </c>
      <c r="Q3482" s="33">
        <f ca="1">COUNTIF(L$4:L3482, "WIN")/I3482</f>
        <v>0.48146018970968668</v>
      </c>
    </row>
    <row r="3483" spans="9:17" x14ac:dyDescent="0.25">
      <c r="I3483" s="5">
        <v>3480</v>
      </c>
      <c r="J3483" s="9">
        <f t="shared" ca="1" si="272"/>
        <v>0.80656156956675229</v>
      </c>
      <c r="K3483" s="7" t="str">
        <f t="shared" ca="1" si="270"/>
        <v>BLACK</v>
      </c>
      <c r="L3483" s="7" t="str">
        <f t="shared" ca="1" si="271"/>
        <v>LOSE</v>
      </c>
      <c r="M3483" s="8">
        <f t="shared" ca="1" si="273"/>
        <v>-1</v>
      </c>
      <c r="N3483" s="8">
        <f t="shared" ca="1" si="274"/>
        <v>-130</v>
      </c>
      <c r="O3483" s="32">
        <f ca="1">SUM(M$4:M3483)/I3483</f>
        <v>-3.7356321839080463E-2</v>
      </c>
      <c r="P3483" s="47">
        <f ca="1">_xlfn.VAR.P(M$4:M3483)</f>
        <v>0.99860450521865507</v>
      </c>
      <c r="Q3483" s="33">
        <f ca="1">COUNTIF(L$4:L3483, "WIN")/I3483</f>
        <v>0.48132183908045978</v>
      </c>
    </row>
    <row r="3484" spans="9:17" x14ac:dyDescent="0.25">
      <c r="I3484" s="5">
        <v>3481</v>
      </c>
      <c r="J3484" s="9">
        <f t="shared" ca="1" si="272"/>
        <v>0.41929578127528533</v>
      </c>
      <c r="K3484" s="7" t="str">
        <f t="shared" ca="1" si="270"/>
        <v>RED</v>
      </c>
      <c r="L3484" s="7" t="str">
        <f t="shared" ca="1" si="271"/>
        <v>WIN</v>
      </c>
      <c r="M3484" s="8">
        <f t="shared" ca="1" si="273"/>
        <v>1</v>
      </c>
      <c r="N3484" s="8">
        <f t="shared" ca="1" si="274"/>
        <v>-129</v>
      </c>
      <c r="O3484" s="32">
        <f ca="1">SUM(M$4:M3484)/I3484</f>
        <v>-3.7058316575696637E-2</v>
      </c>
      <c r="P3484" s="47">
        <f ca="1">_xlfn.VAR.P(M$4:M3484)</f>
        <v>0.99862668117257547</v>
      </c>
      <c r="Q3484" s="33">
        <f ca="1">COUNTIF(L$4:L3484, "WIN")/I3484</f>
        <v>0.48147084171215165</v>
      </c>
    </row>
    <row r="3485" spans="9:17" x14ac:dyDescent="0.25">
      <c r="I3485" s="5">
        <v>3482</v>
      </c>
      <c r="J3485" s="9">
        <f t="shared" ca="1" si="272"/>
        <v>0.52730027038778049</v>
      </c>
      <c r="K3485" s="7" t="str">
        <f t="shared" ca="1" si="270"/>
        <v>BLACK</v>
      </c>
      <c r="L3485" s="7" t="str">
        <f t="shared" ca="1" si="271"/>
        <v>LOSE</v>
      </c>
      <c r="M3485" s="8">
        <f t="shared" ca="1" si="273"/>
        <v>-1</v>
      </c>
      <c r="N3485" s="8">
        <f t="shared" ca="1" si="274"/>
        <v>-130</v>
      </c>
      <c r="O3485" s="32">
        <f ca="1">SUM(M$4:M3485)/I3485</f>
        <v>-3.7334865020103386E-2</v>
      </c>
      <c r="P3485" s="47">
        <f ca="1">_xlfn.VAR.P(M$4:M3485)</f>
        <v>0.99860610785393067</v>
      </c>
      <c r="Q3485" s="33">
        <f ca="1">COUNTIF(L$4:L3485, "WIN")/I3485</f>
        <v>0.48133256748994829</v>
      </c>
    </row>
    <row r="3486" spans="9:17" x14ac:dyDescent="0.25">
      <c r="I3486" s="5">
        <v>3483</v>
      </c>
      <c r="J3486" s="9">
        <f t="shared" ca="1" si="272"/>
        <v>6.8264178270975306E-2</v>
      </c>
      <c r="K3486" s="7" t="str">
        <f t="shared" ca="1" si="270"/>
        <v>RED</v>
      </c>
      <c r="L3486" s="7" t="str">
        <f t="shared" ca="1" si="271"/>
        <v>WIN</v>
      </c>
      <c r="M3486" s="8">
        <f t="shared" ca="1" si="273"/>
        <v>1</v>
      </c>
      <c r="N3486" s="8">
        <f t="shared" ca="1" si="274"/>
        <v>-129</v>
      </c>
      <c r="O3486" s="32">
        <f ca="1">SUM(M$4:M3486)/I3486</f>
        <v>-3.7037037037037035E-2</v>
      </c>
      <c r="P3486" s="47">
        <f ca="1">_xlfn.VAR.P(M$4:M3486)</f>
        <v>0.99862825788751719</v>
      </c>
      <c r="Q3486" s="33">
        <f ca="1">COUNTIF(L$4:L3486, "WIN")/I3486</f>
        <v>0.48148148148148145</v>
      </c>
    </row>
    <row r="3487" spans="9:17" x14ac:dyDescent="0.25">
      <c r="I3487" s="5">
        <v>3484</v>
      </c>
      <c r="J3487" s="9">
        <f t="shared" ca="1" si="272"/>
        <v>0.83189890535001432</v>
      </c>
      <c r="K3487" s="7" t="str">
        <f t="shared" ca="1" si="270"/>
        <v>BLACK</v>
      </c>
      <c r="L3487" s="7" t="str">
        <f t="shared" ca="1" si="271"/>
        <v>LOSE</v>
      </c>
      <c r="M3487" s="8">
        <f t="shared" ca="1" si="273"/>
        <v>-1</v>
      </c>
      <c r="N3487" s="8">
        <f t="shared" ca="1" si="274"/>
        <v>-130</v>
      </c>
      <c r="O3487" s="32">
        <f ca="1">SUM(M$4:M3487)/I3487</f>
        <v>-3.7313432835820892E-2</v>
      </c>
      <c r="P3487" s="47">
        <f ca="1">_xlfn.VAR.P(M$4:M3487)</f>
        <v>0.99860770773000673</v>
      </c>
      <c r="Q3487" s="33">
        <f ca="1">COUNTIF(L$4:L3487, "WIN")/I3487</f>
        <v>0.48134328358208955</v>
      </c>
    </row>
    <row r="3488" spans="9:17" x14ac:dyDescent="0.25">
      <c r="I3488" s="5">
        <v>3485</v>
      </c>
      <c r="J3488" s="9">
        <f t="shared" ca="1" si="272"/>
        <v>0.76314099718556516</v>
      </c>
      <c r="K3488" s="7" t="str">
        <f t="shared" ca="1" si="270"/>
        <v>BLACK</v>
      </c>
      <c r="L3488" s="7" t="str">
        <f t="shared" ca="1" si="271"/>
        <v>LOSE</v>
      </c>
      <c r="M3488" s="8">
        <f t="shared" ca="1" si="273"/>
        <v>-1</v>
      </c>
      <c r="N3488" s="8">
        <f t="shared" ca="1" si="274"/>
        <v>-131</v>
      </c>
      <c r="O3488" s="32">
        <f ca="1">SUM(M$4:M3488)/I3488</f>
        <v>-3.7589670014347203E-2</v>
      </c>
      <c r="P3488" s="47">
        <f ca="1">_xlfn.VAR.P(M$4:M3488)</f>
        <v>0.99858701670821248</v>
      </c>
      <c r="Q3488" s="33">
        <f ca="1">COUNTIF(L$4:L3488, "WIN")/I3488</f>
        <v>0.4812051649928264</v>
      </c>
    </row>
    <row r="3489" spans="9:17" x14ac:dyDescent="0.25">
      <c r="I3489" s="5">
        <v>3486</v>
      </c>
      <c r="J3489" s="9">
        <f t="shared" ca="1" si="272"/>
        <v>6.797453451333213E-2</v>
      </c>
      <c r="K3489" s="7" t="str">
        <f t="shared" ca="1" si="270"/>
        <v>RED</v>
      </c>
      <c r="L3489" s="7" t="str">
        <f t="shared" ca="1" si="271"/>
        <v>WIN</v>
      </c>
      <c r="M3489" s="8">
        <f t="shared" ca="1" si="273"/>
        <v>1</v>
      </c>
      <c r="N3489" s="8">
        <f t="shared" ca="1" si="274"/>
        <v>-130</v>
      </c>
      <c r="O3489" s="32">
        <f ca="1">SUM(M$4:M3489)/I3489</f>
        <v>-3.7292025243832475E-2</v>
      </c>
      <c r="P3489" s="47">
        <f ca="1">_xlfn.VAR.P(M$4:M3489)</f>
        <v>0.99860930485321331</v>
      </c>
      <c r="Q3489" s="33">
        <f ca="1">COUNTIF(L$4:L3489, "WIN")/I3489</f>
        <v>0.48135398737808377</v>
      </c>
    </row>
    <row r="3490" spans="9:17" x14ac:dyDescent="0.25">
      <c r="I3490" s="5">
        <v>3487</v>
      </c>
      <c r="J3490" s="9">
        <f t="shared" ca="1" si="272"/>
        <v>0.26852723034953285</v>
      </c>
      <c r="K3490" s="7" t="str">
        <f t="shared" ca="1" si="270"/>
        <v>RED</v>
      </c>
      <c r="L3490" s="7" t="str">
        <f t="shared" ca="1" si="271"/>
        <v>WIN</v>
      </c>
      <c r="M3490" s="8">
        <f t="shared" ca="1" si="273"/>
        <v>1</v>
      </c>
      <c r="N3490" s="8">
        <f t="shared" ca="1" si="274"/>
        <v>-129</v>
      </c>
      <c r="O3490" s="32">
        <f ca="1">SUM(M$4:M3490)/I3490</f>
        <v>-3.6994551190134783E-2</v>
      </c>
      <c r="P3490" s="47">
        <f ca="1">_xlfn.VAR.P(M$4:M3490)</f>
        <v>0.99863140318224053</v>
      </c>
      <c r="Q3490" s="33">
        <f ca="1">COUNTIF(L$4:L3490, "WIN")/I3490</f>
        <v>0.48150272440493258</v>
      </c>
    </row>
    <row r="3491" spans="9:17" x14ac:dyDescent="0.25">
      <c r="I3491" s="5">
        <v>3488</v>
      </c>
      <c r="J3491" s="9">
        <f t="shared" ca="1" si="272"/>
        <v>0.87710083980387543</v>
      </c>
      <c r="K3491" s="7" t="str">
        <f t="shared" ca="1" si="270"/>
        <v>BLACK</v>
      </c>
      <c r="L3491" s="7" t="str">
        <f t="shared" ca="1" si="271"/>
        <v>LOSE</v>
      </c>
      <c r="M3491" s="8">
        <f t="shared" ca="1" si="273"/>
        <v>-1</v>
      </c>
      <c r="N3491" s="8">
        <f t="shared" ca="1" si="274"/>
        <v>-130</v>
      </c>
      <c r="O3491" s="32">
        <f ca="1">SUM(M$4:M3491)/I3491</f>
        <v>-3.7270642201834861E-2</v>
      </c>
      <c r="P3491" s="47">
        <f ca="1">_xlfn.VAR.P(M$4:M3491)</f>
        <v>0.99861089922986279</v>
      </c>
      <c r="Q3491" s="33">
        <f ca="1">COUNTIF(L$4:L3491, "WIN")/I3491</f>
        <v>0.48136467889908258</v>
      </c>
    </row>
    <row r="3492" spans="9:17" x14ac:dyDescent="0.25">
      <c r="I3492" s="5">
        <v>3489</v>
      </c>
      <c r="J3492" s="9">
        <f t="shared" ca="1" si="272"/>
        <v>0.75605873586205929</v>
      </c>
      <c r="K3492" s="7" t="str">
        <f t="shared" ca="1" si="270"/>
        <v>BLACK</v>
      </c>
      <c r="L3492" s="7" t="str">
        <f t="shared" ca="1" si="271"/>
        <v>LOSE</v>
      </c>
      <c r="M3492" s="8">
        <f t="shared" ca="1" si="273"/>
        <v>-1</v>
      </c>
      <c r="N3492" s="8">
        <f t="shared" ca="1" si="274"/>
        <v>-131</v>
      </c>
      <c r="O3492" s="32">
        <f ca="1">SUM(M$4:M3492)/I3492</f>
        <v>-3.7546574949842364E-2</v>
      </c>
      <c r="P3492" s="47">
        <f ca="1">_xlfn.VAR.P(M$4:M3492)</f>
        <v>0.99859025470953588</v>
      </c>
      <c r="Q3492" s="33">
        <f ca="1">COUNTIF(L$4:L3492, "WIN")/I3492</f>
        <v>0.48122671252507881</v>
      </c>
    </row>
    <row r="3493" spans="9:17" x14ac:dyDescent="0.25">
      <c r="I3493" s="5">
        <v>3490</v>
      </c>
      <c r="J3493" s="9">
        <f t="shared" ca="1" si="272"/>
        <v>0.72404127745873592</v>
      </c>
      <c r="K3493" s="7" t="str">
        <f t="shared" ca="1" si="270"/>
        <v>BLACK</v>
      </c>
      <c r="L3493" s="7" t="str">
        <f t="shared" ca="1" si="271"/>
        <v>LOSE</v>
      </c>
      <c r="M3493" s="8">
        <f t="shared" ca="1" si="273"/>
        <v>-1</v>
      </c>
      <c r="N3493" s="8">
        <f t="shared" ca="1" si="274"/>
        <v>-132</v>
      </c>
      <c r="O3493" s="32">
        <f ca="1">SUM(M$4:M3493)/I3493</f>
        <v>-3.7822349570200572E-2</v>
      </c>
      <c r="P3493" s="47">
        <f ca="1">_xlfn.VAR.P(M$4:M3493)</f>
        <v>0.99856946987298956</v>
      </c>
      <c r="Q3493" s="33">
        <f ca="1">COUNTIF(L$4:L3493, "WIN")/I3493</f>
        <v>0.48108882521489971</v>
      </c>
    </row>
    <row r="3494" spans="9:17" x14ac:dyDescent="0.25">
      <c r="I3494" s="5">
        <v>3491</v>
      </c>
      <c r="J3494" s="9">
        <f t="shared" ca="1" si="272"/>
        <v>0.80744234529746151</v>
      </c>
      <c r="K3494" s="7" t="str">
        <f t="shared" ca="1" si="270"/>
        <v>BLACK</v>
      </c>
      <c r="L3494" s="7" t="str">
        <f t="shared" ca="1" si="271"/>
        <v>LOSE</v>
      </c>
      <c r="M3494" s="8">
        <f t="shared" ca="1" si="273"/>
        <v>-1</v>
      </c>
      <c r="N3494" s="8">
        <f t="shared" ca="1" si="274"/>
        <v>-133</v>
      </c>
      <c r="O3494" s="32">
        <f ca="1">SUM(M$4:M3494)/I3494</f>
        <v>-3.8097966198796906E-2</v>
      </c>
      <c r="P3494" s="47">
        <f ca="1">_xlfn.VAR.P(M$4:M3494)</f>
        <v>0.99854854497151535</v>
      </c>
      <c r="Q3494" s="33">
        <f ca="1">COUNTIF(L$4:L3494, "WIN")/I3494</f>
        <v>0.48095101690060155</v>
      </c>
    </row>
    <row r="3495" spans="9:17" x14ac:dyDescent="0.25">
      <c r="I3495" s="5">
        <v>3492</v>
      </c>
      <c r="J3495" s="9">
        <f t="shared" ca="1" si="272"/>
        <v>3.1097653993168106E-2</v>
      </c>
      <c r="K3495" s="7" t="str">
        <f t="shared" ca="1" si="270"/>
        <v>RED</v>
      </c>
      <c r="L3495" s="7" t="str">
        <f t="shared" ca="1" si="271"/>
        <v>WIN</v>
      </c>
      <c r="M3495" s="8">
        <f t="shared" ca="1" si="273"/>
        <v>1</v>
      </c>
      <c r="N3495" s="8">
        <f t="shared" ca="1" si="274"/>
        <v>-132</v>
      </c>
      <c r="O3495" s="32">
        <f ca="1">SUM(M$4:M3495)/I3495</f>
        <v>-3.7800687285223365E-2</v>
      </c>
      <c r="P3495" s="47">
        <f ca="1">_xlfn.VAR.P(M$4:M3495)</f>
        <v>0.99857110804076477</v>
      </c>
      <c r="Q3495" s="33">
        <f ca="1">COUNTIF(L$4:L3495, "WIN")/I3495</f>
        <v>0.48109965635738833</v>
      </c>
    </row>
    <row r="3496" spans="9:17" x14ac:dyDescent="0.25">
      <c r="I3496" s="5">
        <v>3493</v>
      </c>
      <c r="J3496" s="9">
        <f t="shared" ca="1" si="272"/>
        <v>0.60679770693843671</v>
      </c>
      <c r="K3496" s="7" t="str">
        <f t="shared" ca="1" si="270"/>
        <v>BLACK</v>
      </c>
      <c r="L3496" s="7" t="str">
        <f t="shared" ca="1" si="271"/>
        <v>LOSE</v>
      </c>
      <c r="M3496" s="8">
        <f t="shared" ca="1" si="273"/>
        <v>-1</v>
      </c>
      <c r="N3496" s="8">
        <f t="shared" ca="1" si="274"/>
        <v>-133</v>
      </c>
      <c r="O3496" s="32">
        <f ca="1">SUM(M$4:M3496)/I3496</f>
        <v>-3.8076152304609222E-2</v>
      </c>
      <c r="P3496" s="47">
        <f ca="1">_xlfn.VAR.P(M$4:M3496)</f>
        <v>0.99855020662567617</v>
      </c>
      <c r="Q3496" s="33">
        <f ca="1">COUNTIF(L$4:L3496, "WIN")/I3496</f>
        <v>0.48096192384769537</v>
      </c>
    </row>
    <row r="3497" spans="9:17" x14ac:dyDescent="0.25">
      <c r="I3497" s="5">
        <v>3494</v>
      </c>
      <c r="J3497" s="9">
        <f t="shared" ca="1" si="272"/>
        <v>0.33777070743971738</v>
      </c>
      <c r="K3497" s="7" t="str">
        <f t="shared" ca="1" si="270"/>
        <v>RED</v>
      </c>
      <c r="L3497" s="7" t="str">
        <f t="shared" ca="1" si="271"/>
        <v>WIN</v>
      </c>
      <c r="M3497" s="8">
        <f t="shared" ca="1" si="273"/>
        <v>1</v>
      </c>
      <c r="N3497" s="8">
        <f t="shared" ca="1" si="274"/>
        <v>-132</v>
      </c>
      <c r="O3497" s="32">
        <f ca="1">SUM(M$4:M3497)/I3497</f>
        <v>-3.7779049799656551E-2</v>
      </c>
      <c r="P3497" s="47">
        <f ca="1">_xlfn.VAR.P(M$4:M3497)</f>
        <v>0.99857274339623503</v>
      </c>
      <c r="Q3497" s="33">
        <f ca="1">COUNTIF(L$4:L3497, "WIN")/I3497</f>
        <v>0.48111047510017174</v>
      </c>
    </row>
    <row r="3498" spans="9:17" x14ac:dyDescent="0.25">
      <c r="I3498" s="5">
        <v>3495</v>
      </c>
      <c r="J3498" s="9">
        <f t="shared" ca="1" si="272"/>
        <v>8.3278809979553392E-2</v>
      </c>
      <c r="K3498" s="7" t="str">
        <f t="shared" ca="1" si="270"/>
        <v>RED</v>
      </c>
      <c r="L3498" s="7" t="str">
        <f t="shared" ca="1" si="271"/>
        <v>WIN</v>
      </c>
      <c r="M3498" s="8">
        <f t="shared" ca="1" si="273"/>
        <v>1</v>
      </c>
      <c r="N3498" s="8">
        <f t="shared" ca="1" si="274"/>
        <v>-131</v>
      </c>
      <c r="O3498" s="32">
        <f ca="1">SUM(M$4:M3498)/I3498</f>
        <v>-3.7482117310443493E-2</v>
      </c>
      <c r="P3498" s="47">
        <f ca="1">_xlfn.VAR.P(M$4:M3498)</f>
        <v>0.99859509088192611</v>
      </c>
      <c r="Q3498" s="33">
        <f ca="1">COUNTIF(L$4:L3498, "WIN")/I3498</f>
        <v>0.48125894134477826</v>
      </c>
    </row>
    <row r="3499" spans="9:17" x14ac:dyDescent="0.25">
      <c r="I3499" s="5">
        <v>3496</v>
      </c>
      <c r="J3499" s="9">
        <f t="shared" ca="1" si="272"/>
        <v>0.29003494453172762</v>
      </c>
      <c r="K3499" s="7" t="str">
        <f t="shared" ca="1" si="270"/>
        <v>RED</v>
      </c>
      <c r="L3499" s="7" t="str">
        <f t="shared" ca="1" si="271"/>
        <v>WIN</v>
      </c>
      <c r="M3499" s="8">
        <f t="shared" ca="1" si="273"/>
        <v>1</v>
      </c>
      <c r="N3499" s="8">
        <f t="shared" ca="1" si="274"/>
        <v>-130</v>
      </c>
      <c r="O3499" s="32">
        <f ca="1">SUM(M$4:M3499)/I3499</f>
        <v>-3.7185354691075513E-2</v>
      </c>
      <c r="P3499" s="47">
        <f ca="1">_xlfn.VAR.P(M$4:M3499)</f>
        <v>0.99861724939649887</v>
      </c>
      <c r="Q3499" s="33">
        <f ca="1">COUNTIF(L$4:L3499, "WIN")/I3499</f>
        <v>0.48140732265446223</v>
      </c>
    </row>
    <row r="3500" spans="9:17" x14ac:dyDescent="0.25">
      <c r="I3500" s="5">
        <v>3497</v>
      </c>
      <c r="J3500" s="9">
        <f t="shared" ca="1" si="272"/>
        <v>0.16271299094504788</v>
      </c>
      <c r="K3500" s="7" t="str">
        <f t="shared" ca="1" si="270"/>
        <v>RED</v>
      </c>
      <c r="L3500" s="7" t="str">
        <f t="shared" ca="1" si="271"/>
        <v>WIN</v>
      </c>
      <c r="M3500" s="8">
        <f t="shared" ca="1" si="273"/>
        <v>1</v>
      </c>
      <c r="N3500" s="8">
        <f t="shared" ca="1" si="274"/>
        <v>-129</v>
      </c>
      <c r="O3500" s="32">
        <f ca="1">SUM(M$4:M3500)/I3500</f>
        <v>-3.6888761795824995E-2</v>
      </c>
      <c r="P3500" s="47">
        <f ca="1">_xlfn.VAR.P(M$4:M3500)</f>
        <v>0.9986392192531709</v>
      </c>
      <c r="Q3500" s="33">
        <f ca="1">COUNTIF(L$4:L3500, "WIN")/I3500</f>
        <v>0.4815556191020875</v>
      </c>
    </row>
    <row r="3501" spans="9:17" x14ac:dyDescent="0.25">
      <c r="I3501" s="5">
        <v>3498</v>
      </c>
      <c r="J3501" s="9">
        <f t="shared" ca="1" si="272"/>
        <v>0.90101503870959654</v>
      </c>
      <c r="K3501" s="7" t="str">
        <f t="shared" ca="1" si="270"/>
        <v>BLACK</v>
      </c>
      <c r="L3501" s="7" t="str">
        <f t="shared" ca="1" si="271"/>
        <v>LOSE</v>
      </c>
      <c r="M3501" s="8">
        <f t="shared" ca="1" si="273"/>
        <v>-1</v>
      </c>
      <c r="N3501" s="8">
        <f t="shared" ca="1" si="274"/>
        <v>-130</v>
      </c>
      <c r="O3501" s="32">
        <f ca="1">SUM(M$4:M3501)/I3501</f>
        <v>-3.7164093767867355E-2</v>
      </c>
      <c r="P3501" s="47">
        <f ca="1">_xlfn.VAR.P(M$4:M3501)</f>
        <v>0.99861883013441322</v>
      </c>
      <c r="Q3501" s="33">
        <f ca="1">COUNTIF(L$4:L3501, "WIN")/I3501</f>
        <v>0.48141795311606633</v>
      </c>
    </row>
    <row r="3502" spans="9:17" x14ac:dyDescent="0.25">
      <c r="I3502" s="5">
        <v>3499</v>
      </c>
      <c r="J3502" s="9">
        <f t="shared" ca="1" si="272"/>
        <v>0.98437659342363726</v>
      </c>
      <c r="K3502" s="7" t="str">
        <f t="shared" ca="1" si="270"/>
        <v>GREEN</v>
      </c>
      <c r="L3502" s="7" t="str">
        <f t="shared" ca="1" si="271"/>
        <v>LOSE</v>
      </c>
      <c r="M3502" s="8">
        <f t="shared" ca="1" si="273"/>
        <v>-1</v>
      </c>
      <c r="N3502" s="8">
        <f t="shared" ca="1" si="274"/>
        <v>-131</v>
      </c>
      <c r="O3502" s="32">
        <f ca="1">SUM(M$4:M3502)/I3502</f>
        <v>-3.7439268362389255E-2</v>
      </c>
      <c r="P3502" s="47">
        <f ca="1">_xlfn.VAR.P(M$4:M3502)</f>
        <v>0.998598301184489</v>
      </c>
      <c r="Q3502" s="33">
        <f ca="1">COUNTIF(L$4:L3502, "WIN")/I3502</f>
        <v>0.4812803658188054</v>
      </c>
    </row>
    <row r="3503" spans="9:17" x14ac:dyDescent="0.25">
      <c r="I3503" s="5">
        <v>3500</v>
      </c>
      <c r="J3503" s="9">
        <f t="shared" ca="1" si="272"/>
        <v>0.20887326981148002</v>
      </c>
      <c r="K3503" s="7" t="str">
        <f t="shared" ca="1" si="270"/>
        <v>RED</v>
      </c>
      <c r="L3503" s="7" t="str">
        <f t="shared" ca="1" si="271"/>
        <v>WIN</v>
      </c>
      <c r="M3503" s="8">
        <f t="shared" ca="1" si="273"/>
        <v>1</v>
      </c>
      <c r="N3503" s="8">
        <f t="shared" ca="1" si="274"/>
        <v>-130</v>
      </c>
      <c r="O3503" s="32">
        <f ca="1">SUM(M$4:M3503)/I3503</f>
        <v>-3.7142857142857144E-2</v>
      </c>
      <c r="P3503" s="47">
        <f ca="1">_xlfn.VAR.P(M$4:M3503)</f>
        <v>0.99862040816326536</v>
      </c>
      <c r="Q3503" s="33">
        <f ca="1">COUNTIF(L$4:L3503, "WIN")/I3503</f>
        <v>0.48142857142857143</v>
      </c>
    </row>
    <row r="3504" spans="9:17" x14ac:dyDescent="0.25">
      <c r="I3504" s="5">
        <v>3501</v>
      </c>
      <c r="J3504" s="9">
        <f t="shared" ca="1" si="272"/>
        <v>0.83529744142965745</v>
      </c>
      <c r="K3504" s="7" t="str">
        <f t="shared" ca="1" si="270"/>
        <v>BLACK</v>
      </c>
      <c r="L3504" s="7" t="str">
        <f t="shared" ca="1" si="271"/>
        <v>LOSE</v>
      </c>
      <c r="M3504" s="8">
        <f t="shared" ca="1" si="273"/>
        <v>-1</v>
      </c>
      <c r="N3504" s="8">
        <f t="shared" ca="1" si="274"/>
        <v>-131</v>
      </c>
      <c r="O3504" s="32">
        <f ca="1">SUM(M$4:M3504)/I3504</f>
        <v>-3.741788060554127E-2</v>
      </c>
      <c r="P3504" s="47">
        <f ca="1">_xlfn.VAR.P(M$4:M3504)</f>
        <v>0.99859990221098949</v>
      </c>
      <c r="Q3504" s="33">
        <f ca="1">COUNTIF(L$4:L3504, "WIN")/I3504</f>
        <v>0.48129105969722935</v>
      </c>
    </row>
    <row r="3505" spans="9:17" x14ac:dyDescent="0.25">
      <c r="I3505" s="5">
        <v>3502</v>
      </c>
      <c r="J3505" s="9">
        <f t="shared" ca="1" si="272"/>
        <v>0.37195310452164654</v>
      </c>
      <c r="K3505" s="7" t="str">
        <f t="shared" ca="1" si="270"/>
        <v>RED</v>
      </c>
      <c r="L3505" s="7" t="str">
        <f t="shared" ca="1" si="271"/>
        <v>WIN</v>
      </c>
      <c r="M3505" s="8">
        <f t="shared" ca="1" si="273"/>
        <v>1</v>
      </c>
      <c r="N3505" s="8">
        <f t="shared" ca="1" si="274"/>
        <v>-130</v>
      </c>
      <c r="O3505" s="32">
        <f ca="1">SUM(M$4:M3505)/I3505</f>
        <v>-3.7121644774414618E-2</v>
      </c>
      <c r="P3505" s="47">
        <f ca="1">_xlfn.VAR.P(M$4:M3505)</f>
        <v>0.99862198348924214</v>
      </c>
      <c r="Q3505" s="33">
        <f ca="1">COUNTIF(L$4:L3505, "WIN")/I3505</f>
        <v>0.4814391776127927</v>
      </c>
    </row>
    <row r="3506" spans="9:17" x14ac:dyDescent="0.25">
      <c r="I3506" s="5">
        <v>3503</v>
      </c>
      <c r="J3506" s="9">
        <f t="shared" ca="1" si="272"/>
        <v>0.77247878385334001</v>
      </c>
      <c r="K3506" s="7" t="str">
        <f t="shared" ca="1" si="270"/>
        <v>BLACK</v>
      </c>
      <c r="L3506" s="7" t="str">
        <f t="shared" ca="1" si="271"/>
        <v>LOSE</v>
      </c>
      <c r="M3506" s="8">
        <f t="shared" ca="1" si="273"/>
        <v>-1</v>
      </c>
      <c r="N3506" s="8">
        <f t="shared" ca="1" si="274"/>
        <v>-131</v>
      </c>
      <c r="O3506" s="32">
        <f ca="1">SUM(M$4:M3506)/I3506</f>
        <v>-3.7396517270910645E-2</v>
      </c>
      <c r="P3506" s="47">
        <f ca="1">_xlfn.VAR.P(M$4:M3506)</f>
        <v>0.99860150049600649</v>
      </c>
      <c r="Q3506" s="33">
        <f ca="1">COUNTIF(L$4:L3506, "WIN")/I3506</f>
        <v>0.48130174136454468</v>
      </c>
    </row>
    <row r="3507" spans="9:17" x14ac:dyDescent="0.25">
      <c r="I3507" s="5">
        <v>3504</v>
      </c>
      <c r="J3507" s="9">
        <f t="shared" ca="1" si="272"/>
        <v>0.3273056573401637</v>
      </c>
      <c r="K3507" s="7" t="str">
        <f t="shared" ca="1" si="270"/>
        <v>RED</v>
      </c>
      <c r="L3507" s="7" t="str">
        <f t="shared" ca="1" si="271"/>
        <v>WIN</v>
      </c>
      <c r="M3507" s="8">
        <f t="shared" ca="1" si="273"/>
        <v>1</v>
      </c>
      <c r="N3507" s="8">
        <f t="shared" ca="1" si="274"/>
        <v>-130</v>
      </c>
      <c r="O3507" s="32">
        <f ca="1">SUM(M$4:M3507)/I3507</f>
        <v>-3.7100456621004564E-2</v>
      </c>
      <c r="P3507" s="47">
        <f ca="1">_xlfn.VAR.P(M$4:M3507)</f>
        <v>0.99862355611851295</v>
      </c>
      <c r="Q3507" s="33">
        <f ca="1">COUNTIF(L$4:L3507, "WIN")/I3507</f>
        <v>0.48144977168949771</v>
      </c>
    </row>
    <row r="3508" spans="9:17" x14ac:dyDescent="0.25">
      <c r="I3508" s="5">
        <v>3505</v>
      </c>
      <c r="J3508" s="9">
        <f t="shared" ca="1" si="272"/>
        <v>0.7844587316049495</v>
      </c>
      <c r="K3508" s="7" t="str">
        <f t="shared" ca="1" si="270"/>
        <v>BLACK</v>
      </c>
      <c r="L3508" s="7" t="str">
        <f t="shared" ca="1" si="271"/>
        <v>LOSE</v>
      </c>
      <c r="M3508" s="8">
        <f t="shared" ca="1" si="273"/>
        <v>-1</v>
      </c>
      <c r="N3508" s="8">
        <f t="shared" ca="1" si="274"/>
        <v>-131</v>
      </c>
      <c r="O3508" s="32">
        <f ca="1">SUM(M$4:M3508)/I3508</f>
        <v>-3.737517831669044E-2</v>
      </c>
      <c r="P3508" s="47">
        <f ca="1">_xlfn.VAR.P(M$4:M3508)</f>
        <v>0.99860309604579556</v>
      </c>
      <c r="Q3508" s="33">
        <f ca="1">COUNTIF(L$4:L3508, "WIN")/I3508</f>
        <v>0.48131241084165477</v>
      </c>
    </row>
    <row r="3509" spans="9:17" x14ac:dyDescent="0.25">
      <c r="I3509" s="5">
        <v>3506</v>
      </c>
      <c r="J3509" s="9">
        <f t="shared" ca="1" si="272"/>
        <v>0.40871080006808802</v>
      </c>
      <c r="K3509" s="7" t="str">
        <f t="shared" ca="1" si="270"/>
        <v>RED</v>
      </c>
      <c r="L3509" s="7" t="str">
        <f t="shared" ca="1" si="271"/>
        <v>WIN</v>
      </c>
      <c r="M3509" s="8">
        <f t="shared" ca="1" si="273"/>
        <v>1</v>
      </c>
      <c r="N3509" s="8">
        <f t="shared" ca="1" si="274"/>
        <v>-130</v>
      </c>
      <c r="O3509" s="32">
        <f ca="1">SUM(M$4:M3509)/I3509</f>
        <v>-3.7079292641186534E-2</v>
      </c>
      <c r="P3509" s="47">
        <f ca="1">_xlfn.VAR.P(M$4:M3509)</f>
        <v>0.9986251260572292</v>
      </c>
      <c r="Q3509" s="33">
        <f ca="1">COUNTIF(L$4:L3509, "WIN")/I3509</f>
        <v>0.48146035367940671</v>
      </c>
    </row>
    <row r="3510" spans="9:17" x14ac:dyDescent="0.25">
      <c r="I3510" s="5">
        <v>3507</v>
      </c>
      <c r="J3510" s="9">
        <f t="shared" ca="1" si="272"/>
        <v>0.78117999247217706</v>
      </c>
      <c r="K3510" s="7" t="str">
        <f t="shared" ca="1" si="270"/>
        <v>BLACK</v>
      </c>
      <c r="L3510" s="7" t="str">
        <f t="shared" ca="1" si="271"/>
        <v>LOSE</v>
      </c>
      <c r="M3510" s="8">
        <f t="shared" ca="1" si="273"/>
        <v>-1</v>
      </c>
      <c r="N3510" s="8">
        <f t="shared" ca="1" si="274"/>
        <v>-131</v>
      </c>
      <c r="O3510" s="32">
        <f ca="1">SUM(M$4:M3510)/I3510</f>
        <v>-3.7353863701169089E-2</v>
      </c>
      <c r="P3510" s="47">
        <f ca="1">_xlfn.VAR.P(M$4:M3510)</f>
        <v>0.99860468886659448</v>
      </c>
      <c r="Q3510" s="33">
        <f ca="1">COUNTIF(L$4:L3510, "WIN")/I3510</f>
        <v>0.48132306814941545</v>
      </c>
    </row>
    <row r="3511" spans="9:17" x14ac:dyDescent="0.25">
      <c r="I3511" s="5">
        <v>3508</v>
      </c>
      <c r="J3511" s="9">
        <f t="shared" ca="1" si="272"/>
        <v>0.96661523004461114</v>
      </c>
      <c r="K3511" s="7" t="str">
        <f t="shared" ca="1" si="270"/>
        <v>BLACK</v>
      </c>
      <c r="L3511" s="7" t="str">
        <f t="shared" ca="1" si="271"/>
        <v>LOSE</v>
      </c>
      <c r="M3511" s="8">
        <f t="shared" ca="1" si="273"/>
        <v>-1</v>
      </c>
      <c r="N3511" s="8">
        <f t="shared" ca="1" si="274"/>
        <v>-132</v>
      </c>
      <c r="O3511" s="32">
        <f ca="1">SUM(M$4:M3511)/I3511</f>
        <v>-3.7628278221208664E-2</v>
      </c>
      <c r="P3511" s="47">
        <f ca="1">_xlfn.VAR.P(M$4:M3511)</f>
        <v>0.99858411267810732</v>
      </c>
      <c r="Q3511" s="33">
        <f ca="1">COUNTIF(L$4:L3511, "WIN")/I3511</f>
        <v>0.48118586088939569</v>
      </c>
    </row>
    <row r="3512" spans="9:17" x14ac:dyDescent="0.25">
      <c r="I3512" s="5">
        <v>3509</v>
      </c>
      <c r="J3512" s="9">
        <f t="shared" ca="1" si="272"/>
        <v>0.13959227529487184</v>
      </c>
      <c r="K3512" s="7" t="str">
        <f t="shared" ca="1" si="270"/>
        <v>RED</v>
      </c>
      <c r="L3512" s="7" t="str">
        <f t="shared" ca="1" si="271"/>
        <v>WIN</v>
      </c>
      <c r="M3512" s="8">
        <f t="shared" ca="1" si="273"/>
        <v>1</v>
      </c>
      <c r="N3512" s="8">
        <f t="shared" ca="1" si="274"/>
        <v>-131</v>
      </c>
      <c r="O3512" s="32">
        <f ca="1">SUM(M$4:M3512)/I3512</f>
        <v>-3.7332573382730119E-2</v>
      </c>
      <c r="P3512" s="47">
        <f ca="1">_xlfn.VAR.P(M$4:M3512)</f>
        <v>0.99860627896462306</v>
      </c>
      <c r="Q3512" s="33">
        <f ca="1">COUNTIF(L$4:L3512, "WIN")/I3512</f>
        <v>0.48133371330863495</v>
      </c>
    </row>
    <row r="3513" spans="9:17" x14ac:dyDescent="0.25">
      <c r="I3513" s="5">
        <v>3510</v>
      </c>
      <c r="J3513" s="9">
        <f t="shared" ca="1" si="272"/>
        <v>0.9712114322333677</v>
      </c>
      <c r="K3513" s="7" t="str">
        <f t="shared" ca="1" si="270"/>
        <v>BLACK</v>
      </c>
      <c r="L3513" s="7" t="str">
        <f t="shared" ca="1" si="271"/>
        <v>LOSE</v>
      </c>
      <c r="M3513" s="8">
        <f t="shared" ca="1" si="273"/>
        <v>-1</v>
      </c>
      <c r="N3513" s="8">
        <f t="shared" ca="1" si="274"/>
        <v>-132</v>
      </c>
      <c r="O3513" s="32">
        <f ca="1">SUM(M$4:M3513)/I3513</f>
        <v>-3.7606837606837605E-2</v>
      </c>
      <c r="P3513" s="47">
        <f ca="1">_xlfn.VAR.P(M$4:M3513)</f>
        <v>0.99858572576521298</v>
      </c>
      <c r="Q3513" s="33">
        <f ca="1">COUNTIF(L$4:L3513, "WIN")/I3513</f>
        <v>0.48119658119658121</v>
      </c>
    </row>
    <row r="3514" spans="9:17" x14ac:dyDescent="0.25">
      <c r="I3514" s="5">
        <v>3511</v>
      </c>
      <c r="J3514" s="9">
        <f t="shared" ca="1" si="272"/>
        <v>0.90213402423116584</v>
      </c>
      <c r="K3514" s="7" t="str">
        <f t="shared" ca="1" si="270"/>
        <v>BLACK</v>
      </c>
      <c r="L3514" s="7" t="str">
        <f t="shared" ca="1" si="271"/>
        <v>LOSE</v>
      </c>
      <c r="M3514" s="8">
        <f t="shared" ca="1" si="273"/>
        <v>-1</v>
      </c>
      <c r="N3514" s="8">
        <f t="shared" ca="1" si="274"/>
        <v>-133</v>
      </c>
      <c r="O3514" s="32">
        <f ca="1">SUM(M$4:M3514)/I3514</f>
        <v>-3.7880945599544288E-2</v>
      </c>
      <c r="P3514" s="47">
        <f ca="1">_xlfn.VAR.P(M$4:M3514)</f>
        <v>0.99856503396048435</v>
      </c>
      <c r="Q3514" s="33">
        <f ca="1">COUNTIF(L$4:L3514, "WIN")/I3514</f>
        <v>0.48105952720022788</v>
      </c>
    </row>
    <row r="3515" spans="9:17" x14ac:dyDescent="0.25">
      <c r="I3515" s="5">
        <v>3512</v>
      </c>
      <c r="J3515" s="9">
        <f t="shared" ca="1" si="272"/>
        <v>0.56912870492009704</v>
      </c>
      <c r="K3515" s="7" t="str">
        <f t="shared" ca="1" si="270"/>
        <v>BLACK</v>
      </c>
      <c r="L3515" s="7" t="str">
        <f t="shared" ca="1" si="271"/>
        <v>LOSE</v>
      </c>
      <c r="M3515" s="8">
        <f t="shared" ca="1" si="273"/>
        <v>-1</v>
      </c>
      <c r="N3515" s="8">
        <f t="shared" ca="1" si="274"/>
        <v>-134</v>
      </c>
      <c r="O3515" s="32">
        <f ca="1">SUM(M$4:M3515)/I3515</f>
        <v>-3.8154897494305236E-2</v>
      </c>
      <c r="P3515" s="47">
        <f ca="1">_xlfn.VAR.P(M$4:M3515)</f>
        <v>0.9985442037971991</v>
      </c>
      <c r="Q3515" s="33">
        <f ca="1">COUNTIF(L$4:L3515, "WIN")/I3515</f>
        <v>0.48092255125284739</v>
      </c>
    </row>
    <row r="3516" spans="9:17" x14ac:dyDescent="0.25">
      <c r="I3516" s="5">
        <v>3513</v>
      </c>
      <c r="J3516" s="9">
        <f t="shared" ca="1" si="272"/>
        <v>0.39202363250825256</v>
      </c>
      <c r="K3516" s="7" t="str">
        <f t="shared" ca="1" si="270"/>
        <v>RED</v>
      </c>
      <c r="L3516" s="7" t="str">
        <f t="shared" ca="1" si="271"/>
        <v>WIN</v>
      </c>
      <c r="M3516" s="8">
        <f t="shared" ca="1" si="273"/>
        <v>1</v>
      </c>
      <c r="N3516" s="8">
        <f t="shared" ca="1" si="274"/>
        <v>-133</v>
      </c>
      <c r="O3516" s="32">
        <f ca="1">SUM(M$4:M3516)/I3516</f>
        <v>-3.7859379447765441E-2</v>
      </c>
      <c r="P3516" s="47">
        <f ca="1">_xlfn.VAR.P(M$4:M3516)</f>
        <v>0.99856666738783006</v>
      </c>
      <c r="Q3516" s="33">
        <f ca="1">COUNTIF(L$4:L3516, "WIN")/I3516</f>
        <v>0.4810703102761173</v>
      </c>
    </row>
    <row r="3517" spans="9:17" x14ac:dyDescent="0.25">
      <c r="I3517" s="5">
        <v>3514</v>
      </c>
      <c r="J3517" s="9">
        <f t="shared" ca="1" si="272"/>
        <v>0.73493641609337779</v>
      </c>
      <c r="K3517" s="7" t="str">
        <f t="shared" ca="1" si="270"/>
        <v>BLACK</v>
      </c>
      <c r="L3517" s="7" t="str">
        <f t="shared" ca="1" si="271"/>
        <v>LOSE</v>
      </c>
      <c r="M3517" s="8">
        <f t="shared" ca="1" si="273"/>
        <v>-1</v>
      </c>
      <c r="N3517" s="8">
        <f t="shared" ca="1" si="274"/>
        <v>-134</v>
      </c>
      <c r="O3517" s="32">
        <f ca="1">SUM(M$4:M3517)/I3517</f>
        <v>-3.8133181559476377E-2</v>
      </c>
      <c r="P3517" s="47">
        <f ca="1">_xlfn.VAR.P(M$4:M3517)</f>
        <v>0.99854586046415206</v>
      </c>
      <c r="Q3517" s="33">
        <f ca="1">COUNTIF(L$4:L3517, "WIN")/I3517</f>
        <v>0.48093340922026179</v>
      </c>
    </row>
    <row r="3518" spans="9:17" x14ac:dyDescent="0.25">
      <c r="I3518" s="5">
        <v>3515</v>
      </c>
      <c r="J3518" s="9">
        <f t="shared" ca="1" si="272"/>
        <v>0.55701162360251022</v>
      </c>
      <c r="K3518" s="7" t="str">
        <f t="shared" ca="1" si="270"/>
        <v>BLACK</v>
      </c>
      <c r="L3518" s="7" t="str">
        <f t="shared" ca="1" si="271"/>
        <v>LOSE</v>
      </c>
      <c r="M3518" s="8">
        <f t="shared" ca="1" si="273"/>
        <v>-1</v>
      </c>
      <c r="N3518" s="8">
        <f t="shared" ca="1" si="274"/>
        <v>-135</v>
      </c>
      <c r="O3518" s="32">
        <f ca="1">SUM(M$4:M3518)/I3518</f>
        <v>-3.8406827880512091E-2</v>
      </c>
      <c r="P3518" s="47">
        <f ca="1">_xlfn.VAR.P(M$4:M3518)</f>
        <v>0.99852491557215672</v>
      </c>
      <c r="Q3518" s="33">
        <f ca="1">COUNTIF(L$4:L3518, "WIN")/I3518</f>
        <v>0.48079658605974396</v>
      </c>
    </row>
    <row r="3519" spans="9:17" x14ac:dyDescent="0.25">
      <c r="I3519" s="5">
        <v>3516</v>
      </c>
      <c r="J3519" s="9">
        <f t="shared" ca="1" si="272"/>
        <v>0.5143023194898324</v>
      </c>
      <c r="K3519" s="7" t="str">
        <f t="shared" ca="1" si="270"/>
        <v>BLACK</v>
      </c>
      <c r="L3519" s="7" t="str">
        <f t="shared" ca="1" si="271"/>
        <v>LOSE</v>
      </c>
      <c r="M3519" s="8">
        <f t="shared" ca="1" si="273"/>
        <v>-1</v>
      </c>
      <c r="N3519" s="8">
        <f t="shared" ca="1" si="274"/>
        <v>-136</v>
      </c>
      <c r="O3519" s="32">
        <f ca="1">SUM(M$4:M3519)/I3519</f>
        <v>-3.8680318543799774E-2</v>
      </c>
      <c r="P3519" s="47">
        <f ca="1">_xlfn.VAR.P(M$4:M3519)</f>
        <v>0.99850383295735023</v>
      </c>
      <c r="Q3519" s="33">
        <f ca="1">COUNTIF(L$4:L3519, "WIN")/I3519</f>
        <v>0.48065984072810014</v>
      </c>
    </row>
    <row r="3520" spans="9:17" x14ac:dyDescent="0.25">
      <c r="I3520" s="5">
        <v>3517</v>
      </c>
      <c r="J3520" s="9">
        <f t="shared" ca="1" si="272"/>
        <v>6.2288676395393372E-2</v>
      </c>
      <c r="K3520" s="7" t="str">
        <f t="shared" ca="1" si="270"/>
        <v>RED</v>
      </c>
      <c r="L3520" s="7" t="str">
        <f t="shared" ca="1" si="271"/>
        <v>WIN</v>
      </c>
      <c r="M3520" s="8">
        <f t="shared" ca="1" si="273"/>
        <v>1</v>
      </c>
      <c r="N3520" s="8">
        <f t="shared" ca="1" si="274"/>
        <v>-135</v>
      </c>
      <c r="O3520" s="32">
        <f ca="1">SUM(M$4:M3520)/I3520</f>
        <v>-3.8384987205004266E-2</v>
      </c>
      <c r="P3520" s="47">
        <f ca="1">_xlfn.VAR.P(M$4:M3520)</f>
        <v>0.99852659275727162</v>
      </c>
      <c r="Q3520" s="33">
        <f ca="1">COUNTIF(L$4:L3520, "WIN")/I3520</f>
        <v>0.48080750639749786</v>
      </c>
    </row>
    <row r="3521" spans="9:17" x14ac:dyDescent="0.25">
      <c r="I3521" s="5">
        <v>3518</v>
      </c>
      <c r="J3521" s="9">
        <f t="shared" ca="1" si="272"/>
        <v>0.7087241858798371</v>
      </c>
      <c r="K3521" s="7" t="str">
        <f t="shared" ca="1" si="270"/>
        <v>BLACK</v>
      </c>
      <c r="L3521" s="7" t="str">
        <f t="shared" ca="1" si="271"/>
        <v>LOSE</v>
      </c>
      <c r="M3521" s="8">
        <f t="shared" ca="1" si="273"/>
        <v>-1</v>
      </c>
      <c r="N3521" s="8">
        <f t="shared" ca="1" si="274"/>
        <v>-136</v>
      </c>
      <c r="O3521" s="32">
        <f ca="1">SUM(M$4:M3521)/I3521</f>
        <v>-3.8658328595793066E-2</v>
      </c>
      <c r="P3521" s="47">
        <f ca="1">_xlfn.VAR.P(M$4:M3521)</f>
        <v>0.99850553363017969</v>
      </c>
      <c r="Q3521" s="33">
        <f ca="1">COUNTIF(L$4:L3521, "WIN")/I3521</f>
        <v>0.48067083570210345</v>
      </c>
    </row>
    <row r="3522" spans="9:17" x14ac:dyDescent="0.25">
      <c r="I3522" s="5">
        <v>3519</v>
      </c>
      <c r="J3522" s="9">
        <f t="shared" ca="1" si="272"/>
        <v>0.33367229164389467</v>
      </c>
      <c r="K3522" s="7" t="str">
        <f t="shared" ca="1" si="270"/>
        <v>RED</v>
      </c>
      <c r="L3522" s="7" t="str">
        <f t="shared" ca="1" si="271"/>
        <v>WIN</v>
      </c>
      <c r="M3522" s="8">
        <f t="shared" ca="1" si="273"/>
        <v>1</v>
      </c>
      <c r="N3522" s="8">
        <f t="shared" ca="1" si="274"/>
        <v>-135</v>
      </c>
      <c r="O3522" s="32">
        <f ca="1">SUM(M$4:M3522)/I3522</f>
        <v>-3.8363171355498722E-2</v>
      </c>
      <c r="P3522" s="47">
        <f ca="1">_xlfn.VAR.P(M$4:M3522)</f>
        <v>0.99852826708354869</v>
      </c>
      <c r="Q3522" s="33">
        <f ca="1">COUNTIF(L$4:L3522, "WIN")/I3522</f>
        <v>0.48081841432225064</v>
      </c>
    </row>
    <row r="3523" spans="9:17" x14ac:dyDescent="0.25">
      <c r="I3523" s="5">
        <v>3520</v>
      </c>
      <c r="J3523" s="9">
        <f t="shared" ca="1" si="272"/>
        <v>0.80414120043408299</v>
      </c>
      <c r="K3523" s="7" t="str">
        <f t="shared" ca="1" si="270"/>
        <v>BLACK</v>
      </c>
      <c r="L3523" s="7" t="str">
        <f t="shared" ca="1" si="271"/>
        <v>LOSE</v>
      </c>
      <c r="M3523" s="8">
        <f t="shared" ca="1" si="273"/>
        <v>-1</v>
      </c>
      <c r="N3523" s="8">
        <f t="shared" ca="1" si="274"/>
        <v>-136</v>
      </c>
      <c r="O3523" s="32">
        <f ca="1">SUM(M$4:M3523)/I3523</f>
        <v>-3.8636363636363635E-2</v>
      </c>
      <c r="P3523" s="47">
        <f ca="1">_xlfn.VAR.P(M$4:M3523)</f>
        <v>0.99850723140495867</v>
      </c>
      <c r="Q3523" s="33">
        <f ca="1">COUNTIF(L$4:L3523, "WIN")/I3523</f>
        <v>0.48068181818181815</v>
      </c>
    </row>
    <row r="3524" spans="9:17" x14ac:dyDescent="0.25">
      <c r="I3524" s="5">
        <v>3521</v>
      </c>
      <c r="J3524" s="9">
        <f t="shared" ca="1" si="272"/>
        <v>8.829412028585415E-2</v>
      </c>
      <c r="K3524" s="7" t="str">
        <f t="shared" ref="K3524:K3587" ca="1" si="275">IF($J3524 &gt;= $D$7, "GREEN", IF($J3524 &gt;= $D$6, "BLACK", "RED"))</f>
        <v>RED</v>
      </c>
      <c r="L3524" s="7" t="str">
        <f t="shared" ref="L3524:L3587" ca="1" si="276">IF($K3524 = "RED", "WIN", "LOSE")</f>
        <v>WIN</v>
      </c>
      <c r="M3524" s="8">
        <f t="shared" ca="1" si="273"/>
        <v>1</v>
      </c>
      <c r="N3524" s="8">
        <f t="shared" ca="1" si="274"/>
        <v>-135</v>
      </c>
      <c r="O3524" s="32">
        <f ca="1">SUM(M$4:M3524)/I3524</f>
        <v>-3.8341380289690426E-2</v>
      </c>
      <c r="P3524" s="47">
        <f ca="1">_xlfn.VAR.P(M$4:M3524)</f>
        <v>0.99852993855748129</v>
      </c>
      <c r="Q3524" s="33">
        <f ca="1">COUNTIF(L$4:L3524, "WIN")/I3524</f>
        <v>0.48082930985515476</v>
      </c>
    </row>
    <row r="3525" spans="9:17" x14ac:dyDescent="0.25">
      <c r="I3525" s="5">
        <v>3522</v>
      </c>
      <c r="J3525" s="9">
        <f t="shared" ca="1" si="272"/>
        <v>0.86690803705091402</v>
      </c>
      <c r="K3525" s="7" t="str">
        <f t="shared" ca="1" si="275"/>
        <v>BLACK</v>
      </c>
      <c r="L3525" s="7" t="str">
        <f t="shared" ca="1" si="276"/>
        <v>LOSE</v>
      </c>
      <c r="M3525" s="8">
        <f t="shared" ca="1" si="273"/>
        <v>-1</v>
      </c>
      <c r="N3525" s="8">
        <f t="shared" ca="1" si="274"/>
        <v>-136</v>
      </c>
      <c r="O3525" s="32">
        <f ca="1">SUM(M$4:M3525)/I3525</f>
        <v>-3.8614423622941513E-2</v>
      </c>
      <c r="P3525" s="47">
        <f ca="1">_xlfn.VAR.P(M$4:M3525)</f>
        <v>0.99850892628826804</v>
      </c>
      <c r="Q3525" s="33">
        <f ca="1">COUNTIF(L$4:L3525, "WIN")/I3525</f>
        <v>0.48069278818852923</v>
      </c>
    </row>
    <row r="3526" spans="9:17" x14ac:dyDescent="0.25">
      <c r="I3526" s="5">
        <v>3523</v>
      </c>
      <c r="J3526" s="9">
        <f t="shared" ref="J3526:J3589" ca="1" si="277">RAND()</f>
        <v>7.8717978455098425E-2</v>
      </c>
      <c r="K3526" s="7" t="str">
        <f t="shared" ca="1" si="275"/>
        <v>RED</v>
      </c>
      <c r="L3526" s="7" t="str">
        <f t="shared" ca="1" si="276"/>
        <v>WIN</v>
      </c>
      <c r="M3526" s="8">
        <f t="shared" ref="M3526:M3589" ca="1" si="278">IF($L3526 = "WIN", 1, -1)</f>
        <v>1</v>
      </c>
      <c r="N3526" s="8">
        <f t="shared" ref="N3526:N3589" ca="1" si="279">N3525+M3526</f>
        <v>-135</v>
      </c>
      <c r="O3526" s="32">
        <f ca="1">SUM(M$4:M3526)/I3526</f>
        <v>-3.8319613965370425E-2</v>
      </c>
      <c r="P3526" s="47">
        <f ca="1">_xlfn.VAR.P(M$4:M3526)</f>
        <v>0.99853160718554501</v>
      </c>
      <c r="Q3526" s="33">
        <f ca="1">COUNTIF(L$4:L3526, "WIN")/I3526</f>
        <v>0.48084019301731479</v>
      </c>
    </row>
    <row r="3527" spans="9:17" x14ac:dyDescent="0.25">
      <c r="I3527" s="5">
        <v>3524</v>
      </c>
      <c r="J3527" s="9">
        <f t="shared" ca="1" si="277"/>
        <v>0.93755032556417073</v>
      </c>
      <c r="K3527" s="7" t="str">
        <f t="shared" ca="1" si="275"/>
        <v>BLACK</v>
      </c>
      <c r="L3527" s="7" t="str">
        <f t="shared" ca="1" si="276"/>
        <v>LOSE</v>
      </c>
      <c r="M3527" s="8">
        <f t="shared" ca="1" si="278"/>
        <v>-1</v>
      </c>
      <c r="N3527" s="8">
        <f t="shared" ca="1" si="279"/>
        <v>-136</v>
      </c>
      <c r="O3527" s="32">
        <f ca="1">SUM(M$4:M3527)/I3527</f>
        <v>-3.8592508513053347E-2</v>
      </c>
      <c r="P3527" s="47">
        <f ca="1">_xlfn.VAR.P(M$4:M3527)</f>
        <v>0.99851061828666987</v>
      </c>
      <c r="Q3527" s="33">
        <f ca="1">COUNTIF(L$4:L3527, "WIN")/I3527</f>
        <v>0.4807037457434733</v>
      </c>
    </row>
    <row r="3528" spans="9:17" x14ac:dyDescent="0.25">
      <c r="I3528" s="5">
        <v>3525</v>
      </c>
      <c r="J3528" s="9">
        <f t="shared" ca="1" si="277"/>
        <v>0.26869342770123306</v>
      </c>
      <c r="K3528" s="7" t="str">
        <f t="shared" ca="1" si="275"/>
        <v>RED</v>
      </c>
      <c r="L3528" s="7" t="str">
        <f t="shared" ca="1" si="276"/>
        <v>WIN</v>
      </c>
      <c r="M3528" s="8">
        <f t="shared" ca="1" si="278"/>
        <v>1</v>
      </c>
      <c r="N3528" s="8">
        <f t="shared" ca="1" si="279"/>
        <v>-135</v>
      </c>
      <c r="O3528" s="32">
        <f ca="1">SUM(M$4:M3528)/I3528</f>
        <v>-3.8297872340425532E-2</v>
      </c>
      <c r="P3528" s="47">
        <f ca="1">_xlfn.VAR.P(M$4:M3528)</f>
        <v>0.99853327297419647</v>
      </c>
      <c r="Q3528" s="33">
        <f ca="1">COUNTIF(L$4:L3528, "WIN")/I3528</f>
        <v>0.48085106382978721</v>
      </c>
    </row>
    <row r="3529" spans="9:17" x14ac:dyDescent="0.25">
      <c r="I3529" s="5">
        <v>3526</v>
      </c>
      <c r="J3529" s="9">
        <f t="shared" ca="1" si="277"/>
        <v>5.7436234764595029E-2</v>
      </c>
      <c r="K3529" s="7" t="str">
        <f t="shared" ca="1" si="275"/>
        <v>RED</v>
      </c>
      <c r="L3529" s="7" t="str">
        <f t="shared" ca="1" si="276"/>
        <v>WIN</v>
      </c>
      <c r="M3529" s="8">
        <f t="shared" ca="1" si="278"/>
        <v>1</v>
      </c>
      <c r="N3529" s="8">
        <f t="shared" ca="1" si="279"/>
        <v>-134</v>
      </c>
      <c r="O3529" s="32">
        <f ca="1">SUM(M$4:M3529)/I3529</f>
        <v>-3.8003403289846853E-2</v>
      </c>
      <c r="P3529" s="47">
        <f ca="1">_xlfn.VAR.P(M$4:M3529)</f>
        <v>0.9985557413383892</v>
      </c>
      <c r="Q3529" s="33">
        <f ca="1">COUNTIF(L$4:L3529, "WIN")/I3529</f>
        <v>0.48099829835507657</v>
      </c>
    </row>
    <row r="3530" spans="9:17" x14ac:dyDescent="0.25">
      <c r="I3530" s="5">
        <v>3527</v>
      </c>
      <c r="J3530" s="9">
        <f t="shared" ca="1" si="277"/>
        <v>0.43506024668129495</v>
      </c>
      <c r="K3530" s="7" t="str">
        <f t="shared" ca="1" si="275"/>
        <v>RED</v>
      </c>
      <c r="L3530" s="7" t="str">
        <f t="shared" ca="1" si="276"/>
        <v>WIN</v>
      </c>
      <c r="M3530" s="8">
        <f t="shared" ca="1" si="278"/>
        <v>1</v>
      </c>
      <c r="N3530" s="8">
        <f t="shared" ca="1" si="279"/>
        <v>-133</v>
      </c>
      <c r="O3530" s="32">
        <f ca="1">SUM(M$4:M3530)/I3530</f>
        <v>-3.770910121916643E-2</v>
      </c>
      <c r="P3530" s="47">
        <f ca="1">_xlfn.VAR.P(M$4:M3530)</f>
        <v>0.99857802368524262</v>
      </c>
      <c r="Q3530" s="33">
        <f ca="1">COUNTIF(L$4:L3530, "WIN")/I3530</f>
        <v>0.48114544939041676</v>
      </c>
    </row>
    <row r="3531" spans="9:17" x14ac:dyDescent="0.25">
      <c r="I3531" s="5">
        <v>3528</v>
      </c>
      <c r="J3531" s="9">
        <f t="shared" ca="1" si="277"/>
        <v>0.70811453841072414</v>
      </c>
      <c r="K3531" s="7" t="str">
        <f t="shared" ca="1" si="275"/>
        <v>BLACK</v>
      </c>
      <c r="L3531" s="7" t="str">
        <f t="shared" ca="1" si="276"/>
        <v>LOSE</v>
      </c>
      <c r="M3531" s="8">
        <f t="shared" ca="1" si="278"/>
        <v>-1</v>
      </c>
      <c r="N3531" s="8">
        <f t="shared" ca="1" si="279"/>
        <v>-134</v>
      </c>
      <c r="O3531" s="32">
        <f ca="1">SUM(M$4:M3531)/I3531</f>
        <v>-3.7981859410430842E-2</v>
      </c>
      <c r="P3531" s="47">
        <f ca="1">_xlfn.VAR.P(M$4:M3531)</f>
        <v>0.99855737835572622</v>
      </c>
      <c r="Q3531" s="33">
        <f ca="1">COUNTIF(L$4:L3531, "WIN")/I3531</f>
        <v>0.48100907029478457</v>
      </c>
    </row>
    <row r="3532" spans="9:17" x14ac:dyDescent="0.25">
      <c r="I3532" s="5">
        <v>3529</v>
      </c>
      <c r="J3532" s="9">
        <f t="shared" ca="1" si="277"/>
        <v>0.12737425608982167</v>
      </c>
      <c r="K3532" s="7" t="str">
        <f t="shared" ca="1" si="275"/>
        <v>RED</v>
      </c>
      <c r="L3532" s="7" t="str">
        <f t="shared" ca="1" si="276"/>
        <v>WIN</v>
      </c>
      <c r="M3532" s="8">
        <f t="shared" ca="1" si="278"/>
        <v>1</v>
      </c>
      <c r="N3532" s="8">
        <f t="shared" ca="1" si="279"/>
        <v>-133</v>
      </c>
      <c r="O3532" s="32">
        <f ca="1">SUM(M$4:M3532)/I3532</f>
        <v>-3.7687730235194103E-2</v>
      </c>
      <c r="P3532" s="47">
        <f ca="1">_xlfn.VAR.P(M$4:M3532)</f>
        <v>0.99857963498971924</v>
      </c>
      <c r="Q3532" s="33">
        <f ca="1">COUNTIF(L$4:L3532, "WIN")/I3532</f>
        <v>0.48115613488240294</v>
      </c>
    </row>
    <row r="3533" spans="9:17" x14ac:dyDescent="0.25">
      <c r="I3533" s="5">
        <v>3530</v>
      </c>
      <c r="J3533" s="9">
        <f t="shared" ca="1" si="277"/>
        <v>0.90270188604761215</v>
      </c>
      <c r="K3533" s="7" t="str">
        <f t="shared" ca="1" si="275"/>
        <v>BLACK</v>
      </c>
      <c r="L3533" s="7" t="str">
        <f t="shared" ca="1" si="276"/>
        <v>LOSE</v>
      </c>
      <c r="M3533" s="8">
        <f t="shared" ca="1" si="278"/>
        <v>-1</v>
      </c>
      <c r="N3533" s="8">
        <f t="shared" ca="1" si="279"/>
        <v>-134</v>
      </c>
      <c r="O3533" s="32">
        <f ca="1">SUM(M$4:M3533)/I3533</f>
        <v>-3.7960339943342775E-2</v>
      </c>
      <c r="P3533" s="47">
        <f ca="1">_xlfn.VAR.P(M$4:M3533)</f>
        <v>0.99855901259138591</v>
      </c>
      <c r="Q3533" s="33">
        <f ca="1">COUNTIF(L$4:L3533, "WIN")/I3533</f>
        <v>0.4810198300283286</v>
      </c>
    </row>
    <row r="3534" spans="9:17" x14ac:dyDescent="0.25">
      <c r="I3534" s="5">
        <v>3531</v>
      </c>
      <c r="J3534" s="9">
        <f t="shared" ca="1" si="277"/>
        <v>9.0561655830277976E-2</v>
      </c>
      <c r="K3534" s="7" t="str">
        <f t="shared" ca="1" si="275"/>
        <v>RED</v>
      </c>
      <c r="L3534" s="7" t="str">
        <f t="shared" ca="1" si="276"/>
        <v>WIN</v>
      </c>
      <c r="M3534" s="8">
        <f t="shared" ca="1" si="278"/>
        <v>1</v>
      </c>
      <c r="N3534" s="8">
        <f t="shared" ca="1" si="279"/>
        <v>-133</v>
      </c>
      <c r="O3534" s="32">
        <f ca="1">SUM(M$4:M3534)/I3534</f>
        <v>-3.7666383460775985E-2</v>
      </c>
      <c r="P3534" s="47">
        <f ca="1">_xlfn.VAR.P(M$4:M3534)</f>
        <v>0.99858124355698574</v>
      </c>
      <c r="Q3534" s="33">
        <f ca="1">COUNTIF(L$4:L3534, "WIN")/I3534</f>
        <v>0.481166808269612</v>
      </c>
    </row>
    <row r="3535" spans="9:17" x14ac:dyDescent="0.25">
      <c r="I3535" s="5">
        <v>3532</v>
      </c>
      <c r="J3535" s="9">
        <f t="shared" ca="1" si="277"/>
        <v>2.9443091611904837E-2</v>
      </c>
      <c r="K3535" s="7" t="str">
        <f t="shared" ca="1" si="275"/>
        <v>RED</v>
      </c>
      <c r="L3535" s="7" t="str">
        <f t="shared" ca="1" si="276"/>
        <v>WIN</v>
      </c>
      <c r="M3535" s="8">
        <f t="shared" ca="1" si="278"/>
        <v>1</v>
      </c>
      <c r="N3535" s="8">
        <f t="shared" ca="1" si="279"/>
        <v>-132</v>
      </c>
      <c r="O3535" s="32">
        <f ca="1">SUM(M$4:M3535)/I3535</f>
        <v>-3.7372593431483581E-2</v>
      </c>
      <c r="P3535" s="47">
        <f ca="1">_xlfn.VAR.P(M$4:M3535)</f>
        <v>0.99860328926020503</v>
      </c>
      <c r="Q3535" s="33">
        <f ca="1">COUNTIF(L$4:L3535, "WIN")/I3535</f>
        <v>0.48131370328425821</v>
      </c>
    </row>
    <row r="3536" spans="9:17" x14ac:dyDescent="0.25">
      <c r="I3536" s="5">
        <v>3533</v>
      </c>
      <c r="J3536" s="9">
        <f t="shared" ca="1" si="277"/>
        <v>0.82605819878213038</v>
      </c>
      <c r="K3536" s="7" t="str">
        <f t="shared" ca="1" si="275"/>
        <v>BLACK</v>
      </c>
      <c r="L3536" s="7" t="str">
        <f t="shared" ca="1" si="276"/>
        <v>LOSE</v>
      </c>
      <c r="M3536" s="8">
        <f t="shared" ca="1" si="278"/>
        <v>-1</v>
      </c>
      <c r="N3536" s="8">
        <f t="shared" ca="1" si="279"/>
        <v>-133</v>
      </c>
      <c r="O3536" s="32">
        <f ca="1">SUM(M$4:M3536)/I3536</f>
        <v>-3.7645060854797623E-2</v>
      </c>
      <c r="P3536" s="47">
        <f ca="1">_xlfn.VAR.P(M$4:M3536)</f>
        <v>0.9985828493932386</v>
      </c>
      <c r="Q3536" s="33">
        <f ca="1">COUNTIF(L$4:L3536, "WIN")/I3536</f>
        <v>0.48117746957260121</v>
      </c>
    </row>
    <row r="3537" spans="9:17" x14ac:dyDescent="0.25">
      <c r="I3537" s="5">
        <v>3534</v>
      </c>
      <c r="J3537" s="9">
        <f t="shared" ca="1" si="277"/>
        <v>0.55350416019137938</v>
      </c>
      <c r="K3537" s="7" t="str">
        <f t="shared" ca="1" si="275"/>
        <v>BLACK</v>
      </c>
      <c r="L3537" s="7" t="str">
        <f t="shared" ca="1" si="276"/>
        <v>LOSE</v>
      </c>
      <c r="M3537" s="8">
        <f t="shared" ca="1" si="278"/>
        <v>-1</v>
      </c>
      <c r="N3537" s="8">
        <f t="shared" ca="1" si="279"/>
        <v>-134</v>
      </c>
      <c r="O3537" s="32">
        <f ca="1">SUM(M$4:M3537)/I3537</f>
        <v>-3.7917374080362193E-2</v>
      </c>
      <c r="P3537" s="47">
        <f ca="1">_xlfn.VAR.P(M$4:M3537)</f>
        <v>0.99856227274284992</v>
      </c>
      <c r="Q3537" s="33">
        <f ca="1">COUNTIF(L$4:L3537, "WIN")/I3537</f>
        <v>0.48104131295981889</v>
      </c>
    </row>
    <row r="3538" spans="9:17" x14ac:dyDescent="0.25">
      <c r="I3538" s="5">
        <v>3535</v>
      </c>
      <c r="J3538" s="9">
        <f t="shared" ca="1" si="277"/>
        <v>0.74926386931433497</v>
      </c>
      <c r="K3538" s="7" t="str">
        <f t="shared" ca="1" si="275"/>
        <v>BLACK</v>
      </c>
      <c r="L3538" s="7" t="str">
        <f t="shared" ca="1" si="276"/>
        <v>LOSE</v>
      </c>
      <c r="M3538" s="8">
        <f t="shared" ca="1" si="278"/>
        <v>-1</v>
      </c>
      <c r="N3538" s="8">
        <f t="shared" ca="1" si="279"/>
        <v>-135</v>
      </c>
      <c r="O3538" s="32">
        <f ca="1">SUM(M$4:M3538)/I3538</f>
        <v>-3.818953323903819E-2</v>
      </c>
      <c r="P3538" s="47">
        <f ca="1">_xlfn.VAR.P(M$4:M3538)</f>
        <v>0.99854155955098445</v>
      </c>
      <c r="Q3538" s="33">
        <f ca="1">COUNTIF(L$4:L3538, "WIN")/I3538</f>
        <v>0.48090523338048091</v>
      </c>
    </row>
    <row r="3539" spans="9:17" x14ac:dyDescent="0.25">
      <c r="I3539" s="5">
        <v>3536</v>
      </c>
      <c r="J3539" s="9">
        <f t="shared" ca="1" si="277"/>
        <v>0.42929932395335224</v>
      </c>
      <c r="K3539" s="7" t="str">
        <f t="shared" ca="1" si="275"/>
        <v>RED</v>
      </c>
      <c r="L3539" s="7" t="str">
        <f t="shared" ca="1" si="276"/>
        <v>WIN</v>
      </c>
      <c r="M3539" s="8">
        <f t="shared" ca="1" si="278"/>
        <v>1</v>
      </c>
      <c r="N3539" s="8">
        <f t="shared" ca="1" si="279"/>
        <v>-134</v>
      </c>
      <c r="O3539" s="32">
        <f ca="1">SUM(M$4:M3539)/I3539</f>
        <v>-3.7895927601809952E-2</v>
      </c>
      <c r="P3539" s="47">
        <f ca="1">_xlfn.VAR.P(M$4:M3539)</f>
        <v>0.99856389867119832</v>
      </c>
      <c r="Q3539" s="33">
        <f ca="1">COUNTIF(L$4:L3539, "WIN")/I3539</f>
        <v>0.48105203619909503</v>
      </c>
    </row>
    <row r="3540" spans="9:17" x14ac:dyDescent="0.25">
      <c r="I3540" s="5">
        <v>3537</v>
      </c>
      <c r="J3540" s="9">
        <f t="shared" ca="1" si="277"/>
        <v>0.77023181654543638</v>
      </c>
      <c r="K3540" s="7" t="str">
        <f t="shared" ca="1" si="275"/>
        <v>BLACK</v>
      </c>
      <c r="L3540" s="7" t="str">
        <f t="shared" ca="1" si="276"/>
        <v>LOSE</v>
      </c>
      <c r="M3540" s="8">
        <f t="shared" ca="1" si="278"/>
        <v>-1</v>
      </c>
      <c r="N3540" s="8">
        <f t="shared" ca="1" si="279"/>
        <v>-135</v>
      </c>
      <c r="O3540" s="32">
        <f ca="1">SUM(M$4:M3540)/I3540</f>
        <v>-3.8167938931297711E-2</v>
      </c>
      <c r="P3540" s="47">
        <f ca="1">_xlfn.VAR.P(M$4:M3540)</f>
        <v>0.9985432084377367</v>
      </c>
      <c r="Q3540" s="33">
        <f ca="1">COUNTIF(L$4:L3540, "WIN")/I3540</f>
        <v>0.48091603053435117</v>
      </c>
    </row>
    <row r="3541" spans="9:17" x14ac:dyDescent="0.25">
      <c r="I3541" s="5">
        <v>3538</v>
      </c>
      <c r="J3541" s="9">
        <f t="shared" ca="1" si="277"/>
        <v>0.83570884469959494</v>
      </c>
      <c r="K3541" s="7" t="str">
        <f t="shared" ca="1" si="275"/>
        <v>BLACK</v>
      </c>
      <c r="L3541" s="7" t="str">
        <f t="shared" ca="1" si="276"/>
        <v>LOSE</v>
      </c>
      <c r="M3541" s="8">
        <f t="shared" ca="1" si="278"/>
        <v>-1</v>
      </c>
      <c r="N3541" s="8">
        <f t="shared" ca="1" si="279"/>
        <v>-136</v>
      </c>
      <c r="O3541" s="32">
        <f ca="1">SUM(M$4:M3541)/I3541</f>
        <v>-3.8439796495195022E-2</v>
      </c>
      <c r="P3541" s="47">
        <f ca="1">_xlfn.VAR.P(M$4:M3541)</f>
        <v>0.998522382045408</v>
      </c>
      <c r="Q3541" s="33">
        <f ca="1">COUNTIF(L$4:L3541, "WIN")/I3541</f>
        <v>0.48078010175240249</v>
      </c>
    </row>
    <row r="3542" spans="9:17" x14ac:dyDescent="0.25">
      <c r="I3542" s="5">
        <v>3539</v>
      </c>
      <c r="J3542" s="9">
        <f t="shared" ca="1" si="277"/>
        <v>0.18455712915233868</v>
      </c>
      <c r="K3542" s="7" t="str">
        <f t="shared" ca="1" si="275"/>
        <v>RED</v>
      </c>
      <c r="L3542" s="7" t="str">
        <f t="shared" ca="1" si="276"/>
        <v>WIN</v>
      </c>
      <c r="M3542" s="8">
        <f t="shared" ca="1" si="278"/>
        <v>1</v>
      </c>
      <c r="N3542" s="8">
        <f t="shared" ca="1" si="279"/>
        <v>-135</v>
      </c>
      <c r="O3542" s="32">
        <f ca="1">SUM(M$4:M3542)/I3542</f>
        <v>-3.8146369030799661E-2</v>
      </c>
      <c r="P3542" s="47">
        <f ca="1">_xlfn.VAR.P(M$4:M3542)</f>
        <v>0.99854485452976605</v>
      </c>
      <c r="Q3542" s="33">
        <f ca="1">COUNTIF(L$4:L3542, "WIN")/I3542</f>
        <v>0.48092681548460015</v>
      </c>
    </row>
    <row r="3543" spans="9:17" x14ac:dyDescent="0.25">
      <c r="I3543" s="5">
        <v>3540</v>
      </c>
      <c r="J3543" s="9">
        <f t="shared" ca="1" si="277"/>
        <v>0.4162562407339252</v>
      </c>
      <c r="K3543" s="7" t="str">
        <f t="shared" ca="1" si="275"/>
        <v>RED</v>
      </c>
      <c r="L3543" s="7" t="str">
        <f t="shared" ca="1" si="276"/>
        <v>WIN</v>
      </c>
      <c r="M3543" s="8">
        <f t="shared" ca="1" si="278"/>
        <v>1</v>
      </c>
      <c r="N3543" s="8">
        <f t="shared" ca="1" si="279"/>
        <v>-134</v>
      </c>
      <c r="O3543" s="32">
        <f ca="1">SUM(M$4:M3543)/I3543</f>
        <v>-3.7853107344632771E-2</v>
      </c>
      <c r="P3543" s="47">
        <f ca="1">_xlfn.VAR.P(M$4:M3543)</f>
        <v>0.99856714226435572</v>
      </c>
      <c r="Q3543" s="33">
        <f ca="1">COUNTIF(L$4:L3543, "WIN")/I3543</f>
        <v>0.48107344632768362</v>
      </c>
    </row>
    <row r="3544" spans="9:17" x14ac:dyDescent="0.25">
      <c r="I3544" s="5">
        <v>3541</v>
      </c>
      <c r="J3544" s="9">
        <f t="shared" ca="1" si="277"/>
        <v>0.15149642883002701</v>
      </c>
      <c r="K3544" s="7" t="str">
        <f t="shared" ca="1" si="275"/>
        <v>RED</v>
      </c>
      <c r="L3544" s="7" t="str">
        <f t="shared" ca="1" si="276"/>
        <v>WIN</v>
      </c>
      <c r="M3544" s="8">
        <f t="shared" ca="1" si="278"/>
        <v>1</v>
      </c>
      <c r="N3544" s="8">
        <f t="shared" ca="1" si="279"/>
        <v>-133</v>
      </c>
      <c r="O3544" s="32">
        <f ca="1">SUM(M$4:M3544)/I3544</f>
        <v>-3.7560011296243999E-2</v>
      </c>
      <c r="P3544" s="47">
        <f ca="1">_xlfn.VAR.P(M$4:M3544)</f>
        <v>0.99858924555142603</v>
      </c>
      <c r="Q3544" s="33">
        <f ca="1">COUNTIF(L$4:L3544, "WIN")/I3544</f>
        <v>0.48121999435187801</v>
      </c>
    </row>
    <row r="3545" spans="9:17" x14ac:dyDescent="0.25">
      <c r="I3545" s="5">
        <v>3542</v>
      </c>
      <c r="J3545" s="9">
        <f t="shared" ca="1" si="277"/>
        <v>0.72607411465965643</v>
      </c>
      <c r="K3545" s="7" t="str">
        <f t="shared" ca="1" si="275"/>
        <v>BLACK</v>
      </c>
      <c r="L3545" s="7" t="str">
        <f t="shared" ca="1" si="276"/>
        <v>LOSE</v>
      </c>
      <c r="M3545" s="8">
        <f t="shared" ca="1" si="278"/>
        <v>-1</v>
      </c>
      <c r="N3545" s="8">
        <f t="shared" ca="1" si="279"/>
        <v>-134</v>
      </c>
      <c r="O3545" s="32">
        <f ca="1">SUM(M$4:M3545)/I3545</f>
        <v>-3.78317334839074E-2</v>
      </c>
      <c r="P3545" s="47">
        <f ca="1">_xlfn.VAR.P(M$4:M3545)</f>
        <v>0.99856875994160255</v>
      </c>
      <c r="Q3545" s="33">
        <f ca="1">COUNTIF(L$4:L3545, "WIN")/I3545</f>
        <v>0.48108413325804628</v>
      </c>
    </row>
    <row r="3546" spans="9:17" x14ac:dyDescent="0.25">
      <c r="I3546" s="5">
        <v>3543</v>
      </c>
      <c r="J3546" s="9">
        <f t="shared" ca="1" si="277"/>
        <v>6.8834205470935217E-2</v>
      </c>
      <c r="K3546" s="7" t="str">
        <f t="shared" ca="1" si="275"/>
        <v>RED</v>
      </c>
      <c r="L3546" s="7" t="str">
        <f t="shared" ca="1" si="276"/>
        <v>WIN</v>
      </c>
      <c r="M3546" s="8">
        <f t="shared" ca="1" si="278"/>
        <v>1</v>
      </c>
      <c r="N3546" s="8">
        <f t="shared" ca="1" si="279"/>
        <v>-133</v>
      </c>
      <c r="O3546" s="32">
        <f ca="1">SUM(M$4:M3546)/I3546</f>
        <v>-3.7538808918995199E-2</v>
      </c>
      <c r="P3546" s="47">
        <f ca="1">_xlfn.VAR.P(M$4:M3546)</f>
        <v>0.99859083782494318</v>
      </c>
      <c r="Q3546" s="33">
        <f ca="1">COUNTIF(L$4:L3546, "WIN")/I3546</f>
        <v>0.4812305955405024</v>
      </c>
    </row>
    <row r="3547" spans="9:17" x14ac:dyDescent="0.25">
      <c r="I3547" s="5">
        <v>3544</v>
      </c>
      <c r="J3547" s="9">
        <f t="shared" ca="1" si="277"/>
        <v>0.22537053651548677</v>
      </c>
      <c r="K3547" s="7" t="str">
        <f t="shared" ca="1" si="275"/>
        <v>RED</v>
      </c>
      <c r="L3547" s="7" t="str">
        <f t="shared" ca="1" si="276"/>
        <v>WIN</v>
      </c>
      <c r="M3547" s="8">
        <f t="shared" ca="1" si="278"/>
        <v>1</v>
      </c>
      <c r="N3547" s="8">
        <f t="shared" ca="1" si="279"/>
        <v>-132</v>
      </c>
      <c r="O3547" s="32">
        <f ca="1">SUM(M$4:M3547)/I3547</f>
        <v>-3.724604966139955E-2</v>
      </c>
      <c r="P3547" s="47">
        <f ca="1">_xlfn.VAR.P(M$4:M3547)</f>
        <v>0.99861273178462051</v>
      </c>
      <c r="Q3547" s="33">
        <f ca="1">COUNTIF(L$4:L3547, "WIN")/I3547</f>
        <v>0.48137697516930023</v>
      </c>
    </row>
    <row r="3548" spans="9:17" x14ac:dyDescent="0.25">
      <c r="I3548" s="5">
        <v>3545</v>
      </c>
      <c r="J3548" s="9">
        <f t="shared" ca="1" si="277"/>
        <v>0.55733586688143244</v>
      </c>
      <c r="K3548" s="7" t="str">
        <f t="shared" ca="1" si="275"/>
        <v>BLACK</v>
      </c>
      <c r="L3548" s="7" t="str">
        <f t="shared" ca="1" si="276"/>
        <v>LOSE</v>
      </c>
      <c r="M3548" s="8">
        <f t="shared" ca="1" si="278"/>
        <v>-1</v>
      </c>
      <c r="N3548" s="8">
        <f t="shared" ca="1" si="279"/>
        <v>-133</v>
      </c>
      <c r="O3548" s="32">
        <f ca="1">SUM(M$4:M3548)/I3548</f>
        <v>-3.751763046544429E-2</v>
      </c>
      <c r="P3548" s="47">
        <f ca="1">_xlfn.VAR.P(M$4:M3548)</f>
        <v>0.99859242740425835</v>
      </c>
      <c r="Q3548" s="33">
        <f ca="1">COUNTIF(L$4:L3548, "WIN")/I3548</f>
        <v>0.48124118476727784</v>
      </c>
    </row>
    <row r="3549" spans="9:17" x14ac:dyDescent="0.25">
      <c r="I3549" s="5">
        <v>3546</v>
      </c>
      <c r="J3549" s="9">
        <f t="shared" ca="1" si="277"/>
        <v>0.61852394799645227</v>
      </c>
      <c r="K3549" s="7" t="str">
        <f t="shared" ca="1" si="275"/>
        <v>BLACK</v>
      </c>
      <c r="L3549" s="7" t="str">
        <f t="shared" ca="1" si="276"/>
        <v>LOSE</v>
      </c>
      <c r="M3549" s="8">
        <f t="shared" ca="1" si="278"/>
        <v>-1</v>
      </c>
      <c r="N3549" s="8">
        <f t="shared" ca="1" si="279"/>
        <v>-134</v>
      </c>
      <c r="O3549" s="32">
        <f ca="1">SUM(M$4:M3549)/I3549</f>
        <v>-3.7789058093626621E-2</v>
      </c>
      <c r="P3549" s="47">
        <f ca="1">_xlfn.VAR.P(M$4:M3549)</f>
        <v>0.99857198708839656</v>
      </c>
      <c r="Q3549" s="33">
        <f ca="1">COUNTIF(L$4:L3549, "WIN")/I3549</f>
        <v>0.48110547095318668</v>
      </c>
    </row>
    <row r="3550" spans="9:17" x14ac:dyDescent="0.25">
      <c r="I3550" s="5">
        <v>3547</v>
      </c>
      <c r="J3550" s="9">
        <f t="shared" ca="1" si="277"/>
        <v>0.98108230868522095</v>
      </c>
      <c r="K3550" s="7" t="str">
        <f t="shared" ca="1" si="275"/>
        <v>GREEN</v>
      </c>
      <c r="L3550" s="7" t="str">
        <f t="shared" ca="1" si="276"/>
        <v>LOSE</v>
      </c>
      <c r="M3550" s="8">
        <f t="shared" ca="1" si="278"/>
        <v>-1</v>
      </c>
      <c r="N3550" s="8">
        <f t="shared" ca="1" si="279"/>
        <v>-135</v>
      </c>
      <c r="O3550" s="32">
        <f ca="1">SUM(M$4:M3550)/I3550</f>
        <v>-3.8060332675500422E-2</v>
      </c>
      <c r="P3550" s="47">
        <f ca="1">_xlfn.VAR.P(M$4:M3550)</f>
        <v>0.99855141107663026</v>
      </c>
      <c r="Q3550" s="33">
        <f ca="1">COUNTIF(L$4:L3550, "WIN")/I3550</f>
        <v>0.48096983366224977</v>
      </c>
    </row>
    <row r="3551" spans="9:17" x14ac:dyDescent="0.25">
      <c r="I3551" s="5">
        <v>3548</v>
      </c>
      <c r="J3551" s="9">
        <f t="shared" ca="1" si="277"/>
        <v>0.88629250660782388</v>
      </c>
      <c r="K3551" s="7" t="str">
        <f t="shared" ca="1" si="275"/>
        <v>BLACK</v>
      </c>
      <c r="L3551" s="7" t="str">
        <f t="shared" ca="1" si="276"/>
        <v>LOSE</v>
      </c>
      <c r="M3551" s="8">
        <f t="shared" ca="1" si="278"/>
        <v>-1</v>
      </c>
      <c r="N3551" s="8">
        <f t="shared" ca="1" si="279"/>
        <v>-136</v>
      </c>
      <c r="O3551" s="32">
        <f ca="1">SUM(M$4:M3551)/I3551</f>
        <v>-3.8331454340473504E-2</v>
      </c>
      <c r="P3551" s="47">
        <f ca="1">_xlfn.VAR.P(M$4:M3551)</f>
        <v>0.99853069960814422</v>
      </c>
      <c r="Q3551" s="33">
        <f ca="1">COUNTIF(L$4:L3551, "WIN")/I3551</f>
        <v>0.48083427282976327</v>
      </c>
    </row>
    <row r="3552" spans="9:17" x14ac:dyDescent="0.25">
      <c r="I3552" s="5">
        <v>3549</v>
      </c>
      <c r="J3552" s="9">
        <f t="shared" ca="1" si="277"/>
        <v>0.61629432073299772</v>
      </c>
      <c r="K3552" s="7" t="str">
        <f t="shared" ca="1" si="275"/>
        <v>BLACK</v>
      </c>
      <c r="L3552" s="7" t="str">
        <f t="shared" ca="1" si="276"/>
        <v>LOSE</v>
      </c>
      <c r="M3552" s="8">
        <f t="shared" ca="1" si="278"/>
        <v>-1</v>
      </c>
      <c r="N3552" s="8">
        <f t="shared" ca="1" si="279"/>
        <v>-137</v>
      </c>
      <c r="O3552" s="32">
        <f ca="1">SUM(M$4:M3552)/I3552</f>
        <v>-3.8602423217807831E-2</v>
      </c>
      <c r="P3552" s="47">
        <f ca="1">_xlfn.VAR.P(M$4:M3552)</f>
        <v>0.99850985292171324</v>
      </c>
      <c r="Q3552" s="33">
        <f ca="1">COUNTIF(L$4:L3552, "WIN")/I3552</f>
        <v>0.48069878839109609</v>
      </c>
    </row>
    <row r="3553" spans="9:17" x14ac:dyDescent="0.25">
      <c r="I3553" s="5">
        <v>3550</v>
      </c>
      <c r="J3553" s="9">
        <f t="shared" ca="1" si="277"/>
        <v>0.84082658576224423</v>
      </c>
      <c r="K3553" s="7" t="str">
        <f t="shared" ca="1" si="275"/>
        <v>BLACK</v>
      </c>
      <c r="L3553" s="7" t="str">
        <f t="shared" ca="1" si="276"/>
        <v>LOSE</v>
      </c>
      <c r="M3553" s="8">
        <f t="shared" ca="1" si="278"/>
        <v>-1</v>
      </c>
      <c r="N3553" s="8">
        <f t="shared" ca="1" si="279"/>
        <v>-138</v>
      </c>
      <c r="O3553" s="32">
        <f ca="1">SUM(M$4:M3553)/I3553</f>
        <v>-3.8873239436619716E-2</v>
      </c>
      <c r="P3553" s="47">
        <f ca="1">_xlfn.VAR.P(M$4:M3553)</f>
        <v>0.99848887125570318</v>
      </c>
      <c r="Q3553" s="33">
        <f ca="1">COUNTIF(L$4:L3553, "WIN")/I3553</f>
        <v>0.48056338028169016</v>
      </c>
    </row>
    <row r="3554" spans="9:17" x14ac:dyDescent="0.25">
      <c r="I3554" s="5">
        <v>3551</v>
      </c>
      <c r="J3554" s="9">
        <f t="shared" ca="1" si="277"/>
        <v>0.28821530400349893</v>
      </c>
      <c r="K3554" s="7" t="str">
        <f t="shared" ca="1" si="275"/>
        <v>RED</v>
      </c>
      <c r="L3554" s="7" t="str">
        <f t="shared" ca="1" si="276"/>
        <v>WIN</v>
      </c>
      <c r="M3554" s="8">
        <f t="shared" ca="1" si="278"/>
        <v>1</v>
      </c>
      <c r="N3554" s="8">
        <f t="shared" ca="1" si="279"/>
        <v>-137</v>
      </c>
      <c r="O3554" s="32">
        <f ca="1">SUM(M$4:M3554)/I3554</f>
        <v>-3.8580681498169532E-2</v>
      </c>
      <c r="P3554" s="47">
        <f ca="1">_xlfn.VAR.P(M$4:M3554)</f>
        <v>0.99851153101513679</v>
      </c>
      <c r="Q3554" s="33">
        <f ca="1">COUNTIF(L$4:L3554, "WIN")/I3554</f>
        <v>0.48070965925091524</v>
      </c>
    </row>
    <row r="3555" spans="9:17" x14ac:dyDescent="0.25">
      <c r="I3555" s="5">
        <v>3552</v>
      </c>
      <c r="J3555" s="9">
        <f t="shared" ca="1" si="277"/>
        <v>0.16958792754498297</v>
      </c>
      <c r="K3555" s="7" t="str">
        <f t="shared" ca="1" si="275"/>
        <v>RED</v>
      </c>
      <c r="L3555" s="7" t="str">
        <f t="shared" ca="1" si="276"/>
        <v>WIN</v>
      </c>
      <c r="M3555" s="8">
        <f t="shared" ca="1" si="278"/>
        <v>1</v>
      </c>
      <c r="N3555" s="8">
        <f t="shared" ca="1" si="279"/>
        <v>-136</v>
      </c>
      <c r="O3555" s="32">
        <f ca="1">SUM(M$4:M3555)/I3555</f>
        <v>-3.8288288288288286E-2</v>
      </c>
      <c r="P3555" s="47">
        <f ca="1">_xlfn.VAR.P(M$4:M3555)</f>
        <v>0.99853400697995287</v>
      </c>
      <c r="Q3555" s="33">
        <f ca="1">COUNTIF(L$4:L3555, "WIN")/I3555</f>
        <v>0.48085585585585583</v>
      </c>
    </row>
    <row r="3556" spans="9:17" x14ac:dyDescent="0.25">
      <c r="I3556" s="5">
        <v>3553</v>
      </c>
      <c r="J3556" s="9">
        <f t="shared" ca="1" si="277"/>
        <v>0.83987783829710472</v>
      </c>
      <c r="K3556" s="7" t="str">
        <f t="shared" ca="1" si="275"/>
        <v>BLACK</v>
      </c>
      <c r="L3556" s="7" t="str">
        <f t="shared" ca="1" si="276"/>
        <v>LOSE</v>
      </c>
      <c r="M3556" s="8">
        <f t="shared" ca="1" si="278"/>
        <v>-1</v>
      </c>
      <c r="N3556" s="8">
        <f t="shared" ca="1" si="279"/>
        <v>-137</v>
      </c>
      <c r="O3556" s="32">
        <f ca="1">SUM(M$4:M3556)/I3556</f>
        <v>-3.855896425555868E-2</v>
      </c>
      <c r="P3556" s="47">
        <f ca="1">_xlfn.VAR.P(M$4:M3556)</f>
        <v>0.99851320627553852</v>
      </c>
      <c r="Q3556" s="33">
        <f ca="1">COUNTIF(L$4:L3556, "WIN")/I3556</f>
        <v>0.48072051787222064</v>
      </c>
    </row>
    <row r="3557" spans="9:17" x14ac:dyDescent="0.25">
      <c r="I3557" s="5">
        <v>3554</v>
      </c>
      <c r="J3557" s="9">
        <f t="shared" ca="1" si="277"/>
        <v>6.6294592678876607E-2</v>
      </c>
      <c r="K3557" s="7" t="str">
        <f t="shared" ca="1" si="275"/>
        <v>RED</v>
      </c>
      <c r="L3557" s="7" t="str">
        <f t="shared" ca="1" si="276"/>
        <v>WIN</v>
      </c>
      <c r="M3557" s="8">
        <f t="shared" ca="1" si="278"/>
        <v>1</v>
      </c>
      <c r="N3557" s="8">
        <f t="shared" ca="1" si="279"/>
        <v>-136</v>
      </c>
      <c r="O3557" s="32">
        <f ca="1">SUM(M$4:M3557)/I3557</f>
        <v>-3.8266741699493526E-2</v>
      </c>
      <c r="P3557" s="47">
        <f ca="1">_xlfn.VAR.P(M$4:M3557)</f>
        <v>0.99853565647970421</v>
      </c>
      <c r="Q3557" s="33">
        <f ca="1">COUNTIF(L$4:L3557, "WIN")/I3557</f>
        <v>0.48086662915025324</v>
      </c>
    </row>
    <row r="3558" spans="9:17" x14ac:dyDescent="0.25">
      <c r="I3558" s="5">
        <v>3555</v>
      </c>
      <c r="J3558" s="9">
        <f t="shared" ca="1" si="277"/>
        <v>0.94343693789015437</v>
      </c>
      <c r="K3558" s="7" t="str">
        <f t="shared" ca="1" si="275"/>
        <v>BLACK</v>
      </c>
      <c r="L3558" s="7" t="str">
        <f t="shared" ca="1" si="276"/>
        <v>LOSE</v>
      </c>
      <c r="M3558" s="8">
        <f t="shared" ca="1" si="278"/>
        <v>-1</v>
      </c>
      <c r="N3558" s="8">
        <f t="shared" ca="1" si="279"/>
        <v>-137</v>
      </c>
      <c r="O3558" s="32">
        <f ca="1">SUM(M$4:M3558)/I3558</f>
        <v>-3.8537271448663854E-2</v>
      </c>
      <c r="P3558" s="47">
        <f ca="1">_xlfn.VAR.P(M$4:M3558)</f>
        <v>0.99851487870929201</v>
      </c>
      <c r="Q3558" s="33">
        <f ca="1">COUNTIF(L$4:L3558, "WIN")/I3558</f>
        <v>0.48073136427566809</v>
      </c>
    </row>
    <row r="3559" spans="9:17" x14ac:dyDescent="0.25">
      <c r="I3559" s="5">
        <v>3556</v>
      </c>
      <c r="J3559" s="9">
        <f t="shared" ca="1" si="277"/>
        <v>0.20573387258192422</v>
      </c>
      <c r="K3559" s="7" t="str">
        <f t="shared" ca="1" si="275"/>
        <v>RED</v>
      </c>
      <c r="L3559" s="7" t="str">
        <f t="shared" ca="1" si="276"/>
        <v>WIN</v>
      </c>
      <c r="M3559" s="8">
        <f t="shared" ca="1" si="278"/>
        <v>1</v>
      </c>
      <c r="N3559" s="8">
        <f t="shared" ca="1" si="279"/>
        <v>-136</v>
      </c>
      <c r="O3559" s="32">
        <f ca="1">SUM(M$4:M3559)/I3559</f>
        <v>-3.8245219347581551E-2</v>
      </c>
      <c r="P3559" s="47">
        <f ca="1">_xlfn.VAR.P(M$4:M3559)</f>
        <v>0.99853730319705536</v>
      </c>
      <c r="Q3559" s="33">
        <f ca="1">COUNTIF(L$4:L3559, "WIN")/I3559</f>
        <v>0.48087739032620924</v>
      </c>
    </row>
    <row r="3560" spans="9:17" x14ac:dyDescent="0.25">
      <c r="I3560" s="5">
        <v>3557</v>
      </c>
      <c r="J3560" s="9">
        <f t="shared" ca="1" si="277"/>
        <v>0.87145632125010308</v>
      </c>
      <c r="K3560" s="7" t="str">
        <f t="shared" ca="1" si="275"/>
        <v>BLACK</v>
      </c>
      <c r="L3560" s="7" t="str">
        <f t="shared" ca="1" si="276"/>
        <v>LOSE</v>
      </c>
      <c r="M3560" s="8">
        <f t="shared" ca="1" si="278"/>
        <v>-1</v>
      </c>
      <c r="N3560" s="8">
        <f t="shared" ca="1" si="279"/>
        <v>-137</v>
      </c>
      <c r="O3560" s="32">
        <f ca="1">SUM(M$4:M3560)/I3560</f>
        <v>-3.851560303626652E-2</v>
      </c>
      <c r="P3560" s="47">
        <f ca="1">_xlfn.VAR.P(M$4:M3560)</f>
        <v>0.99851654832275272</v>
      </c>
      <c r="Q3560" s="33">
        <f ca="1">COUNTIF(L$4:L3560, "WIN")/I3560</f>
        <v>0.48074219848186672</v>
      </c>
    </row>
    <row r="3561" spans="9:17" x14ac:dyDescent="0.25">
      <c r="I3561" s="5">
        <v>3558</v>
      </c>
      <c r="J3561" s="9">
        <f t="shared" ca="1" si="277"/>
        <v>0.52254841375048833</v>
      </c>
      <c r="K3561" s="7" t="str">
        <f t="shared" ca="1" si="275"/>
        <v>BLACK</v>
      </c>
      <c r="L3561" s="7" t="str">
        <f t="shared" ca="1" si="276"/>
        <v>LOSE</v>
      </c>
      <c r="M3561" s="8">
        <f t="shared" ca="1" si="278"/>
        <v>-1</v>
      </c>
      <c r="N3561" s="8">
        <f t="shared" ca="1" si="279"/>
        <v>-138</v>
      </c>
      <c r="O3561" s="32">
        <f ca="1">SUM(M$4:M3561)/I3561</f>
        <v>-3.87858347386172E-2</v>
      </c>
      <c r="P3561" s="47">
        <f ca="1">_xlfn.VAR.P(M$4:M3561)</f>
        <v>0.99849565902362869</v>
      </c>
      <c r="Q3561" s="33">
        <f ca="1">COUNTIF(L$4:L3561, "WIN")/I3561</f>
        <v>0.48060708263069141</v>
      </c>
    </row>
    <row r="3562" spans="9:17" x14ac:dyDescent="0.25">
      <c r="I3562" s="5">
        <v>3559</v>
      </c>
      <c r="J3562" s="9">
        <f t="shared" ca="1" si="277"/>
        <v>0.64118599668234555</v>
      </c>
      <c r="K3562" s="7" t="str">
        <f t="shared" ca="1" si="275"/>
        <v>BLACK</v>
      </c>
      <c r="L3562" s="7" t="str">
        <f t="shared" ca="1" si="276"/>
        <v>LOSE</v>
      </c>
      <c r="M3562" s="8">
        <f t="shared" ca="1" si="278"/>
        <v>-1</v>
      </c>
      <c r="N3562" s="8">
        <f t="shared" ca="1" si="279"/>
        <v>-139</v>
      </c>
      <c r="O3562" s="32">
        <f ca="1">SUM(M$4:M3562)/I3562</f>
        <v>-3.9055914582747965E-2</v>
      </c>
      <c r="P3562" s="47">
        <f ca="1">_xlfn.VAR.P(M$4:M3562)</f>
        <v>0.99847463553610505</v>
      </c>
      <c r="Q3562" s="33">
        <f ca="1">COUNTIF(L$4:L3562, "WIN")/I3562</f>
        <v>0.48047204270862603</v>
      </c>
    </row>
    <row r="3563" spans="9:17" x14ac:dyDescent="0.25">
      <c r="I3563" s="5">
        <v>3560</v>
      </c>
      <c r="J3563" s="9">
        <f t="shared" ca="1" si="277"/>
        <v>0.63608489308785843</v>
      </c>
      <c r="K3563" s="7" t="str">
        <f t="shared" ca="1" si="275"/>
        <v>BLACK</v>
      </c>
      <c r="L3563" s="7" t="str">
        <f t="shared" ca="1" si="276"/>
        <v>LOSE</v>
      </c>
      <c r="M3563" s="8">
        <f t="shared" ca="1" si="278"/>
        <v>-1</v>
      </c>
      <c r="N3563" s="8">
        <f t="shared" ca="1" si="279"/>
        <v>-140</v>
      </c>
      <c r="O3563" s="32">
        <f ca="1">SUM(M$4:M3563)/I3563</f>
        <v>-3.9325842696629212E-2</v>
      </c>
      <c r="P3563" s="47">
        <f ca="1">_xlfn.VAR.P(M$4:M3563)</f>
        <v>0.9984534780962</v>
      </c>
      <c r="Q3563" s="33">
        <f ca="1">COUNTIF(L$4:L3563, "WIN")/I3563</f>
        <v>0.4803370786516854</v>
      </c>
    </row>
    <row r="3564" spans="9:17" x14ac:dyDescent="0.25">
      <c r="I3564" s="5">
        <v>3561</v>
      </c>
      <c r="J3564" s="9">
        <f t="shared" ca="1" si="277"/>
        <v>0.65881780145754332</v>
      </c>
      <c r="K3564" s="7" t="str">
        <f t="shared" ca="1" si="275"/>
        <v>BLACK</v>
      </c>
      <c r="L3564" s="7" t="str">
        <f t="shared" ca="1" si="276"/>
        <v>LOSE</v>
      </c>
      <c r="M3564" s="8">
        <f t="shared" ca="1" si="278"/>
        <v>-1</v>
      </c>
      <c r="N3564" s="8">
        <f t="shared" ca="1" si="279"/>
        <v>-141</v>
      </c>
      <c r="O3564" s="32">
        <f ca="1">SUM(M$4:M3564)/I3564</f>
        <v>-3.9595619208087615E-2</v>
      </c>
      <c r="P3564" s="47">
        <f ca="1">_xlfn.VAR.P(M$4:M3564)</f>
        <v>0.99843218693952818</v>
      </c>
      <c r="Q3564" s="33">
        <f ca="1">COUNTIF(L$4:L3564, "WIN")/I3564</f>
        <v>0.48020219039595619</v>
      </c>
    </row>
    <row r="3565" spans="9:17" x14ac:dyDescent="0.25">
      <c r="I3565" s="5">
        <v>3562</v>
      </c>
      <c r="J3565" s="9">
        <f t="shared" ca="1" si="277"/>
        <v>0.10369047584261404</v>
      </c>
      <c r="K3565" s="7" t="str">
        <f t="shared" ca="1" si="275"/>
        <v>RED</v>
      </c>
      <c r="L3565" s="7" t="str">
        <f t="shared" ca="1" si="276"/>
        <v>WIN</v>
      </c>
      <c r="M3565" s="8">
        <f t="shared" ca="1" si="278"/>
        <v>1</v>
      </c>
      <c r="N3565" s="8">
        <f t="shared" ca="1" si="279"/>
        <v>-140</v>
      </c>
      <c r="O3565" s="32">
        <f ca="1">SUM(M$4:M3565)/I3565</f>
        <v>-3.9303761931499155E-2</v>
      </c>
      <c r="P3565" s="47">
        <f ca="1">_xlfn.VAR.P(M$4:M3565)</f>
        <v>0.99845521429803208</v>
      </c>
      <c r="Q3565" s="33">
        <f ca="1">COUNTIF(L$4:L3565, "WIN")/I3565</f>
        <v>0.4803481190342504</v>
      </c>
    </row>
    <row r="3566" spans="9:17" x14ac:dyDescent="0.25">
      <c r="I3566" s="5">
        <v>3563</v>
      </c>
      <c r="J3566" s="9">
        <f t="shared" ca="1" si="277"/>
        <v>0.51626390307016468</v>
      </c>
      <c r="K3566" s="7" t="str">
        <f t="shared" ca="1" si="275"/>
        <v>BLACK</v>
      </c>
      <c r="L3566" s="7" t="str">
        <f t="shared" ca="1" si="276"/>
        <v>LOSE</v>
      </c>
      <c r="M3566" s="8">
        <f t="shared" ca="1" si="278"/>
        <v>-1</v>
      </c>
      <c r="N3566" s="8">
        <f t="shared" ca="1" si="279"/>
        <v>-141</v>
      </c>
      <c r="O3566" s="32">
        <f ca="1">SUM(M$4:M3566)/I3566</f>
        <v>-3.9573393207970813E-2</v>
      </c>
      <c r="P3566" s="47">
        <f ca="1">_xlfn.VAR.P(M$4:M3566)</f>
        <v>0.99843394655000728</v>
      </c>
      <c r="Q3566" s="33">
        <f ca="1">COUNTIF(L$4:L3566, "WIN")/I3566</f>
        <v>0.48021330339601459</v>
      </c>
    </row>
    <row r="3567" spans="9:17" x14ac:dyDescent="0.25">
      <c r="I3567" s="5">
        <v>3564</v>
      </c>
      <c r="J3567" s="9">
        <f t="shared" ca="1" si="277"/>
        <v>0.80807986485690608</v>
      </c>
      <c r="K3567" s="7" t="str">
        <f t="shared" ca="1" si="275"/>
        <v>BLACK</v>
      </c>
      <c r="L3567" s="7" t="str">
        <f t="shared" ca="1" si="276"/>
        <v>LOSE</v>
      </c>
      <c r="M3567" s="8">
        <f t="shared" ca="1" si="278"/>
        <v>-1</v>
      </c>
      <c r="N3567" s="8">
        <f t="shared" ca="1" si="279"/>
        <v>-142</v>
      </c>
      <c r="O3567" s="32">
        <f ca="1">SUM(M$4:M3567)/I3567</f>
        <v>-3.9842873176206509E-2</v>
      </c>
      <c r="P3567" s="47">
        <f ca="1">_xlfn.VAR.P(M$4:M3567)</f>
        <v>0.9984125454570647</v>
      </c>
      <c r="Q3567" s="33">
        <f ca="1">COUNTIF(L$4:L3567, "WIN")/I3567</f>
        <v>0.48007856341189675</v>
      </c>
    </row>
    <row r="3568" spans="9:17" x14ac:dyDescent="0.25">
      <c r="I3568" s="5">
        <v>3565</v>
      </c>
      <c r="J3568" s="9">
        <f t="shared" ca="1" si="277"/>
        <v>0.44502054408004421</v>
      </c>
      <c r="K3568" s="7" t="str">
        <f t="shared" ca="1" si="275"/>
        <v>RED</v>
      </c>
      <c r="L3568" s="7" t="str">
        <f t="shared" ca="1" si="276"/>
        <v>WIN</v>
      </c>
      <c r="M3568" s="8">
        <f t="shared" ca="1" si="278"/>
        <v>1</v>
      </c>
      <c r="N3568" s="8">
        <f t="shared" ca="1" si="279"/>
        <v>-141</v>
      </c>
      <c r="O3568" s="32">
        <f ca="1">SUM(M$4:M3568)/I3568</f>
        <v>-3.955119214586255E-2</v>
      </c>
      <c r="P3568" s="47">
        <f ca="1">_xlfn.VAR.P(M$4:M3568)</f>
        <v>0.9984357031998411</v>
      </c>
      <c r="Q3568" s="33">
        <f ca="1">COUNTIF(L$4:L3568, "WIN")/I3568</f>
        <v>0.48022440392706872</v>
      </c>
    </row>
    <row r="3569" spans="9:17" x14ac:dyDescent="0.25">
      <c r="I3569" s="5">
        <v>3566</v>
      </c>
      <c r="J3569" s="9">
        <f t="shared" ca="1" si="277"/>
        <v>0.69781687792830949</v>
      </c>
      <c r="K3569" s="7" t="str">
        <f t="shared" ca="1" si="275"/>
        <v>BLACK</v>
      </c>
      <c r="L3569" s="7" t="str">
        <f t="shared" ca="1" si="276"/>
        <v>LOSE</v>
      </c>
      <c r="M3569" s="8">
        <f t="shared" ca="1" si="278"/>
        <v>-1</v>
      </c>
      <c r="N3569" s="8">
        <f t="shared" ca="1" si="279"/>
        <v>-142</v>
      </c>
      <c r="O3569" s="32">
        <f ca="1">SUM(M$4:M3569)/I3569</f>
        <v>-3.9820527201346045E-2</v>
      </c>
      <c r="P3569" s="47">
        <f ca="1">_xlfn.VAR.P(M$4:M3569)</f>
        <v>0.99841432561340682</v>
      </c>
      <c r="Q3569" s="33">
        <f ca="1">COUNTIF(L$4:L3569, "WIN")/I3569</f>
        <v>0.48008973639932695</v>
      </c>
    </row>
    <row r="3570" spans="9:17" x14ac:dyDescent="0.25">
      <c r="I3570" s="5">
        <v>3567</v>
      </c>
      <c r="J3570" s="9">
        <f t="shared" ca="1" si="277"/>
        <v>0.76337104290400792</v>
      </c>
      <c r="K3570" s="7" t="str">
        <f t="shared" ca="1" si="275"/>
        <v>BLACK</v>
      </c>
      <c r="L3570" s="7" t="str">
        <f t="shared" ca="1" si="276"/>
        <v>LOSE</v>
      </c>
      <c r="M3570" s="8">
        <f t="shared" ca="1" si="278"/>
        <v>-1</v>
      </c>
      <c r="N3570" s="8">
        <f t="shared" ca="1" si="279"/>
        <v>-143</v>
      </c>
      <c r="O3570" s="32">
        <f ca="1">SUM(M$4:M3570)/I3570</f>
        <v>-4.0089711241940003E-2</v>
      </c>
      <c r="P3570" s="47">
        <f ca="1">_xlfn.VAR.P(M$4:M3570)</f>
        <v>0.99839281505253785</v>
      </c>
      <c r="Q3570" s="33">
        <f ca="1">COUNTIF(L$4:L3570, "WIN")/I3570</f>
        <v>0.47995514437902997</v>
      </c>
    </row>
    <row r="3571" spans="9:17" x14ac:dyDescent="0.25">
      <c r="I3571" s="5">
        <v>3568</v>
      </c>
      <c r="J3571" s="9">
        <f t="shared" ca="1" si="277"/>
        <v>0.74473175300136862</v>
      </c>
      <c r="K3571" s="7" t="str">
        <f t="shared" ca="1" si="275"/>
        <v>BLACK</v>
      </c>
      <c r="L3571" s="7" t="str">
        <f t="shared" ca="1" si="276"/>
        <v>LOSE</v>
      </c>
      <c r="M3571" s="8">
        <f t="shared" ca="1" si="278"/>
        <v>-1</v>
      </c>
      <c r="N3571" s="8">
        <f t="shared" ca="1" si="279"/>
        <v>-144</v>
      </c>
      <c r="O3571" s="32">
        <f ca="1">SUM(M$4:M3571)/I3571</f>
        <v>-4.0358744394618833E-2</v>
      </c>
      <c r="P3571" s="47">
        <f ca="1">_xlfn.VAR.P(M$4:M3571)</f>
        <v>0.99837117175088985</v>
      </c>
      <c r="Q3571" s="33">
        <f ca="1">COUNTIF(L$4:L3571, "WIN")/I3571</f>
        <v>0.47982062780269058</v>
      </c>
    </row>
    <row r="3572" spans="9:17" x14ac:dyDescent="0.25">
      <c r="I3572" s="5">
        <v>3569</v>
      </c>
      <c r="J3572" s="9">
        <f t="shared" ca="1" si="277"/>
        <v>0.35415438300583768</v>
      </c>
      <c r="K3572" s="7" t="str">
        <f t="shared" ca="1" si="275"/>
        <v>RED</v>
      </c>
      <c r="L3572" s="7" t="str">
        <f t="shared" ca="1" si="276"/>
        <v>WIN</v>
      </c>
      <c r="M3572" s="8">
        <f t="shared" ca="1" si="278"/>
        <v>1</v>
      </c>
      <c r="N3572" s="8">
        <f t="shared" ca="1" si="279"/>
        <v>-143</v>
      </c>
      <c r="O3572" s="32">
        <f ca="1">SUM(M$4:M3572)/I3572</f>
        <v>-4.0067245727094428E-2</v>
      </c>
      <c r="P3572" s="47">
        <f ca="1">_xlfn.VAR.P(M$4:M3572)</f>
        <v>0.99839461581984468</v>
      </c>
      <c r="Q3572" s="33">
        <f ca="1">COUNTIF(L$4:L3572, "WIN")/I3572</f>
        <v>0.47996637713645279</v>
      </c>
    </row>
    <row r="3573" spans="9:17" x14ac:dyDescent="0.25">
      <c r="I3573" s="5">
        <v>3570</v>
      </c>
      <c r="J3573" s="9">
        <f t="shared" ca="1" si="277"/>
        <v>0.38856122702591001</v>
      </c>
      <c r="K3573" s="7" t="str">
        <f t="shared" ca="1" si="275"/>
        <v>RED</v>
      </c>
      <c r="L3573" s="7" t="str">
        <f t="shared" ca="1" si="276"/>
        <v>WIN</v>
      </c>
      <c r="M3573" s="8">
        <f t="shared" ca="1" si="278"/>
        <v>1</v>
      </c>
      <c r="N3573" s="8">
        <f t="shared" ca="1" si="279"/>
        <v>-142</v>
      </c>
      <c r="O3573" s="32">
        <f ca="1">SUM(M$4:M3573)/I3573</f>
        <v>-3.9775910364145656E-2</v>
      </c>
      <c r="P3573" s="47">
        <f ca="1">_xlfn.VAR.P(M$4:M3573)</f>
        <v>0.99841787695470341</v>
      </c>
      <c r="Q3573" s="33">
        <f ca="1">COUNTIF(L$4:L3573, "WIN")/I3573</f>
        <v>0.48011204481792719</v>
      </c>
    </row>
    <row r="3574" spans="9:17" x14ac:dyDescent="0.25">
      <c r="I3574" s="5">
        <v>3571</v>
      </c>
      <c r="J3574" s="9">
        <f t="shared" ca="1" si="277"/>
        <v>0.53116680534334448</v>
      </c>
      <c r="K3574" s="7" t="str">
        <f t="shared" ca="1" si="275"/>
        <v>BLACK</v>
      </c>
      <c r="L3574" s="7" t="str">
        <f t="shared" ca="1" si="276"/>
        <v>LOSE</v>
      </c>
      <c r="M3574" s="8">
        <f t="shared" ca="1" si="278"/>
        <v>-1</v>
      </c>
      <c r="N3574" s="8">
        <f t="shared" ca="1" si="279"/>
        <v>-143</v>
      </c>
      <c r="O3574" s="32">
        <f ca="1">SUM(M$4:M3574)/I3574</f>
        <v>-4.0044805376645197E-2</v>
      </c>
      <c r="P3574" s="47">
        <f ca="1">_xlfn.VAR.P(M$4:M3574)</f>
        <v>0.99839641356234665</v>
      </c>
      <c r="Q3574" s="33">
        <f ca="1">COUNTIF(L$4:L3574, "WIN")/I3574</f>
        <v>0.47997759731167738</v>
      </c>
    </row>
    <row r="3575" spans="9:17" x14ac:dyDescent="0.25">
      <c r="I3575" s="5">
        <v>3572</v>
      </c>
      <c r="J3575" s="9">
        <f t="shared" ca="1" si="277"/>
        <v>0.6767785185845645</v>
      </c>
      <c r="K3575" s="7" t="str">
        <f t="shared" ca="1" si="275"/>
        <v>BLACK</v>
      </c>
      <c r="L3575" s="7" t="str">
        <f t="shared" ca="1" si="276"/>
        <v>LOSE</v>
      </c>
      <c r="M3575" s="8">
        <f t="shared" ca="1" si="278"/>
        <v>-1</v>
      </c>
      <c r="N3575" s="8">
        <f t="shared" ca="1" si="279"/>
        <v>-144</v>
      </c>
      <c r="O3575" s="32">
        <f ca="1">SUM(M$4:M3575)/I3575</f>
        <v>-4.0313549832026875E-2</v>
      </c>
      <c r="P3575" s="47">
        <f ca="1">_xlfn.VAR.P(M$4:M3575)</f>
        <v>0.99837481769994063</v>
      </c>
      <c r="Q3575" s="33">
        <f ca="1">COUNTIF(L$4:L3575, "WIN")/I3575</f>
        <v>0.47984322508398658</v>
      </c>
    </row>
    <row r="3576" spans="9:17" x14ac:dyDescent="0.25">
      <c r="I3576" s="5">
        <v>3573</v>
      </c>
      <c r="J3576" s="9">
        <f t="shared" ca="1" si="277"/>
        <v>0.48159857334084366</v>
      </c>
      <c r="K3576" s="7" t="str">
        <f t="shared" ca="1" si="275"/>
        <v>RED</v>
      </c>
      <c r="L3576" s="7" t="str">
        <f t="shared" ca="1" si="276"/>
        <v>WIN</v>
      </c>
      <c r="M3576" s="8">
        <f t="shared" ca="1" si="278"/>
        <v>1</v>
      </c>
      <c r="N3576" s="8">
        <f t="shared" ca="1" si="279"/>
        <v>-143</v>
      </c>
      <c r="O3576" s="32">
        <f ca="1">SUM(M$4:M3576)/I3576</f>
        <v>-4.0022390148334731E-2</v>
      </c>
      <c r="P3576" s="47">
        <f ca="1">_xlfn.VAR.P(M$4:M3576)</f>
        <v>0.99839820828681447</v>
      </c>
      <c r="Q3576" s="33">
        <f ca="1">COUNTIF(L$4:L3576, "WIN")/I3576</f>
        <v>0.47998880492583262</v>
      </c>
    </row>
    <row r="3577" spans="9:17" x14ac:dyDescent="0.25">
      <c r="I3577" s="5">
        <v>3574</v>
      </c>
      <c r="J3577" s="9">
        <f t="shared" ca="1" si="277"/>
        <v>0.35955549241316997</v>
      </c>
      <c r="K3577" s="7" t="str">
        <f t="shared" ca="1" si="275"/>
        <v>RED</v>
      </c>
      <c r="L3577" s="7" t="str">
        <f t="shared" ca="1" si="276"/>
        <v>WIN</v>
      </c>
      <c r="M3577" s="8">
        <f t="shared" ca="1" si="278"/>
        <v>1</v>
      </c>
      <c r="N3577" s="8">
        <f t="shared" ca="1" si="279"/>
        <v>-142</v>
      </c>
      <c r="O3577" s="32">
        <f ca="1">SUM(M$4:M3577)/I3577</f>
        <v>-3.9731393396754335E-2</v>
      </c>
      <c r="P3577" s="47">
        <f ca="1">_xlfn.VAR.P(M$4:M3577)</f>
        <v>0.99842141637875237</v>
      </c>
      <c r="Q3577" s="33">
        <f ca="1">COUNTIF(L$4:L3577, "WIN")/I3577</f>
        <v>0.48013430330162282</v>
      </c>
    </row>
    <row r="3578" spans="9:17" x14ac:dyDescent="0.25">
      <c r="I3578" s="5">
        <v>3575</v>
      </c>
      <c r="J3578" s="9">
        <f t="shared" ca="1" si="277"/>
        <v>0.1671555283926921</v>
      </c>
      <c r="K3578" s="7" t="str">
        <f t="shared" ca="1" si="275"/>
        <v>RED</v>
      </c>
      <c r="L3578" s="7" t="str">
        <f t="shared" ca="1" si="276"/>
        <v>WIN</v>
      </c>
      <c r="M3578" s="8">
        <f t="shared" ca="1" si="278"/>
        <v>1</v>
      </c>
      <c r="N3578" s="8">
        <f t="shared" ca="1" si="279"/>
        <v>-141</v>
      </c>
      <c r="O3578" s="32">
        <f ca="1">SUM(M$4:M3578)/I3578</f>
        <v>-3.9440559440559443E-2</v>
      </c>
      <c r="P3578" s="47">
        <f ca="1">_xlfn.VAR.P(M$4:M3578)</f>
        <v>0.9984444422710157</v>
      </c>
      <c r="Q3578" s="33">
        <f ca="1">COUNTIF(L$4:L3578, "WIN")/I3578</f>
        <v>0.48027972027972027</v>
      </c>
    </row>
    <row r="3579" spans="9:17" x14ac:dyDescent="0.25">
      <c r="I3579" s="5">
        <v>3576</v>
      </c>
      <c r="J3579" s="9">
        <f t="shared" ca="1" si="277"/>
        <v>0.38946237145509999</v>
      </c>
      <c r="K3579" s="7" t="str">
        <f t="shared" ca="1" si="275"/>
        <v>RED</v>
      </c>
      <c r="L3579" s="7" t="str">
        <f t="shared" ca="1" si="276"/>
        <v>WIN</v>
      </c>
      <c r="M3579" s="8">
        <f t="shared" ca="1" si="278"/>
        <v>1</v>
      </c>
      <c r="N3579" s="8">
        <f t="shared" ca="1" si="279"/>
        <v>-140</v>
      </c>
      <c r="O3579" s="32">
        <f ca="1">SUM(M$4:M3579)/I3579</f>
        <v>-3.9149888143176735E-2</v>
      </c>
      <c r="P3579" s="47">
        <f ca="1">_xlfn.VAR.P(M$4:M3579)</f>
        <v>0.99846728625837677</v>
      </c>
      <c r="Q3579" s="33">
        <f ca="1">COUNTIF(L$4:L3579, "WIN")/I3579</f>
        <v>0.48042505592841162</v>
      </c>
    </row>
    <row r="3580" spans="9:17" x14ac:dyDescent="0.25">
      <c r="I3580" s="5">
        <v>3577</v>
      </c>
      <c r="J3580" s="9">
        <f t="shared" ca="1" si="277"/>
        <v>0.10726726117069496</v>
      </c>
      <c r="K3580" s="7" t="str">
        <f t="shared" ca="1" si="275"/>
        <v>RED</v>
      </c>
      <c r="L3580" s="7" t="str">
        <f t="shared" ca="1" si="276"/>
        <v>WIN</v>
      </c>
      <c r="M3580" s="8">
        <f t="shared" ca="1" si="278"/>
        <v>1</v>
      </c>
      <c r="N3580" s="8">
        <f t="shared" ca="1" si="279"/>
        <v>-139</v>
      </c>
      <c r="O3580" s="32">
        <f ca="1">SUM(M$4:M3580)/I3580</f>
        <v>-3.8859379368185627E-2</v>
      </c>
      <c r="P3580" s="47">
        <f ca="1">_xlfn.VAR.P(M$4:M3580)</f>
        <v>0.99848994863511942</v>
      </c>
      <c r="Q3580" s="33">
        <f ca="1">COUNTIF(L$4:L3580, "WIN")/I3580</f>
        <v>0.48057031031590719</v>
      </c>
    </row>
    <row r="3581" spans="9:17" x14ac:dyDescent="0.25">
      <c r="I3581" s="5">
        <v>3578</v>
      </c>
      <c r="J3581" s="9">
        <f t="shared" ca="1" si="277"/>
        <v>0.89987795271040438</v>
      </c>
      <c r="K3581" s="7" t="str">
        <f t="shared" ca="1" si="275"/>
        <v>BLACK</v>
      </c>
      <c r="L3581" s="7" t="str">
        <f t="shared" ca="1" si="276"/>
        <v>LOSE</v>
      </c>
      <c r="M3581" s="8">
        <f t="shared" ca="1" si="278"/>
        <v>-1</v>
      </c>
      <c r="N3581" s="8">
        <f t="shared" ca="1" si="279"/>
        <v>-140</v>
      </c>
      <c r="O3581" s="32">
        <f ca="1">SUM(M$4:M3581)/I3581</f>
        <v>-3.9128004471771942E-2</v>
      </c>
      <c r="P3581" s="47">
        <f ca="1">_xlfn.VAR.P(M$4:M3581)</f>
        <v>0.99846899926605703</v>
      </c>
      <c r="Q3581" s="33">
        <f ca="1">COUNTIF(L$4:L3581, "WIN")/I3581</f>
        <v>0.48043599776411405</v>
      </c>
    </row>
    <row r="3582" spans="9:17" x14ac:dyDescent="0.25">
      <c r="I3582" s="5">
        <v>3579</v>
      </c>
      <c r="J3582" s="9">
        <f t="shared" ca="1" si="277"/>
        <v>0.30047029979904127</v>
      </c>
      <c r="K3582" s="7" t="str">
        <f t="shared" ca="1" si="275"/>
        <v>RED</v>
      </c>
      <c r="L3582" s="7" t="str">
        <f t="shared" ca="1" si="276"/>
        <v>WIN</v>
      </c>
      <c r="M3582" s="8">
        <f t="shared" ca="1" si="278"/>
        <v>1</v>
      </c>
      <c r="N3582" s="8">
        <f t="shared" ca="1" si="279"/>
        <v>-139</v>
      </c>
      <c r="O3582" s="32">
        <f ca="1">SUM(M$4:M3582)/I3582</f>
        <v>-3.8837664151997763E-2</v>
      </c>
      <c r="P3582" s="47">
        <f ca="1">_xlfn.VAR.P(M$4:M3582)</f>
        <v>0.99849163584321665</v>
      </c>
      <c r="Q3582" s="33">
        <f ca="1">COUNTIF(L$4:L3582, "WIN")/I3582</f>
        <v>0.48058116792400113</v>
      </c>
    </row>
    <row r="3583" spans="9:17" x14ac:dyDescent="0.25">
      <c r="I3583" s="5">
        <v>3580</v>
      </c>
      <c r="J3583" s="9">
        <f t="shared" ca="1" si="277"/>
        <v>0.67188388773006935</v>
      </c>
      <c r="K3583" s="7" t="str">
        <f t="shared" ca="1" si="275"/>
        <v>BLACK</v>
      </c>
      <c r="L3583" s="7" t="str">
        <f t="shared" ca="1" si="276"/>
        <v>LOSE</v>
      </c>
      <c r="M3583" s="8">
        <f t="shared" ca="1" si="278"/>
        <v>-1</v>
      </c>
      <c r="N3583" s="8">
        <f t="shared" ca="1" si="279"/>
        <v>-140</v>
      </c>
      <c r="O3583" s="32">
        <f ca="1">SUM(M$4:M3583)/I3583</f>
        <v>-3.9106145251396648E-2</v>
      </c>
      <c r="P3583" s="47">
        <f ca="1">_xlfn.VAR.P(M$4:M3583)</f>
        <v>0.99847070940357663</v>
      </c>
      <c r="Q3583" s="33">
        <f ca="1">COUNTIF(L$4:L3583, "WIN")/I3583</f>
        <v>0.48044692737430167</v>
      </c>
    </row>
    <row r="3584" spans="9:17" x14ac:dyDescent="0.25">
      <c r="I3584" s="5">
        <v>3581</v>
      </c>
      <c r="J3584" s="9">
        <f t="shared" ca="1" si="277"/>
        <v>0.78211162025513592</v>
      </c>
      <c r="K3584" s="7" t="str">
        <f t="shared" ca="1" si="275"/>
        <v>BLACK</v>
      </c>
      <c r="L3584" s="7" t="str">
        <f t="shared" ca="1" si="276"/>
        <v>LOSE</v>
      </c>
      <c r="M3584" s="8">
        <f t="shared" ca="1" si="278"/>
        <v>-1</v>
      </c>
      <c r="N3584" s="8">
        <f t="shared" ca="1" si="279"/>
        <v>-141</v>
      </c>
      <c r="O3584" s="32">
        <f ca="1">SUM(M$4:M3584)/I3584</f>
        <v>-3.9374476403239315E-2</v>
      </c>
      <c r="P3584" s="47">
        <f ca="1">_xlfn.VAR.P(M$4:M3584)</f>
        <v>0.99844965060797075</v>
      </c>
      <c r="Q3584" s="33">
        <f ca="1">COUNTIF(L$4:L3584, "WIN")/I3584</f>
        <v>0.48031276179838034</v>
      </c>
    </row>
    <row r="3585" spans="9:17" x14ac:dyDescent="0.25">
      <c r="I3585" s="5">
        <v>3582</v>
      </c>
      <c r="J3585" s="9">
        <f t="shared" ca="1" si="277"/>
        <v>0.78013357295521901</v>
      </c>
      <c r="K3585" s="7" t="str">
        <f t="shared" ca="1" si="275"/>
        <v>BLACK</v>
      </c>
      <c r="L3585" s="7" t="str">
        <f t="shared" ca="1" si="276"/>
        <v>LOSE</v>
      </c>
      <c r="M3585" s="8">
        <f t="shared" ca="1" si="278"/>
        <v>-1</v>
      </c>
      <c r="N3585" s="8">
        <f t="shared" ca="1" si="279"/>
        <v>-142</v>
      </c>
      <c r="O3585" s="32">
        <f ca="1">SUM(M$4:M3585)/I3585</f>
        <v>-3.9642657733109994E-2</v>
      </c>
      <c r="P3585" s="47">
        <f ca="1">_xlfn.VAR.P(M$4:M3585)</f>
        <v>0.99842845968785554</v>
      </c>
      <c r="Q3585" s="33">
        <f ca="1">COUNTIF(L$4:L3585, "WIN")/I3585</f>
        <v>0.48017867113344498</v>
      </c>
    </row>
    <row r="3586" spans="9:17" x14ac:dyDescent="0.25">
      <c r="I3586" s="5">
        <v>3583</v>
      </c>
      <c r="J3586" s="9">
        <f t="shared" ca="1" si="277"/>
        <v>6.3533556887407805E-2</v>
      </c>
      <c r="K3586" s="7" t="str">
        <f t="shared" ca="1" si="275"/>
        <v>RED</v>
      </c>
      <c r="L3586" s="7" t="str">
        <f t="shared" ca="1" si="276"/>
        <v>WIN</v>
      </c>
      <c r="M3586" s="8">
        <f t="shared" ca="1" si="278"/>
        <v>1</v>
      </c>
      <c r="N3586" s="8">
        <f t="shared" ca="1" si="279"/>
        <v>-141</v>
      </c>
      <c r="O3586" s="32">
        <f ca="1">SUM(M$4:M3586)/I3586</f>
        <v>-3.9352497906782025E-2</v>
      </c>
      <c r="P3586" s="47">
        <f ca="1">_xlfn.VAR.P(M$4:M3586)</f>
        <v>0.99845138090849672</v>
      </c>
      <c r="Q3586" s="33">
        <f ca="1">COUNTIF(L$4:L3586, "WIN")/I3586</f>
        <v>0.48032375104660896</v>
      </c>
    </row>
    <row r="3587" spans="9:17" x14ac:dyDescent="0.25">
      <c r="I3587" s="5">
        <v>3584</v>
      </c>
      <c r="J3587" s="9">
        <f t="shared" ca="1" si="277"/>
        <v>0.61550486971763063</v>
      </c>
      <c r="K3587" s="7" t="str">
        <f t="shared" ca="1" si="275"/>
        <v>BLACK</v>
      </c>
      <c r="L3587" s="7" t="str">
        <f t="shared" ca="1" si="276"/>
        <v>LOSE</v>
      </c>
      <c r="M3587" s="8">
        <f t="shared" ca="1" si="278"/>
        <v>-1</v>
      </c>
      <c r="N3587" s="8">
        <f t="shared" ca="1" si="279"/>
        <v>-142</v>
      </c>
      <c r="O3587" s="32">
        <f ca="1">SUM(M$4:M3587)/I3587</f>
        <v>-3.9620535714285712E-2</v>
      </c>
      <c r="P3587" s="47">
        <f ca="1">_xlfn.VAR.P(M$4:M3587)</f>
        <v>0.99843021314971303</v>
      </c>
      <c r="Q3587" s="33">
        <f ca="1">COUNTIF(L$4:L3587, "WIN")/I3587</f>
        <v>0.48018973214285715</v>
      </c>
    </row>
    <row r="3588" spans="9:17" x14ac:dyDescent="0.25">
      <c r="I3588" s="5">
        <v>3585</v>
      </c>
      <c r="J3588" s="9">
        <f t="shared" ca="1" si="277"/>
        <v>0.65832892491736916</v>
      </c>
      <c r="K3588" s="7" t="str">
        <f t="shared" ref="K3588:K3651" ca="1" si="280">IF($J3588 &gt;= $D$7, "GREEN", IF($J3588 &gt;= $D$6, "BLACK", "RED"))</f>
        <v>BLACK</v>
      </c>
      <c r="L3588" s="7" t="str">
        <f t="shared" ref="L3588:L3651" ca="1" si="281">IF($K3588 = "RED", "WIN", "LOSE")</f>
        <v>LOSE</v>
      </c>
      <c r="M3588" s="8">
        <f t="shared" ca="1" si="278"/>
        <v>-1</v>
      </c>
      <c r="N3588" s="8">
        <f t="shared" ca="1" si="279"/>
        <v>-143</v>
      </c>
      <c r="O3588" s="32">
        <f ca="1">SUM(M$4:M3588)/I3588</f>
        <v>-3.9888423988842396E-2</v>
      </c>
      <c r="P3588" s="47">
        <f ca="1">_xlfn.VAR.P(M$4:M3588)</f>
        <v>0.99840891363168638</v>
      </c>
      <c r="Q3588" s="33">
        <f ca="1">COUNTIF(L$4:L3588, "WIN")/I3588</f>
        <v>0.4800557880055788</v>
      </c>
    </row>
    <row r="3589" spans="9:17" x14ac:dyDescent="0.25">
      <c r="I3589" s="5">
        <v>3586</v>
      </c>
      <c r="J3589" s="9">
        <f t="shared" ca="1" si="277"/>
        <v>0.71803814678972244</v>
      </c>
      <c r="K3589" s="7" t="str">
        <f t="shared" ca="1" si="280"/>
        <v>BLACK</v>
      </c>
      <c r="L3589" s="7" t="str">
        <f t="shared" ca="1" si="281"/>
        <v>LOSE</v>
      </c>
      <c r="M3589" s="8">
        <f t="shared" ca="1" si="278"/>
        <v>-1</v>
      </c>
      <c r="N3589" s="8">
        <f t="shared" ca="1" si="279"/>
        <v>-144</v>
      </c>
      <c r="O3589" s="32">
        <f ca="1">SUM(M$4:M3589)/I3589</f>
        <v>-4.0156162855549356E-2</v>
      </c>
      <c r="P3589" s="47">
        <f ca="1">_xlfn.VAR.P(M$4:M3589)</f>
        <v>0.99838748258471854</v>
      </c>
      <c r="Q3589" s="33">
        <f ca="1">COUNTIF(L$4:L3589, "WIN")/I3589</f>
        <v>0.47992191857222533</v>
      </c>
    </row>
    <row r="3590" spans="9:17" x14ac:dyDescent="0.25">
      <c r="I3590" s="5">
        <v>3587</v>
      </c>
      <c r="J3590" s="9">
        <f t="shared" ref="J3590:J3653" ca="1" si="282">RAND()</f>
        <v>0.53741194201790132</v>
      </c>
      <c r="K3590" s="7" t="str">
        <f t="shared" ca="1" si="280"/>
        <v>BLACK</v>
      </c>
      <c r="L3590" s="7" t="str">
        <f t="shared" ca="1" si="281"/>
        <v>LOSE</v>
      </c>
      <c r="M3590" s="8">
        <f t="shared" ref="M3590:M3653" ca="1" si="283">IF($L3590 = "WIN", 1, -1)</f>
        <v>-1</v>
      </c>
      <c r="N3590" s="8">
        <f t="shared" ref="N3590:N3653" ca="1" si="284">N3589+M3590</f>
        <v>-145</v>
      </c>
      <c r="O3590" s="32">
        <f ca="1">SUM(M$4:M3590)/I3590</f>
        <v>-4.0423752439364372E-2</v>
      </c>
      <c r="P3590" s="47">
        <f ca="1">_xlfn.VAR.P(M$4:M3590)</f>
        <v>0.99836592023872095</v>
      </c>
      <c r="Q3590" s="33">
        <f ca="1">COUNTIF(L$4:L3590, "WIN")/I3590</f>
        <v>0.47978812378031782</v>
      </c>
    </row>
    <row r="3591" spans="9:17" x14ac:dyDescent="0.25">
      <c r="I3591" s="5">
        <v>3588</v>
      </c>
      <c r="J3591" s="9">
        <f t="shared" ca="1" si="282"/>
        <v>0.81410004970654959</v>
      </c>
      <c r="K3591" s="7" t="str">
        <f t="shared" ca="1" si="280"/>
        <v>BLACK</v>
      </c>
      <c r="L3591" s="7" t="str">
        <f t="shared" ca="1" si="281"/>
        <v>LOSE</v>
      </c>
      <c r="M3591" s="8">
        <f t="shared" ca="1" si="283"/>
        <v>-1</v>
      </c>
      <c r="N3591" s="8">
        <f t="shared" ca="1" si="284"/>
        <v>-146</v>
      </c>
      <c r="O3591" s="32">
        <f ca="1">SUM(M$4:M3591)/I3591</f>
        <v>-4.0691192865105912E-2</v>
      </c>
      <c r="P3591" s="47">
        <f ca="1">_xlfn.VAR.P(M$4:M3591)</f>
        <v>0.99834422682321478</v>
      </c>
      <c r="Q3591" s="33">
        <f ca="1">COUNTIF(L$4:L3591, "WIN")/I3591</f>
        <v>0.47965440356744704</v>
      </c>
    </row>
    <row r="3592" spans="9:17" x14ac:dyDescent="0.25">
      <c r="I3592" s="5">
        <v>3589</v>
      </c>
      <c r="J3592" s="9">
        <f t="shared" ca="1" si="282"/>
        <v>0.35334514514341075</v>
      </c>
      <c r="K3592" s="7" t="str">
        <f t="shared" ca="1" si="280"/>
        <v>RED</v>
      </c>
      <c r="L3592" s="7" t="str">
        <f t="shared" ca="1" si="281"/>
        <v>WIN</v>
      </c>
      <c r="M3592" s="8">
        <f t="shared" ca="1" si="283"/>
        <v>1</v>
      </c>
      <c r="N3592" s="8">
        <f t="shared" ca="1" si="284"/>
        <v>-145</v>
      </c>
      <c r="O3592" s="32">
        <f ca="1">SUM(M$4:M3592)/I3592</f>
        <v>-4.0401225968236275E-2</v>
      </c>
      <c r="P3592" s="47">
        <f ca="1">_xlfn.VAR.P(M$4:M3592)</f>
        <v>0.99836774094026348</v>
      </c>
      <c r="Q3592" s="33">
        <f ca="1">COUNTIF(L$4:L3592, "WIN")/I3592</f>
        <v>0.47979938701588187</v>
      </c>
    </row>
    <row r="3593" spans="9:17" x14ac:dyDescent="0.25">
      <c r="I3593" s="5">
        <v>3590</v>
      </c>
      <c r="J3593" s="9">
        <f t="shared" ca="1" si="282"/>
        <v>0.42063870857180596</v>
      </c>
      <c r="K3593" s="7" t="str">
        <f t="shared" ca="1" si="280"/>
        <v>RED</v>
      </c>
      <c r="L3593" s="7" t="str">
        <f t="shared" ca="1" si="281"/>
        <v>WIN</v>
      </c>
      <c r="M3593" s="8">
        <f t="shared" ca="1" si="283"/>
        <v>1</v>
      </c>
      <c r="N3593" s="8">
        <f t="shared" ca="1" si="284"/>
        <v>-144</v>
      </c>
      <c r="O3593" s="32">
        <f ca="1">SUM(M$4:M3593)/I3593</f>
        <v>-4.0111420612813371E-2</v>
      </c>
      <c r="P3593" s="47">
        <f ca="1">_xlfn.VAR.P(M$4:M3593)</f>
        <v>0.99839107393642201</v>
      </c>
      <c r="Q3593" s="33">
        <f ca="1">COUNTIF(L$4:L3593, "WIN")/I3593</f>
        <v>0.47994428969359332</v>
      </c>
    </row>
    <row r="3594" spans="9:17" x14ac:dyDescent="0.25">
      <c r="I3594" s="5">
        <v>3591</v>
      </c>
      <c r="J3594" s="9">
        <f t="shared" ca="1" si="282"/>
        <v>0.5891769860523316</v>
      </c>
      <c r="K3594" s="7" t="str">
        <f t="shared" ca="1" si="280"/>
        <v>BLACK</v>
      </c>
      <c r="L3594" s="7" t="str">
        <f t="shared" ca="1" si="281"/>
        <v>LOSE</v>
      </c>
      <c r="M3594" s="8">
        <f t="shared" ca="1" si="283"/>
        <v>-1</v>
      </c>
      <c r="N3594" s="8">
        <f t="shared" ca="1" si="284"/>
        <v>-145</v>
      </c>
      <c r="O3594" s="32">
        <f ca="1">SUM(M$4:M3594)/I3594</f>
        <v>-4.0378724589250903E-2</v>
      </c>
      <c r="P3594" s="47">
        <f ca="1">_xlfn.VAR.P(M$4:M3594)</f>
        <v>0.99836955860054544</v>
      </c>
      <c r="Q3594" s="33">
        <f ca="1">COUNTIF(L$4:L3594, "WIN")/I3594</f>
        <v>0.47981063770537452</v>
      </c>
    </row>
    <row r="3595" spans="9:17" x14ac:dyDescent="0.25">
      <c r="I3595" s="5">
        <v>3592</v>
      </c>
      <c r="J3595" s="9">
        <f t="shared" ca="1" si="282"/>
        <v>0.95714713853910349</v>
      </c>
      <c r="K3595" s="7" t="str">
        <f t="shared" ca="1" si="280"/>
        <v>BLACK</v>
      </c>
      <c r="L3595" s="7" t="str">
        <f t="shared" ca="1" si="281"/>
        <v>LOSE</v>
      </c>
      <c r="M3595" s="8">
        <f t="shared" ca="1" si="283"/>
        <v>-1</v>
      </c>
      <c r="N3595" s="8">
        <f t="shared" ca="1" si="284"/>
        <v>-146</v>
      </c>
      <c r="O3595" s="32">
        <f ca="1">SUM(M$4:M3595)/I3595</f>
        <v>-4.0645879732739421E-2</v>
      </c>
      <c r="P3595" s="47">
        <f ca="1">_xlfn.VAR.P(M$4:M3595)</f>
        <v>0.99834791246075172</v>
      </c>
      <c r="Q3595" s="33">
        <f ca="1">COUNTIF(L$4:L3595, "WIN")/I3595</f>
        <v>0.47967706013363026</v>
      </c>
    </row>
    <row r="3596" spans="9:17" x14ac:dyDescent="0.25">
      <c r="I3596" s="5">
        <v>3593</v>
      </c>
      <c r="J3596" s="9">
        <f t="shared" ca="1" si="282"/>
        <v>0.8619660142860438</v>
      </c>
      <c r="K3596" s="7" t="str">
        <f t="shared" ca="1" si="280"/>
        <v>BLACK</v>
      </c>
      <c r="L3596" s="7" t="str">
        <f t="shared" ca="1" si="281"/>
        <v>LOSE</v>
      </c>
      <c r="M3596" s="8">
        <f t="shared" ca="1" si="283"/>
        <v>-1</v>
      </c>
      <c r="N3596" s="8">
        <f t="shared" ca="1" si="284"/>
        <v>-147</v>
      </c>
      <c r="O3596" s="32">
        <f ca="1">SUM(M$4:M3596)/I3596</f>
        <v>-4.0912886167548013E-2</v>
      </c>
      <c r="P3596" s="47">
        <f ca="1">_xlfn.VAR.P(M$4:M3596)</f>
        <v>0.99832613574544127</v>
      </c>
      <c r="Q3596" s="33">
        <f ca="1">COUNTIF(L$4:L3596, "WIN")/I3596</f>
        <v>0.47954355691622602</v>
      </c>
    </row>
    <row r="3597" spans="9:17" x14ac:dyDescent="0.25">
      <c r="I3597" s="5">
        <v>3594</v>
      </c>
      <c r="J3597" s="9">
        <f t="shared" ca="1" si="282"/>
        <v>0.32959718203896693</v>
      </c>
      <c r="K3597" s="7" t="str">
        <f t="shared" ca="1" si="280"/>
        <v>RED</v>
      </c>
      <c r="L3597" s="7" t="str">
        <f t="shared" ca="1" si="281"/>
        <v>WIN</v>
      </c>
      <c r="M3597" s="8">
        <f t="shared" ca="1" si="283"/>
        <v>1</v>
      </c>
      <c r="N3597" s="8">
        <f t="shared" ca="1" si="284"/>
        <v>-146</v>
      </c>
      <c r="O3597" s="32">
        <f ca="1">SUM(M$4:M3597)/I3597</f>
        <v>-4.062326099053979E-2</v>
      </c>
      <c r="P3597" s="47">
        <f ca="1">_xlfn.VAR.P(M$4:M3597)</f>
        <v>0.99834975066649445</v>
      </c>
      <c r="Q3597" s="33">
        <f ca="1">COUNTIF(L$4:L3597, "WIN")/I3597</f>
        <v>0.47968836950473009</v>
      </c>
    </row>
    <row r="3598" spans="9:17" x14ac:dyDescent="0.25">
      <c r="I3598" s="5">
        <v>3595</v>
      </c>
      <c r="J3598" s="9">
        <f t="shared" ca="1" si="282"/>
        <v>0.96787094016025099</v>
      </c>
      <c r="K3598" s="7" t="str">
        <f t="shared" ca="1" si="280"/>
        <v>BLACK</v>
      </c>
      <c r="L3598" s="7" t="str">
        <f t="shared" ca="1" si="281"/>
        <v>LOSE</v>
      </c>
      <c r="M3598" s="8">
        <f t="shared" ca="1" si="283"/>
        <v>-1</v>
      </c>
      <c r="N3598" s="8">
        <f t="shared" ca="1" si="284"/>
        <v>-147</v>
      </c>
      <c r="O3598" s="32">
        <f ca="1">SUM(M$4:M3598)/I3598</f>
        <v>-4.0890125173852571E-2</v>
      </c>
      <c r="P3598" s="47">
        <f ca="1">_xlfn.VAR.P(M$4:M3598)</f>
        <v>0.99832799766326663</v>
      </c>
      <c r="Q3598" s="33">
        <f ca="1">COUNTIF(L$4:L3598, "WIN")/I3598</f>
        <v>0.4795549374130737</v>
      </c>
    </row>
    <row r="3599" spans="9:17" x14ac:dyDescent="0.25">
      <c r="I3599" s="5">
        <v>3596</v>
      </c>
      <c r="J3599" s="9">
        <f t="shared" ca="1" si="282"/>
        <v>0.9579413178137598</v>
      </c>
      <c r="K3599" s="7" t="str">
        <f t="shared" ca="1" si="280"/>
        <v>BLACK</v>
      </c>
      <c r="L3599" s="7" t="str">
        <f t="shared" ca="1" si="281"/>
        <v>LOSE</v>
      </c>
      <c r="M3599" s="8">
        <f t="shared" ca="1" si="283"/>
        <v>-1</v>
      </c>
      <c r="N3599" s="8">
        <f t="shared" ca="1" si="284"/>
        <v>-148</v>
      </c>
      <c r="O3599" s="32">
        <f ca="1">SUM(M$4:M3599)/I3599</f>
        <v>-4.1156840934371525E-2</v>
      </c>
      <c r="P3599" s="47">
        <f ca="1">_xlfn.VAR.P(M$4:M3599)</f>
        <v>0.99830611444430284</v>
      </c>
      <c r="Q3599" s="33">
        <f ca="1">COUNTIF(L$4:L3599, "WIN")/I3599</f>
        <v>0.47942157953281422</v>
      </c>
    </row>
    <row r="3600" spans="9:17" x14ac:dyDescent="0.25">
      <c r="I3600" s="5">
        <v>3597</v>
      </c>
      <c r="J3600" s="9">
        <f t="shared" ca="1" si="282"/>
        <v>0.88606195628169748</v>
      </c>
      <c r="K3600" s="7" t="str">
        <f t="shared" ca="1" si="280"/>
        <v>BLACK</v>
      </c>
      <c r="L3600" s="7" t="str">
        <f t="shared" ca="1" si="281"/>
        <v>LOSE</v>
      </c>
      <c r="M3600" s="8">
        <f t="shared" ca="1" si="283"/>
        <v>-1</v>
      </c>
      <c r="N3600" s="8">
        <f t="shared" ca="1" si="284"/>
        <v>-149</v>
      </c>
      <c r="O3600" s="32">
        <f ca="1">SUM(M$4:M3600)/I3600</f>
        <v>-4.1423408395885458E-2</v>
      </c>
      <c r="P3600" s="47">
        <f ca="1">_xlfn.VAR.P(M$4:M3600)</f>
        <v>0.99828410123686773</v>
      </c>
      <c r="Q3600" s="33">
        <f ca="1">COUNTIF(L$4:L3600, "WIN")/I3600</f>
        <v>0.47928829580205728</v>
      </c>
    </row>
    <row r="3601" spans="9:17" x14ac:dyDescent="0.25">
      <c r="I3601" s="5">
        <v>3598</v>
      </c>
      <c r="J3601" s="9">
        <f t="shared" ca="1" si="282"/>
        <v>0.82544743245286034</v>
      </c>
      <c r="K3601" s="7" t="str">
        <f t="shared" ca="1" si="280"/>
        <v>BLACK</v>
      </c>
      <c r="L3601" s="7" t="str">
        <f t="shared" ca="1" si="281"/>
        <v>LOSE</v>
      </c>
      <c r="M3601" s="8">
        <f t="shared" ca="1" si="283"/>
        <v>-1</v>
      </c>
      <c r="N3601" s="8">
        <f t="shared" ca="1" si="284"/>
        <v>-150</v>
      </c>
      <c r="O3601" s="32">
        <f ca="1">SUM(M$4:M3601)/I3601</f>
        <v>-4.1689827682045578E-2</v>
      </c>
      <c r="P3601" s="47">
        <f ca="1">_xlfn.VAR.P(M$4:M3601)</f>
        <v>0.99826195826784137</v>
      </c>
      <c r="Q3601" s="33">
        <f ca="1">COUNTIF(L$4:L3601, "WIN")/I3601</f>
        <v>0.47915508615897723</v>
      </c>
    </row>
    <row r="3602" spans="9:17" x14ac:dyDescent="0.25">
      <c r="I3602" s="5">
        <v>3599</v>
      </c>
      <c r="J3602" s="9">
        <f t="shared" ca="1" si="282"/>
        <v>0.28468074340543348</v>
      </c>
      <c r="K3602" s="7" t="str">
        <f t="shared" ca="1" si="280"/>
        <v>RED</v>
      </c>
      <c r="L3602" s="7" t="str">
        <f t="shared" ca="1" si="281"/>
        <v>WIN</v>
      </c>
      <c r="M3602" s="8">
        <f t="shared" ca="1" si="283"/>
        <v>1</v>
      </c>
      <c r="N3602" s="8">
        <f t="shared" ca="1" si="284"/>
        <v>-149</v>
      </c>
      <c r="O3602" s="32">
        <f ca="1">SUM(M$4:M3602)/I3602</f>
        <v>-4.1400388996943593E-2</v>
      </c>
      <c r="P3602" s="47">
        <f ca="1">_xlfn.VAR.P(M$4:M3602)</f>
        <v>0.99828600779090171</v>
      </c>
      <c r="Q3602" s="33">
        <f ca="1">COUNTIF(L$4:L3602, "WIN")/I3602</f>
        <v>0.47929980550152818</v>
      </c>
    </row>
    <row r="3603" spans="9:17" x14ac:dyDescent="0.25">
      <c r="I3603" s="5">
        <v>3600</v>
      </c>
      <c r="J3603" s="9">
        <f t="shared" ca="1" si="282"/>
        <v>0.32478104455287349</v>
      </c>
      <c r="K3603" s="7" t="str">
        <f t="shared" ca="1" si="280"/>
        <v>RED</v>
      </c>
      <c r="L3603" s="7" t="str">
        <f t="shared" ca="1" si="281"/>
        <v>WIN</v>
      </c>
      <c r="M3603" s="8">
        <f t="shared" ca="1" si="283"/>
        <v>1</v>
      </c>
      <c r="N3603" s="8">
        <f t="shared" ca="1" si="284"/>
        <v>-148</v>
      </c>
      <c r="O3603" s="32">
        <f ca="1">SUM(M$4:M3603)/I3603</f>
        <v>-4.1111111111111112E-2</v>
      </c>
      <c r="P3603" s="47">
        <f ca="1">_xlfn.VAR.P(M$4:M3603)</f>
        <v>0.99830987654320991</v>
      </c>
      <c r="Q3603" s="33">
        <f ca="1">COUNTIF(L$4:L3603, "WIN")/I3603</f>
        <v>0.47944444444444445</v>
      </c>
    </row>
    <row r="3604" spans="9:17" x14ac:dyDescent="0.25">
      <c r="I3604" s="5">
        <v>3601</v>
      </c>
      <c r="J3604" s="9">
        <f t="shared" ca="1" si="282"/>
        <v>0.23602605084735773</v>
      </c>
      <c r="K3604" s="7" t="str">
        <f t="shared" ca="1" si="280"/>
        <v>RED</v>
      </c>
      <c r="L3604" s="7" t="str">
        <f t="shared" ca="1" si="281"/>
        <v>WIN</v>
      </c>
      <c r="M3604" s="8">
        <f t="shared" ca="1" si="283"/>
        <v>1</v>
      </c>
      <c r="N3604" s="8">
        <f t="shared" ca="1" si="284"/>
        <v>-147</v>
      </c>
      <c r="O3604" s="32">
        <f ca="1">SUM(M$4:M3604)/I3604</f>
        <v>-4.0821993890585946E-2</v>
      </c>
      <c r="P3604" s="47">
        <f ca="1">_xlfn.VAR.P(M$4:M3604)</f>
        <v>0.99833356481479696</v>
      </c>
      <c r="Q3604" s="33">
        <f ca="1">COUNTIF(L$4:L3604, "WIN")/I3604</f>
        <v>0.47958900305470703</v>
      </c>
    </row>
    <row r="3605" spans="9:17" x14ac:dyDescent="0.25">
      <c r="I3605" s="5">
        <v>3602</v>
      </c>
      <c r="J3605" s="9">
        <f t="shared" ca="1" si="282"/>
        <v>0.15028827288097768</v>
      </c>
      <c r="K3605" s="7" t="str">
        <f t="shared" ca="1" si="280"/>
        <v>RED</v>
      </c>
      <c r="L3605" s="7" t="str">
        <f t="shared" ca="1" si="281"/>
        <v>WIN</v>
      </c>
      <c r="M3605" s="8">
        <f t="shared" ca="1" si="283"/>
        <v>1</v>
      </c>
      <c r="N3605" s="8">
        <f t="shared" ca="1" si="284"/>
        <v>-146</v>
      </c>
      <c r="O3605" s="32">
        <f ca="1">SUM(M$4:M3605)/I3605</f>
        <v>-4.0533037201554691E-2</v>
      </c>
      <c r="P3605" s="47">
        <f ca="1">_xlfn.VAR.P(M$4:M3605)</f>
        <v>0.99835707289521736</v>
      </c>
      <c r="Q3605" s="33">
        <f ca="1">COUNTIF(L$4:L3605, "WIN")/I3605</f>
        <v>0.47973348139922267</v>
      </c>
    </row>
    <row r="3606" spans="9:17" x14ac:dyDescent="0.25">
      <c r="I3606" s="5">
        <v>3603</v>
      </c>
      <c r="J3606" s="9">
        <f t="shared" ca="1" si="282"/>
        <v>0.62831884085055256</v>
      </c>
      <c r="K3606" s="7" t="str">
        <f t="shared" ca="1" si="280"/>
        <v>BLACK</v>
      </c>
      <c r="L3606" s="7" t="str">
        <f t="shared" ca="1" si="281"/>
        <v>LOSE</v>
      </c>
      <c r="M3606" s="8">
        <f t="shared" ca="1" si="283"/>
        <v>-1</v>
      </c>
      <c r="N3606" s="8">
        <f t="shared" ca="1" si="284"/>
        <v>-147</v>
      </c>
      <c r="O3606" s="32">
        <f ca="1">SUM(M$4:M3606)/I3606</f>
        <v>-4.0799333888426312E-2</v>
      </c>
      <c r="P3606" s="47">
        <f ca="1">_xlfn.VAR.P(M$4:M3606)</f>
        <v>0.99833541435426065</v>
      </c>
      <c r="Q3606" s="33">
        <f ca="1">COUNTIF(L$4:L3606, "WIN")/I3606</f>
        <v>0.47960033305578686</v>
      </c>
    </row>
    <row r="3607" spans="9:17" x14ac:dyDescent="0.25">
      <c r="I3607" s="5">
        <v>3604</v>
      </c>
      <c r="J3607" s="9">
        <f t="shared" ca="1" si="282"/>
        <v>0.12167488596923437</v>
      </c>
      <c r="K3607" s="7" t="str">
        <f t="shared" ca="1" si="280"/>
        <v>RED</v>
      </c>
      <c r="L3607" s="7" t="str">
        <f t="shared" ca="1" si="281"/>
        <v>WIN</v>
      </c>
      <c r="M3607" s="8">
        <f t="shared" ca="1" si="283"/>
        <v>1</v>
      </c>
      <c r="N3607" s="8">
        <f t="shared" ca="1" si="284"/>
        <v>-146</v>
      </c>
      <c r="O3607" s="32">
        <f ca="1">SUM(M$4:M3607)/I3607</f>
        <v>-4.0510543840177583E-2</v>
      </c>
      <c r="P3607" s="47">
        <f ca="1">_xlfn.VAR.P(M$4:M3607)</f>
        <v>0.99835889583777304</v>
      </c>
      <c r="Q3607" s="33">
        <f ca="1">COUNTIF(L$4:L3607, "WIN")/I3607</f>
        <v>0.4797447280799112</v>
      </c>
    </row>
    <row r="3608" spans="9:17" x14ac:dyDescent="0.25">
      <c r="I3608" s="5">
        <v>3605</v>
      </c>
      <c r="J3608" s="9">
        <f t="shared" ca="1" si="282"/>
        <v>0.9834915750187887</v>
      </c>
      <c r="K3608" s="7" t="str">
        <f t="shared" ca="1" si="280"/>
        <v>GREEN</v>
      </c>
      <c r="L3608" s="7" t="str">
        <f t="shared" ca="1" si="281"/>
        <v>LOSE</v>
      </c>
      <c r="M3608" s="8">
        <f t="shared" ca="1" si="283"/>
        <v>-1</v>
      </c>
      <c r="N3608" s="8">
        <f t="shared" ca="1" si="284"/>
        <v>-147</v>
      </c>
      <c r="O3608" s="32">
        <f ca="1">SUM(M$4:M3608)/I3608</f>
        <v>-4.0776699029126215E-2</v>
      </c>
      <c r="P3608" s="47">
        <f ca="1">_xlfn.VAR.P(M$4:M3608)</f>
        <v>0.99833726081628804</v>
      </c>
      <c r="Q3608" s="33">
        <f ca="1">COUNTIF(L$4:L3608, "WIN")/I3608</f>
        <v>0.47961165048543691</v>
      </c>
    </row>
    <row r="3609" spans="9:17" x14ac:dyDescent="0.25">
      <c r="I3609" s="5">
        <v>3606</v>
      </c>
      <c r="J3609" s="9">
        <f t="shared" ca="1" si="282"/>
        <v>0.35972730727194058</v>
      </c>
      <c r="K3609" s="7" t="str">
        <f t="shared" ca="1" si="280"/>
        <v>RED</v>
      </c>
      <c r="L3609" s="7" t="str">
        <f t="shared" ca="1" si="281"/>
        <v>WIN</v>
      </c>
      <c r="M3609" s="8">
        <f t="shared" ca="1" si="283"/>
        <v>1</v>
      </c>
      <c r="N3609" s="8">
        <f t="shared" ca="1" si="284"/>
        <v>-146</v>
      </c>
      <c r="O3609" s="32">
        <f ca="1">SUM(M$4:M3609)/I3609</f>
        <v>-4.0488075429839156E-2</v>
      </c>
      <c r="P3609" s="47">
        <f ca="1">_xlfn.VAR.P(M$4:M3609)</f>
        <v>0.99836071574798768</v>
      </c>
      <c r="Q3609" s="33">
        <f ca="1">COUNTIF(L$4:L3609, "WIN")/I3609</f>
        <v>0.47975596228508044</v>
      </c>
    </row>
    <row r="3610" spans="9:17" x14ac:dyDescent="0.25">
      <c r="I3610" s="5">
        <v>3607</v>
      </c>
      <c r="J3610" s="9">
        <f t="shared" ca="1" si="282"/>
        <v>0.4328329914594421</v>
      </c>
      <c r="K3610" s="7" t="str">
        <f t="shared" ca="1" si="280"/>
        <v>RED</v>
      </c>
      <c r="L3610" s="7" t="str">
        <f t="shared" ca="1" si="281"/>
        <v>WIN</v>
      </c>
      <c r="M3610" s="8">
        <f t="shared" ca="1" si="283"/>
        <v>1</v>
      </c>
      <c r="N3610" s="8">
        <f t="shared" ca="1" si="284"/>
        <v>-145</v>
      </c>
      <c r="O3610" s="32">
        <f ca="1">SUM(M$4:M3610)/I3610</f>
        <v>-4.019961186581647E-2</v>
      </c>
      <c r="P3610" s="47">
        <f ca="1">_xlfn.VAR.P(M$4:M3610)</f>
        <v>0.99838399120583776</v>
      </c>
      <c r="Q3610" s="33">
        <f ca="1">COUNTIF(L$4:L3610, "WIN")/I3610</f>
        <v>0.47990019406709178</v>
      </c>
    </row>
    <row r="3611" spans="9:17" x14ac:dyDescent="0.25">
      <c r="I3611" s="5">
        <v>3608</v>
      </c>
      <c r="J3611" s="9">
        <f t="shared" ca="1" si="282"/>
        <v>0.75314139485094733</v>
      </c>
      <c r="K3611" s="7" t="str">
        <f t="shared" ca="1" si="280"/>
        <v>BLACK</v>
      </c>
      <c r="L3611" s="7" t="str">
        <f t="shared" ca="1" si="281"/>
        <v>LOSE</v>
      </c>
      <c r="M3611" s="8">
        <f t="shared" ca="1" si="283"/>
        <v>-1</v>
      </c>
      <c r="N3611" s="8">
        <f t="shared" ca="1" si="284"/>
        <v>-146</v>
      </c>
      <c r="O3611" s="32">
        <f ca="1">SUM(M$4:M3611)/I3611</f>
        <v>-4.0465631929046564E-2</v>
      </c>
      <c r="P3611" s="47">
        <f ca="1">_xlfn.VAR.P(M$4:M3611)</f>
        <v>0.9983625326325829</v>
      </c>
      <c r="Q3611" s="33">
        <f ca="1">COUNTIF(L$4:L3611, "WIN")/I3611</f>
        <v>0.47976718403547675</v>
      </c>
    </row>
    <row r="3612" spans="9:17" x14ac:dyDescent="0.25">
      <c r="I3612" s="5">
        <v>3609</v>
      </c>
      <c r="J3612" s="9">
        <f t="shared" ca="1" si="282"/>
        <v>0.80264176904445395</v>
      </c>
      <c r="K3612" s="7" t="str">
        <f t="shared" ca="1" si="280"/>
        <v>BLACK</v>
      </c>
      <c r="L3612" s="7" t="str">
        <f t="shared" ca="1" si="281"/>
        <v>LOSE</v>
      </c>
      <c r="M3612" s="8">
        <f t="shared" ca="1" si="283"/>
        <v>-1</v>
      </c>
      <c r="N3612" s="8">
        <f t="shared" ca="1" si="284"/>
        <v>-147</v>
      </c>
      <c r="O3612" s="32">
        <f ca="1">SUM(M$4:M3612)/I3612</f>
        <v>-4.0731504571903575E-2</v>
      </c>
      <c r="P3612" s="47">
        <f ca="1">_xlfn.VAR.P(M$4:M3612)</f>
        <v>0.99834094453530897</v>
      </c>
      <c r="Q3612" s="33">
        <f ca="1">COUNTIF(L$4:L3612, "WIN")/I3612</f>
        <v>0.47963424771404822</v>
      </c>
    </row>
    <row r="3613" spans="9:17" x14ac:dyDescent="0.25">
      <c r="I3613" s="5">
        <v>3610</v>
      </c>
      <c r="J3613" s="9">
        <f t="shared" ca="1" si="282"/>
        <v>0.37704393941461078</v>
      </c>
      <c r="K3613" s="7" t="str">
        <f t="shared" ca="1" si="280"/>
        <v>RED</v>
      </c>
      <c r="L3613" s="7" t="str">
        <f t="shared" ca="1" si="281"/>
        <v>WIN</v>
      </c>
      <c r="M3613" s="8">
        <f t="shared" ca="1" si="283"/>
        <v>1</v>
      </c>
      <c r="N3613" s="8">
        <f t="shared" ca="1" si="284"/>
        <v>-146</v>
      </c>
      <c r="O3613" s="32">
        <f ca="1">SUM(M$4:M3613)/I3613</f>
        <v>-4.044321329639889E-2</v>
      </c>
      <c r="P3613" s="47">
        <f ca="1">_xlfn.VAR.P(M$4:M3613)</f>
        <v>0.998364346498262</v>
      </c>
      <c r="Q3613" s="33">
        <f ca="1">COUNTIF(L$4:L3613, "WIN")/I3613</f>
        <v>0.47977839335180056</v>
      </c>
    </row>
    <row r="3614" spans="9:17" x14ac:dyDescent="0.25">
      <c r="I3614" s="5">
        <v>3611</v>
      </c>
      <c r="J3614" s="9">
        <f t="shared" ca="1" si="282"/>
        <v>0.44411386476294523</v>
      </c>
      <c r="K3614" s="7" t="str">
        <f t="shared" ca="1" si="280"/>
        <v>RED</v>
      </c>
      <c r="L3614" s="7" t="str">
        <f t="shared" ca="1" si="281"/>
        <v>WIN</v>
      </c>
      <c r="M3614" s="8">
        <f t="shared" ca="1" si="283"/>
        <v>1</v>
      </c>
      <c r="N3614" s="8">
        <f t="shared" ca="1" si="284"/>
        <v>-145</v>
      </c>
      <c r="O3614" s="32">
        <f ca="1">SUM(M$4:M3614)/I3614</f>
        <v>-4.0155081694821376E-2</v>
      </c>
      <c r="P3614" s="47">
        <f ca="1">_xlfn.VAR.P(M$4:M3614)</f>
        <v>0.99838756941408224</v>
      </c>
      <c r="Q3614" s="33">
        <f ca="1">COUNTIF(L$4:L3614, "WIN")/I3614</f>
        <v>0.4799224591525893</v>
      </c>
    </row>
    <row r="3615" spans="9:17" x14ac:dyDescent="0.25">
      <c r="I3615" s="5">
        <v>3612</v>
      </c>
      <c r="J3615" s="9">
        <f t="shared" ca="1" si="282"/>
        <v>0.91253398385209505</v>
      </c>
      <c r="K3615" s="7" t="str">
        <f t="shared" ca="1" si="280"/>
        <v>BLACK</v>
      </c>
      <c r="L3615" s="7" t="str">
        <f t="shared" ca="1" si="281"/>
        <v>LOSE</v>
      </c>
      <c r="M3615" s="8">
        <f t="shared" ca="1" si="283"/>
        <v>-1</v>
      </c>
      <c r="N3615" s="8">
        <f t="shared" ca="1" si="284"/>
        <v>-146</v>
      </c>
      <c r="O3615" s="32">
        <f ca="1">SUM(M$4:M3615)/I3615</f>
        <v>-4.0420819490586936E-2</v>
      </c>
      <c r="P3615" s="47">
        <f ca="1">_xlfn.VAR.P(M$4:M3615)</f>
        <v>0.99836615735170942</v>
      </c>
      <c r="Q3615" s="33">
        <f ca="1">COUNTIF(L$4:L3615, "WIN")/I3615</f>
        <v>0.47978959025470652</v>
      </c>
    </row>
    <row r="3616" spans="9:17" x14ac:dyDescent="0.25">
      <c r="I3616" s="5">
        <v>3613</v>
      </c>
      <c r="J3616" s="9">
        <f t="shared" ca="1" si="282"/>
        <v>3.6343620982692837E-3</v>
      </c>
      <c r="K3616" s="7" t="str">
        <f t="shared" ca="1" si="280"/>
        <v>RED</v>
      </c>
      <c r="L3616" s="7" t="str">
        <f t="shared" ca="1" si="281"/>
        <v>WIN</v>
      </c>
      <c r="M3616" s="8">
        <f t="shared" ca="1" si="283"/>
        <v>1</v>
      </c>
      <c r="N3616" s="8">
        <f t="shared" ca="1" si="284"/>
        <v>-145</v>
      </c>
      <c r="O3616" s="32">
        <f ca="1">SUM(M$4:M3616)/I3616</f>
        <v>-4.0132853584278989E-2</v>
      </c>
      <c r="P3616" s="47">
        <f ca="1">_xlfn.VAR.P(M$4:M3616)</f>
        <v>0.99838935406318285</v>
      </c>
      <c r="Q3616" s="33">
        <f ca="1">COUNTIF(L$4:L3616, "WIN")/I3616</f>
        <v>0.47993357320786051</v>
      </c>
    </row>
    <row r="3617" spans="9:17" x14ac:dyDescent="0.25">
      <c r="I3617" s="5">
        <v>3614</v>
      </c>
      <c r="J3617" s="9">
        <f t="shared" ca="1" si="282"/>
        <v>0.8430677625123546</v>
      </c>
      <c r="K3617" s="7" t="str">
        <f t="shared" ca="1" si="280"/>
        <v>BLACK</v>
      </c>
      <c r="L3617" s="7" t="str">
        <f t="shared" ca="1" si="281"/>
        <v>LOSE</v>
      </c>
      <c r="M3617" s="8">
        <f t="shared" ca="1" si="283"/>
        <v>-1</v>
      </c>
      <c r="N3617" s="8">
        <f t="shared" ca="1" si="284"/>
        <v>-146</v>
      </c>
      <c r="O3617" s="32">
        <f ca="1">SUM(M$4:M3617)/I3617</f>
        <v>-4.0398450470392915E-2</v>
      </c>
      <c r="P3617" s="47">
        <f ca="1">_xlfn.VAR.P(M$4:M3617)</f>
        <v>0.99836796519959126</v>
      </c>
      <c r="Q3617" s="33">
        <f ca="1">COUNTIF(L$4:L3617, "WIN")/I3617</f>
        <v>0.47980077476480354</v>
      </c>
    </row>
    <row r="3618" spans="9:17" x14ac:dyDescent="0.25">
      <c r="I3618" s="5">
        <v>3615</v>
      </c>
      <c r="J3618" s="9">
        <f t="shared" ca="1" si="282"/>
        <v>0.29638459054447042</v>
      </c>
      <c r="K3618" s="7" t="str">
        <f t="shared" ca="1" si="280"/>
        <v>RED</v>
      </c>
      <c r="L3618" s="7" t="str">
        <f t="shared" ca="1" si="281"/>
        <v>WIN</v>
      </c>
      <c r="M3618" s="8">
        <f t="shared" ca="1" si="283"/>
        <v>1</v>
      </c>
      <c r="N3618" s="8">
        <f t="shared" ca="1" si="284"/>
        <v>-145</v>
      </c>
      <c r="O3618" s="32">
        <f ca="1">SUM(M$4:M3618)/I3618</f>
        <v>-4.0110650069156296E-2</v>
      </c>
      <c r="P3618" s="47">
        <f ca="1">_xlfn.VAR.P(M$4:M3618)</f>
        <v>0.99839113575102967</v>
      </c>
      <c r="Q3618" s="33">
        <f ca="1">COUNTIF(L$4:L3618, "WIN")/I3618</f>
        <v>0.47994467496542187</v>
      </c>
    </row>
    <row r="3619" spans="9:17" x14ac:dyDescent="0.25">
      <c r="I3619" s="5">
        <v>3616</v>
      </c>
      <c r="J3619" s="9">
        <f t="shared" ca="1" si="282"/>
        <v>0.82676617162443111</v>
      </c>
      <c r="K3619" s="7" t="str">
        <f t="shared" ca="1" si="280"/>
        <v>BLACK</v>
      </c>
      <c r="L3619" s="7" t="str">
        <f t="shared" ca="1" si="281"/>
        <v>LOSE</v>
      </c>
      <c r="M3619" s="8">
        <f t="shared" ca="1" si="283"/>
        <v>-1</v>
      </c>
      <c r="N3619" s="8">
        <f t="shared" ca="1" si="284"/>
        <v>-146</v>
      </c>
      <c r="O3619" s="32">
        <f ca="1">SUM(M$4:M3619)/I3619</f>
        <v>-4.0376106194690266E-2</v>
      </c>
      <c r="P3619" s="47">
        <f ca="1">_xlfn.VAR.P(M$4:M3619)</f>
        <v>0.99836977004855509</v>
      </c>
      <c r="Q3619" s="33">
        <f ca="1">COUNTIF(L$4:L3619, "WIN")/I3619</f>
        <v>0.47981194690265488</v>
      </c>
    </row>
    <row r="3620" spans="9:17" x14ac:dyDescent="0.25">
      <c r="I3620" s="5">
        <v>3617</v>
      </c>
      <c r="J3620" s="9">
        <f t="shared" ca="1" si="282"/>
        <v>0.49252802903501025</v>
      </c>
      <c r="K3620" s="7" t="str">
        <f t="shared" ca="1" si="280"/>
        <v>BLACK</v>
      </c>
      <c r="L3620" s="7" t="str">
        <f t="shared" ca="1" si="281"/>
        <v>LOSE</v>
      </c>
      <c r="M3620" s="8">
        <f t="shared" ca="1" si="283"/>
        <v>-1</v>
      </c>
      <c r="N3620" s="8">
        <f t="shared" ca="1" si="284"/>
        <v>-147</v>
      </c>
      <c r="O3620" s="32">
        <f ca="1">SUM(M$4:M3620)/I3620</f>
        <v>-4.0641415537738458E-2</v>
      </c>
      <c r="P3620" s="47">
        <f ca="1">_xlfn.VAR.P(M$4:M3620)</f>
        <v>0.9983482753430889</v>
      </c>
      <c r="Q3620" s="33">
        <f ca="1">COUNTIF(L$4:L3620, "WIN")/I3620</f>
        <v>0.47967929223113076</v>
      </c>
    </row>
    <row r="3621" spans="9:17" x14ac:dyDescent="0.25">
      <c r="I3621" s="5">
        <v>3618</v>
      </c>
      <c r="J3621" s="9">
        <f t="shared" ca="1" si="282"/>
        <v>0.6347674401760699</v>
      </c>
      <c r="K3621" s="7" t="str">
        <f t="shared" ca="1" si="280"/>
        <v>BLACK</v>
      </c>
      <c r="L3621" s="7" t="str">
        <f t="shared" ca="1" si="281"/>
        <v>LOSE</v>
      </c>
      <c r="M3621" s="8">
        <f t="shared" ca="1" si="283"/>
        <v>-1</v>
      </c>
      <c r="N3621" s="8">
        <f t="shared" ca="1" si="284"/>
        <v>-148</v>
      </c>
      <c r="O3621" s="32">
        <f ca="1">SUM(M$4:M3621)/I3621</f>
        <v>-4.0906578220011057E-2</v>
      </c>
      <c r="P3621" s="47">
        <f ca="1">_xlfn.VAR.P(M$4:M3621)</f>
        <v>0.99832665185833014</v>
      </c>
      <c r="Q3621" s="33">
        <f ca="1">COUNTIF(L$4:L3621, "WIN")/I3621</f>
        <v>0.47954671088999445</v>
      </c>
    </row>
    <row r="3622" spans="9:17" x14ac:dyDescent="0.25">
      <c r="I3622" s="5">
        <v>3619</v>
      </c>
      <c r="J3622" s="9">
        <f t="shared" ca="1" si="282"/>
        <v>4.0460972424873232E-2</v>
      </c>
      <c r="K3622" s="7" t="str">
        <f t="shared" ca="1" si="280"/>
        <v>RED</v>
      </c>
      <c r="L3622" s="7" t="str">
        <f t="shared" ca="1" si="281"/>
        <v>WIN</v>
      </c>
      <c r="M3622" s="8">
        <f t="shared" ca="1" si="283"/>
        <v>1</v>
      </c>
      <c r="N3622" s="8">
        <f t="shared" ca="1" si="284"/>
        <v>-147</v>
      </c>
      <c r="O3622" s="32">
        <f ca="1">SUM(M$4:M3622)/I3622</f>
        <v>-4.0618955512572531E-2</v>
      </c>
      <c r="P3622" s="47">
        <f ca="1">_xlfn.VAR.P(M$4:M3622)</f>
        <v>0.9983501004530676</v>
      </c>
      <c r="Q3622" s="33">
        <f ca="1">COUNTIF(L$4:L3622, "WIN")/I3622</f>
        <v>0.47969052224371372</v>
      </c>
    </row>
    <row r="3623" spans="9:17" x14ac:dyDescent="0.25">
      <c r="I3623" s="5">
        <v>3620</v>
      </c>
      <c r="J3623" s="9">
        <f t="shared" ca="1" si="282"/>
        <v>0.5395401166488033</v>
      </c>
      <c r="K3623" s="7" t="str">
        <f t="shared" ca="1" si="280"/>
        <v>BLACK</v>
      </c>
      <c r="L3623" s="7" t="str">
        <f t="shared" ca="1" si="281"/>
        <v>LOSE</v>
      </c>
      <c r="M3623" s="8">
        <f t="shared" ca="1" si="283"/>
        <v>-1</v>
      </c>
      <c r="N3623" s="8">
        <f t="shared" ca="1" si="284"/>
        <v>-148</v>
      </c>
      <c r="O3623" s="32">
        <f ca="1">SUM(M$4:M3623)/I3623</f>
        <v>-4.0883977900552489E-2</v>
      </c>
      <c r="P3623" s="47">
        <f ca="1">_xlfn.VAR.P(M$4:M3623)</f>
        <v>0.99832850035102716</v>
      </c>
      <c r="Q3623" s="33">
        <f ca="1">COUNTIF(L$4:L3623, "WIN")/I3623</f>
        <v>0.47955801104972373</v>
      </c>
    </row>
    <row r="3624" spans="9:17" x14ac:dyDescent="0.25">
      <c r="I3624" s="5">
        <v>3621</v>
      </c>
      <c r="J3624" s="9">
        <f t="shared" ca="1" si="282"/>
        <v>3.9412455876249419E-2</v>
      </c>
      <c r="K3624" s="7" t="str">
        <f t="shared" ca="1" si="280"/>
        <v>RED</v>
      </c>
      <c r="L3624" s="7" t="str">
        <f t="shared" ca="1" si="281"/>
        <v>WIN</v>
      </c>
      <c r="M3624" s="8">
        <f t="shared" ca="1" si="283"/>
        <v>1</v>
      </c>
      <c r="N3624" s="8">
        <f t="shared" ca="1" si="284"/>
        <v>-147</v>
      </c>
      <c r="O3624" s="32">
        <f ca="1">SUM(M$4:M3624)/I3624</f>
        <v>-4.059652029826015E-2</v>
      </c>
      <c r="P3624" s="47">
        <f ca="1">_xlfn.VAR.P(M$4:M3624)</f>
        <v>0.99835192253967298</v>
      </c>
      <c r="Q3624" s="33">
        <f ca="1">COUNTIF(L$4:L3624, "WIN")/I3624</f>
        <v>0.47970173985086995</v>
      </c>
    </row>
    <row r="3625" spans="9:17" x14ac:dyDescent="0.25">
      <c r="I3625" s="5">
        <v>3622</v>
      </c>
      <c r="J3625" s="9">
        <f t="shared" ca="1" si="282"/>
        <v>0.46886056930901276</v>
      </c>
      <c r="K3625" s="7" t="str">
        <f t="shared" ca="1" si="280"/>
        <v>RED</v>
      </c>
      <c r="L3625" s="7" t="str">
        <f t="shared" ca="1" si="281"/>
        <v>WIN</v>
      </c>
      <c r="M3625" s="8">
        <f t="shared" ca="1" si="283"/>
        <v>1</v>
      </c>
      <c r="N3625" s="8">
        <f t="shared" ca="1" si="284"/>
        <v>-146</v>
      </c>
      <c r="O3625" s="32">
        <f ca="1">SUM(M$4:M3625)/I3625</f>
        <v>-4.0309221424627277E-2</v>
      </c>
      <c r="P3625" s="47">
        <f ca="1">_xlfn.VAR.P(M$4:M3625)</f>
        <v>0.99837516666814041</v>
      </c>
      <c r="Q3625" s="33">
        <f ca="1">COUNTIF(L$4:L3625, "WIN")/I3625</f>
        <v>0.47984538928768639</v>
      </c>
    </row>
    <row r="3626" spans="9:17" x14ac:dyDescent="0.25">
      <c r="I3626" s="5">
        <v>3623</v>
      </c>
      <c r="J3626" s="9">
        <f t="shared" ca="1" si="282"/>
        <v>0.90489251460954712</v>
      </c>
      <c r="K3626" s="7" t="str">
        <f t="shared" ca="1" si="280"/>
        <v>BLACK</v>
      </c>
      <c r="L3626" s="7" t="str">
        <f t="shared" ca="1" si="281"/>
        <v>LOSE</v>
      </c>
      <c r="M3626" s="8">
        <f t="shared" ca="1" si="283"/>
        <v>-1</v>
      </c>
      <c r="N3626" s="8">
        <f t="shared" ca="1" si="284"/>
        <v>-147</v>
      </c>
      <c r="O3626" s="32">
        <f ca="1">SUM(M$4:M3626)/I3626</f>
        <v>-4.0574109853712396E-2</v>
      </c>
      <c r="P3626" s="47">
        <f ca="1">_xlfn.VAR.P(M$4:M3626)</f>
        <v>0.9983537416095789</v>
      </c>
      <c r="Q3626" s="33">
        <f ca="1">COUNTIF(L$4:L3626, "WIN")/I3626</f>
        <v>0.47971294507314383</v>
      </c>
    </row>
    <row r="3627" spans="9:17" x14ac:dyDescent="0.25">
      <c r="I3627" s="5">
        <v>3624</v>
      </c>
      <c r="J3627" s="9">
        <f t="shared" ca="1" si="282"/>
        <v>0.26346679801607586</v>
      </c>
      <c r="K3627" s="7" t="str">
        <f t="shared" ca="1" si="280"/>
        <v>RED</v>
      </c>
      <c r="L3627" s="7" t="str">
        <f t="shared" ca="1" si="281"/>
        <v>WIN</v>
      </c>
      <c r="M3627" s="8">
        <f t="shared" ca="1" si="283"/>
        <v>1</v>
      </c>
      <c r="N3627" s="8">
        <f t="shared" ca="1" si="284"/>
        <v>-146</v>
      </c>
      <c r="O3627" s="32">
        <f ca="1">SUM(M$4:M3627)/I3627</f>
        <v>-4.0286975717439291E-2</v>
      </c>
      <c r="P3627" s="47">
        <f ca="1">_xlfn.VAR.P(M$4:M3627)</f>
        <v>0.99837695958754247</v>
      </c>
      <c r="Q3627" s="33">
        <f ca="1">COUNTIF(L$4:L3627, "WIN")/I3627</f>
        <v>0.47985651214128033</v>
      </c>
    </row>
    <row r="3628" spans="9:17" x14ac:dyDescent="0.25">
      <c r="I3628" s="5">
        <v>3625</v>
      </c>
      <c r="J3628" s="9">
        <f t="shared" ca="1" si="282"/>
        <v>0.50986416349903319</v>
      </c>
      <c r="K3628" s="7" t="str">
        <f t="shared" ca="1" si="280"/>
        <v>BLACK</v>
      </c>
      <c r="L3628" s="7" t="str">
        <f t="shared" ca="1" si="281"/>
        <v>LOSE</v>
      </c>
      <c r="M3628" s="8">
        <f t="shared" ca="1" si="283"/>
        <v>-1</v>
      </c>
      <c r="N3628" s="8">
        <f t="shared" ca="1" si="284"/>
        <v>-147</v>
      </c>
      <c r="O3628" s="32">
        <f ca="1">SUM(M$4:M3628)/I3628</f>
        <v>-4.0551724137931032E-2</v>
      </c>
      <c r="P3628" s="47">
        <f ca="1">_xlfn.VAR.P(M$4:M3628)</f>
        <v>0.99835555766944117</v>
      </c>
      <c r="Q3628" s="33">
        <f ca="1">COUNTIF(L$4:L3628, "WIN")/I3628</f>
        <v>0.47972413793103447</v>
      </c>
    </row>
    <row r="3629" spans="9:17" x14ac:dyDescent="0.25">
      <c r="I3629" s="5">
        <v>3626</v>
      </c>
      <c r="J3629" s="9">
        <f t="shared" ca="1" si="282"/>
        <v>0.59662448059146744</v>
      </c>
      <c r="K3629" s="7" t="str">
        <f t="shared" ca="1" si="280"/>
        <v>BLACK</v>
      </c>
      <c r="L3629" s="7" t="str">
        <f t="shared" ca="1" si="281"/>
        <v>LOSE</v>
      </c>
      <c r="M3629" s="8">
        <f t="shared" ca="1" si="283"/>
        <v>-1</v>
      </c>
      <c r="N3629" s="8">
        <f t="shared" ca="1" si="284"/>
        <v>-148</v>
      </c>
      <c r="O3629" s="32">
        <f ca="1">SUM(M$4:M3629)/I3629</f>
        <v>-4.0816326530612242E-2</v>
      </c>
      <c r="P3629" s="47">
        <f ca="1">_xlfn.VAR.P(M$4:M3629)</f>
        <v>0.99833402748854649</v>
      </c>
      <c r="Q3629" s="33">
        <f ca="1">COUNTIF(L$4:L3629, "WIN")/I3629</f>
        <v>0.47959183673469385</v>
      </c>
    </row>
    <row r="3630" spans="9:17" x14ac:dyDescent="0.25">
      <c r="I3630" s="5">
        <v>3627</v>
      </c>
      <c r="J3630" s="9">
        <f t="shared" ca="1" si="282"/>
        <v>0.41962101051046852</v>
      </c>
      <c r="K3630" s="7" t="str">
        <f t="shared" ca="1" si="280"/>
        <v>RED</v>
      </c>
      <c r="L3630" s="7" t="str">
        <f t="shared" ca="1" si="281"/>
        <v>WIN</v>
      </c>
      <c r="M3630" s="8">
        <f t="shared" ca="1" si="283"/>
        <v>1</v>
      </c>
      <c r="N3630" s="8">
        <f t="shared" ca="1" si="284"/>
        <v>-147</v>
      </c>
      <c r="O3630" s="32">
        <f ca="1">SUM(M$4:M3630)/I3630</f>
        <v>-4.0529363110008272E-2</v>
      </c>
      <c r="P3630" s="47">
        <f ca="1">_xlfn.VAR.P(M$4:M3630)</f>
        <v>0.99835737072589714</v>
      </c>
      <c r="Q3630" s="33">
        <f ca="1">COUNTIF(L$4:L3630, "WIN")/I3630</f>
        <v>0.47973531844499584</v>
      </c>
    </row>
    <row r="3631" spans="9:17" x14ac:dyDescent="0.25">
      <c r="I3631" s="5">
        <v>3628</v>
      </c>
      <c r="J3631" s="9">
        <f t="shared" ca="1" si="282"/>
        <v>0.36549125758394219</v>
      </c>
      <c r="K3631" s="7" t="str">
        <f t="shared" ca="1" si="280"/>
        <v>RED</v>
      </c>
      <c r="L3631" s="7" t="str">
        <f t="shared" ca="1" si="281"/>
        <v>WIN</v>
      </c>
      <c r="M3631" s="8">
        <f t="shared" ca="1" si="283"/>
        <v>1</v>
      </c>
      <c r="N3631" s="8">
        <f t="shared" ca="1" si="284"/>
        <v>-146</v>
      </c>
      <c r="O3631" s="32">
        <f ca="1">SUM(M$4:M3631)/I3631</f>
        <v>-4.0242557883131198E-2</v>
      </c>
      <c r="P3631" s="47">
        <f ca="1">_xlfn.VAR.P(M$4:M3631)</f>
        <v>0.99838053653502279</v>
      </c>
      <c r="Q3631" s="33">
        <f ca="1">COUNTIF(L$4:L3631, "WIN")/I3631</f>
        <v>0.47987872105843438</v>
      </c>
    </row>
    <row r="3632" spans="9:17" x14ac:dyDescent="0.25">
      <c r="I3632" s="5">
        <v>3629</v>
      </c>
      <c r="J3632" s="9">
        <f t="shared" ca="1" si="282"/>
        <v>0.64823740651990169</v>
      </c>
      <c r="K3632" s="7" t="str">
        <f t="shared" ca="1" si="280"/>
        <v>BLACK</v>
      </c>
      <c r="L3632" s="7" t="str">
        <f t="shared" ca="1" si="281"/>
        <v>LOSE</v>
      </c>
      <c r="M3632" s="8">
        <f t="shared" ca="1" si="283"/>
        <v>-1</v>
      </c>
      <c r="N3632" s="8">
        <f t="shared" ca="1" si="284"/>
        <v>-147</v>
      </c>
      <c r="O3632" s="32">
        <f ca="1">SUM(M$4:M3632)/I3632</f>
        <v>-4.0507026729126483E-2</v>
      </c>
      <c r="P3632" s="47">
        <f ca="1">_xlfn.VAR.P(M$4:M3632)</f>
        <v>0.99835918078556585</v>
      </c>
      <c r="Q3632" s="33">
        <f ca="1">COUNTIF(L$4:L3632, "WIN")/I3632</f>
        <v>0.47974648663543679</v>
      </c>
    </row>
    <row r="3633" spans="9:17" x14ac:dyDescent="0.25">
      <c r="I3633" s="5">
        <v>3630</v>
      </c>
      <c r="J3633" s="9">
        <f t="shared" ca="1" si="282"/>
        <v>0.11662440176778655</v>
      </c>
      <c r="K3633" s="7" t="str">
        <f t="shared" ca="1" si="280"/>
        <v>RED</v>
      </c>
      <c r="L3633" s="7" t="str">
        <f t="shared" ca="1" si="281"/>
        <v>WIN</v>
      </c>
      <c r="M3633" s="8">
        <f t="shared" ca="1" si="283"/>
        <v>1</v>
      </c>
      <c r="N3633" s="8">
        <f t="shared" ca="1" si="284"/>
        <v>-146</v>
      </c>
      <c r="O3633" s="32">
        <f ca="1">SUM(M$4:M3633)/I3633</f>
        <v>-4.0220385674931129E-2</v>
      </c>
      <c r="P3633" s="47">
        <f ca="1">_xlfn.VAR.P(M$4:M3633)</f>
        <v>0.99838232057615983</v>
      </c>
      <c r="Q3633" s="33">
        <f ca="1">COUNTIF(L$4:L3633, "WIN")/I3633</f>
        <v>0.47988980716253443</v>
      </c>
    </row>
    <row r="3634" spans="9:17" x14ac:dyDescent="0.25">
      <c r="I3634" s="5">
        <v>3631</v>
      </c>
      <c r="J3634" s="9">
        <f t="shared" ca="1" si="282"/>
        <v>0.57535871168252106</v>
      </c>
      <c r="K3634" s="7" t="str">
        <f t="shared" ca="1" si="280"/>
        <v>BLACK</v>
      </c>
      <c r="L3634" s="7" t="str">
        <f t="shared" ca="1" si="281"/>
        <v>LOSE</v>
      </c>
      <c r="M3634" s="8">
        <f t="shared" ca="1" si="283"/>
        <v>-1</v>
      </c>
      <c r="N3634" s="8">
        <f t="shared" ca="1" si="284"/>
        <v>-147</v>
      </c>
      <c r="O3634" s="32">
        <f ca="1">SUM(M$4:M3634)/I3634</f>
        <v>-4.0484714954557972E-2</v>
      </c>
      <c r="P3634" s="47">
        <f ca="1">_xlfn.VAR.P(M$4:M3634)</f>
        <v>0.99836098785504823</v>
      </c>
      <c r="Q3634" s="33">
        <f ca="1">COUNTIF(L$4:L3634, "WIN")/I3634</f>
        <v>0.47975764252272102</v>
      </c>
    </row>
    <row r="3635" spans="9:17" x14ac:dyDescent="0.25">
      <c r="I3635" s="5">
        <v>3632</v>
      </c>
      <c r="J3635" s="9">
        <f t="shared" ca="1" si="282"/>
        <v>0.13451579814338466</v>
      </c>
      <c r="K3635" s="7" t="str">
        <f t="shared" ca="1" si="280"/>
        <v>RED</v>
      </c>
      <c r="L3635" s="7" t="str">
        <f t="shared" ca="1" si="281"/>
        <v>WIN</v>
      </c>
      <c r="M3635" s="8">
        <f t="shared" ca="1" si="283"/>
        <v>1</v>
      </c>
      <c r="N3635" s="8">
        <f t="shared" ca="1" si="284"/>
        <v>-146</v>
      </c>
      <c r="O3635" s="32">
        <f ca="1">SUM(M$4:M3635)/I3635</f>
        <v>-4.0198237885462555E-2</v>
      </c>
      <c r="P3635" s="47">
        <f ca="1">_xlfn.VAR.P(M$4:M3635)</f>
        <v>0.99838410167090375</v>
      </c>
      <c r="Q3635" s="33">
        <f ca="1">COUNTIF(L$4:L3635, "WIN")/I3635</f>
        <v>0.47990088105726875</v>
      </c>
    </row>
    <row r="3636" spans="9:17" x14ac:dyDescent="0.25">
      <c r="I3636" s="5">
        <v>3633</v>
      </c>
      <c r="J3636" s="9">
        <f t="shared" ca="1" si="282"/>
        <v>0.56064765671801453</v>
      </c>
      <c r="K3636" s="7" t="str">
        <f t="shared" ca="1" si="280"/>
        <v>BLACK</v>
      </c>
      <c r="L3636" s="7" t="str">
        <f t="shared" ca="1" si="281"/>
        <v>LOSE</v>
      </c>
      <c r="M3636" s="8">
        <f t="shared" ca="1" si="283"/>
        <v>-1</v>
      </c>
      <c r="N3636" s="8">
        <f t="shared" ca="1" si="284"/>
        <v>-147</v>
      </c>
      <c r="O3636" s="32">
        <f ca="1">SUM(M$4:M3636)/I3636</f>
        <v>-4.046242774566474E-2</v>
      </c>
      <c r="P3636" s="47">
        <f ca="1">_xlfn.VAR.P(M$4:M3636)</f>
        <v>0.99836279194092681</v>
      </c>
      <c r="Q3636" s="33">
        <f ca="1">COUNTIF(L$4:L3636, "WIN")/I3636</f>
        <v>0.47976878612716761</v>
      </c>
    </row>
    <row r="3637" spans="9:17" x14ac:dyDescent="0.25">
      <c r="I3637" s="5">
        <v>3634</v>
      </c>
      <c r="J3637" s="9">
        <f t="shared" ca="1" si="282"/>
        <v>0.52812704112841835</v>
      </c>
      <c r="K3637" s="7" t="str">
        <f t="shared" ca="1" si="280"/>
        <v>BLACK</v>
      </c>
      <c r="L3637" s="7" t="str">
        <f t="shared" ca="1" si="281"/>
        <v>LOSE</v>
      </c>
      <c r="M3637" s="8">
        <f t="shared" ca="1" si="283"/>
        <v>-1</v>
      </c>
      <c r="N3637" s="8">
        <f t="shared" ca="1" si="284"/>
        <v>-148</v>
      </c>
      <c r="O3637" s="32">
        <f ca="1">SUM(M$4:M3637)/I3637</f>
        <v>-4.0726472206934511E-2</v>
      </c>
      <c r="P3637" s="47">
        <f ca="1">_xlfn.VAR.P(M$4:M3637)</f>
        <v>0.99834135446157779</v>
      </c>
      <c r="Q3637" s="33">
        <f ca="1">COUNTIF(L$4:L3637, "WIN")/I3637</f>
        <v>0.47963676389653276</v>
      </c>
    </row>
    <row r="3638" spans="9:17" x14ac:dyDescent="0.25">
      <c r="I3638" s="5">
        <v>3635</v>
      </c>
      <c r="J3638" s="9">
        <f t="shared" ca="1" si="282"/>
        <v>9.2073323446093203E-2</v>
      </c>
      <c r="K3638" s="7" t="str">
        <f t="shared" ca="1" si="280"/>
        <v>RED</v>
      </c>
      <c r="L3638" s="7" t="str">
        <f t="shared" ca="1" si="281"/>
        <v>WIN</v>
      </c>
      <c r="M3638" s="8">
        <f t="shared" ca="1" si="283"/>
        <v>1</v>
      </c>
      <c r="N3638" s="8">
        <f t="shared" ca="1" si="284"/>
        <v>-147</v>
      </c>
      <c r="O3638" s="32">
        <f ca="1">SUM(M$4:M3638)/I3638</f>
        <v>-4.0440165061898209E-2</v>
      </c>
      <c r="P3638" s="47">
        <f ca="1">_xlfn.VAR.P(M$4:M3638)</f>
        <v>0.99836459304976644</v>
      </c>
      <c r="Q3638" s="33">
        <f ca="1">COUNTIF(L$4:L3638, "WIN")/I3638</f>
        <v>0.47977991746905091</v>
      </c>
    </row>
    <row r="3639" spans="9:17" x14ac:dyDescent="0.25">
      <c r="I3639" s="5">
        <v>3636</v>
      </c>
      <c r="J3639" s="9">
        <f t="shared" ca="1" si="282"/>
        <v>7.9989648259804924E-2</v>
      </c>
      <c r="K3639" s="7" t="str">
        <f t="shared" ca="1" si="280"/>
        <v>RED</v>
      </c>
      <c r="L3639" s="7" t="str">
        <f t="shared" ca="1" si="281"/>
        <v>WIN</v>
      </c>
      <c r="M3639" s="8">
        <f t="shared" ca="1" si="283"/>
        <v>1</v>
      </c>
      <c r="N3639" s="8">
        <f t="shared" ca="1" si="284"/>
        <v>-146</v>
      </c>
      <c r="O3639" s="32">
        <f ca="1">SUM(M$4:M3639)/I3639</f>
        <v>-4.0154015401540157E-2</v>
      </c>
      <c r="P3639" s="47">
        <f ca="1">_xlfn.VAR.P(M$4:M3639)</f>
        <v>0.99838765504713289</v>
      </c>
      <c r="Q3639" s="33">
        <f ca="1">COUNTIF(L$4:L3639, "WIN")/I3639</f>
        <v>0.47992299229922991</v>
      </c>
    </row>
    <row r="3640" spans="9:17" x14ac:dyDescent="0.25">
      <c r="I3640" s="5">
        <v>3637</v>
      </c>
      <c r="J3640" s="9">
        <f t="shared" ca="1" si="282"/>
        <v>0.19156989795012891</v>
      </c>
      <c r="K3640" s="7" t="str">
        <f t="shared" ca="1" si="280"/>
        <v>RED</v>
      </c>
      <c r="L3640" s="7" t="str">
        <f t="shared" ca="1" si="281"/>
        <v>WIN</v>
      </c>
      <c r="M3640" s="8">
        <f t="shared" ca="1" si="283"/>
        <v>1</v>
      </c>
      <c r="N3640" s="8">
        <f t="shared" ca="1" si="284"/>
        <v>-145</v>
      </c>
      <c r="O3640" s="32">
        <f ca="1">SUM(M$4:M3640)/I3640</f>
        <v>-3.9868023095958209E-2</v>
      </c>
      <c r="P3640" s="47">
        <f ca="1">_xlfn.VAR.P(M$4:M3640)</f>
        <v>0.99841054073442015</v>
      </c>
      <c r="Q3640" s="33">
        <f ca="1">COUNTIF(L$4:L3640, "WIN")/I3640</f>
        <v>0.48006598845202092</v>
      </c>
    </row>
    <row r="3641" spans="9:17" x14ac:dyDescent="0.25">
      <c r="I3641" s="5">
        <v>3638</v>
      </c>
      <c r="J3641" s="9">
        <f t="shared" ca="1" si="282"/>
        <v>4.2049495125783598E-2</v>
      </c>
      <c r="K3641" s="7" t="str">
        <f t="shared" ca="1" si="280"/>
        <v>RED</v>
      </c>
      <c r="L3641" s="7" t="str">
        <f t="shared" ca="1" si="281"/>
        <v>WIN</v>
      </c>
      <c r="M3641" s="8">
        <f t="shared" ca="1" si="283"/>
        <v>1</v>
      </c>
      <c r="N3641" s="8">
        <f t="shared" ca="1" si="284"/>
        <v>-144</v>
      </c>
      <c r="O3641" s="32">
        <f ca="1">SUM(M$4:M3641)/I3641</f>
        <v>-3.9582188015393073E-2</v>
      </c>
      <c r="P3641" s="47">
        <f ca="1">_xlfn.VAR.P(M$4:M3641)</f>
        <v>0.99843325039191411</v>
      </c>
      <c r="Q3641" s="33">
        <f ca="1">COUNTIF(L$4:L3641, "WIN")/I3641</f>
        <v>0.48020890599230348</v>
      </c>
    </row>
    <row r="3642" spans="9:17" x14ac:dyDescent="0.25">
      <c r="I3642" s="5">
        <v>3639</v>
      </c>
      <c r="J3642" s="9">
        <f t="shared" ca="1" si="282"/>
        <v>0.16742590566680293</v>
      </c>
      <c r="K3642" s="7" t="str">
        <f t="shared" ca="1" si="280"/>
        <v>RED</v>
      </c>
      <c r="L3642" s="7" t="str">
        <f t="shared" ca="1" si="281"/>
        <v>WIN</v>
      </c>
      <c r="M3642" s="8">
        <f t="shared" ca="1" si="283"/>
        <v>1</v>
      </c>
      <c r="N3642" s="8">
        <f t="shared" ca="1" si="284"/>
        <v>-143</v>
      </c>
      <c r="O3642" s="32">
        <f ca="1">SUM(M$4:M3642)/I3642</f>
        <v>-3.9296510030228084E-2</v>
      </c>
      <c r="P3642" s="47">
        <f ca="1">_xlfn.VAR.P(M$4:M3642)</f>
        <v>0.99845578429944415</v>
      </c>
      <c r="Q3642" s="33">
        <f ca="1">COUNTIF(L$4:L3642, "WIN")/I3642</f>
        <v>0.48035174498488598</v>
      </c>
    </row>
    <row r="3643" spans="9:17" x14ac:dyDescent="0.25">
      <c r="I3643" s="5">
        <v>3640</v>
      </c>
      <c r="J3643" s="9">
        <f t="shared" ca="1" si="282"/>
        <v>5.03857433827537E-3</v>
      </c>
      <c r="K3643" s="7" t="str">
        <f t="shared" ca="1" si="280"/>
        <v>RED</v>
      </c>
      <c r="L3643" s="7" t="str">
        <f t="shared" ca="1" si="281"/>
        <v>WIN</v>
      </c>
      <c r="M3643" s="8">
        <f t="shared" ca="1" si="283"/>
        <v>1</v>
      </c>
      <c r="N3643" s="8">
        <f t="shared" ca="1" si="284"/>
        <v>-142</v>
      </c>
      <c r="O3643" s="32">
        <f ca="1">SUM(M$4:M3643)/I3643</f>
        <v>-3.9010989010989011E-2</v>
      </c>
      <c r="P3643" s="47">
        <f ca="1">_xlfn.VAR.P(M$4:M3643)</f>
        <v>0.99847814273638447</v>
      </c>
      <c r="Q3643" s="33">
        <f ca="1">COUNTIF(L$4:L3643, "WIN")/I3643</f>
        <v>0.48049450549450551</v>
      </c>
    </row>
    <row r="3644" spans="9:17" x14ac:dyDescent="0.25">
      <c r="I3644" s="5">
        <v>3641</v>
      </c>
      <c r="J3644" s="9">
        <f t="shared" ca="1" si="282"/>
        <v>0.43007371841589892</v>
      </c>
      <c r="K3644" s="7" t="str">
        <f t="shared" ca="1" si="280"/>
        <v>RED</v>
      </c>
      <c r="L3644" s="7" t="str">
        <f t="shared" ca="1" si="281"/>
        <v>WIN</v>
      </c>
      <c r="M3644" s="8">
        <f t="shared" ca="1" si="283"/>
        <v>1</v>
      </c>
      <c r="N3644" s="8">
        <f t="shared" ca="1" si="284"/>
        <v>-141</v>
      </c>
      <c r="O3644" s="32">
        <f ca="1">SUM(M$4:M3644)/I3644</f>
        <v>-3.8725624828343859E-2</v>
      </c>
      <c r="P3644" s="47">
        <f ca="1">_xlfn.VAR.P(M$4:M3644)</f>
        <v>0.99850032598165439</v>
      </c>
      <c r="Q3644" s="33">
        <f ca="1">COUNTIF(L$4:L3644, "WIN")/I3644</f>
        <v>0.48063718758582807</v>
      </c>
    </row>
    <row r="3645" spans="9:17" x14ac:dyDescent="0.25">
      <c r="I3645" s="5">
        <v>3642</v>
      </c>
      <c r="J3645" s="9">
        <f t="shared" ca="1" si="282"/>
        <v>1.9688620648496191E-2</v>
      </c>
      <c r="K3645" s="7" t="str">
        <f t="shared" ca="1" si="280"/>
        <v>RED</v>
      </c>
      <c r="L3645" s="7" t="str">
        <f t="shared" ca="1" si="281"/>
        <v>WIN</v>
      </c>
      <c r="M3645" s="8">
        <f t="shared" ca="1" si="283"/>
        <v>1</v>
      </c>
      <c r="N3645" s="8">
        <f t="shared" ca="1" si="284"/>
        <v>-140</v>
      </c>
      <c r="O3645" s="32">
        <f ca="1">SUM(M$4:M3645)/I3645</f>
        <v>-3.844041735310269E-2</v>
      </c>
      <c r="P3645" s="47">
        <f ca="1">_xlfn.VAR.P(M$4:M3645)</f>
        <v>0.99852233431371928</v>
      </c>
      <c r="Q3645" s="33">
        <f ca="1">COUNTIF(L$4:L3645, "WIN")/I3645</f>
        <v>0.48077979132344867</v>
      </c>
    </row>
    <row r="3646" spans="9:17" x14ac:dyDescent="0.25">
      <c r="I3646" s="5">
        <v>3643</v>
      </c>
      <c r="J3646" s="9">
        <f t="shared" ca="1" si="282"/>
        <v>0.88405489225083633</v>
      </c>
      <c r="K3646" s="7" t="str">
        <f t="shared" ca="1" si="280"/>
        <v>BLACK</v>
      </c>
      <c r="L3646" s="7" t="str">
        <f t="shared" ca="1" si="281"/>
        <v>LOSE</v>
      </c>
      <c r="M3646" s="8">
        <f t="shared" ca="1" si="283"/>
        <v>-1</v>
      </c>
      <c r="N3646" s="8">
        <f t="shared" ca="1" si="284"/>
        <v>-141</v>
      </c>
      <c r="O3646" s="32">
        <f ca="1">SUM(M$4:M3646)/I3646</f>
        <v>-3.8704364534724131E-2</v>
      </c>
      <c r="P3646" s="47">
        <f ca="1">_xlfn.VAR.P(M$4:M3646)</f>
        <v>0.99850197216596315</v>
      </c>
      <c r="Q3646" s="33">
        <f ca="1">COUNTIF(L$4:L3646, "WIN")/I3646</f>
        <v>0.48064781773263793</v>
      </c>
    </row>
    <row r="3647" spans="9:17" x14ac:dyDescent="0.25">
      <c r="I3647" s="5">
        <v>3644</v>
      </c>
      <c r="J3647" s="9">
        <f t="shared" ca="1" si="282"/>
        <v>0.36235318327823152</v>
      </c>
      <c r="K3647" s="7" t="str">
        <f t="shared" ca="1" si="280"/>
        <v>RED</v>
      </c>
      <c r="L3647" s="7" t="str">
        <f t="shared" ca="1" si="281"/>
        <v>WIN</v>
      </c>
      <c r="M3647" s="8">
        <f t="shared" ca="1" si="283"/>
        <v>1</v>
      </c>
      <c r="N3647" s="8">
        <f t="shared" ca="1" si="284"/>
        <v>-140</v>
      </c>
      <c r="O3647" s="32">
        <f ca="1">SUM(M$4:M3647)/I3647</f>
        <v>-3.8419319429198684E-2</v>
      </c>
      <c r="P3647" s="47">
        <f ca="1">_xlfn.VAR.P(M$4:M3647)</f>
        <v>0.99852395589459719</v>
      </c>
      <c r="Q3647" s="33">
        <f ca="1">COUNTIF(L$4:L3647, "WIN")/I3647</f>
        <v>0.48079034028540069</v>
      </c>
    </row>
    <row r="3648" spans="9:17" x14ac:dyDescent="0.25">
      <c r="I3648" s="5">
        <v>3645</v>
      </c>
      <c r="J3648" s="9">
        <f t="shared" ca="1" si="282"/>
        <v>0.27129127237817752</v>
      </c>
      <c r="K3648" s="7" t="str">
        <f t="shared" ca="1" si="280"/>
        <v>RED</v>
      </c>
      <c r="L3648" s="7" t="str">
        <f t="shared" ca="1" si="281"/>
        <v>WIN</v>
      </c>
      <c r="M3648" s="8">
        <f t="shared" ca="1" si="283"/>
        <v>1</v>
      </c>
      <c r="N3648" s="8">
        <f t="shared" ca="1" si="284"/>
        <v>-139</v>
      </c>
      <c r="O3648" s="32">
        <f ca="1">SUM(M$4:M3648)/I3648</f>
        <v>-3.813443072702332E-2</v>
      </c>
      <c r="P3648" s="47">
        <f ca="1">_xlfn.VAR.P(M$4:M3648)</f>
        <v>0.99854576519312588</v>
      </c>
      <c r="Q3648" s="33">
        <f ca="1">COUNTIF(L$4:L3648, "WIN")/I3648</f>
        <v>0.48093278463648836</v>
      </c>
    </row>
    <row r="3649" spans="9:17" x14ac:dyDescent="0.25">
      <c r="I3649" s="5">
        <v>3646</v>
      </c>
      <c r="J3649" s="9">
        <f t="shared" ca="1" si="282"/>
        <v>0.58901112987357385</v>
      </c>
      <c r="K3649" s="7" t="str">
        <f t="shared" ca="1" si="280"/>
        <v>BLACK</v>
      </c>
      <c r="L3649" s="7" t="str">
        <f t="shared" ca="1" si="281"/>
        <v>LOSE</v>
      </c>
      <c r="M3649" s="8">
        <f t="shared" ca="1" si="283"/>
        <v>-1</v>
      </c>
      <c r="N3649" s="8">
        <f t="shared" ca="1" si="284"/>
        <v>-140</v>
      </c>
      <c r="O3649" s="32">
        <f ca="1">SUM(M$4:M3649)/I3649</f>
        <v>-3.8398244651673068E-2</v>
      </c>
      <c r="P3649" s="47">
        <f ca="1">_xlfn.VAR.P(M$4:M3649)</f>
        <v>0.99852557480767024</v>
      </c>
      <c r="Q3649" s="33">
        <f ca="1">COUNTIF(L$4:L3649, "WIN")/I3649</f>
        <v>0.48080087767416346</v>
      </c>
    </row>
    <row r="3650" spans="9:17" x14ac:dyDescent="0.25">
      <c r="I3650" s="5">
        <v>3647</v>
      </c>
      <c r="J3650" s="9">
        <f t="shared" ca="1" si="282"/>
        <v>0.48295092867085376</v>
      </c>
      <c r="K3650" s="7" t="str">
        <f t="shared" ca="1" si="280"/>
        <v>RED</v>
      </c>
      <c r="L3650" s="7" t="str">
        <f t="shared" ca="1" si="281"/>
        <v>WIN</v>
      </c>
      <c r="M3650" s="8">
        <f t="shared" ca="1" si="283"/>
        <v>1</v>
      </c>
      <c r="N3650" s="8">
        <f t="shared" ca="1" si="284"/>
        <v>-139</v>
      </c>
      <c r="O3650" s="32">
        <f ca="1">SUM(M$4:M3650)/I3650</f>
        <v>-3.8113517959967098E-2</v>
      </c>
      <c r="P3650" s="47">
        <f ca="1">_xlfn.VAR.P(M$4:M3650)</f>
        <v>0.99854735974871522</v>
      </c>
      <c r="Q3650" s="33">
        <f ca="1">COUNTIF(L$4:L3650, "WIN")/I3650</f>
        <v>0.48094324102001645</v>
      </c>
    </row>
    <row r="3651" spans="9:17" x14ac:dyDescent="0.25">
      <c r="I3651" s="5">
        <v>3648</v>
      </c>
      <c r="J3651" s="9">
        <f t="shared" ca="1" si="282"/>
        <v>0.96811393559155623</v>
      </c>
      <c r="K3651" s="7" t="str">
        <f t="shared" ca="1" si="280"/>
        <v>BLACK</v>
      </c>
      <c r="L3651" s="7" t="str">
        <f t="shared" ca="1" si="281"/>
        <v>LOSE</v>
      </c>
      <c r="M3651" s="8">
        <f t="shared" ca="1" si="283"/>
        <v>-1</v>
      </c>
      <c r="N3651" s="8">
        <f t="shared" ca="1" si="284"/>
        <v>-140</v>
      </c>
      <c r="O3651" s="32">
        <f ca="1">SUM(M$4:M3651)/I3651</f>
        <v>-3.8377192982456142E-2</v>
      </c>
      <c r="P3651" s="47">
        <f ca="1">_xlfn.VAR.P(M$4:M3651)</f>
        <v>0.99852719105878729</v>
      </c>
      <c r="Q3651" s="33">
        <f ca="1">COUNTIF(L$4:L3651, "WIN")/I3651</f>
        <v>0.48081140350877194</v>
      </c>
    </row>
    <row r="3652" spans="9:17" x14ac:dyDescent="0.25">
      <c r="I3652" s="5">
        <v>3649</v>
      </c>
      <c r="J3652" s="9">
        <f t="shared" ca="1" si="282"/>
        <v>0.68963085853916417</v>
      </c>
      <c r="K3652" s="7" t="str">
        <f t="shared" ref="K3652:K3715" ca="1" si="285">IF($J3652 &gt;= $D$7, "GREEN", IF($J3652 &gt;= $D$6, "BLACK", "RED"))</f>
        <v>BLACK</v>
      </c>
      <c r="L3652" s="7" t="str">
        <f t="shared" ref="L3652:L3715" ca="1" si="286">IF($K3652 = "RED", "WIN", "LOSE")</f>
        <v>LOSE</v>
      </c>
      <c r="M3652" s="8">
        <f t="shared" ca="1" si="283"/>
        <v>-1</v>
      </c>
      <c r="N3652" s="8">
        <f t="shared" ca="1" si="284"/>
        <v>-141</v>
      </c>
      <c r="O3652" s="32">
        <f ca="1">SUM(M$4:M3652)/I3652</f>
        <v>-3.8640723485886541E-2</v>
      </c>
      <c r="P3652" s="47">
        <f ca="1">_xlfn.VAR.P(M$4:M3652)</f>
        <v>0.99850689448848728</v>
      </c>
      <c r="Q3652" s="33">
        <f ca="1">COUNTIF(L$4:L3652, "WIN")/I3652</f>
        <v>0.48067963825705673</v>
      </c>
    </row>
    <row r="3653" spans="9:17" x14ac:dyDescent="0.25">
      <c r="I3653" s="5">
        <v>3650</v>
      </c>
      <c r="J3653" s="9">
        <f t="shared" ca="1" si="282"/>
        <v>0.33009700538719655</v>
      </c>
      <c r="K3653" s="7" t="str">
        <f t="shared" ca="1" si="285"/>
        <v>RED</v>
      </c>
      <c r="L3653" s="7" t="str">
        <f t="shared" ca="1" si="286"/>
        <v>WIN</v>
      </c>
      <c r="M3653" s="8">
        <f t="shared" ca="1" si="283"/>
        <v>1</v>
      </c>
      <c r="N3653" s="8">
        <f t="shared" ca="1" si="284"/>
        <v>-140</v>
      </c>
      <c r="O3653" s="32">
        <f ca="1">SUM(M$4:M3653)/I3653</f>
        <v>-3.8356164383561646E-2</v>
      </c>
      <c r="P3653" s="47">
        <f ca="1">_xlfn.VAR.P(M$4:M3653)</f>
        <v>0.99852880465378124</v>
      </c>
      <c r="Q3653" s="33">
        <f ca="1">COUNTIF(L$4:L3653, "WIN")/I3653</f>
        <v>0.4808219178082192</v>
      </c>
    </row>
    <row r="3654" spans="9:17" x14ac:dyDescent="0.25">
      <c r="I3654" s="5">
        <v>3651</v>
      </c>
      <c r="J3654" s="9">
        <f t="shared" ref="J3654:J3717" ca="1" si="287">RAND()</f>
        <v>0.37024653049200273</v>
      </c>
      <c r="K3654" s="7" t="str">
        <f t="shared" ca="1" si="285"/>
        <v>RED</v>
      </c>
      <c r="L3654" s="7" t="str">
        <f t="shared" ca="1" si="286"/>
        <v>WIN</v>
      </c>
      <c r="M3654" s="8">
        <f t="shared" ref="M3654:M3717" ca="1" si="288">IF($L3654 = "WIN", 1, -1)</f>
        <v>1</v>
      </c>
      <c r="N3654" s="8">
        <f t="shared" ref="N3654:N3717" ca="1" si="289">N3653+M3654</f>
        <v>-139</v>
      </c>
      <c r="O3654" s="32">
        <f ca="1">SUM(M$4:M3654)/I3654</f>
        <v>-3.8071761161325664E-2</v>
      </c>
      <c r="P3654" s="47">
        <f ca="1">_xlfn.VAR.P(M$4:M3654)</f>
        <v>0.99855054100207497</v>
      </c>
      <c r="Q3654" s="33">
        <f ca="1">COUNTIF(L$4:L3654, "WIN")/I3654</f>
        <v>0.48096411941933714</v>
      </c>
    </row>
    <row r="3655" spans="9:17" x14ac:dyDescent="0.25">
      <c r="I3655" s="5">
        <v>3652</v>
      </c>
      <c r="J3655" s="9">
        <f t="shared" ca="1" si="287"/>
        <v>1.1301639647014805E-2</v>
      </c>
      <c r="K3655" s="7" t="str">
        <f t="shared" ca="1" si="285"/>
        <v>RED</v>
      </c>
      <c r="L3655" s="7" t="str">
        <f t="shared" ca="1" si="286"/>
        <v>WIN</v>
      </c>
      <c r="M3655" s="8">
        <f t="shared" ca="1" si="288"/>
        <v>1</v>
      </c>
      <c r="N3655" s="8">
        <f t="shared" ca="1" si="289"/>
        <v>-138</v>
      </c>
      <c r="O3655" s="32">
        <f ca="1">SUM(M$4:M3655)/I3655</f>
        <v>-3.778751369112815E-2</v>
      </c>
      <c r="P3655" s="47">
        <f ca="1">_xlfn.VAR.P(M$4:M3655)</f>
        <v>0.99857210380904282</v>
      </c>
      <c r="Q3655" s="33">
        <f ca="1">COUNTIF(L$4:L3655, "WIN")/I3655</f>
        <v>0.48110624315443595</v>
      </c>
    </row>
    <row r="3656" spans="9:17" x14ac:dyDescent="0.25">
      <c r="I3656" s="5">
        <v>3653</v>
      </c>
      <c r="J3656" s="9">
        <f t="shared" ca="1" si="287"/>
        <v>0.54677424107442185</v>
      </c>
      <c r="K3656" s="7" t="str">
        <f t="shared" ca="1" si="285"/>
        <v>BLACK</v>
      </c>
      <c r="L3656" s="7" t="str">
        <f t="shared" ca="1" si="286"/>
        <v>LOSE</v>
      </c>
      <c r="M3656" s="8">
        <f t="shared" ca="1" si="288"/>
        <v>-1</v>
      </c>
      <c r="N3656" s="8">
        <f t="shared" ca="1" si="289"/>
        <v>-139</v>
      </c>
      <c r="O3656" s="32">
        <f ca="1">SUM(M$4:M3656)/I3656</f>
        <v>-3.8050917054475775E-2</v>
      </c>
      <c r="P3656" s="47">
        <f ca="1">_xlfn.VAR.P(M$4:M3656)</f>
        <v>0.99855212771131341</v>
      </c>
      <c r="Q3656" s="33">
        <f ca="1">COUNTIF(L$4:L3656, "WIN")/I3656</f>
        <v>0.48097454147276214</v>
      </c>
    </row>
    <row r="3657" spans="9:17" x14ac:dyDescent="0.25">
      <c r="I3657" s="5">
        <v>3654</v>
      </c>
      <c r="J3657" s="9">
        <f t="shared" ca="1" si="287"/>
        <v>0.54338001914394141</v>
      </c>
      <c r="K3657" s="7" t="str">
        <f t="shared" ca="1" si="285"/>
        <v>BLACK</v>
      </c>
      <c r="L3657" s="7" t="str">
        <f t="shared" ca="1" si="286"/>
        <v>LOSE</v>
      </c>
      <c r="M3657" s="8">
        <f t="shared" ca="1" si="288"/>
        <v>-1</v>
      </c>
      <c r="N3657" s="8">
        <f t="shared" ca="1" si="289"/>
        <v>-140</v>
      </c>
      <c r="O3657" s="32">
        <f ca="1">SUM(M$4:M3657)/I3657</f>
        <v>-3.8314176245210725E-2</v>
      </c>
      <c r="P3657" s="47">
        <f ca="1">_xlfn.VAR.P(M$4:M3657)</f>
        <v>0.99853202389865092</v>
      </c>
      <c r="Q3657" s="33">
        <f ca="1">COUNTIF(L$4:L3657, "WIN")/I3657</f>
        <v>0.48084291187739464</v>
      </c>
    </row>
    <row r="3658" spans="9:17" x14ac:dyDescent="0.25">
      <c r="I3658" s="5">
        <v>3655</v>
      </c>
      <c r="J3658" s="9">
        <f t="shared" ca="1" si="287"/>
        <v>0.96291095951805616</v>
      </c>
      <c r="K3658" s="7" t="str">
        <f t="shared" ca="1" si="285"/>
        <v>BLACK</v>
      </c>
      <c r="L3658" s="7" t="str">
        <f t="shared" ca="1" si="286"/>
        <v>LOSE</v>
      </c>
      <c r="M3658" s="8">
        <f t="shared" ca="1" si="288"/>
        <v>-1</v>
      </c>
      <c r="N3658" s="8">
        <f t="shared" ca="1" si="289"/>
        <v>-141</v>
      </c>
      <c r="O3658" s="32">
        <f ca="1">SUM(M$4:M3658)/I3658</f>
        <v>-3.8577291381668946E-2</v>
      </c>
      <c r="P3658" s="47">
        <f ca="1">_xlfn.VAR.P(M$4:M3658)</f>
        <v>0.99851179258965383</v>
      </c>
      <c r="Q3658" s="33">
        <f ca="1">COUNTIF(L$4:L3658, "WIN")/I3658</f>
        <v>0.48071135430916551</v>
      </c>
    </row>
    <row r="3659" spans="9:17" x14ac:dyDescent="0.25">
      <c r="I3659" s="5">
        <v>3656</v>
      </c>
      <c r="J3659" s="9">
        <f t="shared" ca="1" si="287"/>
        <v>0.12161187959400255</v>
      </c>
      <c r="K3659" s="7" t="str">
        <f t="shared" ca="1" si="285"/>
        <v>RED</v>
      </c>
      <c r="L3659" s="7" t="str">
        <f t="shared" ca="1" si="286"/>
        <v>WIN</v>
      </c>
      <c r="M3659" s="8">
        <f t="shared" ca="1" si="288"/>
        <v>1</v>
      </c>
      <c r="N3659" s="8">
        <f t="shared" ca="1" si="289"/>
        <v>-140</v>
      </c>
      <c r="O3659" s="32">
        <f ca="1">SUM(M$4:M3659)/I3659</f>
        <v>-3.8293216630196934E-2</v>
      </c>
      <c r="P3659" s="47">
        <f ca="1">_xlfn.VAR.P(M$4:M3659)</f>
        <v>0.99853362956011282</v>
      </c>
      <c r="Q3659" s="33">
        <f ca="1">COUNTIF(L$4:L3659, "WIN")/I3659</f>
        <v>0.48085339168490154</v>
      </c>
    </row>
    <row r="3660" spans="9:17" x14ac:dyDescent="0.25">
      <c r="I3660" s="5">
        <v>3657</v>
      </c>
      <c r="J3660" s="9">
        <f t="shared" ca="1" si="287"/>
        <v>0.51065739456962911</v>
      </c>
      <c r="K3660" s="7" t="str">
        <f t="shared" ca="1" si="285"/>
        <v>BLACK</v>
      </c>
      <c r="L3660" s="7" t="str">
        <f t="shared" ca="1" si="286"/>
        <v>LOSE</v>
      </c>
      <c r="M3660" s="8">
        <f t="shared" ca="1" si="288"/>
        <v>-1</v>
      </c>
      <c r="N3660" s="8">
        <f t="shared" ca="1" si="289"/>
        <v>-141</v>
      </c>
      <c r="O3660" s="32">
        <f ca="1">SUM(M$4:M3660)/I3660</f>
        <v>-3.8556193601312551E-2</v>
      </c>
      <c r="P3660" s="47">
        <f ca="1">_xlfn.VAR.P(M$4:M3660)</f>
        <v>0.99851341993497811</v>
      </c>
      <c r="Q3660" s="33">
        <f ca="1">COUNTIF(L$4:L3660, "WIN")/I3660</f>
        <v>0.48072190319934371</v>
      </c>
    </row>
    <row r="3661" spans="9:17" x14ac:dyDescent="0.25">
      <c r="I3661" s="5">
        <v>3658</v>
      </c>
      <c r="J3661" s="9">
        <f t="shared" ca="1" si="287"/>
        <v>0.46661952206114832</v>
      </c>
      <c r="K3661" s="7" t="str">
        <f t="shared" ca="1" si="285"/>
        <v>RED</v>
      </c>
      <c r="L3661" s="7" t="str">
        <f t="shared" ca="1" si="286"/>
        <v>WIN</v>
      </c>
      <c r="M3661" s="8">
        <f t="shared" ca="1" si="288"/>
        <v>1</v>
      </c>
      <c r="N3661" s="8">
        <f t="shared" ca="1" si="289"/>
        <v>-140</v>
      </c>
      <c r="O3661" s="32">
        <f ca="1">SUM(M$4:M3661)/I3661</f>
        <v>-3.8272279934390377E-2</v>
      </c>
      <c r="P3661" s="47">
        <f ca="1">_xlfn.VAR.P(M$4:M3661)</f>
        <v>0.99853523258862364</v>
      </c>
      <c r="Q3661" s="33">
        <f ca="1">COUNTIF(L$4:L3661, "WIN")/I3661</f>
        <v>0.48086386003280479</v>
      </c>
    </row>
    <row r="3662" spans="9:17" x14ac:dyDescent="0.25">
      <c r="I3662" s="5">
        <v>3659</v>
      </c>
      <c r="J3662" s="9">
        <f t="shared" ca="1" si="287"/>
        <v>0.52393351872797944</v>
      </c>
      <c r="K3662" s="7" t="str">
        <f t="shared" ca="1" si="285"/>
        <v>BLACK</v>
      </c>
      <c r="L3662" s="7" t="str">
        <f t="shared" ca="1" si="286"/>
        <v>LOSE</v>
      </c>
      <c r="M3662" s="8">
        <f t="shared" ca="1" si="288"/>
        <v>-1</v>
      </c>
      <c r="N3662" s="8">
        <f t="shared" ca="1" si="289"/>
        <v>-141</v>
      </c>
      <c r="O3662" s="32">
        <f ca="1">SUM(M$4:M3662)/I3662</f>
        <v>-3.8535118884941238E-2</v>
      </c>
      <c r="P3662" s="47">
        <f ca="1">_xlfn.VAR.P(M$4:M3662)</f>
        <v>0.99851504461252349</v>
      </c>
      <c r="Q3662" s="33">
        <f ca="1">COUNTIF(L$4:L3662, "WIN")/I3662</f>
        <v>0.48073244055752939</v>
      </c>
    </row>
    <row r="3663" spans="9:17" x14ac:dyDescent="0.25">
      <c r="I3663" s="5">
        <v>3660</v>
      </c>
      <c r="J3663" s="9">
        <f t="shared" ca="1" si="287"/>
        <v>0.96870536447990252</v>
      </c>
      <c r="K3663" s="7" t="str">
        <f t="shared" ca="1" si="285"/>
        <v>BLACK</v>
      </c>
      <c r="L3663" s="7" t="str">
        <f t="shared" ca="1" si="286"/>
        <v>LOSE</v>
      </c>
      <c r="M3663" s="8">
        <f t="shared" ca="1" si="288"/>
        <v>-1</v>
      </c>
      <c r="N3663" s="8">
        <f t="shared" ca="1" si="289"/>
        <v>-142</v>
      </c>
      <c r="O3663" s="32">
        <f ca="1">SUM(M$4:M3663)/I3663</f>
        <v>-3.8797814207650272E-2</v>
      </c>
      <c r="P3663" s="47">
        <f ca="1">_xlfn.VAR.P(M$4:M3663)</f>
        <v>0.99849472961270869</v>
      </c>
      <c r="Q3663" s="33">
        <f ca="1">COUNTIF(L$4:L3663, "WIN")/I3663</f>
        <v>0.48060109289617486</v>
      </c>
    </row>
    <row r="3664" spans="9:17" x14ac:dyDescent="0.25">
      <c r="I3664" s="5">
        <v>3661</v>
      </c>
      <c r="J3664" s="9">
        <f t="shared" ca="1" si="287"/>
        <v>0.91554633263399587</v>
      </c>
      <c r="K3664" s="7" t="str">
        <f t="shared" ca="1" si="285"/>
        <v>BLACK</v>
      </c>
      <c r="L3664" s="7" t="str">
        <f t="shared" ca="1" si="286"/>
        <v>LOSE</v>
      </c>
      <c r="M3664" s="8">
        <f t="shared" ca="1" si="288"/>
        <v>-1</v>
      </c>
      <c r="N3664" s="8">
        <f t="shared" ca="1" si="289"/>
        <v>-143</v>
      </c>
      <c r="O3664" s="32">
        <f ca="1">SUM(M$4:M3664)/I3664</f>
        <v>-3.906036602021306E-2</v>
      </c>
      <c r="P3664" s="47">
        <f ca="1">_xlfn.VAR.P(M$4:M3664)</f>
        <v>0.99847428780636693</v>
      </c>
      <c r="Q3664" s="33">
        <f ca="1">COUNTIF(L$4:L3664, "WIN")/I3664</f>
        <v>0.48046981698989349</v>
      </c>
    </row>
    <row r="3665" spans="9:17" x14ac:dyDescent="0.25">
      <c r="I3665" s="5">
        <v>3662</v>
      </c>
      <c r="J3665" s="9">
        <f t="shared" ca="1" si="287"/>
        <v>0.35087354124479542</v>
      </c>
      <c r="K3665" s="7" t="str">
        <f t="shared" ca="1" si="285"/>
        <v>RED</v>
      </c>
      <c r="L3665" s="7" t="str">
        <f t="shared" ca="1" si="286"/>
        <v>WIN</v>
      </c>
      <c r="M3665" s="8">
        <f t="shared" ca="1" si="288"/>
        <v>1</v>
      </c>
      <c r="N3665" s="8">
        <f t="shared" ca="1" si="289"/>
        <v>-142</v>
      </c>
      <c r="O3665" s="32">
        <f ca="1">SUM(M$4:M3665)/I3665</f>
        <v>-3.8776624795193886E-2</v>
      </c>
      <c r="P3665" s="47">
        <f ca="1">_xlfn.VAR.P(M$4:M3665)</f>
        <v>0.99849637336949271</v>
      </c>
      <c r="Q3665" s="33">
        <f ca="1">COUNTIF(L$4:L3665, "WIN")/I3665</f>
        <v>0.48061168760240308</v>
      </c>
    </row>
    <row r="3666" spans="9:17" x14ac:dyDescent="0.25">
      <c r="I3666" s="5">
        <v>3663</v>
      </c>
      <c r="J3666" s="9">
        <f t="shared" ca="1" si="287"/>
        <v>0.32540300268294897</v>
      </c>
      <c r="K3666" s="7" t="str">
        <f t="shared" ca="1" si="285"/>
        <v>RED</v>
      </c>
      <c r="L3666" s="7" t="str">
        <f t="shared" ca="1" si="286"/>
        <v>WIN</v>
      </c>
      <c r="M3666" s="8">
        <f t="shared" ca="1" si="288"/>
        <v>1</v>
      </c>
      <c r="N3666" s="8">
        <f t="shared" ca="1" si="289"/>
        <v>-141</v>
      </c>
      <c r="O3666" s="32">
        <f ca="1">SUM(M$4:M3666)/I3666</f>
        <v>-3.8493038493038492E-2</v>
      </c>
      <c r="P3666" s="47">
        <f ca="1">_xlfn.VAR.P(M$4:M3666)</f>
        <v>0.99851828598757342</v>
      </c>
      <c r="Q3666" s="33">
        <f ca="1">COUNTIF(L$4:L3666, "WIN")/I3666</f>
        <v>0.48075348075348073</v>
      </c>
    </row>
    <row r="3667" spans="9:17" x14ac:dyDescent="0.25">
      <c r="I3667" s="5">
        <v>3664</v>
      </c>
      <c r="J3667" s="9">
        <f t="shared" ca="1" si="287"/>
        <v>0.60765984230468817</v>
      </c>
      <c r="K3667" s="7" t="str">
        <f t="shared" ca="1" si="285"/>
        <v>BLACK</v>
      </c>
      <c r="L3667" s="7" t="str">
        <f t="shared" ca="1" si="286"/>
        <v>LOSE</v>
      </c>
      <c r="M3667" s="8">
        <f t="shared" ca="1" si="288"/>
        <v>-1</v>
      </c>
      <c r="N3667" s="8">
        <f t="shared" ca="1" si="289"/>
        <v>-142</v>
      </c>
      <c r="O3667" s="32">
        <f ca="1">SUM(M$4:M3667)/I3667</f>
        <v>-3.8755458515283843E-2</v>
      </c>
      <c r="P3667" s="47">
        <f ca="1">_xlfn.VAR.P(M$4:M3667)</f>
        <v>0.99849801443527009</v>
      </c>
      <c r="Q3667" s="33">
        <f ca="1">COUNTIF(L$4:L3667, "WIN")/I3667</f>
        <v>0.48062227074235808</v>
      </c>
    </row>
    <row r="3668" spans="9:17" x14ac:dyDescent="0.25">
      <c r="I3668" s="5">
        <v>3665</v>
      </c>
      <c r="J3668" s="9">
        <f t="shared" ca="1" si="287"/>
        <v>0.59526735566692957</v>
      </c>
      <c r="K3668" s="7" t="str">
        <f t="shared" ca="1" si="285"/>
        <v>BLACK</v>
      </c>
      <c r="L3668" s="7" t="str">
        <f t="shared" ca="1" si="286"/>
        <v>LOSE</v>
      </c>
      <c r="M3668" s="8">
        <f t="shared" ca="1" si="288"/>
        <v>-1</v>
      </c>
      <c r="N3668" s="8">
        <f t="shared" ca="1" si="289"/>
        <v>-143</v>
      </c>
      <c r="O3668" s="32">
        <f ca="1">SUM(M$4:M3668)/I3668</f>
        <v>-3.901773533424284E-2</v>
      </c>
      <c r="P3668" s="47">
        <f ca="1">_xlfn.VAR.P(M$4:M3668)</f>
        <v>0.99847761632938703</v>
      </c>
      <c r="Q3668" s="33">
        <f ca="1">COUNTIF(L$4:L3668, "WIN")/I3668</f>
        <v>0.4804911323328786</v>
      </c>
    </row>
    <row r="3669" spans="9:17" x14ac:dyDescent="0.25">
      <c r="I3669" s="5">
        <v>3666</v>
      </c>
      <c r="J3669" s="9">
        <f t="shared" ca="1" si="287"/>
        <v>0.99976806912762828</v>
      </c>
      <c r="K3669" s="7" t="str">
        <f t="shared" ca="1" si="285"/>
        <v>GREEN</v>
      </c>
      <c r="L3669" s="7" t="str">
        <f t="shared" ca="1" si="286"/>
        <v>LOSE</v>
      </c>
      <c r="M3669" s="8">
        <f t="shared" ca="1" si="288"/>
        <v>-1</v>
      </c>
      <c r="N3669" s="8">
        <f t="shared" ca="1" si="289"/>
        <v>-144</v>
      </c>
      <c r="O3669" s="32">
        <f ca="1">SUM(M$4:M3669)/I3669</f>
        <v>-3.927986906710311E-2</v>
      </c>
      <c r="P3669" s="47">
        <f ca="1">_xlfn.VAR.P(M$4:M3669)</f>
        <v>0.99845709188607124</v>
      </c>
      <c r="Q3669" s="33">
        <f ca="1">COUNTIF(L$4:L3669, "WIN")/I3669</f>
        <v>0.48036006546644844</v>
      </c>
    </row>
    <row r="3670" spans="9:17" x14ac:dyDescent="0.25">
      <c r="I3670" s="5">
        <v>3667</v>
      </c>
      <c r="J3670" s="9">
        <f t="shared" ca="1" si="287"/>
        <v>0.45278050579317086</v>
      </c>
      <c r="K3670" s="7" t="str">
        <f t="shared" ca="1" si="285"/>
        <v>RED</v>
      </c>
      <c r="L3670" s="7" t="str">
        <f t="shared" ca="1" si="286"/>
        <v>WIN</v>
      </c>
      <c r="M3670" s="8">
        <f t="shared" ca="1" si="288"/>
        <v>1</v>
      </c>
      <c r="N3670" s="8">
        <f t="shared" ca="1" si="289"/>
        <v>-143</v>
      </c>
      <c r="O3670" s="32">
        <f ca="1">SUM(M$4:M3670)/I3670</f>
        <v>-3.8996454867739297E-2</v>
      </c>
      <c r="P3670" s="47">
        <f ca="1">_xlfn.VAR.P(M$4:M3670)</f>
        <v>0.99847927650774837</v>
      </c>
      <c r="Q3670" s="33">
        <f ca="1">COUNTIF(L$4:L3670, "WIN")/I3670</f>
        <v>0.48050177256613036</v>
      </c>
    </row>
    <row r="3671" spans="9:17" x14ac:dyDescent="0.25">
      <c r="I3671" s="5">
        <v>3668</v>
      </c>
      <c r="J3671" s="9">
        <f t="shared" ca="1" si="287"/>
        <v>0.94295201149783914</v>
      </c>
      <c r="K3671" s="7" t="str">
        <f t="shared" ca="1" si="285"/>
        <v>BLACK</v>
      </c>
      <c r="L3671" s="7" t="str">
        <f t="shared" ca="1" si="286"/>
        <v>LOSE</v>
      </c>
      <c r="M3671" s="8">
        <f t="shared" ca="1" si="288"/>
        <v>-1</v>
      </c>
      <c r="N3671" s="8">
        <f t="shared" ca="1" si="289"/>
        <v>-144</v>
      </c>
      <c r="O3671" s="32">
        <f ca="1">SUM(M$4:M3671)/I3671</f>
        <v>-3.9258451472191931E-2</v>
      </c>
      <c r="P3671" s="47">
        <f ca="1">_xlfn.VAR.P(M$4:M3671)</f>
        <v>0.99845877398800553</v>
      </c>
      <c r="Q3671" s="33">
        <f ca="1">COUNTIF(L$4:L3671, "WIN")/I3671</f>
        <v>0.48037077426390401</v>
      </c>
    </row>
    <row r="3672" spans="9:17" x14ac:dyDescent="0.25">
      <c r="I3672" s="5">
        <v>3669</v>
      </c>
      <c r="J3672" s="9">
        <f t="shared" ca="1" si="287"/>
        <v>0.13016177016563635</v>
      </c>
      <c r="K3672" s="7" t="str">
        <f t="shared" ca="1" si="285"/>
        <v>RED</v>
      </c>
      <c r="L3672" s="7" t="str">
        <f t="shared" ca="1" si="286"/>
        <v>WIN</v>
      </c>
      <c r="M3672" s="8">
        <f t="shared" ca="1" si="288"/>
        <v>1</v>
      </c>
      <c r="N3672" s="8">
        <f t="shared" ca="1" si="289"/>
        <v>-143</v>
      </c>
      <c r="O3672" s="32">
        <f ca="1">SUM(M$4:M3672)/I3672</f>
        <v>-3.8975197601526304E-2</v>
      </c>
      <c r="P3672" s="47">
        <f ca="1">_xlfn.VAR.P(M$4:M3672)</f>
        <v>0.99848093397192195</v>
      </c>
      <c r="Q3672" s="33">
        <f ca="1">COUNTIF(L$4:L3672, "WIN")/I3672</f>
        <v>0.48051240119923683</v>
      </c>
    </row>
    <row r="3673" spans="9:17" x14ac:dyDescent="0.25">
      <c r="I3673" s="5">
        <v>3670</v>
      </c>
      <c r="J3673" s="9">
        <f t="shared" ca="1" si="287"/>
        <v>0.92024427622659977</v>
      </c>
      <c r="K3673" s="7" t="str">
        <f t="shared" ca="1" si="285"/>
        <v>BLACK</v>
      </c>
      <c r="L3673" s="7" t="str">
        <f t="shared" ca="1" si="286"/>
        <v>LOSE</v>
      </c>
      <c r="M3673" s="8">
        <f t="shared" ca="1" si="288"/>
        <v>-1</v>
      </c>
      <c r="N3673" s="8">
        <f t="shared" ca="1" si="289"/>
        <v>-144</v>
      </c>
      <c r="O3673" s="32">
        <f ca="1">SUM(M$4:M3673)/I3673</f>
        <v>-3.923705722070845E-2</v>
      </c>
      <c r="P3673" s="47">
        <f ca="1">_xlfn.VAR.P(M$4:M3673)</f>
        <v>0.9984604533406588</v>
      </c>
      <c r="Q3673" s="33">
        <f ca="1">COUNTIF(L$4:L3673, "WIN")/I3673</f>
        <v>0.48038147138964576</v>
      </c>
    </row>
    <row r="3674" spans="9:17" x14ac:dyDescent="0.25">
      <c r="I3674" s="5">
        <v>3671</v>
      </c>
      <c r="J3674" s="9">
        <f t="shared" ca="1" si="287"/>
        <v>0.9543836801232245</v>
      </c>
      <c r="K3674" s="7" t="str">
        <f t="shared" ca="1" si="285"/>
        <v>BLACK</v>
      </c>
      <c r="L3674" s="7" t="str">
        <f t="shared" ca="1" si="286"/>
        <v>LOSE</v>
      </c>
      <c r="M3674" s="8">
        <f t="shared" ca="1" si="288"/>
        <v>-1</v>
      </c>
      <c r="N3674" s="8">
        <f t="shared" ca="1" si="289"/>
        <v>-145</v>
      </c>
      <c r="O3674" s="32">
        <f ca="1">SUM(M$4:M3674)/I3674</f>
        <v>-3.9498774175973847E-2</v>
      </c>
      <c r="P3674" s="47">
        <f ca="1">_xlfn.VAR.P(M$4:M3674)</f>
        <v>0.99843984683859544</v>
      </c>
      <c r="Q3674" s="33">
        <f ca="1">COUNTIF(L$4:L3674, "WIN")/I3674</f>
        <v>0.4802506129120131</v>
      </c>
    </row>
    <row r="3675" spans="9:17" x14ac:dyDescent="0.25">
      <c r="I3675" s="5">
        <v>3672</v>
      </c>
      <c r="J3675" s="9">
        <f t="shared" ca="1" si="287"/>
        <v>0.23941424224004637</v>
      </c>
      <c r="K3675" s="7" t="str">
        <f t="shared" ca="1" si="285"/>
        <v>RED</v>
      </c>
      <c r="L3675" s="7" t="str">
        <f t="shared" ca="1" si="286"/>
        <v>WIN</v>
      </c>
      <c r="M3675" s="8">
        <f t="shared" ca="1" si="288"/>
        <v>1</v>
      </c>
      <c r="N3675" s="8">
        <f t="shared" ca="1" si="289"/>
        <v>-144</v>
      </c>
      <c r="O3675" s="32">
        <f ca="1">SUM(M$4:M3675)/I3675</f>
        <v>-3.9215686274509803E-2</v>
      </c>
      <c r="P3675" s="47">
        <f ca="1">_xlfn.VAR.P(M$4:M3675)</f>
        <v>0.99846212995001926</v>
      </c>
      <c r="Q3675" s="33">
        <f ca="1">COUNTIF(L$4:L3675, "WIN")/I3675</f>
        <v>0.48039215686274511</v>
      </c>
    </row>
    <row r="3676" spans="9:17" x14ac:dyDescent="0.25">
      <c r="I3676" s="5">
        <v>3673</v>
      </c>
      <c r="J3676" s="9">
        <f t="shared" ca="1" si="287"/>
        <v>0.17645896814384376</v>
      </c>
      <c r="K3676" s="7" t="str">
        <f t="shared" ca="1" si="285"/>
        <v>RED</v>
      </c>
      <c r="L3676" s="7" t="str">
        <f t="shared" ca="1" si="286"/>
        <v>WIN</v>
      </c>
      <c r="M3676" s="8">
        <f t="shared" ca="1" si="288"/>
        <v>1</v>
      </c>
      <c r="N3676" s="8">
        <f t="shared" ca="1" si="289"/>
        <v>-143</v>
      </c>
      <c r="O3676" s="32">
        <f ca="1">SUM(M$4:M3676)/I3676</f>
        <v>-3.8932752518377349E-2</v>
      </c>
      <c r="P3676" s="47">
        <f ca="1">_xlfn.VAR.P(M$4:M3676)</f>
        <v>0.99848424078134279</v>
      </c>
      <c r="Q3676" s="33">
        <f ca="1">COUNTIF(L$4:L3676, "WIN")/I3676</f>
        <v>0.48053362374081132</v>
      </c>
    </row>
    <row r="3677" spans="9:17" x14ac:dyDescent="0.25">
      <c r="I3677" s="5">
        <v>3674</v>
      </c>
      <c r="J3677" s="9">
        <f t="shared" ca="1" si="287"/>
        <v>0.94259769656663128</v>
      </c>
      <c r="K3677" s="7" t="str">
        <f t="shared" ca="1" si="285"/>
        <v>BLACK</v>
      </c>
      <c r="L3677" s="7" t="str">
        <f t="shared" ca="1" si="286"/>
        <v>LOSE</v>
      </c>
      <c r="M3677" s="8">
        <f t="shared" ca="1" si="288"/>
        <v>-1</v>
      </c>
      <c r="N3677" s="8">
        <f t="shared" ca="1" si="289"/>
        <v>-144</v>
      </c>
      <c r="O3677" s="32">
        <f ca="1">SUM(M$4:M3677)/I3677</f>
        <v>-3.9194338595536199E-2</v>
      </c>
      <c r="P3677" s="47">
        <f ca="1">_xlfn.VAR.P(M$4:M3677)</f>
        <v>0.99846380382205846</v>
      </c>
      <c r="Q3677" s="33">
        <f ca="1">COUNTIF(L$4:L3677, "WIN")/I3677</f>
        <v>0.48040283070223189</v>
      </c>
    </row>
    <row r="3678" spans="9:17" x14ac:dyDescent="0.25">
      <c r="I3678" s="5">
        <v>3675</v>
      </c>
      <c r="J3678" s="9">
        <f t="shared" ca="1" si="287"/>
        <v>0.15472208836684143</v>
      </c>
      <c r="K3678" s="7" t="str">
        <f t="shared" ca="1" si="285"/>
        <v>RED</v>
      </c>
      <c r="L3678" s="7" t="str">
        <f t="shared" ca="1" si="286"/>
        <v>WIN</v>
      </c>
      <c r="M3678" s="8">
        <f t="shared" ca="1" si="288"/>
        <v>1</v>
      </c>
      <c r="N3678" s="8">
        <f t="shared" ca="1" si="289"/>
        <v>-143</v>
      </c>
      <c r="O3678" s="32">
        <f ca="1">SUM(M$4:M3678)/I3678</f>
        <v>-3.8911564625850339E-2</v>
      </c>
      <c r="P3678" s="47">
        <f ca="1">_xlfn.VAR.P(M$4:M3678)</f>
        <v>0.9984858901383683</v>
      </c>
      <c r="Q3678" s="33">
        <f ca="1">COUNTIF(L$4:L3678, "WIN")/I3678</f>
        <v>0.48054421768707484</v>
      </c>
    </row>
    <row r="3679" spans="9:17" x14ac:dyDescent="0.25">
      <c r="I3679" s="5">
        <v>3676</v>
      </c>
      <c r="J3679" s="9">
        <f t="shared" ca="1" si="287"/>
        <v>0.73323312730713563</v>
      </c>
      <c r="K3679" s="7" t="str">
        <f t="shared" ca="1" si="285"/>
        <v>BLACK</v>
      </c>
      <c r="L3679" s="7" t="str">
        <f t="shared" ca="1" si="286"/>
        <v>LOSE</v>
      </c>
      <c r="M3679" s="8">
        <f t="shared" ca="1" si="288"/>
        <v>-1</v>
      </c>
      <c r="N3679" s="8">
        <f t="shared" ca="1" si="289"/>
        <v>-144</v>
      </c>
      <c r="O3679" s="32">
        <f ca="1">SUM(M$4:M3679)/I3679</f>
        <v>-3.9173014145810661E-2</v>
      </c>
      <c r="P3679" s="47">
        <f ca="1">_xlfn.VAR.P(M$4:M3679)</f>
        <v>0.99846547496273208</v>
      </c>
      <c r="Q3679" s="33">
        <f ca="1">COUNTIF(L$4:L3679, "WIN")/I3679</f>
        <v>0.48041349292709468</v>
      </c>
    </row>
    <row r="3680" spans="9:17" x14ac:dyDescent="0.25">
      <c r="I3680" s="5">
        <v>3677</v>
      </c>
      <c r="J3680" s="9">
        <f t="shared" ca="1" si="287"/>
        <v>0.55291527595799095</v>
      </c>
      <c r="K3680" s="7" t="str">
        <f t="shared" ca="1" si="285"/>
        <v>BLACK</v>
      </c>
      <c r="L3680" s="7" t="str">
        <f t="shared" ca="1" si="286"/>
        <v>LOSE</v>
      </c>
      <c r="M3680" s="8">
        <f t="shared" ca="1" si="288"/>
        <v>-1</v>
      </c>
      <c r="N3680" s="8">
        <f t="shared" ca="1" si="289"/>
        <v>-145</v>
      </c>
      <c r="O3680" s="32">
        <f ca="1">SUM(M$4:M3680)/I3680</f>
        <v>-3.9434321457710086E-2</v>
      </c>
      <c r="P3680" s="47">
        <f ca="1">_xlfn.VAR.P(M$4:M3680)</f>
        <v>0.99844493429116998</v>
      </c>
      <c r="Q3680" s="33">
        <f ca="1">COUNTIF(L$4:L3680, "WIN")/I3680</f>
        <v>0.48028283927114496</v>
      </c>
    </row>
    <row r="3681" spans="9:17" x14ac:dyDescent="0.25">
      <c r="I3681" s="5">
        <v>3678</v>
      </c>
      <c r="J3681" s="9">
        <f t="shared" ca="1" si="287"/>
        <v>0.50291102120751885</v>
      </c>
      <c r="K3681" s="7" t="str">
        <f t="shared" ca="1" si="285"/>
        <v>BLACK</v>
      </c>
      <c r="L3681" s="7" t="str">
        <f t="shared" ca="1" si="286"/>
        <v>LOSE</v>
      </c>
      <c r="M3681" s="8">
        <f t="shared" ca="1" si="288"/>
        <v>-1</v>
      </c>
      <c r="N3681" s="8">
        <f t="shared" ca="1" si="289"/>
        <v>-146</v>
      </c>
      <c r="O3681" s="32">
        <f ca="1">SUM(M$4:M3681)/I3681</f>
        <v>-3.9695486677542142E-2</v>
      </c>
      <c r="P3681" s="47">
        <f ca="1">_xlfn.VAR.P(M$4:M3681)</f>
        <v>0.99842426833743303</v>
      </c>
      <c r="Q3681" s="33">
        <f ca="1">COUNTIF(L$4:L3681, "WIN")/I3681</f>
        <v>0.4801522566612289</v>
      </c>
    </row>
    <row r="3682" spans="9:17" x14ac:dyDescent="0.25">
      <c r="I3682" s="5">
        <v>3679</v>
      </c>
      <c r="J3682" s="9">
        <f t="shared" ca="1" si="287"/>
        <v>0.98279423246679276</v>
      </c>
      <c r="K3682" s="7" t="str">
        <f t="shared" ca="1" si="285"/>
        <v>GREEN</v>
      </c>
      <c r="L3682" s="7" t="str">
        <f t="shared" ca="1" si="286"/>
        <v>LOSE</v>
      </c>
      <c r="M3682" s="8">
        <f t="shared" ca="1" si="288"/>
        <v>-1</v>
      </c>
      <c r="N3682" s="8">
        <f t="shared" ca="1" si="289"/>
        <v>-147</v>
      </c>
      <c r="O3682" s="32">
        <f ca="1">SUM(M$4:M3682)/I3682</f>
        <v>-3.9956509921174235E-2</v>
      </c>
      <c r="P3682" s="47">
        <f ca="1">_xlfn.VAR.P(M$4:M3682)</f>
        <v>0.99840347731491907</v>
      </c>
      <c r="Q3682" s="33">
        <f ca="1">COUNTIF(L$4:L3682, "WIN")/I3682</f>
        <v>0.48002174503941286</v>
      </c>
    </row>
    <row r="3683" spans="9:17" x14ac:dyDescent="0.25">
      <c r="I3683" s="5">
        <v>3680</v>
      </c>
      <c r="J3683" s="9">
        <f t="shared" ca="1" si="287"/>
        <v>0.21313553998929913</v>
      </c>
      <c r="K3683" s="7" t="str">
        <f t="shared" ca="1" si="285"/>
        <v>RED</v>
      </c>
      <c r="L3683" s="7" t="str">
        <f t="shared" ca="1" si="286"/>
        <v>WIN</v>
      </c>
      <c r="M3683" s="8">
        <f t="shared" ca="1" si="288"/>
        <v>1</v>
      </c>
      <c r="N3683" s="8">
        <f t="shared" ca="1" si="289"/>
        <v>-146</v>
      </c>
      <c r="O3683" s="32">
        <f ca="1">SUM(M$4:M3683)/I3683</f>
        <v>-3.9673913043478261E-2</v>
      </c>
      <c r="P3683" s="47">
        <f ca="1">_xlfn.VAR.P(M$4:M3683)</f>
        <v>0.99842598062381849</v>
      </c>
      <c r="Q3683" s="33">
        <f ca="1">COUNTIF(L$4:L3683, "WIN")/I3683</f>
        <v>0.48016304347826089</v>
      </c>
    </row>
    <row r="3684" spans="9:17" x14ac:dyDescent="0.25">
      <c r="I3684" s="5">
        <v>3681</v>
      </c>
      <c r="J3684" s="9">
        <f t="shared" ca="1" si="287"/>
        <v>0.8197543704041883</v>
      </c>
      <c r="K3684" s="7" t="str">
        <f t="shared" ca="1" si="285"/>
        <v>BLACK</v>
      </c>
      <c r="L3684" s="7" t="str">
        <f t="shared" ca="1" si="286"/>
        <v>LOSE</v>
      </c>
      <c r="M3684" s="8">
        <f t="shared" ca="1" si="288"/>
        <v>-1</v>
      </c>
      <c r="N3684" s="8">
        <f t="shared" ca="1" si="289"/>
        <v>-147</v>
      </c>
      <c r="O3684" s="32">
        <f ca="1">SUM(M$4:M3684)/I3684</f>
        <v>-3.9934800325998367E-2</v>
      </c>
      <c r="P3684" s="47">
        <f ca="1">_xlfn.VAR.P(M$4:M3684)</f>
        <v>0.99840521172292263</v>
      </c>
      <c r="Q3684" s="33">
        <f ca="1">COUNTIF(L$4:L3684, "WIN")/I3684</f>
        <v>0.48003259983700081</v>
      </c>
    </row>
    <row r="3685" spans="9:17" x14ac:dyDescent="0.25">
      <c r="I3685" s="5">
        <v>3682</v>
      </c>
      <c r="J3685" s="9">
        <f t="shared" ca="1" si="287"/>
        <v>0.80933744110542516</v>
      </c>
      <c r="K3685" s="7" t="str">
        <f t="shared" ca="1" si="285"/>
        <v>BLACK</v>
      </c>
      <c r="L3685" s="7" t="str">
        <f t="shared" ca="1" si="286"/>
        <v>LOSE</v>
      </c>
      <c r="M3685" s="8">
        <f t="shared" ca="1" si="288"/>
        <v>-1</v>
      </c>
      <c r="N3685" s="8">
        <f t="shared" ca="1" si="289"/>
        <v>-148</v>
      </c>
      <c r="O3685" s="32">
        <f ca="1">SUM(M$4:M3685)/I3685</f>
        <v>-4.0195545898967955E-2</v>
      </c>
      <c r="P3685" s="47">
        <f ca="1">_xlfn.VAR.P(M$4:M3685)</f>
        <v>0.99838431808988393</v>
      </c>
      <c r="Q3685" s="33">
        <f ca="1">COUNTIF(L$4:L3685, "WIN")/I3685</f>
        <v>0.47990222705051605</v>
      </c>
    </row>
    <row r="3686" spans="9:17" x14ac:dyDescent="0.25">
      <c r="I3686" s="5">
        <v>3683</v>
      </c>
      <c r="J3686" s="9">
        <f t="shared" ca="1" si="287"/>
        <v>0.4451731736605834</v>
      </c>
      <c r="K3686" s="7" t="str">
        <f t="shared" ca="1" si="285"/>
        <v>RED</v>
      </c>
      <c r="L3686" s="7" t="str">
        <f t="shared" ca="1" si="286"/>
        <v>WIN</v>
      </c>
      <c r="M3686" s="8">
        <f t="shared" ca="1" si="288"/>
        <v>1</v>
      </c>
      <c r="N3686" s="8">
        <f t="shared" ca="1" si="289"/>
        <v>-147</v>
      </c>
      <c r="O3686" s="32">
        <f ca="1">SUM(M$4:M3686)/I3686</f>
        <v>-3.9913114308987238E-2</v>
      </c>
      <c r="P3686" s="47">
        <f ca="1">_xlfn.VAR.P(M$4:M3686)</f>
        <v>0.99840694330615776</v>
      </c>
      <c r="Q3686" s="33">
        <f ca="1">COUNTIF(L$4:L3686, "WIN")/I3686</f>
        <v>0.48004344284550637</v>
      </c>
    </row>
    <row r="3687" spans="9:17" x14ac:dyDescent="0.25">
      <c r="I3687" s="5">
        <v>3684</v>
      </c>
      <c r="J3687" s="9">
        <f t="shared" ca="1" si="287"/>
        <v>0.46589436250506422</v>
      </c>
      <c r="K3687" s="7" t="str">
        <f t="shared" ca="1" si="285"/>
        <v>RED</v>
      </c>
      <c r="L3687" s="7" t="str">
        <f t="shared" ca="1" si="286"/>
        <v>WIN</v>
      </c>
      <c r="M3687" s="8">
        <f t="shared" ca="1" si="288"/>
        <v>1</v>
      </c>
      <c r="N3687" s="8">
        <f t="shared" ca="1" si="289"/>
        <v>-146</v>
      </c>
      <c r="O3687" s="32">
        <f ca="1">SUM(M$4:M3687)/I3687</f>
        <v>-3.9630836047774155E-2</v>
      </c>
      <c r="P3687" s="47">
        <f ca="1">_xlfn.VAR.P(M$4:M3687)</f>
        <v>0.99842939683415444</v>
      </c>
      <c r="Q3687" s="33">
        <f ca="1">COUNTIF(L$4:L3687, "WIN")/I3687</f>
        <v>0.48018458197611291</v>
      </c>
    </row>
    <row r="3688" spans="9:17" x14ac:dyDescent="0.25">
      <c r="I3688" s="5">
        <v>3685</v>
      </c>
      <c r="J3688" s="9">
        <f t="shared" ca="1" si="287"/>
        <v>0.51908909808465864</v>
      </c>
      <c r="K3688" s="7" t="str">
        <f t="shared" ca="1" si="285"/>
        <v>BLACK</v>
      </c>
      <c r="L3688" s="7" t="str">
        <f t="shared" ca="1" si="286"/>
        <v>LOSE</v>
      </c>
      <c r="M3688" s="8">
        <f t="shared" ca="1" si="288"/>
        <v>-1</v>
      </c>
      <c r="N3688" s="8">
        <f t="shared" ca="1" si="289"/>
        <v>-147</v>
      </c>
      <c r="O3688" s="32">
        <f ca="1">SUM(M$4:M3688)/I3688</f>
        <v>-3.9891451831750337E-2</v>
      </c>
      <c r="P3688" s="47">
        <f ca="1">_xlfn.VAR.P(M$4:M3688)</f>
        <v>0.99840867207075512</v>
      </c>
      <c r="Q3688" s="33">
        <f ca="1">COUNTIF(L$4:L3688, "WIN")/I3688</f>
        <v>0.48005427408412482</v>
      </c>
    </row>
    <row r="3689" spans="9:17" x14ac:dyDescent="0.25">
      <c r="I3689" s="5">
        <v>3686</v>
      </c>
      <c r="J3689" s="9">
        <f t="shared" ca="1" si="287"/>
        <v>3.1893672954326213E-3</v>
      </c>
      <c r="K3689" s="7" t="str">
        <f t="shared" ca="1" si="285"/>
        <v>RED</v>
      </c>
      <c r="L3689" s="7" t="str">
        <f t="shared" ca="1" si="286"/>
        <v>WIN</v>
      </c>
      <c r="M3689" s="8">
        <f t="shared" ca="1" si="288"/>
        <v>1</v>
      </c>
      <c r="N3689" s="8">
        <f t="shared" ca="1" si="289"/>
        <v>-146</v>
      </c>
      <c r="O3689" s="32">
        <f ca="1">SUM(M$4:M3689)/I3689</f>
        <v>-3.9609332609875203E-2</v>
      </c>
      <c r="P3689" s="47">
        <f ca="1">_xlfn.VAR.P(M$4:M3689)</f>
        <v>0.99843110077020025</v>
      </c>
      <c r="Q3689" s="33">
        <f ca="1">COUNTIF(L$4:L3689, "WIN")/I3689</f>
        <v>0.4801953336950624</v>
      </c>
    </row>
    <row r="3690" spans="9:17" x14ac:dyDescent="0.25">
      <c r="I3690" s="5">
        <v>3687</v>
      </c>
      <c r="J3690" s="9">
        <f t="shared" ca="1" si="287"/>
        <v>0.42290748242849163</v>
      </c>
      <c r="K3690" s="7" t="str">
        <f t="shared" ca="1" si="285"/>
        <v>RED</v>
      </c>
      <c r="L3690" s="7" t="str">
        <f t="shared" ca="1" si="286"/>
        <v>WIN</v>
      </c>
      <c r="M3690" s="8">
        <f t="shared" ca="1" si="288"/>
        <v>1</v>
      </c>
      <c r="N3690" s="8">
        <f t="shared" ca="1" si="289"/>
        <v>-145</v>
      </c>
      <c r="O3690" s="32">
        <f ca="1">SUM(M$4:M3690)/I3690</f>
        <v>-3.932736642256577E-2</v>
      </c>
      <c r="P3690" s="47">
        <f ca="1">_xlfn.VAR.P(M$4:M3690)</f>
        <v>0.99845335825026527</v>
      </c>
      <c r="Q3690" s="33">
        <f ca="1">COUNTIF(L$4:L3690, "WIN")/I3690</f>
        <v>0.48033631678871713</v>
      </c>
    </row>
    <row r="3691" spans="9:17" x14ac:dyDescent="0.25">
      <c r="I3691" s="5">
        <v>3688</v>
      </c>
      <c r="J3691" s="9">
        <f t="shared" ca="1" si="287"/>
        <v>0.29445746283466556</v>
      </c>
      <c r="K3691" s="7" t="str">
        <f t="shared" ca="1" si="285"/>
        <v>RED</v>
      </c>
      <c r="L3691" s="7" t="str">
        <f t="shared" ca="1" si="286"/>
        <v>WIN</v>
      </c>
      <c r="M3691" s="8">
        <f t="shared" ca="1" si="288"/>
        <v>1</v>
      </c>
      <c r="N3691" s="8">
        <f t="shared" ca="1" si="289"/>
        <v>-144</v>
      </c>
      <c r="O3691" s="32">
        <f ca="1">SUM(M$4:M3691)/I3691</f>
        <v>-3.9045553145336226E-2</v>
      </c>
      <c r="P3691" s="47">
        <f ca="1">_xlfn.VAR.P(M$4:M3691)</f>
        <v>0.99847544477957473</v>
      </c>
      <c r="Q3691" s="33">
        <f ca="1">COUNTIF(L$4:L3691, "WIN")/I3691</f>
        <v>0.4804772234273319</v>
      </c>
    </row>
    <row r="3692" spans="9:17" x14ac:dyDescent="0.25">
      <c r="I3692" s="5">
        <v>3689</v>
      </c>
      <c r="J3692" s="9">
        <f t="shared" ca="1" si="287"/>
        <v>0.75356045884641987</v>
      </c>
      <c r="K3692" s="7" t="str">
        <f t="shared" ca="1" si="285"/>
        <v>BLACK</v>
      </c>
      <c r="L3692" s="7" t="str">
        <f t="shared" ca="1" si="286"/>
        <v>LOSE</v>
      </c>
      <c r="M3692" s="8">
        <f t="shared" ca="1" si="288"/>
        <v>-1</v>
      </c>
      <c r="N3692" s="8">
        <f t="shared" ca="1" si="289"/>
        <v>-145</v>
      </c>
      <c r="O3692" s="32">
        <f ca="1">SUM(M$4:M3692)/I3692</f>
        <v>-3.9306044998644617E-2</v>
      </c>
      <c r="P3692" s="47">
        <f ca="1">_xlfn.VAR.P(M$4:M3692)</f>
        <v>0.9984550348265645</v>
      </c>
      <c r="Q3692" s="33">
        <f ca="1">COUNTIF(L$4:L3692, "WIN")/I3692</f>
        <v>0.48034697750067767</v>
      </c>
    </row>
    <row r="3693" spans="9:17" x14ac:dyDescent="0.25">
      <c r="I3693" s="5">
        <v>3690</v>
      </c>
      <c r="J3693" s="9">
        <f t="shared" ca="1" si="287"/>
        <v>0.14385134614470196</v>
      </c>
      <c r="K3693" s="7" t="str">
        <f t="shared" ca="1" si="285"/>
        <v>RED</v>
      </c>
      <c r="L3693" s="7" t="str">
        <f t="shared" ca="1" si="286"/>
        <v>WIN</v>
      </c>
      <c r="M3693" s="8">
        <f t="shared" ca="1" si="288"/>
        <v>1</v>
      </c>
      <c r="N3693" s="8">
        <f t="shared" ca="1" si="289"/>
        <v>-144</v>
      </c>
      <c r="O3693" s="32">
        <f ca="1">SUM(M$4:M3693)/I3693</f>
        <v>-3.9024390243902439E-2</v>
      </c>
      <c r="P3693" s="47">
        <f ca="1">_xlfn.VAR.P(M$4:M3693)</f>
        <v>0.99847709696609166</v>
      </c>
      <c r="Q3693" s="33">
        <f ca="1">COUNTIF(L$4:L3693, "WIN")/I3693</f>
        <v>0.48048780487804876</v>
      </c>
    </row>
    <row r="3694" spans="9:17" x14ac:dyDescent="0.25">
      <c r="I3694" s="5">
        <v>3691</v>
      </c>
      <c r="J3694" s="9">
        <f t="shared" ca="1" si="287"/>
        <v>5.9828934213072005E-2</v>
      </c>
      <c r="K3694" s="7" t="str">
        <f t="shared" ca="1" si="285"/>
        <v>RED</v>
      </c>
      <c r="L3694" s="7" t="str">
        <f t="shared" ca="1" si="286"/>
        <v>WIN</v>
      </c>
      <c r="M3694" s="8">
        <f t="shared" ca="1" si="288"/>
        <v>1</v>
      </c>
      <c r="N3694" s="8">
        <f t="shared" ca="1" si="289"/>
        <v>-143</v>
      </c>
      <c r="O3694" s="32">
        <f ca="1">SUM(M$4:M3694)/I3694</f>
        <v>-3.8742888106204278E-2</v>
      </c>
      <c r="P3694" s="47">
        <f ca="1">_xlfn.VAR.P(M$4:M3694)</f>
        <v>0.99849898862119013</v>
      </c>
      <c r="Q3694" s="33">
        <f ca="1">COUNTIF(L$4:L3694, "WIN")/I3694</f>
        <v>0.48062855594689785</v>
      </c>
    </row>
    <row r="3695" spans="9:17" x14ac:dyDescent="0.25">
      <c r="I3695" s="5">
        <v>3692</v>
      </c>
      <c r="J3695" s="9">
        <f t="shared" ca="1" si="287"/>
        <v>0.34190086767120642</v>
      </c>
      <c r="K3695" s="7" t="str">
        <f t="shared" ca="1" si="285"/>
        <v>RED</v>
      </c>
      <c r="L3695" s="7" t="str">
        <f t="shared" ca="1" si="286"/>
        <v>WIN</v>
      </c>
      <c r="M3695" s="8">
        <f t="shared" ca="1" si="288"/>
        <v>1</v>
      </c>
      <c r="N3695" s="8">
        <f t="shared" ca="1" si="289"/>
        <v>-142</v>
      </c>
      <c r="O3695" s="32">
        <f ca="1">SUM(M$4:M3695)/I3695</f>
        <v>-3.8461538461538464E-2</v>
      </c>
      <c r="P3695" s="47">
        <f ca="1">_xlfn.VAR.P(M$4:M3695)</f>
        <v>0.99852071005917165</v>
      </c>
      <c r="Q3695" s="33">
        <f ca="1">COUNTIF(L$4:L3695, "WIN")/I3695</f>
        <v>0.48076923076923078</v>
      </c>
    </row>
    <row r="3696" spans="9:17" x14ac:dyDescent="0.25">
      <c r="I3696" s="5">
        <v>3693</v>
      </c>
      <c r="J3696" s="9">
        <f t="shared" ca="1" si="287"/>
        <v>0.6176782021003846</v>
      </c>
      <c r="K3696" s="7" t="str">
        <f t="shared" ca="1" si="285"/>
        <v>BLACK</v>
      </c>
      <c r="L3696" s="7" t="str">
        <f t="shared" ca="1" si="286"/>
        <v>LOSE</v>
      </c>
      <c r="M3696" s="8">
        <f t="shared" ca="1" si="288"/>
        <v>-1</v>
      </c>
      <c r="N3696" s="8">
        <f t="shared" ca="1" si="289"/>
        <v>-143</v>
      </c>
      <c r="O3696" s="32">
        <f ca="1">SUM(M$4:M3696)/I3696</f>
        <v>-3.8721906309233688E-2</v>
      </c>
      <c r="P3696" s="47">
        <f ca="1">_xlfn.VAR.P(M$4:M3696)</f>
        <v>0.99850061397177892</v>
      </c>
      <c r="Q3696" s="33">
        <f ca="1">COUNTIF(L$4:L3696, "WIN")/I3696</f>
        <v>0.48063904684538317</v>
      </c>
    </row>
    <row r="3697" spans="9:17" x14ac:dyDescent="0.25">
      <c r="I3697" s="5">
        <v>3694</v>
      </c>
      <c r="J3697" s="9">
        <f t="shared" ca="1" si="287"/>
        <v>0.5026111223514248</v>
      </c>
      <c r="K3697" s="7" t="str">
        <f t="shared" ca="1" si="285"/>
        <v>BLACK</v>
      </c>
      <c r="L3697" s="7" t="str">
        <f t="shared" ca="1" si="286"/>
        <v>LOSE</v>
      </c>
      <c r="M3697" s="8">
        <f t="shared" ca="1" si="288"/>
        <v>-1</v>
      </c>
      <c r="N3697" s="8">
        <f t="shared" ca="1" si="289"/>
        <v>-144</v>
      </c>
      <c r="O3697" s="32">
        <f ca="1">SUM(M$4:M3697)/I3697</f>
        <v>-3.8982133188955062E-2</v>
      </c>
      <c r="P3697" s="47">
        <f ca="1">_xlfn.VAR.P(M$4:M3697)</f>
        <v>0.99848039329203853</v>
      </c>
      <c r="Q3697" s="33">
        <f ca="1">COUNTIF(L$4:L3697, "WIN")/I3697</f>
        <v>0.48050893340552248</v>
      </c>
    </row>
    <row r="3698" spans="9:17" x14ac:dyDescent="0.25">
      <c r="I3698" s="5">
        <v>3695</v>
      </c>
      <c r="J3698" s="9">
        <f t="shared" ca="1" si="287"/>
        <v>0.16100169867236414</v>
      </c>
      <c r="K3698" s="7" t="str">
        <f t="shared" ca="1" si="285"/>
        <v>RED</v>
      </c>
      <c r="L3698" s="7" t="str">
        <f t="shared" ca="1" si="286"/>
        <v>WIN</v>
      </c>
      <c r="M3698" s="8">
        <f t="shared" ca="1" si="288"/>
        <v>1</v>
      </c>
      <c r="N3698" s="8">
        <f t="shared" ca="1" si="289"/>
        <v>-143</v>
      </c>
      <c r="O3698" s="32">
        <f ca="1">SUM(M$4:M3698)/I3698</f>
        <v>-3.8700947225981053E-2</v>
      </c>
      <c r="P3698" s="47">
        <f ca="1">_xlfn.VAR.P(M$4:M3698)</f>
        <v>0.99850223668381188</v>
      </c>
      <c r="Q3698" s="33">
        <f ca="1">COUNTIF(L$4:L3698, "WIN")/I3698</f>
        <v>0.48064952638700947</v>
      </c>
    </row>
    <row r="3699" spans="9:17" x14ac:dyDescent="0.25">
      <c r="I3699" s="5">
        <v>3696</v>
      </c>
      <c r="J3699" s="9">
        <f t="shared" ca="1" si="287"/>
        <v>0.48625615962226043</v>
      </c>
      <c r="K3699" s="7" t="str">
        <f t="shared" ca="1" si="285"/>
        <v>RED</v>
      </c>
      <c r="L3699" s="7" t="str">
        <f t="shared" ca="1" si="286"/>
        <v>WIN</v>
      </c>
      <c r="M3699" s="8">
        <f t="shared" ca="1" si="288"/>
        <v>1</v>
      </c>
      <c r="N3699" s="8">
        <f t="shared" ca="1" si="289"/>
        <v>-142</v>
      </c>
      <c r="O3699" s="32">
        <f ca="1">SUM(M$4:M3699)/I3699</f>
        <v>-3.8419913419913417E-2</v>
      </c>
      <c r="P3699" s="47">
        <f ca="1">_xlfn.VAR.P(M$4:M3699)</f>
        <v>0.9985239102528064</v>
      </c>
      <c r="Q3699" s="33">
        <f ca="1">COUNTIF(L$4:L3699, "WIN")/I3699</f>
        <v>0.48079004329004327</v>
      </c>
    </row>
    <row r="3700" spans="9:17" x14ac:dyDescent="0.25">
      <c r="I3700" s="5">
        <v>3697</v>
      </c>
      <c r="J3700" s="9">
        <f t="shared" ca="1" si="287"/>
        <v>0.155495433855247</v>
      </c>
      <c r="K3700" s="7" t="str">
        <f t="shared" ca="1" si="285"/>
        <v>RED</v>
      </c>
      <c r="L3700" s="7" t="str">
        <f t="shared" ca="1" si="286"/>
        <v>WIN</v>
      </c>
      <c r="M3700" s="8">
        <f t="shared" ca="1" si="288"/>
        <v>1</v>
      </c>
      <c r="N3700" s="8">
        <f t="shared" ca="1" si="289"/>
        <v>-141</v>
      </c>
      <c r="O3700" s="32">
        <f ca="1">SUM(M$4:M3700)/I3700</f>
        <v>-3.8139031647281579E-2</v>
      </c>
      <c r="P3700" s="47">
        <f ca="1">_xlfn.VAR.P(M$4:M3700)</f>
        <v>0.99854541426500765</v>
      </c>
      <c r="Q3700" s="33">
        <f ca="1">COUNTIF(L$4:L3700, "WIN")/I3700</f>
        <v>0.4809304841763592</v>
      </c>
    </row>
    <row r="3701" spans="9:17" x14ac:dyDescent="0.25">
      <c r="I3701" s="5">
        <v>3698</v>
      </c>
      <c r="J3701" s="9">
        <f t="shared" ca="1" si="287"/>
        <v>0.11833734067303547</v>
      </c>
      <c r="K3701" s="7" t="str">
        <f t="shared" ca="1" si="285"/>
        <v>RED</v>
      </c>
      <c r="L3701" s="7" t="str">
        <f t="shared" ca="1" si="286"/>
        <v>WIN</v>
      </c>
      <c r="M3701" s="8">
        <f t="shared" ca="1" si="288"/>
        <v>1</v>
      </c>
      <c r="N3701" s="8">
        <f t="shared" ca="1" si="289"/>
        <v>-140</v>
      </c>
      <c r="O3701" s="32">
        <f ca="1">SUM(M$4:M3701)/I3701</f>
        <v>-3.7858301784748513E-2</v>
      </c>
      <c r="P3701" s="47">
        <f ca="1">_xlfn.VAR.P(M$4:M3701)</f>
        <v>0.99856674898597486</v>
      </c>
      <c r="Q3701" s="33">
        <f ca="1">COUNTIF(L$4:L3701, "WIN")/I3701</f>
        <v>0.48107084910762576</v>
      </c>
    </row>
    <row r="3702" spans="9:17" x14ac:dyDescent="0.25">
      <c r="I3702" s="5">
        <v>3699</v>
      </c>
      <c r="J3702" s="9">
        <f t="shared" ca="1" si="287"/>
        <v>0.7566285343207495</v>
      </c>
      <c r="K3702" s="7" t="str">
        <f t="shared" ca="1" si="285"/>
        <v>BLACK</v>
      </c>
      <c r="L3702" s="7" t="str">
        <f t="shared" ca="1" si="286"/>
        <v>LOSE</v>
      </c>
      <c r="M3702" s="8">
        <f t="shared" ca="1" si="288"/>
        <v>-1</v>
      </c>
      <c r="N3702" s="8">
        <f t="shared" ca="1" si="289"/>
        <v>-141</v>
      </c>
      <c r="O3702" s="32">
        <f ca="1">SUM(M$4:M3702)/I3702</f>
        <v>-3.8118410381184104E-2</v>
      </c>
      <c r="P3702" s="47">
        <f ca="1">_xlfn.VAR.P(M$4:M3702)</f>
        <v>0.99854698679001164</v>
      </c>
      <c r="Q3702" s="33">
        <f ca="1">COUNTIF(L$4:L3702, "WIN")/I3702</f>
        <v>0.48094079480940793</v>
      </c>
    </row>
    <row r="3703" spans="9:17" x14ac:dyDescent="0.25">
      <c r="I3703" s="5">
        <v>3700</v>
      </c>
      <c r="J3703" s="9">
        <f t="shared" ca="1" si="287"/>
        <v>0.67497046100099867</v>
      </c>
      <c r="K3703" s="7" t="str">
        <f t="shared" ca="1" si="285"/>
        <v>BLACK</v>
      </c>
      <c r="L3703" s="7" t="str">
        <f t="shared" ca="1" si="286"/>
        <v>LOSE</v>
      </c>
      <c r="M3703" s="8">
        <f t="shared" ca="1" si="288"/>
        <v>-1</v>
      </c>
      <c r="N3703" s="8">
        <f t="shared" ca="1" si="289"/>
        <v>-142</v>
      </c>
      <c r="O3703" s="32">
        <f ca="1">SUM(M$4:M3703)/I3703</f>
        <v>-3.8378378378378375E-2</v>
      </c>
      <c r="P3703" s="47">
        <f ca="1">_xlfn.VAR.P(M$4:M3703)</f>
        <v>0.99852710007304601</v>
      </c>
      <c r="Q3703" s="33">
        <f ca="1">COUNTIF(L$4:L3703, "WIN")/I3703</f>
        <v>0.48081081081081078</v>
      </c>
    </row>
    <row r="3704" spans="9:17" x14ac:dyDescent="0.25">
      <c r="I3704" s="5">
        <v>3701</v>
      </c>
      <c r="J3704" s="9">
        <f t="shared" ca="1" si="287"/>
        <v>0.97491976572808914</v>
      </c>
      <c r="K3704" s="7" t="str">
        <f t="shared" ca="1" si="285"/>
        <v>GREEN</v>
      </c>
      <c r="L3704" s="7" t="str">
        <f t="shared" ca="1" si="286"/>
        <v>LOSE</v>
      </c>
      <c r="M3704" s="8">
        <f t="shared" ca="1" si="288"/>
        <v>-1</v>
      </c>
      <c r="N3704" s="8">
        <f t="shared" ca="1" si="289"/>
        <v>-143</v>
      </c>
      <c r="O3704" s="32">
        <f ca="1">SUM(M$4:M3704)/I3704</f>
        <v>-3.8638205890299919E-2</v>
      </c>
      <c r="P3704" s="47">
        <f ca="1">_xlfn.VAR.P(M$4:M3704)</f>
        <v>0.99850708904557883</v>
      </c>
      <c r="Q3704" s="33">
        <f ca="1">COUNTIF(L$4:L3704, "WIN")/I3704</f>
        <v>0.48068089705485006</v>
      </c>
    </row>
    <row r="3705" spans="9:17" x14ac:dyDescent="0.25">
      <c r="I3705" s="5">
        <v>3702</v>
      </c>
      <c r="J3705" s="9">
        <f t="shared" ca="1" si="287"/>
        <v>0.8922335446359555</v>
      </c>
      <c r="K3705" s="7" t="str">
        <f t="shared" ca="1" si="285"/>
        <v>BLACK</v>
      </c>
      <c r="L3705" s="7" t="str">
        <f t="shared" ca="1" si="286"/>
        <v>LOSE</v>
      </c>
      <c r="M3705" s="8">
        <f t="shared" ca="1" si="288"/>
        <v>-1</v>
      </c>
      <c r="N3705" s="8">
        <f t="shared" ca="1" si="289"/>
        <v>-144</v>
      </c>
      <c r="O3705" s="32">
        <f ca="1">SUM(M$4:M3705)/I3705</f>
        <v>-3.8897893030794169E-2</v>
      </c>
      <c r="P3705" s="47">
        <f ca="1">_xlfn.VAR.P(M$4:M3705)</f>
        <v>0.99848695391776487</v>
      </c>
      <c r="Q3705" s="33">
        <f ca="1">COUNTIF(L$4:L3705, "WIN")/I3705</f>
        <v>0.48055105348460292</v>
      </c>
    </row>
    <row r="3706" spans="9:17" x14ac:dyDescent="0.25">
      <c r="I3706" s="5">
        <v>3703</v>
      </c>
      <c r="J3706" s="9">
        <f t="shared" ca="1" si="287"/>
        <v>0.67070970239465932</v>
      </c>
      <c r="K3706" s="7" t="str">
        <f t="shared" ca="1" si="285"/>
        <v>BLACK</v>
      </c>
      <c r="L3706" s="7" t="str">
        <f t="shared" ca="1" si="286"/>
        <v>LOSE</v>
      </c>
      <c r="M3706" s="8">
        <f t="shared" ca="1" si="288"/>
        <v>-1</v>
      </c>
      <c r="N3706" s="8">
        <f t="shared" ca="1" si="289"/>
        <v>-145</v>
      </c>
      <c r="O3706" s="32">
        <f ca="1">SUM(M$4:M3706)/I3706</f>
        <v>-3.9157439913583579E-2</v>
      </c>
      <c r="P3706" s="47">
        <f ca="1">_xlfn.VAR.P(M$4:M3706)</f>
        <v>0.99846669489941409</v>
      </c>
      <c r="Q3706" s="33">
        <f ca="1">COUNTIF(L$4:L3706, "WIN")/I3706</f>
        <v>0.48042128004320822</v>
      </c>
    </row>
    <row r="3707" spans="9:17" x14ac:dyDescent="0.25">
      <c r="I3707" s="5">
        <v>3704</v>
      </c>
      <c r="J3707" s="9">
        <f t="shared" ca="1" si="287"/>
        <v>0.96975526790591515</v>
      </c>
      <c r="K3707" s="7" t="str">
        <f t="shared" ca="1" si="285"/>
        <v>BLACK</v>
      </c>
      <c r="L3707" s="7" t="str">
        <f t="shared" ca="1" si="286"/>
        <v>LOSE</v>
      </c>
      <c r="M3707" s="8">
        <f t="shared" ca="1" si="288"/>
        <v>-1</v>
      </c>
      <c r="N3707" s="8">
        <f t="shared" ca="1" si="289"/>
        <v>-146</v>
      </c>
      <c r="O3707" s="32">
        <f ca="1">SUM(M$4:M3707)/I3707</f>
        <v>-3.9416846652267822E-2</v>
      </c>
      <c r="P3707" s="47">
        <f ca="1">_xlfn.VAR.P(M$4:M3707)</f>
        <v>0.99844631219999158</v>
      </c>
      <c r="Q3707" s="33">
        <f ca="1">COUNTIF(L$4:L3707, "WIN")/I3707</f>
        <v>0.48029157667386607</v>
      </c>
    </row>
    <row r="3708" spans="9:17" x14ac:dyDescent="0.25">
      <c r="I3708" s="5">
        <v>3705</v>
      </c>
      <c r="J3708" s="9">
        <f t="shared" ca="1" si="287"/>
        <v>0.37634786695990041</v>
      </c>
      <c r="K3708" s="7" t="str">
        <f t="shared" ca="1" si="285"/>
        <v>RED</v>
      </c>
      <c r="L3708" s="7" t="str">
        <f t="shared" ca="1" si="286"/>
        <v>WIN</v>
      </c>
      <c r="M3708" s="8">
        <f t="shared" ca="1" si="288"/>
        <v>1</v>
      </c>
      <c r="N3708" s="8">
        <f t="shared" ca="1" si="289"/>
        <v>-145</v>
      </c>
      <c r="O3708" s="32">
        <f ca="1">SUM(M$4:M3708)/I3708</f>
        <v>-3.9136302294197033E-2</v>
      </c>
      <c r="P3708" s="47">
        <f ca="1">_xlfn.VAR.P(M$4:M3708)</f>
        <v>0.99846834984273725</v>
      </c>
      <c r="Q3708" s="33">
        <f ca="1">COUNTIF(L$4:L3708, "WIN")/I3708</f>
        <v>0.48043184885290147</v>
      </c>
    </row>
    <row r="3709" spans="9:17" x14ac:dyDescent="0.25">
      <c r="I3709" s="5">
        <v>3706</v>
      </c>
      <c r="J3709" s="9">
        <f t="shared" ca="1" si="287"/>
        <v>0.45313849411599849</v>
      </c>
      <c r="K3709" s="7" t="str">
        <f t="shared" ca="1" si="285"/>
        <v>RED</v>
      </c>
      <c r="L3709" s="7" t="str">
        <f t="shared" ca="1" si="286"/>
        <v>WIN</v>
      </c>
      <c r="M3709" s="8">
        <f t="shared" ca="1" si="288"/>
        <v>1</v>
      </c>
      <c r="N3709" s="8">
        <f t="shared" ca="1" si="289"/>
        <v>-144</v>
      </c>
      <c r="O3709" s="32">
        <f ca="1">SUM(M$4:M3709)/I3709</f>
        <v>-3.8855909336211546E-2</v>
      </c>
      <c r="P3709" s="47">
        <f ca="1">_xlfn.VAR.P(M$4:M3709)</f>
        <v>0.99849021830965612</v>
      </c>
      <c r="Q3709" s="33">
        <f ca="1">COUNTIF(L$4:L3709, "WIN")/I3709</f>
        <v>0.48057204533189424</v>
      </c>
    </row>
    <row r="3710" spans="9:17" x14ac:dyDescent="0.25">
      <c r="I3710" s="5">
        <v>3707</v>
      </c>
      <c r="J3710" s="9">
        <f t="shared" ca="1" si="287"/>
        <v>0.625408888036736</v>
      </c>
      <c r="K3710" s="7" t="str">
        <f t="shared" ca="1" si="285"/>
        <v>BLACK</v>
      </c>
      <c r="L3710" s="7" t="str">
        <f t="shared" ca="1" si="286"/>
        <v>LOSE</v>
      </c>
      <c r="M3710" s="8">
        <f t="shared" ca="1" si="288"/>
        <v>-1</v>
      </c>
      <c r="N3710" s="8">
        <f t="shared" ca="1" si="289"/>
        <v>-145</v>
      </c>
      <c r="O3710" s="32">
        <f ca="1">SUM(M$4:M3710)/I3710</f>
        <v>-3.9115187483140003E-2</v>
      </c>
      <c r="P3710" s="47">
        <f ca="1">_xlfn.VAR.P(M$4:M3710)</f>
        <v>0.99847000210815884</v>
      </c>
      <c r="Q3710" s="33">
        <f ca="1">COUNTIF(L$4:L3710, "WIN")/I3710</f>
        <v>0.48044240625842999</v>
      </c>
    </row>
    <row r="3711" spans="9:17" x14ac:dyDescent="0.25">
      <c r="I3711" s="5">
        <v>3708</v>
      </c>
      <c r="J3711" s="9">
        <f t="shared" ca="1" si="287"/>
        <v>0.50838578538592927</v>
      </c>
      <c r="K3711" s="7" t="str">
        <f t="shared" ca="1" si="285"/>
        <v>BLACK</v>
      </c>
      <c r="L3711" s="7" t="str">
        <f t="shared" ca="1" si="286"/>
        <v>LOSE</v>
      </c>
      <c r="M3711" s="8">
        <f t="shared" ca="1" si="288"/>
        <v>-1</v>
      </c>
      <c r="N3711" s="8">
        <f t="shared" ca="1" si="289"/>
        <v>-146</v>
      </c>
      <c r="O3711" s="32">
        <f ca="1">SUM(M$4:M3711)/I3711</f>
        <v>-3.9374325782092774E-2</v>
      </c>
      <c r="P3711" s="47">
        <f ca="1">_xlfn.VAR.P(M$4:M3711)</f>
        <v>0.99844966246920563</v>
      </c>
      <c r="Q3711" s="33">
        <f ca="1">COUNTIF(L$4:L3711, "WIN")/I3711</f>
        <v>0.48031283710895362</v>
      </c>
    </row>
    <row r="3712" spans="9:17" x14ac:dyDescent="0.25">
      <c r="I3712" s="5">
        <v>3709</v>
      </c>
      <c r="J3712" s="9">
        <f t="shared" ca="1" si="287"/>
        <v>0.21423031164538364</v>
      </c>
      <c r="K3712" s="7" t="str">
        <f t="shared" ca="1" si="285"/>
        <v>RED</v>
      </c>
      <c r="L3712" s="7" t="str">
        <f t="shared" ca="1" si="286"/>
        <v>WIN</v>
      </c>
      <c r="M3712" s="8">
        <f t="shared" ca="1" si="288"/>
        <v>1</v>
      </c>
      <c r="N3712" s="8">
        <f t="shared" ca="1" si="289"/>
        <v>-145</v>
      </c>
      <c r="O3712" s="32">
        <f ca="1">SUM(M$4:M3712)/I3712</f>
        <v>-3.9094095443515775E-2</v>
      </c>
      <c r="P3712" s="47">
        <f ca="1">_xlfn.VAR.P(M$4:M3712)</f>
        <v>0.99847165170145324</v>
      </c>
      <c r="Q3712" s="33">
        <f ca="1">COUNTIF(L$4:L3712, "WIN")/I3712</f>
        <v>0.48045295227824214</v>
      </c>
    </row>
    <row r="3713" spans="9:17" x14ac:dyDescent="0.25">
      <c r="I3713" s="5">
        <v>3710</v>
      </c>
      <c r="J3713" s="9">
        <f t="shared" ca="1" si="287"/>
        <v>0.66323609510876746</v>
      </c>
      <c r="K3713" s="7" t="str">
        <f t="shared" ca="1" si="285"/>
        <v>BLACK</v>
      </c>
      <c r="L3713" s="7" t="str">
        <f t="shared" ca="1" si="286"/>
        <v>LOSE</v>
      </c>
      <c r="M3713" s="8">
        <f t="shared" ca="1" si="288"/>
        <v>-1</v>
      </c>
      <c r="N3713" s="8">
        <f t="shared" ca="1" si="289"/>
        <v>-146</v>
      </c>
      <c r="O3713" s="32">
        <f ca="1">SUM(M$4:M3713)/I3713</f>
        <v>-3.9353099730458224E-2</v>
      </c>
      <c r="P3713" s="47">
        <f ca="1">_xlfn.VAR.P(M$4:M3713)</f>
        <v>0.99845133354160465</v>
      </c>
      <c r="Q3713" s="33">
        <f ca="1">COUNTIF(L$4:L3713, "WIN")/I3713</f>
        <v>0.4803234501347709</v>
      </c>
    </row>
    <row r="3714" spans="9:17" x14ac:dyDescent="0.25">
      <c r="I3714" s="5">
        <v>3711</v>
      </c>
      <c r="J3714" s="9">
        <f t="shared" ca="1" si="287"/>
        <v>0.65283290295868102</v>
      </c>
      <c r="K3714" s="7" t="str">
        <f t="shared" ca="1" si="285"/>
        <v>BLACK</v>
      </c>
      <c r="L3714" s="7" t="str">
        <f t="shared" ca="1" si="286"/>
        <v>LOSE</v>
      </c>
      <c r="M3714" s="8">
        <f t="shared" ca="1" si="288"/>
        <v>-1</v>
      </c>
      <c r="N3714" s="8">
        <f t="shared" ca="1" si="289"/>
        <v>-147</v>
      </c>
      <c r="O3714" s="32">
        <f ca="1">SUM(M$4:M3714)/I3714</f>
        <v>-3.9611964430072755E-2</v>
      </c>
      <c r="P3714" s="47">
        <f ca="1">_xlfn.VAR.P(M$4:M3714)</f>
        <v>0.99843089227399062</v>
      </c>
      <c r="Q3714" s="33">
        <f ca="1">COUNTIF(L$4:L3714, "WIN")/I3714</f>
        <v>0.48019401778496362</v>
      </c>
    </row>
    <row r="3715" spans="9:17" x14ac:dyDescent="0.25">
      <c r="I3715" s="5">
        <v>3712</v>
      </c>
      <c r="J3715" s="9">
        <f t="shared" ca="1" si="287"/>
        <v>0.63713022645830675</v>
      </c>
      <c r="K3715" s="7" t="str">
        <f t="shared" ca="1" si="285"/>
        <v>BLACK</v>
      </c>
      <c r="L3715" s="7" t="str">
        <f t="shared" ca="1" si="286"/>
        <v>LOSE</v>
      </c>
      <c r="M3715" s="8">
        <f t="shared" ca="1" si="288"/>
        <v>-1</v>
      </c>
      <c r="N3715" s="8">
        <f t="shared" ca="1" si="289"/>
        <v>-148</v>
      </c>
      <c r="O3715" s="32">
        <f ca="1">SUM(M$4:M3715)/I3715</f>
        <v>-3.9870689655172417E-2</v>
      </c>
      <c r="P3715" s="47">
        <f ca="1">_xlfn.VAR.P(M$4:M3715)</f>
        <v>0.99841032810642094</v>
      </c>
      <c r="Q3715" s="33">
        <f ca="1">COUNTIF(L$4:L3715, "WIN")/I3715</f>
        <v>0.48006465517241381</v>
      </c>
    </row>
    <row r="3716" spans="9:17" x14ac:dyDescent="0.25">
      <c r="I3716" s="5">
        <v>3713</v>
      </c>
      <c r="J3716" s="9">
        <f t="shared" ca="1" si="287"/>
        <v>0.38271743451579354</v>
      </c>
      <c r="K3716" s="7" t="str">
        <f t="shared" ref="K3716:K3779" ca="1" si="290">IF($J3716 &gt;= $D$7, "GREEN", IF($J3716 &gt;= $D$6, "BLACK", "RED"))</f>
        <v>RED</v>
      </c>
      <c r="L3716" s="7" t="str">
        <f t="shared" ref="L3716:L3779" ca="1" si="291">IF($K3716 = "RED", "WIN", "LOSE")</f>
        <v>WIN</v>
      </c>
      <c r="M3716" s="8">
        <f t="shared" ca="1" si="288"/>
        <v>1</v>
      </c>
      <c r="N3716" s="8">
        <f t="shared" ca="1" si="289"/>
        <v>-147</v>
      </c>
      <c r="O3716" s="32">
        <f ca="1">SUM(M$4:M3716)/I3716</f>
        <v>-3.9590627524912471E-2</v>
      </c>
      <c r="P3716" s="47">
        <f ca="1">_xlfn.VAR.P(M$4:M3716)</f>
        <v>0.99843258221218367</v>
      </c>
      <c r="Q3716" s="33">
        <f ca="1">COUNTIF(L$4:L3716, "WIN")/I3716</f>
        <v>0.48020468623754375</v>
      </c>
    </row>
    <row r="3717" spans="9:17" x14ac:dyDescent="0.25">
      <c r="I3717" s="5">
        <v>3714</v>
      </c>
      <c r="J3717" s="9">
        <f t="shared" ca="1" si="287"/>
        <v>0.99999349221121081</v>
      </c>
      <c r="K3717" s="7" t="str">
        <f t="shared" ca="1" si="290"/>
        <v>GREEN</v>
      </c>
      <c r="L3717" s="7" t="str">
        <f t="shared" ca="1" si="291"/>
        <v>LOSE</v>
      </c>
      <c r="M3717" s="8">
        <f t="shared" ca="1" si="288"/>
        <v>-1</v>
      </c>
      <c r="N3717" s="8">
        <f t="shared" ca="1" si="289"/>
        <v>-148</v>
      </c>
      <c r="O3717" s="32">
        <f ca="1">SUM(M$4:M3717)/I3717</f>
        <v>-3.9849219170705441E-2</v>
      </c>
      <c r="P3717" s="47">
        <f ca="1">_xlfn.VAR.P(M$4:M3717)</f>
        <v>0.99841203973148507</v>
      </c>
      <c r="Q3717" s="33">
        <f ca="1">COUNTIF(L$4:L3717, "WIN")/I3717</f>
        <v>0.48007539041464731</v>
      </c>
    </row>
    <row r="3718" spans="9:17" x14ac:dyDescent="0.25">
      <c r="I3718" s="5">
        <v>3715</v>
      </c>
      <c r="J3718" s="9">
        <f t="shared" ref="J3718:J3781" ca="1" si="292">RAND()</f>
        <v>0.21049956415280258</v>
      </c>
      <c r="K3718" s="7" t="str">
        <f t="shared" ca="1" si="290"/>
        <v>RED</v>
      </c>
      <c r="L3718" s="7" t="str">
        <f t="shared" ca="1" si="291"/>
        <v>WIN</v>
      </c>
      <c r="M3718" s="8">
        <f t="shared" ref="M3718:M3781" ca="1" si="293">IF($L3718 = "WIN", 1, -1)</f>
        <v>1</v>
      </c>
      <c r="N3718" s="8">
        <f t="shared" ref="N3718:N3781" ca="1" si="294">N3717+M3718</f>
        <v>-147</v>
      </c>
      <c r="O3718" s="32">
        <f ca="1">SUM(M$4:M3718)/I3718</f>
        <v>-3.9569313593539705E-2</v>
      </c>
      <c r="P3718" s="47">
        <f ca="1">_xlfn.VAR.P(M$4:M3718)</f>
        <v>0.99843426942173608</v>
      </c>
      <c r="Q3718" s="33">
        <f ca="1">COUNTIF(L$4:L3718, "WIN")/I3718</f>
        <v>0.48021534320323017</v>
      </c>
    </row>
    <row r="3719" spans="9:17" x14ac:dyDescent="0.25">
      <c r="I3719" s="5">
        <v>3716</v>
      </c>
      <c r="J3719" s="9">
        <f t="shared" ca="1" si="292"/>
        <v>0.58101367162662809</v>
      </c>
      <c r="K3719" s="7" t="str">
        <f t="shared" ca="1" si="290"/>
        <v>BLACK</v>
      </c>
      <c r="L3719" s="7" t="str">
        <f t="shared" ca="1" si="291"/>
        <v>LOSE</v>
      </c>
      <c r="M3719" s="8">
        <f t="shared" ca="1" si="293"/>
        <v>-1</v>
      </c>
      <c r="N3719" s="8">
        <f t="shared" ca="1" si="294"/>
        <v>-148</v>
      </c>
      <c r="O3719" s="32">
        <f ca="1">SUM(M$4:M3719)/I3719</f>
        <v>-3.9827771797631861E-2</v>
      </c>
      <c r="P3719" s="47">
        <f ca="1">_xlfn.VAR.P(M$4:M3719)</f>
        <v>0.99841374859363574</v>
      </c>
      <c r="Q3719" s="33">
        <f ca="1">COUNTIF(L$4:L3719, "WIN")/I3719</f>
        <v>0.48008611410118407</v>
      </c>
    </row>
    <row r="3720" spans="9:17" x14ac:dyDescent="0.25">
      <c r="I3720" s="5">
        <v>3717</v>
      </c>
      <c r="J3720" s="9">
        <f t="shared" ca="1" si="292"/>
        <v>4.0328915810981525E-2</v>
      </c>
      <c r="K3720" s="7" t="str">
        <f t="shared" ca="1" si="290"/>
        <v>RED</v>
      </c>
      <c r="L3720" s="7" t="str">
        <f t="shared" ca="1" si="291"/>
        <v>WIN</v>
      </c>
      <c r="M3720" s="8">
        <f t="shared" ca="1" si="293"/>
        <v>1</v>
      </c>
      <c r="N3720" s="8">
        <f t="shared" ca="1" si="294"/>
        <v>-147</v>
      </c>
      <c r="O3720" s="32">
        <f ca="1">SUM(M$4:M3720)/I3720</f>
        <v>-3.954802259887006E-2</v>
      </c>
      <c r="P3720" s="47">
        <f ca="1">_xlfn.VAR.P(M$4:M3720)</f>
        <v>0.99843595390851925</v>
      </c>
      <c r="Q3720" s="33">
        <f ca="1">COUNTIF(L$4:L3720, "WIN")/I3720</f>
        <v>0.48022598870056499</v>
      </c>
    </row>
    <row r="3721" spans="9:17" x14ac:dyDescent="0.25">
      <c r="I3721" s="5">
        <v>3718</v>
      </c>
      <c r="J3721" s="9">
        <f t="shared" ca="1" si="292"/>
        <v>0.54734124776267545</v>
      </c>
      <c r="K3721" s="7" t="str">
        <f t="shared" ca="1" si="290"/>
        <v>BLACK</v>
      </c>
      <c r="L3721" s="7" t="str">
        <f t="shared" ca="1" si="291"/>
        <v>LOSE</v>
      </c>
      <c r="M3721" s="8">
        <f t="shared" ca="1" si="293"/>
        <v>-1</v>
      </c>
      <c r="N3721" s="8">
        <f t="shared" ca="1" si="294"/>
        <v>-148</v>
      </c>
      <c r="O3721" s="32">
        <f ca="1">SUM(M$4:M3721)/I3721</f>
        <v>-3.9806347498655192E-2</v>
      </c>
      <c r="P3721" s="47">
        <f ca="1">_xlfn.VAR.P(M$4:M3721)</f>
        <v>0.99841545469881632</v>
      </c>
      <c r="Q3721" s="33">
        <f ca="1">COUNTIF(L$4:L3721, "WIN")/I3721</f>
        <v>0.4800968262506724</v>
      </c>
    </row>
    <row r="3722" spans="9:17" x14ac:dyDescent="0.25">
      <c r="I3722" s="5">
        <v>3719</v>
      </c>
      <c r="J3722" s="9">
        <f t="shared" ca="1" si="292"/>
        <v>0.72495599100385388</v>
      </c>
      <c r="K3722" s="7" t="str">
        <f t="shared" ca="1" si="290"/>
        <v>BLACK</v>
      </c>
      <c r="L3722" s="7" t="str">
        <f t="shared" ca="1" si="291"/>
        <v>LOSE</v>
      </c>
      <c r="M3722" s="8">
        <f t="shared" ca="1" si="293"/>
        <v>-1</v>
      </c>
      <c r="N3722" s="8">
        <f t="shared" ca="1" si="294"/>
        <v>-149</v>
      </c>
      <c r="O3722" s="32">
        <f ca="1">SUM(M$4:M3722)/I3722</f>
        <v>-4.0064533476741063E-2</v>
      </c>
      <c r="P3722" s="47">
        <f ca="1">_xlfn.VAR.P(M$4:M3722)</f>
        <v>0.99839483315729105</v>
      </c>
      <c r="Q3722" s="33">
        <f ca="1">COUNTIF(L$4:L3722, "WIN")/I3722</f>
        <v>0.47996773326162945</v>
      </c>
    </row>
    <row r="3723" spans="9:17" x14ac:dyDescent="0.25">
      <c r="I3723" s="5">
        <v>3720</v>
      </c>
      <c r="J3723" s="9">
        <f t="shared" ca="1" si="292"/>
        <v>0.73826943662555544</v>
      </c>
      <c r="K3723" s="7" t="str">
        <f t="shared" ca="1" si="290"/>
        <v>BLACK</v>
      </c>
      <c r="L3723" s="7" t="str">
        <f t="shared" ca="1" si="291"/>
        <v>LOSE</v>
      </c>
      <c r="M3723" s="8">
        <f t="shared" ca="1" si="293"/>
        <v>-1</v>
      </c>
      <c r="N3723" s="8">
        <f t="shared" ca="1" si="294"/>
        <v>-150</v>
      </c>
      <c r="O3723" s="32">
        <f ca="1">SUM(M$4:M3723)/I3723</f>
        <v>-4.0322580645161289E-2</v>
      </c>
      <c r="P3723" s="47">
        <f ca="1">_xlfn.VAR.P(M$4:M3723)</f>
        <v>0.99837408949011441</v>
      </c>
      <c r="Q3723" s="33">
        <f ca="1">COUNTIF(L$4:L3723, "WIN")/I3723</f>
        <v>0.47983870967741937</v>
      </c>
    </row>
    <row r="3724" spans="9:17" x14ac:dyDescent="0.25">
      <c r="I3724" s="5">
        <v>3721</v>
      </c>
      <c r="J3724" s="9">
        <f t="shared" ca="1" si="292"/>
        <v>0.46032393268802063</v>
      </c>
      <c r="K3724" s="7" t="str">
        <f t="shared" ca="1" si="290"/>
        <v>RED</v>
      </c>
      <c r="L3724" s="7" t="str">
        <f t="shared" ca="1" si="291"/>
        <v>WIN</v>
      </c>
      <c r="M3724" s="8">
        <f t="shared" ca="1" si="293"/>
        <v>1</v>
      </c>
      <c r="N3724" s="8">
        <f t="shared" ca="1" si="294"/>
        <v>-149</v>
      </c>
      <c r="O3724" s="32">
        <f ca="1">SUM(M$4:M3724)/I3724</f>
        <v>-4.0042999193765118E-2</v>
      </c>
      <c r="P3724" s="47">
        <f ca="1">_xlfn.VAR.P(M$4:M3724)</f>
        <v>0.99839655821556816</v>
      </c>
      <c r="Q3724" s="33">
        <f ca="1">COUNTIF(L$4:L3724, "WIN")/I3724</f>
        <v>0.47997850040311746</v>
      </c>
    </row>
    <row r="3725" spans="9:17" x14ac:dyDescent="0.25">
      <c r="I3725" s="5">
        <v>3722</v>
      </c>
      <c r="J3725" s="9">
        <f t="shared" ca="1" si="292"/>
        <v>0.48332095783168005</v>
      </c>
      <c r="K3725" s="7" t="str">
        <f t="shared" ca="1" si="290"/>
        <v>RED</v>
      </c>
      <c r="L3725" s="7" t="str">
        <f t="shared" ca="1" si="291"/>
        <v>WIN</v>
      </c>
      <c r="M3725" s="8">
        <f t="shared" ca="1" si="293"/>
        <v>1</v>
      </c>
      <c r="N3725" s="8">
        <f t="shared" ca="1" si="294"/>
        <v>-148</v>
      </c>
      <c r="O3725" s="32">
        <f ca="1">SUM(M$4:M3725)/I3725</f>
        <v>-3.9763567974207416E-2</v>
      </c>
      <c r="P3725" s="47">
        <f ca="1">_xlfn.VAR.P(M$4:M3725)</f>
        <v>0.99841885866196056</v>
      </c>
      <c r="Q3725" s="33">
        <f ca="1">COUNTIF(L$4:L3725, "WIN")/I3725</f>
        <v>0.48011821601289628</v>
      </c>
    </row>
    <row r="3726" spans="9:17" x14ac:dyDescent="0.25">
      <c r="I3726" s="5">
        <v>3723</v>
      </c>
      <c r="J3726" s="9">
        <f t="shared" ca="1" si="292"/>
        <v>0.67712161455265918</v>
      </c>
      <c r="K3726" s="7" t="str">
        <f t="shared" ca="1" si="290"/>
        <v>BLACK</v>
      </c>
      <c r="L3726" s="7" t="str">
        <f t="shared" ca="1" si="291"/>
        <v>LOSE</v>
      </c>
      <c r="M3726" s="8">
        <f t="shared" ca="1" si="293"/>
        <v>-1</v>
      </c>
      <c r="N3726" s="8">
        <f t="shared" ca="1" si="294"/>
        <v>-149</v>
      </c>
      <c r="O3726" s="32">
        <f ca="1">SUM(M$4:M3726)/I3726</f>
        <v>-4.0021488047273707E-2</v>
      </c>
      <c r="P3726" s="47">
        <f ca="1">_xlfn.VAR.P(M$4:M3726)</f>
        <v>0.99839828049448198</v>
      </c>
      <c r="Q3726" s="33">
        <f ca="1">COUNTIF(L$4:L3726, "WIN")/I3726</f>
        <v>0.47998925597636316</v>
      </c>
    </row>
    <row r="3727" spans="9:17" x14ac:dyDescent="0.25">
      <c r="I3727" s="5">
        <v>3724</v>
      </c>
      <c r="J3727" s="9">
        <f t="shared" ca="1" si="292"/>
        <v>0.60539248389639899</v>
      </c>
      <c r="K3727" s="7" t="str">
        <f t="shared" ca="1" si="290"/>
        <v>BLACK</v>
      </c>
      <c r="L3727" s="7" t="str">
        <f t="shared" ca="1" si="291"/>
        <v>LOSE</v>
      </c>
      <c r="M3727" s="8">
        <f t="shared" ca="1" si="293"/>
        <v>-1</v>
      </c>
      <c r="N3727" s="8">
        <f t="shared" ca="1" si="294"/>
        <v>-150</v>
      </c>
      <c r="O3727" s="32">
        <f ca="1">SUM(M$4:M3727)/I3727</f>
        <v>-4.0279269602577876E-2</v>
      </c>
      <c r="P3727" s="47">
        <f ca="1">_xlfn.VAR.P(M$4:M3727)</f>
        <v>0.9983775804402828</v>
      </c>
      <c r="Q3727" s="33">
        <f ca="1">COUNTIF(L$4:L3727, "WIN")/I3727</f>
        <v>0.47986036519871106</v>
      </c>
    </row>
    <row r="3728" spans="9:17" x14ac:dyDescent="0.25">
      <c r="I3728" s="5">
        <v>3725</v>
      </c>
      <c r="J3728" s="9">
        <f t="shared" ca="1" si="292"/>
        <v>0.6964762270746272</v>
      </c>
      <c r="K3728" s="7" t="str">
        <f t="shared" ca="1" si="290"/>
        <v>BLACK</v>
      </c>
      <c r="L3728" s="7" t="str">
        <f t="shared" ca="1" si="291"/>
        <v>LOSE</v>
      </c>
      <c r="M3728" s="8">
        <f t="shared" ca="1" si="293"/>
        <v>-1</v>
      </c>
      <c r="N3728" s="8">
        <f t="shared" ca="1" si="294"/>
        <v>-151</v>
      </c>
      <c r="O3728" s="32">
        <f ca="1">SUM(M$4:M3728)/I3728</f>
        <v>-4.0536912751677853E-2</v>
      </c>
      <c r="P3728" s="47">
        <f ca="1">_xlfn.VAR.P(M$4:M3728)</f>
        <v>0.99835675870456286</v>
      </c>
      <c r="Q3728" s="33">
        <f ca="1">COUNTIF(L$4:L3728, "WIN")/I3728</f>
        <v>0.47973154362416109</v>
      </c>
    </row>
    <row r="3729" spans="9:17" x14ac:dyDescent="0.25">
      <c r="I3729" s="5">
        <v>3726</v>
      </c>
      <c r="J3729" s="9">
        <f t="shared" ca="1" si="292"/>
        <v>0.37847367983033642</v>
      </c>
      <c r="K3729" s="7" t="str">
        <f t="shared" ca="1" si="290"/>
        <v>RED</v>
      </c>
      <c r="L3729" s="7" t="str">
        <f t="shared" ca="1" si="291"/>
        <v>WIN</v>
      </c>
      <c r="M3729" s="8">
        <f t="shared" ca="1" si="293"/>
        <v>1</v>
      </c>
      <c r="N3729" s="8">
        <f t="shared" ca="1" si="294"/>
        <v>-150</v>
      </c>
      <c r="O3729" s="32">
        <f ca="1">SUM(M$4:M3729)/I3729</f>
        <v>-4.0257648953301126E-2</v>
      </c>
      <c r="P3729" s="47">
        <f ca="1">_xlfn.VAR.P(M$4:M3729)</f>
        <v>0.99837932170075272</v>
      </c>
      <c r="Q3729" s="33">
        <f ca="1">COUNTIF(L$4:L3729, "WIN")/I3729</f>
        <v>0.47987117552334946</v>
      </c>
    </row>
    <row r="3730" spans="9:17" x14ac:dyDescent="0.25">
      <c r="I3730" s="5">
        <v>3727</v>
      </c>
      <c r="J3730" s="9">
        <f t="shared" ca="1" si="292"/>
        <v>0.15108667957297073</v>
      </c>
      <c r="K3730" s="7" t="str">
        <f t="shared" ca="1" si="290"/>
        <v>RED</v>
      </c>
      <c r="L3730" s="7" t="str">
        <f t="shared" ca="1" si="291"/>
        <v>WIN</v>
      </c>
      <c r="M3730" s="8">
        <f t="shared" ca="1" si="293"/>
        <v>1</v>
      </c>
      <c r="N3730" s="8">
        <f t="shared" ca="1" si="294"/>
        <v>-149</v>
      </c>
      <c r="O3730" s="32">
        <f ca="1">SUM(M$4:M3730)/I3730</f>
        <v>-3.9978535014757177E-2</v>
      </c>
      <c r="P3730" s="47">
        <f ca="1">_xlfn.VAR.P(M$4:M3730)</f>
        <v>0.99840171673807387</v>
      </c>
      <c r="Q3730" s="33">
        <f ca="1">COUNTIF(L$4:L3730, "WIN")/I3730</f>
        <v>0.48001073249262138</v>
      </c>
    </row>
    <row r="3731" spans="9:17" x14ac:dyDescent="0.25">
      <c r="I3731" s="5">
        <v>3728</v>
      </c>
      <c r="J3731" s="9">
        <f t="shared" ca="1" si="292"/>
        <v>0.66135132620805559</v>
      </c>
      <c r="K3731" s="7" t="str">
        <f t="shared" ca="1" si="290"/>
        <v>BLACK</v>
      </c>
      <c r="L3731" s="7" t="str">
        <f t="shared" ca="1" si="291"/>
        <v>LOSE</v>
      </c>
      <c r="M3731" s="8">
        <f t="shared" ca="1" si="293"/>
        <v>-1</v>
      </c>
      <c r="N3731" s="8">
        <f t="shared" ca="1" si="294"/>
        <v>-150</v>
      </c>
      <c r="O3731" s="32">
        <f ca="1">SUM(M$4:M3731)/I3731</f>
        <v>-4.0236051502145924E-2</v>
      </c>
      <c r="P3731" s="47">
        <f ca="1">_xlfn.VAR.P(M$4:M3731)</f>
        <v>0.99838106015951666</v>
      </c>
      <c r="Q3731" s="33">
        <f ca="1">COUNTIF(L$4:L3731, "WIN")/I3731</f>
        <v>0.47988197424892703</v>
      </c>
    </row>
    <row r="3732" spans="9:17" x14ac:dyDescent="0.25">
      <c r="I3732" s="5">
        <v>3729</v>
      </c>
      <c r="J3732" s="9">
        <f t="shared" ca="1" si="292"/>
        <v>1.6196915515734545E-2</v>
      </c>
      <c r="K3732" s="7" t="str">
        <f t="shared" ca="1" si="290"/>
        <v>RED</v>
      </c>
      <c r="L3732" s="7" t="str">
        <f t="shared" ca="1" si="291"/>
        <v>WIN</v>
      </c>
      <c r="M3732" s="8">
        <f t="shared" ca="1" si="293"/>
        <v>1</v>
      </c>
      <c r="N3732" s="8">
        <f t="shared" ca="1" si="294"/>
        <v>-149</v>
      </c>
      <c r="O3732" s="32">
        <f ca="1">SUM(M$4:M3732)/I3732</f>
        <v>-3.9957093054438189E-2</v>
      </c>
      <c r="P3732" s="47">
        <f ca="1">_xlfn.VAR.P(M$4:M3732)</f>
        <v>0.998403430714639</v>
      </c>
      <c r="Q3732" s="33">
        <f ca="1">COUNTIF(L$4:L3732, "WIN")/I3732</f>
        <v>0.48002145347278091</v>
      </c>
    </row>
    <row r="3733" spans="9:17" x14ac:dyDescent="0.25">
      <c r="I3733" s="5">
        <v>3730</v>
      </c>
      <c r="J3733" s="9">
        <f t="shared" ca="1" si="292"/>
        <v>0.1618486792164322</v>
      </c>
      <c r="K3733" s="7" t="str">
        <f t="shared" ca="1" si="290"/>
        <v>RED</v>
      </c>
      <c r="L3733" s="7" t="str">
        <f t="shared" ca="1" si="291"/>
        <v>WIN</v>
      </c>
      <c r="M3733" s="8">
        <f t="shared" ca="1" si="293"/>
        <v>1</v>
      </c>
      <c r="N3733" s="8">
        <f t="shared" ca="1" si="294"/>
        <v>-148</v>
      </c>
      <c r="O3733" s="32">
        <f ca="1">SUM(M$4:M3733)/I3733</f>
        <v>-3.967828418230563E-2</v>
      </c>
      <c r="P3733" s="47">
        <f ca="1">_xlfn.VAR.P(M$4:M3733)</f>
        <v>0.99842563376434823</v>
      </c>
      <c r="Q3733" s="33">
        <f ca="1">COUNTIF(L$4:L3733, "WIN")/I3733</f>
        <v>0.48016085790884716</v>
      </c>
    </row>
    <row r="3734" spans="9:17" x14ac:dyDescent="0.25">
      <c r="I3734" s="5">
        <v>3731</v>
      </c>
      <c r="J3734" s="9">
        <f t="shared" ca="1" si="292"/>
        <v>0.99165935837821517</v>
      </c>
      <c r="K3734" s="7" t="str">
        <f t="shared" ca="1" si="290"/>
        <v>GREEN</v>
      </c>
      <c r="L3734" s="7" t="str">
        <f t="shared" ca="1" si="291"/>
        <v>LOSE</v>
      </c>
      <c r="M3734" s="8">
        <f t="shared" ca="1" si="293"/>
        <v>-1</v>
      </c>
      <c r="N3734" s="8">
        <f t="shared" ca="1" si="294"/>
        <v>-149</v>
      </c>
      <c r="O3734" s="32">
        <f ca="1">SUM(M$4:M3734)/I3734</f>
        <v>-3.9935674082015545E-2</v>
      </c>
      <c r="P3734" s="47">
        <f ca="1">_xlfn.VAR.P(M$4:M3734)</f>
        <v>0.99840514193561503</v>
      </c>
      <c r="Q3734" s="33">
        <f ca="1">COUNTIF(L$4:L3734, "WIN")/I3734</f>
        <v>0.4800321629589922</v>
      </c>
    </row>
    <row r="3735" spans="9:17" x14ac:dyDescent="0.25">
      <c r="I3735" s="5">
        <v>3732</v>
      </c>
      <c r="J3735" s="9">
        <f t="shared" ca="1" si="292"/>
        <v>0.43979686450824607</v>
      </c>
      <c r="K3735" s="7" t="str">
        <f t="shared" ca="1" si="290"/>
        <v>RED</v>
      </c>
      <c r="L3735" s="7" t="str">
        <f t="shared" ca="1" si="291"/>
        <v>WIN</v>
      </c>
      <c r="M3735" s="8">
        <f t="shared" ca="1" si="293"/>
        <v>1</v>
      </c>
      <c r="N3735" s="8">
        <f t="shared" ca="1" si="294"/>
        <v>-148</v>
      </c>
      <c r="O3735" s="32">
        <f ca="1">SUM(M$4:M3735)/I3735</f>
        <v>-3.965702036441586E-2</v>
      </c>
      <c r="P3735" s="47">
        <f ca="1">_xlfn.VAR.P(M$4:M3735)</f>
        <v>0.9984273207358163</v>
      </c>
      <c r="Q3735" s="33">
        <f ca="1">COUNTIF(L$4:L3735, "WIN")/I3735</f>
        <v>0.48017148981779206</v>
      </c>
    </row>
    <row r="3736" spans="9:17" x14ac:dyDescent="0.25">
      <c r="I3736" s="5">
        <v>3733</v>
      </c>
      <c r="J3736" s="9">
        <f t="shared" ca="1" si="292"/>
        <v>0.33708375716881889</v>
      </c>
      <c r="K3736" s="7" t="str">
        <f t="shared" ca="1" si="290"/>
        <v>RED</v>
      </c>
      <c r="L3736" s="7" t="str">
        <f t="shared" ca="1" si="291"/>
        <v>WIN</v>
      </c>
      <c r="M3736" s="8">
        <f t="shared" ca="1" si="293"/>
        <v>1</v>
      </c>
      <c r="N3736" s="8">
        <f t="shared" ca="1" si="294"/>
        <v>-147</v>
      </c>
      <c r="O3736" s="32">
        <f ca="1">SUM(M$4:M3736)/I3736</f>
        <v>-3.9378515938923116E-2</v>
      </c>
      <c r="P3736" s="47">
        <f ca="1">_xlfn.VAR.P(M$4:M3736)</f>
        <v>0.99844933248244794</v>
      </c>
      <c r="Q3736" s="33">
        <f ca="1">COUNTIF(L$4:L3736, "WIN")/I3736</f>
        <v>0.48031074203053842</v>
      </c>
    </row>
    <row r="3737" spans="9:17" x14ac:dyDescent="0.25">
      <c r="I3737" s="5">
        <v>3734</v>
      </c>
      <c r="J3737" s="9">
        <f t="shared" ca="1" si="292"/>
        <v>0.31218476144566076</v>
      </c>
      <c r="K3737" s="7" t="str">
        <f t="shared" ca="1" si="290"/>
        <v>RED</v>
      </c>
      <c r="L3737" s="7" t="str">
        <f t="shared" ca="1" si="291"/>
        <v>WIN</v>
      </c>
      <c r="M3737" s="8">
        <f t="shared" ca="1" si="293"/>
        <v>1</v>
      </c>
      <c r="N3737" s="8">
        <f t="shared" ca="1" si="294"/>
        <v>-146</v>
      </c>
      <c r="O3737" s="32">
        <f ca="1">SUM(M$4:M3737)/I3737</f>
        <v>-3.9100160685591856E-2</v>
      </c>
      <c r="P3737" s="47">
        <f ca="1">_xlfn.VAR.P(M$4:M3737)</f>
        <v>0.99847117743436087</v>
      </c>
      <c r="Q3737" s="33">
        <f ca="1">COUNTIF(L$4:L3737, "WIN")/I3737</f>
        <v>0.48044991965720407</v>
      </c>
    </row>
    <row r="3738" spans="9:17" x14ac:dyDescent="0.25">
      <c r="I3738" s="5">
        <v>3735</v>
      </c>
      <c r="J3738" s="9">
        <f t="shared" ca="1" si="292"/>
        <v>0.37618955579210833</v>
      </c>
      <c r="K3738" s="7" t="str">
        <f t="shared" ca="1" si="290"/>
        <v>RED</v>
      </c>
      <c r="L3738" s="7" t="str">
        <f t="shared" ca="1" si="291"/>
        <v>WIN</v>
      </c>
      <c r="M3738" s="8">
        <f t="shared" ca="1" si="293"/>
        <v>1</v>
      </c>
      <c r="N3738" s="8">
        <f t="shared" ca="1" si="294"/>
        <v>-145</v>
      </c>
      <c r="O3738" s="32">
        <f ca="1">SUM(M$4:M3738)/I3738</f>
        <v>-3.8821954484605084E-2</v>
      </c>
      <c r="P3738" s="47">
        <f ca="1">_xlfn.VAR.P(M$4:M3738)</f>
        <v>0.99849285584999525</v>
      </c>
      <c r="Q3738" s="33">
        <f ca="1">COUNTIF(L$4:L3738, "WIN")/I3738</f>
        <v>0.48058902275769744</v>
      </c>
    </row>
    <row r="3739" spans="9:17" x14ac:dyDescent="0.25">
      <c r="I3739" s="5">
        <v>3736</v>
      </c>
      <c r="J3739" s="9">
        <f t="shared" ca="1" si="292"/>
        <v>0.50730102512424446</v>
      </c>
      <c r="K3739" s="7" t="str">
        <f t="shared" ca="1" si="290"/>
        <v>BLACK</v>
      </c>
      <c r="L3739" s="7" t="str">
        <f t="shared" ca="1" si="291"/>
        <v>LOSE</v>
      </c>
      <c r="M3739" s="8">
        <f t="shared" ca="1" si="293"/>
        <v>-1</v>
      </c>
      <c r="N3739" s="8">
        <f t="shared" ca="1" si="294"/>
        <v>-146</v>
      </c>
      <c r="O3739" s="32">
        <f ca="1">SUM(M$4:M3739)/I3739</f>
        <v>-3.9079229122055671E-2</v>
      </c>
      <c r="P3739" s="47">
        <f ca="1">_xlfn.VAR.P(M$4:M3739)</f>
        <v>0.99847281385122588</v>
      </c>
      <c r="Q3739" s="33">
        <f ca="1">COUNTIF(L$4:L3739, "WIN")/I3739</f>
        <v>0.48046038543897218</v>
      </c>
    </row>
    <row r="3740" spans="9:17" x14ac:dyDescent="0.25">
      <c r="I3740" s="5">
        <v>3737</v>
      </c>
      <c r="J3740" s="9">
        <f t="shared" ca="1" si="292"/>
        <v>0.64343216972832673</v>
      </c>
      <c r="K3740" s="7" t="str">
        <f t="shared" ca="1" si="290"/>
        <v>BLACK</v>
      </c>
      <c r="L3740" s="7" t="str">
        <f t="shared" ca="1" si="291"/>
        <v>LOSE</v>
      </c>
      <c r="M3740" s="8">
        <f t="shared" ca="1" si="293"/>
        <v>-1</v>
      </c>
      <c r="N3740" s="8">
        <f t="shared" ca="1" si="294"/>
        <v>-147</v>
      </c>
      <c r="O3740" s="32">
        <f ca="1">SUM(M$4:M3740)/I3740</f>
        <v>-3.9336366069039334E-2</v>
      </c>
      <c r="P3740" s="47">
        <f ca="1">_xlfn.VAR.P(M$4:M3740)</f>
        <v>0.99845265030448249</v>
      </c>
      <c r="Q3740" s="33">
        <f ca="1">COUNTIF(L$4:L3740, "WIN")/I3740</f>
        <v>0.48033181696548033</v>
      </c>
    </row>
    <row r="3741" spans="9:17" x14ac:dyDescent="0.25">
      <c r="I3741" s="5">
        <v>3738</v>
      </c>
      <c r="J3741" s="9">
        <f t="shared" ca="1" si="292"/>
        <v>0.69559722976665161</v>
      </c>
      <c r="K3741" s="7" t="str">
        <f t="shared" ca="1" si="290"/>
        <v>BLACK</v>
      </c>
      <c r="L3741" s="7" t="str">
        <f t="shared" ca="1" si="291"/>
        <v>LOSE</v>
      </c>
      <c r="M3741" s="8">
        <f t="shared" ca="1" si="293"/>
        <v>-1</v>
      </c>
      <c r="N3741" s="8">
        <f t="shared" ca="1" si="294"/>
        <v>-148</v>
      </c>
      <c r="O3741" s="32">
        <f ca="1">SUM(M$4:M3741)/I3741</f>
        <v>-3.9593365436062067E-2</v>
      </c>
      <c r="P3741" s="47">
        <f ca="1">_xlfn.VAR.P(M$4:M3741)</f>
        <v>0.99843236541344649</v>
      </c>
      <c r="Q3741" s="33">
        <f ca="1">COUNTIF(L$4:L3741, "WIN")/I3741</f>
        <v>0.48020331728196897</v>
      </c>
    </row>
    <row r="3742" spans="9:17" x14ac:dyDescent="0.25">
      <c r="I3742" s="5">
        <v>3739</v>
      </c>
      <c r="J3742" s="9">
        <f t="shared" ca="1" si="292"/>
        <v>0.18299089289644055</v>
      </c>
      <c r="K3742" s="7" t="str">
        <f t="shared" ca="1" si="290"/>
        <v>RED</v>
      </c>
      <c r="L3742" s="7" t="str">
        <f t="shared" ca="1" si="291"/>
        <v>WIN</v>
      </c>
      <c r="M3742" s="8">
        <f t="shared" ca="1" si="293"/>
        <v>1</v>
      </c>
      <c r="N3742" s="8">
        <f t="shared" ca="1" si="294"/>
        <v>-147</v>
      </c>
      <c r="O3742" s="32">
        <f ca="1">SUM(M$4:M3742)/I3742</f>
        <v>-3.9315324953196042E-2</v>
      </c>
      <c r="P3742" s="47">
        <f ca="1">_xlfn.VAR.P(M$4:M3742)</f>
        <v>0.99845430522382461</v>
      </c>
      <c r="Q3742" s="33">
        <f ca="1">COUNTIF(L$4:L3742, "WIN")/I3742</f>
        <v>0.480342337523402</v>
      </c>
    </row>
    <row r="3743" spans="9:17" x14ac:dyDescent="0.25">
      <c r="I3743" s="5">
        <v>3740</v>
      </c>
      <c r="J3743" s="9">
        <f t="shared" ca="1" si="292"/>
        <v>0.4445060501696001</v>
      </c>
      <c r="K3743" s="7" t="str">
        <f t="shared" ca="1" si="290"/>
        <v>RED</v>
      </c>
      <c r="L3743" s="7" t="str">
        <f t="shared" ca="1" si="291"/>
        <v>WIN</v>
      </c>
      <c r="M3743" s="8">
        <f t="shared" ca="1" si="293"/>
        <v>1</v>
      </c>
      <c r="N3743" s="8">
        <f t="shared" ca="1" si="294"/>
        <v>-146</v>
      </c>
      <c r="O3743" s="32">
        <f ca="1">SUM(M$4:M3743)/I3743</f>
        <v>-3.9037433155080216E-2</v>
      </c>
      <c r="P3743" s="47">
        <f ca="1">_xlfn.VAR.P(M$4:M3743)</f>
        <v>0.99847607881266265</v>
      </c>
      <c r="Q3743" s="33">
        <f ca="1">COUNTIF(L$4:L3743, "WIN")/I3743</f>
        <v>0.48048128342245988</v>
      </c>
    </row>
    <row r="3744" spans="9:17" x14ac:dyDescent="0.25">
      <c r="I3744" s="5">
        <v>3741</v>
      </c>
      <c r="J3744" s="9">
        <f t="shared" ca="1" si="292"/>
        <v>0.50943007207130075</v>
      </c>
      <c r="K3744" s="7" t="str">
        <f t="shared" ca="1" si="290"/>
        <v>BLACK</v>
      </c>
      <c r="L3744" s="7" t="str">
        <f t="shared" ca="1" si="291"/>
        <v>LOSE</v>
      </c>
      <c r="M3744" s="8">
        <f t="shared" ca="1" si="293"/>
        <v>-1</v>
      </c>
      <c r="N3744" s="8">
        <f t="shared" ca="1" si="294"/>
        <v>-147</v>
      </c>
      <c r="O3744" s="32">
        <f ca="1">SUM(M$4:M3744)/I3744</f>
        <v>-3.929430633520449E-2</v>
      </c>
      <c r="P3744" s="47">
        <f ca="1">_xlfn.VAR.P(M$4:M3744)</f>
        <v>0.99845595748963512</v>
      </c>
      <c r="Q3744" s="33">
        <f ca="1">COUNTIF(L$4:L3744, "WIN")/I3744</f>
        <v>0.48035284683239776</v>
      </c>
    </row>
    <row r="3745" spans="9:17" x14ac:dyDescent="0.25">
      <c r="I3745" s="5">
        <v>3742</v>
      </c>
      <c r="J3745" s="9">
        <f t="shared" ca="1" si="292"/>
        <v>0.75425132534835226</v>
      </c>
      <c r="K3745" s="7" t="str">
        <f t="shared" ca="1" si="290"/>
        <v>BLACK</v>
      </c>
      <c r="L3745" s="7" t="str">
        <f t="shared" ca="1" si="291"/>
        <v>LOSE</v>
      </c>
      <c r="M3745" s="8">
        <f t="shared" ca="1" si="293"/>
        <v>-1</v>
      </c>
      <c r="N3745" s="8">
        <f t="shared" ca="1" si="294"/>
        <v>-148</v>
      </c>
      <c r="O3745" s="32">
        <f ca="1">SUM(M$4:M3745)/I3745</f>
        <v>-3.9551042223409938E-2</v>
      </c>
      <c r="P3745" s="47">
        <f ca="1">_xlfn.VAR.P(M$4:M3745)</f>
        <v>0.99843571505904205</v>
      </c>
      <c r="Q3745" s="33">
        <f ca="1">COUNTIF(L$4:L3745, "WIN")/I3745</f>
        <v>0.480224478888295</v>
      </c>
    </row>
    <row r="3746" spans="9:17" x14ac:dyDescent="0.25">
      <c r="I3746" s="5">
        <v>3743</v>
      </c>
      <c r="J3746" s="9">
        <f t="shared" ca="1" si="292"/>
        <v>3.6005210331808035E-2</v>
      </c>
      <c r="K3746" s="7" t="str">
        <f t="shared" ca="1" si="290"/>
        <v>RED</v>
      </c>
      <c r="L3746" s="7" t="str">
        <f t="shared" ca="1" si="291"/>
        <v>WIN</v>
      </c>
      <c r="M3746" s="8">
        <f t="shared" ca="1" si="293"/>
        <v>1</v>
      </c>
      <c r="N3746" s="8">
        <f t="shared" ca="1" si="294"/>
        <v>-147</v>
      </c>
      <c r="O3746" s="32">
        <f ca="1">SUM(M$4:M3746)/I3746</f>
        <v>-3.9273310179000799E-2</v>
      </c>
      <c r="P3746" s="47">
        <f ca="1">_xlfn.VAR.P(M$4:M3746)</f>
        <v>0.99845760710758402</v>
      </c>
      <c r="Q3746" s="33">
        <f ca="1">COUNTIF(L$4:L3746, "WIN")/I3746</f>
        <v>0.48036334491049959</v>
      </c>
    </row>
    <row r="3747" spans="9:17" x14ac:dyDescent="0.25">
      <c r="I3747" s="5">
        <v>3744</v>
      </c>
      <c r="J3747" s="9">
        <f t="shared" ca="1" si="292"/>
        <v>0.41284894572817266</v>
      </c>
      <c r="K3747" s="7" t="str">
        <f t="shared" ca="1" si="290"/>
        <v>RED</v>
      </c>
      <c r="L3747" s="7" t="str">
        <f t="shared" ca="1" si="291"/>
        <v>WIN</v>
      </c>
      <c r="M3747" s="8">
        <f t="shared" ca="1" si="293"/>
        <v>1</v>
      </c>
      <c r="N3747" s="8">
        <f t="shared" ca="1" si="294"/>
        <v>-146</v>
      </c>
      <c r="O3747" s="32">
        <f ca="1">SUM(M$4:M3747)/I3747</f>
        <v>-3.8995726495726496E-2</v>
      </c>
      <c r="P3747" s="47">
        <f ca="1">_xlfn.VAR.P(M$4:M3747)</f>
        <v>0.99847933331507055</v>
      </c>
      <c r="Q3747" s="33">
        <f ca="1">COUNTIF(L$4:L3747, "WIN")/I3747</f>
        <v>0.48050213675213677</v>
      </c>
    </row>
    <row r="3748" spans="9:17" x14ac:dyDescent="0.25">
      <c r="I3748" s="5">
        <v>3745</v>
      </c>
      <c r="J3748" s="9">
        <f t="shared" ca="1" si="292"/>
        <v>0.61757584982463087</v>
      </c>
      <c r="K3748" s="7" t="str">
        <f t="shared" ca="1" si="290"/>
        <v>BLACK</v>
      </c>
      <c r="L3748" s="7" t="str">
        <f t="shared" ca="1" si="291"/>
        <v>LOSE</v>
      </c>
      <c r="M3748" s="8">
        <f t="shared" ca="1" si="293"/>
        <v>-1</v>
      </c>
      <c r="N3748" s="8">
        <f t="shared" ca="1" si="294"/>
        <v>-147</v>
      </c>
      <c r="O3748" s="32">
        <f ca="1">SUM(M$4:M3748)/I3748</f>
        <v>-3.925233644859813E-2</v>
      </c>
      <c r="P3748" s="47">
        <f ca="1">_xlfn.VAR.P(M$4:M3748)</f>
        <v>0.99845925408332603</v>
      </c>
      <c r="Q3748" s="33">
        <f ca="1">COUNTIF(L$4:L3748, "WIN")/I3748</f>
        <v>0.48037383177570092</v>
      </c>
    </row>
    <row r="3749" spans="9:17" x14ac:dyDescent="0.25">
      <c r="I3749" s="5">
        <v>3746</v>
      </c>
      <c r="J3749" s="9">
        <f t="shared" ca="1" si="292"/>
        <v>0.21346162376568911</v>
      </c>
      <c r="K3749" s="7" t="str">
        <f t="shared" ca="1" si="290"/>
        <v>RED</v>
      </c>
      <c r="L3749" s="7" t="str">
        <f t="shared" ca="1" si="291"/>
        <v>WIN</v>
      </c>
      <c r="M3749" s="8">
        <f t="shared" ca="1" si="293"/>
        <v>1</v>
      </c>
      <c r="N3749" s="8">
        <f t="shared" ca="1" si="294"/>
        <v>-146</v>
      </c>
      <c r="O3749" s="32">
        <f ca="1">SUM(M$4:M3749)/I3749</f>
        <v>-3.8974906567004808E-2</v>
      </c>
      <c r="P3749" s="47">
        <f ca="1">_xlfn.VAR.P(M$4:M3749)</f>
        <v>0.99848095665809322</v>
      </c>
      <c r="Q3749" s="33">
        <f ca="1">COUNTIF(L$4:L3749, "WIN")/I3749</f>
        <v>0.48051254671649762</v>
      </c>
    </row>
    <row r="3750" spans="9:17" x14ac:dyDescent="0.25">
      <c r="I3750" s="5">
        <v>3747</v>
      </c>
      <c r="J3750" s="9">
        <f t="shared" ca="1" si="292"/>
        <v>0.43499408793404482</v>
      </c>
      <c r="K3750" s="7" t="str">
        <f t="shared" ca="1" si="290"/>
        <v>RED</v>
      </c>
      <c r="L3750" s="7" t="str">
        <f t="shared" ca="1" si="291"/>
        <v>WIN</v>
      </c>
      <c r="M3750" s="8">
        <f t="shared" ca="1" si="293"/>
        <v>1</v>
      </c>
      <c r="N3750" s="8">
        <f t="shared" ca="1" si="294"/>
        <v>-145</v>
      </c>
      <c r="O3750" s="32">
        <f ca="1">SUM(M$4:M3750)/I3750</f>
        <v>-3.8697624766479852E-2</v>
      </c>
      <c r="P3750" s="47">
        <f ca="1">_xlfn.VAR.P(M$4:M3750)</f>
        <v>0.99850249383743273</v>
      </c>
      <c r="Q3750" s="33">
        <f ca="1">COUNTIF(L$4:L3750, "WIN")/I3750</f>
        <v>0.48065118761676007</v>
      </c>
    </row>
    <row r="3751" spans="9:17" x14ac:dyDescent="0.25">
      <c r="I3751" s="5">
        <v>3748</v>
      </c>
      <c r="J3751" s="9">
        <f t="shared" ca="1" si="292"/>
        <v>0.61855560406368959</v>
      </c>
      <c r="K3751" s="7" t="str">
        <f t="shared" ca="1" si="290"/>
        <v>BLACK</v>
      </c>
      <c r="L3751" s="7" t="str">
        <f t="shared" ca="1" si="291"/>
        <v>LOSE</v>
      </c>
      <c r="M3751" s="8">
        <f t="shared" ca="1" si="293"/>
        <v>-1</v>
      </c>
      <c r="N3751" s="8">
        <f t="shared" ca="1" si="294"/>
        <v>-146</v>
      </c>
      <c r="O3751" s="32">
        <f ca="1">SUM(M$4:M3751)/I3751</f>
        <v>-3.8954108858057633E-2</v>
      </c>
      <c r="P3751" s="47">
        <f ca="1">_xlfn.VAR.P(M$4:M3751)</f>
        <v>0.99848257740307456</v>
      </c>
      <c r="Q3751" s="33">
        <f ca="1">COUNTIF(L$4:L3751, "WIN")/I3751</f>
        <v>0.48052294557097119</v>
      </c>
    </row>
    <row r="3752" spans="9:17" x14ac:dyDescent="0.25">
      <c r="I3752" s="5">
        <v>3749</v>
      </c>
      <c r="J3752" s="9">
        <f t="shared" ca="1" si="292"/>
        <v>0.91440773276674669</v>
      </c>
      <c r="K3752" s="7" t="str">
        <f t="shared" ca="1" si="290"/>
        <v>BLACK</v>
      </c>
      <c r="L3752" s="7" t="str">
        <f t="shared" ca="1" si="291"/>
        <v>LOSE</v>
      </c>
      <c r="M3752" s="8">
        <f t="shared" ca="1" si="293"/>
        <v>-1</v>
      </c>
      <c r="N3752" s="8">
        <f t="shared" ca="1" si="294"/>
        <v>-147</v>
      </c>
      <c r="O3752" s="32">
        <f ca="1">SUM(M$4:M3752)/I3752</f>
        <v>-3.9210456121632438E-2</v>
      </c>
      <c r="P3752" s="47">
        <f ca="1">_xlfn.VAR.P(M$4:M3752)</f>
        <v>0.99846254013073354</v>
      </c>
      <c r="Q3752" s="33">
        <f ca="1">COUNTIF(L$4:L3752, "WIN")/I3752</f>
        <v>0.48039477193918378</v>
      </c>
    </row>
    <row r="3753" spans="9:17" x14ac:dyDescent="0.25">
      <c r="I3753" s="5">
        <v>3750</v>
      </c>
      <c r="J3753" s="9">
        <f t="shared" ca="1" si="292"/>
        <v>0.46663658948914333</v>
      </c>
      <c r="K3753" s="7" t="str">
        <f t="shared" ca="1" si="290"/>
        <v>RED</v>
      </c>
      <c r="L3753" s="7" t="str">
        <f t="shared" ca="1" si="291"/>
        <v>WIN</v>
      </c>
      <c r="M3753" s="8">
        <f t="shared" ca="1" si="293"/>
        <v>1</v>
      </c>
      <c r="N3753" s="8">
        <f t="shared" ca="1" si="294"/>
        <v>-146</v>
      </c>
      <c r="O3753" s="32">
        <f ca="1">SUM(M$4:M3753)/I3753</f>
        <v>-3.8933333333333334E-2</v>
      </c>
      <c r="P3753" s="47">
        <f ca="1">_xlfn.VAR.P(M$4:M3753)</f>
        <v>0.99848419555555556</v>
      </c>
      <c r="Q3753" s="33">
        <f ca="1">COUNTIF(L$4:L3753, "WIN")/I3753</f>
        <v>0.48053333333333331</v>
      </c>
    </row>
    <row r="3754" spans="9:17" x14ac:dyDescent="0.25">
      <c r="I3754" s="5">
        <v>3751</v>
      </c>
      <c r="J3754" s="9">
        <f t="shared" ca="1" si="292"/>
        <v>0.33414748293217866</v>
      </c>
      <c r="K3754" s="7" t="str">
        <f t="shared" ca="1" si="290"/>
        <v>RED</v>
      </c>
      <c r="L3754" s="7" t="str">
        <f t="shared" ca="1" si="291"/>
        <v>WIN</v>
      </c>
      <c r="M3754" s="8">
        <f t="shared" ca="1" si="293"/>
        <v>1</v>
      </c>
      <c r="N3754" s="8">
        <f t="shared" ca="1" si="294"/>
        <v>-145</v>
      </c>
      <c r="O3754" s="32">
        <f ca="1">SUM(M$4:M3754)/I3754</f>
        <v>-3.8656358304452146E-2</v>
      </c>
      <c r="P3754" s="47">
        <f ca="1">_xlfn.VAR.P(M$4:M3754)</f>
        <v>0.99850568596263778</v>
      </c>
      <c r="Q3754" s="33">
        <f ca="1">COUNTIF(L$4:L3754, "WIN")/I3754</f>
        <v>0.48067182084777393</v>
      </c>
    </row>
    <row r="3755" spans="9:17" x14ac:dyDescent="0.25">
      <c r="I3755" s="5">
        <v>3752</v>
      </c>
      <c r="J3755" s="9">
        <f t="shared" ca="1" si="292"/>
        <v>0.85459056915719878</v>
      </c>
      <c r="K3755" s="7" t="str">
        <f t="shared" ca="1" si="290"/>
        <v>BLACK</v>
      </c>
      <c r="L3755" s="7" t="str">
        <f t="shared" ca="1" si="291"/>
        <v>LOSE</v>
      </c>
      <c r="M3755" s="8">
        <f t="shared" ca="1" si="293"/>
        <v>-1</v>
      </c>
      <c r="N3755" s="8">
        <f t="shared" ca="1" si="294"/>
        <v>-146</v>
      </c>
      <c r="O3755" s="32">
        <f ca="1">SUM(M$4:M3755)/I3755</f>
        <v>-3.8912579957356079E-2</v>
      </c>
      <c r="P3755" s="47">
        <f ca="1">_xlfn.VAR.P(M$4:M3755)</f>
        <v>0.99848581112106238</v>
      </c>
      <c r="Q3755" s="33">
        <f ca="1">COUNTIF(L$4:L3755, "WIN")/I3755</f>
        <v>0.48054371002132196</v>
      </c>
    </row>
    <row r="3756" spans="9:17" x14ac:dyDescent="0.25">
      <c r="I3756" s="5">
        <v>3753</v>
      </c>
      <c r="J3756" s="9">
        <f t="shared" ca="1" si="292"/>
        <v>0.5869652025701505</v>
      </c>
      <c r="K3756" s="7" t="str">
        <f t="shared" ca="1" si="290"/>
        <v>BLACK</v>
      </c>
      <c r="L3756" s="7" t="str">
        <f t="shared" ca="1" si="291"/>
        <v>LOSE</v>
      </c>
      <c r="M3756" s="8">
        <f t="shared" ca="1" si="293"/>
        <v>-1</v>
      </c>
      <c r="N3756" s="8">
        <f t="shared" ca="1" si="294"/>
        <v>-147</v>
      </c>
      <c r="O3756" s="32">
        <f ca="1">SUM(M$4:M3756)/I3756</f>
        <v>-3.9168665067945641E-2</v>
      </c>
      <c r="P3756" s="47">
        <f ca="1">_xlfn.VAR.P(M$4:M3756)</f>
        <v>0.99846581567679504</v>
      </c>
      <c r="Q3756" s="33">
        <f ca="1">COUNTIF(L$4:L3756, "WIN")/I3756</f>
        <v>0.48041566746602715</v>
      </c>
    </row>
    <row r="3757" spans="9:17" x14ac:dyDescent="0.25">
      <c r="I3757" s="5">
        <v>3754</v>
      </c>
      <c r="J3757" s="9">
        <f t="shared" ca="1" si="292"/>
        <v>0.89617372859605116</v>
      </c>
      <c r="K3757" s="7" t="str">
        <f t="shared" ca="1" si="290"/>
        <v>BLACK</v>
      </c>
      <c r="L3757" s="7" t="str">
        <f t="shared" ca="1" si="291"/>
        <v>LOSE</v>
      </c>
      <c r="M3757" s="8">
        <f t="shared" ca="1" si="293"/>
        <v>-1</v>
      </c>
      <c r="N3757" s="8">
        <f t="shared" ca="1" si="294"/>
        <v>-148</v>
      </c>
      <c r="O3757" s="32">
        <f ca="1">SUM(M$4:M3757)/I3757</f>
        <v>-3.9424613745338309E-2</v>
      </c>
      <c r="P3757" s="47">
        <f ca="1">_xlfn.VAR.P(M$4:M3757)</f>
        <v>0.99844569983103093</v>
      </c>
      <c r="Q3757" s="33">
        <f ca="1">COUNTIF(L$4:L3757, "WIN")/I3757</f>
        <v>0.48028769312733083</v>
      </c>
    </row>
    <row r="3758" spans="9:17" x14ac:dyDescent="0.25">
      <c r="I3758" s="5">
        <v>3755</v>
      </c>
      <c r="J3758" s="9">
        <f t="shared" ca="1" si="292"/>
        <v>0.16013858355336075</v>
      </c>
      <c r="K3758" s="7" t="str">
        <f t="shared" ca="1" si="290"/>
        <v>RED</v>
      </c>
      <c r="L3758" s="7" t="str">
        <f t="shared" ca="1" si="291"/>
        <v>WIN</v>
      </c>
      <c r="M3758" s="8">
        <f t="shared" ca="1" si="293"/>
        <v>1</v>
      </c>
      <c r="N3758" s="8">
        <f t="shared" ca="1" si="294"/>
        <v>-147</v>
      </c>
      <c r="O3758" s="32">
        <f ca="1">SUM(M$4:M3758)/I3758</f>
        <v>-3.9147802929427433E-2</v>
      </c>
      <c r="P3758" s="47">
        <f ca="1">_xlfn.VAR.P(M$4:M3758)</f>
        <v>0.99846744952579869</v>
      </c>
      <c r="Q3758" s="33">
        <f ca="1">COUNTIF(L$4:L3758, "WIN")/I3758</f>
        <v>0.48042609853528628</v>
      </c>
    </row>
    <row r="3759" spans="9:17" x14ac:dyDescent="0.25">
      <c r="I3759" s="5">
        <v>3756</v>
      </c>
      <c r="J3759" s="9">
        <f t="shared" ca="1" si="292"/>
        <v>0.74893559126866505</v>
      </c>
      <c r="K3759" s="7" t="str">
        <f t="shared" ca="1" si="290"/>
        <v>BLACK</v>
      </c>
      <c r="L3759" s="7" t="str">
        <f t="shared" ca="1" si="291"/>
        <v>LOSE</v>
      </c>
      <c r="M3759" s="8">
        <f t="shared" ca="1" si="293"/>
        <v>-1</v>
      </c>
      <c r="N3759" s="8">
        <f t="shared" ca="1" si="294"/>
        <v>-148</v>
      </c>
      <c r="O3759" s="32">
        <f ca="1">SUM(M$4:M3759)/I3759</f>
        <v>-3.9403620873269436E-2</v>
      </c>
      <c r="P3759" s="47">
        <f ca="1">_xlfn.VAR.P(M$4:M3759)</f>
        <v>0.99844735466207568</v>
      </c>
      <c r="Q3759" s="33">
        <f ca="1">COUNTIF(L$4:L3759, "WIN")/I3759</f>
        <v>0.48029818956336529</v>
      </c>
    </row>
    <row r="3760" spans="9:17" x14ac:dyDescent="0.25">
      <c r="I3760" s="5">
        <v>3757</v>
      </c>
      <c r="J3760" s="9">
        <f t="shared" ca="1" si="292"/>
        <v>0.65937226814495831</v>
      </c>
      <c r="K3760" s="7" t="str">
        <f t="shared" ca="1" si="290"/>
        <v>BLACK</v>
      </c>
      <c r="L3760" s="7" t="str">
        <f t="shared" ca="1" si="291"/>
        <v>LOSE</v>
      </c>
      <c r="M3760" s="8">
        <f t="shared" ca="1" si="293"/>
        <v>-1</v>
      </c>
      <c r="N3760" s="8">
        <f t="shared" ca="1" si="294"/>
        <v>-149</v>
      </c>
      <c r="O3760" s="32">
        <f ca="1">SUM(M$4:M3760)/I3760</f>
        <v>-3.9659302635081183E-2</v>
      </c>
      <c r="P3760" s="47">
        <f ca="1">_xlfn.VAR.P(M$4:M3760)</f>
        <v>0.99842713971449903</v>
      </c>
      <c r="Q3760" s="33">
        <f ca="1">COUNTIF(L$4:L3760, "WIN")/I3760</f>
        <v>0.48017034868245939</v>
      </c>
    </row>
    <row r="3761" spans="9:17" x14ac:dyDescent="0.25">
      <c r="I3761" s="5">
        <v>3758</v>
      </c>
      <c r="J3761" s="9">
        <f t="shared" ca="1" si="292"/>
        <v>0.16376339111177729</v>
      </c>
      <c r="K3761" s="7" t="str">
        <f t="shared" ca="1" si="290"/>
        <v>RED</v>
      </c>
      <c r="L3761" s="7" t="str">
        <f t="shared" ca="1" si="291"/>
        <v>WIN</v>
      </c>
      <c r="M3761" s="8">
        <f t="shared" ca="1" si="293"/>
        <v>1</v>
      </c>
      <c r="N3761" s="8">
        <f t="shared" ca="1" si="294"/>
        <v>-148</v>
      </c>
      <c r="O3761" s="32">
        <f ca="1">SUM(M$4:M3761)/I3761</f>
        <v>-3.9382650345928687E-2</v>
      </c>
      <c r="P3761" s="47">
        <f ca="1">_xlfn.VAR.P(M$4:M3761)</f>
        <v>0.99844900685173033</v>
      </c>
      <c r="Q3761" s="33">
        <f ca="1">COUNTIF(L$4:L3761, "WIN")/I3761</f>
        <v>0.48030867482703565</v>
      </c>
    </row>
    <row r="3762" spans="9:17" x14ac:dyDescent="0.25">
      <c r="I3762" s="5">
        <v>3759</v>
      </c>
      <c r="J3762" s="9">
        <f t="shared" ca="1" si="292"/>
        <v>0.66899860176152293</v>
      </c>
      <c r="K3762" s="7" t="str">
        <f t="shared" ca="1" si="290"/>
        <v>BLACK</v>
      </c>
      <c r="L3762" s="7" t="str">
        <f t="shared" ca="1" si="291"/>
        <v>LOSE</v>
      </c>
      <c r="M3762" s="8">
        <f t="shared" ca="1" si="293"/>
        <v>-1</v>
      </c>
      <c r="N3762" s="8">
        <f t="shared" ca="1" si="294"/>
        <v>-149</v>
      </c>
      <c r="O3762" s="32">
        <f ca="1">SUM(M$4:M3762)/I3762</f>
        <v>-3.9638201649374837E-2</v>
      </c>
      <c r="P3762" s="47">
        <f ca="1">_xlfn.VAR.P(M$4:M3762)</f>
        <v>0.99842881297000352</v>
      </c>
      <c r="Q3762" s="33">
        <f ca="1">COUNTIF(L$4:L3762, "WIN")/I3762</f>
        <v>0.48018089917531259</v>
      </c>
    </row>
    <row r="3763" spans="9:17" x14ac:dyDescent="0.25">
      <c r="I3763" s="5">
        <v>3760</v>
      </c>
      <c r="J3763" s="9">
        <f t="shared" ca="1" si="292"/>
        <v>0.53821635691496805</v>
      </c>
      <c r="K3763" s="7" t="str">
        <f t="shared" ca="1" si="290"/>
        <v>BLACK</v>
      </c>
      <c r="L3763" s="7" t="str">
        <f t="shared" ca="1" si="291"/>
        <v>LOSE</v>
      </c>
      <c r="M3763" s="8">
        <f t="shared" ca="1" si="293"/>
        <v>-1</v>
      </c>
      <c r="N3763" s="8">
        <f t="shared" ca="1" si="294"/>
        <v>-150</v>
      </c>
      <c r="O3763" s="32">
        <f ca="1">SUM(M$4:M3763)/I3763</f>
        <v>-3.9893617021276598E-2</v>
      </c>
      <c r="P3763" s="47">
        <f ca="1">_xlfn.VAR.P(M$4:M3763)</f>
        <v>0.99840849932095976</v>
      </c>
      <c r="Q3763" s="33">
        <f ca="1">COUNTIF(L$4:L3763, "WIN")/I3763</f>
        <v>0.48005319148936171</v>
      </c>
    </row>
    <row r="3764" spans="9:17" x14ac:dyDescent="0.25">
      <c r="I3764" s="5">
        <v>3761</v>
      </c>
      <c r="J3764" s="9">
        <f t="shared" ca="1" si="292"/>
        <v>0.5107197409316756</v>
      </c>
      <c r="K3764" s="7" t="str">
        <f t="shared" ca="1" si="290"/>
        <v>BLACK</v>
      </c>
      <c r="L3764" s="7" t="str">
        <f t="shared" ca="1" si="291"/>
        <v>LOSE</v>
      </c>
      <c r="M3764" s="8">
        <f t="shared" ca="1" si="293"/>
        <v>-1</v>
      </c>
      <c r="N3764" s="8">
        <f t="shared" ca="1" si="294"/>
        <v>-151</v>
      </c>
      <c r="O3764" s="32">
        <f ca="1">SUM(M$4:M3764)/I3764</f>
        <v>-4.0148896570061154E-2</v>
      </c>
      <c r="P3764" s="47">
        <f ca="1">_xlfn.VAR.P(M$4:M3764)</f>
        <v>0.9983880661042065</v>
      </c>
      <c r="Q3764" s="33">
        <f ca="1">COUNTIF(L$4:L3764, "WIN")/I3764</f>
        <v>0.47992555171496942</v>
      </c>
    </row>
    <row r="3765" spans="9:17" x14ac:dyDescent="0.25">
      <c r="I3765" s="5">
        <v>3762</v>
      </c>
      <c r="J3765" s="9">
        <f t="shared" ca="1" si="292"/>
        <v>0.77487649503143496</v>
      </c>
      <c r="K3765" s="7" t="str">
        <f t="shared" ca="1" si="290"/>
        <v>BLACK</v>
      </c>
      <c r="L3765" s="7" t="str">
        <f t="shared" ca="1" si="291"/>
        <v>LOSE</v>
      </c>
      <c r="M3765" s="8">
        <f t="shared" ca="1" si="293"/>
        <v>-1</v>
      </c>
      <c r="N3765" s="8">
        <f t="shared" ca="1" si="294"/>
        <v>-152</v>
      </c>
      <c r="O3765" s="32">
        <f ca="1">SUM(M$4:M3765)/I3765</f>
        <v>-4.0404040404040407E-2</v>
      </c>
      <c r="P3765" s="47">
        <f ca="1">_xlfn.VAR.P(M$4:M3765)</f>
        <v>0.99836751351902864</v>
      </c>
      <c r="Q3765" s="33">
        <f ca="1">COUNTIF(L$4:L3765, "WIN")/I3765</f>
        <v>0.47979797979797978</v>
      </c>
    </row>
    <row r="3766" spans="9:17" x14ac:dyDescent="0.25">
      <c r="I3766" s="5">
        <v>3763</v>
      </c>
      <c r="J3766" s="9">
        <f t="shared" ca="1" si="292"/>
        <v>0.74534588951610925</v>
      </c>
      <c r="K3766" s="7" t="str">
        <f t="shared" ca="1" si="290"/>
        <v>BLACK</v>
      </c>
      <c r="L3766" s="7" t="str">
        <f t="shared" ca="1" si="291"/>
        <v>LOSE</v>
      </c>
      <c r="M3766" s="8">
        <f t="shared" ca="1" si="293"/>
        <v>-1</v>
      </c>
      <c r="N3766" s="8">
        <f t="shared" ca="1" si="294"/>
        <v>-153</v>
      </c>
      <c r="O3766" s="32">
        <f ca="1">SUM(M$4:M3766)/I3766</f>
        <v>-4.0659048631411107E-2</v>
      </c>
      <c r="P3766" s="47">
        <f ca="1">_xlfn.VAR.P(M$4:M3766)</f>
        <v>0.99834684176438859</v>
      </c>
      <c r="Q3766" s="33">
        <f ca="1">COUNTIF(L$4:L3766, "WIN")/I3766</f>
        <v>0.47967047568429444</v>
      </c>
    </row>
    <row r="3767" spans="9:17" x14ac:dyDescent="0.25">
      <c r="I3767" s="5">
        <v>3764</v>
      </c>
      <c r="J3767" s="9">
        <f t="shared" ca="1" si="292"/>
        <v>0.52220200832489061</v>
      </c>
      <c r="K3767" s="7" t="str">
        <f t="shared" ca="1" si="290"/>
        <v>BLACK</v>
      </c>
      <c r="L3767" s="7" t="str">
        <f t="shared" ca="1" si="291"/>
        <v>LOSE</v>
      </c>
      <c r="M3767" s="8">
        <f t="shared" ca="1" si="293"/>
        <v>-1</v>
      </c>
      <c r="N3767" s="8">
        <f t="shared" ca="1" si="294"/>
        <v>-154</v>
      </c>
      <c r="O3767" s="32">
        <f ca="1">SUM(M$4:M3767)/I3767</f>
        <v>-4.0913921360255047E-2</v>
      </c>
      <c r="P3767" s="47">
        <f ca="1">_xlfn.VAR.P(M$4:M3767)</f>
        <v>0.99832605103892691</v>
      </c>
      <c r="Q3767" s="33">
        <f ca="1">COUNTIF(L$4:L3767, "WIN")/I3767</f>
        <v>0.47954303931987247</v>
      </c>
    </row>
    <row r="3768" spans="9:17" x14ac:dyDescent="0.25">
      <c r="I3768" s="5">
        <v>3765</v>
      </c>
      <c r="J3768" s="9">
        <f t="shared" ca="1" si="292"/>
        <v>0.85356154263891681</v>
      </c>
      <c r="K3768" s="7" t="str">
        <f t="shared" ca="1" si="290"/>
        <v>BLACK</v>
      </c>
      <c r="L3768" s="7" t="str">
        <f t="shared" ca="1" si="291"/>
        <v>LOSE</v>
      </c>
      <c r="M3768" s="8">
        <f t="shared" ca="1" si="293"/>
        <v>-1</v>
      </c>
      <c r="N3768" s="8">
        <f t="shared" ca="1" si="294"/>
        <v>-155</v>
      </c>
      <c r="O3768" s="32">
        <f ca="1">SUM(M$4:M3768)/I3768</f>
        <v>-4.1168658698539175E-2</v>
      </c>
      <c r="P3768" s="47">
        <f ca="1">_xlfn.VAR.P(M$4:M3768)</f>
        <v>0.99830514154096317</v>
      </c>
      <c r="Q3768" s="33">
        <f ca="1">COUNTIF(L$4:L3768, "WIN")/I3768</f>
        <v>0.47941567065073043</v>
      </c>
    </row>
    <row r="3769" spans="9:17" x14ac:dyDescent="0.25">
      <c r="I3769" s="5">
        <v>3766</v>
      </c>
      <c r="J3769" s="9">
        <f t="shared" ca="1" si="292"/>
        <v>0.43566194540205061</v>
      </c>
      <c r="K3769" s="7" t="str">
        <f t="shared" ca="1" si="290"/>
        <v>RED</v>
      </c>
      <c r="L3769" s="7" t="str">
        <f t="shared" ca="1" si="291"/>
        <v>WIN</v>
      </c>
      <c r="M3769" s="8">
        <f t="shared" ca="1" si="293"/>
        <v>1</v>
      </c>
      <c r="N3769" s="8">
        <f t="shared" ca="1" si="294"/>
        <v>-154</v>
      </c>
      <c r="O3769" s="32">
        <f ca="1">SUM(M$4:M3769)/I3769</f>
        <v>-4.0892193308550186E-2</v>
      </c>
      <c r="P3769" s="47">
        <f ca="1">_xlfn.VAR.P(M$4:M3769)</f>
        <v>0.99832782852641622</v>
      </c>
      <c r="Q3769" s="33">
        <f ca="1">COUNTIF(L$4:L3769, "WIN")/I3769</f>
        <v>0.4795539033457249</v>
      </c>
    </row>
    <row r="3770" spans="9:17" x14ac:dyDescent="0.25">
      <c r="I3770" s="5">
        <v>3767</v>
      </c>
      <c r="J3770" s="9">
        <f t="shared" ca="1" si="292"/>
        <v>0.56540523711251667</v>
      </c>
      <c r="K3770" s="7" t="str">
        <f t="shared" ca="1" si="290"/>
        <v>BLACK</v>
      </c>
      <c r="L3770" s="7" t="str">
        <f t="shared" ca="1" si="291"/>
        <v>LOSE</v>
      </c>
      <c r="M3770" s="8">
        <f t="shared" ca="1" si="293"/>
        <v>-1</v>
      </c>
      <c r="N3770" s="8">
        <f t="shared" ca="1" si="294"/>
        <v>-155</v>
      </c>
      <c r="O3770" s="32">
        <f ca="1">SUM(M$4:M3770)/I3770</f>
        <v>-4.1146801168038226E-2</v>
      </c>
      <c r="P3770" s="47">
        <f ca="1">_xlfn.VAR.P(M$4:M3770)</f>
        <v>0.99830694075363791</v>
      </c>
      <c r="Q3770" s="33">
        <f ca="1">COUNTIF(L$4:L3770, "WIN")/I3770</f>
        <v>0.47942659941598087</v>
      </c>
    </row>
    <row r="3771" spans="9:17" x14ac:dyDescent="0.25">
      <c r="I3771" s="5">
        <v>3768</v>
      </c>
      <c r="J3771" s="9">
        <f t="shared" ca="1" si="292"/>
        <v>0.22681441032375782</v>
      </c>
      <c r="K3771" s="7" t="str">
        <f t="shared" ca="1" si="290"/>
        <v>RED</v>
      </c>
      <c r="L3771" s="7" t="str">
        <f t="shared" ca="1" si="291"/>
        <v>WIN</v>
      </c>
      <c r="M3771" s="8">
        <f t="shared" ca="1" si="293"/>
        <v>1</v>
      </c>
      <c r="N3771" s="8">
        <f t="shared" ca="1" si="294"/>
        <v>-154</v>
      </c>
      <c r="O3771" s="32">
        <f ca="1">SUM(M$4:M3771)/I3771</f>
        <v>-4.087048832271762E-2</v>
      </c>
      <c r="P3771" s="47">
        <f ca="1">_xlfn.VAR.P(M$4:M3771)</f>
        <v>0.99832960318426256</v>
      </c>
      <c r="Q3771" s="33">
        <f ca="1">COUNTIF(L$4:L3771, "WIN")/I3771</f>
        <v>0.47956475583864117</v>
      </c>
    </row>
    <row r="3772" spans="9:17" x14ac:dyDescent="0.25">
      <c r="I3772" s="5">
        <v>3769</v>
      </c>
      <c r="J3772" s="9">
        <f t="shared" ca="1" si="292"/>
        <v>0.61777513694230057</v>
      </c>
      <c r="K3772" s="7" t="str">
        <f t="shared" ca="1" si="290"/>
        <v>BLACK</v>
      </c>
      <c r="L3772" s="7" t="str">
        <f t="shared" ca="1" si="291"/>
        <v>LOSE</v>
      </c>
      <c r="M3772" s="8">
        <f t="shared" ca="1" si="293"/>
        <v>-1</v>
      </c>
      <c r="N3772" s="8">
        <f t="shared" ca="1" si="294"/>
        <v>-155</v>
      </c>
      <c r="O3772" s="32">
        <f ca="1">SUM(M$4:M3772)/I3772</f>
        <v>-4.1124966834704166E-2</v>
      </c>
      <c r="P3772" s="47">
        <f ca="1">_xlfn.VAR.P(M$4:M3772)</f>
        <v>0.99830873710284451</v>
      </c>
      <c r="Q3772" s="33">
        <f ca="1">COUNTIF(L$4:L3772, "WIN")/I3772</f>
        <v>0.47943751658264794</v>
      </c>
    </row>
    <row r="3773" spans="9:17" x14ac:dyDescent="0.25">
      <c r="I3773" s="5">
        <v>3770</v>
      </c>
      <c r="J3773" s="9">
        <f t="shared" ca="1" si="292"/>
        <v>0.96161279258586763</v>
      </c>
      <c r="K3773" s="7" t="str">
        <f t="shared" ca="1" si="290"/>
        <v>BLACK</v>
      </c>
      <c r="L3773" s="7" t="str">
        <f t="shared" ca="1" si="291"/>
        <v>LOSE</v>
      </c>
      <c r="M3773" s="8">
        <f t="shared" ca="1" si="293"/>
        <v>-1</v>
      </c>
      <c r="N3773" s="8">
        <f t="shared" ca="1" si="294"/>
        <v>-156</v>
      </c>
      <c r="O3773" s="32">
        <f ca="1">SUM(M$4:M3773)/I3773</f>
        <v>-4.1379310344827586E-2</v>
      </c>
      <c r="P3773" s="47">
        <f ca="1">_xlfn.VAR.P(M$4:M3773)</f>
        <v>0.9982877526753865</v>
      </c>
      <c r="Q3773" s="33">
        <f ca="1">COUNTIF(L$4:L3773, "WIN")/I3773</f>
        <v>0.47931034482758622</v>
      </c>
    </row>
    <row r="3774" spans="9:17" x14ac:dyDescent="0.25">
      <c r="I3774" s="5">
        <v>3771</v>
      </c>
      <c r="J3774" s="9">
        <f t="shared" ca="1" si="292"/>
        <v>0.31333883137065888</v>
      </c>
      <c r="K3774" s="7" t="str">
        <f t="shared" ca="1" si="290"/>
        <v>RED</v>
      </c>
      <c r="L3774" s="7" t="str">
        <f t="shared" ca="1" si="291"/>
        <v>WIN</v>
      </c>
      <c r="M3774" s="8">
        <f t="shared" ca="1" si="293"/>
        <v>1</v>
      </c>
      <c r="N3774" s="8">
        <f t="shared" ca="1" si="294"/>
        <v>-155</v>
      </c>
      <c r="O3774" s="32">
        <f ca="1">SUM(M$4:M3774)/I3774</f>
        <v>-4.1103155661628213E-2</v>
      </c>
      <c r="P3774" s="47">
        <f ca="1">_xlfn.VAR.P(M$4:M3774)</f>
        <v>0.99831053059465591</v>
      </c>
      <c r="Q3774" s="33">
        <f ca="1">COUNTIF(L$4:L3774, "WIN")/I3774</f>
        <v>0.47944842216918587</v>
      </c>
    </row>
    <row r="3775" spans="9:17" x14ac:dyDescent="0.25">
      <c r="I3775" s="5">
        <v>3772</v>
      </c>
      <c r="J3775" s="9">
        <f t="shared" ca="1" si="292"/>
        <v>0.62226422955386751</v>
      </c>
      <c r="K3775" s="7" t="str">
        <f t="shared" ca="1" si="290"/>
        <v>BLACK</v>
      </c>
      <c r="L3775" s="7" t="str">
        <f t="shared" ca="1" si="291"/>
        <v>LOSE</v>
      </c>
      <c r="M3775" s="8">
        <f t="shared" ca="1" si="293"/>
        <v>-1</v>
      </c>
      <c r="N3775" s="8">
        <f t="shared" ca="1" si="294"/>
        <v>-156</v>
      </c>
      <c r="O3775" s="32">
        <f ca="1">SUM(M$4:M3775)/I3775</f>
        <v>-4.1357370095440084E-2</v>
      </c>
      <c r="P3775" s="47">
        <f ca="1">_xlfn.VAR.P(M$4:M3775)</f>
        <v>0.99828956793878876</v>
      </c>
      <c r="Q3775" s="33">
        <f ca="1">COUNTIF(L$4:L3775, "WIN")/I3775</f>
        <v>0.47932131495227998</v>
      </c>
    </row>
    <row r="3776" spans="9:17" x14ac:dyDescent="0.25">
      <c r="I3776" s="5">
        <v>3773</v>
      </c>
      <c r="J3776" s="9">
        <f t="shared" ca="1" si="292"/>
        <v>0.84396232979173602</v>
      </c>
      <c r="K3776" s="7" t="str">
        <f t="shared" ca="1" si="290"/>
        <v>BLACK</v>
      </c>
      <c r="L3776" s="7" t="str">
        <f t="shared" ca="1" si="291"/>
        <v>LOSE</v>
      </c>
      <c r="M3776" s="8">
        <f t="shared" ca="1" si="293"/>
        <v>-1</v>
      </c>
      <c r="N3776" s="8">
        <f t="shared" ca="1" si="294"/>
        <v>-157</v>
      </c>
      <c r="O3776" s="32">
        <f ca="1">SUM(M$4:M3776)/I3776</f>
        <v>-4.1611449774715079E-2</v>
      </c>
      <c r="P3776" s="47">
        <f ca="1">_xlfn.VAR.P(M$4:M3776)</f>
        <v>0.99826848724764639</v>
      </c>
      <c r="Q3776" s="33">
        <f ca="1">COUNTIF(L$4:L3776, "WIN")/I3776</f>
        <v>0.47919427511264245</v>
      </c>
    </row>
    <row r="3777" spans="9:17" x14ac:dyDescent="0.25">
      <c r="I3777" s="5">
        <v>3774</v>
      </c>
      <c r="J3777" s="9">
        <f t="shared" ca="1" si="292"/>
        <v>0.42443054587512441</v>
      </c>
      <c r="K3777" s="7" t="str">
        <f t="shared" ca="1" si="290"/>
        <v>RED</v>
      </c>
      <c r="L3777" s="7" t="str">
        <f t="shared" ca="1" si="291"/>
        <v>WIN</v>
      </c>
      <c r="M3777" s="8">
        <f t="shared" ca="1" si="293"/>
        <v>1</v>
      </c>
      <c r="N3777" s="8">
        <f t="shared" ca="1" si="294"/>
        <v>-156</v>
      </c>
      <c r="O3777" s="32">
        <f ca="1">SUM(M$4:M3777)/I3777</f>
        <v>-4.133545310015898E-2</v>
      </c>
      <c r="P3777" s="47">
        <f ca="1">_xlfn.VAR.P(M$4:M3777)</f>
        <v>0.9982913803170046</v>
      </c>
      <c r="Q3777" s="33">
        <f ca="1">COUNTIF(L$4:L3777, "WIN")/I3777</f>
        <v>0.47933227344992052</v>
      </c>
    </row>
    <row r="3778" spans="9:17" x14ac:dyDescent="0.25">
      <c r="I3778" s="5">
        <v>3775</v>
      </c>
      <c r="J3778" s="9">
        <f t="shared" ca="1" si="292"/>
        <v>0.17456505954725932</v>
      </c>
      <c r="K3778" s="7" t="str">
        <f t="shared" ca="1" si="290"/>
        <v>RED</v>
      </c>
      <c r="L3778" s="7" t="str">
        <f t="shared" ca="1" si="291"/>
        <v>WIN</v>
      </c>
      <c r="M3778" s="8">
        <f t="shared" ca="1" si="293"/>
        <v>1</v>
      </c>
      <c r="N3778" s="8">
        <f t="shared" ca="1" si="294"/>
        <v>-155</v>
      </c>
      <c r="O3778" s="32">
        <f ca="1">SUM(M$4:M3778)/I3778</f>
        <v>-4.105960264900662E-2</v>
      </c>
      <c r="P3778" s="47">
        <f ca="1">_xlfn.VAR.P(M$4:M3778)</f>
        <v>0.99831410903030571</v>
      </c>
      <c r="Q3778" s="33">
        <f ca="1">COUNTIF(L$4:L3778, "WIN")/I3778</f>
        <v>0.47947019867549667</v>
      </c>
    </row>
    <row r="3779" spans="9:17" x14ac:dyDescent="0.25">
      <c r="I3779" s="5">
        <v>3776</v>
      </c>
      <c r="J3779" s="9">
        <f t="shared" ca="1" si="292"/>
        <v>0.3928868698428617</v>
      </c>
      <c r="K3779" s="7" t="str">
        <f t="shared" ca="1" si="290"/>
        <v>RED</v>
      </c>
      <c r="L3779" s="7" t="str">
        <f t="shared" ca="1" si="291"/>
        <v>WIN</v>
      </c>
      <c r="M3779" s="8">
        <f t="shared" ca="1" si="293"/>
        <v>1</v>
      </c>
      <c r="N3779" s="8">
        <f t="shared" ca="1" si="294"/>
        <v>-154</v>
      </c>
      <c r="O3779" s="32">
        <f ca="1">SUM(M$4:M3779)/I3779</f>
        <v>-4.0783898305084748E-2</v>
      </c>
      <c r="P3779" s="47">
        <f ca="1">_xlfn.VAR.P(M$4:M3779)</f>
        <v>0.99833667363904055</v>
      </c>
      <c r="Q3779" s="33">
        <f ca="1">COUNTIF(L$4:L3779, "WIN")/I3779</f>
        <v>0.47960805084745761</v>
      </c>
    </row>
    <row r="3780" spans="9:17" x14ac:dyDescent="0.25">
      <c r="I3780" s="5">
        <v>3777</v>
      </c>
      <c r="J3780" s="9">
        <f t="shared" ca="1" si="292"/>
        <v>0.74790716750861208</v>
      </c>
      <c r="K3780" s="7" t="str">
        <f t="shared" ref="K3780:K3843" ca="1" si="295">IF($J3780 &gt;= $D$7, "GREEN", IF($J3780 &gt;= $D$6, "BLACK", "RED"))</f>
        <v>BLACK</v>
      </c>
      <c r="L3780" s="7" t="str">
        <f t="shared" ref="L3780:L3843" ca="1" si="296">IF($K3780 = "RED", "WIN", "LOSE")</f>
        <v>LOSE</v>
      </c>
      <c r="M3780" s="8">
        <f t="shared" ca="1" si="293"/>
        <v>-1</v>
      </c>
      <c r="N3780" s="8">
        <f t="shared" ca="1" si="294"/>
        <v>-155</v>
      </c>
      <c r="O3780" s="32">
        <f ca="1">SUM(M$4:M3780)/I3780</f>
        <v>-4.1037860736033889E-2</v>
      </c>
      <c r="P3780" s="47">
        <f ca="1">_xlfn.VAR.P(M$4:M3780)</f>
        <v>0.9983158939862099</v>
      </c>
      <c r="Q3780" s="33">
        <f ca="1">COUNTIF(L$4:L3780, "WIN")/I3780</f>
        <v>0.47948106963198306</v>
      </c>
    </row>
    <row r="3781" spans="9:17" x14ac:dyDescent="0.25">
      <c r="I3781" s="5">
        <v>3778</v>
      </c>
      <c r="J3781" s="9">
        <f t="shared" ca="1" si="292"/>
        <v>0.38668277081789049</v>
      </c>
      <c r="K3781" s="7" t="str">
        <f t="shared" ca="1" si="295"/>
        <v>RED</v>
      </c>
      <c r="L3781" s="7" t="str">
        <f t="shared" ca="1" si="296"/>
        <v>WIN</v>
      </c>
      <c r="M3781" s="8">
        <f t="shared" ca="1" si="293"/>
        <v>1</v>
      </c>
      <c r="N3781" s="8">
        <f t="shared" ca="1" si="294"/>
        <v>-154</v>
      </c>
      <c r="O3781" s="32">
        <f ca="1">SUM(M$4:M3781)/I3781</f>
        <v>-4.076230809952356E-2</v>
      </c>
      <c r="P3781" s="47">
        <f ca="1">_xlfn.VAR.P(M$4:M3781)</f>
        <v>0.99833843423839952</v>
      </c>
      <c r="Q3781" s="33">
        <f ca="1">COUNTIF(L$4:L3781, "WIN")/I3781</f>
        <v>0.47961884595023824</v>
      </c>
    </row>
    <row r="3782" spans="9:17" x14ac:dyDescent="0.25">
      <c r="I3782" s="5">
        <v>3779</v>
      </c>
      <c r="J3782" s="9">
        <f t="shared" ref="J3782:J3845" ca="1" si="297">RAND()</f>
        <v>0.72855531129844608</v>
      </c>
      <c r="K3782" s="7" t="str">
        <f t="shared" ca="1" si="295"/>
        <v>BLACK</v>
      </c>
      <c r="L3782" s="7" t="str">
        <f t="shared" ca="1" si="296"/>
        <v>LOSE</v>
      </c>
      <c r="M3782" s="8">
        <f t="shared" ref="M3782:M3845" ca="1" si="298">IF($L3782 = "WIN", 1, -1)</f>
        <v>-1</v>
      </c>
      <c r="N3782" s="8">
        <f t="shared" ref="N3782:N3845" ca="1" si="299">N3781+M3782</f>
        <v>-155</v>
      </c>
      <c r="O3782" s="32">
        <f ca="1">SUM(M$4:M3782)/I3782</f>
        <v>-4.1016141836464674E-2</v>
      </c>
      <c r="P3782" s="47">
        <f ca="1">_xlfn.VAR.P(M$4:M3782)</f>
        <v>0.99831767610885103</v>
      </c>
      <c r="Q3782" s="33">
        <f ca="1">COUNTIF(L$4:L3782, "WIN")/I3782</f>
        <v>0.47949192908176769</v>
      </c>
    </row>
    <row r="3783" spans="9:17" x14ac:dyDescent="0.25">
      <c r="I3783" s="5">
        <v>3780</v>
      </c>
      <c r="J3783" s="9">
        <f t="shared" ca="1" si="297"/>
        <v>0.56012630307961053</v>
      </c>
      <c r="K3783" s="7" t="str">
        <f t="shared" ca="1" si="295"/>
        <v>BLACK</v>
      </c>
      <c r="L3783" s="7" t="str">
        <f t="shared" ca="1" si="296"/>
        <v>LOSE</v>
      </c>
      <c r="M3783" s="8">
        <f t="shared" ca="1" si="298"/>
        <v>-1</v>
      </c>
      <c r="N3783" s="8">
        <f t="shared" ca="1" si="299"/>
        <v>-156</v>
      </c>
      <c r="O3783" s="32">
        <f ca="1">SUM(M$4:M3783)/I3783</f>
        <v>-4.1269841269841269E-2</v>
      </c>
      <c r="P3783" s="47">
        <f ca="1">_xlfn.VAR.P(M$4:M3783)</f>
        <v>0.99829680020156208</v>
      </c>
      <c r="Q3783" s="33">
        <f ca="1">COUNTIF(L$4:L3783, "WIN")/I3783</f>
        <v>0.47936507936507938</v>
      </c>
    </row>
    <row r="3784" spans="9:17" x14ac:dyDescent="0.25">
      <c r="I3784" s="5">
        <v>3781</v>
      </c>
      <c r="J3784" s="9">
        <f t="shared" ca="1" si="297"/>
        <v>0.63860945759735754</v>
      </c>
      <c r="K3784" s="7" t="str">
        <f t="shared" ca="1" si="295"/>
        <v>BLACK</v>
      </c>
      <c r="L3784" s="7" t="str">
        <f t="shared" ca="1" si="296"/>
        <v>LOSE</v>
      </c>
      <c r="M3784" s="8">
        <f t="shared" ca="1" si="298"/>
        <v>-1</v>
      </c>
      <c r="N3784" s="8">
        <f t="shared" ca="1" si="299"/>
        <v>-157</v>
      </c>
      <c r="O3784" s="32">
        <f ca="1">SUM(M$4:M3784)/I3784</f>
        <v>-4.1523406506215284E-2</v>
      </c>
      <c r="P3784" s="47">
        <f ca="1">_xlfn.VAR.P(M$4:M3784)</f>
        <v>0.99827580671211957</v>
      </c>
      <c r="Q3784" s="33">
        <f ca="1">COUNTIF(L$4:L3784, "WIN")/I3784</f>
        <v>0.47923829674689233</v>
      </c>
    </row>
    <row r="3785" spans="9:17" x14ac:dyDescent="0.25">
      <c r="I3785" s="5">
        <v>3782</v>
      </c>
      <c r="J3785" s="9">
        <f t="shared" ca="1" si="297"/>
        <v>0.95106455368240106</v>
      </c>
      <c r="K3785" s="7" t="str">
        <f t="shared" ca="1" si="295"/>
        <v>BLACK</v>
      </c>
      <c r="L3785" s="7" t="str">
        <f t="shared" ca="1" si="296"/>
        <v>LOSE</v>
      </c>
      <c r="M3785" s="8">
        <f t="shared" ca="1" si="298"/>
        <v>-1</v>
      </c>
      <c r="N3785" s="8">
        <f t="shared" ca="1" si="299"/>
        <v>-158</v>
      </c>
      <c r="O3785" s="32">
        <f ca="1">SUM(M$4:M3785)/I3785</f>
        <v>-4.1776837652035957E-2</v>
      </c>
      <c r="P3785" s="47">
        <f ca="1">_xlfn.VAR.P(M$4:M3785)</f>
        <v>0.9982546958357954</v>
      </c>
      <c r="Q3785" s="33">
        <f ca="1">COUNTIF(L$4:L3785, "WIN")/I3785</f>
        <v>0.479111581173982</v>
      </c>
    </row>
    <row r="3786" spans="9:17" x14ac:dyDescent="0.25">
      <c r="I3786" s="5">
        <v>3783</v>
      </c>
      <c r="J3786" s="9">
        <f t="shared" ca="1" si="297"/>
        <v>0.21861698923014372</v>
      </c>
      <c r="K3786" s="7" t="str">
        <f t="shared" ca="1" si="295"/>
        <v>RED</v>
      </c>
      <c r="L3786" s="7" t="str">
        <f t="shared" ca="1" si="296"/>
        <v>WIN</v>
      </c>
      <c r="M3786" s="8">
        <f t="shared" ca="1" si="298"/>
        <v>1</v>
      </c>
      <c r="N3786" s="8">
        <f t="shared" ca="1" si="299"/>
        <v>-157</v>
      </c>
      <c r="O3786" s="32">
        <f ca="1">SUM(M$4:M3786)/I3786</f>
        <v>-4.1501453872587891E-2</v>
      </c>
      <c r="P3786" s="47">
        <f ca="1">_xlfn.VAR.P(M$4:M3786)</f>
        <v>0.99827762932646147</v>
      </c>
      <c r="Q3786" s="33">
        <f ca="1">COUNTIF(L$4:L3786, "WIN")/I3786</f>
        <v>0.47924927306370607</v>
      </c>
    </row>
    <row r="3787" spans="9:17" x14ac:dyDescent="0.25">
      <c r="I3787" s="5">
        <v>3784</v>
      </c>
      <c r="J3787" s="9">
        <f t="shared" ca="1" si="297"/>
        <v>0.91398375159345635</v>
      </c>
      <c r="K3787" s="7" t="str">
        <f t="shared" ca="1" si="295"/>
        <v>BLACK</v>
      </c>
      <c r="L3787" s="7" t="str">
        <f t="shared" ca="1" si="296"/>
        <v>LOSE</v>
      </c>
      <c r="M3787" s="8">
        <f t="shared" ca="1" si="298"/>
        <v>-1</v>
      </c>
      <c r="N3787" s="8">
        <f t="shared" ca="1" si="299"/>
        <v>-158</v>
      </c>
      <c r="O3787" s="32">
        <f ca="1">SUM(M$4:M3787)/I3787</f>
        <v>-4.1754756871035942E-2</v>
      </c>
      <c r="P3787" s="47">
        <f ca="1">_xlfn.VAR.P(M$4:M3787)</f>
        <v>0.99825654027864064</v>
      </c>
      <c r="Q3787" s="33">
        <f ca="1">COUNTIF(L$4:L3787, "WIN")/I3787</f>
        <v>0.47912262156448204</v>
      </c>
    </row>
    <row r="3788" spans="9:17" x14ac:dyDescent="0.25">
      <c r="I3788" s="5">
        <v>3785</v>
      </c>
      <c r="J3788" s="9">
        <f t="shared" ca="1" si="297"/>
        <v>0.30934806904854706</v>
      </c>
      <c r="K3788" s="7" t="str">
        <f t="shared" ca="1" si="295"/>
        <v>RED</v>
      </c>
      <c r="L3788" s="7" t="str">
        <f t="shared" ca="1" si="296"/>
        <v>WIN</v>
      </c>
      <c r="M3788" s="8">
        <f t="shared" ca="1" si="298"/>
        <v>1</v>
      </c>
      <c r="N3788" s="8">
        <f t="shared" ca="1" si="299"/>
        <v>-157</v>
      </c>
      <c r="O3788" s="32">
        <f ca="1">SUM(M$4:M3788)/I3788</f>
        <v>-4.1479524438573313E-2</v>
      </c>
      <c r="P3788" s="47">
        <f ca="1">_xlfn.VAR.P(M$4:M3788)</f>
        <v>0.99827944905234978</v>
      </c>
      <c r="Q3788" s="33">
        <f ca="1">COUNTIF(L$4:L3788, "WIN")/I3788</f>
        <v>0.47926023778071336</v>
      </c>
    </row>
    <row r="3789" spans="9:17" x14ac:dyDescent="0.25">
      <c r="I3789" s="5">
        <v>3786</v>
      </c>
      <c r="J3789" s="9">
        <f t="shared" ca="1" si="297"/>
        <v>0.88345554745451405</v>
      </c>
      <c r="K3789" s="7" t="str">
        <f t="shared" ca="1" si="295"/>
        <v>BLACK</v>
      </c>
      <c r="L3789" s="7" t="str">
        <f t="shared" ca="1" si="296"/>
        <v>LOSE</v>
      </c>
      <c r="M3789" s="8">
        <f t="shared" ca="1" si="298"/>
        <v>-1</v>
      </c>
      <c r="N3789" s="8">
        <f t="shared" ca="1" si="299"/>
        <v>-158</v>
      </c>
      <c r="O3789" s="32">
        <f ca="1">SUM(M$4:M3789)/I3789</f>
        <v>-4.1732699418911778E-2</v>
      </c>
      <c r="P3789" s="47">
        <f ca="1">_xlfn.VAR.P(M$4:M3789)</f>
        <v>0.99825838179921078</v>
      </c>
      <c r="Q3789" s="33">
        <f ca="1">COUNTIF(L$4:L3789, "WIN")/I3789</f>
        <v>0.47913365029054411</v>
      </c>
    </row>
    <row r="3790" spans="9:17" x14ac:dyDescent="0.25">
      <c r="I3790" s="5">
        <v>3787</v>
      </c>
      <c r="J3790" s="9">
        <f t="shared" ca="1" si="297"/>
        <v>9.3473093720677247E-2</v>
      </c>
      <c r="K3790" s="7" t="str">
        <f t="shared" ca="1" si="295"/>
        <v>RED</v>
      </c>
      <c r="L3790" s="7" t="str">
        <f t="shared" ca="1" si="296"/>
        <v>WIN</v>
      </c>
      <c r="M3790" s="8">
        <f t="shared" ca="1" si="298"/>
        <v>1</v>
      </c>
      <c r="N3790" s="8">
        <f t="shared" ca="1" si="299"/>
        <v>-157</v>
      </c>
      <c r="O3790" s="32">
        <f ca="1">SUM(M$4:M3790)/I3790</f>
        <v>-4.1457618167414841E-2</v>
      </c>
      <c r="P3790" s="47">
        <f ca="1">_xlfn.VAR.P(M$4:M3790)</f>
        <v>0.99828126589588484</v>
      </c>
      <c r="Q3790" s="33">
        <f ca="1">COUNTIF(L$4:L3790, "WIN")/I3790</f>
        <v>0.47927119091629256</v>
      </c>
    </row>
    <row r="3791" spans="9:17" x14ac:dyDescent="0.25">
      <c r="I3791" s="5">
        <v>3788</v>
      </c>
      <c r="J3791" s="9">
        <f t="shared" ca="1" si="297"/>
        <v>0.55921502663000122</v>
      </c>
      <c r="K3791" s="7" t="str">
        <f t="shared" ca="1" si="295"/>
        <v>BLACK</v>
      </c>
      <c r="L3791" s="7" t="str">
        <f t="shared" ca="1" si="296"/>
        <v>LOSE</v>
      </c>
      <c r="M3791" s="8">
        <f t="shared" ca="1" si="298"/>
        <v>-1</v>
      </c>
      <c r="N3791" s="8">
        <f t="shared" ca="1" si="299"/>
        <v>-158</v>
      </c>
      <c r="O3791" s="32">
        <f ca="1">SUM(M$4:M3791)/I3791</f>
        <v>-4.171066525871172E-2</v>
      </c>
      <c r="P3791" s="47">
        <f ca="1">_xlfn.VAR.P(M$4:M3791)</f>
        <v>0.99826022040367568</v>
      </c>
      <c r="Q3791" s="33">
        <f ca="1">COUNTIF(L$4:L3791, "WIN")/I3791</f>
        <v>0.47914466737064415</v>
      </c>
    </row>
    <row r="3792" spans="9:17" x14ac:dyDescent="0.25">
      <c r="I3792" s="5">
        <v>3789</v>
      </c>
      <c r="J3792" s="9">
        <f t="shared" ca="1" si="297"/>
        <v>0.33619411912672537</v>
      </c>
      <c r="K3792" s="7" t="str">
        <f t="shared" ca="1" si="295"/>
        <v>RED</v>
      </c>
      <c r="L3792" s="7" t="str">
        <f t="shared" ca="1" si="296"/>
        <v>WIN</v>
      </c>
      <c r="M3792" s="8">
        <f t="shared" ca="1" si="298"/>
        <v>1</v>
      </c>
      <c r="N3792" s="8">
        <f t="shared" ca="1" si="299"/>
        <v>-157</v>
      </c>
      <c r="O3792" s="32">
        <f ca="1">SUM(M$4:M3792)/I3792</f>
        <v>-4.1435735022433362E-2</v>
      </c>
      <c r="P3792" s="47">
        <f ca="1">_xlfn.VAR.P(M$4:M3792)</f>
        <v>0.99828307986315068</v>
      </c>
      <c r="Q3792" s="33">
        <f ca="1">COUNTIF(L$4:L3792, "WIN")/I3792</f>
        <v>0.47928213248878332</v>
      </c>
    </row>
    <row r="3793" spans="9:17" x14ac:dyDescent="0.25">
      <c r="I3793" s="5">
        <v>3790</v>
      </c>
      <c r="J3793" s="9">
        <f t="shared" ca="1" si="297"/>
        <v>0.45563256788081108</v>
      </c>
      <c r="K3793" s="7" t="str">
        <f t="shared" ca="1" si="295"/>
        <v>RED</v>
      </c>
      <c r="L3793" s="7" t="str">
        <f t="shared" ca="1" si="296"/>
        <v>WIN</v>
      </c>
      <c r="M3793" s="8">
        <f t="shared" ca="1" si="298"/>
        <v>1</v>
      </c>
      <c r="N3793" s="8">
        <f t="shared" ca="1" si="299"/>
        <v>-156</v>
      </c>
      <c r="O3793" s="32">
        <f ca="1">SUM(M$4:M3793)/I3793</f>
        <v>-4.1160949868073879E-2</v>
      </c>
      <c r="P3793" s="47">
        <f ca="1">_xlfn.VAR.P(M$4:M3793)</f>
        <v>0.99830577620595795</v>
      </c>
      <c r="Q3793" s="33">
        <f ca="1">COUNTIF(L$4:L3793, "WIN")/I3793</f>
        <v>0.47941952506596308</v>
      </c>
    </row>
    <row r="3794" spans="9:17" x14ac:dyDescent="0.25">
      <c r="I3794" s="5">
        <v>3791</v>
      </c>
      <c r="J3794" s="9">
        <f t="shared" ca="1" si="297"/>
        <v>0.13507039623364281</v>
      </c>
      <c r="K3794" s="7" t="str">
        <f t="shared" ca="1" si="295"/>
        <v>RED</v>
      </c>
      <c r="L3794" s="7" t="str">
        <f t="shared" ca="1" si="296"/>
        <v>WIN</v>
      </c>
      <c r="M3794" s="8">
        <f t="shared" ca="1" si="298"/>
        <v>1</v>
      </c>
      <c r="N3794" s="8">
        <f t="shared" ca="1" si="299"/>
        <v>-155</v>
      </c>
      <c r="O3794" s="32">
        <f ca="1">SUM(M$4:M3794)/I3794</f>
        <v>-4.0886309680823005E-2</v>
      </c>
      <c r="P3794" s="47">
        <f ca="1">_xlfn.VAR.P(M$4:M3794)</f>
        <v>0.99832830968068387</v>
      </c>
      <c r="Q3794" s="33">
        <f ca="1">COUNTIF(L$4:L3794, "WIN")/I3794</f>
        <v>0.47955684515958852</v>
      </c>
    </row>
    <row r="3795" spans="9:17" x14ac:dyDescent="0.25">
      <c r="I3795" s="5">
        <v>3792</v>
      </c>
      <c r="J3795" s="9">
        <f t="shared" ca="1" si="297"/>
        <v>0.43812482277572251</v>
      </c>
      <c r="K3795" s="7" t="str">
        <f t="shared" ca="1" si="295"/>
        <v>RED</v>
      </c>
      <c r="L3795" s="7" t="str">
        <f t="shared" ca="1" si="296"/>
        <v>WIN</v>
      </c>
      <c r="M3795" s="8">
        <f t="shared" ca="1" si="298"/>
        <v>1</v>
      </c>
      <c r="N3795" s="8">
        <f t="shared" ca="1" si="299"/>
        <v>-154</v>
      </c>
      <c r="O3795" s="32">
        <f ca="1">SUM(M$4:M3795)/I3795</f>
        <v>-4.0611814345991558E-2</v>
      </c>
      <c r="P3795" s="47">
        <f ca="1">_xlfn.VAR.P(M$4:M3795)</f>
        <v>0.99835068053552667</v>
      </c>
      <c r="Q3795" s="33">
        <f ca="1">COUNTIF(L$4:L3795, "WIN")/I3795</f>
        <v>0.4796940928270042</v>
      </c>
    </row>
    <row r="3796" spans="9:17" x14ac:dyDescent="0.25">
      <c r="I3796" s="5">
        <v>3793</v>
      </c>
      <c r="J3796" s="9">
        <f t="shared" ca="1" si="297"/>
        <v>2.2490619616286622E-3</v>
      </c>
      <c r="K3796" s="7" t="str">
        <f t="shared" ca="1" si="295"/>
        <v>RED</v>
      </c>
      <c r="L3796" s="7" t="str">
        <f t="shared" ca="1" si="296"/>
        <v>WIN</v>
      </c>
      <c r="M3796" s="8">
        <f t="shared" ca="1" si="298"/>
        <v>1</v>
      </c>
      <c r="N3796" s="8">
        <f t="shared" ca="1" si="299"/>
        <v>-153</v>
      </c>
      <c r="O3796" s="32">
        <f ca="1">SUM(M$4:M3796)/I3796</f>
        <v>-4.0337463749011336E-2</v>
      </c>
      <c r="P3796" s="47">
        <f ca="1">_xlfn.VAR.P(M$4:M3796)</f>
        <v>0.99837288901829724</v>
      </c>
      <c r="Q3796" s="33">
        <f ca="1">COUNTIF(L$4:L3796, "WIN")/I3796</f>
        <v>0.47983126812549431</v>
      </c>
    </row>
    <row r="3797" spans="9:17" x14ac:dyDescent="0.25">
      <c r="I3797" s="5">
        <v>3794</v>
      </c>
      <c r="J3797" s="9">
        <f t="shared" ca="1" si="297"/>
        <v>0.50485237190036725</v>
      </c>
      <c r="K3797" s="7" t="str">
        <f t="shared" ca="1" si="295"/>
        <v>BLACK</v>
      </c>
      <c r="L3797" s="7" t="str">
        <f t="shared" ca="1" si="296"/>
        <v>LOSE</v>
      </c>
      <c r="M3797" s="8">
        <f t="shared" ca="1" si="298"/>
        <v>-1</v>
      </c>
      <c r="N3797" s="8">
        <f t="shared" ca="1" si="299"/>
        <v>-154</v>
      </c>
      <c r="O3797" s="32">
        <f ca="1">SUM(M$4:M3797)/I3797</f>
        <v>-4.0590405904059039E-2</v>
      </c>
      <c r="P3797" s="47">
        <f ca="1">_xlfn.VAR.P(M$4:M3797)</f>
        <v>0.99835241894854376</v>
      </c>
      <c r="Q3797" s="33">
        <f ca="1">COUNTIF(L$4:L3797, "WIN")/I3797</f>
        <v>0.47970479704797048</v>
      </c>
    </row>
    <row r="3798" spans="9:17" x14ac:dyDescent="0.25">
      <c r="I3798" s="5">
        <v>3795</v>
      </c>
      <c r="J3798" s="9">
        <f t="shared" ca="1" si="297"/>
        <v>0.14565351074219557</v>
      </c>
      <c r="K3798" s="7" t="str">
        <f t="shared" ca="1" si="295"/>
        <v>RED</v>
      </c>
      <c r="L3798" s="7" t="str">
        <f t="shared" ca="1" si="296"/>
        <v>WIN</v>
      </c>
      <c r="M3798" s="8">
        <f t="shared" ca="1" si="298"/>
        <v>1</v>
      </c>
      <c r="N3798" s="8">
        <f t="shared" ca="1" si="299"/>
        <v>-153</v>
      </c>
      <c r="O3798" s="32">
        <f ca="1">SUM(M$4:M3798)/I3798</f>
        <v>-4.0316205533596841E-2</v>
      </c>
      <c r="P3798" s="47">
        <f ca="1">_xlfn.VAR.P(M$4:M3798)</f>
        <v>0.99837460357137275</v>
      </c>
      <c r="Q3798" s="33">
        <f ca="1">COUNTIF(L$4:L3798, "WIN")/I3798</f>
        <v>0.47984189723320159</v>
      </c>
    </row>
    <row r="3799" spans="9:17" x14ac:dyDescent="0.25">
      <c r="I3799" s="5">
        <v>3796</v>
      </c>
      <c r="J3799" s="9">
        <f t="shared" ca="1" si="297"/>
        <v>0.6371805162467592</v>
      </c>
      <c r="K3799" s="7" t="str">
        <f t="shared" ca="1" si="295"/>
        <v>BLACK</v>
      </c>
      <c r="L3799" s="7" t="str">
        <f t="shared" ca="1" si="296"/>
        <v>LOSE</v>
      </c>
      <c r="M3799" s="8">
        <f t="shared" ca="1" si="298"/>
        <v>-1</v>
      </c>
      <c r="N3799" s="8">
        <f t="shared" ca="1" si="299"/>
        <v>-154</v>
      </c>
      <c r="O3799" s="32">
        <f ca="1">SUM(M$4:M3799)/I3799</f>
        <v>-4.0569020021074813E-2</v>
      </c>
      <c r="P3799" s="47">
        <f ca="1">_xlfn.VAR.P(M$4:M3799)</f>
        <v>0.99835415461452959</v>
      </c>
      <c r="Q3799" s="33">
        <f ca="1">COUNTIF(L$4:L3799, "WIN")/I3799</f>
        <v>0.47971548998946262</v>
      </c>
    </row>
    <row r="3800" spans="9:17" x14ac:dyDescent="0.25">
      <c r="I3800" s="5">
        <v>3797</v>
      </c>
      <c r="J3800" s="9">
        <f t="shared" ca="1" si="297"/>
        <v>0.51113190579383305</v>
      </c>
      <c r="K3800" s="7" t="str">
        <f t="shared" ca="1" si="295"/>
        <v>BLACK</v>
      </c>
      <c r="L3800" s="7" t="str">
        <f t="shared" ca="1" si="296"/>
        <v>LOSE</v>
      </c>
      <c r="M3800" s="8">
        <f t="shared" ca="1" si="298"/>
        <v>-1</v>
      </c>
      <c r="N3800" s="8">
        <f t="shared" ca="1" si="299"/>
        <v>-155</v>
      </c>
      <c r="O3800" s="32">
        <f ca="1">SUM(M$4:M3800)/I3800</f>
        <v>-4.0821701343165658E-2</v>
      </c>
      <c r="P3800" s="47">
        <f ca="1">_xlfn.VAR.P(M$4:M3800)</f>
        <v>0.99833358869944944</v>
      </c>
      <c r="Q3800" s="33">
        <f ca="1">COUNTIF(L$4:L3800, "WIN")/I3800</f>
        <v>0.47958914932841717</v>
      </c>
    </row>
    <row r="3801" spans="9:17" x14ac:dyDescent="0.25">
      <c r="I3801" s="5">
        <v>3798</v>
      </c>
      <c r="J3801" s="9">
        <f t="shared" ca="1" si="297"/>
        <v>0.75586527662837488</v>
      </c>
      <c r="K3801" s="7" t="str">
        <f t="shared" ca="1" si="295"/>
        <v>BLACK</v>
      </c>
      <c r="L3801" s="7" t="str">
        <f t="shared" ca="1" si="296"/>
        <v>LOSE</v>
      </c>
      <c r="M3801" s="8">
        <f t="shared" ca="1" si="298"/>
        <v>-1</v>
      </c>
      <c r="N3801" s="8">
        <f t="shared" ca="1" si="299"/>
        <v>-156</v>
      </c>
      <c r="O3801" s="32">
        <f ca="1">SUM(M$4:M3801)/I3801</f>
        <v>-4.1074249605055291E-2</v>
      </c>
      <c r="P3801" s="47">
        <f ca="1">_xlfn.VAR.P(M$4:M3801)</f>
        <v>0.99831290601938161</v>
      </c>
      <c r="Q3801" s="33">
        <f ca="1">COUNTIF(L$4:L3801, "WIN")/I3801</f>
        <v>0.47946287519747233</v>
      </c>
    </row>
    <row r="3802" spans="9:17" x14ac:dyDescent="0.25">
      <c r="I3802" s="5">
        <v>3799</v>
      </c>
      <c r="J3802" s="9">
        <f t="shared" ca="1" si="297"/>
        <v>0.76535163078862223</v>
      </c>
      <c r="K3802" s="7" t="str">
        <f t="shared" ca="1" si="295"/>
        <v>BLACK</v>
      </c>
      <c r="L3802" s="7" t="str">
        <f t="shared" ca="1" si="296"/>
        <v>LOSE</v>
      </c>
      <c r="M3802" s="8">
        <f t="shared" ca="1" si="298"/>
        <v>-1</v>
      </c>
      <c r="N3802" s="8">
        <f t="shared" ca="1" si="299"/>
        <v>-157</v>
      </c>
      <c r="O3802" s="32">
        <f ca="1">SUM(M$4:M3802)/I3802</f>
        <v>-4.1326664911818897E-2</v>
      </c>
      <c r="P3802" s="47">
        <f ca="1">_xlfn.VAR.P(M$4:M3802)</f>
        <v>0.99829210676726621</v>
      </c>
      <c r="Q3802" s="33">
        <f ca="1">COUNTIF(L$4:L3802, "WIN")/I3802</f>
        <v>0.47933666754409054</v>
      </c>
    </row>
    <row r="3803" spans="9:17" x14ac:dyDescent="0.25">
      <c r="I3803" s="5">
        <v>3800</v>
      </c>
      <c r="J3803" s="9">
        <f t="shared" ca="1" si="297"/>
        <v>0.46722411667329022</v>
      </c>
      <c r="K3803" s="7" t="str">
        <f t="shared" ca="1" si="295"/>
        <v>RED</v>
      </c>
      <c r="L3803" s="7" t="str">
        <f t="shared" ca="1" si="296"/>
        <v>WIN</v>
      </c>
      <c r="M3803" s="8">
        <f t="shared" ca="1" si="298"/>
        <v>1</v>
      </c>
      <c r="N3803" s="8">
        <f t="shared" ca="1" si="299"/>
        <v>-156</v>
      </c>
      <c r="O3803" s="32">
        <f ca="1">SUM(M$4:M3803)/I3803</f>
        <v>-4.1052631578947368E-2</v>
      </c>
      <c r="P3803" s="47">
        <f ca="1">_xlfn.VAR.P(M$4:M3803)</f>
        <v>0.99831468144044322</v>
      </c>
      <c r="Q3803" s="33">
        <f ca="1">COUNTIF(L$4:L3803, "WIN")/I3803</f>
        <v>0.47947368421052633</v>
      </c>
    </row>
    <row r="3804" spans="9:17" x14ac:dyDescent="0.25">
      <c r="I3804" s="5">
        <v>3801</v>
      </c>
      <c r="J3804" s="9">
        <f t="shared" ca="1" si="297"/>
        <v>0.70793618103767142</v>
      </c>
      <c r="K3804" s="7" t="str">
        <f t="shared" ca="1" si="295"/>
        <v>BLACK</v>
      </c>
      <c r="L3804" s="7" t="str">
        <f t="shared" ca="1" si="296"/>
        <v>LOSE</v>
      </c>
      <c r="M3804" s="8">
        <f t="shared" ca="1" si="298"/>
        <v>-1</v>
      </c>
      <c r="N3804" s="8">
        <f t="shared" ca="1" si="299"/>
        <v>-157</v>
      </c>
      <c r="O3804" s="32">
        <f ca="1">SUM(M$4:M3804)/I3804</f>
        <v>-4.1304919757958435E-2</v>
      </c>
      <c r="P3804" s="47">
        <f ca="1">_xlfn.VAR.P(M$4:M3804)</f>
        <v>0.99829390360378867</v>
      </c>
      <c r="Q3804" s="33">
        <f ca="1">COUNTIF(L$4:L3804, "WIN")/I3804</f>
        <v>0.47934754012102077</v>
      </c>
    </row>
    <row r="3805" spans="9:17" x14ac:dyDescent="0.25">
      <c r="I3805" s="5">
        <v>3802</v>
      </c>
      <c r="J3805" s="9">
        <f t="shared" ca="1" si="297"/>
        <v>0.90716697802855162</v>
      </c>
      <c r="K3805" s="7" t="str">
        <f t="shared" ca="1" si="295"/>
        <v>BLACK</v>
      </c>
      <c r="L3805" s="7" t="str">
        <f t="shared" ca="1" si="296"/>
        <v>LOSE</v>
      </c>
      <c r="M3805" s="8">
        <f t="shared" ca="1" si="298"/>
        <v>-1</v>
      </c>
      <c r="N3805" s="8">
        <f t="shared" ca="1" si="299"/>
        <v>-158</v>
      </c>
      <c r="O3805" s="32">
        <f ca="1">SUM(M$4:M3805)/I3805</f>
        <v>-4.1557075223566546E-2</v>
      </c>
      <c r="P3805" s="47">
        <f ca="1">_xlfn.VAR.P(M$4:M3805)</f>
        <v>0.99827300949886288</v>
      </c>
      <c r="Q3805" s="33">
        <f ca="1">COUNTIF(L$4:L3805, "WIN")/I3805</f>
        <v>0.47922146238821672</v>
      </c>
    </row>
    <row r="3806" spans="9:17" x14ac:dyDescent="0.25">
      <c r="I3806" s="5">
        <v>3803</v>
      </c>
      <c r="J3806" s="9">
        <f t="shared" ca="1" si="297"/>
        <v>0.68028068910221406</v>
      </c>
      <c r="K3806" s="7" t="str">
        <f t="shared" ca="1" si="295"/>
        <v>BLACK</v>
      </c>
      <c r="L3806" s="7" t="str">
        <f t="shared" ca="1" si="296"/>
        <v>LOSE</v>
      </c>
      <c r="M3806" s="8">
        <f t="shared" ca="1" si="298"/>
        <v>-1</v>
      </c>
      <c r="N3806" s="8">
        <f t="shared" ca="1" si="299"/>
        <v>-159</v>
      </c>
      <c r="O3806" s="32">
        <f ca="1">SUM(M$4:M3806)/I3806</f>
        <v>-4.1809098080462792E-2</v>
      </c>
      <c r="P3806" s="47">
        <f ca="1">_xlfn.VAR.P(M$4:M3806)</f>
        <v>0.99825199931769826</v>
      </c>
      <c r="Q3806" s="33">
        <f ca="1">COUNTIF(L$4:L3806, "WIN")/I3806</f>
        <v>0.47909545095976858</v>
      </c>
    </row>
    <row r="3807" spans="9:17" x14ac:dyDescent="0.25">
      <c r="I3807" s="5">
        <v>3804</v>
      </c>
      <c r="J3807" s="9">
        <f t="shared" ca="1" si="297"/>
        <v>0.35341413959488455</v>
      </c>
      <c r="K3807" s="7" t="str">
        <f t="shared" ca="1" si="295"/>
        <v>RED</v>
      </c>
      <c r="L3807" s="7" t="str">
        <f t="shared" ca="1" si="296"/>
        <v>WIN</v>
      </c>
      <c r="M3807" s="8">
        <f t="shared" ca="1" si="298"/>
        <v>1</v>
      </c>
      <c r="N3807" s="8">
        <f t="shared" ca="1" si="299"/>
        <v>-158</v>
      </c>
      <c r="O3807" s="32">
        <f ca="1">SUM(M$4:M3807)/I3807</f>
        <v>-4.1535226077812827E-2</v>
      </c>
      <c r="P3807" s="47">
        <f ca="1">_xlfn.VAR.P(M$4:M3807)</f>
        <v>0.99827482499466502</v>
      </c>
      <c r="Q3807" s="33">
        <f ca="1">COUNTIF(L$4:L3807, "WIN")/I3807</f>
        <v>0.4792323869610936</v>
      </c>
    </row>
    <row r="3808" spans="9:17" x14ac:dyDescent="0.25">
      <c r="I3808" s="5">
        <v>3805</v>
      </c>
      <c r="J3808" s="9">
        <f t="shared" ca="1" si="297"/>
        <v>0.74482996159846671</v>
      </c>
      <c r="K3808" s="7" t="str">
        <f t="shared" ca="1" si="295"/>
        <v>BLACK</v>
      </c>
      <c r="L3808" s="7" t="str">
        <f t="shared" ca="1" si="296"/>
        <v>LOSE</v>
      </c>
      <c r="M3808" s="8">
        <f t="shared" ca="1" si="298"/>
        <v>-1</v>
      </c>
      <c r="N3808" s="8">
        <f t="shared" ca="1" si="299"/>
        <v>-159</v>
      </c>
      <c r="O3808" s="32">
        <f ca="1">SUM(M$4:M3808)/I3808</f>
        <v>-4.1787122207621548E-2</v>
      </c>
      <c r="P3808" s="47">
        <f ca="1">_xlfn.VAR.P(M$4:M3808)</f>
        <v>0.99825383641760534</v>
      </c>
      <c r="Q3808" s="33">
        <f ca="1">COUNTIF(L$4:L3808, "WIN")/I3808</f>
        <v>0.4791064388961892</v>
      </c>
    </row>
    <row r="3809" spans="9:17" x14ac:dyDescent="0.25">
      <c r="I3809" s="5">
        <v>3806</v>
      </c>
      <c r="J3809" s="9">
        <f t="shared" ca="1" si="297"/>
        <v>0.30012998569942106</v>
      </c>
      <c r="K3809" s="7" t="str">
        <f t="shared" ca="1" si="295"/>
        <v>RED</v>
      </c>
      <c r="L3809" s="7" t="str">
        <f t="shared" ca="1" si="296"/>
        <v>WIN</v>
      </c>
      <c r="M3809" s="8">
        <f t="shared" ca="1" si="298"/>
        <v>1</v>
      </c>
      <c r="N3809" s="8">
        <f t="shared" ca="1" si="299"/>
        <v>-158</v>
      </c>
      <c r="O3809" s="32">
        <f ca="1">SUM(M$4:M3809)/I3809</f>
        <v>-4.1513399894902783E-2</v>
      </c>
      <c r="P3809" s="47">
        <f ca="1">_xlfn.VAR.P(M$4:M3809)</f>
        <v>0.99827663762916585</v>
      </c>
      <c r="Q3809" s="33">
        <f ca="1">COUNTIF(L$4:L3809, "WIN")/I3809</f>
        <v>0.47924330005254862</v>
      </c>
    </row>
    <row r="3810" spans="9:17" x14ac:dyDescent="0.25">
      <c r="I3810" s="5">
        <v>3807</v>
      </c>
      <c r="J3810" s="9">
        <f t="shared" ca="1" si="297"/>
        <v>0.31010280351009967</v>
      </c>
      <c r="K3810" s="7" t="str">
        <f t="shared" ca="1" si="295"/>
        <v>RED</v>
      </c>
      <c r="L3810" s="7" t="str">
        <f t="shared" ca="1" si="296"/>
        <v>WIN</v>
      </c>
      <c r="M3810" s="8">
        <f t="shared" ca="1" si="298"/>
        <v>1</v>
      </c>
      <c r="N3810" s="8">
        <f t="shared" ca="1" si="299"/>
        <v>-157</v>
      </c>
      <c r="O3810" s="32">
        <f ca="1">SUM(M$4:M3810)/I3810</f>
        <v>-4.1239821381665355E-2</v>
      </c>
      <c r="P3810" s="47">
        <f ca="1">_xlfn.VAR.P(M$4:M3810)</f>
        <v>0.99829927713240829</v>
      </c>
      <c r="Q3810" s="33">
        <f ca="1">COUNTIF(L$4:L3810, "WIN")/I3810</f>
        <v>0.47938008930916731</v>
      </c>
    </row>
    <row r="3811" spans="9:17" x14ac:dyDescent="0.25">
      <c r="I3811" s="5">
        <v>3808</v>
      </c>
      <c r="J3811" s="9">
        <f t="shared" ca="1" si="297"/>
        <v>0.12457734872527082</v>
      </c>
      <c r="K3811" s="7" t="str">
        <f t="shared" ca="1" si="295"/>
        <v>RED</v>
      </c>
      <c r="L3811" s="7" t="str">
        <f t="shared" ca="1" si="296"/>
        <v>WIN</v>
      </c>
      <c r="M3811" s="8">
        <f t="shared" ca="1" si="298"/>
        <v>1</v>
      </c>
      <c r="N3811" s="8">
        <f t="shared" ca="1" si="299"/>
        <v>-156</v>
      </c>
      <c r="O3811" s="32">
        <f ca="1">SUM(M$4:M3811)/I3811</f>
        <v>-4.0966386554621849E-2</v>
      </c>
      <c r="P3811" s="47">
        <f ca="1">_xlfn.VAR.P(M$4:M3811)</f>
        <v>0.99832175517265731</v>
      </c>
      <c r="Q3811" s="33">
        <f ca="1">COUNTIF(L$4:L3811, "WIN")/I3811</f>
        <v>0.47951680672268909</v>
      </c>
    </row>
    <row r="3812" spans="9:17" x14ac:dyDescent="0.25">
      <c r="I3812" s="5">
        <v>3809</v>
      </c>
      <c r="J3812" s="9">
        <f t="shared" ca="1" si="297"/>
        <v>4.6992486778702269E-2</v>
      </c>
      <c r="K3812" s="7" t="str">
        <f t="shared" ca="1" si="295"/>
        <v>RED</v>
      </c>
      <c r="L3812" s="7" t="str">
        <f t="shared" ca="1" si="296"/>
        <v>WIN</v>
      </c>
      <c r="M3812" s="8">
        <f t="shared" ca="1" si="298"/>
        <v>1</v>
      </c>
      <c r="N3812" s="8">
        <f t="shared" ca="1" si="299"/>
        <v>-155</v>
      </c>
      <c r="O3812" s="32">
        <f ca="1">SUM(M$4:M3812)/I3812</f>
        <v>-4.0693095300603832E-2</v>
      </c>
      <c r="P3812" s="47">
        <f ca="1">_xlfn.VAR.P(M$4:M3812)</f>
        <v>0.99834407199485597</v>
      </c>
      <c r="Q3812" s="33">
        <f ca="1">COUNTIF(L$4:L3812, "WIN")/I3812</f>
        <v>0.47965345234969808</v>
      </c>
    </row>
    <row r="3813" spans="9:17" x14ac:dyDescent="0.25">
      <c r="I3813" s="5">
        <v>3810</v>
      </c>
      <c r="J3813" s="9">
        <f t="shared" ca="1" si="297"/>
        <v>0.87702059261454646</v>
      </c>
      <c r="K3813" s="7" t="str">
        <f t="shared" ca="1" si="295"/>
        <v>BLACK</v>
      </c>
      <c r="L3813" s="7" t="str">
        <f t="shared" ca="1" si="296"/>
        <v>LOSE</v>
      </c>
      <c r="M3813" s="8">
        <f t="shared" ca="1" si="298"/>
        <v>-1</v>
      </c>
      <c r="N3813" s="8">
        <f t="shared" ca="1" si="299"/>
        <v>-156</v>
      </c>
      <c r="O3813" s="32">
        <f ca="1">SUM(M$4:M3813)/I3813</f>
        <v>-4.0944881889763779E-2</v>
      </c>
      <c r="P3813" s="47">
        <f ca="1">_xlfn.VAR.P(M$4:M3813)</f>
        <v>0.99832351664703334</v>
      </c>
      <c r="Q3813" s="33">
        <f ca="1">COUNTIF(L$4:L3813, "WIN")/I3813</f>
        <v>0.47952755905511812</v>
      </c>
    </row>
    <row r="3814" spans="9:17" x14ac:dyDescent="0.25">
      <c r="I3814" s="5">
        <v>3811</v>
      </c>
      <c r="J3814" s="9">
        <f t="shared" ca="1" si="297"/>
        <v>0.23651994282908806</v>
      </c>
      <c r="K3814" s="7" t="str">
        <f t="shared" ca="1" si="295"/>
        <v>RED</v>
      </c>
      <c r="L3814" s="7" t="str">
        <f t="shared" ca="1" si="296"/>
        <v>WIN</v>
      </c>
      <c r="M3814" s="8">
        <f t="shared" ca="1" si="298"/>
        <v>1</v>
      </c>
      <c r="N3814" s="8">
        <f t="shared" ca="1" si="299"/>
        <v>-155</v>
      </c>
      <c r="O3814" s="32">
        <f ca="1">SUM(M$4:M3814)/I3814</f>
        <v>-4.0671739700865912E-2</v>
      </c>
      <c r="P3814" s="47">
        <f ca="1">_xlfn.VAR.P(M$4:M3814)</f>
        <v>0.99834580958970498</v>
      </c>
      <c r="Q3814" s="33">
        <f ca="1">COUNTIF(L$4:L3814, "WIN")/I3814</f>
        <v>0.47966413014956705</v>
      </c>
    </row>
    <row r="3815" spans="9:17" x14ac:dyDescent="0.25">
      <c r="I3815" s="5">
        <v>3812</v>
      </c>
      <c r="J3815" s="9">
        <f t="shared" ca="1" si="297"/>
        <v>0.36239327517659337</v>
      </c>
      <c r="K3815" s="7" t="str">
        <f t="shared" ca="1" si="295"/>
        <v>RED</v>
      </c>
      <c r="L3815" s="7" t="str">
        <f t="shared" ca="1" si="296"/>
        <v>WIN</v>
      </c>
      <c r="M3815" s="8">
        <f t="shared" ca="1" si="298"/>
        <v>1</v>
      </c>
      <c r="N3815" s="8">
        <f t="shared" ca="1" si="299"/>
        <v>-154</v>
      </c>
      <c r="O3815" s="32">
        <f ca="1">SUM(M$4:M3815)/I3815</f>
        <v>-4.0398740818467997E-2</v>
      </c>
      <c r="P3815" s="47">
        <f ca="1">_xlfn.VAR.P(M$4:M3815)</f>
        <v>0.99836794174028221</v>
      </c>
      <c r="Q3815" s="33">
        <f ca="1">COUNTIF(L$4:L3815, "WIN")/I3815</f>
        <v>0.47980062959076603</v>
      </c>
    </row>
    <row r="3816" spans="9:17" x14ac:dyDescent="0.25">
      <c r="I3816" s="5">
        <v>3813</v>
      </c>
      <c r="J3816" s="9">
        <f t="shared" ca="1" si="297"/>
        <v>0.97194566191093523</v>
      </c>
      <c r="K3816" s="7" t="str">
        <f t="shared" ca="1" si="295"/>
        <v>BLACK</v>
      </c>
      <c r="L3816" s="7" t="str">
        <f t="shared" ca="1" si="296"/>
        <v>LOSE</v>
      </c>
      <c r="M3816" s="8">
        <f t="shared" ca="1" si="298"/>
        <v>-1</v>
      </c>
      <c r="N3816" s="8">
        <f t="shared" ca="1" si="299"/>
        <v>-155</v>
      </c>
      <c r="O3816" s="32">
        <f ca="1">SUM(M$4:M3816)/I3816</f>
        <v>-4.065040650406504E-2</v>
      </c>
      <c r="P3816" s="47">
        <f ca="1">_xlfn.VAR.P(M$4:M3816)</f>
        <v>0.99834754445105423</v>
      </c>
      <c r="Q3816" s="33">
        <f ca="1">COUNTIF(L$4:L3816, "WIN")/I3816</f>
        <v>0.47967479674796748</v>
      </c>
    </row>
    <row r="3817" spans="9:17" x14ac:dyDescent="0.25">
      <c r="I3817" s="5">
        <v>3814</v>
      </c>
      <c r="J3817" s="9">
        <f t="shared" ca="1" si="297"/>
        <v>6.9279182108178294E-2</v>
      </c>
      <c r="K3817" s="7" t="str">
        <f t="shared" ca="1" si="295"/>
        <v>RED</v>
      </c>
      <c r="L3817" s="7" t="str">
        <f t="shared" ca="1" si="296"/>
        <v>WIN</v>
      </c>
      <c r="M3817" s="8">
        <f t="shared" ca="1" si="298"/>
        <v>1</v>
      </c>
      <c r="N3817" s="8">
        <f t="shared" ca="1" si="299"/>
        <v>-154</v>
      </c>
      <c r="O3817" s="32">
        <f ca="1">SUM(M$4:M3817)/I3817</f>
        <v>-4.0377556371263765E-2</v>
      </c>
      <c r="P3817" s="47">
        <f ca="1">_xlfn.VAR.P(M$4:M3817)</f>
        <v>0.99836965294148539</v>
      </c>
      <c r="Q3817" s="33">
        <f ca="1">COUNTIF(L$4:L3817, "WIN")/I3817</f>
        <v>0.47981122181436814</v>
      </c>
    </row>
    <row r="3818" spans="9:17" x14ac:dyDescent="0.25">
      <c r="I3818" s="5">
        <v>3815</v>
      </c>
      <c r="J3818" s="9">
        <f t="shared" ca="1" si="297"/>
        <v>0.64619222009543464</v>
      </c>
      <c r="K3818" s="7" t="str">
        <f t="shared" ca="1" si="295"/>
        <v>BLACK</v>
      </c>
      <c r="L3818" s="7" t="str">
        <f t="shared" ca="1" si="296"/>
        <v>LOSE</v>
      </c>
      <c r="M3818" s="8">
        <f t="shared" ca="1" si="298"/>
        <v>-1</v>
      </c>
      <c r="N3818" s="8">
        <f t="shared" ca="1" si="299"/>
        <v>-155</v>
      </c>
      <c r="O3818" s="32">
        <f ca="1">SUM(M$4:M3818)/I3818</f>
        <v>-4.0629095674967232E-2</v>
      </c>
      <c r="P3818" s="47">
        <f ca="1">_xlfn.VAR.P(M$4:M3818)</f>
        <v>0.99834927658463435</v>
      </c>
      <c r="Q3818" s="33">
        <f ca="1">COUNTIF(L$4:L3818, "WIN")/I3818</f>
        <v>0.4796854521625164</v>
      </c>
    </row>
    <row r="3819" spans="9:17" x14ac:dyDescent="0.25">
      <c r="I3819" s="5">
        <v>3816</v>
      </c>
      <c r="J3819" s="9">
        <f t="shared" ca="1" si="297"/>
        <v>0.7298318012432593</v>
      </c>
      <c r="K3819" s="7" t="str">
        <f t="shared" ca="1" si="295"/>
        <v>BLACK</v>
      </c>
      <c r="L3819" s="7" t="str">
        <f t="shared" ca="1" si="296"/>
        <v>LOSE</v>
      </c>
      <c r="M3819" s="8">
        <f t="shared" ca="1" si="298"/>
        <v>-1</v>
      </c>
      <c r="N3819" s="8">
        <f t="shared" ca="1" si="299"/>
        <v>-156</v>
      </c>
      <c r="O3819" s="32">
        <f ca="1">SUM(M$4:M3819)/I3819</f>
        <v>-4.0880503144654086E-2</v>
      </c>
      <c r="P3819" s="47">
        <f ca="1">_xlfn.VAR.P(M$4:M3819)</f>
        <v>0.99832878446263995</v>
      </c>
      <c r="Q3819" s="33">
        <f ca="1">COUNTIF(L$4:L3819, "WIN")/I3819</f>
        <v>0.47955974842767296</v>
      </c>
    </row>
    <row r="3820" spans="9:17" x14ac:dyDescent="0.25">
      <c r="I3820" s="5">
        <v>3817</v>
      </c>
      <c r="J3820" s="9">
        <f t="shared" ca="1" si="297"/>
        <v>3.8289676012894125E-2</v>
      </c>
      <c r="K3820" s="7" t="str">
        <f t="shared" ca="1" si="295"/>
        <v>RED</v>
      </c>
      <c r="L3820" s="7" t="str">
        <f t="shared" ca="1" si="296"/>
        <v>WIN</v>
      </c>
      <c r="M3820" s="8">
        <f t="shared" ca="1" si="298"/>
        <v>1</v>
      </c>
      <c r="N3820" s="8">
        <f t="shared" ca="1" si="299"/>
        <v>-155</v>
      </c>
      <c r="O3820" s="32">
        <f ca="1">SUM(M$4:M3820)/I3820</f>
        <v>-4.0607807178412364E-2</v>
      </c>
      <c r="P3820" s="47">
        <f ca="1">_xlfn.VAR.P(M$4:M3820)</f>
        <v>0.99835100599616089</v>
      </c>
      <c r="Q3820" s="33">
        <f ca="1">COUNTIF(L$4:L3820, "WIN")/I3820</f>
        <v>0.4796960964107938</v>
      </c>
    </row>
    <row r="3821" spans="9:17" x14ac:dyDescent="0.25">
      <c r="I3821" s="5">
        <v>3818</v>
      </c>
      <c r="J3821" s="9">
        <f t="shared" ca="1" si="297"/>
        <v>0.54253309055818844</v>
      </c>
      <c r="K3821" s="7" t="str">
        <f t="shared" ca="1" si="295"/>
        <v>BLACK</v>
      </c>
      <c r="L3821" s="7" t="str">
        <f t="shared" ca="1" si="296"/>
        <v>LOSE</v>
      </c>
      <c r="M3821" s="8">
        <f t="shared" ca="1" si="298"/>
        <v>-1</v>
      </c>
      <c r="N3821" s="8">
        <f t="shared" ca="1" si="299"/>
        <v>-156</v>
      </c>
      <c r="O3821" s="32">
        <f ca="1">SUM(M$4:M3821)/I3821</f>
        <v>-4.0859088528025146E-2</v>
      </c>
      <c r="P3821" s="47">
        <f ca="1">_xlfn.VAR.P(M$4:M3821)</f>
        <v>0.99833053488465895</v>
      </c>
      <c r="Q3821" s="33">
        <f ca="1">COUNTIF(L$4:L3821, "WIN")/I3821</f>
        <v>0.47957045573598744</v>
      </c>
    </row>
    <row r="3822" spans="9:17" x14ac:dyDescent="0.25">
      <c r="I3822" s="5">
        <v>3819</v>
      </c>
      <c r="J3822" s="9">
        <f t="shared" ca="1" si="297"/>
        <v>0.17109319189586336</v>
      </c>
      <c r="K3822" s="7" t="str">
        <f t="shared" ca="1" si="295"/>
        <v>RED</v>
      </c>
      <c r="L3822" s="7" t="str">
        <f t="shared" ca="1" si="296"/>
        <v>WIN</v>
      </c>
      <c r="M3822" s="8">
        <f t="shared" ca="1" si="298"/>
        <v>1</v>
      </c>
      <c r="N3822" s="8">
        <f t="shared" ca="1" si="299"/>
        <v>-155</v>
      </c>
      <c r="O3822" s="32">
        <f ca="1">SUM(M$4:M3822)/I3822</f>
        <v>-4.0586540979313954E-2</v>
      </c>
      <c r="P3822" s="47">
        <f ca="1">_xlfn.VAR.P(M$4:M3822)</f>
        <v>0.99835273269133451</v>
      </c>
      <c r="Q3822" s="33">
        <f ca="1">COUNTIF(L$4:L3822, "WIN")/I3822</f>
        <v>0.47970672951034304</v>
      </c>
    </row>
    <row r="3823" spans="9:17" x14ac:dyDescent="0.25">
      <c r="I3823" s="5">
        <v>3820</v>
      </c>
      <c r="J3823" s="9">
        <f t="shared" ca="1" si="297"/>
        <v>0.2456064844297231</v>
      </c>
      <c r="K3823" s="7" t="str">
        <f t="shared" ca="1" si="295"/>
        <v>RED</v>
      </c>
      <c r="L3823" s="7" t="str">
        <f t="shared" ca="1" si="296"/>
        <v>WIN</v>
      </c>
      <c r="M3823" s="8">
        <f t="shared" ca="1" si="298"/>
        <v>1</v>
      </c>
      <c r="N3823" s="8">
        <f t="shared" ca="1" si="299"/>
        <v>-154</v>
      </c>
      <c r="O3823" s="32">
        <f ca="1">SUM(M$4:M3823)/I3823</f>
        <v>-4.0314136125654453E-2</v>
      </c>
      <c r="P3823" s="47">
        <f ca="1">_xlfn.VAR.P(M$4:M3823)</f>
        <v>0.99837477042844225</v>
      </c>
      <c r="Q3823" s="33">
        <f ca="1">COUNTIF(L$4:L3823, "WIN")/I3823</f>
        <v>0.47984293193717276</v>
      </c>
    </row>
    <row r="3824" spans="9:17" x14ac:dyDescent="0.25">
      <c r="I3824" s="5">
        <v>3821</v>
      </c>
      <c r="J3824" s="9">
        <f t="shared" ca="1" si="297"/>
        <v>0.7801373751785684</v>
      </c>
      <c r="K3824" s="7" t="str">
        <f t="shared" ca="1" si="295"/>
        <v>BLACK</v>
      </c>
      <c r="L3824" s="7" t="str">
        <f t="shared" ca="1" si="296"/>
        <v>LOSE</v>
      </c>
      <c r="M3824" s="8">
        <f t="shared" ca="1" si="298"/>
        <v>-1</v>
      </c>
      <c r="N3824" s="8">
        <f t="shared" ca="1" si="299"/>
        <v>-155</v>
      </c>
      <c r="O3824" s="32">
        <f ca="1">SUM(M$4:M3824)/I3824</f>
        <v>-4.0565297042658988E-2</v>
      </c>
      <c r="P3824" s="47">
        <f ca="1">_xlfn.VAR.P(M$4:M3824)</f>
        <v>0.99835445667584088</v>
      </c>
      <c r="Q3824" s="33">
        <f ca="1">COUNTIF(L$4:L3824, "WIN")/I3824</f>
        <v>0.47971735147867051</v>
      </c>
    </row>
    <row r="3825" spans="9:17" x14ac:dyDescent="0.25">
      <c r="I3825" s="5">
        <v>3822</v>
      </c>
      <c r="J3825" s="9">
        <f t="shared" ca="1" si="297"/>
        <v>0.49610496078457722</v>
      </c>
      <c r="K3825" s="7" t="str">
        <f t="shared" ca="1" si="295"/>
        <v>BLACK</v>
      </c>
      <c r="L3825" s="7" t="str">
        <f t="shared" ca="1" si="296"/>
        <v>LOSE</v>
      </c>
      <c r="M3825" s="8">
        <f t="shared" ca="1" si="298"/>
        <v>-1</v>
      </c>
      <c r="N3825" s="8">
        <f t="shared" ca="1" si="299"/>
        <v>-156</v>
      </c>
      <c r="O3825" s="32">
        <f ca="1">SUM(M$4:M3825)/I3825</f>
        <v>-4.0816326530612242E-2</v>
      </c>
      <c r="P3825" s="47">
        <f ca="1">_xlfn.VAR.P(M$4:M3825)</f>
        <v>0.99833402748854649</v>
      </c>
      <c r="Q3825" s="33">
        <f ca="1">COUNTIF(L$4:L3825, "WIN")/I3825</f>
        <v>0.47959183673469385</v>
      </c>
    </row>
    <row r="3826" spans="9:17" x14ac:dyDescent="0.25">
      <c r="I3826" s="5">
        <v>3823</v>
      </c>
      <c r="J3826" s="9">
        <f t="shared" ca="1" si="297"/>
        <v>0.92580022038219667</v>
      </c>
      <c r="K3826" s="7" t="str">
        <f t="shared" ca="1" si="295"/>
        <v>BLACK</v>
      </c>
      <c r="L3826" s="7" t="str">
        <f t="shared" ca="1" si="296"/>
        <v>LOSE</v>
      </c>
      <c r="M3826" s="8">
        <f t="shared" ca="1" si="298"/>
        <v>-1</v>
      </c>
      <c r="N3826" s="8">
        <f t="shared" ca="1" si="299"/>
        <v>-157</v>
      </c>
      <c r="O3826" s="32">
        <f ca="1">SUM(M$4:M3826)/I3826</f>
        <v>-4.1067224692649749E-2</v>
      </c>
      <c r="P3826" s="47">
        <f ca="1">_xlfn.VAR.P(M$4:M3826)</f>
        <v>0.99831348305604339</v>
      </c>
      <c r="Q3826" s="33">
        <f ca="1">COUNTIF(L$4:L3826, "WIN")/I3826</f>
        <v>0.47946638765367511</v>
      </c>
    </row>
    <row r="3827" spans="9:17" x14ac:dyDescent="0.25">
      <c r="I3827" s="5">
        <v>3824</v>
      </c>
      <c r="J3827" s="9">
        <f t="shared" ca="1" si="297"/>
        <v>0.83655135780038337</v>
      </c>
      <c r="K3827" s="7" t="str">
        <f t="shared" ca="1" si="295"/>
        <v>BLACK</v>
      </c>
      <c r="L3827" s="7" t="str">
        <f t="shared" ca="1" si="296"/>
        <v>LOSE</v>
      </c>
      <c r="M3827" s="8">
        <f t="shared" ca="1" si="298"/>
        <v>-1</v>
      </c>
      <c r="N3827" s="8">
        <f t="shared" ca="1" si="299"/>
        <v>-158</v>
      </c>
      <c r="O3827" s="32">
        <f ca="1">SUM(M$4:M3827)/I3827</f>
        <v>-4.131799163179916E-2</v>
      </c>
      <c r="P3827" s="47">
        <f ca="1">_xlfn.VAR.P(M$4:M3827)</f>
        <v>0.99829282356751459</v>
      </c>
      <c r="Q3827" s="33">
        <f ca="1">COUNTIF(L$4:L3827, "WIN")/I3827</f>
        <v>0.47934100418410042</v>
      </c>
    </row>
    <row r="3828" spans="9:17" x14ac:dyDescent="0.25">
      <c r="I3828" s="5">
        <v>3825</v>
      </c>
      <c r="J3828" s="9">
        <f t="shared" ca="1" si="297"/>
        <v>0.68172015252733287</v>
      </c>
      <c r="K3828" s="7" t="str">
        <f t="shared" ca="1" si="295"/>
        <v>BLACK</v>
      </c>
      <c r="L3828" s="7" t="str">
        <f t="shared" ca="1" si="296"/>
        <v>LOSE</v>
      </c>
      <c r="M3828" s="8">
        <f t="shared" ca="1" si="298"/>
        <v>-1</v>
      </c>
      <c r="N3828" s="8">
        <f t="shared" ca="1" si="299"/>
        <v>-159</v>
      </c>
      <c r="O3828" s="32">
        <f ca="1">SUM(M$4:M3828)/I3828</f>
        <v>-4.1568627450980389E-2</v>
      </c>
      <c r="P3828" s="47">
        <f ca="1">_xlfn.VAR.P(M$4:M3828)</f>
        <v>0.99827204921184165</v>
      </c>
      <c r="Q3828" s="33">
        <f ca="1">COUNTIF(L$4:L3828, "WIN")/I3828</f>
        <v>0.47921568627450978</v>
      </c>
    </row>
    <row r="3829" spans="9:17" x14ac:dyDescent="0.25">
      <c r="I3829" s="5">
        <v>3826</v>
      </c>
      <c r="J3829" s="9">
        <f t="shared" ca="1" si="297"/>
        <v>1.793473031783166E-2</v>
      </c>
      <c r="K3829" s="7" t="str">
        <f t="shared" ca="1" si="295"/>
        <v>RED</v>
      </c>
      <c r="L3829" s="7" t="str">
        <f t="shared" ca="1" si="296"/>
        <v>WIN</v>
      </c>
      <c r="M3829" s="8">
        <f t="shared" ca="1" si="298"/>
        <v>1</v>
      </c>
      <c r="N3829" s="8">
        <f t="shared" ca="1" si="299"/>
        <v>-158</v>
      </c>
      <c r="O3829" s="32">
        <f ca="1">SUM(M$4:M3829)/I3829</f>
        <v>-4.1296393099843176E-2</v>
      </c>
      <c r="P3829" s="47">
        <f ca="1">_xlfn.VAR.P(M$4:M3829)</f>
        <v>0.99829460791694324</v>
      </c>
      <c r="Q3829" s="33">
        <f ca="1">COUNTIF(L$4:L3829, "WIN")/I3829</f>
        <v>0.47935180345007838</v>
      </c>
    </row>
    <row r="3830" spans="9:17" x14ac:dyDescent="0.25">
      <c r="I3830" s="5">
        <v>3827</v>
      </c>
      <c r="J3830" s="9">
        <f t="shared" ca="1" si="297"/>
        <v>0.13984158110066558</v>
      </c>
      <c r="K3830" s="7" t="str">
        <f t="shared" ca="1" si="295"/>
        <v>RED</v>
      </c>
      <c r="L3830" s="7" t="str">
        <f t="shared" ca="1" si="296"/>
        <v>WIN</v>
      </c>
      <c r="M3830" s="8">
        <f t="shared" ca="1" si="298"/>
        <v>1</v>
      </c>
      <c r="N3830" s="8">
        <f t="shared" ca="1" si="299"/>
        <v>-157</v>
      </c>
      <c r="O3830" s="32">
        <f ca="1">SUM(M$4:M3830)/I3830</f>
        <v>-4.1024301019074991E-2</v>
      </c>
      <c r="P3830" s="47">
        <f ca="1">_xlfn.VAR.P(M$4:M3830)</f>
        <v>0.99831700672589629</v>
      </c>
      <c r="Q3830" s="33">
        <f ca="1">COUNTIF(L$4:L3830, "WIN")/I3830</f>
        <v>0.47948784949046253</v>
      </c>
    </row>
    <row r="3831" spans="9:17" x14ac:dyDescent="0.25">
      <c r="I3831" s="5">
        <v>3828</v>
      </c>
      <c r="J3831" s="9">
        <f t="shared" ca="1" si="297"/>
        <v>0.88524956069195271</v>
      </c>
      <c r="K3831" s="7" t="str">
        <f t="shared" ca="1" si="295"/>
        <v>BLACK</v>
      </c>
      <c r="L3831" s="7" t="str">
        <f t="shared" ca="1" si="296"/>
        <v>LOSE</v>
      </c>
      <c r="M3831" s="8">
        <f t="shared" ca="1" si="298"/>
        <v>-1</v>
      </c>
      <c r="N3831" s="8">
        <f t="shared" ca="1" si="299"/>
        <v>-158</v>
      </c>
      <c r="O3831" s="32">
        <f ca="1">SUM(M$4:M3831)/I3831</f>
        <v>-4.1274817136886105E-2</v>
      </c>
      <c r="P3831" s="47">
        <f ca="1">_xlfn.VAR.P(M$4:M3831)</f>
        <v>0.99829638947031663</v>
      </c>
      <c r="Q3831" s="33">
        <f ca="1">COUNTIF(L$4:L3831, "WIN")/I3831</f>
        <v>0.47936259143155696</v>
      </c>
    </row>
    <row r="3832" spans="9:17" x14ac:dyDescent="0.25">
      <c r="I3832" s="5">
        <v>3829</v>
      </c>
      <c r="J3832" s="9">
        <f t="shared" ca="1" si="297"/>
        <v>0.18812497007508222</v>
      </c>
      <c r="K3832" s="7" t="str">
        <f t="shared" ca="1" si="295"/>
        <v>RED</v>
      </c>
      <c r="L3832" s="7" t="str">
        <f t="shared" ca="1" si="296"/>
        <v>WIN</v>
      </c>
      <c r="M3832" s="8">
        <f t="shared" ca="1" si="298"/>
        <v>1</v>
      </c>
      <c r="N3832" s="8">
        <f t="shared" ca="1" si="299"/>
        <v>-157</v>
      </c>
      <c r="O3832" s="32">
        <f ca="1">SUM(M$4:M3832)/I3832</f>
        <v>-4.1002872812744839E-2</v>
      </c>
      <c r="P3832" s="47">
        <f ca="1">_xlfn.VAR.P(M$4:M3832)</f>
        <v>0.9983187644211019</v>
      </c>
      <c r="Q3832" s="33">
        <f ca="1">COUNTIF(L$4:L3832, "WIN")/I3832</f>
        <v>0.47949856359362758</v>
      </c>
    </row>
    <row r="3833" spans="9:17" x14ac:dyDescent="0.25">
      <c r="I3833" s="5">
        <v>3830</v>
      </c>
      <c r="J3833" s="9">
        <f t="shared" ca="1" si="297"/>
        <v>0.39665896263137401</v>
      </c>
      <c r="K3833" s="7" t="str">
        <f t="shared" ca="1" si="295"/>
        <v>RED</v>
      </c>
      <c r="L3833" s="7" t="str">
        <f t="shared" ca="1" si="296"/>
        <v>WIN</v>
      </c>
      <c r="M3833" s="8">
        <f t="shared" ca="1" si="298"/>
        <v>1</v>
      </c>
      <c r="N3833" s="8">
        <f t="shared" ca="1" si="299"/>
        <v>-156</v>
      </c>
      <c r="O3833" s="32">
        <f ca="1">SUM(M$4:M3833)/I3833</f>
        <v>-4.073107049608355E-2</v>
      </c>
      <c r="P3833" s="47">
        <f ca="1">_xlfn.VAR.P(M$4:M3833)</f>
        <v>0.99834097989624304</v>
      </c>
      <c r="Q3833" s="33">
        <f ca="1">COUNTIF(L$4:L3833, "WIN")/I3833</f>
        <v>0.4796344647519582</v>
      </c>
    </row>
    <row r="3834" spans="9:17" x14ac:dyDescent="0.25">
      <c r="I3834" s="5">
        <v>3831</v>
      </c>
      <c r="J3834" s="9">
        <f t="shared" ca="1" si="297"/>
        <v>0.59153808365740024</v>
      </c>
      <c r="K3834" s="7" t="str">
        <f t="shared" ca="1" si="295"/>
        <v>BLACK</v>
      </c>
      <c r="L3834" s="7" t="str">
        <f t="shared" ca="1" si="296"/>
        <v>LOSE</v>
      </c>
      <c r="M3834" s="8">
        <f t="shared" ca="1" si="298"/>
        <v>-1</v>
      </c>
      <c r="N3834" s="8">
        <f t="shared" ca="1" si="299"/>
        <v>-157</v>
      </c>
      <c r="O3834" s="32">
        <f ca="1">SUM(M$4:M3834)/I3834</f>
        <v>-4.0981466979900807E-2</v>
      </c>
      <c r="P3834" s="47">
        <f ca="1">_xlfn.VAR.P(M$4:M3834)</f>
        <v>0.99832051936417532</v>
      </c>
      <c r="Q3834" s="33">
        <f ca="1">COUNTIF(L$4:L3834, "WIN")/I3834</f>
        <v>0.4795092665100496</v>
      </c>
    </row>
    <row r="3835" spans="9:17" x14ac:dyDescent="0.25">
      <c r="I3835" s="5">
        <v>3832</v>
      </c>
      <c r="J3835" s="9">
        <f t="shared" ca="1" si="297"/>
        <v>0.12654520433909466</v>
      </c>
      <c r="K3835" s="7" t="str">
        <f t="shared" ca="1" si="295"/>
        <v>RED</v>
      </c>
      <c r="L3835" s="7" t="str">
        <f t="shared" ca="1" si="296"/>
        <v>WIN</v>
      </c>
      <c r="M3835" s="8">
        <f t="shared" ca="1" si="298"/>
        <v>1</v>
      </c>
      <c r="N3835" s="8">
        <f t="shared" ca="1" si="299"/>
        <v>-156</v>
      </c>
      <c r="O3835" s="32">
        <f ca="1">SUM(M$4:M3835)/I3835</f>
        <v>-4.07098121085595E-2</v>
      </c>
      <c r="P3835" s="47">
        <f ca="1">_xlfn.VAR.P(M$4:M3835)</f>
        <v>0.99834271119808582</v>
      </c>
      <c r="Q3835" s="33">
        <f ca="1">COUNTIF(L$4:L3835, "WIN")/I3835</f>
        <v>0.47964509394572025</v>
      </c>
    </row>
    <row r="3836" spans="9:17" x14ac:dyDescent="0.25">
      <c r="I3836" s="5">
        <v>3833</v>
      </c>
      <c r="J3836" s="9">
        <f t="shared" ca="1" si="297"/>
        <v>0.25941118135753227</v>
      </c>
      <c r="K3836" s="7" t="str">
        <f t="shared" ca="1" si="295"/>
        <v>RED</v>
      </c>
      <c r="L3836" s="7" t="str">
        <f t="shared" ca="1" si="296"/>
        <v>WIN</v>
      </c>
      <c r="M3836" s="8">
        <f t="shared" ca="1" si="298"/>
        <v>1</v>
      </c>
      <c r="N3836" s="8">
        <f t="shared" ca="1" si="299"/>
        <v>-155</v>
      </c>
      <c r="O3836" s="32">
        <f ca="1">SUM(M$4:M3836)/I3836</f>
        <v>-4.0438298982520222E-2</v>
      </c>
      <c r="P3836" s="47">
        <f ca="1">_xlfn.VAR.P(M$4:M3836)</f>
        <v>0.99836474397540032</v>
      </c>
      <c r="Q3836" s="33">
        <f ca="1">COUNTIF(L$4:L3836, "WIN")/I3836</f>
        <v>0.47978085050873986</v>
      </c>
    </row>
    <row r="3837" spans="9:17" x14ac:dyDescent="0.25">
      <c r="I3837" s="5">
        <v>3834</v>
      </c>
      <c r="J3837" s="9">
        <f t="shared" ca="1" si="297"/>
        <v>0.62588896698381014</v>
      </c>
      <c r="K3837" s="7" t="str">
        <f t="shared" ca="1" si="295"/>
        <v>BLACK</v>
      </c>
      <c r="L3837" s="7" t="str">
        <f t="shared" ca="1" si="296"/>
        <v>LOSE</v>
      </c>
      <c r="M3837" s="8">
        <f t="shared" ca="1" si="298"/>
        <v>-1</v>
      </c>
      <c r="N3837" s="8">
        <f t="shared" ca="1" si="299"/>
        <v>-156</v>
      </c>
      <c r="O3837" s="32">
        <f ca="1">SUM(M$4:M3837)/I3837</f>
        <v>-4.0688575899843503E-2</v>
      </c>
      <c r="P3837" s="47">
        <f ca="1">_xlfn.VAR.P(M$4:M3837)</f>
        <v>0.99834443979124265</v>
      </c>
      <c r="Q3837" s="33">
        <f ca="1">COUNTIF(L$4:L3837, "WIN")/I3837</f>
        <v>0.47965571205007823</v>
      </c>
    </row>
    <row r="3838" spans="9:17" x14ac:dyDescent="0.25">
      <c r="I3838" s="5">
        <v>3835</v>
      </c>
      <c r="J3838" s="9">
        <f t="shared" ca="1" si="297"/>
        <v>0.91410089080963919</v>
      </c>
      <c r="K3838" s="7" t="str">
        <f t="shared" ca="1" si="295"/>
        <v>BLACK</v>
      </c>
      <c r="L3838" s="7" t="str">
        <f t="shared" ca="1" si="296"/>
        <v>LOSE</v>
      </c>
      <c r="M3838" s="8">
        <f t="shared" ca="1" si="298"/>
        <v>-1</v>
      </c>
      <c r="N3838" s="8">
        <f t="shared" ca="1" si="299"/>
        <v>-157</v>
      </c>
      <c r="O3838" s="32">
        <f ca="1">SUM(M$4:M3838)/I3838</f>
        <v>-4.0938722294654499E-2</v>
      </c>
      <c r="P3838" s="47">
        <f ca="1">_xlfn.VAR.P(M$4:M3838)</f>
        <v>0.99832402101688111</v>
      </c>
      <c r="Q3838" s="33">
        <f ca="1">COUNTIF(L$4:L3838, "WIN")/I3838</f>
        <v>0.47953063885267277</v>
      </c>
    </row>
    <row r="3839" spans="9:17" x14ac:dyDescent="0.25">
      <c r="I3839" s="5">
        <v>3836</v>
      </c>
      <c r="J3839" s="9">
        <f t="shared" ca="1" si="297"/>
        <v>0.77916843258109802</v>
      </c>
      <c r="K3839" s="7" t="str">
        <f t="shared" ca="1" si="295"/>
        <v>BLACK</v>
      </c>
      <c r="L3839" s="7" t="str">
        <f t="shared" ca="1" si="296"/>
        <v>LOSE</v>
      </c>
      <c r="M3839" s="8">
        <f t="shared" ca="1" si="298"/>
        <v>-1</v>
      </c>
      <c r="N3839" s="8">
        <f t="shared" ca="1" si="299"/>
        <v>-158</v>
      </c>
      <c r="O3839" s="32">
        <f ca="1">SUM(M$4:M3839)/I3839</f>
        <v>-4.1188738269030238E-2</v>
      </c>
      <c r="P3839" s="47">
        <f ca="1">_xlfn.VAR.P(M$4:M3839)</f>
        <v>0.99830348783980527</v>
      </c>
      <c r="Q3839" s="33">
        <f ca="1">COUNTIF(L$4:L3839, "WIN")/I3839</f>
        <v>0.47940563086548488</v>
      </c>
    </row>
    <row r="3840" spans="9:17" x14ac:dyDescent="0.25">
      <c r="I3840" s="5">
        <v>3837</v>
      </c>
      <c r="J3840" s="9">
        <f t="shared" ca="1" si="297"/>
        <v>0.32168283243308471</v>
      </c>
      <c r="K3840" s="7" t="str">
        <f t="shared" ca="1" si="295"/>
        <v>RED</v>
      </c>
      <c r="L3840" s="7" t="str">
        <f t="shared" ca="1" si="296"/>
        <v>WIN</v>
      </c>
      <c r="M3840" s="8">
        <f t="shared" ca="1" si="298"/>
        <v>1</v>
      </c>
      <c r="N3840" s="8">
        <f t="shared" ca="1" si="299"/>
        <v>-157</v>
      </c>
      <c r="O3840" s="32">
        <f ca="1">SUM(M$4:M3840)/I3840</f>
        <v>-4.0917383372426376E-2</v>
      </c>
      <c r="P3840" s="47">
        <f ca="1">_xlfn.VAR.P(M$4:M3840)</f>
        <v>0.9983257677379539</v>
      </c>
      <c r="Q3840" s="33">
        <f ca="1">COUNTIF(L$4:L3840, "WIN")/I3840</f>
        <v>0.47954130831378683</v>
      </c>
    </row>
    <row r="3841" spans="9:17" x14ac:dyDescent="0.25">
      <c r="I3841" s="5">
        <v>3838</v>
      </c>
      <c r="J3841" s="9">
        <f t="shared" ca="1" si="297"/>
        <v>0.86231656863542872</v>
      </c>
      <c r="K3841" s="7" t="str">
        <f t="shared" ca="1" si="295"/>
        <v>BLACK</v>
      </c>
      <c r="L3841" s="7" t="str">
        <f t="shared" ca="1" si="296"/>
        <v>LOSE</v>
      </c>
      <c r="M3841" s="8">
        <f t="shared" ca="1" si="298"/>
        <v>-1</v>
      </c>
      <c r="N3841" s="8">
        <f t="shared" ca="1" si="299"/>
        <v>-158</v>
      </c>
      <c r="O3841" s="32">
        <f ca="1">SUM(M$4:M3841)/I3841</f>
        <v>-4.116727462219906E-2</v>
      </c>
      <c r="P3841" s="47">
        <f ca="1">_xlfn.VAR.P(M$4:M3841)</f>
        <v>0.99830525550018046</v>
      </c>
      <c r="Q3841" s="33">
        <f ca="1">COUNTIF(L$4:L3841, "WIN")/I3841</f>
        <v>0.47941636268890048</v>
      </c>
    </row>
    <row r="3842" spans="9:17" x14ac:dyDescent="0.25">
      <c r="I3842" s="5">
        <v>3839</v>
      </c>
      <c r="J3842" s="9">
        <f t="shared" ca="1" si="297"/>
        <v>0.83162185663158683</v>
      </c>
      <c r="K3842" s="7" t="str">
        <f t="shared" ca="1" si="295"/>
        <v>BLACK</v>
      </c>
      <c r="L3842" s="7" t="str">
        <f t="shared" ca="1" si="296"/>
        <v>LOSE</v>
      </c>
      <c r="M3842" s="8">
        <f t="shared" ca="1" si="298"/>
        <v>-1</v>
      </c>
      <c r="N3842" s="8">
        <f t="shared" ca="1" si="299"/>
        <v>-159</v>
      </c>
      <c r="O3842" s="32">
        <f ca="1">SUM(M$4:M3842)/I3842</f>
        <v>-4.1417035686376662E-2</v>
      </c>
      <c r="P3842" s="47">
        <f ca="1">_xlfn.VAR.P(M$4:M3842)</f>
        <v>0.99828462915495342</v>
      </c>
      <c r="Q3842" s="33">
        <f ca="1">COUNTIF(L$4:L3842, "WIN")/I3842</f>
        <v>0.47929148215681167</v>
      </c>
    </row>
    <row r="3843" spans="9:17" x14ac:dyDescent="0.25">
      <c r="I3843" s="5">
        <v>3840</v>
      </c>
      <c r="J3843" s="9">
        <f t="shared" ca="1" si="297"/>
        <v>0.65937898539260886</v>
      </c>
      <c r="K3843" s="7" t="str">
        <f t="shared" ca="1" si="295"/>
        <v>BLACK</v>
      </c>
      <c r="L3843" s="7" t="str">
        <f t="shared" ca="1" si="296"/>
        <v>LOSE</v>
      </c>
      <c r="M3843" s="8">
        <f t="shared" ca="1" si="298"/>
        <v>-1</v>
      </c>
      <c r="N3843" s="8">
        <f t="shared" ca="1" si="299"/>
        <v>-160</v>
      </c>
      <c r="O3843" s="32">
        <f ca="1">SUM(M$4:M3843)/I3843</f>
        <v>-4.1666666666666664E-2</v>
      </c>
      <c r="P3843" s="47">
        <f ca="1">_xlfn.VAR.P(M$4:M3843)</f>
        <v>0.99826388888888884</v>
      </c>
      <c r="Q3843" s="33">
        <f ca="1">COUNTIF(L$4:L3843, "WIN")/I3843</f>
        <v>0.47916666666666669</v>
      </c>
    </row>
    <row r="3844" spans="9:17" x14ac:dyDescent="0.25">
      <c r="I3844" s="5">
        <v>3841</v>
      </c>
      <c r="J3844" s="9">
        <f t="shared" ca="1" si="297"/>
        <v>0.72405811932867181</v>
      </c>
      <c r="K3844" s="7" t="str">
        <f t="shared" ref="K3844:K3907" ca="1" si="300">IF($J3844 &gt;= $D$7, "GREEN", IF($J3844 &gt;= $D$6, "BLACK", "RED"))</f>
        <v>BLACK</v>
      </c>
      <c r="L3844" s="7" t="str">
        <f t="shared" ref="L3844:L3907" ca="1" si="301">IF($K3844 = "RED", "WIN", "LOSE")</f>
        <v>LOSE</v>
      </c>
      <c r="M3844" s="8">
        <f t="shared" ca="1" si="298"/>
        <v>-1</v>
      </c>
      <c r="N3844" s="8">
        <f t="shared" ca="1" si="299"/>
        <v>-161</v>
      </c>
      <c r="O3844" s="32">
        <f ca="1">SUM(M$4:M3844)/I3844</f>
        <v>-4.1916167664670656E-2</v>
      </c>
      <c r="P3844" s="47">
        <f ca="1">_xlfn.VAR.P(M$4:M3844)</f>
        <v>0.99824303488830723</v>
      </c>
      <c r="Q3844" s="33">
        <f ca="1">COUNTIF(L$4:L3844, "WIN")/I3844</f>
        <v>0.47904191616766467</v>
      </c>
    </row>
    <row r="3845" spans="9:17" x14ac:dyDescent="0.25">
      <c r="I3845" s="5">
        <v>3842</v>
      </c>
      <c r="J3845" s="9">
        <f t="shared" ca="1" si="297"/>
        <v>0.58806392909409</v>
      </c>
      <c r="K3845" s="7" t="str">
        <f t="shared" ca="1" si="300"/>
        <v>BLACK</v>
      </c>
      <c r="L3845" s="7" t="str">
        <f t="shared" ca="1" si="301"/>
        <v>LOSE</v>
      </c>
      <c r="M3845" s="8">
        <f t="shared" ca="1" si="298"/>
        <v>-1</v>
      </c>
      <c r="N3845" s="8">
        <f t="shared" ca="1" si="299"/>
        <v>-162</v>
      </c>
      <c r="O3845" s="32">
        <f ca="1">SUM(M$4:M3845)/I3845</f>
        <v>-4.2165538781884435E-2</v>
      </c>
      <c r="P3845" s="47">
        <f ca="1">_xlfn.VAR.P(M$4:M3845)</f>
        <v>0.99822206733923335</v>
      </c>
      <c r="Q3845" s="33">
        <f ca="1">COUNTIF(L$4:L3845, "WIN")/I3845</f>
        <v>0.47891723060905778</v>
      </c>
    </row>
    <row r="3846" spans="9:17" x14ac:dyDescent="0.25">
      <c r="I3846" s="5">
        <v>3843</v>
      </c>
      <c r="J3846" s="9">
        <f t="shared" ref="J3846:J3909" ca="1" si="302">RAND()</f>
        <v>0.85719990783279665</v>
      </c>
      <c r="K3846" s="7" t="str">
        <f t="shared" ca="1" si="300"/>
        <v>BLACK</v>
      </c>
      <c r="L3846" s="7" t="str">
        <f t="shared" ca="1" si="301"/>
        <v>LOSE</v>
      </c>
      <c r="M3846" s="8">
        <f t="shared" ref="M3846:M3909" ca="1" si="303">IF($L3846 = "WIN", 1, -1)</f>
        <v>-1</v>
      </c>
      <c r="N3846" s="8">
        <f t="shared" ref="N3846:N3909" ca="1" si="304">N3845+M3846</f>
        <v>-163</v>
      </c>
      <c r="O3846" s="32">
        <f ca="1">SUM(M$4:M3846)/I3846</f>
        <v>-4.2414780119698153E-2</v>
      </c>
      <c r="P3846" s="47">
        <f ca="1">_xlfn.VAR.P(M$4:M3846)</f>
        <v>0.99820098642739763</v>
      </c>
      <c r="Q3846" s="33">
        <f ca="1">COUNTIF(L$4:L3846, "WIN")/I3846</f>
        <v>0.47879260994015094</v>
      </c>
    </row>
    <row r="3847" spans="9:17" x14ac:dyDescent="0.25">
      <c r="I3847" s="5">
        <v>3844</v>
      </c>
      <c r="J3847" s="9">
        <f t="shared" ca="1" si="302"/>
        <v>0.668080728301925</v>
      </c>
      <c r="K3847" s="7" t="str">
        <f t="shared" ca="1" si="300"/>
        <v>BLACK</v>
      </c>
      <c r="L3847" s="7" t="str">
        <f t="shared" ca="1" si="301"/>
        <v>LOSE</v>
      </c>
      <c r="M3847" s="8">
        <f t="shared" ca="1" si="303"/>
        <v>-1</v>
      </c>
      <c r="N3847" s="8">
        <f t="shared" ca="1" si="304"/>
        <v>-164</v>
      </c>
      <c r="O3847" s="32">
        <f ca="1">SUM(M$4:M3847)/I3847</f>
        <v>-4.2663891779396459E-2</v>
      </c>
      <c r="P3847" s="47">
        <f ca="1">_xlfn.VAR.P(M$4:M3847)</f>
        <v>0.99817979233823595</v>
      </c>
      <c r="Q3847" s="33">
        <f ca="1">COUNTIF(L$4:L3847, "WIN")/I3847</f>
        <v>0.47866805411030178</v>
      </c>
    </row>
    <row r="3848" spans="9:17" x14ac:dyDescent="0.25">
      <c r="I3848" s="5">
        <v>3845</v>
      </c>
      <c r="J3848" s="9">
        <f t="shared" ca="1" si="302"/>
        <v>0.43404456387715795</v>
      </c>
      <c r="K3848" s="7" t="str">
        <f t="shared" ca="1" si="300"/>
        <v>RED</v>
      </c>
      <c r="L3848" s="7" t="str">
        <f t="shared" ca="1" si="301"/>
        <v>WIN</v>
      </c>
      <c r="M3848" s="8">
        <f t="shared" ca="1" si="303"/>
        <v>1</v>
      </c>
      <c r="N3848" s="8">
        <f t="shared" ca="1" si="304"/>
        <v>-163</v>
      </c>
      <c r="O3848" s="32">
        <f ca="1">SUM(M$4:M3848)/I3848</f>
        <v>-4.2392717815344601E-2</v>
      </c>
      <c r="P3848" s="47">
        <f ca="1">_xlfn.VAR.P(M$4:M3848)</f>
        <v>0.99820285747622861</v>
      </c>
      <c r="Q3848" s="33">
        <f ca="1">COUNTIF(L$4:L3848, "WIN")/I3848</f>
        <v>0.4788036410923277</v>
      </c>
    </row>
    <row r="3849" spans="9:17" x14ac:dyDescent="0.25">
      <c r="I3849" s="5">
        <v>3846</v>
      </c>
      <c r="J3849" s="9">
        <f t="shared" ca="1" si="302"/>
        <v>0.70427525328241591</v>
      </c>
      <c r="K3849" s="7" t="str">
        <f t="shared" ca="1" si="300"/>
        <v>BLACK</v>
      </c>
      <c r="L3849" s="7" t="str">
        <f t="shared" ca="1" si="301"/>
        <v>LOSE</v>
      </c>
      <c r="M3849" s="8">
        <f t="shared" ca="1" si="303"/>
        <v>-1</v>
      </c>
      <c r="N3849" s="8">
        <f t="shared" ca="1" si="304"/>
        <v>-164</v>
      </c>
      <c r="O3849" s="32">
        <f ca="1">SUM(M$4:M3849)/I3849</f>
        <v>-4.2641705668226726E-2</v>
      </c>
      <c r="P3849" s="47">
        <f ca="1">_xlfn.VAR.P(M$4:M3849)</f>
        <v>0.99818168493770432</v>
      </c>
      <c r="Q3849" s="33">
        <f ca="1">COUNTIF(L$4:L3849, "WIN")/I3849</f>
        <v>0.47867914716588661</v>
      </c>
    </row>
    <row r="3850" spans="9:17" x14ac:dyDescent="0.25">
      <c r="I3850" s="5">
        <v>3847</v>
      </c>
      <c r="J3850" s="9">
        <f t="shared" ca="1" si="302"/>
        <v>0.52351579915181734</v>
      </c>
      <c r="K3850" s="7" t="str">
        <f t="shared" ca="1" si="300"/>
        <v>BLACK</v>
      </c>
      <c r="L3850" s="7" t="str">
        <f t="shared" ca="1" si="301"/>
        <v>LOSE</v>
      </c>
      <c r="M3850" s="8">
        <f t="shared" ca="1" si="303"/>
        <v>-1</v>
      </c>
      <c r="N3850" s="8">
        <f t="shared" ca="1" si="304"/>
        <v>-165</v>
      </c>
      <c r="O3850" s="32">
        <f ca="1">SUM(M$4:M3850)/I3850</f>
        <v>-4.2890564075903304E-2</v>
      </c>
      <c r="P3850" s="47">
        <f ca="1">_xlfn.VAR.P(M$4:M3850)</f>
        <v>0.99816039951325086</v>
      </c>
      <c r="Q3850" s="33">
        <f ca="1">COUNTIF(L$4:L3850, "WIN")/I3850</f>
        <v>0.47855471796204835</v>
      </c>
    </row>
    <row r="3851" spans="9:17" x14ac:dyDescent="0.25">
      <c r="I3851" s="5">
        <v>3848</v>
      </c>
      <c r="J3851" s="9">
        <f t="shared" ca="1" si="302"/>
        <v>5.7929722896602587E-2</v>
      </c>
      <c r="K3851" s="7" t="str">
        <f t="shared" ca="1" si="300"/>
        <v>RED</v>
      </c>
      <c r="L3851" s="7" t="str">
        <f t="shared" ca="1" si="301"/>
        <v>WIN</v>
      </c>
      <c r="M3851" s="8">
        <f t="shared" ca="1" si="303"/>
        <v>1</v>
      </c>
      <c r="N3851" s="8">
        <f t="shared" ca="1" si="304"/>
        <v>-164</v>
      </c>
      <c r="O3851" s="32">
        <f ca="1">SUM(M$4:M3851)/I3851</f>
        <v>-4.2619542619542622E-2</v>
      </c>
      <c r="P3851" s="47">
        <f ca="1">_xlfn.VAR.P(M$4:M3851)</f>
        <v>0.99818357458690099</v>
      </c>
      <c r="Q3851" s="33">
        <f ca="1">COUNTIF(L$4:L3851, "WIN")/I3851</f>
        <v>0.4786902286902287</v>
      </c>
    </row>
    <row r="3852" spans="9:17" x14ac:dyDescent="0.25">
      <c r="I3852" s="5">
        <v>3849</v>
      </c>
      <c r="J3852" s="9">
        <f t="shared" ca="1" si="302"/>
        <v>1.173913278618155E-2</v>
      </c>
      <c r="K3852" s="7" t="str">
        <f t="shared" ca="1" si="300"/>
        <v>RED</v>
      </c>
      <c r="L3852" s="7" t="str">
        <f t="shared" ca="1" si="301"/>
        <v>WIN</v>
      </c>
      <c r="M3852" s="8">
        <f t="shared" ca="1" si="303"/>
        <v>1</v>
      </c>
      <c r="N3852" s="8">
        <f t="shared" ca="1" si="304"/>
        <v>-163</v>
      </c>
      <c r="O3852" s="32">
        <f ca="1">SUM(M$4:M3852)/I3852</f>
        <v>-4.2348661990127309E-2</v>
      </c>
      <c r="P3852" s="47">
        <f ca="1">_xlfn.VAR.P(M$4:M3852)</f>
        <v>0.99820659082764596</v>
      </c>
      <c r="Q3852" s="33">
        <f ca="1">COUNTIF(L$4:L3852, "WIN")/I3852</f>
        <v>0.47882566900493634</v>
      </c>
    </row>
    <row r="3853" spans="9:17" x14ac:dyDescent="0.25">
      <c r="I3853" s="5">
        <v>3850</v>
      </c>
      <c r="J3853" s="9">
        <f t="shared" ca="1" si="302"/>
        <v>0.10626489066498079</v>
      </c>
      <c r="K3853" s="7" t="str">
        <f t="shared" ca="1" si="300"/>
        <v>RED</v>
      </c>
      <c r="L3853" s="7" t="str">
        <f t="shared" ca="1" si="301"/>
        <v>WIN</v>
      </c>
      <c r="M3853" s="8">
        <f t="shared" ca="1" si="303"/>
        <v>1</v>
      </c>
      <c r="N3853" s="8">
        <f t="shared" ca="1" si="304"/>
        <v>-162</v>
      </c>
      <c r="O3853" s="32">
        <f ca="1">SUM(M$4:M3853)/I3853</f>
        <v>-4.2077922077922075E-2</v>
      </c>
      <c r="P3853" s="47">
        <f ca="1">_xlfn.VAR.P(M$4:M3853)</f>
        <v>0.99822944847360429</v>
      </c>
      <c r="Q3853" s="33">
        <f ca="1">COUNTIF(L$4:L3853, "WIN")/I3853</f>
        <v>0.47896103896103898</v>
      </c>
    </row>
    <row r="3854" spans="9:17" x14ac:dyDescent="0.25">
      <c r="I3854" s="5">
        <v>3851</v>
      </c>
      <c r="J3854" s="9">
        <f t="shared" ca="1" si="302"/>
        <v>0.97774707550187434</v>
      </c>
      <c r="K3854" s="7" t="str">
        <f t="shared" ca="1" si="300"/>
        <v>GREEN</v>
      </c>
      <c r="L3854" s="7" t="str">
        <f t="shared" ca="1" si="301"/>
        <v>LOSE</v>
      </c>
      <c r="M3854" s="8">
        <f t="shared" ca="1" si="303"/>
        <v>-1</v>
      </c>
      <c r="N3854" s="8">
        <f t="shared" ca="1" si="304"/>
        <v>-163</v>
      </c>
      <c r="O3854" s="32">
        <f ca="1">SUM(M$4:M3854)/I3854</f>
        <v>-4.2326668397818748E-2</v>
      </c>
      <c r="P3854" s="47">
        <f ca="1">_xlfn.VAR.P(M$4:M3854)</f>
        <v>0.99820845314234108</v>
      </c>
      <c r="Q3854" s="33">
        <f ca="1">COUNTIF(L$4:L3854, "WIN")/I3854</f>
        <v>0.47883666580109063</v>
      </c>
    </row>
    <row r="3855" spans="9:17" x14ac:dyDescent="0.25">
      <c r="I3855" s="5">
        <v>3852</v>
      </c>
      <c r="J3855" s="9">
        <f t="shared" ca="1" si="302"/>
        <v>0.70271406789439683</v>
      </c>
      <c r="K3855" s="7" t="str">
        <f t="shared" ca="1" si="300"/>
        <v>BLACK</v>
      </c>
      <c r="L3855" s="7" t="str">
        <f t="shared" ca="1" si="301"/>
        <v>LOSE</v>
      </c>
      <c r="M3855" s="8">
        <f t="shared" ca="1" si="303"/>
        <v>-1</v>
      </c>
      <c r="N3855" s="8">
        <f t="shared" ca="1" si="304"/>
        <v>-164</v>
      </c>
      <c r="O3855" s="32">
        <f ca="1">SUM(M$4:M3855)/I3855</f>
        <v>-4.2575285565939772E-2</v>
      </c>
      <c r="P3855" s="47">
        <f ca="1">_xlfn.VAR.P(M$4:M3855)</f>
        <v>0.99818734505897866</v>
      </c>
      <c r="Q3855" s="33">
        <f ca="1">COUNTIF(L$4:L3855, "WIN")/I3855</f>
        <v>0.47871235721703009</v>
      </c>
    </row>
    <row r="3856" spans="9:17" x14ac:dyDescent="0.25">
      <c r="I3856" s="5">
        <v>3853</v>
      </c>
      <c r="J3856" s="9">
        <f t="shared" ca="1" si="302"/>
        <v>0.14289167444500772</v>
      </c>
      <c r="K3856" s="7" t="str">
        <f t="shared" ca="1" si="300"/>
        <v>RED</v>
      </c>
      <c r="L3856" s="7" t="str">
        <f t="shared" ca="1" si="301"/>
        <v>WIN</v>
      </c>
      <c r="M3856" s="8">
        <f t="shared" ca="1" si="303"/>
        <v>1</v>
      </c>
      <c r="N3856" s="8">
        <f t="shared" ca="1" si="304"/>
        <v>-163</v>
      </c>
      <c r="O3856" s="32">
        <f ca="1">SUM(M$4:M3856)/I3856</f>
        <v>-4.2304697638203999E-2</v>
      </c>
      <c r="P3856" s="47">
        <f ca="1">_xlfn.VAR.P(M$4:M3856)</f>
        <v>0.99821031255774018</v>
      </c>
      <c r="Q3856" s="33">
        <f ca="1">COUNTIF(L$4:L3856, "WIN")/I3856</f>
        <v>0.478847651180898</v>
      </c>
    </row>
    <row r="3857" spans="9:17" x14ac:dyDescent="0.25">
      <c r="I3857" s="5">
        <v>3854</v>
      </c>
      <c r="J3857" s="9">
        <f t="shared" ca="1" si="302"/>
        <v>0.29406404234261962</v>
      </c>
      <c r="K3857" s="7" t="str">
        <f t="shared" ca="1" si="300"/>
        <v>RED</v>
      </c>
      <c r="L3857" s="7" t="str">
        <f t="shared" ca="1" si="301"/>
        <v>WIN</v>
      </c>
      <c r="M3857" s="8">
        <f t="shared" ca="1" si="303"/>
        <v>1</v>
      </c>
      <c r="N3857" s="8">
        <f t="shared" ca="1" si="304"/>
        <v>-162</v>
      </c>
      <c r="O3857" s="32">
        <f ca="1">SUM(M$4:M3857)/I3857</f>
        <v>-4.2034250129735343E-2</v>
      </c>
      <c r="P3857" s="47">
        <f ca="1">_xlfn.VAR.P(M$4:M3857)</f>
        <v>0.99823312181603086</v>
      </c>
      <c r="Q3857" s="33">
        <f ca="1">COUNTIF(L$4:L3857, "WIN")/I3857</f>
        <v>0.47898287493513231</v>
      </c>
    </row>
    <row r="3858" spans="9:17" x14ac:dyDescent="0.25">
      <c r="I3858" s="5">
        <v>3855</v>
      </c>
      <c r="J3858" s="9">
        <f t="shared" ca="1" si="302"/>
        <v>0.60793264674838943</v>
      </c>
      <c r="K3858" s="7" t="str">
        <f t="shared" ca="1" si="300"/>
        <v>BLACK</v>
      </c>
      <c r="L3858" s="7" t="str">
        <f t="shared" ca="1" si="301"/>
        <v>LOSE</v>
      </c>
      <c r="M3858" s="8">
        <f t="shared" ca="1" si="303"/>
        <v>-1</v>
      </c>
      <c r="N3858" s="8">
        <f t="shared" ca="1" si="304"/>
        <v>-163</v>
      </c>
      <c r="O3858" s="32">
        <f ca="1">SUM(M$4:M3858)/I3858</f>
        <v>-4.2282749675745787E-2</v>
      </c>
      <c r="P3858" s="47">
        <f ca="1">_xlfn.VAR.P(M$4:M3858)</f>
        <v>0.99821216907985821</v>
      </c>
      <c r="Q3858" s="33">
        <f ca="1">COUNTIF(L$4:L3858, "WIN")/I3858</f>
        <v>0.47885862516212713</v>
      </c>
    </row>
    <row r="3859" spans="9:17" x14ac:dyDescent="0.25">
      <c r="I3859" s="5">
        <v>3856</v>
      </c>
      <c r="J3859" s="9">
        <f t="shared" ca="1" si="302"/>
        <v>0.49681930514740458</v>
      </c>
      <c r="K3859" s="7" t="str">
        <f t="shared" ca="1" si="300"/>
        <v>BLACK</v>
      </c>
      <c r="L3859" s="7" t="str">
        <f t="shared" ca="1" si="301"/>
        <v>LOSE</v>
      </c>
      <c r="M3859" s="8">
        <f t="shared" ca="1" si="303"/>
        <v>-1</v>
      </c>
      <c r="N3859" s="8">
        <f t="shared" ca="1" si="304"/>
        <v>-164</v>
      </c>
      <c r="O3859" s="32">
        <f ca="1">SUM(M$4:M3859)/I3859</f>
        <v>-4.2531120331950209E-2</v>
      </c>
      <c r="P3859" s="47">
        <f ca="1">_xlfn.VAR.P(M$4:M3859)</f>
        <v>0.99819110380330922</v>
      </c>
      <c r="Q3859" s="33">
        <f ca="1">COUNTIF(L$4:L3859, "WIN")/I3859</f>
        <v>0.47873443983402492</v>
      </c>
    </row>
    <row r="3860" spans="9:17" x14ac:dyDescent="0.25">
      <c r="I3860" s="5">
        <v>3857</v>
      </c>
      <c r="J3860" s="9">
        <f t="shared" ca="1" si="302"/>
        <v>0.62022869335547137</v>
      </c>
      <c r="K3860" s="7" t="str">
        <f t="shared" ca="1" si="300"/>
        <v>BLACK</v>
      </c>
      <c r="L3860" s="7" t="str">
        <f t="shared" ca="1" si="301"/>
        <v>LOSE</v>
      </c>
      <c r="M3860" s="8">
        <f t="shared" ca="1" si="303"/>
        <v>-1</v>
      </c>
      <c r="N3860" s="8">
        <f t="shared" ca="1" si="304"/>
        <v>-165</v>
      </c>
      <c r="O3860" s="32">
        <f ca="1">SUM(M$4:M3860)/I3860</f>
        <v>-4.277936219859995E-2</v>
      </c>
      <c r="P3860" s="47">
        <f ca="1">_xlfn.VAR.P(M$4:M3860)</f>
        <v>0.99816992616988098</v>
      </c>
      <c r="Q3860" s="33">
        <f ca="1">COUNTIF(L$4:L3860, "WIN")/I3860</f>
        <v>0.47861031890070005</v>
      </c>
    </row>
    <row r="3861" spans="9:17" x14ac:dyDescent="0.25">
      <c r="I3861" s="5">
        <v>3858</v>
      </c>
      <c r="J3861" s="9">
        <f t="shared" ca="1" si="302"/>
        <v>4.9267272793598549E-2</v>
      </c>
      <c r="K3861" s="7" t="str">
        <f t="shared" ca="1" si="300"/>
        <v>RED</v>
      </c>
      <c r="L3861" s="7" t="str">
        <f t="shared" ca="1" si="301"/>
        <v>WIN</v>
      </c>
      <c r="M3861" s="8">
        <f t="shared" ca="1" si="303"/>
        <v>1</v>
      </c>
      <c r="N3861" s="8">
        <f t="shared" ca="1" si="304"/>
        <v>-164</v>
      </c>
      <c r="O3861" s="32">
        <f ca="1">SUM(M$4:M3861)/I3861</f>
        <v>-4.2509072058061169E-2</v>
      </c>
      <c r="P3861" s="47">
        <f ca="1">_xlfn.VAR.P(M$4:M3861)</f>
        <v>0.99819297879276259</v>
      </c>
      <c r="Q3861" s="33">
        <f ca="1">COUNTIF(L$4:L3861, "WIN")/I3861</f>
        <v>0.4787454639709694</v>
      </c>
    </row>
    <row r="3862" spans="9:17" x14ac:dyDescent="0.25">
      <c r="I3862" s="5">
        <v>3859</v>
      </c>
      <c r="J3862" s="9">
        <f t="shared" ca="1" si="302"/>
        <v>0.87157613819346502</v>
      </c>
      <c r="K3862" s="7" t="str">
        <f t="shared" ca="1" si="300"/>
        <v>BLACK</v>
      </c>
      <c r="L3862" s="7" t="str">
        <f t="shared" ca="1" si="301"/>
        <v>LOSE</v>
      </c>
      <c r="M3862" s="8">
        <f t="shared" ca="1" si="303"/>
        <v>-1</v>
      </c>
      <c r="N3862" s="8">
        <f t="shared" ca="1" si="304"/>
        <v>-165</v>
      </c>
      <c r="O3862" s="32">
        <f ca="1">SUM(M$4:M3862)/I3862</f>
        <v>-4.2757190982119719E-2</v>
      </c>
      <c r="P3862" s="47">
        <f ca="1">_xlfn.VAR.P(M$4:M3862)</f>
        <v>0.99817182261931858</v>
      </c>
      <c r="Q3862" s="33">
        <f ca="1">COUNTIF(L$4:L3862, "WIN")/I3862</f>
        <v>0.47862140450894014</v>
      </c>
    </row>
    <row r="3863" spans="9:17" x14ac:dyDescent="0.25">
      <c r="I3863" s="5">
        <v>3860</v>
      </c>
      <c r="J3863" s="9">
        <f t="shared" ca="1" si="302"/>
        <v>0.32482470923422568</v>
      </c>
      <c r="K3863" s="7" t="str">
        <f t="shared" ca="1" si="300"/>
        <v>RED</v>
      </c>
      <c r="L3863" s="7" t="str">
        <f t="shared" ca="1" si="301"/>
        <v>WIN</v>
      </c>
      <c r="M3863" s="8">
        <f t="shared" ca="1" si="303"/>
        <v>1</v>
      </c>
      <c r="N3863" s="8">
        <f t="shared" ca="1" si="304"/>
        <v>-164</v>
      </c>
      <c r="O3863" s="32">
        <f ca="1">SUM(M$4:M3863)/I3863</f>
        <v>-4.2487046632124353E-2</v>
      </c>
      <c r="P3863" s="47">
        <f ca="1">_xlfn.VAR.P(M$4:M3863)</f>
        <v>0.9981948508684797</v>
      </c>
      <c r="Q3863" s="33">
        <f ca="1">COUNTIF(L$4:L3863, "WIN")/I3863</f>
        <v>0.47875647668393784</v>
      </c>
    </row>
    <row r="3864" spans="9:17" x14ac:dyDescent="0.25">
      <c r="I3864" s="5">
        <v>3861</v>
      </c>
      <c r="J3864" s="9">
        <f t="shared" ca="1" si="302"/>
        <v>0.21715479035218499</v>
      </c>
      <c r="K3864" s="7" t="str">
        <f t="shared" ca="1" si="300"/>
        <v>RED</v>
      </c>
      <c r="L3864" s="7" t="str">
        <f t="shared" ca="1" si="301"/>
        <v>WIN</v>
      </c>
      <c r="M3864" s="8">
        <f t="shared" ca="1" si="303"/>
        <v>1</v>
      </c>
      <c r="N3864" s="8">
        <f t="shared" ca="1" si="304"/>
        <v>-163</v>
      </c>
      <c r="O3864" s="32">
        <f ca="1">SUM(M$4:M3864)/I3864</f>
        <v>-4.2217042217042214E-2</v>
      </c>
      <c r="P3864" s="47">
        <f ca="1">_xlfn.VAR.P(M$4:M3864)</f>
        <v>0.99821772134644449</v>
      </c>
      <c r="Q3864" s="33">
        <f ca="1">COUNTIF(L$4:L3864, "WIN")/I3864</f>
        <v>0.47889147889147887</v>
      </c>
    </row>
    <row r="3865" spans="9:17" x14ac:dyDescent="0.25">
      <c r="I3865" s="5">
        <v>3862</v>
      </c>
      <c r="J3865" s="9">
        <f t="shared" ca="1" si="302"/>
        <v>0.65430274438508418</v>
      </c>
      <c r="K3865" s="7" t="str">
        <f t="shared" ca="1" si="300"/>
        <v>BLACK</v>
      </c>
      <c r="L3865" s="7" t="str">
        <f t="shared" ca="1" si="301"/>
        <v>LOSE</v>
      </c>
      <c r="M3865" s="8">
        <f t="shared" ca="1" si="303"/>
        <v>-1</v>
      </c>
      <c r="N3865" s="8">
        <f t="shared" ca="1" si="304"/>
        <v>-164</v>
      </c>
      <c r="O3865" s="32">
        <f ca="1">SUM(M$4:M3865)/I3865</f>
        <v>-4.2465044018643192E-2</v>
      </c>
      <c r="P3865" s="47">
        <f ca="1">_xlfn.VAR.P(M$4:M3865)</f>
        <v>0.99819672003649473</v>
      </c>
      <c r="Q3865" s="33">
        <f ca="1">COUNTIF(L$4:L3865, "WIN")/I3865</f>
        <v>0.47876747799067843</v>
      </c>
    </row>
    <row r="3866" spans="9:17" x14ac:dyDescent="0.25">
      <c r="I3866" s="5">
        <v>3863</v>
      </c>
      <c r="J3866" s="9">
        <f t="shared" ca="1" si="302"/>
        <v>0.28211510509290949</v>
      </c>
      <c r="K3866" s="7" t="str">
        <f t="shared" ca="1" si="300"/>
        <v>RED</v>
      </c>
      <c r="L3866" s="7" t="str">
        <f t="shared" ca="1" si="301"/>
        <v>WIN</v>
      </c>
      <c r="M3866" s="8">
        <f t="shared" ca="1" si="303"/>
        <v>1</v>
      </c>
      <c r="N3866" s="8">
        <f t="shared" ca="1" si="304"/>
        <v>-163</v>
      </c>
      <c r="O3866" s="32">
        <f ca="1">SUM(M$4:M3866)/I3866</f>
        <v>-4.2195185089308827E-2</v>
      </c>
      <c r="P3866" s="47">
        <f ca="1">_xlfn.VAR.P(M$4:M3866)</f>
        <v>0.99821956635527898</v>
      </c>
      <c r="Q3866" s="33">
        <f ca="1">COUNTIF(L$4:L3866, "WIN")/I3866</f>
        <v>0.47890240745534557</v>
      </c>
    </row>
    <row r="3867" spans="9:17" x14ac:dyDescent="0.25">
      <c r="I3867" s="5">
        <v>3864</v>
      </c>
      <c r="J3867" s="9">
        <f t="shared" ca="1" si="302"/>
        <v>0.92129908750321954</v>
      </c>
      <c r="K3867" s="7" t="str">
        <f t="shared" ca="1" si="300"/>
        <v>BLACK</v>
      </c>
      <c r="L3867" s="7" t="str">
        <f t="shared" ca="1" si="301"/>
        <v>LOSE</v>
      </c>
      <c r="M3867" s="8">
        <f t="shared" ca="1" si="303"/>
        <v>-1</v>
      </c>
      <c r="N3867" s="8">
        <f t="shared" ca="1" si="304"/>
        <v>-164</v>
      </c>
      <c r="O3867" s="32">
        <f ca="1">SUM(M$4:M3867)/I3867</f>
        <v>-4.2443064182194616E-2</v>
      </c>
      <c r="P3867" s="47">
        <f ca="1">_xlfn.VAR.P(M$4:M3867)</f>
        <v>0.9981985863028261</v>
      </c>
      <c r="Q3867" s="33">
        <f ca="1">COUNTIF(L$4:L3867, "WIN")/I3867</f>
        <v>0.47877846790890272</v>
      </c>
    </row>
    <row r="3868" spans="9:17" x14ac:dyDescent="0.25">
      <c r="I3868" s="5">
        <v>3865</v>
      </c>
      <c r="J3868" s="9">
        <f t="shared" ca="1" si="302"/>
        <v>0.43325833990556339</v>
      </c>
      <c r="K3868" s="7" t="str">
        <f t="shared" ca="1" si="300"/>
        <v>RED</v>
      </c>
      <c r="L3868" s="7" t="str">
        <f t="shared" ca="1" si="301"/>
        <v>WIN</v>
      </c>
      <c r="M3868" s="8">
        <f t="shared" ca="1" si="303"/>
        <v>1</v>
      </c>
      <c r="N3868" s="8">
        <f t="shared" ca="1" si="304"/>
        <v>-163</v>
      </c>
      <c r="O3868" s="32">
        <f ca="1">SUM(M$4:M3868)/I3868</f>
        <v>-4.2173350582147474E-2</v>
      </c>
      <c r="P3868" s="47">
        <f ca="1">_xlfn.VAR.P(M$4:M3868)</f>
        <v>0.99822140850067531</v>
      </c>
      <c r="Q3868" s="33">
        <f ca="1">COUNTIF(L$4:L3868, "WIN")/I3868</f>
        <v>0.47891332470892628</v>
      </c>
    </row>
    <row r="3869" spans="9:17" x14ac:dyDescent="0.25">
      <c r="I3869" s="5">
        <v>3866</v>
      </c>
      <c r="J3869" s="9">
        <f t="shared" ca="1" si="302"/>
        <v>0.6917631993239084</v>
      </c>
      <c r="K3869" s="7" t="str">
        <f t="shared" ca="1" si="300"/>
        <v>BLACK</v>
      </c>
      <c r="L3869" s="7" t="str">
        <f t="shared" ca="1" si="301"/>
        <v>LOSE</v>
      </c>
      <c r="M3869" s="8">
        <f t="shared" ca="1" si="303"/>
        <v>-1</v>
      </c>
      <c r="N3869" s="8">
        <f t="shared" ca="1" si="304"/>
        <v>-164</v>
      </c>
      <c r="O3869" s="32">
        <f ca="1">SUM(M$4:M3869)/I3869</f>
        <v>-4.2421107087428869E-2</v>
      </c>
      <c r="P3869" s="47">
        <f ca="1">_xlfn.VAR.P(M$4:M3869)</f>
        <v>0.99820044967347688</v>
      </c>
      <c r="Q3869" s="33">
        <f ca="1">COUNTIF(L$4:L3869, "WIN")/I3869</f>
        <v>0.47878944645628557</v>
      </c>
    </row>
    <row r="3870" spans="9:17" x14ac:dyDescent="0.25">
      <c r="I3870" s="5">
        <v>3867</v>
      </c>
      <c r="J3870" s="9">
        <f t="shared" ca="1" si="302"/>
        <v>0.61911972594225106</v>
      </c>
      <c r="K3870" s="7" t="str">
        <f t="shared" ca="1" si="300"/>
        <v>BLACK</v>
      </c>
      <c r="L3870" s="7" t="str">
        <f t="shared" ca="1" si="301"/>
        <v>LOSE</v>
      </c>
      <c r="M3870" s="8">
        <f t="shared" ca="1" si="303"/>
        <v>-1</v>
      </c>
      <c r="N3870" s="8">
        <f t="shared" ca="1" si="304"/>
        <v>-165</v>
      </c>
      <c r="O3870" s="32">
        <f ca="1">SUM(M$4:M3870)/I3870</f>
        <v>-4.2668735453840187E-2</v>
      </c>
      <c r="P3870" s="47">
        <f ca="1">_xlfn.VAR.P(M$4:M3870)</f>
        <v>0.99817937901477016</v>
      </c>
      <c r="Q3870" s="33">
        <f ca="1">COUNTIF(L$4:L3870, "WIN")/I3870</f>
        <v>0.4786656322730799</v>
      </c>
    </row>
    <row r="3871" spans="9:17" x14ac:dyDescent="0.25">
      <c r="I3871" s="5">
        <v>3868</v>
      </c>
      <c r="J3871" s="9">
        <f t="shared" ca="1" si="302"/>
        <v>0.2950762986027915</v>
      </c>
      <c r="K3871" s="7" t="str">
        <f t="shared" ca="1" si="300"/>
        <v>RED</v>
      </c>
      <c r="L3871" s="7" t="str">
        <f t="shared" ca="1" si="301"/>
        <v>WIN</v>
      </c>
      <c r="M3871" s="8">
        <f t="shared" ca="1" si="303"/>
        <v>1</v>
      </c>
      <c r="N3871" s="8">
        <f t="shared" ca="1" si="304"/>
        <v>-164</v>
      </c>
      <c r="O3871" s="32">
        <f ca="1">SUM(M$4:M3871)/I3871</f>
        <v>-4.2399172699069287E-2</v>
      </c>
      <c r="P3871" s="47">
        <f ca="1">_xlfn.VAR.P(M$4:M3871)</f>
        <v>0.9982023101544345</v>
      </c>
      <c r="Q3871" s="33">
        <f ca="1">COUNTIF(L$4:L3871, "WIN")/I3871</f>
        <v>0.47880041365046538</v>
      </c>
    </row>
    <row r="3872" spans="9:17" x14ac:dyDescent="0.25">
      <c r="I3872" s="5">
        <v>3869</v>
      </c>
      <c r="J3872" s="9">
        <f t="shared" ca="1" si="302"/>
        <v>0.59229099757981707</v>
      </c>
      <c r="K3872" s="7" t="str">
        <f t="shared" ca="1" si="300"/>
        <v>BLACK</v>
      </c>
      <c r="L3872" s="7" t="str">
        <f t="shared" ca="1" si="301"/>
        <v>LOSE</v>
      </c>
      <c r="M3872" s="8">
        <f t="shared" ca="1" si="303"/>
        <v>-1</v>
      </c>
      <c r="N3872" s="8">
        <f t="shared" ca="1" si="304"/>
        <v>-165</v>
      </c>
      <c r="O3872" s="32">
        <f ca="1">SUM(M$4:M3872)/I3872</f>
        <v>-4.2646678728353579E-2</v>
      </c>
      <c r="P3872" s="47">
        <f ca="1">_xlfn.VAR.P(M$4:M3872)</f>
        <v>0.99818126079344061</v>
      </c>
      <c r="Q3872" s="33">
        <f ca="1">COUNTIF(L$4:L3872, "WIN")/I3872</f>
        <v>0.4786766606358232</v>
      </c>
    </row>
    <row r="3873" spans="9:17" x14ac:dyDescent="0.25">
      <c r="I3873" s="5">
        <v>3870</v>
      </c>
      <c r="J3873" s="9">
        <f t="shared" ca="1" si="302"/>
        <v>0.88185212640950816</v>
      </c>
      <c r="K3873" s="7" t="str">
        <f t="shared" ca="1" si="300"/>
        <v>BLACK</v>
      </c>
      <c r="L3873" s="7" t="str">
        <f t="shared" ca="1" si="301"/>
        <v>LOSE</v>
      </c>
      <c r="M3873" s="8">
        <f t="shared" ca="1" si="303"/>
        <v>-1</v>
      </c>
      <c r="N3873" s="8">
        <f t="shared" ca="1" si="304"/>
        <v>-166</v>
      </c>
      <c r="O3873" s="32">
        <f ca="1">SUM(M$4:M3873)/I3873</f>
        <v>-4.2894056847545221E-2</v>
      </c>
      <c r="P3873" s="47">
        <f ca="1">_xlfn.VAR.P(M$4:M3873)</f>
        <v>0.99816009988715959</v>
      </c>
      <c r="Q3873" s="33">
        <f ca="1">COUNTIF(L$4:L3873, "WIN")/I3873</f>
        <v>0.47855297157622739</v>
      </c>
    </row>
    <row r="3874" spans="9:17" x14ac:dyDescent="0.25">
      <c r="I3874" s="5">
        <v>3871</v>
      </c>
      <c r="J3874" s="9">
        <f t="shared" ca="1" si="302"/>
        <v>0.26583487250660687</v>
      </c>
      <c r="K3874" s="7" t="str">
        <f t="shared" ca="1" si="300"/>
        <v>RED</v>
      </c>
      <c r="L3874" s="7" t="str">
        <f t="shared" ca="1" si="301"/>
        <v>WIN</v>
      </c>
      <c r="M3874" s="8">
        <f t="shared" ca="1" si="303"/>
        <v>1</v>
      </c>
      <c r="N3874" s="8">
        <f t="shared" ca="1" si="304"/>
        <v>-165</v>
      </c>
      <c r="O3874" s="32">
        <f ca="1">SUM(M$4:M3874)/I3874</f>
        <v>-4.2624644794626715E-2</v>
      </c>
      <c r="P3874" s="47">
        <f ca="1">_xlfn.VAR.P(M$4:M3874)</f>
        <v>0.99818313965613192</v>
      </c>
      <c r="Q3874" s="33">
        <f ca="1">COUNTIF(L$4:L3874, "WIN")/I3874</f>
        <v>0.47868767760268666</v>
      </c>
    </row>
    <row r="3875" spans="9:17" x14ac:dyDescent="0.25">
      <c r="I3875" s="5">
        <v>3872</v>
      </c>
      <c r="J3875" s="9">
        <f t="shared" ca="1" si="302"/>
        <v>0.93938460733679796</v>
      </c>
      <c r="K3875" s="7" t="str">
        <f t="shared" ca="1" si="300"/>
        <v>BLACK</v>
      </c>
      <c r="L3875" s="7" t="str">
        <f t="shared" ca="1" si="301"/>
        <v>LOSE</v>
      </c>
      <c r="M3875" s="8">
        <f t="shared" ca="1" si="303"/>
        <v>-1</v>
      </c>
      <c r="N3875" s="8">
        <f t="shared" ca="1" si="304"/>
        <v>-166</v>
      </c>
      <c r="O3875" s="32">
        <f ca="1">SUM(M$4:M3875)/I3875</f>
        <v>-4.2871900826446284E-2</v>
      </c>
      <c r="P3875" s="47">
        <f ca="1">_xlfn.VAR.P(M$4:M3875)</f>
        <v>0.99816200011952738</v>
      </c>
      <c r="Q3875" s="33">
        <f ca="1">COUNTIF(L$4:L3875, "WIN")/I3875</f>
        <v>0.47856404958677684</v>
      </c>
    </row>
    <row r="3876" spans="9:17" x14ac:dyDescent="0.25">
      <c r="I3876" s="5">
        <v>3873</v>
      </c>
      <c r="J3876" s="9">
        <f t="shared" ca="1" si="302"/>
        <v>0.49602736467916253</v>
      </c>
      <c r="K3876" s="7" t="str">
        <f t="shared" ca="1" si="300"/>
        <v>BLACK</v>
      </c>
      <c r="L3876" s="7" t="str">
        <f t="shared" ca="1" si="301"/>
        <v>LOSE</v>
      </c>
      <c r="M3876" s="8">
        <f t="shared" ca="1" si="303"/>
        <v>-1</v>
      </c>
      <c r="N3876" s="8">
        <f t="shared" ca="1" si="304"/>
        <v>-167</v>
      </c>
      <c r="O3876" s="32">
        <f ca="1">SUM(M$4:M3876)/I3876</f>
        <v>-4.3119029176349084E-2</v>
      </c>
      <c r="P3876" s="47">
        <f ca="1">_xlfn.VAR.P(M$4:M3876)</f>
        <v>0.99814074932288921</v>
      </c>
      <c r="Q3876" s="33">
        <f ca="1">COUNTIF(L$4:L3876, "WIN")/I3876</f>
        <v>0.47844048541182543</v>
      </c>
    </row>
    <row r="3877" spans="9:17" x14ac:dyDescent="0.25">
      <c r="I3877" s="5">
        <v>3874</v>
      </c>
      <c r="J3877" s="9">
        <f t="shared" ca="1" si="302"/>
        <v>0.2475163585711595</v>
      </c>
      <c r="K3877" s="7" t="str">
        <f t="shared" ca="1" si="300"/>
        <v>RED</v>
      </c>
      <c r="L3877" s="7" t="str">
        <f t="shared" ca="1" si="301"/>
        <v>WIN</v>
      </c>
      <c r="M3877" s="8">
        <f t="shared" ca="1" si="303"/>
        <v>1</v>
      </c>
      <c r="N3877" s="8">
        <f t="shared" ca="1" si="304"/>
        <v>-166</v>
      </c>
      <c r="O3877" s="32">
        <f ca="1">SUM(M$4:M3877)/I3877</f>
        <v>-4.2849767681982447E-2</v>
      </c>
      <c r="P3877" s="47">
        <f ca="1">_xlfn.VAR.P(M$4:M3877)</f>
        <v>0.9981638974096001</v>
      </c>
      <c r="Q3877" s="33">
        <f ca="1">COUNTIF(L$4:L3877, "WIN")/I3877</f>
        <v>0.47857511615900877</v>
      </c>
    </row>
    <row r="3878" spans="9:17" x14ac:dyDescent="0.25">
      <c r="I3878" s="5">
        <v>3875</v>
      </c>
      <c r="J3878" s="9">
        <f t="shared" ca="1" si="302"/>
        <v>0.40034960238239725</v>
      </c>
      <c r="K3878" s="7" t="str">
        <f t="shared" ca="1" si="300"/>
        <v>RED</v>
      </c>
      <c r="L3878" s="7" t="str">
        <f t="shared" ca="1" si="301"/>
        <v>WIN</v>
      </c>
      <c r="M3878" s="8">
        <f t="shared" ca="1" si="303"/>
        <v>1</v>
      </c>
      <c r="N3878" s="8">
        <f t="shared" ca="1" si="304"/>
        <v>-165</v>
      </c>
      <c r="O3878" s="32">
        <f ca="1">SUM(M$4:M3878)/I3878</f>
        <v>-4.2580645161290322E-2</v>
      </c>
      <c r="P3878" s="47">
        <f ca="1">_xlfn.VAR.P(M$4:M3878)</f>
        <v>0.99818688865764826</v>
      </c>
      <c r="Q3878" s="33">
        <f ca="1">COUNTIF(L$4:L3878, "WIN")/I3878</f>
        <v>0.47870967741935483</v>
      </c>
    </row>
    <row r="3879" spans="9:17" x14ac:dyDescent="0.25">
      <c r="I3879" s="5">
        <v>3876</v>
      </c>
      <c r="J3879" s="9">
        <f t="shared" ca="1" si="302"/>
        <v>0.60931602920520767</v>
      </c>
      <c r="K3879" s="7" t="str">
        <f t="shared" ca="1" si="300"/>
        <v>BLACK</v>
      </c>
      <c r="L3879" s="7" t="str">
        <f t="shared" ca="1" si="301"/>
        <v>LOSE</v>
      </c>
      <c r="M3879" s="8">
        <f t="shared" ca="1" si="303"/>
        <v>-1</v>
      </c>
      <c r="N3879" s="8">
        <f t="shared" ca="1" si="304"/>
        <v>-166</v>
      </c>
      <c r="O3879" s="32">
        <f ca="1">SUM(M$4:M3879)/I3879</f>
        <v>-4.2827657378740967E-2</v>
      </c>
      <c r="P3879" s="47">
        <f ca="1">_xlfn.VAR.P(M$4:M3879)</f>
        <v>0.99816579176344922</v>
      </c>
      <c r="Q3879" s="33">
        <f ca="1">COUNTIF(L$4:L3879, "WIN")/I3879</f>
        <v>0.47858617131062953</v>
      </c>
    </row>
    <row r="3880" spans="9:17" x14ac:dyDescent="0.25">
      <c r="I3880" s="5">
        <v>3877</v>
      </c>
      <c r="J3880" s="9">
        <f t="shared" ca="1" si="302"/>
        <v>0.21011199656573332</v>
      </c>
      <c r="K3880" s="7" t="str">
        <f t="shared" ca="1" si="300"/>
        <v>RED</v>
      </c>
      <c r="L3880" s="7" t="str">
        <f t="shared" ca="1" si="301"/>
        <v>WIN</v>
      </c>
      <c r="M3880" s="8">
        <f t="shared" ca="1" si="303"/>
        <v>1</v>
      </c>
      <c r="N3880" s="8">
        <f t="shared" ca="1" si="304"/>
        <v>-165</v>
      </c>
      <c r="O3880" s="32">
        <f ca="1">SUM(M$4:M3880)/I3880</f>
        <v>-4.2558679391281919E-2</v>
      </c>
      <c r="P3880" s="47">
        <f ca="1">_xlfn.VAR.P(M$4:M3880)</f>
        <v>0.99818875880847002</v>
      </c>
      <c r="Q3880" s="33">
        <f ca="1">COUNTIF(L$4:L3880, "WIN")/I3880</f>
        <v>0.47872066030435906</v>
      </c>
    </row>
    <row r="3881" spans="9:17" x14ac:dyDescent="0.25">
      <c r="I3881" s="5">
        <v>3878</v>
      </c>
      <c r="J3881" s="9">
        <f t="shared" ca="1" si="302"/>
        <v>0.78948652331815028</v>
      </c>
      <c r="K3881" s="7" t="str">
        <f t="shared" ca="1" si="300"/>
        <v>BLACK</v>
      </c>
      <c r="L3881" s="7" t="str">
        <f t="shared" ca="1" si="301"/>
        <v>LOSE</v>
      </c>
      <c r="M3881" s="8">
        <f t="shared" ca="1" si="303"/>
        <v>-1</v>
      </c>
      <c r="N3881" s="8">
        <f t="shared" ca="1" si="304"/>
        <v>-166</v>
      </c>
      <c r="O3881" s="32">
        <f ca="1">SUM(M$4:M3881)/I3881</f>
        <v>-4.2805569881382156E-2</v>
      </c>
      <c r="P3881" s="47">
        <f ca="1">_xlfn.VAR.P(M$4:M3881)</f>
        <v>0.99816768318713012</v>
      </c>
      <c r="Q3881" s="33">
        <f ca="1">COUNTIF(L$4:L3881, "WIN")/I3881</f>
        <v>0.47859721505930891</v>
      </c>
    </row>
    <row r="3882" spans="9:17" x14ac:dyDescent="0.25">
      <c r="I3882" s="5">
        <v>3879</v>
      </c>
      <c r="J3882" s="9">
        <f t="shared" ca="1" si="302"/>
        <v>5.9367658307307503E-2</v>
      </c>
      <c r="K3882" s="7" t="str">
        <f t="shared" ca="1" si="300"/>
        <v>RED</v>
      </c>
      <c r="L3882" s="7" t="str">
        <f t="shared" ca="1" si="301"/>
        <v>WIN</v>
      </c>
      <c r="M3882" s="8">
        <f t="shared" ca="1" si="303"/>
        <v>1</v>
      </c>
      <c r="N3882" s="8">
        <f t="shared" ca="1" si="304"/>
        <v>-165</v>
      </c>
      <c r="O3882" s="32">
        <f ca="1">SUM(M$4:M3882)/I3882</f>
        <v>-4.2536736272235115E-2</v>
      </c>
      <c r="P3882" s="47">
        <f ca="1">_xlfn.VAR.P(M$4:M3882)</f>
        <v>0.99819062606730635</v>
      </c>
      <c r="Q3882" s="33">
        <f ca="1">COUNTIF(L$4:L3882, "WIN")/I3882</f>
        <v>0.47873163186388246</v>
      </c>
    </row>
    <row r="3883" spans="9:17" x14ac:dyDescent="0.25">
      <c r="I3883" s="5">
        <v>3880</v>
      </c>
      <c r="J3883" s="9">
        <f t="shared" ca="1" si="302"/>
        <v>8.391199426596152E-2</v>
      </c>
      <c r="K3883" s="7" t="str">
        <f t="shared" ca="1" si="300"/>
        <v>RED</v>
      </c>
      <c r="L3883" s="7" t="str">
        <f t="shared" ca="1" si="301"/>
        <v>WIN</v>
      </c>
      <c r="M3883" s="8">
        <f t="shared" ca="1" si="303"/>
        <v>1</v>
      </c>
      <c r="N3883" s="8">
        <f t="shared" ca="1" si="304"/>
        <v>-164</v>
      </c>
      <c r="O3883" s="32">
        <f ca="1">SUM(M$4:M3883)/I3883</f>
        <v>-4.2268041237113405E-2</v>
      </c>
      <c r="P3883" s="47">
        <f ca="1">_xlfn.VAR.P(M$4:M3883)</f>
        <v>0.99821341268997765</v>
      </c>
      <c r="Q3883" s="33">
        <f ca="1">COUNTIF(L$4:L3883, "WIN")/I3883</f>
        <v>0.47886597938144332</v>
      </c>
    </row>
    <row r="3884" spans="9:17" x14ac:dyDescent="0.25">
      <c r="I3884" s="5">
        <v>3881</v>
      </c>
      <c r="J3884" s="9">
        <f t="shared" ca="1" si="302"/>
        <v>4.5118450556853262E-2</v>
      </c>
      <c r="K3884" s="7" t="str">
        <f t="shared" ca="1" si="300"/>
        <v>RED</v>
      </c>
      <c r="L3884" s="7" t="str">
        <f t="shared" ca="1" si="301"/>
        <v>WIN</v>
      </c>
      <c r="M3884" s="8">
        <f t="shared" ca="1" si="303"/>
        <v>1</v>
      </c>
      <c r="N3884" s="8">
        <f t="shared" ca="1" si="304"/>
        <v>-163</v>
      </c>
      <c r="O3884" s="32">
        <f ca="1">SUM(M$4:M3884)/I3884</f>
        <v>-4.1999484668899766E-2</v>
      </c>
      <c r="P3884" s="47">
        <f ca="1">_xlfn.VAR.P(M$4:M3884)</f>
        <v>0.99823604328754689</v>
      </c>
      <c r="Q3884" s="33">
        <f ca="1">COUNTIF(L$4:L3884, "WIN")/I3884</f>
        <v>0.4790002576655501</v>
      </c>
    </row>
    <row r="3885" spans="9:17" x14ac:dyDescent="0.25">
      <c r="I3885" s="5">
        <v>3882</v>
      </c>
      <c r="J3885" s="9">
        <f t="shared" ca="1" si="302"/>
        <v>0.6215651766469682</v>
      </c>
      <c r="K3885" s="7" t="str">
        <f t="shared" ca="1" si="300"/>
        <v>BLACK</v>
      </c>
      <c r="L3885" s="7" t="str">
        <f t="shared" ca="1" si="301"/>
        <v>LOSE</v>
      </c>
      <c r="M3885" s="8">
        <f t="shared" ca="1" si="303"/>
        <v>-1</v>
      </c>
      <c r="N3885" s="8">
        <f t="shared" ca="1" si="304"/>
        <v>-164</v>
      </c>
      <c r="O3885" s="32">
        <f ca="1">SUM(M$4:M3885)/I3885</f>
        <v>-4.2246264811952601E-2</v>
      </c>
      <c r="P3885" s="47">
        <f ca="1">_xlfn.VAR.P(M$4:M3885)</f>
        <v>0.99821525310943837</v>
      </c>
      <c r="Q3885" s="33">
        <f ca="1">COUNTIF(L$4:L3885, "WIN")/I3885</f>
        <v>0.4788768675940237</v>
      </c>
    </row>
    <row r="3886" spans="9:17" x14ac:dyDescent="0.25">
      <c r="I3886" s="5">
        <v>3883</v>
      </c>
      <c r="J3886" s="9">
        <f t="shared" ca="1" si="302"/>
        <v>0.21388098952606682</v>
      </c>
      <c r="K3886" s="7" t="str">
        <f t="shared" ca="1" si="300"/>
        <v>RED</v>
      </c>
      <c r="L3886" s="7" t="str">
        <f t="shared" ca="1" si="301"/>
        <v>WIN</v>
      </c>
      <c r="M3886" s="8">
        <f t="shared" ca="1" si="303"/>
        <v>1</v>
      </c>
      <c r="N3886" s="8">
        <f t="shared" ca="1" si="304"/>
        <v>-163</v>
      </c>
      <c r="O3886" s="32">
        <f ca="1">SUM(M$4:M3886)/I3886</f>
        <v>-4.1977852176152457E-2</v>
      </c>
      <c r="P3886" s="47">
        <f ca="1">_xlfn.VAR.P(M$4:M3886)</f>
        <v>0.99823785992667713</v>
      </c>
      <c r="Q3886" s="33">
        <f ca="1">COUNTIF(L$4:L3886, "WIN")/I3886</f>
        <v>0.47901107391192377</v>
      </c>
    </row>
    <row r="3887" spans="9:17" x14ac:dyDescent="0.25">
      <c r="I3887" s="5">
        <v>3884</v>
      </c>
      <c r="J3887" s="9">
        <f t="shared" ca="1" si="302"/>
        <v>0.17278912899497234</v>
      </c>
      <c r="K3887" s="7" t="str">
        <f t="shared" ca="1" si="300"/>
        <v>RED</v>
      </c>
      <c r="L3887" s="7" t="str">
        <f t="shared" ca="1" si="301"/>
        <v>WIN</v>
      </c>
      <c r="M3887" s="8">
        <f t="shared" ca="1" si="303"/>
        <v>1</v>
      </c>
      <c r="N3887" s="8">
        <f t="shared" ca="1" si="304"/>
        <v>-162</v>
      </c>
      <c r="O3887" s="32">
        <f ca="1">SUM(M$4:M3887)/I3887</f>
        <v>-4.1709577754891862E-2</v>
      </c>
      <c r="P3887" s="47">
        <f ca="1">_xlfn.VAR.P(M$4:M3887)</f>
        <v>0.99826031112350866</v>
      </c>
      <c r="Q3887" s="33">
        <f ca="1">COUNTIF(L$4:L3887, "WIN")/I3887</f>
        <v>0.47914521112255409</v>
      </c>
    </row>
    <row r="3888" spans="9:17" x14ac:dyDescent="0.25">
      <c r="I3888" s="5">
        <v>3885</v>
      </c>
      <c r="J3888" s="9">
        <f t="shared" ca="1" si="302"/>
        <v>0.5045051355835205</v>
      </c>
      <c r="K3888" s="7" t="str">
        <f t="shared" ca="1" si="300"/>
        <v>BLACK</v>
      </c>
      <c r="L3888" s="7" t="str">
        <f t="shared" ca="1" si="301"/>
        <v>LOSE</v>
      </c>
      <c r="M3888" s="8">
        <f t="shared" ca="1" si="303"/>
        <v>-1</v>
      </c>
      <c r="N3888" s="8">
        <f t="shared" ca="1" si="304"/>
        <v>-163</v>
      </c>
      <c r="O3888" s="32">
        <f ca="1">SUM(M$4:M3888)/I3888</f>
        <v>-4.1956241956241959E-2</v>
      </c>
      <c r="P3888" s="47">
        <f ca="1">_xlfn.VAR.P(M$4:M3888)</f>
        <v>0.99823967376090927</v>
      </c>
      <c r="Q3888" s="33">
        <f ca="1">COUNTIF(L$4:L3888, "WIN")/I3888</f>
        <v>0.47902187902187904</v>
      </c>
    </row>
    <row r="3889" spans="9:17" x14ac:dyDescent="0.25">
      <c r="I3889" s="5">
        <v>3886</v>
      </c>
      <c r="J3889" s="9">
        <f t="shared" ca="1" si="302"/>
        <v>0.27810291205771176</v>
      </c>
      <c r="K3889" s="7" t="str">
        <f t="shared" ca="1" si="300"/>
        <v>RED</v>
      </c>
      <c r="L3889" s="7" t="str">
        <f t="shared" ca="1" si="301"/>
        <v>WIN</v>
      </c>
      <c r="M3889" s="8">
        <f t="shared" ca="1" si="303"/>
        <v>1</v>
      </c>
      <c r="N3889" s="8">
        <f t="shared" ca="1" si="304"/>
        <v>-162</v>
      </c>
      <c r="O3889" s="32">
        <f ca="1">SUM(M$4:M3889)/I3889</f>
        <v>-4.1688111168296446E-2</v>
      </c>
      <c r="P3889" s="47">
        <f ca="1">_xlfn.VAR.P(M$4:M3889)</f>
        <v>0.99826210138721971</v>
      </c>
      <c r="Q3889" s="33">
        <f ca="1">COUNTIF(L$4:L3889, "WIN")/I3889</f>
        <v>0.4791559444158518</v>
      </c>
    </row>
    <row r="3890" spans="9:17" x14ac:dyDescent="0.25">
      <c r="I3890" s="5">
        <v>3887</v>
      </c>
      <c r="J3890" s="9">
        <f t="shared" ca="1" si="302"/>
        <v>0.98157296401575012</v>
      </c>
      <c r="K3890" s="7" t="str">
        <f t="shared" ca="1" si="300"/>
        <v>GREEN</v>
      </c>
      <c r="L3890" s="7" t="str">
        <f t="shared" ca="1" si="301"/>
        <v>LOSE</v>
      </c>
      <c r="M3890" s="8">
        <f t="shared" ca="1" si="303"/>
        <v>-1</v>
      </c>
      <c r="N3890" s="8">
        <f t="shared" ca="1" si="304"/>
        <v>-163</v>
      </c>
      <c r="O3890" s="32">
        <f ca="1">SUM(M$4:M3890)/I3890</f>
        <v>-4.1934653974787753E-2</v>
      </c>
      <c r="P3890" s="47">
        <f ca="1">_xlfn.VAR.P(M$4:M3890)</f>
        <v>0.99824148479601482</v>
      </c>
      <c r="Q3890" s="33">
        <f ca="1">COUNTIF(L$4:L3890, "WIN")/I3890</f>
        <v>0.4790326730126061</v>
      </c>
    </row>
    <row r="3891" spans="9:17" x14ac:dyDescent="0.25">
      <c r="I3891" s="5">
        <v>3888</v>
      </c>
      <c r="J3891" s="9">
        <f t="shared" ca="1" si="302"/>
        <v>0.69914418396131051</v>
      </c>
      <c r="K3891" s="7" t="str">
        <f t="shared" ca="1" si="300"/>
        <v>BLACK</v>
      </c>
      <c r="L3891" s="7" t="str">
        <f t="shared" ca="1" si="301"/>
        <v>LOSE</v>
      </c>
      <c r="M3891" s="8">
        <f t="shared" ca="1" si="303"/>
        <v>-1</v>
      </c>
      <c r="N3891" s="8">
        <f t="shared" ca="1" si="304"/>
        <v>-164</v>
      </c>
      <c r="O3891" s="32">
        <f ca="1">SUM(M$4:M3891)/I3891</f>
        <v>-4.2181069958847739E-2</v>
      </c>
      <c r="P3891" s="47">
        <f ca="1">_xlfn.VAR.P(M$4:M3891)</f>
        <v>0.99822075733712679</v>
      </c>
      <c r="Q3891" s="33">
        <f ca="1">COUNTIF(L$4:L3891, "WIN")/I3891</f>
        <v>0.47890946502057613</v>
      </c>
    </row>
    <row r="3892" spans="9:17" x14ac:dyDescent="0.25">
      <c r="I3892" s="5">
        <v>3889</v>
      </c>
      <c r="J3892" s="9">
        <f t="shared" ca="1" si="302"/>
        <v>0.47628539127993763</v>
      </c>
      <c r="K3892" s="7" t="str">
        <f t="shared" ca="1" si="300"/>
        <v>RED</v>
      </c>
      <c r="L3892" s="7" t="str">
        <f t="shared" ca="1" si="301"/>
        <v>WIN</v>
      </c>
      <c r="M3892" s="8">
        <f t="shared" ca="1" si="303"/>
        <v>1</v>
      </c>
      <c r="N3892" s="8">
        <f t="shared" ca="1" si="304"/>
        <v>-163</v>
      </c>
      <c r="O3892" s="32">
        <f ca="1">SUM(M$4:M3892)/I3892</f>
        <v>-4.1913088197480075E-2</v>
      </c>
      <c r="P3892" s="47">
        <f ca="1">_xlfn.VAR.P(M$4:M3892)</f>
        <v>0.99824329303775028</v>
      </c>
      <c r="Q3892" s="33">
        <f ca="1">COUNTIF(L$4:L3892, "WIN")/I3892</f>
        <v>0.47904345590125996</v>
      </c>
    </row>
    <row r="3893" spans="9:17" x14ac:dyDescent="0.25">
      <c r="I3893" s="5">
        <v>3890</v>
      </c>
      <c r="J3893" s="9">
        <f t="shared" ca="1" si="302"/>
        <v>0.42520173393857341</v>
      </c>
      <c r="K3893" s="7" t="str">
        <f t="shared" ca="1" si="300"/>
        <v>RED</v>
      </c>
      <c r="L3893" s="7" t="str">
        <f t="shared" ca="1" si="301"/>
        <v>WIN</v>
      </c>
      <c r="M3893" s="8">
        <f t="shared" ca="1" si="303"/>
        <v>1</v>
      </c>
      <c r="N3893" s="8">
        <f t="shared" ca="1" si="304"/>
        <v>-162</v>
      </c>
      <c r="O3893" s="32">
        <f ca="1">SUM(M$4:M3893)/I3893</f>
        <v>-4.16452442159383E-2</v>
      </c>
      <c r="P3893" s="47">
        <f ca="1">_xlfn.VAR.P(M$4:M3893)</f>
        <v>0.99826567363419483</v>
      </c>
      <c r="Q3893" s="33">
        <f ca="1">COUNTIF(L$4:L3893, "WIN")/I3893</f>
        <v>0.47917737789203085</v>
      </c>
    </row>
    <row r="3894" spans="9:17" x14ac:dyDescent="0.25">
      <c r="I3894" s="5">
        <v>3891</v>
      </c>
      <c r="J3894" s="9">
        <f t="shared" ca="1" si="302"/>
        <v>0.88344772140917349</v>
      </c>
      <c r="K3894" s="7" t="str">
        <f t="shared" ca="1" si="300"/>
        <v>BLACK</v>
      </c>
      <c r="L3894" s="7" t="str">
        <f t="shared" ca="1" si="301"/>
        <v>LOSE</v>
      </c>
      <c r="M3894" s="8">
        <f t="shared" ca="1" si="303"/>
        <v>-1</v>
      </c>
      <c r="N3894" s="8">
        <f t="shared" ca="1" si="304"/>
        <v>-163</v>
      </c>
      <c r="O3894" s="32">
        <f ca="1">SUM(M$4:M3894)/I3894</f>
        <v>-4.1891544590079668E-2</v>
      </c>
      <c r="P3894" s="47">
        <f ca="1">_xlfn.VAR.P(M$4:M3894)</f>
        <v>0.99824509849185739</v>
      </c>
      <c r="Q3894" s="33">
        <f ca="1">COUNTIF(L$4:L3894, "WIN")/I3894</f>
        <v>0.47905422770496014</v>
      </c>
    </row>
    <row r="3895" spans="9:17" x14ac:dyDescent="0.25">
      <c r="I3895" s="5">
        <v>3892</v>
      </c>
      <c r="J3895" s="9">
        <f t="shared" ca="1" si="302"/>
        <v>3.0528064000814981E-2</v>
      </c>
      <c r="K3895" s="7" t="str">
        <f t="shared" ca="1" si="300"/>
        <v>RED</v>
      </c>
      <c r="L3895" s="7" t="str">
        <f t="shared" ca="1" si="301"/>
        <v>WIN</v>
      </c>
      <c r="M3895" s="8">
        <f t="shared" ca="1" si="303"/>
        <v>1</v>
      </c>
      <c r="N3895" s="8">
        <f t="shared" ca="1" si="304"/>
        <v>-162</v>
      </c>
      <c r="O3895" s="32">
        <f ca="1">SUM(M$4:M3895)/I3895</f>
        <v>-4.1623843782117163E-2</v>
      </c>
      <c r="P3895" s="47">
        <f ca="1">_xlfn.VAR.P(M$4:M3895)</f>
        <v>0.99826745562880193</v>
      </c>
      <c r="Q3895" s="33">
        <f ca="1">COUNTIF(L$4:L3895, "WIN")/I3895</f>
        <v>0.47918807810894143</v>
      </c>
    </row>
    <row r="3896" spans="9:17" x14ac:dyDescent="0.25">
      <c r="I3896" s="5">
        <v>3893</v>
      </c>
      <c r="J3896" s="9">
        <f t="shared" ca="1" si="302"/>
        <v>0.30366151770463057</v>
      </c>
      <c r="K3896" s="7" t="str">
        <f t="shared" ca="1" si="300"/>
        <v>RED</v>
      </c>
      <c r="L3896" s="7" t="str">
        <f t="shared" ca="1" si="301"/>
        <v>WIN</v>
      </c>
      <c r="M3896" s="8">
        <f t="shared" ca="1" si="303"/>
        <v>1</v>
      </c>
      <c r="N3896" s="8">
        <f t="shared" ca="1" si="304"/>
        <v>-161</v>
      </c>
      <c r="O3896" s="32">
        <f ca="1">SUM(M$4:M3896)/I3896</f>
        <v>-4.1356280503467763E-2</v>
      </c>
      <c r="P3896" s="47">
        <f ca="1">_xlfn.VAR.P(M$4:M3896)</f>
        <v>0.99828965806291847</v>
      </c>
      <c r="Q3896" s="33">
        <f ca="1">COUNTIF(L$4:L3896, "WIN")/I3896</f>
        <v>0.47932185974826613</v>
      </c>
    </row>
    <row r="3897" spans="9:17" x14ac:dyDescent="0.25">
      <c r="I3897" s="5">
        <v>3894</v>
      </c>
      <c r="J3897" s="9">
        <f t="shared" ca="1" si="302"/>
        <v>9.2830040869680386E-2</v>
      </c>
      <c r="K3897" s="7" t="str">
        <f t="shared" ca="1" si="300"/>
        <v>RED</v>
      </c>
      <c r="L3897" s="7" t="str">
        <f t="shared" ca="1" si="301"/>
        <v>WIN</v>
      </c>
      <c r="M3897" s="8">
        <f t="shared" ca="1" si="303"/>
        <v>1</v>
      </c>
      <c r="N3897" s="8">
        <f t="shared" ca="1" si="304"/>
        <v>-160</v>
      </c>
      <c r="O3897" s="32">
        <f ca="1">SUM(M$4:M3897)/I3897</f>
        <v>-4.108885464817668E-2</v>
      </c>
      <c r="P3897" s="47">
        <f ca="1">_xlfn.VAR.P(M$4:M3897)</f>
        <v>0.99831170602370101</v>
      </c>
      <c r="Q3897" s="33">
        <f ca="1">COUNTIF(L$4:L3897, "WIN")/I3897</f>
        <v>0.47945557267591166</v>
      </c>
    </row>
    <row r="3898" spans="9:17" x14ac:dyDescent="0.25">
      <c r="I3898" s="5">
        <v>3895</v>
      </c>
      <c r="J3898" s="9">
        <f t="shared" ca="1" si="302"/>
        <v>0.53707862470059775</v>
      </c>
      <c r="K3898" s="7" t="str">
        <f t="shared" ca="1" si="300"/>
        <v>BLACK</v>
      </c>
      <c r="L3898" s="7" t="str">
        <f t="shared" ca="1" si="301"/>
        <v>LOSE</v>
      </c>
      <c r="M3898" s="8">
        <f t="shared" ca="1" si="303"/>
        <v>-1</v>
      </c>
      <c r="N3898" s="8">
        <f t="shared" ca="1" si="304"/>
        <v>-161</v>
      </c>
      <c r="O3898" s="32">
        <f ca="1">SUM(M$4:M3898)/I3898</f>
        <v>-4.1335044929396665E-2</v>
      </c>
      <c r="P3898" s="47">
        <f ca="1">_xlfn.VAR.P(M$4:M3898)</f>
        <v>0.99829141406068478</v>
      </c>
      <c r="Q3898" s="33">
        <f ca="1">COUNTIF(L$4:L3898, "WIN")/I3898</f>
        <v>0.47933247753530167</v>
      </c>
    </row>
    <row r="3899" spans="9:17" x14ac:dyDescent="0.25">
      <c r="I3899" s="5">
        <v>3896</v>
      </c>
      <c r="J3899" s="9">
        <f t="shared" ca="1" si="302"/>
        <v>0.51969646615090848</v>
      </c>
      <c r="K3899" s="7" t="str">
        <f t="shared" ca="1" si="300"/>
        <v>BLACK</v>
      </c>
      <c r="L3899" s="7" t="str">
        <f t="shared" ca="1" si="301"/>
        <v>LOSE</v>
      </c>
      <c r="M3899" s="8">
        <f t="shared" ca="1" si="303"/>
        <v>-1</v>
      </c>
      <c r="N3899" s="8">
        <f t="shared" ca="1" si="304"/>
        <v>-162</v>
      </c>
      <c r="O3899" s="32">
        <f ca="1">SUM(M$4:M3899)/I3899</f>
        <v>-4.1581108829568787E-2</v>
      </c>
      <c r="P3899" s="47">
        <f ca="1">_xlfn.VAR.P(M$4:M3899)</f>
        <v>0.9982710113885036</v>
      </c>
      <c r="Q3899" s="33">
        <f ca="1">COUNTIF(L$4:L3899, "WIN")/I3899</f>
        <v>0.47920944558521561</v>
      </c>
    </row>
    <row r="3900" spans="9:17" x14ac:dyDescent="0.25">
      <c r="I3900" s="5">
        <v>3897</v>
      </c>
      <c r="J3900" s="9">
        <f t="shared" ca="1" si="302"/>
        <v>9.309148123873634E-2</v>
      </c>
      <c r="K3900" s="7" t="str">
        <f t="shared" ca="1" si="300"/>
        <v>RED</v>
      </c>
      <c r="L3900" s="7" t="str">
        <f t="shared" ca="1" si="301"/>
        <v>WIN</v>
      </c>
      <c r="M3900" s="8">
        <f t="shared" ca="1" si="303"/>
        <v>1</v>
      </c>
      <c r="N3900" s="8">
        <f t="shared" ca="1" si="304"/>
        <v>-161</v>
      </c>
      <c r="O3900" s="32">
        <f ca="1">SUM(M$4:M3900)/I3900</f>
        <v>-4.1313831152168336E-2</v>
      </c>
      <c r="P3900" s="47">
        <f ca="1">_xlfn.VAR.P(M$4:M3900)</f>
        <v>0.99829316735553009</v>
      </c>
      <c r="Q3900" s="33">
        <f ca="1">COUNTIF(L$4:L3900, "WIN")/I3900</f>
        <v>0.47934308442391582</v>
      </c>
    </row>
    <row r="3901" spans="9:17" x14ac:dyDescent="0.25">
      <c r="I3901" s="5">
        <v>3898</v>
      </c>
      <c r="J3901" s="9">
        <f t="shared" ca="1" si="302"/>
        <v>0.77277902310933688</v>
      </c>
      <c r="K3901" s="7" t="str">
        <f t="shared" ca="1" si="300"/>
        <v>BLACK</v>
      </c>
      <c r="L3901" s="7" t="str">
        <f t="shared" ca="1" si="301"/>
        <v>LOSE</v>
      </c>
      <c r="M3901" s="8">
        <f t="shared" ca="1" si="303"/>
        <v>-1</v>
      </c>
      <c r="N3901" s="8">
        <f t="shared" ca="1" si="304"/>
        <v>-162</v>
      </c>
      <c r="O3901" s="32">
        <f ca="1">SUM(M$4:M3901)/I3901</f>
        <v>-4.155977424320164E-2</v>
      </c>
      <c r="P3901" s="47">
        <f ca="1">_xlfn.VAR.P(M$4:M3901)</f>
        <v>0.99827278516485407</v>
      </c>
      <c r="Q3901" s="33">
        <f ca="1">COUNTIF(L$4:L3901, "WIN")/I3901</f>
        <v>0.47922011287839916</v>
      </c>
    </row>
    <row r="3902" spans="9:17" x14ac:dyDescent="0.25">
      <c r="I3902" s="5">
        <v>3899</v>
      </c>
      <c r="J3902" s="9">
        <f t="shared" ca="1" si="302"/>
        <v>0.19773500808789257</v>
      </c>
      <c r="K3902" s="7" t="str">
        <f t="shared" ca="1" si="300"/>
        <v>RED</v>
      </c>
      <c r="L3902" s="7" t="str">
        <f t="shared" ca="1" si="301"/>
        <v>WIN</v>
      </c>
      <c r="M3902" s="8">
        <f t="shared" ca="1" si="303"/>
        <v>1</v>
      </c>
      <c r="N3902" s="8">
        <f t="shared" ca="1" si="304"/>
        <v>-161</v>
      </c>
      <c r="O3902" s="32">
        <f ca="1">SUM(M$4:M3902)/I3902</f>
        <v>-4.1292639138240578E-2</v>
      </c>
      <c r="P3902" s="47">
        <f ca="1">_xlfn.VAR.P(M$4:M3902)</f>
        <v>0.99829491795299907</v>
      </c>
      <c r="Q3902" s="33">
        <f ca="1">COUNTIF(L$4:L3902, "WIN")/I3902</f>
        <v>0.47935368043087973</v>
      </c>
    </row>
    <row r="3903" spans="9:17" x14ac:dyDescent="0.25">
      <c r="I3903" s="5">
        <v>3900</v>
      </c>
      <c r="J3903" s="9">
        <f t="shared" ca="1" si="302"/>
        <v>0.86292472352032179</v>
      </c>
      <c r="K3903" s="7" t="str">
        <f t="shared" ca="1" si="300"/>
        <v>BLACK</v>
      </c>
      <c r="L3903" s="7" t="str">
        <f t="shared" ca="1" si="301"/>
        <v>LOSE</v>
      </c>
      <c r="M3903" s="8">
        <f t="shared" ca="1" si="303"/>
        <v>-1</v>
      </c>
      <c r="N3903" s="8">
        <f t="shared" ca="1" si="304"/>
        <v>-162</v>
      </c>
      <c r="O3903" s="32">
        <f ca="1">SUM(M$4:M3903)/I3903</f>
        <v>-4.1538461538461538E-2</v>
      </c>
      <c r="P3903" s="47">
        <f ca="1">_xlfn.VAR.P(M$4:M3903)</f>
        <v>0.99827455621301775</v>
      </c>
      <c r="Q3903" s="33">
        <f ca="1">COUNTIF(L$4:L3903, "WIN")/I3903</f>
        <v>0.47923076923076924</v>
      </c>
    </row>
    <row r="3904" spans="9:17" x14ac:dyDescent="0.25">
      <c r="I3904" s="5">
        <v>3901</v>
      </c>
      <c r="J3904" s="9">
        <f t="shared" ca="1" si="302"/>
        <v>0.3110441692755086</v>
      </c>
      <c r="K3904" s="7" t="str">
        <f t="shared" ca="1" si="300"/>
        <v>RED</v>
      </c>
      <c r="L3904" s="7" t="str">
        <f t="shared" ca="1" si="301"/>
        <v>WIN</v>
      </c>
      <c r="M3904" s="8">
        <f t="shared" ca="1" si="303"/>
        <v>1</v>
      </c>
      <c r="N3904" s="8">
        <f t="shared" ca="1" si="304"/>
        <v>-161</v>
      </c>
      <c r="O3904" s="32">
        <f ca="1">SUM(M$4:M3904)/I3904</f>
        <v>-4.1271468854139966E-2</v>
      </c>
      <c r="P3904" s="47">
        <f ca="1">_xlfn.VAR.P(M$4:M3904)</f>
        <v>0.99829666585862176</v>
      </c>
      <c r="Q3904" s="33">
        <f ca="1">COUNTIF(L$4:L3904, "WIN")/I3904</f>
        <v>0.47936426557292999</v>
      </c>
    </row>
    <row r="3905" spans="9:17" x14ac:dyDescent="0.25">
      <c r="I3905" s="5">
        <v>3902</v>
      </c>
      <c r="J3905" s="9">
        <f t="shared" ca="1" si="302"/>
        <v>0.60259549868771345</v>
      </c>
      <c r="K3905" s="7" t="str">
        <f t="shared" ca="1" si="300"/>
        <v>BLACK</v>
      </c>
      <c r="L3905" s="7" t="str">
        <f t="shared" ca="1" si="301"/>
        <v>LOSE</v>
      </c>
      <c r="M3905" s="8">
        <f t="shared" ca="1" si="303"/>
        <v>-1</v>
      </c>
      <c r="N3905" s="8">
        <f t="shared" ca="1" si="304"/>
        <v>-162</v>
      </c>
      <c r="O3905" s="32">
        <f ca="1">SUM(M$4:M3905)/I3905</f>
        <v>-4.1517170681701694E-2</v>
      </c>
      <c r="P3905" s="47">
        <f ca="1">_xlfn.VAR.P(M$4:M3905)</f>
        <v>0.9982763245385865</v>
      </c>
      <c r="Q3905" s="33">
        <f ca="1">COUNTIF(L$4:L3905, "WIN")/I3905</f>
        <v>0.47924141465914916</v>
      </c>
    </row>
    <row r="3906" spans="9:17" x14ac:dyDescent="0.25">
      <c r="I3906" s="5">
        <v>3903</v>
      </c>
      <c r="J3906" s="9">
        <f t="shared" ca="1" si="302"/>
        <v>0.22790234450683566</v>
      </c>
      <c r="K3906" s="7" t="str">
        <f t="shared" ca="1" si="300"/>
        <v>RED</v>
      </c>
      <c r="L3906" s="7" t="str">
        <f t="shared" ca="1" si="301"/>
        <v>WIN</v>
      </c>
      <c r="M3906" s="8">
        <f t="shared" ca="1" si="303"/>
        <v>1</v>
      </c>
      <c r="N3906" s="8">
        <f t="shared" ca="1" si="304"/>
        <v>-161</v>
      </c>
      <c r="O3906" s="32">
        <f ca="1">SUM(M$4:M3906)/I3906</f>
        <v>-4.1250320266461693E-2</v>
      </c>
      <c r="P3906" s="47">
        <f ca="1">_xlfn.VAR.P(M$4:M3906)</f>
        <v>0.99829841107791439</v>
      </c>
      <c r="Q3906" s="33">
        <f ca="1">COUNTIF(L$4:L3906, "WIN")/I3906</f>
        <v>0.47937483986676915</v>
      </c>
    </row>
    <row r="3907" spans="9:17" x14ac:dyDescent="0.25">
      <c r="I3907" s="5">
        <v>3904</v>
      </c>
      <c r="J3907" s="9">
        <f t="shared" ca="1" si="302"/>
        <v>0.60672785440960275</v>
      </c>
      <c r="K3907" s="7" t="str">
        <f t="shared" ca="1" si="300"/>
        <v>BLACK</v>
      </c>
      <c r="L3907" s="7" t="str">
        <f t="shared" ca="1" si="301"/>
        <v>LOSE</v>
      </c>
      <c r="M3907" s="8">
        <f t="shared" ca="1" si="303"/>
        <v>-1</v>
      </c>
      <c r="N3907" s="8">
        <f t="shared" ca="1" si="304"/>
        <v>-162</v>
      </c>
      <c r="O3907" s="32">
        <f ca="1">SUM(M$4:M3907)/I3907</f>
        <v>-4.149590163934426E-2</v>
      </c>
      <c r="P3907" s="47">
        <f ca="1">_xlfn.VAR.P(M$4:M3907)</f>
        <v>0.99827809014713786</v>
      </c>
      <c r="Q3907" s="33">
        <f ca="1">COUNTIF(L$4:L3907, "WIN")/I3907</f>
        <v>0.47925204918032788</v>
      </c>
    </row>
    <row r="3908" spans="9:17" x14ac:dyDescent="0.25">
      <c r="I3908" s="5">
        <v>3905</v>
      </c>
      <c r="J3908" s="9">
        <f t="shared" ca="1" si="302"/>
        <v>2.5464055373541239E-2</v>
      </c>
      <c r="K3908" s="7" t="str">
        <f t="shared" ref="K3908:K3971" ca="1" si="305">IF($J3908 &gt;= $D$7, "GREEN", IF($J3908 &gt;= $D$6, "BLACK", "RED"))</f>
        <v>RED</v>
      </c>
      <c r="L3908" s="7" t="str">
        <f t="shared" ref="L3908:L3971" ca="1" si="306">IF($K3908 = "RED", "WIN", "LOSE")</f>
        <v>WIN</v>
      </c>
      <c r="M3908" s="8">
        <f t="shared" ca="1" si="303"/>
        <v>1</v>
      </c>
      <c r="N3908" s="8">
        <f t="shared" ca="1" si="304"/>
        <v>-161</v>
      </c>
      <c r="O3908" s="32">
        <f ca="1">SUM(M$4:M3908)/I3908</f>
        <v>-4.1229193341869398E-2</v>
      </c>
      <c r="P3908" s="47">
        <f ca="1">_xlfn.VAR.P(M$4:M3908)</f>
        <v>0.9983001536163788</v>
      </c>
      <c r="Q3908" s="33">
        <f ca="1">COUNTIF(L$4:L3908, "WIN")/I3908</f>
        <v>0.47938540332906532</v>
      </c>
    </row>
    <row r="3909" spans="9:17" x14ac:dyDescent="0.25">
      <c r="I3909" s="5">
        <v>3906</v>
      </c>
      <c r="J3909" s="9">
        <f t="shared" ca="1" si="302"/>
        <v>0.61682937523577186</v>
      </c>
      <c r="K3909" s="7" t="str">
        <f t="shared" ca="1" si="305"/>
        <v>BLACK</v>
      </c>
      <c r="L3909" s="7" t="str">
        <f t="shared" ca="1" si="306"/>
        <v>LOSE</v>
      </c>
      <c r="M3909" s="8">
        <f t="shared" ca="1" si="303"/>
        <v>-1</v>
      </c>
      <c r="N3909" s="8">
        <f t="shared" ca="1" si="304"/>
        <v>-162</v>
      </c>
      <c r="O3909" s="32">
        <f ca="1">SUM(M$4:M3909)/I3909</f>
        <v>-4.1474654377880185E-2</v>
      </c>
      <c r="P3909" s="47">
        <f ca="1">_xlfn.VAR.P(M$4:M3909)</f>
        <v>0.99827985304423539</v>
      </c>
      <c r="Q3909" s="33">
        <f ca="1">COUNTIF(L$4:L3909, "WIN")/I3909</f>
        <v>0.47926267281105989</v>
      </c>
    </row>
    <row r="3910" spans="9:17" x14ac:dyDescent="0.25">
      <c r="I3910" s="5">
        <v>3907</v>
      </c>
      <c r="J3910" s="9">
        <f t="shared" ref="J3910:J3973" ca="1" si="307">RAND()</f>
        <v>0.46832719614520024</v>
      </c>
      <c r="K3910" s="7" t="str">
        <f t="shared" ca="1" si="305"/>
        <v>RED</v>
      </c>
      <c r="L3910" s="7" t="str">
        <f t="shared" ca="1" si="306"/>
        <v>WIN</v>
      </c>
      <c r="M3910" s="8">
        <f t="shared" ref="M3910:M3973" ca="1" si="308">IF($L3910 = "WIN", 1, -1)</f>
        <v>1</v>
      </c>
      <c r="N3910" s="8">
        <f t="shared" ref="N3910:N3973" ca="1" si="309">N3909+M3910</f>
        <v>-161</v>
      </c>
      <c r="O3910" s="32">
        <f ca="1">SUM(M$4:M3910)/I3910</f>
        <v>-4.1208088047094957E-2</v>
      </c>
      <c r="P3910" s="47">
        <f ca="1">_xlfn.VAR.P(M$4:M3910)</f>
        <v>0.99830189347950282</v>
      </c>
      <c r="Q3910" s="33">
        <f ca="1">COUNTIF(L$4:L3910, "WIN")/I3910</f>
        <v>0.47939595597645251</v>
      </c>
    </row>
    <row r="3911" spans="9:17" x14ac:dyDescent="0.25">
      <c r="I3911" s="5">
        <v>3908</v>
      </c>
      <c r="J3911" s="9">
        <f t="shared" ca="1" si="307"/>
        <v>0.20706489840439224</v>
      </c>
      <c r="K3911" s="7" t="str">
        <f t="shared" ca="1" si="305"/>
        <v>RED</v>
      </c>
      <c r="L3911" s="7" t="str">
        <f t="shared" ca="1" si="306"/>
        <v>WIN</v>
      </c>
      <c r="M3911" s="8">
        <f t="shared" ca="1" si="308"/>
        <v>1</v>
      </c>
      <c r="N3911" s="8">
        <f t="shared" ca="1" si="309"/>
        <v>-160</v>
      </c>
      <c r="O3911" s="32">
        <f ca="1">SUM(M$4:M3911)/I3911</f>
        <v>-4.0941658137154557E-2</v>
      </c>
      <c r="P3911" s="47">
        <f ca="1">_xlfn.VAR.P(M$4:M3911)</f>
        <v>0.99832378062898042</v>
      </c>
      <c r="Q3911" s="33">
        <f ca="1">COUNTIF(L$4:L3911, "WIN")/I3911</f>
        <v>0.47952917093142272</v>
      </c>
    </row>
    <row r="3912" spans="9:17" x14ac:dyDescent="0.25">
      <c r="I3912" s="5">
        <v>3909</v>
      </c>
      <c r="J3912" s="9">
        <f t="shared" ca="1" si="307"/>
        <v>0.55080826645347869</v>
      </c>
      <c r="K3912" s="7" t="str">
        <f t="shared" ca="1" si="305"/>
        <v>BLACK</v>
      </c>
      <c r="L3912" s="7" t="str">
        <f t="shared" ca="1" si="306"/>
        <v>LOSE</v>
      </c>
      <c r="M3912" s="8">
        <f t="shared" ca="1" si="308"/>
        <v>-1</v>
      </c>
      <c r="N3912" s="8">
        <f t="shared" ca="1" si="309"/>
        <v>-161</v>
      </c>
      <c r="O3912" s="32">
        <f ca="1">SUM(M$4:M3912)/I3912</f>
        <v>-4.118700434893835E-2</v>
      </c>
      <c r="P3912" s="47">
        <f ca="1">_xlfn.VAR.P(M$4:M3912)</f>
        <v>0.99830363067276051</v>
      </c>
      <c r="Q3912" s="33">
        <f ca="1">COUNTIF(L$4:L3912, "WIN")/I3912</f>
        <v>0.47940649782553085</v>
      </c>
    </row>
    <row r="3913" spans="9:17" x14ac:dyDescent="0.25">
      <c r="I3913" s="5">
        <v>3910</v>
      </c>
      <c r="J3913" s="9">
        <f t="shared" ca="1" si="307"/>
        <v>0.68338207160012909</v>
      </c>
      <c r="K3913" s="7" t="str">
        <f t="shared" ca="1" si="305"/>
        <v>BLACK</v>
      </c>
      <c r="L3913" s="7" t="str">
        <f t="shared" ca="1" si="306"/>
        <v>LOSE</v>
      </c>
      <c r="M3913" s="8">
        <f t="shared" ca="1" si="308"/>
        <v>-1</v>
      </c>
      <c r="N3913" s="8">
        <f t="shared" ca="1" si="309"/>
        <v>-162</v>
      </c>
      <c r="O3913" s="32">
        <f ca="1">SUM(M$4:M3913)/I3913</f>
        <v>-4.1432225063938621E-2</v>
      </c>
      <c r="P3913" s="47">
        <f ca="1">_xlfn.VAR.P(M$4:M3913)</f>
        <v>0.99828337072625117</v>
      </c>
      <c r="Q3913" s="33">
        <f ca="1">COUNTIF(L$4:L3913, "WIN")/I3913</f>
        <v>0.47928388746803069</v>
      </c>
    </row>
    <row r="3914" spans="9:17" x14ac:dyDescent="0.25">
      <c r="I3914" s="5">
        <v>3911</v>
      </c>
      <c r="J3914" s="9">
        <f t="shared" ca="1" si="307"/>
        <v>0.10029532429955768</v>
      </c>
      <c r="K3914" s="7" t="str">
        <f t="shared" ca="1" si="305"/>
        <v>RED</v>
      </c>
      <c r="L3914" s="7" t="str">
        <f t="shared" ca="1" si="306"/>
        <v>WIN</v>
      </c>
      <c r="M3914" s="8">
        <f t="shared" ca="1" si="308"/>
        <v>1</v>
      </c>
      <c r="N3914" s="8">
        <f t="shared" ca="1" si="309"/>
        <v>-161</v>
      </c>
      <c r="O3914" s="32">
        <f ca="1">SUM(M$4:M3914)/I3914</f>
        <v>-4.1165942214267448E-2</v>
      </c>
      <c r="P3914" s="47">
        <f ca="1">_xlfn.VAR.P(M$4:M3914)</f>
        <v>0.99830536520161162</v>
      </c>
      <c r="Q3914" s="33">
        <f ca="1">COUNTIF(L$4:L3914, "WIN")/I3914</f>
        <v>0.47941702889286625</v>
      </c>
    </row>
    <row r="3915" spans="9:17" x14ac:dyDescent="0.25">
      <c r="I3915" s="5">
        <v>3912</v>
      </c>
      <c r="J3915" s="9">
        <f t="shared" ca="1" si="307"/>
        <v>0.32564539848767748</v>
      </c>
      <c r="K3915" s="7" t="str">
        <f t="shared" ca="1" si="305"/>
        <v>RED</v>
      </c>
      <c r="L3915" s="7" t="str">
        <f t="shared" ca="1" si="306"/>
        <v>WIN</v>
      </c>
      <c r="M3915" s="8">
        <f t="shared" ca="1" si="308"/>
        <v>1</v>
      </c>
      <c r="N3915" s="8">
        <f t="shared" ca="1" si="309"/>
        <v>-160</v>
      </c>
      <c r="O3915" s="32">
        <f ca="1">SUM(M$4:M3915)/I3915</f>
        <v>-4.0899795501022497E-2</v>
      </c>
      <c r="P3915" s="47">
        <f ca="1">_xlfn.VAR.P(M$4:M3915)</f>
        <v>0.99832720672797459</v>
      </c>
      <c r="Q3915" s="33">
        <f ca="1">COUNTIF(L$4:L3915, "WIN")/I3915</f>
        <v>0.47955010224948874</v>
      </c>
    </row>
    <row r="3916" spans="9:17" x14ac:dyDescent="0.25">
      <c r="I3916" s="5">
        <v>3913</v>
      </c>
      <c r="J3916" s="9">
        <f t="shared" ca="1" si="307"/>
        <v>0.25737936351479285</v>
      </c>
      <c r="K3916" s="7" t="str">
        <f t="shared" ca="1" si="305"/>
        <v>RED</v>
      </c>
      <c r="L3916" s="7" t="str">
        <f t="shared" ca="1" si="306"/>
        <v>WIN</v>
      </c>
      <c r="M3916" s="8">
        <f t="shared" ca="1" si="308"/>
        <v>1</v>
      </c>
      <c r="N3916" s="8">
        <f t="shared" ca="1" si="309"/>
        <v>-159</v>
      </c>
      <c r="O3916" s="32">
        <f ca="1">SUM(M$4:M3916)/I3916</f>
        <v>-4.0633784819831334E-2</v>
      </c>
      <c r="P3916" s="47">
        <f ca="1">_xlfn.VAR.P(M$4:M3916)</f>
        <v>0.99834889553121564</v>
      </c>
      <c r="Q3916" s="33">
        <f ca="1">COUNTIF(L$4:L3916, "WIN")/I3916</f>
        <v>0.47968310759008431</v>
      </c>
    </row>
    <row r="3917" spans="9:17" x14ac:dyDescent="0.25">
      <c r="I3917" s="5">
        <v>3914</v>
      </c>
      <c r="J3917" s="9">
        <f t="shared" ca="1" si="307"/>
        <v>0.94721247014904453</v>
      </c>
      <c r="K3917" s="7" t="str">
        <f t="shared" ca="1" si="305"/>
        <v>BLACK</v>
      </c>
      <c r="L3917" s="7" t="str">
        <f t="shared" ca="1" si="306"/>
        <v>LOSE</v>
      </c>
      <c r="M3917" s="8">
        <f t="shared" ca="1" si="308"/>
        <v>-1</v>
      </c>
      <c r="N3917" s="8">
        <f t="shared" ca="1" si="309"/>
        <v>-160</v>
      </c>
      <c r="O3917" s="32">
        <f ca="1">SUM(M$4:M3917)/I3917</f>
        <v>-4.0878896269800714E-2</v>
      </c>
      <c r="P3917" s="47">
        <f ca="1">_xlfn.VAR.P(M$4:M3917)</f>
        <v>0.99832891583976291</v>
      </c>
      <c r="Q3917" s="33">
        <f ca="1">COUNTIF(L$4:L3917, "WIN")/I3917</f>
        <v>0.47956055186509966</v>
      </c>
    </row>
    <row r="3918" spans="9:17" x14ac:dyDescent="0.25">
      <c r="I3918" s="5">
        <v>3915</v>
      </c>
      <c r="J3918" s="9">
        <f t="shared" ca="1" si="307"/>
        <v>0.79722371389751046</v>
      </c>
      <c r="K3918" s="7" t="str">
        <f t="shared" ca="1" si="305"/>
        <v>BLACK</v>
      </c>
      <c r="L3918" s="7" t="str">
        <f t="shared" ca="1" si="306"/>
        <v>LOSE</v>
      </c>
      <c r="M3918" s="8">
        <f t="shared" ca="1" si="308"/>
        <v>-1</v>
      </c>
      <c r="N3918" s="8">
        <f t="shared" ca="1" si="309"/>
        <v>-161</v>
      </c>
      <c r="O3918" s="32">
        <f ca="1">SUM(M$4:M3918)/I3918</f>
        <v>-4.1123882503192849E-2</v>
      </c>
      <c r="P3918" s="47">
        <f ca="1">_xlfn.VAR.P(M$4:M3918)</f>
        <v>0.99830882628786355</v>
      </c>
      <c r="Q3918" s="33">
        <f ca="1">COUNTIF(L$4:L3918, "WIN")/I3918</f>
        <v>0.47943805874840356</v>
      </c>
    </row>
    <row r="3919" spans="9:17" x14ac:dyDescent="0.25">
      <c r="I3919" s="5">
        <v>3916</v>
      </c>
      <c r="J3919" s="9">
        <f t="shared" ca="1" si="307"/>
        <v>0.28156495120882563</v>
      </c>
      <c r="K3919" s="7" t="str">
        <f t="shared" ca="1" si="305"/>
        <v>RED</v>
      </c>
      <c r="L3919" s="7" t="str">
        <f t="shared" ca="1" si="306"/>
        <v>WIN</v>
      </c>
      <c r="M3919" s="8">
        <f t="shared" ca="1" si="308"/>
        <v>1</v>
      </c>
      <c r="N3919" s="8">
        <f t="shared" ca="1" si="309"/>
        <v>-160</v>
      </c>
      <c r="O3919" s="32">
        <f ca="1">SUM(M$4:M3919)/I3919</f>
        <v>-4.0858018386108273E-2</v>
      </c>
      <c r="P3919" s="47">
        <f ca="1">_xlfn.VAR.P(M$4:M3919)</f>
        <v>0.9983306223335604</v>
      </c>
      <c r="Q3919" s="33">
        <f ca="1">COUNTIF(L$4:L3919, "WIN")/I3919</f>
        <v>0.47957099080694587</v>
      </c>
    </row>
    <row r="3920" spans="9:17" x14ac:dyDescent="0.25">
      <c r="I3920" s="5">
        <v>3917</v>
      </c>
      <c r="J3920" s="9">
        <f t="shared" ca="1" si="307"/>
        <v>0.63670485305012647</v>
      </c>
      <c r="K3920" s="7" t="str">
        <f t="shared" ca="1" si="305"/>
        <v>BLACK</v>
      </c>
      <c r="L3920" s="7" t="str">
        <f t="shared" ca="1" si="306"/>
        <v>LOSE</v>
      </c>
      <c r="M3920" s="8">
        <f t="shared" ca="1" si="308"/>
        <v>-1</v>
      </c>
      <c r="N3920" s="8">
        <f t="shared" ca="1" si="309"/>
        <v>-161</v>
      </c>
      <c r="O3920" s="32">
        <f ca="1">SUM(M$4:M3920)/I3920</f>
        <v>-4.1102884860862908E-2</v>
      </c>
      <c r="P3920" s="47">
        <f ca="1">_xlfn.VAR.P(M$4:M3920)</f>
        <v>0.9983105528561147</v>
      </c>
      <c r="Q3920" s="33">
        <f ca="1">COUNTIF(L$4:L3920, "WIN")/I3920</f>
        <v>0.47944855756956856</v>
      </c>
    </row>
    <row r="3921" spans="9:17" x14ac:dyDescent="0.25">
      <c r="I3921" s="5">
        <v>3918</v>
      </c>
      <c r="J3921" s="9">
        <f t="shared" ca="1" si="307"/>
        <v>0.6044241857500896</v>
      </c>
      <c r="K3921" s="7" t="str">
        <f t="shared" ca="1" si="305"/>
        <v>BLACK</v>
      </c>
      <c r="L3921" s="7" t="str">
        <f t="shared" ca="1" si="306"/>
        <v>LOSE</v>
      </c>
      <c r="M3921" s="8">
        <f t="shared" ca="1" si="308"/>
        <v>-1</v>
      </c>
      <c r="N3921" s="8">
        <f t="shared" ca="1" si="309"/>
        <v>-162</v>
      </c>
      <c r="O3921" s="32">
        <f ca="1">SUM(M$4:M3921)/I3921</f>
        <v>-4.1347626339969371E-2</v>
      </c>
      <c r="P3921" s="47">
        <f ca="1">_xlfn.VAR.P(M$4:M3921)</f>
        <v>0.99829037379605023</v>
      </c>
      <c r="Q3921" s="33">
        <f ca="1">COUNTIF(L$4:L3921, "WIN")/I3921</f>
        <v>0.47932618683001532</v>
      </c>
    </row>
    <row r="3922" spans="9:17" x14ac:dyDescent="0.25">
      <c r="I3922" s="5">
        <v>3919</v>
      </c>
      <c r="J3922" s="9">
        <f t="shared" ca="1" si="307"/>
        <v>0.23234527005942984</v>
      </c>
      <c r="K3922" s="7" t="str">
        <f t="shared" ca="1" si="305"/>
        <v>RED</v>
      </c>
      <c r="L3922" s="7" t="str">
        <f t="shared" ca="1" si="306"/>
        <v>WIN</v>
      </c>
      <c r="M3922" s="8">
        <f t="shared" ca="1" si="308"/>
        <v>1</v>
      </c>
      <c r="N3922" s="8">
        <f t="shared" ca="1" si="309"/>
        <v>-161</v>
      </c>
      <c r="O3922" s="32">
        <f ca="1">SUM(M$4:M3922)/I3922</f>
        <v>-4.1081908650165859E-2</v>
      </c>
      <c r="P3922" s="47">
        <f ca="1">_xlfn.VAR.P(M$4:M3922)</f>
        <v>0.99831227678165946</v>
      </c>
      <c r="Q3922" s="33">
        <f ca="1">COUNTIF(L$4:L3922, "WIN")/I3922</f>
        <v>0.47945904567491709</v>
      </c>
    </row>
    <row r="3923" spans="9:17" x14ac:dyDescent="0.25">
      <c r="I3923" s="5">
        <v>3920</v>
      </c>
      <c r="J3923" s="9">
        <f t="shared" ca="1" si="307"/>
        <v>0.92615063875923331</v>
      </c>
      <c r="K3923" s="7" t="str">
        <f t="shared" ca="1" si="305"/>
        <v>BLACK</v>
      </c>
      <c r="L3923" s="7" t="str">
        <f t="shared" ca="1" si="306"/>
        <v>LOSE</v>
      </c>
      <c r="M3923" s="8">
        <f t="shared" ca="1" si="308"/>
        <v>-1</v>
      </c>
      <c r="N3923" s="8">
        <f t="shared" ca="1" si="309"/>
        <v>-162</v>
      </c>
      <c r="O3923" s="32">
        <f ca="1">SUM(M$4:M3923)/I3923</f>
        <v>-4.1326530612244901E-2</v>
      </c>
      <c r="P3923" s="47">
        <f ca="1">_xlfn.VAR.P(M$4:M3923)</f>
        <v>0.99829211786755523</v>
      </c>
      <c r="Q3923" s="33">
        <f ca="1">COUNTIF(L$4:L3923, "WIN")/I3923</f>
        <v>0.47933673469387755</v>
      </c>
    </row>
    <row r="3924" spans="9:17" x14ac:dyDescent="0.25">
      <c r="I3924" s="5">
        <v>3921</v>
      </c>
      <c r="J3924" s="9">
        <f t="shared" ca="1" si="307"/>
        <v>0.90875420894220948</v>
      </c>
      <c r="K3924" s="7" t="str">
        <f t="shared" ca="1" si="305"/>
        <v>BLACK</v>
      </c>
      <c r="L3924" s="7" t="str">
        <f t="shared" ca="1" si="306"/>
        <v>LOSE</v>
      </c>
      <c r="M3924" s="8">
        <f t="shared" ca="1" si="308"/>
        <v>-1</v>
      </c>
      <c r="N3924" s="8">
        <f t="shared" ca="1" si="309"/>
        <v>-163</v>
      </c>
      <c r="O3924" s="32">
        <f ca="1">SUM(M$4:M3924)/I3924</f>
        <v>-4.1571027799030859E-2</v>
      </c>
      <c r="P3924" s="47">
        <f ca="1">_xlfn.VAR.P(M$4:M3924)</f>
        <v>0.99827184964773219</v>
      </c>
      <c r="Q3924" s="33">
        <f ca="1">COUNTIF(L$4:L3924, "WIN")/I3924</f>
        <v>0.47921448610048456</v>
      </c>
    </row>
    <row r="3925" spans="9:17" x14ac:dyDescent="0.25">
      <c r="I3925" s="5">
        <v>3922</v>
      </c>
      <c r="J3925" s="9">
        <f t="shared" ca="1" si="307"/>
        <v>0.59845296420638361</v>
      </c>
      <c r="K3925" s="7" t="str">
        <f t="shared" ca="1" si="305"/>
        <v>BLACK</v>
      </c>
      <c r="L3925" s="7" t="str">
        <f t="shared" ca="1" si="306"/>
        <v>LOSE</v>
      </c>
      <c r="M3925" s="8">
        <f t="shared" ca="1" si="308"/>
        <v>-1</v>
      </c>
      <c r="N3925" s="8">
        <f t="shared" ca="1" si="309"/>
        <v>-164</v>
      </c>
      <c r="O3925" s="32">
        <f ca="1">SUM(M$4:M3925)/I3925</f>
        <v>-4.1815400305966345E-2</v>
      </c>
      <c r="P3925" s="47">
        <f ca="1">_xlfn.VAR.P(M$4:M3925)</f>
        <v>0.99825147229725175</v>
      </c>
      <c r="Q3925" s="33">
        <f ca="1">COUNTIF(L$4:L3925, "WIN")/I3925</f>
        <v>0.47909229984701684</v>
      </c>
    </row>
    <row r="3926" spans="9:17" x14ac:dyDescent="0.25">
      <c r="I3926" s="5">
        <v>3923</v>
      </c>
      <c r="J3926" s="9">
        <f t="shared" ca="1" si="307"/>
        <v>0.45647799511334364</v>
      </c>
      <c r="K3926" s="7" t="str">
        <f t="shared" ca="1" si="305"/>
        <v>RED</v>
      </c>
      <c r="L3926" s="7" t="str">
        <f t="shared" ca="1" si="306"/>
        <v>WIN</v>
      </c>
      <c r="M3926" s="8">
        <f t="shared" ca="1" si="308"/>
        <v>1</v>
      </c>
      <c r="N3926" s="8">
        <f t="shared" ca="1" si="309"/>
        <v>-163</v>
      </c>
      <c r="O3926" s="32">
        <f ca="1">SUM(M$4:M3926)/I3926</f>
        <v>-4.1549834310476673E-2</v>
      </c>
      <c r="P3926" s="47">
        <f ca="1">_xlfn.VAR.P(M$4:M3926)</f>
        <v>0.9982736112687719</v>
      </c>
      <c r="Q3926" s="33">
        <f ca="1">COUNTIF(L$4:L3926, "WIN")/I3926</f>
        <v>0.47922508284476167</v>
      </c>
    </row>
    <row r="3927" spans="9:17" x14ac:dyDescent="0.25">
      <c r="I3927" s="5">
        <v>3924</v>
      </c>
      <c r="J3927" s="9">
        <f t="shared" ca="1" si="307"/>
        <v>0.75954108862910952</v>
      </c>
      <c r="K3927" s="7" t="str">
        <f t="shared" ca="1" si="305"/>
        <v>BLACK</v>
      </c>
      <c r="L3927" s="7" t="str">
        <f t="shared" ca="1" si="306"/>
        <v>LOSE</v>
      </c>
      <c r="M3927" s="8">
        <f t="shared" ca="1" si="308"/>
        <v>-1</v>
      </c>
      <c r="N3927" s="8">
        <f t="shared" ca="1" si="309"/>
        <v>-164</v>
      </c>
      <c r="O3927" s="32">
        <f ca="1">SUM(M$4:M3927)/I3927</f>
        <v>-4.1794087665647302E-2</v>
      </c>
      <c r="P3927" s="47">
        <f ca="1">_xlfn.VAR.P(M$4:M3927)</f>
        <v>0.99825325423619615</v>
      </c>
      <c r="Q3927" s="33">
        <f ca="1">COUNTIF(L$4:L3927, "WIN")/I3927</f>
        <v>0.47910295616717635</v>
      </c>
    </row>
    <row r="3928" spans="9:17" x14ac:dyDescent="0.25">
      <c r="I3928" s="5">
        <v>3925</v>
      </c>
      <c r="J3928" s="9">
        <f t="shared" ca="1" si="307"/>
        <v>0.35453603727485594</v>
      </c>
      <c r="K3928" s="7" t="str">
        <f t="shared" ca="1" si="305"/>
        <v>RED</v>
      </c>
      <c r="L3928" s="7" t="str">
        <f t="shared" ca="1" si="306"/>
        <v>WIN</v>
      </c>
      <c r="M3928" s="8">
        <f t="shared" ca="1" si="308"/>
        <v>1</v>
      </c>
      <c r="N3928" s="8">
        <f t="shared" ca="1" si="309"/>
        <v>-163</v>
      </c>
      <c r="O3928" s="32">
        <f ca="1">SUM(M$4:M3928)/I3928</f>
        <v>-4.1528662420382167E-2</v>
      </c>
      <c r="P3928" s="47">
        <f ca="1">_xlfn.VAR.P(M$4:M3928)</f>
        <v>0.99827537019757395</v>
      </c>
      <c r="Q3928" s="33">
        <f ca="1">COUNTIF(L$4:L3928, "WIN")/I3928</f>
        <v>0.47923566878980894</v>
      </c>
    </row>
    <row r="3929" spans="9:17" x14ac:dyDescent="0.25">
      <c r="I3929" s="5">
        <v>3926</v>
      </c>
      <c r="J3929" s="9">
        <f t="shared" ca="1" si="307"/>
        <v>0.89544430735247271</v>
      </c>
      <c r="K3929" s="7" t="str">
        <f t="shared" ca="1" si="305"/>
        <v>BLACK</v>
      </c>
      <c r="L3929" s="7" t="str">
        <f t="shared" ca="1" si="306"/>
        <v>LOSE</v>
      </c>
      <c r="M3929" s="8">
        <f t="shared" ca="1" si="308"/>
        <v>-1</v>
      </c>
      <c r="N3929" s="8">
        <f t="shared" ca="1" si="309"/>
        <v>-164</v>
      </c>
      <c r="O3929" s="32">
        <f ca="1">SUM(M$4:M3929)/I3929</f>
        <v>-4.1772796739684155E-2</v>
      </c>
      <c r="P3929" s="47">
        <f ca="1">_xlfn.VAR.P(M$4:M3929)</f>
        <v>0.99825503345254507</v>
      </c>
      <c r="Q3929" s="33">
        <f ca="1">COUNTIF(L$4:L3929, "WIN")/I3929</f>
        <v>0.47911360163015793</v>
      </c>
    </row>
    <row r="3930" spans="9:17" x14ac:dyDescent="0.25">
      <c r="I3930" s="5">
        <v>3927</v>
      </c>
      <c r="J3930" s="9">
        <f t="shared" ca="1" si="307"/>
        <v>0.1420513349249144</v>
      </c>
      <c r="K3930" s="7" t="str">
        <f t="shared" ca="1" si="305"/>
        <v>RED</v>
      </c>
      <c r="L3930" s="7" t="str">
        <f t="shared" ca="1" si="306"/>
        <v>WIN</v>
      </c>
      <c r="M3930" s="8">
        <f t="shared" ca="1" si="308"/>
        <v>1</v>
      </c>
      <c r="N3930" s="8">
        <f t="shared" ca="1" si="309"/>
        <v>-163</v>
      </c>
      <c r="O3930" s="32">
        <f ca="1">SUM(M$4:M3930)/I3930</f>
        <v>-4.1507512095747393E-2</v>
      </c>
      <c r="P3930" s="47">
        <f ca="1">_xlfn.VAR.P(M$4:M3930)</f>
        <v>0.99827712643962141</v>
      </c>
      <c r="Q3930" s="33">
        <f ca="1">COUNTIF(L$4:L3930, "WIN")/I3930</f>
        <v>0.47924624395212628</v>
      </c>
    </row>
    <row r="3931" spans="9:17" x14ac:dyDescent="0.25">
      <c r="I3931" s="5">
        <v>3928</v>
      </c>
      <c r="J3931" s="9">
        <f t="shared" ca="1" si="307"/>
        <v>0.40410864335356966</v>
      </c>
      <c r="K3931" s="7" t="str">
        <f t="shared" ca="1" si="305"/>
        <v>RED</v>
      </c>
      <c r="L3931" s="7" t="str">
        <f t="shared" ca="1" si="306"/>
        <v>WIN</v>
      </c>
      <c r="M3931" s="8">
        <f t="shared" ca="1" si="308"/>
        <v>1</v>
      </c>
      <c r="N3931" s="8">
        <f t="shared" ca="1" si="309"/>
        <v>-162</v>
      </c>
      <c r="O3931" s="32">
        <f ca="1">SUM(M$4:M3931)/I3931</f>
        <v>-4.1242362525458251E-2</v>
      </c>
      <c r="P3931" s="47">
        <f ca="1">_xlfn.VAR.P(M$4:M3931)</f>
        <v>0.99829906753331865</v>
      </c>
      <c r="Q3931" s="33">
        <f ca="1">COUNTIF(L$4:L3931, "WIN")/I3931</f>
        <v>0.4793788187372709</v>
      </c>
    </row>
    <row r="3932" spans="9:17" x14ac:dyDescent="0.25">
      <c r="I3932" s="5">
        <v>3929</v>
      </c>
      <c r="J3932" s="9">
        <f t="shared" ca="1" si="307"/>
        <v>0.73698868280396568</v>
      </c>
      <c r="K3932" s="7" t="str">
        <f t="shared" ca="1" si="305"/>
        <v>BLACK</v>
      </c>
      <c r="L3932" s="7" t="str">
        <f t="shared" ca="1" si="306"/>
        <v>LOSE</v>
      </c>
      <c r="M3932" s="8">
        <f t="shared" ca="1" si="308"/>
        <v>-1</v>
      </c>
      <c r="N3932" s="8">
        <f t="shared" ca="1" si="309"/>
        <v>-163</v>
      </c>
      <c r="O3932" s="32">
        <f ca="1">SUM(M$4:M3932)/I3932</f>
        <v>-4.1486383303639601E-2</v>
      </c>
      <c r="P3932" s="47">
        <f ca="1">_xlfn.VAR.P(M$4:M3932)</f>
        <v>0.99827888000038345</v>
      </c>
      <c r="Q3932" s="33">
        <f ca="1">COUNTIF(L$4:L3932, "WIN")/I3932</f>
        <v>0.47925680834818019</v>
      </c>
    </row>
    <row r="3933" spans="9:17" x14ac:dyDescent="0.25">
      <c r="I3933" s="5">
        <v>3930</v>
      </c>
      <c r="J3933" s="9">
        <f t="shared" ca="1" si="307"/>
        <v>0.37433026046240547</v>
      </c>
      <c r="K3933" s="7" t="str">
        <f t="shared" ca="1" si="305"/>
        <v>RED</v>
      </c>
      <c r="L3933" s="7" t="str">
        <f t="shared" ca="1" si="306"/>
        <v>WIN</v>
      </c>
      <c r="M3933" s="8">
        <f t="shared" ca="1" si="308"/>
        <v>1</v>
      </c>
      <c r="N3933" s="8">
        <f t="shared" ca="1" si="309"/>
        <v>-162</v>
      </c>
      <c r="O3933" s="32">
        <f ca="1">SUM(M$4:M3933)/I3933</f>
        <v>-4.1221374045801527E-2</v>
      </c>
      <c r="P3933" s="47">
        <f ca="1">_xlfn.VAR.P(M$4:M3933)</f>
        <v>0.9983007983217761</v>
      </c>
      <c r="Q3933" s="33">
        <f ca="1">COUNTIF(L$4:L3933, "WIN")/I3933</f>
        <v>0.47938931297709925</v>
      </c>
    </row>
    <row r="3934" spans="9:17" x14ac:dyDescent="0.25">
      <c r="I3934" s="5">
        <v>3931</v>
      </c>
      <c r="J3934" s="9">
        <f t="shared" ca="1" si="307"/>
        <v>0.4641146362901829</v>
      </c>
      <c r="K3934" s="7" t="str">
        <f t="shared" ca="1" si="305"/>
        <v>RED</v>
      </c>
      <c r="L3934" s="7" t="str">
        <f t="shared" ca="1" si="306"/>
        <v>WIN</v>
      </c>
      <c r="M3934" s="8">
        <f t="shared" ca="1" si="308"/>
        <v>1</v>
      </c>
      <c r="N3934" s="8">
        <f t="shared" ca="1" si="309"/>
        <v>-161</v>
      </c>
      <c r="O3934" s="32">
        <f ca="1">SUM(M$4:M3934)/I3934</f>
        <v>-4.0956499618417706E-2</v>
      </c>
      <c r="P3934" s="47">
        <f ca="1">_xlfn.VAR.P(M$4:M3934)</f>
        <v>0.99832256513900652</v>
      </c>
      <c r="Q3934" s="33">
        <f ca="1">COUNTIF(L$4:L3934, "WIN")/I3934</f>
        <v>0.47952175019079113</v>
      </c>
    </row>
    <row r="3935" spans="9:17" x14ac:dyDescent="0.25">
      <c r="I3935" s="5">
        <v>3932</v>
      </c>
      <c r="J3935" s="9">
        <f t="shared" ca="1" si="307"/>
        <v>0.21737532156602457</v>
      </c>
      <c r="K3935" s="7" t="str">
        <f t="shared" ca="1" si="305"/>
        <v>RED</v>
      </c>
      <c r="L3935" s="7" t="str">
        <f t="shared" ca="1" si="306"/>
        <v>WIN</v>
      </c>
      <c r="M3935" s="8">
        <f t="shared" ca="1" si="308"/>
        <v>1</v>
      </c>
      <c r="N3935" s="8">
        <f t="shared" ca="1" si="309"/>
        <v>-160</v>
      </c>
      <c r="O3935" s="32">
        <f ca="1">SUM(M$4:M3935)/I3935</f>
        <v>-4.0691759918616482E-2</v>
      </c>
      <c r="P3935" s="47">
        <f ca="1">_xlfn.VAR.P(M$4:M3935)</f>
        <v>0.99834418067472563</v>
      </c>
      <c r="Q3935" s="33">
        <f ca="1">COUNTIF(L$4:L3935, "WIN")/I3935</f>
        <v>0.47965412004069174</v>
      </c>
    </row>
    <row r="3936" spans="9:17" x14ac:dyDescent="0.25">
      <c r="I3936" s="5">
        <v>3933</v>
      </c>
      <c r="J3936" s="9">
        <f t="shared" ca="1" si="307"/>
        <v>0.13502248464693323</v>
      </c>
      <c r="K3936" s="7" t="str">
        <f t="shared" ca="1" si="305"/>
        <v>RED</v>
      </c>
      <c r="L3936" s="7" t="str">
        <f t="shared" ca="1" si="306"/>
        <v>WIN</v>
      </c>
      <c r="M3936" s="8">
        <f t="shared" ca="1" si="308"/>
        <v>1</v>
      </c>
      <c r="N3936" s="8">
        <f t="shared" ca="1" si="309"/>
        <v>-159</v>
      </c>
      <c r="O3936" s="32">
        <f ca="1">SUM(M$4:M3936)/I3936</f>
        <v>-4.0427154843630818E-2</v>
      </c>
      <c r="P3936" s="47">
        <f ca="1">_xlfn.VAR.P(M$4:M3936)</f>
        <v>0.99836564515124915</v>
      </c>
      <c r="Q3936" s="33">
        <f ca="1">COUNTIF(L$4:L3936, "WIN")/I3936</f>
        <v>0.4797864225781846</v>
      </c>
    </row>
    <row r="3937" spans="9:17" x14ac:dyDescent="0.25">
      <c r="I3937" s="5">
        <v>3934</v>
      </c>
      <c r="J3937" s="9">
        <f t="shared" ca="1" si="307"/>
        <v>0.32399853724905747</v>
      </c>
      <c r="K3937" s="7" t="str">
        <f t="shared" ca="1" si="305"/>
        <v>RED</v>
      </c>
      <c r="L3937" s="7" t="str">
        <f t="shared" ca="1" si="306"/>
        <v>WIN</v>
      </c>
      <c r="M3937" s="8">
        <f t="shared" ca="1" si="308"/>
        <v>1</v>
      </c>
      <c r="N3937" s="8">
        <f t="shared" ca="1" si="309"/>
        <v>-158</v>
      </c>
      <c r="O3937" s="32">
        <f ca="1">SUM(M$4:M3937)/I3937</f>
        <v>-4.0162684290798167E-2</v>
      </c>
      <c r="P3937" s="47">
        <f ca="1">_xlfn.VAR.P(M$4:M3937)</f>
        <v>0.99838695879055772</v>
      </c>
      <c r="Q3937" s="33">
        <f ca="1">COUNTIF(L$4:L3937, "WIN")/I3937</f>
        <v>0.47991865785460092</v>
      </c>
    </row>
    <row r="3938" spans="9:17" x14ac:dyDescent="0.25">
      <c r="I3938" s="5">
        <v>3935</v>
      </c>
      <c r="J3938" s="9">
        <f t="shared" ca="1" si="307"/>
        <v>8.5420706153688575E-2</v>
      </c>
      <c r="K3938" s="7" t="str">
        <f t="shared" ca="1" si="305"/>
        <v>RED</v>
      </c>
      <c r="L3938" s="7" t="str">
        <f t="shared" ca="1" si="306"/>
        <v>WIN</v>
      </c>
      <c r="M3938" s="8">
        <f t="shared" ca="1" si="308"/>
        <v>1</v>
      </c>
      <c r="N3938" s="8">
        <f t="shared" ca="1" si="309"/>
        <v>-157</v>
      </c>
      <c r="O3938" s="32">
        <f ca="1">SUM(M$4:M3938)/I3938</f>
        <v>-3.9898348157560354E-2</v>
      </c>
      <c r="P3938" s="47">
        <f ca="1">_xlfn.VAR.P(M$4:M3938)</f>
        <v>0.99840812181429806</v>
      </c>
      <c r="Q3938" s="33">
        <f ca="1">COUNTIF(L$4:L3938, "WIN")/I3938</f>
        <v>0.48005082592121984</v>
      </c>
    </row>
    <row r="3939" spans="9:17" x14ac:dyDescent="0.25">
      <c r="I3939" s="5">
        <v>3936</v>
      </c>
      <c r="J3939" s="9">
        <f t="shared" ca="1" si="307"/>
        <v>0.51656363705583253</v>
      </c>
      <c r="K3939" s="7" t="str">
        <f t="shared" ca="1" si="305"/>
        <v>BLACK</v>
      </c>
      <c r="L3939" s="7" t="str">
        <f t="shared" ca="1" si="306"/>
        <v>LOSE</v>
      </c>
      <c r="M3939" s="8">
        <f t="shared" ca="1" si="308"/>
        <v>-1</v>
      </c>
      <c r="N3939" s="8">
        <f t="shared" ca="1" si="309"/>
        <v>-158</v>
      </c>
      <c r="O3939" s="32">
        <f ca="1">SUM(M$4:M3939)/I3939</f>
        <v>-4.0142276422764231E-2</v>
      </c>
      <c r="P3939" s="47">
        <f ca="1">_xlfn.VAR.P(M$4:M3939)</f>
        <v>0.99838859764359844</v>
      </c>
      <c r="Q3939" s="33">
        <f ca="1">COUNTIF(L$4:L3939, "WIN")/I3939</f>
        <v>0.47992886178861788</v>
      </c>
    </row>
    <row r="3940" spans="9:17" x14ac:dyDescent="0.25">
      <c r="I3940" s="5">
        <v>3937</v>
      </c>
      <c r="J3940" s="9">
        <f t="shared" ca="1" si="307"/>
        <v>0.74165453775691903</v>
      </c>
      <c r="K3940" s="7" t="str">
        <f t="shared" ca="1" si="305"/>
        <v>BLACK</v>
      </c>
      <c r="L3940" s="7" t="str">
        <f t="shared" ca="1" si="306"/>
        <v>LOSE</v>
      </c>
      <c r="M3940" s="8">
        <f t="shared" ca="1" si="308"/>
        <v>-1</v>
      </c>
      <c r="N3940" s="8">
        <f t="shared" ca="1" si="309"/>
        <v>-159</v>
      </c>
      <c r="O3940" s="32">
        <f ca="1">SUM(M$4:M3940)/I3940</f>
        <v>-4.0386080772161548E-2</v>
      </c>
      <c r="P3940" s="47">
        <f ca="1">_xlfn.VAR.P(M$4:M3940)</f>
        <v>0.99836896447986445</v>
      </c>
      <c r="Q3940" s="33">
        <f ca="1">COUNTIF(L$4:L3940, "WIN")/I3940</f>
        <v>0.47980695961391923</v>
      </c>
    </row>
    <row r="3941" spans="9:17" x14ac:dyDescent="0.25">
      <c r="I3941" s="5">
        <v>3938</v>
      </c>
      <c r="J3941" s="9">
        <f t="shared" ca="1" si="307"/>
        <v>0.16722512738174711</v>
      </c>
      <c r="K3941" s="7" t="str">
        <f t="shared" ca="1" si="305"/>
        <v>RED</v>
      </c>
      <c r="L3941" s="7" t="str">
        <f t="shared" ca="1" si="306"/>
        <v>WIN</v>
      </c>
      <c r="M3941" s="8">
        <f t="shared" ca="1" si="308"/>
        <v>1</v>
      </c>
      <c r="N3941" s="8">
        <f t="shared" ca="1" si="309"/>
        <v>-158</v>
      </c>
      <c r="O3941" s="32">
        <f ca="1">SUM(M$4:M3941)/I3941</f>
        <v>-4.012188928390046E-2</v>
      </c>
      <c r="P3941" s="47">
        <f ca="1">_xlfn.VAR.P(M$4:M3941)</f>
        <v>0.99839023400029048</v>
      </c>
      <c r="Q3941" s="33">
        <f ca="1">COUNTIF(L$4:L3941, "WIN")/I3941</f>
        <v>0.47993905535804976</v>
      </c>
    </row>
    <row r="3942" spans="9:17" x14ac:dyDescent="0.25">
      <c r="I3942" s="5">
        <v>3939</v>
      </c>
      <c r="J3942" s="9">
        <f t="shared" ca="1" si="307"/>
        <v>0.63127854393815253</v>
      </c>
      <c r="K3942" s="7" t="str">
        <f t="shared" ca="1" si="305"/>
        <v>BLACK</v>
      </c>
      <c r="L3942" s="7" t="str">
        <f t="shared" ca="1" si="306"/>
        <v>LOSE</v>
      </c>
      <c r="M3942" s="8">
        <f t="shared" ca="1" si="308"/>
        <v>-1</v>
      </c>
      <c r="N3942" s="8">
        <f t="shared" ca="1" si="309"/>
        <v>-159</v>
      </c>
      <c r="O3942" s="32">
        <f ca="1">SUM(M$4:M3942)/I3942</f>
        <v>-4.0365575019040367E-2</v>
      </c>
      <c r="P3942" s="47">
        <f ca="1">_xlfn.VAR.P(M$4:M3942)</f>
        <v>0.9983706203533822</v>
      </c>
      <c r="Q3942" s="33">
        <f ca="1">COUNTIF(L$4:L3942, "WIN")/I3942</f>
        <v>0.47981721249047982</v>
      </c>
    </row>
    <row r="3943" spans="9:17" x14ac:dyDescent="0.25">
      <c r="I3943" s="5">
        <v>3940</v>
      </c>
      <c r="J3943" s="9">
        <f t="shared" ca="1" si="307"/>
        <v>0.96276671444037798</v>
      </c>
      <c r="K3943" s="7" t="str">
        <f t="shared" ca="1" si="305"/>
        <v>BLACK</v>
      </c>
      <c r="L3943" s="7" t="str">
        <f t="shared" ca="1" si="306"/>
        <v>LOSE</v>
      </c>
      <c r="M3943" s="8">
        <f t="shared" ca="1" si="308"/>
        <v>-1</v>
      </c>
      <c r="N3943" s="8">
        <f t="shared" ca="1" si="309"/>
        <v>-160</v>
      </c>
      <c r="O3943" s="32">
        <f ca="1">SUM(M$4:M3943)/I3943</f>
        <v>-4.060913705583756E-2</v>
      </c>
      <c r="P3943" s="47">
        <f ca="1">_xlfn.VAR.P(M$4:M3943)</f>
        <v>0.99835089798758025</v>
      </c>
      <c r="Q3943" s="33">
        <f ca="1">COUNTIF(L$4:L3943, "WIN")/I3943</f>
        <v>0.47969543147208121</v>
      </c>
    </row>
    <row r="3944" spans="9:17" x14ac:dyDescent="0.25">
      <c r="I3944" s="5">
        <v>3941</v>
      </c>
      <c r="J3944" s="9">
        <f t="shared" ca="1" si="307"/>
        <v>0.27422054422860165</v>
      </c>
      <c r="K3944" s="7" t="str">
        <f t="shared" ca="1" si="305"/>
        <v>RED</v>
      </c>
      <c r="L3944" s="7" t="str">
        <f t="shared" ca="1" si="306"/>
        <v>WIN</v>
      </c>
      <c r="M3944" s="8">
        <f t="shared" ca="1" si="308"/>
        <v>1</v>
      </c>
      <c r="N3944" s="8">
        <f t="shared" ca="1" si="309"/>
        <v>-159</v>
      </c>
      <c r="O3944" s="32">
        <f ca="1">SUM(M$4:M3944)/I3944</f>
        <v>-4.0345090078660238E-2</v>
      </c>
      <c r="P3944" s="47">
        <f ca="1">_xlfn.VAR.P(M$4:M3944)</f>
        <v>0.9983722737065448</v>
      </c>
      <c r="Q3944" s="33">
        <f ca="1">COUNTIF(L$4:L3944, "WIN")/I3944</f>
        <v>0.47982745496066986</v>
      </c>
    </row>
    <row r="3945" spans="9:17" x14ac:dyDescent="0.25">
      <c r="I3945" s="5">
        <v>3942</v>
      </c>
      <c r="J3945" s="9">
        <f t="shared" ca="1" si="307"/>
        <v>0.20796432516829144</v>
      </c>
      <c r="K3945" s="7" t="str">
        <f t="shared" ca="1" si="305"/>
        <v>RED</v>
      </c>
      <c r="L3945" s="7" t="str">
        <f t="shared" ca="1" si="306"/>
        <v>WIN</v>
      </c>
      <c r="M3945" s="8">
        <f t="shared" ca="1" si="308"/>
        <v>1</v>
      </c>
      <c r="N3945" s="8">
        <f t="shared" ca="1" si="309"/>
        <v>-158</v>
      </c>
      <c r="O3945" s="32">
        <f ca="1">SUM(M$4:M3945)/I3945</f>
        <v>-4.0081177067478435E-2</v>
      </c>
      <c r="P3945" s="47">
        <f ca="1">_xlfn.VAR.P(M$4:M3945)</f>
        <v>0.99839349924488541</v>
      </c>
      <c r="Q3945" s="33">
        <f ca="1">COUNTIF(L$4:L3945, "WIN")/I3945</f>
        <v>0.47995941146626075</v>
      </c>
    </row>
    <row r="3946" spans="9:17" x14ac:dyDescent="0.25">
      <c r="I3946" s="5">
        <v>3943</v>
      </c>
      <c r="J3946" s="9">
        <f t="shared" ca="1" si="307"/>
        <v>0.27799946251271324</v>
      </c>
      <c r="K3946" s="7" t="str">
        <f t="shared" ca="1" si="305"/>
        <v>RED</v>
      </c>
      <c r="L3946" s="7" t="str">
        <f t="shared" ca="1" si="306"/>
        <v>WIN</v>
      </c>
      <c r="M3946" s="8">
        <f t="shared" ca="1" si="308"/>
        <v>1</v>
      </c>
      <c r="N3946" s="8">
        <f t="shared" ca="1" si="309"/>
        <v>-157</v>
      </c>
      <c r="O3946" s="32">
        <f ca="1">SUM(M$4:M3946)/I3946</f>
        <v>-3.9817397920365205E-2</v>
      </c>
      <c r="P3946" s="47">
        <f ca="1">_xlfn.VAR.P(M$4:M3946)</f>
        <v>0.99841457482285134</v>
      </c>
      <c r="Q3946" s="33">
        <f ca="1">COUNTIF(L$4:L3946, "WIN")/I3946</f>
        <v>0.4800913010398174</v>
      </c>
    </row>
    <row r="3947" spans="9:17" x14ac:dyDescent="0.25">
      <c r="I3947" s="5">
        <v>3944</v>
      </c>
      <c r="J3947" s="9">
        <f t="shared" ca="1" si="307"/>
        <v>0.77266387989041241</v>
      </c>
      <c r="K3947" s="7" t="str">
        <f t="shared" ca="1" si="305"/>
        <v>BLACK</v>
      </c>
      <c r="L3947" s="7" t="str">
        <f t="shared" ca="1" si="306"/>
        <v>LOSE</v>
      </c>
      <c r="M3947" s="8">
        <f t="shared" ca="1" si="308"/>
        <v>-1</v>
      </c>
      <c r="N3947" s="8">
        <f t="shared" ca="1" si="309"/>
        <v>-158</v>
      </c>
      <c r="O3947" s="32">
        <f ca="1">SUM(M$4:M3947)/I3947</f>
        <v>-4.0060851926977691E-2</v>
      </c>
      <c r="P3947" s="47">
        <f ca="1">_xlfn.VAR.P(M$4:M3947)</f>
        <v>0.99839512814288478</v>
      </c>
      <c r="Q3947" s="33">
        <f ca="1">COUNTIF(L$4:L3947, "WIN")/I3947</f>
        <v>0.47996957403651114</v>
      </c>
    </row>
    <row r="3948" spans="9:17" x14ac:dyDescent="0.25">
      <c r="I3948" s="5">
        <v>3945</v>
      </c>
      <c r="J3948" s="9">
        <f t="shared" ca="1" si="307"/>
        <v>0.80265640461516963</v>
      </c>
      <c r="K3948" s="7" t="str">
        <f t="shared" ca="1" si="305"/>
        <v>BLACK</v>
      </c>
      <c r="L3948" s="7" t="str">
        <f t="shared" ca="1" si="306"/>
        <v>LOSE</v>
      </c>
      <c r="M3948" s="8">
        <f t="shared" ca="1" si="308"/>
        <v>-1</v>
      </c>
      <c r="N3948" s="8">
        <f t="shared" ca="1" si="309"/>
        <v>-159</v>
      </c>
      <c r="O3948" s="32">
        <f ca="1">SUM(M$4:M3948)/I3948</f>
        <v>-4.0304182509505702E-2</v>
      </c>
      <c r="P3948" s="47">
        <f ca="1">_xlfn.VAR.P(M$4:M3948)</f>
        <v>0.99837557287224044</v>
      </c>
      <c r="Q3948" s="33">
        <f ca="1">COUNTIF(L$4:L3948, "WIN")/I3948</f>
        <v>0.47984790874524713</v>
      </c>
    </row>
    <row r="3949" spans="9:17" x14ac:dyDescent="0.25">
      <c r="I3949" s="5">
        <v>3946</v>
      </c>
      <c r="J3949" s="9">
        <f t="shared" ca="1" si="307"/>
        <v>4.2254127422300836E-2</v>
      </c>
      <c r="K3949" s="7" t="str">
        <f t="shared" ca="1" si="305"/>
        <v>RED</v>
      </c>
      <c r="L3949" s="7" t="str">
        <f t="shared" ca="1" si="306"/>
        <v>WIN</v>
      </c>
      <c r="M3949" s="8">
        <f t="shared" ca="1" si="308"/>
        <v>1</v>
      </c>
      <c r="N3949" s="8">
        <f t="shared" ca="1" si="309"/>
        <v>-158</v>
      </c>
      <c r="O3949" s="32">
        <f ca="1">SUM(M$4:M3949)/I3949</f>
        <v>-4.0040547389761781E-2</v>
      </c>
      <c r="P3949" s="47">
        <f ca="1">_xlfn.VAR.P(M$4:M3949)</f>
        <v>0.99839675456472821</v>
      </c>
      <c r="Q3949" s="33">
        <f ca="1">COUNTIF(L$4:L3949, "WIN")/I3949</f>
        <v>0.47997972630511909</v>
      </c>
    </row>
    <row r="3950" spans="9:17" x14ac:dyDescent="0.25">
      <c r="I3950" s="5">
        <v>3947</v>
      </c>
      <c r="J3950" s="9">
        <f t="shared" ca="1" si="307"/>
        <v>0.56000367842791909</v>
      </c>
      <c r="K3950" s="7" t="str">
        <f t="shared" ca="1" si="305"/>
        <v>BLACK</v>
      </c>
      <c r="L3950" s="7" t="str">
        <f t="shared" ca="1" si="306"/>
        <v>LOSE</v>
      </c>
      <c r="M3950" s="8">
        <f t="shared" ca="1" si="308"/>
        <v>-1</v>
      </c>
      <c r="N3950" s="8">
        <f t="shared" ca="1" si="309"/>
        <v>-159</v>
      </c>
      <c r="O3950" s="32">
        <f ca="1">SUM(M$4:M3950)/I3950</f>
        <v>-4.0283759817582976E-2</v>
      </c>
      <c r="P3950" s="47">
        <f ca="1">_xlfn.VAR.P(M$4:M3950)</f>
        <v>0.99837721869495932</v>
      </c>
      <c r="Q3950" s="33">
        <f ca="1">COUNTIF(L$4:L3950, "WIN")/I3950</f>
        <v>0.47985812009120854</v>
      </c>
    </row>
    <row r="3951" spans="9:17" x14ac:dyDescent="0.25">
      <c r="I3951" s="5">
        <v>3948</v>
      </c>
      <c r="J3951" s="9">
        <f t="shared" ca="1" si="307"/>
        <v>0.24675854771649208</v>
      </c>
      <c r="K3951" s="7" t="str">
        <f t="shared" ca="1" si="305"/>
        <v>RED</v>
      </c>
      <c r="L3951" s="7" t="str">
        <f t="shared" ca="1" si="306"/>
        <v>WIN</v>
      </c>
      <c r="M3951" s="8">
        <f t="shared" ca="1" si="308"/>
        <v>1</v>
      </c>
      <c r="N3951" s="8">
        <f t="shared" ca="1" si="309"/>
        <v>-158</v>
      </c>
      <c r="O3951" s="32">
        <f ca="1">SUM(M$4:M3951)/I3951</f>
        <v>-4.0020263424518747E-2</v>
      </c>
      <c r="P3951" s="47">
        <f ca="1">_xlfn.VAR.P(M$4:M3951)</f>
        <v>0.99839837851543212</v>
      </c>
      <c r="Q3951" s="33">
        <f ca="1">COUNTIF(L$4:L3951, "WIN")/I3951</f>
        <v>0.47998986828774065</v>
      </c>
    </row>
    <row r="3952" spans="9:17" x14ac:dyDescent="0.25">
      <c r="I3952" s="5">
        <v>3949</v>
      </c>
      <c r="J3952" s="9">
        <f t="shared" ca="1" si="307"/>
        <v>2.3776616837535403E-2</v>
      </c>
      <c r="K3952" s="7" t="str">
        <f t="shared" ca="1" si="305"/>
        <v>RED</v>
      </c>
      <c r="L3952" s="7" t="str">
        <f t="shared" ca="1" si="306"/>
        <v>WIN</v>
      </c>
      <c r="M3952" s="8">
        <f t="shared" ca="1" si="308"/>
        <v>1</v>
      </c>
      <c r="N3952" s="8">
        <f t="shared" ca="1" si="309"/>
        <v>-157</v>
      </c>
      <c r="O3952" s="32">
        <f ca="1">SUM(M$4:M3952)/I3952</f>
        <v>-3.9756900481134463E-2</v>
      </c>
      <c r="P3952" s="47">
        <f ca="1">_xlfn.VAR.P(M$4:M3952)</f>
        <v>0.99841938886413317</v>
      </c>
      <c r="Q3952" s="33">
        <f ca="1">COUNTIF(L$4:L3952, "WIN")/I3952</f>
        <v>0.48012154975943278</v>
      </c>
    </row>
    <row r="3953" spans="9:17" x14ac:dyDescent="0.25">
      <c r="I3953" s="5">
        <v>3950</v>
      </c>
      <c r="J3953" s="9">
        <f t="shared" ca="1" si="307"/>
        <v>0.68372734525348011</v>
      </c>
      <c r="K3953" s="7" t="str">
        <f t="shared" ca="1" si="305"/>
        <v>BLACK</v>
      </c>
      <c r="L3953" s="7" t="str">
        <f t="shared" ca="1" si="306"/>
        <v>LOSE</v>
      </c>
      <c r="M3953" s="8">
        <f t="shared" ca="1" si="308"/>
        <v>-1</v>
      </c>
      <c r="N3953" s="8">
        <f t="shared" ca="1" si="309"/>
        <v>-158</v>
      </c>
      <c r="O3953" s="32">
        <f ca="1">SUM(M$4:M3953)/I3953</f>
        <v>-0.04</v>
      </c>
      <c r="P3953" s="47">
        <f ca="1">_xlfn.VAR.P(M$4:M3953)</f>
        <v>0.99839999999999995</v>
      </c>
      <c r="Q3953" s="33">
        <f ca="1">COUNTIF(L$4:L3953, "WIN")/I3953</f>
        <v>0.48</v>
      </c>
    </row>
    <row r="3954" spans="9:17" x14ac:dyDescent="0.25">
      <c r="I3954" s="5">
        <v>3951</v>
      </c>
      <c r="J3954" s="9">
        <f t="shared" ca="1" si="307"/>
        <v>0.12162898527349875</v>
      </c>
      <c r="K3954" s="7" t="str">
        <f t="shared" ca="1" si="305"/>
        <v>RED</v>
      </c>
      <c r="L3954" s="7" t="str">
        <f t="shared" ca="1" si="306"/>
        <v>WIN</v>
      </c>
      <c r="M3954" s="8">
        <f t="shared" ca="1" si="308"/>
        <v>1</v>
      </c>
      <c r="N3954" s="8">
        <f t="shared" ca="1" si="309"/>
        <v>-157</v>
      </c>
      <c r="O3954" s="32">
        <f ca="1">SUM(M$4:M3954)/I3954</f>
        <v>-3.973677549987345E-2</v>
      </c>
      <c r="P3954" s="47">
        <f ca="1">_xlfn.VAR.P(M$4:M3954)</f>
        <v>0.99842098867287266</v>
      </c>
      <c r="Q3954" s="33">
        <f ca="1">COUNTIF(L$4:L3954, "WIN")/I3954</f>
        <v>0.48013161225006329</v>
      </c>
    </row>
    <row r="3955" spans="9:17" x14ac:dyDescent="0.25">
      <c r="I3955" s="5">
        <v>3952</v>
      </c>
      <c r="J3955" s="9">
        <f t="shared" ca="1" si="307"/>
        <v>0.83721560508182136</v>
      </c>
      <c r="K3955" s="7" t="str">
        <f t="shared" ca="1" si="305"/>
        <v>BLACK</v>
      </c>
      <c r="L3955" s="7" t="str">
        <f t="shared" ca="1" si="306"/>
        <v>LOSE</v>
      </c>
      <c r="M3955" s="8">
        <f t="shared" ca="1" si="308"/>
        <v>-1</v>
      </c>
      <c r="N3955" s="8">
        <f t="shared" ca="1" si="309"/>
        <v>-158</v>
      </c>
      <c r="O3955" s="32">
        <f ca="1">SUM(M$4:M3955)/I3955</f>
        <v>-3.9979757085020245E-2</v>
      </c>
      <c r="P3955" s="47">
        <f ca="1">_xlfn.VAR.P(M$4:M3955)</f>
        <v>0.99840161902342273</v>
      </c>
      <c r="Q3955" s="33">
        <f ca="1">COUNTIF(L$4:L3955, "WIN")/I3955</f>
        <v>0.48001012145748989</v>
      </c>
    </row>
    <row r="3956" spans="9:17" x14ac:dyDescent="0.25">
      <c r="I3956" s="5">
        <v>3953</v>
      </c>
      <c r="J3956" s="9">
        <f t="shared" ca="1" si="307"/>
        <v>0.63950016349468963</v>
      </c>
      <c r="K3956" s="7" t="str">
        <f t="shared" ca="1" si="305"/>
        <v>BLACK</v>
      </c>
      <c r="L3956" s="7" t="str">
        <f t="shared" ca="1" si="306"/>
        <v>LOSE</v>
      </c>
      <c r="M3956" s="8">
        <f t="shared" ca="1" si="308"/>
        <v>-1</v>
      </c>
      <c r="N3956" s="8">
        <f t="shared" ca="1" si="309"/>
        <v>-159</v>
      </c>
      <c r="O3956" s="32">
        <f ca="1">SUM(M$4:M3956)/I3956</f>
        <v>-4.0222615734884899E-2</v>
      </c>
      <c r="P3956" s="47">
        <f ca="1">_xlfn.VAR.P(M$4:M3956)</f>
        <v>0.99838214118344382</v>
      </c>
      <c r="Q3956" s="33">
        <f ca="1">COUNTIF(L$4:L3956, "WIN")/I3956</f>
        <v>0.47988869213255753</v>
      </c>
    </row>
    <row r="3957" spans="9:17" x14ac:dyDescent="0.25">
      <c r="I3957" s="5">
        <v>3954</v>
      </c>
      <c r="J3957" s="9">
        <f t="shared" ca="1" si="307"/>
        <v>0.27870514615029973</v>
      </c>
      <c r="K3957" s="7" t="str">
        <f t="shared" ca="1" si="305"/>
        <v>RED</v>
      </c>
      <c r="L3957" s="7" t="str">
        <f t="shared" ca="1" si="306"/>
        <v>WIN</v>
      </c>
      <c r="M3957" s="8">
        <f t="shared" ca="1" si="308"/>
        <v>1</v>
      </c>
      <c r="N3957" s="8">
        <f t="shared" ca="1" si="309"/>
        <v>-158</v>
      </c>
      <c r="O3957" s="32">
        <f ca="1">SUM(M$4:M3957)/I3957</f>
        <v>-3.9959534648457258E-2</v>
      </c>
      <c r="P3957" s="47">
        <f ca="1">_xlfn.VAR.P(M$4:M3957)</f>
        <v>0.99840323559067878</v>
      </c>
      <c r="Q3957" s="33">
        <f ca="1">COUNTIF(L$4:L3957, "WIN")/I3957</f>
        <v>0.48002023267577137</v>
      </c>
    </row>
    <row r="3958" spans="9:17" x14ac:dyDescent="0.25">
      <c r="I3958" s="5">
        <v>3955</v>
      </c>
      <c r="J3958" s="9">
        <f t="shared" ca="1" si="307"/>
        <v>0.8318224113488164</v>
      </c>
      <c r="K3958" s="7" t="str">
        <f t="shared" ca="1" si="305"/>
        <v>BLACK</v>
      </c>
      <c r="L3958" s="7" t="str">
        <f t="shared" ca="1" si="306"/>
        <v>LOSE</v>
      </c>
      <c r="M3958" s="8">
        <f t="shared" ca="1" si="308"/>
        <v>-1</v>
      </c>
      <c r="N3958" s="8">
        <f t="shared" ca="1" si="309"/>
        <v>-159</v>
      </c>
      <c r="O3958" s="32">
        <f ca="1">SUM(M$4:M3958)/I3958</f>
        <v>-4.0202275600505689E-2</v>
      </c>
      <c r="P3958" s="47">
        <f ca="1">_xlfn.VAR.P(M$4:M3958)</f>
        <v>0.99838377703654102</v>
      </c>
      <c r="Q3958" s="33">
        <f ca="1">COUNTIF(L$4:L3958, "WIN")/I3958</f>
        <v>0.47989886219974714</v>
      </c>
    </row>
    <row r="3959" spans="9:17" x14ac:dyDescent="0.25">
      <c r="I3959" s="5">
        <v>3956</v>
      </c>
      <c r="J3959" s="9">
        <f t="shared" ca="1" si="307"/>
        <v>0.80831582082056297</v>
      </c>
      <c r="K3959" s="7" t="str">
        <f t="shared" ca="1" si="305"/>
        <v>BLACK</v>
      </c>
      <c r="L3959" s="7" t="str">
        <f t="shared" ca="1" si="306"/>
        <v>LOSE</v>
      </c>
      <c r="M3959" s="8">
        <f t="shared" ca="1" si="308"/>
        <v>-1</v>
      </c>
      <c r="N3959" s="8">
        <f t="shared" ca="1" si="309"/>
        <v>-160</v>
      </c>
      <c r="O3959" s="32">
        <f ca="1">SUM(M$4:M3959)/I3959</f>
        <v>-4.0444893832153689E-2</v>
      </c>
      <c r="P3959" s="47">
        <f ca="1">_xlfn.VAR.P(M$4:M3959)</f>
        <v>0.99836421056290581</v>
      </c>
      <c r="Q3959" s="33">
        <f ca="1">COUNTIF(L$4:L3959, "WIN")/I3959</f>
        <v>0.47977755308392317</v>
      </c>
    </row>
    <row r="3960" spans="9:17" x14ac:dyDescent="0.25">
      <c r="I3960" s="5">
        <v>3957</v>
      </c>
      <c r="J3960" s="9">
        <f t="shared" ca="1" si="307"/>
        <v>0.80798114423730205</v>
      </c>
      <c r="K3960" s="7" t="str">
        <f t="shared" ca="1" si="305"/>
        <v>BLACK</v>
      </c>
      <c r="L3960" s="7" t="str">
        <f t="shared" ca="1" si="306"/>
        <v>LOSE</v>
      </c>
      <c r="M3960" s="8">
        <f t="shared" ca="1" si="308"/>
        <v>-1</v>
      </c>
      <c r="N3960" s="8">
        <f t="shared" ca="1" si="309"/>
        <v>-161</v>
      </c>
      <c r="O3960" s="32">
        <f ca="1">SUM(M$4:M3960)/I3960</f>
        <v>-4.0687389436441748E-2</v>
      </c>
      <c r="P3960" s="47">
        <f ca="1">_xlfn.VAR.P(M$4:M3960)</f>
        <v>0.9983445363408473</v>
      </c>
      <c r="Q3960" s="33">
        <f ca="1">COUNTIF(L$4:L3960, "WIN")/I3960</f>
        <v>0.47965630528177911</v>
      </c>
    </row>
    <row r="3961" spans="9:17" x14ac:dyDescent="0.25">
      <c r="I3961" s="5">
        <v>3958</v>
      </c>
      <c r="J3961" s="9">
        <f t="shared" ca="1" si="307"/>
        <v>0.76170738131999571</v>
      </c>
      <c r="K3961" s="7" t="str">
        <f t="shared" ca="1" si="305"/>
        <v>BLACK</v>
      </c>
      <c r="L3961" s="7" t="str">
        <f t="shared" ca="1" si="306"/>
        <v>LOSE</v>
      </c>
      <c r="M3961" s="8">
        <f t="shared" ca="1" si="308"/>
        <v>-1</v>
      </c>
      <c r="N3961" s="8">
        <f t="shared" ca="1" si="309"/>
        <v>-162</v>
      </c>
      <c r="O3961" s="32">
        <f ca="1">SUM(M$4:M3961)/I3961</f>
        <v>-4.0929762506316324E-2</v>
      </c>
      <c r="P3961" s="47">
        <f ca="1">_xlfn.VAR.P(M$4:M3961)</f>
        <v>0.99832475454117653</v>
      </c>
      <c r="Q3961" s="33">
        <f ca="1">COUNTIF(L$4:L3961, "WIN")/I3961</f>
        <v>0.47953511874684185</v>
      </c>
    </row>
    <row r="3962" spans="9:17" x14ac:dyDescent="0.25">
      <c r="I3962" s="5">
        <v>3959</v>
      </c>
      <c r="J3962" s="9">
        <f t="shared" ca="1" si="307"/>
        <v>0.8923620794242576</v>
      </c>
      <c r="K3962" s="7" t="str">
        <f t="shared" ca="1" si="305"/>
        <v>BLACK</v>
      </c>
      <c r="L3962" s="7" t="str">
        <f t="shared" ca="1" si="306"/>
        <v>LOSE</v>
      </c>
      <c r="M3962" s="8">
        <f t="shared" ca="1" si="308"/>
        <v>-1</v>
      </c>
      <c r="N3962" s="8">
        <f t="shared" ca="1" si="309"/>
        <v>-163</v>
      </c>
      <c r="O3962" s="32">
        <f ca="1">SUM(M$4:M3962)/I3962</f>
        <v>-4.117201313462996E-2</v>
      </c>
      <c r="P3962" s="47">
        <f ca="1">_xlfn.VAR.P(M$4:M3962)</f>
        <v>0.99830486533444185</v>
      </c>
      <c r="Q3962" s="33">
        <f ca="1">COUNTIF(L$4:L3962, "WIN")/I3962</f>
        <v>0.47941399343268504</v>
      </c>
    </row>
    <row r="3963" spans="9:17" x14ac:dyDescent="0.25">
      <c r="I3963" s="5">
        <v>3960</v>
      </c>
      <c r="J3963" s="9">
        <f t="shared" ca="1" si="307"/>
        <v>0.23049605264817841</v>
      </c>
      <c r="K3963" s="7" t="str">
        <f t="shared" ca="1" si="305"/>
        <v>RED</v>
      </c>
      <c r="L3963" s="7" t="str">
        <f t="shared" ca="1" si="306"/>
        <v>WIN</v>
      </c>
      <c r="M3963" s="8">
        <f t="shared" ca="1" si="308"/>
        <v>1</v>
      </c>
      <c r="N3963" s="8">
        <f t="shared" ca="1" si="309"/>
        <v>-162</v>
      </c>
      <c r="O3963" s="32">
        <f ca="1">SUM(M$4:M3963)/I3963</f>
        <v>-4.0909090909090909E-2</v>
      </c>
      <c r="P3963" s="47">
        <f ca="1">_xlfn.VAR.P(M$4:M3963)</f>
        <v>0.99832644628099176</v>
      </c>
      <c r="Q3963" s="33">
        <f ca="1">COUNTIF(L$4:L3963, "WIN")/I3963</f>
        <v>0.47954545454545455</v>
      </c>
    </row>
    <row r="3964" spans="9:17" x14ac:dyDescent="0.25">
      <c r="I3964" s="5">
        <v>3961</v>
      </c>
      <c r="J3964" s="9">
        <f t="shared" ca="1" si="307"/>
        <v>0.51311434039046289</v>
      </c>
      <c r="K3964" s="7" t="str">
        <f t="shared" ca="1" si="305"/>
        <v>BLACK</v>
      </c>
      <c r="L3964" s="7" t="str">
        <f t="shared" ca="1" si="306"/>
        <v>LOSE</v>
      </c>
      <c r="M3964" s="8">
        <f t="shared" ca="1" si="308"/>
        <v>-1</v>
      </c>
      <c r="N3964" s="8">
        <f t="shared" ca="1" si="309"/>
        <v>-163</v>
      </c>
      <c r="O3964" s="32">
        <f ca="1">SUM(M$4:M3964)/I3964</f>
        <v>-4.1151224438273161E-2</v>
      </c>
      <c r="P3964" s="47">
        <f ca="1">_xlfn.VAR.P(M$4:M3964)</f>
        <v>0.99830657672723089</v>
      </c>
      <c r="Q3964" s="33">
        <f ca="1">COUNTIF(L$4:L3964, "WIN")/I3964</f>
        <v>0.47942438778086344</v>
      </c>
    </row>
    <row r="3965" spans="9:17" x14ac:dyDescent="0.25">
      <c r="I3965" s="5">
        <v>3962</v>
      </c>
      <c r="J3965" s="9">
        <f t="shared" ca="1" si="307"/>
        <v>0.62943193109236828</v>
      </c>
      <c r="K3965" s="7" t="str">
        <f t="shared" ca="1" si="305"/>
        <v>BLACK</v>
      </c>
      <c r="L3965" s="7" t="str">
        <f t="shared" ca="1" si="306"/>
        <v>LOSE</v>
      </c>
      <c r="M3965" s="8">
        <f t="shared" ca="1" si="308"/>
        <v>-1</v>
      </c>
      <c r="N3965" s="8">
        <f t="shared" ca="1" si="309"/>
        <v>-164</v>
      </c>
      <c r="O3965" s="32">
        <f ca="1">SUM(M$4:M3965)/I3965</f>
        <v>-4.139323573952549E-2</v>
      </c>
      <c r="P3965" s="47">
        <f ca="1">_xlfn.VAR.P(M$4:M3965)</f>
        <v>0.99828660003501202</v>
      </c>
      <c r="Q3965" s="33">
        <f ca="1">COUNTIF(L$4:L3965, "WIN")/I3965</f>
        <v>0.47930338213023727</v>
      </c>
    </row>
    <row r="3966" spans="9:17" x14ac:dyDescent="0.25">
      <c r="I3966" s="5">
        <v>3963</v>
      </c>
      <c r="J3966" s="9">
        <f t="shared" ca="1" si="307"/>
        <v>0.11475778556389105</v>
      </c>
      <c r="K3966" s="7" t="str">
        <f t="shared" ca="1" si="305"/>
        <v>RED</v>
      </c>
      <c r="L3966" s="7" t="str">
        <f t="shared" ca="1" si="306"/>
        <v>WIN</v>
      </c>
      <c r="M3966" s="8">
        <f t="shared" ca="1" si="308"/>
        <v>1</v>
      </c>
      <c r="N3966" s="8">
        <f t="shared" ca="1" si="309"/>
        <v>-163</v>
      </c>
      <c r="O3966" s="32">
        <f ca="1">SUM(M$4:M3966)/I3966</f>
        <v>-4.1130456724703508E-2</v>
      </c>
      <c r="P3966" s="47">
        <f ca="1">_xlfn.VAR.P(M$4:M3966)</f>
        <v>0.99830828552961726</v>
      </c>
      <c r="Q3966" s="33">
        <f ca="1">COUNTIF(L$4:L3966, "WIN")/I3966</f>
        <v>0.47943477163764825</v>
      </c>
    </row>
    <row r="3967" spans="9:17" x14ac:dyDescent="0.25">
      <c r="I3967" s="5">
        <v>3964</v>
      </c>
      <c r="J3967" s="9">
        <f t="shared" ca="1" si="307"/>
        <v>9.3234452651528743E-2</v>
      </c>
      <c r="K3967" s="7" t="str">
        <f t="shared" ca="1" si="305"/>
        <v>RED</v>
      </c>
      <c r="L3967" s="7" t="str">
        <f t="shared" ca="1" si="306"/>
        <v>WIN</v>
      </c>
      <c r="M3967" s="8">
        <f t="shared" ca="1" si="308"/>
        <v>1</v>
      </c>
      <c r="N3967" s="8">
        <f t="shared" ca="1" si="309"/>
        <v>-162</v>
      </c>
      <c r="O3967" s="32">
        <f ca="1">SUM(M$4:M3967)/I3967</f>
        <v>-4.0867810292633706E-2</v>
      </c>
      <c r="P3967" s="47">
        <f ca="1">_xlfn.VAR.P(M$4:M3967)</f>
        <v>0.99832982208188525</v>
      </c>
      <c r="Q3967" s="33">
        <f ca="1">COUNTIF(L$4:L3967, "WIN")/I3967</f>
        <v>0.47956609485368312</v>
      </c>
    </row>
    <row r="3968" spans="9:17" x14ac:dyDescent="0.25">
      <c r="I3968" s="5">
        <v>3965</v>
      </c>
      <c r="J3968" s="9">
        <f t="shared" ca="1" si="307"/>
        <v>0.49811067283908417</v>
      </c>
      <c r="K3968" s="7" t="str">
        <f t="shared" ca="1" si="305"/>
        <v>BLACK</v>
      </c>
      <c r="L3968" s="7" t="str">
        <f t="shared" ca="1" si="306"/>
        <v>LOSE</v>
      </c>
      <c r="M3968" s="8">
        <f t="shared" ca="1" si="308"/>
        <v>-1</v>
      </c>
      <c r="N3968" s="8">
        <f t="shared" ca="1" si="309"/>
        <v>-163</v>
      </c>
      <c r="O3968" s="32">
        <f ca="1">SUM(M$4:M3968)/I3968</f>
        <v>-4.1109709962168978E-2</v>
      </c>
      <c r="P3968" s="47">
        <f ca="1">_xlfn.VAR.P(M$4:M3968)</f>
        <v>0.99830999174682633</v>
      </c>
      <c r="Q3968" s="33">
        <f ca="1">COUNTIF(L$4:L3968, "WIN")/I3968</f>
        <v>0.4794451450189155</v>
      </c>
    </row>
    <row r="3969" spans="9:17" x14ac:dyDescent="0.25">
      <c r="I3969" s="5">
        <v>3966</v>
      </c>
      <c r="J3969" s="9">
        <f t="shared" ca="1" si="307"/>
        <v>0.16889709769037586</v>
      </c>
      <c r="K3969" s="7" t="str">
        <f t="shared" ca="1" si="305"/>
        <v>RED</v>
      </c>
      <c r="L3969" s="7" t="str">
        <f t="shared" ca="1" si="306"/>
        <v>WIN</v>
      </c>
      <c r="M3969" s="8">
        <f t="shared" ca="1" si="308"/>
        <v>1</v>
      </c>
      <c r="N3969" s="8">
        <f t="shared" ca="1" si="309"/>
        <v>-162</v>
      </c>
      <c r="O3969" s="32">
        <f ca="1">SUM(M$4:M3969)/I3969</f>
        <v>-4.084720121028744E-2</v>
      </c>
      <c r="P3969" s="47">
        <f ca="1">_xlfn.VAR.P(M$4:M3969)</f>
        <v>0.99833150615328625</v>
      </c>
      <c r="Q3969" s="33">
        <f ca="1">COUNTIF(L$4:L3969, "WIN")/I3969</f>
        <v>0.4795763993948563</v>
      </c>
    </row>
    <row r="3970" spans="9:17" x14ac:dyDescent="0.25">
      <c r="I3970" s="5">
        <v>3967</v>
      </c>
      <c r="J3970" s="9">
        <f t="shared" ca="1" si="307"/>
        <v>0.43209798585950643</v>
      </c>
      <c r="K3970" s="7" t="str">
        <f t="shared" ca="1" si="305"/>
        <v>RED</v>
      </c>
      <c r="L3970" s="7" t="str">
        <f t="shared" ca="1" si="306"/>
        <v>WIN</v>
      </c>
      <c r="M3970" s="8">
        <f t="shared" ca="1" si="308"/>
        <v>1</v>
      </c>
      <c r="N3970" s="8">
        <f t="shared" ca="1" si="309"/>
        <v>-161</v>
      </c>
      <c r="O3970" s="32">
        <f ca="1">SUM(M$4:M3970)/I3970</f>
        <v>-4.0584824804638264E-2</v>
      </c>
      <c r="P3970" s="47">
        <f ca="1">_xlfn.VAR.P(M$4:M3970)</f>
        <v>0.99835287199557687</v>
      </c>
      <c r="Q3970" s="33">
        <f ca="1">COUNTIF(L$4:L3970, "WIN")/I3970</f>
        <v>0.47970758759768084</v>
      </c>
    </row>
    <row r="3971" spans="9:17" x14ac:dyDescent="0.25">
      <c r="I3971" s="5">
        <v>3968</v>
      </c>
      <c r="J3971" s="9">
        <f t="shared" ca="1" si="307"/>
        <v>0.80286341323157595</v>
      </c>
      <c r="K3971" s="7" t="str">
        <f t="shared" ca="1" si="305"/>
        <v>BLACK</v>
      </c>
      <c r="L3971" s="7" t="str">
        <f t="shared" ca="1" si="306"/>
        <v>LOSE</v>
      </c>
      <c r="M3971" s="8">
        <f t="shared" ca="1" si="308"/>
        <v>-1</v>
      </c>
      <c r="N3971" s="8">
        <f t="shared" ca="1" si="309"/>
        <v>-162</v>
      </c>
      <c r="O3971" s="32">
        <f ca="1">SUM(M$4:M3971)/I3971</f>
        <v>-4.0826612903225805E-2</v>
      </c>
      <c r="P3971" s="47">
        <f ca="1">_xlfn.VAR.P(M$4:M3971)</f>
        <v>0.99833318767885015</v>
      </c>
      <c r="Q3971" s="33">
        <f ca="1">COUNTIF(L$4:L3971, "WIN")/I3971</f>
        <v>0.47958669354838712</v>
      </c>
    </row>
    <row r="3972" spans="9:17" x14ac:dyDescent="0.25">
      <c r="I3972" s="5">
        <v>3969</v>
      </c>
      <c r="J3972" s="9">
        <f t="shared" ca="1" si="307"/>
        <v>0.1470850920919855</v>
      </c>
      <c r="K3972" s="7" t="str">
        <f t="shared" ref="K3972:K4035" ca="1" si="310">IF($J3972 &gt;= $D$7, "GREEN", IF($J3972 &gt;= $D$6, "BLACK", "RED"))</f>
        <v>RED</v>
      </c>
      <c r="L3972" s="7" t="str">
        <f t="shared" ref="L3972:L4035" ca="1" si="311">IF($K3972 = "RED", "WIN", "LOSE")</f>
        <v>WIN</v>
      </c>
      <c r="M3972" s="8">
        <f t="shared" ca="1" si="308"/>
        <v>1</v>
      </c>
      <c r="N3972" s="8">
        <f t="shared" ca="1" si="309"/>
        <v>-161</v>
      </c>
      <c r="O3972" s="32">
        <f ca="1">SUM(M$4:M3972)/I3972</f>
        <v>-4.0564373897707229E-2</v>
      </c>
      <c r="P3972" s="47">
        <f ca="1">_xlfn.VAR.P(M$4:M3972)</f>
        <v>0.99835453157028697</v>
      </c>
      <c r="Q3972" s="33">
        <f ca="1">COUNTIF(L$4:L3972, "WIN")/I3972</f>
        <v>0.47971781305114636</v>
      </c>
    </row>
    <row r="3973" spans="9:17" x14ac:dyDescent="0.25">
      <c r="I3973" s="5">
        <v>3970</v>
      </c>
      <c r="J3973" s="9">
        <f t="shared" ca="1" si="307"/>
        <v>0.68486944155753382</v>
      </c>
      <c r="K3973" s="7" t="str">
        <f t="shared" ca="1" si="310"/>
        <v>BLACK</v>
      </c>
      <c r="L3973" s="7" t="str">
        <f t="shared" ca="1" si="311"/>
        <v>LOSE</v>
      </c>
      <c r="M3973" s="8">
        <f t="shared" ca="1" si="308"/>
        <v>-1</v>
      </c>
      <c r="N3973" s="8">
        <f t="shared" ca="1" si="309"/>
        <v>-162</v>
      </c>
      <c r="O3973" s="32">
        <f ca="1">SUM(M$4:M3973)/I3973</f>
        <v>-4.0806045340050376E-2</v>
      </c>
      <c r="P3973" s="47">
        <f ca="1">_xlfn.VAR.P(M$4:M3973)</f>
        <v>0.99833486666370574</v>
      </c>
      <c r="Q3973" s="33">
        <f ca="1">COUNTIF(L$4:L3973, "WIN")/I3973</f>
        <v>0.47959697732997481</v>
      </c>
    </row>
    <row r="3974" spans="9:17" x14ac:dyDescent="0.25">
      <c r="I3974" s="5">
        <v>3971</v>
      </c>
      <c r="J3974" s="9">
        <f t="shared" ref="J3974:J4037" ca="1" si="312">RAND()</f>
        <v>0.68876772847639667</v>
      </c>
      <c r="K3974" s="7" t="str">
        <f t="shared" ca="1" si="310"/>
        <v>BLACK</v>
      </c>
      <c r="L3974" s="7" t="str">
        <f t="shared" ca="1" si="311"/>
        <v>LOSE</v>
      </c>
      <c r="M3974" s="8">
        <f t="shared" ref="M3974:M4037" ca="1" si="313">IF($L3974 = "WIN", 1, -1)</f>
        <v>-1</v>
      </c>
      <c r="N3974" s="8">
        <f t="shared" ref="N3974:N4037" ca="1" si="314">N3973+M3974</f>
        <v>-163</v>
      </c>
      <c r="O3974" s="32">
        <f ca="1">SUM(M$4:M3974)/I3974</f>
        <v>-4.1047595064215563E-2</v>
      </c>
      <c r="P3974" s="47">
        <f ca="1">_xlfn.VAR.P(M$4:M3974)</f>
        <v>0.99831509493944415</v>
      </c>
      <c r="Q3974" s="33">
        <f ca="1">COUNTIF(L$4:L3974, "WIN")/I3974</f>
        <v>0.47947620246789224</v>
      </c>
    </row>
    <row r="3975" spans="9:17" x14ac:dyDescent="0.25">
      <c r="I3975" s="5">
        <v>3972</v>
      </c>
      <c r="J3975" s="9">
        <f t="shared" ca="1" si="312"/>
        <v>0.79753454910097799</v>
      </c>
      <c r="K3975" s="7" t="str">
        <f t="shared" ca="1" si="310"/>
        <v>BLACK</v>
      </c>
      <c r="L3975" s="7" t="str">
        <f t="shared" ca="1" si="311"/>
        <v>LOSE</v>
      </c>
      <c r="M3975" s="8">
        <f t="shared" ca="1" si="313"/>
        <v>-1</v>
      </c>
      <c r="N3975" s="8">
        <f t="shared" ca="1" si="314"/>
        <v>-164</v>
      </c>
      <c r="O3975" s="32">
        <f ca="1">SUM(M$4:M3975)/I3975</f>
        <v>-4.1289023162134945E-2</v>
      </c>
      <c r="P3975" s="47">
        <f ca="1">_xlfn.VAR.P(M$4:M3975)</f>
        <v>0.9982952165663167</v>
      </c>
      <c r="Q3975" s="33">
        <f ca="1">COUNTIF(L$4:L3975, "WIN")/I3975</f>
        <v>0.47935548841893255</v>
      </c>
    </row>
    <row r="3976" spans="9:17" x14ac:dyDescent="0.25">
      <c r="I3976" s="5">
        <v>3973</v>
      </c>
      <c r="J3976" s="9">
        <f t="shared" ca="1" si="312"/>
        <v>0.73987338356018095</v>
      </c>
      <c r="K3976" s="7" t="str">
        <f t="shared" ca="1" si="310"/>
        <v>BLACK</v>
      </c>
      <c r="L3976" s="7" t="str">
        <f t="shared" ca="1" si="311"/>
        <v>LOSE</v>
      </c>
      <c r="M3976" s="8">
        <f t="shared" ca="1" si="313"/>
        <v>-1</v>
      </c>
      <c r="N3976" s="8">
        <f t="shared" ca="1" si="314"/>
        <v>-165</v>
      </c>
      <c r="O3976" s="32">
        <f ca="1">SUM(M$4:M3976)/I3976</f>
        <v>-4.1530329725648123E-2</v>
      </c>
      <c r="P3976" s="47">
        <f ca="1">_xlfn.VAR.P(M$4:M3976)</f>
        <v>0.99827523171287891</v>
      </c>
      <c r="Q3976" s="33">
        <f ca="1">COUNTIF(L$4:L3976, "WIN")/I3976</f>
        <v>0.47923483513717596</v>
      </c>
    </row>
    <row r="3977" spans="9:17" x14ac:dyDescent="0.25">
      <c r="I3977" s="5">
        <v>3974</v>
      </c>
      <c r="J3977" s="9">
        <f t="shared" ca="1" si="312"/>
        <v>0.91368781273200506</v>
      </c>
      <c r="K3977" s="7" t="str">
        <f t="shared" ca="1" si="310"/>
        <v>BLACK</v>
      </c>
      <c r="L3977" s="7" t="str">
        <f t="shared" ca="1" si="311"/>
        <v>LOSE</v>
      </c>
      <c r="M3977" s="8">
        <f t="shared" ca="1" si="313"/>
        <v>-1</v>
      </c>
      <c r="N3977" s="8">
        <f t="shared" ca="1" si="314"/>
        <v>-166</v>
      </c>
      <c r="O3977" s="32">
        <f ca="1">SUM(M$4:M3977)/I3977</f>
        <v>-4.1771514846502267E-2</v>
      </c>
      <c r="P3977" s="47">
        <f ca="1">_xlfn.VAR.P(M$4:M3977)</f>
        <v>0.99825514054742848</v>
      </c>
      <c r="Q3977" s="33">
        <f ca="1">COUNTIF(L$4:L3977, "WIN")/I3977</f>
        <v>0.47911424257674889</v>
      </c>
    </row>
    <row r="3978" spans="9:17" x14ac:dyDescent="0.25">
      <c r="I3978" s="5">
        <v>3975</v>
      </c>
      <c r="J3978" s="9">
        <f t="shared" ca="1" si="312"/>
        <v>0.78960280678353489</v>
      </c>
      <c r="K3978" s="7" t="str">
        <f t="shared" ca="1" si="310"/>
        <v>BLACK</v>
      </c>
      <c r="L3978" s="7" t="str">
        <f t="shared" ca="1" si="311"/>
        <v>LOSE</v>
      </c>
      <c r="M3978" s="8">
        <f t="shared" ca="1" si="313"/>
        <v>-1</v>
      </c>
      <c r="N3978" s="8">
        <f t="shared" ca="1" si="314"/>
        <v>-167</v>
      </c>
      <c r="O3978" s="32">
        <f ca="1">SUM(M$4:M3978)/I3978</f>
        <v>-4.20125786163522E-2</v>
      </c>
      <c r="P3978" s="47">
        <f ca="1">_xlfn.VAR.P(M$4:M3978)</f>
        <v>0.99823494323800488</v>
      </c>
      <c r="Q3978" s="33">
        <f ca="1">COUNTIF(L$4:L3978, "WIN")/I3978</f>
        <v>0.47899371069182389</v>
      </c>
    </row>
    <row r="3979" spans="9:17" x14ac:dyDescent="0.25">
      <c r="I3979" s="5">
        <v>3976</v>
      </c>
      <c r="J3979" s="9">
        <f t="shared" ca="1" si="312"/>
        <v>0.40698788877718906</v>
      </c>
      <c r="K3979" s="7" t="str">
        <f t="shared" ca="1" si="310"/>
        <v>RED</v>
      </c>
      <c r="L3979" s="7" t="str">
        <f t="shared" ca="1" si="311"/>
        <v>WIN</v>
      </c>
      <c r="M3979" s="8">
        <f t="shared" ca="1" si="313"/>
        <v>1</v>
      </c>
      <c r="N3979" s="8">
        <f t="shared" ca="1" si="314"/>
        <v>-166</v>
      </c>
      <c r="O3979" s="32">
        <f ca="1">SUM(M$4:M3979)/I3979</f>
        <v>-4.1750503018108655E-2</v>
      </c>
      <c r="P3979" s="47">
        <f ca="1">_xlfn.VAR.P(M$4:M3979)</f>
        <v>0.99825689549773489</v>
      </c>
      <c r="Q3979" s="33">
        <f ca="1">COUNTIF(L$4:L3979, "WIN")/I3979</f>
        <v>0.47912474849094566</v>
      </c>
    </row>
    <row r="3980" spans="9:17" x14ac:dyDescent="0.25">
      <c r="I3980" s="5">
        <v>3977</v>
      </c>
      <c r="J3980" s="9">
        <f t="shared" ca="1" si="312"/>
        <v>0.48862680767003575</v>
      </c>
      <c r="K3980" s="7" t="str">
        <f t="shared" ca="1" si="310"/>
        <v>BLACK</v>
      </c>
      <c r="L3980" s="7" t="str">
        <f t="shared" ca="1" si="311"/>
        <v>LOSE</v>
      </c>
      <c r="M3980" s="8">
        <f t="shared" ca="1" si="313"/>
        <v>-1</v>
      </c>
      <c r="N3980" s="8">
        <f t="shared" ca="1" si="314"/>
        <v>-167</v>
      </c>
      <c r="O3980" s="32">
        <f ca="1">SUM(M$4:M3980)/I3980</f>
        <v>-4.1991450842343472E-2</v>
      </c>
      <c r="P3980" s="47">
        <f ca="1">_xlfn.VAR.P(M$4:M3980)</f>
        <v>0.9982367180561551</v>
      </c>
      <c r="Q3980" s="33">
        <f ca="1">COUNTIF(L$4:L3980, "WIN")/I3980</f>
        <v>0.47900427457882827</v>
      </c>
    </row>
    <row r="3981" spans="9:17" x14ac:dyDescent="0.25">
      <c r="I3981" s="5">
        <v>3978</v>
      </c>
      <c r="J3981" s="9">
        <f t="shared" ca="1" si="312"/>
        <v>0.68056729582393438</v>
      </c>
      <c r="K3981" s="7" t="str">
        <f t="shared" ca="1" si="310"/>
        <v>BLACK</v>
      </c>
      <c r="L3981" s="7" t="str">
        <f t="shared" ca="1" si="311"/>
        <v>LOSE</v>
      </c>
      <c r="M3981" s="8">
        <f t="shared" ca="1" si="313"/>
        <v>-1</v>
      </c>
      <c r="N3981" s="8">
        <f t="shared" ca="1" si="314"/>
        <v>-168</v>
      </c>
      <c r="O3981" s="32">
        <f ca="1">SUM(M$4:M3981)/I3981</f>
        <v>-4.2232277526395176E-2</v>
      </c>
      <c r="P3981" s="47">
        <f ca="1">_xlfn.VAR.P(M$4:M3981)</f>
        <v>0.99821643473493349</v>
      </c>
      <c r="Q3981" s="33">
        <f ca="1">COUNTIF(L$4:L3981, "WIN")/I3981</f>
        <v>0.47888386123680243</v>
      </c>
    </row>
    <row r="3982" spans="9:17" x14ac:dyDescent="0.25">
      <c r="I3982" s="5">
        <v>3979</v>
      </c>
      <c r="J3982" s="9">
        <f t="shared" ca="1" si="312"/>
        <v>0.39230323807073419</v>
      </c>
      <c r="K3982" s="7" t="str">
        <f t="shared" ca="1" si="310"/>
        <v>RED</v>
      </c>
      <c r="L3982" s="7" t="str">
        <f t="shared" ca="1" si="311"/>
        <v>WIN</v>
      </c>
      <c r="M3982" s="8">
        <f t="shared" ca="1" si="313"/>
        <v>1</v>
      </c>
      <c r="N3982" s="8">
        <f t="shared" ca="1" si="314"/>
        <v>-167</v>
      </c>
      <c r="O3982" s="32">
        <f ca="1">SUM(M$4:M3982)/I3982</f>
        <v>-4.1970344307614982E-2</v>
      </c>
      <c r="P3982" s="47">
        <f ca="1">_xlfn.VAR.P(M$4:M3982)</f>
        <v>0.99823849019870026</v>
      </c>
      <c r="Q3982" s="33">
        <f ca="1">COUNTIF(L$4:L3982, "WIN")/I3982</f>
        <v>0.47901482784619254</v>
      </c>
    </row>
    <row r="3983" spans="9:17" x14ac:dyDescent="0.25">
      <c r="I3983" s="5">
        <v>3980</v>
      </c>
      <c r="J3983" s="9">
        <f t="shared" ca="1" si="312"/>
        <v>0.38020506981869306</v>
      </c>
      <c r="K3983" s="7" t="str">
        <f t="shared" ca="1" si="310"/>
        <v>RED</v>
      </c>
      <c r="L3983" s="7" t="str">
        <f t="shared" ca="1" si="311"/>
        <v>WIN</v>
      </c>
      <c r="M3983" s="8">
        <f t="shared" ca="1" si="313"/>
        <v>1</v>
      </c>
      <c r="N3983" s="8">
        <f t="shared" ca="1" si="314"/>
        <v>-166</v>
      </c>
      <c r="O3983" s="32">
        <f ca="1">SUM(M$4:M3983)/I3983</f>
        <v>-4.1708542713567838E-2</v>
      </c>
      <c r="P3983" s="47">
        <f ca="1">_xlfn.VAR.P(M$4:M3983)</f>
        <v>0.99826039746471051</v>
      </c>
      <c r="Q3983" s="33">
        <f ca="1">COUNTIF(L$4:L3983, "WIN")/I3983</f>
        <v>0.47914572864321608</v>
      </c>
    </row>
    <row r="3984" spans="9:17" x14ac:dyDescent="0.25">
      <c r="I3984" s="5">
        <v>3981</v>
      </c>
      <c r="J3984" s="9">
        <f t="shared" ca="1" si="312"/>
        <v>0.11110110850693267</v>
      </c>
      <c r="K3984" s="7" t="str">
        <f t="shared" ca="1" si="310"/>
        <v>RED</v>
      </c>
      <c r="L3984" s="7" t="str">
        <f t="shared" ca="1" si="311"/>
        <v>WIN</v>
      </c>
      <c r="M3984" s="8">
        <f t="shared" ca="1" si="313"/>
        <v>1</v>
      </c>
      <c r="N3984" s="8">
        <f t="shared" ca="1" si="314"/>
        <v>-165</v>
      </c>
      <c r="O3984" s="32">
        <f ca="1">SUM(M$4:M3984)/I3984</f>
        <v>-4.1446872645064053E-2</v>
      </c>
      <c r="P3984" s="47">
        <f ca="1">_xlfn.VAR.P(M$4:M3984)</f>
        <v>0.99828215674794385</v>
      </c>
      <c r="Q3984" s="33">
        <f ca="1">COUNTIF(L$4:L3984, "WIN")/I3984</f>
        <v>0.47927656367746796</v>
      </c>
    </row>
    <row r="3985" spans="9:17" x14ac:dyDescent="0.25">
      <c r="I3985" s="5">
        <v>3982</v>
      </c>
      <c r="J3985" s="9">
        <f t="shared" ca="1" si="312"/>
        <v>0.90895809711025266</v>
      </c>
      <c r="K3985" s="7" t="str">
        <f t="shared" ca="1" si="310"/>
        <v>BLACK</v>
      </c>
      <c r="L3985" s="7" t="str">
        <f t="shared" ca="1" si="311"/>
        <v>LOSE</v>
      </c>
      <c r="M3985" s="8">
        <f t="shared" ca="1" si="313"/>
        <v>-1</v>
      </c>
      <c r="N3985" s="8">
        <f t="shared" ca="1" si="314"/>
        <v>-166</v>
      </c>
      <c r="O3985" s="32">
        <f ca="1">SUM(M$4:M3985)/I3985</f>
        <v>-4.1687594173782018E-2</v>
      </c>
      <c r="P3985" s="47">
        <f ca="1">_xlfn.VAR.P(M$4:M3985)</f>
        <v>0.99826214449200201</v>
      </c>
      <c r="Q3985" s="33">
        <f ca="1">COUNTIF(L$4:L3985, "WIN")/I3985</f>
        <v>0.47915620291310901</v>
      </c>
    </row>
    <row r="3986" spans="9:17" x14ac:dyDescent="0.25">
      <c r="I3986" s="5">
        <v>3983</v>
      </c>
      <c r="J3986" s="9">
        <f t="shared" ca="1" si="312"/>
        <v>0.17538920661652202</v>
      </c>
      <c r="K3986" s="7" t="str">
        <f t="shared" ca="1" si="310"/>
        <v>RED</v>
      </c>
      <c r="L3986" s="7" t="str">
        <f t="shared" ca="1" si="311"/>
        <v>WIN</v>
      </c>
      <c r="M3986" s="8">
        <f t="shared" ca="1" si="313"/>
        <v>1</v>
      </c>
      <c r="N3986" s="8">
        <f t="shared" ca="1" si="314"/>
        <v>-165</v>
      </c>
      <c r="O3986" s="32">
        <f ca="1">SUM(M$4:M3986)/I3986</f>
        <v>-4.1426060758222444E-2</v>
      </c>
      <c r="P3986" s="47">
        <f ca="1">_xlfn.VAR.P(M$4:M3986)</f>
        <v>0.99828388149005609</v>
      </c>
      <c r="Q3986" s="33">
        <f ca="1">COUNTIF(L$4:L3986, "WIN")/I3986</f>
        <v>0.47928696962088879</v>
      </c>
    </row>
    <row r="3987" spans="9:17" x14ac:dyDescent="0.25">
      <c r="I3987" s="5">
        <v>3984</v>
      </c>
      <c r="J3987" s="9">
        <f t="shared" ca="1" si="312"/>
        <v>0.25569369093651195</v>
      </c>
      <c r="K3987" s="7" t="str">
        <f t="shared" ca="1" si="310"/>
        <v>RED</v>
      </c>
      <c r="L3987" s="7" t="str">
        <f t="shared" ca="1" si="311"/>
        <v>WIN</v>
      </c>
      <c r="M3987" s="8">
        <f t="shared" ca="1" si="313"/>
        <v>1</v>
      </c>
      <c r="N3987" s="8">
        <f t="shared" ca="1" si="314"/>
        <v>-164</v>
      </c>
      <c r="O3987" s="32">
        <f ca="1">SUM(M$4:M3987)/I3987</f>
        <v>-4.1164658634538151E-2</v>
      </c>
      <c r="P3987" s="47">
        <f ca="1">_xlfn.VAR.P(M$4:M3987)</f>
        <v>0.99830547087950194</v>
      </c>
      <c r="Q3987" s="33">
        <f ca="1">COUNTIF(L$4:L3987, "WIN")/I3987</f>
        <v>0.47941767068273095</v>
      </c>
    </row>
    <row r="3988" spans="9:17" x14ac:dyDescent="0.25">
      <c r="I3988" s="5">
        <v>3985</v>
      </c>
      <c r="J3988" s="9">
        <f t="shared" ca="1" si="312"/>
        <v>0.24068892605354364</v>
      </c>
      <c r="K3988" s="7" t="str">
        <f t="shared" ca="1" si="310"/>
        <v>RED</v>
      </c>
      <c r="L3988" s="7" t="str">
        <f t="shared" ca="1" si="311"/>
        <v>WIN</v>
      </c>
      <c r="M3988" s="8">
        <f t="shared" ca="1" si="313"/>
        <v>1</v>
      </c>
      <c r="N3988" s="8">
        <f t="shared" ca="1" si="314"/>
        <v>-163</v>
      </c>
      <c r="O3988" s="32">
        <f ca="1">SUM(M$4:M3988)/I3988</f>
        <v>-4.0903387703889585E-2</v>
      </c>
      <c r="P3988" s="47">
        <f ca="1">_xlfn.VAR.P(M$4:M3988)</f>
        <v>0.99832691287434527</v>
      </c>
      <c r="Q3988" s="33">
        <f ca="1">COUNTIF(L$4:L3988, "WIN")/I3988</f>
        <v>0.47954830614805521</v>
      </c>
    </row>
    <row r="3989" spans="9:17" x14ac:dyDescent="0.25">
      <c r="I3989" s="5">
        <v>3986</v>
      </c>
      <c r="J3989" s="9">
        <f t="shared" ca="1" si="312"/>
        <v>0.73262310767082595</v>
      </c>
      <c r="K3989" s="7" t="str">
        <f t="shared" ca="1" si="310"/>
        <v>BLACK</v>
      </c>
      <c r="L3989" s="7" t="str">
        <f t="shared" ca="1" si="311"/>
        <v>LOSE</v>
      </c>
      <c r="M3989" s="8">
        <f t="shared" ca="1" si="313"/>
        <v>-1</v>
      </c>
      <c r="N3989" s="8">
        <f t="shared" ca="1" si="314"/>
        <v>-164</v>
      </c>
      <c r="O3989" s="32">
        <f ca="1">SUM(M$4:M3989)/I3989</f>
        <v>-4.1144004014049169E-2</v>
      </c>
      <c r="P3989" s="47">
        <f ca="1">_xlfn.VAR.P(M$4:M3989)</f>
        <v>0.99830717093369192</v>
      </c>
      <c r="Q3989" s="33">
        <f ca="1">COUNTIF(L$4:L3989, "WIN")/I3989</f>
        <v>0.47942799799297542</v>
      </c>
    </row>
    <row r="3990" spans="9:17" x14ac:dyDescent="0.25">
      <c r="I3990" s="5">
        <v>3987</v>
      </c>
      <c r="J3990" s="9">
        <f t="shared" ca="1" si="312"/>
        <v>0.41429622252525033</v>
      </c>
      <c r="K3990" s="7" t="str">
        <f t="shared" ca="1" si="310"/>
        <v>RED</v>
      </c>
      <c r="L3990" s="7" t="str">
        <f t="shared" ca="1" si="311"/>
        <v>WIN</v>
      </c>
      <c r="M3990" s="8">
        <f t="shared" ca="1" si="313"/>
        <v>1</v>
      </c>
      <c r="N3990" s="8">
        <f t="shared" ca="1" si="314"/>
        <v>-163</v>
      </c>
      <c r="O3990" s="32">
        <f ca="1">SUM(M$4:M3990)/I3990</f>
        <v>-4.0882869325307249E-2</v>
      </c>
      <c r="P3990" s="47">
        <f ca="1">_xlfn.VAR.P(M$4:M3990)</f>
        <v>0.9983285909957299</v>
      </c>
      <c r="Q3990" s="33">
        <f ca="1">COUNTIF(L$4:L3990, "WIN")/I3990</f>
        <v>0.47955856533734637</v>
      </c>
    </row>
    <row r="3991" spans="9:17" x14ac:dyDescent="0.25">
      <c r="I3991" s="5">
        <v>3988</v>
      </c>
      <c r="J3991" s="9">
        <f t="shared" ca="1" si="312"/>
        <v>0.41979361316523933</v>
      </c>
      <c r="K3991" s="7" t="str">
        <f t="shared" ca="1" si="310"/>
        <v>RED</v>
      </c>
      <c r="L3991" s="7" t="str">
        <f t="shared" ca="1" si="311"/>
        <v>WIN</v>
      </c>
      <c r="M3991" s="8">
        <f t="shared" ca="1" si="313"/>
        <v>1</v>
      </c>
      <c r="N3991" s="8">
        <f t="shared" ca="1" si="314"/>
        <v>-162</v>
      </c>
      <c r="O3991" s="32">
        <f ca="1">SUM(M$4:M3991)/I3991</f>
        <v>-4.0621865596790374E-2</v>
      </c>
      <c r="P3991" s="47">
        <f ca="1">_xlfn.VAR.P(M$4:M3991)</f>
        <v>0.99834986403543635</v>
      </c>
      <c r="Q3991" s="33">
        <f ca="1">COUNTIF(L$4:L3991, "WIN")/I3991</f>
        <v>0.47968906720160481</v>
      </c>
    </row>
    <row r="3992" spans="9:17" x14ac:dyDescent="0.25">
      <c r="I3992" s="5">
        <v>3989</v>
      </c>
      <c r="J3992" s="9">
        <f t="shared" ca="1" si="312"/>
        <v>0.8811398539688764</v>
      </c>
      <c r="K3992" s="7" t="str">
        <f t="shared" ca="1" si="310"/>
        <v>BLACK</v>
      </c>
      <c r="L3992" s="7" t="str">
        <f t="shared" ca="1" si="311"/>
        <v>LOSE</v>
      </c>
      <c r="M3992" s="8">
        <f t="shared" ca="1" si="313"/>
        <v>-1</v>
      </c>
      <c r="N3992" s="8">
        <f t="shared" ca="1" si="314"/>
        <v>-163</v>
      </c>
      <c r="O3992" s="32">
        <f ca="1">SUM(M$4:M3992)/I3992</f>
        <v>-4.0862371521684634E-2</v>
      </c>
      <c r="P3992" s="47">
        <f ca="1">_xlfn.VAR.P(M$4:M3992)</f>
        <v>0.99833026659362378</v>
      </c>
      <c r="Q3992" s="33">
        <f ca="1">COUNTIF(L$4:L3992, "WIN")/I3992</f>
        <v>0.4795688142391577</v>
      </c>
    </row>
    <row r="3993" spans="9:17" x14ac:dyDescent="0.25">
      <c r="I3993" s="5">
        <v>3990</v>
      </c>
      <c r="J3993" s="9">
        <f t="shared" ca="1" si="312"/>
        <v>0.82501634908679622</v>
      </c>
      <c r="K3993" s="7" t="str">
        <f t="shared" ca="1" si="310"/>
        <v>BLACK</v>
      </c>
      <c r="L3993" s="7" t="str">
        <f t="shared" ca="1" si="311"/>
        <v>LOSE</v>
      </c>
      <c r="M3993" s="8">
        <f t="shared" ca="1" si="313"/>
        <v>-1</v>
      </c>
      <c r="N3993" s="8">
        <f t="shared" ca="1" si="314"/>
        <v>-164</v>
      </c>
      <c r="O3993" s="32">
        <f ca="1">SUM(M$4:M3993)/I3993</f>
        <v>-4.1102756892230578E-2</v>
      </c>
      <c r="P3993" s="47">
        <f ca="1">_xlfn.VAR.P(M$4:M3993)</f>
        <v>0.99831056337585822</v>
      </c>
      <c r="Q3993" s="33">
        <f ca="1">COUNTIF(L$4:L3993, "WIN")/I3993</f>
        <v>0.47944862155388474</v>
      </c>
    </row>
    <row r="3994" spans="9:17" x14ac:dyDescent="0.25">
      <c r="I3994" s="5">
        <v>3991</v>
      </c>
      <c r="J3994" s="9">
        <f t="shared" ca="1" si="312"/>
        <v>0.7635820441464739</v>
      </c>
      <c r="K3994" s="7" t="str">
        <f t="shared" ca="1" si="310"/>
        <v>BLACK</v>
      </c>
      <c r="L3994" s="7" t="str">
        <f t="shared" ca="1" si="311"/>
        <v>LOSE</v>
      </c>
      <c r="M3994" s="8">
        <f t="shared" ca="1" si="313"/>
        <v>-1</v>
      </c>
      <c r="N3994" s="8">
        <f t="shared" ca="1" si="314"/>
        <v>-165</v>
      </c>
      <c r="O3994" s="32">
        <f ca="1">SUM(M$4:M3994)/I3994</f>
        <v>-4.1343021799047856E-2</v>
      </c>
      <c r="P3994" s="47">
        <f ca="1">_xlfn.VAR.P(M$4:M3994)</f>
        <v>0.99829075454852345</v>
      </c>
      <c r="Q3994" s="33">
        <f ca="1">COUNTIF(L$4:L3994, "WIN")/I3994</f>
        <v>0.4793284891004761</v>
      </c>
    </row>
    <row r="3995" spans="9:17" x14ac:dyDescent="0.25">
      <c r="I3995" s="5">
        <v>3992</v>
      </c>
      <c r="J3995" s="9">
        <f t="shared" ca="1" si="312"/>
        <v>0.52303258512912632</v>
      </c>
      <c r="K3995" s="7" t="str">
        <f t="shared" ca="1" si="310"/>
        <v>BLACK</v>
      </c>
      <c r="L3995" s="7" t="str">
        <f t="shared" ca="1" si="311"/>
        <v>LOSE</v>
      </c>
      <c r="M3995" s="8">
        <f t="shared" ca="1" si="313"/>
        <v>-1</v>
      </c>
      <c r="N3995" s="8">
        <f t="shared" ca="1" si="314"/>
        <v>-166</v>
      </c>
      <c r="O3995" s="32">
        <f ca="1">SUM(M$4:M3995)/I3995</f>
        <v>-4.1583166332665331E-2</v>
      </c>
      <c r="P3995" s="47">
        <f ca="1">_xlfn.VAR.P(M$4:M3995)</f>
        <v>0.99827084027774993</v>
      </c>
      <c r="Q3995" s="33">
        <f ca="1">COUNTIF(L$4:L3995, "WIN")/I3995</f>
        <v>0.47920841683366733</v>
      </c>
    </row>
    <row r="3996" spans="9:17" x14ac:dyDescent="0.25">
      <c r="I3996" s="5">
        <v>3993</v>
      </c>
      <c r="J3996" s="9">
        <f t="shared" ca="1" si="312"/>
        <v>0.43071102628748803</v>
      </c>
      <c r="K3996" s="7" t="str">
        <f t="shared" ca="1" si="310"/>
        <v>RED</v>
      </c>
      <c r="L3996" s="7" t="str">
        <f t="shared" ca="1" si="311"/>
        <v>WIN</v>
      </c>
      <c r="M3996" s="8">
        <f t="shared" ca="1" si="313"/>
        <v>1</v>
      </c>
      <c r="N3996" s="8">
        <f t="shared" ca="1" si="314"/>
        <v>-165</v>
      </c>
      <c r="O3996" s="32">
        <f ca="1">SUM(M$4:M3996)/I3996</f>
        <v>-4.1322314049586778E-2</v>
      </c>
      <c r="P3996" s="47">
        <f ca="1">_xlfn.VAR.P(M$4:M3996)</f>
        <v>0.99829246636158731</v>
      </c>
      <c r="Q3996" s="33">
        <f ca="1">COUNTIF(L$4:L3996, "WIN")/I3996</f>
        <v>0.47933884297520662</v>
      </c>
    </row>
    <row r="3997" spans="9:17" x14ac:dyDescent="0.25">
      <c r="I3997" s="5">
        <v>3994</v>
      </c>
      <c r="J3997" s="9">
        <f t="shared" ca="1" si="312"/>
        <v>0.91319559050468302</v>
      </c>
      <c r="K3997" s="7" t="str">
        <f t="shared" ca="1" si="310"/>
        <v>BLACK</v>
      </c>
      <c r="L3997" s="7" t="str">
        <f t="shared" ca="1" si="311"/>
        <v>LOSE</v>
      </c>
      <c r="M3997" s="8">
        <f t="shared" ca="1" si="313"/>
        <v>-1</v>
      </c>
      <c r="N3997" s="8">
        <f t="shared" ca="1" si="314"/>
        <v>-166</v>
      </c>
      <c r="O3997" s="32">
        <f ca="1">SUM(M$4:M3997)/I3997</f>
        <v>-4.1562343515272909E-2</v>
      </c>
      <c r="P3997" s="47">
        <f ca="1">_xlfn.VAR.P(M$4:M3997)</f>
        <v>0.9982725716015185</v>
      </c>
      <c r="Q3997" s="33">
        <f ca="1">COUNTIF(L$4:L3997, "WIN")/I3997</f>
        <v>0.47921882824236356</v>
      </c>
    </row>
    <row r="3998" spans="9:17" x14ac:dyDescent="0.25">
      <c r="I3998" s="5">
        <v>3995</v>
      </c>
      <c r="J3998" s="9">
        <f t="shared" ca="1" si="312"/>
        <v>0.9145303640443655</v>
      </c>
      <c r="K3998" s="7" t="str">
        <f t="shared" ca="1" si="310"/>
        <v>BLACK</v>
      </c>
      <c r="L3998" s="7" t="str">
        <f t="shared" ca="1" si="311"/>
        <v>LOSE</v>
      </c>
      <c r="M3998" s="8">
        <f t="shared" ca="1" si="313"/>
        <v>-1</v>
      </c>
      <c r="N3998" s="8">
        <f t="shared" ca="1" si="314"/>
        <v>-167</v>
      </c>
      <c r="O3998" s="32">
        <f ca="1">SUM(M$4:M3998)/I3998</f>
        <v>-4.1802252816020027E-2</v>
      </c>
      <c r="P3998" s="47">
        <f ca="1">_xlfn.VAR.P(M$4:M3998)</f>
        <v>0.99825257165950554</v>
      </c>
      <c r="Q3998" s="33">
        <f ca="1">COUNTIF(L$4:L3998, "WIN")/I3998</f>
        <v>0.47909887359198999</v>
      </c>
    </row>
    <row r="3999" spans="9:17" x14ac:dyDescent="0.25">
      <c r="I3999" s="5">
        <v>3996</v>
      </c>
      <c r="J3999" s="9">
        <f t="shared" ca="1" si="312"/>
        <v>0.25517803056467081</v>
      </c>
      <c r="K3999" s="7" t="str">
        <f t="shared" ca="1" si="310"/>
        <v>RED</v>
      </c>
      <c r="L3999" s="7" t="str">
        <f t="shared" ca="1" si="311"/>
        <v>WIN</v>
      </c>
      <c r="M3999" s="8">
        <f t="shared" ca="1" si="313"/>
        <v>1</v>
      </c>
      <c r="N3999" s="8">
        <f t="shared" ca="1" si="314"/>
        <v>-166</v>
      </c>
      <c r="O3999" s="32">
        <f ca="1">SUM(M$4:M3999)/I3999</f>
        <v>-4.1541541541541542E-2</v>
      </c>
      <c r="P3999" s="47">
        <f ca="1">_xlfn.VAR.P(M$4:M3999)</f>
        <v>0.99827430032635234</v>
      </c>
      <c r="Q3999" s="33">
        <f ca="1">COUNTIF(L$4:L3999, "WIN")/I3999</f>
        <v>0.47922922922922923</v>
      </c>
    </row>
    <row r="4000" spans="9:17" x14ac:dyDescent="0.25">
      <c r="I4000" s="5">
        <v>3997</v>
      </c>
      <c r="J4000" s="9">
        <f t="shared" ca="1" si="312"/>
        <v>0.71774545378431553</v>
      </c>
      <c r="K4000" s="7" t="str">
        <f t="shared" ca="1" si="310"/>
        <v>BLACK</v>
      </c>
      <c r="L4000" s="7" t="str">
        <f t="shared" ca="1" si="311"/>
        <v>LOSE</v>
      </c>
      <c r="M4000" s="8">
        <f t="shared" ca="1" si="313"/>
        <v>-1</v>
      </c>
      <c r="N4000" s="8">
        <f t="shared" ca="1" si="314"/>
        <v>-167</v>
      </c>
      <c r="O4000" s="32">
        <f ca="1">SUM(M$4:M4000)/I4000</f>
        <v>-4.1781336002001498E-2</v>
      </c>
      <c r="P4000" s="47">
        <f ca="1">_xlfn.VAR.P(M$4:M4000)</f>
        <v>0.99825431996188785</v>
      </c>
      <c r="Q4000" s="33">
        <f ca="1">COUNTIF(L$4:L4000, "WIN")/I4000</f>
        <v>0.47910933199899924</v>
      </c>
    </row>
    <row r="4001" spans="9:17" x14ac:dyDescent="0.25">
      <c r="I4001" s="5">
        <v>3998</v>
      </c>
      <c r="J4001" s="9">
        <f t="shared" ca="1" si="312"/>
        <v>0.6885708871620182</v>
      </c>
      <c r="K4001" s="7" t="str">
        <f t="shared" ca="1" si="310"/>
        <v>BLACK</v>
      </c>
      <c r="L4001" s="7" t="str">
        <f t="shared" ca="1" si="311"/>
        <v>LOSE</v>
      </c>
      <c r="M4001" s="8">
        <f t="shared" ca="1" si="313"/>
        <v>-1</v>
      </c>
      <c r="N4001" s="8">
        <f t="shared" ca="1" si="314"/>
        <v>-168</v>
      </c>
      <c r="O4001" s="32">
        <f ca="1">SUM(M$4:M4001)/I4001</f>
        <v>-4.2021010505252629E-2</v>
      </c>
      <c r="P4001" s="47">
        <f ca="1">_xlfn.VAR.P(M$4:M4001)</f>
        <v>0.99823423467611749</v>
      </c>
      <c r="Q4001" s="33">
        <f ca="1">COUNTIF(L$4:L4001, "WIN")/I4001</f>
        <v>0.47898949474737368</v>
      </c>
    </row>
    <row r="4002" spans="9:17" x14ac:dyDescent="0.25">
      <c r="I4002" s="5">
        <v>3999</v>
      </c>
      <c r="J4002" s="9">
        <f t="shared" ca="1" si="312"/>
        <v>0.13734042394106749</v>
      </c>
      <c r="K4002" s="7" t="str">
        <f t="shared" ca="1" si="310"/>
        <v>RED</v>
      </c>
      <c r="L4002" s="7" t="str">
        <f t="shared" ca="1" si="311"/>
        <v>WIN</v>
      </c>
      <c r="M4002" s="8">
        <f t="shared" ca="1" si="313"/>
        <v>1</v>
      </c>
      <c r="N4002" s="8">
        <f t="shared" ca="1" si="314"/>
        <v>-167</v>
      </c>
      <c r="O4002" s="32">
        <f ca="1">SUM(M$4:M4002)/I4002</f>
        <v>-4.1760440110027504E-2</v>
      </c>
      <c r="P4002" s="47">
        <f ca="1">_xlfn.VAR.P(M$4:M4002)</f>
        <v>0.99825606564181679</v>
      </c>
      <c r="Q4002" s="33">
        <f ca="1">COUNTIF(L$4:L4002, "WIN")/I4002</f>
        <v>0.47911977994498622</v>
      </c>
    </row>
    <row r="4003" spans="9:17" x14ac:dyDescent="0.25">
      <c r="I4003" s="5">
        <v>4000</v>
      </c>
      <c r="J4003" s="9">
        <f t="shared" ca="1" si="312"/>
        <v>6.1329186963825499E-2</v>
      </c>
      <c r="K4003" s="7" t="str">
        <f t="shared" ca="1" si="310"/>
        <v>RED</v>
      </c>
      <c r="L4003" s="7" t="str">
        <f t="shared" ca="1" si="311"/>
        <v>WIN</v>
      </c>
      <c r="M4003" s="8">
        <f t="shared" ca="1" si="313"/>
        <v>1</v>
      </c>
      <c r="N4003" s="8">
        <f t="shared" ca="1" si="314"/>
        <v>-166</v>
      </c>
      <c r="O4003" s="32">
        <f ca="1">SUM(M$4:M4003)/I4003</f>
        <v>-4.1500000000000002E-2</v>
      </c>
      <c r="P4003" s="47">
        <f ca="1">_xlfn.VAR.P(M$4:M4003)</f>
        <v>0.99827774999999996</v>
      </c>
      <c r="Q4003" s="33">
        <f ca="1">COUNTIF(L$4:L4003, "WIN")/I4003</f>
        <v>0.47925000000000001</v>
      </c>
    </row>
    <row r="4004" spans="9:17" x14ac:dyDescent="0.25">
      <c r="I4004" s="5">
        <v>4001</v>
      </c>
      <c r="J4004" s="9">
        <f t="shared" ca="1" si="312"/>
        <v>0.4994708559781541</v>
      </c>
      <c r="K4004" s="7" t="str">
        <f t="shared" ca="1" si="310"/>
        <v>BLACK</v>
      </c>
      <c r="L4004" s="7" t="str">
        <f t="shared" ca="1" si="311"/>
        <v>LOSE</v>
      </c>
      <c r="M4004" s="8">
        <f t="shared" ca="1" si="313"/>
        <v>-1</v>
      </c>
      <c r="N4004" s="8">
        <f t="shared" ca="1" si="314"/>
        <v>-167</v>
      </c>
      <c r="O4004" s="32">
        <f ca="1">SUM(M$4:M4004)/I4004</f>
        <v>-4.1739565108722822E-2</v>
      </c>
      <c r="P4004" s="47">
        <f ca="1">_xlfn.VAR.P(M$4:M4004)</f>
        <v>0.99825780870453473</v>
      </c>
      <c r="Q4004" s="33">
        <f ca="1">COUNTIF(L$4:L4004, "WIN")/I4004</f>
        <v>0.47913021744563861</v>
      </c>
    </row>
    <row r="4005" spans="9:17" x14ac:dyDescent="0.25">
      <c r="I4005" s="5">
        <v>4002</v>
      </c>
      <c r="J4005" s="9">
        <f t="shared" ca="1" si="312"/>
        <v>0.13134805723978549</v>
      </c>
      <c r="K4005" s="7" t="str">
        <f t="shared" ca="1" si="310"/>
        <v>RED</v>
      </c>
      <c r="L4005" s="7" t="str">
        <f t="shared" ca="1" si="311"/>
        <v>WIN</v>
      </c>
      <c r="M4005" s="8">
        <f t="shared" ca="1" si="313"/>
        <v>1</v>
      </c>
      <c r="N4005" s="8">
        <f t="shared" ca="1" si="314"/>
        <v>-166</v>
      </c>
      <c r="O4005" s="32">
        <f ca="1">SUM(M$4:M4005)/I4005</f>
        <v>-4.1479260369815092E-2</v>
      </c>
      <c r="P4005" s="47">
        <f ca="1">_xlfn.VAR.P(M$4:M4005)</f>
        <v>0.99827947095917313</v>
      </c>
      <c r="Q4005" s="33">
        <f ca="1">COUNTIF(L$4:L4005, "WIN")/I4005</f>
        <v>0.47926036981509246</v>
      </c>
    </row>
    <row r="4006" spans="9:17" x14ac:dyDescent="0.25">
      <c r="I4006" s="5">
        <v>4003</v>
      </c>
      <c r="J4006" s="9">
        <f t="shared" ca="1" si="312"/>
        <v>0.33150894129796071</v>
      </c>
      <c r="K4006" s="7" t="str">
        <f t="shared" ca="1" si="310"/>
        <v>RED</v>
      </c>
      <c r="L4006" s="7" t="str">
        <f t="shared" ca="1" si="311"/>
        <v>WIN</v>
      </c>
      <c r="M4006" s="8">
        <f t="shared" ca="1" si="313"/>
        <v>1</v>
      </c>
      <c r="N4006" s="8">
        <f t="shared" ca="1" si="314"/>
        <v>-165</v>
      </c>
      <c r="O4006" s="32">
        <f ca="1">SUM(M$4:M4006)/I4006</f>
        <v>-4.12190856857357E-2</v>
      </c>
      <c r="P4006" s="47">
        <f ca="1">_xlfn.VAR.P(M$4:M4006)</f>
        <v>0.99830098697523195</v>
      </c>
      <c r="Q4006" s="33">
        <f ca="1">COUNTIF(L$4:L4006, "WIN")/I4006</f>
        <v>0.47939045715713213</v>
      </c>
    </row>
    <row r="4007" spans="9:17" x14ac:dyDescent="0.25">
      <c r="I4007" s="5">
        <v>4004</v>
      </c>
      <c r="J4007" s="9">
        <f t="shared" ca="1" si="312"/>
        <v>0.6028164823254224</v>
      </c>
      <c r="K4007" s="7" t="str">
        <f t="shared" ca="1" si="310"/>
        <v>BLACK</v>
      </c>
      <c r="L4007" s="7" t="str">
        <f t="shared" ca="1" si="311"/>
        <v>LOSE</v>
      </c>
      <c r="M4007" s="8">
        <f t="shared" ca="1" si="313"/>
        <v>-1</v>
      </c>
      <c r="N4007" s="8">
        <f t="shared" ca="1" si="314"/>
        <v>-166</v>
      </c>
      <c r="O4007" s="32">
        <f ca="1">SUM(M$4:M4007)/I4007</f>
        <v>-4.1458541458541456E-2</v>
      </c>
      <c r="P4007" s="47">
        <f ca="1">_xlfn.VAR.P(M$4:M4007)</f>
        <v>0.99828118934013044</v>
      </c>
      <c r="Q4007" s="33">
        <f ca="1">COUNTIF(L$4:L4007, "WIN")/I4007</f>
        <v>0.47927072927072928</v>
      </c>
    </row>
    <row r="4008" spans="9:17" x14ac:dyDescent="0.25">
      <c r="I4008" s="5">
        <v>4005</v>
      </c>
      <c r="J4008" s="9">
        <f t="shared" ca="1" si="312"/>
        <v>0.13252861365997337</v>
      </c>
      <c r="K4008" s="7" t="str">
        <f t="shared" ca="1" si="310"/>
        <v>RED</v>
      </c>
      <c r="L4008" s="7" t="str">
        <f t="shared" ca="1" si="311"/>
        <v>WIN</v>
      </c>
      <c r="M4008" s="8">
        <f t="shared" ca="1" si="313"/>
        <v>1</v>
      </c>
      <c r="N4008" s="8">
        <f t="shared" ca="1" si="314"/>
        <v>-165</v>
      </c>
      <c r="O4008" s="32">
        <f ca="1">SUM(M$4:M4008)/I4008</f>
        <v>-4.1198501872659173E-2</v>
      </c>
      <c r="P4008" s="47">
        <f ca="1">_xlfn.VAR.P(M$4:M4008)</f>
        <v>0.99830268344344852</v>
      </c>
      <c r="Q4008" s="33">
        <f ca="1">COUNTIF(L$4:L4008, "WIN")/I4008</f>
        <v>0.47940074906367042</v>
      </c>
    </row>
    <row r="4009" spans="9:17" x14ac:dyDescent="0.25">
      <c r="I4009" s="5">
        <v>4006</v>
      </c>
      <c r="J4009" s="9">
        <f t="shared" ca="1" si="312"/>
        <v>0.63851053216047005</v>
      </c>
      <c r="K4009" s="7" t="str">
        <f t="shared" ca="1" si="310"/>
        <v>BLACK</v>
      </c>
      <c r="L4009" s="7" t="str">
        <f t="shared" ca="1" si="311"/>
        <v>LOSE</v>
      </c>
      <c r="M4009" s="8">
        <f t="shared" ca="1" si="313"/>
        <v>-1</v>
      </c>
      <c r="N4009" s="8">
        <f t="shared" ca="1" si="314"/>
        <v>-166</v>
      </c>
      <c r="O4009" s="32">
        <f ca="1">SUM(M$4:M4009)/I4009</f>
        <v>-4.1437843235147279E-2</v>
      </c>
      <c r="P4009" s="47">
        <f ca="1">_xlfn.VAR.P(M$4:M4009)</f>
        <v>0.99828290514801932</v>
      </c>
      <c r="Q4009" s="33">
        <f ca="1">COUNTIF(L$4:L4009, "WIN")/I4009</f>
        <v>0.47928107838242634</v>
      </c>
    </row>
    <row r="4010" spans="9:17" x14ac:dyDescent="0.25">
      <c r="I4010" s="5">
        <v>4007</v>
      </c>
      <c r="J4010" s="9">
        <f t="shared" ca="1" si="312"/>
        <v>0.41991168637078014</v>
      </c>
      <c r="K4010" s="7" t="str">
        <f t="shared" ca="1" si="310"/>
        <v>RED</v>
      </c>
      <c r="L4010" s="7" t="str">
        <f t="shared" ca="1" si="311"/>
        <v>WIN</v>
      </c>
      <c r="M4010" s="8">
        <f t="shared" ca="1" si="313"/>
        <v>1</v>
      </c>
      <c r="N4010" s="8">
        <f t="shared" ca="1" si="314"/>
        <v>-165</v>
      </c>
      <c r="O4010" s="32">
        <f ca="1">SUM(M$4:M4010)/I4010</f>
        <v>-4.1177938607436987E-2</v>
      </c>
      <c r="P4010" s="47">
        <f ca="1">_xlfn.VAR.P(M$4:M4010)</f>
        <v>0.99830437737204214</v>
      </c>
      <c r="Q4010" s="33">
        <f ca="1">COUNTIF(L$4:L4010, "WIN")/I4010</f>
        <v>0.47941103069628149</v>
      </c>
    </row>
    <row r="4011" spans="9:17" x14ac:dyDescent="0.25">
      <c r="I4011" s="5">
        <v>4008</v>
      </c>
      <c r="J4011" s="9">
        <f t="shared" ca="1" si="312"/>
        <v>0.4574496356922011</v>
      </c>
      <c r="K4011" s="7" t="str">
        <f t="shared" ca="1" si="310"/>
        <v>RED</v>
      </c>
      <c r="L4011" s="7" t="str">
        <f t="shared" ca="1" si="311"/>
        <v>WIN</v>
      </c>
      <c r="M4011" s="8">
        <f t="shared" ca="1" si="313"/>
        <v>1</v>
      </c>
      <c r="N4011" s="8">
        <f t="shared" ca="1" si="314"/>
        <v>-164</v>
      </c>
      <c r="O4011" s="32">
        <f ca="1">SUM(M$4:M4011)/I4011</f>
        <v>-4.0918163672654689E-2</v>
      </c>
      <c r="P4011" s="47">
        <f ca="1">_xlfn.VAR.P(M$4:M4011)</f>
        <v>0.99832570388165787</v>
      </c>
      <c r="Q4011" s="33">
        <f ca="1">COUNTIF(L$4:L4011, "WIN")/I4011</f>
        <v>0.47954091816367267</v>
      </c>
    </row>
    <row r="4012" spans="9:17" x14ac:dyDescent="0.25">
      <c r="I4012" s="5">
        <v>4009</v>
      </c>
      <c r="J4012" s="9">
        <f t="shared" ca="1" si="312"/>
        <v>0.99636230671010428</v>
      </c>
      <c r="K4012" s="7" t="str">
        <f t="shared" ca="1" si="310"/>
        <v>GREEN</v>
      </c>
      <c r="L4012" s="7" t="str">
        <f t="shared" ca="1" si="311"/>
        <v>LOSE</v>
      </c>
      <c r="M4012" s="8">
        <f t="shared" ca="1" si="313"/>
        <v>-1</v>
      </c>
      <c r="N4012" s="8">
        <f t="shared" ca="1" si="314"/>
        <v>-165</v>
      </c>
      <c r="O4012" s="32">
        <f ca="1">SUM(M$4:M4012)/I4012</f>
        <v>-4.1157395859316541E-2</v>
      </c>
      <c r="P4012" s="47">
        <f ca="1">_xlfn.VAR.P(M$4:M4012)</f>
        <v>0.99830606876607952</v>
      </c>
      <c r="Q4012" s="33">
        <f ca="1">COUNTIF(L$4:L4012, "WIN")/I4012</f>
        <v>0.47942130207034173</v>
      </c>
    </row>
    <row r="4013" spans="9:17" x14ac:dyDescent="0.25">
      <c r="I4013" s="5">
        <v>4010</v>
      </c>
      <c r="J4013" s="9">
        <f t="shared" ca="1" si="312"/>
        <v>0.40778487576759281</v>
      </c>
      <c r="K4013" s="7" t="str">
        <f t="shared" ca="1" si="310"/>
        <v>RED</v>
      </c>
      <c r="L4013" s="7" t="str">
        <f t="shared" ca="1" si="311"/>
        <v>WIN</v>
      </c>
      <c r="M4013" s="8">
        <f t="shared" ca="1" si="313"/>
        <v>1</v>
      </c>
      <c r="N4013" s="8">
        <f t="shared" ca="1" si="314"/>
        <v>-164</v>
      </c>
      <c r="O4013" s="32">
        <f ca="1">SUM(M$4:M4013)/I4013</f>
        <v>-4.0897755610972565E-2</v>
      </c>
      <c r="P4013" s="47">
        <f ca="1">_xlfn.VAR.P(M$4:M4013)</f>
        <v>0.99832737358598511</v>
      </c>
      <c r="Q4013" s="33">
        <f ca="1">COUNTIF(L$4:L4013, "WIN")/I4013</f>
        <v>0.47955112219451373</v>
      </c>
    </row>
    <row r="4014" spans="9:17" x14ac:dyDescent="0.25">
      <c r="I4014" s="5">
        <v>4011</v>
      </c>
      <c r="J4014" s="9">
        <f t="shared" ca="1" si="312"/>
        <v>7.1111710831032848E-2</v>
      </c>
      <c r="K4014" s="7" t="str">
        <f t="shared" ca="1" si="310"/>
        <v>RED</v>
      </c>
      <c r="L4014" s="7" t="str">
        <f t="shared" ca="1" si="311"/>
        <v>WIN</v>
      </c>
      <c r="M4014" s="8">
        <f t="shared" ca="1" si="313"/>
        <v>1</v>
      </c>
      <c r="N4014" s="8">
        <f t="shared" ca="1" si="314"/>
        <v>-163</v>
      </c>
      <c r="O4014" s="32">
        <f ca="1">SUM(M$4:M4014)/I4014</f>
        <v>-4.0638244826726504E-2</v>
      </c>
      <c r="P4014" s="47">
        <f ca="1">_xlfn.VAR.P(M$4:M4014)</f>
        <v>0.99834853305740301</v>
      </c>
      <c r="Q4014" s="33">
        <f ca="1">COUNTIF(L$4:L4014, "WIN")/I4014</f>
        <v>0.47968087758663674</v>
      </c>
    </row>
    <row r="4015" spans="9:17" x14ac:dyDescent="0.25">
      <c r="I4015" s="5">
        <v>4012</v>
      </c>
      <c r="J4015" s="9">
        <f t="shared" ca="1" si="312"/>
        <v>0.54606188569150982</v>
      </c>
      <c r="K4015" s="7" t="str">
        <f t="shared" ca="1" si="310"/>
        <v>BLACK</v>
      </c>
      <c r="L4015" s="7" t="str">
        <f t="shared" ca="1" si="311"/>
        <v>LOSE</v>
      </c>
      <c r="M4015" s="8">
        <f t="shared" ca="1" si="313"/>
        <v>-1</v>
      </c>
      <c r="N4015" s="8">
        <f t="shared" ca="1" si="314"/>
        <v>-164</v>
      </c>
      <c r="O4015" s="32">
        <f ca="1">SUM(M$4:M4015)/I4015</f>
        <v>-4.0877367896311065E-2</v>
      </c>
      <c r="P4015" s="47">
        <f ca="1">_xlfn.VAR.P(M$4:M4015)</f>
        <v>0.99832904079386964</v>
      </c>
      <c r="Q4015" s="33">
        <f ca="1">COUNTIF(L$4:L4015, "WIN")/I4015</f>
        <v>0.47956131605184449</v>
      </c>
    </row>
    <row r="4016" spans="9:17" x14ac:dyDescent="0.25">
      <c r="I4016" s="5">
        <v>4013</v>
      </c>
      <c r="J4016" s="9">
        <f t="shared" ca="1" si="312"/>
        <v>0.24624606655099934</v>
      </c>
      <c r="K4016" s="7" t="str">
        <f t="shared" ca="1" si="310"/>
        <v>RED</v>
      </c>
      <c r="L4016" s="7" t="str">
        <f t="shared" ca="1" si="311"/>
        <v>WIN</v>
      </c>
      <c r="M4016" s="8">
        <f t="shared" ca="1" si="313"/>
        <v>1</v>
      </c>
      <c r="N4016" s="8">
        <f t="shared" ca="1" si="314"/>
        <v>-163</v>
      </c>
      <c r="O4016" s="32">
        <f ca="1">SUM(M$4:M4016)/I4016</f>
        <v>-4.0617991527535507E-2</v>
      </c>
      <c r="P4016" s="47">
        <f ca="1">_xlfn.VAR.P(M$4:M4016)</f>
        <v>0.99835017876426901</v>
      </c>
      <c r="Q4016" s="33">
        <f ca="1">COUNTIF(L$4:L4016, "WIN")/I4016</f>
        <v>0.47969100423623223</v>
      </c>
    </row>
    <row r="4017" spans="9:17" x14ac:dyDescent="0.25">
      <c r="I4017" s="5">
        <v>4014</v>
      </c>
      <c r="J4017" s="9">
        <f t="shared" ca="1" si="312"/>
        <v>0.30774646312893406</v>
      </c>
      <c r="K4017" s="7" t="str">
        <f t="shared" ca="1" si="310"/>
        <v>RED</v>
      </c>
      <c r="L4017" s="7" t="str">
        <f t="shared" ca="1" si="311"/>
        <v>WIN</v>
      </c>
      <c r="M4017" s="8">
        <f t="shared" ca="1" si="313"/>
        <v>1</v>
      </c>
      <c r="N4017" s="8">
        <f t="shared" ca="1" si="314"/>
        <v>-162</v>
      </c>
      <c r="O4017" s="32">
        <f ca="1">SUM(M$4:M4017)/I4017</f>
        <v>-4.0358744394618833E-2</v>
      </c>
      <c r="P4017" s="47">
        <f ca="1">_xlfn.VAR.P(M$4:M4017)</f>
        <v>0.99837117175088985</v>
      </c>
      <c r="Q4017" s="33">
        <f ca="1">COUNTIF(L$4:L4017, "WIN")/I4017</f>
        <v>0.47982062780269058</v>
      </c>
    </row>
    <row r="4018" spans="9:17" x14ac:dyDescent="0.25">
      <c r="I4018" s="5">
        <v>4015</v>
      </c>
      <c r="J4018" s="9">
        <f t="shared" ca="1" si="312"/>
        <v>0.2719060446058712</v>
      </c>
      <c r="K4018" s="7" t="str">
        <f t="shared" ca="1" si="310"/>
        <v>RED</v>
      </c>
      <c r="L4018" s="7" t="str">
        <f t="shared" ca="1" si="311"/>
        <v>WIN</v>
      </c>
      <c r="M4018" s="8">
        <f t="shared" ca="1" si="313"/>
        <v>1</v>
      </c>
      <c r="N4018" s="8">
        <f t="shared" ca="1" si="314"/>
        <v>-161</v>
      </c>
      <c r="O4018" s="32">
        <f ca="1">SUM(M$4:M4018)/I4018</f>
        <v>-4.0099626400996263E-2</v>
      </c>
      <c r="P4018" s="47">
        <f ca="1">_xlfn.VAR.P(M$4:M4018)</f>
        <v>0.99839201996250049</v>
      </c>
      <c r="Q4018" s="33">
        <f ca="1">COUNTIF(L$4:L4018, "WIN")/I4018</f>
        <v>0.47995018679950185</v>
      </c>
    </row>
    <row r="4019" spans="9:17" x14ac:dyDescent="0.25">
      <c r="I4019" s="5">
        <v>4016</v>
      </c>
      <c r="J4019" s="9">
        <f t="shared" ca="1" si="312"/>
        <v>0.73119096225620228</v>
      </c>
      <c r="K4019" s="7" t="str">
        <f t="shared" ca="1" si="310"/>
        <v>BLACK</v>
      </c>
      <c r="L4019" s="7" t="str">
        <f t="shared" ca="1" si="311"/>
        <v>LOSE</v>
      </c>
      <c r="M4019" s="8">
        <f t="shared" ca="1" si="313"/>
        <v>-1</v>
      </c>
      <c r="N4019" s="8">
        <f t="shared" ca="1" si="314"/>
        <v>-162</v>
      </c>
      <c r="O4019" s="32">
        <f ca="1">SUM(M$4:M4019)/I4019</f>
        <v>-4.0338645418326692E-2</v>
      </c>
      <c r="P4019" s="47">
        <f ca="1">_xlfn.VAR.P(M$4:M4019)</f>
        <v>0.99837279368581455</v>
      </c>
      <c r="Q4019" s="33">
        <f ca="1">COUNTIF(L$4:L4019, "WIN")/I4019</f>
        <v>0.47983067729083667</v>
      </c>
    </row>
    <row r="4020" spans="9:17" x14ac:dyDescent="0.25">
      <c r="I4020" s="5">
        <v>4017</v>
      </c>
      <c r="J4020" s="9">
        <f t="shared" ca="1" si="312"/>
        <v>0.13158454032279066</v>
      </c>
      <c r="K4020" s="7" t="str">
        <f t="shared" ca="1" si="310"/>
        <v>RED</v>
      </c>
      <c r="L4020" s="7" t="str">
        <f t="shared" ca="1" si="311"/>
        <v>WIN</v>
      </c>
      <c r="M4020" s="8">
        <f t="shared" ca="1" si="313"/>
        <v>1</v>
      </c>
      <c r="N4020" s="8">
        <f t="shared" ca="1" si="314"/>
        <v>-161</v>
      </c>
      <c r="O4020" s="32">
        <f ca="1">SUM(M$4:M4020)/I4020</f>
        <v>-4.0079661438884737E-2</v>
      </c>
      <c r="P4020" s="47">
        <f ca="1">_xlfn.VAR.P(M$4:M4020)</f>
        <v>0.99839362073894433</v>
      </c>
      <c r="Q4020" s="33">
        <f ca="1">COUNTIF(L$4:L4020, "WIN")/I4020</f>
        <v>0.47996016928055762</v>
      </c>
    </row>
    <row r="4021" spans="9:17" x14ac:dyDescent="0.25">
      <c r="I4021" s="5">
        <v>4018</v>
      </c>
      <c r="J4021" s="9">
        <f t="shared" ca="1" si="312"/>
        <v>0.90297822384502557</v>
      </c>
      <c r="K4021" s="7" t="str">
        <f t="shared" ca="1" si="310"/>
        <v>BLACK</v>
      </c>
      <c r="L4021" s="7" t="str">
        <f t="shared" ca="1" si="311"/>
        <v>LOSE</v>
      </c>
      <c r="M4021" s="8">
        <f t="shared" ca="1" si="313"/>
        <v>-1</v>
      </c>
      <c r="N4021" s="8">
        <f t="shared" ca="1" si="314"/>
        <v>-162</v>
      </c>
      <c r="O4021" s="32">
        <f ca="1">SUM(M$4:M4021)/I4021</f>
        <v>-4.0318566450970629E-2</v>
      </c>
      <c r="P4021" s="47">
        <f ca="1">_xlfn.VAR.P(M$4:M4021)</f>
        <v>0.99837441319933862</v>
      </c>
      <c r="Q4021" s="33">
        <f ca="1">COUNTIF(L$4:L4021, "WIN")/I4021</f>
        <v>0.47984071677451468</v>
      </c>
    </row>
    <row r="4022" spans="9:17" x14ac:dyDescent="0.25">
      <c r="I4022" s="5">
        <v>4019</v>
      </c>
      <c r="J4022" s="9">
        <f t="shared" ca="1" si="312"/>
        <v>0.68211140725562547</v>
      </c>
      <c r="K4022" s="7" t="str">
        <f t="shared" ca="1" si="310"/>
        <v>BLACK</v>
      </c>
      <c r="L4022" s="7" t="str">
        <f t="shared" ca="1" si="311"/>
        <v>LOSE</v>
      </c>
      <c r="M4022" s="8">
        <f t="shared" ca="1" si="313"/>
        <v>-1</v>
      </c>
      <c r="N4022" s="8">
        <f t="shared" ca="1" si="314"/>
        <v>-163</v>
      </c>
      <c r="O4022" s="32">
        <f ca="1">SUM(M$4:M4022)/I4022</f>
        <v>-4.0557352575267477E-2</v>
      </c>
      <c r="P4022" s="47">
        <f ca="1">_xlfn.VAR.P(M$4:M4022)</f>
        <v>0.99835510115208548</v>
      </c>
      <c r="Q4022" s="33">
        <f ca="1">COUNTIF(L$4:L4022, "WIN")/I4022</f>
        <v>0.47972132371236625</v>
      </c>
    </row>
    <row r="4023" spans="9:17" x14ac:dyDescent="0.25">
      <c r="I4023" s="5">
        <v>4020</v>
      </c>
      <c r="J4023" s="9">
        <f t="shared" ca="1" si="312"/>
        <v>0.92051201440205077</v>
      </c>
      <c r="K4023" s="7" t="str">
        <f t="shared" ca="1" si="310"/>
        <v>BLACK</v>
      </c>
      <c r="L4023" s="7" t="str">
        <f t="shared" ca="1" si="311"/>
        <v>LOSE</v>
      </c>
      <c r="M4023" s="8">
        <f t="shared" ca="1" si="313"/>
        <v>-1</v>
      </c>
      <c r="N4023" s="8">
        <f t="shared" ca="1" si="314"/>
        <v>-164</v>
      </c>
      <c r="O4023" s="32">
        <f ca="1">SUM(M$4:M4023)/I4023</f>
        <v>-4.0796019900497513E-2</v>
      </c>
      <c r="P4023" s="47">
        <f ca="1">_xlfn.VAR.P(M$4:M4023)</f>
        <v>0.99833568476027823</v>
      </c>
      <c r="Q4023" s="33">
        <f ca="1">COUNTIF(L$4:L4023, "WIN")/I4023</f>
        <v>0.47960199004975124</v>
      </c>
    </row>
    <row r="4024" spans="9:17" x14ac:dyDescent="0.25">
      <c r="I4024" s="5">
        <v>4021</v>
      </c>
      <c r="J4024" s="9">
        <f t="shared" ca="1" si="312"/>
        <v>0.95098633912394248</v>
      </c>
      <c r="K4024" s="7" t="str">
        <f t="shared" ca="1" si="310"/>
        <v>BLACK</v>
      </c>
      <c r="L4024" s="7" t="str">
        <f t="shared" ca="1" si="311"/>
        <v>LOSE</v>
      </c>
      <c r="M4024" s="8">
        <f t="shared" ca="1" si="313"/>
        <v>-1</v>
      </c>
      <c r="N4024" s="8">
        <f t="shared" ca="1" si="314"/>
        <v>-165</v>
      </c>
      <c r="O4024" s="32">
        <f ca="1">SUM(M$4:M4024)/I4024</f>
        <v>-4.1034568515294703E-2</v>
      </c>
      <c r="P4024" s="47">
        <f ca="1">_xlfn.VAR.P(M$4:M4024)</f>
        <v>0.99831616418676361</v>
      </c>
      <c r="Q4024" s="33">
        <f ca="1">COUNTIF(L$4:L4024, "WIN")/I4024</f>
        <v>0.47948271574235263</v>
      </c>
    </row>
    <row r="4025" spans="9:17" x14ac:dyDescent="0.25">
      <c r="I4025" s="5">
        <v>4022</v>
      </c>
      <c r="J4025" s="9">
        <f t="shared" ca="1" si="312"/>
        <v>0.26826697514639064</v>
      </c>
      <c r="K4025" s="7" t="str">
        <f t="shared" ca="1" si="310"/>
        <v>RED</v>
      </c>
      <c r="L4025" s="7" t="str">
        <f t="shared" ca="1" si="311"/>
        <v>WIN</v>
      </c>
      <c r="M4025" s="8">
        <f t="shared" ca="1" si="313"/>
        <v>1</v>
      </c>
      <c r="N4025" s="8">
        <f t="shared" ca="1" si="314"/>
        <v>-164</v>
      </c>
      <c r="O4025" s="32">
        <f ca="1">SUM(M$4:M4025)/I4025</f>
        <v>-4.0775733465937346E-2</v>
      </c>
      <c r="P4025" s="47">
        <f ca="1">_xlfn.VAR.P(M$4:M4025)</f>
        <v>0.99833733956031478</v>
      </c>
      <c r="Q4025" s="33">
        <f ca="1">COUNTIF(L$4:L4025, "WIN")/I4025</f>
        <v>0.47961213326703134</v>
      </c>
    </row>
    <row r="4026" spans="9:17" x14ac:dyDescent="0.25">
      <c r="I4026" s="5">
        <v>4023</v>
      </c>
      <c r="J4026" s="9">
        <f t="shared" ca="1" si="312"/>
        <v>0.27547837499139161</v>
      </c>
      <c r="K4026" s="7" t="str">
        <f t="shared" ca="1" si="310"/>
        <v>RED</v>
      </c>
      <c r="L4026" s="7" t="str">
        <f t="shared" ca="1" si="311"/>
        <v>WIN</v>
      </c>
      <c r="M4026" s="8">
        <f t="shared" ca="1" si="313"/>
        <v>1</v>
      </c>
      <c r="N4026" s="8">
        <f t="shared" ca="1" si="314"/>
        <v>-163</v>
      </c>
      <c r="O4026" s="32">
        <f ca="1">SUM(M$4:M4026)/I4026</f>
        <v>-4.0517027094208305E-2</v>
      </c>
      <c r="P4026" s="47">
        <f ca="1">_xlfn.VAR.P(M$4:M4026)</f>
        <v>0.99835837051544718</v>
      </c>
      <c r="Q4026" s="33">
        <f ca="1">COUNTIF(L$4:L4026, "WIN")/I4026</f>
        <v>0.47974148645289583</v>
      </c>
    </row>
    <row r="4027" spans="9:17" x14ac:dyDescent="0.25">
      <c r="I4027" s="5">
        <v>4024</v>
      </c>
      <c r="J4027" s="9">
        <f t="shared" ca="1" si="312"/>
        <v>0.49324022837004999</v>
      </c>
      <c r="K4027" s="7" t="str">
        <f t="shared" ca="1" si="310"/>
        <v>BLACK</v>
      </c>
      <c r="L4027" s="7" t="str">
        <f t="shared" ca="1" si="311"/>
        <v>LOSE</v>
      </c>
      <c r="M4027" s="8">
        <f t="shared" ca="1" si="313"/>
        <v>-1</v>
      </c>
      <c r="N4027" s="8">
        <f t="shared" ca="1" si="314"/>
        <v>-164</v>
      </c>
      <c r="O4027" s="32">
        <f ca="1">SUM(M$4:M4027)/I4027</f>
        <v>-4.0755467196819085E-2</v>
      </c>
      <c r="P4027" s="47">
        <f ca="1">_xlfn.VAR.P(M$4:M4027)</f>
        <v>0.99833899189356901</v>
      </c>
      <c r="Q4027" s="33">
        <f ca="1">COUNTIF(L$4:L4027, "WIN")/I4027</f>
        <v>0.47962226640159045</v>
      </c>
    </row>
    <row r="4028" spans="9:17" x14ac:dyDescent="0.25">
      <c r="I4028" s="5">
        <v>4025</v>
      </c>
      <c r="J4028" s="9">
        <f t="shared" ca="1" si="312"/>
        <v>0.45641295122622139</v>
      </c>
      <c r="K4028" s="7" t="str">
        <f t="shared" ca="1" si="310"/>
        <v>RED</v>
      </c>
      <c r="L4028" s="7" t="str">
        <f t="shared" ca="1" si="311"/>
        <v>WIN</v>
      </c>
      <c r="M4028" s="8">
        <f t="shared" ca="1" si="313"/>
        <v>1</v>
      </c>
      <c r="N4028" s="8">
        <f t="shared" ca="1" si="314"/>
        <v>-163</v>
      </c>
      <c r="O4028" s="32">
        <f ca="1">SUM(M$4:M4028)/I4028</f>
        <v>-4.0496894409937888E-2</v>
      </c>
      <c r="P4028" s="47">
        <f ca="1">_xlfn.VAR.P(M$4:M4028)</f>
        <v>0.9983600015431503</v>
      </c>
      <c r="Q4028" s="33">
        <f ca="1">COUNTIF(L$4:L4028, "WIN")/I4028</f>
        <v>0.47975155279503107</v>
      </c>
    </row>
    <row r="4029" spans="9:17" x14ac:dyDescent="0.25">
      <c r="I4029" s="5">
        <v>4026</v>
      </c>
      <c r="J4029" s="9">
        <f t="shared" ca="1" si="312"/>
        <v>0.39736751381006141</v>
      </c>
      <c r="K4029" s="7" t="str">
        <f t="shared" ca="1" si="310"/>
        <v>RED</v>
      </c>
      <c r="L4029" s="7" t="str">
        <f t="shared" ca="1" si="311"/>
        <v>WIN</v>
      </c>
      <c r="M4029" s="8">
        <f t="shared" ca="1" si="313"/>
        <v>1</v>
      </c>
      <c r="N4029" s="8">
        <f t="shared" ca="1" si="314"/>
        <v>-162</v>
      </c>
      <c r="O4029" s="32">
        <f ca="1">SUM(M$4:M4029)/I4029</f>
        <v>-4.0238450074515646E-2</v>
      </c>
      <c r="P4029" s="47">
        <f ca="1">_xlfn.VAR.P(M$4:M4029)</f>
        <v>0.9983808671356007</v>
      </c>
      <c r="Q4029" s="33">
        <f ca="1">COUNTIF(L$4:L4029, "WIN")/I4029</f>
        <v>0.47988077496274217</v>
      </c>
    </row>
    <row r="4030" spans="9:17" x14ac:dyDescent="0.25">
      <c r="I4030" s="5">
        <v>4027</v>
      </c>
      <c r="J4030" s="9">
        <f t="shared" ca="1" si="312"/>
        <v>0.11056670467228435</v>
      </c>
      <c r="K4030" s="7" t="str">
        <f t="shared" ca="1" si="310"/>
        <v>RED</v>
      </c>
      <c r="L4030" s="7" t="str">
        <f t="shared" ca="1" si="311"/>
        <v>WIN</v>
      </c>
      <c r="M4030" s="8">
        <f t="shared" ca="1" si="313"/>
        <v>1</v>
      </c>
      <c r="N4030" s="8">
        <f t="shared" ca="1" si="314"/>
        <v>-161</v>
      </c>
      <c r="O4030" s="32">
        <f ca="1">SUM(M$4:M4030)/I4030</f>
        <v>-3.9980134094859697E-2</v>
      </c>
      <c r="P4030" s="47">
        <f ca="1">_xlfn.VAR.P(M$4:M4030)</f>
        <v>0.99840158887775698</v>
      </c>
      <c r="Q4030" s="33">
        <f ca="1">COUNTIF(L$4:L4030, "WIN")/I4030</f>
        <v>0.48000993295257016</v>
      </c>
    </row>
    <row r="4031" spans="9:17" x14ac:dyDescent="0.25">
      <c r="I4031" s="5">
        <v>4028</v>
      </c>
      <c r="J4031" s="9">
        <f t="shared" ca="1" si="312"/>
        <v>4.9882602787066133E-2</v>
      </c>
      <c r="K4031" s="7" t="str">
        <f t="shared" ca="1" si="310"/>
        <v>RED</v>
      </c>
      <c r="L4031" s="7" t="str">
        <f t="shared" ca="1" si="311"/>
        <v>WIN</v>
      </c>
      <c r="M4031" s="8">
        <f t="shared" ca="1" si="313"/>
        <v>1</v>
      </c>
      <c r="N4031" s="8">
        <f t="shared" ca="1" si="314"/>
        <v>-160</v>
      </c>
      <c r="O4031" s="32">
        <f ca="1">SUM(M$4:M4031)/I4031</f>
        <v>-3.9721946375372394E-2</v>
      </c>
      <c r="P4031" s="47">
        <f ca="1">_xlfn.VAR.P(M$4:M4031)</f>
        <v>0.99842216697615205</v>
      </c>
      <c r="Q4031" s="33">
        <f ca="1">COUNTIF(L$4:L4031, "WIN")/I4031</f>
        <v>0.4801390268123138</v>
      </c>
    </row>
    <row r="4032" spans="9:17" x14ac:dyDescent="0.25">
      <c r="I4032" s="5">
        <v>4029</v>
      </c>
      <c r="J4032" s="9">
        <f t="shared" ca="1" si="312"/>
        <v>0.83071656749448397</v>
      </c>
      <c r="K4032" s="7" t="str">
        <f t="shared" ca="1" si="310"/>
        <v>BLACK</v>
      </c>
      <c r="L4032" s="7" t="str">
        <f t="shared" ca="1" si="311"/>
        <v>LOSE</v>
      </c>
      <c r="M4032" s="8">
        <f t="shared" ca="1" si="313"/>
        <v>-1</v>
      </c>
      <c r="N4032" s="8">
        <f t="shared" ca="1" si="314"/>
        <v>-161</v>
      </c>
      <c r="O4032" s="32">
        <f ca="1">SUM(M$4:M4032)/I4032</f>
        <v>-3.996028791263341E-2</v>
      </c>
      <c r="P4032" s="47">
        <f ca="1">_xlfn.VAR.P(M$4:M4032)</f>
        <v>0.99840317538993939</v>
      </c>
      <c r="Q4032" s="33">
        <f ca="1">COUNTIF(L$4:L4032, "WIN")/I4032</f>
        <v>0.4800198560436833</v>
      </c>
    </row>
    <row r="4033" spans="9:17" x14ac:dyDescent="0.25">
      <c r="I4033" s="5">
        <v>4030</v>
      </c>
      <c r="J4033" s="9">
        <f t="shared" ca="1" si="312"/>
        <v>0.31860196693836795</v>
      </c>
      <c r="K4033" s="7" t="str">
        <f t="shared" ca="1" si="310"/>
        <v>RED</v>
      </c>
      <c r="L4033" s="7" t="str">
        <f t="shared" ca="1" si="311"/>
        <v>WIN</v>
      </c>
      <c r="M4033" s="8">
        <f t="shared" ca="1" si="313"/>
        <v>1</v>
      </c>
      <c r="N4033" s="8">
        <f t="shared" ca="1" si="314"/>
        <v>-160</v>
      </c>
      <c r="O4033" s="32">
        <f ca="1">SUM(M$4:M4033)/I4033</f>
        <v>-3.9702233250620347E-2</v>
      </c>
      <c r="P4033" s="47">
        <f ca="1">_xlfn.VAR.P(M$4:M4033)</f>
        <v>0.99842373267491336</v>
      </c>
      <c r="Q4033" s="33">
        <f ca="1">COUNTIF(L$4:L4033, "WIN")/I4033</f>
        <v>0.48014888337468981</v>
      </c>
    </row>
    <row r="4034" spans="9:17" x14ac:dyDescent="0.25">
      <c r="I4034" s="5">
        <v>4031</v>
      </c>
      <c r="J4034" s="9">
        <f t="shared" ca="1" si="312"/>
        <v>0.80621472080895218</v>
      </c>
      <c r="K4034" s="7" t="str">
        <f t="shared" ca="1" si="310"/>
        <v>BLACK</v>
      </c>
      <c r="L4034" s="7" t="str">
        <f t="shared" ca="1" si="311"/>
        <v>LOSE</v>
      </c>
      <c r="M4034" s="8">
        <f t="shared" ca="1" si="313"/>
        <v>-1</v>
      </c>
      <c r="N4034" s="8">
        <f t="shared" ca="1" si="314"/>
        <v>-161</v>
      </c>
      <c r="O4034" s="32">
        <f ca="1">SUM(M$4:M4034)/I4034</f>
        <v>-3.9940461423964277E-2</v>
      </c>
      <c r="P4034" s="47">
        <f ca="1">_xlfn.VAR.P(M$4:M4034)</f>
        <v>0.99840475954124086</v>
      </c>
      <c r="Q4034" s="33">
        <f ca="1">COUNTIF(L$4:L4034, "WIN")/I4034</f>
        <v>0.48002976928801788</v>
      </c>
    </row>
    <row r="4035" spans="9:17" x14ac:dyDescent="0.25">
      <c r="I4035" s="5">
        <v>4032</v>
      </c>
      <c r="J4035" s="9">
        <f t="shared" ca="1" si="312"/>
        <v>0.7881162600669791</v>
      </c>
      <c r="K4035" s="7" t="str">
        <f t="shared" ca="1" si="310"/>
        <v>BLACK</v>
      </c>
      <c r="L4035" s="7" t="str">
        <f t="shared" ca="1" si="311"/>
        <v>LOSE</v>
      </c>
      <c r="M4035" s="8">
        <f t="shared" ca="1" si="313"/>
        <v>-1</v>
      </c>
      <c r="N4035" s="8">
        <f t="shared" ca="1" si="314"/>
        <v>-162</v>
      </c>
      <c r="O4035" s="32">
        <f ca="1">SUM(M$4:M4035)/I4035</f>
        <v>-4.0178571428571432E-2</v>
      </c>
      <c r="P4035" s="47">
        <f ca="1">_xlfn.VAR.P(M$4:M4035)</f>
        <v>0.99838568239795922</v>
      </c>
      <c r="Q4035" s="33">
        <f ca="1">COUNTIF(L$4:L4035, "WIN")/I4035</f>
        <v>0.4799107142857143</v>
      </c>
    </row>
    <row r="4036" spans="9:17" x14ac:dyDescent="0.25">
      <c r="I4036" s="5">
        <v>4033</v>
      </c>
      <c r="J4036" s="9">
        <f t="shared" ca="1" si="312"/>
        <v>0.6257848721622935</v>
      </c>
      <c r="K4036" s="7" t="str">
        <f t="shared" ref="K4036:K4099" ca="1" si="315">IF($J4036 &gt;= $D$7, "GREEN", IF($J4036 &gt;= $D$6, "BLACK", "RED"))</f>
        <v>BLACK</v>
      </c>
      <c r="L4036" s="7" t="str">
        <f t="shared" ref="L4036:L4099" ca="1" si="316">IF($K4036 = "RED", "WIN", "LOSE")</f>
        <v>LOSE</v>
      </c>
      <c r="M4036" s="8">
        <f t="shared" ca="1" si="313"/>
        <v>-1</v>
      </c>
      <c r="N4036" s="8">
        <f t="shared" ca="1" si="314"/>
        <v>-163</v>
      </c>
      <c r="O4036" s="32">
        <f ca="1">SUM(M$4:M4036)/I4036</f>
        <v>-4.0416563352343171E-2</v>
      </c>
      <c r="P4036" s="47">
        <f ca="1">_xlfn.VAR.P(M$4:M4036)</f>
        <v>0.99836650140678607</v>
      </c>
      <c r="Q4036" s="33">
        <f ca="1">COUNTIF(L$4:L4036, "WIN")/I4036</f>
        <v>0.47979171832382844</v>
      </c>
    </row>
    <row r="4037" spans="9:17" x14ac:dyDescent="0.25">
      <c r="I4037" s="5">
        <v>4034</v>
      </c>
      <c r="J4037" s="9">
        <f t="shared" ca="1" si="312"/>
        <v>0.27536824995909803</v>
      </c>
      <c r="K4037" s="7" t="str">
        <f t="shared" ca="1" si="315"/>
        <v>RED</v>
      </c>
      <c r="L4037" s="7" t="str">
        <f t="shared" ca="1" si="316"/>
        <v>WIN</v>
      </c>
      <c r="M4037" s="8">
        <f t="shared" ca="1" si="313"/>
        <v>1</v>
      </c>
      <c r="N4037" s="8">
        <f t="shared" ca="1" si="314"/>
        <v>-162</v>
      </c>
      <c r="O4037" s="32">
        <f ca="1">SUM(M$4:M4037)/I4037</f>
        <v>-4.0158651462568168E-2</v>
      </c>
      <c r="P4037" s="47">
        <f ca="1">_xlfn.VAR.P(M$4:M4037)</f>
        <v>0.99838728271270794</v>
      </c>
      <c r="Q4037" s="33">
        <f ca="1">COUNTIF(L$4:L4037, "WIN")/I4037</f>
        <v>0.47992067426871593</v>
      </c>
    </row>
    <row r="4038" spans="9:17" x14ac:dyDescent="0.25">
      <c r="I4038" s="5">
        <v>4035</v>
      </c>
      <c r="J4038" s="9">
        <f t="shared" ref="J4038:J4101" ca="1" si="317">RAND()</f>
        <v>0.8940830944057786</v>
      </c>
      <c r="K4038" s="7" t="str">
        <f t="shared" ca="1" si="315"/>
        <v>BLACK</v>
      </c>
      <c r="L4038" s="7" t="str">
        <f t="shared" ca="1" si="316"/>
        <v>LOSE</v>
      </c>
      <c r="M4038" s="8">
        <f t="shared" ref="M4038:M4101" ca="1" si="318">IF($L4038 = "WIN", 1, -1)</f>
        <v>-1</v>
      </c>
      <c r="N4038" s="8">
        <f t="shared" ref="N4038:N4101" ca="1" si="319">N4037+M4038</f>
        <v>-163</v>
      </c>
      <c r="O4038" s="32">
        <f ca="1">SUM(M$4:M4038)/I4038</f>
        <v>-4.0396530359355635E-2</v>
      </c>
      <c r="P4038" s="47">
        <f ca="1">_xlfn.VAR.P(M$4:M4038)</f>
        <v>0.99836812033492561</v>
      </c>
      <c r="Q4038" s="33">
        <f ca="1">COUNTIF(L$4:L4038, "WIN")/I4038</f>
        <v>0.47980173482032218</v>
      </c>
    </row>
    <row r="4039" spans="9:17" x14ac:dyDescent="0.25">
      <c r="I4039" s="5">
        <v>4036</v>
      </c>
      <c r="J4039" s="9">
        <f t="shared" ca="1" si="317"/>
        <v>0.15459745930482216</v>
      </c>
      <c r="K4039" s="7" t="str">
        <f t="shared" ca="1" si="315"/>
        <v>RED</v>
      </c>
      <c r="L4039" s="7" t="str">
        <f t="shared" ca="1" si="316"/>
        <v>WIN</v>
      </c>
      <c r="M4039" s="8">
        <f t="shared" ca="1" si="318"/>
        <v>1</v>
      </c>
      <c r="N4039" s="8">
        <f t="shared" ca="1" si="319"/>
        <v>-162</v>
      </c>
      <c r="O4039" s="32">
        <f ca="1">SUM(M$4:M4039)/I4039</f>
        <v>-4.013875123885035E-2</v>
      </c>
      <c r="P4039" s="47">
        <f ca="1">_xlfn.VAR.P(M$4:M4039)</f>
        <v>0.99838888064898568</v>
      </c>
      <c r="Q4039" s="33">
        <f ca="1">COUNTIF(L$4:L4039, "WIN")/I4039</f>
        <v>0.47993062438057482</v>
      </c>
    </row>
    <row r="4040" spans="9:17" x14ac:dyDescent="0.25">
      <c r="I4040" s="5">
        <v>4037</v>
      </c>
      <c r="J4040" s="9">
        <f t="shared" ca="1" si="317"/>
        <v>0.27246203786528389</v>
      </c>
      <c r="K4040" s="7" t="str">
        <f t="shared" ca="1" si="315"/>
        <v>RED</v>
      </c>
      <c r="L4040" s="7" t="str">
        <f t="shared" ca="1" si="316"/>
        <v>WIN</v>
      </c>
      <c r="M4040" s="8">
        <f t="shared" ca="1" si="318"/>
        <v>1</v>
      </c>
      <c r="N4040" s="8">
        <f t="shared" ca="1" si="319"/>
        <v>-161</v>
      </c>
      <c r="O4040" s="32">
        <f ca="1">SUM(M$4:M4040)/I4040</f>
        <v>-3.9881099826603914E-2</v>
      </c>
      <c r="P4040" s="47">
        <f ca="1">_xlfn.VAR.P(M$4:M4040)</f>
        <v>0.99840949787662048</v>
      </c>
      <c r="Q4040" s="33">
        <f ca="1">COUNTIF(L$4:L4040, "WIN")/I4040</f>
        <v>0.48005945008669804</v>
      </c>
    </row>
    <row r="4041" spans="9:17" x14ac:dyDescent="0.25">
      <c r="I4041" s="5">
        <v>4038</v>
      </c>
      <c r="J4041" s="9">
        <f t="shared" ca="1" si="317"/>
        <v>0.31897595519969435</v>
      </c>
      <c r="K4041" s="7" t="str">
        <f t="shared" ca="1" si="315"/>
        <v>RED</v>
      </c>
      <c r="L4041" s="7" t="str">
        <f t="shared" ca="1" si="316"/>
        <v>WIN</v>
      </c>
      <c r="M4041" s="8">
        <f t="shared" ca="1" si="318"/>
        <v>1</v>
      </c>
      <c r="N4041" s="8">
        <f t="shared" ca="1" si="319"/>
        <v>-160</v>
      </c>
      <c r="O4041" s="32">
        <f ca="1">SUM(M$4:M4041)/I4041</f>
        <v>-3.9623576027736501E-2</v>
      </c>
      <c r="P4041" s="47">
        <f ca="1">_xlfn.VAR.P(M$4:M4041)</f>
        <v>0.99842997222277419</v>
      </c>
      <c r="Q4041" s="33">
        <f ca="1">COUNTIF(L$4:L4041, "WIN")/I4041</f>
        <v>0.48018821198613176</v>
      </c>
    </row>
    <row r="4042" spans="9:17" x14ac:dyDescent="0.25">
      <c r="I4042" s="5">
        <v>4039</v>
      </c>
      <c r="J4042" s="9">
        <f t="shared" ca="1" si="317"/>
        <v>0.75719995829833187</v>
      </c>
      <c r="K4042" s="7" t="str">
        <f t="shared" ca="1" si="315"/>
        <v>BLACK</v>
      </c>
      <c r="L4042" s="7" t="str">
        <f t="shared" ca="1" si="316"/>
        <v>LOSE</v>
      </c>
      <c r="M4042" s="8">
        <f t="shared" ca="1" si="318"/>
        <v>-1</v>
      </c>
      <c r="N4042" s="8">
        <f t="shared" ca="1" si="319"/>
        <v>-161</v>
      </c>
      <c r="O4042" s="32">
        <f ca="1">SUM(M$4:M4042)/I4042</f>
        <v>-3.9861351819757362E-2</v>
      </c>
      <c r="P4042" s="47">
        <f ca="1">_xlfn.VAR.P(M$4:M4042)</f>
        <v>0.99841107263110151</v>
      </c>
      <c r="Q4042" s="33">
        <f ca="1">COUNTIF(L$4:L4042, "WIN")/I4042</f>
        <v>0.48006932409012132</v>
      </c>
    </row>
    <row r="4043" spans="9:17" x14ac:dyDescent="0.25">
      <c r="I4043" s="5">
        <v>4040</v>
      </c>
      <c r="J4043" s="9">
        <f t="shared" ca="1" si="317"/>
        <v>0.67545797639646876</v>
      </c>
      <c r="K4043" s="7" t="str">
        <f t="shared" ca="1" si="315"/>
        <v>BLACK</v>
      </c>
      <c r="L4043" s="7" t="str">
        <f t="shared" ca="1" si="316"/>
        <v>LOSE</v>
      </c>
      <c r="M4043" s="8">
        <f t="shared" ca="1" si="318"/>
        <v>-1</v>
      </c>
      <c r="N4043" s="8">
        <f t="shared" ca="1" si="319"/>
        <v>-162</v>
      </c>
      <c r="O4043" s="32">
        <f ca="1">SUM(M$4:M4043)/I4043</f>
        <v>-4.00990099009901E-2</v>
      </c>
      <c r="P4043" s="47">
        <f ca="1">_xlfn.VAR.P(M$4:M4043)</f>
        <v>0.99839206940496028</v>
      </c>
      <c r="Q4043" s="33">
        <f ca="1">COUNTIF(L$4:L4043, "WIN")/I4043</f>
        <v>0.47995049504950493</v>
      </c>
    </row>
    <row r="4044" spans="9:17" x14ac:dyDescent="0.25">
      <c r="I4044" s="5">
        <v>4041</v>
      </c>
      <c r="J4044" s="9">
        <f t="shared" ca="1" si="317"/>
        <v>0.9416404072244966</v>
      </c>
      <c r="K4044" s="7" t="str">
        <f t="shared" ca="1" si="315"/>
        <v>BLACK</v>
      </c>
      <c r="L4044" s="7" t="str">
        <f t="shared" ca="1" si="316"/>
        <v>LOSE</v>
      </c>
      <c r="M4044" s="8">
        <f t="shared" ca="1" si="318"/>
        <v>-1</v>
      </c>
      <c r="N4044" s="8">
        <f t="shared" ca="1" si="319"/>
        <v>-163</v>
      </c>
      <c r="O4044" s="32">
        <f ca="1">SUM(M$4:M4044)/I4044</f>
        <v>-4.0336550358822075E-2</v>
      </c>
      <c r="P4044" s="47">
        <f ca="1">_xlfn.VAR.P(M$4:M4044)</f>
        <v>0.99837296270515019</v>
      </c>
      <c r="Q4044" s="33">
        <f ca="1">COUNTIF(L$4:L4044, "WIN")/I4044</f>
        <v>0.47983172482058895</v>
      </c>
    </row>
    <row r="4045" spans="9:17" x14ac:dyDescent="0.25">
      <c r="I4045" s="5">
        <v>4042</v>
      </c>
      <c r="J4045" s="9">
        <f t="shared" ca="1" si="317"/>
        <v>0.47320014215500306</v>
      </c>
      <c r="K4045" s="7" t="str">
        <f t="shared" ca="1" si="315"/>
        <v>RED</v>
      </c>
      <c r="L4045" s="7" t="str">
        <f t="shared" ca="1" si="316"/>
        <v>WIN</v>
      </c>
      <c r="M4045" s="8">
        <f t="shared" ca="1" si="318"/>
        <v>1</v>
      </c>
      <c r="N4045" s="8">
        <f t="shared" ca="1" si="319"/>
        <v>-162</v>
      </c>
      <c r="O4045" s="32">
        <f ca="1">SUM(M$4:M4045)/I4045</f>
        <v>-4.00791687283523E-2</v>
      </c>
      <c r="P4045" s="47">
        <f ca="1">_xlfn.VAR.P(M$4:M4045)</f>
        <v>0.9983936602340443</v>
      </c>
      <c r="Q4045" s="33">
        <f ca="1">COUNTIF(L$4:L4045, "WIN")/I4045</f>
        <v>0.47996041563582387</v>
      </c>
    </row>
    <row r="4046" spans="9:17" x14ac:dyDescent="0.25">
      <c r="I4046" s="5">
        <v>4043</v>
      </c>
      <c r="J4046" s="9">
        <f t="shared" ca="1" si="317"/>
        <v>0.1794100442155131</v>
      </c>
      <c r="K4046" s="7" t="str">
        <f t="shared" ca="1" si="315"/>
        <v>RED</v>
      </c>
      <c r="L4046" s="7" t="str">
        <f t="shared" ca="1" si="316"/>
        <v>WIN</v>
      </c>
      <c r="M4046" s="8">
        <f t="shared" ca="1" si="318"/>
        <v>1</v>
      </c>
      <c r="N4046" s="8">
        <f t="shared" ca="1" si="319"/>
        <v>-161</v>
      </c>
      <c r="O4046" s="32">
        <f ca="1">SUM(M$4:M4046)/I4046</f>
        <v>-3.9821914419985158E-2</v>
      </c>
      <c r="P4046" s="47">
        <f ca="1">_xlfn.VAR.P(M$4:M4046)</f>
        <v>0.99841421513192741</v>
      </c>
      <c r="Q4046" s="33">
        <f ca="1">COUNTIF(L$4:L4046, "WIN")/I4046</f>
        <v>0.48008904279000741</v>
      </c>
    </row>
    <row r="4047" spans="9:17" x14ac:dyDescent="0.25">
      <c r="I4047" s="5">
        <v>4044</v>
      </c>
      <c r="J4047" s="9">
        <f t="shared" ca="1" si="317"/>
        <v>0.62795705453309802</v>
      </c>
      <c r="K4047" s="7" t="str">
        <f t="shared" ca="1" si="315"/>
        <v>BLACK</v>
      </c>
      <c r="L4047" s="7" t="str">
        <f t="shared" ca="1" si="316"/>
        <v>LOSE</v>
      </c>
      <c r="M4047" s="8">
        <f t="shared" ca="1" si="318"/>
        <v>-1</v>
      </c>
      <c r="N4047" s="8">
        <f t="shared" ca="1" si="319"/>
        <v>-162</v>
      </c>
      <c r="O4047" s="32">
        <f ca="1">SUM(M$4:M4047)/I4047</f>
        <v>-4.0059347181008904E-2</v>
      </c>
      <c r="P4047" s="47">
        <f ca="1">_xlfn.VAR.P(M$4:M4047)</f>
        <v>0.99839524870343144</v>
      </c>
      <c r="Q4047" s="33">
        <f ca="1">COUNTIF(L$4:L4047, "WIN")/I4047</f>
        <v>0.47997032640949555</v>
      </c>
    </row>
    <row r="4048" spans="9:17" x14ac:dyDescent="0.25">
      <c r="I4048" s="5">
        <v>4045</v>
      </c>
      <c r="J4048" s="9">
        <f t="shared" ca="1" si="317"/>
        <v>0.18927011295608975</v>
      </c>
      <c r="K4048" s="7" t="str">
        <f t="shared" ca="1" si="315"/>
        <v>RED</v>
      </c>
      <c r="L4048" s="7" t="str">
        <f t="shared" ca="1" si="316"/>
        <v>WIN</v>
      </c>
      <c r="M4048" s="8">
        <f t="shared" ca="1" si="318"/>
        <v>1</v>
      </c>
      <c r="N4048" s="8">
        <f t="shared" ca="1" si="319"/>
        <v>-161</v>
      </c>
      <c r="O4048" s="32">
        <f ca="1">SUM(M$4:M4048)/I4048</f>
        <v>-3.9802224969097653E-2</v>
      </c>
      <c r="P4048" s="47">
        <f ca="1">_xlfn.VAR.P(M$4:M4048)</f>
        <v>0.99841578288750932</v>
      </c>
      <c r="Q4048" s="33">
        <f ca="1">COUNTIF(L$4:L4048, "WIN")/I4048</f>
        <v>0.48009888751545116</v>
      </c>
    </row>
    <row r="4049" spans="9:17" x14ac:dyDescent="0.25">
      <c r="I4049" s="5">
        <v>4046</v>
      </c>
      <c r="J4049" s="9">
        <f t="shared" ca="1" si="317"/>
        <v>0.93394280005732333</v>
      </c>
      <c r="K4049" s="7" t="str">
        <f t="shared" ca="1" si="315"/>
        <v>BLACK</v>
      </c>
      <c r="L4049" s="7" t="str">
        <f t="shared" ca="1" si="316"/>
        <v>LOSE</v>
      </c>
      <c r="M4049" s="8">
        <f t="shared" ca="1" si="318"/>
        <v>-1</v>
      </c>
      <c r="N4049" s="8">
        <f t="shared" ca="1" si="319"/>
        <v>-162</v>
      </c>
      <c r="O4049" s="32">
        <f ca="1">SUM(M$4:M4049)/I4049</f>
        <v>-4.003954522985665E-2</v>
      </c>
      <c r="P4049" s="47">
        <f ca="1">_xlfn.VAR.P(M$4:M4049)</f>
        <v>0.99839683481778629</v>
      </c>
      <c r="Q4049" s="33">
        <f ca="1">COUNTIF(L$4:L4049, "WIN")/I4049</f>
        <v>0.47998022738507168</v>
      </c>
    </row>
    <row r="4050" spans="9:17" x14ac:dyDescent="0.25">
      <c r="I4050" s="5">
        <v>4047</v>
      </c>
      <c r="J4050" s="9">
        <f t="shared" ca="1" si="317"/>
        <v>8.8153949413384836E-2</v>
      </c>
      <c r="K4050" s="7" t="str">
        <f t="shared" ca="1" si="315"/>
        <v>RED</v>
      </c>
      <c r="L4050" s="7" t="str">
        <f t="shared" ca="1" si="316"/>
        <v>WIN</v>
      </c>
      <c r="M4050" s="8">
        <f t="shared" ca="1" si="318"/>
        <v>1</v>
      </c>
      <c r="N4050" s="8">
        <f t="shared" ca="1" si="319"/>
        <v>-161</v>
      </c>
      <c r="O4050" s="32">
        <f ca="1">SUM(M$4:M4050)/I4050</f>
        <v>-3.9782554978996791E-2</v>
      </c>
      <c r="P4050" s="47">
        <f ca="1">_xlfn.VAR.P(M$4:M4050)</f>
        <v>0.99841734831934315</v>
      </c>
      <c r="Q4050" s="33">
        <f ca="1">COUNTIF(L$4:L4050, "WIN")/I4050</f>
        <v>0.48010872251050163</v>
      </c>
    </row>
    <row r="4051" spans="9:17" x14ac:dyDescent="0.25">
      <c r="I4051" s="5">
        <v>4048</v>
      </c>
      <c r="J4051" s="9">
        <f t="shared" ca="1" si="317"/>
        <v>0.98957849482098703</v>
      </c>
      <c r="K4051" s="7" t="str">
        <f t="shared" ca="1" si="315"/>
        <v>GREEN</v>
      </c>
      <c r="L4051" s="7" t="str">
        <f t="shared" ca="1" si="316"/>
        <v>LOSE</v>
      </c>
      <c r="M4051" s="8">
        <f t="shared" ca="1" si="318"/>
        <v>-1</v>
      </c>
      <c r="N4051" s="8">
        <f t="shared" ca="1" si="319"/>
        <v>-162</v>
      </c>
      <c r="O4051" s="32">
        <f ca="1">SUM(M$4:M4051)/I4051</f>
        <v>-4.00197628458498E-2</v>
      </c>
      <c r="P4051" s="47">
        <f ca="1">_xlfn.VAR.P(M$4:M4051)</f>
        <v>0.99839841858176193</v>
      </c>
      <c r="Q4051" s="33">
        <f ca="1">COUNTIF(L$4:L4051, "WIN")/I4051</f>
        <v>0.47999011857707508</v>
      </c>
    </row>
    <row r="4052" spans="9:17" x14ac:dyDescent="0.25">
      <c r="I4052" s="5">
        <v>4049</v>
      </c>
      <c r="J4052" s="9">
        <f t="shared" ca="1" si="317"/>
        <v>0.48570527531575747</v>
      </c>
      <c r="K4052" s="7" t="str">
        <f t="shared" ca="1" si="315"/>
        <v>RED</v>
      </c>
      <c r="L4052" s="7" t="str">
        <f t="shared" ca="1" si="316"/>
        <v>WIN</v>
      </c>
      <c r="M4052" s="8">
        <f t="shared" ca="1" si="318"/>
        <v>1</v>
      </c>
      <c r="N4052" s="8">
        <f t="shared" ca="1" si="319"/>
        <v>-161</v>
      </c>
      <c r="O4052" s="32">
        <f ca="1">SUM(M$4:M4052)/I4052</f>
        <v>-3.9762904420844652E-2</v>
      </c>
      <c r="P4052" s="47">
        <f ca="1">_xlfn.VAR.P(M$4:M4052)</f>
        <v>0.99841891143201877</v>
      </c>
      <c r="Q4052" s="33">
        <f ca="1">COUNTIF(L$4:L4052, "WIN")/I4052</f>
        <v>0.48011854778957769</v>
      </c>
    </row>
    <row r="4053" spans="9:17" x14ac:dyDescent="0.25">
      <c r="I4053" s="5">
        <v>4050</v>
      </c>
      <c r="J4053" s="9">
        <f t="shared" ca="1" si="317"/>
        <v>0.47677014476908575</v>
      </c>
      <c r="K4053" s="7" t="str">
        <f t="shared" ca="1" si="315"/>
        <v>RED</v>
      </c>
      <c r="L4053" s="7" t="str">
        <f t="shared" ca="1" si="316"/>
        <v>WIN</v>
      </c>
      <c r="M4053" s="8">
        <f t="shared" ca="1" si="318"/>
        <v>1</v>
      </c>
      <c r="N4053" s="8">
        <f t="shared" ca="1" si="319"/>
        <v>-160</v>
      </c>
      <c r="O4053" s="32">
        <f ca="1">SUM(M$4:M4053)/I4053</f>
        <v>-3.9506172839506172E-2</v>
      </c>
      <c r="P4053" s="47">
        <f ca="1">_xlfn.VAR.P(M$4:M4053)</f>
        <v>0.99843926230757507</v>
      </c>
      <c r="Q4053" s="33">
        <f ca="1">COUNTIF(L$4:L4053, "WIN")/I4053</f>
        <v>0.4802469135802469</v>
      </c>
    </row>
    <row r="4054" spans="9:17" x14ac:dyDescent="0.25">
      <c r="I4054" s="5">
        <v>4051</v>
      </c>
      <c r="J4054" s="9">
        <f t="shared" ca="1" si="317"/>
        <v>0.14889015115180382</v>
      </c>
      <c r="K4054" s="7" t="str">
        <f t="shared" ca="1" si="315"/>
        <v>RED</v>
      </c>
      <c r="L4054" s="7" t="str">
        <f t="shared" ca="1" si="316"/>
        <v>WIN</v>
      </c>
      <c r="M4054" s="8">
        <f t="shared" ca="1" si="318"/>
        <v>1</v>
      </c>
      <c r="N4054" s="8">
        <f t="shared" ca="1" si="319"/>
        <v>-159</v>
      </c>
      <c r="O4054" s="32">
        <f ca="1">SUM(M$4:M4054)/I4054</f>
        <v>-3.9249568007899284E-2</v>
      </c>
      <c r="P4054" s="47">
        <f ca="1">_xlfn.VAR.P(M$4:M4054)</f>
        <v>0.99845947141119329</v>
      </c>
      <c r="Q4054" s="33">
        <f ca="1">COUNTIF(L$4:L4054, "WIN")/I4054</f>
        <v>0.48037521599605038</v>
      </c>
    </row>
    <row r="4055" spans="9:17" x14ac:dyDescent="0.25">
      <c r="I4055" s="5">
        <v>4052</v>
      </c>
      <c r="J4055" s="9">
        <f t="shared" ca="1" si="317"/>
        <v>0.26664961231950213</v>
      </c>
      <c r="K4055" s="7" t="str">
        <f t="shared" ca="1" si="315"/>
        <v>RED</v>
      </c>
      <c r="L4055" s="7" t="str">
        <f t="shared" ca="1" si="316"/>
        <v>WIN</v>
      </c>
      <c r="M4055" s="8">
        <f t="shared" ca="1" si="318"/>
        <v>1</v>
      </c>
      <c r="N4055" s="8">
        <f t="shared" ca="1" si="319"/>
        <v>-158</v>
      </c>
      <c r="O4055" s="32">
        <f ca="1">SUM(M$4:M4055)/I4055</f>
        <v>-3.8993089832181638E-2</v>
      </c>
      <c r="P4055" s="47">
        <f ca="1">_xlfn.VAR.P(M$4:M4055)</f>
        <v>0.99847953894533936</v>
      </c>
      <c r="Q4055" s="33">
        <f ca="1">COUNTIF(L$4:L4055, "WIN")/I4055</f>
        <v>0.48050345508390918</v>
      </c>
    </row>
    <row r="4056" spans="9:17" x14ac:dyDescent="0.25">
      <c r="I4056" s="5">
        <v>4053</v>
      </c>
      <c r="J4056" s="9">
        <f t="shared" ca="1" si="317"/>
        <v>0.820967711607265</v>
      </c>
      <c r="K4056" s="7" t="str">
        <f t="shared" ca="1" si="315"/>
        <v>BLACK</v>
      </c>
      <c r="L4056" s="7" t="str">
        <f t="shared" ca="1" si="316"/>
        <v>LOSE</v>
      </c>
      <c r="M4056" s="8">
        <f t="shared" ca="1" si="318"/>
        <v>-1</v>
      </c>
      <c r="N4056" s="8">
        <f t="shared" ca="1" si="319"/>
        <v>-159</v>
      </c>
      <c r="O4056" s="32">
        <f ca="1">SUM(M$4:M4056)/I4056</f>
        <v>-3.9230199851961509E-2</v>
      </c>
      <c r="P4056" s="47">
        <f ca="1">_xlfn.VAR.P(M$4:M4056)</f>
        <v>0.99846099141957512</v>
      </c>
      <c r="Q4056" s="33">
        <f ca="1">COUNTIF(L$4:L4056, "WIN")/I4056</f>
        <v>0.48038490007401924</v>
      </c>
    </row>
    <row r="4057" spans="9:17" x14ac:dyDescent="0.25">
      <c r="I4057" s="5">
        <v>4054</v>
      </c>
      <c r="J4057" s="9">
        <f t="shared" ca="1" si="317"/>
        <v>0.5378682087040112</v>
      </c>
      <c r="K4057" s="7" t="str">
        <f t="shared" ca="1" si="315"/>
        <v>BLACK</v>
      </c>
      <c r="L4057" s="7" t="str">
        <f t="shared" ca="1" si="316"/>
        <v>LOSE</v>
      </c>
      <c r="M4057" s="8">
        <f t="shared" ca="1" si="318"/>
        <v>-1</v>
      </c>
      <c r="N4057" s="8">
        <f t="shared" ca="1" si="319"/>
        <v>-160</v>
      </c>
      <c r="O4057" s="32">
        <f ca="1">SUM(M$4:M4057)/I4057</f>
        <v>-3.9467192895905279E-2</v>
      </c>
      <c r="P4057" s="47">
        <f ca="1">_xlfn.VAR.P(M$4:M4057)</f>
        <v>0.99844234068491744</v>
      </c>
      <c r="Q4057" s="33">
        <f ca="1">COUNTIF(L$4:L4057, "WIN")/I4057</f>
        <v>0.48026640355204736</v>
      </c>
    </row>
    <row r="4058" spans="9:17" x14ac:dyDescent="0.25">
      <c r="I4058" s="5">
        <v>4055</v>
      </c>
      <c r="J4058" s="9">
        <f t="shared" ca="1" si="317"/>
        <v>0.9367606816193903</v>
      </c>
      <c r="K4058" s="7" t="str">
        <f t="shared" ca="1" si="315"/>
        <v>BLACK</v>
      </c>
      <c r="L4058" s="7" t="str">
        <f t="shared" ca="1" si="316"/>
        <v>LOSE</v>
      </c>
      <c r="M4058" s="8">
        <f t="shared" ca="1" si="318"/>
        <v>-1</v>
      </c>
      <c r="N4058" s="8">
        <f t="shared" ca="1" si="319"/>
        <v>-161</v>
      </c>
      <c r="O4058" s="32">
        <f ca="1">SUM(M$4:M4058)/I4058</f>
        <v>-3.9704069050554867E-2</v>
      </c>
      <c r="P4058" s="47">
        <f ca="1">_xlfn.VAR.P(M$4:M4058)</f>
        <v>0.99842358690082877</v>
      </c>
      <c r="Q4058" s="33">
        <f ca="1">COUNTIF(L$4:L4058, "WIN")/I4058</f>
        <v>0.48014796547472255</v>
      </c>
    </row>
    <row r="4059" spans="9:17" x14ac:dyDescent="0.25">
      <c r="I4059" s="5">
        <v>4056</v>
      </c>
      <c r="J4059" s="9">
        <f t="shared" ca="1" si="317"/>
        <v>0.83938608780916157</v>
      </c>
      <c r="K4059" s="7" t="str">
        <f t="shared" ca="1" si="315"/>
        <v>BLACK</v>
      </c>
      <c r="L4059" s="7" t="str">
        <f t="shared" ca="1" si="316"/>
        <v>LOSE</v>
      </c>
      <c r="M4059" s="8">
        <f t="shared" ca="1" si="318"/>
        <v>-1</v>
      </c>
      <c r="N4059" s="8">
        <f t="shared" ca="1" si="319"/>
        <v>-162</v>
      </c>
      <c r="O4059" s="32">
        <f ca="1">SUM(M$4:M4059)/I4059</f>
        <v>-3.9940828402366867E-2</v>
      </c>
      <c r="P4059" s="47">
        <f ca="1">_xlfn.VAR.P(M$4:M4059)</f>
        <v>0.99840473022653264</v>
      </c>
      <c r="Q4059" s="33">
        <f ca="1">COUNTIF(L$4:L4059, "WIN")/I4059</f>
        <v>0.48002958579881655</v>
      </c>
    </row>
    <row r="4060" spans="9:17" x14ac:dyDescent="0.25">
      <c r="I4060" s="5">
        <v>4057</v>
      </c>
      <c r="J4060" s="9">
        <f t="shared" ca="1" si="317"/>
        <v>0.43945091037982065</v>
      </c>
      <c r="K4060" s="7" t="str">
        <f t="shared" ca="1" si="315"/>
        <v>RED</v>
      </c>
      <c r="L4060" s="7" t="str">
        <f t="shared" ca="1" si="316"/>
        <v>WIN</v>
      </c>
      <c r="M4060" s="8">
        <f t="shared" ca="1" si="318"/>
        <v>1</v>
      </c>
      <c r="N4060" s="8">
        <f t="shared" ca="1" si="319"/>
        <v>-161</v>
      </c>
      <c r="O4060" s="32">
        <f ca="1">SUM(M$4:M4060)/I4060</f>
        <v>-3.9684495932955387E-2</v>
      </c>
      <c r="P4060" s="47">
        <f ca="1">_xlfn.VAR.P(M$4:M4060)</f>
        <v>0.99842514078254729</v>
      </c>
      <c r="Q4060" s="33">
        <f ca="1">COUNTIF(L$4:L4060, "WIN")/I4060</f>
        <v>0.48015775203352229</v>
      </c>
    </row>
    <row r="4061" spans="9:17" x14ac:dyDescent="0.25">
      <c r="I4061" s="5">
        <v>4058</v>
      </c>
      <c r="J4061" s="9">
        <f t="shared" ca="1" si="317"/>
        <v>7.2781102104042095E-2</v>
      </c>
      <c r="K4061" s="7" t="str">
        <f t="shared" ca="1" si="315"/>
        <v>RED</v>
      </c>
      <c r="L4061" s="7" t="str">
        <f t="shared" ca="1" si="316"/>
        <v>WIN</v>
      </c>
      <c r="M4061" s="8">
        <f t="shared" ca="1" si="318"/>
        <v>1</v>
      </c>
      <c r="N4061" s="8">
        <f t="shared" ca="1" si="319"/>
        <v>-160</v>
      </c>
      <c r="O4061" s="32">
        <f ca="1">SUM(M$4:M4061)/I4061</f>
        <v>-3.9428289797930012E-2</v>
      </c>
      <c r="P4061" s="47">
        <f ca="1">_xlfn.VAR.P(M$4:M4061)</f>
        <v>0.99844540996361042</v>
      </c>
      <c r="Q4061" s="33">
        <f ca="1">COUNTIF(L$4:L4061, "WIN")/I4061</f>
        <v>0.480285855101035</v>
      </c>
    </row>
    <row r="4062" spans="9:17" x14ac:dyDescent="0.25">
      <c r="I4062" s="5">
        <v>4059</v>
      </c>
      <c r="J4062" s="9">
        <f t="shared" ca="1" si="317"/>
        <v>0.71515949672109191</v>
      </c>
      <c r="K4062" s="7" t="str">
        <f t="shared" ca="1" si="315"/>
        <v>BLACK</v>
      </c>
      <c r="L4062" s="7" t="str">
        <f t="shared" ca="1" si="316"/>
        <v>LOSE</v>
      </c>
      <c r="M4062" s="8">
        <f t="shared" ca="1" si="318"/>
        <v>-1</v>
      </c>
      <c r="N4062" s="8">
        <f t="shared" ca="1" si="319"/>
        <v>-161</v>
      </c>
      <c r="O4062" s="32">
        <f ca="1">SUM(M$4:M4062)/I4062</f>
        <v>-3.9664942103966497E-2</v>
      </c>
      <c r="P4062" s="47">
        <f ca="1">_xlfn.VAR.P(M$4:M4062)</f>
        <v>0.99842669236788895</v>
      </c>
      <c r="Q4062" s="33">
        <f ca="1">COUNTIF(L$4:L4062, "WIN")/I4062</f>
        <v>0.48016752894801673</v>
      </c>
    </row>
    <row r="4063" spans="9:17" x14ac:dyDescent="0.25">
      <c r="I4063" s="5">
        <v>4060</v>
      </c>
      <c r="J4063" s="9">
        <f t="shared" ca="1" si="317"/>
        <v>0.31837082381270998</v>
      </c>
      <c r="K4063" s="7" t="str">
        <f t="shared" ca="1" si="315"/>
        <v>RED</v>
      </c>
      <c r="L4063" s="7" t="str">
        <f t="shared" ca="1" si="316"/>
        <v>WIN</v>
      </c>
      <c r="M4063" s="8">
        <f t="shared" ca="1" si="318"/>
        <v>1</v>
      </c>
      <c r="N4063" s="8">
        <f t="shared" ca="1" si="319"/>
        <v>-160</v>
      </c>
      <c r="O4063" s="32">
        <f ca="1">SUM(M$4:M4063)/I4063</f>
        <v>-3.9408866995073892E-2</v>
      </c>
      <c r="P4063" s="47">
        <f ca="1">_xlfn.VAR.P(M$4:M4063)</f>
        <v>0.9984469412021646</v>
      </c>
      <c r="Q4063" s="33">
        <f ca="1">COUNTIF(L$4:L4063, "WIN")/I4063</f>
        <v>0.48029556650246308</v>
      </c>
    </row>
    <row r="4064" spans="9:17" x14ac:dyDescent="0.25">
      <c r="I4064" s="5">
        <v>4061</v>
      </c>
      <c r="J4064" s="9">
        <f t="shared" ca="1" si="317"/>
        <v>0.61775225251407395</v>
      </c>
      <c r="K4064" s="7" t="str">
        <f t="shared" ca="1" si="315"/>
        <v>BLACK</v>
      </c>
      <c r="L4064" s="7" t="str">
        <f t="shared" ca="1" si="316"/>
        <v>LOSE</v>
      </c>
      <c r="M4064" s="8">
        <f t="shared" ca="1" si="318"/>
        <v>-1</v>
      </c>
      <c r="N4064" s="8">
        <f t="shared" ca="1" si="319"/>
        <v>-161</v>
      </c>
      <c r="O4064" s="32">
        <f ca="1">SUM(M$4:M4064)/I4064</f>
        <v>-3.9645407535089883E-2</v>
      </c>
      <c r="P4064" s="47">
        <f ca="1">_xlfn.VAR.P(M$4:M4064)</f>
        <v>0.99842824166137667</v>
      </c>
      <c r="Q4064" s="33">
        <f ca="1">COUNTIF(L$4:L4064, "WIN")/I4064</f>
        <v>0.48017729623245509</v>
      </c>
    </row>
    <row r="4065" spans="9:17" x14ac:dyDescent="0.25">
      <c r="I4065" s="5">
        <v>4062</v>
      </c>
      <c r="J4065" s="9">
        <f t="shared" ca="1" si="317"/>
        <v>0.26951283088787981</v>
      </c>
      <c r="K4065" s="7" t="str">
        <f t="shared" ca="1" si="315"/>
        <v>RED</v>
      </c>
      <c r="L4065" s="7" t="str">
        <f t="shared" ca="1" si="316"/>
        <v>WIN</v>
      </c>
      <c r="M4065" s="8">
        <f t="shared" ca="1" si="318"/>
        <v>1</v>
      </c>
      <c r="N4065" s="8">
        <f t="shared" ca="1" si="319"/>
        <v>-160</v>
      </c>
      <c r="O4065" s="32">
        <f ca="1">SUM(M$4:M4065)/I4065</f>
        <v>-3.9389463318562287E-2</v>
      </c>
      <c r="P4065" s="47">
        <f ca="1">_xlfn.VAR.P(M$4:M4065)</f>
        <v>0.99844847017947569</v>
      </c>
      <c r="Q4065" s="33">
        <f ca="1">COUNTIF(L$4:L4065, "WIN")/I4065</f>
        <v>0.48030526834071885</v>
      </c>
    </row>
    <row r="4066" spans="9:17" x14ac:dyDescent="0.25">
      <c r="I4066" s="5">
        <v>4063</v>
      </c>
      <c r="J4066" s="9">
        <f t="shared" ca="1" si="317"/>
        <v>0.11440947674404855</v>
      </c>
      <c r="K4066" s="7" t="str">
        <f t="shared" ca="1" si="315"/>
        <v>RED</v>
      </c>
      <c r="L4066" s="7" t="str">
        <f t="shared" ca="1" si="316"/>
        <v>WIN</v>
      </c>
      <c r="M4066" s="8">
        <f t="shared" ca="1" si="318"/>
        <v>1</v>
      </c>
      <c r="N4066" s="8">
        <f t="shared" ca="1" si="319"/>
        <v>-159</v>
      </c>
      <c r="O4066" s="32">
        <f ca="1">SUM(M$4:M4066)/I4066</f>
        <v>-3.9133645089835099E-2</v>
      </c>
      <c r="P4066" s="47">
        <f ca="1">_xlfn.VAR.P(M$4:M4066)</f>
        <v>0.99846855782198285</v>
      </c>
      <c r="Q4066" s="33">
        <f ca="1">COUNTIF(L$4:L4066, "WIN")/I4066</f>
        <v>0.48043317745508246</v>
      </c>
    </row>
    <row r="4067" spans="9:17" x14ac:dyDescent="0.25">
      <c r="I4067" s="5">
        <v>4064</v>
      </c>
      <c r="J4067" s="9">
        <f t="shared" ca="1" si="317"/>
        <v>0.3648981466346386</v>
      </c>
      <c r="K4067" s="7" t="str">
        <f t="shared" ca="1" si="315"/>
        <v>RED</v>
      </c>
      <c r="L4067" s="7" t="str">
        <f t="shared" ca="1" si="316"/>
        <v>WIN</v>
      </c>
      <c r="M4067" s="8">
        <f t="shared" ca="1" si="318"/>
        <v>1</v>
      </c>
      <c r="N4067" s="8">
        <f t="shared" ca="1" si="319"/>
        <v>-158</v>
      </c>
      <c r="O4067" s="32">
        <f ca="1">SUM(M$4:M4067)/I4067</f>
        <v>-3.8877952755905512E-2</v>
      </c>
      <c r="P4067" s="47">
        <f ca="1">_xlfn.VAR.P(M$4:M4067)</f>
        <v>0.99848850478950957</v>
      </c>
      <c r="Q4067" s="33">
        <f ca="1">COUNTIF(L$4:L4067, "WIN")/I4067</f>
        <v>0.48056102362204722</v>
      </c>
    </row>
    <row r="4068" spans="9:17" x14ac:dyDescent="0.25">
      <c r="I4068" s="5">
        <v>4065</v>
      </c>
      <c r="J4068" s="9">
        <f t="shared" ca="1" si="317"/>
        <v>0.11369575373003904</v>
      </c>
      <c r="K4068" s="7" t="str">
        <f t="shared" ca="1" si="315"/>
        <v>RED</v>
      </c>
      <c r="L4068" s="7" t="str">
        <f t="shared" ca="1" si="316"/>
        <v>WIN</v>
      </c>
      <c r="M4068" s="8">
        <f t="shared" ca="1" si="318"/>
        <v>1</v>
      </c>
      <c r="N4068" s="8">
        <f t="shared" ca="1" si="319"/>
        <v>-157</v>
      </c>
      <c r="O4068" s="32">
        <f ca="1">SUM(M$4:M4068)/I4068</f>
        <v>-3.8622386223862236E-2</v>
      </c>
      <c r="P4068" s="47">
        <f ca="1">_xlfn.VAR.P(M$4:M4068)</f>
        <v>0.99850831128237483</v>
      </c>
      <c r="Q4068" s="33">
        <f ca="1">COUNTIF(L$4:L4068, "WIN")/I4068</f>
        <v>0.48068880688806886</v>
      </c>
    </row>
    <row r="4069" spans="9:17" x14ac:dyDescent="0.25">
      <c r="I4069" s="5">
        <v>4066</v>
      </c>
      <c r="J4069" s="9">
        <f t="shared" ca="1" si="317"/>
        <v>0.13107219640324841</v>
      </c>
      <c r="K4069" s="7" t="str">
        <f t="shared" ca="1" si="315"/>
        <v>RED</v>
      </c>
      <c r="L4069" s="7" t="str">
        <f t="shared" ca="1" si="316"/>
        <v>WIN</v>
      </c>
      <c r="M4069" s="8">
        <f t="shared" ca="1" si="318"/>
        <v>1</v>
      </c>
      <c r="N4069" s="8">
        <f t="shared" ca="1" si="319"/>
        <v>-156</v>
      </c>
      <c r="O4069" s="32">
        <f ca="1">SUM(M$4:M4069)/I4069</f>
        <v>-3.8366945400885394E-2</v>
      </c>
      <c r="P4069" s="47">
        <f ca="1">_xlfn.VAR.P(M$4:M4069)</f>
        <v>0.99852797750060551</v>
      </c>
      <c r="Q4069" s="33">
        <f ca="1">COUNTIF(L$4:L4069, "WIN")/I4069</f>
        <v>0.48081652729955732</v>
      </c>
    </row>
    <row r="4070" spans="9:17" x14ac:dyDescent="0.25">
      <c r="I4070" s="5">
        <v>4067</v>
      </c>
      <c r="J4070" s="9">
        <f t="shared" ca="1" si="317"/>
        <v>0.80522326326914984</v>
      </c>
      <c r="K4070" s="7" t="str">
        <f t="shared" ca="1" si="315"/>
        <v>BLACK</v>
      </c>
      <c r="L4070" s="7" t="str">
        <f t="shared" ca="1" si="316"/>
        <v>LOSE</v>
      </c>
      <c r="M4070" s="8">
        <f t="shared" ca="1" si="318"/>
        <v>-1</v>
      </c>
      <c r="N4070" s="8">
        <f t="shared" ca="1" si="319"/>
        <v>-157</v>
      </c>
      <c r="O4070" s="32">
        <f ca="1">SUM(M$4:M4070)/I4070</f>
        <v>-3.8603393164494716E-2</v>
      </c>
      <c r="P4070" s="47">
        <f ca="1">_xlfn.VAR.P(M$4:M4070)</f>
        <v>0.99850977803618746</v>
      </c>
      <c r="Q4070" s="33">
        <f ca="1">COUNTIF(L$4:L4070, "WIN")/I4070</f>
        <v>0.48069830341775266</v>
      </c>
    </row>
    <row r="4071" spans="9:17" x14ac:dyDescent="0.25">
      <c r="I4071" s="5">
        <v>4068</v>
      </c>
      <c r="J4071" s="9">
        <f t="shared" ca="1" si="317"/>
        <v>0.30707838725438241</v>
      </c>
      <c r="K4071" s="7" t="str">
        <f t="shared" ca="1" si="315"/>
        <v>RED</v>
      </c>
      <c r="L4071" s="7" t="str">
        <f t="shared" ca="1" si="316"/>
        <v>WIN</v>
      </c>
      <c r="M4071" s="8">
        <f t="shared" ca="1" si="318"/>
        <v>1</v>
      </c>
      <c r="N4071" s="8">
        <f t="shared" ca="1" si="319"/>
        <v>-156</v>
      </c>
      <c r="O4071" s="32">
        <f ca="1">SUM(M$4:M4071)/I4071</f>
        <v>-3.8348082595870206E-2</v>
      </c>
      <c r="P4071" s="47">
        <f ca="1">_xlfn.VAR.P(M$4:M4071)</f>
        <v>0.99852942456122029</v>
      </c>
      <c r="Q4071" s="33">
        <f ca="1">COUNTIF(L$4:L4071, "WIN")/I4071</f>
        <v>0.4808259587020649</v>
      </c>
    </row>
    <row r="4072" spans="9:17" x14ac:dyDescent="0.25">
      <c r="I4072" s="5">
        <v>4069</v>
      </c>
      <c r="J4072" s="9">
        <f t="shared" ca="1" si="317"/>
        <v>0.62424442299864769</v>
      </c>
      <c r="K4072" s="7" t="str">
        <f t="shared" ca="1" si="315"/>
        <v>BLACK</v>
      </c>
      <c r="L4072" s="7" t="str">
        <f t="shared" ca="1" si="316"/>
        <v>LOSE</v>
      </c>
      <c r="M4072" s="8">
        <f t="shared" ca="1" si="318"/>
        <v>-1</v>
      </c>
      <c r="N4072" s="8">
        <f t="shared" ca="1" si="319"/>
        <v>-157</v>
      </c>
      <c r="O4072" s="32">
        <f ca="1">SUM(M$4:M4072)/I4072</f>
        <v>-3.8584418776112066E-2</v>
      </c>
      <c r="P4072" s="47">
        <f ca="1">_xlfn.VAR.P(M$4:M4072)</f>
        <v>0.99851124262770963</v>
      </c>
      <c r="Q4072" s="33">
        <f ca="1">COUNTIF(L$4:L4072, "WIN")/I4072</f>
        <v>0.48070779061194396</v>
      </c>
    </row>
    <row r="4073" spans="9:17" x14ac:dyDescent="0.25">
      <c r="I4073" s="5">
        <v>4070</v>
      </c>
      <c r="J4073" s="9">
        <f t="shared" ca="1" si="317"/>
        <v>0.32746508105956829</v>
      </c>
      <c r="K4073" s="7" t="str">
        <f t="shared" ca="1" si="315"/>
        <v>RED</v>
      </c>
      <c r="L4073" s="7" t="str">
        <f t="shared" ca="1" si="316"/>
        <v>WIN</v>
      </c>
      <c r="M4073" s="8">
        <f t="shared" ca="1" si="318"/>
        <v>1</v>
      </c>
      <c r="N4073" s="8">
        <f t="shared" ca="1" si="319"/>
        <v>-156</v>
      </c>
      <c r="O4073" s="32">
        <f ca="1">SUM(M$4:M4073)/I4073</f>
        <v>-3.8329238329238333E-2</v>
      </c>
      <c r="P4073" s="47">
        <f ca="1">_xlfn.VAR.P(M$4:M4073)</f>
        <v>0.99853086948910041</v>
      </c>
      <c r="Q4073" s="33">
        <f ca="1">COUNTIF(L$4:L4073, "WIN")/I4073</f>
        <v>0.48083538083538085</v>
      </c>
    </row>
    <row r="4074" spans="9:17" x14ac:dyDescent="0.25">
      <c r="I4074" s="5">
        <v>4071</v>
      </c>
      <c r="J4074" s="9">
        <f t="shared" ca="1" si="317"/>
        <v>0.6149178554545921</v>
      </c>
      <c r="K4074" s="7" t="str">
        <f t="shared" ca="1" si="315"/>
        <v>BLACK</v>
      </c>
      <c r="L4074" s="7" t="str">
        <f t="shared" ca="1" si="316"/>
        <v>LOSE</v>
      </c>
      <c r="M4074" s="8">
        <f t="shared" ca="1" si="318"/>
        <v>-1</v>
      </c>
      <c r="N4074" s="8">
        <f t="shared" ca="1" si="319"/>
        <v>-157</v>
      </c>
      <c r="O4074" s="32">
        <f ca="1">SUM(M$4:M4074)/I4074</f>
        <v>-3.8565463031196269E-2</v>
      </c>
      <c r="P4074" s="47">
        <f ca="1">_xlfn.VAR.P(M$4:M4074)</f>
        <v>0.99851270506118939</v>
      </c>
      <c r="Q4074" s="33">
        <f ca="1">COUNTIF(L$4:L4074, "WIN")/I4074</f>
        <v>0.48071726848440188</v>
      </c>
    </row>
    <row r="4075" spans="9:17" x14ac:dyDescent="0.25">
      <c r="I4075" s="5">
        <v>4072</v>
      </c>
      <c r="J4075" s="9">
        <f t="shared" ca="1" si="317"/>
        <v>0.39026655465547122</v>
      </c>
      <c r="K4075" s="7" t="str">
        <f t="shared" ca="1" si="315"/>
        <v>RED</v>
      </c>
      <c r="L4075" s="7" t="str">
        <f t="shared" ca="1" si="316"/>
        <v>WIN</v>
      </c>
      <c r="M4075" s="8">
        <f t="shared" ca="1" si="318"/>
        <v>1</v>
      </c>
      <c r="N4075" s="8">
        <f t="shared" ca="1" si="319"/>
        <v>-156</v>
      </c>
      <c r="O4075" s="32">
        <f ca="1">SUM(M$4:M4075)/I4075</f>
        <v>-3.8310412573673867E-2</v>
      </c>
      <c r="P4075" s="47">
        <f ca="1">_xlfn.VAR.P(M$4:M4075)</f>
        <v>0.99853231228843486</v>
      </c>
      <c r="Q4075" s="33">
        <f ca="1">COUNTIF(L$4:L4075, "WIN")/I4075</f>
        <v>0.48084479371316308</v>
      </c>
    </row>
    <row r="4076" spans="9:17" x14ac:dyDescent="0.25">
      <c r="I4076" s="5">
        <v>4073</v>
      </c>
      <c r="J4076" s="9">
        <f t="shared" ca="1" si="317"/>
        <v>0.40507713208191687</v>
      </c>
      <c r="K4076" s="7" t="str">
        <f t="shared" ca="1" si="315"/>
        <v>RED</v>
      </c>
      <c r="L4076" s="7" t="str">
        <f t="shared" ca="1" si="316"/>
        <v>WIN</v>
      </c>
      <c r="M4076" s="8">
        <f t="shared" ca="1" si="318"/>
        <v>1</v>
      </c>
      <c r="N4076" s="8">
        <f t="shared" ca="1" si="319"/>
        <v>-155</v>
      </c>
      <c r="O4076" s="32">
        <f ca="1">SUM(M$4:M4076)/I4076</f>
        <v>-3.8055487355757429E-2</v>
      </c>
      <c r="P4076" s="47">
        <f ca="1">_xlfn.VAR.P(M$4:M4076)</f>
        <v>0.99855177988211574</v>
      </c>
      <c r="Q4076" s="33">
        <f ca="1">COUNTIF(L$4:L4076, "WIN")/I4076</f>
        <v>0.48097225632212126</v>
      </c>
    </row>
    <row r="4077" spans="9:17" x14ac:dyDescent="0.25">
      <c r="I4077" s="5">
        <v>4074</v>
      </c>
      <c r="J4077" s="9">
        <f t="shared" ca="1" si="317"/>
        <v>9.024397082654767E-2</v>
      </c>
      <c r="K4077" s="7" t="str">
        <f t="shared" ca="1" si="315"/>
        <v>RED</v>
      </c>
      <c r="L4077" s="7" t="str">
        <f t="shared" ca="1" si="316"/>
        <v>WIN</v>
      </c>
      <c r="M4077" s="8">
        <f t="shared" ca="1" si="318"/>
        <v>1</v>
      </c>
      <c r="N4077" s="8">
        <f t="shared" ca="1" si="319"/>
        <v>-154</v>
      </c>
      <c r="O4077" s="32">
        <f ca="1">SUM(M$4:M4077)/I4077</f>
        <v>-3.7800687285223365E-2</v>
      </c>
      <c r="P4077" s="47">
        <f ca="1">_xlfn.VAR.P(M$4:M4077)</f>
        <v>0.99857110804076477</v>
      </c>
      <c r="Q4077" s="33">
        <f ca="1">COUNTIF(L$4:L4077, "WIN")/I4077</f>
        <v>0.48109965635738833</v>
      </c>
    </row>
    <row r="4078" spans="9:17" x14ac:dyDescent="0.25">
      <c r="I4078" s="5">
        <v>4075</v>
      </c>
      <c r="J4078" s="9">
        <f t="shared" ca="1" si="317"/>
        <v>0.40468683091827418</v>
      </c>
      <c r="K4078" s="7" t="str">
        <f t="shared" ca="1" si="315"/>
        <v>RED</v>
      </c>
      <c r="L4078" s="7" t="str">
        <f t="shared" ca="1" si="316"/>
        <v>WIN</v>
      </c>
      <c r="M4078" s="8">
        <f t="shared" ca="1" si="318"/>
        <v>1</v>
      </c>
      <c r="N4078" s="8">
        <f t="shared" ca="1" si="319"/>
        <v>-153</v>
      </c>
      <c r="O4078" s="32">
        <f ca="1">SUM(M$4:M4078)/I4078</f>
        <v>-3.7546012269938651E-2</v>
      </c>
      <c r="P4078" s="47">
        <f ca="1">_xlfn.VAR.P(M$4:M4078)</f>
        <v>0.99859029696262558</v>
      </c>
      <c r="Q4078" s="33">
        <f ca="1">COUNTIF(L$4:L4078, "WIN")/I4078</f>
        <v>0.48122699386503065</v>
      </c>
    </row>
    <row r="4079" spans="9:17" x14ac:dyDescent="0.25">
      <c r="I4079" s="5">
        <v>4076</v>
      </c>
      <c r="J4079" s="9">
        <f t="shared" ca="1" si="317"/>
        <v>0.44570965727910317</v>
      </c>
      <c r="K4079" s="7" t="str">
        <f t="shared" ca="1" si="315"/>
        <v>RED</v>
      </c>
      <c r="L4079" s="7" t="str">
        <f t="shared" ca="1" si="316"/>
        <v>WIN</v>
      </c>
      <c r="M4079" s="8">
        <f t="shared" ca="1" si="318"/>
        <v>1</v>
      </c>
      <c r="N4079" s="8">
        <f t="shared" ca="1" si="319"/>
        <v>-152</v>
      </c>
      <c r="O4079" s="32">
        <f ca="1">SUM(M$4:M4079)/I4079</f>
        <v>-3.7291462217860651E-2</v>
      </c>
      <c r="P4079" s="47">
        <f ca="1">_xlfn.VAR.P(M$4:M4079)</f>
        <v>0.99860934684565383</v>
      </c>
      <c r="Q4079" s="33">
        <f ca="1">COUNTIF(L$4:L4079, "WIN")/I4079</f>
        <v>0.48135426889106969</v>
      </c>
    </row>
    <row r="4080" spans="9:17" x14ac:dyDescent="0.25">
      <c r="I4080" s="5">
        <v>4077</v>
      </c>
      <c r="J4080" s="9">
        <f t="shared" ca="1" si="317"/>
        <v>0.87463710749068291</v>
      </c>
      <c r="K4080" s="7" t="str">
        <f t="shared" ca="1" si="315"/>
        <v>BLACK</v>
      </c>
      <c r="L4080" s="7" t="str">
        <f t="shared" ca="1" si="316"/>
        <v>LOSE</v>
      </c>
      <c r="M4080" s="8">
        <f t="shared" ca="1" si="318"/>
        <v>-1</v>
      </c>
      <c r="N4080" s="8">
        <f t="shared" ca="1" si="319"/>
        <v>-153</v>
      </c>
      <c r="O4080" s="32">
        <f ca="1">SUM(M$4:M4080)/I4080</f>
        <v>-3.7527593818984545E-2</v>
      </c>
      <c r="P4080" s="47">
        <f ca="1">_xlfn.VAR.P(M$4:M4080)</f>
        <v>0.99859167970215734</v>
      </c>
      <c r="Q4080" s="33">
        <f ca="1">COUNTIF(L$4:L4080, "WIN")/I4080</f>
        <v>0.48123620309050774</v>
      </c>
    </row>
    <row r="4081" spans="9:17" x14ac:dyDescent="0.25">
      <c r="I4081" s="5">
        <v>4078</v>
      </c>
      <c r="J4081" s="9">
        <f t="shared" ca="1" si="317"/>
        <v>0.98029690556628091</v>
      </c>
      <c r="K4081" s="7" t="str">
        <f t="shared" ca="1" si="315"/>
        <v>GREEN</v>
      </c>
      <c r="L4081" s="7" t="str">
        <f t="shared" ca="1" si="316"/>
        <v>LOSE</v>
      </c>
      <c r="M4081" s="8">
        <f t="shared" ca="1" si="318"/>
        <v>-1</v>
      </c>
      <c r="N4081" s="8">
        <f t="shared" ca="1" si="319"/>
        <v>-154</v>
      </c>
      <c r="O4081" s="32">
        <f ca="1">SUM(M$4:M4081)/I4081</f>
        <v>-3.7763609612555177E-2</v>
      </c>
      <c r="P4081" s="47">
        <f ca="1">_xlfn.VAR.P(M$4:M4081)</f>
        <v>0.99857390978903049</v>
      </c>
      <c r="Q4081" s="33">
        <f ca="1">COUNTIF(L$4:L4081, "WIN")/I4081</f>
        <v>0.4811181951937224</v>
      </c>
    </row>
    <row r="4082" spans="9:17" x14ac:dyDescent="0.25">
      <c r="I4082" s="5">
        <v>4079</v>
      </c>
      <c r="J4082" s="9">
        <f t="shared" ca="1" si="317"/>
        <v>0.89001187211111521</v>
      </c>
      <c r="K4082" s="7" t="str">
        <f t="shared" ca="1" si="315"/>
        <v>BLACK</v>
      </c>
      <c r="L4082" s="7" t="str">
        <f t="shared" ca="1" si="316"/>
        <v>LOSE</v>
      </c>
      <c r="M4082" s="8">
        <f t="shared" ca="1" si="318"/>
        <v>-1</v>
      </c>
      <c r="N4082" s="8">
        <f t="shared" ca="1" si="319"/>
        <v>-155</v>
      </c>
      <c r="O4082" s="32">
        <f ca="1">SUM(M$4:M4082)/I4082</f>
        <v>-3.7999509683746019E-2</v>
      </c>
      <c r="P4082" s="47">
        <f ca="1">_xlfn.VAR.P(M$4:M4082)</f>
        <v>0.99855603726379494</v>
      </c>
      <c r="Q4082" s="33">
        <f ca="1">COUNTIF(L$4:L4082, "WIN")/I4082</f>
        <v>0.481000245158127</v>
      </c>
    </row>
    <row r="4083" spans="9:17" x14ac:dyDescent="0.25">
      <c r="I4083" s="5">
        <v>4080</v>
      </c>
      <c r="J4083" s="9">
        <f t="shared" ca="1" si="317"/>
        <v>0.85078159219513316</v>
      </c>
      <c r="K4083" s="7" t="str">
        <f t="shared" ca="1" si="315"/>
        <v>BLACK</v>
      </c>
      <c r="L4083" s="7" t="str">
        <f t="shared" ca="1" si="316"/>
        <v>LOSE</v>
      </c>
      <c r="M4083" s="8">
        <f t="shared" ca="1" si="318"/>
        <v>-1</v>
      </c>
      <c r="N4083" s="8">
        <f t="shared" ca="1" si="319"/>
        <v>-156</v>
      </c>
      <c r="O4083" s="32">
        <f ca="1">SUM(M$4:M4083)/I4083</f>
        <v>-3.8235294117647062E-2</v>
      </c>
      <c r="P4083" s="47">
        <f ca="1">_xlfn.VAR.P(M$4:M4083)</f>
        <v>0.99853806228373698</v>
      </c>
      <c r="Q4083" s="33">
        <f ca="1">COUNTIF(L$4:L4083, "WIN")/I4083</f>
        <v>0.48088235294117648</v>
      </c>
    </row>
    <row r="4084" spans="9:17" x14ac:dyDescent="0.25">
      <c r="I4084" s="5">
        <v>4081</v>
      </c>
      <c r="J4084" s="9">
        <f t="shared" ca="1" si="317"/>
        <v>0.11450909020436351</v>
      </c>
      <c r="K4084" s="7" t="str">
        <f t="shared" ca="1" si="315"/>
        <v>RED</v>
      </c>
      <c r="L4084" s="7" t="str">
        <f t="shared" ca="1" si="316"/>
        <v>WIN</v>
      </c>
      <c r="M4084" s="8">
        <f t="shared" ca="1" si="318"/>
        <v>1</v>
      </c>
      <c r="N4084" s="8">
        <f t="shared" ca="1" si="319"/>
        <v>-155</v>
      </c>
      <c r="O4084" s="32">
        <f ca="1">SUM(M$4:M4084)/I4084</f>
        <v>-3.7980887037490814E-2</v>
      </c>
      <c r="P4084" s="47">
        <f ca="1">_xlfn.VAR.P(M$4:M4084)</f>
        <v>0.99855745221984538</v>
      </c>
      <c r="Q4084" s="33">
        <f ca="1">COUNTIF(L$4:L4084, "WIN")/I4084</f>
        <v>0.4810095564812546</v>
      </c>
    </row>
    <row r="4085" spans="9:17" x14ac:dyDescent="0.25">
      <c r="I4085" s="5">
        <v>4082</v>
      </c>
      <c r="J4085" s="9">
        <f t="shared" ca="1" si="317"/>
        <v>0.67818061349981018</v>
      </c>
      <c r="K4085" s="7" t="str">
        <f t="shared" ca="1" si="315"/>
        <v>BLACK</v>
      </c>
      <c r="L4085" s="7" t="str">
        <f t="shared" ca="1" si="316"/>
        <v>LOSE</v>
      </c>
      <c r="M4085" s="8">
        <f t="shared" ca="1" si="318"/>
        <v>-1</v>
      </c>
      <c r="N4085" s="8">
        <f t="shared" ca="1" si="319"/>
        <v>-156</v>
      </c>
      <c r="O4085" s="32">
        <f ca="1">SUM(M$4:M4085)/I4085</f>
        <v>-3.8216560509554139E-2</v>
      </c>
      <c r="P4085" s="47">
        <f ca="1">_xlfn.VAR.P(M$4:M4085)</f>
        <v>0.99853949450281954</v>
      </c>
      <c r="Q4085" s="33">
        <f ca="1">COUNTIF(L$4:L4085, "WIN")/I4085</f>
        <v>0.48089171974522293</v>
      </c>
    </row>
    <row r="4086" spans="9:17" x14ac:dyDescent="0.25">
      <c r="I4086" s="5">
        <v>4083</v>
      </c>
      <c r="J4086" s="9">
        <f t="shared" ca="1" si="317"/>
        <v>0.78685671911145416</v>
      </c>
      <c r="K4086" s="7" t="str">
        <f t="shared" ca="1" si="315"/>
        <v>BLACK</v>
      </c>
      <c r="L4086" s="7" t="str">
        <f t="shared" ca="1" si="316"/>
        <v>LOSE</v>
      </c>
      <c r="M4086" s="8">
        <f t="shared" ca="1" si="318"/>
        <v>-1</v>
      </c>
      <c r="N4086" s="8">
        <f t="shared" ca="1" si="319"/>
        <v>-157</v>
      </c>
      <c r="O4086" s="32">
        <f ca="1">SUM(M$4:M4086)/I4086</f>
        <v>-3.8452118540289001E-2</v>
      </c>
      <c r="P4086" s="47">
        <f ca="1">_xlfn.VAR.P(M$4:M4086)</f>
        <v>0.99852143457976361</v>
      </c>
      <c r="Q4086" s="33">
        <f ca="1">COUNTIF(L$4:L4086, "WIN")/I4086</f>
        <v>0.48077394072985552</v>
      </c>
    </row>
    <row r="4087" spans="9:17" x14ac:dyDescent="0.25">
      <c r="I4087" s="5">
        <v>4084</v>
      </c>
      <c r="J4087" s="9">
        <f t="shared" ca="1" si="317"/>
        <v>0.67810609017435275</v>
      </c>
      <c r="K4087" s="7" t="str">
        <f t="shared" ca="1" si="315"/>
        <v>BLACK</v>
      </c>
      <c r="L4087" s="7" t="str">
        <f t="shared" ca="1" si="316"/>
        <v>LOSE</v>
      </c>
      <c r="M4087" s="8">
        <f t="shared" ca="1" si="318"/>
        <v>-1</v>
      </c>
      <c r="N4087" s="8">
        <f t="shared" ca="1" si="319"/>
        <v>-158</v>
      </c>
      <c r="O4087" s="32">
        <f ca="1">SUM(M$4:M4087)/I4087</f>
        <v>-3.868756121449559E-2</v>
      </c>
      <c r="P4087" s="47">
        <f ca="1">_xlfn.VAR.P(M$4:M4087)</f>
        <v>0.99850327260727467</v>
      </c>
      <c r="Q4087" s="33">
        <f ca="1">COUNTIF(L$4:L4087, "WIN")/I4087</f>
        <v>0.48065621939275222</v>
      </c>
    </row>
    <row r="4088" spans="9:17" x14ac:dyDescent="0.25">
      <c r="I4088" s="5">
        <v>4085</v>
      </c>
      <c r="J4088" s="9">
        <f t="shared" ca="1" si="317"/>
        <v>7.4159450775244662E-2</v>
      </c>
      <c r="K4088" s="7" t="str">
        <f t="shared" ca="1" si="315"/>
        <v>RED</v>
      </c>
      <c r="L4088" s="7" t="str">
        <f t="shared" ca="1" si="316"/>
        <v>WIN</v>
      </c>
      <c r="M4088" s="8">
        <f t="shared" ca="1" si="318"/>
        <v>1</v>
      </c>
      <c r="N4088" s="8">
        <f t="shared" ca="1" si="319"/>
        <v>-157</v>
      </c>
      <c r="O4088" s="32">
        <f ca="1">SUM(M$4:M4088)/I4088</f>
        <v>-3.8433292533659728E-2</v>
      </c>
      <c r="P4088" s="47">
        <f ca="1">_xlfn.VAR.P(M$4:M4088)</f>
        <v>0.99852288202502215</v>
      </c>
      <c r="Q4088" s="33">
        <f ca="1">COUNTIF(L$4:L4088, "WIN")/I4088</f>
        <v>0.48078335373317016</v>
      </c>
    </row>
    <row r="4089" spans="9:17" x14ac:dyDescent="0.25">
      <c r="I4089" s="5">
        <v>4086</v>
      </c>
      <c r="J4089" s="9">
        <f t="shared" ca="1" si="317"/>
        <v>0.16064650484988585</v>
      </c>
      <c r="K4089" s="7" t="str">
        <f t="shared" ca="1" si="315"/>
        <v>RED</v>
      </c>
      <c r="L4089" s="7" t="str">
        <f t="shared" ca="1" si="316"/>
        <v>WIN</v>
      </c>
      <c r="M4089" s="8">
        <f t="shared" ca="1" si="318"/>
        <v>1</v>
      </c>
      <c r="N4089" s="8">
        <f t="shared" ca="1" si="319"/>
        <v>-156</v>
      </c>
      <c r="O4089" s="32">
        <f ca="1">SUM(M$4:M4089)/I4089</f>
        <v>-3.81791483113069E-2</v>
      </c>
      <c r="P4089" s="47">
        <f ca="1">_xlfn.VAR.P(M$4:M4089)</f>
        <v>0.9985423526342232</v>
      </c>
      <c r="Q4089" s="33">
        <f ca="1">COUNTIF(L$4:L4089, "WIN")/I4089</f>
        <v>0.48091042584434657</v>
      </c>
    </row>
    <row r="4090" spans="9:17" x14ac:dyDescent="0.25">
      <c r="I4090" s="5">
        <v>4087</v>
      </c>
      <c r="J4090" s="9">
        <f t="shared" ca="1" si="317"/>
        <v>0.3587102867515185</v>
      </c>
      <c r="K4090" s="7" t="str">
        <f t="shared" ca="1" si="315"/>
        <v>RED</v>
      </c>
      <c r="L4090" s="7" t="str">
        <f t="shared" ca="1" si="316"/>
        <v>WIN</v>
      </c>
      <c r="M4090" s="8">
        <f t="shared" ca="1" si="318"/>
        <v>1</v>
      </c>
      <c r="N4090" s="8">
        <f t="shared" ca="1" si="319"/>
        <v>-155</v>
      </c>
      <c r="O4090" s="32">
        <f ca="1">SUM(M$4:M4090)/I4090</f>
        <v>-3.7925128456080252E-2</v>
      </c>
      <c r="P4090" s="47">
        <f ca="1">_xlfn.VAR.P(M$4:M4090)</f>
        <v>0.99856168463158979</v>
      </c>
      <c r="Q4090" s="33">
        <f ca="1">COUNTIF(L$4:L4090, "WIN")/I4090</f>
        <v>0.4810374357719599</v>
      </c>
    </row>
    <row r="4091" spans="9:17" x14ac:dyDescent="0.25">
      <c r="I4091" s="5">
        <v>4088</v>
      </c>
      <c r="J4091" s="9">
        <f t="shared" ca="1" si="317"/>
        <v>1.4272707325407752E-2</v>
      </c>
      <c r="K4091" s="7" t="str">
        <f t="shared" ca="1" si="315"/>
        <v>RED</v>
      </c>
      <c r="L4091" s="7" t="str">
        <f t="shared" ca="1" si="316"/>
        <v>WIN</v>
      </c>
      <c r="M4091" s="8">
        <f t="shared" ca="1" si="318"/>
        <v>1</v>
      </c>
      <c r="N4091" s="8">
        <f t="shared" ca="1" si="319"/>
        <v>-154</v>
      </c>
      <c r="O4091" s="32">
        <f ca="1">SUM(M$4:M4091)/I4091</f>
        <v>-3.7671232876712327E-2</v>
      </c>
      <c r="P4091" s="47">
        <f ca="1">_xlfn.VAR.P(M$4:M4091)</f>
        <v>0.99858087821354846</v>
      </c>
      <c r="Q4091" s="33">
        <f ca="1">COUNTIF(L$4:L4091, "WIN")/I4091</f>
        <v>0.48116438356164382</v>
      </c>
    </row>
    <row r="4092" spans="9:17" x14ac:dyDescent="0.25">
      <c r="I4092" s="5">
        <v>4089</v>
      </c>
      <c r="J4092" s="9">
        <f t="shared" ca="1" si="317"/>
        <v>0.23706914091814069</v>
      </c>
      <c r="K4092" s="7" t="str">
        <f t="shared" ca="1" si="315"/>
        <v>RED</v>
      </c>
      <c r="L4092" s="7" t="str">
        <f t="shared" ca="1" si="316"/>
        <v>WIN</v>
      </c>
      <c r="M4092" s="8">
        <f t="shared" ca="1" si="318"/>
        <v>1</v>
      </c>
      <c r="N4092" s="8">
        <f t="shared" ca="1" si="319"/>
        <v>-153</v>
      </c>
      <c r="O4092" s="32">
        <f ca="1">SUM(M$4:M4092)/I4092</f>
        <v>-3.7417461482024947E-2</v>
      </c>
      <c r="P4092" s="47">
        <f ca="1">_xlfn.VAR.P(M$4:M4092)</f>
        <v>0.99859993357624122</v>
      </c>
      <c r="Q4092" s="33">
        <f ca="1">COUNTIF(L$4:L4092, "WIN")/I4092</f>
        <v>0.48129126925898752</v>
      </c>
    </row>
    <row r="4093" spans="9:17" x14ac:dyDescent="0.25">
      <c r="I4093" s="5">
        <v>4090</v>
      </c>
      <c r="J4093" s="9">
        <f t="shared" ca="1" si="317"/>
        <v>0.77744013576603699</v>
      </c>
      <c r="K4093" s="7" t="str">
        <f t="shared" ca="1" si="315"/>
        <v>BLACK</v>
      </c>
      <c r="L4093" s="7" t="str">
        <f t="shared" ca="1" si="316"/>
        <v>LOSE</v>
      </c>
      <c r="M4093" s="8">
        <f t="shared" ca="1" si="318"/>
        <v>-1</v>
      </c>
      <c r="N4093" s="8">
        <f t="shared" ca="1" si="319"/>
        <v>-154</v>
      </c>
      <c r="O4093" s="32">
        <f ca="1">SUM(M$4:M4093)/I4093</f>
        <v>-3.7652811735941323E-2</v>
      </c>
      <c r="P4093" s="47">
        <f ca="1">_xlfn.VAR.P(M$4:M4093)</f>
        <v>0.99858226576837772</v>
      </c>
      <c r="Q4093" s="33">
        <f ca="1">COUNTIF(L$4:L4093, "WIN")/I4093</f>
        <v>0.48117359413202931</v>
      </c>
    </row>
    <row r="4094" spans="9:17" x14ac:dyDescent="0.25">
      <c r="I4094" s="5">
        <v>4091</v>
      </c>
      <c r="J4094" s="9">
        <f t="shared" ca="1" si="317"/>
        <v>0.59185194345074132</v>
      </c>
      <c r="K4094" s="7" t="str">
        <f t="shared" ca="1" si="315"/>
        <v>BLACK</v>
      </c>
      <c r="L4094" s="7" t="str">
        <f t="shared" ca="1" si="316"/>
        <v>LOSE</v>
      </c>
      <c r="M4094" s="8">
        <f t="shared" ca="1" si="318"/>
        <v>-1</v>
      </c>
      <c r="N4094" s="8">
        <f t="shared" ca="1" si="319"/>
        <v>-155</v>
      </c>
      <c r="O4094" s="32">
        <f ca="1">SUM(M$4:M4094)/I4094</f>
        <v>-3.7888046932290392E-2</v>
      </c>
      <c r="P4094" s="47">
        <f ca="1">_xlfn.VAR.P(M$4:M4094)</f>
        <v>0.99856449589965657</v>
      </c>
      <c r="Q4094" s="33">
        <f ca="1">COUNTIF(L$4:L4094, "WIN")/I4094</f>
        <v>0.48105597653385479</v>
      </c>
    </row>
    <row r="4095" spans="9:17" x14ac:dyDescent="0.25">
      <c r="I4095" s="5">
        <v>4092</v>
      </c>
      <c r="J4095" s="9">
        <f t="shared" ca="1" si="317"/>
        <v>0.8352335589650467</v>
      </c>
      <c r="K4095" s="7" t="str">
        <f t="shared" ca="1" si="315"/>
        <v>BLACK</v>
      </c>
      <c r="L4095" s="7" t="str">
        <f t="shared" ca="1" si="316"/>
        <v>LOSE</v>
      </c>
      <c r="M4095" s="8">
        <f t="shared" ca="1" si="318"/>
        <v>-1</v>
      </c>
      <c r="N4095" s="8">
        <f t="shared" ca="1" si="319"/>
        <v>-156</v>
      </c>
      <c r="O4095" s="32">
        <f ca="1">SUM(M$4:M4095)/I4095</f>
        <v>-3.8123167155425221E-2</v>
      </c>
      <c r="P4095" s="47">
        <f ca="1">_xlfn.VAR.P(M$4:M4095)</f>
        <v>0.99854662412603956</v>
      </c>
      <c r="Q4095" s="33">
        <f ca="1">COUNTIF(L$4:L4095, "WIN")/I4095</f>
        <v>0.48093841642228741</v>
      </c>
    </row>
    <row r="4096" spans="9:17" x14ac:dyDescent="0.25">
      <c r="I4096" s="5">
        <v>4093</v>
      </c>
      <c r="J4096" s="9">
        <f t="shared" ca="1" si="317"/>
        <v>0.22613158202998407</v>
      </c>
      <c r="K4096" s="7" t="str">
        <f t="shared" ca="1" si="315"/>
        <v>RED</v>
      </c>
      <c r="L4096" s="7" t="str">
        <f t="shared" ca="1" si="316"/>
        <v>WIN</v>
      </c>
      <c r="M4096" s="8">
        <f t="shared" ca="1" si="318"/>
        <v>1</v>
      </c>
      <c r="N4096" s="8">
        <f t="shared" ca="1" si="319"/>
        <v>-155</v>
      </c>
      <c r="O4096" s="32">
        <f ca="1">SUM(M$4:M4096)/I4096</f>
        <v>-3.7869533349621308E-2</v>
      </c>
      <c r="P4096" s="47">
        <f ca="1">_xlfn.VAR.P(M$4:M4096)</f>
        <v>0.99856589844388188</v>
      </c>
      <c r="Q4096" s="33">
        <f ca="1">COUNTIF(L$4:L4096, "WIN")/I4096</f>
        <v>0.48106523332518936</v>
      </c>
    </row>
    <row r="4097" spans="9:17" x14ac:dyDescent="0.25">
      <c r="I4097" s="5">
        <v>4094</v>
      </c>
      <c r="J4097" s="9">
        <f t="shared" ca="1" si="317"/>
        <v>7.9136256498394619E-2</v>
      </c>
      <c r="K4097" s="7" t="str">
        <f t="shared" ca="1" si="315"/>
        <v>RED</v>
      </c>
      <c r="L4097" s="7" t="str">
        <f t="shared" ca="1" si="316"/>
        <v>WIN</v>
      </c>
      <c r="M4097" s="8">
        <f t="shared" ca="1" si="318"/>
        <v>1</v>
      </c>
      <c r="N4097" s="8">
        <f t="shared" ca="1" si="319"/>
        <v>-154</v>
      </c>
      <c r="O4097" s="32">
        <f ca="1">SUM(M$4:M4097)/I4097</f>
        <v>-3.7616023448949681E-2</v>
      </c>
      <c r="P4097" s="47">
        <f ca="1">_xlfn.VAR.P(M$4:M4097)</f>
        <v>0.99858503477988803</v>
      </c>
      <c r="Q4097" s="33">
        <f ca="1">COUNTIF(L$4:L4097, "WIN")/I4097</f>
        <v>0.48119198827552517</v>
      </c>
    </row>
    <row r="4098" spans="9:17" x14ac:dyDescent="0.25">
      <c r="I4098" s="5">
        <v>4095</v>
      </c>
      <c r="J4098" s="9">
        <f t="shared" ca="1" si="317"/>
        <v>0.19937331109758305</v>
      </c>
      <c r="K4098" s="7" t="str">
        <f t="shared" ca="1" si="315"/>
        <v>RED</v>
      </c>
      <c r="L4098" s="7" t="str">
        <f t="shared" ca="1" si="316"/>
        <v>WIN</v>
      </c>
      <c r="M4098" s="8">
        <f t="shared" ca="1" si="318"/>
        <v>1</v>
      </c>
      <c r="N4098" s="8">
        <f t="shared" ca="1" si="319"/>
        <v>-153</v>
      </c>
      <c r="O4098" s="32">
        <f ca="1">SUM(M$4:M4098)/I4098</f>
        <v>-3.7362637362637362E-2</v>
      </c>
      <c r="P4098" s="47">
        <f ca="1">_xlfn.VAR.P(M$4:M4098)</f>
        <v>0.99860403332930803</v>
      </c>
      <c r="Q4098" s="33">
        <f ca="1">COUNTIF(L$4:L4098, "WIN")/I4098</f>
        <v>0.48131868131868133</v>
      </c>
    </row>
    <row r="4099" spans="9:17" x14ac:dyDescent="0.25">
      <c r="I4099" s="5">
        <v>4096</v>
      </c>
      <c r="J4099" s="9">
        <f t="shared" ca="1" si="317"/>
        <v>0.15494044131872253</v>
      </c>
      <c r="K4099" s="7" t="str">
        <f t="shared" ca="1" si="315"/>
        <v>RED</v>
      </c>
      <c r="L4099" s="7" t="str">
        <f t="shared" ca="1" si="316"/>
        <v>WIN</v>
      </c>
      <c r="M4099" s="8">
        <f t="shared" ca="1" si="318"/>
        <v>1</v>
      </c>
      <c r="N4099" s="8">
        <f t="shared" ca="1" si="319"/>
        <v>-152</v>
      </c>
      <c r="O4099" s="32">
        <f ca="1">SUM(M$4:M4099)/I4099</f>
        <v>-3.7109375E-2</v>
      </c>
      <c r="P4099" s="47">
        <f ca="1">_xlfn.VAR.P(M$4:M4099)</f>
        <v>0.99862289428710938</v>
      </c>
      <c r="Q4099" s="33">
        <f ca="1">COUNTIF(L$4:L4099, "WIN")/I4099</f>
        <v>0.4814453125</v>
      </c>
    </row>
    <row r="4100" spans="9:17" x14ac:dyDescent="0.25">
      <c r="I4100" s="5">
        <v>4097</v>
      </c>
      <c r="J4100" s="9">
        <f t="shared" ca="1" si="317"/>
        <v>0.15451342647469823</v>
      </c>
      <c r="K4100" s="7" t="str">
        <f t="shared" ref="K4100:K4163" ca="1" si="320">IF($J4100 &gt;= $D$7, "GREEN", IF($J4100 &gt;= $D$6, "BLACK", "RED"))</f>
        <v>RED</v>
      </c>
      <c r="L4100" s="7" t="str">
        <f t="shared" ref="L4100:L4163" ca="1" si="321">IF($K4100 = "RED", "WIN", "LOSE")</f>
        <v>WIN</v>
      </c>
      <c r="M4100" s="8">
        <f t="shared" ca="1" si="318"/>
        <v>1</v>
      </c>
      <c r="N4100" s="8">
        <f t="shared" ca="1" si="319"/>
        <v>-151</v>
      </c>
      <c r="O4100" s="32">
        <f ca="1">SUM(M$4:M4100)/I4100</f>
        <v>-3.6856236270441788E-2</v>
      </c>
      <c r="P4100" s="47">
        <f ca="1">_xlfn.VAR.P(M$4:M4100)</f>
        <v>0.99864161784797734</v>
      </c>
      <c r="Q4100" s="33">
        <f ca="1">COUNTIF(L$4:L4100, "WIN")/I4100</f>
        <v>0.48157188186477912</v>
      </c>
    </row>
    <row r="4101" spans="9:17" x14ac:dyDescent="0.25">
      <c r="I4101" s="5">
        <v>4098</v>
      </c>
      <c r="J4101" s="9">
        <f t="shared" ca="1" si="317"/>
        <v>0.31004409128016652</v>
      </c>
      <c r="K4101" s="7" t="str">
        <f t="shared" ca="1" si="320"/>
        <v>RED</v>
      </c>
      <c r="L4101" s="7" t="str">
        <f t="shared" ca="1" si="321"/>
        <v>WIN</v>
      </c>
      <c r="M4101" s="8">
        <f t="shared" ca="1" si="318"/>
        <v>1</v>
      </c>
      <c r="N4101" s="8">
        <f t="shared" ca="1" si="319"/>
        <v>-150</v>
      </c>
      <c r="O4101" s="32">
        <f ca="1">SUM(M$4:M4101)/I4101</f>
        <v>-3.6603221083455345E-2</v>
      </c>
      <c r="P4101" s="47">
        <f ca="1">_xlfn.VAR.P(M$4:M4101)</f>
        <v>0.99866020420631574</v>
      </c>
      <c r="Q4101" s="33">
        <f ca="1">COUNTIF(L$4:L4101, "WIN")/I4101</f>
        <v>0.48169838945827231</v>
      </c>
    </row>
    <row r="4102" spans="9:17" x14ac:dyDescent="0.25">
      <c r="I4102" s="5">
        <v>4099</v>
      </c>
      <c r="J4102" s="9">
        <f t="shared" ref="J4102:J4165" ca="1" si="322">RAND()</f>
        <v>0.72009078665191728</v>
      </c>
      <c r="K4102" s="7" t="str">
        <f t="shared" ca="1" si="320"/>
        <v>BLACK</v>
      </c>
      <c r="L4102" s="7" t="str">
        <f t="shared" ca="1" si="321"/>
        <v>LOSE</v>
      </c>
      <c r="M4102" s="8">
        <f t="shared" ref="M4102:M4165" ca="1" si="323">IF($L4102 = "WIN", 1, -1)</f>
        <v>-1</v>
      </c>
      <c r="N4102" s="8">
        <f t="shared" ref="N4102:N4165" ca="1" si="324">N4101+M4102</f>
        <v>-151</v>
      </c>
      <c r="O4102" s="32">
        <f ca="1">SUM(M$4:M4102)/I4102</f>
        <v>-3.6838253232495732E-2</v>
      </c>
      <c r="P4102" s="47">
        <f ca="1">_xlfn.VAR.P(M$4:M4102)</f>
        <v>0.99864294309877855</v>
      </c>
      <c r="Q4102" s="33">
        <f ca="1">COUNTIF(L$4:L4102, "WIN")/I4102</f>
        <v>0.48158087338375216</v>
      </c>
    </row>
    <row r="4103" spans="9:17" x14ac:dyDescent="0.25">
      <c r="I4103" s="5">
        <v>4100</v>
      </c>
      <c r="J4103" s="9">
        <f t="shared" ca="1" si="322"/>
        <v>0.64868209311603631</v>
      </c>
      <c r="K4103" s="7" t="str">
        <f t="shared" ca="1" si="320"/>
        <v>BLACK</v>
      </c>
      <c r="L4103" s="7" t="str">
        <f t="shared" ca="1" si="321"/>
        <v>LOSE</v>
      </c>
      <c r="M4103" s="8">
        <f t="shared" ca="1" si="323"/>
        <v>-1</v>
      </c>
      <c r="N4103" s="8">
        <f t="shared" ca="1" si="324"/>
        <v>-152</v>
      </c>
      <c r="O4103" s="32">
        <f ca="1">SUM(M$4:M4103)/I4103</f>
        <v>-3.7073170731707315E-2</v>
      </c>
      <c r="P4103" s="47">
        <f ca="1">_xlfn.VAR.P(M$4:M4103)</f>
        <v>0.99862558001189772</v>
      </c>
      <c r="Q4103" s="33">
        <f ca="1">COUNTIF(L$4:L4103, "WIN")/I4103</f>
        <v>0.48146341463414632</v>
      </c>
    </row>
    <row r="4104" spans="9:17" x14ac:dyDescent="0.25">
      <c r="I4104" s="5">
        <v>4101</v>
      </c>
      <c r="J4104" s="9">
        <f t="shared" ca="1" si="322"/>
        <v>0.30158104068898006</v>
      </c>
      <c r="K4104" s="7" t="str">
        <f t="shared" ca="1" si="320"/>
        <v>RED</v>
      </c>
      <c r="L4104" s="7" t="str">
        <f t="shared" ca="1" si="321"/>
        <v>WIN</v>
      </c>
      <c r="M4104" s="8">
        <f t="shared" ca="1" si="323"/>
        <v>1</v>
      </c>
      <c r="N4104" s="8">
        <f t="shared" ca="1" si="324"/>
        <v>-151</v>
      </c>
      <c r="O4104" s="32">
        <f ca="1">SUM(M$4:M4104)/I4104</f>
        <v>-3.6820287734698851E-2</v>
      </c>
      <c r="P4104" s="47">
        <f ca="1">_xlfn.VAR.P(M$4:M4104)</f>
        <v>0.99864426641113402</v>
      </c>
      <c r="Q4104" s="33">
        <f ca="1">COUNTIF(L$4:L4104, "WIN")/I4104</f>
        <v>0.4815898561326506</v>
      </c>
    </row>
    <row r="4105" spans="9:17" x14ac:dyDescent="0.25">
      <c r="I4105" s="5">
        <v>4102</v>
      </c>
      <c r="J4105" s="9">
        <f t="shared" ca="1" si="322"/>
        <v>0.98261706948067351</v>
      </c>
      <c r="K4105" s="7" t="str">
        <f t="shared" ca="1" si="320"/>
        <v>GREEN</v>
      </c>
      <c r="L4105" s="7" t="str">
        <f t="shared" ca="1" si="321"/>
        <v>LOSE</v>
      </c>
      <c r="M4105" s="8">
        <f t="shared" ca="1" si="323"/>
        <v>-1</v>
      </c>
      <c r="N4105" s="8">
        <f t="shared" ca="1" si="324"/>
        <v>-152</v>
      </c>
      <c r="O4105" s="32">
        <f ca="1">SUM(M$4:M4105)/I4105</f>
        <v>-3.7055095075572891E-2</v>
      </c>
      <c r="P4105" s="47">
        <f ca="1">_xlfn.VAR.P(M$4:M4105)</f>
        <v>0.99862691992894026</v>
      </c>
      <c r="Q4105" s="33">
        <f ca="1">COUNTIF(L$4:L4105, "WIN")/I4105</f>
        <v>0.48147245246221354</v>
      </c>
    </row>
    <row r="4106" spans="9:17" x14ac:dyDescent="0.25">
      <c r="I4106" s="5">
        <v>4103</v>
      </c>
      <c r="J4106" s="9">
        <f t="shared" ca="1" si="322"/>
        <v>0.56665533912018851</v>
      </c>
      <c r="K4106" s="7" t="str">
        <f t="shared" ca="1" si="320"/>
        <v>BLACK</v>
      </c>
      <c r="L4106" s="7" t="str">
        <f t="shared" ca="1" si="321"/>
        <v>LOSE</v>
      </c>
      <c r="M4106" s="8">
        <f t="shared" ca="1" si="323"/>
        <v>-1</v>
      </c>
      <c r="N4106" s="8">
        <f t="shared" ca="1" si="324"/>
        <v>-153</v>
      </c>
      <c r="O4106" s="32">
        <f ca="1">SUM(M$4:M4106)/I4106</f>
        <v>-3.7289787960029248E-2</v>
      </c>
      <c r="P4106" s="47">
        <f ca="1">_xlfn.VAR.P(M$4:M4106)</f>
        <v>0.99860947171389602</v>
      </c>
      <c r="Q4106" s="33">
        <f ca="1">COUNTIF(L$4:L4106, "WIN")/I4106</f>
        <v>0.48135510601998538</v>
      </c>
    </row>
    <row r="4107" spans="9:17" x14ac:dyDescent="0.25">
      <c r="I4107" s="5">
        <v>4104</v>
      </c>
      <c r="J4107" s="9">
        <f t="shared" ca="1" si="322"/>
        <v>0.6195625628456074</v>
      </c>
      <c r="K4107" s="7" t="str">
        <f t="shared" ca="1" si="320"/>
        <v>BLACK</v>
      </c>
      <c r="L4107" s="7" t="str">
        <f t="shared" ca="1" si="321"/>
        <v>LOSE</v>
      </c>
      <c r="M4107" s="8">
        <f t="shared" ca="1" si="323"/>
        <v>-1</v>
      </c>
      <c r="N4107" s="8">
        <f t="shared" ca="1" si="324"/>
        <v>-154</v>
      </c>
      <c r="O4107" s="32">
        <f ca="1">SUM(M$4:M4107)/I4107</f>
        <v>-3.7524366471734891E-2</v>
      </c>
      <c r="P4107" s="47">
        <f ca="1">_xlfn.VAR.P(M$4:M4107)</f>
        <v>0.99859192192089496</v>
      </c>
      <c r="Q4107" s="33">
        <f ca="1">COUNTIF(L$4:L4107, "WIN")/I4107</f>
        <v>0.48123781676413258</v>
      </c>
    </row>
    <row r="4108" spans="9:17" x14ac:dyDescent="0.25">
      <c r="I4108" s="5">
        <v>4105</v>
      </c>
      <c r="J4108" s="9">
        <f t="shared" ca="1" si="322"/>
        <v>0.84578486459366964</v>
      </c>
      <c r="K4108" s="7" t="str">
        <f t="shared" ca="1" si="320"/>
        <v>BLACK</v>
      </c>
      <c r="L4108" s="7" t="str">
        <f t="shared" ca="1" si="321"/>
        <v>LOSE</v>
      </c>
      <c r="M4108" s="8">
        <f t="shared" ca="1" si="323"/>
        <v>-1</v>
      </c>
      <c r="N4108" s="8">
        <f t="shared" ca="1" si="324"/>
        <v>-155</v>
      </c>
      <c r="O4108" s="32">
        <f ca="1">SUM(M$4:M4108)/I4108</f>
        <v>-3.7758830694275276E-2</v>
      </c>
      <c r="P4108" s="47">
        <f ca="1">_xlfn.VAR.P(M$4:M4108)</f>
        <v>0.99857427070460103</v>
      </c>
      <c r="Q4108" s="33">
        <f ca="1">COUNTIF(L$4:L4108, "WIN")/I4108</f>
        <v>0.48112058465286234</v>
      </c>
    </row>
    <row r="4109" spans="9:17" x14ac:dyDescent="0.25">
      <c r="I4109" s="5">
        <v>4106</v>
      </c>
      <c r="J4109" s="9">
        <f t="shared" ca="1" si="322"/>
        <v>0.30737610307440089</v>
      </c>
      <c r="K4109" s="7" t="str">
        <f t="shared" ca="1" si="320"/>
        <v>RED</v>
      </c>
      <c r="L4109" s="7" t="str">
        <f t="shared" ca="1" si="321"/>
        <v>WIN</v>
      </c>
      <c r="M4109" s="8">
        <f t="shared" ca="1" si="323"/>
        <v>1</v>
      </c>
      <c r="N4109" s="8">
        <f t="shared" ca="1" si="324"/>
        <v>-154</v>
      </c>
      <c r="O4109" s="32">
        <f ca="1">SUM(M$4:M4109)/I4109</f>
        <v>-3.7506088650754991E-2</v>
      </c>
      <c r="P4109" s="47">
        <f ca="1">_xlfn.VAR.P(M$4:M4109)</f>
        <v>0.99859329331412172</v>
      </c>
      <c r="Q4109" s="33">
        <f ca="1">COUNTIF(L$4:L4109, "WIN")/I4109</f>
        <v>0.4812469556746225</v>
      </c>
    </row>
    <row r="4110" spans="9:17" x14ac:dyDescent="0.25">
      <c r="I4110" s="5">
        <v>4107</v>
      </c>
      <c r="J4110" s="9">
        <f t="shared" ca="1" si="322"/>
        <v>0.46959406097950251</v>
      </c>
      <c r="K4110" s="7" t="str">
        <f t="shared" ca="1" si="320"/>
        <v>RED</v>
      </c>
      <c r="L4110" s="7" t="str">
        <f t="shared" ca="1" si="321"/>
        <v>WIN</v>
      </c>
      <c r="M4110" s="8">
        <f t="shared" ca="1" si="323"/>
        <v>1</v>
      </c>
      <c r="N4110" s="8">
        <f t="shared" ca="1" si="324"/>
        <v>-153</v>
      </c>
      <c r="O4110" s="32">
        <f ca="1">SUM(M$4:M4110)/I4110</f>
        <v>-3.7253469685902117E-2</v>
      </c>
      <c r="P4110" s="47">
        <f ca="1">_xlfn.VAR.P(M$4:M4110)</f>
        <v>0.99861217899636157</v>
      </c>
      <c r="Q4110" s="33">
        <f ca="1">COUNTIF(L$4:L4110, "WIN")/I4110</f>
        <v>0.48137326515704892</v>
      </c>
    </row>
    <row r="4111" spans="9:17" x14ac:dyDescent="0.25">
      <c r="I4111" s="5">
        <v>4108</v>
      </c>
      <c r="J4111" s="9">
        <f t="shared" ca="1" si="322"/>
        <v>0.89246070343055706</v>
      </c>
      <c r="K4111" s="7" t="str">
        <f t="shared" ca="1" si="320"/>
        <v>BLACK</v>
      </c>
      <c r="L4111" s="7" t="str">
        <f t="shared" ca="1" si="321"/>
        <v>LOSE</v>
      </c>
      <c r="M4111" s="8">
        <f t="shared" ca="1" si="323"/>
        <v>-1</v>
      </c>
      <c r="N4111" s="8">
        <f t="shared" ca="1" si="324"/>
        <v>-154</v>
      </c>
      <c r="O4111" s="32">
        <f ca="1">SUM(M$4:M4111)/I4111</f>
        <v>-3.7487828627069134E-2</v>
      </c>
      <c r="P4111" s="47">
        <f ca="1">_xlfn.VAR.P(M$4:M4111)</f>
        <v>0.99859466270482744</v>
      </c>
      <c r="Q4111" s="33">
        <f ca="1">COUNTIF(L$4:L4111, "WIN")/I4111</f>
        <v>0.48125608568646544</v>
      </c>
    </row>
    <row r="4112" spans="9:17" x14ac:dyDescent="0.25">
      <c r="I4112" s="5">
        <v>4109</v>
      </c>
      <c r="J4112" s="9">
        <f t="shared" ca="1" si="322"/>
        <v>0.63696570157665733</v>
      </c>
      <c r="K4112" s="7" t="str">
        <f t="shared" ca="1" si="320"/>
        <v>BLACK</v>
      </c>
      <c r="L4112" s="7" t="str">
        <f t="shared" ca="1" si="321"/>
        <v>LOSE</v>
      </c>
      <c r="M4112" s="8">
        <f t="shared" ca="1" si="323"/>
        <v>-1</v>
      </c>
      <c r="N4112" s="8">
        <f t="shared" ca="1" si="324"/>
        <v>-155</v>
      </c>
      <c r="O4112" s="32">
        <f ca="1">SUM(M$4:M4112)/I4112</f>
        <v>-3.7722073497201268E-2</v>
      </c>
      <c r="P4112" s="47">
        <f ca="1">_xlfn.VAR.P(M$4:M4112)</f>
        <v>0.99857704517107171</v>
      </c>
      <c r="Q4112" s="33">
        <f ca="1">COUNTIF(L$4:L4112, "WIN")/I4112</f>
        <v>0.48113896325139938</v>
      </c>
    </row>
    <row r="4113" spans="9:17" x14ac:dyDescent="0.25">
      <c r="I4113" s="5">
        <v>4110</v>
      </c>
      <c r="J4113" s="9">
        <f t="shared" ca="1" si="322"/>
        <v>0.50701369546933273</v>
      </c>
      <c r="K4113" s="7" t="str">
        <f t="shared" ca="1" si="320"/>
        <v>BLACK</v>
      </c>
      <c r="L4113" s="7" t="str">
        <f t="shared" ca="1" si="321"/>
        <v>LOSE</v>
      </c>
      <c r="M4113" s="8">
        <f t="shared" ca="1" si="323"/>
        <v>-1</v>
      </c>
      <c r="N4113" s="8">
        <f t="shared" ca="1" si="324"/>
        <v>-156</v>
      </c>
      <c r="O4113" s="32">
        <f ca="1">SUM(M$4:M4113)/I4113</f>
        <v>-3.7956204379562042E-2</v>
      </c>
      <c r="P4113" s="47">
        <f ca="1">_xlfn.VAR.P(M$4:M4113)</f>
        <v>0.99855932654909696</v>
      </c>
      <c r="Q4113" s="33">
        <f ca="1">COUNTIF(L$4:L4113, "WIN")/I4113</f>
        <v>0.48102189781021898</v>
      </c>
    </row>
    <row r="4114" spans="9:17" x14ac:dyDescent="0.25">
      <c r="I4114" s="5">
        <v>4111</v>
      </c>
      <c r="J4114" s="9">
        <f t="shared" ca="1" si="322"/>
        <v>0.76072317623996288</v>
      </c>
      <c r="K4114" s="7" t="str">
        <f t="shared" ca="1" si="320"/>
        <v>BLACK</v>
      </c>
      <c r="L4114" s="7" t="str">
        <f t="shared" ca="1" si="321"/>
        <v>LOSE</v>
      </c>
      <c r="M4114" s="8">
        <f t="shared" ca="1" si="323"/>
        <v>-1</v>
      </c>
      <c r="N4114" s="8">
        <f t="shared" ca="1" si="324"/>
        <v>-157</v>
      </c>
      <c r="O4114" s="32">
        <f ca="1">SUM(M$4:M4114)/I4114</f>
        <v>-3.8190221357333985E-2</v>
      </c>
      <c r="P4114" s="47">
        <f ca="1">_xlfn.VAR.P(M$4:M4114)</f>
        <v>0.99854150699267785</v>
      </c>
      <c r="Q4114" s="33">
        <f ca="1">COUNTIF(L$4:L4114, "WIN")/I4114</f>
        <v>0.48090488932133302</v>
      </c>
    </row>
    <row r="4115" spans="9:17" x14ac:dyDescent="0.25">
      <c r="I4115" s="5">
        <v>4112</v>
      </c>
      <c r="J4115" s="9">
        <f t="shared" ca="1" si="322"/>
        <v>0.73527655479058929</v>
      </c>
      <c r="K4115" s="7" t="str">
        <f t="shared" ca="1" si="320"/>
        <v>BLACK</v>
      </c>
      <c r="L4115" s="7" t="str">
        <f t="shared" ca="1" si="321"/>
        <v>LOSE</v>
      </c>
      <c r="M4115" s="8">
        <f t="shared" ca="1" si="323"/>
        <v>-1</v>
      </c>
      <c r="N4115" s="8">
        <f t="shared" ca="1" si="324"/>
        <v>-158</v>
      </c>
      <c r="O4115" s="32">
        <f ca="1">SUM(M$4:M4115)/I4115</f>
        <v>-3.8424124513618679E-2</v>
      </c>
      <c r="P4115" s="47">
        <f ca="1">_xlfn.VAR.P(M$4:M4115)</f>
        <v>0.99852358665536189</v>
      </c>
      <c r="Q4115" s="33">
        <f ca="1">COUNTIF(L$4:L4115, "WIN")/I4115</f>
        <v>0.48078793774319067</v>
      </c>
    </row>
    <row r="4116" spans="9:17" x14ac:dyDescent="0.25">
      <c r="I4116" s="5">
        <v>4113</v>
      </c>
      <c r="J4116" s="9">
        <f t="shared" ca="1" si="322"/>
        <v>0.38794978443530859</v>
      </c>
      <c r="K4116" s="7" t="str">
        <f t="shared" ca="1" si="320"/>
        <v>RED</v>
      </c>
      <c r="L4116" s="7" t="str">
        <f t="shared" ca="1" si="321"/>
        <v>WIN</v>
      </c>
      <c r="M4116" s="8">
        <f t="shared" ca="1" si="323"/>
        <v>1</v>
      </c>
      <c r="N4116" s="8">
        <f t="shared" ca="1" si="324"/>
        <v>-157</v>
      </c>
      <c r="O4116" s="32">
        <f ca="1">SUM(M$4:M4116)/I4116</f>
        <v>-3.8171650863116947E-2</v>
      </c>
      <c r="P4116" s="47">
        <f ca="1">_xlfn.VAR.P(M$4:M4116)</f>
        <v>0.99854292507038434</v>
      </c>
      <c r="Q4116" s="33">
        <f ca="1">COUNTIF(L$4:L4116, "WIN")/I4116</f>
        <v>0.48091417456844154</v>
      </c>
    </row>
    <row r="4117" spans="9:17" x14ac:dyDescent="0.25">
      <c r="I4117" s="5">
        <v>4114</v>
      </c>
      <c r="J4117" s="9">
        <f t="shared" ca="1" si="322"/>
        <v>0.47310652213005622</v>
      </c>
      <c r="K4117" s="7" t="str">
        <f t="shared" ca="1" si="320"/>
        <v>RED</v>
      </c>
      <c r="L4117" s="7" t="str">
        <f t="shared" ca="1" si="321"/>
        <v>WIN</v>
      </c>
      <c r="M4117" s="8">
        <f t="shared" ca="1" si="323"/>
        <v>1</v>
      </c>
      <c r="N4117" s="8">
        <f t="shared" ca="1" si="324"/>
        <v>-156</v>
      </c>
      <c r="O4117" s="32">
        <f ca="1">SUM(M$4:M4117)/I4117</f>
        <v>-3.7919299951385516E-2</v>
      </c>
      <c r="P4117" s="47">
        <f ca="1">_xlfn.VAR.P(M$4:M4117)</f>
        <v>0.99856212669119682</v>
      </c>
      <c r="Q4117" s="33">
        <f ca="1">COUNTIF(L$4:L4117, "WIN")/I4117</f>
        <v>0.48104035002430723</v>
      </c>
    </row>
    <row r="4118" spans="9:17" x14ac:dyDescent="0.25">
      <c r="I4118" s="5">
        <v>4115</v>
      </c>
      <c r="J4118" s="9">
        <f t="shared" ca="1" si="322"/>
        <v>0.6572048318986089</v>
      </c>
      <c r="K4118" s="7" t="str">
        <f t="shared" ca="1" si="320"/>
        <v>BLACK</v>
      </c>
      <c r="L4118" s="7" t="str">
        <f t="shared" ca="1" si="321"/>
        <v>LOSE</v>
      </c>
      <c r="M4118" s="8">
        <f t="shared" ca="1" si="323"/>
        <v>-1</v>
      </c>
      <c r="N4118" s="8">
        <f t="shared" ca="1" si="324"/>
        <v>-157</v>
      </c>
      <c r="O4118" s="32">
        <f ca="1">SUM(M$4:M4118)/I4118</f>
        <v>-3.8153098420413124E-2</v>
      </c>
      <c r="P4118" s="47">
        <f ca="1">_xlfn.VAR.P(M$4:M4118)</f>
        <v>0.99854434108092227</v>
      </c>
      <c r="Q4118" s="33">
        <f ca="1">COUNTIF(L$4:L4118, "WIN")/I4118</f>
        <v>0.48092345078979343</v>
      </c>
    </row>
    <row r="4119" spans="9:17" x14ac:dyDescent="0.25">
      <c r="I4119" s="5">
        <v>4116</v>
      </c>
      <c r="J4119" s="9">
        <f t="shared" ca="1" si="322"/>
        <v>0.65368728665506537</v>
      </c>
      <c r="K4119" s="7" t="str">
        <f t="shared" ca="1" si="320"/>
        <v>BLACK</v>
      </c>
      <c r="L4119" s="7" t="str">
        <f t="shared" ca="1" si="321"/>
        <v>LOSE</v>
      </c>
      <c r="M4119" s="8">
        <f t="shared" ca="1" si="323"/>
        <v>-1</v>
      </c>
      <c r="N4119" s="8">
        <f t="shared" ca="1" si="324"/>
        <v>-158</v>
      </c>
      <c r="O4119" s="32">
        <f ca="1">SUM(M$4:M4119)/I4119</f>
        <v>-3.8386783284742466E-2</v>
      </c>
      <c r="P4119" s="47">
        <f ca="1">_xlfn.VAR.P(M$4:M4119)</f>
        <v>0.99852645486905023</v>
      </c>
      <c r="Q4119" s="33">
        <f ca="1">COUNTIF(L$4:L4119, "WIN")/I4119</f>
        <v>0.48080660835762878</v>
      </c>
    </row>
    <row r="4120" spans="9:17" x14ac:dyDescent="0.25">
      <c r="I4120" s="5">
        <v>4117</v>
      </c>
      <c r="J4120" s="9">
        <f t="shared" ca="1" si="322"/>
        <v>0.93600414424745493</v>
      </c>
      <c r="K4120" s="7" t="str">
        <f t="shared" ca="1" si="320"/>
        <v>BLACK</v>
      </c>
      <c r="L4120" s="7" t="str">
        <f t="shared" ca="1" si="321"/>
        <v>LOSE</v>
      </c>
      <c r="M4120" s="8">
        <f t="shared" ca="1" si="323"/>
        <v>-1</v>
      </c>
      <c r="N4120" s="8">
        <f t="shared" ca="1" si="324"/>
        <v>-159</v>
      </c>
      <c r="O4120" s="32">
        <f ca="1">SUM(M$4:M4120)/I4120</f>
        <v>-3.8620354627155698E-2</v>
      </c>
      <c r="P4120" s="47">
        <f ca="1">_xlfn.VAR.P(M$4:M4120)</f>
        <v>0.99850846820847272</v>
      </c>
      <c r="Q4120" s="33">
        <f ca="1">COUNTIF(L$4:L4120, "WIN")/I4120</f>
        <v>0.48068982268642213</v>
      </c>
    </row>
    <row r="4121" spans="9:17" x14ac:dyDescent="0.25">
      <c r="I4121" s="5">
        <v>4118</v>
      </c>
      <c r="J4121" s="9">
        <f t="shared" ca="1" si="322"/>
        <v>0.54109876220850339</v>
      </c>
      <c r="K4121" s="7" t="str">
        <f t="shared" ca="1" si="320"/>
        <v>BLACK</v>
      </c>
      <c r="L4121" s="7" t="str">
        <f t="shared" ca="1" si="321"/>
        <v>LOSE</v>
      </c>
      <c r="M4121" s="8">
        <f t="shared" ca="1" si="323"/>
        <v>-1</v>
      </c>
      <c r="N4121" s="8">
        <f t="shared" ca="1" si="324"/>
        <v>-160</v>
      </c>
      <c r="O4121" s="32">
        <f ca="1">SUM(M$4:M4121)/I4121</f>
        <v>-3.885381253035454E-2</v>
      </c>
      <c r="P4121" s="47">
        <f ca="1">_xlfn.VAR.P(M$4:M4121)</f>
        <v>0.99849038125185607</v>
      </c>
      <c r="Q4121" s="33">
        <f ca="1">COUNTIF(L$4:L4121, "WIN")/I4121</f>
        <v>0.48057309373482271</v>
      </c>
    </row>
    <row r="4122" spans="9:17" x14ac:dyDescent="0.25">
      <c r="I4122" s="5">
        <v>4119</v>
      </c>
      <c r="J4122" s="9">
        <f t="shared" ca="1" si="322"/>
        <v>0.60893921799295003</v>
      </c>
      <c r="K4122" s="7" t="str">
        <f t="shared" ca="1" si="320"/>
        <v>BLACK</v>
      </c>
      <c r="L4122" s="7" t="str">
        <f t="shared" ca="1" si="321"/>
        <v>LOSE</v>
      </c>
      <c r="M4122" s="8">
        <f t="shared" ca="1" si="323"/>
        <v>-1</v>
      </c>
      <c r="N4122" s="8">
        <f t="shared" ca="1" si="324"/>
        <v>-161</v>
      </c>
      <c r="O4122" s="32">
        <f ca="1">SUM(M$4:M4122)/I4122</f>
        <v>-3.9087157076960428E-2</v>
      </c>
      <c r="P4122" s="47">
        <f ca="1">_xlfn.VAR.P(M$4:M4122)</f>
        <v>0.99847219415164101</v>
      </c>
      <c r="Q4122" s="33">
        <f ca="1">COUNTIF(L$4:L4122, "WIN")/I4122</f>
        <v>0.48045642146151979</v>
      </c>
    </row>
    <row r="4123" spans="9:17" x14ac:dyDescent="0.25">
      <c r="I4123" s="5">
        <v>4120</v>
      </c>
      <c r="J4123" s="9">
        <f t="shared" ca="1" si="322"/>
        <v>0.69197721333162376</v>
      </c>
      <c r="K4123" s="7" t="str">
        <f t="shared" ca="1" si="320"/>
        <v>BLACK</v>
      </c>
      <c r="L4123" s="7" t="str">
        <f t="shared" ca="1" si="321"/>
        <v>LOSE</v>
      </c>
      <c r="M4123" s="8">
        <f t="shared" ca="1" si="323"/>
        <v>-1</v>
      </c>
      <c r="N4123" s="8">
        <f t="shared" ca="1" si="324"/>
        <v>-162</v>
      </c>
      <c r="O4123" s="32">
        <f ca="1">SUM(M$4:M4123)/I4123</f>
        <v>-3.9320388349514561E-2</v>
      </c>
      <c r="P4123" s="47">
        <f ca="1">_xlfn.VAR.P(M$4:M4123)</f>
        <v>0.99845390706004333</v>
      </c>
      <c r="Q4123" s="33">
        <f ca="1">COUNTIF(L$4:L4123, "WIN")/I4123</f>
        <v>0.48033980582524272</v>
      </c>
    </row>
    <row r="4124" spans="9:17" x14ac:dyDescent="0.25">
      <c r="I4124" s="5">
        <v>4121</v>
      </c>
      <c r="J4124" s="9">
        <f t="shared" ca="1" si="322"/>
        <v>0.9316699371088204</v>
      </c>
      <c r="K4124" s="7" t="str">
        <f t="shared" ca="1" si="320"/>
        <v>BLACK</v>
      </c>
      <c r="L4124" s="7" t="str">
        <f t="shared" ca="1" si="321"/>
        <v>LOSE</v>
      </c>
      <c r="M4124" s="8">
        <f t="shared" ca="1" si="323"/>
        <v>-1</v>
      </c>
      <c r="N4124" s="8">
        <f t="shared" ca="1" si="324"/>
        <v>-163</v>
      </c>
      <c r="O4124" s="32">
        <f ca="1">SUM(M$4:M4124)/I4124</f>
        <v>-3.9553506430478037E-2</v>
      </c>
      <c r="P4124" s="47">
        <f ca="1">_xlfn.VAR.P(M$4:M4124)</f>
        <v>0.99843552012905412</v>
      </c>
      <c r="Q4124" s="33">
        <f ca="1">COUNTIF(L$4:L4124, "WIN")/I4124</f>
        <v>0.48022324678476097</v>
      </c>
    </row>
    <row r="4125" spans="9:17" x14ac:dyDescent="0.25">
      <c r="I4125" s="5">
        <v>4122</v>
      </c>
      <c r="J4125" s="9">
        <f t="shared" ca="1" si="322"/>
        <v>0.45496501450635107</v>
      </c>
      <c r="K4125" s="7" t="str">
        <f t="shared" ca="1" si="320"/>
        <v>RED</v>
      </c>
      <c r="L4125" s="7" t="str">
        <f t="shared" ca="1" si="321"/>
        <v>WIN</v>
      </c>
      <c r="M4125" s="8">
        <f t="shared" ca="1" si="323"/>
        <v>1</v>
      </c>
      <c r="N4125" s="8">
        <f t="shared" ca="1" si="324"/>
        <v>-162</v>
      </c>
      <c r="O4125" s="32">
        <f ca="1">SUM(M$4:M4125)/I4125</f>
        <v>-3.9301310043668124E-2</v>
      </c>
      <c r="P4125" s="47">
        <f ca="1">_xlfn.VAR.P(M$4:M4125)</f>
        <v>0.99845540702885149</v>
      </c>
      <c r="Q4125" s="33">
        <f ca="1">COUNTIF(L$4:L4125, "WIN")/I4125</f>
        <v>0.48034934497816595</v>
      </c>
    </row>
    <row r="4126" spans="9:17" x14ac:dyDescent="0.25">
      <c r="I4126" s="5">
        <v>4123</v>
      </c>
      <c r="J4126" s="9">
        <f t="shared" ca="1" si="322"/>
        <v>0.20481763140091147</v>
      </c>
      <c r="K4126" s="7" t="str">
        <f t="shared" ca="1" si="320"/>
        <v>RED</v>
      </c>
      <c r="L4126" s="7" t="str">
        <f t="shared" ca="1" si="321"/>
        <v>WIN</v>
      </c>
      <c r="M4126" s="8">
        <f t="shared" ca="1" si="323"/>
        <v>1</v>
      </c>
      <c r="N4126" s="8">
        <f t="shared" ca="1" si="324"/>
        <v>-161</v>
      </c>
      <c r="O4126" s="32">
        <f ca="1">SUM(M$4:M4126)/I4126</f>
        <v>-3.9049235993208829E-2</v>
      </c>
      <c r="P4126" s="47">
        <f ca="1">_xlfn.VAR.P(M$4:M4126)</f>
        <v>0.99847515716834667</v>
      </c>
      <c r="Q4126" s="33">
        <f ca="1">COUNTIF(L$4:L4126, "WIN")/I4126</f>
        <v>0.48047538200339557</v>
      </c>
    </row>
    <row r="4127" spans="9:17" x14ac:dyDescent="0.25">
      <c r="I4127" s="5">
        <v>4124</v>
      </c>
      <c r="J4127" s="9">
        <f t="shared" ca="1" si="322"/>
        <v>0.70416633983472299</v>
      </c>
      <c r="K4127" s="7" t="str">
        <f t="shared" ca="1" si="320"/>
        <v>BLACK</v>
      </c>
      <c r="L4127" s="7" t="str">
        <f t="shared" ca="1" si="321"/>
        <v>LOSE</v>
      </c>
      <c r="M4127" s="8">
        <f t="shared" ca="1" si="323"/>
        <v>-1</v>
      </c>
      <c r="N4127" s="8">
        <f t="shared" ca="1" si="324"/>
        <v>-162</v>
      </c>
      <c r="O4127" s="32">
        <f ca="1">SUM(M$4:M4127)/I4127</f>
        <v>-3.9282250242483024E-2</v>
      </c>
      <c r="P4127" s="47">
        <f ca="1">_xlfn.VAR.P(M$4:M4127)</f>
        <v>0.99845690481588689</v>
      </c>
      <c r="Q4127" s="33">
        <f ca="1">COUNTIF(L$4:L4127, "WIN")/I4127</f>
        <v>0.4803588748787585</v>
      </c>
    </row>
    <row r="4128" spans="9:17" x14ac:dyDescent="0.25">
      <c r="I4128" s="5">
        <v>4125</v>
      </c>
      <c r="J4128" s="9">
        <f t="shared" ca="1" si="322"/>
        <v>0.98308694393407126</v>
      </c>
      <c r="K4128" s="7" t="str">
        <f t="shared" ca="1" si="320"/>
        <v>GREEN</v>
      </c>
      <c r="L4128" s="7" t="str">
        <f t="shared" ca="1" si="321"/>
        <v>LOSE</v>
      </c>
      <c r="M4128" s="8">
        <f t="shared" ca="1" si="323"/>
        <v>-1</v>
      </c>
      <c r="N4128" s="8">
        <f t="shared" ca="1" si="324"/>
        <v>-163</v>
      </c>
      <c r="O4128" s="32">
        <f ca="1">SUM(M$4:M4128)/I4128</f>
        <v>-3.9515151515151517E-2</v>
      </c>
      <c r="P4128" s="47">
        <f ca="1">_xlfn.VAR.P(M$4:M4128)</f>
        <v>0.99843855280073457</v>
      </c>
      <c r="Q4128" s="33">
        <f ca="1">COUNTIF(L$4:L4128, "WIN")/I4128</f>
        <v>0.48024242424242425</v>
      </c>
    </row>
    <row r="4129" spans="9:17" x14ac:dyDescent="0.25">
      <c r="I4129" s="5">
        <v>4126</v>
      </c>
      <c r="J4129" s="9">
        <f t="shared" ca="1" si="322"/>
        <v>0.3463528511629963</v>
      </c>
      <c r="K4129" s="7" t="str">
        <f t="shared" ca="1" si="320"/>
        <v>RED</v>
      </c>
      <c r="L4129" s="7" t="str">
        <f t="shared" ca="1" si="321"/>
        <v>WIN</v>
      </c>
      <c r="M4129" s="8">
        <f t="shared" ca="1" si="323"/>
        <v>1</v>
      </c>
      <c r="N4129" s="8">
        <f t="shared" ca="1" si="324"/>
        <v>-162</v>
      </c>
      <c r="O4129" s="32">
        <f ca="1">SUM(M$4:M4129)/I4129</f>
        <v>-3.9263208919049927E-2</v>
      </c>
      <c r="P4129" s="47">
        <f ca="1">_xlfn.VAR.P(M$4:M4129)</f>
        <v>0.99845840042537903</v>
      </c>
      <c r="Q4129" s="33">
        <f ca="1">COUNTIF(L$4:L4129, "WIN")/I4129</f>
        <v>0.48036839554047506</v>
      </c>
    </row>
    <row r="4130" spans="9:17" x14ac:dyDescent="0.25">
      <c r="I4130" s="5">
        <v>4127</v>
      </c>
      <c r="J4130" s="9">
        <f t="shared" ca="1" si="322"/>
        <v>0.16598297740532564</v>
      </c>
      <c r="K4130" s="7" t="str">
        <f t="shared" ca="1" si="320"/>
        <v>RED</v>
      </c>
      <c r="L4130" s="7" t="str">
        <f t="shared" ca="1" si="321"/>
        <v>WIN</v>
      </c>
      <c r="M4130" s="8">
        <f t="shared" ca="1" si="323"/>
        <v>1</v>
      </c>
      <c r="N4130" s="8">
        <f t="shared" ca="1" si="324"/>
        <v>-161</v>
      </c>
      <c r="O4130" s="32">
        <f ca="1">SUM(M$4:M4130)/I4130</f>
        <v>-3.9011388417736853E-2</v>
      </c>
      <c r="P4130" s="47">
        <f ca="1">_xlfn.VAR.P(M$4:M4130)</f>
        <v>0.99847811157372046</v>
      </c>
      <c r="Q4130" s="33">
        <f ca="1">COUNTIF(L$4:L4130, "WIN")/I4130</f>
        <v>0.48049430579113156</v>
      </c>
    </row>
    <row r="4131" spans="9:17" x14ac:dyDescent="0.25">
      <c r="I4131" s="5">
        <v>4128</v>
      </c>
      <c r="J4131" s="9">
        <f t="shared" ca="1" si="322"/>
        <v>0.26705105311535793</v>
      </c>
      <c r="K4131" s="7" t="str">
        <f t="shared" ca="1" si="320"/>
        <v>RED</v>
      </c>
      <c r="L4131" s="7" t="str">
        <f t="shared" ca="1" si="321"/>
        <v>WIN</v>
      </c>
      <c r="M4131" s="8">
        <f t="shared" ca="1" si="323"/>
        <v>1</v>
      </c>
      <c r="N4131" s="8">
        <f t="shared" ca="1" si="324"/>
        <v>-160</v>
      </c>
      <c r="O4131" s="32">
        <f ca="1">SUM(M$4:M4131)/I4131</f>
        <v>-3.875968992248062E-2</v>
      </c>
      <c r="P4131" s="47">
        <f ca="1">_xlfn.VAR.P(M$4:M4131)</f>
        <v>0.99849768643711312</v>
      </c>
      <c r="Q4131" s="33">
        <f ca="1">COUNTIF(L$4:L4131, "WIN")/I4131</f>
        <v>0.48062015503875971</v>
      </c>
    </row>
    <row r="4132" spans="9:17" x14ac:dyDescent="0.25">
      <c r="I4132" s="5">
        <v>4129</v>
      </c>
      <c r="J4132" s="9">
        <f t="shared" ca="1" si="322"/>
        <v>0.19210381001206034</v>
      </c>
      <c r="K4132" s="7" t="str">
        <f t="shared" ca="1" si="320"/>
        <v>RED</v>
      </c>
      <c r="L4132" s="7" t="str">
        <f t="shared" ca="1" si="321"/>
        <v>WIN</v>
      </c>
      <c r="M4132" s="8">
        <f t="shared" ca="1" si="323"/>
        <v>1</v>
      </c>
      <c r="N4132" s="8">
        <f t="shared" ca="1" si="324"/>
        <v>-159</v>
      </c>
      <c r="O4132" s="32">
        <f ca="1">SUM(M$4:M4132)/I4132</f>
        <v>-3.8508113344635504E-2</v>
      </c>
      <c r="P4132" s="47">
        <f ca="1">_xlfn.VAR.P(M$4:M4132)</f>
        <v>0.99851712520663671</v>
      </c>
      <c r="Q4132" s="33">
        <f ca="1">COUNTIF(L$4:L4132, "WIN")/I4132</f>
        <v>0.48074594332768222</v>
      </c>
    </row>
    <row r="4133" spans="9:17" x14ac:dyDescent="0.25">
      <c r="I4133" s="5">
        <v>4130</v>
      </c>
      <c r="J4133" s="9">
        <f t="shared" ca="1" si="322"/>
        <v>7.8058979414521112E-2</v>
      </c>
      <c r="K4133" s="7" t="str">
        <f t="shared" ca="1" si="320"/>
        <v>RED</v>
      </c>
      <c r="L4133" s="7" t="str">
        <f t="shared" ca="1" si="321"/>
        <v>WIN</v>
      </c>
      <c r="M4133" s="8">
        <f t="shared" ca="1" si="323"/>
        <v>1</v>
      </c>
      <c r="N4133" s="8">
        <f t="shared" ca="1" si="324"/>
        <v>-158</v>
      </c>
      <c r="O4133" s="32">
        <f ca="1">SUM(M$4:M4133)/I4133</f>
        <v>-3.8256658595641646E-2</v>
      </c>
      <c r="P4133" s="47">
        <f ca="1">_xlfn.VAR.P(M$4:M4133)</f>
        <v>0.9985364280730965</v>
      </c>
      <c r="Q4133" s="33">
        <f ca="1">COUNTIF(L$4:L4133, "WIN")/I4133</f>
        <v>0.48087167070217918</v>
      </c>
    </row>
    <row r="4134" spans="9:17" x14ac:dyDescent="0.25">
      <c r="I4134" s="5">
        <v>4131</v>
      </c>
      <c r="J4134" s="9">
        <f t="shared" ca="1" si="322"/>
        <v>0.44599335758819159</v>
      </c>
      <c r="K4134" s="7" t="str">
        <f t="shared" ca="1" si="320"/>
        <v>RED</v>
      </c>
      <c r="L4134" s="7" t="str">
        <f t="shared" ca="1" si="321"/>
        <v>WIN</v>
      </c>
      <c r="M4134" s="8">
        <f t="shared" ca="1" si="323"/>
        <v>1</v>
      </c>
      <c r="N4134" s="8">
        <f t="shared" ca="1" si="324"/>
        <v>-157</v>
      </c>
      <c r="O4134" s="32">
        <f ca="1">SUM(M$4:M4134)/I4134</f>
        <v>-3.8005325587024935E-2</v>
      </c>
      <c r="P4134" s="47">
        <f ca="1">_xlfn.VAR.P(M$4:M4134)</f>
        <v>0.9985555952270242</v>
      </c>
      <c r="Q4134" s="33">
        <f ca="1">COUNTIF(L$4:L4134, "WIN")/I4134</f>
        <v>0.48099733720648752</v>
      </c>
    </row>
    <row r="4135" spans="9:17" x14ac:dyDescent="0.25">
      <c r="I4135" s="5">
        <v>4132</v>
      </c>
      <c r="J4135" s="9">
        <f t="shared" ca="1" si="322"/>
        <v>0.67771908097544664</v>
      </c>
      <c r="K4135" s="7" t="str">
        <f t="shared" ca="1" si="320"/>
        <v>BLACK</v>
      </c>
      <c r="L4135" s="7" t="str">
        <f t="shared" ca="1" si="321"/>
        <v>LOSE</v>
      </c>
      <c r="M4135" s="8">
        <f t="shared" ca="1" si="323"/>
        <v>-1</v>
      </c>
      <c r="N4135" s="8">
        <f t="shared" ca="1" si="324"/>
        <v>-158</v>
      </c>
      <c r="O4135" s="32">
        <f ca="1">SUM(M$4:M4135)/I4135</f>
        <v>-3.8238141335914813E-2</v>
      </c>
      <c r="P4135" s="47">
        <f ca="1">_xlfn.VAR.P(M$4:M4135)</f>
        <v>0.99853784454717465</v>
      </c>
      <c r="Q4135" s="33">
        <f ca="1">COUNTIF(L$4:L4135, "WIN")/I4135</f>
        <v>0.48088092933204257</v>
      </c>
    </row>
    <row r="4136" spans="9:17" x14ac:dyDescent="0.25">
      <c r="I4136" s="5">
        <v>4133</v>
      </c>
      <c r="J4136" s="9">
        <f t="shared" ca="1" si="322"/>
        <v>0.14887583624565193</v>
      </c>
      <c r="K4136" s="7" t="str">
        <f t="shared" ca="1" si="320"/>
        <v>RED</v>
      </c>
      <c r="L4136" s="7" t="str">
        <f t="shared" ca="1" si="321"/>
        <v>WIN</v>
      </c>
      <c r="M4136" s="8">
        <f t="shared" ca="1" si="323"/>
        <v>1</v>
      </c>
      <c r="N4136" s="8">
        <f t="shared" ca="1" si="324"/>
        <v>-157</v>
      </c>
      <c r="O4136" s="32">
        <f ca="1">SUM(M$4:M4136)/I4136</f>
        <v>-3.7986934430195983E-2</v>
      </c>
      <c r="P4136" s="47">
        <f ca="1">_xlfn.VAR.P(M$4:M4136)</f>
        <v>0.99855699281259602</v>
      </c>
      <c r="Q4136" s="33">
        <f ca="1">COUNTIF(L$4:L4136, "WIN")/I4136</f>
        <v>0.48100653278490202</v>
      </c>
    </row>
    <row r="4137" spans="9:17" x14ac:dyDescent="0.25">
      <c r="I4137" s="5">
        <v>4134</v>
      </c>
      <c r="J4137" s="9">
        <f t="shared" ca="1" si="322"/>
        <v>0.95914597072484753</v>
      </c>
      <c r="K4137" s="7" t="str">
        <f t="shared" ca="1" si="320"/>
        <v>BLACK</v>
      </c>
      <c r="L4137" s="7" t="str">
        <f t="shared" ca="1" si="321"/>
        <v>LOSE</v>
      </c>
      <c r="M4137" s="8">
        <f t="shared" ca="1" si="323"/>
        <v>-1</v>
      </c>
      <c r="N4137" s="8">
        <f t="shared" ca="1" si="324"/>
        <v>-158</v>
      </c>
      <c r="O4137" s="32">
        <f ca="1">SUM(M$4:M4137)/I4137</f>
        <v>-3.8219641993226902E-2</v>
      </c>
      <c r="P4137" s="47">
        <f ca="1">_xlfn.VAR.P(M$4:M4137)</f>
        <v>0.99853925896590956</v>
      </c>
      <c r="Q4137" s="33">
        <f ca="1">COUNTIF(L$4:L4137, "WIN")/I4137</f>
        <v>0.48089017900338654</v>
      </c>
    </row>
    <row r="4138" spans="9:17" x14ac:dyDescent="0.25">
      <c r="I4138" s="5">
        <v>4135</v>
      </c>
      <c r="J4138" s="9">
        <f t="shared" ca="1" si="322"/>
        <v>0.61789342494433597</v>
      </c>
      <c r="K4138" s="7" t="str">
        <f t="shared" ca="1" si="320"/>
        <v>BLACK</v>
      </c>
      <c r="L4138" s="7" t="str">
        <f t="shared" ca="1" si="321"/>
        <v>LOSE</v>
      </c>
      <c r="M4138" s="8">
        <f t="shared" ca="1" si="323"/>
        <v>-1</v>
      </c>
      <c r="N4138" s="8">
        <f t="shared" ca="1" si="324"/>
        <v>-159</v>
      </c>
      <c r="O4138" s="32">
        <f ca="1">SUM(M$4:M4138)/I4138</f>
        <v>-3.8452237001209193E-2</v>
      </c>
      <c r="P4138" s="47">
        <f ca="1">_xlfn.VAR.P(M$4:M4138)</f>
        <v>0.99852142546960287</v>
      </c>
      <c r="Q4138" s="33">
        <f ca="1">COUNTIF(L$4:L4138, "WIN")/I4138</f>
        <v>0.48077388149939543</v>
      </c>
    </row>
    <row r="4139" spans="9:17" x14ac:dyDescent="0.25">
      <c r="I4139" s="5">
        <v>4136</v>
      </c>
      <c r="J4139" s="9">
        <f t="shared" ca="1" si="322"/>
        <v>0.83708640383850752</v>
      </c>
      <c r="K4139" s="7" t="str">
        <f t="shared" ca="1" si="320"/>
        <v>BLACK</v>
      </c>
      <c r="L4139" s="7" t="str">
        <f t="shared" ca="1" si="321"/>
        <v>LOSE</v>
      </c>
      <c r="M4139" s="8">
        <f t="shared" ca="1" si="323"/>
        <v>-1</v>
      </c>
      <c r="N4139" s="8">
        <f t="shared" ca="1" si="324"/>
        <v>-160</v>
      </c>
      <c r="O4139" s="32">
        <f ca="1">SUM(M$4:M4139)/I4139</f>
        <v>-3.8684719535783368E-2</v>
      </c>
      <c r="P4139" s="47">
        <f ca="1">_xlfn.VAR.P(M$4:M4139)</f>
        <v>0.99850349247443781</v>
      </c>
      <c r="Q4139" s="33">
        <f ca="1">COUNTIF(L$4:L4139, "WIN")/I4139</f>
        <v>0.48065764023210833</v>
      </c>
    </row>
    <row r="4140" spans="9:17" x14ac:dyDescent="0.25">
      <c r="I4140" s="5">
        <v>4137</v>
      </c>
      <c r="J4140" s="9">
        <f t="shared" ca="1" si="322"/>
        <v>0.26209924244275173</v>
      </c>
      <c r="K4140" s="7" t="str">
        <f t="shared" ca="1" si="320"/>
        <v>RED</v>
      </c>
      <c r="L4140" s="7" t="str">
        <f t="shared" ca="1" si="321"/>
        <v>WIN</v>
      </c>
      <c r="M4140" s="8">
        <f t="shared" ca="1" si="323"/>
        <v>1</v>
      </c>
      <c r="N4140" s="8">
        <f t="shared" ca="1" si="324"/>
        <v>-159</v>
      </c>
      <c r="O4140" s="32">
        <f ca="1">SUM(M$4:M4140)/I4140</f>
        <v>-3.8433647570703409E-2</v>
      </c>
      <c r="P4140" s="47">
        <f ca="1">_xlfn.VAR.P(M$4:M4140)</f>
        <v>0.99852285473441094</v>
      </c>
      <c r="Q4140" s="33">
        <f ca="1">COUNTIF(L$4:L4140, "WIN")/I4140</f>
        <v>0.48078317621464828</v>
      </c>
    </row>
    <row r="4141" spans="9:17" x14ac:dyDescent="0.25">
      <c r="I4141" s="5">
        <v>4138</v>
      </c>
      <c r="J4141" s="9">
        <f t="shared" ca="1" si="322"/>
        <v>0.84504758527008028</v>
      </c>
      <c r="K4141" s="7" t="str">
        <f t="shared" ca="1" si="320"/>
        <v>BLACK</v>
      </c>
      <c r="L4141" s="7" t="str">
        <f t="shared" ca="1" si="321"/>
        <v>LOSE</v>
      </c>
      <c r="M4141" s="8">
        <f t="shared" ca="1" si="323"/>
        <v>-1</v>
      </c>
      <c r="N4141" s="8">
        <f t="shared" ca="1" si="324"/>
        <v>-160</v>
      </c>
      <c r="O4141" s="32">
        <f ca="1">SUM(M$4:M4141)/I4141</f>
        <v>-3.8666022232962782E-2</v>
      </c>
      <c r="P4141" s="47">
        <f ca="1">_xlfn.VAR.P(M$4:M4141)</f>
        <v>0.99850493872468005</v>
      </c>
      <c r="Q4141" s="33">
        <f ca="1">COUNTIF(L$4:L4141, "WIN")/I4141</f>
        <v>0.48066698888351861</v>
      </c>
    </row>
    <row r="4142" spans="9:17" x14ac:dyDescent="0.25">
      <c r="I4142" s="5">
        <v>4139</v>
      </c>
      <c r="J4142" s="9">
        <f t="shared" ca="1" si="322"/>
        <v>0.95179179660236879</v>
      </c>
      <c r="K4142" s="7" t="str">
        <f t="shared" ca="1" si="320"/>
        <v>BLACK</v>
      </c>
      <c r="L4142" s="7" t="str">
        <f t="shared" ca="1" si="321"/>
        <v>LOSE</v>
      </c>
      <c r="M4142" s="8">
        <f t="shared" ca="1" si="323"/>
        <v>-1</v>
      </c>
      <c r="N4142" s="8">
        <f t="shared" ca="1" si="324"/>
        <v>-161</v>
      </c>
      <c r="O4142" s="32">
        <f ca="1">SUM(M$4:M4142)/I4142</f>
        <v>-3.8898284609809132E-2</v>
      </c>
      <c r="P4142" s="47">
        <f ca="1">_xlfn.VAR.P(M$4:M4142)</f>
        <v>0.99848692345441425</v>
      </c>
      <c r="Q4142" s="33">
        <f ca="1">COUNTIF(L$4:L4142, "WIN")/I4142</f>
        <v>0.48055085769509542</v>
      </c>
    </row>
    <row r="4143" spans="9:17" x14ac:dyDescent="0.25">
      <c r="I4143" s="5">
        <v>4140</v>
      </c>
      <c r="J4143" s="9">
        <f t="shared" ca="1" si="322"/>
        <v>4.7711311166508952E-2</v>
      </c>
      <c r="K4143" s="7" t="str">
        <f t="shared" ca="1" si="320"/>
        <v>RED</v>
      </c>
      <c r="L4143" s="7" t="str">
        <f t="shared" ca="1" si="321"/>
        <v>WIN</v>
      </c>
      <c r="M4143" s="8">
        <f t="shared" ca="1" si="323"/>
        <v>1</v>
      </c>
      <c r="N4143" s="8">
        <f t="shared" ca="1" si="324"/>
        <v>-160</v>
      </c>
      <c r="O4143" s="32">
        <f ca="1">SUM(M$4:M4143)/I4143</f>
        <v>-3.864734299516908E-2</v>
      </c>
      <c r="P4143" s="47">
        <f ca="1">_xlfn.VAR.P(M$4:M4143)</f>
        <v>0.99850638287941373</v>
      </c>
      <c r="Q4143" s="33">
        <f ca="1">COUNTIF(L$4:L4143, "WIN")/I4143</f>
        <v>0.48067632850241548</v>
      </c>
    </row>
    <row r="4144" spans="9:17" x14ac:dyDescent="0.25">
      <c r="I4144" s="5">
        <v>4141</v>
      </c>
      <c r="J4144" s="9">
        <f t="shared" ca="1" si="322"/>
        <v>0.40975293273230429</v>
      </c>
      <c r="K4144" s="7" t="str">
        <f t="shared" ca="1" si="320"/>
        <v>RED</v>
      </c>
      <c r="L4144" s="7" t="str">
        <f t="shared" ca="1" si="321"/>
        <v>WIN</v>
      </c>
      <c r="M4144" s="8">
        <f t="shared" ca="1" si="323"/>
        <v>1</v>
      </c>
      <c r="N4144" s="8">
        <f t="shared" ca="1" si="324"/>
        <v>-159</v>
      </c>
      <c r="O4144" s="32">
        <f ca="1">SUM(M$4:M4144)/I4144</f>
        <v>-3.8396522579087176E-2</v>
      </c>
      <c r="P4144" s="47">
        <f ca="1">_xlfn.VAR.P(M$4:M4144)</f>
        <v>0.9985257070538337</v>
      </c>
      <c r="Q4144" s="33">
        <f ca="1">COUNTIF(L$4:L4144, "WIN")/I4144</f>
        <v>0.48080173871045639</v>
      </c>
    </row>
    <row r="4145" spans="9:17" x14ac:dyDescent="0.25">
      <c r="I4145" s="5">
        <v>4142</v>
      </c>
      <c r="J4145" s="9">
        <f t="shared" ca="1" si="322"/>
        <v>0.54778887519974762</v>
      </c>
      <c r="K4145" s="7" t="str">
        <f t="shared" ca="1" si="320"/>
        <v>BLACK</v>
      </c>
      <c r="L4145" s="7" t="str">
        <f t="shared" ca="1" si="321"/>
        <v>LOSE</v>
      </c>
      <c r="M4145" s="8">
        <f t="shared" ca="1" si="323"/>
        <v>-1</v>
      </c>
      <c r="N4145" s="8">
        <f t="shared" ca="1" si="324"/>
        <v>-160</v>
      </c>
      <c r="O4145" s="32">
        <f ca="1">SUM(M$4:M4145)/I4145</f>
        <v>-3.8628681796233702E-2</v>
      </c>
      <c r="P4145" s="47">
        <f ca="1">_xlfn.VAR.P(M$4:M4145)</f>
        <v>0.99850782494268531</v>
      </c>
      <c r="Q4145" s="33">
        <f ca="1">COUNTIF(L$4:L4145, "WIN")/I4145</f>
        <v>0.48068565910188316</v>
      </c>
    </row>
    <row r="4146" spans="9:17" x14ac:dyDescent="0.25">
      <c r="I4146" s="5">
        <v>4143</v>
      </c>
      <c r="J4146" s="9">
        <f t="shared" ca="1" si="322"/>
        <v>0.74860085554050448</v>
      </c>
      <c r="K4146" s="7" t="str">
        <f t="shared" ca="1" si="320"/>
        <v>BLACK</v>
      </c>
      <c r="L4146" s="7" t="str">
        <f t="shared" ca="1" si="321"/>
        <v>LOSE</v>
      </c>
      <c r="M4146" s="8">
        <f t="shared" ca="1" si="323"/>
        <v>-1</v>
      </c>
      <c r="N4146" s="8">
        <f t="shared" ca="1" si="324"/>
        <v>-161</v>
      </c>
      <c r="O4146" s="32">
        <f ca="1">SUM(M$4:M4146)/I4146</f>
        <v>-3.8860728940381367E-2</v>
      </c>
      <c r="P4146" s="47">
        <f ca="1">_xlfn.VAR.P(M$4:M4146)</f>
        <v>0.99848984374622218</v>
      </c>
      <c r="Q4146" s="33">
        <f ca="1">COUNTIF(L$4:L4146, "WIN")/I4146</f>
        <v>0.4805696355298093</v>
      </c>
    </row>
    <row r="4147" spans="9:17" x14ac:dyDescent="0.25">
      <c r="I4147" s="5">
        <v>4144</v>
      </c>
      <c r="J4147" s="9">
        <f t="shared" ca="1" si="322"/>
        <v>0.24561691001788999</v>
      </c>
      <c r="K4147" s="7" t="str">
        <f t="shared" ca="1" si="320"/>
        <v>RED</v>
      </c>
      <c r="L4147" s="7" t="str">
        <f t="shared" ca="1" si="321"/>
        <v>WIN</v>
      </c>
      <c r="M4147" s="8">
        <f t="shared" ca="1" si="323"/>
        <v>1</v>
      </c>
      <c r="N4147" s="8">
        <f t="shared" ca="1" si="324"/>
        <v>-160</v>
      </c>
      <c r="O4147" s="32">
        <f ca="1">SUM(M$4:M4147)/I4147</f>
        <v>-3.8610038610038609E-2</v>
      </c>
      <c r="P4147" s="47">
        <f ca="1">_xlfn.VAR.P(M$4:M4147)</f>
        <v>0.99850926491853131</v>
      </c>
      <c r="Q4147" s="33">
        <f ca="1">COUNTIF(L$4:L4147, "WIN")/I4147</f>
        <v>0.48069498069498068</v>
      </c>
    </row>
    <row r="4148" spans="9:17" x14ac:dyDescent="0.25">
      <c r="I4148" s="5">
        <v>4145</v>
      </c>
      <c r="J4148" s="9">
        <f t="shared" ca="1" si="322"/>
        <v>0.7372272302849141</v>
      </c>
      <c r="K4148" s="7" t="str">
        <f t="shared" ca="1" si="320"/>
        <v>BLACK</v>
      </c>
      <c r="L4148" s="7" t="str">
        <f t="shared" ca="1" si="321"/>
        <v>LOSE</v>
      </c>
      <c r="M4148" s="8">
        <f t="shared" ca="1" si="323"/>
        <v>-1</v>
      </c>
      <c r="N4148" s="8">
        <f t="shared" ca="1" si="324"/>
        <v>-161</v>
      </c>
      <c r="O4148" s="32">
        <f ca="1">SUM(M$4:M4148)/I4148</f>
        <v>-3.8841978287092883E-2</v>
      </c>
      <c r="P4148" s="47">
        <f ca="1">_xlfn.VAR.P(M$4:M4148)</f>
        <v>0.99849130072274506</v>
      </c>
      <c r="Q4148" s="33">
        <f ca="1">COUNTIF(L$4:L4148, "WIN")/I4148</f>
        <v>0.48057901085645355</v>
      </c>
    </row>
    <row r="4149" spans="9:17" x14ac:dyDescent="0.25">
      <c r="I4149" s="5">
        <v>4146</v>
      </c>
      <c r="J4149" s="9">
        <f t="shared" ca="1" si="322"/>
        <v>0.79500656785408563</v>
      </c>
      <c r="K4149" s="7" t="str">
        <f t="shared" ca="1" si="320"/>
        <v>BLACK</v>
      </c>
      <c r="L4149" s="7" t="str">
        <f t="shared" ca="1" si="321"/>
        <v>LOSE</v>
      </c>
      <c r="M4149" s="8">
        <f t="shared" ca="1" si="323"/>
        <v>-1</v>
      </c>
      <c r="N4149" s="8">
        <f t="shared" ca="1" si="324"/>
        <v>-162</v>
      </c>
      <c r="O4149" s="32">
        <f ca="1">SUM(M$4:M4149)/I4149</f>
        <v>-3.9073806078147609E-2</v>
      </c>
      <c r="P4149" s="47">
        <f ca="1">_xlfn.VAR.P(M$4:M4149)</f>
        <v>0.99847323767856733</v>
      </c>
      <c r="Q4149" s="33">
        <f ca="1">COUNTIF(L$4:L4149, "WIN")/I4149</f>
        <v>0.48046309696092621</v>
      </c>
    </row>
    <row r="4150" spans="9:17" x14ac:dyDescent="0.25">
      <c r="I4150" s="5">
        <v>4147</v>
      </c>
      <c r="J4150" s="9">
        <f t="shared" ca="1" si="322"/>
        <v>0.10546129239869151</v>
      </c>
      <c r="K4150" s="7" t="str">
        <f t="shared" ca="1" si="320"/>
        <v>RED</v>
      </c>
      <c r="L4150" s="7" t="str">
        <f t="shared" ca="1" si="321"/>
        <v>WIN</v>
      </c>
      <c r="M4150" s="8">
        <f t="shared" ca="1" si="323"/>
        <v>1</v>
      </c>
      <c r="N4150" s="8">
        <f t="shared" ca="1" si="324"/>
        <v>-161</v>
      </c>
      <c r="O4150" s="32">
        <f ca="1">SUM(M$4:M4150)/I4150</f>
        <v>-3.8823245719797443E-2</v>
      </c>
      <c r="P4150" s="47">
        <f ca="1">_xlfn.VAR.P(M$4:M4150)</f>
        <v>0.99849275559178019</v>
      </c>
      <c r="Q4150" s="33">
        <f ca="1">COUNTIF(L$4:L4150, "WIN")/I4150</f>
        <v>0.48058837714010127</v>
      </c>
    </row>
    <row r="4151" spans="9:17" x14ac:dyDescent="0.25">
      <c r="I4151" s="5">
        <v>4148</v>
      </c>
      <c r="J4151" s="9">
        <f t="shared" ca="1" si="322"/>
        <v>0.41849861906419228</v>
      </c>
      <c r="K4151" s="7" t="str">
        <f t="shared" ca="1" si="320"/>
        <v>RED</v>
      </c>
      <c r="L4151" s="7" t="str">
        <f t="shared" ca="1" si="321"/>
        <v>WIN</v>
      </c>
      <c r="M4151" s="8">
        <f t="shared" ca="1" si="323"/>
        <v>1</v>
      </c>
      <c r="N4151" s="8">
        <f t="shared" ca="1" si="324"/>
        <v>-160</v>
      </c>
      <c r="O4151" s="32">
        <f ca="1">SUM(M$4:M4151)/I4151</f>
        <v>-3.8572806171648988E-2</v>
      </c>
      <c r="P4151" s="47">
        <f ca="1">_xlfn.VAR.P(M$4:M4151)</f>
        <v>0.99851213862404442</v>
      </c>
      <c r="Q4151" s="33">
        <f ca="1">COUNTIF(L$4:L4151, "WIN")/I4151</f>
        <v>0.48071359691417553</v>
      </c>
    </row>
    <row r="4152" spans="9:17" x14ac:dyDescent="0.25">
      <c r="I4152" s="5">
        <v>4149</v>
      </c>
      <c r="J4152" s="9">
        <f t="shared" ca="1" si="322"/>
        <v>5.0747404768389792E-2</v>
      </c>
      <c r="K4152" s="7" t="str">
        <f t="shared" ca="1" si="320"/>
        <v>RED</v>
      </c>
      <c r="L4152" s="7" t="str">
        <f t="shared" ca="1" si="321"/>
        <v>WIN</v>
      </c>
      <c r="M4152" s="8">
        <f t="shared" ca="1" si="323"/>
        <v>1</v>
      </c>
      <c r="N4152" s="8">
        <f t="shared" ca="1" si="324"/>
        <v>-159</v>
      </c>
      <c r="O4152" s="32">
        <f ca="1">SUM(M$4:M4152)/I4152</f>
        <v>-3.8322487346348515E-2</v>
      </c>
      <c r="P4152" s="47">
        <f ca="1">_xlfn.VAR.P(M$4:M4152)</f>
        <v>0.99853138696358901</v>
      </c>
      <c r="Q4152" s="33">
        <f ca="1">COUNTIF(L$4:L4152, "WIN")/I4152</f>
        <v>0.48083875632682577</v>
      </c>
    </row>
    <row r="4153" spans="9:17" x14ac:dyDescent="0.25">
      <c r="I4153" s="5">
        <v>4150</v>
      </c>
      <c r="J4153" s="9">
        <f t="shared" ca="1" si="322"/>
        <v>0.14443192419276052</v>
      </c>
      <c r="K4153" s="7" t="str">
        <f t="shared" ca="1" si="320"/>
        <v>RED</v>
      </c>
      <c r="L4153" s="7" t="str">
        <f t="shared" ca="1" si="321"/>
        <v>WIN</v>
      </c>
      <c r="M4153" s="8">
        <f t="shared" ca="1" si="323"/>
        <v>1</v>
      </c>
      <c r="N4153" s="8">
        <f t="shared" ca="1" si="324"/>
        <v>-158</v>
      </c>
      <c r="O4153" s="32">
        <f ca="1">SUM(M$4:M4153)/I4153</f>
        <v>-3.8072289156626506E-2</v>
      </c>
      <c r="P4153" s="47">
        <f ca="1">_xlfn.VAR.P(M$4:M4153)</f>
        <v>0.99855050079837426</v>
      </c>
      <c r="Q4153" s="33">
        <f ca="1">COUNTIF(L$4:L4153, "WIN")/I4153</f>
        <v>0.48096385542168674</v>
      </c>
    </row>
    <row r="4154" spans="9:17" x14ac:dyDescent="0.25">
      <c r="I4154" s="5">
        <v>4151</v>
      </c>
      <c r="J4154" s="9">
        <f t="shared" ca="1" si="322"/>
        <v>0.94124276330039824</v>
      </c>
      <c r="K4154" s="7" t="str">
        <f t="shared" ca="1" si="320"/>
        <v>BLACK</v>
      </c>
      <c r="L4154" s="7" t="str">
        <f t="shared" ca="1" si="321"/>
        <v>LOSE</v>
      </c>
      <c r="M4154" s="8">
        <f t="shared" ca="1" si="323"/>
        <v>-1</v>
      </c>
      <c r="N4154" s="8">
        <f t="shared" ca="1" si="324"/>
        <v>-159</v>
      </c>
      <c r="O4154" s="32">
        <f ca="1">SUM(M$4:M4154)/I4154</f>
        <v>-3.8304023126957361E-2</v>
      </c>
      <c r="P4154" s="47">
        <f ca="1">_xlfn.VAR.P(M$4:M4154)</f>
        <v>0.99853280181228954</v>
      </c>
      <c r="Q4154" s="33">
        <f ca="1">COUNTIF(L$4:L4154, "WIN")/I4154</f>
        <v>0.48084798843652132</v>
      </c>
    </row>
    <row r="4155" spans="9:17" x14ac:dyDescent="0.25">
      <c r="I4155" s="5">
        <v>4152</v>
      </c>
      <c r="J4155" s="9">
        <f t="shared" ca="1" si="322"/>
        <v>0.26202474293674227</v>
      </c>
      <c r="K4155" s="7" t="str">
        <f t="shared" ca="1" si="320"/>
        <v>RED</v>
      </c>
      <c r="L4155" s="7" t="str">
        <f t="shared" ca="1" si="321"/>
        <v>WIN</v>
      </c>
      <c r="M4155" s="8">
        <f t="shared" ca="1" si="323"/>
        <v>1</v>
      </c>
      <c r="N4155" s="8">
        <f t="shared" ca="1" si="324"/>
        <v>-158</v>
      </c>
      <c r="O4155" s="32">
        <f ca="1">SUM(M$4:M4155)/I4155</f>
        <v>-3.8053949903660886E-2</v>
      </c>
      <c r="P4155" s="47">
        <f ca="1">_xlfn.VAR.P(M$4:M4155)</f>
        <v>0.99855189689672963</v>
      </c>
      <c r="Q4155" s="33">
        <f ca="1">COUNTIF(L$4:L4155, "WIN")/I4155</f>
        <v>0.48097302504816958</v>
      </c>
    </row>
    <row r="4156" spans="9:17" x14ac:dyDescent="0.25">
      <c r="I4156" s="5">
        <v>4153</v>
      </c>
      <c r="J4156" s="9">
        <f t="shared" ca="1" si="322"/>
        <v>0.83186021791389109</v>
      </c>
      <c r="K4156" s="7" t="str">
        <f t="shared" ca="1" si="320"/>
        <v>BLACK</v>
      </c>
      <c r="L4156" s="7" t="str">
        <f t="shared" ca="1" si="321"/>
        <v>LOSE</v>
      </c>
      <c r="M4156" s="8">
        <f t="shared" ca="1" si="323"/>
        <v>-1</v>
      </c>
      <c r="N4156" s="8">
        <f t="shared" ca="1" si="324"/>
        <v>-159</v>
      </c>
      <c r="O4156" s="32">
        <f ca="1">SUM(M$4:M4156)/I4156</f>
        <v>-3.8285576691548279E-2</v>
      </c>
      <c r="P4156" s="47">
        <f ca="1">_xlfn.VAR.P(M$4:M4156)</f>
        <v>0.99853421461739555</v>
      </c>
      <c r="Q4156" s="33">
        <f ca="1">COUNTIF(L$4:L4156, "WIN")/I4156</f>
        <v>0.48085721165422585</v>
      </c>
    </row>
    <row r="4157" spans="9:17" x14ac:dyDescent="0.25">
      <c r="I4157" s="5">
        <v>4154</v>
      </c>
      <c r="J4157" s="9">
        <f t="shared" ca="1" si="322"/>
        <v>0.50758597032358355</v>
      </c>
      <c r="K4157" s="7" t="str">
        <f t="shared" ca="1" si="320"/>
        <v>BLACK</v>
      </c>
      <c r="L4157" s="7" t="str">
        <f t="shared" ca="1" si="321"/>
        <v>LOSE</v>
      </c>
      <c r="M4157" s="8">
        <f t="shared" ca="1" si="323"/>
        <v>-1</v>
      </c>
      <c r="N4157" s="8">
        <f t="shared" ca="1" si="324"/>
        <v>-160</v>
      </c>
      <c r="O4157" s="32">
        <f ca="1">SUM(M$4:M4157)/I4157</f>
        <v>-3.8517091959557055E-2</v>
      </c>
      <c r="P4157" s="47">
        <f ca="1">_xlfn.VAR.P(M$4:M4157)</f>
        <v>0.99851643362697906</v>
      </c>
      <c r="Q4157" s="33">
        <f ca="1">COUNTIF(L$4:L4157, "WIN")/I4157</f>
        <v>0.48074145402022145</v>
      </c>
    </row>
    <row r="4158" spans="9:17" x14ac:dyDescent="0.25">
      <c r="I4158" s="5">
        <v>4155</v>
      </c>
      <c r="J4158" s="9">
        <f t="shared" ca="1" si="322"/>
        <v>0.78363163410769932</v>
      </c>
      <c r="K4158" s="7" t="str">
        <f t="shared" ca="1" si="320"/>
        <v>BLACK</v>
      </c>
      <c r="L4158" s="7" t="str">
        <f t="shared" ca="1" si="321"/>
        <v>LOSE</v>
      </c>
      <c r="M4158" s="8">
        <f t="shared" ca="1" si="323"/>
        <v>-1</v>
      </c>
      <c r="N4158" s="8">
        <f t="shared" ca="1" si="324"/>
        <v>-161</v>
      </c>
      <c r="O4158" s="32">
        <f ca="1">SUM(M$4:M4158)/I4158</f>
        <v>-3.874849578820698E-2</v>
      </c>
      <c r="P4158" s="47">
        <f ca="1">_xlfn.VAR.P(M$4:M4158)</f>
        <v>0.99849855407415133</v>
      </c>
      <c r="Q4158" s="33">
        <f ca="1">COUNTIF(L$4:L4158, "WIN")/I4158</f>
        <v>0.48062575210589653</v>
      </c>
    </row>
    <row r="4159" spans="9:17" x14ac:dyDescent="0.25">
      <c r="I4159" s="5">
        <v>4156</v>
      </c>
      <c r="J4159" s="9">
        <f t="shared" ca="1" si="322"/>
        <v>5.2071985354445016E-2</v>
      </c>
      <c r="K4159" s="7" t="str">
        <f t="shared" ca="1" si="320"/>
        <v>RED</v>
      </c>
      <c r="L4159" s="7" t="str">
        <f t="shared" ca="1" si="321"/>
        <v>WIN</v>
      </c>
      <c r="M4159" s="8">
        <f t="shared" ca="1" si="323"/>
        <v>1</v>
      </c>
      <c r="N4159" s="8">
        <f t="shared" ca="1" si="324"/>
        <v>-160</v>
      </c>
      <c r="O4159" s="32">
        <f ca="1">SUM(M$4:M4159)/I4159</f>
        <v>-3.8498556304138593E-2</v>
      </c>
      <c r="P4159" s="47">
        <f ca="1">_xlfn.VAR.P(M$4:M4159)</f>
        <v>0.99851786116249708</v>
      </c>
      <c r="Q4159" s="33">
        <f ca="1">COUNTIF(L$4:L4159, "WIN")/I4159</f>
        <v>0.48075072184793072</v>
      </c>
    </row>
    <row r="4160" spans="9:17" x14ac:dyDescent="0.25">
      <c r="I4160" s="5">
        <v>4157</v>
      </c>
      <c r="J4160" s="9">
        <f t="shared" ca="1" si="322"/>
        <v>0.61314254420827152</v>
      </c>
      <c r="K4160" s="7" t="str">
        <f t="shared" ca="1" si="320"/>
        <v>BLACK</v>
      </c>
      <c r="L4160" s="7" t="str">
        <f t="shared" ca="1" si="321"/>
        <v>LOSE</v>
      </c>
      <c r="M4160" s="8">
        <f t="shared" ca="1" si="323"/>
        <v>-1</v>
      </c>
      <c r="N4160" s="8">
        <f t="shared" ca="1" si="324"/>
        <v>-161</v>
      </c>
      <c r="O4160" s="32">
        <f ca="1">SUM(M$4:M4160)/I4160</f>
        <v>-3.8729853259562186E-2</v>
      </c>
      <c r="P4160" s="47">
        <f ca="1">_xlfn.VAR.P(M$4:M4160)</f>
        <v>0.99849999846649273</v>
      </c>
      <c r="Q4160" s="33">
        <f ca="1">COUNTIF(L$4:L4160, "WIN")/I4160</f>
        <v>0.48063507337021893</v>
      </c>
    </row>
    <row r="4161" spans="9:17" x14ac:dyDescent="0.25">
      <c r="I4161" s="5">
        <v>4158</v>
      </c>
      <c r="J4161" s="9">
        <f t="shared" ca="1" si="322"/>
        <v>0.60313154037476346</v>
      </c>
      <c r="K4161" s="7" t="str">
        <f t="shared" ca="1" si="320"/>
        <v>BLACK</v>
      </c>
      <c r="L4161" s="7" t="str">
        <f t="shared" ca="1" si="321"/>
        <v>LOSE</v>
      </c>
      <c r="M4161" s="8">
        <f t="shared" ca="1" si="323"/>
        <v>-1</v>
      </c>
      <c r="N4161" s="8">
        <f t="shared" ca="1" si="324"/>
        <v>-162</v>
      </c>
      <c r="O4161" s="32">
        <f ca="1">SUM(M$4:M4161)/I4161</f>
        <v>-3.896103896103896E-2</v>
      </c>
      <c r="P4161" s="47">
        <f ca="1">_xlfn.VAR.P(M$4:M4161)</f>
        <v>0.9984820374430764</v>
      </c>
      <c r="Q4161" s="33">
        <f ca="1">COUNTIF(L$4:L4161, "WIN")/I4161</f>
        <v>0.48051948051948051</v>
      </c>
    </row>
    <row r="4162" spans="9:17" x14ac:dyDescent="0.25">
      <c r="I4162" s="5">
        <v>4159</v>
      </c>
      <c r="J4162" s="9">
        <f t="shared" ca="1" si="322"/>
        <v>0.26769232063869908</v>
      </c>
      <c r="K4162" s="7" t="str">
        <f t="shared" ca="1" si="320"/>
        <v>RED</v>
      </c>
      <c r="L4162" s="7" t="str">
        <f t="shared" ca="1" si="321"/>
        <v>WIN</v>
      </c>
      <c r="M4162" s="8">
        <f t="shared" ca="1" si="323"/>
        <v>1</v>
      </c>
      <c r="N4162" s="8">
        <f t="shared" ca="1" si="324"/>
        <v>-161</v>
      </c>
      <c r="O4162" s="32">
        <f ca="1">SUM(M$4:M4162)/I4162</f>
        <v>-3.8711228660735751E-2</v>
      </c>
      <c r="P4162" s="47">
        <f ca="1">_xlfn.VAR.P(M$4:M4162)</f>
        <v>0.99850144077557623</v>
      </c>
      <c r="Q4162" s="33">
        <f ca="1">COUNTIF(L$4:L4162, "WIN")/I4162</f>
        <v>0.48064438566963213</v>
      </c>
    </row>
    <row r="4163" spans="9:17" x14ac:dyDescent="0.25">
      <c r="I4163" s="5">
        <v>4160</v>
      </c>
      <c r="J4163" s="9">
        <f t="shared" ca="1" si="322"/>
        <v>0.35351282674464579</v>
      </c>
      <c r="K4163" s="7" t="str">
        <f t="shared" ca="1" si="320"/>
        <v>RED</v>
      </c>
      <c r="L4163" s="7" t="str">
        <f t="shared" ca="1" si="321"/>
        <v>WIN</v>
      </c>
      <c r="M4163" s="8">
        <f t="shared" ca="1" si="323"/>
        <v>1</v>
      </c>
      <c r="N4163" s="8">
        <f t="shared" ca="1" si="324"/>
        <v>-160</v>
      </c>
      <c r="O4163" s="32">
        <f ca="1">SUM(M$4:M4163)/I4163</f>
        <v>-3.8461538461538464E-2</v>
      </c>
      <c r="P4163" s="47">
        <f ca="1">_xlfn.VAR.P(M$4:M4163)</f>
        <v>0.99852071005917165</v>
      </c>
      <c r="Q4163" s="33">
        <f ca="1">COUNTIF(L$4:L4163, "WIN")/I4163</f>
        <v>0.48076923076923078</v>
      </c>
    </row>
    <row r="4164" spans="9:17" x14ac:dyDescent="0.25">
      <c r="I4164" s="5">
        <v>4161</v>
      </c>
      <c r="J4164" s="9">
        <f t="shared" ca="1" si="322"/>
        <v>0.26659331749578918</v>
      </c>
      <c r="K4164" s="7" t="str">
        <f t="shared" ref="K4164:K4227" ca="1" si="325">IF($J4164 &gt;= $D$7, "GREEN", IF($J4164 &gt;= $D$6, "BLACK", "RED"))</f>
        <v>RED</v>
      </c>
      <c r="L4164" s="7" t="str">
        <f t="shared" ref="L4164:L4227" ca="1" si="326">IF($K4164 = "RED", "WIN", "LOSE")</f>
        <v>WIN</v>
      </c>
      <c r="M4164" s="8">
        <f t="shared" ca="1" si="323"/>
        <v>1</v>
      </c>
      <c r="N4164" s="8">
        <f t="shared" ca="1" si="324"/>
        <v>-159</v>
      </c>
      <c r="O4164" s="32">
        <f ca="1">SUM(M$4:M4164)/I4164</f>
        <v>-3.8211968276856523E-2</v>
      </c>
      <c r="P4164" s="47">
        <f ca="1">_xlfn.VAR.P(M$4:M4164)</f>
        <v>0.99853984548040853</v>
      </c>
      <c r="Q4164" s="33">
        <f ca="1">COUNTIF(L$4:L4164, "WIN")/I4164</f>
        <v>0.48089401586157171</v>
      </c>
    </row>
    <row r="4165" spans="9:17" x14ac:dyDescent="0.25">
      <c r="I4165" s="5">
        <v>4162</v>
      </c>
      <c r="J4165" s="9">
        <f t="shared" ca="1" si="322"/>
        <v>6.405851906424842E-2</v>
      </c>
      <c r="K4165" s="7" t="str">
        <f t="shared" ca="1" si="325"/>
        <v>RED</v>
      </c>
      <c r="L4165" s="7" t="str">
        <f t="shared" ca="1" si="326"/>
        <v>WIN</v>
      </c>
      <c r="M4165" s="8">
        <f t="shared" ca="1" si="323"/>
        <v>1</v>
      </c>
      <c r="N4165" s="8">
        <f t="shared" ca="1" si="324"/>
        <v>-158</v>
      </c>
      <c r="O4165" s="32">
        <f ca="1">SUM(M$4:M4165)/I4165</f>
        <v>-3.7962518020182606E-2</v>
      </c>
      <c r="P4165" s="47">
        <f ca="1">_xlfn.VAR.P(M$4:M4165)</f>
        <v>0.99855884722556731</v>
      </c>
      <c r="Q4165" s="33">
        <f ca="1">COUNTIF(L$4:L4165, "WIN")/I4165</f>
        <v>0.48101874098990871</v>
      </c>
    </row>
    <row r="4166" spans="9:17" x14ac:dyDescent="0.25">
      <c r="I4166" s="5">
        <v>4163</v>
      </c>
      <c r="J4166" s="9">
        <f t="shared" ref="J4166:J4229" ca="1" si="327">RAND()</f>
        <v>7.5645531799714227E-2</v>
      </c>
      <c r="K4166" s="7" t="str">
        <f t="shared" ca="1" si="325"/>
        <v>RED</v>
      </c>
      <c r="L4166" s="7" t="str">
        <f t="shared" ca="1" si="326"/>
        <v>WIN</v>
      </c>
      <c r="M4166" s="8">
        <f t="shared" ref="M4166:M4229" ca="1" si="328">IF($L4166 = "WIN", 1, -1)</f>
        <v>1</v>
      </c>
      <c r="N4166" s="8">
        <f t="shared" ref="N4166:N4229" ca="1" si="329">N4165+M4166</f>
        <v>-157</v>
      </c>
      <c r="O4166" s="32">
        <f ca="1">SUM(M$4:M4166)/I4166</f>
        <v>-3.7713187605092478E-2</v>
      </c>
      <c r="P4166" s="47">
        <f ca="1">_xlfn.VAR.P(M$4:M4166)</f>
        <v>0.9985777154806631</v>
      </c>
      <c r="Q4166" s="33">
        <f ca="1">COUNTIF(L$4:L4166, "WIN")/I4166</f>
        <v>0.48114340619745377</v>
      </c>
    </row>
    <row r="4167" spans="9:17" x14ac:dyDescent="0.25">
      <c r="I4167" s="5">
        <v>4164</v>
      </c>
      <c r="J4167" s="9">
        <f t="shared" ca="1" si="327"/>
        <v>0.28167971403896408</v>
      </c>
      <c r="K4167" s="7" t="str">
        <f t="shared" ca="1" si="325"/>
        <v>RED</v>
      </c>
      <c r="L4167" s="7" t="str">
        <f t="shared" ca="1" si="326"/>
        <v>WIN</v>
      </c>
      <c r="M4167" s="8">
        <f t="shared" ca="1" si="328"/>
        <v>1</v>
      </c>
      <c r="N4167" s="8">
        <f t="shared" ca="1" si="329"/>
        <v>-156</v>
      </c>
      <c r="O4167" s="32">
        <f ca="1">SUM(M$4:M4167)/I4167</f>
        <v>-3.7463976945244955E-2</v>
      </c>
      <c r="P4167" s="47">
        <f ca="1">_xlfn.VAR.P(M$4:M4167)</f>
        <v>0.99859645043144618</v>
      </c>
      <c r="Q4167" s="33">
        <f ca="1">COUNTIF(L$4:L4167, "WIN")/I4167</f>
        <v>0.48126801152737753</v>
      </c>
    </row>
    <row r="4168" spans="9:17" x14ac:dyDescent="0.25">
      <c r="I4168" s="5">
        <v>4165</v>
      </c>
      <c r="J4168" s="9">
        <f t="shared" ca="1" si="327"/>
        <v>0.80056462232173931</v>
      </c>
      <c r="K4168" s="7" t="str">
        <f t="shared" ca="1" si="325"/>
        <v>BLACK</v>
      </c>
      <c r="L4168" s="7" t="str">
        <f t="shared" ca="1" si="326"/>
        <v>LOSE</v>
      </c>
      <c r="M4168" s="8">
        <f t="shared" ca="1" si="328"/>
        <v>-1</v>
      </c>
      <c r="N4168" s="8">
        <f t="shared" ca="1" si="329"/>
        <v>-157</v>
      </c>
      <c r="O4168" s="32">
        <f ca="1">SUM(M$4:M4168)/I4168</f>
        <v>-3.7695078031212484E-2</v>
      </c>
      <c r="P4168" s="47">
        <f ca="1">_xlfn.VAR.P(M$4:M4168)</f>
        <v>0.99857908109222082</v>
      </c>
      <c r="Q4168" s="33">
        <f ca="1">COUNTIF(L$4:L4168, "WIN")/I4168</f>
        <v>0.48115246098439374</v>
      </c>
    </row>
    <row r="4169" spans="9:17" x14ac:dyDescent="0.25">
      <c r="I4169" s="5">
        <v>4166</v>
      </c>
      <c r="J4169" s="9">
        <f t="shared" ca="1" si="327"/>
        <v>0.15870406311559782</v>
      </c>
      <c r="K4169" s="7" t="str">
        <f t="shared" ca="1" si="325"/>
        <v>RED</v>
      </c>
      <c r="L4169" s="7" t="str">
        <f t="shared" ca="1" si="326"/>
        <v>WIN</v>
      </c>
      <c r="M4169" s="8">
        <f t="shared" ca="1" si="328"/>
        <v>1</v>
      </c>
      <c r="N4169" s="8">
        <f t="shared" ca="1" si="329"/>
        <v>-156</v>
      </c>
      <c r="O4169" s="32">
        <f ca="1">SUM(M$4:M4169)/I4169</f>
        <v>-3.7445991358617377E-2</v>
      </c>
      <c r="P4169" s="47">
        <f ca="1">_xlfn.VAR.P(M$4:M4169)</f>
        <v>0.9985977977311703</v>
      </c>
      <c r="Q4169" s="33">
        <f ca="1">COUNTIF(L$4:L4169, "WIN")/I4169</f>
        <v>0.48127700432069132</v>
      </c>
    </row>
    <row r="4170" spans="9:17" x14ac:dyDescent="0.25">
      <c r="I4170" s="5">
        <v>4167</v>
      </c>
      <c r="J4170" s="9">
        <f t="shared" ca="1" si="327"/>
        <v>0.2894737688917387</v>
      </c>
      <c r="K4170" s="7" t="str">
        <f t="shared" ca="1" si="325"/>
        <v>RED</v>
      </c>
      <c r="L4170" s="7" t="str">
        <f t="shared" ca="1" si="326"/>
        <v>WIN</v>
      </c>
      <c r="M4170" s="8">
        <f t="shared" ca="1" si="328"/>
        <v>1</v>
      </c>
      <c r="N4170" s="8">
        <f t="shared" ca="1" si="329"/>
        <v>-155</v>
      </c>
      <c r="O4170" s="32">
        <f ca="1">SUM(M$4:M4170)/I4170</f>
        <v>-3.7197024238060955E-2</v>
      </c>
      <c r="P4170" s="47">
        <f ca="1">_xlfn.VAR.P(M$4:M4170)</f>
        <v>0.99861638138783315</v>
      </c>
      <c r="Q4170" s="33">
        <f ca="1">COUNTIF(L$4:L4170, "WIN")/I4170</f>
        <v>0.48140148788096954</v>
      </c>
    </row>
    <row r="4171" spans="9:17" x14ac:dyDescent="0.25">
      <c r="I4171" s="5">
        <v>4168</v>
      </c>
      <c r="J4171" s="9">
        <f t="shared" ca="1" si="327"/>
        <v>0.33022647334154565</v>
      </c>
      <c r="K4171" s="7" t="str">
        <f t="shared" ca="1" si="325"/>
        <v>RED</v>
      </c>
      <c r="L4171" s="7" t="str">
        <f t="shared" ca="1" si="326"/>
        <v>WIN</v>
      </c>
      <c r="M4171" s="8">
        <f t="shared" ca="1" si="328"/>
        <v>1</v>
      </c>
      <c r="N4171" s="8">
        <f t="shared" ca="1" si="329"/>
        <v>-154</v>
      </c>
      <c r="O4171" s="32">
        <f ca="1">SUM(M$4:M4171)/I4171</f>
        <v>-3.6948176583493281E-2</v>
      </c>
      <c r="P4171" s="47">
        <f ca="1">_xlfn.VAR.P(M$4:M4171)</f>
        <v>0.99863483224715499</v>
      </c>
      <c r="Q4171" s="33">
        <f ca="1">COUNTIF(L$4:L4171, "WIN")/I4171</f>
        <v>0.48152591170825337</v>
      </c>
    </row>
    <row r="4172" spans="9:17" x14ac:dyDescent="0.25">
      <c r="I4172" s="5">
        <v>4169</v>
      </c>
      <c r="J4172" s="9">
        <f t="shared" ca="1" si="327"/>
        <v>0.45147963874841379</v>
      </c>
      <c r="K4172" s="7" t="str">
        <f t="shared" ca="1" si="325"/>
        <v>RED</v>
      </c>
      <c r="L4172" s="7" t="str">
        <f t="shared" ca="1" si="326"/>
        <v>WIN</v>
      </c>
      <c r="M4172" s="8">
        <f t="shared" ca="1" si="328"/>
        <v>1</v>
      </c>
      <c r="N4172" s="8">
        <f t="shared" ca="1" si="329"/>
        <v>-153</v>
      </c>
      <c r="O4172" s="32">
        <f ca="1">SUM(M$4:M4172)/I4172</f>
        <v>-3.6699448308946989E-2</v>
      </c>
      <c r="P4172" s="47">
        <f ca="1">_xlfn.VAR.P(M$4:M4172)</f>
        <v>0.99865315049381898</v>
      </c>
      <c r="Q4172" s="33">
        <f ca="1">COUNTIF(L$4:L4172, "WIN")/I4172</f>
        <v>0.4816502758455265</v>
      </c>
    </row>
    <row r="4173" spans="9:17" x14ac:dyDescent="0.25">
      <c r="I4173" s="5">
        <v>4170</v>
      </c>
      <c r="J4173" s="9">
        <f t="shared" ca="1" si="327"/>
        <v>8.717447121007571E-2</v>
      </c>
      <c r="K4173" s="7" t="str">
        <f t="shared" ca="1" si="325"/>
        <v>RED</v>
      </c>
      <c r="L4173" s="7" t="str">
        <f t="shared" ca="1" si="326"/>
        <v>WIN</v>
      </c>
      <c r="M4173" s="8">
        <f t="shared" ca="1" si="328"/>
        <v>1</v>
      </c>
      <c r="N4173" s="8">
        <f t="shared" ca="1" si="329"/>
        <v>-152</v>
      </c>
      <c r="O4173" s="32">
        <f ca="1">SUM(M$4:M4173)/I4173</f>
        <v>-3.6450839328537168E-2</v>
      </c>
      <c r="P4173" s="47">
        <f ca="1">_xlfn.VAR.P(M$4:M4173)</f>
        <v>0.99867133631224514</v>
      </c>
      <c r="Q4173" s="33">
        <f ca="1">COUNTIF(L$4:L4173, "WIN")/I4173</f>
        <v>0.48177458033573139</v>
      </c>
    </row>
    <row r="4174" spans="9:17" x14ac:dyDescent="0.25">
      <c r="I4174" s="5">
        <v>4171</v>
      </c>
      <c r="J4174" s="9">
        <f t="shared" ca="1" si="327"/>
        <v>0.87774220590703977</v>
      </c>
      <c r="K4174" s="7" t="str">
        <f t="shared" ca="1" si="325"/>
        <v>BLACK</v>
      </c>
      <c r="L4174" s="7" t="str">
        <f t="shared" ca="1" si="326"/>
        <v>LOSE</v>
      </c>
      <c r="M4174" s="8">
        <f t="shared" ca="1" si="328"/>
        <v>-1</v>
      </c>
      <c r="N4174" s="8">
        <f t="shared" ca="1" si="329"/>
        <v>-153</v>
      </c>
      <c r="O4174" s="32">
        <f ca="1">SUM(M$4:M4174)/I4174</f>
        <v>-3.6681850875089905E-2</v>
      </c>
      <c r="P4174" s="47">
        <f ca="1">_xlfn.VAR.P(M$4:M4174)</f>
        <v>0.99865444181637764</v>
      </c>
      <c r="Q4174" s="33">
        <f ca="1">COUNTIF(L$4:L4174, "WIN")/I4174</f>
        <v>0.48165907456245505</v>
      </c>
    </row>
    <row r="4175" spans="9:17" x14ac:dyDescent="0.25">
      <c r="I4175" s="5">
        <v>4172</v>
      </c>
      <c r="J4175" s="9">
        <f t="shared" ca="1" si="327"/>
        <v>0.76476153731123853</v>
      </c>
      <c r="K4175" s="7" t="str">
        <f t="shared" ca="1" si="325"/>
        <v>BLACK</v>
      </c>
      <c r="L4175" s="7" t="str">
        <f t="shared" ca="1" si="326"/>
        <v>LOSE</v>
      </c>
      <c r="M4175" s="8">
        <f t="shared" ca="1" si="328"/>
        <v>-1</v>
      </c>
      <c r="N4175" s="8">
        <f t="shared" ca="1" si="329"/>
        <v>-154</v>
      </c>
      <c r="O4175" s="32">
        <f ca="1">SUM(M$4:M4175)/I4175</f>
        <v>-3.6912751677852351E-2</v>
      </c>
      <c r="P4175" s="47">
        <f ca="1">_xlfn.VAR.P(M$4:M4175)</f>
        <v>0.99863744876356919</v>
      </c>
      <c r="Q4175" s="33">
        <f ca="1">COUNTIF(L$4:L4175, "WIN")/I4175</f>
        <v>0.48154362416107382</v>
      </c>
    </row>
    <row r="4176" spans="9:17" x14ac:dyDescent="0.25">
      <c r="I4176" s="5">
        <v>4173</v>
      </c>
      <c r="J4176" s="9">
        <f t="shared" ca="1" si="327"/>
        <v>0.10831951988177013</v>
      </c>
      <c r="K4176" s="7" t="str">
        <f t="shared" ca="1" si="325"/>
        <v>RED</v>
      </c>
      <c r="L4176" s="7" t="str">
        <f t="shared" ca="1" si="326"/>
        <v>WIN</v>
      </c>
      <c r="M4176" s="8">
        <f t="shared" ca="1" si="328"/>
        <v>1</v>
      </c>
      <c r="N4176" s="8">
        <f t="shared" ca="1" si="329"/>
        <v>-153</v>
      </c>
      <c r="O4176" s="32">
        <f ca="1">SUM(M$4:M4176)/I4176</f>
        <v>-3.6664270309130123E-2</v>
      </c>
      <c r="P4176" s="47">
        <f ca="1">_xlfn.VAR.P(M$4:M4176)</f>
        <v>0.99865573128269902</v>
      </c>
      <c r="Q4176" s="33">
        <f ca="1">COUNTIF(L$4:L4176, "WIN")/I4176</f>
        <v>0.48166786484543495</v>
      </c>
    </row>
    <row r="4177" spans="9:17" x14ac:dyDescent="0.25">
      <c r="I4177" s="5">
        <v>4174</v>
      </c>
      <c r="J4177" s="9">
        <f t="shared" ca="1" si="327"/>
        <v>0.14903828716081891</v>
      </c>
      <c r="K4177" s="7" t="str">
        <f t="shared" ca="1" si="325"/>
        <v>RED</v>
      </c>
      <c r="L4177" s="7" t="str">
        <f t="shared" ca="1" si="326"/>
        <v>WIN</v>
      </c>
      <c r="M4177" s="8">
        <f t="shared" ca="1" si="328"/>
        <v>1</v>
      </c>
      <c r="N4177" s="8">
        <f t="shared" ca="1" si="329"/>
        <v>-152</v>
      </c>
      <c r="O4177" s="32">
        <f ca="1">SUM(M$4:M4177)/I4177</f>
        <v>-3.6415908001916623E-2</v>
      </c>
      <c r="P4177" s="47">
        <f ca="1">_xlfn.VAR.P(M$4:M4177)</f>
        <v>0.99867388164439597</v>
      </c>
      <c r="Q4177" s="33">
        <f ca="1">COUNTIF(L$4:L4177, "WIN")/I4177</f>
        <v>0.48179204599904168</v>
      </c>
    </row>
    <row r="4178" spans="9:17" x14ac:dyDescent="0.25">
      <c r="I4178" s="5">
        <v>4175</v>
      </c>
      <c r="J4178" s="9">
        <f t="shared" ca="1" si="327"/>
        <v>0.1243835602429868</v>
      </c>
      <c r="K4178" s="7" t="str">
        <f t="shared" ca="1" si="325"/>
        <v>RED</v>
      </c>
      <c r="L4178" s="7" t="str">
        <f t="shared" ca="1" si="326"/>
        <v>WIN</v>
      </c>
      <c r="M4178" s="8">
        <f t="shared" ca="1" si="328"/>
        <v>1</v>
      </c>
      <c r="N4178" s="8">
        <f t="shared" ca="1" si="329"/>
        <v>-151</v>
      </c>
      <c r="O4178" s="32">
        <f ca="1">SUM(M$4:M4178)/I4178</f>
        <v>-3.6167664670658684E-2</v>
      </c>
      <c r="P4178" s="47">
        <f ca="1">_xlfn.VAR.P(M$4:M4178)</f>
        <v>0.99869190003227082</v>
      </c>
      <c r="Q4178" s="33">
        <f ca="1">COUNTIF(L$4:L4178, "WIN")/I4178</f>
        <v>0.48191616766467066</v>
      </c>
    </row>
    <row r="4179" spans="9:17" x14ac:dyDescent="0.25">
      <c r="I4179" s="5">
        <v>4176</v>
      </c>
      <c r="J4179" s="9">
        <f t="shared" ca="1" si="327"/>
        <v>0.74033148976744134</v>
      </c>
      <c r="K4179" s="7" t="str">
        <f t="shared" ca="1" si="325"/>
        <v>BLACK</v>
      </c>
      <c r="L4179" s="7" t="str">
        <f t="shared" ca="1" si="326"/>
        <v>LOSE</v>
      </c>
      <c r="M4179" s="8">
        <f t="shared" ca="1" si="328"/>
        <v>-1</v>
      </c>
      <c r="N4179" s="8">
        <f t="shared" ca="1" si="329"/>
        <v>-152</v>
      </c>
      <c r="O4179" s="32">
        <f ca="1">SUM(M$4:M4179)/I4179</f>
        <v>-3.6398467432950193E-2</v>
      </c>
      <c r="P4179" s="47">
        <f ca="1">_xlfn.VAR.P(M$4:M4179)</f>
        <v>0.99867515156853248</v>
      </c>
      <c r="Q4179" s="33">
        <f ca="1">COUNTIF(L$4:L4179, "WIN")/I4179</f>
        <v>0.48180076628352492</v>
      </c>
    </row>
    <row r="4180" spans="9:17" x14ac:dyDescent="0.25">
      <c r="I4180" s="5">
        <v>4177</v>
      </c>
      <c r="J4180" s="9">
        <f t="shared" ca="1" si="327"/>
        <v>0.77942599309547378</v>
      </c>
      <c r="K4180" s="7" t="str">
        <f t="shared" ca="1" si="325"/>
        <v>BLACK</v>
      </c>
      <c r="L4180" s="7" t="str">
        <f t="shared" ca="1" si="326"/>
        <v>LOSE</v>
      </c>
      <c r="M4180" s="8">
        <f t="shared" ca="1" si="328"/>
        <v>-1</v>
      </c>
      <c r="N4180" s="8">
        <f t="shared" ca="1" si="329"/>
        <v>-153</v>
      </c>
      <c r="O4180" s="32">
        <f ca="1">SUM(M$4:M4180)/I4180</f>
        <v>-3.6629159683983718E-2</v>
      </c>
      <c r="P4180" s="47">
        <f ca="1">_xlfn.VAR.P(M$4:M4180)</f>
        <v>0.99865830466084526</v>
      </c>
      <c r="Q4180" s="33">
        <f ca="1">COUNTIF(L$4:L4180, "WIN")/I4180</f>
        <v>0.48168542015800814</v>
      </c>
    </row>
    <row r="4181" spans="9:17" x14ac:dyDescent="0.25">
      <c r="I4181" s="5">
        <v>4178</v>
      </c>
      <c r="J4181" s="9">
        <f t="shared" ca="1" si="327"/>
        <v>0.98086727067273827</v>
      </c>
      <c r="K4181" s="7" t="str">
        <f t="shared" ca="1" si="325"/>
        <v>GREEN</v>
      </c>
      <c r="L4181" s="7" t="str">
        <f t="shared" ca="1" si="326"/>
        <v>LOSE</v>
      </c>
      <c r="M4181" s="8">
        <f t="shared" ca="1" si="328"/>
        <v>-1</v>
      </c>
      <c r="N4181" s="8">
        <f t="shared" ca="1" si="329"/>
        <v>-154</v>
      </c>
      <c r="O4181" s="32">
        <f ca="1">SUM(M$4:M4181)/I4181</f>
        <v>-3.685974150311154E-2</v>
      </c>
      <c r="P4181" s="47">
        <f ca="1">_xlfn.VAR.P(M$4:M4181)</f>
        <v>0.99864135945632382</v>
      </c>
      <c r="Q4181" s="33">
        <f ca="1">COUNTIF(L$4:L4181, "WIN")/I4181</f>
        <v>0.48157012924844422</v>
      </c>
    </row>
    <row r="4182" spans="9:17" x14ac:dyDescent="0.25">
      <c r="I4182" s="5">
        <v>4179</v>
      </c>
      <c r="J4182" s="9">
        <f t="shared" ca="1" si="327"/>
        <v>0.89850945601077581</v>
      </c>
      <c r="K4182" s="7" t="str">
        <f t="shared" ca="1" si="325"/>
        <v>BLACK</v>
      </c>
      <c r="L4182" s="7" t="str">
        <f t="shared" ca="1" si="326"/>
        <v>LOSE</v>
      </c>
      <c r="M4182" s="8">
        <f t="shared" ca="1" si="328"/>
        <v>-1</v>
      </c>
      <c r="N4182" s="8">
        <f t="shared" ca="1" si="329"/>
        <v>-155</v>
      </c>
      <c r="O4182" s="32">
        <f ca="1">SUM(M$4:M4182)/I4182</f>
        <v>-3.7090212969609952E-2</v>
      </c>
      <c r="P4182" s="47">
        <f ca="1">_xlfn.VAR.P(M$4:M4182)</f>
        <v>0.99862431610186897</v>
      </c>
      <c r="Q4182" s="33">
        <f ca="1">COUNTIF(L$4:L4182, "WIN")/I4182</f>
        <v>0.48145489351519505</v>
      </c>
    </row>
    <row r="4183" spans="9:17" x14ac:dyDescent="0.25">
      <c r="I4183" s="5">
        <v>4180</v>
      </c>
      <c r="J4183" s="9">
        <f t="shared" ca="1" si="327"/>
        <v>0.17825052430176747</v>
      </c>
      <c r="K4183" s="7" t="str">
        <f t="shared" ca="1" si="325"/>
        <v>RED</v>
      </c>
      <c r="L4183" s="7" t="str">
        <f t="shared" ca="1" si="326"/>
        <v>WIN</v>
      </c>
      <c r="M4183" s="8">
        <f t="shared" ca="1" si="328"/>
        <v>1</v>
      </c>
      <c r="N4183" s="8">
        <f t="shared" ca="1" si="329"/>
        <v>-154</v>
      </c>
      <c r="O4183" s="32">
        <f ca="1">SUM(M$4:M4183)/I4183</f>
        <v>-3.6842105263157891E-2</v>
      </c>
      <c r="P4183" s="47">
        <f ca="1">_xlfn.VAR.P(M$4:M4183)</f>
        <v>0.99864265927977836</v>
      </c>
      <c r="Q4183" s="33">
        <f ca="1">COUNTIF(L$4:L4183, "WIN")/I4183</f>
        <v>0.48157894736842105</v>
      </c>
    </row>
    <row r="4184" spans="9:17" x14ac:dyDescent="0.25">
      <c r="I4184" s="5">
        <v>4181</v>
      </c>
      <c r="J4184" s="9">
        <f t="shared" ca="1" si="327"/>
        <v>0.90333026116419002</v>
      </c>
      <c r="K4184" s="7" t="str">
        <f t="shared" ca="1" si="325"/>
        <v>BLACK</v>
      </c>
      <c r="L4184" s="7" t="str">
        <f t="shared" ca="1" si="326"/>
        <v>LOSE</v>
      </c>
      <c r="M4184" s="8">
        <f t="shared" ca="1" si="328"/>
        <v>-1</v>
      </c>
      <c r="N4184" s="8">
        <f t="shared" ca="1" si="329"/>
        <v>-155</v>
      </c>
      <c r="O4184" s="32">
        <f ca="1">SUM(M$4:M4184)/I4184</f>
        <v>-3.7072470700789284E-2</v>
      </c>
      <c r="P4184" s="47">
        <f ca="1">_xlfn.VAR.P(M$4:M4184)</f>
        <v>0.99862563191613907</v>
      </c>
      <c r="Q4184" s="33">
        <f ca="1">COUNTIF(L$4:L4184, "WIN")/I4184</f>
        <v>0.48146376464960533</v>
      </c>
    </row>
    <row r="4185" spans="9:17" x14ac:dyDescent="0.25">
      <c r="I4185" s="5">
        <v>4182</v>
      </c>
      <c r="J4185" s="9">
        <f t="shared" ca="1" si="327"/>
        <v>4.3960527254963466E-2</v>
      </c>
      <c r="K4185" s="7" t="str">
        <f t="shared" ca="1" si="325"/>
        <v>RED</v>
      </c>
      <c r="L4185" s="7" t="str">
        <f t="shared" ca="1" si="326"/>
        <v>WIN</v>
      </c>
      <c r="M4185" s="8">
        <f t="shared" ca="1" si="328"/>
        <v>1</v>
      </c>
      <c r="N4185" s="8">
        <f t="shared" ca="1" si="329"/>
        <v>-154</v>
      </c>
      <c r="O4185" s="32">
        <f ca="1">SUM(M$4:M4185)/I4185</f>
        <v>-3.6824485891917745E-2</v>
      </c>
      <c r="P4185" s="47">
        <f ca="1">_xlfn.VAR.P(M$4:M4185)</f>
        <v>0.99864395723879595</v>
      </c>
      <c r="Q4185" s="33">
        <f ca="1">COUNTIF(L$4:L4185, "WIN")/I4185</f>
        <v>0.48158775705404111</v>
      </c>
    </row>
    <row r="4186" spans="9:17" x14ac:dyDescent="0.25">
      <c r="I4186" s="5">
        <v>4183</v>
      </c>
      <c r="J4186" s="9">
        <f t="shared" ca="1" si="327"/>
        <v>0.7172240229558895</v>
      </c>
      <c r="K4186" s="7" t="str">
        <f t="shared" ca="1" si="325"/>
        <v>BLACK</v>
      </c>
      <c r="L4186" s="7" t="str">
        <f t="shared" ca="1" si="326"/>
        <v>LOSE</v>
      </c>
      <c r="M4186" s="8">
        <f t="shared" ca="1" si="328"/>
        <v>-1</v>
      </c>
      <c r="N4186" s="8">
        <f t="shared" ca="1" si="329"/>
        <v>-155</v>
      </c>
      <c r="O4186" s="32">
        <f ca="1">SUM(M$4:M4186)/I4186</f>
        <v>-3.7054745398039685E-2</v>
      </c>
      <c r="P4186" s="47">
        <f ca="1">_xlfn.VAR.P(M$4:M4186)</f>
        <v>0.99862694584348644</v>
      </c>
      <c r="Q4186" s="33">
        <f ca="1">COUNTIF(L$4:L4186, "WIN")/I4186</f>
        <v>0.48147262730098017</v>
      </c>
    </row>
    <row r="4187" spans="9:17" x14ac:dyDescent="0.25">
      <c r="I4187" s="5">
        <v>4184</v>
      </c>
      <c r="J4187" s="9">
        <f t="shared" ca="1" si="327"/>
        <v>8.5839684618548073E-2</v>
      </c>
      <c r="K4187" s="7" t="str">
        <f t="shared" ca="1" si="325"/>
        <v>RED</v>
      </c>
      <c r="L4187" s="7" t="str">
        <f t="shared" ca="1" si="326"/>
        <v>WIN</v>
      </c>
      <c r="M4187" s="8">
        <f t="shared" ca="1" si="328"/>
        <v>1</v>
      </c>
      <c r="N4187" s="8">
        <f t="shared" ca="1" si="329"/>
        <v>-154</v>
      </c>
      <c r="O4187" s="32">
        <f ca="1">SUM(M$4:M4187)/I4187</f>
        <v>-3.6806883365200764E-2</v>
      </c>
      <c r="P4187" s="47">
        <f ca="1">_xlfn.VAR.P(M$4:M4187)</f>
        <v>0.99864525333694054</v>
      </c>
      <c r="Q4187" s="33">
        <f ca="1">COUNTIF(L$4:L4187, "WIN")/I4187</f>
        <v>0.48159655831739961</v>
      </c>
    </row>
    <row r="4188" spans="9:17" x14ac:dyDescent="0.25">
      <c r="I4188" s="5">
        <v>4185</v>
      </c>
      <c r="J4188" s="9">
        <f t="shared" ca="1" si="327"/>
        <v>5.5828603822441591E-2</v>
      </c>
      <c r="K4188" s="7" t="str">
        <f t="shared" ca="1" si="325"/>
        <v>RED</v>
      </c>
      <c r="L4188" s="7" t="str">
        <f t="shared" ca="1" si="326"/>
        <v>WIN</v>
      </c>
      <c r="M4188" s="8">
        <f t="shared" ca="1" si="328"/>
        <v>1</v>
      </c>
      <c r="N4188" s="8">
        <f t="shared" ca="1" si="329"/>
        <v>-153</v>
      </c>
      <c r="O4188" s="32">
        <f ca="1">SUM(M$4:M4188)/I4188</f>
        <v>-3.6559139784946237E-2</v>
      </c>
      <c r="P4188" s="47">
        <f ca="1">_xlfn.VAR.P(M$4:M4188)</f>
        <v>0.99866342929818475</v>
      </c>
      <c r="Q4188" s="33">
        <f ca="1">COUNTIF(L$4:L4188, "WIN")/I4188</f>
        <v>0.48172043010752691</v>
      </c>
    </row>
    <row r="4189" spans="9:17" x14ac:dyDescent="0.25">
      <c r="I4189" s="5">
        <v>4186</v>
      </c>
      <c r="J4189" s="9">
        <f t="shared" ca="1" si="327"/>
        <v>0.74462845498717778</v>
      </c>
      <c r="K4189" s="7" t="str">
        <f t="shared" ca="1" si="325"/>
        <v>BLACK</v>
      </c>
      <c r="L4189" s="7" t="str">
        <f t="shared" ca="1" si="326"/>
        <v>LOSE</v>
      </c>
      <c r="M4189" s="8">
        <f t="shared" ca="1" si="328"/>
        <v>-1</v>
      </c>
      <c r="N4189" s="8">
        <f t="shared" ca="1" si="329"/>
        <v>-154</v>
      </c>
      <c r="O4189" s="32">
        <f ca="1">SUM(M$4:M4189)/I4189</f>
        <v>-3.678929765886288E-2</v>
      </c>
      <c r="P4189" s="47">
        <f ca="1">_xlfn.VAR.P(M$4:M4189)</f>
        <v>0.99864654757776761</v>
      </c>
      <c r="Q4189" s="33">
        <f ca="1">COUNTIF(L$4:L4189, "WIN")/I4189</f>
        <v>0.48160535117056857</v>
      </c>
    </row>
    <row r="4190" spans="9:17" x14ac:dyDescent="0.25">
      <c r="I4190" s="5">
        <v>4187</v>
      </c>
      <c r="J4190" s="9">
        <f t="shared" ca="1" si="327"/>
        <v>0.23604661401262095</v>
      </c>
      <c r="K4190" s="7" t="str">
        <f t="shared" ca="1" si="325"/>
        <v>RED</v>
      </c>
      <c r="L4190" s="7" t="str">
        <f t="shared" ca="1" si="326"/>
        <v>WIN</v>
      </c>
      <c r="M4190" s="8">
        <f t="shared" ca="1" si="328"/>
        <v>1</v>
      </c>
      <c r="N4190" s="8">
        <f t="shared" ca="1" si="329"/>
        <v>-153</v>
      </c>
      <c r="O4190" s="32">
        <f ca="1">SUM(M$4:M4190)/I4190</f>
        <v>-3.6541676618103654E-2</v>
      </c>
      <c r="P4190" s="47">
        <f ca="1">_xlfn.VAR.P(M$4:M4190)</f>
        <v>0.99866470586993794</v>
      </c>
      <c r="Q4190" s="33">
        <f ca="1">COUNTIF(L$4:L4190, "WIN")/I4190</f>
        <v>0.48172916169094815</v>
      </c>
    </row>
    <row r="4191" spans="9:17" x14ac:dyDescent="0.25">
      <c r="I4191" s="5">
        <v>4188</v>
      </c>
      <c r="J4191" s="9">
        <f t="shared" ca="1" si="327"/>
        <v>0.90096273728767018</v>
      </c>
      <c r="K4191" s="7" t="str">
        <f t="shared" ca="1" si="325"/>
        <v>BLACK</v>
      </c>
      <c r="L4191" s="7" t="str">
        <f t="shared" ca="1" si="326"/>
        <v>LOSE</v>
      </c>
      <c r="M4191" s="8">
        <f t="shared" ca="1" si="328"/>
        <v>-1</v>
      </c>
      <c r="N4191" s="8">
        <f t="shared" ca="1" si="329"/>
        <v>-154</v>
      </c>
      <c r="O4191" s="32">
        <f ca="1">SUM(M$4:M4191)/I4191</f>
        <v>-3.6771728748806111E-2</v>
      </c>
      <c r="P4191" s="47">
        <f ca="1">_xlfn.VAR.P(M$4:M4191)</f>
        <v>0.9986478399648242</v>
      </c>
      <c r="Q4191" s="33">
        <f ca="1">COUNTIF(L$4:L4191, "WIN")/I4191</f>
        <v>0.48161413562559696</v>
      </c>
    </row>
    <row r="4192" spans="9:17" x14ac:dyDescent="0.25">
      <c r="I4192" s="5">
        <v>4189</v>
      </c>
      <c r="J4192" s="9">
        <f t="shared" ca="1" si="327"/>
        <v>0.21625769485469237</v>
      </c>
      <c r="K4192" s="7" t="str">
        <f t="shared" ca="1" si="325"/>
        <v>RED</v>
      </c>
      <c r="L4192" s="7" t="str">
        <f t="shared" ca="1" si="326"/>
        <v>WIN</v>
      </c>
      <c r="M4192" s="8">
        <f t="shared" ca="1" si="328"/>
        <v>1</v>
      </c>
      <c r="N4192" s="8">
        <f t="shared" ca="1" si="329"/>
        <v>-153</v>
      </c>
      <c r="O4192" s="32">
        <f ca="1">SUM(M$4:M4192)/I4192</f>
        <v>-3.6524230126521846E-2</v>
      </c>
      <c r="P4192" s="47">
        <f ca="1">_xlfn.VAR.P(M$4:M4192)</f>
        <v>0.99866598061366485</v>
      </c>
      <c r="Q4192" s="33">
        <f ca="1">COUNTIF(L$4:L4192, "WIN")/I4192</f>
        <v>0.48173788493673908</v>
      </c>
    </row>
    <row r="4193" spans="9:17" x14ac:dyDescent="0.25">
      <c r="I4193" s="5">
        <v>4190</v>
      </c>
      <c r="J4193" s="9">
        <f t="shared" ca="1" si="327"/>
        <v>0.38195579691200787</v>
      </c>
      <c r="K4193" s="7" t="str">
        <f t="shared" ca="1" si="325"/>
        <v>RED</v>
      </c>
      <c r="L4193" s="7" t="str">
        <f t="shared" ca="1" si="326"/>
        <v>WIN</v>
      </c>
      <c r="M4193" s="8">
        <f t="shared" ca="1" si="328"/>
        <v>1</v>
      </c>
      <c r="N4193" s="8">
        <f t="shared" ca="1" si="329"/>
        <v>-152</v>
      </c>
      <c r="O4193" s="32">
        <f ca="1">SUM(M$4:M4193)/I4193</f>
        <v>-3.6276849642004776E-2</v>
      </c>
      <c r="P4193" s="47">
        <f ca="1">_xlfn.VAR.P(M$4:M4193)</f>
        <v>0.99868399018005138</v>
      </c>
      <c r="Q4193" s="33">
        <f ca="1">COUNTIF(L$4:L4193, "WIN")/I4193</f>
        <v>0.48186157517899764</v>
      </c>
    </row>
    <row r="4194" spans="9:17" x14ac:dyDescent="0.25">
      <c r="I4194" s="5">
        <v>4191</v>
      </c>
      <c r="J4194" s="9">
        <f t="shared" ca="1" si="327"/>
        <v>0.57481152635847954</v>
      </c>
      <c r="K4194" s="7" t="str">
        <f t="shared" ca="1" si="325"/>
        <v>BLACK</v>
      </c>
      <c r="L4194" s="7" t="str">
        <f t="shared" ca="1" si="326"/>
        <v>LOSE</v>
      </c>
      <c r="M4194" s="8">
        <f t="shared" ca="1" si="328"/>
        <v>-1</v>
      </c>
      <c r="N4194" s="8">
        <f t="shared" ca="1" si="329"/>
        <v>-153</v>
      </c>
      <c r="O4194" s="32">
        <f ca="1">SUM(M$4:M4194)/I4194</f>
        <v>-3.6506800286327842E-2</v>
      </c>
      <c r="P4194" s="47">
        <f ca="1">_xlfn.VAR.P(M$4:M4194)</f>
        <v>0.99866725353285413</v>
      </c>
      <c r="Q4194" s="33">
        <f ca="1">COUNTIF(L$4:L4194, "WIN")/I4194</f>
        <v>0.4817465998568361</v>
      </c>
    </row>
    <row r="4195" spans="9:17" x14ac:dyDescent="0.25">
      <c r="I4195" s="5">
        <v>4192</v>
      </c>
      <c r="J4195" s="9">
        <f t="shared" ca="1" si="327"/>
        <v>0.5273053329619799</v>
      </c>
      <c r="K4195" s="7" t="str">
        <f t="shared" ca="1" si="325"/>
        <v>BLACK</v>
      </c>
      <c r="L4195" s="7" t="str">
        <f t="shared" ca="1" si="326"/>
        <v>LOSE</v>
      </c>
      <c r="M4195" s="8">
        <f t="shared" ca="1" si="328"/>
        <v>-1</v>
      </c>
      <c r="N4195" s="8">
        <f t="shared" ca="1" si="329"/>
        <v>-154</v>
      </c>
      <c r="O4195" s="32">
        <f ca="1">SUM(M$4:M4195)/I4195</f>
        <v>-3.6736641221374045E-2</v>
      </c>
      <c r="P4195" s="47">
        <f ca="1">_xlfn.VAR.P(M$4:M4195)</f>
        <v>0.998650419191772</v>
      </c>
      <c r="Q4195" s="33">
        <f ca="1">COUNTIF(L$4:L4195, "WIN")/I4195</f>
        <v>0.48163167938931295</v>
      </c>
    </row>
    <row r="4196" spans="9:17" x14ac:dyDescent="0.25">
      <c r="I4196" s="5">
        <v>4193</v>
      </c>
      <c r="J4196" s="9">
        <f t="shared" ca="1" si="327"/>
        <v>0.78912383320972057</v>
      </c>
      <c r="K4196" s="7" t="str">
        <f t="shared" ca="1" si="325"/>
        <v>BLACK</v>
      </c>
      <c r="L4196" s="7" t="str">
        <f t="shared" ca="1" si="326"/>
        <v>LOSE</v>
      </c>
      <c r="M4196" s="8">
        <f t="shared" ca="1" si="328"/>
        <v>-1</v>
      </c>
      <c r="N4196" s="8">
        <f t="shared" ca="1" si="329"/>
        <v>-155</v>
      </c>
      <c r="O4196" s="32">
        <f ca="1">SUM(M$4:M4196)/I4196</f>
        <v>-3.6966372525637968E-2</v>
      </c>
      <c r="P4196" s="47">
        <f ca="1">_xlfn.VAR.P(M$4:M4196)</f>
        <v>0.99863348730229573</v>
      </c>
      <c r="Q4196" s="33">
        <f ca="1">COUNTIF(L$4:L4196, "WIN")/I4196</f>
        <v>0.48151681373718103</v>
      </c>
    </row>
    <row r="4197" spans="9:17" x14ac:dyDescent="0.25">
      <c r="I4197" s="5">
        <v>4194</v>
      </c>
      <c r="J4197" s="9">
        <f t="shared" ca="1" si="327"/>
        <v>0.87876251582509091</v>
      </c>
      <c r="K4197" s="7" t="str">
        <f t="shared" ca="1" si="325"/>
        <v>BLACK</v>
      </c>
      <c r="L4197" s="7" t="str">
        <f t="shared" ca="1" si="326"/>
        <v>LOSE</v>
      </c>
      <c r="M4197" s="8">
        <f t="shared" ca="1" si="328"/>
        <v>-1</v>
      </c>
      <c r="N4197" s="8">
        <f t="shared" ca="1" si="329"/>
        <v>-156</v>
      </c>
      <c r="O4197" s="32">
        <f ca="1">SUM(M$4:M4197)/I4197</f>
        <v>-3.7195994277539342E-2</v>
      </c>
      <c r="P4197" s="47">
        <f ca="1">_xlfn.VAR.P(M$4:M4197)</f>
        <v>0.99861645800970522</v>
      </c>
      <c r="Q4197" s="33">
        <f ca="1">COUNTIF(L$4:L4197, "WIN")/I4197</f>
        <v>0.4814020028612303</v>
      </c>
    </row>
    <row r="4198" spans="9:17" x14ac:dyDescent="0.25">
      <c r="I4198" s="5">
        <v>4195</v>
      </c>
      <c r="J4198" s="9">
        <f t="shared" ca="1" si="327"/>
        <v>0.11975025186275312</v>
      </c>
      <c r="K4198" s="7" t="str">
        <f t="shared" ca="1" si="325"/>
        <v>RED</v>
      </c>
      <c r="L4198" s="7" t="str">
        <f t="shared" ca="1" si="326"/>
        <v>WIN</v>
      </c>
      <c r="M4198" s="8">
        <f t="shared" ca="1" si="328"/>
        <v>1</v>
      </c>
      <c r="N4198" s="8">
        <f t="shared" ca="1" si="329"/>
        <v>-155</v>
      </c>
      <c r="O4198" s="32">
        <f ca="1">SUM(M$4:M4198)/I4198</f>
        <v>-3.6948748510131108E-2</v>
      </c>
      <c r="P4198" s="47">
        <f ca="1">_xlfn.VAR.P(M$4:M4198)</f>
        <v>0.99863478998353505</v>
      </c>
      <c r="Q4198" s="33">
        <f ca="1">COUNTIF(L$4:L4198, "WIN")/I4198</f>
        <v>0.48152562574493446</v>
      </c>
    </row>
    <row r="4199" spans="9:17" x14ac:dyDescent="0.25">
      <c r="I4199" s="5">
        <v>4196</v>
      </c>
      <c r="J4199" s="9">
        <f t="shared" ca="1" si="327"/>
        <v>0.1885910864497865</v>
      </c>
      <c r="K4199" s="7" t="str">
        <f t="shared" ca="1" si="325"/>
        <v>RED</v>
      </c>
      <c r="L4199" s="7" t="str">
        <f t="shared" ca="1" si="326"/>
        <v>WIN</v>
      </c>
      <c r="M4199" s="8">
        <f t="shared" ca="1" si="328"/>
        <v>1</v>
      </c>
      <c r="N4199" s="8">
        <f t="shared" ca="1" si="329"/>
        <v>-154</v>
      </c>
      <c r="O4199" s="32">
        <f ca="1">SUM(M$4:M4199)/I4199</f>
        <v>-3.6701620591039083E-2</v>
      </c>
      <c r="P4199" s="47">
        <f ca="1">_xlfn.VAR.P(M$4:M4199)</f>
        <v>0.99865299104599137</v>
      </c>
      <c r="Q4199" s="33">
        <f ca="1">COUNTIF(L$4:L4199, "WIN")/I4199</f>
        <v>0.48164918970448045</v>
      </c>
    </row>
    <row r="4200" spans="9:17" x14ac:dyDescent="0.25">
      <c r="I4200" s="5">
        <v>4197</v>
      </c>
      <c r="J4200" s="9">
        <f t="shared" ca="1" si="327"/>
        <v>0.36779761357324692</v>
      </c>
      <c r="K4200" s="7" t="str">
        <f t="shared" ca="1" si="325"/>
        <v>RED</v>
      </c>
      <c r="L4200" s="7" t="str">
        <f t="shared" ca="1" si="326"/>
        <v>WIN</v>
      </c>
      <c r="M4200" s="8">
        <f t="shared" ca="1" si="328"/>
        <v>1</v>
      </c>
      <c r="N4200" s="8">
        <f t="shared" ca="1" si="329"/>
        <v>-153</v>
      </c>
      <c r="O4200" s="32">
        <f ca="1">SUM(M$4:M4200)/I4200</f>
        <v>-3.6454610436025735E-2</v>
      </c>
      <c r="P4200" s="47">
        <f ca="1">_xlfn.VAR.P(M$4:M4200)</f>
        <v>0.99867106137795758</v>
      </c>
      <c r="Q4200" s="33">
        <f ca="1">COUNTIF(L$4:L4200, "WIN")/I4200</f>
        <v>0.48177269478198714</v>
      </c>
    </row>
    <row r="4201" spans="9:17" x14ac:dyDescent="0.25">
      <c r="I4201" s="5">
        <v>4198</v>
      </c>
      <c r="J4201" s="9">
        <f t="shared" ca="1" si="327"/>
        <v>7.512927643617251E-2</v>
      </c>
      <c r="K4201" s="7" t="str">
        <f t="shared" ca="1" si="325"/>
        <v>RED</v>
      </c>
      <c r="L4201" s="7" t="str">
        <f t="shared" ca="1" si="326"/>
        <v>WIN</v>
      </c>
      <c r="M4201" s="8">
        <f t="shared" ca="1" si="328"/>
        <v>1</v>
      </c>
      <c r="N4201" s="8">
        <f t="shared" ca="1" si="329"/>
        <v>-152</v>
      </c>
      <c r="O4201" s="32">
        <f ca="1">SUM(M$4:M4201)/I4201</f>
        <v>-3.6207717960933777E-2</v>
      </c>
      <c r="P4201" s="47">
        <f ca="1">_xlfn.VAR.P(M$4:M4201)</f>
        <v>0.99868900116006143</v>
      </c>
      <c r="Q4201" s="33">
        <f ca="1">COUNTIF(L$4:L4201, "WIN")/I4201</f>
        <v>0.4818961410195331</v>
      </c>
    </row>
    <row r="4202" spans="9:17" x14ac:dyDescent="0.25">
      <c r="I4202" s="5">
        <v>4199</v>
      </c>
      <c r="J4202" s="9">
        <f t="shared" ca="1" si="327"/>
        <v>0.55147916424390386</v>
      </c>
      <c r="K4202" s="7" t="str">
        <f t="shared" ca="1" si="325"/>
        <v>BLACK</v>
      </c>
      <c r="L4202" s="7" t="str">
        <f t="shared" ca="1" si="326"/>
        <v>LOSE</v>
      </c>
      <c r="M4202" s="8">
        <f t="shared" ca="1" si="328"/>
        <v>-1</v>
      </c>
      <c r="N4202" s="8">
        <f t="shared" ca="1" si="329"/>
        <v>-153</v>
      </c>
      <c r="O4202" s="32">
        <f ca="1">SUM(M$4:M4202)/I4202</f>
        <v>-3.643724696356275E-2</v>
      </c>
      <c r="P4202" s="47">
        <f ca="1">_xlfn.VAR.P(M$4:M4202)</f>
        <v>0.99867232703371633</v>
      </c>
      <c r="Q4202" s="33">
        <f ca="1">COUNTIF(L$4:L4202, "WIN")/I4202</f>
        <v>0.48178137651821862</v>
      </c>
    </row>
    <row r="4203" spans="9:17" x14ac:dyDescent="0.25">
      <c r="I4203" s="5">
        <v>4200</v>
      </c>
      <c r="J4203" s="9">
        <f t="shared" ca="1" si="327"/>
        <v>0.9435730343411366</v>
      </c>
      <c r="K4203" s="7" t="str">
        <f t="shared" ca="1" si="325"/>
        <v>BLACK</v>
      </c>
      <c r="L4203" s="7" t="str">
        <f t="shared" ca="1" si="326"/>
        <v>LOSE</v>
      </c>
      <c r="M4203" s="8">
        <f t="shared" ca="1" si="328"/>
        <v>-1</v>
      </c>
      <c r="N4203" s="8">
        <f t="shared" ca="1" si="329"/>
        <v>-154</v>
      </c>
      <c r="O4203" s="32">
        <f ca="1">SUM(M$4:M4203)/I4203</f>
        <v>-3.6666666666666667E-2</v>
      </c>
      <c r="P4203" s="47">
        <f ca="1">_xlfn.VAR.P(M$4:M4203)</f>
        <v>0.99865555555555552</v>
      </c>
      <c r="Q4203" s="33">
        <f ca="1">COUNTIF(L$4:L4203, "WIN")/I4203</f>
        <v>0.48166666666666669</v>
      </c>
    </row>
    <row r="4204" spans="9:17" x14ac:dyDescent="0.25">
      <c r="I4204" s="5">
        <v>4201</v>
      </c>
      <c r="J4204" s="9">
        <f t="shared" ca="1" si="327"/>
        <v>0.61997449052519993</v>
      </c>
      <c r="K4204" s="7" t="str">
        <f t="shared" ca="1" si="325"/>
        <v>BLACK</v>
      </c>
      <c r="L4204" s="7" t="str">
        <f t="shared" ca="1" si="326"/>
        <v>LOSE</v>
      </c>
      <c r="M4204" s="8">
        <f t="shared" ca="1" si="328"/>
        <v>-1</v>
      </c>
      <c r="N4204" s="8">
        <f t="shared" ca="1" si="329"/>
        <v>-155</v>
      </c>
      <c r="O4204" s="32">
        <f ca="1">SUM(M$4:M4204)/I4204</f>
        <v>-3.6895977148298023E-2</v>
      </c>
      <c r="P4204" s="47">
        <f ca="1">_xlfn.VAR.P(M$4:M4204)</f>
        <v>0.99863868687027224</v>
      </c>
      <c r="Q4204" s="33">
        <f ca="1">COUNTIF(L$4:L4204, "WIN")/I4204</f>
        <v>0.48155201142585097</v>
      </c>
    </row>
    <row r="4205" spans="9:17" x14ac:dyDescent="0.25">
      <c r="I4205" s="5">
        <v>4202</v>
      </c>
      <c r="J4205" s="9">
        <f t="shared" ca="1" si="327"/>
        <v>1.5027135663424618E-3</v>
      </c>
      <c r="K4205" s="7" t="str">
        <f t="shared" ca="1" si="325"/>
        <v>RED</v>
      </c>
      <c r="L4205" s="7" t="str">
        <f t="shared" ca="1" si="326"/>
        <v>WIN</v>
      </c>
      <c r="M4205" s="8">
        <f t="shared" ca="1" si="328"/>
        <v>1</v>
      </c>
      <c r="N4205" s="8">
        <f t="shared" ca="1" si="329"/>
        <v>-154</v>
      </c>
      <c r="O4205" s="32">
        <f ca="1">SUM(M$4:M4205)/I4205</f>
        <v>-3.6649214659685861E-2</v>
      </c>
      <c r="P4205" s="47">
        <f ca="1">_xlfn.VAR.P(M$4:M4205)</f>
        <v>0.99865683506482827</v>
      </c>
      <c r="Q4205" s="33">
        <f ca="1">COUNTIF(L$4:L4205, "WIN")/I4205</f>
        <v>0.48167539267015708</v>
      </c>
    </row>
    <row r="4206" spans="9:17" x14ac:dyDescent="0.25">
      <c r="I4206" s="5">
        <v>4203</v>
      </c>
      <c r="J4206" s="9">
        <f t="shared" ca="1" si="327"/>
        <v>0.40841154167714022</v>
      </c>
      <c r="K4206" s="7" t="str">
        <f t="shared" ca="1" si="325"/>
        <v>RED</v>
      </c>
      <c r="L4206" s="7" t="str">
        <f t="shared" ca="1" si="326"/>
        <v>WIN</v>
      </c>
      <c r="M4206" s="8">
        <f t="shared" ca="1" si="328"/>
        <v>1</v>
      </c>
      <c r="N4206" s="8">
        <f t="shared" ca="1" si="329"/>
        <v>-153</v>
      </c>
      <c r="O4206" s="32">
        <f ca="1">SUM(M$4:M4206)/I4206</f>
        <v>-3.6402569593147749E-2</v>
      </c>
      <c r="P4206" s="47">
        <f ca="1">_xlfn.VAR.P(M$4:M4206)</f>
        <v>0.99867485292701608</v>
      </c>
      <c r="Q4206" s="33">
        <f ca="1">COUNTIF(L$4:L4206, "WIN")/I4206</f>
        <v>0.4817987152034261</v>
      </c>
    </row>
    <row r="4207" spans="9:17" x14ac:dyDescent="0.25">
      <c r="I4207" s="5">
        <v>4204</v>
      </c>
      <c r="J4207" s="9">
        <f t="shared" ca="1" si="327"/>
        <v>7.4949426081528547E-2</v>
      </c>
      <c r="K4207" s="7" t="str">
        <f t="shared" ca="1" si="325"/>
        <v>RED</v>
      </c>
      <c r="L4207" s="7" t="str">
        <f t="shared" ca="1" si="326"/>
        <v>WIN</v>
      </c>
      <c r="M4207" s="8">
        <f t="shared" ca="1" si="328"/>
        <v>1</v>
      </c>
      <c r="N4207" s="8">
        <f t="shared" ca="1" si="329"/>
        <v>-152</v>
      </c>
      <c r="O4207" s="32">
        <f ca="1">SUM(M$4:M4207)/I4207</f>
        <v>-3.6156041864890583E-2</v>
      </c>
      <c r="P4207" s="47">
        <f ca="1">_xlfn.VAR.P(M$4:M4207)</f>
        <v>0.99869274063666424</v>
      </c>
      <c r="Q4207" s="33">
        <f ca="1">COUNTIF(L$4:L4207, "WIN")/I4207</f>
        <v>0.48192197906755468</v>
      </c>
    </row>
    <row r="4208" spans="9:17" x14ac:dyDescent="0.25">
      <c r="I4208" s="5">
        <v>4205</v>
      </c>
      <c r="J4208" s="9">
        <f t="shared" ca="1" si="327"/>
        <v>0.20424323336238026</v>
      </c>
      <c r="K4208" s="7" t="str">
        <f t="shared" ca="1" si="325"/>
        <v>RED</v>
      </c>
      <c r="L4208" s="7" t="str">
        <f t="shared" ca="1" si="326"/>
        <v>WIN</v>
      </c>
      <c r="M4208" s="8">
        <f t="shared" ca="1" si="328"/>
        <v>1</v>
      </c>
      <c r="N4208" s="8">
        <f t="shared" ca="1" si="329"/>
        <v>-151</v>
      </c>
      <c r="O4208" s="32">
        <f ca="1">SUM(M$4:M4208)/I4208</f>
        <v>-3.5909631391200951E-2</v>
      </c>
      <c r="P4208" s="47">
        <f ca="1">_xlfn.VAR.P(M$4:M4208)</f>
        <v>0.99871049837334802</v>
      </c>
      <c r="Q4208" s="33">
        <f ca="1">COUNTIF(L$4:L4208, "WIN")/I4208</f>
        <v>0.48204518430439952</v>
      </c>
    </row>
    <row r="4209" spans="9:17" x14ac:dyDescent="0.25">
      <c r="I4209" s="5">
        <v>4206</v>
      </c>
      <c r="J4209" s="9">
        <f t="shared" ca="1" si="327"/>
        <v>0.59151067543120883</v>
      </c>
      <c r="K4209" s="7" t="str">
        <f t="shared" ca="1" si="325"/>
        <v>BLACK</v>
      </c>
      <c r="L4209" s="7" t="str">
        <f t="shared" ca="1" si="326"/>
        <v>LOSE</v>
      </c>
      <c r="M4209" s="8">
        <f t="shared" ca="1" si="328"/>
        <v>-1</v>
      </c>
      <c r="N4209" s="8">
        <f t="shared" ca="1" si="329"/>
        <v>-152</v>
      </c>
      <c r="O4209" s="32">
        <f ca="1">SUM(M$4:M4209)/I4209</f>
        <v>-3.6138849262957677E-2</v>
      </c>
      <c r="P4209" s="47">
        <f ca="1">_xlfn.VAR.P(M$4:M4209)</f>
        <v>0.99869398357394923</v>
      </c>
      <c r="Q4209" s="33">
        <f ca="1">COUNTIF(L$4:L4209, "WIN")/I4209</f>
        <v>0.48193057536852119</v>
      </c>
    </row>
    <row r="4210" spans="9:17" x14ac:dyDescent="0.25">
      <c r="I4210" s="5">
        <v>4207</v>
      </c>
      <c r="J4210" s="9">
        <f t="shared" ca="1" si="327"/>
        <v>0.30971039286920221</v>
      </c>
      <c r="K4210" s="7" t="str">
        <f t="shared" ca="1" si="325"/>
        <v>RED</v>
      </c>
      <c r="L4210" s="7" t="str">
        <f t="shared" ca="1" si="326"/>
        <v>WIN</v>
      </c>
      <c r="M4210" s="8">
        <f t="shared" ca="1" si="328"/>
        <v>1</v>
      </c>
      <c r="N4210" s="8">
        <f t="shared" ca="1" si="329"/>
        <v>-151</v>
      </c>
      <c r="O4210" s="32">
        <f ca="1">SUM(M$4:M4210)/I4210</f>
        <v>-3.5892560019015925E-2</v>
      </c>
      <c r="P4210" s="47">
        <f ca="1">_xlfn.VAR.P(M$4:M4210)</f>
        <v>0.99871172413528131</v>
      </c>
      <c r="Q4210" s="33">
        <f ca="1">COUNTIF(L$4:L4210, "WIN")/I4210</f>
        <v>0.48205371999049201</v>
      </c>
    </row>
    <row r="4211" spans="9:17" x14ac:dyDescent="0.25">
      <c r="I4211" s="5">
        <v>4208</v>
      </c>
      <c r="J4211" s="9">
        <f t="shared" ca="1" si="327"/>
        <v>0.57434059540111859</v>
      </c>
      <c r="K4211" s="7" t="str">
        <f t="shared" ca="1" si="325"/>
        <v>BLACK</v>
      </c>
      <c r="L4211" s="7" t="str">
        <f t="shared" ca="1" si="326"/>
        <v>LOSE</v>
      </c>
      <c r="M4211" s="8">
        <f t="shared" ca="1" si="328"/>
        <v>-1</v>
      </c>
      <c r="N4211" s="8">
        <f t="shared" ca="1" si="329"/>
        <v>-152</v>
      </c>
      <c r="O4211" s="32">
        <f ca="1">SUM(M$4:M4211)/I4211</f>
        <v>-3.6121673003802278E-2</v>
      </c>
      <c r="P4211" s="47">
        <f ca="1">_xlfn.VAR.P(M$4:M4211)</f>
        <v>0.99869522473940642</v>
      </c>
      <c r="Q4211" s="33">
        <f ca="1">COUNTIF(L$4:L4211, "WIN")/I4211</f>
        <v>0.48193916349809884</v>
      </c>
    </row>
    <row r="4212" spans="9:17" x14ac:dyDescent="0.25">
      <c r="I4212" s="5">
        <v>4209</v>
      </c>
      <c r="J4212" s="9">
        <f t="shared" ca="1" si="327"/>
        <v>0.60159314970681499</v>
      </c>
      <c r="K4212" s="7" t="str">
        <f t="shared" ca="1" si="325"/>
        <v>BLACK</v>
      </c>
      <c r="L4212" s="7" t="str">
        <f t="shared" ca="1" si="326"/>
        <v>LOSE</v>
      </c>
      <c r="M4212" s="8">
        <f t="shared" ca="1" si="328"/>
        <v>-1</v>
      </c>
      <c r="N4212" s="8">
        <f t="shared" ca="1" si="329"/>
        <v>-153</v>
      </c>
      <c r="O4212" s="32">
        <f ca="1">SUM(M$4:M4212)/I4212</f>
        <v>-3.6350677120456164E-2</v>
      </c>
      <c r="P4212" s="47">
        <f ca="1">_xlfn.VAR.P(M$4:M4212)</f>
        <v>0.99867862827288434</v>
      </c>
      <c r="Q4212" s="33">
        <f ca="1">COUNTIF(L$4:L4212, "WIN")/I4212</f>
        <v>0.48182466143977193</v>
      </c>
    </row>
    <row r="4213" spans="9:17" x14ac:dyDescent="0.25">
      <c r="I4213" s="5">
        <v>4210</v>
      </c>
      <c r="J4213" s="9">
        <f t="shared" ca="1" si="327"/>
        <v>0.63103491037892623</v>
      </c>
      <c r="K4213" s="7" t="str">
        <f t="shared" ca="1" si="325"/>
        <v>BLACK</v>
      </c>
      <c r="L4213" s="7" t="str">
        <f t="shared" ca="1" si="326"/>
        <v>LOSE</v>
      </c>
      <c r="M4213" s="8">
        <f t="shared" ca="1" si="328"/>
        <v>-1</v>
      </c>
      <c r="N4213" s="8">
        <f t="shared" ca="1" si="329"/>
        <v>-154</v>
      </c>
      <c r="O4213" s="32">
        <f ca="1">SUM(M$4:M4213)/I4213</f>
        <v>-3.6579572446555818E-2</v>
      </c>
      <c r="P4213" s="47">
        <f ca="1">_xlfn.VAR.P(M$4:M4213)</f>
        <v>0.99866193487962718</v>
      </c>
      <c r="Q4213" s="33">
        <f ca="1">COUNTIF(L$4:L4213, "WIN")/I4213</f>
        <v>0.48171021377672207</v>
      </c>
    </row>
    <row r="4214" spans="9:17" x14ac:dyDescent="0.25">
      <c r="I4214" s="5">
        <v>4211</v>
      </c>
      <c r="J4214" s="9">
        <f t="shared" ca="1" si="327"/>
        <v>0.20629005024358571</v>
      </c>
      <c r="K4214" s="7" t="str">
        <f t="shared" ca="1" si="325"/>
        <v>RED</v>
      </c>
      <c r="L4214" s="7" t="str">
        <f t="shared" ca="1" si="326"/>
        <v>WIN</v>
      </c>
      <c r="M4214" s="8">
        <f t="shared" ca="1" si="328"/>
        <v>1</v>
      </c>
      <c r="N4214" s="8">
        <f t="shared" ca="1" si="329"/>
        <v>-153</v>
      </c>
      <c r="O4214" s="32">
        <f ca="1">SUM(M$4:M4214)/I4214</f>
        <v>-3.6333412491094751E-2</v>
      </c>
      <c r="P4214" s="47">
        <f ca="1">_xlfn.VAR.P(M$4:M4214)</f>
        <v>0.99867988313675193</v>
      </c>
      <c r="Q4214" s="33">
        <f ca="1">COUNTIF(L$4:L4214, "WIN")/I4214</f>
        <v>0.48183329375445261</v>
      </c>
    </row>
    <row r="4215" spans="9:17" x14ac:dyDescent="0.25">
      <c r="I4215" s="5">
        <v>4212</v>
      </c>
      <c r="J4215" s="9">
        <f t="shared" ca="1" si="327"/>
        <v>0.92160392853445294</v>
      </c>
      <c r="K4215" s="7" t="str">
        <f t="shared" ca="1" si="325"/>
        <v>BLACK</v>
      </c>
      <c r="L4215" s="7" t="str">
        <f t="shared" ca="1" si="326"/>
        <v>LOSE</v>
      </c>
      <c r="M4215" s="8">
        <f t="shared" ca="1" si="328"/>
        <v>-1</v>
      </c>
      <c r="N4215" s="8">
        <f t="shared" ca="1" si="329"/>
        <v>-154</v>
      </c>
      <c r="O4215" s="32">
        <f ca="1">SUM(M$4:M4215)/I4215</f>
        <v>-3.6562203228869897E-2</v>
      </c>
      <c r="P4215" s="47">
        <f ca="1">_xlfn.VAR.P(M$4:M4215)</f>
        <v>0.99866320529505082</v>
      </c>
      <c r="Q4215" s="33">
        <f ca="1">COUNTIF(L$4:L4215, "WIN")/I4215</f>
        <v>0.48171889838556503</v>
      </c>
    </row>
    <row r="4216" spans="9:17" x14ac:dyDescent="0.25">
      <c r="I4216" s="5">
        <v>4213</v>
      </c>
      <c r="J4216" s="9">
        <f t="shared" ca="1" si="327"/>
        <v>0.83516969563299359</v>
      </c>
      <c r="K4216" s="7" t="str">
        <f t="shared" ca="1" si="325"/>
        <v>BLACK</v>
      </c>
      <c r="L4216" s="7" t="str">
        <f t="shared" ca="1" si="326"/>
        <v>LOSE</v>
      </c>
      <c r="M4216" s="8">
        <f t="shared" ca="1" si="328"/>
        <v>-1</v>
      </c>
      <c r="N4216" s="8">
        <f t="shared" ca="1" si="329"/>
        <v>-155</v>
      </c>
      <c r="O4216" s="32">
        <f ca="1">SUM(M$4:M4216)/I4216</f>
        <v>-3.6790885354854024E-2</v>
      </c>
      <c r="P4216" s="47">
        <f ca="1">_xlfn.VAR.P(M$4:M4216)</f>
        <v>0.99864643075480597</v>
      </c>
      <c r="Q4216" s="33">
        <f ca="1">COUNTIF(L$4:L4216, "WIN")/I4216</f>
        <v>0.48160455732257301</v>
      </c>
    </row>
    <row r="4217" spans="9:17" x14ac:dyDescent="0.25">
      <c r="I4217" s="5">
        <v>4214</v>
      </c>
      <c r="J4217" s="9">
        <f t="shared" ca="1" si="327"/>
        <v>0.12124659088699241</v>
      </c>
      <c r="K4217" s="7" t="str">
        <f t="shared" ca="1" si="325"/>
        <v>RED</v>
      </c>
      <c r="L4217" s="7" t="str">
        <f t="shared" ca="1" si="326"/>
        <v>WIN</v>
      </c>
      <c r="M4217" s="8">
        <f t="shared" ca="1" si="328"/>
        <v>1</v>
      </c>
      <c r="N4217" s="8">
        <f t="shared" ca="1" si="329"/>
        <v>-154</v>
      </c>
      <c r="O4217" s="32">
        <f ca="1">SUM(M$4:M4217)/I4217</f>
        <v>-3.6544850498338874E-2</v>
      </c>
      <c r="P4217" s="47">
        <f ca="1">_xlfn.VAR.P(M$4:M4217)</f>
        <v>0.99866447390205404</v>
      </c>
      <c r="Q4217" s="33">
        <f ca="1">COUNTIF(L$4:L4217, "WIN")/I4217</f>
        <v>0.48172757475083056</v>
      </c>
    </row>
    <row r="4218" spans="9:17" x14ac:dyDescent="0.25">
      <c r="I4218" s="5">
        <v>4215</v>
      </c>
      <c r="J4218" s="9">
        <f t="shared" ca="1" si="327"/>
        <v>0.50612304395871899</v>
      </c>
      <c r="K4218" s="7" t="str">
        <f t="shared" ca="1" si="325"/>
        <v>BLACK</v>
      </c>
      <c r="L4218" s="7" t="str">
        <f t="shared" ca="1" si="326"/>
        <v>LOSE</v>
      </c>
      <c r="M4218" s="8">
        <f t="shared" ca="1" si="328"/>
        <v>-1</v>
      </c>
      <c r="N4218" s="8">
        <f t="shared" ca="1" si="329"/>
        <v>-155</v>
      </c>
      <c r="O4218" s="32">
        <f ca="1">SUM(M$4:M4218)/I4218</f>
        <v>-3.6773428232502965E-2</v>
      </c>
      <c r="P4218" s="47">
        <f ca="1">_xlfn.VAR.P(M$4:M4218)</f>
        <v>0.998647714976029</v>
      </c>
      <c r="Q4218" s="33">
        <f ca="1">COUNTIF(L$4:L4218, "WIN")/I4218</f>
        <v>0.48161328588374852</v>
      </c>
    </row>
    <row r="4219" spans="9:17" x14ac:dyDescent="0.25">
      <c r="I4219" s="5">
        <v>4216</v>
      </c>
      <c r="J4219" s="9">
        <f t="shared" ca="1" si="327"/>
        <v>0.30060413488486937</v>
      </c>
      <c r="K4219" s="7" t="str">
        <f t="shared" ca="1" si="325"/>
        <v>RED</v>
      </c>
      <c r="L4219" s="7" t="str">
        <f t="shared" ca="1" si="326"/>
        <v>WIN</v>
      </c>
      <c r="M4219" s="8">
        <f t="shared" ca="1" si="328"/>
        <v>1</v>
      </c>
      <c r="N4219" s="8">
        <f t="shared" ca="1" si="329"/>
        <v>-154</v>
      </c>
      <c r="O4219" s="32">
        <f ca="1">SUM(M$4:M4219)/I4219</f>
        <v>-3.6527514231499053E-2</v>
      </c>
      <c r="P4219" s="47">
        <f ca="1">_xlfn.VAR.P(M$4:M4219)</f>
        <v>0.99866574070406766</v>
      </c>
      <c r="Q4219" s="33">
        <f ca="1">COUNTIF(L$4:L4219, "WIN")/I4219</f>
        <v>0.48173624288425049</v>
      </c>
    </row>
    <row r="4220" spans="9:17" x14ac:dyDescent="0.25">
      <c r="I4220" s="5">
        <v>4217</v>
      </c>
      <c r="J4220" s="9">
        <f t="shared" ca="1" si="327"/>
        <v>0.48129021934758787</v>
      </c>
      <c r="K4220" s="7" t="str">
        <f t="shared" ca="1" si="325"/>
        <v>RED</v>
      </c>
      <c r="L4220" s="7" t="str">
        <f t="shared" ca="1" si="326"/>
        <v>WIN</v>
      </c>
      <c r="M4220" s="8">
        <f t="shared" ca="1" si="328"/>
        <v>1</v>
      </c>
      <c r="N4220" s="8">
        <f t="shared" ca="1" si="329"/>
        <v>-153</v>
      </c>
      <c r="O4220" s="32">
        <f ca="1">SUM(M$4:M4220)/I4220</f>
        <v>-3.6281716860327246E-2</v>
      </c>
      <c r="P4220" s="47">
        <f ca="1">_xlfn.VAR.P(M$4:M4220)</f>
        <v>0.99868363702166707</v>
      </c>
      <c r="Q4220" s="33">
        <f ca="1">COUNTIF(L$4:L4220, "WIN")/I4220</f>
        <v>0.48185914156983639</v>
      </c>
    </row>
    <row r="4221" spans="9:17" x14ac:dyDescent="0.25">
      <c r="I4221" s="5">
        <v>4218</v>
      </c>
      <c r="J4221" s="9">
        <f t="shared" ca="1" si="327"/>
        <v>3.1796241589023833E-2</v>
      </c>
      <c r="K4221" s="7" t="str">
        <f t="shared" ca="1" si="325"/>
        <v>RED</v>
      </c>
      <c r="L4221" s="7" t="str">
        <f t="shared" ca="1" si="326"/>
        <v>WIN</v>
      </c>
      <c r="M4221" s="8">
        <f t="shared" ca="1" si="328"/>
        <v>1</v>
      </c>
      <c r="N4221" s="8">
        <f t="shared" ca="1" si="329"/>
        <v>-152</v>
      </c>
      <c r="O4221" s="32">
        <f ca="1">SUM(M$4:M4221)/I4221</f>
        <v>-3.6036036036036036E-2</v>
      </c>
      <c r="P4221" s="47">
        <f ca="1">_xlfn.VAR.P(M$4:M4221)</f>
        <v>0.99870140410680952</v>
      </c>
      <c r="Q4221" s="33">
        <f ca="1">COUNTIF(L$4:L4221, "WIN")/I4221</f>
        <v>0.481981981981982</v>
      </c>
    </row>
    <row r="4222" spans="9:17" x14ac:dyDescent="0.25">
      <c r="I4222" s="5">
        <v>4219</v>
      </c>
      <c r="J4222" s="9">
        <f t="shared" ca="1" si="327"/>
        <v>5.6980029554623113E-2</v>
      </c>
      <c r="K4222" s="7" t="str">
        <f t="shared" ca="1" si="325"/>
        <v>RED</v>
      </c>
      <c r="L4222" s="7" t="str">
        <f t="shared" ca="1" si="326"/>
        <v>WIN</v>
      </c>
      <c r="M4222" s="8">
        <f t="shared" ca="1" si="328"/>
        <v>1</v>
      </c>
      <c r="N4222" s="8">
        <f t="shared" ca="1" si="329"/>
        <v>-151</v>
      </c>
      <c r="O4222" s="32">
        <f ca="1">SUM(M$4:M4222)/I4222</f>
        <v>-3.5790471675752548E-2</v>
      </c>
      <c r="P4222" s="47">
        <f ca="1">_xlfn.VAR.P(M$4:M4222)</f>
        <v>0.99871904213722718</v>
      </c>
      <c r="Q4222" s="33">
        <f ca="1">COUNTIF(L$4:L4222, "WIN")/I4222</f>
        <v>0.48210476416212372</v>
      </c>
    </row>
    <row r="4223" spans="9:17" x14ac:dyDescent="0.25">
      <c r="I4223" s="5">
        <v>4220</v>
      </c>
      <c r="J4223" s="9">
        <f t="shared" ca="1" si="327"/>
        <v>0.89850114891109223</v>
      </c>
      <c r="K4223" s="7" t="str">
        <f t="shared" ca="1" si="325"/>
        <v>BLACK</v>
      </c>
      <c r="L4223" s="7" t="str">
        <f t="shared" ca="1" si="326"/>
        <v>LOSE</v>
      </c>
      <c r="M4223" s="8">
        <f t="shared" ca="1" si="328"/>
        <v>-1</v>
      </c>
      <c r="N4223" s="8">
        <f t="shared" ca="1" si="329"/>
        <v>-152</v>
      </c>
      <c r="O4223" s="32">
        <f ca="1">SUM(M$4:M4223)/I4223</f>
        <v>-3.6018957345971561E-2</v>
      </c>
      <c r="P4223" s="47">
        <f ca="1">_xlfn.VAR.P(M$4:M4223)</f>
        <v>0.99870263471170906</v>
      </c>
      <c r="Q4223" s="33">
        <f ca="1">COUNTIF(L$4:L4223, "WIN")/I4223</f>
        <v>0.4819905213270142</v>
      </c>
    </row>
    <row r="4224" spans="9:17" x14ac:dyDescent="0.25">
      <c r="I4224" s="5">
        <v>4221</v>
      </c>
      <c r="J4224" s="9">
        <f t="shared" ca="1" si="327"/>
        <v>0.38214351349579923</v>
      </c>
      <c r="K4224" s="7" t="str">
        <f t="shared" ca="1" si="325"/>
        <v>RED</v>
      </c>
      <c r="L4224" s="7" t="str">
        <f t="shared" ca="1" si="326"/>
        <v>WIN</v>
      </c>
      <c r="M4224" s="8">
        <f t="shared" ca="1" si="328"/>
        <v>1</v>
      </c>
      <c r="N4224" s="8">
        <f t="shared" ca="1" si="329"/>
        <v>-151</v>
      </c>
      <c r="O4224" s="32">
        <f ca="1">SUM(M$4:M4224)/I4224</f>
        <v>-3.5773513385453683E-2</v>
      </c>
      <c r="P4224" s="47">
        <f ca="1">_xlfn.VAR.P(M$4:M4224)</f>
        <v>0.99872025574006074</v>
      </c>
      <c r="Q4224" s="33">
        <f ca="1">COUNTIF(L$4:L4224, "WIN")/I4224</f>
        <v>0.48211324330727318</v>
      </c>
    </row>
    <row r="4225" spans="9:17" x14ac:dyDescent="0.25">
      <c r="I4225" s="5">
        <v>4222</v>
      </c>
      <c r="J4225" s="9">
        <f t="shared" ca="1" si="327"/>
        <v>3.4304042484770481E-2</v>
      </c>
      <c r="K4225" s="7" t="str">
        <f t="shared" ca="1" si="325"/>
        <v>RED</v>
      </c>
      <c r="L4225" s="7" t="str">
        <f t="shared" ca="1" si="326"/>
        <v>WIN</v>
      </c>
      <c r="M4225" s="8">
        <f t="shared" ca="1" si="328"/>
        <v>1</v>
      </c>
      <c r="N4225" s="8">
        <f t="shared" ca="1" si="329"/>
        <v>-150</v>
      </c>
      <c r="O4225" s="32">
        <f ca="1">SUM(M$4:M4225)/I4225</f>
        <v>-3.5528185693983895E-2</v>
      </c>
      <c r="P4225" s="47">
        <f ca="1">_xlfn.VAR.P(M$4:M4225)</f>
        <v>0.99873774802129378</v>
      </c>
      <c r="Q4225" s="33">
        <f ca="1">COUNTIF(L$4:L4225, "WIN")/I4225</f>
        <v>0.48223590715300807</v>
      </c>
    </row>
    <row r="4226" spans="9:17" x14ac:dyDescent="0.25">
      <c r="I4226" s="5">
        <v>4223</v>
      </c>
      <c r="J4226" s="9">
        <f t="shared" ca="1" si="327"/>
        <v>0.95661076457316374</v>
      </c>
      <c r="K4226" s="7" t="str">
        <f t="shared" ca="1" si="325"/>
        <v>BLACK</v>
      </c>
      <c r="L4226" s="7" t="str">
        <f t="shared" ca="1" si="326"/>
        <v>LOSE</v>
      </c>
      <c r="M4226" s="8">
        <f t="shared" ca="1" si="328"/>
        <v>-1</v>
      </c>
      <c r="N4226" s="8">
        <f t="shared" ca="1" si="329"/>
        <v>-151</v>
      </c>
      <c r="O4226" s="32">
        <f ca="1">SUM(M$4:M4226)/I4226</f>
        <v>-3.5756571157944589E-2</v>
      </c>
      <c r="P4226" s="47">
        <f ca="1">_xlfn.VAR.P(M$4:M4226)</f>
        <v>0.9987214676190268</v>
      </c>
      <c r="Q4226" s="33">
        <f ca="1">COUNTIF(L$4:L4226, "WIN")/I4226</f>
        <v>0.48212171442102769</v>
      </c>
    </row>
    <row r="4227" spans="9:17" x14ac:dyDescent="0.25">
      <c r="I4227" s="5">
        <v>4224</v>
      </c>
      <c r="J4227" s="9">
        <f t="shared" ca="1" si="327"/>
        <v>0.59998887832990377</v>
      </c>
      <c r="K4227" s="7" t="str">
        <f t="shared" ca="1" si="325"/>
        <v>BLACK</v>
      </c>
      <c r="L4227" s="7" t="str">
        <f t="shared" ca="1" si="326"/>
        <v>LOSE</v>
      </c>
      <c r="M4227" s="8">
        <f t="shared" ca="1" si="328"/>
        <v>-1</v>
      </c>
      <c r="N4227" s="8">
        <f t="shared" ca="1" si="329"/>
        <v>-152</v>
      </c>
      <c r="O4227" s="32">
        <f ca="1">SUM(M$4:M4227)/I4227</f>
        <v>-3.5984848484848488E-2</v>
      </c>
      <c r="P4227" s="47">
        <f ca="1">_xlfn.VAR.P(M$4:M4227)</f>
        <v>0.99870509067952251</v>
      </c>
      <c r="Q4227" s="33">
        <f ca="1">COUNTIF(L$4:L4227, "WIN")/I4227</f>
        <v>0.48200757575757575</v>
      </c>
    </row>
    <row r="4228" spans="9:17" x14ac:dyDescent="0.25">
      <c r="I4228" s="5">
        <v>4225</v>
      </c>
      <c r="J4228" s="9">
        <f t="shared" ca="1" si="327"/>
        <v>0.83826042589808381</v>
      </c>
      <c r="K4228" s="7" t="str">
        <f t="shared" ref="K4228:K4291" ca="1" si="330">IF($J4228 &gt;= $D$7, "GREEN", IF($J4228 &gt;= $D$6, "BLACK", "RED"))</f>
        <v>BLACK</v>
      </c>
      <c r="L4228" s="7" t="str">
        <f t="shared" ref="L4228:L4291" ca="1" si="331">IF($K4228 = "RED", "WIN", "LOSE")</f>
        <v>LOSE</v>
      </c>
      <c r="M4228" s="8">
        <f t="shared" ca="1" si="328"/>
        <v>-1</v>
      </c>
      <c r="N4228" s="8">
        <f t="shared" ca="1" si="329"/>
        <v>-153</v>
      </c>
      <c r="O4228" s="32">
        <f ca="1">SUM(M$4:M4228)/I4228</f>
        <v>-3.6213017751479289E-2</v>
      </c>
      <c r="P4228" s="47">
        <f ca="1">_xlfn.VAR.P(M$4:M4228)</f>
        <v>0.9986886173453311</v>
      </c>
      <c r="Q4228" s="33">
        <f ca="1">COUNTIF(L$4:L4228, "WIN")/I4228</f>
        <v>0.48189349112426033</v>
      </c>
    </row>
    <row r="4229" spans="9:17" x14ac:dyDescent="0.25">
      <c r="I4229" s="5">
        <v>4226</v>
      </c>
      <c r="J4229" s="9">
        <f t="shared" ca="1" si="327"/>
        <v>0.69061703923480022</v>
      </c>
      <c r="K4229" s="7" t="str">
        <f t="shared" ca="1" si="330"/>
        <v>BLACK</v>
      </c>
      <c r="L4229" s="7" t="str">
        <f t="shared" ca="1" si="331"/>
        <v>LOSE</v>
      </c>
      <c r="M4229" s="8">
        <f t="shared" ca="1" si="328"/>
        <v>-1</v>
      </c>
      <c r="N4229" s="8">
        <f t="shared" ca="1" si="329"/>
        <v>-154</v>
      </c>
      <c r="O4229" s="32">
        <f ca="1">SUM(M$4:M4229)/I4229</f>
        <v>-3.6441079034548039E-2</v>
      </c>
      <c r="P4229" s="47">
        <f ca="1">_xlfn.VAR.P(M$4:M4229)</f>
        <v>0.99867204775879781</v>
      </c>
      <c r="Q4229" s="33">
        <f ca="1">COUNTIF(L$4:L4229, "WIN")/I4229</f>
        <v>0.48177946048272596</v>
      </c>
    </row>
    <row r="4230" spans="9:17" x14ac:dyDescent="0.25">
      <c r="I4230" s="5">
        <v>4227</v>
      </c>
      <c r="J4230" s="9">
        <f t="shared" ref="J4230:J4293" ca="1" si="332">RAND()</f>
        <v>0.74767642372855159</v>
      </c>
      <c r="K4230" s="7" t="str">
        <f t="shared" ca="1" si="330"/>
        <v>BLACK</v>
      </c>
      <c r="L4230" s="7" t="str">
        <f t="shared" ca="1" si="331"/>
        <v>LOSE</v>
      </c>
      <c r="M4230" s="8">
        <f t="shared" ref="M4230:M4293" ca="1" si="333">IF($L4230 = "WIN", 1, -1)</f>
        <v>-1</v>
      </c>
      <c r="N4230" s="8">
        <f t="shared" ref="N4230:N4293" ca="1" si="334">N4229+M4230</f>
        <v>-155</v>
      </c>
      <c r="O4230" s="32">
        <f ca="1">SUM(M$4:M4230)/I4230</f>
        <v>-3.6669032410693164E-2</v>
      </c>
      <c r="P4230" s="47">
        <f ca="1">_xlfn.VAR.P(M$4:M4230)</f>
        <v>0.9986553820620635</v>
      </c>
      <c r="Q4230" s="33">
        <f ca="1">COUNTIF(L$4:L4230, "WIN")/I4230</f>
        <v>0.4816654837946534</v>
      </c>
    </row>
    <row r="4231" spans="9:17" x14ac:dyDescent="0.25">
      <c r="I4231" s="5">
        <v>4228</v>
      </c>
      <c r="J4231" s="9">
        <f t="shared" ca="1" si="332"/>
        <v>0.95682194882892402</v>
      </c>
      <c r="K4231" s="7" t="str">
        <f t="shared" ca="1" si="330"/>
        <v>BLACK</v>
      </c>
      <c r="L4231" s="7" t="str">
        <f t="shared" ca="1" si="331"/>
        <v>LOSE</v>
      </c>
      <c r="M4231" s="8">
        <f t="shared" ca="1" si="333"/>
        <v>-1</v>
      </c>
      <c r="N4231" s="8">
        <f t="shared" ca="1" si="334"/>
        <v>-156</v>
      </c>
      <c r="O4231" s="32">
        <f ca="1">SUM(M$4:M4231)/I4231</f>
        <v>-3.6896877956480605E-2</v>
      </c>
      <c r="P4231" s="47">
        <f ca="1">_xlfn.VAR.P(M$4:M4231)</f>
        <v>0.99863862039706452</v>
      </c>
      <c r="Q4231" s="33">
        <f ca="1">COUNTIF(L$4:L4231, "WIN")/I4231</f>
        <v>0.48155156102175972</v>
      </c>
    </row>
    <row r="4232" spans="9:17" x14ac:dyDescent="0.25">
      <c r="I4232" s="5">
        <v>4229</v>
      </c>
      <c r="J4232" s="9">
        <f t="shared" ca="1" si="332"/>
        <v>0.96838792866192469</v>
      </c>
      <c r="K4232" s="7" t="str">
        <f t="shared" ca="1" si="330"/>
        <v>BLACK</v>
      </c>
      <c r="L4232" s="7" t="str">
        <f t="shared" ca="1" si="331"/>
        <v>LOSE</v>
      </c>
      <c r="M4232" s="8">
        <f t="shared" ca="1" si="333"/>
        <v>-1</v>
      </c>
      <c r="N4232" s="8">
        <f t="shared" ca="1" si="334"/>
        <v>-157</v>
      </c>
      <c r="O4232" s="32">
        <f ca="1">SUM(M$4:M4232)/I4232</f>
        <v>-3.712461574840388E-2</v>
      </c>
      <c r="P4232" s="47">
        <f ca="1">_xlfn.VAR.P(M$4:M4232)</f>
        <v>0.99862176290553339</v>
      </c>
      <c r="Q4232" s="33">
        <f ca="1">COUNTIF(L$4:L4232, "WIN")/I4232</f>
        <v>0.48143769212579807</v>
      </c>
    </row>
    <row r="4233" spans="9:17" x14ac:dyDescent="0.25">
      <c r="I4233" s="5">
        <v>4230</v>
      </c>
      <c r="J4233" s="9">
        <f t="shared" ca="1" si="332"/>
        <v>0.258248617764398</v>
      </c>
      <c r="K4233" s="7" t="str">
        <f t="shared" ca="1" si="330"/>
        <v>RED</v>
      </c>
      <c r="L4233" s="7" t="str">
        <f t="shared" ca="1" si="331"/>
        <v>WIN</v>
      </c>
      <c r="M4233" s="8">
        <f t="shared" ca="1" si="333"/>
        <v>1</v>
      </c>
      <c r="N4233" s="8">
        <f t="shared" ca="1" si="334"/>
        <v>-156</v>
      </c>
      <c r="O4233" s="32">
        <f ca="1">SUM(M$4:M4233)/I4233</f>
        <v>-3.6879432624113473E-2</v>
      </c>
      <c r="P4233" s="47">
        <f ca="1">_xlfn.VAR.P(M$4:M4233)</f>
        <v>0.99863990744932352</v>
      </c>
      <c r="Q4233" s="33">
        <f ca="1">COUNTIF(L$4:L4233, "WIN")/I4233</f>
        <v>0.48156028368794324</v>
      </c>
    </row>
    <row r="4234" spans="9:17" x14ac:dyDescent="0.25">
      <c r="I4234" s="5">
        <v>4231</v>
      </c>
      <c r="J4234" s="9">
        <f t="shared" ca="1" si="332"/>
        <v>0.76196604268708956</v>
      </c>
      <c r="K4234" s="7" t="str">
        <f t="shared" ca="1" si="330"/>
        <v>BLACK</v>
      </c>
      <c r="L4234" s="7" t="str">
        <f t="shared" ca="1" si="331"/>
        <v>LOSE</v>
      </c>
      <c r="M4234" s="8">
        <f t="shared" ca="1" si="333"/>
        <v>-1</v>
      </c>
      <c r="N4234" s="8">
        <f t="shared" ca="1" si="334"/>
        <v>-157</v>
      </c>
      <c r="O4234" s="32">
        <f ca="1">SUM(M$4:M4234)/I4234</f>
        <v>-3.7107066887260697E-2</v>
      </c>
      <c r="P4234" s="47">
        <f ca="1">_xlfn.VAR.P(M$4:M4234)</f>
        <v>0.99862306558702441</v>
      </c>
      <c r="Q4234" s="33">
        <f ca="1">COUNTIF(L$4:L4234, "WIN")/I4234</f>
        <v>0.48144646655636963</v>
      </c>
    </row>
    <row r="4235" spans="9:17" x14ac:dyDescent="0.25">
      <c r="I4235" s="5">
        <v>4232</v>
      </c>
      <c r="J4235" s="9">
        <f t="shared" ca="1" si="332"/>
        <v>0.51052254933210883</v>
      </c>
      <c r="K4235" s="7" t="str">
        <f t="shared" ca="1" si="330"/>
        <v>BLACK</v>
      </c>
      <c r="L4235" s="7" t="str">
        <f t="shared" ca="1" si="331"/>
        <v>LOSE</v>
      </c>
      <c r="M4235" s="8">
        <f t="shared" ca="1" si="333"/>
        <v>-1</v>
      </c>
      <c r="N4235" s="8">
        <f t="shared" ca="1" si="334"/>
        <v>-158</v>
      </c>
      <c r="O4235" s="32">
        <f ca="1">SUM(M$4:M4235)/I4235</f>
        <v>-3.7334593572778831E-2</v>
      </c>
      <c r="P4235" s="47">
        <f ca="1">_xlfn.VAR.P(M$4:M4235)</f>
        <v>0.9986061281227554</v>
      </c>
      <c r="Q4235" s="33">
        <f ca="1">COUNTIF(L$4:L4235, "WIN")/I4235</f>
        <v>0.4813327032136106</v>
      </c>
    </row>
    <row r="4236" spans="9:17" x14ac:dyDescent="0.25">
      <c r="I4236" s="5">
        <v>4233</v>
      </c>
      <c r="J4236" s="9">
        <f t="shared" ca="1" si="332"/>
        <v>0.12200508353038564</v>
      </c>
      <c r="K4236" s="7" t="str">
        <f t="shared" ca="1" si="330"/>
        <v>RED</v>
      </c>
      <c r="L4236" s="7" t="str">
        <f t="shared" ca="1" si="331"/>
        <v>WIN</v>
      </c>
      <c r="M4236" s="8">
        <f t="shared" ca="1" si="333"/>
        <v>1</v>
      </c>
      <c r="N4236" s="8">
        <f t="shared" ca="1" si="334"/>
        <v>-157</v>
      </c>
      <c r="O4236" s="32">
        <f ca="1">SUM(M$4:M4236)/I4236</f>
        <v>-3.7089534609024331E-2</v>
      </c>
      <c r="P4236" s="47">
        <f ca="1">_xlfn.VAR.P(M$4:M4236)</f>
        <v>0.99862436642248598</v>
      </c>
      <c r="Q4236" s="33">
        <f ca="1">COUNTIF(L$4:L4236, "WIN")/I4236</f>
        <v>0.48145523269548784</v>
      </c>
    </row>
    <row r="4237" spans="9:17" x14ac:dyDescent="0.25">
      <c r="I4237" s="5">
        <v>4234</v>
      </c>
      <c r="J4237" s="9">
        <f t="shared" ca="1" si="332"/>
        <v>0.91079027571323201</v>
      </c>
      <c r="K4237" s="7" t="str">
        <f t="shared" ca="1" si="330"/>
        <v>BLACK</v>
      </c>
      <c r="L4237" s="7" t="str">
        <f t="shared" ca="1" si="331"/>
        <v>LOSE</v>
      </c>
      <c r="M4237" s="8">
        <f t="shared" ca="1" si="333"/>
        <v>-1</v>
      </c>
      <c r="N4237" s="8">
        <f t="shared" ca="1" si="334"/>
        <v>-158</v>
      </c>
      <c r="O4237" s="32">
        <f ca="1">SUM(M$4:M4237)/I4237</f>
        <v>-3.7316957959376479E-2</v>
      </c>
      <c r="P4237" s="47">
        <f ca="1">_xlfn.VAR.P(M$4:M4237)</f>
        <v>0.99860744464865814</v>
      </c>
      <c r="Q4237" s="33">
        <f ca="1">COUNTIF(L$4:L4237, "WIN")/I4237</f>
        <v>0.48134152102031175</v>
      </c>
    </row>
    <row r="4238" spans="9:17" x14ac:dyDescent="0.25">
      <c r="I4238" s="5">
        <v>4235</v>
      </c>
      <c r="J4238" s="9">
        <f t="shared" ca="1" si="332"/>
        <v>0.66965386900835822</v>
      </c>
      <c r="K4238" s="7" t="str">
        <f t="shared" ca="1" si="330"/>
        <v>BLACK</v>
      </c>
      <c r="L4238" s="7" t="str">
        <f t="shared" ca="1" si="331"/>
        <v>LOSE</v>
      </c>
      <c r="M4238" s="8">
        <f t="shared" ca="1" si="333"/>
        <v>-1</v>
      </c>
      <c r="N4238" s="8">
        <f t="shared" ca="1" si="334"/>
        <v>-159</v>
      </c>
      <c r="O4238" s="32">
        <f ca="1">SUM(M$4:M4238)/I4238</f>
        <v>-3.7544273907910271E-2</v>
      </c>
      <c r="P4238" s="47">
        <f ca="1">_xlfn.VAR.P(M$4:M4238)</f>
        <v>0.99859042749672777</v>
      </c>
      <c r="Q4238" s="33">
        <f ca="1">COUNTIF(L$4:L4238, "WIN")/I4238</f>
        <v>0.48122786304604487</v>
      </c>
    </row>
    <row r="4239" spans="9:17" x14ac:dyDescent="0.25">
      <c r="I4239" s="5">
        <v>4236</v>
      </c>
      <c r="J4239" s="9">
        <f t="shared" ca="1" si="332"/>
        <v>0.57507776169841507</v>
      </c>
      <c r="K4239" s="7" t="str">
        <f t="shared" ca="1" si="330"/>
        <v>BLACK</v>
      </c>
      <c r="L4239" s="7" t="str">
        <f t="shared" ca="1" si="331"/>
        <v>LOSE</v>
      </c>
      <c r="M4239" s="8">
        <f t="shared" ca="1" si="333"/>
        <v>-1</v>
      </c>
      <c r="N4239" s="8">
        <f t="shared" ca="1" si="334"/>
        <v>-160</v>
      </c>
      <c r="O4239" s="32">
        <f ca="1">SUM(M$4:M4239)/I4239</f>
        <v>-3.7771482530689328E-2</v>
      </c>
      <c r="P4239" s="47">
        <f ca="1">_xlfn.VAR.P(M$4:M4239)</f>
        <v>0.99857331510743386</v>
      </c>
      <c r="Q4239" s="33">
        <f ca="1">COUNTIF(L$4:L4239, "WIN")/I4239</f>
        <v>0.48111425873465535</v>
      </c>
    </row>
    <row r="4240" spans="9:17" x14ac:dyDescent="0.25">
      <c r="I4240" s="5">
        <v>4237</v>
      </c>
      <c r="J4240" s="9">
        <f t="shared" ca="1" si="332"/>
        <v>0.91433700801920226</v>
      </c>
      <c r="K4240" s="7" t="str">
        <f t="shared" ca="1" si="330"/>
        <v>BLACK</v>
      </c>
      <c r="L4240" s="7" t="str">
        <f t="shared" ca="1" si="331"/>
        <v>LOSE</v>
      </c>
      <c r="M4240" s="8">
        <f t="shared" ca="1" si="333"/>
        <v>-1</v>
      </c>
      <c r="N4240" s="8">
        <f t="shared" ca="1" si="334"/>
        <v>-161</v>
      </c>
      <c r="O4240" s="32">
        <f ca="1">SUM(M$4:M4240)/I4240</f>
        <v>-3.7998583903705453E-2</v>
      </c>
      <c r="P4240" s="47">
        <f ca="1">_xlfn.VAR.P(M$4:M4240)</f>
        <v>0.99855610762131308</v>
      </c>
      <c r="Q4240" s="33">
        <f ca="1">COUNTIF(L$4:L4240, "WIN")/I4240</f>
        <v>0.48100070804814726</v>
      </c>
    </row>
    <row r="4241" spans="9:17" x14ac:dyDescent="0.25">
      <c r="I4241" s="5">
        <v>4238</v>
      </c>
      <c r="J4241" s="9">
        <f t="shared" ca="1" si="332"/>
        <v>0.75006780103713977</v>
      </c>
      <c r="K4241" s="7" t="str">
        <f t="shared" ca="1" si="330"/>
        <v>BLACK</v>
      </c>
      <c r="L4241" s="7" t="str">
        <f t="shared" ca="1" si="331"/>
        <v>LOSE</v>
      </c>
      <c r="M4241" s="8">
        <f t="shared" ca="1" si="333"/>
        <v>-1</v>
      </c>
      <c r="N4241" s="8">
        <f t="shared" ca="1" si="334"/>
        <v>-162</v>
      </c>
      <c r="O4241" s="32">
        <f ca="1">SUM(M$4:M4241)/I4241</f>
        <v>-3.8225578102878716E-2</v>
      </c>
      <c r="P4241" s="47">
        <f ca="1">_xlfn.VAR.P(M$4:M4241)</f>
        <v>0.99853880517870075</v>
      </c>
      <c r="Q4241" s="33">
        <f ca="1">COUNTIF(L$4:L4241, "WIN")/I4241</f>
        <v>0.48088721094856063</v>
      </c>
    </row>
    <row r="4242" spans="9:17" x14ac:dyDescent="0.25">
      <c r="I4242" s="5">
        <v>4239</v>
      </c>
      <c r="J4242" s="9">
        <f t="shared" ca="1" si="332"/>
        <v>0.76560666942356259</v>
      </c>
      <c r="K4242" s="7" t="str">
        <f t="shared" ca="1" si="330"/>
        <v>BLACK</v>
      </c>
      <c r="L4242" s="7" t="str">
        <f t="shared" ca="1" si="331"/>
        <v>LOSE</v>
      </c>
      <c r="M4242" s="8">
        <f t="shared" ca="1" si="333"/>
        <v>-1</v>
      </c>
      <c r="N4242" s="8">
        <f t="shared" ca="1" si="334"/>
        <v>-163</v>
      </c>
      <c r="O4242" s="32">
        <f ca="1">SUM(M$4:M4242)/I4242</f>
        <v>-3.8452465204057561E-2</v>
      </c>
      <c r="P4242" s="47">
        <f ca="1">_xlfn.VAR.P(M$4:M4242)</f>
        <v>0.99852140791973076</v>
      </c>
      <c r="Q4242" s="33">
        <f ca="1">COUNTIF(L$4:L4242, "WIN")/I4242</f>
        <v>0.48077376739797123</v>
      </c>
    </row>
    <row r="4243" spans="9:17" x14ac:dyDescent="0.25">
      <c r="I4243" s="5">
        <v>4240</v>
      </c>
      <c r="J4243" s="9">
        <f t="shared" ca="1" si="332"/>
        <v>2.7884730869082053E-2</v>
      </c>
      <c r="K4243" s="7" t="str">
        <f t="shared" ca="1" si="330"/>
        <v>RED</v>
      </c>
      <c r="L4243" s="7" t="str">
        <f t="shared" ca="1" si="331"/>
        <v>WIN</v>
      </c>
      <c r="M4243" s="8">
        <f t="shared" ca="1" si="333"/>
        <v>1</v>
      </c>
      <c r="N4243" s="8">
        <f t="shared" ca="1" si="334"/>
        <v>-162</v>
      </c>
      <c r="O4243" s="32">
        <f ca="1">SUM(M$4:M4243)/I4243</f>
        <v>-3.8207547169811319E-2</v>
      </c>
      <c r="P4243" s="47">
        <f ca="1">_xlfn.VAR.P(M$4:M4243)</f>
        <v>0.99854018333926664</v>
      </c>
      <c r="Q4243" s="33">
        <f ca="1">COUNTIF(L$4:L4243, "WIN")/I4243</f>
        <v>0.48089622641509433</v>
      </c>
    </row>
    <row r="4244" spans="9:17" x14ac:dyDescent="0.25">
      <c r="I4244" s="5">
        <v>4241</v>
      </c>
      <c r="J4244" s="9">
        <f t="shared" ca="1" si="332"/>
        <v>0.46195611189275554</v>
      </c>
      <c r="K4244" s="7" t="str">
        <f t="shared" ca="1" si="330"/>
        <v>RED</v>
      </c>
      <c r="L4244" s="7" t="str">
        <f t="shared" ca="1" si="331"/>
        <v>WIN</v>
      </c>
      <c r="M4244" s="8">
        <f t="shared" ca="1" si="333"/>
        <v>1</v>
      </c>
      <c r="N4244" s="8">
        <f t="shared" ca="1" si="334"/>
        <v>-161</v>
      </c>
      <c r="O4244" s="32">
        <f ca="1">SUM(M$4:M4244)/I4244</f>
        <v>-3.7962744635699125E-2</v>
      </c>
      <c r="P4244" s="47">
        <f ca="1">_xlfn.VAR.P(M$4:M4244)</f>
        <v>0.99855883001972467</v>
      </c>
      <c r="Q4244" s="33">
        <f ca="1">COUNTIF(L$4:L4244, "WIN")/I4244</f>
        <v>0.48101862768215042</v>
      </c>
    </row>
    <row r="4245" spans="9:17" x14ac:dyDescent="0.25">
      <c r="I4245" s="5">
        <v>4242</v>
      </c>
      <c r="J4245" s="9">
        <f t="shared" ca="1" si="332"/>
        <v>0.96255330438492825</v>
      </c>
      <c r="K4245" s="7" t="str">
        <f t="shared" ca="1" si="330"/>
        <v>BLACK</v>
      </c>
      <c r="L4245" s="7" t="str">
        <f t="shared" ca="1" si="331"/>
        <v>LOSE</v>
      </c>
      <c r="M4245" s="8">
        <f t="shared" ca="1" si="333"/>
        <v>-1</v>
      </c>
      <c r="N4245" s="8">
        <f t="shared" ca="1" si="334"/>
        <v>-162</v>
      </c>
      <c r="O4245" s="32">
        <f ca="1">SUM(M$4:M4245)/I4245</f>
        <v>-3.818953323903819E-2</v>
      </c>
      <c r="P4245" s="47">
        <f ca="1">_xlfn.VAR.P(M$4:M4245)</f>
        <v>0.99854155955098445</v>
      </c>
      <c r="Q4245" s="33">
        <f ca="1">COUNTIF(L$4:L4245, "WIN")/I4245</f>
        <v>0.48090523338048091</v>
      </c>
    </row>
    <row r="4246" spans="9:17" x14ac:dyDescent="0.25">
      <c r="I4246" s="5">
        <v>4243</v>
      </c>
      <c r="J4246" s="9">
        <f t="shared" ca="1" si="332"/>
        <v>0.80686001749277159</v>
      </c>
      <c r="K4246" s="7" t="str">
        <f t="shared" ca="1" si="330"/>
        <v>BLACK</v>
      </c>
      <c r="L4246" s="7" t="str">
        <f t="shared" ca="1" si="331"/>
        <v>LOSE</v>
      </c>
      <c r="M4246" s="8">
        <f t="shared" ca="1" si="333"/>
        <v>-1</v>
      </c>
      <c r="N4246" s="8">
        <f t="shared" ca="1" si="334"/>
        <v>-163</v>
      </c>
      <c r="O4246" s="32">
        <f ca="1">SUM(M$4:M4246)/I4246</f>
        <v>-3.8416214942257838E-2</v>
      </c>
      <c r="P4246" s="47">
        <f ca="1">_xlfn.VAR.P(M$4:M4246)</f>
        <v>0.99852419442951024</v>
      </c>
      <c r="Q4246" s="33">
        <f ca="1">COUNTIF(L$4:L4246, "WIN")/I4246</f>
        <v>0.48079189252887106</v>
      </c>
    </row>
    <row r="4247" spans="9:17" x14ac:dyDescent="0.25">
      <c r="I4247" s="5">
        <v>4244</v>
      </c>
      <c r="J4247" s="9">
        <f t="shared" ca="1" si="332"/>
        <v>0.52181165478404146</v>
      </c>
      <c r="K4247" s="7" t="str">
        <f t="shared" ca="1" si="330"/>
        <v>BLACK</v>
      </c>
      <c r="L4247" s="7" t="str">
        <f t="shared" ca="1" si="331"/>
        <v>LOSE</v>
      </c>
      <c r="M4247" s="8">
        <f t="shared" ca="1" si="333"/>
        <v>-1</v>
      </c>
      <c r="N4247" s="8">
        <f t="shared" ca="1" si="334"/>
        <v>-164</v>
      </c>
      <c r="O4247" s="32">
        <f ca="1">SUM(M$4:M4247)/I4247</f>
        <v>-3.8642789820923659E-2</v>
      </c>
      <c r="P4247" s="47">
        <f ca="1">_xlfn.VAR.P(M$4:M4247)</f>
        <v>0.99850673479485597</v>
      </c>
      <c r="Q4247" s="33">
        <f ca="1">COUNTIF(L$4:L4247, "WIN")/I4247</f>
        <v>0.48067860508953819</v>
      </c>
    </row>
    <row r="4248" spans="9:17" x14ac:dyDescent="0.25">
      <c r="I4248" s="5">
        <v>4245</v>
      </c>
      <c r="J4248" s="9">
        <f t="shared" ca="1" si="332"/>
        <v>0.45158380314370006</v>
      </c>
      <c r="K4248" s="7" t="str">
        <f t="shared" ca="1" si="330"/>
        <v>RED</v>
      </c>
      <c r="L4248" s="7" t="str">
        <f t="shared" ca="1" si="331"/>
        <v>WIN</v>
      </c>
      <c r="M4248" s="8">
        <f t="shared" ca="1" si="333"/>
        <v>1</v>
      </c>
      <c r="N4248" s="8">
        <f t="shared" ca="1" si="334"/>
        <v>-163</v>
      </c>
      <c r="O4248" s="32">
        <f ca="1">SUM(M$4:M4248)/I4248</f>
        <v>-3.839811542991755E-2</v>
      </c>
      <c r="P4248" s="47">
        <f ca="1">_xlfn.VAR.P(M$4:M4248)</f>
        <v>0.99852558473143072</v>
      </c>
      <c r="Q4248" s="33">
        <f ca="1">COUNTIF(L$4:L4248, "WIN")/I4248</f>
        <v>0.48080094228504122</v>
      </c>
    </row>
    <row r="4249" spans="9:17" x14ac:dyDescent="0.25">
      <c r="I4249" s="5">
        <v>4246</v>
      </c>
      <c r="J4249" s="9">
        <f t="shared" ca="1" si="332"/>
        <v>8.6655359123913978E-2</v>
      </c>
      <c r="K4249" s="7" t="str">
        <f t="shared" ca="1" si="330"/>
        <v>RED</v>
      </c>
      <c r="L4249" s="7" t="str">
        <f t="shared" ca="1" si="331"/>
        <v>WIN</v>
      </c>
      <c r="M4249" s="8">
        <f t="shared" ca="1" si="333"/>
        <v>1</v>
      </c>
      <c r="N4249" s="8">
        <f t="shared" ca="1" si="334"/>
        <v>-162</v>
      </c>
      <c r="O4249" s="32">
        <f ca="1">SUM(M$4:M4249)/I4249</f>
        <v>-3.8153556288271315E-2</v>
      </c>
      <c r="P4249" s="47">
        <f ca="1">_xlfn.VAR.P(M$4:M4249)</f>
        <v>0.99854430614255774</v>
      </c>
      <c r="Q4249" s="33">
        <f ca="1">COUNTIF(L$4:L4249, "WIN")/I4249</f>
        <v>0.48092322185586434</v>
      </c>
    </row>
    <row r="4250" spans="9:17" x14ac:dyDescent="0.25">
      <c r="I4250" s="5">
        <v>4247</v>
      </c>
      <c r="J4250" s="9">
        <f t="shared" ca="1" si="332"/>
        <v>0.15936385678926024</v>
      </c>
      <c r="K4250" s="7" t="str">
        <f t="shared" ca="1" si="330"/>
        <v>RED</v>
      </c>
      <c r="L4250" s="7" t="str">
        <f t="shared" ca="1" si="331"/>
        <v>WIN</v>
      </c>
      <c r="M4250" s="8">
        <f t="shared" ca="1" si="333"/>
        <v>1</v>
      </c>
      <c r="N4250" s="8">
        <f t="shared" ca="1" si="334"/>
        <v>-161</v>
      </c>
      <c r="O4250" s="32">
        <f ca="1">SUM(M$4:M4250)/I4250</f>
        <v>-3.7909112314574993E-2</v>
      </c>
      <c r="P4250" s="47">
        <f ca="1">_xlfn.VAR.P(M$4:M4250)</f>
        <v>0.99856289920352093</v>
      </c>
      <c r="Q4250" s="33">
        <f ca="1">COUNTIF(L$4:L4250, "WIN")/I4250</f>
        <v>0.48104544384271253</v>
      </c>
    </row>
    <row r="4251" spans="9:17" x14ac:dyDescent="0.25">
      <c r="I4251" s="5">
        <v>4248</v>
      </c>
      <c r="J4251" s="9">
        <f t="shared" ca="1" si="332"/>
        <v>0.74107109567368523</v>
      </c>
      <c r="K4251" s="7" t="str">
        <f t="shared" ca="1" si="330"/>
        <v>BLACK</v>
      </c>
      <c r="L4251" s="7" t="str">
        <f t="shared" ca="1" si="331"/>
        <v>LOSE</v>
      </c>
      <c r="M4251" s="8">
        <f t="shared" ca="1" si="333"/>
        <v>-1</v>
      </c>
      <c r="N4251" s="8">
        <f t="shared" ca="1" si="334"/>
        <v>-162</v>
      </c>
      <c r="O4251" s="32">
        <f ca="1">SUM(M$4:M4251)/I4251</f>
        <v>-3.8135593220338986E-2</v>
      </c>
      <c r="P4251" s="47">
        <f ca="1">_xlfn.VAR.P(M$4:M4251)</f>
        <v>0.99854567652973281</v>
      </c>
      <c r="Q4251" s="33">
        <f ca="1">COUNTIF(L$4:L4251, "WIN")/I4251</f>
        <v>0.4809322033898305</v>
      </c>
    </row>
    <row r="4252" spans="9:17" x14ac:dyDescent="0.25">
      <c r="I4252" s="5">
        <v>4249</v>
      </c>
      <c r="J4252" s="9">
        <f t="shared" ca="1" si="332"/>
        <v>0.19972270593192853</v>
      </c>
      <c r="K4252" s="7" t="str">
        <f t="shared" ca="1" si="330"/>
        <v>RED</v>
      </c>
      <c r="L4252" s="7" t="str">
        <f t="shared" ca="1" si="331"/>
        <v>WIN</v>
      </c>
      <c r="M4252" s="8">
        <f t="shared" ca="1" si="333"/>
        <v>1</v>
      </c>
      <c r="N4252" s="8">
        <f t="shared" ca="1" si="334"/>
        <v>-161</v>
      </c>
      <c r="O4252" s="32">
        <f ca="1">SUM(M$4:M4252)/I4252</f>
        <v>-3.789126853377265E-2</v>
      </c>
      <c r="P4252" s="47">
        <f ca="1">_xlfn.VAR.P(M$4:M4252)</f>
        <v>0.99856425176890151</v>
      </c>
      <c r="Q4252" s="33">
        <f ca="1">COUNTIF(L$4:L4252, "WIN")/I4252</f>
        <v>0.48105436573311366</v>
      </c>
    </row>
    <row r="4253" spans="9:17" x14ac:dyDescent="0.25">
      <c r="I4253" s="5">
        <v>4250</v>
      </c>
      <c r="J4253" s="9">
        <f t="shared" ca="1" si="332"/>
        <v>0.6187732737269982</v>
      </c>
      <c r="K4253" s="7" t="str">
        <f t="shared" ca="1" si="330"/>
        <v>BLACK</v>
      </c>
      <c r="L4253" s="7" t="str">
        <f t="shared" ca="1" si="331"/>
        <v>LOSE</v>
      </c>
      <c r="M4253" s="8">
        <f t="shared" ca="1" si="333"/>
        <v>-1</v>
      </c>
      <c r="N4253" s="8">
        <f t="shared" ca="1" si="334"/>
        <v>-162</v>
      </c>
      <c r="O4253" s="32">
        <f ca="1">SUM(M$4:M4253)/I4253</f>
        <v>-3.8117647058823527E-2</v>
      </c>
      <c r="P4253" s="47">
        <f ca="1">_xlfn.VAR.P(M$4:M4253)</f>
        <v>0.99854704498269897</v>
      </c>
      <c r="Q4253" s="33">
        <f ca="1">COUNTIF(L$4:L4253, "WIN")/I4253</f>
        <v>0.48094117647058826</v>
      </c>
    </row>
    <row r="4254" spans="9:17" x14ac:dyDescent="0.25">
      <c r="I4254" s="5">
        <v>4251</v>
      </c>
      <c r="J4254" s="9">
        <f t="shared" ca="1" si="332"/>
        <v>0.97093170482742697</v>
      </c>
      <c r="K4254" s="7" t="str">
        <f t="shared" ca="1" si="330"/>
        <v>BLACK</v>
      </c>
      <c r="L4254" s="7" t="str">
        <f t="shared" ca="1" si="331"/>
        <v>LOSE</v>
      </c>
      <c r="M4254" s="8">
        <f t="shared" ca="1" si="333"/>
        <v>-1</v>
      </c>
      <c r="N4254" s="8">
        <f t="shared" ca="1" si="334"/>
        <v>-163</v>
      </c>
      <c r="O4254" s="32">
        <f ca="1">SUM(M$4:M4254)/I4254</f>
        <v>-3.8343919077864032E-2</v>
      </c>
      <c r="P4254" s="47">
        <f ca="1">_xlfn.VAR.P(M$4:M4254)</f>
        <v>0.99852974386975024</v>
      </c>
      <c r="Q4254" s="33">
        <f ca="1">COUNTIF(L$4:L4254, "WIN")/I4254</f>
        <v>0.48082804046106797</v>
      </c>
    </row>
    <row r="4255" spans="9:17" x14ac:dyDescent="0.25">
      <c r="I4255" s="5">
        <v>4252</v>
      </c>
      <c r="J4255" s="9">
        <f t="shared" ca="1" si="332"/>
        <v>0.47992394826638107</v>
      </c>
      <c r="K4255" s="7" t="str">
        <f t="shared" ca="1" si="330"/>
        <v>RED</v>
      </c>
      <c r="L4255" s="7" t="str">
        <f t="shared" ca="1" si="331"/>
        <v>WIN</v>
      </c>
      <c r="M4255" s="8">
        <f t="shared" ca="1" si="333"/>
        <v>1</v>
      </c>
      <c r="N4255" s="8">
        <f t="shared" ca="1" si="334"/>
        <v>-162</v>
      </c>
      <c r="O4255" s="32">
        <f ca="1">SUM(M$4:M4255)/I4255</f>
        <v>-3.80997177798683E-2</v>
      </c>
      <c r="P4255" s="47">
        <f ca="1">_xlfn.VAR.P(M$4:M4255)</f>
        <v>0.99854841150509444</v>
      </c>
      <c r="Q4255" s="33">
        <f ca="1">COUNTIF(L$4:L4255, "WIN")/I4255</f>
        <v>0.48095014111006584</v>
      </c>
    </row>
    <row r="4256" spans="9:17" x14ac:dyDescent="0.25">
      <c r="I4256" s="5">
        <v>4253</v>
      </c>
      <c r="J4256" s="9">
        <f t="shared" ca="1" si="332"/>
        <v>0.30894126577255487</v>
      </c>
      <c r="K4256" s="7" t="str">
        <f t="shared" ca="1" si="330"/>
        <v>RED</v>
      </c>
      <c r="L4256" s="7" t="str">
        <f t="shared" ca="1" si="331"/>
        <v>WIN</v>
      </c>
      <c r="M4256" s="8">
        <f t="shared" ca="1" si="333"/>
        <v>1</v>
      </c>
      <c r="N4256" s="8">
        <f t="shared" ca="1" si="334"/>
        <v>-161</v>
      </c>
      <c r="O4256" s="32">
        <f ca="1">SUM(M$4:M4256)/I4256</f>
        <v>-3.785563131906889E-2</v>
      </c>
      <c r="P4256" s="47">
        <f ca="1">_xlfn.VAR.P(M$4:M4256)</f>
        <v>0.99856695117743477</v>
      </c>
      <c r="Q4256" s="33">
        <f ca="1">COUNTIF(L$4:L4256, "WIN")/I4256</f>
        <v>0.48107218434046556</v>
      </c>
    </row>
    <row r="4257" spans="9:17" x14ac:dyDescent="0.25">
      <c r="I4257" s="5">
        <v>4254</v>
      </c>
      <c r="J4257" s="9">
        <f t="shared" ca="1" si="332"/>
        <v>0.75526347804277583</v>
      </c>
      <c r="K4257" s="7" t="str">
        <f t="shared" ca="1" si="330"/>
        <v>BLACK</v>
      </c>
      <c r="L4257" s="7" t="str">
        <f t="shared" ca="1" si="331"/>
        <v>LOSE</v>
      </c>
      <c r="M4257" s="8">
        <f t="shared" ca="1" si="333"/>
        <v>-1</v>
      </c>
      <c r="N4257" s="8">
        <f t="shared" ca="1" si="334"/>
        <v>-162</v>
      </c>
      <c r="O4257" s="32">
        <f ca="1">SUM(M$4:M4257)/I4257</f>
        <v>-3.8081805359661498E-2</v>
      </c>
      <c r="P4257" s="47">
        <f ca="1">_xlfn.VAR.P(M$4:M4257)</f>
        <v>0.99854977610054885</v>
      </c>
      <c r="Q4257" s="33">
        <f ca="1">COUNTIF(L$4:L4257, "WIN")/I4257</f>
        <v>0.48095909732016923</v>
      </c>
    </row>
    <row r="4258" spans="9:17" x14ac:dyDescent="0.25">
      <c r="I4258" s="5">
        <v>4255</v>
      </c>
      <c r="J4258" s="9">
        <f t="shared" ca="1" si="332"/>
        <v>0.98499652796421822</v>
      </c>
      <c r="K4258" s="7" t="str">
        <f t="shared" ca="1" si="330"/>
        <v>GREEN</v>
      </c>
      <c r="L4258" s="7" t="str">
        <f t="shared" ca="1" si="331"/>
        <v>LOSE</v>
      </c>
      <c r="M4258" s="8">
        <f t="shared" ca="1" si="333"/>
        <v>-1</v>
      </c>
      <c r="N4258" s="8">
        <f t="shared" ca="1" si="334"/>
        <v>-163</v>
      </c>
      <c r="O4258" s="32">
        <f ca="1">SUM(M$4:M4258)/I4258</f>
        <v>-3.8307873090481788E-2</v>
      </c>
      <c r="P4258" s="47">
        <f ca="1">_xlfn.VAR.P(M$4:M4258)</f>
        <v>0.99853250685928352</v>
      </c>
      <c r="Q4258" s="33">
        <f ca="1">COUNTIF(L$4:L4258, "WIN")/I4258</f>
        <v>0.48084606345475911</v>
      </c>
    </row>
    <row r="4259" spans="9:17" x14ac:dyDescent="0.25">
      <c r="I4259" s="5">
        <v>4256</v>
      </c>
      <c r="J4259" s="9">
        <f t="shared" ca="1" si="332"/>
        <v>0.6370845764336992</v>
      </c>
      <c r="K4259" s="7" t="str">
        <f t="shared" ca="1" si="330"/>
        <v>BLACK</v>
      </c>
      <c r="L4259" s="7" t="str">
        <f t="shared" ca="1" si="331"/>
        <v>LOSE</v>
      </c>
      <c r="M4259" s="8">
        <f t="shared" ca="1" si="333"/>
        <v>-1</v>
      </c>
      <c r="N4259" s="8">
        <f t="shared" ca="1" si="334"/>
        <v>-164</v>
      </c>
      <c r="O4259" s="32">
        <f ca="1">SUM(M$4:M4259)/I4259</f>
        <v>-3.8533834586466163E-2</v>
      </c>
      <c r="P4259" s="47">
        <f ca="1">_xlfn.VAR.P(M$4:M4259)</f>
        <v>0.99851514359206284</v>
      </c>
      <c r="Q4259" s="33">
        <f ca="1">COUNTIF(L$4:L4259, "WIN")/I4259</f>
        <v>0.4807330827067669</v>
      </c>
    </row>
    <row r="4260" spans="9:17" x14ac:dyDescent="0.25">
      <c r="I4260" s="5">
        <v>4257</v>
      </c>
      <c r="J4260" s="9">
        <f t="shared" ca="1" si="332"/>
        <v>0.89548703120392104</v>
      </c>
      <c r="K4260" s="7" t="str">
        <f t="shared" ca="1" si="330"/>
        <v>BLACK</v>
      </c>
      <c r="L4260" s="7" t="str">
        <f t="shared" ca="1" si="331"/>
        <v>LOSE</v>
      </c>
      <c r="M4260" s="8">
        <f t="shared" ca="1" si="333"/>
        <v>-1</v>
      </c>
      <c r="N4260" s="8">
        <f t="shared" ca="1" si="334"/>
        <v>-165</v>
      </c>
      <c r="O4260" s="32">
        <f ca="1">SUM(M$4:M4260)/I4260</f>
        <v>-3.875968992248062E-2</v>
      </c>
      <c r="P4260" s="47">
        <f ca="1">_xlfn.VAR.P(M$4:M4260)</f>
        <v>0.99849768643711312</v>
      </c>
      <c r="Q4260" s="33">
        <f ca="1">COUNTIF(L$4:L4260, "WIN")/I4260</f>
        <v>0.48062015503875971</v>
      </c>
    </row>
    <row r="4261" spans="9:17" x14ac:dyDescent="0.25">
      <c r="I4261" s="5">
        <v>4258</v>
      </c>
      <c r="J4261" s="9">
        <f t="shared" ca="1" si="332"/>
        <v>0.64732052287685926</v>
      </c>
      <c r="K4261" s="7" t="str">
        <f t="shared" ca="1" si="330"/>
        <v>BLACK</v>
      </c>
      <c r="L4261" s="7" t="str">
        <f t="shared" ca="1" si="331"/>
        <v>LOSE</v>
      </c>
      <c r="M4261" s="8">
        <f t="shared" ca="1" si="333"/>
        <v>-1</v>
      </c>
      <c r="N4261" s="8">
        <f t="shared" ca="1" si="334"/>
        <v>-166</v>
      </c>
      <c r="O4261" s="32">
        <f ca="1">SUM(M$4:M4261)/I4261</f>
        <v>-3.8985439173320806E-2</v>
      </c>
      <c r="P4261" s="47">
        <f ca="1">_xlfn.VAR.P(M$4:M4261)</f>
        <v>0.99848013553246329</v>
      </c>
      <c r="Q4261" s="33">
        <f ca="1">COUNTIF(L$4:L4261, "WIN")/I4261</f>
        <v>0.48050728041333962</v>
      </c>
    </row>
    <row r="4262" spans="9:17" x14ac:dyDescent="0.25">
      <c r="I4262" s="5">
        <v>4259</v>
      </c>
      <c r="J4262" s="9">
        <f t="shared" ca="1" si="332"/>
        <v>6.0022459770276204E-2</v>
      </c>
      <c r="K4262" s="7" t="str">
        <f t="shared" ca="1" si="330"/>
        <v>RED</v>
      </c>
      <c r="L4262" s="7" t="str">
        <f t="shared" ca="1" si="331"/>
        <v>WIN</v>
      </c>
      <c r="M4262" s="8">
        <f t="shared" ca="1" si="333"/>
        <v>1</v>
      </c>
      <c r="N4262" s="8">
        <f t="shared" ca="1" si="334"/>
        <v>-165</v>
      </c>
      <c r="O4262" s="32">
        <f ca="1">SUM(M$4:M4262)/I4262</f>
        <v>-3.8741488612350314E-2</v>
      </c>
      <c r="P4262" s="47">
        <f ca="1">_xlfn.VAR.P(M$4:M4262)</f>
        <v>0.99849909706009909</v>
      </c>
      <c r="Q4262" s="33">
        <f ca="1">COUNTIF(L$4:L4262, "WIN")/I4262</f>
        <v>0.48062925569382486</v>
      </c>
    </row>
    <row r="4263" spans="9:17" x14ac:dyDescent="0.25">
      <c r="I4263" s="5">
        <v>4260</v>
      </c>
      <c r="J4263" s="9">
        <f t="shared" ca="1" si="332"/>
        <v>0.59811968761987788</v>
      </c>
      <c r="K4263" s="7" t="str">
        <f t="shared" ca="1" si="330"/>
        <v>BLACK</v>
      </c>
      <c r="L4263" s="7" t="str">
        <f t="shared" ca="1" si="331"/>
        <v>LOSE</v>
      </c>
      <c r="M4263" s="8">
        <f t="shared" ca="1" si="333"/>
        <v>-1</v>
      </c>
      <c r="N4263" s="8">
        <f t="shared" ca="1" si="334"/>
        <v>-166</v>
      </c>
      <c r="O4263" s="32">
        <f ca="1">SUM(M$4:M4263)/I4263</f>
        <v>-3.8967136150234741E-2</v>
      </c>
      <c r="P4263" s="47">
        <f ca="1">_xlfn.VAR.P(M$4:M4263)</f>
        <v>0.99848156230024909</v>
      </c>
      <c r="Q4263" s="33">
        <f ca="1">COUNTIF(L$4:L4263, "WIN")/I4263</f>
        <v>0.48051643192488264</v>
      </c>
    </row>
    <row r="4264" spans="9:17" x14ac:dyDescent="0.25">
      <c r="I4264" s="5">
        <v>4261</v>
      </c>
      <c r="J4264" s="9">
        <f t="shared" ca="1" si="332"/>
        <v>0.3735009028281816</v>
      </c>
      <c r="K4264" s="7" t="str">
        <f t="shared" ca="1" si="330"/>
        <v>RED</v>
      </c>
      <c r="L4264" s="7" t="str">
        <f t="shared" ca="1" si="331"/>
        <v>WIN</v>
      </c>
      <c r="M4264" s="8">
        <f t="shared" ca="1" si="333"/>
        <v>1</v>
      </c>
      <c r="N4264" s="8">
        <f t="shared" ca="1" si="334"/>
        <v>-165</v>
      </c>
      <c r="O4264" s="32">
        <f ca="1">SUM(M$4:M4264)/I4264</f>
        <v>-3.8723304388641161E-2</v>
      </c>
      <c r="P4264" s="47">
        <f ca="1">_xlfn.VAR.P(M$4:M4264)</f>
        <v>0.99850050569722459</v>
      </c>
      <c r="Q4264" s="33">
        <f ca="1">COUNTIF(L$4:L4264, "WIN")/I4264</f>
        <v>0.48063834780567943</v>
      </c>
    </row>
    <row r="4265" spans="9:17" x14ac:dyDescent="0.25">
      <c r="I4265" s="5">
        <v>4262</v>
      </c>
      <c r="J4265" s="9">
        <f t="shared" ca="1" si="332"/>
        <v>0.17507736714289102</v>
      </c>
      <c r="K4265" s="7" t="str">
        <f t="shared" ca="1" si="330"/>
        <v>RED</v>
      </c>
      <c r="L4265" s="7" t="str">
        <f t="shared" ca="1" si="331"/>
        <v>WIN</v>
      </c>
      <c r="M4265" s="8">
        <f t="shared" ca="1" si="333"/>
        <v>1</v>
      </c>
      <c r="N4265" s="8">
        <f t="shared" ca="1" si="334"/>
        <v>-164</v>
      </c>
      <c r="O4265" s="32">
        <f ca="1">SUM(M$4:M4265)/I4265</f>
        <v>-3.8479587048334117E-2</v>
      </c>
      <c r="P4265" s="47">
        <f ca="1">_xlfn.VAR.P(M$4:M4265)</f>
        <v>0.99851932138058963</v>
      </c>
      <c r="Q4265" s="33">
        <f ca="1">COUNTIF(L$4:L4265, "WIN")/I4265</f>
        <v>0.48076020647583295</v>
      </c>
    </row>
    <row r="4266" spans="9:17" x14ac:dyDescent="0.25">
      <c r="I4266" s="5">
        <v>4263</v>
      </c>
      <c r="J4266" s="9">
        <f t="shared" ca="1" si="332"/>
        <v>0.46446536848286946</v>
      </c>
      <c r="K4266" s="7" t="str">
        <f t="shared" ca="1" si="330"/>
        <v>RED</v>
      </c>
      <c r="L4266" s="7" t="str">
        <f t="shared" ca="1" si="331"/>
        <v>WIN</v>
      </c>
      <c r="M4266" s="8">
        <f t="shared" ca="1" si="333"/>
        <v>1</v>
      </c>
      <c r="N4266" s="8">
        <f t="shared" ca="1" si="334"/>
        <v>-163</v>
      </c>
      <c r="O4266" s="32">
        <f ca="1">SUM(M$4:M4266)/I4266</f>
        <v>-3.8235984048791929E-2</v>
      </c>
      <c r="P4266" s="47">
        <f ca="1">_xlfn.VAR.P(M$4:M4266)</f>
        <v>0.99853800952382055</v>
      </c>
      <c r="Q4266" s="33">
        <f ca="1">COUNTIF(L$4:L4266, "WIN")/I4266</f>
        <v>0.48088200797560404</v>
      </c>
    </row>
    <row r="4267" spans="9:17" x14ac:dyDescent="0.25">
      <c r="I4267" s="5">
        <v>4264</v>
      </c>
      <c r="J4267" s="9">
        <f t="shared" ca="1" si="332"/>
        <v>0.63720306961054696</v>
      </c>
      <c r="K4267" s="7" t="str">
        <f t="shared" ca="1" si="330"/>
        <v>BLACK</v>
      </c>
      <c r="L4267" s="7" t="str">
        <f t="shared" ca="1" si="331"/>
        <v>LOSE</v>
      </c>
      <c r="M4267" s="8">
        <f t="shared" ca="1" si="333"/>
        <v>-1</v>
      </c>
      <c r="N4267" s="8">
        <f t="shared" ca="1" si="334"/>
        <v>-164</v>
      </c>
      <c r="O4267" s="32">
        <f ca="1">SUM(M$4:M4267)/I4267</f>
        <v>-3.8461538461538464E-2</v>
      </c>
      <c r="P4267" s="47">
        <f ca="1">_xlfn.VAR.P(M$4:M4267)</f>
        <v>0.99852071005917165</v>
      </c>
      <c r="Q4267" s="33">
        <f ca="1">COUNTIF(L$4:L4267, "WIN")/I4267</f>
        <v>0.48076923076923078</v>
      </c>
    </row>
    <row r="4268" spans="9:17" x14ac:dyDescent="0.25">
      <c r="I4268" s="5">
        <v>4265</v>
      </c>
      <c r="J4268" s="9">
        <f t="shared" ca="1" si="332"/>
        <v>5.4080113935921603E-2</v>
      </c>
      <c r="K4268" s="7" t="str">
        <f t="shared" ca="1" si="330"/>
        <v>RED</v>
      </c>
      <c r="L4268" s="7" t="str">
        <f t="shared" ca="1" si="331"/>
        <v>WIN</v>
      </c>
      <c r="M4268" s="8">
        <f t="shared" ca="1" si="333"/>
        <v>1</v>
      </c>
      <c r="N4268" s="8">
        <f t="shared" ca="1" si="334"/>
        <v>-163</v>
      </c>
      <c r="O4268" s="32">
        <f ca="1">SUM(M$4:M4268)/I4268</f>
        <v>-3.8218053927315358E-2</v>
      </c>
      <c r="P4268" s="47">
        <f ca="1">_xlfn.VAR.P(M$4:M4268)</f>
        <v>0.9985393803540088</v>
      </c>
      <c r="Q4268" s="33">
        <f ca="1">COUNTIF(L$4:L4268, "WIN")/I4268</f>
        <v>0.48089097303634232</v>
      </c>
    </row>
    <row r="4269" spans="9:17" x14ac:dyDescent="0.25">
      <c r="I4269" s="5">
        <v>4266</v>
      </c>
      <c r="J4269" s="9">
        <f t="shared" ca="1" si="332"/>
        <v>6.8066042823686557E-2</v>
      </c>
      <c r="K4269" s="7" t="str">
        <f t="shared" ca="1" si="330"/>
        <v>RED</v>
      </c>
      <c r="L4269" s="7" t="str">
        <f t="shared" ca="1" si="331"/>
        <v>WIN</v>
      </c>
      <c r="M4269" s="8">
        <f t="shared" ca="1" si="333"/>
        <v>1</v>
      </c>
      <c r="N4269" s="8">
        <f t="shared" ca="1" si="334"/>
        <v>-162</v>
      </c>
      <c r="O4269" s="32">
        <f ca="1">SUM(M$4:M4269)/I4269</f>
        <v>-3.7974683544303799E-2</v>
      </c>
      <c r="P4269" s="47">
        <f ca="1">_xlfn.VAR.P(M$4:M4269)</f>
        <v>0.99855792340970995</v>
      </c>
      <c r="Q4269" s="33">
        <f ca="1">COUNTIF(L$4:L4269, "WIN")/I4269</f>
        <v>0.48101265822784811</v>
      </c>
    </row>
    <row r="4270" spans="9:17" x14ac:dyDescent="0.25">
      <c r="I4270" s="5">
        <v>4267</v>
      </c>
      <c r="J4270" s="9">
        <f t="shared" ca="1" si="332"/>
        <v>0.52036421020724832</v>
      </c>
      <c r="K4270" s="7" t="str">
        <f t="shared" ca="1" si="330"/>
        <v>BLACK</v>
      </c>
      <c r="L4270" s="7" t="str">
        <f t="shared" ca="1" si="331"/>
        <v>LOSE</v>
      </c>
      <c r="M4270" s="8">
        <f t="shared" ca="1" si="333"/>
        <v>-1</v>
      </c>
      <c r="N4270" s="8">
        <f t="shared" ca="1" si="334"/>
        <v>-163</v>
      </c>
      <c r="O4270" s="32">
        <f ca="1">SUM(M$4:M4270)/I4270</f>
        <v>-3.8200140614014527E-2</v>
      </c>
      <c r="P4270" s="47">
        <f ca="1">_xlfn.VAR.P(M$4:M4270)</f>
        <v>0.99854074925706948</v>
      </c>
      <c r="Q4270" s="33">
        <f ca="1">COUNTIF(L$4:L4270, "WIN")/I4270</f>
        <v>0.48089992969299272</v>
      </c>
    </row>
    <row r="4271" spans="9:17" x14ac:dyDescent="0.25">
      <c r="I4271" s="5">
        <v>4268</v>
      </c>
      <c r="J4271" s="9">
        <f t="shared" ca="1" si="332"/>
        <v>0.27273682329474014</v>
      </c>
      <c r="K4271" s="7" t="str">
        <f t="shared" ca="1" si="330"/>
        <v>RED</v>
      </c>
      <c r="L4271" s="7" t="str">
        <f t="shared" ca="1" si="331"/>
        <v>WIN</v>
      </c>
      <c r="M4271" s="8">
        <f t="shared" ca="1" si="333"/>
        <v>1</v>
      </c>
      <c r="N4271" s="8">
        <f t="shared" ca="1" si="334"/>
        <v>-162</v>
      </c>
      <c r="O4271" s="32">
        <f ca="1">SUM(M$4:M4271)/I4271</f>
        <v>-3.7956888472352387E-2</v>
      </c>
      <c r="P4271" s="47">
        <f ca="1">_xlfn.VAR.P(M$4:M4271)</f>
        <v>0.99855927461749738</v>
      </c>
      <c r="Q4271" s="33">
        <f ca="1">COUNTIF(L$4:L4271, "WIN")/I4271</f>
        <v>0.48102155576382383</v>
      </c>
    </row>
    <row r="4272" spans="9:17" x14ac:dyDescent="0.25">
      <c r="I4272" s="5">
        <v>4269</v>
      </c>
      <c r="J4272" s="9">
        <f t="shared" ca="1" si="332"/>
        <v>6.6780728005731205E-2</v>
      </c>
      <c r="K4272" s="7" t="str">
        <f t="shared" ca="1" si="330"/>
        <v>RED</v>
      </c>
      <c r="L4272" s="7" t="str">
        <f t="shared" ca="1" si="331"/>
        <v>WIN</v>
      </c>
      <c r="M4272" s="8">
        <f t="shared" ca="1" si="333"/>
        <v>1</v>
      </c>
      <c r="N4272" s="8">
        <f t="shared" ca="1" si="334"/>
        <v>-161</v>
      </c>
      <c r="O4272" s="32">
        <f ca="1">SUM(M$4:M4272)/I4272</f>
        <v>-3.7713750292808622E-2</v>
      </c>
      <c r="P4272" s="47">
        <f ca="1">_xlfn.VAR.P(M$4:M4272)</f>
        <v>0.9985776730388517</v>
      </c>
      <c r="Q4272" s="33">
        <f ca="1">COUNTIF(L$4:L4272, "WIN")/I4272</f>
        <v>0.48114312485359567</v>
      </c>
    </row>
    <row r="4273" spans="9:17" x14ac:dyDescent="0.25">
      <c r="I4273" s="5">
        <v>4270</v>
      </c>
      <c r="J4273" s="9">
        <f t="shared" ca="1" si="332"/>
        <v>6.0071251155418559E-2</v>
      </c>
      <c r="K4273" s="7" t="str">
        <f t="shared" ca="1" si="330"/>
        <v>RED</v>
      </c>
      <c r="L4273" s="7" t="str">
        <f t="shared" ca="1" si="331"/>
        <v>WIN</v>
      </c>
      <c r="M4273" s="8">
        <f t="shared" ca="1" si="333"/>
        <v>1</v>
      </c>
      <c r="N4273" s="8">
        <f t="shared" ca="1" si="334"/>
        <v>-160</v>
      </c>
      <c r="O4273" s="32">
        <f ca="1">SUM(M$4:M4273)/I4273</f>
        <v>-3.7470725995316159E-2</v>
      </c>
      <c r="P4273" s="47">
        <f ca="1">_xlfn.VAR.P(M$4:M4273)</f>
        <v>0.99859594469338397</v>
      </c>
      <c r="Q4273" s="33">
        <f ca="1">COUNTIF(L$4:L4273, "WIN")/I4273</f>
        <v>0.4812646370023419</v>
      </c>
    </row>
    <row r="4274" spans="9:17" x14ac:dyDescent="0.25">
      <c r="I4274" s="5">
        <v>4271</v>
      </c>
      <c r="J4274" s="9">
        <f t="shared" ca="1" si="332"/>
        <v>0.10012418614128304</v>
      </c>
      <c r="K4274" s="7" t="str">
        <f t="shared" ca="1" si="330"/>
        <v>RED</v>
      </c>
      <c r="L4274" s="7" t="str">
        <f t="shared" ca="1" si="331"/>
        <v>WIN</v>
      </c>
      <c r="M4274" s="8">
        <f t="shared" ca="1" si="333"/>
        <v>1</v>
      </c>
      <c r="N4274" s="8">
        <f t="shared" ca="1" si="334"/>
        <v>-159</v>
      </c>
      <c r="O4274" s="32">
        <f ca="1">SUM(M$4:M4274)/I4274</f>
        <v>-3.7227815499882931E-2</v>
      </c>
      <c r="P4274" s="47">
        <f ca="1">_xlfn.VAR.P(M$4:M4274)</f>
        <v>0.99861408975310673</v>
      </c>
      <c r="Q4274" s="33">
        <f ca="1">COUNTIF(L$4:L4274, "WIN")/I4274</f>
        <v>0.48138609225005852</v>
      </c>
    </row>
    <row r="4275" spans="9:17" x14ac:dyDescent="0.25">
      <c r="I4275" s="5">
        <v>4272</v>
      </c>
      <c r="J4275" s="9">
        <f t="shared" ca="1" si="332"/>
        <v>2.2910639852865122E-2</v>
      </c>
      <c r="K4275" s="7" t="str">
        <f t="shared" ca="1" si="330"/>
        <v>RED</v>
      </c>
      <c r="L4275" s="7" t="str">
        <f t="shared" ca="1" si="331"/>
        <v>WIN</v>
      </c>
      <c r="M4275" s="8">
        <f t="shared" ca="1" si="333"/>
        <v>1</v>
      </c>
      <c r="N4275" s="8">
        <f t="shared" ca="1" si="334"/>
        <v>-158</v>
      </c>
      <c r="O4275" s="32">
        <f ca="1">SUM(M$4:M4275)/I4275</f>
        <v>-3.698501872659176E-2</v>
      </c>
      <c r="P4275" s="47">
        <f ca="1">_xlfn.VAR.P(M$4:M4275)</f>
        <v>0.99863210838979366</v>
      </c>
      <c r="Q4275" s="33">
        <f ca="1">COUNTIF(L$4:L4275, "WIN")/I4275</f>
        <v>0.48150749063670412</v>
      </c>
    </row>
    <row r="4276" spans="9:17" x14ac:dyDescent="0.25">
      <c r="I4276" s="5">
        <v>4273</v>
      </c>
      <c r="J4276" s="9">
        <f t="shared" ca="1" si="332"/>
        <v>3.2871876719131832E-2</v>
      </c>
      <c r="K4276" s="7" t="str">
        <f t="shared" ca="1" si="330"/>
        <v>RED</v>
      </c>
      <c r="L4276" s="7" t="str">
        <f t="shared" ca="1" si="331"/>
        <v>WIN</v>
      </c>
      <c r="M4276" s="8">
        <f t="shared" ca="1" si="333"/>
        <v>1</v>
      </c>
      <c r="N4276" s="8">
        <f t="shared" ca="1" si="334"/>
        <v>-157</v>
      </c>
      <c r="O4276" s="32">
        <f ca="1">SUM(M$4:M4276)/I4276</f>
        <v>-3.6742335595600278E-2</v>
      </c>
      <c r="P4276" s="47">
        <f ca="1">_xlfn.VAR.P(M$4:M4276)</f>
        <v>0.99865000077498034</v>
      </c>
      <c r="Q4276" s="33">
        <f ca="1">COUNTIF(L$4:L4276, "WIN")/I4276</f>
        <v>0.48162883220219987</v>
      </c>
    </row>
    <row r="4277" spans="9:17" x14ac:dyDescent="0.25">
      <c r="I4277" s="5">
        <v>4274</v>
      </c>
      <c r="J4277" s="9">
        <f t="shared" ca="1" si="332"/>
        <v>0.39549456797212157</v>
      </c>
      <c r="K4277" s="7" t="str">
        <f t="shared" ca="1" si="330"/>
        <v>RED</v>
      </c>
      <c r="L4277" s="7" t="str">
        <f t="shared" ca="1" si="331"/>
        <v>WIN</v>
      </c>
      <c r="M4277" s="8">
        <f t="shared" ca="1" si="333"/>
        <v>1</v>
      </c>
      <c r="N4277" s="8">
        <f t="shared" ca="1" si="334"/>
        <v>-156</v>
      </c>
      <c r="O4277" s="32">
        <f ca="1">SUM(M$4:M4277)/I4277</f>
        <v>-3.6499766027140855E-2</v>
      </c>
      <c r="P4277" s="47">
        <f ca="1">_xlfn.VAR.P(M$4:M4277)</f>
        <v>0.99866776707996396</v>
      </c>
      <c r="Q4277" s="33">
        <f ca="1">COUNTIF(L$4:L4277, "WIN")/I4277</f>
        <v>0.48175011698642956</v>
      </c>
    </row>
    <row r="4278" spans="9:17" x14ac:dyDescent="0.25">
      <c r="I4278" s="5">
        <v>4275</v>
      </c>
      <c r="J4278" s="9">
        <f t="shared" ca="1" si="332"/>
        <v>0.65010693691023103</v>
      </c>
      <c r="K4278" s="7" t="str">
        <f t="shared" ca="1" si="330"/>
        <v>BLACK</v>
      </c>
      <c r="L4278" s="7" t="str">
        <f t="shared" ca="1" si="331"/>
        <v>LOSE</v>
      </c>
      <c r="M4278" s="8">
        <f t="shared" ca="1" si="333"/>
        <v>-1</v>
      </c>
      <c r="N4278" s="8">
        <f t="shared" ca="1" si="334"/>
        <v>-157</v>
      </c>
      <c r="O4278" s="32">
        <f ca="1">SUM(M$4:M4278)/I4278</f>
        <v>-3.6725146198830411E-2</v>
      </c>
      <c r="P4278" s="47">
        <f ca="1">_xlfn.VAR.P(M$4:M4278)</f>
        <v>0.99865126363667456</v>
      </c>
      <c r="Q4278" s="33">
        <f ca="1">COUNTIF(L$4:L4278, "WIN")/I4278</f>
        <v>0.48163742690058481</v>
      </c>
    </row>
    <row r="4279" spans="9:17" x14ac:dyDescent="0.25">
      <c r="I4279" s="5">
        <v>4276</v>
      </c>
      <c r="J4279" s="9">
        <f t="shared" ca="1" si="332"/>
        <v>0.59160841162287514</v>
      </c>
      <c r="K4279" s="7" t="str">
        <f t="shared" ca="1" si="330"/>
        <v>BLACK</v>
      </c>
      <c r="L4279" s="7" t="str">
        <f t="shared" ca="1" si="331"/>
        <v>LOSE</v>
      </c>
      <c r="M4279" s="8">
        <f t="shared" ca="1" si="333"/>
        <v>-1</v>
      </c>
      <c r="N4279" s="8">
        <f t="shared" ca="1" si="334"/>
        <v>-158</v>
      </c>
      <c r="O4279" s="32">
        <f ca="1">SUM(M$4:M4279)/I4279</f>
        <v>-3.6950420954162767E-2</v>
      </c>
      <c r="P4279" s="47">
        <f ca="1">_xlfn.VAR.P(M$4:M4279)</f>
        <v>0.99863466639131016</v>
      </c>
      <c r="Q4279" s="33">
        <f ca="1">COUNTIF(L$4:L4279, "WIN")/I4279</f>
        <v>0.48152478952291861</v>
      </c>
    </row>
    <row r="4280" spans="9:17" x14ac:dyDescent="0.25">
      <c r="I4280" s="5">
        <v>4277</v>
      </c>
      <c r="J4280" s="9">
        <f t="shared" ca="1" si="332"/>
        <v>0.60969422192977019</v>
      </c>
      <c r="K4280" s="7" t="str">
        <f t="shared" ca="1" si="330"/>
        <v>BLACK</v>
      </c>
      <c r="L4280" s="7" t="str">
        <f t="shared" ca="1" si="331"/>
        <v>LOSE</v>
      </c>
      <c r="M4280" s="8">
        <f t="shared" ca="1" si="333"/>
        <v>-1</v>
      </c>
      <c r="N4280" s="8">
        <f t="shared" ca="1" si="334"/>
        <v>-159</v>
      </c>
      <c r="O4280" s="32">
        <f ca="1">SUM(M$4:M4280)/I4280</f>
        <v>-3.7175590367079729E-2</v>
      </c>
      <c r="P4280" s="47">
        <f ca="1">_xlfn.VAR.P(M$4:M4280)</f>
        <v>0.99861797548085907</v>
      </c>
      <c r="Q4280" s="33">
        <f ca="1">COUNTIF(L$4:L4280, "WIN")/I4280</f>
        <v>0.48141220481646013</v>
      </c>
    </row>
    <row r="4281" spans="9:17" x14ac:dyDescent="0.25">
      <c r="I4281" s="5">
        <v>4278</v>
      </c>
      <c r="J4281" s="9">
        <f t="shared" ca="1" si="332"/>
        <v>0.20006897738145735</v>
      </c>
      <c r="K4281" s="7" t="str">
        <f t="shared" ca="1" si="330"/>
        <v>RED</v>
      </c>
      <c r="L4281" s="7" t="str">
        <f t="shared" ca="1" si="331"/>
        <v>WIN</v>
      </c>
      <c r="M4281" s="8">
        <f t="shared" ca="1" si="333"/>
        <v>1</v>
      </c>
      <c r="N4281" s="8">
        <f t="shared" ca="1" si="334"/>
        <v>-158</v>
      </c>
      <c r="O4281" s="32">
        <f ca="1">SUM(M$4:M4281)/I4281</f>
        <v>-3.6933146330060777E-2</v>
      </c>
      <c r="P4281" s="47">
        <f ca="1">_xlfn.VAR.P(M$4:M4281)</f>
        <v>0.99863594270216227</v>
      </c>
      <c r="Q4281" s="33">
        <f ca="1">COUNTIF(L$4:L4281, "WIN")/I4281</f>
        <v>0.48153342683496964</v>
      </c>
    </row>
    <row r="4282" spans="9:17" x14ac:dyDescent="0.25">
      <c r="I4282" s="5">
        <v>4279</v>
      </c>
      <c r="J4282" s="9">
        <f t="shared" ca="1" si="332"/>
        <v>0.39213700680860819</v>
      </c>
      <c r="K4282" s="7" t="str">
        <f t="shared" ca="1" si="330"/>
        <v>RED</v>
      </c>
      <c r="L4282" s="7" t="str">
        <f t="shared" ca="1" si="331"/>
        <v>WIN</v>
      </c>
      <c r="M4282" s="8">
        <f t="shared" ca="1" si="333"/>
        <v>1</v>
      </c>
      <c r="N4282" s="8">
        <f t="shared" ca="1" si="334"/>
        <v>-157</v>
      </c>
      <c r="O4282" s="32">
        <f ca="1">SUM(M$4:M4282)/I4282</f>
        <v>-3.6690815611124097E-2</v>
      </c>
      <c r="P4282" s="47">
        <f ca="1">_xlfn.VAR.P(M$4:M4282)</f>
        <v>0.99865378404979044</v>
      </c>
      <c r="Q4282" s="33">
        <f ca="1">COUNTIF(L$4:L4282, "WIN")/I4282</f>
        <v>0.48165459219443796</v>
      </c>
    </row>
    <row r="4283" spans="9:17" x14ac:dyDescent="0.25">
      <c r="I4283" s="5">
        <v>4280</v>
      </c>
      <c r="J4283" s="9">
        <f t="shared" ca="1" si="332"/>
        <v>0.8284199566262147</v>
      </c>
      <c r="K4283" s="7" t="str">
        <f t="shared" ca="1" si="330"/>
        <v>BLACK</v>
      </c>
      <c r="L4283" s="7" t="str">
        <f t="shared" ca="1" si="331"/>
        <v>LOSE</v>
      </c>
      <c r="M4283" s="8">
        <f t="shared" ca="1" si="333"/>
        <v>-1</v>
      </c>
      <c r="N4283" s="8">
        <f t="shared" ca="1" si="334"/>
        <v>-158</v>
      </c>
      <c r="O4283" s="32">
        <f ca="1">SUM(M$4:M4283)/I4283</f>
        <v>-3.6915887850467288E-2</v>
      </c>
      <c r="P4283" s="47">
        <f ca="1">_xlfn.VAR.P(M$4:M4283)</f>
        <v>0.99863721722421173</v>
      </c>
      <c r="Q4283" s="33">
        <f ca="1">COUNTIF(L$4:L4283, "WIN")/I4283</f>
        <v>0.48154205607476636</v>
      </c>
    </row>
    <row r="4284" spans="9:17" x14ac:dyDescent="0.25">
      <c r="I4284" s="5">
        <v>4281</v>
      </c>
      <c r="J4284" s="9">
        <f t="shared" ca="1" si="332"/>
        <v>5.4125504539053293E-2</v>
      </c>
      <c r="K4284" s="7" t="str">
        <f t="shared" ca="1" si="330"/>
        <v>RED</v>
      </c>
      <c r="L4284" s="7" t="str">
        <f t="shared" ca="1" si="331"/>
        <v>WIN</v>
      </c>
      <c r="M4284" s="8">
        <f t="shared" ca="1" si="333"/>
        <v>1</v>
      </c>
      <c r="N4284" s="8">
        <f t="shared" ca="1" si="334"/>
        <v>-157</v>
      </c>
      <c r="O4284" s="32">
        <f ca="1">SUM(M$4:M4284)/I4284</f>
        <v>-3.6673674375145994E-2</v>
      </c>
      <c r="P4284" s="47">
        <f ca="1">_xlfn.VAR.P(M$4:M4284)</f>
        <v>0.99865504160782581</v>
      </c>
      <c r="Q4284" s="33">
        <f ca="1">COUNTIF(L$4:L4284, "WIN")/I4284</f>
        <v>0.48166316281242699</v>
      </c>
    </row>
    <row r="4285" spans="9:17" x14ac:dyDescent="0.25">
      <c r="I4285" s="5">
        <v>4282</v>
      </c>
      <c r="J4285" s="9">
        <f t="shared" ca="1" si="332"/>
        <v>6.386316886304666E-2</v>
      </c>
      <c r="K4285" s="7" t="str">
        <f t="shared" ca="1" si="330"/>
        <v>RED</v>
      </c>
      <c r="L4285" s="7" t="str">
        <f t="shared" ca="1" si="331"/>
        <v>WIN</v>
      </c>
      <c r="M4285" s="8">
        <f t="shared" ca="1" si="333"/>
        <v>1</v>
      </c>
      <c r="N4285" s="8">
        <f t="shared" ca="1" si="334"/>
        <v>-156</v>
      </c>
      <c r="O4285" s="32">
        <f ca="1">SUM(M$4:M4285)/I4285</f>
        <v>-3.6431574030826717E-2</v>
      </c>
      <c r="P4285" s="47">
        <f ca="1">_xlfn.VAR.P(M$4:M4285)</f>
        <v>0.99867274041363641</v>
      </c>
      <c r="Q4285" s="33">
        <f ca="1">COUNTIF(L$4:L4285, "WIN")/I4285</f>
        <v>0.48178421298458662</v>
      </c>
    </row>
    <row r="4286" spans="9:17" x14ac:dyDescent="0.25">
      <c r="I4286" s="5">
        <v>4283</v>
      </c>
      <c r="J4286" s="9">
        <f t="shared" ca="1" si="332"/>
        <v>0.65455762537521445</v>
      </c>
      <c r="K4286" s="7" t="str">
        <f t="shared" ca="1" si="330"/>
        <v>BLACK</v>
      </c>
      <c r="L4286" s="7" t="str">
        <f t="shared" ca="1" si="331"/>
        <v>LOSE</v>
      </c>
      <c r="M4286" s="8">
        <f t="shared" ca="1" si="333"/>
        <v>-1</v>
      </c>
      <c r="N4286" s="8">
        <f t="shared" ca="1" si="334"/>
        <v>-157</v>
      </c>
      <c r="O4286" s="32">
        <f ca="1">SUM(M$4:M4286)/I4286</f>
        <v>-3.66565491477936E-2</v>
      </c>
      <c r="P4286" s="47">
        <f ca="1">_xlfn.VAR.P(M$4:M4286)</f>
        <v>0.9986562974045754</v>
      </c>
      <c r="Q4286" s="33">
        <f ca="1">COUNTIF(L$4:L4286, "WIN")/I4286</f>
        <v>0.4816717254261032</v>
      </c>
    </row>
    <row r="4287" spans="9:17" x14ac:dyDescent="0.25">
      <c r="I4287" s="5">
        <v>4284</v>
      </c>
      <c r="J4287" s="9">
        <f t="shared" ca="1" si="332"/>
        <v>0.58793229350736587</v>
      </c>
      <c r="K4287" s="7" t="str">
        <f t="shared" ca="1" si="330"/>
        <v>BLACK</v>
      </c>
      <c r="L4287" s="7" t="str">
        <f t="shared" ca="1" si="331"/>
        <v>LOSE</v>
      </c>
      <c r="M4287" s="8">
        <f t="shared" ca="1" si="333"/>
        <v>-1</v>
      </c>
      <c r="N4287" s="8">
        <f t="shared" ca="1" si="334"/>
        <v>-158</v>
      </c>
      <c r="O4287" s="32">
        <f ca="1">SUM(M$4:M4287)/I4287</f>
        <v>-3.6881419234360412E-2</v>
      </c>
      <c r="P4287" s="47">
        <f ca="1">_xlfn.VAR.P(M$4:M4287)</f>
        <v>0.9986397609152593</v>
      </c>
      <c r="Q4287" s="33">
        <f ca="1">COUNTIF(L$4:L4287, "WIN")/I4287</f>
        <v>0.4815592903828198</v>
      </c>
    </row>
    <row r="4288" spans="9:17" x14ac:dyDescent="0.25">
      <c r="I4288" s="5">
        <v>4285</v>
      </c>
      <c r="J4288" s="9">
        <f t="shared" ca="1" si="332"/>
        <v>0.26953363872648395</v>
      </c>
      <c r="K4288" s="7" t="str">
        <f t="shared" ca="1" si="330"/>
        <v>RED</v>
      </c>
      <c r="L4288" s="7" t="str">
        <f t="shared" ca="1" si="331"/>
        <v>WIN</v>
      </c>
      <c r="M4288" s="8">
        <f t="shared" ca="1" si="333"/>
        <v>1</v>
      </c>
      <c r="N4288" s="8">
        <f t="shared" ca="1" si="334"/>
        <v>-157</v>
      </c>
      <c r="O4288" s="32">
        <f ca="1">SUM(M$4:M4288)/I4288</f>
        <v>-3.6639439906651111E-2</v>
      </c>
      <c r="P4288" s="47">
        <f ca="1">_xlfn.VAR.P(M$4:M4288)</f>
        <v>0.99865755144332691</v>
      </c>
      <c r="Q4288" s="33">
        <f ca="1">COUNTIF(L$4:L4288, "WIN")/I4288</f>
        <v>0.48168028004667446</v>
      </c>
    </row>
    <row r="4289" spans="9:17" x14ac:dyDescent="0.25">
      <c r="I4289" s="5">
        <v>4286</v>
      </c>
      <c r="J4289" s="9">
        <f t="shared" ca="1" si="332"/>
        <v>0.67896200209458546</v>
      </c>
      <c r="K4289" s="7" t="str">
        <f t="shared" ca="1" si="330"/>
        <v>BLACK</v>
      </c>
      <c r="L4289" s="7" t="str">
        <f t="shared" ca="1" si="331"/>
        <v>LOSE</v>
      </c>
      <c r="M4289" s="8">
        <f t="shared" ca="1" si="333"/>
        <v>-1</v>
      </c>
      <c r="N4289" s="8">
        <f t="shared" ca="1" si="334"/>
        <v>-158</v>
      </c>
      <c r="O4289" s="32">
        <f ca="1">SUM(M$4:M4289)/I4289</f>
        <v>-3.6864209052729816E-2</v>
      </c>
      <c r="P4289" s="47">
        <f ca="1">_xlfn.VAR.P(M$4:M4289)</f>
        <v>0.99864103009091665</v>
      </c>
      <c r="Q4289" s="33">
        <f ca="1">COUNTIF(L$4:L4289, "WIN")/I4289</f>
        <v>0.4815678954736351</v>
      </c>
    </row>
    <row r="4290" spans="9:17" x14ac:dyDescent="0.25">
      <c r="I4290" s="5">
        <v>4287</v>
      </c>
      <c r="J4290" s="9">
        <f t="shared" ca="1" si="332"/>
        <v>0.56658800784204044</v>
      </c>
      <c r="K4290" s="7" t="str">
        <f t="shared" ca="1" si="330"/>
        <v>BLACK</v>
      </c>
      <c r="L4290" s="7" t="str">
        <f t="shared" ca="1" si="331"/>
        <v>LOSE</v>
      </c>
      <c r="M4290" s="8">
        <f t="shared" ca="1" si="333"/>
        <v>-1</v>
      </c>
      <c r="N4290" s="8">
        <f t="shared" ca="1" si="334"/>
        <v>-159</v>
      </c>
      <c r="O4290" s="32">
        <f ca="1">SUM(M$4:M4290)/I4290</f>
        <v>-3.7088873337998603E-2</v>
      </c>
      <c r="P4290" s="47">
        <f ca="1">_xlfn.VAR.P(M$4:M4290)</f>
        <v>0.99862441547451786</v>
      </c>
      <c r="Q4290" s="33">
        <f ca="1">COUNTIF(L$4:L4290, "WIN")/I4290</f>
        <v>0.4814555633310007</v>
      </c>
    </row>
    <row r="4291" spans="9:17" x14ac:dyDescent="0.25">
      <c r="I4291" s="5">
        <v>4288</v>
      </c>
      <c r="J4291" s="9">
        <f t="shared" ca="1" si="332"/>
        <v>3.2405804281654293E-2</v>
      </c>
      <c r="K4291" s="7" t="str">
        <f t="shared" ca="1" si="330"/>
        <v>RED</v>
      </c>
      <c r="L4291" s="7" t="str">
        <f t="shared" ca="1" si="331"/>
        <v>WIN</v>
      </c>
      <c r="M4291" s="8">
        <f t="shared" ca="1" si="333"/>
        <v>1</v>
      </c>
      <c r="N4291" s="8">
        <f t="shared" ca="1" si="334"/>
        <v>-158</v>
      </c>
      <c r="O4291" s="32">
        <f ca="1">SUM(M$4:M4291)/I4291</f>
        <v>-3.6847014925373137E-2</v>
      </c>
      <c r="P4291" s="47">
        <f ca="1">_xlfn.VAR.P(M$4:M4291)</f>
        <v>0.99864229749108935</v>
      </c>
      <c r="Q4291" s="33">
        <f ca="1">COUNTIF(L$4:L4291, "WIN")/I4291</f>
        <v>0.48157649253731344</v>
      </c>
    </row>
    <row r="4292" spans="9:17" x14ac:dyDescent="0.25">
      <c r="I4292" s="5">
        <v>4289</v>
      </c>
      <c r="J4292" s="9">
        <f t="shared" ca="1" si="332"/>
        <v>0.49960920659260988</v>
      </c>
      <c r="K4292" s="7" t="str">
        <f t="shared" ref="K4292:K4355" ca="1" si="335">IF($J4292 &gt;= $D$7, "GREEN", IF($J4292 &gt;= $D$6, "BLACK", "RED"))</f>
        <v>BLACK</v>
      </c>
      <c r="L4292" s="7" t="str">
        <f t="shared" ref="L4292:L4355" ca="1" si="336">IF($K4292 = "RED", "WIN", "LOSE")</f>
        <v>LOSE</v>
      </c>
      <c r="M4292" s="8">
        <f t="shared" ca="1" si="333"/>
        <v>-1</v>
      </c>
      <c r="N4292" s="8">
        <f t="shared" ca="1" si="334"/>
        <v>-159</v>
      </c>
      <c r="O4292" s="32">
        <f ca="1">SUM(M$4:M4292)/I4292</f>
        <v>-3.7071578456516673E-2</v>
      </c>
      <c r="P4292" s="47">
        <f ca="1">_xlfn.VAR.P(M$4:M4292)</f>
        <v>0.99862569807074231</v>
      </c>
      <c r="Q4292" s="33">
        <f ca="1">COUNTIF(L$4:L4292, "WIN")/I4292</f>
        <v>0.48146421077174167</v>
      </c>
    </row>
    <row r="4293" spans="9:17" x14ac:dyDescent="0.25">
      <c r="I4293" s="5">
        <v>4290</v>
      </c>
      <c r="J4293" s="9">
        <f t="shared" ca="1" si="332"/>
        <v>0.77041015462218498</v>
      </c>
      <c r="K4293" s="7" t="str">
        <f t="shared" ca="1" si="335"/>
        <v>BLACK</v>
      </c>
      <c r="L4293" s="7" t="str">
        <f t="shared" ca="1" si="336"/>
        <v>LOSE</v>
      </c>
      <c r="M4293" s="8">
        <f t="shared" ca="1" si="333"/>
        <v>-1</v>
      </c>
      <c r="N4293" s="8">
        <f t="shared" ca="1" si="334"/>
        <v>-160</v>
      </c>
      <c r="O4293" s="32">
        <f ca="1">SUM(M$4:M4293)/I4293</f>
        <v>-3.7296037296037296E-2</v>
      </c>
      <c r="P4293" s="47">
        <f ca="1">_xlfn.VAR.P(M$4:M4293)</f>
        <v>0.9986090056020126</v>
      </c>
      <c r="Q4293" s="33">
        <f ca="1">COUNTIF(L$4:L4293, "WIN")/I4293</f>
        <v>0.48135198135198137</v>
      </c>
    </row>
    <row r="4294" spans="9:17" x14ac:dyDescent="0.25">
      <c r="I4294" s="5">
        <v>4291</v>
      </c>
      <c r="J4294" s="9">
        <f t="shared" ref="J4294:J4357" ca="1" si="337">RAND()</f>
        <v>0.1260413795568841</v>
      </c>
      <c r="K4294" s="7" t="str">
        <f t="shared" ca="1" si="335"/>
        <v>RED</v>
      </c>
      <c r="L4294" s="7" t="str">
        <f t="shared" ca="1" si="336"/>
        <v>WIN</v>
      </c>
      <c r="M4294" s="8">
        <f t="shared" ref="M4294:M4357" ca="1" si="338">IF($L4294 = "WIN", 1, -1)</f>
        <v>1</v>
      </c>
      <c r="N4294" s="8">
        <f t="shared" ref="N4294:N4357" ca="1" si="339">N4293+M4294</f>
        <v>-159</v>
      </c>
      <c r="O4294" s="32">
        <f ca="1">SUM(M$4:M4294)/I4294</f>
        <v>-3.705429969704032E-2</v>
      </c>
      <c r="P4294" s="47">
        <f ca="1">_xlfn.VAR.P(M$4:M4294)</f>
        <v>0.9986269788739619</v>
      </c>
      <c r="Q4294" s="33">
        <f ca="1">COUNTIF(L$4:L4294, "WIN")/I4294</f>
        <v>0.48147285015147984</v>
      </c>
    </row>
    <row r="4295" spans="9:17" x14ac:dyDescent="0.25">
      <c r="I4295" s="5">
        <v>4292</v>
      </c>
      <c r="J4295" s="9">
        <f t="shared" ca="1" si="337"/>
        <v>0.91966278751352737</v>
      </c>
      <c r="K4295" s="7" t="str">
        <f t="shared" ca="1" si="335"/>
        <v>BLACK</v>
      </c>
      <c r="L4295" s="7" t="str">
        <f t="shared" ca="1" si="336"/>
        <v>LOSE</v>
      </c>
      <c r="M4295" s="8">
        <f t="shared" ca="1" si="338"/>
        <v>-1</v>
      </c>
      <c r="N4295" s="8">
        <f t="shared" ca="1" si="339"/>
        <v>-160</v>
      </c>
      <c r="O4295" s="32">
        <f ca="1">SUM(M$4:M4295)/I4295</f>
        <v>-3.7278657968313138E-2</v>
      </c>
      <c r="P4295" s="47">
        <f ca="1">_xlfn.VAR.P(M$4:M4295)</f>
        <v>0.99861030166008158</v>
      </c>
      <c r="Q4295" s="33">
        <f ca="1">COUNTIF(L$4:L4295, "WIN")/I4295</f>
        <v>0.48136067101584346</v>
      </c>
    </row>
    <row r="4296" spans="9:17" x14ac:dyDescent="0.25">
      <c r="I4296" s="5">
        <v>4293</v>
      </c>
      <c r="J4296" s="9">
        <f t="shared" ca="1" si="337"/>
        <v>0.63928344716351437</v>
      </c>
      <c r="K4296" s="7" t="str">
        <f t="shared" ca="1" si="335"/>
        <v>BLACK</v>
      </c>
      <c r="L4296" s="7" t="str">
        <f t="shared" ca="1" si="336"/>
        <v>LOSE</v>
      </c>
      <c r="M4296" s="8">
        <f t="shared" ca="1" si="338"/>
        <v>-1</v>
      </c>
      <c r="N4296" s="8">
        <f t="shared" ca="1" si="339"/>
        <v>-161</v>
      </c>
      <c r="O4296" s="32">
        <f ca="1">SUM(M$4:M4296)/I4296</f>
        <v>-3.7502911716748195E-2</v>
      </c>
      <c r="P4296" s="47">
        <f ca="1">_xlfn.VAR.P(M$4:M4296)</f>
        <v>0.99859353161276576</v>
      </c>
      <c r="Q4296" s="33">
        <f ca="1">COUNTIF(L$4:L4296, "WIN")/I4296</f>
        <v>0.48124854414162588</v>
      </c>
    </row>
    <row r="4297" spans="9:17" x14ac:dyDescent="0.25">
      <c r="I4297" s="5">
        <v>4294</v>
      </c>
      <c r="J4297" s="9">
        <f t="shared" ca="1" si="337"/>
        <v>0.21462668783367278</v>
      </c>
      <c r="K4297" s="7" t="str">
        <f t="shared" ca="1" si="335"/>
        <v>RED</v>
      </c>
      <c r="L4297" s="7" t="str">
        <f t="shared" ca="1" si="336"/>
        <v>WIN</v>
      </c>
      <c r="M4297" s="8">
        <f t="shared" ca="1" si="338"/>
        <v>1</v>
      </c>
      <c r="N4297" s="8">
        <f t="shared" ca="1" si="339"/>
        <v>-160</v>
      </c>
      <c r="O4297" s="32">
        <f ca="1">SUM(M$4:M4297)/I4297</f>
        <v>-3.7261294829995344E-2</v>
      </c>
      <c r="P4297" s="47">
        <f ca="1">_xlfn.VAR.P(M$4:M4297)</f>
        <v>0.99861159590759219</v>
      </c>
      <c r="Q4297" s="33">
        <f ca="1">COUNTIF(L$4:L4297, "WIN")/I4297</f>
        <v>0.48136935258500235</v>
      </c>
    </row>
    <row r="4298" spans="9:17" x14ac:dyDescent="0.25">
      <c r="I4298" s="5">
        <v>4295</v>
      </c>
      <c r="J4298" s="9">
        <f t="shared" ca="1" si="337"/>
        <v>0.95083361421852763</v>
      </c>
      <c r="K4298" s="7" t="str">
        <f t="shared" ca="1" si="335"/>
        <v>BLACK</v>
      </c>
      <c r="L4298" s="7" t="str">
        <f t="shared" ca="1" si="336"/>
        <v>LOSE</v>
      </c>
      <c r="M4298" s="8">
        <f t="shared" ca="1" si="338"/>
        <v>-1</v>
      </c>
      <c r="N4298" s="8">
        <f t="shared" ca="1" si="339"/>
        <v>-161</v>
      </c>
      <c r="O4298" s="32">
        <f ca="1">SUM(M$4:M4298)/I4298</f>
        <v>-3.7485448195576254E-2</v>
      </c>
      <c r="P4298" s="47">
        <f ca="1">_xlfn.VAR.P(M$4:M4298)</f>
        <v>0.99859484117357677</v>
      </c>
      <c r="Q4298" s="33">
        <f ca="1">COUNTIF(L$4:L4298, "WIN")/I4298</f>
        <v>0.4812572759022119</v>
      </c>
    </row>
    <row r="4299" spans="9:17" x14ac:dyDescent="0.25">
      <c r="I4299" s="5">
        <v>4296</v>
      </c>
      <c r="J4299" s="9">
        <f t="shared" ca="1" si="337"/>
        <v>0.10084481006343771</v>
      </c>
      <c r="K4299" s="7" t="str">
        <f t="shared" ca="1" si="335"/>
        <v>RED</v>
      </c>
      <c r="L4299" s="7" t="str">
        <f t="shared" ca="1" si="336"/>
        <v>WIN</v>
      </c>
      <c r="M4299" s="8">
        <f t="shared" ca="1" si="338"/>
        <v>1</v>
      </c>
      <c r="N4299" s="8">
        <f t="shared" ca="1" si="339"/>
        <v>-160</v>
      </c>
      <c r="O4299" s="32">
        <f ca="1">SUM(M$4:M4299)/I4299</f>
        <v>-3.7243947858473E-2</v>
      </c>
      <c r="P4299" s="47">
        <f ca="1">_xlfn.VAR.P(M$4:M4299)</f>
        <v>0.9986128883479154</v>
      </c>
      <c r="Q4299" s="33">
        <f ca="1">COUNTIF(L$4:L4299, "WIN")/I4299</f>
        <v>0.48137802607076352</v>
      </c>
    </row>
    <row r="4300" spans="9:17" x14ac:dyDescent="0.25">
      <c r="I4300" s="5">
        <v>4297</v>
      </c>
      <c r="J4300" s="9">
        <f t="shared" ca="1" si="337"/>
        <v>0.90345419951585237</v>
      </c>
      <c r="K4300" s="7" t="str">
        <f t="shared" ca="1" si="335"/>
        <v>BLACK</v>
      </c>
      <c r="L4300" s="7" t="str">
        <f t="shared" ca="1" si="336"/>
        <v>LOSE</v>
      </c>
      <c r="M4300" s="8">
        <f t="shared" ca="1" si="338"/>
        <v>-1</v>
      </c>
      <c r="N4300" s="8">
        <f t="shared" ca="1" si="339"/>
        <v>-161</v>
      </c>
      <c r="O4300" s="32">
        <f ca="1">SUM(M$4:M4300)/I4300</f>
        <v>-3.7468000930882012E-2</v>
      </c>
      <c r="P4300" s="47">
        <f ca="1">_xlfn.VAR.P(M$4:M4300)</f>
        <v>0.99859614890624337</v>
      </c>
      <c r="Q4300" s="33">
        <f ca="1">COUNTIF(L$4:L4300, "WIN")/I4300</f>
        <v>0.48126599953455901</v>
      </c>
    </row>
    <row r="4301" spans="9:17" x14ac:dyDescent="0.25">
      <c r="I4301" s="5">
        <v>4298</v>
      </c>
      <c r="J4301" s="9">
        <f t="shared" ca="1" si="337"/>
        <v>0.80773844340982059</v>
      </c>
      <c r="K4301" s="7" t="str">
        <f t="shared" ca="1" si="335"/>
        <v>BLACK</v>
      </c>
      <c r="L4301" s="7" t="str">
        <f t="shared" ca="1" si="336"/>
        <v>LOSE</v>
      </c>
      <c r="M4301" s="8">
        <f t="shared" ca="1" si="338"/>
        <v>-1</v>
      </c>
      <c r="N4301" s="8">
        <f t="shared" ca="1" si="339"/>
        <v>-162</v>
      </c>
      <c r="O4301" s="32">
        <f ca="1">SUM(M$4:M4301)/I4301</f>
        <v>-3.7691949744067005E-2</v>
      </c>
      <c r="P4301" s="47">
        <f ca="1">_xlfn.VAR.P(M$4:M4301)</f>
        <v>0.99857931692449076</v>
      </c>
      <c r="Q4301" s="33">
        <f ca="1">COUNTIF(L$4:L4301, "WIN")/I4301</f>
        <v>0.48115402512796651</v>
      </c>
    </row>
    <row r="4302" spans="9:17" x14ac:dyDescent="0.25">
      <c r="I4302" s="5">
        <v>4299</v>
      </c>
      <c r="J4302" s="9">
        <f t="shared" ca="1" si="337"/>
        <v>0.52673699235502724</v>
      </c>
      <c r="K4302" s="7" t="str">
        <f t="shared" ca="1" si="335"/>
        <v>BLACK</v>
      </c>
      <c r="L4302" s="7" t="str">
        <f t="shared" ca="1" si="336"/>
        <v>LOSE</v>
      </c>
      <c r="M4302" s="8">
        <f t="shared" ca="1" si="338"/>
        <v>-1</v>
      </c>
      <c r="N4302" s="8">
        <f t="shared" ca="1" si="339"/>
        <v>-163</v>
      </c>
      <c r="O4302" s="32">
        <f ca="1">SUM(M$4:M4302)/I4302</f>
        <v>-3.7915794370783906E-2</v>
      </c>
      <c r="P4302" s="47">
        <f ca="1">_xlfn.VAR.P(M$4:M4302)</f>
        <v>0.99856239253723245</v>
      </c>
      <c r="Q4302" s="33">
        <f ca="1">COUNTIF(L$4:L4302, "WIN")/I4302</f>
        <v>0.48104210281460807</v>
      </c>
    </row>
    <row r="4303" spans="9:17" x14ac:dyDescent="0.25">
      <c r="I4303" s="5">
        <v>4300</v>
      </c>
      <c r="J4303" s="9">
        <f t="shared" ca="1" si="337"/>
        <v>0.81606469354115241</v>
      </c>
      <c r="K4303" s="7" t="str">
        <f t="shared" ca="1" si="335"/>
        <v>BLACK</v>
      </c>
      <c r="L4303" s="7" t="str">
        <f t="shared" ca="1" si="336"/>
        <v>LOSE</v>
      </c>
      <c r="M4303" s="8">
        <f t="shared" ca="1" si="338"/>
        <v>-1</v>
      </c>
      <c r="N4303" s="8">
        <f t="shared" ca="1" si="339"/>
        <v>-164</v>
      </c>
      <c r="O4303" s="32">
        <f ca="1">SUM(M$4:M4303)/I4303</f>
        <v>-3.8139534883720932E-2</v>
      </c>
      <c r="P4303" s="47">
        <f ca="1">_xlfn.VAR.P(M$4:M4303)</f>
        <v>0.99854537587885339</v>
      </c>
      <c r="Q4303" s="33">
        <f ca="1">COUNTIF(L$4:L4303, "WIN")/I4303</f>
        <v>0.48093023255813955</v>
      </c>
    </row>
    <row r="4304" spans="9:17" x14ac:dyDescent="0.25">
      <c r="I4304" s="5">
        <v>4301</v>
      </c>
      <c r="J4304" s="9">
        <f t="shared" ca="1" si="337"/>
        <v>0.77641515403681649</v>
      </c>
      <c r="K4304" s="7" t="str">
        <f t="shared" ca="1" si="335"/>
        <v>BLACK</v>
      </c>
      <c r="L4304" s="7" t="str">
        <f t="shared" ca="1" si="336"/>
        <v>LOSE</v>
      </c>
      <c r="M4304" s="8">
        <f t="shared" ca="1" si="338"/>
        <v>-1</v>
      </c>
      <c r="N4304" s="8">
        <f t="shared" ca="1" si="339"/>
        <v>-165</v>
      </c>
      <c r="O4304" s="32">
        <f ca="1">SUM(M$4:M4304)/I4304</f>
        <v>-3.8363171355498722E-2</v>
      </c>
      <c r="P4304" s="47">
        <f ca="1">_xlfn.VAR.P(M$4:M4304)</f>
        <v>0.99852826708354869</v>
      </c>
      <c r="Q4304" s="33">
        <f ca="1">COUNTIF(L$4:L4304, "WIN")/I4304</f>
        <v>0.48081841432225064</v>
      </c>
    </row>
    <row r="4305" spans="9:17" x14ac:dyDescent="0.25">
      <c r="I4305" s="5">
        <v>4302</v>
      </c>
      <c r="J4305" s="9">
        <f t="shared" ca="1" si="337"/>
        <v>0.91978825858146307</v>
      </c>
      <c r="K4305" s="7" t="str">
        <f t="shared" ca="1" si="335"/>
        <v>BLACK</v>
      </c>
      <c r="L4305" s="7" t="str">
        <f t="shared" ca="1" si="336"/>
        <v>LOSE</v>
      </c>
      <c r="M4305" s="8">
        <f t="shared" ca="1" si="338"/>
        <v>-1</v>
      </c>
      <c r="N4305" s="8">
        <f t="shared" ca="1" si="339"/>
        <v>-166</v>
      </c>
      <c r="O4305" s="32">
        <f ca="1">SUM(M$4:M4305)/I4305</f>
        <v>-3.8586703858670385E-2</v>
      </c>
      <c r="P4305" s="47">
        <f ca="1">_xlfn.VAR.P(M$4:M4305)</f>
        <v>0.99851106628532327</v>
      </c>
      <c r="Q4305" s="33">
        <f ca="1">COUNTIF(L$4:L4305, "WIN")/I4305</f>
        <v>0.48070664807066482</v>
      </c>
    </row>
    <row r="4306" spans="9:17" x14ac:dyDescent="0.25">
      <c r="I4306" s="5">
        <v>4303</v>
      </c>
      <c r="J4306" s="9">
        <f t="shared" ca="1" si="337"/>
        <v>0.45346895924732911</v>
      </c>
      <c r="K4306" s="7" t="str">
        <f t="shared" ca="1" si="335"/>
        <v>RED</v>
      </c>
      <c r="L4306" s="7" t="str">
        <f t="shared" ca="1" si="336"/>
        <v>WIN</v>
      </c>
      <c r="M4306" s="8">
        <f t="shared" ca="1" si="338"/>
        <v>1</v>
      </c>
      <c r="N4306" s="8">
        <f t="shared" ca="1" si="339"/>
        <v>-165</v>
      </c>
      <c r="O4306" s="32">
        <f ca="1">SUM(M$4:M4306)/I4306</f>
        <v>-3.8345340460144088E-2</v>
      </c>
      <c r="P4306" s="47">
        <f ca="1">_xlfn.VAR.P(M$4:M4306)</f>
        <v>0.99852963486499569</v>
      </c>
      <c r="Q4306" s="33">
        <f ca="1">COUNTIF(L$4:L4306, "WIN")/I4306</f>
        <v>0.48082732976992798</v>
      </c>
    </row>
    <row r="4307" spans="9:17" x14ac:dyDescent="0.25">
      <c r="I4307" s="5">
        <v>4304</v>
      </c>
      <c r="J4307" s="9">
        <f t="shared" ca="1" si="337"/>
        <v>0.9898266755066879</v>
      </c>
      <c r="K4307" s="7" t="str">
        <f t="shared" ca="1" si="335"/>
        <v>GREEN</v>
      </c>
      <c r="L4307" s="7" t="str">
        <f t="shared" ca="1" si="336"/>
        <v>LOSE</v>
      </c>
      <c r="M4307" s="8">
        <f t="shared" ca="1" si="338"/>
        <v>-1</v>
      </c>
      <c r="N4307" s="8">
        <f t="shared" ca="1" si="339"/>
        <v>-166</v>
      </c>
      <c r="O4307" s="32">
        <f ca="1">SUM(M$4:M4307)/I4307</f>
        <v>-3.8568773234200743E-2</v>
      </c>
      <c r="P4307" s="47">
        <f ca="1">_xlfn.VAR.P(M$4:M4307)</f>
        <v>0.99851244973120878</v>
      </c>
      <c r="Q4307" s="33">
        <f ca="1">COUNTIF(L$4:L4307, "WIN")/I4307</f>
        <v>0.48071561338289964</v>
      </c>
    </row>
    <row r="4308" spans="9:17" x14ac:dyDescent="0.25">
      <c r="I4308" s="5">
        <v>4305</v>
      </c>
      <c r="J4308" s="9">
        <f t="shared" ca="1" si="337"/>
        <v>0.19453327882154103</v>
      </c>
      <c r="K4308" s="7" t="str">
        <f t="shared" ca="1" si="335"/>
        <v>RED</v>
      </c>
      <c r="L4308" s="7" t="str">
        <f t="shared" ca="1" si="336"/>
        <v>WIN</v>
      </c>
      <c r="M4308" s="8">
        <f t="shared" ca="1" si="338"/>
        <v>1</v>
      </c>
      <c r="N4308" s="8">
        <f t="shared" ca="1" si="339"/>
        <v>-165</v>
      </c>
      <c r="O4308" s="32">
        <f ca="1">SUM(M$4:M4308)/I4308</f>
        <v>-3.8327526132404179E-2</v>
      </c>
      <c r="P4308" s="47">
        <f ca="1">_xlfn.VAR.P(M$4:M4308)</f>
        <v>0.99853100074056989</v>
      </c>
      <c r="Q4308" s="33">
        <f ca="1">COUNTIF(L$4:L4308, "WIN")/I4308</f>
        <v>0.4808362369337979</v>
      </c>
    </row>
    <row r="4309" spans="9:17" x14ac:dyDescent="0.25">
      <c r="I4309" s="5">
        <v>4306</v>
      </c>
      <c r="J4309" s="9">
        <f t="shared" ca="1" si="337"/>
        <v>0.43757320337422045</v>
      </c>
      <c r="K4309" s="7" t="str">
        <f t="shared" ca="1" si="335"/>
        <v>RED</v>
      </c>
      <c r="L4309" s="7" t="str">
        <f t="shared" ca="1" si="336"/>
        <v>WIN</v>
      </c>
      <c r="M4309" s="8">
        <f t="shared" ca="1" si="338"/>
        <v>1</v>
      </c>
      <c r="N4309" s="8">
        <f t="shared" ca="1" si="339"/>
        <v>-164</v>
      </c>
      <c r="O4309" s="32">
        <f ca="1">SUM(M$4:M4309)/I4309</f>
        <v>-3.8086391082210867E-2</v>
      </c>
      <c r="P4309" s="47">
        <f ca="1">_xlfn.VAR.P(M$4:M4309)</f>
        <v>0.9985494268143329</v>
      </c>
      <c r="Q4309" s="33">
        <f ca="1">COUNTIF(L$4:L4309, "WIN")/I4309</f>
        <v>0.48095680445889455</v>
      </c>
    </row>
    <row r="4310" spans="9:17" x14ac:dyDescent="0.25">
      <c r="I4310" s="5">
        <v>4307</v>
      </c>
      <c r="J4310" s="9">
        <f t="shared" ca="1" si="337"/>
        <v>0.79100301976147935</v>
      </c>
      <c r="K4310" s="7" t="str">
        <f t="shared" ca="1" si="335"/>
        <v>BLACK</v>
      </c>
      <c r="L4310" s="7" t="str">
        <f t="shared" ca="1" si="336"/>
        <v>LOSE</v>
      </c>
      <c r="M4310" s="8">
        <f t="shared" ca="1" si="338"/>
        <v>-1</v>
      </c>
      <c r="N4310" s="8">
        <f t="shared" ca="1" si="339"/>
        <v>-165</v>
      </c>
      <c r="O4310" s="32">
        <f ca="1">SUM(M$4:M4310)/I4310</f>
        <v>-3.8309728349198977E-2</v>
      </c>
      <c r="P4310" s="47">
        <f ca="1">_xlfn.VAR.P(M$4:M4310)</f>
        <v>0.99853236471381057</v>
      </c>
      <c r="Q4310" s="33">
        <f ca="1">COUNTIF(L$4:L4310, "WIN")/I4310</f>
        <v>0.4808451358254005</v>
      </c>
    </row>
    <row r="4311" spans="9:17" x14ac:dyDescent="0.25">
      <c r="I4311" s="5">
        <v>4308</v>
      </c>
      <c r="J4311" s="9">
        <f t="shared" ca="1" si="337"/>
        <v>0.63066129814411387</v>
      </c>
      <c r="K4311" s="7" t="str">
        <f t="shared" ca="1" si="335"/>
        <v>BLACK</v>
      </c>
      <c r="L4311" s="7" t="str">
        <f t="shared" ca="1" si="336"/>
        <v>LOSE</v>
      </c>
      <c r="M4311" s="8">
        <f t="shared" ca="1" si="338"/>
        <v>-1</v>
      </c>
      <c r="N4311" s="8">
        <f t="shared" ca="1" si="339"/>
        <v>-166</v>
      </c>
      <c r="O4311" s="32">
        <f ca="1">SUM(M$4:M4311)/I4311</f>
        <v>-3.8532961931290625E-2</v>
      </c>
      <c r="P4311" s="47">
        <f ca="1">_xlfn.VAR.P(M$4:M4311)</f>
        <v>0.99851521084480166</v>
      </c>
      <c r="Q4311" s="33">
        <f ca="1">COUNTIF(L$4:L4311, "WIN")/I4311</f>
        <v>0.48073351903435468</v>
      </c>
    </row>
    <row r="4312" spans="9:17" x14ac:dyDescent="0.25">
      <c r="I4312" s="5">
        <v>4309</v>
      </c>
      <c r="J4312" s="9">
        <f t="shared" ca="1" si="337"/>
        <v>0.92478145606501494</v>
      </c>
      <c r="K4312" s="7" t="str">
        <f t="shared" ca="1" si="335"/>
        <v>BLACK</v>
      </c>
      <c r="L4312" s="7" t="str">
        <f t="shared" ca="1" si="336"/>
        <v>LOSE</v>
      </c>
      <c r="M4312" s="8">
        <f t="shared" ca="1" si="338"/>
        <v>-1</v>
      </c>
      <c r="N4312" s="8">
        <f t="shared" ca="1" si="339"/>
        <v>-167</v>
      </c>
      <c r="O4312" s="32">
        <f ca="1">SUM(M$4:M4312)/I4312</f>
        <v>-3.8756091900673008E-2</v>
      </c>
      <c r="P4312" s="47">
        <f ca="1">_xlfn.VAR.P(M$4:M4312)</f>
        <v>0.99849796534058655</v>
      </c>
      <c r="Q4312" s="33">
        <f ca="1">COUNTIF(L$4:L4312, "WIN")/I4312</f>
        <v>0.48062195404966351</v>
      </c>
    </row>
    <row r="4313" spans="9:17" x14ac:dyDescent="0.25">
      <c r="I4313" s="5">
        <v>4310</v>
      </c>
      <c r="J4313" s="9">
        <f t="shared" ca="1" si="337"/>
        <v>0.98402374803158277</v>
      </c>
      <c r="K4313" s="7" t="str">
        <f t="shared" ca="1" si="335"/>
        <v>GREEN</v>
      </c>
      <c r="L4313" s="7" t="str">
        <f t="shared" ca="1" si="336"/>
        <v>LOSE</v>
      </c>
      <c r="M4313" s="8">
        <f t="shared" ca="1" si="338"/>
        <v>-1</v>
      </c>
      <c r="N4313" s="8">
        <f t="shared" ca="1" si="339"/>
        <v>-168</v>
      </c>
      <c r="O4313" s="32">
        <f ca="1">SUM(M$4:M4313)/I4313</f>
        <v>-3.8979118329466357E-2</v>
      </c>
      <c r="P4313" s="47">
        <f ca="1">_xlfn.VAR.P(M$4:M4313)</f>
        <v>0.99848062833425744</v>
      </c>
      <c r="Q4313" s="33">
        <f ca="1">COUNTIF(L$4:L4313, "WIN")/I4313</f>
        <v>0.48051044083526684</v>
      </c>
    </row>
    <row r="4314" spans="9:17" x14ac:dyDescent="0.25">
      <c r="I4314" s="5">
        <v>4311</v>
      </c>
      <c r="J4314" s="9">
        <f t="shared" ca="1" si="337"/>
        <v>8.3502782269688991E-2</v>
      </c>
      <c r="K4314" s="7" t="str">
        <f t="shared" ca="1" si="335"/>
        <v>RED</v>
      </c>
      <c r="L4314" s="7" t="str">
        <f t="shared" ca="1" si="336"/>
        <v>WIN</v>
      </c>
      <c r="M4314" s="8">
        <f t="shared" ca="1" si="338"/>
        <v>1</v>
      </c>
      <c r="N4314" s="8">
        <f t="shared" ca="1" si="339"/>
        <v>-167</v>
      </c>
      <c r="O4314" s="32">
        <f ca="1">SUM(M$4:M4314)/I4314</f>
        <v>-3.8738111807005336E-2</v>
      </c>
      <c r="P4314" s="47">
        <f ca="1">_xlfn.VAR.P(M$4:M4314)</f>
        <v>0.99849935869362794</v>
      </c>
      <c r="Q4314" s="33">
        <f ca="1">COUNTIF(L$4:L4314, "WIN")/I4314</f>
        <v>0.48063094409649731</v>
      </c>
    </row>
    <row r="4315" spans="9:17" x14ac:dyDescent="0.25">
      <c r="I4315" s="5">
        <v>4312</v>
      </c>
      <c r="J4315" s="9">
        <f t="shared" ca="1" si="337"/>
        <v>7.6510579585824967E-2</v>
      </c>
      <c r="K4315" s="7" t="str">
        <f t="shared" ca="1" si="335"/>
        <v>RED</v>
      </c>
      <c r="L4315" s="7" t="str">
        <f t="shared" ca="1" si="336"/>
        <v>WIN</v>
      </c>
      <c r="M4315" s="8">
        <f t="shared" ca="1" si="338"/>
        <v>1</v>
      </c>
      <c r="N4315" s="8">
        <f t="shared" ca="1" si="339"/>
        <v>-166</v>
      </c>
      <c r="O4315" s="32">
        <f ca="1">SUM(M$4:M4315)/I4315</f>
        <v>-3.8497217068645638E-2</v>
      </c>
      <c r="P4315" s="47">
        <f ca="1">_xlfn.VAR.P(M$4:M4315)</f>
        <v>0.99851796427796957</v>
      </c>
      <c r="Q4315" s="33">
        <f ca="1">COUNTIF(L$4:L4315, "WIN")/I4315</f>
        <v>0.48075139146567719</v>
      </c>
    </row>
    <row r="4316" spans="9:17" x14ac:dyDescent="0.25">
      <c r="I4316" s="5">
        <v>4313</v>
      </c>
      <c r="J4316" s="9">
        <f t="shared" ca="1" si="337"/>
        <v>0.28241560638261376</v>
      </c>
      <c r="K4316" s="7" t="str">
        <f t="shared" ca="1" si="335"/>
        <v>RED</v>
      </c>
      <c r="L4316" s="7" t="str">
        <f t="shared" ca="1" si="336"/>
        <v>WIN</v>
      </c>
      <c r="M4316" s="8">
        <f t="shared" ca="1" si="338"/>
        <v>1</v>
      </c>
      <c r="N4316" s="8">
        <f t="shared" ca="1" si="339"/>
        <v>-165</v>
      </c>
      <c r="O4316" s="32">
        <f ca="1">SUM(M$4:M4316)/I4316</f>
        <v>-3.8256434036633431E-2</v>
      </c>
      <c r="P4316" s="47">
        <f ca="1">_xlfn.VAR.P(M$4:M4316)</f>
        <v>0.99853644525480068</v>
      </c>
      <c r="Q4316" s="33">
        <f ca="1">COUNTIF(L$4:L4316, "WIN")/I4316</f>
        <v>0.48087178298168326</v>
      </c>
    </row>
    <row r="4317" spans="9:17" x14ac:dyDescent="0.25">
      <c r="I4317" s="5">
        <v>4314</v>
      </c>
      <c r="J4317" s="9">
        <f t="shared" ca="1" si="337"/>
        <v>0.94074833883677611</v>
      </c>
      <c r="K4317" s="7" t="str">
        <f t="shared" ca="1" si="335"/>
        <v>BLACK</v>
      </c>
      <c r="L4317" s="7" t="str">
        <f t="shared" ca="1" si="336"/>
        <v>LOSE</v>
      </c>
      <c r="M4317" s="8">
        <f t="shared" ca="1" si="338"/>
        <v>-1</v>
      </c>
      <c r="N4317" s="8">
        <f t="shared" ca="1" si="339"/>
        <v>-166</v>
      </c>
      <c r="O4317" s="32">
        <f ca="1">SUM(M$4:M4317)/I4317</f>
        <v>-3.8479369494668521E-2</v>
      </c>
      <c r="P4317" s="47">
        <f ca="1">_xlfn.VAR.P(M$4:M4317)</f>
        <v>0.99851933812329274</v>
      </c>
      <c r="Q4317" s="33">
        <f ca="1">COUNTIF(L$4:L4317, "WIN")/I4317</f>
        <v>0.48076031525266572</v>
      </c>
    </row>
    <row r="4318" spans="9:17" x14ac:dyDescent="0.25">
      <c r="I4318" s="5">
        <v>4315</v>
      </c>
      <c r="J4318" s="9">
        <f t="shared" ca="1" si="337"/>
        <v>0.70262085020192189</v>
      </c>
      <c r="K4318" s="7" t="str">
        <f t="shared" ca="1" si="335"/>
        <v>BLACK</v>
      </c>
      <c r="L4318" s="7" t="str">
        <f t="shared" ca="1" si="336"/>
        <v>LOSE</v>
      </c>
      <c r="M4318" s="8">
        <f t="shared" ca="1" si="338"/>
        <v>-1</v>
      </c>
      <c r="N4318" s="8">
        <f t="shared" ca="1" si="339"/>
        <v>-167</v>
      </c>
      <c r="O4318" s="32">
        <f ca="1">SUM(M$4:M4318)/I4318</f>
        <v>-3.8702201622247974E-2</v>
      </c>
      <c r="P4318" s="47">
        <f ca="1">_xlfn.VAR.P(M$4:M4318)</f>
        <v>0.99850213958959089</v>
      </c>
      <c r="Q4318" s="33">
        <f ca="1">COUNTIF(L$4:L4318, "WIN")/I4318</f>
        <v>0.48064889918887599</v>
      </c>
    </row>
    <row r="4319" spans="9:17" x14ac:dyDescent="0.25">
      <c r="I4319" s="5">
        <v>4316</v>
      </c>
      <c r="J4319" s="9">
        <f t="shared" ca="1" si="337"/>
        <v>0.43133037650157369</v>
      </c>
      <c r="K4319" s="7" t="str">
        <f t="shared" ca="1" si="335"/>
        <v>RED</v>
      </c>
      <c r="L4319" s="7" t="str">
        <f t="shared" ca="1" si="336"/>
        <v>WIN</v>
      </c>
      <c r="M4319" s="8">
        <f t="shared" ca="1" si="338"/>
        <v>1</v>
      </c>
      <c r="N4319" s="8">
        <f t="shared" ca="1" si="339"/>
        <v>-166</v>
      </c>
      <c r="O4319" s="32">
        <f ca="1">SUM(M$4:M4319)/I4319</f>
        <v>-3.8461538461538464E-2</v>
      </c>
      <c r="P4319" s="47">
        <f ca="1">_xlfn.VAR.P(M$4:M4319)</f>
        <v>0.99852071005917165</v>
      </c>
      <c r="Q4319" s="33">
        <f ca="1">COUNTIF(L$4:L4319, "WIN")/I4319</f>
        <v>0.48076923076923078</v>
      </c>
    </row>
    <row r="4320" spans="9:17" x14ac:dyDescent="0.25">
      <c r="I4320" s="5">
        <v>4317</v>
      </c>
      <c r="J4320" s="9">
        <f t="shared" ca="1" si="337"/>
        <v>0.18935402530681622</v>
      </c>
      <c r="K4320" s="7" t="str">
        <f t="shared" ca="1" si="335"/>
        <v>RED</v>
      </c>
      <c r="L4320" s="7" t="str">
        <f t="shared" ca="1" si="336"/>
        <v>WIN</v>
      </c>
      <c r="M4320" s="8">
        <f t="shared" ca="1" si="338"/>
        <v>1</v>
      </c>
      <c r="N4320" s="8">
        <f t="shared" ca="1" si="339"/>
        <v>-165</v>
      </c>
      <c r="O4320" s="32">
        <f ca="1">SUM(M$4:M4320)/I4320</f>
        <v>-3.8220986796386379E-2</v>
      </c>
      <c r="P4320" s="47">
        <f ca="1">_xlfn.VAR.P(M$4:M4320)</f>
        <v>0.99853915616831046</v>
      </c>
      <c r="Q4320" s="33">
        <f ca="1">COUNTIF(L$4:L4320, "WIN")/I4320</f>
        <v>0.48088950660180679</v>
      </c>
    </row>
    <row r="4321" spans="9:17" x14ac:dyDescent="0.25">
      <c r="I4321" s="5">
        <v>4318</v>
      </c>
      <c r="J4321" s="9">
        <f t="shared" ca="1" si="337"/>
        <v>0.29059712514018288</v>
      </c>
      <c r="K4321" s="7" t="str">
        <f t="shared" ca="1" si="335"/>
        <v>RED</v>
      </c>
      <c r="L4321" s="7" t="str">
        <f t="shared" ca="1" si="336"/>
        <v>WIN</v>
      </c>
      <c r="M4321" s="8">
        <f t="shared" ca="1" si="338"/>
        <v>1</v>
      </c>
      <c r="N4321" s="8">
        <f t="shared" ca="1" si="339"/>
        <v>-164</v>
      </c>
      <c r="O4321" s="32">
        <f ca="1">SUM(M$4:M4321)/I4321</f>
        <v>-3.7980546549328392E-2</v>
      </c>
      <c r="P4321" s="47">
        <f ca="1">_xlfn.VAR.P(M$4:M4321)</f>
        <v>0.99855747808381434</v>
      </c>
      <c r="Q4321" s="33">
        <f ca="1">COUNTIF(L$4:L4321, "WIN")/I4321</f>
        <v>0.48100972672533582</v>
      </c>
    </row>
    <row r="4322" spans="9:17" x14ac:dyDescent="0.25">
      <c r="I4322" s="5">
        <v>4319</v>
      </c>
      <c r="J4322" s="9">
        <f t="shared" ca="1" si="337"/>
        <v>0.89381778989045735</v>
      </c>
      <c r="K4322" s="7" t="str">
        <f t="shared" ca="1" si="335"/>
        <v>BLACK</v>
      </c>
      <c r="L4322" s="7" t="str">
        <f t="shared" ca="1" si="336"/>
        <v>LOSE</v>
      </c>
      <c r="M4322" s="8">
        <f t="shared" ca="1" si="338"/>
        <v>-1</v>
      </c>
      <c r="N4322" s="8">
        <f t="shared" ca="1" si="339"/>
        <v>-165</v>
      </c>
      <c r="O4322" s="32">
        <f ca="1">SUM(M$4:M4322)/I4322</f>
        <v>-3.8203287798101414E-2</v>
      </c>
      <c r="P4322" s="47">
        <f ca="1">_xlfn.VAR.P(M$4:M4322)</f>
        <v>0.99854050880141543</v>
      </c>
      <c r="Q4322" s="33">
        <f ca="1">COUNTIF(L$4:L4322, "WIN")/I4322</f>
        <v>0.48089835610094928</v>
      </c>
    </row>
    <row r="4323" spans="9:17" x14ac:dyDescent="0.25">
      <c r="I4323" s="5">
        <v>4320</v>
      </c>
      <c r="J4323" s="9">
        <f t="shared" ca="1" si="337"/>
        <v>0.55334422479193601</v>
      </c>
      <c r="K4323" s="7" t="str">
        <f t="shared" ca="1" si="335"/>
        <v>BLACK</v>
      </c>
      <c r="L4323" s="7" t="str">
        <f t="shared" ca="1" si="336"/>
        <v>LOSE</v>
      </c>
      <c r="M4323" s="8">
        <f t="shared" ca="1" si="338"/>
        <v>-1</v>
      </c>
      <c r="N4323" s="8">
        <f t="shared" ca="1" si="339"/>
        <v>-166</v>
      </c>
      <c r="O4323" s="32">
        <f ca="1">SUM(M$4:M4323)/I4323</f>
        <v>-3.8425925925925926E-2</v>
      </c>
      <c r="P4323" s="47">
        <f ca="1">_xlfn.VAR.P(M$4:M4323)</f>
        <v>0.99852344821673522</v>
      </c>
      <c r="Q4323" s="33">
        <f ca="1">COUNTIF(L$4:L4323, "WIN")/I4323</f>
        <v>0.48078703703703701</v>
      </c>
    </row>
    <row r="4324" spans="9:17" x14ac:dyDescent="0.25">
      <c r="I4324" s="5">
        <v>4321</v>
      </c>
      <c r="J4324" s="9">
        <f t="shared" ca="1" si="337"/>
        <v>0.55241634500334091</v>
      </c>
      <c r="K4324" s="7" t="str">
        <f t="shared" ca="1" si="335"/>
        <v>BLACK</v>
      </c>
      <c r="L4324" s="7" t="str">
        <f t="shared" ca="1" si="336"/>
        <v>LOSE</v>
      </c>
      <c r="M4324" s="8">
        <f t="shared" ca="1" si="338"/>
        <v>-1</v>
      </c>
      <c r="N4324" s="8">
        <f t="shared" ca="1" si="339"/>
        <v>-167</v>
      </c>
      <c r="O4324" s="32">
        <f ca="1">SUM(M$4:M4324)/I4324</f>
        <v>-3.8648461004397131E-2</v>
      </c>
      <c r="P4324" s="47">
        <f ca="1">_xlfn.VAR.P(M$4:M4324)</f>
        <v>0.99850629646199163</v>
      </c>
      <c r="Q4324" s="33">
        <f ca="1">COUNTIF(L$4:L4324, "WIN")/I4324</f>
        <v>0.48067576949780144</v>
      </c>
    </row>
    <row r="4325" spans="9:17" x14ac:dyDescent="0.25">
      <c r="I4325" s="5">
        <v>4322</v>
      </c>
      <c r="J4325" s="9">
        <f t="shared" ca="1" si="337"/>
        <v>0.97833314103853053</v>
      </c>
      <c r="K4325" s="7" t="str">
        <f t="shared" ca="1" si="335"/>
        <v>GREEN</v>
      </c>
      <c r="L4325" s="7" t="str">
        <f t="shared" ca="1" si="336"/>
        <v>LOSE</v>
      </c>
      <c r="M4325" s="8">
        <f t="shared" ca="1" si="338"/>
        <v>-1</v>
      </c>
      <c r="N4325" s="8">
        <f t="shared" ca="1" si="339"/>
        <v>-168</v>
      </c>
      <c r="O4325" s="32">
        <f ca="1">SUM(M$4:M4325)/I4325</f>
        <v>-3.8870893105043963E-2</v>
      </c>
      <c r="P4325" s="47">
        <f ca="1">_xlfn.VAR.P(M$4:M4325)</f>
        <v>0.99848905366921625</v>
      </c>
      <c r="Q4325" s="33">
        <f ca="1">COUNTIF(L$4:L4325, "WIN")/I4325</f>
        <v>0.480564553447478</v>
      </c>
    </row>
    <row r="4326" spans="9:17" x14ac:dyDescent="0.25">
      <c r="I4326" s="5">
        <v>4323</v>
      </c>
      <c r="J4326" s="9">
        <f t="shared" ca="1" si="337"/>
        <v>0.95878637195947103</v>
      </c>
      <c r="K4326" s="7" t="str">
        <f t="shared" ca="1" si="335"/>
        <v>BLACK</v>
      </c>
      <c r="L4326" s="7" t="str">
        <f t="shared" ca="1" si="336"/>
        <v>LOSE</v>
      </c>
      <c r="M4326" s="8">
        <f t="shared" ca="1" si="338"/>
        <v>-1</v>
      </c>
      <c r="N4326" s="8">
        <f t="shared" ca="1" si="339"/>
        <v>-169</v>
      </c>
      <c r="O4326" s="32">
        <f ca="1">SUM(M$4:M4326)/I4326</f>
        <v>-3.9093222299329169E-2</v>
      </c>
      <c r="P4326" s="47">
        <f ca="1">_xlfn.VAR.P(M$4:M4326)</f>
        <v>0.99847171997025519</v>
      </c>
      <c r="Q4326" s="33">
        <f ca="1">COUNTIF(L$4:L4326, "WIN")/I4326</f>
        <v>0.48045338885033539</v>
      </c>
    </row>
    <row r="4327" spans="9:17" x14ac:dyDescent="0.25">
      <c r="I4327" s="5">
        <v>4324</v>
      </c>
      <c r="J4327" s="9">
        <f t="shared" ca="1" si="337"/>
        <v>0.51736718205249721</v>
      </c>
      <c r="K4327" s="7" t="str">
        <f t="shared" ca="1" si="335"/>
        <v>BLACK</v>
      </c>
      <c r="L4327" s="7" t="str">
        <f t="shared" ca="1" si="336"/>
        <v>LOSE</v>
      </c>
      <c r="M4327" s="8">
        <f t="shared" ca="1" si="338"/>
        <v>-1</v>
      </c>
      <c r="N4327" s="8">
        <f t="shared" ca="1" si="339"/>
        <v>-170</v>
      </c>
      <c r="O4327" s="32">
        <f ca="1">SUM(M$4:M4327)/I4327</f>
        <v>-3.9315448658649402E-2</v>
      </c>
      <c r="P4327" s="47">
        <f ca="1">_xlfn.VAR.P(M$4:M4327)</f>
        <v>0.99845429549676912</v>
      </c>
      <c r="Q4327" s="33">
        <f ca="1">COUNTIF(L$4:L4327, "WIN")/I4327</f>
        <v>0.48034227567067528</v>
      </c>
    </row>
    <row r="4328" spans="9:17" x14ac:dyDescent="0.25">
      <c r="I4328" s="5">
        <v>4325</v>
      </c>
      <c r="J4328" s="9">
        <f t="shared" ca="1" si="337"/>
        <v>0.30599682397283623</v>
      </c>
      <c r="K4328" s="7" t="str">
        <f t="shared" ca="1" si="335"/>
        <v>RED</v>
      </c>
      <c r="L4328" s="7" t="str">
        <f t="shared" ca="1" si="336"/>
        <v>WIN</v>
      </c>
      <c r="M4328" s="8">
        <f t="shared" ca="1" si="338"/>
        <v>1</v>
      </c>
      <c r="N4328" s="8">
        <f t="shared" ca="1" si="339"/>
        <v>-169</v>
      </c>
      <c r="O4328" s="32">
        <f ca="1">SUM(M$4:M4328)/I4328</f>
        <v>-3.9075144508670522E-2</v>
      </c>
      <c r="P4328" s="47">
        <f ca="1">_xlfn.VAR.P(M$4:M4328)</f>
        <v>0.99847313308162655</v>
      </c>
      <c r="Q4328" s="33">
        <f ca="1">COUNTIF(L$4:L4328, "WIN")/I4328</f>
        <v>0.48046242774566472</v>
      </c>
    </row>
    <row r="4329" spans="9:17" x14ac:dyDescent="0.25">
      <c r="I4329" s="5">
        <v>4326</v>
      </c>
      <c r="J4329" s="9">
        <f t="shared" ca="1" si="337"/>
        <v>0.39992075300807528</v>
      </c>
      <c r="K4329" s="7" t="str">
        <f t="shared" ca="1" si="335"/>
        <v>RED</v>
      </c>
      <c r="L4329" s="7" t="str">
        <f t="shared" ca="1" si="336"/>
        <v>WIN</v>
      </c>
      <c r="M4329" s="8">
        <f t="shared" ca="1" si="338"/>
        <v>1</v>
      </c>
      <c r="N4329" s="8">
        <f t="shared" ca="1" si="339"/>
        <v>-168</v>
      </c>
      <c r="O4329" s="32">
        <f ca="1">SUM(M$4:M4329)/I4329</f>
        <v>-3.8834951456310676E-2</v>
      </c>
      <c r="P4329" s="47">
        <f ca="1">_xlfn.VAR.P(M$4:M4329)</f>
        <v>0.99849184654538603</v>
      </c>
      <c r="Q4329" s="33">
        <f ca="1">COUNTIF(L$4:L4329, "WIN")/I4329</f>
        <v>0.48058252427184467</v>
      </c>
    </row>
    <row r="4330" spans="9:17" x14ac:dyDescent="0.25">
      <c r="I4330" s="5">
        <v>4327</v>
      </c>
      <c r="J4330" s="9">
        <f t="shared" ca="1" si="337"/>
        <v>0.42881178727878611</v>
      </c>
      <c r="K4330" s="7" t="str">
        <f t="shared" ca="1" si="335"/>
        <v>RED</v>
      </c>
      <c r="L4330" s="7" t="str">
        <f t="shared" ca="1" si="336"/>
        <v>WIN</v>
      </c>
      <c r="M4330" s="8">
        <f t="shared" ca="1" si="338"/>
        <v>1</v>
      </c>
      <c r="N4330" s="8">
        <f t="shared" ca="1" si="339"/>
        <v>-167</v>
      </c>
      <c r="O4330" s="32">
        <f ca="1">SUM(M$4:M4330)/I4330</f>
        <v>-3.8594869424543564E-2</v>
      </c>
      <c r="P4330" s="47">
        <f ca="1">_xlfn.VAR.P(M$4:M4330)</f>
        <v>0.99851043605410239</v>
      </c>
      <c r="Q4330" s="33">
        <f ca="1">COUNTIF(L$4:L4330, "WIN")/I4330</f>
        <v>0.4807025652877282</v>
      </c>
    </row>
    <row r="4331" spans="9:17" x14ac:dyDescent="0.25">
      <c r="I4331" s="5">
        <v>4328</v>
      </c>
      <c r="J4331" s="9">
        <f t="shared" ca="1" si="337"/>
        <v>4.0562613024410776E-2</v>
      </c>
      <c r="K4331" s="7" t="str">
        <f t="shared" ca="1" si="335"/>
        <v>RED</v>
      </c>
      <c r="L4331" s="7" t="str">
        <f t="shared" ca="1" si="336"/>
        <v>WIN</v>
      </c>
      <c r="M4331" s="8">
        <f t="shared" ca="1" si="338"/>
        <v>1</v>
      </c>
      <c r="N4331" s="8">
        <f t="shared" ca="1" si="339"/>
        <v>-166</v>
      </c>
      <c r="O4331" s="32">
        <f ca="1">SUM(M$4:M4331)/I4331</f>
        <v>-3.8354898336414048E-2</v>
      </c>
      <c r="P4331" s="47">
        <f ca="1">_xlfn.VAR.P(M$4:M4331)</f>
        <v>0.99852890177360332</v>
      </c>
      <c r="Q4331" s="33">
        <f ca="1">COUNTIF(L$4:L4331, "WIN")/I4331</f>
        <v>0.48082255083179298</v>
      </c>
    </row>
    <row r="4332" spans="9:17" x14ac:dyDescent="0.25">
      <c r="I4332" s="5">
        <v>4329</v>
      </c>
      <c r="J4332" s="9">
        <f t="shared" ca="1" si="337"/>
        <v>0.78956023715797707</v>
      </c>
      <c r="K4332" s="7" t="str">
        <f t="shared" ca="1" si="335"/>
        <v>BLACK</v>
      </c>
      <c r="L4332" s="7" t="str">
        <f t="shared" ca="1" si="336"/>
        <v>LOSE</v>
      </c>
      <c r="M4332" s="8">
        <f t="shared" ca="1" si="338"/>
        <v>-1</v>
      </c>
      <c r="N4332" s="8">
        <f t="shared" ca="1" si="339"/>
        <v>-167</v>
      </c>
      <c r="O4332" s="32">
        <f ca="1">SUM(M$4:M4332)/I4332</f>
        <v>-3.8577038577038578E-2</v>
      </c>
      <c r="P4332" s="47">
        <f ca="1">_xlfn.VAR.P(M$4:M4332)</f>
        <v>0.99851181209462569</v>
      </c>
      <c r="Q4332" s="33">
        <f ca="1">COUNTIF(L$4:L4332, "WIN")/I4332</f>
        <v>0.48071148071148073</v>
      </c>
    </row>
    <row r="4333" spans="9:17" x14ac:dyDescent="0.25">
      <c r="I4333" s="5">
        <v>4330</v>
      </c>
      <c r="J4333" s="9">
        <f t="shared" ca="1" si="337"/>
        <v>0.4217141092842126</v>
      </c>
      <c r="K4333" s="7" t="str">
        <f t="shared" ca="1" si="335"/>
        <v>RED</v>
      </c>
      <c r="L4333" s="7" t="str">
        <f t="shared" ca="1" si="336"/>
        <v>WIN</v>
      </c>
      <c r="M4333" s="8">
        <f t="shared" ca="1" si="338"/>
        <v>1</v>
      </c>
      <c r="N4333" s="8">
        <f t="shared" ca="1" si="339"/>
        <v>-166</v>
      </c>
      <c r="O4333" s="32">
        <f ca="1">SUM(M$4:M4333)/I4333</f>
        <v>-3.8337182448036952E-2</v>
      </c>
      <c r="P4333" s="47">
        <f ca="1">_xlfn.VAR.P(M$4:M4333)</f>
        <v>0.99853026044194593</v>
      </c>
      <c r="Q4333" s="33">
        <f ca="1">COUNTIF(L$4:L4333, "WIN")/I4333</f>
        <v>0.48083140877598152</v>
      </c>
    </row>
    <row r="4334" spans="9:17" x14ac:dyDescent="0.25">
      <c r="I4334" s="5">
        <v>4331</v>
      </c>
      <c r="J4334" s="9">
        <f t="shared" ca="1" si="337"/>
        <v>0.72501021116143849</v>
      </c>
      <c r="K4334" s="7" t="str">
        <f t="shared" ca="1" si="335"/>
        <v>BLACK</v>
      </c>
      <c r="L4334" s="7" t="str">
        <f t="shared" ca="1" si="336"/>
        <v>LOSE</v>
      </c>
      <c r="M4334" s="8">
        <f t="shared" ca="1" si="338"/>
        <v>-1</v>
      </c>
      <c r="N4334" s="8">
        <f t="shared" ca="1" si="339"/>
        <v>-167</v>
      </c>
      <c r="O4334" s="32">
        <f ca="1">SUM(M$4:M4334)/I4334</f>
        <v>-3.8559224197644883E-2</v>
      </c>
      <c r="P4334" s="47">
        <f ca="1">_xlfn.VAR.P(M$4:M4334)</f>
        <v>0.99851318622927576</v>
      </c>
      <c r="Q4334" s="33">
        <f ca="1">COUNTIF(L$4:L4334, "WIN")/I4334</f>
        <v>0.48072038790117755</v>
      </c>
    </row>
    <row r="4335" spans="9:17" x14ac:dyDescent="0.25">
      <c r="I4335" s="5">
        <v>4332</v>
      </c>
      <c r="J4335" s="9">
        <f t="shared" ca="1" si="337"/>
        <v>7.4498988032802527E-2</v>
      </c>
      <c r="K4335" s="7" t="str">
        <f t="shared" ca="1" si="335"/>
        <v>RED</v>
      </c>
      <c r="L4335" s="7" t="str">
        <f t="shared" ca="1" si="336"/>
        <v>WIN</v>
      </c>
      <c r="M4335" s="8">
        <f t="shared" ca="1" si="338"/>
        <v>1</v>
      </c>
      <c r="N4335" s="8">
        <f t="shared" ca="1" si="339"/>
        <v>-166</v>
      </c>
      <c r="O4335" s="32">
        <f ca="1">SUM(M$4:M4335)/I4335</f>
        <v>-3.831948291782087E-2</v>
      </c>
      <c r="P4335" s="47">
        <f ca="1">_xlfn.VAR.P(M$4:M4335)</f>
        <v>0.99853161722891082</v>
      </c>
      <c r="Q4335" s="33">
        <f ca="1">COUNTIF(L$4:L4335, "WIN")/I4335</f>
        <v>0.48084025854108958</v>
      </c>
    </row>
    <row r="4336" spans="9:17" x14ac:dyDescent="0.25">
      <c r="I4336" s="5">
        <v>4333</v>
      </c>
      <c r="J4336" s="9">
        <f t="shared" ca="1" si="337"/>
        <v>0.64503948728617633</v>
      </c>
      <c r="K4336" s="7" t="str">
        <f t="shared" ca="1" si="335"/>
        <v>BLACK</v>
      </c>
      <c r="L4336" s="7" t="str">
        <f t="shared" ca="1" si="336"/>
        <v>LOSE</v>
      </c>
      <c r="M4336" s="8">
        <f t="shared" ca="1" si="338"/>
        <v>-1</v>
      </c>
      <c r="N4336" s="8">
        <f t="shared" ca="1" si="339"/>
        <v>-167</v>
      </c>
      <c r="O4336" s="32">
        <f ca="1">SUM(M$4:M4336)/I4336</f>
        <v>-3.8541426263558734E-2</v>
      </c>
      <c r="P4336" s="47">
        <f ca="1">_xlfn.VAR.P(M$4:M4336)</f>
        <v>0.99851455846157067</v>
      </c>
      <c r="Q4336" s="33">
        <f ca="1">COUNTIF(L$4:L4336, "WIN")/I4336</f>
        <v>0.48072928686822064</v>
      </c>
    </row>
    <row r="4337" spans="9:17" x14ac:dyDescent="0.25">
      <c r="I4337" s="5">
        <v>4334</v>
      </c>
      <c r="J4337" s="9">
        <f t="shared" ca="1" si="337"/>
        <v>0.56231249915243342</v>
      </c>
      <c r="K4337" s="7" t="str">
        <f t="shared" ca="1" si="335"/>
        <v>BLACK</v>
      </c>
      <c r="L4337" s="7" t="str">
        <f t="shared" ca="1" si="336"/>
        <v>LOSE</v>
      </c>
      <c r="M4337" s="8">
        <f t="shared" ca="1" si="338"/>
        <v>-1</v>
      </c>
      <c r="N4337" s="8">
        <f t="shared" ca="1" si="339"/>
        <v>-168</v>
      </c>
      <c r="O4337" s="32">
        <f ca="1">SUM(M$4:M4337)/I4337</f>
        <v>-3.876326718966313E-2</v>
      </c>
      <c r="P4337" s="47">
        <f ca="1">_xlfn.VAR.P(M$4:M4337)</f>
        <v>0.99849740911678275</v>
      </c>
      <c r="Q4337" s="33">
        <f ca="1">COUNTIF(L$4:L4337, "WIN")/I4337</f>
        <v>0.48061836640516842</v>
      </c>
    </row>
    <row r="4338" spans="9:17" x14ac:dyDescent="0.25">
      <c r="I4338" s="5">
        <v>4335</v>
      </c>
      <c r="J4338" s="9">
        <f t="shared" ca="1" si="337"/>
        <v>0.35563211311359233</v>
      </c>
      <c r="K4338" s="7" t="str">
        <f t="shared" ca="1" si="335"/>
        <v>RED</v>
      </c>
      <c r="L4338" s="7" t="str">
        <f t="shared" ca="1" si="336"/>
        <v>WIN</v>
      </c>
      <c r="M4338" s="8">
        <f t="shared" ca="1" si="338"/>
        <v>1</v>
      </c>
      <c r="N4338" s="8">
        <f t="shared" ca="1" si="339"/>
        <v>-167</v>
      </c>
      <c r="O4338" s="32">
        <f ca="1">SUM(M$4:M4338)/I4338</f>
        <v>-3.8523644752018457E-2</v>
      </c>
      <c r="P4338" s="47">
        <f ca="1">_xlfn.VAR.P(M$4:M4338)</f>
        <v>0.99851592879502027</v>
      </c>
      <c r="Q4338" s="33">
        <f ca="1">COUNTIF(L$4:L4338, "WIN")/I4338</f>
        <v>0.48073817762399079</v>
      </c>
    </row>
    <row r="4339" spans="9:17" x14ac:dyDescent="0.25">
      <c r="I4339" s="5">
        <v>4336</v>
      </c>
      <c r="J4339" s="9">
        <f t="shared" ca="1" si="337"/>
        <v>0.1100200914324222</v>
      </c>
      <c r="K4339" s="7" t="str">
        <f t="shared" ca="1" si="335"/>
        <v>RED</v>
      </c>
      <c r="L4339" s="7" t="str">
        <f t="shared" ca="1" si="336"/>
        <v>WIN</v>
      </c>
      <c r="M4339" s="8">
        <f t="shared" ca="1" si="338"/>
        <v>1</v>
      </c>
      <c r="N4339" s="8">
        <f t="shared" ca="1" si="339"/>
        <v>-166</v>
      </c>
      <c r="O4339" s="32">
        <f ca="1">SUM(M$4:M4339)/I4339</f>
        <v>-3.8284132841328415E-2</v>
      </c>
      <c r="P4339" s="47">
        <f ca="1">_xlfn.VAR.P(M$4:M4339)</f>
        <v>0.99853432517258756</v>
      </c>
      <c r="Q4339" s="33">
        <f ca="1">COUNTIF(L$4:L4339, "WIN")/I4339</f>
        <v>0.48085793357933582</v>
      </c>
    </row>
    <row r="4340" spans="9:17" x14ac:dyDescent="0.25">
      <c r="I4340" s="5">
        <v>4337</v>
      </c>
      <c r="J4340" s="9">
        <f t="shared" ca="1" si="337"/>
        <v>0.2177841970876141</v>
      </c>
      <c r="K4340" s="7" t="str">
        <f t="shared" ca="1" si="335"/>
        <v>RED</v>
      </c>
      <c r="L4340" s="7" t="str">
        <f t="shared" ca="1" si="336"/>
        <v>WIN</v>
      </c>
      <c r="M4340" s="8">
        <f t="shared" ca="1" si="338"/>
        <v>1</v>
      </c>
      <c r="N4340" s="8">
        <f t="shared" ca="1" si="339"/>
        <v>-165</v>
      </c>
      <c r="O4340" s="32">
        <f ca="1">SUM(M$4:M4340)/I4340</f>
        <v>-3.8044731381139035E-2</v>
      </c>
      <c r="P4340" s="47">
        <f ca="1">_xlfn.VAR.P(M$4:M4340)</f>
        <v>0.99855259841413702</v>
      </c>
      <c r="Q4340" s="33">
        <f ca="1">COUNTIF(L$4:L4340, "WIN")/I4340</f>
        <v>0.48097763430943047</v>
      </c>
    </row>
    <row r="4341" spans="9:17" x14ac:dyDescent="0.25">
      <c r="I4341" s="5">
        <v>4338</v>
      </c>
      <c r="J4341" s="9">
        <f t="shared" ca="1" si="337"/>
        <v>0.81618510855083826</v>
      </c>
      <c r="K4341" s="7" t="str">
        <f t="shared" ca="1" si="335"/>
        <v>BLACK</v>
      </c>
      <c r="L4341" s="7" t="str">
        <f t="shared" ca="1" si="336"/>
        <v>LOSE</v>
      </c>
      <c r="M4341" s="8">
        <f t="shared" ca="1" si="338"/>
        <v>-1</v>
      </c>
      <c r="N4341" s="8">
        <f t="shared" ca="1" si="339"/>
        <v>-166</v>
      </c>
      <c r="O4341" s="32">
        <f ca="1">SUM(M$4:M4341)/I4341</f>
        <v>-3.8266482249884742E-2</v>
      </c>
      <c r="P4341" s="47">
        <f ca="1">_xlfn.VAR.P(M$4:M4341)</f>
        <v>0.9985356763362192</v>
      </c>
      <c r="Q4341" s="33">
        <f ca="1">COUNTIF(L$4:L4341, "WIN")/I4341</f>
        <v>0.48086675887505764</v>
      </c>
    </row>
    <row r="4342" spans="9:17" x14ac:dyDescent="0.25">
      <c r="I4342" s="5">
        <v>4339</v>
      </c>
      <c r="J4342" s="9">
        <f t="shared" ca="1" si="337"/>
        <v>0.29850320437362265</v>
      </c>
      <c r="K4342" s="7" t="str">
        <f t="shared" ca="1" si="335"/>
        <v>RED</v>
      </c>
      <c r="L4342" s="7" t="str">
        <f t="shared" ca="1" si="336"/>
        <v>WIN</v>
      </c>
      <c r="M4342" s="8">
        <f t="shared" ca="1" si="338"/>
        <v>1</v>
      </c>
      <c r="N4342" s="8">
        <f t="shared" ca="1" si="339"/>
        <v>-165</v>
      </c>
      <c r="O4342" s="32">
        <f ca="1">SUM(M$4:M4342)/I4342</f>
        <v>-3.8027195206268724E-2</v>
      </c>
      <c r="P4342" s="47">
        <f ca="1">_xlfn.VAR.P(M$4:M4342)</f>
        <v>0.99855393242474433</v>
      </c>
      <c r="Q4342" s="33">
        <f ca="1">COUNTIF(L$4:L4342, "WIN")/I4342</f>
        <v>0.48098640239686563</v>
      </c>
    </row>
    <row r="4343" spans="9:17" x14ac:dyDescent="0.25">
      <c r="I4343" s="5">
        <v>4340</v>
      </c>
      <c r="J4343" s="9">
        <f t="shared" ca="1" si="337"/>
        <v>0.61543010392921238</v>
      </c>
      <c r="K4343" s="7" t="str">
        <f t="shared" ca="1" si="335"/>
        <v>BLACK</v>
      </c>
      <c r="L4343" s="7" t="str">
        <f t="shared" ca="1" si="336"/>
        <v>LOSE</v>
      </c>
      <c r="M4343" s="8">
        <f t="shared" ca="1" si="338"/>
        <v>-1</v>
      </c>
      <c r="N4343" s="8">
        <f t="shared" ca="1" si="339"/>
        <v>-166</v>
      </c>
      <c r="O4343" s="32">
        <f ca="1">SUM(M$4:M4343)/I4343</f>
        <v>-3.8248847926267281E-2</v>
      </c>
      <c r="P4343" s="47">
        <f ca="1">_xlfn.VAR.P(M$4:M4343)</f>
        <v>0.99853702563231328</v>
      </c>
      <c r="Q4343" s="33">
        <f ca="1">COUNTIF(L$4:L4343, "WIN")/I4343</f>
        <v>0.48087557603686637</v>
      </c>
    </row>
    <row r="4344" spans="9:17" x14ac:dyDescent="0.25">
      <c r="I4344" s="5">
        <v>4341</v>
      </c>
      <c r="J4344" s="9">
        <f t="shared" ca="1" si="337"/>
        <v>0.96747377179633987</v>
      </c>
      <c r="K4344" s="7" t="str">
        <f t="shared" ca="1" si="335"/>
        <v>BLACK</v>
      </c>
      <c r="L4344" s="7" t="str">
        <f t="shared" ca="1" si="336"/>
        <v>LOSE</v>
      </c>
      <c r="M4344" s="8">
        <f t="shared" ca="1" si="338"/>
        <v>-1</v>
      </c>
      <c r="N4344" s="8">
        <f t="shared" ca="1" si="339"/>
        <v>-167</v>
      </c>
      <c r="O4344" s="32">
        <f ca="1">SUM(M$4:M4344)/I4344</f>
        <v>-3.8470398525685325E-2</v>
      </c>
      <c r="P4344" s="47">
        <f ca="1">_xlfn.VAR.P(M$4:M4344)</f>
        <v>0.99852002843727494</v>
      </c>
      <c r="Q4344" s="33">
        <f ca="1">COUNTIF(L$4:L4344, "WIN")/I4344</f>
        <v>0.48076480073715733</v>
      </c>
    </row>
    <row r="4345" spans="9:17" x14ac:dyDescent="0.25">
      <c r="I4345" s="5">
        <v>4342</v>
      </c>
      <c r="J4345" s="9">
        <f t="shared" ca="1" si="337"/>
        <v>0.12924102985807551</v>
      </c>
      <c r="K4345" s="7" t="str">
        <f t="shared" ca="1" si="335"/>
        <v>RED</v>
      </c>
      <c r="L4345" s="7" t="str">
        <f t="shared" ca="1" si="336"/>
        <v>WIN</v>
      </c>
      <c r="M4345" s="8">
        <f t="shared" ca="1" si="338"/>
        <v>1</v>
      </c>
      <c r="N4345" s="8">
        <f t="shared" ca="1" si="339"/>
        <v>-166</v>
      </c>
      <c r="O4345" s="32">
        <f ca="1">SUM(M$4:M4345)/I4345</f>
        <v>-3.8231229847996318E-2</v>
      </c>
      <c r="P4345" s="47">
        <f ca="1">_xlfn.VAR.P(M$4:M4345)</f>
        <v>0.9985383730643097</v>
      </c>
      <c r="Q4345" s="33">
        <f ca="1">COUNTIF(L$4:L4345, "WIN")/I4345</f>
        <v>0.48088438507600184</v>
      </c>
    </row>
    <row r="4346" spans="9:17" x14ac:dyDescent="0.25">
      <c r="I4346" s="5">
        <v>4343</v>
      </c>
      <c r="J4346" s="9">
        <f t="shared" ca="1" si="337"/>
        <v>0.96545631655046682</v>
      </c>
      <c r="K4346" s="7" t="str">
        <f t="shared" ca="1" si="335"/>
        <v>BLACK</v>
      </c>
      <c r="L4346" s="7" t="str">
        <f t="shared" ca="1" si="336"/>
        <v>LOSE</v>
      </c>
      <c r="M4346" s="8">
        <f t="shared" ca="1" si="338"/>
        <v>-1</v>
      </c>
      <c r="N4346" s="8">
        <f t="shared" ca="1" si="339"/>
        <v>-167</v>
      </c>
      <c r="O4346" s="32">
        <f ca="1">SUM(M$4:M4346)/I4346</f>
        <v>-3.8452682477550078E-2</v>
      </c>
      <c r="P4346" s="47">
        <f ca="1">_xlfn.VAR.P(M$4:M4346)</f>
        <v>0.99852139121028072</v>
      </c>
      <c r="Q4346" s="33">
        <f ca="1">COUNTIF(L$4:L4346, "WIN")/I4346</f>
        <v>0.48077365876122496</v>
      </c>
    </row>
    <row r="4347" spans="9:17" x14ac:dyDescent="0.25">
      <c r="I4347" s="5">
        <v>4344</v>
      </c>
      <c r="J4347" s="9">
        <f t="shared" ca="1" si="337"/>
        <v>8.3237821779310828E-2</v>
      </c>
      <c r="K4347" s="7" t="str">
        <f t="shared" ca="1" si="335"/>
        <v>RED</v>
      </c>
      <c r="L4347" s="7" t="str">
        <f t="shared" ca="1" si="336"/>
        <v>WIN</v>
      </c>
      <c r="M4347" s="8">
        <f t="shared" ca="1" si="338"/>
        <v>1</v>
      </c>
      <c r="N4347" s="8">
        <f t="shared" ca="1" si="339"/>
        <v>-166</v>
      </c>
      <c r="O4347" s="32">
        <f ca="1">SUM(M$4:M4347)/I4347</f>
        <v>-3.8213627992633517E-2</v>
      </c>
      <c r="P4347" s="47">
        <f ca="1">_xlfn.VAR.P(M$4:M4347)</f>
        <v>0.99853971863564062</v>
      </c>
      <c r="Q4347" s="33">
        <f ca="1">COUNTIF(L$4:L4347, "WIN")/I4347</f>
        <v>0.48089318600368325</v>
      </c>
    </row>
    <row r="4348" spans="9:17" x14ac:dyDescent="0.25">
      <c r="I4348" s="5">
        <v>4345</v>
      </c>
      <c r="J4348" s="9">
        <f t="shared" ca="1" si="337"/>
        <v>0.17819786636884205</v>
      </c>
      <c r="K4348" s="7" t="str">
        <f t="shared" ca="1" si="335"/>
        <v>RED</v>
      </c>
      <c r="L4348" s="7" t="str">
        <f t="shared" ca="1" si="336"/>
        <v>WIN</v>
      </c>
      <c r="M4348" s="8">
        <f t="shared" ca="1" si="338"/>
        <v>1</v>
      </c>
      <c r="N4348" s="8">
        <f t="shared" ca="1" si="339"/>
        <v>-165</v>
      </c>
      <c r="O4348" s="32">
        <f ca="1">SUM(M$4:M4348)/I4348</f>
        <v>-3.7974683544303799E-2</v>
      </c>
      <c r="P4348" s="47">
        <f ca="1">_xlfn.VAR.P(M$4:M4348)</f>
        <v>0.99855792340970995</v>
      </c>
      <c r="Q4348" s="33">
        <f ca="1">COUNTIF(L$4:L4348, "WIN")/I4348</f>
        <v>0.48101265822784811</v>
      </c>
    </row>
    <row r="4349" spans="9:17" x14ac:dyDescent="0.25">
      <c r="I4349" s="5">
        <v>4346</v>
      </c>
      <c r="J4349" s="9">
        <f t="shared" ca="1" si="337"/>
        <v>0.59514148689294555</v>
      </c>
      <c r="K4349" s="7" t="str">
        <f t="shared" ca="1" si="335"/>
        <v>BLACK</v>
      </c>
      <c r="L4349" s="7" t="str">
        <f t="shared" ca="1" si="336"/>
        <v>LOSE</v>
      </c>
      <c r="M4349" s="8">
        <f t="shared" ca="1" si="338"/>
        <v>-1</v>
      </c>
      <c r="N4349" s="8">
        <f t="shared" ca="1" si="339"/>
        <v>-166</v>
      </c>
      <c r="O4349" s="32">
        <f ca="1">SUM(M$4:M4349)/I4349</f>
        <v>-3.8196042337781871E-2</v>
      </c>
      <c r="P4349" s="47">
        <f ca="1">_xlfn.VAR.P(M$4:M4349)</f>
        <v>0.99854106234973039</v>
      </c>
      <c r="Q4349" s="33">
        <f ca="1">COUNTIF(L$4:L4349, "WIN")/I4349</f>
        <v>0.48090197883110908</v>
      </c>
    </row>
    <row r="4350" spans="9:17" x14ac:dyDescent="0.25">
      <c r="I4350" s="5">
        <v>4347</v>
      </c>
      <c r="J4350" s="9">
        <f t="shared" ca="1" si="337"/>
        <v>0.75696591028461369</v>
      </c>
      <c r="K4350" s="7" t="str">
        <f t="shared" ca="1" si="335"/>
        <v>BLACK</v>
      </c>
      <c r="L4350" s="7" t="str">
        <f t="shared" ca="1" si="336"/>
        <v>LOSE</v>
      </c>
      <c r="M4350" s="8">
        <f t="shared" ca="1" si="338"/>
        <v>-1</v>
      </c>
      <c r="N4350" s="8">
        <f t="shared" ca="1" si="339"/>
        <v>-167</v>
      </c>
      <c r="O4350" s="32">
        <f ca="1">SUM(M$4:M4350)/I4350</f>
        <v>-3.8417299286864506E-2</v>
      </c>
      <c r="P4350" s="47">
        <f ca="1">_xlfn.VAR.P(M$4:M4350)</f>
        <v>0.99852411111550343</v>
      </c>
      <c r="Q4350" s="33">
        <f ca="1">COUNTIF(L$4:L4350, "WIN")/I4350</f>
        <v>0.48079135035656773</v>
      </c>
    </row>
    <row r="4351" spans="9:17" x14ac:dyDescent="0.25">
      <c r="I4351" s="5">
        <v>4348</v>
      </c>
      <c r="J4351" s="9">
        <f t="shared" ca="1" si="337"/>
        <v>0.41966618684511403</v>
      </c>
      <c r="K4351" s="7" t="str">
        <f t="shared" ca="1" si="335"/>
        <v>RED</v>
      </c>
      <c r="L4351" s="7" t="str">
        <f t="shared" ca="1" si="336"/>
        <v>WIN</v>
      </c>
      <c r="M4351" s="8">
        <f t="shared" ca="1" si="338"/>
        <v>1</v>
      </c>
      <c r="N4351" s="8">
        <f t="shared" ca="1" si="339"/>
        <v>-166</v>
      </c>
      <c r="O4351" s="32">
        <f ca="1">SUM(M$4:M4351)/I4351</f>
        <v>-3.8178472861085555E-2</v>
      </c>
      <c r="P4351" s="47">
        <f ca="1">_xlfn.VAR.P(M$4:M4351)</f>
        <v>0.9985424042099954</v>
      </c>
      <c r="Q4351" s="33">
        <f ca="1">COUNTIF(L$4:L4351, "WIN")/I4351</f>
        <v>0.48091076356945722</v>
      </c>
    </row>
    <row r="4352" spans="9:17" x14ac:dyDescent="0.25">
      <c r="I4352" s="5">
        <v>4349</v>
      </c>
      <c r="J4352" s="9">
        <f t="shared" ca="1" si="337"/>
        <v>0.16173302919466048</v>
      </c>
      <c r="K4352" s="7" t="str">
        <f t="shared" ca="1" si="335"/>
        <v>RED</v>
      </c>
      <c r="L4352" s="7" t="str">
        <f t="shared" ca="1" si="336"/>
        <v>WIN</v>
      </c>
      <c r="M4352" s="8">
        <f t="shared" ca="1" si="338"/>
        <v>1</v>
      </c>
      <c r="N4352" s="8">
        <f t="shared" ca="1" si="339"/>
        <v>-165</v>
      </c>
      <c r="O4352" s="32">
        <f ca="1">SUM(M$4:M4352)/I4352</f>
        <v>-3.7939756265808235E-2</v>
      </c>
      <c r="P4352" s="47">
        <f ca="1">_xlfn.VAR.P(M$4:M4352)</f>
        <v>0.99856057489449102</v>
      </c>
      <c r="Q4352" s="33">
        <f ca="1">COUNTIF(L$4:L4352, "WIN")/I4352</f>
        <v>0.48103012186709587</v>
      </c>
    </row>
    <row r="4353" spans="9:17" x14ac:dyDescent="0.25">
      <c r="I4353" s="5">
        <v>4350</v>
      </c>
      <c r="J4353" s="9">
        <f t="shared" ca="1" si="337"/>
        <v>0.16285824558938022</v>
      </c>
      <c r="K4353" s="7" t="str">
        <f t="shared" ca="1" si="335"/>
        <v>RED</v>
      </c>
      <c r="L4353" s="7" t="str">
        <f t="shared" ca="1" si="336"/>
        <v>WIN</v>
      </c>
      <c r="M4353" s="8">
        <f t="shared" ca="1" si="338"/>
        <v>1</v>
      </c>
      <c r="N4353" s="8">
        <f t="shared" ca="1" si="339"/>
        <v>-164</v>
      </c>
      <c r="O4353" s="32">
        <f ca="1">SUM(M$4:M4353)/I4353</f>
        <v>-3.7701149425287357E-2</v>
      </c>
      <c r="P4353" s="47">
        <f ca="1">_xlfn.VAR.P(M$4:M4353)</f>
        <v>0.99857862333201219</v>
      </c>
      <c r="Q4353" s="33">
        <f ca="1">COUNTIF(L$4:L4353, "WIN")/I4353</f>
        <v>0.48114942528735632</v>
      </c>
    </row>
    <row r="4354" spans="9:17" x14ac:dyDescent="0.25">
      <c r="I4354" s="5">
        <v>4351</v>
      </c>
      <c r="J4354" s="9">
        <f t="shared" ca="1" si="337"/>
        <v>0.45026946016314762</v>
      </c>
      <c r="K4354" s="7" t="str">
        <f t="shared" ca="1" si="335"/>
        <v>RED</v>
      </c>
      <c r="L4354" s="7" t="str">
        <f t="shared" ca="1" si="336"/>
        <v>WIN</v>
      </c>
      <c r="M4354" s="8">
        <f t="shared" ca="1" si="338"/>
        <v>1</v>
      </c>
      <c r="N4354" s="8">
        <f t="shared" ca="1" si="339"/>
        <v>-163</v>
      </c>
      <c r="O4354" s="32">
        <f ca="1">SUM(M$4:M4354)/I4354</f>
        <v>-3.7462652263847394E-2</v>
      </c>
      <c r="P4354" s="47">
        <f ca="1">_xlfn.VAR.P(M$4:M4354)</f>
        <v>0.99859654968535805</v>
      </c>
      <c r="Q4354" s="33">
        <f ca="1">COUNTIF(L$4:L4354, "WIN")/I4354</f>
        <v>0.48126867386807631</v>
      </c>
    </row>
    <row r="4355" spans="9:17" x14ac:dyDescent="0.25">
      <c r="I4355" s="5">
        <v>4352</v>
      </c>
      <c r="J4355" s="9">
        <f t="shared" ca="1" si="337"/>
        <v>0.46950534912533148</v>
      </c>
      <c r="K4355" s="7" t="str">
        <f t="shared" ca="1" si="335"/>
        <v>RED</v>
      </c>
      <c r="L4355" s="7" t="str">
        <f t="shared" ca="1" si="336"/>
        <v>WIN</v>
      </c>
      <c r="M4355" s="8">
        <f t="shared" ca="1" si="338"/>
        <v>1</v>
      </c>
      <c r="N4355" s="8">
        <f t="shared" ca="1" si="339"/>
        <v>-162</v>
      </c>
      <c r="O4355" s="32">
        <f ca="1">SUM(M$4:M4355)/I4355</f>
        <v>-3.7224264705882353E-2</v>
      </c>
      <c r="P4355" s="47">
        <f ca="1">_xlfn.VAR.P(M$4:M4355)</f>
        <v>0.99861435411710642</v>
      </c>
      <c r="Q4355" s="33">
        <f ca="1">COUNTIF(L$4:L4355, "WIN")/I4355</f>
        <v>0.48138786764705882</v>
      </c>
    </row>
    <row r="4356" spans="9:17" x14ac:dyDescent="0.25">
      <c r="I4356" s="5">
        <v>4353</v>
      </c>
      <c r="J4356" s="9">
        <f t="shared" ca="1" si="337"/>
        <v>0.60022744708799358</v>
      </c>
      <c r="K4356" s="7" t="str">
        <f t="shared" ref="K4356:K4419" ca="1" si="340">IF($J4356 &gt;= $D$7, "GREEN", IF($J4356 &gt;= $D$6, "BLACK", "RED"))</f>
        <v>BLACK</v>
      </c>
      <c r="L4356" s="7" t="str">
        <f t="shared" ref="L4356:L4419" ca="1" si="341">IF($K4356 = "RED", "WIN", "LOSE")</f>
        <v>LOSE</v>
      </c>
      <c r="M4356" s="8">
        <f t="shared" ca="1" si="338"/>
        <v>-1</v>
      </c>
      <c r="N4356" s="8">
        <f t="shared" ca="1" si="339"/>
        <v>-163</v>
      </c>
      <c r="O4356" s="32">
        <f ca="1">SUM(M$4:M4356)/I4356</f>
        <v>-3.7445439926487481E-2</v>
      </c>
      <c r="P4356" s="47">
        <f ca="1">_xlfn.VAR.P(M$4:M4356)</f>
        <v>0.9985978390287118</v>
      </c>
      <c r="Q4356" s="33">
        <f ca="1">COUNTIF(L$4:L4356, "WIN")/I4356</f>
        <v>0.48127728003675624</v>
      </c>
    </row>
    <row r="4357" spans="9:17" x14ac:dyDescent="0.25">
      <c r="I4357" s="5">
        <v>4354</v>
      </c>
      <c r="J4357" s="9">
        <f t="shared" ca="1" si="337"/>
        <v>0.28201827934418111</v>
      </c>
      <c r="K4357" s="7" t="str">
        <f t="shared" ca="1" si="340"/>
        <v>RED</v>
      </c>
      <c r="L4357" s="7" t="str">
        <f t="shared" ca="1" si="341"/>
        <v>WIN</v>
      </c>
      <c r="M4357" s="8">
        <f t="shared" ca="1" si="338"/>
        <v>1</v>
      </c>
      <c r="N4357" s="8">
        <f t="shared" ca="1" si="339"/>
        <v>-162</v>
      </c>
      <c r="O4357" s="32">
        <f ca="1">SUM(M$4:M4357)/I4357</f>
        <v>-3.7207165824529168E-2</v>
      </c>
      <c r="P4357" s="47">
        <f ca="1">_xlfn.VAR.P(M$4:M4357)</f>
        <v>0.998615626811306</v>
      </c>
      <c r="Q4357" s="33">
        <f ca="1">COUNTIF(L$4:L4357, "WIN")/I4357</f>
        <v>0.4813964170877354</v>
      </c>
    </row>
    <row r="4358" spans="9:17" x14ac:dyDescent="0.25">
      <c r="I4358" s="5">
        <v>4355</v>
      </c>
      <c r="J4358" s="9">
        <f t="shared" ref="J4358:J4421" ca="1" si="342">RAND()</f>
        <v>0.7330541229712827</v>
      </c>
      <c r="K4358" s="7" t="str">
        <f t="shared" ca="1" si="340"/>
        <v>BLACK</v>
      </c>
      <c r="L4358" s="7" t="str">
        <f t="shared" ca="1" si="341"/>
        <v>LOSE</v>
      </c>
      <c r="M4358" s="8">
        <f t="shared" ref="M4358:M4421" ca="1" si="343">IF($L4358 = "WIN", 1, -1)</f>
        <v>-1</v>
      </c>
      <c r="N4358" s="8">
        <f t="shared" ref="N4358:N4421" ca="1" si="344">N4357+M4358</f>
        <v>-163</v>
      </c>
      <c r="O4358" s="32">
        <f ca="1">SUM(M$4:M4358)/I4358</f>
        <v>-3.7428243398392652E-2</v>
      </c>
      <c r="P4358" s="47">
        <f ca="1">_xlfn.VAR.P(M$4:M4358)</f>
        <v>0.99859912659611072</v>
      </c>
      <c r="Q4358" s="33">
        <f ca="1">COUNTIF(L$4:L4358, "WIN")/I4358</f>
        <v>0.48128587830080366</v>
      </c>
    </row>
    <row r="4359" spans="9:17" x14ac:dyDescent="0.25">
      <c r="I4359" s="5">
        <v>4356</v>
      </c>
      <c r="J4359" s="9">
        <f t="shared" ca="1" si="342"/>
        <v>0.93356356944146546</v>
      </c>
      <c r="K4359" s="7" t="str">
        <f t="shared" ca="1" si="340"/>
        <v>BLACK</v>
      </c>
      <c r="L4359" s="7" t="str">
        <f t="shared" ca="1" si="341"/>
        <v>LOSE</v>
      </c>
      <c r="M4359" s="8">
        <f t="shared" ca="1" si="343"/>
        <v>-1</v>
      </c>
      <c r="N4359" s="8">
        <f t="shared" ca="1" si="344"/>
        <v>-164</v>
      </c>
      <c r="O4359" s="32">
        <f ca="1">SUM(M$4:M4359)/I4359</f>
        <v>-3.7649219467401289E-2</v>
      </c>
      <c r="P4359" s="47">
        <f ca="1">_xlfn.VAR.P(M$4:M4359)</f>
        <v>0.99858253627349547</v>
      </c>
      <c r="Q4359" s="33">
        <f ca="1">COUNTIF(L$4:L4359, "WIN")/I4359</f>
        <v>0.48117539026629935</v>
      </c>
    </row>
    <row r="4360" spans="9:17" x14ac:dyDescent="0.25">
      <c r="I4360" s="5">
        <v>4357</v>
      </c>
      <c r="J4360" s="9">
        <f t="shared" ca="1" si="342"/>
        <v>0.14043966776782446</v>
      </c>
      <c r="K4360" s="7" t="str">
        <f t="shared" ca="1" si="340"/>
        <v>RED</v>
      </c>
      <c r="L4360" s="7" t="str">
        <f t="shared" ca="1" si="341"/>
        <v>WIN</v>
      </c>
      <c r="M4360" s="8">
        <f t="shared" ca="1" si="343"/>
        <v>1</v>
      </c>
      <c r="N4360" s="8">
        <f t="shared" ca="1" si="344"/>
        <v>-163</v>
      </c>
      <c r="O4360" s="32">
        <f ca="1">SUM(M$4:M4360)/I4360</f>
        <v>-3.7411062657792059E-2</v>
      </c>
      <c r="P4360" s="47">
        <f ca="1">_xlfn.VAR.P(M$4:M4360)</f>
        <v>0.99860041239081476</v>
      </c>
      <c r="Q4360" s="33">
        <f ca="1">COUNTIF(L$4:L4360, "WIN")/I4360</f>
        <v>0.48129446867110398</v>
      </c>
    </row>
    <row r="4361" spans="9:17" x14ac:dyDescent="0.25">
      <c r="I4361" s="5">
        <v>4358</v>
      </c>
      <c r="J4361" s="9">
        <f t="shared" ca="1" si="342"/>
        <v>0.89854995910591284</v>
      </c>
      <c r="K4361" s="7" t="str">
        <f t="shared" ca="1" si="340"/>
        <v>BLACK</v>
      </c>
      <c r="L4361" s="7" t="str">
        <f t="shared" ca="1" si="341"/>
        <v>LOSE</v>
      </c>
      <c r="M4361" s="8">
        <f t="shared" ca="1" si="343"/>
        <v>-1</v>
      </c>
      <c r="N4361" s="8">
        <f t="shared" ca="1" si="344"/>
        <v>-164</v>
      </c>
      <c r="O4361" s="32">
        <f ca="1">SUM(M$4:M4361)/I4361</f>
        <v>-3.763194125745755E-2</v>
      </c>
      <c r="P4361" s="47">
        <f ca="1">_xlfn.VAR.P(M$4:M4361)</f>
        <v>0.99858383699719522</v>
      </c>
      <c r="Q4361" s="33">
        <f ca="1">COUNTIF(L$4:L4361, "WIN")/I4361</f>
        <v>0.48118402937127125</v>
      </c>
    </row>
    <row r="4362" spans="9:17" x14ac:dyDescent="0.25">
      <c r="I4362" s="5">
        <v>4359</v>
      </c>
      <c r="J4362" s="9">
        <f t="shared" ca="1" si="342"/>
        <v>0.93248837506430071</v>
      </c>
      <c r="K4362" s="7" t="str">
        <f t="shared" ca="1" si="340"/>
        <v>BLACK</v>
      </c>
      <c r="L4362" s="7" t="str">
        <f t="shared" ca="1" si="341"/>
        <v>LOSE</v>
      </c>
      <c r="M4362" s="8">
        <f t="shared" ca="1" si="343"/>
        <v>-1</v>
      </c>
      <c r="N4362" s="8">
        <f t="shared" ca="1" si="344"/>
        <v>-165</v>
      </c>
      <c r="O4362" s="32">
        <f ca="1">SUM(M$4:M4362)/I4362</f>
        <v>-3.7852718513420508E-2</v>
      </c>
      <c r="P4362" s="47">
        <f ca="1">_xlfn.VAR.P(M$4:M4362)</f>
        <v>0.99856717170114373</v>
      </c>
      <c r="Q4362" s="33">
        <f ca="1">COUNTIF(L$4:L4362, "WIN")/I4362</f>
        <v>0.48107364074328973</v>
      </c>
    </row>
    <row r="4363" spans="9:17" x14ac:dyDescent="0.25">
      <c r="I4363" s="5">
        <v>4360</v>
      </c>
      <c r="J4363" s="9">
        <f t="shared" ca="1" si="342"/>
        <v>0.73370994200716344</v>
      </c>
      <c r="K4363" s="7" t="str">
        <f t="shared" ca="1" si="340"/>
        <v>BLACK</v>
      </c>
      <c r="L4363" s="7" t="str">
        <f t="shared" ca="1" si="341"/>
        <v>LOSE</v>
      </c>
      <c r="M4363" s="8">
        <f t="shared" ca="1" si="343"/>
        <v>-1</v>
      </c>
      <c r="N4363" s="8">
        <f t="shared" ca="1" si="344"/>
        <v>-166</v>
      </c>
      <c r="O4363" s="32">
        <f ca="1">SUM(M$4:M4363)/I4363</f>
        <v>-3.8073394495412846E-2</v>
      </c>
      <c r="P4363" s="47">
        <f ca="1">_xlfn.VAR.P(M$4:M4363)</f>
        <v>0.99855041663159672</v>
      </c>
      <c r="Q4363" s="33">
        <f ca="1">COUNTIF(L$4:L4363, "WIN")/I4363</f>
        <v>0.4809633027522936</v>
      </c>
    </row>
    <row r="4364" spans="9:17" x14ac:dyDescent="0.25">
      <c r="I4364" s="5">
        <v>4361</v>
      </c>
      <c r="J4364" s="9">
        <f t="shared" ca="1" si="342"/>
        <v>0.80730699815655893</v>
      </c>
      <c r="K4364" s="7" t="str">
        <f t="shared" ca="1" si="340"/>
        <v>BLACK</v>
      </c>
      <c r="L4364" s="7" t="str">
        <f t="shared" ca="1" si="341"/>
        <v>LOSE</v>
      </c>
      <c r="M4364" s="8">
        <f t="shared" ca="1" si="343"/>
        <v>-1</v>
      </c>
      <c r="N4364" s="8">
        <f t="shared" ca="1" si="344"/>
        <v>-167</v>
      </c>
      <c r="O4364" s="32">
        <f ca="1">SUM(M$4:M4364)/I4364</f>
        <v>-3.8293969273102496E-2</v>
      </c>
      <c r="P4364" s="47">
        <f ca="1">_xlfn.VAR.P(M$4:M4364)</f>
        <v>0.99853357191731074</v>
      </c>
      <c r="Q4364" s="33">
        <f ca="1">COUNTIF(L$4:L4364, "WIN")/I4364</f>
        <v>0.48085301536344877</v>
      </c>
    </row>
    <row r="4365" spans="9:17" x14ac:dyDescent="0.25">
      <c r="I4365" s="5">
        <v>4362</v>
      </c>
      <c r="J4365" s="9">
        <f t="shared" ca="1" si="342"/>
        <v>0.51502732113587246</v>
      </c>
      <c r="K4365" s="7" t="str">
        <f t="shared" ca="1" si="340"/>
        <v>BLACK</v>
      </c>
      <c r="L4365" s="7" t="str">
        <f t="shared" ca="1" si="341"/>
        <v>LOSE</v>
      </c>
      <c r="M4365" s="8">
        <f t="shared" ca="1" si="343"/>
        <v>-1</v>
      </c>
      <c r="N4365" s="8">
        <f t="shared" ca="1" si="344"/>
        <v>-168</v>
      </c>
      <c r="O4365" s="32">
        <f ca="1">SUM(M$4:M4365)/I4365</f>
        <v>-3.8514442916093537E-2</v>
      </c>
      <c r="P4365" s="47">
        <f ca="1">_xlfn.VAR.P(M$4:M4365)</f>
        <v>0.99851663768686294</v>
      </c>
      <c r="Q4365" s="33">
        <f ca="1">COUNTIF(L$4:L4365, "WIN")/I4365</f>
        <v>0.48074277854195324</v>
      </c>
    </row>
    <row r="4366" spans="9:17" x14ac:dyDescent="0.25">
      <c r="I4366" s="5">
        <v>4363</v>
      </c>
      <c r="J4366" s="9">
        <f t="shared" ca="1" si="342"/>
        <v>0.29790235463459958</v>
      </c>
      <c r="K4366" s="7" t="str">
        <f t="shared" ca="1" si="340"/>
        <v>RED</v>
      </c>
      <c r="L4366" s="7" t="str">
        <f t="shared" ca="1" si="341"/>
        <v>WIN</v>
      </c>
      <c r="M4366" s="8">
        <f t="shared" ca="1" si="343"/>
        <v>1</v>
      </c>
      <c r="N4366" s="8">
        <f t="shared" ca="1" si="344"/>
        <v>-167</v>
      </c>
      <c r="O4366" s="32">
        <f ca="1">SUM(M$4:M4366)/I4366</f>
        <v>-3.8276415310566123E-2</v>
      </c>
      <c r="P4366" s="47">
        <f ca="1">_xlfn.VAR.P(M$4:M4366)</f>
        <v>0.99853491603097311</v>
      </c>
      <c r="Q4366" s="33">
        <f ca="1">COUNTIF(L$4:L4366, "WIN")/I4366</f>
        <v>0.48086179234471693</v>
      </c>
    </row>
    <row r="4367" spans="9:17" x14ac:dyDescent="0.25">
      <c r="I4367" s="5">
        <v>4364</v>
      </c>
      <c r="J4367" s="9">
        <f t="shared" ca="1" si="342"/>
        <v>0.65918418432546044</v>
      </c>
      <c r="K4367" s="7" t="str">
        <f t="shared" ca="1" si="340"/>
        <v>BLACK</v>
      </c>
      <c r="L4367" s="7" t="str">
        <f t="shared" ca="1" si="341"/>
        <v>LOSE</v>
      </c>
      <c r="M4367" s="8">
        <f t="shared" ca="1" si="343"/>
        <v>-1</v>
      </c>
      <c r="N4367" s="8">
        <f t="shared" ca="1" si="344"/>
        <v>-168</v>
      </c>
      <c r="O4367" s="32">
        <f ca="1">SUM(M$4:M4367)/I4367</f>
        <v>-3.84967919340055E-2</v>
      </c>
      <c r="P4367" s="47">
        <f ca="1">_xlfn.VAR.P(M$4:M4367)</f>
        <v>0.99851799701078992</v>
      </c>
      <c r="Q4367" s="33">
        <f ca="1">COUNTIF(L$4:L4367, "WIN")/I4367</f>
        <v>0.48075160403299727</v>
      </c>
    </row>
    <row r="4368" spans="9:17" x14ac:dyDescent="0.25">
      <c r="I4368" s="5">
        <v>4365</v>
      </c>
      <c r="J4368" s="9">
        <f t="shared" ca="1" si="342"/>
        <v>0.67648065262300583</v>
      </c>
      <c r="K4368" s="7" t="str">
        <f t="shared" ca="1" si="340"/>
        <v>BLACK</v>
      </c>
      <c r="L4368" s="7" t="str">
        <f t="shared" ca="1" si="341"/>
        <v>LOSE</v>
      </c>
      <c r="M4368" s="8">
        <f t="shared" ca="1" si="343"/>
        <v>-1</v>
      </c>
      <c r="N4368" s="8">
        <f t="shared" ca="1" si="344"/>
        <v>-169</v>
      </c>
      <c r="O4368" s="32">
        <f ca="1">SUM(M$4:M4368)/I4368</f>
        <v>-3.8717067583046966E-2</v>
      </c>
      <c r="P4368" s="47">
        <f ca="1">_xlfn.VAR.P(M$4:M4368)</f>
        <v>0.99850098867776982</v>
      </c>
      <c r="Q4368" s="33">
        <f ca="1">COUNTIF(L$4:L4368, "WIN")/I4368</f>
        <v>0.48064146620847653</v>
      </c>
    </row>
    <row r="4369" spans="9:17" x14ac:dyDescent="0.25">
      <c r="I4369" s="5">
        <v>4366</v>
      </c>
      <c r="J4369" s="9">
        <f t="shared" ca="1" si="342"/>
        <v>0.43843212346868654</v>
      </c>
      <c r="K4369" s="7" t="str">
        <f t="shared" ca="1" si="340"/>
        <v>RED</v>
      </c>
      <c r="L4369" s="7" t="str">
        <f t="shared" ca="1" si="341"/>
        <v>WIN</v>
      </c>
      <c r="M4369" s="8">
        <f t="shared" ca="1" si="343"/>
        <v>1</v>
      </c>
      <c r="N4369" s="8">
        <f t="shared" ca="1" si="344"/>
        <v>-168</v>
      </c>
      <c r="O4369" s="32">
        <f ca="1">SUM(M$4:M4369)/I4369</f>
        <v>-3.8479157123224923E-2</v>
      </c>
      <c r="P4369" s="47">
        <f ca="1">_xlfn.VAR.P(M$4:M4369)</f>
        <v>0.99851935446708617</v>
      </c>
      <c r="Q4369" s="33">
        <f ca="1">COUNTIF(L$4:L4369, "WIN")/I4369</f>
        <v>0.48076042143838754</v>
      </c>
    </row>
    <row r="4370" spans="9:17" x14ac:dyDescent="0.25">
      <c r="I4370" s="5">
        <v>4367</v>
      </c>
      <c r="J4370" s="9">
        <f t="shared" ca="1" si="342"/>
        <v>0.94493143185471773</v>
      </c>
      <c r="K4370" s="7" t="str">
        <f t="shared" ca="1" si="340"/>
        <v>BLACK</v>
      </c>
      <c r="L4370" s="7" t="str">
        <f t="shared" ca="1" si="341"/>
        <v>LOSE</v>
      </c>
      <c r="M4370" s="8">
        <f t="shared" ca="1" si="343"/>
        <v>-1</v>
      </c>
      <c r="N4370" s="8">
        <f t="shared" ca="1" si="344"/>
        <v>-169</v>
      </c>
      <c r="O4370" s="32">
        <f ca="1">SUM(M$4:M4370)/I4370</f>
        <v>-3.8699335928555074E-2</v>
      </c>
      <c r="P4370" s="47">
        <f ca="1">_xlfn.VAR.P(M$4:M4370)</f>
        <v>0.99850236139868886</v>
      </c>
      <c r="Q4370" s="33">
        <f ca="1">COUNTIF(L$4:L4370, "WIN")/I4370</f>
        <v>0.48065033203572244</v>
      </c>
    </row>
    <row r="4371" spans="9:17" x14ac:dyDescent="0.25">
      <c r="I4371" s="5">
        <v>4368</v>
      </c>
      <c r="J4371" s="9">
        <f t="shared" ca="1" si="342"/>
        <v>0.17374425886585898</v>
      </c>
      <c r="K4371" s="7" t="str">
        <f t="shared" ca="1" si="340"/>
        <v>RED</v>
      </c>
      <c r="L4371" s="7" t="str">
        <f t="shared" ca="1" si="341"/>
        <v>WIN</v>
      </c>
      <c r="M4371" s="8">
        <f t="shared" ca="1" si="343"/>
        <v>1</v>
      </c>
      <c r="N4371" s="8">
        <f t="shared" ca="1" si="344"/>
        <v>-168</v>
      </c>
      <c r="O4371" s="32">
        <f ca="1">SUM(M$4:M4371)/I4371</f>
        <v>-3.8461538461538464E-2</v>
      </c>
      <c r="P4371" s="47">
        <f ca="1">_xlfn.VAR.P(M$4:M4371)</f>
        <v>0.99852071005917165</v>
      </c>
      <c r="Q4371" s="33">
        <f ca="1">COUNTIF(L$4:L4371, "WIN")/I4371</f>
        <v>0.48076923076923078</v>
      </c>
    </row>
    <row r="4372" spans="9:17" x14ac:dyDescent="0.25">
      <c r="I4372" s="5">
        <v>4369</v>
      </c>
      <c r="J4372" s="9">
        <f t="shared" ca="1" si="342"/>
        <v>0.3600153904248764</v>
      </c>
      <c r="K4372" s="7" t="str">
        <f t="shared" ca="1" si="340"/>
        <v>RED</v>
      </c>
      <c r="L4372" s="7" t="str">
        <f t="shared" ca="1" si="341"/>
        <v>WIN</v>
      </c>
      <c r="M4372" s="8">
        <f t="shared" ca="1" si="343"/>
        <v>1</v>
      </c>
      <c r="N4372" s="8">
        <f t="shared" ca="1" si="344"/>
        <v>-167</v>
      </c>
      <c r="O4372" s="32">
        <f ca="1">SUM(M$4:M4372)/I4372</f>
        <v>-3.8223849851224539E-2</v>
      </c>
      <c r="P4372" s="47">
        <f ca="1">_xlfn.VAR.P(M$4:M4372)</f>
        <v>0.99853893730255106</v>
      </c>
      <c r="Q4372" s="33">
        <f ca="1">COUNTIF(L$4:L4372, "WIN")/I4372</f>
        <v>0.48088807507438774</v>
      </c>
    </row>
    <row r="4373" spans="9:17" x14ac:dyDescent="0.25">
      <c r="I4373" s="5">
        <v>4370</v>
      </c>
      <c r="J4373" s="9">
        <f t="shared" ca="1" si="342"/>
        <v>0.4082921997618163</v>
      </c>
      <c r="K4373" s="7" t="str">
        <f t="shared" ca="1" si="340"/>
        <v>RED</v>
      </c>
      <c r="L4373" s="7" t="str">
        <f t="shared" ca="1" si="341"/>
        <v>WIN</v>
      </c>
      <c r="M4373" s="8">
        <f t="shared" ca="1" si="343"/>
        <v>1</v>
      </c>
      <c r="N4373" s="8">
        <f t="shared" ca="1" si="344"/>
        <v>-166</v>
      </c>
      <c r="O4373" s="32">
        <f ca="1">SUM(M$4:M4373)/I4373</f>
        <v>-3.7986270022883295E-2</v>
      </c>
      <c r="P4373" s="47">
        <f ca="1">_xlfn.VAR.P(M$4:M4373)</f>
        <v>0.99855704328974859</v>
      </c>
      <c r="Q4373" s="33">
        <f ca="1">COUNTIF(L$4:L4373, "WIN")/I4373</f>
        <v>0.48100686498855832</v>
      </c>
    </row>
    <row r="4374" spans="9:17" x14ac:dyDescent="0.25">
      <c r="I4374" s="5">
        <v>4371</v>
      </c>
      <c r="J4374" s="9">
        <f t="shared" ca="1" si="342"/>
        <v>0.88732989002453355</v>
      </c>
      <c r="K4374" s="7" t="str">
        <f t="shared" ca="1" si="340"/>
        <v>BLACK</v>
      </c>
      <c r="L4374" s="7" t="str">
        <f t="shared" ca="1" si="341"/>
        <v>LOSE</v>
      </c>
      <c r="M4374" s="8">
        <f t="shared" ca="1" si="343"/>
        <v>-1</v>
      </c>
      <c r="N4374" s="8">
        <f t="shared" ca="1" si="344"/>
        <v>-167</v>
      </c>
      <c r="O4374" s="32">
        <f ca="1">SUM(M$4:M4374)/I4374</f>
        <v>-3.8206360100663465E-2</v>
      </c>
      <c r="P4374" s="47">
        <f ca="1">_xlfn.VAR.P(M$4:M4374)</f>
        <v>0.99854027404785839</v>
      </c>
      <c r="Q4374" s="33">
        <f ca="1">COUNTIF(L$4:L4374, "WIN")/I4374</f>
        <v>0.48089681994966826</v>
      </c>
    </row>
    <row r="4375" spans="9:17" x14ac:dyDescent="0.25">
      <c r="I4375" s="5">
        <v>4372</v>
      </c>
      <c r="J4375" s="9">
        <f t="shared" ca="1" si="342"/>
        <v>0.43166504547177087</v>
      </c>
      <c r="K4375" s="7" t="str">
        <f t="shared" ca="1" si="340"/>
        <v>RED</v>
      </c>
      <c r="L4375" s="7" t="str">
        <f t="shared" ca="1" si="341"/>
        <v>WIN</v>
      </c>
      <c r="M4375" s="8">
        <f t="shared" ca="1" si="343"/>
        <v>1</v>
      </c>
      <c r="N4375" s="8">
        <f t="shared" ca="1" si="344"/>
        <v>-166</v>
      </c>
      <c r="O4375" s="32">
        <f ca="1">SUM(M$4:M4375)/I4375</f>
        <v>-3.796889295516926E-2</v>
      </c>
      <c r="P4375" s="47">
        <f ca="1">_xlfn.VAR.P(M$4:M4375)</f>
        <v>0.99855836316775892</v>
      </c>
      <c r="Q4375" s="33">
        <f ca="1">COUNTIF(L$4:L4375, "WIN")/I4375</f>
        <v>0.48101555352241537</v>
      </c>
    </row>
    <row r="4376" spans="9:17" x14ac:dyDescent="0.25">
      <c r="I4376" s="5">
        <v>4373</v>
      </c>
      <c r="J4376" s="9">
        <f t="shared" ca="1" si="342"/>
        <v>0.9008622754535266</v>
      </c>
      <c r="K4376" s="7" t="str">
        <f t="shared" ca="1" si="340"/>
        <v>BLACK</v>
      </c>
      <c r="L4376" s="7" t="str">
        <f t="shared" ca="1" si="341"/>
        <v>LOSE</v>
      </c>
      <c r="M4376" s="8">
        <f t="shared" ca="1" si="343"/>
        <v>-1</v>
      </c>
      <c r="N4376" s="8">
        <f t="shared" ca="1" si="344"/>
        <v>-167</v>
      </c>
      <c r="O4376" s="32">
        <f ca="1">SUM(M$4:M4376)/I4376</f>
        <v>-3.818888634804482E-2</v>
      </c>
      <c r="P4376" s="47">
        <f ca="1">_xlfn.VAR.P(M$4:M4376)</f>
        <v>0.99854160895949606</v>
      </c>
      <c r="Q4376" s="33">
        <f ca="1">COUNTIF(L$4:L4376, "WIN")/I4376</f>
        <v>0.48090555682597758</v>
      </c>
    </row>
    <row r="4377" spans="9:17" x14ac:dyDescent="0.25">
      <c r="I4377" s="5">
        <v>4374</v>
      </c>
      <c r="J4377" s="9">
        <f t="shared" ca="1" si="342"/>
        <v>0.58058969356946666</v>
      </c>
      <c r="K4377" s="7" t="str">
        <f t="shared" ca="1" si="340"/>
        <v>BLACK</v>
      </c>
      <c r="L4377" s="7" t="str">
        <f t="shared" ca="1" si="341"/>
        <v>LOSE</v>
      </c>
      <c r="M4377" s="8">
        <f t="shared" ca="1" si="343"/>
        <v>-1</v>
      </c>
      <c r="N4377" s="8">
        <f t="shared" ca="1" si="344"/>
        <v>-168</v>
      </c>
      <c r="O4377" s="32">
        <f ca="1">SUM(M$4:M4377)/I4377</f>
        <v>-3.8408779149519894E-2</v>
      </c>
      <c r="P4377" s="47">
        <f ca="1">_xlfn.VAR.P(M$4:M4377)</f>
        <v>0.99852476568424342</v>
      </c>
      <c r="Q4377" s="33">
        <f ca="1">COUNTIF(L$4:L4377, "WIN")/I4377</f>
        <v>0.48079561042524005</v>
      </c>
    </row>
    <row r="4378" spans="9:17" x14ac:dyDescent="0.25">
      <c r="I4378" s="5">
        <v>4375</v>
      </c>
      <c r="J4378" s="9">
        <f t="shared" ca="1" si="342"/>
        <v>0.20380447735037999</v>
      </c>
      <c r="K4378" s="7" t="str">
        <f t="shared" ca="1" si="340"/>
        <v>RED</v>
      </c>
      <c r="L4378" s="7" t="str">
        <f t="shared" ca="1" si="341"/>
        <v>WIN</v>
      </c>
      <c r="M4378" s="8">
        <f t="shared" ca="1" si="343"/>
        <v>1</v>
      </c>
      <c r="N4378" s="8">
        <f t="shared" ca="1" si="344"/>
        <v>-167</v>
      </c>
      <c r="O4378" s="32">
        <f ca="1">SUM(M$4:M4378)/I4378</f>
        <v>-3.8171428571428571E-2</v>
      </c>
      <c r="P4378" s="47">
        <f ca="1">_xlfn.VAR.P(M$4:M4378)</f>
        <v>0.99854294204081628</v>
      </c>
      <c r="Q4378" s="33">
        <f ca="1">COUNTIF(L$4:L4378, "WIN")/I4378</f>
        <v>0.48091428571428574</v>
      </c>
    </row>
    <row r="4379" spans="9:17" x14ac:dyDescent="0.25">
      <c r="I4379" s="5">
        <v>4376</v>
      </c>
      <c r="J4379" s="9">
        <f t="shared" ca="1" si="342"/>
        <v>0.50343007469287693</v>
      </c>
      <c r="K4379" s="7" t="str">
        <f t="shared" ca="1" si="340"/>
        <v>BLACK</v>
      </c>
      <c r="L4379" s="7" t="str">
        <f t="shared" ca="1" si="341"/>
        <v>LOSE</v>
      </c>
      <c r="M4379" s="8">
        <f t="shared" ca="1" si="343"/>
        <v>-1</v>
      </c>
      <c r="N4379" s="8">
        <f t="shared" ca="1" si="344"/>
        <v>-168</v>
      </c>
      <c r="O4379" s="32">
        <f ca="1">SUM(M$4:M4379)/I4379</f>
        <v>-3.8391224862888484E-2</v>
      </c>
      <c r="P4379" s="47">
        <f ca="1">_xlfn.VAR.P(M$4:M4379)</f>
        <v>0.99852611385352719</v>
      </c>
      <c r="Q4379" s="33">
        <f ca="1">COUNTIF(L$4:L4379, "WIN")/I4379</f>
        <v>0.48080438756855576</v>
      </c>
    </row>
    <row r="4380" spans="9:17" x14ac:dyDescent="0.25">
      <c r="I4380" s="5">
        <v>4377</v>
      </c>
      <c r="J4380" s="9">
        <f t="shared" ca="1" si="342"/>
        <v>0.52522341216850044</v>
      </c>
      <c r="K4380" s="7" t="str">
        <f t="shared" ca="1" si="340"/>
        <v>BLACK</v>
      </c>
      <c r="L4380" s="7" t="str">
        <f t="shared" ca="1" si="341"/>
        <v>LOSE</v>
      </c>
      <c r="M4380" s="8">
        <f t="shared" ca="1" si="343"/>
        <v>-1</v>
      </c>
      <c r="N4380" s="8">
        <f t="shared" ca="1" si="344"/>
        <v>-169</v>
      </c>
      <c r="O4380" s="32">
        <f ca="1">SUM(M$4:M4380)/I4380</f>
        <v>-3.8610920721955676E-2</v>
      </c>
      <c r="P4380" s="47">
        <f ca="1">_xlfn.VAR.P(M$4:M4380)</f>
        <v>0.99850919680100281</v>
      </c>
      <c r="Q4380" s="33">
        <f ca="1">COUNTIF(L$4:L4380, "WIN")/I4380</f>
        <v>0.48069453963902214</v>
      </c>
    </row>
    <row r="4381" spans="9:17" x14ac:dyDescent="0.25">
      <c r="I4381" s="5">
        <v>4378</v>
      </c>
      <c r="J4381" s="9">
        <f t="shared" ca="1" si="342"/>
        <v>5.3041299726817703E-2</v>
      </c>
      <c r="K4381" s="7" t="str">
        <f t="shared" ca="1" si="340"/>
        <v>RED</v>
      </c>
      <c r="L4381" s="7" t="str">
        <f t="shared" ca="1" si="341"/>
        <v>WIN</v>
      </c>
      <c r="M4381" s="8">
        <f t="shared" ca="1" si="343"/>
        <v>1</v>
      </c>
      <c r="N4381" s="8">
        <f t="shared" ca="1" si="344"/>
        <v>-168</v>
      </c>
      <c r="O4381" s="32">
        <f ca="1">SUM(M$4:M4381)/I4381</f>
        <v>-3.8373686614892648E-2</v>
      </c>
      <c r="P4381" s="47">
        <f ca="1">_xlfn.VAR.P(M$4:M4381)</f>
        <v>0.99852746017558203</v>
      </c>
      <c r="Q4381" s="33">
        <f ca="1">COUNTIF(L$4:L4381, "WIN")/I4381</f>
        <v>0.4808131566925537</v>
      </c>
    </row>
    <row r="4382" spans="9:17" x14ac:dyDescent="0.25">
      <c r="I4382" s="5">
        <v>4379</v>
      </c>
      <c r="J4382" s="9">
        <f t="shared" ca="1" si="342"/>
        <v>0.68768766561245831</v>
      </c>
      <c r="K4382" s="7" t="str">
        <f t="shared" ca="1" si="340"/>
        <v>BLACK</v>
      </c>
      <c r="L4382" s="7" t="str">
        <f t="shared" ca="1" si="341"/>
        <v>LOSE</v>
      </c>
      <c r="M4382" s="8">
        <f t="shared" ca="1" si="343"/>
        <v>-1</v>
      </c>
      <c r="N4382" s="8">
        <f t="shared" ca="1" si="344"/>
        <v>-169</v>
      </c>
      <c r="O4382" s="32">
        <f ca="1">SUM(M$4:M4382)/I4382</f>
        <v>-3.8593286138387757E-2</v>
      </c>
      <c r="P4382" s="47">
        <f ca="1">_xlfn.VAR.P(M$4:M4382)</f>
        <v>0.99851055826504054</v>
      </c>
      <c r="Q4382" s="33">
        <f ca="1">COUNTIF(L$4:L4382, "WIN")/I4382</f>
        <v>0.48070335693080612</v>
      </c>
    </row>
    <row r="4383" spans="9:17" x14ac:dyDescent="0.25">
      <c r="I4383" s="5">
        <v>4380</v>
      </c>
      <c r="J4383" s="9">
        <f t="shared" ca="1" si="342"/>
        <v>0.58765975032163031</v>
      </c>
      <c r="K4383" s="7" t="str">
        <f t="shared" ca="1" si="340"/>
        <v>BLACK</v>
      </c>
      <c r="L4383" s="7" t="str">
        <f t="shared" ca="1" si="341"/>
        <v>LOSE</v>
      </c>
      <c r="M4383" s="8">
        <f t="shared" ca="1" si="343"/>
        <v>-1</v>
      </c>
      <c r="N4383" s="8">
        <f t="shared" ca="1" si="344"/>
        <v>-170</v>
      </c>
      <c r="O4383" s="32">
        <f ca="1">SUM(M$4:M4383)/I4383</f>
        <v>-3.8812785388127852E-2</v>
      </c>
      <c r="P4383" s="47">
        <f ca="1">_xlfn.VAR.P(M$4:M4383)</f>
        <v>0.99849356769041508</v>
      </c>
      <c r="Q4383" s="33">
        <f ca="1">COUNTIF(L$4:L4383, "WIN")/I4383</f>
        <v>0.48059360730593609</v>
      </c>
    </row>
    <row r="4384" spans="9:17" x14ac:dyDescent="0.25">
      <c r="I4384" s="5">
        <v>4381</v>
      </c>
      <c r="J4384" s="9">
        <f t="shared" ca="1" si="342"/>
        <v>0.48798273999804087</v>
      </c>
      <c r="K4384" s="7" t="str">
        <f t="shared" ca="1" si="340"/>
        <v>BLACK</v>
      </c>
      <c r="L4384" s="7" t="str">
        <f t="shared" ca="1" si="341"/>
        <v>LOSE</v>
      </c>
      <c r="M4384" s="8">
        <f t="shared" ca="1" si="343"/>
        <v>-1</v>
      </c>
      <c r="N4384" s="8">
        <f t="shared" ca="1" si="344"/>
        <v>-171</v>
      </c>
      <c r="O4384" s="32">
        <f ca="1">SUM(M$4:M4384)/I4384</f>
        <v>-3.9032184432777901E-2</v>
      </c>
      <c r="P4384" s="47">
        <f ca="1">_xlfn.VAR.P(M$4:M4384)</f>
        <v>0.99847648857840565</v>
      </c>
      <c r="Q4384" s="33">
        <f ca="1">COUNTIF(L$4:L4384, "WIN")/I4384</f>
        <v>0.48048390778361105</v>
      </c>
    </row>
    <row r="4385" spans="9:17" x14ac:dyDescent="0.25">
      <c r="I4385" s="5">
        <v>4382</v>
      </c>
      <c r="J4385" s="9">
        <f t="shared" ca="1" si="342"/>
        <v>3.9121353405839221E-2</v>
      </c>
      <c r="K4385" s="7" t="str">
        <f t="shared" ca="1" si="340"/>
        <v>RED</v>
      </c>
      <c r="L4385" s="7" t="str">
        <f t="shared" ca="1" si="341"/>
        <v>WIN</v>
      </c>
      <c r="M4385" s="8">
        <f t="shared" ca="1" si="343"/>
        <v>1</v>
      </c>
      <c r="N4385" s="8">
        <f t="shared" ca="1" si="344"/>
        <v>-170</v>
      </c>
      <c r="O4385" s="32">
        <f ca="1">SUM(M$4:M4385)/I4385</f>
        <v>-3.8795070743952532E-2</v>
      </c>
      <c r="P4385" s="47">
        <f ca="1">_xlfn.VAR.P(M$4:M4385)</f>
        <v>0.9984949424859717</v>
      </c>
      <c r="Q4385" s="33">
        <f ca="1">COUNTIF(L$4:L4385, "WIN")/I4385</f>
        <v>0.48060246462802375</v>
      </c>
    </row>
    <row r="4386" spans="9:17" x14ac:dyDescent="0.25">
      <c r="I4386" s="5">
        <v>4383</v>
      </c>
      <c r="J4386" s="9">
        <f t="shared" ca="1" si="342"/>
        <v>9.6743402221543873E-2</v>
      </c>
      <c r="K4386" s="7" t="str">
        <f t="shared" ca="1" si="340"/>
        <v>RED</v>
      </c>
      <c r="L4386" s="7" t="str">
        <f t="shared" ca="1" si="341"/>
        <v>WIN</v>
      </c>
      <c r="M4386" s="8">
        <f t="shared" ca="1" si="343"/>
        <v>1</v>
      </c>
      <c r="N4386" s="8">
        <f t="shared" ca="1" si="344"/>
        <v>-169</v>
      </c>
      <c r="O4386" s="32">
        <f ca="1">SUM(M$4:M4386)/I4386</f>
        <v>-3.8558065252110425E-2</v>
      </c>
      <c r="P4386" s="47">
        <f ca="1">_xlfn.VAR.P(M$4:M4386)</f>
        <v>0.99851327560401404</v>
      </c>
      <c r="Q4386" s="33">
        <f ca="1">COUNTIF(L$4:L4386, "WIN")/I4386</f>
        <v>0.48072096737394476</v>
      </c>
    </row>
    <row r="4387" spans="9:17" x14ac:dyDescent="0.25">
      <c r="I4387" s="5">
        <v>4384</v>
      </c>
      <c r="J4387" s="9">
        <f t="shared" ca="1" si="342"/>
        <v>0.74869374013084411</v>
      </c>
      <c r="K4387" s="7" t="str">
        <f t="shared" ca="1" si="340"/>
        <v>BLACK</v>
      </c>
      <c r="L4387" s="7" t="str">
        <f t="shared" ca="1" si="341"/>
        <v>LOSE</v>
      </c>
      <c r="M4387" s="8">
        <f t="shared" ca="1" si="343"/>
        <v>-1</v>
      </c>
      <c r="N4387" s="8">
        <f t="shared" ca="1" si="344"/>
        <v>-170</v>
      </c>
      <c r="O4387" s="32">
        <f ca="1">SUM(M$4:M4387)/I4387</f>
        <v>-3.8777372262773724E-2</v>
      </c>
      <c r="P4387" s="47">
        <f ca="1">_xlfn.VAR.P(M$4:M4387)</f>
        <v>0.9984963154003943</v>
      </c>
      <c r="Q4387" s="33">
        <f ca="1">COUNTIF(L$4:L4387, "WIN")/I4387</f>
        <v>0.48061131386861317</v>
      </c>
    </row>
    <row r="4388" spans="9:17" x14ac:dyDescent="0.25">
      <c r="I4388" s="5">
        <v>4385</v>
      </c>
      <c r="J4388" s="9">
        <f t="shared" ca="1" si="342"/>
        <v>0.6241350626921448</v>
      </c>
      <c r="K4388" s="7" t="str">
        <f t="shared" ca="1" si="340"/>
        <v>BLACK</v>
      </c>
      <c r="L4388" s="7" t="str">
        <f t="shared" ca="1" si="341"/>
        <v>LOSE</v>
      </c>
      <c r="M4388" s="8">
        <f t="shared" ca="1" si="343"/>
        <v>-1</v>
      </c>
      <c r="N4388" s="8">
        <f t="shared" ca="1" si="344"/>
        <v>-171</v>
      </c>
      <c r="O4388" s="32">
        <f ca="1">SUM(M$4:M4388)/I4388</f>
        <v>-3.8996579247434437E-2</v>
      </c>
      <c r="P4388" s="47">
        <f ca="1">_xlfn.VAR.P(M$4:M4388)</f>
        <v>0.99847926680699861</v>
      </c>
      <c r="Q4388" s="33">
        <f ca="1">COUNTIF(L$4:L4388, "WIN")/I4388</f>
        <v>0.48050171037628281</v>
      </c>
    </row>
    <row r="4389" spans="9:17" x14ac:dyDescent="0.25">
      <c r="I4389" s="5">
        <v>4386</v>
      </c>
      <c r="J4389" s="9">
        <f t="shared" ca="1" si="342"/>
        <v>0.50142812915728097</v>
      </c>
      <c r="K4389" s="7" t="str">
        <f t="shared" ca="1" si="340"/>
        <v>BLACK</v>
      </c>
      <c r="L4389" s="7" t="str">
        <f t="shared" ca="1" si="341"/>
        <v>LOSE</v>
      </c>
      <c r="M4389" s="8">
        <f t="shared" ca="1" si="343"/>
        <v>-1</v>
      </c>
      <c r="N4389" s="8">
        <f t="shared" ca="1" si="344"/>
        <v>-172</v>
      </c>
      <c r="O4389" s="32">
        <f ca="1">SUM(M$4:M4389)/I4389</f>
        <v>-3.9215686274509803E-2</v>
      </c>
      <c r="P4389" s="47">
        <f ca="1">_xlfn.VAR.P(M$4:M4389)</f>
        <v>0.99846212995001926</v>
      </c>
      <c r="Q4389" s="33">
        <f ca="1">COUNTIF(L$4:L4389, "WIN")/I4389</f>
        <v>0.48039215686274511</v>
      </c>
    </row>
    <row r="4390" spans="9:17" x14ac:dyDescent="0.25">
      <c r="I4390" s="5">
        <v>4387</v>
      </c>
      <c r="J4390" s="9">
        <f t="shared" ca="1" si="342"/>
        <v>0.72493211803086666</v>
      </c>
      <c r="K4390" s="7" t="str">
        <f t="shared" ca="1" si="340"/>
        <v>BLACK</v>
      </c>
      <c r="L4390" s="7" t="str">
        <f t="shared" ca="1" si="341"/>
        <v>LOSE</v>
      </c>
      <c r="M4390" s="8">
        <f t="shared" ca="1" si="343"/>
        <v>-1</v>
      </c>
      <c r="N4390" s="8">
        <f t="shared" ca="1" si="344"/>
        <v>-173</v>
      </c>
      <c r="O4390" s="32">
        <f ca="1">SUM(M$4:M4390)/I4390</f>
        <v>-3.9434693412354685E-2</v>
      </c>
      <c r="P4390" s="47">
        <f ca="1">_xlfn.VAR.P(M$4:M4390)</f>
        <v>0.99844490495547356</v>
      </c>
      <c r="Q4390" s="33">
        <f ca="1">COUNTIF(L$4:L4390, "WIN")/I4390</f>
        <v>0.48028265329382264</v>
      </c>
    </row>
    <row r="4391" spans="9:17" x14ac:dyDescent="0.25">
      <c r="I4391" s="5">
        <v>4388</v>
      </c>
      <c r="J4391" s="9">
        <f t="shared" ca="1" si="342"/>
        <v>0.89853009336595191</v>
      </c>
      <c r="K4391" s="7" t="str">
        <f t="shared" ca="1" si="340"/>
        <v>BLACK</v>
      </c>
      <c r="L4391" s="7" t="str">
        <f t="shared" ca="1" si="341"/>
        <v>LOSE</v>
      </c>
      <c r="M4391" s="8">
        <f t="shared" ca="1" si="343"/>
        <v>-1</v>
      </c>
      <c r="N4391" s="8">
        <f t="shared" ca="1" si="344"/>
        <v>-174</v>
      </c>
      <c r="O4391" s="32">
        <f ca="1">SUM(M$4:M4391)/I4391</f>
        <v>-3.965360072926162E-2</v>
      </c>
      <c r="P4391" s="47">
        <f ca="1">_xlfn.VAR.P(M$4:M4391)</f>
        <v>0.99842759194920427</v>
      </c>
      <c r="Q4391" s="33">
        <f ca="1">COUNTIF(L$4:L4391, "WIN")/I4391</f>
        <v>0.4801731996353692</v>
      </c>
    </row>
    <row r="4392" spans="9:17" x14ac:dyDescent="0.25">
      <c r="I4392" s="5">
        <v>4389</v>
      </c>
      <c r="J4392" s="9">
        <f t="shared" ca="1" si="342"/>
        <v>0.74908475947222475</v>
      </c>
      <c r="K4392" s="7" t="str">
        <f t="shared" ca="1" si="340"/>
        <v>BLACK</v>
      </c>
      <c r="L4392" s="7" t="str">
        <f t="shared" ca="1" si="341"/>
        <v>LOSE</v>
      </c>
      <c r="M4392" s="8">
        <f t="shared" ca="1" si="343"/>
        <v>-1</v>
      </c>
      <c r="N4392" s="8">
        <f t="shared" ca="1" si="344"/>
        <v>-175</v>
      </c>
      <c r="O4392" s="32">
        <f ca="1">SUM(M$4:M4392)/I4392</f>
        <v>-3.9872408293460927E-2</v>
      </c>
      <c r="P4392" s="47">
        <f ca="1">_xlfn.VAR.P(M$4:M4392)</f>
        <v>0.99841019105687956</v>
      </c>
      <c r="Q4392" s="33">
        <f ca="1">COUNTIF(L$4:L4392, "WIN")/I4392</f>
        <v>0.48006379585326953</v>
      </c>
    </row>
    <row r="4393" spans="9:17" x14ac:dyDescent="0.25">
      <c r="I4393" s="5">
        <v>4390</v>
      </c>
      <c r="J4393" s="9">
        <f t="shared" ca="1" si="342"/>
        <v>0.58242078781008155</v>
      </c>
      <c r="K4393" s="7" t="str">
        <f t="shared" ca="1" si="340"/>
        <v>BLACK</v>
      </c>
      <c r="L4393" s="7" t="str">
        <f t="shared" ca="1" si="341"/>
        <v>LOSE</v>
      </c>
      <c r="M4393" s="8">
        <f t="shared" ca="1" si="343"/>
        <v>-1</v>
      </c>
      <c r="N4393" s="8">
        <f t="shared" ca="1" si="344"/>
        <v>-176</v>
      </c>
      <c r="O4393" s="32">
        <f ca="1">SUM(M$4:M4393)/I4393</f>
        <v>-4.0091116173120729E-2</v>
      </c>
      <c r="P4393" s="47">
        <f ca="1">_xlfn.VAR.P(M$4:M4393)</f>
        <v>0.99839270240399336</v>
      </c>
      <c r="Q4393" s="33">
        <f ca="1">COUNTIF(L$4:L4393, "WIN")/I4393</f>
        <v>0.47995444191343961</v>
      </c>
    </row>
    <row r="4394" spans="9:17" x14ac:dyDescent="0.25">
      <c r="I4394" s="5">
        <v>4391</v>
      </c>
      <c r="J4394" s="9">
        <f t="shared" ca="1" si="342"/>
        <v>0.54472276973592482</v>
      </c>
      <c r="K4394" s="7" t="str">
        <f t="shared" ca="1" si="340"/>
        <v>BLACK</v>
      </c>
      <c r="L4394" s="7" t="str">
        <f t="shared" ca="1" si="341"/>
        <v>LOSE</v>
      </c>
      <c r="M4394" s="8">
        <f t="shared" ca="1" si="343"/>
        <v>-1</v>
      </c>
      <c r="N4394" s="8">
        <f t="shared" ca="1" si="344"/>
        <v>-177</v>
      </c>
      <c r="O4394" s="32">
        <f ca="1">SUM(M$4:M4394)/I4394</f>
        <v>-4.0309724436347075E-2</v>
      </c>
      <c r="P4394" s="47">
        <f ca="1">_xlfn.VAR.P(M$4:M4394)</f>
        <v>0.99837512611586576</v>
      </c>
      <c r="Q4394" s="33">
        <f ca="1">COUNTIF(L$4:L4394, "WIN")/I4394</f>
        <v>0.47984513778182647</v>
      </c>
    </row>
    <row r="4395" spans="9:17" x14ac:dyDescent="0.25">
      <c r="I4395" s="5">
        <v>4392</v>
      </c>
      <c r="J4395" s="9">
        <f t="shared" ca="1" si="342"/>
        <v>0.75701919918642824</v>
      </c>
      <c r="K4395" s="7" t="str">
        <f t="shared" ca="1" si="340"/>
        <v>BLACK</v>
      </c>
      <c r="L4395" s="7" t="str">
        <f t="shared" ca="1" si="341"/>
        <v>LOSE</v>
      </c>
      <c r="M4395" s="8">
        <f t="shared" ca="1" si="343"/>
        <v>-1</v>
      </c>
      <c r="N4395" s="8">
        <f t="shared" ca="1" si="344"/>
        <v>-178</v>
      </c>
      <c r="O4395" s="32">
        <f ca="1">SUM(M$4:M4395)/I4395</f>
        <v>-4.0528233151183972E-2</v>
      </c>
      <c r="P4395" s="47">
        <f ca="1">_xlfn.VAR.P(M$4:M4395)</f>
        <v>0.99835746231764322</v>
      </c>
      <c r="Q4395" s="33">
        <f ca="1">COUNTIF(L$4:L4395, "WIN")/I4395</f>
        <v>0.47973588342440804</v>
      </c>
    </row>
    <row r="4396" spans="9:17" x14ac:dyDescent="0.25">
      <c r="I4396" s="5">
        <v>4393</v>
      </c>
      <c r="J4396" s="9">
        <f t="shared" ca="1" si="342"/>
        <v>0.70356854064279384</v>
      </c>
      <c r="K4396" s="7" t="str">
        <f t="shared" ca="1" si="340"/>
        <v>BLACK</v>
      </c>
      <c r="L4396" s="7" t="str">
        <f t="shared" ca="1" si="341"/>
        <v>LOSE</v>
      </c>
      <c r="M4396" s="8">
        <f t="shared" ca="1" si="343"/>
        <v>-1</v>
      </c>
      <c r="N4396" s="8">
        <f t="shared" ca="1" si="344"/>
        <v>-179</v>
      </c>
      <c r="O4396" s="32">
        <f ca="1">SUM(M$4:M4396)/I4396</f>
        <v>-4.0746642385613478E-2</v>
      </c>
      <c r="P4396" s="47">
        <f ca="1">_xlfn.VAR.P(M$4:M4396)</f>
        <v>0.99833971113429898</v>
      </c>
      <c r="Q4396" s="33">
        <f ca="1">COUNTIF(L$4:L4396, "WIN")/I4396</f>
        <v>0.47962667880719329</v>
      </c>
    </row>
    <row r="4397" spans="9:17" x14ac:dyDescent="0.25">
      <c r="I4397" s="5">
        <v>4394</v>
      </c>
      <c r="J4397" s="9">
        <f t="shared" ca="1" si="342"/>
        <v>0.81159897961947602</v>
      </c>
      <c r="K4397" s="7" t="str">
        <f t="shared" ca="1" si="340"/>
        <v>BLACK</v>
      </c>
      <c r="L4397" s="7" t="str">
        <f t="shared" ca="1" si="341"/>
        <v>LOSE</v>
      </c>
      <c r="M4397" s="8">
        <f t="shared" ca="1" si="343"/>
        <v>-1</v>
      </c>
      <c r="N4397" s="8">
        <f t="shared" ca="1" si="344"/>
        <v>-180</v>
      </c>
      <c r="O4397" s="32">
        <f ca="1">SUM(M$4:M4397)/I4397</f>
        <v>-4.0964952207555756E-2</v>
      </c>
      <c r="P4397" s="47">
        <f ca="1">_xlfn.VAR.P(M$4:M4397)</f>
        <v>0.99832187269063266</v>
      </c>
      <c r="Q4397" s="33">
        <f ca="1">COUNTIF(L$4:L4397, "WIN")/I4397</f>
        <v>0.4795175238962221</v>
      </c>
    </row>
    <row r="4398" spans="9:17" x14ac:dyDescent="0.25">
      <c r="I4398" s="5">
        <v>4395</v>
      </c>
      <c r="J4398" s="9">
        <f t="shared" ca="1" si="342"/>
        <v>0.53243163690070916</v>
      </c>
      <c r="K4398" s="7" t="str">
        <f t="shared" ca="1" si="340"/>
        <v>BLACK</v>
      </c>
      <c r="L4398" s="7" t="str">
        <f t="shared" ca="1" si="341"/>
        <v>LOSE</v>
      </c>
      <c r="M4398" s="8">
        <f t="shared" ca="1" si="343"/>
        <v>-1</v>
      </c>
      <c r="N4398" s="8">
        <f t="shared" ca="1" si="344"/>
        <v>-181</v>
      </c>
      <c r="O4398" s="32">
        <f ca="1">SUM(M$4:M4398)/I4398</f>
        <v>-4.1183162684869171E-2</v>
      </c>
      <c r="P4398" s="47">
        <f ca="1">_xlfn.VAR.P(M$4:M4398)</f>
        <v>0.99830394711127157</v>
      </c>
      <c r="Q4398" s="33">
        <f ca="1">COUNTIF(L$4:L4398, "WIN")/I4398</f>
        <v>0.47940841865756539</v>
      </c>
    </row>
    <row r="4399" spans="9:17" x14ac:dyDescent="0.25">
      <c r="I4399" s="5">
        <v>4396</v>
      </c>
      <c r="J4399" s="9">
        <f t="shared" ca="1" si="342"/>
        <v>0.58854961253796945</v>
      </c>
      <c r="K4399" s="7" t="str">
        <f t="shared" ca="1" si="340"/>
        <v>BLACK</v>
      </c>
      <c r="L4399" s="7" t="str">
        <f t="shared" ca="1" si="341"/>
        <v>LOSE</v>
      </c>
      <c r="M4399" s="8">
        <f t="shared" ca="1" si="343"/>
        <v>-1</v>
      </c>
      <c r="N4399" s="8">
        <f t="shared" ca="1" si="344"/>
        <v>-182</v>
      </c>
      <c r="O4399" s="32">
        <f ca="1">SUM(M$4:M4399)/I4399</f>
        <v>-4.1401273885350316E-2</v>
      </c>
      <c r="P4399" s="47">
        <f ca="1">_xlfn.VAR.P(M$4:M4399)</f>
        <v>0.99828593452067016</v>
      </c>
      <c r="Q4399" s="33">
        <f ca="1">COUNTIF(L$4:L4399, "WIN")/I4399</f>
        <v>0.47929936305732485</v>
      </c>
    </row>
    <row r="4400" spans="9:17" x14ac:dyDescent="0.25">
      <c r="I4400" s="5">
        <v>4397</v>
      </c>
      <c r="J4400" s="9">
        <f t="shared" ca="1" si="342"/>
        <v>8.7494554773779321E-2</v>
      </c>
      <c r="K4400" s="7" t="str">
        <f t="shared" ca="1" si="340"/>
        <v>RED</v>
      </c>
      <c r="L4400" s="7" t="str">
        <f t="shared" ca="1" si="341"/>
        <v>WIN</v>
      </c>
      <c r="M4400" s="8">
        <f t="shared" ca="1" si="343"/>
        <v>1</v>
      </c>
      <c r="N4400" s="8">
        <f t="shared" ca="1" si="344"/>
        <v>-181</v>
      </c>
      <c r="O4400" s="32">
        <f ca="1">SUM(M$4:M4400)/I4400</f>
        <v>-4.1164430293381848E-2</v>
      </c>
      <c r="P4400" s="47">
        <f ca="1">_xlfn.VAR.P(M$4:M4400)</f>
        <v>0.99830548967862132</v>
      </c>
      <c r="Q4400" s="33">
        <f ca="1">COUNTIF(L$4:L4400, "WIN")/I4400</f>
        <v>0.47941778485330905</v>
      </c>
    </row>
    <row r="4401" spans="9:17" x14ac:dyDescent="0.25">
      <c r="I4401" s="5">
        <v>4398</v>
      </c>
      <c r="J4401" s="9">
        <f t="shared" ca="1" si="342"/>
        <v>0.16219251111522837</v>
      </c>
      <c r="K4401" s="7" t="str">
        <f t="shared" ca="1" si="340"/>
        <v>RED</v>
      </c>
      <c r="L4401" s="7" t="str">
        <f t="shared" ca="1" si="341"/>
        <v>WIN</v>
      </c>
      <c r="M4401" s="8">
        <f t="shared" ca="1" si="343"/>
        <v>1</v>
      </c>
      <c r="N4401" s="8">
        <f t="shared" ca="1" si="344"/>
        <v>-180</v>
      </c>
      <c r="O4401" s="32">
        <f ca="1">SUM(M$4:M4401)/I4401</f>
        <v>-4.0927694406548434E-2</v>
      </c>
      <c r="P4401" s="47">
        <f ca="1">_xlfn.VAR.P(M$4:M4401)</f>
        <v>0.99832492383056415</v>
      </c>
      <c r="Q4401" s="33">
        <f ca="1">COUNTIF(L$4:L4401, "WIN")/I4401</f>
        <v>0.47953615279672579</v>
      </c>
    </row>
    <row r="4402" spans="9:17" x14ac:dyDescent="0.25">
      <c r="I4402" s="5">
        <v>4399</v>
      </c>
      <c r="J4402" s="9">
        <f t="shared" ca="1" si="342"/>
        <v>6.0908070921545931E-2</v>
      </c>
      <c r="K4402" s="7" t="str">
        <f t="shared" ca="1" si="340"/>
        <v>RED</v>
      </c>
      <c r="L4402" s="7" t="str">
        <f t="shared" ca="1" si="341"/>
        <v>WIN</v>
      </c>
      <c r="M4402" s="8">
        <f t="shared" ca="1" si="343"/>
        <v>1</v>
      </c>
      <c r="N4402" s="8">
        <f t="shared" ca="1" si="344"/>
        <v>-179</v>
      </c>
      <c r="O4402" s="32">
        <f ca="1">SUM(M$4:M4402)/I4402</f>
        <v>-4.0691066151398045E-2</v>
      </c>
      <c r="P4402" s="47">
        <f ca="1">_xlfn.VAR.P(M$4:M4402)</f>
        <v>0.9983442371354625</v>
      </c>
      <c r="Q4402" s="33">
        <f ca="1">COUNTIF(L$4:L4402, "WIN")/I4402</f>
        <v>0.47965446692430097</v>
      </c>
    </row>
    <row r="4403" spans="9:17" x14ac:dyDescent="0.25">
      <c r="I4403" s="5">
        <v>4400</v>
      </c>
      <c r="J4403" s="9">
        <f t="shared" ca="1" si="342"/>
        <v>0.97506409447852971</v>
      </c>
      <c r="K4403" s="7" t="str">
        <f t="shared" ca="1" si="340"/>
        <v>GREEN</v>
      </c>
      <c r="L4403" s="7" t="str">
        <f t="shared" ca="1" si="341"/>
        <v>LOSE</v>
      </c>
      <c r="M4403" s="8">
        <f t="shared" ca="1" si="343"/>
        <v>-1</v>
      </c>
      <c r="N4403" s="8">
        <f t="shared" ca="1" si="344"/>
        <v>-180</v>
      </c>
      <c r="O4403" s="32">
        <f ca="1">SUM(M$4:M4403)/I4403</f>
        <v>-4.0909090909090909E-2</v>
      </c>
      <c r="P4403" s="47">
        <f ca="1">_xlfn.VAR.P(M$4:M4403)</f>
        <v>0.99832644628099176</v>
      </c>
      <c r="Q4403" s="33">
        <f ca="1">COUNTIF(L$4:L4403, "WIN")/I4403</f>
        <v>0.47954545454545455</v>
      </c>
    </row>
    <row r="4404" spans="9:17" x14ac:dyDescent="0.25">
      <c r="I4404" s="5">
        <v>4401</v>
      </c>
      <c r="J4404" s="9">
        <f t="shared" ca="1" si="342"/>
        <v>0.25219702685749201</v>
      </c>
      <c r="K4404" s="7" t="str">
        <f t="shared" ca="1" si="340"/>
        <v>RED</v>
      </c>
      <c r="L4404" s="7" t="str">
        <f t="shared" ca="1" si="341"/>
        <v>WIN</v>
      </c>
      <c r="M4404" s="8">
        <f t="shared" ca="1" si="343"/>
        <v>1</v>
      </c>
      <c r="N4404" s="8">
        <f t="shared" ca="1" si="344"/>
        <v>-179</v>
      </c>
      <c r="O4404" s="32">
        <f ca="1">SUM(M$4:M4404)/I4404</f>
        <v>-4.0672574414905703E-2</v>
      </c>
      <c r="P4404" s="47">
        <f ca="1">_xlfn.VAR.P(M$4:M4404)</f>
        <v>0.99834574169046397</v>
      </c>
      <c r="Q4404" s="33">
        <f ca="1">COUNTIF(L$4:L4404, "WIN")/I4404</f>
        <v>0.47966371279254716</v>
      </c>
    </row>
    <row r="4405" spans="9:17" x14ac:dyDescent="0.25">
      <c r="I4405" s="5">
        <v>4402</v>
      </c>
      <c r="J4405" s="9">
        <f t="shared" ca="1" si="342"/>
        <v>0.93732645078258137</v>
      </c>
      <c r="K4405" s="7" t="str">
        <f t="shared" ca="1" si="340"/>
        <v>BLACK</v>
      </c>
      <c r="L4405" s="7" t="str">
        <f t="shared" ca="1" si="341"/>
        <v>LOSE</v>
      </c>
      <c r="M4405" s="8">
        <f t="shared" ca="1" si="343"/>
        <v>-1</v>
      </c>
      <c r="N4405" s="8">
        <f t="shared" ca="1" si="344"/>
        <v>-180</v>
      </c>
      <c r="O4405" s="32">
        <f ca="1">SUM(M$4:M4405)/I4405</f>
        <v>-4.0890504316219899E-2</v>
      </c>
      <c r="P4405" s="47">
        <f ca="1">_xlfn.VAR.P(M$4:M4405)</f>
        <v>0.99832796665676515</v>
      </c>
      <c r="Q4405" s="33">
        <f ca="1">COUNTIF(L$4:L4405, "WIN")/I4405</f>
        <v>0.47955474784189006</v>
      </c>
    </row>
    <row r="4406" spans="9:17" x14ac:dyDescent="0.25">
      <c r="I4406" s="5">
        <v>4403</v>
      </c>
      <c r="J4406" s="9">
        <f t="shared" ca="1" si="342"/>
        <v>0.21431510309380297</v>
      </c>
      <c r="K4406" s="7" t="str">
        <f t="shared" ca="1" si="340"/>
        <v>RED</v>
      </c>
      <c r="L4406" s="7" t="str">
        <f t="shared" ca="1" si="341"/>
        <v>WIN</v>
      </c>
      <c r="M4406" s="8">
        <f t="shared" ca="1" si="343"/>
        <v>1</v>
      </c>
      <c r="N4406" s="8">
        <f t="shared" ca="1" si="344"/>
        <v>-179</v>
      </c>
      <c r="O4406" s="32">
        <f ca="1">SUM(M$4:M4406)/I4406</f>
        <v>-4.0654099477628887E-2</v>
      </c>
      <c r="P4406" s="47">
        <f ca="1">_xlfn.VAR.P(M$4:M4406)</f>
        <v>0.99834724419566301</v>
      </c>
      <c r="Q4406" s="33">
        <f ca="1">COUNTIF(L$4:L4406, "WIN")/I4406</f>
        <v>0.47967295026118556</v>
      </c>
    </row>
    <row r="4407" spans="9:17" x14ac:dyDescent="0.25">
      <c r="I4407" s="5">
        <v>4404</v>
      </c>
      <c r="J4407" s="9">
        <f t="shared" ca="1" si="342"/>
        <v>0.55217226317657364</v>
      </c>
      <c r="K4407" s="7" t="str">
        <f t="shared" ca="1" si="340"/>
        <v>BLACK</v>
      </c>
      <c r="L4407" s="7" t="str">
        <f t="shared" ca="1" si="341"/>
        <v>LOSE</v>
      </c>
      <c r="M4407" s="8">
        <f t="shared" ca="1" si="343"/>
        <v>-1</v>
      </c>
      <c r="N4407" s="8">
        <f t="shared" ca="1" si="344"/>
        <v>-180</v>
      </c>
      <c r="O4407" s="32">
        <f ca="1">SUM(M$4:M4407)/I4407</f>
        <v>-4.0871934604904632E-2</v>
      </c>
      <c r="P4407" s="47">
        <f ca="1">_xlfn.VAR.P(M$4:M4407)</f>
        <v>0.99832948496165241</v>
      </c>
      <c r="Q4407" s="33">
        <f ca="1">COUNTIF(L$4:L4407, "WIN")/I4407</f>
        <v>0.47956403269754766</v>
      </c>
    </row>
    <row r="4408" spans="9:17" x14ac:dyDescent="0.25">
      <c r="I4408" s="5">
        <v>4405</v>
      </c>
      <c r="J4408" s="9">
        <f t="shared" ca="1" si="342"/>
        <v>0.25870422900758205</v>
      </c>
      <c r="K4408" s="7" t="str">
        <f t="shared" ca="1" si="340"/>
        <v>RED</v>
      </c>
      <c r="L4408" s="7" t="str">
        <f t="shared" ca="1" si="341"/>
        <v>WIN</v>
      </c>
      <c r="M4408" s="8">
        <f t="shared" ca="1" si="343"/>
        <v>1</v>
      </c>
      <c r="N4408" s="8">
        <f t="shared" ca="1" si="344"/>
        <v>-179</v>
      </c>
      <c r="O4408" s="32">
        <f ca="1">SUM(M$4:M4408)/I4408</f>
        <v>-4.0635641316685588E-2</v>
      </c>
      <c r="P4408" s="47">
        <f ca="1">_xlfn.VAR.P(M$4:M4408)</f>
        <v>0.99834874465478163</v>
      </c>
      <c r="Q4408" s="33">
        <f ca="1">COUNTIF(L$4:L4408, "WIN")/I4408</f>
        <v>0.47968217934165719</v>
      </c>
    </row>
    <row r="4409" spans="9:17" x14ac:dyDescent="0.25">
      <c r="I4409" s="5">
        <v>4406</v>
      </c>
      <c r="J4409" s="9">
        <f t="shared" ca="1" si="342"/>
        <v>0.48589064992034858</v>
      </c>
      <c r="K4409" s="7" t="str">
        <f t="shared" ca="1" si="340"/>
        <v>RED</v>
      </c>
      <c r="L4409" s="7" t="str">
        <f t="shared" ca="1" si="341"/>
        <v>WIN</v>
      </c>
      <c r="M4409" s="8">
        <f t="shared" ca="1" si="343"/>
        <v>1</v>
      </c>
      <c r="N4409" s="8">
        <f t="shared" ca="1" si="344"/>
        <v>-178</v>
      </c>
      <c r="O4409" s="32">
        <f ca="1">SUM(M$4:M4409)/I4409</f>
        <v>-4.0399455288243305E-2</v>
      </c>
      <c r="P4409" s="47">
        <f ca="1">_xlfn.VAR.P(M$4:M4409)</f>
        <v>0.99836788401241328</v>
      </c>
      <c r="Q4409" s="33">
        <f ca="1">COUNTIF(L$4:L4409, "WIN")/I4409</f>
        <v>0.47980027235587835</v>
      </c>
    </row>
    <row r="4410" spans="9:17" x14ac:dyDescent="0.25">
      <c r="I4410" s="5">
        <v>4407</v>
      </c>
      <c r="J4410" s="9">
        <f t="shared" ca="1" si="342"/>
        <v>0.10231157271570968</v>
      </c>
      <c r="K4410" s="7" t="str">
        <f t="shared" ca="1" si="340"/>
        <v>RED</v>
      </c>
      <c r="L4410" s="7" t="str">
        <f t="shared" ca="1" si="341"/>
        <v>WIN</v>
      </c>
      <c r="M4410" s="8">
        <f t="shared" ca="1" si="343"/>
        <v>1</v>
      </c>
      <c r="N4410" s="8">
        <f t="shared" ca="1" si="344"/>
        <v>-177</v>
      </c>
      <c r="O4410" s="32">
        <f ca="1">SUM(M$4:M4410)/I4410</f>
        <v>-4.0163376446562288E-2</v>
      </c>
      <c r="P4410" s="47">
        <f ca="1">_xlfn.VAR.P(M$4:M4410)</f>
        <v>0.99838690319241175</v>
      </c>
      <c r="Q4410" s="33">
        <f ca="1">COUNTIF(L$4:L4410, "WIN")/I4410</f>
        <v>0.47991831177671884</v>
      </c>
    </row>
    <row r="4411" spans="9:17" x14ac:dyDescent="0.25">
      <c r="I4411" s="5">
        <v>4408</v>
      </c>
      <c r="J4411" s="9">
        <f t="shared" ca="1" si="342"/>
        <v>0.9267030004636202</v>
      </c>
      <c r="K4411" s="7" t="str">
        <f t="shared" ca="1" si="340"/>
        <v>BLACK</v>
      </c>
      <c r="L4411" s="7" t="str">
        <f t="shared" ca="1" si="341"/>
        <v>LOSE</v>
      </c>
      <c r="M4411" s="8">
        <f t="shared" ca="1" si="343"/>
        <v>-1</v>
      </c>
      <c r="N4411" s="8">
        <f t="shared" ca="1" si="344"/>
        <v>-178</v>
      </c>
      <c r="O4411" s="32">
        <f ca="1">SUM(M$4:M4411)/I4411</f>
        <v>-4.0381125226860257E-2</v>
      </c>
      <c r="P4411" s="47">
        <f ca="1">_xlfn.VAR.P(M$4:M4411)</f>
        <v>0.9983693647254126</v>
      </c>
      <c r="Q4411" s="33">
        <f ca="1">COUNTIF(L$4:L4411, "WIN")/I4411</f>
        <v>0.47980943738656989</v>
      </c>
    </row>
    <row r="4412" spans="9:17" x14ac:dyDescent="0.25">
      <c r="I4412" s="5">
        <v>4409</v>
      </c>
      <c r="J4412" s="9">
        <f t="shared" ca="1" si="342"/>
        <v>0.96659526115379357</v>
      </c>
      <c r="K4412" s="7" t="str">
        <f t="shared" ca="1" si="340"/>
        <v>BLACK</v>
      </c>
      <c r="L4412" s="7" t="str">
        <f t="shared" ca="1" si="341"/>
        <v>LOSE</v>
      </c>
      <c r="M4412" s="8">
        <f t="shared" ca="1" si="343"/>
        <v>-1</v>
      </c>
      <c r="N4412" s="8">
        <f t="shared" ca="1" si="344"/>
        <v>-179</v>
      </c>
      <c r="O4412" s="32">
        <f ca="1">SUM(M$4:M4412)/I4412</f>
        <v>-4.0598775232479019E-2</v>
      </c>
      <c r="P4412" s="47">
        <f ca="1">_xlfn.VAR.P(M$4:M4412)</f>
        <v>0.99835173944962263</v>
      </c>
      <c r="Q4412" s="33">
        <f ca="1">COUNTIF(L$4:L4412, "WIN")/I4412</f>
        <v>0.47970061238376049</v>
      </c>
    </row>
    <row r="4413" spans="9:17" x14ac:dyDescent="0.25">
      <c r="I4413" s="5">
        <v>4410</v>
      </c>
      <c r="J4413" s="9">
        <f t="shared" ca="1" si="342"/>
        <v>8.1059606421928443E-2</v>
      </c>
      <c r="K4413" s="7" t="str">
        <f t="shared" ca="1" si="340"/>
        <v>RED</v>
      </c>
      <c r="L4413" s="7" t="str">
        <f t="shared" ca="1" si="341"/>
        <v>WIN</v>
      </c>
      <c r="M4413" s="8">
        <f t="shared" ca="1" si="343"/>
        <v>1</v>
      </c>
      <c r="N4413" s="8">
        <f t="shared" ca="1" si="344"/>
        <v>-178</v>
      </c>
      <c r="O4413" s="32">
        <f ca="1">SUM(M$4:M4413)/I4413</f>
        <v>-4.0362811791383221E-2</v>
      </c>
      <c r="P4413" s="47">
        <f ca="1">_xlfn.VAR.P(M$4:M4413)</f>
        <v>0.99837084342429339</v>
      </c>
      <c r="Q4413" s="33">
        <f ca="1">COUNTIF(L$4:L4413, "WIN")/I4413</f>
        <v>0.47981859410430838</v>
      </c>
    </row>
    <row r="4414" spans="9:17" x14ac:dyDescent="0.25">
      <c r="I4414" s="5">
        <v>4411</v>
      </c>
      <c r="J4414" s="9">
        <f t="shared" ca="1" si="342"/>
        <v>0.36360702909452436</v>
      </c>
      <c r="K4414" s="7" t="str">
        <f t="shared" ca="1" si="340"/>
        <v>RED</v>
      </c>
      <c r="L4414" s="7" t="str">
        <f t="shared" ca="1" si="341"/>
        <v>WIN</v>
      </c>
      <c r="M4414" s="8">
        <f t="shared" ca="1" si="343"/>
        <v>1</v>
      </c>
      <c r="N4414" s="8">
        <f t="shared" ca="1" si="344"/>
        <v>-177</v>
      </c>
      <c r="O4414" s="32">
        <f ca="1">SUM(M$4:M4414)/I4414</f>
        <v>-4.0126955338925414E-2</v>
      </c>
      <c r="P4414" s="47">
        <f ca="1">_xlfn.VAR.P(M$4:M4414)</f>
        <v>0.99838982745522786</v>
      </c>
      <c r="Q4414" s="33">
        <f ca="1">COUNTIF(L$4:L4414, "WIN")/I4414</f>
        <v>0.4799365223305373</v>
      </c>
    </row>
    <row r="4415" spans="9:17" x14ac:dyDescent="0.25">
      <c r="I4415" s="5">
        <v>4412</v>
      </c>
      <c r="J4415" s="9">
        <f t="shared" ca="1" si="342"/>
        <v>0.98095668329593078</v>
      </c>
      <c r="K4415" s="7" t="str">
        <f t="shared" ca="1" si="340"/>
        <v>GREEN</v>
      </c>
      <c r="L4415" s="7" t="str">
        <f t="shared" ca="1" si="341"/>
        <v>LOSE</v>
      </c>
      <c r="M4415" s="8">
        <f t="shared" ca="1" si="343"/>
        <v>-1</v>
      </c>
      <c r="N4415" s="8">
        <f t="shared" ca="1" si="344"/>
        <v>-178</v>
      </c>
      <c r="O4415" s="32">
        <f ca="1">SUM(M$4:M4415)/I4415</f>
        <v>-4.0344514959202174E-2</v>
      </c>
      <c r="P4415" s="47">
        <f ca="1">_xlfn.VAR.P(M$4:M4415)</f>
        <v>0.99837232011270671</v>
      </c>
      <c r="Q4415" s="33">
        <f ca="1">COUNTIF(L$4:L4415, "WIN")/I4415</f>
        <v>0.47982774252039889</v>
      </c>
    </row>
    <row r="4416" spans="9:17" x14ac:dyDescent="0.25">
      <c r="I4416" s="5">
        <v>4413</v>
      </c>
      <c r="J4416" s="9">
        <f t="shared" ca="1" si="342"/>
        <v>0.52117610138043502</v>
      </c>
      <c r="K4416" s="7" t="str">
        <f t="shared" ca="1" si="340"/>
        <v>BLACK</v>
      </c>
      <c r="L4416" s="7" t="str">
        <f t="shared" ca="1" si="341"/>
        <v>LOSE</v>
      </c>
      <c r="M4416" s="8">
        <f t="shared" ca="1" si="343"/>
        <v>-1</v>
      </c>
      <c r="N4416" s="8">
        <f t="shared" ca="1" si="344"/>
        <v>-179</v>
      </c>
      <c r="O4416" s="32">
        <f ca="1">SUM(M$4:M4416)/I4416</f>
        <v>-4.0561975980058916E-2</v>
      </c>
      <c r="P4416" s="47">
        <f ca="1">_xlfn.VAR.P(M$4:M4416)</f>
        <v>0.99835472610459308</v>
      </c>
      <c r="Q4416" s="33">
        <f ca="1">COUNTIF(L$4:L4416, "WIN")/I4416</f>
        <v>0.47971901200997052</v>
      </c>
    </row>
    <row r="4417" spans="9:17" x14ac:dyDescent="0.25">
      <c r="I4417" s="5">
        <v>4414</v>
      </c>
      <c r="J4417" s="9">
        <f t="shared" ca="1" si="342"/>
        <v>0.17171558447174962</v>
      </c>
      <c r="K4417" s="7" t="str">
        <f t="shared" ca="1" si="340"/>
        <v>RED</v>
      </c>
      <c r="L4417" s="7" t="str">
        <f t="shared" ca="1" si="341"/>
        <v>WIN</v>
      </c>
      <c r="M4417" s="8">
        <f t="shared" ca="1" si="343"/>
        <v>1</v>
      </c>
      <c r="N4417" s="8">
        <f t="shared" ca="1" si="344"/>
        <v>-178</v>
      </c>
      <c r="O4417" s="32">
        <f ca="1">SUM(M$4:M4417)/I4417</f>
        <v>-4.0326234707748071E-2</v>
      </c>
      <c r="P4417" s="47">
        <f ca="1">_xlfn.VAR.P(M$4:M4417)</f>
        <v>0.99837379479429567</v>
      </c>
      <c r="Q4417" s="33">
        <f ca="1">COUNTIF(L$4:L4417, "WIN")/I4417</f>
        <v>0.47983688264612595</v>
      </c>
    </row>
    <row r="4418" spans="9:17" x14ac:dyDescent="0.25">
      <c r="I4418" s="5">
        <v>4415</v>
      </c>
      <c r="J4418" s="9">
        <f t="shared" ca="1" si="342"/>
        <v>0.73537492357591727</v>
      </c>
      <c r="K4418" s="7" t="str">
        <f t="shared" ca="1" si="340"/>
        <v>BLACK</v>
      </c>
      <c r="L4418" s="7" t="str">
        <f t="shared" ca="1" si="341"/>
        <v>LOSE</v>
      </c>
      <c r="M4418" s="8">
        <f t="shared" ca="1" si="343"/>
        <v>-1</v>
      </c>
      <c r="N4418" s="8">
        <f t="shared" ca="1" si="344"/>
        <v>-179</v>
      </c>
      <c r="O4418" s="32">
        <f ca="1">SUM(M$4:M4418)/I4418</f>
        <v>-4.0543601359003395E-2</v>
      </c>
      <c r="P4418" s="47">
        <f ca="1">_xlfn.VAR.P(M$4:M4418)</f>
        <v>0.9983562163888422</v>
      </c>
      <c r="Q4418" s="33">
        <f ca="1">COUNTIF(L$4:L4418, "WIN")/I4418</f>
        <v>0.47972819932049832</v>
      </c>
    </row>
    <row r="4419" spans="9:17" x14ac:dyDescent="0.25">
      <c r="I4419" s="5">
        <v>4416</v>
      </c>
      <c r="J4419" s="9">
        <f t="shared" ca="1" si="342"/>
        <v>0.38340237911854946</v>
      </c>
      <c r="K4419" s="7" t="str">
        <f t="shared" ca="1" si="340"/>
        <v>RED</v>
      </c>
      <c r="L4419" s="7" t="str">
        <f t="shared" ca="1" si="341"/>
        <v>WIN</v>
      </c>
      <c r="M4419" s="8">
        <f t="shared" ca="1" si="343"/>
        <v>1</v>
      </c>
      <c r="N4419" s="8">
        <f t="shared" ca="1" si="344"/>
        <v>-178</v>
      </c>
      <c r="O4419" s="32">
        <f ca="1">SUM(M$4:M4419)/I4419</f>
        <v>-4.0307971014492752E-2</v>
      </c>
      <c r="P4419" s="47">
        <f ca="1">_xlfn.VAR.P(M$4:M4419)</f>
        <v>0.99837526747269478</v>
      </c>
      <c r="Q4419" s="33">
        <f ca="1">COUNTIF(L$4:L4419, "WIN")/I4419</f>
        <v>0.4798460144927536</v>
      </c>
    </row>
    <row r="4420" spans="9:17" x14ac:dyDescent="0.25">
      <c r="I4420" s="5">
        <v>4417</v>
      </c>
      <c r="J4420" s="9">
        <f t="shared" ca="1" si="342"/>
        <v>0.35119298056592008</v>
      </c>
      <c r="K4420" s="7" t="str">
        <f t="shared" ref="K4420:K4483" ca="1" si="345">IF($J4420 &gt;= $D$7, "GREEN", IF($J4420 &gt;= $D$6, "BLACK", "RED"))</f>
        <v>RED</v>
      </c>
      <c r="L4420" s="7" t="str">
        <f t="shared" ref="L4420:L4483" ca="1" si="346">IF($K4420 = "RED", "WIN", "LOSE")</f>
        <v>WIN</v>
      </c>
      <c r="M4420" s="8">
        <f t="shared" ca="1" si="343"/>
        <v>1</v>
      </c>
      <c r="N4420" s="8">
        <f t="shared" ca="1" si="344"/>
        <v>-177</v>
      </c>
      <c r="O4420" s="32">
        <f ca="1">SUM(M$4:M4420)/I4420</f>
        <v>-4.0072447362463209E-2</v>
      </c>
      <c r="P4420" s="47">
        <f ca="1">_xlfn.VAR.P(M$4:M4420)</f>
        <v>0.99839419896238257</v>
      </c>
      <c r="Q4420" s="33">
        <f ca="1">COUNTIF(L$4:L4420, "WIN")/I4420</f>
        <v>0.47996377631876841</v>
      </c>
    </row>
    <row r="4421" spans="9:17" x14ac:dyDescent="0.25">
      <c r="I4421" s="5">
        <v>4418</v>
      </c>
      <c r="J4421" s="9">
        <f t="shared" ca="1" si="342"/>
        <v>0.35695711708689359</v>
      </c>
      <c r="K4421" s="7" t="str">
        <f t="shared" ca="1" si="345"/>
        <v>RED</v>
      </c>
      <c r="L4421" s="7" t="str">
        <f t="shared" ca="1" si="346"/>
        <v>WIN</v>
      </c>
      <c r="M4421" s="8">
        <f t="shared" ca="1" si="343"/>
        <v>1</v>
      </c>
      <c r="N4421" s="8">
        <f t="shared" ca="1" si="344"/>
        <v>-176</v>
      </c>
      <c r="O4421" s="32">
        <f ca="1">SUM(M$4:M4421)/I4421</f>
        <v>-3.9837030330466275E-2</v>
      </c>
      <c r="P4421" s="47">
        <f ca="1">_xlfn.VAR.P(M$4:M4421)</f>
        <v>0.99841301101444946</v>
      </c>
      <c r="Q4421" s="33">
        <f ca="1">COUNTIF(L$4:L4421, "WIN")/I4421</f>
        <v>0.48008148483476687</v>
      </c>
    </row>
    <row r="4422" spans="9:17" x14ac:dyDescent="0.25">
      <c r="I4422" s="5">
        <v>4419</v>
      </c>
      <c r="J4422" s="9">
        <f t="shared" ref="J4422:J4485" ca="1" si="347">RAND()</f>
        <v>0.77264560934637305</v>
      </c>
      <c r="K4422" s="7" t="str">
        <f t="shared" ca="1" si="345"/>
        <v>BLACK</v>
      </c>
      <c r="L4422" s="7" t="str">
        <f t="shared" ca="1" si="346"/>
        <v>LOSE</v>
      </c>
      <c r="M4422" s="8">
        <f t="shared" ref="M4422:M4485" ca="1" si="348">IF($L4422 = "WIN", 1, -1)</f>
        <v>-1</v>
      </c>
      <c r="N4422" s="8">
        <f t="shared" ref="N4422:N4485" ca="1" si="349">N4421+M4422</f>
        <v>-177</v>
      </c>
      <c r="O4422" s="32">
        <f ca="1">SUM(M$4:M4422)/I4422</f>
        <v>-4.005431093007468E-2</v>
      </c>
      <c r="P4422" s="47">
        <f ca="1">_xlfn.VAR.P(M$4:M4422)</f>
        <v>0.99839565217591686</v>
      </c>
      <c r="Q4422" s="33">
        <f ca="1">COUNTIF(L$4:L4422, "WIN")/I4422</f>
        <v>0.47997284453496264</v>
      </c>
    </row>
    <row r="4423" spans="9:17" x14ac:dyDescent="0.25">
      <c r="I4423" s="5">
        <v>4420</v>
      </c>
      <c r="J4423" s="9">
        <f t="shared" ca="1" si="347"/>
        <v>1.1040751826887352E-3</v>
      </c>
      <c r="K4423" s="7" t="str">
        <f t="shared" ca="1" si="345"/>
        <v>RED</v>
      </c>
      <c r="L4423" s="7" t="str">
        <f t="shared" ca="1" si="346"/>
        <v>WIN</v>
      </c>
      <c r="M4423" s="8">
        <f t="shared" ca="1" si="348"/>
        <v>1</v>
      </c>
      <c r="N4423" s="8">
        <f t="shared" ca="1" si="349"/>
        <v>-176</v>
      </c>
      <c r="O4423" s="32">
        <f ca="1">SUM(M$4:M4423)/I4423</f>
        <v>-3.9819004524886875E-2</v>
      </c>
      <c r="P4423" s="47">
        <f ca="1">_xlfn.VAR.P(M$4:M4423)</f>
        <v>0.998414446878647</v>
      </c>
      <c r="Q4423" s="33">
        <f ca="1">COUNTIF(L$4:L4423, "WIN")/I4423</f>
        <v>0.48009049773755658</v>
      </c>
    </row>
    <row r="4424" spans="9:17" x14ac:dyDescent="0.25">
      <c r="I4424" s="5">
        <v>4421</v>
      </c>
      <c r="J4424" s="9">
        <f t="shared" ca="1" si="347"/>
        <v>0.62724291052018744</v>
      </c>
      <c r="K4424" s="7" t="str">
        <f t="shared" ca="1" si="345"/>
        <v>BLACK</v>
      </c>
      <c r="L4424" s="7" t="str">
        <f t="shared" ca="1" si="346"/>
        <v>LOSE</v>
      </c>
      <c r="M4424" s="8">
        <f t="shared" ca="1" si="348"/>
        <v>-1</v>
      </c>
      <c r="N4424" s="8">
        <f t="shared" ca="1" si="349"/>
        <v>-177</v>
      </c>
      <c r="O4424" s="32">
        <f ca="1">SUM(M$4:M4424)/I4424</f>
        <v>-4.0036190907034606E-2</v>
      </c>
      <c r="P4424" s="47">
        <f ca="1">_xlfn.VAR.P(M$4:M4424)</f>
        <v>0.99839710341765553</v>
      </c>
      <c r="Q4424" s="33">
        <f ca="1">COUNTIF(L$4:L4424, "WIN")/I4424</f>
        <v>0.47998190454648271</v>
      </c>
    </row>
    <row r="4425" spans="9:17" x14ac:dyDescent="0.25">
      <c r="I4425" s="5">
        <v>4422</v>
      </c>
      <c r="J4425" s="9">
        <f t="shared" ca="1" si="347"/>
        <v>0.7607493933343501</v>
      </c>
      <c r="K4425" s="7" t="str">
        <f t="shared" ca="1" si="345"/>
        <v>BLACK</v>
      </c>
      <c r="L4425" s="7" t="str">
        <f t="shared" ca="1" si="346"/>
        <v>LOSE</v>
      </c>
      <c r="M4425" s="8">
        <f t="shared" ca="1" si="348"/>
        <v>-1</v>
      </c>
      <c r="N4425" s="8">
        <f t="shared" ca="1" si="349"/>
        <v>-178</v>
      </c>
      <c r="O4425" s="32">
        <f ca="1">SUM(M$4:M4425)/I4425</f>
        <v>-4.0253279059249206E-2</v>
      </c>
      <c r="P4425" s="47">
        <f ca="1">_xlfn.VAR.P(M$4:M4425)</f>
        <v>0.99837967352497825</v>
      </c>
      <c r="Q4425" s="33">
        <f ca="1">COUNTIF(L$4:L4425, "WIN")/I4425</f>
        <v>0.47987336047037538</v>
      </c>
    </row>
    <row r="4426" spans="9:17" x14ac:dyDescent="0.25">
      <c r="I4426" s="5">
        <v>4423</v>
      </c>
      <c r="J4426" s="9">
        <f t="shared" ca="1" si="347"/>
        <v>0.20791521617355946</v>
      </c>
      <c r="K4426" s="7" t="str">
        <f t="shared" ca="1" si="345"/>
        <v>RED</v>
      </c>
      <c r="L4426" s="7" t="str">
        <f t="shared" ca="1" si="346"/>
        <v>WIN</v>
      </c>
      <c r="M4426" s="8">
        <f t="shared" ca="1" si="348"/>
        <v>1</v>
      </c>
      <c r="N4426" s="8">
        <f t="shared" ca="1" si="349"/>
        <v>-177</v>
      </c>
      <c r="O4426" s="32">
        <f ca="1">SUM(M$4:M4426)/I4426</f>
        <v>-4.0018087271082976E-2</v>
      </c>
      <c r="P4426" s="47">
        <f ca="1">_xlfn.VAR.P(M$4:M4426)</f>
        <v>0.99839855269116395</v>
      </c>
      <c r="Q4426" s="33">
        <f ca="1">COUNTIF(L$4:L4426, "WIN")/I4426</f>
        <v>0.47999095636445849</v>
      </c>
    </row>
    <row r="4427" spans="9:17" x14ac:dyDescent="0.25">
      <c r="I4427" s="5">
        <v>4424</v>
      </c>
      <c r="J4427" s="9">
        <f t="shared" ca="1" si="347"/>
        <v>0.53757126954586587</v>
      </c>
      <c r="K4427" s="7" t="str">
        <f t="shared" ca="1" si="345"/>
        <v>BLACK</v>
      </c>
      <c r="L4427" s="7" t="str">
        <f t="shared" ca="1" si="346"/>
        <v>LOSE</v>
      </c>
      <c r="M4427" s="8">
        <f t="shared" ca="1" si="348"/>
        <v>-1</v>
      </c>
      <c r="N4427" s="8">
        <f t="shared" ca="1" si="349"/>
        <v>-178</v>
      </c>
      <c r="O4427" s="32">
        <f ca="1">SUM(M$4:M4427)/I4427</f>
        <v>-4.0235081374321878E-2</v>
      </c>
      <c r="P4427" s="47">
        <f ca="1">_xlfn.VAR.P(M$4:M4427)</f>
        <v>0.99838113822680175</v>
      </c>
      <c r="Q4427" s="33">
        <f ca="1">COUNTIF(L$4:L4427, "WIN")/I4427</f>
        <v>0.47988245931283907</v>
      </c>
    </row>
    <row r="4428" spans="9:17" x14ac:dyDescent="0.25">
      <c r="I4428" s="5">
        <v>4425</v>
      </c>
      <c r="J4428" s="9">
        <f t="shared" ca="1" si="347"/>
        <v>0.34745557979372632</v>
      </c>
      <c r="K4428" s="7" t="str">
        <f t="shared" ca="1" si="345"/>
        <v>RED</v>
      </c>
      <c r="L4428" s="7" t="str">
        <f t="shared" ca="1" si="346"/>
        <v>WIN</v>
      </c>
      <c r="M4428" s="8">
        <f t="shared" ca="1" si="348"/>
        <v>1</v>
      </c>
      <c r="N4428" s="8">
        <f t="shared" ca="1" si="349"/>
        <v>-177</v>
      </c>
      <c r="O4428" s="32">
        <f ca="1">SUM(M$4:M4428)/I4428</f>
        <v>-0.04</v>
      </c>
      <c r="P4428" s="47">
        <f ca="1">_xlfn.VAR.P(M$4:M4428)</f>
        <v>0.99839999999999995</v>
      </c>
      <c r="Q4428" s="33">
        <f ca="1">COUNTIF(L$4:L4428, "WIN")/I4428</f>
        <v>0.48</v>
      </c>
    </row>
    <row r="4429" spans="9:17" x14ac:dyDescent="0.25">
      <c r="I4429" s="5">
        <v>4426</v>
      </c>
      <c r="J4429" s="9">
        <f t="shared" ca="1" si="347"/>
        <v>0.49064013757391767</v>
      </c>
      <c r="K4429" s="7" t="str">
        <f t="shared" ca="1" si="345"/>
        <v>BLACK</v>
      </c>
      <c r="L4429" s="7" t="str">
        <f t="shared" ca="1" si="346"/>
        <v>LOSE</v>
      </c>
      <c r="M4429" s="8">
        <f t="shared" ca="1" si="348"/>
        <v>-1</v>
      </c>
      <c r="N4429" s="8">
        <f t="shared" ca="1" si="349"/>
        <v>-178</v>
      </c>
      <c r="O4429" s="32">
        <f ca="1">SUM(M$4:M4429)/I4429</f>
        <v>-4.0216900135562582E-2</v>
      </c>
      <c r="P4429" s="47">
        <f ca="1">_xlfn.VAR.P(M$4:M4429)</f>
        <v>0.99838260094348619</v>
      </c>
      <c r="Q4429" s="33">
        <f ca="1">COUNTIF(L$4:L4429, "WIN")/I4429</f>
        <v>0.47989154993221872</v>
      </c>
    </row>
    <row r="4430" spans="9:17" x14ac:dyDescent="0.25">
      <c r="I4430" s="5">
        <v>4427</v>
      </c>
      <c r="J4430" s="9">
        <f t="shared" ca="1" si="347"/>
        <v>0.38652028308669317</v>
      </c>
      <c r="K4430" s="7" t="str">
        <f t="shared" ca="1" si="345"/>
        <v>RED</v>
      </c>
      <c r="L4430" s="7" t="str">
        <f t="shared" ca="1" si="346"/>
        <v>WIN</v>
      </c>
      <c r="M4430" s="8">
        <f t="shared" ca="1" si="348"/>
        <v>1</v>
      </c>
      <c r="N4430" s="8">
        <f t="shared" ca="1" si="349"/>
        <v>-177</v>
      </c>
      <c r="O4430" s="32">
        <f ca="1">SUM(M$4:M4430)/I4430</f>
        <v>-3.9981929071606054E-2</v>
      </c>
      <c r="P4430" s="47">
        <f ca="1">_xlfn.VAR.P(M$4:M4430)</f>
        <v>0.99840144534771302</v>
      </c>
      <c r="Q4430" s="33">
        <f ca="1">COUNTIF(L$4:L4430, "WIN")/I4430</f>
        <v>0.48000903546419699</v>
      </c>
    </row>
    <row r="4431" spans="9:17" x14ac:dyDescent="0.25">
      <c r="I4431" s="5">
        <v>4428</v>
      </c>
      <c r="J4431" s="9">
        <f t="shared" ca="1" si="347"/>
        <v>7.3920099047524168E-2</v>
      </c>
      <c r="K4431" s="7" t="str">
        <f t="shared" ca="1" si="345"/>
        <v>RED</v>
      </c>
      <c r="L4431" s="7" t="str">
        <f t="shared" ca="1" si="346"/>
        <v>WIN</v>
      </c>
      <c r="M4431" s="8">
        <f t="shared" ca="1" si="348"/>
        <v>1</v>
      </c>
      <c r="N4431" s="8">
        <f t="shared" ca="1" si="349"/>
        <v>-176</v>
      </c>
      <c r="O4431" s="32">
        <f ca="1">SUM(M$4:M4431)/I4431</f>
        <v>-3.9747064137308039E-2</v>
      </c>
      <c r="P4431" s="47">
        <f ca="1">_xlfn.VAR.P(M$4:M4431)</f>
        <v>0.99842017089246471</v>
      </c>
      <c r="Q4431" s="33">
        <f ca="1">COUNTIF(L$4:L4431, "WIN")/I4431</f>
        <v>0.480126467931346</v>
      </c>
    </row>
    <row r="4432" spans="9:17" x14ac:dyDescent="0.25">
      <c r="I4432" s="5">
        <v>4429</v>
      </c>
      <c r="J4432" s="9">
        <f t="shared" ca="1" si="347"/>
        <v>0.20826707231866026</v>
      </c>
      <c r="K4432" s="7" t="str">
        <f t="shared" ca="1" si="345"/>
        <v>RED</v>
      </c>
      <c r="L4432" s="7" t="str">
        <f t="shared" ca="1" si="346"/>
        <v>WIN</v>
      </c>
      <c r="M4432" s="8">
        <f t="shared" ca="1" si="348"/>
        <v>1</v>
      </c>
      <c r="N4432" s="8">
        <f t="shared" ca="1" si="349"/>
        <v>-175</v>
      </c>
      <c r="O4432" s="32">
        <f ca="1">SUM(M$4:M4432)/I4432</f>
        <v>-3.9512305260781214E-2</v>
      </c>
      <c r="P4432" s="47">
        <f ca="1">_xlfn.VAR.P(M$4:M4432)</f>
        <v>0.99843877773297884</v>
      </c>
      <c r="Q4432" s="33">
        <f ca="1">COUNTIF(L$4:L4432, "WIN")/I4432</f>
        <v>0.4802438473696094</v>
      </c>
    </row>
    <row r="4433" spans="9:17" x14ac:dyDescent="0.25">
      <c r="I4433" s="5">
        <v>4430</v>
      </c>
      <c r="J4433" s="9">
        <f t="shared" ca="1" si="347"/>
        <v>0.14163437118738043</v>
      </c>
      <c r="K4433" s="7" t="str">
        <f t="shared" ca="1" si="345"/>
        <v>RED</v>
      </c>
      <c r="L4433" s="7" t="str">
        <f t="shared" ca="1" si="346"/>
        <v>WIN</v>
      </c>
      <c r="M4433" s="8">
        <f t="shared" ca="1" si="348"/>
        <v>1</v>
      </c>
      <c r="N4433" s="8">
        <f t="shared" ca="1" si="349"/>
        <v>-174</v>
      </c>
      <c r="O4433" s="32">
        <f ca="1">SUM(M$4:M4433)/I4433</f>
        <v>-3.9277652370203163E-2</v>
      </c>
      <c r="P4433" s="47">
        <f ca="1">_xlfn.VAR.P(M$4:M4433)</f>
        <v>0.99845726602428553</v>
      </c>
      <c r="Q4433" s="33">
        <f ca="1">COUNTIF(L$4:L4433, "WIN")/I4433</f>
        <v>0.4803611738148984</v>
      </c>
    </row>
    <row r="4434" spans="9:17" x14ac:dyDescent="0.25">
      <c r="I4434" s="5">
        <v>4431</v>
      </c>
      <c r="J4434" s="9">
        <f t="shared" ca="1" si="347"/>
        <v>0.71642897782601023</v>
      </c>
      <c r="K4434" s="7" t="str">
        <f t="shared" ca="1" si="345"/>
        <v>BLACK</v>
      </c>
      <c r="L4434" s="7" t="str">
        <f t="shared" ca="1" si="346"/>
        <v>LOSE</v>
      </c>
      <c r="M4434" s="8">
        <f t="shared" ca="1" si="348"/>
        <v>-1</v>
      </c>
      <c r="N4434" s="8">
        <f t="shared" ca="1" si="349"/>
        <v>-175</v>
      </c>
      <c r="O4434" s="32">
        <f ca="1">SUM(M$4:M4434)/I4434</f>
        <v>-3.9494470774091628E-2</v>
      </c>
      <c r="P4434" s="47">
        <f ca="1">_xlfn.VAR.P(M$4:M4434)</f>
        <v>0.9984401867782744</v>
      </c>
      <c r="Q4434" s="33">
        <f ca="1">COUNTIF(L$4:L4434, "WIN")/I4434</f>
        <v>0.48025276461295419</v>
      </c>
    </row>
    <row r="4435" spans="9:17" x14ac:dyDescent="0.25">
      <c r="I4435" s="5">
        <v>4432</v>
      </c>
      <c r="J4435" s="9">
        <f t="shared" ca="1" si="347"/>
        <v>0.4895466838368806</v>
      </c>
      <c r="K4435" s="7" t="str">
        <f t="shared" ca="1" si="345"/>
        <v>BLACK</v>
      </c>
      <c r="L4435" s="7" t="str">
        <f t="shared" ca="1" si="346"/>
        <v>LOSE</v>
      </c>
      <c r="M4435" s="8">
        <f t="shared" ca="1" si="348"/>
        <v>-1</v>
      </c>
      <c r="N4435" s="8">
        <f t="shared" ca="1" si="349"/>
        <v>-176</v>
      </c>
      <c r="O4435" s="32">
        <f ca="1">SUM(M$4:M4435)/I4435</f>
        <v>-3.9711191335740074E-2</v>
      </c>
      <c r="P4435" s="47">
        <f ca="1">_xlfn.VAR.P(M$4:M4435)</f>
        <v>0.99842302128269622</v>
      </c>
      <c r="Q4435" s="33">
        <f ca="1">COUNTIF(L$4:L4435, "WIN")/I4435</f>
        <v>0.48014440433212996</v>
      </c>
    </row>
    <row r="4436" spans="9:17" x14ac:dyDescent="0.25">
      <c r="I4436" s="5">
        <v>4433</v>
      </c>
      <c r="J4436" s="9">
        <f t="shared" ca="1" si="347"/>
        <v>0.34738763421247776</v>
      </c>
      <c r="K4436" s="7" t="str">
        <f t="shared" ca="1" si="345"/>
        <v>RED</v>
      </c>
      <c r="L4436" s="7" t="str">
        <f t="shared" ca="1" si="346"/>
        <v>WIN</v>
      </c>
      <c r="M4436" s="8">
        <f t="shared" ca="1" si="348"/>
        <v>1</v>
      </c>
      <c r="N4436" s="8">
        <f t="shared" ca="1" si="349"/>
        <v>-175</v>
      </c>
      <c r="O4436" s="32">
        <f ca="1">SUM(M$4:M4436)/I4436</f>
        <v>-3.9476652379878185E-2</v>
      </c>
      <c r="P4436" s="47">
        <f ca="1">_xlfn.VAR.P(M$4:M4436)</f>
        <v>0.99844159391687826</v>
      </c>
      <c r="Q4436" s="33">
        <f ca="1">COUNTIF(L$4:L4436, "WIN")/I4436</f>
        <v>0.48026167381006091</v>
      </c>
    </row>
    <row r="4437" spans="9:17" x14ac:dyDescent="0.25">
      <c r="I4437" s="5">
        <v>4434</v>
      </c>
      <c r="J4437" s="9">
        <f t="shared" ca="1" si="347"/>
        <v>0.7305129944677401</v>
      </c>
      <c r="K4437" s="7" t="str">
        <f t="shared" ca="1" si="345"/>
        <v>BLACK</v>
      </c>
      <c r="L4437" s="7" t="str">
        <f t="shared" ca="1" si="346"/>
        <v>LOSE</v>
      </c>
      <c r="M4437" s="8">
        <f t="shared" ca="1" si="348"/>
        <v>-1</v>
      </c>
      <c r="N4437" s="8">
        <f t="shared" ca="1" si="349"/>
        <v>-176</v>
      </c>
      <c r="O4437" s="32">
        <f ca="1">SUM(M$4:M4437)/I4437</f>
        <v>-3.9693279206134413E-2</v>
      </c>
      <c r="P4437" s="47">
        <f ca="1">_xlfn.VAR.P(M$4:M4437)</f>
        <v>0.99842444358586391</v>
      </c>
      <c r="Q4437" s="33">
        <f ca="1">COUNTIF(L$4:L4437, "WIN")/I4437</f>
        <v>0.48015336039693279</v>
      </c>
    </row>
    <row r="4438" spans="9:17" x14ac:dyDescent="0.25">
      <c r="I4438" s="5">
        <v>4435</v>
      </c>
      <c r="J4438" s="9">
        <f t="shared" ca="1" si="347"/>
        <v>0.48897725742113074</v>
      </c>
      <c r="K4438" s="7" t="str">
        <f t="shared" ca="1" si="345"/>
        <v>BLACK</v>
      </c>
      <c r="L4438" s="7" t="str">
        <f t="shared" ca="1" si="346"/>
        <v>LOSE</v>
      </c>
      <c r="M4438" s="8">
        <f t="shared" ca="1" si="348"/>
        <v>-1</v>
      </c>
      <c r="N4438" s="8">
        <f t="shared" ca="1" si="349"/>
        <v>-177</v>
      </c>
      <c r="O4438" s="32">
        <f ca="1">SUM(M$4:M4438)/I4438</f>
        <v>-3.9909808342728295E-2</v>
      </c>
      <c r="P4438" s="47">
        <f ca="1">_xlfn.VAR.P(M$4:M4438)</f>
        <v>0.99840720719804665</v>
      </c>
      <c r="Q4438" s="33">
        <f ca="1">COUNTIF(L$4:L4438, "WIN")/I4438</f>
        <v>0.48004509582863586</v>
      </c>
    </row>
    <row r="4439" spans="9:17" x14ac:dyDescent="0.25">
      <c r="I4439" s="5">
        <v>4436</v>
      </c>
      <c r="J4439" s="9">
        <f t="shared" ca="1" si="347"/>
        <v>0.13782096333062721</v>
      </c>
      <c r="K4439" s="7" t="str">
        <f t="shared" ca="1" si="345"/>
        <v>RED</v>
      </c>
      <c r="L4439" s="7" t="str">
        <f t="shared" ca="1" si="346"/>
        <v>WIN</v>
      </c>
      <c r="M4439" s="8">
        <f t="shared" ca="1" si="348"/>
        <v>1</v>
      </c>
      <c r="N4439" s="8">
        <f t="shared" ca="1" si="349"/>
        <v>-176</v>
      </c>
      <c r="O4439" s="32">
        <f ca="1">SUM(M$4:M4439)/I4439</f>
        <v>-3.9675383228133451E-2</v>
      </c>
      <c r="P4439" s="47">
        <f ca="1">_xlfn.VAR.P(M$4:M4439)</f>
        <v>0.99842586396570077</v>
      </c>
      <c r="Q4439" s="33">
        <f ca="1">COUNTIF(L$4:L4439, "WIN")/I4439</f>
        <v>0.48016230838593327</v>
      </c>
    </row>
    <row r="4440" spans="9:17" x14ac:dyDescent="0.25">
      <c r="I4440" s="5">
        <v>4437</v>
      </c>
      <c r="J4440" s="9">
        <f t="shared" ca="1" si="347"/>
        <v>0.82968373251380412</v>
      </c>
      <c r="K4440" s="7" t="str">
        <f t="shared" ca="1" si="345"/>
        <v>BLACK</v>
      </c>
      <c r="L4440" s="7" t="str">
        <f t="shared" ca="1" si="346"/>
        <v>LOSE</v>
      </c>
      <c r="M4440" s="8">
        <f t="shared" ca="1" si="348"/>
        <v>-1</v>
      </c>
      <c r="N4440" s="8">
        <f t="shared" ca="1" si="349"/>
        <v>-177</v>
      </c>
      <c r="O4440" s="32">
        <f ca="1">SUM(M$4:M4440)/I4440</f>
        <v>-3.989181879648411E-2</v>
      </c>
      <c r="P4440" s="47">
        <f ca="1">_xlfn.VAR.P(M$4:M4440)</f>
        <v>0.99840864279310848</v>
      </c>
      <c r="Q4440" s="33">
        <f ca="1">COUNTIF(L$4:L4440, "WIN")/I4440</f>
        <v>0.48005409060175797</v>
      </c>
    </row>
    <row r="4441" spans="9:17" x14ac:dyDescent="0.25">
      <c r="I4441" s="5">
        <v>4438</v>
      </c>
      <c r="J4441" s="9">
        <f t="shared" ca="1" si="347"/>
        <v>0.38576257743255016</v>
      </c>
      <c r="K4441" s="7" t="str">
        <f t="shared" ca="1" si="345"/>
        <v>RED</v>
      </c>
      <c r="L4441" s="7" t="str">
        <f t="shared" ca="1" si="346"/>
        <v>WIN</v>
      </c>
      <c r="M4441" s="8">
        <f t="shared" ca="1" si="348"/>
        <v>1</v>
      </c>
      <c r="N4441" s="8">
        <f t="shared" ca="1" si="349"/>
        <v>-176</v>
      </c>
      <c r="O4441" s="32">
        <f ca="1">SUM(M$4:M4441)/I4441</f>
        <v>-3.9657503379900857E-2</v>
      </c>
      <c r="P4441" s="47">
        <f ca="1">_xlfn.VAR.P(M$4:M4441)</f>
        <v>0.99842728242567313</v>
      </c>
      <c r="Q4441" s="33">
        <f ca="1">COUNTIF(L$4:L4441, "WIN")/I4441</f>
        <v>0.48017124831004959</v>
      </c>
    </row>
    <row r="4442" spans="9:17" x14ac:dyDescent="0.25">
      <c r="I4442" s="5">
        <v>4439</v>
      </c>
      <c r="J4442" s="9">
        <f t="shared" ca="1" si="347"/>
        <v>9.5218678365279641E-2</v>
      </c>
      <c r="K4442" s="7" t="str">
        <f t="shared" ca="1" si="345"/>
        <v>RED</v>
      </c>
      <c r="L4442" s="7" t="str">
        <f t="shared" ca="1" si="346"/>
        <v>WIN</v>
      </c>
      <c r="M4442" s="8">
        <f t="shared" ca="1" si="348"/>
        <v>1</v>
      </c>
      <c r="N4442" s="8">
        <f t="shared" ca="1" si="349"/>
        <v>-175</v>
      </c>
      <c r="O4442" s="32">
        <f ca="1">SUM(M$4:M4442)/I4442</f>
        <v>-3.9423293534579858E-2</v>
      </c>
      <c r="P4442" s="47">
        <f ca="1">_xlfn.VAR.P(M$4:M4442)</f>
        <v>0.99844580392688631</v>
      </c>
      <c r="Q4442" s="33">
        <f ca="1">COUNTIF(L$4:L4442, "WIN")/I4442</f>
        <v>0.48028835323271007</v>
      </c>
    </row>
    <row r="4443" spans="9:17" x14ac:dyDescent="0.25">
      <c r="I4443" s="5">
        <v>4440</v>
      </c>
      <c r="J4443" s="9">
        <f t="shared" ca="1" si="347"/>
        <v>0.2092109210300932</v>
      </c>
      <c r="K4443" s="7" t="str">
        <f t="shared" ca="1" si="345"/>
        <v>RED</v>
      </c>
      <c r="L4443" s="7" t="str">
        <f t="shared" ca="1" si="346"/>
        <v>WIN</v>
      </c>
      <c r="M4443" s="8">
        <f t="shared" ca="1" si="348"/>
        <v>1</v>
      </c>
      <c r="N4443" s="8">
        <f t="shared" ca="1" si="349"/>
        <v>-174</v>
      </c>
      <c r="O4443" s="32">
        <f ca="1">SUM(M$4:M4443)/I4443</f>
        <v>-3.9189189189189191E-2</v>
      </c>
      <c r="P4443" s="47">
        <f ca="1">_xlfn.VAR.P(M$4:M4443)</f>
        <v>0.99846420745069397</v>
      </c>
      <c r="Q4443" s="33">
        <f ca="1">COUNTIF(L$4:L4443, "WIN")/I4443</f>
        <v>0.48040540540540538</v>
      </c>
    </row>
    <row r="4444" spans="9:17" x14ac:dyDescent="0.25">
      <c r="I4444" s="5">
        <v>4441</v>
      </c>
      <c r="J4444" s="9">
        <f t="shared" ca="1" si="347"/>
        <v>0.33566273585442841</v>
      </c>
      <c r="K4444" s="7" t="str">
        <f t="shared" ca="1" si="345"/>
        <v>RED</v>
      </c>
      <c r="L4444" s="7" t="str">
        <f t="shared" ca="1" si="346"/>
        <v>WIN</v>
      </c>
      <c r="M4444" s="8">
        <f t="shared" ca="1" si="348"/>
        <v>1</v>
      </c>
      <c r="N4444" s="8">
        <f t="shared" ca="1" si="349"/>
        <v>-173</v>
      </c>
      <c r="O4444" s="32">
        <f ca="1">SUM(M$4:M4444)/I4444</f>
        <v>-3.8955190272461158E-2</v>
      </c>
      <c r="P4444" s="47">
        <f ca="1">_xlfn.VAR.P(M$4:M4444)</f>
        <v>0.99848249315083637</v>
      </c>
      <c r="Q4444" s="33">
        <f ca="1">COUNTIF(L$4:L4444, "WIN")/I4444</f>
        <v>0.4805224048637694</v>
      </c>
    </row>
    <row r="4445" spans="9:17" x14ac:dyDescent="0.25">
      <c r="I4445" s="5">
        <v>4442</v>
      </c>
      <c r="J4445" s="9">
        <f t="shared" ca="1" si="347"/>
        <v>0.4963287051117572</v>
      </c>
      <c r="K4445" s="7" t="str">
        <f t="shared" ca="1" si="345"/>
        <v>BLACK</v>
      </c>
      <c r="L4445" s="7" t="str">
        <f t="shared" ca="1" si="346"/>
        <v>LOSE</v>
      </c>
      <c r="M4445" s="8">
        <f t="shared" ca="1" si="348"/>
        <v>-1</v>
      </c>
      <c r="N4445" s="8">
        <f t="shared" ca="1" si="349"/>
        <v>-174</v>
      </c>
      <c r="O4445" s="32">
        <f ca="1">SUM(M$4:M4445)/I4445</f>
        <v>-3.9171544349392164E-2</v>
      </c>
      <c r="P4445" s="47">
        <f ca="1">_xlfn.VAR.P(M$4:M4445)</f>
        <v>0.99846559011328362</v>
      </c>
      <c r="Q4445" s="33">
        <f ca="1">COUNTIF(L$4:L4445, "WIN")/I4445</f>
        <v>0.48041422782530391</v>
      </c>
    </row>
    <row r="4446" spans="9:17" x14ac:dyDescent="0.25">
      <c r="I4446" s="5">
        <v>4443</v>
      </c>
      <c r="J4446" s="9">
        <f t="shared" ca="1" si="347"/>
        <v>6.8341529524041156E-2</v>
      </c>
      <c r="K4446" s="7" t="str">
        <f t="shared" ca="1" si="345"/>
        <v>RED</v>
      </c>
      <c r="L4446" s="7" t="str">
        <f t="shared" ca="1" si="346"/>
        <v>WIN</v>
      </c>
      <c r="M4446" s="8">
        <f t="shared" ca="1" si="348"/>
        <v>1</v>
      </c>
      <c r="N4446" s="8">
        <f t="shared" ca="1" si="349"/>
        <v>-173</v>
      </c>
      <c r="O4446" s="32">
        <f ca="1">SUM(M$4:M4446)/I4446</f>
        <v>-3.8937654737789783E-2</v>
      </c>
      <c r="P4446" s="47">
        <f ca="1">_xlfn.VAR.P(M$4:M4446)</f>
        <v>0.99848385904352066</v>
      </c>
      <c r="Q4446" s="33">
        <f ca="1">COUNTIF(L$4:L4446, "WIN")/I4446</f>
        <v>0.48053117263110512</v>
      </c>
    </row>
    <row r="4447" spans="9:17" x14ac:dyDescent="0.25">
      <c r="I4447" s="5">
        <v>4444</v>
      </c>
      <c r="J4447" s="9">
        <f t="shared" ca="1" si="347"/>
        <v>0.70731007260267442</v>
      </c>
      <c r="K4447" s="7" t="str">
        <f t="shared" ca="1" si="345"/>
        <v>BLACK</v>
      </c>
      <c r="L4447" s="7" t="str">
        <f t="shared" ca="1" si="346"/>
        <v>LOSE</v>
      </c>
      <c r="M4447" s="8">
        <f t="shared" ca="1" si="348"/>
        <v>-1</v>
      </c>
      <c r="N4447" s="8">
        <f t="shared" ca="1" si="349"/>
        <v>-174</v>
      </c>
      <c r="O4447" s="32">
        <f ca="1">SUM(M$4:M4447)/I4447</f>
        <v>-3.9153915391539153E-2</v>
      </c>
      <c r="P4447" s="47">
        <f ca="1">_xlfn.VAR.P(M$4:M4447)</f>
        <v>0.9984669709095122</v>
      </c>
      <c r="Q4447" s="33">
        <f ca="1">COUNTIF(L$4:L4447, "WIN")/I4447</f>
        <v>0.48042304230423044</v>
      </c>
    </row>
    <row r="4448" spans="9:17" x14ac:dyDescent="0.25">
      <c r="I4448" s="5">
        <v>4445</v>
      </c>
      <c r="J4448" s="9">
        <f t="shared" ca="1" si="347"/>
        <v>0.84156320216731717</v>
      </c>
      <c r="K4448" s="7" t="str">
        <f t="shared" ca="1" si="345"/>
        <v>BLACK</v>
      </c>
      <c r="L4448" s="7" t="str">
        <f t="shared" ca="1" si="346"/>
        <v>LOSE</v>
      </c>
      <c r="M4448" s="8">
        <f t="shared" ca="1" si="348"/>
        <v>-1</v>
      </c>
      <c r="N4448" s="8">
        <f t="shared" ca="1" si="349"/>
        <v>-175</v>
      </c>
      <c r="O4448" s="32">
        <f ca="1">SUM(M$4:M4448)/I4448</f>
        <v>-3.937007874015748E-2</v>
      </c>
      <c r="P4448" s="47">
        <f ca="1">_xlfn.VAR.P(M$4:M4448)</f>
        <v>0.99844999689999381</v>
      </c>
      <c r="Q4448" s="33">
        <f ca="1">COUNTIF(L$4:L4448, "WIN")/I4448</f>
        <v>0.48031496062992124</v>
      </c>
    </row>
    <row r="4449" spans="9:17" x14ac:dyDescent="0.25">
      <c r="I4449" s="5">
        <v>4446</v>
      </c>
      <c r="J4449" s="9">
        <f t="shared" ca="1" si="347"/>
        <v>0.4425110175503012</v>
      </c>
      <c r="K4449" s="7" t="str">
        <f t="shared" ca="1" si="345"/>
        <v>RED</v>
      </c>
      <c r="L4449" s="7" t="str">
        <f t="shared" ca="1" si="346"/>
        <v>WIN</v>
      </c>
      <c r="M4449" s="8">
        <f t="shared" ca="1" si="348"/>
        <v>1</v>
      </c>
      <c r="N4449" s="8">
        <f t="shared" ca="1" si="349"/>
        <v>-174</v>
      </c>
      <c r="O4449" s="32">
        <f ca="1">SUM(M$4:M4449)/I4449</f>
        <v>-3.9136302294197033E-2</v>
      </c>
      <c r="P4449" s="47">
        <f ca="1">_xlfn.VAR.P(M$4:M4449)</f>
        <v>0.99846834984273725</v>
      </c>
      <c r="Q4449" s="33">
        <f ca="1">COUNTIF(L$4:L4449, "WIN")/I4449</f>
        <v>0.48043184885290147</v>
      </c>
    </row>
    <row r="4450" spans="9:17" x14ac:dyDescent="0.25">
      <c r="I4450" s="5">
        <v>4447</v>
      </c>
      <c r="J4450" s="9">
        <f t="shared" ca="1" si="347"/>
        <v>0.66782285717385359</v>
      </c>
      <c r="K4450" s="7" t="str">
        <f t="shared" ca="1" si="345"/>
        <v>BLACK</v>
      </c>
      <c r="L4450" s="7" t="str">
        <f t="shared" ca="1" si="346"/>
        <v>LOSE</v>
      </c>
      <c r="M4450" s="8">
        <f t="shared" ca="1" si="348"/>
        <v>-1</v>
      </c>
      <c r="N4450" s="8">
        <f t="shared" ca="1" si="349"/>
        <v>-175</v>
      </c>
      <c r="O4450" s="32">
        <f ca="1">SUM(M$4:M4450)/I4450</f>
        <v>-3.9352372385878118E-2</v>
      </c>
      <c r="P4450" s="47">
        <f ca="1">_xlfn.VAR.P(M$4:M4450)</f>
        <v>0.99845139078760314</v>
      </c>
      <c r="Q4450" s="33">
        <f ca="1">COUNTIF(L$4:L4450, "WIN")/I4450</f>
        <v>0.48032381380706096</v>
      </c>
    </row>
    <row r="4451" spans="9:17" x14ac:dyDescent="0.25">
      <c r="I4451" s="5">
        <v>4448</v>
      </c>
      <c r="J4451" s="9">
        <f t="shared" ca="1" si="347"/>
        <v>0.22988089554707591</v>
      </c>
      <c r="K4451" s="7" t="str">
        <f t="shared" ca="1" si="345"/>
        <v>RED</v>
      </c>
      <c r="L4451" s="7" t="str">
        <f t="shared" ca="1" si="346"/>
        <v>WIN</v>
      </c>
      <c r="M4451" s="8">
        <f t="shared" ca="1" si="348"/>
        <v>1</v>
      </c>
      <c r="N4451" s="8">
        <f t="shared" ca="1" si="349"/>
        <v>-174</v>
      </c>
      <c r="O4451" s="32">
        <f ca="1">SUM(M$4:M4451)/I4451</f>
        <v>-3.9118705035971223E-2</v>
      </c>
      <c r="P4451" s="47">
        <f ca="1">_xlfn.VAR.P(M$4:M4451)</f>
        <v>0.99846972691630864</v>
      </c>
      <c r="Q4451" s="33">
        <f ca="1">COUNTIF(L$4:L4451, "WIN")/I4451</f>
        <v>0.48044064748201437</v>
      </c>
    </row>
    <row r="4452" spans="9:17" x14ac:dyDescent="0.25">
      <c r="I4452" s="5">
        <v>4449</v>
      </c>
      <c r="J4452" s="9">
        <f t="shared" ca="1" si="347"/>
        <v>0.7074250621142214</v>
      </c>
      <c r="K4452" s="7" t="str">
        <f t="shared" ca="1" si="345"/>
        <v>BLACK</v>
      </c>
      <c r="L4452" s="7" t="str">
        <f t="shared" ca="1" si="346"/>
        <v>LOSE</v>
      </c>
      <c r="M4452" s="8">
        <f t="shared" ca="1" si="348"/>
        <v>-1</v>
      </c>
      <c r="N4452" s="8">
        <f t="shared" ca="1" si="349"/>
        <v>-175</v>
      </c>
      <c r="O4452" s="32">
        <f ca="1">SUM(M$4:M4452)/I4452</f>
        <v>-3.9334681951000226E-2</v>
      </c>
      <c r="P4452" s="47">
        <f ca="1">_xlfn.VAR.P(M$4:M4452)</f>
        <v>0.99845278279581362</v>
      </c>
      <c r="Q4452" s="33">
        <f ca="1">COUNTIF(L$4:L4452, "WIN")/I4452</f>
        <v>0.4803326590244999</v>
      </c>
    </row>
    <row r="4453" spans="9:17" x14ac:dyDescent="0.25">
      <c r="I4453" s="5">
        <v>4450</v>
      </c>
      <c r="J4453" s="9">
        <f t="shared" ca="1" si="347"/>
        <v>0.70111871766123457</v>
      </c>
      <c r="K4453" s="7" t="str">
        <f t="shared" ca="1" si="345"/>
        <v>BLACK</v>
      </c>
      <c r="L4453" s="7" t="str">
        <f t="shared" ca="1" si="346"/>
        <v>LOSE</v>
      </c>
      <c r="M4453" s="8">
        <f t="shared" ca="1" si="348"/>
        <v>-1</v>
      </c>
      <c r="N4453" s="8">
        <f t="shared" ca="1" si="349"/>
        <v>-176</v>
      </c>
      <c r="O4453" s="32">
        <f ca="1">SUM(M$4:M4453)/I4453</f>
        <v>-3.9550561797752806E-2</v>
      </c>
      <c r="P4453" s="47">
        <f ca="1">_xlfn.VAR.P(M$4:M4453)</f>
        <v>0.99843575306148213</v>
      </c>
      <c r="Q4453" s="33">
        <f ca="1">COUNTIF(L$4:L4453, "WIN")/I4453</f>
        <v>0.48022471910112358</v>
      </c>
    </row>
    <row r="4454" spans="9:17" x14ac:dyDescent="0.25">
      <c r="I4454" s="5">
        <v>4451</v>
      </c>
      <c r="J4454" s="9">
        <f t="shared" ca="1" si="347"/>
        <v>0.99806017908061173</v>
      </c>
      <c r="K4454" s="7" t="str">
        <f t="shared" ca="1" si="345"/>
        <v>GREEN</v>
      </c>
      <c r="L4454" s="7" t="str">
        <f t="shared" ca="1" si="346"/>
        <v>LOSE</v>
      </c>
      <c r="M4454" s="8">
        <f t="shared" ca="1" si="348"/>
        <v>-1</v>
      </c>
      <c r="N4454" s="8">
        <f t="shared" ca="1" si="349"/>
        <v>-177</v>
      </c>
      <c r="O4454" s="32">
        <f ca="1">SUM(M$4:M4454)/I4454</f>
        <v>-3.9766344641653559E-2</v>
      </c>
      <c r="P4454" s="47">
        <f ca="1">_xlfn.VAR.P(M$4:M4454)</f>
        <v>0.99841863783384122</v>
      </c>
      <c r="Q4454" s="33">
        <f ca="1">COUNTIF(L$4:L4454, "WIN")/I4454</f>
        <v>0.48011682767917324</v>
      </c>
    </row>
    <row r="4455" spans="9:17" x14ac:dyDescent="0.25">
      <c r="I4455" s="5">
        <v>4452</v>
      </c>
      <c r="J4455" s="9">
        <f t="shared" ca="1" si="347"/>
        <v>0.69030217267631877</v>
      </c>
      <c r="K4455" s="7" t="str">
        <f t="shared" ca="1" si="345"/>
        <v>BLACK</v>
      </c>
      <c r="L4455" s="7" t="str">
        <f t="shared" ca="1" si="346"/>
        <v>LOSE</v>
      </c>
      <c r="M4455" s="8">
        <f t="shared" ca="1" si="348"/>
        <v>-1</v>
      </c>
      <c r="N4455" s="8">
        <f t="shared" ca="1" si="349"/>
        <v>-178</v>
      </c>
      <c r="O4455" s="32">
        <f ca="1">SUM(M$4:M4455)/I4455</f>
        <v>-3.9982030548068287E-2</v>
      </c>
      <c r="P4455" s="47">
        <f ca="1">_xlfn.VAR.P(M$4:M4455)</f>
        <v>0.99840143723325336</v>
      </c>
      <c r="Q4455" s="33">
        <f ca="1">COUNTIF(L$4:L4455, "WIN")/I4455</f>
        <v>0.48000898472596587</v>
      </c>
    </row>
    <row r="4456" spans="9:17" x14ac:dyDescent="0.25">
      <c r="I4456" s="5">
        <v>4453</v>
      </c>
      <c r="J4456" s="9">
        <f t="shared" ca="1" si="347"/>
        <v>0.31373041896115017</v>
      </c>
      <c r="K4456" s="7" t="str">
        <f t="shared" ca="1" si="345"/>
        <v>RED</v>
      </c>
      <c r="L4456" s="7" t="str">
        <f t="shared" ca="1" si="346"/>
        <v>WIN</v>
      </c>
      <c r="M4456" s="8">
        <f t="shared" ca="1" si="348"/>
        <v>1</v>
      </c>
      <c r="N4456" s="8">
        <f t="shared" ca="1" si="349"/>
        <v>-177</v>
      </c>
      <c r="O4456" s="32">
        <f ca="1">SUM(M$4:M4456)/I4456</f>
        <v>-3.9748484167976647E-2</v>
      </c>
      <c r="P4456" s="47">
        <f ca="1">_xlfn.VAR.P(M$4:M4456)</f>
        <v>0.99842005800634814</v>
      </c>
      <c r="Q4456" s="33">
        <f ca="1">COUNTIF(L$4:L4456, "WIN")/I4456</f>
        <v>0.4801257579160117</v>
      </c>
    </row>
    <row r="4457" spans="9:17" x14ac:dyDescent="0.25">
      <c r="I4457" s="5">
        <v>4454</v>
      </c>
      <c r="J4457" s="9">
        <f t="shared" ca="1" si="347"/>
        <v>7.3022550677536047E-2</v>
      </c>
      <c r="K4457" s="7" t="str">
        <f t="shared" ca="1" si="345"/>
        <v>RED</v>
      </c>
      <c r="L4457" s="7" t="str">
        <f t="shared" ca="1" si="346"/>
        <v>WIN</v>
      </c>
      <c r="M4457" s="8">
        <f t="shared" ca="1" si="348"/>
        <v>1</v>
      </c>
      <c r="N4457" s="8">
        <f t="shared" ca="1" si="349"/>
        <v>-176</v>
      </c>
      <c r="O4457" s="32">
        <f ca="1">SUM(M$4:M4457)/I4457</f>
        <v>-3.9515042658284691E-2</v>
      </c>
      <c r="P4457" s="47">
        <f ca="1">_xlfn.VAR.P(M$4:M4457)</f>
        <v>0.9984385614037139</v>
      </c>
      <c r="Q4457" s="33">
        <f ca="1">COUNTIF(L$4:L4457, "WIN")/I4457</f>
        <v>0.48024247867085768</v>
      </c>
    </row>
    <row r="4458" spans="9:17" x14ac:dyDescent="0.25">
      <c r="I4458" s="5">
        <v>4455</v>
      </c>
      <c r="J4458" s="9">
        <f t="shared" ca="1" si="347"/>
        <v>0.42482263214584248</v>
      </c>
      <c r="K4458" s="7" t="str">
        <f t="shared" ca="1" si="345"/>
        <v>RED</v>
      </c>
      <c r="L4458" s="7" t="str">
        <f t="shared" ca="1" si="346"/>
        <v>WIN</v>
      </c>
      <c r="M4458" s="8">
        <f t="shared" ca="1" si="348"/>
        <v>1</v>
      </c>
      <c r="N4458" s="8">
        <f t="shared" ca="1" si="349"/>
        <v>-175</v>
      </c>
      <c r="O4458" s="32">
        <f ca="1">SUM(M$4:M4458)/I4458</f>
        <v>-3.9281705948372617E-2</v>
      </c>
      <c r="P4458" s="47">
        <f ca="1">_xlfn.VAR.P(M$4:M4458)</f>
        <v>0.99845694757778558</v>
      </c>
      <c r="Q4458" s="33">
        <f ca="1">COUNTIF(L$4:L4458, "WIN")/I4458</f>
        <v>0.48035914702581367</v>
      </c>
    </row>
    <row r="4459" spans="9:17" x14ac:dyDescent="0.25">
      <c r="I4459" s="5">
        <v>4456</v>
      </c>
      <c r="J4459" s="9">
        <f t="shared" ca="1" si="347"/>
        <v>0.35054339123017386</v>
      </c>
      <c r="K4459" s="7" t="str">
        <f t="shared" ca="1" si="345"/>
        <v>RED</v>
      </c>
      <c r="L4459" s="7" t="str">
        <f t="shared" ca="1" si="346"/>
        <v>WIN</v>
      </c>
      <c r="M4459" s="8">
        <f t="shared" ca="1" si="348"/>
        <v>1</v>
      </c>
      <c r="N4459" s="8">
        <f t="shared" ca="1" si="349"/>
        <v>-174</v>
      </c>
      <c r="O4459" s="32">
        <f ca="1">SUM(M$4:M4459)/I4459</f>
        <v>-3.9048473967684023E-2</v>
      </c>
      <c r="P4459" s="47">
        <f ca="1">_xlfn.VAR.P(M$4:M4459)</f>
        <v>0.99847521668079509</v>
      </c>
      <c r="Q4459" s="33">
        <f ca="1">COUNTIF(L$4:L4459, "WIN")/I4459</f>
        <v>0.48047576301615796</v>
      </c>
    </row>
    <row r="4460" spans="9:17" x14ac:dyDescent="0.25">
      <c r="I4460" s="5">
        <v>4457</v>
      </c>
      <c r="J4460" s="9">
        <f t="shared" ca="1" si="347"/>
        <v>0.54710469334015255</v>
      </c>
      <c r="K4460" s="7" t="str">
        <f t="shared" ca="1" si="345"/>
        <v>BLACK</v>
      </c>
      <c r="L4460" s="7" t="str">
        <f t="shared" ca="1" si="346"/>
        <v>LOSE</v>
      </c>
      <c r="M4460" s="8">
        <f t="shared" ca="1" si="348"/>
        <v>-1</v>
      </c>
      <c r="N4460" s="8">
        <f t="shared" ca="1" si="349"/>
        <v>-175</v>
      </c>
      <c r="O4460" s="32">
        <f ca="1">SUM(M$4:M4460)/I4460</f>
        <v>-3.9264078976890285E-2</v>
      </c>
      <c r="P4460" s="47">
        <f ca="1">_xlfn.VAR.P(M$4:M4460)</f>
        <v>0.99845833210209656</v>
      </c>
      <c r="Q4460" s="33">
        <f ca="1">COUNTIF(L$4:L4460, "WIN")/I4460</f>
        <v>0.48036796051155484</v>
      </c>
    </row>
    <row r="4461" spans="9:17" x14ac:dyDescent="0.25">
      <c r="I4461" s="5">
        <v>4458</v>
      </c>
      <c r="J4461" s="9">
        <f t="shared" ca="1" si="347"/>
        <v>0.28325174252113927</v>
      </c>
      <c r="K4461" s="7" t="str">
        <f t="shared" ca="1" si="345"/>
        <v>RED</v>
      </c>
      <c r="L4461" s="7" t="str">
        <f t="shared" ca="1" si="346"/>
        <v>WIN</v>
      </c>
      <c r="M4461" s="8">
        <f t="shared" ca="1" si="348"/>
        <v>1</v>
      </c>
      <c r="N4461" s="8">
        <f t="shared" ca="1" si="349"/>
        <v>-174</v>
      </c>
      <c r="O4461" s="32">
        <f ca="1">SUM(M$4:M4461)/I4461</f>
        <v>-3.9030955585464336E-2</v>
      </c>
      <c r="P4461" s="47">
        <f ca="1">_xlfn.VAR.P(M$4:M4461)</f>
        <v>0.99847658450608556</v>
      </c>
      <c r="Q4461" s="33">
        <f ca="1">COUNTIF(L$4:L4461, "WIN")/I4461</f>
        <v>0.48048452220726784</v>
      </c>
    </row>
    <row r="4462" spans="9:17" x14ac:dyDescent="0.25">
      <c r="I4462" s="5">
        <v>4459</v>
      </c>
      <c r="J4462" s="9">
        <f t="shared" ca="1" si="347"/>
        <v>0.62941941706111715</v>
      </c>
      <c r="K4462" s="7" t="str">
        <f t="shared" ca="1" si="345"/>
        <v>BLACK</v>
      </c>
      <c r="L4462" s="7" t="str">
        <f t="shared" ca="1" si="346"/>
        <v>LOSE</v>
      </c>
      <c r="M4462" s="8">
        <f t="shared" ca="1" si="348"/>
        <v>-1</v>
      </c>
      <c r="N4462" s="8">
        <f t="shared" ca="1" si="349"/>
        <v>-175</v>
      </c>
      <c r="O4462" s="32">
        <f ca="1">SUM(M$4:M4462)/I4462</f>
        <v>-3.924646781789639E-2</v>
      </c>
      <c r="P4462" s="47">
        <f ca="1">_xlfn.VAR.P(M$4:M4462)</f>
        <v>0.99845971476381878</v>
      </c>
      <c r="Q4462" s="33">
        <f ca="1">COUNTIF(L$4:L4462, "WIN")/I4462</f>
        <v>0.48037676609105179</v>
      </c>
    </row>
    <row r="4463" spans="9:17" x14ac:dyDescent="0.25">
      <c r="I4463" s="5">
        <v>4460</v>
      </c>
      <c r="J4463" s="9">
        <f t="shared" ca="1" si="347"/>
        <v>0.13864789215799178</v>
      </c>
      <c r="K4463" s="7" t="str">
        <f t="shared" ca="1" si="345"/>
        <v>RED</v>
      </c>
      <c r="L4463" s="7" t="str">
        <f t="shared" ca="1" si="346"/>
        <v>WIN</v>
      </c>
      <c r="M4463" s="8">
        <f t="shared" ca="1" si="348"/>
        <v>1</v>
      </c>
      <c r="N4463" s="8">
        <f t="shared" ca="1" si="349"/>
        <v>-174</v>
      </c>
      <c r="O4463" s="32">
        <f ca="1">SUM(M$4:M4463)/I4463</f>
        <v>-3.9013452914798206E-2</v>
      </c>
      <c r="P4463" s="47">
        <f ca="1">_xlfn.VAR.P(M$4:M4463)</f>
        <v>0.99847795049166488</v>
      </c>
      <c r="Q4463" s="33">
        <f ca="1">COUNTIF(L$4:L4463, "WIN")/I4463</f>
        <v>0.48049327354260091</v>
      </c>
    </row>
    <row r="4464" spans="9:17" x14ac:dyDescent="0.25">
      <c r="I4464" s="5">
        <v>4461</v>
      </c>
      <c r="J4464" s="9">
        <f t="shared" ca="1" si="347"/>
        <v>0.11240870924049196</v>
      </c>
      <c r="K4464" s="7" t="str">
        <f t="shared" ca="1" si="345"/>
        <v>RED</v>
      </c>
      <c r="L4464" s="7" t="str">
        <f t="shared" ca="1" si="346"/>
        <v>WIN</v>
      </c>
      <c r="M4464" s="8">
        <f t="shared" ca="1" si="348"/>
        <v>1</v>
      </c>
      <c r="N4464" s="8">
        <f t="shared" ca="1" si="349"/>
        <v>-173</v>
      </c>
      <c r="O4464" s="32">
        <f ca="1">SUM(M$4:M4464)/I4464</f>
        <v>-3.878054247926474E-2</v>
      </c>
      <c r="P4464" s="47">
        <f ca="1">_xlfn.VAR.P(M$4:M4464)</f>
        <v>0.99849606952501391</v>
      </c>
      <c r="Q4464" s="33">
        <f ca="1">COUNTIF(L$4:L4464, "WIN")/I4464</f>
        <v>0.48060972876036762</v>
      </c>
    </row>
    <row r="4465" spans="9:17" x14ac:dyDescent="0.25">
      <c r="I4465" s="5">
        <v>4462</v>
      </c>
      <c r="J4465" s="9">
        <f t="shared" ca="1" si="347"/>
        <v>0.84455972884099573</v>
      </c>
      <c r="K4465" s="7" t="str">
        <f t="shared" ca="1" si="345"/>
        <v>BLACK</v>
      </c>
      <c r="L4465" s="7" t="str">
        <f t="shared" ca="1" si="346"/>
        <v>LOSE</v>
      </c>
      <c r="M4465" s="8">
        <f t="shared" ca="1" si="348"/>
        <v>-1</v>
      </c>
      <c r="N4465" s="8">
        <f t="shared" ca="1" si="349"/>
        <v>-174</v>
      </c>
      <c r="O4465" s="32">
        <f ca="1">SUM(M$4:M4465)/I4465</f>
        <v>-3.8995965934558494E-2</v>
      </c>
      <c r="P4465" s="47">
        <f ca="1">_xlfn.VAR.P(M$4:M4465)</f>
        <v>0.99847931464083073</v>
      </c>
      <c r="Q4465" s="33">
        <f ca="1">COUNTIF(L$4:L4465, "WIN")/I4465</f>
        <v>0.48050201703272077</v>
      </c>
    </row>
    <row r="4466" spans="9:17" x14ac:dyDescent="0.25">
      <c r="I4466" s="5">
        <v>4463</v>
      </c>
      <c r="J4466" s="9">
        <f t="shared" ca="1" si="347"/>
        <v>0.90474688896210642</v>
      </c>
      <c r="K4466" s="7" t="str">
        <f t="shared" ca="1" si="345"/>
        <v>BLACK</v>
      </c>
      <c r="L4466" s="7" t="str">
        <f t="shared" ca="1" si="346"/>
        <v>LOSE</v>
      </c>
      <c r="M4466" s="8">
        <f t="shared" ca="1" si="348"/>
        <v>-1</v>
      </c>
      <c r="N4466" s="8">
        <f t="shared" ca="1" si="349"/>
        <v>-175</v>
      </c>
      <c r="O4466" s="32">
        <f ca="1">SUM(M$4:M4466)/I4466</f>
        <v>-3.9211292852341477E-2</v>
      </c>
      <c r="P4466" s="47">
        <f ca="1">_xlfn.VAR.P(M$4:M4466)</f>
        <v>0.99846247451284786</v>
      </c>
      <c r="Q4466" s="33">
        <f ca="1">COUNTIF(L$4:L4466, "WIN")/I4466</f>
        <v>0.48039435357382926</v>
      </c>
    </row>
    <row r="4467" spans="9:17" x14ac:dyDescent="0.25">
      <c r="I4467" s="5">
        <v>4464</v>
      </c>
      <c r="J4467" s="9">
        <f t="shared" ca="1" si="347"/>
        <v>0.36986565355948231</v>
      </c>
      <c r="K4467" s="7" t="str">
        <f t="shared" ca="1" si="345"/>
        <v>RED</v>
      </c>
      <c r="L4467" s="7" t="str">
        <f t="shared" ca="1" si="346"/>
        <v>WIN</v>
      </c>
      <c r="M4467" s="8">
        <f t="shared" ca="1" si="348"/>
        <v>1</v>
      </c>
      <c r="N4467" s="8">
        <f t="shared" ca="1" si="349"/>
        <v>-174</v>
      </c>
      <c r="O4467" s="32">
        <f ca="1">SUM(M$4:M4467)/I4467</f>
        <v>-3.8978494623655914E-2</v>
      </c>
      <c r="P4467" s="47">
        <f ca="1">_xlfn.VAR.P(M$4:M4467)</f>
        <v>0.99848067695687359</v>
      </c>
      <c r="Q4467" s="33">
        <f ca="1">COUNTIF(L$4:L4467, "WIN")/I4467</f>
        <v>0.48051075268817206</v>
      </c>
    </row>
    <row r="4468" spans="9:17" x14ac:dyDescent="0.25">
      <c r="I4468" s="5">
        <v>4465</v>
      </c>
      <c r="J4468" s="9">
        <f t="shared" ca="1" si="347"/>
        <v>0.77613880855830464</v>
      </c>
      <c r="K4468" s="7" t="str">
        <f t="shared" ca="1" si="345"/>
        <v>BLACK</v>
      </c>
      <c r="L4468" s="7" t="str">
        <f t="shared" ca="1" si="346"/>
        <v>LOSE</v>
      </c>
      <c r="M4468" s="8">
        <f t="shared" ca="1" si="348"/>
        <v>-1</v>
      </c>
      <c r="N4468" s="8">
        <f t="shared" ca="1" si="349"/>
        <v>-175</v>
      </c>
      <c r="O4468" s="32">
        <f ca="1">SUM(M$4:M4468)/I4468</f>
        <v>-3.9193729003359462E-2</v>
      </c>
      <c r="P4468" s="47">
        <f ca="1">_xlfn.VAR.P(M$4:M4468)</f>
        <v>0.99846385160681117</v>
      </c>
      <c r="Q4468" s="33">
        <f ca="1">COUNTIF(L$4:L4468, "WIN")/I4468</f>
        <v>0.48040313549832026</v>
      </c>
    </row>
    <row r="4469" spans="9:17" x14ac:dyDescent="0.25">
      <c r="I4469" s="5">
        <v>4466</v>
      </c>
      <c r="J4469" s="9">
        <f t="shared" ca="1" si="347"/>
        <v>0.97229021419124706</v>
      </c>
      <c r="K4469" s="7" t="str">
        <f t="shared" ca="1" si="345"/>
        <v>BLACK</v>
      </c>
      <c r="L4469" s="7" t="str">
        <f t="shared" ca="1" si="346"/>
        <v>LOSE</v>
      </c>
      <c r="M4469" s="8">
        <f t="shared" ca="1" si="348"/>
        <v>-1</v>
      </c>
      <c r="N4469" s="8">
        <f t="shared" ca="1" si="349"/>
        <v>-176</v>
      </c>
      <c r="O4469" s="32">
        <f ca="1">SUM(M$4:M4469)/I4469</f>
        <v>-3.9408866995073892E-2</v>
      </c>
      <c r="P4469" s="47">
        <f ca="1">_xlfn.VAR.P(M$4:M4469)</f>
        <v>0.9984469412021646</v>
      </c>
      <c r="Q4469" s="33">
        <f ca="1">COUNTIF(L$4:L4469, "WIN")/I4469</f>
        <v>0.48029556650246308</v>
      </c>
    </row>
    <row r="4470" spans="9:17" x14ac:dyDescent="0.25">
      <c r="I4470" s="5">
        <v>4467</v>
      </c>
      <c r="J4470" s="9">
        <f t="shared" ca="1" si="347"/>
        <v>0.96134251988826447</v>
      </c>
      <c r="K4470" s="7" t="str">
        <f t="shared" ca="1" si="345"/>
        <v>BLACK</v>
      </c>
      <c r="L4470" s="7" t="str">
        <f t="shared" ca="1" si="346"/>
        <v>LOSE</v>
      </c>
      <c r="M4470" s="8">
        <f t="shared" ca="1" si="348"/>
        <v>-1</v>
      </c>
      <c r="N4470" s="8">
        <f t="shared" ca="1" si="349"/>
        <v>-177</v>
      </c>
      <c r="O4470" s="32">
        <f ca="1">SUM(M$4:M4470)/I4470</f>
        <v>-3.9623908663532575E-2</v>
      </c>
      <c r="P4470" s="47">
        <f ca="1">_xlfn.VAR.P(M$4:M4470)</f>
        <v>0.998429945862224</v>
      </c>
      <c r="Q4470" s="33">
        <f ca="1">COUNTIF(L$4:L4470, "WIN")/I4470</f>
        <v>0.4801880456682337</v>
      </c>
    </row>
    <row r="4471" spans="9:17" x14ac:dyDescent="0.25">
      <c r="I4471" s="5">
        <v>4468</v>
      </c>
      <c r="J4471" s="9">
        <f t="shared" ca="1" si="347"/>
        <v>0.57579958184408842</v>
      </c>
      <c r="K4471" s="7" t="str">
        <f t="shared" ca="1" si="345"/>
        <v>BLACK</v>
      </c>
      <c r="L4471" s="7" t="str">
        <f t="shared" ca="1" si="346"/>
        <v>LOSE</v>
      </c>
      <c r="M4471" s="8">
        <f t="shared" ca="1" si="348"/>
        <v>-1</v>
      </c>
      <c r="N4471" s="8">
        <f t="shared" ca="1" si="349"/>
        <v>-178</v>
      </c>
      <c r="O4471" s="32">
        <f ca="1">SUM(M$4:M4471)/I4471</f>
        <v>-3.9838854073410923E-2</v>
      </c>
      <c r="P4471" s="47">
        <f ca="1">_xlfn.VAR.P(M$4:M4471)</f>
        <v>0.99841286570611743</v>
      </c>
      <c r="Q4471" s="33">
        <f ca="1">COUNTIF(L$4:L4471, "WIN")/I4471</f>
        <v>0.48008057296329454</v>
      </c>
    </row>
    <row r="4472" spans="9:17" x14ac:dyDescent="0.25">
      <c r="I4472" s="5">
        <v>4469</v>
      </c>
      <c r="J4472" s="9">
        <f t="shared" ca="1" si="347"/>
        <v>0.13844179311614258</v>
      </c>
      <c r="K4472" s="7" t="str">
        <f t="shared" ca="1" si="345"/>
        <v>RED</v>
      </c>
      <c r="L4472" s="7" t="str">
        <f t="shared" ca="1" si="346"/>
        <v>WIN</v>
      </c>
      <c r="M4472" s="8">
        <f t="shared" ca="1" si="348"/>
        <v>1</v>
      </c>
      <c r="N4472" s="8">
        <f t="shared" ca="1" si="349"/>
        <v>-177</v>
      </c>
      <c r="O4472" s="32">
        <f ca="1">SUM(M$4:M4472)/I4472</f>
        <v>-3.9606175878272545E-2</v>
      </c>
      <c r="P4472" s="47">
        <f ca="1">_xlfn.VAR.P(M$4:M4472)</f>
        <v>0.99843135083229939</v>
      </c>
      <c r="Q4472" s="33">
        <f ca="1">COUNTIF(L$4:L4472, "WIN")/I4472</f>
        <v>0.48019691206086373</v>
      </c>
    </row>
    <row r="4473" spans="9:17" x14ac:dyDescent="0.25">
      <c r="I4473" s="5">
        <v>4470</v>
      </c>
      <c r="J4473" s="9">
        <f t="shared" ca="1" si="347"/>
        <v>0.93378613213218886</v>
      </c>
      <c r="K4473" s="7" t="str">
        <f t="shared" ca="1" si="345"/>
        <v>BLACK</v>
      </c>
      <c r="L4473" s="7" t="str">
        <f t="shared" ca="1" si="346"/>
        <v>LOSE</v>
      </c>
      <c r="M4473" s="8">
        <f t="shared" ca="1" si="348"/>
        <v>-1</v>
      </c>
      <c r="N4473" s="8">
        <f t="shared" ca="1" si="349"/>
        <v>-178</v>
      </c>
      <c r="O4473" s="32">
        <f ca="1">SUM(M$4:M4473)/I4473</f>
        <v>-3.9821029082774052E-2</v>
      </c>
      <c r="P4473" s="47">
        <f ca="1">_xlfn.VAR.P(M$4:M4473)</f>
        <v>0.99841428564278889</v>
      </c>
      <c r="Q4473" s="33">
        <f ca="1">COUNTIF(L$4:L4473, "WIN")/I4473</f>
        <v>0.48008948545861296</v>
      </c>
    </row>
    <row r="4474" spans="9:17" x14ac:dyDescent="0.25">
      <c r="I4474" s="5">
        <v>4471</v>
      </c>
      <c r="J4474" s="9">
        <f t="shared" ca="1" si="347"/>
        <v>0.32770950445461555</v>
      </c>
      <c r="K4474" s="7" t="str">
        <f t="shared" ca="1" si="345"/>
        <v>RED</v>
      </c>
      <c r="L4474" s="7" t="str">
        <f t="shared" ca="1" si="346"/>
        <v>WIN</v>
      </c>
      <c r="M4474" s="8">
        <f t="shared" ca="1" si="348"/>
        <v>1</v>
      </c>
      <c r="N4474" s="8">
        <f t="shared" ca="1" si="349"/>
        <v>-177</v>
      </c>
      <c r="O4474" s="32">
        <f ca="1">SUM(M$4:M4474)/I4474</f>
        <v>-3.9588458957727578E-2</v>
      </c>
      <c r="P4474" s="47">
        <f ca="1">_xlfn.VAR.P(M$4:M4474)</f>
        <v>0.99843275391735231</v>
      </c>
      <c r="Q4474" s="33">
        <f ca="1">COUNTIF(L$4:L4474, "WIN")/I4474</f>
        <v>0.48020577052113622</v>
      </c>
    </row>
    <row r="4475" spans="9:17" x14ac:dyDescent="0.25">
      <c r="I4475" s="5">
        <v>4472</v>
      </c>
      <c r="J4475" s="9">
        <f t="shared" ca="1" si="347"/>
        <v>0.47514458350561128</v>
      </c>
      <c r="K4475" s="7" t="str">
        <f t="shared" ca="1" si="345"/>
        <v>RED</v>
      </c>
      <c r="L4475" s="7" t="str">
        <f t="shared" ca="1" si="346"/>
        <v>WIN</v>
      </c>
      <c r="M4475" s="8">
        <f t="shared" ca="1" si="348"/>
        <v>1</v>
      </c>
      <c r="N4475" s="8">
        <f t="shared" ca="1" si="349"/>
        <v>-176</v>
      </c>
      <c r="O4475" s="32">
        <f ca="1">SUM(M$4:M4475)/I4475</f>
        <v>-3.9355992844364938E-2</v>
      </c>
      <c r="P4475" s="47">
        <f ca="1">_xlfn.VAR.P(M$4:M4475)</f>
        <v>0.99845110582723429</v>
      </c>
      <c r="Q4475" s="33">
        <f ca="1">COUNTIF(L$4:L4475, "WIN")/I4475</f>
        <v>0.48032200357781751</v>
      </c>
    </row>
    <row r="4476" spans="9:17" x14ac:dyDescent="0.25">
      <c r="I4476" s="5">
        <v>4473</v>
      </c>
      <c r="J4476" s="9">
        <f t="shared" ca="1" si="347"/>
        <v>0.56271110058739371</v>
      </c>
      <c r="K4476" s="7" t="str">
        <f t="shared" ca="1" si="345"/>
        <v>BLACK</v>
      </c>
      <c r="L4476" s="7" t="str">
        <f t="shared" ca="1" si="346"/>
        <v>LOSE</v>
      </c>
      <c r="M4476" s="8">
        <f t="shared" ca="1" si="348"/>
        <v>-1</v>
      </c>
      <c r="N4476" s="8">
        <f t="shared" ca="1" si="349"/>
        <v>-177</v>
      </c>
      <c r="O4476" s="32">
        <f ca="1">SUM(M$4:M4476)/I4476</f>
        <v>-3.9570757880617036E-2</v>
      </c>
      <c r="P4476" s="47">
        <f ca="1">_xlfn.VAR.P(M$4:M4476)</f>
        <v>0.99843415512075362</v>
      </c>
      <c r="Q4476" s="33">
        <f ca="1">COUNTIF(L$4:L4476, "WIN")/I4476</f>
        <v>0.48021462105969148</v>
      </c>
    </row>
    <row r="4477" spans="9:17" x14ac:dyDescent="0.25">
      <c r="I4477" s="5">
        <v>4474</v>
      </c>
      <c r="J4477" s="9">
        <f t="shared" ca="1" si="347"/>
        <v>0.26984547373605439</v>
      </c>
      <c r="K4477" s="7" t="str">
        <f t="shared" ca="1" si="345"/>
        <v>RED</v>
      </c>
      <c r="L4477" s="7" t="str">
        <f t="shared" ca="1" si="346"/>
        <v>WIN</v>
      </c>
      <c r="M4477" s="8">
        <f t="shared" ca="1" si="348"/>
        <v>1</v>
      </c>
      <c r="N4477" s="8">
        <f t="shared" ca="1" si="349"/>
        <v>-176</v>
      </c>
      <c r="O4477" s="32">
        <f ca="1">SUM(M$4:M4477)/I4477</f>
        <v>-3.9338399642378188E-2</v>
      </c>
      <c r="P4477" s="47">
        <f ca="1">_xlfn.VAR.P(M$4:M4477)</f>
        <v>0.99845249031357652</v>
      </c>
      <c r="Q4477" s="33">
        <f ca="1">COUNTIF(L$4:L4477, "WIN")/I4477</f>
        <v>0.48033080017881091</v>
      </c>
    </row>
    <row r="4478" spans="9:17" x14ac:dyDescent="0.25">
      <c r="I4478" s="5">
        <v>4475</v>
      </c>
      <c r="J4478" s="9">
        <f t="shared" ca="1" si="347"/>
        <v>0.75631566201582678</v>
      </c>
      <c r="K4478" s="7" t="str">
        <f t="shared" ca="1" si="345"/>
        <v>BLACK</v>
      </c>
      <c r="L4478" s="7" t="str">
        <f t="shared" ca="1" si="346"/>
        <v>LOSE</v>
      </c>
      <c r="M4478" s="8">
        <f t="shared" ca="1" si="348"/>
        <v>-1</v>
      </c>
      <c r="N4478" s="8">
        <f t="shared" ca="1" si="349"/>
        <v>-177</v>
      </c>
      <c r="O4478" s="32">
        <f ca="1">SUM(M$4:M4478)/I4478</f>
        <v>-3.9553072625698321E-2</v>
      </c>
      <c r="P4478" s="47">
        <f ca="1">_xlfn.VAR.P(M$4:M4478)</f>
        <v>0.99843555444586618</v>
      </c>
      <c r="Q4478" s="33">
        <f ca="1">COUNTIF(L$4:L4478, "WIN")/I4478</f>
        <v>0.48022346368715085</v>
      </c>
    </row>
    <row r="4479" spans="9:17" x14ac:dyDescent="0.25">
      <c r="I4479" s="5">
        <v>4476</v>
      </c>
      <c r="J4479" s="9">
        <f t="shared" ca="1" si="347"/>
        <v>0.46131115891541918</v>
      </c>
      <c r="K4479" s="7" t="str">
        <f t="shared" ca="1" si="345"/>
        <v>RED</v>
      </c>
      <c r="L4479" s="7" t="str">
        <f t="shared" ca="1" si="346"/>
        <v>WIN</v>
      </c>
      <c r="M4479" s="8">
        <f t="shared" ca="1" si="348"/>
        <v>1</v>
      </c>
      <c r="N4479" s="8">
        <f t="shared" ca="1" si="349"/>
        <v>-176</v>
      </c>
      <c r="O4479" s="32">
        <f ca="1">SUM(M$4:M4479)/I4479</f>
        <v>-3.9320822162645222E-2</v>
      </c>
      <c r="P4479" s="47">
        <f ca="1">_xlfn.VAR.P(M$4:M4479)</f>
        <v>0.99845387294445365</v>
      </c>
      <c r="Q4479" s="33">
        <f ca="1">COUNTIF(L$4:L4479, "WIN")/I4479</f>
        <v>0.4803395889186774</v>
      </c>
    </row>
    <row r="4480" spans="9:17" x14ac:dyDescent="0.25">
      <c r="I4480" s="5">
        <v>4477</v>
      </c>
      <c r="J4480" s="9">
        <f t="shared" ca="1" si="347"/>
        <v>0.92396789479249664</v>
      </c>
      <c r="K4480" s="7" t="str">
        <f t="shared" ca="1" si="345"/>
        <v>BLACK</v>
      </c>
      <c r="L4480" s="7" t="str">
        <f t="shared" ca="1" si="346"/>
        <v>LOSE</v>
      </c>
      <c r="M4480" s="8">
        <f t="shared" ca="1" si="348"/>
        <v>-1</v>
      </c>
      <c r="N4480" s="8">
        <f t="shared" ca="1" si="349"/>
        <v>-177</v>
      </c>
      <c r="O4480" s="32">
        <f ca="1">SUM(M$4:M4480)/I4480</f>
        <v>-3.9535403171766806E-2</v>
      </c>
      <c r="P4480" s="47">
        <f ca="1">_xlfn.VAR.P(M$4:M4480)</f>
        <v>0.99843695189604587</v>
      </c>
      <c r="Q4480" s="33">
        <f ca="1">COUNTIF(L$4:L4480, "WIN")/I4480</f>
        <v>0.48023229841411658</v>
      </c>
    </row>
    <row r="4481" spans="9:17" x14ac:dyDescent="0.25">
      <c r="I4481" s="5">
        <v>4478</v>
      </c>
      <c r="J4481" s="9">
        <f t="shared" ca="1" si="347"/>
        <v>0.70017642852293394</v>
      </c>
      <c r="K4481" s="7" t="str">
        <f t="shared" ca="1" si="345"/>
        <v>BLACK</v>
      </c>
      <c r="L4481" s="7" t="str">
        <f t="shared" ca="1" si="346"/>
        <v>LOSE</v>
      </c>
      <c r="M4481" s="8">
        <f t="shared" ca="1" si="348"/>
        <v>-1</v>
      </c>
      <c r="N4481" s="8">
        <f t="shared" ca="1" si="349"/>
        <v>-178</v>
      </c>
      <c r="O4481" s="32">
        <f ca="1">SUM(M$4:M4481)/I4481</f>
        <v>-3.974988834301027E-2</v>
      </c>
      <c r="P4481" s="47">
        <f ca="1">_xlfn.VAR.P(M$4:M4481)</f>
        <v>0.99841994637671827</v>
      </c>
      <c r="Q4481" s="33">
        <f ca="1">COUNTIF(L$4:L4481, "WIN")/I4481</f>
        <v>0.48012505582849485</v>
      </c>
    </row>
    <row r="4482" spans="9:17" x14ac:dyDescent="0.25">
      <c r="I4482" s="5">
        <v>4479</v>
      </c>
      <c r="J4482" s="9">
        <f t="shared" ca="1" si="347"/>
        <v>7.3954667556908382E-2</v>
      </c>
      <c r="K4482" s="7" t="str">
        <f t="shared" ca="1" si="345"/>
        <v>RED</v>
      </c>
      <c r="L4482" s="7" t="str">
        <f t="shared" ca="1" si="346"/>
        <v>WIN</v>
      </c>
      <c r="M4482" s="8">
        <f t="shared" ca="1" si="348"/>
        <v>1</v>
      </c>
      <c r="N4482" s="8">
        <f t="shared" ca="1" si="349"/>
        <v>-177</v>
      </c>
      <c r="O4482" s="32">
        <f ca="1">SUM(M$4:M4482)/I4482</f>
        <v>-3.9517749497655727E-2</v>
      </c>
      <c r="P4482" s="47">
        <f ca="1">_xlfn.VAR.P(M$4:M4482)</f>
        <v>0.99843834747464055</v>
      </c>
      <c r="Q4482" s="33">
        <f ca="1">COUNTIF(L$4:L4482, "WIN")/I4482</f>
        <v>0.48024112525117213</v>
      </c>
    </row>
    <row r="4483" spans="9:17" x14ac:dyDescent="0.25">
      <c r="I4483" s="5">
        <v>4480</v>
      </c>
      <c r="J4483" s="9">
        <f t="shared" ca="1" si="347"/>
        <v>0.98184555763011738</v>
      </c>
      <c r="K4483" s="7" t="str">
        <f t="shared" ca="1" si="345"/>
        <v>GREEN</v>
      </c>
      <c r="L4483" s="7" t="str">
        <f t="shared" ca="1" si="346"/>
        <v>LOSE</v>
      </c>
      <c r="M4483" s="8">
        <f t="shared" ca="1" si="348"/>
        <v>-1</v>
      </c>
      <c r="N4483" s="8">
        <f t="shared" ca="1" si="349"/>
        <v>-178</v>
      </c>
      <c r="O4483" s="32">
        <f ca="1">SUM(M$4:M4483)/I4483</f>
        <v>-3.9732142857142855E-2</v>
      </c>
      <c r="P4483" s="47">
        <f ca="1">_xlfn.VAR.P(M$4:M4483)</f>
        <v>0.99842135682397959</v>
      </c>
      <c r="Q4483" s="33">
        <f ca="1">COUNTIF(L$4:L4483, "WIN")/I4483</f>
        <v>0.48013392857142856</v>
      </c>
    </row>
    <row r="4484" spans="9:17" x14ac:dyDescent="0.25">
      <c r="I4484" s="5">
        <v>4481</v>
      </c>
      <c r="J4484" s="9">
        <f t="shared" ca="1" si="347"/>
        <v>0.13383980597406453</v>
      </c>
      <c r="K4484" s="7" t="str">
        <f t="shared" ref="K4484:K4547" ca="1" si="350">IF($J4484 &gt;= $D$7, "GREEN", IF($J4484 &gt;= $D$6, "BLACK", "RED"))</f>
        <v>RED</v>
      </c>
      <c r="L4484" s="7" t="str">
        <f t="shared" ref="L4484:L4547" ca="1" si="351">IF($K4484 = "RED", "WIN", "LOSE")</f>
        <v>WIN</v>
      </c>
      <c r="M4484" s="8">
        <f t="shared" ca="1" si="348"/>
        <v>1</v>
      </c>
      <c r="N4484" s="8">
        <f t="shared" ca="1" si="349"/>
        <v>-177</v>
      </c>
      <c r="O4484" s="32">
        <f ca="1">SUM(M$4:M4484)/I4484</f>
        <v>-3.9500111582236111E-2</v>
      </c>
      <c r="P4484" s="47">
        <f ca="1">_xlfn.VAR.P(M$4:M4484)</f>
        <v>0.9984397411849909</v>
      </c>
      <c r="Q4484" s="33">
        <f ca="1">COUNTIF(L$4:L4484, "WIN")/I4484</f>
        <v>0.48024994420888195</v>
      </c>
    </row>
    <row r="4485" spans="9:17" x14ac:dyDescent="0.25">
      <c r="I4485" s="5">
        <v>4482</v>
      </c>
      <c r="J4485" s="9">
        <f t="shared" ca="1" si="347"/>
        <v>0.27966416031106189</v>
      </c>
      <c r="K4485" s="7" t="str">
        <f t="shared" ca="1" si="350"/>
        <v>RED</v>
      </c>
      <c r="L4485" s="7" t="str">
        <f t="shared" ca="1" si="351"/>
        <v>WIN</v>
      </c>
      <c r="M4485" s="8">
        <f t="shared" ca="1" si="348"/>
        <v>1</v>
      </c>
      <c r="N4485" s="8">
        <f t="shared" ca="1" si="349"/>
        <v>-176</v>
      </c>
      <c r="O4485" s="32">
        <f ca="1">SUM(M$4:M4485)/I4485</f>
        <v>-3.92681838464971E-2</v>
      </c>
      <c r="P4485" s="47">
        <f ca="1">_xlfn.VAR.P(M$4:M4485)</f>
        <v>0.99845800973739773</v>
      </c>
      <c r="Q4485" s="33">
        <f ca="1">COUNTIF(L$4:L4485, "WIN")/I4485</f>
        <v>0.48036590807675145</v>
      </c>
    </row>
    <row r="4486" spans="9:17" x14ac:dyDescent="0.25">
      <c r="I4486" s="5">
        <v>4483</v>
      </c>
      <c r="J4486" s="9">
        <f t="shared" ref="J4486:J4549" ca="1" si="352">RAND()</f>
        <v>1.080702449927351E-2</v>
      </c>
      <c r="K4486" s="7" t="str">
        <f t="shared" ca="1" si="350"/>
        <v>RED</v>
      </c>
      <c r="L4486" s="7" t="str">
        <f t="shared" ca="1" si="351"/>
        <v>WIN</v>
      </c>
      <c r="M4486" s="8">
        <f t="shared" ref="M4486:M4549" ca="1" si="353">IF($L4486 = "WIN", 1, -1)</f>
        <v>1</v>
      </c>
      <c r="N4486" s="8">
        <f t="shared" ref="N4486:N4549" ca="1" si="354">N4485+M4486</f>
        <v>-175</v>
      </c>
      <c r="O4486" s="32">
        <f ca="1">SUM(M$4:M4486)/I4486</f>
        <v>-3.9036359580637968E-2</v>
      </c>
      <c r="P4486" s="47">
        <f ca="1">_xlfn.VAR.P(M$4:M4486)</f>
        <v>0.99847616263069117</v>
      </c>
      <c r="Q4486" s="33">
        <f ca="1">COUNTIF(L$4:L4486, "WIN")/I4486</f>
        <v>0.480481820209681</v>
      </c>
    </row>
    <row r="4487" spans="9:17" x14ac:dyDescent="0.25">
      <c r="I4487" s="5">
        <v>4484</v>
      </c>
      <c r="J4487" s="9">
        <f t="shared" ca="1" si="352"/>
        <v>0.57119124327628645</v>
      </c>
      <c r="K4487" s="7" t="str">
        <f t="shared" ca="1" si="350"/>
        <v>BLACK</v>
      </c>
      <c r="L4487" s="7" t="str">
        <f t="shared" ca="1" si="351"/>
        <v>LOSE</v>
      </c>
      <c r="M4487" s="8">
        <f t="shared" ca="1" si="353"/>
        <v>-1</v>
      </c>
      <c r="N4487" s="8">
        <f t="shared" ca="1" si="354"/>
        <v>-176</v>
      </c>
      <c r="O4487" s="32">
        <f ca="1">SUM(M$4:M4487)/I4487</f>
        <v>-3.9250669045495096E-2</v>
      </c>
      <c r="P4487" s="47">
        <f ca="1">_xlfn.VAR.P(M$4:M4487)</f>
        <v>0.99845938497948106</v>
      </c>
      <c r="Q4487" s="33">
        <f ca="1">COUNTIF(L$4:L4487, "WIN")/I4487</f>
        <v>0.48037466547725244</v>
      </c>
    </row>
    <row r="4488" spans="9:17" x14ac:dyDescent="0.25">
      <c r="I4488" s="5">
        <v>4485</v>
      </c>
      <c r="J4488" s="9">
        <f t="shared" ca="1" si="352"/>
        <v>0.75232753827706955</v>
      </c>
      <c r="K4488" s="7" t="str">
        <f t="shared" ca="1" si="350"/>
        <v>BLACK</v>
      </c>
      <c r="L4488" s="7" t="str">
        <f t="shared" ca="1" si="351"/>
        <v>LOSE</v>
      </c>
      <c r="M4488" s="8">
        <f t="shared" ca="1" si="353"/>
        <v>-1</v>
      </c>
      <c r="N4488" s="8">
        <f t="shared" ca="1" si="354"/>
        <v>-177</v>
      </c>
      <c r="O4488" s="32">
        <f ca="1">SUM(M$4:M4488)/I4488</f>
        <v>-3.9464882943143813E-2</v>
      </c>
      <c r="P4488" s="47">
        <f ca="1">_xlfn.VAR.P(M$4:M4488)</f>
        <v>0.99844252301428393</v>
      </c>
      <c r="Q4488" s="33">
        <f ca="1">COUNTIF(L$4:L4488, "WIN")/I4488</f>
        <v>0.48026755852842812</v>
      </c>
    </row>
    <row r="4489" spans="9:17" x14ac:dyDescent="0.25">
      <c r="I4489" s="5">
        <v>4486</v>
      </c>
      <c r="J4489" s="9">
        <f t="shared" ca="1" si="352"/>
        <v>0.43855972163451951</v>
      </c>
      <c r="K4489" s="7" t="str">
        <f t="shared" ca="1" si="350"/>
        <v>RED</v>
      </c>
      <c r="L4489" s="7" t="str">
        <f t="shared" ca="1" si="351"/>
        <v>WIN</v>
      </c>
      <c r="M4489" s="8">
        <f t="shared" ca="1" si="353"/>
        <v>1</v>
      </c>
      <c r="N4489" s="8">
        <f t="shared" ca="1" si="354"/>
        <v>-176</v>
      </c>
      <c r="O4489" s="32">
        <f ca="1">SUM(M$4:M4489)/I4489</f>
        <v>-3.923316986179224E-2</v>
      </c>
      <c r="P4489" s="47">
        <f ca="1">_xlfn.VAR.P(M$4:M4489)</f>
        <v>0.99846075838259574</v>
      </c>
      <c r="Q4489" s="33">
        <f ca="1">COUNTIF(L$4:L4489, "WIN")/I4489</f>
        <v>0.48038341506910387</v>
      </c>
    </row>
    <row r="4490" spans="9:17" x14ac:dyDescent="0.25">
      <c r="I4490" s="5">
        <v>4487</v>
      </c>
      <c r="J4490" s="9">
        <f t="shared" ca="1" si="352"/>
        <v>0.94350601154730052</v>
      </c>
      <c r="K4490" s="7" t="str">
        <f t="shared" ca="1" si="350"/>
        <v>BLACK</v>
      </c>
      <c r="L4490" s="7" t="str">
        <f t="shared" ca="1" si="351"/>
        <v>LOSE</v>
      </c>
      <c r="M4490" s="8">
        <f t="shared" ca="1" si="353"/>
        <v>-1</v>
      </c>
      <c r="N4490" s="8">
        <f t="shared" ca="1" si="354"/>
        <v>-177</v>
      </c>
      <c r="O4490" s="32">
        <f ca="1">SUM(M$4:M4490)/I4490</f>
        <v>-3.944729217740138E-2</v>
      </c>
      <c r="P4490" s="47">
        <f ca="1">_xlfn.VAR.P(M$4:M4490)</f>
        <v>0.99844391113987074</v>
      </c>
      <c r="Q4490" s="33">
        <f ca="1">COUNTIF(L$4:L4490, "WIN")/I4490</f>
        <v>0.4802763539112993</v>
      </c>
    </row>
    <row r="4491" spans="9:17" x14ac:dyDescent="0.25">
      <c r="I4491" s="5">
        <v>4488</v>
      </c>
      <c r="J4491" s="9">
        <f t="shared" ca="1" si="352"/>
        <v>0.19868230369997708</v>
      </c>
      <c r="K4491" s="7" t="str">
        <f t="shared" ca="1" si="350"/>
        <v>RED</v>
      </c>
      <c r="L4491" s="7" t="str">
        <f t="shared" ca="1" si="351"/>
        <v>WIN</v>
      </c>
      <c r="M4491" s="8">
        <f t="shared" ca="1" si="353"/>
        <v>1</v>
      </c>
      <c r="N4491" s="8">
        <f t="shared" ca="1" si="354"/>
        <v>-176</v>
      </c>
      <c r="O4491" s="32">
        <f ca="1">SUM(M$4:M4491)/I4491</f>
        <v>-3.9215686274509803E-2</v>
      </c>
      <c r="P4491" s="47">
        <f ca="1">_xlfn.VAR.P(M$4:M4491)</f>
        <v>0.99846212995001926</v>
      </c>
      <c r="Q4491" s="33">
        <f ca="1">COUNTIF(L$4:L4491, "WIN")/I4491</f>
        <v>0.48039215686274511</v>
      </c>
    </row>
    <row r="4492" spans="9:17" x14ac:dyDescent="0.25">
      <c r="I4492" s="5">
        <v>4489</v>
      </c>
      <c r="J4492" s="9">
        <f t="shared" ca="1" si="352"/>
        <v>0.81436624569777516</v>
      </c>
      <c r="K4492" s="7" t="str">
        <f t="shared" ca="1" si="350"/>
        <v>BLACK</v>
      </c>
      <c r="L4492" s="7" t="str">
        <f t="shared" ca="1" si="351"/>
        <v>LOSE</v>
      </c>
      <c r="M4492" s="8">
        <f t="shared" ca="1" si="353"/>
        <v>-1</v>
      </c>
      <c r="N4492" s="8">
        <f t="shared" ca="1" si="354"/>
        <v>-177</v>
      </c>
      <c r="O4492" s="32">
        <f ca="1">SUM(M$4:M4492)/I4492</f>
        <v>-3.9429717086210736E-2</v>
      </c>
      <c r="P4492" s="47">
        <f ca="1">_xlfn.VAR.P(M$4:M4492)</f>
        <v>0.99844529741050136</v>
      </c>
      <c r="Q4492" s="33">
        <f ca="1">COUNTIF(L$4:L4492, "WIN")/I4492</f>
        <v>0.4802851414568946</v>
      </c>
    </row>
    <row r="4493" spans="9:17" x14ac:dyDescent="0.25">
      <c r="I4493" s="5">
        <v>4490</v>
      </c>
      <c r="J4493" s="9">
        <f t="shared" ca="1" si="352"/>
        <v>0.66953533235881302</v>
      </c>
      <c r="K4493" s="7" t="str">
        <f t="shared" ca="1" si="350"/>
        <v>BLACK</v>
      </c>
      <c r="L4493" s="7" t="str">
        <f t="shared" ca="1" si="351"/>
        <v>LOSE</v>
      </c>
      <c r="M4493" s="8">
        <f t="shared" ca="1" si="353"/>
        <v>-1</v>
      </c>
      <c r="N4493" s="8">
        <f t="shared" ca="1" si="354"/>
        <v>-178</v>
      </c>
      <c r="O4493" s="32">
        <f ca="1">SUM(M$4:M4493)/I4493</f>
        <v>-3.9643652561247217E-2</v>
      </c>
      <c r="P4493" s="47">
        <f ca="1">_xlfn.VAR.P(M$4:M4493)</f>
        <v>0.99842838081160312</v>
      </c>
      <c r="Q4493" s="33">
        <f ca="1">COUNTIF(L$4:L4493, "WIN")/I4493</f>
        <v>0.48017817371937638</v>
      </c>
    </row>
    <row r="4494" spans="9:17" x14ac:dyDescent="0.25">
      <c r="I4494" s="5">
        <v>4491</v>
      </c>
      <c r="J4494" s="9">
        <f t="shared" ca="1" si="352"/>
        <v>0.33100638509837554</v>
      </c>
      <c r="K4494" s="7" t="str">
        <f t="shared" ca="1" si="350"/>
        <v>RED</v>
      </c>
      <c r="L4494" s="7" t="str">
        <f t="shared" ca="1" si="351"/>
        <v>WIN</v>
      </c>
      <c r="M4494" s="8">
        <f t="shared" ca="1" si="353"/>
        <v>1</v>
      </c>
      <c r="N4494" s="8">
        <f t="shared" ca="1" si="354"/>
        <v>-177</v>
      </c>
      <c r="O4494" s="32">
        <f ca="1">SUM(M$4:M4494)/I4494</f>
        <v>-3.9412157648630597E-2</v>
      </c>
      <c r="P4494" s="47">
        <f ca="1">_xlfn.VAR.P(M$4:M4494)</f>
        <v>0.99844668182947949</v>
      </c>
      <c r="Q4494" s="33">
        <f ca="1">COUNTIF(L$4:L4494, "WIN")/I4494</f>
        <v>0.4802939211756847</v>
      </c>
    </row>
    <row r="4495" spans="9:17" x14ac:dyDescent="0.25">
      <c r="I4495" s="5">
        <v>4492</v>
      </c>
      <c r="J4495" s="9">
        <f t="shared" ca="1" si="352"/>
        <v>5.7644606720337777E-2</v>
      </c>
      <c r="K4495" s="7" t="str">
        <f t="shared" ca="1" si="350"/>
        <v>RED</v>
      </c>
      <c r="L4495" s="7" t="str">
        <f t="shared" ca="1" si="351"/>
        <v>WIN</v>
      </c>
      <c r="M4495" s="8">
        <f t="shared" ca="1" si="353"/>
        <v>1</v>
      </c>
      <c r="N4495" s="8">
        <f t="shared" ca="1" si="354"/>
        <v>-176</v>
      </c>
      <c r="O4495" s="32">
        <f ca="1">SUM(M$4:M4495)/I4495</f>
        <v>-3.9180765805877114E-2</v>
      </c>
      <c r="P4495" s="47">
        <f ca="1">_xlfn.VAR.P(M$4:M4495)</f>
        <v>0.99846486759086506</v>
      </c>
      <c r="Q4495" s="33">
        <f ca="1">COUNTIF(L$4:L4495, "WIN")/I4495</f>
        <v>0.48040961709706143</v>
      </c>
    </row>
    <row r="4496" spans="9:17" x14ac:dyDescent="0.25">
      <c r="I4496" s="5">
        <v>4493</v>
      </c>
      <c r="J4496" s="9">
        <f t="shared" ca="1" si="352"/>
        <v>0.62453287570744875</v>
      </c>
      <c r="K4496" s="7" t="str">
        <f t="shared" ca="1" si="350"/>
        <v>BLACK</v>
      </c>
      <c r="L4496" s="7" t="str">
        <f t="shared" ca="1" si="351"/>
        <v>LOSE</v>
      </c>
      <c r="M4496" s="8">
        <f t="shared" ca="1" si="353"/>
        <v>-1</v>
      </c>
      <c r="N4496" s="8">
        <f t="shared" ca="1" si="354"/>
        <v>-177</v>
      </c>
      <c r="O4496" s="32">
        <f ca="1">SUM(M$4:M4496)/I4496</f>
        <v>-3.9394613843756955E-2</v>
      </c>
      <c r="P4496" s="47">
        <f ca="1">_xlfn.VAR.P(M$4:M4496)</f>
        <v>0.99844806440010125</v>
      </c>
      <c r="Q4496" s="33">
        <f ca="1">COUNTIF(L$4:L4496, "WIN")/I4496</f>
        <v>0.48030269307812151</v>
      </c>
    </row>
    <row r="4497" spans="9:17" x14ac:dyDescent="0.25">
      <c r="I4497" s="5">
        <v>4494</v>
      </c>
      <c r="J4497" s="9">
        <f t="shared" ca="1" si="352"/>
        <v>0.76961579539912561</v>
      </c>
      <c r="K4497" s="7" t="str">
        <f t="shared" ca="1" si="350"/>
        <v>BLACK</v>
      </c>
      <c r="L4497" s="7" t="str">
        <f t="shared" ca="1" si="351"/>
        <v>LOSE</v>
      </c>
      <c r="M4497" s="8">
        <f t="shared" ca="1" si="353"/>
        <v>-1</v>
      </c>
      <c r="N4497" s="8">
        <f t="shared" ca="1" si="354"/>
        <v>-178</v>
      </c>
      <c r="O4497" s="32">
        <f ca="1">SUM(M$4:M4497)/I4497</f>
        <v>-3.9608366711170448E-2</v>
      </c>
      <c r="P4497" s="47">
        <f ca="1">_xlfn.VAR.P(M$4:M4497)</f>
        <v>0.99843117728647346</v>
      </c>
      <c r="Q4497" s="33">
        <f ca="1">COUNTIF(L$4:L4497, "WIN")/I4497</f>
        <v>0.4801958166444148</v>
      </c>
    </row>
    <row r="4498" spans="9:17" x14ac:dyDescent="0.25">
      <c r="I4498" s="5">
        <v>4495</v>
      </c>
      <c r="J4498" s="9">
        <f t="shared" ca="1" si="352"/>
        <v>0.9138753617944112</v>
      </c>
      <c r="K4498" s="7" t="str">
        <f t="shared" ca="1" si="350"/>
        <v>BLACK</v>
      </c>
      <c r="L4498" s="7" t="str">
        <f t="shared" ca="1" si="351"/>
        <v>LOSE</v>
      </c>
      <c r="M4498" s="8">
        <f t="shared" ca="1" si="353"/>
        <v>-1</v>
      </c>
      <c r="N4498" s="8">
        <f t="shared" ca="1" si="354"/>
        <v>-179</v>
      </c>
      <c r="O4498" s="32">
        <f ca="1">SUM(M$4:M4498)/I4498</f>
        <v>-3.9822024471635152E-2</v>
      </c>
      <c r="P4498" s="47">
        <f ca="1">_xlfn.VAR.P(M$4:M4498)</f>
        <v>0.99841420636698053</v>
      </c>
      <c r="Q4498" s="33">
        <f ca="1">COUNTIF(L$4:L4498, "WIN")/I4498</f>
        <v>0.48008898776418241</v>
      </c>
    </row>
    <row r="4499" spans="9:17" x14ac:dyDescent="0.25">
      <c r="I4499" s="5">
        <v>4496</v>
      </c>
      <c r="J4499" s="9">
        <f t="shared" ca="1" si="352"/>
        <v>0.90810383801043093</v>
      </c>
      <c r="K4499" s="7" t="str">
        <f t="shared" ca="1" si="350"/>
        <v>BLACK</v>
      </c>
      <c r="L4499" s="7" t="str">
        <f t="shared" ca="1" si="351"/>
        <v>LOSE</v>
      </c>
      <c r="M4499" s="8">
        <f t="shared" ca="1" si="353"/>
        <v>-1</v>
      </c>
      <c r="N4499" s="8">
        <f t="shared" ca="1" si="354"/>
        <v>-180</v>
      </c>
      <c r="O4499" s="32">
        <f ca="1">SUM(M$4:M4499)/I4499</f>
        <v>-4.0035587188612103E-2</v>
      </c>
      <c r="P4499" s="47">
        <f ca="1">_xlfn.VAR.P(M$4:M4499)</f>
        <v>0.998397151758463</v>
      </c>
      <c r="Q4499" s="33">
        <f ca="1">COUNTIF(L$4:L4499, "WIN")/I4499</f>
        <v>0.47998220640569395</v>
      </c>
    </row>
    <row r="4500" spans="9:17" x14ac:dyDescent="0.25">
      <c r="I4500" s="5">
        <v>4497</v>
      </c>
      <c r="J4500" s="9">
        <f t="shared" ca="1" si="352"/>
        <v>0.57959283793993333</v>
      </c>
      <c r="K4500" s="7" t="str">
        <f t="shared" ca="1" si="350"/>
        <v>BLACK</v>
      </c>
      <c r="L4500" s="7" t="str">
        <f t="shared" ca="1" si="351"/>
        <v>LOSE</v>
      </c>
      <c r="M4500" s="8">
        <f t="shared" ca="1" si="353"/>
        <v>-1</v>
      </c>
      <c r="N4500" s="8">
        <f t="shared" ca="1" si="354"/>
        <v>-181</v>
      </c>
      <c r="O4500" s="32">
        <f ca="1">SUM(M$4:M4500)/I4500</f>
        <v>-4.0249054925505894E-2</v>
      </c>
      <c r="P4500" s="47">
        <f ca="1">_xlfn.VAR.P(M$4:M4500)</f>
        <v>0.99838001357760364</v>
      </c>
      <c r="Q4500" s="33">
        <f ca="1">COUNTIF(L$4:L4500, "WIN")/I4500</f>
        <v>0.47987547253724705</v>
      </c>
    </row>
    <row r="4501" spans="9:17" x14ac:dyDescent="0.25">
      <c r="I4501" s="5">
        <v>4498</v>
      </c>
      <c r="J4501" s="9">
        <f t="shared" ca="1" si="352"/>
        <v>0.56117667532526239</v>
      </c>
      <c r="K4501" s="7" t="str">
        <f t="shared" ca="1" si="350"/>
        <v>BLACK</v>
      </c>
      <c r="L4501" s="7" t="str">
        <f t="shared" ca="1" si="351"/>
        <v>LOSE</v>
      </c>
      <c r="M4501" s="8">
        <f t="shared" ca="1" si="353"/>
        <v>-1</v>
      </c>
      <c r="N4501" s="8">
        <f t="shared" ca="1" si="354"/>
        <v>-182</v>
      </c>
      <c r="O4501" s="32">
        <f ca="1">SUM(M$4:M4501)/I4501</f>
        <v>-4.046242774566474E-2</v>
      </c>
      <c r="P4501" s="47">
        <f ca="1">_xlfn.VAR.P(M$4:M4501)</f>
        <v>0.99836279194092681</v>
      </c>
      <c r="Q4501" s="33">
        <f ca="1">COUNTIF(L$4:L4501, "WIN")/I4501</f>
        <v>0.47976878612716761</v>
      </c>
    </row>
    <row r="4502" spans="9:17" x14ac:dyDescent="0.25">
      <c r="I4502" s="5">
        <v>4499</v>
      </c>
      <c r="J4502" s="9">
        <f t="shared" ca="1" si="352"/>
        <v>0.30312658459731456</v>
      </c>
      <c r="K4502" s="7" t="str">
        <f t="shared" ca="1" si="350"/>
        <v>RED</v>
      </c>
      <c r="L4502" s="7" t="str">
        <f t="shared" ca="1" si="351"/>
        <v>WIN</v>
      </c>
      <c r="M4502" s="8">
        <f t="shared" ca="1" si="353"/>
        <v>1</v>
      </c>
      <c r="N4502" s="8">
        <f t="shared" ca="1" si="354"/>
        <v>-181</v>
      </c>
      <c r="O4502" s="32">
        <f ca="1">SUM(M$4:M4502)/I4502</f>
        <v>-4.0231162480551232E-2</v>
      </c>
      <c r="P4502" s="47">
        <f ca="1">_xlfn.VAR.P(M$4:M4502)</f>
        <v>0.99838145356546348</v>
      </c>
      <c r="Q4502" s="33">
        <f ca="1">COUNTIF(L$4:L4502, "WIN")/I4502</f>
        <v>0.47988441875972437</v>
      </c>
    </row>
    <row r="4503" spans="9:17" x14ac:dyDescent="0.25">
      <c r="I4503" s="5">
        <v>4500</v>
      </c>
      <c r="J4503" s="9">
        <f t="shared" ca="1" si="352"/>
        <v>0.5447641362089134</v>
      </c>
      <c r="K4503" s="7" t="str">
        <f t="shared" ca="1" si="350"/>
        <v>BLACK</v>
      </c>
      <c r="L4503" s="7" t="str">
        <f t="shared" ca="1" si="351"/>
        <v>LOSE</v>
      </c>
      <c r="M4503" s="8">
        <f t="shared" ca="1" si="353"/>
        <v>-1</v>
      </c>
      <c r="N4503" s="8">
        <f t="shared" ca="1" si="354"/>
        <v>-182</v>
      </c>
      <c r="O4503" s="32">
        <f ca="1">SUM(M$4:M4503)/I4503</f>
        <v>-4.0444444444444443E-2</v>
      </c>
      <c r="P4503" s="47">
        <f ca="1">_xlfn.VAR.P(M$4:M4503)</f>
        <v>0.99836424691358028</v>
      </c>
      <c r="Q4503" s="33">
        <f ca="1">COUNTIF(L$4:L4503, "WIN")/I4503</f>
        <v>0.4797777777777778</v>
      </c>
    </row>
    <row r="4504" spans="9:17" x14ac:dyDescent="0.25">
      <c r="I4504" s="5">
        <v>4501</v>
      </c>
      <c r="J4504" s="9">
        <f t="shared" ca="1" si="352"/>
        <v>0.74761076490654177</v>
      </c>
      <c r="K4504" s="7" t="str">
        <f t="shared" ca="1" si="350"/>
        <v>BLACK</v>
      </c>
      <c r="L4504" s="7" t="str">
        <f t="shared" ca="1" si="351"/>
        <v>LOSE</v>
      </c>
      <c r="M4504" s="8">
        <f t="shared" ca="1" si="353"/>
        <v>-1</v>
      </c>
      <c r="N4504" s="8">
        <f t="shared" ca="1" si="354"/>
        <v>-183</v>
      </c>
      <c r="O4504" s="32">
        <f ca="1">SUM(M$4:M4504)/I4504</f>
        <v>-4.0657631637413906E-2</v>
      </c>
      <c r="P4504" s="47">
        <f ca="1">_xlfn.VAR.P(M$4:M4504)</f>
        <v>0.99834695698963638</v>
      </c>
      <c r="Q4504" s="33">
        <f ca="1">COUNTIF(L$4:L4504, "WIN")/I4504</f>
        <v>0.47967118418129306</v>
      </c>
    </row>
    <row r="4505" spans="9:17" x14ac:dyDescent="0.25">
      <c r="I4505" s="5">
        <v>4502</v>
      </c>
      <c r="J4505" s="9">
        <f t="shared" ca="1" si="352"/>
        <v>0.10725378366467309</v>
      </c>
      <c r="K4505" s="7" t="str">
        <f t="shared" ca="1" si="350"/>
        <v>RED</v>
      </c>
      <c r="L4505" s="7" t="str">
        <f t="shared" ca="1" si="351"/>
        <v>WIN</v>
      </c>
      <c r="M4505" s="8">
        <f t="shared" ca="1" si="353"/>
        <v>1</v>
      </c>
      <c r="N4505" s="8">
        <f t="shared" ca="1" si="354"/>
        <v>-182</v>
      </c>
      <c r="O4505" s="32">
        <f ca="1">SUM(M$4:M4505)/I4505</f>
        <v>-4.0426477121279433E-2</v>
      </c>
      <c r="P4505" s="47">
        <f ca="1">_xlfn.VAR.P(M$4:M4505)</f>
        <v>0.99836569994756263</v>
      </c>
      <c r="Q4505" s="33">
        <f ca="1">COUNTIF(L$4:L4505, "WIN")/I4505</f>
        <v>0.47978676143936028</v>
      </c>
    </row>
    <row r="4506" spans="9:17" x14ac:dyDescent="0.25">
      <c r="I4506" s="5">
        <v>4503</v>
      </c>
      <c r="J4506" s="9">
        <f t="shared" ca="1" si="352"/>
        <v>0.16929877265623561</v>
      </c>
      <c r="K4506" s="7" t="str">
        <f t="shared" ca="1" si="350"/>
        <v>RED</v>
      </c>
      <c r="L4506" s="7" t="str">
        <f t="shared" ca="1" si="351"/>
        <v>WIN</v>
      </c>
      <c r="M4506" s="8">
        <f t="shared" ca="1" si="353"/>
        <v>1</v>
      </c>
      <c r="N4506" s="8">
        <f t="shared" ca="1" si="354"/>
        <v>-181</v>
      </c>
      <c r="O4506" s="32">
        <f ca="1">SUM(M$4:M4506)/I4506</f>
        <v>-4.0195425272040862E-2</v>
      </c>
      <c r="P4506" s="47">
        <f ca="1">_xlfn.VAR.P(M$4:M4506)</f>
        <v>0.99838432778719977</v>
      </c>
      <c r="Q4506" s="33">
        <f ca="1">COUNTIF(L$4:L4506, "WIN")/I4506</f>
        <v>0.47990228736397955</v>
      </c>
    </row>
    <row r="4507" spans="9:17" x14ac:dyDescent="0.25">
      <c r="I4507" s="5">
        <v>4504</v>
      </c>
      <c r="J4507" s="9">
        <f t="shared" ca="1" si="352"/>
        <v>0.52838414473596718</v>
      </c>
      <c r="K4507" s="7" t="str">
        <f t="shared" ca="1" si="350"/>
        <v>BLACK</v>
      </c>
      <c r="L4507" s="7" t="str">
        <f t="shared" ca="1" si="351"/>
        <v>LOSE</v>
      </c>
      <c r="M4507" s="8">
        <f t="shared" ca="1" si="353"/>
        <v>-1</v>
      </c>
      <c r="N4507" s="8">
        <f t="shared" ca="1" si="354"/>
        <v>-182</v>
      </c>
      <c r="O4507" s="32">
        <f ca="1">SUM(M$4:M4507)/I4507</f>
        <v>-4.0408525754884544E-2</v>
      </c>
      <c r="P4507" s="47">
        <f ca="1">_xlfn.VAR.P(M$4:M4507)</f>
        <v>0.99836715104631679</v>
      </c>
      <c r="Q4507" s="33">
        <f ca="1">COUNTIF(L$4:L4507, "WIN")/I4507</f>
        <v>0.47979573712255774</v>
      </c>
    </row>
    <row r="4508" spans="9:17" x14ac:dyDescent="0.25">
      <c r="I4508" s="5">
        <v>4505</v>
      </c>
      <c r="J4508" s="9">
        <f t="shared" ca="1" si="352"/>
        <v>9.4604454441830299E-2</v>
      </c>
      <c r="K4508" s="7" t="str">
        <f t="shared" ca="1" si="350"/>
        <v>RED</v>
      </c>
      <c r="L4508" s="7" t="str">
        <f t="shared" ca="1" si="351"/>
        <v>WIN</v>
      </c>
      <c r="M4508" s="8">
        <f t="shared" ca="1" si="353"/>
        <v>1</v>
      </c>
      <c r="N4508" s="8">
        <f t="shared" ca="1" si="354"/>
        <v>-181</v>
      </c>
      <c r="O4508" s="32">
        <f ca="1">SUM(M$4:M4508)/I4508</f>
        <v>-4.0177580466148721E-2</v>
      </c>
      <c r="P4508" s="47">
        <f ca="1">_xlfn.VAR.P(M$4:M4508)</f>
        <v>0.99838576202788609</v>
      </c>
      <c r="Q4508" s="33">
        <f ca="1">COUNTIF(L$4:L4508, "WIN")/I4508</f>
        <v>0.47991120976692564</v>
      </c>
    </row>
    <row r="4509" spans="9:17" x14ac:dyDescent="0.25">
      <c r="I4509" s="5">
        <v>4506</v>
      </c>
      <c r="J4509" s="9">
        <f t="shared" ca="1" si="352"/>
        <v>0.70802993823755078</v>
      </c>
      <c r="K4509" s="7" t="str">
        <f t="shared" ca="1" si="350"/>
        <v>BLACK</v>
      </c>
      <c r="L4509" s="7" t="str">
        <f t="shared" ca="1" si="351"/>
        <v>LOSE</v>
      </c>
      <c r="M4509" s="8">
        <f t="shared" ca="1" si="353"/>
        <v>-1</v>
      </c>
      <c r="N4509" s="8">
        <f t="shared" ca="1" si="354"/>
        <v>-182</v>
      </c>
      <c r="O4509" s="32">
        <f ca="1">SUM(M$4:M4509)/I4509</f>
        <v>-4.0390590324012425E-2</v>
      </c>
      <c r="P4509" s="47">
        <f ca="1">_xlfn.VAR.P(M$4:M4509)</f>
        <v>0.99836860021327778</v>
      </c>
      <c r="Q4509" s="33">
        <f ca="1">COUNTIF(L$4:L4509, "WIN")/I4509</f>
        <v>0.47980470483799381</v>
      </c>
    </row>
    <row r="4510" spans="9:17" x14ac:dyDescent="0.25">
      <c r="I4510" s="5">
        <v>4507</v>
      </c>
      <c r="J4510" s="9">
        <f t="shared" ca="1" si="352"/>
        <v>0.72497150781486308</v>
      </c>
      <c r="K4510" s="7" t="str">
        <f t="shared" ca="1" si="350"/>
        <v>BLACK</v>
      </c>
      <c r="L4510" s="7" t="str">
        <f t="shared" ca="1" si="351"/>
        <v>LOSE</v>
      </c>
      <c r="M4510" s="8">
        <f t="shared" ca="1" si="353"/>
        <v>-1</v>
      </c>
      <c r="N4510" s="8">
        <f t="shared" ca="1" si="354"/>
        <v>-183</v>
      </c>
      <c r="O4510" s="32">
        <f ca="1">SUM(M$4:M4510)/I4510</f>
        <v>-4.0603505657865545E-2</v>
      </c>
      <c r="P4510" s="47">
        <f ca="1">_xlfn.VAR.P(M$4:M4510)</f>
        <v>0.99835135532829167</v>
      </c>
      <c r="Q4510" s="33">
        <f ca="1">COUNTIF(L$4:L4510, "WIN")/I4510</f>
        <v>0.47969824717106724</v>
      </c>
    </row>
    <row r="4511" spans="9:17" x14ac:dyDescent="0.25">
      <c r="I4511" s="5">
        <v>4508</v>
      </c>
      <c r="J4511" s="9">
        <f t="shared" ca="1" si="352"/>
        <v>9.9388487688862104E-2</v>
      </c>
      <c r="K4511" s="7" t="str">
        <f t="shared" ca="1" si="350"/>
        <v>RED</v>
      </c>
      <c r="L4511" s="7" t="str">
        <f t="shared" ca="1" si="351"/>
        <v>WIN</v>
      </c>
      <c r="M4511" s="8">
        <f t="shared" ca="1" si="353"/>
        <v>1</v>
      </c>
      <c r="N4511" s="8">
        <f t="shared" ca="1" si="354"/>
        <v>-182</v>
      </c>
      <c r="O4511" s="32">
        <f ca="1">SUM(M$4:M4511)/I4511</f>
        <v>-4.0372670807453416E-2</v>
      </c>
      <c r="P4511" s="47">
        <f ca="1">_xlfn.VAR.P(M$4:M4511)</f>
        <v>0.99837004745187297</v>
      </c>
      <c r="Q4511" s="33">
        <f ca="1">COUNTIF(L$4:L4511, "WIN")/I4511</f>
        <v>0.47981366459627328</v>
      </c>
    </row>
    <row r="4512" spans="9:17" x14ac:dyDescent="0.25">
      <c r="I4512" s="5">
        <v>4509</v>
      </c>
      <c r="J4512" s="9">
        <f t="shared" ca="1" si="352"/>
        <v>0.82000646939867217</v>
      </c>
      <c r="K4512" s="7" t="str">
        <f t="shared" ca="1" si="350"/>
        <v>BLACK</v>
      </c>
      <c r="L4512" s="7" t="str">
        <f t="shared" ca="1" si="351"/>
        <v>LOSE</v>
      </c>
      <c r="M4512" s="8">
        <f t="shared" ca="1" si="353"/>
        <v>-1</v>
      </c>
      <c r="N4512" s="8">
        <f t="shared" ca="1" si="354"/>
        <v>-183</v>
      </c>
      <c r="O4512" s="32">
        <f ca="1">SUM(M$4:M4512)/I4512</f>
        <v>-4.0585495675316031E-2</v>
      </c>
      <c r="P4512" s="47">
        <f ca="1">_xlfn.VAR.P(M$4:M4512)</f>
        <v>0.99835281754078886</v>
      </c>
      <c r="Q4512" s="33">
        <f ca="1">COUNTIF(L$4:L4512, "WIN")/I4512</f>
        <v>0.479707252162342</v>
      </c>
    </row>
    <row r="4513" spans="9:17" x14ac:dyDescent="0.25">
      <c r="I4513" s="5">
        <v>4510</v>
      </c>
      <c r="J4513" s="9">
        <f t="shared" ca="1" si="352"/>
        <v>0.52205980113963724</v>
      </c>
      <c r="K4513" s="7" t="str">
        <f t="shared" ca="1" si="350"/>
        <v>BLACK</v>
      </c>
      <c r="L4513" s="7" t="str">
        <f t="shared" ca="1" si="351"/>
        <v>LOSE</v>
      </c>
      <c r="M4513" s="8">
        <f t="shared" ca="1" si="353"/>
        <v>-1</v>
      </c>
      <c r="N4513" s="8">
        <f t="shared" ca="1" si="354"/>
        <v>-184</v>
      </c>
      <c r="O4513" s="32">
        <f ca="1">SUM(M$4:M4513)/I4513</f>
        <v>-4.0798226164079826E-2</v>
      </c>
      <c r="P4513" s="47">
        <f ca="1">_xlfn.VAR.P(M$4:M4513)</f>
        <v>0.99833550474186461</v>
      </c>
      <c r="Q4513" s="33">
        <f ca="1">COUNTIF(L$4:L4513, "WIN")/I4513</f>
        <v>0.4796008869179601</v>
      </c>
    </row>
    <row r="4514" spans="9:17" x14ac:dyDescent="0.25">
      <c r="I4514" s="5">
        <v>4511</v>
      </c>
      <c r="J4514" s="9">
        <f t="shared" ca="1" si="352"/>
        <v>5.4781365697301077E-2</v>
      </c>
      <c r="K4514" s="7" t="str">
        <f t="shared" ca="1" si="350"/>
        <v>RED</v>
      </c>
      <c r="L4514" s="7" t="str">
        <f t="shared" ca="1" si="351"/>
        <v>WIN</v>
      </c>
      <c r="M4514" s="8">
        <f t="shared" ca="1" si="353"/>
        <v>1</v>
      </c>
      <c r="N4514" s="8">
        <f t="shared" ca="1" si="354"/>
        <v>-183</v>
      </c>
      <c r="O4514" s="32">
        <f ca="1">SUM(M$4:M4514)/I4514</f>
        <v>-4.0567501662602527E-2</v>
      </c>
      <c r="P4514" s="47">
        <f ca="1">_xlfn.VAR.P(M$4:M4514)</f>
        <v>0.99835427780885477</v>
      </c>
      <c r="Q4514" s="33">
        <f ca="1">COUNTIF(L$4:L4514, "WIN")/I4514</f>
        <v>0.47971624916869876</v>
      </c>
    </row>
    <row r="4515" spans="9:17" x14ac:dyDescent="0.25">
      <c r="I4515" s="5">
        <v>4512</v>
      </c>
      <c r="J4515" s="9">
        <f t="shared" ca="1" si="352"/>
        <v>0.34701842299823316</v>
      </c>
      <c r="K4515" s="7" t="str">
        <f t="shared" ca="1" si="350"/>
        <v>RED</v>
      </c>
      <c r="L4515" s="7" t="str">
        <f t="shared" ca="1" si="351"/>
        <v>WIN</v>
      </c>
      <c r="M4515" s="8">
        <f t="shared" ca="1" si="353"/>
        <v>1</v>
      </c>
      <c r="N4515" s="8">
        <f t="shared" ca="1" si="354"/>
        <v>-182</v>
      </c>
      <c r="O4515" s="32">
        <f ca="1">SUM(M$4:M4515)/I4515</f>
        <v>-4.0336879432624116E-2</v>
      </c>
      <c r="P4515" s="47">
        <f ca="1">_xlfn.VAR.P(M$4:M4515)</f>
        <v>0.99837293615763789</v>
      </c>
      <c r="Q4515" s="33">
        <f ca="1">COUNTIF(L$4:L4515, "WIN")/I4515</f>
        <v>0.47983156028368795</v>
      </c>
    </row>
    <row r="4516" spans="9:17" x14ac:dyDescent="0.25">
      <c r="I4516" s="5">
        <v>4513</v>
      </c>
      <c r="J4516" s="9">
        <f t="shared" ca="1" si="352"/>
        <v>0.85915923673405215</v>
      </c>
      <c r="K4516" s="7" t="str">
        <f t="shared" ca="1" si="350"/>
        <v>BLACK</v>
      </c>
      <c r="L4516" s="7" t="str">
        <f t="shared" ca="1" si="351"/>
        <v>LOSE</v>
      </c>
      <c r="M4516" s="8">
        <f t="shared" ca="1" si="353"/>
        <v>-1</v>
      </c>
      <c r="N4516" s="8">
        <f t="shared" ca="1" si="354"/>
        <v>-183</v>
      </c>
      <c r="O4516" s="32">
        <f ca="1">SUM(M$4:M4516)/I4516</f>
        <v>-4.0549523598493245E-2</v>
      </c>
      <c r="P4516" s="47">
        <f ca="1">_xlfn.VAR.P(M$4:M4516)</f>
        <v>0.9983557361359352</v>
      </c>
      <c r="Q4516" s="33">
        <f ca="1">COUNTIF(L$4:L4516, "WIN")/I4516</f>
        <v>0.47972523820075336</v>
      </c>
    </row>
    <row r="4517" spans="9:17" x14ac:dyDescent="0.25">
      <c r="I4517" s="5">
        <v>4514</v>
      </c>
      <c r="J4517" s="9">
        <f t="shared" ca="1" si="352"/>
        <v>0.2657277637786758</v>
      </c>
      <c r="K4517" s="7" t="str">
        <f t="shared" ca="1" si="350"/>
        <v>RED</v>
      </c>
      <c r="L4517" s="7" t="str">
        <f t="shared" ca="1" si="351"/>
        <v>WIN</v>
      </c>
      <c r="M4517" s="8">
        <f t="shared" ca="1" si="353"/>
        <v>1</v>
      </c>
      <c r="N4517" s="8">
        <f t="shared" ca="1" si="354"/>
        <v>-182</v>
      </c>
      <c r="O4517" s="32">
        <f ca="1">SUM(M$4:M4517)/I4517</f>
        <v>-4.0319007532122288E-2</v>
      </c>
      <c r="P4517" s="47">
        <f ca="1">_xlfn.VAR.P(M$4:M4517)</f>
        <v>0.99837437763162462</v>
      </c>
      <c r="Q4517" s="33">
        <f ca="1">COUNTIF(L$4:L4517, "WIN")/I4517</f>
        <v>0.47984049623393887</v>
      </c>
    </row>
    <row r="4518" spans="9:17" x14ac:dyDescent="0.25">
      <c r="I4518" s="5">
        <v>4515</v>
      </c>
      <c r="J4518" s="9">
        <f t="shared" ca="1" si="352"/>
        <v>0.97634225529743679</v>
      </c>
      <c r="K4518" s="7" t="str">
        <f t="shared" ca="1" si="350"/>
        <v>GREEN</v>
      </c>
      <c r="L4518" s="7" t="str">
        <f t="shared" ca="1" si="351"/>
        <v>LOSE</v>
      </c>
      <c r="M4518" s="8">
        <f t="shared" ca="1" si="353"/>
        <v>-1</v>
      </c>
      <c r="N4518" s="8">
        <f t="shared" ca="1" si="354"/>
        <v>-183</v>
      </c>
      <c r="O4518" s="32">
        <f ca="1">SUM(M$4:M4518)/I4518</f>
        <v>-4.053156146179402E-2</v>
      </c>
      <c r="P4518" s="47">
        <f ca="1">_xlfn.VAR.P(M$4:M4518)</f>
        <v>0.99835719252546884</v>
      </c>
      <c r="Q4518" s="33">
        <f ca="1">COUNTIF(L$4:L4518, "WIN")/I4518</f>
        <v>0.47973421926910298</v>
      </c>
    </row>
    <row r="4519" spans="9:17" x14ac:dyDescent="0.25">
      <c r="I4519" s="5">
        <v>4516</v>
      </c>
      <c r="J4519" s="9">
        <f t="shared" ca="1" si="352"/>
        <v>0.68893249306629356</v>
      </c>
      <c r="K4519" s="7" t="str">
        <f t="shared" ca="1" si="350"/>
        <v>BLACK</v>
      </c>
      <c r="L4519" s="7" t="str">
        <f t="shared" ca="1" si="351"/>
        <v>LOSE</v>
      </c>
      <c r="M4519" s="8">
        <f t="shared" ca="1" si="353"/>
        <v>-1</v>
      </c>
      <c r="N4519" s="8">
        <f t="shared" ca="1" si="354"/>
        <v>-184</v>
      </c>
      <c r="O4519" s="32">
        <f ca="1">SUM(M$4:M4519)/I4519</f>
        <v>-4.0744021257750222E-2</v>
      </c>
      <c r="P4519" s="47">
        <f ca="1">_xlfn.VAR.P(M$4:M4519)</f>
        <v>0.99833992473174804</v>
      </c>
      <c r="Q4519" s="33">
        <f ca="1">COUNTIF(L$4:L4519, "WIN")/I4519</f>
        <v>0.47962798937112489</v>
      </c>
    </row>
    <row r="4520" spans="9:17" x14ac:dyDescent="0.25">
      <c r="I4520" s="5">
        <v>4517</v>
      </c>
      <c r="J4520" s="9">
        <f t="shared" ca="1" si="352"/>
        <v>0.27681918372266412</v>
      </c>
      <c r="K4520" s="7" t="str">
        <f t="shared" ca="1" si="350"/>
        <v>RED</v>
      </c>
      <c r="L4520" s="7" t="str">
        <f t="shared" ca="1" si="351"/>
        <v>WIN</v>
      </c>
      <c r="M4520" s="8">
        <f t="shared" ca="1" si="353"/>
        <v>1</v>
      </c>
      <c r="N4520" s="8">
        <f t="shared" ca="1" si="354"/>
        <v>-183</v>
      </c>
      <c r="O4520" s="32">
        <f ca="1">SUM(M$4:M4520)/I4520</f>
        <v>-4.0513615231348242E-2</v>
      </c>
      <c r="P4520" s="47">
        <f ca="1">_xlfn.VAR.P(M$4:M4520)</f>
        <v>0.99835864698088628</v>
      </c>
      <c r="Q4520" s="33">
        <f ca="1">COUNTIF(L$4:L4520, "WIN")/I4520</f>
        <v>0.47974319238432589</v>
      </c>
    </row>
    <row r="4521" spans="9:17" x14ac:dyDescent="0.25">
      <c r="I4521" s="5">
        <v>4518</v>
      </c>
      <c r="J4521" s="9">
        <f t="shared" ca="1" si="352"/>
        <v>0.7576982671035416</v>
      </c>
      <c r="K4521" s="7" t="str">
        <f t="shared" ca="1" si="350"/>
        <v>BLACK</v>
      </c>
      <c r="L4521" s="7" t="str">
        <f t="shared" ca="1" si="351"/>
        <v>LOSE</v>
      </c>
      <c r="M4521" s="8">
        <f t="shared" ca="1" si="353"/>
        <v>-1</v>
      </c>
      <c r="N4521" s="8">
        <f t="shared" ca="1" si="354"/>
        <v>-184</v>
      </c>
      <c r="O4521" s="32">
        <f ca="1">SUM(M$4:M4521)/I4521</f>
        <v>-4.072598494909252E-2</v>
      </c>
      <c r="P4521" s="47">
        <f ca="1">_xlfn.VAR.P(M$4:M4521)</f>
        <v>0.99834139414992629</v>
      </c>
      <c r="Q4521" s="33">
        <f ca="1">COUNTIF(L$4:L4521, "WIN")/I4521</f>
        <v>0.47963700752545374</v>
      </c>
    </row>
    <row r="4522" spans="9:17" x14ac:dyDescent="0.25">
      <c r="I4522" s="5">
        <v>4519</v>
      </c>
      <c r="J4522" s="9">
        <f t="shared" ca="1" si="352"/>
        <v>0.53991239588090878</v>
      </c>
      <c r="K4522" s="7" t="str">
        <f t="shared" ca="1" si="350"/>
        <v>BLACK</v>
      </c>
      <c r="L4522" s="7" t="str">
        <f t="shared" ca="1" si="351"/>
        <v>LOSE</v>
      </c>
      <c r="M4522" s="8">
        <f t="shared" ca="1" si="353"/>
        <v>-1</v>
      </c>
      <c r="N4522" s="8">
        <f t="shared" ca="1" si="354"/>
        <v>-185</v>
      </c>
      <c r="O4522" s="32">
        <f ca="1">SUM(M$4:M4522)/I4522</f>
        <v>-4.0938260677140959E-2</v>
      </c>
      <c r="P4522" s="47">
        <f ca="1">_xlfn.VAR.P(M$4:M4522)</f>
        <v>0.99832405881273045</v>
      </c>
      <c r="Q4522" s="33">
        <f ca="1">COUNTIF(L$4:L4522, "WIN")/I4522</f>
        <v>0.47953086966142949</v>
      </c>
    </row>
    <row r="4523" spans="9:17" x14ac:dyDescent="0.25">
      <c r="I4523" s="5">
        <v>4520</v>
      </c>
      <c r="J4523" s="9">
        <f t="shared" ca="1" si="352"/>
        <v>0.36557749482573165</v>
      </c>
      <c r="K4523" s="7" t="str">
        <f t="shared" ca="1" si="350"/>
        <v>RED</v>
      </c>
      <c r="L4523" s="7" t="str">
        <f t="shared" ca="1" si="351"/>
        <v>WIN</v>
      </c>
      <c r="M4523" s="8">
        <f t="shared" ca="1" si="353"/>
        <v>1</v>
      </c>
      <c r="N4523" s="8">
        <f t="shared" ca="1" si="354"/>
        <v>-184</v>
      </c>
      <c r="O4523" s="32">
        <f ca="1">SUM(M$4:M4523)/I4523</f>
        <v>-4.0707964601769911E-2</v>
      </c>
      <c r="P4523" s="47">
        <f ca="1">_xlfn.VAR.P(M$4:M4523)</f>
        <v>0.99834286161798103</v>
      </c>
      <c r="Q4523" s="33">
        <f ca="1">COUNTIF(L$4:L4523, "WIN")/I4523</f>
        <v>0.47964601769911502</v>
      </c>
    </row>
    <row r="4524" spans="9:17" x14ac:dyDescent="0.25">
      <c r="I4524" s="5">
        <v>4521</v>
      </c>
      <c r="J4524" s="9">
        <f t="shared" ca="1" si="352"/>
        <v>0.62642908788830087</v>
      </c>
      <c r="K4524" s="7" t="str">
        <f t="shared" ca="1" si="350"/>
        <v>BLACK</v>
      </c>
      <c r="L4524" s="7" t="str">
        <f t="shared" ca="1" si="351"/>
        <v>LOSE</v>
      </c>
      <c r="M4524" s="8">
        <f t="shared" ca="1" si="353"/>
        <v>-1</v>
      </c>
      <c r="N4524" s="8">
        <f t="shared" ca="1" si="354"/>
        <v>-185</v>
      </c>
      <c r="O4524" s="32">
        <f ca="1">SUM(M$4:M4524)/I4524</f>
        <v>-4.0920150409201501E-2</v>
      </c>
      <c r="P4524" s="47">
        <f ca="1">_xlfn.VAR.P(M$4:M4524)</f>
        <v>0.99832554129048834</v>
      </c>
      <c r="Q4524" s="33">
        <f ca="1">COUNTIF(L$4:L4524, "WIN")/I4524</f>
        <v>0.47953992479539925</v>
      </c>
    </row>
    <row r="4525" spans="9:17" x14ac:dyDescent="0.25">
      <c r="I4525" s="5">
        <v>4522</v>
      </c>
      <c r="J4525" s="9">
        <f t="shared" ca="1" si="352"/>
        <v>0.98976353974725229</v>
      </c>
      <c r="K4525" s="7" t="str">
        <f t="shared" ca="1" si="350"/>
        <v>GREEN</v>
      </c>
      <c r="L4525" s="7" t="str">
        <f t="shared" ca="1" si="351"/>
        <v>LOSE</v>
      </c>
      <c r="M4525" s="8">
        <f t="shared" ca="1" si="353"/>
        <v>-1</v>
      </c>
      <c r="N4525" s="8">
        <f t="shared" ca="1" si="354"/>
        <v>-186</v>
      </c>
      <c r="O4525" s="32">
        <f ca="1">SUM(M$4:M4525)/I4525</f>
        <v>-4.1132242370632462E-2</v>
      </c>
      <c r="P4525" s="47">
        <f ca="1">_xlfn.VAR.P(M$4:M4525)</f>
        <v>0.99830813863756351</v>
      </c>
      <c r="Q4525" s="33">
        <f ca="1">COUNTIF(L$4:L4525, "WIN")/I4525</f>
        <v>0.47943387881468374</v>
      </c>
    </row>
    <row r="4526" spans="9:17" x14ac:dyDescent="0.25">
      <c r="I4526" s="5">
        <v>4523</v>
      </c>
      <c r="J4526" s="9">
        <f t="shared" ca="1" si="352"/>
        <v>0.82972786008548072</v>
      </c>
      <c r="K4526" s="7" t="str">
        <f t="shared" ca="1" si="350"/>
        <v>BLACK</v>
      </c>
      <c r="L4526" s="7" t="str">
        <f t="shared" ca="1" si="351"/>
        <v>LOSE</v>
      </c>
      <c r="M4526" s="8">
        <f t="shared" ca="1" si="353"/>
        <v>-1</v>
      </c>
      <c r="N4526" s="8">
        <f t="shared" ca="1" si="354"/>
        <v>-187</v>
      </c>
      <c r="O4526" s="32">
        <f ca="1">SUM(M$4:M4526)/I4526</f>
        <v>-4.1344240548308646E-2</v>
      </c>
      <c r="P4526" s="47">
        <f ca="1">_xlfn.VAR.P(M$4:M4526)</f>
        <v>0.99829065377348358</v>
      </c>
      <c r="Q4526" s="33">
        <f ca="1">COUNTIF(L$4:L4526, "WIN")/I4526</f>
        <v>0.47932787972584567</v>
      </c>
    </row>
    <row r="4527" spans="9:17" x14ac:dyDescent="0.25">
      <c r="I4527" s="5">
        <v>4524</v>
      </c>
      <c r="J4527" s="9">
        <f t="shared" ca="1" si="352"/>
        <v>0.77164720013263333</v>
      </c>
      <c r="K4527" s="7" t="str">
        <f t="shared" ca="1" si="350"/>
        <v>BLACK</v>
      </c>
      <c r="L4527" s="7" t="str">
        <f t="shared" ca="1" si="351"/>
        <v>LOSE</v>
      </c>
      <c r="M4527" s="8">
        <f t="shared" ca="1" si="353"/>
        <v>-1</v>
      </c>
      <c r="N4527" s="8">
        <f t="shared" ca="1" si="354"/>
        <v>-188</v>
      </c>
      <c r="O4527" s="32">
        <f ca="1">SUM(M$4:M4527)/I4527</f>
        <v>-4.1556145004420869E-2</v>
      </c>
      <c r="P4527" s="47">
        <f ca="1">_xlfn.VAR.P(M$4:M4527)</f>
        <v>0.99827308681237159</v>
      </c>
      <c r="Q4527" s="33">
        <f ca="1">COUNTIF(L$4:L4527, "WIN")/I4527</f>
        <v>0.47922192749778958</v>
      </c>
    </row>
    <row r="4528" spans="9:17" x14ac:dyDescent="0.25">
      <c r="I4528" s="5">
        <v>4525</v>
      </c>
      <c r="J4528" s="9">
        <f t="shared" ca="1" si="352"/>
        <v>0.53344251049323099</v>
      </c>
      <c r="K4528" s="7" t="str">
        <f t="shared" ca="1" si="350"/>
        <v>BLACK</v>
      </c>
      <c r="L4528" s="7" t="str">
        <f t="shared" ca="1" si="351"/>
        <v>LOSE</v>
      </c>
      <c r="M4528" s="8">
        <f t="shared" ca="1" si="353"/>
        <v>-1</v>
      </c>
      <c r="N4528" s="8">
        <f t="shared" ca="1" si="354"/>
        <v>-189</v>
      </c>
      <c r="O4528" s="32">
        <f ca="1">SUM(M$4:M4528)/I4528</f>
        <v>-4.176795580110497E-2</v>
      </c>
      <c r="P4528" s="47">
        <f ca="1">_xlfn.VAR.P(M$4:M4528)</f>
        <v>0.99825543786819693</v>
      </c>
      <c r="Q4528" s="33">
        <f ca="1">COUNTIF(L$4:L4528, "WIN")/I4528</f>
        <v>0.47911602209944754</v>
      </c>
    </row>
    <row r="4529" spans="9:17" x14ac:dyDescent="0.25">
      <c r="I4529" s="5">
        <v>4526</v>
      </c>
      <c r="J4529" s="9">
        <f t="shared" ca="1" si="352"/>
        <v>0.42063447287418076</v>
      </c>
      <c r="K4529" s="7" t="str">
        <f t="shared" ca="1" si="350"/>
        <v>RED</v>
      </c>
      <c r="L4529" s="7" t="str">
        <f t="shared" ca="1" si="351"/>
        <v>WIN</v>
      </c>
      <c r="M4529" s="8">
        <f t="shared" ca="1" si="353"/>
        <v>1</v>
      </c>
      <c r="N4529" s="8">
        <f t="shared" ca="1" si="354"/>
        <v>-188</v>
      </c>
      <c r="O4529" s="32">
        <f ca="1">SUM(M$4:M4529)/I4529</f>
        <v>-4.1537781705700397E-2</v>
      </c>
      <c r="P4529" s="47">
        <f ca="1">_xlfn.VAR.P(M$4:M4529)</f>
        <v>0.99827461269096962</v>
      </c>
      <c r="Q4529" s="33">
        <f ca="1">COUNTIF(L$4:L4529, "WIN")/I4529</f>
        <v>0.47923110914714978</v>
      </c>
    </row>
    <row r="4530" spans="9:17" x14ac:dyDescent="0.25">
      <c r="I4530" s="5">
        <v>4527</v>
      </c>
      <c r="J4530" s="9">
        <f t="shared" ca="1" si="352"/>
        <v>0.57089772616058643</v>
      </c>
      <c r="K4530" s="7" t="str">
        <f t="shared" ca="1" si="350"/>
        <v>BLACK</v>
      </c>
      <c r="L4530" s="7" t="str">
        <f t="shared" ca="1" si="351"/>
        <v>LOSE</v>
      </c>
      <c r="M4530" s="8">
        <f t="shared" ca="1" si="353"/>
        <v>-1</v>
      </c>
      <c r="N4530" s="8">
        <f t="shared" ca="1" si="354"/>
        <v>-189</v>
      </c>
      <c r="O4530" s="32">
        <f ca="1">SUM(M$4:M4530)/I4530</f>
        <v>-4.1749502982107355E-2</v>
      </c>
      <c r="P4530" s="47">
        <f ca="1">_xlfn.VAR.P(M$4:M4530)</f>
        <v>0.99825697900074706</v>
      </c>
      <c r="Q4530" s="33">
        <f ca="1">COUNTIF(L$4:L4530, "WIN")/I4530</f>
        <v>0.47912524850894633</v>
      </c>
    </row>
    <row r="4531" spans="9:17" x14ac:dyDescent="0.25">
      <c r="I4531" s="5">
        <v>4528</v>
      </c>
      <c r="J4531" s="9">
        <f t="shared" ca="1" si="352"/>
        <v>0.11334814716352926</v>
      </c>
      <c r="K4531" s="7" t="str">
        <f t="shared" ca="1" si="350"/>
        <v>RED</v>
      </c>
      <c r="L4531" s="7" t="str">
        <f t="shared" ca="1" si="351"/>
        <v>WIN</v>
      </c>
      <c r="M4531" s="8">
        <f t="shared" ca="1" si="353"/>
        <v>1</v>
      </c>
      <c r="N4531" s="8">
        <f t="shared" ca="1" si="354"/>
        <v>-188</v>
      </c>
      <c r="O4531" s="32">
        <f ca="1">SUM(M$4:M4531)/I4531</f>
        <v>-4.1519434628975262E-2</v>
      </c>
      <c r="P4531" s="47">
        <f ca="1">_xlfn.VAR.P(M$4:M4531)</f>
        <v>0.99827613654809022</v>
      </c>
      <c r="Q4531" s="33">
        <f ca="1">COUNTIF(L$4:L4531, "WIN")/I4531</f>
        <v>0.47924028268551239</v>
      </c>
    </row>
    <row r="4532" spans="9:17" x14ac:dyDescent="0.25">
      <c r="I4532" s="5">
        <v>4529</v>
      </c>
      <c r="J4532" s="9">
        <f t="shared" ca="1" si="352"/>
        <v>0.18028264236980873</v>
      </c>
      <c r="K4532" s="7" t="str">
        <f t="shared" ca="1" si="350"/>
        <v>RED</v>
      </c>
      <c r="L4532" s="7" t="str">
        <f t="shared" ca="1" si="351"/>
        <v>WIN</v>
      </c>
      <c r="M4532" s="8">
        <f t="shared" ca="1" si="353"/>
        <v>1</v>
      </c>
      <c r="N4532" s="8">
        <f t="shared" ca="1" si="354"/>
        <v>-187</v>
      </c>
      <c r="O4532" s="32">
        <f ca="1">SUM(M$4:M4532)/I4532</f>
        <v>-4.1289467873702801E-2</v>
      </c>
      <c r="P4532" s="47">
        <f ca="1">_xlfn.VAR.P(M$4:M4532)</f>
        <v>0.99829517984270644</v>
      </c>
      <c r="Q4532" s="33">
        <f ca="1">COUNTIF(L$4:L4532, "WIN")/I4532</f>
        <v>0.4793552660631486</v>
      </c>
    </row>
    <row r="4533" spans="9:17" x14ac:dyDescent="0.25">
      <c r="I4533" s="5">
        <v>4530</v>
      </c>
      <c r="J4533" s="9">
        <f t="shared" ca="1" si="352"/>
        <v>0.16390781482256722</v>
      </c>
      <c r="K4533" s="7" t="str">
        <f t="shared" ca="1" si="350"/>
        <v>RED</v>
      </c>
      <c r="L4533" s="7" t="str">
        <f t="shared" ca="1" si="351"/>
        <v>WIN</v>
      </c>
      <c r="M4533" s="8">
        <f t="shared" ca="1" si="353"/>
        <v>1</v>
      </c>
      <c r="N4533" s="8">
        <f t="shared" ca="1" si="354"/>
        <v>-186</v>
      </c>
      <c r="O4533" s="32">
        <f ca="1">SUM(M$4:M4533)/I4533</f>
        <v>-4.105960264900662E-2</v>
      </c>
      <c r="P4533" s="47">
        <f ca="1">_xlfn.VAR.P(M$4:M4533)</f>
        <v>0.99831410903030571</v>
      </c>
      <c r="Q4533" s="33">
        <f ca="1">COUNTIF(L$4:L4533, "WIN")/I4533</f>
        <v>0.47947019867549667</v>
      </c>
    </row>
    <row r="4534" spans="9:17" x14ac:dyDescent="0.25">
      <c r="I4534" s="5">
        <v>4531</v>
      </c>
      <c r="J4534" s="9">
        <f t="shared" ca="1" si="352"/>
        <v>0.56368598756396759</v>
      </c>
      <c r="K4534" s="7" t="str">
        <f t="shared" ca="1" si="350"/>
        <v>BLACK</v>
      </c>
      <c r="L4534" s="7" t="str">
        <f t="shared" ca="1" si="351"/>
        <v>LOSE</v>
      </c>
      <c r="M4534" s="8">
        <f t="shared" ca="1" si="353"/>
        <v>-1</v>
      </c>
      <c r="N4534" s="8">
        <f t="shared" ca="1" si="354"/>
        <v>-187</v>
      </c>
      <c r="O4534" s="32">
        <f ca="1">SUM(M$4:M4534)/I4534</f>
        <v>-4.1271242551313175E-2</v>
      </c>
      <c r="P4534" s="47">
        <f ca="1">_xlfn.VAR.P(M$4:M4534)</f>
        <v>0.9982966845382707</v>
      </c>
      <c r="Q4534" s="33">
        <f ca="1">COUNTIF(L$4:L4534, "WIN")/I4534</f>
        <v>0.4793643787243434</v>
      </c>
    </row>
    <row r="4535" spans="9:17" x14ac:dyDescent="0.25">
      <c r="I4535" s="5">
        <v>4532</v>
      </c>
      <c r="J4535" s="9">
        <f t="shared" ca="1" si="352"/>
        <v>0.1846017767031739</v>
      </c>
      <c r="K4535" s="7" t="str">
        <f t="shared" ca="1" si="350"/>
        <v>RED</v>
      </c>
      <c r="L4535" s="7" t="str">
        <f t="shared" ca="1" si="351"/>
        <v>WIN</v>
      </c>
      <c r="M4535" s="8">
        <f t="shared" ca="1" si="353"/>
        <v>1</v>
      </c>
      <c r="N4535" s="8">
        <f t="shared" ca="1" si="354"/>
        <v>-186</v>
      </c>
      <c r="O4535" s="32">
        <f ca="1">SUM(M$4:M4535)/I4535</f>
        <v>-4.1041482789055603E-2</v>
      </c>
      <c r="P4535" s="47">
        <f ca="1">_xlfn.VAR.P(M$4:M4535)</f>
        <v>0.99831559669047565</v>
      </c>
      <c r="Q4535" s="33">
        <f ca="1">COUNTIF(L$4:L4535, "WIN")/I4535</f>
        <v>0.47947925860547219</v>
      </c>
    </row>
    <row r="4536" spans="9:17" x14ac:dyDescent="0.25">
      <c r="I4536" s="5">
        <v>4533</v>
      </c>
      <c r="J4536" s="9">
        <f t="shared" ca="1" si="352"/>
        <v>0.49970661198168975</v>
      </c>
      <c r="K4536" s="7" t="str">
        <f t="shared" ca="1" si="350"/>
        <v>BLACK</v>
      </c>
      <c r="L4536" s="7" t="str">
        <f t="shared" ca="1" si="351"/>
        <v>LOSE</v>
      </c>
      <c r="M4536" s="8">
        <f t="shared" ca="1" si="353"/>
        <v>-1</v>
      </c>
      <c r="N4536" s="8">
        <f t="shared" ca="1" si="354"/>
        <v>-187</v>
      </c>
      <c r="O4536" s="32">
        <f ca="1">SUM(M$4:M4536)/I4536</f>
        <v>-4.1253033311272891E-2</v>
      </c>
      <c r="P4536" s="47">
        <f ca="1">_xlfn.VAR.P(M$4:M4536)</f>
        <v>0.99829818724261898</v>
      </c>
      <c r="Q4536" s="33">
        <f ca="1">COUNTIF(L$4:L4536, "WIN")/I4536</f>
        <v>0.47937348334436358</v>
      </c>
    </row>
    <row r="4537" spans="9:17" x14ac:dyDescent="0.25">
      <c r="I4537" s="5">
        <v>4534</v>
      </c>
      <c r="J4537" s="9">
        <f t="shared" ca="1" si="352"/>
        <v>0.11108979738161828</v>
      </c>
      <c r="K4537" s="7" t="str">
        <f t="shared" ca="1" si="350"/>
        <v>RED</v>
      </c>
      <c r="L4537" s="7" t="str">
        <f t="shared" ca="1" si="351"/>
        <v>WIN</v>
      </c>
      <c r="M4537" s="8">
        <f t="shared" ca="1" si="353"/>
        <v>1</v>
      </c>
      <c r="N4537" s="8">
        <f t="shared" ca="1" si="354"/>
        <v>-186</v>
      </c>
      <c r="O4537" s="32">
        <f ca="1">SUM(M$4:M4537)/I4537</f>
        <v>-4.102337891486546E-2</v>
      </c>
      <c r="P4537" s="47">
        <f ca="1">_xlfn.VAR.P(M$4:M4537)</f>
        <v>0.99831708238240735</v>
      </c>
      <c r="Q4537" s="33">
        <f ca="1">COUNTIF(L$4:L4537, "WIN")/I4537</f>
        <v>0.47948831054256724</v>
      </c>
    </row>
    <row r="4538" spans="9:17" x14ac:dyDescent="0.25">
      <c r="I4538" s="5">
        <v>4535</v>
      </c>
      <c r="J4538" s="9">
        <f t="shared" ca="1" si="352"/>
        <v>0.77672387728886871</v>
      </c>
      <c r="K4538" s="7" t="str">
        <f t="shared" ca="1" si="350"/>
        <v>BLACK</v>
      </c>
      <c r="L4538" s="7" t="str">
        <f t="shared" ca="1" si="351"/>
        <v>LOSE</v>
      </c>
      <c r="M4538" s="8">
        <f t="shared" ca="1" si="353"/>
        <v>-1</v>
      </c>
      <c r="N4538" s="8">
        <f t="shared" ca="1" si="354"/>
        <v>-187</v>
      </c>
      <c r="O4538" s="32">
        <f ca="1">SUM(M$4:M4538)/I4538</f>
        <v>-4.1234840132304301E-2</v>
      </c>
      <c r="P4538" s="47">
        <f ca="1">_xlfn.VAR.P(M$4:M4538)</f>
        <v>0.99829968795926327</v>
      </c>
      <c r="Q4538" s="33">
        <f ca="1">COUNTIF(L$4:L4538, "WIN")/I4538</f>
        <v>0.47938257993384786</v>
      </c>
    </row>
    <row r="4539" spans="9:17" x14ac:dyDescent="0.25">
      <c r="I4539" s="5">
        <v>4536</v>
      </c>
      <c r="J4539" s="9">
        <f t="shared" ca="1" si="352"/>
        <v>0.85008521281984439</v>
      </c>
      <c r="K4539" s="7" t="str">
        <f t="shared" ca="1" si="350"/>
        <v>BLACK</v>
      </c>
      <c r="L4539" s="7" t="str">
        <f t="shared" ca="1" si="351"/>
        <v>LOSE</v>
      </c>
      <c r="M4539" s="8">
        <f t="shared" ca="1" si="353"/>
        <v>-1</v>
      </c>
      <c r="N4539" s="8">
        <f t="shared" ca="1" si="354"/>
        <v>-188</v>
      </c>
      <c r="O4539" s="32">
        <f ca="1">SUM(M$4:M4539)/I4539</f>
        <v>-4.1446208112874777E-2</v>
      </c>
      <c r="P4539" s="47">
        <f ca="1">_xlfn.VAR.P(M$4:M4539)</f>
        <v>0.99828221183306431</v>
      </c>
      <c r="Q4539" s="33">
        <f ca="1">COUNTIF(L$4:L4539, "WIN")/I4539</f>
        <v>0.4792768959435626</v>
      </c>
    </row>
    <row r="4540" spans="9:17" x14ac:dyDescent="0.25">
      <c r="I4540" s="5">
        <v>4537</v>
      </c>
      <c r="J4540" s="9">
        <f t="shared" ca="1" si="352"/>
        <v>0.70394709560994739</v>
      </c>
      <c r="K4540" s="7" t="str">
        <f t="shared" ca="1" si="350"/>
        <v>BLACK</v>
      </c>
      <c r="L4540" s="7" t="str">
        <f t="shared" ca="1" si="351"/>
        <v>LOSE</v>
      </c>
      <c r="M4540" s="8">
        <f t="shared" ca="1" si="353"/>
        <v>-1</v>
      </c>
      <c r="N4540" s="8">
        <f t="shared" ca="1" si="354"/>
        <v>-189</v>
      </c>
      <c r="O4540" s="32">
        <f ca="1">SUM(M$4:M4540)/I4540</f>
        <v>-4.1657482918227906E-2</v>
      </c>
      <c r="P4540" s="47">
        <f ca="1">_xlfn.VAR.P(M$4:M4540)</f>
        <v>0.99826465411691756</v>
      </c>
      <c r="Q4540" s="33">
        <f ca="1">COUNTIF(L$4:L4540, "WIN")/I4540</f>
        <v>0.47917125854088605</v>
      </c>
    </row>
    <row r="4541" spans="9:17" x14ac:dyDescent="0.25">
      <c r="I4541" s="5">
        <v>4538</v>
      </c>
      <c r="J4541" s="9">
        <f t="shared" ca="1" si="352"/>
        <v>0.41114818978469581</v>
      </c>
      <c r="K4541" s="7" t="str">
        <f t="shared" ca="1" si="350"/>
        <v>RED</v>
      </c>
      <c r="L4541" s="7" t="str">
        <f t="shared" ca="1" si="351"/>
        <v>WIN</v>
      </c>
      <c r="M4541" s="8">
        <f t="shared" ca="1" si="353"/>
        <v>1</v>
      </c>
      <c r="N4541" s="8">
        <f t="shared" ca="1" si="354"/>
        <v>-188</v>
      </c>
      <c r="O4541" s="32">
        <f ca="1">SUM(M$4:M4541)/I4541</f>
        <v>-4.1427941824592335E-2</v>
      </c>
      <c r="P4541" s="47">
        <f ca="1">_xlfn.VAR.P(M$4:M4541)</f>
        <v>0.99828372563617818</v>
      </c>
      <c r="Q4541" s="33">
        <f ca="1">COUNTIF(L$4:L4541, "WIN")/I4541</f>
        <v>0.47928602908770385</v>
      </c>
    </row>
    <row r="4542" spans="9:17" x14ac:dyDescent="0.25">
      <c r="I4542" s="5">
        <v>4539</v>
      </c>
      <c r="J4542" s="9">
        <f t="shared" ca="1" si="352"/>
        <v>0.92165189373293532</v>
      </c>
      <c r="K4542" s="7" t="str">
        <f t="shared" ca="1" si="350"/>
        <v>BLACK</v>
      </c>
      <c r="L4542" s="7" t="str">
        <f t="shared" ca="1" si="351"/>
        <v>LOSE</v>
      </c>
      <c r="M4542" s="8">
        <f t="shared" ca="1" si="353"/>
        <v>-1</v>
      </c>
      <c r="N4542" s="8">
        <f t="shared" ca="1" si="354"/>
        <v>-189</v>
      </c>
      <c r="O4542" s="32">
        <f ca="1">SUM(M$4:M4542)/I4542</f>
        <v>-4.1639127561136816E-2</v>
      </c>
      <c r="P4542" s="47">
        <f ca="1">_xlfn.VAR.P(M$4:M4542)</f>
        <v>0.99826618305594739</v>
      </c>
      <c r="Q4542" s="33">
        <f ca="1">COUNTIF(L$4:L4542, "WIN")/I4542</f>
        <v>0.47918043621943157</v>
      </c>
    </row>
    <row r="4543" spans="9:17" x14ac:dyDescent="0.25">
      <c r="I4543" s="5">
        <v>4540</v>
      </c>
      <c r="J4543" s="9">
        <f t="shared" ca="1" si="352"/>
        <v>0.46990267686021236</v>
      </c>
      <c r="K4543" s="7" t="str">
        <f t="shared" ca="1" si="350"/>
        <v>RED</v>
      </c>
      <c r="L4543" s="7" t="str">
        <f t="shared" ca="1" si="351"/>
        <v>WIN</v>
      </c>
      <c r="M4543" s="8">
        <f t="shared" ca="1" si="353"/>
        <v>1</v>
      </c>
      <c r="N4543" s="8">
        <f t="shared" ca="1" si="354"/>
        <v>-188</v>
      </c>
      <c r="O4543" s="32">
        <f ca="1">SUM(M$4:M4543)/I4543</f>
        <v>-4.1409691629955947E-2</v>
      </c>
      <c r="P4543" s="47">
        <f ca="1">_xlfn.VAR.P(M$4:M4543)</f>
        <v>0.99828523743911191</v>
      </c>
      <c r="Q4543" s="33">
        <f ca="1">COUNTIF(L$4:L4543, "WIN")/I4543</f>
        <v>0.479295154185022</v>
      </c>
    </row>
    <row r="4544" spans="9:17" x14ac:dyDescent="0.25">
      <c r="I4544" s="5">
        <v>4541</v>
      </c>
      <c r="J4544" s="9">
        <f t="shared" ca="1" si="352"/>
        <v>0.25558809670496674</v>
      </c>
      <c r="K4544" s="7" t="str">
        <f t="shared" ca="1" si="350"/>
        <v>RED</v>
      </c>
      <c r="L4544" s="7" t="str">
        <f t="shared" ca="1" si="351"/>
        <v>WIN</v>
      </c>
      <c r="M4544" s="8">
        <f t="shared" ca="1" si="353"/>
        <v>1</v>
      </c>
      <c r="N4544" s="8">
        <f t="shared" ca="1" si="354"/>
        <v>-187</v>
      </c>
      <c r="O4544" s="32">
        <f ca="1">SUM(M$4:M4544)/I4544</f>
        <v>-4.1180356749614622E-2</v>
      </c>
      <c r="P4544" s="47">
        <f ca="1">_xlfn.VAR.P(M$4:M4544)</f>
        <v>0.99830417821797446</v>
      </c>
      <c r="Q4544" s="33">
        <f ca="1">COUNTIF(L$4:L4544, "WIN")/I4544</f>
        <v>0.47940982162519269</v>
      </c>
    </row>
    <row r="4545" spans="9:17" x14ac:dyDescent="0.25">
      <c r="I4545" s="5">
        <v>4542</v>
      </c>
      <c r="J4545" s="9">
        <f t="shared" ca="1" si="352"/>
        <v>0.67017908397854264</v>
      </c>
      <c r="K4545" s="7" t="str">
        <f t="shared" ca="1" si="350"/>
        <v>BLACK</v>
      </c>
      <c r="L4545" s="7" t="str">
        <f t="shared" ca="1" si="351"/>
        <v>LOSE</v>
      </c>
      <c r="M4545" s="8">
        <f t="shared" ca="1" si="353"/>
        <v>-1</v>
      </c>
      <c r="N4545" s="8">
        <f t="shared" ca="1" si="354"/>
        <v>-188</v>
      </c>
      <c r="O4545" s="32">
        <f ca="1">SUM(M$4:M4545)/I4545</f>
        <v>-4.1391457507705856E-2</v>
      </c>
      <c r="P4545" s="47">
        <f ca="1">_xlfn.VAR.P(M$4:M4545)</f>
        <v>0.9982867472453878</v>
      </c>
      <c r="Q4545" s="33">
        <f ca="1">COUNTIF(L$4:L4545, "WIN")/I4545</f>
        <v>0.47930427124614705</v>
      </c>
    </row>
    <row r="4546" spans="9:17" x14ac:dyDescent="0.25">
      <c r="I4546" s="5">
        <v>4543</v>
      </c>
      <c r="J4546" s="9">
        <f t="shared" ca="1" si="352"/>
        <v>0.92893191637449579</v>
      </c>
      <c r="K4546" s="7" t="str">
        <f t="shared" ca="1" si="350"/>
        <v>BLACK</v>
      </c>
      <c r="L4546" s="7" t="str">
        <f t="shared" ca="1" si="351"/>
        <v>LOSE</v>
      </c>
      <c r="M4546" s="8">
        <f t="shared" ca="1" si="353"/>
        <v>-1</v>
      </c>
      <c r="N4546" s="8">
        <f t="shared" ca="1" si="354"/>
        <v>-189</v>
      </c>
      <c r="O4546" s="32">
        <f ca="1">SUM(M$4:M4546)/I4546</f>
        <v>-4.1602465331278891E-2</v>
      </c>
      <c r="P4546" s="47">
        <f ca="1">_xlfn.VAR.P(M$4:M4546)</f>
        <v>0.99826923487835972</v>
      </c>
      <c r="Q4546" s="33">
        <f ca="1">COUNTIF(L$4:L4546, "WIN")/I4546</f>
        <v>0.47919876733436056</v>
      </c>
    </row>
    <row r="4547" spans="9:17" x14ac:dyDescent="0.25">
      <c r="I4547" s="5">
        <v>4544</v>
      </c>
      <c r="J4547" s="9">
        <f t="shared" ca="1" si="352"/>
        <v>0.65006956799328586</v>
      </c>
      <c r="K4547" s="7" t="str">
        <f t="shared" ca="1" si="350"/>
        <v>BLACK</v>
      </c>
      <c r="L4547" s="7" t="str">
        <f t="shared" ca="1" si="351"/>
        <v>LOSE</v>
      </c>
      <c r="M4547" s="8">
        <f t="shared" ca="1" si="353"/>
        <v>-1</v>
      </c>
      <c r="N4547" s="8">
        <f t="shared" ca="1" si="354"/>
        <v>-190</v>
      </c>
      <c r="O4547" s="32">
        <f ca="1">SUM(M$4:M4547)/I4547</f>
        <v>-4.1813380281690141E-2</v>
      </c>
      <c r="P4547" s="47">
        <f ca="1">_xlfn.VAR.P(M$4:M4547)</f>
        <v>0.99825164122941878</v>
      </c>
      <c r="Q4547" s="33">
        <f ca="1">COUNTIF(L$4:L4547, "WIN")/I4547</f>
        <v>0.47909330985915494</v>
      </c>
    </row>
    <row r="4548" spans="9:17" x14ac:dyDescent="0.25">
      <c r="I4548" s="5">
        <v>4545</v>
      </c>
      <c r="J4548" s="9">
        <f t="shared" ca="1" si="352"/>
        <v>0.43634849279085108</v>
      </c>
      <c r="K4548" s="7" t="str">
        <f t="shared" ref="K4548:K4611" ca="1" si="355">IF($J4548 &gt;= $D$7, "GREEN", IF($J4548 &gt;= $D$6, "BLACK", "RED"))</f>
        <v>RED</v>
      </c>
      <c r="L4548" s="7" t="str">
        <f t="shared" ref="L4548:L4611" ca="1" si="356">IF($K4548 = "RED", "WIN", "LOSE")</f>
        <v>WIN</v>
      </c>
      <c r="M4548" s="8">
        <f t="shared" ca="1" si="353"/>
        <v>1</v>
      </c>
      <c r="N4548" s="8">
        <f t="shared" ca="1" si="354"/>
        <v>-189</v>
      </c>
      <c r="O4548" s="32">
        <f ca="1">SUM(M$4:M4548)/I4548</f>
        <v>-4.1584158415841586E-2</v>
      </c>
      <c r="P4548" s="47">
        <f ca="1">_xlfn.VAR.P(M$4:M4548)</f>
        <v>0.99827075776884622</v>
      </c>
      <c r="Q4548" s="33">
        <f ca="1">COUNTIF(L$4:L4548, "WIN")/I4548</f>
        <v>0.47920792079207919</v>
      </c>
    </row>
    <row r="4549" spans="9:17" x14ac:dyDescent="0.25">
      <c r="I4549" s="5">
        <v>4546</v>
      </c>
      <c r="J4549" s="9">
        <f t="shared" ca="1" si="352"/>
        <v>0.58277612020511826</v>
      </c>
      <c r="K4549" s="7" t="str">
        <f t="shared" ca="1" si="355"/>
        <v>BLACK</v>
      </c>
      <c r="L4549" s="7" t="str">
        <f t="shared" ca="1" si="356"/>
        <v>LOSE</v>
      </c>
      <c r="M4549" s="8">
        <f t="shared" ca="1" si="353"/>
        <v>-1</v>
      </c>
      <c r="N4549" s="8">
        <f t="shared" ca="1" si="354"/>
        <v>-190</v>
      </c>
      <c r="O4549" s="32">
        <f ca="1">SUM(M$4:M4549)/I4549</f>
        <v>-4.179498460184778E-2</v>
      </c>
      <c r="P4549" s="47">
        <f ca="1">_xlfn.VAR.P(M$4:M4549)</f>
        <v>0.99825317926213131</v>
      </c>
      <c r="Q4549" s="33">
        <f ca="1">COUNTIF(L$4:L4549, "WIN")/I4549</f>
        <v>0.47910250769907609</v>
      </c>
    </row>
    <row r="4550" spans="9:17" x14ac:dyDescent="0.25">
      <c r="I4550" s="5">
        <v>4547</v>
      </c>
      <c r="J4550" s="9">
        <f t="shared" ref="J4550:J4613" ca="1" si="357">RAND()</f>
        <v>0.55951323264296726</v>
      </c>
      <c r="K4550" s="7" t="str">
        <f t="shared" ca="1" si="355"/>
        <v>BLACK</v>
      </c>
      <c r="L4550" s="7" t="str">
        <f t="shared" ca="1" si="356"/>
        <v>LOSE</v>
      </c>
      <c r="M4550" s="8">
        <f t="shared" ref="M4550:M4613" ca="1" si="358">IF($L4550 = "WIN", 1, -1)</f>
        <v>-1</v>
      </c>
      <c r="N4550" s="8">
        <f t="shared" ref="N4550:N4613" ca="1" si="359">N4549+M4550</f>
        <v>-191</v>
      </c>
      <c r="O4550" s="32">
        <f ca="1">SUM(M$4:M4550)/I4550</f>
        <v>-4.2005718055861008E-2</v>
      </c>
      <c r="P4550" s="47">
        <f ca="1">_xlfn.VAR.P(M$4:M4550)</f>
        <v>0.99823551965061152</v>
      </c>
      <c r="Q4550" s="33">
        <f ca="1">COUNTIF(L$4:L4550, "WIN")/I4550</f>
        <v>0.47899714097206952</v>
      </c>
    </row>
    <row r="4551" spans="9:17" x14ac:dyDescent="0.25">
      <c r="I4551" s="5">
        <v>4548</v>
      </c>
      <c r="J4551" s="9">
        <f t="shared" ca="1" si="357"/>
        <v>0.82457139024321147</v>
      </c>
      <c r="K4551" s="7" t="str">
        <f t="shared" ca="1" si="355"/>
        <v>BLACK</v>
      </c>
      <c r="L4551" s="7" t="str">
        <f t="shared" ca="1" si="356"/>
        <v>LOSE</v>
      </c>
      <c r="M4551" s="8">
        <f t="shared" ca="1" si="358"/>
        <v>-1</v>
      </c>
      <c r="N4551" s="8">
        <f t="shared" ca="1" si="359"/>
        <v>-192</v>
      </c>
      <c r="O4551" s="32">
        <f ca="1">SUM(M$4:M4551)/I4551</f>
        <v>-4.221635883905013E-2</v>
      </c>
      <c r="P4551" s="47">
        <f ca="1">_xlfn.VAR.P(M$4:M4551)</f>
        <v>0.99821777904637254</v>
      </c>
      <c r="Q4551" s="33">
        <f ca="1">COUNTIF(L$4:L4551, "WIN")/I4551</f>
        <v>0.47889182058047491</v>
      </c>
    </row>
    <row r="4552" spans="9:17" x14ac:dyDescent="0.25">
      <c r="I4552" s="5">
        <v>4549</v>
      </c>
      <c r="J4552" s="9">
        <f t="shared" ca="1" si="357"/>
        <v>0.99894860048243439</v>
      </c>
      <c r="K4552" s="7" t="str">
        <f t="shared" ca="1" si="355"/>
        <v>GREEN</v>
      </c>
      <c r="L4552" s="7" t="str">
        <f t="shared" ca="1" si="356"/>
        <v>LOSE</v>
      </c>
      <c r="M4552" s="8">
        <f t="shared" ca="1" si="358"/>
        <v>-1</v>
      </c>
      <c r="N4552" s="8">
        <f t="shared" ca="1" si="359"/>
        <v>-193</v>
      </c>
      <c r="O4552" s="32">
        <f ca="1">SUM(M$4:M4552)/I4552</f>
        <v>-4.2426907012530227E-2</v>
      </c>
      <c r="P4552" s="47">
        <f ca="1">_xlfn.VAR.P(M$4:M4552)</f>
        <v>0.99819995756135016</v>
      </c>
      <c r="Q4552" s="33">
        <f ca="1">COUNTIF(L$4:L4552, "WIN")/I4552</f>
        <v>0.47878654649373487</v>
      </c>
    </row>
    <row r="4553" spans="9:17" x14ac:dyDescent="0.25">
      <c r="I4553" s="5">
        <v>4550</v>
      </c>
      <c r="J4553" s="9">
        <f t="shared" ca="1" si="357"/>
        <v>0.10095684092815338</v>
      </c>
      <c r="K4553" s="7" t="str">
        <f t="shared" ca="1" si="355"/>
        <v>RED</v>
      </c>
      <c r="L4553" s="7" t="str">
        <f t="shared" ca="1" si="356"/>
        <v>WIN</v>
      </c>
      <c r="M4553" s="8">
        <f t="shared" ca="1" si="358"/>
        <v>1</v>
      </c>
      <c r="N4553" s="8">
        <f t="shared" ca="1" si="359"/>
        <v>-192</v>
      </c>
      <c r="O4553" s="32">
        <f ca="1">SUM(M$4:M4553)/I4553</f>
        <v>-4.2197802197802198E-2</v>
      </c>
      <c r="P4553" s="47">
        <f ca="1">_xlfn.VAR.P(M$4:M4553)</f>
        <v>0.99821934548967517</v>
      </c>
      <c r="Q4553" s="33">
        <f ca="1">COUNTIF(L$4:L4553, "WIN")/I4553</f>
        <v>0.47890109890109889</v>
      </c>
    </row>
    <row r="4554" spans="9:17" x14ac:dyDescent="0.25">
      <c r="I4554" s="5">
        <v>4551</v>
      </c>
      <c r="J4554" s="9">
        <f t="shared" ca="1" si="357"/>
        <v>0.55326003553775882</v>
      </c>
      <c r="K4554" s="7" t="str">
        <f t="shared" ca="1" si="355"/>
        <v>BLACK</v>
      </c>
      <c r="L4554" s="7" t="str">
        <f t="shared" ca="1" si="356"/>
        <v>LOSE</v>
      </c>
      <c r="M4554" s="8">
        <f t="shared" ca="1" si="358"/>
        <v>-1</v>
      </c>
      <c r="N4554" s="8">
        <f t="shared" ca="1" si="359"/>
        <v>-193</v>
      </c>
      <c r="O4554" s="32">
        <f ca="1">SUM(M$4:M4554)/I4554</f>
        <v>-4.240826192045704E-2</v>
      </c>
      <c r="P4554" s="47">
        <f ca="1">_xlfn.VAR.P(M$4:M4554)</f>
        <v>0.99820153932088596</v>
      </c>
      <c r="Q4554" s="33">
        <f ca="1">COUNTIF(L$4:L4554, "WIN")/I4554</f>
        <v>0.4787958690397715</v>
      </c>
    </row>
    <row r="4555" spans="9:17" x14ac:dyDescent="0.25">
      <c r="I4555" s="5">
        <v>4552</v>
      </c>
      <c r="J4555" s="9">
        <f t="shared" ca="1" si="357"/>
        <v>0.60950103827126456</v>
      </c>
      <c r="K4555" s="7" t="str">
        <f t="shared" ca="1" si="355"/>
        <v>BLACK</v>
      </c>
      <c r="L4555" s="7" t="str">
        <f t="shared" ca="1" si="356"/>
        <v>LOSE</v>
      </c>
      <c r="M4555" s="8">
        <f t="shared" ca="1" si="358"/>
        <v>-1</v>
      </c>
      <c r="N4555" s="8">
        <f t="shared" ca="1" si="359"/>
        <v>-194</v>
      </c>
      <c r="O4555" s="32">
        <f ca="1">SUM(M$4:M4555)/I4555</f>
        <v>-4.2618629173989453E-2</v>
      </c>
      <c r="P4555" s="47">
        <f ca="1">_xlfn.VAR.P(M$4:M4555)</f>
        <v>0.99818365244732998</v>
      </c>
      <c r="Q4555" s="33">
        <f ca="1">COUNTIF(L$4:L4555, "WIN")/I4555</f>
        <v>0.47869068541300525</v>
      </c>
    </row>
    <row r="4556" spans="9:17" x14ac:dyDescent="0.25">
      <c r="I4556" s="5">
        <v>4553</v>
      </c>
      <c r="J4556" s="9">
        <f t="shared" ca="1" si="357"/>
        <v>0.69250833798937084</v>
      </c>
      <c r="K4556" s="7" t="str">
        <f t="shared" ca="1" si="355"/>
        <v>BLACK</v>
      </c>
      <c r="L4556" s="7" t="str">
        <f t="shared" ca="1" si="356"/>
        <v>LOSE</v>
      </c>
      <c r="M4556" s="8">
        <f t="shared" ca="1" si="358"/>
        <v>-1</v>
      </c>
      <c r="N4556" s="8">
        <f t="shared" ca="1" si="359"/>
        <v>-195</v>
      </c>
      <c r="O4556" s="32">
        <f ca="1">SUM(M$4:M4556)/I4556</f>
        <v>-4.2828904019327915E-2</v>
      </c>
      <c r="P4556" s="47">
        <f ca="1">_xlfn.VAR.P(M$4:M4556)</f>
        <v>0.99816568498050318</v>
      </c>
      <c r="Q4556" s="33">
        <f ca="1">COUNTIF(L$4:L4556, "WIN")/I4556</f>
        <v>0.47858554799033604</v>
      </c>
    </row>
    <row r="4557" spans="9:17" x14ac:dyDescent="0.25">
      <c r="I4557" s="5">
        <v>4554</v>
      </c>
      <c r="J4557" s="9">
        <f t="shared" ca="1" si="357"/>
        <v>0.28981311876045324</v>
      </c>
      <c r="K4557" s="7" t="str">
        <f t="shared" ca="1" si="355"/>
        <v>RED</v>
      </c>
      <c r="L4557" s="7" t="str">
        <f t="shared" ca="1" si="356"/>
        <v>WIN</v>
      </c>
      <c r="M4557" s="8">
        <f t="shared" ca="1" si="358"/>
        <v>1</v>
      </c>
      <c r="N4557" s="8">
        <f t="shared" ca="1" si="359"/>
        <v>-194</v>
      </c>
      <c r="O4557" s="32">
        <f ca="1">SUM(M$4:M4557)/I4557</f>
        <v>-4.259991216512956E-2</v>
      </c>
      <c r="P4557" s="47">
        <f ca="1">_xlfn.VAR.P(M$4:M4557)</f>
        <v>0.99818524748352322</v>
      </c>
      <c r="Q4557" s="33">
        <f ca="1">COUNTIF(L$4:L4557, "WIN")/I4557</f>
        <v>0.4787000439174352</v>
      </c>
    </row>
    <row r="4558" spans="9:17" x14ac:dyDescent="0.25">
      <c r="I4558" s="5">
        <v>4555</v>
      </c>
      <c r="J4558" s="9">
        <f t="shared" ca="1" si="357"/>
        <v>0.20828016618026968</v>
      </c>
      <c r="K4558" s="7" t="str">
        <f t="shared" ca="1" si="355"/>
        <v>RED</v>
      </c>
      <c r="L4558" s="7" t="str">
        <f t="shared" ca="1" si="356"/>
        <v>WIN</v>
      </c>
      <c r="M4558" s="8">
        <f t="shared" ca="1" si="358"/>
        <v>1</v>
      </c>
      <c r="N4558" s="8">
        <f t="shared" ca="1" si="359"/>
        <v>-193</v>
      </c>
      <c r="O4558" s="32">
        <f ca="1">SUM(M$4:M4558)/I4558</f>
        <v>-4.2371020856201973E-2</v>
      </c>
      <c r="P4558" s="47">
        <f ca="1">_xlfn.VAR.P(M$4:M4558)</f>
        <v>0.99820469659160327</v>
      </c>
      <c r="Q4558" s="33">
        <f ca="1">COUNTIF(L$4:L4558, "WIN")/I4558</f>
        <v>0.47881448957189904</v>
      </c>
    </row>
    <row r="4559" spans="9:17" x14ac:dyDescent="0.25">
      <c r="I4559" s="5">
        <v>4556</v>
      </c>
      <c r="J4559" s="9">
        <f t="shared" ca="1" si="357"/>
        <v>0.24709518399411612</v>
      </c>
      <c r="K4559" s="7" t="str">
        <f t="shared" ca="1" si="355"/>
        <v>RED</v>
      </c>
      <c r="L4559" s="7" t="str">
        <f t="shared" ca="1" si="356"/>
        <v>WIN</v>
      </c>
      <c r="M4559" s="8">
        <f t="shared" ca="1" si="358"/>
        <v>1</v>
      </c>
      <c r="N4559" s="8">
        <f t="shared" ca="1" si="359"/>
        <v>-192</v>
      </c>
      <c r="O4559" s="32">
        <f ca="1">SUM(M$4:M4559)/I4559</f>
        <v>-4.2142230026338892E-2</v>
      </c>
      <c r="P4559" s="47">
        <f ca="1">_xlfn.VAR.P(M$4:M4559)</f>
        <v>0.99822403244840718</v>
      </c>
      <c r="Q4559" s="33">
        <f ca="1">COUNTIF(L$4:L4559, "WIN")/I4559</f>
        <v>0.47892888498683056</v>
      </c>
    </row>
    <row r="4560" spans="9:17" x14ac:dyDescent="0.25">
      <c r="I4560" s="5">
        <v>4557</v>
      </c>
      <c r="J4560" s="9">
        <f t="shared" ca="1" si="357"/>
        <v>0.38317077769464225</v>
      </c>
      <c r="K4560" s="7" t="str">
        <f t="shared" ca="1" si="355"/>
        <v>RED</v>
      </c>
      <c r="L4560" s="7" t="str">
        <f t="shared" ca="1" si="356"/>
        <v>WIN</v>
      </c>
      <c r="M4560" s="8">
        <f t="shared" ca="1" si="358"/>
        <v>1</v>
      </c>
      <c r="N4560" s="8">
        <f t="shared" ca="1" si="359"/>
        <v>-191</v>
      </c>
      <c r="O4560" s="32">
        <f ca="1">SUM(M$4:M4560)/I4560</f>
        <v>-4.1913539609392141E-2</v>
      </c>
      <c r="P4560" s="47">
        <f ca="1">_xlfn.VAR.P(M$4:M4560)</f>
        <v>0.99824325519741186</v>
      </c>
      <c r="Q4560" s="33">
        <f ca="1">COUNTIF(L$4:L4560, "WIN")/I4560</f>
        <v>0.47904323019530393</v>
      </c>
    </row>
    <row r="4561" spans="9:17" x14ac:dyDescent="0.25">
      <c r="I4561" s="5">
        <v>4558</v>
      </c>
      <c r="J4561" s="9">
        <f t="shared" ca="1" si="357"/>
        <v>0.58448018891269649</v>
      </c>
      <c r="K4561" s="7" t="str">
        <f t="shared" ca="1" si="355"/>
        <v>BLACK</v>
      </c>
      <c r="L4561" s="7" t="str">
        <f t="shared" ca="1" si="356"/>
        <v>LOSE</v>
      </c>
      <c r="M4561" s="8">
        <f t="shared" ca="1" si="358"/>
        <v>-1</v>
      </c>
      <c r="N4561" s="8">
        <f t="shared" ca="1" si="359"/>
        <v>-192</v>
      </c>
      <c r="O4561" s="32">
        <f ca="1">SUM(M$4:M4561)/I4561</f>
        <v>-4.2123738481790261E-2</v>
      </c>
      <c r="P4561" s="47">
        <f ca="1">_xlfn.VAR.P(M$4:M4561)</f>
        <v>0.99822559065631777</v>
      </c>
      <c r="Q4561" s="33">
        <f ca="1">COUNTIF(L$4:L4561, "WIN")/I4561</f>
        <v>0.47893813075910485</v>
      </c>
    </row>
    <row r="4562" spans="9:17" x14ac:dyDescent="0.25">
      <c r="I4562" s="5">
        <v>4559</v>
      </c>
      <c r="J4562" s="9">
        <f t="shared" ca="1" si="357"/>
        <v>0.75980123954847112</v>
      </c>
      <c r="K4562" s="7" t="str">
        <f t="shared" ca="1" si="355"/>
        <v>BLACK</v>
      </c>
      <c r="L4562" s="7" t="str">
        <f t="shared" ca="1" si="356"/>
        <v>LOSE</v>
      </c>
      <c r="M4562" s="8">
        <f t="shared" ca="1" si="358"/>
        <v>-1</v>
      </c>
      <c r="N4562" s="8">
        <f t="shared" ca="1" si="359"/>
        <v>-193</v>
      </c>
      <c r="O4562" s="32">
        <f ca="1">SUM(M$4:M4562)/I4562</f>
        <v>-4.2333845141478393E-2</v>
      </c>
      <c r="P4562" s="47">
        <f ca="1">_xlfn.VAR.P(M$4:M4562)</f>
        <v>0.99820784555553732</v>
      </c>
      <c r="Q4562" s="33">
        <f ca="1">COUNTIF(L$4:L4562, "WIN")/I4562</f>
        <v>0.47883307742926079</v>
      </c>
    </row>
    <row r="4563" spans="9:17" x14ac:dyDescent="0.25">
      <c r="I4563" s="5">
        <v>4560</v>
      </c>
      <c r="J4563" s="9">
        <f t="shared" ca="1" si="357"/>
        <v>0.6960590626261336</v>
      </c>
      <c r="K4563" s="7" t="str">
        <f t="shared" ca="1" si="355"/>
        <v>BLACK</v>
      </c>
      <c r="L4563" s="7" t="str">
        <f t="shared" ca="1" si="356"/>
        <v>LOSE</v>
      </c>
      <c r="M4563" s="8">
        <f t="shared" ca="1" si="358"/>
        <v>-1</v>
      </c>
      <c r="N4563" s="8">
        <f t="shared" ca="1" si="359"/>
        <v>-194</v>
      </c>
      <c r="O4563" s="32">
        <f ca="1">SUM(M$4:M4563)/I4563</f>
        <v>-4.2543859649122807E-2</v>
      </c>
      <c r="P4563" s="47">
        <f ca="1">_xlfn.VAR.P(M$4:M4563)</f>
        <v>0.99819002000615575</v>
      </c>
      <c r="Q4563" s="33">
        <f ca="1">COUNTIF(L$4:L4563, "WIN")/I4563</f>
        <v>0.47872807017543861</v>
      </c>
    </row>
    <row r="4564" spans="9:17" x14ac:dyDescent="0.25">
      <c r="I4564" s="5">
        <v>4561</v>
      </c>
      <c r="J4564" s="9">
        <f t="shared" ca="1" si="357"/>
        <v>0.54736709611843015</v>
      </c>
      <c r="K4564" s="7" t="str">
        <f t="shared" ca="1" si="355"/>
        <v>BLACK</v>
      </c>
      <c r="L4564" s="7" t="str">
        <f t="shared" ca="1" si="356"/>
        <v>LOSE</v>
      </c>
      <c r="M4564" s="8">
        <f t="shared" ca="1" si="358"/>
        <v>-1</v>
      </c>
      <c r="N4564" s="8">
        <f t="shared" ca="1" si="359"/>
        <v>-195</v>
      </c>
      <c r="O4564" s="32">
        <f ca="1">SUM(M$4:M4564)/I4564</f>
        <v>-4.2753782065336546E-2</v>
      </c>
      <c r="P4564" s="47">
        <f ca="1">_xlfn.VAR.P(M$4:M4564)</f>
        <v>0.99817211411910967</v>
      </c>
      <c r="Q4564" s="33">
        <f ca="1">COUNTIF(L$4:L4564, "WIN")/I4564</f>
        <v>0.47862310896733173</v>
      </c>
    </row>
    <row r="4565" spans="9:17" x14ac:dyDescent="0.25">
      <c r="I4565" s="5">
        <v>4562</v>
      </c>
      <c r="J4565" s="9">
        <f t="shared" ca="1" si="357"/>
        <v>0.69986396591215227</v>
      </c>
      <c r="K4565" s="7" t="str">
        <f t="shared" ca="1" si="355"/>
        <v>BLACK</v>
      </c>
      <c r="L4565" s="7" t="str">
        <f t="shared" ca="1" si="356"/>
        <v>LOSE</v>
      </c>
      <c r="M4565" s="8">
        <f t="shared" ca="1" si="358"/>
        <v>-1</v>
      </c>
      <c r="N4565" s="8">
        <f t="shared" ca="1" si="359"/>
        <v>-196</v>
      </c>
      <c r="O4565" s="32">
        <f ca="1">SUM(M$4:M4565)/I4565</f>
        <v>-4.2963612450679527E-2</v>
      </c>
      <c r="P4565" s="47">
        <f ca="1">_xlfn.VAR.P(M$4:M4565)</f>
        <v>0.99815412800518777</v>
      </c>
      <c r="Q4565" s="33">
        <f ca="1">COUNTIF(L$4:L4565, "WIN")/I4565</f>
        <v>0.47851819377466026</v>
      </c>
    </row>
    <row r="4566" spans="9:17" x14ac:dyDescent="0.25">
      <c r="I4566" s="5">
        <v>4563</v>
      </c>
      <c r="J4566" s="9">
        <f t="shared" ca="1" si="357"/>
        <v>0.28983432234488082</v>
      </c>
      <c r="K4566" s="7" t="str">
        <f t="shared" ca="1" si="355"/>
        <v>RED</v>
      </c>
      <c r="L4566" s="7" t="str">
        <f t="shared" ca="1" si="356"/>
        <v>WIN</v>
      </c>
      <c r="M4566" s="8">
        <f t="shared" ca="1" si="358"/>
        <v>1</v>
      </c>
      <c r="N4566" s="8">
        <f t="shared" ca="1" si="359"/>
        <v>-195</v>
      </c>
      <c r="O4566" s="32">
        <f ca="1">SUM(M$4:M4566)/I4566</f>
        <v>-4.2735042735042736E-2</v>
      </c>
      <c r="P4566" s="47">
        <f ca="1">_xlfn.VAR.P(M$4:M4566)</f>
        <v>0.99817371612243411</v>
      </c>
      <c r="Q4566" s="33">
        <f ca="1">COUNTIF(L$4:L4566, "WIN")/I4566</f>
        <v>0.47863247863247865</v>
      </c>
    </row>
    <row r="4567" spans="9:17" x14ac:dyDescent="0.25">
      <c r="I4567" s="5">
        <v>4564</v>
      </c>
      <c r="J4567" s="9">
        <f t="shared" ca="1" si="357"/>
        <v>0.55485527562216674</v>
      </c>
      <c r="K4567" s="7" t="str">
        <f t="shared" ca="1" si="355"/>
        <v>BLACK</v>
      </c>
      <c r="L4567" s="7" t="str">
        <f t="shared" ca="1" si="356"/>
        <v>LOSE</v>
      </c>
      <c r="M4567" s="8">
        <f t="shared" ca="1" si="358"/>
        <v>-1</v>
      </c>
      <c r="N4567" s="8">
        <f t="shared" ca="1" si="359"/>
        <v>-196</v>
      </c>
      <c r="O4567" s="32">
        <f ca="1">SUM(M$4:M4567)/I4567</f>
        <v>-4.2944785276073622E-2</v>
      </c>
      <c r="P4567" s="47">
        <f ca="1">_xlfn.VAR.P(M$4:M4567)</f>
        <v>0.99815574541759189</v>
      </c>
      <c r="Q4567" s="33">
        <f ca="1">COUNTIF(L$4:L4567, "WIN")/I4567</f>
        <v>0.4785276073619632</v>
      </c>
    </row>
    <row r="4568" spans="9:17" x14ac:dyDescent="0.25">
      <c r="I4568" s="5">
        <v>4565</v>
      </c>
      <c r="J4568" s="9">
        <f t="shared" ca="1" si="357"/>
        <v>0.12506600424894465</v>
      </c>
      <c r="K4568" s="7" t="str">
        <f t="shared" ca="1" si="355"/>
        <v>RED</v>
      </c>
      <c r="L4568" s="7" t="str">
        <f t="shared" ca="1" si="356"/>
        <v>WIN</v>
      </c>
      <c r="M4568" s="8">
        <f t="shared" ca="1" si="358"/>
        <v>1</v>
      </c>
      <c r="N4568" s="8">
        <f t="shared" ca="1" si="359"/>
        <v>-195</v>
      </c>
      <c r="O4568" s="32">
        <f ca="1">SUM(M$4:M4568)/I4568</f>
        <v>-4.271631982475356E-2</v>
      </c>
      <c r="P4568" s="47">
        <f ca="1">_xlfn.VAR.P(M$4:M4568)</f>
        <v>0.99817531602062937</v>
      </c>
      <c r="Q4568" s="33">
        <f ca="1">COUNTIF(L$4:L4568, "WIN")/I4568</f>
        <v>0.47864184008762323</v>
      </c>
    </row>
    <row r="4569" spans="9:17" x14ac:dyDescent="0.25">
      <c r="I4569" s="5">
        <v>4566</v>
      </c>
      <c r="J4569" s="9">
        <f t="shared" ca="1" si="357"/>
        <v>0.5068272102982283</v>
      </c>
      <c r="K4569" s="7" t="str">
        <f t="shared" ca="1" si="355"/>
        <v>BLACK</v>
      </c>
      <c r="L4569" s="7" t="str">
        <f t="shared" ca="1" si="356"/>
        <v>LOSE</v>
      </c>
      <c r="M4569" s="8">
        <f t="shared" ca="1" si="358"/>
        <v>-1</v>
      </c>
      <c r="N4569" s="8">
        <f t="shared" ca="1" si="359"/>
        <v>-196</v>
      </c>
      <c r="O4569" s="32">
        <f ca="1">SUM(M$4:M4569)/I4569</f>
        <v>-4.2925974594831363E-2</v>
      </c>
      <c r="P4569" s="47">
        <f ca="1">_xlfn.VAR.P(M$4:M4569)</f>
        <v>0.99815736070508387</v>
      </c>
      <c r="Q4569" s="33">
        <f ca="1">COUNTIF(L$4:L4569, "WIN")/I4569</f>
        <v>0.47853701270258431</v>
      </c>
    </row>
    <row r="4570" spans="9:17" x14ac:dyDescent="0.25">
      <c r="I4570" s="5">
        <v>4567</v>
      </c>
      <c r="J4570" s="9">
        <f t="shared" ca="1" si="357"/>
        <v>4.5759760630257995E-2</v>
      </c>
      <c r="K4570" s="7" t="str">
        <f t="shared" ca="1" si="355"/>
        <v>RED</v>
      </c>
      <c r="L4570" s="7" t="str">
        <f t="shared" ca="1" si="356"/>
        <v>WIN</v>
      </c>
      <c r="M4570" s="8">
        <f t="shared" ca="1" si="358"/>
        <v>1</v>
      </c>
      <c r="N4570" s="8">
        <f t="shared" ca="1" si="359"/>
        <v>-195</v>
      </c>
      <c r="O4570" s="32">
        <f ca="1">SUM(M$4:M4570)/I4570</f>
        <v>-4.269761331289687E-2</v>
      </c>
      <c r="P4570" s="47">
        <f ca="1">_xlfn.VAR.P(M$4:M4570)</f>
        <v>0.99817691381738238</v>
      </c>
      <c r="Q4570" s="33">
        <f ca="1">COUNTIF(L$4:L4570, "WIN")/I4570</f>
        <v>0.47865119334355155</v>
      </c>
    </row>
    <row r="4571" spans="9:17" x14ac:dyDescent="0.25">
      <c r="I4571" s="5">
        <v>4568</v>
      </c>
      <c r="J4571" s="9">
        <f t="shared" ca="1" si="357"/>
        <v>6.4605003990268584E-2</v>
      </c>
      <c r="K4571" s="7" t="str">
        <f t="shared" ca="1" si="355"/>
        <v>RED</v>
      </c>
      <c r="L4571" s="7" t="str">
        <f t="shared" ca="1" si="356"/>
        <v>WIN</v>
      </c>
      <c r="M4571" s="8">
        <f t="shared" ca="1" si="358"/>
        <v>1</v>
      </c>
      <c r="N4571" s="8">
        <f t="shared" ca="1" si="359"/>
        <v>-194</v>
      </c>
      <c r="O4571" s="32">
        <f ca="1">SUM(M$4:M4571)/I4571</f>
        <v>-4.246935201401051E-2</v>
      </c>
      <c r="P4571" s="47">
        <f ca="1">_xlfn.VAR.P(M$4:M4571)</f>
        <v>0.99819635413951002</v>
      </c>
      <c r="Q4571" s="33">
        <f ca="1">COUNTIF(L$4:L4571, "WIN")/I4571</f>
        <v>0.47876532399299476</v>
      </c>
    </row>
    <row r="4572" spans="9:17" x14ac:dyDescent="0.25">
      <c r="I4572" s="5">
        <v>4569</v>
      </c>
      <c r="J4572" s="9">
        <f t="shared" ca="1" si="357"/>
        <v>0.38841687957573168</v>
      </c>
      <c r="K4572" s="7" t="str">
        <f t="shared" ca="1" si="355"/>
        <v>RED</v>
      </c>
      <c r="L4572" s="7" t="str">
        <f t="shared" ca="1" si="356"/>
        <v>WIN</v>
      </c>
      <c r="M4572" s="8">
        <f t="shared" ca="1" si="358"/>
        <v>1</v>
      </c>
      <c r="N4572" s="8">
        <f t="shared" ca="1" si="359"/>
        <v>-193</v>
      </c>
      <c r="O4572" s="32">
        <f ca="1">SUM(M$4:M4572)/I4572</f>
        <v>-4.2241190632523531E-2</v>
      </c>
      <c r="P4572" s="47">
        <f ca="1">_xlfn.VAR.P(M$4:M4572)</f>
        <v>0.99821568181394682</v>
      </c>
      <c r="Q4572" s="33">
        <f ca="1">COUNTIF(L$4:L4572, "WIN")/I4572</f>
        <v>0.47887940468373824</v>
      </c>
    </row>
    <row r="4573" spans="9:17" x14ac:dyDescent="0.25">
      <c r="I4573" s="5">
        <v>4570</v>
      </c>
      <c r="J4573" s="9">
        <f t="shared" ca="1" si="357"/>
        <v>0.46098650387428142</v>
      </c>
      <c r="K4573" s="7" t="str">
        <f t="shared" ca="1" si="355"/>
        <v>RED</v>
      </c>
      <c r="L4573" s="7" t="str">
        <f t="shared" ca="1" si="356"/>
        <v>WIN</v>
      </c>
      <c r="M4573" s="8">
        <f t="shared" ca="1" si="358"/>
        <v>1</v>
      </c>
      <c r="N4573" s="8">
        <f t="shared" ca="1" si="359"/>
        <v>-192</v>
      </c>
      <c r="O4573" s="32">
        <f ca="1">SUM(M$4:M4573)/I4573</f>
        <v>-4.2013129102844639E-2</v>
      </c>
      <c r="P4573" s="47">
        <f ca="1">_xlfn.VAR.P(M$4:M4573)</f>
        <v>0.99823489698298773</v>
      </c>
      <c r="Q4573" s="33">
        <f ca="1">COUNTIF(L$4:L4573, "WIN")/I4573</f>
        <v>0.4789934354485777</v>
      </c>
    </row>
    <row r="4574" spans="9:17" x14ac:dyDescent="0.25">
      <c r="I4574" s="5">
        <v>4571</v>
      </c>
      <c r="J4574" s="9">
        <f t="shared" ca="1" si="357"/>
        <v>0.1751258193724371</v>
      </c>
      <c r="K4574" s="7" t="str">
        <f t="shared" ca="1" si="355"/>
        <v>RED</v>
      </c>
      <c r="L4574" s="7" t="str">
        <f t="shared" ca="1" si="356"/>
        <v>WIN</v>
      </c>
      <c r="M4574" s="8">
        <f t="shared" ca="1" si="358"/>
        <v>1</v>
      </c>
      <c r="N4574" s="8">
        <f t="shared" ca="1" si="359"/>
        <v>-191</v>
      </c>
      <c r="O4574" s="32">
        <f ca="1">SUM(M$4:M4574)/I4574</f>
        <v>-4.1785167359439948E-2</v>
      </c>
      <c r="P4574" s="47">
        <f ca="1">_xlfn.VAR.P(M$4:M4574)</f>
        <v>0.99825399978874363</v>
      </c>
      <c r="Q4574" s="33">
        <f ca="1">COUNTIF(L$4:L4574, "WIN")/I4574</f>
        <v>0.47910741632028003</v>
      </c>
    </row>
    <row r="4575" spans="9:17" x14ac:dyDescent="0.25">
      <c r="I4575" s="5">
        <v>4572</v>
      </c>
      <c r="J4575" s="9">
        <f t="shared" ca="1" si="357"/>
        <v>4.5684667913948096E-2</v>
      </c>
      <c r="K4575" s="7" t="str">
        <f t="shared" ca="1" si="355"/>
        <v>RED</v>
      </c>
      <c r="L4575" s="7" t="str">
        <f t="shared" ca="1" si="356"/>
        <v>WIN</v>
      </c>
      <c r="M4575" s="8">
        <f t="shared" ca="1" si="358"/>
        <v>1</v>
      </c>
      <c r="N4575" s="8">
        <f t="shared" ca="1" si="359"/>
        <v>-190</v>
      </c>
      <c r="O4575" s="32">
        <f ca="1">SUM(M$4:M4575)/I4575</f>
        <v>-4.1557305336832898E-2</v>
      </c>
      <c r="P4575" s="47">
        <f ca="1">_xlfn.VAR.P(M$4:M4575)</f>
        <v>0.99827299037314121</v>
      </c>
      <c r="Q4575" s="33">
        <f ca="1">COUNTIF(L$4:L4575, "WIN")/I4575</f>
        <v>0.47922134733158356</v>
      </c>
    </row>
    <row r="4576" spans="9:17" x14ac:dyDescent="0.25">
      <c r="I4576" s="5">
        <v>4573</v>
      </c>
      <c r="J4576" s="9">
        <f t="shared" ca="1" si="357"/>
        <v>0.57497235204661845</v>
      </c>
      <c r="K4576" s="7" t="str">
        <f t="shared" ca="1" si="355"/>
        <v>BLACK</v>
      </c>
      <c r="L4576" s="7" t="str">
        <f t="shared" ca="1" si="356"/>
        <v>LOSE</v>
      </c>
      <c r="M4576" s="8">
        <f t="shared" ca="1" si="358"/>
        <v>-1</v>
      </c>
      <c r="N4576" s="8">
        <f t="shared" ca="1" si="359"/>
        <v>-191</v>
      </c>
      <c r="O4576" s="32">
        <f ca="1">SUM(M$4:M4576)/I4576</f>
        <v>-4.1766892630658213E-2</v>
      </c>
      <c r="P4576" s="47">
        <f ca="1">_xlfn.VAR.P(M$4:M4576)</f>
        <v>0.99825552667997908</v>
      </c>
      <c r="Q4576" s="33">
        <f ca="1">COUNTIF(L$4:L4576, "WIN")/I4576</f>
        <v>0.47911655368467088</v>
      </c>
    </row>
    <row r="4577" spans="9:17" x14ac:dyDescent="0.25">
      <c r="I4577" s="5">
        <v>4574</v>
      </c>
      <c r="J4577" s="9">
        <f t="shared" ca="1" si="357"/>
        <v>0.35481153210965655</v>
      </c>
      <c r="K4577" s="7" t="str">
        <f t="shared" ca="1" si="355"/>
        <v>RED</v>
      </c>
      <c r="L4577" s="7" t="str">
        <f t="shared" ca="1" si="356"/>
        <v>WIN</v>
      </c>
      <c r="M4577" s="8">
        <f t="shared" ca="1" si="358"/>
        <v>1</v>
      </c>
      <c r="N4577" s="8">
        <f t="shared" ca="1" si="359"/>
        <v>-190</v>
      </c>
      <c r="O4577" s="32">
        <f ca="1">SUM(M$4:M4577)/I4577</f>
        <v>-4.1539134236991695E-2</v>
      </c>
      <c r="P4577" s="47">
        <f ca="1">_xlfn.VAR.P(M$4:M4577)</f>
        <v>0.99827450032684117</v>
      </c>
      <c r="Q4577" s="33">
        <f ca="1">COUNTIF(L$4:L4577, "WIN")/I4577</f>
        <v>0.47923043288150413</v>
      </c>
    </row>
    <row r="4578" spans="9:17" x14ac:dyDescent="0.25">
      <c r="I4578" s="5">
        <v>4575</v>
      </c>
      <c r="J4578" s="9">
        <f t="shared" ca="1" si="357"/>
        <v>0.440856285104822</v>
      </c>
      <c r="K4578" s="7" t="str">
        <f t="shared" ca="1" si="355"/>
        <v>RED</v>
      </c>
      <c r="L4578" s="7" t="str">
        <f t="shared" ca="1" si="356"/>
        <v>WIN</v>
      </c>
      <c r="M4578" s="8">
        <f t="shared" ca="1" si="358"/>
        <v>1</v>
      </c>
      <c r="N4578" s="8">
        <f t="shared" ca="1" si="359"/>
        <v>-189</v>
      </c>
      <c r="O4578" s="32">
        <f ca="1">SUM(M$4:M4578)/I4578</f>
        <v>-4.1311475409836068E-2</v>
      </c>
      <c r="P4578" s="47">
        <f ca="1">_xlfn.VAR.P(M$4:M4578)</f>
        <v>0.9982933619994625</v>
      </c>
      <c r="Q4578" s="33">
        <f ca="1">COUNTIF(L$4:L4578, "WIN")/I4578</f>
        <v>0.47934426229508198</v>
      </c>
    </row>
    <row r="4579" spans="9:17" x14ac:dyDescent="0.25">
      <c r="I4579" s="5">
        <v>4576</v>
      </c>
      <c r="J4579" s="9">
        <f t="shared" ca="1" si="357"/>
        <v>0.80605679804875563</v>
      </c>
      <c r="K4579" s="7" t="str">
        <f t="shared" ca="1" si="355"/>
        <v>BLACK</v>
      </c>
      <c r="L4579" s="7" t="str">
        <f t="shared" ca="1" si="356"/>
        <v>LOSE</v>
      </c>
      <c r="M4579" s="8">
        <f t="shared" ca="1" si="358"/>
        <v>-1</v>
      </c>
      <c r="N4579" s="8">
        <f t="shared" ca="1" si="359"/>
        <v>-190</v>
      </c>
      <c r="O4579" s="32">
        <f ca="1">SUM(M$4:M4579)/I4579</f>
        <v>-4.1520979020979024E-2</v>
      </c>
      <c r="P4579" s="47">
        <f ca="1">_xlfn.VAR.P(M$4:M4579)</f>
        <v>0.99827600830113938</v>
      </c>
      <c r="Q4579" s="33">
        <f ca="1">COUNTIF(L$4:L4579, "WIN")/I4579</f>
        <v>0.47923951048951047</v>
      </c>
    </row>
    <row r="4580" spans="9:17" x14ac:dyDescent="0.25">
      <c r="I4580" s="5">
        <v>4577</v>
      </c>
      <c r="J4580" s="9">
        <f t="shared" ca="1" si="357"/>
        <v>0.103256400567727</v>
      </c>
      <c r="K4580" s="7" t="str">
        <f t="shared" ca="1" si="355"/>
        <v>RED</v>
      </c>
      <c r="L4580" s="7" t="str">
        <f t="shared" ca="1" si="356"/>
        <v>WIN</v>
      </c>
      <c r="M4580" s="8">
        <f t="shared" ca="1" si="358"/>
        <v>1</v>
      </c>
      <c r="N4580" s="8">
        <f t="shared" ca="1" si="359"/>
        <v>-189</v>
      </c>
      <c r="O4580" s="32">
        <f ca="1">SUM(M$4:M4580)/I4580</f>
        <v>-4.1293423639938827E-2</v>
      </c>
      <c r="P4580" s="47">
        <f ca="1">_xlfn.VAR.P(M$4:M4580)</f>
        <v>0.9982948531640925</v>
      </c>
      <c r="Q4580" s="33">
        <f ca="1">COUNTIF(L$4:L4580, "WIN")/I4580</f>
        <v>0.47935328818003059</v>
      </c>
    </row>
    <row r="4581" spans="9:17" x14ac:dyDescent="0.25">
      <c r="I4581" s="5">
        <v>4578</v>
      </c>
      <c r="J4581" s="9">
        <f t="shared" ca="1" si="357"/>
        <v>0.79690333719565221</v>
      </c>
      <c r="K4581" s="7" t="str">
        <f t="shared" ca="1" si="355"/>
        <v>BLACK</v>
      </c>
      <c r="L4581" s="7" t="str">
        <f t="shared" ca="1" si="356"/>
        <v>LOSE</v>
      </c>
      <c r="M4581" s="8">
        <f t="shared" ca="1" si="358"/>
        <v>-1</v>
      </c>
      <c r="N4581" s="8">
        <f t="shared" ca="1" si="359"/>
        <v>-190</v>
      </c>
      <c r="O4581" s="32">
        <f ca="1">SUM(M$4:M4581)/I4581</f>
        <v>-4.1502839667977284E-2</v>
      </c>
      <c r="P4581" s="47">
        <f ca="1">_xlfn.VAR.P(M$4:M4581)</f>
        <v>0.99827751429949418</v>
      </c>
      <c r="Q4581" s="33">
        <f ca="1">COUNTIF(L$4:L4581, "WIN")/I4581</f>
        <v>0.47924858016601135</v>
      </c>
    </row>
    <row r="4582" spans="9:17" x14ac:dyDescent="0.25">
      <c r="I4582" s="5">
        <v>4579</v>
      </c>
      <c r="J4582" s="9">
        <f t="shared" ca="1" si="357"/>
        <v>0.52786614376530561</v>
      </c>
      <c r="K4582" s="7" t="str">
        <f t="shared" ca="1" si="355"/>
        <v>BLACK</v>
      </c>
      <c r="L4582" s="7" t="str">
        <f t="shared" ca="1" si="356"/>
        <v>LOSE</v>
      </c>
      <c r="M4582" s="8">
        <f t="shared" ca="1" si="358"/>
        <v>-1</v>
      </c>
      <c r="N4582" s="8">
        <f t="shared" ca="1" si="359"/>
        <v>-191</v>
      </c>
      <c r="O4582" s="32">
        <f ca="1">SUM(M$4:M4582)/I4582</f>
        <v>-4.1712164227997381E-2</v>
      </c>
      <c r="P4582" s="47">
        <f ca="1">_xlfn.VAR.P(M$4:M4582)</f>
        <v>0.9982600953554166</v>
      </c>
      <c r="Q4582" s="33">
        <f ca="1">COUNTIF(L$4:L4582, "WIN")/I4582</f>
        <v>0.4791439178860013</v>
      </c>
    </row>
    <row r="4583" spans="9:17" x14ac:dyDescent="0.25">
      <c r="I4583" s="5">
        <v>4580</v>
      </c>
      <c r="J4583" s="9">
        <f t="shared" ca="1" si="357"/>
        <v>0.12069930498893378</v>
      </c>
      <c r="K4583" s="7" t="str">
        <f t="shared" ca="1" si="355"/>
        <v>RED</v>
      </c>
      <c r="L4583" s="7" t="str">
        <f t="shared" ca="1" si="356"/>
        <v>WIN</v>
      </c>
      <c r="M4583" s="8">
        <f t="shared" ca="1" si="358"/>
        <v>1</v>
      </c>
      <c r="N4583" s="8">
        <f t="shared" ca="1" si="359"/>
        <v>-190</v>
      </c>
      <c r="O4583" s="32">
        <f ca="1">SUM(M$4:M4583)/I4583</f>
        <v>-4.148471615720524E-2</v>
      </c>
      <c r="P4583" s="47">
        <f ca="1">_xlfn.VAR.P(M$4:M4583)</f>
        <v>0.99827901832535615</v>
      </c>
      <c r="Q4583" s="33">
        <f ca="1">COUNTIF(L$4:L4583, "WIN")/I4583</f>
        <v>0.47925764192139736</v>
      </c>
    </row>
    <row r="4584" spans="9:17" x14ac:dyDescent="0.25">
      <c r="I4584" s="5">
        <v>4581</v>
      </c>
      <c r="J4584" s="9">
        <f t="shared" ca="1" si="357"/>
        <v>0.15293954153156308</v>
      </c>
      <c r="K4584" s="7" t="str">
        <f t="shared" ca="1" si="355"/>
        <v>RED</v>
      </c>
      <c r="L4584" s="7" t="str">
        <f t="shared" ca="1" si="356"/>
        <v>WIN</v>
      </c>
      <c r="M4584" s="8">
        <f t="shared" ca="1" si="358"/>
        <v>1</v>
      </c>
      <c r="N4584" s="8">
        <f t="shared" ca="1" si="359"/>
        <v>-189</v>
      </c>
      <c r="O4584" s="32">
        <f ca="1">SUM(M$4:M4584)/I4584</f>
        <v>-4.1257367387033402E-2</v>
      </c>
      <c r="P4584" s="47">
        <f ca="1">_xlfn.VAR.P(M$4:M4584)</f>
        <v>0.99829782963629132</v>
      </c>
      <c r="Q4584" s="33">
        <f ca="1">COUNTIF(L$4:L4584, "WIN")/I4584</f>
        <v>0.47937131630648327</v>
      </c>
    </row>
    <row r="4585" spans="9:17" x14ac:dyDescent="0.25">
      <c r="I4585" s="5">
        <v>4582</v>
      </c>
      <c r="J4585" s="9">
        <f t="shared" ca="1" si="357"/>
        <v>0.78236253982958026</v>
      </c>
      <c r="K4585" s="7" t="str">
        <f t="shared" ca="1" si="355"/>
        <v>BLACK</v>
      </c>
      <c r="L4585" s="7" t="str">
        <f t="shared" ca="1" si="356"/>
        <v>LOSE</v>
      </c>
      <c r="M4585" s="8">
        <f t="shared" ca="1" si="358"/>
        <v>-1</v>
      </c>
      <c r="N4585" s="8">
        <f t="shared" ca="1" si="359"/>
        <v>-190</v>
      </c>
      <c r="O4585" s="32">
        <f ca="1">SUM(M$4:M4585)/I4585</f>
        <v>-4.1466608467917943E-2</v>
      </c>
      <c r="P4585" s="47">
        <f ca="1">_xlfn.VAR.P(M$4:M4585)</f>
        <v>0.99828052038216841</v>
      </c>
      <c r="Q4585" s="33">
        <f ca="1">COUNTIF(L$4:L4585, "WIN")/I4585</f>
        <v>0.47926669576604103</v>
      </c>
    </row>
    <row r="4586" spans="9:17" x14ac:dyDescent="0.25">
      <c r="I4586" s="5">
        <v>4583</v>
      </c>
      <c r="J4586" s="9">
        <f t="shared" ca="1" si="357"/>
        <v>0.19263878389904499</v>
      </c>
      <c r="K4586" s="7" t="str">
        <f t="shared" ca="1" si="355"/>
        <v>RED</v>
      </c>
      <c r="L4586" s="7" t="str">
        <f t="shared" ca="1" si="356"/>
        <v>WIN</v>
      </c>
      <c r="M4586" s="8">
        <f t="shared" ca="1" si="358"/>
        <v>1</v>
      </c>
      <c r="N4586" s="8">
        <f t="shared" ca="1" si="359"/>
        <v>-189</v>
      </c>
      <c r="O4586" s="32">
        <f ca="1">SUM(M$4:M4586)/I4586</f>
        <v>-4.1239362862753655E-2</v>
      </c>
      <c r="P4586" s="47">
        <f ca="1">_xlfn.VAR.P(M$4:M4586)</f>
        <v>0.99829931495067414</v>
      </c>
      <c r="Q4586" s="33">
        <f ca="1">COUNTIF(L$4:L4586, "WIN")/I4586</f>
        <v>0.47938031856862318</v>
      </c>
    </row>
    <row r="4587" spans="9:17" x14ac:dyDescent="0.25">
      <c r="I4587" s="5">
        <v>4584</v>
      </c>
      <c r="J4587" s="9">
        <f t="shared" ca="1" si="357"/>
        <v>0.71234327329165814</v>
      </c>
      <c r="K4587" s="7" t="str">
        <f t="shared" ca="1" si="355"/>
        <v>BLACK</v>
      </c>
      <c r="L4587" s="7" t="str">
        <f t="shared" ca="1" si="356"/>
        <v>LOSE</v>
      </c>
      <c r="M4587" s="8">
        <f t="shared" ca="1" si="358"/>
        <v>-1</v>
      </c>
      <c r="N4587" s="8">
        <f t="shared" ca="1" si="359"/>
        <v>-190</v>
      </c>
      <c r="O4587" s="32">
        <f ca="1">SUM(M$4:M4587)/I4587</f>
        <v>-4.1448516579406632E-2</v>
      </c>
      <c r="P4587" s="47">
        <f ca="1">_xlfn.VAR.P(M$4:M4587)</f>
        <v>0.99828202047336667</v>
      </c>
      <c r="Q4587" s="33">
        <f ca="1">COUNTIF(L$4:L4587, "WIN")/I4587</f>
        <v>0.47927574171029669</v>
      </c>
    </row>
    <row r="4588" spans="9:17" x14ac:dyDescent="0.25">
      <c r="I4588" s="5">
        <v>4585</v>
      </c>
      <c r="J4588" s="9">
        <f t="shared" ca="1" si="357"/>
        <v>0.36920475882346948</v>
      </c>
      <c r="K4588" s="7" t="str">
        <f t="shared" ca="1" si="355"/>
        <v>RED</v>
      </c>
      <c r="L4588" s="7" t="str">
        <f t="shared" ca="1" si="356"/>
        <v>WIN</v>
      </c>
      <c r="M4588" s="8">
        <f t="shared" ca="1" si="358"/>
        <v>1</v>
      </c>
      <c r="N4588" s="8">
        <f t="shared" ca="1" si="359"/>
        <v>-189</v>
      </c>
      <c r="O4588" s="32">
        <f ca="1">SUM(M$4:M4588)/I4588</f>
        <v>-4.1221374045801527E-2</v>
      </c>
      <c r="P4588" s="47">
        <f ca="1">_xlfn.VAR.P(M$4:M4588)</f>
        <v>0.9983007983217761</v>
      </c>
      <c r="Q4588" s="33">
        <f ca="1">COUNTIF(L$4:L4588, "WIN")/I4588</f>
        <v>0.47938931297709925</v>
      </c>
    </row>
    <row r="4589" spans="9:17" x14ac:dyDescent="0.25">
      <c r="I4589" s="5">
        <v>4586</v>
      </c>
      <c r="J4589" s="9">
        <f t="shared" ca="1" si="357"/>
        <v>0.91726710929034705</v>
      </c>
      <c r="K4589" s="7" t="str">
        <f t="shared" ca="1" si="355"/>
        <v>BLACK</v>
      </c>
      <c r="L4589" s="7" t="str">
        <f t="shared" ca="1" si="356"/>
        <v>LOSE</v>
      </c>
      <c r="M4589" s="8">
        <f t="shared" ca="1" si="358"/>
        <v>-1</v>
      </c>
      <c r="N4589" s="8">
        <f t="shared" ca="1" si="359"/>
        <v>-190</v>
      </c>
      <c r="O4589" s="32">
        <f ca="1">SUM(M$4:M4589)/I4589</f>
        <v>-4.143044047099869E-2</v>
      </c>
      <c r="P4589" s="47">
        <f ca="1">_xlfn.VAR.P(M$4:M4589)</f>
        <v>0.99828351860237907</v>
      </c>
      <c r="Q4589" s="33">
        <f ca="1">COUNTIF(L$4:L4589, "WIN")/I4589</f>
        <v>0.47928477976450068</v>
      </c>
    </row>
    <row r="4590" spans="9:17" x14ac:dyDescent="0.25">
      <c r="I4590" s="5">
        <v>4587</v>
      </c>
      <c r="J4590" s="9">
        <f t="shared" ca="1" si="357"/>
        <v>0.68773001653244004</v>
      </c>
      <c r="K4590" s="7" t="str">
        <f t="shared" ca="1" si="355"/>
        <v>BLACK</v>
      </c>
      <c r="L4590" s="7" t="str">
        <f t="shared" ca="1" si="356"/>
        <v>LOSE</v>
      </c>
      <c r="M4590" s="8">
        <f t="shared" ca="1" si="358"/>
        <v>-1</v>
      </c>
      <c r="N4590" s="8">
        <f t="shared" ca="1" si="359"/>
        <v>-191</v>
      </c>
      <c r="O4590" s="32">
        <f ca="1">SUM(M$4:M4590)/I4590</f>
        <v>-4.1639415740135167E-2</v>
      </c>
      <c r="P4590" s="47">
        <f ca="1">_xlfn.VAR.P(M$4:M4590)</f>
        <v>0.99826615905682015</v>
      </c>
      <c r="Q4590" s="33">
        <f ca="1">COUNTIF(L$4:L4590, "WIN")/I4590</f>
        <v>0.47918029212993241</v>
      </c>
    </row>
    <row r="4591" spans="9:17" x14ac:dyDescent="0.25">
      <c r="I4591" s="5">
        <v>4588</v>
      </c>
      <c r="J4591" s="9">
        <f t="shared" ca="1" si="357"/>
        <v>0.61030619939869635</v>
      </c>
      <c r="K4591" s="7" t="str">
        <f t="shared" ca="1" si="355"/>
        <v>BLACK</v>
      </c>
      <c r="L4591" s="7" t="str">
        <f t="shared" ca="1" si="356"/>
        <v>LOSE</v>
      </c>
      <c r="M4591" s="8">
        <f t="shared" ca="1" si="358"/>
        <v>-1</v>
      </c>
      <c r="N4591" s="8">
        <f t="shared" ca="1" si="359"/>
        <v>-192</v>
      </c>
      <c r="O4591" s="32">
        <f ca="1">SUM(M$4:M4591)/I4591</f>
        <v>-4.1848299912816043E-2</v>
      </c>
      <c r="P4591" s="47">
        <f ca="1">_xlfn.VAR.P(M$4:M4591)</f>
        <v>0.99824871979440699</v>
      </c>
      <c r="Q4591" s="33">
        <f ca="1">COUNTIF(L$4:L4591, "WIN")/I4591</f>
        <v>0.47907585004359199</v>
      </c>
    </row>
    <row r="4592" spans="9:17" x14ac:dyDescent="0.25">
      <c r="I4592" s="5">
        <v>4589</v>
      </c>
      <c r="J4592" s="9">
        <f t="shared" ca="1" si="357"/>
        <v>0.1455882863035739</v>
      </c>
      <c r="K4592" s="7" t="str">
        <f t="shared" ca="1" si="355"/>
        <v>RED</v>
      </c>
      <c r="L4592" s="7" t="str">
        <f t="shared" ca="1" si="356"/>
        <v>WIN</v>
      </c>
      <c r="M4592" s="8">
        <f t="shared" ca="1" si="358"/>
        <v>1</v>
      </c>
      <c r="N4592" s="8">
        <f t="shared" ca="1" si="359"/>
        <v>-191</v>
      </c>
      <c r="O4592" s="32">
        <f ca="1">SUM(M$4:M4592)/I4592</f>
        <v>-4.1621268250163435E-2</v>
      </c>
      <c r="P4592" s="47">
        <f ca="1">_xlfn.VAR.P(M$4:M4592)</f>
        <v>0.99826767002924799</v>
      </c>
      <c r="Q4592" s="33">
        <f ca="1">COUNTIF(L$4:L4592, "WIN")/I4592</f>
        <v>0.47918936587491828</v>
      </c>
    </row>
    <row r="4593" spans="9:17" x14ac:dyDescent="0.25">
      <c r="I4593" s="5">
        <v>4590</v>
      </c>
      <c r="J4593" s="9">
        <f t="shared" ca="1" si="357"/>
        <v>0.89204815781241309</v>
      </c>
      <c r="K4593" s="7" t="str">
        <f t="shared" ca="1" si="355"/>
        <v>BLACK</v>
      </c>
      <c r="L4593" s="7" t="str">
        <f t="shared" ca="1" si="356"/>
        <v>LOSE</v>
      </c>
      <c r="M4593" s="8">
        <f t="shared" ca="1" si="358"/>
        <v>-1</v>
      </c>
      <c r="N4593" s="8">
        <f t="shared" ca="1" si="359"/>
        <v>-192</v>
      </c>
      <c r="O4593" s="32">
        <f ca="1">SUM(M$4:M4593)/I4593</f>
        <v>-4.1830065359477121E-2</v>
      </c>
      <c r="P4593" s="47">
        <f ca="1">_xlfn.VAR.P(M$4:M4593)</f>
        <v>0.99825024563202192</v>
      </c>
      <c r="Q4593" s="33">
        <f ca="1">COUNTIF(L$4:L4593, "WIN")/I4593</f>
        <v>0.47908496732026146</v>
      </c>
    </row>
    <row r="4594" spans="9:17" x14ac:dyDescent="0.25">
      <c r="I4594" s="5">
        <v>4591</v>
      </c>
      <c r="J4594" s="9">
        <f t="shared" ca="1" si="357"/>
        <v>0.71275752301330175</v>
      </c>
      <c r="K4594" s="7" t="str">
        <f t="shared" ca="1" si="355"/>
        <v>BLACK</v>
      </c>
      <c r="L4594" s="7" t="str">
        <f t="shared" ca="1" si="356"/>
        <v>LOSE</v>
      </c>
      <c r="M4594" s="8">
        <f t="shared" ca="1" si="358"/>
        <v>-1</v>
      </c>
      <c r="N4594" s="8">
        <f t="shared" ca="1" si="359"/>
        <v>-193</v>
      </c>
      <c r="O4594" s="32">
        <f ca="1">SUM(M$4:M4594)/I4594</f>
        <v>-4.2038771509475062E-2</v>
      </c>
      <c r="P4594" s="47">
        <f ca="1">_xlfn.VAR.P(M$4:M4594)</f>
        <v>0.99823274168997411</v>
      </c>
      <c r="Q4594" s="33">
        <f ca="1">COUNTIF(L$4:L4594, "WIN")/I4594</f>
        <v>0.47898061424526245</v>
      </c>
    </row>
    <row r="4595" spans="9:17" x14ac:dyDescent="0.25">
      <c r="I4595" s="5">
        <v>4592</v>
      </c>
      <c r="J4595" s="9">
        <f t="shared" ca="1" si="357"/>
        <v>0.5310056820230129</v>
      </c>
      <c r="K4595" s="7" t="str">
        <f t="shared" ca="1" si="355"/>
        <v>BLACK</v>
      </c>
      <c r="L4595" s="7" t="str">
        <f t="shared" ca="1" si="356"/>
        <v>LOSE</v>
      </c>
      <c r="M4595" s="8">
        <f t="shared" ca="1" si="358"/>
        <v>-1</v>
      </c>
      <c r="N4595" s="8">
        <f t="shared" ca="1" si="359"/>
        <v>-194</v>
      </c>
      <c r="O4595" s="32">
        <f ca="1">SUM(M$4:M4595)/I4595</f>
        <v>-4.2247386759581881E-2</v>
      </c>
      <c r="P4595" s="47">
        <f ca="1">_xlfn.VAR.P(M$4:M4595)</f>
        <v>0.99821515831198626</v>
      </c>
      <c r="Q4595" s="33">
        <f ca="1">COUNTIF(L$4:L4595, "WIN")/I4595</f>
        <v>0.47887630662020908</v>
      </c>
    </row>
    <row r="4596" spans="9:17" x14ac:dyDescent="0.25">
      <c r="I4596" s="5">
        <v>4593</v>
      </c>
      <c r="J4596" s="9">
        <f t="shared" ca="1" si="357"/>
        <v>0.13280871918924908</v>
      </c>
      <c r="K4596" s="7" t="str">
        <f t="shared" ca="1" si="355"/>
        <v>RED</v>
      </c>
      <c r="L4596" s="7" t="str">
        <f t="shared" ca="1" si="356"/>
        <v>WIN</v>
      </c>
      <c r="M4596" s="8">
        <f t="shared" ca="1" si="358"/>
        <v>1</v>
      </c>
      <c r="N4596" s="8">
        <f t="shared" ca="1" si="359"/>
        <v>-193</v>
      </c>
      <c r="O4596" s="32">
        <f ca="1">SUM(M$4:M4596)/I4596</f>
        <v>-4.2020465926409754E-2</v>
      </c>
      <c r="P4596" s="47">
        <f ca="1">_xlfn.VAR.P(M$4:M4596)</f>
        <v>0.9982342804433274</v>
      </c>
      <c r="Q4596" s="33">
        <f ca="1">COUNTIF(L$4:L4596, "WIN")/I4596</f>
        <v>0.47898976703679513</v>
      </c>
    </row>
    <row r="4597" spans="9:17" x14ac:dyDescent="0.25">
      <c r="I4597" s="5">
        <v>4594</v>
      </c>
      <c r="J4597" s="9">
        <f t="shared" ca="1" si="357"/>
        <v>0.16451166801810768</v>
      </c>
      <c r="K4597" s="7" t="str">
        <f t="shared" ca="1" si="355"/>
        <v>RED</v>
      </c>
      <c r="L4597" s="7" t="str">
        <f t="shared" ca="1" si="356"/>
        <v>WIN</v>
      </c>
      <c r="M4597" s="8">
        <f t="shared" ca="1" si="358"/>
        <v>1</v>
      </c>
      <c r="N4597" s="8">
        <f t="shared" ca="1" si="359"/>
        <v>-192</v>
      </c>
      <c r="O4597" s="32">
        <f ca="1">SUM(M$4:M4597)/I4597</f>
        <v>-4.1793643883326077E-2</v>
      </c>
      <c r="P4597" s="47">
        <f ca="1">_xlfn.VAR.P(M$4:M4597)</f>
        <v>0.99825329133095375</v>
      </c>
      <c r="Q4597" s="33">
        <f ca="1">COUNTIF(L$4:L4597, "WIN")/I4597</f>
        <v>0.47910317805833696</v>
      </c>
    </row>
    <row r="4598" spans="9:17" x14ac:dyDescent="0.25">
      <c r="I4598" s="5">
        <v>4595</v>
      </c>
      <c r="J4598" s="9">
        <f t="shared" ca="1" si="357"/>
        <v>0.49200312144800962</v>
      </c>
      <c r="K4598" s="7" t="str">
        <f t="shared" ca="1" si="355"/>
        <v>BLACK</v>
      </c>
      <c r="L4598" s="7" t="str">
        <f t="shared" ca="1" si="356"/>
        <v>LOSE</v>
      </c>
      <c r="M4598" s="8">
        <f t="shared" ca="1" si="358"/>
        <v>-1</v>
      </c>
      <c r="N4598" s="8">
        <f t="shared" ca="1" si="359"/>
        <v>-193</v>
      </c>
      <c r="O4598" s="32">
        <f ca="1">SUM(M$4:M4598)/I4598</f>
        <v>-4.2002176278563653E-2</v>
      </c>
      <c r="P4598" s="47">
        <f ca="1">_xlfn.VAR.P(M$4:M4598)</f>
        <v>0.99823581718786447</v>
      </c>
      <c r="Q4598" s="33">
        <f ca="1">COUNTIF(L$4:L4598, "WIN")/I4598</f>
        <v>0.47899891186071819</v>
      </c>
    </row>
    <row r="4599" spans="9:17" x14ac:dyDescent="0.25">
      <c r="I4599" s="5">
        <v>4596</v>
      </c>
      <c r="J4599" s="9">
        <f t="shared" ca="1" si="357"/>
        <v>0.7789588024423777</v>
      </c>
      <c r="K4599" s="7" t="str">
        <f t="shared" ca="1" si="355"/>
        <v>BLACK</v>
      </c>
      <c r="L4599" s="7" t="str">
        <f t="shared" ca="1" si="356"/>
        <v>LOSE</v>
      </c>
      <c r="M4599" s="8">
        <f t="shared" ca="1" si="358"/>
        <v>-1</v>
      </c>
      <c r="N4599" s="8">
        <f t="shared" ca="1" si="359"/>
        <v>-194</v>
      </c>
      <c r="O4599" s="32">
        <f ca="1">SUM(M$4:M4599)/I4599</f>
        <v>-4.2210617928633593E-2</v>
      </c>
      <c r="P4599" s="47">
        <f ca="1">_xlfn.VAR.P(M$4:M4599)</f>
        <v>0.99821826373408296</v>
      </c>
      <c r="Q4599" s="33">
        <f ca="1">COUNTIF(L$4:L4599, "WIN")/I4599</f>
        <v>0.47889469103568322</v>
      </c>
    </row>
    <row r="4600" spans="9:17" x14ac:dyDescent="0.25">
      <c r="I4600" s="5">
        <v>4597</v>
      </c>
      <c r="J4600" s="9">
        <f t="shared" ca="1" si="357"/>
        <v>6.5330557061596406E-2</v>
      </c>
      <c r="K4600" s="7" t="str">
        <f t="shared" ca="1" si="355"/>
        <v>RED</v>
      </c>
      <c r="L4600" s="7" t="str">
        <f t="shared" ca="1" si="356"/>
        <v>WIN</v>
      </c>
      <c r="M4600" s="8">
        <f t="shared" ca="1" si="358"/>
        <v>1</v>
      </c>
      <c r="N4600" s="8">
        <f t="shared" ca="1" si="359"/>
        <v>-193</v>
      </c>
      <c r="O4600" s="32">
        <f ca="1">SUM(M$4:M4600)/I4600</f>
        <v>-4.1983902545138133E-2</v>
      </c>
      <c r="P4600" s="47">
        <f ca="1">_xlfn.VAR.P(M$4:M4600)</f>
        <v>0.9982373519270803</v>
      </c>
      <c r="Q4600" s="33">
        <f ca="1">COUNTIF(L$4:L4600, "WIN")/I4600</f>
        <v>0.47900804872743091</v>
      </c>
    </row>
    <row r="4601" spans="9:17" x14ac:dyDescent="0.25">
      <c r="I4601" s="5">
        <v>4598</v>
      </c>
      <c r="J4601" s="9">
        <f t="shared" ca="1" si="357"/>
        <v>0.20160319789031134</v>
      </c>
      <c r="K4601" s="7" t="str">
        <f t="shared" ca="1" si="355"/>
        <v>RED</v>
      </c>
      <c r="L4601" s="7" t="str">
        <f t="shared" ca="1" si="356"/>
        <v>WIN</v>
      </c>
      <c r="M4601" s="8">
        <f t="shared" ca="1" si="358"/>
        <v>1</v>
      </c>
      <c r="N4601" s="8">
        <f t="shared" ca="1" si="359"/>
        <v>-192</v>
      </c>
      <c r="O4601" s="32">
        <f ca="1">SUM(M$4:M4601)/I4601</f>
        <v>-4.1757285776424534E-2</v>
      </c>
      <c r="P4601" s="47">
        <f ca="1">_xlfn.VAR.P(M$4:M4601)</f>
        <v>0.99825632908458606</v>
      </c>
      <c r="Q4601" s="33">
        <f ca="1">COUNTIF(L$4:L4601, "WIN")/I4601</f>
        <v>0.47912135711178772</v>
      </c>
    </row>
    <row r="4602" spans="9:17" x14ac:dyDescent="0.25">
      <c r="I4602" s="5">
        <v>4599</v>
      </c>
      <c r="J4602" s="9">
        <f t="shared" ca="1" si="357"/>
        <v>8.8166609827514342E-2</v>
      </c>
      <c r="K4602" s="7" t="str">
        <f t="shared" ca="1" si="355"/>
        <v>RED</v>
      </c>
      <c r="L4602" s="7" t="str">
        <f t="shared" ca="1" si="356"/>
        <v>WIN</v>
      </c>
      <c r="M4602" s="8">
        <f t="shared" ca="1" si="358"/>
        <v>1</v>
      </c>
      <c r="N4602" s="8">
        <f t="shared" ca="1" si="359"/>
        <v>-191</v>
      </c>
      <c r="O4602" s="32">
        <f ca="1">SUM(M$4:M4602)/I4602</f>
        <v>-4.1530767558164816E-2</v>
      </c>
      <c r="P4602" s="47">
        <f ca="1">_xlfn.VAR.P(M$4:M4602)</f>
        <v>0.99827519534602971</v>
      </c>
      <c r="Q4602" s="33">
        <f ca="1">COUNTIF(L$4:L4602, "WIN")/I4602</f>
        <v>0.47923461622091756</v>
      </c>
    </row>
    <row r="4603" spans="9:17" x14ac:dyDescent="0.25">
      <c r="I4603" s="5">
        <v>4600</v>
      </c>
      <c r="J4603" s="9">
        <f t="shared" ca="1" si="357"/>
        <v>0.28614627218887023</v>
      </c>
      <c r="K4603" s="7" t="str">
        <f t="shared" ca="1" si="355"/>
        <v>RED</v>
      </c>
      <c r="L4603" s="7" t="str">
        <f t="shared" ca="1" si="356"/>
        <v>WIN</v>
      </c>
      <c r="M4603" s="8">
        <f t="shared" ca="1" si="358"/>
        <v>1</v>
      </c>
      <c r="N4603" s="8">
        <f t="shared" ca="1" si="359"/>
        <v>-190</v>
      </c>
      <c r="O4603" s="32">
        <f ca="1">SUM(M$4:M4603)/I4603</f>
        <v>-4.1304347826086954E-2</v>
      </c>
      <c r="P4603" s="47">
        <f ca="1">_xlfn.VAR.P(M$4:M4603)</f>
        <v>0.99829395085066164</v>
      </c>
      <c r="Q4603" s="33">
        <f ca="1">COUNTIF(L$4:L4603, "WIN")/I4603</f>
        <v>0.47934782608695653</v>
      </c>
    </row>
    <row r="4604" spans="9:17" x14ac:dyDescent="0.25">
      <c r="I4604" s="5">
        <v>4601</v>
      </c>
      <c r="J4604" s="9">
        <f t="shared" ca="1" si="357"/>
        <v>0.23885525136903762</v>
      </c>
      <c r="K4604" s="7" t="str">
        <f t="shared" ca="1" si="355"/>
        <v>RED</v>
      </c>
      <c r="L4604" s="7" t="str">
        <f t="shared" ca="1" si="356"/>
        <v>WIN</v>
      </c>
      <c r="M4604" s="8">
        <f t="shared" ca="1" si="358"/>
        <v>1</v>
      </c>
      <c r="N4604" s="8">
        <f t="shared" ca="1" si="359"/>
        <v>-189</v>
      </c>
      <c r="O4604" s="32">
        <f ca="1">SUM(M$4:M4604)/I4604</f>
        <v>-4.1078026515974787E-2</v>
      </c>
      <c r="P4604" s="47">
        <f ca="1">_xlfn.VAR.P(M$4:M4604)</f>
        <v>0.99831259573755282</v>
      </c>
      <c r="Q4604" s="33">
        <f ca="1">COUNTIF(L$4:L4604, "WIN")/I4604</f>
        <v>0.4794609867420126</v>
      </c>
    </row>
    <row r="4605" spans="9:17" x14ac:dyDescent="0.25">
      <c r="I4605" s="5">
        <v>4602</v>
      </c>
      <c r="J4605" s="9">
        <f t="shared" ca="1" si="357"/>
        <v>0.68753246313814542</v>
      </c>
      <c r="K4605" s="7" t="str">
        <f t="shared" ca="1" si="355"/>
        <v>BLACK</v>
      </c>
      <c r="L4605" s="7" t="str">
        <f t="shared" ca="1" si="356"/>
        <v>LOSE</v>
      </c>
      <c r="M4605" s="8">
        <f t="shared" ca="1" si="358"/>
        <v>-1</v>
      </c>
      <c r="N4605" s="8">
        <f t="shared" ca="1" si="359"/>
        <v>-190</v>
      </c>
      <c r="O4605" s="32">
        <f ca="1">SUM(M$4:M4605)/I4605</f>
        <v>-4.1286397218600605E-2</v>
      </c>
      <c r="P4605" s="47">
        <f ca="1">_xlfn.VAR.P(M$4:M4605)</f>
        <v>0.99829543340470794</v>
      </c>
      <c r="Q4605" s="33">
        <f ca="1">COUNTIF(L$4:L4605, "WIN")/I4605</f>
        <v>0.47935680139069969</v>
      </c>
    </row>
    <row r="4606" spans="9:17" x14ac:dyDescent="0.25">
      <c r="I4606" s="5">
        <v>4603</v>
      </c>
      <c r="J4606" s="9">
        <f t="shared" ca="1" si="357"/>
        <v>0.48879959301104703</v>
      </c>
      <c r="K4606" s="7" t="str">
        <f t="shared" ca="1" si="355"/>
        <v>BLACK</v>
      </c>
      <c r="L4606" s="7" t="str">
        <f t="shared" ca="1" si="356"/>
        <v>LOSE</v>
      </c>
      <c r="M4606" s="8">
        <f t="shared" ca="1" si="358"/>
        <v>-1</v>
      </c>
      <c r="N4606" s="8">
        <f t="shared" ca="1" si="359"/>
        <v>-191</v>
      </c>
      <c r="O4606" s="32">
        <f ca="1">SUM(M$4:M4606)/I4606</f>
        <v>-4.1494677384314581E-2</v>
      </c>
      <c r="P4606" s="47">
        <f ca="1">_xlfn.VAR.P(M$4:M4606)</f>
        <v>0.99827819174877164</v>
      </c>
      <c r="Q4606" s="33">
        <f ca="1">COUNTIF(L$4:L4606, "WIN")/I4606</f>
        <v>0.47925266130784272</v>
      </c>
    </row>
    <row r="4607" spans="9:17" x14ac:dyDescent="0.25">
      <c r="I4607" s="5">
        <v>4604</v>
      </c>
      <c r="J4607" s="9">
        <f t="shared" ca="1" si="357"/>
        <v>0.86967572367055601</v>
      </c>
      <c r="K4607" s="7" t="str">
        <f t="shared" ca="1" si="355"/>
        <v>BLACK</v>
      </c>
      <c r="L4607" s="7" t="str">
        <f t="shared" ca="1" si="356"/>
        <v>LOSE</v>
      </c>
      <c r="M4607" s="8">
        <f t="shared" ca="1" si="358"/>
        <v>-1</v>
      </c>
      <c r="N4607" s="8">
        <f t="shared" ca="1" si="359"/>
        <v>-192</v>
      </c>
      <c r="O4607" s="32">
        <f ca="1">SUM(M$4:M4607)/I4607</f>
        <v>-4.170286707211121E-2</v>
      </c>
      <c r="P4607" s="47">
        <f ca="1">_xlfn.VAR.P(M$4:M4607)</f>
        <v>0.99826087087796578</v>
      </c>
      <c r="Q4607" s="33">
        <f ca="1">COUNTIF(L$4:L4607, "WIN")/I4607</f>
        <v>0.47914856646394438</v>
      </c>
    </row>
    <row r="4608" spans="9:17" x14ac:dyDescent="0.25">
      <c r="I4608" s="5">
        <v>4605</v>
      </c>
      <c r="J4608" s="9">
        <f t="shared" ca="1" si="357"/>
        <v>0.15167706585272023</v>
      </c>
      <c r="K4608" s="7" t="str">
        <f t="shared" ca="1" si="355"/>
        <v>RED</v>
      </c>
      <c r="L4608" s="7" t="str">
        <f t="shared" ca="1" si="356"/>
        <v>WIN</v>
      </c>
      <c r="M4608" s="8">
        <f t="shared" ca="1" si="358"/>
        <v>1</v>
      </c>
      <c r="N4608" s="8">
        <f t="shared" ca="1" si="359"/>
        <v>-191</v>
      </c>
      <c r="O4608" s="32">
        <f ca="1">SUM(M$4:M4608)/I4608</f>
        <v>-4.1476655808903369E-2</v>
      </c>
      <c r="P4608" s="47">
        <f ca="1">_xlfn.VAR.P(M$4:M4608)</f>
        <v>0.99827968702290981</v>
      </c>
      <c r="Q4608" s="33">
        <f ca="1">COUNTIF(L$4:L4608, "WIN")/I4608</f>
        <v>0.47926167209554832</v>
      </c>
    </row>
    <row r="4609" spans="9:17" x14ac:dyDescent="0.25">
      <c r="I4609" s="5">
        <v>4606</v>
      </c>
      <c r="J4609" s="9">
        <f t="shared" ca="1" si="357"/>
        <v>0.98341916312121636</v>
      </c>
      <c r="K4609" s="7" t="str">
        <f t="shared" ca="1" si="355"/>
        <v>GREEN</v>
      </c>
      <c r="L4609" s="7" t="str">
        <f t="shared" ca="1" si="356"/>
        <v>LOSE</v>
      </c>
      <c r="M4609" s="8">
        <f t="shared" ca="1" si="358"/>
        <v>-1</v>
      </c>
      <c r="N4609" s="8">
        <f t="shared" ca="1" si="359"/>
        <v>-192</v>
      </c>
      <c r="O4609" s="32">
        <f ca="1">SUM(M$4:M4609)/I4609</f>
        <v>-4.1684759009986971E-2</v>
      </c>
      <c r="P4609" s="47">
        <f ca="1">_xlfn.VAR.P(M$4:M4609)</f>
        <v>0.99826238086627928</v>
      </c>
      <c r="Q4609" s="33">
        <f ca="1">COUNTIF(L$4:L4609, "WIN")/I4609</f>
        <v>0.47915762049500649</v>
      </c>
    </row>
    <row r="4610" spans="9:17" x14ac:dyDescent="0.25">
      <c r="I4610" s="5">
        <v>4607</v>
      </c>
      <c r="J4610" s="9">
        <f t="shared" ca="1" si="357"/>
        <v>3.670058707915036E-2</v>
      </c>
      <c r="K4610" s="7" t="str">
        <f t="shared" ca="1" si="355"/>
        <v>RED</v>
      </c>
      <c r="L4610" s="7" t="str">
        <f t="shared" ca="1" si="356"/>
        <v>WIN</v>
      </c>
      <c r="M4610" s="8">
        <f t="shared" ca="1" si="358"/>
        <v>1</v>
      </c>
      <c r="N4610" s="8">
        <f t="shared" ca="1" si="359"/>
        <v>-191</v>
      </c>
      <c r="O4610" s="32">
        <f ca="1">SUM(M$4:M4610)/I4610</f>
        <v>-4.1458649880616455E-2</v>
      </c>
      <c r="P4610" s="47">
        <f ca="1">_xlfn.VAR.P(M$4:M4610)</f>
        <v>0.99828118035007651</v>
      </c>
      <c r="Q4610" s="33">
        <f ca="1">COUNTIF(L$4:L4610, "WIN")/I4610</f>
        <v>0.47927067505969179</v>
      </c>
    </row>
    <row r="4611" spans="9:17" x14ac:dyDescent="0.25">
      <c r="I4611" s="5">
        <v>4608</v>
      </c>
      <c r="J4611" s="9">
        <f t="shared" ca="1" si="357"/>
        <v>0.95196036243277893</v>
      </c>
      <c r="K4611" s="7" t="str">
        <f t="shared" ca="1" si="355"/>
        <v>BLACK</v>
      </c>
      <c r="L4611" s="7" t="str">
        <f t="shared" ca="1" si="356"/>
        <v>LOSE</v>
      </c>
      <c r="M4611" s="8">
        <f t="shared" ca="1" si="358"/>
        <v>-1</v>
      </c>
      <c r="N4611" s="8">
        <f t="shared" ca="1" si="359"/>
        <v>-192</v>
      </c>
      <c r="O4611" s="32">
        <f ca="1">SUM(M$4:M4611)/I4611</f>
        <v>-4.1666666666666664E-2</v>
      </c>
      <c r="P4611" s="47">
        <f ca="1">_xlfn.VAR.P(M$4:M4611)</f>
        <v>0.99826388888888884</v>
      </c>
      <c r="Q4611" s="33">
        <f ca="1">COUNTIF(L$4:L4611, "WIN")/I4611</f>
        <v>0.47916666666666669</v>
      </c>
    </row>
    <row r="4612" spans="9:17" x14ac:dyDescent="0.25">
      <c r="I4612" s="5">
        <v>4609</v>
      </c>
      <c r="J4612" s="9">
        <f t="shared" ca="1" si="357"/>
        <v>0.85302221326210725</v>
      </c>
      <c r="K4612" s="7" t="str">
        <f t="shared" ref="K4612:K4675" ca="1" si="360">IF($J4612 &gt;= $D$7, "GREEN", IF($J4612 &gt;= $D$6, "BLACK", "RED"))</f>
        <v>BLACK</v>
      </c>
      <c r="L4612" s="7" t="str">
        <f t="shared" ref="L4612:L4675" ca="1" si="361">IF($K4612 = "RED", "WIN", "LOSE")</f>
        <v>LOSE</v>
      </c>
      <c r="M4612" s="8">
        <f t="shared" ca="1" si="358"/>
        <v>-1</v>
      </c>
      <c r="N4612" s="8">
        <f t="shared" ca="1" si="359"/>
        <v>-193</v>
      </c>
      <c r="O4612" s="32">
        <f ca="1">SUM(M$4:M4612)/I4612</f>
        <v>-4.1874593187242355E-2</v>
      </c>
      <c r="P4612" s="47">
        <f ca="1">_xlfn.VAR.P(M$4:M4612)</f>
        <v>0.99824651844540291</v>
      </c>
      <c r="Q4612" s="33">
        <f ca="1">COUNTIF(L$4:L4612, "WIN")/I4612</f>
        <v>0.4790627034063788</v>
      </c>
    </row>
    <row r="4613" spans="9:17" x14ac:dyDescent="0.25">
      <c r="I4613" s="5">
        <v>4610</v>
      </c>
      <c r="J4613" s="9">
        <f t="shared" ca="1" si="357"/>
        <v>3.6554951484025877E-2</v>
      </c>
      <c r="K4613" s="7" t="str">
        <f t="shared" ca="1" si="360"/>
        <v>RED</v>
      </c>
      <c r="L4613" s="7" t="str">
        <f t="shared" ca="1" si="361"/>
        <v>WIN</v>
      </c>
      <c r="M4613" s="8">
        <f t="shared" ca="1" si="358"/>
        <v>1</v>
      </c>
      <c r="N4613" s="8">
        <f t="shared" ca="1" si="359"/>
        <v>-192</v>
      </c>
      <c r="O4613" s="32">
        <f ca="1">SUM(M$4:M4613)/I4613</f>
        <v>-4.1648590021691974E-2</v>
      </c>
      <c r="P4613" s="47">
        <f ca="1">_xlfn.VAR.P(M$4:M4613)</f>
        <v>0.99826539494920496</v>
      </c>
      <c r="Q4613" s="33">
        <f ca="1">COUNTIF(L$4:L4613, "WIN")/I4613</f>
        <v>0.47917570498915402</v>
      </c>
    </row>
    <row r="4614" spans="9:17" x14ac:dyDescent="0.25">
      <c r="I4614" s="5">
        <v>4611</v>
      </c>
      <c r="J4614" s="9">
        <f t="shared" ref="J4614:J4677" ca="1" si="362">RAND()</f>
        <v>0.59489525042518121</v>
      </c>
      <c r="K4614" s="7" t="str">
        <f t="shared" ca="1" si="360"/>
        <v>BLACK</v>
      </c>
      <c r="L4614" s="7" t="str">
        <f t="shared" ca="1" si="361"/>
        <v>LOSE</v>
      </c>
      <c r="M4614" s="8">
        <f t="shared" ref="M4614:M4677" ca="1" si="363">IF($L4614 = "WIN", 1, -1)</f>
        <v>-1</v>
      </c>
      <c r="N4614" s="8">
        <f t="shared" ref="N4614:N4677" ca="1" si="364">N4613+M4614</f>
        <v>-193</v>
      </c>
      <c r="O4614" s="32">
        <f ca="1">SUM(M$4:M4614)/I4614</f>
        <v>-4.1856430275428326E-2</v>
      </c>
      <c r="P4614" s="47">
        <f ca="1">_xlfn.VAR.P(M$4:M4614)</f>
        <v>0.99824803924459826</v>
      </c>
      <c r="Q4614" s="33">
        <f ca="1">COUNTIF(L$4:L4614, "WIN")/I4614</f>
        <v>0.47907178486228585</v>
      </c>
    </row>
    <row r="4615" spans="9:17" x14ac:dyDescent="0.25">
      <c r="I4615" s="5">
        <v>4612</v>
      </c>
      <c r="J4615" s="9">
        <f t="shared" ca="1" si="362"/>
        <v>0.9262480171374109</v>
      </c>
      <c r="K4615" s="7" t="str">
        <f t="shared" ca="1" si="360"/>
        <v>BLACK</v>
      </c>
      <c r="L4615" s="7" t="str">
        <f t="shared" ca="1" si="361"/>
        <v>LOSE</v>
      </c>
      <c r="M4615" s="8">
        <f t="shared" ca="1" si="363"/>
        <v>-1</v>
      </c>
      <c r="N4615" s="8">
        <f t="shared" ca="1" si="364"/>
        <v>-194</v>
      </c>
      <c r="O4615" s="32">
        <f ca="1">SUM(M$4:M4615)/I4615</f>
        <v>-4.2064180398959233E-2</v>
      </c>
      <c r="P4615" s="47">
        <f ca="1">_xlfn.VAR.P(M$4:M4615)</f>
        <v>0.9982306047273638</v>
      </c>
      <c r="Q4615" s="33">
        <f ca="1">COUNTIF(L$4:L4615, "WIN")/I4615</f>
        <v>0.4789679098005204</v>
      </c>
    </row>
    <row r="4616" spans="9:17" x14ac:dyDescent="0.25">
      <c r="I4616" s="5">
        <v>4613</v>
      </c>
      <c r="J4616" s="9">
        <f t="shared" ca="1" si="362"/>
        <v>0.25551553453258957</v>
      </c>
      <c r="K4616" s="7" t="str">
        <f t="shared" ca="1" si="360"/>
        <v>RED</v>
      </c>
      <c r="L4616" s="7" t="str">
        <f t="shared" ca="1" si="361"/>
        <v>WIN</v>
      </c>
      <c r="M4616" s="8">
        <f t="shared" ca="1" si="363"/>
        <v>1</v>
      </c>
      <c r="N4616" s="8">
        <f t="shared" ca="1" si="364"/>
        <v>-193</v>
      </c>
      <c r="O4616" s="32">
        <f ca="1">SUM(M$4:M4616)/I4616</f>
        <v>-4.1838283112941688E-2</v>
      </c>
      <c r="P4616" s="47">
        <f ca="1">_xlfn.VAR.P(M$4:M4616)</f>
        <v>0.99824955806616134</v>
      </c>
      <c r="Q4616" s="33">
        <f ca="1">COUNTIF(L$4:L4616, "WIN")/I4616</f>
        <v>0.47908085844352916</v>
      </c>
    </row>
    <row r="4617" spans="9:17" x14ac:dyDescent="0.25">
      <c r="I4617" s="5">
        <v>4614</v>
      </c>
      <c r="J4617" s="9">
        <f t="shared" ca="1" si="362"/>
        <v>0.92880856381814469</v>
      </c>
      <c r="K4617" s="7" t="str">
        <f t="shared" ca="1" si="360"/>
        <v>BLACK</v>
      </c>
      <c r="L4617" s="7" t="str">
        <f t="shared" ca="1" si="361"/>
        <v>LOSE</v>
      </c>
      <c r="M4617" s="8">
        <f t="shared" ca="1" si="363"/>
        <v>-1</v>
      </c>
      <c r="N4617" s="8">
        <f t="shared" ca="1" si="364"/>
        <v>-194</v>
      </c>
      <c r="O4617" s="32">
        <f ca="1">SUM(M$4:M4617)/I4617</f>
        <v>-4.2045947117468577E-2</v>
      </c>
      <c r="P4617" s="47">
        <f ca="1">_xlfn.VAR.P(M$4:M4617)</f>
        <v>0.998232138330995</v>
      </c>
      <c r="Q4617" s="33">
        <f ca="1">COUNTIF(L$4:L4617, "WIN")/I4617</f>
        <v>0.47897702644126572</v>
      </c>
    </row>
    <row r="4618" spans="9:17" x14ac:dyDescent="0.25">
      <c r="I4618" s="5">
        <v>4615</v>
      </c>
      <c r="J4618" s="9">
        <f t="shared" ca="1" si="362"/>
        <v>0.91390980618438744</v>
      </c>
      <c r="K4618" s="7" t="str">
        <f t="shared" ca="1" si="360"/>
        <v>BLACK</v>
      </c>
      <c r="L4618" s="7" t="str">
        <f t="shared" ca="1" si="361"/>
        <v>LOSE</v>
      </c>
      <c r="M4618" s="8">
        <f t="shared" ca="1" si="363"/>
        <v>-1</v>
      </c>
      <c r="N4618" s="8">
        <f t="shared" ca="1" si="364"/>
        <v>-195</v>
      </c>
      <c r="O4618" s="32">
        <f ca="1">SUM(M$4:M4618)/I4618</f>
        <v>-4.2253521126760563E-2</v>
      </c>
      <c r="P4618" s="47">
        <f ca="1">_xlfn.VAR.P(M$4:M4618)</f>
        <v>0.99821463995239035</v>
      </c>
      <c r="Q4618" s="33">
        <f ca="1">COUNTIF(L$4:L4618, "WIN")/I4618</f>
        <v>0.47887323943661969</v>
      </c>
    </row>
    <row r="4619" spans="9:17" x14ac:dyDescent="0.25">
      <c r="I4619" s="5">
        <v>4616</v>
      </c>
      <c r="J4619" s="9">
        <f t="shared" ca="1" si="362"/>
        <v>0.15643070086826616</v>
      </c>
      <c r="K4619" s="7" t="str">
        <f t="shared" ca="1" si="360"/>
        <v>RED</v>
      </c>
      <c r="L4619" s="7" t="str">
        <f t="shared" ca="1" si="361"/>
        <v>WIN</v>
      </c>
      <c r="M4619" s="8">
        <f t="shared" ca="1" si="363"/>
        <v>1</v>
      </c>
      <c r="N4619" s="8">
        <f t="shared" ca="1" si="364"/>
        <v>-194</v>
      </c>
      <c r="O4619" s="32">
        <f ca="1">SUM(M$4:M4619)/I4619</f>
        <v>-4.2027729636048526E-2</v>
      </c>
      <c r="P4619" s="47">
        <f ca="1">_xlfn.VAR.P(M$4:M4619)</f>
        <v>0.9982336699416392</v>
      </c>
      <c r="Q4619" s="33">
        <f ca="1">COUNTIF(L$4:L4619, "WIN")/I4619</f>
        <v>0.47898613518197575</v>
      </c>
    </row>
    <row r="4620" spans="9:17" x14ac:dyDescent="0.25">
      <c r="I4620" s="5">
        <v>4617</v>
      </c>
      <c r="J4620" s="9">
        <f t="shared" ca="1" si="362"/>
        <v>0.51972865912963384</v>
      </c>
      <c r="K4620" s="7" t="str">
        <f t="shared" ca="1" si="360"/>
        <v>BLACK</v>
      </c>
      <c r="L4620" s="7" t="str">
        <f t="shared" ca="1" si="361"/>
        <v>LOSE</v>
      </c>
      <c r="M4620" s="8">
        <f t="shared" ca="1" si="363"/>
        <v>-1</v>
      </c>
      <c r="N4620" s="8">
        <f t="shared" ca="1" si="364"/>
        <v>-195</v>
      </c>
      <c r="O4620" s="32">
        <f ca="1">SUM(M$4:M4620)/I4620</f>
        <v>-4.2235217673814163E-2</v>
      </c>
      <c r="P4620" s="47">
        <f ca="1">_xlfn.VAR.P(M$4:M4620)</f>
        <v>0.99821618638804555</v>
      </c>
      <c r="Q4620" s="33">
        <f ca="1">COUNTIF(L$4:L4620, "WIN")/I4620</f>
        <v>0.47888239116309289</v>
      </c>
    </row>
    <row r="4621" spans="9:17" x14ac:dyDescent="0.25">
      <c r="I4621" s="5">
        <v>4618</v>
      </c>
      <c r="J4621" s="9">
        <f t="shared" ca="1" si="362"/>
        <v>0.59337276092990832</v>
      </c>
      <c r="K4621" s="7" t="str">
        <f t="shared" ca="1" si="360"/>
        <v>BLACK</v>
      </c>
      <c r="L4621" s="7" t="str">
        <f t="shared" ca="1" si="361"/>
        <v>LOSE</v>
      </c>
      <c r="M4621" s="8">
        <f t="shared" ca="1" si="363"/>
        <v>-1</v>
      </c>
      <c r="N4621" s="8">
        <f t="shared" ca="1" si="364"/>
        <v>-196</v>
      </c>
      <c r="O4621" s="32">
        <f ca="1">SUM(M$4:M4621)/I4621</f>
        <v>-4.2442615851017759E-2</v>
      </c>
      <c r="P4621" s="47">
        <f ca="1">_xlfn.VAR.P(M$4:M4621)</f>
        <v>0.99819862435972295</v>
      </c>
      <c r="Q4621" s="33">
        <f ca="1">COUNTIF(L$4:L4621, "WIN")/I4621</f>
        <v>0.47877869207449114</v>
      </c>
    </row>
    <row r="4622" spans="9:17" x14ac:dyDescent="0.25">
      <c r="I4622" s="5">
        <v>4619</v>
      </c>
      <c r="J4622" s="9">
        <f t="shared" ca="1" si="362"/>
        <v>0.54260180398902425</v>
      </c>
      <c r="K4622" s="7" t="str">
        <f t="shared" ca="1" si="360"/>
        <v>BLACK</v>
      </c>
      <c r="L4622" s="7" t="str">
        <f t="shared" ca="1" si="361"/>
        <v>LOSE</v>
      </c>
      <c r="M4622" s="8">
        <f t="shared" ca="1" si="363"/>
        <v>-1</v>
      </c>
      <c r="N4622" s="8">
        <f t="shared" ca="1" si="364"/>
        <v>-197</v>
      </c>
      <c r="O4622" s="32">
        <f ca="1">SUM(M$4:M4622)/I4622</f>
        <v>-4.2649924226022949E-2</v>
      </c>
      <c r="P4622" s="47">
        <f ca="1">_xlfn.VAR.P(M$4:M4622)</f>
        <v>0.99818098396351451</v>
      </c>
      <c r="Q4622" s="33">
        <f ca="1">COUNTIF(L$4:L4622, "WIN")/I4622</f>
        <v>0.47867503788698851</v>
      </c>
    </row>
    <row r="4623" spans="9:17" x14ac:dyDescent="0.25">
      <c r="I4623" s="5">
        <v>4620</v>
      </c>
      <c r="J4623" s="9">
        <f t="shared" ca="1" si="362"/>
        <v>0.43270071888030404</v>
      </c>
      <c r="K4623" s="7" t="str">
        <f t="shared" ca="1" si="360"/>
        <v>RED</v>
      </c>
      <c r="L4623" s="7" t="str">
        <f t="shared" ca="1" si="361"/>
        <v>WIN</v>
      </c>
      <c r="M4623" s="8">
        <f t="shared" ca="1" si="363"/>
        <v>1</v>
      </c>
      <c r="N4623" s="8">
        <f t="shared" ca="1" si="364"/>
        <v>-196</v>
      </c>
      <c r="O4623" s="32">
        <f ca="1">SUM(M$4:M4623)/I4623</f>
        <v>-4.2424242424242427E-2</v>
      </c>
      <c r="P4623" s="47">
        <f ca="1">_xlfn.VAR.P(M$4:M4623)</f>
        <v>0.99820018365472907</v>
      </c>
      <c r="Q4623" s="33">
        <f ca="1">COUNTIF(L$4:L4623, "WIN")/I4623</f>
        <v>0.47878787878787876</v>
      </c>
    </row>
    <row r="4624" spans="9:17" x14ac:dyDescent="0.25">
      <c r="I4624" s="5">
        <v>4621</v>
      </c>
      <c r="J4624" s="9">
        <f t="shared" ca="1" si="362"/>
        <v>0.75937891775338928</v>
      </c>
      <c r="K4624" s="7" t="str">
        <f t="shared" ca="1" si="360"/>
        <v>BLACK</v>
      </c>
      <c r="L4624" s="7" t="str">
        <f t="shared" ca="1" si="361"/>
        <v>LOSE</v>
      </c>
      <c r="M4624" s="8">
        <f t="shared" ca="1" si="363"/>
        <v>-1</v>
      </c>
      <c r="N4624" s="8">
        <f t="shared" ca="1" si="364"/>
        <v>-197</v>
      </c>
      <c r="O4624" s="32">
        <f ca="1">SUM(M$4:M4624)/I4624</f>
        <v>-4.2631465050854793E-2</v>
      </c>
      <c r="P4624" s="47">
        <f ca="1">_xlfn.VAR.P(M$4:M4624)</f>
        <v>0.9981825581876177</v>
      </c>
      <c r="Q4624" s="33">
        <f ca="1">COUNTIF(L$4:L4624, "WIN")/I4624</f>
        <v>0.4786842674745726</v>
      </c>
    </row>
    <row r="4625" spans="9:17" x14ac:dyDescent="0.25">
      <c r="I4625" s="5">
        <v>4622</v>
      </c>
      <c r="J4625" s="9">
        <f t="shared" ca="1" si="362"/>
        <v>0.38681297613797638</v>
      </c>
      <c r="K4625" s="7" t="str">
        <f t="shared" ca="1" si="360"/>
        <v>RED</v>
      </c>
      <c r="L4625" s="7" t="str">
        <f t="shared" ca="1" si="361"/>
        <v>WIN</v>
      </c>
      <c r="M4625" s="8">
        <f t="shared" ca="1" si="363"/>
        <v>1</v>
      </c>
      <c r="N4625" s="8">
        <f t="shared" ca="1" si="364"/>
        <v>-196</v>
      </c>
      <c r="O4625" s="32">
        <f ca="1">SUM(M$4:M4625)/I4625</f>
        <v>-4.2405884898312422E-2</v>
      </c>
      <c r="P4625" s="47">
        <f ca="1">_xlfn.VAR.P(M$4:M4625)</f>
        <v>0.99820174092599112</v>
      </c>
      <c r="Q4625" s="33">
        <f ca="1">COUNTIF(L$4:L4625, "WIN")/I4625</f>
        <v>0.47879705755084379</v>
      </c>
    </row>
    <row r="4626" spans="9:17" x14ac:dyDescent="0.25">
      <c r="I4626" s="5">
        <v>4623</v>
      </c>
      <c r="J4626" s="9">
        <f t="shared" ca="1" si="362"/>
        <v>7.1776341066396299E-2</v>
      </c>
      <c r="K4626" s="7" t="str">
        <f t="shared" ca="1" si="360"/>
        <v>RED</v>
      </c>
      <c r="L4626" s="7" t="str">
        <f t="shared" ca="1" si="361"/>
        <v>WIN</v>
      </c>
      <c r="M4626" s="8">
        <f t="shared" ca="1" si="363"/>
        <v>1</v>
      </c>
      <c r="N4626" s="8">
        <f t="shared" ca="1" si="364"/>
        <v>-195</v>
      </c>
      <c r="O4626" s="32">
        <f ca="1">SUM(M$4:M4626)/I4626</f>
        <v>-4.218040233614536E-2</v>
      </c>
      <c r="P4626" s="47">
        <f ca="1">_xlfn.VAR.P(M$4:M4626)</f>
        <v>0.99822081365876092</v>
      </c>
      <c r="Q4626" s="33">
        <f ca="1">COUNTIF(L$4:L4626, "WIN")/I4626</f>
        <v>0.4789097988319273</v>
      </c>
    </row>
    <row r="4627" spans="9:17" x14ac:dyDescent="0.25">
      <c r="I4627" s="5">
        <v>4624</v>
      </c>
      <c r="J4627" s="9">
        <f t="shared" ca="1" si="362"/>
        <v>0.48126575837475849</v>
      </c>
      <c r="K4627" s="7" t="str">
        <f t="shared" ca="1" si="360"/>
        <v>RED</v>
      </c>
      <c r="L4627" s="7" t="str">
        <f t="shared" ca="1" si="361"/>
        <v>WIN</v>
      </c>
      <c r="M4627" s="8">
        <f t="shared" ca="1" si="363"/>
        <v>1</v>
      </c>
      <c r="N4627" s="8">
        <f t="shared" ca="1" si="364"/>
        <v>-194</v>
      </c>
      <c r="O4627" s="32">
        <f ca="1">SUM(M$4:M4627)/I4627</f>
        <v>-4.195501730103806E-2</v>
      </c>
      <c r="P4627" s="47">
        <f ca="1">_xlfn.VAR.P(M$4:M4627)</f>
        <v>0.99823977652326956</v>
      </c>
      <c r="Q4627" s="33">
        <f ca="1">COUNTIF(L$4:L4627, "WIN")/I4627</f>
        <v>0.47902249134948099</v>
      </c>
    </row>
    <row r="4628" spans="9:17" x14ac:dyDescent="0.25">
      <c r="I4628" s="5">
        <v>4625</v>
      </c>
      <c r="J4628" s="9">
        <f t="shared" ca="1" si="362"/>
        <v>0.20006052593093926</v>
      </c>
      <c r="K4628" s="7" t="str">
        <f t="shared" ca="1" si="360"/>
        <v>RED</v>
      </c>
      <c r="L4628" s="7" t="str">
        <f t="shared" ca="1" si="361"/>
        <v>WIN</v>
      </c>
      <c r="M4628" s="8">
        <f t="shared" ca="1" si="363"/>
        <v>1</v>
      </c>
      <c r="N4628" s="8">
        <f t="shared" ca="1" si="364"/>
        <v>-193</v>
      </c>
      <c r="O4628" s="32">
        <f ca="1">SUM(M$4:M4628)/I4628</f>
        <v>-4.1729729729729728E-2</v>
      </c>
      <c r="P4628" s="47">
        <f ca="1">_xlfn.VAR.P(M$4:M4628)</f>
        <v>0.99825862965668366</v>
      </c>
      <c r="Q4628" s="33">
        <f ca="1">COUNTIF(L$4:L4628, "WIN")/I4628</f>
        <v>0.47913513513513512</v>
      </c>
    </row>
    <row r="4629" spans="9:17" x14ac:dyDescent="0.25">
      <c r="I4629" s="5">
        <v>4626</v>
      </c>
      <c r="J4629" s="9">
        <f t="shared" ca="1" si="362"/>
        <v>0.17902765438097146</v>
      </c>
      <c r="K4629" s="7" t="str">
        <f t="shared" ca="1" si="360"/>
        <v>RED</v>
      </c>
      <c r="L4629" s="7" t="str">
        <f t="shared" ca="1" si="361"/>
        <v>WIN</v>
      </c>
      <c r="M4629" s="8">
        <f t="shared" ca="1" si="363"/>
        <v>1</v>
      </c>
      <c r="N4629" s="8">
        <f t="shared" ca="1" si="364"/>
        <v>-192</v>
      </c>
      <c r="O4629" s="32">
        <f ca="1">SUM(M$4:M4629)/I4629</f>
        <v>-4.1504539559014265E-2</v>
      </c>
      <c r="P4629" s="47">
        <f ca="1">_xlfn.VAR.P(M$4:M4629)</f>
        <v>0.99827737319599419</v>
      </c>
      <c r="Q4629" s="33">
        <f ca="1">COUNTIF(L$4:L4629, "WIN")/I4629</f>
        <v>0.47924773022049288</v>
      </c>
    </row>
    <row r="4630" spans="9:17" x14ac:dyDescent="0.25">
      <c r="I4630" s="5">
        <v>4627</v>
      </c>
      <c r="J4630" s="9">
        <f t="shared" ca="1" si="362"/>
        <v>6.4800085234464566E-2</v>
      </c>
      <c r="K4630" s="7" t="str">
        <f t="shared" ca="1" si="360"/>
        <v>RED</v>
      </c>
      <c r="L4630" s="7" t="str">
        <f t="shared" ca="1" si="361"/>
        <v>WIN</v>
      </c>
      <c r="M4630" s="8">
        <f t="shared" ca="1" si="363"/>
        <v>1</v>
      </c>
      <c r="N4630" s="8">
        <f t="shared" ca="1" si="364"/>
        <v>-191</v>
      </c>
      <c r="O4630" s="32">
        <f ca="1">SUM(M$4:M4630)/I4630</f>
        <v>-4.1279446725740222E-2</v>
      </c>
      <c r="P4630" s="47">
        <f ca="1">_xlfn.VAR.P(M$4:M4630)</f>
        <v>0.99829600727801682</v>
      </c>
      <c r="Q4630" s="33">
        <f ca="1">COUNTIF(L$4:L4630, "WIN")/I4630</f>
        <v>0.47936027663712988</v>
      </c>
    </row>
    <row r="4631" spans="9:17" x14ac:dyDescent="0.25">
      <c r="I4631" s="5">
        <v>4628</v>
      </c>
      <c r="J4631" s="9">
        <f t="shared" ca="1" si="362"/>
        <v>0.70022798657677388</v>
      </c>
      <c r="K4631" s="7" t="str">
        <f t="shared" ca="1" si="360"/>
        <v>BLACK</v>
      </c>
      <c r="L4631" s="7" t="str">
        <f t="shared" ca="1" si="361"/>
        <v>LOSE</v>
      </c>
      <c r="M4631" s="8">
        <f t="shared" ca="1" si="363"/>
        <v>-1</v>
      </c>
      <c r="N4631" s="8">
        <f t="shared" ca="1" si="364"/>
        <v>-192</v>
      </c>
      <c r="O4631" s="32">
        <f ca="1">SUM(M$4:M4631)/I4631</f>
        <v>-4.1486603284356091E-2</v>
      </c>
      <c r="P4631" s="47">
        <f ca="1">_xlfn.VAR.P(M$4:M4631)</f>
        <v>0.99827886174792646</v>
      </c>
      <c r="Q4631" s="33">
        <f ca="1">COUNTIF(L$4:L4631, "WIN")/I4631</f>
        <v>0.47925669835782198</v>
      </c>
    </row>
    <row r="4632" spans="9:17" x14ac:dyDescent="0.25">
      <c r="I4632" s="5">
        <v>4629</v>
      </c>
      <c r="J4632" s="9">
        <f t="shared" ca="1" si="362"/>
        <v>0.15506147003288695</v>
      </c>
      <c r="K4632" s="7" t="str">
        <f t="shared" ca="1" si="360"/>
        <v>RED</v>
      </c>
      <c r="L4632" s="7" t="str">
        <f t="shared" ca="1" si="361"/>
        <v>WIN</v>
      </c>
      <c r="M4632" s="8">
        <f t="shared" ca="1" si="363"/>
        <v>1</v>
      </c>
      <c r="N4632" s="8">
        <f t="shared" ca="1" si="364"/>
        <v>-191</v>
      </c>
      <c r="O4632" s="32">
        <f ca="1">SUM(M$4:M4632)/I4632</f>
        <v>-4.1261611579174767E-2</v>
      </c>
      <c r="P4632" s="47">
        <f ca="1">_xlfn.VAR.P(M$4:M4632)</f>
        <v>0.99829747940988933</v>
      </c>
      <c r="Q4632" s="33">
        <f ca="1">COUNTIF(L$4:L4632, "WIN")/I4632</f>
        <v>0.47936919421041263</v>
      </c>
    </row>
    <row r="4633" spans="9:17" x14ac:dyDescent="0.25">
      <c r="I4633" s="5">
        <v>4630</v>
      </c>
      <c r="J4633" s="9">
        <f t="shared" ca="1" si="362"/>
        <v>0.72429295272921124</v>
      </c>
      <c r="K4633" s="7" t="str">
        <f t="shared" ca="1" si="360"/>
        <v>BLACK</v>
      </c>
      <c r="L4633" s="7" t="str">
        <f t="shared" ca="1" si="361"/>
        <v>LOSE</v>
      </c>
      <c r="M4633" s="8">
        <f t="shared" ca="1" si="363"/>
        <v>-1</v>
      </c>
      <c r="N4633" s="8">
        <f t="shared" ca="1" si="364"/>
        <v>-192</v>
      </c>
      <c r="O4633" s="32">
        <f ca="1">SUM(M$4:M4633)/I4633</f>
        <v>-4.1468682505399569E-2</v>
      </c>
      <c r="P4633" s="47">
        <f ca="1">_xlfn.VAR.P(M$4:M4633)</f>
        <v>0.99828034837126634</v>
      </c>
      <c r="Q4633" s="33">
        <f ca="1">COUNTIF(L$4:L4633, "WIN")/I4633</f>
        <v>0.47926565874730021</v>
      </c>
    </row>
    <row r="4634" spans="9:17" x14ac:dyDescent="0.25">
      <c r="I4634" s="5">
        <v>4631</v>
      </c>
      <c r="J4634" s="9">
        <f t="shared" ca="1" si="362"/>
        <v>0.43316595463185792</v>
      </c>
      <c r="K4634" s="7" t="str">
        <f t="shared" ca="1" si="360"/>
        <v>RED</v>
      </c>
      <c r="L4634" s="7" t="str">
        <f t="shared" ca="1" si="361"/>
        <v>WIN</v>
      </c>
      <c r="M4634" s="8">
        <f t="shared" ca="1" si="363"/>
        <v>1</v>
      </c>
      <c r="N4634" s="8">
        <f t="shared" ca="1" si="364"/>
        <v>-191</v>
      </c>
      <c r="O4634" s="32">
        <f ca="1">SUM(M$4:M4634)/I4634</f>
        <v>-4.1243791837616069E-2</v>
      </c>
      <c r="P4634" s="47">
        <f ca="1">_xlfn.VAR.P(M$4:M4634)</f>
        <v>0.99829894963485544</v>
      </c>
      <c r="Q4634" s="33">
        <f ca="1">COUNTIF(L$4:L4634, "WIN")/I4634</f>
        <v>0.47937810408119197</v>
      </c>
    </row>
    <row r="4635" spans="9:17" x14ac:dyDescent="0.25">
      <c r="I4635" s="5">
        <v>4632</v>
      </c>
      <c r="J4635" s="9">
        <f t="shared" ca="1" si="362"/>
        <v>0.31185889281375434</v>
      </c>
      <c r="K4635" s="7" t="str">
        <f t="shared" ca="1" si="360"/>
        <v>RED</v>
      </c>
      <c r="L4635" s="7" t="str">
        <f t="shared" ca="1" si="361"/>
        <v>WIN</v>
      </c>
      <c r="M4635" s="8">
        <f t="shared" ca="1" si="363"/>
        <v>1</v>
      </c>
      <c r="N4635" s="8">
        <f t="shared" ca="1" si="364"/>
        <v>-190</v>
      </c>
      <c r="O4635" s="32">
        <f ca="1">SUM(M$4:M4635)/I4635</f>
        <v>-4.1018998272884286E-2</v>
      </c>
      <c r="P4635" s="47">
        <f ca="1">_xlfn.VAR.P(M$4:M4635)</f>
        <v>0.99831744178068915</v>
      </c>
      <c r="Q4635" s="33">
        <f ca="1">COUNTIF(L$4:L4635, "WIN")/I4635</f>
        <v>0.47949050086355788</v>
      </c>
    </row>
    <row r="4636" spans="9:17" x14ac:dyDescent="0.25">
      <c r="I4636" s="5">
        <v>4633</v>
      </c>
      <c r="J4636" s="9">
        <f t="shared" ca="1" si="362"/>
        <v>0.73726781092718308</v>
      </c>
      <c r="K4636" s="7" t="str">
        <f t="shared" ca="1" si="360"/>
        <v>BLACK</v>
      </c>
      <c r="L4636" s="7" t="str">
        <f t="shared" ca="1" si="361"/>
        <v>LOSE</v>
      </c>
      <c r="M4636" s="8">
        <f t="shared" ca="1" si="363"/>
        <v>-1</v>
      </c>
      <c r="N4636" s="8">
        <f t="shared" ca="1" si="364"/>
        <v>-191</v>
      </c>
      <c r="O4636" s="32">
        <f ca="1">SUM(M$4:M4636)/I4636</f>
        <v>-4.1225987481113752E-2</v>
      </c>
      <c r="P4636" s="47">
        <f ca="1">_xlfn.VAR.P(M$4:M4636)</f>
        <v>0.99830041795620705</v>
      </c>
      <c r="Q4636" s="33">
        <f ca="1">COUNTIF(L$4:L4636, "WIN")/I4636</f>
        <v>0.47938700625944314</v>
      </c>
    </row>
    <row r="4637" spans="9:17" x14ac:dyDescent="0.25">
      <c r="I4637" s="5">
        <v>4634</v>
      </c>
      <c r="J4637" s="9">
        <f t="shared" ca="1" si="362"/>
        <v>0.87352393266035344</v>
      </c>
      <c r="K4637" s="7" t="str">
        <f t="shared" ca="1" si="360"/>
        <v>BLACK</v>
      </c>
      <c r="L4637" s="7" t="str">
        <f t="shared" ca="1" si="361"/>
        <v>LOSE</v>
      </c>
      <c r="M4637" s="8">
        <f t="shared" ca="1" si="363"/>
        <v>-1</v>
      </c>
      <c r="N4637" s="8">
        <f t="shared" ca="1" si="364"/>
        <v>-192</v>
      </c>
      <c r="O4637" s="32">
        <f ca="1">SUM(M$4:M4637)/I4637</f>
        <v>-4.1432887354337505E-2</v>
      </c>
      <c r="P4637" s="47">
        <f ca="1">_xlfn.VAR.P(M$4:M4637)</f>
        <v>0.9982833158454828</v>
      </c>
      <c r="Q4637" s="33">
        <f ca="1">COUNTIF(L$4:L4637, "WIN")/I4637</f>
        <v>0.47928355632283126</v>
      </c>
    </row>
    <row r="4638" spans="9:17" x14ac:dyDescent="0.25">
      <c r="I4638" s="5">
        <v>4635</v>
      </c>
      <c r="J4638" s="9">
        <f t="shared" ca="1" si="362"/>
        <v>0.27452448034520538</v>
      </c>
      <c r="K4638" s="7" t="str">
        <f t="shared" ca="1" si="360"/>
        <v>RED</v>
      </c>
      <c r="L4638" s="7" t="str">
        <f t="shared" ca="1" si="361"/>
        <v>WIN</v>
      </c>
      <c r="M4638" s="8">
        <f t="shared" ca="1" si="363"/>
        <v>1</v>
      </c>
      <c r="N4638" s="8">
        <f t="shared" ca="1" si="364"/>
        <v>-191</v>
      </c>
      <c r="O4638" s="32">
        <f ca="1">SUM(M$4:M4638)/I4638</f>
        <v>-4.1208198489751886E-2</v>
      </c>
      <c r="P4638" s="47">
        <f ca="1">_xlfn.VAR.P(M$4:M4638)</f>
        <v>0.99830188437722922</v>
      </c>
      <c r="Q4638" s="33">
        <f ca="1">COUNTIF(L$4:L4638, "WIN")/I4638</f>
        <v>0.47939590075512406</v>
      </c>
    </row>
    <row r="4639" spans="9:17" x14ac:dyDescent="0.25">
      <c r="I4639" s="5">
        <v>4636</v>
      </c>
      <c r="J4639" s="9">
        <f t="shared" ca="1" si="362"/>
        <v>0.33295128980603894</v>
      </c>
      <c r="K4639" s="7" t="str">
        <f t="shared" ca="1" si="360"/>
        <v>RED</v>
      </c>
      <c r="L4639" s="7" t="str">
        <f t="shared" ca="1" si="361"/>
        <v>WIN</v>
      </c>
      <c r="M4639" s="8">
        <f t="shared" ca="1" si="363"/>
        <v>1</v>
      </c>
      <c r="N4639" s="8">
        <f t="shared" ca="1" si="364"/>
        <v>-190</v>
      </c>
      <c r="O4639" s="32">
        <f ca="1">SUM(M$4:M4639)/I4639</f>
        <v>-4.0983606557377046E-2</v>
      </c>
      <c r="P4639" s="47">
        <f ca="1">_xlfn.VAR.P(M$4:M4639)</f>
        <v>0.99832034399355007</v>
      </c>
      <c r="Q4639" s="33">
        <f ca="1">COUNTIF(L$4:L4639, "WIN")/I4639</f>
        <v>0.47950819672131145</v>
      </c>
    </row>
    <row r="4640" spans="9:17" x14ac:dyDescent="0.25">
      <c r="I4640" s="5">
        <v>4637</v>
      </c>
      <c r="J4640" s="9">
        <f t="shared" ca="1" si="362"/>
        <v>0.66036151051947378</v>
      </c>
      <c r="K4640" s="7" t="str">
        <f t="shared" ca="1" si="360"/>
        <v>BLACK</v>
      </c>
      <c r="L4640" s="7" t="str">
        <f t="shared" ca="1" si="361"/>
        <v>LOSE</v>
      </c>
      <c r="M4640" s="8">
        <f t="shared" ca="1" si="363"/>
        <v>-1</v>
      </c>
      <c r="N4640" s="8">
        <f t="shared" ca="1" si="364"/>
        <v>-191</v>
      </c>
      <c r="O4640" s="32">
        <f ca="1">SUM(M$4:M4640)/I4640</f>
        <v>-4.1190424843648911E-2</v>
      </c>
      <c r="P4640" s="47">
        <f ca="1">_xlfn.VAR.P(M$4:M4640)</f>
        <v>0.99830334890119976</v>
      </c>
      <c r="Q4640" s="33">
        <f ca="1">COUNTIF(L$4:L4640, "WIN")/I4640</f>
        <v>0.47940478757817556</v>
      </c>
    </row>
    <row r="4641" spans="9:17" x14ac:dyDescent="0.25">
      <c r="I4641" s="5">
        <v>4638</v>
      </c>
      <c r="J4641" s="9">
        <f t="shared" ca="1" si="362"/>
        <v>0.50516973082999916</v>
      </c>
      <c r="K4641" s="7" t="str">
        <f t="shared" ca="1" si="360"/>
        <v>BLACK</v>
      </c>
      <c r="L4641" s="7" t="str">
        <f t="shared" ca="1" si="361"/>
        <v>LOSE</v>
      </c>
      <c r="M4641" s="8">
        <f t="shared" ca="1" si="363"/>
        <v>-1</v>
      </c>
      <c r="N4641" s="8">
        <f t="shared" ca="1" si="364"/>
        <v>-192</v>
      </c>
      <c r="O4641" s="32">
        <f ca="1">SUM(M$4:M4641)/I4641</f>
        <v>-4.1397153945666239E-2</v>
      </c>
      <c r="P4641" s="47">
        <f ca="1">_xlfn.VAR.P(M$4:M4641)</f>
        <v>0.99828627564519878</v>
      </c>
      <c r="Q4641" s="33">
        <f ca="1">COUNTIF(L$4:L4641, "WIN")/I4641</f>
        <v>0.47930142302716688</v>
      </c>
    </row>
    <row r="4642" spans="9:17" x14ac:dyDescent="0.25">
      <c r="I4642" s="5">
        <v>4639</v>
      </c>
      <c r="J4642" s="9">
        <f t="shared" ca="1" si="362"/>
        <v>0.51226324293293723</v>
      </c>
      <c r="K4642" s="7" t="str">
        <f t="shared" ca="1" si="360"/>
        <v>BLACK</v>
      </c>
      <c r="L4642" s="7" t="str">
        <f t="shared" ca="1" si="361"/>
        <v>LOSE</v>
      </c>
      <c r="M4642" s="8">
        <f t="shared" ca="1" si="363"/>
        <v>-1</v>
      </c>
      <c r="N4642" s="8">
        <f t="shared" ca="1" si="364"/>
        <v>-193</v>
      </c>
      <c r="O4642" s="32">
        <f ca="1">SUM(M$4:M4642)/I4642</f>
        <v>-4.1603793921103686E-2</v>
      </c>
      <c r="P4642" s="47">
        <f ca="1">_xlfn.VAR.P(M$4:M4642)</f>
        <v>0.99826912433137038</v>
      </c>
      <c r="Q4642" s="33">
        <f ca="1">COUNTIF(L$4:L4642, "WIN")/I4642</f>
        <v>0.47919810303944815</v>
      </c>
    </row>
    <row r="4643" spans="9:17" x14ac:dyDescent="0.25">
      <c r="I4643" s="5">
        <v>4640</v>
      </c>
      <c r="J4643" s="9">
        <f t="shared" ca="1" si="362"/>
        <v>0.84095663973492141</v>
      </c>
      <c r="K4643" s="7" t="str">
        <f t="shared" ca="1" si="360"/>
        <v>BLACK</v>
      </c>
      <c r="L4643" s="7" t="str">
        <f t="shared" ca="1" si="361"/>
        <v>LOSE</v>
      </c>
      <c r="M4643" s="8">
        <f t="shared" ca="1" si="363"/>
        <v>-1</v>
      </c>
      <c r="N4643" s="8">
        <f t="shared" ca="1" si="364"/>
        <v>-194</v>
      </c>
      <c r="O4643" s="32">
        <f ca="1">SUM(M$4:M4643)/I4643</f>
        <v>-4.1810344827586207E-2</v>
      </c>
      <c r="P4643" s="47">
        <f ca="1">_xlfn.VAR.P(M$4:M4643)</f>
        <v>0.99825189506539835</v>
      </c>
      <c r="Q4643" s="33">
        <f ca="1">COUNTIF(L$4:L4643, "WIN")/I4643</f>
        <v>0.47909482758620692</v>
      </c>
    </row>
    <row r="4644" spans="9:17" x14ac:dyDescent="0.25">
      <c r="I4644" s="5">
        <v>4641</v>
      </c>
      <c r="J4644" s="9">
        <f t="shared" ca="1" si="362"/>
        <v>0.76222951389157523</v>
      </c>
      <c r="K4644" s="7" t="str">
        <f t="shared" ca="1" si="360"/>
        <v>BLACK</v>
      </c>
      <c r="L4644" s="7" t="str">
        <f t="shared" ca="1" si="361"/>
        <v>LOSE</v>
      </c>
      <c r="M4644" s="8">
        <f t="shared" ca="1" si="363"/>
        <v>-1</v>
      </c>
      <c r="N4644" s="8">
        <f t="shared" ca="1" si="364"/>
        <v>-195</v>
      </c>
      <c r="O4644" s="32">
        <f ca="1">SUM(M$4:M4644)/I4644</f>
        <v>-4.2016806722689079E-2</v>
      </c>
      <c r="P4644" s="47">
        <f ca="1">_xlfn.VAR.P(M$4:M4644)</f>
        <v>0.99823458795282816</v>
      </c>
      <c r="Q4644" s="33">
        <f ca="1">COUNTIF(L$4:L4644, "WIN")/I4644</f>
        <v>0.47899159663865548</v>
      </c>
    </row>
    <row r="4645" spans="9:17" x14ac:dyDescent="0.25">
      <c r="I4645" s="5">
        <v>4642</v>
      </c>
      <c r="J4645" s="9">
        <f t="shared" ca="1" si="362"/>
        <v>0.29017566271920114</v>
      </c>
      <c r="K4645" s="7" t="str">
        <f t="shared" ca="1" si="360"/>
        <v>RED</v>
      </c>
      <c r="L4645" s="7" t="str">
        <f t="shared" ca="1" si="361"/>
        <v>WIN</v>
      </c>
      <c r="M4645" s="8">
        <f t="shared" ca="1" si="363"/>
        <v>1</v>
      </c>
      <c r="N4645" s="8">
        <f t="shared" ca="1" si="364"/>
        <v>-194</v>
      </c>
      <c r="O4645" s="32">
        <f ca="1">SUM(M$4:M4645)/I4645</f>
        <v>-4.1792330891856959E-2</v>
      </c>
      <c r="P4645" s="47">
        <f ca="1">_xlfn.VAR.P(M$4:M4645)</f>
        <v>0.99825340107862559</v>
      </c>
      <c r="Q4645" s="33">
        <f ca="1">COUNTIF(L$4:L4645, "WIN")/I4645</f>
        <v>0.47910383455407152</v>
      </c>
    </row>
    <row r="4646" spans="9:17" x14ac:dyDescent="0.25">
      <c r="I4646" s="5">
        <v>4643</v>
      </c>
      <c r="J4646" s="9">
        <f t="shared" ca="1" si="362"/>
        <v>0.73332591630039046</v>
      </c>
      <c r="K4646" s="7" t="str">
        <f t="shared" ca="1" si="360"/>
        <v>BLACK</v>
      </c>
      <c r="L4646" s="7" t="str">
        <f t="shared" ca="1" si="361"/>
        <v>LOSE</v>
      </c>
      <c r="M4646" s="8">
        <f t="shared" ca="1" si="363"/>
        <v>-1</v>
      </c>
      <c r="N4646" s="8">
        <f t="shared" ca="1" si="364"/>
        <v>-195</v>
      </c>
      <c r="O4646" s="32">
        <f ca="1">SUM(M$4:M4646)/I4646</f>
        <v>-4.1998707732069783E-2</v>
      </c>
      <c r="P4646" s="47">
        <f ca="1">_xlfn.VAR.P(M$4:M4646)</f>
        <v>0.99823610854883615</v>
      </c>
      <c r="Q4646" s="33">
        <f ca="1">COUNTIF(L$4:L4646, "WIN")/I4646</f>
        <v>0.47900064613396509</v>
      </c>
    </row>
    <row r="4647" spans="9:17" x14ac:dyDescent="0.25">
      <c r="I4647" s="5">
        <v>4644</v>
      </c>
      <c r="J4647" s="9">
        <f t="shared" ca="1" si="362"/>
        <v>0.96021082193734841</v>
      </c>
      <c r="K4647" s="7" t="str">
        <f t="shared" ca="1" si="360"/>
        <v>BLACK</v>
      </c>
      <c r="L4647" s="7" t="str">
        <f t="shared" ca="1" si="361"/>
        <v>LOSE</v>
      </c>
      <c r="M4647" s="8">
        <f t="shared" ca="1" si="363"/>
        <v>-1</v>
      </c>
      <c r="N4647" s="8">
        <f t="shared" ca="1" si="364"/>
        <v>-196</v>
      </c>
      <c r="O4647" s="32">
        <f ca="1">SUM(M$4:M4647)/I4647</f>
        <v>-4.2204995693367789E-2</v>
      </c>
      <c r="P4647" s="47">
        <f ca="1">_xlfn.VAR.P(M$4:M4647)</f>
        <v>0.99821873833852282</v>
      </c>
      <c r="Q4647" s="33">
        <f ca="1">COUNTIF(L$4:L4647, "WIN")/I4647</f>
        <v>0.47889750215331611</v>
      </c>
    </row>
    <row r="4648" spans="9:17" x14ac:dyDescent="0.25">
      <c r="I4648" s="5">
        <v>4645</v>
      </c>
      <c r="J4648" s="9">
        <f t="shared" ca="1" si="362"/>
        <v>0.31663825068809515</v>
      </c>
      <c r="K4648" s="7" t="str">
        <f t="shared" ca="1" si="360"/>
        <v>RED</v>
      </c>
      <c r="L4648" s="7" t="str">
        <f t="shared" ca="1" si="361"/>
        <v>WIN</v>
      </c>
      <c r="M4648" s="8">
        <f t="shared" ca="1" si="363"/>
        <v>1</v>
      </c>
      <c r="N4648" s="8">
        <f t="shared" ca="1" si="364"/>
        <v>-195</v>
      </c>
      <c r="O4648" s="32">
        <f ca="1">SUM(M$4:M4648)/I4648</f>
        <v>-4.1980624327233582E-2</v>
      </c>
      <c r="P4648" s="47">
        <f ca="1">_xlfn.VAR.P(M$4:M4648)</f>
        <v>0.99823762718109565</v>
      </c>
      <c r="Q4648" s="33">
        <f ca="1">COUNTIF(L$4:L4648, "WIN")/I4648</f>
        <v>0.4790096878363832</v>
      </c>
    </row>
    <row r="4649" spans="9:17" x14ac:dyDescent="0.25">
      <c r="I4649" s="5">
        <v>4646</v>
      </c>
      <c r="J4649" s="9">
        <f t="shared" ca="1" si="362"/>
        <v>0.32125672744955447</v>
      </c>
      <c r="K4649" s="7" t="str">
        <f t="shared" ca="1" si="360"/>
        <v>RED</v>
      </c>
      <c r="L4649" s="7" t="str">
        <f t="shared" ca="1" si="361"/>
        <v>WIN</v>
      </c>
      <c r="M4649" s="8">
        <f t="shared" ca="1" si="363"/>
        <v>1</v>
      </c>
      <c r="N4649" s="8">
        <f t="shared" ca="1" si="364"/>
        <v>-194</v>
      </c>
      <c r="O4649" s="32">
        <f ca="1">SUM(M$4:M4649)/I4649</f>
        <v>-4.1756349547998277E-2</v>
      </c>
      <c r="P4649" s="47">
        <f ca="1">_xlfn.VAR.P(M$4:M4649)</f>
        <v>0.99825640727242537</v>
      </c>
      <c r="Q4649" s="33">
        <f ca="1">COUNTIF(L$4:L4649, "WIN")/I4649</f>
        <v>0.47912182522600089</v>
      </c>
    </row>
    <row r="4650" spans="9:17" x14ac:dyDescent="0.25">
      <c r="I4650" s="5">
        <v>4647</v>
      </c>
      <c r="J4650" s="9">
        <f t="shared" ca="1" si="362"/>
        <v>0.98118668311164914</v>
      </c>
      <c r="K4650" s="7" t="str">
        <f t="shared" ca="1" si="360"/>
        <v>GREEN</v>
      </c>
      <c r="L4650" s="7" t="str">
        <f t="shared" ca="1" si="361"/>
        <v>LOSE</v>
      </c>
      <c r="M4650" s="8">
        <f t="shared" ca="1" si="363"/>
        <v>-1</v>
      </c>
      <c r="N4650" s="8">
        <f t="shared" ca="1" si="364"/>
        <v>-195</v>
      </c>
      <c r="O4650" s="32">
        <f ca="1">SUM(M$4:M4650)/I4650</f>
        <v>-4.1962556488056808E-2</v>
      </c>
      <c r="P4650" s="47">
        <f ca="1">_xlfn.VAR.P(M$4:M4650)</f>
        <v>0.99823914385298662</v>
      </c>
      <c r="Q4650" s="33">
        <f ca="1">COUNTIF(L$4:L4650, "WIN")/I4650</f>
        <v>0.4790187217559716</v>
      </c>
    </row>
    <row r="4651" spans="9:17" x14ac:dyDescent="0.25">
      <c r="I4651" s="5">
        <v>4648</v>
      </c>
      <c r="J4651" s="9">
        <f t="shared" ca="1" si="362"/>
        <v>0.21980102802581392</v>
      </c>
      <c r="K4651" s="7" t="str">
        <f t="shared" ca="1" si="360"/>
        <v>RED</v>
      </c>
      <c r="L4651" s="7" t="str">
        <f t="shared" ca="1" si="361"/>
        <v>WIN</v>
      </c>
      <c r="M4651" s="8">
        <f t="shared" ca="1" si="363"/>
        <v>1</v>
      </c>
      <c r="N4651" s="8">
        <f t="shared" ca="1" si="364"/>
        <v>-194</v>
      </c>
      <c r="O4651" s="32">
        <f ca="1">SUM(M$4:M4651)/I4651</f>
        <v>-4.173838209982788E-2</v>
      </c>
      <c r="P4651" s="47">
        <f ca="1">_xlfn.VAR.P(M$4:M4651)</f>
        <v>0.99825790745968879</v>
      </c>
      <c r="Q4651" s="33">
        <f ca="1">COUNTIF(L$4:L4651, "WIN")/I4651</f>
        <v>0.47913080895008608</v>
      </c>
    </row>
    <row r="4652" spans="9:17" x14ac:dyDescent="0.25">
      <c r="I4652" s="5">
        <v>4649</v>
      </c>
      <c r="J4652" s="9">
        <f t="shared" ca="1" si="362"/>
        <v>0.38759163368488359</v>
      </c>
      <c r="K4652" s="7" t="str">
        <f t="shared" ca="1" si="360"/>
        <v>RED</v>
      </c>
      <c r="L4652" s="7" t="str">
        <f t="shared" ca="1" si="361"/>
        <v>WIN</v>
      </c>
      <c r="M4652" s="8">
        <f t="shared" ca="1" si="363"/>
        <v>1</v>
      </c>
      <c r="N4652" s="8">
        <f t="shared" ca="1" si="364"/>
        <v>-193</v>
      </c>
      <c r="O4652" s="32">
        <f ca="1">SUM(M$4:M4652)/I4652</f>
        <v>-4.1514304151430412E-2</v>
      </c>
      <c r="P4652" s="47">
        <f ca="1">_xlfn.VAR.P(M$4:M4652)</f>
        <v>0.99827656255082253</v>
      </c>
      <c r="Q4652" s="33">
        <f ca="1">COUNTIF(L$4:L4652, "WIN")/I4652</f>
        <v>0.47924284792428479</v>
      </c>
    </row>
    <row r="4653" spans="9:17" x14ac:dyDescent="0.25">
      <c r="I4653" s="5">
        <v>4650</v>
      </c>
      <c r="J4653" s="9">
        <f t="shared" ca="1" si="362"/>
        <v>0.50104482150401319</v>
      </c>
      <c r="K4653" s="7" t="str">
        <f t="shared" ca="1" si="360"/>
        <v>BLACK</v>
      </c>
      <c r="L4653" s="7" t="str">
        <f t="shared" ca="1" si="361"/>
        <v>LOSE</v>
      </c>
      <c r="M4653" s="8">
        <f t="shared" ca="1" si="363"/>
        <v>-1</v>
      </c>
      <c r="N4653" s="8">
        <f t="shared" ca="1" si="364"/>
        <v>-194</v>
      </c>
      <c r="O4653" s="32">
        <f ca="1">SUM(M$4:M4653)/I4653</f>
        <v>-4.1720430107526879E-2</v>
      </c>
      <c r="P4653" s="47">
        <f ca="1">_xlfn.VAR.P(M$4:M4653)</f>
        <v>0.99825940571164296</v>
      </c>
      <c r="Q4653" s="33">
        <f ca="1">COUNTIF(L$4:L4653, "WIN")/I4653</f>
        <v>0.47913978494623655</v>
      </c>
    </row>
    <row r="4654" spans="9:17" x14ac:dyDescent="0.25">
      <c r="I4654" s="5">
        <v>4651</v>
      </c>
      <c r="J4654" s="9">
        <f t="shared" ca="1" si="362"/>
        <v>0.17760751008034492</v>
      </c>
      <c r="K4654" s="7" t="str">
        <f t="shared" ca="1" si="360"/>
        <v>RED</v>
      </c>
      <c r="L4654" s="7" t="str">
        <f t="shared" ca="1" si="361"/>
        <v>WIN</v>
      </c>
      <c r="M4654" s="8">
        <f t="shared" ca="1" si="363"/>
        <v>1</v>
      </c>
      <c r="N4654" s="8">
        <f t="shared" ca="1" si="364"/>
        <v>-193</v>
      </c>
      <c r="O4654" s="32">
        <f ca="1">SUM(M$4:M4654)/I4654</f>
        <v>-4.1496452375833152E-2</v>
      </c>
      <c r="P4654" s="47">
        <f ca="1">_xlfn.VAR.P(M$4:M4654)</f>
        <v>0.99827804444022017</v>
      </c>
      <c r="Q4654" s="33">
        <f ca="1">COUNTIF(L$4:L4654, "WIN")/I4654</f>
        <v>0.47925177381208345</v>
      </c>
    </row>
    <row r="4655" spans="9:17" x14ac:dyDescent="0.25">
      <c r="I4655" s="5">
        <v>4652</v>
      </c>
      <c r="J4655" s="9">
        <f t="shared" ca="1" si="362"/>
        <v>0.70502746471500499</v>
      </c>
      <c r="K4655" s="7" t="str">
        <f t="shared" ca="1" si="360"/>
        <v>BLACK</v>
      </c>
      <c r="L4655" s="7" t="str">
        <f t="shared" ca="1" si="361"/>
        <v>LOSE</v>
      </c>
      <c r="M4655" s="8">
        <f t="shared" ca="1" si="363"/>
        <v>-1</v>
      </c>
      <c r="N4655" s="8">
        <f t="shared" ca="1" si="364"/>
        <v>-194</v>
      </c>
      <c r="O4655" s="32">
        <f ca="1">SUM(M$4:M4655)/I4655</f>
        <v>-4.1702493551160791E-2</v>
      </c>
      <c r="P4655" s="47">
        <f ca="1">_xlfn.VAR.P(M$4:M4655)</f>
        <v>0.99826090203161544</v>
      </c>
      <c r="Q4655" s="33">
        <f ca="1">COUNTIF(L$4:L4655, "WIN")/I4655</f>
        <v>0.47914875322441958</v>
      </c>
    </row>
    <row r="4656" spans="9:17" x14ac:dyDescent="0.25">
      <c r="I4656" s="5">
        <v>4653</v>
      </c>
      <c r="J4656" s="9">
        <f t="shared" ca="1" si="362"/>
        <v>0.42465200471406506</v>
      </c>
      <c r="K4656" s="7" t="str">
        <f t="shared" ca="1" si="360"/>
        <v>RED</v>
      </c>
      <c r="L4656" s="7" t="str">
        <f t="shared" ca="1" si="361"/>
        <v>WIN</v>
      </c>
      <c r="M4656" s="8">
        <f t="shared" ca="1" si="363"/>
        <v>1</v>
      </c>
      <c r="N4656" s="8">
        <f t="shared" ca="1" si="364"/>
        <v>-193</v>
      </c>
      <c r="O4656" s="32">
        <f ca="1">SUM(M$4:M4656)/I4656</f>
        <v>-4.1478615946701054E-2</v>
      </c>
      <c r="P4656" s="47">
        <f ca="1">_xlfn.VAR.P(M$4:M4656)</f>
        <v>0.99827952441914602</v>
      </c>
      <c r="Q4656" s="33">
        <f ca="1">COUNTIF(L$4:L4656, "WIN")/I4656</f>
        <v>0.47926069202664945</v>
      </c>
    </row>
    <row r="4657" spans="9:17" x14ac:dyDescent="0.25">
      <c r="I4657" s="5">
        <v>4654</v>
      </c>
      <c r="J4657" s="9">
        <f t="shared" ca="1" si="362"/>
        <v>0.84130640449694782</v>
      </c>
      <c r="K4657" s="7" t="str">
        <f t="shared" ca="1" si="360"/>
        <v>BLACK</v>
      </c>
      <c r="L4657" s="7" t="str">
        <f t="shared" ca="1" si="361"/>
        <v>LOSE</v>
      </c>
      <c r="M4657" s="8">
        <f t="shared" ca="1" si="363"/>
        <v>-1</v>
      </c>
      <c r="N4657" s="8">
        <f t="shared" ca="1" si="364"/>
        <v>-194</v>
      </c>
      <c r="O4657" s="32">
        <f ca="1">SUM(M$4:M4657)/I4657</f>
        <v>-4.1684572410829394E-2</v>
      </c>
      <c r="P4657" s="47">
        <f ca="1">_xlfn.VAR.P(M$4:M4657)</f>
        <v>0.99826239642292636</v>
      </c>
      <c r="Q4657" s="33">
        <f ca="1">COUNTIF(L$4:L4657, "WIN")/I4657</f>
        <v>0.47915771379458533</v>
      </c>
    </row>
    <row r="4658" spans="9:17" x14ac:dyDescent="0.25">
      <c r="I4658" s="5">
        <v>4655</v>
      </c>
      <c r="J4658" s="9">
        <f t="shared" ca="1" si="362"/>
        <v>0.5893208991236214</v>
      </c>
      <c r="K4658" s="7" t="str">
        <f t="shared" ca="1" si="360"/>
        <v>BLACK</v>
      </c>
      <c r="L4658" s="7" t="str">
        <f t="shared" ca="1" si="361"/>
        <v>LOSE</v>
      </c>
      <c r="M4658" s="8">
        <f t="shared" ca="1" si="363"/>
        <v>-1</v>
      </c>
      <c r="N4658" s="8">
        <f t="shared" ca="1" si="364"/>
        <v>-195</v>
      </c>
      <c r="O4658" s="32">
        <f ca="1">SUM(M$4:M4658)/I4658</f>
        <v>-4.1890440386680987E-2</v>
      </c>
      <c r="P4658" s="47">
        <f ca="1">_xlfn.VAR.P(M$4:M4658)</f>
        <v>0.99824519100420994</v>
      </c>
      <c r="Q4658" s="33">
        <f ca="1">COUNTIF(L$4:L4658, "WIN")/I4658</f>
        <v>0.4790547798066595</v>
      </c>
    </row>
    <row r="4659" spans="9:17" x14ac:dyDescent="0.25">
      <c r="I4659" s="5">
        <v>4656</v>
      </c>
      <c r="J4659" s="9">
        <f t="shared" ca="1" si="362"/>
        <v>0.12253109255691574</v>
      </c>
      <c r="K4659" s="7" t="str">
        <f t="shared" ca="1" si="360"/>
        <v>RED</v>
      </c>
      <c r="L4659" s="7" t="str">
        <f t="shared" ca="1" si="361"/>
        <v>WIN</v>
      </c>
      <c r="M4659" s="8">
        <f t="shared" ca="1" si="363"/>
        <v>1</v>
      </c>
      <c r="N4659" s="8">
        <f t="shared" ca="1" si="364"/>
        <v>-194</v>
      </c>
      <c r="O4659" s="32">
        <f ca="1">SUM(M$4:M4659)/I4659</f>
        <v>-4.1666666666666664E-2</v>
      </c>
      <c r="P4659" s="47">
        <f ca="1">_xlfn.VAR.P(M$4:M4659)</f>
        <v>0.99826388888888884</v>
      </c>
      <c r="Q4659" s="33">
        <f ca="1">COUNTIF(L$4:L4659, "WIN")/I4659</f>
        <v>0.47916666666666669</v>
      </c>
    </row>
    <row r="4660" spans="9:17" x14ac:dyDescent="0.25">
      <c r="I4660" s="5">
        <v>4657</v>
      </c>
      <c r="J4660" s="9">
        <f t="shared" ca="1" si="362"/>
        <v>0.71310376092620664</v>
      </c>
      <c r="K4660" s="7" t="str">
        <f t="shared" ca="1" si="360"/>
        <v>BLACK</v>
      </c>
      <c r="L4660" s="7" t="str">
        <f t="shared" ca="1" si="361"/>
        <v>LOSE</v>
      </c>
      <c r="M4660" s="8">
        <f t="shared" ca="1" si="363"/>
        <v>-1</v>
      </c>
      <c r="N4660" s="8">
        <f t="shared" ca="1" si="364"/>
        <v>-195</v>
      </c>
      <c r="O4660" s="32">
        <f ca="1">SUM(M$4:M4660)/I4660</f>
        <v>-4.1872450075155679E-2</v>
      </c>
      <c r="P4660" s="47">
        <f ca="1">_xlfn.VAR.P(M$4:M4660)</f>
        <v>0.99824669792470355</v>
      </c>
      <c r="Q4660" s="33">
        <f ca="1">COUNTIF(L$4:L4660, "WIN")/I4660</f>
        <v>0.47906377496242214</v>
      </c>
    </row>
    <row r="4661" spans="9:17" x14ac:dyDescent="0.25">
      <c r="I4661" s="5">
        <v>4658</v>
      </c>
      <c r="J4661" s="9">
        <f t="shared" ca="1" si="362"/>
        <v>0.40869277612100408</v>
      </c>
      <c r="K4661" s="7" t="str">
        <f t="shared" ca="1" si="360"/>
        <v>RED</v>
      </c>
      <c r="L4661" s="7" t="str">
        <f t="shared" ca="1" si="361"/>
        <v>WIN</v>
      </c>
      <c r="M4661" s="8">
        <f t="shared" ca="1" si="363"/>
        <v>1</v>
      </c>
      <c r="N4661" s="8">
        <f t="shared" ca="1" si="364"/>
        <v>-194</v>
      </c>
      <c r="O4661" s="32">
        <f ca="1">SUM(M$4:M4661)/I4661</f>
        <v>-4.1648776298840708E-2</v>
      </c>
      <c r="P4661" s="47">
        <f ca="1">_xlfn.VAR.P(M$4:M4661)</f>
        <v>0.99826537943280913</v>
      </c>
      <c r="Q4661" s="33">
        <f ca="1">COUNTIF(L$4:L4661, "WIN")/I4661</f>
        <v>0.47917561185057966</v>
      </c>
    </row>
    <row r="4662" spans="9:17" x14ac:dyDescent="0.25">
      <c r="I4662" s="5">
        <v>4659</v>
      </c>
      <c r="J4662" s="9">
        <f t="shared" ca="1" si="362"/>
        <v>0.96017890229278069</v>
      </c>
      <c r="K4662" s="7" t="str">
        <f t="shared" ca="1" si="360"/>
        <v>BLACK</v>
      </c>
      <c r="L4662" s="7" t="str">
        <f t="shared" ca="1" si="361"/>
        <v>LOSE</v>
      </c>
      <c r="M4662" s="8">
        <f t="shared" ca="1" si="363"/>
        <v>-1</v>
      </c>
      <c r="N4662" s="8">
        <f t="shared" ca="1" si="364"/>
        <v>-195</v>
      </c>
      <c r="O4662" s="32">
        <f ca="1">SUM(M$4:M4662)/I4662</f>
        <v>-4.1854475209272379E-2</v>
      </c>
      <c r="P4662" s="47">
        <f ca="1">_xlfn.VAR.P(M$4:M4662)</f>
        <v>0.99824820290495642</v>
      </c>
      <c r="Q4662" s="33">
        <f ca="1">COUNTIF(L$4:L4662, "WIN")/I4662</f>
        <v>0.47907276239536384</v>
      </c>
    </row>
    <row r="4663" spans="9:17" x14ac:dyDescent="0.25">
      <c r="I4663" s="5">
        <v>4660</v>
      </c>
      <c r="J4663" s="9">
        <f t="shared" ca="1" si="362"/>
        <v>0.643599488970793</v>
      </c>
      <c r="K4663" s="7" t="str">
        <f t="shared" ca="1" si="360"/>
        <v>BLACK</v>
      </c>
      <c r="L4663" s="7" t="str">
        <f t="shared" ca="1" si="361"/>
        <v>LOSE</v>
      </c>
      <c r="M4663" s="8">
        <f t="shared" ca="1" si="363"/>
        <v>-1</v>
      </c>
      <c r="N4663" s="8">
        <f t="shared" ca="1" si="364"/>
        <v>-196</v>
      </c>
      <c r="O4663" s="32">
        <f ca="1">SUM(M$4:M4663)/I4663</f>
        <v>-4.2060085836909872E-2</v>
      </c>
      <c r="P4663" s="47">
        <f ca="1">_xlfn.VAR.P(M$4:M4663)</f>
        <v>0.99823094917939181</v>
      </c>
      <c r="Q4663" s="33">
        <f ca="1">COUNTIF(L$4:L4663, "WIN")/I4663</f>
        <v>0.47896995708154505</v>
      </c>
    </row>
    <row r="4664" spans="9:17" x14ac:dyDescent="0.25">
      <c r="I4664" s="5">
        <v>4661</v>
      </c>
      <c r="J4664" s="9">
        <f t="shared" ca="1" si="362"/>
        <v>9.5899168350548902E-2</v>
      </c>
      <c r="K4664" s="7" t="str">
        <f t="shared" ca="1" si="360"/>
        <v>RED</v>
      </c>
      <c r="L4664" s="7" t="str">
        <f t="shared" ca="1" si="361"/>
        <v>WIN</v>
      </c>
      <c r="M4664" s="8">
        <f t="shared" ca="1" si="363"/>
        <v>1</v>
      </c>
      <c r="N4664" s="8">
        <f t="shared" ca="1" si="364"/>
        <v>-195</v>
      </c>
      <c r="O4664" s="32">
        <f ca="1">SUM(M$4:M4664)/I4664</f>
        <v>-4.183651576914825E-2</v>
      </c>
      <c r="P4664" s="47">
        <f ca="1">_xlfn.VAR.P(M$4:M4664)</f>
        <v>0.99824970594829776</v>
      </c>
      <c r="Q4664" s="33">
        <f ca="1">COUNTIF(L$4:L4664, "WIN")/I4664</f>
        <v>0.47908174211542587</v>
      </c>
    </row>
    <row r="4665" spans="9:17" x14ac:dyDescent="0.25">
      <c r="I4665" s="5">
        <v>4662</v>
      </c>
      <c r="J4665" s="9">
        <f t="shared" ca="1" si="362"/>
        <v>0.83763146917594289</v>
      </c>
      <c r="K4665" s="7" t="str">
        <f t="shared" ca="1" si="360"/>
        <v>BLACK</v>
      </c>
      <c r="L4665" s="7" t="str">
        <f t="shared" ca="1" si="361"/>
        <v>LOSE</v>
      </c>
      <c r="M4665" s="8">
        <f t="shared" ca="1" si="363"/>
        <v>-1</v>
      </c>
      <c r="N4665" s="8">
        <f t="shared" ca="1" si="364"/>
        <v>-196</v>
      </c>
      <c r="O4665" s="32">
        <f ca="1">SUM(M$4:M4665)/I4665</f>
        <v>-4.2042042042042045E-2</v>
      </c>
      <c r="P4665" s="47">
        <f ca="1">_xlfn.VAR.P(M$4:M4665)</f>
        <v>0.99823246670093513</v>
      </c>
      <c r="Q4665" s="33">
        <f ca="1">COUNTIF(L$4:L4665, "WIN")/I4665</f>
        <v>0.47897897897897895</v>
      </c>
    </row>
    <row r="4666" spans="9:17" x14ac:dyDescent="0.25">
      <c r="I4666" s="5">
        <v>4663</v>
      </c>
      <c r="J4666" s="9">
        <f t="shared" ca="1" si="362"/>
        <v>0.85619555457782204</v>
      </c>
      <c r="K4666" s="7" t="str">
        <f t="shared" ca="1" si="360"/>
        <v>BLACK</v>
      </c>
      <c r="L4666" s="7" t="str">
        <f t="shared" ca="1" si="361"/>
        <v>LOSE</v>
      </c>
      <c r="M4666" s="8">
        <f t="shared" ca="1" si="363"/>
        <v>-1</v>
      </c>
      <c r="N4666" s="8">
        <f t="shared" ca="1" si="364"/>
        <v>-197</v>
      </c>
      <c r="O4666" s="32">
        <f ca="1">SUM(M$4:M4666)/I4666</f>
        <v>-4.2247480162985206E-2</v>
      </c>
      <c r="P4666" s="47">
        <f ca="1">_xlfn.VAR.P(M$4:M4666)</f>
        <v>0.99821515041987818</v>
      </c>
      <c r="Q4666" s="33">
        <f ca="1">COUNTIF(L$4:L4666, "WIN")/I4666</f>
        <v>0.47887625991850741</v>
      </c>
    </row>
    <row r="4667" spans="9:17" x14ac:dyDescent="0.25">
      <c r="I4667" s="5">
        <v>4664</v>
      </c>
      <c r="J4667" s="9">
        <f t="shared" ca="1" si="362"/>
        <v>0.4054280858879733</v>
      </c>
      <c r="K4667" s="7" t="str">
        <f t="shared" ca="1" si="360"/>
        <v>RED</v>
      </c>
      <c r="L4667" s="7" t="str">
        <f t="shared" ca="1" si="361"/>
        <v>WIN</v>
      </c>
      <c r="M4667" s="8">
        <f t="shared" ca="1" si="363"/>
        <v>1</v>
      </c>
      <c r="N4667" s="8">
        <f t="shared" ca="1" si="364"/>
        <v>-196</v>
      </c>
      <c r="O4667" s="32">
        <f ca="1">SUM(M$4:M4667)/I4667</f>
        <v>-4.2024013722126927E-2</v>
      </c>
      <c r="P4667" s="47">
        <f ca="1">_xlfn.VAR.P(M$4:M4667)</f>
        <v>0.9982339822706825</v>
      </c>
      <c r="Q4667" s="33">
        <f ca="1">COUNTIF(L$4:L4667, "WIN")/I4667</f>
        <v>0.47898799313893653</v>
      </c>
    </row>
    <row r="4668" spans="9:17" x14ac:dyDescent="0.25">
      <c r="I4668" s="5">
        <v>4665</v>
      </c>
      <c r="J4668" s="9">
        <f t="shared" ca="1" si="362"/>
        <v>0.42810329688857762</v>
      </c>
      <c r="K4668" s="7" t="str">
        <f t="shared" ca="1" si="360"/>
        <v>RED</v>
      </c>
      <c r="L4668" s="7" t="str">
        <f t="shared" ca="1" si="361"/>
        <v>WIN</v>
      </c>
      <c r="M4668" s="8">
        <f t="shared" ca="1" si="363"/>
        <v>1</v>
      </c>
      <c r="N4668" s="8">
        <f t="shared" ca="1" si="364"/>
        <v>-195</v>
      </c>
      <c r="O4668" s="32">
        <f ca="1">SUM(M$4:M4668)/I4668</f>
        <v>-4.1800643086816719E-2</v>
      </c>
      <c r="P4668" s="47">
        <f ca="1">_xlfn.VAR.P(M$4:M4668)</f>
        <v>0.9982527062375286</v>
      </c>
      <c r="Q4668" s="33">
        <f ca="1">COUNTIF(L$4:L4668, "WIN")/I4668</f>
        <v>0.47909967845659163</v>
      </c>
    </row>
    <row r="4669" spans="9:17" x14ac:dyDescent="0.25">
      <c r="I4669" s="5">
        <v>4666</v>
      </c>
      <c r="J4669" s="9">
        <f t="shared" ca="1" si="362"/>
        <v>6.8796985538221223E-2</v>
      </c>
      <c r="K4669" s="7" t="str">
        <f t="shared" ca="1" si="360"/>
        <v>RED</v>
      </c>
      <c r="L4669" s="7" t="str">
        <f t="shared" ca="1" si="361"/>
        <v>WIN</v>
      </c>
      <c r="M4669" s="8">
        <f t="shared" ca="1" si="363"/>
        <v>1</v>
      </c>
      <c r="N4669" s="8">
        <f t="shared" ca="1" si="364"/>
        <v>-194</v>
      </c>
      <c r="O4669" s="32">
        <f ca="1">SUM(M$4:M4669)/I4669</f>
        <v>-4.1577368195456495E-2</v>
      </c>
      <c r="P4669" s="47">
        <f ca="1">_xlfn.VAR.P(M$4:M4669)</f>
        <v>0.99827132245393946</v>
      </c>
      <c r="Q4669" s="33">
        <f ca="1">COUNTIF(L$4:L4669, "WIN")/I4669</f>
        <v>0.47921131590227173</v>
      </c>
    </row>
    <row r="4670" spans="9:17" x14ac:dyDescent="0.25">
      <c r="I4670" s="5">
        <v>4667</v>
      </c>
      <c r="J4670" s="9">
        <f t="shared" ca="1" si="362"/>
        <v>0.17169458007343474</v>
      </c>
      <c r="K4670" s="7" t="str">
        <f t="shared" ca="1" si="360"/>
        <v>RED</v>
      </c>
      <c r="L4670" s="7" t="str">
        <f t="shared" ca="1" si="361"/>
        <v>WIN</v>
      </c>
      <c r="M4670" s="8">
        <f t="shared" ca="1" si="363"/>
        <v>1</v>
      </c>
      <c r="N4670" s="8">
        <f t="shared" ca="1" si="364"/>
        <v>-193</v>
      </c>
      <c r="O4670" s="32">
        <f ca="1">SUM(M$4:M4670)/I4670</f>
        <v>-4.1354188986500964E-2</v>
      </c>
      <c r="P4670" s="47">
        <f ca="1">_xlfn.VAR.P(M$4:M4670)</f>
        <v>0.99828983105326874</v>
      </c>
      <c r="Q4670" s="33">
        <f ca="1">COUNTIF(L$4:L4670, "WIN")/I4670</f>
        <v>0.4793229055067495</v>
      </c>
    </row>
    <row r="4671" spans="9:17" x14ac:dyDescent="0.25">
      <c r="I4671" s="5">
        <v>4668</v>
      </c>
      <c r="J4671" s="9">
        <f t="shared" ca="1" si="362"/>
        <v>0.97994263480642685</v>
      </c>
      <c r="K4671" s="7" t="str">
        <f t="shared" ca="1" si="360"/>
        <v>GREEN</v>
      </c>
      <c r="L4671" s="7" t="str">
        <f t="shared" ca="1" si="361"/>
        <v>LOSE</v>
      </c>
      <c r="M4671" s="8">
        <f t="shared" ca="1" si="363"/>
        <v>-1</v>
      </c>
      <c r="N4671" s="8">
        <f t="shared" ca="1" si="364"/>
        <v>-194</v>
      </c>
      <c r="O4671" s="32">
        <f ca="1">SUM(M$4:M4671)/I4671</f>
        <v>-4.1559554413024849E-2</v>
      </c>
      <c r="P4671" s="47">
        <f ca="1">_xlfn.VAR.P(M$4:M4671)</f>
        <v>0.99827280343699087</v>
      </c>
      <c r="Q4671" s="33">
        <f ca="1">COUNTIF(L$4:L4671, "WIN")/I4671</f>
        <v>0.47922022279348758</v>
      </c>
    </row>
    <row r="4672" spans="9:17" x14ac:dyDescent="0.25">
      <c r="I4672" s="5">
        <v>4669</v>
      </c>
      <c r="J4672" s="9">
        <f t="shared" ca="1" si="362"/>
        <v>0.74290821481363578</v>
      </c>
      <c r="K4672" s="7" t="str">
        <f t="shared" ca="1" si="360"/>
        <v>BLACK</v>
      </c>
      <c r="L4672" s="7" t="str">
        <f t="shared" ca="1" si="361"/>
        <v>LOSE</v>
      </c>
      <c r="M4672" s="8">
        <f t="shared" ca="1" si="363"/>
        <v>-1</v>
      </c>
      <c r="N4672" s="8">
        <f t="shared" ca="1" si="364"/>
        <v>-195</v>
      </c>
      <c r="O4672" s="32">
        <f ca="1">SUM(M$4:M4672)/I4672</f>
        <v>-4.1764831869779397E-2</v>
      </c>
      <c r="P4672" s="47">
        <f ca="1">_xlfn.VAR.P(M$4:M4672)</f>
        <v>0.99825569881888909</v>
      </c>
      <c r="Q4672" s="33">
        <f ca="1">COUNTIF(L$4:L4672, "WIN")/I4672</f>
        <v>0.47911758406511029</v>
      </c>
    </row>
    <row r="4673" spans="9:17" x14ac:dyDescent="0.25">
      <c r="I4673" s="5">
        <v>4670</v>
      </c>
      <c r="J4673" s="9">
        <f t="shared" ca="1" si="362"/>
        <v>0.54146874902980768</v>
      </c>
      <c r="K4673" s="7" t="str">
        <f t="shared" ca="1" si="360"/>
        <v>BLACK</v>
      </c>
      <c r="L4673" s="7" t="str">
        <f t="shared" ca="1" si="361"/>
        <v>LOSE</v>
      </c>
      <c r="M4673" s="8">
        <f t="shared" ca="1" si="363"/>
        <v>-1</v>
      </c>
      <c r="N4673" s="8">
        <f t="shared" ca="1" si="364"/>
        <v>-196</v>
      </c>
      <c r="O4673" s="32">
        <f ca="1">SUM(M$4:M4673)/I4673</f>
        <v>-4.1970021413276229E-2</v>
      </c>
      <c r="P4673" s="47">
        <f ca="1">_xlfn.VAR.P(M$4:M4673)</f>
        <v>0.99823851730256918</v>
      </c>
      <c r="Q4673" s="33">
        <f ca="1">COUNTIF(L$4:L4673, "WIN")/I4673</f>
        <v>0.47901498929336189</v>
      </c>
    </row>
    <row r="4674" spans="9:17" x14ac:dyDescent="0.25">
      <c r="I4674" s="5">
        <v>4671</v>
      </c>
      <c r="J4674" s="9">
        <f t="shared" ca="1" si="362"/>
        <v>0.37863723937543725</v>
      </c>
      <c r="K4674" s="7" t="str">
        <f t="shared" ca="1" si="360"/>
        <v>RED</v>
      </c>
      <c r="L4674" s="7" t="str">
        <f t="shared" ca="1" si="361"/>
        <v>WIN</v>
      </c>
      <c r="M4674" s="8">
        <f t="shared" ca="1" si="363"/>
        <v>1</v>
      </c>
      <c r="N4674" s="8">
        <f t="shared" ca="1" si="364"/>
        <v>-195</v>
      </c>
      <c r="O4674" s="32">
        <f ca="1">SUM(M$4:M4674)/I4674</f>
        <v>-4.1746949261400129E-2</v>
      </c>
      <c r="P4674" s="47">
        <f ca="1">_xlfn.VAR.P(M$4:M4674)</f>
        <v>0.99825719222736609</v>
      </c>
      <c r="Q4674" s="33">
        <f ca="1">COUNTIF(L$4:L4674, "WIN")/I4674</f>
        <v>0.47912652536929995</v>
      </c>
    </row>
    <row r="4675" spans="9:17" x14ac:dyDescent="0.25">
      <c r="I4675" s="5">
        <v>4672</v>
      </c>
      <c r="J4675" s="9">
        <f t="shared" ca="1" si="362"/>
        <v>0.43502004474895528</v>
      </c>
      <c r="K4675" s="7" t="str">
        <f t="shared" ca="1" si="360"/>
        <v>RED</v>
      </c>
      <c r="L4675" s="7" t="str">
        <f t="shared" ca="1" si="361"/>
        <v>WIN</v>
      </c>
      <c r="M4675" s="8">
        <f t="shared" ca="1" si="363"/>
        <v>1</v>
      </c>
      <c r="N4675" s="8">
        <f t="shared" ca="1" si="364"/>
        <v>-194</v>
      </c>
      <c r="O4675" s="32">
        <f ca="1">SUM(M$4:M4675)/I4675</f>
        <v>-4.1523972602739725E-2</v>
      </c>
      <c r="P4675" s="47">
        <f ca="1">_xlfn.VAR.P(M$4:M4675)</f>
        <v>0.99827575969928695</v>
      </c>
      <c r="Q4675" s="33">
        <f ca="1">COUNTIF(L$4:L4675, "WIN")/I4675</f>
        <v>0.47923801369863012</v>
      </c>
    </row>
    <row r="4676" spans="9:17" x14ac:dyDescent="0.25">
      <c r="I4676" s="5">
        <v>4673</v>
      </c>
      <c r="J4676" s="9">
        <f t="shared" ca="1" si="362"/>
        <v>0.38605634592224547</v>
      </c>
      <c r="K4676" s="7" t="str">
        <f t="shared" ref="K4676:K4739" ca="1" si="365">IF($J4676 &gt;= $D$7, "GREEN", IF($J4676 &gt;= $D$6, "BLACK", "RED"))</f>
        <v>RED</v>
      </c>
      <c r="L4676" s="7" t="str">
        <f t="shared" ref="L4676:L4739" ca="1" si="366">IF($K4676 = "RED", "WIN", "LOSE")</f>
        <v>WIN</v>
      </c>
      <c r="M4676" s="8">
        <f t="shared" ca="1" si="363"/>
        <v>1</v>
      </c>
      <c r="N4676" s="8">
        <f t="shared" ca="1" si="364"/>
        <v>-193</v>
      </c>
      <c r="O4676" s="32">
        <f ca="1">SUM(M$4:M4676)/I4676</f>
        <v>-4.1301091375989731E-2</v>
      </c>
      <c r="P4676" s="47">
        <f ca="1">_xlfn.VAR.P(M$4:M4676)</f>
        <v>0.99829421985115219</v>
      </c>
      <c r="Q4676" s="33">
        <f ca="1">COUNTIF(L$4:L4676, "WIN")/I4676</f>
        <v>0.47934945431200515</v>
      </c>
    </row>
    <row r="4677" spans="9:17" x14ac:dyDescent="0.25">
      <c r="I4677" s="5">
        <v>4674</v>
      </c>
      <c r="J4677" s="9">
        <f t="shared" ca="1" si="362"/>
        <v>0.47381066788327875</v>
      </c>
      <c r="K4677" s="7" t="str">
        <f t="shared" ca="1" si="365"/>
        <v>RED</v>
      </c>
      <c r="L4677" s="7" t="str">
        <f t="shared" ca="1" si="366"/>
        <v>WIN</v>
      </c>
      <c r="M4677" s="8">
        <f t="shared" ca="1" si="363"/>
        <v>1</v>
      </c>
      <c r="N4677" s="8">
        <f t="shared" ca="1" si="364"/>
        <v>-192</v>
      </c>
      <c r="O4677" s="32">
        <f ca="1">SUM(M$4:M4677)/I4677</f>
        <v>-4.1078305519897301E-2</v>
      </c>
      <c r="P4677" s="47">
        <f ca="1">_xlfn.VAR.P(M$4:M4677)</f>
        <v>0.99831257281561403</v>
      </c>
      <c r="Q4677" s="33">
        <f ca="1">COUNTIF(L$4:L4677, "WIN")/I4677</f>
        <v>0.47946084724005134</v>
      </c>
    </row>
    <row r="4678" spans="9:17" x14ac:dyDescent="0.25">
      <c r="I4678" s="5">
        <v>4675</v>
      </c>
      <c r="J4678" s="9">
        <f t="shared" ref="J4678:J4741" ca="1" si="367">RAND()</f>
        <v>0.72286740201158806</v>
      </c>
      <c r="K4678" s="7" t="str">
        <f t="shared" ca="1" si="365"/>
        <v>BLACK</v>
      </c>
      <c r="L4678" s="7" t="str">
        <f t="shared" ca="1" si="366"/>
        <v>LOSE</v>
      </c>
      <c r="M4678" s="8">
        <f t="shared" ref="M4678:M4741" ca="1" si="368">IF($L4678 = "WIN", 1, -1)</f>
        <v>-1</v>
      </c>
      <c r="N4678" s="8">
        <f t="shared" ref="N4678:N4741" ca="1" si="369">N4677+M4678</f>
        <v>-193</v>
      </c>
      <c r="O4678" s="32">
        <f ca="1">SUM(M$4:M4678)/I4678</f>
        <v>-4.1283422459893047E-2</v>
      </c>
      <c r="P4678" s="47">
        <f ca="1">_xlfn.VAR.P(M$4:M4678)</f>
        <v>0.99829567902999805</v>
      </c>
      <c r="Q4678" s="33">
        <f ca="1">COUNTIF(L$4:L4678, "WIN")/I4678</f>
        <v>0.47935828877005349</v>
      </c>
    </row>
    <row r="4679" spans="9:17" x14ac:dyDescent="0.25">
      <c r="I4679" s="5">
        <v>4676</v>
      </c>
      <c r="J4679" s="9">
        <f t="shared" ca="1" si="367"/>
        <v>6.2246476868997647E-2</v>
      </c>
      <c r="K4679" s="7" t="str">
        <f t="shared" ca="1" si="365"/>
        <v>RED</v>
      </c>
      <c r="L4679" s="7" t="str">
        <f t="shared" ca="1" si="366"/>
        <v>WIN</v>
      </c>
      <c r="M4679" s="8">
        <f t="shared" ca="1" si="368"/>
        <v>1</v>
      </c>
      <c r="N4679" s="8">
        <f t="shared" ca="1" si="369"/>
        <v>-192</v>
      </c>
      <c r="O4679" s="32">
        <f ca="1">SUM(M$4:M4679)/I4679</f>
        <v>-4.1060735671514116E-2</v>
      </c>
      <c r="P4679" s="47">
        <f ca="1">_xlfn.VAR.P(M$4:M4679)</f>
        <v>0.99831401598611402</v>
      </c>
      <c r="Q4679" s="33">
        <f ca="1">COUNTIF(L$4:L4679, "WIN")/I4679</f>
        <v>0.47946963216424293</v>
      </c>
    </row>
    <row r="4680" spans="9:17" x14ac:dyDescent="0.25">
      <c r="I4680" s="5">
        <v>4677</v>
      </c>
      <c r="J4680" s="9">
        <f t="shared" ca="1" si="367"/>
        <v>0.47197204249660685</v>
      </c>
      <c r="K4680" s="7" t="str">
        <f t="shared" ca="1" si="365"/>
        <v>RED</v>
      </c>
      <c r="L4680" s="7" t="str">
        <f t="shared" ca="1" si="366"/>
        <v>WIN</v>
      </c>
      <c r="M4680" s="8">
        <f t="shared" ca="1" si="368"/>
        <v>1</v>
      </c>
      <c r="N4680" s="8">
        <f t="shared" ca="1" si="369"/>
        <v>-191</v>
      </c>
      <c r="O4680" s="32">
        <f ca="1">SUM(M$4:M4680)/I4680</f>
        <v>-4.0838144109471883E-2</v>
      </c>
      <c r="P4680" s="47">
        <f ca="1">_xlfn.VAR.P(M$4:M4680)</f>
        <v>0.99833224598569403</v>
      </c>
      <c r="Q4680" s="33">
        <f ca="1">COUNTIF(L$4:L4680, "WIN")/I4680</f>
        <v>0.47958092794526408</v>
      </c>
    </row>
    <row r="4681" spans="9:17" x14ac:dyDescent="0.25">
      <c r="I4681" s="5">
        <v>4678</v>
      </c>
      <c r="J4681" s="9">
        <f t="shared" ca="1" si="367"/>
        <v>0.23538130783201205</v>
      </c>
      <c r="K4681" s="7" t="str">
        <f t="shared" ca="1" si="365"/>
        <v>RED</v>
      </c>
      <c r="L4681" s="7" t="str">
        <f t="shared" ca="1" si="366"/>
        <v>WIN</v>
      </c>
      <c r="M4681" s="8">
        <f t="shared" ca="1" si="368"/>
        <v>1</v>
      </c>
      <c r="N4681" s="8">
        <f t="shared" ca="1" si="369"/>
        <v>-190</v>
      </c>
      <c r="O4681" s="32">
        <f ca="1">SUM(M$4:M4681)/I4681</f>
        <v>-4.0615647712697732E-2</v>
      </c>
      <c r="P4681" s="47">
        <f ca="1">_xlfn.VAR.P(M$4:M4681)</f>
        <v>0.99835036916087805</v>
      </c>
      <c r="Q4681" s="33">
        <f ca="1">COUNTIF(L$4:L4681, "WIN")/I4681</f>
        <v>0.47969217614365112</v>
      </c>
    </row>
    <row r="4682" spans="9:17" x14ac:dyDescent="0.25">
      <c r="I4682" s="5">
        <v>4679</v>
      </c>
      <c r="J4682" s="9">
        <f t="shared" ca="1" si="367"/>
        <v>0.2418480780351111</v>
      </c>
      <c r="K4682" s="7" t="str">
        <f t="shared" ca="1" si="365"/>
        <v>RED</v>
      </c>
      <c r="L4682" s="7" t="str">
        <f t="shared" ca="1" si="366"/>
        <v>WIN</v>
      </c>
      <c r="M4682" s="8">
        <f t="shared" ca="1" si="368"/>
        <v>1</v>
      </c>
      <c r="N4682" s="8">
        <f t="shared" ca="1" si="369"/>
        <v>-189</v>
      </c>
      <c r="O4682" s="32">
        <f ca="1">SUM(M$4:M4682)/I4682</f>
        <v>-4.0393246420175249E-2</v>
      </c>
      <c r="P4682" s="47">
        <f ca="1">_xlfn.VAR.P(M$4:M4682)</f>
        <v>0.99836838564363894</v>
      </c>
      <c r="Q4682" s="33">
        <f ca="1">COUNTIF(L$4:L4682, "WIN")/I4682</f>
        <v>0.47980337678991236</v>
      </c>
    </row>
    <row r="4683" spans="9:17" x14ac:dyDescent="0.25">
      <c r="I4683" s="5">
        <v>4680</v>
      </c>
      <c r="J4683" s="9">
        <f t="shared" ca="1" si="367"/>
        <v>0.31739709350284862</v>
      </c>
      <c r="K4683" s="7" t="str">
        <f t="shared" ca="1" si="365"/>
        <v>RED</v>
      </c>
      <c r="L4683" s="7" t="str">
        <f t="shared" ca="1" si="366"/>
        <v>WIN</v>
      </c>
      <c r="M4683" s="8">
        <f t="shared" ca="1" si="368"/>
        <v>1</v>
      </c>
      <c r="N4683" s="8">
        <f t="shared" ca="1" si="369"/>
        <v>-188</v>
      </c>
      <c r="O4683" s="32">
        <f ca="1">SUM(M$4:M4683)/I4683</f>
        <v>-4.0170940170940174E-2</v>
      </c>
      <c r="P4683" s="47">
        <f ca="1">_xlfn.VAR.P(M$4:M4683)</f>
        <v>0.99838629556578273</v>
      </c>
      <c r="Q4683" s="33">
        <f ca="1">COUNTIF(L$4:L4683, "WIN")/I4683</f>
        <v>0.47991452991452993</v>
      </c>
    </row>
    <row r="4684" spans="9:17" x14ac:dyDescent="0.25">
      <c r="I4684" s="5">
        <v>4681</v>
      </c>
      <c r="J4684" s="9">
        <f t="shared" ca="1" si="367"/>
        <v>0.14926424949844441</v>
      </c>
      <c r="K4684" s="7" t="str">
        <f t="shared" ca="1" si="365"/>
        <v>RED</v>
      </c>
      <c r="L4684" s="7" t="str">
        <f t="shared" ca="1" si="366"/>
        <v>WIN</v>
      </c>
      <c r="M4684" s="8">
        <f t="shared" ca="1" si="368"/>
        <v>1</v>
      </c>
      <c r="N4684" s="8">
        <f t="shared" ca="1" si="369"/>
        <v>-187</v>
      </c>
      <c r="O4684" s="32">
        <f ca="1">SUM(M$4:M4684)/I4684</f>
        <v>-3.9948728904080327E-2</v>
      </c>
      <c r="P4684" s="47">
        <f ca="1">_xlfn.VAR.P(M$4:M4684)</f>
        <v>0.99840409905894834</v>
      </c>
      <c r="Q4684" s="33">
        <f ca="1">COUNTIF(L$4:L4684, "WIN")/I4684</f>
        <v>0.48002563554795985</v>
      </c>
    </row>
    <row r="4685" spans="9:17" x14ac:dyDescent="0.25">
      <c r="I4685" s="5">
        <v>4682</v>
      </c>
      <c r="J4685" s="9">
        <f t="shared" ca="1" si="367"/>
        <v>0.3328721429932634</v>
      </c>
      <c r="K4685" s="7" t="str">
        <f t="shared" ca="1" si="365"/>
        <v>RED</v>
      </c>
      <c r="L4685" s="7" t="str">
        <f t="shared" ca="1" si="366"/>
        <v>WIN</v>
      </c>
      <c r="M4685" s="8">
        <f t="shared" ca="1" si="368"/>
        <v>1</v>
      </c>
      <c r="N4685" s="8">
        <f t="shared" ca="1" si="369"/>
        <v>-186</v>
      </c>
      <c r="O4685" s="32">
        <f ca="1">SUM(M$4:M4685)/I4685</f>
        <v>-3.972661255873558E-2</v>
      </c>
      <c r="P4685" s="47">
        <f ca="1">_xlfn.VAR.P(M$4:M4685)</f>
        <v>0.99842179625460814</v>
      </c>
      <c r="Q4685" s="33">
        <f ca="1">COUNTIF(L$4:L4685, "WIN")/I4685</f>
        <v>0.48013669372063222</v>
      </c>
    </row>
    <row r="4686" spans="9:17" x14ac:dyDescent="0.25">
      <c r="I4686" s="5">
        <v>4683</v>
      </c>
      <c r="J4686" s="9">
        <f t="shared" ca="1" si="367"/>
        <v>0.51604629590088513</v>
      </c>
      <c r="K4686" s="7" t="str">
        <f t="shared" ca="1" si="365"/>
        <v>BLACK</v>
      </c>
      <c r="L4686" s="7" t="str">
        <f t="shared" ca="1" si="366"/>
        <v>LOSE</v>
      </c>
      <c r="M4686" s="8">
        <f t="shared" ca="1" si="368"/>
        <v>-1</v>
      </c>
      <c r="N4686" s="8">
        <f t="shared" ca="1" si="369"/>
        <v>-187</v>
      </c>
      <c r="O4686" s="32">
        <f ca="1">SUM(M$4:M4686)/I4686</f>
        <v>-3.9931667734358314E-2</v>
      </c>
      <c r="P4686" s="47">
        <f ca="1">_xlfn.VAR.P(M$4:M4686)</f>
        <v>0.99840546191195279</v>
      </c>
      <c r="Q4686" s="33">
        <f ca="1">COUNTIF(L$4:L4686, "WIN")/I4686</f>
        <v>0.48003416613282085</v>
      </c>
    </row>
    <row r="4687" spans="9:17" x14ac:dyDescent="0.25">
      <c r="I4687" s="5">
        <v>4684</v>
      </c>
      <c r="J4687" s="9">
        <f t="shared" ca="1" si="367"/>
        <v>0.36445265790579462</v>
      </c>
      <c r="K4687" s="7" t="str">
        <f t="shared" ca="1" si="365"/>
        <v>RED</v>
      </c>
      <c r="L4687" s="7" t="str">
        <f t="shared" ca="1" si="366"/>
        <v>WIN</v>
      </c>
      <c r="M4687" s="8">
        <f t="shared" ca="1" si="368"/>
        <v>1</v>
      </c>
      <c r="N4687" s="8">
        <f t="shared" ca="1" si="369"/>
        <v>-186</v>
      </c>
      <c r="O4687" s="32">
        <f ca="1">SUM(M$4:M4687)/I4687</f>
        <v>-3.9709649871904354E-2</v>
      </c>
      <c r="P4687" s="47">
        <f ca="1">_xlfn.VAR.P(M$4:M4687)</f>
        <v>0.99842314370705076</v>
      </c>
      <c r="Q4687" s="33">
        <f ca="1">COUNTIF(L$4:L4687, "WIN")/I4687</f>
        <v>0.4801451750640478</v>
      </c>
    </row>
    <row r="4688" spans="9:17" x14ac:dyDescent="0.25">
      <c r="I4688" s="5">
        <v>4685</v>
      </c>
      <c r="J4688" s="9">
        <f t="shared" ca="1" si="367"/>
        <v>0.82611581502623022</v>
      </c>
      <c r="K4688" s="7" t="str">
        <f t="shared" ca="1" si="365"/>
        <v>BLACK</v>
      </c>
      <c r="L4688" s="7" t="str">
        <f t="shared" ca="1" si="366"/>
        <v>LOSE</v>
      </c>
      <c r="M4688" s="8">
        <f t="shared" ca="1" si="368"/>
        <v>-1</v>
      </c>
      <c r="N4688" s="8">
        <f t="shared" ca="1" si="369"/>
        <v>-187</v>
      </c>
      <c r="O4688" s="32">
        <f ca="1">SUM(M$4:M4688)/I4688</f>
        <v>-3.9914621131270013E-2</v>
      </c>
      <c r="P4688" s="47">
        <f ca="1">_xlfn.VAR.P(M$4:M4688)</f>
        <v>0.99840682301994721</v>
      </c>
      <c r="Q4688" s="33">
        <f ca="1">COUNTIF(L$4:L4688, "WIN")/I4688</f>
        <v>0.48004268943436501</v>
      </c>
    </row>
    <row r="4689" spans="9:17" x14ac:dyDescent="0.25">
      <c r="I4689" s="5">
        <v>4686</v>
      </c>
      <c r="J4689" s="9">
        <f t="shared" ca="1" si="367"/>
        <v>0.91064238189199986</v>
      </c>
      <c r="K4689" s="7" t="str">
        <f t="shared" ca="1" si="365"/>
        <v>BLACK</v>
      </c>
      <c r="L4689" s="7" t="str">
        <f t="shared" ca="1" si="366"/>
        <v>LOSE</v>
      </c>
      <c r="M4689" s="8">
        <f t="shared" ca="1" si="368"/>
        <v>-1</v>
      </c>
      <c r="N4689" s="8">
        <f t="shared" ca="1" si="369"/>
        <v>-188</v>
      </c>
      <c r="O4689" s="32">
        <f ca="1">SUM(M$4:M4689)/I4689</f>
        <v>-4.0119504908237305E-2</v>
      </c>
      <c r="P4689" s="47">
        <f ca="1">_xlfn.VAR.P(M$4:M4689)</f>
        <v>0.99839042532591793</v>
      </c>
      <c r="Q4689" s="33">
        <f ca="1">COUNTIF(L$4:L4689, "WIN")/I4689</f>
        <v>0.47994024754588133</v>
      </c>
    </row>
    <row r="4690" spans="9:17" x14ac:dyDescent="0.25">
      <c r="I4690" s="5">
        <v>4687</v>
      </c>
      <c r="J4690" s="9">
        <f t="shared" ca="1" si="367"/>
        <v>0.32361036793543907</v>
      </c>
      <c r="K4690" s="7" t="str">
        <f t="shared" ca="1" si="365"/>
        <v>RED</v>
      </c>
      <c r="L4690" s="7" t="str">
        <f t="shared" ca="1" si="366"/>
        <v>WIN</v>
      </c>
      <c r="M4690" s="8">
        <f t="shared" ca="1" si="368"/>
        <v>1</v>
      </c>
      <c r="N4690" s="8">
        <f t="shared" ca="1" si="369"/>
        <v>-187</v>
      </c>
      <c r="O4690" s="32">
        <f ca="1">SUM(M$4:M4690)/I4690</f>
        <v>-3.9897589076168125E-2</v>
      </c>
      <c r="P4690" s="47">
        <f ca="1">_xlfn.VAR.P(M$4:M4690)</f>
        <v>0.99840818238590923</v>
      </c>
      <c r="Q4690" s="33">
        <f ca="1">COUNTIF(L$4:L4690, "WIN")/I4690</f>
        <v>0.48005120546191593</v>
      </c>
    </row>
    <row r="4691" spans="9:17" x14ac:dyDescent="0.25">
      <c r="I4691" s="5">
        <v>4688</v>
      </c>
      <c r="J4691" s="9">
        <f t="shared" ca="1" si="367"/>
        <v>0.11183576491050495</v>
      </c>
      <c r="K4691" s="7" t="str">
        <f t="shared" ca="1" si="365"/>
        <v>RED</v>
      </c>
      <c r="L4691" s="7" t="str">
        <f t="shared" ca="1" si="366"/>
        <v>WIN</v>
      </c>
      <c r="M4691" s="8">
        <f t="shared" ca="1" si="368"/>
        <v>1</v>
      </c>
      <c r="N4691" s="8">
        <f t="shared" ca="1" si="369"/>
        <v>-186</v>
      </c>
      <c r="O4691" s="32">
        <f ca="1">SUM(M$4:M4691)/I4691</f>
        <v>-3.9675767918088738E-2</v>
      </c>
      <c r="P4691" s="47">
        <f ca="1">_xlfn.VAR.P(M$4:M4691)</f>
        <v>0.99842583344010993</v>
      </c>
      <c r="Q4691" s="33">
        <f ca="1">COUNTIF(L$4:L4691, "WIN")/I4691</f>
        <v>0.48016211604095566</v>
      </c>
    </row>
    <row r="4692" spans="9:17" x14ac:dyDescent="0.25">
      <c r="I4692" s="5">
        <v>4689</v>
      </c>
      <c r="J4692" s="9">
        <f t="shared" ca="1" si="367"/>
        <v>0.36963307797085065</v>
      </c>
      <c r="K4692" s="7" t="str">
        <f t="shared" ca="1" si="365"/>
        <v>RED</v>
      </c>
      <c r="L4692" s="7" t="str">
        <f t="shared" ca="1" si="366"/>
        <v>WIN</v>
      </c>
      <c r="M4692" s="8">
        <f t="shared" ca="1" si="368"/>
        <v>1</v>
      </c>
      <c r="N4692" s="8">
        <f t="shared" ca="1" si="369"/>
        <v>-185</v>
      </c>
      <c r="O4692" s="32">
        <f ca="1">SUM(M$4:M4692)/I4692</f>
        <v>-3.9454041373427173E-2</v>
      </c>
      <c r="P4692" s="47">
        <f ca="1">_xlfn.VAR.P(M$4:M4692)</f>
        <v>0.99844337861930388</v>
      </c>
      <c r="Q4692" s="33">
        <f ca="1">COUNTIF(L$4:L4692, "WIN")/I4692</f>
        <v>0.48027297931328644</v>
      </c>
    </row>
    <row r="4693" spans="9:17" x14ac:dyDescent="0.25">
      <c r="I4693" s="5">
        <v>4690</v>
      </c>
      <c r="J4693" s="9">
        <f t="shared" ca="1" si="367"/>
        <v>0.16678432572928514</v>
      </c>
      <c r="K4693" s="7" t="str">
        <f t="shared" ca="1" si="365"/>
        <v>RED</v>
      </c>
      <c r="L4693" s="7" t="str">
        <f t="shared" ca="1" si="366"/>
        <v>WIN</v>
      </c>
      <c r="M4693" s="8">
        <f t="shared" ca="1" si="368"/>
        <v>1</v>
      </c>
      <c r="N4693" s="8">
        <f t="shared" ca="1" si="369"/>
        <v>-184</v>
      </c>
      <c r="O4693" s="32">
        <f ca="1">SUM(M$4:M4693)/I4693</f>
        <v>-3.9232409381663114E-2</v>
      </c>
      <c r="P4693" s="47">
        <f ca="1">_xlfn.VAR.P(M$4:M4693)</f>
        <v>0.99846081805410958</v>
      </c>
      <c r="Q4693" s="33">
        <f ca="1">COUNTIF(L$4:L4693, "WIN")/I4693</f>
        <v>0.48038379530916847</v>
      </c>
    </row>
    <row r="4694" spans="9:17" x14ac:dyDescent="0.25">
      <c r="I4694" s="5">
        <v>4691</v>
      </c>
      <c r="J4694" s="9">
        <f t="shared" ca="1" si="367"/>
        <v>0.24761298350797367</v>
      </c>
      <c r="K4694" s="7" t="str">
        <f t="shared" ca="1" si="365"/>
        <v>RED</v>
      </c>
      <c r="L4694" s="7" t="str">
        <f t="shared" ca="1" si="366"/>
        <v>WIN</v>
      </c>
      <c r="M4694" s="8">
        <f t="shared" ca="1" si="368"/>
        <v>1</v>
      </c>
      <c r="N4694" s="8">
        <f t="shared" ca="1" si="369"/>
        <v>-183</v>
      </c>
      <c r="O4694" s="32">
        <f ca="1">SUM(M$4:M4694)/I4694</f>
        <v>-3.9010871882327859E-2</v>
      </c>
      <c r="P4694" s="47">
        <f ca="1">_xlfn.VAR.P(M$4:M4694)</f>
        <v>0.99847815187498057</v>
      </c>
      <c r="Q4694" s="33">
        <f ca="1">COUNTIF(L$4:L4694, "WIN")/I4694</f>
        <v>0.48049456405883606</v>
      </c>
    </row>
    <row r="4695" spans="9:17" x14ac:dyDescent="0.25">
      <c r="I4695" s="5">
        <v>4692</v>
      </c>
      <c r="J4695" s="9">
        <f t="shared" ca="1" si="367"/>
        <v>0.96817327562371969</v>
      </c>
      <c r="K4695" s="7" t="str">
        <f t="shared" ca="1" si="365"/>
        <v>BLACK</v>
      </c>
      <c r="L4695" s="7" t="str">
        <f t="shared" ca="1" si="366"/>
        <v>LOSE</v>
      </c>
      <c r="M4695" s="8">
        <f t="shared" ca="1" si="368"/>
        <v>-1</v>
      </c>
      <c r="N4695" s="8">
        <f t="shared" ca="1" si="369"/>
        <v>-184</v>
      </c>
      <c r="O4695" s="32">
        <f ca="1">SUM(M$4:M4695)/I4695</f>
        <v>-3.9215686274509803E-2</v>
      </c>
      <c r="P4695" s="47">
        <f ca="1">_xlfn.VAR.P(M$4:M4695)</f>
        <v>0.99846212995001926</v>
      </c>
      <c r="Q4695" s="33">
        <f ca="1">COUNTIF(L$4:L4695, "WIN")/I4695</f>
        <v>0.48039215686274511</v>
      </c>
    </row>
    <row r="4696" spans="9:17" x14ac:dyDescent="0.25">
      <c r="I4696" s="5">
        <v>4693</v>
      </c>
      <c r="J4696" s="9">
        <f t="shared" ca="1" si="367"/>
        <v>0.88853854509430052</v>
      </c>
      <c r="K4696" s="7" t="str">
        <f t="shared" ca="1" si="365"/>
        <v>BLACK</v>
      </c>
      <c r="L4696" s="7" t="str">
        <f t="shared" ca="1" si="366"/>
        <v>LOSE</v>
      </c>
      <c r="M4696" s="8">
        <f t="shared" ca="1" si="368"/>
        <v>-1</v>
      </c>
      <c r="N4696" s="8">
        <f t="shared" ca="1" si="369"/>
        <v>-185</v>
      </c>
      <c r="O4696" s="32">
        <f ca="1">SUM(M$4:M4696)/I4696</f>
        <v>-3.942041338163222E-2</v>
      </c>
      <c r="P4696" s="47">
        <f ca="1">_xlfn.VAR.P(M$4:M4696)</f>
        <v>0.99844603100882123</v>
      </c>
      <c r="Q4696" s="33">
        <f ca="1">COUNTIF(L$4:L4696, "WIN")/I4696</f>
        <v>0.48028979330918387</v>
      </c>
    </row>
    <row r="4697" spans="9:17" x14ac:dyDescent="0.25">
      <c r="I4697" s="5">
        <v>4694</v>
      </c>
      <c r="J4697" s="9">
        <f t="shared" ca="1" si="367"/>
        <v>0.10805942119008871</v>
      </c>
      <c r="K4697" s="7" t="str">
        <f t="shared" ca="1" si="365"/>
        <v>RED</v>
      </c>
      <c r="L4697" s="7" t="str">
        <f t="shared" ca="1" si="366"/>
        <v>WIN</v>
      </c>
      <c r="M4697" s="8">
        <f t="shared" ca="1" si="368"/>
        <v>1</v>
      </c>
      <c r="N4697" s="8">
        <f t="shared" ca="1" si="369"/>
        <v>-184</v>
      </c>
      <c r="O4697" s="32">
        <f ca="1">SUM(M$4:M4697)/I4697</f>
        <v>-3.9198977417980403E-2</v>
      </c>
      <c r="P4697" s="47">
        <f ca="1">_xlfn.VAR.P(M$4:M4697)</f>
        <v>0.99846344016938471</v>
      </c>
      <c r="Q4697" s="33">
        <f ca="1">COUNTIF(L$4:L4697, "WIN")/I4697</f>
        <v>0.4804005112910098</v>
      </c>
    </row>
    <row r="4698" spans="9:17" x14ac:dyDescent="0.25">
      <c r="I4698" s="5">
        <v>4695</v>
      </c>
      <c r="J4698" s="9">
        <f t="shared" ca="1" si="367"/>
        <v>0.91143449555286904</v>
      </c>
      <c r="K4698" s="7" t="str">
        <f t="shared" ca="1" si="365"/>
        <v>BLACK</v>
      </c>
      <c r="L4698" s="7" t="str">
        <f t="shared" ca="1" si="366"/>
        <v>LOSE</v>
      </c>
      <c r="M4698" s="8">
        <f t="shared" ca="1" si="368"/>
        <v>-1</v>
      </c>
      <c r="N4698" s="8">
        <f t="shared" ca="1" si="369"/>
        <v>-185</v>
      </c>
      <c r="O4698" s="32">
        <f ca="1">SUM(M$4:M4698)/I4698</f>
        <v>-3.9403620873269436E-2</v>
      </c>
      <c r="P4698" s="47">
        <f ca="1">_xlfn.VAR.P(M$4:M4698)</f>
        <v>0.99844735466207568</v>
      </c>
      <c r="Q4698" s="33">
        <f ca="1">COUNTIF(L$4:L4698, "WIN")/I4698</f>
        <v>0.48029818956336529</v>
      </c>
    </row>
    <row r="4699" spans="9:17" x14ac:dyDescent="0.25">
      <c r="I4699" s="5">
        <v>4696</v>
      </c>
      <c r="J4699" s="9">
        <f t="shared" ca="1" si="367"/>
        <v>0.26467211360420861</v>
      </c>
      <c r="K4699" s="7" t="str">
        <f t="shared" ca="1" si="365"/>
        <v>RED</v>
      </c>
      <c r="L4699" s="7" t="str">
        <f t="shared" ca="1" si="366"/>
        <v>WIN</v>
      </c>
      <c r="M4699" s="8">
        <f t="shared" ca="1" si="368"/>
        <v>1</v>
      </c>
      <c r="N4699" s="8">
        <f t="shared" ca="1" si="369"/>
        <v>-184</v>
      </c>
      <c r="O4699" s="32">
        <f ca="1">SUM(M$4:M4699)/I4699</f>
        <v>-3.9182282793867124E-2</v>
      </c>
      <c r="P4699" s="47">
        <f ca="1">_xlfn.VAR.P(M$4:M4699)</f>
        <v>0.99846474871506141</v>
      </c>
      <c r="Q4699" s="33">
        <f ca="1">COUNTIF(L$4:L4699, "WIN")/I4699</f>
        <v>0.48040885860306642</v>
      </c>
    </row>
    <row r="4700" spans="9:17" x14ac:dyDescent="0.25">
      <c r="I4700" s="5">
        <v>4697</v>
      </c>
      <c r="J4700" s="9">
        <f t="shared" ca="1" si="367"/>
        <v>0.33863512532561457</v>
      </c>
      <c r="K4700" s="7" t="str">
        <f t="shared" ca="1" si="365"/>
        <v>RED</v>
      </c>
      <c r="L4700" s="7" t="str">
        <f t="shared" ca="1" si="366"/>
        <v>WIN</v>
      </c>
      <c r="M4700" s="8">
        <f t="shared" ca="1" si="368"/>
        <v>1</v>
      </c>
      <c r="N4700" s="8">
        <f t="shared" ca="1" si="369"/>
        <v>-183</v>
      </c>
      <c r="O4700" s="32">
        <f ca="1">SUM(M$4:M4700)/I4700</f>
        <v>-3.896103896103896E-2</v>
      </c>
      <c r="P4700" s="47">
        <f ca="1">_xlfn.VAR.P(M$4:M4700)</f>
        <v>0.9984820374430764</v>
      </c>
      <c r="Q4700" s="33">
        <f ca="1">COUNTIF(L$4:L4700, "WIN")/I4700</f>
        <v>0.48051948051948051</v>
      </c>
    </row>
    <row r="4701" spans="9:17" x14ac:dyDescent="0.25">
      <c r="I4701" s="5">
        <v>4698</v>
      </c>
      <c r="J4701" s="9">
        <f t="shared" ca="1" si="367"/>
        <v>0.93007834806962131</v>
      </c>
      <c r="K4701" s="7" t="str">
        <f t="shared" ca="1" si="365"/>
        <v>BLACK</v>
      </c>
      <c r="L4701" s="7" t="str">
        <f t="shared" ca="1" si="366"/>
        <v>LOSE</v>
      </c>
      <c r="M4701" s="8">
        <f t="shared" ca="1" si="368"/>
        <v>-1</v>
      </c>
      <c r="N4701" s="8">
        <f t="shared" ca="1" si="369"/>
        <v>-184</v>
      </c>
      <c r="O4701" s="32">
        <f ca="1">SUM(M$4:M4701)/I4701</f>
        <v>-3.9165602383993185E-2</v>
      </c>
      <c r="P4701" s="47">
        <f ca="1">_xlfn.VAR.P(M$4:M4701)</f>
        <v>0.99846605558989898</v>
      </c>
      <c r="Q4701" s="33">
        <f ca="1">COUNTIF(L$4:L4701, "WIN")/I4701</f>
        <v>0.48041719880800343</v>
      </c>
    </row>
    <row r="4702" spans="9:17" x14ac:dyDescent="0.25">
      <c r="I4702" s="5">
        <v>4699</v>
      </c>
      <c r="J4702" s="9">
        <f t="shared" ca="1" si="367"/>
        <v>5.7409099998157687E-2</v>
      </c>
      <c r="K4702" s="7" t="str">
        <f t="shared" ca="1" si="365"/>
        <v>RED</v>
      </c>
      <c r="L4702" s="7" t="str">
        <f t="shared" ca="1" si="366"/>
        <v>WIN</v>
      </c>
      <c r="M4702" s="8">
        <f t="shared" ca="1" si="368"/>
        <v>1</v>
      </c>
      <c r="N4702" s="8">
        <f t="shared" ca="1" si="369"/>
        <v>-183</v>
      </c>
      <c r="O4702" s="32">
        <f ca="1">SUM(M$4:M4702)/I4702</f>
        <v>-3.8944456267290914E-2</v>
      </c>
      <c r="P4702" s="47">
        <f ca="1">_xlfn.VAR.P(M$4:M4702)</f>
        <v>0.99848332932604511</v>
      </c>
      <c r="Q4702" s="33">
        <f ca="1">COUNTIF(L$4:L4702, "WIN")/I4702</f>
        <v>0.48052777186635454</v>
      </c>
    </row>
    <row r="4703" spans="9:17" x14ac:dyDescent="0.25">
      <c r="I4703" s="5">
        <v>4700</v>
      </c>
      <c r="J4703" s="9">
        <f t="shared" ca="1" si="367"/>
        <v>0.84547125694518399</v>
      </c>
      <c r="K4703" s="7" t="str">
        <f t="shared" ca="1" si="365"/>
        <v>BLACK</v>
      </c>
      <c r="L4703" s="7" t="str">
        <f t="shared" ca="1" si="366"/>
        <v>LOSE</v>
      </c>
      <c r="M4703" s="8">
        <f t="shared" ca="1" si="368"/>
        <v>-1</v>
      </c>
      <c r="N4703" s="8">
        <f t="shared" ca="1" si="369"/>
        <v>-184</v>
      </c>
      <c r="O4703" s="32">
        <f ca="1">SUM(M$4:M4703)/I4703</f>
        <v>-3.9148936170212763E-2</v>
      </c>
      <c r="P4703" s="47">
        <f ca="1">_xlfn.VAR.P(M$4:M4703)</f>
        <v>0.99846736079674059</v>
      </c>
      <c r="Q4703" s="33">
        <f ca="1">COUNTIF(L$4:L4703, "WIN")/I4703</f>
        <v>0.48042553191489362</v>
      </c>
    </row>
    <row r="4704" spans="9:17" x14ac:dyDescent="0.25">
      <c r="I4704" s="5">
        <v>4701</v>
      </c>
      <c r="J4704" s="9">
        <f t="shared" ca="1" si="367"/>
        <v>0.20966469465460191</v>
      </c>
      <c r="K4704" s="7" t="str">
        <f t="shared" ca="1" si="365"/>
        <v>RED</v>
      </c>
      <c r="L4704" s="7" t="str">
        <f t="shared" ca="1" si="366"/>
        <v>WIN</v>
      </c>
      <c r="M4704" s="8">
        <f t="shared" ca="1" si="368"/>
        <v>1</v>
      </c>
      <c r="N4704" s="8">
        <f t="shared" ca="1" si="369"/>
        <v>-183</v>
      </c>
      <c r="O4704" s="32">
        <f ca="1">SUM(M$4:M4704)/I4704</f>
        <v>-3.89278876834716E-2</v>
      </c>
      <c r="P4704" s="47">
        <f ca="1">_xlfn.VAR.P(M$4:M4704)</f>
        <v>0.99848461956050305</v>
      </c>
      <c r="Q4704" s="33">
        <f ca="1">COUNTIF(L$4:L4704, "WIN")/I4704</f>
        <v>0.48053605615826422</v>
      </c>
    </row>
    <row r="4705" spans="9:17" x14ac:dyDescent="0.25">
      <c r="I4705" s="5">
        <v>4702</v>
      </c>
      <c r="J4705" s="9">
        <f t="shared" ca="1" si="367"/>
        <v>0.83193159474438405</v>
      </c>
      <c r="K4705" s="7" t="str">
        <f t="shared" ca="1" si="365"/>
        <v>BLACK</v>
      </c>
      <c r="L4705" s="7" t="str">
        <f t="shared" ca="1" si="366"/>
        <v>LOSE</v>
      </c>
      <c r="M4705" s="8">
        <f t="shared" ca="1" si="368"/>
        <v>-1</v>
      </c>
      <c r="N4705" s="8">
        <f t="shared" ca="1" si="369"/>
        <v>-184</v>
      </c>
      <c r="O4705" s="32">
        <f ca="1">SUM(M$4:M4705)/I4705</f>
        <v>-3.9132284134410888E-2</v>
      </c>
      <c r="P4705" s="47">
        <f ca="1">_xlfn.VAR.P(M$4:M4705)</f>
        <v>0.99846866433842374</v>
      </c>
      <c r="Q4705" s="33">
        <f ca="1">COUNTIF(L$4:L4705, "WIN")/I4705</f>
        <v>0.48043385793279453</v>
      </c>
    </row>
    <row r="4706" spans="9:17" x14ac:dyDescent="0.25">
      <c r="I4706" s="5">
        <v>4703</v>
      </c>
      <c r="J4706" s="9">
        <f t="shared" ca="1" si="367"/>
        <v>0.29821816228909992</v>
      </c>
      <c r="K4706" s="7" t="str">
        <f t="shared" ca="1" si="365"/>
        <v>RED</v>
      </c>
      <c r="L4706" s="7" t="str">
        <f t="shared" ca="1" si="366"/>
        <v>WIN</v>
      </c>
      <c r="M4706" s="8">
        <f t="shared" ca="1" si="368"/>
        <v>1</v>
      </c>
      <c r="N4706" s="8">
        <f t="shared" ca="1" si="369"/>
        <v>-183</v>
      </c>
      <c r="O4706" s="32">
        <f ca="1">SUM(M$4:M4706)/I4706</f>
        <v>-3.8911333191579842E-2</v>
      </c>
      <c r="P4706" s="47">
        <f ca="1">_xlfn.VAR.P(M$4:M4706)</f>
        <v>0.99848590814925386</v>
      </c>
      <c r="Q4706" s="33">
        <f ca="1">COUNTIF(L$4:L4706, "WIN")/I4706</f>
        <v>0.4805443334042101</v>
      </c>
    </row>
    <row r="4707" spans="9:17" x14ac:dyDescent="0.25">
      <c r="I4707" s="5">
        <v>4704</v>
      </c>
      <c r="J4707" s="9">
        <f t="shared" ca="1" si="367"/>
        <v>0.32289969505089455</v>
      </c>
      <c r="K4707" s="7" t="str">
        <f t="shared" ca="1" si="365"/>
        <v>RED</v>
      </c>
      <c r="L4707" s="7" t="str">
        <f t="shared" ca="1" si="366"/>
        <v>WIN</v>
      </c>
      <c r="M4707" s="8">
        <f t="shared" ca="1" si="368"/>
        <v>1</v>
      </c>
      <c r="N4707" s="8">
        <f t="shared" ca="1" si="369"/>
        <v>-182</v>
      </c>
      <c r="O4707" s="32">
        <f ca="1">SUM(M$4:M4707)/I4707</f>
        <v>-3.8690476190476192E-2</v>
      </c>
      <c r="P4707" s="47">
        <f ca="1">_xlfn.VAR.P(M$4:M4707)</f>
        <v>0.9985030470521542</v>
      </c>
      <c r="Q4707" s="33">
        <f ca="1">COUNTIF(L$4:L4707, "WIN")/I4707</f>
        <v>0.48065476190476192</v>
      </c>
    </row>
    <row r="4708" spans="9:17" x14ac:dyDescent="0.25">
      <c r="I4708" s="5">
        <v>4705</v>
      </c>
      <c r="J4708" s="9">
        <f t="shared" ca="1" si="367"/>
        <v>0.36690279663884984</v>
      </c>
      <c r="K4708" s="7" t="str">
        <f t="shared" ca="1" si="365"/>
        <v>RED</v>
      </c>
      <c r="L4708" s="7" t="str">
        <f t="shared" ca="1" si="366"/>
        <v>WIN</v>
      </c>
      <c r="M4708" s="8">
        <f t="shared" ca="1" si="368"/>
        <v>1</v>
      </c>
      <c r="N4708" s="8">
        <f t="shared" ca="1" si="369"/>
        <v>-181</v>
      </c>
      <c r="O4708" s="32">
        <f ca="1">SUM(M$4:M4708)/I4708</f>
        <v>-3.8469713071200853E-2</v>
      </c>
      <c r="P4708" s="47">
        <f ca="1">_xlfn.VAR.P(M$4:M4708)</f>
        <v>0.99852008117621949</v>
      </c>
      <c r="Q4708" s="33">
        <f ca="1">COUNTIF(L$4:L4708, "WIN")/I4708</f>
        <v>0.48076514346439958</v>
      </c>
    </row>
    <row r="4709" spans="9:17" x14ac:dyDescent="0.25">
      <c r="I4709" s="5">
        <v>4706</v>
      </c>
      <c r="J4709" s="9">
        <f t="shared" ca="1" si="367"/>
        <v>0.40062375084809765</v>
      </c>
      <c r="K4709" s="7" t="str">
        <f t="shared" ca="1" si="365"/>
        <v>RED</v>
      </c>
      <c r="L4709" s="7" t="str">
        <f t="shared" ca="1" si="366"/>
        <v>WIN</v>
      </c>
      <c r="M4709" s="8">
        <f t="shared" ca="1" si="368"/>
        <v>1</v>
      </c>
      <c r="N4709" s="8">
        <f t="shared" ca="1" si="369"/>
        <v>-180</v>
      </c>
      <c r="O4709" s="32">
        <f ca="1">SUM(M$4:M4709)/I4709</f>
        <v>-3.8249043773905651E-2</v>
      </c>
      <c r="P4709" s="47">
        <f ca="1">_xlfn.VAR.P(M$4:M4709)</f>
        <v>0.99853701065038181</v>
      </c>
      <c r="Q4709" s="33">
        <f ca="1">COUNTIF(L$4:L4709, "WIN")/I4709</f>
        <v>0.48087547811304715</v>
      </c>
    </row>
    <row r="4710" spans="9:17" x14ac:dyDescent="0.25">
      <c r="I4710" s="5">
        <v>4707</v>
      </c>
      <c r="J4710" s="9">
        <f t="shared" ca="1" si="367"/>
        <v>0.96748600352657488</v>
      </c>
      <c r="K4710" s="7" t="str">
        <f t="shared" ca="1" si="365"/>
        <v>BLACK</v>
      </c>
      <c r="L4710" s="7" t="str">
        <f t="shared" ca="1" si="366"/>
        <v>LOSE</v>
      </c>
      <c r="M4710" s="8">
        <f t="shared" ca="1" si="368"/>
        <v>-1</v>
      </c>
      <c r="N4710" s="8">
        <f t="shared" ca="1" si="369"/>
        <v>-181</v>
      </c>
      <c r="O4710" s="32">
        <f ca="1">SUM(M$4:M4710)/I4710</f>
        <v>-3.8453367325260251E-2</v>
      </c>
      <c r="P4710" s="47">
        <f ca="1">_xlfn.VAR.P(M$4:M4710)</f>
        <v>0.99852133854134861</v>
      </c>
      <c r="Q4710" s="33">
        <f ca="1">COUNTIF(L$4:L4710, "WIN")/I4710</f>
        <v>0.48077331633736986</v>
      </c>
    </row>
    <row r="4711" spans="9:17" x14ac:dyDescent="0.25">
      <c r="I4711" s="5">
        <v>4708</v>
      </c>
      <c r="J4711" s="9">
        <f t="shared" ca="1" si="367"/>
        <v>0.49950534962905757</v>
      </c>
      <c r="K4711" s="7" t="str">
        <f t="shared" ca="1" si="365"/>
        <v>BLACK</v>
      </c>
      <c r="L4711" s="7" t="str">
        <f t="shared" ca="1" si="366"/>
        <v>LOSE</v>
      </c>
      <c r="M4711" s="8">
        <f t="shared" ca="1" si="368"/>
        <v>-1</v>
      </c>
      <c r="N4711" s="8">
        <f t="shared" ca="1" si="369"/>
        <v>-182</v>
      </c>
      <c r="O4711" s="32">
        <f ca="1">SUM(M$4:M4711)/I4711</f>
        <v>-3.8657604078164827E-2</v>
      </c>
      <c r="P4711" s="47">
        <f ca="1">_xlfn.VAR.P(M$4:M4711)</f>
        <v>0.99850558964693581</v>
      </c>
      <c r="Q4711" s="33">
        <f ca="1">COUNTIF(L$4:L4711, "WIN")/I4711</f>
        <v>0.48067119796091756</v>
      </c>
    </row>
    <row r="4712" spans="9:17" x14ac:dyDescent="0.25">
      <c r="I4712" s="5">
        <v>4709</v>
      </c>
      <c r="J4712" s="9">
        <f t="shared" ca="1" si="367"/>
        <v>0.56779504583144458</v>
      </c>
      <c r="K4712" s="7" t="str">
        <f t="shared" ca="1" si="365"/>
        <v>BLACK</v>
      </c>
      <c r="L4712" s="7" t="str">
        <f t="shared" ca="1" si="366"/>
        <v>LOSE</v>
      </c>
      <c r="M4712" s="8">
        <f t="shared" ca="1" si="368"/>
        <v>-1</v>
      </c>
      <c r="N4712" s="8">
        <f t="shared" ca="1" si="369"/>
        <v>-183</v>
      </c>
      <c r="O4712" s="32">
        <f ca="1">SUM(M$4:M4712)/I4712</f>
        <v>-3.8861754087916756E-2</v>
      </c>
      <c r="P4712" s="47">
        <f ca="1">_xlfn.VAR.P(M$4:M4712)</f>
        <v>0.99848976406921031</v>
      </c>
      <c r="Q4712" s="33">
        <f ca="1">COUNTIF(L$4:L4712, "WIN")/I4712</f>
        <v>0.48056912295604165</v>
      </c>
    </row>
    <row r="4713" spans="9:17" x14ac:dyDescent="0.25">
      <c r="I4713" s="5">
        <v>4710</v>
      </c>
      <c r="J4713" s="9">
        <f t="shared" ca="1" si="367"/>
        <v>7.7752431122697252E-2</v>
      </c>
      <c r="K4713" s="7" t="str">
        <f t="shared" ca="1" si="365"/>
        <v>RED</v>
      </c>
      <c r="L4713" s="7" t="str">
        <f t="shared" ca="1" si="366"/>
        <v>WIN</v>
      </c>
      <c r="M4713" s="8">
        <f t="shared" ca="1" si="368"/>
        <v>1</v>
      </c>
      <c r="N4713" s="8">
        <f t="shared" ca="1" si="369"/>
        <v>-182</v>
      </c>
      <c r="O4713" s="32">
        <f ca="1">SUM(M$4:M4713)/I4713</f>
        <v>-3.8641188959660296E-2</v>
      </c>
      <c r="P4713" s="47">
        <f ca="1">_xlfn.VAR.P(M$4:M4713)</f>
        <v>0.9985068585157838</v>
      </c>
      <c r="Q4713" s="33">
        <f ca="1">COUNTIF(L$4:L4713, "WIN")/I4713</f>
        <v>0.48067940552016986</v>
      </c>
    </row>
    <row r="4714" spans="9:17" x14ac:dyDescent="0.25">
      <c r="I4714" s="5">
        <v>4711</v>
      </c>
      <c r="J4714" s="9">
        <f t="shared" ca="1" si="367"/>
        <v>0.61296764898765299</v>
      </c>
      <c r="K4714" s="7" t="str">
        <f t="shared" ca="1" si="365"/>
        <v>BLACK</v>
      </c>
      <c r="L4714" s="7" t="str">
        <f t="shared" ca="1" si="366"/>
        <v>LOSE</v>
      </c>
      <c r="M4714" s="8">
        <f t="shared" ca="1" si="368"/>
        <v>-1</v>
      </c>
      <c r="N4714" s="8">
        <f t="shared" ca="1" si="369"/>
        <v>-183</v>
      </c>
      <c r="O4714" s="32">
        <f ca="1">SUM(M$4:M4714)/I4714</f>
        <v>-3.8845255784334537E-2</v>
      </c>
      <c r="P4714" s="47">
        <f ca="1">_xlfn.VAR.P(M$4:M4714)</f>
        <v>0.99849104610304962</v>
      </c>
      <c r="Q4714" s="33">
        <f ca="1">COUNTIF(L$4:L4714, "WIN")/I4714</f>
        <v>0.48057737210783275</v>
      </c>
    </row>
    <row r="4715" spans="9:17" x14ac:dyDescent="0.25">
      <c r="I4715" s="5">
        <v>4712</v>
      </c>
      <c r="J4715" s="9">
        <f t="shared" ca="1" si="367"/>
        <v>0.17922313636832821</v>
      </c>
      <c r="K4715" s="7" t="str">
        <f t="shared" ca="1" si="365"/>
        <v>RED</v>
      </c>
      <c r="L4715" s="7" t="str">
        <f t="shared" ca="1" si="366"/>
        <v>WIN</v>
      </c>
      <c r="M4715" s="8">
        <f t="shared" ca="1" si="368"/>
        <v>1</v>
      </c>
      <c r="N4715" s="8">
        <f t="shared" ca="1" si="369"/>
        <v>-182</v>
      </c>
      <c r="O4715" s="32">
        <f ca="1">SUM(M$4:M4715)/I4715</f>
        <v>-3.8624787775891338E-2</v>
      </c>
      <c r="P4715" s="47">
        <f ca="1">_xlfn.VAR.P(M$4:M4715)</f>
        <v>0.9985081257692674</v>
      </c>
      <c r="Q4715" s="33">
        <f ca="1">COUNTIF(L$4:L4715, "WIN")/I4715</f>
        <v>0.48068760611205436</v>
      </c>
    </row>
    <row r="4716" spans="9:17" x14ac:dyDescent="0.25">
      <c r="I4716" s="5">
        <v>4713</v>
      </c>
      <c r="J4716" s="9">
        <f t="shared" ca="1" si="367"/>
        <v>0.90881368246395167</v>
      </c>
      <c r="K4716" s="7" t="str">
        <f t="shared" ca="1" si="365"/>
        <v>BLACK</v>
      </c>
      <c r="L4716" s="7" t="str">
        <f t="shared" ca="1" si="366"/>
        <v>LOSE</v>
      </c>
      <c r="M4716" s="8">
        <f t="shared" ca="1" si="368"/>
        <v>-1</v>
      </c>
      <c r="N4716" s="8">
        <f t="shared" ca="1" si="369"/>
        <v>-183</v>
      </c>
      <c r="O4716" s="32">
        <f ca="1">SUM(M$4:M4716)/I4716</f>
        <v>-3.8828771483131762E-2</v>
      </c>
      <c r="P4716" s="47">
        <f ca="1">_xlfn.VAR.P(M$4:M4716)</f>
        <v>0.99849232650511077</v>
      </c>
      <c r="Q4716" s="33">
        <f ca="1">COUNTIF(L$4:L4716, "WIN")/I4716</f>
        <v>0.4805856142584341</v>
      </c>
    </row>
    <row r="4717" spans="9:17" x14ac:dyDescent="0.25">
      <c r="I4717" s="5">
        <v>4714</v>
      </c>
      <c r="J4717" s="9">
        <f t="shared" ca="1" si="367"/>
        <v>0.36338256893553555</v>
      </c>
      <c r="K4717" s="7" t="str">
        <f t="shared" ca="1" si="365"/>
        <v>RED</v>
      </c>
      <c r="L4717" s="7" t="str">
        <f t="shared" ca="1" si="366"/>
        <v>WIN</v>
      </c>
      <c r="M4717" s="8">
        <f t="shared" ca="1" si="368"/>
        <v>1</v>
      </c>
      <c r="N4717" s="8">
        <f t="shared" ca="1" si="369"/>
        <v>-182</v>
      </c>
      <c r="O4717" s="32">
        <f ca="1">SUM(M$4:M4717)/I4717</f>
        <v>-3.8608400509121767E-2</v>
      </c>
      <c r="P4717" s="47">
        <f ca="1">_xlfn.VAR.P(M$4:M4717)</f>
        <v>0.99850939141012729</v>
      </c>
      <c r="Q4717" s="33">
        <f ca="1">COUNTIF(L$4:L4717, "WIN")/I4717</f>
        <v>0.48069579974543913</v>
      </c>
    </row>
    <row r="4718" spans="9:17" x14ac:dyDescent="0.25">
      <c r="I4718" s="5">
        <v>4715</v>
      </c>
      <c r="J4718" s="9">
        <f t="shared" ca="1" si="367"/>
        <v>0.62957124097476347</v>
      </c>
      <c r="K4718" s="7" t="str">
        <f t="shared" ca="1" si="365"/>
        <v>BLACK</v>
      </c>
      <c r="L4718" s="7" t="str">
        <f t="shared" ca="1" si="366"/>
        <v>LOSE</v>
      </c>
      <c r="M4718" s="8">
        <f t="shared" ca="1" si="368"/>
        <v>-1</v>
      </c>
      <c r="N4718" s="8">
        <f t="shared" ca="1" si="369"/>
        <v>-183</v>
      </c>
      <c r="O4718" s="32">
        <f ca="1">SUM(M$4:M4718)/I4718</f>
        <v>-3.8812301166489926E-2</v>
      </c>
      <c r="P4718" s="47">
        <f ca="1">_xlfn.VAR.P(M$4:M4718)</f>
        <v>0.99849360527816167</v>
      </c>
      <c r="Q4718" s="33">
        <f ca="1">COUNTIF(L$4:L4718, "WIN")/I4718</f>
        <v>0.48059384941675504</v>
      </c>
    </row>
    <row r="4719" spans="9:17" x14ac:dyDescent="0.25">
      <c r="I4719" s="5">
        <v>4716</v>
      </c>
      <c r="J4719" s="9">
        <f t="shared" ca="1" si="367"/>
        <v>0.77129709294639603</v>
      </c>
      <c r="K4719" s="7" t="str">
        <f t="shared" ca="1" si="365"/>
        <v>BLACK</v>
      </c>
      <c r="L4719" s="7" t="str">
        <f t="shared" ca="1" si="366"/>
        <v>LOSE</v>
      </c>
      <c r="M4719" s="8">
        <f t="shared" ca="1" si="368"/>
        <v>-1</v>
      </c>
      <c r="N4719" s="8">
        <f t="shared" ca="1" si="369"/>
        <v>-184</v>
      </c>
      <c r="O4719" s="32">
        <f ca="1">SUM(M$4:M4719)/I4719</f>
        <v>-3.9016115351993216E-2</v>
      </c>
      <c r="P4719" s="47">
        <f ca="1">_xlfn.VAR.P(M$4:M4719)</f>
        <v>0.99847774274283996</v>
      </c>
      <c r="Q4719" s="33">
        <f ca="1">COUNTIF(L$4:L4719, "WIN")/I4719</f>
        <v>0.48049194232400338</v>
      </c>
    </row>
    <row r="4720" spans="9:17" x14ac:dyDescent="0.25">
      <c r="I4720" s="5">
        <v>4717</v>
      </c>
      <c r="J4720" s="9">
        <f t="shared" ca="1" si="367"/>
        <v>0.17678315971873981</v>
      </c>
      <c r="K4720" s="7" t="str">
        <f t="shared" ca="1" si="365"/>
        <v>RED</v>
      </c>
      <c r="L4720" s="7" t="str">
        <f t="shared" ca="1" si="366"/>
        <v>WIN</v>
      </c>
      <c r="M4720" s="8">
        <f t="shared" ca="1" si="368"/>
        <v>1</v>
      </c>
      <c r="N4720" s="8">
        <f t="shared" ca="1" si="369"/>
        <v>-183</v>
      </c>
      <c r="O4720" s="32">
        <f ca="1">SUM(M$4:M4720)/I4720</f>
        <v>-3.8795844816620732E-2</v>
      </c>
      <c r="P4720" s="47">
        <f ca="1">_xlfn.VAR.P(M$4:M4720)</f>
        <v>0.99849488242496465</v>
      </c>
      <c r="Q4720" s="33">
        <f ca="1">COUNTIF(L$4:L4720, "WIN")/I4720</f>
        <v>0.48060207759168966</v>
      </c>
    </row>
    <row r="4721" spans="9:17" x14ac:dyDescent="0.25">
      <c r="I4721" s="5">
        <v>4718</v>
      </c>
      <c r="J4721" s="9">
        <f t="shared" ca="1" si="367"/>
        <v>0.91719716519118333</v>
      </c>
      <c r="K4721" s="7" t="str">
        <f t="shared" ca="1" si="365"/>
        <v>BLACK</v>
      </c>
      <c r="L4721" s="7" t="str">
        <f t="shared" ca="1" si="366"/>
        <v>LOSE</v>
      </c>
      <c r="M4721" s="8">
        <f t="shared" ca="1" si="368"/>
        <v>-1</v>
      </c>
      <c r="N4721" s="8">
        <f t="shared" ca="1" si="369"/>
        <v>-184</v>
      </c>
      <c r="O4721" s="32">
        <f ca="1">SUM(M$4:M4721)/I4721</f>
        <v>-3.8999576091564223E-2</v>
      </c>
      <c r="P4721" s="47">
        <f ca="1">_xlfn.VAR.P(M$4:M4721)</f>
        <v>0.99847903306467833</v>
      </c>
      <c r="Q4721" s="33">
        <f ca="1">COUNTIF(L$4:L4721, "WIN")/I4721</f>
        <v>0.48050021195421788</v>
      </c>
    </row>
    <row r="4722" spans="9:17" x14ac:dyDescent="0.25">
      <c r="I4722" s="5">
        <v>4719</v>
      </c>
      <c r="J4722" s="9">
        <f t="shared" ca="1" si="367"/>
        <v>0.34326715910448979</v>
      </c>
      <c r="K4722" s="7" t="str">
        <f t="shared" ca="1" si="365"/>
        <v>RED</v>
      </c>
      <c r="L4722" s="7" t="str">
        <f t="shared" ca="1" si="366"/>
        <v>WIN</v>
      </c>
      <c r="M4722" s="8">
        <f t="shared" ca="1" si="368"/>
        <v>1</v>
      </c>
      <c r="N4722" s="8">
        <f t="shared" ca="1" si="369"/>
        <v>-183</v>
      </c>
      <c r="O4722" s="32">
        <f ca="1">SUM(M$4:M4722)/I4722</f>
        <v>-3.8779402415766051E-2</v>
      </c>
      <c r="P4722" s="47">
        <f ca="1">_xlfn.VAR.P(M$4:M4722)</f>
        <v>0.99849615794827606</v>
      </c>
      <c r="Q4722" s="33">
        <f ca="1">COUNTIF(L$4:L4722, "WIN")/I4722</f>
        <v>0.48061029879211697</v>
      </c>
    </row>
    <row r="4723" spans="9:17" x14ac:dyDescent="0.25">
      <c r="I4723" s="5">
        <v>4720</v>
      </c>
      <c r="J4723" s="9">
        <f t="shared" ca="1" si="367"/>
        <v>0.1153625992977817</v>
      </c>
      <c r="K4723" s="7" t="str">
        <f t="shared" ca="1" si="365"/>
        <v>RED</v>
      </c>
      <c r="L4723" s="7" t="str">
        <f t="shared" ca="1" si="366"/>
        <v>WIN</v>
      </c>
      <c r="M4723" s="8">
        <f t="shared" ca="1" si="368"/>
        <v>1</v>
      </c>
      <c r="N4723" s="8">
        <f t="shared" ca="1" si="369"/>
        <v>-182</v>
      </c>
      <c r="O4723" s="32">
        <f ca="1">SUM(M$4:M4723)/I4723</f>
        <v>-3.8559322033898308E-2</v>
      </c>
      <c r="P4723" s="47">
        <f ca="1">_xlfn.VAR.P(M$4:M4723)</f>
        <v>0.99851317868428613</v>
      </c>
      <c r="Q4723" s="33">
        <f ca="1">COUNTIF(L$4:L4723, "WIN")/I4723</f>
        <v>0.48072033898305083</v>
      </c>
    </row>
    <row r="4724" spans="9:17" x14ac:dyDescent="0.25">
      <c r="I4724" s="5">
        <v>4721</v>
      </c>
      <c r="J4724" s="9">
        <f t="shared" ca="1" si="367"/>
        <v>0.26678830511218599</v>
      </c>
      <c r="K4724" s="7" t="str">
        <f t="shared" ca="1" si="365"/>
        <v>RED</v>
      </c>
      <c r="L4724" s="7" t="str">
        <f t="shared" ca="1" si="366"/>
        <v>WIN</v>
      </c>
      <c r="M4724" s="8">
        <f t="shared" ca="1" si="368"/>
        <v>1</v>
      </c>
      <c r="N4724" s="8">
        <f t="shared" ca="1" si="369"/>
        <v>-181</v>
      </c>
      <c r="O4724" s="32">
        <f ca="1">SUM(M$4:M4724)/I4724</f>
        <v>-3.8339334886676554E-2</v>
      </c>
      <c r="P4724" s="47">
        <f ca="1">_xlfn.VAR.P(M$4:M4724)</f>
        <v>0.99853009540044724</v>
      </c>
      <c r="Q4724" s="33">
        <f ca="1">COUNTIF(L$4:L4724, "WIN")/I4724</f>
        <v>0.48083033255666174</v>
      </c>
    </row>
    <row r="4725" spans="9:17" x14ac:dyDescent="0.25">
      <c r="I4725" s="5">
        <v>4722</v>
      </c>
      <c r="J4725" s="9">
        <f t="shared" ca="1" si="367"/>
        <v>0.96273842615628802</v>
      </c>
      <c r="K4725" s="7" t="str">
        <f t="shared" ca="1" si="365"/>
        <v>BLACK</v>
      </c>
      <c r="L4725" s="7" t="str">
        <f t="shared" ca="1" si="366"/>
        <v>LOSE</v>
      </c>
      <c r="M4725" s="8">
        <f t="shared" ca="1" si="368"/>
        <v>-1</v>
      </c>
      <c r="N4725" s="8">
        <f t="shared" ca="1" si="369"/>
        <v>-182</v>
      </c>
      <c r="O4725" s="32">
        <f ca="1">SUM(M$4:M4725)/I4725</f>
        <v>-3.8542990258365099E-2</v>
      </c>
      <c r="P4725" s="47">
        <f ca="1">_xlfn.VAR.P(M$4:M4725)</f>
        <v>0.99851443790194361</v>
      </c>
      <c r="Q4725" s="33">
        <f ca="1">COUNTIF(L$4:L4725, "WIN")/I4725</f>
        <v>0.48072850487081747</v>
      </c>
    </row>
    <row r="4726" spans="9:17" x14ac:dyDescent="0.25">
      <c r="I4726" s="5">
        <v>4723</v>
      </c>
      <c r="J4726" s="9">
        <f t="shared" ca="1" si="367"/>
        <v>0.44322751173710606</v>
      </c>
      <c r="K4726" s="7" t="str">
        <f t="shared" ca="1" si="365"/>
        <v>RED</v>
      </c>
      <c r="L4726" s="7" t="str">
        <f t="shared" ca="1" si="366"/>
        <v>WIN</v>
      </c>
      <c r="M4726" s="8">
        <f t="shared" ca="1" si="368"/>
        <v>1</v>
      </c>
      <c r="N4726" s="8">
        <f t="shared" ca="1" si="369"/>
        <v>-181</v>
      </c>
      <c r="O4726" s="32">
        <f ca="1">SUM(M$4:M4726)/I4726</f>
        <v>-3.8323099724751217E-2</v>
      </c>
      <c r="P4726" s="47">
        <f ca="1">_xlfn.VAR.P(M$4:M4726)</f>
        <v>0.99853134002748678</v>
      </c>
      <c r="Q4726" s="33">
        <f ca="1">COUNTIF(L$4:L4726, "WIN")/I4726</f>
        <v>0.48083845013762438</v>
      </c>
    </row>
    <row r="4727" spans="9:17" x14ac:dyDescent="0.25">
      <c r="I4727" s="5">
        <v>4724</v>
      </c>
      <c r="J4727" s="9">
        <f t="shared" ca="1" si="367"/>
        <v>0.53491502230765386</v>
      </c>
      <c r="K4727" s="7" t="str">
        <f t="shared" ca="1" si="365"/>
        <v>BLACK</v>
      </c>
      <c r="L4727" s="7" t="str">
        <f t="shared" ca="1" si="366"/>
        <v>LOSE</v>
      </c>
      <c r="M4727" s="8">
        <f t="shared" ca="1" si="368"/>
        <v>-1</v>
      </c>
      <c r="N4727" s="8">
        <f t="shared" ca="1" si="369"/>
        <v>-182</v>
      </c>
      <c r="O4727" s="32">
        <f ca="1">SUM(M$4:M4727)/I4727</f>
        <v>-3.8526672311600341E-2</v>
      </c>
      <c r="P4727" s="47">
        <f ca="1">_xlfn.VAR.P(M$4:M4727)</f>
        <v>0.9985156955205946</v>
      </c>
      <c r="Q4727" s="33">
        <f ca="1">COUNTIF(L$4:L4727, "WIN")/I4727</f>
        <v>0.48073666384419983</v>
      </c>
    </row>
    <row r="4728" spans="9:17" x14ac:dyDescent="0.25">
      <c r="I4728" s="5">
        <v>4725</v>
      </c>
      <c r="J4728" s="9">
        <f t="shared" ca="1" si="367"/>
        <v>0.69565803988951036</v>
      </c>
      <c r="K4728" s="7" t="str">
        <f t="shared" ca="1" si="365"/>
        <v>BLACK</v>
      </c>
      <c r="L4728" s="7" t="str">
        <f t="shared" ca="1" si="366"/>
        <v>LOSE</v>
      </c>
      <c r="M4728" s="8">
        <f t="shared" ca="1" si="368"/>
        <v>-1</v>
      </c>
      <c r="N4728" s="8">
        <f t="shared" ca="1" si="369"/>
        <v>-183</v>
      </c>
      <c r="O4728" s="32">
        <f ca="1">SUM(M$4:M4728)/I4728</f>
        <v>-3.8730158730158733E-2</v>
      </c>
      <c r="P4728" s="47">
        <f ca="1">_xlfn.VAR.P(M$4:M4728)</f>
        <v>0.99849997480473673</v>
      </c>
      <c r="Q4728" s="33">
        <f ca="1">COUNTIF(L$4:L4728, "WIN")/I4728</f>
        <v>0.48063492063492064</v>
      </c>
    </row>
    <row r="4729" spans="9:17" x14ac:dyDescent="0.25">
      <c r="I4729" s="5">
        <v>4726</v>
      </c>
      <c r="J4729" s="9">
        <f t="shared" ca="1" si="367"/>
        <v>0.90548484058021927</v>
      </c>
      <c r="K4729" s="7" t="str">
        <f t="shared" ca="1" si="365"/>
        <v>BLACK</v>
      </c>
      <c r="L4729" s="7" t="str">
        <f t="shared" ca="1" si="366"/>
        <v>LOSE</v>
      </c>
      <c r="M4729" s="8">
        <f t="shared" ca="1" si="368"/>
        <v>-1</v>
      </c>
      <c r="N4729" s="8">
        <f t="shared" ca="1" si="369"/>
        <v>-184</v>
      </c>
      <c r="O4729" s="32">
        <f ca="1">SUM(M$4:M4729)/I4729</f>
        <v>-3.893355903512484E-2</v>
      </c>
      <c r="P4729" s="47">
        <f ca="1">_xlfn.VAR.P(M$4:M4729)</f>
        <v>0.99848417798085842</v>
      </c>
      <c r="Q4729" s="33">
        <f ca="1">COUNTIF(L$4:L4729, "WIN")/I4729</f>
        <v>0.48053322048243757</v>
      </c>
    </row>
    <row r="4730" spans="9:17" x14ac:dyDescent="0.25">
      <c r="I4730" s="5">
        <v>4727</v>
      </c>
      <c r="J4730" s="9">
        <f t="shared" ca="1" si="367"/>
        <v>5.2835477256536589E-2</v>
      </c>
      <c r="K4730" s="7" t="str">
        <f t="shared" ca="1" si="365"/>
        <v>RED</v>
      </c>
      <c r="L4730" s="7" t="str">
        <f t="shared" ca="1" si="366"/>
        <v>WIN</v>
      </c>
      <c r="M4730" s="8">
        <f t="shared" ca="1" si="368"/>
        <v>1</v>
      </c>
      <c r="N4730" s="8">
        <f t="shared" ca="1" si="369"/>
        <v>-183</v>
      </c>
      <c r="O4730" s="32">
        <f ca="1">SUM(M$4:M4730)/I4730</f>
        <v>-3.8713771948381638E-2</v>
      </c>
      <c r="P4730" s="47">
        <f ca="1">_xlfn.VAR.P(M$4:M4730)</f>
        <v>0.99850124386152872</v>
      </c>
      <c r="Q4730" s="33">
        <f ca="1">COUNTIF(L$4:L4730, "WIN")/I4730</f>
        <v>0.48064311402580917</v>
      </c>
    </row>
    <row r="4731" spans="9:17" x14ac:dyDescent="0.25">
      <c r="I4731" s="5">
        <v>4728</v>
      </c>
      <c r="J4731" s="9">
        <f t="shared" ca="1" si="367"/>
        <v>1.0685411125847977E-2</v>
      </c>
      <c r="K4731" s="7" t="str">
        <f t="shared" ca="1" si="365"/>
        <v>RED</v>
      </c>
      <c r="L4731" s="7" t="str">
        <f t="shared" ca="1" si="366"/>
        <v>WIN</v>
      </c>
      <c r="M4731" s="8">
        <f t="shared" ca="1" si="368"/>
        <v>1</v>
      </c>
      <c r="N4731" s="8">
        <f t="shared" ca="1" si="369"/>
        <v>-182</v>
      </c>
      <c r="O4731" s="32">
        <f ca="1">SUM(M$4:M4731)/I4731</f>
        <v>-3.8494077834179359E-2</v>
      </c>
      <c r="P4731" s="47">
        <f ca="1">_xlfn.VAR.P(M$4:M4731)</f>
        <v>0.99851820597169616</v>
      </c>
      <c r="Q4731" s="33">
        <f ca="1">COUNTIF(L$4:L4731, "WIN")/I4731</f>
        <v>0.48075296108291032</v>
      </c>
    </row>
    <row r="4732" spans="9:17" x14ac:dyDescent="0.25">
      <c r="I4732" s="5">
        <v>4729</v>
      </c>
      <c r="J4732" s="9">
        <f t="shared" ca="1" si="367"/>
        <v>7.2627601241132544E-2</v>
      </c>
      <c r="K4732" s="7" t="str">
        <f t="shared" ca="1" si="365"/>
        <v>RED</v>
      </c>
      <c r="L4732" s="7" t="str">
        <f t="shared" ca="1" si="366"/>
        <v>WIN</v>
      </c>
      <c r="M4732" s="8">
        <f t="shared" ca="1" si="368"/>
        <v>1</v>
      </c>
      <c r="N4732" s="8">
        <f t="shared" ca="1" si="369"/>
        <v>-181</v>
      </c>
      <c r="O4732" s="32">
        <f ca="1">SUM(M$4:M4732)/I4732</f>
        <v>-3.8274476633537745E-2</v>
      </c>
      <c r="P4732" s="47">
        <f ca="1">_xlfn.VAR.P(M$4:M4732)</f>
        <v>0.99853506443842877</v>
      </c>
      <c r="Q4732" s="33">
        <f ca="1">COUNTIF(L$4:L4732, "WIN")/I4732</f>
        <v>0.48086276168323111</v>
      </c>
    </row>
    <row r="4733" spans="9:17" x14ac:dyDescent="0.25">
      <c r="I4733" s="5">
        <v>4730</v>
      </c>
      <c r="J4733" s="9">
        <f t="shared" ca="1" si="367"/>
        <v>0.78099051205604431</v>
      </c>
      <c r="K4733" s="7" t="str">
        <f t="shared" ca="1" si="365"/>
        <v>BLACK</v>
      </c>
      <c r="L4733" s="7" t="str">
        <f t="shared" ca="1" si="366"/>
        <v>LOSE</v>
      </c>
      <c r="M4733" s="8">
        <f t="shared" ca="1" si="368"/>
        <v>-1</v>
      </c>
      <c r="N4733" s="8">
        <f t="shared" ca="1" si="369"/>
        <v>-182</v>
      </c>
      <c r="O4733" s="32">
        <f ca="1">SUM(M$4:M4733)/I4733</f>
        <v>-3.8477801268498944E-2</v>
      </c>
      <c r="P4733" s="47">
        <f ca="1">_xlfn.VAR.P(M$4:M4733)</f>
        <v>0.99851945880954185</v>
      </c>
      <c r="Q4733" s="33">
        <f ca="1">COUNTIF(L$4:L4733, "WIN")/I4733</f>
        <v>0.48076109936575051</v>
      </c>
    </row>
    <row r="4734" spans="9:17" x14ac:dyDescent="0.25">
      <c r="I4734" s="5">
        <v>4731</v>
      </c>
      <c r="J4734" s="9">
        <f t="shared" ca="1" si="367"/>
        <v>0.15931627017241623</v>
      </c>
      <c r="K4734" s="7" t="str">
        <f t="shared" ca="1" si="365"/>
        <v>RED</v>
      </c>
      <c r="L4734" s="7" t="str">
        <f t="shared" ca="1" si="366"/>
        <v>WIN</v>
      </c>
      <c r="M4734" s="8">
        <f t="shared" ca="1" si="368"/>
        <v>1</v>
      </c>
      <c r="N4734" s="8">
        <f t="shared" ca="1" si="369"/>
        <v>-181</v>
      </c>
      <c r="O4734" s="32">
        <f ca="1">SUM(M$4:M4734)/I4734</f>
        <v>-3.8258296343267807E-2</v>
      </c>
      <c r="P4734" s="47">
        <f ca="1">_xlfn.VAR.P(M$4:M4734)</f>
        <v>0.99853630276091065</v>
      </c>
      <c r="Q4734" s="33">
        <f ca="1">COUNTIF(L$4:L4734, "WIN")/I4734</f>
        <v>0.48087085182836609</v>
      </c>
    </row>
    <row r="4735" spans="9:17" x14ac:dyDescent="0.25">
      <c r="I4735" s="5">
        <v>4732</v>
      </c>
      <c r="J4735" s="9">
        <f t="shared" ca="1" si="367"/>
        <v>0.33226882539509572</v>
      </c>
      <c r="K4735" s="7" t="str">
        <f t="shared" ca="1" si="365"/>
        <v>RED</v>
      </c>
      <c r="L4735" s="7" t="str">
        <f t="shared" ca="1" si="366"/>
        <v>WIN</v>
      </c>
      <c r="M4735" s="8">
        <f t="shared" ca="1" si="368"/>
        <v>1</v>
      </c>
      <c r="N4735" s="8">
        <f t="shared" ca="1" si="369"/>
        <v>-180</v>
      </c>
      <c r="O4735" s="32">
        <f ca="1">SUM(M$4:M4735)/I4735</f>
        <v>-3.8038884192730348E-2</v>
      </c>
      <c r="P4735" s="47">
        <f ca="1">_xlfn.VAR.P(M$4:M4735)</f>
        <v>0.998553043289372</v>
      </c>
      <c r="Q4735" s="33">
        <f ca="1">COUNTIF(L$4:L4735, "WIN")/I4735</f>
        <v>0.48098055790363481</v>
      </c>
    </row>
    <row r="4736" spans="9:17" x14ac:dyDescent="0.25">
      <c r="I4736" s="5">
        <v>4733</v>
      </c>
      <c r="J4736" s="9">
        <f t="shared" ca="1" si="367"/>
        <v>3.2454371786816427E-4</v>
      </c>
      <c r="K4736" s="7" t="str">
        <f t="shared" ca="1" si="365"/>
        <v>RED</v>
      </c>
      <c r="L4736" s="7" t="str">
        <f t="shared" ca="1" si="366"/>
        <v>WIN</v>
      </c>
      <c r="M4736" s="8">
        <f t="shared" ca="1" si="368"/>
        <v>1</v>
      </c>
      <c r="N4736" s="8">
        <f t="shared" ca="1" si="369"/>
        <v>-179</v>
      </c>
      <c r="O4736" s="32">
        <f ca="1">SUM(M$4:M4736)/I4736</f>
        <v>-3.7819564758081556E-2</v>
      </c>
      <c r="P4736" s="47">
        <f ca="1">_xlfn.VAR.P(M$4:M4736)</f>
        <v>0.9985696805215093</v>
      </c>
      <c r="Q4736" s="33">
        <f ca="1">COUNTIF(L$4:L4736, "WIN")/I4736</f>
        <v>0.48109021762095922</v>
      </c>
    </row>
    <row r="4737" spans="9:17" x14ac:dyDescent="0.25">
      <c r="I4737" s="5">
        <v>4734</v>
      </c>
      <c r="J4737" s="9">
        <f t="shared" ca="1" si="367"/>
        <v>9.583937403775622E-2</v>
      </c>
      <c r="K4737" s="7" t="str">
        <f t="shared" ca="1" si="365"/>
        <v>RED</v>
      </c>
      <c r="L4737" s="7" t="str">
        <f t="shared" ca="1" si="366"/>
        <v>WIN</v>
      </c>
      <c r="M4737" s="8">
        <f t="shared" ca="1" si="368"/>
        <v>1</v>
      </c>
      <c r="N4737" s="8">
        <f t="shared" ca="1" si="369"/>
        <v>-178</v>
      </c>
      <c r="O4737" s="32">
        <f ca="1">SUM(M$4:M4737)/I4737</f>
        <v>-3.7600337980566119E-2</v>
      </c>
      <c r="P4737" s="47">
        <f ca="1">_xlfn.VAR.P(M$4:M4737)</f>
        <v>0.99858621458374719</v>
      </c>
      <c r="Q4737" s="33">
        <f ca="1">COUNTIF(L$4:L4737, "WIN")/I4737</f>
        <v>0.48119983100971692</v>
      </c>
    </row>
    <row r="4738" spans="9:17" x14ac:dyDescent="0.25">
      <c r="I4738" s="5">
        <v>4735</v>
      </c>
      <c r="J4738" s="9">
        <f t="shared" ca="1" si="367"/>
        <v>0.69228111244358226</v>
      </c>
      <c r="K4738" s="7" t="str">
        <f t="shared" ca="1" si="365"/>
        <v>BLACK</v>
      </c>
      <c r="L4738" s="7" t="str">
        <f t="shared" ca="1" si="366"/>
        <v>LOSE</v>
      </c>
      <c r="M4738" s="8">
        <f t="shared" ca="1" si="368"/>
        <v>-1</v>
      </c>
      <c r="N4738" s="8">
        <f t="shared" ca="1" si="369"/>
        <v>-179</v>
      </c>
      <c r="O4738" s="32">
        <f ca="1">SUM(M$4:M4738)/I4738</f>
        <v>-3.7803590285110877E-2</v>
      </c>
      <c r="P4738" s="47">
        <f ca="1">_xlfn.VAR.P(M$4:M4738)</f>
        <v>0.99857088856155551</v>
      </c>
      <c r="Q4738" s="33">
        <f ca="1">COUNTIF(L$4:L4738, "WIN")/I4738</f>
        <v>0.48109820485744459</v>
      </c>
    </row>
    <row r="4739" spans="9:17" x14ac:dyDescent="0.25">
      <c r="I4739" s="5">
        <v>4736</v>
      </c>
      <c r="J4739" s="9">
        <f t="shared" ca="1" si="367"/>
        <v>0.58575101015621134</v>
      </c>
      <c r="K4739" s="7" t="str">
        <f t="shared" ca="1" si="365"/>
        <v>BLACK</v>
      </c>
      <c r="L4739" s="7" t="str">
        <f t="shared" ca="1" si="366"/>
        <v>LOSE</v>
      </c>
      <c r="M4739" s="8">
        <f t="shared" ca="1" si="368"/>
        <v>-1</v>
      </c>
      <c r="N4739" s="8">
        <f t="shared" ca="1" si="369"/>
        <v>-180</v>
      </c>
      <c r="O4739" s="32">
        <f ca="1">SUM(M$4:M4739)/I4739</f>
        <v>-3.8006756756756757E-2</v>
      </c>
      <c r="P4739" s="47">
        <f ca="1">_xlfn.VAR.P(M$4:M4739)</f>
        <v>0.9985554864408327</v>
      </c>
      <c r="Q4739" s="33">
        <f ca="1">COUNTIF(L$4:L4739, "WIN")/I4739</f>
        <v>0.4809966216216216</v>
      </c>
    </row>
    <row r="4740" spans="9:17" x14ac:dyDescent="0.25">
      <c r="I4740" s="5">
        <v>4737</v>
      </c>
      <c r="J4740" s="9">
        <f t="shared" ca="1" si="367"/>
        <v>8.8046427696684026E-2</v>
      </c>
      <c r="K4740" s="7" t="str">
        <f t="shared" ref="K4740:K4803" ca="1" si="370">IF($J4740 &gt;= $D$7, "GREEN", IF($J4740 &gt;= $D$6, "BLACK", "RED"))</f>
        <v>RED</v>
      </c>
      <c r="L4740" s="7" t="str">
        <f t="shared" ref="L4740:L4803" ca="1" si="371">IF($K4740 = "RED", "WIN", "LOSE")</f>
        <v>WIN</v>
      </c>
      <c r="M4740" s="8">
        <f t="shared" ca="1" si="368"/>
        <v>1</v>
      </c>
      <c r="N4740" s="8">
        <f t="shared" ca="1" si="369"/>
        <v>-179</v>
      </c>
      <c r="O4740" s="32">
        <f ca="1">SUM(M$4:M4740)/I4740</f>
        <v>-3.7787629301245511E-2</v>
      </c>
      <c r="P4740" s="47">
        <f ca="1">_xlfn.VAR.P(M$4:M4740)</f>
        <v>0.99857209507179168</v>
      </c>
      <c r="Q4740" s="33">
        <f ca="1">COUNTIF(L$4:L4740, "WIN")/I4740</f>
        <v>0.48110618534937727</v>
      </c>
    </row>
    <row r="4741" spans="9:17" x14ac:dyDescent="0.25">
      <c r="I4741" s="5">
        <v>4738</v>
      </c>
      <c r="J4741" s="9">
        <f t="shared" ca="1" si="367"/>
        <v>0.24268611764052916</v>
      </c>
      <c r="K4741" s="7" t="str">
        <f t="shared" ca="1" si="370"/>
        <v>RED</v>
      </c>
      <c r="L4741" s="7" t="str">
        <f t="shared" ca="1" si="371"/>
        <v>WIN</v>
      </c>
      <c r="M4741" s="8">
        <f t="shared" ca="1" si="368"/>
        <v>1</v>
      </c>
      <c r="N4741" s="8">
        <f t="shared" ca="1" si="369"/>
        <v>-178</v>
      </c>
      <c r="O4741" s="32">
        <f ca="1">SUM(M$4:M4741)/I4741</f>
        <v>-3.7568594343604898E-2</v>
      </c>
      <c r="P4741" s="47">
        <f ca="1">_xlfn.VAR.P(M$4:M4741)</f>
        <v>0.99858860071904565</v>
      </c>
      <c r="Q4741" s="33">
        <f ca="1">COUNTIF(L$4:L4741, "WIN")/I4741</f>
        <v>0.48121570282819753</v>
      </c>
    </row>
    <row r="4742" spans="9:17" x14ac:dyDescent="0.25">
      <c r="I4742" s="5">
        <v>4739</v>
      </c>
      <c r="J4742" s="9">
        <f t="shared" ref="J4742:J4805" ca="1" si="372">RAND()</f>
        <v>0.8255812631837055</v>
      </c>
      <c r="K4742" s="7" t="str">
        <f t="shared" ca="1" si="370"/>
        <v>BLACK</v>
      </c>
      <c r="L4742" s="7" t="str">
        <f t="shared" ca="1" si="371"/>
        <v>LOSE</v>
      </c>
      <c r="M4742" s="8">
        <f t="shared" ref="M4742:M4805" ca="1" si="373">IF($L4742 = "WIN", 1, -1)</f>
        <v>-1</v>
      </c>
      <c r="N4742" s="8">
        <f t="shared" ref="N4742:N4805" ca="1" si="374">N4741+M4742</f>
        <v>-179</v>
      </c>
      <c r="O4742" s="32">
        <f ca="1">SUM(M$4:M4742)/I4742</f>
        <v>-3.7771681789407048E-2</v>
      </c>
      <c r="P4742" s="47">
        <f ca="1">_xlfn.VAR.P(M$4:M4742)</f>
        <v>0.99857330005479983</v>
      </c>
      <c r="Q4742" s="33">
        <f ca="1">COUNTIF(L$4:L4742, "WIN")/I4742</f>
        <v>0.48111415910529648</v>
      </c>
    </row>
    <row r="4743" spans="9:17" x14ac:dyDescent="0.25">
      <c r="I4743" s="5">
        <v>4740</v>
      </c>
      <c r="J4743" s="9">
        <f t="shared" ca="1" si="372"/>
        <v>0.90131512943870484</v>
      </c>
      <c r="K4743" s="7" t="str">
        <f t="shared" ca="1" si="370"/>
        <v>BLACK</v>
      </c>
      <c r="L4743" s="7" t="str">
        <f t="shared" ca="1" si="371"/>
        <v>LOSE</v>
      </c>
      <c r="M4743" s="8">
        <f t="shared" ca="1" si="373"/>
        <v>-1</v>
      </c>
      <c r="N4743" s="8">
        <f t="shared" ca="1" si="374"/>
        <v>-180</v>
      </c>
      <c r="O4743" s="32">
        <f ca="1">SUM(M$4:M4743)/I4743</f>
        <v>-3.7974683544303799E-2</v>
      </c>
      <c r="P4743" s="47">
        <f ca="1">_xlfn.VAR.P(M$4:M4743)</f>
        <v>0.99855792340970995</v>
      </c>
      <c r="Q4743" s="33">
        <f ca="1">COUNTIF(L$4:L4743, "WIN")/I4743</f>
        <v>0.48101265822784811</v>
      </c>
    </row>
    <row r="4744" spans="9:17" x14ac:dyDescent="0.25">
      <c r="I4744" s="5">
        <v>4741</v>
      </c>
      <c r="J4744" s="9">
        <f t="shared" ca="1" si="372"/>
        <v>3.6170660855740944E-2</v>
      </c>
      <c r="K4744" s="7" t="str">
        <f t="shared" ca="1" si="370"/>
        <v>RED</v>
      </c>
      <c r="L4744" s="7" t="str">
        <f t="shared" ca="1" si="371"/>
        <v>WIN</v>
      </c>
      <c r="M4744" s="8">
        <f t="shared" ca="1" si="373"/>
        <v>1</v>
      </c>
      <c r="N4744" s="8">
        <f t="shared" ca="1" si="374"/>
        <v>-179</v>
      </c>
      <c r="O4744" s="32">
        <f ca="1">SUM(M$4:M4744)/I4744</f>
        <v>-3.7755747732545877E-2</v>
      </c>
      <c r="P4744" s="47">
        <f ca="1">_xlfn.VAR.P(M$4:M4744)</f>
        <v>0.99857450351315635</v>
      </c>
      <c r="Q4744" s="33">
        <f ca="1">COUNTIF(L$4:L4744, "WIN")/I4744</f>
        <v>0.48112212613372707</v>
      </c>
    </row>
    <row r="4745" spans="9:17" x14ac:dyDescent="0.25">
      <c r="I4745" s="5">
        <v>4742</v>
      </c>
      <c r="J4745" s="9">
        <f t="shared" ca="1" si="372"/>
        <v>0.85769930364222635</v>
      </c>
      <c r="K4745" s="7" t="str">
        <f t="shared" ca="1" si="370"/>
        <v>BLACK</v>
      </c>
      <c r="L4745" s="7" t="str">
        <f t="shared" ca="1" si="371"/>
        <v>LOSE</v>
      </c>
      <c r="M4745" s="8">
        <f t="shared" ca="1" si="373"/>
        <v>-1</v>
      </c>
      <c r="N4745" s="8">
        <f t="shared" ca="1" si="374"/>
        <v>-180</v>
      </c>
      <c r="O4745" s="32">
        <f ca="1">SUM(M$4:M4745)/I4745</f>
        <v>-3.7958667229017293E-2</v>
      </c>
      <c r="P4745" s="47">
        <f ca="1">_xlfn.VAR.P(M$4:M4745)</f>
        <v>0.99855913958219678</v>
      </c>
      <c r="Q4745" s="33">
        <f ca="1">COUNTIF(L$4:L4745, "WIN")/I4745</f>
        <v>0.48102066638549135</v>
      </c>
    </row>
    <row r="4746" spans="9:17" x14ac:dyDescent="0.25">
      <c r="I4746" s="5">
        <v>4743</v>
      </c>
      <c r="J4746" s="9">
        <f t="shared" ca="1" si="372"/>
        <v>0.38763708255133356</v>
      </c>
      <c r="K4746" s="7" t="str">
        <f t="shared" ca="1" si="370"/>
        <v>RED</v>
      </c>
      <c r="L4746" s="7" t="str">
        <f t="shared" ca="1" si="371"/>
        <v>WIN</v>
      </c>
      <c r="M4746" s="8">
        <f t="shared" ca="1" si="373"/>
        <v>1</v>
      </c>
      <c r="N4746" s="8">
        <f t="shared" ca="1" si="374"/>
        <v>-179</v>
      </c>
      <c r="O4746" s="32">
        <f ca="1">SUM(M$4:M4746)/I4746</f>
        <v>-3.7739827113641156E-2</v>
      </c>
      <c r="P4746" s="47">
        <f ca="1">_xlfn.VAR.P(M$4:M4746)</f>
        <v>0.99857570544943253</v>
      </c>
      <c r="Q4746" s="33">
        <f ca="1">COUNTIF(L$4:L4746, "WIN")/I4746</f>
        <v>0.48113008644317945</v>
      </c>
    </row>
    <row r="4747" spans="9:17" x14ac:dyDescent="0.25">
      <c r="I4747" s="5">
        <v>4744</v>
      </c>
      <c r="J4747" s="9">
        <f t="shared" ca="1" si="372"/>
        <v>0.56970125022570139</v>
      </c>
      <c r="K4747" s="7" t="str">
        <f t="shared" ca="1" si="370"/>
        <v>BLACK</v>
      </c>
      <c r="L4747" s="7" t="str">
        <f t="shared" ca="1" si="371"/>
        <v>LOSE</v>
      </c>
      <c r="M4747" s="8">
        <f t="shared" ca="1" si="373"/>
        <v>-1</v>
      </c>
      <c r="N4747" s="8">
        <f t="shared" ca="1" si="374"/>
        <v>-180</v>
      </c>
      <c r="O4747" s="32">
        <f ca="1">SUM(M$4:M4747)/I4747</f>
        <v>-3.7942664418212479E-2</v>
      </c>
      <c r="P4747" s="47">
        <f ca="1">_xlfn.VAR.P(M$4:M4747)</f>
        <v>0.99856035421684686</v>
      </c>
      <c r="Q4747" s="33">
        <f ca="1">COUNTIF(L$4:L4747, "WIN")/I4747</f>
        <v>0.48102866779089376</v>
      </c>
    </row>
    <row r="4748" spans="9:17" x14ac:dyDescent="0.25">
      <c r="I4748" s="5">
        <v>4745</v>
      </c>
      <c r="J4748" s="9">
        <f t="shared" ca="1" si="372"/>
        <v>0.40103751285934086</v>
      </c>
      <c r="K4748" s="7" t="str">
        <f t="shared" ca="1" si="370"/>
        <v>RED</v>
      </c>
      <c r="L4748" s="7" t="str">
        <f t="shared" ca="1" si="371"/>
        <v>WIN</v>
      </c>
      <c r="M4748" s="8">
        <f t="shared" ca="1" si="373"/>
        <v>1</v>
      </c>
      <c r="N4748" s="8">
        <f t="shared" ca="1" si="374"/>
        <v>-179</v>
      </c>
      <c r="O4748" s="32">
        <f ca="1">SUM(M$4:M4748)/I4748</f>
        <v>-3.7723919915700739E-2</v>
      </c>
      <c r="P4748" s="47">
        <f ca="1">_xlfn.VAR.P(M$4:M4748)</f>
        <v>0.99857690586619374</v>
      </c>
      <c r="Q4748" s="33">
        <f ca="1">COUNTIF(L$4:L4748, "WIN")/I4748</f>
        <v>0.48113804004214961</v>
      </c>
    </row>
    <row r="4749" spans="9:17" x14ac:dyDescent="0.25">
      <c r="I4749" s="5">
        <v>4746</v>
      </c>
      <c r="J4749" s="9">
        <f t="shared" ca="1" si="372"/>
        <v>0.96960058542892125</v>
      </c>
      <c r="K4749" s="7" t="str">
        <f t="shared" ca="1" si="370"/>
        <v>BLACK</v>
      </c>
      <c r="L4749" s="7" t="str">
        <f t="shared" ca="1" si="371"/>
        <v>LOSE</v>
      </c>
      <c r="M4749" s="8">
        <f t="shared" ca="1" si="373"/>
        <v>-1</v>
      </c>
      <c r="N4749" s="8">
        <f t="shared" ca="1" si="374"/>
        <v>-180</v>
      </c>
      <c r="O4749" s="32">
        <f ca="1">SUM(M$4:M4749)/I4749</f>
        <v>-3.7926675094816689E-2</v>
      </c>
      <c r="P4749" s="47">
        <f ca="1">_xlfn.VAR.P(M$4:M4749)</f>
        <v>0.99856156731625223</v>
      </c>
      <c r="Q4749" s="33">
        <f ca="1">COUNTIF(L$4:L4749, "WIN")/I4749</f>
        <v>0.48103666245259163</v>
      </c>
    </row>
    <row r="4750" spans="9:17" x14ac:dyDescent="0.25">
      <c r="I4750" s="5">
        <v>4747</v>
      </c>
      <c r="J4750" s="9">
        <f t="shared" ca="1" si="372"/>
        <v>0.40692350262074917</v>
      </c>
      <c r="K4750" s="7" t="str">
        <f t="shared" ca="1" si="370"/>
        <v>RED</v>
      </c>
      <c r="L4750" s="7" t="str">
        <f t="shared" ca="1" si="371"/>
        <v>WIN</v>
      </c>
      <c r="M4750" s="8">
        <f t="shared" ca="1" si="373"/>
        <v>1</v>
      </c>
      <c r="N4750" s="8">
        <f t="shared" ca="1" si="374"/>
        <v>-179</v>
      </c>
      <c r="O4750" s="32">
        <f ca="1">SUM(M$4:M4750)/I4750</f>
        <v>-3.7708026121761114E-2</v>
      </c>
      <c r="P4750" s="47">
        <f ca="1">_xlfn.VAR.P(M$4:M4750)</f>
        <v>0.99857810476600062</v>
      </c>
      <c r="Q4750" s="33">
        <f ca="1">COUNTIF(L$4:L4750, "WIN")/I4750</f>
        <v>0.48114598693911942</v>
      </c>
    </row>
    <row r="4751" spans="9:17" x14ac:dyDescent="0.25">
      <c r="I4751" s="5">
        <v>4748</v>
      </c>
      <c r="J4751" s="9">
        <f t="shared" ca="1" si="372"/>
        <v>0.27267000864995894</v>
      </c>
      <c r="K4751" s="7" t="str">
        <f t="shared" ca="1" si="370"/>
        <v>RED</v>
      </c>
      <c r="L4751" s="7" t="str">
        <f t="shared" ca="1" si="371"/>
        <v>WIN</v>
      </c>
      <c r="M4751" s="8">
        <f t="shared" ca="1" si="373"/>
        <v>1</v>
      </c>
      <c r="N4751" s="8">
        <f t="shared" ca="1" si="374"/>
        <v>-178</v>
      </c>
      <c r="O4751" s="32">
        <f ca="1">SUM(M$4:M4751)/I4751</f>
        <v>-3.7489469250210614E-2</v>
      </c>
      <c r="P4751" s="47">
        <f ca="1">_xlfn.VAR.P(M$4:M4751)</f>
        <v>0.99859453969533751</v>
      </c>
      <c r="Q4751" s="33">
        <f ca="1">COUNTIF(L$4:L4751, "WIN")/I4751</f>
        <v>0.48125526537489471</v>
      </c>
    </row>
    <row r="4752" spans="9:17" x14ac:dyDescent="0.25">
      <c r="I4752" s="5">
        <v>4749</v>
      </c>
      <c r="J4752" s="9">
        <f t="shared" ca="1" si="372"/>
        <v>0.99503175666069965</v>
      </c>
      <c r="K4752" s="7" t="str">
        <f t="shared" ca="1" si="370"/>
        <v>GREEN</v>
      </c>
      <c r="L4752" s="7" t="str">
        <f t="shared" ca="1" si="371"/>
        <v>LOSE</v>
      </c>
      <c r="M4752" s="8">
        <f t="shared" ca="1" si="373"/>
        <v>-1</v>
      </c>
      <c r="N4752" s="8">
        <f t="shared" ca="1" si="374"/>
        <v>-179</v>
      </c>
      <c r="O4752" s="32">
        <f ca="1">SUM(M$4:M4752)/I4752</f>
        <v>-3.7692145714887347E-2</v>
      </c>
      <c r="P4752" s="47">
        <f ca="1">_xlfn.VAR.P(M$4:M4752)</f>
        <v>0.99857930215140767</v>
      </c>
      <c r="Q4752" s="33">
        <f ca="1">COUNTIF(L$4:L4752, "WIN")/I4752</f>
        <v>0.48115392714255634</v>
      </c>
    </row>
    <row r="4753" spans="9:17" x14ac:dyDescent="0.25">
      <c r="I4753" s="5">
        <v>4750</v>
      </c>
      <c r="J4753" s="9">
        <f t="shared" ca="1" si="372"/>
        <v>0.18157153963517769</v>
      </c>
      <c r="K4753" s="7" t="str">
        <f t="shared" ca="1" si="370"/>
        <v>RED</v>
      </c>
      <c r="L4753" s="7" t="str">
        <f t="shared" ca="1" si="371"/>
        <v>WIN</v>
      </c>
      <c r="M4753" s="8">
        <f t="shared" ca="1" si="373"/>
        <v>1</v>
      </c>
      <c r="N4753" s="8">
        <f t="shared" ca="1" si="374"/>
        <v>-178</v>
      </c>
      <c r="O4753" s="32">
        <f ca="1">SUM(M$4:M4753)/I4753</f>
        <v>-3.7473684210526319E-2</v>
      </c>
      <c r="P4753" s="47">
        <f ca="1">_xlfn.VAR.P(M$4:M4753)</f>
        <v>0.99859572299168975</v>
      </c>
      <c r="Q4753" s="33">
        <f ca="1">COUNTIF(L$4:L4753, "WIN")/I4753</f>
        <v>0.48126315789473684</v>
      </c>
    </row>
    <row r="4754" spans="9:17" x14ac:dyDescent="0.25">
      <c r="I4754" s="5">
        <v>4751</v>
      </c>
      <c r="J4754" s="9">
        <f t="shared" ca="1" si="372"/>
        <v>0.1351651242902433</v>
      </c>
      <c r="K4754" s="7" t="str">
        <f t="shared" ca="1" si="370"/>
        <v>RED</v>
      </c>
      <c r="L4754" s="7" t="str">
        <f t="shared" ca="1" si="371"/>
        <v>WIN</v>
      </c>
      <c r="M4754" s="8">
        <f t="shared" ca="1" si="373"/>
        <v>1</v>
      </c>
      <c r="N4754" s="8">
        <f t="shared" ca="1" si="374"/>
        <v>-177</v>
      </c>
      <c r="O4754" s="32">
        <f ca="1">SUM(M$4:M4754)/I4754</f>
        <v>-3.7255314670595667E-2</v>
      </c>
      <c r="P4754" s="47">
        <f ca="1">_xlfn.VAR.P(M$4:M4754)</f>
        <v>0.9986120415287949</v>
      </c>
      <c r="Q4754" s="33">
        <f ca="1">COUNTIF(L$4:L4754, "WIN")/I4754</f>
        <v>0.48137234266470219</v>
      </c>
    </row>
    <row r="4755" spans="9:17" x14ac:dyDescent="0.25">
      <c r="I4755" s="5">
        <v>4752</v>
      </c>
      <c r="J4755" s="9">
        <f t="shared" ca="1" si="372"/>
        <v>0.64108986601899975</v>
      </c>
      <c r="K4755" s="7" t="str">
        <f t="shared" ca="1" si="370"/>
        <v>BLACK</v>
      </c>
      <c r="L4755" s="7" t="str">
        <f t="shared" ca="1" si="371"/>
        <v>LOSE</v>
      </c>
      <c r="M4755" s="8">
        <f t="shared" ca="1" si="373"/>
        <v>-1</v>
      </c>
      <c r="N4755" s="8">
        <f t="shared" ca="1" si="374"/>
        <v>-178</v>
      </c>
      <c r="O4755" s="32">
        <f ca="1">SUM(M$4:M4755)/I4755</f>
        <v>-3.7457912457912461E-2</v>
      </c>
      <c r="P4755" s="47">
        <f ca="1">_xlfn.VAR.P(M$4:M4755)</f>
        <v>0.99859690479429541</v>
      </c>
      <c r="Q4755" s="33">
        <f ca="1">COUNTIF(L$4:L4755, "WIN")/I4755</f>
        <v>0.48127104377104379</v>
      </c>
    </row>
    <row r="4756" spans="9:17" x14ac:dyDescent="0.25">
      <c r="I4756" s="5">
        <v>4753</v>
      </c>
      <c r="J4756" s="9">
        <f t="shared" ca="1" si="372"/>
        <v>0.94938098483505062</v>
      </c>
      <c r="K4756" s="7" t="str">
        <f t="shared" ca="1" si="370"/>
        <v>BLACK</v>
      </c>
      <c r="L4756" s="7" t="str">
        <f t="shared" ca="1" si="371"/>
        <v>LOSE</v>
      </c>
      <c r="M4756" s="8">
        <f t="shared" ca="1" si="373"/>
        <v>-1</v>
      </c>
      <c r="N4756" s="8">
        <f t="shared" ca="1" si="374"/>
        <v>-179</v>
      </c>
      <c r="O4756" s="32">
        <f ca="1">SUM(M$4:M4756)/I4756</f>
        <v>-3.7660424994740163E-2</v>
      </c>
      <c r="P4756" s="47">
        <f ca="1">_xlfn.VAR.P(M$4:M4756)</f>
        <v>0.99858169238921557</v>
      </c>
      <c r="Q4756" s="33">
        <f ca="1">COUNTIF(L$4:L4756, "WIN")/I4756</f>
        <v>0.4811697875026299</v>
      </c>
    </row>
    <row r="4757" spans="9:17" x14ac:dyDescent="0.25">
      <c r="I4757" s="5">
        <v>4754</v>
      </c>
      <c r="J4757" s="9">
        <f t="shared" ca="1" si="372"/>
        <v>0.90340823252207902</v>
      </c>
      <c r="K4757" s="7" t="str">
        <f t="shared" ca="1" si="370"/>
        <v>BLACK</v>
      </c>
      <c r="L4757" s="7" t="str">
        <f t="shared" ca="1" si="371"/>
        <v>LOSE</v>
      </c>
      <c r="M4757" s="8">
        <f t="shared" ca="1" si="373"/>
        <v>-1</v>
      </c>
      <c r="N4757" s="8">
        <f t="shared" ca="1" si="374"/>
        <v>-180</v>
      </c>
      <c r="O4757" s="32">
        <f ca="1">SUM(M$4:M4757)/I4757</f>
        <v>-3.7862852334875893E-2</v>
      </c>
      <c r="P4757" s="47">
        <f ca="1">_xlfn.VAR.P(M$4:M4757)</f>
        <v>0.99856640441306743</v>
      </c>
      <c r="Q4757" s="33">
        <f ca="1">COUNTIF(L$4:L4757, "WIN")/I4757</f>
        <v>0.48106857383256207</v>
      </c>
    </row>
    <row r="4758" spans="9:17" x14ac:dyDescent="0.25">
      <c r="I4758" s="5">
        <v>4755</v>
      </c>
      <c r="J4758" s="9">
        <f t="shared" ca="1" si="372"/>
        <v>9.6741446804691211E-2</v>
      </c>
      <c r="K4758" s="7" t="str">
        <f t="shared" ca="1" si="370"/>
        <v>RED</v>
      </c>
      <c r="L4758" s="7" t="str">
        <f t="shared" ca="1" si="371"/>
        <v>WIN</v>
      </c>
      <c r="M4758" s="8">
        <f t="shared" ca="1" si="373"/>
        <v>1</v>
      </c>
      <c r="N4758" s="8">
        <f t="shared" ca="1" si="374"/>
        <v>-179</v>
      </c>
      <c r="O4758" s="32">
        <f ca="1">SUM(M$4:M4758)/I4758</f>
        <v>-3.7644584647739225E-2</v>
      </c>
      <c r="P4758" s="47">
        <f ca="1">_xlfn.VAR.P(M$4:M4758)</f>
        <v>0.99858288524669925</v>
      </c>
      <c r="Q4758" s="33">
        <f ca="1">COUNTIF(L$4:L4758, "WIN")/I4758</f>
        <v>0.48117770767613038</v>
      </c>
    </row>
    <row r="4759" spans="9:17" x14ac:dyDescent="0.25">
      <c r="I4759" s="5">
        <v>4756</v>
      </c>
      <c r="J4759" s="9">
        <f t="shared" ca="1" si="372"/>
        <v>0.24239004071767167</v>
      </c>
      <c r="K4759" s="7" t="str">
        <f t="shared" ca="1" si="370"/>
        <v>RED</v>
      </c>
      <c r="L4759" s="7" t="str">
        <f t="shared" ca="1" si="371"/>
        <v>WIN</v>
      </c>
      <c r="M4759" s="8">
        <f t="shared" ca="1" si="373"/>
        <v>1</v>
      </c>
      <c r="N4759" s="8">
        <f t="shared" ca="1" si="374"/>
        <v>-178</v>
      </c>
      <c r="O4759" s="32">
        <f ca="1">SUM(M$4:M4759)/I4759</f>
        <v>-3.7426408746846086E-2</v>
      </c>
      <c r="P4759" s="47">
        <f ca="1">_xlfn.VAR.P(M$4:M4759)</f>
        <v>0.998599263928314</v>
      </c>
      <c r="Q4759" s="33">
        <f ca="1">COUNTIF(L$4:L4759, "WIN")/I4759</f>
        <v>0.48128679562657695</v>
      </c>
    </row>
    <row r="4760" spans="9:17" x14ac:dyDescent="0.25">
      <c r="I4760" s="5">
        <v>4757</v>
      </c>
      <c r="J4760" s="9">
        <f t="shared" ca="1" si="372"/>
        <v>0.47822986190659666</v>
      </c>
      <c r="K4760" s="7" t="str">
        <f t="shared" ca="1" si="370"/>
        <v>RED</v>
      </c>
      <c r="L4760" s="7" t="str">
        <f t="shared" ca="1" si="371"/>
        <v>WIN</v>
      </c>
      <c r="M4760" s="8">
        <f t="shared" ca="1" si="373"/>
        <v>1</v>
      </c>
      <c r="N4760" s="8">
        <f t="shared" ca="1" si="374"/>
        <v>-177</v>
      </c>
      <c r="O4760" s="32">
        <f ca="1">SUM(M$4:M4760)/I4760</f>
        <v>-3.7208324574311544E-2</v>
      </c>
      <c r="P4760" s="47">
        <f ca="1">_xlfn.VAR.P(M$4:M4760)</f>
        <v>0.99861554058237267</v>
      </c>
      <c r="Q4760" s="33">
        <f ca="1">COUNTIF(L$4:L4760, "WIN")/I4760</f>
        <v>0.48139583771284422</v>
      </c>
    </row>
    <row r="4761" spans="9:17" x14ac:dyDescent="0.25">
      <c r="I4761" s="5">
        <v>4758</v>
      </c>
      <c r="J4761" s="9">
        <f t="shared" ca="1" si="372"/>
        <v>0.81730241850813679</v>
      </c>
      <c r="K4761" s="7" t="str">
        <f t="shared" ca="1" si="370"/>
        <v>BLACK</v>
      </c>
      <c r="L4761" s="7" t="str">
        <f t="shared" ca="1" si="371"/>
        <v>LOSE</v>
      </c>
      <c r="M4761" s="8">
        <f t="shared" ca="1" si="373"/>
        <v>-1</v>
      </c>
      <c r="N4761" s="8">
        <f t="shared" ca="1" si="374"/>
        <v>-178</v>
      </c>
      <c r="O4761" s="32">
        <f ca="1">SUM(M$4:M4761)/I4761</f>
        <v>-3.7410676754939053E-2</v>
      </c>
      <c r="P4761" s="47">
        <f ca="1">_xlfn.VAR.P(M$4:M4761)</f>
        <v>0.99860044126473746</v>
      </c>
      <c r="Q4761" s="33">
        <f ca="1">COUNTIF(L$4:L4761, "WIN")/I4761</f>
        <v>0.48129466162253048</v>
      </c>
    </row>
    <row r="4762" spans="9:17" x14ac:dyDescent="0.25">
      <c r="I4762" s="5">
        <v>4759</v>
      </c>
      <c r="J4762" s="9">
        <f t="shared" ca="1" si="372"/>
        <v>0.38846082759263978</v>
      </c>
      <c r="K4762" s="7" t="str">
        <f t="shared" ca="1" si="370"/>
        <v>RED</v>
      </c>
      <c r="L4762" s="7" t="str">
        <f t="shared" ca="1" si="371"/>
        <v>WIN</v>
      </c>
      <c r="M4762" s="8">
        <f t="shared" ca="1" si="373"/>
        <v>1</v>
      </c>
      <c r="N4762" s="8">
        <f t="shared" ca="1" si="374"/>
        <v>-177</v>
      </c>
      <c r="O4762" s="32">
        <f ca="1">SUM(M$4:M4762)/I4762</f>
        <v>-3.7192687539399034E-2</v>
      </c>
      <c r="P4762" s="47">
        <f ca="1">_xlfn.VAR.P(M$4:M4762)</f>
        <v>0.99861670399359659</v>
      </c>
      <c r="Q4762" s="33">
        <f ca="1">COUNTIF(L$4:L4762, "WIN")/I4762</f>
        <v>0.48140365623030046</v>
      </c>
    </row>
    <row r="4763" spans="9:17" x14ac:dyDescent="0.25">
      <c r="I4763" s="5">
        <v>4760</v>
      </c>
      <c r="J4763" s="9">
        <f t="shared" ca="1" si="372"/>
        <v>0.4364976738761418</v>
      </c>
      <c r="K4763" s="7" t="str">
        <f t="shared" ca="1" si="370"/>
        <v>RED</v>
      </c>
      <c r="L4763" s="7" t="str">
        <f t="shared" ca="1" si="371"/>
        <v>WIN</v>
      </c>
      <c r="M4763" s="8">
        <f t="shared" ca="1" si="373"/>
        <v>1</v>
      </c>
      <c r="N4763" s="8">
        <f t="shared" ca="1" si="374"/>
        <v>-176</v>
      </c>
      <c r="O4763" s="32">
        <f ca="1">SUM(M$4:M4763)/I4763</f>
        <v>-3.6974789915966387E-2</v>
      </c>
      <c r="P4763" s="47">
        <f ca="1">_xlfn.VAR.P(M$4:M4763)</f>
        <v>0.99863286491067016</v>
      </c>
      <c r="Q4763" s="33">
        <f ca="1">COUNTIF(L$4:L4763, "WIN")/I4763</f>
        <v>0.48151260504201682</v>
      </c>
    </row>
    <row r="4764" spans="9:17" x14ac:dyDescent="0.25">
      <c r="I4764" s="5">
        <v>4761</v>
      </c>
      <c r="J4764" s="9">
        <f t="shared" ca="1" si="372"/>
        <v>9.7533397003665034E-2</v>
      </c>
      <c r="K4764" s="7" t="str">
        <f t="shared" ca="1" si="370"/>
        <v>RED</v>
      </c>
      <c r="L4764" s="7" t="str">
        <f t="shared" ca="1" si="371"/>
        <v>WIN</v>
      </c>
      <c r="M4764" s="8">
        <f t="shared" ca="1" si="373"/>
        <v>1</v>
      </c>
      <c r="N4764" s="8">
        <f t="shared" ca="1" si="374"/>
        <v>-175</v>
      </c>
      <c r="O4764" s="32">
        <f ca="1">SUM(M$4:M4764)/I4764</f>
        <v>-3.6756983826927117E-2</v>
      </c>
      <c r="P4764" s="47">
        <f ca="1">_xlfn.VAR.P(M$4:M4764)</f>
        <v>0.99864892413994699</v>
      </c>
      <c r="Q4764" s="33">
        <f ca="1">COUNTIF(L$4:L4764, "WIN")/I4764</f>
        <v>0.48162150808653642</v>
      </c>
    </row>
    <row r="4765" spans="9:17" x14ac:dyDescent="0.25">
      <c r="I4765" s="5">
        <v>4762</v>
      </c>
      <c r="J4765" s="9">
        <f t="shared" ca="1" si="372"/>
        <v>0.30866634363588719</v>
      </c>
      <c r="K4765" s="7" t="str">
        <f t="shared" ca="1" si="370"/>
        <v>RED</v>
      </c>
      <c r="L4765" s="7" t="str">
        <f t="shared" ca="1" si="371"/>
        <v>WIN</v>
      </c>
      <c r="M4765" s="8">
        <f t="shared" ca="1" si="373"/>
        <v>1</v>
      </c>
      <c r="N4765" s="8">
        <f t="shared" ca="1" si="374"/>
        <v>-174</v>
      </c>
      <c r="O4765" s="32">
        <f ca="1">SUM(M$4:M4765)/I4765</f>
        <v>-3.6539269214615706E-2</v>
      </c>
      <c r="P4765" s="47">
        <f ca="1">_xlfn.VAR.P(M$4:M4765)</f>
        <v>0.99866488180526181</v>
      </c>
      <c r="Q4765" s="33">
        <f ca="1">COUNTIF(L$4:L4765, "WIN")/I4765</f>
        <v>0.48173036539269215</v>
      </c>
    </row>
    <row r="4766" spans="9:17" x14ac:dyDescent="0.25">
      <c r="I4766" s="5">
        <v>4763</v>
      </c>
      <c r="J4766" s="9">
        <f t="shared" ca="1" si="372"/>
        <v>4.5367640574795587E-2</v>
      </c>
      <c r="K4766" s="7" t="str">
        <f t="shared" ca="1" si="370"/>
        <v>RED</v>
      </c>
      <c r="L4766" s="7" t="str">
        <f t="shared" ca="1" si="371"/>
        <v>WIN</v>
      </c>
      <c r="M4766" s="8">
        <f t="shared" ca="1" si="373"/>
        <v>1</v>
      </c>
      <c r="N4766" s="8">
        <f t="shared" ca="1" si="374"/>
        <v>-173</v>
      </c>
      <c r="O4766" s="32">
        <f ca="1">SUM(M$4:M4766)/I4766</f>
        <v>-3.6321646021415077E-2</v>
      </c>
      <c r="P4766" s="47">
        <f ca="1">_xlfn.VAR.P(M$4:M4766)</f>
        <v>0.998680738030295</v>
      </c>
      <c r="Q4766" s="33">
        <f ca="1">COUNTIF(L$4:L4766, "WIN")/I4766</f>
        <v>0.48183917698929246</v>
      </c>
    </row>
    <row r="4767" spans="9:17" x14ac:dyDescent="0.25">
      <c r="I4767" s="5">
        <v>4764</v>
      </c>
      <c r="J4767" s="9">
        <f t="shared" ca="1" si="372"/>
        <v>0.57824088549985098</v>
      </c>
      <c r="K4767" s="7" t="str">
        <f t="shared" ca="1" si="370"/>
        <v>BLACK</v>
      </c>
      <c r="L4767" s="7" t="str">
        <f t="shared" ca="1" si="371"/>
        <v>LOSE</v>
      </c>
      <c r="M4767" s="8">
        <f t="shared" ca="1" si="373"/>
        <v>-1</v>
      </c>
      <c r="N4767" s="8">
        <f t="shared" ca="1" si="374"/>
        <v>-174</v>
      </c>
      <c r="O4767" s="32">
        <f ca="1">SUM(M$4:M4767)/I4767</f>
        <v>-3.6523929471032744E-2</v>
      </c>
      <c r="P4767" s="47">
        <f ca="1">_xlfn.VAR.P(M$4:M4767)</f>
        <v>0.99866600257599503</v>
      </c>
      <c r="Q4767" s="33">
        <f ca="1">COUNTIF(L$4:L4767, "WIN")/I4767</f>
        <v>0.48173803526448361</v>
      </c>
    </row>
    <row r="4768" spans="9:17" x14ac:dyDescent="0.25">
      <c r="I4768" s="5">
        <v>4765</v>
      </c>
      <c r="J4768" s="9">
        <f t="shared" ca="1" si="372"/>
        <v>0.39455676222216607</v>
      </c>
      <c r="K4768" s="7" t="str">
        <f t="shared" ca="1" si="370"/>
        <v>RED</v>
      </c>
      <c r="L4768" s="7" t="str">
        <f t="shared" ca="1" si="371"/>
        <v>WIN</v>
      </c>
      <c r="M4768" s="8">
        <f t="shared" ca="1" si="373"/>
        <v>1</v>
      </c>
      <c r="N4768" s="8">
        <f t="shared" ca="1" si="374"/>
        <v>-173</v>
      </c>
      <c r="O4768" s="32">
        <f ca="1">SUM(M$4:M4768)/I4768</f>
        <v>-3.6306400839454356E-2</v>
      </c>
      <c r="P4768" s="47">
        <f ca="1">_xlfn.VAR.P(M$4:M4768)</f>
        <v>0.9986818452580849</v>
      </c>
      <c r="Q4768" s="33">
        <f ca="1">COUNTIF(L$4:L4768, "WIN")/I4768</f>
        <v>0.48184679958027282</v>
      </c>
    </row>
    <row r="4769" spans="9:17" x14ac:dyDescent="0.25">
      <c r="I4769" s="5">
        <v>4766</v>
      </c>
      <c r="J4769" s="9">
        <f t="shared" ca="1" si="372"/>
        <v>0.28965479590649934</v>
      </c>
      <c r="K4769" s="7" t="str">
        <f t="shared" ca="1" si="370"/>
        <v>RED</v>
      </c>
      <c r="L4769" s="7" t="str">
        <f t="shared" ca="1" si="371"/>
        <v>WIN</v>
      </c>
      <c r="M4769" s="8">
        <f t="shared" ca="1" si="373"/>
        <v>1</v>
      </c>
      <c r="N4769" s="8">
        <f t="shared" ca="1" si="374"/>
        <v>-172</v>
      </c>
      <c r="O4769" s="32">
        <f ca="1">SUM(M$4:M4769)/I4769</f>
        <v>-3.6088963491397397E-2</v>
      </c>
      <c r="P4769" s="47">
        <f ca="1">_xlfn.VAR.P(M$4:M4769)</f>
        <v>0.99869758671411657</v>
      </c>
      <c r="Q4769" s="33">
        <f ca="1">COUNTIF(L$4:L4769, "WIN")/I4769</f>
        <v>0.48195551825430127</v>
      </c>
    </row>
    <row r="4770" spans="9:17" x14ac:dyDescent="0.25">
      <c r="I4770" s="5">
        <v>4767</v>
      </c>
      <c r="J4770" s="9">
        <f t="shared" ca="1" si="372"/>
        <v>0.20870659467384467</v>
      </c>
      <c r="K4770" s="7" t="str">
        <f t="shared" ca="1" si="370"/>
        <v>RED</v>
      </c>
      <c r="L4770" s="7" t="str">
        <f t="shared" ca="1" si="371"/>
        <v>WIN</v>
      </c>
      <c r="M4770" s="8">
        <f t="shared" ca="1" si="373"/>
        <v>1</v>
      </c>
      <c r="N4770" s="8">
        <f t="shared" ca="1" si="374"/>
        <v>-171</v>
      </c>
      <c r="O4770" s="32">
        <f ca="1">SUM(M$4:M4770)/I4770</f>
        <v>-3.5871617369414729E-2</v>
      </c>
      <c r="P4770" s="47">
        <f ca="1">_xlfn.VAR.P(M$4:M4770)</f>
        <v>0.99871322706730226</v>
      </c>
      <c r="Q4770" s="33">
        <f ca="1">COUNTIF(L$4:L4770, "WIN")/I4770</f>
        <v>0.48206419131529266</v>
      </c>
    </row>
    <row r="4771" spans="9:17" x14ac:dyDescent="0.25">
      <c r="I4771" s="5">
        <v>4768</v>
      </c>
      <c r="J4771" s="9">
        <f t="shared" ca="1" si="372"/>
        <v>0.15674772677043169</v>
      </c>
      <c r="K4771" s="7" t="str">
        <f t="shared" ca="1" si="370"/>
        <v>RED</v>
      </c>
      <c r="L4771" s="7" t="str">
        <f t="shared" ca="1" si="371"/>
        <v>WIN</v>
      </c>
      <c r="M4771" s="8">
        <f t="shared" ca="1" si="373"/>
        <v>1</v>
      </c>
      <c r="N4771" s="8">
        <f t="shared" ca="1" si="374"/>
        <v>-170</v>
      </c>
      <c r="O4771" s="32">
        <f ca="1">SUM(M$4:M4771)/I4771</f>
        <v>-3.565436241610738E-2</v>
      </c>
      <c r="P4771" s="47">
        <f ca="1">_xlfn.VAR.P(M$4:M4771)</f>
        <v>0.99872876644070085</v>
      </c>
      <c r="Q4771" s="33">
        <f ca="1">COUNTIF(L$4:L4771, "WIN")/I4771</f>
        <v>0.48217281879194629</v>
      </c>
    </row>
    <row r="4772" spans="9:17" x14ac:dyDescent="0.25">
      <c r="I4772" s="5">
        <v>4769</v>
      </c>
      <c r="J4772" s="9">
        <f t="shared" ca="1" si="372"/>
        <v>0.3623048951569362</v>
      </c>
      <c r="K4772" s="7" t="str">
        <f t="shared" ca="1" si="370"/>
        <v>RED</v>
      </c>
      <c r="L4772" s="7" t="str">
        <f t="shared" ca="1" si="371"/>
        <v>WIN</v>
      </c>
      <c r="M4772" s="8">
        <f t="shared" ca="1" si="373"/>
        <v>1</v>
      </c>
      <c r="N4772" s="8">
        <f t="shared" ca="1" si="374"/>
        <v>-169</v>
      </c>
      <c r="O4772" s="32">
        <f ca="1">SUM(M$4:M4772)/I4772</f>
        <v>-3.5437198574124557E-2</v>
      </c>
      <c r="P4772" s="47">
        <f ca="1">_xlfn.VAR.P(M$4:M4772)</f>
        <v>0.99874420495721805</v>
      </c>
      <c r="Q4772" s="33">
        <f ca="1">COUNTIF(L$4:L4772, "WIN")/I4772</f>
        <v>0.48228140071293774</v>
      </c>
    </row>
    <row r="4773" spans="9:17" x14ac:dyDescent="0.25">
      <c r="I4773" s="5">
        <v>4770</v>
      </c>
      <c r="J4773" s="9">
        <f t="shared" ca="1" si="372"/>
        <v>0.6121448321401235</v>
      </c>
      <c r="K4773" s="7" t="str">
        <f t="shared" ca="1" si="370"/>
        <v>BLACK</v>
      </c>
      <c r="L4773" s="7" t="str">
        <f t="shared" ca="1" si="371"/>
        <v>LOSE</v>
      </c>
      <c r="M4773" s="8">
        <f t="shared" ca="1" si="373"/>
        <v>-1</v>
      </c>
      <c r="N4773" s="8">
        <f t="shared" ca="1" si="374"/>
        <v>-170</v>
      </c>
      <c r="O4773" s="32">
        <f ca="1">SUM(M$4:M4773)/I4773</f>
        <v>-3.5639412997903561E-2</v>
      </c>
      <c r="P4773" s="47">
        <f ca="1">_xlfn.VAR.P(M$4:M4773)</f>
        <v>0.99872983224116485</v>
      </c>
      <c r="Q4773" s="33">
        <f ca="1">COUNTIF(L$4:L4773, "WIN")/I4773</f>
        <v>0.48218029350104824</v>
      </c>
    </row>
    <row r="4774" spans="9:17" x14ac:dyDescent="0.25">
      <c r="I4774" s="5">
        <v>4771</v>
      </c>
      <c r="J4774" s="9">
        <f t="shared" ca="1" si="372"/>
        <v>0.62691101240231306</v>
      </c>
      <c r="K4774" s="7" t="str">
        <f t="shared" ca="1" si="370"/>
        <v>BLACK</v>
      </c>
      <c r="L4774" s="7" t="str">
        <f t="shared" ca="1" si="371"/>
        <v>LOSE</v>
      </c>
      <c r="M4774" s="8">
        <f t="shared" ca="1" si="373"/>
        <v>-1</v>
      </c>
      <c r="N4774" s="8">
        <f t="shared" ca="1" si="374"/>
        <v>-171</v>
      </c>
      <c r="O4774" s="32">
        <f ca="1">SUM(M$4:M4774)/I4774</f>
        <v>-3.5841542653531754E-2</v>
      </c>
      <c r="P4774" s="47">
        <f ca="1">_xlfn.VAR.P(M$4:M4774)</f>
        <v>0.99871538382021507</v>
      </c>
      <c r="Q4774" s="33">
        <f ca="1">COUNTIF(L$4:L4774, "WIN")/I4774</f>
        <v>0.48207922867323411</v>
      </c>
    </row>
    <row r="4775" spans="9:17" x14ac:dyDescent="0.25">
      <c r="I4775" s="5">
        <v>4772</v>
      </c>
      <c r="J4775" s="9">
        <f t="shared" ca="1" si="372"/>
        <v>0.99536901590487215</v>
      </c>
      <c r="K4775" s="7" t="str">
        <f t="shared" ca="1" si="370"/>
        <v>GREEN</v>
      </c>
      <c r="L4775" s="7" t="str">
        <f t="shared" ca="1" si="371"/>
        <v>LOSE</v>
      </c>
      <c r="M4775" s="8">
        <f t="shared" ca="1" si="373"/>
        <v>-1</v>
      </c>
      <c r="N4775" s="8">
        <f t="shared" ca="1" si="374"/>
        <v>-172</v>
      </c>
      <c r="O4775" s="32">
        <f ca="1">SUM(M$4:M4775)/I4775</f>
        <v>-3.6043587594300083E-2</v>
      </c>
      <c r="P4775" s="47">
        <f ca="1">_xlfn.VAR.P(M$4:M4775)</f>
        <v>0.99870085979333201</v>
      </c>
      <c r="Q4775" s="33">
        <f ca="1">COUNTIF(L$4:L4775, "WIN")/I4775</f>
        <v>0.48197820620284998</v>
      </c>
    </row>
    <row r="4776" spans="9:17" x14ac:dyDescent="0.25">
      <c r="I4776" s="5">
        <v>4773</v>
      </c>
      <c r="J4776" s="9">
        <f t="shared" ca="1" si="372"/>
        <v>0.16498661059251862</v>
      </c>
      <c r="K4776" s="7" t="str">
        <f t="shared" ca="1" si="370"/>
        <v>RED</v>
      </c>
      <c r="L4776" s="7" t="str">
        <f t="shared" ca="1" si="371"/>
        <v>WIN</v>
      </c>
      <c r="M4776" s="8">
        <f t="shared" ca="1" si="373"/>
        <v>1</v>
      </c>
      <c r="N4776" s="8">
        <f t="shared" ca="1" si="374"/>
        <v>-171</v>
      </c>
      <c r="O4776" s="32">
        <f ca="1">SUM(M$4:M4776)/I4776</f>
        <v>-3.5826524198617225E-2</v>
      </c>
      <c r="P4776" s="47">
        <f ca="1">_xlfn.VAR.P(M$4:M4776)</f>
        <v>0.99871646016384585</v>
      </c>
      <c r="Q4776" s="33">
        <f ca="1">COUNTIF(L$4:L4776, "WIN")/I4776</f>
        <v>0.4820867379006914</v>
      </c>
    </row>
    <row r="4777" spans="9:17" x14ac:dyDescent="0.25">
      <c r="I4777" s="5">
        <v>4774</v>
      </c>
      <c r="J4777" s="9">
        <f t="shared" ca="1" si="372"/>
        <v>0.26023068844875452</v>
      </c>
      <c r="K4777" s="7" t="str">
        <f t="shared" ca="1" si="370"/>
        <v>RED</v>
      </c>
      <c r="L4777" s="7" t="str">
        <f t="shared" ca="1" si="371"/>
        <v>WIN</v>
      </c>
      <c r="M4777" s="8">
        <f t="shared" ca="1" si="373"/>
        <v>1</v>
      </c>
      <c r="N4777" s="8">
        <f t="shared" ca="1" si="374"/>
        <v>-170</v>
      </c>
      <c r="O4777" s="32">
        <f ca="1">SUM(M$4:M4777)/I4777</f>
        <v>-3.5609551738583996E-2</v>
      </c>
      <c r="P4777" s="47">
        <f ca="1">_xlfn.VAR.P(M$4:M4777)</f>
        <v>0.99873195982497709</v>
      </c>
      <c r="Q4777" s="33">
        <f ca="1">COUNTIF(L$4:L4777, "WIN")/I4777</f>
        <v>0.48219522413070798</v>
      </c>
    </row>
    <row r="4778" spans="9:17" x14ac:dyDescent="0.25">
      <c r="I4778" s="5">
        <v>4775</v>
      </c>
      <c r="J4778" s="9">
        <f t="shared" ca="1" si="372"/>
        <v>0.76622971207670643</v>
      </c>
      <c r="K4778" s="7" t="str">
        <f t="shared" ca="1" si="370"/>
        <v>BLACK</v>
      </c>
      <c r="L4778" s="7" t="str">
        <f t="shared" ca="1" si="371"/>
        <v>LOSE</v>
      </c>
      <c r="M4778" s="8">
        <f t="shared" ca="1" si="373"/>
        <v>-1</v>
      </c>
      <c r="N4778" s="8">
        <f t="shared" ca="1" si="374"/>
        <v>-171</v>
      </c>
      <c r="O4778" s="32">
        <f ca="1">SUM(M$4:M4778)/I4778</f>
        <v>-3.5811518324607328E-2</v>
      </c>
      <c r="P4778" s="47">
        <f ca="1">_xlfn.VAR.P(M$4:M4778)</f>
        <v>0.99871753515528627</v>
      </c>
      <c r="Q4778" s="33">
        <f ca="1">COUNTIF(L$4:L4778, "WIN")/I4778</f>
        <v>0.48209424083769631</v>
      </c>
    </row>
    <row r="4779" spans="9:17" x14ac:dyDescent="0.25">
      <c r="I4779" s="5">
        <v>4776</v>
      </c>
      <c r="J4779" s="9">
        <f t="shared" ca="1" si="372"/>
        <v>0.77752571773672086</v>
      </c>
      <c r="K4779" s="7" t="str">
        <f t="shared" ca="1" si="370"/>
        <v>BLACK</v>
      </c>
      <c r="L4779" s="7" t="str">
        <f t="shared" ca="1" si="371"/>
        <v>LOSE</v>
      </c>
      <c r="M4779" s="8">
        <f t="shared" ca="1" si="373"/>
        <v>-1</v>
      </c>
      <c r="N4779" s="8">
        <f t="shared" ca="1" si="374"/>
        <v>-172</v>
      </c>
      <c r="O4779" s="32">
        <f ca="1">SUM(M$4:M4779)/I4779</f>
        <v>-3.6013400335008376E-2</v>
      </c>
      <c r="P4779" s="47">
        <f ca="1">_xlfn.VAR.P(M$4:M4779)</f>
        <v>0.99870303499631041</v>
      </c>
      <c r="Q4779" s="33">
        <f ca="1">COUNTIF(L$4:L4779, "WIN")/I4779</f>
        <v>0.48199329983249584</v>
      </c>
    </row>
    <row r="4780" spans="9:17" x14ac:dyDescent="0.25">
      <c r="I4780" s="5">
        <v>4777</v>
      </c>
      <c r="J4780" s="9">
        <f t="shared" ca="1" si="372"/>
        <v>0.61067576623019915</v>
      </c>
      <c r="K4780" s="7" t="str">
        <f t="shared" ca="1" si="370"/>
        <v>BLACK</v>
      </c>
      <c r="L4780" s="7" t="str">
        <f t="shared" ca="1" si="371"/>
        <v>LOSE</v>
      </c>
      <c r="M4780" s="8">
        <f t="shared" ca="1" si="373"/>
        <v>-1</v>
      </c>
      <c r="N4780" s="8">
        <f t="shared" ca="1" si="374"/>
        <v>-173</v>
      </c>
      <c r="O4780" s="32">
        <f ca="1">SUM(M$4:M4780)/I4780</f>
        <v>-3.6215197822901404E-2</v>
      </c>
      <c r="P4780" s="47">
        <f ca="1">_xlfn.VAR.P(M$4:M4780)</f>
        <v>0.99868845944664808</v>
      </c>
      <c r="Q4780" s="33">
        <f ca="1">COUNTIF(L$4:L4780, "WIN")/I4780</f>
        <v>0.4818924010885493</v>
      </c>
    </row>
    <row r="4781" spans="9:17" x14ac:dyDescent="0.25">
      <c r="I4781" s="5">
        <v>4778</v>
      </c>
      <c r="J4781" s="9">
        <f t="shared" ca="1" si="372"/>
        <v>0.16020325080078657</v>
      </c>
      <c r="K4781" s="7" t="str">
        <f t="shared" ca="1" si="370"/>
        <v>RED</v>
      </c>
      <c r="L4781" s="7" t="str">
        <f t="shared" ca="1" si="371"/>
        <v>WIN</v>
      </c>
      <c r="M4781" s="8">
        <f t="shared" ca="1" si="373"/>
        <v>1</v>
      </c>
      <c r="N4781" s="8">
        <f t="shared" ca="1" si="374"/>
        <v>-172</v>
      </c>
      <c r="O4781" s="32">
        <f ca="1">SUM(M$4:M4781)/I4781</f>
        <v>-3.5998325659271663E-2</v>
      </c>
      <c r="P4781" s="47">
        <f ca="1">_xlfn.VAR.P(M$4:M4781)</f>
        <v>0.99870412054972901</v>
      </c>
      <c r="Q4781" s="33">
        <f ca="1">COUNTIF(L$4:L4781, "WIN")/I4781</f>
        <v>0.48200083717036418</v>
      </c>
    </row>
    <row r="4782" spans="9:17" x14ac:dyDescent="0.25">
      <c r="I4782" s="5">
        <v>4779</v>
      </c>
      <c r="J4782" s="9">
        <f t="shared" ca="1" si="372"/>
        <v>0.5475824172557443</v>
      </c>
      <c r="K4782" s="7" t="str">
        <f t="shared" ca="1" si="370"/>
        <v>BLACK</v>
      </c>
      <c r="L4782" s="7" t="str">
        <f t="shared" ca="1" si="371"/>
        <v>LOSE</v>
      </c>
      <c r="M4782" s="8">
        <f t="shared" ca="1" si="373"/>
        <v>-1</v>
      </c>
      <c r="N4782" s="8">
        <f t="shared" ca="1" si="374"/>
        <v>-173</v>
      </c>
      <c r="O4782" s="32">
        <f ca="1">SUM(M$4:M4782)/I4782</f>
        <v>-3.6200041849759362E-2</v>
      </c>
      <c r="P4782" s="47">
        <f ca="1">_xlfn.VAR.P(M$4:M4782)</f>
        <v>0.99868955697007566</v>
      </c>
      <c r="Q4782" s="33">
        <f ca="1">COUNTIF(L$4:L4782, "WIN")/I4782</f>
        <v>0.48189997907512033</v>
      </c>
    </row>
    <row r="4783" spans="9:17" x14ac:dyDescent="0.25">
      <c r="I4783" s="5">
        <v>4780</v>
      </c>
      <c r="J4783" s="9">
        <f t="shared" ca="1" si="372"/>
        <v>0.822292148090777</v>
      </c>
      <c r="K4783" s="7" t="str">
        <f t="shared" ca="1" si="370"/>
        <v>BLACK</v>
      </c>
      <c r="L4783" s="7" t="str">
        <f t="shared" ca="1" si="371"/>
        <v>LOSE</v>
      </c>
      <c r="M4783" s="8">
        <f t="shared" ca="1" si="373"/>
        <v>-1</v>
      </c>
      <c r="N4783" s="8">
        <f t="shared" ca="1" si="374"/>
        <v>-174</v>
      </c>
      <c r="O4783" s="32">
        <f ca="1">SUM(M$4:M4783)/I4783</f>
        <v>-3.6401673640167366E-2</v>
      </c>
      <c r="P4783" s="47">
        <f ca="1">_xlfn.VAR.P(M$4:M4783)</f>
        <v>0.99867491815619469</v>
      </c>
      <c r="Q4783" s="33">
        <f ca="1">COUNTIF(L$4:L4783, "WIN")/I4783</f>
        <v>0.48179916317991633</v>
      </c>
    </row>
    <row r="4784" spans="9:17" x14ac:dyDescent="0.25">
      <c r="I4784" s="5">
        <v>4781</v>
      </c>
      <c r="J4784" s="9">
        <f t="shared" ca="1" si="372"/>
        <v>0.17376413673941293</v>
      </c>
      <c r="K4784" s="7" t="str">
        <f t="shared" ca="1" si="370"/>
        <v>RED</v>
      </c>
      <c r="L4784" s="7" t="str">
        <f t="shared" ca="1" si="371"/>
        <v>WIN</v>
      </c>
      <c r="M4784" s="8">
        <f t="shared" ca="1" si="373"/>
        <v>1</v>
      </c>
      <c r="N4784" s="8">
        <f t="shared" ca="1" si="374"/>
        <v>-173</v>
      </c>
      <c r="O4784" s="32">
        <f ca="1">SUM(M$4:M4784)/I4784</f>
        <v>-3.6184898556787283E-2</v>
      </c>
      <c r="P4784" s="47">
        <f ca="1">_xlfn.VAR.P(M$4:M4784)</f>
        <v>0.99869065311643501</v>
      </c>
      <c r="Q4784" s="33">
        <f ca="1">COUNTIF(L$4:L4784, "WIN")/I4784</f>
        <v>0.48190755072160635</v>
      </c>
    </row>
    <row r="4785" spans="9:17" x14ac:dyDescent="0.25">
      <c r="I4785" s="5">
        <v>4782</v>
      </c>
      <c r="J4785" s="9">
        <f t="shared" ca="1" si="372"/>
        <v>6.6313655367069235E-2</v>
      </c>
      <c r="K4785" s="7" t="str">
        <f t="shared" ca="1" si="370"/>
        <v>RED</v>
      </c>
      <c r="L4785" s="7" t="str">
        <f t="shared" ca="1" si="371"/>
        <v>WIN</v>
      </c>
      <c r="M4785" s="8">
        <f t="shared" ca="1" si="373"/>
        <v>1</v>
      </c>
      <c r="N4785" s="8">
        <f t="shared" ca="1" si="374"/>
        <v>-172</v>
      </c>
      <c r="O4785" s="32">
        <f ca="1">SUM(M$4:M4785)/I4785</f>
        <v>-3.5968214136344628E-2</v>
      </c>
      <c r="P4785" s="47">
        <f ca="1">_xlfn.VAR.P(M$4:M4785)</f>
        <v>0.9987062875718421</v>
      </c>
      <c r="Q4785" s="33">
        <f ca="1">COUNTIF(L$4:L4785, "WIN")/I4785</f>
        <v>0.48201589293182767</v>
      </c>
    </row>
    <row r="4786" spans="9:17" x14ac:dyDescent="0.25">
      <c r="I4786" s="5">
        <v>4783</v>
      </c>
      <c r="J4786" s="9">
        <f t="shared" ca="1" si="372"/>
        <v>0.79232972251779499</v>
      </c>
      <c r="K4786" s="7" t="str">
        <f t="shared" ca="1" si="370"/>
        <v>BLACK</v>
      </c>
      <c r="L4786" s="7" t="str">
        <f t="shared" ca="1" si="371"/>
        <v>LOSE</v>
      </c>
      <c r="M4786" s="8">
        <f t="shared" ca="1" si="373"/>
        <v>-1</v>
      </c>
      <c r="N4786" s="8">
        <f t="shared" ca="1" si="374"/>
        <v>-173</v>
      </c>
      <c r="O4786" s="32">
        <f ca="1">SUM(M$4:M4786)/I4786</f>
        <v>-3.6169767928078612E-2</v>
      </c>
      <c r="P4786" s="47">
        <f ca="1">_xlfn.VAR.P(M$4:M4786)</f>
        <v>0.99869174788802895</v>
      </c>
      <c r="Q4786" s="33">
        <f ca="1">COUNTIF(L$4:L4786, "WIN")/I4786</f>
        <v>0.48191511603596071</v>
      </c>
    </row>
    <row r="4787" spans="9:17" x14ac:dyDescent="0.25">
      <c r="I4787" s="5">
        <v>4784</v>
      </c>
      <c r="J4787" s="9">
        <f t="shared" ca="1" si="372"/>
        <v>0.69718208624039679</v>
      </c>
      <c r="K4787" s="7" t="str">
        <f t="shared" ca="1" si="370"/>
        <v>BLACK</v>
      </c>
      <c r="L4787" s="7" t="str">
        <f t="shared" ca="1" si="371"/>
        <v>LOSE</v>
      </c>
      <c r="M4787" s="8">
        <f t="shared" ca="1" si="373"/>
        <v>-1</v>
      </c>
      <c r="N4787" s="8">
        <f t="shared" ca="1" si="374"/>
        <v>-174</v>
      </c>
      <c r="O4787" s="32">
        <f ca="1">SUM(M$4:M4787)/I4787</f>
        <v>-3.6371237458193977E-2</v>
      </c>
      <c r="P4787" s="47">
        <f ca="1">_xlfn.VAR.P(M$4:M4787)</f>
        <v>0.99867713308575967</v>
      </c>
      <c r="Q4787" s="33">
        <f ca="1">COUNTIF(L$4:L4787, "WIN")/I4787</f>
        <v>0.48181438127090304</v>
      </c>
    </row>
    <row r="4788" spans="9:17" x14ac:dyDescent="0.25">
      <c r="I4788" s="5">
        <v>4785</v>
      </c>
      <c r="J4788" s="9">
        <f t="shared" ca="1" si="372"/>
        <v>0.461093815822473</v>
      </c>
      <c r="K4788" s="7" t="str">
        <f t="shared" ca="1" si="370"/>
        <v>RED</v>
      </c>
      <c r="L4788" s="7" t="str">
        <f t="shared" ca="1" si="371"/>
        <v>WIN</v>
      </c>
      <c r="M4788" s="8">
        <f t="shared" ca="1" si="373"/>
        <v>1</v>
      </c>
      <c r="N4788" s="8">
        <f t="shared" ca="1" si="374"/>
        <v>-173</v>
      </c>
      <c r="O4788" s="32">
        <f ca="1">SUM(M$4:M4788)/I4788</f>
        <v>-3.6154649947753394E-2</v>
      </c>
      <c r="P4788" s="47">
        <f ca="1">_xlfn.VAR.P(M$4:M4788)</f>
        <v>0.99869284128715541</v>
      </c>
      <c r="Q4788" s="33">
        <f ca="1">COUNTIF(L$4:L4788, "WIN")/I4788</f>
        <v>0.48192267502612329</v>
      </c>
    </row>
    <row r="4789" spans="9:17" x14ac:dyDescent="0.25">
      <c r="I4789" s="5">
        <v>4786</v>
      </c>
      <c r="J4789" s="9">
        <f t="shared" ca="1" si="372"/>
        <v>0.3556351038183817</v>
      </c>
      <c r="K4789" s="7" t="str">
        <f t="shared" ca="1" si="370"/>
        <v>RED</v>
      </c>
      <c r="L4789" s="7" t="str">
        <f t="shared" ca="1" si="371"/>
        <v>WIN</v>
      </c>
      <c r="M4789" s="8">
        <f t="shared" ca="1" si="373"/>
        <v>1</v>
      </c>
      <c r="N4789" s="8">
        <f t="shared" ca="1" si="374"/>
        <v>-172</v>
      </c>
      <c r="O4789" s="32">
        <f ca="1">SUM(M$4:M4789)/I4789</f>
        <v>-3.5938152946092768E-2</v>
      </c>
      <c r="P4789" s="47">
        <f ca="1">_xlfn.VAR.P(M$4:M4789)</f>
        <v>0.9987084491628232</v>
      </c>
      <c r="Q4789" s="33">
        <f ca="1">COUNTIF(L$4:L4789, "WIN")/I4789</f>
        <v>0.48203092352695359</v>
      </c>
    </row>
    <row r="4790" spans="9:17" x14ac:dyDescent="0.25">
      <c r="I4790" s="5">
        <v>4787</v>
      </c>
      <c r="J4790" s="9">
        <f t="shared" ca="1" si="372"/>
        <v>0.3889538443026912</v>
      </c>
      <c r="K4790" s="7" t="str">
        <f t="shared" ca="1" si="370"/>
        <v>RED</v>
      </c>
      <c r="L4790" s="7" t="str">
        <f t="shared" ca="1" si="371"/>
        <v>WIN</v>
      </c>
      <c r="M4790" s="8">
        <f t="shared" ca="1" si="373"/>
        <v>1</v>
      </c>
      <c r="N4790" s="8">
        <f t="shared" ca="1" si="374"/>
        <v>-171</v>
      </c>
      <c r="O4790" s="32">
        <f ca="1">SUM(M$4:M4790)/I4790</f>
        <v>-3.5721746396490492E-2</v>
      </c>
      <c r="P4790" s="47">
        <f ca="1">_xlfn.VAR.P(M$4:M4790)</f>
        <v>0.99872395683438486</v>
      </c>
      <c r="Q4790" s="33">
        <f ca="1">COUNTIF(L$4:L4790, "WIN")/I4790</f>
        <v>0.48213912680175475</v>
      </c>
    </row>
    <row r="4791" spans="9:17" x14ac:dyDescent="0.25">
      <c r="I4791" s="5">
        <v>4788</v>
      </c>
      <c r="J4791" s="9">
        <f t="shared" ca="1" si="372"/>
        <v>0.98306246243361717</v>
      </c>
      <c r="K4791" s="7" t="str">
        <f t="shared" ca="1" si="370"/>
        <v>GREEN</v>
      </c>
      <c r="L4791" s="7" t="str">
        <f t="shared" ca="1" si="371"/>
        <v>LOSE</v>
      </c>
      <c r="M4791" s="8">
        <f t="shared" ca="1" si="373"/>
        <v>-1</v>
      </c>
      <c r="N4791" s="8">
        <f t="shared" ca="1" si="374"/>
        <v>-172</v>
      </c>
      <c r="O4791" s="32">
        <f ca="1">SUM(M$4:M4791)/I4791</f>
        <v>-3.5923141186299079E-2</v>
      </c>
      <c r="P4791" s="47">
        <f ca="1">_xlfn.VAR.P(M$4:M4791)</f>
        <v>0.99870952792730927</v>
      </c>
      <c r="Q4791" s="33">
        <f ca="1">COUNTIF(L$4:L4791, "WIN")/I4791</f>
        <v>0.48203842940685043</v>
      </c>
    </row>
    <row r="4792" spans="9:17" x14ac:dyDescent="0.25">
      <c r="I4792" s="5">
        <v>4789</v>
      </c>
      <c r="J4792" s="9">
        <f t="shared" ca="1" si="372"/>
        <v>0.1418098520791633</v>
      </c>
      <c r="K4792" s="7" t="str">
        <f t="shared" ca="1" si="370"/>
        <v>RED</v>
      </c>
      <c r="L4792" s="7" t="str">
        <f t="shared" ca="1" si="371"/>
        <v>WIN</v>
      </c>
      <c r="M4792" s="8">
        <f t="shared" ca="1" si="373"/>
        <v>1</v>
      </c>
      <c r="N4792" s="8">
        <f t="shared" ca="1" si="374"/>
        <v>-171</v>
      </c>
      <c r="O4792" s="32">
        <f ca="1">SUM(M$4:M4792)/I4792</f>
        <v>-3.57068281478388E-2</v>
      </c>
      <c r="P4792" s="47">
        <f ca="1">_xlfn.VAR.P(M$4:M4792)</f>
        <v>0.99872502242362071</v>
      </c>
      <c r="Q4792" s="33">
        <f ca="1">COUNTIF(L$4:L4792, "WIN")/I4792</f>
        <v>0.48214658592608062</v>
      </c>
    </row>
    <row r="4793" spans="9:17" x14ac:dyDescent="0.25">
      <c r="I4793" s="5">
        <v>4790</v>
      </c>
      <c r="J4793" s="9">
        <f t="shared" ca="1" si="372"/>
        <v>0.46703787730171697</v>
      </c>
      <c r="K4793" s="7" t="str">
        <f t="shared" ca="1" si="370"/>
        <v>RED</v>
      </c>
      <c r="L4793" s="7" t="str">
        <f t="shared" ca="1" si="371"/>
        <v>WIN</v>
      </c>
      <c r="M4793" s="8">
        <f t="shared" ca="1" si="373"/>
        <v>1</v>
      </c>
      <c r="N4793" s="8">
        <f t="shared" ca="1" si="374"/>
        <v>-170</v>
      </c>
      <c r="O4793" s="32">
        <f ca="1">SUM(M$4:M4793)/I4793</f>
        <v>-3.5490605427974949E-2</v>
      </c>
      <c r="P4793" s="47">
        <f ca="1">_xlfn.VAR.P(M$4:M4793)</f>
        <v>0.99874041692635585</v>
      </c>
      <c r="Q4793" s="33">
        <f ca="1">COUNTIF(L$4:L4793, "WIN")/I4793</f>
        <v>0.4822546972860125</v>
      </c>
    </row>
    <row r="4794" spans="9:17" x14ac:dyDescent="0.25">
      <c r="I4794" s="5">
        <v>4791</v>
      </c>
      <c r="J4794" s="9">
        <f t="shared" ca="1" si="372"/>
        <v>0.54278723767994075</v>
      </c>
      <c r="K4794" s="7" t="str">
        <f t="shared" ca="1" si="370"/>
        <v>BLACK</v>
      </c>
      <c r="L4794" s="7" t="str">
        <f t="shared" ca="1" si="371"/>
        <v>LOSE</v>
      </c>
      <c r="M4794" s="8">
        <f t="shared" ca="1" si="373"/>
        <v>-1</v>
      </c>
      <c r="N4794" s="8">
        <f t="shared" ca="1" si="374"/>
        <v>-171</v>
      </c>
      <c r="O4794" s="32">
        <f ca="1">SUM(M$4:M4794)/I4794</f>
        <v>-3.5691922354414526E-2</v>
      </c>
      <c r="P4794" s="47">
        <f ca="1">_xlfn.VAR.P(M$4:M4794)</f>
        <v>0.99872608667864649</v>
      </c>
      <c r="Q4794" s="33">
        <f ca="1">COUNTIF(L$4:L4794, "WIN")/I4794</f>
        <v>0.48215403882279273</v>
      </c>
    </row>
    <row r="4795" spans="9:17" x14ac:dyDescent="0.25">
      <c r="I4795" s="5">
        <v>4792</v>
      </c>
      <c r="J4795" s="9">
        <f t="shared" ca="1" si="372"/>
        <v>0.213312065565475</v>
      </c>
      <c r="K4795" s="7" t="str">
        <f t="shared" ca="1" si="370"/>
        <v>RED</v>
      </c>
      <c r="L4795" s="7" t="str">
        <f t="shared" ca="1" si="371"/>
        <v>WIN</v>
      </c>
      <c r="M4795" s="8">
        <f t="shared" ca="1" si="373"/>
        <v>1</v>
      </c>
      <c r="N4795" s="8">
        <f t="shared" ca="1" si="374"/>
        <v>-170</v>
      </c>
      <c r="O4795" s="32">
        <f ca="1">SUM(M$4:M4795)/I4795</f>
        <v>-3.5475792988313853E-2</v>
      </c>
      <c r="P4795" s="47">
        <f ca="1">_xlfn.VAR.P(M$4:M4795)</f>
        <v>0.99874146811185027</v>
      </c>
      <c r="Q4795" s="33">
        <f ca="1">COUNTIF(L$4:L4795, "WIN")/I4795</f>
        <v>0.48226210350584309</v>
      </c>
    </row>
    <row r="4796" spans="9:17" x14ac:dyDescent="0.25">
      <c r="I4796" s="5">
        <v>4793</v>
      </c>
      <c r="J4796" s="9">
        <f t="shared" ca="1" si="372"/>
        <v>0.59203092094838783</v>
      </c>
      <c r="K4796" s="7" t="str">
        <f t="shared" ca="1" si="370"/>
        <v>BLACK</v>
      </c>
      <c r="L4796" s="7" t="str">
        <f t="shared" ca="1" si="371"/>
        <v>LOSE</v>
      </c>
      <c r="M4796" s="8">
        <f t="shared" ca="1" si="373"/>
        <v>-1</v>
      </c>
      <c r="N4796" s="8">
        <f t="shared" ca="1" si="374"/>
        <v>-171</v>
      </c>
      <c r="O4796" s="32">
        <f ca="1">SUM(M$4:M4796)/I4796</f>
        <v>-3.5677029000625915E-2</v>
      </c>
      <c r="P4796" s="47">
        <f ca="1">_xlfn.VAR.P(M$4:M4796)</f>
        <v>0.99872714960168851</v>
      </c>
      <c r="Q4796" s="33">
        <f ca="1">COUNTIF(L$4:L4796, "WIN")/I4796</f>
        <v>0.48216148549968707</v>
      </c>
    </row>
    <row r="4797" spans="9:17" x14ac:dyDescent="0.25">
      <c r="I4797" s="5">
        <v>4794</v>
      </c>
      <c r="J4797" s="9">
        <f t="shared" ca="1" si="372"/>
        <v>0.59035278464533081</v>
      </c>
      <c r="K4797" s="7" t="str">
        <f t="shared" ca="1" si="370"/>
        <v>BLACK</v>
      </c>
      <c r="L4797" s="7" t="str">
        <f t="shared" ca="1" si="371"/>
        <v>LOSE</v>
      </c>
      <c r="M4797" s="8">
        <f t="shared" ca="1" si="373"/>
        <v>-1</v>
      </c>
      <c r="N4797" s="8">
        <f t="shared" ca="1" si="374"/>
        <v>-172</v>
      </c>
      <c r="O4797" s="32">
        <f ca="1">SUM(M$4:M4797)/I4797</f>
        <v>-3.5878181059657906E-2</v>
      </c>
      <c r="P4797" s="47">
        <f ca="1">_xlfn.VAR.P(M$4:M4797)</f>
        <v>0.99871275612385035</v>
      </c>
      <c r="Q4797" s="33">
        <f ca="1">COUNTIF(L$4:L4797, "WIN")/I4797</f>
        <v>0.48206090947017105</v>
      </c>
    </row>
    <row r="4798" spans="9:17" x14ac:dyDescent="0.25">
      <c r="I4798" s="5">
        <v>4795</v>
      </c>
      <c r="J4798" s="9">
        <f t="shared" ca="1" si="372"/>
        <v>0.42514098302552239</v>
      </c>
      <c r="K4798" s="7" t="str">
        <f t="shared" ca="1" si="370"/>
        <v>RED</v>
      </c>
      <c r="L4798" s="7" t="str">
        <f t="shared" ca="1" si="371"/>
        <v>WIN</v>
      </c>
      <c r="M4798" s="8">
        <f t="shared" ca="1" si="373"/>
        <v>1</v>
      </c>
      <c r="N4798" s="8">
        <f t="shared" ca="1" si="374"/>
        <v>-171</v>
      </c>
      <c r="O4798" s="32">
        <f ca="1">SUM(M$4:M4798)/I4798</f>
        <v>-3.5662148070907194E-2</v>
      </c>
      <c r="P4798" s="47">
        <f ca="1">_xlfn.VAR.P(M$4:M4798)</f>
        <v>0.99872821119496868</v>
      </c>
      <c r="Q4798" s="33">
        <f ca="1">COUNTIF(L$4:L4798, "WIN")/I4798</f>
        <v>0.48216892596454641</v>
      </c>
    </row>
    <row r="4799" spans="9:17" x14ac:dyDescent="0.25">
      <c r="I4799" s="5">
        <v>4796</v>
      </c>
      <c r="J4799" s="9">
        <f t="shared" ca="1" si="372"/>
        <v>0.99336499577486936</v>
      </c>
      <c r="K4799" s="7" t="str">
        <f t="shared" ca="1" si="370"/>
        <v>GREEN</v>
      </c>
      <c r="L4799" s="7" t="str">
        <f t="shared" ca="1" si="371"/>
        <v>LOSE</v>
      </c>
      <c r="M4799" s="8">
        <f t="shared" ca="1" si="373"/>
        <v>-1</v>
      </c>
      <c r="N4799" s="8">
        <f t="shared" ca="1" si="374"/>
        <v>-172</v>
      </c>
      <c r="O4799" s="32">
        <f ca="1">SUM(M$4:M4799)/I4799</f>
        <v>-3.5863219349457881E-2</v>
      </c>
      <c r="P4799" s="47">
        <f ca="1">_xlfn.VAR.P(M$4:M4799)</f>
        <v>0.99871382949789267</v>
      </c>
      <c r="Q4799" s="33">
        <f ca="1">COUNTIF(L$4:L4799, "WIN")/I4799</f>
        <v>0.48206839032527105</v>
      </c>
    </row>
    <row r="4800" spans="9:17" x14ac:dyDescent="0.25">
      <c r="I4800" s="5">
        <v>4797</v>
      </c>
      <c r="J4800" s="9">
        <f t="shared" ca="1" si="372"/>
        <v>0.86927297400544157</v>
      </c>
      <c r="K4800" s="7" t="str">
        <f t="shared" ca="1" si="370"/>
        <v>BLACK</v>
      </c>
      <c r="L4800" s="7" t="str">
        <f t="shared" ca="1" si="371"/>
        <v>LOSE</v>
      </c>
      <c r="M4800" s="8">
        <f t="shared" ca="1" si="373"/>
        <v>-1</v>
      </c>
      <c r="N4800" s="8">
        <f t="shared" ca="1" si="374"/>
        <v>-173</v>
      </c>
      <c r="O4800" s="32">
        <f ca="1">SUM(M$4:M4800)/I4800</f>
        <v>-3.6064206795914114E-2</v>
      </c>
      <c r="P4800" s="47">
        <f ca="1">_xlfn.VAR.P(M$4:M4800)</f>
        <v>0.99869937298818157</v>
      </c>
      <c r="Q4800" s="33">
        <f ca="1">COUNTIF(L$4:L4800, "WIN")/I4800</f>
        <v>0.48196789660204292</v>
      </c>
    </row>
    <row r="4801" spans="9:17" x14ac:dyDescent="0.25">
      <c r="I4801" s="5">
        <v>4798</v>
      </c>
      <c r="J4801" s="9">
        <f t="shared" ca="1" si="372"/>
        <v>0.24505964263330715</v>
      </c>
      <c r="K4801" s="7" t="str">
        <f t="shared" ca="1" si="370"/>
        <v>RED</v>
      </c>
      <c r="L4801" s="7" t="str">
        <f t="shared" ca="1" si="371"/>
        <v>WIN</v>
      </c>
      <c r="M4801" s="8">
        <f t="shared" ca="1" si="373"/>
        <v>1</v>
      </c>
      <c r="N4801" s="8">
        <f t="shared" ca="1" si="374"/>
        <v>-172</v>
      </c>
      <c r="O4801" s="32">
        <f ca="1">SUM(M$4:M4801)/I4801</f>
        <v>-3.5848270112546897E-2</v>
      </c>
      <c r="P4801" s="47">
        <f ca="1">_xlfn.VAR.P(M$4:M4801)</f>
        <v>0.99871490152993792</v>
      </c>
      <c r="Q4801" s="33">
        <f ca="1">COUNTIF(L$4:L4801, "WIN")/I4801</f>
        <v>0.48207586494372656</v>
      </c>
    </row>
    <row r="4802" spans="9:17" x14ac:dyDescent="0.25">
      <c r="I4802" s="5">
        <v>4799</v>
      </c>
      <c r="J4802" s="9">
        <f t="shared" ca="1" si="372"/>
        <v>0.35525116144342206</v>
      </c>
      <c r="K4802" s="7" t="str">
        <f t="shared" ca="1" si="370"/>
        <v>RED</v>
      </c>
      <c r="L4802" s="7" t="str">
        <f t="shared" ca="1" si="371"/>
        <v>WIN</v>
      </c>
      <c r="M4802" s="8">
        <f t="shared" ca="1" si="373"/>
        <v>1</v>
      </c>
      <c r="N4802" s="8">
        <f t="shared" ca="1" si="374"/>
        <v>-171</v>
      </c>
      <c r="O4802" s="32">
        <f ca="1">SUM(M$4:M4802)/I4802</f>
        <v>-3.5632423421546155E-2</v>
      </c>
      <c r="P4802" s="47">
        <f ca="1">_xlfn.VAR.P(M$4:M4802)</f>
        <v>0.9987303304011077</v>
      </c>
      <c r="Q4802" s="33">
        <f ca="1">COUNTIF(L$4:L4802, "WIN")/I4802</f>
        <v>0.48218378828922692</v>
      </c>
    </row>
    <row r="4803" spans="9:17" x14ac:dyDescent="0.25">
      <c r="I4803" s="5">
        <v>4800</v>
      </c>
      <c r="J4803" s="9">
        <f t="shared" ca="1" si="372"/>
        <v>0.12288115474798234</v>
      </c>
      <c r="K4803" s="7" t="str">
        <f t="shared" ca="1" si="370"/>
        <v>RED</v>
      </c>
      <c r="L4803" s="7" t="str">
        <f t="shared" ca="1" si="371"/>
        <v>WIN</v>
      </c>
      <c r="M4803" s="8">
        <f t="shared" ca="1" si="373"/>
        <v>1</v>
      </c>
      <c r="N4803" s="8">
        <f t="shared" ca="1" si="374"/>
        <v>-170</v>
      </c>
      <c r="O4803" s="32">
        <f ca="1">SUM(M$4:M4803)/I4803</f>
        <v>-3.5416666666666666E-2</v>
      </c>
      <c r="P4803" s="47">
        <f ca="1">_xlfn.VAR.P(M$4:M4803)</f>
        <v>0.99874565972222218</v>
      </c>
      <c r="Q4803" s="33">
        <f ca="1">COUNTIF(L$4:L4803, "WIN")/I4803</f>
        <v>0.48229166666666667</v>
      </c>
    </row>
    <row r="4804" spans="9:17" x14ac:dyDescent="0.25">
      <c r="I4804" s="5">
        <v>4801</v>
      </c>
      <c r="J4804" s="9">
        <f t="shared" ca="1" si="372"/>
        <v>0.78758121553614668</v>
      </c>
      <c r="K4804" s="7" t="str">
        <f t="shared" ref="K4804:K4867" ca="1" si="375">IF($J4804 &gt;= $D$7, "GREEN", IF($J4804 &gt;= $D$6, "BLACK", "RED"))</f>
        <v>BLACK</v>
      </c>
      <c r="L4804" s="7" t="str">
        <f t="shared" ref="L4804:L4867" ca="1" si="376">IF($K4804 = "RED", "WIN", "LOSE")</f>
        <v>LOSE</v>
      </c>
      <c r="M4804" s="8">
        <f t="shared" ca="1" si="373"/>
        <v>-1</v>
      </c>
      <c r="N4804" s="8">
        <f t="shared" ca="1" si="374"/>
        <v>-171</v>
      </c>
      <c r="O4804" s="32">
        <f ca="1">SUM(M$4:M4804)/I4804</f>
        <v>-3.5617579670901893E-2</v>
      </c>
      <c r="P4804" s="47">
        <f ca="1">_xlfn.VAR.P(M$4:M4804)</f>
        <v>0.9987313880183869</v>
      </c>
      <c r="Q4804" s="33">
        <f ca="1">COUNTIF(L$4:L4804, "WIN")/I4804</f>
        <v>0.48219121016454908</v>
      </c>
    </row>
    <row r="4805" spans="9:17" x14ac:dyDescent="0.25">
      <c r="I4805" s="5">
        <v>4802</v>
      </c>
      <c r="J4805" s="9">
        <f t="shared" ca="1" si="372"/>
        <v>0.38495757357705973</v>
      </c>
      <c r="K4805" s="7" t="str">
        <f t="shared" ca="1" si="375"/>
        <v>RED</v>
      </c>
      <c r="L4805" s="7" t="str">
        <f t="shared" ca="1" si="376"/>
        <v>WIN</v>
      </c>
      <c r="M4805" s="8">
        <f t="shared" ca="1" si="373"/>
        <v>1</v>
      </c>
      <c r="N4805" s="8">
        <f t="shared" ca="1" si="374"/>
        <v>-170</v>
      </c>
      <c r="O4805" s="32">
        <f ca="1">SUM(M$4:M4805)/I4805</f>
        <v>-3.5401915868388173E-2</v>
      </c>
      <c r="P4805" s="47">
        <f ca="1">_xlfn.VAR.P(M$4:M4805)</f>
        <v>0.99874670435284751</v>
      </c>
      <c r="Q4805" s="33">
        <f ca="1">COUNTIF(L$4:L4805, "WIN")/I4805</f>
        <v>0.48229904206580593</v>
      </c>
    </row>
    <row r="4806" spans="9:17" x14ac:dyDescent="0.25">
      <c r="I4806" s="5">
        <v>4803</v>
      </c>
      <c r="J4806" s="9">
        <f t="shared" ref="J4806:J4869" ca="1" si="377">RAND()</f>
        <v>0.12639004899557504</v>
      </c>
      <c r="K4806" s="7" t="str">
        <f t="shared" ca="1" si="375"/>
        <v>RED</v>
      </c>
      <c r="L4806" s="7" t="str">
        <f t="shared" ca="1" si="376"/>
        <v>WIN</v>
      </c>
      <c r="M4806" s="8">
        <f t="shared" ref="M4806:M4869" ca="1" si="378">IF($L4806 = "WIN", 1, -1)</f>
        <v>1</v>
      </c>
      <c r="N4806" s="8">
        <f t="shared" ref="N4806:N4869" ca="1" si="379">N4805+M4806</f>
        <v>-169</v>
      </c>
      <c r="O4806" s="32">
        <f ca="1">SUM(M$4:M4806)/I4806</f>
        <v>-3.5186341869664794E-2</v>
      </c>
      <c r="P4806" s="47">
        <f ca="1">_xlfn.VAR.P(M$4:M4806)</f>
        <v>0.99876192134583108</v>
      </c>
      <c r="Q4806" s="33">
        <f ca="1">COUNTIF(L$4:L4806, "WIN")/I4806</f>
        <v>0.48240682906516763</v>
      </c>
    </row>
    <row r="4807" spans="9:17" x14ac:dyDescent="0.25">
      <c r="I4807" s="5">
        <v>4804</v>
      </c>
      <c r="J4807" s="9">
        <f t="shared" ca="1" si="377"/>
        <v>0.68308655770612503</v>
      </c>
      <c r="K4807" s="7" t="str">
        <f t="shared" ca="1" si="375"/>
        <v>BLACK</v>
      </c>
      <c r="L4807" s="7" t="str">
        <f t="shared" ca="1" si="376"/>
        <v>LOSE</v>
      </c>
      <c r="M4807" s="8">
        <f t="shared" ca="1" si="378"/>
        <v>-1</v>
      </c>
      <c r="N4807" s="8">
        <f t="shared" ca="1" si="379"/>
        <v>-170</v>
      </c>
      <c r="O4807" s="32">
        <f ca="1">SUM(M$4:M4807)/I4807</f>
        <v>-3.5387177352206492E-2</v>
      </c>
      <c r="P4807" s="47">
        <f ca="1">_xlfn.VAR.P(M$4:M4807)</f>
        <v>0.99874774767904351</v>
      </c>
      <c r="Q4807" s="33">
        <f ca="1">COUNTIF(L$4:L4807, "WIN")/I4807</f>
        <v>0.48230641132389673</v>
      </c>
    </row>
    <row r="4808" spans="9:17" x14ac:dyDescent="0.25">
      <c r="I4808" s="5">
        <v>4805</v>
      </c>
      <c r="J4808" s="9">
        <f t="shared" ca="1" si="377"/>
        <v>0.64634642947107679</v>
      </c>
      <c r="K4808" s="7" t="str">
        <f t="shared" ca="1" si="375"/>
        <v>BLACK</v>
      </c>
      <c r="L4808" s="7" t="str">
        <f t="shared" ca="1" si="376"/>
        <v>LOSE</v>
      </c>
      <c r="M4808" s="8">
        <f t="shared" ca="1" si="378"/>
        <v>-1</v>
      </c>
      <c r="N4808" s="8">
        <f t="shared" ca="1" si="379"/>
        <v>-171</v>
      </c>
      <c r="O4808" s="32">
        <f ca="1">SUM(M$4:M4808)/I4808</f>
        <v>-3.5587929240374606E-2</v>
      </c>
      <c r="P4808" s="47">
        <f ca="1">_xlfn.VAR.P(M$4:M4808)</f>
        <v>0.99873349929238209</v>
      </c>
      <c r="Q4808" s="33">
        <f ca="1">COUNTIF(L$4:L4808, "WIN")/I4808</f>
        <v>0.48220603537981271</v>
      </c>
    </row>
    <row r="4809" spans="9:17" x14ac:dyDescent="0.25">
      <c r="I4809" s="5">
        <v>4806</v>
      </c>
      <c r="J4809" s="9">
        <f t="shared" ca="1" si="377"/>
        <v>0.25471941987231395</v>
      </c>
      <c r="K4809" s="7" t="str">
        <f t="shared" ca="1" si="375"/>
        <v>RED</v>
      </c>
      <c r="L4809" s="7" t="str">
        <f t="shared" ca="1" si="376"/>
        <v>WIN</v>
      </c>
      <c r="M4809" s="8">
        <f t="shared" ca="1" si="378"/>
        <v>1</v>
      </c>
      <c r="N4809" s="8">
        <f t="shared" ca="1" si="379"/>
        <v>-170</v>
      </c>
      <c r="O4809" s="32">
        <f ca="1">SUM(M$4:M4809)/I4809</f>
        <v>-3.537245110278818E-2</v>
      </c>
      <c r="P4809" s="47">
        <f ca="1">_xlfn.VAR.P(M$4:M4809)</f>
        <v>0.99874878970298087</v>
      </c>
      <c r="Q4809" s="33">
        <f ca="1">COUNTIF(L$4:L4809, "WIN")/I4809</f>
        <v>0.4823137744486059</v>
      </c>
    </row>
    <row r="4810" spans="9:17" x14ac:dyDescent="0.25">
      <c r="I4810" s="5">
        <v>4807</v>
      </c>
      <c r="J4810" s="9">
        <f t="shared" ca="1" si="377"/>
        <v>0.37306490592270358</v>
      </c>
      <c r="K4810" s="7" t="str">
        <f t="shared" ca="1" si="375"/>
        <v>RED</v>
      </c>
      <c r="L4810" s="7" t="str">
        <f t="shared" ca="1" si="376"/>
        <v>WIN</v>
      </c>
      <c r="M4810" s="8">
        <f t="shared" ca="1" si="378"/>
        <v>1</v>
      </c>
      <c r="N4810" s="8">
        <f t="shared" ca="1" si="379"/>
        <v>-169</v>
      </c>
      <c r="O4810" s="32">
        <f ca="1">SUM(M$4:M4810)/I4810</f>
        <v>-3.515706261701685E-2</v>
      </c>
      <c r="P4810" s="47">
        <f ca="1">_xlfn.VAR.P(M$4:M4810)</f>
        <v>0.99876398094814312</v>
      </c>
      <c r="Q4810" s="33">
        <f ca="1">COUNTIF(L$4:L4810, "WIN")/I4810</f>
        <v>0.48242146869149155</v>
      </c>
    </row>
    <row r="4811" spans="9:17" x14ac:dyDescent="0.25">
      <c r="I4811" s="5">
        <v>4808</v>
      </c>
      <c r="J4811" s="9">
        <f t="shared" ca="1" si="377"/>
        <v>0.69212936437641825</v>
      </c>
      <c r="K4811" s="7" t="str">
        <f t="shared" ca="1" si="375"/>
        <v>BLACK</v>
      </c>
      <c r="L4811" s="7" t="str">
        <f t="shared" ca="1" si="376"/>
        <v>LOSE</v>
      </c>
      <c r="M4811" s="8">
        <f t="shared" ca="1" si="378"/>
        <v>-1</v>
      </c>
      <c r="N4811" s="8">
        <f t="shared" ca="1" si="379"/>
        <v>-170</v>
      </c>
      <c r="O4811" s="32">
        <f ca="1">SUM(M$4:M4811)/I4811</f>
        <v>-3.5357737104825294E-2</v>
      </c>
      <c r="P4811" s="47">
        <f ca="1">_xlfn.VAR.P(M$4:M4811)</f>
        <v>0.99874983042682608</v>
      </c>
      <c r="Q4811" s="33">
        <f ca="1">COUNTIF(L$4:L4811, "WIN")/I4811</f>
        <v>0.48232113144758737</v>
      </c>
    </row>
    <row r="4812" spans="9:17" x14ac:dyDescent="0.25">
      <c r="I4812" s="5">
        <v>4809</v>
      </c>
      <c r="J4812" s="9">
        <f t="shared" ca="1" si="377"/>
        <v>0.45022219831195942</v>
      </c>
      <c r="K4812" s="7" t="str">
        <f t="shared" ca="1" si="375"/>
        <v>RED</v>
      </c>
      <c r="L4812" s="7" t="str">
        <f t="shared" ca="1" si="376"/>
        <v>WIN</v>
      </c>
      <c r="M4812" s="8">
        <f t="shared" ca="1" si="378"/>
        <v>1</v>
      </c>
      <c r="N4812" s="8">
        <f t="shared" ca="1" si="379"/>
        <v>-169</v>
      </c>
      <c r="O4812" s="32">
        <f ca="1">SUM(M$4:M4812)/I4812</f>
        <v>-3.5142441255978374E-2</v>
      </c>
      <c r="P4812" s="47">
        <f ca="1">_xlfn.VAR.P(M$4:M4812)</f>
        <v>0.99876500882257013</v>
      </c>
      <c r="Q4812" s="33">
        <f ca="1">COUNTIF(L$4:L4812, "WIN")/I4812</f>
        <v>0.48242877937201079</v>
      </c>
    </row>
    <row r="4813" spans="9:17" x14ac:dyDescent="0.25">
      <c r="I4813" s="5">
        <v>4810</v>
      </c>
      <c r="J4813" s="9">
        <f t="shared" ca="1" si="377"/>
        <v>0.63834932432249092</v>
      </c>
      <c r="K4813" s="7" t="str">
        <f t="shared" ca="1" si="375"/>
        <v>BLACK</v>
      </c>
      <c r="L4813" s="7" t="str">
        <f t="shared" ca="1" si="376"/>
        <v>LOSE</v>
      </c>
      <c r="M4813" s="8">
        <f t="shared" ca="1" si="378"/>
        <v>-1</v>
      </c>
      <c r="N4813" s="8">
        <f t="shared" ca="1" si="379"/>
        <v>-170</v>
      </c>
      <c r="O4813" s="32">
        <f ca="1">SUM(M$4:M4813)/I4813</f>
        <v>-3.5343035343035345E-2</v>
      </c>
      <c r="P4813" s="47">
        <f ca="1">_xlfn.VAR.P(M$4:M4813)</f>
        <v>0.99875086985274097</v>
      </c>
      <c r="Q4813" s="33">
        <f ca="1">COUNTIF(L$4:L4813, "WIN")/I4813</f>
        <v>0.48232848232848236</v>
      </c>
    </row>
    <row r="4814" spans="9:17" x14ac:dyDescent="0.25">
      <c r="I4814" s="5">
        <v>4811</v>
      </c>
      <c r="J4814" s="9">
        <f t="shared" ca="1" si="377"/>
        <v>0.32248952482248705</v>
      </c>
      <c r="K4814" s="7" t="str">
        <f t="shared" ca="1" si="375"/>
        <v>RED</v>
      </c>
      <c r="L4814" s="7" t="str">
        <f t="shared" ca="1" si="376"/>
        <v>WIN</v>
      </c>
      <c r="M4814" s="8">
        <f t="shared" ca="1" si="378"/>
        <v>1</v>
      </c>
      <c r="N4814" s="8">
        <f t="shared" ca="1" si="379"/>
        <v>-169</v>
      </c>
      <c r="O4814" s="32">
        <f ca="1">SUM(M$4:M4814)/I4814</f>
        <v>-3.5127832051548534E-2</v>
      </c>
      <c r="P4814" s="47">
        <f ca="1">_xlfn.VAR.P(M$4:M4814)</f>
        <v>0.99876603541535824</v>
      </c>
      <c r="Q4814" s="33">
        <f ca="1">COUNTIF(L$4:L4814, "WIN")/I4814</f>
        <v>0.48243608397422572</v>
      </c>
    </row>
    <row r="4815" spans="9:17" x14ac:dyDescent="0.25">
      <c r="I4815" s="5">
        <v>4812</v>
      </c>
      <c r="J4815" s="9">
        <f t="shared" ca="1" si="377"/>
        <v>0.33378106602982538</v>
      </c>
      <c r="K4815" s="7" t="str">
        <f t="shared" ca="1" si="375"/>
        <v>RED</v>
      </c>
      <c r="L4815" s="7" t="str">
        <f t="shared" ca="1" si="376"/>
        <v>WIN</v>
      </c>
      <c r="M4815" s="8">
        <f t="shared" ca="1" si="378"/>
        <v>1</v>
      </c>
      <c r="N4815" s="8">
        <f t="shared" ca="1" si="379"/>
        <v>-168</v>
      </c>
      <c r="O4815" s="32">
        <f ca="1">SUM(M$4:M4815)/I4815</f>
        <v>-3.4912718204488775E-2</v>
      </c>
      <c r="P4815" s="47">
        <f ca="1">_xlfn.VAR.P(M$4:M4815)</f>
        <v>0.99878110210757398</v>
      </c>
      <c r="Q4815" s="33">
        <f ca="1">COUNTIF(L$4:L4815, "WIN")/I4815</f>
        <v>0.48254364089775559</v>
      </c>
    </row>
    <row r="4816" spans="9:17" x14ac:dyDescent="0.25">
      <c r="I4816" s="5">
        <v>4813</v>
      </c>
      <c r="J4816" s="9">
        <f t="shared" ca="1" si="377"/>
        <v>2.1406673557386346E-2</v>
      </c>
      <c r="K4816" s="7" t="str">
        <f t="shared" ca="1" si="375"/>
        <v>RED</v>
      </c>
      <c r="L4816" s="7" t="str">
        <f t="shared" ca="1" si="376"/>
        <v>WIN</v>
      </c>
      <c r="M4816" s="8">
        <f t="shared" ca="1" si="378"/>
        <v>1</v>
      </c>
      <c r="N4816" s="8">
        <f t="shared" ca="1" si="379"/>
        <v>-167</v>
      </c>
      <c r="O4816" s="32">
        <f ca="1">SUM(M$4:M4816)/I4816</f>
        <v>-3.4697693746104298E-2</v>
      </c>
      <c r="P4816" s="47">
        <f ca="1">_xlfn.VAR.P(M$4:M4816)</f>
        <v>0.99879607004870152</v>
      </c>
      <c r="Q4816" s="33">
        <f ca="1">COUNTIF(L$4:L4816, "WIN")/I4816</f>
        <v>0.48265115312694784</v>
      </c>
    </row>
    <row r="4817" spans="9:17" x14ac:dyDescent="0.25">
      <c r="I4817" s="5">
        <v>4814</v>
      </c>
      <c r="J4817" s="9">
        <f t="shared" ca="1" si="377"/>
        <v>3.7624655459995271E-2</v>
      </c>
      <c r="K4817" s="7" t="str">
        <f t="shared" ca="1" si="375"/>
        <v>RED</v>
      </c>
      <c r="L4817" s="7" t="str">
        <f t="shared" ca="1" si="376"/>
        <v>WIN</v>
      </c>
      <c r="M4817" s="8">
        <f t="shared" ca="1" si="378"/>
        <v>1</v>
      </c>
      <c r="N4817" s="8">
        <f t="shared" ca="1" si="379"/>
        <v>-166</v>
      </c>
      <c r="O4817" s="32">
        <f ca="1">SUM(M$4:M4817)/I4817</f>
        <v>-3.4482758620689655E-2</v>
      </c>
      <c r="P4817" s="47">
        <f ca="1">_xlfn.VAR.P(M$4:M4817)</f>
        <v>0.99881093935790721</v>
      </c>
      <c r="Q4817" s="33">
        <f ca="1">COUNTIF(L$4:L4817, "WIN")/I4817</f>
        <v>0.48275862068965519</v>
      </c>
    </row>
    <row r="4818" spans="9:17" x14ac:dyDescent="0.25">
      <c r="I4818" s="5">
        <v>4815</v>
      </c>
      <c r="J4818" s="9">
        <f t="shared" ca="1" si="377"/>
        <v>0.45456335562851735</v>
      </c>
      <c r="K4818" s="7" t="str">
        <f t="shared" ca="1" si="375"/>
        <v>RED</v>
      </c>
      <c r="L4818" s="7" t="str">
        <f t="shared" ca="1" si="376"/>
        <v>WIN</v>
      </c>
      <c r="M4818" s="8">
        <f t="shared" ca="1" si="378"/>
        <v>1</v>
      </c>
      <c r="N4818" s="8">
        <f t="shared" ca="1" si="379"/>
        <v>-165</v>
      </c>
      <c r="O4818" s="32">
        <f ca="1">SUM(M$4:M4818)/I4818</f>
        <v>-3.4267912772585667E-2</v>
      </c>
      <c r="P4818" s="47">
        <f ca="1">_xlfn.VAR.P(M$4:M4818)</f>
        <v>0.99882571015421051</v>
      </c>
      <c r="Q4818" s="33">
        <f ca="1">COUNTIF(L$4:L4818, "WIN")/I4818</f>
        <v>0.48286604361370716</v>
      </c>
    </row>
    <row r="4819" spans="9:17" x14ac:dyDescent="0.25">
      <c r="I4819" s="5">
        <v>4816</v>
      </c>
      <c r="J4819" s="9">
        <f t="shared" ca="1" si="377"/>
        <v>0.24907412842681909</v>
      </c>
      <c r="K4819" s="7" t="str">
        <f t="shared" ca="1" si="375"/>
        <v>RED</v>
      </c>
      <c r="L4819" s="7" t="str">
        <f t="shared" ca="1" si="376"/>
        <v>WIN</v>
      </c>
      <c r="M4819" s="8">
        <f t="shared" ca="1" si="378"/>
        <v>1</v>
      </c>
      <c r="N4819" s="8">
        <f t="shared" ca="1" si="379"/>
        <v>-164</v>
      </c>
      <c r="O4819" s="32">
        <f ca="1">SUM(M$4:M4819)/I4819</f>
        <v>-3.4053156146179403E-2</v>
      </c>
      <c r="P4819" s="47">
        <f ca="1">_xlfn.VAR.P(M$4:M4819)</f>
        <v>0.99884038255648389</v>
      </c>
      <c r="Q4819" s="33">
        <f ca="1">COUNTIF(L$4:L4819, "WIN")/I4819</f>
        <v>0.48297342192691028</v>
      </c>
    </row>
    <row r="4820" spans="9:17" x14ac:dyDescent="0.25">
      <c r="I4820" s="5">
        <v>4817</v>
      </c>
      <c r="J4820" s="9">
        <f t="shared" ca="1" si="377"/>
        <v>0.58618047250646677</v>
      </c>
      <c r="K4820" s="7" t="str">
        <f t="shared" ca="1" si="375"/>
        <v>BLACK</v>
      </c>
      <c r="L4820" s="7" t="str">
        <f t="shared" ca="1" si="376"/>
        <v>LOSE</v>
      </c>
      <c r="M4820" s="8">
        <f t="shared" ca="1" si="378"/>
        <v>-1</v>
      </c>
      <c r="N4820" s="8">
        <f t="shared" ca="1" si="379"/>
        <v>-165</v>
      </c>
      <c r="O4820" s="32">
        <f ca="1">SUM(M$4:M4820)/I4820</f>
        <v>-3.4253684866099234E-2</v>
      </c>
      <c r="P4820" s="47">
        <f ca="1">_xlfn.VAR.P(M$4:M4820)</f>
        <v>0.99882668507309391</v>
      </c>
      <c r="Q4820" s="33">
        <f ca="1">COUNTIF(L$4:L4820, "WIN")/I4820</f>
        <v>0.48287315756695037</v>
      </c>
    </row>
    <row r="4821" spans="9:17" x14ac:dyDescent="0.25">
      <c r="I4821" s="5">
        <v>4818</v>
      </c>
      <c r="J4821" s="9">
        <f t="shared" ca="1" si="377"/>
        <v>0.23260332307439935</v>
      </c>
      <c r="K4821" s="7" t="str">
        <f t="shared" ca="1" si="375"/>
        <v>RED</v>
      </c>
      <c r="L4821" s="7" t="str">
        <f t="shared" ca="1" si="376"/>
        <v>WIN</v>
      </c>
      <c r="M4821" s="8">
        <f t="shared" ca="1" si="378"/>
        <v>1</v>
      </c>
      <c r="N4821" s="8">
        <f t="shared" ca="1" si="379"/>
        <v>-164</v>
      </c>
      <c r="O4821" s="32">
        <f ca="1">SUM(M$4:M4821)/I4821</f>
        <v>-3.4039020340390205E-2</v>
      </c>
      <c r="P4821" s="47">
        <f ca="1">_xlfn.VAR.P(M$4:M4821)</f>
        <v>0.99884134509426648</v>
      </c>
      <c r="Q4821" s="33">
        <f ca="1">COUNTIF(L$4:L4821, "WIN")/I4821</f>
        <v>0.4829804898298049</v>
      </c>
    </row>
    <row r="4822" spans="9:17" x14ac:dyDescent="0.25">
      <c r="I4822" s="5">
        <v>4819</v>
      </c>
      <c r="J4822" s="9">
        <f t="shared" ca="1" si="377"/>
        <v>0.89334374064168087</v>
      </c>
      <c r="K4822" s="7" t="str">
        <f t="shared" ca="1" si="375"/>
        <v>BLACK</v>
      </c>
      <c r="L4822" s="7" t="str">
        <f t="shared" ca="1" si="376"/>
        <v>LOSE</v>
      </c>
      <c r="M4822" s="8">
        <f t="shared" ca="1" si="378"/>
        <v>-1</v>
      </c>
      <c r="N4822" s="8">
        <f t="shared" ca="1" si="379"/>
        <v>-165</v>
      </c>
      <c r="O4822" s="32">
        <f ca="1">SUM(M$4:M4822)/I4822</f>
        <v>-3.4239468769454245E-2</v>
      </c>
      <c r="P4822" s="47">
        <f ca="1">_xlfn.VAR.P(M$4:M4822)</f>
        <v>0.99882765877838553</v>
      </c>
      <c r="Q4822" s="33">
        <f ca="1">COUNTIF(L$4:L4822, "WIN")/I4822</f>
        <v>0.48288026561527286</v>
      </c>
    </row>
    <row r="4823" spans="9:17" x14ac:dyDescent="0.25">
      <c r="I4823" s="5">
        <v>4820</v>
      </c>
      <c r="J4823" s="9">
        <f t="shared" ca="1" si="377"/>
        <v>1.6534725813974527E-2</v>
      </c>
      <c r="K4823" s="7" t="str">
        <f t="shared" ca="1" si="375"/>
        <v>RED</v>
      </c>
      <c r="L4823" s="7" t="str">
        <f t="shared" ca="1" si="376"/>
        <v>WIN</v>
      </c>
      <c r="M4823" s="8">
        <f t="shared" ca="1" si="378"/>
        <v>1</v>
      </c>
      <c r="N4823" s="8">
        <f t="shared" ca="1" si="379"/>
        <v>-164</v>
      </c>
      <c r="O4823" s="32">
        <f ca="1">SUM(M$4:M4823)/I4823</f>
        <v>-3.4024896265560163E-2</v>
      </c>
      <c r="P4823" s="47">
        <f ca="1">_xlfn.VAR.P(M$4:M4823)</f>
        <v>0.99884230643411787</v>
      </c>
      <c r="Q4823" s="33">
        <f ca="1">COUNTIF(L$4:L4823, "WIN")/I4823</f>
        <v>0.48298755186721992</v>
      </c>
    </row>
    <row r="4824" spans="9:17" x14ac:dyDescent="0.25">
      <c r="I4824" s="5">
        <v>4821</v>
      </c>
      <c r="J4824" s="9">
        <f t="shared" ca="1" si="377"/>
        <v>0.41709615604644201</v>
      </c>
      <c r="K4824" s="7" t="str">
        <f t="shared" ca="1" si="375"/>
        <v>RED</v>
      </c>
      <c r="L4824" s="7" t="str">
        <f t="shared" ca="1" si="376"/>
        <v>WIN</v>
      </c>
      <c r="M4824" s="8">
        <f t="shared" ca="1" si="378"/>
        <v>1</v>
      </c>
      <c r="N4824" s="8">
        <f t="shared" ca="1" si="379"/>
        <v>-163</v>
      </c>
      <c r="O4824" s="32">
        <f ca="1">SUM(M$4:M4824)/I4824</f>
        <v>-3.3810412777432068E-2</v>
      </c>
      <c r="P4824" s="47">
        <f ca="1">_xlfn.VAR.P(M$4:M4824)</f>
        <v>0.9988568559878197</v>
      </c>
      <c r="Q4824" s="33">
        <f ca="1">COUNTIF(L$4:L4824, "WIN")/I4824</f>
        <v>0.48309479361128399</v>
      </c>
    </row>
    <row r="4825" spans="9:17" x14ac:dyDescent="0.25">
      <c r="I4825" s="5">
        <v>4822</v>
      </c>
      <c r="J4825" s="9">
        <f t="shared" ca="1" si="377"/>
        <v>0.39703206440588135</v>
      </c>
      <c r="K4825" s="7" t="str">
        <f t="shared" ca="1" si="375"/>
        <v>RED</v>
      </c>
      <c r="L4825" s="7" t="str">
        <f t="shared" ca="1" si="376"/>
        <v>WIN</v>
      </c>
      <c r="M4825" s="8">
        <f t="shared" ca="1" si="378"/>
        <v>1</v>
      </c>
      <c r="N4825" s="8">
        <f t="shared" ca="1" si="379"/>
        <v>-162</v>
      </c>
      <c r="O4825" s="32">
        <f ca="1">SUM(M$4:M4825)/I4825</f>
        <v>-3.3596018249688928E-2</v>
      </c>
      <c r="P4825" s="47">
        <f ca="1">_xlfn.VAR.P(M$4:M4825)</f>
        <v>0.99887130755776654</v>
      </c>
      <c r="Q4825" s="33">
        <f ca="1">COUNTIF(L$4:L4825, "WIN")/I4825</f>
        <v>0.48320199087515553</v>
      </c>
    </row>
    <row r="4826" spans="9:17" x14ac:dyDescent="0.25">
      <c r="I4826" s="5">
        <v>4823</v>
      </c>
      <c r="J4826" s="9">
        <f t="shared" ca="1" si="377"/>
        <v>0.29555168179540114</v>
      </c>
      <c r="K4826" s="7" t="str">
        <f t="shared" ca="1" si="375"/>
        <v>RED</v>
      </c>
      <c r="L4826" s="7" t="str">
        <f t="shared" ca="1" si="376"/>
        <v>WIN</v>
      </c>
      <c r="M4826" s="8">
        <f t="shared" ca="1" si="378"/>
        <v>1</v>
      </c>
      <c r="N4826" s="8">
        <f t="shared" ca="1" si="379"/>
        <v>-161</v>
      </c>
      <c r="O4826" s="32">
        <f ca="1">SUM(M$4:M4826)/I4826</f>
        <v>-3.3381712626995644E-2</v>
      </c>
      <c r="P4826" s="47">
        <f ca="1">_xlfn.VAR.P(M$4:M4826)</f>
        <v>0.99888566126208866</v>
      </c>
      <c r="Q4826" s="33">
        <f ca="1">COUNTIF(L$4:L4826, "WIN")/I4826</f>
        <v>0.48330914368650219</v>
      </c>
    </row>
    <row r="4827" spans="9:17" x14ac:dyDescent="0.25">
      <c r="I4827" s="5">
        <v>4824</v>
      </c>
      <c r="J4827" s="9">
        <f t="shared" ca="1" si="377"/>
        <v>0.5691441084353478</v>
      </c>
      <c r="K4827" s="7" t="str">
        <f t="shared" ca="1" si="375"/>
        <v>BLACK</v>
      </c>
      <c r="L4827" s="7" t="str">
        <f t="shared" ca="1" si="376"/>
        <v>LOSE</v>
      </c>
      <c r="M4827" s="8">
        <f t="shared" ca="1" si="378"/>
        <v>-1</v>
      </c>
      <c r="N4827" s="8">
        <f t="shared" ca="1" si="379"/>
        <v>-162</v>
      </c>
      <c r="O4827" s="32">
        <f ca="1">SUM(M$4:M4827)/I4827</f>
        <v>-3.3582089552238806E-2</v>
      </c>
      <c r="P4827" s="47">
        <f ca="1">_xlfn.VAR.P(M$4:M4827)</f>
        <v>0.99887224326130541</v>
      </c>
      <c r="Q4827" s="33">
        <f ca="1">COUNTIF(L$4:L4827, "WIN")/I4827</f>
        <v>0.48320895522388058</v>
      </c>
    </row>
    <row r="4828" spans="9:17" x14ac:dyDescent="0.25">
      <c r="I4828" s="5">
        <v>4825</v>
      </c>
      <c r="J4828" s="9">
        <f t="shared" ca="1" si="377"/>
        <v>0.64218803981147454</v>
      </c>
      <c r="K4828" s="7" t="str">
        <f t="shared" ca="1" si="375"/>
        <v>BLACK</v>
      </c>
      <c r="L4828" s="7" t="str">
        <f t="shared" ca="1" si="376"/>
        <v>LOSE</v>
      </c>
      <c r="M4828" s="8">
        <f t="shared" ca="1" si="378"/>
        <v>-1</v>
      </c>
      <c r="N4828" s="8">
        <f t="shared" ca="1" si="379"/>
        <v>-163</v>
      </c>
      <c r="O4828" s="32">
        <f ca="1">SUM(M$4:M4828)/I4828</f>
        <v>-3.3782383419689116E-2</v>
      </c>
      <c r="P4828" s="47">
        <f ca="1">_xlfn.VAR.P(M$4:M4828)</f>
        <v>0.99885875057048512</v>
      </c>
      <c r="Q4828" s="33">
        <f ca="1">COUNTIF(L$4:L4828, "WIN")/I4828</f>
        <v>0.48310880829015546</v>
      </c>
    </row>
    <row r="4829" spans="9:17" x14ac:dyDescent="0.25">
      <c r="I4829" s="5">
        <v>4826</v>
      </c>
      <c r="J4829" s="9">
        <f t="shared" ca="1" si="377"/>
        <v>1.2294078114793994E-3</v>
      </c>
      <c r="K4829" s="7" t="str">
        <f t="shared" ca="1" si="375"/>
        <v>RED</v>
      </c>
      <c r="L4829" s="7" t="str">
        <f t="shared" ca="1" si="376"/>
        <v>WIN</v>
      </c>
      <c r="M4829" s="8">
        <f t="shared" ca="1" si="378"/>
        <v>1</v>
      </c>
      <c r="N4829" s="8">
        <f t="shared" ca="1" si="379"/>
        <v>-162</v>
      </c>
      <c r="O4829" s="32">
        <f ca="1">SUM(M$4:M4829)/I4829</f>
        <v>-3.3568172399502695E-2</v>
      </c>
      <c r="P4829" s="47">
        <f ca="1">_xlfn.VAR.P(M$4:M4829)</f>
        <v>0.99887317780175722</v>
      </c>
      <c r="Q4829" s="33">
        <f ca="1">COUNTIF(L$4:L4829, "WIN")/I4829</f>
        <v>0.48321591380024864</v>
      </c>
    </row>
    <row r="4830" spans="9:17" x14ac:dyDescent="0.25">
      <c r="I4830" s="5">
        <v>4827</v>
      </c>
      <c r="J4830" s="9">
        <f t="shared" ca="1" si="377"/>
        <v>0.73893193933801782</v>
      </c>
      <c r="K4830" s="7" t="str">
        <f t="shared" ca="1" si="375"/>
        <v>BLACK</v>
      </c>
      <c r="L4830" s="7" t="str">
        <f t="shared" ca="1" si="376"/>
        <v>LOSE</v>
      </c>
      <c r="M4830" s="8">
        <f t="shared" ca="1" si="378"/>
        <v>-1</v>
      </c>
      <c r="N4830" s="8">
        <f t="shared" ca="1" si="379"/>
        <v>-163</v>
      </c>
      <c r="O4830" s="32">
        <f ca="1">SUM(M$4:M4830)/I4830</f>
        <v>-3.3768386161176715E-2</v>
      </c>
      <c r="P4830" s="47">
        <f ca="1">_xlfn.VAR.P(M$4:M4830)</f>
        <v>0.99885969609606962</v>
      </c>
      <c r="Q4830" s="33">
        <f ca="1">COUNTIF(L$4:L4830, "WIN")/I4830</f>
        <v>0.48311580691941164</v>
      </c>
    </row>
    <row r="4831" spans="9:17" x14ac:dyDescent="0.25">
      <c r="I4831" s="5">
        <v>4828</v>
      </c>
      <c r="J4831" s="9">
        <f t="shared" ca="1" si="377"/>
        <v>0.93272173562359495</v>
      </c>
      <c r="K4831" s="7" t="str">
        <f t="shared" ca="1" si="375"/>
        <v>BLACK</v>
      </c>
      <c r="L4831" s="7" t="str">
        <f t="shared" ca="1" si="376"/>
        <v>LOSE</v>
      </c>
      <c r="M4831" s="8">
        <f t="shared" ca="1" si="378"/>
        <v>-1</v>
      </c>
      <c r="N4831" s="8">
        <f t="shared" ca="1" si="379"/>
        <v>-164</v>
      </c>
      <c r="O4831" s="32">
        <f ca="1">SUM(M$4:M4831)/I4831</f>
        <v>-3.3968516984258491E-2</v>
      </c>
      <c r="P4831" s="47">
        <f ca="1">_xlfn.VAR.P(M$4:M4831)</f>
        <v>0.99884613985389015</v>
      </c>
      <c r="Q4831" s="33">
        <f ca="1">COUNTIF(L$4:L4831, "WIN")/I4831</f>
        <v>0.48301574150787074</v>
      </c>
    </row>
    <row r="4832" spans="9:17" x14ac:dyDescent="0.25">
      <c r="I4832" s="5">
        <v>4829</v>
      </c>
      <c r="J4832" s="9">
        <f t="shared" ca="1" si="377"/>
        <v>0.53164318142482836</v>
      </c>
      <c r="K4832" s="7" t="str">
        <f t="shared" ca="1" si="375"/>
        <v>BLACK</v>
      </c>
      <c r="L4832" s="7" t="str">
        <f t="shared" ca="1" si="376"/>
        <v>LOSE</v>
      </c>
      <c r="M4832" s="8">
        <f t="shared" ca="1" si="378"/>
        <v>-1</v>
      </c>
      <c r="N4832" s="8">
        <f t="shared" ca="1" si="379"/>
        <v>-165</v>
      </c>
      <c r="O4832" s="32">
        <f ca="1">SUM(M$4:M4832)/I4832</f>
        <v>-3.4168564920273349E-2</v>
      </c>
      <c r="P4832" s="47">
        <f ca="1">_xlfn.VAR.P(M$4:M4832)</f>
        <v>0.99883250917128907</v>
      </c>
      <c r="Q4832" s="33">
        <f ca="1">COUNTIF(L$4:L4832, "WIN")/I4832</f>
        <v>0.48291571753986334</v>
      </c>
    </row>
    <row r="4833" spans="9:17" x14ac:dyDescent="0.25">
      <c r="I4833" s="5">
        <v>4830</v>
      </c>
      <c r="J4833" s="9">
        <f t="shared" ca="1" si="377"/>
        <v>0.1031433881944348</v>
      </c>
      <c r="K4833" s="7" t="str">
        <f t="shared" ca="1" si="375"/>
        <v>RED</v>
      </c>
      <c r="L4833" s="7" t="str">
        <f t="shared" ca="1" si="376"/>
        <v>WIN</v>
      </c>
      <c r="M4833" s="8">
        <f t="shared" ca="1" si="378"/>
        <v>1</v>
      </c>
      <c r="N4833" s="8">
        <f t="shared" ca="1" si="379"/>
        <v>-164</v>
      </c>
      <c r="O4833" s="32">
        <f ca="1">SUM(M$4:M4833)/I4833</f>
        <v>-3.3954451345755692E-2</v>
      </c>
      <c r="P4833" s="47">
        <f ca="1">_xlfn.VAR.P(M$4:M4833)</f>
        <v>0.99884709523380866</v>
      </c>
      <c r="Q4833" s="33">
        <f ca="1">COUNTIF(L$4:L4833, "WIN")/I4833</f>
        <v>0.48302277432712215</v>
      </c>
    </row>
    <row r="4834" spans="9:17" x14ac:dyDescent="0.25">
      <c r="I4834" s="5">
        <v>4831</v>
      </c>
      <c r="J4834" s="9">
        <f t="shared" ca="1" si="377"/>
        <v>0.28058909825519496</v>
      </c>
      <c r="K4834" s="7" t="str">
        <f t="shared" ca="1" si="375"/>
        <v>RED</v>
      </c>
      <c r="L4834" s="7" t="str">
        <f t="shared" ca="1" si="376"/>
        <v>WIN</v>
      </c>
      <c r="M4834" s="8">
        <f t="shared" ca="1" si="378"/>
        <v>1</v>
      </c>
      <c r="N4834" s="8">
        <f t="shared" ca="1" si="379"/>
        <v>-163</v>
      </c>
      <c r="O4834" s="32">
        <f ca="1">SUM(M$4:M4834)/I4834</f>
        <v>-3.3740426412750983E-2</v>
      </c>
      <c r="P4834" s="47">
        <f ca="1">_xlfn.VAR.P(M$4:M4834)</f>
        <v>0.99886158362548572</v>
      </c>
      <c r="Q4834" s="33">
        <f ca="1">COUNTIF(L$4:L4834, "WIN")/I4834</f>
        <v>0.4831297867936245</v>
      </c>
    </row>
    <row r="4835" spans="9:17" x14ac:dyDescent="0.25">
      <c r="I4835" s="5">
        <v>4832</v>
      </c>
      <c r="J4835" s="9">
        <f t="shared" ca="1" si="377"/>
        <v>0.84643714537179682</v>
      </c>
      <c r="K4835" s="7" t="str">
        <f t="shared" ca="1" si="375"/>
        <v>BLACK</v>
      </c>
      <c r="L4835" s="7" t="str">
        <f t="shared" ca="1" si="376"/>
        <v>LOSE</v>
      </c>
      <c r="M4835" s="8">
        <f t="shared" ca="1" si="378"/>
        <v>-1</v>
      </c>
      <c r="N4835" s="8">
        <f t="shared" ca="1" si="379"/>
        <v>-164</v>
      </c>
      <c r="O4835" s="32">
        <f ca="1">SUM(M$4:M4835)/I4835</f>
        <v>-3.3940397350993377E-2</v>
      </c>
      <c r="P4835" s="47">
        <f ca="1">_xlfn.VAR.P(M$4:M4835)</f>
        <v>0.9988480494276567</v>
      </c>
      <c r="Q4835" s="33">
        <f ca="1">COUNTIF(L$4:L4835, "WIN")/I4835</f>
        <v>0.48302980132450329</v>
      </c>
    </row>
    <row r="4836" spans="9:17" x14ac:dyDescent="0.25">
      <c r="I4836" s="5">
        <v>4833</v>
      </c>
      <c r="J4836" s="9">
        <f t="shared" ca="1" si="377"/>
        <v>0.10802680434607792</v>
      </c>
      <c r="K4836" s="7" t="str">
        <f t="shared" ca="1" si="375"/>
        <v>RED</v>
      </c>
      <c r="L4836" s="7" t="str">
        <f t="shared" ca="1" si="376"/>
        <v>WIN</v>
      </c>
      <c r="M4836" s="8">
        <f t="shared" ca="1" si="378"/>
        <v>1</v>
      </c>
      <c r="N4836" s="8">
        <f t="shared" ca="1" si="379"/>
        <v>-163</v>
      </c>
      <c r="O4836" s="32">
        <f ca="1">SUM(M$4:M4836)/I4836</f>
        <v>-3.3726463894061656E-2</v>
      </c>
      <c r="P4836" s="47">
        <f ca="1">_xlfn.VAR.P(M$4:M4836)</f>
        <v>0.99886252563320255</v>
      </c>
      <c r="Q4836" s="33">
        <f ca="1">COUNTIF(L$4:L4836, "WIN")/I4836</f>
        <v>0.48313676805296918</v>
      </c>
    </row>
    <row r="4837" spans="9:17" x14ac:dyDescent="0.25">
      <c r="I4837" s="5">
        <v>4834</v>
      </c>
      <c r="J4837" s="9">
        <f t="shared" ca="1" si="377"/>
        <v>5.969163854538273E-2</v>
      </c>
      <c r="K4837" s="7" t="str">
        <f t="shared" ca="1" si="375"/>
        <v>RED</v>
      </c>
      <c r="L4837" s="7" t="str">
        <f t="shared" ca="1" si="376"/>
        <v>WIN</v>
      </c>
      <c r="M4837" s="8">
        <f t="shared" ca="1" si="378"/>
        <v>1</v>
      </c>
      <c r="N4837" s="8">
        <f t="shared" ca="1" si="379"/>
        <v>-162</v>
      </c>
      <c r="O4837" s="32">
        <f ca="1">SUM(M$4:M4837)/I4837</f>
        <v>-3.3512618949110465E-2</v>
      </c>
      <c r="P4837" s="47">
        <f ca="1">_xlfn.VAR.P(M$4:M4837)</f>
        <v>0.99887690437117171</v>
      </c>
      <c r="Q4837" s="33">
        <f ca="1">COUNTIF(L$4:L4837, "WIN")/I4837</f>
        <v>0.48324369052544475</v>
      </c>
    </row>
    <row r="4838" spans="9:17" x14ac:dyDescent="0.25">
      <c r="I4838" s="5">
        <v>4835</v>
      </c>
      <c r="J4838" s="9">
        <f t="shared" ca="1" si="377"/>
        <v>0.37082683295625096</v>
      </c>
      <c r="K4838" s="7" t="str">
        <f t="shared" ca="1" si="375"/>
        <v>RED</v>
      </c>
      <c r="L4838" s="7" t="str">
        <f t="shared" ca="1" si="376"/>
        <v>WIN</v>
      </c>
      <c r="M4838" s="8">
        <f t="shared" ca="1" si="378"/>
        <v>1</v>
      </c>
      <c r="N4838" s="8">
        <f t="shared" ca="1" si="379"/>
        <v>-161</v>
      </c>
      <c r="O4838" s="32">
        <f ca="1">SUM(M$4:M4838)/I4838</f>
        <v>-3.3298862461220269E-2</v>
      </c>
      <c r="P4838" s="47">
        <f ca="1">_xlfn.VAR.P(M$4:M4838)</f>
        <v>0.99889118575878877</v>
      </c>
      <c r="Q4838" s="33">
        <f ca="1">COUNTIF(L$4:L4838, "WIN")/I4838</f>
        <v>0.48335056876938987</v>
      </c>
    </row>
    <row r="4839" spans="9:17" x14ac:dyDescent="0.25">
      <c r="I4839" s="5">
        <v>4836</v>
      </c>
      <c r="J4839" s="9">
        <f t="shared" ca="1" si="377"/>
        <v>0.84766945675347505</v>
      </c>
      <c r="K4839" s="7" t="str">
        <f t="shared" ca="1" si="375"/>
        <v>BLACK</v>
      </c>
      <c r="L4839" s="7" t="str">
        <f t="shared" ca="1" si="376"/>
        <v>LOSE</v>
      </c>
      <c r="M4839" s="8">
        <f t="shared" ca="1" si="378"/>
        <v>-1</v>
      </c>
      <c r="N4839" s="8">
        <f t="shared" ca="1" si="379"/>
        <v>-162</v>
      </c>
      <c r="O4839" s="32">
        <f ca="1">SUM(M$4:M4839)/I4839</f>
        <v>-3.3498759305210915E-2</v>
      </c>
      <c r="P4839" s="47">
        <f ca="1">_xlfn.VAR.P(M$4:M4839)</f>
        <v>0.99887783312501155</v>
      </c>
      <c r="Q4839" s="33">
        <f ca="1">COUNTIF(L$4:L4839, "WIN")/I4839</f>
        <v>0.48325062034739452</v>
      </c>
    </row>
    <row r="4840" spans="9:17" x14ac:dyDescent="0.25">
      <c r="I4840" s="5">
        <v>4837</v>
      </c>
      <c r="J4840" s="9">
        <f t="shared" ca="1" si="377"/>
        <v>0.58811608615517053</v>
      </c>
      <c r="K4840" s="7" t="str">
        <f t="shared" ca="1" si="375"/>
        <v>BLACK</v>
      </c>
      <c r="L4840" s="7" t="str">
        <f t="shared" ca="1" si="376"/>
        <v>LOSE</v>
      </c>
      <c r="M4840" s="8">
        <f t="shared" ca="1" si="378"/>
        <v>-1</v>
      </c>
      <c r="N4840" s="8">
        <f t="shared" ca="1" si="379"/>
        <v>-163</v>
      </c>
      <c r="O4840" s="32">
        <f ca="1">SUM(M$4:M4840)/I4840</f>
        <v>-3.3698573495968574E-2</v>
      </c>
      <c r="P4840" s="47">
        <f ca="1">_xlfn.VAR.P(M$4:M4840)</f>
        <v>0.9988644061443368</v>
      </c>
      <c r="Q4840" s="33">
        <f ca="1">COUNTIF(L$4:L4840, "WIN")/I4840</f>
        <v>0.4831507132520157</v>
      </c>
    </row>
    <row r="4841" spans="9:17" x14ac:dyDescent="0.25">
      <c r="I4841" s="5">
        <v>4838</v>
      </c>
      <c r="J4841" s="9">
        <f t="shared" ca="1" si="377"/>
        <v>0.99784049473085656</v>
      </c>
      <c r="K4841" s="7" t="str">
        <f t="shared" ca="1" si="375"/>
        <v>GREEN</v>
      </c>
      <c r="L4841" s="7" t="str">
        <f t="shared" ca="1" si="376"/>
        <v>LOSE</v>
      </c>
      <c r="M4841" s="8">
        <f t="shared" ca="1" si="378"/>
        <v>-1</v>
      </c>
      <c r="N4841" s="8">
        <f t="shared" ca="1" si="379"/>
        <v>-164</v>
      </c>
      <c r="O4841" s="32">
        <f ca="1">SUM(M$4:M4841)/I4841</f>
        <v>-3.3898305084745763E-2</v>
      </c>
      <c r="P4841" s="47">
        <f ca="1">_xlfn.VAR.P(M$4:M4841)</f>
        <v>0.99885090491238149</v>
      </c>
      <c r="Q4841" s="33">
        <f ca="1">COUNTIF(L$4:L4841, "WIN")/I4841</f>
        <v>0.48305084745762711</v>
      </c>
    </row>
    <row r="4842" spans="9:17" x14ac:dyDescent="0.25">
      <c r="I4842" s="5">
        <v>4839</v>
      </c>
      <c r="J4842" s="9">
        <f t="shared" ca="1" si="377"/>
        <v>0.87937734582700833</v>
      </c>
      <c r="K4842" s="7" t="str">
        <f t="shared" ca="1" si="375"/>
        <v>BLACK</v>
      </c>
      <c r="L4842" s="7" t="str">
        <f t="shared" ca="1" si="376"/>
        <v>LOSE</v>
      </c>
      <c r="M4842" s="8">
        <f t="shared" ca="1" si="378"/>
        <v>-1</v>
      </c>
      <c r="N4842" s="8">
        <f t="shared" ca="1" si="379"/>
        <v>-165</v>
      </c>
      <c r="O4842" s="32">
        <f ca="1">SUM(M$4:M4842)/I4842</f>
        <v>-3.4097954122752634E-2</v>
      </c>
      <c r="P4842" s="47">
        <f ca="1">_xlfn.VAR.P(M$4:M4842)</f>
        <v>0.99883732952464266</v>
      </c>
      <c r="Q4842" s="33">
        <f ca="1">COUNTIF(L$4:L4842, "WIN")/I4842</f>
        <v>0.48295102293862369</v>
      </c>
    </row>
    <row r="4843" spans="9:17" x14ac:dyDescent="0.25">
      <c r="I4843" s="5">
        <v>4840</v>
      </c>
      <c r="J4843" s="9">
        <f t="shared" ca="1" si="377"/>
        <v>0.23926129043847899</v>
      </c>
      <c r="K4843" s="7" t="str">
        <f t="shared" ca="1" si="375"/>
        <v>RED</v>
      </c>
      <c r="L4843" s="7" t="str">
        <f t="shared" ca="1" si="376"/>
        <v>WIN</v>
      </c>
      <c r="M4843" s="8">
        <f t="shared" ca="1" si="378"/>
        <v>1</v>
      </c>
      <c r="N4843" s="8">
        <f t="shared" ca="1" si="379"/>
        <v>-164</v>
      </c>
      <c r="O4843" s="32">
        <f ca="1">SUM(M$4:M4843)/I4843</f>
        <v>-3.3884297520661154E-2</v>
      </c>
      <c r="P4843" s="47">
        <f ca="1">_xlfn.VAR.P(M$4:M4843)</f>
        <v>0.99885185438153135</v>
      </c>
      <c r="Q4843" s="33">
        <f ca="1">COUNTIF(L$4:L4843, "WIN")/I4843</f>
        <v>0.48305785123966943</v>
      </c>
    </row>
    <row r="4844" spans="9:17" x14ac:dyDescent="0.25">
      <c r="I4844" s="5">
        <v>4841</v>
      </c>
      <c r="J4844" s="9">
        <f t="shared" ca="1" si="377"/>
        <v>0.72163768296660069</v>
      </c>
      <c r="K4844" s="7" t="str">
        <f t="shared" ca="1" si="375"/>
        <v>BLACK</v>
      </c>
      <c r="L4844" s="7" t="str">
        <f t="shared" ca="1" si="376"/>
        <v>LOSE</v>
      </c>
      <c r="M4844" s="8">
        <f t="shared" ca="1" si="378"/>
        <v>-1</v>
      </c>
      <c r="N4844" s="8">
        <f t="shared" ca="1" si="379"/>
        <v>-165</v>
      </c>
      <c r="O4844" s="32">
        <f ca="1">SUM(M$4:M4844)/I4844</f>
        <v>-3.408386696963437E-2</v>
      </c>
      <c r="P4844" s="47">
        <f ca="1">_xlfn.VAR.P(M$4:M4844)</f>
        <v>0.99883829001239621</v>
      </c>
      <c r="Q4844" s="33">
        <f ca="1">COUNTIF(L$4:L4844, "WIN")/I4844</f>
        <v>0.4829580665151828</v>
      </c>
    </row>
    <row r="4845" spans="9:17" x14ac:dyDescent="0.25">
      <c r="I4845" s="5">
        <v>4842</v>
      </c>
      <c r="J4845" s="9">
        <f t="shared" ca="1" si="377"/>
        <v>0.48194182820977094</v>
      </c>
      <c r="K4845" s="7" t="str">
        <f t="shared" ca="1" si="375"/>
        <v>RED</v>
      </c>
      <c r="L4845" s="7" t="str">
        <f t="shared" ca="1" si="376"/>
        <v>WIN</v>
      </c>
      <c r="M4845" s="8">
        <f t="shared" ca="1" si="378"/>
        <v>1</v>
      </c>
      <c r="N4845" s="8">
        <f t="shared" ca="1" si="379"/>
        <v>-164</v>
      </c>
      <c r="O4845" s="32">
        <f ca="1">SUM(M$4:M4845)/I4845</f>
        <v>-3.3870301528294094E-2</v>
      </c>
      <c r="P4845" s="47">
        <f ca="1">_xlfn.VAR.P(M$4:M4845)</f>
        <v>0.99885280267438248</v>
      </c>
      <c r="Q4845" s="33">
        <f ca="1">COUNTIF(L$4:L4845, "WIN")/I4845</f>
        <v>0.48306484923585297</v>
      </c>
    </row>
    <row r="4846" spans="9:17" x14ac:dyDescent="0.25">
      <c r="I4846" s="5">
        <v>4843</v>
      </c>
      <c r="J4846" s="9">
        <f t="shared" ca="1" si="377"/>
        <v>0.26459388739540179</v>
      </c>
      <c r="K4846" s="7" t="str">
        <f t="shared" ca="1" si="375"/>
        <v>RED</v>
      </c>
      <c r="L4846" s="7" t="str">
        <f t="shared" ca="1" si="376"/>
        <v>WIN</v>
      </c>
      <c r="M4846" s="8">
        <f t="shared" ca="1" si="378"/>
        <v>1</v>
      </c>
      <c r="N4846" s="8">
        <f t="shared" ca="1" si="379"/>
        <v>-163</v>
      </c>
      <c r="O4846" s="32">
        <f ca="1">SUM(M$4:M4846)/I4846</f>
        <v>-3.3656824282469543E-2</v>
      </c>
      <c r="P4846" s="47">
        <f ca="1">_xlfn.VAR.P(M$4:M4846)</f>
        <v>0.99886721817921897</v>
      </c>
      <c r="Q4846" s="33">
        <f ca="1">COUNTIF(L$4:L4846, "WIN")/I4846</f>
        <v>0.48317158785876524</v>
      </c>
    </row>
    <row r="4847" spans="9:17" x14ac:dyDescent="0.25">
      <c r="I4847" s="5">
        <v>4844</v>
      </c>
      <c r="J4847" s="9">
        <f t="shared" ca="1" si="377"/>
        <v>0.88387102563154885</v>
      </c>
      <c r="K4847" s="7" t="str">
        <f t="shared" ca="1" si="375"/>
        <v>BLACK</v>
      </c>
      <c r="L4847" s="7" t="str">
        <f t="shared" ca="1" si="376"/>
        <v>LOSE</v>
      </c>
      <c r="M4847" s="8">
        <f t="shared" ca="1" si="378"/>
        <v>-1</v>
      </c>
      <c r="N4847" s="8">
        <f t="shared" ca="1" si="379"/>
        <v>-164</v>
      </c>
      <c r="O4847" s="32">
        <f ca="1">SUM(M$4:M4847)/I4847</f>
        <v>-3.3856317093311314E-2</v>
      </c>
      <c r="P4847" s="47">
        <f ca="1">_xlfn.VAR.P(M$4:M4847)</f>
        <v>0.99885374979287711</v>
      </c>
      <c r="Q4847" s="33">
        <f ca="1">COUNTIF(L$4:L4847, "WIN")/I4847</f>
        <v>0.48307184145334436</v>
      </c>
    </row>
    <row r="4848" spans="9:17" x14ac:dyDescent="0.25">
      <c r="I4848" s="5">
        <v>4845</v>
      </c>
      <c r="J4848" s="9">
        <f t="shared" ca="1" si="377"/>
        <v>0.75591952815793584</v>
      </c>
      <c r="K4848" s="7" t="str">
        <f t="shared" ca="1" si="375"/>
        <v>BLACK</v>
      </c>
      <c r="L4848" s="7" t="str">
        <f t="shared" ca="1" si="376"/>
        <v>LOSE</v>
      </c>
      <c r="M4848" s="8">
        <f t="shared" ca="1" si="378"/>
        <v>-1</v>
      </c>
      <c r="N4848" s="8">
        <f t="shared" ca="1" si="379"/>
        <v>-165</v>
      </c>
      <c r="O4848" s="32">
        <f ca="1">SUM(M$4:M4848)/I4848</f>
        <v>-3.4055727554179564E-2</v>
      </c>
      <c r="P4848" s="47">
        <f ca="1">_xlfn.VAR.P(M$4:M4848)</f>
        <v>0.99884020742075552</v>
      </c>
      <c r="Q4848" s="33">
        <f ca="1">COUNTIF(L$4:L4848, "WIN")/I4848</f>
        <v>0.48297213622291024</v>
      </c>
    </row>
    <row r="4849" spans="9:17" x14ac:dyDescent="0.25">
      <c r="I4849" s="5">
        <v>4846</v>
      </c>
      <c r="J4849" s="9">
        <f t="shared" ca="1" si="377"/>
        <v>0.1212324116394079</v>
      </c>
      <c r="K4849" s="7" t="str">
        <f t="shared" ca="1" si="375"/>
        <v>RED</v>
      </c>
      <c r="L4849" s="7" t="str">
        <f t="shared" ca="1" si="376"/>
        <v>WIN</v>
      </c>
      <c r="M4849" s="8">
        <f t="shared" ca="1" si="378"/>
        <v>1</v>
      </c>
      <c r="N4849" s="8">
        <f t="shared" ca="1" si="379"/>
        <v>-164</v>
      </c>
      <c r="O4849" s="32">
        <f ca="1">SUM(M$4:M4849)/I4849</f>
        <v>-3.3842344201403217E-2</v>
      </c>
      <c r="P4849" s="47">
        <f ca="1">_xlfn.VAR.P(M$4:M4849)</f>
        <v>0.9988546957389538</v>
      </c>
      <c r="Q4849" s="33">
        <f ca="1">COUNTIF(L$4:L4849, "WIN")/I4849</f>
        <v>0.4830788278992984</v>
      </c>
    </row>
    <row r="4850" spans="9:17" x14ac:dyDescent="0.25">
      <c r="I4850" s="5">
        <v>4847</v>
      </c>
      <c r="J4850" s="9">
        <f t="shared" ca="1" si="377"/>
        <v>0.43063036909676111</v>
      </c>
      <c r="K4850" s="7" t="str">
        <f t="shared" ca="1" si="375"/>
        <v>RED</v>
      </c>
      <c r="L4850" s="7" t="str">
        <f t="shared" ca="1" si="376"/>
        <v>WIN</v>
      </c>
      <c r="M4850" s="8">
        <f t="shared" ca="1" si="378"/>
        <v>1</v>
      </c>
      <c r="N4850" s="8">
        <f t="shared" ca="1" si="379"/>
        <v>-163</v>
      </c>
      <c r="O4850" s="32">
        <f ca="1">SUM(M$4:M4850)/I4850</f>
        <v>-3.3629048896224471E-2</v>
      </c>
      <c r="P4850" s="47">
        <f ca="1">_xlfn.VAR.P(M$4:M4850)</f>
        <v>0.99886908707033539</v>
      </c>
      <c r="Q4850" s="33">
        <f ca="1">COUNTIF(L$4:L4850, "WIN")/I4850</f>
        <v>0.48318547555188779</v>
      </c>
    </row>
    <row r="4851" spans="9:17" x14ac:dyDescent="0.25">
      <c r="I4851" s="5">
        <v>4848</v>
      </c>
      <c r="J4851" s="9">
        <f t="shared" ca="1" si="377"/>
        <v>0.12919582979471611</v>
      </c>
      <c r="K4851" s="7" t="str">
        <f t="shared" ca="1" si="375"/>
        <v>RED</v>
      </c>
      <c r="L4851" s="7" t="str">
        <f t="shared" ca="1" si="376"/>
        <v>WIN</v>
      </c>
      <c r="M4851" s="8">
        <f t="shared" ca="1" si="378"/>
        <v>1</v>
      </c>
      <c r="N4851" s="8">
        <f t="shared" ca="1" si="379"/>
        <v>-162</v>
      </c>
      <c r="O4851" s="32">
        <f ca="1">SUM(M$4:M4851)/I4851</f>
        <v>-3.3415841584158418E-2</v>
      </c>
      <c r="P4851" s="47">
        <f ca="1">_xlfn.VAR.P(M$4:M4851)</f>
        <v>0.99888338153122247</v>
      </c>
      <c r="Q4851" s="33">
        <f ca="1">COUNTIF(L$4:L4851, "WIN")/I4851</f>
        <v>0.48329207920792078</v>
      </c>
    </row>
    <row r="4852" spans="9:17" x14ac:dyDescent="0.25">
      <c r="I4852" s="5">
        <v>4849</v>
      </c>
      <c r="J4852" s="9">
        <f t="shared" ca="1" si="377"/>
        <v>0.58110971688336321</v>
      </c>
      <c r="K4852" s="7" t="str">
        <f t="shared" ca="1" si="375"/>
        <v>BLACK</v>
      </c>
      <c r="L4852" s="7" t="str">
        <f t="shared" ca="1" si="376"/>
        <v>LOSE</v>
      </c>
      <c r="M4852" s="8">
        <f t="shared" ca="1" si="378"/>
        <v>-1</v>
      </c>
      <c r="N4852" s="8">
        <f t="shared" ca="1" si="379"/>
        <v>-163</v>
      </c>
      <c r="O4852" s="32">
        <f ca="1">SUM(M$4:M4852)/I4852</f>
        <v>-3.361517838729635E-2</v>
      </c>
      <c r="P4852" s="47">
        <f ca="1">_xlfn.VAR.P(M$4:M4852)</f>
        <v>0.99887001978199019</v>
      </c>
      <c r="Q4852" s="33">
        <f ca="1">COUNTIF(L$4:L4852, "WIN")/I4852</f>
        <v>0.48319241080635184</v>
      </c>
    </row>
    <row r="4853" spans="9:17" x14ac:dyDescent="0.25">
      <c r="I4853" s="5">
        <v>4850</v>
      </c>
      <c r="J4853" s="9">
        <f t="shared" ca="1" si="377"/>
        <v>0.20124558535183479</v>
      </c>
      <c r="K4853" s="7" t="str">
        <f t="shared" ca="1" si="375"/>
        <v>RED</v>
      </c>
      <c r="L4853" s="7" t="str">
        <f t="shared" ca="1" si="376"/>
        <v>WIN</v>
      </c>
      <c r="M4853" s="8">
        <f t="shared" ca="1" si="378"/>
        <v>1</v>
      </c>
      <c r="N4853" s="8">
        <f t="shared" ca="1" si="379"/>
        <v>-162</v>
      </c>
      <c r="O4853" s="32">
        <f ca="1">SUM(M$4:M4853)/I4853</f>
        <v>-3.3402061855670101E-2</v>
      </c>
      <c r="P4853" s="47">
        <f ca="1">_xlfn.VAR.P(M$4:M4853)</f>
        <v>0.99888430226378999</v>
      </c>
      <c r="Q4853" s="33">
        <f ca="1">COUNTIF(L$4:L4853, "WIN")/I4853</f>
        <v>0.48329896907216496</v>
      </c>
    </row>
    <row r="4854" spans="9:17" x14ac:dyDescent="0.25">
      <c r="I4854" s="5">
        <v>4851</v>
      </c>
      <c r="J4854" s="9">
        <f t="shared" ca="1" si="377"/>
        <v>0.59518073306376185</v>
      </c>
      <c r="K4854" s="7" t="str">
        <f t="shared" ca="1" si="375"/>
        <v>BLACK</v>
      </c>
      <c r="L4854" s="7" t="str">
        <f t="shared" ca="1" si="376"/>
        <v>LOSE</v>
      </c>
      <c r="M4854" s="8">
        <f t="shared" ca="1" si="378"/>
        <v>-1</v>
      </c>
      <c r="N4854" s="8">
        <f t="shared" ca="1" si="379"/>
        <v>-163</v>
      </c>
      <c r="O4854" s="32">
        <f ca="1">SUM(M$4:M4854)/I4854</f>
        <v>-3.3601319315605033E-2</v>
      </c>
      <c r="P4854" s="47">
        <f ca="1">_xlfn.VAR.P(M$4:M4854)</f>
        <v>0.99887095134025072</v>
      </c>
      <c r="Q4854" s="33">
        <f ca="1">COUNTIF(L$4:L4854, "WIN")/I4854</f>
        <v>0.48319934034219747</v>
      </c>
    </row>
    <row r="4855" spans="9:17" x14ac:dyDescent="0.25">
      <c r="I4855" s="5">
        <v>4852</v>
      </c>
      <c r="J4855" s="9">
        <f t="shared" ca="1" si="377"/>
        <v>0.31474370388153206</v>
      </c>
      <c r="K4855" s="7" t="str">
        <f t="shared" ca="1" si="375"/>
        <v>RED</v>
      </c>
      <c r="L4855" s="7" t="str">
        <f t="shared" ca="1" si="376"/>
        <v>WIN</v>
      </c>
      <c r="M4855" s="8">
        <f t="shared" ca="1" si="378"/>
        <v>1</v>
      </c>
      <c r="N4855" s="8">
        <f t="shared" ca="1" si="379"/>
        <v>-162</v>
      </c>
      <c r="O4855" s="32">
        <f ca="1">SUM(M$4:M4855)/I4855</f>
        <v>-3.3388293487221762E-2</v>
      </c>
      <c r="P4855" s="47">
        <f ca="1">_xlfn.VAR.P(M$4:M4855)</f>
        <v>0.9988852218580111</v>
      </c>
      <c r="Q4855" s="33">
        <f ca="1">COUNTIF(L$4:L4855, "WIN")/I4855</f>
        <v>0.48330585325638914</v>
      </c>
    </row>
    <row r="4856" spans="9:17" x14ac:dyDescent="0.25">
      <c r="I4856" s="5">
        <v>4853</v>
      </c>
      <c r="J4856" s="9">
        <f t="shared" ca="1" si="377"/>
        <v>8.1675844522447028E-2</v>
      </c>
      <c r="K4856" s="7" t="str">
        <f t="shared" ca="1" si="375"/>
        <v>RED</v>
      </c>
      <c r="L4856" s="7" t="str">
        <f t="shared" ca="1" si="376"/>
        <v>WIN</v>
      </c>
      <c r="M4856" s="8">
        <f t="shared" ca="1" si="378"/>
        <v>1</v>
      </c>
      <c r="N4856" s="8">
        <f t="shared" ca="1" si="379"/>
        <v>-161</v>
      </c>
      <c r="O4856" s="32">
        <f ca="1">SUM(M$4:M4856)/I4856</f>
        <v>-3.3175355450236969E-2</v>
      </c>
      <c r="P4856" s="47">
        <f ca="1">_xlfn.VAR.P(M$4:M4856)</f>
        <v>0.99889939579075038</v>
      </c>
      <c r="Q4856" s="33">
        <f ca="1">COUNTIF(L$4:L4856, "WIN")/I4856</f>
        <v>0.48341232227488151</v>
      </c>
    </row>
    <row r="4857" spans="9:17" x14ac:dyDescent="0.25">
      <c r="I4857" s="5">
        <v>4854</v>
      </c>
      <c r="J4857" s="9">
        <f t="shared" ca="1" si="377"/>
        <v>0.38483333367488792</v>
      </c>
      <c r="K4857" s="7" t="str">
        <f t="shared" ca="1" si="375"/>
        <v>RED</v>
      </c>
      <c r="L4857" s="7" t="str">
        <f t="shared" ca="1" si="376"/>
        <v>WIN</v>
      </c>
      <c r="M4857" s="8">
        <f t="shared" ca="1" si="378"/>
        <v>1</v>
      </c>
      <c r="N4857" s="8">
        <f t="shared" ca="1" si="379"/>
        <v>-160</v>
      </c>
      <c r="O4857" s="32">
        <f ca="1">SUM(M$4:M4857)/I4857</f>
        <v>-3.2962505150391432E-2</v>
      </c>
      <c r="P4857" s="47">
        <f ca="1">_xlfn.VAR.P(M$4:M4857)</f>
        <v>0.99891347325421043</v>
      </c>
      <c r="Q4857" s="33">
        <f ca="1">COUNTIF(L$4:L4857, "WIN")/I4857</f>
        <v>0.48351874742480427</v>
      </c>
    </row>
    <row r="4858" spans="9:17" x14ac:dyDescent="0.25">
      <c r="I4858" s="5">
        <v>4855</v>
      </c>
      <c r="J4858" s="9">
        <f t="shared" ca="1" si="377"/>
        <v>4.8812556336416013E-2</v>
      </c>
      <c r="K4858" s="7" t="str">
        <f t="shared" ca="1" si="375"/>
        <v>RED</v>
      </c>
      <c r="L4858" s="7" t="str">
        <f t="shared" ca="1" si="376"/>
        <v>WIN</v>
      </c>
      <c r="M4858" s="8">
        <f t="shared" ca="1" si="378"/>
        <v>1</v>
      </c>
      <c r="N4858" s="8">
        <f t="shared" ca="1" si="379"/>
        <v>-159</v>
      </c>
      <c r="O4858" s="32">
        <f ca="1">SUM(M$4:M4858)/I4858</f>
        <v>-3.2749742533470648E-2</v>
      </c>
      <c r="P4858" s="47">
        <f ca="1">_xlfn.VAR.P(M$4:M4858)</f>
        <v>0.99892745436399133</v>
      </c>
      <c r="Q4858" s="33">
        <f ca="1">COUNTIF(L$4:L4858, "WIN")/I4858</f>
        <v>0.48362512873326469</v>
      </c>
    </row>
    <row r="4859" spans="9:17" x14ac:dyDescent="0.25">
      <c r="I4859" s="5">
        <v>4856</v>
      </c>
      <c r="J4859" s="9">
        <f t="shared" ca="1" si="377"/>
        <v>0.44556125266501734</v>
      </c>
      <c r="K4859" s="7" t="str">
        <f t="shared" ca="1" si="375"/>
        <v>RED</v>
      </c>
      <c r="L4859" s="7" t="str">
        <f t="shared" ca="1" si="376"/>
        <v>WIN</v>
      </c>
      <c r="M4859" s="8">
        <f t="shared" ca="1" si="378"/>
        <v>1</v>
      </c>
      <c r="N4859" s="8">
        <f t="shared" ca="1" si="379"/>
        <v>-158</v>
      </c>
      <c r="O4859" s="32">
        <f ca="1">SUM(M$4:M4859)/I4859</f>
        <v>-3.2537067545304776E-2</v>
      </c>
      <c r="P4859" s="47">
        <f ca="1">_xlfn.VAR.P(M$4:M4859)</f>
        <v>0.99894133923555228</v>
      </c>
      <c r="Q4859" s="33">
        <f ca="1">COUNTIF(L$4:L4859, "WIN")/I4859</f>
        <v>0.48373146622734758</v>
      </c>
    </row>
    <row r="4860" spans="9:17" x14ac:dyDescent="0.25">
      <c r="I4860" s="5">
        <v>4857</v>
      </c>
      <c r="J4860" s="9">
        <f t="shared" ca="1" si="377"/>
        <v>0.64836278441671169</v>
      </c>
      <c r="K4860" s="7" t="str">
        <f t="shared" ca="1" si="375"/>
        <v>BLACK</v>
      </c>
      <c r="L4860" s="7" t="str">
        <f t="shared" ca="1" si="376"/>
        <v>LOSE</v>
      </c>
      <c r="M4860" s="8">
        <f t="shared" ca="1" si="378"/>
        <v>-1</v>
      </c>
      <c r="N4860" s="8">
        <f t="shared" ca="1" si="379"/>
        <v>-159</v>
      </c>
      <c r="O4860" s="32">
        <f ca="1">SUM(M$4:M4860)/I4860</f>
        <v>-3.2736256948733784E-2</v>
      </c>
      <c r="P4860" s="47">
        <f ca="1">_xlfn.VAR.P(M$4:M4860)</f>
        <v>0.99892833748098653</v>
      </c>
      <c r="Q4860" s="33">
        <f ca="1">COUNTIF(L$4:L4860, "WIN")/I4860</f>
        <v>0.48363187152563308</v>
      </c>
    </row>
    <row r="4861" spans="9:17" x14ac:dyDescent="0.25">
      <c r="I4861" s="5">
        <v>4858</v>
      </c>
      <c r="J4861" s="9">
        <f t="shared" ca="1" si="377"/>
        <v>0.15334261086592937</v>
      </c>
      <c r="K4861" s="7" t="str">
        <f t="shared" ca="1" si="375"/>
        <v>RED</v>
      </c>
      <c r="L4861" s="7" t="str">
        <f t="shared" ca="1" si="376"/>
        <v>WIN</v>
      </c>
      <c r="M4861" s="8">
        <f t="shared" ca="1" si="378"/>
        <v>1</v>
      </c>
      <c r="N4861" s="8">
        <f t="shared" ca="1" si="379"/>
        <v>-158</v>
      </c>
      <c r="O4861" s="32">
        <f ca="1">SUM(M$4:M4861)/I4861</f>
        <v>-3.2523672293124743E-2</v>
      </c>
      <c r="P4861" s="47">
        <f ca="1">_xlfn.VAR.P(M$4:M4861)</f>
        <v>0.99894221074056944</v>
      </c>
      <c r="Q4861" s="33">
        <f ca="1">COUNTIF(L$4:L4861, "WIN")/I4861</f>
        <v>0.48373816385343765</v>
      </c>
    </row>
    <row r="4862" spans="9:17" x14ac:dyDescent="0.25">
      <c r="I4862" s="5">
        <v>4859</v>
      </c>
      <c r="J4862" s="9">
        <f t="shared" ca="1" si="377"/>
        <v>0.71095491891747598</v>
      </c>
      <c r="K4862" s="7" t="str">
        <f t="shared" ca="1" si="375"/>
        <v>BLACK</v>
      </c>
      <c r="L4862" s="7" t="str">
        <f t="shared" ca="1" si="376"/>
        <v>LOSE</v>
      </c>
      <c r="M4862" s="8">
        <f t="shared" ca="1" si="378"/>
        <v>-1</v>
      </c>
      <c r="N4862" s="8">
        <f t="shared" ca="1" si="379"/>
        <v>-159</v>
      </c>
      <c r="O4862" s="32">
        <f ca="1">SUM(M$4:M4862)/I4862</f>
        <v>-3.2722782465527886E-2</v>
      </c>
      <c r="P4862" s="47">
        <f ca="1">_xlfn.VAR.P(M$4:M4862)</f>
        <v>0.99892921950771374</v>
      </c>
      <c r="Q4862" s="33">
        <f ca="1">COUNTIF(L$4:L4862, "WIN")/I4862</f>
        <v>0.48363860876723608</v>
      </c>
    </row>
    <row r="4863" spans="9:17" x14ac:dyDescent="0.25">
      <c r="I4863" s="5">
        <v>4860</v>
      </c>
      <c r="J4863" s="9">
        <f t="shared" ca="1" si="377"/>
        <v>0.8529956629123453</v>
      </c>
      <c r="K4863" s="7" t="str">
        <f t="shared" ca="1" si="375"/>
        <v>BLACK</v>
      </c>
      <c r="L4863" s="7" t="str">
        <f t="shared" ca="1" si="376"/>
        <v>LOSE</v>
      </c>
      <c r="M4863" s="8">
        <f t="shared" ca="1" si="378"/>
        <v>-1</v>
      </c>
      <c r="N4863" s="8">
        <f t="shared" ca="1" si="379"/>
        <v>-160</v>
      </c>
      <c r="O4863" s="32">
        <f ca="1">SUM(M$4:M4863)/I4863</f>
        <v>-3.292181069958848E-2</v>
      </c>
      <c r="P4863" s="47">
        <f ca="1">_xlfn.VAR.P(M$4:M4863)</f>
        <v>0.99891615438026049</v>
      </c>
      <c r="Q4863" s="33">
        <f ca="1">COUNTIF(L$4:L4863, "WIN")/I4863</f>
        <v>0.48353909465020578</v>
      </c>
    </row>
    <row r="4864" spans="9:17" x14ac:dyDescent="0.25">
      <c r="I4864" s="5">
        <v>4861</v>
      </c>
      <c r="J4864" s="9">
        <f t="shared" ca="1" si="377"/>
        <v>0.3747534593957299</v>
      </c>
      <c r="K4864" s="7" t="str">
        <f t="shared" ca="1" si="375"/>
        <v>RED</v>
      </c>
      <c r="L4864" s="7" t="str">
        <f t="shared" ca="1" si="376"/>
        <v>WIN</v>
      </c>
      <c r="M4864" s="8">
        <f t="shared" ca="1" si="378"/>
        <v>1</v>
      </c>
      <c r="N4864" s="8">
        <f t="shared" ca="1" si="379"/>
        <v>-159</v>
      </c>
      <c r="O4864" s="32">
        <f ca="1">SUM(M$4:M4864)/I4864</f>
        <v>-3.2709319070150178E-2</v>
      </c>
      <c r="P4864" s="47">
        <f ca="1">_xlfn.VAR.P(M$4:M4864)</f>
        <v>0.99893010044596708</v>
      </c>
      <c r="Q4864" s="33">
        <f ca="1">COUNTIF(L$4:L4864, "WIN")/I4864</f>
        <v>0.48364534046492491</v>
      </c>
    </row>
    <row r="4865" spans="9:17" x14ac:dyDescent="0.25">
      <c r="I4865" s="5">
        <v>4862</v>
      </c>
      <c r="J4865" s="9">
        <f t="shared" ca="1" si="377"/>
        <v>0.65721911238940978</v>
      </c>
      <c r="K4865" s="7" t="str">
        <f t="shared" ca="1" si="375"/>
        <v>BLACK</v>
      </c>
      <c r="L4865" s="7" t="str">
        <f t="shared" ca="1" si="376"/>
        <v>LOSE</v>
      </c>
      <c r="M4865" s="8">
        <f t="shared" ca="1" si="378"/>
        <v>-1</v>
      </c>
      <c r="N4865" s="8">
        <f t="shared" ca="1" si="379"/>
        <v>-160</v>
      </c>
      <c r="O4865" s="32">
        <f ca="1">SUM(M$4:M4865)/I4865</f>
        <v>-3.2908268202385849E-2</v>
      </c>
      <c r="P4865" s="47">
        <f ca="1">_xlfn.VAR.P(M$4:M4865)</f>
        <v>0.99891704588391983</v>
      </c>
      <c r="Q4865" s="33">
        <f ca="1">COUNTIF(L$4:L4865, "WIN")/I4865</f>
        <v>0.48354586589880705</v>
      </c>
    </row>
    <row r="4866" spans="9:17" x14ac:dyDescent="0.25">
      <c r="I4866" s="5">
        <v>4863</v>
      </c>
      <c r="J4866" s="9">
        <f t="shared" ca="1" si="377"/>
        <v>0.11290556430415233</v>
      </c>
      <c r="K4866" s="7" t="str">
        <f t="shared" ca="1" si="375"/>
        <v>RED</v>
      </c>
      <c r="L4866" s="7" t="str">
        <f t="shared" ca="1" si="376"/>
        <v>WIN</v>
      </c>
      <c r="M4866" s="8">
        <f t="shared" ca="1" si="378"/>
        <v>1</v>
      </c>
      <c r="N4866" s="8">
        <f t="shared" ca="1" si="379"/>
        <v>-159</v>
      </c>
      <c r="O4866" s="32">
        <f ca="1">SUM(M$4:M4866)/I4866</f>
        <v>-3.2695866748920423E-2</v>
      </c>
      <c r="P4866" s="47">
        <f ca="1">_xlfn.VAR.P(M$4:M4866)</f>
        <v>0.9989309802975368</v>
      </c>
      <c r="Q4866" s="33">
        <f ca="1">COUNTIF(L$4:L4866, "WIN")/I4866</f>
        <v>0.48365206662553978</v>
      </c>
    </row>
    <row r="4867" spans="9:17" x14ac:dyDescent="0.25">
      <c r="I4867" s="5">
        <v>4864</v>
      </c>
      <c r="J4867" s="9">
        <f t="shared" ca="1" si="377"/>
        <v>0.20733182853110332</v>
      </c>
      <c r="K4867" s="7" t="str">
        <f t="shared" ca="1" si="375"/>
        <v>RED</v>
      </c>
      <c r="L4867" s="7" t="str">
        <f t="shared" ca="1" si="376"/>
        <v>WIN</v>
      </c>
      <c r="M4867" s="8">
        <f t="shared" ca="1" si="378"/>
        <v>1</v>
      </c>
      <c r="N4867" s="8">
        <f t="shared" ca="1" si="379"/>
        <v>-158</v>
      </c>
      <c r="O4867" s="32">
        <f ca="1">SUM(M$4:M4867)/I4867</f>
        <v>-3.2483552631578948E-2</v>
      </c>
      <c r="P4867" s="47">
        <f ca="1">_xlfn.VAR.P(M$4:M4867)</f>
        <v>0.99894481880843145</v>
      </c>
      <c r="Q4867" s="33">
        <f ca="1">COUNTIF(L$4:L4867, "WIN")/I4867</f>
        <v>0.48375822368421051</v>
      </c>
    </row>
    <row r="4868" spans="9:17" x14ac:dyDescent="0.25">
      <c r="I4868" s="5">
        <v>4865</v>
      </c>
      <c r="J4868" s="9">
        <f t="shared" ca="1" si="377"/>
        <v>0.90297860865253876</v>
      </c>
      <c r="K4868" s="7" t="str">
        <f t="shared" ref="K4868:K4931" ca="1" si="380">IF($J4868 &gt;= $D$7, "GREEN", IF($J4868 &gt;= $D$6, "BLACK", "RED"))</f>
        <v>BLACK</v>
      </c>
      <c r="L4868" s="7" t="str">
        <f t="shared" ref="L4868:L4931" ca="1" si="381">IF($K4868 = "RED", "WIN", "LOSE")</f>
        <v>LOSE</v>
      </c>
      <c r="M4868" s="8">
        <f t="shared" ca="1" si="378"/>
        <v>-1</v>
      </c>
      <c r="N4868" s="8">
        <f t="shared" ca="1" si="379"/>
        <v>-159</v>
      </c>
      <c r="O4868" s="32">
        <f ca="1">SUM(M$4:M4868)/I4868</f>
        <v>-3.2682425488180886E-2</v>
      </c>
      <c r="P4868" s="47">
        <f ca="1">_xlfn.VAR.P(M$4:M4868)</f>
        <v>0.99893185906420956</v>
      </c>
      <c r="Q4868" s="33">
        <f ca="1">COUNTIF(L$4:L4868, "WIN")/I4868</f>
        <v>0.48365878725590955</v>
      </c>
    </row>
    <row r="4869" spans="9:17" x14ac:dyDescent="0.25">
      <c r="I4869" s="5">
        <v>4866</v>
      </c>
      <c r="J4869" s="9">
        <f t="shared" ca="1" si="377"/>
        <v>0.46025490398625002</v>
      </c>
      <c r="K4869" s="7" t="str">
        <f t="shared" ca="1" si="380"/>
        <v>RED</v>
      </c>
      <c r="L4869" s="7" t="str">
        <f t="shared" ca="1" si="381"/>
        <v>WIN</v>
      </c>
      <c r="M4869" s="8">
        <f t="shared" ca="1" si="378"/>
        <v>1</v>
      </c>
      <c r="N4869" s="8">
        <f t="shared" ca="1" si="379"/>
        <v>-158</v>
      </c>
      <c r="O4869" s="32">
        <f ca="1">SUM(M$4:M4869)/I4869</f>
        <v>-3.2470201397451708E-2</v>
      </c>
      <c r="P4869" s="47">
        <f ca="1">_xlfn.VAR.P(M$4:M4869)</f>
        <v>0.99894568602120892</v>
      </c>
      <c r="Q4869" s="33">
        <f ca="1">COUNTIF(L$4:L4869, "WIN")/I4869</f>
        <v>0.48376489930127414</v>
      </c>
    </row>
    <row r="4870" spans="9:17" x14ac:dyDescent="0.25">
      <c r="I4870" s="5">
        <v>4867</v>
      </c>
      <c r="J4870" s="9">
        <f t="shared" ref="J4870:J4933" ca="1" si="382">RAND()</f>
        <v>0.95806549515284278</v>
      </c>
      <c r="K4870" s="7" t="str">
        <f t="shared" ca="1" si="380"/>
        <v>BLACK</v>
      </c>
      <c r="L4870" s="7" t="str">
        <f t="shared" ca="1" si="381"/>
        <v>LOSE</v>
      </c>
      <c r="M4870" s="8">
        <f t="shared" ref="M4870:M4933" ca="1" si="383">IF($L4870 = "WIN", 1, -1)</f>
        <v>-1</v>
      </c>
      <c r="N4870" s="8">
        <f t="shared" ref="N4870:N4933" ca="1" si="384">N4869+M4870</f>
        <v>-159</v>
      </c>
      <c r="O4870" s="32">
        <f ca="1">SUM(M$4:M4870)/I4870</f>
        <v>-3.2668995274296279E-2</v>
      </c>
      <c r="P4870" s="47">
        <f ca="1">_xlfn.VAR.P(M$4:M4870)</f>
        <v>0.99893273674776806</v>
      </c>
      <c r="Q4870" s="33">
        <f ca="1">COUNTIF(L$4:L4870, "WIN")/I4870</f>
        <v>0.48366550236285188</v>
      </c>
    </row>
    <row r="4871" spans="9:17" x14ac:dyDescent="0.25">
      <c r="I4871" s="5">
        <v>4868</v>
      </c>
      <c r="J4871" s="9">
        <f t="shared" ca="1" si="382"/>
        <v>0.96175263279014966</v>
      </c>
      <c r="K4871" s="7" t="str">
        <f t="shared" ca="1" si="380"/>
        <v>BLACK</v>
      </c>
      <c r="L4871" s="7" t="str">
        <f t="shared" ca="1" si="381"/>
        <v>LOSE</v>
      </c>
      <c r="M4871" s="8">
        <f t="shared" ca="1" si="383"/>
        <v>-1</v>
      </c>
      <c r="N4871" s="8">
        <f t="shared" ca="1" si="384"/>
        <v>-160</v>
      </c>
      <c r="O4871" s="32">
        <f ca="1">SUM(M$4:M4871)/I4871</f>
        <v>-3.2867707477403453E-2</v>
      </c>
      <c r="P4871" s="47">
        <f ca="1">_xlfn.VAR.P(M$4:M4871)</f>
        <v>0.99891971380517985</v>
      </c>
      <c r="Q4871" s="33">
        <f ca="1">COUNTIF(L$4:L4871, "WIN")/I4871</f>
        <v>0.48356614626129829</v>
      </c>
    </row>
    <row r="4872" spans="9:17" x14ac:dyDescent="0.25">
      <c r="I4872" s="5">
        <v>4869</v>
      </c>
      <c r="J4872" s="9">
        <f t="shared" ca="1" si="382"/>
        <v>0.89077313158296811</v>
      </c>
      <c r="K4872" s="7" t="str">
        <f t="shared" ca="1" si="380"/>
        <v>BLACK</v>
      </c>
      <c r="L4872" s="7" t="str">
        <f t="shared" ca="1" si="381"/>
        <v>LOSE</v>
      </c>
      <c r="M4872" s="8">
        <f t="shared" ca="1" si="383"/>
        <v>-1</v>
      </c>
      <c r="N4872" s="8">
        <f t="shared" ca="1" si="384"/>
        <v>-161</v>
      </c>
      <c r="O4872" s="32">
        <f ca="1">SUM(M$4:M4872)/I4872</f>
        <v>-3.3066338057095912E-2</v>
      </c>
      <c r="P4872" s="47">
        <f ca="1">_xlfn.VAR.P(M$4:M4872)</f>
        <v>0.99890661728749386</v>
      </c>
      <c r="Q4872" s="33">
        <f ca="1">COUNTIF(L$4:L4872, "WIN")/I4872</f>
        <v>0.48346683097145204</v>
      </c>
    </row>
    <row r="4873" spans="9:17" x14ac:dyDescent="0.25">
      <c r="I4873" s="5">
        <v>4870</v>
      </c>
      <c r="J4873" s="9">
        <f t="shared" ca="1" si="382"/>
        <v>0.66003501955096877</v>
      </c>
      <c r="K4873" s="7" t="str">
        <f t="shared" ca="1" si="380"/>
        <v>BLACK</v>
      </c>
      <c r="L4873" s="7" t="str">
        <f t="shared" ca="1" si="381"/>
        <v>LOSE</v>
      </c>
      <c r="M4873" s="8">
        <f t="shared" ca="1" si="383"/>
        <v>-1</v>
      </c>
      <c r="N4873" s="8">
        <f t="shared" ca="1" si="384"/>
        <v>-162</v>
      </c>
      <c r="O4873" s="32">
        <f ca="1">SUM(M$4:M4873)/I4873</f>
        <v>-3.3264887063655033E-2</v>
      </c>
      <c r="P4873" s="47">
        <f ca="1">_xlfn.VAR.P(M$4:M4873)</f>
        <v>0.99889344728864227</v>
      </c>
      <c r="Q4873" s="33">
        <f ca="1">COUNTIF(L$4:L4873, "WIN")/I4873</f>
        <v>0.48336755646817248</v>
      </c>
    </row>
    <row r="4874" spans="9:17" x14ac:dyDescent="0.25">
      <c r="I4874" s="5">
        <v>4871</v>
      </c>
      <c r="J4874" s="9">
        <f t="shared" ca="1" si="382"/>
        <v>0.52699818298425971</v>
      </c>
      <c r="K4874" s="7" t="str">
        <f t="shared" ca="1" si="380"/>
        <v>BLACK</v>
      </c>
      <c r="L4874" s="7" t="str">
        <f t="shared" ca="1" si="381"/>
        <v>LOSE</v>
      </c>
      <c r="M4874" s="8">
        <f t="shared" ca="1" si="383"/>
        <v>-1</v>
      </c>
      <c r="N4874" s="8">
        <f t="shared" ca="1" si="384"/>
        <v>-163</v>
      </c>
      <c r="O4874" s="32">
        <f ca="1">SUM(M$4:M4874)/I4874</f>
        <v>-3.3463354547320877E-2</v>
      </c>
      <c r="P4874" s="47">
        <f ca="1">_xlfn.VAR.P(M$4:M4874)</f>
        <v>0.99888020390244026</v>
      </c>
      <c r="Q4874" s="33">
        <f ca="1">COUNTIF(L$4:L4874, "WIN")/I4874</f>
        <v>0.48326832272633957</v>
      </c>
    </row>
    <row r="4875" spans="9:17" x14ac:dyDescent="0.25">
      <c r="I4875" s="5">
        <v>4872</v>
      </c>
      <c r="J4875" s="9">
        <f t="shared" ca="1" si="382"/>
        <v>0.60158908801822897</v>
      </c>
      <c r="K4875" s="7" t="str">
        <f t="shared" ca="1" si="380"/>
        <v>BLACK</v>
      </c>
      <c r="L4875" s="7" t="str">
        <f t="shared" ca="1" si="381"/>
        <v>LOSE</v>
      </c>
      <c r="M4875" s="8">
        <f t="shared" ca="1" si="383"/>
        <v>-1</v>
      </c>
      <c r="N4875" s="8">
        <f t="shared" ca="1" si="384"/>
        <v>-164</v>
      </c>
      <c r="O4875" s="32">
        <f ca="1">SUM(M$4:M4875)/I4875</f>
        <v>-3.3661740558292283E-2</v>
      </c>
      <c r="P4875" s="47">
        <f ca="1">_xlfn.VAR.P(M$4:M4875)</f>
        <v>0.99886688722258621</v>
      </c>
      <c r="Q4875" s="33">
        <f ca="1">COUNTIF(L$4:L4875, "WIN")/I4875</f>
        <v>0.48316912972085385</v>
      </c>
    </row>
    <row r="4876" spans="9:17" x14ac:dyDescent="0.25">
      <c r="I4876" s="5">
        <v>4873</v>
      </c>
      <c r="J4876" s="9">
        <f t="shared" ca="1" si="382"/>
        <v>4.0301095510099971E-2</v>
      </c>
      <c r="K4876" s="7" t="str">
        <f t="shared" ca="1" si="380"/>
        <v>RED</v>
      </c>
      <c r="L4876" s="7" t="str">
        <f t="shared" ca="1" si="381"/>
        <v>WIN</v>
      </c>
      <c r="M4876" s="8">
        <f t="shared" ca="1" si="383"/>
        <v>1</v>
      </c>
      <c r="N4876" s="8">
        <f t="shared" ca="1" si="384"/>
        <v>-163</v>
      </c>
      <c r="O4876" s="32">
        <f ca="1">SUM(M$4:M4876)/I4876</f>
        <v>-3.3449620357069568E-2</v>
      </c>
      <c r="P4876" s="47">
        <f ca="1">_xlfn.VAR.P(M$4:M4876)</f>
        <v>0.99888112289796793</v>
      </c>
      <c r="Q4876" s="33">
        <f ca="1">COUNTIF(L$4:L4876, "WIN")/I4876</f>
        <v>0.48327518982146522</v>
      </c>
    </row>
    <row r="4877" spans="9:17" x14ac:dyDescent="0.25">
      <c r="I4877" s="5">
        <v>4874</v>
      </c>
      <c r="J4877" s="9">
        <f t="shared" ca="1" si="382"/>
        <v>0.5650520899453384</v>
      </c>
      <c r="K4877" s="7" t="str">
        <f t="shared" ca="1" si="380"/>
        <v>BLACK</v>
      </c>
      <c r="L4877" s="7" t="str">
        <f t="shared" ca="1" si="381"/>
        <v>LOSE</v>
      </c>
      <c r="M4877" s="8">
        <f t="shared" ca="1" si="383"/>
        <v>-1</v>
      </c>
      <c r="N4877" s="8">
        <f t="shared" ca="1" si="384"/>
        <v>-164</v>
      </c>
      <c r="O4877" s="32">
        <f ca="1">SUM(M$4:M4877)/I4877</f>
        <v>-3.364792778005745E-2</v>
      </c>
      <c r="P4877" s="47">
        <f ca="1">_xlfn.VAR.P(M$4:M4877)</f>
        <v>0.99886781695610805</v>
      </c>
      <c r="Q4877" s="33">
        <f ca="1">COUNTIF(L$4:L4877, "WIN")/I4877</f>
        <v>0.48317603610997129</v>
      </c>
    </row>
    <row r="4878" spans="9:17" x14ac:dyDescent="0.25">
      <c r="I4878" s="5">
        <v>4875</v>
      </c>
      <c r="J4878" s="9">
        <f t="shared" ca="1" si="382"/>
        <v>0.41232511898496704</v>
      </c>
      <c r="K4878" s="7" t="str">
        <f t="shared" ca="1" si="380"/>
        <v>RED</v>
      </c>
      <c r="L4878" s="7" t="str">
        <f t="shared" ca="1" si="381"/>
        <v>WIN</v>
      </c>
      <c r="M4878" s="8">
        <f t="shared" ca="1" si="383"/>
        <v>1</v>
      </c>
      <c r="N4878" s="8">
        <f t="shared" ca="1" si="384"/>
        <v>-163</v>
      </c>
      <c r="O4878" s="32">
        <f ca="1">SUM(M$4:M4878)/I4878</f>
        <v>-3.3435897435897435E-2</v>
      </c>
      <c r="P4878" s="47">
        <f ca="1">_xlfn.VAR.P(M$4:M4878)</f>
        <v>0.99888204076265619</v>
      </c>
      <c r="Q4878" s="33">
        <f ca="1">COUNTIF(L$4:L4878, "WIN")/I4878</f>
        <v>0.48328205128205126</v>
      </c>
    </row>
    <row r="4879" spans="9:17" x14ac:dyDescent="0.25">
      <c r="I4879" s="5">
        <v>4876</v>
      </c>
      <c r="J4879" s="9">
        <f t="shared" ca="1" si="382"/>
        <v>0.37907569248440698</v>
      </c>
      <c r="K4879" s="7" t="str">
        <f t="shared" ca="1" si="380"/>
        <v>RED</v>
      </c>
      <c r="L4879" s="7" t="str">
        <f t="shared" ca="1" si="381"/>
        <v>WIN</v>
      </c>
      <c r="M4879" s="8">
        <f t="shared" ca="1" si="383"/>
        <v>1</v>
      </c>
      <c r="N4879" s="8">
        <f t="shared" ca="1" si="384"/>
        <v>-162</v>
      </c>
      <c r="O4879" s="32">
        <f ca="1">SUM(M$4:M4879)/I4879</f>
        <v>-3.3223954060705496E-2</v>
      </c>
      <c r="P4879" s="47">
        <f ca="1">_xlfn.VAR.P(M$4:M4879)</f>
        <v>0.99889616887657218</v>
      </c>
      <c r="Q4879" s="33">
        <f ca="1">COUNTIF(L$4:L4879, "WIN")/I4879</f>
        <v>0.48338802296964722</v>
      </c>
    </row>
    <row r="4880" spans="9:17" x14ac:dyDescent="0.25">
      <c r="I4880" s="5">
        <v>4877</v>
      </c>
      <c r="J4880" s="9">
        <f t="shared" ca="1" si="382"/>
        <v>0.91434865587858283</v>
      </c>
      <c r="K4880" s="7" t="str">
        <f t="shared" ca="1" si="380"/>
        <v>BLACK</v>
      </c>
      <c r="L4880" s="7" t="str">
        <f t="shared" ca="1" si="381"/>
        <v>LOSE</v>
      </c>
      <c r="M4880" s="8">
        <f t="shared" ca="1" si="383"/>
        <v>-1</v>
      </c>
      <c r="N4880" s="8">
        <f t="shared" ca="1" si="384"/>
        <v>-163</v>
      </c>
      <c r="O4880" s="32">
        <f ca="1">SUM(M$4:M4880)/I4880</f>
        <v>-3.3422185769940535E-2</v>
      </c>
      <c r="P4880" s="47">
        <f ca="1">_xlfn.VAR.P(M$4:M4880)</f>
        <v>0.99888295749835954</v>
      </c>
      <c r="Q4880" s="33">
        <f ca="1">COUNTIF(L$4:L4880, "WIN")/I4880</f>
        <v>0.48328890711502975</v>
      </c>
    </row>
    <row r="4881" spans="9:17" x14ac:dyDescent="0.25">
      <c r="I4881" s="5">
        <v>4878</v>
      </c>
      <c r="J4881" s="9">
        <f t="shared" ca="1" si="382"/>
        <v>0.9105572540146849</v>
      </c>
      <c r="K4881" s="7" t="str">
        <f t="shared" ca="1" si="380"/>
        <v>BLACK</v>
      </c>
      <c r="L4881" s="7" t="str">
        <f t="shared" ca="1" si="381"/>
        <v>LOSE</v>
      </c>
      <c r="M4881" s="8">
        <f t="shared" ca="1" si="383"/>
        <v>-1</v>
      </c>
      <c r="N4881" s="8">
        <f t="shared" ca="1" si="384"/>
        <v>-164</v>
      </c>
      <c r="O4881" s="32">
        <f ca="1">SUM(M$4:M4881)/I4881</f>
        <v>-3.3620336203362036E-2</v>
      </c>
      <c r="P4881" s="47">
        <f ca="1">_xlfn.VAR.P(M$4:M4881)</f>
        <v>0.99886967299357288</v>
      </c>
      <c r="Q4881" s="33">
        <f ca="1">COUNTIF(L$4:L4881, "WIN")/I4881</f>
        <v>0.48318983189831899</v>
      </c>
    </row>
    <row r="4882" spans="9:17" x14ac:dyDescent="0.25">
      <c r="I4882" s="5">
        <v>4879</v>
      </c>
      <c r="J4882" s="9">
        <f t="shared" ca="1" si="382"/>
        <v>0.81297221415658616</v>
      </c>
      <c r="K4882" s="7" t="str">
        <f t="shared" ca="1" si="380"/>
        <v>BLACK</v>
      </c>
      <c r="L4882" s="7" t="str">
        <f t="shared" ca="1" si="381"/>
        <v>LOSE</v>
      </c>
      <c r="M4882" s="8">
        <f t="shared" ca="1" si="383"/>
        <v>-1</v>
      </c>
      <c r="N4882" s="8">
        <f t="shared" ca="1" si="384"/>
        <v>-165</v>
      </c>
      <c r="O4882" s="32">
        <f ca="1">SUM(M$4:M4882)/I4882</f>
        <v>-3.3818405410944864E-2</v>
      </c>
      <c r="P4882" s="47">
        <f ca="1">_xlfn.VAR.P(M$4:M4882)</f>
        <v>0.99885631545546094</v>
      </c>
      <c r="Q4882" s="33">
        <f ca="1">COUNTIF(L$4:L4882, "WIN")/I4882</f>
        <v>0.48309079729452759</v>
      </c>
    </row>
    <row r="4883" spans="9:17" x14ac:dyDescent="0.25">
      <c r="I4883" s="5">
        <v>4880</v>
      </c>
      <c r="J4883" s="9">
        <f t="shared" ca="1" si="382"/>
        <v>0.41241882131212204</v>
      </c>
      <c r="K4883" s="7" t="str">
        <f t="shared" ca="1" si="380"/>
        <v>RED</v>
      </c>
      <c r="L4883" s="7" t="str">
        <f t="shared" ca="1" si="381"/>
        <v>WIN</v>
      </c>
      <c r="M4883" s="8">
        <f t="shared" ca="1" si="383"/>
        <v>1</v>
      </c>
      <c r="N4883" s="8">
        <f t="shared" ca="1" si="384"/>
        <v>-164</v>
      </c>
      <c r="O4883" s="32">
        <f ca="1">SUM(M$4:M4883)/I4883</f>
        <v>-3.3606557377049179E-2</v>
      </c>
      <c r="P4883" s="47">
        <f ca="1">_xlfn.VAR.P(M$4:M4883)</f>
        <v>0.9988705993012631</v>
      </c>
      <c r="Q4883" s="33">
        <f ca="1">COUNTIF(L$4:L4883, "WIN")/I4883</f>
        <v>0.4831967213114754</v>
      </c>
    </row>
    <row r="4884" spans="9:17" x14ac:dyDescent="0.25">
      <c r="I4884" s="5">
        <v>4881</v>
      </c>
      <c r="J4884" s="9">
        <f t="shared" ca="1" si="382"/>
        <v>0.62511585752406129</v>
      </c>
      <c r="K4884" s="7" t="str">
        <f t="shared" ca="1" si="380"/>
        <v>BLACK</v>
      </c>
      <c r="L4884" s="7" t="str">
        <f t="shared" ca="1" si="381"/>
        <v>LOSE</v>
      </c>
      <c r="M4884" s="8">
        <f t="shared" ca="1" si="383"/>
        <v>-1</v>
      </c>
      <c r="N4884" s="8">
        <f t="shared" ca="1" si="384"/>
        <v>-165</v>
      </c>
      <c r="O4884" s="32">
        <f ca="1">SUM(M$4:M4884)/I4884</f>
        <v>-3.3804548248309772E-2</v>
      </c>
      <c r="P4884" s="47">
        <f ca="1">_xlfn.VAR.P(M$4:M4884)</f>
        <v>0.99885725251772772</v>
      </c>
      <c r="Q4884" s="33">
        <f ca="1">COUNTIF(L$4:L4884, "WIN")/I4884</f>
        <v>0.4830977258758451</v>
      </c>
    </row>
    <row r="4885" spans="9:17" x14ac:dyDescent="0.25">
      <c r="I4885" s="5">
        <v>4882</v>
      </c>
      <c r="J4885" s="9">
        <f t="shared" ca="1" si="382"/>
        <v>0.676404216937048</v>
      </c>
      <c r="K4885" s="7" t="str">
        <f t="shared" ca="1" si="380"/>
        <v>BLACK</v>
      </c>
      <c r="L4885" s="7" t="str">
        <f t="shared" ca="1" si="381"/>
        <v>LOSE</v>
      </c>
      <c r="M4885" s="8">
        <f t="shared" ca="1" si="383"/>
        <v>-1</v>
      </c>
      <c r="N4885" s="8">
        <f t="shared" ca="1" si="384"/>
        <v>-166</v>
      </c>
      <c r="O4885" s="32">
        <f ca="1">SUM(M$4:M4885)/I4885</f>
        <v>-3.40024580090127E-2</v>
      </c>
      <c r="P4885" s="47">
        <f ca="1">_xlfn.VAR.P(M$4:M4885)</f>
        <v>0.9988438328493453</v>
      </c>
      <c r="Q4885" s="33">
        <f ca="1">COUNTIF(L$4:L4885, "WIN")/I4885</f>
        <v>0.48299877099549365</v>
      </c>
    </row>
    <row r="4886" spans="9:17" x14ac:dyDescent="0.25">
      <c r="I4886" s="5">
        <v>4883</v>
      </c>
      <c r="J4886" s="9">
        <f t="shared" ca="1" si="382"/>
        <v>0.95389821355307858</v>
      </c>
      <c r="K4886" s="7" t="str">
        <f t="shared" ca="1" si="380"/>
        <v>BLACK</v>
      </c>
      <c r="L4886" s="7" t="str">
        <f t="shared" ca="1" si="381"/>
        <v>LOSE</v>
      </c>
      <c r="M4886" s="8">
        <f t="shared" ca="1" si="383"/>
        <v>-1</v>
      </c>
      <c r="N4886" s="8">
        <f t="shared" ca="1" si="384"/>
        <v>-167</v>
      </c>
      <c r="O4886" s="32">
        <f ca="1">SUM(M$4:M4886)/I4886</f>
        <v>-3.4200286708990377E-2</v>
      </c>
      <c r="P4886" s="47">
        <f ca="1">_xlfn.VAR.P(M$4:M4886)</f>
        <v>0.99883034038902285</v>
      </c>
      <c r="Q4886" s="33">
        <f ca="1">COUNTIF(L$4:L4886, "WIN")/I4886</f>
        <v>0.48289985664550483</v>
      </c>
    </row>
    <row r="4887" spans="9:17" x14ac:dyDescent="0.25">
      <c r="I4887" s="5">
        <v>4884</v>
      </c>
      <c r="J4887" s="9">
        <f t="shared" ca="1" si="382"/>
        <v>0.70033114423533693</v>
      </c>
      <c r="K4887" s="7" t="str">
        <f t="shared" ca="1" si="380"/>
        <v>BLACK</v>
      </c>
      <c r="L4887" s="7" t="str">
        <f t="shared" ca="1" si="381"/>
        <v>LOSE</v>
      </c>
      <c r="M4887" s="8">
        <f t="shared" ca="1" si="383"/>
        <v>-1</v>
      </c>
      <c r="N4887" s="8">
        <f t="shared" ca="1" si="384"/>
        <v>-168</v>
      </c>
      <c r="O4887" s="32">
        <f ca="1">SUM(M$4:M4887)/I4887</f>
        <v>-3.4398034398034398E-2</v>
      </c>
      <c r="P4887" s="47">
        <f ca="1">_xlfn.VAR.P(M$4:M4887)</f>
        <v>0.99881677522955159</v>
      </c>
      <c r="Q4887" s="33">
        <f ca="1">COUNTIF(L$4:L4887, "WIN")/I4887</f>
        <v>0.48280098280098283</v>
      </c>
    </row>
    <row r="4888" spans="9:17" x14ac:dyDescent="0.25">
      <c r="I4888" s="5">
        <v>4885</v>
      </c>
      <c r="J4888" s="9">
        <f t="shared" ca="1" si="382"/>
        <v>0.70871751856229293</v>
      </c>
      <c r="K4888" s="7" t="str">
        <f t="shared" ca="1" si="380"/>
        <v>BLACK</v>
      </c>
      <c r="L4888" s="7" t="str">
        <f t="shared" ca="1" si="381"/>
        <v>LOSE</v>
      </c>
      <c r="M4888" s="8">
        <f t="shared" ca="1" si="383"/>
        <v>-1</v>
      </c>
      <c r="N4888" s="8">
        <f t="shared" ca="1" si="384"/>
        <v>-169</v>
      </c>
      <c r="O4888" s="32">
        <f ca="1">SUM(M$4:M4888)/I4888</f>
        <v>-3.4595701125895599E-2</v>
      </c>
      <c r="P4888" s="47">
        <f ca="1">_xlfn.VAR.P(M$4:M4888)</f>
        <v>0.99880313746360772</v>
      </c>
      <c r="Q4888" s="33">
        <f ca="1">COUNTIF(L$4:L4888, "WIN")/I4888</f>
        <v>0.4827021494370522</v>
      </c>
    </row>
    <row r="4889" spans="9:17" x14ac:dyDescent="0.25">
      <c r="I4889" s="5">
        <v>4886</v>
      </c>
      <c r="J4889" s="9">
        <f t="shared" ca="1" si="382"/>
        <v>0.34854513110156682</v>
      </c>
      <c r="K4889" s="7" t="str">
        <f t="shared" ca="1" si="380"/>
        <v>RED</v>
      </c>
      <c r="L4889" s="7" t="str">
        <f t="shared" ca="1" si="381"/>
        <v>WIN</v>
      </c>
      <c r="M4889" s="8">
        <f t="shared" ca="1" si="383"/>
        <v>1</v>
      </c>
      <c r="N4889" s="8">
        <f t="shared" ca="1" si="384"/>
        <v>-168</v>
      </c>
      <c r="O4889" s="32">
        <f ca="1">SUM(M$4:M4889)/I4889</f>
        <v>-3.4383954154727794E-2</v>
      </c>
      <c r="P4889" s="47">
        <f ca="1">_xlfn.VAR.P(M$4:M4889)</f>
        <v>0.99881774369668552</v>
      </c>
      <c r="Q4889" s="33">
        <f ca="1">COUNTIF(L$4:L4889, "WIN")/I4889</f>
        <v>0.48280802292263608</v>
      </c>
    </row>
    <row r="4890" spans="9:17" x14ac:dyDescent="0.25">
      <c r="I4890" s="5">
        <v>4887</v>
      </c>
      <c r="J4890" s="9">
        <f t="shared" ca="1" si="382"/>
        <v>0.4231556980127853</v>
      </c>
      <c r="K4890" s="7" t="str">
        <f t="shared" ca="1" si="380"/>
        <v>RED</v>
      </c>
      <c r="L4890" s="7" t="str">
        <f t="shared" ca="1" si="381"/>
        <v>WIN</v>
      </c>
      <c r="M4890" s="8">
        <f t="shared" ca="1" si="383"/>
        <v>1</v>
      </c>
      <c r="N4890" s="8">
        <f t="shared" ca="1" si="384"/>
        <v>-167</v>
      </c>
      <c r="O4890" s="32">
        <f ca="1">SUM(M$4:M4890)/I4890</f>
        <v>-3.4172293840802129E-2</v>
      </c>
      <c r="P4890" s="47">
        <f ca="1">_xlfn.VAR.P(M$4:M4890)</f>
        <v>0.99883225433365785</v>
      </c>
      <c r="Q4890" s="33">
        <f ca="1">COUNTIF(L$4:L4890, "WIN")/I4890</f>
        <v>0.48291385307959894</v>
      </c>
    </row>
    <row r="4891" spans="9:17" x14ac:dyDescent="0.25">
      <c r="I4891" s="5">
        <v>4888</v>
      </c>
      <c r="J4891" s="9">
        <f t="shared" ca="1" si="382"/>
        <v>0.75730307814448949</v>
      </c>
      <c r="K4891" s="7" t="str">
        <f t="shared" ca="1" si="380"/>
        <v>BLACK</v>
      </c>
      <c r="L4891" s="7" t="str">
        <f t="shared" ca="1" si="381"/>
        <v>LOSE</v>
      </c>
      <c r="M4891" s="8">
        <f t="shared" ca="1" si="383"/>
        <v>-1</v>
      </c>
      <c r="N4891" s="8">
        <f t="shared" ca="1" si="384"/>
        <v>-168</v>
      </c>
      <c r="O4891" s="32">
        <f ca="1">SUM(M$4:M4891)/I4891</f>
        <v>-3.4369885433715219E-2</v>
      </c>
      <c r="P4891" s="47">
        <f ca="1">_xlfn.VAR.P(M$4:M4891)</f>
        <v>0.99881871097527331</v>
      </c>
      <c r="Q4891" s="33">
        <f ca="1">COUNTIF(L$4:L4891, "WIN")/I4891</f>
        <v>0.48281505728314239</v>
      </c>
    </row>
    <row r="4892" spans="9:17" x14ac:dyDescent="0.25">
      <c r="I4892" s="5">
        <v>4889</v>
      </c>
      <c r="J4892" s="9">
        <f t="shared" ca="1" si="382"/>
        <v>0.86587776079570666</v>
      </c>
      <c r="K4892" s="7" t="str">
        <f t="shared" ca="1" si="380"/>
        <v>BLACK</v>
      </c>
      <c r="L4892" s="7" t="str">
        <f t="shared" ca="1" si="381"/>
        <v>LOSE</v>
      </c>
      <c r="M4892" s="8">
        <f t="shared" ca="1" si="383"/>
        <v>-1</v>
      </c>
      <c r="N4892" s="8">
        <f t="shared" ca="1" si="384"/>
        <v>-169</v>
      </c>
      <c r="O4892" s="32">
        <f ca="1">SUM(M$4:M4892)/I4892</f>
        <v>-3.4567396195541007E-2</v>
      </c>
      <c r="P4892" s="47">
        <f ca="1">_xlfn.VAR.P(M$4:M4892)</f>
        <v>0.9988050951202605</v>
      </c>
      <c r="Q4892" s="33">
        <f ca="1">COUNTIF(L$4:L4892, "WIN")/I4892</f>
        <v>0.48271630190222947</v>
      </c>
    </row>
    <row r="4893" spans="9:17" x14ac:dyDescent="0.25">
      <c r="I4893" s="5">
        <v>4890</v>
      </c>
      <c r="J4893" s="9">
        <f t="shared" ca="1" si="382"/>
        <v>0.1396073408763896</v>
      </c>
      <c r="K4893" s="7" t="str">
        <f t="shared" ca="1" si="380"/>
        <v>RED</v>
      </c>
      <c r="L4893" s="7" t="str">
        <f t="shared" ca="1" si="381"/>
        <v>WIN</v>
      </c>
      <c r="M4893" s="8">
        <f t="shared" ca="1" si="383"/>
        <v>1</v>
      </c>
      <c r="N4893" s="8">
        <f t="shared" ca="1" si="384"/>
        <v>-168</v>
      </c>
      <c r="O4893" s="32">
        <f ca="1">SUM(M$4:M4893)/I4893</f>
        <v>-3.4355828220858899E-2</v>
      </c>
      <c r="P4893" s="47">
        <f ca="1">_xlfn.VAR.P(M$4:M4893)</f>
        <v>0.99881967706725883</v>
      </c>
      <c r="Q4893" s="33">
        <f ca="1">COUNTIF(L$4:L4893, "WIN")/I4893</f>
        <v>0.48282208588957054</v>
      </c>
    </row>
    <row r="4894" spans="9:17" x14ac:dyDescent="0.25">
      <c r="I4894" s="5">
        <v>4891</v>
      </c>
      <c r="J4894" s="9">
        <f t="shared" ca="1" si="382"/>
        <v>0.40651739363744743</v>
      </c>
      <c r="K4894" s="7" t="str">
        <f t="shared" ca="1" si="380"/>
        <v>RED</v>
      </c>
      <c r="L4894" s="7" t="str">
        <f t="shared" ca="1" si="381"/>
        <v>WIN</v>
      </c>
      <c r="M4894" s="8">
        <f t="shared" ca="1" si="383"/>
        <v>1</v>
      </c>
      <c r="N4894" s="8">
        <f t="shared" ca="1" si="384"/>
        <v>-167</v>
      </c>
      <c r="O4894" s="32">
        <f ca="1">SUM(M$4:M4894)/I4894</f>
        <v>-3.4144346759353912E-2</v>
      </c>
      <c r="P4894" s="47">
        <f ca="1">_xlfn.VAR.P(M$4:M4894)</f>
        <v>0.99883416358437704</v>
      </c>
      <c r="Q4894" s="33">
        <f ca="1">COUNTIF(L$4:L4894, "WIN")/I4894</f>
        <v>0.48292782662032302</v>
      </c>
    </row>
    <row r="4895" spans="9:17" x14ac:dyDescent="0.25">
      <c r="I4895" s="5">
        <v>4892</v>
      </c>
      <c r="J4895" s="9">
        <f t="shared" ca="1" si="382"/>
        <v>0.24975190452090956</v>
      </c>
      <c r="K4895" s="7" t="str">
        <f t="shared" ca="1" si="380"/>
        <v>RED</v>
      </c>
      <c r="L4895" s="7" t="str">
        <f t="shared" ca="1" si="381"/>
        <v>WIN</v>
      </c>
      <c r="M4895" s="8">
        <f t="shared" ca="1" si="383"/>
        <v>1</v>
      </c>
      <c r="N4895" s="8">
        <f t="shared" ca="1" si="384"/>
        <v>-166</v>
      </c>
      <c r="O4895" s="32">
        <f ca="1">SUM(M$4:M4895)/I4895</f>
        <v>-3.3932951757972202E-2</v>
      </c>
      <c r="P4895" s="47">
        <f ca="1">_xlfn.VAR.P(M$4:M4895)</f>
        <v>0.99884855478499113</v>
      </c>
      <c r="Q4895" s="33">
        <f ca="1">COUNTIF(L$4:L4895, "WIN")/I4895</f>
        <v>0.48303352412101391</v>
      </c>
    </row>
    <row r="4896" spans="9:17" x14ac:dyDescent="0.25">
      <c r="I4896" s="5">
        <v>4893</v>
      </c>
      <c r="J4896" s="9">
        <f t="shared" ca="1" si="382"/>
        <v>0.64475898737882653</v>
      </c>
      <c r="K4896" s="7" t="str">
        <f t="shared" ca="1" si="380"/>
        <v>BLACK</v>
      </c>
      <c r="L4896" s="7" t="str">
        <f t="shared" ca="1" si="381"/>
        <v>LOSE</v>
      </c>
      <c r="M4896" s="8">
        <f t="shared" ca="1" si="383"/>
        <v>-1</v>
      </c>
      <c r="N4896" s="8">
        <f t="shared" ca="1" si="384"/>
        <v>-167</v>
      </c>
      <c r="O4896" s="32">
        <f ca="1">SUM(M$4:M4896)/I4896</f>
        <v>-3.4130390353566319E-2</v>
      </c>
      <c r="P4896" s="47">
        <f ca="1">_xlfn.VAR.P(M$4:M4896)</f>
        <v>0.99883511645431322</v>
      </c>
      <c r="Q4896" s="33">
        <f ca="1">COUNTIF(L$4:L4896, "WIN")/I4896</f>
        <v>0.48293480482321682</v>
      </c>
    </row>
    <row r="4897" spans="9:17" x14ac:dyDescent="0.25">
      <c r="I4897" s="5">
        <v>4894</v>
      </c>
      <c r="J4897" s="9">
        <f t="shared" ca="1" si="382"/>
        <v>0.3238690863229029</v>
      </c>
      <c r="K4897" s="7" t="str">
        <f t="shared" ca="1" si="380"/>
        <v>RED</v>
      </c>
      <c r="L4897" s="7" t="str">
        <f t="shared" ca="1" si="381"/>
        <v>WIN</v>
      </c>
      <c r="M4897" s="8">
        <f t="shared" ca="1" si="383"/>
        <v>1</v>
      </c>
      <c r="N4897" s="8">
        <f t="shared" ca="1" si="384"/>
        <v>-166</v>
      </c>
      <c r="O4897" s="32">
        <f ca="1">SUM(M$4:M4897)/I4897</f>
        <v>-3.3919084593379646E-2</v>
      </c>
      <c r="P4897" s="47">
        <f ca="1">_xlfn.VAR.P(M$4:M4897)</f>
        <v>0.9988494957003472</v>
      </c>
      <c r="Q4897" s="33">
        <f ca="1">COUNTIF(L$4:L4897, "WIN")/I4897</f>
        <v>0.48304045770331017</v>
      </c>
    </row>
    <row r="4898" spans="9:17" x14ac:dyDescent="0.25">
      <c r="I4898" s="5">
        <v>4895</v>
      </c>
      <c r="J4898" s="9">
        <f t="shared" ca="1" si="382"/>
        <v>0.73777641772461722</v>
      </c>
      <c r="K4898" s="7" t="str">
        <f t="shared" ca="1" si="380"/>
        <v>BLACK</v>
      </c>
      <c r="L4898" s="7" t="str">
        <f t="shared" ca="1" si="381"/>
        <v>LOSE</v>
      </c>
      <c r="M4898" s="8">
        <f t="shared" ca="1" si="383"/>
        <v>-1</v>
      </c>
      <c r="N4898" s="8">
        <f t="shared" ca="1" si="384"/>
        <v>-167</v>
      </c>
      <c r="O4898" s="32">
        <f ca="1">SUM(M$4:M4898)/I4898</f>
        <v>-3.411644535240041E-2</v>
      </c>
      <c r="P4898" s="47">
        <f ca="1">_xlfn.VAR.P(M$4:M4898)</f>
        <v>0.99883606815651671</v>
      </c>
      <c r="Q4898" s="33">
        <f ca="1">COUNTIF(L$4:L4898, "WIN")/I4898</f>
        <v>0.48294177732379978</v>
      </c>
    </row>
    <row r="4899" spans="9:17" x14ac:dyDescent="0.25">
      <c r="I4899" s="5">
        <v>4896</v>
      </c>
      <c r="J4899" s="9">
        <f t="shared" ca="1" si="382"/>
        <v>0.45184825283327157</v>
      </c>
      <c r="K4899" s="7" t="str">
        <f t="shared" ca="1" si="380"/>
        <v>RED</v>
      </c>
      <c r="L4899" s="7" t="str">
        <f t="shared" ca="1" si="381"/>
        <v>WIN</v>
      </c>
      <c r="M4899" s="8">
        <f t="shared" ca="1" si="383"/>
        <v>1</v>
      </c>
      <c r="N4899" s="8">
        <f t="shared" ca="1" si="384"/>
        <v>-166</v>
      </c>
      <c r="O4899" s="32">
        <f ca="1">SUM(M$4:M4899)/I4899</f>
        <v>-3.3905228758169932E-2</v>
      </c>
      <c r="P4899" s="47">
        <f ca="1">_xlfn.VAR.P(M$4:M4899)</f>
        <v>0.99885043546285612</v>
      </c>
      <c r="Q4899" s="33">
        <f ca="1">COUNTIF(L$4:L4899, "WIN")/I4899</f>
        <v>0.48304738562091504</v>
      </c>
    </row>
    <row r="4900" spans="9:17" x14ac:dyDescent="0.25">
      <c r="I4900" s="5">
        <v>4897</v>
      </c>
      <c r="J4900" s="9">
        <f t="shared" ca="1" si="382"/>
        <v>0.42515131684367391</v>
      </c>
      <c r="K4900" s="7" t="str">
        <f t="shared" ca="1" si="380"/>
        <v>RED</v>
      </c>
      <c r="L4900" s="7" t="str">
        <f t="shared" ca="1" si="381"/>
        <v>WIN</v>
      </c>
      <c r="M4900" s="8">
        <f t="shared" ca="1" si="383"/>
        <v>1</v>
      </c>
      <c r="N4900" s="8">
        <f t="shared" ca="1" si="384"/>
        <v>-165</v>
      </c>
      <c r="O4900" s="32">
        <f ca="1">SUM(M$4:M4900)/I4900</f>
        <v>-3.3694098427608739E-2</v>
      </c>
      <c r="P4900" s="47">
        <f ca="1">_xlfn.VAR.P(M$4:M4900)</f>
        <v>0.99886470773115066</v>
      </c>
      <c r="Q4900" s="33">
        <f ca="1">COUNTIF(L$4:L4900, "WIN")/I4900</f>
        <v>0.48315295078619563</v>
      </c>
    </row>
    <row r="4901" spans="9:17" x14ac:dyDescent="0.25">
      <c r="I4901" s="5">
        <v>4898</v>
      </c>
      <c r="J4901" s="9">
        <f t="shared" ca="1" si="382"/>
        <v>0.75551580784598804</v>
      </c>
      <c r="K4901" s="7" t="str">
        <f t="shared" ca="1" si="380"/>
        <v>BLACK</v>
      </c>
      <c r="L4901" s="7" t="str">
        <f t="shared" ca="1" si="381"/>
        <v>LOSE</v>
      </c>
      <c r="M4901" s="8">
        <f t="shared" ca="1" si="383"/>
        <v>-1</v>
      </c>
      <c r="N4901" s="8">
        <f t="shared" ca="1" si="384"/>
        <v>-166</v>
      </c>
      <c r="O4901" s="32">
        <f ca="1">SUM(M$4:M4901)/I4901</f>
        <v>-3.3891384238464682E-2</v>
      </c>
      <c r="P4901" s="47">
        <f ca="1">_xlfn.VAR.P(M$4:M4901)</f>
        <v>0.99885137407440072</v>
      </c>
      <c r="Q4901" s="33">
        <f ca="1">COUNTIF(L$4:L4901, "WIN")/I4901</f>
        <v>0.48305430788076764</v>
      </c>
    </row>
    <row r="4902" spans="9:17" x14ac:dyDescent="0.25">
      <c r="I4902" s="5">
        <v>4899</v>
      </c>
      <c r="J4902" s="9">
        <f t="shared" ca="1" si="382"/>
        <v>0.29541429798437446</v>
      </c>
      <c r="K4902" s="7" t="str">
        <f t="shared" ca="1" si="380"/>
        <v>RED</v>
      </c>
      <c r="L4902" s="7" t="str">
        <f t="shared" ca="1" si="381"/>
        <v>WIN</v>
      </c>
      <c r="M4902" s="8">
        <f t="shared" ca="1" si="383"/>
        <v>1</v>
      </c>
      <c r="N4902" s="8">
        <f t="shared" ca="1" si="384"/>
        <v>-165</v>
      </c>
      <c r="O4902" s="32">
        <f ca="1">SUM(M$4:M4902)/I4902</f>
        <v>-3.3680342927127987E-2</v>
      </c>
      <c r="P4902" s="47">
        <f ca="1">_xlfn.VAR.P(M$4:M4902)</f>
        <v>0.99886563450031107</v>
      </c>
      <c r="Q4902" s="33">
        <f ca="1">COUNTIF(L$4:L4902, "WIN")/I4902</f>
        <v>0.48315982853643602</v>
      </c>
    </row>
    <row r="4903" spans="9:17" x14ac:dyDescent="0.25">
      <c r="I4903" s="5">
        <v>4900</v>
      </c>
      <c r="J4903" s="9">
        <f t="shared" ca="1" si="382"/>
        <v>0.1726349666105087</v>
      </c>
      <c r="K4903" s="7" t="str">
        <f t="shared" ca="1" si="380"/>
        <v>RED</v>
      </c>
      <c r="L4903" s="7" t="str">
        <f t="shared" ca="1" si="381"/>
        <v>WIN</v>
      </c>
      <c r="M4903" s="8">
        <f t="shared" ca="1" si="383"/>
        <v>1</v>
      </c>
      <c r="N4903" s="8">
        <f t="shared" ca="1" si="384"/>
        <v>-164</v>
      </c>
      <c r="O4903" s="32">
        <f ca="1">SUM(M$4:M4903)/I4903</f>
        <v>-3.346938775510204E-2</v>
      </c>
      <c r="P4903" s="47">
        <f ca="1">_xlfn.VAR.P(M$4:M4903)</f>
        <v>0.99887980008329857</v>
      </c>
      <c r="Q4903" s="33">
        <f ca="1">COUNTIF(L$4:L4903, "WIN")/I4903</f>
        <v>0.483265306122449</v>
      </c>
    </row>
    <row r="4904" spans="9:17" x14ac:dyDescent="0.25">
      <c r="I4904" s="5">
        <v>4901</v>
      </c>
      <c r="J4904" s="9">
        <f t="shared" ca="1" si="382"/>
        <v>0.42006060334877859</v>
      </c>
      <c r="K4904" s="7" t="str">
        <f t="shared" ca="1" si="380"/>
        <v>RED</v>
      </c>
      <c r="L4904" s="7" t="str">
        <f t="shared" ca="1" si="381"/>
        <v>WIN</v>
      </c>
      <c r="M4904" s="8">
        <f t="shared" ca="1" si="383"/>
        <v>1</v>
      </c>
      <c r="N4904" s="8">
        <f t="shared" ca="1" si="384"/>
        <v>-163</v>
      </c>
      <c r="O4904" s="32">
        <f ca="1">SUM(M$4:M4904)/I4904</f>
        <v>-3.3258518669659252E-2</v>
      </c>
      <c r="P4904" s="47">
        <f ca="1">_xlfn.VAR.P(M$4:M4904)</f>
        <v>0.99889387093589987</v>
      </c>
      <c r="Q4904" s="33">
        <f ca="1">COUNTIF(L$4:L4904, "WIN")/I4904</f>
        <v>0.48337074066517038</v>
      </c>
    </row>
    <row r="4905" spans="9:17" x14ac:dyDescent="0.25">
      <c r="I4905" s="5">
        <v>4902</v>
      </c>
      <c r="J4905" s="9">
        <f t="shared" ca="1" si="382"/>
        <v>0.16332385748407674</v>
      </c>
      <c r="K4905" s="7" t="str">
        <f t="shared" ca="1" si="380"/>
        <v>RED</v>
      </c>
      <c r="L4905" s="7" t="str">
        <f t="shared" ca="1" si="381"/>
        <v>WIN</v>
      </c>
      <c r="M4905" s="8">
        <f t="shared" ca="1" si="383"/>
        <v>1</v>
      </c>
      <c r="N4905" s="8">
        <f t="shared" ca="1" si="384"/>
        <v>-162</v>
      </c>
      <c r="O4905" s="32">
        <f ca="1">SUM(M$4:M4905)/I4905</f>
        <v>-3.3047735618115054E-2</v>
      </c>
      <c r="P4905" s="47">
        <f ca="1">_xlfn.VAR.P(M$4:M4905)</f>
        <v>0.99890784717051517</v>
      </c>
      <c r="Q4905" s="33">
        <f ca="1">COUNTIF(L$4:L4905, "WIN")/I4905</f>
        <v>0.48347613219094249</v>
      </c>
    </row>
    <row r="4906" spans="9:17" x14ac:dyDescent="0.25">
      <c r="I4906" s="5">
        <v>4903</v>
      </c>
      <c r="J4906" s="9">
        <f t="shared" ca="1" si="382"/>
        <v>0.60242627253148717</v>
      </c>
      <c r="K4906" s="7" t="str">
        <f t="shared" ca="1" si="380"/>
        <v>BLACK</v>
      </c>
      <c r="L4906" s="7" t="str">
        <f t="shared" ca="1" si="381"/>
        <v>LOSE</v>
      </c>
      <c r="M4906" s="8">
        <f t="shared" ca="1" si="383"/>
        <v>-1</v>
      </c>
      <c r="N4906" s="8">
        <f t="shared" ca="1" si="384"/>
        <v>-163</v>
      </c>
      <c r="O4906" s="32">
        <f ca="1">SUM(M$4:M4906)/I4906</f>
        <v>-3.3244952070161128E-2</v>
      </c>
      <c r="P4906" s="47">
        <f ca="1">_xlfn.VAR.P(M$4:M4906)</f>
        <v>0.99889477316185271</v>
      </c>
      <c r="Q4906" s="33">
        <f ca="1">COUNTIF(L$4:L4906, "WIN")/I4906</f>
        <v>0.48337752396491945</v>
      </c>
    </row>
    <row r="4907" spans="9:17" x14ac:dyDescent="0.25">
      <c r="I4907" s="5">
        <v>4904</v>
      </c>
      <c r="J4907" s="9">
        <f t="shared" ca="1" si="382"/>
        <v>0.10678414967144856</v>
      </c>
      <c r="K4907" s="7" t="str">
        <f t="shared" ca="1" si="380"/>
        <v>RED</v>
      </c>
      <c r="L4907" s="7" t="str">
        <f t="shared" ca="1" si="381"/>
        <v>WIN</v>
      </c>
      <c r="M4907" s="8">
        <f t="shared" ca="1" si="383"/>
        <v>1</v>
      </c>
      <c r="N4907" s="8">
        <f t="shared" ca="1" si="384"/>
        <v>-162</v>
      </c>
      <c r="O4907" s="32">
        <f ca="1">SUM(M$4:M4907)/I4907</f>
        <v>-3.303425774877651E-2</v>
      </c>
      <c r="P4907" s="47">
        <f ca="1">_xlfn.VAR.P(M$4:M4907)</f>
        <v>0.99890873781498735</v>
      </c>
      <c r="Q4907" s="33">
        <f ca="1">COUNTIF(L$4:L4907, "WIN")/I4907</f>
        <v>0.48348287112561172</v>
      </c>
    </row>
    <row r="4908" spans="9:17" x14ac:dyDescent="0.25">
      <c r="I4908" s="5">
        <v>4905</v>
      </c>
      <c r="J4908" s="9">
        <f t="shared" ca="1" si="382"/>
        <v>0.64984868272592733</v>
      </c>
      <c r="K4908" s="7" t="str">
        <f t="shared" ca="1" si="380"/>
        <v>BLACK</v>
      </c>
      <c r="L4908" s="7" t="str">
        <f t="shared" ca="1" si="381"/>
        <v>LOSE</v>
      </c>
      <c r="M4908" s="8">
        <f t="shared" ca="1" si="383"/>
        <v>-1</v>
      </c>
      <c r="N4908" s="8">
        <f t="shared" ca="1" si="384"/>
        <v>-163</v>
      </c>
      <c r="O4908" s="32">
        <f ca="1">SUM(M$4:M4908)/I4908</f>
        <v>-3.3231396534148826E-2</v>
      </c>
      <c r="P4908" s="47">
        <f ca="1">_xlfn.VAR.P(M$4:M4908)</f>
        <v>0.99889567428439019</v>
      </c>
      <c r="Q4908" s="33">
        <f ca="1">COUNTIF(L$4:L4908, "WIN")/I4908</f>
        <v>0.48338430173292557</v>
      </c>
    </row>
    <row r="4909" spans="9:17" x14ac:dyDescent="0.25">
      <c r="I4909" s="5">
        <v>4906</v>
      </c>
      <c r="J4909" s="9">
        <f t="shared" ca="1" si="382"/>
        <v>0.50202474948383069</v>
      </c>
      <c r="K4909" s="7" t="str">
        <f t="shared" ca="1" si="380"/>
        <v>BLACK</v>
      </c>
      <c r="L4909" s="7" t="str">
        <f t="shared" ca="1" si="381"/>
        <v>LOSE</v>
      </c>
      <c r="M4909" s="8">
        <f t="shared" ca="1" si="383"/>
        <v>-1</v>
      </c>
      <c r="N4909" s="8">
        <f t="shared" ca="1" si="384"/>
        <v>-164</v>
      </c>
      <c r="O4909" s="32">
        <f ca="1">SUM(M$4:M4909)/I4909</f>
        <v>-3.3428454953118629E-2</v>
      </c>
      <c r="P4909" s="47">
        <f ca="1">_xlfn.VAR.P(M$4:M4909)</f>
        <v>0.9988825383994473</v>
      </c>
      <c r="Q4909" s="33">
        <f ca="1">COUNTIF(L$4:L4909, "WIN")/I4909</f>
        <v>0.48328577252344068</v>
      </c>
    </row>
    <row r="4910" spans="9:17" x14ac:dyDescent="0.25">
      <c r="I4910" s="5">
        <v>4907</v>
      </c>
      <c r="J4910" s="9">
        <f t="shared" ca="1" si="382"/>
        <v>0.61755619773853976</v>
      </c>
      <c r="K4910" s="7" t="str">
        <f t="shared" ca="1" si="380"/>
        <v>BLACK</v>
      </c>
      <c r="L4910" s="7" t="str">
        <f t="shared" ca="1" si="381"/>
        <v>LOSE</v>
      </c>
      <c r="M4910" s="8">
        <f t="shared" ca="1" si="383"/>
        <v>-1</v>
      </c>
      <c r="N4910" s="8">
        <f t="shared" ca="1" si="384"/>
        <v>-165</v>
      </c>
      <c r="O4910" s="32">
        <f ca="1">SUM(M$4:M4910)/I4910</f>
        <v>-3.3625433054819645E-2</v>
      </c>
      <c r="P4910" s="47">
        <f ca="1">_xlfn.VAR.P(M$4:M4910)</f>
        <v>0.99886933025187585</v>
      </c>
      <c r="Q4910" s="33">
        <f ca="1">COUNTIF(L$4:L4910, "WIN")/I4910</f>
        <v>0.48318728347259016</v>
      </c>
    </row>
    <row r="4911" spans="9:17" x14ac:dyDescent="0.25">
      <c r="I4911" s="5">
        <v>4908</v>
      </c>
      <c r="J4911" s="9">
        <f t="shared" ca="1" si="382"/>
        <v>0.97441542731456821</v>
      </c>
      <c r="K4911" s="7" t="str">
        <f t="shared" ca="1" si="380"/>
        <v>GREEN</v>
      </c>
      <c r="L4911" s="7" t="str">
        <f t="shared" ca="1" si="381"/>
        <v>LOSE</v>
      </c>
      <c r="M4911" s="8">
        <f t="shared" ca="1" si="383"/>
        <v>-1</v>
      </c>
      <c r="N4911" s="8">
        <f t="shared" ca="1" si="384"/>
        <v>-166</v>
      </c>
      <c r="O4911" s="32">
        <f ca="1">SUM(M$4:M4911)/I4911</f>
        <v>-3.3822330888345561E-2</v>
      </c>
      <c r="P4911" s="47">
        <f ca="1">_xlfn.VAR.P(M$4:M4911)</f>
        <v>0.99885604993327926</v>
      </c>
      <c r="Q4911" s="33">
        <f ca="1">COUNTIF(L$4:L4911, "WIN")/I4911</f>
        <v>0.48308883455582724</v>
      </c>
    </row>
    <row r="4912" spans="9:17" x14ac:dyDescent="0.25">
      <c r="I4912" s="5">
        <v>4909</v>
      </c>
      <c r="J4912" s="9">
        <f t="shared" ca="1" si="382"/>
        <v>0.30144592543763082</v>
      </c>
      <c r="K4912" s="7" t="str">
        <f t="shared" ca="1" si="380"/>
        <v>RED</v>
      </c>
      <c r="L4912" s="7" t="str">
        <f t="shared" ca="1" si="381"/>
        <v>WIN</v>
      </c>
      <c r="M4912" s="8">
        <f t="shared" ca="1" si="383"/>
        <v>1</v>
      </c>
      <c r="N4912" s="8">
        <f t="shared" ca="1" si="384"/>
        <v>-165</v>
      </c>
      <c r="O4912" s="32">
        <f ca="1">SUM(M$4:M4912)/I4912</f>
        <v>-3.361173355062131E-2</v>
      </c>
      <c r="P4912" s="47">
        <f ca="1">_xlfn.VAR.P(M$4:M4912)</f>
        <v>0.99887025136772201</v>
      </c>
      <c r="Q4912" s="33">
        <f ca="1">COUNTIF(L$4:L4912, "WIN")/I4912</f>
        <v>0.48319413322468935</v>
      </c>
    </row>
    <row r="4913" spans="9:17" x14ac:dyDescent="0.25">
      <c r="I4913" s="5">
        <v>4910</v>
      </c>
      <c r="J4913" s="9">
        <f t="shared" ca="1" si="382"/>
        <v>0.12878869472062493</v>
      </c>
      <c r="K4913" s="7" t="str">
        <f t="shared" ca="1" si="380"/>
        <v>RED</v>
      </c>
      <c r="L4913" s="7" t="str">
        <f t="shared" ca="1" si="381"/>
        <v>WIN</v>
      </c>
      <c r="M4913" s="8">
        <f t="shared" ca="1" si="383"/>
        <v>1</v>
      </c>
      <c r="N4913" s="8">
        <f t="shared" ca="1" si="384"/>
        <v>-164</v>
      </c>
      <c r="O4913" s="32">
        <f ca="1">SUM(M$4:M4913)/I4913</f>
        <v>-3.3401221995926683E-2</v>
      </c>
      <c r="P4913" s="47">
        <f ca="1">_xlfn.VAR.P(M$4:M4913)</f>
        <v>0.99888435836917877</v>
      </c>
      <c r="Q4913" s="33">
        <f ca="1">COUNTIF(L$4:L4913, "WIN")/I4913</f>
        <v>0.48329938900203667</v>
      </c>
    </row>
    <row r="4914" spans="9:17" x14ac:dyDescent="0.25">
      <c r="I4914" s="5">
        <v>4911</v>
      </c>
      <c r="J4914" s="9">
        <f t="shared" ca="1" si="382"/>
        <v>0.68514319737588736</v>
      </c>
      <c r="K4914" s="7" t="str">
        <f t="shared" ca="1" si="380"/>
        <v>BLACK</v>
      </c>
      <c r="L4914" s="7" t="str">
        <f t="shared" ca="1" si="381"/>
        <v>LOSE</v>
      </c>
      <c r="M4914" s="8">
        <f t="shared" ca="1" si="383"/>
        <v>-1</v>
      </c>
      <c r="N4914" s="8">
        <f t="shared" ca="1" si="384"/>
        <v>-165</v>
      </c>
      <c r="O4914" s="32">
        <f ca="1">SUM(M$4:M4914)/I4914</f>
        <v>-3.3598045204642636E-2</v>
      </c>
      <c r="P4914" s="47">
        <f ca="1">_xlfn.VAR.P(M$4:M4914)</f>
        <v>0.99887117135842673</v>
      </c>
      <c r="Q4914" s="33">
        <f ca="1">COUNTIF(L$4:L4914, "WIN")/I4914</f>
        <v>0.4832009773976787</v>
      </c>
    </row>
    <row r="4915" spans="9:17" x14ac:dyDescent="0.25">
      <c r="I4915" s="5">
        <v>4912</v>
      </c>
      <c r="J4915" s="9">
        <f t="shared" ca="1" si="382"/>
        <v>0.40475223932534388</v>
      </c>
      <c r="K4915" s="7" t="str">
        <f t="shared" ca="1" si="380"/>
        <v>RED</v>
      </c>
      <c r="L4915" s="7" t="str">
        <f t="shared" ca="1" si="381"/>
        <v>WIN</v>
      </c>
      <c r="M4915" s="8">
        <f t="shared" ca="1" si="383"/>
        <v>1</v>
      </c>
      <c r="N4915" s="8">
        <f t="shared" ca="1" si="384"/>
        <v>-164</v>
      </c>
      <c r="O4915" s="32">
        <f ca="1">SUM(M$4:M4915)/I4915</f>
        <v>-3.3387622149837134E-2</v>
      </c>
      <c r="P4915" s="47">
        <f ca="1">_xlfn.VAR.P(M$4:M4915)</f>
        <v>0.9988852666871797</v>
      </c>
      <c r="Q4915" s="33">
        <f ca="1">COUNTIF(L$4:L4915, "WIN")/I4915</f>
        <v>0.48330618892508143</v>
      </c>
    </row>
    <row r="4916" spans="9:17" x14ac:dyDescent="0.25">
      <c r="I4916" s="5">
        <v>4913</v>
      </c>
      <c r="J4916" s="9">
        <f t="shared" ca="1" si="382"/>
        <v>0.81068716244668948</v>
      </c>
      <c r="K4916" s="7" t="str">
        <f t="shared" ca="1" si="380"/>
        <v>BLACK</v>
      </c>
      <c r="L4916" s="7" t="str">
        <f t="shared" ca="1" si="381"/>
        <v>LOSE</v>
      </c>
      <c r="M4916" s="8">
        <f t="shared" ca="1" si="383"/>
        <v>-1</v>
      </c>
      <c r="N4916" s="8">
        <f t="shared" ca="1" si="384"/>
        <v>-165</v>
      </c>
      <c r="O4916" s="32">
        <f ca="1">SUM(M$4:M4916)/I4916</f>
        <v>-3.3584368003256669E-2</v>
      </c>
      <c r="P4916" s="47">
        <f ca="1">_xlfn.VAR.P(M$4:M4916)</f>
        <v>0.9988720902258218</v>
      </c>
      <c r="Q4916" s="33">
        <f ca="1">COUNTIF(L$4:L4916, "WIN")/I4916</f>
        <v>0.48320781599837165</v>
      </c>
    </row>
    <row r="4917" spans="9:17" x14ac:dyDescent="0.25">
      <c r="I4917" s="5">
        <v>4914</v>
      </c>
      <c r="J4917" s="9">
        <f t="shared" ca="1" si="382"/>
        <v>0.85035068816459791</v>
      </c>
      <c r="K4917" s="7" t="str">
        <f t="shared" ca="1" si="380"/>
        <v>BLACK</v>
      </c>
      <c r="L4917" s="7" t="str">
        <f t="shared" ca="1" si="381"/>
        <v>LOSE</v>
      </c>
      <c r="M4917" s="8">
        <f t="shared" ca="1" si="383"/>
        <v>-1</v>
      </c>
      <c r="N4917" s="8">
        <f t="shared" ca="1" si="384"/>
        <v>-166</v>
      </c>
      <c r="O4917" s="32">
        <f ca="1">SUM(M$4:M4917)/I4917</f>
        <v>-3.3781033781033781E-2</v>
      </c>
      <c r="P4917" s="47">
        <f ca="1">_xlfn.VAR.P(M$4:M4917)</f>
        <v>0.9988588417566846</v>
      </c>
      <c r="Q4917" s="33">
        <f ca="1">COUNTIF(L$4:L4917, "WIN")/I4917</f>
        <v>0.4831094831094831</v>
      </c>
    </row>
    <row r="4918" spans="9:17" x14ac:dyDescent="0.25">
      <c r="I4918" s="5">
        <v>4915</v>
      </c>
      <c r="J4918" s="9">
        <f t="shared" ca="1" si="382"/>
        <v>6.725626021793496E-2</v>
      </c>
      <c r="K4918" s="7" t="str">
        <f t="shared" ca="1" si="380"/>
        <v>RED</v>
      </c>
      <c r="L4918" s="7" t="str">
        <f t="shared" ca="1" si="381"/>
        <v>WIN</v>
      </c>
      <c r="M4918" s="8">
        <f t="shared" ca="1" si="383"/>
        <v>1</v>
      </c>
      <c r="N4918" s="8">
        <f t="shared" ca="1" si="384"/>
        <v>-165</v>
      </c>
      <c r="O4918" s="32">
        <f ca="1">SUM(M$4:M4918)/I4918</f>
        <v>-3.3570701932858597E-2</v>
      </c>
      <c r="P4918" s="47">
        <f ca="1">_xlfn.VAR.P(M$4:M4918)</f>
        <v>0.99887300797173517</v>
      </c>
      <c r="Q4918" s="33">
        <f ca="1">COUNTIF(L$4:L4918, "WIN")/I4918</f>
        <v>0.4832146490335707</v>
      </c>
    </row>
    <row r="4919" spans="9:17" x14ac:dyDescent="0.25">
      <c r="I4919" s="5">
        <v>4916</v>
      </c>
      <c r="J4919" s="9">
        <f t="shared" ca="1" si="382"/>
        <v>0.49033847656769047</v>
      </c>
      <c r="K4919" s="7" t="str">
        <f t="shared" ca="1" si="380"/>
        <v>BLACK</v>
      </c>
      <c r="L4919" s="7" t="str">
        <f t="shared" ca="1" si="381"/>
        <v>LOSE</v>
      </c>
      <c r="M4919" s="8">
        <f t="shared" ca="1" si="383"/>
        <v>-1</v>
      </c>
      <c r="N4919" s="8">
        <f t="shared" ca="1" si="384"/>
        <v>-166</v>
      </c>
      <c r="O4919" s="32">
        <f ca="1">SUM(M$4:M4919)/I4919</f>
        <v>-3.376729048006509E-2</v>
      </c>
      <c r="P4919" s="47">
        <f ca="1">_xlfn.VAR.P(M$4:M4919)</f>
        <v>0.99885977009363491</v>
      </c>
      <c r="Q4919" s="33">
        <f ca="1">COUNTIF(L$4:L4919, "WIN")/I4919</f>
        <v>0.48311635475996745</v>
      </c>
    </row>
    <row r="4920" spans="9:17" x14ac:dyDescent="0.25">
      <c r="I4920" s="5">
        <v>4917</v>
      </c>
      <c r="J4920" s="9">
        <f t="shared" ca="1" si="382"/>
        <v>0.44838276535565824</v>
      </c>
      <c r="K4920" s="7" t="str">
        <f t="shared" ca="1" si="380"/>
        <v>RED</v>
      </c>
      <c r="L4920" s="7" t="str">
        <f t="shared" ca="1" si="381"/>
        <v>WIN</v>
      </c>
      <c r="M4920" s="8">
        <f t="shared" ca="1" si="383"/>
        <v>1</v>
      </c>
      <c r="N4920" s="8">
        <f t="shared" ca="1" si="384"/>
        <v>-165</v>
      </c>
      <c r="O4920" s="32">
        <f ca="1">SUM(M$4:M4920)/I4920</f>
        <v>-3.3557046979865772E-2</v>
      </c>
      <c r="P4920" s="47">
        <f ca="1">_xlfn.VAR.P(M$4:M4920)</f>
        <v>0.99887392459799107</v>
      </c>
      <c r="Q4920" s="33">
        <f ca="1">COUNTIF(L$4:L4920, "WIN")/I4920</f>
        <v>0.48322147651006714</v>
      </c>
    </row>
    <row r="4921" spans="9:17" x14ac:dyDescent="0.25">
      <c r="I4921" s="5">
        <v>4918</v>
      </c>
      <c r="J4921" s="9">
        <f t="shared" ca="1" si="382"/>
        <v>0.48121764668834632</v>
      </c>
      <c r="K4921" s="7" t="str">
        <f t="shared" ca="1" si="380"/>
        <v>RED</v>
      </c>
      <c r="L4921" s="7" t="str">
        <f t="shared" ca="1" si="381"/>
        <v>WIN</v>
      </c>
      <c r="M4921" s="8">
        <f t="shared" ca="1" si="383"/>
        <v>1</v>
      </c>
      <c r="N4921" s="8">
        <f t="shared" ca="1" si="384"/>
        <v>-164</v>
      </c>
      <c r="O4921" s="32">
        <f ca="1">SUM(M$4:M4921)/I4921</f>
        <v>-3.3346888979259859E-2</v>
      </c>
      <c r="P4921" s="47">
        <f ca="1">_xlfn.VAR.P(M$4:M4921)</f>
        <v>0.99888798499540488</v>
      </c>
      <c r="Q4921" s="33">
        <f ca="1">COUNTIF(L$4:L4921, "WIN")/I4921</f>
        <v>0.48332655551037007</v>
      </c>
    </row>
    <row r="4922" spans="9:17" x14ac:dyDescent="0.25">
      <c r="I4922" s="5">
        <v>4919</v>
      </c>
      <c r="J4922" s="9">
        <f t="shared" ca="1" si="382"/>
        <v>9.3523046151716582E-2</v>
      </c>
      <c r="K4922" s="7" t="str">
        <f t="shared" ca="1" si="380"/>
        <v>RED</v>
      </c>
      <c r="L4922" s="7" t="str">
        <f t="shared" ca="1" si="381"/>
        <v>WIN</v>
      </c>
      <c r="M4922" s="8">
        <f t="shared" ca="1" si="383"/>
        <v>1</v>
      </c>
      <c r="N4922" s="8">
        <f t="shared" ca="1" si="384"/>
        <v>-163</v>
      </c>
      <c r="O4922" s="32">
        <f ca="1">SUM(M$4:M4922)/I4922</f>
        <v>-3.3136816426102868E-2</v>
      </c>
      <c r="P4922" s="47">
        <f ca="1">_xlfn.VAR.P(M$4:M4922)</f>
        <v>0.99890195139714277</v>
      </c>
      <c r="Q4922" s="33">
        <f ca="1">COUNTIF(L$4:L4922, "WIN")/I4922</f>
        <v>0.48343159178694856</v>
      </c>
    </row>
    <row r="4923" spans="9:17" x14ac:dyDescent="0.25">
      <c r="I4923" s="5">
        <v>4920</v>
      </c>
      <c r="J4923" s="9">
        <f t="shared" ca="1" si="382"/>
        <v>2.9167550677604459E-2</v>
      </c>
      <c r="K4923" s="7" t="str">
        <f t="shared" ca="1" si="380"/>
        <v>RED</v>
      </c>
      <c r="L4923" s="7" t="str">
        <f t="shared" ca="1" si="381"/>
        <v>WIN</v>
      </c>
      <c r="M4923" s="8">
        <f t="shared" ca="1" si="383"/>
        <v>1</v>
      </c>
      <c r="N4923" s="8">
        <f t="shared" ca="1" si="384"/>
        <v>-162</v>
      </c>
      <c r="O4923" s="32">
        <f ca="1">SUM(M$4:M4923)/I4923</f>
        <v>-3.2926829268292684E-2</v>
      </c>
      <c r="P4923" s="47">
        <f ca="1">_xlfn.VAR.P(M$4:M4923)</f>
        <v>0.99891582391433675</v>
      </c>
      <c r="Q4923" s="33">
        <f ca="1">COUNTIF(L$4:L4923, "WIN")/I4923</f>
        <v>0.48353658536585364</v>
      </c>
    </row>
    <row r="4924" spans="9:17" x14ac:dyDescent="0.25">
      <c r="I4924" s="5">
        <v>4921</v>
      </c>
      <c r="J4924" s="9">
        <f t="shared" ca="1" si="382"/>
        <v>6.9439510407693805E-2</v>
      </c>
      <c r="K4924" s="7" t="str">
        <f t="shared" ca="1" si="380"/>
        <v>RED</v>
      </c>
      <c r="L4924" s="7" t="str">
        <f t="shared" ca="1" si="381"/>
        <v>WIN</v>
      </c>
      <c r="M4924" s="8">
        <f t="shared" ca="1" si="383"/>
        <v>1</v>
      </c>
      <c r="N4924" s="8">
        <f t="shared" ca="1" si="384"/>
        <v>-161</v>
      </c>
      <c r="O4924" s="32">
        <f ca="1">SUM(M$4:M4924)/I4924</f>
        <v>-3.2716927453769556E-2</v>
      </c>
      <c r="P4924" s="47">
        <f ca="1">_xlfn.VAR.P(M$4:M4924)</f>
        <v>0.99892960265798481</v>
      </c>
      <c r="Q4924" s="33">
        <f ca="1">COUNTIF(L$4:L4924, "WIN")/I4924</f>
        <v>0.48364153627311524</v>
      </c>
    </row>
    <row r="4925" spans="9:17" x14ac:dyDescent="0.25">
      <c r="I4925" s="5">
        <v>4922</v>
      </c>
      <c r="J4925" s="9">
        <f t="shared" ca="1" si="382"/>
        <v>0.20384219390810299</v>
      </c>
      <c r="K4925" s="7" t="str">
        <f t="shared" ca="1" si="380"/>
        <v>RED</v>
      </c>
      <c r="L4925" s="7" t="str">
        <f t="shared" ca="1" si="381"/>
        <v>WIN</v>
      </c>
      <c r="M4925" s="8">
        <f t="shared" ca="1" si="383"/>
        <v>1</v>
      </c>
      <c r="N4925" s="8">
        <f t="shared" ca="1" si="384"/>
        <v>-160</v>
      </c>
      <c r="O4925" s="32">
        <f ca="1">SUM(M$4:M4925)/I4925</f>
        <v>-3.2507110930516052E-2</v>
      </c>
      <c r="P4925" s="47">
        <f ca="1">_xlfn.VAR.P(M$4:M4925)</f>
        <v>0.99894328773895114</v>
      </c>
      <c r="Q4925" s="33">
        <f ca="1">COUNTIF(L$4:L4925, "WIN")/I4925</f>
        <v>0.48374644453474197</v>
      </c>
    </row>
    <row r="4926" spans="9:17" x14ac:dyDescent="0.25">
      <c r="I4926" s="5">
        <v>4923</v>
      </c>
      <c r="J4926" s="9">
        <f t="shared" ca="1" si="382"/>
        <v>0.73195585161228038</v>
      </c>
      <c r="K4926" s="7" t="str">
        <f t="shared" ca="1" si="380"/>
        <v>BLACK</v>
      </c>
      <c r="L4926" s="7" t="str">
        <f t="shared" ca="1" si="381"/>
        <v>LOSE</v>
      </c>
      <c r="M4926" s="8">
        <f t="shared" ca="1" si="383"/>
        <v>-1</v>
      </c>
      <c r="N4926" s="8">
        <f t="shared" ca="1" si="384"/>
        <v>-161</v>
      </c>
      <c r="O4926" s="32">
        <f ca="1">SUM(M$4:M4926)/I4926</f>
        <v>-3.2703635994312412E-2</v>
      </c>
      <c r="P4926" s="47">
        <f ca="1">_xlfn.VAR.P(M$4:M4926)</f>
        <v>0.99893047219275155</v>
      </c>
      <c r="Q4926" s="33">
        <f ca="1">COUNTIF(L$4:L4926, "WIN")/I4926</f>
        <v>0.48364818200284382</v>
      </c>
    </row>
    <row r="4927" spans="9:17" x14ac:dyDescent="0.25">
      <c r="I4927" s="5">
        <v>4924</v>
      </c>
      <c r="J4927" s="9">
        <f t="shared" ca="1" si="382"/>
        <v>0.10871128601101954</v>
      </c>
      <c r="K4927" s="7" t="str">
        <f t="shared" ca="1" si="380"/>
        <v>RED</v>
      </c>
      <c r="L4927" s="7" t="str">
        <f t="shared" ca="1" si="381"/>
        <v>WIN</v>
      </c>
      <c r="M4927" s="8">
        <f t="shared" ca="1" si="383"/>
        <v>1</v>
      </c>
      <c r="N4927" s="8">
        <f t="shared" ca="1" si="384"/>
        <v>-160</v>
      </c>
      <c r="O4927" s="32">
        <f ca="1">SUM(M$4:M4927)/I4927</f>
        <v>-3.2493907392363928E-2</v>
      </c>
      <c r="P4927" s="47">
        <f ca="1">_xlfn.VAR.P(M$4:M4927)</f>
        <v>0.99894414598237646</v>
      </c>
      <c r="Q4927" s="33">
        <f ca="1">COUNTIF(L$4:L4927, "WIN")/I4927</f>
        <v>0.48375304630381805</v>
      </c>
    </row>
    <row r="4928" spans="9:17" x14ac:dyDescent="0.25">
      <c r="I4928" s="5">
        <v>4925</v>
      </c>
      <c r="J4928" s="9">
        <f t="shared" ca="1" si="382"/>
        <v>4.963019391758472E-2</v>
      </c>
      <c r="K4928" s="7" t="str">
        <f t="shared" ca="1" si="380"/>
        <v>RED</v>
      </c>
      <c r="L4928" s="7" t="str">
        <f t="shared" ca="1" si="381"/>
        <v>WIN</v>
      </c>
      <c r="M4928" s="8">
        <f t="shared" ca="1" si="383"/>
        <v>1</v>
      </c>
      <c r="N4928" s="8">
        <f t="shared" ca="1" si="384"/>
        <v>-159</v>
      </c>
      <c r="O4928" s="32">
        <f ca="1">SUM(M$4:M4928)/I4928</f>
        <v>-3.2284263959390866E-2</v>
      </c>
      <c r="P4928" s="47">
        <f ca="1">_xlfn.VAR.P(M$4:M4928)</f>
        <v>0.99895772630060042</v>
      </c>
      <c r="Q4928" s="33">
        <f ca="1">COUNTIF(L$4:L4928, "WIN")/I4928</f>
        <v>0.48385786802030456</v>
      </c>
    </row>
    <row r="4929" spans="9:17" x14ac:dyDescent="0.25">
      <c r="I4929" s="5">
        <v>4926</v>
      </c>
      <c r="J4929" s="9">
        <f t="shared" ca="1" si="382"/>
        <v>0.28748634748274537</v>
      </c>
      <c r="K4929" s="7" t="str">
        <f t="shared" ca="1" si="380"/>
        <v>RED</v>
      </c>
      <c r="L4929" s="7" t="str">
        <f t="shared" ca="1" si="381"/>
        <v>WIN</v>
      </c>
      <c r="M4929" s="8">
        <f t="shared" ca="1" si="383"/>
        <v>1</v>
      </c>
      <c r="N4929" s="8">
        <f t="shared" ca="1" si="384"/>
        <v>-158</v>
      </c>
      <c r="O4929" s="32">
        <f ca="1">SUM(M$4:M4929)/I4929</f>
        <v>-3.207470564352416E-2</v>
      </c>
      <c r="P4929" s="47">
        <f ca="1">_xlfn.VAR.P(M$4:M4929)</f>
        <v>0.9989712132578813</v>
      </c>
      <c r="Q4929" s="33">
        <f ca="1">COUNTIF(L$4:L4929, "WIN")/I4929</f>
        <v>0.48396264717823795</v>
      </c>
    </row>
    <row r="4930" spans="9:17" x14ac:dyDescent="0.25">
      <c r="I4930" s="5">
        <v>4927</v>
      </c>
      <c r="J4930" s="9">
        <f t="shared" ca="1" si="382"/>
        <v>0.89972488586274324</v>
      </c>
      <c r="K4930" s="7" t="str">
        <f t="shared" ca="1" si="380"/>
        <v>BLACK</v>
      </c>
      <c r="L4930" s="7" t="str">
        <f t="shared" ca="1" si="381"/>
        <v>LOSE</v>
      </c>
      <c r="M4930" s="8">
        <f t="shared" ca="1" si="383"/>
        <v>-1</v>
      </c>
      <c r="N4930" s="8">
        <f t="shared" ca="1" si="384"/>
        <v>-159</v>
      </c>
      <c r="O4930" s="32">
        <f ca="1">SUM(M$4:M4930)/I4930</f>
        <v>-3.2271158920235438E-2</v>
      </c>
      <c r="P4930" s="47">
        <f ca="1">_xlfn.VAR.P(M$4:M4930)</f>
        <v>0.99895857230194496</v>
      </c>
      <c r="Q4930" s="33">
        <f ca="1">COUNTIF(L$4:L4930, "WIN")/I4930</f>
        <v>0.48386442053988227</v>
      </c>
    </row>
    <row r="4931" spans="9:17" x14ac:dyDescent="0.25">
      <c r="I4931" s="5">
        <v>4928</v>
      </c>
      <c r="J4931" s="9">
        <f t="shared" ca="1" si="382"/>
        <v>0.43826912559232667</v>
      </c>
      <c r="K4931" s="7" t="str">
        <f t="shared" ca="1" si="380"/>
        <v>RED</v>
      </c>
      <c r="L4931" s="7" t="str">
        <f t="shared" ca="1" si="381"/>
        <v>WIN</v>
      </c>
      <c r="M4931" s="8">
        <f t="shared" ca="1" si="383"/>
        <v>1</v>
      </c>
      <c r="N4931" s="8">
        <f t="shared" ca="1" si="384"/>
        <v>-158</v>
      </c>
      <c r="O4931" s="32">
        <f ca="1">SUM(M$4:M4931)/I4931</f>
        <v>-3.2061688311688312E-2</v>
      </c>
      <c r="P4931" s="47">
        <f ca="1">_xlfn.VAR.P(M$4:M4931)</f>
        <v>0.9989720481426041</v>
      </c>
      <c r="Q4931" s="33">
        <f ca="1">COUNTIF(L$4:L4931, "WIN")/I4931</f>
        <v>0.48396915584415584</v>
      </c>
    </row>
    <row r="4932" spans="9:17" x14ac:dyDescent="0.25">
      <c r="I4932" s="5">
        <v>4929</v>
      </c>
      <c r="J4932" s="9">
        <f t="shared" ca="1" si="382"/>
        <v>0.22243971209512448</v>
      </c>
      <c r="K4932" s="7" t="str">
        <f t="shared" ref="K4932:K4995" ca="1" si="385">IF($J4932 &gt;= $D$7, "GREEN", IF($J4932 &gt;= $D$6, "BLACK", "RED"))</f>
        <v>RED</v>
      </c>
      <c r="L4932" s="7" t="str">
        <f t="shared" ref="L4932:L4995" ca="1" si="386">IF($K4932 = "RED", "WIN", "LOSE")</f>
        <v>WIN</v>
      </c>
      <c r="M4932" s="8">
        <f t="shared" ca="1" si="383"/>
        <v>1</v>
      </c>
      <c r="N4932" s="8">
        <f t="shared" ca="1" si="384"/>
        <v>-157</v>
      </c>
      <c r="O4932" s="32">
        <f ca="1">SUM(M$4:M4932)/I4932</f>
        <v>-3.1852302698316091E-2</v>
      </c>
      <c r="P4932" s="47">
        <f ca="1">_xlfn.VAR.P(M$4:M4932)</f>
        <v>0.99898543081281488</v>
      </c>
      <c r="Q4932" s="33">
        <f ca="1">COUNTIF(L$4:L4932, "WIN")/I4932</f>
        <v>0.48407384865084196</v>
      </c>
    </row>
    <row r="4933" spans="9:17" x14ac:dyDescent="0.25">
      <c r="I4933" s="5">
        <v>4930</v>
      </c>
      <c r="J4933" s="9">
        <f t="shared" ca="1" si="382"/>
        <v>0.88556798851770768</v>
      </c>
      <c r="K4933" s="7" t="str">
        <f t="shared" ca="1" si="385"/>
        <v>BLACK</v>
      </c>
      <c r="L4933" s="7" t="str">
        <f t="shared" ca="1" si="386"/>
        <v>LOSE</v>
      </c>
      <c r="M4933" s="8">
        <f t="shared" ca="1" si="383"/>
        <v>-1</v>
      </c>
      <c r="N4933" s="8">
        <f t="shared" ca="1" si="384"/>
        <v>-158</v>
      </c>
      <c r="O4933" s="32">
        <f ca="1">SUM(M$4:M4933)/I4933</f>
        <v>-3.204868154158215E-2</v>
      </c>
      <c r="P4933" s="47">
        <f ca="1">_xlfn.VAR.P(M$4:M4933)</f>
        <v>0.99897288201144629</v>
      </c>
      <c r="Q4933" s="33">
        <f ca="1">COUNTIF(L$4:L4933, "WIN")/I4933</f>
        <v>0.48397565922920893</v>
      </c>
    </row>
    <row r="4934" spans="9:17" x14ac:dyDescent="0.25">
      <c r="I4934" s="5">
        <v>4931</v>
      </c>
      <c r="J4934" s="9">
        <f t="shared" ref="J4934:J4997" ca="1" si="387">RAND()</f>
        <v>0.64343112610054043</v>
      </c>
      <c r="K4934" s="7" t="str">
        <f t="shared" ca="1" si="385"/>
        <v>BLACK</v>
      </c>
      <c r="L4934" s="7" t="str">
        <f t="shared" ca="1" si="386"/>
        <v>LOSE</v>
      </c>
      <c r="M4934" s="8">
        <f t="shared" ref="M4934:M4997" ca="1" si="388">IF($L4934 = "WIN", 1, -1)</f>
        <v>-1</v>
      </c>
      <c r="N4934" s="8">
        <f t="shared" ref="N4934:N4997" ca="1" si="389">N4933+M4934</f>
        <v>-159</v>
      </c>
      <c r="O4934" s="32">
        <f ca="1">SUM(M$4:M4934)/I4934</f>
        <v>-3.2244980734131005E-2</v>
      </c>
      <c r="P4934" s="47">
        <f ca="1">_xlfn.VAR.P(M$4:M4934)</f>
        <v>0.99896026121745551</v>
      </c>
      <c r="Q4934" s="33">
        <f ca="1">COUNTIF(L$4:L4934, "WIN")/I4934</f>
        <v>0.48387750963293452</v>
      </c>
    </row>
    <row r="4935" spans="9:17" x14ac:dyDescent="0.25">
      <c r="I4935" s="5">
        <v>4932</v>
      </c>
      <c r="J4935" s="9">
        <f t="shared" ca="1" si="387"/>
        <v>0.86961740092646111</v>
      </c>
      <c r="K4935" s="7" t="str">
        <f t="shared" ca="1" si="385"/>
        <v>BLACK</v>
      </c>
      <c r="L4935" s="7" t="str">
        <f t="shared" ca="1" si="386"/>
        <v>LOSE</v>
      </c>
      <c r="M4935" s="8">
        <f t="shared" ca="1" si="388"/>
        <v>-1</v>
      </c>
      <c r="N4935" s="8">
        <f t="shared" ca="1" si="389"/>
        <v>-160</v>
      </c>
      <c r="O4935" s="32">
        <f ca="1">SUM(M$4:M4935)/I4935</f>
        <v>-3.2441200324412001E-2</v>
      </c>
      <c r="P4935" s="47">
        <f ca="1">_xlfn.VAR.P(M$4:M4935)</f>
        <v>0.99894756852151134</v>
      </c>
      <c r="Q4935" s="33">
        <f ca="1">COUNTIF(L$4:L4935, "WIN")/I4935</f>
        <v>0.483779399837794</v>
      </c>
    </row>
    <row r="4936" spans="9:17" x14ac:dyDescent="0.25">
      <c r="I4936" s="5">
        <v>4933</v>
      </c>
      <c r="J4936" s="9">
        <f t="shared" ca="1" si="387"/>
        <v>0.7699737505357217</v>
      </c>
      <c r="K4936" s="7" t="str">
        <f t="shared" ca="1" si="385"/>
        <v>BLACK</v>
      </c>
      <c r="L4936" s="7" t="str">
        <f t="shared" ca="1" si="386"/>
        <v>LOSE</v>
      </c>
      <c r="M4936" s="8">
        <f t="shared" ca="1" si="388"/>
        <v>-1</v>
      </c>
      <c r="N4936" s="8">
        <f t="shared" ca="1" si="389"/>
        <v>-161</v>
      </c>
      <c r="O4936" s="32">
        <f ca="1">SUM(M$4:M4936)/I4936</f>
        <v>-3.2637340360835189E-2</v>
      </c>
      <c r="P4936" s="47">
        <f ca="1">_xlfn.VAR.P(M$4:M4936)</f>
        <v>0.99893480401417101</v>
      </c>
      <c r="Q4936" s="33">
        <f ca="1">COUNTIF(L$4:L4936, "WIN")/I4936</f>
        <v>0.4836813298195824</v>
      </c>
    </row>
    <row r="4937" spans="9:17" x14ac:dyDescent="0.25">
      <c r="I4937" s="5">
        <v>4934</v>
      </c>
      <c r="J4937" s="9">
        <f t="shared" ca="1" si="387"/>
        <v>0.82654689088724287</v>
      </c>
      <c r="K4937" s="7" t="str">
        <f t="shared" ca="1" si="385"/>
        <v>BLACK</v>
      </c>
      <c r="L4937" s="7" t="str">
        <f t="shared" ca="1" si="386"/>
        <v>LOSE</v>
      </c>
      <c r="M4937" s="8">
        <f t="shared" ca="1" si="388"/>
        <v>-1</v>
      </c>
      <c r="N4937" s="8">
        <f t="shared" ca="1" si="389"/>
        <v>-162</v>
      </c>
      <c r="O4937" s="32">
        <f ca="1">SUM(M$4:M4937)/I4937</f>
        <v>-3.2833400891771385E-2</v>
      </c>
      <c r="P4937" s="47">
        <f ca="1">_xlfn.VAR.P(M$4:M4937)</f>
        <v>0.99892196778588027</v>
      </c>
      <c r="Q4937" s="33">
        <f ca="1">COUNTIF(L$4:L4937, "WIN")/I4937</f>
        <v>0.48358329955411433</v>
      </c>
    </row>
    <row r="4938" spans="9:17" x14ac:dyDescent="0.25">
      <c r="I4938" s="5">
        <v>4935</v>
      </c>
      <c r="J4938" s="9">
        <f t="shared" ca="1" si="387"/>
        <v>0.40675816792371444</v>
      </c>
      <c r="K4938" s="7" t="str">
        <f t="shared" ca="1" si="385"/>
        <v>RED</v>
      </c>
      <c r="L4938" s="7" t="str">
        <f t="shared" ca="1" si="386"/>
        <v>WIN</v>
      </c>
      <c r="M4938" s="8">
        <f t="shared" ca="1" si="388"/>
        <v>1</v>
      </c>
      <c r="N4938" s="8">
        <f t="shared" ca="1" si="389"/>
        <v>-161</v>
      </c>
      <c r="O4938" s="32">
        <f ca="1">SUM(M$4:M4938)/I4938</f>
        <v>-3.2624113475177303E-2</v>
      </c>
      <c r="P4938" s="47">
        <f ca="1">_xlfn.VAR.P(M$4:M4938)</f>
        <v>0.99893566721995875</v>
      </c>
      <c r="Q4938" s="33">
        <f ca="1">COUNTIF(L$4:L4938, "WIN")/I4938</f>
        <v>0.48368794326241132</v>
      </c>
    </row>
    <row r="4939" spans="9:17" x14ac:dyDescent="0.25">
      <c r="I4939" s="5">
        <v>4936</v>
      </c>
      <c r="J4939" s="9">
        <f t="shared" ca="1" si="387"/>
        <v>0.5948186686557041</v>
      </c>
      <c r="K4939" s="7" t="str">
        <f t="shared" ca="1" si="385"/>
        <v>BLACK</v>
      </c>
      <c r="L4939" s="7" t="str">
        <f t="shared" ca="1" si="386"/>
        <v>LOSE</v>
      </c>
      <c r="M4939" s="8">
        <f t="shared" ca="1" si="388"/>
        <v>-1</v>
      </c>
      <c r="N4939" s="8">
        <f t="shared" ca="1" si="389"/>
        <v>-162</v>
      </c>
      <c r="O4939" s="32">
        <f ca="1">SUM(M$4:M4939)/I4939</f>
        <v>-3.2820097244732574E-2</v>
      </c>
      <c r="P4939" s="47">
        <f ca="1">_xlfn.VAR.P(M$4:M4939)</f>
        <v>0.99892284121684627</v>
      </c>
      <c r="Q4939" s="33">
        <f ca="1">COUNTIF(L$4:L4939, "WIN")/I4939</f>
        <v>0.48358995137763372</v>
      </c>
    </row>
    <row r="4940" spans="9:17" x14ac:dyDescent="0.25">
      <c r="I4940" s="5">
        <v>4937</v>
      </c>
      <c r="J4940" s="9">
        <f t="shared" ca="1" si="387"/>
        <v>0.74577008146820722</v>
      </c>
      <c r="K4940" s="7" t="str">
        <f t="shared" ca="1" si="385"/>
        <v>BLACK</v>
      </c>
      <c r="L4940" s="7" t="str">
        <f t="shared" ca="1" si="386"/>
        <v>LOSE</v>
      </c>
      <c r="M4940" s="8">
        <f t="shared" ca="1" si="388"/>
        <v>-1</v>
      </c>
      <c r="N4940" s="8">
        <f t="shared" ca="1" si="389"/>
        <v>-163</v>
      </c>
      <c r="O4940" s="32">
        <f ca="1">SUM(M$4:M4940)/I4940</f>
        <v>-3.3016001620417255E-2</v>
      </c>
      <c r="P4940" s="47">
        <f ca="1">_xlfn.VAR.P(M$4:M4940)</f>
        <v>0.99890994363700059</v>
      </c>
      <c r="Q4940" s="33">
        <f ca="1">COUNTIF(L$4:L4940, "WIN")/I4940</f>
        <v>0.48349199918979135</v>
      </c>
    </row>
    <row r="4941" spans="9:17" x14ac:dyDescent="0.25">
      <c r="I4941" s="5">
        <v>4938</v>
      </c>
      <c r="J4941" s="9">
        <f t="shared" ca="1" si="387"/>
        <v>5.53945202930336E-2</v>
      </c>
      <c r="K4941" s="7" t="str">
        <f t="shared" ca="1" si="385"/>
        <v>RED</v>
      </c>
      <c r="L4941" s="7" t="str">
        <f t="shared" ca="1" si="386"/>
        <v>WIN</v>
      </c>
      <c r="M4941" s="8">
        <f t="shared" ca="1" si="388"/>
        <v>1</v>
      </c>
      <c r="N4941" s="8">
        <f t="shared" ca="1" si="389"/>
        <v>-162</v>
      </c>
      <c r="O4941" s="32">
        <f ca="1">SUM(M$4:M4941)/I4941</f>
        <v>-3.2806804374240585E-2</v>
      </c>
      <c r="P4941" s="47">
        <f ca="1">_xlfn.VAR.P(M$4:M4941)</f>
        <v>0.99892371358675036</v>
      </c>
      <c r="Q4941" s="33">
        <f ca="1">COUNTIF(L$4:L4941, "WIN")/I4941</f>
        <v>0.48359659781287972</v>
      </c>
    </row>
    <row r="4942" spans="9:17" x14ac:dyDescent="0.25">
      <c r="I4942" s="5">
        <v>4939</v>
      </c>
      <c r="J4942" s="9">
        <f t="shared" ca="1" si="387"/>
        <v>0.56729159037908172</v>
      </c>
      <c r="K4942" s="7" t="str">
        <f t="shared" ca="1" si="385"/>
        <v>BLACK</v>
      </c>
      <c r="L4942" s="7" t="str">
        <f t="shared" ca="1" si="386"/>
        <v>LOSE</v>
      </c>
      <c r="M4942" s="8">
        <f t="shared" ca="1" si="388"/>
        <v>-1</v>
      </c>
      <c r="N4942" s="8">
        <f t="shared" ca="1" si="389"/>
        <v>-163</v>
      </c>
      <c r="O4942" s="32">
        <f ca="1">SUM(M$4:M4942)/I4942</f>
        <v>-3.3002632111763512E-2</v>
      </c>
      <c r="P4942" s="47">
        <f ca="1">_xlfn.VAR.P(M$4:M4942)</f>
        <v>0.99891082627369565</v>
      </c>
      <c r="Q4942" s="33">
        <f ca="1">COUNTIF(L$4:L4942, "WIN")/I4942</f>
        <v>0.48349868394411827</v>
      </c>
    </row>
    <row r="4943" spans="9:17" x14ac:dyDescent="0.25">
      <c r="I4943" s="5">
        <v>4940</v>
      </c>
      <c r="J4943" s="9">
        <f t="shared" ca="1" si="387"/>
        <v>0.37702842181126628</v>
      </c>
      <c r="K4943" s="7" t="str">
        <f t="shared" ca="1" si="385"/>
        <v>RED</v>
      </c>
      <c r="L4943" s="7" t="str">
        <f t="shared" ca="1" si="386"/>
        <v>WIN</v>
      </c>
      <c r="M4943" s="8">
        <f t="shared" ca="1" si="388"/>
        <v>1</v>
      </c>
      <c r="N4943" s="8">
        <f t="shared" ca="1" si="389"/>
        <v>-162</v>
      </c>
      <c r="O4943" s="32">
        <f ca="1">SUM(M$4:M4943)/I4943</f>
        <v>-3.2793522267206478E-2</v>
      </c>
      <c r="P4943" s="47">
        <f ca="1">_xlfn.VAR.P(M$4:M4943)</f>
        <v>0.99892458489731029</v>
      </c>
      <c r="Q4943" s="33">
        <f ca="1">COUNTIF(L$4:L4943, "WIN")/I4943</f>
        <v>0.48360323886639678</v>
      </c>
    </row>
    <row r="4944" spans="9:17" x14ac:dyDescent="0.25">
      <c r="I4944" s="5">
        <v>4941</v>
      </c>
      <c r="J4944" s="9">
        <f t="shared" ca="1" si="387"/>
        <v>0.62545989605980368</v>
      </c>
      <c r="K4944" s="7" t="str">
        <f t="shared" ca="1" si="385"/>
        <v>BLACK</v>
      </c>
      <c r="L4944" s="7" t="str">
        <f t="shared" ca="1" si="386"/>
        <v>LOSE</v>
      </c>
      <c r="M4944" s="8">
        <f t="shared" ca="1" si="388"/>
        <v>-1</v>
      </c>
      <c r="N4944" s="8">
        <f t="shared" ca="1" si="389"/>
        <v>-163</v>
      </c>
      <c r="O4944" s="32">
        <f ca="1">SUM(M$4:M4944)/I4944</f>
        <v>-3.2989273426431896E-2</v>
      </c>
      <c r="P4944" s="47">
        <f ca="1">_xlfn.VAR.P(M$4:M4944)</f>
        <v>0.99891170783879613</v>
      </c>
      <c r="Q4944" s="33">
        <f ca="1">COUNTIF(L$4:L4944, "WIN")/I4944</f>
        <v>0.48350536328678406</v>
      </c>
    </row>
    <row r="4945" spans="9:17" x14ac:dyDescent="0.25">
      <c r="I4945" s="5">
        <v>4942</v>
      </c>
      <c r="J4945" s="9">
        <f t="shared" ca="1" si="387"/>
        <v>7.8737859292594914E-2</v>
      </c>
      <c r="K4945" s="7" t="str">
        <f t="shared" ca="1" si="385"/>
        <v>RED</v>
      </c>
      <c r="L4945" s="7" t="str">
        <f t="shared" ca="1" si="386"/>
        <v>WIN</v>
      </c>
      <c r="M4945" s="8">
        <f t="shared" ca="1" si="388"/>
        <v>1</v>
      </c>
      <c r="N4945" s="8">
        <f t="shared" ca="1" si="389"/>
        <v>-162</v>
      </c>
      <c r="O4945" s="32">
        <f ca="1">SUM(M$4:M4945)/I4945</f>
        <v>-3.2780250910562525E-2</v>
      </c>
      <c r="P4945" s="47">
        <f ca="1">_xlfn.VAR.P(M$4:M4945)</f>
        <v>0.99892545515024056</v>
      </c>
      <c r="Q4945" s="33">
        <f ca="1">COUNTIF(L$4:L4945, "WIN")/I4945</f>
        <v>0.48360987454471871</v>
      </c>
    </row>
    <row r="4946" spans="9:17" x14ac:dyDescent="0.25">
      <c r="I4946" s="5">
        <v>4943</v>
      </c>
      <c r="J4946" s="9">
        <f t="shared" ca="1" si="387"/>
        <v>0.24702592544082058</v>
      </c>
      <c r="K4946" s="7" t="str">
        <f t="shared" ca="1" si="385"/>
        <v>RED</v>
      </c>
      <c r="L4946" s="7" t="str">
        <f t="shared" ca="1" si="386"/>
        <v>WIN</v>
      </c>
      <c r="M4946" s="8">
        <f t="shared" ca="1" si="388"/>
        <v>1</v>
      </c>
      <c r="N4946" s="8">
        <f t="shared" ca="1" si="389"/>
        <v>-161</v>
      </c>
      <c r="O4946" s="32">
        <f ca="1">SUM(M$4:M4946)/I4946</f>
        <v>-3.2571312967833298E-2</v>
      </c>
      <c r="P4946" s="47">
        <f ca="1">_xlfn.VAR.P(M$4:M4946)</f>
        <v>0.99893910957155141</v>
      </c>
      <c r="Q4946" s="33">
        <f ca="1">COUNTIF(L$4:L4946, "WIN")/I4946</f>
        <v>0.48371434351608333</v>
      </c>
    </row>
    <row r="4947" spans="9:17" x14ac:dyDescent="0.25">
      <c r="I4947" s="5">
        <v>4944</v>
      </c>
      <c r="J4947" s="9">
        <f t="shared" ca="1" si="387"/>
        <v>0.9548722650684075</v>
      </c>
      <c r="K4947" s="7" t="str">
        <f t="shared" ca="1" si="385"/>
        <v>BLACK</v>
      </c>
      <c r="L4947" s="7" t="str">
        <f t="shared" ca="1" si="386"/>
        <v>LOSE</v>
      </c>
      <c r="M4947" s="8">
        <f t="shared" ca="1" si="388"/>
        <v>-1</v>
      </c>
      <c r="N4947" s="8">
        <f t="shared" ca="1" si="389"/>
        <v>-162</v>
      </c>
      <c r="O4947" s="32">
        <f ca="1">SUM(M$4:M4947)/I4947</f>
        <v>-3.2766990291262135E-2</v>
      </c>
      <c r="P4947" s="47">
        <f ca="1">_xlfn.VAR.P(M$4:M4947)</f>
        <v>0.99892632434725237</v>
      </c>
      <c r="Q4947" s="33">
        <f ca="1">COUNTIF(L$4:L4947, "WIN")/I4947</f>
        <v>0.48361650485436891</v>
      </c>
    </row>
    <row r="4948" spans="9:17" x14ac:dyDescent="0.25">
      <c r="I4948" s="5">
        <v>4945</v>
      </c>
      <c r="J4948" s="9">
        <f t="shared" ca="1" si="387"/>
        <v>9.9604974906108312E-2</v>
      </c>
      <c r="K4948" s="7" t="str">
        <f t="shared" ca="1" si="385"/>
        <v>RED</v>
      </c>
      <c r="L4948" s="7" t="str">
        <f t="shared" ca="1" si="386"/>
        <v>WIN</v>
      </c>
      <c r="M4948" s="8">
        <f t="shared" ca="1" si="388"/>
        <v>1</v>
      </c>
      <c r="N4948" s="8">
        <f t="shared" ca="1" si="389"/>
        <v>-161</v>
      </c>
      <c r="O4948" s="32">
        <f ca="1">SUM(M$4:M4948)/I4948</f>
        <v>-3.255813953488372E-2</v>
      </c>
      <c r="P4948" s="47">
        <f ca="1">_xlfn.VAR.P(M$4:M4948)</f>
        <v>0.99893996755002701</v>
      </c>
      <c r="Q4948" s="33">
        <f ca="1">COUNTIF(L$4:L4948, "WIN")/I4948</f>
        <v>0.48372093023255813</v>
      </c>
    </row>
    <row r="4949" spans="9:17" x14ac:dyDescent="0.25">
      <c r="I4949" s="5">
        <v>4946</v>
      </c>
      <c r="J4949" s="9">
        <f t="shared" ca="1" si="387"/>
        <v>0.75481922474574559</v>
      </c>
      <c r="K4949" s="7" t="str">
        <f t="shared" ca="1" si="385"/>
        <v>BLACK</v>
      </c>
      <c r="L4949" s="7" t="str">
        <f t="shared" ca="1" si="386"/>
        <v>LOSE</v>
      </c>
      <c r="M4949" s="8">
        <f t="shared" ca="1" si="388"/>
        <v>-1</v>
      </c>
      <c r="N4949" s="8">
        <f t="shared" ca="1" si="389"/>
        <v>-162</v>
      </c>
      <c r="O4949" s="32">
        <f ca="1">SUM(M$4:M4949)/I4949</f>
        <v>-3.2753740396279825E-2</v>
      </c>
      <c r="P4949" s="47">
        <f ca="1">_xlfn.VAR.P(M$4:M4949)</f>
        <v>0.99892719249005313</v>
      </c>
      <c r="Q4949" s="33">
        <f ca="1">COUNTIF(L$4:L4949, "WIN")/I4949</f>
        <v>0.48362312980186006</v>
      </c>
    </row>
    <row r="4950" spans="9:17" x14ac:dyDescent="0.25">
      <c r="I4950" s="5">
        <v>4947</v>
      </c>
      <c r="J4950" s="9">
        <f t="shared" ca="1" si="387"/>
        <v>9.4852588362867474E-2</v>
      </c>
      <c r="K4950" s="7" t="str">
        <f t="shared" ca="1" si="385"/>
        <v>RED</v>
      </c>
      <c r="L4950" s="7" t="str">
        <f t="shared" ca="1" si="386"/>
        <v>WIN</v>
      </c>
      <c r="M4950" s="8">
        <f t="shared" ca="1" si="388"/>
        <v>1</v>
      </c>
      <c r="N4950" s="8">
        <f t="shared" ca="1" si="389"/>
        <v>-161</v>
      </c>
      <c r="O4950" s="32">
        <f ca="1">SUM(M$4:M4950)/I4950</f>
        <v>-3.2544976753588035E-2</v>
      </c>
      <c r="P4950" s="47">
        <f ca="1">_xlfn.VAR.P(M$4:M4950)</f>
        <v>0.99894082448810839</v>
      </c>
      <c r="Q4950" s="33">
        <f ca="1">COUNTIF(L$4:L4950, "WIN")/I4950</f>
        <v>0.48372751162320599</v>
      </c>
    </row>
    <row r="4951" spans="9:17" x14ac:dyDescent="0.25">
      <c r="I4951" s="5">
        <v>4948</v>
      </c>
      <c r="J4951" s="9">
        <f t="shared" ca="1" si="387"/>
        <v>0.8298914878035466</v>
      </c>
      <c r="K4951" s="7" t="str">
        <f t="shared" ca="1" si="385"/>
        <v>BLACK</v>
      </c>
      <c r="L4951" s="7" t="str">
        <f t="shared" ca="1" si="386"/>
        <v>LOSE</v>
      </c>
      <c r="M4951" s="8">
        <f t="shared" ca="1" si="388"/>
        <v>-1</v>
      </c>
      <c r="N4951" s="8">
        <f t="shared" ca="1" si="389"/>
        <v>-162</v>
      </c>
      <c r="O4951" s="32">
        <f ca="1">SUM(M$4:M4951)/I4951</f>
        <v>-3.2740501212611156E-2</v>
      </c>
      <c r="P4951" s="47">
        <f ca="1">_xlfn.VAR.P(M$4:M4951)</f>
        <v>0.99892805958034703</v>
      </c>
      <c r="Q4951" s="33">
        <f ca="1">COUNTIF(L$4:L4951, "WIN")/I4951</f>
        <v>0.48362974939369441</v>
      </c>
    </row>
    <row r="4952" spans="9:17" x14ac:dyDescent="0.25">
      <c r="I4952" s="5">
        <v>4949</v>
      </c>
      <c r="J4952" s="9">
        <f t="shared" ca="1" si="387"/>
        <v>0.1031441884821126</v>
      </c>
      <c r="K4952" s="7" t="str">
        <f t="shared" ca="1" si="385"/>
        <v>RED</v>
      </c>
      <c r="L4952" s="7" t="str">
        <f t="shared" ca="1" si="386"/>
        <v>WIN</v>
      </c>
      <c r="M4952" s="8">
        <f t="shared" ca="1" si="388"/>
        <v>1</v>
      </c>
      <c r="N4952" s="8">
        <f t="shared" ca="1" si="389"/>
        <v>-161</v>
      </c>
      <c r="O4952" s="32">
        <f ca="1">SUM(M$4:M4952)/I4952</f>
        <v>-3.2531824611032531E-2</v>
      </c>
      <c r="P4952" s="47">
        <f ca="1">_xlfn.VAR.P(M$4:M4952)</f>
        <v>0.99894168038747699</v>
      </c>
      <c r="Q4952" s="33">
        <f ca="1">COUNTIF(L$4:L4952, "WIN")/I4952</f>
        <v>0.48373408769448373</v>
      </c>
    </row>
    <row r="4953" spans="9:17" x14ac:dyDescent="0.25">
      <c r="I4953" s="5">
        <v>4950</v>
      </c>
      <c r="J4953" s="9">
        <f t="shared" ca="1" si="387"/>
        <v>0.86254575997420191</v>
      </c>
      <c r="K4953" s="7" t="str">
        <f t="shared" ca="1" si="385"/>
        <v>BLACK</v>
      </c>
      <c r="L4953" s="7" t="str">
        <f t="shared" ca="1" si="386"/>
        <v>LOSE</v>
      </c>
      <c r="M4953" s="8">
        <f t="shared" ca="1" si="388"/>
        <v>-1</v>
      </c>
      <c r="N4953" s="8">
        <f t="shared" ca="1" si="389"/>
        <v>-162</v>
      </c>
      <c r="O4953" s="32">
        <f ca="1">SUM(M$4:M4953)/I4953</f>
        <v>-3.272727272727273E-2</v>
      </c>
      <c r="P4953" s="47">
        <f ca="1">_xlfn.VAR.P(M$4:M4953)</f>
        <v>0.99892892561983471</v>
      </c>
      <c r="Q4953" s="33">
        <f ca="1">COUNTIF(L$4:L4953, "WIN")/I4953</f>
        <v>0.48363636363636364</v>
      </c>
    </row>
    <row r="4954" spans="9:17" x14ac:dyDescent="0.25">
      <c r="I4954" s="5">
        <v>4951</v>
      </c>
      <c r="J4954" s="9">
        <f t="shared" ca="1" si="387"/>
        <v>0.19711588317261641</v>
      </c>
      <c r="K4954" s="7" t="str">
        <f t="shared" ca="1" si="385"/>
        <v>RED</v>
      </c>
      <c r="L4954" s="7" t="str">
        <f t="shared" ca="1" si="386"/>
        <v>WIN</v>
      </c>
      <c r="M4954" s="8">
        <f t="shared" ca="1" si="388"/>
        <v>1</v>
      </c>
      <c r="N4954" s="8">
        <f t="shared" ca="1" si="389"/>
        <v>-161</v>
      </c>
      <c r="O4954" s="32">
        <f ca="1">SUM(M$4:M4954)/I4954</f>
        <v>-3.2518683094324381E-2</v>
      </c>
      <c r="P4954" s="47">
        <f ca="1">_xlfn.VAR.P(M$4:M4954)</f>
        <v>0.99894253524981091</v>
      </c>
      <c r="Q4954" s="33">
        <f ca="1">COUNTIF(L$4:L4954, "WIN")/I4954</f>
        <v>0.48374065845283781</v>
      </c>
    </row>
    <row r="4955" spans="9:17" x14ac:dyDescent="0.25">
      <c r="I4955" s="5">
        <v>4952</v>
      </c>
      <c r="J4955" s="9">
        <f t="shared" ca="1" si="387"/>
        <v>0.59458920487159983</v>
      </c>
      <c r="K4955" s="7" t="str">
        <f t="shared" ca="1" si="385"/>
        <v>BLACK</v>
      </c>
      <c r="L4955" s="7" t="str">
        <f t="shared" ca="1" si="386"/>
        <v>LOSE</v>
      </c>
      <c r="M4955" s="8">
        <f t="shared" ca="1" si="388"/>
        <v>-1</v>
      </c>
      <c r="N4955" s="8">
        <f t="shared" ca="1" si="389"/>
        <v>-162</v>
      </c>
      <c r="O4955" s="32">
        <f ca="1">SUM(M$4:M4955)/I4955</f>
        <v>-3.2714054927302103E-2</v>
      </c>
      <c r="P4955" s="47">
        <f ca="1">_xlfn.VAR.P(M$4:M4955)</f>
        <v>0.99892979061021347</v>
      </c>
      <c r="Q4955" s="33">
        <f ca="1">COUNTIF(L$4:L4955, "WIN")/I4955</f>
        <v>0.48364297253634897</v>
      </c>
    </row>
    <row r="4956" spans="9:17" x14ac:dyDescent="0.25">
      <c r="I4956" s="5">
        <v>4953</v>
      </c>
      <c r="J4956" s="9">
        <f t="shared" ca="1" si="387"/>
        <v>0.35051236435237054</v>
      </c>
      <c r="K4956" s="7" t="str">
        <f t="shared" ca="1" si="385"/>
        <v>RED</v>
      </c>
      <c r="L4956" s="7" t="str">
        <f t="shared" ca="1" si="386"/>
        <v>WIN</v>
      </c>
      <c r="M4956" s="8">
        <f t="shared" ca="1" si="388"/>
        <v>1</v>
      </c>
      <c r="N4956" s="8">
        <f t="shared" ca="1" si="389"/>
        <v>-161</v>
      </c>
      <c r="O4956" s="32">
        <f ca="1">SUM(M$4:M4956)/I4956</f>
        <v>-3.2505552190591563E-2</v>
      </c>
      <c r="P4956" s="47">
        <f ca="1">_xlfn.VAR.P(M$4:M4956)</f>
        <v>0.9989433890767847</v>
      </c>
      <c r="Q4956" s="33">
        <f ca="1">COUNTIF(L$4:L4956, "WIN")/I4956</f>
        <v>0.4837472239047042</v>
      </c>
    </row>
    <row r="4957" spans="9:17" x14ac:dyDescent="0.25">
      <c r="I4957" s="5">
        <v>4954</v>
      </c>
      <c r="J4957" s="9">
        <f t="shared" ca="1" si="387"/>
        <v>0.80909908389089491</v>
      </c>
      <c r="K4957" s="7" t="str">
        <f t="shared" ca="1" si="385"/>
        <v>BLACK</v>
      </c>
      <c r="L4957" s="7" t="str">
        <f t="shared" ca="1" si="386"/>
        <v>LOSE</v>
      </c>
      <c r="M4957" s="8">
        <f t="shared" ca="1" si="388"/>
        <v>-1</v>
      </c>
      <c r="N4957" s="8">
        <f t="shared" ca="1" si="389"/>
        <v>-162</v>
      </c>
      <c r="O4957" s="32">
        <f ca="1">SUM(M$4:M4957)/I4957</f>
        <v>-3.2700847799757772E-2</v>
      </c>
      <c r="P4957" s="47">
        <f ca="1">_xlfn.VAR.P(M$4:M4957)</f>
        <v>0.99893065455317709</v>
      </c>
      <c r="Q4957" s="33">
        <f ca="1">COUNTIF(L$4:L4957, "WIN")/I4957</f>
        <v>0.4836495761001211</v>
      </c>
    </row>
    <row r="4958" spans="9:17" x14ac:dyDescent="0.25">
      <c r="I4958" s="5">
        <v>4955</v>
      </c>
      <c r="J4958" s="9">
        <f t="shared" ca="1" si="387"/>
        <v>0.57647107633575456</v>
      </c>
      <c r="K4958" s="7" t="str">
        <f t="shared" ca="1" si="385"/>
        <v>BLACK</v>
      </c>
      <c r="L4958" s="7" t="str">
        <f t="shared" ca="1" si="386"/>
        <v>LOSE</v>
      </c>
      <c r="M4958" s="8">
        <f t="shared" ca="1" si="388"/>
        <v>-1</v>
      </c>
      <c r="N4958" s="8">
        <f t="shared" ca="1" si="389"/>
        <v>-163</v>
      </c>
      <c r="O4958" s="32">
        <f ca="1">SUM(M$4:M4958)/I4958</f>
        <v>-3.289606458123108E-2</v>
      </c>
      <c r="P4958" s="47">
        <f ca="1">_xlfn.VAR.P(M$4:M4958)</f>
        <v>0.99891784893506752</v>
      </c>
      <c r="Q4958" s="33">
        <f ca="1">COUNTIF(L$4:L4958, "WIN")/I4958</f>
        <v>0.48355196770938447</v>
      </c>
    </row>
    <row r="4959" spans="9:17" x14ac:dyDescent="0.25">
      <c r="I4959" s="5">
        <v>4956</v>
      </c>
      <c r="J4959" s="9">
        <f t="shared" ca="1" si="387"/>
        <v>0.53296562019431482</v>
      </c>
      <c r="K4959" s="7" t="str">
        <f t="shared" ca="1" si="385"/>
        <v>BLACK</v>
      </c>
      <c r="L4959" s="7" t="str">
        <f t="shared" ca="1" si="386"/>
        <v>LOSE</v>
      </c>
      <c r="M4959" s="8">
        <f t="shared" ca="1" si="388"/>
        <v>-1</v>
      </c>
      <c r="N4959" s="8">
        <f t="shared" ca="1" si="389"/>
        <v>-164</v>
      </c>
      <c r="O4959" s="32">
        <f ca="1">SUM(M$4:M4959)/I4959</f>
        <v>-3.3091202582728005E-2</v>
      </c>
      <c r="P4959" s="47">
        <f ca="1">_xlfn.VAR.P(M$4:M4959)</f>
        <v>0.99890497231162889</v>
      </c>
      <c r="Q4959" s="33">
        <f ca="1">COUNTIF(L$4:L4959, "WIN")/I4959</f>
        <v>0.48345439870863599</v>
      </c>
    </row>
    <row r="4960" spans="9:17" x14ac:dyDescent="0.25">
      <c r="I4960" s="5">
        <v>4957</v>
      </c>
      <c r="J4960" s="9">
        <f t="shared" ca="1" si="387"/>
        <v>0.76789844225763415</v>
      </c>
      <c r="K4960" s="7" t="str">
        <f t="shared" ca="1" si="385"/>
        <v>BLACK</v>
      </c>
      <c r="L4960" s="7" t="str">
        <f t="shared" ca="1" si="386"/>
        <v>LOSE</v>
      </c>
      <c r="M4960" s="8">
        <f t="shared" ca="1" si="388"/>
        <v>-1</v>
      </c>
      <c r="N4960" s="8">
        <f t="shared" ca="1" si="389"/>
        <v>-165</v>
      </c>
      <c r="O4960" s="32">
        <f ca="1">SUM(M$4:M4960)/I4960</f>
        <v>-3.3286261851926569E-2</v>
      </c>
      <c r="P4960" s="47">
        <f ca="1">_xlfn.VAR.P(M$4:M4960)</f>
        <v>0.99889202477192496</v>
      </c>
      <c r="Q4960" s="33">
        <f ca="1">COUNTIF(L$4:L4960, "WIN")/I4960</f>
        <v>0.48335686907403674</v>
      </c>
    </row>
    <row r="4961" spans="9:17" x14ac:dyDescent="0.25">
      <c r="I4961" s="5">
        <v>4958</v>
      </c>
      <c r="J4961" s="9">
        <f t="shared" ca="1" si="387"/>
        <v>0.81001896478527891</v>
      </c>
      <c r="K4961" s="7" t="str">
        <f t="shared" ca="1" si="385"/>
        <v>BLACK</v>
      </c>
      <c r="L4961" s="7" t="str">
        <f t="shared" ca="1" si="386"/>
        <v>LOSE</v>
      </c>
      <c r="M4961" s="8">
        <f t="shared" ca="1" si="388"/>
        <v>-1</v>
      </c>
      <c r="N4961" s="8">
        <f t="shared" ca="1" si="389"/>
        <v>-166</v>
      </c>
      <c r="O4961" s="32">
        <f ca="1">SUM(M$4:M4961)/I4961</f>
        <v>-3.3481242436466316E-2</v>
      </c>
      <c r="P4961" s="47">
        <f ca="1">_xlfn.VAR.P(M$4:M4961)</f>
        <v>0.99887900640491056</v>
      </c>
      <c r="Q4961" s="33">
        <f ca="1">COUNTIF(L$4:L4961, "WIN")/I4961</f>
        <v>0.48325937878176684</v>
      </c>
    </row>
    <row r="4962" spans="9:17" x14ac:dyDescent="0.25">
      <c r="I4962" s="5">
        <v>4959</v>
      </c>
      <c r="J4962" s="9">
        <f t="shared" ca="1" si="387"/>
        <v>0.14011205545799987</v>
      </c>
      <c r="K4962" s="7" t="str">
        <f t="shared" ca="1" si="385"/>
        <v>RED</v>
      </c>
      <c r="L4962" s="7" t="str">
        <f t="shared" ca="1" si="386"/>
        <v>WIN</v>
      </c>
      <c r="M4962" s="8">
        <f t="shared" ca="1" si="388"/>
        <v>1</v>
      </c>
      <c r="N4962" s="8">
        <f t="shared" ca="1" si="389"/>
        <v>-165</v>
      </c>
      <c r="O4962" s="32">
        <f ca="1">SUM(M$4:M4962)/I4962</f>
        <v>-3.327283726557774E-2</v>
      </c>
      <c r="P4962" s="47">
        <f ca="1">_xlfn.VAR.P(M$4:M4962)</f>
        <v>0.99889291830029836</v>
      </c>
      <c r="Q4962" s="33">
        <f ca="1">COUNTIF(L$4:L4962, "WIN")/I4962</f>
        <v>0.48336358136721114</v>
      </c>
    </row>
    <row r="4963" spans="9:17" x14ac:dyDescent="0.25">
      <c r="I4963" s="5">
        <v>4960</v>
      </c>
      <c r="J4963" s="9">
        <f t="shared" ca="1" si="387"/>
        <v>0.13489963251649328</v>
      </c>
      <c r="K4963" s="7" t="str">
        <f t="shared" ca="1" si="385"/>
        <v>RED</v>
      </c>
      <c r="L4963" s="7" t="str">
        <f t="shared" ca="1" si="386"/>
        <v>WIN</v>
      </c>
      <c r="M4963" s="8">
        <f t="shared" ca="1" si="388"/>
        <v>1</v>
      </c>
      <c r="N4963" s="8">
        <f t="shared" ca="1" si="389"/>
        <v>-164</v>
      </c>
      <c r="O4963" s="32">
        <f ca="1">SUM(M$4:M4963)/I4963</f>
        <v>-3.3064516129032259E-2</v>
      </c>
      <c r="P4963" s="47">
        <f ca="1">_xlfn.VAR.P(M$4:M4963)</f>
        <v>0.99890673777315298</v>
      </c>
      <c r="Q4963" s="33">
        <f ca="1">COUNTIF(L$4:L4963, "WIN")/I4963</f>
        <v>0.48346774193548386</v>
      </c>
    </row>
    <row r="4964" spans="9:17" x14ac:dyDescent="0.25">
      <c r="I4964" s="5">
        <v>4961</v>
      </c>
      <c r="J4964" s="9">
        <f t="shared" ca="1" si="387"/>
        <v>0.72286278352772948</v>
      </c>
      <c r="K4964" s="7" t="str">
        <f t="shared" ca="1" si="385"/>
        <v>BLACK</v>
      </c>
      <c r="L4964" s="7" t="str">
        <f t="shared" ca="1" si="386"/>
        <v>LOSE</v>
      </c>
      <c r="M4964" s="8">
        <f t="shared" ca="1" si="388"/>
        <v>-1</v>
      </c>
      <c r="N4964" s="8">
        <f t="shared" ca="1" si="389"/>
        <v>-165</v>
      </c>
      <c r="O4964" s="32">
        <f ca="1">SUM(M$4:M4964)/I4964</f>
        <v>-3.325942350332594E-2</v>
      </c>
      <c r="P4964" s="47">
        <f ca="1">_xlfn.VAR.P(M$4:M4964)</f>
        <v>0.99889381074822636</v>
      </c>
      <c r="Q4964" s="33">
        <f ca="1">COUNTIF(L$4:L4964, "WIN")/I4964</f>
        <v>0.48337028824833705</v>
      </c>
    </row>
    <row r="4965" spans="9:17" x14ac:dyDescent="0.25">
      <c r="I4965" s="5">
        <v>4962</v>
      </c>
      <c r="J4965" s="9">
        <f t="shared" ca="1" si="387"/>
        <v>0.53703998883426252</v>
      </c>
      <c r="K4965" s="7" t="str">
        <f t="shared" ca="1" si="385"/>
        <v>BLACK</v>
      </c>
      <c r="L4965" s="7" t="str">
        <f t="shared" ca="1" si="386"/>
        <v>LOSE</v>
      </c>
      <c r="M4965" s="8">
        <f t="shared" ca="1" si="388"/>
        <v>-1</v>
      </c>
      <c r="N4965" s="8">
        <f t="shared" ca="1" si="389"/>
        <v>-166</v>
      </c>
      <c r="O4965" s="32">
        <f ca="1">SUM(M$4:M4965)/I4965</f>
        <v>-3.3454252317613863E-2</v>
      </c>
      <c r="P4965" s="47">
        <f ca="1">_xlfn.VAR.P(M$4:M4965)</f>
        <v>0.99888081300186937</v>
      </c>
      <c r="Q4965" s="33">
        <f ca="1">COUNTIF(L$4:L4965, "WIN")/I4965</f>
        <v>0.48327287384119305</v>
      </c>
    </row>
    <row r="4966" spans="9:17" x14ac:dyDescent="0.25">
      <c r="I4966" s="5">
        <v>4963</v>
      </c>
      <c r="J4966" s="9">
        <f t="shared" ca="1" si="387"/>
        <v>5.2830445326979003E-2</v>
      </c>
      <c r="K4966" s="7" t="str">
        <f t="shared" ca="1" si="385"/>
        <v>RED</v>
      </c>
      <c r="L4966" s="7" t="str">
        <f t="shared" ca="1" si="386"/>
        <v>WIN</v>
      </c>
      <c r="M4966" s="8">
        <f t="shared" ca="1" si="388"/>
        <v>1</v>
      </c>
      <c r="N4966" s="8">
        <f t="shared" ca="1" si="389"/>
        <v>-165</v>
      </c>
      <c r="O4966" s="32">
        <f ca="1">SUM(M$4:M4966)/I4966</f>
        <v>-3.3246020552085434E-2</v>
      </c>
      <c r="P4966" s="47">
        <f ca="1">_xlfn.VAR.P(M$4:M4966)</f>
        <v>0.99889470211745035</v>
      </c>
      <c r="Q4966" s="33">
        <f ca="1">COUNTIF(L$4:L4966, "WIN")/I4966</f>
        <v>0.48337698972395726</v>
      </c>
    </row>
    <row r="4967" spans="9:17" x14ac:dyDescent="0.25">
      <c r="I4967" s="5">
        <v>4964</v>
      </c>
      <c r="J4967" s="9">
        <f t="shared" ca="1" si="387"/>
        <v>0.47516830032231117</v>
      </c>
      <c r="K4967" s="7" t="str">
        <f t="shared" ca="1" si="385"/>
        <v>RED</v>
      </c>
      <c r="L4967" s="7" t="str">
        <f t="shared" ca="1" si="386"/>
        <v>WIN</v>
      </c>
      <c r="M4967" s="8">
        <f t="shared" ca="1" si="388"/>
        <v>1</v>
      </c>
      <c r="N4967" s="8">
        <f t="shared" ca="1" si="389"/>
        <v>-164</v>
      </c>
      <c r="O4967" s="32">
        <f ca="1">SUM(M$4:M4967)/I4967</f>
        <v>-3.3037872683319904E-2</v>
      </c>
      <c r="P4967" s="47">
        <f ca="1">_xlfn.VAR.P(M$4:M4967)</f>
        <v>0.99890849896856071</v>
      </c>
      <c r="Q4967" s="33">
        <f ca="1">COUNTIF(L$4:L4967, "WIN")/I4967</f>
        <v>0.48348106365834004</v>
      </c>
    </row>
    <row r="4968" spans="9:17" x14ac:dyDescent="0.25">
      <c r="I4968" s="5">
        <v>4965</v>
      </c>
      <c r="J4968" s="9">
        <f t="shared" ca="1" si="387"/>
        <v>0.4486975241933292</v>
      </c>
      <c r="K4968" s="7" t="str">
        <f t="shared" ca="1" si="385"/>
        <v>RED</v>
      </c>
      <c r="L4968" s="7" t="str">
        <f t="shared" ca="1" si="386"/>
        <v>WIN</v>
      </c>
      <c r="M4968" s="8">
        <f t="shared" ca="1" si="388"/>
        <v>1</v>
      </c>
      <c r="N4968" s="8">
        <f t="shared" ca="1" si="389"/>
        <v>-163</v>
      </c>
      <c r="O4968" s="32">
        <f ca="1">SUM(M$4:M4968)/I4968</f>
        <v>-3.282980866062437E-2</v>
      </c>
      <c r="P4968" s="47">
        <f ca="1">_xlfn.VAR.P(M$4:M4968)</f>
        <v>0.99892220366330675</v>
      </c>
      <c r="Q4968" s="33">
        <f ca="1">COUNTIF(L$4:L4968, "WIN")/I4968</f>
        <v>0.48358509566968783</v>
      </c>
    </row>
    <row r="4969" spans="9:17" x14ac:dyDescent="0.25">
      <c r="I4969" s="5">
        <v>4966</v>
      </c>
      <c r="J4969" s="9">
        <f t="shared" ca="1" si="387"/>
        <v>0.37266740842059476</v>
      </c>
      <c r="K4969" s="7" t="str">
        <f t="shared" ca="1" si="385"/>
        <v>RED</v>
      </c>
      <c r="L4969" s="7" t="str">
        <f t="shared" ca="1" si="386"/>
        <v>WIN</v>
      </c>
      <c r="M4969" s="8">
        <f t="shared" ca="1" si="388"/>
        <v>1</v>
      </c>
      <c r="N4969" s="8">
        <f t="shared" ca="1" si="389"/>
        <v>-162</v>
      </c>
      <c r="O4969" s="32">
        <f ca="1">SUM(M$4:M4969)/I4969</f>
        <v>-3.262182843334676E-2</v>
      </c>
      <c r="P4969" s="47">
        <f ca="1">_xlfn.VAR.P(M$4:M4969)</f>
        <v>0.99893581630966533</v>
      </c>
      <c r="Q4969" s="33">
        <f ca="1">COUNTIF(L$4:L4969, "WIN")/I4969</f>
        <v>0.48368908578332664</v>
      </c>
    </row>
    <row r="4970" spans="9:17" x14ac:dyDescent="0.25">
      <c r="I4970" s="5">
        <v>4967</v>
      </c>
      <c r="J4970" s="9">
        <f t="shared" ca="1" si="387"/>
        <v>6.7707261198052926E-2</v>
      </c>
      <c r="K4970" s="7" t="str">
        <f t="shared" ca="1" si="385"/>
        <v>RED</v>
      </c>
      <c r="L4970" s="7" t="str">
        <f t="shared" ca="1" si="386"/>
        <v>WIN</v>
      </c>
      <c r="M4970" s="8">
        <f t="shared" ca="1" si="388"/>
        <v>1</v>
      </c>
      <c r="N4970" s="8">
        <f t="shared" ca="1" si="389"/>
        <v>-161</v>
      </c>
      <c r="O4970" s="32">
        <f ca="1">SUM(M$4:M4970)/I4970</f>
        <v>-3.2413931950875781E-2</v>
      </c>
      <c r="P4970" s="47">
        <f ca="1">_xlfn.VAR.P(M$4:M4970)</f>
        <v>0.99894933701548394</v>
      </c>
      <c r="Q4970" s="33">
        <f ca="1">COUNTIF(L$4:L4970, "WIN")/I4970</f>
        <v>0.48379303402456209</v>
      </c>
    </row>
    <row r="4971" spans="9:17" x14ac:dyDescent="0.25">
      <c r="I4971" s="5">
        <v>4968</v>
      </c>
      <c r="J4971" s="9">
        <f t="shared" ca="1" si="387"/>
        <v>0.13034245891854301</v>
      </c>
      <c r="K4971" s="7" t="str">
        <f t="shared" ca="1" si="385"/>
        <v>RED</v>
      </c>
      <c r="L4971" s="7" t="str">
        <f t="shared" ca="1" si="386"/>
        <v>WIN</v>
      </c>
      <c r="M4971" s="8">
        <f t="shared" ca="1" si="388"/>
        <v>1</v>
      </c>
      <c r="N4971" s="8">
        <f t="shared" ca="1" si="389"/>
        <v>-160</v>
      </c>
      <c r="O4971" s="32">
        <f ca="1">SUM(M$4:M4971)/I4971</f>
        <v>-3.2206119162640899E-2</v>
      </c>
      <c r="P4971" s="47">
        <f ca="1">_xlfn.VAR.P(M$4:M4971)</f>
        <v>0.99896276588848176</v>
      </c>
      <c r="Q4971" s="33">
        <f ca="1">COUNTIF(L$4:L4971, "WIN")/I4971</f>
        <v>0.48389694041867953</v>
      </c>
    </row>
    <row r="4972" spans="9:17" x14ac:dyDescent="0.25">
      <c r="I4972" s="5">
        <v>4969</v>
      </c>
      <c r="J4972" s="9">
        <f t="shared" ca="1" si="387"/>
        <v>0.37225448944248973</v>
      </c>
      <c r="K4972" s="7" t="str">
        <f t="shared" ca="1" si="385"/>
        <v>RED</v>
      </c>
      <c r="L4972" s="7" t="str">
        <f t="shared" ca="1" si="386"/>
        <v>WIN</v>
      </c>
      <c r="M4972" s="8">
        <f t="shared" ca="1" si="388"/>
        <v>1</v>
      </c>
      <c r="N4972" s="8">
        <f t="shared" ca="1" si="389"/>
        <v>-159</v>
      </c>
      <c r="O4972" s="32">
        <f ca="1">SUM(M$4:M4972)/I4972</f>
        <v>-3.1998390018112298E-2</v>
      </c>
      <c r="P4972" s="47">
        <f ca="1">_xlfn.VAR.P(M$4:M4972)</f>
        <v>0.99897610303624873</v>
      </c>
      <c r="Q4972" s="33">
        <f ca="1">COUNTIF(L$4:L4972, "WIN")/I4972</f>
        <v>0.48400080499094383</v>
      </c>
    </row>
    <row r="4973" spans="9:17" x14ac:dyDescent="0.25">
      <c r="I4973" s="5">
        <v>4970</v>
      </c>
      <c r="J4973" s="9">
        <f t="shared" ca="1" si="387"/>
        <v>0.65621689767658942</v>
      </c>
      <c r="K4973" s="7" t="str">
        <f t="shared" ca="1" si="385"/>
        <v>BLACK</v>
      </c>
      <c r="L4973" s="7" t="str">
        <f t="shared" ca="1" si="386"/>
        <v>LOSE</v>
      </c>
      <c r="M4973" s="8">
        <f t="shared" ca="1" si="388"/>
        <v>-1</v>
      </c>
      <c r="N4973" s="8">
        <f t="shared" ca="1" si="389"/>
        <v>-160</v>
      </c>
      <c r="O4973" s="32">
        <f ca="1">SUM(M$4:M4973)/I4973</f>
        <v>-3.2193158953722337E-2</v>
      </c>
      <c r="P4973" s="47">
        <f ca="1">_xlfn.VAR.P(M$4:M4973)</f>
        <v>0.9989636005165804</v>
      </c>
      <c r="Q4973" s="33">
        <f ca="1">COUNTIF(L$4:L4973, "WIN")/I4973</f>
        <v>0.48390342052313884</v>
      </c>
    </row>
    <row r="4974" spans="9:17" x14ac:dyDescent="0.25">
      <c r="I4974" s="5">
        <v>4971</v>
      </c>
      <c r="J4974" s="9">
        <f t="shared" ca="1" si="387"/>
        <v>0.75008191963770243</v>
      </c>
      <c r="K4974" s="7" t="str">
        <f t="shared" ca="1" si="385"/>
        <v>BLACK</v>
      </c>
      <c r="L4974" s="7" t="str">
        <f t="shared" ca="1" si="386"/>
        <v>LOSE</v>
      </c>
      <c r="M4974" s="8">
        <f t="shared" ca="1" si="388"/>
        <v>-1</v>
      </c>
      <c r="N4974" s="8">
        <f t="shared" ca="1" si="389"/>
        <v>-161</v>
      </c>
      <c r="O4974" s="32">
        <f ca="1">SUM(M$4:M4974)/I4974</f>
        <v>-3.2387849527258095E-2</v>
      </c>
      <c r="P4974" s="47">
        <f ca="1">_xlfn.VAR.P(M$4:M4974)</f>
        <v>0.99895102720299966</v>
      </c>
      <c r="Q4974" s="33">
        <f ca="1">COUNTIF(L$4:L4974, "WIN")/I4974</f>
        <v>0.48380607523637092</v>
      </c>
    </row>
    <row r="4975" spans="9:17" x14ac:dyDescent="0.25">
      <c r="I4975" s="5">
        <v>4972</v>
      </c>
      <c r="J4975" s="9">
        <f t="shared" ca="1" si="387"/>
        <v>0.26149364348519899</v>
      </c>
      <c r="K4975" s="7" t="str">
        <f t="shared" ca="1" si="385"/>
        <v>RED</v>
      </c>
      <c r="L4975" s="7" t="str">
        <f t="shared" ca="1" si="386"/>
        <v>WIN</v>
      </c>
      <c r="M4975" s="8">
        <f t="shared" ca="1" si="388"/>
        <v>1</v>
      </c>
      <c r="N4975" s="8">
        <f t="shared" ca="1" si="389"/>
        <v>-160</v>
      </c>
      <c r="O4975" s="32">
        <f ca="1">SUM(M$4:M4975)/I4975</f>
        <v>-3.2180209171359615E-2</v>
      </c>
      <c r="P4975" s="47">
        <f ca="1">_xlfn.VAR.P(M$4:M4975)</f>
        <v>0.99896443413768754</v>
      </c>
      <c r="Q4975" s="33">
        <f ca="1">COUNTIF(L$4:L4975, "WIN")/I4975</f>
        <v>0.48390989541432017</v>
      </c>
    </row>
    <row r="4976" spans="9:17" x14ac:dyDescent="0.25">
      <c r="I4976" s="5">
        <v>4973</v>
      </c>
      <c r="J4976" s="9">
        <f t="shared" ca="1" si="387"/>
        <v>0.78881156663841812</v>
      </c>
      <c r="K4976" s="7" t="str">
        <f t="shared" ca="1" si="385"/>
        <v>BLACK</v>
      </c>
      <c r="L4976" s="7" t="str">
        <f t="shared" ca="1" si="386"/>
        <v>LOSE</v>
      </c>
      <c r="M4976" s="8">
        <f t="shared" ca="1" si="388"/>
        <v>-1</v>
      </c>
      <c r="N4976" s="8">
        <f t="shared" ca="1" si="389"/>
        <v>-161</v>
      </c>
      <c r="O4976" s="32">
        <f ca="1">SUM(M$4:M4976)/I4976</f>
        <v>-3.2374824049869293E-2</v>
      </c>
      <c r="P4976" s="47">
        <f ca="1">_xlfn.VAR.P(M$4:M4976)</f>
        <v>0.99895187076774006</v>
      </c>
      <c r="Q4976" s="33">
        <f ca="1">COUNTIF(L$4:L4976, "WIN")/I4976</f>
        <v>0.48381258797506538</v>
      </c>
    </row>
    <row r="4977" spans="9:17" x14ac:dyDescent="0.25">
      <c r="I4977" s="5">
        <v>4974</v>
      </c>
      <c r="J4977" s="9">
        <f t="shared" ca="1" si="387"/>
        <v>0.69540724824693489</v>
      </c>
      <c r="K4977" s="7" t="str">
        <f t="shared" ca="1" si="385"/>
        <v>BLACK</v>
      </c>
      <c r="L4977" s="7" t="str">
        <f t="shared" ca="1" si="386"/>
        <v>LOSE</v>
      </c>
      <c r="M4977" s="8">
        <f t="shared" ca="1" si="388"/>
        <v>-1</v>
      </c>
      <c r="N4977" s="8">
        <f t="shared" ca="1" si="389"/>
        <v>-162</v>
      </c>
      <c r="O4977" s="32">
        <f ca="1">SUM(M$4:M4977)/I4977</f>
        <v>-3.2569360675512665E-2</v>
      </c>
      <c r="P4977" s="47">
        <f ca="1">_xlfn.VAR.P(M$4:M4977)</f>
        <v>0.99893923674518836</v>
      </c>
      <c r="Q4977" s="33">
        <f ca="1">COUNTIF(L$4:L4977, "WIN")/I4977</f>
        <v>0.48371531966224368</v>
      </c>
    </row>
    <row r="4978" spans="9:17" x14ac:dyDescent="0.25">
      <c r="I4978" s="5">
        <v>4975</v>
      </c>
      <c r="J4978" s="9">
        <f t="shared" ca="1" si="387"/>
        <v>0.55451932226428768</v>
      </c>
      <c r="K4978" s="7" t="str">
        <f t="shared" ca="1" si="385"/>
        <v>BLACK</v>
      </c>
      <c r="L4978" s="7" t="str">
        <f t="shared" ca="1" si="386"/>
        <v>LOSE</v>
      </c>
      <c r="M4978" s="8">
        <f t="shared" ca="1" si="388"/>
        <v>-1</v>
      </c>
      <c r="N4978" s="8">
        <f t="shared" ca="1" si="389"/>
        <v>-163</v>
      </c>
      <c r="O4978" s="32">
        <f ca="1">SUM(M$4:M4978)/I4978</f>
        <v>-3.2763819095477389E-2</v>
      </c>
      <c r="P4978" s="47">
        <f ca="1">_xlfn.VAR.P(M$4:M4978)</f>
        <v>0.99892653215827887</v>
      </c>
      <c r="Q4978" s="33">
        <f ca="1">COUNTIF(L$4:L4978, "WIN")/I4978</f>
        <v>0.48361809045226128</v>
      </c>
    </row>
    <row r="4979" spans="9:17" x14ac:dyDescent="0.25">
      <c r="I4979" s="5">
        <v>4976</v>
      </c>
      <c r="J4979" s="9">
        <f t="shared" ca="1" si="387"/>
        <v>0.65393273152344156</v>
      </c>
      <c r="K4979" s="7" t="str">
        <f t="shared" ca="1" si="385"/>
        <v>BLACK</v>
      </c>
      <c r="L4979" s="7" t="str">
        <f t="shared" ca="1" si="386"/>
        <v>LOSE</v>
      </c>
      <c r="M4979" s="8">
        <f t="shared" ca="1" si="388"/>
        <v>-1</v>
      </c>
      <c r="N4979" s="8">
        <f t="shared" ca="1" si="389"/>
        <v>-164</v>
      </c>
      <c r="O4979" s="32">
        <f ca="1">SUM(M$4:M4979)/I4979</f>
        <v>-3.295819935691318E-2</v>
      </c>
      <c r="P4979" s="47">
        <f ca="1">_xlfn.VAR.P(M$4:M4979)</f>
        <v>0.99891375709514996</v>
      </c>
      <c r="Q4979" s="33">
        <f ca="1">COUNTIF(L$4:L4979, "WIN")/I4979</f>
        <v>0.48352090032154343</v>
      </c>
    </row>
    <row r="4980" spans="9:17" x14ac:dyDescent="0.25">
      <c r="I4980" s="5">
        <v>4977</v>
      </c>
      <c r="J4980" s="9">
        <f t="shared" ca="1" si="387"/>
        <v>0.47519628204597075</v>
      </c>
      <c r="K4980" s="7" t="str">
        <f t="shared" ca="1" si="385"/>
        <v>RED</v>
      </c>
      <c r="L4980" s="7" t="str">
        <f t="shared" ca="1" si="386"/>
        <v>WIN</v>
      </c>
      <c r="M4980" s="8">
        <f t="shared" ca="1" si="388"/>
        <v>1</v>
      </c>
      <c r="N4980" s="8">
        <f t="shared" ca="1" si="389"/>
        <v>-163</v>
      </c>
      <c r="O4980" s="32">
        <f ca="1">SUM(M$4:M4980)/I4980</f>
        <v>-3.2750653003817562E-2</v>
      </c>
      <c r="P4980" s="47">
        <f ca="1">_xlfn.VAR.P(M$4:M4980)</f>
        <v>0.99892739472782355</v>
      </c>
      <c r="Q4980" s="33">
        <f ca="1">COUNTIF(L$4:L4980, "WIN")/I4980</f>
        <v>0.48362467349809124</v>
      </c>
    </row>
    <row r="4981" spans="9:17" x14ac:dyDescent="0.25">
      <c r="I4981" s="5">
        <v>4978</v>
      </c>
      <c r="J4981" s="9">
        <f t="shared" ca="1" si="387"/>
        <v>2.322154107169716E-2</v>
      </c>
      <c r="K4981" s="7" t="str">
        <f t="shared" ca="1" si="385"/>
        <v>RED</v>
      </c>
      <c r="L4981" s="7" t="str">
        <f t="shared" ca="1" si="386"/>
        <v>WIN</v>
      </c>
      <c r="M4981" s="8">
        <f t="shared" ca="1" si="388"/>
        <v>1</v>
      </c>
      <c r="N4981" s="8">
        <f t="shared" ca="1" si="389"/>
        <v>-162</v>
      </c>
      <c r="O4981" s="32">
        <f ca="1">SUM(M$4:M4981)/I4981</f>
        <v>-3.2543190036159103E-2</v>
      </c>
      <c r="P4981" s="47">
        <f ca="1">_xlfn.VAR.P(M$4:M4981)</f>
        <v>0.99894094078227047</v>
      </c>
      <c r="Q4981" s="33">
        <f ca="1">COUNTIF(L$4:L4981, "WIN")/I4981</f>
        <v>0.48372840498192043</v>
      </c>
    </row>
    <row r="4982" spans="9:17" x14ac:dyDescent="0.25">
      <c r="I4982" s="5">
        <v>4979</v>
      </c>
      <c r="J4982" s="9">
        <f t="shared" ca="1" si="387"/>
        <v>0.23260787600795096</v>
      </c>
      <c r="K4982" s="7" t="str">
        <f t="shared" ca="1" si="385"/>
        <v>RED</v>
      </c>
      <c r="L4982" s="7" t="str">
        <f t="shared" ca="1" si="386"/>
        <v>WIN</v>
      </c>
      <c r="M4982" s="8">
        <f t="shared" ca="1" si="388"/>
        <v>1</v>
      </c>
      <c r="N4982" s="8">
        <f t="shared" ca="1" si="389"/>
        <v>-161</v>
      </c>
      <c r="O4982" s="32">
        <f ca="1">SUM(M$4:M4982)/I4982</f>
        <v>-3.2335810403695521E-2</v>
      </c>
      <c r="P4982" s="47">
        <f ca="1">_xlfn.VAR.P(M$4:M4982)</f>
        <v>0.99895439536553621</v>
      </c>
      <c r="Q4982" s="33">
        <f ca="1">COUNTIF(L$4:L4982, "WIN")/I4982</f>
        <v>0.48383209479815226</v>
      </c>
    </row>
    <row r="4983" spans="9:17" x14ac:dyDescent="0.25">
      <c r="I4983" s="5">
        <v>4980</v>
      </c>
      <c r="J4983" s="9">
        <f t="shared" ca="1" si="387"/>
        <v>0.39477633951845248</v>
      </c>
      <c r="K4983" s="7" t="str">
        <f t="shared" ca="1" si="385"/>
        <v>RED</v>
      </c>
      <c r="L4983" s="7" t="str">
        <f t="shared" ca="1" si="386"/>
        <v>WIN</v>
      </c>
      <c r="M4983" s="8">
        <f t="shared" ca="1" si="388"/>
        <v>1</v>
      </c>
      <c r="N4983" s="8">
        <f t="shared" ca="1" si="389"/>
        <v>-160</v>
      </c>
      <c r="O4983" s="32">
        <f ca="1">SUM(M$4:M4983)/I4983</f>
        <v>-3.2128514056224897E-2</v>
      </c>
      <c r="P4983" s="47">
        <f ca="1">_xlfn.VAR.P(M$4:M4983)</f>
        <v>0.99896775858453901</v>
      </c>
      <c r="Q4983" s="33">
        <f ca="1">COUNTIF(L$4:L4983, "WIN")/I4983</f>
        <v>0.48393574297188757</v>
      </c>
    </row>
    <row r="4984" spans="9:17" x14ac:dyDescent="0.25">
      <c r="I4984" s="5">
        <v>4981</v>
      </c>
      <c r="J4984" s="9">
        <f t="shared" ca="1" si="387"/>
        <v>0.3478982564468599</v>
      </c>
      <c r="K4984" s="7" t="str">
        <f t="shared" ca="1" si="385"/>
        <v>RED</v>
      </c>
      <c r="L4984" s="7" t="str">
        <f t="shared" ca="1" si="386"/>
        <v>WIN</v>
      </c>
      <c r="M4984" s="8">
        <f t="shared" ca="1" si="388"/>
        <v>1</v>
      </c>
      <c r="N4984" s="8">
        <f t="shared" ca="1" si="389"/>
        <v>-159</v>
      </c>
      <c r="O4984" s="32">
        <f ca="1">SUM(M$4:M4984)/I4984</f>
        <v>-3.1921300943585626E-2</v>
      </c>
      <c r="P4984" s="47">
        <f ca="1">_xlfn.VAR.P(M$4:M4984)</f>
        <v>0.99898103054606902</v>
      </c>
      <c r="Q4984" s="33">
        <f ca="1">COUNTIF(L$4:L4984, "WIN")/I4984</f>
        <v>0.48403934952820721</v>
      </c>
    </row>
    <row r="4985" spans="9:17" x14ac:dyDescent="0.25">
      <c r="I4985" s="5">
        <v>4982</v>
      </c>
      <c r="J4985" s="9">
        <f t="shared" ca="1" si="387"/>
        <v>0.29569676215907037</v>
      </c>
      <c r="K4985" s="7" t="str">
        <f t="shared" ca="1" si="385"/>
        <v>RED</v>
      </c>
      <c r="L4985" s="7" t="str">
        <f t="shared" ca="1" si="386"/>
        <v>WIN</v>
      </c>
      <c r="M4985" s="8">
        <f t="shared" ca="1" si="388"/>
        <v>1</v>
      </c>
      <c r="N4985" s="8">
        <f t="shared" ca="1" si="389"/>
        <v>-158</v>
      </c>
      <c r="O4985" s="32">
        <f ca="1">SUM(M$4:M4985)/I4985</f>
        <v>-3.1714171015656364E-2</v>
      </c>
      <c r="P4985" s="47">
        <f ca="1">_xlfn.VAR.P(M$4:M4985)</f>
        <v>0.99899421135678967</v>
      </c>
      <c r="Q4985" s="33">
        <f ca="1">COUNTIF(L$4:L4985, "WIN")/I4985</f>
        <v>0.48414291449217184</v>
      </c>
    </row>
    <row r="4986" spans="9:17" x14ac:dyDescent="0.25">
      <c r="I4986" s="5">
        <v>4983</v>
      </c>
      <c r="J4986" s="9">
        <f t="shared" ca="1" si="387"/>
        <v>0.1748378630650802</v>
      </c>
      <c r="K4986" s="7" t="str">
        <f t="shared" ca="1" si="385"/>
        <v>RED</v>
      </c>
      <c r="L4986" s="7" t="str">
        <f t="shared" ca="1" si="386"/>
        <v>WIN</v>
      </c>
      <c r="M4986" s="8">
        <f t="shared" ca="1" si="388"/>
        <v>1</v>
      </c>
      <c r="N4986" s="8">
        <f t="shared" ca="1" si="389"/>
        <v>-157</v>
      </c>
      <c r="O4986" s="32">
        <f ca="1">SUM(M$4:M4986)/I4986</f>
        <v>-3.1507124222356013E-2</v>
      </c>
      <c r="P4986" s="47">
        <f ca="1">_xlfn.VAR.P(M$4:M4986)</f>
        <v>0.99900730112323699</v>
      </c>
      <c r="Q4986" s="33">
        <f ca="1">COUNTIF(L$4:L4986, "WIN")/I4986</f>
        <v>0.48424643788882199</v>
      </c>
    </row>
    <row r="4987" spans="9:17" x14ac:dyDescent="0.25">
      <c r="I4987" s="5">
        <v>4984</v>
      </c>
      <c r="J4987" s="9">
        <f t="shared" ca="1" si="387"/>
        <v>0.42663075572064912</v>
      </c>
      <c r="K4987" s="7" t="str">
        <f t="shared" ca="1" si="385"/>
        <v>RED</v>
      </c>
      <c r="L4987" s="7" t="str">
        <f t="shared" ca="1" si="386"/>
        <v>WIN</v>
      </c>
      <c r="M4987" s="8">
        <f t="shared" ca="1" si="388"/>
        <v>1</v>
      </c>
      <c r="N4987" s="8">
        <f t="shared" ca="1" si="389"/>
        <v>-156</v>
      </c>
      <c r="O4987" s="32">
        <f ca="1">SUM(M$4:M4987)/I4987</f>
        <v>-3.1300160513643663E-2</v>
      </c>
      <c r="P4987" s="47">
        <f ca="1">_xlfn.VAR.P(M$4:M4987)</f>
        <v>0.99902029995182018</v>
      </c>
      <c r="Q4987" s="33">
        <f ca="1">COUNTIF(L$4:L4987, "WIN")/I4987</f>
        <v>0.48434991974317815</v>
      </c>
    </row>
    <row r="4988" spans="9:17" x14ac:dyDescent="0.25">
      <c r="I4988" s="5">
        <v>4985</v>
      </c>
      <c r="J4988" s="9">
        <f t="shared" ca="1" si="387"/>
        <v>0.71378498271337654</v>
      </c>
      <c r="K4988" s="7" t="str">
        <f t="shared" ca="1" si="385"/>
        <v>BLACK</v>
      </c>
      <c r="L4988" s="7" t="str">
        <f t="shared" ca="1" si="386"/>
        <v>LOSE</v>
      </c>
      <c r="M4988" s="8">
        <f t="shared" ca="1" si="388"/>
        <v>-1</v>
      </c>
      <c r="N4988" s="8">
        <f t="shared" ca="1" si="389"/>
        <v>-157</v>
      </c>
      <c r="O4988" s="32">
        <f ca="1">SUM(M$4:M4988)/I4988</f>
        <v>-3.1494483450351052E-2</v>
      </c>
      <c r="P4988" s="47">
        <f ca="1">_xlfn.VAR.P(M$4:M4988)</f>
        <v>0.99900809751219555</v>
      </c>
      <c r="Q4988" s="33">
        <f ca="1">COUNTIF(L$4:L4988, "WIN")/I4988</f>
        <v>0.48425275827482445</v>
      </c>
    </row>
    <row r="4989" spans="9:17" x14ac:dyDescent="0.25">
      <c r="I4989" s="5">
        <v>4986</v>
      </c>
      <c r="J4989" s="9">
        <f t="shared" ca="1" si="387"/>
        <v>0.88279498899264297</v>
      </c>
      <c r="K4989" s="7" t="str">
        <f t="shared" ca="1" si="385"/>
        <v>BLACK</v>
      </c>
      <c r="L4989" s="7" t="str">
        <f t="shared" ca="1" si="386"/>
        <v>LOSE</v>
      </c>
      <c r="M4989" s="8">
        <f t="shared" ca="1" si="388"/>
        <v>-1</v>
      </c>
      <c r="N4989" s="8">
        <f t="shared" ca="1" si="389"/>
        <v>-158</v>
      </c>
      <c r="O4989" s="32">
        <f ca="1">SUM(M$4:M4989)/I4989</f>
        <v>-3.168872843963097E-2</v>
      </c>
      <c r="P4989" s="47">
        <f ca="1">_xlfn.VAR.P(M$4:M4989)</f>
        <v>0.99899582448987934</v>
      </c>
      <c r="Q4989" s="33">
        <f ca="1">COUNTIF(L$4:L4989, "WIN")/I4989</f>
        <v>0.4841556357801845</v>
      </c>
    </row>
    <row r="4990" spans="9:17" x14ac:dyDescent="0.25">
      <c r="I4990" s="5">
        <v>4987</v>
      </c>
      <c r="J4990" s="9">
        <f t="shared" ca="1" si="387"/>
        <v>0.60439651984577525</v>
      </c>
      <c r="K4990" s="7" t="str">
        <f t="shared" ca="1" si="385"/>
        <v>BLACK</v>
      </c>
      <c r="L4990" s="7" t="str">
        <f t="shared" ca="1" si="386"/>
        <v>LOSE</v>
      </c>
      <c r="M4990" s="8">
        <f t="shared" ca="1" si="388"/>
        <v>-1</v>
      </c>
      <c r="N4990" s="8">
        <f t="shared" ca="1" si="389"/>
        <v>-159</v>
      </c>
      <c r="O4990" s="32">
        <f ca="1">SUM(M$4:M4990)/I4990</f>
        <v>-3.188289552837377E-2</v>
      </c>
      <c r="P4990" s="47">
        <f ca="1">_xlfn.VAR.P(M$4:M4990)</f>
        <v>0.99898348097272682</v>
      </c>
      <c r="Q4990" s="33">
        <f ca="1">COUNTIF(L$4:L4990, "WIN")/I4990</f>
        <v>0.48405855223581312</v>
      </c>
    </row>
    <row r="4991" spans="9:17" x14ac:dyDescent="0.25">
      <c r="I4991" s="5">
        <v>4988</v>
      </c>
      <c r="J4991" s="9">
        <f t="shared" ca="1" si="387"/>
        <v>0.19393611579933212</v>
      </c>
      <c r="K4991" s="7" t="str">
        <f t="shared" ca="1" si="385"/>
        <v>RED</v>
      </c>
      <c r="L4991" s="7" t="str">
        <f t="shared" ca="1" si="386"/>
        <v>WIN</v>
      </c>
      <c r="M4991" s="8">
        <f t="shared" ca="1" si="388"/>
        <v>1</v>
      </c>
      <c r="N4991" s="8">
        <f t="shared" ca="1" si="389"/>
        <v>-158</v>
      </c>
      <c r="O4991" s="32">
        <f ca="1">SUM(M$4:M4991)/I4991</f>
        <v>-3.1676022453889334E-2</v>
      </c>
      <c r="P4991" s="47">
        <f ca="1">_xlfn.VAR.P(M$4:M4991)</f>
        <v>0.99899662960150071</v>
      </c>
      <c r="Q4991" s="33">
        <f ca="1">COUNTIF(L$4:L4991, "WIN")/I4991</f>
        <v>0.48416198877305533</v>
      </c>
    </row>
    <row r="4992" spans="9:17" x14ac:dyDescent="0.25">
      <c r="I4992" s="5">
        <v>4989</v>
      </c>
      <c r="J4992" s="9">
        <f t="shared" ca="1" si="387"/>
        <v>0.25048536991232062</v>
      </c>
      <c r="K4992" s="7" t="str">
        <f t="shared" ca="1" si="385"/>
        <v>RED</v>
      </c>
      <c r="L4992" s="7" t="str">
        <f t="shared" ca="1" si="386"/>
        <v>WIN</v>
      </c>
      <c r="M4992" s="8">
        <f t="shared" ca="1" si="388"/>
        <v>1</v>
      </c>
      <c r="N4992" s="8">
        <f t="shared" ca="1" si="389"/>
        <v>-157</v>
      </c>
      <c r="O4992" s="32">
        <f ca="1">SUM(M$4:M4992)/I4992</f>
        <v>-3.1469232311084387E-2</v>
      </c>
      <c r="P4992" s="47">
        <f ca="1">_xlfn.VAR.P(M$4:M4992)</f>
        <v>0.99900968741775098</v>
      </c>
      <c r="Q4992" s="33">
        <f ca="1">COUNTIF(L$4:L4992, "WIN")/I4992</f>
        <v>0.48426538384445783</v>
      </c>
    </row>
    <row r="4993" spans="9:17" x14ac:dyDescent="0.25">
      <c r="I4993" s="5">
        <v>4990</v>
      </c>
      <c r="J4993" s="9">
        <f t="shared" ca="1" si="387"/>
        <v>0.70086467964542987</v>
      </c>
      <c r="K4993" s="7" t="str">
        <f t="shared" ca="1" si="385"/>
        <v>BLACK</v>
      </c>
      <c r="L4993" s="7" t="str">
        <f t="shared" ca="1" si="386"/>
        <v>LOSE</v>
      </c>
      <c r="M4993" s="8">
        <f t="shared" ca="1" si="388"/>
        <v>-1</v>
      </c>
      <c r="N4993" s="8">
        <f t="shared" ca="1" si="389"/>
        <v>-158</v>
      </c>
      <c r="O4993" s="32">
        <f ca="1">SUM(M$4:M4993)/I4993</f>
        <v>-3.1663326653306616E-2</v>
      </c>
      <c r="P4993" s="47">
        <f ca="1">_xlfn.VAR.P(M$4:M4993)</f>
        <v>0.99899743374524597</v>
      </c>
      <c r="Q4993" s="33">
        <f ca="1">COUNTIF(L$4:L4993, "WIN")/I4993</f>
        <v>0.48416833667334669</v>
      </c>
    </row>
    <row r="4994" spans="9:17" x14ac:dyDescent="0.25">
      <c r="I4994" s="5">
        <v>4991</v>
      </c>
      <c r="J4994" s="9">
        <f t="shared" ca="1" si="387"/>
        <v>0.97536723068532138</v>
      </c>
      <c r="K4994" s="7" t="str">
        <f t="shared" ca="1" si="385"/>
        <v>GREEN</v>
      </c>
      <c r="L4994" s="7" t="str">
        <f t="shared" ca="1" si="386"/>
        <v>LOSE</v>
      </c>
      <c r="M4994" s="8">
        <f t="shared" ca="1" si="388"/>
        <v>-1</v>
      </c>
      <c r="N4994" s="8">
        <f t="shared" ca="1" si="389"/>
        <v>-159</v>
      </c>
      <c r="O4994" s="32">
        <f ca="1">SUM(M$4:M4994)/I4994</f>
        <v>-3.1857343217792024E-2</v>
      </c>
      <c r="P4994" s="47">
        <f ca="1">_xlfn.VAR.P(M$4:M4994)</f>
        <v>0.99898510968310383</v>
      </c>
      <c r="Q4994" s="33">
        <f ca="1">COUNTIF(L$4:L4994, "WIN")/I4994</f>
        <v>0.48407132839110401</v>
      </c>
    </row>
    <row r="4995" spans="9:17" x14ac:dyDescent="0.25">
      <c r="I4995" s="5">
        <v>4992</v>
      </c>
      <c r="J4995" s="9">
        <f t="shared" ca="1" si="387"/>
        <v>0.92906090132345609</v>
      </c>
      <c r="K4995" s="7" t="str">
        <f t="shared" ca="1" si="385"/>
        <v>BLACK</v>
      </c>
      <c r="L4995" s="7" t="str">
        <f t="shared" ca="1" si="386"/>
        <v>LOSE</v>
      </c>
      <c r="M4995" s="8">
        <f t="shared" ca="1" si="388"/>
        <v>-1</v>
      </c>
      <c r="N4995" s="8">
        <f t="shared" ca="1" si="389"/>
        <v>-160</v>
      </c>
      <c r="O4995" s="32">
        <f ca="1">SUM(M$4:M4995)/I4995</f>
        <v>-3.2051282051282048E-2</v>
      </c>
      <c r="P4995" s="47">
        <f ca="1">_xlfn.VAR.P(M$4:M4995)</f>
        <v>0.99897271531886922</v>
      </c>
      <c r="Q4995" s="33">
        <f ca="1">COUNTIF(L$4:L4995, "WIN")/I4995</f>
        <v>0.48397435897435898</v>
      </c>
    </row>
    <row r="4996" spans="9:17" x14ac:dyDescent="0.25">
      <c r="I4996" s="5">
        <v>4993</v>
      </c>
      <c r="J4996" s="9">
        <f t="shared" ca="1" si="387"/>
        <v>0.69821009889043362</v>
      </c>
      <c r="K4996" s="7" t="str">
        <f t="shared" ref="K4996:K5059" ca="1" si="390">IF($J4996 &gt;= $D$7, "GREEN", IF($J4996 &gt;= $D$6, "BLACK", "RED"))</f>
        <v>BLACK</v>
      </c>
      <c r="L4996" s="7" t="str">
        <f t="shared" ref="L4996:L5059" ca="1" si="391">IF($K4996 = "RED", "WIN", "LOSE")</f>
        <v>LOSE</v>
      </c>
      <c r="M4996" s="8">
        <f t="shared" ca="1" si="388"/>
        <v>-1</v>
      </c>
      <c r="N4996" s="8">
        <f t="shared" ca="1" si="389"/>
        <v>-161</v>
      </c>
      <c r="O4996" s="32">
        <f ca="1">SUM(M$4:M4996)/I4996</f>
        <v>-3.2245143200480671E-2</v>
      </c>
      <c r="P4996" s="47">
        <f ca="1">_xlfn.VAR.P(M$4:M4996)</f>
        <v>0.99896025073998052</v>
      </c>
      <c r="Q4996" s="33">
        <f ca="1">COUNTIF(L$4:L4996, "WIN")/I4996</f>
        <v>0.48387742839975967</v>
      </c>
    </row>
    <row r="4997" spans="9:17" x14ac:dyDescent="0.25">
      <c r="I4997" s="5">
        <v>4994</v>
      </c>
      <c r="J4997" s="9">
        <f t="shared" ca="1" si="387"/>
        <v>0.58033901088527606</v>
      </c>
      <c r="K4997" s="7" t="str">
        <f t="shared" ca="1" si="390"/>
        <v>BLACK</v>
      </c>
      <c r="L4997" s="7" t="str">
        <f t="shared" ca="1" si="391"/>
        <v>LOSE</v>
      </c>
      <c r="M4997" s="8">
        <f t="shared" ca="1" si="388"/>
        <v>-1</v>
      </c>
      <c r="N4997" s="8">
        <f t="shared" ca="1" si="389"/>
        <v>-162</v>
      </c>
      <c r="O4997" s="32">
        <f ca="1">SUM(M$4:M4997)/I4997</f>
        <v>-3.2438926712054464E-2</v>
      </c>
      <c r="P4997" s="47">
        <f ca="1">_xlfn.VAR.P(M$4:M4997)</f>
        <v>0.99894771603376997</v>
      </c>
      <c r="Q4997" s="33">
        <f ca="1">COUNTIF(L$4:L4997, "WIN")/I4997</f>
        <v>0.48378053664397275</v>
      </c>
    </row>
    <row r="4998" spans="9:17" x14ac:dyDescent="0.25">
      <c r="I4998" s="5">
        <v>4995</v>
      </c>
      <c r="J4998" s="9">
        <f t="shared" ref="J4998:J5061" ca="1" si="392">RAND()</f>
        <v>0.25359565543819362</v>
      </c>
      <c r="K4998" s="7" t="str">
        <f t="shared" ca="1" si="390"/>
        <v>RED</v>
      </c>
      <c r="L4998" s="7" t="str">
        <f t="shared" ca="1" si="391"/>
        <v>WIN</v>
      </c>
      <c r="M4998" s="8">
        <f t="shared" ref="M4998:M5061" ca="1" si="393">IF($L4998 = "WIN", 1, -1)</f>
        <v>1</v>
      </c>
      <c r="N4998" s="8">
        <f t="shared" ref="N4998:N5061" ca="1" si="394">N4997+M4998</f>
        <v>-161</v>
      </c>
      <c r="O4998" s="32">
        <f ca="1">SUM(M$4:M4998)/I4998</f>
        <v>-3.2232232232232233E-2</v>
      </c>
      <c r="P4998" s="47">
        <f ca="1">_xlfn.VAR.P(M$4:M4998)</f>
        <v>0.9989610832053275</v>
      </c>
      <c r="Q4998" s="33">
        <f ca="1">COUNTIF(L$4:L4998, "WIN")/I4998</f>
        <v>0.48388388388388387</v>
      </c>
    </row>
    <row r="4999" spans="9:17" x14ac:dyDescent="0.25">
      <c r="I4999" s="5">
        <v>4996</v>
      </c>
      <c r="J4999" s="9">
        <f t="shared" ca="1" si="392"/>
        <v>0.92135953181552988</v>
      </c>
      <c r="K4999" s="7" t="str">
        <f t="shared" ca="1" si="390"/>
        <v>BLACK</v>
      </c>
      <c r="L4999" s="7" t="str">
        <f t="shared" ca="1" si="391"/>
        <v>LOSE</v>
      </c>
      <c r="M4999" s="8">
        <f t="shared" ca="1" si="393"/>
        <v>-1</v>
      </c>
      <c r="N4999" s="8">
        <f t="shared" ca="1" si="394"/>
        <v>-162</v>
      </c>
      <c r="O4999" s="32">
        <f ca="1">SUM(M$4:M4999)/I4999</f>
        <v>-3.2425940752602078E-2</v>
      </c>
      <c r="P4999" s="47">
        <f ca="1">_xlfn.VAR.P(M$4:M4999)</f>
        <v>0.99894855836630869</v>
      </c>
      <c r="Q4999" s="33">
        <f ca="1">COUNTIF(L$4:L4999, "WIN")/I4999</f>
        <v>0.48378702962369896</v>
      </c>
    </row>
    <row r="5000" spans="9:17" x14ac:dyDescent="0.25">
      <c r="I5000" s="5">
        <v>4997</v>
      </c>
      <c r="J5000" s="9">
        <f t="shared" ca="1" si="392"/>
        <v>0.51559001695455509</v>
      </c>
      <c r="K5000" s="7" t="str">
        <f t="shared" ca="1" si="390"/>
        <v>BLACK</v>
      </c>
      <c r="L5000" s="7" t="str">
        <f t="shared" ca="1" si="391"/>
        <v>LOSE</v>
      </c>
      <c r="M5000" s="8">
        <f t="shared" ca="1" si="393"/>
        <v>-1</v>
      </c>
      <c r="N5000" s="8">
        <f t="shared" ca="1" si="394"/>
        <v>-163</v>
      </c>
      <c r="O5000" s="32">
        <f ca="1">SUM(M$4:M5000)/I5000</f>
        <v>-3.2619571743045826E-2</v>
      </c>
      <c r="P5000" s="47">
        <f ca="1">_xlfn.VAR.P(M$4:M5000)</f>
        <v>0.99893596353930025</v>
      </c>
      <c r="Q5000" s="33">
        <f ca="1">COUNTIF(L$4:L5000, "WIN")/I5000</f>
        <v>0.48369021412847707</v>
      </c>
    </row>
    <row r="5001" spans="9:17" x14ac:dyDescent="0.25">
      <c r="I5001" s="5">
        <v>4998</v>
      </c>
      <c r="J5001" s="9">
        <f t="shared" ca="1" si="392"/>
        <v>0.3249365346165507</v>
      </c>
      <c r="K5001" s="7" t="str">
        <f t="shared" ca="1" si="390"/>
        <v>RED</v>
      </c>
      <c r="L5001" s="7" t="str">
        <f t="shared" ca="1" si="391"/>
        <v>WIN</v>
      </c>
      <c r="M5001" s="8">
        <f t="shared" ca="1" si="393"/>
        <v>1</v>
      </c>
      <c r="N5001" s="8">
        <f t="shared" ca="1" si="394"/>
        <v>-162</v>
      </c>
      <c r="O5001" s="32">
        <f ca="1">SUM(M$4:M5001)/I5001</f>
        <v>-3.2412965186074429E-2</v>
      </c>
      <c r="P5001" s="47">
        <f ca="1">_xlfn.VAR.P(M$4:M5001)</f>
        <v>0.99894939968784635</v>
      </c>
      <c r="Q5001" s="33">
        <f ca="1">COUNTIF(L$4:L5001, "WIN")/I5001</f>
        <v>0.4837935174069628</v>
      </c>
    </row>
    <row r="5002" spans="9:17" x14ac:dyDescent="0.25">
      <c r="I5002" s="5">
        <v>4999</v>
      </c>
      <c r="J5002" s="9">
        <f t="shared" ca="1" si="392"/>
        <v>0.46808790970949543</v>
      </c>
      <c r="K5002" s="7" t="str">
        <f t="shared" ca="1" si="390"/>
        <v>RED</v>
      </c>
      <c r="L5002" s="7" t="str">
        <f t="shared" ca="1" si="391"/>
        <v>WIN</v>
      </c>
      <c r="M5002" s="8">
        <f t="shared" ca="1" si="393"/>
        <v>1</v>
      </c>
      <c r="N5002" s="8">
        <f t="shared" ca="1" si="394"/>
        <v>-161</v>
      </c>
      <c r="O5002" s="32">
        <f ca="1">SUM(M$4:M5002)/I5002</f>
        <v>-3.2206441288257649E-2</v>
      </c>
      <c r="P5002" s="47">
        <f ca="1">_xlfn.VAR.P(M$4:M5002)</f>
        <v>0.99896274513954597</v>
      </c>
      <c r="Q5002" s="33">
        <f ca="1">COUNTIF(L$4:L5002, "WIN")/I5002</f>
        <v>0.48389677935587116</v>
      </c>
    </row>
    <row r="5003" spans="9:17" x14ac:dyDescent="0.25">
      <c r="I5003" s="5">
        <v>5000</v>
      </c>
      <c r="J5003" s="9">
        <f t="shared" ca="1" si="392"/>
        <v>0.19601032231737769</v>
      </c>
      <c r="K5003" s="7" t="str">
        <f t="shared" ca="1" si="390"/>
        <v>RED</v>
      </c>
      <c r="L5003" s="7" t="str">
        <f t="shared" ca="1" si="391"/>
        <v>WIN</v>
      </c>
      <c r="M5003" s="8">
        <f t="shared" ca="1" si="393"/>
        <v>1</v>
      </c>
      <c r="N5003" s="8">
        <f t="shared" ca="1" si="394"/>
        <v>-160</v>
      </c>
      <c r="O5003" s="32">
        <f ca="1">SUM(M$4:M5003)/I5003</f>
        <v>-3.2000000000000001E-2</v>
      </c>
      <c r="P5003" s="47">
        <f ca="1">_xlfn.VAR.P(M$4:M5003)</f>
        <v>0.99897599999999998</v>
      </c>
      <c r="Q5003" s="33">
        <f ca="1">COUNTIF(L$4:L5003, "WIN")/I5003</f>
        <v>0.48399999999999999</v>
      </c>
    </row>
    <row r="5004" spans="9:17" x14ac:dyDescent="0.25">
      <c r="I5004" s="5">
        <v>5001</v>
      </c>
      <c r="J5004" s="9">
        <f t="shared" ca="1" si="392"/>
        <v>0.61092756280759142</v>
      </c>
      <c r="K5004" s="7" t="str">
        <f t="shared" ca="1" si="390"/>
        <v>BLACK</v>
      </c>
      <c r="L5004" s="7" t="str">
        <f t="shared" ca="1" si="391"/>
        <v>LOSE</v>
      </c>
      <c r="M5004" s="8">
        <f t="shared" ca="1" si="393"/>
        <v>-1</v>
      </c>
      <c r="N5004" s="8">
        <f t="shared" ca="1" si="394"/>
        <v>-161</v>
      </c>
      <c r="O5004" s="32">
        <f ca="1">SUM(M$4:M5004)/I5004</f>
        <v>-3.219356128774245E-2</v>
      </c>
      <c r="P5004" s="47">
        <f ca="1">_xlfn.VAR.P(M$4:M5004)</f>
        <v>0.99896357461161234</v>
      </c>
      <c r="Q5004" s="33">
        <f ca="1">COUNTIF(L$4:L5004, "WIN")/I5004</f>
        <v>0.48390321935612879</v>
      </c>
    </row>
    <row r="5005" spans="9:17" x14ac:dyDescent="0.25">
      <c r="I5005" s="5">
        <v>5002</v>
      </c>
      <c r="J5005" s="9">
        <f t="shared" ca="1" si="392"/>
        <v>7.7907299655459394E-2</v>
      </c>
      <c r="K5005" s="7" t="str">
        <f t="shared" ca="1" si="390"/>
        <v>RED</v>
      </c>
      <c r="L5005" s="7" t="str">
        <f t="shared" ca="1" si="391"/>
        <v>WIN</v>
      </c>
      <c r="M5005" s="8">
        <f t="shared" ca="1" si="393"/>
        <v>1</v>
      </c>
      <c r="N5005" s="8">
        <f t="shared" ca="1" si="394"/>
        <v>-160</v>
      </c>
      <c r="O5005" s="32">
        <f ca="1">SUM(M$4:M5005)/I5005</f>
        <v>-3.1987205117952819E-2</v>
      </c>
      <c r="P5005" s="47">
        <f ca="1">_xlfn.VAR.P(M$4:M5005)</f>
        <v>0.998976818708742</v>
      </c>
      <c r="Q5005" s="33">
        <f ca="1">COUNTIF(L$4:L5005, "WIN")/I5005</f>
        <v>0.48400639744102358</v>
      </c>
    </row>
    <row r="5006" spans="9:17" x14ac:dyDescent="0.25">
      <c r="I5006" s="5">
        <v>5003</v>
      </c>
      <c r="J5006" s="9">
        <f t="shared" ca="1" si="392"/>
        <v>0.84801127741271587</v>
      </c>
      <c r="K5006" s="7" t="str">
        <f t="shared" ca="1" si="390"/>
        <v>BLACK</v>
      </c>
      <c r="L5006" s="7" t="str">
        <f t="shared" ca="1" si="391"/>
        <v>LOSE</v>
      </c>
      <c r="M5006" s="8">
        <f t="shared" ca="1" si="393"/>
        <v>-1</v>
      </c>
      <c r="N5006" s="8">
        <f t="shared" ca="1" si="394"/>
        <v>-161</v>
      </c>
      <c r="O5006" s="32">
        <f ca="1">SUM(M$4:M5006)/I5006</f>
        <v>-3.2180691585048972E-2</v>
      </c>
      <c r="P5006" s="47">
        <f ca="1">_xlfn.VAR.P(M$4:M5006)</f>
        <v>0.99896440308910794</v>
      </c>
      <c r="Q5006" s="33">
        <f ca="1">COUNTIF(L$4:L5006, "WIN")/I5006</f>
        <v>0.4839096542074755</v>
      </c>
    </row>
    <row r="5007" spans="9:17" x14ac:dyDescent="0.25">
      <c r="I5007" s="5">
        <v>5004</v>
      </c>
      <c r="J5007" s="9">
        <f t="shared" ca="1" si="392"/>
        <v>3.5860236129337641E-2</v>
      </c>
      <c r="K5007" s="7" t="str">
        <f t="shared" ca="1" si="390"/>
        <v>RED</v>
      </c>
      <c r="L5007" s="7" t="str">
        <f t="shared" ca="1" si="391"/>
        <v>WIN</v>
      </c>
      <c r="M5007" s="8">
        <f t="shared" ca="1" si="393"/>
        <v>1</v>
      </c>
      <c r="N5007" s="8">
        <f t="shared" ca="1" si="394"/>
        <v>-160</v>
      </c>
      <c r="O5007" s="32">
        <f ca="1">SUM(M$4:M5007)/I5007</f>
        <v>-3.1974420463629097E-2</v>
      </c>
      <c r="P5007" s="47">
        <f ca="1">_xlfn.VAR.P(M$4:M5007)</f>
        <v>0.998977636436015</v>
      </c>
      <c r="Q5007" s="33">
        <f ca="1">COUNTIF(L$4:L5007, "WIN")/I5007</f>
        <v>0.48401278976818546</v>
      </c>
    </row>
    <row r="5008" spans="9:17" x14ac:dyDescent="0.25">
      <c r="I5008" s="5">
        <v>5005</v>
      </c>
      <c r="J5008" s="9">
        <f t="shared" ca="1" si="392"/>
        <v>0.42231802921344685</v>
      </c>
      <c r="K5008" s="7" t="str">
        <f t="shared" ca="1" si="390"/>
        <v>RED</v>
      </c>
      <c r="L5008" s="7" t="str">
        <f t="shared" ca="1" si="391"/>
        <v>WIN</v>
      </c>
      <c r="M5008" s="8">
        <f t="shared" ca="1" si="393"/>
        <v>1</v>
      </c>
      <c r="N5008" s="8">
        <f t="shared" ca="1" si="394"/>
        <v>-159</v>
      </c>
      <c r="O5008" s="32">
        <f ca="1">SUM(M$4:M5008)/I5008</f>
        <v>-3.1768231768231771E-2</v>
      </c>
      <c r="P5008" s="47">
        <f ca="1">_xlfn.VAR.P(M$4:M5008)</f>
        <v>0.99899077945031989</v>
      </c>
      <c r="Q5008" s="33">
        <f ca="1">COUNTIF(L$4:L5008, "WIN")/I5008</f>
        <v>0.48411588411588413</v>
      </c>
    </row>
    <row r="5009" spans="9:17" x14ac:dyDescent="0.25">
      <c r="I5009" s="5">
        <v>5006</v>
      </c>
      <c r="J5009" s="9">
        <f t="shared" ca="1" si="392"/>
        <v>0.39217638363725038</v>
      </c>
      <c r="K5009" s="7" t="str">
        <f t="shared" ca="1" si="390"/>
        <v>RED</v>
      </c>
      <c r="L5009" s="7" t="str">
        <f t="shared" ca="1" si="391"/>
        <v>WIN</v>
      </c>
      <c r="M5009" s="8">
        <f t="shared" ca="1" si="393"/>
        <v>1</v>
      </c>
      <c r="N5009" s="8">
        <f t="shared" ca="1" si="394"/>
        <v>-158</v>
      </c>
      <c r="O5009" s="32">
        <f ca="1">SUM(M$4:M5009)/I5009</f>
        <v>-3.1562125449460646E-2</v>
      </c>
      <c r="P5009" s="47">
        <f ca="1">_xlfn.VAR.P(M$4:M5009)</f>
        <v>0.99900383223711253</v>
      </c>
      <c r="Q5009" s="33">
        <f ca="1">COUNTIF(L$4:L5009, "WIN")/I5009</f>
        <v>0.48421893727526966</v>
      </c>
    </row>
    <row r="5010" spans="9:17" x14ac:dyDescent="0.25">
      <c r="I5010" s="5">
        <v>5007</v>
      </c>
      <c r="J5010" s="9">
        <f t="shared" ca="1" si="392"/>
        <v>0.21569119918090662</v>
      </c>
      <c r="K5010" s="7" t="str">
        <f t="shared" ca="1" si="390"/>
        <v>RED</v>
      </c>
      <c r="L5010" s="7" t="str">
        <f t="shared" ca="1" si="391"/>
        <v>WIN</v>
      </c>
      <c r="M5010" s="8">
        <f t="shared" ca="1" si="393"/>
        <v>1</v>
      </c>
      <c r="N5010" s="8">
        <f t="shared" ca="1" si="394"/>
        <v>-157</v>
      </c>
      <c r="O5010" s="32">
        <f ca="1">SUM(M$4:M5010)/I5010</f>
        <v>-3.1356101457958856E-2</v>
      </c>
      <c r="P5010" s="47">
        <f ca="1">_xlfn.VAR.P(M$4:M5010)</f>
        <v>0.9990167949013582</v>
      </c>
      <c r="Q5010" s="33">
        <f ca="1">COUNTIF(L$4:L5010, "WIN")/I5010</f>
        <v>0.48432194927102057</v>
      </c>
    </row>
    <row r="5011" spans="9:17" x14ac:dyDescent="0.25">
      <c r="I5011" s="5">
        <v>5008</v>
      </c>
      <c r="J5011" s="9">
        <f t="shared" ca="1" si="392"/>
        <v>0.50337390033900831</v>
      </c>
      <c r="K5011" s="7" t="str">
        <f t="shared" ca="1" si="390"/>
        <v>BLACK</v>
      </c>
      <c r="L5011" s="7" t="str">
        <f t="shared" ca="1" si="391"/>
        <v>LOSE</v>
      </c>
      <c r="M5011" s="8">
        <f t="shared" ca="1" si="393"/>
        <v>-1</v>
      </c>
      <c r="N5011" s="8">
        <f t="shared" ca="1" si="394"/>
        <v>-158</v>
      </c>
      <c r="O5011" s="32">
        <f ca="1">SUM(M$4:M5011)/I5011</f>
        <v>-3.1549520766773163E-2</v>
      </c>
      <c r="P5011" s="47">
        <f ca="1">_xlfn.VAR.P(M$4:M5011)</f>
        <v>0.99900462773938692</v>
      </c>
      <c r="Q5011" s="33">
        <f ca="1">COUNTIF(L$4:L5011, "WIN")/I5011</f>
        <v>0.4842252396166134</v>
      </c>
    </row>
    <row r="5012" spans="9:17" x14ac:dyDescent="0.25">
      <c r="I5012" s="5">
        <v>5009</v>
      </c>
      <c r="J5012" s="9">
        <f t="shared" ca="1" si="392"/>
        <v>0.76818287119606454</v>
      </c>
      <c r="K5012" s="7" t="str">
        <f t="shared" ca="1" si="390"/>
        <v>BLACK</v>
      </c>
      <c r="L5012" s="7" t="str">
        <f t="shared" ca="1" si="391"/>
        <v>LOSE</v>
      </c>
      <c r="M5012" s="8">
        <f t="shared" ca="1" si="393"/>
        <v>-1</v>
      </c>
      <c r="N5012" s="8">
        <f t="shared" ca="1" si="394"/>
        <v>-159</v>
      </c>
      <c r="O5012" s="32">
        <f ca="1">SUM(M$4:M5012)/I5012</f>
        <v>-3.1742862846875622E-2</v>
      </c>
      <c r="P5012" s="47">
        <f ca="1">_xlfn.VAR.P(M$4:M5012)</f>
        <v>0.99899239065828449</v>
      </c>
      <c r="Q5012" s="33">
        <f ca="1">COUNTIF(L$4:L5012, "WIN")/I5012</f>
        <v>0.48412856857656217</v>
      </c>
    </row>
    <row r="5013" spans="9:17" x14ac:dyDescent="0.25">
      <c r="I5013" s="5">
        <v>5010</v>
      </c>
      <c r="J5013" s="9">
        <f t="shared" ca="1" si="392"/>
        <v>0.68940274615096331</v>
      </c>
      <c r="K5013" s="7" t="str">
        <f t="shared" ca="1" si="390"/>
        <v>BLACK</v>
      </c>
      <c r="L5013" s="7" t="str">
        <f t="shared" ca="1" si="391"/>
        <v>LOSE</v>
      </c>
      <c r="M5013" s="8">
        <f t="shared" ca="1" si="393"/>
        <v>-1</v>
      </c>
      <c r="N5013" s="8">
        <f t="shared" ca="1" si="394"/>
        <v>-160</v>
      </c>
      <c r="O5013" s="32">
        <f ca="1">SUM(M$4:M5013)/I5013</f>
        <v>-3.1936127744510975E-2</v>
      </c>
      <c r="P5013" s="47">
        <f ca="1">_xlfn.VAR.P(M$4:M5013)</f>
        <v>0.99898008374468628</v>
      </c>
      <c r="Q5013" s="33">
        <f ca="1">COUNTIF(L$4:L5013, "WIN")/I5013</f>
        <v>0.48403193612774453</v>
      </c>
    </row>
    <row r="5014" spans="9:17" x14ac:dyDescent="0.25">
      <c r="I5014" s="5">
        <v>5011</v>
      </c>
      <c r="J5014" s="9">
        <f t="shared" ca="1" si="392"/>
        <v>0.90781226337312459</v>
      </c>
      <c r="K5014" s="7" t="str">
        <f t="shared" ca="1" si="390"/>
        <v>BLACK</v>
      </c>
      <c r="L5014" s="7" t="str">
        <f t="shared" ca="1" si="391"/>
        <v>LOSE</v>
      </c>
      <c r="M5014" s="8">
        <f t="shared" ca="1" si="393"/>
        <v>-1</v>
      </c>
      <c r="N5014" s="8">
        <f t="shared" ca="1" si="394"/>
        <v>-161</v>
      </c>
      <c r="O5014" s="32">
        <f ca="1">SUM(M$4:M5014)/I5014</f>
        <v>-3.2129315505887046E-2</v>
      </c>
      <c r="P5014" s="47">
        <f ca="1">_xlfn.VAR.P(M$4:M5014)</f>
        <v>0.99896770708512317</v>
      </c>
      <c r="Q5014" s="33">
        <f ca="1">COUNTIF(L$4:L5014, "WIN")/I5014</f>
        <v>0.48393534224705648</v>
      </c>
    </row>
    <row r="5015" spans="9:17" x14ac:dyDescent="0.25">
      <c r="I5015" s="5">
        <v>5012</v>
      </c>
      <c r="J5015" s="9">
        <f t="shared" ca="1" si="392"/>
        <v>0.56449324307502413</v>
      </c>
      <c r="K5015" s="7" t="str">
        <f t="shared" ca="1" si="390"/>
        <v>BLACK</v>
      </c>
      <c r="L5015" s="7" t="str">
        <f t="shared" ca="1" si="391"/>
        <v>LOSE</v>
      </c>
      <c r="M5015" s="8">
        <f t="shared" ca="1" si="393"/>
        <v>-1</v>
      </c>
      <c r="N5015" s="8">
        <f t="shared" ca="1" si="394"/>
        <v>-162</v>
      </c>
      <c r="O5015" s="32">
        <f ca="1">SUM(M$4:M5015)/I5015</f>
        <v>-3.2322426177174783E-2</v>
      </c>
      <c r="P5015" s="47">
        <f ca="1">_xlfn.VAR.P(M$4:M5015)</f>
        <v>0.99895526076602104</v>
      </c>
      <c r="Q5015" s="33">
        <f ca="1">COUNTIF(L$4:L5015, "WIN")/I5015</f>
        <v>0.48383878691141263</v>
      </c>
    </row>
    <row r="5016" spans="9:17" x14ac:dyDescent="0.25">
      <c r="I5016" s="5">
        <v>5013</v>
      </c>
      <c r="J5016" s="9">
        <f t="shared" ca="1" si="392"/>
        <v>0.30303465958247511</v>
      </c>
      <c r="K5016" s="7" t="str">
        <f t="shared" ca="1" si="390"/>
        <v>RED</v>
      </c>
      <c r="L5016" s="7" t="str">
        <f t="shared" ca="1" si="391"/>
        <v>WIN</v>
      </c>
      <c r="M5016" s="8">
        <f t="shared" ca="1" si="393"/>
        <v>1</v>
      </c>
      <c r="N5016" s="8">
        <f t="shared" ca="1" si="394"/>
        <v>-161</v>
      </c>
      <c r="O5016" s="32">
        <f ca="1">SUM(M$4:M5016)/I5016</f>
        <v>-3.2116497107520445E-2</v>
      </c>
      <c r="P5016" s="47">
        <f ca="1">_xlfn.VAR.P(M$4:M5016)</f>
        <v>0.99896853061354263</v>
      </c>
      <c r="Q5016" s="33">
        <f ca="1">COUNTIF(L$4:L5016, "WIN")/I5016</f>
        <v>0.4839417514462398</v>
      </c>
    </row>
    <row r="5017" spans="9:17" x14ac:dyDescent="0.25">
      <c r="I5017" s="5">
        <v>5014</v>
      </c>
      <c r="J5017" s="9">
        <f t="shared" ca="1" si="392"/>
        <v>0.54821076208469366</v>
      </c>
      <c r="K5017" s="7" t="str">
        <f t="shared" ca="1" si="390"/>
        <v>BLACK</v>
      </c>
      <c r="L5017" s="7" t="str">
        <f t="shared" ca="1" si="391"/>
        <v>LOSE</v>
      </c>
      <c r="M5017" s="8">
        <f t="shared" ca="1" si="393"/>
        <v>-1</v>
      </c>
      <c r="N5017" s="8">
        <f t="shared" ca="1" si="394"/>
        <v>-162</v>
      </c>
      <c r="O5017" s="32">
        <f ca="1">SUM(M$4:M5017)/I5017</f>
        <v>-3.2309533306741127E-2</v>
      </c>
      <c r="P5017" s="47">
        <f ca="1">_xlfn.VAR.P(M$4:M5017)</f>
        <v>0.99895609405750063</v>
      </c>
      <c r="Q5017" s="33">
        <f ca="1">COUNTIF(L$4:L5017, "WIN")/I5017</f>
        <v>0.48384523334662943</v>
      </c>
    </row>
    <row r="5018" spans="9:17" x14ac:dyDescent="0.25">
      <c r="I5018" s="5">
        <v>5015</v>
      </c>
      <c r="J5018" s="9">
        <f t="shared" ca="1" si="392"/>
        <v>4.2211001686212279E-2</v>
      </c>
      <c r="K5018" s="7" t="str">
        <f t="shared" ca="1" si="390"/>
        <v>RED</v>
      </c>
      <c r="L5018" s="7" t="str">
        <f t="shared" ca="1" si="391"/>
        <v>WIN</v>
      </c>
      <c r="M5018" s="8">
        <f t="shared" ca="1" si="393"/>
        <v>1</v>
      </c>
      <c r="N5018" s="8">
        <f t="shared" ca="1" si="394"/>
        <v>-161</v>
      </c>
      <c r="O5018" s="32">
        <f ca="1">SUM(M$4:M5018)/I5018</f>
        <v>-3.2103688933200397E-2</v>
      </c>
      <c r="P5018" s="47">
        <f ca="1">_xlfn.VAR.P(M$4:M5018)</f>
        <v>0.99896935315688029</v>
      </c>
      <c r="Q5018" s="33">
        <f ca="1">COUNTIF(L$4:L5018, "WIN")/I5018</f>
        <v>0.48394815553339982</v>
      </c>
    </row>
    <row r="5019" spans="9:17" x14ac:dyDescent="0.25">
      <c r="I5019" s="5">
        <v>5016</v>
      </c>
      <c r="J5019" s="9">
        <f t="shared" ca="1" si="392"/>
        <v>0.85788984462611872</v>
      </c>
      <c r="K5019" s="7" t="str">
        <f t="shared" ca="1" si="390"/>
        <v>BLACK</v>
      </c>
      <c r="L5019" s="7" t="str">
        <f t="shared" ca="1" si="391"/>
        <v>LOSE</v>
      </c>
      <c r="M5019" s="8">
        <f t="shared" ca="1" si="393"/>
        <v>-1</v>
      </c>
      <c r="N5019" s="8">
        <f t="shared" ca="1" si="394"/>
        <v>-162</v>
      </c>
      <c r="O5019" s="32">
        <f ca="1">SUM(M$4:M5019)/I5019</f>
        <v>-3.2296650717703351E-2</v>
      </c>
      <c r="P5019" s="47">
        <f ca="1">_xlfn.VAR.P(M$4:M5019)</f>
        <v>0.99895692635241862</v>
      </c>
      <c r="Q5019" s="33">
        <f ca="1">COUNTIF(L$4:L5019, "WIN")/I5019</f>
        <v>0.48385167464114831</v>
      </c>
    </row>
    <row r="5020" spans="9:17" x14ac:dyDescent="0.25">
      <c r="I5020" s="5">
        <v>5017</v>
      </c>
      <c r="J5020" s="9">
        <f t="shared" ca="1" si="392"/>
        <v>8.7535552112721349E-2</v>
      </c>
      <c r="K5020" s="7" t="str">
        <f t="shared" ca="1" si="390"/>
        <v>RED</v>
      </c>
      <c r="L5020" s="7" t="str">
        <f t="shared" ca="1" si="391"/>
        <v>WIN</v>
      </c>
      <c r="M5020" s="8">
        <f t="shared" ca="1" si="393"/>
        <v>1</v>
      </c>
      <c r="N5020" s="8">
        <f t="shared" ca="1" si="394"/>
        <v>-161</v>
      </c>
      <c r="O5020" s="32">
        <f ca="1">SUM(M$4:M5020)/I5020</f>
        <v>-3.2090890970699622E-2</v>
      </c>
      <c r="P5020" s="47">
        <f ca="1">_xlfn.VAR.P(M$4:M5020)</f>
        <v>0.99897017471670668</v>
      </c>
      <c r="Q5020" s="33">
        <f ca="1">COUNTIF(L$4:L5020, "WIN")/I5020</f>
        <v>0.48395455451465019</v>
      </c>
    </row>
    <row r="5021" spans="9:17" x14ac:dyDescent="0.25">
      <c r="I5021" s="5">
        <v>5018</v>
      </c>
      <c r="J5021" s="9">
        <f t="shared" ca="1" si="392"/>
        <v>0.1631839737917643</v>
      </c>
      <c r="K5021" s="7" t="str">
        <f t="shared" ca="1" si="390"/>
        <v>RED</v>
      </c>
      <c r="L5021" s="7" t="str">
        <f t="shared" ca="1" si="391"/>
        <v>WIN</v>
      </c>
      <c r="M5021" s="8">
        <f t="shared" ca="1" si="393"/>
        <v>1</v>
      </c>
      <c r="N5021" s="8">
        <f t="shared" ca="1" si="394"/>
        <v>-160</v>
      </c>
      <c r="O5021" s="32">
        <f ca="1">SUM(M$4:M5021)/I5021</f>
        <v>-3.1885213232363492E-2</v>
      </c>
      <c r="P5021" s="47">
        <f ca="1">_xlfn.VAR.P(M$4:M5021)</f>
        <v>0.99898333317712673</v>
      </c>
      <c r="Q5021" s="33">
        <f ca="1">COUNTIF(L$4:L5021, "WIN")/I5021</f>
        <v>0.48405739338381826</v>
      </c>
    </row>
    <row r="5022" spans="9:17" x14ac:dyDescent="0.25">
      <c r="I5022" s="5">
        <v>5019</v>
      </c>
      <c r="J5022" s="9">
        <f t="shared" ca="1" si="392"/>
        <v>0.30682173260626899</v>
      </c>
      <c r="K5022" s="7" t="str">
        <f t="shared" ca="1" si="390"/>
        <v>RED</v>
      </c>
      <c r="L5022" s="7" t="str">
        <f t="shared" ca="1" si="391"/>
        <v>WIN</v>
      </c>
      <c r="M5022" s="8">
        <f t="shared" ca="1" si="393"/>
        <v>1</v>
      </c>
      <c r="N5022" s="8">
        <f t="shared" ca="1" si="394"/>
        <v>-159</v>
      </c>
      <c r="O5022" s="32">
        <f ca="1">SUM(M$4:M5022)/I5022</f>
        <v>-3.1679617453676034E-2</v>
      </c>
      <c r="P5022" s="47">
        <f ca="1">_xlfn.VAR.P(M$4:M5022)</f>
        <v>0.99899640183798877</v>
      </c>
      <c r="Q5022" s="33">
        <f ca="1">COUNTIF(L$4:L5022, "WIN")/I5022</f>
        <v>0.48416019127316201</v>
      </c>
    </row>
    <row r="5023" spans="9:17" x14ac:dyDescent="0.25">
      <c r="I5023" s="5">
        <v>5020</v>
      </c>
      <c r="J5023" s="9">
        <f t="shared" ca="1" si="392"/>
        <v>0.56315005122260886</v>
      </c>
      <c r="K5023" s="7" t="str">
        <f t="shared" ca="1" si="390"/>
        <v>BLACK</v>
      </c>
      <c r="L5023" s="7" t="str">
        <f t="shared" ca="1" si="391"/>
        <v>LOSE</v>
      </c>
      <c r="M5023" s="8">
        <f t="shared" ca="1" si="393"/>
        <v>-1</v>
      </c>
      <c r="N5023" s="8">
        <f t="shared" ca="1" si="394"/>
        <v>-160</v>
      </c>
      <c r="O5023" s="32">
        <f ca="1">SUM(M$4:M5023)/I5023</f>
        <v>-3.1872509960159362E-2</v>
      </c>
      <c r="P5023" s="47">
        <f ca="1">_xlfn.VAR.P(M$4:M5023)</f>
        <v>0.99898414310883954</v>
      </c>
      <c r="Q5023" s="33">
        <f ca="1">COUNTIF(L$4:L5023, "WIN")/I5023</f>
        <v>0.48406374501992033</v>
      </c>
    </row>
    <row r="5024" spans="9:17" x14ac:dyDescent="0.25">
      <c r="I5024" s="5">
        <v>5021</v>
      </c>
      <c r="J5024" s="9">
        <f t="shared" ca="1" si="392"/>
        <v>0.15719678807884463</v>
      </c>
      <c r="K5024" s="7" t="str">
        <f t="shared" ca="1" si="390"/>
        <v>RED</v>
      </c>
      <c r="L5024" s="7" t="str">
        <f t="shared" ca="1" si="391"/>
        <v>WIN</v>
      </c>
      <c r="M5024" s="8">
        <f t="shared" ca="1" si="393"/>
        <v>1</v>
      </c>
      <c r="N5024" s="8">
        <f t="shared" ca="1" si="394"/>
        <v>-159</v>
      </c>
      <c r="O5024" s="32">
        <f ca="1">SUM(M$4:M5024)/I5024</f>
        <v>-3.1666998605855409E-2</v>
      </c>
      <c r="P5024" s="47">
        <f ca="1">_xlfn.VAR.P(M$4:M5024)</f>
        <v>0.9989972011992968</v>
      </c>
      <c r="Q5024" s="33">
        <f ca="1">COUNTIF(L$4:L5024, "WIN")/I5024</f>
        <v>0.48416650069707229</v>
      </c>
    </row>
    <row r="5025" spans="9:17" x14ac:dyDescent="0.25">
      <c r="I5025" s="5">
        <v>5022</v>
      </c>
      <c r="J5025" s="9">
        <f t="shared" ca="1" si="392"/>
        <v>0.62421258158057347</v>
      </c>
      <c r="K5025" s="7" t="str">
        <f t="shared" ca="1" si="390"/>
        <v>BLACK</v>
      </c>
      <c r="L5025" s="7" t="str">
        <f t="shared" ca="1" si="391"/>
        <v>LOSE</v>
      </c>
      <c r="M5025" s="8">
        <f t="shared" ca="1" si="393"/>
        <v>-1</v>
      </c>
      <c r="N5025" s="8">
        <f t="shared" ca="1" si="394"/>
        <v>-160</v>
      </c>
      <c r="O5025" s="32">
        <f ca="1">SUM(M$4:M5025)/I5025</f>
        <v>-3.1859816806053362E-2</v>
      </c>
      <c r="P5025" s="47">
        <f ca="1">_xlfn.VAR.P(M$4:M5025)</f>
        <v>0.99898495207308469</v>
      </c>
      <c r="Q5025" s="33">
        <f ca="1">COUNTIF(L$4:L5025, "WIN")/I5025</f>
        <v>0.48407009159697334</v>
      </c>
    </row>
    <row r="5026" spans="9:17" x14ac:dyDescent="0.25">
      <c r="I5026" s="5">
        <v>5023</v>
      </c>
      <c r="J5026" s="9">
        <f t="shared" ca="1" si="392"/>
        <v>0.13298868748208315</v>
      </c>
      <c r="K5026" s="7" t="str">
        <f t="shared" ca="1" si="390"/>
        <v>RED</v>
      </c>
      <c r="L5026" s="7" t="str">
        <f t="shared" ca="1" si="391"/>
        <v>WIN</v>
      </c>
      <c r="M5026" s="8">
        <f t="shared" ca="1" si="393"/>
        <v>1</v>
      </c>
      <c r="N5026" s="8">
        <f t="shared" ca="1" si="394"/>
        <v>-159</v>
      </c>
      <c r="O5026" s="32">
        <f ca="1">SUM(M$4:M5026)/I5026</f>
        <v>-3.1654389806888311E-2</v>
      </c>
      <c r="P5026" s="47">
        <f ca="1">_xlfn.VAR.P(M$4:M5026)</f>
        <v>0.99899799960595359</v>
      </c>
      <c r="Q5026" s="33">
        <f ca="1">COUNTIF(L$4:L5026, "WIN")/I5026</f>
        <v>0.48417280509655586</v>
      </c>
    </row>
    <row r="5027" spans="9:17" x14ac:dyDescent="0.25">
      <c r="I5027" s="5">
        <v>5024</v>
      </c>
      <c r="J5027" s="9">
        <f t="shared" ca="1" si="392"/>
        <v>0.18855372288403638</v>
      </c>
      <c r="K5027" s="7" t="str">
        <f t="shared" ca="1" si="390"/>
        <v>RED</v>
      </c>
      <c r="L5027" s="7" t="str">
        <f t="shared" ca="1" si="391"/>
        <v>WIN</v>
      </c>
      <c r="M5027" s="8">
        <f t="shared" ca="1" si="393"/>
        <v>1</v>
      </c>
      <c r="N5027" s="8">
        <f t="shared" ca="1" si="394"/>
        <v>-158</v>
      </c>
      <c r="O5027" s="32">
        <f ca="1">SUM(M$4:M5027)/I5027</f>
        <v>-3.1449044585987261E-2</v>
      </c>
      <c r="P5027" s="47">
        <f ca="1">_xlfn.VAR.P(M$4:M5027)</f>
        <v>0.99901095759462855</v>
      </c>
      <c r="Q5027" s="33">
        <f ca="1">COUNTIF(L$4:L5027, "WIN")/I5027</f>
        <v>0.48427547770700635</v>
      </c>
    </row>
    <row r="5028" spans="9:17" x14ac:dyDescent="0.25">
      <c r="I5028" s="5">
        <v>5025</v>
      </c>
      <c r="J5028" s="9">
        <f t="shared" ca="1" si="392"/>
        <v>0.17857459781168161</v>
      </c>
      <c r="K5028" s="7" t="str">
        <f t="shared" ca="1" si="390"/>
        <v>RED</v>
      </c>
      <c r="L5028" s="7" t="str">
        <f t="shared" ca="1" si="391"/>
        <v>WIN</v>
      </c>
      <c r="M5028" s="8">
        <f t="shared" ca="1" si="393"/>
        <v>1</v>
      </c>
      <c r="N5028" s="8">
        <f t="shared" ca="1" si="394"/>
        <v>-157</v>
      </c>
      <c r="O5028" s="32">
        <f ca="1">SUM(M$4:M5028)/I5028</f>
        <v>-3.1243781094527363E-2</v>
      </c>
      <c r="P5028" s="47">
        <f ca="1">_xlfn.VAR.P(M$4:M5028)</f>
        <v>0.99902382614291729</v>
      </c>
      <c r="Q5028" s="33">
        <f ca="1">COUNTIF(L$4:L5028, "WIN")/I5028</f>
        <v>0.48437810945273629</v>
      </c>
    </row>
    <row r="5029" spans="9:17" x14ac:dyDescent="0.25">
      <c r="I5029" s="5">
        <v>5026</v>
      </c>
      <c r="J5029" s="9">
        <f t="shared" ca="1" si="392"/>
        <v>0.69351842076327286</v>
      </c>
      <c r="K5029" s="7" t="str">
        <f t="shared" ca="1" si="390"/>
        <v>BLACK</v>
      </c>
      <c r="L5029" s="7" t="str">
        <f t="shared" ca="1" si="391"/>
        <v>LOSE</v>
      </c>
      <c r="M5029" s="8">
        <f t="shared" ca="1" si="393"/>
        <v>-1</v>
      </c>
      <c r="N5029" s="8">
        <f t="shared" ca="1" si="394"/>
        <v>-158</v>
      </c>
      <c r="O5029" s="32">
        <f ca="1">SUM(M$4:M5029)/I5029</f>
        <v>-3.1436530043772386E-2</v>
      </c>
      <c r="P5029" s="47">
        <f ca="1">_xlfn.VAR.P(M$4:M5029)</f>
        <v>0.99901174457880704</v>
      </c>
      <c r="Q5029" s="33">
        <f ca="1">COUNTIF(L$4:L5029, "WIN")/I5029</f>
        <v>0.48428173497811383</v>
      </c>
    </row>
    <row r="5030" spans="9:17" x14ac:dyDescent="0.25">
      <c r="I5030" s="5">
        <v>5027</v>
      </c>
      <c r="J5030" s="9">
        <f t="shared" ca="1" si="392"/>
        <v>0.90234700273638646</v>
      </c>
      <c r="K5030" s="7" t="str">
        <f t="shared" ca="1" si="390"/>
        <v>BLACK</v>
      </c>
      <c r="L5030" s="7" t="str">
        <f t="shared" ca="1" si="391"/>
        <v>LOSE</v>
      </c>
      <c r="M5030" s="8">
        <f t="shared" ca="1" si="393"/>
        <v>-1</v>
      </c>
      <c r="N5030" s="8">
        <f t="shared" ca="1" si="394"/>
        <v>-159</v>
      </c>
      <c r="O5030" s="32">
        <f ca="1">SUM(M$4:M5030)/I5030</f>
        <v>-3.1629202307539288E-2</v>
      </c>
      <c r="P5030" s="47">
        <f ca="1">_xlfn.VAR.P(M$4:M5030)</f>
        <v>0.99899959356138879</v>
      </c>
      <c r="Q5030" s="33">
        <f ca="1">COUNTIF(L$4:L5030, "WIN")/I5030</f>
        <v>0.48418539884623035</v>
      </c>
    </row>
    <row r="5031" spans="9:17" x14ac:dyDescent="0.25">
      <c r="I5031" s="5">
        <v>5028</v>
      </c>
      <c r="J5031" s="9">
        <f t="shared" ca="1" si="392"/>
        <v>0.60730050893159304</v>
      </c>
      <c r="K5031" s="7" t="str">
        <f t="shared" ca="1" si="390"/>
        <v>BLACK</v>
      </c>
      <c r="L5031" s="7" t="str">
        <f t="shared" ca="1" si="391"/>
        <v>LOSE</v>
      </c>
      <c r="M5031" s="8">
        <f t="shared" ca="1" si="393"/>
        <v>-1</v>
      </c>
      <c r="N5031" s="8">
        <f t="shared" ca="1" si="394"/>
        <v>-160</v>
      </c>
      <c r="O5031" s="32">
        <f ca="1">SUM(M$4:M5031)/I5031</f>
        <v>-3.1821797931583136E-2</v>
      </c>
      <c r="P5031" s="47">
        <f ca="1">_xlfn.VAR.P(M$4:M5031)</f>
        <v>0.99898737317640152</v>
      </c>
      <c r="Q5031" s="33">
        <f ca="1">COUNTIF(L$4:L5031, "WIN")/I5031</f>
        <v>0.48408910103420844</v>
      </c>
    </row>
    <row r="5032" spans="9:17" x14ac:dyDescent="0.25">
      <c r="I5032" s="5">
        <v>5029</v>
      </c>
      <c r="J5032" s="9">
        <f t="shared" ca="1" si="392"/>
        <v>0.67709863950308491</v>
      </c>
      <c r="K5032" s="7" t="str">
        <f t="shared" ca="1" si="390"/>
        <v>BLACK</v>
      </c>
      <c r="L5032" s="7" t="str">
        <f t="shared" ca="1" si="391"/>
        <v>LOSE</v>
      </c>
      <c r="M5032" s="8">
        <f t="shared" ca="1" si="393"/>
        <v>-1</v>
      </c>
      <c r="N5032" s="8">
        <f t="shared" ca="1" si="394"/>
        <v>-161</v>
      </c>
      <c r="O5032" s="32">
        <f ca="1">SUM(M$4:M5032)/I5032</f>
        <v>-3.2014316961622588E-2</v>
      </c>
      <c r="P5032" s="47">
        <f ca="1">_xlfn.VAR.P(M$4:M5032)</f>
        <v>0.99897508350948072</v>
      </c>
      <c r="Q5032" s="33">
        <f ca="1">COUNTIF(L$4:L5032, "WIN")/I5032</f>
        <v>0.4839928415191887</v>
      </c>
    </row>
    <row r="5033" spans="9:17" x14ac:dyDescent="0.25">
      <c r="I5033" s="5">
        <v>5030</v>
      </c>
      <c r="J5033" s="9">
        <f t="shared" ca="1" si="392"/>
        <v>0.39783689691994895</v>
      </c>
      <c r="K5033" s="7" t="str">
        <f t="shared" ca="1" si="390"/>
        <v>RED</v>
      </c>
      <c r="L5033" s="7" t="str">
        <f t="shared" ca="1" si="391"/>
        <v>WIN</v>
      </c>
      <c r="M5033" s="8">
        <f t="shared" ca="1" si="393"/>
        <v>1</v>
      </c>
      <c r="N5033" s="8">
        <f t="shared" ca="1" si="394"/>
        <v>-160</v>
      </c>
      <c r="O5033" s="32">
        <f ca="1">SUM(M$4:M5033)/I5033</f>
        <v>-3.1809145129224649E-2</v>
      </c>
      <c r="P5033" s="47">
        <f ca="1">_xlfn.VAR.P(M$4:M5033)</f>
        <v>0.99898817828614794</v>
      </c>
      <c r="Q5033" s="33">
        <f ca="1">COUNTIF(L$4:L5033, "WIN")/I5033</f>
        <v>0.48409542743538769</v>
      </c>
    </row>
    <row r="5034" spans="9:17" x14ac:dyDescent="0.25">
      <c r="I5034" s="5">
        <v>5031</v>
      </c>
      <c r="J5034" s="9">
        <f t="shared" ca="1" si="392"/>
        <v>0.39044558358444892</v>
      </c>
      <c r="K5034" s="7" t="str">
        <f t="shared" ca="1" si="390"/>
        <v>RED</v>
      </c>
      <c r="L5034" s="7" t="str">
        <f t="shared" ca="1" si="391"/>
        <v>WIN</v>
      </c>
      <c r="M5034" s="8">
        <f t="shared" ca="1" si="393"/>
        <v>1</v>
      </c>
      <c r="N5034" s="8">
        <f t="shared" ca="1" si="394"/>
        <v>-159</v>
      </c>
      <c r="O5034" s="32">
        <f ca="1">SUM(M$4:M5034)/I5034</f>
        <v>-3.1604054859868815E-2</v>
      </c>
      <c r="P5034" s="47">
        <f ca="1">_xlfn.VAR.P(M$4:M5034)</f>
        <v>0.99900118371641444</v>
      </c>
      <c r="Q5034" s="33">
        <f ca="1">COUNTIF(L$4:L5034, "WIN")/I5034</f>
        <v>0.48419797257006558</v>
      </c>
    </row>
    <row r="5035" spans="9:17" x14ac:dyDescent="0.25">
      <c r="I5035" s="5">
        <v>5032</v>
      </c>
      <c r="J5035" s="9">
        <f t="shared" ca="1" si="392"/>
        <v>0.29801478690479344</v>
      </c>
      <c r="K5035" s="7" t="str">
        <f t="shared" ca="1" si="390"/>
        <v>RED</v>
      </c>
      <c r="L5035" s="7" t="str">
        <f t="shared" ca="1" si="391"/>
        <v>WIN</v>
      </c>
      <c r="M5035" s="8">
        <f t="shared" ca="1" si="393"/>
        <v>1</v>
      </c>
      <c r="N5035" s="8">
        <f t="shared" ca="1" si="394"/>
        <v>-158</v>
      </c>
      <c r="O5035" s="32">
        <f ca="1">SUM(M$4:M5035)/I5035</f>
        <v>-3.1399046104928455E-2</v>
      </c>
      <c r="P5035" s="47">
        <f ca="1">_xlfn.VAR.P(M$4:M5035)</f>
        <v>0.9990140999037006</v>
      </c>
      <c r="Q5035" s="33">
        <f ca="1">COUNTIF(L$4:L5035, "WIN")/I5035</f>
        <v>0.48430047694753575</v>
      </c>
    </row>
    <row r="5036" spans="9:17" x14ac:dyDescent="0.25">
      <c r="I5036" s="5">
        <v>5033</v>
      </c>
      <c r="J5036" s="9">
        <f t="shared" ca="1" si="392"/>
        <v>0.67583715146112644</v>
      </c>
      <c r="K5036" s="7" t="str">
        <f t="shared" ca="1" si="390"/>
        <v>BLACK</v>
      </c>
      <c r="L5036" s="7" t="str">
        <f t="shared" ca="1" si="391"/>
        <v>LOSE</v>
      </c>
      <c r="M5036" s="8">
        <f t="shared" ca="1" si="393"/>
        <v>-1</v>
      </c>
      <c r="N5036" s="8">
        <f t="shared" ca="1" si="394"/>
        <v>-159</v>
      </c>
      <c r="O5036" s="32">
        <f ca="1">SUM(M$4:M5036)/I5036</f>
        <v>-3.1591496125571231E-2</v>
      </c>
      <c r="P5036" s="47">
        <f ca="1">_xlfn.VAR.P(M$4:M5036)</f>
        <v>0.99900197737254803</v>
      </c>
      <c r="Q5036" s="33">
        <f ca="1">COUNTIF(L$4:L5036, "WIN")/I5036</f>
        <v>0.48420425193721439</v>
      </c>
    </row>
    <row r="5037" spans="9:17" x14ac:dyDescent="0.25">
      <c r="I5037" s="5">
        <v>5034</v>
      </c>
      <c r="J5037" s="9">
        <f t="shared" ca="1" si="392"/>
        <v>0.10403513306946832</v>
      </c>
      <c r="K5037" s="7" t="str">
        <f t="shared" ca="1" si="390"/>
        <v>RED</v>
      </c>
      <c r="L5037" s="7" t="str">
        <f t="shared" ca="1" si="391"/>
        <v>WIN</v>
      </c>
      <c r="M5037" s="8">
        <f t="shared" ca="1" si="393"/>
        <v>1</v>
      </c>
      <c r="N5037" s="8">
        <f t="shared" ca="1" si="394"/>
        <v>-158</v>
      </c>
      <c r="O5037" s="32">
        <f ca="1">SUM(M$4:M5037)/I5037</f>
        <v>-3.1386571315057607E-2</v>
      </c>
      <c r="P5037" s="47">
        <f ca="1">_xlfn.VAR.P(M$4:M5037)</f>
        <v>0.99901488314108478</v>
      </c>
      <c r="Q5037" s="33">
        <f ca="1">COUNTIF(L$4:L5037, "WIN")/I5037</f>
        <v>0.48430671434247119</v>
      </c>
    </row>
    <row r="5038" spans="9:17" x14ac:dyDescent="0.25">
      <c r="I5038" s="5">
        <v>5035</v>
      </c>
      <c r="J5038" s="9">
        <f t="shared" ca="1" si="392"/>
        <v>0.65814484895467118</v>
      </c>
      <c r="K5038" s="7" t="str">
        <f t="shared" ca="1" si="390"/>
        <v>BLACK</v>
      </c>
      <c r="L5038" s="7" t="str">
        <f t="shared" ca="1" si="391"/>
        <v>LOSE</v>
      </c>
      <c r="M5038" s="8">
        <f t="shared" ca="1" si="393"/>
        <v>-1</v>
      </c>
      <c r="N5038" s="8">
        <f t="shared" ca="1" si="394"/>
        <v>-159</v>
      </c>
      <c r="O5038" s="32">
        <f ca="1">SUM(M$4:M5038)/I5038</f>
        <v>-3.1578947368421054E-2</v>
      </c>
      <c r="P5038" s="47">
        <f ca="1">_xlfn.VAR.P(M$4:M5038)</f>
        <v>0.99900277008310245</v>
      </c>
      <c r="Q5038" s="33">
        <f ca="1">COUNTIF(L$4:L5038, "WIN")/I5038</f>
        <v>0.48421052631578948</v>
      </c>
    </row>
    <row r="5039" spans="9:17" x14ac:dyDescent="0.25">
      <c r="I5039" s="5">
        <v>5036</v>
      </c>
      <c r="J5039" s="9">
        <f t="shared" ca="1" si="392"/>
        <v>0.54675781680462954</v>
      </c>
      <c r="K5039" s="7" t="str">
        <f t="shared" ca="1" si="390"/>
        <v>BLACK</v>
      </c>
      <c r="L5039" s="7" t="str">
        <f t="shared" ca="1" si="391"/>
        <v>LOSE</v>
      </c>
      <c r="M5039" s="8">
        <f t="shared" ca="1" si="393"/>
        <v>-1</v>
      </c>
      <c r="N5039" s="8">
        <f t="shared" ca="1" si="394"/>
        <v>-160</v>
      </c>
      <c r="O5039" s="32">
        <f ca="1">SUM(M$4:M5039)/I5039</f>
        <v>-3.1771247021445591E-2</v>
      </c>
      <c r="P5039" s="47">
        <f ca="1">_xlfn.VAR.P(M$4:M5039)</f>
        <v>0.99899058786270234</v>
      </c>
      <c r="Q5039" s="33">
        <f ca="1">COUNTIF(L$4:L5039, "WIN")/I5039</f>
        <v>0.48411437648927719</v>
      </c>
    </row>
    <row r="5040" spans="9:17" x14ac:dyDescent="0.25">
      <c r="I5040" s="5">
        <v>5037</v>
      </c>
      <c r="J5040" s="9">
        <f t="shared" ca="1" si="392"/>
        <v>0.62351762903201213</v>
      </c>
      <c r="K5040" s="7" t="str">
        <f t="shared" ca="1" si="390"/>
        <v>BLACK</v>
      </c>
      <c r="L5040" s="7" t="str">
        <f t="shared" ca="1" si="391"/>
        <v>LOSE</v>
      </c>
      <c r="M5040" s="8">
        <f t="shared" ca="1" si="393"/>
        <v>-1</v>
      </c>
      <c r="N5040" s="8">
        <f t="shared" ca="1" si="394"/>
        <v>-161</v>
      </c>
      <c r="O5040" s="32">
        <f ca="1">SUM(M$4:M5040)/I5040</f>
        <v>-3.1963470319634701E-2</v>
      </c>
      <c r="P5040" s="47">
        <f ca="1">_xlfn.VAR.P(M$4:M5040)</f>
        <v>0.9989783365651258</v>
      </c>
      <c r="Q5040" s="33">
        <f ca="1">COUNTIF(L$4:L5040, "WIN")/I5040</f>
        <v>0.48401826484018262</v>
      </c>
    </row>
    <row r="5041" spans="9:17" x14ac:dyDescent="0.25">
      <c r="I5041" s="5">
        <v>5038</v>
      </c>
      <c r="J5041" s="9">
        <f t="shared" ca="1" si="392"/>
        <v>0.87650864117957716</v>
      </c>
      <c r="K5041" s="7" t="str">
        <f t="shared" ca="1" si="390"/>
        <v>BLACK</v>
      </c>
      <c r="L5041" s="7" t="str">
        <f t="shared" ca="1" si="391"/>
        <v>LOSE</v>
      </c>
      <c r="M5041" s="8">
        <f t="shared" ca="1" si="393"/>
        <v>-1</v>
      </c>
      <c r="N5041" s="8">
        <f t="shared" ca="1" si="394"/>
        <v>-162</v>
      </c>
      <c r="O5041" s="32">
        <f ca="1">SUM(M$4:M5041)/I5041</f>
        <v>-3.2155617308455738E-2</v>
      </c>
      <c r="P5041" s="47">
        <f ca="1">_xlfn.VAR.P(M$4:M5041)</f>
        <v>0.99896601627551218</v>
      </c>
      <c r="Q5041" s="33">
        <f ca="1">COUNTIF(L$4:L5041, "WIN")/I5041</f>
        <v>0.48392219134577213</v>
      </c>
    </row>
    <row r="5042" spans="9:17" x14ac:dyDescent="0.25">
      <c r="I5042" s="5">
        <v>5039</v>
      </c>
      <c r="J5042" s="9">
        <f t="shared" ca="1" si="392"/>
        <v>0.79185993188263581</v>
      </c>
      <c r="K5042" s="7" t="str">
        <f t="shared" ca="1" si="390"/>
        <v>BLACK</v>
      </c>
      <c r="L5042" s="7" t="str">
        <f t="shared" ca="1" si="391"/>
        <v>LOSE</v>
      </c>
      <c r="M5042" s="8">
        <f t="shared" ca="1" si="393"/>
        <v>-1</v>
      </c>
      <c r="N5042" s="8">
        <f t="shared" ca="1" si="394"/>
        <v>-163</v>
      </c>
      <c r="O5042" s="32">
        <f ca="1">SUM(M$4:M5042)/I5042</f>
        <v>-3.2347688033339948E-2</v>
      </c>
      <c r="P5042" s="47">
        <f ca="1">_xlfn.VAR.P(M$4:M5042)</f>
        <v>0.99895362707889768</v>
      </c>
      <c r="Q5042" s="33">
        <f ca="1">COUNTIF(L$4:L5042, "WIN")/I5042</f>
        <v>0.48382615598333001</v>
      </c>
    </row>
    <row r="5043" spans="9:17" x14ac:dyDescent="0.25">
      <c r="I5043" s="5">
        <v>5040</v>
      </c>
      <c r="J5043" s="9">
        <f t="shared" ca="1" si="392"/>
        <v>0.72432440334420356</v>
      </c>
      <c r="K5043" s="7" t="str">
        <f t="shared" ca="1" si="390"/>
        <v>BLACK</v>
      </c>
      <c r="L5043" s="7" t="str">
        <f t="shared" ca="1" si="391"/>
        <v>LOSE</v>
      </c>
      <c r="M5043" s="8">
        <f t="shared" ca="1" si="393"/>
        <v>-1</v>
      </c>
      <c r="N5043" s="8">
        <f t="shared" ca="1" si="394"/>
        <v>-164</v>
      </c>
      <c r="O5043" s="32">
        <f ca="1">SUM(M$4:M5043)/I5043</f>
        <v>-3.2539682539682542E-2</v>
      </c>
      <c r="P5043" s="47">
        <f ca="1">_xlfn.VAR.P(M$4:M5043)</f>
        <v>0.99894116906021668</v>
      </c>
      <c r="Q5043" s="33">
        <f ca="1">COUNTIF(L$4:L5043, "WIN")/I5043</f>
        <v>0.48373015873015873</v>
      </c>
    </row>
    <row r="5044" spans="9:17" x14ac:dyDescent="0.25">
      <c r="I5044" s="5">
        <v>5041</v>
      </c>
      <c r="J5044" s="9">
        <f t="shared" ca="1" si="392"/>
        <v>0.21057915632490509</v>
      </c>
      <c r="K5044" s="7" t="str">
        <f t="shared" ca="1" si="390"/>
        <v>RED</v>
      </c>
      <c r="L5044" s="7" t="str">
        <f t="shared" ca="1" si="391"/>
        <v>WIN</v>
      </c>
      <c r="M5044" s="8">
        <f t="shared" ca="1" si="393"/>
        <v>1</v>
      </c>
      <c r="N5044" s="8">
        <f t="shared" ca="1" si="394"/>
        <v>-163</v>
      </c>
      <c r="O5044" s="32">
        <f ca="1">SUM(M$4:M5044)/I5044</f>
        <v>-3.2334854195596112E-2</v>
      </c>
      <c r="P5044" s="47">
        <f ca="1">_xlfn.VAR.P(M$4:M5044)</f>
        <v>0.99895445720414955</v>
      </c>
      <c r="Q5044" s="33">
        <f ca="1">COUNTIF(L$4:L5044, "WIN")/I5044</f>
        <v>0.48383257290220194</v>
      </c>
    </row>
    <row r="5045" spans="9:17" x14ac:dyDescent="0.25">
      <c r="I5045" s="5">
        <v>5042</v>
      </c>
      <c r="J5045" s="9">
        <f t="shared" ca="1" si="392"/>
        <v>0.81892732849884187</v>
      </c>
      <c r="K5045" s="7" t="str">
        <f t="shared" ca="1" si="390"/>
        <v>BLACK</v>
      </c>
      <c r="L5045" s="7" t="str">
        <f t="shared" ca="1" si="391"/>
        <v>LOSE</v>
      </c>
      <c r="M5045" s="8">
        <f t="shared" ca="1" si="393"/>
        <v>-1</v>
      </c>
      <c r="N5045" s="8">
        <f t="shared" ca="1" si="394"/>
        <v>-164</v>
      </c>
      <c r="O5045" s="32">
        <f ca="1">SUM(M$4:M5045)/I5045</f>
        <v>-3.2526775089250295E-2</v>
      </c>
      <c r="P5045" s="47">
        <f ca="1">_xlfn.VAR.P(M$4:M5045)</f>
        <v>0.99894200890229334</v>
      </c>
      <c r="Q5045" s="33">
        <f ca="1">COUNTIF(L$4:L5045, "WIN")/I5045</f>
        <v>0.48373661245537486</v>
      </c>
    </row>
    <row r="5046" spans="9:17" x14ac:dyDescent="0.25">
      <c r="I5046" s="5">
        <v>5043</v>
      </c>
      <c r="J5046" s="9">
        <f t="shared" ca="1" si="392"/>
        <v>9.1513872588330769E-2</v>
      </c>
      <c r="K5046" s="7" t="str">
        <f t="shared" ca="1" si="390"/>
        <v>RED</v>
      </c>
      <c r="L5046" s="7" t="str">
        <f t="shared" ca="1" si="391"/>
        <v>WIN</v>
      </c>
      <c r="M5046" s="8">
        <f t="shared" ca="1" si="393"/>
        <v>1</v>
      </c>
      <c r="N5046" s="8">
        <f t="shared" ca="1" si="394"/>
        <v>-163</v>
      </c>
      <c r="O5046" s="32">
        <f ca="1">SUM(M$4:M5046)/I5046</f>
        <v>-3.2322030537378546E-2</v>
      </c>
      <c r="P5046" s="47">
        <f ca="1">_xlfn.VAR.P(M$4:M5046)</f>
        <v>0.99895528634194075</v>
      </c>
      <c r="Q5046" s="33">
        <f ca="1">COUNTIF(L$4:L5046, "WIN")/I5046</f>
        <v>0.48383898473131071</v>
      </c>
    </row>
    <row r="5047" spans="9:17" x14ac:dyDescent="0.25">
      <c r="I5047" s="5">
        <v>5044</v>
      </c>
      <c r="J5047" s="9">
        <f t="shared" ca="1" si="392"/>
        <v>0.38960077626185186</v>
      </c>
      <c r="K5047" s="7" t="str">
        <f t="shared" ca="1" si="390"/>
        <v>RED</v>
      </c>
      <c r="L5047" s="7" t="str">
        <f t="shared" ca="1" si="391"/>
        <v>WIN</v>
      </c>
      <c r="M5047" s="8">
        <f t="shared" ca="1" si="393"/>
        <v>1</v>
      </c>
      <c r="N5047" s="8">
        <f t="shared" ca="1" si="394"/>
        <v>-162</v>
      </c>
      <c r="O5047" s="32">
        <f ca="1">SUM(M$4:M5047)/I5047</f>
        <v>-3.2117367168913558E-2</v>
      </c>
      <c r="P5047" s="47">
        <f ca="1">_xlfn.VAR.P(M$4:M5047)</f>
        <v>0.99896847472613715</v>
      </c>
      <c r="Q5047" s="33">
        <f ca="1">COUNTIF(L$4:L5047, "WIN")/I5047</f>
        <v>0.48394131641554322</v>
      </c>
    </row>
    <row r="5048" spans="9:17" x14ac:dyDescent="0.25">
      <c r="I5048" s="5">
        <v>5045</v>
      </c>
      <c r="J5048" s="9">
        <f t="shared" ca="1" si="392"/>
        <v>0.82108617092735503</v>
      </c>
      <c r="K5048" s="7" t="str">
        <f t="shared" ca="1" si="390"/>
        <v>BLACK</v>
      </c>
      <c r="L5048" s="7" t="str">
        <f t="shared" ca="1" si="391"/>
        <v>LOSE</v>
      </c>
      <c r="M5048" s="8">
        <f t="shared" ca="1" si="393"/>
        <v>-1</v>
      </c>
      <c r="N5048" s="8">
        <f t="shared" ca="1" si="394"/>
        <v>-163</v>
      </c>
      <c r="O5048" s="32">
        <f ca="1">SUM(M$4:M5048)/I5048</f>
        <v>-3.2309217046580775E-2</v>
      </c>
      <c r="P5048" s="47">
        <f ca="1">_xlfn.VAR.P(M$4:M5048)</f>
        <v>0.99895611449383692</v>
      </c>
      <c r="Q5048" s="33">
        <f ca="1">COUNTIF(L$4:L5048, "WIN")/I5048</f>
        <v>0.48384539147670963</v>
      </c>
    </row>
    <row r="5049" spans="9:17" x14ac:dyDescent="0.25">
      <c r="I5049" s="5">
        <v>5046</v>
      </c>
      <c r="J5049" s="9">
        <f t="shared" ca="1" si="392"/>
        <v>0.45745480483037793</v>
      </c>
      <c r="K5049" s="7" t="str">
        <f t="shared" ca="1" si="390"/>
        <v>RED</v>
      </c>
      <c r="L5049" s="7" t="str">
        <f t="shared" ca="1" si="391"/>
        <v>WIN</v>
      </c>
      <c r="M5049" s="8">
        <f t="shared" ca="1" si="393"/>
        <v>1</v>
      </c>
      <c r="N5049" s="8">
        <f t="shared" ca="1" si="394"/>
        <v>-162</v>
      </c>
      <c r="O5049" s="32">
        <f ca="1">SUM(M$4:M5049)/I5049</f>
        <v>-3.2104637336504163E-2</v>
      </c>
      <c r="P5049" s="47">
        <f ca="1">_xlfn.VAR.P(M$4:M5049)</f>
        <v>0.99896929226149156</v>
      </c>
      <c r="Q5049" s="33">
        <f ca="1">COUNTIF(L$4:L5049, "WIN")/I5049</f>
        <v>0.48394768133174793</v>
      </c>
    </row>
    <row r="5050" spans="9:17" x14ac:dyDescent="0.25">
      <c r="I5050" s="5">
        <v>5047</v>
      </c>
      <c r="J5050" s="9">
        <f t="shared" ca="1" si="392"/>
        <v>0.33277931141359185</v>
      </c>
      <c r="K5050" s="7" t="str">
        <f t="shared" ca="1" si="390"/>
        <v>RED</v>
      </c>
      <c r="L5050" s="7" t="str">
        <f t="shared" ca="1" si="391"/>
        <v>WIN</v>
      </c>
      <c r="M5050" s="8">
        <f t="shared" ca="1" si="393"/>
        <v>1</v>
      </c>
      <c r="N5050" s="8">
        <f t="shared" ca="1" si="394"/>
        <v>-161</v>
      </c>
      <c r="O5050" s="32">
        <f ca="1">SUM(M$4:M5050)/I5050</f>
        <v>-3.1900138696255201E-2</v>
      </c>
      <c r="P5050" s="47">
        <f ca="1">_xlfn.VAR.P(M$4:M5050)</f>
        <v>0.99898238115115967</v>
      </c>
      <c r="Q5050" s="33">
        <f ca="1">COUNTIF(L$4:L5050, "WIN")/I5050</f>
        <v>0.48404993065187241</v>
      </c>
    </row>
    <row r="5051" spans="9:17" x14ac:dyDescent="0.25">
      <c r="I5051" s="5">
        <v>5048</v>
      </c>
      <c r="J5051" s="9">
        <f t="shared" ca="1" si="392"/>
        <v>0.17817530934467452</v>
      </c>
      <c r="K5051" s="7" t="str">
        <f t="shared" ca="1" si="390"/>
        <v>RED</v>
      </c>
      <c r="L5051" s="7" t="str">
        <f t="shared" ca="1" si="391"/>
        <v>WIN</v>
      </c>
      <c r="M5051" s="8">
        <f t="shared" ca="1" si="393"/>
        <v>1</v>
      </c>
      <c r="N5051" s="8">
        <f t="shared" ca="1" si="394"/>
        <v>-160</v>
      </c>
      <c r="O5051" s="32">
        <f ca="1">SUM(M$4:M5051)/I5051</f>
        <v>-3.1695721077654518E-2</v>
      </c>
      <c r="P5051" s="47">
        <f ca="1">_xlfn.VAR.P(M$4:M5051)</f>
        <v>0.99899538126536758</v>
      </c>
      <c r="Q5051" s="33">
        <f ca="1">COUNTIF(L$4:L5051, "WIN")/I5051</f>
        <v>0.48415213946117275</v>
      </c>
    </row>
    <row r="5052" spans="9:17" x14ac:dyDescent="0.25">
      <c r="I5052" s="5">
        <v>5049</v>
      </c>
      <c r="J5052" s="9">
        <f t="shared" ca="1" si="392"/>
        <v>9.1228252757137862E-2</v>
      </c>
      <c r="K5052" s="7" t="str">
        <f t="shared" ca="1" si="390"/>
        <v>RED</v>
      </c>
      <c r="L5052" s="7" t="str">
        <f t="shared" ca="1" si="391"/>
        <v>WIN</v>
      </c>
      <c r="M5052" s="8">
        <f t="shared" ca="1" si="393"/>
        <v>1</v>
      </c>
      <c r="N5052" s="8">
        <f t="shared" ca="1" si="394"/>
        <v>-159</v>
      </c>
      <c r="O5052" s="32">
        <f ca="1">SUM(M$4:M5052)/I5052</f>
        <v>-3.1491384432560901E-2</v>
      </c>
      <c r="P5052" s="47">
        <f ca="1">_xlfn.VAR.P(M$4:M5052)</f>
        <v>0.9990082927065207</v>
      </c>
      <c r="Q5052" s="33">
        <f ca="1">COUNTIF(L$4:L5052, "WIN")/I5052</f>
        <v>0.48425430778371953</v>
      </c>
    </row>
    <row r="5053" spans="9:17" x14ac:dyDescent="0.25">
      <c r="I5053" s="5">
        <v>5050</v>
      </c>
      <c r="J5053" s="9">
        <f t="shared" ca="1" si="392"/>
        <v>0.79977358595745407</v>
      </c>
      <c r="K5053" s="7" t="str">
        <f t="shared" ca="1" si="390"/>
        <v>BLACK</v>
      </c>
      <c r="L5053" s="7" t="str">
        <f t="shared" ca="1" si="391"/>
        <v>LOSE</v>
      </c>
      <c r="M5053" s="8">
        <f t="shared" ca="1" si="393"/>
        <v>-1</v>
      </c>
      <c r="N5053" s="8">
        <f t="shared" ca="1" si="394"/>
        <v>-160</v>
      </c>
      <c r="O5053" s="32">
        <f ca="1">SUM(M$4:M5053)/I5053</f>
        <v>-3.1683168316831684E-2</v>
      </c>
      <c r="P5053" s="47">
        <f ca="1">_xlfn.VAR.P(M$4:M5053)</f>
        <v>0.99899617684540731</v>
      </c>
      <c r="Q5053" s="33">
        <f ca="1">COUNTIF(L$4:L5053, "WIN")/I5053</f>
        <v>0.48415841584158414</v>
      </c>
    </row>
    <row r="5054" spans="9:17" x14ac:dyDescent="0.25">
      <c r="I5054" s="5">
        <v>5051</v>
      </c>
      <c r="J5054" s="9">
        <f t="shared" ca="1" si="392"/>
        <v>0.16755230097836471</v>
      </c>
      <c r="K5054" s="7" t="str">
        <f t="shared" ca="1" si="390"/>
        <v>RED</v>
      </c>
      <c r="L5054" s="7" t="str">
        <f t="shared" ca="1" si="391"/>
        <v>WIN</v>
      </c>
      <c r="M5054" s="8">
        <f t="shared" ca="1" si="393"/>
        <v>1</v>
      </c>
      <c r="N5054" s="8">
        <f t="shared" ca="1" si="394"/>
        <v>-159</v>
      </c>
      <c r="O5054" s="32">
        <f ca="1">SUM(M$4:M5054)/I5054</f>
        <v>-3.1478915066323498E-2</v>
      </c>
      <c r="P5054" s="47">
        <f ca="1">_xlfn.VAR.P(M$4:M5054)</f>
        <v>0.99900907790624716</v>
      </c>
      <c r="Q5054" s="33">
        <f ca="1">COUNTIF(L$4:L5054, "WIN")/I5054</f>
        <v>0.48426054246683825</v>
      </c>
    </row>
    <row r="5055" spans="9:17" x14ac:dyDescent="0.25">
      <c r="I5055" s="5">
        <v>5052</v>
      </c>
      <c r="J5055" s="9">
        <f t="shared" ca="1" si="392"/>
        <v>0.59232061009523662</v>
      </c>
      <c r="K5055" s="7" t="str">
        <f t="shared" ca="1" si="390"/>
        <v>BLACK</v>
      </c>
      <c r="L5055" s="7" t="str">
        <f t="shared" ca="1" si="391"/>
        <v>LOSE</v>
      </c>
      <c r="M5055" s="8">
        <f t="shared" ca="1" si="393"/>
        <v>-1</v>
      </c>
      <c r="N5055" s="8">
        <f t="shared" ca="1" si="394"/>
        <v>-160</v>
      </c>
      <c r="O5055" s="32">
        <f ca="1">SUM(M$4:M5055)/I5055</f>
        <v>-3.167062549485352E-2</v>
      </c>
      <c r="P5055" s="47">
        <f ca="1">_xlfn.VAR.P(M$4:M5055)</f>
        <v>0.99899697148076472</v>
      </c>
      <c r="Q5055" s="33">
        <f ca="1">COUNTIF(L$4:L5055, "WIN")/I5055</f>
        <v>0.48416468725257322</v>
      </c>
    </row>
    <row r="5056" spans="9:17" x14ac:dyDescent="0.25">
      <c r="I5056" s="5">
        <v>5053</v>
      </c>
      <c r="J5056" s="9">
        <f t="shared" ca="1" si="392"/>
        <v>0.51420760176383984</v>
      </c>
      <c r="K5056" s="7" t="str">
        <f t="shared" ca="1" si="390"/>
        <v>BLACK</v>
      </c>
      <c r="L5056" s="7" t="str">
        <f t="shared" ca="1" si="391"/>
        <v>LOSE</v>
      </c>
      <c r="M5056" s="8">
        <f t="shared" ca="1" si="393"/>
        <v>-1</v>
      </c>
      <c r="N5056" s="8">
        <f t="shared" ca="1" si="394"/>
        <v>-161</v>
      </c>
      <c r="O5056" s="32">
        <f ca="1">SUM(M$4:M5056)/I5056</f>
        <v>-3.1862260043538489E-2</v>
      </c>
      <c r="P5056" s="47">
        <f ca="1">_xlfn.VAR.P(M$4:M5056)</f>
        <v>0.99898479638491788</v>
      </c>
      <c r="Q5056" s="33">
        <f ca="1">COUNTIF(L$4:L5056, "WIN")/I5056</f>
        <v>0.48406886997823073</v>
      </c>
    </row>
    <row r="5057" spans="9:17" x14ac:dyDescent="0.25">
      <c r="I5057" s="5">
        <v>5054</v>
      </c>
      <c r="J5057" s="9">
        <f t="shared" ca="1" si="392"/>
        <v>0.48569976259449443</v>
      </c>
      <c r="K5057" s="7" t="str">
        <f t="shared" ca="1" si="390"/>
        <v>RED</v>
      </c>
      <c r="L5057" s="7" t="str">
        <f t="shared" ca="1" si="391"/>
        <v>WIN</v>
      </c>
      <c r="M5057" s="8">
        <f t="shared" ca="1" si="393"/>
        <v>1</v>
      </c>
      <c r="N5057" s="8">
        <f t="shared" ca="1" si="394"/>
        <v>-160</v>
      </c>
      <c r="O5057" s="32">
        <f ca="1">SUM(M$4:M5057)/I5057</f>
        <v>-3.1658092599920855E-2</v>
      </c>
      <c r="P5057" s="47">
        <f ca="1">_xlfn.VAR.P(M$4:M5057)</f>
        <v>0.99899776517293482</v>
      </c>
      <c r="Q5057" s="33">
        <f ca="1">COUNTIF(L$4:L5057, "WIN")/I5057</f>
        <v>0.4841709537000396</v>
      </c>
    </row>
    <row r="5058" spans="9:17" x14ac:dyDescent="0.25">
      <c r="I5058" s="5">
        <v>5055</v>
      </c>
      <c r="J5058" s="9">
        <f t="shared" ca="1" si="392"/>
        <v>0.39485018368964409</v>
      </c>
      <c r="K5058" s="7" t="str">
        <f t="shared" ca="1" si="390"/>
        <v>RED</v>
      </c>
      <c r="L5058" s="7" t="str">
        <f t="shared" ca="1" si="391"/>
        <v>WIN</v>
      </c>
      <c r="M5058" s="8">
        <f t="shared" ca="1" si="393"/>
        <v>1</v>
      </c>
      <c r="N5058" s="8">
        <f t="shared" ca="1" si="394"/>
        <v>-159</v>
      </c>
      <c r="O5058" s="32">
        <f ca="1">SUM(M$4:M5058)/I5058</f>
        <v>-3.1454005934718102E-2</v>
      </c>
      <c r="P5058" s="47">
        <f ca="1">_xlfn.VAR.P(M$4:M5058)</f>
        <v>0.99901064551065877</v>
      </c>
      <c r="Q5058" s="33">
        <f ca="1">COUNTIF(L$4:L5058, "WIN")/I5058</f>
        <v>0.48427299703264093</v>
      </c>
    </row>
    <row r="5059" spans="9:17" x14ac:dyDescent="0.25">
      <c r="I5059" s="5">
        <v>5056</v>
      </c>
      <c r="J5059" s="9">
        <f t="shared" ca="1" si="392"/>
        <v>6.2574131910327457E-2</v>
      </c>
      <c r="K5059" s="7" t="str">
        <f t="shared" ca="1" si="390"/>
        <v>RED</v>
      </c>
      <c r="L5059" s="7" t="str">
        <f t="shared" ca="1" si="391"/>
        <v>WIN</v>
      </c>
      <c r="M5059" s="8">
        <f t="shared" ca="1" si="393"/>
        <v>1</v>
      </c>
      <c r="N5059" s="8">
        <f t="shared" ca="1" si="394"/>
        <v>-158</v>
      </c>
      <c r="O5059" s="32">
        <f ca="1">SUM(M$4:M5059)/I5059</f>
        <v>-3.125E-2</v>
      </c>
      <c r="P5059" s="47">
        <f ca="1">_xlfn.VAR.P(M$4:M5059)</f>
        <v>0.9990234375</v>
      </c>
      <c r="Q5059" s="33">
        <f ca="1">COUNTIF(L$4:L5059, "WIN")/I5059</f>
        <v>0.484375</v>
      </c>
    </row>
    <row r="5060" spans="9:17" x14ac:dyDescent="0.25">
      <c r="I5060" s="5">
        <v>5057</v>
      </c>
      <c r="J5060" s="9">
        <f t="shared" ca="1" si="392"/>
        <v>0.95806590127162528</v>
      </c>
      <c r="K5060" s="7" t="str">
        <f t="shared" ref="K5060:K5123" ca="1" si="395">IF($J5060 &gt;= $D$7, "GREEN", IF($J5060 &gt;= $D$6, "BLACK", "RED"))</f>
        <v>BLACK</v>
      </c>
      <c r="L5060" s="7" t="str">
        <f t="shared" ref="L5060:L5123" ca="1" si="396">IF($K5060 = "RED", "WIN", "LOSE")</f>
        <v>LOSE</v>
      </c>
      <c r="M5060" s="8">
        <f t="shared" ca="1" si="393"/>
        <v>-1</v>
      </c>
      <c r="N5060" s="8">
        <f t="shared" ca="1" si="394"/>
        <v>-159</v>
      </c>
      <c r="O5060" s="32">
        <f ca="1">SUM(M$4:M5060)/I5060</f>
        <v>-3.1441566145936323E-2</v>
      </c>
      <c r="P5060" s="47">
        <f ca="1">_xlfn.VAR.P(M$4:M5060)</f>
        <v>0.99901142791829067</v>
      </c>
      <c r="Q5060" s="33">
        <f ca="1">COUNTIF(L$4:L5060, "WIN")/I5060</f>
        <v>0.48427921692703185</v>
      </c>
    </row>
    <row r="5061" spans="9:17" x14ac:dyDescent="0.25">
      <c r="I5061" s="5">
        <v>5058</v>
      </c>
      <c r="J5061" s="9">
        <f t="shared" ca="1" si="392"/>
        <v>0.35377319038922828</v>
      </c>
      <c r="K5061" s="7" t="str">
        <f t="shared" ca="1" si="395"/>
        <v>RED</v>
      </c>
      <c r="L5061" s="7" t="str">
        <f t="shared" ca="1" si="396"/>
        <v>WIN</v>
      </c>
      <c r="M5061" s="8">
        <f t="shared" ca="1" si="393"/>
        <v>1</v>
      </c>
      <c r="N5061" s="8">
        <f t="shared" ca="1" si="394"/>
        <v>-158</v>
      </c>
      <c r="O5061" s="32">
        <f ca="1">SUM(M$4:M5061)/I5061</f>
        <v>-3.1237643337287464E-2</v>
      </c>
      <c r="P5061" s="47">
        <f ca="1">_xlfn.VAR.P(M$4:M5061)</f>
        <v>0.9990242096387324</v>
      </c>
      <c r="Q5061" s="33">
        <f ca="1">COUNTIF(L$4:L5061, "WIN")/I5061</f>
        <v>0.48438117833135624</v>
      </c>
    </row>
    <row r="5062" spans="9:17" x14ac:dyDescent="0.25">
      <c r="I5062" s="5">
        <v>5059</v>
      </c>
      <c r="J5062" s="9">
        <f t="shared" ref="J5062:J5125" ca="1" si="397">RAND()</f>
        <v>0.59686491351939286</v>
      </c>
      <c r="K5062" s="7" t="str">
        <f t="shared" ca="1" si="395"/>
        <v>BLACK</v>
      </c>
      <c r="L5062" s="7" t="str">
        <f t="shared" ca="1" si="396"/>
        <v>LOSE</v>
      </c>
      <c r="M5062" s="8">
        <f t="shared" ref="M5062:M5125" ca="1" si="398">IF($L5062 = "WIN", 1, -1)</f>
        <v>-1</v>
      </c>
      <c r="N5062" s="8">
        <f t="shared" ref="N5062:N5125" ca="1" si="399">N5061+M5062</f>
        <v>-159</v>
      </c>
      <c r="O5062" s="32">
        <f ca="1">SUM(M$4:M5062)/I5062</f>
        <v>-3.14291361929235E-2</v>
      </c>
      <c r="P5062" s="47">
        <f ca="1">_xlfn.VAR.P(M$4:M5062)</f>
        <v>0.99901220939816671</v>
      </c>
      <c r="Q5062" s="33">
        <f ca="1">COUNTIF(L$4:L5062, "WIN")/I5062</f>
        <v>0.48428543190353823</v>
      </c>
    </row>
    <row r="5063" spans="9:17" x14ac:dyDescent="0.25">
      <c r="I5063" s="5">
        <v>5060</v>
      </c>
      <c r="J5063" s="9">
        <f t="shared" ca="1" si="397"/>
        <v>0.18300313559561687</v>
      </c>
      <c r="K5063" s="7" t="str">
        <f t="shared" ca="1" si="395"/>
        <v>RED</v>
      </c>
      <c r="L5063" s="7" t="str">
        <f t="shared" ca="1" si="396"/>
        <v>WIN</v>
      </c>
      <c r="M5063" s="8">
        <f t="shared" ca="1" si="398"/>
        <v>1</v>
      </c>
      <c r="N5063" s="8">
        <f t="shared" ca="1" si="399"/>
        <v>-158</v>
      </c>
      <c r="O5063" s="32">
        <f ca="1">SUM(M$4:M5063)/I5063</f>
        <v>-3.1225296442687747E-2</v>
      </c>
      <c r="P5063" s="47">
        <f ca="1">_xlfn.VAR.P(M$4:M5063)</f>
        <v>0.99902498086206626</v>
      </c>
      <c r="Q5063" s="33">
        <f ca="1">COUNTIF(L$4:L5063, "WIN")/I5063</f>
        <v>0.48438735177865611</v>
      </c>
    </row>
    <row r="5064" spans="9:17" x14ac:dyDescent="0.25">
      <c r="I5064" s="5">
        <v>5061</v>
      </c>
      <c r="J5064" s="9">
        <f t="shared" ca="1" si="397"/>
        <v>0.46197467591879082</v>
      </c>
      <c r="K5064" s="7" t="str">
        <f t="shared" ca="1" si="395"/>
        <v>RED</v>
      </c>
      <c r="L5064" s="7" t="str">
        <f t="shared" ca="1" si="396"/>
        <v>WIN</v>
      </c>
      <c r="M5064" s="8">
        <f t="shared" ca="1" si="398"/>
        <v>1</v>
      </c>
      <c r="N5064" s="8">
        <f t="shared" ca="1" si="399"/>
        <v>-157</v>
      </c>
      <c r="O5064" s="32">
        <f ca="1">SUM(M$4:M5064)/I5064</f>
        <v>-3.1021537245603636E-2</v>
      </c>
      <c r="P5064" s="47">
        <f ca="1">_xlfn.VAR.P(M$4:M5064)</f>
        <v>0.99903766422691964</v>
      </c>
      <c r="Q5064" s="33">
        <f ca="1">COUNTIF(L$4:L5064, "WIN")/I5064</f>
        <v>0.48448923137719818</v>
      </c>
    </row>
    <row r="5065" spans="9:17" x14ac:dyDescent="0.25">
      <c r="I5065" s="5">
        <v>5062</v>
      </c>
      <c r="J5065" s="9">
        <f t="shared" ca="1" si="397"/>
        <v>0.94107917273652597</v>
      </c>
      <c r="K5065" s="7" t="str">
        <f t="shared" ca="1" si="395"/>
        <v>BLACK</v>
      </c>
      <c r="L5065" s="7" t="str">
        <f t="shared" ca="1" si="396"/>
        <v>LOSE</v>
      </c>
      <c r="M5065" s="8">
        <f t="shared" ca="1" si="398"/>
        <v>-1</v>
      </c>
      <c r="N5065" s="8">
        <f t="shared" ca="1" si="399"/>
        <v>-158</v>
      </c>
      <c r="O5065" s="32">
        <f ca="1">SUM(M$4:M5065)/I5065</f>
        <v>-3.121295930462268E-2</v>
      </c>
      <c r="P5065" s="47">
        <f ca="1">_xlfn.VAR.P(M$4:M5065)</f>
        <v>0.99902575117144798</v>
      </c>
      <c r="Q5065" s="33">
        <f ca="1">COUNTIF(L$4:L5065, "WIN")/I5065</f>
        <v>0.48439352034768868</v>
      </c>
    </row>
    <row r="5066" spans="9:17" x14ac:dyDescent="0.25">
      <c r="I5066" s="5">
        <v>5063</v>
      </c>
      <c r="J5066" s="9">
        <f t="shared" ca="1" si="397"/>
        <v>0.13104751867845554</v>
      </c>
      <c r="K5066" s="7" t="str">
        <f t="shared" ca="1" si="395"/>
        <v>RED</v>
      </c>
      <c r="L5066" s="7" t="str">
        <f t="shared" ca="1" si="396"/>
        <v>WIN</v>
      </c>
      <c r="M5066" s="8">
        <f t="shared" ca="1" si="398"/>
        <v>1</v>
      </c>
      <c r="N5066" s="8">
        <f t="shared" ca="1" si="399"/>
        <v>-157</v>
      </c>
      <c r="O5066" s="32">
        <f ca="1">SUM(M$4:M5066)/I5066</f>
        <v>-3.1009283033774444E-2</v>
      </c>
      <c r="P5066" s="47">
        <f ca="1">_xlfn.VAR.P(M$4:M5066)</f>
        <v>0.99903842436573131</v>
      </c>
      <c r="Q5066" s="33">
        <f ca="1">COUNTIF(L$4:L5066, "WIN")/I5066</f>
        <v>0.48449535848311276</v>
      </c>
    </row>
    <row r="5067" spans="9:17" x14ac:dyDescent="0.25">
      <c r="I5067" s="5">
        <v>5064</v>
      </c>
      <c r="J5067" s="9">
        <f t="shared" ca="1" si="397"/>
        <v>0.75532246620667454</v>
      </c>
      <c r="K5067" s="7" t="str">
        <f t="shared" ca="1" si="395"/>
        <v>BLACK</v>
      </c>
      <c r="L5067" s="7" t="str">
        <f t="shared" ca="1" si="396"/>
        <v>LOSE</v>
      </c>
      <c r="M5067" s="8">
        <f t="shared" ca="1" si="398"/>
        <v>-1</v>
      </c>
      <c r="N5067" s="8">
        <f t="shared" ca="1" si="399"/>
        <v>-158</v>
      </c>
      <c r="O5067" s="32">
        <f ca="1">SUM(M$4:M5067)/I5067</f>
        <v>-3.1200631911532384E-2</v>
      </c>
      <c r="P5067" s="47">
        <f ca="1">_xlfn.VAR.P(M$4:M5067)</f>
        <v>0.99902652056832109</v>
      </c>
      <c r="Q5067" s="33">
        <f ca="1">COUNTIF(L$4:L5067, "WIN")/I5067</f>
        <v>0.48439968404423378</v>
      </c>
    </row>
    <row r="5068" spans="9:17" x14ac:dyDescent="0.25">
      <c r="I5068" s="5">
        <v>5065</v>
      </c>
      <c r="J5068" s="9">
        <f t="shared" ca="1" si="397"/>
        <v>0.19929127276091363</v>
      </c>
      <c r="K5068" s="7" t="str">
        <f t="shared" ca="1" si="395"/>
        <v>RED</v>
      </c>
      <c r="L5068" s="7" t="str">
        <f t="shared" ca="1" si="396"/>
        <v>WIN</v>
      </c>
      <c r="M5068" s="8">
        <f t="shared" ca="1" si="398"/>
        <v>1</v>
      </c>
      <c r="N5068" s="8">
        <f t="shared" ca="1" si="399"/>
        <v>-157</v>
      </c>
      <c r="O5068" s="32">
        <f ca="1">SUM(M$4:M5068)/I5068</f>
        <v>-3.0997038499506416E-2</v>
      </c>
      <c r="P5068" s="47">
        <f ca="1">_xlfn.VAR.P(M$4:M5068)</f>
        <v>0.99903918360426014</v>
      </c>
      <c r="Q5068" s="33">
        <f ca="1">COUNTIF(L$4:L5068, "WIN")/I5068</f>
        <v>0.48450148075024679</v>
      </c>
    </row>
    <row r="5069" spans="9:17" x14ac:dyDescent="0.25">
      <c r="I5069" s="5">
        <v>5066</v>
      </c>
      <c r="J5069" s="9">
        <f t="shared" ca="1" si="397"/>
        <v>0.8136450187858123</v>
      </c>
      <c r="K5069" s="7" t="str">
        <f t="shared" ca="1" si="395"/>
        <v>BLACK</v>
      </c>
      <c r="L5069" s="7" t="str">
        <f t="shared" ca="1" si="396"/>
        <v>LOSE</v>
      </c>
      <c r="M5069" s="8">
        <f t="shared" ca="1" si="398"/>
        <v>-1</v>
      </c>
      <c r="N5069" s="8">
        <f t="shared" ca="1" si="399"/>
        <v>-158</v>
      </c>
      <c r="O5069" s="32">
        <f ca="1">SUM(M$4:M5069)/I5069</f>
        <v>-3.1188314251875248E-2</v>
      </c>
      <c r="P5069" s="47">
        <f ca="1">_xlfn.VAR.P(M$4:M5069)</f>
        <v>0.9990272890541263</v>
      </c>
      <c r="Q5069" s="33">
        <f ca="1">COUNTIF(L$4:L5069, "WIN")/I5069</f>
        <v>0.48440584287406235</v>
      </c>
    </row>
    <row r="5070" spans="9:17" x14ac:dyDescent="0.25">
      <c r="I5070" s="5">
        <v>5067</v>
      </c>
      <c r="J5070" s="9">
        <f t="shared" ca="1" si="397"/>
        <v>0.51045716589846013</v>
      </c>
      <c r="K5070" s="7" t="str">
        <f t="shared" ca="1" si="395"/>
        <v>BLACK</v>
      </c>
      <c r="L5070" s="7" t="str">
        <f t="shared" ca="1" si="396"/>
        <v>LOSE</v>
      </c>
      <c r="M5070" s="8">
        <f t="shared" ca="1" si="398"/>
        <v>-1</v>
      </c>
      <c r="N5070" s="8">
        <f t="shared" ca="1" si="399"/>
        <v>-159</v>
      </c>
      <c r="O5070" s="32">
        <f ca="1">SUM(M$4:M5070)/I5070</f>
        <v>-3.137951450562463E-2</v>
      </c>
      <c r="P5070" s="47">
        <f ca="1">_xlfn.VAR.P(M$4:M5070)</f>
        <v>0.99901532606939125</v>
      </c>
      <c r="Q5070" s="33">
        <f ca="1">COUNTIF(L$4:L5070, "WIN")/I5070</f>
        <v>0.4843102427471877</v>
      </c>
    </row>
    <row r="5071" spans="9:17" x14ac:dyDescent="0.25">
      <c r="I5071" s="5">
        <v>5068</v>
      </c>
      <c r="J5071" s="9">
        <f t="shared" ca="1" si="397"/>
        <v>0.66336585679194982</v>
      </c>
      <c r="K5071" s="7" t="str">
        <f t="shared" ca="1" si="395"/>
        <v>BLACK</v>
      </c>
      <c r="L5071" s="7" t="str">
        <f t="shared" ca="1" si="396"/>
        <v>LOSE</v>
      </c>
      <c r="M5071" s="8">
        <f t="shared" ca="1" si="398"/>
        <v>-1</v>
      </c>
      <c r="N5071" s="8">
        <f t="shared" ca="1" si="399"/>
        <v>-160</v>
      </c>
      <c r="O5071" s="32">
        <f ca="1">SUM(M$4:M5071)/I5071</f>
        <v>-3.1570639305445937E-2</v>
      </c>
      <c r="P5071" s="47">
        <f ca="1">_xlfn.VAR.P(M$4:M5071)</f>
        <v>0.99900329473384542</v>
      </c>
      <c r="Q5071" s="33">
        <f ca="1">COUNTIF(L$4:L5071, "WIN")/I5071</f>
        <v>0.48421468034727705</v>
      </c>
    </row>
    <row r="5072" spans="9:17" x14ac:dyDescent="0.25">
      <c r="I5072" s="5">
        <v>5069</v>
      </c>
      <c r="J5072" s="9">
        <f t="shared" ca="1" si="397"/>
        <v>2.6449333361734273E-2</v>
      </c>
      <c r="K5072" s="7" t="str">
        <f t="shared" ca="1" si="395"/>
        <v>RED</v>
      </c>
      <c r="L5072" s="7" t="str">
        <f t="shared" ca="1" si="396"/>
        <v>WIN</v>
      </c>
      <c r="M5072" s="8">
        <f t="shared" ca="1" si="398"/>
        <v>1</v>
      </c>
      <c r="N5072" s="8">
        <f t="shared" ca="1" si="399"/>
        <v>-159</v>
      </c>
      <c r="O5072" s="32">
        <f ca="1">SUM(M$4:M5072)/I5072</f>
        <v>-3.1367133556914575E-2</v>
      </c>
      <c r="P5072" s="47">
        <f ca="1">_xlfn.VAR.P(M$4:M5072)</f>
        <v>0.99901610293242271</v>
      </c>
      <c r="Q5072" s="33">
        <f ca="1">COUNTIF(L$4:L5072, "WIN")/I5072</f>
        <v>0.48431643322154272</v>
      </c>
    </row>
    <row r="5073" spans="9:17" x14ac:dyDescent="0.25">
      <c r="I5073" s="5">
        <v>5070</v>
      </c>
      <c r="J5073" s="9">
        <f t="shared" ca="1" si="397"/>
        <v>0.61428257977248002</v>
      </c>
      <c r="K5073" s="7" t="str">
        <f t="shared" ca="1" si="395"/>
        <v>BLACK</v>
      </c>
      <c r="L5073" s="7" t="str">
        <f t="shared" ca="1" si="396"/>
        <v>LOSE</v>
      </c>
      <c r="M5073" s="8">
        <f t="shared" ca="1" si="398"/>
        <v>-1</v>
      </c>
      <c r="N5073" s="8">
        <f t="shared" ca="1" si="399"/>
        <v>-160</v>
      </c>
      <c r="O5073" s="32">
        <f ca="1">SUM(M$4:M5073)/I5073</f>
        <v>-3.1558185404339252E-2</v>
      </c>
      <c r="P5073" s="47">
        <f ca="1">_xlfn.VAR.P(M$4:M5073)</f>
        <v>0.99900408093398529</v>
      </c>
      <c r="Q5073" s="33">
        <f ca="1">COUNTIF(L$4:L5073, "WIN")/I5073</f>
        <v>0.48422090729783035</v>
      </c>
    </row>
    <row r="5074" spans="9:17" x14ac:dyDescent="0.25">
      <c r="I5074" s="5">
        <v>5071</v>
      </c>
      <c r="J5074" s="9">
        <f t="shared" ca="1" si="397"/>
        <v>0.92295197640503512</v>
      </c>
      <c r="K5074" s="7" t="str">
        <f t="shared" ca="1" si="395"/>
        <v>BLACK</v>
      </c>
      <c r="L5074" s="7" t="str">
        <f t="shared" ca="1" si="396"/>
        <v>LOSE</v>
      </c>
      <c r="M5074" s="8">
        <f t="shared" ca="1" si="398"/>
        <v>-1</v>
      </c>
      <c r="N5074" s="8">
        <f t="shared" ca="1" si="399"/>
        <v>-161</v>
      </c>
      <c r="O5074" s="32">
        <f ca="1">SUM(M$4:M5074)/I5074</f>
        <v>-3.1749161901005719E-2</v>
      </c>
      <c r="P5074" s="47">
        <f ca="1">_xlfn.VAR.P(M$4:M5074)</f>
        <v>0.99899199071858369</v>
      </c>
      <c r="Q5074" s="33">
        <f ca="1">COUNTIF(L$4:L5074, "WIN")/I5074</f>
        <v>0.48412541904949713</v>
      </c>
    </row>
    <row r="5075" spans="9:17" x14ac:dyDescent="0.25">
      <c r="I5075" s="5">
        <v>5072</v>
      </c>
      <c r="J5075" s="9">
        <f t="shared" ca="1" si="397"/>
        <v>0.13253024894553178</v>
      </c>
      <c r="K5075" s="7" t="str">
        <f t="shared" ca="1" si="395"/>
        <v>RED</v>
      </c>
      <c r="L5075" s="7" t="str">
        <f t="shared" ca="1" si="396"/>
        <v>WIN</v>
      </c>
      <c r="M5075" s="8">
        <f t="shared" ca="1" si="398"/>
        <v>1</v>
      </c>
      <c r="N5075" s="8">
        <f t="shared" ca="1" si="399"/>
        <v>-160</v>
      </c>
      <c r="O5075" s="32">
        <f ca="1">SUM(M$4:M5075)/I5075</f>
        <v>-3.1545741324921134E-2</v>
      </c>
      <c r="P5075" s="47">
        <f ca="1">_xlfn.VAR.P(M$4:M5075)</f>
        <v>0.99900486620426121</v>
      </c>
      <c r="Q5075" s="33">
        <f ca="1">COUNTIF(L$4:L5075, "WIN")/I5075</f>
        <v>0.48422712933753942</v>
      </c>
    </row>
    <row r="5076" spans="9:17" x14ac:dyDescent="0.25">
      <c r="I5076" s="5">
        <v>5073</v>
      </c>
      <c r="J5076" s="9">
        <f t="shared" ca="1" si="397"/>
        <v>0.50168690724339593</v>
      </c>
      <c r="K5076" s="7" t="str">
        <f t="shared" ca="1" si="395"/>
        <v>BLACK</v>
      </c>
      <c r="L5076" s="7" t="str">
        <f t="shared" ca="1" si="396"/>
        <v>LOSE</v>
      </c>
      <c r="M5076" s="8">
        <f t="shared" ca="1" si="398"/>
        <v>-1</v>
      </c>
      <c r="N5076" s="8">
        <f t="shared" ca="1" si="399"/>
        <v>-161</v>
      </c>
      <c r="O5076" s="32">
        <f ca="1">SUM(M$4:M5076)/I5076</f>
        <v>-3.1736644983244626E-2</v>
      </c>
      <c r="P5076" s="47">
        <f ca="1">_xlfn.VAR.P(M$4:M5076)</f>
        <v>0.99899278536520753</v>
      </c>
      <c r="Q5076" s="33">
        <f ca="1">COUNTIF(L$4:L5076, "WIN")/I5076</f>
        <v>0.48413167750837771</v>
      </c>
    </row>
    <row r="5077" spans="9:17" x14ac:dyDescent="0.25">
      <c r="I5077" s="5">
        <v>5074</v>
      </c>
      <c r="J5077" s="9">
        <f t="shared" ca="1" si="397"/>
        <v>0.1294679559783789</v>
      </c>
      <c r="K5077" s="7" t="str">
        <f t="shared" ca="1" si="395"/>
        <v>RED</v>
      </c>
      <c r="L5077" s="7" t="str">
        <f t="shared" ca="1" si="396"/>
        <v>WIN</v>
      </c>
      <c r="M5077" s="8">
        <f t="shared" ca="1" si="398"/>
        <v>1</v>
      </c>
      <c r="N5077" s="8">
        <f t="shared" ca="1" si="399"/>
        <v>-160</v>
      </c>
      <c r="O5077" s="32">
        <f ca="1">SUM(M$4:M5077)/I5077</f>
        <v>-3.1533307055577456E-2</v>
      </c>
      <c r="P5077" s="47">
        <f ca="1">_xlfn.VAR.P(M$4:M5077)</f>
        <v>0.99900565054613866</v>
      </c>
      <c r="Q5077" s="33">
        <f ca="1">COUNTIF(L$4:L5077, "WIN")/I5077</f>
        <v>0.48423334647221128</v>
      </c>
    </row>
    <row r="5078" spans="9:17" x14ac:dyDescent="0.25">
      <c r="I5078" s="5">
        <v>5075</v>
      </c>
      <c r="J5078" s="9">
        <f t="shared" ca="1" si="397"/>
        <v>0.51904319206637406</v>
      </c>
      <c r="K5078" s="7" t="str">
        <f t="shared" ca="1" si="395"/>
        <v>BLACK</v>
      </c>
      <c r="L5078" s="7" t="str">
        <f t="shared" ca="1" si="396"/>
        <v>LOSE</v>
      </c>
      <c r="M5078" s="8">
        <f t="shared" ca="1" si="398"/>
        <v>-1</v>
      </c>
      <c r="N5078" s="8">
        <f t="shared" ca="1" si="399"/>
        <v>-161</v>
      </c>
      <c r="O5078" s="32">
        <f ca="1">SUM(M$4:M5078)/I5078</f>
        <v>-3.1724137931034485E-2</v>
      </c>
      <c r="P5078" s="47">
        <f ca="1">_xlfn.VAR.P(M$4:M5078)</f>
        <v>0.99899357907253272</v>
      </c>
      <c r="Q5078" s="33">
        <f ca="1">COUNTIF(L$4:L5078, "WIN")/I5078</f>
        <v>0.48413793103448277</v>
      </c>
    </row>
    <row r="5079" spans="9:17" x14ac:dyDescent="0.25">
      <c r="I5079" s="5">
        <v>5076</v>
      </c>
      <c r="J5079" s="9">
        <f t="shared" ca="1" si="397"/>
        <v>0.31276081024620606</v>
      </c>
      <c r="K5079" s="7" t="str">
        <f t="shared" ca="1" si="395"/>
        <v>RED</v>
      </c>
      <c r="L5079" s="7" t="str">
        <f t="shared" ca="1" si="396"/>
        <v>WIN</v>
      </c>
      <c r="M5079" s="8">
        <f t="shared" ca="1" si="398"/>
        <v>1</v>
      </c>
      <c r="N5079" s="8">
        <f t="shared" ca="1" si="399"/>
        <v>-160</v>
      </c>
      <c r="O5079" s="32">
        <f ca="1">SUM(M$4:M5079)/I5079</f>
        <v>-3.1520882584712369E-2</v>
      </c>
      <c r="P5079" s="47">
        <f ca="1">_xlfn.VAR.P(M$4:M5079)</f>
        <v>0.9990064339610808</v>
      </c>
      <c r="Q5079" s="33">
        <f ca="1">COUNTIF(L$4:L5079, "WIN")/I5079</f>
        <v>0.48423955870764379</v>
      </c>
    </row>
    <row r="5080" spans="9:17" x14ac:dyDescent="0.25">
      <c r="I5080" s="5">
        <v>5077</v>
      </c>
      <c r="J5080" s="9">
        <f t="shared" ca="1" si="397"/>
        <v>0.89195257283388119</v>
      </c>
      <c r="K5080" s="7" t="str">
        <f t="shared" ca="1" si="395"/>
        <v>BLACK</v>
      </c>
      <c r="L5080" s="7" t="str">
        <f t="shared" ca="1" si="396"/>
        <v>LOSE</v>
      </c>
      <c r="M5080" s="8">
        <f t="shared" ca="1" si="398"/>
        <v>-1</v>
      </c>
      <c r="N5080" s="8">
        <f t="shared" ca="1" si="399"/>
        <v>-161</v>
      </c>
      <c r="O5080" s="32">
        <f ca="1">SUM(M$4:M5080)/I5080</f>
        <v>-3.1711640732716172E-2</v>
      </c>
      <c r="P5080" s="47">
        <f ca="1">_xlfn.VAR.P(M$4:M5080)</f>
        <v>0.9989943718420391</v>
      </c>
      <c r="Q5080" s="33">
        <f ca="1">COUNTIF(L$4:L5080, "WIN")/I5080</f>
        <v>0.48414417963364192</v>
      </c>
    </row>
    <row r="5081" spans="9:17" x14ac:dyDescent="0.25">
      <c r="I5081" s="5">
        <v>5078</v>
      </c>
      <c r="J5081" s="9">
        <f t="shared" ca="1" si="397"/>
        <v>0.44313906758913901</v>
      </c>
      <c r="K5081" s="7" t="str">
        <f t="shared" ca="1" si="395"/>
        <v>RED</v>
      </c>
      <c r="L5081" s="7" t="str">
        <f t="shared" ca="1" si="396"/>
        <v>WIN</v>
      </c>
      <c r="M5081" s="8">
        <f t="shared" ca="1" si="398"/>
        <v>1</v>
      </c>
      <c r="N5081" s="8">
        <f t="shared" ca="1" si="399"/>
        <v>-160</v>
      </c>
      <c r="O5081" s="32">
        <f ca="1">SUM(M$4:M5081)/I5081</f>
        <v>-3.1508467900748328E-2</v>
      </c>
      <c r="P5081" s="47">
        <f ca="1">_xlfn.VAR.P(M$4:M5081)</f>
        <v>0.99900721645054746</v>
      </c>
      <c r="Q5081" s="33">
        <f ca="1">COUNTIF(L$4:L5081, "WIN")/I5081</f>
        <v>0.48424576604962583</v>
      </c>
    </row>
    <row r="5082" spans="9:17" x14ac:dyDescent="0.25">
      <c r="I5082" s="5">
        <v>5079</v>
      </c>
      <c r="J5082" s="9">
        <f t="shared" ca="1" si="397"/>
        <v>0.2811001974947932</v>
      </c>
      <c r="K5082" s="7" t="str">
        <f t="shared" ca="1" si="395"/>
        <v>RED</v>
      </c>
      <c r="L5082" s="7" t="str">
        <f t="shared" ca="1" si="396"/>
        <v>WIN</v>
      </c>
      <c r="M5082" s="8">
        <f t="shared" ca="1" si="398"/>
        <v>1</v>
      </c>
      <c r="N5082" s="8">
        <f t="shared" ca="1" si="399"/>
        <v>-159</v>
      </c>
      <c r="O5082" s="32">
        <f ca="1">SUM(M$4:M5082)/I5082</f>
        <v>-3.1305375073833429E-2</v>
      </c>
      <c r="P5082" s="47">
        <f ca="1">_xlfn.VAR.P(M$4:M5082)</f>
        <v>0.99901997349148663</v>
      </c>
      <c r="Q5082" s="33">
        <f ca="1">COUNTIF(L$4:L5082, "WIN")/I5082</f>
        <v>0.48434731246308327</v>
      </c>
    </row>
    <row r="5083" spans="9:17" x14ac:dyDescent="0.25">
      <c r="I5083" s="5">
        <v>5080</v>
      </c>
      <c r="J5083" s="9">
        <f t="shared" ca="1" si="397"/>
        <v>0.75611706325126504</v>
      </c>
      <c r="K5083" s="7" t="str">
        <f t="shared" ca="1" si="395"/>
        <v>BLACK</v>
      </c>
      <c r="L5083" s="7" t="str">
        <f t="shared" ca="1" si="396"/>
        <v>LOSE</v>
      </c>
      <c r="M5083" s="8">
        <f t="shared" ca="1" si="398"/>
        <v>-1</v>
      </c>
      <c r="N5083" s="8">
        <f t="shared" ca="1" si="399"/>
        <v>-160</v>
      </c>
      <c r="O5083" s="32">
        <f ca="1">SUM(M$4:M5083)/I5083</f>
        <v>-3.1496062992125984E-2</v>
      </c>
      <c r="P5083" s="47">
        <f ca="1">_xlfn.VAR.P(M$4:M5083)</f>
        <v>0.99900799801599605</v>
      </c>
      <c r="Q5083" s="33">
        <f ca="1">COUNTIF(L$4:L5083, "WIN")/I5083</f>
        <v>0.48425196850393698</v>
      </c>
    </row>
    <row r="5084" spans="9:17" x14ac:dyDescent="0.25">
      <c r="I5084" s="5">
        <v>5081</v>
      </c>
      <c r="J5084" s="9">
        <f t="shared" ca="1" si="397"/>
        <v>1.2187347159297146E-2</v>
      </c>
      <c r="K5084" s="7" t="str">
        <f t="shared" ca="1" si="395"/>
        <v>RED</v>
      </c>
      <c r="L5084" s="7" t="str">
        <f t="shared" ca="1" si="396"/>
        <v>WIN</v>
      </c>
      <c r="M5084" s="8">
        <f t="shared" ca="1" si="398"/>
        <v>1</v>
      </c>
      <c r="N5084" s="8">
        <f t="shared" ca="1" si="399"/>
        <v>-159</v>
      </c>
      <c r="O5084" s="32">
        <f ca="1">SUM(M$4:M5084)/I5084</f>
        <v>-3.1293052548710884E-2</v>
      </c>
      <c r="P5084" s="47">
        <f ca="1">_xlfn.VAR.P(M$4:M5084)</f>
        <v>0.99902074486218362</v>
      </c>
      <c r="Q5084" s="33">
        <f ca="1">COUNTIF(L$4:L5084, "WIN")/I5084</f>
        <v>0.48435347372564458</v>
      </c>
    </row>
    <row r="5085" spans="9:17" x14ac:dyDescent="0.25">
      <c r="I5085" s="5">
        <v>5082</v>
      </c>
      <c r="J5085" s="9">
        <f t="shared" ca="1" si="397"/>
        <v>0.14093386506027938</v>
      </c>
      <c r="K5085" s="7" t="str">
        <f t="shared" ca="1" si="395"/>
        <v>RED</v>
      </c>
      <c r="L5085" s="7" t="str">
        <f t="shared" ca="1" si="396"/>
        <v>WIN</v>
      </c>
      <c r="M5085" s="8">
        <f t="shared" ca="1" si="398"/>
        <v>1</v>
      </c>
      <c r="N5085" s="8">
        <f t="shared" ca="1" si="399"/>
        <v>-158</v>
      </c>
      <c r="O5085" s="32">
        <f ca="1">SUM(M$4:M5085)/I5085</f>
        <v>-3.1090121999212909E-2</v>
      </c>
      <c r="P5085" s="47">
        <f ca="1">_xlfn.VAR.P(M$4:M5085)</f>
        <v>0.99903340431407406</v>
      </c>
      <c r="Q5085" s="33">
        <f ca="1">COUNTIF(L$4:L5085, "WIN")/I5085</f>
        <v>0.48445493900039355</v>
      </c>
    </row>
    <row r="5086" spans="9:17" x14ac:dyDescent="0.25">
      <c r="I5086" s="5">
        <v>5083</v>
      </c>
      <c r="J5086" s="9">
        <f t="shared" ca="1" si="397"/>
        <v>0.69855610568185367</v>
      </c>
      <c r="K5086" s="7" t="str">
        <f t="shared" ca="1" si="395"/>
        <v>BLACK</v>
      </c>
      <c r="L5086" s="7" t="str">
        <f t="shared" ca="1" si="396"/>
        <v>LOSE</v>
      </c>
      <c r="M5086" s="8">
        <f t="shared" ca="1" si="398"/>
        <v>-1</v>
      </c>
      <c r="N5086" s="8">
        <f t="shared" ca="1" si="399"/>
        <v>-159</v>
      </c>
      <c r="O5086" s="32">
        <f ca="1">SUM(M$4:M5086)/I5086</f>
        <v>-3.128073972063742E-2</v>
      </c>
      <c r="P5086" s="47">
        <f ca="1">_xlfn.VAR.P(M$4:M5086)</f>
        <v>0.9990215153225297</v>
      </c>
      <c r="Q5086" s="33">
        <f ca="1">COUNTIF(L$4:L5086, "WIN")/I5086</f>
        <v>0.48435963013968131</v>
      </c>
    </row>
    <row r="5087" spans="9:17" x14ac:dyDescent="0.25">
      <c r="I5087" s="5">
        <v>5084</v>
      </c>
      <c r="J5087" s="9">
        <f t="shared" ca="1" si="397"/>
        <v>0.25284815828548002</v>
      </c>
      <c r="K5087" s="7" t="str">
        <f t="shared" ca="1" si="395"/>
        <v>RED</v>
      </c>
      <c r="L5087" s="7" t="str">
        <f t="shared" ca="1" si="396"/>
        <v>WIN</v>
      </c>
      <c r="M5087" s="8">
        <f t="shared" ca="1" si="398"/>
        <v>1</v>
      </c>
      <c r="N5087" s="8">
        <f t="shared" ca="1" si="399"/>
        <v>-158</v>
      </c>
      <c r="O5087" s="32">
        <f ca="1">SUM(M$4:M5087)/I5087</f>
        <v>-3.1077891424075531E-2</v>
      </c>
      <c r="P5087" s="47">
        <f ca="1">_xlfn.VAR.P(M$4:M5087)</f>
        <v>0.99903416466463335</v>
      </c>
      <c r="Q5087" s="33">
        <f ca="1">COUNTIF(L$4:L5087, "WIN")/I5087</f>
        <v>0.48446105428796221</v>
      </c>
    </row>
    <row r="5088" spans="9:17" x14ac:dyDescent="0.25">
      <c r="I5088" s="5">
        <v>5085</v>
      </c>
      <c r="J5088" s="9">
        <f t="shared" ca="1" si="397"/>
        <v>0.78653328373284104</v>
      </c>
      <c r="K5088" s="7" t="str">
        <f t="shared" ca="1" si="395"/>
        <v>BLACK</v>
      </c>
      <c r="L5088" s="7" t="str">
        <f t="shared" ca="1" si="396"/>
        <v>LOSE</v>
      </c>
      <c r="M5088" s="8">
        <f t="shared" ca="1" si="398"/>
        <v>-1</v>
      </c>
      <c r="N5088" s="8">
        <f t="shared" ca="1" si="399"/>
        <v>-159</v>
      </c>
      <c r="O5088" s="32">
        <f ca="1">SUM(M$4:M5088)/I5088</f>
        <v>-3.1268436578171091E-2</v>
      </c>
      <c r="P5088" s="47">
        <f ca="1">_xlfn.VAR.P(M$4:M5088)</f>
        <v>0.99902228487395695</v>
      </c>
      <c r="Q5088" s="33">
        <f ca="1">COUNTIF(L$4:L5088, "WIN")/I5088</f>
        <v>0.48436578171091443</v>
      </c>
    </row>
    <row r="5089" spans="9:17" x14ac:dyDescent="0.25">
      <c r="I5089" s="5">
        <v>5086</v>
      </c>
      <c r="J5089" s="9">
        <f t="shared" ca="1" si="397"/>
        <v>0.80753428130328897</v>
      </c>
      <c r="K5089" s="7" t="str">
        <f t="shared" ca="1" si="395"/>
        <v>BLACK</v>
      </c>
      <c r="L5089" s="7" t="str">
        <f t="shared" ca="1" si="396"/>
        <v>LOSE</v>
      </c>
      <c r="M5089" s="8">
        <f t="shared" ca="1" si="398"/>
        <v>-1</v>
      </c>
      <c r="N5089" s="8">
        <f t="shared" ca="1" si="399"/>
        <v>-160</v>
      </c>
      <c r="O5089" s="32">
        <f ca="1">SUM(M$4:M5089)/I5089</f>
        <v>-3.1458906802988594E-2</v>
      </c>
      <c r="P5089" s="47">
        <f ca="1">_xlfn.VAR.P(M$4:M5089)</f>
        <v>0.99901033718276089</v>
      </c>
      <c r="Q5089" s="33">
        <f ca="1">COUNTIF(L$4:L5089, "WIN")/I5089</f>
        <v>0.48427054659850571</v>
      </c>
    </row>
    <row r="5090" spans="9:17" x14ac:dyDescent="0.25">
      <c r="I5090" s="5">
        <v>5087</v>
      </c>
      <c r="J5090" s="9">
        <f t="shared" ca="1" si="397"/>
        <v>0.48620888926065919</v>
      </c>
      <c r="K5090" s="7" t="str">
        <f t="shared" ca="1" si="395"/>
        <v>RED</v>
      </c>
      <c r="L5090" s="7" t="str">
        <f t="shared" ca="1" si="396"/>
        <v>WIN</v>
      </c>
      <c r="M5090" s="8">
        <f t="shared" ca="1" si="398"/>
        <v>1</v>
      </c>
      <c r="N5090" s="8">
        <f t="shared" ca="1" si="399"/>
        <v>-159</v>
      </c>
      <c r="O5090" s="32">
        <f ca="1">SUM(M$4:M5090)/I5090</f>
        <v>-3.1256143109887953E-2</v>
      </c>
      <c r="P5090" s="47">
        <f ca="1">_xlfn.VAR.P(M$4:M5090)</f>
        <v>0.99902305351789422</v>
      </c>
      <c r="Q5090" s="33">
        <f ca="1">COUNTIF(L$4:L5090, "WIN")/I5090</f>
        <v>0.484371928445056</v>
      </c>
    </row>
    <row r="5091" spans="9:17" x14ac:dyDescent="0.25">
      <c r="I5091" s="5">
        <v>5088</v>
      </c>
      <c r="J5091" s="9">
        <f t="shared" ca="1" si="397"/>
        <v>0.71243945606296288</v>
      </c>
      <c r="K5091" s="7" t="str">
        <f t="shared" ca="1" si="395"/>
        <v>BLACK</v>
      </c>
      <c r="L5091" s="7" t="str">
        <f t="shared" ca="1" si="396"/>
        <v>LOSE</v>
      </c>
      <c r="M5091" s="8">
        <f t="shared" ca="1" si="398"/>
        <v>-1</v>
      </c>
      <c r="N5091" s="8">
        <f t="shared" ca="1" si="399"/>
        <v>-160</v>
      </c>
      <c r="O5091" s="32">
        <f ca="1">SUM(M$4:M5091)/I5091</f>
        <v>-3.1446540880503145E-2</v>
      </c>
      <c r="P5091" s="47">
        <f ca="1">_xlfn.VAR.P(M$4:M5091)</f>
        <v>0.99901111506665086</v>
      </c>
      <c r="Q5091" s="33">
        <f ca="1">COUNTIF(L$4:L5091, "WIN")/I5091</f>
        <v>0.48427672955974843</v>
      </c>
    </row>
    <row r="5092" spans="9:17" x14ac:dyDescent="0.25">
      <c r="I5092" s="5">
        <v>5089</v>
      </c>
      <c r="J5092" s="9">
        <f t="shared" ca="1" si="397"/>
        <v>0.22596068060701291</v>
      </c>
      <c r="K5092" s="7" t="str">
        <f t="shared" ca="1" si="395"/>
        <v>RED</v>
      </c>
      <c r="L5092" s="7" t="str">
        <f t="shared" ca="1" si="396"/>
        <v>WIN</v>
      </c>
      <c r="M5092" s="8">
        <f t="shared" ca="1" si="398"/>
        <v>1</v>
      </c>
      <c r="N5092" s="8">
        <f t="shared" ca="1" si="399"/>
        <v>-159</v>
      </c>
      <c r="O5092" s="32">
        <f ca="1">SUM(M$4:M5092)/I5092</f>
        <v>-3.1243859304382001E-2</v>
      </c>
      <c r="P5092" s="47">
        <f ca="1">_xlfn.VAR.P(M$4:M5092)</f>
        <v>0.99902382125576794</v>
      </c>
      <c r="Q5092" s="33">
        <f ca="1">COUNTIF(L$4:L5092, "WIN")/I5092</f>
        <v>0.484378070347809</v>
      </c>
    </row>
    <row r="5093" spans="9:17" x14ac:dyDescent="0.25">
      <c r="I5093" s="5">
        <v>5090</v>
      </c>
      <c r="J5093" s="9">
        <f t="shared" ca="1" si="397"/>
        <v>0.64535220292829087</v>
      </c>
      <c r="K5093" s="7" t="str">
        <f t="shared" ca="1" si="395"/>
        <v>BLACK</v>
      </c>
      <c r="L5093" s="7" t="str">
        <f t="shared" ca="1" si="396"/>
        <v>LOSE</v>
      </c>
      <c r="M5093" s="8">
        <f t="shared" ca="1" si="398"/>
        <v>-1</v>
      </c>
      <c r="N5093" s="8">
        <f t="shared" ca="1" si="399"/>
        <v>-160</v>
      </c>
      <c r="O5093" s="32">
        <f ca="1">SUM(M$4:M5093)/I5093</f>
        <v>-3.1434184675834968E-2</v>
      </c>
      <c r="P5093" s="47">
        <f ca="1">_xlfn.VAR.P(M$4:M5093)</f>
        <v>0.9990118920337655</v>
      </c>
      <c r="Q5093" s="33">
        <f ca="1">COUNTIF(L$4:L5093, "WIN")/I5093</f>
        <v>0.48428290766208254</v>
      </c>
    </row>
    <row r="5094" spans="9:17" x14ac:dyDescent="0.25">
      <c r="I5094" s="5">
        <v>5091</v>
      </c>
      <c r="J5094" s="9">
        <f t="shared" ca="1" si="397"/>
        <v>0.62234351253190756</v>
      </c>
      <c r="K5094" s="7" t="str">
        <f t="shared" ca="1" si="395"/>
        <v>BLACK</v>
      </c>
      <c r="L5094" s="7" t="str">
        <f t="shared" ca="1" si="396"/>
        <v>LOSE</v>
      </c>
      <c r="M5094" s="8">
        <f t="shared" ca="1" si="398"/>
        <v>-1</v>
      </c>
      <c r="N5094" s="8">
        <f t="shared" ca="1" si="399"/>
        <v>-161</v>
      </c>
      <c r="O5094" s="32">
        <f ca="1">SUM(M$4:M5094)/I5094</f>
        <v>-3.1624435277941468E-2</v>
      </c>
      <c r="P5094" s="47">
        <f ca="1">_xlfn.VAR.P(M$4:M5094)</f>
        <v>0.9989998950933513</v>
      </c>
      <c r="Q5094" s="33">
        <f ca="1">COUNTIF(L$4:L5094, "WIN")/I5094</f>
        <v>0.48418778236102927</v>
      </c>
    </row>
    <row r="5095" spans="9:17" x14ac:dyDescent="0.25">
      <c r="I5095" s="5">
        <v>5092</v>
      </c>
      <c r="J5095" s="9">
        <f t="shared" ca="1" si="397"/>
        <v>0.82304317597803578</v>
      </c>
      <c r="K5095" s="7" t="str">
        <f t="shared" ca="1" si="395"/>
        <v>BLACK</v>
      </c>
      <c r="L5095" s="7" t="str">
        <f t="shared" ca="1" si="396"/>
        <v>LOSE</v>
      </c>
      <c r="M5095" s="8">
        <f t="shared" ca="1" si="398"/>
        <v>-1</v>
      </c>
      <c r="N5095" s="8">
        <f t="shared" ca="1" si="399"/>
        <v>-162</v>
      </c>
      <c r="O5095" s="32">
        <f ca="1">SUM(M$4:M5095)/I5095</f>
        <v>-3.1814611154752551E-2</v>
      </c>
      <c r="P5095" s="47">
        <f ca="1">_xlfn.VAR.P(M$4:M5095)</f>
        <v>0.99898783051707185</v>
      </c>
      <c r="Q5095" s="33">
        <f ca="1">COUNTIF(L$4:L5095, "WIN")/I5095</f>
        <v>0.4840926944226237</v>
      </c>
    </row>
    <row r="5096" spans="9:17" x14ac:dyDescent="0.25">
      <c r="I5096" s="5">
        <v>5093</v>
      </c>
      <c r="J5096" s="9">
        <f t="shared" ca="1" si="397"/>
        <v>0.1839848452186168</v>
      </c>
      <c r="K5096" s="7" t="str">
        <f t="shared" ca="1" si="395"/>
        <v>RED</v>
      </c>
      <c r="L5096" s="7" t="str">
        <f t="shared" ca="1" si="396"/>
        <v>WIN</v>
      </c>
      <c r="M5096" s="8">
        <f t="shared" ca="1" si="398"/>
        <v>1</v>
      </c>
      <c r="N5096" s="8">
        <f t="shared" ca="1" si="399"/>
        <v>-161</v>
      </c>
      <c r="O5096" s="32">
        <f ca="1">SUM(M$4:M5096)/I5096</f>
        <v>-3.1612016493225994E-2</v>
      </c>
      <c r="P5096" s="47">
        <f ca="1">_xlfn.VAR.P(M$4:M5096)</f>
        <v>0.99900068041323198</v>
      </c>
      <c r="Q5096" s="33">
        <f ca="1">COUNTIF(L$4:L5096, "WIN")/I5096</f>
        <v>0.48419399175338701</v>
      </c>
    </row>
    <row r="5097" spans="9:17" x14ac:dyDescent="0.25">
      <c r="I5097" s="5">
        <v>5094</v>
      </c>
      <c r="J5097" s="9">
        <f t="shared" ca="1" si="397"/>
        <v>0.80531741231093146</v>
      </c>
      <c r="K5097" s="7" t="str">
        <f t="shared" ca="1" si="395"/>
        <v>BLACK</v>
      </c>
      <c r="L5097" s="7" t="str">
        <f t="shared" ca="1" si="396"/>
        <v>LOSE</v>
      </c>
      <c r="M5097" s="8">
        <f t="shared" ca="1" si="398"/>
        <v>-1</v>
      </c>
      <c r="N5097" s="8">
        <f t="shared" ca="1" si="399"/>
        <v>-162</v>
      </c>
      <c r="O5097" s="32">
        <f ca="1">SUM(M$4:M5097)/I5097</f>
        <v>-3.1802120141342753E-2</v>
      </c>
      <c r="P5097" s="47">
        <f ca="1">_xlfn.VAR.P(M$4:M5097)</f>
        <v>0.99898862515451559</v>
      </c>
      <c r="Q5097" s="33">
        <f ca="1">COUNTIF(L$4:L5097, "WIN")/I5097</f>
        <v>0.48409893992932862</v>
      </c>
    </row>
    <row r="5098" spans="9:17" x14ac:dyDescent="0.25">
      <c r="I5098" s="5">
        <v>5095</v>
      </c>
      <c r="J5098" s="9">
        <f t="shared" ca="1" si="397"/>
        <v>0.43434482989263978</v>
      </c>
      <c r="K5098" s="7" t="str">
        <f t="shared" ca="1" si="395"/>
        <v>RED</v>
      </c>
      <c r="L5098" s="7" t="str">
        <f t="shared" ca="1" si="396"/>
        <v>WIN</v>
      </c>
      <c r="M5098" s="8">
        <f t="shared" ca="1" si="398"/>
        <v>1</v>
      </c>
      <c r="N5098" s="8">
        <f t="shared" ca="1" si="399"/>
        <v>-161</v>
      </c>
      <c r="O5098" s="32">
        <f ca="1">SUM(M$4:M5098)/I5098</f>
        <v>-3.159960745829244E-2</v>
      </c>
      <c r="P5098" s="47">
        <f ca="1">_xlfn.VAR.P(M$4:M5098)</f>
        <v>0.99900146480848184</v>
      </c>
      <c r="Q5098" s="33">
        <f ca="1">COUNTIF(L$4:L5098, "WIN")/I5098</f>
        <v>0.48420019627085376</v>
      </c>
    </row>
    <row r="5099" spans="9:17" x14ac:dyDescent="0.25">
      <c r="I5099" s="5">
        <v>5096</v>
      </c>
      <c r="J5099" s="9">
        <f t="shared" ca="1" si="397"/>
        <v>0.83770363581973561</v>
      </c>
      <c r="K5099" s="7" t="str">
        <f t="shared" ca="1" si="395"/>
        <v>BLACK</v>
      </c>
      <c r="L5099" s="7" t="str">
        <f t="shared" ca="1" si="396"/>
        <v>LOSE</v>
      </c>
      <c r="M5099" s="8">
        <f t="shared" ca="1" si="398"/>
        <v>-1</v>
      </c>
      <c r="N5099" s="8">
        <f t="shared" ca="1" si="399"/>
        <v>-162</v>
      </c>
      <c r="O5099" s="32">
        <f ca="1">SUM(M$4:M5099)/I5099</f>
        <v>-3.1789638932496075E-2</v>
      </c>
      <c r="P5099" s="47">
        <f ca="1">_xlfn.VAR.P(M$4:M5099)</f>
        <v>0.99898941885654158</v>
      </c>
      <c r="Q5099" s="33">
        <f ca="1">COUNTIF(L$4:L5099, "WIN")/I5099</f>
        <v>0.48410518053375196</v>
      </c>
    </row>
    <row r="5100" spans="9:17" x14ac:dyDescent="0.25">
      <c r="I5100" s="5">
        <v>5097</v>
      </c>
      <c r="J5100" s="9">
        <f t="shared" ca="1" si="397"/>
        <v>0.83207717652562274</v>
      </c>
      <c r="K5100" s="7" t="str">
        <f t="shared" ca="1" si="395"/>
        <v>BLACK</v>
      </c>
      <c r="L5100" s="7" t="str">
        <f t="shared" ca="1" si="396"/>
        <v>LOSE</v>
      </c>
      <c r="M5100" s="8">
        <f t="shared" ca="1" si="398"/>
        <v>-1</v>
      </c>
      <c r="N5100" s="8">
        <f t="shared" ca="1" si="399"/>
        <v>-163</v>
      </c>
      <c r="O5100" s="32">
        <f ca="1">SUM(M$4:M5100)/I5100</f>
        <v>-3.19795958406906E-2</v>
      </c>
      <c r="P5100" s="47">
        <f ca="1">_xlfn.VAR.P(M$4:M5100)</f>
        <v>0.99897730544986607</v>
      </c>
      <c r="Q5100" s="33">
        <f ca="1">COUNTIF(L$4:L5100, "WIN")/I5100</f>
        <v>0.48401020207965467</v>
      </c>
    </row>
    <row r="5101" spans="9:17" x14ac:dyDescent="0.25">
      <c r="I5101" s="5">
        <v>5098</v>
      </c>
      <c r="J5101" s="9">
        <f t="shared" ca="1" si="397"/>
        <v>0.66075601960104535</v>
      </c>
      <c r="K5101" s="7" t="str">
        <f t="shared" ca="1" si="395"/>
        <v>BLACK</v>
      </c>
      <c r="L5101" s="7" t="str">
        <f t="shared" ca="1" si="396"/>
        <v>LOSE</v>
      </c>
      <c r="M5101" s="8">
        <f t="shared" ca="1" si="398"/>
        <v>-1</v>
      </c>
      <c r="N5101" s="8">
        <f t="shared" ca="1" si="399"/>
        <v>-164</v>
      </c>
      <c r="O5101" s="32">
        <f ca="1">SUM(M$4:M5101)/I5101</f>
        <v>-3.2169478226755588E-2</v>
      </c>
      <c r="P5101" s="47">
        <f ca="1">_xlfn.VAR.P(M$4:M5101)</f>
        <v>0.99896512467061827</v>
      </c>
      <c r="Q5101" s="33">
        <f ca="1">COUNTIF(L$4:L5101, "WIN")/I5101</f>
        <v>0.48391526088662218</v>
      </c>
    </row>
    <row r="5102" spans="9:17" x14ac:dyDescent="0.25">
      <c r="I5102" s="5">
        <v>5099</v>
      </c>
      <c r="J5102" s="9">
        <f t="shared" ca="1" si="397"/>
        <v>0.24363878765260127</v>
      </c>
      <c r="K5102" s="7" t="str">
        <f t="shared" ca="1" si="395"/>
        <v>RED</v>
      </c>
      <c r="L5102" s="7" t="str">
        <f t="shared" ca="1" si="396"/>
        <v>WIN</v>
      </c>
      <c r="M5102" s="8">
        <f t="shared" ca="1" si="398"/>
        <v>1</v>
      </c>
      <c r="N5102" s="8">
        <f t="shared" ca="1" si="399"/>
        <v>-163</v>
      </c>
      <c r="O5102" s="32">
        <f ca="1">SUM(M$4:M5102)/I5102</f>
        <v>-3.1967052363208473E-2</v>
      </c>
      <c r="P5102" s="47">
        <f ca="1">_xlfn.VAR.P(M$4:M5102)</f>
        <v>0.99897810756320793</v>
      </c>
      <c r="Q5102" s="33">
        <f ca="1">COUNTIF(L$4:L5102, "WIN")/I5102</f>
        <v>0.48401647381839574</v>
      </c>
    </row>
    <row r="5103" spans="9:17" x14ac:dyDescent="0.25">
      <c r="I5103" s="5">
        <v>5100</v>
      </c>
      <c r="J5103" s="9">
        <f t="shared" ca="1" si="397"/>
        <v>0.8819641658668993</v>
      </c>
      <c r="K5103" s="7" t="str">
        <f t="shared" ca="1" si="395"/>
        <v>BLACK</v>
      </c>
      <c r="L5103" s="7" t="str">
        <f t="shared" ca="1" si="396"/>
        <v>LOSE</v>
      </c>
      <c r="M5103" s="8">
        <f t="shared" ca="1" si="398"/>
        <v>-1</v>
      </c>
      <c r="N5103" s="8">
        <f t="shared" ca="1" si="399"/>
        <v>-164</v>
      </c>
      <c r="O5103" s="32">
        <f ca="1">SUM(M$4:M5103)/I5103</f>
        <v>-3.215686274509804E-2</v>
      </c>
      <c r="P5103" s="47">
        <f ca="1">_xlfn.VAR.P(M$4:M5103)</f>
        <v>0.99896593617839291</v>
      </c>
      <c r="Q5103" s="33">
        <f ca="1">COUNTIF(L$4:L5103, "WIN")/I5103</f>
        <v>0.483921568627451</v>
      </c>
    </row>
    <row r="5104" spans="9:17" x14ac:dyDescent="0.25">
      <c r="I5104" s="5">
        <v>5101</v>
      </c>
      <c r="J5104" s="9">
        <f t="shared" ca="1" si="397"/>
        <v>0.77756919403143521</v>
      </c>
      <c r="K5104" s="7" t="str">
        <f t="shared" ca="1" si="395"/>
        <v>BLACK</v>
      </c>
      <c r="L5104" s="7" t="str">
        <f t="shared" ca="1" si="396"/>
        <v>LOSE</v>
      </c>
      <c r="M5104" s="8">
        <f t="shared" ca="1" si="398"/>
        <v>-1</v>
      </c>
      <c r="N5104" s="8">
        <f t="shared" ca="1" si="399"/>
        <v>-165</v>
      </c>
      <c r="O5104" s="32">
        <f ca="1">SUM(M$4:M5104)/I5104</f>
        <v>-3.234659870613605E-2</v>
      </c>
      <c r="P5104" s="47">
        <f ca="1">_xlfn.VAR.P(M$4:M5104)</f>
        <v>0.99895369755214425</v>
      </c>
      <c r="Q5104" s="33">
        <f ca="1">COUNTIF(L$4:L5104, "WIN")/I5104</f>
        <v>0.48382670064693195</v>
      </c>
    </row>
    <row r="5105" spans="9:17" x14ac:dyDescent="0.25">
      <c r="I5105" s="5">
        <v>5102</v>
      </c>
      <c r="J5105" s="9">
        <f t="shared" ca="1" si="397"/>
        <v>0.92292826710861109</v>
      </c>
      <c r="K5105" s="7" t="str">
        <f t="shared" ca="1" si="395"/>
        <v>BLACK</v>
      </c>
      <c r="L5105" s="7" t="str">
        <f t="shared" ca="1" si="396"/>
        <v>LOSE</v>
      </c>
      <c r="M5105" s="8">
        <f t="shared" ca="1" si="398"/>
        <v>-1</v>
      </c>
      <c r="N5105" s="8">
        <f t="shared" ca="1" si="399"/>
        <v>-166</v>
      </c>
      <c r="O5105" s="32">
        <f ca="1">SUM(M$4:M5105)/I5105</f>
        <v>-3.2536260290082324E-2</v>
      </c>
      <c r="P5105" s="47">
        <f ca="1">_xlfn.VAR.P(M$4:M5105)</f>
        <v>0.99894139176633601</v>
      </c>
      <c r="Q5105" s="33">
        <f ca="1">COUNTIF(L$4:L5105, "WIN")/I5105</f>
        <v>0.48373186985495886</v>
      </c>
    </row>
    <row r="5106" spans="9:17" x14ac:dyDescent="0.25">
      <c r="I5106" s="5">
        <v>5103</v>
      </c>
      <c r="J5106" s="9">
        <f t="shared" ca="1" si="397"/>
        <v>0.31048696420096966</v>
      </c>
      <c r="K5106" s="7" t="str">
        <f t="shared" ca="1" si="395"/>
        <v>RED</v>
      </c>
      <c r="L5106" s="7" t="str">
        <f t="shared" ca="1" si="396"/>
        <v>WIN</v>
      </c>
      <c r="M5106" s="8">
        <f t="shared" ca="1" si="398"/>
        <v>1</v>
      </c>
      <c r="N5106" s="8">
        <f t="shared" ca="1" si="399"/>
        <v>-165</v>
      </c>
      <c r="O5106" s="32">
        <f ca="1">SUM(M$4:M5106)/I5106</f>
        <v>-3.2333921222810112E-2</v>
      </c>
      <c r="P5106" s="47">
        <f ca="1">_xlfn.VAR.P(M$4:M5106)</f>
        <v>0.99895451753835707</v>
      </c>
      <c r="Q5106" s="33">
        <f ca="1">COUNTIF(L$4:L5106, "WIN")/I5106</f>
        <v>0.48383303938859495</v>
      </c>
    </row>
    <row r="5107" spans="9:17" x14ac:dyDescent="0.25">
      <c r="I5107" s="5">
        <v>5104</v>
      </c>
      <c r="J5107" s="9">
        <f t="shared" ca="1" si="397"/>
        <v>0.6612813278371874</v>
      </c>
      <c r="K5107" s="7" t="str">
        <f t="shared" ca="1" si="395"/>
        <v>BLACK</v>
      </c>
      <c r="L5107" s="7" t="str">
        <f t="shared" ca="1" si="396"/>
        <v>LOSE</v>
      </c>
      <c r="M5107" s="8">
        <f t="shared" ca="1" si="398"/>
        <v>-1</v>
      </c>
      <c r="N5107" s="8">
        <f t="shared" ca="1" si="399"/>
        <v>-166</v>
      </c>
      <c r="O5107" s="32">
        <f ca="1">SUM(M$4:M5107)/I5107</f>
        <v>-3.2523510971786837E-2</v>
      </c>
      <c r="P5107" s="47">
        <f ca="1">_xlfn.VAR.P(M$4:M5107)</f>
        <v>0.99894222123406806</v>
      </c>
      <c r="Q5107" s="33">
        <f ca="1">COUNTIF(L$4:L5107, "WIN")/I5107</f>
        <v>0.48373824451410657</v>
      </c>
    </row>
    <row r="5108" spans="9:17" x14ac:dyDescent="0.25">
      <c r="I5108" s="5">
        <v>5105</v>
      </c>
      <c r="J5108" s="9">
        <f t="shared" ca="1" si="397"/>
        <v>0.11214773560233882</v>
      </c>
      <c r="K5108" s="7" t="str">
        <f t="shared" ca="1" si="395"/>
        <v>RED</v>
      </c>
      <c r="L5108" s="7" t="str">
        <f t="shared" ca="1" si="396"/>
        <v>WIN</v>
      </c>
      <c r="M5108" s="8">
        <f t="shared" ca="1" si="398"/>
        <v>1</v>
      </c>
      <c r="N5108" s="8">
        <f t="shared" ca="1" si="399"/>
        <v>-165</v>
      </c>
      <c r="O5108" s="32">
        <f ca="1">SUM(M$4:M5108)/I5108</f>
        <v>-3.2321253672869733E-2</v>
      </c>
      <c r="P5108" s="47">
        <f ca="1">_xlfn.VAR.P(M$4:M5108)</f>
        <v>0.99895533656101398</v>
      </c>
      <c r="Q5108" s="33">
        <f ca="1">COUNTIF(L$4:L5108, "WIN")/I5108</f>
        <v>0.48383937316356512</v>
      </c>
    </row>
    <row r="5109" spans="9:17" x14ac:dyDescent="0.25">
      <c r="I5109" s="5">
        <v>5106</v>
      </c>
      <c r="J5109" s="9">
        <f t="shared" ca="1" si="397"/>
        <v>0.432769821822933</v>
      </c>
      <c r="K5109" s="7" t="str">
        <f t="shared" ca="1" si="395"/>
        <v>RED</v>
      </c>
      <c r="L5109" s="7" t="str">
        <f t="shared" ca="1" si="396"/>
        <v>WIN</v>
      </c>
      <c r="M5109" s="8">
        <f t="shared" ca="1" si="398"/>
        <v>1</v>
      </c>
      <c r="N5109" s="8">
        <f t="shared" ca="1" si="399"/>
        <v>-164</v>
      </c>
      <c r="O5109" s="32">
        <f ca="1">SUM(M$4:M5109)/I5109</f>
        <v>-3.2119075597336469E-2</v>
      </c>
      <c r="P5109" s="47">
        <f ca="1">_xlfn.VAR.P(M$4:M5109)</f>
        <v>0.99896836498277264</v>
      </c>
      <c r="Q5109" s="33">
        <f ca="1">COUNTIF(L$4:L5109, "WIN")/I5109</f>
        <v>0.48394046220133174</v>
      </c>
    </row>
    <row r="5110" spans="9:17" x14ac:dyDescent="0.25">
      <c r="I5110" s="5">
        <v>5107</v>
      </c>
      <c r="J5110" s="9">
        <f t="shared" ca="1" si="397"/>
        <v>0.71323587026065782</v>
      </c>
      <c r="K5110" s="7" t="str">
        <f t="shared" ca="1" si="395"/>
        <v>BLACK</v>
      </c>
      <c r="L5110" s="7" t="str">
        <f t="shared" ca="1" si="396"/>
        <v>LOSE</v>
      </c>
      <c r="M5110" s="8">
        <f t="shared" ca="1" si="398"/>
        <v>-1</v>
      </c>
      <c r="N5110" s="8">
        <f t="shared" ca="1" si="399"/>
        <v>-165</v>
      </c>
      <c r="O5110" s="32">
        <f ca="1">SUM(M$4:M5110)/I5110</f>
        <v>-3.2308596044644602E-2</v>
      </c>
      <c r="P5110" s="47">
        <f ca="1">_xlfn.VAR.P(M$4:M5110)</f>
        <v>0.99895615462162402</v>
      </c>
      <c r="Q5110" s="33">
        <f ca="1">COUNTIF(L$4:L5110, "WIN")/I5110</f>
        <v>0.48384570197767768</v>
      </c>
    </row>
    <row r="5111" spans="9:17" x14ac:dyDescent="0.25">
      <c r="I5111" s="5">
        <v>5108</v>
      </c>
      <c r="J5111" s="9">
        <f t="shared" ca="1" si="397"/>
        <v>0.22082409324889007</v>
      </c>
      <c r="K5111" s="7" t="str">
        <f t="shared" ca="1" si="395"/>
        <v>RED</v>
      </c>
      <c r="L5111" s="7" t="str">
        <f t="shared" ca="1" si="396"/>
        <v>WIN</v>
      </c>
      <c r="M5111" s="8">
        <f t="shared" ca="1" si="398"/>
        <v>1</v>
      </c>
      <c r="N5111" s="8">
        <f t="shared" ca="1" si="399"/>
        <v>-164</v>
      </c>
      <c r="O5111" s="32">
        <f ca="1">SUM(M$4:M5111)/I5111</f>
        <v>-3.2106499608457323E-2</v>
      </c>
      <c r="P5111" s="47">
        <f ca="1">_xlfn.VAR.P(M$4:M5111)</f>
        <v>0.99896917268289209</v>
      </c>
      <c r="Q5111" s="33">
        <f ca="1">COUNTIF(L$4:L5111, "WIN")/I5111</f>
        <v>0.48394675019577132</v>
      </c>
    </row>
    <row r="5112" spans="9:17" x14ac:dyDescent="0.25">
      <c r="I5112" s="5">
        <v>5109</v>
      </c>
      <c r="J5112" s="9">
        <f t="shared" ca="1" si="397"/>
        <v>0.20952136658963638</v>
      </c>
      <c r="K5112" s="7" t="str">
        <f t="shared" ca="1" si="395"/>
        <v>RED</v>
      </c>
      <c r="L5112" s="7" t="str">
        <f t="shared" ca="1" si="396"/>
        <v>WIN</v>
      </c>
      <c r="M5112" s="8">
        <f t="shared" ca="1" si="398"/>
        <v>1</v>
      </c>
      <c r="N5112" s="8">
        <f t="shared" ca="1" si="399"/>
        <v>-163</v>
      </c>
      <c r="O5112" s="32">
        <f ca="1">SUM(M$4:M5112)/I5112</f>
        <v>-3.1904482286161676E-2</v>
      </c>
      <c r="P5112" s="47">
        <f ca="1">_xlfn.VAR.P(M$4:M5112)</f>
        <v>0.99898210401005194</v>
      </c>
      <c r="Q5112" s="33">
        <f ca="1">COUNTIF(L$4:L5112, "WIN")/I5112</f>
        <v>0.48404775885691914</v>
      </c>
    </row>
    <row r="5113" spans="9:17" x14ac:dyDescent="0.25">
      <c r="I5113" s="5">
        <v>5110</v>
      </c>
      <c r="J5113" s="9">
        <f t="shared" ca="1" si="397"/>
        <v>0.59141131331464269</v>
      </c>
      <c r="K5113" s="7" t="str">
        <f t="shared" ca="1" si="395"/>
        <v>BLACK</v>
      </c>
      <c r="L5113" s="7" t="str">
        <f t="shared" ca="1" si="396"/>
        <v>LOSE</v>
      </c>
      <c r="M5113" s="8">
        <f t="shared" ca="1" si="398"/>
        <v>-1</v>
      </c>
      <c r="N5113" s="8">
        <f t="shared" ca="1" si="399"/>
        <v>-164</v>
      </c>
      <c r="O5113" s="32">
        <f ca="1">SUM(M$4:M5113)/I5113</f>
        <v>-3.2093933463796478E-2</v>
      </c>
      <c r="P5113" s="47">
        <f ca="1">_xlfn.VAR.P(M$4:M5113)</f>
        <v>0.99896997943482135</v>
      </c>
      <c r="Q5113" s="33">
        <f ca="1">COUNTIF(L$4:L5113, "WIN")/I5113</f>
        <v>0.48395303326810174</v>
      </c>
    </row>
    <row r="5114" spans="9:17" x14ac:dyDescent="0.25">
      <c r="I5114" s="5">
        <v>5111</v>
      </c>
      <c r="J5114" s="9">
        <f t="shared" ca="1" si="397"/>
        <v>0.64997670132268626</v>
      </c>
      <c r="K5114" s="7" t="str">
        <f t="shared" ca="1" si="395"/>
        <v>BLACK</v>
      </c>
      <c r="L5114" s="7" t="str">
        <f t="shared" ca="1" si="396"/>
        <v>LOSE</v>
      </c>
      <c r="M5114" s="8">
        <f t="shared" ca="1" si="398"/>
        <v>-1</v>
      </c>
      <c r="N5114" s="8">
        <f t="shared" ca="1" si="399"/>
        <v>-165</v>
      </c>
      <c r="O5114" s="32">
        <f ca="1">SUM(M$4:M5114)/I5114</f>
        <v>-3.2283310506750144E-2</v>
      </c>
      <c r="P5114" s="47">
        <f ca="1">_xlfn.VAR.P(M$4:M5114)</f>
        <v>0.99895778786272471</v>
      </c>
      <c r="Q5114" s="33">
        <f ca="1">COUNTIF(L$4:L5114, "WIN")/I5114</f>
        <v>0.48385834474662492</v>
      </c>
    </row>
    <row r="5115" spans="9:17" x14ac:dyDescent="0.25">
      <c r="I5115" s="5">
        <v>5112</v>
      </c>
      <c r="J5115" s="9">
        <f t="shared" ca="1" si="397"/>
        <v>0.74203692630926732</v>
      </c>
      <c r="K5115" s="7" t="str">
        <f t="shared" ca="1" si="395"/>
        <v>BLACK</v>
      </c>
      <c r="L5115" s="7" t="str">
        <f t="shared" ca="1" si="396"/>
        <v>LOSE</v>
      </c>
      <c r="M5115" s="8">
        <f t="shared" ca="1" si="398"/>
        <v>-1</v>
      </c>
      <c r="N5115" s="8">
        <f t="shared" ca="1" si="399"/>
        <v>-166</v>
      </c>
      <c r="O5115" s="32">
        <f ca="1">SUM(M$4:M5115)/I5115</f>
        <v>-3.2472613458528948E-2</v>
      </c>
      <c r="P5115" s="47">
        <f ca="1">_xlfn.VAR.P(M$4:M5115)</f>
        <v>0.998945529375173</v>
      </c>
      <c r="Q5115" s="33">
        <f ca="1">COUNTIF(L$4:L5115, "WIN")/I5115</f>
        <v>0.48376369327073554</v>
      </c>
    </row>
    <row r="5116" spans="9:17" x14ac:dyDescent="0.25">
      <c r="I5116" s="5">
        <v>5113</v>
      </c>
      <c r="J5116" s="9">
        <f t="shared" ca="1" si="397"/>
        <v>0.9524859893573846</v>
      </c>
      <c r="K5116" s="7" t="str">
        <f t="shared" ca="1" si="395"/>
        <v>BLACK</v>
      </c>
      <c r="L5116" s="7" t="str">
        <f t="shared" ca="1" si="396"/>
        <v>LOSE</v>
      </c>
      <c r="M5116" s="8">
        <f t="shared" ca="1" si="398"/>
        <v>-1</v>
      </c>
      <c r="N5116" s="8">
        <f t="shared" ca="1" si="399"/>
        <v>-167</v>
      </c>
      <c r="O5116" s="32">
        <f ca="1">SUM(M$4:M5116)/I5116</f>
        <v>-3.2661842362605123E-2</v>
      </c>
      <c r="P5116" s="47">
        <f ca="1">_xlfn.VAR.P(M$4:M5116)</f>
        <v>0.99893320405348029</v>
      </c>
      <c r="Q5116" s="33">
        <f ca="1">COUNTIF(L$4:L5116, "WIN")/I5116</f>
        <v>0.48366907881869742</v>
      </c>
    </row>
    <row r="5117" spans="9:17" x14ac:dyDescent="0.25">
      <c r="I5117" s="5">
        <v>5114</v>
      </c>
      <c r="J5117" s="9">
        <f t="shared" ca="1" si="397"/>
        <v>0.54282103551155469</v>
      </c>
      <c r="K5117" s="7" t="str">
        <f t="shared" ca="1" si="395"/>
        <v>BLACK</v>
      </c>
      <c r="L5117" s="7" t="str">
        <f t="shared" ca="1" si="396"/>
        <v>LOSE</v>
      </c>
      <c r="M5117" s="8">
        <f t="shared" ca="1" si="398"/>
        <v>-1</v>
      </c>
      <c r="N5117" s="8">
        <f t="shared" ca="1" si="399"/>
        <v>-168</v>
      </c>
      <c r="O5117" s="32">
        <f ca="1">SUM(M$4:M5117)/I5117</f>
        <v>-3.2850997262416894E-2</v>
      </c>
      <c r="P5117" s="47">
        <f ca="1">_xlfn.VAR.P(M$4:M5117)</f>
        <v>0.99892081197886473</v>
      </c>
      <c r="Q5117" s="33">
        <f ca="1">COUNTIF(L$4:L5117, "WIN")/I5117</f>
        <v>0.48357450136879154</v>
      </c>
    </row>
    <row r="5118" spans="9:17" x14ac:dyDescent="0.25">
      <c r="I5118" s="5">
        <v>5115</v>
      </c>
      <c r="J5118" s="9">
        <f t="shared" ca="1" si="397"/>
        <v>0.36865245580624673</v>
      </c>
      <c r="K5118" s="7" t="str">
        <f t="shared" ca="1" si="395"/>
        <v>RED</v>
      </c>
      <c r="L5118" s="7" t="str">
        <f t="shared" ca="1" si="396"/>
        <v>WIN</v>
      </c>
      <c r="M5118" s="8">
        <f t="shared" ca="1" si="398"/>
        <v>1</v>
      </c>
      <c r="N5118" s="8">
        <f t="shared" ca="1" si="399"/>
        <v>-167</v>
      </c>
      <c r="O5118" s="32">
        <f ca="1">SUM(M$4:M5118)/I5118</f>
        <v>-3.2649071358748775E-2</v>
      </c>
      <c r="P5118" s="47">
        <f ca="1">_xlfn.VAR.P(M$4:M5118)</f>
        <v>0.99893403813941128</v>
      </c>
      <c r="Q5118" s="33">
        <f ca="1">COUNTIF(L$4:L5118, "WIN")/I5118</f>
        <v>0.48367546432062564</v>
      </c>
    </row>
    <row r="5119" spans="9:17" x14ac:dyDescent="0.25">
      <c r="I5119" s="5">
        <v>5116</v>
      </c>
      <c r="J5119" s="9">
        <f t="shared" ca="1" si="397"/>
        <v>0.19527956923232614</v>
      </c>
      <c r="K5119" s="7" t="str">
        <f t="shared" ca="1" si="395"/>
        <v>RED</v>
      </c>
      <c r="L5119" s="7" t="str">
        <f t="shared" ca="1" si="396"/>
        <v>WIN</v>
      </c>
      <c r="M5119" s="8">
        <f t="shared" ca="1" si="398"/>
        <v>1</v>
      </c>
      <c r="N5119" s="8">
        <f t="shared" ca="1" si="399"/>
        <v>-166</v>
      </c>
      <c r="O5119" s="32">
        <f ca="1">SUM(M$4:M5119)/I5119</f>
        <v>-3.2447224394057859E-2</v>
      </c>
      <c r="P5119" s="47">
        <f ca="1">_xlfn.VAR.P(M$4:M5119)</f>
        <v>0.99894717762912166</v>
      </c>
      <c r="Q5119" s="33">
        <f ca="1">COUNTIF(L$4:L5119, "WIN")/I5119</f>
        <v>0.48377638780297105</v>
      </c>
    </row>
    <row r="5120" spans="9:17" x14ac:dyDescent="0.25">
      <c r="I5120" s="5">
        <v>5117</v>
      </c>
      <c r="J5120" s="9">
        <f t="shared" ca="1" si="397"/>
        <v>0.26061727655070077</v>
      </c>
      <c r="K5120" s="7" t="str">
        <f t="shared" ca="1" si="395"/>
        <v>RED</v>
      </c>
      <c r="L5120" s="7" t="str">
        <f t="shared" ca="1" si="396"/>
        <v>WIN</v>
      </c>
      <c r="M5120" s="8">
        <f t="shared" ca="1" si="398"/>
        <v>1</v>
      </c>
      <c r="N5120" s="8">
        <f t="shared" ca="1" si="399"/>
        <v>-165</v>
      </c>
      <c r="O5120" s="32">
        <f ca="1">SUM(M$4:M5120)/I5120</f>
        <v>-3.2245456322063708E-2</v>
      </c>
      <c r="P5120" s="47">
        <f ca="1">_xlfn.VAR.P(M$4:M5120)</f>
        <v>0.9989602305465819</v>
      </c>
      <c r="Q5120" s="33">
        <f ca="1">COUNTIF(L$4:L5120, "WIN")/I5120</f>
        <v>0.48387727183896817</v>
      </c>
    </row>
    <row r="5121" spans="9:17" x14ac:dyDescent="0.25">
      <c r="I5121" s="5">
        <v>5118</v>
      </c>
      <c r="J5121" s="9">
        <f t="shared" ca="1" si="397"/>
        <v>0.44240572227737485</v>
      </c>
      <c r="K5121" s="7" t="str">
        <f t="shared" ca="1" si="395"/>
        <v>RED</v>
      </c>
      <c r="L5121" s="7" t="str">
        <f t="shared" ca="1" si="396"/>
        <v>WIN</v>
      </c>
      <c r="M5121" s="8">
        <f t="shared" ca="1" si="398"/>
        <v>1</v>
      </c>
      <c r="N5121" s="8">
        <f t="shared" ca="1" si="399"/>
        <v>-164</v>
      </c>
      <c r="O5121" s="32">
        <f ca="1">SUM(M$4:M5121)/I5121</f>
        <v>-3.2043767096522076E-2</v>
      </c>
      <c r="P5121" s="47">
        <f ca="1">_xlfn.VAR.P(M$4:M5121)</f>
        <v>0.99897319699026388</v>
      </c>
      <c r="Q5121" s="33">
        <f ca="1">COUNTIF(L$4:L5121, "WIN")/I5121</f>
        <v>0.48397811645173894</v>
      </c>
    </row>
    <row r="5122" spans="9:17" x14ac:dyDescent="0.25">
      <c r="I5122" s="5">
        <v>5119</v>
      </c>
      <c r="J5122" s="9">
        <f t="shared" ca="1" si="397"/>
        <v>6.8448736520599351E-2</v>
      </c>
      <c r="K5122" s="7" t="str">
        <f t="shared" ca="1" si="395"/>
        <v>RED</v>
      </c>
      <c r="L5122" s="7" t="str">
        <f t="shared" ca="1" si="396"/>
        <v>WIN</v>
      </c>
      <c r="M5122" s="8">
        <f t="shared" ca="1" si="398"/>
        <v>1</v>
      </c>
      <c r="N5122" s="8">
        <f t="shared" ca="1" si="399"/>
        <v>-163</v>
      </c>
      <c r="O5122" s="32">
        <f ca="1">SUM(M$4:M5122)/I5122</f>
        <v>-3.184215667122485E-2</v>
      </c>
      <c r="P5122" s="47">
        <f ca="1">_xlfn.VAR.P(M$4:M5122)</f>
        <v>0.99898607705852516</v>
      </c>
      <c r="Q5122" s="33">
        <f ca="1">COUNTIF(L$4:L5122, "WIN")/I5122</f>
        <v>0.4840789216643876</v>
      </c>
    </row>
    <row r="5123" spans="9:17" x14ac:dyDescent="0.25">
      <c r="I5123" s="5">
        <v>5120</v>
      </c>
      <c r="J5123" s="9">
        <f t="shared" ca="1" si="397"/>
        <v>0.96910577485011762</v>
      </c>
      <c r="K5123" s="7" t="str">
        <f t="shared" ca="1" si="395"/>
        <v>BLACK</v>
      </c>
      <c r="L5123" s="7" t="str">
        <f t="shared" ca="1" si="396"/>
        <v>LOSE</v>
      </c>
      <c r="M5123" s="8">
        <f t="shared" ca="1" si="398"/>
        <v>-1</v>
      </c>
      <c r="N5123" s="8">
        <f t="shared" ca="1" si="399"/>
        <v>-164</v>
      </c>
      <c r="O5123" s="32">
        <f ca="1">SUM(M$4:M5123)/I5123</f>
        <v>-3.2031249999999997E-2</v>
      </c>
      <c r="P5123" s="47">
        <f ca="1">_xlfn.VAR.P(M$4:M5123)</f>
        <v>0.99897399902343753</v>
      </c>
      <c r="Q5123" s="33">
        <f ca="1">COUNTIF(L$4:L5123, "WIN")/I5123</f>
        <v>0.48398437500000002</v>
      </c>
    </row>
    <row r="5124" spans="9:17" x14ac:dyDescent="0.25">
      <c r="I5124" s="5">
        <v>5121</v>
      </c>
      <c r="J5124" s="9">
        <f t="shared" ca="1" si="397"/>
        <v>0.61725399978585205</v>
      </c>
      <c r="K5124" s="7" t="str">
        <f t="shared" ref="K5124:K5187" ca="1" si="400">IF($J5124 &gt;= $D$7, "GREEN", IF($J5124 &gt;= $D$6, "BLACK", "RED"))</f>
        <v>BLACK</v>
      </c>
      <c r="L5124" s="7" t="str">
        <f t="shared" ref="L5124:L5187" ca="1" si="401">IF($K5124 = "RED", "WIN", "LOSE")</f>
        <v>LOSE</v>
      </c>
      <c r="M5124" s="8">
        <f t="shared" ca="1" si="398"/>
        <v>-1</v>
      </c>
      <c r="N5124" s="8">
        <f t="shared" ca="1" si="399"/>
        <v>-165</v>
      </c>
      <c r="O5124" s="32">
        <f ca="1">SUM(M$4:M5124)/I5124</f>
        <v>-3.2220269478617461E-2</v>
      </c>
      <c r="P5124" s="47">
        <f ca="1">_xlfn.VAR.P(M$4:M5124)</f>
        <v>0.99896185423472528</v>
      </c>
      <c r="Q5124" s="33">
        <f ca="1">COUNTIF(L$4:L5124, "WIN")/I5124</f>
        <v>0.48388986526069128</v>
      </c>
    </row>
    <row r="5125" spans="9:17" x14ac:dyDescent="0.25">
      <c r="I5125" s="5">
        <v>5122</v>
      </c>
      <c r="J5125" s="9">
        <f t="shared" ca="1" si="397"/>
        <v>0.57971149724221183</v>
      </c>
      <c r="K5125" s="7" t="str">
        <f t="shared" ca="1" si="400"/>
        <v>BLACK</v>
      </c>
      <c r="L5125" s="7" t="str">
        <f t="shared" ca="1" si="401"/>
        <v>LOSE</v>
      </c>
      <c r="M5125" s="8">
        <f t="shared" ca="1" si="398"/>
        <v>-1</v>
      </c>
      <c r="N5125" s="8">
        <f t="shared" ca="1" si="399"/>
        <v>-166</v>
      </c>
      <c r="O5125" s="32">
        <f ca="1">SUM(M$4:M5125)/I5125</f>
        <v>-3.2409215150331905E-2</v>
      </c>
      <c r="P5125" s="47">
        <f ca="1">_xlfn.VAR.P(M$4:M5125)</f>
        <v>0.99894964277333953</v>
      </c>
      <c r="Q5125" s="33">
        <f ca="1">COUNTIF(L$4:L5125, "WIN")/I5125</f>
        <v>0.48379539242483405</v>
      </c>
    </row>
    <row r="5126" spans="9:17" x14ac:dyDescent="0.25">
      <c r="I5126" s="5">
        <v>5123</v>
      </c>
      <c r="J5126" s="9">
        <f t="shared" ref="J5126:J5189" ca="1" si="402">RAND()</f>
        <v>0.50186431208186577</v>
      </c>
      <c r="K5126" s="7" t="str">
        <f t="shared" ca="1" si="400"/>
        <v>BLACK</v>
      </c>
      <c r="L5126" s="7" t="str">
        <f t="shared" ca="1" si="401"/>
        <v>LOSE</v>
      </c>
      <c r="M5126" s="8">
        <f t="shared" ref="M5126:M5189" ca="1" si="403">IF($L5126 = "WIN", 1, -1)</f>
        <v>-1</v>
      </c>
      <c r="N5126" s="8">
        <f t="shared" ref="N5126:N5189" ca="1" si="404">N5125+M5126</f>
        <v>-167</v>
      </c>
      <c r="O5126" s="32">
        <f ca="1">SUM(M$4:M5126)/I5126</f>
        <v>-3.2598087058364242E-2</v>
      </c>
      <c r="P5126" s="47">
        <f ca="1">_xlfn.VAR.P(M$4:M5126)</f>
        <v>0.99893736472013528</v>
      </c>
      <c r="Q5126" s="33">
        <f ca="1">COUNTIF(L$4:L5126, "WIN")/I5126</f>
        <v>0.4837009564708179</v>
      </c>
    </row>
    <row r="5127" spans="9:17" x14ac:dyDescent="0.25">
      <c r="I5127" s="5">
        <v>5124</v>
      </c>
      <c r="J5127" s="9">
        <f t="shared" ca="1" si="402"/>
        <v>0.24319095172077188</v>
      </c>
      <c r="K5127" s="7" t="str">
        <f t="shared" ca="1" si="400"/>
        <v>RED</v>
      </c>
      <c r="L5127" s="7" t="str">
        <f t="shared" ca="1" si="401"/>
        <v>WIN</v>
      </c>
      <c r="M5127" s="8">
        <f t="shared" ca="1" si="403"/>
        <v>1</v>
      </c>
      <c r="N5127" s="8">
        <f t="shared" ca="1" si="404"/>
        <v>-166</v>
      </c>
      <c r="O5127" s="32">
        <f ca="1">SUM(M$4:M5127)/I5127</f>
        <v>-3.2396565183450431E-2</v>
      </c>
      <c r="P5127" s="47">
        <f ca="1">_xlfn.VAR.P(M$4:M5127)</f>
        <v>0.99895046256431441</v>
      </c>
      <c r="Q5127" s="33">
        <f ca="1">COUNTIF(L$4:L5127, "WIN")/I5127</f>
        <v>0.48380171740827477</v>
      </c>
    </row>
    <row r="5128" spans="9:17" x14ac:dyDescent="0.25">
      <c r="I5128" s="5">
        <v>5125</v>
      </c>
      <c r="J5128" s="9">
        <f t="shared" ca="1" si="402"/>
        <v>0.86649217429323322</v>
      </c>
      <c r="K5128" s="7" t="str">
        <f t="shared" ca="1" si="400"/>
        <v>BLACK</v>
      </c>
      <c r="L5128" s="7" t="str">
        <f t="shared" ca="1" si="401"/>
        <v>LOSE</v>
      </c>
      <c r="M5128" s="8">
        <f t="shared" ca="1" si="403"/>
        <v>-1</v>
      </c>
      <c r="N5128" s="8">
        <f t="shared" ca="1" si="404"/>
        <v>-167</v>
      </c>
      <c r="O5128" s="32">
        <f ca="1">SUM(M$4:M5128)/I5128</f>
        <v>-3.2585365853658538E-2</v>
      </c>
      <c r="P5128" s="47">
        <f ca="1">_xlfn.VAR.P(M$4:M5128)</f>
        <v>0.99893819393218319</v>
      </c>
      <c r="Q5128" s="33">
        <f ca="1">COUNTIF(L$4:L5128, "WIN")/I5128</f>
        <v>0.48370731707317072</v>
      </c>
    </row>
    <row r="5129" spans="9:17" x14ac:dyDescent="0.25">
      <c r="I5129" s="5">
        <v>5126</v>
      </c>
      <c r="J5129" s="9">
        <f t="shared" ca="1" si="402"/>
        <v>0.23665674767119038</v>
      </c>
      <c r="K5129" s="7" t="str">
        <f t="shared" ca="1" si="400"/>
        <v>RED</v>
      </c>
      <c r="L5129" s="7" t="str">
        <f t="shared" ca="1" si="401"/>
        <v>WIN</v>
      </c>
      <c r="M5129" s="8">
        <f t="shared" ca="1" si="403"/>
        <v>1</v>
      </c>
      <c r="N5129" s="8">
        <f t="shared" ca="1" si="404"/>
        <v>-166</v>
      </c>
      <c r="O5129" s="32">
        <f ca="1">SUM(M$4:M5129)/I5129</f>
        <v>-3.238392508778775E-2</v>
      </c>
      <c r="P5129" s="47">
        <f ca="1">_xlfn.VAR.P(M$4:M5129)</f>
        <v>0.9989512813959085</v>
      </c>
      <c r="Q5129" s="33">
        <f ca="1">COUNTIF(L$4:L5129, "WIN")/I5129</f>
        <v>0.48380803745610612</v>
      </c>
    </row>
    <row r="5130" spans="9:17" x14ac:dyDescent="0.25">
      <c r="I5130" s="5">
        <v>5127</v>
      </c>
      <c r="J5130" s="9">
        <f t="shared" ca="1" si="402"/>
        <v>0.3080894311197222</v>
      </c>
      <c r="K5130" s="7" t="str">
        <f t="shared" ca="1" si="400"/>
        <v>RED</v>
      </c>
      <c r="L5130" s="7" t="str">
        <f t="shared" ca="1" si="401"/>
        <v>WIN</v>
      </c>
      <c r="M5130" s="8">
        <f t="shared" ca="1" si="403"/>
        <v>1</v>
      </c>
      <c r="N5130" s="8">
        <f t="shared" ca="1" si="404"/>
        <v>-165</v>
      </c>
      <c r="O5130" s="32">
        <f ca="1">SUM(M$4:M5130)/I5130</f>
        <v>-3.2182562902282039E-2</v>
      </c>
      <c r="P5130" s="47">
        <f ca="1">_xlfn.VAR.P(M$4:M5130)</f>
        <v>0.99896428264504067</v>
      </c>
      <c r="Q5130" s="33">
        <f ca="1">COUNTIF(L$4:L5130, "WIN")/I5130</f>
        <v>0.48390871854885897</v>
      </c>
    </row>
    <row r="5131" spans="9:17" x14ac:dyDescent="0.25">
      <c r="I5131" s="5">
        <v>5128</v>
      </c>
      <c r="J5131" s="9">
        <f t="shared" ca="1" si="402"/>
        <v>0.62341146748994936</v>
      </c>
      <c r="K5131" s="7" t="str">
        <f t="shared" ca="1" si="400"/>
        <v>BLACK</v>
      </c>
      <c r="L5131" s="7" t="str">
        <f t="shared" ca="1" si="401"/>
        <v>LOSE</v>
      </c>
      <c r="M5131" s="8">
        <f t="shared" ca="1" si="403"/>
        <v>-1</v>
      </c>
      <c r="N5131" s="8">
        <f t="shared" ca="1" si="404"/>
        <v>-166</v>
      </c>
      <c r="O5131" s="32">
        <f ca="1">SUM(M$4:M5131)/I5131</f>
        <v>-3.2371294851794075E-2</v>
      </c>
      <c r="P5131" s="47">
        <f ca="1">_xlfn.VAR.P(M$4:M5131)</f>
        <v>0.99895209926961825</v>
      </c>
      <c r="Q5131" s="33">
        <f ca="1">COUNTIF(L$4:L5131, "WIN")/I5131</f>
        <v>0.48381435257410299</v>
      </c>
    </row>
    <row r="5132" spans="9:17" x14ac:dyDescent="0.25">
      <c r="I5132" s="5">
        <v>5129</v>
      </c>
      <c r="J5132" s="9">
        <f t="shared" ca="1" si="402"/>
        <v>0.42472722207113089</v>
      </c>
      <c r="K5132" s="7" t="str">
        <f t="shared" ca="1" si="400"/>
        <v>RED</v>
      </c>
      <c r="L5132" s="7" t="str">
        <f t="shared" ca="1" si="401"/>
        <v>WIN</v>
      </c>
      <c r="M5132" s="8">
        <f t="shared" ca="1" si="403"/>
        <v>1</v>
      </c>
      <c r="N5132" s="8">
        <f t="shared" ca="1" si="404"/>
        <v>-165</v>
      </c>
      <c r="O5132" s="32">
        <f ca="1">SUM(M$4:M5132)/I5132</f>
        <v>-3.2170013647884577E-2</v>
      </c>
      <c r="P5132" s="47">
        <f ca="1">_xlfn.VAR.P(M$4:M5132)</f>
        <v>0.99896509022189495</v>
      </c>
      <c r="Q5132" s="33">
        <f ca="1">COUNTIF(L$4:L5132, "WIN")/I5132</f>
        <v>0.48391499317605768</v>
      </c>
    </row>
    <row r="5133" spans="9:17" x14ac:dyDescent="0.25">
      <c r="I5133" s="5">
        <v>5130</v>
      </c>
      <c r="J5133" s="9">
        <f t="shared" ca="1" si="402"/>
        <v>0.36530080325080816</v>
      </c>
      <c r="K5133" s="7" t="str">
        <f t="shared" ca="1" si="400"/>
        <v>RED</v>
      </c>
      <c r="L5133" s="7" t="str">
        <f t="shared" ca="1" si="401"/>
        <v>WIN</v>
      </c>
      <c r="M5133" s="8">
        <f t="shared" ca="1" si="403"/>
        <v>1</v>
      </c>
      <c r="N5133" s="8">
        <f t="shared" ca="1" si="404"/>
        <v>-164</v>
      </c>
      <c r="O5133" s="32">
        <f ca="1">SUM(M$4:M5133)/I5133</f>
        <v>-3.1968810916179334E-2</v>
      </c>
      <c r="P5133" s="47">
        <f ca="1">_xlfn.VAR.P(M$4:M5133)</f>
        <v>0.99897799512860552</v>
      </c>
      <c r="Q5133" s="33">
        <f ca="1">COUNTIF(L$4:L5133, "WIN")/I5133</f>
        <v>0.48401559454191034</v>
      </c>
    </row>
    <row r="5134" spans="9:17" x14ac:dyDescent="0.25">
      <c r="I5134" s="5">
        <v>5131</v>
      </c>
      <c r="J5134" s="9">
        <f t="shared" ca="1" si="402"/>
        <v>0.53327416283997309</v>
      </c>
      <c r="K5134" s="7" t="str">
        <f t="shared" ca="1" si="400"/>
        <v>BLACK</v>
      </c>
      <c r="L5134" s="7" t="str">
        <f t="shared" ca="1" si="401"/>
        <v>LOSE</v>
      </c>
      <c r="M5134" s="8">
        <f t="shared" ca="1" si="403"/>
        <v>-1</v>
      </c>
      <c r="N5134" s="8">
        <f t="shared" ca="1" si="404"/>
        <v>-165</v>
      </c>
      <c r="O5134" s="32">
        <f ca="1">SUM(M$4:M5134)/I5134</f>
        <v>-3.2157474176573768E-2</v>
      </c>
      <c r="P5134" s="47">
        <f ca="1">_xlfn.VAR.P(M$4:M5134)</f>
        <v>0.99896589685458304</v>
      </c>
      <c r="Q5134" s="33">
        <f ca="1">COUNTIF(L$4:L5134, "WIN")/I5134</f>
        <v>0.48392126291171311</v>
      </c>
    </row>
    <row r="5135" spans="9:17" x14ac:dyDescent="0.25">
      <c r="I5135" s="5">
        <v>5132</v>
      </c>
      <c r="J5135" s="9">
        <f t="shared" ca="1" si="402"/>
        <v>0.5693739147655511</v>
      </c>
      <c r="K5135" s="7" t="str">
        <f t="shared" ca="1" si="400"/>
        <v>BLACK</v>
      </c>
      <c r="L5135" s="7" t="str">
        <f t="shared" ca="1" si="401"/>
        <v>LOSE</v>
      </c>
      <c r="M5135" s="8">
        <f t="shared" ca="1" si="403"/>
        <v>-1</v>
      </c>
      <c r="N5135" s="8">
        <f t="shared" ca="1" si="404"/>
        <v>-166</v>
      </c>
      <c r="O5135" s="32">
        <f ca="1">SUM(M$4:M5135)/I5135</f>
        <v>-3.2346063912704601E-2</v>
      </c>
      <c r="P5135" s="47">
        <f ca="1">_xlfn.VAR.P(M$4:M5135)</f>
        <v>0.99895373214935523</v>
      </c>
      <c r="Q5135" s="33">
        <f ca="1">COUNTIF(L$4:L5135, "WIN")/I5135</f>
        <v>0.48382696804364772</v>
      </c>
    </row>
    <row r="5136" spans="9:17" x14ac:dyDescent="0.25">
      <c r="I5136" s="5">
        <v>5133</v>
      </c>
      <c r="J5136" s="9">
        <f t="shared" ca="1" si="402"/>
        <v>0.33106012030632703</v>
      </c>
      <c r="K5136" s="7" t="str">
        <f t="shared" ca="1" si="400"/>
        <v>RED</v>
      </c>
      <c r="L5136" s="7" t="str">
        <f t="shared" ca="1" si="401"/>
        <v>WIN</v>
      </c>
      <c r="M5136" s="8">
        <f t="shared" ca="1" si="403"/>
        <v>1</v>
      </c>
      <c r="N5136" s="8">
        <f t="shared" ca="1" si="404"/>
        <v>-165</v>
      </c>
      <c r="O5136" s="32">
        <f ca="1">SUM(M$4:M5136)/I5136</f>
        <v>-3.2144944476914086E-2</v>
      </c>
      <c r="P5136" s="47">
        <f ca="1">_xlfn.VAR.P(M$4:M5136)</f>
        <v>0.99896670254457609</v>
      </c>
      <c r="Q5136" s="33">
        <f ca="1">COUNTIF(L$4:L5136, "WIN")/I5136</f>
        <v>0.48392752776154296</v>
      </c>
    </row>
    <row r="5137" spans="9:17" x14ac:dyDescent="0.25">
      <c r="I5137" s="5">
        <v>5134</v>
      </c>
      <c r="J5137" s="9">
        <f t="shared" ca="1" si="402"/>
        <v>9.5147767965586438E-2</v>
      </c>
      <c r="K5137" s="7" t="str">
        <f t="shared" ca="1" si="400"/>
        <v>RED</v>
      </c>
      <c r="L5137" s="7" t="str">
        <f t="shared" ca="1" si="401"/>
        <v>WIN</v>
      </c>
      <c r="M5137" s="8">
        <f t="shared" ca="1" si="403"/>
        <v>1</v>
      </c>
      <c r="N5137" s="8">
        <f t="shared" ca="1" si="404"/>
        <v>-164</v>
      </c>
      <c r="O5137" s="32">
        <f ca="1">SUM(M$4:M5137)/I5137</f>
        <v>-3.194390338917024E-2</v>
      </c>
      <c r="P5137" s="47">
        <f ca="1">_xlfn.VAR.P(M$4:M5137)</f>
        <v>0.99897958703626333</v>
      </c>
      <c r="Q5137" s="33">
        <f ca="1">COUNTIF(L$4:L5137, "WIN")/I5137</f>
        <v>0.4840280483054149</v>
      </c>
    </row>
    <row r="5138" spans="9:17" x14ac:dyDescent="0.25">
      <c r="I5138" s="5">
        <v>5135</v>
      </c>
      <c r="J5138" s="9">
        <f t="shared" ca="1" si="402"/>
        <v>0.10103023268582823</v>
      </c>
      <c r="K5138" s="7" t="str">
        <f t="shared" ca="1" si="400"/>
        <v>RED</v>
      </c>
      <c r="L5138" s="7" t="str">
        <f t="shared" ca="1" si="401"/>
        <v>WIN</v>
      </c>
      <c r="M5138" s="8">
        <f t="shared" ca="1" si="403"/>
        <v>1</v>
      </c>
      <c r="N5138" s="8">
        <f t="shared" ca="1" si="404"/>
        <v>-163</v>
      </c>
      <c r="O5138" s="32">
        <f ca="1">SUM(M$4:M5138)/I5138</f>
        <v>-3.1742940603700094E-2</v>
      </c>
      <c r="P5138" s="47">
        <f ca="1">_xlfn.VAR.P(M$4:M5138)</f>
        <v>0.99899238572183002</v>
      </c>
      <c r="Q5138" s="33">
        <f ca="1">COUNTIF(L$4:L5138, "WIN")/I5138</f>
        <v>0.48412852969814996</v>
      </c>
    </row>
    <row r="5139" spans="9:17" x14ac:dyDescent="0.25">
      <c r="I5139" s="5">
        <v>5136</v>
      </c>
      <c r="J5139" s="9">
        <f t="shared" ca="1" si="402"/>
        <v>0.12482421827206425</v>
      </c>
      <c r="K5139" s="7" t="str">
        <f t="shared" ca="1" si="400"/>
        <v>RED</v>
      </c>
      <c r="L5139" s="7" t="str">
        <f t="shared" ca="1" si="401"/>
        <v>WIN</v>
      </c>
      <c r="M5139" s="8">
        <f t="shared" ca="1" si="403"/>
        <v>1</v>
      </c>
      <c r="N5139" s="8">
        <f t="shared" ca="1" si="404"/>
        <v>-162</v>
      </c>
      <c r="O5139" s="32">
        <f ca="1">SUM(M$4:M5139)/I5139</f>
        <v>-3.1542056074766352E-2</v>
      </c>
      <c r="P5139" s="47">
        <f ca="1">_xlfn.VAR.P(M$4:M5139)</f>
        <v>0.99900509869857634</v>
      </c>
      <c r="Q5139" s="33">
        <f ca="1">COUNTIF(L$4:L5139, "WIN")/I5139</f>
        <v>0.48422897196261683</v>
      </c>
    </row>
    <row r="5140" spans="9:17" x14ac:dyDescent="0.25">
      <c r="I5140" s="5">
        <v>5137</v>
      </c>
      <c r="J5140" s="9">
        <f t="shared" ca="1" si="402"/>
        <v>0.31471131521053486</v>
      </c>
      <c r="K5140" s="7" t="str">
        <f t="shared" ca="1" si="400"/>
        <v>RED</v>
      </c>
      <c r="L5140" s="7" t="str">
        <f t="shared" ca="1" si="401"/>
        <v>WIN</v>
      </c>
      <c r="M5140" s="8">
        <f t="shared" ca="1" si="403"/>
        <v>1</v>
      </c>
      <c r="N5140" s="8">
        <f t="shared" ca="1" si="404"/>
        <v>-161</v>
      </c>
      <c r="O5140" s="32">
        <f ca="1">SUM(M$4:M5140)/I5140</f>
        <v>-3.1341249756667314E-2</v>
      </c>
      <c r="P5140" s="47">
        <f ca="1">_xlfn.VAR.P(M$4:M5140)</f>
        <v>0.99901772606369021</v>
      </c>
      <c r="Q5140" s="33">
        <f ca="1">COUNTIF(L$4:L5140, "WIN")/I5140</f>
        <v>0.48432937512166635</v>
      </c>
    </row>
    <row r="5141" spans="9:17" x14ac:dyDescent="0.25">
      <c r="I5141" s="5">
        <v>5138</v>
      </c>
      <c r="J5141" s="9">
        <f t="shared" ca="1" si="402"/>
        <v>0.37212954709063739</v>
      </c>
      <c r="K5141" s="7" t="str">
        <f t="shared" ca="1" si="400"/>
        <v>RED</v>
      </c>
      <c r="L5141" s="7" t="str">
        <f t="shared" ca="1" si="401"/>
        <v>WIN</v>
      </c>
      <c r="M5141" s="8">
        <f t="shared" ca="1" si="403"/>
        <v>1</v>
      </c>
      <c r="N5141" s="8">
        <f t="shared" ca="1" si="404"/>
        <v>-160</v>
      </c>
      <c r="O5141" s="32">
        <f ca="1">SUM(M$4:M5141)/I5141</f>
        <v>-3.1140521603736863E-2</v>
      </c>
      <c r="P5141" s="47">
        <f ca="1">_xlfn.VAR.P(M$4:M5141)</f>
        <v>0.99903026791424721</v>
      </c>
      <c r="Q5141" s="33">
        <f ca="1">COUNTIF(L$4:L5141, "WIN")/I5141</f>
        <v>0.48442973919813159</v>
      </c>
    </row>
    <row r="5142" spans="9:17" x14ac:dyDescent="0.25">
      <c r="I5142" s="5">
        <v>5139</v>
      </c>
      <c r="J5142" s="9">
        <f t="shared" ca="1" si="402"/>
        <v>0.34595824879772308</v>
      </c>
      <c r="K5142" s="7" t="str">
        <f t="shared" ca="1" si="400"/>
        <v>RED</v>
      </c>
      <c r="L5142" s="7" t="str">
        <f t="shared" ca="1" si="401"/>
        <v>WIN</v>
      </c>
      <c r="M5142" s="8">
        <f t="shared" ca="1" si="403"/>
        <v>1</v>
      </c>
      <c r="N5142" s="8">
        <f t="shared" ca="1" si="404"/>
        <v>-159</v>
      </c>
      <c r="O5142" s="32">
        <f ca="1">SUM(M$4:M5142)/I5142</f>
        <v>-3.0939871570344425E-2</v>
      </c>
      <c r="P5142" s="47">
        <f ca="1">_xlfn.VAR.P(M$4:M5142)</f>
        <v>0.99904272434721064</v>
      </c>
      <c r="Q5142" s="33">
        <f ca="1">COUNTIF(L$4:L5142, "WIN")/I5142</f>
        <v>0.4845300642148278</v>
      </c>
    </row>
    <row r="5143" spans="9:17" x14ac:dyDescent="0.25">
      <c r="I5143" s="5">
        <v>5140</v>
      </c>
      <c r="J5143" s="9">
        <f t="shared" ca="1" si="402"/>
        <v>0.6250432772953608</v>
      </c>
      <c r="K5143" s="7" t="str">
        <f t="shared" ca="1" si="400"/>
        <v>BLACK</v>
      </c>
      <c r="L5143" s="7" t="str">
        <f t="shared" ca="1" si="401"/>
        <v>LOSE</v>
      </c>
      <c r="M5143" s="8">
        <f t="shared" ca="1" si="403"/>
        <v>-1</v>
      </c>
      <c r="N5143" s="8">
        <f t="shared" ca="1" si="404"/>
        <v>-160</v>
      </c>
      <c r="O5143" s="32">
        <f ca="1">SUM(M$4:M5143)/I5143</f>
        <v>-3.1128404669260701E-2</v>
      </c>
      <c r="P5143" s="47">
        <f ca="1">_xlfn.VAR.P(M$4:M5143)</f>
        <v>0.99903102242274677</v>
      </c>
      <c r="Q5143" s="33">
        <f ca="1">COUNTIF(L$4:L5143, "WIN")/I5143</f>
        <v>0.48443579766536965</v>
      </c>
    </row>
    <row r="5144" spans="9:17" x14ac:dyDescent="0.25">
      <c r="I5144" s="5">
        <v>5141</v>
      </c>
      <c r="J5144" s="9">
        <f t="shared" ca="1" si="402"/>
        <v>0.64374198999342713</v>
      </c>
      <c r="K5144" s="7" t="str">
        <f t="shared" ca="1" si="400"/>
        <v>BLACK</v>
      </c>
      <c r="L5144" s="7" t="str">
        <f t="shared" ca="1" si="401"/>
        <v>LOSE</v>
      </c>
      <c r="M5144" s="8">
        <f t="shared" ca="1" si="403"/>
        <v>-1</v>
      </c>
      <c r="N5144" s="8">
        <f t="shared" ca="1" si="404"/>
        <v>-161</v>
      </c>
      <c r="O5144" s="32">
        <f ca="1">SUM(M$4:M5144)/I5144</f>
        <v>-3.1316864423263958E-2</v>
      </c>
      <c r="P5144" s="47">
        <f ca="1">_xlfn.VAR.P(M$4:M5144)</f>
        <v>0.99901925400269487</v>
      </c>
      <c r="Q5144" s="33">
        <f ca="1">COUNTIF(L$4:L5144, "WIN")/I5144</f>
        <v>0.48434156778836801</v>
      </c>
    </row>
    <row r="5145" spans="9:17" x14ac:dyDescent="0.25">
      <c r="I5145" s="5">
        <v>5142</v>
      </c>
      <c r="J5145" s="9">
        <f t="shared" ca="1" si="402"/>
        <v>0.94294098996471865</v>
      </c>
      <c r="K5145" s="7" t="str">
        <f t="shared" ca="1" si="400"/>
        <v>BLACK</v>
      </c>
      <c r="L5145" s="7" t="str">
        <f t="shared" ca="1" si="401"/>
        <v>LOSE</v>
      </c>
      <c r="M5145" s="8">
        <f t="shared" ca="1" si="403"/>
        <v>-1</v>
      </c>
      <c r="N5145" s="8">
        <f t="shared" ca="1" si="404"/>
        <v>-162</v>
      </c>
      <c r="O5145" s="32">
        <f ca="1">SUM(M$4:M5145)/I5145</f>
        <v>-3.1505250875145857E-2</v>
      </c>
      <c r="P5145" s="47">
        <f ca="1">_xlfn.VAR.P(M$4:M5145)</f>
        <v>0.99900741916729408</v>
      </c>
      <c r="Q5145" s="33">
        <f ca="1">COUNTIF(L$4:L5145, "WIN")/I5145</f>
        <v>0.48424737456242706</v>
      </c>
    </row>
    <row r="5146" spans="9:17" x14ac:dyDescent="0.25">
      <c r="I5146" s="5">
        <v>5143</v>
      </c>
      <c r="J5146" s="9">
        <f t="shared" ca="1" si="402"/>
        <v>1.1876966756109941E-2</v>
      </c>
      <c r="K5146" s="7" t="str">
        <f t="shared" ca="1" si="400"/>
        <v>RED</v>
      </c>
      <c r="L5146" s="7" t="str">
        <f t="shared" ca="1" si="401"/>
        <v>WIN</v>
      </c>
      <c r="M5146" s="8">
        <f t="shared" ca="1" si="403"/>
        <v>1</v>
      </c>
      <c r="N5146" s="8">
        <f t="shared" ca="1" si="404"/>
        <v>-161</v>
      </c>
      <c r="O5146" s="32">
        <f ca="1">SUM(M$4:M5146)/I5146</f>
        <v>-3.1304685980944977E-2</v>
      </c>
      <c r="P5146" s="47">
        <f ca="1">_xlfn.VAR.P(M$4:M5146)</f>
        <v>0.99902001663563444</v>
      </c>
      <c r="Q5146" s="33">
        <f ca="1">COUNTIF(L$4:L5146, "WIN")/I5146</f>
        <v>0.48434765700952753</v>
      </c>
    </row>
    <row r="5147" spans="9:17" x14ac:dyDescent="0.25">
      <c r="I5147" s="5">
        <v>5144</v>
      </c>
      <c r="J5147" s="9">
        <f t="shared" ca="1" si="402"/>
        <v>0.69241896728270191</v>
      </c>
      <c r="K5147" s="7" t="str">
        <f t="shared" ca="1" si="400"/>
        <v>BLACK</v>
      </c>
      <c r="L5147" s="7" t="str">
        <f t="shared" ca="1" si="401"/>
        <v>LOSE</v>
      </c>
      <c r="M5147" s="8">
        <f t="shared" ca="1" si="403"/>
        <v>-1</v>
      </c>
      <c r="N5147" s="8">
        <f t="shared" ca="1" si="404"/>
        <v>-162</v>
      </c>
      <c r="O5147" s="32">
        <f ca="1">SUM(M$4:M5147)/I5147</f>
        <v>-3.1493001555209954E-2</v>
      </c>
      <c r="P5147" s="47">
        <f ca="1">_xlfn.VAR.P(M$4:M5147)</f>
        <v>0.9990081908530436</v>
      </c>
      <c r="Q5147" s="33">
        <f ca="1">COUNTIF(L$4:L5147, "WIN")/I5147</f>
        <v>0.48425349922239502</v>
      </c>
    </row>
    <row r="5148" spans="9:17" x14ac:dyDescent="0.25">
      <c r="I5148" s="5">
        <v>5145</v>
      </c>
      <c r="J5148" s="9">
        <f t="shared" ca="1" si="402"/>
        <v>0.34504995465863619</v>
      </c>
      <c r="K5148" s="7" t="str">
        <f t="shared" ca="1" si="400"/>
        <v>RED</v>
      </c>
      <c r="L5148" s="7" t="str">
        <f t="shared" ca="1" si="401"/>
        <v>WIN</v>
      </c>
      <c r="M5148" s="8">
        <f t="shared" ca="1" si="403"/>
        <v>1</v>
      </c>
      <c r="N5148" s="8">
        <f t="shared" ca="1" si="404"/>
        <v>-161</v>
      </c>
      <c r="O5148" s="32">
        <f ca="1">SUM(M$4:M5148)/I5148</f>
        <v>-3.1292517006802724E-2</v>
      </c>
      <c r="P5148" s="47">
        <f ca="1">_xlfn.VAR.P(M$4:M5148)</f>
        <v>0.99902077837937897</v>
      </c>
      <c r="Q5148" s="33">
        <f ca="1">COUNTIF(L$4:L5148, "WIN")/I5148</f>
        <v>0.48435374149659866</v>
      </c>
    </row>
    <row r="5149" spans="9:17" x14ac:dyDescent="0.25">
      <c r="I5149" s="5">
        <v>5146</v>
      </c>
      <c r="J5149" s="9">
        <f t="shared" ca="1" si="402"/>
        <v>0.5606903655325205</v>
      </c>
      <c r="K5149" s="7" t="str">
        <f t="shared" ca="1" si="400"/>
        <v>BLACK</v>
      </c>
      <c r="L5149" s="7" t="str">
        <f t="shared" ca="1" si="401"/>
        <v>LOSE</v>
      </c>
      <c r="M5149" s="8">
        <f t="shared" ca="1" si="403"/>
        <v>-1</v>
      </c>
      <c r="N5149" s="8">
        <f t="shared" ca="1" si="404"/>
        <v>-162</v>
      </c>
      <c r="O5149" s="32">
        <f ca="1">SUM(M$4:M5149)/I5149</f>
        <v>-3.1480761756704237E-2</v>
      </c>
      <c r="P5149" s="47">
        <f ca="1">_xlfn.VAR.P(M$4:M5149)</f>
        <v>0.9990089616392176</v>
      </c>
      <c r="Q5149" s="33">
        <f ca="1">COUNTIF(L$4:L5149, "WIN")/I5149</f>
        <v>0.48425961912164789</v>
      </c>
    </row>
    <row r="5150" spans="9:17" x14ac:dyDescent="0.25">
      <c r="I5150" s="5">
        <v>5147</v>
      </c>
      <c r="J5150" s="9">
        <f t="shared" ca="1" si="402"/>
        <v>0.59851896893999434</v>
      </c>
      <c r="K5150" s="7" t="str">
        <f t="shared" ca="1" si="400"/>
        <v>BLACK</v>
      </c>
      <c r="L5150" s="7" t="str">
        <f t="shared" ca="1" si="401"/>
        <v>LOSE</v>
      </c>
      <c r="M5150" s="8">
        <f t="shared" ca="1" si="403"/>
        <v>-1</v>
      </c>
      <c r="N5150" s="8">
        <f t="shared" ca="1" si="404"/>
        <v>-163</v>
      </c>
      <c r="O5150" s="32">
        <f ca="1">SUM(M$4:M5150)/I5150</f>
        <v>-3.1668933359238392E-2</v>
      </c>
      <c r="P5150" s="47">
        <f ca="1">_xlfn.VAR.P(M$4:M5150)</f>
        <v>0.99899707865988807</v>
      </c>
      <c r="Q5150" s="33">
        <f ca="1">COUNTIF(L$4:L5150, "WIN")/I5150</f>
        <v>0.48416553332038081</v>
      </c>
    </row>
    <row r="5151" spans="9:17" x14ac:dyDescent="0.25">
      <c r="I5151" s="5">
        <v>5148</v>
      </c>
      <c r="J5151" s="9">
        <f t="shared" ca="1" si="402"/>
        <v>0.77068514786036291</v>
      </c>
      <c r="K5151" s="7" t="str">
        <f t="shared" ca="1" si="400"/>
        <v>BLACK</v>
      </c>
      <c r="L5151" s="7" t="str">
        <f t="shared" ca="1" si="401"/>
        <v>LOSE</v>
      </c>
      <c r="M5151" s="8">
        <f t="shared" ca="1" si="403"/>
        <v>-1</v>
      </c>
      <c r="N5151" s="8">
        <f t="shared" ca="1" si="404"/>
        <v>-164</v>
      </c>
      <c r="O5151" s="32">
        <f ca="1">SUM(M$4:M5151)/I5151</f>
        <v>-3.1857031857031856E-2</v>
      </c>
      <c r="P5151" s="47">
        <f ca="1">_xlfn.VAR.P(M$4:M5151)</f>
        <v>0.99898512952126006</v>
      </c>
      <c r="Q5151" s="33">
        <f ca="1">COUNTIF(L$4:L5151, "WIN")/I5151</f>
        <v>0.48407148407148409</v>
      </c>
    </row>
    <row r="5152" spans="9:17" x14ac:dyDescent="0.25">
      <c r="I5152" s="5">
        <v>5149</v>
      </c>
      <c r="J5152" s="9">
        <f t="shared" ca="1" si="402"/>
        <v>2.8292267509044566E-2</v>
      </c>
      <c r="K5152" s="7" t="str">
        <f t="shared" ca="1" si="400"/>
        <v>RED</v>
      </c>
      <c r="L5152" s="7" t="str">
        <f t="shared" ca="1" si="401"/>
        <v>WIN</v>
      </c>
      <c r="M5152" s="8">
        <f t="shared" ca="1" si="403"/>
        <v>1</v>
      </c>
      <c r="N5152" s="8">
        <f t="shared" ca="1" si="404"/>
        <v>-163</v>
      </c>
      <c r="O5152" s="32">
        <f ca="1">SUM(M$4:M5152)/I5152</f>
        <v>-3.1656632355797243E-2</v>
      </c>
      <c r="P5152" s="47">
        <f ca="1">_xlfn.VAR.P(M$4:M5152)</f>
        <v>0.99899785762788984</v>
      </c>
      <c r="Q5152" s="33">
        <f ca="1">COUNTIF(L$4:L5152, "WIN")/I5152</f>
        <v>0.48417168382210141</v>
      </c>
    </row>
    <row r="5153" spans="9:17" x14ac:dyDescent="0.25">
      <c r="I5153" s="5">
        <v>5150</v>
      </c>
      <c r="J5153" s="9">
        <f t="shared" ca="1" si="402"/>
        <v>6.2339650394504287E-2</v>
      </c>
      <c r="K5153" s="7" t="str">
        <f t="shared" ca="1" si="400"/>
        <v>RED</v>
      </c>
      <c r="L5153" s="7" t="str">
        <f t="shared" ca="1" si="401"/>
        <v>WIN</v>
      </c>
      <c r="M5153" s="8">
        <f t="shared" ca="1" si="403"/>
        <v>1</v>
      </c>
      <c r="N5153" s="8">
        <f t="shared" ca="1" si="404"/>
        <v>-162</v>
      </c>
      <c r="O5153" s="32">
        <f ca="1">SUM(M$4:M5153)/I5153</f>
        <v>-3.1456310679611653E-2</v>
      </c>
      <c r="P5153" s="47">
        <f ca="1">_xlfn.VAR.P(M$4:M5153)</f>
        <v>0.99901050051842777</v>
      </c>
      <c r="Q5153" s="33">
        <f ca="1">COUNTIF(L$4:L5153, "WIN")/I5153</f>
        <v>0.48427184466019418</v>
      </c>
    </row>
    <row r="5154" spans="9:17" x14ac:dyDescent="0.25">
      <c r="I5154" s="5">
        <v>5151</v>
      </c>
      <c r="J5154" s="9">
        <f t="shared" ca="1" si="402"/>
        <v>0.82810437795790415</v>
      </c>
      <c r="K5154" s="7" t="str">
        <f t="shared" ca="1" si="400"/>
        <v>BLACK</v>
      </c>
      <c r="L5154" s="7" t="str">
        <f t="shared" ca="1" si="401"/>
        <v>LOSE</v>
      </c>
      <c r="M5154" s="8">
        <f t="shared" ca="1" si="403"/>
        <v>-1</v>
      </c>
      <c r="N5154" s="8">
        <f t="shared" ca="1" si="404"/>
        <v>-163</v>
      </c>
      <c r="O5154" s="32">
        <f ca="1">SUM(M$4:M5154)/I5154</f>
        <v>-3.16443409046787E-2</v>
      </c>
      <c r="P5154" s="47">
        <f ca="1">_xlfn.VAR.P(M$4:M5154)</f>
        <v>0.9989986356887085</v>
      </c>
      <c r="Q5154" s="33">
        <f ca="1">COUNTIF(L$4:L5154, "WIN")/I5154</f>
        <v>0.48417782954766064</v>
      </c>
    </row>
    <row r="5155" spans="9:17" x14ac:dyDescent="0.25">
      <c r="I5155" s="5">
        <v>5152</v>
      </c>
      <c r="J5155" s="9">
        <f t="shared" ca="1" si="402"/>
        <v>0.42839056101530337</v>
      </c>
      <c r="K5155" s="7" t="str">
        <f t="shared" ca="1" si="400"/>
        <v>RED</v>
      </c>
      <c r="L5155" s="7" t="str">
        <f t="shared" ca="1" si="401"/>
        <v>WIN</v>
      </c>
      <c r="M5155" s="8">
        <f t="shared" ca="1" si="403"/>
        <v>1</v>
      </c>
      <c r="N5155" s="8">
        <f t="shared" ca="1" si="404"/>
        <v>-162</v>
      </c>
      <c r="O5155" s="32">
        <f ca="1">SUM(M$4:M5155)/I5155</f>
        <v>-3.1444099378881984E-2</v>
      </c>
      <c r="P5155" s="47">
        <f ca="1">_xlfn.VAR.P(M$4:M5155)</f>
        <v>0.99901126861425105</v>
      </c>
      <c r="Q5155" s="33">
        <f ca="1">COUNTIF(L$4:L5155, "WIN")/I5155</f>
        <v>0.48427795031055898</v>
      </c>
    </row>
    <row r="5156" spans="9:17" x14ac:dyDescent="0.25">
      <c r="I5156" s="5">
        <v>5153</v>
      </c>
      <c r="J5156" s="9">
        <f t="shared" ca="1" si="402"/>
        <v>9.7834758896623852E-2</v>
      </c>
      <c r="K5156" s="7" t="str">
        <f t="shared" ca="1" si="400"/>
        <v>RED</v>
      </c>
      <c r="L5156" s="7" t="str">
        <f t="shared" ca="1" si="401"/>
        <v>WIN</v>
      </c>
      <c r="M5156" s="8">
        <f t="shared" ca="1" si="403"/>
        <v>1</v>
      </c>
      <c r="N5156" s="8">
        <f t="shared" ca="1" si="404"/>
        <v>-161</v>
      </c>
      <c r="O5156" s="32">
        <f ca="1">SUM(M$4:M5156)/I5156</f>
        <v>-3.1243935571511741E-2</v>
      </c>
      <c r="P5156" s="47">
        <f ca="1">_xlfn.VAR.P(M$4:M5156)</f>
        <v>0.99902381649000327</v>
      </c>
      <c r="Q5156" s="33">
        <f ca="1">COUNTIF(L$4:L5156, "WIN")/I5156</f>
        <v>0.48437803221424414</v>
      </c>
    </row>
    <row r="5157" spans="9:17" x14ac:dyDescent="0.25">
      <c r="I5157" s="5">
        <v>5154</v>
      </c>
      <c r="J5157" s="9">
        <f t="shared" ca="1" si="402"/>
        <v>0.8575157192513474</v>
      </c>
      <c r="K5157" s="7" t="str">
        <f t="shared" ca="1" si="400"/>
        <v>BLACK</v>
      </c>
      <c r="L5157" s="7" t="str">
        <f t="shared" ca="1" si="401"/>
        <v>LOSE</v>
      </c>
      <c r="M5157" s="8">
        <f t="shared" ca="1" si="403"/>
        <v>-1</v>
      </c>
      <c r="N5157" s="8">
        <f t="shared" ca="1" si="404"/>
        <v>-162</v>
      </c>
      <c r="O5157" s="32">
        <f ca="1">SUM(M$4:M5157)/I5157</f>
        <v>-3.1431897555296857E-2</v>
      </c>
      <c r="P5157" s="47">
        <f ca="1">_xlfn.VAR.P(M$4:M5157)</f>
        <v>0.99901203581607334</v>
      </c>
      <c r="Q5157" s="33">
        <f ca="1">COUNTIF(L$4:L5157, "WIN")/I5157</f>
        <v>0.48428405122235157</v>
      </c>
    </row>
    <row r="5158" spans="9:17" x14ac:dyDescent="0.25">
      <c r="I5158" s="5">
        <v>5155</v>
      </c>
      <c r="J5158" s="9">
        <f t="shared" ca="1" si="402"/>
        <v>0.9784760992698498</v>
      </c>
      <c r="K5158" s="7" t="str">
        <f t="shared" ca="1" si="400"/>
        <v>GREEN</v>
      </c>
      <c r="L5158" s="7" t="str">
        <f t="shared" ca="1" si="401"/>
        <v>LOSE</v>
      </c>
      <c r="M5158" s="8">
        <f t="shared" ca="1" si="403"/>
        <v>-1</v>
      </c>
      <c r="N5158" s="8">
        <f t="shared" ca="1" si="404"/>
        <v>-163</v>
      </c>
      <c r="O5158" s="32">
        <f ca="1">SUM(M$4:M5158)/I5158</f>
        <v>-3.1619786614936952E-2</v>
      </c>
      <c r="P5158" s="47">
        <f ca="1">_xlfn.VAR.P(M$4:M5158)</f>
        <v>0.99900018909442589</v>
      </c>
      <c r="Q5158" s="33">
        <f ca="1">COUNTIF(L$4:L5158, "WIN")/I5158</f>
        <v>0.48419010669253154</v>
      </c>
    </row>
    <row r="5159" spans="9:17" x14ac:dyDescent="0.25">
      <c r="I5159" s="5">
        <v>5156</v>
      </c>
      <c r="J5159" s="9">
        <f t="shared" ca="1" si="402"/>
        <v>0.46509391381539822</v>
      </c>
      <c r="K5159" s="7" t="str">
        <f t="shared" ca="1" si="400"/>
        <v>RED</v>
      </c>
      <c r="L5159" s="7" t="str">
        <f t="shared" ca="1" si="401"/>
        <v>WIN</v>
      </c>
      <c r="M5159" s="8">
        <f t="shared" ca="1" si="403"/>
        <v>1</v>
      </c>
      <c r="N5159" s="8">
        <f t="shared" ca="1" si="404"/>
        <v>-162</v>
      </c>
      <c r="O5159" s="32">
        <f ca="1">SUM(M$4:M5159)/I5159</f>
        <v>-3.1419705197827774E-2</v>
      </c>
      <c r="P5159" s="47">
        <f ca="1">_xlfn.VAR.P(M$4:M5159)</f>
        <v>0.99901280212528154</v>
      </c>
      <c r="Q5159" s="33">
        <f ca="1">COUNTIF(L$4:L5159, "WIN")/I5159</f>
        <v>0.48429014740108611</v>
      </c>
    </row>
    <row r="5160" spans="9:17" x14ac:dyDescent="0.25">
      <c r="I5160" s="5">
        <v>5157</v>
      </c>
      <c r="J5160" s="9">
        <f t="shared" ca="1" si="402"/>
        <v>0.15496554994745293</v>
      </c>
      <c r="K5160" s="7" t="str">
        <f t="shared" ca="1" si="400"/>
        <v>RED</v>
      </c>
      <c r="L5160" s="7" t="str">
        <f t="shared" ca="1" si="401"/>
        <v>WIN</v>
      </c>
      <c r="M5160" s="8">
        <f t="shared" ca="1" si="403"/>
        <v>1</v>
      </c>
      <c r="N5160" s="8">
        <f t="shared" ca="1" si="404"/>
        <v>-161</v>
      </c>
      <c r="O5160" s="32">
        <f ca="1">SUM(M$4:M5160)/I5160</f>
        <v>-3.1219701376769441E-2</v>
      </c>
      <c r="P5160" s="47">
        <f ca="1">_xlfn.VAR.P(M$4:M5160)</f>
        <v>0.99902533024594531</v>
      </c>
      <c r="Q5160" s="33">
        <f ca="1">COUNTIF(L$4:L5160, "WIN")/I5160</f>
        <v>0.48439014931161528</v>
      </c>
    </row>
    <row r="5161" spans="9:17" x14ac:dyDescent="0.25">
      <c r="I5161" s="5">
        <v>5158</v>
      </c>
      <c r="J5161" s="9">
        <f t="shared" ca="1" si="402"/>
        <v>3.2718140673192453E-2</v>
      </c>
      <c r="K5161" s="7" t="str">
        <f t="shared" ca="1" si="400"/>
        <v>RED</v>
      </c>
      <c r="L5161" s="7" t="str">
        <f t="shared" ca="1" si="401"/>
        <v>WIN</v>
      </c>
      <c r="M5161" s="8">
        <f t="shared" ca="1" si="403"/>
        <v>1</v>
      </c>
      <c r="N5161" s="8">
        <f t="shared" ca="1" si="404"/>
        <v>-160</v>
      </c>
      <c r="O5161" s="32">
        <f ca="1">SUM(M$4:M5161)/I5161</f>
        <v>-3.1019775106630478E-2</v>
      </c>
      <c r="P5161" s="47">
        <f ca="1">_xlfn.VAR.P(M$4:M5161)</f>
        <v>0.99903777355233403</v>
      </c>
      <c r="Q5161" s="33">
        <f ca="1">COUNTIF(L$4:L5161, "WIN")/I5161</f>
        <v>0.48449011244668477</v>
      </c>
    </row>
    <row r="5162" spans="9:17" x14ac:dyDescent="0.25">
      <c r="I5162" s="5">
        <v>5159</v>
      </c>
      <c r="J5162" s="9">
        <f t="shared" ca="1" si="402"/>
        <v>0.60643927069568282</v>
      </c>
      <c r="K5162" s="7" t="str">
        <f t="shared" ca="1" si="400"/>
        <v>BLACK</v>
      </c>
      <c r="L5162" s="7" t="str">
        <f t="shared" ca="1" si="401"/>
        <v>LOSE</v>
      </c>
      <c r="M5162" s="8">
        <f t="shared" ca="1" si="403"/>
        <v>-1</v>
      </c>
      <c r="N5162" s="8">
        <f t="shared" ca="1" si="404"/>
        <v>-161</v>
      </c>
      <c r="O5162" s="32">
        <f ca="1">SUM(M$4:M5162)/I5162</f>
        <v>-3.1207598371777476E-2</v>
      </c>
      <c r="P5162" s="47">
        <f ca="1">_xlfn.VAR.P(M$4:M5162)</f>
        <v>0.99902608580386587</v>
      </c>
      <c r="Q5162" s="33">
        <f ca="1">COUNTIF(L$4:L5162, "WIN")/I5162</f>
        <v>0.48439620081411128</v>
      </c>
    </row>
    <row r="5163" spans="9:17" x14ac:dyDescent="0.25">
      <c r="I5163" s="5">
        <v>5160</v>
      </c>
      <c r="J5163" s="9">
        <f t="shared" ca="1" si="402"/>
        <v>0.91699910925008521</v>
      </c>
      <c r="K5163" s="7" t="str">
        <f t="shared" ca="1" si="400"/>
        <v>BLACK</v>
      </c>
      <c r="L5163" s="7" t="str">
        <f t="shared" ca="1" si="401"/>
        <v>LOSE</v>
      </c>
      <c r="M5163" s="8">
        <f t="shared" ca="1" si="403"/>
        <v>-1</v>
      </c>
      <c r="N5163" s="8">
        <f t="shared" ca="1" si="404"/>
        <v>-162</v>
      </c>
      <c r="O5163" s="32">
        <f ca="1">SUM(M$4:M5163)/I5163</f>
        <v>-3.1395348837209305E-2</v>
      </c>
      <c r="P5163" s="47">
        <f ca="1">_xlfn.VAR.P(M$4:M5163)</f>
        <v>0.9990143320713899</v>
      </c>
      <c r="Q5163" s="33">
        <f ca="1">COUNTIF(L$4:L5163, "WIN")/I5163</f>
        <v>0.48430232558139535</v>
      </c>
    </row>
    <row r="5164" spans="9:17" x14ac:dyDescent="0.25">
      <c r="I5164" s="5">
        <v>5161</v>
      </c>
      <c r="J5164" s="9">
        <f t="shared" ca="1" si="402"/>
        <v>0.70581763346970861</v>
      </c>
      <c r="K5164" s="7" t="str">
        <f t="shared" ca="1" si="400"/>
        <v>BLACK</v>
      </c>
      <c r="L5164" s="7" t="str">
        <f t="shared" ca="1" si="401"/>
        <v>LOSE</v>
      </c>
      <c r="M5164" s="8">
        <f t="shared" ca="1" si="403"/>
        <v>-1</v>
      </c>
      <c r="N5164" s="8">
        <f t="shared" ca="1" si="404"/>
        <v>-163</v>
      </c>
      <c r="O5164" s="32">
        <f ca="1">SUM(M$4:M5164)/I5164</f>
        <v>-3.158302654524317E-2</v>
      </c>
      <c r="P5164" s="47">
        <f ca="1">_xlfn.VAR.P(M$4:M5164)</f>
        <v>0.99900251243424243</v>
      </c>
      <c r="Q5164" s="33">
        <f ca="1">COUNTIF(L$4:L5164, "WIN")/I5164</f>
        <v>0.48420848672737843</v>
      </c>
    </row>
    <row r="5165" spans="9:17" x14ac:dyDescent="0.25">
      <c r="I5165" s="5">
        <v>5162</v>
      </c>
      <c r="J5165" s="9">
        <f t="shared" ca="1" si="402"/>
        <v>0.24369397334284248</v>
      </c>
      <c r="K5165" s="7" t="str">
        <f t="shared" ca="1" si="400"/>
        <v>RED</v>
      </c>
      <c r="L5165" s="7" t="str">
        <f t="shared" ca="1" si="401"/>
        <v>WIN</v>
      </c>
      <c r="M5165" s="8">
        <f t="shared" ca="1" si="403"/>
        <v>1</v>
      </c>
      <c r="N5165" s="8">
        <f t="shared" ca="1" si="404"/>
        <v>-162</v>
      </c>
      <c r="O5165" s="32">
        <f ca="1">SUM(M$4:M5165)/I5165</f>
        <v>-3.1383184812088336E-2</v>
      </c>
      <c r="P5165" s="47">
        <f ca="1">_xlfn.VAR.P(M$4:M5165)</f>
        <v>0.99901509571105029</v>
      </c>
      <c r="Q5165" s="33">
        <f ca="1">COUNTIF(L$4:L5165, "WIN")/I5165</f>
        <v>0.48430840759395583</v>
      </c>
    </row>
    <row r="5166" spans="9:17" x14ac:dyDescent="0.25">
      <c r="I5166" s="5">
        <v>5163</v>
      </c>
      <c r="J5166" s="9">
        <f t="shared" ca="1" si="402"/>
        <v>0.40161377267312237</v>
      </c>
      <c r="K5166" s="7" t="str">
        <f t="shared" ca="1" si="400"/>
        <v>RED</v>
      </c>
      <c r="L5166" s="7" t="str">
        <f t="shared" ca="1" si="401"/>
        <v>WIN</v>
      </c>
      <c r="M5166" s="8">
        <f t="shared" ca="1" si="403"/>
        <v>1</v>
      </c>
      <c r="N5166" s="8">
        <f t="shared" ca="1" si="404"/>
        <v>-161</v>
      </c>
      <c r="O5166" s="32">
        <f ca="1">SUM(M$4:M5166)/I5166</f>
        <v>-3.1183420491962037E-2</v>
      </c>
      <c r="P5166" s="47">
        <f ca="1">_xlfn.VAR.P(M$4:M5166)</f>
        <v>0.99902759428642152</v>
      </c>
      <c r="Q5166" s="33">
        <f ca="1">COUNTIF(L$4:L5166, "WIN")/I5166</f>
        <v>0.48440828975401901</v>
      </c>
    </row>
    <row r="5167" spans="9:17" x14ac:dyDescent="0.25">
      <c r="I5167" s="5">
        <v>5164</v>
      </c>
      <c r="J5167" s="9">
        <f t="shared" ca="1" si="402"/>
        <v>0.54855392373497958</v>
      </c>
      <c r="K5167" s="7" t="str">
        <f t="shared" ca="1" si="400"/>
        <v>BLACK</v>
      </c>
      <c r="L5167" s="7" t="str">
        <f t="shared" ca="1" si="401"/>
        <v>LOSE</v>
      </c>
      <c r="M5167" s="8">
        <f t="shared" ca="1" si="403"/>
        <v>-1</v>
      </c>
      <c r="N5167" s="8">
        <f t="shared" ca="1" si="404"/>
        <v>-162</v>
      </c>
      <c r="O5167" s="32">
        <f ca="1">SUM(M$4:M5167)/I5167</f>
        <v>-3.1371030209140199E-2</v>
      </c>
      <c r="P5167" s="47">
        <f ca="1">_xlfn.VAR.P(M$4:M5167)</f>
        <v>0.99901585846361718</v>
      </c>
      <c r="Q5167" s="33">
        <f ca="1">COUNTIF(L$4:L5167, "WIN")/I5167</f>
        <v>0.48431448489542989</v>
      </c>
    </row>
    <row r="5168" spans="9:17" x14ac:dyDescent="0.25">
      <c r="I5168" s="5">
        <v>5165</v>
      </c>
      <c r="J5168" s="9">
        <f t="shared" ca="1" si="402"/>
        <v>0.57564244268707443</v>
      </c>
      <c r="K5168" s="7" t="str">
        <f t="shared" ca="1" si="400"/>
        <v>BLACK</v>
      </c>
      <c r="L5168" s="7" t="str">
        <f t="shared" ca="1" si="401"/>
        <v>LOSE</v>
      </c>
      <c r="M5168" s="8">
        <f t="shared" ca="1" si="403"/>
        <v>-1</v>
      </c>
      <c r="N5168" s="8">
        <f t="shared" ca="1" si="404"/>
        <v>-163</v>
      </c>
      <c r="O5168" s="32">
        <f ca="1">SUM(M$4:M5168)/I5168</f>
        <v>-3.155856727976767E-2</v>
      </c>
      <c r="P5168" s="47">
        <f ca="1">_xlfn.VAR.P(M$4:M5168)</f>
        <v>0.99900405683124838</v>
      </c>
      <c r="Q5168" s="33">
        <f ca="1">COUNTIF(L$4:L5168, "WIN")/I5168</f>
        <v>0.48422071636011615</v>
      </c>
    </row>
    <row r="5169" spans="9:17" x14ac:dyDescent="0.25">
      <c r="I5169" s="5">
        <v>5166</v>
      </c>
      <c r="J5169" s="9">
        <f t="shared" ca="1" si="402"/>
        <v>0.29172238353413427</v>
      </c>
      <c r="K5169" s="7" t="str">
        <f t="shared" ca="1" si="400"/>
        <v>RED</v>
      </c>
      <c r="L5169" s="7" t="str">
        <f t="shared" ca="1" si="401"/>
        <v>WIN</v>
      </c>
      <c r="M5169" s="8">
        <f t="shared" ca="1" si="403"/>
        <v>1</v>
      </c>
      <c r="N5169" s="8">
        <f t="shared" ca="1" si="404"/>
        <v>-162</v>
      </c>
      <c r="O5169" s="32">
        <f ca="1">SUM(M$4:M5169)/I5169</f>
        <v>-3.1358885017421602E-2</v>
      </c>
      <c r="P5169" s="47">
        <f ca="1">_xlfn.VAR.P(M$4:M5169)</f>
        <v>0.99901662033046412</v>
      </c>
      <c r="Q5169" s="33">
        <f ca="1">COUNTIF(L$4:L5169, "WIN")/I5169</f>
        <v>0.48432055749128922</v>
      </c>
    </row>
    <row r="5170" spans="9:17" x14ac:dyDescent="0.25">
      <c r="I5170" s="5">
        <v>5167</v>
      </c>
      <c r="J5170" s="9">
        <f t="shared" ca="1" si="402"/>
        <v>0.88481602819784921</v>
      </c>
      <c r="K5170" s="7" t="str">
        <f t="shared" ca="1" si="400"/>
        <v>BLACK</v>
      </c>
      <c r="L5170" s="7" t="str">
        <f t="shared" ca="1" si="401"/>
        <v>LOSE</v>
      </c>
      <c r="M5170" s="8">
        <f t="shared" ca="1" si="403"/>
        <v>-1</v>
      </c>
      <c r="N5170" s="8">
        <f t="shared" ca="1" si="404"/>
        <v>-163</v>
      </c>
      <c r="O5170" s="32">
        <f ca="1">SUM(M$4:M5170)/I5170</f>
        <v>-3.1546351848267852E-2</v>
      </c>
      <c r="P5170" s="47">
        <f ca="1">_xlfn.VAR.P(M$4:M5170)</f>
        <v>0.99900482768506527</v>
      </c>
      <c r="Q5170" s="33">
        <f ca="1">COUNTIF(L$4:L5170, "WIN")/I5170</f>
        <v>0.48422682407586609</v>
      </c>
    </row>
    <row r="5171" spans="9:17" x14ac:dyDescent="0.25">
      <c r="I5171" s="5">
        <v>5168</v>
      </c>
      <c r="J5171" s="9">
        <f t="shared" ca="1" si="402"/>
        <v>0.75484094584160044</v>
      </c>
      <c r="K5171" s="7" t="str">
        <f t="shared" ca="1" si="400"/>
        <v>BLACK</v>
      </c>
      <c r="L5171" s="7" t="str">
        <f t="shared" ca="1" si="401"/>
        <v>LOSE</v>
      </c>
      <c r="M5171" s="8">
        <f t="shared" ca="1" si="403"/>
        <v>-1</v>
      </c>
      <c r="N5171" s="8">
        <f t="shared" ca="1" si="404"/>
        <v>-164</v>
      </c>
      <c r="O5171" s="32">
        <f ca="1">SUM(M$4:M5171)/I5171</f>
        <v>-3.1733746130030958E-2</v>
      </c>
      <c r="P5171" s="47">
        <f ca="1">_xlfn.VAR.P(M$4:M5171)</f>
        <v>0.99899296935655479</v>
      </c>
      <c r="Q5171" s="33">
        <f ca="1">COUNTIF(L$4:L5171, "WIN")/I5171</f>
        <v>0.4841331269349845</v>
      </c>
    </row>
    <row r="5172" spans="9:17" x14ac:dyDescent="0.25">
      <c r="I5172" s="5">
        <v>5169</v>
      </c>
      <c r="J5172" s="9">
        <f t="shared" ca="1" si="402"/>
        <v>0.99212037456112068</v>
      </c>
      <c r="K5172" s="7" t="str">
        <f t="shared" ca="1" si="400"/>
        <v>GREEN</v>
      </c>
      <c r="L5172" s="7" t="str">
        <f t="shared" ca="1" si="401"/>
        <v>LOSE</v>
      </c>
      <c r="M5172" s="8">
        <f t="shared" ca="1" si="403"/>
        <v>-1</v>
      </c>
      <c r="N5172" s="8">
        <f t="shared" ca="1" si="404"/>
        <v>-165</v>
      </c>
      <c r="O5172" s="32">
        <f ca="1">SUM(M$4:M5172)/I5172</f>
        <v>-3.1921067904817177E-2</v>
      </c>
      <c r="P5172" s="47">
        <f ca="1">_xlfn.VAR.P(M$4:M5172)</f>
        <v>0.99898104542381605</v>
      </c>
      <c r="Q5172" s="33">
        <f ca="1">COUNTIF(L$4:L5172, "WIN")/I5172</f>
        <v>0.4840394660475914</v>
      </c>
    </row>
    <row r="5173" spans="9:17" x14ac:dyDescent="0.25">
      <c r="I5173" s="5">
        <v>5170</v>
      </c>
      <c r="J5173" s="9">
        <f t="shared" ca="1" si="402"/>
        <v>0.73817542922389279</v>
      </c>
      <c r="K5173" s="7" t="str">
        <f t="shared" ca="1" si="400"/>
        <v>BLACK</v>
      </c>
      <c r="L5173" s="7" t="str">
        <f t="shared" ca="1" si="401"/>
        <v>LOSE</v>
      </c>
      <c r="M5173" s="8">
        <f t="shared" ca="1" si="403"/>
        <v>-1</v>
      </c>
      <c r="N5173" s="8">
        <f t="shared" ca="1" si="404"/>
        <v>-166</v>
      </c>
      <c r="O5173" s="32">
        <f ca="1">SUM(M$4:M5173)/I5173</f>
        <v>-3.2108317214700192E-2</v>
      </c>
      <c r="P5173" s="47">
        <f ca="1">_xlfn.VAR.P(M$4:M5173)</f>
        <v>0.99896905596564023</v>
      </c>
      <c r="Q5173" s="33">
        <f ca="1">COUNTIF(L$4:L5173, "WIN")/I5173</f>
        <v>0.4839458413926499</v>
      </c>
    </row>
    <row r="5174" spans="9:17" x14ac:dyDescent="0.25">
      <c r="I5174" s="5">
        <v>5171</v>
      </c>
      <c r="J5174" s="9">
        <f t="shared" ca="1" si="402"/>
        <v>0.93373602556661894</v>
      </c>
      <c r="K5174" s="7" t="str">
        <f t="shared" ca="1" si="400"/>
        <v>BLACK</v>
      </c>
      <c r="L5174" s="7" t="str">
        <f t="shared" ca="1" si="401"/>
        <v>LOSE</v>
      </c>
      <c r="M5174" s="8">
        <f t="shared" ca="1" si="403"/>
        <v>-1</v>
      </c>
      <c r="N5174" s="8">
        <f t="shared" ca="1" si="404"/>
        <v>-167</v>
      </c>
      <c r="O5174" s="32">
        <f ca="1">SUM(M$4:M5174)/I5174</f>
        <v>-3.2295494101721139E-2</v>
      </c>
      <c r="P5174" s="47">
        <f ca="1">_xlfn.VAR.P(M$4:M5174)</f>
        <v>0.99895700106072571</v>
      </c>
      <c r="Q5174" s="33">
        <f ca="1">COUNTIF(L$4:L5174, "WIN")/I5174</f>
        <v>0.48385225294913942</v>
      </c>
    </row>
    <row r="5175" spans="9:17" x14ac:dyDescent="0.25">
      <c r="I5175" s="5">
        <v>5172</v>
      </c>
      <c r="J5175" s="9">
        <f t="shared" ca="1" si="402"/>
        <v>0.63656680702950064</v>
      </c>
      <c r="K5175" s="7" t="str">
        <f t="shared" ca="1" si="400"/>
        <v>BLACK</v>
      </c>
      <c r="L5175" s="7" t="str">
        <f t="shared" ca="1" si="401"/>
        <v>LOSE</v>
      </c>
      <c r="M5175" s="8">
        <f t="shared" ca="1" si="403"/>
        <v>-1</v>
      </c>
      <c r="N5175" s="8">
        <f t="shared" ca="1" si="404"/>
        <v>-168</v>
      </c>
      <c r="O5175" s="32">
        <f ca="1">SUM(M$4:M5175)/I5175</f>
        <v>-3.248259860788863E-2</v>
      </c>
      <c r="P5175" s="47">
        <f ca="1">_xlfn.VAR.P(M$4:M5175)</f>
        <v>0.99894488078767885</v>
      </c>
      <c r="Q5175" s="33">
        <f ca="1">COUNTIF(L$4:L5175, "WIN")/I5175</f>
        <v>0.4837587006960557</v>
      </c>
    </row>
    <row r="5176" spans="9:17" x14ac:dyDescent="0.25">
      <c r="I5176" s="5">
        <v>5173</v>
      </c>
      <c r="J5176" s="9">
        <f t="shared" ca="1" si="402"/>
        <v>0.23585926115382261</v>
      </c>
      <c r="K5176" s="7" t="str">
        <f t="shared" ca="1" si="400"/>
        <v>RED</v>
      </c>
      <c r="L5176" s="7" t="str">
        <f t="shared" ca="1" si="401"/>
        <v>WIN</v>
      </c>
      <c r="M5176" s="8">
        <f t="shared" ca="1" si="403"/>
        <v>1</v>
      </c>
      <c r="N5176" s="8">
        <f t="shared" ca="1" si="404"/>
        <v>-167</v>
      </c>
      <c r="O5176" s="32">
        <f ca="1">SUM(M$4:M5176)/I5176</f>
        <v>-3.2283007925768416E-2</v>
      </c>
      <c r="P5176" s="47">
        <f ca="1">_xlfn.VAR.P(M$4:M5176)</f>
        <v>0.99895780739926476</v>
      </c>
      <c r="Q5176" s="33">
        <f ca="1">COUNTIF(L$4:L5176, "WIN")/I5176</f>
        <v>0.48385849603711578</v>
      </c>
    </row>
    <row r="5177" spans="9:17" x14ac:dyDescent="0.25">
      <c r="I5177" s="5">
        <v>5174</v>
      </c>
      <c r="J5177" s="9">
        <f t="shared" ca="1" si="402"/>
        <v>9.4872186850611051E-2</v>
      </c>
      <c r="K5177" s="7" t="str">
        <f t="shared" ca="1" si="400"/>
        <v>RED</v>
      </c>
      <c r="L5177" s="7" t="str">
        <f t="shared" ca="1" si="401"/>
        <v>WIN</v>
      </c>
      <c r="M5177" s="8">
        <f t="shared" ca="1" si="403"/>
        <v>1</v>
      </c>
      <c r="N5177" s="8">
        <f t="shared" ca="1" si="404"/>
        <v>-166</v>
      </c>
      <c r="O5177" s="32">
        <f ca="1">SUM(M$4:M5177)/I5177</f>
        <v>-3.2083494395052183E-2</v>
      </c>
      <c r="P5177" s="47">
        <f ca="1">_xlfn.VAR.P(M$4:M5177)</f>
        <v>0.99897064938740265</v>
      </c>
      <c r="Q5177" s="33">
        <f ca="1">COUNTIF(L$4:L5177, "WIN")/I5177</f>
        <v>0.4839582528024739</v>
      </c>
    </row>
    <row r="5178" spans="9:17" x14ac:dyDescent="0.25">
      <c r="I5178" s="5">
        <v>5175</v>
      </c>
      <c r="J5178" s="9">
        <f t="shared" ca="1" si="402"/>
        <v>0.32721241609131713</v>
      </c>
      <c r="K5178" s="7" t="str">
        <f t="shared" ca="1" si="400"/>
        <v>RED</v>
      </c>
      <c r="L5178" s="7" t="str">
        <f t="shared" ca="1" si="401"/>
        <v>WIN</v>
      </c>
      <c r="M5178" s="8">
        <f t="shared" ca="1" si="403"/>
        <v>1</v>
      </c>
      <c r="N5178" s="8">
        <f t="shared" ca="1" si="404"/>
        <v>-165</v>
      </c>
      <c r="O5178" s="32">
        <f ca="1">SUM(M$4:M5178)/I5178</f>
        <v>-3.1884057971014491E-2</v>
      </c>
      <c r="P5178" s="47">
        <f ca="1">_xlfn.VAR.P(M$4:M5178)</f>
        <v>0.99898340684730103</v>
      </c>
      <c r="Q5178" s="33">
        <f ca="1">COUNTIF(L$4:L5178, "WIN")/I5178</f>
        <v>0.48405797101449277</v>
      </c>
    </row>
    <row r="5179" spans="9:17" x14ac:dyDescent="0.25">
      <c r="I5179" s="5">
        <v>5176</v>
      </c>
      <c r="J5179" s="9">
        <f t="shared" ca="1" si="402"/>
        <v>0.63226411923556136</v>
      </c>
      <c r="K5179" s="7" t="str">
        <f t="shared" ca="1" si="400"/>
        <v>BLACK</v>
      </c>
      <c r="L5179" s="7" t="str">
        <f t="shared" ca="1" si="401"/>
        <v>LOSE</v>
      </c>
      <c r="M5179" s="8">
        <f t="shared" ca="1" si="403"/>
        <v>-1</v>
      </c>
      <c r="N5179" s="8">
        <f t="shared" ca="1" si="404"/>
        <v>-166</v>
      </c>
      <c r="O5179" s="32">
        <f ca="1">SUM(M$4:M5179)/I5179</f>
        <v>-3.2071097372488408E-2</v>
      </c>
      <c r="P5179" s="47">
        <f ca="1">_xlfn.VAR.P(M$4:M5179)</f>
        <v>0.99897144471332433</v>
      </c>
      <c r="Q5179" s="33">
        <f ca="1">COUNTIF(L$4:L5179, "WIN")/I5179</f>
        <v>0.48396445131375582</v>
      </c>
    </row>
    <row r="5180" spans="9:17" x14ac:dyDescent="0.25">
      <c r="I5180" s="5">
        <v>5177</v>
      </c>
      <c r="J5180" s="9">
        <f t="shared" ca="1" si="402"/>
        <v>0.68903331879672991</v>
      </c>
      <c r="K5180" s="7" t="str">
        <f t="shared" ca="1" si="400"/>
        <v>BLACK</v>
      </c>
      <c r="L5180" s="7" t="str">
        <f t="shared" ca="1" si="401"/>
        <v>LOSE</v>
      </c>
      <c r="M5180" s="8">
        <f t="shared" ca="1" si="403"/>
        <v>-1</v>
      </c>
      <c r="N5180" s="8">
        <f t="shared" ca="1" si="404"/>
        <v>-167</v>
      </c>
      <c r="O5180" s="32">
        <f ca="1">SUM(M$4:M5180)/I5180</f>
        <v>-3.2258064516129031E-2</v>
      </c>
      <c r="P5180" s="47">
        <f ca="1">_xlfn.VAR.P(M$4:M5180)</f>
        <v>0.99895941727367321</v>
      </c>
      <c r="Q5180" s="33">
        <f ca="1">COUNTIF(L$4:L5180, "WIN")/I5180</f>
        <v>0.4838709677419355</v>
      </c>
    </row>
    <row r="5181" spans="9:17" x14ac:dyDescent="0.25">
      <c r="I5181" s="5">
        <v>5178</v>
      </c>
      <c r="J5181" s="9">
        <f t="shared" ca="1" si="402"/>
        <v>0.79042776049993146</v>
      </c>
      <c r="K5181" s="7" t="str">
        <f t="shared" ca="1" si="400"/>
        <v>BLACK</v>
      </c>
      <c r="L5181" s="7" t="str">
        <f t="shared" ca="1" si="401"/>
        <v>LOSE</v>
      </c>
      <c r="M5181" s="8">
        <f t="shared" ca="1" si="403"/>
        <v>-1</v>
      </c>
      <c r="N5181" s="8">
        <f t="shared" ca="1" si="404"/>
        <v>-168</v>
      </c>
      <c r="O5181" s="32">
        <f ca="1">SUM(M$4:M5181)/I5181</f>
        <v>-3.2444959443800693E-2</v>
      </c>
      <c r="P5181" s="47">
        <f ca="1">_xlfn.VAR.P(M$4:M5181)</f>
        <v>0.99894732460669011</v>
      </c>
      <c r="Q5181" s="33">
        <f ca="1">COUNTIF(L$4:L5181, "WIN")/I5181</f>
        <v>0.48377752027809967</v>
      </c>
    </row>
    <row r="5182" spans="9:17" x14ac:dyDescent="0.25">
      <c r="I5182" s="5">
        <v>5179</v>
      </c>
      <c r="J5182" s="9">
        <f t="shared" ca="1" si="402"/>
        <v>0.38959038156716097</v>
      </c>
      <c r="K5182" s="7" t="str">
        <f t="shared" ca="1" si="400"/>
        <v>RED</v>
      </c>
      <c r="L5182" s="7" t="str">
        <f t="shared" ca="1" si="401"/>
        <v>WIN</v>
      </c>
      <c r="M5182" s="8">
        <f t="shared" ca="1" si="403"/>
        <v>1</v>
      </c>
      <c r="N5182" s="8">
        <f t="shared" ca="1" si="404"/>
        <v>-167</v>
      </c>
      <c r="O5182" s="32">
        <f ca="1">SUM(M$4:M5182)/I5182</f>
        <v>-3.2245607260088821E-2</v>
      </c>
      <c r="P5182" s="47">
        <f ca="1">_xlfn.VAR.P(M$4:M5182)</f>
        <v>0.99896022081242808</v>
      </c>
      <c r="Q5182" s="33">
        <f ca="1">COUNTIF(L$4:L5182, "WIN")/I5182</f>
        <v>0.48387719636995558</v>
      </c>
    </row>
    <row r="5183" spans="9:17" x14ac:dyDescent="0.25">
      <c r="I5183" s="5">
        <v>5180</v>
      </c>
      <c r="J5183" s="9">
        <f t="shared" ca="1" si="402"/>
        <v>0.42604025560971737</v>
      </c>
      <c r="K5183" s="7" t="str">
        <f t="shared" ca="1" si="400"/>
        <v>RED</v>
      </c>
      <c r="L5183" s="7" t="str">
        <f t="shared" ca="1" si="401"/>
        <v>WIN</v>
      </c>
      <c r="M5183" s="8">
        <f t="shared" ca="1" si="403"/>
        <v>1</v>
      </c>
      <c r="N5183" s="8">
        <f t="shared" ca="1" si="404"/>
        <v>-166</v>
      </c>
      <c r="O5183" s="32">
        <f ca="1">SUM(M$4:M5183)/I5183</f>
        <v>-3.2046332046332046E-2</v>
      </c>
      <c r="P5183" s="47">
        <f ca="1">_xlfn.VAR.P(M$4:M5183)</f>
        <v>0.99897303260237624</v>
      </c>
      <c r="Q5183" s="33">
        <f ca="1">COUNTIF(L$4:L5183, "WIN")/I5183</f>
        <v>0.483976833976834</v>
      </c>
    </row>
    <row r="5184" spans="9:17" x14ac:dyDescent="0.25">
      <c r="I5184" s="5">
        <v>5181</v>
      </c>
      <c r="J5184" s="9">
        <f t="shared" ca="1" si="402"/>
        <v>0.41594701496643416</v>
      </c>
      <c r="K5184" s="7" t="str">
        <f t="shared" ca="1" si="400"/>
        <v>RED</v>
      </c>
      <c r="L5184" s="7" t="str">
        <f t="shared" ca="1" si="401"/>
        <v>WIN</v>
      </c>
      <c r="M5184" s="8">
        <f t="shared" ca="1" si="403"/>
        <v>1</v>
      </c>
      <c r="N5184" s="8">
        <f t="shared" ca="1" si="404"/>
        <v>-165</v>
      </c>
      <c r="O5184" s="32">
        <f ca="1">SUM(M$4:M5184)/I5184</f>
        <v>-3.1847133757961783E-2</v>
      </c>
      <c r="P5184" s="47">
        <f ca="1">_xlfn.VAR.P(M$4:M5184)</f>
        <v>0.9989857600714025</v>
      </c>
      <c r="Q5184" s="33">
        <f ca="1">COUNTIF(L$4:L5184, "WIN")/I5184</f>
        <v>0.48407643312101911</v>
      </c>
    </row>
    <row r="5185" spans="9:17" x14ac:dyDescent="0.25">
      <c r="I5185" s="5">
        <v>5182</v>
      </c>
      <c r="J5185" s="9">
        <f t="shared" ca="1" si="402"/>
        <v>0.3974639340909869</v>
      </c>
      <c r="K5185" s="7" t="str">
        <f t="shared" ca="1" si="400"/>
        <v>RED</v>
      </c>
      <c r="L5185" s="7" t="str">
        <f t="shared" ca="1" si="401"/>
        <v>WIN</v>
      </c>
      <c r="M5185" s="8">
        <f t="shared" ca="1" si="403"/>
        <v>1</v>
      </c>
      <c r="N5185" s="8">
        <f t="shared" ca="1" si="404"/>
        <v>-164</v>
      </c>
      <c r="O5185" s="32">
        <f ca="1">SUM(M$4:M5185)/I5185</f>
        <v>-3.1648012350443844E-2</v>
      </c>
      <c r="P5185" s="47">
        <f ca="1">_xlfn.VAR.P(M$4:M5185)</f>
        <v>0.99899840331426615</v>
      </c>
      <c r="Q5185" s="33">
        <f ca="1">COUNTIF(L$4:L5185, "WIN")/I5185</f>
        <v>0.48417599382477805</v>
      </c>
    </row>
    <row r="5186" spans="9:17" x14ac:dyDescent="0.25">
      <c r="I5186" s="5">
        <v>5183</v>
      </c>
      <c r="J5186" s="9">
        <f t="shared" ca="1" si="402"/>
        <v>0.83593823877860618</v>
      </c>
      <c r="K5186" s="7" t="str">
        <f t="shared" ca="1" si="400"/>
        <v>BLACK</v>
      </c>
      <c r="L5186" s="7" t="str">
        <f t="shared" ca="1" si="401"/>
        <v>LOSE</v>
      </c>
      <c r="M5186" s="8">
        <f t="shared" ca="1" si="403"/>
        <v>-1</v>
      </c>
      <c r="N5186" s="8">
        <f t="shared" ca="1" si="404"/>
        <v>-165</v>
      </c>
      <c r="O5186" s="32">
        <f ca="1">SUM(M$4:M5186)/I5186</f>
        <v>-3.183484468454563E-2</v>
      </c>
      <c r="P5186" s="47">
        <f ca="1">_xlfn.VAR.P(M$4:M5186)</f>
        <v>0.99898654266391085</v>
      </c>
      <c r="Q5186" s="33">
        <f ca="1">COUNTIF(L$4:L5186, "WIN")/I5186</f>
        <v>0.48408257765772716</v>
      </c>
    </row>
    <row r="5187" spans="9:17" x14ac:dyDescent="0.25">
      <c r="I5187" s="5">
        <v>5184</v>
      </c>
      <c r="J5187" s="9">
        <f t="shared" ca="1" si="402"/>
        <v>0.36731014987599209</v>
      </c>
      <c r="K5187" s="7" t="str">
        <f t="shared" ca="1" si="400"/>
        <v>RED</v>
      </c>
      <c r="L5187" s="7" t="str">
        <f t="shared" ca="1" si="401"/>
        <v>WIN</v>
      </c>
      <c r="M5187" s="8">
        <f t="shared" ca="1" si="403"/>
        <v>1</v>
      </c>
      <c r="N5187" s="8">
        <f t="shared" ca="1" si="404"/>
        <v>-164</v>
      </c>
      <c r="O5187" s="32">
        <f ca="1">SUM(M$4:M5187)/I5187</f>
        <v>-3.1635802469135804E-2</v>
      </c>
      <c r="P5187" s="47">
        <f ca="1">_xlfn.VAR.P(M$4:M5187)</f>
        <v>0.99899917600213384</v>
      </c>
      <c r="Q5187" s="33">
        <f ca="1">COUNTIF(L$4:L5187, "WIN")/I5187</f>
        <v>0.48418209876543211</v>
      </c>
    </row>
    <row r="5188" spans="9:17" x14ac:dyDescent="0.25">
      <c r="I5188" s="5">
        <v>5185</v>
      </c>
      <c r="J5188" s="9">
        <f t="shared" ca="1" si="402"/>
        <v>0.55689097865115822</v>
      </c>
      <c r="K5188" s="7" t="str">
        <f t="shared" ref="K5188:K5251" ca="1" si="405">IF($J5188 &gt;= $D$7, "GREEN", IF($J5188 &gt;= $D$6, "BLACK", "RED"))</f>
        <v>BLACK</v>
      </c>
      <c r="L5188" s="7" t="str">
        <f t="shared" ref="L5188:L5251" ca="1" si="406">IF($K5188 = "RED", "WIN", "LOSE")</f>
        <v>LOSE</v>
      </c>
      <c r="M5188" s="8">
        <f t="shared" ca="1" si="403"/>
        <v>-1</v>
      </c>
      <c r="N5188" s="8">
        <f t="shared" ca="1" si="404"/>
        <v>-165</v>
      </c>
      <c r="O5188" s="32">
        <f ca="1">SUM(M$4:M5188)/I5188</f>
        <v>-3.1822565091610418E-2</v>
      </c>
      <c r="P5188" s="47">
        <f ca="1">_xlfn.VAR.P(M$4:M5188)</f>
        <v>0.99898732435099025</v>
      </c>
      <c r="Q5188" s="33">
        <f ca="1">COUNTIF(L$4:L5188, "WIN")/I5188</f>
        <v>0.48408871745419479</v>
      </c>
    </row>
    <row r="5189" spans="9:17" x14ac:dyDescent="0.25">
      <c r="I5189" s="5">
        <v>5186</v>
      </c>
      <c r="J5189" s="9">
        <f t="shared" ca="1" si="402"/>
        <v>0.30445827918970048</v>
      </c>
      <c r="K5189" s="7" t="str">
        <f t="shared" ca="1" si="405"/>
        <v>RED</v>
      </c>
      <c r="L5189" s="7" t="str">
        <f t="shared" ca="1" si="406"/>
        <v>WIN</v>
      </c>
      <c r="M5189" s="8">
        <f t="shared" ca="1" si="403"/>
        <v>1</v>
      </c>
      <c r="N5189" s="8">
        <f t="shared" ca="1" si="404"/>
        <v>-164</v>
      </c>
      <c r="O5189" s="32">
        <f ca="1">SUM(M$4:M5189)/I5189</f>
        <v>-3.1623602005399154E-2</v>
      </c>
      <c r="P5189" s="47">
        <f ca="1">_xlfn.VAR.P(M$4:M5189)</f>
        <v>0.99899994779620416</v>
      </c>
      <c r="Q5189" s="33">
        <f ca="1">COUNTIF(L$4:L5189, "WIN")/I5189</f>
        <v>0.48418819899730042</v>
      </c>
    </row>
    <row r="5190" spans="9:17" x14ac:dyDescent="0.25">
      <c r="I5190" s="5">
        <v>5187</v>
      </c>
      <c r="J5190" s="9">
        <f t="shared" ref="J5190:J5253" ca="1" si="407">RAND()</f>
        <v>0.77185548978371821</v>
      </c>
      <c r="K5190" s="7" t="str">
        <f t="shared" ca="1" si="405"/>
        <v>BLACK</v>
      </c>
      <c r="L5190" s="7" t="str">
        <f t="shared" ca="1" si="406"/>
        <v>LOSE</v>
      </c>
      <c r="M5190" s="8">
        <f t="shared" ref="M5190:M5253" ca="1" si="408">IF($L5190 = "WIN", 1, -1)</f>
        <v>-1</v>
      </c>
      <c r="N5190" s="8">
        <f t="shared" ref="N5190:N5253" ca="1" si="409">N5189+M5190</f>
        <v>-165</v>
      </c>
      <c r="O5190" s="32">
        <f ca="1">SUM(M$4:M5190)/I5190</f>
        <v>-3.1810294968189705E-2</v>
      </c>
      <c r="P5190" s="47">
        <f ca="1">_xlfn.VAR.P(M$4:M5190)</f>
        <v>0.9989881051340368</v>
      </c>
      <c r="Q5190" s="33">
        <f ca="1">COUNTIF(L$4:L5190, "WIN")/I5190</f>
        <v>0.48409485251590517</v>
      </c>
    </row>
    <row r="5191" spans="9:17" x14ac:dyDescent="0.25">
      <c r="I5191" s="5">
        <v>5188</v>
      </c>
      <c r="J5191" s="9">
        <f t="shared" ca="1" si="407"/>
        <v>0.87614822619460631</v>
      </c>
      <c r="K5191" s="7" t="str">
        <f t="shared" ca="1" si="405"/>
        <v>BLACK</v>
      </c>
      <c r="L5191" s="7" t="str">
        <f t="shared" ca="1" si="406"/>
        <v>LOSE</v>
      </c>
      <c r="M5191" s="8">
        <f t="shared" ca="1" si="408"/>
        <v>-1</v>
      </c>
      <c r="N5191" s="8">
        <f t="shared" ca="1" si="409"/>
        <v>-166</v>
      </c>
      <c r="O5191" s="32">
        <f ca="1">SUM(M$4:M5191)/I5191</f>
        <v>-3.1996915959907481E-2</v>
      </c>
      <c r="P5191" s="47">
        <f ca="1">_xlfn.VAR.P(M$4:M5191)</f>
        <v>0.99897619736905463</v>
      </c>
      <c r="Q5191" s="33">
        <f ca="1">COUNTIF(L$4:L5191, "WIN")/I5191</f>
        <v>0.48400154202004625</v>
      </c>
    </row>
    <row r="5192" spans="9:17" x14ac:dyDescent="0.25">
      <c r="I5192" s="5">
        <v>5189</v>
      </c>
      <c r="J5192" s="9">
        <f t="shared" ca="1" si="407"/>
        <v>0.95977939524376532</v>
      </c>
      <c r="K5192" s="7" t="str">
        <f t="shared" ca="1" si="405"/>
        <v>BLACK</v>
      </c>
      <c r="L5192" s="7" t="str">
        <f t="shared" ca="1" si="406"/>
        <v>LOSE</v>
      </c>
      <c r="M5192" s="8">
        <f t="shared" ca="1" si="408"/>
        <v>-1</v>
      </c>
      <c r="N5192" s="8">
        <f t="shared" ca="1" si="409"/>
        <v>-167</v>
      </c>
      <c r="O5192" s="32">
        <f ca="1">SUM(M$4:M5192)/I5192</f>
        <v>-3.2183465022162266E-2</v>
      </c>
      <c r="P5192" s="47">
        <f ca="1">_xlfn.VAR.P(M$4:M5192)</f>
        <v>0.99896422457916723</v>
      </c>
      <c r="Q5192" s="33">
        <f ca="1">COUNTIF(L$4:L5192, "WIN")/I5192</f>
        <v>0.48390826748891885</v>
      </c>
    </row>
    <row r="5193" spans="9:17" x14ac:dyDescent="0.25">
      <c r="I5193" s="5">
        <v>5190</v>
      </c>
      <c r="J5193" s="9">
        <f t="shared" ca="1" si="407"/>
        <v>0.30746842814709641</v>
      </c>
      <c r="K5193" s="7" t="str">
        <f t="shared" ca="1" si="405"/>
        <v>RED</v>
      </c>
      <c r="L5193" s="7" t="str">
        <f t="shared" ca="1" si="406"/>
        <v>WIN</v>
      </c>
      <c r="M5193" s="8">
        <f t="shared" ca="1" si="408"/>
        <v>1</v>
      </c>
      <c r="N5193" s="8">
        <f t="shared" ca="1" si="409"/>
        <v>-166</v>
      </c>
      <c r="O5193" s="32">
        <f ca="1">SUM(M$4:M5193)/I5193</f>
        <v>-3.1984585741811178E-2</v>
      </c>
      <c r="P5193" s="47">
        <f ca="1">_xlfn.VAR.P(M$4:M5193)</f>
        <v>0.99897698627492471</v>
      </c>
      <c r="Q5193" s="33">
        <f ca="1">COUNTIF(L$4:L5193, "WIN")/I5193</f>
        <v>0.48400770712909441</v>
      </c>
    </row>
    <row r="5194" spans="9:17" x14ac:dyDescent="0.25">
      <c r="I5194" s="5">
        <v>5191</v>
      </c>
      <c r="J5194" s="9">
        <f t="shared" ca="1" si="407"/>
        <v>0.41744337910120688</v>
      </c>
      <c r="K5194" s="7" t="str">
        <f t="shared" ca="1" si="405"/>
        <v>RED</v>
      </c>
      <c r="L5194" s="7" t="str">
        <f t="shared" ca="1" si="406"/>
        <v>WIN</v>
      </c>
      <c r="M5194" s="8">
        <f t="shared" ca="1" si="408"/>
        <v>1</v>
      </c>
      <c r="N5194" s="8">
        <f t="shared" ca="1" si="409"/>
        <v>-165</v>
      </c>
      <c r="O5194" s="32">
        <f ca="1">SUM(M$4:M5194)/I5194</f>
        <v>-3.1785783086110575E-2</v>
      </c>
      <c r="P5194" s="47">
        <f ca="1">_xlfn.VAR.P(M$4:M5194)</f>
        <v>0.99898966399360267</v>
      </c>
      <c r="Q5194" s="33">
        <f ca="1">COUNTIF(L$4:L5194, "WIN")/I5194</f>
        <v>0.48410710845694471</v>
      </c>
    </row>
    <row r="5195" spans="9:17" x14ac:dyDescent="0.25">
      <c r="I5195" s="5">
        <v>5192</v>
      </c>
      <c r="J5195" s="9">
        <f t="shared" ca="1" si="407"/>
        <v>0.74387614760351206</v>
      </c>
      <c r="K5195" s="7" t="str">
        <f t="shared" ca="1" si="405"/>
        <v>BLACK</v>
      </c>
      <c r="L5195" s="7" t="str">
        <f t="shared" ca="1" si="406"/>
        <v>LOSE</v>
      </c>
      <c r="M5195" s="8">
        <f t="shared" ca="1" si="408"/>
        <v>-1</v>
      </c>
      <c r="N5195" s="8">
        <f t="shared" ca="1" si="409"/>
        <v>-166</v>
      </c>
      <c r="O5195" s="32">
        <f ca="1">SUM(M$4:M5195)/I5195</f>
        <v>-3.1972265023112484E-2</v>
      </c>
      <c r="P5195" s="47">
        <f ca="1">_xlfn.VAR.P(M$4:M5195)</f>
        <v>0.99897777426929191</v>
      </c>
      <c r="Q5195" s="33">
        <f ca="1">COUNTIF(L$4:L5195, "WIN")/I5195</f>
        <v>0.48401386748844377</v>
      </c>
    </row>
    <row r="5196" spans="9:17" x14ac:dyDescent="0.25">
      <c r="I5196" s="5">
        <v>5193</v>
      </c>
      <c r="J5196" s="9">
        <f t="shared" ca="1" si="407"/>
        <v>0.36415867801072266</v>
      </c>
      <c r="K5196" s="7" t="str">
        <f t="shared" ca="1" si="405"/>
        <v>RED</v>
      </c>
      <c r="L5196" s="7" t="str">
        <f t="shared" ca="1" si="406"/>
        <v>WIN</v>
      </c>
      <c r="M5196" s="8">
        <f t="shared" ca="1" si="408"/>
        <v>1</v>
      </c>
      <c r="N5196" s="8">
        <f t="shared" ca="1" si="409"/>
        <v>-165</v>
      </c>
      <c r="O5196" s="32">
        <f ca="1">SUM(M$4:M5196)/I5196</f>
        <v>-3.1773541305603697E-2</v>
      </c>
      <c r="P5196" s="47">
        <f ca="1">_xlfn.VAR.P(M$4:M5196)</f>
        <v>0.99899044207290111</v>
      </c>
      <c r="Q5196" s="33">
        <f ca="1">COUNTIF(L$4:L5196, "WIN")/I5196</f>
        <v>0.48411322934719814</v>
      </c>
    </row>
    <row r="5197" spans="9:17" x14ac:dyDescent="0.25">
      <c r="I5197" s="5">
        <v>5194</v>
      </c>
      <c r="J5197" s="9">
        <f t="shared" ca="1" si="407"/>
        <v>0.7902497327929392</v>
      </c>
      <c r="K5197" s="7" t="str">
        <f t="shared" ca="1" si="405"/>
        <v>BLACK</v>
      </c>
      <c r="L5197" s="7" t="str">
        <f t="shared" ca="1" si="406"/>
        <v>LOSE</v>
      </c>
      <c r="M5197" s="8">
        <f t="shared" ca="1" si="408"/>
        <v>-1</v>
      </c>
      <c r="N5197" s="8">
        <f t="shared" ca="1" si="409"/>
        <v>-166</v>
      </c>
      <c r="O5197" s="32">
        <f ca="1">SUM(M$4:M5197)/I5197</f>
        <v>-3.1959953792837892E-2</v>
      </c>
      <c r="P5197" s="47">
        <f ca="1">_xlfn.VAR.P(M$4:M5197)</f>
        <v>0.99897856135355967</v>
      </c>
      <c r="Q5197" s="33">
        <f ca="1">COUNTIF(L$4:L5197, "WIN")/I5197</f>
        <v>0.48402002310358105</v>
      </c>
    </row>
    <row r="5198" spans="9:17" x14ac:dyDescent="0.25">
      <c r="I5198" s="5">
        <v>5195</v>
      </c>
      <c r="J5198" s="9">
        <f t="shared" ca="1" si="407"/>
        <v>0.11368439962087917</v>
      </c>
      <c r="K5198" s="7" t="str">
        <f t="shared" ca="1" si="405"/>
        <v>RED</v>
      </c>
      <c r="L5198" s="7" t="str">
        <f t="shared" ca="1" si="406"/>
        <v>WIN</v>
      </c>
      <c r="M5198" s="8">
        <f t="shared" ca="1" si="408"/>
        <v>1</v>
      </c>
      <c r="N5198" s="8">
        <f t="shared" ca="1" si="409"/>
        <v>-165</v>
      </c>
      <c r="O5198" s="32">
        <f ca="1">SUM(M$4:M5198)/I5198</f>
        <v>-3.1761308950914342E-2</v>
      </c>
      <c r="P5198" s="47">
        <f ca="1">_xlfn.VAR.P(M$4:M5198)</f>
        <v>0.99899121925372458</v>
      </c>
      <c r="Q5198" s="33">
        <f ca="1">COUNTIF(L$4:L5198, "WIN")/I5198</f>
        <v>0.48411934552454283</v>
      </c>
    </row>
    <row r="5199" spans="9:17" x14ac:dyDescent="0.25">
      <c r="I5199" s="5">
        <v>5196</v>
      </c>
      <c r="J5199" s="9">
        <f t="shared" ca="1" si="407"/>
        <v>0.6341339470099614</v>
      </c>
      <c r="K5199" s="7" t="str">
        <f t="shared" ca="1" si="405"/>
        <v>BLACK</v>
      </c>
      <c r="L5199" s="7" t="str">
        <f t="shared" ca="1" si="406"/>
        <v>LOSE</v>
      </c>
      <c r="M5199" s="8">
        <f t="shared" ca="1" si="408"/>
        <v>-1</v>
      </c>
      <c r="N5199" s="8">
        <f t="shared" ca="1" si="409"/>
        <v>-166</v>
      </c>
      <c r="O5199" s="32">
        <f ca="1">SUM(M$4:M5199)/I5199</f>
        <v>-3.1947652040030791E-2</v>
      </c>
      <c r="P5199" s="47">
        <f ca="1">_xlfn.VAR.P(M$4:M5199)</f>
        <v>0.99897934752912909</v>
      </c>
      <c r="Q5199" s="33">
        <f ca="1">COUNTIF(L$4:L5199, "WIN")/I5199</f>
        <v>0.4840261739799846</v>
      </c>
    </row>
    <row r="5200" spans="9:17" x14ac:dyDescent="0.25">
      <c r="I5200" s="5">
        <v>5197</v>
      </c>
      <c r="J5200" s="9">
        <f t="shared" ca="1" si="407"/>
        <v>0.71501621431625473</v>
      </c>
      <c r="K5200" s="7" t="str">
        <f t="shared" ca="1" si="405"/>
        <v>BLACK</v>
      </c>
      <c r="L5200" s="7" t="str">
        <f t="shared" ca="1" si="406"/>
        <v>LOSE</v>
      </c>
      <c r="M5200" s="8">
        <f t="shared" ca="1" si="408"/>
        <v>-1</v>
      </c>
      <c r="N5200" s="8">
        <f t="shared" ca="1" si="409"/>
        <v>-167</v>
      </c>
      <c r="O5200" s="32">
        <f ca="1">SUM(M$4:M5200)/I5200</f>
        <v>-3.2133923417356165E-2</v>
      </c>
      <c r="P5200" s="47">
        <f ca="1">_xlfn.VAR.P(M$4:M5200)</f>
        <v>0.99896741096580743</v>
      </c>
      <c r="Q5200" s="33">
        <f ca="1">COUNTIF(L$4:L5200, "WIN")/I5200</f>
        <v>0.48393303829132189</v>
      </c>
    </row>
    <row r="5201" spans="9:17" x14ac:dyDescent="0.25">
      <c r="I5201" s="5">
        <v>5198</v>
      </c>
      <c r="J5201" s="9">
        <f t="shared" ca="1" si="407"/>
        <v>4.5419482969901392E-2</v>
      </c>
      <c r="K5201" s="7" t="str">
        <f t="shared" ca="1" si="405"/>
        <v>RED</v>
      </c>
      <c r="L5201" s="7" t="str">
        <f t="shared" ca="1" si="406"/>
        <v>WIN</v>
      </c>
      <c r="M5201" s="8">
        <f t="shared" ca="1" si="408"/>
        <v>1</v>
      </c>
      <c r="N5201" s="8">
        <f t="shared" ca="1" si="409"/>
        <v>-166</v>
      </c>
      <c r="O5201" s="32">
        <f ca="1">SUM(M$4:M5201)/I5201</f>
        <v>-3.193535975375144E-2</v>
      </c>
      <c r="P5201" s="47">
        <f ca="1">_xlfn.VAR.P(M$4:M5201)</f>
        <v>0.9989801327973985</v>
      </c>
      <c r="Q5201" s="33">
        <f ca="1">COUNTIF(L$4:L5201, "WIN")/I5201</f>
        <v>0.4840323201231243</v>
      </c>
    </row>
    <row r="5202" spans="9:17" x14ac:dyDescent="0.25">
      <c r="I5202" s="5">
        <v>5199</v>
      </c>
      <c r="J5202" s="9">
        <f t="shared" ca="1" si="407"/>
        <v>0.26696977942255973</v>
      </c>
      <c r="K5202" s="7" t="str">
        <f t="shared" ca="1" si="405"/>
        <v>RED</v>
      </c>
      <c r="L5202" s="7" t="str">
        <f t="shared" ca="1" si="406"/>
        <v>WIN</v>
      </c>
      <c r="M5202" s="8">
        <f t="shared" ca="1" si="408"/>
        <v>1</v>
      </c>
      <c r="N5202" s="8">
        <f t="shared" ca="1" si="409"/>
        <v>-165</v>
      </c>
      <c r="O5202" s="32">
        <f ca="1">SUM(M$4:M5202)/I5202</f>
        <v>-3.1736872475476054E-2</v>
      </c>
      <c r="P5202" s="47">
        <f ca="1">_xlfn.VAR.P(M$4:M5202)</f>
        <v>0.99899277092547534</v>
      </c>
      <c r="Q5202" s="33">
        <f ca="1">COUNTIF(L$4:L5202, "WIN")/I5202</f>
        <v>0.48413156376226196</v>
      </c>
    </row>
    <row r="5203" spans="9:17" x14ac:dyDescent="0.25">
      <c r="I5203" s="5">
        <v>5200</v>
      </c>
      <c r="J5203" s="9">
        <f t="shared" ca="1" si="407"/>
        <v>0.83529084093419392</v>
      </c>
      <c r="K5203" s="7" t="str">
        <f t="shared" ca="1" si="405"/>
        <v>BLACK</v>
      </c>
      <c r="L5203" s="7" t="str">
        <f t="shared" ca="1" si="406"/>
        <v>LOSE</v>
      </c>
      <c r="M5203" s="8">
        <f t="shared" ca="1" si="408"/>
        <v>-1</v>
      </c>
      <c r="N5203" s="8">
        <f t="shared" ca="1" si="409"/>
        <v>-166</v>
      </c>
      <c r="O5203" s="32">
        <f ca="1">SUM(M$4:M5203)/I5203</f>
        <v>-3.1923076923076922E-2</v>
      </c>
      <c r="P5203" s="47">
        <f ca="1">_xlfn.VAR.P(M$4:M5203)</f>
        <v>0.99898091715976334</v>
      </c>
      <c r="Q5203" s="33">
        <f ca="1">COUNTIF(L$4:L5203, "WIN")/I5203</f>
        <v>0.48403846153846153</v>
      </c>
    </row>
    <row r="5204" spans="9:17" x14ac:dyDescent="0.25">
      <c r="I5204" s="5">
        <v>5201</v>
      </c>
      <c r="J5204" s="9">
        <f t="shared" ca="1" si="407"/>
        <v>0.54296404885354344</v>
      </c>
      <c r="K5204" s="7" t="str">
        <f t="shared" ca="1" si="405"/>
        <v>BLACK</v>
      </c>
      <c r="L5204" s="7" t="str">
        <f t="shared" ca="1" si="406"/>
        <v>LOSE</v>
      </c>
      <c r="M5204" s="8">
        <f t="shared" ca="1" si="408"/>
        <v>-1</v>
      </c>
      <c r="N5204" s="8">
        <f t="shared" ca="1" si="409"/>
        <v>-167</v>
      </c>
      <c r="O5204" s="32">
        <f ca="1">SUM(M$4:M5204)/I5204</f>
        <v>-3.2109209767352431E-2</v>
      </c>
      <c r="P5204" s="47">
        <f ca="1">_xlfn.VAR.P(M$4:M5204)</f>
        <v>0.99896899864811617</v>
      </c>
      <c r="Q5204" s="33">
        <f ca="1">COUNTIF(L$4:L5204, "WIN")/I5204</f>
        <v>0.48394539511632378</v>
      </c>
    </row>
    <row r="5205" spans="9:17" x14ac:dyDescent="0.25">
      <c r="I5205" s="5">
        <v>5202</v>
      </c>
      <c r="J5205" s="9">
        <f t="shared" ca="1" si="407"/>
        <v>0.46861912995522348</v>
      </c>
      <c r="K5205" s="7" t="str">
        <f t="shared" ca="1" si="405"/>
        <v>RED</v>
      </c>
      <c r="L5205" s="7" t="str">
        <f t="shared" ca="1" si="406"/>
        <v>WIN</v>
      </c>
      <c r="M5205" s="8">
        <f t="shared" ca="1" si="408"/>
        <v>1</v>
      </c>
      <c r="N5205" s="8">
        <f t="shared" ca="1" si="409"/>
        <v>-166</v>
      </c>
      <c r="O5205" s="32">
        <f ca="1">SUM(M$4:M5205)/I5205</f>
        <v>-3.1910803537101115E-2</v>
      </c>
      <c r="P5205" s="47">
        <f ca="1">_xlfn.VAR.P(M$4:M5205)</f>
        <v>0.99898170061761649</v>
      </c>
      <c r="Q5205" s="33">
        <f ca="1">COUNTIF(L$4:L5205, "WIN")/I5205</f>
        <v>0.48404459823144946</v>
      </c>
    </row>
    <row r="5206" spans="9:17" x14ac:dyDescent="0.25">
      <c r="I5206" s="5">
        <v>5203</v>
      </c>
      <c r="J5206" s="9">
        <f t="shared" ca="1" si="407"/>
        <v>0.94673085685051628</v>
      </c>
      <c r="K5206" s="7" t="str">
        <f t="shared" ca="1" si="405"/>
        <v>BLACK</v>
      </c>
      <c r="L5206" s="7" t="str">
        <f t="shared" ca="1" si="406"/>
        <v>LOSE</v>
      </c>
      <c r="M5206" s="8">
        <f t="shared" ca="1" si="408"/>
        <v>-1</v>
      </c>
      <c r="N5206" s="8">
        <f t="shared" ca="1" si="409"/>
        <v>-167</v>
      </c>
      <c r="O5206" s="32">
        <f ca="1">SUM(M$4:M5206)/I5206</f>
        <v>-3.2096867192004615E-2</v>
      </c>
      <c r="P5206" s="47">
        <f ca="1">_xlfn.VAR.P(M$4:M5206)</f>
        <v>0.99896979111645878</v>
      </c>
      <c r="Q5206" s="33">
        <f ca="1">COUNTIF(L$4:L5206, "WIN")/I5206</f>
        <v>0.48395156640399767</v>
      </c>
    </row>
    <row r="5207" spans="9:17" x14ac:dyDescent="0.25">
      <c r="I5207" s="5">
        <v>5204</v>
      </c>
      <c r="J5207" s="9">
        <f t="shared" ca="1" si="407"/>
        <v>0.96049477100376401</v>
      </c>
      <c r="K5207" s="7" t="str">
        <f t="shared" ca="1" si="405"/>
        <v>BLACK</v>
      </c>
      <c r="L5207" s="7" t="str">
        <f t="shared" ca="1" si="406"/>
        <v>LOSE</v>
      </c>
      <c r="M5207" s="8">
        <f t="shared" ca="1" si="408"/>
        <v>-1</v>
      </c>
      <c r="N5207" s="8">
        <f t="shared" ca="1" si="409"/>
        <v>-168</v>
      </c>
      <c r="O5207" s="32">
        <f ca="1">SUM(M$4:M5207)/I5207</f>
        <v>-3.2282859338970023E-2</v>
      </c>
      <c r="P5207" s="47">
        <f ca="1">_xlfn.VAR.P(M$4:M5207)</f>
        <v>0.99895781699290032</v>
      </c>
      <c r="Q5207" s="33">
        <f ca="1">COUNTIF(L$4:L5207, "WIN")/I5207</f>
        <v>0.48385857033051499</v>
      </c>
    </row>
    <row r="5208" spans="9:17" x14ac:dyDescent="0.25">
      <c r="I5208" s="5">
        <v>5205</v>
      </c>
      <c r="J5208" s="9">
        <f t="shared" ca="1" si="407"/>
        <v>0.57124019023450456</v>
      </c>
      <c r="K5208" s="7" t="str">
        <f t="shared" ca="1" si="405"/>
        <v>BLACK</v>
      </c>
      <c r="L5208" s="7" t="str">
        <f t="shared" ca="1" si="406"/>
        <v>LOSE</v>
      </c>
      <c r="M5208" s="8">
        <f t="shared" ca="1" si="408"/>
        <v>-1</v>
      </c>
      <c r="N5208" s="8">
        <f t="shared" ca="1" si="409"/>
        <v>-169</v>
      </c>
      <c r="O5208" s="32">
        <f ca="1">SUM(M$4:M5208)/I5208</f>
        <v>-3.2468780019212294E-2</v>
      </c>
      <c r="P5208" s="47">
        <f ca="1">_xlfn.VAR.P(M$4:M5208)</f>
        <v>0.99894577832406395</v>
      </c>
      <c r="Q5208" s="33">
        <f ca="1">COUNTIF(L$4:L5208, "WIN")/I5208</f>
        <v>0.48376560999039386</v>
      </c>
    </row>
    <row r="5209" spans="9:17" x14ac:dyDescent="0.25">
      <c r="I5209" s="5">
        <v>5206</v>
      </c>
      <c r="J5209" s="9">
        <f t="shared" ca="1" si="407"/>
        <v>0.33521875554090474</v>
      </c>
      <c r="K5209" s="7" t="str">
        <f t="shared" ca="1" si="405"/>
        <v>RED</v>
      </c>
      <c r="L5209" s="7" t="str">
        <f t="shared" ca="1" si="406"/>
        <v>WIN</v>
      </c>
      <c r="M5209" s="8">
        <f t="shared" ca="1" si="408"/>
        <v>1</v>
      </c>
      <c r="N5209" s="8">
        <f t="shared" ca="1" si="409"/>
        <v>-168</v>
      </c>
      <c r="O5209" s="32">
        <f ca="1">SUM(M$4:M5209)/I5209</f>
        <v>-3.2270457164809835E-2</v>
      </c>
      <c r="P5209" s="47">
        <f ca="1">_xlfn.VAR.P(M$4:M5209)</f>
        <v>0.99895861759437421</v>
      </c>
      <c r="Q5209" s="33">
        <f ca="1">COUNTIF(L$4:L5209, "WIN")/I5209</f>
        <v>0.4838647714175951</v>
      </c>
    </row>
    <row r="5210" spans="9:17" x14ac:dyDescent="0.25">
      <c r="I5210" s="5">
        <v>5207</v>
      </c>
      <c r="J5210" s="9">
        <f t="shared" ca="1" si="407"/>
        <v>0.65457380328754955</v>
      </c>
      <c r="K5210" s="7" t="str">
        <f t="shared" ca="1" si="405"/>
        <v>BLACK</v>
      </c>
      <c r="L5210" s="7" t="str">
        <f t="shared" ca="1" si="406"/>
        <v>LOSE</v>
      </c>
      <c r="M5210" s="8">
        <f t="shared" ca="1" si="408"/>
        <v>-1</v>
      </c>
      <c r="N5210" s="8">
        <f t="shared" ca="1" si="409"/>
        <v>-169</v>
      </c>
      <c r="O5210" s="32">
        <f ca="1">SUM(M$4:M5210)/I5210</f>
        <v>-3.2456308815056657E-2</v>
      </c>
      <c r="P5210" s="47">
        <f ca="1">_xlfn.VAR.P(M$4:M5210)</f>
        <v>0.99894658801810166</v>
      </c>
      <c r="Q5210" s="33">
        <f ca="1">COUNTIF(L$4:L5210, "WIN")/I5210</f>
        <v>0.48377184559247166</v>
      </c>
    </row>
    <row r="5211" spans="9:17" x14ac:dyDescent="0.25">
      <c r="I5211" s="5">
        <v>5208</v>
      </c>
      <c r="J5211" s="9">
        <f t="shared" ca="1" si="407"/>
        <v>0.77594445221271446</v>
      </c>
      <c r="K5211" s="7" t="str">
        <f t="shared" ca="1" si="405"/>
        <v>BLACK</v>
      </c>
      <c r="L5211" s="7" t="str">
        <f t="shared" ca="1" si="406"/>
        <v>LOSE</v>
      </c>
      <c r="M5211" s="8">
        <f t="shared" ca="1" si="408"/>
        <v>-1</v>
      </c>
      <c r="N5211" s="8">
        <f t="shared" ca="1" si="409"/>
        <v>-170</v>
      </c>
      <c r="O5211" s="32">
        <f ca="1">SUM(M$4:M5211)/I5211</f>
        <v>-3.2642089093701997E-2</v>
      </c>
      <c r="P5211" s="47">
        <f ca="1">_xlfn.VAR.P(M$4:M5211)</f>
        <v>0.99893449401959877</v>
      </c>
      <c r="Q5211" s="33">
        <f ca="1">COUNTIF(L$4:L5211, "WIN")/I5211</f>
        <v>0.48367895545314898</v>
      </c>
    </row>
    <row r="5212" spans="9:17" x14ac:dyDescent="0.25">
      <c r="I5212" s="5">
        <v>5209</v>
      </c>
      <c r="J5212" s="9">
        <f t="shared" ca="1" si="407"/>
        <v>0.42074590323395455</v>
      </c>
      <c r="K5212" s="7" t="str">
        <f t="shared" ca="1" si="405"/>
        <v>RED</v>
      </c>
      <c r="L5212" s="7" t="str">
        <f t="shared" ca="1" si="406"/>
        <v>WIN</v>
      </c>
      <c r="M5212" s="8">
        <f t="shared" ca="1" si="408"/>
        <v>1</v>
      </c>
      <c r="N5212" s="8">
        <f t="shared" ca="1" si="409"/>
        <v>-169</v>
      </c>
      <c r="O5212" s="32">
        <f ca="1">SUM(M$4:M5212)/I5212</f>
        <v>-3.2443847187559993E-2</v>
      </c>
      <c r="P5212" s="47">
        <f ca="1">_xlfn.VAR.P(M$4:M5212)</f>
        <v>0.99894739677967026</v>
      </c>
      <c r="Q5212" s="33">
        <f ca="1">COUNTIF(L$4:L5212, "WIN")/I5212</f>
        <v>0.48377807640622</v>
      </c>
    </row>
    <row r="5213" spans="9:17" x14ac:dyDescent="0.25">
      <c r="I5213" s="5">
        <v>5210</v>
      </c>
      <c r="J5213" s="9">
        <f t="shared" ca="1" si="407"/>
        <v>0.28697373763355016</v>
      </c>
      <c r="K5213" s="7" t="str">
        <f t="shared" ca="1" si="405"/>
        <v>RED</v>
      </c>
      <c r="L5213" s="7" t="str">
        <f t="shared" ca="1" si="406"/>
        <v>WIN</v>
      </c>
      <c r="M5213" s="8">
        <f t="shared" ca="1" si="408"/>
        <v>1</v>
      </c>
      <c r="N5213" s="8">
        <f t="shared" ca="1" si="409"/>
        <v>-168</v>
      </c>
      <c r="O5213" s="32">
        <f ca="1">SUM(M$4:M5213)/I5213</f>
        <v>-3.2245681381957776E-2</v>
      </c>
      <c r="P5213" s="47">
        <f ca="1">_xlfn.VAR.P(M$4:M5213)</f>
        <v>0.9989602160322133</v>
      </c>
      <c r="Q5213" s="33">
        <f ca="1">COUNTIF(L$4:L5213, "WIN")/I5213</f>
        <v>0.48387715930902109</v>
      </c>
    </row>
    <row r="5214" spans="9:17" x14ac:dyDescent="0.25">
      <c r="I5214" s="5">
        <v>5211</v>
      </c>
      <c r="J5214" s="9">
        <f t="shared" ca="1" si="407"/>
        <v>0.24409625606280783</v>
      </c>
      <c r="K5214" s="7" t="str">
        <f t="shared" ca="1" si="405"/>
        <v>RED</v>
      </c>
      <c r="L5214" s="7" t="str">
        <f t="shared" ca="1" si="406"/>
        <v>WIN</v>
      </c>
      <c r="M5214" s="8">
        <f t="shared" ca="1" si="408"/>
        <v>1</v>
      </c>
      <c r="N5214" s="8">
        <f t="shared" ca="1" si="409"/>
        <v>-167</v>
      </c>
      <c r="O5214" s="32">
        <f ca="1">SUM(M$4:M5214)/I5214</f>
        <v>-3.2047591633083863E-2</v>
      </c>
      <c r="P5214" s="47">
        <f ca="1">_xlfn.VAR.P(M$4:M5214)</f>
        <v>0.99897295187051904</v>
      </c>
      <c r="Q5214" s="33">
        <f ca="1">COUNTIF(L$4:L5214, "WIN")/I5214</f>
        <v>0.48397620418345805</v>
      </c>
    </row>
    <row r="5215" spans="9:17" x14ac:dyDescent="0.25">
      <c r="I5215" s="5">
        <v>5212</v>
      </c>
      <c r="J5215" s="9">
        <f t="shared" ca="1" si="407"/>
        <v>0.68142864029824013</v>
      </c>
      <c r="K5215" s="7" t="str">
        <f t="shared" ca="1" si="405"/>
        <v>BLACK</v>
      </c>
      <c r="L5215" s="7" t="str">
        <f t="shared" ca="1" si="406"/>
        <v>LOSE</v>
      </c>
      <c r="M5215" s="8">
        <f t="shared" ca="1" si="408"/>
        <v>-1</v>
      </c>
      <c r="N5215" s="8">
        <f t="shared" ca="1" si="409"/>
        <v>-168</v>
      </c>
      <c r="O5215" s="32">
        <f ca="1">SUM(M$4:M5215)/I5215</f>
        <v>-3.2233307751343053E-2</v>
      </c>
      <c r="P5215" s="47">
        <f ca="1">_xlfn.VAR.P(M$4:M5215)</f>
        <v>0.99896101387140723</v>
      </c>
      <c r="Q5215" s="33">
        <f ca="1">COUNTIF(L$4:L5215, "WIN")/I5215</f>
        <v>0.48388334612432848</v>
      </c>
    </row>
    <row r="5216" spans="9:17" x14ac:dyDescent="0.25">
      <c r="I5216" s="5">
        <v>5213</v>
      </c>
      <c r="J5216" s="9">
        <f t="shared" ca="1" si="407"/>
        <v>0.11397994665539368</v>
      </c>
      <c r="K5216" s="7" t="str">
        <f t="shared" ca="1" si="405"/>
        <v>RED</v>
      </c>
      <c r="L5216" s="7" t="str">
        <f t="shared" ca="1" si="406"/>
        <v>WIN</v>
      </c>
      <c r="M5216" s="8">
        <f t="shared" ca="1" si="408"/>
        <v>1</v>
      </c>
      <c r="N5216" s="8">
        <f t="shared" ca="1" si="409"/>
        <v>-167</v>
      </c>
      <c r="O5216" s="32">
        <f ca="1">SUM(M$4:M5216)/I5216</f>
        <v>-3.2035296374448491E-2</v>
      </c>
      <c r="P5216" s="47">
        <f ca="1">_xlfn.VAR.P(M$4:M5216)</f>
        <v>0.9989737397862013</v>
      </c>
      <c r="Q5216" s="33">
        <f ca="1">COUNTIF(L$4:L5216, "WIN")/I5216</f>
        <v>0.48398235181277577</v>
      </c>
    </row>
    <row r="5217" spans="9:17" x14ac:dyDescent="0.25">
      <c r="I5217" s="5">
        <v>5214</v>
      </c>
      <c r="J5217" s="9">
        <f t="shared" ca="1" si="407"/>
        <v>0.42195833569231933</v>
      </c>
      <c r="K5217" s="7" t="str">
        <f t="shared" ca="1" si="405"/>
        <v>RED</v>
      </c>
      <c r="L5217" s="7" t="str">
        <f t="shared" ca="1" si="406"/>
        <v>WIN</v>
      </c>
      <c r="M5217" s="8">
        <f t="shared" ca="1" si="408"/>
        <v>1</v>
      </c>
      <c r="N5217" s="8">
        <f t="shared" ca="1" si="409"/>
        <v>-166</v>
      </c>
      <c r="O5217" s="32">
        <f ca="1">SUM(M$4:M5217)/I5217</f>
        <v>-3.1837360951285004E-2</v>
      </c>
      <c r="P5217" s="47">
        <f ca="1">_xlfn.VAR.P(M$4:M5217)</f>
        <v>0.99898638244765758</v>
      </c>
      <c r="Q5217" s="33">
        <f ca="1">COUNTIF(L$4:L5217, "WIN")/I5217</f>
        <v>0.48408131952435751</v>
      </c>
    </row>
    <row r="5218" spans="9:17" x14ac:dyDescent="0.25">
      <c r="I5218" s="5">
        <v>5215</v>
      </c>
      <c r="J5218" s="9">
        <f t="shared" ca="1" si="407"/>
        <v>4.4701573625874902E-3</v>
      </c>
      <c r="K5218" s="7" t="str">
        <f t="shared" ca="1" si="405"/>
        <v>RED</v>
      </c>
      <c r="L5218" s="7" t="str">
        <f t="shared" ca="1" si="406"/>
        <v>WIN</v>
      </c>
      <c r="M5218" s="8">
        <f t="shared" ca="1" si="408"/>
        <v>1</v>
      </c>
      <c r="N5218" s="8">
        <f t="shared" ca="1" si="409"/>
        <v>-165</v>
      </c>
      <c r="O5218" s="32">
        <f ca="1">SUM(M$4:M5218)/I5218</f>
        <v>-3.1639501438159155E-2</v>
      </c>
      <c r="P5218" s="47">
        <f ca="1">_xlfn.VAR.P(M$4:M5218)</f>
        <v>0.99899894194874472</v>
      </c>
      <c r="Q5218" s="33">
        <f ca="1">COUNTIF(L$4:L5218, "WIN")/I5218</f>
        <v>0.48418024928092041</v>
      </c>
    </row>
    <row r="5219" spans="9:17" x14ac:dyDescent="0.25">
      <c r="I5219" s="5">
        <v>5216</v>
      </c>
      <c r="J5219" s="9">
        <f t="shared" ca="1" si="407"/>
        <v>9.0226067832476886E-2</v>
      </c>
      <c r="K5219" s="7" t="str">
        <f t="shared" ca="1" si="405"/>
        <v>RED</v>
      </c>
      <c r="L5219" s="7" t="str">
        <f t="shared" ca="1" si="406"/>
        <v>WIN</v>
      </c>
      <c r="M5219" s="8">
        <f t="shared" ca="1" si="408"/>
        <v>1</v>
      </c>
      <c r="N5219" s="8">
        <f t="shared" ca="1" si="409"/>
        <v>-164</v>
      </c>
      <c r="O5219" s="32">
        <f ca="1">SUM(M$4:M5219)/I5219</f>
        <v>-3.1441717791411042E-2</v>
      </c>
      <c r="P5219" s="47">
        <f ca="1">_xlfn.VAR.P(M$4:M5219)</f>
        <v>0.99901141838232521</v>
      </c>
      <c r="Q5219" s="33">
        <f ca="1">COUNTIF(L$4:L5219, "WIN")/I5219</f>
        <v>0.48427914110429449</v>
      </c>
    </row>
    <row r="5220" spans="9:17" x14ac:dyDescent="0.25">
      <c r="I5220" s="5">
        <v>5217</v>
      </c>
      <c r="J5220" s="9">
        <f t="shared" ca="1" si="407"/>
        <v>0.71165107427504259</v>
      </c>
      <c r="K5220" s="7" t="str">
        <f t="shared" ca="1" si="405"/>
        <v>BLACK</v>
      </c>
      <c r="L5220" s="7" t="str">
        <f t="shared" ca="1" si="406"/>
        <v>LOSE</v>
      </c>
      <c r="M5220" s="8">
        <f t="shared" ca="1" si="408"/>
        <v>-1</v>
      </c>
      <c r="N5220" s="8">
        <f t="shared" ca="1" si="409"/>
        <v>-165</v>
      </c>
      <c r="O5220" s="32">
        <f ca="1">SUM(M$4:M5220)/I5220</f>
        <v>-3.1627372052903967E-2</v>
      </c>
      <c r="P5220" s="47">
        <f ca="1">_xlfn.VAR.P(M$4:M5220)</f>
        <v>0.9989997093370272</v>
      </c>
      <c r="Q5220" s="33">
        <f ca="1">COUNTIF(L$4:L5220, "WIN")/I5220</f>
        <v>0.484186313973548</v>
      </c>
    </row>
    <row r="5221" spans="9:17" x14ac:dyDescent="0.25">
      <c r="I5221" s="5">
        <v>5218</v>
      </c>
      <c r="J5221" s="9">
        <f t="shared" ca="1" si="407"/>
        <v>0.5369675283793206</v>
      </c>
      <c r="K5221" s="7" t="str">
        <f t="shared" ca="1" si="405"/>
        <v>BLACK</v>
      </c>
      <c r="L5221" s="7" t="str">
        <f t="shared" ca="1" si="406"/>
        <v>LOSE</v>
      </c>
      <c r="M5221" s="8">
        <f t="shared" ca="1" si="408"/>
        <v>-1</v>
      </c>
      <c r="N5221" s="8">
        <f t="shared" ca="1" si="409"/>
        <v>-166</v>
      </c>
      <c r="O5221" s="32">
        <f ca="1">SUM(M$4:M5221)/I5221</f>
        <v>-3.1812955155231887E-2</v>
      </c>
      <c r="P5221" s="47">
        <f ca="1">_xlfn.VAR.P(M$4:M5221)</f>
        <v>0.99898793588429124</v>
      </c>
      <c r="Q5221" s="33">
        <f ca="1">COUNTIF(L$4:L5221, "WIN")/I5221</f>
        <v>0.48409352242238407</v>
      </c>
    </row>
    <row r="5222" spans="9:17" x14ac:dyDescent="0.25">
      <c r="I5222" s="5">
        <v>5219</v>
      </c>
      <c r="J5222" s="9">
        <f t="shared" ca="1" si="407"/>
        <v>0.96028015806571188</v>
      </c>
      <c r="K5222" s="7" t="str">
        <f t="shared" ca="1" si="405"/>
        <v>BLACK</v>
      </c>
      <c r="L5222" s="7" t="str">
        <f t="shared" ca="1" si="406"/>
        <v>LOSE</v>
      </c>
      <c r="M5222" s="8">
        <f t="shared" ca="1" si="408"/>
        <v>-1</v>
      </c>
      <c r="N5222" s="8">
        <f t="shared" ca="1" si="409"/>
        <v>-167</v>
      </c>
      <c r="O5222" s="32">
        <f ca="1">SUM(M$4:M5222)/I5222</f>
        <v>-3.1998467139298714E-2</v>
      </c>
      <c r="P5222" s="47">
        <f ca="1">_xlfn.VAR.P(M$4:M5222)</f>
        <v>0.99897609810073518</v>
      </c>
      <c r="Q5222" s="33">
        <f ca="1">COUNTIF(L$4:L5222, "WIN")/I5222</f>
        <v>0.48400076643035062</v>
      </c>
    </row>
    <row r="5223" spans="9:17" x14ac:dyDescent="0.25">
      <c r="I5223" s="5">
        <v>5220</v>
      </c>
      <c r="J5223" s="9">
        <f t="shared" ca="1" si="407"/>
        <v>0.76302940638599581</v>
      </c>
      <c r="K5223" s="7" t="str">
        <f t="shared" ca="1" si="405"/>
        <v>BLACK</v>
      </c>
      <c r="L5223" s="7" t="str">
        <f t="shared" ca="1" si="406"/>
        <v>LOSE</v>
      </c>
      <c r="M5223" s="8">
        <f t="shared" ca="1" si="408"/>
        <v>-1</v>
      </c>
      <c r="N5223" s="8">
        <f t="shared" ca="1" si="409"/>
        <v>-168</v>
      </c>
      <c r="O5223" s="32">
        <f ca="1">SUM(M$4:M5223)/I5223</f>
        <v>-3.2183908045977011E-2</v>
      </c>
      <c r="P5223" s="47">
        <f ca="1">_xlfn.VAR.P(M$4:M5223)</f>
        <v>0.99896419606288811</v>
      </c>
      <c r="Q5223" s="33">
        <f ca="1">COUNTIF(L$4:L5223, "WIN")/I5223</f>
        <v>0.48390804597701148</v>
      </c>
    </row>
    <row r="5224" spans="9:17" x14ac:dyDescent="0.25">
      <c r="I5224" s="5">
        <v>5221</v>
      </c>
      <c r="J5224" s="9">
        <f t="shared" ca="1" si="407"/>
        <v>0.31405256775368862</v>
      </c>
      <c r="K5224" s="7" t="str">
        <f t="shared" ca="1" si="405"/>
        <v>RED</v>
      </c>
      <c r="L5224" s="7" t="str">
        <f t="shared" ca="1" si="406"/>
        <v>WIN</v>
      </c>
      <c r="M5224" s="8">
        <f t="shared" ca="1" si="408"/>
        <v>1</v>
      </c>
      <c r="N5224" s="8">
        <f t="shared" ca="1" si="409"/>
        <v>-167</v>
      </c>
      <c r="O5224" s="32">
        <f ca="1">SUM(M$4:M5224)/I5224</f>
        <v>-3.1986209538402602E-2</v>
      </c>
      <c r="P5224" s="47">
        <f ca="1">_xlfn.VAR.P(M$4:M5224)</f>
        <v>0.99897688239936544</v>
      </c>
      <c r="Q5224" s="33">
        <f ca="1">COUNTIF(L$4:L5224, "WIN")/I5224</f>
        <v>0.48400689523079871</v>
      </c>
    </row>
    <row r="5225" spans="9:17" x14ac:dyDescent="0.25">
      <c r="I5225" s="5">
        <v>5222</v>
      </c>
      <c r="J5225" s="9">
        <f t="shared" ca="1" si="407"/>
        <v>0.16842387541936144</v>
      </c>
      <c r="K5225" s="7" t="str">
        <f t="shared" ca="1" si="405"/>
        <v>RED</v>
      </c>
      <c r="L5225" s="7" t="str">
        <f t="shared" ca="1" si="406"/>
        <v>WIN</v>
      </c>
      <c r="M5225" s="8">
        <f t="shared" ca="1" si="408"/>
        <v>1</v>
      </c>
      <c r="N5225" s="8">
        <f t="shared" ca="1" si="409"/>
        <v>-166</v>
      </c>
      <c r="O5225" s="32">
        <f ca="1">SUM(M$4:M5225)/I5225</f>
        <v>-3.1788586748372274E-2</v>
      </c>
      <c r="P5225" s="47">
        <f ca="1">_xlfn.VAR.P(M$4:M5225)</f>
        <v>0.99898948575254121</v>
      </c>
      <c r="Q5225" s="33">
        <f ca="1">COUNTIF(L$4:L5225, "WIN")/I5225</f>
        <v>0.48410570662581387</v>
      </c>
    </row>
    <row r="5226" spans="9:17" x14ac:dyDescent="0.25">
      <c r="I5226" s="5">
        <v>5223</v>
      </c>
      <c r="J5226" s="9">
        <f t="shared" ca="1" si="407"/>
        <v>0.2328291116984772</v>
      </c>
      <c r="K5226" s="7" t="str">
        <f t="shared" ca="1" si="405"/>
        <v>RED</v>
      </c>
      <c r="L5226" s="7" t="str">
        <f t="shared" ca="1" si="406"/>
        <v>WIN</v>
      </c>
      <c r="M5226" s="8">
        <f t="shared" ca="1" si="408"/>
        <v>1</v>
      </c>
      <c r="N5226" s="8">
        <f t="shared" ca="1" si="409"/>
        <v>-165</v>
      </c>
      <c r="O5226" s="32">
        <f ca="1">SUM(M$4:M5226)/I5226</f>
        <v>-3.1591039632395172E-2</v>
      </c>
      <c r="P5226" s="47">
        <f ca="1">_xlfn.VAR.P(M$4:M5226)</f>
        <v>0.99900200621494439</v>
      </c>
      <c r="Q5226" s="33">
        <f ca="1">COUNTIF(L$4:L5226, "WIN")/I5226</f>
        <v>0.48420448018380241</v>
      </c>
    </row>
    <row r="5227" spans="9:17" x14ac:dyDescent="0.25">
      <c r="I5227" s="5">
        <v>5224</v>
      </c>
      <c r="J5227" s="9">
        <f t="shared" ca="1" si="407"/>
        <v>0.34906107088000449</v>
      </c>
      <c r="K5227" s="7" t="str">
        <f t="shared" ca="1" si="405"/>
        <v>RED</v>
      </c>
      <c r="L5227" s="7" t="str">
        <f t="shared" ca="1" si="406"/>
        <v>WIN</v>
      </c>
      <c r="M5227" s="8">
        <f t="shared" ca="1" si="408"/>
        <v>1</v>
      </c>
      <c r="N5227" s="8">
        <f t="shared" ca="1" si="409"/>
        <v>-164</v>
      </c>
      <c r="O5227" s="32">
        <f ca="1">SUM(M$4:M5227)/I5227</f>
        <v>-3.139356814701378E-2</v>
      </c>
      <c r="P5227" s="47">
        <f ca="1">_xlfn.VAR.P(M$4:M5227)</f>
        <v>0.99901444387899885</v>
      </c>
      <c r="Q5227" s="33">
        <f ca="1">COUNTIF(L$4:L5227, "WIN")/I5227</f>
        <v>0.48430321592649311</v>
      </c>
    </row>
    <row r="5228" spans="9:17" x14ac:dyDescent="0.25">
      <c r="I5228" s="5">
        <v>5225</v>
      </c>
      <c r="J5228" s="9">
        <f t="shared" ca="1" si="407"/>
        <v>0.90450561866194001</v>
      </c>
      <c r="K5228" s="7" t="str">
        <f t="shared" ca="1" si="405"/>
        <v>BLACK</v>
      </c>
      <c r="L5228" s="7" t="str">
        <f t="shared" ca="1" si="406"/>
        <v>LOSE</v>
      </c>
      <c r="M5228" s="8">
        <f t="shared" ca="1" si="408"/>
        <v>-1</v>
      </c>
      <c r="N5228" s="8">
        <f t="shared" ca="1" si="409"/>
        <v>-165</v>
      </c>
      <c r="O5228" s="32">
        <f ca="1">SUM(M$4:M5228)/I5228</f>
        <v>-3.1578947368421054E-2</v>
      </c>
      <c r="P5228" s="47">
        <f ca="1">_xlfn.VAR.P(M$4:M5228)</f>
        <v>0.99900277008310245</v>
      </c>
      <c r="Q5228" s="33">
        <f ca="1">COUNTIF(L$4:L5228, "WIN")/I5228</f>
        <v>0.48421052631578948</v>
      </c>
    </row>
    <row r="5229" spans="9:17" x14ac:dyDescent="0.25">
      <c r="I5229" s="5">
        <v>5226</v>
      </c>
      <c r="J5229" s="9">
        <f t="shared" ca="1" si="407"/>
        <v>0.187485334498808</v>
      </c>
      <c r="K5229" s="7" t="str">
        <f t="shared" ca="1" si="405"/>
        <v>RED</v>
      </c>
      <c r="L5229" s="7" t="str">
        <f t="shared" ca="1" si="406"/>
        <v>WIN</v>
      </c>
      <c r="M5229" s="8">
        <f t="shared" ca="1" si="408"/>
        <v>1</v>
      </c>
      <c r="N5229" s="8">
        <f t="shared" ca="1" si="409"/>
        <v>-164</v>
      </c>
      <c r="O5229" s="32">
        <f ca="1">SUM(M$4:M5229)/I5229</f>
        <v>-3.138155376961347E-2</v>
      </c>
      <c r="P5229" s="47">
        <f ca="1">_xlfn.VAR.P(M$4:M5229)</f>
        <v>0.99901519808300487</v>
      </c>
      <c r="Q5229" s="33">
        <f ca="1">COUNTIF(L$4:L5229, "WIN")/I5229</f>
        <v>0.48430922311519325</v>
      </c>
    </row>
    <row r="5230" spans="9:17" x14ac:dyDescent="0.25">
      <c r="I5230" s="5">
        <v>5227</v>
      </c>
      <c r="J5230" s="9">
        <f t="shared" ca="1" si="407"/>
        <v>7.9832724411432743E-3</v>
      </c>
      <c r="K5230" s="7" t="str">
        <f t="shared" ca="1" si="405"/>
        <v>RED</v>
      </c>
      <c r="L5230" s="7" t="str">
        <f t="shared" ca="1" si="406"/>
        <v>WIN</v>
      </c>
      <c r="M5230" s="8">
        <f t="shared" ca="1" si="408"/>
        <v>1</v>
      </c>
      <c r="N5230" s="8">
        <f t="shared" ca="1" si="409"/>
        <v>-163</v>
      </c>
      <c r="O5230" s="32">
        <f ca="1">SUM(M$4:M5230)/I5230</f>
        <v>-3.1184235699253875E-2</v>
      </c>
      <c r="P5230" s="47">
        <f ca="1">_xlfn.VAR.P(M$4:M5230)</f>
        <v>0.99902754344385336</v>
      </c>
      <c r="Q5230" s="33">
        <f ca="1">COUNTIF(L$4:L5230, "WIN")/I5230</f>
        <v>0.48440788215037306</v>
      </c>
    </row>
    <row r="5231" spans="9:17" x14ac:dyDescent="0.25">
      <c r="I5231" s="5">
        <v>5228</v>
      </c>
      <c r="J5231" s="9">
        <f t="shared" ca="1" si="407"/>
        <v>2.4335998161221006E-2</v>
      </c>
      <c r="K5231" s="7" t="str">
        <f t="shared" ca="1" si="405"/>
        <v>RED</v>
      </c>
      <c r="L5231" s="7" t="str">
        <f t="shared" ca="1" si="406"/>
        <v>WIN</v>
      </c>
      <c r="M5231" s="8">
        <f t="shared" ca="1" si="408"/>
        <v>1</v>
      </c>
      <c r="N5231" s="8">
        <f t="shared" ca="1" si="409"/>
        <v>-162</v>
      </c>
      <c r="O5231" s="32">
        <f ca="1">SUM(M$4:M5231)/I5231</f>
        <v>-3.0986993114001531E-2</v>
      </c>
      <c r="P5231" s="47">
        <f ca="1">_xlfn.VAR.P(M$4:M5231)</f>
        <v>0.99903980625775279</v>
      </c>
      <c r="Q5231" s="33">
        <f ca="1">COUNTIF(L$4:L5231, "WIN")/I5231</f>
        <v>0.48450650344299923</v>
      </c>
    </row>
    <row r="5232" spans="9:17" x14ac:dyDescent="0.25">
      <c r="I5232" s="5">
        <v>5229</v>
      </c>
      <c r="J5232" s="9">
        <f t="shared" ca="1" si="407"/>
        <v>0.85965597822367201</v>
      </c>
      <c r="K5232" s="7" t="str">
        <f t="shared" ca="1" si="405"/>
        <v>BLACK</v>
      </c>
      <c r="L5232" s="7" t="str">
        <f t="shared" ca="1" si="406"/>
        <v>LOSE</v>
      </c>
      <c r="M5232" s="8">
        <f t="shared" ca="1" si="408"/>
        <v>-1</v>
      </c>
      <c r="N5232" s="8">
        <f t="shared" ca="1" si="409"/>
        <v>-163</v>
      </c>
      <c r="O5232" s="32">
        <f ca="1">SUM(M$4:M5232)/I5232</f>
        <v>-3.1172308280742016E-2</v>
      </c>
      <c r="P5232" s="47">
        <f ca="1">_xlfn.VAR.P(M$4:M5232)</f>
        <v>0.99902828719645043</v>
      </c>
      <c r="Q5232" s="33">
        <f ca="1">COUNTIF(L$4:L5232, "WIN")/I5232</f>
        <v>0.48441384585962899</v>
      </c>
    </row>
    <row r="5233" spans="9:17" x14ac:dyDescent="0.25">
      <c r="I5233" s="5">
        <v>5230</v>
      </c>
      <c r="J5233" s="9">
        <f t="shared" ca="1" si="407"/>
        <v>0.66696983626758821</v>
      </c>
      <c r="K5233" s="7" t="str">
        <f t="shared" ca="1" si="405"/>
        <v>BLACK</v>
      </c>
      <c r="L5233" s="7" t="str">
        <f t="shared" ca="1" si="406"/>
        <v>LOSE</v>
      </c>
      <c r="M5233" s="8">
        <f t="shared" ca="1" si="408"/>
        <v>-1</v>
      </c>
      <c r="N5233" s="8">
        <f t="shared" ca="1" si="409"/>
        <v>-164</v>
      </c>
      <c r="O5233" s="32">
        <f ca="1">SUM(M$4:M5233)/I5233</f>
        <v>-3.1357552581261952E-2</v>
      </c>
      <c r="P5233" s="47">
        <f ca="1">_xlfn.VAR.P(M$4:M5233)</f>
        <v>0.99901670389611341</v>
      </c>
      <c r="Q5233" s="33">
        <f ca="1">COUNTIF(L$4:L5233, "WIN")/I5233</f>
        <v>0.48432122370936903</v>
      </c>
    </row>
    <row r="5234" spans="9:17" x14ac:dyDescent="0.25">
      <c r="I5234" s="5">
        <v>5231</v>
      </c>
      <c r="J5234" s="9">
        <f t="shared" ca="1" si="407"/>
        <v>0.49282471658460925</v>
      </c>
      <c r="K5234" s="7" t="str">
        <f t="shared" ca="1" si="405"/>
        <v>BLACK</v>
      </c>
      <c r="L5234" s="7" t="str">
        <f t="shared" ca="1" si="406"/>
        <v>LOSE</v>
      </c>
      <c r="M5234" s="8">
        <f t="shared" ca="1" si="408"/>
        <v>-1</v>
      </c>
      <c r="N5234" s="8">
        <f t="shared" ca="1" si="409"/>
        <v>-165</v>
      </c>
      <c r="O5234" s="32">
        <f ca="1">SUM(M$4:M5234)/I5234</f>
        <v>-3.1542726056203403E-2</v>
      </c>
      <c r="P5234" s="47">
        <f ca="1">_xlfn.VAR.P(M$4:M5234)</f>
        <v>0.99900505643294335</v>
      </c>
      <c r="Q5234" s="33">
        <f ca="1">COUNTIF(L$4:L5234, "WIN")/I5234</f>
        <v>0.48422863697189827</v>
      </c>
    </row>
    <row r="5235" spans="9:17" x14ac:dyDescent="0.25">
      <c r="I5235" s="5">
        <v>5232</v>
      </c>
      <c r="J5235" s="9">
        <f t="shared" ca="1" si="407"/>
        <v>0.85324922088896615</v>
      </c>
      <c r="K5235" s="7" t="str">
        <f t="shared" ca="1" si="405"/>
        <v>BLACK</v>
      </c>
      <c r="L5235" s="7" t="str">
        <f t="shared" ca="1" si="406"/>
        <v>LOSE</v>
      </c>
      <c r="M5235" s="8">
        <f t="shared" ca="1" si="408"/>
        <v>-1</v>
      </c>
      <c r="N5235" s="8">
        <f t="shared" ca="1" si="409"/>
        <v>-166</v>
      </c>
      <c r="O5235" s="32">
        <f ca="1">SUM(M$4:M5235)/I5235</f>
        <v>-3.1727828746177369E-2</v>
      </c>
      <c r="P5235" s="47">
        <f ca="1">_xlfn.VAR.P(M$4:M5235)</f>
        <v>0.99899334488305325</v>
      </c>
      <c r="Q5235" s="33">
        <f ca="1">COUNTIF(L$4:L5235, "WIN")/I5235</f>
        <v>0.48413608562691129</v>
      </c>
    </row>
    <row r="5236" spans="9:17" x14ac:dyDescent="0.25">
      <c r="I5236" s="5">
        <v>5233</v>
      </c>
      <c r="J5236" s="9">
        <f t="shared" ca="1" si="407"/>
        <v>6.0638308705269761E-3</v>
      </c>
      <c r="K5236" s="7" t="str">
        <f t="shared" ca="1" si="405"/>
        <v>RED</v>
      </c>
      <c r="L5236" s="7" t="str">
        <f t="shared" ca="1" si="406"/>
        <v>WIN</v>
      </c>
      <c r="M5236" s="8">
        <f t="shared" ca="1" si="408"/>
        <v>1</v>
      </c>
      <c r="N5236" s="8">
        <f t="shared" ca="1" si="409"/>
        <v>-165</v>
      </c>
      <c r="O5236" s="32">
        <f ca="1">SUM(M$4:M5236)/I5236</f>
        <v>-3.1530670743359447E-2</v>
      </c>
      <c r="P5236" s="47">
        <f ca="1">_xlfn.VAR.P(M$4:M5236)</f>
        <v>0.99900581680247391</v>
      </c>
      <c r="Q5236" s="33">
        <f ca="1">COUNTIF(L$4:L5236, "WIN")/I5236</f>
        <v>0.48423466462832027</v>
      </c>
    </row>
    <row r="5237" spans="9:17" x14ac:dyDescent="0.25">
      <c r="I5237" s="5">
        <v>5234</v>
      </c>
      <c r="J5237" s="9">
        <f t="shared" ca="1" si="407"/>
        <v>0.31366123550932545</v>
      </c>
      <c r="K5237" s="7" t="str">
        <f t="shared" ca="1" si="405"/>
        <v>RED</v>
      </c>
      <c r="L5237" s="7" t="str">
        <f t="shared" ca="1" si="406"/>
        <v>WIN</v>
      </c>
      <c r="M5237" s="8">
        <f t="shared" ca="1" si="408"/>
        <v>1</v>
      </c>
      <c r="N5237" s="8">
        <f t="shared" ca="1" si="409"/>
        <v>-164</v>
      </c>
      <c r="O5237" s="32">
        <f ca="1">SUM(M$4:M5237)/I5237</f>
        <v>-3.1333588077951856E-2</v>
      </c>
      <c r="P5237" s="47">
        <f ca="1">_xlfn.VAR.P(M$4:M5237)</f>
        <v>0.99901820625816118</v>
      </c>
      <c r="Q5237" s="33">
        <f ca="1">COUNTIF(L$4:L5237, "WIN")/I5237</f>
        <v>0.48433320596102408</v>
      </c>
    </row>
    <row r="5238" spans="9:17" x14ac:dyDescent="0.25">
      <c r="I5238" s="5">
        <v>5235</v>
      </c>
      <c r="J5238" s="9">
        <f t="shared" ca="1" si="407"/>
        <v>0.46989276141223402</v>
      </c>
      <c r="K5238" s="7" t="str">
        <f t="shared" ca="1" si="405"/>
        <v>RED</v>
      </c>
      <c r="L5238" s="7" t="str">
        <f t="shared" ca="1" si="406"/>
        <v>WIN</v>
      </c>
      <c r="M5238" s="8">
        <f t="shared" ca="1" si="408"/>
        <v>1</v>
      </c>
      <c r="N5238" s="8">
        <f t="shared" ca="1" si="409"/>
        <v>-163</v>
      </c>
      <c r="O5238" s="32">
        <f ca="1">SUM(M$4:M5238)/I5238</f>
        <v>-3.113658070678128E-2</v>
      </c>
      <c r="P5238" s="47">
        <f ca="1">_xlfn.VAR.P(M$4:M5238)</f>
        <v>0.99903051334189008</v>
      </c>
      <c r="Q5238" s="33">
        <f ca="1">COUNTIF(L$4:L5238, "WIN")/I5238</f>
        <v>0.48443170964660937</v>
      </c>
    </row>
    <row r="5239" spans="9:17" x14ac:dyDescent="0.25">
      <c r="I5239" s="5">
        <v>5236</v>
      </c>
      <c r="J5239" s="9">
        <f t="shared" ca="1" si="407"/>
        <v>6.2362022994877586E-2</v>
      </c>
      <c r="K5239" s="7" t="str">
        <f t="shared" ca="1" si="405"/>
        <v>RED</v>
      </c>
      <c r="L5239" s="7" t="str">
        <f t="shared" ca="1" si="406"/>
        <v>WIN</v>
      </c>
      <c r="M5239" s="8">
        <f t="shared" ca="1" si="408"/>
        <v>1</v>
      </c>
      <c r="N5239" s="8">
        <f t="shared" ca="1" si="409"/>
        <v>-162</v>
      </c>
      <c r="O5239" s="32">
        <f ca="1">SUM(M$4:M5239)/I5239</f>
        <v>-3.0939648586707412E-2</v>
      </c>
      <c r="P5239" s="47">
        <f ca="1">_xlfn.VAR.P(M$4:M5239)</f>
        <v>0.99904273814533107</v>
      </c>
      <c r="Q5239" s="33">
        <f ca="1">COUNTIF(L$4:L5239, "WIN")/I5239</f>
        <v>0.4845301757066463</v>
      </c>
    </row>
    <row r="5240" spans="9:17" x14ac:dyDescent="0.25">
      <c r="I5240" s="5">
        <v>5237</v>
      </c>
      <c r="J5240" s="9">
        <f t="shared" ca="1" si="407"/>
        <v>0.70911286463846557</v>
      </c>
      <c r="K5240" s="7" t="str">
        <f t="shared" ca="1" si="405"/>
        <v>BLACK</v>
      </c>
      <c r="L5240" s="7" t="str">
        <f t="shared" ca="1" si="406"/>
        <v>LOSE</v>
      </c>
      <c r="M5240" s="8">
        <f t="shared" ca="1" si="408"/>
        <v>-1</v>
      </c>
      <c r="N5240" s="8">
        <f t="shared" ca="1" si="409"/>
        <v>-163</v>
      </c>
      <c r="O5240" s="32">
        <f ca="1">SUM(M$4:M5240)/I5240</f>
        <v>-3.1124689707848003E-2</v>
      </c>
      <c r="P5240" s="47">
        <f ca="1">_xlfn.VAR.P(M$4:M5240)</f>
        <v>0.9990312536905902</v>
      </c>
      <c r="Q5240" s="33">
        <f ca="1">COUNTIF(L$4:L5240, "WIN")/I5240</f>
        <v>0.48443765514607601</v>
      </c>
    </row>
    <row r="5241" spans="9:17" x14ac:dyDescent="0.25">
      <c r="I5241" s="5">
        <v>5238</v>
      </c>
      <c r="J5241" s="9">
        <f t="shared" ca="1" si="407"/>
        <v>0.49640556700351957</v>
      </c>
      <c r="K5241" s="7" t="str">
        <f t="shared" ca="1" si="405"/>
        <v>BLACK</v>
      </c>
      <c r="L5241" s="7" t="str">
        <f t="shared" ca="1" si="406"/>
        <v>LOSE</v>
      </c>
      <c r="M5241" s="8">
        <f t="shared" ca="1" si="408"/>
        <v>-1</v>
      </c>
      <c r="N5241" s="8">
        <f t="shared" ca="1" si="409"/>
        <v>-164</v>
      </c>
      <c r="O5241" s="32">
        <f ca="1">SUM(M$4:M5241)/I5241</f>
        <v>-3.1309660175639555E-2</v>
      </c>
      <c r="P5241" s="47">
        <f ca="1">_xlfn.VAR.P(M$4:M5241)</f>
        <v>0.99901970517968597</v>
      </c>
      <c r="Q5241" s="33">
        <f ca="1">COUNTIF(L$4:L5241, "WIN")/I5241</f>
        <v>0.48434516991218024</v>
      </c>
    </row>
    <row r="5242" spans="9:17" x14ac:dyDescent="0.25">
      <c r="I5242" s="5">
        <v>5239</v>
      </c>
      <c r="J5242" s="9">
        <f t="shared" ca="1" si="407"/>
        <v>0.24367761793703258</v>
      </c>
      <c r="K5242" s="7" t="str">
        <f t="shared" ca="1" si="405"/>
        <v>RED</v>
      </c>
      <c r="L5242" s="7" t="str">
        <f t="shared" ca="1" si="406"/>
        <v>WIN</v>
      </c>
      <c r="M5242" s="8">
        <f t="shared" ca="1" si="408"/>
        <v>1</v>
      </c>
      <c r="N5242" s="8">
        <f t="shared" ca="1" si="409"/>
        <v>-163</v>
      </c>
      <c r="O5242" s="32">
        <f ca="1">SUM(M$4:M5242)/I5242</f>
        <v>-3.1112807787745753E-2</v>
      </c>
      <c r="P5242" s="47">
        <f ca="1">_xlfn.VAR.P(M$4:M5242)</f>
        <v>0.99903199319156277</v>
      </c>
      <c r="Q5242" s="33">
        <f ca="1">COUNTIF(L$4:L5242, "WIN")/I5242</f>
        <v>0.48444359610612714</v>
      </c>
    </row>
    <row r="5243" spans="9:17" x14ac:dyDescent="0.25">
      <c r="I5243" s="5">
        <v>5240</v>
      </c>
      <c r="J5243" s="9">
        <f t="shared" ca="1" si="407"/>
        <v>4.6691904321248479E-2</v>
      </c>
      <c r="K5243" s="7" t="str">
        <f t="shared" ca="1" si="405"/>
        <v>RED</v>
      </c>
      <c r="L5243" s="7" t="str">
        <f t="shared" ca="1" si="406"/>
        <v>WIN</v>
      </c>
      <c r="M5243" s="8">
        <f t="shared" ca="1" si="408"/>
        <v>1</v>
      </c>
      <c r="N5243" s="8">
        <f t="shared" ca="1" si="409"/>
        <v>-162</v>
      </c>
      <c r="O5243" s="32">
        <f ca="1">SUM(M$4:M5243)/I5243</f>
        <v>-3.0916030534351144E-2</v>
      </c>
      <c r="P5243" s="47">
        <f ca="1">_xlfn.VAR.P(M$4:M5243)</f>
        <v>0.99904419905599906</v>
      </c>
      <c r="Q5243" s="33">
        <f ca="1">COUNTIF(L$4:L5243, "WIN")/I5243</f>
        <v>0.48454198473282445</v>
      </c>
    </row>
    <row r="5244" spans="9:17" x14ac:dyDescent="0.25">
      <c r="I5244" s="5">
        <v>5241</v>
      </c>
      <c r="J5244" s="9">
        <f t="shared" ca="1" si="407"/>
        <v>0.55579683129679835</v>
      </c>
      <c r="K5244" s="7" t="str">
        <f t="shared" ca="1" si="405"/>
        <v>BLACK</v>
      </c>
      <c r="L5244" s="7" t="str">
        <f t="shared" ca="1" si="406"/>
        <v>LOSE</v>
      </c>
      <c r="M5244" s="8">
        <f t="shared" ca="1" si="408"/>
        <v>-1</v>
      </c>
      <c r="N5244" s="8">
        <f t="shared" ca="1" si="409"/>
        <v>-163</v>
      </c>
      <c r="O5244" s="32">
        <f ca="1">SUM(M$4:M5244)/I5244</f>
        <v>-3.1100934936080901E-2</v>
      </c>
      <c r="P5244" s="47">
        <f ca="1">_xlfn.VAR.P(M$4:M5244)</f>
        <v>0.99903273184610164</v>
      </c>
      <c r="Q5244" s="33">
        <f ca="1">COUNTIF(L$4:L5244, "WIN")/I5244</f>
        <v>0.48444953253195955</v>
      </c>
    </row>
    <row r="5245" spans="9:17" x14ac:dyDescent="0.25">
      <c r="I5245" s="5">
        <v>5242</v>
      </c>
      <c r="J5245" s="9">
        <f t="shared" ca="1" si="407"/>
        <v>0.84450791295908179</v>
      </c>
      <c r="K5245" s="7" t="str">
        <f t="shared" ca="1" si="405"/>
        <v>BLACK</v>
      </c>
      <c r="L5245" s="7" t="str">
        <f t="shared" ca="1" si="406"/>
        <v>LOSE</v>
      </c>
      <c r="M5245" s="8">
        <f t="shared" ca="1" si="408"/>
        <v>-1</v>
      </c>
      <c r="N5245" s="8">
        <f t="shared" ca="1" si="409"/>
        <v>-164</v>
      </c>
      <c r="O5245" s="32">
        <f ca="1">SUM(M$4:M5245)/I5245</f>
        <v>-3.128576879053796E-2</v>
      </c>
      <c r="P5245" s="47">
        <f ca="1">_xlfn.VAR.P(M$4:M5245)</f>
        <v>0.99902120067118505</v>
      </c>
      <c r="Q5245" s="33">
        <f ca="1">COUNTIF(L$4:L5245, "WIN")/I5245</f>
        <v>0.48435711560473099</v>
      </c>
    </row>
    <row r="5246" spans="9:17" x14ac:dyDescent="0.25">
      <c r="I5246" s="5">
        <v>5243</v>
      </c>
      <c r="J5246" s="9">
        <f t="shared" ca="1" si="407"/>
        <v>2.3647143187722763E-2</v>
      </c>
      <c r="K5246" s="7" t="str">
        <f t="shared" ca="1" si="405"/>
        <v>RED</v>
      </c>
      <c r="L5246" s="7" t="str">
        <f t="shared" ca="1" si="406"/>
        <v>WIN</v>
      </c>
      <c r="M5246" s="8">
        <f t="shared" ca="1" si="408"/>
        <v>1</v>
      </c>
      <c r="N5246" s="8">
        <f t="shared" ca="1" si="409"/>
        <v>-163</v>
      </c>
      <c r="O5246" s="32">
        <f ca="1">SUM(M$4:M5246)/I5246</f>
        <v>-3.1089071142475683E-2</v>
      </c>
      <c r="P5246" s="47">
        <f ca="1">_xlfn.VAR.P(M$4:M5246)</f>
        <v>0.99903346965549811</v>
      </c>
      <c r="Q5246" s="33">
        <f ca="1">COUNTIF(L$4:L5246, "WIN")/I5246</f>
        <v>0.48445546442876214</v>
      </c>
    </row>
    <row r="5247" spans="9:17" x14ac:dyDescent="0.25">
      <c r="I5247" s="5">
        <v>5244</v>
      </c>
      <c r="J5247" s="9">
        <f t="shared" ca="1" si="407"/>
        <v>0.34560079233176033</v>
      </c>
      <c r="K5247" s="7" t="str">
        <f t="shared" ca="1" si="405"/>
        <v>RED</v>
      </c>
      <c r="L5247" s="7" t="str">
        <f t="shared" ca="1" si="406"/>
        <v>WIN</v>
      </c>
      <c r="M5247" s="8">
        <f t="shared" ca="1" si="408"/>
        <v>1</v>
      </c>
      <c r="N5247" s="8">
        <f t="shared" ca="1" si="409"/>
        <v>-162</v>
      </c>
      <c r="O5247" s="32">
        <f ca="1">SUM(M$4:M5247)/I5247</f>
        <v>-3.0892448512585814E-2</v>
      </c>
      <c r="P5247" s="47">
        <f ca="1">_xlfn.VAR.P(M$4:M5247)</f>
        <v>0.99904565662489719</v>
      </c>
      <c r="Q5247" s="33">
        <f ca="1">COUNTIF(L$4:L5247, "WIN")/I5247</f>
        <v>0.48455377574370712</v>
      </c>
    </row>
    <row r="5248" spans="9:17" x14ac:dyDescent="0.25">
      <c r="I5248" s="5">
        <v>5245</v>
      </c>
      <c r="J5248" s="9">
        <f t="shared" ca="1" si="407"/>
        <v>0.23759931576359661</v>
      </c>
      <c r="K5248" s="7" t="str">
        <f t="shared" ca="1" si="405"/>
        <v>RED</v>
      </c>
      <c r="L5248" s="7" t="str">
        <f t="shared" ca="1" si="406"/>
        <v>WIN</v>
      </c>
      <c r="M5248" s="8">
        <f t="shared" ca="1" si="408"/>
        <v>1</v>
      </c>
      <c r="N5248" s="8">
        <f t="shared" ca="1" si="409"/>
        <v>-161</v>
      </c>
      <c r="O5248" s="32">
        <f ca="1">SUM(M$4:M5248)/I5248</f>
        <v>-3.0695900857959962E-2</v>
      </c>
      <c r="P5248" s="47">
        <f ca="1">_xlfn.VAR.P(M$4:M5248)</f>
        <v>0.9990577616705183</v>
      </c>
      <c r="Q5248" s="33">
        <f ca="1">COUNTIF(L$4:L5248, "WIN")/I5248</f>
        <v>0.48465204957102004</v>
      </c>
    </row>
    <row r="5249" spans="9:17" x14ac:dyDescent="0.25">
      <c r="I5249" s="5">
        <v>5246</v>
      </c>
      <c r="J5249" s="9">
        <f t="shared" ca="1" si="407"/>
        <v>0.9305417627280248</v>
      </c>
      <c r="K5249" s="7" t="str">
        <f t="shared" ca="1" si="405"/>
        <v>BLACK</v>
      </c>
      <c r="L5249" s="7" t="str">
        <f t="shared" ca="1" si="406"/>
        <v>LOSE</v>
      </c>
      <c r="M5249" s="8">
        <f t="shared" ca="1" si="408"/>
        <v>-1</v>
      </c>
      <c r="N5249" s="8">
        <f t="shared" ca="1" si="409"/>
        <v>-162</v>
      </c>
      <c r="O5249" s="32">
        <f ca="1">SUM(M$4:M5249)/I5249</f>
        <v>-3.0880670987418986E-2</v>
      </c>
      <c r="P5249" s="47">
        <f ca="1">_xlfn.VAR.P(M$4:M5249)</f>
        <v>0.99904638415936675</v>
      </c>
      <c r="Q5249" s="33">
        <f ca="1">COUNTIF(L$4:L5249, "WIN")/I5249</f>
        <v>0.48455966450629051</v>
      </c>
    </row>
    <row r="5250" spans="9:17" x14ac:dyDescent="0.25">
      <c r="I5250" s="5">
        <v>5247</v>
      </c>
      <c r="J5250" s="9">
        <f t="shared" ca="1" si="407"/>
        <v>0.64541339415903398</v>
      </c>
      <c r="K5250" s="7" t="str">
        <f t="shared" ca="1" si="405"/>
        <v>BLACK</v>
      </c>
      <c r="L5250" s="7" t="str">
        <f t="shared" ca="1" si="406"/>
        <v>LOSE</v>
      </c>
      <c r="M5250" s="8">
        <f t="shared" ca="1" si="408"/>
        <v>-1</v>
      </c>
      <c r="N5250" s="8">
        <f t="shared" ca="1" si="409"/>
        <v>-163</v>
      </c>
      <c r="O5250" s="32">
        <f ca="1">SUM(M$4:M5250)/I5250</f>
        <v>-3.1065370688012198E-2</v>
      </c>
      <c r="P5250" s="47">
        <f ca="1">_xlfn.VAR.P(M$4:M5250)</f>
        <v>0.99903494274401639</v>
      </c>
      <c r="Q5250" s="33">
        <f ca="1">COUNTIF(L$4:L5250, "WIN")/I5250</f>
        <v>0.48446731465599391</v>
      </c>
    </row>
    <row r="5251" spans="9:17" x14ac:dyDescent="0.25">
      <c r="I5251" s="5">
        <v>5248</v>
      </c>
      <c r="J5251" s="9">
        <f t="shared" ca="1" si="407"/>
        <v>3.5178922791444855E-2</v>
      </c>
      <c r="K5251" s="7" t="str">
        <f t="shared" ca="1" si="405"/>
        <v>RED</v>
      </c>
      <c r="L5251" s="7" t="str">
        <f t="shared" ca="1" si="406"/>
        <v>WIN</v>
      </c>
      <c r="M5251" s="8">
        <f t="shared" ca="1" si="408"/>
        <v>1</v>
      </c>
      <c r="N5251" s="8">
        <f t="shared" ca="1" si="409"/>
        <v>-162</v>
      </c>
      <c r="O5251" s="32">
        <f ca="1">SUM(M$4:M5251)/I5251</f>
        <v>-3.086890243902439E-2</v>
      </c>
      <c r="P5251" s="47">
        <f ca="1">_xlfn.VAR.P(M$4:M5251)</f>
        <v>0.99904711086220999</v>
      </c>
      <c r="Q5251" s="33">
        <f ca="1">COUNTIF(L$4:L5251, "WIN")/I5251</f>
        <v>0.4845655487804878</v>
      </c>
    </row>
    <row r="5252" spans="9:17" x14ac:dyDescent="0.25">
      <c r="I5252" s="5">
        <v>5249</v>
      </c>
      <c r="J5252" s="9">
        <f t="shared" ca="1" si="407"/>
        <v>0.72508717261283551</v>
      </c>
      <c r="K5252" s="7" t="str">
        <f t="shared" ref="K5252:K5315" ca="1" si="410">IF($J5252 &gt;= $D$7, "GREEN", IF($J5252 &gt;= $D$6, "BLACK", "RED"))</f>
        <v>BLACK</v>
      </c>
      <c r="L5252" s="7" t="str">
        <f t="shared" ref="L5252:L5315" ca="1" si="411">IF($K5252 = "RED", "WIN", "LOSE")</f>
        <v>LOSE</v>
      </c>
      <c r="M5252" s="8">
        <f t="shared" ca="1" si="408"/>
        <v>-1</v>
      </c>
      <c r="N5252" s="8">
        <f t="shared" ca="1" si="409"/>
        <v>-163</v>
      </c>
      <c r="O5252" s="32">
        <f ca="1">SUM(M$4:M5252)/I5252</f>
        <v>-3.1053534006477423E-2</v>
      </c>
      <c r="P5252" s="47">
        <f ca="1">_xlfn.VAR.P(M$4:M5252)</f>
        <v>0.99903567802570858</v>
      </c>
      <c r="Q5252" s="33">
        <f ca="1">COUNTIF(L$4:L5252, "WIN")/I5252</f>
        <v>0.48447323299676126</v>
      </c>
    </row>
    <row r="5253" spans="9:17" x14ac:dyDescent="0.25">
      <c r="I5253" s="5">
        <v>5250</v>
      </c>
      <c r="J5253" s="9">
        <f t="shared" ca="1" si="407"/>
        <v>0.37847570996158253</v>
      </c>
      <c r="K5253" s="7" t="str">
        <f t="shared" ca="1" si="410"/>
        <v>RED</v>
      </c>
      <c r="L5253" s="7" t="str">
        <f t="shared" ca="1" si="411"/>
        <v>WIN</v>
      </c>
      <c r="M5253" s="8">
        <f t="shared" ca="1" si="408"/>
        <v>1</v>
      </c>
      <c r="N5253" s="8">
        <f t="shared" ca="1" si="409"/>
        <v>-162</v>
      </c>
      <c r="O5253" s="32">
        <f ca="1">SUM(M$4:M5253)/I5253</f>
        <v>-3.0857142857142857E-2</v>
      </c>
      <c r="P5253" s="47">
        <f ca="1">_xlfn.VAR.P(M$4:M5253)</f>
        <v>0.99904783673469388</v>
      </c>
      <c r="Q5253" s="33">
        <f ca="1">COUNTIF(L$4:L5253, "WIN")/I5253</f>
        <v>0.4845714285714286</v>
      </c>
    </row>
    <row r="5254" spans="9:17" x14ac:dyDescent="0.25">
      <c r="I5254" s="5">
        <v>5251</v>
      </c>
      <c r="J5254" s="9">
        <f t="shared" ref="J5254:J5317" ca="1" si="412">RAND()</f>
        <v>0.49975622640222317</v>
      </c>
      <c r="K5254" s="7" t="str">
        <f t="shared" ca="1" si="410"/>
        <v>BLACK</v>
      </c>
      <c r="L5254" s="7" t="str">
        <f t="shared" ca="1" si="411"/>
        <v>LOSE</v>
      </c>
      <c r="M5254" s="8">
        <f t="shared" ref="M5254:M5317" ca="1" si="413">IF($L5254 = "WIN", 1, -1)</f>
        <v>-1</v>
      </c>
      <c r="N5254" s="8">
        <f t="shared" ref="N5254:N5317" ca="1" si="414">N5253+M5254</f>
        <v>-163</v>
      </c>
      <c r="O5254" s="32">
        <f ca="1">SUM(M$4:M5254)/I5254</f>
        <v>-3.1041706341649211E-2</v>
      </c>
      <c r="P5254" s="47">
        <f ca="1">_xlfn.VAR.P(M$4:M5254)</f>
        <v>0.99903641246739883</v>
      </c>
      <c r="Q5254" s="33">
        <f ca="1">COUNTIF(L$4:L5254, "WIN")/I5254</f>
        <v>0.48447914682917542</v>
      </c>
    </row>
    <row r="5255" spans="9:17" x14ac:dyDescent="0.25">
      <c r="I5255" s="5">
        <v>5252</v>
      </c>
      <c r="J5255" s="9">
        <f t="shared" ca="1" si="412"/>
        <v>0.62826863060663063</v>
      </c>
      <c r="K5255" s="7" t="str">
        <f t="shared" ca="1" si="410"/>
        <v>BLACK</v>
      </c>
      <c r="L5255" s="7" t="str">
        <f t="shared" ca="1" si="411"/>
        <v>LOSE</v>
      </c>
      <c r="M5255" s="8">
        <f t="shared" ca="1" si="413"/>
        <v>-1</v>
      </c>
      <c r="N5255" s="8">
        <f t="shared" ca="1" si="414"/>
        <v>-164</v>
      </c>
      <c r="O5255" s="32">
        <f ca="1">SUM(M$4:M5255)/I5255</f>
        <v>-3.1226199543031227E-2</v>
      </c>
      <c r="P5255" s="47">
        <f ca="1">_xlfn.VAR.P(M$4:M5255)</f>
        <v>0.99902492446209878</v>
      </c>
      <c r="Q5255" s="33">
        <f ca="1">COUNTIF(L$4:L5255, "WIN")/I5255</f>
        <v>0.48438690022848441</v>
      </c>
    </row>
    <row r="5256" spans="9:17" x14ac:dyDescent="0.25">
      <c r="I5256" s="5">
        <v>5253</v>
      </c>
      <c r="J5256" s="9">
        <f t="shared" ca="1" si="412"/>
        <v>0.83646006235378856</v>
      </c>
      <c r="K5256" s="7" t="str">
        <f t="shared" ca="1" si="410"/>
        <v>BLACK</v>
      </c>
      <c r="L5256" s="7" t="str">
        <f t="shared" ca="1" si="411"/>
        <v>LOSE</v>
      </c>
      <c r="M5256" s="8">
        <f t="shared" ca="1" si="413"/>
        <v>-1</v>
      </c>
      <c r="N5256" s="8">
        <f t="shared" ca="1" si="414"/>
        <v>-165</v>
      </c>
      <c r="O5256" s="32">
        <f ca="1">SUM(M$4:M5256)/I5256</f>
        <v>-3.1410622501427753E-2</v>
      </c>
      <c r="P5256" s="47">
        <f ca="1">_xlfn.VAR.P(M$4:M5256)</f>
        <v>0.99901337279407276</v>
      </c>
      <c r="Q5256" s="33">
        <f ca="1">COUNTIF(L$4:L5256, "WIN")/I5256</f>
        <v>0.48429468874928611</v>
      </c>
    </row>
    <row r="5257" spans="9:17" x14ac:dyDescent="0.25">
      <c r="I5257" s="5">
        <v>5254</v>
      </c>
      <c r="J5257" s="9">
        <f t="shared" ca="1" si="412"/>
        <v>0.724807216604334</v>
      </c>
      <c r="K5257" s="7" t="str">
        <f t="shared" ca="1" si="410"/>
        <v>BLACK</v>
      </c>
      <c r="L5257" s="7" t="str">
        <f t="shared" ca="1" si="411"/>
        <v>LOSE</v>
      </c>
      <c r="M5257" s="8">
        <f t="shared" ca="1" si="413"/>
        <v>-1</v>
      </c>
      <c r="N5257" s="8">
        <f t="shared" ca="1" si="414"/>
        <v>-166</v>
      </c>
      <c r="O5257" s="32">
        <f ca="1">SUM(M$4:M5257)/I5257</f>
        <v>-3.1594975256947086E-2</v>
      </c>
      <c r="P5257" s="47">
        <f ca="1">_xlfn.VAR.P(M$4:M5257)</f>
        <v>0.99900175753851295</v>
      </c>
      <c r="Q5257" s="33">
        <f ca="1">COUNTIF(L$4:L5257, "WIN")/I5257</f>
        <v>0.48420251237152645</v>
      </c>
    </row>
    <row r="5258" spans="9:17" x14ac:dyDescent="0.25">
      <c r="I5258" s="5">
        <v>5255</v>
      </c>
      <c r="J5258" s="9">
        <f t="shared" ca="1" si="412"/>
        <v>0.20726271981775657</v>
      </c>
      <c r="K5258" s="7" t="str">
        <f t="shared" ca="1" si="410"/>
        <v>RED</v>
      </c>
      <c r="L5258" s="7" t="str">
        <f t="shared" ca="1" si="411"/>
        <v>WIN</v>
      </c>
      <c r="M5258" s="8">
        <f t="shared" ca="1" si="413"/>
        <v>1</v>
      </c>
      <c r="N5258" s="8">
        <f t="shared" ca="1" si="414"/>
        <v>-165</v>
      </c>
      <c r="O5258" s="32">
        <f ca="1">SUM(M$4:M5258)/I5258</f>
        <v>-3.1398667935299718E-2</v>
      </c>
      <c r="P5258" s="47">
        <f ca="1">_xlfn.VAR.P(M$4:M5258)</f>
        <v>0.9990141236518888</v>
      </c>
      <c r="Q5258" s="33">
        <f ca="1">COUNTIF(L$4:L5258, "WIN")/I5258</f>
        <v>0.48430066603235017</v>
      </c>
    </row>
    <row r="5259" spans="9:17" x14ac:dyDescent="0.25">
      <c r="I5259" s="5">
        <v>5256</v>
      </c>
      <c r="J5259" s="9">
        <f t="shared" ca="1" si="412"/>
        <v>0.58403582815209187</v>
      </c>
      <c r="K5259" s="7" t="str">
        <f t="shared" ca="1" si="410"/>
        <v>BLACK</v>
      </c>
      <c r="L5259" s="7" t="str">
        <f t="shared" ca="1" si="411"/>
        <v>LOSE</v>
      </c>
      <c r="M5259" s="8">
        <f t="shared" ca="1" si="413"/>
        <v>-1</v>
      </c>
      <c r="N5259" s="8">
        <f t="shared" ca="1" si="414"/>
        <v>-166</v>
      </c>
      <c r="O5259" s="32">
        <f ca="1">SUM(M$4:M5259)/I5259</f>
        <v>-3.1582952815829526E-2</v>
      </c>
      <c r="P5259" s="47">
        <f ca="1">_xlfn.VAR.P(M$4:M5259)</f>
        <v>0.99900251709143306</v>
      </c>
      <c r="Q5259" s="33">
        <f ca="1">COUNTIF(L$4:L5259, "WIN")/I5259</f>
        <v>0.48420852359208522</v>
      </c>
    </row>
    <row r="5260" spans="9:17" x14ac:dyDescent="0.25">
      <c r="I5260" s="5">
        <v>5257</v>
      </c>
      <c r="J5260" s="9">
        <f t="shared" ca="1" si="412"/>
        <v>0.2535007873874614</v>
      </c>
      <c r="K5260" s="7" t="str">
        <f t="shared" ca="1" si="410"/>
        <v>RED</v>
      </c>
      <c r="L5260" s="7" t="str">
        <f t="shared" ca="1" si="411"/>
        <v>WIN</v>
      </c>
      <c r="M5260" s="8">
        <f t="shared" ca="1" si="413"/>
        <v>1</v>
      </c>
      <c r="N5260" s="8">
        <f t="shared" ca="1" si="414"/>
        <v>-165</v>
      </c>
      <c r="O5260" s="32">
        <f ca="1">SUM(M$4:M5260)/I5260</f>
        <v>-3.1386722465284379E-2</v>
      </c>
      <c r="P5260" s="47">
        <f ca="1">_xlfn.VAR.P(M$4:M5260)</f>
        <v>0.99901487365288721</v>
      </c>
      <c r="Q5260" s="33">
        <f ca="1">COUNTIF(L$4:L5260, "WIN")/I5260</f>
        <v>0.4843066387673578</v>
      </c>
    </row>
    <row r="5261" spans="9:17" x14ac:dyDescent="0.25">
      <c r="I5261" s="5">
        <v>5258</v>
      </c>
      <c r="J5261" s="9">
        <f t="shared" ca="1" si="412"/>
        <v>0.86007532092542416</v>
      </c>
      <c r="K5261" s="7" t="str">
        <f t="shared" ca="1" si="410"/>
        <v>BLACK</v>
      </c>
      <c r="L5261" s="7" t="str">
        <f t="shared" ca="1" si="411"/>
        <v>LOSE</v>
      </c>
      <c r="M5261" s="8">
        <f t="shared" ca="1" si="413"/>
        <v>-1</v>
      </c>
      <c r="N5261" s="8">
        <f t="shared" ca="1" si="414"/>
        <v>-166</v>
      </c>
      <c r="O5261" s="32">
        <f ca="1">SUM(M$4:M5261)/I5261</f>
        <v>-3.1570939520730312E-2</v>
      </c>
      <c r="P5261" s="47">
        <f ca="1">_xlfn.VAR.P(M$4:M5261)</f>
        <v>0.99900327577777837</v>
      </c>
      <c r="Q5261" s="33">
        <f ca="1">COUNTIF(L$4:L5261, "WIN")/I5261</f>
        <v>0.48421453023963484</v>
      </c>
    </row>
    <row r="5262" spans="9:17" x14ac:dyDescent="0.25">
      <c r="I5262" s="5">
        <v>5259</v>
      </c>
      <c r="J5262" s="9">
        <f t="shared" ca="1" si="412"/>
        <v>0.87661101749112924</v>
      </c>
      <c r="K5262" s="7" t="str">
        <f t="shared" ca="1" si="410"/>
        <v>BLACK</v>
      </c>
      <c r="L5262" s="7" t="str">
        <f t="shared" ca="1" si="411"/>
        <v>LOSE</v>
      </c>
      <c r="M5262" s="8">
        <f t="shared" ca="1" si="413"/>
        <v>-1</v>
      </c>
      <c r="N5262" s="8">
        <f t="shared" ca="1" si="414"/>
        <v>-167</v>
      </c>
      <c r="O5262" s="32">
        <f ca="1">SUM(M$4:M5262)/I5262</f>
        <v>-3.1755086518349497E-2</v>
      </c>
      <c r="P5262" s="47">
        <f ca="1">_xlfn.VAR.P(M$4:M5262)</f>
        <v>0.99899161448021212</v>
      </c>
      <c r="Q5262" s="33">
        <f ca="1">COUNTIF(L$4:L5262, "WIN")/I5262</f>
        <v>0.48412245674082527</v>
      </c>
    </row>
    <row r="5263" spans="9:17" x14ac:dyDescent="0.25">
      <c r="I5263" s="5">
        <v>5260</v>
      </c>
      <c r="J5263" s="9">
        <f t="shared" ca="1" si="412"/>
        <v>0.31960521160281985</v>
      </c>
      <c r="K5263" s="7" t="str">
        <f t="shared" ca="1" si="410"/>
        <v>RED</v>
      </c>
      <c r="L5263" s="7" t="str">
        <f t="shared" ca="1" si="411"/>
        <v>WIN</v>
      </c>
      <c r="M5263" s="8">
        <f t="shared" ca="1" si="413"/>
        <v>1</v>
      </c>
      <c r="N5263" s="8">
        <f t="shared" ca="1" si="414"/>
        <v>-166</v>
      </c>
      <c r="O5263" s="32">
        <f ca="1">SUM(M$4:M5263)/I5263</f>
        <v>-3.1558935361216733E-2</v>
      </c>
      <c r="P5263" s="47">
        <f ca="1">_xlfn.VAR.P(M$4:M5263)</f>
        <v>0.99900403359886658</v>
      </c>
      <c r="Q5263" s="33">
        <f ca="1">COUNTIF(L$4:L5263, "WIN")/I5263</f>
        <v>0.48422053231939166</v>
      </c>
    </row>
    <row r="5264" spans="9:17" x14ac:dyDescent="0.25">
      <c r="I5264" s="5">
        <v>5261</v>
      </c>
      <c r="J5264" s="9">
        <f t="shared" ca="1" si="412"/>
        <v>0.96022949521178358</v>
      </c>
      <c r="K5264" s="7" t="str">
        <f t="shared" ca="1" si="410"/>
        <v>BLACK</v>
      </c>
      <c r="L5264" s="7" t="str">
        <f t="shared" ca="1" si="411"/>
        <v>LOSE</v>
      </c>
      <c r="M5264" s="8">
        <f t="shared" ca="1" si="413"/>
        <v>-1</v>
      </c>
      <c r="N5264" s="8">
        <f t="shared" ca="1" si="414"/>
        <v>-167</v>
      </c>
      <c r="O5264" s="32">
        <f ca="1">SUM(M$4:M5264)/I5264</f>
        <v>-3.1743014636000759E-2</v>
      </c>
      <c r="P5264" s="47">
        <f ca="1">_xlfn.VAR.P(M$4:M5264)</f>
        <v>0.99899238102181864</v>
      </c>
      <c r="Q5264" s="33">
        <f ca="1">COUNTIF(L$4:L5264, "WIN")/I5264</f>
        <v>0.48412849268199964</v>
      </c>
    </row>
    <row r="5265" spans="9:17" x14ac:dyDescent="0.25">
      <c r="I5265" s="5">
        <v>5262</v>
      </c>
      <c r="J5265" s="9">
        <f t="shared" ca="1" si="412"/>
        <v>0.58860108093539298</v>
      </c>
      <c r="K5265" s="7" t="str">
        <f t="shared" ca="1" si="410"/>
        <v>BLACK</v>
      </c>
      <c r="L5265" s="7" t="str">
        <f t="shared" ca="1" si="411"/>
        <v>LOSE</v>
      </c>
      <c r="M5265" s="8">
        <f t="shared" ca="1" si="413"/>
        <v>-1</v>
      </c>
      <c r="N5265" s="8">
        <f t="shared" ca="1" si="414"/>
        <v>-168</v>
      </c>
      <c r="O5265" s="32">
        <f ca="1">SUM(M$4:M5265)/I5265</f>
        <v>-3.192702394526796E-2</v>
      </c>
      <c r="P5265" s="47">
        <f ca="1">_xlfn.VAR.P(M$4:M5265)</f>
        <v>0.99898066514199824</v>
      </c>
      <c r="Q5265" s="33">
        <f ca="1">COUNTIF(L$4:L5265, "WIN")/I5265</f>
        <v>0.48403648802736604</v>
      </c>
    </row>
    <row r="5266" spans="9:17" x14ac:dyDescent="0.25">
      <c r="I5266" s="5">
        <v>5263</v>
      </c>
      <c r="J5266" s="9">
        <f t="shared" ca="1" si="412"/>
        <v>0.59061234678565289</v>
      </c>
      <c r="K5266" s="7" t="str">
        <f t="shared" ca="1" si="410"/>
        <v>BLACK</v>
      </c>
      <c r="L5266" s="7" t="str">
        <f t="shared" ca="1" si="411"/>
        <v>LOSE</v>
      </c>
      <c r="M5266" s="8">
        <f t="shared" ca="1" si="413"/>
        <v>-1</v>
      </c>
      <c r="N5266" s="8">
        <f t="shared" ca="1" si="414"/>
        <v>-169</v>
      </c>
      <c r="O5266" s="32">
        <f ca="1">SUM(M$4:M5266)/I5266</f>
        <v>-3.2110963328899865E-2</v>
      </c>
      <c r="P5266" s="47">
        <f ca="1">_xlfn.VAR.P(M$4:M5266)</f>
        <v>0.99896888603409006</v>
      </c>
      <c r="Q5266" s="33">
        <f ca="1">COUNTIF(L$4:L5266, "WIN")/I5266</f>
        <v>0.48394451833555008</v>
      </c>
    </row>
    <row r="5267" spans="9:17" x14ac:dyDescent="0.25">
      <c r="I5267" s="5">
        <v>5264</v>
      </c>
      <c r="J5267" s="9">
        <f t="shared" ca="1" si="412"/>
        <v>0.6991664927931055</v>
      </c>
      <c r="K5267" s="7" t="str">
        <f t="shared" ca="1" si="410"/>
        <v>BLACK</v>
      </c>
      <c r="L5267" s="7" t="str">
        <f t="shared" ca="1" si="411"/>
        <v>LOSE</v>
      </c>
      <c r="M5267" s="8">
        <f t="shared" ca="1" si="413"/>
        <v>-1</v>
      </c>
      <c r="N5267" s="8">
        <f t="shared" ca="1" si="414"/>
        <v>-170</v>
      </c>
      <c r="O5267" s="32">
        <f ca="1">SUM(M$4:M5267)/I5267</f>
        <v>-3.2294832826747721E-2</v>
      </c>
      <c r="P5267" s="47">
        <f ca="1">_xlfn.VAR.P(M$4:M5267)</f>
        <v>0.99895704377269245</v>
      </c>
      <c r="Q5267" s="33">
        <f ca="1">COUNTIF(L$4:L5267, "WIN")/I5267</f>
        <v>0.48385258358662614</v>
      </c>
    </row>
    <row r="5268" spans="9:17" x14ac:dyDescent="0.25">
      <c r="I5268" s="5">
        <v>5265</v>
      </c>
      <c r="J5268" s="9">
        <f t="shared" ca="1" si="412"/>
        <v>0.18964823031178746</v>
      </c>
      <c r="K5268" s="7" t="str">
        <f t="shared" ca="1" si="410"/>
        <v>RED</v>
      </c>
      <c r="L5268" s="7" t="str">
        <f t="shared" ca="1" si="411"/>
        <v>WIN</v>
      </c>
      <c r="M5268" s="8">
        <f t="shared" ca="1" si="413"/>
        <v>1</v>
      </c>
      <c r="N5268" s="8">
        <f t="shared" ca="1" si="414"/>
        <v>-169</v>
      </c>
      <c r="O5268" s="32">
        <f ca="1">SUM(M$4:M5268)/I5268</f>
        <v>-3.2098765432098768E-2</v>
      </c>
      <c r="P5268" s="47">
        <f ca="1">_xlfn.VAR.P(M$4:M5268)</f>
        <v>0.99896966925773512</v>
      </c>
      <c r="Q5268" s="33">
        <f ca="1">COUNTIF(L$4:L5268, "WIN")/I5268</f>
        <v>0.48395061728395061</v>
      </c>
    </row>
    <row r="5269" spans="9:17" x14ac:dyDescent="0.25">
      <c r="I5269" s="5">
        <v>5266</v>
      </c>
      <c r="J5269" s="9">
        <f t="shared" ca="1" si="412"/>
        <v>8.2369653682854094E-2</v>
      </c>
      <c r="K5269" s="7" t="str">
        <f t="shared" ca="1" si="410"/>
        <v>RED</v>
      </c>
      <c r="L5269" s="7" t="str">
        <f t="shared" ca="1" si="411"/>
        <v>WIN</v>
      </c>
      <c r="M5269" s="8">
        <f t="shared" ca="1" si="413"/>
        <v>1</v>
      </c>
      <c r="N5269" s="8">
        <f t="shared" ca="1" si="414"/>
        <v>-168</v>
      </c>
      <c r="O5269" s="32">
        <f ca="1">SUM(M$4:M5269)/I5269</f>
        <v>-3.190277250284846E-2</v>
      </c>
      <c r="P5269" s="47">
        <f ca="1">_xlfn.VAR.P(M$4:M5269)</f>
        <v>0.99898221310663149</v>
      </c>
      <c r="Q5269" s="33">
        <f ca="1">COUNTIF(L$4:L5269, "WIN")/I5269</f>
        <v>0.48404861374857577</v>
      </c>
    </row>
    <row r="5270" spans="9:17" x14ac:dyDescent="0.25">
      <c r="I5270" s="5">
        <v>5267</v>
      </c>
      <c r="J5270" s="9">
        <f t="shared" ca="1" si="412"/>
        <v>0.26586069139068869</v>
      </c>
      <c r="K5270" s="7" t="str">
        <f t="shared" ca="1" si="410"/>
        <v>RED</v>
      </c>
      <c r="L5270" s="7" t="str">
        <f t="shared" ca="1" si="411"/>
        <v>WIN</v>
      </c>
      <c r="M5270" s="8">
        <f t="shared" ca="1" si="413"/>
        <v>1</v>
      </c>
      <c r="N5270" s="8">
        <f t="shared" ca="1" si="414"/>
        <v>-167</v>
      </c>
      <c r="O5270" s="32">
        <f ca="1">SUM(M$4:M5270)/I5270</f>
        <v>-3.1706853996582497E-2</v>
      </c>
      <c r="P5270" s="47">
        <f ca="1">_xlfn.VAR.P(M$4:M5270)</f>
        <v>0.99899467540963938</v>
      </c>
      <c r="Q5270" s="33">
        <f ca="1">COUNTIF(L$4:L5270, "WIN")/I5270</f>
        <v>0.48414657300170877</v>
      </c>
    </row>
    <row r="5271" spans="9:17" x14ac:dyDescent="0.25">
      <c r="I5271" s="5">
        <v>5268</v>
      </c>
      <c r="J5271" s="9">
        <f t="shared" ca="1" si="412"/>
        <v>8.2751970877764092E-2</v>
      </c>
      <c r="K5271" s="7" t="str">
        <f t="shared" ca="1" si="410"/>
        <v>RED</v>
      </c>
      <c r="L5271" s="7" t="str">
        <f t="shared" ca="1" si="411"/>
        <v>WIN</v>
      </c>
      <c r="M5271" s="8">
        <f t="shared" ca="1" si="413"/>
        <v>1</v>
      </c>
      <c r="N5271" s="8">
        <f t="shared" ca="1" si="414"/>
        <v>-166</v>
      </c>
      <c r="O5271" s="32">
        <f ca="1">SUM(M$4:M5271)/I5271</f>
        <v>-3.1511009870918753E-2</v>
      </c>
      <c r="P5271" s="47">
        <f ca="1">_xlfn.VAR.P(M$4:M5271)</f>
        <v>0.99900705625691488</v>
      </c>
      <c r="Q5271" s="33">
        <f ca="1">COUNTIF(L$4:L5271, "WIN")/I5271</f>
        <v>0.48424449506454065</v>
      </c>
    </row>
    <row r="5272" spans="9:17" x14ac:dyDescent="0.25">
      <c r="I5272" s="5">
        <v>5269</v>
      </c>
      <c r="J5272" s="9">
        <f t="shared" ca="1" si="412"/>
        <v>0.45785703765294328</v>
      </c>
      <c r="K5272" s="7" t="str">
        <f t="shared" ca="1" si="410"/>
        <v>RED</v>
      </c>
      <c r="L5272" s="7" t="str">
        <f t="shared" ca="1" si="411"/>
        <v>WIN</v>
      </c>
      <c r="M5272" s="8">
        <f t="shared" ca="1" si="413"/>
        <v>1</v>
      </c>
      <c r="N5272" s="8">
        <f t="shared" ca="1" si="414"/>
        <v>-165</v>
      </c>
      <c r="O5272" s="32">
        <f ca="1">SUM(M$4:M5272)/I5272</f>
        <v>-3.1315240083507306E-2</v>
      </c>
      <c r="P5272" s="47">
        <f ca="1">_xlfn.VAR.P(M$4:M5272)</f>
        <v>0.9990193557385123</v>
      </c>
      <c r="Q5272" s="33">
        <f ca="1">COUNTIF(L$4:L5272, "WIN")/I5272</f>
        <v>0.48434237995824636</v>
      </c>
    </row>
    <row r="5273" spans="9:17" x14ac:dyDescent="0.25">
      <c r="I5273" s="5">
        <v>5270</v>
      </c>
      <c r="J5273" s="9">
        <f t="shared" ca="1" si="412"/>
        <v>0.39335840283041568</v>
      </c>
      <c r="K5273" s="7" t="str">
        <f t="shared" ca="1" si="410"/>
        <v>RED</v>
      </c>
      <c r="L5273" s="7" t="str">
        <f t="shared" ca="1" si="411"/>
        <v>WIN</v>
      </c>
      <c r="M5273" s="8">
        <f t="shared" ca="1" si="413"/>
        <v>1</v>
      </c>
      <c r="N5273" s="8">
        <f t="shared" ca="1" si="414"/>
        <v>-164</v>
      </c>
      <c r="O5273" s="32">
        <f ca="1">SUM(M$4:M5273)/I5273</f>
        <v>-3.1119544592030361E-2</v>
      </c>
      <c r="P5273" s="47">
        <f ca="1">_xlfn.VAR.P(M$4:M5273)</f>
        <v>0.99903157394438469</v>
      </c>
      <c r="Q5273" s="33">
        <f ca="1">COUNTIF(L$4:L5273, "WIN")/I5273</f>
        <v>0.48444022770398482</v>
      </c>
    </row>
    <row r="5274" spans="9:17" x14ac:dyDescent="0.25">
      <c r="I5274" s="5">
        <v>5271</v>
      </c>
      <c r="J5274" s="9">
        <f t="shared" ca="1" si="412"/>
        <v>0.38806066344843537</v>
      </c>
      <c r="K5274" s="7" t="str">
        <f t="shared" ca="1" si="410"/>
        <v>RED</v>
      </c>
      <c r="L5274" s="7" t="str">
        <f t="shared" ca="1" si="411"/>
        <v>WIN</v>
      </c>
      <c r="M5274" s="8">
        <f t="shared" ca="1" si="413"/>
        <v>1</v>
      </c>
      <c r="N5274" s="8">
        <f t="shared" ca="1" si="414"/>
        <v>-163</v>
      </c>
      <c r="O5274" s="32">
        <f ca="1">SUM(M$4:M5274)/I5274</f>
        <v>-3.0923923354202239E-2</v>
      </c>
      <c r="P5274" s="47">
        <f ca="1">_xlfn.VAR.P(M$4:M5274)</f>
        <v>0.99904371096438338</v>
      </c>
      <c r="Q5274" s="33">
        <f ca="1">COUNTIF(L$4:L5274, "WIN")/I5274</f>
        <v>0.48453803832289888</v>
      </c>
    </row>
    <row r="5275" spans="9:17" x14ac:dyDescent="0.25">
      <c r="I5275" s="5">
        <v>5272</v>
      </c>
      <c r="J5275" s="9">
        <f t="shared" ca="1" si="412"/>
        <v>0.36967003488114059</v>
      </c>
      <c r="K5275" s="7" t="str">
        <f t="shared" ca="1" si="410"/>
        <v>RED</v>
      </c>
      <c r="L5275" s="7" t="str">
        <f t="shared" ca="1" si="411"/>
        <v>WIN</v>
      </c>
      <c r="M5275" s="8">
        <f t="shared" ca="1" si="413"/>
        <v>1</v>
      </c>
      <c r="N5275" s="8">
        <f t="shared" ca="1" si="414"/>
        <v>-162</v>
      </c>
      <c r="O5275" s="32">
        <f ca="1">SUM(M$4:M5275)/I5275</f>
        <v>-3.0728376327769348E-2</v>
      </c>
      <c r="P5275" s="47">
        <f ca="1">_xlfn.VAR.P(M$4:M5275)</f>
        <v>0.99905576688825903</v>
      </c>
      <c r="Q5275" s="33">
        <f ca="1">COUNTIF(L$4:L5275, "WIN")/I5275</f>
        <v>0.48463581183611532</v>
      </c>
    </row>
    <row r="5276" spans="9:17" x14ac:dyDescent="0.25">
      <c r="I5276" s="5">
        <v>5273</v>
      </c>
      <c r="J5276" s="9">
        <f t="shared" ca="1" si="412"/>
        <v>0.4772069894011689</v>
      </c>
      <c r="K5276" s="7" t="str">
        <f t="shared" ca="1" si="410"/>
        <v>RED</v>
      </c>
      <c r="L5276" s="7" t="str">
        <f t="shared" ca="1" si="411"/>
        <v>WIN</v>
      </c>
      <c r="M5276" s="8">
        <f t="shared" ca="1" si="413"/>
        <v>1</v>
      </c>
      <c r="N5276" s="8">
        <f t="shared" ca="1" si="414"/>
        <v>-161</v>
      </c>
      <c r="O5276" s="32">
        <f ca="1">SUM(M$4:M5276)/I5276</f>
        <v>-3.0532903470510145E-2</v>
      </c>
      <c r="P5276" s="47">
        <f ca="1">_xlfn.VAR.P(M$4:M5276)</f>
        <v>0.99906774180566049</v>
      </c>
      <c r="Q5276" s="33">
        <f ca="1">COUNTIF(L$4:L5276, "WIN")/I5276</f>
        <v>0.48473354826474491</v>
      </c>
    </row>
    <row r="5277" spans="9:17" x14ac:dyDescent="0.25">
      <c r="I5277" s="5">
        <v>5274</v>
      </c>
      <c r="J5277" s="9">
        <f t="shared" ca="1" si="412"/>
        <v>0.62945303879876713</v>
      </c>
      <c r="K5277" s="7" t="str">
        <f t="shared" ca="1" si="410"/>
        <v>BLACK</v>
      </c>
      <c r="L5277" s="7" t="str">
        <f t="shared" ca="1" si="411"/>
        <v>LOSE</v>
      </c>
      <c r="M5277" s="8">
        <f t="shared" ca="1" si="413"/>
        <v>-1</v>
      </c>
      <c r="N5277" s="8">
        <f t="shared" ca="1" si="414"/>
        <v>-162</v>
      </c>
      <c r="O5277" s="32">
        <f ca="1">SUM(M$4:M5277)/I5277</f>
        <v>-3.0716723549488054E-2</v>
      </c>
      <c r="P5277" s="47">
        <f ca="1">_xlfn.VAR.P(M$4:M5277)</f>
        <v>0.99905648289438431</v>
      </c>
      <c r="Q5277" s="33">
        <f ca="1">COUNTIF(L$4:L5277, "WIN")/I5277</f>
        <v>0.48464163822525597</v>
      </c>
    </row>
    <row r="5278" spans="9:17" x14ac:dyDescent="0.25">
      <c r="I5278" s="5">
        <v>5275</v>
      </c>
      <c r="J5278" s="9">
        <f t="shared" ca="1" si="412"/>
        <v>3.1590611280945313E-2</v>
      </c>
      <c r="K5278" s="7" t="str">
        <f t="shared" ca="1" si="410"/>
        <v>RED</v>
      </c>
      <c r="L5278" s="7" t="str">
        <f t="shared" ca="1" si="411"/>
        <v>WIN</v>
      </c>
      <c r="M5278" s="8">
        <f t="shared" ca="1" si="413"/>
        <v>1</v>
      </c>
      <c r="N5278" s="8">
        <f t="shared" ca="1" si="414"/>
        <v>-161</v>
      </c>
      <c r="O5278" s="32">
        <f ca="1">SUM(M$4:M5278)/I5278</f>
        <v>-3.052132701421801E-2</v>
      </c>
      <c r="P5278" s="47">
        <f ca="1">_xlfn.VAR.P(M$4:M5278)</f>
        <v>0.99906844859729116</v>
      </c>
      <c r="Q5278" s="33">
        <f ca="1">COUNTIF(L$4:L5278, "WIN")/I5278</f>
        <v>0.48473933649289097</v>
      </c>
    </row>
    <row r="5279" spans="9:17" x14ac:dyDescent="0.25">
      <c r="I5279" s="5">
        <v>5276</v>
      </c>
      <c r="J5279" s="9">
        <f t="shared" ca="1" si="412"/>
        <v>0.52771241332440133</v>
      </c>
      <c r="K5279" s="7" t="str">
        <f t="shared" ca="1" si="410"/>
        <v>BLACK</v>
      </c>
      <c r="L5279" s="7" t="str">
        <f t="shared" ca="1" si="411"/>
        <v>LOSE</v>
      </c>
      <c r="M5279" s="8">
        <f t="shared" ca="1" si="413"/>
        <v>-1</v>
      </c>
      <c r="N5279" s="8">
        <f t="shared" ca="1" si="414"/>
        <v>-162</v>
      </c>
      <c r="O5279" s="32">
        <f ca="1">SUM(M$4:M5279)/I5279</f>
        <v>-3.070507960576194E-2</v>
      </c>
      <c r="P5279" s="47">
        <f ca="1">_xlfn.VAR.P(M$4:M5279)</f>
        <v>0.99905719808640381</v>
      </c>
      <c r="Q5279" s="33">
        <f ca="1">COUNTIF(L$4:L5279, "WIN")/I5279</f>
        <v>0.48464746019711902</v>
      </c>
    </row>
    <row r="5280" spans="9:17" x14ac:dyDescent="0.25">
      <c r="I5280" s="5">
        <v>5277</v>
      </c>
      <c r="J5280" s="9">
        <f t="shared" ca="1" si="412"/>
        <v>0.61055034533044306</v>
      </c>
      <c r="K5280" s="7" t="str">
        <f t="shared" ca="1" si="410"/>
        <v>BLACK</v>
      </c>
      <c r="L5280" s="7" t="str">
        <f t="shared" ca="1" si="411"/>
        <v>LOSE</v>
      </c>
      <c r="M5280" s="8">
        <f t="shared" ca="1" si="413"/>
        <v>-1</v>
      </c>
      <c r="N5280" s="8">
        <f t="shared" ca="1" si="414"/>
        <v>-163</v>
      </c>
      <c r="O5280" s="32">
        <f ca="1">SUM(M$4:M5280)/I5280</f>
        <v>-3.0888762554481714E-2</v>
      </c>
      <c r="P5280" s="47">
        <f ca="1">_xlfn.VAR.P(M$4:M5280)</f>
        <v>0.9990458843478528</v>
      </c>
      <c r="Q5280" s="33">
        <f ca="1">COUNTIF(L$4:L5280, "WIN")/I5280</f>
        <v>0.48455561872275915</v>
      </c>
    </row>
    <row r="5281" spans="9:17" x14ac:dyDescent="0.25">
      <c r="I5281" s="5">
        <v>5278</v>
      </c>
      <c r="J5281" s="9">
        <f t="shared" ca="1" si="412"/>
        <v>0.42096835535872745</v>
      </c>
      <c r="K5281" s="7" t="str">
        <f t="shared" ca="1" si="410"/>
        <v>RED</v>
      </c>
      <c r="L5281" s="7" t="str">
        <f t="shared" ca="1" si="411"/>
        <v>WIN</v>
      </c>
      <c r="M5281" s="8">
        <f t="shared" ca="1" si="413"/>
        <v>1</v>
      </c>
      <c r="N5281" s="8">
        <f t="shared" ca="1" si="414"/>
        <v>-162</v>
      </c>
      <c r="O5281" s="32">
        <f ca="1">SUM(M$4:M5281)/I5281</f>
        <v>-3.0693444486547934E-2</v>
      </c>
      <c r="P5281" s="47">
        <f ca="1">_xlfn.VAR.P(M$4:M5281)</f>
        <v>0.9990579124655512</v>
      </c>
      <c r="Q5281" s="33">
        <f ca="1">COUNTIF(L$4:L5281, "WIN")/I5281</f>
        <v>0.48465327775672601</v>
      </c>
    </row>
    <row r="5282" spans="9:17" x14ac:dyDescent="0.25">
      <c r="I5282" s="5">
        <v>5279</v>
      </c>
      <c r="J5282" s="9">
        <f t="shared" ca="1" si="412"/>
        <v>0.78724344306476868</v>
      </c>
      <c r="K5282" s="7" t="str">
        <f t="shared" ca="1" si="410"/>
        <v>BLACK</v>
      </c>
      <c r="L5282" s="7" t="str">
        <f t="shared" ca="1" si="411"/>
        <v>LOSE</v>
      </c>
      <c r="M5282" s="8">
        <f t="shared" ca="1" si="413"/>
        <v>-1</v>
      </c>
      <c r="N5282" s="8">
        <f t="shared" ca="1" si="414"/>
        <v>-163</v>
      </c>
      <c r="O5282" s="32">
        <f ca="1">SUM(M$4:M5282)/I5282</f>
        <v>-3.0877060049251753E-2</v>
      </c>
      <c r="P5282" s="47">
        <f ca="1">_xlfn.VAR.P(M$4:M5282)</f>
        <v>0.99904660716271487</v>
      </c>
      <c r="Q5282" s="33">
        <f ca="1">COUNTIF(L$4:L5282, "WIN")/I5282</f>
        <v>0.48456146997537414</v>
      </c>
    </row>
    <row r="5283" spans="9:17" x14ac:dyDescent="0.25">
      <c r="I5283" s="5">
        <v>5280</v>
      </c>
      <c r="J5283" s="9">
        <f t="shared" ca="1" si="412"/>
        <v>4.5659973444169832E-3</v>
      </c>
      <c r="K5283" s="7" t="str">
        <f t="shared" ca="1" si="410"/>
        <v>RED</v>
      </c>
      <c r="L5283" s="7" t="str">
        <f t="shared" ca="1" si="411"/>
        <v>WIN</v>
      </c>
      <c r="M5283" s="8">
        <f t="shared" ca="1" si="413"/>
        <v>1</v>
      </c>
      <c r="N5283" s="8">
        <f t="shared" ca="1" si="414"/>
        <v>-162</v>
      </c>
      <c r="O5283" s="32">
        <f ca="1">SUM(M$4:M5283)/I5283</f>
        <v>-3.0681818181818182E-2</v>
      </c>
      <c r="P5283" s="47">
        <f ca="1">_xlfn.VAR.P(M$4:M5283)</f>
        <v>0.99905862603305784</v>
      </c>
      <c r="Q5283" s="33">
        <f ca="1">COUNTIF(L$4:L5283, "WIN")/I5283</f>
        <v>0.48465909090909093</v>
      </c>
    </row>
    <row r="5284" spans="9:17" x14ac:dyDescent="0.25">
      <c r="I5284" s="5">
        <v>5281</v>
      </c>
      <c r="J5284" s="9">
        <f t="shared" ca="1" si="412"/>
        <v>0.18191855459520245</v>
      </c>
      <c r="K5284" s="7" t="str">
        <f t="shared" ca="1" si="410"/>
        <v>RED</v>
      </c>
      <c r="L5284" s="7" t="str">
        <f t="shared" ca="1" si="411"/>
        <v>WIN</v>
      </c>
      <c r="M5284" s="8">
        <f t="shared" ca="1" si="413"/>
        <v>1</v>
      </c>
      <c r="N5284" s="8">
        <f t="shared" ca="1" si="414"/>
        <v>-161</v>
      </c>
      <c r="O5284" s="32">
        <f ca="1">SUM(M$4:M5284)/I5284</f>
        <v>-3.0486650255633404E-2</v>
      </c>
      <c r="P5284" s="47">
        <f ca="1">_xlfn.VAR.P(M$4:M5284)</f>
        <v>0.99907056415619067</v>
      </c>
      <c r="Q5284" s="33">
        <f ca="1">COUNTIF(L$4:L5284, "WIN")/I5284</f>
        <v>0.48475667487218332</v>
      </c>
    </row>
    <row r="5285" spans="9:17" x14ac:dyDescent="0.25">
      <c r="I5285" s="5">
        <v>5282</v>
      </c>
      <c r="J5285" s="9">
        <f t="shared" ca="1" si="412"/>
        <v>0.85710186870869542</v>
      </c>
      <c r="K5285" s="7" t="str">
        <f t="shared" ca="1" si="410"/>
        <v>BLACK</v>
      </c>
      <c r="L5285" s="7" t="str">
        <f t="shared" ca="1" si="411"/>
        <v>LOSE</v>
      </c>
      <c r="M5285" s="8">
        <f t="shared" ca="1" si="413"/>
        <v>-1</v>
      </c>
      <c r="N5285" s="8">
        <f t="shared" ca="1" si="414"/>
        <v>-162</v>
      </c>
      <c r="O5285" s="32">
        <f ca="1">SUM(M$4:M5285)/I5285</f>
        <v>-3.0670200681560015E-2</v>
      </c>
      <c r="P5285" s="47">
        <f ca="1">_xlfn.VAR.P(M$4:M5285)</f>
        <v>0.99905933879015285</v>
      </c>
      <c r="Q5285" s="33">
        <f ca="1">COUNTIF(L$4:L5285, "WIN")/I5285</f>
        <v>0.48466489965921999</v>
      </c>
    </row>
    <row r="5286" spans="9:17" x14ac:dyDescent="0.25">
      <c r="I5286" s="5">
        <v>5283</v>
      </c>
      <c r="J5286" s="9">
        <f t="shared" ca="1" si="412"/>
        <v>0.26191315962847006</v>
      </c>
      <c r="K5286" s="7" t="str">
        <f t="shared" ca="1" si="410"/>
        <v>RED</v>
      </c>
      <c r="L5286" s="7" t="str">
        <f t="shared" ca="1" si="411"/>
        <v>WIN</v>
      </c>
      <c r="M5286" s="8">
        <f t="shared" ca="1" si="413"/>
        <v>1</v>
      </c>
      <c r="N5286" s="8">
        <f t="shared" ca="1" si="414"/>
        <v>-161</v>
      </c>
      <c r="O5286" s="32">
        <f ca="1">SUM(M$4:M5286)/I5286</f>
        <v>-3.0475108839674428E-2</v>
      </c>
      <c r="P5286" s="47">
        <f ca="1">_xlfn.VAR.P(M$4:M5286)</f>
        <v>0.99907126774121002</v>
      </c>
      <c r="Q5286" s="33">
        <f ca="1">COUNTIF(L$4:L5286, "WIN")/I5286</f>
        <v>0.48476244558016279</v>
      </c>
    </row>
    <row r="5287" spans="9:17" x14ac:dyDescent="0.25">
      <c r="I5287" s="5">
        <v>5284</v>
      </c>
      <c r="J5287" s="9">
        <f t="shared" ca="1" si="412"/>
        <v>0.24256035300737722</v>
      </c>
      <c r="K5287" s="7" t="str">
        <f t="shared" ca="1" si="410"/>
        <v>RED</v>
      </c>
      <c r="L5287" s="7" t="str">
        <f t="shared" ca="1" si="411"/>
        <v>WIN</v>
      </c>
      <c r="M5287" s="8">
        <f t="shared" ca="1" si="413"/>
        <v>1</v>
      </c>
      <c r="N5287" s="8">
        <f t="shared" ca="1" si="414"/>
        <v>-160</v>
      </c>
      <c r="O5287" s="32">
        <f ca="1">SUM(M$4:M5287)/I5287</f>
        <v>-3.0280090840272521E-2</v>
      </c>
      <c r="P5287" s="47">
        <f ca="1">_xlfn.VAR.P(M$4:M5287)</f>
        <v>0.99908311609870482</v>
      </c>
      <c r="Q5287" s="33">
        <f ca="1">COUNTIF(L$4:L5287, "WIN")/I5287</f>
        <v>0.48485995457986375</v>
      </c>
    </row>
    <row r="5288" spans="9:17" x14ac:dyDescent="0.25">
      <c r="I5288" s="5">
        <v>5285</v>
      </c>
      <c r="J5288" s="9">
        <f t="shared" ca="1" si="412"/>
        <v>0.73255125560633105</v>
      </c>
      <c r="K5288" s="7" t="str">
        <f t="shared" ca="1" si="410"/>
        <v>BLACK</v>
      </c>
      <c r="L5288" s="7" t="str">
        <f t="shared" ca="1" si="411"/>
        <v>LOSE</v>
      </c>
      <c r="M5288" s="8">
        <f t="shared" ca="1" si="413"/>
        <v>-1</v>
      </c>
      <c r="N5288" s="8">
        <f t="shared" ca="1" si="414"/>
        <v>-161</v>
      </c>
      <c r="O5288" s="32">
        <f ca="1">SUM(M$4:M5288)/I5288</f>
        <v>-3.0463576158940398E-2</v>
      </c>
      <c r="P5288" s="47">
        <f ca="1">_xlfn.VAR.P(M$4:M5288)</f>
        <v>0.99907197052760843</v>
      </c>
      <c r="Q5288" s="33">
        <f ca="1">COUNTIF(L$4:L5288, "WIN")/I5288</f>
        <v>0.48476821192052982</v>
      </c>
    </row>
    <row r="5289" spans="9:17" x14ac:dyDescent="0.25">
      <c r="I5289" s="5">
        <v>5286</v>
      </c>
      <c r="J5289" s="9">
        <f t="shared" ca="1" si="412"/>
        <v>0.78715862815821036</v>
      </c>
      <c r="K5289" s="7" t="str">
        <f t="shared" ca="1" si="410"/>
        <v>BLACK</v>
      </c>
      <c r="L5289" s="7" t="str">
        <f t="shared" ca="1" si="411"/>
        <v>LOSE</v>
      </c>
      <c r="M5289" s="8">
        <f t="shared" ca="1" si="413"/>
        <v>-1</v>
      </c>
      <c r="N5289" s="8">
        <f t="shared" ca="1" si="414"/>
        <v>-162</v>
      </c>
      <c r="O5289" s="32">
        <f ca="1">SUM(M$4:M5289)/I5289</f>
        <v>-3.0646992054483541E-2</v>
      </c>
      <c r="P5289" s="47">
        <f ca="1">_xlfn.VAR.P(M$4:M5289)</f>
        <v>0.9990607618780124</v>
      </c>
      <c r="Q5289" s="33">
        <f ca="1">COUNTIF(L$4:L5289, "WIN")/I5289</f>
        <v>0.48467650397275824</v>
      </c>
    </row>
    <row r="5290" spans="9:17" x14ac:dyDescent="0.25">
      <c r="I5290" s="5">
        <v>5287</v>
      </c>
      <c r="J5290" s="9">
        <f t="shared" ca="1" si="412"/>
        <v>0.98260712361091396</v>
      </c>
      <c r="K5290" s="7" t="str">
        <f t="shared" ca="1" si="410"/>
        <v>GREEN</v>
      </c>
      <c r="L5290" s="7" t="str">
        <f t="shared" ca="1" si="411"/>
        <v>LOSE</v>
      </c>
      <c r="M5290" s="8">
        <f t="shared" ca="1" si="413"/>
        <v>-1</v>
      </c>
      <c r="N5290" s="8">
        <f t="shared" ca="1" si="414"/>
        <v>-163</v>
      </c>
      <c r="O5290" s="32">
        <f ca="1">SUM(M$4:M5290)/I5290</f>
        <v>-3.0830338566294684E-2</v>
      </c>
      <c r="P5290" s="47">
        <f ca="1">_xlfn.VAR.P(M$4:M5290)</f>
        <v>0.99904949022388767</v>
      </c>
      <c r="Q5290" s="33">
        <f ca="1">COUNTIF(L$4:L5290, "WIN")/I5290</f>
        <v>0.48458483071685265</v>
      </c>
    </row>
    <row r="5291" spans="9:17" x14ac:dyDescent="0.25">
      <c r="I5291" s="5">
        <v>5288</v>
      </c>
      <c r="J5291" s="9">
        <f t="shared" ca="1" si="412"/>
        <v>0.80051023440784352</v>
      </c>
      <c r="K5291" s="7" t="str">
        <f t="shared" ca="1" si="410"/>
        <v>BLACK</v>
      </c>
      <c r="L5291" s="7" t="str">
        <f t="shared" ca="1" si="411"/>
        <v>LOSE</v>
      </c>
      <c r="M5291" s="8">
        <f t="shared" ca="1" si="413"/>
        <v>-1</v>
      </c>
      <c r="N5291" s="8">
        <f t="shared" ca="1" si="414"/>
        <v>-164</v>
      </c>
      <c r="O5291" s="32">
        <f ca="1">SUM(M$4:M5291)/I5291</f>
        <v>-3.1013615733736764E-2</v>
      </c>
      <c r="P5291" s="47">
        <f ca="1">_xlfn.VAR.P(M$4:M5291)</f>
        <v>0.99903815563912013</v>
      </c>
      <c r="Q5291" s="33">
        <f ca="1">COUNTIF(L$4:L5291, "WIN")/I5291</f>
        <v>0.48449319213313163</v>
      </c>
    </row>
    <row r="5292" spans="9:17" x14ac:dyDescent="0.25">
      <c r="I5292" s="5">
        <v>5289</v>
      </c>
      <c r="J5292" s="9">
        <f t="shared" ca="1" si="412"/>
        <v>0.92880749944414998</v>
      </c>
      <c r="K5292" s="7" t="str">
        <f t="shared" ca="1" si="410"/>
        <v>BLACK</v>
      </c>
      <c r="L5292" s="7" t="str">
        <f t="shared" ca="1" si="411"/>
        <v>LOSE</v>
      </c>
      <c r="M5292" s="8">
        <f t="shared" ca="1" si="413"/>
        <v>-1</v>
      </c>
      <c r="N5292" s="8">
        <f t="shared" ca="1" si="414"/>
        <v>-165</v>
      </c>
      <c r="O5292" s="32">
        <f ca="1">SUM(M$4:M5292)/I5292</f>
        <v>-3.1196823596142939E-2</v>
      </c>
      <c r="P5292" s="47">
        <f ca="1">_xlfn.VAR.P(M$4:M5292)</f>
        <v>0.99902675819751119</v>
      </c>
      <c r="Q5292" s="33">
        <f ca="1">COUNTIF(L$4:L5292, "WIN")/I5292</f>
        <v>0.48440158820192852</v>
      </c>
    </row>
    <row r="5293" spans="9:17" x14ac:dyDescent="0.25">
      <c r="I5293" s="5">
        <v>5290</v>
      </c>
      <c r="J5293" s="9">
        <f t="shared" ca="1" si="412"/>
        <v>0.33381792316040648</v>
      </c>
      <c r="K5293" s="7" t="str">
        <f t="shared" ca="1" si="410"/>
        <v>RED</v>
      </c>
      <c r="L5293" s="7" t="str">
        <f t="shared" ca="1" si="411"/>
        <v>WIN</v>
      </c>
      <c r="M5293" s="8">
        <f t="shared" ca="1" si="413"/>
        <v>1</v>
      </c>
      <c r="N5293" s="8">
        <f t="shared" ca="1" si="414"/>
        <v>-164</v>
      </c>
      <c r="O5293" s="32">
        <f ca="1">SUM(M$4:M5293)/I5293</f>
        <v>-3.1001890359168241E-2</v>
      </c>
      <c r="P5293" s="47">
        <f ca="1">_xlfn.VAR.P(M$4:M5293)</f>
        <v>0.99903888279415809</v>
      </c>
      <c r="Q5293" s="33">
        <f ca="1">COUNTIF(L$4:L5293, "WIN")/I5293</f>
        <v>0.48449905482041589</v>
      </c>
    </row>
    <row r="5294" spans="9:17" x14ac:dyDescent="0.25">
      <c r="I5294" s="5">
        <v>5291</v>
      </c>
      <c r="J5294" s="9">
        <f t="shared" ca="1" si="412"/>
        <v>0.20802440038467951</v>
      </c>
      <c r="K5294" s="7" t="str">
        <f t="shared" ca="1" si="410"/>
        <v>RED</v>
      </c>
      <c r="L5294" s="7" t="str">
        <f t="shared" ca="1" si="411"/>
        <v>WIN</v>
      </c>
      <c r="M5294" s="8">
        <f t="shared" ca="1" si="413"/>
        <v>1</v>
      </c>
      <c r="N5294" s="8">
        <f t="shared" ca="1" si="414"/>
        <v>-163</v>
      </c>
      <c r="O5294" s="32">
        <f ca="1">SUM(M$4:M5294)/I5294</f>
        <v>-3.0807030807030806E-2</v>
      </c>
      <c r="P5294" s="47">
        <f ca="1">_xlfn.VAR.P(M$4:M5294)</f>
        <v>0.99905092685285468</v>
      </c>
      <c r="Q5294" s="33">
        <f ca="1">COUNTIF(L$4:L5294, "WIN")/I5294</f>
        <v>0.48459648459648458</v>
      </c>
    </row>
    <row r="5295" spans="9:17" x14ac:dyDescent="0.25">
      <c r="I5295" s="5">
        <v>5292</v>
      </c>
      <c r="J5295" s="9">
        <f t="shared" ca="1" si="412"/>
        <v>0.87921880969018751</v>
      </c>
      <c r="K5295" s="7" t="str">
        <f t="shared" ca="1" si="410"/>
        <v>BLACK</v>
      </c>
      <c r="L5295" s="7" t="str">
        <f t="shared" ca="1" si="411"/>
        <v>LOSE</v>
      </c>
      <c r="M5295" s="8">
        <f t="shared" ca="1" si="413"/>
        <v>-1</v>
      </c>
      <c r="N5295" s="8">
        <f t="shared" ca="1" si="414"/>
        <v>-164</v>
      </c>
      <c r="O5295" s="32">
        <f ca="1">SUM(M$4:M5295)/I5295</f>
        <v>-3.0990173847316706E-2</v>
      </c>
      <c r="P5295" s="47">
        <f ca="1">_xlfn.VAR.P(M$4:M5295)</f>
        <v>0.99903960912491308</v>
      </c>
      <c r="Q5295" s="33">
        <f ca="1">COUNTIF(L$4:L5295, "WIN")/I5295</f>
        <v>0.48450491307634164</v>
      </c>
    </row>
    <row r="5296" spans="9:17" x14ac:dyDescent="0.25">
      <c r="I5296" s="5">
        <v>5293</v>
      </c>
      <c r="J5296" s="9">
        <f t="shared" ca="1" si="412"/>
        <v>0.24995643966183723</v>
      </c>
      <c r="K5296" s="7" t="str">
        <f t="shared" ca="1" si="410"/>
        <v>RED</v>
      </c>
      <c r="L5296" s="7" t="str">
        <f t="shared" ca="1" si="411"/>
        <v>WIN</v>
      </c>
      <c r="M5296" s="8">
        <f t="shared" ca="1" si="413"/>
        <v>1</v>
      </c>
      <c r="N5296" s="8">
        <f t="shared" ca="1" si="414"/>
        <v>-163</v>
      </c>
      <c r="O5296" s="32">
        <f ca="1">SUM(M$4:M5296)/I5296</f>
        <v>-3.0795390137918006E-2</v>
      </c>
      <c r="P5296" s="47">
        <f ca="1">_xlfn.VAR.P(M$4:M5296)</f>
        <v>0.99905164394625345</v>
      </c>
      <c r="Q5296" s="33">
        <f ca="1">COUNTIF(L$4:L5296, "WIN")/I5296</f>
        <v>0.48460230493104101</v>
      </c>
    </row>
    <row r="5297" spans="9:17" x14ac:dyDescent="0.25">
      <c r="I5297" s="5">
        <v>5294</v>
      </c>
      <c r="J5297" s="9">
        <f t="shared" ca="1" si="412"/>
        <v>0.1359429737160186</v>
      </c>
      <c r="K5297" s="7" t="str">
        <f t="shared" ca="1" si="410"/>
        <v>RED</v>
      </c>
      <c r="L5297" s="7" t="str">
        <f t="shared" ca="1" si="411"/>
        <v>WIN</v>
      </c>
      <c r="M5297" s="8">
        <f t="shared" ca="1" si="413"/>
        <v>1</v>
      </c>
      <c r="N5297" s="8">
        <f t="shared" ca="1" si="414"/>
        <v>-162</v>
      </c>
      <c r="O5297" s="32">
        <f ca="1">SUM(M$4:M5297)/I5297</f>
        <v>-3.0600680015111448E-2</v>
      </c>
      <c r="P5297" s="47">
        <f ca="1">_xlfn.VAR.P(M$4:M5297)</f>
        <v>0.99906359838261272</v>
      </c>
      <c r="Q5297" s="33">
        <f ca="1">COUNTIF(L$4:L5297, "WIN")/I5297</f>
        <v>0.4846996599924443</v>
      </c>
    </row>
    <row r="5298" spans="9:17" x14ac:dyDescent="0.25">
      <c r="I5298" s="5">
        <v>5295</v>
      </c>
      <c r="J5298" s="9">
        <f t="shared" ca="1" si="412"/>
        <v>0.39966750771383397</v>
      </c>
      <c r="K5298" s="7" t="str">
        <f t="shared" ca="1" si="410"/>
        <v>RED</v>
      </c>
      <c r="L5298" s="7" t="str">
        <f t="shared" ca="1" si="411"/>
        <v>WIN</v>
      </c>
      <c r="M5298" s="8">
        <f t="shared" ca="1" si="413"/>
        <v>1</v>
      </c>
      <c r="N5298" s="8">
        <f t="shared" ca="1" si="414"/>
        <v>-161</v>
      </c>
      <c r="O5298" s="32">
        <f ca="1">SUM(M$4:M5298)/I5298</f>
        <v>-3.0406043437204912E-2</v>
      </c>
      <c r="P5298" s="47">
        <f ca="1">_xlfn.VAR.P(M$4:M5298)</f>
        <v>0.99907547252249485</v>
      </c>
      <c r="Q5298" s="33">
        <f ca="1">COUNTIF(L$4:L5298, "WIN")/I5298</f>
        <v>0.48479697828139756</v>
      </c>
    </row>
    <row r="5299" spans="9:17" x14ac:dyDescent="0.25">
      <c r="I5299" s="5">
        <v>5296</v>
      </c>
      <c r="J5299" s="9">
        <f t="shared" ca="1" si="412"/>
        <v>8.5917403523741886E-2</v>
      </c>
      <c r="K5299" s="7" t="str">
        <f t="shared" ca="1" si="410"/>
        <v>RED</v>
      </c>
      <c r="L5299" s="7" t="str">
        <f t="shared" ca="1" si="411"/>
        <v>WIN</v>
      </c>
      <c r="M5299" s="8">
        <f t="shared" ca="1" si="413"/>
        <v>1</v>
      </c>
      <c r="N5299" s="8">
        <f t="shared" ca="1" si="414"/>
        <v>-160</v>
      </c>
      <c r="O5299" s="32">
        <f ca="1">SUM(M$4:M5299)/I5299</f>
        <v>-3.0211480362537766E-2</v>
      </c>
      <c r="P5299" s="47">
        <f ca="1">_xlfn.VAR.P(M$4:M5299)</f>
        <v>0.99908726645430401</v>
      </c>
      <c r="Q5299" s="33">
        <f ca="1">COUNTIF(L$4:L5299, "WIN")/I5299</f>
        <v>0.48489425981873113</v>
      </c>
    </row>
    <row r="5300" spans="9:17" x14ac:dyDescent="0.25">
      <c r="I5300" s="5">
        <v>5297</v>
      </c>
      <c r="J5300" s="9">
        <f t="shared" ca="1" si="412"/>
        <v>0.80940545654383311</v>
      </c>
      <c r="K5300" s="7" t="str">
        <f t="shared" ca="1" si="410"/>
        <v>BLACK</v>
      </c>
      <c r="L5300" s="7" t="str">
        <f t="shared" ca="1" si="411"/>
        <v>LOSE</v>
      </c>
      <c r="M5300" s="8">
        <f t="shared" ca="1" si="413"/>
        <v>-1</v>
      </c>
      <c r="N5300" s="8">
        <f t="shared" ca="1" si="414"/>
        <v>-161</v>
      </c>
      <c r="O5300" s="32">
        <f ca="1">SUM(M$4:M5300)/I5300</f>
        <v>-3.0394562960166131E-2</v>
      </c>
      <c r="P5300" s="47">
        <f ca="1">_xlfn.VAR.P(M$4:M5300)</f>
        <v>0.99907617054246045</v>
      </c>
      <c r="Q5300" s="33">
        <f ca="1">COUNTIF(L$4:L5300, "WIN")/I5300</f>
        <v>0.48480271851991691</v>
      </c>
    </row>
    <row r="5301" spans="9:17" x14ac:dyDescent="0.25">
      <c r="I5301" s="5">
        <v>5298</v>
      </c>
      <c r="J5301" s="9">
        <f t="shared" ca="1" si="412"/>
        <v>0.68446784139849792</v>
      </c>
      <c r="K5301" s="7" t="str">
        <f t="shared" ca="1" si="410"/>
        <v>BLACK</v>
      </c>
      <c r="L5301" s="7" t="str">
        <f t="shared" ca="1" si="411"/>
        <v>LOSE</v>
      </c>
      <c r="M5301" s="8">
        <f t="shared" ca="1" si="413"/>
        <v>-1</v>
      </c>
      <c r="N5301" s="8">
        <f t="shared" ca="1" si="414"/>
        <v>-162</v>
      </c>
      <c r="O5301" s="32">
        <f ca="1">SUM(M$4:M5301)/I5301</f>
        <v>-3.0577576443941108E-2</v>
      </c>
      <c r="P5301" s="47">
        <f ca="1">_xlfn.VAR.P(M$4:M5301)</f>
        <v>0.99906501181881491</v>
      </c>
      <c r="Q5301" s="33">
        <f ca="1">COUNTIF(L$4:L5301, "WIN")/I5301</f>
        <v>0.48471121177802945</v>
      </c>
    </row>
    <row r="5302" spans="9:17" x14ac:dyDescent="0.25">
      <c r="I5302" s="5">
        <v>5299</v>
      </c>
      <c r="J5302" s="9">
        <f t="shared" ca="1" si="412"/>
        <v>0.99930429052296343</v>
      </c>
      <c r="K5302" s="7" t="str">
        <f t="shared" ca="1" si="410"/>
        <v>GREEN</v>
      </c>
      <c r="L5302" s="7" t="str">
        <f t="shared" ca="1" si="411"/>
        <v>LOSE</v>
      </c>
      <c r="M5302" s="8">
        <f t="shared" ca="1" si="413"/>
        <v>-1</v>
      </c>
      <c r="N5302" s="8">
        <f t="shared" ca="1" si="414"/>
        <v>-163</v>
      </c>
      <c r="O5302" s="32">
        <f ca="1">SUM(M$4:M5302)/I5302</f>
        <v>-3.0760520852991132E-2</v>
      </c>
      <c r="P5302" s="47">
        <f ca="1">_xlfn.VAR.P(M$4:M5302)</f>
        <v>0.99905379035685271</v>
      </c>
      <c r="Q5302" s="33">
        <f ca="1">COUNTIF(L$4:L5302, "WIN")/I5302</f>
        <v>0.48461973957350446</v>
      </c>
    </row>
    <row r="5303" spans="9:17" x14ac:dyDescent="0.25">
      <c r="I5303" s="5">
        <v>5300</v>
      </c>
      <c r="J5303" s="9">
        <f t="shared" ca="1" si="412"/>
        <v>0.34462588612188672</v>
      </c>
      <c r="K5303" s="7" t="str">
        <f t="shared" ca="1" si="410"/>
        <v>RED</v>
      </c>
      <c r="L5303" s="7" t="str">
        <f t="shared" ca="1" si="411"/>
        <v>WIN</v>
      </c>
      <c r="M5303" s="8">
        <f t="shared" ca="1" si="413"/>
        <v>1</v>
      </c>
      <c r="N5303" s="8">
        <f t="shared" ca="1" si="414"/>
        <v>-162</v>
      </c>
      <c r="O5303" s="32">
        <f ca="1">SUM(M$4:M5303)/I5303</f>
        <v>-3.0566037735849056E-2</v>
      </c>
      <c r="P5303" s="47">
        <f ca="1">_xlfn.VAR.P(M$4:M5303)</f>
        <v>0.99906571733713068</v>
      </c>
      <c r="Q5303" s="33">
        <f ca="1">COUNTIF(L$4:L5303, "WIN")/I5303</f>
        <v>0.48471698113207545</v>
      </c>
    </row>
    <row r="5304" spans="9:17" x14ac:dyDescent="0.25">
      <c r="I5304" s="5">
        <v>5301</v>
      </c>
      <c r="J5304" s="9">
        <f t="shared" ca="1" si="412"/>
        <v>0.92170434737277751</v>
      </c>
      <c r="K5304" s="7" t="str">
        <f t="shared" ca="1" si="410"/>
        <v>BLACK</v>
      </c>
      <c r="L5304" s="7" t="str">
        <f t="shared" ca="1" si="411"/>
        <v>LOSE</v>
      </c>
      <c r="M5304" s="8">
        <f t="shared" ca="1" si="413"/>
        <v>-1</v>
      </c>
      <c r="N5304" s="8">
        <f t="shared" ca="1" si="414"/>
        <v>-163</v>
      </c>
      <c r="O5304" s="32">
        <f ca="1">SUM(M$4:M5304)/I5304</f>
        <v>-3.0748915299000187E-2</v>
      </c>
      <c r="P5304" s="47">
        <f ca="1">_xlfn.VAR.P(M$4:M5304)</f>
        <v>0.99905450420793496</v>
      </c>
      <c r="Q5304" s="33">
        <f ca="1">COUNTIF(L$4:L5304, "WIN")/I5304</f>
        <v>0.48462554235049993</v>
      </c>
    </row>
    <row r="5305" spans="9:17" x14ac:dyDescent="0.25">
      <c r="I5305" s="5">
        <v>5302</v>
      </c>
      <c r="J5305" s="9">
        <f t="shared" ca="1" si="412"/>
        <v>0.63788305376587362</v>
      </c>
      <c r="K5305" s="7" t="str">
        <f t="shared" ca="1" si="410"/>
        <v>BLACK</v>
      </c>
      <c r="L5305" s="7" t="str">
        <f t="shared" ca="1" si="411"/>
        <v>LOSE</v>
      </c>
      <c r="M5305" s="8">
        <f t="shared" ca="1" si="413"/>
        <v>-1</v>
      </c>
      <c r="N5305" s="8">
        <f t="shared" ca="1" si="414"/>
        <v>-164</v>
      </c>
      <c r="O5305" s="32">
        <f ca="1">SUM(M$4:M5305)/I5305</f>
        <v>-3.093172387778197E-2</v>
      </c>
      <c r="P5305" s="47">
        <f ca="1">_xlfn.VAR.P(M$4:M5305)</f>
        <v>0.99904322845794868</v>
      </c>
      <c r="Q5305" s="33">
        <f ca="1">COUNTIF(L$4:L5305, "WIN")/I5305</f>
        <v>0.48453413806110901</v>
      </c>
    </row>
    <row r="5306" spans="9:17" x14ac:dyDescent="0.25">
      <c r="I5306" s="5">
        <v>5303</v>
      </c>
      <c r="J5306" s="9">
        <f t="shared" ca="1" si="412"/>
        <v>0.29481994718606974</v>
      </c>
      <c r="K5306" s="7" t="str">
        <f t="shared" ca="1" si="410"/>
        <v>RED</v>
      </c>
      <c r="L5306" s="7" t="str">
        <f t="shared" ca="1" si="411"/>
        <v>WIN</v>
      </c>
      <c r="M5306" s="8">
        <f t="shared" ca="1" si="413"/>
        <v>1</v>
      </c>
      <c r="N5306" s="8">
        <f t="shared" ca="1" si="414"/>
        <v>-163</v>
      </c>
      <c r="O5306" s="32">
        <f ca="1">SUM(M$4:M5306)/I5306</f>
        <v>-3.073731849896285E-2</v>
      </c>
      <c r="P5306" s="47">
        <f ca="1">_xlfn.VAR.P(M$4:M5306)</f>
        <v>0.99905521725149327</v>
      </c>
      <c r="Q5306" s="33">
        <f ca="1">COUNTIF(L$4:L5306, "WIN")/I5306</f>
        <v>0.48463134075051856</v>
      </c>
    </row>
    <row r="5307" spans="9:17" x14ac:dyDescent="0.25">
      <c r="I5307" s="5">
        <v>5304</v>
      </c>
      <c r="J5307" s="9">
        <f t="shared" ca="1" si="412"/>
        <v>0.80619964980400161</v>
      </c>
      <c r="K5307" s="7" t="str">
        <f t="shared" ca="1" si="410"/>
        <v>BLACK</v>
      </c>
      <c r="L5307" s="7" t="str">
        <f t="shared" ca="1" si="411"/>
        <v>LOSE</v>
      </c>
      <c r="M5307" s="8">
        <f t="shared" ca="1" si="413"/>
        <v>-1</v>
      </c>
      <c r="N5307" s="8">
        <f t="shared" ca="1" si="414"/>
        <v>-164</v>
      </c>
      <c r="O5307" s="32">
        <f ca="1">SUM(M$4:M5307)/I5307</f>
        <v>-3.0920060331825039E-2</v>
      </c>
      <c r="P5307" s="47">
        <f ca="1">_xlfn.VAR.P(M$4:M5307)</f>
        <v>0.9990439498690763</v>
      </c>
      <c r="Q5307" s="33">
        <f ca="1">COUNTIF(L$4:L5307, "WIN")/I5307</f>
        <v>0.48453996983408748</v>
      </c>
    </row>
    <row r="5308" spans="9:17" x14ac:dyDescent="0.25">
      <c r="I5308" s="5">
        <v>5305</v>
      </c>
      <c r="J5308" s="9">
        <f t="shared" ca="1" si="412"/>
        <v>5.342795338992623E-2</v>
      </c>
      <c r="K5308" s="7" t="str">
        <f t="shared" ca="1" si="410"/>
        <v>RED</v>
      </c>
      <c r="L5308" s="7" t="str">
        <f t="shared" ca="1" si="411"/>
        <v>WIN</v>
      </c>
      <c r="M5308" s="8">
        <f t="shared" ca="1" si="413"/>
        <v>1</v>
      </c>
      <c r="N5308" s="8">
        <f t="shared" ca="1" si="414"/>
        <v>-163</v>
      </c>
      <c r="O5308" s="32">
        <f ca="1">SUM(M$4:M5308)/I5308</f>
        <v>-3.0725730442978324E-2</v>
      </c>
      <c r="P5308" s="47">
        <f ca="1">_xlfn.VAR.P(M$4:M5308)</f>
        <v>0.99905592948874544</v>
      </c>
      <c r="Q5308" s="33">
        <f ca="1">COUNTIF(L$4:L5308, "WIN")/I5308</f>
        <v>0.48463713477851084</v>
      </c>
    </row>
    <row r="5309" spans="9:17" x14ac:dyDescent="0.25">
      <c r="I5309" s="5">
        <v>5306</v>
      </c>
      <c r="J5309" s="9">
        <f t="shared" ca="1" si="412"/>
        <v>0.54819042710843136</v>
      </c>
      <c r="K5309" s="7" t="str">
        <f t="shared" ca="1" si="410"/>
        <v>BLACK</v>
      </c>
      <c r="L5309" s="7" t="str">
        <f t="shared" ca="1" si="411"/>
        <v>LOSE</v>
      </c>
      <c r="M5309" s="8">
        <f t="shared" ca="1" si="413"/>
        <v>-1</v>
      </c>
      <c r="N5309" s="8">
        <f t="shared" ca="1" si="414"/>
        <v>-164</v>
      </c>
      <c r="O5309" s="32">
        <f ca="1">SUM(M$4:M5309)/I5309</f>
        <v>-3.0908405578590276E-2</v>
      </c>
      <c r="P5309" s="47">
        <f ca="1">_xlfn.VAR.P(M$4:M5309)</f>
        <v>0.99904467046458933</v>
      </c>
      <c r="Q5309" s="33">
        <f ca="1">COUNTIF(L$4:L5309, "WIN")/I5309</f>
        <v>0.48454579721070484</v>
      </c>
    </row>
    <row r="5310" spans="9:17" x14ac:dyDescent="0.25">
      <c r="I5310" s="5">
        <v>5307</v>
      </c>
      <c r="J5310" s="9">
        <f t="shared" ca="1" si="412"/>
        <v>0.60627325529191778</v>
      </c>
      <c r="K5310" s="7" t="str">
        <f t="shared" ca="1" si="410"/>
        <v>BLACK</v>
      </c>
      <c r="L5310" s="7" t="str">
        <f t="shared" ca="1" si="411"/>
        <v>LOSE</v>
      </c>
      <c r="M5310" s="8">
        <f t="shared" ca="1" si="413"/>
        <v>-1</v>
      </c>
      <c r="N5310" s="8">
        <f t="shared" ca="1" si="414"/>
        <v>-165</v>
      </c>
      <c r="O5310" s="32">
        <f ca="1">SUM(M$4:M5310)/I5310</f>
        <v>-3.1091011871113624E-2</v>
      </c>
      <c r="P5310" s="47">
        <f ca="1">_xlfn.VAR.P(M$4:M5310)</f>
        <v>0.99903334898083029</v>
      </c>
      <c r="Q5310" s="33">
        <f ca="1">COUNTIF(L$4:L5310, "WIN")/I5310</f>
        <v>0.48445449406444319</v>
      </c>
    </row>
    <row r="5311" spans="9:17" x14ac:dyDescent="0.25">
      <c r="I5311" s="5">
        <v>5308</v>
      </c>
      <c r="J5311" s="9">
        <f t="shared" ca="1" si="412"/>
        <v>0.47453133932128932</v>
      </c>
      <c r="K5311" s="7" t="str">
        <f t="shared" ca="1" si="410"/>
        <v>RED</v>
      </c>
      <c r="L5311" s="7" t="str">
        <f t="shared" ca="1" si="411"/>
        <v>WIN</v>
      </c>
      <c r="M5311" s="8">
        <f t="shared" ca="1" si="413"/>
        <v>1</v>
      </c>
      <c r="N5311" s="8">
        <f t="shared" ca="1" si="414"/>
        <v>-164</v>
      </c>
      <c r="O5311" s="32">
        <f ca="1">SUM(M$4:M5311)/I5311</f>
        <v>-3.089675960813866E-2</v>
      </c>
      <c r="P5311" s="47">
        <f ca="1">_xlfn.VAR.P(M$4:M5311)</f>
        <v>0.99904539024571692</v>
      </c>
      <c r="Q5311" s="33">
        <f ca="1">COUNTIF(L$4:L5311, "WIN")/I5311</f>
        <v>0.48455162019593068</v>
      </c>
    </row>
    <row r="5312" spans="9:17" x14ac:dyDescent="0.25">
      <c r="I5312" s="5">
        <v>5309</v>
      </c>
      <c r="J5312" s="9">
        <f t="shared" ca="1" si="412"/>
        <v>0.80553225916404148</v>
      </c>
      <c r="K5312" s="7" t="str">
        <f t="shared" ca="1" si="410"/>
        <v>BLACK</v>
      </c>
      <c r="L5312" s="7" t="str">
        <f t="shared" ca="1" si="411"/>
        <v>LOSE</v>
      </c>
      <c r="M5312" s="8">
        <f t="shared" ca="1" si="413"/>
        <v>-1</v>
      </c>
      <c r="N5312" s="8">
        <f t="shared" ca="1" si="414"/>
        <v>-165</v>
      </c>
      <c r="O5312" s="32">
        <f ca="1">SUM(M$4:M5312)/I5312</f>
        <v>-3.1079299303070258E-2</v>
      </c>
      <c r="P5312" s="47">
        <f ca="1">_xlfn.VAR.P(M$4:M5312)</f>
        <v>0.99903407715483017</v>
      </c>
      <c r="Q5312" s="33">
        <f ca="1">COUNTIF(L$4:L5312, "WIN")/I5312</f>
        <v>0.48446035034846485</v>
      </c>
    </row>
    <row r="5313" spans="9:17" x14ac:dyDescent="0.25">
      <c r="I5313" s="5">
        <v>5310</v>
      </c>
      <c r="J5313" s="9">
        <f t="shared" ca="1" si="412"/>
        <v>0.77964443680864481</v>
      </c>
      <c r="K5313" s="7" t="str">
        <f t="shared" ca="1" si="410"/>
        <v>BLACK</v>
      </c>
      <c r="L5313" s="7" t="str">
        <f t="shared" ca="1" si="411"/>
        <v>LOSE</v>
      </c>
      <c r="M5313" s="8">
        <f t="shared" ca="1" si="413"/>
        <v>-1</v>
      </c>
      <c r="N5313" s="8">
        <f t="shared" ca="1" si="414"/>
        <v>-166</v>
      </c>
      <c r="O5313" s="32">
        <f ca="1">SUM(M$4:M5313)/I5313</f>
        <v>-3.1261770244821095E-2</v>
      </c>
      <c r="P5313" s="47">
        <f ca="1">_xlfn.VAR.P(M$4:M5313)</f>
        <v>0.99902270172116003</v>
      </c>
      <c r="Q5313" s="33">
        <f ca="1">COUNTIF(L$4:L5313, "WIN")/I5313</f>
        <v>0.48436911487758944</v>
      </c>
    </row>
    <row r="5314" spans="9:17" x14ac:dyDescent="0.25">
      <c r="I5314" s="5">
        <v>5311</v>
      </c>
      <c r="J5314" s="9">
        <f t="shared" ca="1" si="412"/>
        <v>0.60909471454979702</v>
      </c>
      <c r="K5314" s="7" t="str">
        <f t="shared" ca="1" si="410"/>
        <v>BLACK</v>
      </c>
      <c r="L5314" s="7" t="str">
        <f t="shared" ca="1" si="411"/>
        <v>LOSE</v>
      </c>
      <c r="M5314" s="8">
        <f t="shared" ca="1" si="413"/>
        <v>-1</v>
      </c>
      <c r="N5314" s="8">
        <f t="shared" ca="1" si="414"/>
        <v>-167</v>
      </c>
      <c r="O5314" s="32">
        <f ca="1">SUM(M$4:M5314)/I5314</f>
        <v>-3.1444172472227451E-2</v>
      </c>
      <c r="P5314" s="47">
        <f ca="1">_xlfn.VAR.P(M$4:M5314)</f>
        <v>0.99901126401753682</v>
      </c>
      <c r="Q5314" s="33">
        <f ca="1">COUNTIF(L$4:L5314, "WIN")/I5314</f>
        <v>0.48427791376388629</v>
      </c>
    </row>
    <row r="5315" spans="9:17" x14ac:dyDescent="0.25">
      <c r="I5315" s="5">
        <v>5312</v>
      </c>
      <c r="J5315" s="9">
        <f t="shared" ca="1" si="412"/>
        <v>8.8783992447360904E-2</v>
      </c>
      <c r="K5315" s="7" t="str">
        <f t="shared" ca="1" si="410"/>
        <v>RED</v>
      </c>
      <c r="L5315" s="7" t="str">
        <f t="shared" ca="1" si="411"/>
        <v>WIN</v>
      </c>
      <c r="M5315" s="8">
        <f t="shared" ca="1" si="413"/>
        <v>1</v>
      </c>
      <c r="N5315" s="8">
        <f t="shared" ca="1" si="414"/>
        <v>-166</v>
      </c>
      <c r="O5315" s="32">
        <f ca="1">SUM(M$4:M5315)/I5315</f>
        <v>-3.125E-2</v>
      </c>
      <c r="P5315" s="47">
        <f ca="1">_xlfn.VAR.P(M$4:M5315)</f>
        <v>0.9990234375</v>
      </c>
      <c r="Q5315" s="33">
        <f ca="1">COUNTIF(L$4:L5315, "WIN")/I5315</f>
        <v>0.484375</v>
      </c>
    </row>
    <row r="5316" spans="9:17" x14ac:dyDescent="0.25">
      <c r="I5316" s="5">
        <v>5313</v>
      </c>
      <c r="J5316" s="9">
        <f t="shared" ca="1" si="412"/>
        <v>0.5091289056827929</v>
      </c>
      <c r="K5316" s="7" t="str">
        <f t="shared" ref="K5316:K5379" ca="1" si="415">IF($J5316 &gt;= $D$7, "GREEN", IF($J5316 &gt;= $D$6, "BLACK", "RED"))</f>
        <v>BLACK</v>
      </c>
      <c r="L5316" s="7" t="str">
        <f t="shared" ref="L5316:L5379" ca="1" si="416">IF($K5316 = "RED", "WIN", "LOSE")</f>
        <v>LOSE</v>
      </c>
      <c r="M5316" s="8">
        <f t="shared" ca="1" si="413"/>
        <v>-1</v>
      </c>
      <c r="N5316" s="8">
        <f t="shared" ca="1" si="414"/>
        <v>-167</v>
      </c>
      <c r="O5316" s="32">
        <f ca="1">SUM(M$4:M5316)/I5316</f>
        <v>-3.1432335780161864E-2</v>
      </c>
      <c r="P5316" s="47">
        <f ca="1">_xlfn.VAR.P(M$4:M5316)</f>
        <v>0.99901200826740311</v>
      </c>
      <c r="Q5316" s="33">
        <f ca="1">COUNTIF(L$4:L5316, "WIN")/I5316</f>
        <v>0.48428383210991904</v>
      </c>
    </row>
    <row r="5317" spans="9:17" x14ac:dyDescent="0.25">
      <c r="I5317" s="5">
        <v>5314</v>
      </c>
      <c r="J5317" s="9">
        <f t="shared" ca="1" si="412"/>
        <v>0.33365812773963655</v>
      </c>
      <c r="K5317" s="7" t="str">
        <f t="shared" ca="1" si="415"/>
        <v>RED</v>
      </c>
      <c r="L5317" s="7" t="str">
        <f t="shared" ca="1" si="416"/>
        <v>WIN</v>
      </c>
      <c r="M5317" s="8">
        <f t="shared" ca="1" si="413"/>
        <v>1</v>
      </c>
      <c r="N5317" s="8">
        <f t="shared" ca="1" si="414"/>
        <v>-166</v>
      </c>
      <c r="O5317" s="32">
        <f ca="1">SUM(M$4:M5317)/I5317</f>
        <v>-3.1238238614979302E-2</v>
      </c>
      <c r="P5317" s="47">
        <f ca="1">_xlfn.VAR.P(M$4:M5317)</f>
        <v>0.9990241724482336</v>
      </c>
      <c r="Q5317" s="33">
        <f ca="1">COUNTIF(L$4:L5317, "WIN")/I5317</f>
        <v>0.48438088069251034</v>
      </c>
    </row>
    <row r="5318" spans="9:17" x14ac:dyDescent="0.25">
      <c r="I5318" s="5">
        <v>5315</v>
      </c>
      <c r="J5318" s="9">
        <f t="shared" ref="J5318:J5381" ca="1" si="417">RAND()</f>
        <v>5.4032782530471613E-2</v>
      </c>
      <c r="K5318" s="7" t="str">
        <f t="shared" ca="1" si="415"/>
        <v>RED</v>
      </c>
      <c r="L5318" s="7" t="str">
        <f t="shared" ca="1" si="416"/>
        <v>WIN</v>
      </c>
      <c r="M5318" s="8">
        <f t="shared" ref="M5318:M5381" ca="1" si="418">IF($L5318 = "WIN", 1, -1)</f>
        <v>1</v>
      </c>
      <c r="N5318" s="8">
        <f t="shared" ref="N5318:N5381" ca="1" si="419">N5317+M5318</f>
        <v>-165</v>
      </c>
      <c r="O5318" s="32">
        <f ca="1">SUM(M$4:M5318)/I5318</f>
        <v>-3.1044214487300093E-2</v>
      </c>
      <c r="P5318" s="47">
        <f ca="1">_xlfn.VAR.P(M$4:M5318)</f>
        <v>0.99903625674686647</v>
      </c>
      <c r="Q5318" s="33">
        <f ca="1">COUNTIF(L$4:L5318, "WIN")/I5318</f>
        <v>0.48447789275634995</v>
      </c>
    </row>
    <row r="5319" spans="9:17" x14ac:dyDescent="0.25">
      <c r="I5319" s="5">
        <v>5316</v>
      </c>
      <c r="J5319" s="9">
        <f t="shared" ca="1" si="417"/>
        <v>0.33233998882564741</v>
      </c>
      <c r="K5319" s="7" t="str">
        <f t="shared" ca="1" si="415"/>
        <v>RED</v>
      </c>
      <c r="L5319" s="7" t="str">
        <f t="shared" ca="1" si="416"/>
        <v>WIN</v>
      </c>
      <c r="M5319" s="8">
        <f t="shared" ca="1" si="418"/>
        <v>1</v>
      </c>
      <c r="N5319" s="8">
        <f t="shared" ca="1" si="419"/>
        <v>-164</v>
      </c>
      <c r="O5319" s="32">
        <f ca="1">SUM(M$4:M5319)/I5319</f>
        <v>-3.0850263355906696E-2</v>
      </c>
      <c r="P5319" s="47">
        <f ca="1">_xlfn.VAR.P(M$4:M5319)</f>
        <v>0.99904826125087121</v>
      </c>
      <c r="Q5319" s="33">
        <f ca="1">COUNTIF(L$4:L5319, "WIN")/I5319</f>
        <v>0.48457486832204666</v>
      </c>
    </row>
    <row r="5320" spans="9:17" x14ac:dyDescent="0.25">
      <c r="I5320" s="5">
        <v>5317</v>
      </c>
      <c r="J5320" s="9">
        <f t="shared" ca="1" si="417"/>
        <v>0.85057426057388608</v>
      </c>
      <c r="K5320" s="7" t="str">
        <f t="shared" ca="1" si="415"/>
        <v>BLACK</v>
      </c>
      <c r="L5320" s="7" t="str">
        <f t="shared" ca="1" si="416"/>
        <v>LOSE</v>
      </c>
      <c r="M5320" s="8">
        <f t="shared" ca="1" si="418"/>
        <v>-1</v>
      </c>
      <c r="N5320" s="8">
        <f t="shared" ca="1" si="419"/>
        <v>-165</v>
      </c>
      <c r="O5320" s="32">
        <f ca="1">SUM(M$4:M5320)/I5320</f>
        <v>-3.1032537145006582E-2</v>
      </c>
      <c r="P5320" s="47">
        <f ca="1">_xlfn.VAR.P(M$4:M5320)</f>
        <v>0.99903698163834376</v>
      </c>
      <c r="Q5320" s="33">
        <f ca="1">COUNTIF(L$4:L5320, "WIN")/I5320</f>
        <v>0.48448373142749673</v>
      </c>
    </row>
    <row r="5321" spans="9:17" x14ac:dyDescent="0.25">
      <c r="I5321" s="5">
        <v>5318</v>
      </c>
      <c r="J5321" s="9">
        <f t="shared" ca="1" si="417"/>
        <v>0.16471209323591829</v>
      </c>
      <c r="K5321" s="7" t="str">
        <f t="shared" ca="1" si="415"/>
        <v>RED</v>
      </c>
      <c r="L5321" s="7" t="str">
        <f t="shared" ca="1" si="416"/>
        <v>WIN</v>
      </c>
      <c r="M5321" s="8">
        <f t="shared" ca="1" si="418"/>
        <v>1</v>
      </c>
      <c r="N5321" s="8">
        <f t="shared" ca="1" si="419"/>
        <v>-164</v>
      </c>
      <c r="O5321" s="32">
        <f ca="1">SUM(M$4:M5321)/I5321</f>
        <v>-3.0838661150808574E-2</v>
      </c>
      <c r="P5321" s="47">
        <f ca="1">_xlfn.VAR.P(M$4:M5321)</f>
        <v>0.99904897697842565</v>
      </c>
      <c r="Q5321" s="33">
        <f ca="1">COUNTIF(L$4:L5321, "WIN")/I5321</f>
        <v>0.48458066942459571</v>
      </c>
    </row>
    <row r="5322" spans="9:17" x14ac:dyDescent="0.25">
      <c r="I5322" s="5">
        <v>5319</v>
      </c>
      <c r="J5322" s="9">
        <f t="shared" ca="1" si="417"/>
        <v>0.3016820386694089</v>
      </c>
      <c r="K5322" s="7" t="str">
        <f t="shared" ca="1" si="415"/>
        <v>RED</v>
      </c>
      <c r="L5322" s="7" t="str">
        <f t="shared" ca="1" si="416"/>
        <v>WIN</v>
      </c>
      <c r="M5322" s="8">
        <f t="shared" ca="1" si="418"/>
        <v>1</v>
      </c>
      <c r="N5322" s="8">
        <f t="shared" ca="1" si="419"/>
        <v>-163</v>
      </c>
      <c r="O5322" s="32">
        <f ca="1">SUM(M$4:M5322)/I5322</f>
        <v>-3.064485805602557E-2</v>
      </c>
      <c r="P5322" s="47">
        <f ca="1">_xlfn.VAR.P(M$4:M5322)</f>
        <v>0.99906089267472609</v>
      </c>
      <c r="Q5322" s="33">
        <f ca="1">COUNTIF(L$4:L5322, "WIN")/I5322</f>
        <v>0.48467757097198721</v>
      </c>
    </row>
    <row r="5323" spans="9:17" x14ac:dyDescent="0.25">
      <c r="I5323" s="5">
        <v>5320</v>
      </c>
      <c r="J5323" s="9">
        <f t="shared" ca="1" si="417"/>
        <v>6.2311926523682226E-2</v>
      </c>
      <c r="K5323" s="7" t="str">
        <f t="shared" ca="1" si="415"/>
        <v>RED</v>
      </c>
      <c r="L5323" s="7" t="str">
        <f t="shared" ca="1" si="416"/>
        <v>WIN</v>
      </c>
      <c r="M5323" s="8">
        <f t="shared" ca="1" si="418"/>
        <v>1</v>
      </c>
      <c r="N5323" s="8">
        <f t="shared" ca="1" si="419"/>
        <v>-162</v>
      </c>
      <c r="O5323" s="32">
        <f ca="1">SUM(M$4:M5323)/I5323</f>
        <v>-3.0451127819548871E-2</v>
      </c>
      <c r="P5323" s="47">
        <f ca="1">_xlfn.VAR.P(M$4:M5323)</f>
        <v>0.99907272881451747</v>
      </c>
      <c r="Q5323" s="33">
        <f ca="1">COUNTIF(L$4:L5323, "WIN")/I5323</f>
        <v>0.48477443609022558</v>
      </c>
    </row>
    <row r="5324" spans="9:17" x14ac:dyDescent="0.25">
      <c r="I5324" s="5">
        <v>5321</v>
      </c>
      <c r="J5324" s="9">
        <f t="shared" ca="1" si="417"/>
        <v>0.8218094117382263</v>
      </c>
      <c r="K5324" s="7" t="str">
        <f t="shared" ca="1" si="415"/>
        <v>BLACK</v>
      </c>
      <c r="L5324" s="7" t="str">
        <f t="shared" ca="1" si="416"/>
        <v>LOSE</v>
      </c>
      <c r="M5324" s="8">
        <f t="shared" ca="1" si="418"/>
        <v>-1</v>
      </c>
      <c r="N5324" s="8">
        <f t="shared" ca="1" si="419"/>
        <v>-163</v>
      </c>
      <c r="O5324" s="32">
        <f ca="1">SUM(M$4:M5324)/I5324</f>
        <v>-3.0633339597819959E-2</v>
      </c>
      <c r="P5324" s="47">
        <f ca="1">_xlfn.VAR.P(M$4:M5324)</f>
        <v>0.99906159850508458</v>
      </c>
      <c r="Q5324" s="33">
        <f ca="1">COUNTIF(L$4:L5324, "WIN")/I5324</f>
        <v>0.48468333020109</v>
      </c>
    </row>
    <row r="5325" spans="9:17" x14ac:dyDescent="0.25">
      <c r="I5325" s="5">
        <v>5322</v>
      </c>
      <c r="J5325" s="9">
        <f t="shared" ca="1" si="417"/>
        <v>0.96222421103778288</v>
      </c>
      <c r="K5325" s="7" t="str">
        <f t="shared" ca="1" si="415"/>
        <v>BLACK</v>
      </c>
      <c r="L5325" s="7" t="str">
        <f t="shared" ca="1" si="416"/>
        <v>LOSE</v>
      </c>
      <c r="M5325" s="8">
        <f t="shared" ca="1" si="418"/>
        <v>-1</v>
      </c>
      <c r="N5325" s="8">
        <f t="shared" ca="1" si="419"/>
        <v>-164</v>
      </c>
      <c r="O5325" s="32">
        <f ca="1">SUM(M$4:M5325)/I5325</f>
        <v>-3.0815482901164974E-2</v>
      </c>
      <c r="P5325" s="47">
        <f ca="1">_xlfn.VAR.P(M$4:M5325)</f>
        <v>0.99905040601356798</v>
      </c>
      <c r="Q5325" s="33">
        <f ca="1">COUNTIF(L$4:L5325, "WIN")/I5325</f>
        <v>0.48459225854941751</v>
      </c>
    </row>
    <row r="5326" spans="9:17" x14ac:dyDescent="0.25">
      <c r="I5326" s="5">
        <v>5323</v>
      </c>
      <c r="J5326" s="9">
        <f t="shared" ca="1" si="417"/>
        <v>0.35677473336782417</v>
      </c>
      <c r="K5326" s="7" t="str">
        <f t="shared" ca="1" si="415"/>
        <v>RED</v>
      </c>
      <c r="L5326" s="7" t="str">
        <f t="shared" ca="1" si="416"/>
        <v>WIN</v>
      </c>
      <c r="M5326" s="8">
        <f t="shared" ca="1" si="418"/>
        <v>1</v>
      </c>
      <c r="N5326" s="8">
        <f t="shared" ca="1" si="419"/>
        <v>-163</v>
      </c>
      <c r="O5326" s="32">
        <f ca="1">SUM(M$4:M5326)/I5326</f>
        <v>-3.0621829795228254E-2</v>
      </c>
      <c r="P5326" s="47">
        <f ca="1">_xlfn.VAR.P(M$4:M5326)</f>
        <v>0.99906230353999204</v>
      </c>
      <c r="Q5326" s="33">
        <f ca="1">COUNTIF(L$4:L5326, "WIN")/I5326</f>
        <v>0.4846890851023859</v>
      </c>
    </row>
    <row r="5327" spans="9:17" x14ac:dyDescent="0.25">
      <c r="I5327" s="5">
        <v>5324</v>
      </c>
      <c r="J5327" s="9">
        <f t="shared" ca="1" si="417"/>
        <v>0.29391401806115169</v>
      </c>
      <c r="K5327" s="7" t="str">
        <f t="shared" ca="1" si="415"/>
        <v>RED</v>
      </c>
      <c r="L5327" s="7" t="str">
        <f t="shared" ca="1" si="416"/>
        <v>WIN</v>
      </c>
      <c r="M5327" s="8">
        <f t="shared" ca="1" si="418"/>
        <v>1</v>
      </c>
      <c r="N5327" s="8">
        <f t="shared" ca="1" si="419"/>
        <v>-162</v>
      </c>
      <c r="O5327" s="32">
        <f ca="1">SUM(M$4:M5327)/I5327</f>
        <v>-3.0428249436513899E-2</v>
      </c>
      <c r="P5327" s="47">
        <f ca="1">_xlfn.VAR.P(M$4:M5327)</f>
        <v>0.99907412163622933</v>
      </c>
      <c r="Q5327" s="33">
        <f ca="1">COUNTIF(L$4:L5327, "WIN")/I5327</f>
        <v>0.48478587528174305</v>
      </c>
    </row>
    <row r="5328" spans="9:17" x14ac:dyDescent="0.25">
      <c r="I5328" s="5">
        <v>5325</v>
      </c>
      <c r="J5328" s="9">
        <f t="shared" ca="1" si="417"/>
        <v>6.8635143377407615E-2</v>
      </c>
      <c r="K5328" s="7" t="str">
        <f t="shared" ca="1" si="415"/>
        <v>RED</v>
      </c>
      <c r="L5328" s="7" t="str">
        <f t="shared" ca="1" si="416"/>
        <v>WIN</v>
      </c>
      <c r="M5328" s="8">
        <f t="shared" ca="1" si="418"/>
        <v>1</v>
      </c>
      <c r="N5328" s="8">
        <f t="shared" ca="1" si="419"/>
        <v>-161</v>
      </c>
      <c r="O5328" s="32">
        <f ca="1">SUM(M$4:M5328)/I5328</f>
        <v>-3.023474178403756E-2</v>
      </c>
      <c r="P5328" s="47">
        <f ca="1">_xlfn.VAR.P(M$4:M5328)</f>
        <v>0.99908586038925262</v>
      </c>
      <c r="Q5328" s="33">
        <f ca="1">COUNTIF(L$4:L5328, "WIN")/I5328</f>
        <v>0.48488262910798124</v>
      </c>
    </row>
    <row r="5329" spans="9:17" x14ac:dyDescent="0.25">
      <c r="I5329" s="5">
        <v>5326</v>
      </c>
      <c r="J5329" s="9">
        <f t="shared" ca="1" si="417"/>
        <v>0.70773552740737911</v>
      </c>
      <c r="K5329" s="7" t="str">
        <f t="shared" ca="1" si="415"/>
        <v>BLACK</v>
      </c>
      <c r="L5329" s="7" t="str">
        <f t="shared" ca="1" si="416"/>
        <v>LOSE</v>
      </c>
      <c r="M5329" s="8">
        <f t="shared" ca="1" si="418"/>
        <v>-1</v>
      </c>
      <c r="N5329" s="8">
        <f t="shared" ca="1" si="419"/>
        <v>-162</v>
      </c>
      <c r="O5329" s="32">
        <f ca="1">SUM(M$4:M5329)/I5329</f>
        <v>-3.0416823131806235E-2</v>
      </c>
      <c r="P5329" s="47">
        <f ca="1">_xlfn.VAR.P(M$4:M5329)</f>
        <v>0.99907481687056843</v>
      </c>
      <c r="Q5329" s="33">
        <f ca="1">COUNTIF(L$4:L5329, "WIN")/I5329</f>
        <v>0.48479158843409687</v>
      </c>
    </row>
    <row r="5330" spans="9:17" x14ac:dyDescent="0.25">
      <c r="I5330" s="5">
        <v>5327</v>
      </c>
      <c r="J5330" s="9">
        <f t="shared" ca="1" si="417"/>
        <v>4.642349721540695E-2</v>
      </c>
      <c r="K5330" s="7" t="str">
        <f t="shared" ca="1" si="415"/>
        <v>RED</v>
      </c>
      <c r="L5330" s="7" t="str">
        <f t="shared" ca="1" si="416"/>
        <v>WIN</v>
      </c>
      <c r="M5330" s="8">
        <f t="shared" ca="1" si="418"/>
        <v>1</v>
      </c>
      <c r="N5330" s="8">
        <f t="shared" ca="1" si="419"/>
        <v>-161</v>
      </c>
      <c r="O5330" s="32">
        <f ca="1">SUM(M$4:M5330)/I5330</f>
        <v>-3.0223390275952694E-2</v>
      </c>
      <c r="P5330" s="47">
        <f ca="1">_xlfn.VAR.P(M$4:M5330)</f>
        <v>0.99908654668022745</v>
      </c>
      <c r="Q5330" s="33">
        <f ca="1">COUNTIF(L$4:L5330, "WIN")/I5330</f>
        <v>0.48488830486202367</v>
      </c>
    </row>
    <row r="5331" spans="9:17" x14ac:dyDescent="0.25">
      <c r="I5331" s="5">
        <v>5328</v>
      </c>
      <c r="J5331" s="9">
        <f t="shared" ca="1" si="417"/>
        <v>0.13510217608861952</v>
      </c>
      <c r="K5331" s="7" t="str">
        <f t="shared" ca="1" si="415"/>
        <v>RED</v>
      </c>
      <c r="L5331" s="7" t="str">
        <f t="shared" ca="1" si="416"/>
        <v>WIN</v>
      </c>
      <c r="M5331" s="8">
        <f t="shared" ca="1" si="418"/>
        <v>1</v>
      </c>
      <c r="N5331" s="8">
        <f t="shared" ca="1" si="419"/>
        <v>-160</v>
      </c>
      <c r="O5331" s="32">
        <f ca="1">SUM(M$4:M5331)/I5331</f>
        <v>-3.003003003003003E-2</v>
      </c>
      <c r="P5331" s="47">
        <f ca="1">_xlfn.VAR.P(M$4:M5331)</f>
        <v>0.99909819729639548</v>
      </c>
      <c r="Q5331" s="33">
        <f ca="1">COUNTIF(L$4:L5331, "WIN")/I5331</f>
        <v>0.48498498498498499</v>
      </c>
    </row>
    <row r="5332" spans="9:17" x14ac:dyDescent="0.25">
      <c r="I5332" s="5">
        <v>5329</v>
      </c>
      <c r="J5332" s="9">
        <f t="shared" ca="1" si="417"/>
        <v>0.21639458195982209</v>
      </c>
      <c r="K5332" s="7" t="str">
        <f t="shared" ca="1" si="415"/>
        <v>RED</v>
      </c>
      <c r="L5332" s="7" t="str">
        <f t="shared" ca="1" si="416"/>
        <v>WIN</v>
      </c>
      <c r="M5332" s="8">
        <f t="shared" ca="1" si="418"/>
        <v>1</v>
      </c>
      <c r="N5332" s="8">
        <f t="shared" ca="1" si="419"/>
        <v>-159</v>
      </c>
      <c r="O5332" s="32">
        <f ca="1">SUM(M$4:M5332)/I5332</f>
        <v>-2.9836742353161944E-2</v>
      </c>
      <c r="P5332" s="47">
        <f ca="1">_xlfn.VAR.P(M$4:M5332)</f>
        <v>0.99910976880575109</v>
      </c>
      <c r="Q5332" s="33">
        <f ca="1">COUNTIF(L$4:L5332, "WIN")/I5332</f>
        <v>0.48508162882341904</v>
      </c>
    </row>
    <row r="5333" spans="9:17" x14ac:dyDescent="0.25">
      <c r="I5333" s="5">
        <v>5330</v>
      </c>
      <c r="J5333" s="9">
        <f t="shared" ca="1" si="417"/>
        <v>0.46929634653987362</v>
      </c>
      <c r="K5333" s="7" t="str">
        <f t="shared" ca="1" si="415"/>
        <v>RED</v>
      </c>
      <c r="L5333" s="7" t="str">
        <f t="shared" ca="1" si="416"/>
        <v>WIN</v>
      </c>
      <c r="M5333" s="8">
        <f t="shared" ca="1" si="418"/>
        <v>1</v>
      </c>
      <c r="N5333" s="8">
        <f t="shared" ca="1" si="419"/>
        <v>-158</v>
      </c>
      <c r="O5333" s="32">
        <f ca="1">SUM(M$4:M5333)/I5333</f>
        <v>-2.9643527204502813E-2</v>
      </c>
      <c r="P5333" s="47">
        <f ca="1">_xlfn.VAR.P(M$4:M5333)</f>
        <v>0.99912126129487588</v>
      </c>
      <c r="Q5333" s="33">
        <f ca="1">COUNTIF(L$4:L5333, "WIN")/I5333</f>
        <v>0.4851782363977486</v>
      </c>
    </row>
    <row r="5334" spans="9:17" x14ac:dyDescent="0.25">
      <c r="I5334" s="5">
        <v>5331</v>
      </c>
      <c r="J5334" s="9">
        <f t="shared" ca="1" si="417"/>
        <v>0.36901603840515884</v>
      </c>
      <c r="K5334" s="7" t="str">
        <f t="shared" ca="1" si="415"/>
        <v>RED</v>
      </c>
      <c r="L5334" s="7" t="str">
        <f t="shared" ca="1" si="416"/>
        <v>WIN</v>
      </c>
      <c r="M5334" s="8">
        <f t="shared" ca="1" si="418"/>
        <v>1</v>
      </c>
      <c r="N5334" s="8">
        <f t="shared" ca="1" si="419"/>
        <v>-157</v>
      </c>
      <c r="O5334" s="32">
        <f ca="1">SUM(M$4:M5334)/I5334</f>
        <v>-2.9450384543237666E-2</v>
      </c>
      <c r="P5334" s="47">
        <f ca="1">_xlfn.VAR.P(M$4:M5334)</f>
        <v>0.99913267485025548</v>
      </c>
      <c r="Q5334" s="33">
        <f ca="1">COUNTIF(L$4:L5334, "WIN")/I5334</f>
        <v>0.48527480772838116</v>
      </c>
    </row>
    <row r="5335" spans="9:17" x14ac:dyDescent="0.25">
      <c r="I5335" s="5">
        <v>5332</v>
      </c>
      <c r="J5335" s="9">
        <f t="shared" ca="1" si="417"/>
        <v>0.90868505964020108</v>
      </c>
      <c r="K5335" s="7" t="str">
        <f t="shared" ca="1" si="415"/>
        <v>BLACK</v>
      </c>
      <c r="L5335" s="7" t="str">
        <f t="shared" ca="1" si="416"/>
        <v>LOSE</v>
      </c>
      <c r="M5335" s="8">
        <f t="shared" ca="1" si="418"/>
        <v>-1</v>
      </c>
      <c r="N5335" s="8">
        <f t="shared" ca="1" si="419"/>
        <v>-158</v>
      </c>
      <c r="O5335" s="32">
        <f ca="1">SUM(M$4:M5335)/I5335</f>
        <v>-2.9632408102025505E-2</v>
      </c>
      <c r="P5335" s="47">
        <f ca="1">_xlfn.VAR.P(M$4:M5335)</f>
        <v>0.99912192039007497</v>
      </c>
      <c r="Q5335" s="33">
        <f ca="1">COUNTIF(L$4:L5335, "WIN")/I5335</f>
        <v>0.48518379594898725</v>
      </c>
    </row>
    <row r="5336" spans="9:17" x14ac:dyDescent="0.25">
      <c r="I5336" s="5">
        <v>5333</v>
      </c>
      <c r="J5336" s="9">
        <f t="shared" ca="1" si="417"/>
        <v>0.29664614958225988</v>
      </c>
      <c r="K5336" s="7" t="str">
        <f t="shared" ca="1" si="415"/>
        <v>RED</v>
      </c>
      <c r="L5336" s="7" t="str">
        <f t="shared" ca="1" si="416"/>
        <v>WIN</v>
      </c>
      <c r="M5336" s="8">
        <f t="shared" ca="1" si="418"/>
        <v>1</v>
      </c>
      <c r="N5336" s="8">
        <f t="shared" ca="1" si="419"/>
        <v>-157</v>
      </c>
      <c r="O5336" s="32">
        <f ca="1">SUM(M$4:M5336)/I5336</f>
        <v>-2.943933995874742E-2</v>
      </c>
      <c r="P5336" s="47">
        <f ca="1">_xlfn.VAR.P(M$4:M5336)</f>
        <v>0.9991333252627933</v>
      </c>
      <c r="Q5336" s="33">
        <f ca="1">COUNTIF(L$4:L5336, "WIN")/I5336</f>
        <v>0.48528033002062632</v>
      </c>
    </row>
    <row r="5337" spans="9:17" x14ac:dyDescent="0.25">
      <c r="I5337" s="5">
        <v>5334</v>
      </c>
      <c r="J5337" s="9">
        <f t="shared" ca="1" si="417"/>
        <v>0.28822749630826183</v>
      </c>
      <c r="K5337" s="7" t="str">
        <f t="shared" ca="1" si="415"/>
        <v>RED</v>
      </c>
      <c r="L5337" s="7" t="str">
        <f t="shared" ca="1" si="416"/>
        <v>WIN</v>
      </c>
      <c r="M5337" s="8">
        <f t="shared" ca="1" si="418"/>
        <v>1</v>
      </c>
      <c r="N5337" s="8">
        <f t="shared" ca="1" si="419"/>
        <v>-156</v>
      </c>
      <c r="O5337" s="32">
        <f ca="1">SUM(M$4:M5337)/I5337</f>
        <v>-2.9246344206974129E-2</v>
      </c>
      <c r="P5337" s="47">
        <f ca="1">_xlfn.VAR.P(M$4:M5337)</f>
        <v>0.99914465135052721</v>
      </c>
      <c r="Q5337" s="33">
        <f ca="1">COUNTIF(L$4:L5337, "WIN")/I5337</f>
        <v>0.48537682789651293</v>
      </c>
    </row>
    <row r="5338" spans="9:17" x14ac:dyDescent="0.25">
      <c r="I5338" s="5">
        <v>5335</v>
      </c>
      <c r="J5338" s="9">
        <f t="shared" ca="1" si="417"/>
        <v>0.99313988440151646</v>
      </c>
      <c r="K5338" s="7" t="str">
        <f t="shared" ca="1" si="415"/>
        <v>GREEN</v>
      </c>
      <c r="L5338" s="7" t="str">
        <f t="shared" ca="1" si="416"/>
        <v>LOSE</v>
      </c>
      <c r="M5338" s="8">
        <f t="shared" ca="1" si="418"/>
        <v>-1</v>
      </c>
      <c r="N5338" s="8">
        <f t="shared" ca="1" si="419"/>
        <v>-157</v>
      </c>
      <c r="O5338" s="32">
        <f ca="1">SUM(M$4:M5338)/I5338</f>
        <v>-2.942830365510778E-2</v>
      </c>
      <c r="P5338" s="47">
        <f ca="1">_xlfn.VAR.P(M$4:M5338)</f>
        <v>0.99913397494398282</v>
      </c>
      <c r="Q5338" s="33">
        <f ca="1">COUNTIF(L$4:L5338, "WIN")/I5338</f>
        <v>0.48528584817244613</v>
      </c>
    </row>
    <row r="5339" spans="9:17" x14ac:dyDescent="0.25">
      <c r="I5339" s="5">
        <v>5336</v>
      </c>
      <c r="J5339" s="9">
        <f t="shared" ca="1" si="417"/>
        <v>0.67084948541498446</v>
      </c>
      <c r="K5339" s="7" t="str">
        <f t="shared" ca="1" si="415"/>
        <v>BLACK</v>
      </c>
      <c r="L5339" s="7" t="str">
        <f t="shared" ca="1" si="416"/>
        <v>LOSE</v>
      </c>
      <c r="M5339" s="8">
        <f t="shared" ca="1" si="418"/>
        <v>-1</v>
      </c>
      <c r="N5339" s="8">
        <f t="shared" ca="1" si="419"/>
        <v>-158</v>
      </c>
      <c r="O5339" s="32">
        <f ca="1">SUM(M$4:M5339)/I5339</f>
        <v>-2.9610194902548726E-2</v>
      </c>
      <c r="P5339" s="47">
        <f ca="1">_xlfn.VAR.P(M$4:M5339)</f>
        <v>0.99912323635783307</v>
      </c>
      <c r="Q5339" s="33">
        <f ca="1">COUNTIF(L$4:L5339, "WIN")/I5339</f>
        <v>0.48519490254872566</v>
      </c>
    </row>
    <row r="5340" spans="9:17" x14ac:dyDescent="0.25">
      <c r="I5340" s="5">
        <v>5337</v>
      </c>
      <c r="J5340" s="9">
        <f t="shared" ca="1" si="417"/>
        <v>2.6254501608415581E-2</v>
      </c>
      <c r="K5340" s="7" t="str">
        <f t="shared" ca="1" si="415"/>
        <v>RED</v>
      </c>
      <c r="L5340" s="7" t="str">
        <f t="shared" ca="1" si="416"/>
        <v>WIN</v>
      </c>
      <c r="M5340" s="8">
        <f t="shared" ca="1" si="418"/>
        <v>1</v>
      </c>
      <c r="N5340" s="8">
        <f t="shared" ca="1" si="419"/>
        <v>-157</v>
      </c>
      <c r="O5340" s="32">
        <f ca="1">SUM(M$4:M5340)/I5340</f>
        <v>-2.9417275623009182E-2</v>
      </c>
      <c r="P5340" s="47">
        <f ca="1">_xlfn.VAR.P(M$4:M5340)</f>
        <v>0.99913462389491992</v>
      </c>
      <c r="Q5340" s="33">
        <f ca="1">COUNTIF(L$4:L5340, "WIN")/I5340</f>
        <v>0.48529136218849539</v>
      </c>
    </row>
    <row r="5341" spans="9:17" x14ac:dyDescent="0.25">
      <c r="I5341" s="5">
        <v>5338</v>
      </c>
      <c r="J5341" s="9">
        <f t="shared" ca="1" si="417"/>
        <v>0.9140606774513218</v>
      </c>
      <c r="K5341" s="7" t="str">
        <f t="shared" ca="1" si="415"/>
        <v>BLACK</v>
      </c>
      <c r="L5341" s="7" t="str">
        <f t="shared" ca="1" si="416"/>
        <v>LOSE</v>
      </c>
      <c r="M5341" s="8">
        <f t="shared" ca="1" si="418"/>
        <v>-1</v>
      </c>
      <c r="N5341" s="8">
        <f t="shared" ca="1" si="419"/>
        <v>-158</v>
      </c>
      <c r="O5341" s="32">
        <f ca="1">SUM(M$4:M5341)/I5341</f>
        <v>-2.9599100786811539E-2</v>
      </c>
      <c r="P5341" s="47">
        <f ca="1">_xlfn.VAR.P(M$4:M5341)</f>
        <v>0.99912389323261219</v>
      </c>
      <c r="Q5341" s="33">
        <f ca="1">COUNTIF(L$4:L5341, "WIN")/I5341</f>
        <v>0.48520044960659425</v>
      </c>
    </row>
    <row r="5342" spans="9:17" x14ac:dyDescent="0.25">
      <c r="I5342" s="5">
        <v>5339</v>
      </c>
      <c r="J5342" s="9">
        <f t="shared" ca="1" si="417"/>
        <v>0.13147755590205557</v>
      </c>
      <c r="K5342" s="7" t="str">
        <f t="shared" ca="1" si="415"/>
        <v>RED</v>
      </c>
      <c r="L5342" s="7" t="str">
        <f t="shared" ca="1" si="416"/>
        <v>WIN</v>
      </c>
      <c r="M5342" s="8">
        <f t="shared" ca="1" si="418"/>
        <v>1</v>
      </c>
      <c r="N5342" s="8">
        <f t="shared" ca="1" si="419"/>
        <v>-157</v>
      </c>
      <c r="O5342" s="32">
        <f ca="1">SUM(M$4:M5342)/I5342</f>
        <v>-2.9406255853156021E-2</v>
      </c>
      <c r="P5342" s="47">
        <f ca="1">_xlfn.VAR.P(M$4:M5342)</f>
        <v>0.99913527211669872</v>
      </c>
      <c r="Q5342" s="33">
        <f ca="1">COUNTIF(L$4:L5342, "WIN")/I5342</f>
        <v>0.48529687207342198</v>
      </c>
    </row>
    <row r="5343" spans="9:17" x14ac:dyDescent="0.25">
      <c r="I5343" s="5">
        <v>5340</v>
      </c>
      <c r="J5343" s="9">
        <f t="shared" ca="1" si="417"/>
        <v>1.7317684841003933E-2</v>
      </c>
      <c r="K5343" s="7" t="str">
        <f t="shared" ca="1" si="415"/>
        <v>RED</v>
      </c>
      <c r="L5343" s="7" t="str">
        <f t="shared" ca="1" si="416"/>
        <v>WIN</v>
      </c>
      <c r="M5343" s="8">
        <f t="shared" ca="1" si="418"/>
        <v>1</v>
      </c>
      <c r="N5343" s="8">
        <f t="shared" ca="1" si="419"/>
        <v>-156</v>
      </c>
      <c r="O5343" s="32">
        <f ca="1">SUM(M$4:M5343)/I5343</f>
        <v>-2.9213483146067417E-2</v>
      </c>
      <c r="P5343" s="47">
        <f ca="1">_xlfn.VAR.P(M$4:M5343)</f>
        <v>0.9991465724024744</v>
      </c>
      <c r="Q5343" s="33">
        <f ca="1">COUNTIF(L$4:L5343, "WIN")/I5343</f>
        <v>0.48539325842696629</v>
      </c>
    </row>
    <row r="5344" spans="9:17" x14ac:dyDescent="0.25">
      <c r="I5344" s="5">
        <v>5341</v>
      </c>
      <c r="J5344" s="9">
        <f t="shared" ca="1" si="417"/>
        <v>0.20630720947689551</v>
      </c>
      <c r="K5344" s="7" t="str">
        <f t="shared" ca="1" si="415"/>
        <v>RED</v>
      </c>
      <c r="L5344" s="7" t="str">
        <f t="shared" ca="1" si="416"/>
        <v>WIN</v>
      </c>
      <c r="M5344" s="8">
        <f t="shared" ca="1" si="418"/>
        <v>1</v>
      </c>
      <c r="N5344" s="8">
        <f t="shared" ca="1" si="419"/>
        <v>-155</v>
      </c>
      <c r="O5344" s="32">
        <f ca="1">SUM(M$4:M5344)/I5344</f>
        <v>-2.9020782624976597E-2</v>
      </c>
      <c r="P5344" s="47">
        <f ca="1">_xlfn.VAR.P(M$4:M5344)</f>
        <v>0.99915779417583384</v>
      </c>
      <c r="Q5344" s="33">
        <f ca="1">COUNTIF(L$4:L5344, "WIN")/I5344</f>
        <v>0.48548960868751168</v>
      </c>
    </row>
    <row r="5345" spans="9:17" x14ac:dyDescent="0.25">
      <c r="I5345" s="5">
        <v>5342</v>
      </c>
      <c r="J5345" s="9">
        <f t="shared" ca="1" si="417"/>
        <v>0.69846527320573693</v>
      </c>
      <c r="K5345" s="7" t="str">
        <f t="shared" ca="1" si="415"/>
        <v>BLACK</v>
      </c>
      <c r="L5345" s="7" t="str">
        <f t="shared" ca="1" si="416"/>
        <v>LOSE</v>
      </c>
      <c r="M5345" s="8">
        <f t="shared" ca="1" si="418"/>
        <v>-1</v>
      </c>
      <c r="N5345" s="8">
        <f t="shared" ca="1" si="419"/>
        <v>-156</v>
      </c>
      <c r="O5345" s="32">
        <f ca="1">SUM(M$4:M5345)/I5345</f>
        <v>-2.9202545862972669E-2</v>
      </c>
      <c r="P5345" s="47">
        <f ca="1">_xlfn.VAR.P(M$4:M5345)</f>
        <v>0.99914721131512096</v>
      </c>
      <c r="Q5345" s="33">
        <f ca="1">COUNTIF(L$4:L5345, "WIN")/I5345</f>
        <v>0.48539872706851367</v>
      </c>
    </row>
    <row r="5346" spans="9:17" x14ac:dyDescent="0.25">
      <c r="I5346" s="5">
        <v>5343</v>
      </c>
      <c r="J5346" s="9">
        <f t="shared" ca="1" si="417"/>
        <v>0.89720426542132226</v>
      </c>
      <c r="K5346" s="7" t="str">
        <f t="shared" ca="1" si="415"/>
        <v>BLACK</v>
      </c>
      <c r="L5346" s="7" t="str">
        <f t="shared" ca="1" si="416"/>
        <v>LOSE</v>
      </c>
      <c r="M5346" s="8">
        <f t="shared" ca="1" si="418"/>
        <v>-1</v>
      </c>
      <c r="N5346" s="8">
        <f t="shared" ca="1" si="419"/>
        <v>-157</v>
      </c>
      <c r="O5346" s="32">
        <f ca="1">SUM(M$4:M5346)/I5346</f>
        <v>-2.9384241063073181E-2</v>
      </c>
      <c r="P5346" s="47">
        <f ca="1">_xlfn.VAR.P(M$4:M5346)</f>
        <v>0.99913656637714721</v>
      </c>
      <c r="Q5346" s="33">
        <f ca="1">COUNTIF(L$4:L5346, "WIN")/I5346</f>
        <v>0.48530787946846343</v>
      </c>
    </row>
    <row r="5347" spans="9:17" x14ac:dyDescent="0.25">
      <c r="I5347" s="5">
        <v>5344</v>
      </c>
      <c r="J5347" s="9">
        <f t="shared" ca="1" si="417"/>
        <v>2.2711756159091379E-2</v>
      </c>
      <c r="K5347" s="7" t="str">
        <f t="shared" ca="1" si="415"/>
        <v>RED</v>
      </c>
      <c r="L5347" s="7" t="str">
        <f t="shared" ca="1" si="416"/>
        <v>WIN</v>
      </c>
      <c r="M5347" s="8">
        <f t="shared" ca="1" si="418"/>
        <v>1</v>
      </c>
      <c r="N5347" s="8">
        <f t="shared" ca="1" si="419"/>
        <v>-156</v>
      </c>
      <c r="O5347" s="32">
        <f ca="1">SUM(M$4:M5347)/I5347</f>
        <v>-2.9191616766467067E-2</v>
      </c>
      <c r="P5347" s="47">
        <f ca="1">_xlfn.VAR.P(M$4:M5347)</f>
        <v>0.99914784951055968</v>
      </c>
      <c r="Q5347" s="33">
        <f ca="1">COUNTIF(L$4:L5347, "WIN")/I5347</f>
        <v>0.48540419161676646</v>
      </c>
    </row>
    <row r="5348" spans="9:17" x14ac:dyDescent="0.25">
      <c r="I5348" s="5">
        <v>5345</v>
      </c>
      <c r="J5348" s="9">
        <f t="shared" ca="1" si="417"/>
        <v>0.50707719062547874</v>
      </c>
      <c r="K5348" s="7" t="str">
        <f t="shared" ca="1" si="415"/>
        <v>BLACK</v>
      </c>
      <c r="L5348" s="7" t="str">
        <f t="shared" ca="1" si="416"/>
        <v>LOSE</v>
      </c>
      <c r="M5348" s="8">
        <f t="shared" ca="1" si="418"/>
        <v>-1</v>
      </c>
      <c r="N5348" s="8">
        <f t="shared" ca="1" si="419"/>
        <v>-157</v>
      </c>
      <c r="O5348" s="32">
        <f ca="1">SUM(M$4:M5348)/I5348</f>
        <v>-2.9373246024321797E-2</v>
      </c>
      <c r="P5348" s="47">
        <f ca="1">_xlfn.VAR.P(M$4:M5348)</f>
        <v>0.99913721241799469</v>
      </c>
      <c r="Q5348" s="33">
        <f ca="1">COUNTIF(L$4:L5348, "WIN")/I5348</f>
        <v>0.48531337698783911</v>
      </c>
    </row>
    <row r="5349" spans="9:17" x14ac:dyDescent="0.25">
      <c r="I5349" s="5">
        <v>5346</v>
      </c>
      <c r="J5349" s="9">
        <f t="shared" ca="1" si="417"/>
        <v>0.9415641838223161</v>
      </c>
      <c r="K5349" s="7" t="str">
        <f t="shared" ca="1" si="415"/>
        <v>BLACK</v>
      </c>
      <c r="L5349" s="7" t="str">
        <f t="shared" ca="1" si="416"/>
        <v>LOSE</v>
      </c>
      <c r="M5349" s="8">
        <f t="shared" ca="1" si="418"/>
        <v>-1</v>
      </c>
      <c r="N5349" s="8">
        <f t="shared" ca="1" si="419"/>
        <v>-158</v>
      </c>
      <c r="O5349" s="32">
        <f ca="1">SUM(M$4:M5349)/I5349</f>
        <v>-2.9554807332585111E-2</v>
      </c>
      <c r="P5349" s="47">
        <f ca="1">_xlfn.VAR.P(M$4:M5349)</f>
        <v>0.99912651336353375</v>
      </c>
      <c r="Q5349" s="33">
        <f ca="1">COUNTIF(L$4:L5349, "WIN")/I5349</f>
        <v>0.48522259633370746</v>
      </c>
    </row>
    <row r="5350" spans="9:17" x14ac:dyDescent="0.25">
      <c r="I5350" s="5">
        <v>5347</v>
      </c>
      <c r="J5350" s="9">
        <f t="shared" ca="1" si="417"/>
        <v>0.15554381470943168</v>
      </c>
      <c r="K5350" s="7" t="str">
        <f t="shared" ca="1" si="415"/>
        <v>RED</v>
      </c>
      <c r="L5350" s="7" t="str">
        <f t="shared" ca="1" si="416"/>
        <v>WIN</v>
      </c>
      <c r="M5350" s="8">
        <f t="shared" ca="1" si="418"/>
        <v>1</v>
      </c>
      <c r="N5350" s="8">
        <f t="shared" ca="1" si="419"/>
        <v>-157</v>
      </c>
      <c r="O5350" s="32">
        <f ca="1">SUM(M$4:M5350)/I5350</f>
        <v>-2.9362259210772394E-2</v>
      </c>
      <c r="P5350" s="47">
        <f ca="1">_xlfn.VAR.P(M$4:M5350)</f>
        <v>0.9991378577340394</v>
      </c>
      <c r="Q5350" s="33">
        <f ca="1">COUNTIF(L$4:L5350, "WIN")/I5350</f>
        <v>0.4853188703946138</v>
      </c>
    </row>
    <row r="5351" spans="9:17" x14ac:dyDescent="0.25">
      <c r="I5351" s="5">
        <v>5348</v>
      </c>
      <c r="J5351" s="9">
        <f t="shared" ca="1" si="417"/>
        <v>0.5030700570441391</v>
      </c>
      <c r="K5351" s="7" t="str">
        <f t="shared" ca="1" si="415"/>
        <v>BLACK</v>
      </c>
      <c r="L5351" s="7" t="str">
        <f t="shared" ca="1" si="416"/>
        <v>LOSE</v>
      </c>
      <c r="M5351" s="8">
        <f t="shared" ca="1" si="418"/>
        <v>-1</v>
      </c>
      <c r="N5351" s="8">
        <f t="shared" ca="1" si="419"/>
        <v>-158</v>
      </c>
      <c r="O5351" s="32">
        <f ca="1">SUM(M$4:M5351)/I5351</f>
        <v>-2.9543754674644727E-2</v>
      </c>
      <c r="P5351" s="47">
        <f ca="1">_xlfn.VAR.P(M$4:M5351)</f>
        <v>0.99912716655972444</v>
      </c>
      <c r="Q5351" s="33">
        <f ca="1">COUNTIF(L$4:L5351, "WIN")/I5351</f>
        <v>0.48522812266267762</v>
      </c>
    </row>
    <row r="5352" spans="9:17" x14ac:dyDescent="0.25">
      <c r="I5352" s="5">
        <v>5349</v>
      </c>
      <c r="J5352" s="9">
        <f t="shared" ca="1" si="417"/>
        <v>0.4506046877633112</v>
      </c>
      <c r="K5352" s="7" t="str">
        <f t="shared" ca="1" si="415"/>
        <v>RED</v>
      </c>
      <c r="L5352" s="7" t="str">
        <f t="shared" ca="1" si="416"/>
        <v>WIN</v>
      </c>
      <c r="M5352" s="8">
        <f t="shared" ca="1" si="418"/>
        <v>1</v>
      </c>
      <c r="N5352" s="8">
        <f t="shared" ca="1" si="419"/>
        <v>-157</v>
      </c>
      <c r="O5352" s="32">
        <f ca="1">SUM(M$4:M5352)/I5352</f>
        <v>-2.9351280613198728E-2</v>
      </c>
      <c r="P5352" s="47">
        <f ca="1">_xlfn.VAR.P(M$4:M5352)</f>
        <v>0.99913850232636525</v>
      </c>
      <c r="Q5352" s="33">
        <f ca="1">COUNTIF(L$4:L5352, "WIN")/I5352</f>
        <v>0.48532435969340065</v>
      </c>
    </row>
    <row r="5353" spans="9:17" x14ac:dyDescent="0.25">
      <c r="I5353" s="5">
        <v>5350</v>
      </c>
      <c r="J5353" s="9">
        <f t="shared" ca="1" si="417"/>
        <v>0.26958816454076118</v>
      </c>
      <c r="K5353" s="7" t="str">
        <f t="shared" ca="1" si="415"/>
        <v>RED</v>
      </c>
      <c r="L5353" s="7" t="str">
        <f t="shared" ca="1" si="416"/>
        <v>WIN</v>
      </c>
      <c r="M5353" s="8">
        <f t="shared" ca="1" si="418"/>
        <v>1</v>
      </c>
      <c r="N5353" s="8">
        <f t="shared" ca="1" si="419"/>
        <v>-156</v>
      </c>
      <c r="O5353" s="32">
        <f ca="1">SUM(M$4:M5353)/I5353</f>
        <v>-2.9158878504672896E-2</v>
      </c>
      <c r="P5353" s="47">
        <f ca="1">_xlfn.VAR.P(M$4:M5353)</f>
        <v>0.99914975980434972</v>
      </c>
      <c r="Q5353" s="33">
        <f ca="1">COUNTIF(L$4:L5353, "WIN")/I5353</f>
        <v>0.48542056074766354</v>
      </c>
    </row>
    <row r="5354" spans="9:17" x14ac:dyDescent="0.25">
      <c r="I5354" s="5">
        <v>5351</v>
      </c>
      <c r="J5354" s="9">
        <f t="shared" ca="1" si="417"/>
        <v>0.79714125927696133</v>
      </c>
      <c r="K5354" s="7" t="str">
        <f t="shared" ca="1" si="415"/>
        <v>BLACK</v>
      </c>
      <c r="L5354" s="7" t="str">
        <f t="shared" ca="1" si="416"/>
        <v>LOSE</v>
      </c>
      <c r="M5354" s="8">
        <f t="shared" ca="1" si="418"/>
        <v>-1</v>
      </c>
      <c r="N5354" s="8">
        <f t="shared" ca="1" si="419"/>
        <v>-157</v>
      </c>
      <c r="O5354" s="32">
        <f ca="1">SUM(M$4:M5354)/I5354</f>
        <v>-2.9340310222388338E-2</v>
      </c>
      <c r="P5354" s="47">
        <f ca="1">_xlfn.VAR.P(M$4:M5354)</f>
        <v>0.99913914619605404</v>
      </c>
      <c r="Q5354" s="33">
        <f ca="1">COUNTIF(L$4:L5354, "WIN")/I5354</f>
        <v>0.48532984488880582</v>
      </c>
    </row>
    <row r="5355" spans="9:17" x14ac:dyDescent="0.25">
      <c r="I5355" s="5">
        <v>5352</v>
      </c>
      <c r="J5355" s="9">
        <f t="shared" ca="1" si="417"/>
        <v>0.87235515096504002</v>
      </c>
      <c r="K5355" s="7" t="str">
        <f t="shared" ca="1" si="415"/>
        <v>BLACK</v>
      </c>
      <c r="L5355" s="7" t="str">
        <f t="shared" ca="1" si="416"/>
        <v>LOSE</v>
      </c>
      <c r="M5355" s="8">
        <f t="shared" ca="1" si="418"/>
        <v>-1</v>
      </c>
      <c r="N5355" s="8">
        <f t="shared" ca="1" si="419"/>
        <v>-158</v>
      </c>
      <c r="O5355" s="32">
        <f ca="1">SUM(M$4:M5355)/I5355</f>
        <v>-2.9521674140508221E-2</v>
      </c>
      <c r="P5355" s="47">
        <f ca="1">_xlfn.VAR.P(M$4:M5355)</f>
        <v>0.99912847075594169</v>
      </c>
      <c r="Q5355" s="33">
        <f ca="1">COUNTIF(L$4:L5355, "WIN")/I5355</f>
        <v>0.48523916292974589</v>
      </c>
    </row>
    <row r="5356" spans="9:17" x14ac:dyDescent="0.25">
      <c r="I5356" s="5">
        <v>5353</v>
      </c>
      <c r="J5356" s="9">
        <f t="shared" ca="1" si="417"/>
        <v>0.62872641626310199</v>
      </c>
      <c r="K5356" s="7" t="str">
        <f t="shared" ca="1" si="415"/>
        <v>BLACK</v>
      </c>
      <c r="L5356" s="7" t="str">
        <f t="shared" ca="1" si="416"/>
        <v>LOSE</v>
      </c>
      <c r="M5356" s="8">
        <f t="shared" ca="1" si="418"/>
        <v>-1</v>
      </c>
      <c r="N5356" s="8">
        <f t="shared" ca="1" si="419"/>
        <v>-159</v>
      </c>
      <c r="O5356" s="32">
        <f ca="1">SUM(M$4:M5356)/I5356</f>
        <v>-2.9702970297029702E-2</v>
      </c>
      <c r="P5356" s="47">
        <f ca="1">_xlfn.VAR.P(M$4:M5356)</f>
        <v>0.99911773355553379</v>
      </c>
      <c r="Q5356" s="33">
        <f ca="1">COUNTIF(L$4:L5356, "WIN")/I5356</f>
        <v>0.48514851485148514</v>
      </c>
    </row>
    <row r="5357" spans="9:17" x14ac:dyDescent="0.25">
      <c r="I5357" s="5">
        <v>5354</v>
      </c>
      <c r="J5357" s="9">
        <f t="shared" ca="1" si="417"/>
        <v>0.87427339882904775</v>
      </c>
      <c r="K5357" s="7" t="str">
        <f t="shared" ca="1" si="415"/>
        <v>BLACK</v>
      </c>
      <c r="L5357" s="7" t="str">
        <f t="shared" ca="1" si="416"/>
        <v>LOSE</v>
      </c>
      <c r="M5357" s="8">
        <f t="shared" ca="1" si="418"/>
        <v>-1</v>
      </c>
      <c r="N5357" s="8">
        <f t="shared" ca="1" si="419"/>
        <v>-160</v>
      </c>
      <c r="O5357" s="32">
        <f ca="1">SUM(M$4:M5357)/I5357</f>
        <v>-2.9884198729921554E-2</v>
      </c>
      <c r="P5357" s="47">
        <f ca="1">_xlfn.VAR.P(M$4:M5357)</f>
        <v>0.99910693466627054</v>
      </c>
      <c r="Q5357" s="33">
        <f ca="1">COUNTIF(L$4:L5357, "WIN")/I5357</f>
        <v>0.48505790063503923</v>
      </c>
    </row>
    <row r="5358" spans="9:17" x14ac:dyDescent="0.25">
      <c r="I5358" s="5">
        <v>5355</v>
      </c>
      <c r="J5358" s="9">
        <f t="shared" ca="1" si="417"/>
        <v>0.6423187178676163</v>
      </c>
      <c r="K5358" s="7" t="str">
        <f t="shared" ca="1" si="415"/>
        <v>BLACK</v>
      </c>
      <c r="L5358" s="7" t="str">
        <f t="shared" ca="1" si="416"/>
        <v>LOSE</v>
      </c>
      <c r="M5358" s="8">
        <f t="shared" ca="1" si="418"/>
        <v>-1</v>
      </c>
      <c r="N5358" s="8">
        <f t="shared" ca="1" si="419"/>
        <v>-161</v>
      </c>
      <c r="O5358" s="32">
        <f ca="1">SUM(M$4:M5358)/I5358</f>
        <v>-3.0065359477124184E-2</v>
      </c>
      <c r="P5358" s="47">
        <f ca="1">_xlfn.VAR.P(M$4:M5358)</f>
        <v>0.99909607415951129</v>
      </c>
      <c r="Q5358" s="33">
        <f ca="1">COUNTIF(L$4:L5358, "WIN")/I5358</f>
        <v>0.48496732026143791</v>
      </c>
    </row>
    <row r="5359" spans="9:17" x14ac:dyDescent="0.25">
      <c r="I5359" s="5">
        <v>5356</v>
      </c>
      <c r="J5359" s="9">
        <f t="shared" ca="1" si="417"/>
        <v>0.97255502918828651</v>
      </c>
      <c r="K5359" s="7" t="str">
        <f t="shared" ca="1" si="415"/>
        <v>BLACK</v>
      </c>
      <c r="L5359" s="7" t="str">
        <f t="shared" ca="1" si="416"/>
        <v>LOSE</v>
      </c>
      <c r="M5359" s="8">
        <f t="shared" ca="1" si="418"/>
        <v>-1</v>
      </c>
      <c r="N5359" s="8">
        <f t="shared" ca="1" si="419"/>
        <v>-162</v>
      </c>
      <c r="O5359" s="32">
        <f ca="1">SUM(M$4:M5359)/I5359</f>
        <v>-3.0246452576549662E-2</v>
      </c>
      <c r="P5359" s="47">
        <f ca="1">_xlfn.VAR.P(M$4:M5359)</f>
        <v>0.99908515210653448</v>
      </c>
      <c r="Q5359" s="33">
        <f ca="1">COUNTIF(L$4:L5359, "WIN")/I5359</f>
        <v>0.48487677371172516</v>
      </c>
    </row>
    <row r="5360" spans="9:17" x14ac:dyDescent="0.25">
      <c r="I5360" s="5">
        <v>5357</v>
      </c>
      <c r="J5360" s="9">
        <f t="shared" ca="1" si="417"/>
        <v>0.79136946960831678</v>
      </c>
      <c r="K5360" s="7" t="str">
        <f t="shared" ca="1" si="415"/>
        <v>BLACK</v>
      </c>
      <c r="L5360" s="7" t="str">
        <f t="shared" ca="1" si="416"/>
        <v>LOSE</v>
      </c>
      <c r="M5360" s="8">
        <f t="shared" ca="1" si="418"/>
        <v>-1</v>
      </c>
      <c r="N5360" s="8">
        <f t="shared" ca="1" si="419"/>
        <v>-163</v>
      </c>
      <c r="O5360" s="32">
        <f ca="1">SUM(M$4:M5360)/I5360</f>
        <v>-3.0427478066081762E-2</v>
      </c>
      <c r="P5360" s="47">
        <f ca="1">_xlfn.VAR.P(M$4:M5360)</f>
        <v>0.99907416857853815</v>
      </c>
      <c r="Q5360" s="33">
        <f ca="1">COUNTIF(L$4:L5360, "WIN")/I5360</f>
        <v>0.48478626096695909</v>
      </c>
    </row>
    <row r="5361" spans="9:17" x14ac:dyDescent="0.25">
      <c r="I5361" s="5">
        <v>5358</v>
      </c>
      <c r="J5361" s="9">
        <f t="shared" ca="1" si="417"/>
        <v>0.38066813637426788</v>
      </c>
      <c r="K5361" s="7" t="str">
        <f t="shared" ca="1" si="415"/>
        <v>RED</v>
      </c>
      <c r="L5361" s="7" t="str">
        <f t="shared" ca="1" si="416"/>
        <v>WIN</v>
      </c>
      <c r="M5361" s="8">
        <f t="shared" ca="1" si="418"/>
        <v>1</v>
      </c>
      <c r="N5361" s="8">
        <f t="shared" ca="1" si="419"/>
        <v>-162</v>
      </c>
      <c r="O5361" s="32">
        <f ca="1">SUM(M$4:M5361)/I5361</f>
        <v>-3.0235162374020158E-2</v>
      </c>
      <c r="P5361" s="47">
        <f ca="1">_xlfn.VAR.P(M$4:M5361)</f>
        <v>0.99908583495621661</v>
      </c>
      <c r="Q5361" s="33">
        <f ca="1">COUNTIF(L$4:L5361, "WIN")/I5361</f>
        <v>0.48488241881298993</v>
      </c>
    </row>
    <row r="5362" spans="9:17" x14ac:dyDescent="0.25">
      <c r="I5362" s="5">
        <v>5359</v>
      </c>
      <c r="J5362" s="9">
        <f t="shared" ca="1" si="417"/>
        <v>0.43143422305171852</v>
      </c>
      <c r="K5362" s="7" t="str">
        <f t="shared" ca="1" si="415"/>
        <v>RED</v>
      </c>
      <c r="L5362" s="7" t="str">
        <f t="shared" ca="1" si="416"/>
        <v>WIN</v>
      </c>
      <c r="M5362" s="8">
        <f t="shared" ca="1" si="418"/>
        <v>1</v>
      </c>
      <c r="N5362" s="8">
        <f t="shared" ca="1" si="419"/>
        <v>-161</v>
      </c>
      <c r="O5362" s="32">
        <f ca="1">SUM(M$4:M5362)/I5362</f>
        <v>-3.0042918454935622E-2</v>
      </c>
      <c r="P5362" s="47">
        <f ca="1">_xlfn.VAR.P(M$4:M5362)</f>
        <v>0.99909742305071014</v>
      </c>
      <c r="Q5362" s="33">
        <f ca="1">COUNTIF(L$4:L5362, "WIN")/I5362</f>
        <v>0.48497854077253216</v>
      </c>
    </row>
    <row r="5363" spans="9:17" x14ac:dyDescent="0.25">
      <c r="I5363" s="5">
        <v>5360</v>
      </c>
      <c r="J5363" s="9">
        <f t="shared" ca="1" si="417"/>
        <v>0.51819227311913629</v>
      </c>
      <c r="K5363" s="7" t="str">
        <f t="shared" ca="1" si="415"/>
        <v>BLACK</v>
      </c>
      <c r="L5363" s="7" t="str">
        <f t="shared" ca="1" si="416"/>
        <v>LOSE</v>
      </c>
      <c r="M5363" s="8">
        <f t="shared" ca="1" si="418"/>
        <v>-1</v>
      </c>
      <c r="N5363" s="8">
        <f t="shared" ca="1" si="419"/>
        <v>-162</v>
      </c>
      <c r="O5363" s="32">
        <f ca="1">SUM(M$4:M5363)/I5363</f>
        <v>-3.0223880597014925E-2</v>
      </c>
      <c r="P5363" s="47">
        <f ca="1">_xlfn.VAR.P(M$4:M5363)</f>
        <v>0.99908651704165741</v>
      </c>
      <c r="Q5363" s="33">
        <f ca="1">COUNTIF(L$4:L5363, "WIN")/I5363</f>
        <v>0.48488805970149251</v>
      </c>
    </row>
    <row r="5364" spans="9:17" x14ac:dyDescent="0.25">
      <c r="I5364" s="5">
        <v>5361</v>
      </c>
      <c r="J5364" s="9">
        <f t="shared" ca="1" si="417"/>
        <v>0.84390038788349364</v>
      </c>
      <c r="K5364" s="7" t="str">
        <f t="shared" ca="1" si="415"/>
        <v>BLACK</v>
      </c>
      <c r="L5364" s="7" t="str">
        <f t="shared" ca="1" si="416"/>
        <v>LOSE</v>
      </c>
      <c r="M5364" s="8">
        <f t="shared" ca="1" si="418"/>
        <v>-1</v>
      </c>
      <c r="N5364" s="8">
        <f t="shared" ca="1" si="419"/>
        <v>-163</v>
      </c>
      <c r="O5364" s="32">
        <f ca="1">SUM(M$4:M5364)/I5364</f>
        <v>-3.0404775228502146E-2</v>
      </c>
      <c r="P5364" s="47">
        <f ca="1">_xlfn.VAR.P(M$4:M5364)</f>
        <v>0.99907554964330425</v>
      </c>
      <c r="Q5364" s="33">
        <f ca="1">COUNTIF(L$4:L5364, "WIN")/I5364</f>
        <v>0.48479761238574892</v>
      </c>
    </row>
    <row r="5365" spans="9:17" x14ac:dyDescent="0.25">
      <c r="I5365" s="5">
        <v>5362</v>
      </c>
      <c r="J5365" s="9">
        <f t="shared" ca="1" si="417"/>
        <v>0.34582626349780909</v>
      </c>
      <c r="K5365" s="7" t="str">
        <f t="shared" ca="1" si="415"/>
        <v>RED</v>
      </c>
      <c r="L5365" s="7" t="str">
        <f t="shared" ca="1" si="416"/>
        <v>WIN</v>
      </c>
      <c r="M5365" s="8">
        <f t="shared" ca="1" si="418"/>
        <v>1</v>
      </c>
      <c r="N5365" s="8">
        <f t="shared" ca="1" si="419"/>
        <v>-162</v>
      </c>
      <c r="O5365" s="32">
        <f ca="1">SUM(M$4:M5365)/I5365</f>
        <v>-3.0212607236105929E-2</v>
      </c>
      <c r="P5365" s="47">
        <f ca="1">_xlfn.VAR.P(M$4:M5365)</f>
        <v>0.99908719836399684</v>
      </c>
      <c r="Q5365" s="33">
        <f ca="1">COUNTIF(L$4:L5365, "WIN")/I5365</f>
        <v>0.48489369638194701</v>
      </c>
    </row>
    <row r="5366" spans="9:17" x14ac:dyDescent="0.25">
      <c r="I5366" s="5">
        <v>5363</v>
      </c>
      <c r="J5366" s="9">
        <f t="shared" ca="1" si="417"/>
        <v>0.15459859916412755</v>
      </c>
      <c r="K5366" s="7" t="str">
        <f t="shared" ca="1" si="415"/>
        <v>RED</v>
      </c>
      <c r="L5366" s="7" t="str">
        <f t="shared" ca="1" si="416"/>
        <v>WIN</v>
      </c>
      <c r="M5366" s="8">
        <f t="shared" ca="1" si="418"/>
        <v>1</v>
      </c>
      <c r="N5366" s="8">
        <f t="shared" ca="1" si="419"/>
        <v>-161</v>
      </c>
      <c r="O5366" s="32">
        <f ca="1">SUM(M$4:M5366)/I5366</f>
        <v>-3.0020510908073839E-2</v>
      </c>
      <c r="P5366" s="47">
        <f ca="1">_xlfn.VAR.P(M$4:M5366)</f>
        <v>0.99909876892481819</v>
      </c>
      <c r="Q5366" s="33">
        <f ca="1">COUNTIF(L$4:L5366, "WIN")/I5366</f>
        <v>0.48498974454596305</v>
      </c>
    </row>
    <row r="5367" spans="9:17" x14ac:dyDescent="0.25">
      <c r="I5367" s="5">
        <v>5364</v>
      </c>
      <c r="J5367" s="9">
        <f t="shared" ca="1" si="417"/>
        <v>0.63042419502051761</v>
      </c>
      <c r="K5367" s="7" t="str">
        <f t="shared" ca="1" si="415"/>
        <v>BLACK</v>
      </c>
      <c r="L5367" s="7" t="str">
        <f t="shared" ca="1" si="416"/>
        <v>LOSE</v>
      </c>
      <c r="M5367" s="8">
        <f t="shared" ca="1" si="418"/>
        <v>-1</v>
      </c>
      <c r="N5367" s="8">
        <f t="shared" ca="1" si="419"/>
        <v>-162</v>
      </c>
      <c r="O5367" s="32">
        <f ca="1">SUM(M$4:M5367)/I5367</f>
        <v>-3.0201342281879196E-2</v>
      </c>
      <c r="P5367" s="47">
        <f ca="1">_xlfn.VAR.P(M$4:M5367)</f>
        <v>0.99908787892437279</v>
      </c>
      <c r="Q5367" s="33">
        <f ca="1">COUNTIF(L$4:L5367, "WIN")/I5367</f>
        <v>0.4848993288590604</v>
      </c>
    </row>
    <row r="5368" spans="9:17" x14ac:dyDescent="0.25">
      <c r="I5368" s="5">
        <v>5365</v>
      </c>
      <c r="J5368" s="9">
        <f t="shared" ca="1" si="417"/>
        <v>0.91753638359989487</v>
      </c>
      <c r="K5368" s="7" t="str">
        <f t="shared" ca="1" si="415"/>
        <v>BLACK</v>
      </c>
      <c r="L5368" s="7" t="str">
        <f t="shared" ca="1" si="416"/>
        <v>LOSE</v>
      </c>
      <c r="M5368" s="8">
        <f t="shared" ca="1" si="418"/>
        <v>-1</v>
      </c>
      <c r="N5368" s="8">
        <f t="shared" ca="1" si="419"/>
        <v>-163</v>
      </c>
      <c r="O5368" s="32">
        <f ca="1">SUM(M$4:M5368)/I5368</f>
        <v>-3.038210624417521E-2</v>
      </c>
      <c r="P5368" s="47">
        <f ca="1">_xlfn.VAR.P(M$4:M5368)</f>
        <v>0.99907692762016764</v>
      </c>
      <c r="Q5368" s="33">
        <f ca="1">COUNTIF(L$4:L5368, "WIN")/I5368</f>
        <v>0.48480894687791237</v>
      </c>
    </row>
    <row r="5369" spans="9:17" x14ac:dyDescent="0.25">
      <c r="I5369" s="5">
        <v>5366</v>
      </c>
      <c r="J5369" s="9">
        <f t="shared" ca="1" si="417"/>
        <v>0.696416696312395</v>
      </c>
      <c r="K5369" s="7" t="str">
        <f t="shared" ca="1" si="415"/>
        <v>BLACK</v>
      </c>
      <c r="L5369" s="7" t="str">
        <f t="shared" ca="1" si="416"/>
        <v>LOSE</v>
      </c>
      <c r="M5369" s="8">
        <f t="shared" ca="1" si="418"/>
        <v>-1</v>
      </c>
      <c r="N5369" s="8">
        <f t="shared" ca="1" si="419"/>
        <v>-164</v>
      </c>
      <c r="O5369" s="32">
        <f ca="1">SUM(M$4:M5369)/I5369</f>
        <v>-3.0562802832650018E-2</v>
      </c>
      <c r="P5369" s="47">
        <f ca="1">_xlfn.VAR.P(M$4:M5369)</f>
        <v>0.99906591508301257</v>
      </c>
      <c r="Q5369" s="33">
        <f ca="1">COUNTIF(L$4:L5369, "WIN")/I5369</f>
        <v>0.484718598583675</v>
      </c>
    </row>
    <row r="5370" spans="9:17" x14ac:dyDescent="0.25">
      <c r="I5370" s="5">
        <v>5367</v>
      </c>
      <c r="J5370" s="9">
        <f t="shared" ca="1" si="417"/>
        <v>0.21280364112461392</v>
      </c>
      <c r="K5370" s="7" t="str">
        <f t="shared" ca="1" si="415"/>
        <v>RED</v>
      </c>
      <c r="L5370" s="7" t="str">
        <f t="shared" ca="1" si="416"/>
        <v>WIN</v>
      </c>
      <c r="M5370" s="8">
        <f t="shared" ca="1" si="418"/>
        <v>1</v>
      </c>
      <c r="N5370" s="8">
        <f t="shared" ca="1" si="419"/>
        <v>-163</v>
      </c>
      <c r="O5370" s="32">
        <f ca="1">SUM(M$4:M5370)/I5370</f>
        <v>-3.0370784423327742E-2</v>
      </c>
      <c r="P5370" s="47">
        <f ca="1">_xlfn.VAR.P(M$4:M5370)</f>
        <v>0.9990776154535117</v>
      </c>
      <c r="Q5370" s="33">
        <f ca="1">COUNTIF(L$4:L5370, "WIN")/I5370</f>
        <v>0.48481460778833613</v>
      </c>
    </row>
    <row r="5371" spans="9:17" x14ac:dyDescent="0.25">
      <c r="I5371" s="5">
        <v>5368</v>
      </c>
      <c r="J5371" s="9">
        <f t="shared" ca="1" si="417"/>
        <v>0.24287833721580598</v>
      </c>
      <c r="K5371" s="7" t="str">
        <f t="shared" ca="1" si="415"/>
        <v>RED</v>
      </c>
      <c r="L5371" s="7" t="str">
        <f t="shared" ca="1" si="416"/>
        <v>WIN</v>
      </c>
      <c r="M5371" s="8">
        <f t="shared" ca="1" si="418"/>
        <v>1</v>
      </c>
      <c r="N5371" s="8">
        <f t="shared" ca="1" si="419"/>
        <v>-162</v>
      </c>
      <c r="O5371" s="32">
        <f ca="1">SUM(M$4:M5371)/I5371</f>
        <v>-3.0178837555886736E-2</v>
      </c>
      <c r="P5371" s="47">
        <f ca="1">_xlfn.VAR.P(M$4:M5371)</f>
        <v>0.99908923776377545</v>
      </c>
      <c r="Q5371" s="33">
        <f ca="1">COUNTIF(L$4:L5371, "WIN")/I5371</f>
        <v>0.48491058122205666</v>
      </c>
    </row>
    <row r="5372" spans="9:17" x14ac:dyDescent="0.25">
      <c r="I5372" s="5">
        <v>5369</v>
      </c>
      <c r="J5372" s="9">
        <f t="shared" ca="1" si="417"/>
        <v>0.25834014612520251</v>
      </c>
      <c r="K5372" s="7" t="str">
        <f t="shared" ca="1" si="415"/>
        <v>RED</v>
      </c>
      <c r="L5372" s="7" t="str">
        <f t="shared" ca="1" si="416"/>
        <v>WIN</v>
      </c>
      <c r="M5372" s="8">
        <f t="shared" ca="1" si="418"/>
        <v>1</v>
      </c>
      <c r="N5372" s="8">
        <f t="shared" ca="1" si="419"/>
        <v>-161</v>
      </c>
      <c r="O5372" s="32">
        <f ca="1">SUM(M$4:M5372)/I5372</f>
        <v>-2.9986962190352021E-2</v>
      </c>
      <c r="P5372" s="47">
        <f ca="1">_xlfn.VAR.P(M$4:M5372)</f>
        <v>0.99910078209859443</v>
      </c>
      <c r="Q5372" s="33">
        <f ca="1">COUNTIF(L$4:L5372, "WIN")/I5372</f>
        <v>0.48500651890482399</v>
      </c>
    </row>
    <row r="5373" spans="9:17" x14ac:dyDescent="0.25">
      <c r="I5373" s="5">
        <v>5370</v>
      </c>
      <c r="J5373" s="9">
        <f t="shared" ca="1" si="417"/>
        <v>0.67314013294847186</v>
      </c>
      <c r="K5373" s="7" t="str">
        <f t="shared" ca="1" si="415"/>
        <v>BLACK</v>
      </c>
      <c r="L5373" s="7" t="str">
        <f t="shared" ca="1" si="416"/>
        <v>LOSE</v>
      </c>
      <c r="M5373" s="8">
        <f t="shared" ca="1" si="418"/>
        <v>-1</v>
      </c>
      <c r="N5373" s="8">
        <f t="shared" ca="1" si="419"/>
        <v>-162</v>
      </c>
      <c r="O5373" s="32">
        <f ca="1">SUM(M$4:M5373)/I5373</f>
        <v>-3.0167597765363128E-2</v>
      </c>
      <c r="P5373" s="47">
        <f ca="1">_xlfn.VAR.P(M$4:M5373)</f>
        <v>0.99908991604506725</v>
      </c>
      <c r="Q5373" s="33">
        <f ca="1">COUNTIF(L$4:L5373, "WIN")/I5373</f>
        <v>0.48491620111731842</v>
      </c>
    </row>
    <row r="5374" spans="9:17" x14ac:dyDescent="0.25">
      <c r="I5374" s="5">
        <v>5371</v>
      </c>
      <c r="J5374" s="9">
        <f t="shared" ca="1" si="417"/>
        <v>0.331224493838711</v>
      </c>
      <c r="K5374" s="7" t="str">
        <f t="shared" ca="1" si="415"/>
        <v>RED</v>
      </c>
      <c r="L5374" s="7" t="str">
        <f t="shared" ca="1" si="416"/>
        <v>WIN</v>
      </c>
      <c r="M5374" s="8">
        <f t="shared" ca="1" si="418"/>
        <v>1</v>
      </c>
      <c r="N5374" s="8">
        <f t="shared" ca="1" si="419"/>
        <v>-161</v>
      </c>
      <c r="O5374" s="32">
        <f ca="1">SUM(M$4:M5374)/I5374</f>
        <v>-2.997579594116552E-2</v>
      </c>
      <c r="P5374" s="47">
        <f ca="1">_xlfn.VAR.P(M$4:M5374)</f>
        <v>0.9991014516576936</v>
      </c>
      <c r="Q5374" s="33">
        <f ca="1">COUNTIF(L$4:L5374, "WIN")/I5374</f>
        <v>0.48501210202941725</v>
      </c>
    </row>
    <row r="5375" spans="9:17" x14ac:dyDescent="0.25">
      <c r="I5375" s="5">
        <v>5372</v>
      </c>
      <c r="J5375" s="9">
        <f t="shared" ca="1" si="417"/>
        <v>0.65689987154067464</v>
      </c>
      <c r="K5375" s="7" t="str">
        <f t="shared" ca="1" si="415"/>
        <v>BLACK</v>
      </c>
      <c r="L5375" s="7" t="str">
        <f t="shared" ca="1" si="416"/>
        <v>LOSE</v>
      </c>
      <c r="M5375" s="8">
        <f t="shared" ca="1" si="418"/>
        <v>-1</v>
      </c>
      <c r="N5375" s="8">
        <f t="shared" ca="1" si="419"/>
        <v>-162</v>
      </c>
      <c r="O5375" s="32">
        <f ca="1">SUM(M$4:M5375)/I5375</f>
        <v>-3.0156366344005956E-2</v>
      </c>
      <c r="P5375" s="47">
        <f ca="1">_xlfn.VAR.P(M$4:M5375)</f>
        <v>0.99909059356892616</v>
      </c>
      <c r="Q5375" s="33">
        <f ca="1">COUNTIF(L$4:L5375, "WIN")/I5375</f>
        <v>0.48492181682799701</v>
      </c>
    </row>
    <row r="5376" spans="9:17" x14ac:dyDescent="0.25">
      <c r="I5376" s="5">
        <v>5373</v>
      </c>
      <c r="J5376" s="9">
        <f t="shared" ca="1" si="417"/>
        <v>0.98439259016746106</v>
      </c>
      <c r="K5376" s="7" t="str">
        <f t="shared" ca="1" si="415"/>
        <v>GREEN</v>
      </c>
      <c r="L5376" s="7" t="str">
        <f t="shared" ca="1" si="416"/>
        <v>LOSE</v>
      </c>
      <c r="M5376" s="8">
        <f t="shared" ca="1" si="418"/>
        <v>-1</v>
      </c>
      <c r="N5376" s="8">
        <f t="shared" ca="1" si="419"/>
        <v>-163</v>
      </c>
      <c r="O5376" s="32">
        <f ca="1">SUM(M$4:M5376)/I5376</f>
        <v>-3.0336869532849434E-2</v>
      </c>
      <c r="P5376" s="47">
        <f ca="1">_xlfn.VAR.P(M$4:M5376)</f>
        <v>0.99907967434694689</v>
      </c>
      <c r="Q5376" s="33">
        <f ca="1">COUNTIF(L$4:L5376, "WIN")/I5376</f>
        <v>0.48483156523357529</v>
      </c>
    </row>
    <row r="5377" spans="9:17" x14ac:dyDescent="0.25">
      <c r="I5377" s="5">
        <v>5374</v>
      </c>
      <c r="J5377" s="9">
        <f t="shared" ca="1" si="417"/>
        <v>0.6699252166841404</v>
      </c>
      <c r="K5377" s="7" t="str">
        <f t="shared" ca="1" si="415"/>
        <v>BLACK</v>
      </c>
      <c r="L5377" s="7" t="str">
        <f t="shared" ca="1" si="416"/>
        <v>LOSE</v>
      </c>
      <c r="M5377" s="8">
        <f t="shared" ca="1" si="418"/>
        <v>-1</v>
      </c>
      <c r="N5377" s="8">
        <f t="shared" ca="1" si="419"/>
        <v>-164</v>
      </c>
      <c r="O5377" s="32">
        <f ca="1">SUM(M$4:M5377)/I5377</f>
        <v>-3.0517305545217716E-2</v>
      </c>
      <c r="P5377" s="47">
        <f ca="1">_xlfn.VAR.P(M$4:M5377)</f>
        <v>0.99906869406225984</v>
      </c>
      <c r="Q5377" s="33">
        <f ca="1">COUNTIF(L$4:L5377, "WIN")/I5377</f>
        <v>0.48474134722739115</v>
      </c>
    </row>
    <row r="5378" spans="9:17" x14ac:dyDescent="0.25">
      <c r="I5378" s="5">
        <v>5375</v>
      </c>
      <c r="J5378" s="9">
        <f t="shared" ca="1" si="417"/>
        <v>0.73204347623547605</v>
      </c>
      <c r="K5378" s="7" t="str">
        <f t="shared" ca="1" si="415"/>
        <v>BLACK</v>
      </c>
      <c r="L5378" s="7" t="str">
        <f t="shared" ca="1" si="416"/>
        <v>LOSE</v>
      </c>
      <c r="M5378" s="8">
        <f t="shared" ca="1" si="418"/>
        <v>-1</v>
      </c>
      <c r="N5378" s="8">
        <f t="shared" ca="1" si="419"/>
        <v>-165</v>
      </c>
      <c r="O5378" s="32">
        <f ca="1">SUM(M$4:M5378)/I5378</f>
        <v>-3.0697674418604652E-2</v>
      </c>
      <c r="P5378" s="47">
        <f ca="1">_xlfn.VAR.P(M$4:M5378)</f>
        <v>0.99905765278528935</v>
      </c>
      <c r="Q5378" s="33">
        <f ca="1">COUNTIF(L$4:L5378, "WIN")/I5378</f>
        <v>0.4846511627906977</v>
      </c>
    </row>
    <row r="5379" spans="9:17" x14ac:dyDescent="0.25">
      <c r="I5379" s="5">
        <v>5376</v>
      </c>
      <c r="J5379" s="9">
        <f t="shared" ca="1" si="417"/>
        <v>1.9408060451807096E-2</v>
      </c>
      <c r="K5379" s="7" t="str">
        <f t="shared" ca="1" si="415"/>
        <v>RED</v>
      </c>
      <c r="L5379" s="7" t="str">
        <f t="shared" ca="1" si="416"/>
        <v>WIN</v>
      </c>
      <c r="M5379" s="8">
        <f t="shared" ca="1" si="418"/>
        <v>1</v>
      </c>
      <c r="N5379" s="8">
        <f t="shared" ca="1" si="419"/>
        <v>-164</v>
      </c>
      <c r="O5379" s="32">
        <f ca="1">SUM(M$4:M5379)/I5379</f>
        <v>-3.050595238095238E-2</v>
      </c>
      <c r="P5379" s="47">
        <f ca="1">_xlfn.VAR.P(M$4:M5379)</f>
        <v>0.99906938686933111</v>
      </c>
      <c r="Q5379" s="33">
        <f ca="1">COUNTIF(L$4:L5379, "WIN")/I5379</f>
        <v>0.48474702380952384</v>
      </c>
    </row>
    <row r="5380" spans="9:17" x14ac:dyDescent="0.25">
      <c r="I5380" s="5">
        <v>5377</v>
      </c>
      <c r="J5380" s="9">
        <f t="shared" ca="1" si="417"/>
        <v>0.76970014347989235</v>
      </c>
      <c r="K5380" s="7" t="str">
        <f t="shared" ref="K5380:K5443" ca="1" si="420">IF($J5380 &gt;= $D$7, "GREEN", IF($J5380 &gt;= $D$6, "BLACK", "RED"))</f>
        <v>BLACK</v>
      </c>
      <c r="L5380" s="7" t="str">
        <f t="shared" ref="L5380:L5443" ca="1" si="421">IF($K5380 = "RED", "WIN", "LOSE")</f>
        <v>LOSE</v>
      </c>
      <c r="M5380" s="8">
        <f t="shared" ca="1" si="418"/>
        <v>-1</v>
      </c>
      <c r="N5380" s="8">
        <f t="shared" ca="1" si="419"/>
        <v>-165</v>
      </c>
      <c r="O5380" s="32">
        <f ca="1">SUM(M$4:M5380)/I5380</f>
        <v>-3.0686256276734238E-2</v>
      </c>
      <c r="P5380" s="47">
        <f ca="1">_xlfn.VAR.P(M$4:M5380)</f>
        <v>0.9990583536757186</v>
      </c>
      <c r="Q5380" s="33">
        <f ca="1">COUNTIF(L$4:L5380, "WIN")/I5380</f>
        <v>0.48465687186163287</v>
      </c>
    </row>
    <row r="5381" spans="9:17" x14ac:dyDescent="0.25">
      <c r="I5381" s="5">
        <v>5378</v>
      </c>
      <c r="J5381" s="9">
        <f t="shared" ca="1" si="417"/>
        <v>0.55838418889249242</v>
      </c>
      <c r="K5381" s="7" t="str">
        <f t="shared" ca="1" si="420"/>
        <v>BLACK</v>
      </c>
      <c r="L5381" s="7" t="str">
        <f t="shared" ca="1" si="421"/>
        <v>LOSE</v>
      </c>
      <c r="M5381" s="8">
        <f t="shared" ca="1" si="418"/>
        <v>-1</v>
      </c>
      <c r="N5381" s="8">
        <f t="shared" ca="1" si="419"/>
        <v>-166</v>
      </c>
      <c r="O5381" s="32">
        <f ca="1">SUM(M$4:M5381)/I5381</f>
        <v>-3.0866493120119003E-2</v>
      </c>
      <c r="P5381" s="47">
        <f ca="1">_xlfn.VAR.P(M$4:M5381)</f>
        <v>0.99904725960246565</v>
      </c>
      <c r="Q5381" s="33">
        <f ca="1">COUNTIF(L$4:L5381, "WIN")/I5381</f>
        <v>0.48456675343994049</v>
      </c>
    </row>
    <row r="5382" spans="9:17" x14ac:dyDescent="0.25">
      <c r="I5382" s="5">
        <v>5379</v>
      </c>
      <c r="J5382" s="9">
        <f t="shared" ref="J5382:J5445" ca="1" si="422">RAND()</f>
        <v>0.46455965901000862</v>
      </c>
      <c r="K5382" s="7" t="str">
        <f t="shared" ca="1" si="420"/>
        <v>RED</v>
      </c>
      <c r="L5382" s="7" t="str">
        <f t="shared" ca="1" si="421"/>
        <v>WIN</v>
      </c>
      <c r="M5382" s="8">
        <f t="shared" ref="M5382:M5445" ca="1" si="423">IF($L5382 = "WIN", 1, -1)</f>
        <v>1</v>
      </c>
      <c r="N5382" s="8">
        <f t="shared" ref="N5382:N5445" ca="1" si="424">N5381+M5382</f>
        <v>-165</v>
      </c>
      <c r="O5382" s="32">
        <f ca="1">SUM(M$4:M5382)/I5382</f>
        <v>-3.0674846625766871E-2</v>
      </c>
      <c r="P5382" s="47">
        <f ca="1">_xlfn.VAR.P(M$4:M5382)</f>
        <v>0.99905905378448567</v>
      </c>
      <c r="Q5382" s="33">
        <f ca="1">COUNTIF(L$4:L5382, "WIN")/I5382</f>
        <v>0.48466257668711654</v>
      </c>
    </row>
    <row r="5383" spans="9:17" x14ac:dyDescent="0.25">
      <c r="I5383" s="5">
        <v>5380</v>
      </c>
      <c r="J5383" s="9">
        <f t="shared" ca="1" si="422"/>
        <v>0.10785085617084889</v>
      </c>
      <c r="K5383" s="7" t="str">
        <f t="shared" ca="1" si="420"/>
        <v>RED</v>
      </c>
      <c r="L5383" s="7" t="str">
        <f t="shared" ca="1" si="421"/>
        <v>WIN</v>
      </c>
      <c r="M5383" s="8">
        <f t="shared" ca="1" si="423"/>
        <v>1</v>
      </c>
      <c r="N5383" s="8">
        <f t="shared" ca="1" si="424"/>
        <v>-164</v>
      </c>
      <c r="O5383" s="32">
        <f ca="1">SUM(M$4:M5383)/I5383</f>
        <v>-3.0483271375464683E-2</v>
      </c>
      <c r="P5383" s="47">
        <f ca="1">_xlfn.VAR.P(M$4:M5383)</f>
        <v>0.99907077016624979</v>
      </c>
      <c r="Q5383" s="33">
        <f ca="1">COUNTIF(L$4:L5383, "WIN")/I5383</f>
        <v>0.48475836431226765</v>
      </c>
    </row>
    <row r="5384" spans="9:17" x14ac:dyDescent="0.25">
      <c r="I5384" s="5">
        <v>5381</v>
      </c>
      <c r="J5384" s="9">
        <f t="shared" ca="1" si="422"/>
        <v>0.86579802334673051</v>
      </c>
      <c r="K5384" s="7" t="str">
        <f t="shared" ca="1" si="420"/>
        <v>BLACK</v>
      </c>
      <c r="L5384" s="7" t="str">
        <f t="shared" ca="1" si="421"/>
        <v>LOSE</v>
      </c>
      <c r="M5384" s="8">
        <f t="shared" ca="1" si="423"/>
        <v>-1</v>
      </c>
      <c r="N5384" s="8">
        <f t="shared" ca="1" si="424"/>
        <v>-165</v>
      </c>
      <c r="O5384" s="32">
        <f ca="1">SUM(M$4:M5384)/I5384</f>
        <v>-3.0663445456234902E-2</v>
      </c>
      <c r="P5384" s="47">
        <f ca="1">_xlfn.VAR.P(M$4:M5384)</f>
        <v>0.99905975311275252</v>
      </c>
      <c r="Q5384" s="33">
        <f ca="1">COUNTIF(L$4:L5384, "WIN")/I5384</f>
        <v>0.48466827727188255</v>
      </c>
    </row>
    <row r="5385" spans="9:17" x14ac:dyDescent="0.25">
      <c r="I5385" s="5">
        <v>5382</v>
      </c>
      <c r="J5385" s="9">
        <f t="shared" ca="1" si="422"/>
        <v>0.88736842040116726</v>
      </c>
      <c r="K5385" s="7" t="str">
        <f t="shared" ca="1" si="420"/>
        <v>BLACK</v>
      </c>
      <c r="L5385" s="7" t="str">
        <f t="shared" ca="1" si="421"/>
        <v>LOSE</v>
      </c>
      <c r="M5385" s="8">
        <f t="shared" ca="1" si="423"/>
        <v>-1</v>
      </c>
      <c r="N5385" s="8">
        <f t="shared" ca="1" si="424"/>
        <v>-166</v>
      </c>
      <c r="O5385" s="32">
        <f ca="1">SUM(M$4:M5385)/I5385</f>
        <v>-3.0843552582683016E-2</v>
      </c>
      <c r="P5385" s="47">
        <f ca="1">_xlfn.VAR.P(M$4:M5385)</f>
        <v>0.99904867526407926</v>
      </c>
      <c r="Q5385" s="33">
        <f ca="1">COUNTIF(L$4:L5385, "WIN")/I5385</f>
        <v>0.4845782237086585</v>
      </c>
    </row>
    <row r="5386" spans="9:17" x14ac:dyDescent="0.25">
      <c r="I5386" s="5">
        <v>5383</v>
      </c>
      <c r="J5386" s="9">
        <f t="shared" ca="1" si="422"/>
        <v>0.84138047665845295</v>
      </c>
      <c r="K5386" s="7" t="str">
        <f t="shared" ca="1" si="420"/>
        <v>BLACK</v>
      </c>
      <c r="L5386" s="7" t="str">
        <f t="shared" ca="1" si="421"/>
        <v>LOSE</v>
      </c>
      <c r="M5386" s="8">
        <f t="shared" ca="1" si="423"/>
        <v>-1</v>
      </c>
      <c r="N5386" s="8">
        <f t="shared" ca="1" si="424"/>
        <v>-167</v>
      </c>
      <c r="O5386" s="32">
        <f ca="1">SUM(M$4:M5386)/I5386</f>
        <v>-3.1023592792123352E-2</v>
      </c>
      <c r="P5386" s="47">
        <f ca="1">_xlfn.VAR.P(M$4:M5386)</f>
        <v>0.99903753669026851</v>
      </c>
      <c r="Q5386" s="33">
        <f ca="1">COUNTIF(L$4:L5386, "WIN")/I5386</f>
        <v>0.48448820360393835</v>
      </c>
    </row>
    <row r="5387" spans="9:17" x14ac:dyDescent="0.25">
      <c r="I5387" s="5">
        <v>5384</v>
      </c>
      <c r="J5387" s="9">
        <f t="shared" ca="1" si="422"/>
        <v>0.74593326420693373</v>
      </c>
      <c r="K5387" s="7" t="str">
        <f t="shared" ca="1" si="420"/>
        <v>BLACK</v>
      </c>
      <c r="L5387" s="7" t="str">
        <f t="shared" ca="1" si="421"/>
        <v>LOSE</v>
      </c>
      <c r="M5387" s="8">
        <f t="shared" ca="1" si="423"/>
        <v>-1</v>
      </c>
      <c r="N5387" s="8">
        <f t="shared" ca="1" si="424"/>
        <v>-168</v>
      </c>
      <c r="O5387" s="32">
        <f ca="1">SUM(M$4:M5387)/I5387</f>
        <v>-3.1203566121842496E-2</v>
      </c>
      <c r="P5387" s="47">
        <f ca="1">_xlfn.VAR.P(M$4:M5387)</f>
        <v>0.99902633746127978</v>
      </c>
      <c r="Q5387" s="33">
        <f ca="1">COUNTIF(L$4:L5387, "WIN")/I5387</f>
        <v>0.48439821693907875</v>
      </c>
    </row>
    <row r="5388" spans="9:17" x14ac:dyDescent="0.25">
      <c r="I5388" s="5">
        <v>5385</v>
      </c>
      <c r="J5388" s="9">
        <f t="shared" ca="1" si="422"/>
        <v>3.2761398855024937E-2</v>
      </c>
      <c r="K5388" s="7" t="str">
        <f t="shared" ca="1" si="420"/>
        <v>RED</v>
      </c>
      <c r="L5388" s="7" t="str">
        <f t="shared" ca="1" si="421"/>
        <v>WIN</v>
      </c>
      <c r="M5388" s="8">
        <f t="shared" ca="1" si="423"/>
        <v>1</v>
      </c>
      <c r="N5388" s="8">
        <f t="shared" ca="1" si="424"/>
        <v>-167</v>
      </c>
      <c r="O5388" s="32">
        <f ca="1">SUM(M$4:M5388)/I5388</f>
        <v>-3.1012070566388116E-2</v>
      </c>
      <c r="P5388" s="47">
        <f ca="1">_xlfn.VAR.P(M$4:M5388)</f>
        <v>0.99903825147918535</v>
      </c>
      <c r="Q5388" s="33">
        <f ca="1">COUNTIF(L$4:L5388, "WIN")/I5388</f>
        <v>0.48449396471680595</v>
      </c>
    </row>
    <row r="5389" spans="9:17" x14ac:dyDescent="0.25">
      <c r="I5389" s="5">
        <v>5386</v>
      </c>
      <c r="J5389" s="9">
        <f t="shared" ca="1" si="422"/>
        <v>0.40725978675973395</v>
      </c>
      <c r="K5389" s="7" t="str">
        <f t="shared" ca="1" si="420"/>
        <v>RED</v>
      </c>
      <c r="L5389" s="7" t="str">
        <f t="shared" ca="1" si="421"/>
        <v>WIN</v>
      </c>
      <c r="M5389" s="8">
        <f t="shared" ca="1" si="423"/>
        <v>1</v>
      </c>
      <c r="N5389" s="8">
        <f t="shared" ca="1" si="424"/>
        <v>-166</v>
      </c>
      <c r="O5389" s="32">
        <f ca="1">SUM(M$4:M5389)/I5389</f>
        <v>-3.0820646119569254E-2</v>
      </c>
      <c r="P5389" s="47">
        <f ca="1">_xlfn.VAR.P(M$4:M5389)</f>
        <v>0.99905008777277227</v>
      </c>
      <c r="Q5389" s="33">
        <f ca="1">COUNTIF(L$4:L5389, "WIN")/I5389</f>
        <v>0.48458967694021537</v>
      </c>
    </row>
    <row r="5390" spans="9:17" x14ac:dyDescent="0.25">
      <c r="I5390" s="5">
        <v>5387</v>
      </c>
      <c r="J5390" s="9">
        <f t="shared" ca="1" si="422"/>
        <v>0.44402481516843129</v>
      </c>
      <c r="K5390" s="7" t="str">
        <f t="shared" ca="1" si="420"/>
        <v>RED</v>
      </c>
      <c r="L5390" s="7" t="str">
        <f t="shared" ca="1" si="421"/>
        <v>WIN</v>
      </c>
      <c r="M5390" s="8">
        <f t="shared" ca="1" si="423"/>
        <v>1</v>
      </c>
      <c r="N5390" s="8">
        <f t="shared" ca="1" si="424"/>
        <v>-165</v>
      </c>
      <c r="O5390" s="32">
        <f ca="1">SUM(M$4:M5390)/I5390</f>
        <v>-3.0629292741785781E-2</v>
      </c>
      <c r="P5390" s="47">
        <f ca="1">_xlfn.VAR.P(M$4:M5390)</f>
        <v>0.99906184642613793</v>
      </c>
      <c r="Q5390" s="33">
        <f ca="1">COUNTIF(L$4:L5390, "WIN")/I5390</f>
        <v>0.48468535362910709</v>
      </c>
    </row>
    <row r="5391" spans="9:17" x14ac:dyDescent="0.25">
      <c r="I5391" s="5">
        <v>5388</v>
      </c>
      <c r="J5391" s="9">
        <f t="shared" ca="1" si="422"/>
        <v>0.39692117816111938</v>
      </c>
      <c r="K5391" s="7" t="str">
        <f t="shared" ca="1" si="420"/>
        <v>RED</v>
      </c>
      <c r="L5391" s="7" t="str">
        <f t="shared" ca="1" si="421"/>
        <v>WIN</v>
      </c>
      <c r="M5391" s="8">
        <f t="shared" ca="1" si="423"/>
        <v>1</v>
      </c>
      <c r="N5391" s="8">
        <f t="shared" ca="1" si="424"/>
        <v>-164</v>
      </c>
      <c r="O5391" s="32">
        <f ca="1">SUM(M$4:M5391)/I5391</f>
        <v>-3.0438010393466965E-2</v>
      </c>
      <c r="P5391" s="47">
        <f ca="1">_xlfn.VAR.P(M$4:M5391)</f>
        <v>0.99907352752328715</v>
      </c>
      <c r="Q5391" s="33">
        <f ca="1">COUNTIF(L$4:L5391, "WIN")/I5391</f>
        <v>0.48478099480326653</v>
      </c>
    </row>
    <row r="5392" spans="9:17" x14ac:dyDescent="0.25">
      <c r="I5392" s="5">
        <v>5389</v>
      </c>
      <c r="J5392" s="9">
        <f t="shared" ca="1" si="422"/>
        <v>0.74635976680096849</v>
      </c>
      <c r="K5392" s="7" t="str">
        <f t="shared" ca="1" si="420"/>
        <v>BLACK</v>
      </c>
      <c r="L5392" s="7" t="str">
        <f t="shared" ca="1" si="421"/>
        <v>LOSE</v>
      </c>
      <c r="M5392" s="8">
        <f t="shared" ca="1" si="423"/>
        <v>-1</v>
      </c>
      <c r="N5392" s="8">
        <f t="shared" ca="1" si="424"/>
        <v>-165</v>
      </c>
      <c r="O5392" s="32">
        <f ca="1">SUM(M$4:M5392)/I5392</f>
        <v>-3.0617925403599925E-2</v>
      </c>
      <c r="P5392" s="47">
        <f ca="1">_xlfn.VAR.P(M$4:M5392)</f>
        <v>0.99906254264397965</v>
      </c>
      <c r="Q5392" s="33">
        <f ca="1">COUNTIF(L$4:L5392, "WIN")/I5392</f>
        <v>0.48469103729820001</v>
      </c>
    </row>
    <row r="5393" spans="9:17" x14ac:dyDescent="0.25">
      <c r="I5393" s="5">
        <v>5390</v>
      </c>
      <c r="J5393" s="9">
        <f t="shared" ca="1" si="422"/>
        <v>0.70349184656546959</v>
      </c>
      <c r="K5393" s="7" t="str">
        <f t="shared" ca="1" si="420"/>
        <v>BLACK</v>
      </c>
      <c r="L5393" s="7" t="str">
        <f t="shared" ca="1" si="421"/>
        <v>LOSE</v>
      </c>
      <c r="M5393" s="8">
        <f t="shared" ca="1" si="423"/>
        <v>-1</v>
      </c>
      <c r="N5393" s="8">
        <f t="shared" ca="1" si="424"/>
        <v>-166</v>
      </c>
      <c r="O5393" s="32">
        <f ca="1">SUM(M$4:M5393)/I5393</f>
        <v>-3.079777365491651E-2</v>
      </c>
      <c r="P5393" s="47">
        <f ca="1">_xlfn.VAR.P(M$4:M5393)</f>
        <v>0.99905149713790053</v>
      </c>
      <c r="Q5393" s="33">
        <f ca="1">COUNTIF(L$4:L5393, "WIN")/I5393</f>
        <v>0.48460111317254173</v>
      </c>
    </row>
    <row r="5394" spans="9:17" x14ac:dyDescent="0.25">
      <c r="I5394" s="5">
        <v>5391</v>
      </c>
      <c r="J5394" s="9">
        <f t="shared" ca="1" si="422"/>
        <v>0.9553634941474306</v>
      </c>
      <c r="K5394" s="7" t="str">
        <f t="shared" ca="1" si="420"/>
        <v>BLACK</v>
      </c>
      <c r="L5394" s="7" t="str">
        <f t="shared" ca="1" si="421"/>
        <v>LOSE</v>
      </c>
      <c r="M5394" s="8">
        <f t="shared" ca="1" si="423"/>
        <v>-1</v>
      </c>
      <c r="N5394" s="8">
        <f t="shared" ca="1" si="424"/>
        <v>-167</v>
      </c>
      <c r="O5394" s="32">
        <f ca="1">SUM(M$4:M5394)/I5394</f>
        <v>-3.0977555184566869E-2</v>
      </c>
      <c r="P5394" s="47">
        <f ca="1">_xlfn.VAR.P(M$4:M5394)</f>
        <v>0.99904039107478715</v>
      </c>
      <c r="Q5394" s="33">
        <f ca="1">COUNTIF(L$4:L5394, "WIN")/I5394</f>
        <v>0.48451122240771655</v>
      </c>
    </row>
    <row r="5395" spans="9:17" x14ac:dyDescent="0.25">
      <c r="I5395" s="5">
        <v>5392</v>
      </c>
      <c r="J5395" s="9">
        <f t="shared" ca="1" si="422"/>
        <v>0.80498928054984376</v>
      </c>
      <c r="K5395" s="7" t="str">
        <f t="shared" ca="1" si="420"/>
        <v>BLACK</v>
      </c>
      <c r="L5395" s="7" t="str">
        <f t="shared" ca="1" si="421"/>
        <v>LOSE</v>
      </c>
      <c r="M5395" s="8">
        <f t="shared" ca="1" si="423"/>
        <v>-1</v>
      </c>
      <c r="N5395" s="8">
        <f t="shared" ca="1" si="424"/>
        <v>-168</v>
      </c>
      <c r="O5395" s="32">
        <f ca="1">SUM(M$4:M5395)/I5395</f>
        <v>-3.1157270029673591E-2</v>
      </c>
      <c r="P5395" s="47">
        <f ca="1">_xlfn.VAR.P(M$4:M5395)</f>
        <v>0.99902922452429799</v>
      </c>
      <c r="Q5395" s="33">
        <f ca="1">COUNTIF(L$4:L5395, "WIN")/I5395</f>
        <v>0.48442136498516319</v>
      </c>
    </row>
    <row r="5396" spans="9:17" x14ac:dyDescent="0.25">
      <c r="I5396" s="5">
        <v>5393</v>
      </c>
      <c r="J5396" s="9">
        <f t="shared" ca="1" si="422"/>
        <v>0.31212454569225934</v>
      </c>
      <c r="K5396" s="7" t="str">
        <f t="shared" ca="1" si="420"/>
        <v>RED</v>
      </c>
      <c r="L5396" s="7" t="str">
        <f t="shared" ca="1" si="421"/>
        <v>WIN</v>
      </c>
      <c r="M5396" s="8">
        <f t="shared" ca="1" si="423"/>
        <v>1</v>
      </c>
      <c r="N5396" s="8">
        <f t="shared" ca="1" si="424"/>
        <v>-167</v>
      </c>
      <c r="O5396" s="32">
        <f ca="1">SUM(M$4:M5396)/I5396</f>
        <v>-3.0966067124049694E-2</v>
      </c>
      <c r="P5396" s="47">
        <f ca="1">_xlfn.VAR.P(M$4:M5396)</f>
        <v>0.99904110268686885</v>
      </c>
      <c r="Q5396" s="33">
        <f ca="1">COUNTIF(L$4:L5396, "WIN")/I5396</f>
        <v>0.48451696643797515</v>
      </c>
    </row>
    <row r="5397" spans="9:17" x14ac:dyDescent="0.25">
      <c r="I5397" s="5">
        <v>5394</v>
      </c>
      <c r="J5397" s="9">
        <f t="shared" ca="1" si="422"/>
        <v>0.49665878393744756</v>
      </c>
      <c r="K5397" s="7" t="str">
        <f t="shared" ca="1" si="420"/>
        <v>BLACK</v>
      </c>
      <c r="L5397" s="7" t="str">
        <f t="shared" ca="1" si="421"/>
        <v>LOSE</v>
      </c>
      <c r="M5397" s="8">
        <f t="shared" ca="1" si="423"/>
        <v>-1</v>
      </c>
      <c r="N5397" s="8">
        <f t="shared" ca="1" si="424"/>
        <v>-168</v>
      </c>
      <c r="O5397" s="32">
        <f ca="1">SUM(M$4:M5397)/I5397</f>
        <v>-3.114571746384872E-2</v>
      </c>
      <c r="P5397" s="47">
        <f ca="1">_xlfn.VAR.P(M$4:M5397)</f>
        <v>0.9990299442836621</v>
      </c>
      <c r="Q5397" s="33">
        <f ca="1">COUNTIF(L$4:L5397, "WIN")/I5397</f>
        <v>0.48442714126807562</v>
      </c>
    </row>
    <row r="5398" spans="9:17" x14ac:dyDescent="0.25">
      <c r="I5398" s="5">
        <v>5395</v>
      </c>
      <c r="J5398" s="9">
        <f t="shared" ca="1" si="422"/>
        <v>0.54397617993885372</v>
      </c>
      <c r="K5398" s="7" t="str">
        <f t="shared" ca="1" si="420"/>
        <v>BLACK</v>
      </c>
      <c r="L5398" s="7" t="str">
        <f t="shared" ca="1" si="421"/>
        <v>LOSE</v>
      </c>
      <c r="M5398" s="8">
        <f t="shared" ca="1" si="423"/>
        <v>-1</v>
      </c>
      <c r="N5398" s="8">
        <f t="shared" ca="1" si="424"/>
        <v>-169</v>
      </c>
      <c r="O5398" s="32">
        <f ca="1">SUM(M$4:M5398)/I5398</f>
        <v>-3.1325301204819279E-2</v>
      </c>
      <c r="P5398" s="47">
        <f ca="1">_xlfn.VAR.P(M$4:M5398)</f>
        <v>0.99901872550442739</v>
      </c>
      <c r="Q5398" s="33">
        <f ca="1">COUNTIF(L$4:L5398, "WIN")/I5398</f>
        <v>0.48433734939759038</v>
      </c>
    </row>
    <row r="5399" spans="9:17" x14ac:dyDescent="0.25">
      <c r="I5399" s="5">
        <v>5396</v>
      </c>
      <c r="J5399" s="9">
        <f t="shared" ca="1" si="422"/>
        <v>0.46664785027799571</v>
      </c>
      <c r="K5399" s="7" t="str">
        <f t="shared" ca="1" si="420"/>
        <v>RED</v>
      </c>
      <c r="L5399" s="7" t="str">
        <f t="shared" ca="1" si="421"/>
        <v>WIN</v>
      </c>
      <c r="M5399" s="8">
        <f t="shared" ca="1" si="423"/>
        <v>1</v>
      </c>
      <c r="N5399" s="8">
        <f t="shared" ca="1" si="424"/>
        <v>-168</v>
      </c>
      <c r="O5399" s="32">
        <f ca="1">SUM(M$4:M5399)/I5399</f>
        <v>-3.1134173461823574E-2</v>
      </c>
      <c r="P5399" s="47">
        <f ca="1">_xlfn.VAR.P(M$4:M5399)</f>
        <v>0.99903066324284906</v>
      </c>
      <c r="Q5399" s="33">
        <f ca="1">COUNTIF(L$4:L5399, "WIN")/I5399</f>
        <v>0.48443291326908822</v>
      </c>
    </row>
    <row r="5400" spans="9:17" x14ac:dyDescent="0.25">
      <c r="I5400" s="5">
        <v>5397</v>
      </c>
      <c r="J5400" s="9">
        <f t="shared" ca="1" si="422"/>
        <v>0.13896761590999951</v>
      </c>
      <c r="K5400" s="7" t="str">
        <f t="shared" ca="1" si="420"/>
        <v>RED</v>
      </c>
      <c r="L5400" s="7" t="str">
        <f t="shared" ca="1" si="421"/>
        <v>WIN</v>
      </c>
      <c r="M5400" s="8">
        <f t="shared" ca="1" si="423"/>
        <v>1</v>
      </c>
      <c r="N5400" s="8">
        <f t="shared" ca="1" si="424"/>
        <v>-167</v>
      </c>
      <c r="O5400" s="32">
        <f ca="1">SUM(M$4:M5400)/I5400</f>
        <v>-3.0943116546229388E-2</v>
      </c>
      <c r="P5400" s="47">
        <f ca="1">_xlfn.VAR.P(M$4:M5400)</f>
        <v>0.9990425235384065</v>
      </c>
      <c r="Q5400" s="33">
        <f ca="1">COUNTIF(L$4:L5400, "WIN")/I5400</f>
        <v>0.48452844172688531</v>
      </c>
    </row>
    <row r="5401" spans="9:17" x14ac:dyDescent="0.25">
      <c r="I5401" s="5">
        <v>5398</v>
      </c>
      <c r="J5401" s="9">
        <f t="shared" ca="1" si="422"/>
        <v>0.31902879349251012</v>
      </c>
      <c r="K5401" s="7" t="str">
        <f t="shared" ca="1" si="420"/>
        <v>RED</v>
      </c>
      <c r="L5401" s="7" t="str">
        <f t="shared" ca="1" si="421"/>
        <v>WIN</v>
      </c>
      <c r="M5401" s="8">
        <f t="shared" ca="1" si="423"/>
        <v>1</v>
      </c>
      <c r="N5401" s="8">
        <f t="shared" ca="1" si="424"/>
        <v>-166</v>
      </c>
      <c r="O5401" s="32">
        <f ca="1">SUM(M$4:M5401)/I5401</f>
        <v>-3.0752130418673584E-2</v>
      </c>
      <c r="P5401" s="47">
        <f ca="1">_xlfn.VAR.P(M$4:M5401)</f>
        <v>0.99905430647471294</v>
      </c>
      <c r="Q5401" s="33">
        <f ca="1">COUNTIF(L$4:L5401, "WIN")/I5401</f>
        <v>0.48462393479066324</v>
      </c>
    </row>
    <row r="5402" spans="9:17" x14ac:dyDescent="0.25">
      <c r="I5402" s="5">
        <v>5399</v>
      </c>
      <c r="J5402" s="9">
        <f t="shared" ca="1" si="422"/>
        <v>0.36711022577966623</v>
      </c>
      <c r="K5402" s="7" t="str">
        <f t="shared" ca="1" si="420"/>
        <v>RED</v>
      </c>
      <c r="L5402" s="7" t="str">
        <f t="shared" ca="1" si="421"/>
        <v>WIN</v>
      </c>
      <c r="M5402" s="8">
        <f t="shared" ca="1" si="423"/>
        <v>1</v>
      </c>
      <c r="N5402" s="8">
        <f t="shared" ca="1" si="424"/>
        <v>-165</v>
      </c>
      <c r="O5402" s="32">
        <f ca="1">SUM(M$4:M5402)/I5402</f>
        <v>-3.056121503982219E-2</v>
      </c>
      <c r="P5402" s="47">
        <f ca="1">_xlfn.VAR.P(M$4:M5402)</f>
        <v>0.99906601213528978</v>
      </c>
      <c r="Q5402" s="33">
        <f ca="1">COUNTIF(L$4:L5402, "WIN")/I5402</f>
        <v>0.48471939248008888</v>
      </c>
    </row>
    <row r="5403" spans="9:17" x14ac:dyDescent="0.25">
      <c r="I5403" s="5">
        <v>5400</v>
      </c>
      <c r="J5403" s="9">
        <f t="shared" ca="1" si="422"/>
        <v>0.17015397096746099</v>
      </c>
      <c r="K5403" s="7" t="str">
        <f t="shared" ca="1" si="420"/>
        <v>RED</v>
      </c>
      <c r="L5403" s="7" t="str">
        <f t="shared" ca="1" si="421"/>
        <v>WIN</v>
      </c>
      <c r="M5403" s="8">
        <f t="shared" ca="1" si="423"/>
        <v>1</v>
      </c>
      <c r="N5403" s="8">
        <f t="shared" ca="1" si="424"/>
        <v>-164</v>
      </c>
      <c r="O5403" s="32">
        <f ca="1">SUM(M$4:M5403)/I5403</f>
        <v>-3.037037037037037E-2</v>
      </c>
      <c r="P5403" s="47">
        <f ca="1">_xlfn.VAR.P(M$4:M5403)</f>
        <v>0.99907764060356652</v>
      </c>
      <c r="Q5403" s="33">
        <f ca="1">COUNTIF(L$4:L5403, "WIN")/I5403</f>
        <v>0.48481481481481481</v>
      </c>
    </row>
    <row r="5404" spans="9:17" x14ac:dyDescent="0.25">
      <c r="I5404" s="5">
        <v>5401</v>
      </c>
      <c r="J5404" s="9">
        <f t="shared" ca="1" si="422"/>
        <v>0.33538407784355029</v>
      </c>
      <c r="K5404" s="7" t="str">
        <f t="shared" ca="1" si="420"/>
        <v>RED</v>
      </c>
      <c r="L5404" s="7" t="str">
        <f t="shared" ca="1" si="421"/>
        <v>WIN</v>
      </c>
      <c r="M5404" s="8">
        <f t="shared" ca="1" si="423"/>
        <v>1</v>
      </c>
      <c r="N5404" s="8">
        <f t="shared" ca="1" si="424"/>
        <v>-163</v>
      </c>
      <c r="O5404" s="32">
        <f ca="1">SUM(M$4:M5404)/I5404</f>
        <v>-3.0179596371042401E-2</v>
      </c>
      <c r="P5404" s="47">
        <f ca="1">_xlfn.VAR.P(M$4:M5404)</f>
        <v>0.99908919196288093</v>
      </c>
      <c r="Q5404" s="33">
        <f ca="1">COUNTIF(L$4:L5404, "WIN")/I5404</f>
        <v>0.4849102018144788</v>
      </c>
    </row>
    <row r="5405" spans="9:17" x14ac:dyDescent="0.25">
      <c r="I5405" s="5">
        <v>5402</v>
      </c>
      <c r="J5405" s="9">
        <f t="shared" ca="1" si="422"/>
        <v>0.78315988507061518</v>
      </c>
      <c r="K5405" s="7" t="str">
        <f t="shared" ca="1" si="420"/>
        <v>BLACK</v>
      </c>
      <c r="L5405" s="7" t="str">
        <f t="shared" ca="1" si="421"/>
        <v>LOSE</v>
      </c>
      <c r="M5405" s="8">
        <f t="shared" ca="1" si="423"/>
        <v>-1</v>
      </c>
      <c r="N5405" s="8">
        <f t="shared" ca="1" si="424"/>
        <v>-164</v>
      </c>
      <c r="O5405" s="32">
        <f ca="1">SUM(M$4:M5405)/I5405</f>
        <v>-3.0359126249537207E-2</v>
      </c>
      <c r="P5405" s="47">
        <f ca="1">_xlfn.VAR.P(M$4:M5405)</f>
        <v>0.99907832345336467</v>
      </c>
      <c r="Q5405" s="33">
        <f ca="1">COUNTIF(L$4:L5405, "WIN")/I5405</f>
        <v>0.48482043687523141</v>
      </c>
    </row>
    <row r="5406" spans="9:17" x14ac:dyDescent="0.25">
      <c r="I5406" s="5">
        <v>5403</v>
      </c>
      <c r="J5406" s="9">
        <f t="shared" ca="1" si="422"/>
        <v>0.36826510559346048</v>
      </c>
      <c r="K5406" s="7" t="str">
        <f t="shared" ca="1" si="420"/>
        <v>RED</v>
      </c>
      <c r="L5406" s="7" t="str">
        <f t="shared" ca="1" si="421"/>
        <v>WIN</v>
      </c>
      <c r="M5406" s="8">
        <f t="shared" ca="1" si="423"/>
        <v>1</v>
      </c>
      <c r="N5406" s="8">
        <f t="shared" ca="1" si="424"/>
        <v>-163</v>
      </c>
      <c r="O5406" s="32">
        <f ca="1">SUM(M$4:M5406)/I5406</f>
        <v>-3.0168424949102352E-2</v>
      </c>
      <c r="P5406" s="47">
        <f ca="1">_xlfn.VAR.P(M$4:M5406)</f>
        <v>0.99908986613609041</v>
      </c>
      <c r="Q5406" s="33">
        <f ca="1">COUNTIF(L$4:L5406, "WIN")/I5406</f>
        <v>0.48491578752544884</v>
      </c>
    </row>
    <row r="5407" spans="9:17" x14ac:dyDescent="0.25">
      <c r="I5407" s="5">
        <v>5404</v>
      </c>
      <c r="J5407" s="9">
        <f t="shared" ca="1" si="422"/>
        <v>0.94656859953491912</v>
      </c>
      <c r="K5407" s="7" t="str">
        <f t="shared" ca="1" si="420"/>
        <v>BLACK</v>
      </c>
      <c r="L5407" s="7" t="str">
        <f t="shared" ca="1" si="421"/>
        <v>LOSE</v>
      </c>
      <c r="M5407" s="8">
        <f t="shared" ca="1" si="423"/>
        <v>-1</v>
      </c>
      <c r="N5407" s="8">
        <f t="shared" ca="1" si="424"/>
        <v>-164</v>
      </c>
      <c r="O5407" s="32">
        <f ca="1">SUM(M$4:M5407)/I5407</f>
        <v>-3.0347890451517395E-2</v>
      </c>
      <c r="P5407" s="47">
        <f ca="1">_xlfn.VAR.P(M$4:M5407)</f>
        <v>0.99907900554514273</v>
      </c>
      <c r="Q5407" s="33">
        <f ca="1">COUNTIF(L$4:L5407, "WIN")/I5407</f>
        <v>0.48482605477424129</v>
      </c>
    </row>
    <row r="5408" spans="9:17" x14ac:dyDescent="0.25">
      <c r="I5408" s="5">
        <v>5405</v>
      </c>
      <c r="J5408" s="9">
        <f t="shared" ca="1" si="422"/>
        <v>0.868518107004286</v>
      </c>
      <c r="K5408" s="7" t="str">
        <f t="shared" ca="1" si="420"/>
        <v>BLACK</v>
      </c>
      <c r="L5408" s="7" t="str">
        <f t="shared" ca="1" si="421"/>
        <v>LOSE</v>
      </c>
      <c r="M5408" s="8">
        <f t="shared" ca="1" si="423"/>
        <v>-1</v>
      </c>
      <c r="N5408" s="8">
        <f t="shared" ca="1" si="424"/>
        <v>-165</v>
      </c>
      <c r="O5408" s="32">
        <f ca="1">SUM(M$4:M5408)/I5408</f>
        <v>-3.0527289546716005E-2</v>
      </c>
      <c r="P5408" s="47">
        <f ca="1">_xlfn.VAR.P(M$4:M5408)</f>
        <v>0.99906808459293095</v>
      </c>
      <c r="Q5408" s="33">
        <f ca="1">COUNTIF(L$4:L5408, "WIN")/I5408</f>
        <v>0.48473635522664199</v>
      </c>
    </row>
    <row r="5409" spans="9:17" x14ac:dyDescent="0.25">
      <c r="I5409" s="5">
        <v>5406</v>
      </c>
      <c r="J5409" s="9">
        <f t="shared" ca="1" si="422"/>
        <v>0.3656103160095836</v>
      </c>
      <c r="K5409" s="7" t="str">
        <f t="shared" ca="1" si="420"/>
        <v>RED</v>
      </c>
      <c r="L5409" s="7" t="str">
        <f t="shared" ca="1" si="421"/>
        <v>WIN</v>
      </c>
      <c r="M5409" s="8">
        <f t="shared" ca="1" si="423"/>
        <v>1</v>
      </c>
      <c r="N5409" s="8">
        <f t="shared" ca="1" si="424"/>
        <v>-164</v>
      </c>
      <c r="O5409" s="32">
        <f ca="1">SUM(M$4:M5409)/I5409</f>
        <v>-3.0336662967073623E-2</v>
      </c>
      <c r="P5409" s="47">
        <f ca="1">_xlfn.VAR.P(M$4:M5409)</f>
        <v>0.99907968688002213</v>
      </c>
      <c r="Q5409" s="33">
        <f ca="1">COUNTIF(L$4:L5409, "WIN")/I5409</f>
        <v>0.4848316685164632</v>
      </c>
    </row>
    <row r="5410" spans="9:17" x14ac:dyDescent="0.25">
      <c r="I5410" s="5">
        <v>5407</v>
      </c>
      <c r="J5410" s="9">
        <f t="shared" ca="1" si="422"/>
        <v>0.17668615583618352</v>
      </c>
      <c r="K5410" s="7" t="str">
        <f t="shared" ca="1" si="420"/>
        <v>RED</v>
      </c>
      <c r="L5410" s="7" t="str">
        <f t="shared" ca="1" si="421"/>
        <v>WIN</v>
      </c>
      <c r="M5410" s="8">
        <f t="shared" ca="1" si="423"/>
        <v>1</v>
      </c>
      <c r="N5410" s="8">
        <f t="shared" ca="1" si="424"/>
        <v>-163</v>
      </c>
      <c r="O5410" s="32">
        <f ca="1">SUM(M$4:M5410)/I5410</f>
        <v>-3.0146106898464954E-2</v>
      </c>
      <c r="P5410" s="47">
        <f ca="1">_xlfn.VAR.P(M$4:M5410)</f>
        <v>0.99909121223886632</v>
      </c>
      <c r="Q5410" s="33">
        <f ca="1">COUNTIF(L$4:L5410, "WIN")/I5410</f>
        <v>0.48492694655076751</v>
      </c>
    </row>
    <row r="5411" spans="9:17" x14ac:dyDescent="0.25">
      <c r="I5411" s="5">
        <v>5408</v>
      </c>
      <c r="J5411" s="9">
        <f t="shared" ca="1" si="422"/>
        <v>0.68419098593818528</v>
      </c>
      <c r="K5411" s="7" t="str">
        <f t="shared" ca="1" si="420"/>
        <v>BLACK</v>
      </c>
      <c r="L5411" s="7" t="str">
        <f t="shared" ca="1" si="421"/>
        <v>LOSE</v>
      </c>
      <c r="M5411" s="8">
        <f t="shared" ca="1" si="423"/>
        <v>-1</v>
      </c>
      <c r="N5411" s="8">
        <f t="shared" ca="1" si="424"/>
        <v>-164</v>
      </c>
      <c r="O5411" s="32">
        <f ca="1">SUM(M$4:M5411)/I5411</f>
        <v>-3.0325443786982247E-2</v>
      </c>
      <c r="P5411" s="47">
        <f ca="1">_xlfn.VAR.P(M$4:M5411)</f>
        <v>0.99908036745912254</v>
      </c>
      <c r="Q5411" s="33">
        <f ca="1">COUNTIF(L$4:L5411, "WIN")/I5411</f>
        <v>0.4848372781065089</v>
      </c>
    </row>
    <row r="5412" spans="9:17" x14ac:dyDescent="0.25">
      <c r="I5412" s="5">
        <v>5409</v>
      </c>
      <c r="J5412" s="9">
        <f t="shared" ca="1" si="422"/>
        <v>0.66842319345515155</v>
      </c>
      <c r="K5412" s="7" t="str">
        <f t="shared" ca="1" si="420"/>
        <v>BLACK</v>
      </c>
      <c r="L5412" s="7" t="str">
        <f t="shared" ca="1" si="421"/>
        <v>LOSE</v>
      </c>
      <c r="M5412" s="8">
        <f t="shared" ca="1" si="423"/>
        <v>-1</v>
      </c>
      <c r="N5412" s="8">
        <f t="shared" ca="1" si="424"/>
        <v>-165</v>
      </c>
      <c r="O5412" s="32">
        <f ca="1">SUM(M$4:M5412)/I5412</f>
        <v>-3.0504714364947311E-2</v>
      </c>
      <c r="P5412" s="47">
        <f ca="1">_xlfn.VAR.P(M$4:M5412)</f>
        <v>0.99906946240151295</v>
      </c>
      <c r="Q5412" s="33">
        <f ca="1">COUNTIF(L$4:L5412, "WIN")/I5412</f>
        <v>0.48474764281752636</v>
      </c>
    </row>
    <row r="5413" spans="9:17" x14ac:dyDescent="0.25">
      <c r="I5413" s="5">
        <v>5410</v>
      </c>
      <c r="J5413" s="9">
        <f t="shared" ca="1" si="422"/>
        <v>0.64310529293398744</v>
      </c>
      <c r="K5413" s="7" t="str">
        <f t="shared" ca="1" si="420"/>
        <v>BLACK</v>
      </c>
      <c r="L5413" s="7" t="str">
        <f t="shared" ca="1" si="421"/>
        <v>LOSE</v>
      </c>
      <c r="M5413" s="8">
        <f t="shared" ca="1" si="423"/>
        <v>-1</v>
      </c>
      <c r="N5413" s="8">
        <f t="shared" ca="1" si="424"/>
        <v>-166</v>
      </c>
      <c r="O5413" s="32">
        <f ca="1">SUM(M$4:M5413)/I5413</f>
        <v>-3.0683918669131238E-2</v>
      </c>
      <c r="P5413" s="47">
        <f ca="1">_xlfn.VAR.P(M$4:M5413)</f>
        <v>0.99905849713510619</v>
      </c>
      <c r="Q5413" s="33">
        <f ca="1">COUNTIF(L$4:L5413, "WIN")/I5413</f>
        <v>0.48465804066543439</v>
      </c>
    </row>
    <row r="5414" spans="9:17" x14ac:dyDescent="0.25">
      <c r="I5414" s="5">
        <v>5411</v>
      </c>
      <c r="J5414" s="9">
        <f t="shared" ca="1" si="422"/>
        <v>0.11151386682270314</v>
      </c>
      <c r="K5414" s="7" t="str">
        <f t="shared" ca="1" si="420"/>
        <v>RED</v>
      </c>
      <c r="L5414" s="7" t="str">
        <f t="shared" ca="1" si="421"/>
        <v>WIN</v>
      </c>
      <c r="M5414" s="8">
        <f t="shared" ca="1" si="423"/>
        <v>1</v>
      </c>
      <c r="N5414" s="8">
        <f t="shared" ca="1" si="424"/>
        <v>-165</v>
      </c>
      <c r="O5414" s="32">
        <f ca="1">SUM(M$4:M5414)/I5414</f>
        <v>-3.0493439290334504E-2</v>
      </c>
      <c r="P5414" s="47">
        <f ca="1">_xlfn.VAR.P(M$4:M5414)</f>
        <v>0.99907015016024669</v>
      </c>
      <c r="Q5414" s="33">
        <f ca="1">COUNTIF(L$4:L5414, "WIN")/I5414</f>
        <v>0.48475328035483273</v>
      </c>
    </row>
    <row r="5415" spans="9:17" x14ac:dyDescent="0.25">
      <c r="I5415" s="5">
        <v>5412</v>
      </c>
      <c r="J5415" s="9">
        <f t="shared" ca="1" si="422"/>
        <v>0.57295211866236428</v>
      </c>
      <c r="K5415" s="7" t="str">
        <f t="shared" ca="1" si="420"/>
        <v>BLACK</v>
      </c>
      <c r="L5415" s="7" t="str">
        <f t="shared" ca="1" si="421"/>
        <v>LOSE</v>
      </c>
      <c r="M5415" s="8">
        <f t="shared" ca="1" si="423"/>
        <v>-1</v>
      </c>
      <c r="N5415" s="8">
        <f t="shared" ca="1" si="424"/>
        <v>-166</v>
      </c>
      <c r="O5415" s="32">
        <f ca="1">SUM(M$4:M5415)/I5415</f>
        <v>-3.0672579453067259E-2</v>
      </c>
      <c r="P5415" s="47">
        <f ca="1">_xlfn.VAR.P(M$4:M5415)</f>
        <v>0.99905919286969525</v>
      </c>
      <c r="Q5415" s="33">
        <f ca="1">COUNTIF(L$4:L5415, "WIN")/I5415</f>
        <v>0.48466371027346639</v>
      </c>
    </row>
    <row r="5416" spans="9:17" x14ac:dyDescent="0.25">
      <c r="I5416" s="5">
        <v>5413</v>
      </c>
      <c r="J5416" s="9">
        <f t="shared" ca="1" si="422"/>
        <v>0.60019351403744292</v>
      </c>
      <c r="K5416" s="7" t="str">
        <f t="shared" ca="1" si="420"/>
        <v>BLACK</v>
      </c>
      <c r="L5416" s="7" t="str">
        <f t="shared" ca="1" si="421"/>
        <v>LOSE</v>
      </c>
      <c r="M5416" s="8">
        <f t="shared" ca="1" si="423"/>
        <v>-1</v>
      </c>
      <c r="N5416" s="8">
        <f t="shared" ca="1" si="424"/>
        <v>-167</v>
      </c>
      <c r="O5416" s="32">
        <f ca="1">SUM(M$4:M5416)/I5416</f>
        <v>-3.0851653426935157E-2</v>
      </c>
      <c r="P5416" s="47">
        <f ca="1">_xlfn.VAR.P(M$4:M5416)</f>
        <v>0.99904817548082425</v>
      </c>
      <c r="Q5416" s="33">
        <f ca="1">COUNTIF(L$4:L5416, "WIN")/I5416</f>
        <v>0.48457417328653241</v>
      </c>
    </row>
    <row r="5417" spans="9:17" x14ac:dyDescent="0.25">
      <c r="I5417" s="5">
        <v>5414</v>
      </c>
      <c r="J5417" s="9">
        <f t="shared" ca="1" si="422"/>
        <v>0.30445557227595132</v>
      </c>
      <c r="K5417" s="7" t="str">
        <f t="shared" ca="1" si="420"/>
        <v>RED</v>
      </c>
      <c r="L5417" s="7" t="str">
        <f t="shared" ca="1" si="421"/>
        <v>WIN</v>
      </c>
      <c r="M5417" s="8">
        <f t="shared" ca="1" si="423"/>
        <v>1</v>
      </c>
      <c r="N5417" s="8">
        <f t="shared" ca="1" si="424"/>
        <v>-166</v>
      </c>
      <c r="O5417" s="32">
        <f ca="1">SUM(M$4:M5417)/I5417</f>
        <v>-3.0661248614702624E-2</v>
      </c>
      <c r="P5417" s="47">
        <f ca="1">_xlfn.VAR.P(M$4:M5417)</f>
        <v>0.99905988783338739</v>
      </c>
      <c r="Q5417" s="33">
        <f ca="1">COUNTIF(L$4:L5417, "WIN")/I5417</f>
        <v>0.48466937569264867</v>
      </c>
    </row>
    <row r="5418" spans="9:17" x14ac:dyDescent="0.25">
      <c r="I5418" s="5">
        <v>5415</v>
      </c>
      <c r="J5418" s="9">
        <f t="shared" ca="1" si="422"/>
        <v>0.26872907498104659</v>
      </c>
      <c r="K5418" s="7" t="str">
        <f t="shared" ca="1" si="420"/>
        <v>RED</v>
      </c>
      <c r="L5418" s="7" t="str">
        <f t="shared" ca="1" si="421"/>
        <v>WIN</v>
      </c>
      <c r="M5418" s="8">
        <f t="shared" ca="1" si="423"/>
        <v>1</v>
      </c>
      <c r="N5418" s="8">
        <f t="shared" ca="1" si="424"/>
        <v>-165</v>
      </c>
      <c r="O5418" s="32">
        <f ca="1">SUM(M$4:M5418)/I5418</f>
        <v>-3.0470914127423823E-2</v>
      </c>
      <c r="P5418" s="47">
        <f ca="1">_xlfn.VAR.P(M$4:M5418)</f>
        <v>0.99907152339223915</v>
      </c>
      <c r="Q5418" s="33">
        <f ca="1">COUNTIF(L$4:L5418, "WIN")/I5418</f>
        <v>0.48476454293628807</v>
      </c>
    </row>
    <row r="5419" spans="9:17" x14ac:dyDescent="0.25">
      <c r="I5419" s="5">
        <v>5416</v>
      </c>
      <c r="J5419" s="9">
        <f t="shared" ca="1" si="422"/>
        <v>0.8115052131812458</v>
      </c>
      <c r="K5419" s="7" t="str">
        <f t="shared" ca="1" si="420"/>
        <v>BLACK</v>
      </c>
      <c r="L5419" s="7" t="str">
        <f t="shared" ca="1" si="421"/>
        <v>LOSE</v>
      </c>
      <c r="M5419" s="8">
        <f t="shared" ca="1" si="423"/>
        <v>-1</v>
      </c>
      <c r="N5419" s="8">
        <f t="shared" ca="1" si="424"/>
        <v>-166</v>
      </c>
      <c r="O5419" s="32">
        <f ca="1">SUM(M$4:M5419)/I5419</f>
        <v>-3.0649926144756277E-2</v>
      </c>
      <c r="P5419" s="47">
        <f ca="1">_xlfn.VAR.P(M$4:M5419)</f>
        <v>0.99906058202732095</v>
      </c>
      <c r="Q5419" s="33">
        <f ca="1">COUNTIF(L$4:L5419, "WIN")/I5419</f>
        <v>0.48467503692762187</v>
      </c>
    </row>
    <row r="5420" spans="9:17" x14ac:dyDescent="0.25">
      <c r="I5420" s="5">
        <v>5417</v>
      </c>
      <c r="J5420" s="9">
        <f t="shared" ca="1" si="422"/>
        <v>0.4250625751109175</v>
      </c>
      <c r="K5420" s="7" t="str">
        <f t="shared" ca="1" si="420"/>
        <v>RED</v>
      </c>
      <c r="L5420" s="7" t="str">
        <f t="shared" ca="1" si="421"/>
        <v>WIN</v>
      </c>
      <c r="M5420" s="8">
        <f t="shared" ca="1" si="423"/>
        <v>1</v>
      </c>
      <c r="N5420" s="8">
        <f t="shared" ca="1" si="424"/>
        <v>-165</v>
      </c>
      <c r="O5420" s="32">
        <f ca="1">SUM(M$4:M5420)/I5420</f>
        <v>-3.045966402067565E-2</v>
      </c>
      <c r="P5420" s="47">
        <f ca="1">_xlfn.VAR.P(M$4:M5420)</f>
        <v>0.9990722088677475</v>
      </c>
      <c r="Q5420" s="33">
        <f ca="1">COUNTIF(L$4:L5420, "WIN")/I5420</f>
        <v>0.48477016798966216</v>
      </c>
    </row>
    <row r="5421" spans="9:17" x14ac:dyDescent="0.25">
      <c r="I5421" s="5">
        <v>5418</v>
      </c>
      <c r="J5421" s="9">
        <f t="shared" ca="1" si="422"/>
        <v>4.0229645490463928E-2</v>
      </c>
      <c r="K5421" s="7" t="str">
        <f t="shared" ca="1" si="420"/>
        <v>RED</v>
      </c>
      <c r="L5421" s="7" t="str">
        <f t="shared" ca="1" si="421"/>
        <v>WIN</v>
      </c>
      <c r="M5421" s="8">
        <f t="shared" ca="1" si="423"/>
        <v>1</v>
      </c>
      <c r="N5421" s="8">
        <f t="shared" ca="1" si="424"/>
        <v>-164</v>
      </c>
      <c r="O5421" s="32">
        <f ca="1">SUM(M$4:M5421)/I5421</f>
        <v>-3.0269472129937247E-2</v>
      </c>
      <c r="P5421" s="47">
        <f ca="1">_xlfn.VAR.P(M$4:M5421)</f>
        <v>0.999083759056975</v>
      </c>
      <c r="Q5421" s="33">
        <f ca="1">COUNTIF(L$4:L5421, "WIN")/I5421</f>
        <v>0.48486526393503138</v>
      </c>
    </row>
    <row r="5422" spans="9:17" x14ac:dyDescent="0.25">
      <c r="I5422" s="5">
        <v>5419</v>
      </c>
      <c r="J5422" s="9">
        <f t="shared" ca="1" si="422"/>
        <v>0.86320478993257077</v>
      </c>
      <c r="K5422" s="7" t="str">
        <f t="shared" ca="1" si="420"/>
        <v>BLACK</v>
      </c>
      <c r="L5422" s="7" t="str">
        <f t="shared" ca="1" si="421"/>
        <v>LOSE</v>
      </c>
      <c r="M5422" s="8">
        <f t="shared" ca="1" si="423"/>
        <v>-1</v>
      </c>
      <c r="N5422" s="8">
        <f t="shared" ca="1" si="424"/>
        <v>-165</v>
      </c>
      <c r="O5422" s="32">
        <f ca="1">SUM(M$4:M5422)/I5422</f>
        <v>-3.0448422218121423E-2</v>
      </c>
      <c r="P5422" s="47">
        <f ca="1">_xlfn.VAR.P(M$4:M5422)</f>
        <v>0.99907289358442697</v>
      </c>
      <c r="Q5422" s="33">
        <f ca="1">COUNTIF(L$4:L5422, "WIN")/I5422</f>
        <v>0.48477578889093931</v>
      </c>
    </row>
    <row r="5423" spans="9:17" x14ac:dyDescent="0.25">
      <c r="I5423" s="5">
        <v>5420</v>
      </c>
      <c r="J5423" s="9">
        <f t="shared" ca="1" si="422"/>
        <v>0.64335172587726486</v>
      </c>
      <c r="K5423" s="7" t="str">
        <f t="shared" ca="1" si="420"/>
        <v>BLACK</v>
      </c>
      <c r="L5423" s="7" t="str">
        <f t="shared" ca="1" si="421"/>
        <v>LOSE</v>
      </c>
      <c r="M5423" s="8">
        <f t="shared" ca="1" si="423"/>
        <v>-1</v>
      </c>
      <c r="N5423" s="8">
        <f t="shared" ca="1" si="424"/>
        <v>-166</v>
      </c>
      <c r="O5423" s="32">
        <f ca="1">SUM(M$4:M5423)/I5423</f>
        <v>-3.0627306273062732E-2</v>
      </c>
      <c r="P5423" s="47">
        <f ca="1">_xlfn.VAR.P(M$4:M5423)</f>
        <v>0.999061968110456</v>
      </c>
      <c r="Q5423" s="33">
        <f ca="1">COUNTIF(L$4:L5423, "WIN")/I5423</f>
        <v>0.48468634686346862</v>
      </c>
    </row>
    <row r="5424" spans="9:17" x14ac:dyDescent="0.25">
      <c r="I5424" s="5">
        <v>5421</v>
      </c>
      <c r="J5424" s="9">
        <f t="shared" ca="1" si="422"/>
        <v>0.62602973803723694</v>
      </c>
      <c r="K5424" s="7" t="str">
        <f t="shared" ca="1" si="420"/>
        <v>BLACK</v>
      </c>
      <c r="L5424" s="7" t="str">
        <f t="shared" ca="1" si="421"/>
        <v>LOSE</v>
      </c>
      <c r="M5424" s="8">
        <f t="shared" ca="1" si="423"/>
        <v>-1</v>
      </c>
      <c r="N5424" s="8">
        <f t="shared" ca="1" si="424"/>
        <v>-167</v>
      </c>
      <c r="O5424" s="32">
        <f ca="1">SUM(M$4:M5424)/I5424</f>
        <v>-3.0806124331304186E-2</v>
      </c>
      <c r="P5424" s="47">
        <f ca="1">_xlfn.VAR.P(M$4:M5424)</f>
        <v>0.9990509827036842</v>
      </c>
      <c r="Q5424" s="33">
        <f ca="1">COUNTIF(L$4:L5424, "WIN")/I5424</f>
        <v>0.48459693783434793</v>
      </c>
    </row>
    <row r="5425" spans="9:17" x14ac:dyDescent="0.25">
      <c r="I5425" s="5">
        <v>5422</v>
      </c>
      <c r="J5425" s="9">
        <f t="shared" ca="1" si="422"/>
        <v>0.10422413268356401</v>
      </c>
      <c r="K5425" s="7" t="str">
        <f t="shared" ca="1" si="420"/>
        <v>RED</v>
      </c>
      <c r="L5425" s="7" t="str">
        <f t="shared" ca="1" si="421"/>
        <v>WIN</v>
      </c>
      <c r="M5425" s="8">
        <f t="shared" ca="1" si="423"/>
        <v>1</v>
      </c>
      <c r="N5425" s="8">
        <f t="shared" ca="1" si="424"/>
        <v>-166</v>
      </c>
      <c r="O5425" s="32">
        <f ca="1">SUM(M$4:M5425)/I5425</f>
        <v>-3.0616008852821838E-2</v>
      </c>
      <c r="P5425" s="47">
        <f ca="1">_xlfn.VAR.P(M$4:M5425)</f>
        <v>0.9990626600019239</v>
      </c>
      <c r="Q5425" s="33">
        <f ca="1">COUNTIF(L$4:L5425, "WIN")/I5425</f>
        <v>0.48469199557358911</v>
      </c>
    </row>
    <row r="5426" spans="9:17" x14ac:dyDescent="0.25">
      <c r="I5426" s="5">
        <v>5423</v>
      </c>
      <c r="J5426" s="9">
        <f t="shared" ca="1" si="422"/>
        <v>0.79091843132998962</v>
      </c>
      <c r="K5426" s="7" t="str">
        <f t="shared" ca="1" si="420"/>
        <v>BLACK</v>
      </c>
      <c r="L5426" s="7" t="str">
        <f t="shared" ca="1" si="421"/>
        <v>LOSE</v>
      </c>
      <c r="M5426" s="8">
        <f t="shared" ca="1" si="423"/>
        <v>-1</v>
      </c>
      <c r="N5426" s="8">
        <f t="shared" ca="1" si="424"/>
        <v>-167</v>
      </c>
      <c r="O5426" s="32">
        <f ca="1">SUM(M$4:M5426)/I5426</f>
        <v>-3.0794763046284344E-2</v>
      </c>
      <c r="P5426" s="47">
        <f ca="1">_xlfn.VAR.P(M$4:M5426)</f>
        <v>0.99905168256892318</v>
      </c>
      <c r="Q5426" s="33">
        <f ca="1">COUNTIF(L$4:L5426, "WIN")/I5426</f>
        <v>0.48460261847685782</v>
      </c>
    </row>
    <row r="5427" spans="9:17" x14ac:dyDescent="0.25">
      <c r="I5427" s="5">
        <v>5424</v>
      </c>
      <c r="J5427" s="9">
        <f t="shared" ca="1" si="422"/>
        <v>0.105316439503919</v>
      </c>
      <c r="K5427" s="7" t="str">
        <f t="shared" ca="1" si="420"/>
        <v>RED</v>
      </c>
      <c r="L5427" s="7" t="str">
        <f t="shared" ca="1" si="421"/>
        <v>WIN</v>
      </c>
      <c r="M5427" s="8">
        <f t="shared" ca="1" si="423"/>
        <v>1</v>
      </c>
      <c r="N5427" s="8">
        <f t="shared" ca="1" si="424"/>
        <v>-166</v>
      </c>
      <c r="O5427" s="32">
        <f ca="1">SUM(M$4:M5427)/I5427</f>
        <v>-3.0604719764011801E-2</v>
      </c>
      <c r="P5427" s="47">
        <f ca="1">_xlfn.VAR.P(M$4:M5427)</f>
        <v>0.99906335112816635</v>
      </c>
      <c r="Q5427" s="33">
        <f ca="1">COUNTIF(L$4:L5427, "WIN")/I5427</f>
        <v>0.4846976401179941</v>
      </c>
    </row>
    <row r="5428" spans="9:17" x14ac:dyDescent="0.25">
      <c r="I5428" s="5">
        <v>5425</v>
      </c>
      <c r="J5428" s="9">
        <f t="shared" ca="1" si="422"/>
        <v>0.43378886266016381</v>
      </c>
      <c r="K5428" s="7" t="str">
        <f t="shared" ca="1" si="420"/>
        <v>RED</v>
      </c>
      <c r="L5428" s="7" t="str">
        <f t="shared" ca="1" si="421"/>
        <v>WIN</v>
      </c>
      <c r="M5428" s="8">
        <f t="shared" ca="1" si="423"/>
        <v>1</v>
      </c>
      <c r="N5428" s="8">
        <f t="shared" ca="1" si="424"/>
        <v>-165</v>
      </c>
      <c r="O5428" s="32">
        <f ca="1">SUM(M$4:M5428)/I5428</f>
        <v>-3.0414746543778803E-2</v>
      </c>
      <c r="P5428" s="47">
        <f ca="1">_xlfn.VAR.P(M$4:M5428)</f>
        <v>0.99907494319267764</v>
      </c>
      <c r="Q5428" s="33">
        <f ca="1">COUNTIF(L$4:L5428, "WIN")/I5428</f>
        <v>0.48479262672811058</v>
      </c>
    </row>
    <row r="5429" spans="9:17" x14ac:dyDescent="0.25">
      <c r="I5429" s="5">
        <v>5426</v>
      </c>
      <c r="J5429" s="9">
        <f t="shared" ca="1" si="422"/>
        <v>0.5734214513471686</v>
      </c>
      <c r="K5429" s="7" t="str">
        <f t="shared" ca="1" si="420"/>
        <v>BLACK</v>
      </c>
      <c r="L5429" s="7" t="str">
        <f t="shared" ca="1" si="421"/>
        <v>LOSE</v>
      </c>
      <c r="M5429" s="8">
        <f t="shared" ca="1" si="423"/>
        <v>-1</v>
      </c>
      <c r="N5429" s="8">
        <f t="shared" ca="1" si="424"/>
        <v>-166</v>
      </c>
      <c r="O5429" s="32">
        <f ca="1">SUM(M$4:M5429)/I5429</f>
        <v>-3.0593438997419831E-2</v>
      </c>
      <c r="P5429" s="47">
        <f ca="1">_xlfn.VAR.P(M$4:M5429)</f>
        <v>0.99906404149031114</v>
      </c>
      <c r="Q5429" s="33">
        <f ca="1">COUNTIF(L$4:L5429, "WIN")/I5429</f>
        <v>0.48470328050129008</v>
      </c>
    </row>
    <row r="5430" spans="9:17" x14ac:dyDescent="0.25">
      <c r="I5430" s="5">
        <v>5427</v>
      </c>
      <c r="J5430" s="9">
        <f t="shared" ca="1" si="422"/>
        <v>0.41628787155913327</v>
      </c>
      <c r="K5430" s="7" t="str">
        <f t="shared" ca="1" si="420"/>
        <v>RED</v>
      </c>
      <c r="L5430" s="7" t="str">
        <f t="shared" ca="1" si="421"/>
        <v>WIN</v>
      </c>
      <c r="M5430" s="8">
        <f t="shared" ca="1" si="423"/>
        <v>1</v>
      </c>
      <c r="N5430" s="8">
        <f t="shared" ca="1" si="424"/>
        <v>-165</v>
      </c>
      <c r="O5430" s="32">
        <f ca="1">SUM(M$4:M5430)/I5430</f>
        <v>-3.0403537866224434E-2</v>
      </c>
      <c r="P5430" s="47">
        <f ca="1">_xlfn.VAR.P(M$4:M5430)</f>
        <v>0.99907562488521706</v>
      </c>
      <c r="Q5430" s="33">
        <f ca="1">COUNTIF(L$4:L5430, "WIN")/I5430</f>
        <v>0.4847982310668878</v>
      </c>
    </row>
    <row r="5431" spans="9:17" x14ac:dyDescent="0.25">
      <c r="I5431" s="5">
        <v>5428</v>
      </c>
      <c r="J5431" s="9">
        <f t="shared" ca="1" si="422"/>
        <v>0.65622934030125146</v>
      </c>
      <c r="K5431" s="7" t="str">
        <f t="shared" ca="1" si="420"/>
        <v>BLACK</v>
      </c>
      <c r="L5431" s="7" t="str">
        <f t="shared" ca="1" si="421"/>
        <v>LOSE</v>
      </c>
      <c r="M5431" s="8">
        <f t="shared" ca="1" si="423"/>
        <v>-1</v>
      </c>
      <c r="N5431" s="8">
        <f t="shared" ca="1" si="424"/>
        <v>-166</v>
      </c>
      <c r="O5431" s="32">
        <f ca="1">SUM(M$4:M5431)/I5431</f>
        <v>-3.0582166543846722E-2</v>
      </c>
      <c r="P5431" s="47">
        <f ca="1">_xlfn.VAR.P(M$4:M5431)</f>
        <v>0.99906473108948446</v>
      </c>
      <c r="Q5431" s="33">
        <f ca="1">COUNTIF(L$4:L5431, "WIN")/I5431</f>
        <v>0.48470891672807664</v>
      </c>
    </row>
    <row r="5432" spans="9:17" x14ac:dyDescent="0.25">
      <c r="I5432" s="5">
        <v>5429</v>
      </c>
      <c r="J5432" s="9">
        <f t="shared" ca="1" si="422"/>
        <v>0.33047348928340925</v>
      </c>
      <c r="K5432" s="7" t="str">
        <f t="shared" ca="1" si="420"/>
        <v>RED</v>
      </c>
      <c r="L5432" s="7" t="str">
        <f t="shared" ca="1" si="421"/>
        <v>WIN</v>
      </c>
      <c r="M5432" s="8">
        <f t="shared" ca="1" si="423"/>
        <v>1</v>
      </c>
      <c r="N5432" s="8">
        <f t="shared" ca="1" si="424"/>
        <v>-165</v>
      </c>
      <c r="O5432" s="32">
        <f ca="1">SUM(M$4:M5432)/I5432</f>
        <v>-3.0392337447043654E-2</v>
      </c>
      <c r="P5432" s="47">
        <f ca="1">_xlfn.VAR.P(M$4:M5432)</f>
        <v>0.99907630582450502</v>
      </c>
      <c r="Q5432" s="33">
        <f ca="1">COUNTIF(L$4:L5432, "WIN")/I5432</f>
        <v>0.48480383127647819</v>
      </c>
    </row>
    <row r="5433" spans="9:17" x14ac:dyDescent="0.25">
      <c r="I5433" s="5">
        <v>5430</v>
      </c>
      <c r="J5433" s="9">
        <f t="shared" ca="1" si="422"/>
        <v>0.59568117680748855</v>
      </c>
      <c r="K5433" s="7" t="str">
        <f t="shared" ca="1" si="420"/>
        <v>BLACK</v>
      </c>
      <c r="L5433" s="7" t="str">
        <f t="shared" ca="1" si="421"/>
        <v>LOSE</v>
      </c>
      <c r="M5433" s="8">
        <f t="shared" ca="1" si="423"/>
        <v>-1</v>
      </c>
      <c r="N5433" s="8">
        <f t="shared" ca="1" si="424"/>
        <v>-166</v>
      </c>
      <c r="O5433" s="32">
        <f ca="1">SUM(M$4:M5433)/I5433</f>
        <v>-3.0570902394106814E-2</v>
      </c>
      <c r="P5433" s="47">
        <f ca="1">_xlfn.VAR.P(M$4:M5433)</f>
        <v>0.99906541992680997</v>
      </c>
      <c r="Q5433" s="33">
        <f ca="1">COUNTIF(L$4:L5433, "WIN")/I5433</f>
        <v>0.48471454880294657</v>
      </c>
    </row>
    <row r="5434" spans="9:17" x14ac:dyDescent="0.25">
      <c r="I5434" s="5">
        <v>5431</v>
      </c>
      <c r="J5434" s="9">
        <f t="shared" ca="1" si="422"/>
        <v>5.3638182340846052E-3</v>
      </c>
      <c r="K5434" s="7" t="str">
        <f t="shared" ca="1" si="420"/>
        <v>RED</v>
      </c>
      <c r="L5434" s="7" t="str">
        <f t="shared" ca="1" si="421"/>
        <v>WIN</v>
      </c>
      <c r="M5434" s="8">
        <f t="shared" ca="1" si="423"/>
        <v>1</v>
      </c>
      <c r="N5434" s="8">
        <f t="shared" ca="1" si="424"/>
        <v>-165</v>
      </c>
      <c r="O5434" s="32">
        <f ca="1">SUM(M$4:M5434)/I5434</f>
        <v>-3.0381145277112869E-2</v>
      </c>
      <c r="P5434" s="47">
        <f ca="1">_xlfn.VAR.P(M$4:M5434)</f>
        <v>0.99907698601165096</v>
      </c>
      <c r="Q5434" s="33">
        <f ca="1">COUNTIF(L$4:L5434, "WIN")/I5434</f>
        <v>0.48480942736144356</v>
      </c>
    </row>
    <row r="5435" spans="9:17" x14ac:dyDescent="0.25">
      <c r="I5435" s="5">
        <v>5432</v>
      </c>
      <c r="J5435" s="9">
        <f t="shared" ca="1" si="422"/>
        <v>9.8819949532225282E-2</v>
      </c>
      <c r="K5435" s="7" t="str">
        <f t="shared" ca="1" si="420"/>
        <v>RED</v>
      </c>
      <c r="L5435" s="7" t="str">
        <f t="shared" ca="1" si="421"/>
        <v>WIN</v>
      </c>
      <c r="M5435" s="8">
        <f t="shared" ca="1" si="423"/>
        <v>1</v>
      </c>
      <c r="N5435" s="8">
        <f t="shared" ca="1" si="424"/>
        <v>-164</v>
      </c>
      <c r="O5435" s="32">
        <f ca="1">SUM(M$4:M5435)/I5435</f>
        <v>-3.0191458026509573E-2</v>
      </c>
      <c r="P5435" s="47">
        <f ca="1">_xlfn.VAR.P(M$4:M5435)</f>
        <v>0.99908847586223348</v>
      </c>
      <c r="Q5435" s="33">
        <f ca="1">COUNTIF(L$4:L5435, "WIN")/I5435</f>
        <v>0.48490427098674521</v>
      </c>
    </row>
    <row r="5436" spans="9:17" x14ac:dyDescent="0.25">
      <c r="I5436" s="5">
        <v>5433</v>
      </c>
      <c r="J5436" s="9">
        <f t="shared" ca="1" si="422"/>
        <v>2.364257749702503E-3</v>
      </c>
      <c r="K5436" s="7" t="str">
        <f t="shared" ca="1" si="420"/>
        <v>RED</v>
      </c>
      <c r="L5436" s="7" t="str">
        <f t="shared" ca="1" si="421"/>
        <v>WIN</v>
      </c>
      <c r="M5436" s="8">
        <f t="shared" ca="1" si="423"/>
        <v>1</v>
      </c>
      <c r="N5436" s="8">
        <f t="shared" ca="1" si="424"/>
        <v>-163</v>
      </c>
      <c r="O5436" s="32">
        <f ca="1">SUM(M$4:M5436)/I5436</f>
        <v>-3.0001840603718018E-2</v>
      </c>
      <c r="P5436" s="47">
        <f ca="1">_xlfn.VAR.P(M$4:M5436)</f>
        <v>0.99909988956038909</v>
      </c>
      <c r="Q5436" s="33">
        <f ca="1">COUNTIF(L$4:L5436, "WIN")/I5436</f>
        <v>0.48499907969814099</v>
      </c>
    </row>
    <row r="5437" spans="9:17" x14ac:dyDescent="0.25">
      <c r="I5437" s="5">
        <v>5434</v>
      </c>
      <c r="J5437" s="9">
        <f t="shared" ca="1" si="422"/>
        <v>0.3988416966991094</v>
      </c>
      <c r="K5437" s="7" t="str">
        <f t="shared" ca="1" si="420"/>
        <v>RED</v>
      </c>
      <c r="L5437" s="7" t="str">
        <f t="shared" ca="1" si="421"/>
        <v>WIN</v>
      </c>
      <c r="M5437" s="8">
        <f t="shared" ca="1" si="423"/>
        <v>1</v>
      </c>
      <c r="N5437" s="8">
        <f t="shared" ca="1" si="424"/>
        <v>-162</v>
      </c>
      <c r="O5437" s="32">
        <f ca="1">SUM(M$4:M5437)/I5437</f>
        <v>-2.9812292970187709E-2</v>
      </c>
      <c r="P5437" s="47">
        <f ca="1">_xlfn.VAR.P(M$4:M5437)</f>
        <v>0.99911122718785972</v>
      </c>
      <c r="Q5437" s="33">
        <f ca="1">COUNTIF(L$4:L5437, "WIN")/I5437</f>
        <v>0.48509385351490614</v>
      </c>
    </row>
    <row r="5438" spans="9:17" x14ac:dyDescent="0.25">
      <c r="I5438" s="5">
        <v>5435</v>
      </c>
      <c r="J5438" s="9">
        <f t="shared" ca="1" si="422"/>
        <v>4.7668430119846672E-2</v>
      </c>
      <c r="K5438" s="7" t="str">
        <f t="shared" ca="1" si="420"/>
        <v>RED</v>
      </c>
      <c r="L5438" s="7" t="str">
        <f t="shared" ca="1" si="421"/>
        <v>WIN</v>
      </c>
      <c r="M5438" s="8">
        <f t="shared" ca="1" si="423"/>
        <v>1</v>
      </c>
      <c r="N5438" s="8">
        <f t="shared" ca="1" si="424"/>
        <v>-161</v>
      </c>
      <c r="O5438" s="32">
        <f ca="1">SUM(M$4:M5438)/I5438</f>
        <v>-2.9622815087396503E-2</v>
      </c>
      <c r="P5438" s="47">
        <f ca="1">_xlfn.VAR.P(M$4:M5438)</f>
        <v>0.99912248882629795</v>
      </c>
      <c r="Q5438" s="33">
        <f ca="1">COUNTIF(L$4:L5438, "WIN")/I5438</f>
        <v>0.48518859245630175</v>
      </c>
    </row>
    <row r="5439" spans="9:17" x14ac:dyDescent="0.25">
      <c r="I5439" s="5">
        <v>5436</v>
      </c>
      <c r="J5439" s="9">
        <f t="shared" ca="1" si="422"/>
        <v>0.93827246254778118</v>
      </c>
      <c r="K5439" s="7" t="str">
        <f t="shared" ca="1" si="420"/>
        <v>BLACK</v>
      </c>
      <c r="L5439" s="7" t="str">
        <f t="shared" ca="1" si="421"/>
        <v>LOSE</v>
      </c>
      <c r="M5439" s="8">
        <f t="shared" ca="1" si="423"/>
        <v>-1</v>
      </c>
      <c r="N5439" s="8">
        <f t="shared" ca="1" si="424"/>
        <v>-162</v>
      </c>
      <c r="O5439" s="32">
        <f ca="1">SUM(M$4:M5439)/I5439</f>
        <v>-2.9801324503311258E-2</v>
      </c>
      <c r="P5439" s="47">
        <f ca="1">_xlfn.VAR.P(M$4:M5439)</f>
        <v>0.99911188105784832</v>
      </c>
      <c r="Q5439" s="33">
        <f ca="1">COUNTIF(L$4:L5439, "WIN")/I5439</f>
        <v>0.48509933774834435</v>
      </c>
    </row>
    <row r="5440" spans="9:17" x14ac:dyDescent="0.25">
      <c r="I5440" s="5">
        <v>5437</v>
      </c>
      <c r="J5440" s="9">
        <f t="shared" ca="1" si="422"/>
        <v>0.33392129728008169</v>
      </c>
      <c r="K5440" s="7" t="str">
        <f t="shared" ca="1" si="420"/>
        <v>RED</v>
      </c>
      <c r="L5440" s="7" t="str">
        <f t="shared" ca="1" si="421"/>
        <v>WIN</v>
      </c>
      <c r="M5440" s="8">
        <f t="shared" ca="1" si="423"/>
        <v>1</v>
      </c>
      <c r="N5440" s="8">
        <f t="shared" ca="1" si="424"/>
        <v>-161</v>
      </c>
      <c r="O5440" s="32">
        <f ca="1">SUM(M$4:M5440)/I5440</f>
        <v>-2.9611918337318376E-2</v>
      </c>
      <c r="P5440" s="47">
        <f ca="1">_xlfn.VAR.P(M$4:M5440)</f>
        <v>0.99912313429238397</v>
      </c>
      <c r="Q5440" s="33">
        <f ca="1">COUNTIF(L$4:L5440, "WIN")/I5440</f>
        <v>0.48519404083134082</v>
      </c>
    </row>
    <row r="5441" spans="9:17" x14ac:dyDescent="0.25">
      <c r="I5441" s="5">
        <v>5438</v>
      </c>
      <c r="J5441" s="9">
        <f t="shared" ca="1" si="422"/>
        <v>0.20398572011363159</v>
      </c>
      <c r="K5441" s="7" t="str">
        <f t="shared" ca="1" si="420"/>
        <v>RED</v>
      </c>
      <c r="L5441" s="7" t="str">
        <f t="shared" ca="1" si="421"/>
        <v>WIN</v>
      </c>
      <c r="M5441" s="8">
        <f t="shared" ca="1" si="423"/>
        <v>1</v>
      </c>
      <c r="N5441" s="8">
        <f t="shared" ca="1" si="424"/>
        <v>-160</v>
      </c>
      <c r="O5441" s="32">
        <f ca="1">SUM(M$4:M5441)/I5441</f>
        <v>-2.942258183155572E-2</v>
      </c>
      <c r="P5441" s="47">
        <f ca="1">_xlfn.VAR.P(M$4:M5441)</f>
        <v>0.99913431167836542</v>
      </c>
      <c r="Q5441" s="33">
        <f ca="1">COUNTIF(L$4:L5441, "WIN")/I5441</f>
        <v>0.48528870908422211</v>
      </c>
    </row>
    <row r="5442" spans="9:17" x14ac:dyDescent="0.25">
      <c r="I5442" s="5">
        <v>5439</v>
      </c>
      <c r="J5442" s="9">
        <f t="shared" ca="1" si="422"/>
        <v>0.95623863791918762</v>
      </c>
      <c r="K5442" s="7" t="str">
        <f t="shared" ca="1" si="420"/>
        <v>BLACK</v>
      </c>
      <c r="L5442" s="7" t="str">
        <f t="shared" ca="1" si="421"/>
        <v>LOSE</v>
      </c>
      <c r="M5442" s="8">
        <f t="shared" ca="1" si="423"/>
        <v>-1</v>
      </c>
      <c r="N5442" s="8">
        <f t="shared" ca="1" si="424"/>
        <v>-161</v>
      </c>
      <c r="O5442" s="32">
        <f ca="1">SUM(M$4:M5442)/I5442</f>
        <v>-2.9601029601029602E-2</v>
      </c>
      <c r="P5442" s="47">
        <f ca="1">_xlfn.VAR.P(M$4:M5442)</f>
        <v>0.99912377904655902</v>
      </c>
      <c r="Q5442" s="33">
        <f ca="1">COUNTIF(L$4:L5442, "WIN")/I5442</f>
        <v>0.48519948519948519</v>
      </c>
    </row>
    <row r="5443" spans="9:17" x14ac:dyDescent="0.25">
      <c r="I5443" s="5">
        <v>5440</v>
      </c>
      <c r="J5443" s="9">
        <f t="shared" ca="1" si="422"/>
        <v>0.64513689066387281</v>
      </c>
      <c r="K5443" s="7" t="str">
        <f t="shared" ca="1" si="420"/>
        <v>BLACK</v>
      </c>
      <c r="L5443" s="7" t="str">
        <f t="shared" ca="1" si="421"/>
        <v>LOSE</v>
      </c>
      <c r="M5443" s="8">
        <f t="shared" ca="1" si="423"/>
        <v>-1</v>
      </c>
      <c r="N5443" s="8">
        <f t="shared" ca="1" si="424"/>
        <v>-162</v>
      </c>
      <c r="O5443" s="32">
        <f ca="1">SUM(M$4:M5443)/I5443</f>
        <v>-2.9779411764705881E-2</v>
      </c>
      <c r="P5443" s="47">
        <f ca="1">_xlfn.VAR.P(M$4:M5443)</f>
        <v>0.99911318663494808</v>
      </c>
      <c r="Q5443" s="33">
        <f ca="1">COUNTIF(L$4:L5443, "WIN")/I5443</f>
        <v>0.48511029411764706</v>
      </c>
    </row>
    <row r="5444" spans="9:17" x14ac:dyDescent="0.25">
      <c r="I5444" s="5">
        <v>5441</v>
      </c>
      <c r="J5444" s="9">
        <f t="shared" ca="1" si="422"/>
        <v>0.74332436371308119</v>
      </c>
      <c r="K5444" s="7" t="str">
        <f t="shared" ref="K5444:K5507" ca="1" si="425">IF($J5444 &gt;= $D$7, "GREEN", IF($J5444 &gt;= $D$6, "BLACK", "RED"))</f>
        <v>BLACK</v>
      </c>
      <c r="L5444" s="7" t="str">
        <f t="shared" ref="L5444:L5507" ca="1" si="426">IF($K5444 = "RED", "WIN", "LOSE")</f>
        <v>LOSE</v>
      </c>
      <c r="M5444" s="8">
        <f t="shared" ca="1" si="423"/>
        <v>-1</v>
      </c>
      <c r="N5444" s="8">
        <f t="shared" ca="1" si="424"/>
        <v>-163</v>
      </c>
      <c r="O5444" s="32">
        <f ca="1">SUM(M$4:M5444)/I5444</f>
        <v>-2.9957728358757582E-2</v>
      </c>
      <c r="P5444" s="47">
        <f ca="1">_xlfn.VAR.P(M$4:M5444)</f>
        <v>0.99910253451158293</v>
      </c>
      <c r="Q5444" s="33">
        <f ca="1">COUNTIF(L$4:L5444, "WIN")/I5444</f>
        <v>0.48502113582062123</v>
      </c>
    </row>
    <row r="5445" spans="9:17" x14ac:dyDescent="0.25">
      <c r="I5445" s="5">
        <v>5442</v>
      </c>
      <c r="J5445" s="9">
        <f t="shared" ca="1" si="422"/>
        <v>6.6046989106488208E-2</v>
      </c>
      <c r="K5445" s="7" t="str">
        <f t="shared" ca="1" si="425"/>
        <v>RED</v>
      </c>
      <c r="L5445" s="7" t="str">
        <f t="shared" ca="1" si="426"/>
        <v>WIN</v>
      </c>
      <c r="M5445" s="8">
        <f t="shared" ca="1" si="423"/>
        <v>1</v>
      </c>
      <c r="N5445" s="8">
        <f t="shared" ca="1" si="424"/>
        <v>-162</v>
      </c>
      <c r="O5445" s="32">
        <f ca="1">SUM(M$4:M5445)/I5445</f>
        <v>-2.9768467475192944E-2</v>
      </c>
      <c r="P5445" s="47">
        <f ca="1">_xlfn.VAR.P(M$4:M5445)</f>
        <v>0.99911383834417833</v>
      </c>
      <c r="Q5445" s="33">
        <f ca="1">COUNTIF(L$4:L5445, "WIN")/I5445</f>
        <v>0.48511576626240355</v>
      </c>
    </row>
    <row r="5446" spans="9:17" x14ac:dyDescent="0.25">
      <c r="I5446" s="5">
        <v>5443</v>
      </c>
      <c r="J5446" s="9">
        <f t="shared" ref="J5446:J5509" ca="1" si="427">RAND()</f>
        <v>0.28243784741476829</v>
      </c>
      <c r="K5446" s="7" t="str">
        <f t="shared" ca="1" si="425"/>
        <v>RED</v>
      </c>
      <c r="L5446" s="7" t="str">
        <f t="shared" ca="1" si="426"/>
        <v>WIN</v>
      </c>
      <c r="M5446" s="8">
        <f t="shared" ref="M5446:M5509" ca="1" si="428">IF($L5446 = "WIN", 1, -1)</f>
        <v>1</v>
      </c>
      <c r="N5446" s="8">
        <f t="shared" ref="N5446:N5509" ca="1" si="429">N5445+M5446</f>
        <v>-161</v>
      </c>
      <c r="O5446" s="32">
        <f ca="1">SUM(M$4:M5446)/I5446</f>
        <v>-2.9579276134484658E-2</v>
      </c>
      <c r="P5446" s="47">
        <f ca="1">_xlfn.VAR.P(M$4:M5446)</f>
        <v>0.99912506642335985</v>
      </c>
      <c r="Q5446" s="33">
        <f ca="1">COUNTIF(L$4:L5446, "WIN")/I5446</f>
        <v>0.48521036193275768</v>
      </c>
    </row>
    <row r="5447" spans="9:17" x14ac:dyDescent="0.25">
      <c r="I5447" s="5">
        <v>5444</v>
      </c>
      <c r="J5447" s="9">
        <f t="shared" ca="1" si="427"/>
        <v>6.0599552551687252E-2</v>
      </c>
      <c r="K5447" s="7" t="str">
        <f t="shared" ca="1" si="425"/>
        <v>RED</v>
      </c>
      <c r="L5447" s="7" t="str">
        <f t="shared" ca="1" si="426"/>
        <v>WIN</v>
      </c>
      <c r="M5447" s="8">
        <f t="shared" ca="1" si="428"/>
        <v>1</v>
      </c>
      <c r="N5447" s="8">
        <f t="shared" ca="1" si="429"/>
        <v>-160</v>
      </c>
      <c r="O5447" s="32">
        <f ca="1">SUM(M$4:M5447)/I5447</f>
        <v>-2.9390154298310066E-2</v>
      </c>
      <c r="P5447" s="47">
        <f ca="1">_xlfn.VAR.P(M$4:M5447)</f>
        <v>0.99913621883032155</v>
      </c>
      <c r="Q5447" s="33">
        <f ca="1">COUNTIF(L$4:L5447, "WIN")/I5447</f>
        <v>0.48530492285084498</v>
      </c>
    </row>
    <row r="5448" spans="9:17" x14ac:dyDescent="0.25">
      <c r="I5448" s="5">
        <v>5445</v>
      </c>
      <c r="J5448" s="9">
        <f t="shared" ca="1" si="427"/>
        <v>0.60209398832318917</v>
      </c>
      <c r="K5448" s="7" t="str">
        <f t="shared" ca="1" si="425"/>
        <v>BLACK</v>
      </c>
      <c r="L5448" s="7" t="str">
        <f t="shared" ca="1" si="426"/>
        <v>LOSE</v>
      </c>
      <c r="M5448" s="8">
        <f t="shared" ca="1" si="428"/>
        <v>-1</v>
      </c>
      <c r="N5448" s="8">
        <f t="shared" ca="1" si="429"/>
        <v>-161</v>
      </c>
      <c r="O5448" s="32">
        <f ca="1">SUM(M$4:M5448)/I5448</f>
        <v>-2.9568411386593205E-2</v>
      </c>
      <c r="P5448" s="47">
        <f ca="1">_xlfn.VAR.P(M$4:M5448)</f>
        <v>0.99912570904807319</v>
      </c>
      <c r="Q5448" s="33">
        <f ca="1">COUNTIF(L$4:L5448, "WIN")/I5448</f>
        <v>0.48521579430670342</v>
      </c>
    </row>
    <row r="5449" spans="9:17" x14ac:dyDescent="0.25">
      <c r="I5449" s="5">
        <v>5446</v>
      </c>
      <c r="J5449" s="9">
        <f t="shared" ca="1" si="427"/>
        <v>0.89495321365799474</v>
      </c>
      <c r="K5449" s="7" t="str">
        <f t="shared" ca="1" si="425"/>
        <v>BLACK</v>
      </c>
      <c r="L5449" s="7" t="str">
        <f t="shared" ca="1" si="426"/>
        <v>LOSE</v>
      </c>
      <c r="M5449" s="8">
        <f t="shared" ca="1" si="428"/>
        <v>-1</v>
      </c>
      <c r="N5449" s="8">
        <f t="shared" ca="1" si="429"/>
        <v>-162</v>
      </c>
      <c r="O5449" s="32">
        <f ca="1">SUM(M$4:M5449)/I5449</f>
        <v>-2.9746603011384501E-2</v>
      </c>
      <c r="P5449" s="47">
        <f ca="1">_xlfn.VAR.P(M$4:M5449)</f>
        <v>0.99911513960928311</v>
      </c>
      <c r="Q5449" s="33">
        <f ca="1">COUNTIF(L$4:L5449, "WIN")/I5449</f>
        <v>0.48512669849430773</v>
      </c>
    </row>
    <row r="5450" spans="9:17" x14ac:dyDescent="0.25">
      <c r="I5450" s="5">
        <v>5447</v>
      </c>
      <c r="J5450" s="9">
        <f t="shared" ca="1" si="427"/>
        <v>3.5286176440096018E-2</v>
      </c>
      <c r="K5450" s="7" t="str">
        <f t="shared" ca="1" si="425"/>
        <v>RED</v>
      </c>
      <c r="L5450" s="7" t="str">
        <f t="shared" ca="1" si="426"/>
        <v>WIN</v>
      </c>
      <c r="M5450" s="8">
        <f t="shared" ca="1" si="428"/>
        <v>1</v>
      </c>
      <c r="N5450" s="8">
        <f t="shared" ca="1" si="429"/>
        <v>-161</v>
      </c>
      <c r="O5450" s="32">
        <f ca="1">SUM(M$4:M5450)/I5450</f>
        <v>-2.955755461722049E-2</v>
      </c>
      <c r="P5450" s="47">
        <f ca="1">_xlfn.VAR.P(M$4:M5450)</f>
        <v>0.99912635096504998</v>
      </c>
      <c r="Q5450" s="33">
        <f ca="1">COUNTIF(L$4:L5450, "WIN")/I5450</f>
        <v>0.48522122269138973</v>
      </c>
    </row>
    <row r="5451" spans="9:17" x14ac:dyDescent="0.25">
      <c r="I5451" s="5">
        <v>5448</v>
      </c>
      <c r="J5451" s="9">
        <f t="shared" ca="1" si="427"/>
        <v>0.74778640758177628</v>
      </c>
      <c r="K5451" s="7" t="str">
        <f t="shared" ca="1" si="425"/>
        <v>BLACK</v>
      </c>
      <c r="L5451" s="7" t="str">
        <f t="shared" ca="1" si="426"/>
        <v>LOSE</v>
      </c>
      <c r="M5451" s="8">
        <f t="shared" ca="1" si="428"/>
        <v>-1</v>
      </c>
      <c r="N5451" s="8">
        <f t="shared" ca="1" si="429"/>
        <v>-162</v>
      </c>
      <c r="O5451" s="32">
        <f ca="1">SUM(M$4:M5451)/I5451</f>
        <v>-2.9735682819383259E-2</v>
      </c>
      <c r="P5451" s="47">
        <f ca="1">_xlfn.VAR.P(M$4:M5451)</f>
        <v>0.99911578916726507</v>
      </c>
      <c r="Q5451" s="33">
        <f ca="1">COUNTIF(L$4:L5451, "WIN")/I5451</f>
        <v>0.48513215859030839</v>
      </c>
    </row>
    <row r="5452" spans="9:17" x14ac:dyDescent="0.25">
      <c r="I5452" s="5">
        <v>5449</v>
      </c>
      <c r="J5452" s="9">
        <f t="shared" ca="1" si="427"/>
        <v>0.82654711074706877</v>
      </c>
      <c r="K5452" s="7" t="str">
        <f t="shared" ca="1" si="425"/>
        <v>BLACK</v>
      </c>
      <c r="L5452" s="7" t="str">
        <f t="shared" ca="1" si="426"/>
        <v>LOSE</v>
      </c>
      <c r="M5452" s="8">
        <f t="shared" ca="1" si="428"/>
        <v>-1</v>
      </c>
      <c r="N5452" s="8">
        <f t="shared" ca="1" si="429"/>
        <v>-163</v>
      </c>
      <c r="O5452" s="32">
        <f ca="1">SUM(M$4:M5452)/I5452</f>
        <v>-2.9913745641402093E-2</v>
      </c>
      <c r="P5452" s="47">
        <f ca="1">_xlfn.VAR.P(M$4:M5452)</f>
        <v>0.99910516782170145</v>
      </c>
      <c r="Q5452" s="33">
        <f ca="1">COUNTIF(L$4:L5452, "WIN")/I5452</f>
        <v>0.48504312717929893</v>
      </c>
    </row>
    <row r="5453" spans="9:17" x14ac:dyDescent="0.25">
      <c r="I5453" s="5">
        <v>5450</v>
      </c>
      <c r="J5453" s="9">
        <f t="shared" ca="1" si="427"/>
        <v>0.68073939158616792</v>
      </c>
      <c r="K5453" s="7" t="str">
        <f t="shared" ca="1" si="425"/>
        <v>BLACK</v>
      </c>
      <c r="L5453" s="7" t="str">
        <f t="shared" ca="1" si="426"/>
        <v>LOSE</v>
      </c>
      <c r="M5453" s="8">
        <f t="shared" ca="1" si="428"/>
        <v>-1</v>
      </c>
      <c r="N5453" s="8">
        <f t="shared" ca="1" si="429"/>
        <v>-164</v>
      </c>
      <c r="O5453" s="32">
        <f ca="1">SUM(M$4:M5453)/I5453</f>
        <v>-3.0091743119266056E-2</v>
      </c>
      <c r="P5453" s="47">
        <f ca="1">_xlfn.VAR.P(M$4:M5453)</f>
        <v>0.99909448699604408</v>
      </c>
      <c r="Q5453" s="33">
        <f ca="1">COUNTIF(L$4:L5453, "WIN")/I5453</f>
        <v>0.48495412844036695</v>
      </c>
    </row>
    <row r="5454" spans="9:17" x14ac:dyDescent="0.25">
      <c r="I5454" s="5">
        <v>5451</v>
      </c>
      <c r="J5454" s="9">
        <f t="shared" ca="1" si="427"/>
        <v>0.24179541730801524</v>
      </c>
      <c r="K5454" s="7" t="str">
        <f t="shared" ca="1" si="425"/>
        <v>RED</v>
      </c>
      <c r="L5454" s="7" t="str">
        <f t="shared" ca="1" si="426"/>
        <v>WIN</v>
      </c>
      <c r="M5454" s="8">
        <f t="shared" ca="1" si="428"/>
        <v>1</v>
      </c>
      <c r="N5454" s="8">
        <f t="shared" ca="1" si="429"/>
        <v>-163</v>
      </c>
      <c r="O5454" s="32">
        <f ca="1">SUM(M$4:M5454)/I5454</f>
        <v>-2.990277013392038E-2</v>
      </c>
      <c r="P5454" s="47">
        <f ca="1">_xlfn.VAR.P(M$4:M5454)</f>
        <v>0.99910582433831796</v>
      </c>
      <c r="Q5454" s="33">
        <f ca="1">COUNTIF(L$4:L5454, "WIN")/I5454</f>
        <v>0.4850486149330398</v>
      </c>
    </row>
    <row r="5455" spans="9:17" x14ac:dyDescent="0.25">
      <c r="I5455" s="5">
        <v>5452</v>
      </c>
      <c r="J5455" s="9">
        <f t="shared" ca="1" si="427"/>
        <v>0.54083466492298737</v>
      </c>
      <c r="K5455" s="7" t="str">
        <f t="shared" ca="1" si="425"/>
        <v>BLACK</v>
      </c>
      <c r="L5455" s="7" t="str">
        <f t="shared" ca="1" si="426"/>
        <v>LOSE</v>
      </c>
      <c r="M5455" s="8">
        <f t="shared" ca="1" si="428"/>
        <v>-1</v>
      </c>
      <c r="N5455" s="8">
        <f t="shared" ca="1" si="429"/>
        <v>-164</v>
      </c>
      <c r="O5455" s="32">
        <f ca="1">SUM(M$4:M5455)/I5455</f>
        <v>-3.008070432868672E-2</v>
      </c>
      <c r="P5455" s="47">
        <f ca="1">_xlfn.VAR.P(M$4:M5455)</f>
        <v>0.99909515122709014</v>
      </c>
      <c r="Q5455" s="33">
        <f ca="1">COUNTIF(L$4:L5455, "WIN")/I5455</f>
        <v>0.48495964783565665</v>
      </c>
    </row>
    <row r="5456" spans="9:17" x14ac:dyDescent="0.25">
      <c r="I5456" s="5">
        <v>5453</v>
      </c>
      <c r="J5456" s="9">
        <f t="shared" ca="1" si="427"/>
        <v>8.5931895699466909E-2</v>
      </c>
      <c r="K5456" s="7" t="str">
        <f t="shared" ca="1" si="425"/>
        <v>RED</v>
      </c>
      <c r="L5456" s="7" t="str">
        <f t="shared" ca="1" si="426"/>
        <v>WIN</v>
      </c>
      <c r="M5456" s="8">
        <f t="shared" ca="1" si="428"/>
        <v>1</v>
      </c>
      <c r="N5456" s="8">
        <f t="shared" ca="1" si="429"/>
        <v>-163</v>
      </c>
      <c r="O5456" s="32">
        <f ca="1">SUM(M$4:M5456)/I5456</f>
        <v>-2.9891802677425271E-2</v>
      </c>
      <c r="P5456" s="47">
        <f ca="1">_xlfn.VAR.P(M$4:M5456)</f>
        <v>0.99910648013269387</v>
      </c>
      <c r="Q5456" s="33">
        <f ca="1">COUNTIF(L$4:L5456, "WIN")/I5456</f>
        <v>0.48505409866128735</v>
      </c>
    </row>
    <row r="5457" spans="9:17" x14ac:dyDescent="0.25">
      <c r="I5457" s="5">
        <v>5454</v>
      </c>
      <c r="J5457" s="9">
        <f t="shared" ca="1" si="427"/>
        <v>0.48926015672759138</v>
      </c>
      <c r="K5457" s="7" t="str">
        <f t="shared" ca="1" si="425"/>
        <v>BLACK</v>
      </c>
      <c r="L5457" s="7" t="str">
        <f t="shared" ca="1" si="426"/>
        <v>LOSE</v>
      </c>
      <c r="M5457" s="8">
        <f t="shared" ca="1" si="428"/>
        <v>-1</v>
      </c>
      <c r="N5457" s="8">
        <f t="shared" ca="1" si="429"/>
        <v>-164</v>
      </c>
      <c r="O5457" s="32">
        <f ca="1">SUM(M$4:M5457)/I5457</f>
        <v>-3.006967363403007E-2</v>
      </c>
      <c r="P5457" s="47">
        <f ca="1">_xlfn.VAR.P(M$4:M5457)</f>
        <v>0.99909581472754294</v>
      </c>
      <c r="Q5457" s="33">
        <f ca="1">COUNTIF(L$4:L5457, "WIN")/I5457</f>
        <v>0.48496516318298499</v>
      </c>
    </row>
    <row r="5458" spans="9:17" x14ac:dyDescent="0.25">
      <c r="I5458" s="5">
        <v>5455</v>
      </c>
      <c r="J5458" s="9">
        <f t="shared" ca="1" si="427"/>
        <v>0.63412877404881884</v>
      </c>
      <c r="K5458" s="7" t="str">
        <f t="shared" ca="1" si="425"/>
        <v>BLACK</v>
      </c>
      <c r="L5458" s="7" t="str">
        <f t="shared" ca="1" si="426"/>
        <v>LOSE</v>
      </c>
      <c r="M5458" s="8">
        <f t="shared" ca="1" si="428"/>
        <v>-1</v>
      </c>
      <c r="N5458" s="8">
        <f t="shared" ca="1" si="429"/>
        <v>-165</v>
      </c>
      <c r="O5458" s="32">
        <f ca="1">SUM(M$4:M5458)/I5458</f>
        <v>-3.0247479376718608E-2</v>
      </c>
      <c r="P5458" s="47">
        <f ca="1">_xlfn.VAR.P(M$4:M5458)</f>
        <v>0.99908508999135504</v>
      </c>
      <c r="Q5458" s="33">
        <f ca="1">COUNTIF(L$4:L5458, "WIN")/I5458</f>
        <v>0.48487626031164072</v>
      </c>
    </row>
    <row r="5459" spans="9:17" x14ac:dyDescent="0.25">
      <c r="I5459" s="5">
        <v>5456</v>
      </c>
      <c r="J5459" s="9">
        <f t="shared" ca="1" si="427"/>
        <v>0.8668723042067048</v>
      </c>
      <c r="K5459" s="7" t="str">
        <f t="shared" ca="1" si="425"/>
        <v>BLACK</v>
      </c>
      <c r="L5459" s="7" t="str">
        <f t="shared" ca="1" si="426"/>
        <v>LOSE</v>
      </c>
      <c r="M5459" s="8">
        <f t="shared" ca="1" si="428"/>
        <v>-1</v>
      </c>
      <c r="N5459" s="8">
        <f t="shared" ca="1" si="429"/>
        <v>-166</v>
      </c>
      <c r="O5459" s="32">
        <f ca="1">SUM(M$4:M5459)/I5459</f>
        <v>-3.0425219941348974E-2</v>
      </c>
      <c r="P5459" s="47">
        <f ca="1">_xlfn.VAR.P(M$4:M5459)</f>
        <v>0.99907430599152058</v>
      </c>
      <c r="Q5459" s="33">
        <f ca="1">COUNTIF(L$4:L5459, "WIN")/I5459</f>
        <v>0.48478739002932553</v>
      </c>
    </row>
    <row r="5460" spans="9:17" x14ac:dyDescent="0.25">
      <c r="I5460" s="5">
        <v>5457</v>
      </c>
      <c r="J5460" s="9">
        <f t="shared" ca="1" si="427"/>
        <v>0.42894226869063279</v>
      </c>
      <c r="K5460" s="7" t="str">
        <f t="shared" ca="1" si="425"/>
        <v>RED</v>
      </c>
      <c r="L5460" s="7" t="str">
        <f t="shared" ca="1" si="426"/>
        <v>WIN</v>
      </c>
      <c r="M5460" s="8">
        <f t="shared" ca="1" si="428"/>
        <v>1</v>
      </c>
      <c r="N5460" s="8">
        <f t="shared" ca="1" si="429"/>
        <v>-165</v>
      </c>
      <c r="O5460" s="32">
        <f ca="1">SUM(M$4:M5460)/I5460</f>
        <v>-3.0236393622869707E-2</v>
      </c>
      <c r="P5460" s="47">
        <f ca="1">_xlfn.VAR.P(M$4:M5460)</f>
        <v>0.99908576050068287</v>
      </c>
      <c r="Q5460" s="33">
        <f ca="1">COUNTIF(L$4:L5460, "WIN")/I5460</f>
        <v>0.48488180318856516</v>
      </c>
    </row>
    <row r="5461" spans="9:17" x14ac:dyDescent="0.25">
      <c r="I5461" s="5">
        <v>5458</v>
      </c>
      <c r="J5461" s="9">
        <f t="shared" ca="1" si="427"/>
        <v>0.46943641544969206</v>
      </c>
      <c r="K5461" s="7" t="str">
        <f t="shared" ca="1" si="425"/>
        <v>RED</v>
      </c>
      <c r="L5461" s="7" t="str">
        <f t="shared" ca="1" si="426"/>
        <v>WIN</v>
      </c>
      <c r="M5461" s="8">
        <f t="shared" ca="1" si="428"/>
        <v>1</v>
      </c>
      <c r="N5461" s="8">
        <f t="shared" ca="1" si="429"/>
        <v>-164</v>
      </c>
      <c r="O5461" s="32">
        <f ca="1">SUM(M$4:M5461)/I5461</f>
        <v>-3.0047636496885306E-2</v>
      </c>
      <c r="P5461" s="47">
        <f ca="1">_xlfn.VAR.P(M$4:M5461)</f>
        <v>0.99909713954095103</v>
      </c>
      <c r="Q5461" s="33">
        <f ca="1">COUNTIF(L$4:L5461, "WIN")/I5461</f>
        <v>0.48497618175155732</v>
      </c>
    </row>
    <row r="5462" spans="9:17" x14ac:dyDescent="0.25">
      <c r="I5462" s="5">
        <v>5459</v>
      </c>
      <c r="J5462" s="9">
        <f t="shared" ca="1" si="427"/>
        <v>6.0234594022033128E-2</v>
      </c>
      <c r="K5462" s="7" t="str">
        <f t="shared" ca="1" si="425"/>
        <v>RED</v>
      </c>
      <c r="L5462" s="7" t="str">
        <f t="shared" ca="1" si="426"/>
        <v>WIN</v>
      </c>
      <c r="M5462" s="8">
        <f t="shared" ca="1" si="428"/>
        <v>1</v>
      </c>
      <c r="N5462" s="8">
        <f t="shared" ca="1" si="429"/>
        <v>-163</v>
      </c>
      <c r="O5462" s="32">
        <f ca="1">SUM(M$4:M5462)/I5462</f>
        <v>-2.9858948525370948E-2</v>
      </c>
      <c r="P5462" s="47">
        <f ca="1">_xlfn.VAR.P(M$4:M5462)</f>
        <v>0.99910844319295922</v>
      </c>
      <c r="Q5462" s="33">
        <f ca="1">COUNTIF(L$4:L5462, "WIN")/I5462</f>
        <v>0.48507052573731452</v>
      </c>
    </row>
    <row r="5463" spans="9:17" x14ac:dyDescent="0.25">
      <c r="I5463" s="5">
        <v>5460</v>
      </c>
      <c r="J5463" s="9">
        <f t="shared" ca="1" si="427"/>
        <v>0.32252269936431088</v>
      </c>
      <c r="K5463" s="7" t="str">
        <f t="shared" ca="1" si="425"/>
        <v>RED</v>
      </c>
      <c r="L5463" s="7" t="str">
        <f t="shared" ca="1" si="426"/>
        <v>WIN</v>
      </c>
      <c r="M5463" s="8">
        <f t="shared" ca="1" si="428"/>
        <v>1</v>
      </c>
      <c r="N5463" s="8">
        <f t="shared" ca="1" si="429"/>
        <v>-162</v>
      </c>
      <c r="O5463" s="32">
        <f ca="1">SUM(M$4:M5463)/I5463</f>
        <v>-2.9670329670329669E-2</v>
      </c>
      <c r="P5463" s="47">
        <f ca="1">_xlfn.VAR.P(M$4:M5463)</f>
        <v>0.99911967153725401</v>
      </c>
      <c r="Q5463" s="33">
        <f ca="1">COUNTIF(L$4:L5463, "WIN")/I5463</f>
        <v>0.48516483516483516</v>
      </c>
    </row>
    <row r="5464" spans="9:17" x14ac:dyDescent="0.25">
      <c r="I5464" s="5">
        <v>5461</v>
      </c>
      <c r="J5464" s="9">
        <f t="shared" ca="1" si="427"/>
        <v>0.54559306207494973</v>
      </c>
      <c r="K5464" s="7" t="str">
        <f t="shared" ca="1" si="425"/>
        <v>BLACK</v>
      </c>
      <c r="L5464" s="7" t="str">
        <f t="shared" ca="1" si="426"/>
        <v>LOSE</v>
      </c>
      <c r="M5464" s="8">
        <f t="shared" ca="1" si="428"/>
        <v>-1</v>
      </c>
      <c r="N5464" s="8">
        <f t="shared" ca="1" si="429"/>
        <v>-163</v>
      </c>
      <c r="O5464" s="32">
        <f ca="1">SUM(M$4:M5464)/I5464</f>
        <v>-2.9848013184398461E-2</v>
      </c>
      <c r="P5464" s="47">
        <f ca="1">_xlfn.VAR.P(M$4:M5464)</f>
        <v>0.99910909610894394</v>
      </c>
      <c r="Q5464" s="33">
        <f ca="1">COUNTIF(L$4:L5464, "WIN")/I5464</f>
        <v>0.48507599340780078</v>
      </c>
    </row>
    <row r="5465" spans="9:17" x14ac:dyDescent="0.25">
      <c r="I5465" s="5">
        <v>5462</v>
      </c>
      <c r="J5465" s="9">
        <f t="shared" ca="1" si="427"/>
        <v>0.25946452848853163</v>
      </c>
      <c r="K5465" s="7" t="str">
        <f t="shared" ca="1" si="425"/>
        <v>RED</v>
      </c>
      <c r="L5465" s="7" t="str">
        <f t="shared" ca="1" si="426"/>
        <v>WIN</v>
      </c>
      <c r="M5465" s="8">
        <f t="shared" ca="1" si="428"/>
        <v>1</v>
      </c>
      <c r="N5465" s="8">
        <f t="shared" ca="1" si="429"/>
        <v>-162</v>
      </c>
      <c r="O5465" s="32">
        <f ca="1">SUM(M$4:M5465)/I5465</f>
        <v>-2.965946539729037E-2</v>
      </c>
      <c r="P5465" s="47">
        <f ca="1">_xlfn.VAR.P(M$4:M5465)</f>
        <v>0.99912031611234697</v>
      </c>
      <c r="Q5465" s="33">
        <f ca="1">COUNTIF(L$4:L5465, "WIN")/I5465</f>
        <v>0.48517026730135482</v>
      </c>
    </row>
    <row r="5466" spans="9:17" x14ac:dyDescent="0.25">
      <c r="I5466" s="5">
        <v>5463</v>
      </c>
      <c r="J5466" s="9">
        <f t="shared" ca="1" si="427"/>
        <v>7.2094084365871836E-2</v>
      </c>
      <c r="K5466" s="7" t="str">
        <f t="shared" ca="1" si="425"/>
        <v>RED</v>
      </c>
      <c r="L5466" s="7" t="str">
        <f t="shared" ca="1" si="426"/>
        <v>WIN</v>
      </c>
      <c r="M5466" s="8">
        <f t="shared" ca="1" si="428"/>
        <v>1</v>
      </c>
      <c r="N5466" s="8">
        <f t="shared" ca="1" si="429"/>
        <v>-161</v>
      </c>
      <c r="O5466" s="32">
        <f ca="1">SUM(M$4:M5466)/I5466</f>
        <v>-2.9470986637378731E-2</v>
      </c>
      <c r="P5466" s="47">
        <f ca="1">_xlfn.VAR.P(M$4:M5466)</f>
        <v>0.99913146094661942</v>
      </c>
      <c r="Q5466" s="33">
        <f ca="1">COUNTIF(L$4:L5466, "WIN")/I5466</f>
        <v>0.48526450668131066</v>
      </c>
    </row>
    <row r="5467" spans="9:17" x14ac:dyDescent="0.25">
      <c r="I5467" s="5">
        <v>5464</v>
      </c>
      <c r="J5467" s="9">
        <f t="shared" ca="1" si="427"/>
        <v>0.54619623433031461</v>
      </c>
      <c r="K5467" s="7" t="str">
        <f t="shared" ca="1" si="425"/>
        <v>BLACK</v>
      </c>
      <c r="L5467" s="7" t="str">
        <f t="shared" ca="1" si="426"/>
        <v>LOSE</v>
      </c>
      <c r="M5467" s="8">
        <f t="shared" ca="1" si="428"/>
        <v>-1</v>
      </c>
      <c r="N5467" s="8">
        <f t="shared" ca="1" si="429"/>
        <v>-162</v>
      </c>
      <c r="O5467" s="32">
        <f ca="1">SUM(M$4:M5467)/I5467</f>
        <v>-2.964860907759883E-2</v>
      </c>
      <c r="P5467" s="47">
        <f ca="1">_xlfn.VAR.P(M$4:M5467)</f>
        <v>0.99912095997976369</v>
      </c>
      <c r="Q5467" s="33">
        <f ca="1">COUNTIF(L$4:L5467, "WIN")/I5467</f>
        <v>0.4851756954612006</v>
      </c>
    </row>
    <row r="5468" spans="9:17" x14ac:dyDescent="0.25">
      <c r="I5468" s="5">
        <v>5465</v>
      </c>
      <c r="J5468" s="9">
        <f t="shared" ca="1" si="427"/>
        <v>0.31313281840787366</v>
      </c>
      <c r="K5468" s="7" t="str">
        <f t="shared" ca="1" si="425"/>
        <v>RED</v>
      </c>
      <c r="L5468" s="7" t="str">
        <f t="shared" ca="1" si="426"/>
        <v>WIN</v>
      </c>
      <c r="M5468" s="8">
        <f t="shared" ca="1" si="428"/>
        <v>1</v>
      </c>
      <c r="N5468" s="8">
        <f t="shared" ca="1" si="429"/>
        <v>-161</v>
      </c>
      <c r="O5468" s="32">
        <f ca="1">SUM(M$4:M5468)/I5468</f>
        <v>-2.9460201280878315E-2</v>
      </c>
      <c r="P5468" s="47">
        <f ca="1">_xlfn.VAR.P(M$4:M5468)</f>
        <v>0.99913209654049018</v>
      </c>
      <c r="Q5468" s="33">
        <f ca="1">COUNTIF(L$4:L5468, "WIN")/I5468</f>
        <v>0.48526989935956083</v>
      </c>
    </row>
    <row r="5469" spans="9:17" x14ac:dyDescent="0.25">
      <c r="I5469" s="5">
        <v>5466</v>
      </c>
      <c r="J5469" s="9">
        <f t="shared" ca="1" si="427"/>
        <v>0.95500280925051795</v>
      </c>
      <c r="K5469" s="7" t="str">
        <f t="shared" ca="1" si="425"/>
        <v>BLACK</v>
      </c>
      <c r="L5469" s="7" t="str">
        <f t="shared" ca="1" si="426"/>
        <v>LOSE</v>
      </c>
      <c r="M5469" s="8">
        <f t="shared" ca="1" si="428"/>
        <v>-1</v>
      </c>
      <c r="N5469" s="8">
        <f t="shared" ca="1" si="429"/>
        <v>-162</v>
      </c>
      <c r="O5469" s="32">
        <f ca="1">SUM(M$4:M5469)/I5469</f>
        <v>-2.9637760702524697E-2</v>
      </c>
      <c r="P5469" s="47">
        <f ca="1">_xlfn.VAR.P(M$4:M5469)</f>
        <v>0.99912160314053988</v>
      </c>
      <c r="Q5469" s="33">
        <f ca="1">COUNTIF(L$4:L5469, "WIN")/I5469</f>
        <v>0.48518111964873767</v>
      </c>
    </row>
    <row r="5470" spans="9:17" x14ac:dyDescent="0.25">
      <c r="I5470" s="5">
        <v>5467</v>
      </c>
      <c r="J5470" s="9">
        <f t="shared" ca="1" si="427"/>
        <v>0.45251616453494625</v>
      </c>
      <c r="K5470" s="7" t="str">
        <f t="shared" ca="1" si="425"/>
        <v>RED</v>
      </c>
      <c r="L5470" s="7" t="str">
        <f t="shared" ca="1" si="426"/>
        <v>WIN</v>
      </c>
      <c r="M5470" s="8">
        <f t="shared" ca="1" si="428"/>
        <v>1</v>
      </c>
      <c r="N5470" s="8">
        <f t="shared" ca="1" si="429"/>
        <v>-161</v>
      </c>
      <c r="O5470" s="32">
        <f ca="1">SUM(M$4:M5470)/I5470</f>
        <v>-2.9449423815621E-2</v>
      </c>
      <c r="P5470" s="47">
        <f ca="1">_xlfn.VAR.P(M$4:M5470)</f>
        <v>0.99913273143692793</v>
      </c>
      <c r="Q5470" s="33">
        <f ca="1">COUNTIF(L$4:L5470, "WIN")/I5470</f>
        <v>0.48527528809218951</v>
      </c>
    </row>
    <row r="5471" spans="9:17" x14ac:dyDescent="0.25">
      <c r="I5471" s="5">
        <v>5468</v>
      </c>
      <c r="J5471" s="9">
        <f t="shared" ca="1" si="427"/>
        <v>0.97271056073255435</v>
      </c>
      <c r="K5471" s="7" t="str">
        <f t="shared" ca="1" si="425"/>
        <v>BLACK</v>
      </c>
      <c r="L5471" s="7" t="str">
        <f t="shared" ca="1" si="426"/>
        <v>LOSE</v>
      </c>
      <c r="M5471" s="8">
        <f t="shared" ca="1" si="428"/>
        <v>-1</v>
      </c>
      <c r="N5471" s="8">
        <f t="shared" ca="1" si="429"/>
        <v>-162</v>
      </c>
      <c r="O5471" s="32">
        <f ca="1">SUM(M$4:M5471)/I5471</f>
        <v>-2.9626920263350402E-2</v>
      </c>
      <c r="P5471" s="47">
        <f ca="1">_xlfn.VAR.P(M$4:M5471)</f>
        <v>0.99912224559570906</v>
      </c>
      <c r="Q5471" s="33">
        <f ca="1">COUNTIF(L$4:L5471, "WIN")/I5471</f>
        <v>0.48518653986832477</v>
      </c>
    </row>
    <row r="5472" spans="9:17" x14ac:dyDescent="0.25">
      <c r="I5472" s="5">
        <v>5469</v>
      </c>
      <c r="J5472" s="9">
        <f t="shared" ca="1" si="427"/>
        <v>0.10581159781470362</v>
      </c>
      <c r="K5472" s="7" t="str">
        <f t="shared" ca="1" si="425"/>
        <v>RED</v>
      </c>
      <c r="L5472" s="7" t="str">
        <f t="shared" ca="1" si="426"/>
        <v>WIN</v>
      </c>
      <c r="M5472" s="8">
        <f t="shared" ca="1" si="428"/>
        <v>1</v>
      </c>
      <c r="N5472" s="8">
        <f t="shared" ca="1" si="429"/>
        <v>-161</v>
      </c>
      <c r="O5472" s="32">
        <f ca="1">SUM(M$4:M5472)/I5472</f>
        <v>-2.9438654232949352E-2</v>
      </c>
      <c r="P5472" s="47">
        <f ca="1">_xlfn.VAR.P(M$4:M5472)</f>
        <v>0.99913336563695287</v>
      </c>
      <c r="Q5472" s="33">
        <f ca="1">COUNTIF(L$4:L5472, "WIN")/I5472</f>
        <v>0.48528067288352533</v>
      </c>
    </row>
    <row r="5473" spans="9:17" x14ac:dyDescent="0.25">
      <c r="I5473" s="5">
        <v>5470</v>
      </c>
      <c r="J5473" s="9">
        <f t="shared" ca="1" si="427"/>
        <v>0.90782835389510252</v>
      </c>
      <c r="K5473" s="7" t="str">
        <f t="shared" ca="1" si="425"/>
        <v>BLACK</v>
      </c>
      <c r="L5473" s="7" t="str">
        <f t="shared" ca="1" si="426"/>
        <v>LOSE</v>
      </c>
      <c r="M5473" s="8">
        <f t="shared" ca="1" si="428"/>
        <v>-1</v>
      </c>
      <c r="N5473" s="8">
        <f t="shared" ca="1" si="429"/>
        <v>-162</v>
      </c>
      <c r="O5473" s="32">
        <f ca="1">SUM(M$4:M5473)/I5473</f>
        <v>-2.9616087751371114E-2</v>
      </c>
      <c r="P5473" s="47">
        <f ca="1">_xlfn.VAR.P(M$4:M5473)</f>
        <v>0.99912288734630306</v>
      </c>
      <c r="Q5473" s="33">
        <f ca="1">COUNTIF(L$4:L5473, "WIN")/I5473</f>
        <v>0.48519195612431443</v>
      </c>
    </row>
    <row r="5474" spans="9:17" x14ac:dyDescent="0.25">
      <c r="I5474" s="5">
        <v>5471</v>
      </c>
      <c r="J5474" s="9">
        <f t="shared" ca="1" si="427"/>
        <v>0.70383247724455922</v>
      </c>
      <c r="K5474" s="7" t="str">
        <f t="shared" ca="1" si="425"/>
        <v>BLACK</v>
      </c>
      <c r="L5474" s="7" t="str">
        <f t="shared" ca="1" si="426"/>
        <v>LOSE</v>
      </c>
      <c r="M5474" s="8">
        <f t="shared" ca="1" si="428"/>
        <v>-1</v>
      </c>
      <c r="N5474" s="8">
        <f t="shared" ca="1" si="429"/>
        <v>-163</v>
      </c>
      <c r="O5474" s="32">
        <f ca="1">SUM(M$4:M5474)/I5474</f>
        <v>-2.9793456406507036E-2</v>
      </c>
      <c r="P5474" s="47">
        <f ca="1">_xlfn.VAR.P(M$4:M5474)</f>
        <v>0.99911234995535358</v>
      </c>
      <c r="Q5474" s="33">
        <f ca="1">COUNTIF(L$4:L5474, "WIN")/I5474</f>
        <v>0.4851032717967465</v>
      </c>
    </row>
    <row r="5475" spans="9:17" x14ac:dyDescent="0.25">
      <c r="I5475" s="5">
        <v>5472</v>
      </c>
      <c r="J5475" s="9">
        <f t="shared" ca="1" si="427"/>
        <v>0.10401808254121681</v>
      </c>
      <c r="K5475" s="7" t="str">
        <f t="shared" ca="1" si="425"/>
        <v>RED</v>
      </c>
      <c r="L5475" s="7" t="str">
        <f t="shared" ca="1" si="426"/>
        <v>WIN</v>
      </c>
      <c r="M5475" s="8">
        <f t="shared" ca="1" si="428"/>
        <v>1</v>
      </c>
      <c r="N5475" s="8">
        <f t="shared" ca="1" si="429"/>
        <v>-162</v>
      </c>
      <c r="O5475" s="32">
        <f ca="1">SUM(M$4:M5475)/I5475</f>
        <v>-2.9605263157894735E-2</v>
      </c>
      <c r="P5475" s="47">
        <f ca="1">_xlfn.VAR.P(M$4:M5475)</f>
        <v>0.99912352839335183</v>
      </c>
      <c r="Q5475" s="33">
        <f ca="1">COUNTIF(L$4:L5475, "WIN")/I5475</f>
        <v>0.48519736842105265</v>
      </c>
    </row>
    <row r="5476" spans="9:17" x14ac:dyDescent="0.25">
      <c r="I5476" s="5">
        <v>5473</v>
      </c>
      <c r="J5476" s="9">
        <f t="shared" ca="1" si="427"/>
        <v>0.52619563072668951</v>
      </c>
      <c r="K5476" s="7" t="str">
        <f t="shared" ca="1" si="425"/>
        <v>BLACK</v>
      </c>
      <c r="L5476" s="7" t="str">
        <f t="shared" ca="1" si="426"/>
        <v>LOSE</v>
      </c>
      <c r="M5476" s="8">
        <f t="shared" ca="1" si="428"/>
        <v>-1</v>
      </c>
      <c r="N5476" s="8">
        <f t="shared" ca="1" si="429"/>
        <v>-163</v>
      </c>
      <c r="O5476" s="32">
        <f ca="1">SUM(M$4:M5476)/I5476</f>
        <v>-2.9782568974968025E-2</v>
      </c>
      <c r="P5476" s="47">
        <f ca="1">_xlfn.VAR.P(M$4:M5476)</f>
        <v>0.99911299858525127</v>
      </c>
      <c r="Q5476" s="33">
        <f ca="1">COUNTIF(L$4:L5476, "WIN")/I5476</f>
        <v>0.485108715512516</v>
      </c>
    </row>
    <row r="5477" spans="9:17" x14ac:dyDescent="0.25">
      <c r="I5477" s="5">
        <v>5474</v>
      </c>
      <c r="J5477" s="9">
        <f t="shared" ca="1" si="427"/>
        <v>0.37655944003107344</v>
      </c>
      <c r="K5477" s="7" t="str">
        <f t="shared" ca="1" si="425"/>
        <v>RED</v>
      </c>
      <c r="L5477" s="7" t="str">
        <f t="shared" ca="1" si="426"/>
        <v>WIN</v>
      </c>
      <c r="M5477" s="8">
        <f t="shared" ca="1" si="428"/>
        <v>1</v>
      </c>
      <c r="N5477" s="8">
        <f t="shared" ca="1" si="429"/>
        <v>-162</v>
      </c>
      <c r="O5477" s="32">
        <f ca="1">SUM(M$4:M5477)/I5477</f>
        <v>-2.9594446474241871E-2</v>
      </c>
      <c r="P5477" s="47">
        <f ca="1">_xlfn.VAR.P(M$4:M5477)</f>
        <v>0.99912416873788323</v>
      </c>
      <c r="Q5477" s="33">
        <f ca="1">COUNTIF(L$4:L5477, "WIN")/I5477</f>
        <v>0.48520277676287904</v>
      </c>
    </row>
    <row r="5478" spans="9:17" x14ac:dyDescent="0.25">
      <c r="I5478" s="5">
        <v>5475</v>
      </c>
      <c r="J5478" s="9">
        <f t="shared" ca="1" si="427"/>
        <v>0.7788203783855866</v>
      </c>
      <c r="K5478" s="7" t="str">
        <f t="shared" ca="1" si="425"/>
        <v>BLACK</v>
      </c>
      <c r="L5478" s="7" t="str">
        <f t="shared" ca="1" si="426"/>
        <v>LOSE</v>
      </c>
      <c r="M5478" s="8">
        <f t="shared" ca="1" si="428"/>
        <v>-1</v>
      </c>
      <c r="N5478" s="8">
        <f t="shared" ca="1" si="429"/>
        <v>-163</v>
      </c>
      <c r="O5478" s="32">
        <f ca="1">SUM(M$4:M5478)/I5478</f>
        <v>-2.9771689497716896E-2</v>
      </c>
      <c r="P5478" s="47">
        <f ca="1">_xlfn.VAR.P(M$4:M5478)</f>
        <v>0.99911364650445156</v>
      </c>
      <c r="Q5478" s="33">
        <f ca="1">COUNTIF(L$4:L5478, "WIN")/I5478</f>
        <v>0.48511415525114154</v>
      </c>
    </row>
    <row r="5479" spans="9:17" x14ac:dyDescent="0.25">
      <c r="I5479" s="5">
        <v>5476</v>
      </c>
      <c r="J5479" s="9">
        <f t="shared" ca="1" si="427"/>
        <v>0.93788434230611328</v>
      </c>
      <c r="K5479" s="7" t="str">
        <f t="shared" ca="1" si="425"/>
        <v>BLACK</v>
      </c>
      <c r="L5479" s="7" t="str">
        <f t="shared" ca="1" si="426"/>
        <v>LOSE</v>
      </c>
      <c r="M5479" s="8">
        <f t="shared" ca="1" si="428"/>
        <v>-1</v>
      </c>
      <c r="N5479" s="8">
        <f t="shared" ca="1" si="429"/>
        <v>-164</v>
      </c>
      <c r="O5479" s="32">
        <f ca="1">SUM(M$4:M5479)/I5479</f>
        <v>-2.9948867786705625E-2</v>
      </c>
      <c r="P5479" s="47">
        <f ca="1">_xlfn.VAR.P(M$4:M5479)</f>
        <v>0.9991030653182944</v>
      </c>
      <c r="Q5479" s="33">
        <f ca="1">COUNTIF(L$4:L5479, "WIN")/I5479</f>
        <v>0.48502556610664721</v>
      </c>
    </row>
    <row r="5480" spans="9:17" x14ac:dyDescent="0.25">
      <c r="I5480" s="5">
        <v>5477</v>
      </c>
      <c r="J5480" s="9">
        <f t="shared" ca="1" si="427"/>
        <v>0.68228418739936358</v>
      </c>
      <c r="K5480" s="7" t="str">
        <f t="shared" ca="1" si="425"/>
        <v>BLACK</v>
      </c>
      <c r="L5480" s="7" t="str">
        <f t="shared" ca="1" si="426"/>
        <v>LOSE</v>
      </c>
      <c r="M5480" s="8">
        <f t="shared" ca="1" si="428"/>
        <v>-1</v>
      </c>
      <c r="N5480" s="8">
        <f t="shared" ca="1" si="429"/>
        <v>-165</v>
      </c>
      <c r="O5480" s="32">
        <f ca="1">SUM(M$4:M5480)/I5480</f>
        <v>-3.0125981376666059E-2</v>
      </c>
      <c r="P5480" s="47">
        <f ca="1">_xlfn.VAR.P(M$4:M5480)</f>
        <v>0.99909242524609276</v>
      </c>
      <c r="Q5480" s="33">
        <f ca="1">COUNTIF(L$4:L5480, "WIN")/I5480</f>
        <v>0.48493700931166694</v>
      </c>
    </row>
    <row r="5481" spans="9:17" x14ac:dyDescent="0.25">
      <c r="I5481" s="5">
        <v>5478</v>
      </c>
      <c r="J5481" s="9">
        <f t="shared" ca="1" si="427"/>
        <v>0.13653811069080124</v>
      </c>
      <c r="K5481" s="7" t="str">
        <f t="shared" ca="1" si="425"/>
        <v>RED</v>
      </c>
      <c r="L5481" s="7" t="str">
        <f t="shared" ca="1" si="426"/>
        <v>WIN</v>
      </c>
      <c r="M5481" s="8">
        <f t="shared" ca="1" si="428"/>
        <v>1</v>
      </c>
      <c r="N5481" s="8">
        <f t="shared" ca="1" si="429"/>
        <v>-164</v>
      </c>
      <c r="O5481" s="32">
        <f ca="1">SUM(M$4:M5481)/I5481</f>
        <v>-2.9937933552391383E-2</v>
      </c>
      <c r="P5481" s="47">
        <f ca="1">_xlfn.VAR.P(M$4:M5481)</f>
        <v>0.99910372013461257</v>
      </c>
      <c r="Q5481" s="33">
        <f ca="1">COUNTIF(L$4:L5481, "WIN")/I5481</f>
        <v>0.48503103322380431</v>
      </c>
    </row>
    <row r="5482" spans="9:17" x14ac:dyDescent="0.25">
      <c r="I5482" s="5">
        <v>5479</v>
      </c>
      <c r="J5482" s="9">
        <f t="shared" ca="1" si="427"/>
        <v>0.24635824579860288</v>
      </c>
      <c r="K5482" s="7" t="str">
        <f t="shared" ca="1" si="425"/>
        <v>RED</v>
      </c>
      <c r="L5482" s="7" t="str">
        <f t="shared" ca="1" si="426"/>
        <v>WIN</v>
      </c>
      <c r="M5482" s="8">
        <f t="shared" ca="1" si="428"/>
        <v>1</v>
      </c>
      <c r="N5482" s="8">
        <f t="shared" ca="1" si="429"/>
        <v>-163</v>
      </c>
      <c r="O5482" s="32">
        <f ca="1">SUM(M$4:M5482)/I5482</f>
        <v>-2.9749954371235628E-2</v>
      </c>
      <c r="P5482" s="47">
        <f ca="1">_xlfn.VAR.P(M$4:M5482)</f>
        <v>0.99911494021490943</v>
      </c>
      <c r="Q5482" s="33">
        <f ca="1">COUNTIF(L$4:L5482, "WIN")/I5482</f>
        <v>0.48512502281438219</v>
      </c>
    </row>
    <row r="5483" spans="9:17" x14ac:dyDescent="0.25">
      <c r="I5483" s="5">
        <v>5480</v>
      </c>
      <c r="J5483" s="9">
        <f t="shared" ca="1" si="427"/>
        <v>0.47064881513098056</v>
      </c>
      <c r="K5483" s="7" t="str">
        <f t="shared" ca="1" si="425"/>
        <v>RED</v>
      </c>
      <c r="L5483" s="7" t="str">
        <f t="shared" ca="1" si="426"/>
        <v>WIN</v>
      </c>
      <c r="M5483" s="8">
        <f t="shared" ca="1" si="428"/>
        <v>1</v>
      </c>
      <c r="N5483" s="8">
        <f t="shared" ca="1" si="429"/>
        <v>-162</v>
      </c>
      <c r="O5483" s="32">
        <f ca="1">SUM(M$4:M5483)/I5483</f>
        <v>-2.9562043795620437E-2</v>
      </c>
      <c r="P5483" s="47">
        <f ca="1">_xlfn.VAR.P(M$4:M5483)</f>
        <v>0.99912608556662585</v>
      </c>
      <c r="Q5483" s="33">
        <f ca="1">COUNTIF(L$4:L5483, "WIN")/I5483</f>
        <v>0.48521897810218978</v>
      </c>
    </row>
    <row r="5484" spans="9:17" x14ac:dyDescent="0.25">
      <c r="I5484" s="5">
        <v>5481</v>
      </c>
      <c r="J5484" s="9">
        <f t="shared" ca="1" si="427"/>
        <v>0.78809542354353845</v>
      </c>
      <c r="K5484" s="7" t="str">
        <f t="shared" ca="1" si="425"/>
        <v>BLACK</v>
      </c>
      <c r="L5484" s="7" t="str">
        <f t="shared" ca="1" si="426"/>
        <v>LOSE</v>
      </c>
      <c r="M5484" s="8">
        <f t="shared" ca="1" si="428"/>
        <v>-1</v>
      </c>
      <c r="N5484" s="8">
        <f t="shared" ca="1" si="429"/>
        <v>-163</v>
      </c>
      <c r="O5484" s="32">
        <f ca="1">SUM(M$4:M5484)/I5484</f>
        <v>-2.9739098704615947E-2</v>
      </c>
      <c r="P5484" s="47">
        <f ca="1">_xlfn.VAR.P(M$4:M5484)</f>
        <v>0.99911558600823713</v>
      </c>
      <c r="Q5484" s="33">
        <f ca="1">COUNTIF(L$4:L5484, "WIN")/I5484</f>
        <v>0.485130450647692</v>
      </c>
    </row>
    <row r="5485" spans="9:17" x14ac:dyDescent="0.25">
      <c r="I5485" s="5">
        <v>5482</v>
      </c>
      <c r="J5485" s="9">
        <f t="shared" ca="1" si="427"/>
        <v>2.5475206782436755E-2</v>
      </c>
      <c r="K5485" s="7" t="str">
        <f t="shared" ca="1" si="425"/>
        <v>RED</v>
      </c>
      <c r="L5485" s="7" t="str">
        <f t="shared" ca="1" si="426"/>
        <v>WIN</v>
      </c>
      <c r="M5485" s="8">
        <f t="shared" ca="1" si="428"/>
        <v>1</v>
      </c>
      <c r="N5485" s="8">
        <f t="shared" ca="1" si="429"/>
        <v>-162</v>
      </c>
      <c r="O5485" s="32">
        <f ca="1">SUM(M$4:M5485)/I5485</f>
        <v>-2.9551258664720904E-2</v>
      </c>
      <c r="P5485" s="47">
        <f ca="1">_xlfn.VAR.P(M$4:M5485)</f>
        <v>0.99912672311133077</v>
      </c>
      <c r="Q5485" s="33">
        <f ca="1">COUNTIF(L$4:L5485, "WIN")/I5485</f>
        <v>0.48522437066763957</v>
      </c>
    </row>
    <row r="5486" spans="9:17" x14ac:dyDescent="0.25">
      <c r="I5486" s="5">
        <v>5483</v>
      </c>
      <c r="J5486" s="9">
        <f t="shared" ca="1" si="427"/>
        <v>0.51869529487706856</v>
      </c>
      <c r="K5486" s="7" t="str">
        <f t="shared" ca="1" si="425"/>
        <v>BLACK</v>
      </c>
      <c r="L5486" s="7" t="str">
        <f t="shared" ca="1" si="426"/>
        <v>LOSE</v>
      </c>
      <c r="M5486" s="8">
        <f t="shared" ca="1" si="428"/>
        <v>-1</v>
      </c>
      <c r="N5486" s="8">
        <f t="shared" ca="1" si="429"/>
        <v>-163</v>
      </c>
      <c r="O5486" s="32">
        <f ca="1">SUM(M$4:M5486)/I5486</f>
        <v>-2.9728250957505014E-2</v>
      </c>
      <c r="P5486" s="47">
        <f ca="1">_xlfn.VAR.P(M$4:M5486)</f>
        <v>0.99911623109500758</v>
      </c>
      <c r="Q5486" s="33">
        <f ca="1">COUNTIF(L$4:L5486, "WIN")/I5486</f>
        <v>0.48513587452124751</v>
      </c>
    </row>
    <row r="5487" spans="9:17" x14ac:dyDescent="0.25">
      <c r="I5487" s="5">
        <v>5484</v>
      </c>
      <c r="J5487" s="9">
        <f t="shared" ca="1" si="427"/>
        <v>0.43208949392539064</v>
      </c>
      <c r="K5487" s="7" t="str">
        <f t="shared" ca="1" si="425"/>
        <v>RED</v>
      </c>
      <c r="L5487" s="7" t="str">
        <f t="shared" ca="1" si="426"/>
        <v>WIN</v>
      </c>
      <c r="M5487" s="8">
        <f t="shared" ca="1" si="428"/>
        <v>1</v>
      </c>
      <c r="N5487" s="8">
        <f t="shared" ca="1" si="429"/>
        <v>-162</v>
      </c>
      <c r="O5487" s="32">
        <f ca="1">SUM(M$4:M5487)/I5487</f>
        <v>-2.9540481400437638E-2</v>
      </c>
      <c r="P5487" s="47">
        <f ca="1">_xlfn.VAR.P(M$4:M5487)</f>
        <v>0.99912735995863045</v>
      </c>
      <c r="Q5487" s="33">
        <f ca="1">COUNTIF(L$4:L5487, "WIN")/I5487</f>
        <v>0.48522975929978118</v>
      </c>
    </row>
    <row r="5488" spans="9:17" x14ac:dyDescent="0.25">
      <c r="I5488" s="5">
        <v>5485</v>
      </c>
      <c r="J5488" s="9">
        <f t="shared" ca="1" si="427"/>
        <v>0.46491211172728419</v>
      </c>
      <c r="K5488" s="7" t="str">
        <f t="shared" ca="1" si="425"/>
        <v>RED</v>
      </c>
      <c r="L5488" s="7" t="str">
        <f t="shared" ca="1" si="426"/>
        <v>WIN</v>
      </c>
      <c r="M5488" s="8">
        <f t="shared" ca="1" si="428"/>
        <v>1</v>
      </c>
      <c r="N5488" s="8">
        <f t="shared" ca="1" si="429"/>
        <v>-161</v>
      </c>
      <c r="O5488" s="32">
        <f ca="1">SUM(M$4:M5488)/I5488</f>
        <v>-2.935278030993619E-2</v>
      </c>
      <c r="P5488" s="47">
        <f ca="1">_xlfn.VAR.P(M$4:M5488)</f>
        <v>0.99913841428807659</v>
      </c>
      <c r="Q5488" s="33">
        <f ca="1">COUNTIF(L$4:L5488, "WIN")/I5488</f>
        <v>0.48532360984503192</v>
      </c>
    </row>
    <row r="5489" spans="9:17" x14ac:dyDescent="0.25">
      <c r="I5489" s="5">
        <v>5486</v>
      </c>
      <c r="J5489" s="9">
        <f t="shared" ca="1" si="427"/>
        <v>0.64619770146234035</v>
      </c>
      <c r="K5489" s="7" t="str">
        <f t="shared" ca="1" si="425"/>
        <v>BLACK</v>
      </c>
      <c r="L5489" s="7" t="str">
        <f t="shared" ca="1" si="426"/>
        <v>LOSE</v>
      </c>
      <c r="M5489" s="8">
        <f t="shared" ca="1" si="428"/>
        <v>-1</v>
      </c>
      <c r="N5489" s="8">
        <f t="shared" ca="1" si="429"/>
        <v>-162</v>
      </c>
      <c r="O5489" s="32">
        <f ca="1">SUM(M$4:M5489)/I5489</f>
        <v>-2.9529711994166971E-2</v>
      </c>
      <c r="P5489" s="47">
        <f ca="1">_xlfn.VAR.P(M$4:M5489)</f>
        <v>0.99912799610954151</v>
      </c>
      <c r="Q5489" s="33">
        <f ca="1">COUNTIF(L$4:L5489, "WIN")/I5489</f>
        <v>0.48523514400291651</v>
      </c>
    </row>
    <row r="5490" spans="9:17" x14ac:dyDescent="0.25">
      <c r="I5490" s="5">
        <v>5487</v>
      </c>
      <c r="J5490" s="9">
        <f t="shared" ca="1" si="427"/>
        <v>0.215635945208422</v>
      </c>
      <c r="K5490" s="7" t="str">
        <f t="shared" ca="1" si="425"/>
        <v>RED</v>
      </c>
      <c r="L5490" s="7" t="str">
        <f t="shared" ca="1" si="426"/>
        <v>WIN</v>
      </c>
      <c r="M5490" s="8">
        <f t="shared" ca="1" si="428"/>
        <v>1</v>
      </c>
      <c r="N5490" s="8">
        <f t="shared" ca="1" si="429"/>
        <v>-161</v>
      </c>
      <c r="O5490" s="32">
        <f ca="1">SUM(M$4:M5490)/I5490</f>
        <v>-2.9342081283032624E-2</v>
      </c>
      <c r="P5490" s="47">
        <f ca="1">_xlfn.VAR.P(M$4:M5490)</f>
        <v>0.99913904226597994</v>
      </c>
      <c r="Q5490" s="33">
        <f ca="1">COUNTIF(L$4:L5490, "WIN")/I5490</f>
        <v>0.48532895935848369</v>
      </c>
    </row>
    <row r="5491" spans="9:17" x14ac:dyDescent="0.25">
      <c r="I5491" s="5">
        <v>5488</v>
      </c>
      <c r="J5491" s="9">
        <f t="shared" ca="1" si="427"/>
        <v>0.28952879972278445</v>
      </c>
      <c r="K5491" s="7" t="str">
        <f t="shared" ca="1" si="425"/>
        <v>RED</v>
      </c>
      <c r="L5491" s="7" t="str">
        <f t="shared" ca="1" si="426"/>
        <v>WIN</v>
      </c>
      <c r="M5491" s="8">
        <f t="shared" ca="1" si="428"/>
        <v>1</v>
      </c>
      <c r="N5491" s="8">
        <f t="shared" ca="1" si="429"/>
        <v>-160</v>
      </c>
      <c r="O5491" s="32">
        <f ca="1">SUM(M$4:M5491)/I5491</f>
        <v>-2.9154518950437316E-2</v>
      </c>
      <c r="P5491" s="47">
        <f ca="1">_xlfn.VAR.P(M$4:M5491)</f>
        <v>0.99915001402476855</v>
      </c>
      <c r="Q5491" s="33">
        <f ca="1">COUNTIF(L$4:L5491, "WIN")/I5491</f>
        <v>0.48542274052478135</v>
      </c>
    </row>
    <row r="5492" spans="9:17" x14ac:dyDescent="0.25">
      <c r="I5492" s="5">
        <v>5489</v>
      </c>
      <c r="J5492" s="9">
        <f t="shared" ca="1" si="427"/>
        <v>0.78664193573315011</v>
      </c>
      <c r="K5492" s="7" t="str">
        <f t="shared" ca="1" si="425"/>
        <v>BLACK</v>
      </c>
      <c r="L5492" s="7" t="str">
        <f t="shared" ca="1" si="426"/>
        <v>LOSE</v>
      </c>
      <c r="M5492" s="8">
        <f t="shared" ca="1" si="428"/>
        <v>-1</v>
      </c>
      <c r="N5492" s="8">
        <f t="shared" ca="1" si="429"/>
        <v>-161</v>
      </c>
      <c r="O5492" s="32">
        <f ca="1">SUM(M$4:M5492)/I5492</f>
        <v>-2.9331390052832938E-2</v>
      </c>
      <c r="P5492" s="47">
        <f ca="1">_xlfn.VAR.P(M$4:M5492)</f>
        <v>0.99913966955756861</v>
      </c>
      <c r="Q5492" s="33">
        <f ca="1">COUNTIF(L$4:L5492, "WIN")/I5492</f>
        <v>0.48533430497358354</v>
      </c>
    </row>
    <row r="5493" spans="9:17" x14ac:dyDescent="0.25">
      <c r="I5493" s="5">
        <v>5490</v>
      </c>
      <c r="J5493" s="9">
        <f t="shared" ca="1" si="427"/>
        <v>0.99938720298697148</v>
      </c>
      <c r="K5493" s="7" t="str">
        <f t="shared" ca="1" si="425"/>
        <v>GREEN</v>
      </c>
      <c r="L5493" s="7" t="str">
        <f t="shared" ca="1" si="426"/>
        <v>LOSE</v>
      </c>
      <c r="M5493" s="8">
        <f t="shared" ca="1" si="428"/>
        <v>-1</v>
      </c>
      <c r="N5493" s="8">
        <f t="shared" ca="1" si="429"/>
        <v>-162</v>
      </c>
      <c r="O5493" s="32">
        <f ca="1">SUM(M$4:M5493)/I5493</f>
        <v>-2.9508196721311476E-2</v>
      </c>
      <c r="P5493" s="47">
        <f ca="1">_xlfn.VAR.P(M$4:M5493)</f>
        <v>0.99912926632625643</v>
      </c>
      <c r="Q5493" s="33">
        <f ca="1">COUNTIF(L$4:L5493, "WIN")/I5493</f>
        <v>0.48524590163934428</v>
      </c>
    </row>
    <row r="5494" spans="9:17" x14ac:dyDescent="0.25">
      <c r="I5494" s="5">
        <v>5491</v>
      </c>
      <c r="J5494" s="9">
        <f t="shared" ca="1" si="427"/>
        <v>0.99791074214866948</v>
      </c>
      <c r="K5494" s="7" t="str">
        <f t="shared" ca="1" si="425"/>
        <v>GREEN</v>
      </c>
      <c r="L5494" s="7" t="str">
        <f t="shared" ca="1" si="426"/>
        <v>LOSE</v>
      </c>
      <c r="M5494" s="8">
        <f t="shared" ca="1" si="428"/>
        <v>-1</v>
      </c>
      <c r="N5494" s="8">
        <f t="shared" ca="1" si="429"/>
        <v>-163</v>
      </c>
      <c r="O5494" s="32">
        <f ca="1">SUM(M$4:M5494)/I5494</f>
        <v>-2.9684938991076305E-2</v>
      </c>
      <c r="P5494" s="47">
        <f ca="1">_xlfn.VAR.P(M$4:M5494)</f>
        <v>0.99911880439709611</v>
      </c>
      <c r="Q5494" s="33">
        <f ca="1">COUNTIF(L$4:L5494, "WIN")/I5494</f>
        <v>0.48515753050446186</v>
      </c>
    </row>
    <row r="5495" spans="9:17" x14ac:dyDescent="0.25">
      <c r="I5495" s="5">
        <v>5492</v>
      </c>
      <c r="J5495" s="9">
        <f t="shared" ca="1" si="427"/>
        <v>0.22128194422824399</v>
      </c>
      <c r="K5495" s="7" t="str">
        <f t="shared" ca="1" si="425"/>
        <v>RED</v>
      </c>
      <c r="L5495" s="7" t="str">
        <f t="shared" ca="1" si="426"/>
        <v>WIN</v>
      </c>
      <c r="M5495" s="8">
        <f t="shared" ca="1" si="428"/>
        <v>1</v>
      </c>
      <c r="N5495" s="8">
        <f t="shared" ca="1" si="429"/>
        <v>-162</v>
      </c>
      <c r="O5495" s="32">
        <f ca="1">SUM(M$4:M5495)/I5495</f>
        <v>-2.9497450837581936E-2</v>
      </c>
      <c r="P5495" s="47">
        <f ca="1">_xlfn.VAR.P(M$4:M5495)</f>
        <v>0.99912990039408445</v>
      </c>
      <c r="Q5495" s="33">
        <f ca="1">COUNTIF(L$4:L5495, "WIN")/I5495</f>
        <v>0.48525127458120904</v>
      </c>
    </row>
    <row r="5496" spans="9:17" x14ac:dyDescent="0.25">
      <c r="I5496" s="5">
        <v>5493</v>
      </c>
      <c r="J5496" s="9">
        <f t="shared" ca="1" si="427"/>
        <v>0.63757536416134275</v>
      </c>
      <c r="K5496" s="7" t="str">
        <f t="shared" ca="1" si="425"/>
        <v>BLACK</v>
      </c>
      <c r="L5496" s="7" t="str">
        <f t="shared" ca="1" si="426"/>
        <v>LOSE</v>
      </c>
      <c r="M5496" s="8">
        <f t="shared" ca="1" si="428"/>
        <v>-1</v>
      </c>
      <c r="N5496" s="8">
        <f t="shared" ca="1" si="429"/>
        <v>-163</v>
      </c>
      <c r="O5496" s="32">
        <f ca="1">SUM(M$4:M5496)/I5496</f>
        <v>-2.9674130711815037E-2</v>
      </c>
      <c r="P5496" s="47">
        <f ca="1">_xlfn.VAR.P(M$4:M5496)</f>
        <v>0.99911944596649815</v>
      </c>
      <c r="Q5496" s="33">
        <f ca="1">COUNTIF(L$4:L5496, "WIN")/I5496</f>
        <v>0.48516293464409249</v>
      </c>
    </row>
    <row r="5497" spans="9:17" x14ac:dyDescent="0.25">
      <c r="I5497" s="5">
        <v>5494</v>
      </c>
      <c r="J5497" s="9">
        <f t="shared" ca="1" si="427"/>
        <v>0.6940898297231396</v>
      </c>
      <c r="K5497" s="7" t="str">
        <f t="shared" ca="1" si="425"/>
        <v>BLACK</v>
      </c>
      <c r="L5497" s="7" t="str">
        <f t="shared" ca="1" si="426"/>
        <v>LOSE</v>
      </c>
      <c r="M5497" s="8">
        <f t="shared" ca="1" si="428"/>
        <v>-1</v>
      </c>
      <c r="N5497" s="8">
        <f t="shared" ca="1" si="429"/>
        <v>-164</v>
      </c>
      <c r="O5497" s="32">
        <f ca="1">SUM(M$4:M5497)/I5497</f>
        <v>-2.9850746268656716E-2</v>
      </c>
      <c r="P5497" s="47">
        <f ca="1">_xlfn.VAR.P(M$4:M5497)</f>
        <v>0.99910893294720426</v>
      </c>
      <c r="Q5497" s="33">
        <f ca="1">COUNTIF(L$4:L5497, "WIN")/I5497</f>
        <v>0.48507462686567165</v>
      </c>
    </row>
    <row r="5498" spans="9:17" x14ac:dyDescent="0.25">
      <c r="I5498" s="5">
        <v>5495</v>
      </c>
      <c r="J5498" s="9">
        <f t="shared" ca="1" si="427"/>
        <v>0.7912921550777261</v>
      </c>
      <c r="K5498" s="7" t="str">
        <f t="shared" ca="1" si="425"/>
        <v>BLACK</v>
      </c>
      <c r="L5498" s="7" t="str">
        <f t="shared" ca="1" si="426"/>
        <v>LOSE</v>
      </c>
      <c r="M5498" s="8">
        <f t="shared" ca="1" si="428"/>
        <v>-1</v>
      </c>
      <c r="N5498" s="8">
        <f t="shared" ca="1" si="429"/>
        <v>-165</v>
      </c>
      <c r="O5498" s="32">
        <f ca="1">SUM(M$4:M5498)/I5498</f>
        <v>-3.0027297543221108E-2</v>
      </c>
      <c r="P5498" s="47">
        <f ca="1">_xlfn.VAR.P(M$4:M5498)</f>
        <v>0.99909836140225083</v>
      </c>
      <c r="Q5498" s="33">
        <f ca="1">COUNTIF(L$4:L5498, "WIN")/I5498</f>
        <v>0.48498635122838946</v>
      </c>
    </row>
    <row r="5499" spans="9:17" x14ac:dyDescent="0.25">
      <c r="I5499" s="5">
        <v>5496</v>
      </c>
      <c r="J5499" s="9">
        <f t="shared" ca="1" si="427"/>
        <v>0.13698194760907423</v>
      </c>
      <c r="K5499" s="7" t="str">
        <f t="shared" ca="1" si="425"/>
        <v>RED</v>
      </c>
      <c r="L5499" s="7" t="str">
        <f t="shared" ca="1" si="426"/>
        <v>WIN</v>
      </c>
      <c r="M5499" s="8">
        <f t="shared" ca="1" si="428"/>
        <v>1</v>
      </c>
      <c r="N5499" s="8">
        <f t="shared" ca="1" si="429"/>
        <v>-164</v>
      </c>
      <c r="O5499" s="32">
        <f ca="1">SUM(M$4:M5499)/I5499</f>
        <v>-2.9839883551673944E-2</v>
      </c>
      <c r="P5499" s="47">
        <f ca="1">_xlfn.VAR.P(M$4:M5499)</f>
        <v>0.99910958134962258</v>
      </c>
      <c r="Q5499" s="33">
        <f ca="1">COUNTIF(L$4:L5499, "WIN")/I5499</f>
        <v>0.485080058224163</v>
      </c>
    </row>
    <row r="5500" spans="9:17" x14ac:dyDescent="0.25">
      <c r="I5500" s="5">
        <v>5497</v>
      </c>
      <c r="J5500" s="9">
        <f t="shared" ca="1" si="427"/>
        <v>0.22179058865069179</v>
      </c>
      <c r="K5500" s="7" t="str">
        <f t="shared" ca="1" si="425"/>
        <v>RED</v>
      </c>
      <c r="L5500" s="7" t="str">
        <f t="shared" ca="1" si="426"/>
        <v>WIN</v>
      </c>
      <c r="M5500" s="8">
        <f t="shared" ca="1" si="428"/>
        <v>1</v>
      </c>
      <c r="N5500" s="8">
        <f t="shared" ca="1" si="429"/>
        <v>-163</v>
      </c>
      <c r="O5500" s="32">
        <f ca="1">SUM(M$4:M5500)/I5500</f>
        <v>-2.965253774786247E-2</v>
      </c>
      <c r="P5500" s="47">
        <f ca="1">_xlfn.VAR.P(M$4:M5500)</f>
        <v>0.99912072700511156</v>
      </c>
      <c r="Q5500" s="33">
        <f ca="1">COUNTIF(L$4:L5500, "WIN")/I5500</f>
        <v>0.48517373112606876</v>
      </c>
    </row>
    <row r="5501" spans="9:17" x14ac:dyDescent="0.25">
      <c r="I5501" s="5">
        <v>5498</v>
      </c>
      <c r="J5501" s="9">
        <f t="shared" ca="1" si="427"/>
        <v>0.54795592281524752</v>
      </c>
      <c r="K5501" s="7" t="str">
        <f t="shared" ca="1" si="425"/>
        <v>BLACK</v>
      </c>
      <c r="L5501" s="7" t="str">
        <f t="shared" ca="1" si="426"/>
        <v>LOSE</v>
      </c>
      <c r="M5501" s="8">
        <f t="shared" ca="1" si="428"/>
        <v>-1</v>
      </c>
      <c r="N5501" s="8">
        <f t="shared" ca="1" si="429"/>
        <v>-164</v>
      </c>
      <c r="O5501" s="32">
        <f ca="1">SUM(M$4:M5501)/I5501</f>
        <v>-2.9829028737722807E-2</v>
      </c>
      <c r="P5501" s="47">
        <f ca="1">_xlfn.VAR.P(M$4:M5501)</f>
        <v>0.99911022904456415</v>
      </c>
      <c r="Q5501" s="33">
        <f ca="1">COUNTIF(L$4:L5501, "WIN")/I5501</f>
        <v>0.48508548563113857</v>
      </c>
    </row>
    <row r="5502" spans="9:17" x14ac:dyDescent="0.25">
      <c r="I5502" s="5">
        <v>5499</v>
      </c>
      <c r="J5502" s="9">
        <f t="shared" ca="1" si="427"/>
        <v>0.98892152704604974</v>
      </c>
      <c r="K5502" s="7" t="str">
        <f t="shared" ca="1" si="425"/>
        <v>GREEN</v>
      </c>
      <c r="L5502" s="7" t="str">
        <f t="shared" ca="1" si="426"/>
        <v>LOSE</v>
      </c>
      <c r="M5502" s="8">
        <f t="shared" ca="1" si="428"/>
        <v>-1</v>
      </c>
      <c r="N5502" s="8">
        <f t="shared" ca="1" si="429"/>
        <v>-165</v>
      </c>
      <c r="O5502" s="32">
        <f ca="1">SUM(M$4:M5502)/I5502</f>
        <v>-3.000545553737043E-2</v>
      </c>
      <c r="P5502" s="47">
        <f ca="1">_xlfn.VAR.P(M$4:M5502)</f>
        <v>0.99909967263799493</v>
      </c>
      <c r="Q5502" s="33">
        <f ca="1">COUNTIF(L$4:L5502, "WIN")/I5502</f>
        <v>0.48499727223131478</v>
      </c>
    </row>
    <row r="5503" spans="9:17" x14ac:dyDescent="0.25">
      <c r="I5503" s="5">
        <v>5500</v>
      </c>
      <c r="J5503" s="9">
        <f t="shared" ca="1" si="427"/>
        <v>0.46759803989589832</v>
      </c>
      <c r="K5503" s="7" t="str">
        <f t="shared" ca="1" si="425"/>
        <v>RED</v>
      </c>
      <c r="L5503" s="7" t="str">
        <f t="shared" ca="1" si="426"/>
        <v>WIN</v>
      </c>
      <c r="M5503" s="8">
        <f t="shared" ca="1" si="428"/>
        <v>1</v>
      </c>
      <c r="N5503" s="8">
        <f t="shared" ca="1" si="429"/>
        <v>-164</v>
      </c>
      <c r="O5503" s="32">
        <f ca="1">SUM(M$4:M5503)/I5503</f>
        <v>-2.9818181818181817E-2</v>
      </c>
      <c r="P5503" s="47">
        <f ca="1">_xlfn.VAR.P(M$4:M5503)</f>
        <v>0.99911087603305782</v>
      </c>
      <c r="Q5503" s="33">
        <f ca="1">COUNTIF(L$4:L5503, "WIN")/I5503</f>
        <v>0.48509090909090907</v>
      </c>
    </row>
    <row r="5504" spans="9:17" x14ac:dyDescent="0.25">
      <c r="I5504" s="5">
        <v>5501</v>
      </c>
      <c r="J5504" s="9">
        <f t="shared" ca="1" si="427"/>
        <v>0.59307602966732864</v>
      </c>
      <c r="K5504" s="7" t="str">
        <f t="shared" ca="1" si="425"/>
        <v>BLACK</v>
      </c>
      <c r="L5504" s="7" t="str">
        <f t="shared" ca="1" si="426"/>
        <v>LOSE</v>
      </c>
      <c r="M5504" s="8">
        <f t="shared" ca="1" si="428"/>
        <v>-1</v>
      </c>
      <c r="N5504" s="8">
        <f t="shared" ca="1" si="429"/>
        <v>-165</v>
      </c>
      <c r="O5504" s="32">
        <f ca="1">SUM(M$4:M5504)/I5504</f>
        <v>-2.9994546446100709E-2</v>
      </c>
      <c r="P5504" s="47">
        <f ca="1">_xlfn.VAR.P(M$4:M5504)</f>
        <v>0.99910032718349273</v>
      </c>
      <c r="Q5504" s="33">
        <f ca="1">COUNTIF(L$4:L5504, "WIN")/I5504</f>
        <v>0.48500272677694967</v>
      </c>
    </row>
    <row r="5505" spans="9:17" x14ac:dyDescent="0.25">
      <c r="I5505" s="5">
        <v>5502</v>
      </c>
      <c r="J5505" s="9">
        <f t="shared" ca="1" si="427"/>
        <v>0.77870229322417339</v>
      </c>
      <c r="K5505" s="7" t="str">
        <f t="shared" ca="1" si="425"/>
        <v>BLACK</v>
      </c>
      <c r="L5505" s="7" t="str">
        <f t="shared" ca="1" si="426"/>
        <v>LOSE</v>
      </c>
      <c r="M5505" s="8">
        <f t="shared" ca="1" si="428"/>
        <v>-1</v>
      </c>
      <c r="N5505" s="8">
        <f t="shared" ca="1" si="429"/>
        <v>-166</v>
      </c>
      <c r="O5505" s="32">
        <f ca="1">SUM(M$4:M5505)/I5505</f>
        <v>-3.0170846964740095E-2</v>
      </c>
      <c r="P5505" s="47">
        <f ca="1">_xlfn.VAR.P(M$4:M5505)</f>
        <v>0.99908971999343021</v>
      </c>
      <c r="Q5505" s="33">
        <f ca="1">COUNTIF(L$4:L5505, "WIN")/I5505</f>
        <v>0.48491457651762992</v>
      </c>
    </row>
    <row r="5506" spans="9:17" x14ac:dyDescent="0.25">
      <c r="I5506" s="5">
        <v>5503</v>
      </c>
      <c r="J5506" s="9">
        <f t="shared" ca="1" si="427"/>
        <v>0.19999990555770464</v>
      </c>
      <c r="K5506" s="7" t="str">
        <f t="shared" ca="1" si="425"/>
        <v>RED</v>
      </c>
      <c r="L5506" s="7" t="str">
        <f t="shared" ca="1" si="426"/>
        <v>WIN</v>
      </c>
      <c r="M5506" s="8">
        <f t="shared" ca="1" si="428"/>
        <v>1</v>
      </c>
      <c r="N5506" s="8">
        <f t="shared" ca="1" si="429"/>
        <v>-165</v>
      </c>
      <c r="O5506" s="32">
        <f ca="1">SUM(M$4:M5506)/I5506</f>
        <v>-2.9983645284390334E-2</v>
      </c>
      <c r="P5506" s="47">
        <f ca="1">_xlfn.VAR.P(M$4:M5506)</f>
        <v>0.99910098101545985</v>
      </c>
      <c r="Q5506" s="33">
        <f ca="1">COUNTIF(L$4:L5506, "WIN")/I5506</f>
        <v>0.48500817735780483</v>
      </c>
    </row>
    <row r="5507" spans="9:17" x14ac:dyDescent="0.25">
      <c r="I5507" s="5">
        <v>5504</v>
      </c>
      <c r="J5507" s="9">
        <f t="shared" ca="1" si="427"/>
        <v>0.13559895209529982</v>
      </c>
      <c r="K5507" s="7" t="str">
        <f t="shared" ca="1" si="425"/>
        <v>RED</v>
      </c>
      <c r="L5507" s="7" t="str">
        <f t="shared" ca="1" si="426"/>
        <v>WIN</v>
      </c>
      <c r="M5507" s="8">
        <f t="shared" ca="1" si="428"/>
        <v>1</v>
      </c>
      <c r="N5507" s="8">
        <f t="shared" ca="1" si="429"/>
        <v>-164</v>
      </c>
      <c r="O5507" s="32">
        <f ca="1">SUM(M$4:M5507)/I5507</f>
        <v>-2.9796511627906978E-2</v>
      </c>
      <c r="P5507" s="47">
        <f ca="1">_xlfn.VAR.P(M$4:M5507)</f>
        <v>0.99911216789480806</v>
      </c>
      <c r="Q5507" s="33">
        <f ca="1">COUNTIF(L$4:L5507, "WIN")/I5507</f>
        <v>0.48510174418604651</v>
      </c>
    </row>
    <row r="5508" spans="9:17" x14ac:dyDescent="0.25">
      <c r="I5508" s="5">
        <v>5505</v>
      </c>
      <c r="J5508" s="9">
        <f t="shared" ca="1" si="427"/>
        <v>1.2813260133726634E-2</v>
      </c>
      <c r="K5508" s="7" t="str">
        <f t="shared" ref="K5508:K5571" ca="1" si="430">IF($J5508 &gt;= $D$7, "GREEN", IF($J5508 &gt;= $D$6, "BLACK", "RED"))</f>
        <v>RED</v>
      </c>
      <c r="L5508" s="7" t="str">
        <f t="shared" ref="L5508:L5571" ca="1" si="431">IF($K5508 = "RED", "WIN", "LOSE")</f>
        <v>WIN</v>
      </c>
      <c r="M5508" s="8">
        <f t="shared" ca="1" si="428"/>
        <v>1</v>
      </c>
      <c r="N5508" s="8">
        <f t="shared" ca="1" si="429"/>
        <v>-163</v>
      </c>
      <c r="O5508" s="32">
        <f ca="1">SUM(M$4:M5508)/I5508</f>
        <v>-2.96094459582198E-2</v>
      </c>
      <c r="P5508" s="47">
        <f ca="1">_xlfn.VAR.P(M$4:M5508)</f>
        <v>0.9991232807100473</v>
      </c>
      <c r="Q5508" s="33">
        <f ca="1">COUNTIF(L$4:L5508, "WIN")/I5508</f>
        <v>0.4851952770208901</v>
      </c>
    </row>
    <row r="5509" spans="9:17" x14ac:dyDescent="0.25">
      <c r="I5509" s="5">
        <v>5506</v>
      </c>
      <c r="J5509" s="9">
        <f t="shared" ca="1" si="427"/>
        <v>0.28144416725635524</v>
      </c>
      <c r="K5509" s="7" t="str">
        <f t="shared" ca="1" si="430"/>
        <v>RED</v>
      </c>
      <c r="L5509" s="7" t="str">
        <f t="shared" ca="1" si="431"/>
        <v>WIN</v>
      </c>
      <c r="M5509" s="8">
        <f t="shared" ca="1" si="428"/>
        <v>1</v>
      </c>
      <c r="N5509" s="8">
        <f t="shared" ca="1" si="429"/>
        <v>-162</v>
      </c>
      <c r="O5509" s="32">
        <f ca="1">SUM(M$4:M5509)/I5509</f>
        <v>-2.9422448238285506E-2</v>
      </c>
      <c r="P5509" s="47">
        <f ca="1">_xlfn.VAR.P(M$4:M5509)</f>
        <v>0.99913431953966536</v>
      </c>
      <c r="Q5509" s="33">
        <f ca="1">COUNTIF(L$4:L5509, "WIN")/I5509</f>
        <v>0.48528877588085723</v>
      </c>
    </row>
    <row r="5510" spans="9:17" x14ac:dyDescent="0.25">
      <c r="I5510" s="5">
        <v>5507</v>
      </c>
      <c r="J5510" s="9">
        <f t="shared" ref="J5510:J5573" ca="1" si="432">RAND()</f>
        <v>0.90124983300797867</v>
      </c>
      <c r="K5510" s="7" t="str">
        <f t="shared" ca="1" si="430"/>
        <v>BLACK</v>
      </c>
      <c r="L5510" s="7" t="str">
        <f t="shared" ca="1" si="431"/>
        <v>LOSE</v>
      </c>
      <c r="M5510" s="8">
        <f t="shared" ref="M5510:M5573" ca="1" si="433">IF($L5510 = "WIN", 1, -1)</f>
        <v>-1</v>
      </c>
      <c r="N5510" s="8">
        <f t="shared" ref="N5510:N5573" ca="1" si="434">N5509+M5510</f>
        <v>-163</v>
      </c>
      <c r="O5510" s="32">
        <f ca="1">SUM(M$4:M5510)/I5510</f>
        <v>-2.9598692573088795E-2</v>
      </c>
      <c r="P5510" s="47">
        <f ca="1">_xlfn.VAR.P(M$4:M5510)</f>
        <v>0.9991239173979638</v>
      </c>
      <c r="Q5510" s="33">
        <f ca="1">COUNTIF(L$4:L5510, "WIN")/I5510</f>
        <v>0.48520065371345561</v>
      </c>
    </row>
    <row r="5511" spans="9:17" x14ac:dyDescent="0.25">
      <c r="I5511" s="5">
        <v>5508</v>
      </c>
      <c r="J5511" s="9">
        <f t="shared" ca="1" si="432"/>
        <v>4.8611760501854118E-2</v>
      </c>
      <c r="K5511" s="7" t="str">
        <f t="shared" ca="1" si="430"/>
        <v>RED</v>
      </c>
      <c r="L5511" s="7" t="str">
        <f t="shared" ca="1" si="431"/>
        <v>WIN</v>
      </c>
      <c r="M5511" s="8">
        <f t="shared" ca="1" si="433"/>
        <v>1</v>
      </c>
      <c r="N5511" s="8">
        <f t="shared" ca="1" si="434"/>
        <v>-162</v>
      </c>
      <c r="O5511" s="32">
        <f ca="1">SUM(M$4:M5511)/I5511</f>
        <v>-2.9411764705882353E-2</v>
      </c>
      <c r="P5511" s="47">
        <f ca="1">_xlfn.VAR.P(M$4:M5511)</f>
        <v>0.99913494809688586</v>
      </c>
      <c r="Q5511" s="33">
        <f ca="1">COUNTIF(L$4:L5511, "WIN")/I5511</f>
        <v>0.48529411764705882</v>
      </c>
    </row>
    <row r="5512" spans="9:17" x14ac:dyDescent="0.25">
      <c r="I5512" s="5">
        <v>5509</v>
      </c>
      <c r="J5512" s="9">
        <f t="shared" ca="1" si="432"/>
        <v>0.25869287471895341</v>
      </c>
      <c r="K5512" s="7" t="str">
        <f t="shared" ca="1" si="430"/>
        <v>RED</v>
      </c>
      <c r="L5512" s="7" t="str">
        <f t="shared" ca="1" si="431"/>
        <v>WIN</v>
      </c>
      <c r="M5512" s="8">
        <f t="shared" ca="1" si="433"/>
        <v>1</v>
      </c>
      <c r="N5512" s="8">
        <f t="shared" ca="1" si="434"/>
        <v>-161</v>
      </c>
      <c r="O5512" s="32">
        <f ca="1">SUM(M$4:M5512)/I5512</f>
        <v>-2.9224904701397714E-2</v>
      </c>
      <c r="P5512" s="47">
        <f ca="1">_xlfn.VAR.P(M$4:M5512)</f>
        <v>0.99914590494519417</v>
      </c>
      <c r="Q5512" s="33">
        <f ca="1">COUNTIF(L$4:L5512, "WIN")/I5512</f>
        <v>0.48538754764930114</v>
      </c>
    </row>
    <row r="5513" spans="9:17" x14ac:dyDescent="0.25">
      <c r="I5513" s="5">
        <v>5510</v>
      </c>
      <c r="J5513" s="9">
        <f t="shared" ca="1" si="432"/>
        <v>0.99888159577920865</v>
      </c>
      <c r="K5513" s="7" t="str">
        <f t="shared" ca="1" si="430"/>
        <v>GREEN</v>
      </c>
      <c r="L5513" s="7" t="str">
        <f t="shared" ca="1" si="431"/>
        <v>LOSE</v>
      </c>
      <c r="M5513" s="8">
        <f t="shared" ca="1" si="433"/>
        <v>-1</v>
      </c>
      <c r="N5513" s="8">
        <f t="shared" ca="1" si="434"/>
        <v>-162</v>
      </c>
      <c r="O5513" s="32">
        <f ca="1">SUM(M$4:M5513)/I5513</f>
        <v>-2.9401088929219599E-2</v>
      </c>
      <c r="P5513" s="47">
        <f ca="1">_xlfn.VAR.P(M$4:M5513)</f>
        <v>0.99913557596977609</v>
      </c>
      <c r="Q5513" s="33">
        <f ca="1">COUNTIF(L$4:L5513, "WIN")/I5513</f>
        <v>0.48529945553539022</v>
      </c>
    </row>
    <row r="5514" spans="9:17" x14ac:dyDescent="0.25">
      <c r="I5514" s="5">
        <v>5511</v>
      </c>
      <c r="J5514" s="9">
        <f t="shared" ca="1" si="432"/>
        <v>0.15001044263907415</v>
      </c>
      <c r="K5514" s="7" t="str">
        <f t="shared" ca="1" si="430"/>
        <v>RED</v>
      </c>
      <c r="L5514" s="7" t="str">
        <f t="shared" ca="1" si="431"/>
        <v>WIN</v>
      </c>
      <c r="M5514" s="8">
        <f t="shared" ca="1" si="433"/>
        <v>1</v>
      </c>
      <c r="N5514" s="8">
        <f t="shared" ca="1" si="434"/>
        <v>-161</v>
      </c>
      <c r="O5514" s="32">
        <f ca="1">SUM(M$4:M5514)/I5514</f>
        <v>-2.9214298675376518E-2</v>
      </c>
      <c r="P5514" s="47">
        <f ca="1">_xlfn.VAR.P(M$4:M5514)</f>
        <v>0.99914652475290588</v>
      </c>
      <c r="Q5514" s="33">
        <f ca="1">COUNTIF(L$4:L5514, "WIN")/I5514</f>
        <v>0.48539285066231175</v>
      </c>
    </row>
    <row r="5515" spans="9:17" x14ac:dyDescent="0.25">
      <c r="I5515" s="5">
        <v>5512</v>
      </c>
      <c r="J5515" s="9">
        <f t="shared" ca="1" si="432"/>
        <v>0.69305843215895524</v>
      </c>
      <c r="K5515" s="7" t="str">
        <f t="shared" ca="1" si="430"/>
        <v>BLACK</v>
      </c>
      <c r="L5515" s="7" t="str">
        <f t="shared" ca="1" si="431"/>
        <v>LOSE</v>
      </c>
      <c r="M5515" s="8">
        <f t="shared" ca="1" si="433"/>
        <v>-1</v>
      </c>
      <c r="N5515" s="8">
        <f t="shared" ca="1" si="434"/>
        <v>-162</v>
      </c>
      <c r="O5515" s="32">
        <f ca="1">SUM(M$4:M5515)/I5515</f>
        <v>-2.9390420899854861E-2</v>
      </c>
      <c r="P5515" s="47">
        <f ca="1">_xlfn.VAR.P(M$4:M5515)</f>
        <v>0.99913620315932938</v>
      </c>
      <c r="Q5515" s="33">
        <f ca="1">COUNTIF(L$4:L5515, "WIN")/I5515</f>
        <v>0.48530478955007256</v>
      </c>
    </row>
    <row r="5516" spans="9:17" x14ac:dyDescent="0.25">
      <c r="I5516" s="5">
        <v>5513</v>
      </c>
      <c r="J5516" s="9">
        <f t="shared" ca="1" si="432"/>
        <v>0.67042876718668443</v>
      </c>
      <c r="K5516" s="7" t="str">
        <f t="shared" ca="1" si="430"/>
        <v>BLACK</v>
      </c>
      <c r="L5516" s="7" t="str">
        <f t="shared" ca="1" si="431"/>
        <v>LOSE</v>
      </c>
      <c r="M5516" s="8">
        <f t="shared" ca="1" si="433"/>
        <v>-1</v>
      </c>
      <c r="N5516" s="8">
        <f t="shared" ca="1" si="434"/>
        <v>-163</v>
      </c>
      <c r="O5516" s="32">
        <f ca="1">SUM(M$4:M5516)/I5516</f>
        <v>-2.9566479230908761E-2</v>
      </c>
      <c r="P5516" s="47">
        <f ca="1">_xlfn.VAR.P(M$4:M5516)</f>
        <v>0.99912582330588828</v>
      </c>
      <c r="Q5516" s="33">
        <f ca="1">COUNTIF(L$4:L5516, "WIN")/I5516</f>
        <v>0.48521676038454564</v>
      </c>
    </row>
    <row r="5517" spans="9:17" x14ac:dyDescent="0.25">
      <c r="I5517" s="5">
        <v>5514</v>
      </c>
      <c r="J5517" s="9">
        <f t="shared" ca="1" si="432"/>
        <v>0.11559733599000255</v>
      </c>
      <c r="K5517" s="7" t="str">
        <f t="shared" ca="1" si="430"/>
        <v>RED</v>
      </c>
      <c r="L5517" s="7" t="str">
        <f t="shared" ca="1" si="431"/>
        <v>WIN</v>
      </c>
      <c r="M5517" s="8">
        <f t="shared" ca="1" si="433"/>
        <v>1</v>
      </c>
      <c r="N5517" s="8">
        <f t="shared" ca="1" si="434"/>
        <v>-162</v>
      </c>
      <c r="O5517" s="32">
        <f ca="1">SUM(M$4:M5517)/I5517</f>
        <v>-2.9379760609357999E-2</v>
      </c>
      <c r="P5517" s="47">
        <f ca="1">_xlfn.VAR.P(M$4:M5517)</f>
        <v>0.99913682966653683</v>
      </c>
      <c r="Q5517" s="33">
        <f ca="1">COUNTIF(L$4:L5517, "WIN")/I5517</f>
        <v>0.48531011969532101</v>
      </c>
    </row>
    <row r="5518" spans="9:17" x14ac:dyDescent="0.25">
      <c r="I5518" s="5">
        <v>5515</v>
      </c>
      <c r="J5518" s="9">
        <f t="shared" ca="1" si="432"/>
        <v>0.89365383022205513</v>
      </c>
      <c r="K5518" s="7" t="str">
        <f t="shared" ca="1" si="430"/>
        <v>BLACK</v>
      </c>
      <c r="L5518" s="7" t="str">
        <f t="shared" ca="1" si="431"/>
        <v>LOSE</v>
      </c>
      <c r="M5518" s="8">
        <f t="shared" ca="1" si="433"/>
        <v>-1</v>
      </c>
      <c r="N5518" s="8">
        <f t="shared" ca="1" si="434"/>
        <v>-163</v>
      </c>
      <c r="O5518" s="32">
        <f ca="1">SUM(M$4:M5518)/I5518</f>
        <v>-2.9555757026291932E-2</v>
      </c>
      <c r="P5518" s="47">
        <f ca="1">_xlfn.VAR.P(M$4:M5518)</f>
        <v>0.99912645722660276</v>
      </c>
      <c r="Q5518" s="33">
        <f ca="1">COUNTIF(L$4:L5518, "WIN")/I5518</f>
        <v>0.48522212148685401</v>
      </c>
    </row>
    <row r="5519" spans="9:17" x14ac:dyDescent="0.25">
      <c r="I5519" s="5">
        <v>5516</v>
      </c>
      <c r="J5519" s="9">
        <f t="shared" ca="1" si="432"/>
        <v>0.62268630561039073</v>
      </c>
      <c r="K5519" s="7" t="str">
        <f t="shared" ca="1" si="430"/>
        <v>BLACK</v>
      </c>
      <c r="L5519" s="7" t="str">
        <f t="shared" ca="1" si="431"/>
        <v>LOSE</v>
      </c>
      <c r="M5519" s="8">
        <f t="shared" ca="1" si="433"/>
        <v>-1</v>
      </c>
      <c r="N5519" s="8">
        <f t="shared" ca="1" si="434"/>
        <v>-164</v>
      </c>
      <c r="O5519" s="32">
        <f ca="1">SUM(M$4:M5519)/I5519</f>
        <v>-2.9731689630166789E-2</v>
      </c>
      <c r="P5519" s="47">
        <f ca="1">_xlfn.VAR.P(M$4:M5519)</f>
        <v>0.99911602663173549</v>
      </c>
      <c r="Q5519" s="33">
        <f ca="1">COUNTIF(L$4:L5519, "WIN")/I5519</f>
        <v>0.48513415518491659</v>
      </c>
    </row>
    <row r="5520" spans="9:17" x14ac:dyDescent="0.25">
      <c r="I5520" s="5">
        <v>5517</v>
      </c>
      <c r="J5520" s="9">
        <f t="shared" ca="1" si="432"/>
        <v>0.35354889368439846</v>
      </c>
      <c r="K5520" s="7" t="str">
        <f t="shared" ca="1" si="430"/>
        <v>RED</v>
      </c>
      <c r="L5520" s="7" t="str">
        <f t="shared" ca="1" si="431"/>
        <v>WIN</v>
      </c>
      <c r="M5520" s="8">
        <f t="shared" ca="1" si="433"/>
        <v>1</v>
      </c>
      <c r="N5520" s="8">
        <f t="shared" ca="1" si="434"/>
        <v>-163</v>
      </c>
      <c r="O5520" s="32">
        <f ca="1">SUM(M$4:M5520)/I5520</f>
        <v>-2.9545042595613559E-2</v>
      </c>
      <c r="P5520" s="47">
        <f ca="1">_xlfn.VAR.P(M$4:M5520)</f>
        <v>0.99912709045802339</v>
      </c>
      <c r="Q5520" s="33">
        <f ca="1">COUNTIF(L$4:L5520, "WIN")/I5520</f>
        <v>0.48522747870219324</v>
      </c>
    </row>
    <row r="5521" spans="9:17" x14ac:dyDescent="0.25">
      <c r="I5521" s="5">
        <v>5518</v>
      </c>
      <c r="J5521" s="9">
        <f t="shared" ca="1" si="432"/>
        <v>0.25857212157782827</v>
      </c>
      <c r="K5521" s="7" t="str">
        <f t="shared" ca="1" si="430"/>
        <v>RED</v>
      </c>
      <c r="L5521" s="7" t="str">
        <f t="shared" ca="1" si="431"/>
        <v>WIN</v>
      </c>
      <c r="M5521" s="8">
        <f t="shared" ca="1" si="433"/>
        <v>1</v>
      </c>
      <c r="N5521" s="8">
        <f t="shared" ca="1" si="434"/>
        <v>-162</v>
      </c>
      <c r="O5521" s="32">
        <f ca="1">SUM(M$4:M5521)/I5521</f>
        <v>-2.9358463211308444E-2</v>
      </c>
      <c r="P5521" s="47">
        <f ca="1">_xlfn.VAR.P(M$4:M5521)</f>
        <v>0.99913808063787024</v>
      </c>
      <c r="Q5521" s="33">
        <f ca="1">COUNTIF(L$4:L5521, "WIN")/I5521</f>
        <v>0.48532076839434579</v>
      </c>
    </row>
    <row r="5522" spans="9:17" x14ac:dyDescent="0.25">
      <c r="I5522" s="5">
        <v>5519</v>
      </c>
      <c r="J5522" s="9">
        <f t="shared" ca="1" si="432"/>
        <v>0.67362863383604721</v>
      </c>
      <c r="K5522" s="7" t="str">
        <f t="shared" ca="1" si="430"/>
        <v>BLACK</v>
      </c>
      <c r="L5522" s="7" t="str">
        <f t="shared" ca="1" si="431"/>
        <v>LOSE</v>
      </c>
      <c r="M5522" s="8">
        <f t="shared" ca="1" si="433"/>
        <v>-1</v>
      </c>
      <c r="N5522" s="8">
        <f t="shared" ca="1" si="434"/>
        <v>-163</v>
      </c>
      <c r="O5522" s="32">
        <f ca="1">SUM(M$4:M5522)/I5522</f>
        <v>-2.9534335930422179E-2</v>
      </c>
      <c r="P5522" s="47">
        <f ca="1">_xlfn.VAR.P(M$4:M5522)</f>
        <v>0.99912772300114894</v>
      </c>
      <c r="Q5522" s="33">
        <f ca="1">COUNTIF(L$4:L5522, "WIN")/I5522</f>
        <v>0.4852328320347889</v>
      </c>
    </row>
    <row r="5523" spans="9:17" x14ac:dyDescent="0.25">
      <c r="I5523" s="5">
        <v>5520</v>
      </c>
      <c r="J5523" s="9">
        <f t="shared" ca="1" si="432"/>
        <v>9.7869333290661498E-2</v>
      </c>
      <c r="K5523" s="7" t="str">
        <f t="shared" ca="1" si="430"/>
        <v>RED</v>
      </c>
      <c r="L5523" s="7" t="str">
        <f t="shared" ca="1" si="431"/>
        <v>WIN</v>
      </c>
      <c r="M5523" s="8">
        <f t="shared" ca="1" si="433"/>
        <v>1</v>
      </c>
      <c r="N5523" s="8">
        <f t="shared" ca="1" si="434"/>
        <v>-162</v>
      </c>
      <c r="O5523" s="32">
        <f ca="1">SUM(M$4:M5523)/I5523</f>
        <v>-2.9347826086956522E-2</v>
      </c>
      <c r="P5523" s="47">
        <f ca="1">_xlfn.VAR.P(M$4:M5523)</f>
        <v>0.99913870510396974</v>
      </c>
      <c r="Q5523" s="33">
        <f ca="1">COUNTIF(L$4:L5523, "WIN")/I5523</f>
        <v>0.48532608695652174</v>
      </c>
    </row>
    <row r="5524" spans="9:17" x14ac:dyDescent="0.25">
      <c r="I5524" s="5">
        <v>5521</v>
      </c>
      <c r="J5524" s="9">
        <f t="shared" ca="1" si="432"/>
        <v>0.12185108967737956</v>
      </c>
      <c r="K5524" s="7" t="str">
        <f t="shared" ca="1" si="430"/>
        <v>RED</v>
      </c>
      <c r="L5524" s="7" t="str">
        <f t="shared" ca="1" si="431"/>
        <v>WIN</v>
      </c>
      <c r="M5524" s="8">
        <f t="shared" ca="1" si="433"/>
        <v>1</v>
      </c>
      <c r="N5524" s="8">
        <f t="shared" ca="1" si="434"/>
        <v>-161</v>
      </c>
      <c r="O5524" s="32">
        <f ca="1">SUM(M$4:M5524)/I5524</f>
        <v>-2.9161383807281289E-2</v>
      </c>
      <c r="P5524" s="47">
        <f ca="1">_xlfn.VAR.P(M$4:M5524)</f>
        <v>0.99914961369444444</v>
      </c>
      <c r="Q5524" s="33">
        <f ca="1">COUNTIF(L$4:L5524, "WIN")/I5524</f>
        <v>0.48541930809635936</v>
      </c>
    </row>
    <row r="5525" spans="9:17" x14ac:dyDescent="0.25">
      <c r="I5525" s="5">
        <v>5522</v>
      </c>
      <c r="J5525" s="9">
        <f t="shared" ca="1" si="432"/>
        <v>0.11959040596867709</v>
      </c>
      <c r="K5525" s="7" t="str">
        <f t="shared" ca="1" si="430"/>
        <v>RED</v>
      </c>
      <c r="L5525" s="7" t="str">
        <f t="shared" ca="1" si="431"/>
        <v>WIN</v>
      </c>
      <c r="M5525" s="8">
        <f t="shared" ca="1" si="433"/>
        <v>1</v>
      </c>
      <c r="N5525" s="8">
        <f t="shared" ca="1" si="434"/>
        <v>-160</v>
      </c>
      <c r="O5525" s="32">
        <f ca="1">SUM(M$4:M5525)/I5525</f>
        <v>-2.8975009054690328E-2</v>
      </c>
      <c r="P5525" s="47">
        <f ca="1">_xlfn.VAR.P(M$4:M5525)</f>
        <v>0.99916044885028066</v>
      </c>
      <c r="Q5525" s="33">
        <f ca="1">COUNTIF(L$4:L5525, "WIN")/I5525</f>
        <v>0.48551249547265485</v>
      </c>
    </row>
    <row r="5526" spans="9:17" x14ac:dyDescent="0.25">
      <c r="I5526" s="5">
        <v>5523</v>
      </c>
      <c r="J5526" s="9">
        <f t="shared" ca="1" si="432"/>
        <v>0.22373635881983178</v>
      </c>
      <c r="K5526" s="7" t="str">
        <f t="shared" ca="1" si="430"/>
        <v>RED</v>
      </c>
      <c r="L5526" s="7" t="str">
        <f t="shared" ca="1" si="431"/>
        <v>WIN</v>
      </c>
      <c r="M5526" s="8">
        <f t="shared" ca="1" si="433"/>
        <v>1</v>
      </c>
      <c r="N5526" s="8">
        <f t="shared" ca="1" si="434"/>
        <v>-159</v>
      </c>
      <c r="O5526" s="32">
        <f ca="1">SUM(M$4:M5526)/I5526</f>
        <v>-2.8788701792504073E-2</v>
      </c>
      <c r="P5526" s="47">
        <f ca="1">_xlfn.VAR.P(M$4:M5526)</f>
        <v>0.9991712106491023</v>
      </c>
      <c r="Q5526" s="33">
        <f ca="1">COUNTIF(L$4:L5526, "WIN")/I5526</f>
        <v>0.48560564910374798</v>
      </c>
    </row>
    <row r="5527" spans="9:17" x14ac:dyDescent="0.25">
      <c r="I5527" s="5">
        <v>5524</v>
      </c>
      <c r="J5527" s="9">
        <f t="shared" ca="1" si="432"/>
        <v>0.36918470715771956</v>
      </c>
      <c r="K5527" s="7" t="str">
        <f t="shared" ca="1" si="430"/>
        <v>RED</v>
      </c>
      <c r="L5527" s="7" t="str">
        <f t="shared" ca="1" si="431"/>
        <v>WIN</v>
      </c>
      <c r="M5527" s="8">
        <f t="shared" ca="1" si="433"/>
        <v>1</v>
      </c>
      <c r="N5527" s="8">
        <f t="shared" ca="1" si="434"/>
        <v>-158</v>
      </c>
      <c r="O5527" s="32">
        <f ca="1">SUM(M$4:M5527)/I5527</f>
        <v>-2.8602461984069516E-2</v>
      </c>
      <c r="P5527" s="47">
        <f ca="1">_xlfn.VAR.P(M$4:M5527)</f>
        <v>0.99918189916844991</v>
      </c>
      <c r="Q5527" s="33">
        <f ca="1">COUNTIF(L$4:L5527, "WIN")/I5527</f>
        <v>0.48569876900796527</v>
      </c>
    </row>
    <row r="5528" spans="9:17" x14ac:dyDescent="0.25">
      <c r="I5528" s="5">
        <v>5525</v>
      </c>
      <c r="J5528" s="9">
        <f t="shared" ca="1" si="432"/>
        <v>0.17587979372129958</v>
      </c>
      <c r="K5528" s="7" t="str">
        <f t="shared" ca="1" si="430"/>
        <v>RED</v>
      </c>
      <c r="L5528" s="7" t="str">
        <f t="shared" ca="1" si="431"/>
        <v>WIN</v>
      </c>
      <c r="M5528" s="8">
        <f t="shared" ca="1" si="433"/>
        <v>1</v>
      </c>
      <c r="N5528" s="8">
        <f t="shared" ca="1" si="434"/>
        <v>-157</v>
      </c>
      <c r="O5528" s="32">
        <f ca="1">SUM(M$4:M5528)/I5528</f>
        <v>-2.8416289592760182E-2</v>
      </c>
      <c r="P5528" s="47">
        <f ca="1">_xlfn.VAR.P(M$4:M5528)</f>
        <v>0.99919251448578039</v>
      </c>
      <c r="Q5528" s="33">
        <f ca="1">COUNTIF(L$4:L5528, "WIN")/I5528</f>
        <v>0.48579185520361989</v>
      </c>
    </row>
    <row r="5529" spans="9:17" x14ac:dyDescent="0.25">
      <c r="I5529" s="5">
        <v>5526</v>
      </c>
      <c r="J5529" s="9">
        <f t="shared" ca="1" si="432"/>
        <v>0.12825446891266734</v>
      </c>
      <c r="K5529" s="7" t="str">
        <f t="shared" ca="1" si="430"/>
        <v>RED</v>
      </c>
      <c r="L5529" s="7" t="str">
        <f t="shared" ca="1" si="431"/>
        <v>WIN</v>
      </c>
      <c r="M5529" s="8">
        <f t="shared" ca="1" si="433"/>
        <v>1</v>
      </c>
      <c r="N5529" s="8">
        <f t="shared" ca="1" si="434"/>
        <v>-156</v>
      </c>
      <c r="O5529" s="32">
        <f ca="1">SUM(M$4:M5529)/I5529</f>
        <v>-2.8230184581976112E-2</v>
      </c>
      <c r="P5529" s="47">
        <f ca="1">_xlfn.VAR.P(M$4:M5529)</f>
        <v>0.99920305667846754</v>
      </c>
      <c r="Q5529" s="33">
        <f ca="1">COUNTIF(L$4:L5529, "WIN")/I5529</f>
        <v>0.48588490770901194</v>
      </c>
    </row>
    <row r="5530" spans="9:17" x14ac:dyDescent="0.25">
      <c r="I5530" s="5">
        <v>5527</v>
      </c>
      <c r="J5530" s="9">
        <f t="shared" ca="1" si="432"/>
        <v>0.70299309335961102</v>
      </c>
      <c r="K5530" s="7" t="str">
        <f t="shared" ca="1" si="430"/>
        <v>BLACK</v>
      </c>
      <c r="L5530" s="7" t="str">
        <f t="shared" ca="1" si="431"/>
        <v>LOSE</v>
      </c>
      <c r="M5530" s="8">
        <f t="shared" ca="1" si="433"/>
        <v>-1</v>
      </c>
      <c r="N5530" s="8">
        <f t="shared" ca="1" si="434"/>
        <v>-157</v>
      </c>
      <c r="O5530" s="32">
        <f ca="1">SUM(M$4:M5530)/I5530</f>
        <v>-2.8406006875339243E-2</v>
      </c>
      <c r="P5530" s="47">
        <f ca="1">_xlfn.VAR.P(M$4:M5530)</f>
        <v>0.99919309877339813</v>
      </c>
      <c r="Q5530" s="33">
        <f ca="1">COUNTIF(L$4:L5530, "WIN")/I5530</f>
        <v>0.48579699656233039</v>
      </c>
    </row>
    <row r="5531" spans="9:17" x14ac:dyDescent="0.25">
      <c r="I5531" s="5">
        <v>5528</v>
      </c>
      <c r="J5531" s="9">
        <f t="shared" ca="1" si="432"/>
        <v>0.12614507177302958</v>
      </c>
      <c r="K5531" s="7" t="str">
        <f t="shared" ca="1" si="430"/>
        <v>RED</v>
      </c>
      <c r="L5531" s="7" t="str">
        <f t="shared" ca="1" si="431"/>
        <v>WIN</v>
      </c>
      <c r="M5531" s="8">
        <f t="shared" ca="1" si="433"/>
        <v>1</v>
      </c>
      <c r="N5531" s="8">
        <f t="shared" ca="1" si="434"/>
        <v>-156</v>
      </c>
      <c r="O5531" s="32">
        <f ca="1">SUM(M$4:M5531)/I5531</f>
        <v>-2.8219971056439943E-2</v>
      </c>
      <c r="P5531" s="47">
        <f ca="1">_xlfn.VAR.P(M$4:M5531)</f>
        <v>0.99920363323357364</v>
      </c>
      <c r="Q5531" s="33">
        <f ca="1">COUNTIF(L$4:L5531, "WIN")/I5531</f>
        <v>0.48589001447178004</v>
      </c>
    </row>
    <row r="5532" spans="9:17" x14ac:dyDescent="0.25">
      <c r="I5532" s="5">
        <v>5529</v>
      </c>
      <c r="J5532" s="9">
        <f t="shared" ca="1" si="432"/>
        <v>0.19085560947932467</v>
      </c>
      <c r="K5532" s="7" t="str">
        <f t="shared" ca="1" si="430"/>
        <v>RED</v>
      </c>
      <c r="L5532" s="7" t="str">
        <f t="shared" ca="1" si="431"/>
        <v>WIN</v>
      </c>
      <c r="M5532" s="8">
        <f t="shared" ca="1" si="433"/>
        <v>1</v>
      </c>
      <c r="N5532" s="8">
        <f t="shared" ca="1" si="434"/>
        <v>-155</v>
      </c>
      <c r="O5532" s="32">
        <f ca="1">SUM(M$4:M5532)/I5532</f>
        <v>-2.8034002532103454E-2</v>
      </c>
      <c r="P5532" s="47">
        <f ca="1">_xlfn.VAR.P(M$4:M5532)</f>
        <v>0.99921409470203004</v>
      </c>
      <c r="Q5532" s="33">
        <f ca="1">COUNTIF(L$4:L5532, "WIN")/I5532</f>
        <v>0.48598299873394829</v>
      </c>
    </row>
    <row r="5533" spans="9:17" x14ac:dyDescent="0.25">
      <c r="I5533" s="5">
        <v>5530</v>
      </c>
      <c r="J5533" s="9">
        <f t="shared" ca="1" si="432"/>
        <v>0.85286149083346474</v>
      </c>
      <c r="K5533" s="7" t="str">
        <f t="shared" ca="1" si="430"/>
        <v>BLACK</v>
      </c>
      <c r="L5533" s="7" t="str">
        <f t="shared" ca="1" si="431"/>
        <v>LOSE</v>
      </c>
      <c r="M5533" s="8">
        <f t="shared" ca="1" si="433"/>
        <v>-1</v>
      </c>
      <c r="N5533" s="8">
        <f t="shared" ca="1" si="434"/>
        <v>-156</v>
      </c>
      <c r="O5533" s="32">
        <f ca="1">SUM(M$4:M5533)/I5533</f>
        <v>-2.8209764918625677E-2</v>
      </c>
      <c r="P5533" s="47">
        <f ca="1">_xlfn.VAR.P(M$4:M5533)</f>
        <v>0.99920420916323582</v>
      </c>
      <c r="Q5533" s="33">
        <f ca="1">COUNTIF(L$4:L5533, "WIN")/I5533</f>
        <v>0.48589511754068715</v>
      </c>
    </row>
    <row r="5534" spans="9:17" x14ac:dyDescent="0.25">
      <c r="I5534" s="5">
        <v>5531</v>
      </c>
      <c r="J5534" s="9">
        <f t="shared" ca="1" si="432"/>
        <v>4.7677057656795085E-2</v>
      </c>
      <c r="K5534" s="7" t="str">
        <f t="shared" ca="1" si="430"/>
        <v>RED</v>
      </c>
      <c r="L5534" s="7" t="str">
        <f t="shared" ca="1" si="431"/>
        <v>WIN</v>
      </c>
      <c r="M5534" s="8">
        <f t="shared" ca="1" si="433"/>
        <v>1</v>
      </c>
      <c r="N5534" s="8">
        <f t="shared" ca="1" si="434"/>
        <v>-155</v>
      </c>
      <c r="O5534" s="32">
        <f ca="1">SUM(M$4:M5534)/I5534</f>
        <v>-2.8023865485445668E-2</v>
      </c>
      <c r="P5534" s="47">
        <f ca="1">_xlfn.VAR.P(M$4:M5534)</f>
        <v>0.99921466296325367</v>
      </c>
      <c r="Q5534" s="33">
        <f ca="1">COUNTIF(L$4:L5534, "WIN")/I5534</f>
        <v>0.48598806725727717</v>
      </c>
    </row>
    <row r="5535" spans="9:17" x14ac:dyDescent="0.25">
      <c r="I5535" s="5">
        <v>5532</v>
      </c>
      <c r="J5535" s="9">
        <f t="shared" ca="1" si="432"/>
        <v>0.14581594950530818</v>
      </c>
      <c r="K5535" s="7" t="str">
        <f t="shared" ca="1" si="430"/>
        <v>RED</v>
      </c>
      <c r="L5535" s="7" t="str">
        <f t="shared" ca="1" si="431"/>
        <v>WIN</v>
      </c>
      <c r="M5535" s="8">
        <f t="shared" ca="1" si="433"/>
        <v>1</v>
      </c>
      <c r="N5535" s="8">
        <f t="shared" ca="1" si="434"/>
        <v>-154</v>
      </c>
      <c r="O5535" s="32">
        <f ca="1">SUM(M$4:M5535)/I5535</f>
        <v>-2.7838033261026754E-2</v>
      </c>
      <c r="P5535" s="47">
        <f ca="1">_xlfn.VAR.P(M$4:M5535)</f>
        <v>0.99922504390415801</v>
      </c>
      <c r="Q5535" s="33">
        <f ca="1">COUNTIF(L$4:L5535, "WIN")/I5535</f>
        <v>0.48608098336948663</v>
      </c>
    </row>
    <row r="5536" spans="9:17" x14ac:dyDescent="0.25">
      <c r="I5536" s="5">
        <v>5533</v>
      </c>
      <c r="J5536" s="9">
        <f t="shared" ca="1" si="432"/>
        <v>2.2096547966774183E-2</v>
      </c>
      <c r="K5536" s="7" t="str">
        <f t="shared" ca="1" si="430"/>
        <v>RED</v>
      </c>
      <c r="L5536" s="7" t="str">
        <f t="shared" ca="1" si="431"/>
        <v>WIN</v>
      </c>
      <c r="M5536" s="8">
        <f t="shared" ca="1" si="433"/>
        <v>1</v>
      </c>
      <c r="N5536" s="8">
        <f t="shared" ca="1" si="434"/>
        <v>-153</v>
      </c>
      <c r="O5536" s="32">
        <f ca="1">SUM(M$4:M5536)/I5536</f>
        <v>-2.765226820892825E-2</v>
      </c>
      <c r="P5536" s="47">
        <f ca="1">_xlfn.VAR.P(M$4:M5536)</f>
        <v>0.99923535206290148</v>
      </c>
      <c r="Q5536" s="33">
        <f ca="1">COUNTIF(L$4:L5536, "WIN")/I5536</f>
        <v>0.48617386589553585</v>
      </c>
    </row>
    <row r="5537" spans="9:17" x14ac:dyDescent="0.25">
      <c r="I5537" s="5">
        <v>5534</v>
      </c>
      <c r="J5537" s="9">
        <f t="shared" ca="1" si="432"/>
        <v>0.64412920629610448</v>
      </c>
      <c r="K5537" s="7" t="str">
        <f t="shared" ca="1" si="430"/>
        <v>BLACK</v>
      </c>
      <c r="L5537" s="7" t="str">
        <f t="shared" ca="1" si="431"/>
        <v>LOSE</v>
      </c>
      <c r="M5537" s="8">
        <f t="shared" ca="1" si="433"/>
        <v>-1</v>
      </c>
      <c r="N5537" s="8">
        <f t="shared" ca="1" si="434"/>
        <v>-154</v>
      </c>
      <c r="O5537" s="32">
        <f ca="1">SUM(M$4:M5537)/I5537</f>
        <v>-2.7827972533429706E-2</v>
      </c>
      <c r="P5537" s="47">
        <f ca="1">_xlfn.VAR.P(M$4:M5537)</f>
        <v>0.99922560394467863</v>
      </c>
      <c r="Q5537" s="33">
        <f ca="1">COUNTIF(L$4:L5537, "WIN")/I5537</f>
        <v>0.48608601373328514</v>
      </c>
    </row>
    <row r="5538" spans="9:17" x14ac:dyDescent="0.25">
      <c r="I5538" s="5">
        <v>5535</v>
      </c>
      <c r="J5538" s="9">
        <f t="shared" ca="1" si="432"/>
        <v>0.94216096185620568</v>
      </c>
      <c r="K5538" s="7" t="str">
        <f t="shared" ca="1" si="430"/>
        <v>BLACK</v>
      </c>
      <c r="L5538" s="7" t="str">
        <f t="shared" ca="1" si="431"/>
        <v>LOSE</v>
      </c>
      <c r="M5538" s="8">
        <f t="shared" ca="1" si="433"/>
        <v>-1</v>
      </c>
      <c r="N5538" s="8">
        <f t="shared" ca="1" si="434"/>
        <v>-155</v>
      </c>
      <c r="O5538" s="32">
        <f ca="1">SUM(M$4:M5538)/I5538</f>
        <v>-2.8003613369467027E-2</v>
      </c>
      <c r="P5538" s="47">
        <f ca="1">_xlfn.VAR.P(M$4:M5538)</f>
        <v>0.99921579763825341</v>
      </c>
      <c r="Q5538" s="33">
        <f ca="1">COUNTIF(L$4:L5538, "WIN")/I5538</f>
        <v>0.4859981933152665</v>
      </c>
    </row>
    <row r="5539" spans="9:17" x14ac:dyDescent="0.25">
      <c r="I5539" s="5">
        <v>5536</v>
      </c>
      <c r="J5539" s="9">
        <f t="shared" ca="1" si="432"/>
        <v>0.53644221236796386</v>
      </c>
      <c r="K5539" s="7" t="str">
        <f t="shared" ca="1" si="430"/>
        <v>BLACK</v>
      </c>
      <c r="L5539" s="7" t="str">
        <f t="shared" ca="1" si="431"/>
        <v>LOSE</v>
      </c>
      <c r="M5539" s="8">
        <f t="shared" ca="1" si="433"/>
        <v>-1</v>
      </c>
      <c r="N5539" s="8">
        <f t="shared" ca="1" si="434"/>
        <v>-156</v>
      </c>
      <c r="O5539" s="32">
        <f ca="1">SUM(M$4:M5539)/I5539</f>
        <v>-2.8179190751445087E-2</v>
      </c>
      <c r="P5539" s="47">
        <f ca="1">_xlfn.VAR.P(M$4:M5539)</f>
        <v>0.99920593320859363</v>
      </c>
      <c r="Q5539" s="33">
        <f ca="1">COUNTIF(L$4:L5539, "WIN")/I5539</f>
        <v>0.48591040462427748</v>
      </c>
    </row>
    <row r="5540" spans="9:17" x14ac:dyDescent="0.25">
      <c r="I5540" s="5">
        <v>5537</v>
      </c>
      <c r="J5540" s="9">
        <f t="shared" ca="1" si="432"/>
        <v>0.47428418822260521</v>
      </c>
      <c r="K5540" s="7" t="str">
        <f t="shared" ca="1" si="430"/>
        <v>RED</v>
      </c>
      <c r="L5540" s="7" t="str">
        <f t="shared" ca="1" si="431"/>
        <v>WIN</v>
      </c>
      <c r="M5540" s="8">
        <f t="shared" ca="1" si="433"/>
        <v>1</v>
      </c>
      <c r="N5540" s="8">
        <f t="shared" ca="1" si="434"/>
        <v>-155</v>
      </c>
      <c r="O5540" s="32">
        <f ca="1">SUM(M$4:M5540)/I5540</f>
        <v>-2.7993498284269461E-2</v>
      </c>
      <c r="P5540" s="47">
        <f ca="1">_xlfn.VAR.P(M$4:M5540)</f>
        <v>0.99921636405380865</v>
      </c>
      <c r="Q5540" s="33">
        <f ca="1">COUNTIF(L$4:L5540, "WIN")/I5540</f>
        <v>0.48600325085786528</v>
      </c>
    </row>
    <row r="5541" spans="9:17" x14ac:dyDescent="0.25">
      <c r="I5541" s="5">
        <v>5538</v>
      </c>
      <c r="J5541" s="9">
        <f t="shared" ca="1" si="432"/>
        <v>0.71434512503795311</v>
      </c>
      <c r="K5541" s="7" t="str">
        <f t="shared" ca="1" si="430"/>
        <v>BLACK</v>
      </c>
      <c r="L5541" s="7" t="str">
        <f t="shared" ca="1" si="431"/>
        <v>LOSE</v>
      </c>
      <c r="M5541" s="8">
        <f t="shared" ca="1" si="433"/>
        <v>-1</v>
      </c>
      <c r="N5541" s="8">
        <f t="shared" ca="1" si="434"/>
        <v>-156</v>
      </c>
      <c r="O5541" s="32">
        <f ca="1">SUM(M$4:M5541)/I5541</f>
        <v>-2.8169014084507043E-2</v>
      </c>
      <c r="P5541" s="47">
        <f ca="1">_xlfn.VAR.P(M$4:M5541)</f>
        <v>0.99920650664550681</v>
      </c>
      <c r="Q5541" s="33">
        <f ca="1">COUNTIF(L$4:L5541, "WIN")/I5541</f>
        <v>0.4859154929577465</v>
      </c>
    </row>
    <row r="5542" spans="9:17" x14ac:dyDescent="0.25">
      <c r="I5542" s="5">
        <v>5539</v>
      </c>
      <c r="J5542" s="9">
        <f t="shared" ca="1" si="432"/>
        <v>0.95017829990052738</v>
      </c>
      <c r="K5542" s="7" t="str">
        <f t="shared" ca="1" si="430"/>
        <v>BLACK</v>
      </c>
      <c r="L5542" s="7" t="str">
        <f t="shared" ca="1" si="431"/>
        <v>LOSE</v>
      </c>
      <c r="M5542" s="8">
        <f t="shared" ca="1" si="433"/>
        <v>-1</v>
      </c>
      <c r="N5542" s="8">
        <f t="shared" ca="1" si="434"/>
        <v>-157</v>
      </c>
      <c r="O5542" s="32">
        <f ca="1">SUM(M$4:M5542)/I5542</f>
        <v>-2.8344466510200398E-2</v>
      </c>
      <c r="P5542" s="47">
        <f ca="1">_xlfn.VAR.P(M$4:M5542)</f>
        <v>0.99919659121825211</v>
      </c>
      <c r="Q5542" s="33">
        <f ca="1">COUNTIF(L$4:L5542, "WIN")/I5542</f>
        <v>0.4858277667448998</v>
      </c>
    </row>
    <row r="5543" spans="9:17" x14ac:dyDescent="0.25">
      <c r="I5543" s="5">
        <v>5540</v>
      </c>
      <c r="J5543" s="9">
        <f t="shared" ca="1" si="432"/>
        <v>0.51368652900559375</v>
      </c>
      <c r="K5543" s="7" t="str">
        <f t="shared" ca="1" si="430"/>
        <v>BLACK</v>
      </c>
      <c r="L5543" s="7" t="str">
        <f t="shared" ca="1" si="431"/>
        <v>LOSE</v>
      </c>
      <c r="M5543" s="8">
        <f t="shared" ca="1" si="433"/>
        <v>-1</v>
      </c>
      <c r="N5543" s="8">
        <f t="shared" ca="1" si="434"/>
        <v>-158</v>
      </c>
      <c r="O5543" s="32">
        <f ca="1">SUM(M$4:M5543)/I5543</f>
        <v>-2.8519855595667869E-2</v>
      </c>
      <c r="P5543" s="47">
        <f ca="1">_xlfn.VAR.P(M$4:M5543)</f>
        <v>0.99918661783680229</v>
      </c>
      <c r="Q5543" s="33">
        <f ca="1">COUNTIF(L$4:L5543, "WIN")/I5543</f>
        <v>0.48574007220216608</v>
      </c>
    </row>
    <row r="5544" spans="9:17" x14ac:dyDescent="0.25">
      <c r="I5544" s="5">
        <v>5541</v>
      </c>
      <c r="J5544" s="9">
        <f t="shared" ca="1" si="432"/>
        <v>0.91427268687597762</v>
      </c>
      <c r="K5544" s="7" t="str">
        <f t="shared" ca="1" si="430"/>
        <v>BLACK</v>
      </c>
      <c r="L5544" s="7" t="str">
        <f t="shared" ca="1" si="431"/>
        <v>LOSE</v>
      </c>
      <c r="M5544" s="8">
        <f t="shared" ca="1" si="433"/>
        <v>-1</v>
      </c>
      <c r="N5544" s="8">
        <f t="shared" ca="1" si="434"/>
        <v>-159</v>
      </c>
      <c r="O5544" s="32">
        <f ca="1">SUM(M$4:M5544)/I5544</f>
        <v>-2.8695181375203032E-2</v>
      </c>
      <c r="P5544" s="47">
        <f ca="1">_xlfn.VAR.P(M$4:M5544)</f>
        <v>0.99917658656584418</v>
      </c>
      <c r="Q5544" s="33">
        <f ca="1">COUNTIF(L$4:L5544, "WIN")/I5544</f>
        <v>0.4856524093123985</v>
      </c>
    </row>
    <row r="5545" spans="9:17" x14ac:dyDescent="0.25">
      <c r="I5545" s="5">
        <v>5542</v>
      </c>
      <c r="J5545" s="9">
        <f t="shared" ca="1" si="432"/>
        <v>1.4577298264833782E-2</v>
      </c>
      <c r="K5545" s="7" t="str">
        <f t="shared" ca="1" si="430"/>
        <v>RED</v>
      </c>
      <c r="L5545" s="7" t="str">
        <f t="shared" ca="1" si="431"/>
        <v>WIN</v>
      </c>
      <c r="M5545" s="8">
        <f t="shared" ca="1" si="433"/>
        <v>1</v>
      </c>
      <c r="N5545" s="8">
        <f t="shared" ca="1" si="434"/>
        <v>-158</v>
      </c>
      <c r="O5545" s="32">
        <f ca="1">SUM(M$4:M5545)/I5545</f>
        <v>-2.8509563334536268E-2</v>
      </c>
      <c r="P5545" s="47">
        <f ca="1">_xlfn.VAR.P(M$4:M5545)</f>
        <v>0.99918720479847412</v>
      </c>
      <c r="Q5545" s="33">
        <f ca="1">COUNTIF(L$4:L5545, "WIN")/I5545</f>
        <v>0.48574521833273188</v>
      </c>
    </row>
    <row r="5546" spans="9:17" x14ac:dyDescent="0.25">
      <c r="I5546" s="5">
        <v>5543</v>
      </c>
      <c r="J5546" s="9">
        <f t="shared" ca="1" si="432"/>
        <v>0.76213990053379865</v>
      </c>
      <c r="K5546" s="7" t="str">
        <f t="shared" ca="1" si="430"/>
        <v>BLACK</v>
      </c>
      <c r="L5546" s="7" t="str">
        <f t="shared" ca="1" si="431"/>
        <v>LOSE</v>
      </c>
      <c r="M5546" s="8">
        <f t="shared" ca="1" si="433"/>
        <v>-1</v>
      </c>
      <c r="N5546" s="8">
        <f t="shared" ca="1" si="434"/>
        <v>-159</v>
      </c>
      <c r="O5546" s="32">
        <f ca="1">SUM(M$4:M5546)/I5546</f>
        <v>-2.8684827710626016E-2</v>
      </c>
      <c r="P5546" s="47">
        <f ca="1">_xlfn.VAR.P(M$4:M5546)</f>
        <v>0.99917718065921168</v>
      </c>
      <c r="Q5546" s="33">
        <f ca="1">COUNTIF(L$4:L5546, "WIN")/I5546</f>
        <v>0.48565758614468701</v>
      </c>
    </row>
    <row r="5547" spans="9:17" x14ac:dyDescent="0.25">
      <c r="I5547" s="5">
        <v>5544</v>
      </c>
      <c r="J5547" s="9">
        <f t="shared" ca="1" si="432"/>
        <v>0.87404720262035707</v>
      </c>
      <c r="K5547" s="7" t="str">
        <f t="shared" ca="1" si="430"/>
        <v>BLACK</v>
      </c>
      <c r="L5547" s="7" t="str">
        <f t="shared" ca="1" si="431"/>
        <v>LOSE</v>
      </c>
      <c r="M5547" s="8">
        <f t="shared" ca="1" si="433"/>
        <v>-1</v>
      </c>
      <c r="N5547" s="8">
        <f t="shared" ca="1" si="434"/>
        <v>-160</v>
      </c>
      <c r="O5547" s="32">
        <f ca="1">SUM(M$4:M5547)/I5547</f>
        <v>-2.886002886002886E-2</v>
      </c>
      <c r="P5547" s="47">
        <f ca="1">_xlfn.VAR.P(M$4:M5547)</f>
        <v>0.99916709873419829</v>
      </c>
      <c r="Q5547" s="33">
        <f ca="1">COUNTIF(L$4:L5547, "WIN")/I5547</f>
        <v>0.4855699855699856</v>
      </c>
    </row>
    <row r="5548" spans="9:17" x14ac:dyDescent="0.25">
      <c r="I5548" s="5">
        <v>5545</v>
      </c>
      <c r="J5548" s="9">
        <f t="shared" ca="1" si="432"/>
        <v>6.9633862899066923E-2</v>
      </c>
      <c r="K5548" s="7" t="str">
        <f t="shared" ca="1" si="430"/>
        <v>RED</v>
      </c>
      <c r="L5548" s="7" t="str">
        <f t="shared" ca="1" si="431"/>
        <v>WIN</v>
      </c>
      <c r="M5548" s="8">
        <f t="shared" ca="1" si="433"/>
        <v>1</v>
      </c>
      <c r="N5548" s="8">
        <f t="shared" ca="1" si="434"/>
        <v>-159</v>
      </c>
      <c r="O5548" s="32">
        <f ca="1">SUM(M$4:M5548)/I5548</f>
        <v>-2.867448151487827E-2</v>
      </c>
      <c r="P5548" s="47">
        <f ca="1">_xlfn.VAR.P(M$4:M5548)</f>
        <v>0.99917777410985287</v>
      </c>
      <c r="Q5548" s="33">
        <f ca="1">COUNTIF(L$4:L5548, "WIN")/I5548</f>
        <v>0.48566275924256086</v>
      </c>
    </row>
    <row r="5549" spans="9:17" x14ac:dyDescent="0.25">
      <c r="I5549" s="5">
        <v>5546</v>
      </c>
      <c r="J5549" s="9">
        <f t="shared" ca="1" si="432"/>
        <v>0.87638968337368883</v>
      </c>
      <c r="K5549" s="7" t="str">
        <f t="shared" ca="1" si="430"/>
        <v>BLACK</v>
      </c>
      <c r="L5549" s="7" t="str">
        <f t="shared" ca="1" si="431"/>
        <v>LOSE</v>
      </c>
      <c r="M5549" s="8">
        <f t="shared" ca="1" si="433"/>
        <v>-1</v>
      </c>
      <c r="N5549" s="8">
        <f t="shared" ca="1" si="434"/>
        <v>-160</v>
      </c>
      <c r="O5549" s="32">
        <f ca="1">SUM(M$4:M5549)/I5549</f>
        <v>-2.8849621348719798E-2</v>
      </c>
      <c r="P5549" s="47">
        <f ca="1">_xlfn.VAR.P(M$4:M5549)</f>
        <v>0.99916769934803551</v>
      </c>
      <c r="Q5549" s="33">
        <f ca="1">COUNTIF(L$4:L5549, "WIN")/I5549</f>
        <v>0.48557518932564009</v>
      </c>
    </row>
    <row r="5550" spans="9:17" x14ac:dyDescent="0.25">
      <c r="I5550" s="5">
        <v>5547</v>
      </c>
      <c r="J5550" s="9">
        <f t="shared" ca="1" si="432"/>
        <v>0.32078699207220152</v>
      </c>
      <c r="K5550" s="7" t="str">
        <f t="shared" ca="1" si="430"/>
        <v>RED</v>
      </c>
      <c r="L5550" s="7" t="str">
        <f t="shared" ca="1" si="431"/>
        <v>WIN</v>
      </c>
      <c r="M5550" s="8">
        <f t="shared" ca="1" si="433"/>
        <v>1</v>
      </c>
      <c r="N5550" s="8">
        <f t="shared" ca="1" si="434"/>
        <v>-159</v>
      </c>
      <c r="O5550" s="32">
        <f ca="1">SUM(M$4:M5550)/I5550</f>
        <v>-2.8664142779881017E-2</v>
      </c>
      <c r="P5550" s="47">
        <f ca="1">_xlfn.VAR.P(M$4:M5550)</f>
        <v>0.99917836691869455</v>
      </c>
      <c r="Q5550" s="33">
        <f ca="1">COUNTIF(L$4:L5550, "WIN")/I5550</f>
        <v>0.48566792861005947</v>
      </c>
    </row>
    <row r="5551" spans="9:17" x14ac:dyDescent="0.25">
      <c r="I5551" s="5">
        <v>5548</v>
      </c>
      <c r="J5551" s="9">
        <f t="shared" ca="1" si="432"/>
        <v>0.60283379074629406</v>
      </c>
      <c r="K5551" s="7" t="str">
        <f t="shared" ca="1" si="430"/>
        <v>BLACK</v>
      </c>
      <c r="L5551" s="7" t="str">
        <f t="shared" ca="1" si="431"/>
        <v>LOSE</v>
      </c>
      <c r="M5551" s="8">
        <f t="shared" ca="1" si="433"/>
        <v>-1</v>
      </c>
      <c r="N5551" s="8">
        <f t="shared" ca="1" si="434"/>
        <v>-160</v>
      </c>
      <c r="O5551" s="32">
        <f ca="1">SUM(M$4:M5551)/I5551</f>
        <v>-2.8839221341023791E-2</v>
      </c>
      <c r="P5551" s="47">
        <f ca="1">_xlfn.VAR.P(M$4:M5551)</f>
        <v>0.99916829931244344</v>
      </c>
      <c r="Q5551" s="33">
        <f ca="1">COUNTIF(L$4:L5551, "WIN")/I5551</f>
        <v>0.4855803893294881</v>
      </c>
    </row>
    <row r="5552" spans="9:17" x14ac:dyDescent="0.25">
      <c r="I5552" s="5">
        <v>5549</v>
      </c>
      <c r="J5552" s="9">
        <f t="shared" ca="1" si="432"/>
        <v>0.7035719422456288</v>
      </c>
      <c r="K5552" s="7" t="str">
        <f t="shared" ca="1" si="430"/>
        <v>BLACK</v>
      </c>
      <c r="L5552" s="7" t="str">
        <f t="shared" ca="1" si="431"/>
        <v>LOSE</v>
      </c>
      <c r="M5552" s="8">
        <f t="shared" ca="1" si="433"/>
        <v>-1</v>
      </c>
      <c r="N5552" s="8">
        <f t="shared" ca="1" si="434"/>
        <v>-161</v>
      </c>
      <c r="O5552" s="32">
        <f ca="1">SUM(M$4:M5552)/I5552</f>
        <v>-2.9014236799423318E-2</v>
      </c>
      <c r="P5552" s="47">
        <f ca="1">_xlfn.VAR.P(M$4:M5552)</f>
        <v>0.99915817406294694</v>
      </c>
      <c r="Q5552" s="33">
        <f ca="1">COUNTIF(L$4:L5552, "WIN")/I5552</f>
        <v>0.48549288160028836</v>
      </c>
    </row>
    <row r="5553" spans="9:17" x14ac:dyDescent="0.25">
      <c r="I5553" s="5">
        <v>5550</v>
      </c>
      <c r="J5553" s="9">
        <f t="shared" ca="1" si="432"/>
        <v>0.4048858470117046</v>
      </c>
      <c r="K5553" s="7" t="str">
        <f t="shared" ca="1" si="430"/>
        <v>RED</v>
      </c>
      <c r="L5553" s="7" t="str">
        <f t="shared" ca="1" si="431"/>
        <v>WIN</v>
      </c>
      <c r="M5553" s="8">
        <f t="shared" ca="1" si="433"/>
        <v>1</v>
      </c>
      <c r="N5553" s="8">
        <f t="shared" ca="1" si="434"/>
        <v>-160</v>
      </c>
      <c r="O5553" s="32">
        <f ca="1">SUM(M$4:M5553)/I5553</f>
        <v>-2.8828828828828829E-2</v>
      </c>
      <c r="P5553" s="47">
        <f ca="1">_xlfn.VAR.P(M$4:M5553)</f>
        <v>0.99916889862835812</v>
      </c>
      <c r="Q5553" s="33">
        <f ca="1">COUNTIF(L$4:L5553, "WIN")/I5553</f>
        <v>0.48558558558558557</v>
      </c>
    </row>
    <row r="5554" spans="9:17" x14ac:dyDescent="0.25">
      <c r="I5554" s="5">
        <v>5551</v>
      </c>
      <c r="J5554" s="9">
        <f t="shared" ca="1" si="432"/>
        <v>0.18249875064973786</v>
      </c>
      <c r="K5554" s="7" t="str">
        <f t="shared" ca="1" si="430"/>
        <v>RED</v>
      </c>
      <c r="L5554" s="7" t="str">
        <f t="shared" ca="1" si="431"/>
        <v>WIN</v>
      </c>
      <c r="M5554" s="8">
        <f t="shared" ca="1" si="433"/>
        <v>1</v>
      </c>
      <c r="N5554" s="8">
        <f t="shared" ca="1" si="434"/>
        <v>-159</v>
      </c>
      <c r="O5554" s="32">
        <f ca="1">SUM(M$4:M5554)/I5554</f>
        <v>-2.8643487659881103E-2</v>
      </c>
      <c r="P5554" s="47">
        <f ca="1">_xlfn.VAR.P(M$4:M5554)</f>
        <v>0.99917955061467822</v>
      </c>
      <c r="Q5554" s="33">
        <f ca="1">COUNTIF(L$4:L5554, "WIN")/I5554</f>
        <v>0.48567825617005944</v>
      </c>
    </row>
    <row r="5555" spans="9:17" x14ac:dyDescent="0.25">
      <c r="I5555" s="5">
        <v>5552</v>
      </c>
      <c r="J5555" s="9">
        <f t="shared" ca="1" si="432"/>
        <v>0.28275933494466066</v>
      </c>
      <c r="K5555" s="7" t="str">
        <f t="shared" ca="1" si="430"/>
        <v>RED</v>
      </c>
      <c r="L5555" s="7" t="str">
        <f t="shared" ca="1" si="431"/>
        <v>WIN</v>
      </c>
      <c r="M5555" s="8">
        <f t="shared" ca="1" si="433"/>
        <v>1</v>
      </c>
      <c r="N5555" s="8">
        <f t="shared" ca="1" si="434"/>
        <v>-158</v>
      </c>
      <c r="O5555" s="32">
        <f ca="1">SUM(M$4:M5555)/I5555</f>
        <v>-2.8458213256484149E-2</v>
      </c>
      <c r="P5555" s="47">
        <f ca="1">_xlfn.VAR.P(M$4:M5555)</f>
        <v>0.99919013009824842</v>
      </c>
      <c r="Q5555" s="33">
        <f ca="1">COUNTIF(L$4:L5555, "WIN")/I5555</f>
        <v>0.48577089337175794</v>
      </c>
    </row>
    <row r="5556" spans="9:17" x14ac:dyDescent="0.25">
      <c r="I5556" s="5">
        <v>5553</v>
      </c>
      <c r="J5556" s="9">
        <f t="shared" ca="1" si="432"/>
        <v>0.26790857935043055</v>
      </c>
      <c r="K5556" s="7" t="str">
        <f t="shared" ca="1" si="430"/>
        <v>RED</v>
      </c>
      <c r="L5556" s="7" t="str">
        <f t="shared" ca="1" si="431"/>
        <v>WIN</v>
      </c>
      <c r="M5556" s="8">
        <f t="shared" ca="1" si="433"/>
        <v>1</v>
      </c>
      <c r="N5556" s="8">
        <f t="shared" ca="1" si="434"/>
        <v>-157</v>
      </c>
      <c r="O5556" s="32">
        <f ca="1">SUM(M$4:M5556)/I5556</f>
        <v>-2.827300558256798E-2</v>
      </c>
      <c r="P5556" s="47">
        <f ca="1">_xlfn.VAR.P(M$4:M5556)</f>
        <v>0.99920063715532803</v>
      </c>
      <c r="Q5556" s="33">
        <f ca="1">COUNTIF(L$4:L5556, "WIN")/I5556</f>
        <v>0.48586349720871602</v>
      </c>
    </row>
    <row r="5557" spans="9:17" x14ac:dyDescent="0.25">
      <c r="I5557" s="5">
        <v>5554</v>
      </c>
      <c r="J5557" s="9">
        <f t="shared" ca="1" si="432"/>
        <v>0.16459065438255882</v>
      </c>
      <c r="K5557" s="7" t="str">
        <f t="shared" ca="1" si="430"/>
        <v>RED</v>
      </c>
      <c r="L5557" s="7" t="str">
        <f t="shared" ca="1" si="431"/>
        <v>WIN</v>
      </c>
      <c r="M5557" s="8">
        <f t="shared" ca="1" si="433"/>
        <v>1</v>
      </c>
      <c r="N5557" s="8">
        <f t="shared" ca="1" si="434"/>
        <v>-156</v>
      </c>
      <c r="O5557" s="32">
        <f ca="1">SUM(M$4:M5557)/I5557</f>
        <v>-2.8087864602088584E-2</v>
      </c>
      <c r="P5557" s="47">
        <f ca="1">_xlfn.VAR.P(M$4:M5557)</f>
        <v>0.99921107186209479</v>
      </c>
      <c r="Q5557" s="33">
        <f ca="1">COUNTIF(L$4:L5557, "WIN")/I5557</f>
        <v>0.48595606769895572</v>
      </c>
    </row>
    <row r="5558" spans="9:17" x14ac:dyDescent="0.25">
      <c r="I5558" s="5">
        <v>5555</v>
      </c>
      <c r="J5558" s="9">
        <f t="shared" ca="1" si="432"/>
        <v>0.35253593414485063</v>
      </c>
      <c r="K5558" s="7" t="str">
        <f t="shared" ca="1" si="430"/>
        <v>RED</v>
      </c>
      <c r="L5558" s="7" t="str">
        <f t="shared" ca="1" si="431"/>
        <v>WIN</v>
      </c>
      <c r="M5558" s="8">
        <f t="shared" ca="1" si="433"/>
        <v>1</v>
      </c>
      <c r="N5558" s="8">
        <f t="shared" ca="1" si="434"/>
        <v>-155</v>
      </c>
      <c r="O5558" s="32">
        <f ca="1">SUM(M$4:M5558)/I5558</f>
        <v>-2.7902790279027902E-2</v>
      </c>
      <c r="P5558" s="47">
        <f ca="1">_xlfn.VAR.P(M$4:M5558)</f>
        <v>0.99922143429464461</v>
      </c>
      <c r="Q5558" s="33">
        <f ca="1">COUNTIF(L$4:L5558, "WIN")/I5558</f>
        <v>0.48604860486048607</v>
      </c>
    </row>
    <row r="5559" spans="9:17" x14ac:dyDescent="0.25">
      <c r="I5559" s="5">
        <v>5556</v>
      </c>
      <c r="J5559" s="9">
        <f t="shared" ca="1" si="432"/>
        <v>5.9690214109457074E-2</v>
      </c>
      <c r="K5559" s="7" t="str">
        <f t="shared" ca="1" si="430"/>
        <v>RED</v>
      </c>
      <c r="L5559" s="7" t="str">
        <f t="shared" ca="1" si="431"/>
        <v>WIN</v>
      </c>
      <c r="M5559" s="8">
        <f t="shared" ca="1" si="433"/>
        <v>1</v>
      </c>
      <c r="N5559" s="8">
        <f t="shared" ca="1" si="434"/>
        <v>-154</v>
      </c>
      <c r="O5559" s="32">
        <f ca="1">SUM(M$4:M5559)/I5559</f>
        <v>-2.771778257739381E-2</v>
      </c>
      <c r="P5559" s="47">
        <f ca="1">_xlfn.VAR.P(M$4:M5559)</f>
        <v>0.99923172452899234</v>
      </c>
      <c r="Q5559" s="33">
        <f ca="1">COUNTIF(L$4:L5559, "WIN")/I5559</f>
        <v>0.48614110871130312</v>
      </c>
    </row>
    <row r="5560" spans="9:17" x14ac:dyDescent="0.25">
      <c r="I5560" s="5">
        <v>5557</v>
      </c>
      <c r="J5560" s="9">
        <f t="shared" ca="1" si="432"/>
        <v>0.10505323550083112</v>
      </c>
      <c r="K5560" s="7" t="str">
        <f t="shared" ca="1" si="430"/>
        <v>RED</v>
      </c>
      <c r="L5560" s="7" t="str">
        <f t="shared" ca="1" si="431"/>
        <v>WIN</v>
      </c>
      <c r="M5560" s="8">
        <f t="shared" ca="1" si="433"/>
        <v>1</v>
      </c>
      <c r="N5560" s="8">
        <f t="shared" ca="1" si="434"/>
        <v>-153</v>
      </c>
      <c r="O5560" s="32">
        <f ca="1">SUM(M$4:M5560)/I5560</f>
        <v>-2.7532841461220082E-2</v>
      </c>
      <c r="P5560" s="47">
        <f ca="1">_xlfn.VAR.P(M$4:M5560)</f>
        <v>0.99924194264107136</v>
      </c>
      <c r="Q5560" s="33">
        <f ca="1">COUNTIF(L$4:L5560, "WIN")/I5560</f>
        <v>0.48623357926938998</v>
      </c>
    </row>
    <row r="5561" spans="9:17" x14ac:dyDescent="0.25">
      <c r="I5561" s="5">
        <v>5558</v>
      </c>
      <c r="J5561" s="9">
        <f t="shared" ca="1" si="432"/>
        <v>0.75470871893838409</v>
      </c>
      <c r="K5561" s="7" t="str">
        <f t="shared" ca="1" si="430"/>
        <v>BLACK</v>
      </c>
      <c r="L5561" s="7" t="str">
        <f t="shared" ca="1" si="431"/>
        <v>LOSE</v>
      </c>
      <c r="M5561" s="8">
        <f t="shared" ca="1" si="433"/>
        <v>-1</v>
      </c>
      <c r="N5561" s="8">
        <f t="shared" ca="1" si="434"/>
        <v>-154</v>
      </c>
      <c r="O5561" s="32">
        <f ca="1">SUM(M$4:M5561)/I5561</f>
        <v>-2.7707808564231738E-2</v>
      </c>
      <c r="P5561" s="47">
        <f ca="1">_xlfn.VAR.P(M$4:M5561)</f>
        <v>0.99923227734456788</v>
      </c>
      <c r="Q5561" s="33">
        <f ca="1">COUNTIF(L$4:L5561, "WIN")/I5561</f>
        <v>0.48614609571788414</v>
      </c>
    </row>
    <row r="5562" spans="9:17" x14ac:dyDescent="0.25">
      <c r="I5562" s="5">
        <v>5559</v>
      </c>
      <c r="J5562" s="9">
        <f t="shared" ca="1" si="432"/>
        <v>0.40802157682827978</v>
      </c>
      <c r="K5562" s="7" t="str">
        <f t="shared" ca="1" si="430"/>
        <v>RED</v>
      </c>
      <c r="L5562" s="7" t="str">
        <f t="shared" ca="1" si="431"/>
        <v>WIN</v>
      </c>
      <c r="M5562" s="8">
        <f t="shared" ca="1" si="433"/>
        <v>1</v>
      </c>
      <c r="N5562" s="8">
        <f t="shared" ca="1" si="434"/>
        <v>-153</v>
      </c>
      <c r="O5562" s="32">
        <f ca="1">SUM(M$4:M5562)/I5562</f>
        <v>-2.7522935779816515E-2</v>
      </c>
      <c r="P5562" s="47">
        <f ca="1">_xlfn.VAR.P(M$4:M5562)</f>
        <v>0.99924248800606008</v>
      </c>
      <c r="Q5562" s="33">
        <f ca="1">COUNTIF(L$4:L5562, "WIN")/I5562</f>
        <v>0.48623853211009177</v>
      </c>
    </row>
    <row r="5563" spans="9:17" x14ac:dyDescent="0.25">
      <c r="I5563" s="5">
        <v>5560</v>
      </c>
      <c r="J5563" s="9">
        <f t="shared" ca="1" si="432"/>
        <v>0.27847585499035588</v>
      </c>
      <c r="K5563" s="7" t="str">
        <f t="shared" ca="1" si="430"/>
        <v>RED</v>
      </c>
      <c r="L5563" s="7" t="str">
        <f t="shared" ca="1" si="431"/>
        <v>WIN</v>
      </c>
      <c r="M5563" s="8">
        <f t="shared" ca="1" si="433"/>
        <v>1</v>
      </c>
      <c r="N5563" s="8">
        <f t="shared" ca="1" si="434"/>
        <v>-152</v>
      </c>
      <c r="O5563" s="32">
        <f ca="1">SUM(M$4:M5563)/I5563</f>
        <v>-2.7338129496402876E-2</v>
      </c>
      <c r="P5563" s="47">
        <f ca="1">_xlfn.VAR.P(M$4:M5563)</f>
        <v>0.99925262667563786</v>
      </c>
      <c r="Q5563" s="33">
        <f ca="1">COUNTIF(L$4:L5563, "WIN")/I5563</f>
        <v>0.48633093525179855</v>
      </c>
    </row>
    <row r="5564" spans="9:17" x14ac:dyDescent="0.25">
      <c r="I5564" s="5">
        <v>5561</v>
      </c>
      <c r="J5564" s="9">
        <f t="shared" ca="1" si="432"/>
        <v>0.20390494456087926</v>
      </c>
      <c r="K5564" s="7" t="str">
        <f t="shared" ca="1" si="430"/>
        <v>RED</v>
      </c>
      <c r="L5564" s="7" t="str">
        <f t="shared" ca="1" si="431"/>
        <v>WIN</v>
      </c>
      <c r="M5564" s="8">
        <f t="shared" ca="1" si="433"/>
        <v>1</v>
      </c>
      <c r="N5564" s="8">
        <f t="shared" ca="1" si="434"/>
        <v>-151</v>
      </c>
      <c r="O5564" s="32">
        <f ca="1">SUM(M$4:M5564)/I5564</f>
        <v>-2.7153389678115446E-2</v>
      </c>
      <c r="P5564" s="47">
        <f ca="1">_xlfn.VAR.P(M$4:M5564)</f>
        <v>0.99926269342898844</v>
      </c>
      <c r="Q5564" s="33">
        <f ca="1">COUNTIF(L$4:L5564, "WIN")/I5564</f>
        <v>0.48642330516094229</v>
      </c>
    </row>
    <row r="5565" spans="9:17" x14ac:dyDescent="0.25">
      <c r="I5565" s="5">
        <v>5562</v>
      </c>
      <c r="J5565" s="9">
        <f t="shared" ca="1" si="432"/>
        <v>0.77492128401658678</v>
      </c>
      <c r="K5565" s="7" t="str">
        <f t="shared" ca="1" si="430"/>
        <v>BLACK</v>
      </c>
      <c r="L5565" s="7" t="str">
        <f t="shared" ca="1" si="431"/>
        <v>LOSE</v>
      </c>
      <c r="M5565" s="8">
        <f t="shared" ca="1" si="433"/>
        <v>-1</v>
      </c>
      <c r="N5565" s="8">
        <f t="shared" ca="1" si="434"/>
        <v>-152</v>
      </c>
      <c r="O5565" s="32">
        <f ca="1">SUM(M$4:M5565)/I5565</f>
        <v>-2.7328299172959366E-2</v>
      </c>
      <c r="P5565" s="47">
        <f ca="1">_xlfn.VAR.P(M$4:M5565)</f>
        <v>0.99925316406431319</v>
      </c>
      <c r="Q5565" s="33">
        <f ca="1">COUNTIF(L$4:L5565, "WIN")/I5565</f>
        <v>0.48633585041352034</v>
      </c>
    </row>
    <row r="5566" spans="9:17" x14ac:dyDescent="0.25">
      <c r="I5566" s="5">
        <v>5563</v>
      </c>
      <c r="J5566" s="9">
        <f t="shared" ca="1" si="432"/>
        <v>0.98637500172228998</v>
      </c>
      <c r="K5566" s="7" t="str">
        <f t="shared" ca="1" si="430"/>
        <v>GREEN</v>
      </c>
      <c r="L5566" s="7" t="str">
        <f t="shared" ca="1" si="431"/>
        <v>LOSE</v>
      </c>
      <c r="M5566" s="8">
        <f t="shared" ca="1" si="433"/>
        <v>-1</v>
      </c>
      <c r="N5566" s="8">
        <f t="shared" ca="1" si="434"/>
        <v>-153</v>
      </c>
      <c r="O5566" s="32">
        <f ca="1">SUM(M$4:M5566)/I5566</f>
        <v>-2.7503145784648571E-2</v>
      </c>
      <c r="P5566" s="47">
        <f ca="1">_xlfn.VAR.P(M$4:M5566)</f>
        <v>0.99924357697194832</v>
      </c>
      <c r="Q5566" s="33">
        <f ca="1">COUNTIF(L$4:L5566, "WIN")/I5566</f>
        <v>0.48624842710767574</v>
      </c>
    </row>
    <row r="5567" spans="9:17" x14ac:dyDescent="0.25">
      <c r="I5567" s="5">
        <v>5564</v>
      </c>
      <c r="J5567" s="9">
        <f t="shared" ca="1" si="432"/>
        <v>0.21906229701648716</v>
      </c>
      <c r="K5567" s="7" t="str">
        <f t="shared" ca="1" si="430"/>
        <v>RED</v>
      </c>
      <c r="L5567" s="7" t="str">
        <f t="shared" ca="1" si="431"/>
        <v>WIN</v>
      </c>
      <c r="M5567" s="8">
        <f t="shared" ca="1" si="433"/>
        <v>1</v>
      </c>
      <c r="N5567" s="8">
        <f t="shared" ca="1" si="434"/>
        <v>-152</v>
      </c>
      <c r="O5567" s="32">
        <f ca="1">SUM(M$4:M5567)/I5567</f>
        <v>-2.7318475916606758E-2</v>
      </c>
      <c r="P5567" s="47">
        <f ca="1">_xlfn.VAR.P(M$4:M5567)</f>
        <v>0.99925370087359378</v>
      </c>
      <c r="Q5567" s="33">
        <f ca="1">COUNTIF(L$4:L5567, "WIN")/I5567</f>
        <v>0.48634076204169663</v>
      </c>
    </row>
    <row r="5568" spans="9:17" x14ac:dyDescent="0.25">
      <c r="I5568" s="5">
        <v>5565</v>
      </c>
      <c r="J5568" s="9">
        <f t="shared" ca="1" si="432"/>
        <v>0.3403949852753041</v>
      </c>
      <c r="K5568" s="7" t="str">
        <f t="shared" ca="1" si="430"/>
        <v>RED</v>
      </c>
      <c r="L5568" s="7" t="str">
        <f t="shared" ca="1" si="431"/>
        <v>WIN</v>
      </c>
      <c r="M5568" s="8">
        <f t="shared" ca="1" si="433"/>
        <v>1</v>
      </c>
      <c r="N5568" s="8">
        <f t="shared" ca="1" si="434"/>
        <v>-151</v>
      </c>
      <c r="O5568" s="32">
        <f ca="1">SUM(M$4:M5568)/I5568</f>
        <v>-2.7133872416891285E-2</v>
      </c>
      <c r="P5568" s="47">
        <f ca="1">_xlfn.VAR.P(M$4:M5568)</f>
        <v>0.9992637529676639</v>
      </c>
      <c r="Q5568" s="33">
        <f ca="1">COUNTIF(L$4:L5568, "WIN")/I5568</f>
        <v>0.48643306379155438</v>
      </c>
    </row>
    <row r="5569" spans="9:17" x14ac:dyDescent="0.25">
      <c r="I5569" s="5">
        <v>5566</v>
      </c>
      <c r="J5569" s="9">
        <f t="shared" ca="1" si="432"/>
        <v>0.99035139220706037</v>
      </c>
      <c r="K5569" s="7" t="str">
        <f t="shared" ca="1" si="430"/>
        <v>GREEN</v>
      </c>
      <c r="L5569" s="7" t="str">
        <f t="shared" ca="1" si="431"/>
        <v>LOSE</v>
      </c>
      <c r="M5569" s="8">
        <f t="shared" ca="1" si="433"/>
        <v>-1</v>
      </c>
      <c r="N5569" s="8">
        <f t="shared" ca="1" si="434"/>
        <v>-152</v>
      </c>
      <c r="O5569" s="32">
        <f ca="1">SUM(M$4:M5569)/I5569</f>
        <v>-2.7308659719726913E-2</v>
      </c>
      <c r="P5569" s="47">
        <f ca="1">_xlfn.VAR.P(M$4:M5569)</f>
        <v>0.99925423710431216</v>
      </c>
      <c r="Q5569" s="33">
        <f ca="1">COUNTIF(L$4:L5569, "WIN")/I5569</f>
        <v>0.48634567014013652</v>
      </c>
    </row>
    <row r="5570" spans="9:17" x14ac:dyDescent="0.25">
      <c r="I5570" s="5">
        <v>5567</v>
      </c>
      <c r="J5570" s="9">
        <f t="shared" ca="1" si="432"/>
        <v>0.35205451832871715</v>
      </c>
      <c r="K5570" s="7" t="str">
        <f t="shared" ca="1" si="430"/>
        <v>RED</v>
      </c>
      <c r="L5570" s="7" t="str">
        <f t="shared" ca="1" si="431"/>
        <v>WIN</v>
      </c>
      <c r="M5570" s="8">
        <f t="shared" ca="1" si="433"/>
        <v>1</v>
      </c>
      <c r="N5570" s="8">
        <f t="shared" ca="1" si="434"/>
        <v>-151</v>
      </c>
      <c r="O5570" s="32">
        <f ca="1">SUM(M$4:M5570)/I5570</f>
        <v>-2.7124124303933895E-2</v>
      </c>
      <c r="P5570" s="47">
        <f ca="1">_xlfn.VAR.P(M$4:M5570)</f>
        <v>0.99926428188074479</v>
      </c>
      <c r="Q5570" s="33">
        <f ca="1">COUNTIF(L$4:L5570, "WIN")/I5570</f>
        <v>0.48643793784803308</v>
      </c>
    </row>
    <row r="5571" spans="9:17" x14ac:dyDescent="0.25">
      <c r="I5571" s="5">
        <v>5568</v>
      </c>
      <c r="J5571" s="9">
        <f t="shared" ca="1" si="432"/>
        <v>0.97253294891602082</v>
      </c>
      <c r="K5571" s="7" t="str">
        <f t="shared" ca="1" si="430"/>
        <v>BLACK</v>
      </c>
      <c r="L5571" s="7" t="str">
        <f t="shared" ca="1" si="431"/>
        <v>LOSE</v>
      </c>
      <c r="M5571" s="8">
        <f t="shared" ca="1" si="433"/>
        <v>-1</v>
      </c>
      <c r="N5571" s="8">
        <f t="shared" ca="1" si="434"/>
        <v>-152</v>
      </c>
      <c r="O5571" s="32">
        <f ca="1">SUM(M$4:M5571)/I5571</f>
        <v>-2.7298850574712645E-2</v>
      </c>
      <c r="P5571" s="47">
        <f ca="1">_xlfn.VAR.P(M$4:M5571)</f>
        <v>0.99925477275729946</v>
      </c>
      <c r="Q5571" s="33">
        <f ca="1">COUNTIF(L$4:L5571, "WIN")/I5571</f>
        <v>0.4863505747126437</v>
      </c>
    </row>
    <row r="5572" spans="9:17" x14ac:dyDescent="0.25">
      <c r="I5572" s="5">
        <v>5569</v>
      </c>
      <c r="J5572" s="9">
        <f t="shared" ca="1" si="432"/>
        <v>0.66562345082235663</v>
      </c>
      <c r="K5572" s="7" t="str">
        <f t="shared" ref="K5572:K5635" ca="1" si="435">IF($J5572 &gt;= $D$7, "GREEN", IF($J5572 &gt;= $D$6, "BLACK", "RED"))</f>
        <v>BLACK</v>
      </c>
      <c r="L5572" s="7" t="str">
        <f t="shared" ref="L5572:L5635" ca="1" si="436">IF($K5572 = "RED", "WIN", "LOSE")</f>
        <v>LOSE</v>
      </c>
      <c r="M5572" s="8">
        <f t="shared" ca="1" si="433"/>
        <v>-1</v>
      </c>
      <c r="N5572" s="8">
        <f t="shared" ca="1" si="434"/>
        <v>-153</v>
      </c>
      <c r="O5572" s="32">
        <f ca="1">SUM(M$4:M5572)/I5572</f>
        <v>-2.7473514095887951E-2</v>
      </c>
      <c r="P5572" s="47">
        <f ca="1">_xlfn.VAR.P(M$4:M5572)</f>
        <v>0.99924520602322309</v>
      </c>
      <c r="Q5572" s="33">
        <f ca="1">COUNTIF(L$4:L5572, "WIN")/I5572</f>
        <v>0.48626324295205603</v>
      </c>
    </row>
    <row r="5573" spans="9:17" x14ac:dyDescent="0.25">
      <c r="I5573" s="5">
        <v>5570</v>
      </c>
      <c r="J5573" s="9">
        <f t="shared" ca="1" si="432"/>
        <v>0.67077103979601116</v>
      </c>
      <c r="K5573" s="7" t="str">
        <f t="shared" ca="1" si="435"/>
        <v>BLACK</v>
      </c>
      <c r="L5573" s="7" t="str">
        <f t="shared" ca="1" si="436"/>
        <v>LOSE</v>
      </c>
      <c r="M5573" s="8">
        <f t="shared" ca="1" si="433"/>
        <v>-1</v>
      </c>
      <c r="N5573" s="8">
        <f t="shared" ca="1" si="434"/>
        <v>-154</v>
      </c>
      <c r="O5573" s="32">
        <f ca="1">SUM(M$4:M5573)/I5573</f>
        <v>-2.7648114901256734E-2</v>
      </c>
      <c r="P5573" s="47">
        <f ca="1">_xlfn.VAR.P(M$4:M5573)</f>
        <v>0.9992355817424069</v>
      </c>
      <c r="Q5573" s="33">
        <f ca="1">COUNTIF(L$4:L5573, "WIN")/I5573</f>
        <v>0.48617594254937163</v>
      </c>
    </row>
    <row r="5574" spans="9:17" x14ac:dyDescent="0.25">
      <c r="I5574" s="5">
        <v>5571</v>
      </c>
      <c r="J5574" s="9">
        <f t="shared" ref="J5574:J5637" ca="1" si="437">RAND()</f>
        <v>0.14171926466720652</v>
      </c>
      <c r="K5574" s="7" t="str">
        <f t="shared" ca="1" si="435"/>
        <v>RED</v>
      </c>
      <c r="L5574" s="7" t="str">
        <f t="shared" ca="1" si="436"/>
        <v>WIN</v>
      </c>
      <c r="M5574" s="8">
        <f t="shared" ref="M5574:M5637" ca="1" si="438">IF($L5574 = "WIN", 1, -1)</f>
        <v>1</v>
      </c>
      <c r="N5574" s="8">
        <f t="shared" ref="N5574:N5637" ca="1" si="439">N5573+M5574</f>
        <v>-153</v>
      </c>
      <c r="O5574" s="32">
        <f ca="1">SUM(M$4:M5574)/I5574</f>
        <v>-2.7463651050080775E-2</v>
      </c>
      <c r="P5574" s="47">
        <f ca="1">_xlfn.VAR.P(M$4:M5574)</f>
        <v>0.9992457478709994</v>
      </c>
      <c r="Q5574" s="33">
        <f ca="1">COUNTIF(L$4:L5574, "WIN")/I5574</f>
        <v>0.48626817447495962</v>
      </c>
    </row>
    <row r="5575" spans="9:17" x14ac:dyDescent="0.25">
      <c r="I5575" s="5">
        <v>5572</v>
      </c>
      <c r="J5575" s="9">
        <f t="shared" ca="1" si="437"/>
        <v>0.97472106928056368</v>
      </c>
      <c r="K5575" s="7" t="str">
        <f t="shared" ca="1" si="435"/>
        <v>GREEN</v>
      </c>
      <c r="L5575" s="7" t="str">
        <f t="shared" ca="1" si="436"/>
        <v>LOSE</v>
      </c>
      <c r="M5575" s="8">
        <f t="shared" ca="1" si="438"/>
        <v>-1</v>
      </c>
      <c r="N5575" s="8">
        <f t="shared" ca="1" si="439"/>
        <v>-154</v>
      </c>
      <c r="O5575" s="32">
        <f ca="1">SUM(M$4:M5575)/I5575</f>
        <v>-2.7638190954773871E-2</v>
      </c>
      <c r="P5575" s="47">
        <f ca="1">_xlfn.VAR.P(M$4:M5575)</f>
        <v>0.99923613040074744</v>
      </c>
      <c r="Q5575" s="33">
        <f ca="1">COUNTIF(L$4:L5575, "WIN")/I5575</f>
        <v>0.48618090452261309</v>
      </c>
    </row>
    <row r="5576" spans="9:17" x14ac:dyDescent="0.25">
      <c r="I5576" s="5">
        <v>5573</v>
      </c>
      <c r="J5576" s="9">
        <f t="shared" ca="1" si="437"/>
        <v>4.1695655853445035E-2</v>
      </c>
      <c r="K5576" s="7" t="str">
        <f t="shared" ca="1" si="435"/>
        <v>RED</v>
      </c>
      <c r="L5576" s="7" t="str">
        <f t="shared" ca="1" si="436"/>
        <v>WIN</v>
      </c>
      <c r="M5576" s="8">
        <f t="shared" ca="1" si="438"/>
        <v>1</v>
      </c>
      <c r="N5576" s="8">
        <f t="shared" ca="1" si="439"/>
        <v>-153</v>
      </c>
      <c r="O5576" s="32">
        <f ca="1">SUM(M$4:M5576)/I5576</f>
        <v>-2.7453795083438006E-2</v>
      </c>
      <c r="P5576" s="47">
        <f ca="1">_xlfn.VAR.P(M$4:M5576)</f>
        <v>0.99924628913551661</v>
      </c>
      <c r="Q5576" s="33">
        <f ca="1">COUNTIF(L$4:L5576, "WIN")/I5576</f>
        <v>0.48627310245828098</v>
      </c>
    </row>
    <row r="5577" spans="9:17" x14ac:dyDescent="0.25">
      <c r="I5577" s="5">
        <v>5574</v>
      </c>
      <c r="J5577" s="9">
        <f t="shared" ca="1" si="437"/>
        <v>0.80953599125728104</v>
      </c>
      <c r="K5577" s="7" t="str">
        <f t="shared" ca="1" si="435"/>
        <v>BLACK</v>
      </c>
      <c r="L5577" s="7" t="str">
        <f t="shared" ca="1" si="436"/>
        <v>LOSE</v>
      </c>
      <c r="M5577" s="8">
        <f t="shared" ca="1" si="438"/>
        <v>-1</v>
      </c>
      <c r="N5577" s="8">
        <f t="shared" ca="1" si="439"/>
        <v>-154</v>
      </c>
      <c r="O5577" s="32">
        <f ca="1">SUM(M$4:M5577)/I5577</f>
        <v>-2.7628274129888768E-2</v>
      </c>
      <c r="P5577" s="47">
        <f ca="1">_xlfn.VAR.P(M$4:M5577)</f>
        <v>0.99923667846860376</v>
      </c>
      <c r="Q5577" s="33">
        <f ca="1">COUNTIF(L$4:L5577, "WIN")/I5577</f>
        <v>0.48618586293505561</v>
      </c>
    </row>
    <row r="5578" spans="9:17" x14ac:dyDescent="0.25">
      <c r="I5578" s="5">
        <v>5575</v>
      </c>
      <c r="J5578" s="9">
        <f t="shared" ca="1" si="437"/>
        <v>1.6627992725898322E-2</v>
      </c>
      <c r="K5578" s="7" t="str">
        <f t="shared" ca="1" si="435"/>
        <v>RED</v>
      </c>
      <c r="L5578" s="7" t="str">
        <f t="shared" ca="1" si="436"/>
        <v>WIN</v>
      </c>
      <c r="M5578" s="8">
        <f t="shared" ca="1" si="438"/>
        <v>1</v>
      </c>
      <c r="N5578" s="8">
        <f t="shared" ca="1" si="439"/>
        <v>-153</v>
      </c>
      <c r="O5578" s="32">
        <f ca="1">SUM(M$4:M5578)/I5578</f>
        <v>-2.7443946188340809E-2</v>
      </c>
      <c r="P5578" s="47">
        <f ca="1">_xlfn.VAR.P(M$4:M5578)</f>
        <v>0.99924682981761148</v>
      </c>
      <c r="Q5578" s="33">
        <f ca="1">COUNTIF(L$4:L5578, "WIN")/I5578</f>
        <v>0.48627802690582961</v>
      </c>
    </row>
    <row r="5579" spans="9:17" x14ac:dyDescent="0.25">
      <c r="I5579" s="5">
        <v>5576</v>
      </c>
      <c r="J5579" s="9">
        <f t="shared" ca="1" si="437"/>
        <v>0.79252258495211114</v>
      </c>
      <c r="K5579" s="7" t="str">
        <f t="shared" ca="1" si="435"/>
        <v>BLACK</v>
      </c>
      <c r="L5579" s="7" t="str">
        <f t="shared" ca="1" si="436"/>
        <v>LOSE</v>
      </c>
      <c r="M5579" s="8">
        <f t="shared" ca="1" si="438"/>
        <v>-1</v>
      </c>
      <c r="N5579" s="8">
        <f t="shared" ca="1" si="439"/>
        <v>-154</v>
      </c>
      <c r="O5579" s="32">
        <f ca="1">SUM(M$4:M5579)/I5579</f>
        <v>-2.7618364418938307E-2</v>
      </c>
      <c r="P5579" s="47">
        <f ca="1">_xlfn.VAR.P(M$4:M5579)</f>
        <v>0.99923722594682274</v>
      </c>
      <c r="Q5579" s="33">
        <f ca="1">COUNTIF(L$4:L5579, "WIN")/I5579</f>
        <v>0.48619081779053086</v>
      </c>
    </row>
    <row r="5580" spans="9:17" x14ac:dyDescent="0.25">
      <c r="I5580" s="5">
        <v>5577</v>
      </c>
      <c r="J5580" s="9">
        <f t="shared" ca="1" si="437"/>
        <v>6.8803390240944062E-2</v>
      </c>
      <c r="K5580" s="7" t="str">
        <f t="shared" ca="1" si="435"/>
        <v>RED</v>
      </c>
      <c r="L5580" s="7" t="str">
        <f t="shared" ca="1" si="436"/>
        <v>WIN</v>
      </c>
      <c r="M5580" s="8">
        <f t="shared" ca="1" si="438"/>
        <v>1</v>
      </c>
      <c r="N5580" s="8">
        <f t="shared" ca="1" si="439"/>
        <v>-153</v>
      </c>
      <c r="O5580" s="32">
        <f ca="1">SUM(M$4:M5580)/I5580</f>
        <v>-2.7434104357181282E-2</v>
      </c>
      <c r="P5580" s="47">
        <f ca="1">_xlfn.VAR.P(M$4:M5580)</f>
        <v>0.99924736991811924</v>
      </c>
      <c r="Q5580" s="33">
        <f ca="1">COUNTIF(L$4:L5580, "WIN")/I5580</f>
        <v>0.48628294782140935</v>
      </c>
    </row>
    <row r="5581" spans="9:17" x14ac:dyDescent="0.25">
      <c r="I5581" s="5">
        <v>5578</v>
      </c>
      <c r="J5581" s="9">
        <f t="shared" ca="1" si="437"/>
        <v>0.20442569163492441</v>
      </c>
      <c r="K5581" s="7" t="str">
        <f t="shared" ca="1" si="435"/>
        <v>RED</v>
      </c>
      <c r="L5581" s="7" t="str">
        <f t="shared" ca="1" si="436"/>
        <v>WIN</v>
      </c>
      <c r="M5581" s="8">
        <f t="shared" ca="1" si="438"/>
        <v>1</v>
      </c>
      <c r="N5581" s="8">
        <f t="shared" ca="1" si="439"/>
        <v>-152</v>
      </c>
      <c r="O5581" s="32">
        <f ca="1">SUM(M$4:M5581)/I5581</f>
        <v>-2.7249910362136965E-2</v>
      </c>
      <c r="P5581" s="47">
        <f ca="1">_xlfn.VAR.P(M$4:M5581)</f>
        <v>0.99925744238525549</v>
      </c>
      <c r="Q5581" s="33">
        <f ca="1">COUNTIF(L$4:L5581, "WIN")/I5581</f>
        <v>0.48637504481893151</v>
      </c>
    </row>
    <row r="5582" spans="9:17" x14ac:dyDescent="0.25">
      <c r="I5582" s="5">
        <v>5579</v>
      </c>
      <c r="J5582" s="9">
        <f t="shared" ca="1" si="437"/>
        <v>9.7661043197915798E-2</v>
      </c>
      <c r="K5582" s="7" t="str">
        <f t="shared" ca="1" si="435"/>
        <v>RED</v>
      </c>
      <c r="L5582" s="7" t="str">
        <f t="shared" ca="1" si="436"/>
        <v>WIN</v>
      </c>
      <c r="M5582" s="8">
        <f t="shared" ca="1" si="438"/>
        <v>1</v>
      </c>
      <c r="N5582" s="8">
        <f t="shared" ca="1" si="439"/>
        <v>-151</v>
      </c>
      <c r="O5582" s="32">
        <f ca="1">SUM(M$4:M5582)/I5582</f>
        <v>-2.706578239827926E-2</v>
      </c>
      <c r="P5582" s="47">
        <f ca="1">_xlfn.VAR.P(M$4:M5582)</f>
        <v>0.99926744342316898</v>
      </c>
      <c r="Q5582" s="33">
        <f ca="1">COUNTIF(L$4:L5582, "WIN")/I5582</f>
        <v>0.48646710880086036</v>
      </c>
    </row>
    <row r="5583" spans="9:17" x14ac:dyDescent="0.25">
      <c r="I5583" s="5">
        <v>5580</v>
      </c>
      <c r="J5583" s="9">
        <f t="shared" ca="1" si="437"/>
        <v>0.89923695136222204</v>
      </c>
      <c r="K5583" s="7" t="str">
        <f t="shared" ca="1" si="435"/>
        <v>BLACK</v>
      </c>
      <c r="L5583" s="7" t="str">
        <f t="shared" ca="1" si="436"/>
        <v>LOSE</v>
      </c>
      <c r="M5583" s="8">
        <f t="shared" ca="1" si="438"/>
        <v>-1</v>
      </c>
      <c r="N5583" s="8">
        <f t="shared" ca="1" si="439"/>
        <v>-152</v>
      </c>
      <c r="O5583" s="32">
        <f ca="1">SUM(M$4:M5583)/I5583</f>
        <v>-2.7240143369175629E-2</v>
      </c>
      <c r="P5583" s="47">
        <f ca="1">_xlfn.VAR.P(M$4:M5583)</f>
        <v>0.99925797458922672</v>
      </c>
      <c r="Q5583" s="33">
        <f ca="1">COUNTIF(L$4:L5583, "WIN")/I5583</f>
        <v>0.48637992831541221</v>
      </c>
    </row>
    <row r="5584" spans="9:17" x14ac:dyDescent="0.25">
      <c r="I5584" s="5">
        <v>5581</v>
      </c>
      <c r="J5584" s="9">
        <f t="shared" ca="1" si="437"/>
        <v>0.24182678582294648</v>
      </c>
      <c r="K5584" s="7" t="str">
        <f t="shared" ca="1" si="435"/>
        <v>RED</v>
      </c>
      <c r="L5584" s="7" t="str">
        <f t="shared" ca="1" si="436"/>
        <v>WIN</v>
      </c>
      <c r="M5584" s="8">
        <f t="shared" ca="1" si="438"/>
        <v>1</v>
      </c>
      <c r="N5584" s="8">
        <f t="shared" ca="1" si="439"/>
        <v>-151</v>
      </c>
      <c r="O5584" s="32">
        <f ca="1">SUM(M$4:M5584)/I5584</f>
        <v>-2.7056083139222361E-2</v>
      </c>
      <c r="P5584" s="47">
        <f ca="1">_xlfn.VAR.P(M$4:M5584)</f>
        <v>0.99926796836516352</v>
      </c>
      <c r="Q5584" s="33">
        <f ca="1">COUNTIF(L$4:L5584, "WIN")/I5584</f>
        <v>0.48647195843038882</v>
      </c>
    </row>
    <row r="5585" spans="9:17" x14ac:dyDescent="0.25">
      <c r="I5585" s="5">
        <v>5582</v>
      </c>
      <c r="J5585" s="9">
        <f t="shared" ca="1" si="437"/>
        <v>0.15980779194904005</v>
      </c>
      <c r="K5585" s="7" t="str">
        <f t="shared" ca="1" si="435"/>
        <v>RED</v>
      </c>
      <c r="L5585" s="7" t="str">
        <f t="shared" ca="1" si="436"/>
        <v>WIN</v>
      </c>
      <c r="M5585" s="8">
        <f t="shared" ca="1" si="438"/>
        <v>1</v>
      </c>
      <c r="N5585" s="8">
        <f t="shared" ca="1" si="439"/>
        <v>-150</v>
      </c>
      <c r="O5585" s="32">
        <f ca="1">SUM(M$4:M5585)/I5585</f>
        <v>-2.6872088857040486E-2</v>
      </c>
      <c r="P5585" s="47">
        <f ca="1">_xlfn.VAR.P(M$4:M5585)</f>
        <v>0.99927789084045937</v>
      </c>
      <c r="Q5585" s="33">
        <f ca="1">COUNTIF(L$4:L5585, "WIN")/I5585</f>
        <v>0.48656395557147974</v>
      </c>
    </row>
    <row r="5586" spans="9:17" x14ac:dyDescent="0.25">
      <c r="I5586" s="5">
        <v>5583</v>
      </c>
      <c r="J5586" s="9">
        <f t="shared" ca="1" si="437"/>
        <v>0.32030708622731041</v>
      </c>
      <c r="K5586" s="7" t="str">
        <f t="shared" ca="1" si="435"/>
        <v>RED</v>
      </c>
      <c r="L5586" s="7" t="str">
        <f t="shared" ca="1" si="436"/>
        <v>WIN</v>
      </c>
      <c r="M5586" s="8">
        <f t="shared" ca="1" si="438"/>
        <v>1</v>
      </c>
      <c r="N5586" s="8">
        <f t="shared" ca="1" si="439"/>
        <v>-149</v>
      </c>
      <c r="O5586" s="32">
        <f ca="1">SUM(M$4:M5586)/I5586</f>
        <v>-2.6688160487193264E-2</v>
      </c>
      <c r="P5586" s="47">
        <f ca="1">_xlfn.VAR.P(M$4:M5586)</f>
        <v>0.99928774208980986</v>
      </c>
      <c r="Q5586" s="33">
        <f ca="1">COUNTIF(L$4:L5586, "WIN")/I5586</f>
        <v>0.48665591975640338</v>
      </c>
    </row>
    <row r="5587" spans="9:17" x14ac:dyDescent="0.25">
      <c r="I5587" s="5">
        <v>5584</v>
      </c>
      <c r="J5587" s="9">
        <f t="shared" ca="1" si="437"/>
        <v>0.76564118911825818</v>
      </c>
      <c r="K5587" s="7" t="str">
        <f t="shared" ca="1" si="435"/>
        <v>BLACK</v>
      </c>
      <c r="L5587" s="7" t="str">
        <f t="shared" ca="1" si="436"/>
        <v>LOSE</v>
      </c>
      <c r="M5587" s="8">
        <f t="shared" ca="1" si="438"/>
        <v>-1</v>
      </c>
      <c r="N5587" s="8">
        <f t="shared" ca="1" si="439"/>
        <v>-150</v>
      </c>
      <c r="O5587" s="32">
        <f ca="1">SUM(M$4:M5587)/I5587</f>
        <v>-2.6862464183381087E-2</v>
      </c>
      <c r="P5587" s="47">
        <f ca="1">_xlfn.VAR.P(M$4:M5587)</f>
        <v>0.99927840801799661</v>
      </c>
      <c r="Q5587" s="33">
        <f ca="1">COUNTIF(L$4:L5587, "WIN")/I5587</f>
        <v>0.48656876790830944</v>
      </c>
    </row>
    <row r="5588" spans="9:17" x14ac:dyDescent="0.25">
      <c r="I5588" s="5">
        <v>5585</v>
      </c>
      <c r="J5588" s="9">
        <f t="shared" ca="1" si="437"/>
        <v>0.71946993566400153</v>
      </c>
      <c r="K5588" s="7" t="str">
        <f t="shared" ca="1" si="435"/>
        <v>BLACK</v>
      </c>
      <c r="L5588" s="7" t="str">
        <f t="shared" ca="1" si="436"/>
        <v>LOSE</v>
      </c>
      <c r="M5588" s="8">
        <f t="shared" ca="1" si="438"/>
        <v>-1</v>
      </c>
      <c r="N5588" s="8">
        <f t="shared" ca="1" si="439"/>
        <v>-151</v>
      </c>
      <c r="O5588" s="32">
        <f ca="1">SUM(M$4:M5588)/I5588</f>
        <v>-2.7036705461056403E-2</v>
      </c>
      <c r="P5588" s="47">
        <f ca="1">_xlfn.VAR.P(M$4:M5588)</f>
        <v>0.99926901655781208</v>
      </c>
      <c r="Q5588" s="33">
        <f ca="1">COUNTIF(L$4:L5588, "WIN")/I5588</f>
        <v>0.4864816472694718</v>
      </c>
    </row>
    <row r="5589" spans="9:17" x14ac:dyDescent="0.25">
      <c r="I5589" s="5">
        <v>5586</v>
      </c>
      <c r="J5589" s="9">
        <f t="shared" ca="1" si="437"/>
        <v>0.33976932785421987</v>
      </c>
      <c r="K5589" s="7" t="str">
        <f t="shared" ca="1" si="435"/>
        <v>RED</v>
      </c>
      <c r="L5589" s="7" t="str">
        <f t="shared" ca="1" si="436"/>
        <v>WIN</v>
      </c>
      <c r="M5589" s="8">
        <f t="shared" ca="1" si="438"/>
        <v>1</v>
      </c>
      <c r="N5589" s="8">
        <f t="shared" ca="1" si="439"/>
        <v>-150</v>
      </c>
      <c r="O5589" s="32">
        <f ca="1">SUM(M$4:M5589)/I5589</f>
        <v>-2.6852846401718582E-2</v>
      </c>
      <c r="P5589" s="47">
        <f ca="1">_xlfn.VAR.P(M$4:M5589)</f>
        <v>0.99927892464012569</v>
      </c>
      <c r="Q5589" s="33">
        <f ca="1">COUNTIF(L$4:L5589, "WIN")/I5589</f>
        <v>0.48657357679914071</v>
      </c>
    </row>
    <row r="5590" spans="9:17" x14ac:dyDescent="0.25">
      <c r="I5590" s="5">
        <v>5587</v>
      </c>
      <c r="J5590" s="9">
        <f t="shared" ca="1" si="437"/>
        <v>0.51596159408569942</v>
      </c>
      <c r="K5590" s="7" t="str">
        <f t="shared" ca="1" si="435"/>
        <v>BLACK</v>
      </c>
      <c r="L5590" s="7" t="str">
        <f t="shared" ca="1" si="436"/>
        <v>LOSE</v>
      </c>
      <c r="M5590" s="8">
        <f t="shared" ca="1" si="438"/>
        <v>-1</v>
      </c>
      <c r="N5590" s="8">
        <f t="shared" ca="1" si="439"/>
        <v>-151</v>
      </c>
      <c r="O5590" s="32">
        <f ca="1">SUM(M$4:M5590)/I5590</f>
        <v>-2.7027027027027029E-2</v>
      </c>
      <c r="P5590" s="47">
        <f ca="1">_xlfn.VAR.P(M$4:M5590)</f>
        <v>0.99926953981008038</v>
      </c>
      <c r="Q5590" s="33">
        <f ca="1">COUNTIF(L$4:L5590, "WIN")/I5590</f>
        <v>0.48648648648648651</v>
      </c>
    </row>
    <row r="5591" spans="9:17" x14ac:dyDescent="0.25">
      <c r="I5591" s="5">
        <v>5588</v>
      </c>
      <c r="J5591" s="9">
        <f t="shared" ca="1" si="437"/>
        <v>0.82545323908835522</v>
      </c>
      <c r="K5591" s="7" t="str">
        <f t="shared" ca="1" si="435"/>
        <v>BLACK</v>
      </c>
      <c r="L5591" s="7" t="str">
        <f t="shared" ca="1" si="436"/>
        <v>LOSE</v>
      </c>
      <c r="M5591" s="8">
        <f t="shared" ca="1" si="438"/>
        <v>-1</v>
      </c>
      <c r="N5591" s="8">
        <f t="shared" ca="1" si="439"/>
        <v>-152</v>
      </c>
      <c r="O5591" s="32">
        <f ca="1">SUM(M$4:M5591)/I5591</f>
        <v>-2.7201145311381531E-2</v>
      </c>
      <c r="P5591" s="47">
        <f ca="1">_xlfn.VAR.P(M$4:M5591)</f>
        <v>0.99926009769374913</v>
      </c>
      <c r="Q5591" s="33">
        <f ca="1">COUNTIF(L$4:L5591, "WIN")/I5591</f>
        <v>0.48639942734430924</v>
      </c>
    </row>
    <row r="5592" spans="9:17" x14ac:dyDescent="0.25">
      <c r="I5592" s="5">
        <v>5589</v>
      </c>
      <c r="J5592" s="9">
        <f t="shared" ca="1" si="437"/>
        <v>0.55065413085822323</v>
      </c>
      <c r="K5592" s="7" t="str">
        <f t="shared" ca="1" si="435"/>
        <v>BLACK</v>
      </c>
      <c r="L5592" s="7" t="str">
        <f t="shared" ca="1" si="436"/>
        <v>LOSE</v>
      </c>
      <c r="M5592" s="8">
        <f t="shared" ca="1" si="438"/>
        <v>-1</v>
      </c>
      <c r="N5592" s="8">
        <f t="shared" ca="1" si="439"/>
        <v>-153</v>
      </c>
      <c r="O5592" s="32">
        <f ca="1">SUM(M$4:M5592)/I5592</f>
        <v>-2.7375201288244767E-2</v>
      </c>
      <c r="P5592" s="47">
        <f ca="1">_xlfn.VAR.P(M$4:M5592)</f>
        <v>0.99925059835442809</v>
      </c>
      <c r="Q5592" s="33">
        <f ca="1">COUNTIF(L$4:L5592, "WIN")/I5592</f>
        <v>0.48631239935587761</v>
      </c>
    </row>
    <row r="5593" spans="9:17" x14ac:dyDescent="0.25">
      <c r="I5593" s="5">
        <v>5590</v>
      </c>
      <c r="J5593" s="9">
        <f t="shared" ca="1" si="437"/>
        <v>0.87588614448932867</v>
      </c>
      <c r="K5593" s="7" t="str">
        <f t="shared" ca="1" si="435"/>
        <v>BLACK</v>
      </c>
      <c r="L5593" s="7" t="str">
        <f t="shared" ca="1" si="436"/>
        <v>LOSE</v>
      </c>
      <c r="M5593" s="8">
        <f t="shared" ca="1" si="438"/>
        <v>-1</v>
      </c>
      <c r="N5593" s="8">
        <f t="shared" ca="1" si="439"/>
        <v>-154</v>
      </c>
      <c r="O5593" s="32">
        <f ca="1">SUM(M$4:M5593)/I5593</f>
        <v>-2.7549194991055456E-2</v>
      </c>
      <c r="P5593" s="47">
        <f ca="1">_xlfn.VAR.P(M$4:M5593)</f>
        <v>0.99924104185534479</v>
      </c>
      <c r="Q5593" s="33">
        <f ca="1">COUNTIF(L$4:L5593, "WIN")/I5593</f>
        <v>0.48622540250447227</v>
      </c>
    </row>
    <row r="5594" spans="9:17" x14ac:dyDescent="0.25">
      <c r="I5594" s="5">
        <v>5591</v>
      </c>
      <c r="J5594" s="9">
        <f t="shared" ca="1" si="437"/>
        <v>0.25737940282240124</v>
      </c>
      <c r="K5594" s="7" t="str">
        <f t="shared" ca="1" si="435"/>
        <v>RED</v>
      </c>
      <c r="L5594" s="7" t="str">
        <f t="shared" ca="1" si="436"/>
        <v>WIN</v>
      </c>
      <c r="M5594" s="8">
        <f t="shared" ca="1" si="438"/>
        <v>1</v>
      </c>
      <c r="N5594" s="8">
        <f t="shared" ca="1" si="439"/>
        <v>-153</v>
      </c>
      <c r="O5594" s="32">
        <f ca="1">SUM(M$4:M5594)/I5594</f>
        <v>-2.7365408692541584E-2</v>
      </c>
      <c r="P5594" s="47">
        <f ca="1">_xlfn.VAR.P(M$4:M5594)</f>
        <v>0.99925113440709012</v>
      </c>
      <c r="Q5594" s="33">
        <f ca="1">COUNTIF(L$4:L5594, "WIN")/I5594</f>
        <v>0.48631729565372922</v>
      </c>
    </row>
    <row r="5595" spans="9:17" x14ac:dyDescent="0.25">
      <c r="I5595" s="5">
        <v>5592</v>
      </c>
      <c r="J5595" s="9">
        <f t="shared" ca="1" si="437"/>
        <v>0.90268311729318029</v>
      </c>
      <c r="K5595" s="7" t="str">
        <f t="shared" ca="1" si="435"/>
        <v>BLACK</v>
      </c>
      <c r="L5595" s="7" t="str">
        <f t="shared" ca="1" si="436"/>
        <v>LOSE</v>
      </c>
      <c r="M5595" s="8">
        <f t="shared" ca="1" si="438"/>
        <v>-1</v>
      </c>
      <c r="N5595" s="8">
        <f t="shared" ca="1" si="439"/>
        <v>-154</v>
      </c>
      <c r="O5595" s="32">
        <f ca="1">SUM(M$4:M5595)/I5595</f>
        <v>-2.7539341917024319E-2</v>
      </c>
      <c r="P5595" s="47">
        <f ca="1">_xlfn.VAR.P(M$4:M5595)</f>
        <v>0.99924158464677726</v>
      </c>
      <c r="Q5595" s="33">
        <f ca="1">COUNTIF(L$4:L5595, "WIN")/I5595</f>
        <v>0.48623032904148783</v>
      </c>
    </row>
    <row r="5596" spans="9:17" x14ac:dyDescent="0.25">
      <c r="I5596" s="5">
        <v>5593</v>
      </c>
      <c r="J5596" s="9">
        <f t="shared" ca="1" si="437"/>
        <v>0.71234169323056395</v>
      </c>
      <c r="K5596" s="7" t="str">
        <f t="shared" ca="1" si="435"/>
        <v>BLACK</v>
      </c>
      <c r="L5596" s="7" t="str">
        <f t="shared" ca="1" si="436"/>
        <v>LOSE</v>
      </c>
      <c r="M5596" s="8">
        <f t="shared" ca="1" si="438"/>
        <v>-1</v>
      </c>
      <c r="N5596" s="8">
        <f t="shared" ca="1" si="439"/>
        <v>-155</v>
      </c>
      <c r="O5596" s="32">
        <f ca="1">SUM(M$4:M5596)/I5596</f>
        <v>-2.7713212944752368E-2</v>
      </c>
      <c r="P5596" s="47">
        <f ca="1">_xlfn.VAR.P(M$4:M5596)</f>
        <v>0.99923197782827877</v>
      </c>
      <c r="Q5596" s="33">
        <f ca="1">COUNTIF(L$4:L5596, "WIN")/I5596</f>
        <v>0.48614339352762381</v>
      </c>
    </row>
    <row r="5597" spans="9:17" x14ac:dyDescent="0.25">
      <c r="I5597" s="5">
        <v>5594</v>
      </c>
      <c r="J5597" s="9">
        <f t="shared" ca="1" si="437"/>
        <v>0.44787810400949191</v>
      </c>
      <c r="K5597" s="7" t="str">
        <f t="shared" ca="1" si="435"/>
        <v>RED</v>
      </c>
      <c r="L5597" s="7" t="str">
        <f t="shared" ca="1" si="436"/>
        <v>WIN</v>
      </c>
      <c r="M5597" s="8">
        <f t="shared" ca="1" si="438"/>
        <v>1</v>
      </c>
      <c r="N5597" s="8">
        <f t="shared" ca="1" si="439"/>
        <v>-154</v>
      </c>
      <c r="O5597" s="32">
        <f ca="1">SUM(M$4:M5597)/I5597</f>
        <v>-2.7529495888451914E-2</v>
      </c>
      <c r="P5597" s="47">
        <f ca="1">_xlfn.VAR.P(M$4:M5597)</f>
        <v>0.99924212685612768</v>
      </c>
      <c r="Q5597" s="33">
        <f ca="1">COUNTIF(L$4:L5597, "WIN")/I5597</f>
        <v>0.48623525205577406</v>
      </c>
    </row>
    <row r="5598" spans="9:17" x14ac:dyDescent="0.25">
      <c r="I5598" s="5">
        <v>5595</v>
      </c>
      <c r="J5598" s="9">
        <f t="shared" ca="1" si="437"/>
        <v>0.55366563992327178</v>
      </c>
      <c r="K5598" s="7" t="str">
        <f t="shared" ca="1" si="435"/>
        <v>BLACK</v>
      </c>
      <c r="L5598" s="7" t="str">
        <f t="shared" ca="1" si="436"/>
        <v>LOSE</v>
      </c>
      <c r="M5598" s="8">
        <f t="shared" ca="1" si="438"/>
        <v>-1</v>
      </c>
      <c r="N5598" s="8">
        <f t="shared" ca="1" si="439"/>
        <v>-155</v>
      </c>
      <c r="O5598" s="32">
        <f ca="1">SUM(M$4:M5598)/I5598</f>
        <v>-2.7703306523681859E-2</v>
      </c>
      <c r="P5598" s="47">
        <f ca="1">_xlfn.VAR.P(M$4:M5598)</f>
        <v>0.99923252680765495</v>
      </c>
      <c r="Q5598" s="33">
        <f ca="1">COUNTIF(L$4:L5598, "WIN")/I5598</f>
        <v>0.48614834673815904</v>
      </c>
    </row>
    <row r="5599" spans="9:17" x14ac:dyDescent="0.25">
      <c r="I5599" s="5">
        <v>5596</v>
      </c>
      <c r="J5599" s="9">
        <f t="shared" ca="1" si="437"/>
        <v>0.38565499337840825</v>
      </c>
      <c r="K5599" s="7" t="str">
        <f t="shared" ca="1" si="435"/>
        <v>RED</v>
      </c>
      <c r="L5599" s="7" t="str">
        <f t="shared" ca="1" si="436"/>
        <v>WIN</v>
      </c>
      <c r="M5599" s="8">
        <f t="shared" ca="1" si="438"/>
        <v>1</v>
      </c>
      <c r="N5599" s="8">
        <f t="shared" ca="1" si="439"/>
        <v>-154</v>
      </c>
      <c r="O5599" s="32">
        <f ca="1">SUM(M$4:M5599)/I5599</f>
        <v>-2.7519656897784132E-2</v>
      </c>
      <c r="P5599" s="47">
        <f ca="1">_xlfn.VAR.P(M$4:M5599)</f>
        <v>0.99924266848422827</v>
      </c>
      <c r="Q5599" s="33">
        <f ca="1">COUNTIF(L$4:L5599, "WIN")/I5599</f>
        <v>0.48624017155110794</v>
      </c>
    </row>
    <row r="5600" spans="9:17" x14ac:dyDescent="0.25">
      <c r="I5600" s="5">
        <v>5597</v>
      </c>
      <c r="J5600" s="9">
        <f t="shared" ca="1" si="437"/>
        <v>0.39654636411689204</v>
      </c>
      <c r="K5600" s="7" t="str">
        <f t="shared" ca="1" si="435"/>
        <v>RED</v>
      </c>
      <c r="L5600" s="7" t="str">
        <f t="shared" ca="1" si="436"/>
        <v>WIN</v>
      </c>
      <c r="M5600" s="8">
        <f t="shared" ca="1" si="438"/>
        <v>1</v>
      </c>
      <c r="N5600" s="8">
        <f t="shared" ca="1" si="439"/>
        <v>-153</v>
      </c>
      <c r="O5600" s="32">
        <f ca="1">SUM(M$4:M5600)/I5600</f>
        <v>-2.7336072896194389E-2</v>
      </c>
      <c r="P5600" s="47">
        <f ca="1">_xlfn.VAR.P(M$4:M5600)</f>
        <v>0.9992527391186139</v>
      </c>
      <c r="Q5600" s="33">
        <f ca="1">COUNTIF(L$4:L5600, "WIN")/I5600</f>
        <v>0.48633196355190278</v>
      </c>
    </row>
    <row r="5601" spans="9:17" x14ac:dyDescent="0.25">
      <c r="I5601" s="5">
        <v>5598</v>
      </c>
      <c r="J5601" s="9">
        <f t="shared" ca="1" si="437"/>
        <v>0.55353355865650788</v>
      </c>
      <c r="K5601" s="7" t="str">
        <f t="shared" ca="1" si="435"/>
        <v>BLACK</v>
      </c>
      <c r="L5601" s="7" t="str">
        <f t="shared" ca="1" si="436"/>
        <v>LOSE</v>
      </c>
      <c r="M5601" s="8">
        <f t="shared" ca="1" si="438"/>
        <v>-1</v>
      </c>
      <c r="N5601" s="8">
        <f t="shared" ca="1" si="439"/>
        <v>-154</v>
      </c>
      <c r="O5601" s="32">
        <f ca="1">SUM(M$4:M5601)/I5601</f>
        <v>-2.7509824937477671E-2</v>
      </c>
      <c r="P5601" s="47">
        <f ca="1">_xlfn.VAR.P(M$4:M5601)</f>
        <v>0.99924320953190937</v>
      </c>
      <c r="Q5601" s="33">
        <f ca="1">COUNTIF(L$4:L5601, "WIN")/I5601</f>
        <v>0.48624508753126117</v>
      </c>
    </row>
    <row r="5602" spans="9:17" x14ac:dyDescent="0.25">
      <c r="I5602" s="5">
        <v>5599</v>
      </c>
      <c r="J5602" s="9">
        <f t="shared" ca="1" si="437"/>
        <v>0.59926811169841043</v>
      </c>
      <c r="K5602" s="7" t="str">
        <f t="shared" ca="1" si="435"/>
        <v>BLACK</v>
      </c>
      <c r="L5602" s="7" t="str">
        <f t="shared" ca="1" si="436"/>
        <v>LOSE</v>
      </c>
      <c r="M5602" s="8">
        <f t="shared" ca="1" si="438"/>
        <v>-1</v>
      </c>
      <c r="N5602" s="8">
        <f t="shared" ca="1" si="439"/>
        <v>-155</v>
      </c>
      <c r="O5602" s="32">
        <f ca="1">SUM(M$4:M5602)/I5602</f>
        <v>-2.768351491337739E-2</v>
      </c>
      <c r="P5602" s="47">
        <f ca="1">_xlfn.VAR.P(M$4:M5602)</f>
        <v>0.99923362300204077</v>
      </c>
      <c r="Q5602" s="33">
        <f ca="1">COUNTIF(L$4:L5602, "WIN")/I5602</f>
        <v>0.4861582425433113</v>
      </c>
    </row>
    <row r="5603" spans="9:17" x14ac:dyDescent="0.25">
      <c r="I5603" s="5">
        <v>5600</v>
      </c>
      <c r="J5603" s="9">
        <f t="shared" ca="1" si="437"/>
        <v>0.49693140848325523</v>
      </c>
      <c r="K5603" s="7" t="str">
        <f t="shared" ca="1" si="435"/>
        <v>BLACK</v>
      </c>
      <c r="L5603" s="7" t="str">
        <f t="shared" ca="1" si="436"/>
        <v>LOSE</v>
      </c>
      <c r="M5603" s="8">
        <f t="shared" ca="1" si="438"/>
        <v>-1</v>
      </c>
      <c r="N5603" s="8">
        <f t="shared" ca="1" si="439"/>
        <v>-156</v>
      </c>
      <c r="O5603" s="32">
        <f ca="1">SUM(M$4:M5603)/I5603</f>
        <v>-2.7857142857142858E-2</v>
      </c>
      <c r="P5603" s="47">
        <f ca="1">_xlfn.VAR.P(M$4:M5603)</f>
        <v>0.99922397959183673</v>
      </c>
      <c r="Q5603" s="33">
        <f ca="1">COUNTIF(L$4:L5603, "WIN")/I5603</f>
        <v>0.4860714285714286</v>
      </c>
    </row>
    <row r="5604" spans="9:17" x14ac:dyDescent="0.25">
      <c r="I5604" s="5">
        <v>5601</v>
      </c>
      <c r="J5604" s="9">
        <f t="shared" ca="1" si="437"/>
        <v>0.52370353044342821</v>
      </c>
      <c r="K5604" s="7" t="str">
        <f t="shared" ca="1" si="435"/>
        <v>BLACK</v>
      </c>
      <c r="L5604" s="7" t="str">
        <f t="shared" ca="1" si="436"/>
        <v>LOSE</v>
      </c>
      <c r="M5604" s="8">
        <f t="shared" ca="1" si="438"/>
        <v>-1</v>
      </c>
      <c r="N5604" s="8">
        <f t="shared" ca="1" si="439"/>
        <v>-157</v>
      </c>
      <c r="O5604" s="32">
        <f ca="1">SUM(M$4:M5604)/I5604</f>
        <v>-2.8030708801999642E-2</v>
      </c>
      <c r="P5604" s="47">
        <f ca="1">_xlfn.VAR.P(M$4:M5604)</f>
        <v>0.99921427936405749</v>
      </c>
      <c r="Q5604" s="33">
        <f ca="1">COUNTIF(L$4:L5604, "WIN")/I5604</f>
        <v>0.48598464559900018</v>
      </c>
    </row>
    <row r="5605" spans="9:17" x14ac:dyDescent="0.25">
      <c r="I5605" s="5">
        <v>5602</v>
      </c>
      <c r="J5605" s="9">
        <f t="shared" ca="1" si="437"/>
        <v>0.87304427731054468</v>
      </c>
      <c r="K5605" s="7" t="str">
        <f t="shared" ca="1" si="435"/>
        <v>BLACK</v>
      </c>
      <c r="L5605" s="7" t="str">
        <f t="shared" ca="1" si="436"/>
        <v>LOSE</v>
      </c>
      <c r="M5605" s="8">
        <f t="shared" ca="1" si="438"/>
        <v>-1</v>
      </c>
      <c r="N5605" s="8">
        <f t="shared" ca="1" si="439"/>
        <v>-158</v>
      </c>
      <c r="O5605" s="32">
        <f ca="1">SUM(M$4:M5605)/I5605</f>
        <v>-2.8204212781149589E-2</v>
      </c>
      <c r="P5605" s="47">
        <f ca="1">_xlfn.VAR.P(M$4:M5605)</f>
        <v>0.99920452238139568</v>
      </c>
      <c r="Q5605" s="33">
        <f ca="1">COUNTIF(L$4:L5605, "WIN")/I5605</f>
        <v>0.4858978936094252</v>
      </c>
    </row>
    <row r="5606" spans="9:17" x14ac:dyDescent="0.25">
      <c r="I5606" s="5">
        <v>5603</v>
      </c>
      <c r="J5606" s="9">
        <f t="shared" ca="1" si="437"/>
        <v>0.16047951627196078</v>
      </c>
      <c r="K5606" s="7" t="str">
        <f t="shared" ca="1" si="435"/>
        <v>RED</v>
      </c>
      <c r="L5606" s="7" t="str">
        <f t="shared" ca="1" si="436"/>
        <v>WIN</v>
      </c>
      <c r="M5606" s="8">
        <f t="shared" ca="1" si="438"/>
        <v>1</v>
      </c>
      <c r="N5606" s="8">
        <f t="shared" ca="1" si="439"/>
        <v>-157</v>
      </c>
      <c r="O5606" s="32">
        <f ca="1">SUM(M$4:M5606)/I5606</f>
        <v>-2.8020703194717115E-2</v>
      </c>
      <c r="P5606" s="47">
        <f ca="1">_xlfn.VAR.P(M$4:M5606)</f>
        <v>0.99921484019247353</v>
      </c>
      <c r="Q5606" s="33">
        <f ca="1">COUNTIF(L$4:L5606, "WIN")/I5606</f>
        <v>0.48598964840264142</v>
      </c>
    </row>
    <row r="5607" spans="9:17" x14ac:dyDescent="0.25">
      <c r="I5607" s="5">
        <v>5604</v>
      </c>
      <c r="J5607" s="9">
        <f t="shared" ca="1" si="437"/>
        <v>0.66021141149189089</v>
      </c>
      <c r="K5607" s="7" t="str">
        <f t="shared" ca="1" si="435"/>
        <v>BLACK</v>
      </c>
      <c r="L5607" s="7" t="str">
        <f t="shared" ca="1" si="436"/>
        <v>LOSE</v>
      </c>
      <c r="M5607" s="8">
        <f t="shared" ca="1" si="438"/>
        <v>-1</v>
      </c>
      <c r="N5607" s="8">
        <f t="shared" ca="1" si="439"/>
        <v>-158</v>
      </c>
      <c r="O5607" s="32">
        <f ca="1">SUM(M$4:M5607)/I5607</f>
        <v>-2.819414703783012E-2</v>
      </c>
      <c r="P5607" s="47">
        <f ca="1">_xlfn.VAR.P(M$4:M5607)</f>
        <v>0.99920509007280922</v>
      </c>
      <c r="Q5607" s="33">
        <f ca="1">COUNTIF(L$4:L5607, "WIN")/I5607</f>
        <v>0.48590292648108496</v>
      </c>
    </row>
    <row r="5608" spans="9:17" x14ac:dyDescent="0.25">
      <c r="I5608" s="5">
        <v>5605</v>
      </c>
      <c r="J5608" s="9">
        <f t="shared" ca="1" si="437"/>
        <v>0.39242003972509965</v>
      </c>
      <c r="K5608" s="7" t="str">
        <f t="shared" ca="1" si="435"/>
        <v>RED</v>
      </c>
      <c r="L5608" s="7" t="str">
        <f t="shared" ca="1" si="436"/>
        <v>WIN</v>
      </c>
      <c r="M5608" s="8">
        <f t="shared" ca="1" si="438"/>
        <v>1</v>
      </c>
      <c r="N5608" s="8">
        <f t="shared" ca="1" si="439"/>
        <v>-157</v>
      </c>
      <c r="O5608" s="32">
        <f ca="1">SUM(M$4:M5608)/I5608</f>
        <v>-2.8010704727921498E-2</v>
      </c>
      <c r="P5608" s="47">
        <f ca="1">_xlfn.VAR.P(M$4:M5608)</f>
        <v>0.99921540042064516</v>
      </c>
      <c r="Q5608" s="33">
        <f ca="1">COUNTIF(L$4:L5608, "WIN")/I5608</f>
        <v>0.48599464763603922</v>
      </c>
    </row>
    <row r="5609" spans="9:17" x14ac:dyDescent="0.25">
      <c r="I5609" s="5">
        <v>5606</v>
      </c>
      <c r="J5609" s="9">
        <f t="shared" ca="1" si="437"/>
        <v>0.86004304260488162</v>
      </c>
      <c r="K5609" s="7" t="str">
        <f t="shared" ca="1" si="435"/>
        <v>BLACK</v>
      </c>
      <c r="L5609" s="7" t="str">
        <f t="shared" ca="1" si="436"/>
        <v>LOSE</v>
      </c>
      <c r="M5609" s="8">
        <f t="shared" ca="1" si="438"/>
        <v>-1</v>
      </c>
      <c r="N5609" s="8">
        <f t="shared" ca="1" si="439"/>
        <v>-158</v>
      </c>
      <c r="O5609" s="32">
        <f ca="1">SUM(M$4:M5609)/I5609</f>
        <v>-2.8184088476632181E-2</v>
      </c>
      <c r="P5609" s="47">
        <f ca="1">_xlfn.VAR.P(M$4:M5609)</f>
        <v>0.99920565715674137</v>
      </c>
      <c r="Q5609" s="33">
        <f ca="1">COUNTIF(L$4:L5609, "WIN")/I5609</f>
        <v>0.48590795576168389</v>
      </c>
    </row>
    <row r="5610" spans="9:17" x14ac:dyDescent="0.25">
      <c r="I5610" s="5">
        <v>5607</v>
      </c>
      <c r="J5610" s="9">
        <f t="shared" ca="1" si="437"/>
        <v>0.46363955809619251</v>
      </c>
      <c r="K5610" s="7" t="str">
        <f t="shared" ca="1" si="435"/>
        <v>RED</v>
      </c>
      <c r="L5610" s="7" t="str">
        <f t="shared" ca="1" si="436"/>
        <v>WIN</v>
      </c>
      <c r="M5610" s="8">
        <f t="shared" ca="1" si="438"/>
        <v>1</v>
      </c>
      <c r="N5610" s="8">
        <f t="shared" ca="1" si="439"/>
        <v>-157</v>
      </c>
      <c r="O5610" s="32">
        <f ca="1">SUM(M$4:M5610)/I5610</f>
        <v>-2.800071339397182E-2</v>
      </c>
      <c r="P5610" s="47">
        <f ca="1">_xlfn.VAR.P(M$4:M5610)</f>
        <v>0.9992159600494287</v>
      </c>
      <c r="Q5610" s="33">
        <f ca="1">COUNTIF(L$4:L5610, "WIN")/I5610</f>
        <v>0.48599964330301409</v>
      </c>
    </row>
    <row r="5611" spans="9:17" x14ac:dyDescent="0.25">
      <c r="I5611" s="5">
        <v>5608</v>
      </c>
      <c r="J5611" s="9">
        <f t="shared" ca="1" si="437"/>
        <v>0.2261846622203979</v>
      </c>
      <c r="K5611" s="7" t="str">
        <f t="shared" ca="1" si="435"/>
        <v>RED</v>
      </c>
      <c r="L5611" s="7" t="str">
        <f t="shared" ca="1" si="436"/>
        <v>WIN</v>
      </c>
      <c r="M5611" s="8">
        <f t="shared" ca="1" si="438"/>
        <v>1</v>
      </c>
      <c r="N5611" s="8">
        <f t="shared" ca="1" si="439"/>
        <v>-156</v>
      </c>
      <c r="O5611" s="32">
        <f ca="1">SUM(M$4:M5611)/I5611</f>
        <v>-2.7817403708987162E-2</v>
      </c>
      <c r="P5611" s="47">
        <f ca="1">_xlfn.VAR.P(M$4:M5611)</f>
        <v>0.99922619205089125</v>
      </c>
      <c r="Q5611" s="33">
        <f ca="1">COUNTIF(L$4:L5611, "WIN")/I5611</f>
        <v>0.48609129814550645</v>
      </c>
    </row>
    <row r="5612" spans="9:17" x14ac:dyDescent="0.25">
      <c r="I5612" s="5">
        <v>5609</v>
      </c>
      <c r="J5612" s="9">
        <f t="shared" ca="1" si="437"/>
        <v>0.96377240869824754</v>
      </c>
      <c r="K5612" s="7" t="str">
        <f t="shared" ca="1" si="435"/>
        <v>BLACK</v>
      </c>
      <c r="L5612" s="7" t="str">
        <f t="shared" ca="1" si="436"/>
        <v>LOSE</v>
      </c>
      <c r="M5612" s="8">
        <f t="shared" ca="1" si="438"/>
        <v>-1</v>
      </c>
      <c r="N5612" s="8">
        <f t="shared" ca="1" si="439"/>
        <v>-157</v>
      </c>
      <c r="O5612" s="32">
        <f ca="1">SUM(M$4:M5612)/I5612</f>
        <v>-2.7990729185238011E-2</v>
      </c>
      <c r="P5612" s="47">
        <f ca="1">_xlfn.VAR.P(M$4:M5612)</f>
        <v>0.99921651907967868</v>
      </c>
      <c r="Q5612" s="33">
        <f ca="1">COUNTIF(L$4:L5612, "WIN")/I5612</f>
        <v>0.48600463540738098</v>
      </c>
    </row>
    <row r="5613" spans="9:17" x14ac:dyDescent="0.25">
      <c r="I5613" s="5">
        <v>5610</v>
      </c>
      <c r="J5613" s="9">
        <f t="shared" ca="1" si="437"/>
        <v>0.62449423408181659</v>
      </c>
      <c r="K5613" s="7" t="str">
        <f t="shared" ca="1" si="435"/>
        <v>BLACK</v>
      </c>
      <c r="L5613" s="7" t="str">
        <f t="shared" ca="1" si="436"/>
        <v>LOSE</v>
      </c>
      <c r="M5613" s="8">
        <f t="shared" ca="1" si="438"/>
        <v>-1</v>
      </c>
      <c r="N5613" s="8">
        <f t="shared" ca="1" si="439"/>
        <v>-158</v>
      </c>
      <c r="O5613" s="32">
        <f ca="1">SUM(M$4:M5613)/I5613</f>
        <v>-2.8163992869875223E-2</v>
      </c>
      <c r="P5613" s="47">
        <f ca="1">_xlfn.VAR.P(M$4:M5613)</f>
        <v>0.99920678950562558</v>
      </c>
      <c r="Q5613" s="33">
        <f ca="1">COUNTIF(L$4:L5613, "WIN")/I5613</f>
        <v>0.48591800356506237</v>
      </c>
    </row>
    <row r="5614" spans="9:17" x14ac:dyDescent="0.25">
      <c r="I5614" s="5">
        <v>5611</v>
      </c>
      <c r="J5614" s="9">
        <f t="shared" ca="1" si="437"/>
        <v>0.5308428144785946</v>
      </c>
      <c r="K5614" s="7" t="str">
        <f t="shared" ca="1" si="435"/>
        <v>BLACK</v>
      </c>
      <c r="L5614" s="7" t="str">
        <f t="shared" ca="1" si="436"/>
        <v>LOSE</v>
      </c>
      <c r="M5614" s="8">
        <f t="shared" ca="1" si="438"/>
        <v>-1</v>
      </c>
      <c r="N5614" s="8">
        <f t="shared" ca="1" si="439"/>
        <v>-159</v>
      </c>
      <c r="O5614" s="32">
        <f ca="1">SUM(M$4:M5614)/I5614</f>
        <v>-2.8337194795936552E-2</v>
      </c>
      <c r="P5614" s="47">
        <f ca="1">_xlfn.VAR.P(M$4:M5614)</f>
        <v>0.99919700339109718</v>
      </c>
      <c r="Q5614" s="33">
        <f ca="1">COUNTIF(L$4:L5614, "WIN")/I5614</f>
        <v>0.48583140260203173</v>
      </c>
    </row>
    <row r="5615" spans="9:17" x14ac:dyDescent="0.25">
      <c r="I5615" s="5">
        <v>5612</v>
      </c>
      <c r="J5615" s="9">
        <f t="shared" ca="1" si="437"/>
        <v>0.83731674761205022</v>
      </c>
      <c r="K5615" s="7" t="str">
        <f t="shared" ca="1" si="435"/>
        <v>BLACK</v>
      </c>
      <c r="L5615" s="7" t="str">
        <f t="shared" ca="1" si="436"/>
        <v>LOSE</v>
      </c>
      <c r="M5615" s="8">
        <f t="shared" ca="1" si="438"/>
        <v>-1</v>
      </c>
      <c r="N5615" s="8">
        <f t="shared" ca="1" si="439"/>
        <v>-160</v>
      </c>
      <c r="O5615" s="32">
        <f ca="1">SUM(M$4:M5615)/I5615</f>
        <v>-2.851033499643621E-2</v>
      </c>
      <c r="P5615" s="47">
        <f ca="1">_xlfn.VAR.P(M$4:M5615)</f>
        <v>0.99918716079839098</v>
      </c>
      <c r="Q5615" s="33">
        <f ca="1">COUNTIF(L$4:L5615, "WIN")/I5615</f>
        <v>0.48574483250178191</v>
      </c>
    </row>
    <row r="5616" spans="9:17" x14ac:dyDescent="0.25">
      <c r="I5616" s="5">
        <v>5613</v>
      </c>
      <c r="J5616" s="9">
        <f t="shared" ca="1" si="437"/>
        <v>0.98164852274151371</v>
      </c>
      <c r="K5616" s="7" t="str">
        <f t="shared" ca="1" si="435"/>
        <v>GREEN</v>
      </c>
      <c r="L5616" s="7" t="str">
        <f t="shared" ca="1" si="436"/>
        <v>LOSE</v>
      </c>
      <c r="M5616" s="8">
        <f t="shared" ca="1" si="438"/>
        <v>-1</v>
      </c>
      <c r="N5616" s="8">
        <f t="shared" ca="1" si="439"/>
        <v>-161</v>
      </c>
      <c r="O5616" s="32">
        <f ca="1">SUM(M$4:M5616)/I5616</f>
        <v>-2.8683413504364867E-2</v>
      </c>
      <c r="P5616" s="47">
        <f ca="1">_xlfn.VAR.P(M$4:M5616)</f>
        <v>0.99917726178973765</v>
      </c>
      <c r="Q5616" s="33">
        <f ca="1">COUNTIF(L$4:L5616, "WIN")/I5616</f>
        <v>0.48565829324781756</v>
      </c>
    </row>
    <row r="5617" spans="9:17" x14ac:dyDescent="0.25">
      <c r="I5617" s="5">
        <v>5614</v>
      </c>
      <c r="J5617" s="9">
        <f t="shared" ca="1" si="437"/>
        <v>0.83449176361429311</v>
      </c>
      <c r="K5617" s="7" t="str">
        <f t="shared" ca="1" si="435"/>
        <v>BLACK</v>
      </c>
      <c r="L5617" s="7" t="str">
        <f t="shared" ca="1" si="436"/>
        <v>LOSE</v>
      </c>
      <c r="M5617" s="8">
        <f t="shared" ca="1" si="438"/>
        <v>-1</v>
      </c>
      <c r="N5617" s="8">
        <f t="shared" ca="1" si="439"/>
        <v>-162</v>
      </c>
      <c r="O5617" s="32">
        <f ca="1">SUM(M$4:M5617)/I5617</f>
        <v>-2.8856430352689703E-2</v>
      </c>
      <c r="P5617" s="47">
        <f ca="1">_xlfn.VAR.P(M$4:M5617)</f>
        <v>0.99916730642730034</v>
      </c>
      <c r="Q5617" s="33">
        <f ca="1">COUNTIF(L$4:L5617, "WIN")/I5617</f>
        <v>0.48557178482365515</v>
      </c>
    </row>
    <row r="5618" spans="9:17" x14ac:dyDescent="0.25">
      <c r="I5618" s="5">
        <v>5615</v>
      </c>
      <c r="J5618" s="9">
        <f t="shared" ca="1" si="437"/>
        <v>0.80934221845776699</v>
      </c>
      <c r="K5618" s="7" t="str">
        <f t="shared" ca="1" si="435"/>
        <v>BLACK</v>
      </c>
      <c r="L5618" s="7" t="str">
        <f t="shared" ca="1" si="436"/>
        <v>LOSE</v>
      </c>
      <c r="M5618" s="8">
        <f t="shared" ca="1" si="438"/>
        <v>-1</v>
      </c>
      <c r="N5618" s="8">
        <f t="shared" ca="1" si="439"/>
        <v>-163</v>
      </c>
      <c r="O5618" s="32">
        <f ca="1">SUM(M$4:M5618)/I5618</f>
        <v>-2.9029385574354409E-2</v>
      </c>
      <c r="P5618" s="47">
        <f ca="1">_xlfn.VAR.P(M$4:M5618)</f>
        <v>0.9991572947731755</v>
      </c>
      <c r="Q5618" s="33">
        <f ca="1">COUNTIF(L$4:L5618, "WIN")/I5618</f>
        <v>0.48548530721282279</v>
      </c>
    </row>
    <row r="5619" spans="9:17" x14ac:dyDescent="0.25">
      <c r="I5619" s="5">
        <v>5616</v>
      </c>
      <c r="J5619" s="9">
        <f t="shared" ca="1" si="437"/>
        <v>0.1349032353931644</v>
      </c>
      <c r="K5619" s="7" t="str">
        <f t="shared" ca="1" si="435"/>
        <v>RED</v>
      </c>
      <c r="L5619" s="7" t="str">
        <f t="shared" ca="1" si="436"/>
        <v>WIN</v>
      </c>
      <c r="M5619" s="8">
        <f t="shared" ca="1" si="438"/>
        <v>1</v>
      </c>
      <c r="N5619" s="8">
        <f t="shared" ca="1" si="439"/>
        <v>-162</v>
      </c>
      <c r="O5619" s="32">
        <f ca="1">SUM(M$4:M5619)/I5619</f>
        <v>-2.8846153846153848E-2</v>
      </c>
      <c r="P5619" s="47">
        <f ca="1">_xlfn.VAR.P(M$4:M5619)</f>
        <v>0.99916789940828399</v>
      </c>
      <c r="Q5619" s="33">
        <f ca="1">COUNTIF(L$4:L5619, "WIN")/I5619</f>
        <v>0.48557692307692307</v>
      </c>
    </row>
    <row r="5620" spans="9:17" x14ac:dyDescent="0.25">
      <c r="I5620" s="5">
        <v>5617</v>
      </c>
      <c r="J5620" s="9">
        <f t="shared" ca="1" si="437"/>
        <v>0.39274496512045542</v>
      </c>
      <c r="K5620" s="7" t="str">
        <f t="shared" ca="1" si="435"/>
        <v>RED</v>
      </c>
      <c r="L5620" s="7" t="str">
        <f t="shared" ca="1" si="436"/>
        <v>WIN</v>
      </c>
      <c r="M5620" s="8">
        <f t="shared" ca="1" si="438"/>
        <v>1</v>
      </c>
      <c r="N5620" s="8">
        <f t="shared" ca="1" si="439"/>
        <v>-161</v>
      </c>
      <c r="O5620" s="32">
        <f ca="1">SUM(M$4:M5620)/I5620</f>
        <v>-2.8662987359800607E-2</v>
      </c>
      <c r="P5620" s="47">
        <f ca="1">_xlfn.VAR.P(M$4:M5620)</f>
        <v>0.99917843315561194</v>
      </c>
      <c r="Q5620" s="33">
        <f ca="1">COUNTIF(L$4:L5620, "WIN")/I5620</f>
        <v>0.48566850632009972</v>
      </c>
    </row>
    <row r="5621" spans="9:17" x14ac:dyDescent="0.25">
      <c r="I5621" s="5">
        <v>5618</v>
      </c>
      <c r="J5621" s="9">
        <f t="shared" ca="1" si="437"/>
        <v>0.55978280801509694</v>
      </c>
      <c r="K5621" s="7" t="str">
        <f t="shared" ca="1" si="435"/>
        <v>BLACK</v>
      </c>
      <c r="L5621" s="7" t="str">
        <f t="shared" ca="1" si="436"/>
        <v>LOSE</v>
      </c>
      <c r="M5621" s="8">
        <f t="shared" ca="1" si="438"/>
        <v>-1</v>
      </c>
      <c r="N5621" s="8">
        <f t="shared" ca="1" si="439"/>
        <v>-162</v>
      </c>
      <c r="O5621" s="32">
        <f ca="1">SUM(M$4:M5621)/I5621</f>
        <v>-2.8835884656461374E-2</v>
      </c>
      <c r="P5621" s="47">
        <f ca="1">_xlfn.VAR.P(M$4:M5621)</f>
        <v>0.99916849175607925</v>
      </c>
      <c r="Q5621" s="33">
        <f ca="1">COUNTIF(L$4:L5621, "WIN")/I5621</f>
        <v>0.48558205767176932</v>
      </c>
    </row>
    <row r="5622" spans="9:17" x14ac:dyDescent="0.25">
      <c r="I5622" s="5">
        <v>5619</v>
      </c>
      <c r="J5622" s="9">
        <f t="shared" ca="1" si="437"/>
        <v>0.58218895717737162</v>
      </c>
      <c r="K5622" s="7" t="str">
        <f t="shared" ca="1" si="435"/>
        <v>BLACK</v>
      </c>
      <c r="L5622" s="7" t="str">
        <f t="shared" ca="1" si="436"/>
        <v>LOSE</v>
      </c>
      <c r="M5622" s="8">
        <f t="shared" ca="1" si="438"/>
        <v>-1</v>
      </c>
      <c r="N5622" s="8">
        <f t="shared" ca="1" si="439"/>
        <v>-163</v>
      </c>
      <c r="O5622" s="32">
        <f ca="1">SUM(M$4:M5622)/I5622</f>
        <v>-2.9008720412884857E-2</v>
      </c>
      <c r="P5622" s="47">
        <f ca="1">_xlfn.VAR.P(M$4:M5622)</f>
        <v>0.99915849414000713</v>
      </c>
      <c r="Q5622" s="33">
        <f ca="1">COUNTIF(L$4:L5622, "WIN")/I5622</f>
        <v>0.48549563979355759</v>
      </c>
    </row>
    <row r="5623" spans="9:17" x14ac:dyDescent="0.25">
      <c r="I5623" s="5">
        <v>5620</v>
      </c>
      <c r="J5623" s="9">
        <f t="shared" ca="1" si="437"/>
        <v>0.15535629165571518</v>
      </c>
      <c r="K5623" s="7" t="str">
        <f t="shared" ca="1" si="435"/>
        <v>RED</v>
      </c>
      <c r="L5623" s="7" t="str">
        <f t="shared" ca="1" si="436"/>
        <v>WIN</v>
      </c>
      <c r="M5623" s="8">
        <f t="shared" ca="1" si="438"/>
        <v>1</v>
      </c>
      <c r="N5623" s="8">
        <f t="shared" ca="1" si="439"/>
        <v>-162</v>
      </c>
      <c r="O5623" s="32">
        <f ca="1">SUM(M$4:M5623)/I5623</f>
        <v>-2.8825622775800711E-2</v>
      </c>
      <c r="P5623" s="47">
        <f ca="1">_xlfn.VAR.P(M$4:M5623)</f>
        <v>0.99916908347158728</v>
      </c>
      <c r="Q5623" s="33">
        <f ca="1">COUNTIF(L$4:L5623, "WIN")/I5623</f>
        <v>0.48558718861209965</v>
      </c>
    </row>
    <row r="5624" spans="9:17" x14ac:dyDescent="0.25">
      <c r="I5624" s="5">
        <v>5621</v>
      </c>
      <c r="J5624" s="9">
        <f t="shared" ca="1" si="437"/>
        <v>0.27562767576245395</v>
      </c>
      <c r="K5624" s="7" t="str">
        <f t="shared" ca="1" si="435"/>
        <v>RED</v>
      </c>
      <c r="L5624" s="7" t="str">
        <f t="shared" ca="1" si="436"/>
        <v>WIN</v>
      </c>
      <c r="M5624" s="8">
        <f t="shared" ca="1" si="438"/>
        <v>1</v>
      </c>
      <c r="N5624" s="8">
        <f t="shared" ca="1" si="439"/>
        <v>-161</v>
      </c>
      <c r="O5624" s="32">
        <f ca="1">SUM(M$4:M5624)/I5624</f>
        <v>-2.8642590286425903E-2</v>
      </c>
      <c r="P5624" s="47">
        <f ca="1">_xlfn.VAR.P(M$4:M5624)</f>
        <v>0.99917960202168399</v>
      </c>
      <c r="Q5624" s="33">
        <f ca="1">COUNTIF(L$4:L5624, "WIN")/I5624</f>
        <v>0.48567870485678705</v>
      </c>
    </row>
    <row r="5625" spans="9:17" x14ac:dyDescent="0.25">
      <c r="I5625" s="5">
        <v>5622</v>
      </c>
      <c r="J5625" s="9">
        <f t="shared" ca="1" si="437"/>
        <v>0.91979224502234602</v>
      </c>
      <c r="K5625" s="7" t="str">
        <f t="shared" ca="1" si="435"/>
        <v>BLACK</v>
      </c>
      <c r="L5625" s="7" t="str">
        <f t="shared" ca="1" si="436"/>
        <v>LOSE</v>
      </c>
      <c r="M5625" s="8">
        <f t="shared" ca="1" si="438"/>
        <v>-1</v>
      </c>
      <c r="N5625" s="8">
        <f t="shared" ca="1" si="439"/>
        <v>-162</v>
      </c>
      <c r="O5625" s="32">
        <f ca="1">SUM(M$4:M5625)/I5625</f>
        <v>-2.8815368196371399E-2</v>
      </c>
      <c r="P5625" s="47">
        <f ca="1">_xlfn.VAR.P(M$4:M5625)</f>
        <v>0.9991696745557076</v>
      </c>
      <c r="Q5625" s="33">
        <f ca="1">COUNTIF(L$4:L5625, "WIN")/I5625</f>
        <v>0.48559231590181429</v>
      </c>
    </row>
    <row r="5626" spans="9:17" x14ac:dyDescent="0.25">
      <c r="I5626" s="5">
        <v>5623</v>
      </c>
      <c r="J5626" s="9">
        <f t="shared" ca="1" si="437"/>
        <v>0.12516055674230997</v>
      </c>
      <c r="K5626" s="7" t="str">
        <f t="shared" ca="1" si="435"/>
        <v>RED</v>
      </c>
      <c r="L5626" s="7" t="str">
        <f t="shared" ca="1" si="436"/>
        <v>WIN</v>
      </c>
      <c r="M5626" s="8">
        <f t="shared" ca="1" si="438"/>
        <v>1</v>
      </c>
      <c r="N5626" s="8">
        <f t="shared" ca="1" si="439"/>
        <v>-161</v>
      </c>
      <c r="O5626" s="32">
        <f ca="1">SUM(M$4:M5626)/I5626</f>
        <v>-2.8632402632046951E-2</v>
      </c>
      <c r="P5626" s="47">
        <f ca="1">_xlfn.VAR.P(M$4:M5626)</f>
        <v>0.99918018551951637</v>
      </c>
      <c r="Q5626" s="33">
        <f ca="1">COUNTIF(L$4:L5626, "WIN")/I5626</f>
        <v>0.48568379868397654</v>
      </c>
    </row>
    <row r="5627" spans="9:17" x14ac:dyDescent="0.25">
      <c r="I5627" s="5">
        <v>5624</v>
      </c>
      <c r="J5627" s="9">
        <f t="shared" ca="1" si="437"/>
        <v>0.39168627788949928</v>
      </c>
      <c r="K5627" s="7" t="str">
        <f t="shared" ca="1" si="435"/>
        <v>RED</v>
      </c>
      <c r="L5627" s="7" t="str">
        <f t="shared" ca="1" si="436"/>
        <v>WIN</v>
      </c>
      <c r="M5627" s="8">
        <f t="shared" ca="1" si="438"/>
        <v>1</v>
      </c>
      <c r="N5627" s="8">
        <f t="shared" ca="1" si="439"/>
        <v>-160</v>
      </c>
      <c r="O5627" s="32">
        <f ca="1">SUM(M$4:M5627)/I5627</f>
        <v>-2.8449502133712661E-2</v>
      </c>
      <c r="P5627" s="47">
        <f ca="1">_xlfn.VAR.P(M$4:M5627)</f>
        <v>0.99919062582834384</v>
      </c>
      <c r="Q5627" s="33">
        <f ca="1">COUNTIF(L$4:L5627, "WIN")/I5627</f>
        <v>0.48577524893314367</v>
      </c>
    </row>
    <row r="5628" spans="9:17" x14ac:dyDescent="0.25">
      <c r="I5628" s="5">
        <v>5625</v>
      </c>
      <c r="J5628" s="9">
        <f t="shared" ca="1" si="437"/>
        <v>0.14113364204024326</v>
      </c>
      <c r="K5628" s="7" t="str">
        <f t="shared" ca="1" si="435"/>
        <v>RED</v>
      </c>
      <c r="L5628" s="7" t="str">
        <f t="shared" ca="1" si="436"/>
        <v>WIN</v>
      </c>
      <c r="M5628" s="8">
        <f t="shared" ca="1" si="438"/>
        <v>1</v>
      </c>
      <c r="N5628" s="8">
        <f t="shared" ca="1" si="439"/>
        <v>-159</v>
      </c>
      <c r="O5628" s="32">
        <f ca="1">SUM(M$4:M5628)/I5628</f>
        <v>-2.8266666666666666E-2</v>
      </c>
      <c r="P5628" s="47">
        <f ca="1">_xlfn.VAR.P(M$4:M5628)</f>
        <v>0.99920099555555553</v>
      </c>
      <c r="Q5628" s="33">
        <f ca="1">COUNTIF(L$4:L5628, "WIN")/I5628</f>
        <v>0.48586666666666667</v>
      </c>
    </row>
    <row r="5629" spans="9:17" x14ac:dyDescent="0.25">
      <c r="I5629" s="5">
        <v>5626</v>
      </c>
      <c r="J5629" s="9">
        <f t="shared" ca="1" si="437"/>
        <v>0.33866402808981755</v>
      </c>
      <c r="K5629" s="7" t="str">
        <f t="shared" ca="1" si="435"/>
        <v>RED</v>
      </c>
      <c r="L5629" s="7" t="str">
        <f t="shared" ca="1" si="436"/>
        <v>WIN</v>
      </c>
      <c r="M5629" s="8">
        <f t="shared" ca="1" si="438"/>
        <v>1</v>
      </c>
      <c r="N5629" s="8">
        <f t="shared" ca="1" si="439"/>
        <v>-158</v>
      </c>
      <c r="O5629" s="32">
        <f ca="1">SUM(M$4:M5629)/I5629</f>
        <v>-2.8083896196231781E-2</v>
      </c>
      <c r="P5629" s="47">
        <f ca="1">_xlfn.VAR.P(M$4:M5629)</f>
        <v>0.99921129477443926</v>
      </c>
      <c r="Q5629" s="33">
        <f ca="1">COUNTIF(L$4:L5629, "WIN")/I5629</f>
        <v>0.48595805190188412</v>
      </c>
    </row>
    <row r="5630" spans="9:17" x14ac:dyDescent="0.25">
      <c r="I5630" s="5">
        <v>5627</v>
      </c>
      <c r="J5630" s="9">
        <f t="shared" ca="1" si="437"/>
        <v>0.57292692832527237</v>
      </c>
      <c r="K5630" s="7" t="str">
        <f t="shared" ca="1" si="435"/>
        <v>BLACK</v>
      </c>
      <c r="L5630" s="7" t="str">
        <f t="shared" ca="1" si="436"/>
        <v>LOSE</v>
      </c>
      <c r="M5630" s="8">
        <f t="shared" ca="1" si="438"/>
        <v>-1</v>
      </c>
      <c r="N5630" s="8">
        <f t="shared" ca="1" si="439"/>
        <v>-159</v>
      </c>
      <c r="O5630" s="32">
        <f ca="1">SUM(M$4:M5630)/I5630</f>
        <v>-2.8256619868491203E-2</v>
      </c>
      <c r="P5630" s="47">
        <f ca="1">_xlfn.VAR.P(M$4:M5630)</f>
        <v>0.99920156343360755</v>
      </c>
      <c r="Q5630" s="33">
        <f ca="1">COUNTIF(L$4:L5630, "WIN")/I5630</f>
        <v>0.48587169006575442</v>
      </c>
    </row>
    <row r="5631" spans="9:17" x14ac:dyDescent="0.25">
      <c r="I5631" s="5">
        <v>5628</v>
      </c>
      <c r="J5631" s="9">
        <f t="shared" ca="1" si="437"/>
        <v>0.18800841903096599</v>
      </c>
      <c r="K5631" s="7" t="str">
        <f t="shared" ca="1" si="435"/>
        <v>RED</v>
      </c>
      <c r="L5631" s="7" t="str">
        <f t="shared" ca="1" si="436"/>
        <v>WIN</v>
      </c>
      <c r="M5631" s="8">
        <f t="shared" ca="1" si="438"/>
        <v>1</v>
      </c>
      <c r="N5631" s="8">
        <f t="shared" ca="1" si="439"/>
        <v>-158</v>
      </c>
      <c r="O5631" s="32">
        <f ca="1">SUM(M$4:M5631)/I5631</f>
        <v>-2.8073916133617625E-2</v>
      </c>
      <c r="P5631" s="47">
        <f ca="1">_xlfn.VAR.P(M$4:M5631)</f>
        <v>0.99921185523292255</v>
      </c>
      <c r="Q5631" s="33">
        <f ca="1">COUNTIF(L$4:L5631, "WIN")/I5631</f>
        <v>0.48596304193319118</v>
      </c>
    </row>
    <row r="5632" spans="9:17" x14ac:dyDescent="0.25">
      <c r="I5632" s="5">
        <v>5629</v>
      </c>
      <c r="J5632" s="9">
        <f t="shared" ca="1" si="437"/>
        <v>0.30365501068977296</v>
      </c>
      <c r="K5632" s="7" t="str">
        <f t="shared" ca="1" si="435"/>
        <v>RED</v>
      </c>
      <c r="L5632" s="7" t="str">
        <f t="shared" ca="1" si="436"/>
        <v>WIN</v>
      </c>
      <c r="M5632" s="8">
        <f t="shared" ca="1" si="438"/>
        <v>1</v>
      </c>
      <c r="N5632" s="8">
        <f t="shared" ca="1" si="439"/>
        <v>-157</v>
      </c>
      <c r="O5632" s="32">
        <f ca="1">SUM(M$4:M5632)/I5632</f>
        <v>-2.7891277313910109E-2</v>
      </c>
      <c r="P5632" s="47">
        <f ca="1">_xlfn.VAR.P(M$4:M5632)</f>
        <v>0.99922207664979856</v>
      </c>
      <c r="Q5632" s="33">
        <f ca="1">COUNTIF(L$4:L5632, "WIN")/I5632</f>
        <v>0.48605436134304497</v>
      </c>
    </row>
    <row r="5633" spans="9:17" x14ac:dyDescent="0.25">
      <c r="I5633" s="5">
        <v>5630</v>
      </c>
      <c r="J5633" s="9">
        <f t="shared" ca="1" si="437"/>
        <v>0.73103876904390119</v>
      </c>
      <c r="K5633" s="7" t="str">
        <f t="shared" ca="1" si="435"/>
        <v>BLACK</v>
      </c>
      <c r="L5633" s="7" t="str">
        <f t="shared" ca="1" si="436"/>
        <v>LOSE</v>
      </c>
      <c r="M5633" s="8">
        <f t="shared" ca="1" si="438"/>
        <v>-1</v>
      </c>
      <c r="N5633" s="8">
        <f t="shared" ca="1" si="439"/>
        <v>-158</v>
      </c>
      <c r="O5633" s="32">
        <f ca="1">SUM(M$4:M5633)/I5633</f>
        <v>-2.8063943161634103E-2</v>
      </c>
      <c r="P5633" s="47">
        <f ca="1">_xlfn.VAR.P(M$4:M5633)</f>
        <v>0.99921241509422054</v>
      </c>
      <c r="Q5633" s="33">
        <f ca="1">COUNTIF(L$4:L5633, "WIN")/I5633</f>
        <v>0.48596802841918296</v>
      </c>
    </row>
    <row r="5634" spans="9:17" x14ac:dyDescent="0.25">
      <c r="I5634" s="5">
        <v>5631</v>
      </c>
      <c r="J5634" s="9">
        <f t="shared" ca="1" si="437"/>
        <v>0.73276048039856179</v>
      </c>
      <c r="K5634" s="7" t="str">
        <f t="shared" ca="1" si="435"/>
        <v>BLACK</v>
      </c>
      <c r="L5634" s="7" t="str">
        <f t="shared" ca="1" si="436"/>
        <v>LOSE</v>
      </c>
      <c r="M5634" s="8">
        <f t="shared" ca="1" si="438"/>
        <v>-1</v>
      </c>
      <c r="N5634" s="8">
        <f t="shared" ca="1" si="439"/>
        <v>-159</v>
      </c>
      <c r="O5634" s="32">
        <f ca="1">SUM(M$4:M5634)/I5634</f>
        <v>-2.8236547682472031E-2</v>
      </c>
      <c r="P5634" s="47">
        <f ca="1">_xlfn.VAR.P(M$4:M5634)</f>
        <v>0.99920269737497547</v>
      </c>
      <c r="Q5634" s="33">
        <f ca="1">COUNTIF(L$4:L5634, "WIN")/I5634</f>
        <v>0.48588172615876396</v>
      </c>
    </row>
    <row r="5635" spans="9:17" x14ac:dyDescent="0.25">
      <c r="I5635" s="5">
        <v>5632</v>
      </c>
      <c r="J5635" s="9">
        <f t="shared" ca="1" si="437"/>
        <v>0.38992691389580825</v>
      </c>
      <c r="K5635" s="7" t="str">
        <f t="shared" ca="1" si="435"/>
        <v>RED</v>
      </c>
      <c r="L5635" s="7" t="str">
        <f t="shared" ca="1" si="436"/>
        <v>WIN</v>
      </c>
      <c r="M5635" s="8">
        <f t="shared" ca="1" si="438"/>
        <v>1</v>
      </c>
      <c r="N5635" s="8">
        <f t="shared" ca="1" si="439"/>
        <v>-158</v>
      </c>
      <c r="O5635" s="32">
        <f ca="1">SUM(M$4:M5635)/I5635</f>
        <v>-2.8053977272727272E-2</v>
      </c>
      <c r="P5635" s="47">
        <f ca="1">_xlfn.VAR.P(M$4:M5635)</f>
        <v>0.99921297435918133</v>
      </c>
      <c r="Q5635" s="33">
        <f ca="1">COUNTIF(L$4:L5635, "WIN")/I5635</f>
        <v>0.48597301136363635</v>
      </c>
    </row>
    <row r="5636" spans="9:17" x14ac:dyDescent="0.25">
      <c r="I5636" s="5">
        <v>5633</v>
      </c>
      <c r="J5636" s="9">
        <f t="shared" ca="1" si="437"/>
        <v>0.86732957442752934</v>
      </c>
      <c r="K5636" s="7" t="str">
        <f t="shared" ref="K5636:K5699" ca="1" si="440">IF($J5636 &gt;= $D$7, "GREEN", IF($J5636 &gt;= $D$6, "BLACK", "RED"))</f>
        <v>BLACK</v>
      </c>
      <c r="L5636" s="7" t="str">
        <f t="shared" ref="L5636:L5699" ca="1" si="441">IF($K5636 = "RED", "WIN", "LOSE")</f>
        <v>LOSE</v>
      </c>
      <c r="M5636" s="8">
        <f t="shared" ca="1" si="438"/>
        <v>-1</v>
      </c>
      <c r="N5636" s="8">
        <f t="shared" ca="1" si="439"/>
        <v>-159</v>
      </c>
      <c r="O5636" s="32">
        <f ca="1">SUM(M$4:M5636)/I5636</f>
        <v>-2.8226522279424817E-2</v>
      </c>
      <c r="P5636" s="47">
        <f ca="1">_xlfn.VAR.P(M$4:M5636)</f>
        <v>0.99920326344000909</v>
      </c>
      <c r="Q5636" s="33">
        <f ca="1">COUNTIF(L$4:L5636, "WIN")/I5636</f>
        <v>0.4858867388602876</v>
      </c>
    </row>
    <row r="5637" spans="9:17" x14ac:dyDescent="0.25">
      <c r="I5637" s="5">
        <v>5634</v>
      </c>
      <c r="J5637" s="9">
        <f t="shared" ca="1" si="437"/>
        <v>0.14618307235187733</v>
      </c>
      <c r="K5637" s="7" t="str">
        <f t="shared" ca="1" si="440"/>
        <v>RED</v>
      </c>
      <c r="L5637" s="7" t="str">
        <f t="shared" ca="1" si="441"/>
        <v>WIN</v>
      </c>
      <c r="M5637" s="8">
        <f t="shared" ca="1" si="438"/>
        <v>1</v>
      </c>
      <c r="N5637" s="8">
        <f t="shared" ca="1" si="439"/>
        <v>-158</v>
      </c>
      <c r="O5637" s="32">
        <f ca="1">SUM(M$4:M5637)/I5637</f>
        <v>-2.8044018459353923E-2</v>
      </c>
      <c r="P5637" s="47">
        <f ca="1">_xlfn.VAR.P(M$4:M5637)</f>
        <v>0.99921353302865146</v>
      </c>
      <c r="Q5637" s="33">
        <f ca="1">COUNTIF(L$4:L5637, "WIN")/I5637</f>
        <v>0.48597799077032305</v>
      </c>
    </row>
    <row r="5638" spans="9:17" x14ac:dyDescent="0.25">
      <c r="I5638" s="5">
        <v>5635</v>
      </c>
      <c r="J5638" s="9">
        <f t="shared" ref="J5638:J5701" ca="1" si="442">RAND()</f>
        <v>0.91732797327357396</v>
      </c>
      <c r="K5638" s="7" t="str">
        <f t="shared" ca="1" si="440"/>
        <v>BLACK</v>
      </c>
      <c r="L5638" s="7" t="str">
        <f t="shared" ca="1" si="441"/>
        <v>LOSE</v>
      </c>
      <c r="M5638" s="8">
        <f t="shared" ref="M5638:M5701" ca="1" si="443">IF($L5638 = "WIN", 1, -1)</f>
        <v>-1</v>
      </c>
      <c r="N5638" s="8">
        <f t="shared" ref="N5638:N5701" ca="1" si="444">N5637+M5638</f>
        <v>-159</v>
      </c>
      <c r="O5638" s="32">
        <f ca="1">SUM(M$4:M5638)/I5638</f>
        <v>-2.8216503992901508E-2</v>
      </c>
      <c r="P5638" s="47">
        <f ca="1">_xlfn.VAR.P(M$4:M5638)</f>
        <v>0.99920382890241854</v>
      </c>
      <c r="Q5638" s="33">
        <f ca="1">COUNTIF(L$4:L5638, "WIN")/I5638</f>
        <v>0.48589174800354923</v>
      </c>
    </row>
    <row r="5639" spans="9:17" x14ac:dyDescent="0.25">
      <c r="I5639" s="5">
        <v>5636</v>
      </c>
      <c r="J5639" s="9">
        <f t="shared" ca="1" si="442"/>
        <v>0.89935894919100379</v>
      </c>
      <c r="K5639" s="7" t="str">
        <f t="shared" ca="1" si="440"/>
        <v>BLACK</v>
      </c>
      <c r="L5639" s="7" t="str">
        <f t="shared" ca="1" si="441"/>
        <v>LOSE</v>
      </c>
      <c r="M5639" s="8">
        <f t="shared" ca="1" si="443"/>
        <v>-1</v>
      </c>
      <c r="N5639" s="8">
        <f t="shared" ca="1" si="444"/>
        <v>-160</v>
      </c>
      <c r="O5639" s="32">
        <f ca="1">SUM(M$4:M5639)/I5639</f>
        <v>-2.8388928317955996E-2</v>
      </c>
      <c r="P5639" s="47">
        <f ca="1">_xlfn.VAR.P(M$4:M5639)</f>
        <v>0.999194068748958</v>
      </c>
      <c r="Q5639" s="33">
        <f ca="1">COUNTIF(L$4:L5639, "WIN")/I5639</f>
        <v>0.48580553584102198</v>
      </c>
    </row>
    <row r="5640" spans="9:17" x14ac:dyDescent="0.25">
      <c r="I5640" s="5">
        <v>5637</v>
      </c>
      <c r="J5640" s="9">
        <f t="shared" ca="1" si="442"/>
        <v>2.429796235763293E-2</v>
      </c>
      <c r="K5640" s="7" t="str">
        <f t="shared" ca="1" si="440"/>
        <v>RED</v>
      </c>
      <c r="L5640" s="7" t="str">
        <f t="shared" ca="1" si="441"/>
        <v>WIN</v>
      </c>
      <c r="M5640" s="8">
        <f t="shared" ca="1" si="443"/>
        <v>1</v>
      </c>
      <c r="N5640" s="8">
        <f t="shared" ca="1" si="444"/>
        <v>-159</v>
      </c>
      <c r="O5640" s="32">
        <f ca="1">SUM(M$4:M5640)/I5640</f>
        <v>-2.8206492815327302E-2</v>
      </c>
      <c r="P5640" s="47">
        <f ca="1">_xlfn.VAR.P(M$4:M5640)</f>
        <v>0.99920439376305892</v>
      </c>
      <c r="Q5640" s="33">
        <f ca="1">COUNTIF(L$4:L5640, "WIN")/I5640</f>
        <v>0.48589675359233636</v>
      </c>
    </row>
    <row r="5641" spans="9:17" x14ac:dyDescent="0.25">
      <c r="I5641" s="5">
        <v>5638</v>
      </c>
      <c r="J5641" s="9">
        <f t="shared" ca="1" si="442"/>
        <v>0.14524099880648533</v>
      </c>
      <c r="K5641" s="7" t="str">
        <f t="shared" ca="1" si="440"/>
        <v>RED</v>
      </c>
      <c r="L5641" s="7" t="str">
        <f t="shared" ca="1" si="441"/>
        <v>WIN</v>
      </c>
      <c r="M5641" s="8">
        <f t="shared" ca="1" si="443"/>
        <v>1</v>
      </c>
      <c r="N5641" s="8">
        <f t="shared" ca="1" si="444"/>
        <v>-158</v>
      </c>
      <c r="O5641" s="32">
        <f ca="1">SUM(M$4:M5641)/I5641</f>
        <v>-2.8024122029088328E-2</v>
      </c>
      <c r="P5641" s="47">
        <f ca="1">_xlfn.VAR.P(M$4:M5641)</f>
        <v>0.99921464858449882</v>
      </c>
      <c r="Q5641" s="33">
        <f ca="1">COUNTIF(L$4:L5641, "WIN")/I5641</f>
        <v>0.48598793898545584</v>
      </c>
    </row>
    <row r="5642" spans="9:17" x14ac:dyDescent="0.25">
      <c r="I5642" s="5">
        <v>5639</v>
      </c>
      <c r="J5642" s="9">
        <f t="shared" ca="1" si="442"/>
        <v>4.8865418448373887E-4</v>
      </c>
      <c r="K5642" s="7" t="str">
        <f t="shared" ca="1" si="440"/>
        <v>RED</v>
      </c>
      <c r="L5642" s="7" t="str">
        <f t="shared" ca="1" si="441"/>
        <v>WIN</v>
      </c>
      <c r="M5642" s="8">
        <f t="shared" ca="1" si="443"/>
        <v>1</v>
      </c>
      <c r="N5642" s="8">
        <f t="shared" ca="1" si="444"/>
        <v>-157</v>
      </c>
      <c r="O5642" s="32">
        <f ca="1">SUM(M$4:M5642)/I5642</f>
        <v>-2.7841815924809363E-2</v>
      </c>
      <c r="P5642" s="47">
        <f ca="1">_xlfn.VAR.P(M$4:M5642)</f>
        <v>0.99922483328600908</v>
      </c>
      <c r="Q5642" s="33">
        <f ca="1">COUNTIF(L$4:L5642, "WIN")/I5642</f>
        <v>0.48607909203759531</v>
      </c>
    </row>
    <row r="5643" spans="9:17" x14ac:dyDescent="0.25">
      <c r="I5643" s="5">
        <v>5640</v>
      </c>
      <c r="J5643" s="9">
        <f t="shared" ca="1" si="442"/>
        <v>0.80527439368462206</v>
      </c>
      <c r="K5643" s="7" t="str">
        <f t="shared" ca="1" si="440"/>
        <v>BLACK</v>
      </c>
      <c r="L5643" s="7" t="str">
        <f t="shared" ca="1" si="441"/>
        <v>LOSE</v>
      </c>
      <c r="M5643" s="8">
        <f t="shared" ca="1" si="443"/>
        <v>-1</v>
      </c>
      <c r="N5643" s="8">
        <f t="shared" ca="1" si="444"/>
        <v>-158</v>
      </c>
      <c r="O5643" s="32">
        <f ca="1">SUM(M$4:M5643)/I5643</f>
        <v>-2.8014184397163119E-2</v>
      </c>
      <c r="P5643" s="47">
        <f ca="1">_xlfn.VAR.P(M$4:M5643)</f>
        <v>0.99921520547256171</v>
      </c>
      <c r="Q5643" s="33">
        <f ca="1">COUNTIF(L$4:L5643, "WIN")/I5643</f>
        <v>0.48599290780141846</v>
      </c>
    </row>
    <row r="5644" spans="9:17" x14ac:dyDescent="0.25">
      <c r="I5644" s="5">
        <v>5641</v>
      </c>
      <c r="J5644" s="9">
        <f t="shared" ca="1" si="442"/>
        <v>0.53150610652850794</v>
      </c>
      <c r="K5644" s="7" t="str">
        <f t="shared" ca="1" si="440"/>
        <v>BLACK</v>
      </c>
      <c r="L5644" s="7" t="str">
        <f t="shared" ca="1" si="441"/>
        <v>LOSE</v>
      </c>
      <c r="M5644" s="8">
        <f t="shared" ca="1" si="443"/>
        <v>-1</v>
      </c>
      <c r="N5644" s="8">
        <f t="shared" ca="1" si="444"/>
        <v>-159</v>
      </c>
      <c r="O5644" s="32">
        <f ca="1">SUM(M$4:M5644)/I5644</f>
        <v>-2.8186491756780712E-2</v>
      </c>
      <c r="P5644" s="47">
        <f ca="1">_xlfn.VAR.P(M$4:M5644)</f>
        <v>0.99920552168244492</v>
      </c>
      <c r="Q5644" s="33">
        <f ca="1">COUNTIF(L$4:L5644, "WIN")/I5644</f>
        <v>0.48590675412160966</v>
      </c>
    </row>
    <row r="5645" spans="9:17" x14ac:dyDescent="0.25">
      <c r="I5645" s="5">
        <v>5642</v>
      </c>
      <c r="J5645" s="9">
        <f t="shared" ca="1" si="442"/>
        <v>0.15058656078185895</v>
      </c>
      <c r="K5645" s="7" t="str">
        <f t="shared" ca="1" si="440"/>
        <v>RED</v>
      </c>
      <c r="L5645" s="7" t="str">
        <f t="shared" ca="1" si="441"/>
        <v>WIN</v>
      </c>
      <c r="M5645" s="8">
        <f t="shared" ca="1" si="443"/>
        <v>1</v>
      </c>
      <c r="N5645" s="8">
        <f t="shared" ca="1" si="444"/>
        <v>-158</v>
      </c>
      <c r="O5645" s="32">
        <f ca="1">SUM(M$4:M5645)/I5645</f>
        <v>-2.8004253810705423E-2</v>
      </c>
      <c r="P5645" s="47">
        <f ca="1">_xlfn.VAR.P(M$4:M5645)</f>
        <v>0.99921576176850557</v>
      </c>
      <c r="Q5645" s="33">
        <f ca="1">COUNTIF(L$4:L5645, "WIN")/I5645</f>
        <v>0.48599787309464731</v>
      </c>
    </row>
    <row r="5646" spans="9:17" x14ac:dyDescent="0.25">
      <c r="I5646" s="5">
        <v>5643</v>
      </c>
      <c r="J5646" s="9">
        <f t="shared" ca="1" si="442"/>
        <v>0.68906182461558407</v>
      </c>
      <c r="K5646" s="7" t="str">
        <f t="shared" ca="1" si="440"/>
        <v>BLACK</v>
      </c>
      <c r="L5646" s="7" t="str">
        <f t="shared" ca="1" si="441"/>
        <v>LOSE</v>
      </c>
      <c r="M5646" s="8">
        <f t="shared" ca="1" si="443"/>
        <v>-1</v>
      </c>
      <c r="N5646" s="8">
        <f t="shared" ca="1" si="444"/>
        <v>-159</v>
      </c>
      <c r="O5646" s="32">
        <f ca="1">SUM(M$4:M5646)/I5646</f>
        <v>-2.8176501860712386E-2</v>
      </c>
      <c r="P5646" s="47">
        <f ca="1">_xlfn.VAR.P(M$4:M5646)</f>
        <v>0.9992060847428933</v>
      </c>
      <c r="Q5646" s="33">
        <f ca="1">COUNTIF(L$4:L5646, "WIN")/I5646</f>
        <v>0.48591174906964379</v>
      </c>
    </row>
    <row r="5647" spans="9:17" x14ac:dyDescent="0.25">
      <c r="I5647" s="5">
        <v>5644</v>
      </c>
      <c r="J5647" s="9">
        <f t="shared" ca="1" si="442"/>
        <v>0.85382982645232663</v>
      </c>
      <c r="K5647" s="7" t="str">
        <f t="shared" ca="1" si="440"/>
        <v>BLACK</v>
      </c>
      <c r="L5647" s="7" t="str">
        <f t="shared" ca="1" si="441"/>
        <v>LOSE</v>
      </c>
      <c r="M5647" s="8">
        <f t="shared" ca="1" si="443"/>
        <v>-1</v>
      </c>
      <c r="N5647" s="8">
        <f t="shared" ca="1" si="444"/>
        <v>-160</v>
      </c>
      <c r="O5647" s="32">
        <f ca="1">SUM(M$4:M5647)/I5647</f>
        <v>-2.8348688873139617E-2</v>
      </c>
      <c r="P5647" s="47">
        <f ca="1">_xlfn.VAR.P(M$4:M5647)</f>
        <v>0.99919635183917388</v>
      </c>
      <c r="Q5647" s="33">
        <f ca="1">COUNTIF(L$4:L5647, "WIN")/I5647</f>
        <v>0.48582565556343021</v>
      </c>
    </row>
    <row r="5648" spans="9:17" x14ac:dyDescent="0.25">
      <c r="I5648" s="5">
        <v>5645</v>
      </c>
      <c r="J5648" s="9">
        <f t="shared" ca="1" si="442"/>
        <v>0.34140243783941182</v>
      </c>
      <c r="K5648" s="7" t="str">
        <f t="shared" ca="1" si="440"/>
        <v>RED</v>
      </c>
      <c r="L5648" s="7" t="str">
        <f t="shared" ca="1" si="441"/>
        <v>WIN</v>
      </c>
      <c r="M5648" s="8">
        <f t="shared" ca="1" si="443"/>
        <v>1</v>
      </c>
      <c r="N5648" s="8">
        <f t="shared" ca="1" si="444"/>
        <v>-159</v>
      </c>
      <c r="O5648" s="32">
        <f ca="1">SUM(M$4:M5648)/I5648</f>
        <v>-2.8166519043401238E-2</v>
      </c>
      <c r="P5648" s="47">
        <f ca="1">_xlfn.VAR.P(M$4:M5648)</f>
        <v>0.99920664720497776</v>
      </c>
      <c r="Q5648" s="33">
        <f ca="1">COUNTIF(L$4:L5648, "WIN")/I5648</f>
        <v>0.48591674047829936</v>
      </c>
    </row>
    <row r="5649" spans="9:17" x14ac:dyDescent="0.25">
      <c r="I5649" s="5">
        <v>5646</v>
      </c>
      <c r="J5649" s="9">
        <f t="shared" ca="1" si="442"/>
        <v>0.19314435888359527</v>
      </c>
      <c r="K5649" s="7" t="str">
        <f t="shared" ca="1" si="440"/>
        <v>RED</v>
      </c>
      <c r="L5649" s="7" t="str">
        <f t="shared" ca="1" si="441"/>
        <v>WIN</v>
      </c>
      <c r="M5649" s="8">
        <f t="shared" ca="1" si="443"/>
        <v>1</v>
      </c>
      <c r="N5649" s="8">
        <f t="shared" ca="1" si="444"/>
        <v>-158</v>
      </c>
      <c r="O5649" s="32">
        <f ca="1">SUM(M$4:M5649)/I5649</f>
        <v>-2.7984413744243711E-2</v>
      </c>
      <c r="P5649" s="47">
        <f ca="1">_xlfn.VAR.P(M$4:M5649)</f>
        <v>0.999216872587391</v>
      </c>
      <c r="Q5649" s="33">
        <f ca="1">COUNTIF(L$4:L5649, "WIN")/I5649</f>
        <v>0.48600779312787812</v>
      </c>
    </row>
    <row r="5650" spans="9:17" x14ac:dyDescent="0.25">
      <c r="I5650" s="5">
        <v>5647</v>
      </c>
      <c r="J5650" s="9">
        <f t="shared" ca="1" si="442"/>
        <v>0.29481269891955553</v>
      </c>
      <c r="K5650" s="7" t="str">
        <f t="shared" ca="1" si="440"/>
        <v>RED</v>
      </c>
      <c r="L5650" s="7" t="str">
        <f t="shared" ca="1" si="441"/>
        <v>WIN</v>
      </c>
      <c r="M5650" s="8">
        <f t="shared" ca="1" si="443"/>
        <v>1</v>
      </c>
      <c r="N5650" s="8">
        <f t="shared" ca="1" si="444"/>
        <v>-157</v>
      </c>
      <c r="O5650" s="32">
        <f ca="1">SUM(M$4:M5650)/I5650</f>
        <v>-2.7802372941384806E-2</v>
      </c>
      <c r="P5650" s="47">
        <f ca="1">_xlfn.VAR.P(M$4:M5650)</f>
        <v>0.99922702805882813</v>
      </c>
      <c r="Q5650" s="33">
        <f ca="1">COUNTIF(L$4:L5650, "WIN")/I5650</f>
        <v>0.48609881352930762</v>
      </c>
    </row>
    <row r="5651" spans="9:17" x14ac:dyDescent="0.25">
      <c r="I5651" s="5">
        <v>5648</v>
      </c>
      <c r="J5651" s="9">
        <f t="shared" ca="1" si="442"/>
        <v>0.21647582483273686</v>
      </c>
      <c r="K5651" s="7" t="str">
        <f t="shared" ca="1" si="440"/>
        <v>RED</v>
      </c>
      <c r="L5651" s="7" t="str">
        <f t="shared" ca="1" si="441"/>
        <v>WIN</v>
      </c>
      <c r="M5651" s="8">
        <f t="shared" ca="1" si="443"/>
        <v>1</v>
      </c>
      <c r="N5651" s="8">
        <f t="shared" ca="1" si="444"/>
        <v>-156</v>
      </c>
      <c r="O5651" s="32">
        <f ca="1">SUM(M$4:M5651)/I5651</f>
        <v>-2.7620396600566571E-2</v>
      </c>
      <c r="P5651" s="47">
        <f ca="1">_xlfn.VAR.P(M$4:M5651)</f>
        <v>0.99923711369162738</v>
      </c>
      <c r="Q5651" s="33">
        <f ca="1">COUNTIF(L$4:L5651, "WIN")/I5651</f>
        <v>0.48618980169971671</v>
      </c>
    </row>
    <row r="5652" spans="9:17" x14ac:dyDescent="0.25">
      <c r="I5652" s="5">
        <v>5649</v>
      </c>
      <c r="J5652" s="9">
        <f t="shared" ca="1" si="442"/>
        <v>0.96619081448964494</v>
      </c>
      <c r="K5652" s="7" t="str">
        <f t="shared" ca="1" si="440"/>
        <v>BLACK</v>
      </c>
      <c r="L5652" s="7" t="str">
        <f t="shared" ca="1" si="441"/>
        <v>LOSE</v>
      </c>
      <c r="M5652" s="8">
        <f t="shared" ca="1" si="443"/>
        <v>-1</v>
      </c>
      <c r="N5652" s="8">
        <f t="shared" ca="1" si="444"/>
        <v>-157</v>
      </c>
      <c r="O5652" s="32">
        <f ca="1">SUM(M$4:M5652)/I5652</f>
        <v>-2.7792529651265711E-2</v>
      </c>
      <c r="P5652" s="47">
        <f ca="1">_xlfn.VAR.P(M$4:M5652)</f>
        <v>0.99922757529558348</v>
      </c>
      <c r="Q5652" s="33">
        <f ca="1">COUNTIF(L$4:L5652, "WIN")/I5652</f>
        <v>0.48610373517436717</v>
      </c>
    </row>
    <row r="5653" spans="9:17" x14ac:dyDescent="0.25">
      <c r="I5653" s="5">
        <v>5650</v>
      </c>
      <c r="J5653" s="9">
        <f t="shared" ca="1" si="442"/>
        <v>0.90683400155364202</v>
      </c>
      <c r="K5653" s="7" t="str">
        <f t="shared" ca="1" si="440"/>
        <v>BLACK</v>
      </c>
      <c r="L5653" s="7" t="str">
        <f t="shared" ca="1" si="441"/>
        <v>LOSE</v>
      </c>
      <c r="M5653" s="8">
        <f t="shared" ca="1" si="443"/>
        <v>-1</v>
      </c>
      <c r="N5653" s="8">
        <f t="shared" ca="1" si="444"/>
        <v>-158</v>
      </c>
      <c r="O5653" s="32">
        <f ca="1">SUM(M$4:M5653)/I5653</f>
        <v>-2.7964601769911505E-2</v>
      </c>
      <c r="P5653" s="47">
        <f ca="1">_xlfn.VAR.P(M$4:M5653)</f>
        <v>0.99921798104785031</v>
      </c>
      <c r="Q5653" s="33">
        <f ca="1">COUNTIF(L$4:L5653, "WIN")/I5653</f>
        <v>0.48601769911504422</v>
      </c>
    </row>
    <row r="5654" spans="9:17" x14ac:dyDescent="0.25">
      <c r="I5654" s="5">
        <v>5651</v>
      </c>
      <c r="J5654" s="9">
        <f t="shared" ca="1" si="442"/>
        <v>0.55840382744284589</v>
      </c>
      <c r="K5654" s="7" t="str">
        <f t="shared" ca="1" si="440"/>
        <v>BLACK</v>
      </c>
      <c r="L5654" s="7" t="str">
        <f t="shared" ca="1" si="441"/>
        <v>LOSE</v>
      </c>
      <c r="M5654" s="8">
        <f t="shared" ca="1" si="443"/>
        <v>-1</v>
      </c>
      <c r="N5654" s="8">
        <f t="shared" ca="1" si="444"/>
        <v>-159</v>
      </c>
      <c r="O5654" s="32">
        <f ca="1">SUM(M$4:M5654)/I5654</f>
        <v>-2.813661298885153E-2</v>
      </c>
      <c r="P5654" s="47">
        <f ca="1">_xlfn.VAR.P(M$4:M5654)</f>
        <v>0.99920833100951556</v>
      </c>
      <c r="Q5654" s="33">
        <f ca="1">COUNTIF(L$4:L5654, "WIN")/I5654</f>
        <v>0.48593169350557425</v>
      </c>
    </row>
    <row r="5655" spans="9:17" x14ac:dyDescent="0.25">
      <c r="I5655" s="5">
        <v>5652</v>
      </c>
      <c r="J5655" s="9">
        <f t="shared" ca="1" si="442"/>
        <v>0.10265563948601075</v>
      </c>
      <c r="K5655" s="7" t="str">
        <f t="shared" ca="1" si="440"/>
        <v>RED</v>
      </c>
      <c r="L5655" s="7" t="str">
        <f t="shared" ca="1" si="441"/>
        <v>WIN</v>
      </c>
      <c r="M5655" s="8">
        <f t="shared" ca="1" si="443"/>
        <v>1</v>
      </c>
      <c r="N5655" s="8">
        <f t="shared" ca="1" si="444"/>
        <v>-158</v>
      </c>
      <c r="O5655" s="32">
        <f ca="1">SUM(M$4:M5655)/I5655</f>
        <v>-2.7954706298655343E-2</v>
      </c>
      <c r="P5655" s="47">
        <f ca="1">_xlfn.VAR.P(M$4:M5655)</f>
        <v>0.99921853439575592</v>
      </c>
      <c r="Q5655" s="33">
        <f ca="1">COUNTIF(L$4:L5655, "WIN")/I5655</f>
        <v>0.48602264685067231</v>
      </c>
    </row>
    <row r="5656" spans="9:17" x14ac:dyDescent="0.25">
      <c r="I5656" s="5">
        <v>5653</v>
      </c>
      <c r="J5656" s="9">
        <f t="shared" ca="1" si="442"/>
        <v>0.80630428679309762</v>
      </c>
      <c r="K5656" s="7" t="str">
        <f t="shared" ca="1" si="440"/>
        <v>BLACK</v>
      </c>
      <c r="L5656" s="7" t="str">
        <f t="shared" ca="1" si="441"/>
        <v>LOSE</v>
      </c>
      <c r="M5656" s="8">
        <f t="shared" ca="1" si="443"/>
        <v>-1</v>
      </c>
      <c r="N5656" s="8">
        <f t="shared" ca="1" si="444"/>
        <v>-159</v>
      </c>
      <c r="O5656" s="32">
        <f ca="1">SUM(M$4:M5656)/I5656</f>
        <v>-2.8126658411462939E-2</v>
      </c>
      <c r="P5656" s="47">
        <f ca="1">_xlfn.VAR.P(M$4:M5656)</f>
        <v>0.99920889108660493</v>
      </c>
      <c r="Q5656" s="33">
        <f ca="1">COUNTIF(L$4:L5656, "WIN")/I5656</f>
        <v>0.48593667079426855</v>
      </c>
    </row>
    <row r="5657" spans="9:17" x14ac:dyDescent="0.25">
      <c r="I5657" s="5">
        <v>5654</v>
      </c>
      <c r="J5657" s="9">
        <f t="shared" ca="1" si="442"/>
        <v>0.68136983068239332</v>
      </c>
      <c r="K5657" s="7" t="str">
        <f t="shared" ca="1" si="440"/>
        <v>BLACK</v>
      </c>
      <c r="L5657" s="7" t="str">
        <f t="shared" ca="1" si="441"/>
        <v>LOSE</v>
      </c>
      <c r="M5657" s="8">
        <f t="shared" ca="1" si="443"/>
        <v>-1</v>
      </c>
      <c r="N5657" s="8">
        <f t="shared" ca="1" si="444"/>
        <v>-160</v>
      </c>
      <c r="O5657" s="32">
        <f ca="1">SUM(M$4:M5657)/I5657</f>
        <v>-2.8298549699327911E-2</v>
      </c>
      <c r="P5657" s="47">
        <f ca="1">_xlfn.VAR.P(M$4:M5657)</f>
        <v>0.9991991920849147</v>
      </c>
      <c r="Q5657" s="33">
        <f ca="1">COUNTIF(L$4:L5657, "WIN")/I5657</f>
        <v>0.48585072515033606</v>
      </c>
    </row>
    <row r="5658" spans="9:17" x14ac:dyDescent="0.25">
      <c r="I5658" s="5">
        <v>5655</v>
      </c>
      <c r="J5658" s="9">
        <f t="shared" ca="1" si="442"/>
        <v>0.51583531819423456</v>
      </c>
      <c r="K5658" s="7" t="str">
        <f t="shared" ca="1" si="440"/>
        <v>BLACK</v>
      </c>
      <c r="L5658" s="7" t="str">
        <f t="shared" ca="1" si="441"/>
        <v>LOSE</v>
      </c>
      <c r="M5658" s="8">
        <f t="shared" ca="1" si="443"/>
        <v>-1</v>
      </c>
      <c r="N5658" s="8">
        <f t="shared" ca="1" si="444"/>
        <v>-161</v>
      </c>
      <c r="O5658" s="32">
        <f ca="1">SUM(M$4:M5658)/I5658</f>
        <v>-2.8470380194518124E-2</v>
      </c>
      <c r="P5658" s="47">
        <f ca="1">_xlfn.VAR.P(M$4:M5658)</f>
        <v>0.99918943745157962</v>
      </c>
      <c r="Q5658" s="33">
        <f ca="1">COUNTIF(L$4:L5658, "WIN")/I5658</f>
        <v>0.48576480990274096</v>
      </c>
    </row>
    <row r="5659" spans="9:17" x14ac:dyDescent="0.25">
      <c r="I5659" s="5">
        <v>5656</v>
      </c>
      <c r="J5659" s="9">
        <f t="shared" ca="1" si="442"/>
        <v>0.93932295373119989</v>
      </c>
      <c r="K5659" s="7" t="str">
        <f t="shared" ca="1" si="440"/>
        <v>BLACK</v>
      </c>
      <c r="L5659" s="7" t="str">
        <f t="shared" ca="1" si="441"/>
        <v>LOSE</v>
      </c>
      <c r="M5659" s="8">
        <f t="shared" ca="1" si="443"/>
        <v>-1</v>
      </c>
      <c r="N5659" s="8">
        <f t="shared" ca="1" si="444"/>
        <v>-162</v>
      </c>
      <c r="O5659" s="32">
        <f ca="1">SUM(M$4:M5659)/I5659</f>
        <v>-2.8642149929278642E-2</v>
      </c>
      <c r="P5659" s="47">
        <f ca="1">_xlfn.VAR.P(M$4:M5659)</f>
        <v>0.9991796272474287</v>
      </c>
      <c r="Q5659" s="33">
        <f ca="1">COUNTIF(L$4:L5659, "WIN")/I5659</f>
        <v>0.4856789250353607</v>
      </c>
    </row>
    <row r="5660" spans="9:17" x14ac:dyDescent="0.25">
      <c r="I5660" s="5">
        <v>5657</v>
      </c>
      <c r="J5660" s="9">
        <f t="shared" ca="1" si="442"/>
        <v>0.95702578327897092</v>
      </c>
      <c r="K5660" s="7" t="str">
        <f t="shared" ca="1" si="440"/>
        <v>BLACK</v>
      </c>
      <c r="L5660" s="7" t="str">
        <f t="shared" ca="1" si="441"/>
        <v>LOSE</v>
      </c>
      <c r="M5660" s="8">
        <f t="shared" ca="1" si="443"/>
        <v>-1</v>
      </c>
      <c r="N5660" s="8">
        <f t="shared" ca="1" si="444"/>
        <v>-163</v>
      </c>
      <c r="O5660" s="32">
        <f ca="1">SUM(M$4:M5660)/I5660</f>
        <v>-2.8813858935831712E-2</v>
      </c>
      <c r="P5660" s="47">
        <f ca="1">_xlfn.VAR.P(M$4:M5660)</f>
        <v>0.99916976153322601</v>
      </c>
      <c r="Q5660" s="33">
        <f ca="1">COUNTIF(L$4:L5660, "WIN")/I5660</f>
        <v>0.48559307053208417</v>
      </c>
    </row>
    <row r="5661" spans="9:17" x14ac:dyDescent="0.25">
      <c r="I5661" s="5">
        <v>5658</v>
      </c>
      <c r="J5661" s="9">
        <f t="shared" ca="1" si="442"/>
        <v>0.36374168184206246</v>
      </c>
      <c r="K5661" s="7" t="str">
        <f t="shared" ca="1" si="440"/>
        <v>RED</v>
      </c>
      <c r="L5661" s="7" t="str">
        <f t="shared" ca="1" si="441"/>
        <v>WIN</v>
      </c>
      <c r="M5661" s="8">
        <f t="shared" ca="1" si="443"/>
        <v>1</v>
      </c>
      <c r="N5661" s="8">
        <f t="shared" ca="1" si="444"/>
        <v>-162</v>
      </c>
      <c r="O5661" s="32">
        <f ca="1">SUM(M$4:M5661)/I5661</f>
        <v>-2.863202545068929E-2</v>
      </c>
      <c r="P5661" s="47">
        <f ca="1">_xlfn.VAR.P(M$4:M5661)</f>
        <v>0.99918020711859112</v>
      </c>
      <c r="Q5661" s="33">
        <f ca="1">COUNTIF(L$4:L5661, "WIN")/I5661</f>
        <v>0.48568398727465534</v>
      </c>
    </row>
    <row r="5662" spans="9:17" x14ac:dyDescent="0.25">
      <c r="I5662" s="5">
        <v>5659</v>
      </c>
      <c r="J5662" s="9">
        <f t="shared" ca="1" si="442"/>
        <v>0.77465435452982689</v>
      </c>
      <c r="K5662" s="7" t="str">
        <f t="shared" ca="1" si="440"/>
        <v>BLACK</v>
      </c>
      <c r="L5662" s="7" t="str">
        <f t="shared" ca="1" si="441"/>
        <v>LOSE</v>
      </c>
      <c r="M5662" s="8">
        <f t="shared" ca="1" si="443"/>
        <v>-1</v>
      </c>
      <c r="N5662" s="8">
        <f t="shared" ca="1" si="444"/>
        <v>-163</v>
      </c>
      <c r="O5662" s="32">
        <f ca="1">SUM(M$4:M5662)/I5662</f>
        <v>-2.8803675561053191E-2</v>
      </c>
      <c r="P5662" s="47">
        <f ca="1">_xlfn.VAR.P(M$4:M5662)</f>
        <v>0.99917034827417361</v>
      </c>
      <c r="Q5662" s="33">
        <f ca="1">COUNTIF(L$4:L5662, "WIN")/I5662</f>
        <v>0.48559816221947338</v>
      </c>
    </row>
    <row r="5663" spans="9:17" x14ac:dyDescent="0.25">
      <c r="I5663" s="5">
        <v>5660</v>
      </c>
      <c r="J5663" s="9">
        <f t="shared" ca="1" si="442"/>
        <v>0.74508379617115017</v>
      </c>
      <c r="K5663" s="7" t="str">
        <f t="shared" ca="1" si="440"/>
        <v>BLACK</v>
      </c>
      <c r="L5663" s="7" t="str">
        <f t="shared" ca="1" si="441"/>
        <v>LOSE</v>
      </c>
      <c r="M5663" s="8">
        <f t="shared" ca="1" si="443"/>
        <v>-1</v>
      </c>
      <c r="N5663" s="8">
        <f t="shared" ca="1" si="444"/>
        <v>-164</v>
      </c>
      <c r="O5663" s="32">
        <f ca="1">SUM(M$4:M5663)/I5663</f>
        <v>-2.8975265017667843E-2</v>
      </c>
      <c r="P5663" s="47">
        <f ca="1">_xlfn.VAR.P(M$4:M5663)</f>
        <v>0.99916043401715593</v>
      </c>
      <c r="Q5663" s="33">
        <f ca="1">COUNTIF(L$4:L5663, "WIN")/I5663</f>
        <v>0.48551236749116605</v>
      </c>
    </row>
    <row r="5664" spans="9:17" x14ac:dyDescent="0.25">
      <c r="I5664" s="5">
        <v>5661</v>
      </c>
      <c r="J5664" s="9">
        <f t="shared" ca="1" si="442"/>
        <v>0.39489168080587811</v>
      </c>
      <c r="K5664" s="7" t="str">
        <f t="shared" ca="1" si="440"/>
        <v>RED</v>
      </c>
      <c r="L5664" s="7" t="str">
        <f t="shared" ca="1" si="441"/>
        <v>WIN</v>
      </c>
      <c r="M5664" s="8">
        <f t="shared" ca="1" si="443"/>
        <v>1</v>
      </c>
      <c r="N5664" s="8">
        <f t="shared" ca="1" si="444"/>
        <v>-163</v>
      </c>
      <c r="O5664" s="32">
        <f ca="1">SUM(M$4:M5664)/I5664</f>
        <v>-2.8793499381734675E-2</v>
      </c>
      <c r="P5664" s="47">
        <f ca="1">_xlfn.VAR.P(M$4:M5664)</f>
        <v>0.99917093439335403</v>
      </c>
      <c r="Q5664" s="33">
        <f ca="1">COUNTIF(L$4:L5664, "WIN")/I5664</f>
        <v>0.48560325030913265</v>
      </c>
    </row>
    <row r="5665" spans="9:17" x14ac:dyDescent="0.25">
      <c r="I5665" s="5">
        <v>5662</v>
      </c>
      <c r="J5665" s="9">
        <f t="shared" ca="1" si="442"/>
        <v>0.67000244406929932</v>
      </c>
      <c r="K5665" s="7" t="str">
        <f t="shared" ca="1" si="440"/>
        <v>BLACK</v>
      </c>
      <c r="L5665" s="7" t="str">
        <f t="shared" ca="1" si="441"/>
        <v>LOSE</v>
      </c>
      <c r="M5665" s="8">
        <f t="shared" ca="1" si="443"/>
        <v>-1</v>
      </c>
      <c r="N5665" s="8">
        <f t="shared" ca="1" si="444"/>
        <v>-164</v>
      </c>
      <c r="O5665" s="32">
        <f ca="1">SUM(M$4:M5665)/I5665</f>
        <v>-2.8965030024726245E-2</v>
      </c>
      <c r="P5665" s="47">
        <f ca="1">_xlfn.VAR.P(M$4:M5665)</f>
        <v>0.99916102703566667</v>
      </c>
      <c r="Q5665" s="33">
        <f ca="1">COUNTIF(L$4:L5665, "WIN")/I5665</f>
        <v>0.48551748498763686</v>
      </c>
    </row>
    <row r="5666" spans="9:17" x14ac:dyDescent="0.25">
      <c r="I5666" s="5">
        <v>5663</v>
      </c>
      <c r="J5666" s="9">
        <f t="shared" ca="1" si="442"/>
        <v>0.43279735275031284</v>
      </c>
      <c r="K5666" s="7" t="str">
        <f t="shared" ca="1" si="440"/>
        <v>RED</v>
      </c>
      <c r="L5666" s="7" t="str">
        <f t="shared" ca="1" si="441"/>
        <v>WIN</v>
      </c>
      <c r="M5666" s="8">
        <f t="shared" ca="1" si="443"/>
        <v>1</v>
      </c>
      <c r="N5666" s="8">
        <f t="shared" ca="1" si="444"/>
        <v>-163</v>
      </c>
      <c r="O5666" s="32">
        <f ca="1">SUM(M$4:M5666)/I5666</f>
        <v>-2.8783330390252517E-2</v>
      </c>
      <c r="P5666" s="47">
        <f ca="1">_xlfn.VAR.P(M$4:M5666)</f>
        <v>0.99917151989164554</v>
      </c>
      <c r="Q5666" s="33">
        <f ca="1">COUNTIF(L$4:L5666, "WIN")/I5666</f>
        <v>0.48560833480487375</v>
      </c>
    </row>
    <row r="5667" spans="9:17" x14ac:dyDescent="0.25">
      <c r="I5667" s="5">
        <v>5664</v>
      </c>
      <c r="J5667" s="9">
        <f t="shared" ca="1" si="442"/>
        <v>0.79341424836235008</v>
      </c>
      <c r="K5667" s="7" t="str">
        <f t="shared" ca="1" si="440"/>
        <v>BLACK</v>
      </c>
      <c r="L5667" s="7" t="str">
        <f t="shared" ca="1" si="441"/>
        <v>LOSE</v>
      </c>
      <c r="M5667" s="8">
        <f t="shared" ca="1" si="443"/>
        <v>-1</v>
      </c>
      <c r="N5667" s="8">
        <f t="shared" ca="1" si="444"/>
        <v>-164</v>
      </c>
      <c r="O5667" s="32">
        <f ca="1">SUM(M$4:M5667)/I5667</f>
        <v>-2.8954802259887006E-2</v>
      </c>
      <c r="P5667" s="47">
        <f ca="1">_xlfn.VAR.P(M$4:M5667)</f>
        <v>0.99916161942609083</v>
      </c>
      <c r="Q5667" s="33">
        <f ca="1">COUNTIF(L$4:L5667, "WIN")/I5667</f>
        <v>0.4855225988700565</v>
      </c>
    </row>
    <row r="5668" spans="9:17" x14ac:dyDescent="0.25">
      <c r="I5668" s="5">
        <v>5665</v>
      </c>
      <c r="J5668" s="9">
        <f t="shared" ca="1" si="442"/>
        <v>0.85535157768697789</v>
      </c>
      <c r="K5668" s="7" t="str">
        <f t="shared" ca="1" si="440"/>
        <v>BLACK</v>
      </c>
      <c r="L5668" s="7" t="str">
        <f t="shared" ca="1" si="441"/>
        <v>LOSE</v>
      </c>
      <c r="M5668" s="8">
        <f t="shared" ca="1" si="443"/>
        <v>-1</v>
      </c>
      <c r="N5668" s="8">
        <f t="shared" ca="1" si="444"/>
        <v>-165</v>
      </c>
      <c r="O5668" s="32">
        <f ca="1">SUM(M$4:M5668)/I5668</f>
        <v>-2.9126213592233011E-2</v>
      </c>
      <c r="P5668" s="47">
        <f ca="1">_xlfn.VAR.P(M$4:M5668)</f>
        <v>0.99915166368177966</v>
      </c>
      <c r="Q5668" s="33">
        <f ca="1">COUNTIF(L$4:L5668, "WIN")/I5668</f>
        <v>0.4854368932038835</v>
      </c>
    </row>
    <row r="5669" spans="9:17" x14ac:dyDescent="0.25">
      <c r="I5669" s="5">
        <v>5666</v>
      </c>
      <c r="J5669" s="9">
        <f t="shared" ca="1" si="442"/>
        <v>2.5977014801672249E-2</v>
      </c>
      <c r="K5669" s="7" t="str">
        <f t="shared" ca="1" si="440"/>
        <v>RED</v>
      </c>
      <c r="L5669" s="7" t="str">
        <f t="shared" ca="1" si="441"/>
        <v>WIN</v>
      </c>
      <c r="M5669" s="8">
        <f t="shared" ca="1" si="443"/>
        <v>1</v>
      </c>
      <c r="N5669" s="8">
        <f t="shared" ca="1" si="444"/>
        <v>-164</v>
      </c>
      <c r="O5669" s="32">
        <f ca="1">SUM(M$4:M5669)/I5669</f>
        <v>-2.8944581715495941E-2</v>
      </c>
      <c r="P5669" s="47">
        <f ca="1">_xlfn.VAR.P(M$4:M5669)</f>
        <v>0.99916221118931503</v>
      </c>
      <c r="Q5669" s="33">
        <f ca="1">COUNTIF(L$4:L5669, "WIN")/I5669</f>
        <v>0.48552770914225202</v>
      </c>
    </row>
    <row r="5670" spans="9:17" x14ac:dyDescent="0.25">
      <c r="I5670" s="5">
        <v>5667</v>
      </c>
      <c r="J5670" s="9">
        <f t="shared" ca="1" si="442"/>
        <v>0.27139998382601427</v>
      </c>
      <c r="K5670" s="7" t="str">
        <f t="shared" ca="1" si="440"/>
        <v>RED</v>
      </c>
      <c r="L5670" s="7" t="str">
        <f t="shared" ca="1" si="441"/>
        <v>WIN</v>
      </c>
      <c r="M5670" s="8">
        <f t="shared" ca="1" si="443"/>
        <v>1</v>
      </c>
      <c r="N5670" s="8">
        <f t="shared" ca="1" si="444"/>
        <v>-163</v>
      </c>
      <c r="O5670" s="32">
        <f ca="1">SUM(M$4:M5670)/I5670</f>
        <v>-2.8763013940356449E-2</v>
      </c>
      <c r="P5670" s="47">
        <f ca="1">_xlfn.VAR.P(M$4:M5670)</f>
        <v>0.99917268902906686</v>
      </c>
      <c r="Q5670" s="33">
        <f ca="1">COUNTIF(L$4:L5670, "WIN")/I5670</f>
        <v>0.4856184930298218</v>
      </c>
    </row>
    <row r="5671" spans="9:17" x14ac:dyDescent="0.25">
      <c r="I5671" s="5">
        <v>5668</v>
      </c>
      <c r="J5671" s="9">
        <f t="shared" ca="1" si="442"/>
        <v>0.24311370409018451</v>
      </c>
      <c r="K5671" s="7" t="str">
        <f t="shared" ca="1" si="440"/>
        <v>RED</v>
      </c>
      <c r="L5671" s="7" t="str">
        <f t="shared" ca="1" si="441"/>
        <v>WIN</v>
      </c>
      <c r="M5671" s="8">
        <f t="shared" ca="1" si="443"/>
        <v>1</v>
      </c>
      <c r="N5671" s="8">
        <f t="shared" ca="1" si="444"/>
        <v>-162</v>
      </c>
      <c r="O5671" s="32">
        <f ca="1">SUM(M$4:M5671)/I5671</f>
        <v>-2.8581510232886381E-2</v>
      </c>
      <c r="P5671" s="47">
        <f ca="1">_xlfn.VAR.P(M$4:M5671)</f>
        <v>0.99918309727280741</v>
      </c>
      <c r="Q5671" s="33">
        <f ca="1">COUNTIF(L$4:L5671, "WIN")/I5671</f>
        <v>0.48570924488355682</v>
      </c>
    </row>
    <row r="5672" spans="9:17" x14ac:dyDescent="0.25">
      <c r="I5672" s="5">
        <v>5669</v>
      </c>
      <c r="J5672" s="9">
        <f t="shared" ca="1" si="442"/>
        <v>0.92898560742075409</v>
      </c>
      <c r="K5672" s="7" t="str">
        <f t="shared" ca="1" si="440"/>
        <v>BLACK</v>
      </c>
      <c r="L5672" s="7" t="str">
        <f t="shared" ca="1" si="441"/>
        <v>LOSE</v>
      </c>
      <c r="M5672" s="8">
        <f t="shared" ca="1" si="443"/>
        <v>-1</v>
      </c>
      <c r="N5672" s="8">
        <f t="shared" ca="1" si="444"/>
        <v>-163</v>
      </c>
      <c r="O5672" s="32">
        <f ca="1">SUM(M$4:M5672)/I5672</f>
        <v>-2.8752866466748985E-2</v>
      </c>
      <c r="P5672" s="47">
        <f ca="1">_xlfn.VAR.P(M$4:M5672)</f>
        <v>0.99917327266994527</v>
      </c>
      <c r="Q5672" s="33">
        <f ca="1">COUNTIF(L$4:L5672, "WIN")/I5672</f>
        <v>0.48562356676662549</v>
      </c>
    </row>
    <row r="5673" spans="9:17" x14ac:dyDescent="0.25">
      <c r="I5673" s="5">
        <v>5670</v>
      </c>
      <c r="J5673" s="9">
        <f t="shared" ca="1" si="442"/>
        <v>0.58054725729887169</v>
      </c>
      <c r="K5673" s="7" t="str">
        <f t="shared" ca="1" si="440"/>
        <v>BLACK</v>
      </c>
      <c r="L5673" s="7" t="str">
        <f t="shared" ca="1" si="441"/>
        <v>LOSE</v>
      </c>
      <c r="M5673" s="8">
        <f t="shared" ca="1" si="443"/>
        <v>-1</v>
      </c>
      <c r="N5673" s="8">
        <f t="shared" ca="1" si="444"/>
        <v>-164</v>
      </c>
      <c r="O5673" s="32">
        <f ca="1">SUM(M$4:M5673)/I5673</f>
        <v>-2.8924162257495591E-2</v>
      </c>
      <c r="P5673" s="47">
        <f ca="1">_xlfn.VAR.P(M$4:M5673)</f>
        <v>0.99916339283770206</v>
      </c>
      <c r="Q5673" s="33">
        <f ca="1">COUNTIF(L$4:L5673, "WIN")/I5673</f>
        <v>0.48553791887125219</v>
      </c>
    </row>
    <row r="5674" spans="9:17" x14ac:dyDescent="0.25">
      <c r="I5674" s="5">
        <v>5671</v>
      </c>
      <c r="J5674" s="9">
        <f t="shared" ca="1" si="442"/>
        <v>0.64236953835223687</v>
      </c>
      <c r="K5674" s="7" t="str">
        <f t="shared" ca="1" si="440"/>
        <v>BLACK</v>
      </c>
      <c r="L5674" s="7" t="str">
        <f t="shared" ca="1" si="441"/>
        <v>LOSE</v>
      </c>
      <c r="M5674" s="8">
        <f t="shared" ca="1" si="443"/>
        <v>-1</v>
      </c>
      <c r="N5674" s="8">
        <f t="shared" ca="1" si="444"/>
        <v>-165</v>
      </c>
      <c r="O5674" s="32">
        <f ca="1">SUM(M$4:M5674)/I5674</f>
        <v>-2.9095397637101041E-2</v>
      </c>
      <c r="P5674" s="47">
        <f ca="1">_xlfn.VAR.P(M$4:M5674)</f>
        <v>0.99915345783633902</v>
      </c>
      <c r="Q5674" s="33">
        <f ca="1">COUNTIF(L$4:L5674, "WIN")/I5674</f>
        <v>0.4854523011814495</v>
      </c>
    </row>
    <row r="5675" spans="9:17" x14ac:dyDescent="0.25">
      <c r="I5675" s="5">
        <v>5672</v>
      </c>
      <c r="J5675" s="9">
        <f t="shared" ca="1" si="442"/>
        <v>0.87989051850484168</v>
      </c>
      <c r="K5675" s="7" t="str">
        <f t="shared" ca="1" si="440"/>
        <v>BLACK</v>
      </c>
      <c r="L5675" s="7" t="str">
        <f t="shared" ca="1" si="441"/>
        <v>LOSE</v>
      </c>
      <c r="M5675" s="8">
        <f t="shared" ca="1" si="443"/>
        <v>-1</v>
      </c>
      <c r="N5675" s="8">
        <f t="shared" ca="1" si="444"/>
        <v>-166</v>
      </c>
      <c r="O5675" s="32">
        <f ca="1">SUM(M$4:M5675)/I5675</f>
        <v>-2.926657263751763E-2</v>
      </c>
      <c r="P5675" s="47">
        <f ca="1">_xlfn.VAR.P(M$4:M5675)</f>
        <v>0.99914346772605289</v>
      </c>
      <c r="Q5675" s="33">
        <f ca="1">COUNTIF(L$4:L5675, "WIN")/I5675</f>
        <v>0.48536671368124118</v>
      </c>
    </row>
    <row r="5676" spans="9:17" x14ac:dyDescent="0.25">
      <c r="I5676" s="5">
        <v>5673</v>
      </c>
      <c r="J5676" s="9">
        <f t="shared" ca="1" si="442"/>
        <v>0.67634439281924974</v>
      </c>
      <c r="K5676" s="7" t="str">
        <f t="shared" ca="1" si="440"/>
        <v>BLACK</v>
      </c>
      <c r="L5676" s="7" t="str">
        <f t="shared" ca="1" si="441"/>
        <v>LOSE</v>
      </c>
      <c r="M5676" s="8">
        <f t="shared" ca="1" si="443"/>
        <v>-1</v>
      </c>
      <c r="N5676" s="8">
        <f t="shared" ca="1" si="444"/>
        <v>-167</v>
      </c>
      <c r="O5676" s="32">
        <f ca="1">SUM(M$4:M5676)/I5676</f>
        <v>-2.9437687290675127E-2</v>
      </c>
      <c r="P5676" s="47">
        <f ca="1">_xlfn.VAR.P(M$4:M5676)</f>
        <v>0.99913342256697646</v>
      </c>
      <c r="Q5676" s="33">
        <f ca="1">COUNTIF(L$4:L5676, "WIN")/I5676</f>
        <v>0.48528115635466246</v>
      </c>
    </row>
    <row r="5677" spans="9:17" x14ac:dyDescent="0.25">
      <c r="I5677" s="5">
        <v>5674</v>
      </c>
      <c r="J5677" s="9">
        <f t="shared" ca="1" si="442"/>
        <v>0.36544718974344115</v>
      </c>
      <c r="K5677" s="7" t="str">
        <f t="shared" ca="1" si="440"/>
        <v>RED</v>
      </c>
      <c r="L5677" s="7" t="str">
        <f t="shared" ca="1" si="441"/>
        <v>WIN</v>
      </c>
      <c r="M5677" s="8">
        <f t="shared" ca="1" si="443"/>
        <v>1</v>
      </c>
      <c r="N5677" s="8">
        <f t="shared" ca="1" si="444"/>
        <v>-166</v>
      </c>
      <c r="O5677" s="32">
        <f ca="1">SUM(M$4:M5677)/I5677</f>
        <v>-2.9256256609094113E-2</v>
      </c>
      <c r="P5677" s="47">
        <f ca="1">_xlfn.VAR.P(M$4:M5677)</f>
        <v>0.99914407144922279</v>
      </c>
      <c r="Q5677" s="33">
        <f ca="1">COUNTIF(L$4:L5677, "WIN")/I5677</f>
        <v>0.48537187169545293</v>
      </c>
    </row>
    <row r="5678" spans="9:17" x14ac:dyDescent="0.25">
      <c r="I5678" s="5">
        <v>5675</v>
      </c>
      <c r="J5678" s="9">
        <f t="shared" ca="1" si="442"/>
        <v>0.35682853022937333</v>
      </c>
      <c r="K5678" s="7" t="str">
        <f t="shared" ca="1" si="440"/>
        <v>RED</v>
      </c>
      <c r="L5678" s="7" t="str">
        <f t="shared" ca="1" si="441"/>
        <v>WIN</v>
      </c>
      <c r="M5678" s="8">
        <f t="shared" ca="1" si="443"/>
        <v>1</v>
      </c>
      <c r="N5678" s="8">
        <f t="shared" ca="1" si="444"/>
        <v>-165</v>
      </c>
      <c r="O5678" s="32">
        <f ca="1">SUM(M$4:M5678)/I5678</f>
        <v>-2.9074889867841409E-2</v>
      </c>
      <c r="P5678" s="47">
        <f ca="1">_xlfn.VAR.P(M$4:M5678)</f>
        <v>0.99915465077917287</v>
      </c>
      <c r="Q5678" s="33">
        <f ca="1">COUNTIF(L$4:L5678, "WIN")/I5678</f>
        <v>0.48546255506607927</v>
      </c>
    </row>
    <row r="5679" spans="9:17" x14ac:dyDescent="0.25">
      <c r="I5679" s="5">
        <v>5676</v>
      </c>
      <c r="J5679" s="9">
        <f t="shared" ca="1" si="442"/>
        <v>0.68243690574881855</v>
      </c>
      <c r="K5679" s="7" t="str">
        <f t="shared" ca="1" si="440"/>
        <v>BLACK</v>
      </c>
      <c r="L5679" s="7" t="str">
        <f t="shared" ca="1" si="441"/>
        <v>LOSE</v>
      </c>
      <c r="M5679" s="8">
        <f t="shared" ca="1" si="443"/>
        <v>-1</v>
      </c>
      <c r="N5679" s="8">
        <f t="shared" ca="1" si="444"/>
        <v>-166</v>
      </c>
      <c r="O5679" s="32">
        <f ca="1">SUM(M$4:M5679)/I5679</f>
        <v>-2.9245947850599013E-2</v>
      </c>
      <c r="P5679" s="47">
        <f ca="1">_xlfn.VAR.P(M$4:M5679)</f>
        <v>0.99914467453431999</v>
      </c>
      <c r="Q5679" s="33">
        <f ca="1">COUNTIF(L$4:L5679, "WIN")/I5679</f>
        <v>0.48537702607470051</v>
      </c>
    </row>
    <row r="5680" spans="9:17" x14ac:dyDescent="0.25">
      <c r="I5680" s="5">
        <v>5677</v>
      </c>
      <c r="J5680" s="9">
        <f t="shared" ca="1" si="442"/>
        <v>0.51129683128419467</v>
      </c>
      <c r="K5680" s="7" t="str">
        <f t="shared" ca="1" si="440"/>
        <v>BLACK</v>
      </c>
      <c r="L5680" s="7" t="str">
        <f t="shared" ca="1" si="441"/>
        <v>LOSE</v>
      </c>
      <c r="M5680" s="8">
        <f t="shared" ca="1" si="443"/>
        <v>-1</v>
      </c>
      <c r="N5680" s="8">
        <f t="shared" ca="1" si="444"/>
        <v>-167</v>
      </c>
      <c r="O5680" s="32">
        <f ca="1">SUM(M$4:M5680)/I5680</f>
        <v>-2.9416945569843228E-2</v>
      </c>
      <c r="P5680" s="47">
        <f ca="1">_xlfn.VAR.P(M$4:M5680)</f>
        <v>0.9991346433133409</v>
      </c>
      <c r="Q5680" s="33">
        <f ca="1">COUNTIF(L$4:L5680, "WIN")/I5680</f>
        <v>0.4852915272150784</v>
      </c>
    </row>
    <row r="5681" spans="9:17" x14ac:dyDescent="0.25">
      <c r="I5681" s="5">
        <v>5678</v>
      </c>
      <c r="J5681" s="9">
        <f t="shared" ca="1" si="442"/>
        <v>0.74814349483485088</v>
      </c>
      <c r="K5681" s="7" t="str">
        <f t="shared" ca="1" si="440"/>
        <v>BLACK</v>
      </c>
      <c r="L5681" s="7" t="str">
        <f t="shared" ca="1" si="441"/>
        <v>LOSE</v>
      </c>
      <c r="M5681" s="8">
        <f t="shared" ca="1" si="443"/>
        <v>-1</v>
      </c>
      <c r="N5681" s="8">
        <f t="shared" ca="1" si="444"/>
        <v>-168</v>
      </c>
      <c r="O5681" s="32">
        <f ca="1">SUM(M$4:M5681)/I5681</f>
        <v>-2.9587883057414582E-2</v>
      </c>
      <c r="P5681" s="47">
        <f ca="1">_xlfn.VAR.P(M$4:M5681)</f>
        <v>0.99912455717618076</v>
      </c>
      <c r="Q5681" s="33">
        <f ca="1">COUNTIF(L$4:L5681, "WIN")/I5681</f>
        <v>0.48520605847129272</v>
      </c>
    </row>
    <row r="5682" spans="9:17" x14ac:dyDescent="0.25">
      <c r="I5682" s="5">
        <v>5679</v>
      </c>
      <c r="J5682" s="9">
        <f t="shared" ca="1" si="442"/>
        <v>0.9098625385685738</v>
      </c>
      <c r="K5682" s="7" t="str">
        <f t="shared" ca="1" si="440"/>
        <v>BLACK</v>
      </c>
      <c r="L5682" s="7" t="str">
        <f t="shared" ca="1" si="441"/>
        <v>LOSE</v>
      </c>
      <c r="M5682" s="8">
        <f t="shared" ca="1" si="443"/>
        <v>-1</v>
      </c>
      <c r="N5682" s="8">
        <f t="shared" ca="1" si="444"/>
        <v>-169</v>
      </c>
      <c r="O5682" s="32">
        <f ca="1">SUM(M$4:M5682)/I5682</f>
        <v>-2.9758760345131186E-2</v>
      </c>
      <c r="P5682" s="47">
        <f ca="1">_xlfn.VAR.P(M$4:M5682)</f>
        <v>0.99911441618272101</v>
      </c>
      <c r="Q5682" s="33">
        <f ca="1">COUNTIF(L$4:L5682, "WIN")/I5682</f>
        <v>0.48512061982743443</v>
      </c>
    </row>
    <row r="5683" spans="9:17" x14ac:dyDescent="0.25">
      <c r="I5683" s="5">
        <v>5680</v>
      </c>
      <c r="J5683" s="9">
        <f t="shared" ca="1" si="442"/>
        <v>0.82170592342775906</v>
      </c>
      <c r="K5683" s="7" t="str">
        <f t="shared" ca="1" si="440"/>
        <v>BLACK</v>
      </c>
      <c r="L5683" s="7" t="str">
        <f t="shared" ca="1" si="441"/>
        <v>LOSE</v>
      </c>
      <c r="M5683" s="8">
        <f t="shared" ca="1" si="443"/>
        <v>-1</v>
      </c>
      <c r="N5683" s="8">
        <f t="shared" ca="1" si="444"/>
        <v>-170</v>
      </c>
      <c r="O5683" s="32">
        <f ca="1">SUM(M$4:M5683)/I5683</f>
        <v>-2.9929577464788731E-2</v>
      </c>
      <c r="P5683" s="47">
        <f ca="1">_xlfn.VAR.P(M$4:M5683)</f>
        <v>0.99910422039277924</v>
      </c>
      <c r="Q5683" s="33">
        <f ca="1">COUNTIF(L$4:L5683, "WIN")/I5683</f>
        <v>0.48503521126760563</v>
      </c>
    </row>
    <row r="5684" spans="9:17" x14ac:dyDescent="0.25">
      <c r="I5684" s="5">
        <v>5681</v>
      </c>
      <c r="J5684" s="9">
        <f t="shared" ca="1" si="442"/>
        <v>0.35686663354301396</v>
      </c>
      <c r="K5684" s="7" t="str">
        <f t="shared" ca="1" si="440"/>
        <v>RED</v>
      </c>
      <c r="L5684" s="7" t="str">
        <f t="shared" ca="1" si="441"/>
        <v>WIN</v>
      </c>
      <c r="M5684" s="8">
        <f t="shared" ca="1" si="443"/>
        <v>1</v>
      </c>
      <c r="N5684" s="8">
        <f t="shared" ca="1" si="444"/>
        <v>-169</v>
      </c>
      <c r="O5684" s="32">
        <f ca="1">SUM(M$4:M5684)/I5684</f>
        <v>-2.9748283752860413E-2</v>
      </c>
      <c r="P5684" s="47">
        <f ca="1">_xlfn.VAR.P(M$4:M5684)</f>
        <v>0.99911503961375925</v>
      </c>
      <c r="Q5684" s="33">
        <f ca="1">COUNTIF(L$4:L5684, "WIN")/I5684</f>
        <v>0.48512585812356979</v>
      </c>
    </row>
    <row r="5685" spans="9:17" x14ac:dyDescent="0.25">
      <c r="I5685" s="5">
        <v>5682</v>
      </c>
      <c r="J5685" s="9">
        <f t="shared" ca="1" si="442"/>
        <v>9.0246487797145392E-3</v>
      </c>
      <c r="K5685" s="7" t="str">
        <f t="shared" ca="1" si="440"/>
        <v>RED</v>
      </c>
      <c r="L5685" s="7" t="str">
        <f t="shared" ca="1" si="441"/>
        <v>WIN</v>
      </c>
      <c r="M5685" s="8">
        <f t="shared" ca="1" si="443"/>
        <v>1</v>
      </c>
      <c r="N5685" s="8">
        <f t="shared" ca="1" si="444"/>
        <v>-168</v>
      </c>
      <c r="O5685" s="32">
        <f ca="1">SUM(M$4:M5685)/I5685</f>
        <v>-2.9567053854276663E-2</v>
      </c>
      <c r="P5685" s="47">
        <f ca="1">_xlfn.VAR.P(M$4:M5685)</f>
        <v>0.9991257893263783</v>
      </c>
      <c r="Q5685" s="33">
        <f ca="1">COUNTIF(L$4:L5685, "WIN")/I5685</f>
        <v>0.48521647307286164</v>
      </c>
    </row>
    <row r="5686" spans="9:17" x14ac:dyDescent="0.25">
      <c r="I5686" s="5">
        <v>5683</v>
      </c>
      <c r="J5686" s="9">
        <f t="shared" ca="1" si="442"/>
        <v>0.89241561114108803</v>
      </c>
      <c r="K5686" s="7" t="str">
        <f t="shared" ca="1" si="440"/>
        <v>BLACK</v>
      </c>
      <c r="L5686" s="7" t="str">
        <f t="shared" ca="1" si="441"/>
        <v>LOSE</v>
      </c>
      <c r="M5686" s="8">
        <f t="shared" ca="1" si="443"/>
        <v>-1</v>
      </c>
      <c r="N5686" s="8">
        <f t="shared" ca="1" si="444"/>
        <v>-169</v>
      </c>
      <c r="O5686" s="32">
        <f ca="1">SUM(M$4:M5686)/I5686</f>
        <v>-2.9737814534576808E-2</v>
      </c>
      <c r="P5686" s="47">
        <f ca="1">_xlfn.VAR.P(M$4:M5686)</f>
        <v>0.99911566238670713</v>
      </c>
      <c r="Q5686" s="33">
        <f ca="1">COUNTIF(L$4:L5686, "WIN")/I5686</f>
        <v>0.4851310927327116</v>
      </c>
    </row>
    <row r="5687" spans="9:17" x14ac:dyDescent="0.25">
      <c r="I5687" s="5">
        <v>5684</v>
      </c>
      <c r="J5687" s="9">
        <f t="shared" ca="1" si="442"/>
        <v>0.35445131927234008</v>
      </c>
      <c r="K5687" s="7" t="str">
        <f t="shared" ca="1" si="440"/>
        <v>RED</v>
      </c>
      <c r="L5687" s="7" t="str">
        <f t="shared" ca="1" si="441"/>
        <v>WIN</v>
      </c>
      <c r="M5687" s="8">
        <f t="shared" ca="1" si="443"/>
        <v>1</v>
      </c>
      <c r="N5687" s="8">
        <f t="shared" ca="1" si="444"/>
        <v>-168</v>
      </c>
      <c r="O5687" s="32">
        <f ca="1">SUM(M$4:M5687)/I5687</f>
        <v>-2.9556650246305417E-2</v>
      </c>
      <c r="P5687" s="47">
        <f ca="1">_xlfn.VAR.P(M$4:M5687)</f>
        <v>0.99912640442621758</v>
      </c>
      <c r="Q5687" s="33">
        <f ca="1">COUNTIF(L$4:L5687, "WIN")/I5687</f>
        <v>0.48522167487684731</v>
      </c>
    </row>
    <row r="5688" spans="9:17" x14ac:dyDescent="0.25">
      <c r="I5688" s="5">
        <v>5685</v>
      </c>
      <c r="J5688" s="9">
        <f t="shared" ca="1" si="442"/>
        <v>6.0366038488065321E-2</v>
      </c>
      <c r="K5688" s="7" t="str">
        <f t="shared" ca="1" si="440"/>
        <v>RED</v>
      </c>
      <c r="L5688" s="7" t="str">
        <f t="shared" ca="1" si="441"/>
        <v>WIN</v>
      </c>
      <c r="M5688" s="8">
        <f t="shared" ca="1" si="443"/>
        <v>1</v>
      </c>
      <c r="N5688" s="8">
        <f t="shared" ca="1" si="444"/>
        <v>-167</v>
      </c>
      <c r="O5688" s="32">
        <f ca="1">SUM(M$4:M5688)/I5688</f>
        <v>-2.9375549692172383E-2</v>
      </c>
      <c r="P5688" s="47">
        <f ca="1">_xlfn.VAR.P(M$4:M5688)</f>
        <v>0.99913707708028276</v>
      </c>
      <c r="Q5688" s="33">
        <f ca="1">COUNTIF(L$4:L5688, "WIN")/I5688</f>
        <v>0.48531222515391381</v>
      </c>
    </row>
    <row r="5689" spans="9:17" x14ac:dyDescent="0.25">
      <c r="I5689" s="5">
        <v>5686</v>
      </c>
      <c r="J5689" s="9">
        <f t="shared" ca="1" si="442"/>
        <v>8.8393711355900906E-2</v>
      </c>
      <c r="K5689" s="7" t="str">
        <f t="shared" ca="1" si="440"/>
        <v>RED</v>
      </c>
      <c r="L5689" s="7" t="str">
        <f t="shared" ca="1" si="441"/>
        <v>WIN</v>
      </c>
      <c r="M5689" s="8">
        <f t="shared" ca="1" si="443"/>
        <v>1</v>
      </c>
      <c r="N5689" s="8">
        <f t="shared" ca="1" si="444"/>
        <v>-166</v>
      </c>
      <c r="O5689" s="32">
        <f ca="1">SUM(M$4:M5689)/I5689</f>
        <v>-2.9194512838550828E-2</v>
      </c>
      <c r="P5689" s="47">
        <f ca="1">_xlfn.VAR.P(M$4:M5689)</f>
        <v>0.9991476804201197</v>
      </c>
      <c r="Q5689" s="33">
        <f ca="1">COUNTIF(L$4:L5689, "WIN")/I5689</f>
        <v>0.4854027435807246</v>
      </c>
    </row>
    <row r="5690" spans="9:17" x14ac:dyDescent="0.25">
      <c r="I5690" s="5">
        <v>5687</v>
      </c>
      <c r="J5690" s="9">
        <f t="shared" ca="1" si="442"/>
        <v>0.26336705732691867</v>
      </c>
      <c r="K5690" s="7" t="str">
        <f t="shared" ca="1" si="440"/>
        <v>RED</v>
      </c>
      <c r="L5690" s="7" t="str">
        <f t="shared" ca="1" si="441"/>
        <v>WIN</v>
      </c>
      <c r="M5690" s="8">
        <f t="shared" ca="1" si="443"/>
        <v>1</v>
      </c>
      <c r="N5690" s="8">
        <f t="shared" ca="1" si="444"/>
        <v>-165</v>
      </c>
      <c r="O5690" s="32">
        <f ca="1">SUM(M$4:M5690)/I5690</f>
        <v>-2.9013539651837523E-2</v>
      </c>
      <c r="P5690" s="47">
        <f ca="1">_xlfn.VAR.P(M$4:M5690)</f>
        <v>0.99915821451687126</v>
      </c>
      <c r="Q5690" s="33">
        <f ca="1">COUNTIF(L$4:L5690, "WIN")/I5690</f>
        <v>0.48549323017408125</v>
      </c>
    </row>
    <row r="5691" spans="9:17" x14ac:dyDescent="0.25">
      <c r="I5691" s="5">
        <v>5688</v>
      </c>
      <c r="J5691" s="9">
        <f t="shared" ca="1" si="442"/>
        <v>0.33259239579056399</v>
      </c>
      <c r="K5691" s="7" t="str">
        <f t="shared" ca="1" si="440"/>
        <v>RED</v>
      </c>
      <c r="L5691" s="7" t="str">
        <f t="shared" ca="1" si="441"/>
        <v>WIN</v>
      </c>
      <c r="M5691" s="8">
        <f t="shared" ca="1" si="443"/>
        <v>1</v>
      </c>
      <c r="N5691" s="8">
        <f t="shared" ca="1" si="444"/>
        <v>-164</v>
      </c>
      <c r="O5691" s="32">
        <f ca="1">SUM(M$4:M5691)/I5691</f>
        <v>-2.8832630098452883E-2</v>
      </c>
      <c r="P5691" s="47">
        <f ca="1">_xlfn.VAR.P(M$4:M5691)</f>
        <v>0.99916867944160581</v>
      </c>
      <c r="Q5691" s="33">
        <f ca="1">COUNTIF(L$4:L5691, "WIN")/I5691</f>
        <v>0.48558368495077353</v>
      </c>
    </row>
    <row r="5692" spans="9:17" x14ac:dyDescent="0.25">
      <c r="I5692" s="5">
        <v>5689</v>
      </c>
      <c r="J5692" s="9">
        <f t="shared" ca="1" si="442"/>
        <v>0.29730648774052271</v>
      </c>
      <c r="K5692" s="7" t="str">
        <f t="shared" ca="1" si="440"/>
        <v>RED</v>
      </c>
      <c r="L5692" s="7" t="str">
        <f t="shared" ca="1" si="441"/>
        <v>WIN</v>
      </c>
      <c r="M5692" s="8">
        <f t="shared" ca="1" si="443"/>
        <v>1</v>
      </c>
      <c r="N5692" s="8">
        <f t="shared" ca="1" si="444"/>
        <v>-163</v>
      </c>
      <c r="O5692" s="32">
        <f ca="1">SUM(M$4:M5692)/I5692</f>
        <v>-2.865178414484092E-2</v>
      </c>
      <c r="P5692" s="47">
        <f ca="1">_xlfn.VAR.P(M$4:M5692)</f>
        <v>0.99917907526531746</v>
      </c>
      <c r="Q5692" s="33">
        <f ca="1">COUNTIF(L$4:L5692, "WIN")/I5692</f>
        <v>0.48567410792757953</v>
      </c>
    </row>
    <row r="5693" spans="9:17" x14ac:dyDescent="0.25">
      <c r="I5693" s="5">
        <v>5690</v>
      </c>
      <c r="J5693" s="9">
        <f t="shared" ca="1" si="442"/>
        <v>0.17565560041416362</v>
      </c>
      <c r="K5693" s="7" t="str">
        <f t="shared" ca="1" si="440"/>
        <v>RED</v>
      </c>
      <c r="L5693" s="7" t="str">
        <f t="shared" ca="1" si="441"/>
        <v>WIN</v>
      </c>
      <c r="M5693" s="8">
        <f t="shared" ca="1" si="443"/>
        <v>1</v>
      </c>
      <c r="N5693" s="8">
        <f t="shared" ca="1" si="444"/>
        <v>-162</v>
      </c>
      <c r="O5693" s="32">
        <f ca="1">SUM(M$4:M5693)/I5693</f>
        <v>-2.8471001757469243E-2</v>
      </c>
      <c r="P5693" s="47">
        <f ca="1">_xlfn.VAR.P(M$4:M5693)</f>
        <v>0.99918940205892615</v>
      </c>
      <c r="Q5693" s="33">
        <f ca="1">COUNTIF(L$4:L5693, "WIN")/I5693</f>
        <v>0.4857644991212654</v>
      </c>
    </row>
    <row r="5694" spans="9:17" x14ac:dyDescent="0.25">
      <c r="I5694" s="5">
        <v>5691</v>
      </c>
      <c r="J5694" s="9">
        <f t="shared" ca="1" si="442"/>
        <v>0.59830386965936333</v>
      </c>
      <c r="K5694" s="7" t="str">
        <f t="shared" ca="1" si="440"/>
        <v>BLACK</v>
      </c>
      <c r="L5694" s="7" t="str">
        <f t="shared" ca="1" si="441"/>
        <v>LOSE</v>
      </c>
      <c r="M5694" s="8">
        <f t="shared" ca="1" si="443"/>
        <v>-1</v>
      </c>
      <c r="N5694" s="8">
        <f t="shared" ca="1" si="444"/>
        <v>-163</v>
      </c>
      <c r="O5694" s="32">
        <f ca="1">SUM(M$4:M5694)/I5694</f>
        <v>-2.8641714988578457E-2</v>
      </c>
      <c r="P5694" s="47">
        <f ca="1">_xlfn.VAR.P(M$4:M5694)</f>
        <v>0.99917965216251303</v>
      </c>
      <c r="Q5694" s="33">
        <f ca="1">COUNTIF(L$4:L5694, "WIN")/I5694</f>
        <v>0.48567914250571076</v>
      </c>
    </row>
    <row r="5695" spans="9:17" x14ac:dyDescent="0.25">
      <c r="I5695" s="5">
        <v>5692</v>
      </c>
      <c r="J5695" s="9">
        <f t="shared" ca="1" si="442"/>
        <v>0.77484411170760015</v>
      </c>
      <c r="K5695" s="7" t="str">
        <f t="shared" ca="1" si="440"/>
        <v>BLACK</v>
      </c>
      <c r="L5695" s="7" t="str">
        <f t="shared" ca="1" si="441"/>
        <v>LOSE</v>
      </c>
      <c r="M5695" s="8">
        <f t="shared" ca="1" si="443"/>
        <v>-1</v>
      </c>
      <c r="N5695" s="8">
        <f t="shared" ca="1" si="444"/>
        <v>-164</v>
      </c>
      <c r="O5695" s="32">
        <f ca="1">SUM(M$4:M5695)/I5695</f>
        <v>-2.8812368236120871E-2</v>
      </c>
      <c r="P5695" s="47">
        <f ca="1">_xlfn.VAR.P(M$4:M5695)</f>
        <v>0.99916984743662618</v>
      </c>
      <c r="Q5695" s="33">
        <f ca="1">COUNTIF(L$4:L5695, "WIN")/I5695</f>
        <v>0.48559381588193956</v>
      </c>
    </row>
    <row r="5696" spans="9:17" x14ac:dyDescent="0.25">
      <c r="I5696" s="5">
        <v>5693</v>
      </c>
      <c r="J5696" s="9">
        <f t="shared" ca="1" si="442"/>
        <v>0.69575943465260692</v>
      </c>
      <c r="K5696" s="7" t="str">
        <f t="shared" ca="1" si="440"/>
        <v>BLACK</v>
      </c>
      <c r="L5696" s="7" t="str">
        <f t="shared" ca="1" si="441"/>
        <v>LOSE</v>
      </c>
      <c r="M5696" s="8">
        <f t="shared" ca="1" si="443"/>
        <v>-1</v>
      </c>
      <c r="N5696" s="8">
        <f t="shared" ca="1" si="444"/>
        <v>-165</v>
      </c>
      <c r="O5696" s="32">
        <f ca="1">SUM(M$4:M5696)/I5696</f>
        <v>-2.8982961531705605E-2</v>
      </c>
      <c r="P5696" s="47">
        <f ca="1">_xlfn.VAR.P(M$4:M5696)</f>
        <v>0.9991599879408517</v>
      </c>
      <c r="Q5696" s="33">
        <f ca="1">COUNTIF(L$4:L5696, "WIN")/I5696</f>
        <v>0.48550851923414717</v>
      </c>
    </row>
    <row r="5697" spans="9:17" x14ac:dyDescent="0.25">
      <c r="I5697" s="5">
        <v>5694</v>
      </c>
      <c r="J5697" s="9">
        <f t="shared" ca="1" si="442"/>
        <v>0.66296975581013506</v>
      </c>
      <c r="K5697" s="7" t="str">
        <f t="shared" ca="1" si="440"/>
        <v>BLACK</v>
      </c>
      <c r="L5697" s="7" t="str">
        <f t="shared" ca="1" si="441"/>
        <v>LOSE</v>
      </c>
      <c r="M5697" s="8">
        <f t="shared" ca="1" si="443"/>
        <v>-1</v>
      </c>
      <c r="N5697" s="8">
        <f t="shared" ca="1" si="444"/>
        <v>-166</v>
      </c>
      <c r="O5697" s="32">
        <f ca="1">SUM(M$4:M5697)/I5697</f>
        <v>-2.9153494906919566E-2</v>
      </c>
      <c r="P5697" s="47">
        <f ca="1">_xlfn.VAR.P(M$4:M5697)</f>
        <v>0.99915007373471221</v>
      </c>
      <c r="Q5697" s="33">
        <f ca="1">COUNTIF(L$4:L5697, "WIN")/I5697</f>
        <v>0.48542325254654023</v>
      </c>
    </row>
    <row r="5698" spans="9:17" x14ac:dyDescent="0.25">
      <c r="I5698" s="5">
        <v>5695</v>
      </c>
      <c r="J5698" s="9">
        <f t="shared" ca="1" si="442"/>
        <v>0.92498424122985345</v>
      </c>
      <c r="K5698" s="7" t="str">
        <f t="shared" ca="1" si="440"/>
        <v>BLACK</v>
      </c>
      <c r="L5698" s="7" t="str">
        <f t="shared" ca="1" si="441"/>
        <v>LOSE</v>
      </c>
      <c r="M5698" s="8">
        <f t="shared" ca="1" si="443"/>
        <v>-1</v>
      </c>
      <c r="N5698" s="8">
        <f t="shared" ca="1" si="444"/>
        <v>-167</v>
      </c>
      <c r="O5698" s="32">
        <f ca="1">SUM(M$4:M5698)/I5698</f>
        <v>-2.9323968393327481E-2</v>
      </c>
      <c r="P5698" s="47">
        <f ca="1">_xlfn.VAR.P(M$4:M5698)</f>
        <v>0.99914010487766713</v>
      </c>
      <c r="Q5698" s="33">
        <f ca="1">COUNTIF(L$4:L5698, "WIN")/I5698</f>
        <v>0.48533801580333624</v>
      </c>
    </row>
    <row r="5699" spans="9:17" x14ac:dyDescent="0.25">
      <c r="I5699" s="5">
        <v>5696</v>
      </c>
      <c r="J5699" s="9">
        <f t="shared" ca="1" si="442"/>
        <v>0.87815945889354541</v>
      </c>
      <c r="K5699" s="7" t="str">
        <f t="shared" ca="1" si="440"/>
        <v>BLACK</v>
      </c>
      <c r="L5699" s="7" t="str">
        <f t="shared" ca="1" si="441"/>
        <v>LOSE</v>
      </c>
      <c r="M5699" s="8">
        <f t="shared" ca="1" si="443"/>
        <v>-1</v>
      </c>
      <c r="N5699" s="8">
        <f t="shared" ca="1" si="444"/>
        <v>-168</v>
      </c>
      <c r="O5699" s="32">
        <f ca="1">SUM(M$4:M5699)/I5699</f>
        <v>-2.9494382022471909E-2</v>
      </c>
      <c r="P5699" s="47">
        <f ca="1">_xlfn.VAR.P(M$4:M5699)</f>
        <v>0.99913008142911253</v>
      </c>
      <c r="Q5699" s="33">
        <f ca="1">COUNTIF(L$4:L5699, "WIN")/I5699</f>
        <v>0.48525280898876405</v>
      </c>
    </row>
    <row r="5700" spans="9:17" x14ac:dyDescent="0.25">
      <c r="I5700" s="5">
        <v>5697</v>
      </c>
      <c r="J5700" s="9">
        <f t="shared" ca="1" si="442"/>
        <v>0.1331138532441386</v>
      </c>
      <c r="K5700" s="7" t="str">
        <f t="shared" ref="K5700:K5763" ca="1" si="445">IF($J5700 &gt;= $D$7, "GREEN", IF($J5700 &gt;= $D$6, "BLACK", "RED"))</f>
        <v>RED</v>
      </c>
      <c r="L5700" s="7" t="str">
        <f t="shared" ref="L5700:L5763" ca="1" si="446">IF($K5700 = "RED", "WIN", "LOSE")</f>
        <v>WIN</v>
      </c>
      <c r="M5700" s="8">
        <f t="shared" ca="1" si="443"/>
        <v>1</v>
      </c>
      <c r="N5700" s="8">
        <f t="shared" ca="1" si="444"/>
        <v>-167</v>
      </c>
      <c r="O5700" s="32">
        <f ca="1">SUM(M$4:M5700)/I5700</f>
        <v>-2.9313673863436897E-2</v>
      </c>
      <c r="P5700" s="47">
        <f ca="1">_xlfn.VAR.P(M$4:M5700)</f>
        <v>0.99914070852462811</v>
      </c>
      <c r="Q5700" s="33">
        <f ca="1">COUNTIF(L$4:L5700, "WIN")/I5700</f>
        <v>0.48534316306828157</v>
      </c>
    </row>
    <row r="5701" spans="9:17" x14ac:dyDescent="0.25">
      <c r="I5701" s="5">
        <v>5698</v>
      </c>
      <c r="J5701" s="9">
        <f t="shared" ca="1" si="442"/>
        <v>0.90721767710720191</v>
      </c>
      <c r="K5701" s="7" t="str">
        <f t="shared" ca="1" si="445"/>
        <v>BLACK</v>
      </c>
      <c r="L5701" s="7" t="str">
        <f t="shared" ca="1" si="446"/>
        <v>LOSE</v>
      </c>
      <c r="M5701" s="8">
        <f t="shared" ca="1" si="443"/>
        <v>-1</v>
      </c>
      <c r="N5701" s="8">
        <f t="shared" ca="1" si="444"/>
        <v>-168</v>
      </c>
      <c r="O5701" s="32">
        <f ca="1">SUM(M$4:M5701)/I5701</f>
        <v>-2.9484029484029485E-2</v>
      </c>
      <c r="P5701" s="47">
        <f ca="1">_xlfn.VAR.P(M$4:M5701)</f>
        <v>0.99913069200538485</v>
      </c>
      <c r="Q5701" s="33">
        <f ca="1">COUNTIF(L$4:L5701, "WIN")/I5701</f>
        <v>0.48525798525798525</v>
      </c>
    </row>
    <row r="5702" spans="9:17" x14ac:dyDescent="0.25">
      <c r="I5702" s="5">
        <v>5699</v>
      </c>
      <c r="J5702" s="9">
        <f t="shared" ref="J5702:J5765" ca="1" si="447">RAND()</f>
        <v>0.30196499733333415</v>
      </c>
      <c r="K5702" s="7" t="str">
        <f t="shared" ca="1" si="445"/>
        <v>RED</v>
      </c>
      <c r="L5702" s="7" t="str">
        <f t="shared" ca="1" si="446"/>
        <v>WIN</v>
      </c>
      <c r="M5702" s="8">
        <f t="shared" ref="M5702:M5765" ca="1" si="448">IF($L5702 = "WIN", 1, -1)</f>
        <v>1</v>
      </c>
      <c r="N5702" s="8">
        <f t="shared" ref="N5702:N5765" ca="1" si="449">N5701+M5702</f>
        <v>-167</v>
      </c>
      <c r="O5702" s="32">
        <f ca="1">SUM(M$4:M5702)/I5702</f>
        <v>-2.9303386559045446E-2</v>
      </c>
      <c r="P5702" s="47">
        <f ca="1">_xlfn.VAR.P(M$4:M5702)</f>
        <v>0.99914131153617114</v>
      </c>
      <c r="Q5702" s="33">
        <f ca="1">COUNTIF(L$4:L5702, "WIN")/I5702</f>
        <v>0.4853483067204773</v>
      </c>
    </row>
    <row r="5703" spans="9:17" x14ac:dyDescent="0.25">
      <c r="I5703" s="5">
        <v>5700</v>
      </c>
      <c r="J5703" s="9">
        <f t="shared" ca="1" si="447"/>
        <v>0.16724900530695597</v>
      </c>
      <c r="K5703" s="7" t="str">
        <f t="shared" ca="1" si="445"/>
        <v>RED</v>
      </c>
      <c r="L5703" s="7" t="str">
        <f t="shared" ca="1" si="446"/>
        <v>WIN</v>
      </c>
      <c r="M5703" s="8">
        <f t="shared" ca="1" si="448"/>
        <v>1</v>
      </c>
      <c r="N5703" s="8">
        <f t="shared" ca="1" si="449"/>
        <v>-166</v>
      </c>
      <c r="O5703" s="32">
        <f ca="1">SUM(M$4:M5703)/I5703</f>
        <v>-2.9122807017543859E-2</v>
      </c>
      <c r="P5703" s="47">
        <f ca="1">_xlfn.VAR.P(M$4:M5703)</f>
        <v>0.99915186211141893</v>
      </c>
      <c r="Q5703" s="33">
        <f ca="1">COUNTIF(L$4:L5703, "WIN")/I5703</f>
        <v>0.48543859649122806</v>
      </c>
    </row>
    <row r="5704" spans="9:17" x14ac:dyDescent="0.25">
      <c r="I5704" s="5">
        <v>5701</v>
      </c>
      <c r="J5704" s="9">
        <f t="shared" ca="1" si="447"/>
        <v>0.44496851945537808</v>
      </c>
      <c r="K5704" s="7" t="str">
        <f t="shared" ca="1" si="445"/>
        <v>RED</v>
      </c>
      <c r="L5704" s="7" t="str">
        <f t="shared" ca="1" si="446"/>
        <v>WIN</v>
      </c>
      <c r="M5704" s="8">
        <f t="shared" ca="1" si="448"/>
        <v>1</v>
      </c>
      <c r="N5704" s="8">
        <f t="shared" ca="1" si="449"/>
        <v>-165</v>
      </c>
      <c r="O5704" s="32">
        <f ca="1">SUM(M$4:M5704)/I5704</f>
        <v>-2.8942290826170846E-2</v>
      </c>
      <c r="P5704" s="47">
        <f ca="1">_xlfn.VAR.P(M$4:M5704)</f>
        <v>0.9991623438017333</v>
      </c>
      <c r="Q5704" s="33">
        <f ca="1">COUNTIF(L$4:L5704, "WIN")/I5704</f>
        <v>0.48552885458691458</v>
      </c>
    </row>
    <row r="5705" spans="9:17" x14ac:dyDescent="0.25">
      <c r="I5705" s="5">
        <v>5702</v>
      </c>
      <c r="J5705" s="9">
        <f t="shared" ca="1" si="447"/>
        <v>0.26186272479494621</v>
      </c>
      <c r="K5705" s="7" t="str">
        <f t="shared" ca="1" si="445"/>
        <v>RED</v>
      </c>
      <c r="L5705" s="7" t="str">
        <f t="shared" ca="1" si="446"/>
        <v>WIN</v>
      </c>
      <c r="M5705" s="8">
        <f t="shared" ca="1" si="448"/>
        <v>1</v>
      </c>
      <c r="N5705" s="8">
        <f t="shared" ca="1" si="449"/>
        <v>-164</v>
      </c>
      <c r="O5705" s="32">
        <f ca="1">SUM(M$4:M5705)/I5705</f>
        <v>-2.8761837951595932E-2</v>
      </c>
      <c r="P5705" s="47">
        <f ca="1">_xlfn.VAR.P(M$4:M5705)</f>
        <v>0.99917275667764616</v>
      </c>
      <c r="Q5705" s="33">
        <f ca="1">COUNTIF(L$4:L5705, "WIN")/I5705</f>
        <v>0.48561908102420204</v>
      </c>
    </row>
    <row r="5706" spans="9:17" x14ac:dyDescent="0.25">
      <c r="I5706" s="5">
        <v>5703</v>
      </c>
      <c r="J5706" s="9">
        <f t="shared" ca="1" si="447"/>
        <v>0.49164020211473358</v>
      </c>
      <c r="K5706" s="7" t="str">
        <f t="shared" ca="1" si="445"/>
        <v>BLACK</v>
      </c>
      <c r="L5706" s="7" t="str">
        <f t="shared" ca="1" si="446"/>
        <v>LOSE</v>
      </c>
      <c r="M5706" s="8">
        <f t="shared" ca="1" si="448"/>
        <v>-1</v>
      </c>
      <c r="N5706" s="8">
        <f t="shared" ca="1" si="449"/>
        <v>-165</v>
      </c>
      <c r="O5706" s="32">
        <f ca="1">SUM(M$4:M5706)/I5706</f>
        <v>-2.8932140978432403E-2</v>
      </c>
      <c r="P5706" s="47">
        <f ca="1">_xlfn.VAR.P(M$4:M5706)</f>
        <v>0.99916293121840416</v>
      </c>
      <c r="Q5706" s="33">
        <f ca="1">COUNTIF(L$4:L5706, "WIN")/I5706</f>
        <v>0.48553392951078378</v>
      </c>
    </row>
    <row r="5707" spans="9:17" x14ac:dyDescent="0.25">
      <c r="I5707" s="5">
        <v>5704</v>
      </c>
      <c r="J5707" s="9">
        <f t="shared" ca="1" si="447"/>
        <v>0.9492152637894945</v>
      </c>
      <c r="K5707" s="7" t="str">
        <f t="shared" ca="1" si="445"/>
        <v>BLACK</v>
      </c>
      <c r="L5707" s="7" t="str">
        <f t="shared" ca="1" si="446"/>
        <v>LOSE</v>
      </c>
      <c r="M5707" s="8">
        <f t="shared" ca="1" si="448"/>
        <v>-1</v>
      </c>
      <c r="N5707" s="8">
        <f t="shared" ca="1" si="449"/>
        <v>-166</v>
      </c>
      <c r="O5707" s="32">
        <f ca="1">SUM(M$4:M5707)/I5707</f>
        <v>-2.9102384291725104E-2</v>
      </c>
      <c r="P5707" s="47">
        <f ca="1">_xlfn.VAR.P(M$4:M5707)</f>
        <v>0.9991530512285367</v>
      </c>
      <c r="Q5707" s="33">
        <f ca="1">COUNTIF(L$4:L5707, "WIN")/I5707</f>
        <v>0.48544880785413747</v>
      </c>
    </row>
    <row r="5708" spans="9:17" x14ac:dyDescent="0.25">
      <c r="I5708" s="5">
        <v>5705</v>
      </c>
      <c r="J5708" s="9">
        <f t="shared" ca="1" si="447"/>
        <v>0.5644408617584783</v>
      </c>
      <c r="K5708" s="7" t="str">
        <f t="shared" ca="1" si="445"/>
        <v>BLACK</v>
      </c>
      <c r="L5708" s="7" t="str">
        <f t="shared" ca="1" si="446"/>
        <v>LOSE</v>
      </c>
      <c r="M5708" s="8">
        <f t="shared" ca="1" si="448"/>
        <v>-1</v>
      </c>
      <c r="N5708" s="8">
        <f t="shared" ca="1" si="449"/>
        <v>-167</v>
      </c>
      <c r="O5708" s="32">
        <f ca="1">SUM(M$4:M5708)/I5708</f>
        <v>-2.9272567922874672E-2</v>
      </c>
      <c r="P5708" s="47">
        <f ca="1">_xlfn.VAR.P(M$4:M5708)</f>
        <v>0.99914311676720069</v>
      </c>
      <c r="Q5708" s="33">
        <f ca="1">COUNTIF(L$4:L5708, "WIN")/I5708</f>
        <v>0.48536371603856265</v>
      </c>
    </row>
    <row r="5709" spans="9:17" x14ac:dyDescent="0.25">
      <c r="I5709" s="5">
        <v>5706</v>
      </c>
      <c r="J5709" s="9">
        <f t="shared" ca="1" si="447"/>
        <v>0.98377633265071074</v>
      </c>
      <c r="K5709" s="7" t="str">
        <f t="shared" ca="1" si="445"/>
        <v>GREEN</v>
      </c>
      <c r="L5709" s="7" t="str">
        <f t="shared" ca="1" si="446"/>
        <v>LOSE</v>
      </c>
      <c r="M5709" s="8">
        <f t="shared" ca="1" si="448"/>
        <v>-1</v>
      </c>
      <c r="N5709" s="8">
        <f t="shared" ca="1" si="449"/>
        <v>-168</v>
      </c>
      <c r="O5709" s="32">
        <f ca="1">SUM(M$4:M5709)/I5709</f>
        <v>-2.9442691903259727E-2</v>
      </c>
      <c r="P5709" s="47">
        <f ca="1">_xlfn.VAR.P(M$4:M5709)</f>
        <v>0.99913312789348974</v>
      </c>
      <c r="Q5709" s="33">
        <f ca="1">COUNTIF(L$4:L5709, "WIN")/I5709</f>
        <v>0.48527865404837012</v>
      </c>
    </row>
    <row r="5710" spans="9:17" x14ac:dyDescent="0.25">
      <c r="I5710" s="5">
        <v>5707</v>
      </c>
      <c r="J5710" s="9">
        <f t="shared" ca="1" si="447"/>
        <v>0.66546677301266355</v>
      </c>
      <c r="K5710" s="7" t="str">
        <f t="shared" ca="1" si="445"/>
        <v>BLACK</v>
      </c>
      <c r="L5710" s="7" t="str">
        <f t="shared" ca="1" si="446"/>
        <v>LOSE</v>
      </c>
      <c r="M5710" s="8">
        <f t="shared" ca="1" si="448"/>
        <v>-1</v>
      </c>
      <c r="N5710" s="8">
        <f t="shared" ca="1" si="449"/>
        <v>-169</v>
      </c>
      <c r="O5710" s="32">
        <f ca="1">SUM(M$4:M5710)/I5710</f>
        <v>-2.9612756264236904E-2</v>
      </c>
      <c r="P5710" s="47">
        <f ca="1">_xlfn.VAR.P(M$4:M5710)</f>
        <v>0.99912308466643485</v>
      </c>
      <c r="Q5710" s="33">
        <f ca="1">COUNTIF(L$4:L5710, "WIN")/I5710</f>
        <v>0.48519362186788156</v>
      </c>
    </row>
    <row r="5711" spans="9:17" x14ac:dyDescent="0.25">
      <c r="I5711" s="5">
        <v>5708</v>
      </c>
      <c r="J5711" s="9">
        <f t="shared" ca="1" si="447"/>
        <v>0.26338265413167117</v>
      </c>
      <c r="K5711" s="7" t="str">
        <f t="shared" ca="1" si="445"/>
        <v>RED</v>
      </c>
      <c r="L5711" s="7" t="str">
        <f t="shared" ca="1" si="446"/>
        <v>WIN</v>
      </c>
      <c r="M5711" s="8">
        <f t="shared" ca="1" si="448"/>
        <v>1</v>
      </c>
      <c r="N5711" s="8">
        <f t="shared" ca="1" si="449"/>
        <v>-168</v>
      </c>
      <c r="O5711" s="32">
        <f ca="1">SUM(M$4:M5711)/I5711</f>
        <v>-2.9432375613174491E-2</v>
      </c>
      <c r="P5711" s="47">
        <f ca="1">_xlfn.VAR.P(M$4:M5711)</f>
        <v>0.99913373526576499</v>
      </c>
      <c r="Q5711" s="33">
        <f ca="1">COUNTIF(L$4:L5711, "WIN")/I5711</f>
        <v>0.48528381219341277</v>
      </c>
    </row>
    <row r="5712" spans="9:17" x14ac:dyDescent="0.25">
      <c r="I5712" s="5">
        <v>5709</v>
      </c>
      <c r="J5712" s="9">
        <f t="shared" ca="1" si="447"/>
        <v>0.8759771592784894</v>
      </c>
      <c r="K5712" s="7" t="str">
        <f t="shared" ca="1" si="445"/>
        <v>BLACK</v>
      </c>
      <c r="L5712" s="7" t="str">
        <f t="shared" ca="1" si="446"/>
        <v>LOSE</v>
      </c>
      <c r="M5712" s="8">
        <f t="shared" ca="1" si="448"/>
        <v>-1</v>
      </c>
      <c r="N5712" s="8">
        <f t="shared" ca="1" si="449"/>
        <v>-169</v>
      </c>
      <c r="O5712" s="32">
        <f ca="1">SUM(M$4:M5712)/I5712</f>
        <v>-2.9602382203538273E-2</v>
      </c>
      <c r="P5712" s="47">
        <f ca="1">_xlfn.VAR.P(M$4:M5712)</f>
        <v>0.99912369896787567</v>
      </c>
      <c r="Q5712" s="33">
        <f ca="1">COUNTIF(L$4:L5712, "WIN")/I5712</f>
        <v>0.48519880889823086</v>
      </c>
    </row>
    <row r="5713" spans="9:17" x14ac:dyDescent="0.25">
      <c r="I5713" s="5">
        <v>5710</v>
      </c>
      <c r="J5713" s="9">
        <f t="shared" ca="1" si="447"/>
        <v>5.2165834452267634E-2</v>
      </c>
      <c r="K5713" s="7" t="str">
        <f t="shared" ca="1" si="445"/>
        <v>RED</v>
      </c>
      <c r="L5713" s="7" t="str">
        <f t="shared" ca="1" si="446"/>
        <v>WIN</v>
      </c>
      <c r="M5713" s="8">
        <f t="shared" ca="1" si="448"/>
        <v>1</v>
      </c>
      <c r="N5713" s="8">
        <f t="shared" ca="1" si="449"/>
        <v>-168</v>
      </c>
      <c r="O5713" s="32">
        <f ca="1">SUM(M$4:M5713)/I5713</f>
        <v>-2.9422066549912435E-2</v>
      </c>
      <c r="P5713" s="47">
        <f ca="1">_xlfn.VAR.P(M$4:M5713)</f>
        <v>0.99913434199993256</v>
      </c>
      <c r="Q5713" s="33">
        <f ca="1">COUNTIF(L$4:L5713, "WIN")/I5713</f>
        <v>0.48528896672504379</v>
      </c>
    </row>
    <row r="5714" spans="9:17" x14ac:dyDescent="0.25">
      <c r="I5714" s="5">
        <v>5711</v>
      </c>
      <c r="J5714" s="9">
        <f t="shared" ca="1" si="447"/>
        <v>0.91321755508586688</v>
      </c>
      <c r="K5714" s="7" t="str">
        <f t="shared" ca="1" si="445"/>
        <v>BLACK</v>
      </c>
      <c r="L5714" s="7" t="str">
        <f t="shared" ca="1" si="446"/>
        <v>LOSE</v>
      </c>
      <c r="M5714" s="8">
        <f t="shared" ca="1" si="448"/>
        <v>-1</v>
      </c>
      <c r="N5714" s="8">
        <f t="shared" ca="1" si="449"/>
        <v>-169</v>
      </c>
      <c r="O5714" s="32">
        <f ca="1">SUM(M$4:M5714)/I5714</f>
        <v>-2.9592015408860094E-2</v>
      </c>
      <c r="P5714" s="47">
        <f ca="1">_xlfn.VAR.P(M$4:M5714)</f>
        <v>0.99912431262404178</v>
      </c>
      <c r="Q5714" s="33">
        <f ca="1">COUNTIF(L$4:L5714, "WIN")/I5714</f>
        <v>0.48520399229556993</v>
      </c>
    </row>
    <row r="5715" spans="9:17" x14ac:dyDescent="0.25">
      <c r="I5715" s="5">
        <v>5712</v>
      </c>
      <c r="J5715" s="9">
        <f t="shared" ca="1" si="447"/>
        <v>0.16738070365158808</v>
      </c>
      <c r="K5715" s="7" t="str">
        <f t="shared" ca="1" si="445"/>
        <v>RED</v>
      </c>
      <c r="L5715" s="7" t="str">
        <f t="shared" ca="1" si="446"/>
        <v>WIN</v>
      </c>
      <c r="M5715" s="8">
        <f t="shared" ca="1" si="448"/>
        <v>1</v>
      </c>
      <c r="N5715" s="8">
        <f t="shared" ca="1" si="449"/>
        <v>-168</v>
      </c>
      <c r="O5715" s="32">
        <f ca="1">SUM(M$4:M5715)/I5715</f>
        <v>-2.9411764705882353E-2</v>
      </c>
      <c r="P5715" s="47">
        <f ca="1">_xlfn.VAR.P(M$4:M5715)</f>
        <v>0.99913494809688586</v>
      </c>
      <c r="Q5715" s="33">
        <f ca="1">COUNTIF(L$4:L5715, "WIN")/I5715</f>
        <v>0.48529411764705882</v>
      </c>
    </row>
    <row r="5716" spans="9:17" x14ac:dyDescent="0.25">
      <c r="I5716" s="5">
        <v>5713</v>
      </c>
      <c r="J5716" s="9">
        <f t="shared" ca="1" si="447"/>
        <v>0.35939070049295574</v>
      </c>
      <c r="K5716" s="7" t="str">
        <f t="shared" ca="1" si="445"/>
        <v>RED</v>
      </c>
      <c r="L5716" s="7" t="str">
        <f t="shared" ca="1" si="446"/>
        <v>WIN</v>
      </c>
      <c r="M5716" s="8">
        <f t="shared" ca="1" si="448"/>
        <v>1</v>
      </c>
      <c r="N5716" s="8">
        <f t="shared" ca="1" si="449"/>
        <v>-167</v>
      </c>
      <c r="O5716" s="32">
        <f ca="1">SUM(M$4:M5716)/I5716</f>
        <v>-2.923157710484859E-2</v>
      </c>
      <c r="P5716" s="47">
        <f ca="1">_xlfn.VAR.P(M$4:M5716)</f>
        <v>0.99914551489996328</v>
      </c>
      <c r="Q5716" s="33">
        <f ca="1">COUNTIF(L$4:L5716, "WIN")/I5716</f>
        <v>0.48538421144757571</v>
      </c>
    </row>
    <row r="5717" spans="9:17" x14ac:dyDescent="0.25">
      <c r="I5717" s="5">
        <v>5714</v>
      </c>
      <c r="J5717" s="9">
        <f t="shared" ca="1" si="447"/>
        <v>9.1168958290208213E-2</v>
      </c>
      <c r="K5717" s="7" t="str">
        <f t="shared" ca="1" si="445"/>
        <v>RED</v>
      </c>
      <c r="L5717" s="7" t="str">
        <f t="shared" ca="1" si="446"/>
        <v>WIN</v>
      </c>
      <c r="M5717" s="8">
        <f t="shared" ca="1" si="448"/>
        <v>1</v>
      </c>
      <c r="N5717" s="8">
        <f t="shared" ca="1" si="449"/>
        <v>-166</v>
      </c>
      <c r="O5717" s="32">
        <f ca="1">SUM(M$4:M5717)/I5717</f>
        <v>-2.905145257262863E-2</v>
      </c>
      <c r="P5717" s="47">
        <f ca="1">_xlfn.VAR.P(M$4:M5717)</f>
        <v>0.99915601310342028</v>
      </c>
      <c r="Q5717" s="33">
        <f ca="1">COUNTIF(L$4:L5717, "WIN")/I5717</f>
        <v>0.48547427371368568</v>
      </c>
    </row>
    <row r="5718" spans="9:17" x14ac:dyDescent="0.25">
      <c r="I5718" s="5">
        <v>5715</v>
      </c>
      <c r="J5718" s="9">
        <f t="shared" ca="1" si="447"/>
        <v>0.44805087829825019</v>
      </c>
      <c r="K5718" s="7" t="str">
        <f t="shared" ca="1" si="445"/>
        <v>RED</v>
      </c>
      <c r="L5718" s="7" t="str">
        <f t="shared" ca="1" si="446"/>
        <v>WIN</v>
      </c>
      <c r="M5718" s="8">
        <f t="shared" ca="1" si="448"/>
        <v>1</v>
      </c>
      <c r="N5718" s="8">
        <f t="shared" ca="1" si="449"/>
        <v>-165</v>
      </c>
      <c r="O5718" s="32">
        <f ca="1">SUM(M$4:M5718)/I5718</f>
        <v>-2.8871391076115485E-2</v>
      </c>
      <c r="P5718" s="47">
        <f ca="1">_xlfn.VAR.P(M$4:M5718)</f>
        <v>0.99916644277733002</v>
      </c>
      <c r="Q5718" s="33">
        <f ca="1">COUNTIF(L$4:L5718, "WIN")/I5718</f>
        <v>0.48556430446194226</v>
      </c>
    </row>
    <row r="5719" spans="9:17" x14ac:dyDescent="0.25">
      <c r="I5719" s="5">
        <v>5716</v>
      </c>
      <c r="J5719" s="9">
        <f t="shared" ca="1" si="447"/>
        <v>0.47898694977187051</v>
      </c>
      <c r="K5719" s="7" t="str">
        <f t="shared" ca="1" si="445"/>
        <v>RED</v>
      </c>
      <c r="L5719" s="7" t="str">
        <f t="shared" ca="1" si="446"/>
        <v>WIN</v>
      </c>
      <c r="M5719" s="8">
        <f t="shared" ca="1" si="448"/>
        <v>1</v>
      </c>
      <c r="N5719" s="8">
        <f t="shared" ca="1" si="449"/>
        <v>-164</v>
      </c>
      <c r="O5719" s="32">
        <f ca="1">SUM(M$4:M5719)/I5719</f>
        <v>-2.8691392582225334E-2</v>
      </c>
      <c r="P5719" s="47">
        <f ca="1">_xlfn.VAR.P(M$4:M5719)</f>
        <v>0.99917680399169262</v>
      </c>
      <c r="Q5719" s="33">
        <f ca="1">COUNTIF(L$4:L5719, "WIN")/I5719</f>
        <v>0.48565430370888735</v>
      </c>
    </row>
    <row r="5720" spans="9:17" x14ac:dyDescent="0.25">
      <c r="I5720" s="5">
        <v>5717</v>
      </c>
      <c r="J5720" s="9">
        <f t="shared" ca="1" si="447"/>
        <v>0.22746642186093635</v>
      </c>
      <c r="K5720" s="7" t="str">
        <f t="shared" ca="1" si="445"/>
        <v>RED</v>
      </c>
      <c r="L5720" s="7" t="str">
        <f t="shared" ca="1" si="446"/>
        <v>WIN</v>
      </c>
      <c r="M5720" s="8">
        <f t="shared" ca="1" si="448"/>
        <v>1</v>
      </c>
      <c r="N5720" s="8">
        <f t="shared" ca="1" si="449"/>
        <v>-163</v>
      </c>
      <c r="O5720" s="32">
        <f ca="1">SUM(M$4:M5720)/I5720</f>
        <v>-2.85114570578975E-2</v>
      </c>
      <c r="P5720" s="47">
        <f ca="1">_xlfn.VAR.P(M$4:M5720)</f>
        <v>0.99918709681643569</v>
      </c>
      <c r="Q5720" s="33">
        <f ca="1">COUNTIF(L$4:L5720, "WIN")/I5720</f>
        <v>0.48574427147105126</v>
      </c>
    </row>
    <row r="5721" spans="9:17" x14ac:dyDescent="0.25">
      <c r="I5721" s="5">
        <v>5718</v>
      </c>
      <c r="J5721" s="9">
        <f t="shared" ca="1" si="447"/>
        <v>0.24068401075197732</v>
      </c>
      <c r="K5721" s="7" t="str">
        <f t="shared" ca="1" si="445"/>
        <v>RED</v>
      </c>
      <c r="L5721" s="7" t="str">
        <f t="shared" ca="1" si="446"/>
        <v>WIN</v>
      </c>
      <c r="M5721" s="8">
        <f t="shared" ca="1" si="448"/>
        <v>1</v>
      </c>
      <c r="N5721" s="8">
        <f t="shared" ca="1" si="449"/>
        <v>-162</v>
      </c>
      <c r="O5721" s="32">
        <f ca="1">SUM(M$4:M5721)/I5721</f>
        <v>-2.8331584470094439E-2</v>
      </c>
      <c r="P5721" s="47">
        <f ca="1">_xlfn.VAR.P(M$4:M5721)</f>
        <v>0.99919732132141392</v>
      </c>
      <c r="Q5721" s="33">
        <f ca="1">COUNTIF(L$4:L5721, "WIN")/I5721</f>
        <v>0.48583420776495279</v>
      </c>
    </row>
    <row r="5722" spans="9:17" x14ac:dyDescent="0.25">
      <c r="I5722" s="5">
        <v>5719</v>
      </c>
      <c r="J5722" s="9">
        <f t="shared" ca="1" si="447"/>
        <v>0.86565499765202336</v>
      </c>
      <c r="K5722" s="7" t="str">
        <f t="shared" ca="1" si="445"/>
        <v>BLACK</v>
      </c>
      <c r="L5722" s="7" t="str">
        <f t="shared" ca="1" si="446"/>
        <v>LOSE</v>
      </c>
      <c r="M5722" s="8">
        <f t="shared" ca="1" si="448"/>
        <v>-1</v>
      </c>
      <c r="N5722" s="8">
        <f t="shared" ca="1" si="449"/>
        <v>-163</v>
      </c>
      <c r="O5722" s="32">
        <f ca="1">SUM(M$4:M5722)/I5722</f>
        <v>-2.8501486273824095E-2</v>
      </c>
      <c r="P5722" s="47">
        <f ca="1">_xlfn.VAR.P(M$4:M5722)</f>
        <v>0.99918766528018299</v>
      </c>
      <c r="Q5722" s="33">
        <f ca="1">COUNTIF(L$4:L5722, "WIN")/I5722</f>
        <v>0.48574925686308795</v>
      </c>
    </row>
    <row r="5723" spans="9:17" x14ac:dyDescent="0.25">
      <c r="I5723" s="5">
        <v>5720</v>
      </c>
      <c r="J5723" s="9">
        <f t="shared" ca="1" si="447"/>
        <v>0.90060020192771018</v>
      </c>
      <c r="K5723" s="7" t="str">
        <f t="shared" ca="1" si="445"/>
        <v>BLACK</v>
      </c>
      <c r="L5723" s="7" t="str">
        <f t="shared" ca="1" si="446"/>
        <v>LOSE</v>
      </c>
      <c r="M5723" s="8">
        <f t="shared" ca="1" si="448"/>
        <v>-1</v>
      </c>
      <c r="N5723" s="8">
        <f t="shared" ca="1" si="449"/>
        <v>-164</v>
      </c>
      <c r="O5723" s="32">
        <f ca="1">SUM(M$4:M5723)/I5723</f>
        <v>-2.8671328671328673E-2</v>
      </c>
      <c r="P5723" s="47">
        <f ca="1">_xlfn.VAR.P(M$4:M5723)</f>
        <v>0.99917795491222061</v>
      </c>
      <c r="Q5723" s="33">
        <f ca="1">COUNTIF(L$4:L5723, "WIN")/I5723</f>
        <v>0.48566433566433564</v>
      </c>
    </row>
    <row r="5724" spans="9:17" x14ac:dyDescent="0.25">
      <c r="I5724" s="5">
        <v>5721</v>
      </c>
      <c r="J5724" s="9">
        <f t="shared" ca="1" si="447"/>
        <v>1.9676661613954427E-2</v>
      </c>
      <c r="K5724" s="7" t="str">
        <f t="shared" ca="1" si="445"/>
        <v>RED</v>
      </c>
      <c r="L5724" s="7" t="str">
        <f t="shared" ca="1" si="446"/>
        <v>WIN</v>
      </c>
      <c r="M5724" s="8">
        <f t="shared" ca="1" si="448"/>
        <v>1</v>
      </c>
      <c r="N5724" s="8">
        <f t="shared" ca="1" si="449"/>
        <v>-163</v>
      </c>
      <c r="O5724" s="32">
        <f ca="1">SUM(M$4:M5724)/I5724</f>
        <v>-2.8491522461108199E-2</v>
      </c>
      <c r="P5724" s="47">
        <f ca="1">_xlfn.VAR.P(M$4:M5724)</f>
        <v>0.99918823314784821</v>
      </c>
      <c r="Q5724" s="33">
        <f ca="1">COUNTIF(L$4:L5724, "WIN")/I5724</f>
        <v>0.4857542387694459</v>
      </c>
    </row>
    <row r="5725" spans="9:17" x14ac:dyDescent="0.25">
      <c r="I5725" s="5">
        <v>5722</v>
      </c>
      <c r="J5725" s="9">
        <f t="shared" ca="1" si="447"/>
        <v>0.30089010955186235</v>
      </c>
      <c r="K5725" s="7" t="str">
        <f t="shared" ca="1" si="445"/>
        <v>RED</v>
      </c>
      <c r="L5725" s="7" t="str">
        <f t="shared" ca="1" si="446"/>
        <v>WIN</v>
      </c>
      <c r="M5725" s="8">
        <f t="shared" ca="1" si="448"/>
        <v>1</v>
      </c>
      <c r="N5725" s="8">
        <f t="shared" ca="1" si="449"/>
        <v>-162</v>
      </c>
      <c r="O5725" s="32">
        <f ca="1">SUM(M$4:M5725)/I5725</f>
        <v>-2.8311779098217405E-2</v>
      </c>
      <c r="P5725" s="47">
        <f ca="1">_xlfn.VAR.P(M$4:M5725)</f>
        <v>0.99919844316429374</v>
      </c>
      <c r="Q5725" s="33">
        <f ca="1">COUNTIF(L$4:L5725, "WIN")/I5725</f>
        <v>0.48584411045089132</v>
      </c>
    </row>
    <row r="5726" spans="9:17" x14ac:dyDescent="0.25">
      <c r="I5726" s="5">
        <v>5723</v>
      </c>
      <c r="J5726" s="9">
        <f t="shared" ca="1" si="447"/>
        <v>0.69891469598939737</v>
      </c>
      <c r="K5726" s="7" t="str">
        <f t="shared" ca="1" si="445"/>
        <v>BLACK</v>
      </c>
      <c r="L5726" s="7" t="str">
        <f t="shared" ca="1" si="446"/>
        <v>LOSE</v>
      </c>
      <c r="M5726" s="8">
        <f t="shared" ca="1" si="448"/>
        <v>-1</v>
      </c>
      <c r="N5726" s="8">
        <f t="shared" ca="1" si="449"/>
        <v>-163</v>
      </c>
      <c r="O5726" s="32">
        <f ca="1">SUM(M$4:M5726)/I5726</f>
        <v>-2.8481565612441029E-2</v>
      </c>
      <c r="P5726" s="47">
        <f ca="1">_xlfn.VAR.P(M$4:M5726)</f>
        <v>0.99918880042026426</v>
      </c>
      <c r="Q5726" s="33">
        <f ca="1">COUNTIF(L$4:L5726, "WIN")/I5726</f>
        <v>0.48575921719377951</v>
      </c>
    </row>
    <row r="5727" spans="9:17" x14ac:dyDescent="0.25">
      <c r="I5727" s="5">
        <v>5724</v>
      </c>
      <c r="J5727" s="9">
        <f t="shared" ca="1" si="447"/>
        <v>0.41236087246518183</v>
      </c>
      <c r="K5727" s="7" t="str">
        <f t="shared" ca="1" si="445"/>
        <v>RED</v>
      </c>
      <c r="L5727" s="7" t="str">
        <f t="shared" ca="1" si="446"/>
        <v>WIN</v>
      </c>
      <c r="M5727" s="8">
        <f t="shared" ca="1" si="448"/>
        <v>1</v>
      </c>
      <c r="N5727" s="8">
        <f t="shared" ca="1" si="449"/>
        <v>-162</v>
      </c>
      <c r="O5727" s="32">
        <f ca="1">SUM(M$4:M5727)/I5727</f>
        <v>-2.8301886792452831E-2</v>
      </c>
      <c r="P5727" s="47">
        <f ca="1">_xlfn.VAR.P(M$4:M5727)</f>
        <v>0.99919900320398714</v>
      </c>
      <c r="Q5727" s="33">
        <f ca="1">COUNTIF(L$4:L5727, "WIN")/I5727</f>
        <v>0.48584905660377359</v>
      </c>
    </row>
    <row r="5728" spans="9:17" x14ac:dyDescent="0.25">
      <c r="I5728" s="5">
        <v>5725</v>
      </c>
      <c r="J5728" s="9">
        <f t="shared" ca="1" si="447"/>
        <v>0.72323936746009798</v>
      </c>
      <c r="K5728" s="7" t="str">
        <f t="shared" ca="1" si="445"/>
        <v>BLACK</v>
      </c>
      <c r="L5728" s="7" t="str">
        <f t="shared" ca="1" si="446"/>
        <v>LOSE</v>
      </c>
      <c r="M5728" s="8">
        <f t="shared" ca="1" si="448"/>
        <v>-1</v>
      </c>
      <c r="N5728" s="8">
        <f t="shared" ca="1" si="449"/>
        <v>-163</v>
      </c>
      <c r="O5728" s="32">
        <f ca="1">SUM(M$4:M5728)/I5728</f>
        <v>-2.8471615720524018E-2</v>
      </c>
      <c r="P5728" s="47">
        <f ca="1">_xlfn.VAR.P(M$4:M5728)</f>
        <v>0.99918936709826278</v>
      </c>
      <c r="Q5728" s="33">
        <f ca="1">COUNTIF(L$4:L5728, "WIN")/I5728</f>
        <v>0.48576419213973798</v>
      </c>
    </row>
    <row r="5729" spans="9:17" x14ac:dyDescent="0.25">
      <c r="I5729" s="5">
        <v>5726</v>
      </c>
      <c r="J5729" s="9">
        <f t="shared" ca="1" si="447"/>
        <v>0.40407895802149763</v>
      </c>
      <c r="K5729" s="7" t="str">
        <f t="shared" ca="1" si="445"/>
        <v>RED</v>
      </c>
      <c r="L5729" s="7" t="str">
        <f t="shared" ca="1" si="446"/>
        <v>WIN</v>
      </c>
      <c r="M5729" s="8">
        <f t="shared" ca="1" si="448"/>
        <v>1</v>
      </c>
      <c r="N5729" s="8">
        <f t="shared" ca="1" si="449"/>
        <v>-162</v>
      </c>
      <c r="O5729" s="32">
        <f ca="1">SUM(M$4:M5729)/I5729</f>
        <v>-2.829200139713587E-2</v>
      </c>
      <c r="P5729" s="47">
        <f ca="1">_xlfn.VAR.P(M$4:M5729)</f>
        <v>0.99919956265694443</v>
      </c>
      <c r="Q5729" s="33">
        <f ca="1">COUNTIF(L$4:L5729, "WIN")/I5729</f>
        <v>0.48585399930143208</v>
      </c>
    </row>
    <row r="5730" spans="9:17" x14ac:dyDescent="0.25">
      <c r="I5730" s="5">
        <v>5727</v>
      </c>
      <c r="J5730" s="9">
        <f t="shared" ca="1" si="447"/>
        <v>0.6937483996483339</v>
      </c>
      <c r="K5730" s="7" t="str">
        <f t="shared" ca="1" si="445"/>
        <v>BLACK</v>
      </c>
      <c r="L5730" s="7" t="str">
        <f t="shared" ca="1" si="446"/>
        <v>LOSE</v>
      </c>
      <c r="M5730" s="8">
        <f t="shared" ca="1" si="448"/>
        <v>-1</v>
      </c>
      <c r="N5730" s="8">
        <f t="shared" ca="1" si="449"/>
        <v>-163</v>
      </c>
      <c r="O5730" s="32">
        <f ca="1">SUM(M$4:M5730)/I5730</f>
        <v>-2.8461672778068797E-2</v>
      </c>
      <c r="P5730" s="47">
        <f ca="1">_xlfn.VAR.P(M$4:M5730)</f>
        <v>0.99918993318267413</v>
      </c>
      <c r="Q5730" s="33">
        <f ca="1">COUNTIF(L$4:L5730, "WIN")/I5730</f>
        <v>0.48576916361096562</v>
      </c>
    </row>
    <row r="5731" spans="9:17" x14ac:dyDescent="0.25">
      <c r="I5731" s="5">
        <v>5728</v>
      </c>
      <c r="J5731" s="9">
        <f t="shared" ca="1" si="447"/>
        <v>0.66059662660565699</v>
      </c>
      <c r="K5731" s="7" t="str">
        <f t="shared" ca="1" si="445"/>
        <v>BLACK</v>
      </c>
      <c r="L5731" s="7" t="str">
        <f t="shared" ca="1" si="446"/>
        <v>LOSE</v>
      </c>
      <c r="M5731" s="8">
        <f t="shared" ca="1" si="448"/>
        <v>-1</v>
      </c>
      <c r="N5731" s="8">
        <f t="shared" ca="1" si="449"/>
        <v>-164</v>
      </c>
      <c r="O5731" s="32">
        <f ca="1">SUM(M$4:M5731)/I5731</f>
        <v>-2.8631284916201118E-2</v>
      </c>
      <c r="P5731" s="47">
        <f ca="1">_xlfn.VAR.P(M$4:M5731)</f>
        <v>0.99918024952404727</v>
      </c>
      <c r="Q5731" s="33">
        <f ca="1">COUNTIF(L$4:L5731, "WIN")/I5731</f>
        <v>0.48568435754189943</v>
      </c>
    </row>
    <row r="5732" spans="9:17" x14ac:dyDescent="0.25">
      <c r="I5732" s="5">
        <v>5729</v>
      </c>
      <c r="J5732" s="9">
        <f t="shared" ca="1" si="447"/>
        <v>0.57494152615230387</v>
      </c>
      <c r="K5732" s="7" t="str">
        <f t="shared" ca="1" si="445"/>
        <v>BLACK</v>
      </c>
      <c r="L5732" s="7" t="str">
        <f t="shared" ca="1" si="446"/>
        <v>LOSE</v>
      </c>
      <c r="M5732" s="8">
        <f t="shared" ca="1" si="448"/>
        <v>-1</v>
      </c>
      <c r="N5732" s="8">
        <f t="shared" ca="1" si="449"/>
        <v>-165</v>
      </c>
      <c r="O5732" s="32">
        <f ca="1">SUM(M$4:M5732)/I5732</f>
        <v>-2.8800837842555421E-2</v>
      </c>
      <c r="P5732" s="47">
        <f ca="1">_xlfn.VAR.P(M$4:M5732)</f>
        <v>0.99917051173956684</v>
      </c>
      <c r="Q5732" s="33">
        <f ca="1">COUNTIF(L$4:L5732, "WIN")/I5732</f>
        <v>0.48559958107872231</v>
      </c>
    </row>
    <row r="5733" spans="9:17" x14ac:dyDescent="0.25">
      <c r="I5733" s="5">
        <v>5730</v>
      </c>
      <c r="J5733" s="9">
        <f t="shared" ca="1" si="447"/>
        <v>0.81191967494131601</v>
      </c>
      <c r="K5733" s="7" t="str">
        <f t="shared" ca="1" si="445"/>
        <v>BLACK</v>
      </c>
      <c r="L5733" s="7" t="str">
        <f t="shared" ca="1" si="446"/>
        <v>LOSE</v>
      </c>
      <c r="M5733" s="8">
        <f t="shared" ca="1" si="448"/>
        <v>-1</v>
      </c>
      <c r="N5733" s="8">
        <f t="shared" ca="1" si="449"/>
        <v>-166</v>
      </c>
      <c r="O5733" s="32">
        <f ca="1">SUM(M$4:M5733)/I5733</f>
        <v>-2.8970331588132635E-2</v>
      </c>
      <c r="P5733" s="47">
        <f ca="1">_xlfn.VAR.P(M$4:M5733)</f>
        <v>0.99916071988767363</v>
      </c>
      <c r="Q5733" s="33">
        <f ca="1">COUNTIF(L$4:L5733, "WIN")/I5733</f>
        <v>0.48551483420593367</v>
      </c>
    </row>
    <row r="5734" spans="9:17" x14ac:dyDescent="0.25">
      <c r="I5734" s="5">
        <v>5731</v>
      </c>
      <c r="J5734" s="9">
        <f t="shared" ca="1" si="447"/>
        <v>0.83204781411947226</v>
      </c>
      <c r="K5734" s="7" t="str">
        <f t="shared" ca="1" si="445"/>
        <v>BLACK</v>
      </c>
      <c r="L5734" s="7" t="str">
        <f t="shared" ca="1" si="446"/>
        <v>LOSE</v>
      </c>
      <c r="M5734" s="8">
        <f t="shared" ca="1" si="448"/>
        <v>-1</v>
      </c>
      <c r="N5734" s="8">
        <f t="shared" ca="1" si="449"/>
        <v>-167</v>
      </c>
      <c r="O5734" s="32">
        <f ca="1">SUM(M$4:M5734)/I5734</f>
        <v>-2.9139766183912057E-2</v>
      </c>
      <c r="P5734" s="47">
        <f ca="1">_xlfn.VAR.P(M$4:M5734)</f>
        <v>0.99915087402674696</v>
      </c>
      <c r="Q5734" s="33">
        <f ca="1">COUNTIF(L$4:L5734, "WIN")/I5734</f>
        <v>0.485430116908044</v>
      </c>
    </row>
    <row r="5735" spans="9:17" x14ac:dyDescent="0.25">
      <c r="I5735" s="5">
        <v>5732</v>
      </c>
      <c r="J5735" s="9">
        <f t="shared" ca="1" si="447"/>
        <v>0.73620354037320668</v>
      </c>
      <c r="K5735" s="7" t="str">
        <f t="shared" ca="1" si="445"/>
        <v>BLACK</v>
      </c>
      <c r="L5735" s="7" t="str">
        <f t="shared" ca="1" si="446"/>
        <v>LOSE</v>
      </c>
      <c r="M5735" s="8">
        <f t="shared" ca="1" si="448"/>
        <v>-1</v>
      </c>
      <c r="N5735" s="8">
        <f t="shared" ca="1" si="449"/>
        <v>-168</v>
      </c>
      <c r="O5735" s="32">
        <f ca="1">SUM(M$4:M5735)/I5735</f>
        <v>-2.930914166085136E-2</v>
      </c>
      <c r="P5735" s="47">
        <f ca="1">_xlfn.VAR.P(M$4:M5735)</f>
        <v>0.99914097421510417</v>
      </c>
      <c r="Q5735" s="33">
        <f ca="1">COUNTIF(L$4:L5735, "WIN")/I5735</f>
        <v>0.48534542916957429</v>
      </c>
    </row>
    <row r="5736" spans="9:17" x14ac:dyDescent="0.25">
      <c r="I5736" s="5">
        <v>5733</v>
      </c>
      <c r="J5736" s="9">
        <f t="shared" ca="1" si="447"/>
        <v>0.58303755043960293</v>
      </c>
      <c r="K5736" s="7" t="str">
        <f t="shared" ca="1" si="445"/>
        <v>BLACK</v>
      </c>
      <c r="L5736" s="7" t="str">
        <f t="shared" ca="1" si="446"/>
        <v>LOSE</v>
      </c>
      <c r="M5736" s="8">
        <f t="shared" ca="1" si="448"/>
        <v>-1</v>
      </c>
      <c r="N5736" s="8">
        <f t="shared" ca="1" si="449"/>
        <v>-169</v>
      </c>
      <c r="O5736" s="32">
        <f ca="1">SUM(M$4:M5736)/I5736</f>
        <v>-2.9478458049886622E-2</v>
      </c>
      <c r="P5736" s="47">
        <f ca="1">_xlfn.VAR.P(M$4:M5736)</f>
        <v>0.99913102051100111</v>
      </c>
      <c r="Q5736" s="33">
        <f ca="1">COUNTIF(L$4:L5736, "WIN")/I5736</f>
        <v>0.48526077097505671</v>
      </c>
    </row>
    <row r="5737" spans="9:17" x14ac:dyDescent="0.25">
      <c r="I5737" s="5">
        <v>5734</v>
      </c>
      <c r="J5737" s="9">
        <f t="shared" ca="1" si="447"/>
        <v>0.19401839714477687</v>
      </c>
      <c r="K5737" s="7" t="str">
        <f t="shared" ca="1" si="445"/>
        <v>RED</v>
      </c>
      <c r="L5737" s="7" t="str">
        <f t="shared" ca="1" si="446"/>
        <v>WIN</v>
      </c>
      <c r="M5737" s="8">
        <f t="shared" ca="1" si="448"/>
        <v>1</v>
      </c>
      <c r="N5737" s="8">
        <f t="shared" ca="1" si="449"/>
        <v>-168</v>
      </c>
      <c r="O5737" s="32">
        <f ca="1">SUM(M$4:M5737)/I5737</f>
        <v>-2.9298918730380187E-2</v>
      </c>
      <c r="P5737" s="47">
        <f ca="1">_xlfn.VAR.P(M$4:M5737)</f>
        <v>0.99914157336123055</v>
      </c>
      <c r="Q5737" s="33">
        <f ca="1">COUNTIF(L$4:L5737, "WIN")/I5737</f>
        <v>0.48535054063480992</v>
      </c>
    </row>
    <row r="5738" spans="9:17" x14ac:dyDescent="0.25">
      <c r="I5738" s="5">
        <v>5735</v>
      </c>
      <c r="J5738" s="9">
        <f t="shared" ca="1" si="447"/>
        <v>0.61930463890288945</v>
      </c>
      <c r="K5738" s="7" t="str">
        <f t="shared" ca="1" si="445"/>
        <v>BLACK</v>
      </c>
      <c r="L5738" s="7" t="str">
        <f t="shared" ca="1" si="446"/>
        <v>LOSE</v>
      </c>
      <c r="M5738" s="8">
        <f t="shared" ca="1" si="448"/>
        <v>-1</v>
      </c>
      <c r="N5738" s="8">
        <f t="shared" ca="1" si="449"/>
        <v>-169</v>
      </c>
      <c r="O5738" s="32">
        <f ca="1">SUM(M$4:M5738)/I5738</f>
        <v>-2.9468177855274631E-2</v>
      </c>
      <c r="P5738" s="47">
        <f ca="1">_xlfn.VAR.P(M$4:M5738)</f>
        <v>0.99913162649388987</v>
      </c>
      <c r="Q5738" s="33">
        <f ca="1">COUNTIF(L$4:L5738, "WIN")/I5738</f>
        <v>0.48526591107236267</v>
      </c>
    </row>
    <row r="5739" spans="9:17" x14ac:dyDescent="0.25">
      <c r="I5739" s="5">
        <v>5736</v>
      </c>
      <c r="J5739" s="9">
        <f t="shared" ca="1" si="447"/>
        <v>0.68454812340140281</v>
      </c>
      <c r="K5739" s="7" t="str">
        <f t="shared" ca="1" si="445"/>
        <v>BLACK</v>
      </c>
      <c r="L5739" s="7" t="str">
        <f t="shared" ca="1" si="446"/>
        <v>LOSE</v>
      </c>
      <c r="M5739" s="8">
        <f t="shared" ca="1" si="448"/>
        <v>-1</v>
      </c>
      <c r="N5739" s="8">
        <f t="shared" ca="1" si="449"/>
        <v>-170</v>
      </c>
      <c r="O5739" s="32">
        <f ca="1">SUM(M$4:M5739)/I5739</f>
        <v>-2.9637377963737797E-2</v>
      </c>
      <c r="P5739" s="47">
        <f ca="1">_xlfn.VAR.P(M$4:M5739)</f>
        <v>0.99912162582743458</v>
      </c>
      <c r="Q5739" s="33">
        <f ca="1">COUNTIF(L$4:L5739, "WIN")/I5739</f>
        <v>0.48518131101813111</v>
      </c>
    </row>
    <row r="5740" spans="9:17" x14ac:dyDescent="0.25">
      <c r="I5740" s="5">
        <v>5737</v>
      </c>
      <c r="J5740" s="9">
        <f t="shared" ca="1" si="447"/>
        <v>0.41401339377865687</v>
      </c>
      <c r="K5740" s="7" t="str">
        <f t="shared" ca="1" si="445"/>
        <v>RED</v>
      </c>
      <c r="L5740" s="7" t="str">
        <f t="shared" ca="1" si="446"/>
        <v>WIN</v>
      </c>
      <c r="M5740" s="8">
        <f t="shared" ca="1" si="448"/>
        <v>1</v>
      </c>
      <c r="N5740" s="8">
        <f t="shared" ca="1" si="449"/>
        <v>-169</v>
      </c>
      <c r="O5740" s="32">
        <f ca="1">SUM(M$4:M5740)/I5740</f>
        <v>-2.9457904828307478E-2</v>
      </c>
      <c r="P5740" s="47">
        <f ca="1">_xlfn.VAR.P(M$4:M5740)</f>
        <v>0.99913223184312638</v>
      </c>
      <c r="Q5740" s="33">
        <f ca="1">COUNTIF(L$4:L5740, "WIN")/I5740</f>
        <v>0.48527104758584627</v>
      </c>
    </row>
    <row r="5741" spans="9:17" x14ac:dyDescent="0.25">
      <c r="I5741" s="5">
        <v>5738</v>
      </c>
      <c r="J5741" s="9">
        <f t="shared" ca="1" si="447"/>
        <v>0.83223615361238223</v>
      </c>
      <c r="K5741" s="7" t="str">
        <f t="shared" ca="1" si="445"/>
        <v>BLACK</v>
      </c>
      <c r="L5741" s="7" t="str">
        <f t="shared" ca="1" si="446"/>
        <v>LOSE</v>
      </c>
      <c r="M5741" s="8">
        <f t="shared" ca="1" si="448"/>
        <v>-1</v>
      </c>
      <c r="N5741" s="8">
        <f t="shared" ca="1" si="449"/>
        <v>-170</v>
      </c>
      <c r="O5741" s="32">
        <f ca="1">SUM(M$4:M5741)/I5741</f>
        <v>-2.9627047751829907E-2</v>
      </c>
      <c r="P5741" s="47">
        <f ca="1">_xlfn.VAR.P(M$4:M5741)</f>
        <v>0.99912223804151079</v>
      </c>
      <c r="Q5741" s="33">
        <f ca="1">COUNTIF(L$4:L5741, "WIN")/I5741</f>
        <v>0.48518647612408505</v>
      </c>
    </row>
    <row r="5742" spans="9:17" x14ac:dyDescent="0.25">
      <c r="I5742" s="5">
        <v>5739</v>
      </c>
      <c r="J5742" s="9">
        <f t="shared" ca="1" si="447"/>
        <v>0.4996042977274483</v>
      </c>
      <c r="K5742" s="7" t="str">
        <f t="shared" ca="1" si="445"/>
        <v>BLACK</v>
      </c>
      <c r="L5742" s="7" t="str">
        <f t="shared" ca="1" si="446"/>
        <v>LOSE</v>
      </c>
      <c r="M5742" s="8">
        <f t="shared" ca="1" si="448"/>
        <v>-1</v>
      </c>
      <c r="N5742" s="8">
        <f t="shared" ca="1" si="449"/>
        <v>-171</v>
      </c>
      <c r="O5742" s="32">
        <f ca="1">SUM(M$4:M5742)/I5742</f>
        <v>-2.9796131730266597E-2</v>
      </c>
      <c r="P5742" s="47">
        <f ca="1">_xlfn.VAR.P(M$4:M5742)</f>
        <v>0.99911219053391265</v>
      </c>
      <c r="Q5742" s="33">
        <f ca="1">COUNTIF(L$4:L5742, "WIN")/I5742</f>
        <v>0.48510193413486669</v>
      </c>
    </row>
    <row r="5743" spans="9:17" x14ac:dyDescent="0.25">
      <c r="I5743" s="5">
        <v>5740</v>
      </c>
      <c r="J5743" s="9">
        <f t="shared" ca="1" si="447"/>
        <v>0.12602786353970485</v>
      </c>
      <c r="K5743" s="7" t="str">
        <f t="shared" ca="1" si="445"/>
        <v>RED</v>
      </c>
      <c r="L5743" s="7" t="str">
        <f t="shared" ca="1" si="446"/>
        <v>WIN</v>
      </c>
      <c r="M5743" s="8">
        <f t="shared" ca="1" si="448"/>
        <v>1</v>
      </c>
      <c r="N5743" s="8">
        <f t="shared" ca="1" si="449"/>
        <v>-170</v>
      </c>
      <c r="O5743" s="32">
        <f ca="1">SUM(M$4:M5743)/I5743</f>
        <v>-2.9616724738675958E-2</v>
      </c>
      <c r="P5743" s="47">
        <f ca="1">_xlfn.VAR.P(M$4:M5743)</f>
        <v>0.99912284961575348</v>
      </c>
      <c r="Q5743" s="33">
        <f ca="1">COUNTIF(L$4:L5743, "WIN")/I5743</f>
        <v>0.48519163763066203</v>
      </c>
    </row>
    <row r="5744" spans="9:17" x14ac:dyDescent="0.25">
      <c r="I5744" s="5">
        <v>5741</v>
      </c>
      <c r="J5744" s="9">
        <f t="shared" ca="1" si="447"/>
        <v>0.86147352141806377</v>
      </c>
      <c r="K5744" s="7" t="str">
        <f t="shared" ca="1" si="445"/>
        <v>BLACK</v>
      </c>
      <c r="L5744" s="7" t="str">
        <f t="shared" ca="1" si="446"/>
        <v>LOSE</v>
      </c>
      <c r="M5744" s="8">
        <f t="shared" ca="1" si="448"/>
        <v>-1</v>
      </c>
      <c r="N5744" s="8">
        <f t="shared" ca="1" si="449"/>
        <v>-171</v>
      </c>
      <c r="O5744" s="32">
        <f ca="1">SUM(M$4:M5744)/I5744</f>
        <v>-2.9785751611217558E-2</v>
      </c>
      <c r="P5744" s="47">
        <f ca="1">_xlfn.VAR.P(M$4:M5744)</f>
        <v>0.99911280900095489</v>
      </c>
      <c r="Q5744" s="33">
        <f ca="1">COUNTIF(L$4:L5744, "WIN")/I5744</f>
        <v>0.48510712419439123</v>
      </c>
    </row>
    <row r="5745" spans="9:17" x14ac:dyDescent="0.25">
      <c r="I5745" s="5">
        <v>5742</v>
      </c>
      <c r="J5745" s="9">
        <f t="shared" ca="1" si="447"/>
        <v>6.2768833024390402E-2</v>
      </c>
      <c r="K5745" s="7" t="str">
        <f t="shared" ca="1" si="445"/>
        <v>RED</v>
      </c>
      <c r="L5745" s="7" t="str">
        <f t="shared" ca="1" si="446"/>
        <v>WIN</v>
      </c>
      <c r="M5745" s="8">
        <f t="shared" ca="1" si="448"/>
        <v>1</v>
      </c>
      <c r="N5745" s="8">
        <f t="shared" ca="1" si="449"/>
        <v>-170</v>
      </c>
      <c r="O5745" s="32">
        <f ca="1">SUM(M$4:M5745)/I5745</f>
        <v>-2.9606408916753743E-2</v>
      </c>
      <c r="P5745" s="47">
        <f ca="1">_xlfn.VAR.P(M$4:M5745)</f>
        <v>0.99912346055105394</v>
      </c>
      <c r="Q5745" s="33">
        <f ca="1">COUNTIF(L$4:L5745, "WIN")/I5745</f>
        <v>0.48519679554162315</v>
      </c>
    </row>
    <row r="5746" spans="9:17" x14ac:dyDescent="0.25">
      <c r="I5746" s="5">
        <v>5743</v>
      </c>
      <c r="J5746" s="9">
        <f t="shared" ca="1" si="447"/>
        <v>0.79219442867601331</v>
      </c>
      <c r="K5746" s="7" t="str">
        <f t="shared" ca="1" si="445"/>
        <v>BLACK</v>
      </c>
      <c r="L5746" s="7" t="str">
        <f t="shared" ca="1" si="446"/>
        <v>LOSE</v>
      </c>
      <c r="M5746" s="8">
        <f t="shared" ca="1" si="448"/>
        <v>-1</v>
      </c>
      <c r="N5746" s="8">
        <f t="shared" ca="1" si="449"/>
        <v>-171</v>
      </c>
      <c r="O5746" s="32">
        <f ca="1">SUM(M$4:M5746)/I5746</f>
        <v>-2.977537872192234E-2</v>
      </c>
      <c r="P5746" s="47">
        <f ca="1">_xlfn.VAR.P(M$4:M5746)</f>
        <v>0.99911342682196613</v>
      </c>
      <c r="Q5746" s="33">
        <f ca="1">COUNTIF(L$4:L5746, "WIN")/I5746</f>
        <v>0.48511231063903881</v>
      </c>
    </row>
    <row r="5747" spans="9:17" x14ac:dyDescent="0.25">
      <c r="I5747" s="5">
        <v>5744</v>
      </c>
      <c r="J5747" s="9">
        <f t="shared" ca="1" si="447"/>
        <v>0.44586545202374583</v>
      </c>
      <c r="K5747" s="7" t="str">
        <f t="shared" ca="1" si="445"/>
        <v>RED</v>
      </c>
      <c r="L5747" s="7" t="str">
        <f t="shared" ca="1" si="446"/>
        <v>WIN</v>
      </c>
      <c r="M5747" s="8">
        <f t="shared" ca="1" si="448"/>
        <v>1</v>
      </c>
      <c r="N5747" s="8">
        <f t="shared" ca="1" si="449"/>
        <v>-170</v>
      </c>
      <c r="O5747" s="32">
        <f ca="1">SUM(M$4:M5747)/I5747</f>
        <v>-2.9596100278551533E-2</v>
      </c>
      <c r="P5747" s="47">
        <f ca="1">_xlfn.VAR.P(M$4:M5747)</f>
        <v>0.9991240708483019</v>
      </c>
      <c r="Q5747" s="33">
        <f ca="1">COUNTIF(L$4:L5747, "WIN")/I5747</f>
        <v>0.48520194986072424</v>
      </c>
    </row>
    <row r="5748" spans="9:17" x14ac:dyDescent="0.25">
      <c r="I5748" s="5">
        <v>5745</v>
      </c>
      <c r="J5748" s="9">
        <f t="shared" ca="1" si="447"/>
        <v>4.6350223197718865E-2</v>
      </c>
      <c r="K5748" s="7" t="str">
        <f t="shared" ca="1" si="445"/>
        <v>RED</v>
      </c>
      <c r="L5748" s="7" t="str">
        <f t="shared" ca="1" si="446"/>
        <v>WIN</v>
      </c>
      <c r="M5748" s="8">
        <f t="shared" ca="1" si="448"/>
        <v>1</v>
      </c>
      <c r="N5748" s="8">
        <f t="shared" ca="1" si="449"/>
        <v>-169</v>
      </c>
      <c r="O5748" s="32">
        <f ca="1">SUM(M$4:M5748)/I5748</f>
        <v>-2.9416884247171454E-2</v>
      </c>
      <c r="P5748" s="47">
        <f ca="1">_xlfn.VAR.P(M$4:M5748)</f>
        <v>0.99913464692118847</v>
      </c>
      <c r="Q5748" s="33">
        <f ca="1">COUNTIF(L$4:L5748, "WIN")/I5748</f>
        <v>0.48529155787641426</v>
      </c>
    </row>
    <row r="5749" spans="9:17" x14ac:dyDescent="0.25">
      <c r="I5749" s="5">
        <v>5746</v>
      </c>
      <c r="J5749" s="9">
        <f t="shared" ca="1" si="447"/>
        <v>0.74823090177947504</v>
      </c>
      <c r="K5749" s="7" t="str">
        <f t="shared" ca="1" si="445"/>
        <v>BLACK</v>
      </c>
      <c r="L5749" s="7" t="str">
        <f t="shared" ca="1" si="446"/>
        <v>LOSE</v>
      </c>
      <c r="M5749" s="8">
        <f t="shared" ca="1" si="448"/>
        <v>-1</v>
      </c>
      <c r="N5749" s="8">
        <f t="shared" ca="1" si="449"/>
        <v>-170</v>
      </c>
      <c r="O5749" s="32">
        <f ca="1">SUM(M$4:M5749)/I5749</f>
        <v>-2.9585798816568046E-2</v>
      </c>
      <c r="P5749" s="47">
        <f ca="1">_xlfn.VAR.P(M$4:M5749)</f>
        <v>0.99912468050838554</v>
      </c>
      <c r="Q5749" s="33">
        <f ca="1">COUNTIF(L$4:L5749, "WIN")/I5749</f>
        <v>0.48520710059171596</v>
      </c>
    </row>
    <row r="5750" spans="9:17" x14ac:dyDescent="0.25">
      <c r="I5750" s="5">
        <v>5747</v>
      </c>
      <c r="J5750" s="9">
        <f t="shared" ca="1" si="447"/>
        <v>0.89936400267333927</v>
      </c>
      <c r="K5750" s="7" t="str">
        <f t="shared" ca="1" si="445"/>
        <v>BLACK</v>
      </c>
      <c r="L5750" s="7" t="str">
        <f t="shared" ca="1" si="446"/>
        <v>LOSE</v>
      </c>
      <c r="M5750" s="8">
        <f t="shared" ca="1" si="448"/>
        <v>-1</v>
      </c>
      <c r="N5750" s="8">
        <f t="shared" ca="1" si="449"/>
        <v>-171</v>
      </c>
      <c r="O5750" s="32">
        <f ca="1">SUM(M$4:M5750)/I5750</f>
        <v>-2.9754654602401252E-2</v>
      </c>
      <c r="P5750" s="47">
        <f ca="1">_xlfn.VAR.P(M$4:M5750)</f>
        <v>0.99911466052949183</v>
      </c>
      <c r="Q5750" s="33">
        <f ca="1">COUNTIF(L$4:L5750, "WIN")/I5750</f>
        <v>0.48512267269879938</v>
      </c>
    </row>
    <row r="5751" spans="9:17" x14ac:dyDescent="0.25">
      <c r="I5751" s="5">
        <v>5748</v>
      </c>
      <c r="J5751" s="9">
        <f t="shared" ca="1" si="447"/>
        <v>0.38285468269056544</v>
      </c>
      <c r="K5751" s="7" t="str">
        <f t="shared" ca="1" si="445"/>
        <v>RED</v>
      </c>
      <c r="L5751" s="7" t="str">
        <f t="shared" ca="1" si="446"/>
        <v>WIN</v>
      </c>
      <c r="M5751" s="8">
        <f t="shared" ca="1" si="448"/>
        <v>1</v>
      </c>
      <c r="N5751" s="8">
        <f t="shared" ca="1" si="449"/>
        <v>-170</v>
      </c>
      <c r="O5751" s="32">
        <f ca="1">SUM(M$4:M5751)/I5751</f>
        <v>-2.9575504523312455E-2</v>
      </c>
      <c r="P5751" s="47">
        <f ca="1">_xlfn.VAR.P(M$4:M5751)</f>
        <v>0.99912528953219149</v>
      </c>
      <c r="Q5751" s="33">
        <f ca="1">COUNTIF(L$4:L5751, "WIN")/I5751</f>
        <v>0.48521224773834376</v>
      </c>
    </row>
    <row r="5752" spans="9:17" x14ac:dyDescent="0.25">
      <c r="I5752" s="5">
        <v>5749</v>
      </c>
      <c r="J5752" s="9">
        <f t="shared" ca="1" si="447"/>
        <v>0.65870051308329902</v>
      </c>
      <c r="K5752" s="7" t="str">
        <f t="shared" ca="1" si="445"/>
        <v>BLACK</v>
      </c>
      <c r="L5752" s="7" t="str">
        <f t="shared" ca="1" si="446"/>
        <v>LOSE</v>
      </c>
      <c r="M5752" s="8">
        <f t="shared" ca="1" si="448"/>
        <v>-1</v>
      </c>
      <c r="N5752" s="8">
        <f t="shared" ca="1" si="449"/>
        <v>-171</v>
      </c>
      <c r="O5752" s="32">
        <f ca="1">SUM(M$4:M5752)/I5752</f>
        <v>-2.9744303357105584E-2</v>
      </c>
      <c r="P5752" s="47">
        <f ca="1">_xlfn.VAR.P(M$4:M5752)</f>
        <v>0.99911527641780051</v>
      </c>
      <c r="Q5752" s="33">
        <f ca="1">COUNTIF(L$4:L5752, "WIN")/I5752</f>
        <v>0.48512784832144723</v>
      </c>
    </row>
    <row r="5753" spans="9:17" x14ac:dyDescent="0.25">
      <c r="I5753" s="5">
        <v>5750</v>
      </c>
      <c r="J5753" s="9">
        <f t="shared" ca="1" si="447"/>
        <v>0.67018966648236455</v>
      </c>
      <c r="K5753" s="7" t="str">
        <f t="shared" ca="1" si="445"/>
        <v>BLACK</v>
      </c>
      <c r="L5753" s="7" t="str">
        <f t="shared" ca="1" si="446"/>
        <v>LOSE</v>
      </c>
      <c r="M5753" s="8">
        <f t="shared" ca="1" si="448"/>
        <v>-1</v>
      </c>
      <c r="N5753" s="8">
        <f t="shared" ca="1" si="449"/>
        <v>-172</v>
      </c>
      <c r="O5753" s="32">
        <f ca="1">SUM(M$4:M5753)/I5753</f>
        <v>-2.9913043478260869E-2</v>
      </c>
      <c r="P5753" s="47">
        <f ca="1">_xlfn.VAR.P(M$4:M5753)</f>
        <v>0.99910520982986772</v>
      </c>
      <c r="Q5753" s="33">
        <f ca="1">COUNTIF(L$4:L5753, "WIN")/I5753</f>
        <v>0.48504347826086958</v>
      </c>
    </row>
    <row r="5754" spans="9:17" x14ac:dyDescent="0.25">
      <c r="I5754" s="5">
        <v>5751</v>
      </c>
      <c r="J5754" s="9">
        <f t="shared" ca="1" si="447"/>
        <v>0.33896297051218649</v>
      </c>
      <c r="K5754" s="7" t="str">
        <f t="shared" ca="1" si="445"/>
        <v>RED</v>
      </c>
      <c r="L5754" s="7" t="str">
        <f t="shared" ca="1" si="446"/>
        <v>WIN</v>
      </c>
      <c r="M5754" s="8">
        <f t="shared" ca="1" si="448"/>
        <v>1</v>
      </c>
      <c r="N5754" s="8">
        <f t="shared" ca="1" si="449"/>
        <v>-171</v>
      </c>
      <c r="O5754" s="32">
        <f ca="1">SUM(M$4:M5754)/I5754</f>
        <v>-2.9733959311424099E-2</v>
      </c>
      <c r="P5754" s="47">
        <f ca="1">_xlfn.VAR.P(M$4:M5754)</f>
        <v>0.99911589166366654</v>
      </c>
      <c r="Q5754" s="33">
        <f ca="1">COUNTIF(L$4:L5754, "WIN")/I5754</f>
        <v>0.48513302034428796</v>
      </c>
    </row>
    <row r="5755" spans="9:17" x14ac:dyDescent="0.25">
      <c r="I5755" s="5">
        <v>5752</v>
      </c>
      <c r="J5755" s="9">
        <f t="shared" ca="1" si="447"/>
        <v>0.84639501089863745</v>
      </c>
      <c r="K5755" s="7" t="str">
        <f t="shared" ca="1" si="445"/>
        <v>BLACK</v>
      </c>
      <c r="L5755" s="7" t="str">
        <f t="shared" ca="1" si="446"/>
        <v>LOSE</v>
      </c>
      <c r="M5755" s="8">
        <f t="shared" ca="1" si="448"/>
        <v>-1</v>
      </c>
      <c r="N5755" s="8">
        <f t="shared" ca="1" si="449"/>
        <v>-172</v>
      </c>
      <c r="O5755" s="32">
        <f ca="1">SUM(M$4:M5755)/I5755</f>
        <v>-2.9902642559109873E-2</v>
      </c>
      <c r="P5755" s="47">
        <f ca="1">_xlfn.VAR.P(M$4:M5755)</f>
        <v>0.99910583196798208</v>
      </c>
      <c r="Q5755" s="33">
        <f ca="1">COUNTIF(L$4:L5755, "WIN")/I5755</f>
        <v>0.48504867872044505</v>
      </c>
    </row>
    <row r="5756" spans="9:17" x14ac:dyDescent="0.25">
      <c r="I5756" s="5">
        <v>5753</v>
      </c>
      <c r="J5756" s="9">
        <f t="shared" ca="1" si="447"/>
        <v>0.90391565738403756</v>
      </c>
      <c r="K5756" s="7" t="str">
        <f t="shared" ca="1" si="445"/>
        <v>BLACK</v>
      </c>
      <c r="L5756" s="7" t="str">
        <f t="shared" ca="1" si="446"/>
        <v>LOSE</v>
      </c>
      <c r="M5756" s="8">
        <f t="shared" ca="1" si="448"/>
        <v>-1</v>
      </c>
      <c r="N5756" s="8">
        <f t="shared" ca="1" si="449"/>
        <v>-173</v>
      </c>
      <c r="O5756" s="32">
        <f ca="1">SUM(M$4:M5756)/I5756</f>
        <v>-3.0071267164957415E-2</v>
      </c>
      <c r="P5756" s="47">
        <f ca="1">_xlfn.VAR.P(M$4:M5756)</f>
        <v>0.99909571889109372</v>
      </c>
      <c r="Q5756" s="33">
        <f ca="1">COUNTIF(L$4:L5756, "WIN")/I5756</f>
        <v>0.48496436641752128</v>
      </c>
    </row>
    <row r="5757" spans="9:17" x14ac:dyDescent="0.25">
      <c r="I5757" s="5">
        <v>5754</v>
      </c>
      <c r="J5757" s="9">
        <f t="shared" ca="1" si="447"/>
        <v>0.97730571370254937</v>
      </c>
      <c r="K5757" s="7" t="str">
        <f t="shared" ca="1" si="445"/>
        <v>GREEN</v>
      </c>
      <c r="L5757" s="7" t="str">
        <f t="shared" ca="1" si="446"/>
        <v>LOSE</v>
      </c>
      <c r="M5757" s="8">
        <f t="shared" ca="1" si="448"/>
        <v>-1</v>
      </c>
      <c r="N5757" s="8">
        <f t="shared" ca="1" si="449"/>
        <v>-174</v>
      </c>
      <c r="O5757" s="32">
        <f ca="1">SUM(M$4:M5757)/I5757</f>
        <v>-3.023983315954119E-2</v>
      </c>
      <c r="P5757" s="47">
        <f ca="1">_xlfn.VAR.P(M$4:M5757)</f>
        <v>0.99908555249048314</v>
      </c>
      <c r="Q5757" s="33">
        <f ca="1">COUNTIF(L$4:L5757, "WIN")/I5757</f>
        <v>0.48488008342022942</v>
      </c>
    </row>
    <row r="5758" spans="9:17" x14ac:dyDescent="0.25">
      <c r="I5758" s="5">
        <v>5755</v>
      </c>
      <c r="J5758" s="9">
        <f t="shared" ca="1" si="447"/>
        <v>0.333482037983718</v>
      </c>
      <c r="K5758" s="7" t="str">
        <f t="shared" ca="1" si="445"/>
        <v>RED</v>
      </c>
      <c r="L5758" s="7" t="str">
        <f t="shared" ca="1" si="446"/>
        <v>WIN</v>
      </c>
      <c r="M5758" s="8">
        <f t="shared" ca="1" si="448"/>
        <v>1</v>
      </c>
      <c r="N5758" s="8">
        <f t="shared" ca="1" si="449"/>
        <v>-173</v>
      </c>
      <c r="O5758" s="32">
        <f ca="1">SUM(M$4:M5758)/I5758</f>
        <v>-3.0060816681146831E-2</v>
      </c>
      <c r="P5758" s="47">
        <f ca="1">_xlfn.VAR.P(M$4:M5758)</f>
        <v>0.99909634730046248</v>
      </c>
      <c r="Q5758" s="33">
        <f ca="1">COUNTIF(L$4:L5758, "WIN")/I5758</f>
        <v>0.4849695916594266</v>
      </c>
    </row>
    <row r="5759" spans="9:17" x14ac:dyDescent="0.25">
      <c r="I5759" s="5">
        <v>5756</v>
      </c>
      <c r="J5759" s="9">
        <f t="shared" ca="1" si="447"/>
        <v>0.68682375704983267</v>
      </c>
      <c r="K5759" s="7" t="str">
        <f t="shared" ca="1" si="445"/>
        <v>BLACK</v>
      </c>
      <c r="L5759" s="7" t="str">
        <f t="shared" ca="1" si="446"/>
        <v>LOSE</v>
      </c>
      <c r="M5759" s="8">
        <f t="shared" ca="1" si="448"/>
        <v>-1</v>
      </c>
      <c r="N5759" s="8">
        <f t="shared" ca="1" si="449"/>
        <v>-174</v>
      </c>
      <c r="O5759" s="32">
        <f ca="1">SUM(M$4:M5759)/I5759</f>
        <v>-3.022932592077832E-2</v>
      </c>
      <c r="P5759" s="47">
        <f ca="1">_xlfn.VAR.P(M$4:M5759)</f>
        <v>0.99908618785437531</v>
      </c>
      <c r="Q5759" s="33">
        <f ca="1">COUNTIF(L$4:L5759, "WIN")/I5759</f>
        <v>0.48488533703961084</v>
      </c>
    </row>
    <row r="5760" spans="9:17" x14ac:dyDescent="0.25">
      <c r="I5760" s="5">
        <v>5757</v>
      </c>
      <c r="J5760" s="9">
        <f t="shared" ca="1" si="447"/>
        <v>0.70608525037804459</v>
      </c>
      <c r="K5760" s="7" t="str">
        <f t="shared" ca="1" si="445"/>
        <v>BLACK</v>
      </c>
      <c r="L5760" s="7" t="str">
        <f t="shared" ca="1" si="446"/>
        <v>LOSE</v>
      </c>
      <c r="M5760" s="8">
        <f t="shared" ca="1" si="448"/>
        <v>-1</v>
      </c>
      <c r="N5760" s="8">
        <f t="shared" ca="1" si="449"/>
        <v>-175</v>
      </c>
      <c r="O5760" s="32">
        <f ca="1">SUM(M$4:M5760)/I5760</f>
        <v>-3.0397776619767239E-2</v>
      </c>
      <c r="P5760" s="47">
        <f ca="1">_xlfn.VAR.P(M$4:M5760)</f>
        <v>0.99907597517657476</v>
      </c>
      <c r="Q5760" s="33">
        <f ca="1">COUNTIF(L$4:L5760, "WIN")/I5760</f>
        <v>0.48480111169011636</v>
      </c>
    </row>
    <row r="5761" spans="9:17" x14ac:dyDescent="0.25">
      <c r="I5761" s="5">
        <v>5758</v>
      </c>
      <c r="J5761" s="9">
        <f t="shared" ca="1" si="447"/>
        <v>4.5078154044934315E-2</v>
      </c>
      <c r="K5761" s="7" t="str">
        <f t="shared" ca="1" si="445"/>
        <v>RED</v>
      </c>
      <c r="L5761" s="7" t="str">
        <f t="shared" ca="1" si="446"/>
        <v>WIN</v>
      </c>
      <c r="M5761" s="8">
        <f t="shared" ca="1" si="448"/>
        <v>1</v>
      </c>
      <c r="N5761" s="8">
        <f t="shared" ca="1" si="449"/>
        <v>-174</v>
      </c>
      <c r="O5761" s="32">
        <f ca="1">SUM(M$4:M5761)/I5761</f>
        <v>-3.0218825981243487E-2</v>
      </c>
      <c r="P5761" s="47">
        <f ca="1">_xlfn.VAR.P(M$4:M5761)</f>
        <v>0.99908682255631531</v>
      </c>
      <c r="Q5761" s="33">
        <f ca="1">COUNTIF(L$4:L5761, "WIN")/I5761</f>
        <v>0.48489058700937826</v>
      </c>
    </row>
    <row r="5762" spans="9:17" x14ac:dyDescent="0.25">
      <c r="I5762" s="5">
        <v>5759</v>
      </c>
      <c r="J5762" s="9">
        <f t="shared" ca="1" si="447"/>
        <v>0.70769235459017876</v>
      </c>
      <c r="K5762" s="7" t="str">
        <f t="shared" ca="1" si="445"/>
        <v>BLACK</v>
      </c>
      <c r="L5762" s="7" t="str">
        <f t="shared" ca="1" si="446"/>
        <v>LOSE</v>
      </c>
      <c r="M5762" s="8">
        <f t="shared" ca="1" si="448"/>
        <v>-1</v>
      </c>
      <c r="N5762" s="8">
        <f t="shared" ca="1" si="449"/>
        <v>-175</v>
      </c>
      <c r="O5762" s="32">
        <f ca="1">SUM(M$4:M5762)/I5762</f>
        <v>-3.0387220003472826E-2</v>
      </c>
      <c r="P5762" s="47">
        <f ca="1">_xlfn.VAR.P(M$4:M5762)</f>
        <v>0.99907661686046056</v>
      </c>
      <c r="Q5762" s="33">
        <f ca="1">COUNTIF(L$4:L5762, "WIN")/I5762</f>
        <v>0.48480638999826359</v>
      </c>
    </row>
    <row r="5763" spans="9:17" x14ac:dyDescent="0.25">
      <c r="I5763" s="5">
        <v>5760</v>
      </c>
      <c r="J5763" s="9">
        <f t="shared" ca="1" si="447"/>
        <v>0.68293525971571134</v>
      </c>
      <c r="K5763" s="7" t="str">
        <f t="shared" ca="1" si="445"/>
        <v>BLACK</v>
      </c>
      <c r="L5763" s="7" t="str">
        <f t="shared" ca="1" si="446"/>
        <v>LOSE</v>
      </c>
      <c r="M5763" s="8">
        <f t="shared" ca="1" si="448"/>
        <v>-1</v>
      </c>
      <c r="N5763" s="8">
        <f t="shared" ca="1" si="449"/>
        <v>-176</v>
      </c>
      <c r="O5763" s="32">
        <f ca="1">SUM(M$4:M5763)/I5763</f>
        <v>-3.0555555555555555E-2</v>
      </c>
      <c r="P5763" s="47">
        <f ca="1">_xlfn.VAR.P(M$4:M5763)</f>
        <v>0.99906635802469135</v>
      </c>
      <c r="Q5763" s="33">
        <f ca="1">COUNTIF(L$4:L5763, "WIN")/I5763</f>
        <v>0.48472222222222222</v>
      </c>
    </row>
    <row r="5764" spans="9:17" x14ac:dyDescent="0.25">
      <c r="I5764" s="5">
        <v>5761</v>
      </c>
      <c r="J5764" s="9">
        <f t="shared" ca="1" si="447"/>
        <v>5.5062310737414188E-2</v>
      </c>
      <c r="K5764" s="7" t="str">
        <f t="shared" ref="K5764:K5827" ca="1" si="450">IF($J5764 &gt;= $D$7, "GREEN", IF($J5764 &gt;= $D$6, "BLACK", "RED"))</f>
        <v>RED</v>
      </c>
      <c r="L5764" s="7" t="str">
        <f t="shared" ref="L5764:L5827" ca="1" si="451">IF($K5764 = "RED", "WIN", "LOSE")</f>
        <v>WIN</v>
      </c>
      <c r="M5764" s="8">
        <f t="shared" ca="1" si="448"/>
        <v>1</v>
      </c>
      <c r="N5764" s="8">
        <f t="shared" ca="1" si="449"/>
        <v>-175</v>
      </c>
      <c r="O5764" s="32">
        <f ca="1">SUM(M$4:M5764)/I5764</f>
        <v>-3.0376670716889428E-2</v>
      </c>
      <c r="P5764" s="47">
        <f ca="1">_xlfn.VAR.P(M$4:M5764)</f>
        <v>0.99907725787615764</v>
      </c>
      <c r="Q5764" s="33">
        <f ca="1">COUNTIF(L$4:L5764, "WIN")/I5764</f>
        <v>0.48481166464155528</v>
      </c>
    </row>
    <row r="5765" spans="9:17" x14ac:dyDescent="0.25">
      <c r="I5765" s="5">
        <v>5762</v>
      </c>
      <c r="J5765" s="9">
        <f t="shared" ca="1" si="447"/>
        <v>0.16528272238028641</v>
      </c>
      <c r="K5765" s="7" t="str">
        <f t="shared" ca="1" si="450"/>
        <v>RED</v>
      </c>
      <c r="L5765" s="7" t="str">
        <f t="shared" ca="1" si="451"/>
        <v>WIN</v>
      </c>
      <c r="M5765" s="8">
        <f t="shared" ca="1" si="448"/>
        <v>1</v>
      </c>
      <c r="N5765" s="8">
        <f t="shared" ca="1" si="449"/>
        <v>-174</v>
      </c>
      <c r="O5765" s="32">
        <f ca="1">SUM(M$4:M5765)/I5765</f>
        <v>-3.0197847969455051E-2</v>
      </c>
      <c r="P5765" s="47">
        <f ca="1">_xlfn.VAR.P(M$4:M5765)</f>
        <v>0.99908808997801368</v>
      </c>
      <c r="Q5765" s="33">
        <f ca="1">COUNTIF(L$4:L5765, "WIN")/I5765</f>
        <v>0.48490107601527249</v>
      </c>
    </row>
    <row r="5766" spans="9:17" x14ac:dyDescent="0.25">
      <c r="I5766" s="5">
        <v>5763</v>
      </c>
      <c r="J5766" s="9">
        <f t="shared" ref="J5766:J5829" ca="1" si="452">RAND()</f>
        <v>0.36024459340434034</v>
      </c>
      <c r="K5766" s="7" t="str">
        <f t="shared" ca="1" si="450"/>
        <v>RED</v>
      </c>
      <c r="L5766" s="7" t="str">
        <f t="shared" ca="1" si="451"/>
        <v>WIN</v>
      </c>
      <c r="M5766" s="8">
        <f t="shared" ref="M5766:M5829" ca="1" si="453">IF($L5766 = "WIN", 1, -1)</f>
        <v>1</v>
      </c>
      <c r="N5766" s="8">
        <f t="shared" ref="N5766:N5829" ca="1" si="454">N5765+M5766</f>
        <v>-173</v>
      </c>
      <c r="O5766" s="32">
        <f ca="1">SUM(M$4:M5766)/I5766</f>
        <v>-3.0019087280930071E-2</v>
      </c>
      <c r="P5766" s="47">
        <f ca="1">_xlfn.VAR.P(M$4:M5766)</f>
        <v>0.99909885439881996</v>
      </c>
      <c r="Q5766" s="33">
        <f ca="1">COUNTIF(L$4:L5766, "WIN")/I5766</f>
        <v>0.48499045635953497</v>
      </c>
    </row>
    <row r="5767" spans="9:17" x14ac:dyDescent="0.25">
      <c r="I5767" s="5">
        <v>5764</v>
      </c>
      <c r="J5767" s="9">
        <f t="shared" ca="1" si="452"/>
        <v>1.7158692241099782E-2</v>
      </c>
      <c r="K5767" s="7" t="str">
        <f t="shared" ca="1" si="450"/>
        <v>RED</v>
      </c>
      <c r="L5767" s="7" t="str">
        <f t="shared" ca="1" si="451"/>
        <v>WIN</v>
      </c>
      <c r="M5767" s="8">
        <f t="shared" ca="1" si="453"/>
        <v>1</v>
      </c>
      <c r="N5767" s="8">
        <f t="shared" ca="1" si="454"/>
        <v>-172</v>
      </c>
      <c r="O5767" s="32">
        <f ca="1">SUM(M$4:M5767)/I5767</f>
        <v>-2.9840388619014575E-2</v>
      </c>
      <c r="P5767" s="47">
        <f ca="1">_xlfn.VAR.P(M$4:M5767)</f>
        <v>0.99910955120706624</v>
      </c>
      <c r="Q5767" s="33">
        <f ca="1">COUNTIF(L$4:L5767, "WIN")/I5767</f>
        <v>0.48507980569049269</v>
      </c>
    </row>
    <row r="5768" spans="9:17" x14ac:dyDescent="0.25">
      <c r="I5768" s="5">
        <v>5765</v>
      </c>
      <c r="J5768" s="9">
        <f t="shared" ca="1" si="452"/>
        <v>0.23567927444107761</v>
      </c>
      <c r="K5768" s="7" t="str">
        <f t="shared" ca="1" si="450"/>
        <v>RED</v>
      </c>
      <c r="L5768" s="7" t="str">
        <f t="shared" ca="1" si="451"/>
        <v>WIN</v>
      </c>
      <c r="M5768" s="8">
        <f t="shared" ca="1" si="453"/>
        <v>1</v>
      </c>
      <c r="N5768" s="8">
        <f t="shared" ca="1" si="454"/>
        <v>-171</v>
      </c>
      <c r="O5768" s="32">
        <f ca="1">SUM(M$4:M5768)/I5768</f>
        <v>-2.9661751951431049E-2</v>
      </c>
      <c r="P5768" s="47">
        <f ca="1">_xlfn.VAR.P(M$4:M5768)</f>
        <v>0.99912018047117179</v>
      </c>
      <c r="Q5768" s="33">
        <f ca="1">COUNTIF(L$4:L5768, "WIN")/I5768</f>
        <v>0.48516912402428447</v>
      </c>
    </row>
    <row r="5769" spans="9:17" x14ac:dyDescent="0.25">
      <c r="I5769" s="5">
        <v>5766</v>
      </c>
      <c r="J5769" s="9">
        <f t="shared" ca="1" si="452"/>
        <v>0.50250154570608319</v>
      </c>
      <c r="K5769" s="7" t="str">
        <f t="shared" ca="1" si="450"/>
        <v>BLACK</v>
      </c>
      <c r="L5769" s="7" t="str">
        <f t="shared" ca="1" si="451"/>
        <v>LOSE</v>
      </c>
      <c r="M5769" s="8">
        <f t="shared" ca="1" si="453"/>
        <v>-1</v>
      </c>
      <c r="N5769" s="8">
        <f t="shared" ca="1" si="454"/>
        <v>-172</v>
      </c>
      <c r="O5769" s="32">
        <f ca="1">SUM(M$4:M5769)/I5769</f>
        <v>-2.9830038154699964E-2</v>
      </c>
      <c r="P5769" s="47">
        <f ca="1">_xlfn.VAR.P(M$4:M5769)</f>
        <v>0.99911016882368919</v>
      </c>
      <c r="Q5769" s="33">
        <f ca="1">COUNTIF(L$4:L5769, "WIN")/I5769</f>
        <v>0.48508498092265001</v>
      </c>
    </row>
    <row r="5770" spans="9:17" x14ac:dyDescent="0.25">
      <c r="I5770" s="5">
        <v>5767</v>
      </c>
      <c r="J5770" s="9">
        <f t="shared" ca="1" si="452"/>
        <v>0.12786401337302711</v>
      </c>
      <c r="K5770" s="7" t="str">
        <f t="shared" ca="1" si="450"/>
        <v>RED</v>
      </c>
      <c r="L5770" s="7" t="str">
        <f t="shared" ca="1" si="451"/>
        <v>WIN</v>
      </c>
      <c r="M5770" s="8">
        <f t="shared" ca="1" si="453"/>
        <v>1</v>
      </c>
      <c r="N5770" s="8">
        <f t="shared" ca="1" si="454"/>
        <v>-171</v>
      </c>
      <c r="O5770" s="32">
        <f ca="1">SUM(M$4:M5770)/I5770</f>
        <v>-2.9651465233223512E-2</v>
      </c>
      <c r="P5770" s="47">
        <f ca="1">_xlfn.VAR.P(M$4:M5770)</f>
        <v>0.99912079060952297</v>
      </c>
      <c r="Q5770" s="33">
        <f ca="1">COUNTIF(L$4:L5770, "WIN")/I5770</f>
        <v>0.48517426738338826</v>
      </c>
    </row>
    <row r="5771" spans="9:17" x14ac:dyDescent="0.25">
      <c r="I5771" s="5">
        <v>5768</v>
      </c>
      <c r="J5771" s="9">
        <f t="shared" ca="1" si="452"/>
        <v>0.61633137346178835</v>
      </c>
      <c r="K5771" s="7" t="str">
        <f t="shared" ca="1" si="450"/>
        <v>BLACK</v>
      </c>
      <c r="L5771" s="7" t="str">
        <f t="shared" ca="1" si="451"/>
        <v>LOSE</v>
      </c>
      <c r="M5771" s="8">
        <f t="shared" ca="1" si="453"/>
        <v>-1</v>
      </c>
      <c r="N5771" s="8">
        <f t="shared" ca="1" si="454"/>
        <v>-172</v>
      </c>
      <c r="O5771" s="32">
        <f ca="1">SUM(M$4:M5771)/I5771</f>
        <v>-2.9819694868238558E-2</v>
      </c>
      <c r="P5771" s="47">
        <f ca="1">_xlfn.VAR.P(M$4:M5771)</f>
        <v>0.9991107857979652</v>
      </c>
      <c r="Q5771" s="33">
        <f ca="1">COUNTIF(L$4:L5771, "WIN")/I5771</f>
        <v>0.48509015256588073</v>
      </c>
    </row>
    <row r="5772" spans="9:17" x14ac:dyDescent="0.25">
      <c r="I5772" s="5">
        <v>5769</v>
      </c>
      <c r="J5772" s="9">
        <f t="shared" ca="1" si="452"/>
        <v>0.76226868127620939</v>
      </c>
      <c r="K5772" s="7" t="str">
        <f t="shared" ca="1" si="450"/>
        <v>BLACK</v>
      </c>
      <c r="L5772" s="7" t="str">
        <f t="shared" ca="1" si="451"/>
        <v>LOSE</v>
      </c>
      <c r="M5772" s="8">
        <f t="shared" ca="1" si="453"/>
        <v>-1</v>
      </c>
      <c r="N5772" s="8">
        <f t="shared" ca="1" si="454"/>
        <v>-173</v>
      </c>
      <c r="O5772" s="32">
        <f ca="1">SUM(M$4:M5772)/I5772</f>
        <v>-2.9987866181313921E-2</v>
      </c>
      <c r="P5772" s="47">
        <f ca="1">_xlfn.VAR.P(M$4:M5772)</f>
        <v>0.99910072788189164</v>
      </c>
      <c r="Q5772" s="33">
        <f ca="1">COUNTIF(L$4:L5772, "WIN")/I5772</f>
        <v>0.48500606690934306</v>
      </c>
    </row>
    <row r="5773" spans="9:17" x14ac:dyDescent="0.25">
      <c r="I5773" s="5">
        <v>5770</v>
      </c>
      <c r="J5773" s="9">
        <f t="shared" ca="1" si="452"/>
        <v>0.4371334538825391</v>
      </c>
      <c r="K5773" s="7" t="str">
        <f t="shared" ca="1" si="450"/>
        <v>RED</v>
      </c>
      <c r="L5773" s="7" t="str">
        <f t="shared" ca="1" si="451"/>
        <v>WIN</v>
      </c>
      <c r="M5773" s="8">
        <f t="shared" ca="1" si="453"/>
        <v>1</v>
      </c>
      <c r="N5773" s="8">
        <f t="shared" ca="1" si="454"/>
        <v>-172</v>
      </c>
      <c r="O5773" s="32">
        <f ca="1">SUM(M$4:M5773)/I5773</f>
        <v>-2.9809358752166379E-2</v>
      </c>
      <c r="P5773" s="47">
        <f ca="1">_xlfn.VAR.P(M$4:M5773)</f>
        <v>0.99911140213078464</v>
      </c>
      <c r="Q5773" s="33">
        <f ca="1">COUNTIF(L$4:L5773, "WIN")/I5773</f>
        <v>0.4850953206239168</v>
      </c>
    </row>
    <row r="5774" spans="9:17" x14ac:dyDescent="0.25">
      <c r="I5774" s="5">
        <v>5771</v>
      </c>
      <c r="J5774" s="9">
        <f t="shared" ca="1" si="452"/>
        <v>0.88088796887441156</v>
      </c>
      <c r="K5774" s="7" t="str">
        <f t="shared" ca="1" si="450"/>
        <v>BLACK</v>
      </c>
      <c r="L5774" s="7" t="str">
        <f t="shared" ca="1" si="451"/>
        <v>LOSE</v>
      </c>
      <c r="M5774" s="8">
        <f t="shared" ca="1" si="453"/>
        <v>-1</v>
      </c>
      <c r="N5774" s="8">
        <f t="shared" ca="1" si="454"/>
        <v>-173</v>
      </c>
      <c r="O5774" s="32">
        <f ca="1">SUM(M$4:M5774)/I5774</f>
        <v>-2.9977473574770402E-2</v>
      </c>
      <c r="P5774" s="47">
        <f ca="1">_xlfn.VAR.P(M$4:M5774)</f>
        <v>0.99910135107807396</v>
      </c>
      <c r="Q5774" s="33">
        <f ca="1">COUNTIF(L$4:L5774, "WIN")/I5774</f>
        <v>0.48501126321261478</v>
      </c>
    </row>
    <row r="5775" spans="9:17" x14ac:dyDescent="0.25">
      <c r="I5775" s="5">
        <v>5772</v>
      </c>
      <c r="J5775" s="9">
        <f t="shared" ca="1" si="452"/>
        <v>0.72263590114971132</v>
      </c>
      <c r="K5775" s="7" t="str">
        <f t="shared" ca="1" si="450"/>
        <v>BLACK</v>
      </c>
      <c r="L5775" s="7" t="str">
        <f t="shared" ca="1" si="451"/>
        <v>LOSE</v>
      </c>
      <c r="M5775" s="8">
        <f t="shared" ca="1" si="453"/>
        <v>-1</v>
      </c>
      <c r="N5775" s="8">
        <f t="shared" ca="1" si="454"/>
        <v>-174</v>
      </c>
      <c r="O5775" s="32">
        <f ca="1">SUM(M$4:M5775)/I5775</f>
        <v>-3.0145530145530147E-2</v>
      </c>
      <c r="P5775" s="47">
        <f ca="1">_xlfn.VAR.P(M$4:M5775)</f>
        <v>0.99909124701224494</v>
      </c>
      <c r="Q5775" s="33">
        <f ca="1">COUNTIF(L$4:L5775, "WIN")/I5775</f>
        <v>0.48492723492723494</v>
      </c>
    </row>
    <row r="5776" spans="9:17" x14ac:dyDescent="0.25">
      <c r="I5776" s="5">
        <v>5773</v>
      </c>
      <c r="J5776" s="9">
        <f t="shared" ca="1" si="452"/>
        <v>0.36598317546311188</v>
      </c>
      <c r="K5776" s="7" t="str">
        <f t="shared" ca="1" si="450"/>
        <v>RED</v>
      </c>
      <c r="L5776" s="7" t="str">
        <f t="shared" ca="1" si="451"/>
        <v>WIN</v>
      </c>
      <c r="M5776" s="8">
        <f t="shared" ca="1" si="453"/>
        <v>1</v>
      </c>
      <c r="N5776" s="8">
        <f t="shared" ca="1" si="454"/>
        <v>-173</v>
      </c>
      <c r="O5776" s="32">
        <f ca="1">SUM(M$4:M5776)/I5776</f>
        <v>-2.9967088169062878E-2</v>
      </c>
      <c r="P5776" s="47">
        <f ca="1">_xlfn.VAR.P(M$4:M5776)</f>
        <v>0.99910197362666764</v>
      </c>
      <c r="Q5776" s="33">
        <f ca="1">COUNTIF(L$4:L5776, "WIN")/I5776</f>
        <v>0.48501645591546855</v>
      </c>
    </row>
    <row r="5777" spans="9:17" x14ac:dyDescent="0.25">
      <c r="I5777" s="5">
        <v>5774</v>
      </c>
      <c r="J5777" s="9">
        <f t="shared" ca="1" si="452"/>
        <v>0.83020066126994996</v>
      </c>
      <c r="K5777" s="7" t="str">
        <f t="shared" ca="1" si="450"/>
        <v>BLACK</v>
      </c>
      <c r="L5777" s="7" t="str">
        <f t="shared" ca="1" si="451"/>
        <v>LOSE</v>
      </c>
      <c r="M5777" s="8">
        <f t="shared" ca="1" si="453"/>
        <v>-1</v>
      </c>
      <c r="N5777" s="8">
        <f t="shared" ca="1" si="454"/>
        <v>-174</v>
      </c>
      <c r="O5777" s="32">
        <f ca="1">SUM(M$4:M5777)/I5777</f>
        <v>-3.0135088326983028E-2</v>
      </c>
      <c r="P5777" s="47">
        <f ca="1">_xlfn.VAR.P(M$4:M5777)</f>
        <v>0.99909187645152497</v>
      </c>
      <c r="Q5777" s="33">
        <f ca="1">COUNTIF(L$4:L5777, "WIN")/I5777</f>
        <v>0.48493245583650851</v>
      </c>
    </row>
    <row r="5778" spans="9:17" x14ac:dyDescent="0.25">
      <c r="I5778" s="5">
        <v>5775</v>
      </c>
      <c r="J5778" s="9">
        <f t="shared" ca="1" si="452"/>
        <v>0.21767881221183194</v>
      </c>
      <c r="K5778" s="7" t="str">
        <f t="shared" ca="1" si="450"/>
        <v>RED</v>
      </c>
      <c r="L5778" s="7" t="str">
        <f t="shared" ca="1" si="451"/>
        <v>WIN</v>
      </c>
      <c r="M5778" s="8">
        <f t="shared" ca="1" si="453"/>
        <v>1</v>
      </c>
      <c r="N5778" s="8">
        <f t="shared" ca="1" si="454"/>
        <v>-173</v>
      </c>
      <c r="O5778" s="32">
        <f ca="1">SUM(M$4:M5778)/I5778</f>
        <v>-2.9956709956709956E-2</v>
      </c>
      <c r="P5778" s="47">
        <f ca="1">_xlfn.VAR.P(M$4:M5778)</f>
        <v>0.9991025955285695</v>
      </c>
      <c r="Q5778" s="33">
        <f ca="1">COUNTIF(L$4:L5778, "WIN")/I5778</f>
        <v>0.48502164502164502</v>
      </c>
    </row>
    <row r="5779" spans="9:17" x14ac:dyDescent="0.25">
      <c r="I5779" s="5">
        <v>5776</v>
      </c>
      <c r="J5779" s="9">
        <f t="shared" ca="1" si="452"/>
        <v>0.63670397207308127</v>
      </c>
      <c r="K5779" s="7" t="str">
        <f t="shared" ca="1" si="450"/>
        <v>BLACK</v>
      </c>
      <c r="L5779" s="7" t="str">
        <f t="shared" ca="1" si="451"/>
        <v>LOSE</v>
      </c>
      <c r="M5779" s="8">
        <f t="shared" ca="1" si="453"/>
        <v>-1</v>
      </c>
      <c r="N5779" s="8">
        <f t="shared" ca="1" si="454"/>
        <v>-174</v>
      </c>
      <c r="O5779" s="32">
        <f ca="1">SUM(M$4:M5779)/I5779</f>
        <v>-3.0124653739612189E-2</v>
      </c>
      <c r="P5779" s="47">
        <f ca="1">_xlfn.VAR.P(M$4:M5779)</f>
        <v>0.9990925052370685</v>
      </c>
      <c r="Q5779" s="33">
        <f ca="1">COUNTIF(L$4:L5779, "WIN")/I5779</f>
        <v>0.48493767313019392</v>
      </c>
    </row>
    <row r="5780" spans="9:17" x14ac:dyDescent="0.25">
      <c r="I5780" s="5">
        <v>5777</v>
      </c>
      <c r="J5780" s="9">
        <f t="shared" ca="1" si="452"/>
        <v>0.42452011353373786</v>
      </c>
      <c r="K5780" s="7" t="str">
        <f t="shared" ca="1" si="450"/>
        <v>RED</v>
      </c>
      <c r="L5780" s="7" t="str">
        <f t="shared" ca="1" si="451"/>
        <v>WIN</v>
      </c>
      <c r="M5780" s="8">
        <f t="shared" ca="1" si="453"/>
        <v>1</v>
      </c>
      <c r="N5780" s="8">
        <f t="shared" ca="1" si="454"/>
        <v>-173</v>
      </c>
      <c r="O5780" s="32">
        <f ca="1">SUM(M$4:M5780)/I5780</f>
        <v>-2.994633893024061E-2</v>
      </c>
      <c r="P5780" s="47">
        <f ca="1">_xlfn.VAR.P(M$4:M5780)</f>
        <v>0.99910321678467517</v>
      </c>
      <c r="Q5780" s="33">
        <f ca="1">COUNTIF(L$4:L5780, "WIN")/I5780</f>
        <v>0.48502683053487972</v>
      </c>
    </row>
    <row r="5781" spans="9:17" x14ac:dyDescent="0.25">
      <c r="I5781" s="5">
        <v>5778</v>
      </c>
      <c r="J5781" s="9">
        <f t="shared" ca="1" si="452"/>
        <v>0.59918043827714229</v>
      </c>
      <c r="K5781" s="7" t="str">
        <f t="shared" ca="1" si="450"/>
        <v>BLACK</v>
      </c>
      <c r="L5781" s="7" t="str">
        <f t="shared" ca="1" si="451"/>
        <v>LOSE</v>
      </c>
      <c r="M5781" s="8">
        <f t="shared" ca="1" si="453"/>
        <v>-1</v>
      </c>
      <c r="N5781" s="8">
        <f t="shared" ca="1" si="454"/>
        <v>-174</v>
      </c>
      <c r="O5781" s="32">
        <f ca="1">SUM(M$4:M5781)/I5781</f>
        <v>-3.0114226375908618E-2</v>
      </c>
      <c r="P5781" s="47">
        <f ca="1">_xlfn.VAR.P(M$4:M5781)</f>
        <v>0.99909313336978056</v>
      </c>
      <c r="Q5781" s="33">
        <f ca="1">COUNTIF(L$4:L5781, "WIN")/I5781</f>
        <v>0.48494288681204567</v>
      </c>
    </row>
    <row r="5782" spans="9:17" x14ac:dyDescent="0.25">
      <c r="I5782" s="5">
        <v>5779</v>
      </c>
      <c r="J5782" s="9">
        <f t="shared" ca="1" si="452"/>
        <v>0.58080930020048727</v>
      </c>
      <c r="K5782" s="7" t="str">
        <f t="shared" ca="1" si="450"/>
        <v>BLACK</v>
      </c>
      <c r="L5782" s="7" t="str">
        <f t="shared" ca="1" si="451"/>
        <v>LOSE</v>
      </c>
      <c r="M5782" s="8">
        <f t="shared" ca="1" si="453"/>
        <v>-1</v>
      </c>
      <c r="N5782" s="8">
        <f t="shared" ca="1" si="454"/>
        <v>-175</v>
      </c>
      <c r="O5782" s="32">
        <f ca="1">SUM(M$4:M5782)/I5782</f>
        <v>-3.0282055718982522E-2</v>
      </c>
      <c r="P5782" s="47">
        <f ca="1">_xlfn.VAR.P(M$4:M5782)</f>
        <v>0.99908299710143245</v>
      </c>
      <c r="Q5782" s="33">
        <f ca="1">COUNTIF(L$4:L5782, "WIN")/I5782</f>
        <v>0.48485897214050871</v>
      </c>
    </row>
    <row r="5783" spans="9:17" x14ac:dyDescent="0.25">
      <c r="I5783" s="5">
        <v>5780</v>
      </c>
      <c r="J5783" s="9">
        <f t="shared" ca="1" si="452"/>
        <v>0.3734851242692433</v>
      </c>
      <c r="K5783" s="7" t="str">
        <f t="shared" ca="1" si="450"/>
        <v>RED</v>
      </c>
      <c r="L5783" s="7" t="str">
        <f t="shared" ca="1" si="451"/>
        <v>WIN</v>
      </c>
      <c r="M5783" s="8">
        <f t="shared" ca="1" si="453"/>
        <v>1</v>
      </c>
      <c r="N5783" s="8">
        <f t="shared" ca="1" si="454"/>
        <v>-174</v>
      </c>
      <c r="O5783" s="32">
        <f ca="1">SUM(M$4:M5783)/I5783</f>
        <v>-3.0103806228373702E-2</v>
      </c>
      <c r="P5783" s="47">
        <f ca="1">_xlfn.VAR.P(M$4:M5783)</f>
        <v>0.99909376085056456</v>
      </c>
      <c r="Q5783" s="33">
        <f ca="1">COUNTIF(L$4:L5783, "WIN")/I5783</f>
        <v>0.48494809688581314</v>
      </c>
    </row>
    <row r="5784" spans="9:17" x14ac:dyDescent="0.25">
      <c r="I5784" s="5">
        <v>5781</v>
      </c>
      <c r="J5784" s="9">
        <f t="shared" ca="1" si="452"/>
        <v>0.52888061442825196</v>
      </c>
      <c r="K5784" s="7" t="str">
        <f t="shared" ca="1" si="450"/>
        <v>BLACK</v>
      </c>
      <c r="L5784" s="7" t="str">
        <f t="shared" ca="1" si="451"/>
        <v>LOSE</v>
      </c>
      <c r="M5784" s="8">
        <f t="shared" ca="1" si="453"/>
        <v>-1</v>
      </c>
      <c r="N5784" s="8">
        <f t="shared" ca="1" si="454"/>
        <v>-175</v>
      </c>
      <c r="O5784" s="32">
        <f ca="1">SUM(M$4:M5784)/I5784</f>
        <v>-3.0271579311537795E-2</v>
      </c>
      <c r="P5784" s="47">
        <f ca="1">_xlfn.VAR.P(M$4:M5784)</f>
        <v>0.99908363148598522</v>
      </c>
      <c r="Q5784" s="33">
        <f ca="1">COUNTIF(L$4:L5784, "WIN")/I5784</f>
        <v>0.48486421034423111</v>
      </c>
    </row>
    <row r="5785" spans="9:17" x14ac:dyDescent="0.25">
      <c r="I5785" s="5">
        <v>5782</v>
      </c>
      <c r="J5785" s="9">
        <f t="shared" ca="1" si="452"/>
        <v>0.3312788075137777</v>
      </c>
      <c r="K5785" s="7" t="str">
        <f t="shared" ca="1" si="450"/>
        <v>RED</v>
      </c>
      <c r="L5785" s="7" t="str">
        <f t="shared" ca="1" si="451"/>
        <v>WIN</v>
      </c>
      <c r="M5785" s="8">
        <f t="shared" ca="1" si="453"/>
        <v>1</v>
      </c>
      <c r="N5785" s="8">
        <f t="shared" ca="1" si="454"/>
        <v>-174</v>
      </c>
      <c r="O5785" s="32">
        <f ca="1">SUM(M$4:M5785)/I5785</f>
        <v>-3.0093393289519196E-2</v>
      </c>
      <c r="P5785" s="47">
        <f ca="1">_xlfn.VAR.P(M$4:M5785)</f>
        <v>0.99909438768032233</v>
      </c>
      <c r="Q5785" s="33">
        <f ca="1">COUNTIF(L$4:L5785, "WIN")/I5785</f>
        <v>0.48495330335524039</v>
      </c>
    </row>
    <row r="5786" spans="9:17" x14ac:dyDescent="0.25">
      <c r="I5786" s="5">
        <v>5783</v>
      </c>
      <c r="J5786" s="9">
        <f t="shared" ca="1" si="452"/>
        <v>0.48057553561388489</v>
      </c>
      <c r="K5786" s="7" t="str">
        <f t="shared" ca="1" si="450"/>
        <v>RED</v>
      </c>
      <c r="L5786" s="7" t="str">
        <f t="shared" ca="1" si="451"/>
        <v>WIN</v>
      </c>
      <c r="M5786" s="8">
        <f t="shared" ca="1" si="453"/>
        <v>1</v>
      </c>
      <c r="N5786" s="8">
        <f t="shared" ca="1" si="454"/>
        <v>-173</v>
      </c>
      <c r="O5786" s="32">
        <f ca="1">SUM(M$4:M5786)/I5786</f>
        <v>-2.9915268891578764E-2</v>
      </c>
      <c r="P5786" s="47">
        <f ca="1">_xlfn.VAR.P(M$4:M5786)</f>
        <v>0.99910507668714454</v>
      </c>
      <c r="Q5786" s="33">
        <f ca="1">COUNTIF(L$4:L5786, "WIN")/I5786</f>
        <v>0.4850423655542106</v>
      </c>
    </row>
    <row r="5787" spans="9:17" x14ac:dyDescent="0.25">
      <c r="I5787" s="5">
        <v>5784</v>
      </c>
      <c r="J5787" s="9">
        <f t="shared" ca="1" si="452"/>
        <v>0.12039862282544556</v>
      </c>
      <c r="K5787" s="7" t="str">
        <f t="shared" ca="1" si="450"/>
        <v>RED</v>
      </c>
      <c r="L5787" s="7" t="str">
        <f t="shared" ca="1" si="451"/>
        <v>WIN</v>
      </c>
      <c r="M5787" s="8">
        <f t="shared" ca="1" si="453"/>
        <v>1</v>
      </c>
      <c r="N5787" s="8">
        <f t="shared" ca="1" si="454"/>
        <v>-172</v>
      </c>
      <c r="O5787" s="32">
        <f ca="1">SUM(M$4:M5787)/I5787</f>
        <v>-2.9737206085753802E-2</v>
      </c>
      <c r="P5787" s="47">
        <f ca="1">_xlfn.VAR.P(M$4:M5787)</f>
        <v>0.99911569857421345</v>
      </c>
      <c r="Q5787" s="33">
        <f ca="1">COUNTIF(L$4:L5787, "WIN")/I5787</f>
        <v>0.4851313969571231</v>
      </c>
    </row>
    <row r="5788" spans="9:17" x14ac:dyDescent="0.25">
      <c r="I5788" s="5">
        <v>5785</v>
      </c>
      <c r="J5788" s="9">
        <f t="shared" ca="1" si="452"/>
        <v>3.7769582465233209E-2</v>
      </c>
      <c r="K5788" s="7" t="str">
        <f t="shared" ca="1" si="450"/>
        <v>RED</v>
      </c>
      <c r="L5788" s="7" t="str">
        <f t="shared" ca="1" si="451"/>
        <v>WIN</v>
      </c>
      <c r="M5788" s="8">
        <f t="shared" ca="1" si="453"/>
        <v>1</v>
      </c>
      <c r="N5788" s="8">
        <f t="shared" ca="1" si="454"/>
        <v>-171</v>
      </c>
      <c r="O5788" s="32">
        <f ca="1">SUM(M$4:M5788)/I5788</f>
        <v>-2.9559204840103718E-2</v>
      </c>
      <c r="P5788" s="47">
        <f ca="1">_xlfn.VAR.P(M$4:M5788)</f>
        <v>0.99912625340922079</v>
      </c>
      <c r="Q5788" s="33">
        <f ca="1">COUNTIF(L$4:L5788, "WIN")/I5788</f>
        <v>0.48522039757994812</v>
      </c>
    </row>
    <row r="5789" spans="9:17" x14ac:dyDescent="0.25">
      <c r="I5789" s="5">
        <v>5786</v>
      </c>
      <c r="J5789" s="9">
        <f t="shared" ca="1" si="452"/>
        <v>0.1459442811468783</v>
      </c>
      <c r="K5789" s="7" t="str">
        <f t="shared" ca="1" si="450"/>
        <v>RED</v>
      </c>
      <c r="L5789" s="7" t="str">
        <f t="shared" ca="1" si="451"/>
        <v>WIN</v>
      </c>
      <c r="M5789" s="8">
        <f t="shared" ca="1" si="453"/>
        <v>1</v>
      </c>
      <c r="N5789" s="8">
        <f t="shared" ca="1" si="454"/>
        <v>-170</v>
      </c>
      <c r="O5789" s="32">
        <f ca="1">SUM(M$4:M5789)/I5789</f>
        <v>-2.9381265122709988E-2</v>
      </c>
      <c r="P5789" s="47">
        <f ca="1">_xlfn.VAR.P(M$4:M5789)</f>
        <v>0.99913674125978902</v>
      </c>
      <c r="Q5789" s="33">
        <f ca="1">COUNTIF(L$4:L5789, "WIN")/I5789</f>
        <v>0.485309367438645</v>
      </c>
    </row>
    <row r="5790" spans="9:17" x14ac:dyDescent="0.25">
      <c r="I5790" s="5">
        <v>5787</v>
      </c>
      <c r="J5790" s="9">
        <f t="shared" ca="1" si="452"/>
        <v>0.79838743799630552</v>
      </c>
      <c r="K5790" s="7" t="str">
        <f t="shared" ca="1" si="450"/>
        <v>BLACK</v>
      </c>
      <c r="L5790" s="7" t="str">
        <f t="shared" ca="1" si="451"/>
        <v>LOSE</v>
      </c>
      <c r="M5790" s="8">
        <f t="shared" ca="1" si="453"/>
        <v>-1</v>
      </c>
      <c r="N5790" s="8">
        <f t="shared" ca="1" si="454"/>
        <v>-171</v>
      </c>
      <c r="O5790" s="32">
        <f ca="1">SUM(M$4:M5790)/I5790</f>
        <v>-2.9548989113530325E-2</v>
      </c>
      <c r="P5790" s="47">
        <f ca="1">_xlfn.VAR.P(M$4:M5790)</f>
        <v>0.99912685724236849</v>
      </c>
      <c r="Q5790" s="33">
        <f ca="1">COUNTIF(L$4:L5790, "WIN")/I5790</f>
        <v>0.48522550544323484</v>
      </c>
    </row>
    <row r="5791" spans="9:17" x14ac:dyDescent="0.25">
      <c r="I5791" s="5">
        <v>5788</v>
      </c>
      <c r="J5791" s="9">
        <f t="shared" ca="1" si="452"/>
        <v>0.99707052103023286</v>
      </c>
      <c r="K5791" s="7" t="str">
        <f t="shared" ca="1" si="450"/>
        <v>GREEN</v>
      </c>
      <c r="L5791" s="7" t="str">
        <f t="shared" ca="1" si="451"/>
        <v>LOSE</v>
      </c>
      <c r="M5791" s="8">
        <f t="shared" ca="1" si="453"/>
        <v>-1</v>
      </c>
      <c r="N5791" s="8">
        <f t="shared" ca="1" si="454"/>
        <v>-172</v>
      </c>
      <c r="O5791" s="32">
        <f ca="1">SUM(M$4:M5791)/I5791</f>
        <v>-2.9716655148583276E-2</v>
      </c>
      <c r="P5791" s="47">
        <f ca="1">_xlfn.VAR.P(M$4:M5791)</f>
        <v>0.99911692040678013</v>
      </c>
      <c r="Q5791" s="33">
        <f ca="1">COUNTIF(L$4:L5791, "WIN")/I5791</f>
        <v>0.48514167242570838</v>
      </c>
    </row>
    <row r="5792" spans="9:17" x14ac:dyDescent="0.25">
      <c r="I5792" s="5">
        <v>5789</v>
      </c>
      <c r="J5792" s="9">
        <f t="shared" ca="1" si="452"/>
        <v>0.28474877922241637</v>
      </c>
      <c r="K5792" s="7" t="str">
        <f t="shared" ca="1" si="450"/>
        <v>RED</v>
      </c>
      <c r="L5792" s="7" t="str">
        <f t="shared" ca="1" si="451"/>
        <v>WIN</v>
      </c>
      <c r="M5792" s="8">
        <f t="shared" ca="1" si="453"/>
        <v>1</v>
      </c>
      <c r="N5792" s="8">
        <f t="shared" ca="1" si="454"/>
        <v>-171</v>
      </c>
      <c r="O5792" s="32">
        <f ca="1">SUM(M$4:M5792)/I5792</f>
        <v>-2.9538780445672829E-2</v>
      </c>
      <c r="P5792" s="47">
        <f ca="1">_xlfn.VAR.P(M$4:M5792)</f>
        <v>0.99912746044978229</v>
      </c>
      <c r="Q5792" s="33">
        <f ca="1">COUNTIF(L$4:L5792, "WIN")/I5792</f>
        <v>0.48523060977716359</v>
      </c>
    </row>
    <row r="5793" spans="9:17" x14ac:dyDescent="0.25">
      <c r="I5793" s="5">
        <v>5790</v>
      </c>
      <c r="J5793" s="9">
        <f t="shared" ca="1" si="452"/>
        <v>0.2697572423125737</v>
      </c>
      <c r="K5793" s="7" t="str">
        <f t="shared" ca="1" si="450"/>
        <v>RED</v>
      </c>
      <c r="L5793" s="7" t="str">
        <f t="shared" ca="1" si="451"/>
        <v>WIN</v>
      </c>
      <c r="M5793" s="8">
        <f t="shared" ca="1" si="453"/>
        <v>1</v>
      </c>
      <c r="N5793" s="8">
        <f t="shared" ca="1" si="454"/>
        <v>-170</v>
      </c>
      <c r="O5793" s="32">
        <f ca="1">SUM(M$4:M5793)/I5793</f>
        <v>-2.9360967184801381E-2</v>
      </c>
      <c r="P5793" s="47">
        <f ca="1">_xlfn.VAR.P(M$4:M5793)</f>
        <v>0.99913793360597303</v>
      </c>
      <c r="Q5793" s="33">
        <f ca="1">COUNTIF(L$4:L5793, "WIN")/I5793</f>
        <v>0.48531951640759929</v>
      </c>
    </row>
    <row r="5794" spans="9:17" x14ac:dyDescent="0.25">
      <c r="I5794" s="5">
        <v>5791</v>
      </c>
      <c r="J5794" s="9">
        <f t="shared" ca="1" si="452"/>
        <v>0.52584582731206764</v>
      </c>
      <c r="K5794" s="7" t="str">
        <f t="shared" ca="1" si="450"/>
        <v>BLACK</v>
      </c>
      <c r="L5794" s="7" t="str">
        <f t="shared" ca="1" si="451"/>
        <v>LOSE</v>
      </c>
      <c r="M5794" s="8">
        <f t="shared" ca="1" si="453"/>
        <v>-1</v>
      </c>
      <c r="N5794" s="8">
        <f t="shared" ca="1" si="454"/>
        <v>-171</v>
      </c>
      <c r="O5794" s="32">
        <f ca="1">SUM(M$4:M5794)/I5794</f>
        <v>-2.9528578829217753E-2</v>
      </c>
      <c r="P5794" s="47">
        <f ca="1">_xlfn.VAR.P(M$4:M5794)</f>
        <v>0.99912806303232671</v>
      </c>
      <c r="Q5794" s="33">
        <f ca="1">COUNTIF(L$4:L5794, "WIN")/I5794</f>
        <v>0.48523571058539111</v>
      </c>
    </row>
    <row r="5795" spans="9:17" x14ac:dyDescent="0.25">
      <c r="I5795" s="5">
        <v>5792</v>
      </c>
      <c r="J5795" s="9">
        <f t="shared" ca="1" si="452"/>
        <v>0.98022589013424033</v>
      </c>
      <c r="K5795" s="7" t="str">
        <f t="shared" ca="1" si="450"/>
        <v>GREEN</v>
      </c>
      <c r="L5795" s="7" t="str">
        <f t="shared" ca="1" si="451"/>
        <v>LOSE</v>
      </c>
      <c r="M5795" s="8">
        <f t="shared" ca="1" si="453"/>
        <v>-1</v>
      </c>
      <c r="N5795" s="8">
        <f t="shared" ca="1" si="454"/>
        <v>-172</v>
      </c>
      <c r="O5795" s="32">
        <f ca="1">SUM(M$4:M5795)/I5795</f>
        <v>-2.9696132596685083E-2</v>
      </c>
      <c r="P5795" s="47">
        <f ca="1">_xlfn.VAR.P(M$4:M5795)</f>
        <v>0.99911813970880015</v>
      </c>
      <c r="Q5795" s="33">
        <f ca="1">COUNTIF(L$4:L5795, "WIN")/I5795</f>
        <v>0.48515193370165743</v>
      </c>
    </row>
    <row r="5796" spans="9:17" x14ac:dyDescent="0.25">
      <c r="I5796" s="5">
        <v>5793</v>
      </c>
      <c r="J5796" s="9">
        <f t="shared" ca="1" si="452"/>
        <v>0.58645228029216823</v>
      </c>
      <c r="K5796" s="7" t="str">
        <f t="shared" ca="1" si="450"/>
        <v>BLACK</v>
      </c>
      <c r="L5796" s="7" t="str">
        <f t="shared" ca="1" si="451"/>
        <v>LOSE</v>
      </c>
      <c r="M5796" s="8">
        <f t="shared" ca="1" si="453"/>
        <v>-1</v>
      </c>
      <c r="N5796" s="8">
        <f t="shared" ca="1" si="454"/>
        <v>-173</v>
      </c>
      <c r="O5796" s="32">
        <f ca="1">SUM(M$4:M5796)/I5796</f>
        <v>-2.9863628517175902E-2</v>
      </c>
      <c r="P5796" s="47">
        <f ca="1">_xlfn.VAR.P(M$4:M5796)</f>
        <v>0.99910816369178812</v>
      </c>
      <c r="Q5796" s="33">
        <f ca="1">COUNTIF(L$4:L5796, "WIN")/I5796</f>
        <v>0.48506818574141203</v>
      </c>
    </row>
    <row r="5797" spans="9:17" x14ac:dyDescent="0.25">
      <c r="I5797" s="5">
        <v>5794</v>
      </c>
      <c r="J5797" s="9">
        <f t="shared" ca="1" si="452"/>
        <v>0.64250116178848704</v>
      </c>
      <c r="K5797" s="7" t="str">
        <f t="shared" ca="1" si="450"/>
        <v>BLACK</v>
      </c>
      <c r="L5797" s="7" t="str">
        <f t="shared" ca="1" si="451"/>
        <v>LOSE</v>
      </c>
      <c r="M5797" s="8">
        <f t="shared" ca="1" si="453"/>
        <v>-1</v>
      </c>
      <c r="N5797" s="8">
        <f t="shared" ca="1" si="454"/>
        <v>-174</v>
      </c>
      <c r="O5797" s="32">
        <f ca="1">SUM(M$4:M5797)/I5797</f>
        <v>-3.0031066620642043E-2</v>
      </c>
      <c r="P5797" s="47">
        <f ca="1">_xlfn.VAR.P(M$4:M5797)</f>
        <v>0.99909813503762657</v>
      </c>
      <c r="Q5797" s="33">
        <f ca="1">COUNTIF(L$4:L5797, "WIN")/I5797</f>
        <v>0.48498446668967898</v>
      </c>
    </row>
    <row r="5798" spans="9:17" x14ac:dyDescent="0.25">
      <c r="I5798" s="5">
        <v>5795</v>
      </c>
      <c r="J5798" s="9">
        <f t="shared" ca="1" si="452"/>
        <v>0.61793465813202075</v>
      </c>
      <c r="K5798" s="7" t="str">
        <f t="shared" ca="1" si="450"/>
        <v>BLACK</v>
      </c>
      <c r="L5798" s="7" t="str">
        <f t="shared" ca="1" si="451"/>
        <v>LOSE</v>
      </c>
      <c r="M5798" s="8">
        <f t="shared" ca="1" si="453"/>
        <v>-1</v>
      </c>
      <c r="N5798" s="8">
        <f t="shared" ca="1" si="454"/>
        <v>-175</v>
      </c>
      <c r="O5798" s="32">
        <f ca="1">SUM(M$4:M5798)/I5798</f>
        <v>-3.0198446937014668E-2</v>
      </c>
      <c r="P5798" s="47">
        <f ca="1">_xlfn.VAR.P(M$4:M5798)</f>
        <v>0.99908805380259236</v>
      </c>
      <c r="Q5798" s="33">
        <f ca="1">COUNTIF(L$4:L5798, "WIN")/I5798</f>
        <v>0.48490077653149266</v>
      </c>
    </row>
    <row r="5799" spans="9:17" x14ac:dyDescent="0.25">
      <c r="I5799" s="5">
        <v>5796</v>
      </c>
      <c r="J5799" s="9">
        <f t="shared" ca="1" si="452"/>
        <v>0.87858832199759285</v>
      </c>
      <c r="K5799" s="7" t="str">
        <f t="shared" ca="1" si="450"/>
        <v>BLACK</v>
      </c>
      <c r="L5799" s="7" t="str">
        <f t="shared" ca="1" si="451"/>
        <v>LOSE</v>
      </c>
      <c r="M5799" s="8">
        <f t="shared" ca="1" si="453"/>
        <v>-1</v>
      </c>
      <c r="N5799" s="8">
        <f t="shared" ca="1" si="454"/>
        <v>-176</v>
      </c>
      <c r="O5799" s="32">
        <f ca="1">SUM(M$4:M5799)/I5799</f>
        <v>-3.036576949620428E-2</v>
      </c>
      <c r="P5799" s="47">
        <f ca="1">_xlfn.VAR.P(M$4:M5799)</f>
        <v>0.99907792004290341</v>
      </c>
      <c r="Q5799" s="33">
        <f ca="1">COUNTIF(L$4:L5799, "WIN")/I5799</f>
        <v>0.48481711525189786</v>
      </c>
    </row>
    <row r="5800" spans="9:17" x14ac:dyDescent="0.25">
      <c r="I5800" s="5">
        <v>5797</v>
      </c>
      <c r="J5800" s="9">
        <f t="shared" ca="1" si="452"/>
        <v>0.69329495089703963</v>
      </c>
      <c r="K5800" s="7" t="str">
        <f t="shared" ca="1" si="450"/>
        <v>BLACK</v>
      </c>
      <c r="L5800" s="7" t="str">
        <f t="shared" ca="1" si="451"/>
        <v>LOSE</v>
      </c>
      <c r="M5800" s="8">
        <f t="shared" ca="1" si="453"/>
        <v>-1</v>
      </c>
      <c r="N5800" s="8">
        <f t="shared" ca="1" si="454"/>
        <v>-177</v>
      </c>
      <c r="O5800" s="32">
        <f ca="1">SUM(M$4:M5800)/I5800</f>
        <v>-3.0533034328100742E-2</v>
      </c>
      <c r="P5800" s="47">
        <f ca="1">_xlfn.VAR.P(M$4:M5800)</f>
        <v>0.99906773381471903</v>
      </c>
      <c r="Q5800" s="33">
        <f ca="1">COUNTIF(L$4:L5800, "WIN")/I5800</f>
        <v>0.48473348283594964</v>
      </c>
    </row>
    <row r="5801" spans="9:17" x14ac:dyDescent="0.25">
      <c r="I5801" s="5">
        <v>5798</v>
      </c>
      <c r="J5801" s="9">
        <f t="shared" ca="1" si="452"/>
        <v>0.68165084168606038</v>
      </c>
      <c r="K5801" s="7" t="str">
        <f t="shared" ca="1" si="450"/>
        <v>BLACK</v>
      </c>
      <c r="L5801" s="7" t="str">
        <f t="shared" ca="1" si="451"/>
        <v>LOSE</v>
      </c>
      <c r="M5801" s="8">
        <f t="shared" ca="1" si="453"/>
        <v>-1</v>
      </c>
      <c r="N5801" s="8">
        <f t="shared" ca="1" si="454"/>
        <v>-178</v>
      </c>
      <c r="O5801" s="32">
        <f ca="1">SUM(M$4:M5801)/I5801</f>
        <v>-3.0700241462573302E-2</v>
      </c>
      <c r="P5801" s="47">
        <f ca="1">_xlfn.VAR.P(M$4:M5801)</f>
        <v>0.99905749517413966</v>
      </c>
      <c r="Q5801" s="33">
        <f ca="1">COUNTIF(L$4:L5801, "WIN")/I5801</f>
        <v>0.48464987926871334</v>
      </c>
    </row>
    <row r="5802" spans="9:17" x14ac:dyDescent="0.25">
      <c r="I5802" s="5">
        <v>5799</v>
      </c>
      <c r="J5802" s="9">
        <f t="shared" ca="1" si="452"/>
        <v>0.2456371784580248</v>
      </c>
      <c r="K5802" s="7" t="str">
        <f t="shared" ca="1" si="450"/>
        <v>RED</v>
      </c>
      <c r="L5802" s="7" t="str">
        <f t="shared" ca="1" si="451"/>
        <v>WIN</v>
      </c>
      <c r="M5802" s="8">
        <f t="shared" ca="1" si="453"/>
        <v>1</v>
      </c>
      <c r="N5802" s="8">
        <f t="shared" ca="1" si="454"/>
        <v>-177</v>
      </c>
      <c r="O5802" s="32">
        <f ca="1">SUM(M$4:M5802)/I5802</f>
        <v>-3.0522503879979308E-2</v>
      </c>
      <c r="P5802" s="47">
        <f ca="1">_xlfn.VAR.P(M$4:M5802)</f>
        <v>0.99906837675689664</v>
      </c>
      <c r="Q5802" s="33">
        <f ca="1">COUNTIF(L$4:L5802, "WIN")/I5802</f>
        <v>0.48473874806001033</v>
      </c>
    </row>
    <row r="5803" spans="9:17" x14ac:dyDescent="0.25">
      <c r="I5803" s="5">
        <v>5800</v>
      </c>
      <c r="J5803" s="9">
        <f t="shared" ca="1" si="452"/>
        <v>0.97756793171562872</v>
      </c>
      <c r="K5803" s="7" t="str">
        <f t="shared" ca="1" si="450"/>
        <v>GREEN</v>
      </c>
      <c r="L5803" s="7" t="str">
        <f t="shared" ca="1" si="451"/>
        <v>LOSE</v>
      </c>
      <c r="M5803" s="8">
        <f t="shared" ca="1" si="453"/>
        <v>-1</v>
      </c>
      <c r="N5803" s="8">
        <f t="shared" ca="1" si="454"/>
        <v>-178</v>
      </c>
      <c r="O5803" s="32">
        <f ca="1">SUM(M$4:M5803)/I5803</f>
        <v>-3.0689655172413795E-2</v>
      </c>
      <c r="P5803" s="47">
        <f ca="1">_xlfn.VAR.P(M$4:M5803)</f>
        <v>0.99905814506539836</v>
      </c>
      <c r="Q5803" s="33">
        <f ca="1">COUNTIF(L$4:L5803, "WIN")/I5803</f>
        <v>0.48465517241379308</v>
      </c>
    </row>
    <row r="5804" spans="9:17" x14ac:dyDescent="0.25">
      <c r="I5804" s="5">
        <v>5801</v>
      </c>
      <c r="J5804" s="9">
        <f t="shared" ca="1" si="452"/>
        <v>0.11364924315769986</v>
      </c>
      <c r="K5804" s="7" t="str">
        <f t="shared" ca="1" si="450"/>
        <v>RED</v>
      </c>
      <c r="L5804" s="7" t="str">
        <f t="shared" ca="1" si="451"/>
        <v>WIN</v>
      </c>
      <c r="M5804" s="8">
        <f t="shared" ca="1" si="453"/>
        <v>1</v>
      </c>
      <c r="N5804" s="8">
        <f t="shared" ca="1" si="454"/>
        <v>-177</v>
      </c>
      <c r="O5804" s="32">
        <f ca="1">SUM(M$4:M5804)/I5804</f>
        <v>-3.051198069298397E-2</v>
      </c>
      <c r="P5804" s="47">
        <f ca="1">_xlfn.VAR.P(M$4:M5804)</f>
        <v>0.99906901903419099</v>
      </c>
      <c r="Q5804" s="33">
        <f ca="1">COUNTIF(L$4:L5804, "WIN")/I5804</f>
        <v>0.484744009653508</v>
      </c>
    </row>
    <row r="5805" spans="9:17" x14ac:dyDescent="0.25">
      <c r="I5805" s="5">
        <v>5802</v>
      </c>
      <c r="J5805" s="9">
        <f t="shared" ca="1" si="452"/>
        <v>5.1221897464268307E-2</v>
      </c>
      <c r="K5805" s="7" t="str">
        <f t="shared" ca="1" si="450"/>
        <v>RED</v>
      </c>
      <c r="L5805" s="7" t="str">
        <f t="shared" ca="1" si="451"/>
        <v>WIN</v>
      </c>
      <c r="M5805" s="8">
        <f t="shared" ca="1" si="453"/>
        <v>1</v>
      </c>
      <c r="N5805" s="8">
        <f t="shared" ca="1" si="454"/>
        <v>-176</v>
      </c>
      <c r="O5805" s="32">
        <f ca="1">SUM(M$4:M5805)/I5805</f>
        <v>-3.0334367459496726E-2</v>
      </c>
      <c r="P5805" s="47">
        <f ca="1">_xlfn.VAR.P(M$4:M5805)</f>
        <v>0.99907982615083224</v>
      </c>
      <c r="Q5805" s="33">
        <f ca="1">COUNTIF(L$4:L5805, "WIN")/I5805</f>
        <v>0.48483281627025165</v>
      </c>
    </row>
    <row r="5806" spans="9:17" x14ac:dyDescent="0.25">
      <c r="I5806" s="5">
        <v>5803</v>
      </c>
      <c r="J5806" s="9">
        <f t="shared" ca="1" si="452"/>
        <v>0.47171371710160925</v>
      </c>
      <c r="K5806" s="7" t="str">
        <f t="shared" ca="1" si="450"/>
        <v>RED</v>
      </c>
      <c r="L5806" s="7" t="str">
        <f t="shared" ca="1" si="451"/>
        <v>WIN</v>
      </c>
      <c r="M5806" s="8">
        <f t="shared" ca="1" si="453"/>
        <v>1</v>
      </c>
      <c r="N5806" s="8">
        <f t="shared" ca="1" si="454"/>
        <v>-175</v>
      </c>
      <c r="O5806" s="32">
        <f ca="1">SUM(M$4:M5806)/I5806</f>
        <v>-3.0156815440289506E-2</v>
      </c>
      <c r="P5806" s="47">
        <f ca="1">_xlfn.VAR.P(M$4:M5806)</f>
        <v>0.99909056648250028</v>
      </c>
      <c r="Q5806" s="33">
        <f ca="1">COUNTIF(L$4:L5806, "WIN")/I5806</f>
        <v>0.48492159227985526</v>
      </c>
    </row>
    <row r="5807" spans="9:17" x14ac:dyDescent="0.25">
      <c r="I5807" s="5">
        <v>5804</v>
      </c>
      <c r="J5807" s="9">
        <f t="shared" ca="1" si="452"/>
        <v>7.192462463010052E-2</v>
      </c>
      <c r="K5807" s="7" t="str">
        <f t="shared" ca="1" si="450"/>
        <v>RED</v>
      </c>
      <c r="L5807" s="7" t="str">
        <f t="shared" ca="1" si="451"/>
        <v>WIN</v>
      </c>
      <c r="M5807" s="8">
        <f t="shared" ca="1" si="453"/>
        <v>1</v>
      </c>
      <c r="N5807" s="8">
        <f t="shared" ca="1" si="454"/>
        <v>-174</v>
      </c>
      <c r="O5807" s="32">
        <f ca="1">SUM(M$4:M5807)/I5807</f>
        <v>-2.9979324603721571E-2</v>
      </c>
      <c r="P5807" s="47">
        <f ca="1">_xlfn.VAR.P(M$4:M5807)</f>
        <v>0.99910124009630474</v>
      </c>
      <c r="Q5807" s="33">
        <f ca="1">COUNTIF(L$4:L5807, "WIN")/I5807</f>
        <v>0.48501033769813923</v>
      </c>
    </row>
    <row r="5808" spans="9:17" x14ac:dyDescent="0.25">
      <c r="I5808" s="5">
        <v>5805</v>
      </c>
      <c r="J5808" s="9">
        <f t="shared" ca="1" si="452"/>
        <v>0.1908804596142708</v>
      </c>
      <c r="K5808" s="7" t="str">
        <f t="shared" ca="1" si="450"/>
        <v>RED</v>
      </c>
      <c r="L5808" s="7" t="str">
        <f t="shared" ca="1" si="451"/>
        <v>WIN</v>
      </c>
      <c r="M5808" s="8">
        <f t="shared" ca="1" si="453"/>
        <v>1</v>
      </c>
      <c r="N5808" s="8">
        <f t="shared" ca="1" si="454"/>
        <v>-173</v>
      </c>
      <c r="O5808" s="32">
        <f ca="1">SUM(M$4:M5808)/I5808</f>
        <v>-2.9801894918173987E-2</v>
      </c>
      <c r="P5808" s="47">
        <f ca="1">_xlfn.VAR.P(M$4:M5808)</f>
        <v>0.99911184705928613</v>
      </c>
      <c r="Q5808" s="33">
        <f ca="1">COUNTIF(L$4:L5808, "WIN")/I5808</f>
        <v>0.48509905254091301</v>
      </c>
    </row>
    <row r="5809" spans="9:17" x14ac:dyDescent="0.25">
      <c r="I5809" s="5">
        <v>5806</v>
      </c>
      <c r="J5809" s="9">
        <f t="shared" ca="1" si="452"/>
        <v>0.12617437593400294</v>
      </c>
      <c r="K5809" s="7" t="str">
        <f t="shared" ca="1" si="450"/>
        <v>RED</v>
      </c>
      <c r="L5809" s="7" t="str">
        <f t="shared" ca="1" si="451"/>
        <v>WIN</v>
      </c>
      <c r="M5809" s="8">
        <f t="shared" ca="1" si="453"/>
        <v>1</v>
      </c>
      <c r="N5809" s="8">
        <f t="shared" ca="1" si="454"/>
        <v>-172</v>
      </c>
      <c r="O5809" s="32">
        <f ca="1">SUM(M$4:M5809)/I5809</f>
        <v>-2.9624526352049603E-2</v>
      </c>
      <c r="P5809" s="47">
        <f ca="1">_xlfn.VAR.P(M$4:M5809)</f>
        <v>0.99912238743841675</v>
      </c>
      <c r="Q5809" s="33">
        <f ca="1">COUNTIF(L$4:L5809, "WIN")/I5809</f>
        <v>0.4851877368239752</v>
      </c>
    </row>
    <row r="5810" spans="9:17" x14ac:dyDescent="0.25">
      <c r="I5810" s="5">
        <v>5807</v>
      </c>
      <c r="J5810" s="9">
        <f t="shared" ca="1" si="452"/>
        <v>0.99290536884750702</v>
      </c>
      <c r="K5810" s="7" t="str">
        <f t="shared" ca="1" si="450"/>
        <v>GREEN</v>
      </c>
      <c r="L5810" s="7" t="str">
        <f t="shared" ca="1" si="451"/>
        <v>LOSE</v>
      </c>
      <c r="M5810" s="8">
        <f t="shared" ca="1" si="453"/>
        <v>-1</v>
      </c>
      <c r="N5810" s="8">
        <f t="shared" ca="1" si="454"/>
        <v>-173</v>
      </c>
      <c r="O5810" s="32">
        <f ca="1">SUM(M$4:M5810)/I5810</f>
        <v>-2.979163079042535E-2</v>
      </c>
      <c r="P5810" s="47">
        <f ca="1">_xlfn.VAR.P(M$4:M5810)</f>
        <v>0.999112458734847</v>
      </c>
      <c r="Q5810" s="33">
        <f ca="1">COUNTIF(L$4:L5810, "WIN")/I5810</f>
        <v>0.48510418460478733</v>
      </c>
    </row>
    <row r="5811" spans="9:17" x14ac:dyDescent="0.25">
      <c r="I5811" s="5">
        <v>5808</v>
      </c>
      <c r="J5811" s="9">
        <f t="shared" ca="1" si="452"/>
        <v>0.28360435800640882</v>
      </c>
      <c r="K5811" s="7" t="str">
        <f t="shared" ca="1" si="450"/>
        <v>RED</v>
      </c>
      <c r="L5811" s="7" t="str">
        <f t="shared" ca="1" si="451"/>
        <v>WIN</v>
      </c>
      <c r="M5811" s="8">
        <f t="shared" ca="1" si="453"/>
        <v>1</v>
      </c>
      <c r="N5811" s="8">
        <f t="shared" ca="1" si="454"/>
        <v>-172</v>
      </c>
      <c r="O5811" s="32">
        <f ca="1">SUM(M$4:M5811)/I5811</f>
        <v>-2.9614325068870524E-2</v>
      </c>
      <c r="P5811" s="47">
        <f ca="1">_xlfn.VAR.P(M$4:M5811)</f>
        <v>0.99912299175071528</v>
      </c>
      <c r="Q5811" s="33">
        <f ca="1">COUNTIF(L$4:L5811, "WIN")/I5811</f>
        <v>0.48519283746556474</v>
      </c>
    </row>
    <row r="5812" spans="9:17" x14ac:dyDescent="0.25">
      <c r="I5812" s="5">
        <v>5809</v>
      </c>
      <c r="J5812" s="9">
        <f t="shared" ca="1" si="452"/>
        <v>0.57401489825415986</v>
      </c>
      <c r="K5812" s="7" t="str">
        <f t="shared" ca="1" si="450"/>
        <v>BLACK</v>
      </c>
      <c r="L5812" s="7" t="str">
        <f t="shared" ca="1" si="451"/>
        <v>LOSE</v>
      </c>
      <c r="M5812" s="8">
        <f t="shared" ca="1" si="453"/>
        <v>-1</v>
      </c>
      <c r="N5812" s="8">
        <f t="shared" ca="1" si="454"/>
        <v>-173</v>
      </c>
      <c r="O5812" s="32">
        <f ca="1">SUM(M$4:M5812)/I5812</f>
        <v>-2.9781373730418316E-2</v>
      </c>
      <c r="P5812" s="47">
        <f ca="1">_xlfn.VAR.P(M$4:M5812)</f>
        <v>0.99911306977872916</v>
      </c>
      <c r="Q5812" s="33">
        <f ca="1">COUNTIF(L$4:L5812, "WIN")/I5812</f>
        <v>0.48510931313479083</v>
      </c>
    </row>
    <row r="5813" spans="9:17" x14ac:dyDescent="0.25">
      <c r="I5813" s="5">
        <v>5810</v>
      </c>
      <c r="J5813" s="9">
        <f t="shared" ca="1" si="452"/>
        <v>1.6471819350126982E-2</v>
      </c>
      <c r="K5813" s="7" t="str">
        <f t="shared" ca="1" si="450"/>
        <v>RED</v>
      </c>
      <c r="L5813" s="7" t="str">
        <f t="shared" ca="1" si="451"/>
        <v>WIN</v>
      </c>
      <c r="M5813" s="8">
        <f t="shared" ca="1" si="453"/>
        <v>1</v>
      </c>
      <c r="N5813" s="8">
        <f t="shared" ca="1" si="454"/>
        <v>-172</v>
      </c>
      <c r="O5813" s="32">
        <f ca="1">SUM(M$4:M5813)/I5813</f>
        <v>-2.9604130808950087E-2</v>
      </c>
      <c r="P5813" s="47">
        <f ca="1">_xlfn.VAR.P(M$4:M5813)</f>
        <v>0.99912359543904661</v>
      </c>
      <c r="Q5813" s="33">
        <f ca="1">COUNTIF(L$4:L5813, "WIN")/I5813</f>
        <v>0.48519793459552496</v>
      </c>
    </row>
    <row r="5814" spans="9:17" x14ac:dyDescent="0.25">
      <c r="I5814" s="5">
        <v>5811</v>
      </c>
      <c r="J5814" s="9">
        <f t="shared" ca="1" si="452"/>
        <v>0.68840015054369041</v>
      </c>
      <c r="K5814" s="7" t="str">
        <f t="shared" ca="1" si="450"/>
        <v>BLACK</v>
      </c>
      <c r="L5814" s="7" t="str">
        <f t="shared" ca="1" si="451"/>
        <v>LOSE</v>
      </c>
      <c r="M5814" s="8">
        <f t="shared" ca="1" si="453"/>
        <v>-1</v>
      </c>
      <c r="N5814" s="8">
        <f t="shared" ca="1" si="454"/>
        <v>-173</v>
      </c>
      <c r="O5814" s="32">
        <f ca="1">SUM(M$4:M5814)/I5814</f>
        <v>-2.9771123730855276E-2</v>
      </c>
      <c r="P5814" s="47">
        <f ca="1">_xlfn.VAR.P(M$4:M5814)</f>
        <v>0.99911368019180213</v>
      </c>
      <c r="Q5814" s="33">
        <f ca="1">COUNTIF(L$4:L5814, "WIN")/I5814</f>
        <v>0.48511443813457239</v>
      </c>
    </row>
    <row r="5815" spans="9:17" x14ac:dyDescent="0.25">
      <c r="I5815" s="5">
        <v>5812</v>
      </c>
      <c r="J5815" s="9">
        <f t="shared" ca="1" si="452"/>
        <v>0.78598997306102081</v>
      </c>
      <c r="K5815" s="7" t="str">
        <f t="shared" ca="1" si="450"/>
        <v>BLACK</v>
      </c>
      <c r="L5815" s="7" t="str">
        <f t="shared" ca="1" si="451"/>
        <v>LOSE</v>
      </c>
      <c r="M5815" s="8">
        <f t="shared" ca="1" si="453"/>
        <v>-1</v>
      </c>
      <c r="N5815" s="8">
        <f t="shared" ca="1" si="454"/>
        <v>-174</v>
      </c>
      <c r="O5815" s="32">
        <f ca="1">SUM(M$4:M5815)/I5815</f>
        <v>-2.9938059187887129E-2</v>
      </c>
      <c r="P5815" s="47">
        <f ca="1">_xlfn.VAR.P(M$4:M5815)</f>
        <v>0.99910371261206254</v>
      </c>
      <c r="Q5815" s="33">
        <f ca="1">COUNTIF(L$4:L5815, "WIN")/I5815</f>
        <v>0.48503097040605642</v>
      </c>
    </row>
    <row r="5816" spans="9:17" x14ac:dyDescent="0.25">
      <c r="I5816" s="5">
        <v>5813</v>
      </c>
      <c r="J5816" s="9">
        <f t="shared" ca="1" si="452"/>
        <v>8.4125440316031641E-2</v>
      </c>
      <c r="K5816" s="7" t="str">
        <f t="shared" ca="1" si="450"/>
        <v>RED</v>
      </c>
      <c r="L5816" s="7" t="str">
        <f t="shared" ca="1" si="451"/>
        <v>WIN</v>
      </c>
      <c r="M5816" s="8">
        <f t="shared" ca="1" si="453"/>
        <v>1</v>
      </c>
      <c r="N5816" s="8">
        <f t="shared" ca="1" si="454"/>
        <v>-173</v>
      </c>
      <c r="O5816" s="32">
        <f ca="1">SUM(M$4:M5816)/I5816</f>
        <v>-2.9760880784448648E-2</v>
      </c>
      <c r="P5816" s="47">
        <f ca="1">_xlfn.VAR.P(M$4:M5816)</f>
        <v>0.99911428997493379</v>
      </c>
      <c r="Q5816" s="33">
        <f ca="1">COUNTIF(L$4:L5816, "WIN")/I5816</f>
        <v>0.4851195596077757</v>
      </c>
    </row>
    <row r="5817" spans="9:17" x14ac:dyDescent="0.25">
      <c r="I5817" s="5">
        <v>5814</v>
      </c>
      <c r="J5817" s="9">
        <f t="shared" ca="1" si="452"/>
        <v>0.79159547708947986</v>
      </c>
      <c r="K5817" s="7" t="str">
        <f t="shared" ca="1" si="450"/>
        <v>BLACK</v>
      </c>
      <c r="L5817" s="7" t="str">
        <f t="shared" ca="1" si="451"/>
        <v>LOSE</v>
      </c>
      <c r="M5817" s="8">
        <f t="shared" ca="1" si="453"/>
        <v>-1</v>
      </c>
      <c r="N5817" s="8">
        <f t="shared" ca="1" si="454"/>
        <v>-174</v>
      </c>
      <c r="O5817" s="32">
        <f ca="1">SUM(M$4:M5817)/I5817</f>
        <v>-2.9927760577915376E-2</v>
      </c>
      <c r="P5817" s="47">
        <f ca="1">_xlfn.VAR.P(M$4:M5817)</f>
        <v>0.99910432914679093</v>
      </c>
      <c r="Q5817" s="33">
        <f ca="1">COUNTIF(L$4:L5817, "WIN")/I5817</f>
        <v>0.48503611971104232</v>
      </c>
    </row>
    <row r="5818" spans="9:17" x14ac:dyDescent="0.25">
      <c r="I5818" s="5">
        <v>5815</v>
      </c>
      <c r="J5818" s="9">
        <f t="shared" ca="1" si="452"/>
        <v>0.8262868168300801</v>
      </c>
      <c r="K5818" s="7" t="str">
        <f t="shared" ca="1" si="450"/>
        <v>BLACK</v>
      </c>
      <c r="L5818" s="7" t="str">
        <f t="shared" ca="1" si="451"/>
        <v>LOSE</v>
      </c>
      <c r="M5818" s="8">
        <f t="shared" ca="1" si="453"/>
        <v>-1</v>
      </c>
      <c r="N5818" s="8">
        <f t="shared" ca="1" si="454"/>
        <v>-175</v>
      </c>
      <c r="O5818" s="32">
        <f ca="1">SUM(M$4:M5818)/I5818</f>
        <v>-3.0094582975064489E-2</v>
      </c>
      <c r="P5818" s="47">
        <f ca="1">_xlfn.VAR.P(M$4:M5818)</f>
        <v>0.99909431607555699</v>
      </c>
      <c r="Q5818" s="33">
        <f ca="1">COUNTIF(L$4:L5818, "WIN")/I5818</f>
        <v>0.48495270851246775</v>
      </c>
    </row>
    <row r="5819" spans="9:17" x14ac:dyDescent="0.25">
      <c r="I5819" s="5">
        <v>5816</v>
      </c>
      <c r="J5819" s="9">
        <f t="shared" ca="1" si="452"/>
        <v>0.12913067945024559</v>
      </c>
      <c r="K5819" s="7" t="str">
        <f t="shared" ca="1" si="450"/>
        <v>RED</v>
      </c>
      <c r="L5819" s="7" t="str">
        <f t="shared" ca="1" si="451"/>
        <v>WIN</v>
      </c>
      <c r="M5819" s="8">
        <f t="shared" ca="1" si="453"/>
        <v>1</v>
      </c>
      <c r="N5819" s="8">
        <f t="shared" ca="1" si="454"/>
        <v>-174</v>
      </c>
      <c r="O5819" s="32">
        <f ca="1">SUM(M$4:M5819)/I5819</f>
        <v>-2.9917469050894086E-2</v>
      </c>
      <c r="P5819" s="47">
        <f ca="1">_xlfn.VAR.P(M$4:M5819)</f>
        <v>0.99910494504558878</v>
      </c>
      <c r="Q5819" s="33">
        <f ca="1">COUNTIF(L$4:L5819, "WIN")/I5819</f>
        <v>0.48504126547455295</v>
      </c>
    </row>
    <row r="5820" spans="9:17" x14ac:dyDescent="0.25">
      <c r="I5820" s="5">
        <v>5817</v>
      </c>
      <c r="J5820" s="9">
        <f t="shared" ca="1" si="452"/>
        <v>0.18300837712826246</v>
      </c>
      <c r="K5820" s="7" t="str">
        <f t="shared" ca="1" si="450"/>
        <v>RED</v>
      </c>
      <c r="L5820" s="7" t="str">
        <f t="shared" ca="1" si="451"/>
        <v>WIN</v>
      </c>
      <c r="M5820" s="8">
        <f t="shared" ca="1" si="453"/>
        <v>1</v>
      </c>
      <c r="N5820" s="8">
        <f t="shared" ca="1" si="454"/>
        <v>-173</v>
      </c>
      <c r="O5820" s="32">
        <f ca="1">SUM(M$4:M5820)/I5820</f>
        <v>-2.974041602200447E-2</v>
      </c>
      <c r="P5820" s="47">
        <f ca="1">_xlfn.VAR.P(M$4:M5820)</f>
        <v>0.99911550765483814</v>
      </c>
      <c r="Q5820" s="33">
        <f ca="1">COUNTIF(L$4:L5820, "WIN")/I5820</f>
        <v>0.48512979198899775</v>
      </c>
    </row>
    <row r="5821" spans="9:17" x14ac:dyDescent="0.25">
      <c r="I5821" s="5">
        <v>5818</v>
      </c>
      <c r="J5821" s="9">
        <f t="shared" ca="1" si="452"/>
        <v>0.22624248746196263</v>
      </c>
      <c r="K5821" s="7" t="str">
        <f t="shared" ca="1" si="450"/>
        <v>RED</v>
      </c>
      <c r="L5821" s="7" t="str">
        <f t="shared" ca="1" si="451"/>
        <v>WIN</v>
      </c>
      <c r="M5821" s="8">
        <f t="shared" ca="1" si="453"/>
        <v>1</v>
      </c>
      <c r="N5821" s="8">
        <f t="shared" ca="1" si="454"/>
        <v>-172</v>
      </c>
      <c r="O5821" s="32">
        <f ca="1">SUM(M$4:M5821)/I5821</f>
        <v>-2.9563423856995532E-2</v>
      </c>
      <c r="P5821" s="47">
        <f ca="1">_xlfn.VAR.P(M$4:M5821)</f>
        <v>0.99912600396985163</v>
      </c>
      <c r="Q5821" s="33">
        <f ca="1">COUNTIF(L$4:L5821, "WIN")/I5821</f>
        <v>0.48521828807150225</v>
      </c>
    </row>
    <row r="5822" spans="9:17" x14ac:dyDescent="0.25">
      <c r="I5822" s="5">
        <v>5819</v>
      </c>
      <c r="J5822" s="9">
        <f t="shared" ca="1" si="452"/>
        <v>0.43431898361147758</v>
      </c>
      <c r="K5822" s="7" t="str">
        <f t="shared" ca="1" si="450"/>
        <v>RED</v>
      </c>
      <c r="L5822" s="7" t="str">
        <f t="shared" ca="1" si="451"/>
        <v>WIN</v>
      </c>
      <c r="M5822" s="8">
        <f t="shared" ca="1" si="453"/>
        <v>1</v>
      </c>
      <c r="N5822" s="8">
        <f t="shared" ca="1" si="454"/>
        <v>-171</v>
      </c>
      <c r="O5822" s="32">
        <f ca="1">SUM(M$4:M5822)/I5822</f>
        <v>-2.9386492524488744E-2</v>
      </c>
      <c r="P5822" s="47">
        <f ca="1">_xlfn.VAR.P(M$4:M5822)</f>
        <v>0.99913643405710817</v>
      </c>
      <c r="Q5822" s="33">
        <f ca="1">COUNTIF(L$4:L5822, "WIN")/I5822</f>
        <v>0.48530675373775561</v>
      </c>
    </row>
    <row r="5823" spans="9:17" x14ac:dyDescent="0.25">
      <c r="I5823" s="5">
        <v>5820</v>
      </c>
      <c r="J5823" s="9">
        <f t="shared" ca="1" si="452"/>
        <v>1.3637078080144915E-2</v>
      </c>
      <c r="K5823" s="7" t="str">
        <f t="shared" ca="1" si="450"/>
        <v>RED</v>
      </c>
      <c r="L5823" s="7" t="str">
        <f t="shared" ca="1" si="451"/>
        <v>WIN</v>
      </c>
      <c r="M5823" s="8">
        <f t="shared" ca="1" si="453"/>
        <v>1</v>
      </c>
      <c r="N5823" s="8">
        <f t="shared" ca="1" si="454"/>
        <v>-170</v>
      </c>
      <c r="O5823" s="32">
        <f ca="1">SUM(M$4:M5823)/I5823</f>
        <v>-2.9209621993127148E-2</v>
      </c>
      <c r="P5823" s="47">
        <f ca="1">_xlfn.VAR.P(M$4:M5823)</f>
        <v>0.99914679798301864</v>
      </c>
      <c r="Q5823" s="33">
        <f ca="1">COUNTIF(L$4:L5823, "WIN")/I5823</f>
        <v>0.48539518900343642</v>
      </c>
    </row>
    <row r="5824" spans="9:17" x14ac:dyDescent="0.25">
      <c r="I5824" s="5">
        <v>5821</v>
      </c>
      <c r="J5824" s="9">
        <f t="shared" ca="1" si="452"/>
        <v>0.34243200181228284</v>
      </c>
      <c r="K5824" s="7" t="str">
        <f t="shared" ca="1" si="450"/>
        <v>RED</v>
      </c>
      <c r="L5824" s="7" t="str">
        <f t="shared" ca="1" si="451"/>
        <v>WIN</v>
      </c>
      <c r="M5824" s="8">
        <f t="shared" ca="1" si="453"/>
        <v>1</v>
      </c>
      <c r="N5824" s="8">
        <f t="shared" ca="1" si="454"/>
        <v>-169</v>
      </c>
      <c r="O5824" s="32">
        <f ca="1">SUM(M$4:M5824)/I5824</f>
        <v>-2.903281223157533E-2</v>
      </c>
      <c r="P5824" s="47">
        <f ca="1">_xlfn.VAR.P(M$4:M5824)</f>
        <v>0.99915709581392609</v>
      </c>
      <c r="Q5824" s="33">
        <f ca="1">COUNTIF(L$4:L5824, "WIN")/I5824</f>
        <v>0.48548359388421236</v>
      </c>
    </row>
    <row r="5825" spans="9:17" x14ac:dyDescent="0.25">
      <c r="I5825" s="5">
        <v>5822</v>
      </c>
      <c r="J5825" s="9">
        <f t="shared" ca="1" si="452"/>
        <v>0.45774694584827735</v>
      </c>
      <c r="K5825" s="7" t="str">
        <f t="shared" ca="1" si="450"/>
        <v>RED</v>
      </c>
      <c r="L5825" s="7" t="str">
        <f t="shared" ca="1" si="451"/>
        <v>WIN</v>
      </c>
      <c r="M5825" s="8">
        <f t="shared" ca="1" si="453"/>
        <v>1</v>
      </c>
      <c r="N5825" s="8">
        <f t="shared" ca="1" si="454"/>
        <v>-168</v>
      </c>
      <c r="O5825" s="32">
        <f ca="1">SUM(M$4:M5825)/I5825</f>
        <v>-2.8856063208519408E-2</v>
      </c>
      <c r="P5825" s="47">
        <f ca="1">_xlfn.VAR.P(M$4:M5825)</f>
        <v>0.99916732761610594</v>
      </c>
      <c r="Q5825" s="33">
        <f ca="1">COUNTIF(L$4:L5825, "WIN")/I5825</f>
        <v>0.48557196839574029</v>
      </c>
    </row>
    <row r="5826" spans="9:17" x14ac:dyDescent="0.25">
      <c r="I5826" s="5">
        <v>5823</v>
      </c>
      <c r="J5826" s="9">
        <f t="shared" ca="1" si="452"/>
        <v>0.80025442124248869</v>
      </c>
      <c r="K5826" s="7" t="str">
        <f t="shared" ca="1" si="450"/>
        <v>BLACK</v>
      </c>
      <c r="L5826" s="7" t="str">
        <f t="shared" ca="1" si="451"/>
        <v>LOSE</v>
      </c>
      <c r="M5826" s="8">
        <f t="shared" ca="1" si="453"/>
        <v>-1</v>
      </c>
      <c r="N5826" s="8">
        <f t="shared" ca="1" si="454"/>
        <v>-169</v>
      </c>
      <c r="O5826" s="32">
        <f ca="1">SUM(M$4:M5826)/I5826</f>
        <v>-2.9022840460243862E-2</v>
      </c>
      <c r="P5826" s="47">
        <f ca="1">_xlfn.VAR.P(M$4:M5826)</f>
        <v>0.99915767473161921</v>
      </c>
      <c r="Q5826" s="33">
        <f ca="1">COUNTIF(L$4:L5826, "WIN")/I5826</f>
        <v>0.48548857976987808</v>
      </c>
    </row>
    <row r="5827" spans="9:17" x14ac:dyDescent="0.25">
      <c r="I5827" s="5">
        <v>5824</v>
      </c>
      <c r="J5827" s="9">
        <f t="shared" ca="1" si="452"/>
        <v>0.54433031399160792</v>
      </c>
      <c r="K5827" s="7" t="str">
        <f t="shared" ca="1" si="450"/>
        <v>BLACK</v>
      </c>
      <c r="L5827" s="7" t="str">
        <f t="shared" ca="1" si="451"/>
        <v>LOSE</v>
      </c>
      <c r="M5827" s="8">
        <f t="shared" ca="1" si="453"/>
        <v>-1</v>
      </c>
      <c r="N5827" s="8">
        <f t="shared" ca="1" si="454"/>
        <v>-170</v>
      </c>
      <c r="O5827" s="32">
        <f ca="1">SUM(M$4:M5827)/I5827</f>
        <v>-2.918956043956044E-2</v>
      </c>
      <c r="P5827" s="47">
        <f ca="1">_xlfn.VAR.P(M$4:M5827)</f>
        <v>0.99914796956134522</v>
      </c>
      <c r="Q5827" s="33">
        <f ca="1">COUNTIF(L$4:L5827, "WIN")/I5827</f>
        <v>0.48540521978021978</v>
      </c>
    </row>
    <row r="5828" spans="9:17" x14ac:dyDescent="0.25">
      <c r="I5828" s="5">
        <v>5825</v>
      </c>
      <c r="J5828" s="9">
        <f t="shared" ca="1" si="452"/>
        <v>0.41635163751913362</v>
      </c>
      <c r="K5828" s="7" t="str">
        <f t="shared" ref="K5828:K5891" ca="1" si="455">IF($J5828 &gt;= $D$7, "GREEN", IF($J5828 &gt;= $D$6, "BLACK", "RED"))</f>
        <v>RED</v>
      </c>
      <c r="L5828" s="7" t="str">
        <f t="shared" ref="L5828:L5891" ca="1" si="456">IF($K5828 = "RED", "WIN", "LOSE")</f>
        <v>WIN</v>
      </c>
      <c r="M5828" s="8">
        <f t="shared" ca="1" si="453"/>
        <v>1</v>
      </c>
      <c r="N5828" s="8">
        <f t="shared" ca="1" si="454"/>
        <v>-169</v>
      </c>
      <c r="O5828" s="32">
        <f ca="1">SUM(M$4:M5828)/I5828</f>
        <v>-2.9012875536480687E-2</v>
      </c>
      <c r="P5828" s="47">
        <f ca="1">_xlfn.VAR.P(M$4:M5828)</f>
        <v>0.99915825305310468</v>
      </c>
      <c r="Q5828" s="33">
        <f ca="1">COUNTIF(L$4:L5828, "WIN")/I5828</f>
        <v>0.48549356223175966</v>
      </c>
    </row>
    <row r="5829" spans="9:17" x14ac:dyDescent="0.25">
      <c r="I5829" s="5">
        <v>5826</v>
      </c>
      <c r="J5829" s="9">
        <f t="shared" ca="1" si="452"/>
        <v>0.98545642814545198</v>
      </c>
      <c r="K5829" s="7" t="str">
        <f t="shared" ca="1" si="455"/>
        <v>GREEN</v>
      </c>
      <c r="L5829" s="7" t="str">
        <f t="shared" ca="1" si="456"/>
        <v>LOSE</v>
      </c>
      <c r="M5829" s="8">
        <f t="shared" ca="1" si="453"/>
        <v>-1</v>
      </c>
      <c r="N5829" s="8">
        <f t="shared" ca="1" si="454"/>
        <v>-170</v>
      </c>
      <c r="O5829" s="32">
        <f ca="1">SUM(M$4:M5829)/I5829</f>
        <v>-2.9179539993134225E-2</v>
      </c>
      <c r="P5829" s="47">
        <f ca="1">_xlfn.VAR.P(M$4:M5829)</f>
        <v>0.99914855444578909</v>
      </c>
      <c r="Q5829" s="33">
        <f ca="1">COUNTIF(L$4:L5829, "WIN")/I5829</f>
        <v>0.48541023000343286</v>
      </c>
    </row>
    <row r="5830" spans="9:17" x14ac:dyDescent="0.25">
      <c r="I5830" s="5">
        <v>5827</v>
      </c>
      <c r="J5830" s="9">
        <f t="shared" ref="J5830:J5893" ca="1" si="457">RAND()</f>
        <v>0.20026706370655312</v>
      </c>
      <c r="K5830" s="7" t="str">
        <f t="shared" ca="1" si="455"/>
        <v>RED</v>
      </c>
      <c r="L5830" s="7" t="str">
        <f t="shared" ca="1" si="456"/>
        <v>WIN</v>
      </c>
      <c r="M5830" s="8">
        <f t="shared" ref="M5830:M5893" ca="1" si="458">IF($L5830 = "WIN", 1, -1)</f>
        <v>1</v>
      </c>
      <c r="N5830" s="8">
        <f t="shared" ref="N5830:N5893" ca="1" si="459">N5829+M5830</f>
        <v>-169</v>
      </c>
      <c r="O5830" s="32">
        <f ca="1">SUM(M$4:M5830)/I5830</f>
        <v>-2.9002917453234942E-2</v>
      </c>
      <c r="P5830" s="47">
        <f ca="1">_xlfn.VAR.P(M$4:M5830)</f>
        <v>0.99915883077920087</v>
      </c>
      <c r="Q5830" s="33">
        <f ca="1">COUNTIF(L$4:L5830, "WIN")/I5830</f>
        <v>0.48549854127338254</v>
      </c>
    </row>
    <row r="5831" spans="9:17" x14ac:dyDescent="0.25">
      <c r="I5831" s="5">
        <v>5828</v>
      </c>
      <c r="J5831" s="9">
        <f t="shared" ca="1" si="457"/>
        <v>0.20271523172365569</v>
      </c>
      <c r="K5831" s="7" t="str">
        <f t="shared" ca="1" si="455"/>
        <v>RED</v>
      </c>
      <c r="L5831" s="7" t="str">
        <f t="shared" ca="1" si="456"/>
        <v>WIN</v>
      </c>
      <c r="M5831" s="8">
        <f t="shared" ca="1" si="458"/>
        <v>1</v>
      </c>
      <c r="N5831" s="8">
        <f t="shared" ca="1" si="459"/>
        <v>-168</v>
      </c>
      <c r="O5831" s="32">
        <f ca="1">SUM(M$4:M5831)/I5831</f>
        <v>-2.8826355525051476E-2</v>
      </c>
      <c r="P5831" s="47">
        <f ca="1">_xlfn.VAR.P(M$4:M5831)</f>
        <v>0.99916904122714334</v>
      </c>
      <c r="Q5831" s="33">
        <f ca="1">COUNTIF(L$4:L5831, "WIN")/I5831</f>
        <v>0.48558682223747424</v>
      </c>
    </row>
    <row r="5832" spans="9:17" x14ac:dyDescent="0.25">
      <c r="I5832" s="5">
        <v>5829</v>
      </c>
      <c r="J5832" s="9">
        <f t="shared" ca="1" si="457"/>
        <v>0.23944661665272415</v>
      </c>
      <c r="K5832" s="7" t="str">
        <f t="shared" ca="1" si="455"/>
        <v>RED</v>
      </c>
      <c r="L5832" s="7" t="str">
        <f t="shared" ca="1" si="456"/>
        <v>WIN</v>
      </c>
      <c r="M5832" s="8">
        <f t="shared" ca="1" si="458"/>
        <v>1</v>
      </c>
      <c r="N5832" s="8">
        <f t="shared" ca="1" si="459"/>
        <v>-167</v>
      </c>
      <c r="O5832" s="32">
        <f ca="1">SUM(M$4:M5832)/I5832</f>
        <v>-2.8649854177388918E-2</v>
      </c>
      <c r="P5832" s="47">
        <f ca="1">_xlfn.VAR.P(M$4:M5832)</f>
        <v>0.99917918585561438</v>
      </c>
      <c r="Q5832" s="33">
        <f ca="1">COUNTIF(L$4:L5832, "WIN")/I5832</f>
        <v>0.48567507291130552</v>
      </c>
    </row>
    <row r="5833" spans="9:17" x14ac:dyDescent="0.25">
      <c r="I5833" s="5">
        <v>5830</v>
      </c>
      <c r="J5833" s="9">
        <f t="shared" ca="1" si="457"/>
        <v>0.81272331882809778</v>
      </c>
      <c r="K5833" s="7" t="str">
        <f t="shared" ca="1" si="455"/>
        <v>BLACK</v>
      </c>
      <c r="L5833" s="7" t="str">
        <f t="shared" ca="1" si="456"/>
        <v>LOSE</v>
      </c>
      <c r="M5833" s="8">
        <f t="shared" ca="1" si="458"/>
        <v>-1</v>
      </c>
      <c r="N5833" s="8">
        <f t="shared" ca="1" si="459"/>
        <v>-168</v>
      </c>
      <c r="O5833" s="32">
        <f ca="1">SUM(M$4:M5833)/I5833</f>
        <v>-2.8816466552315609E-2</v>
      </c>
      <c r="P5833" s="47">
        <f ca="1">_xlfn.VAR.P(M$4:M5833)</f>
        <v>0.99916961125543924</v>
      </c>
      <c r="Q5833" s="33">
        <f ca="1">COUNTIF(L$4:L5833, "WIN")/I5833</f>
        <v>0.48559176672384219</v>
      </c>
    </row>
    <row r="5834" spans="9:17" x14ac:dyDescent="0.25">
      <c r="I5834" s="5">
        <v>5831</v>
      </c>
      <c r="J5834" s="9">
        <f t="shared" ca="1" si="457"/>
        <v>0.85468418898742837</v>
      </c>
      <c r="K5834" s="7" t="str">
        <f t="shared" ca="1" si="455"/>
        <v>BLACK</v>
      </c>
      <c r="L5834" s="7" t="str">
        <f t="shared" ca="1" si="456"/>
        <v>LOSE</v>
      </c>
      <c r="M5834" s="8">
        <f t="shared" ca="1" si="458"/>
        <v>-1</v>
      </c>
      <c r="N5834" s="8">
        <f t="shared" ca="1" si="459"/>
        <v>-169</v>
      </c>
      <c r="O5834" s="32">
        <f ca="1">SUM(M$4:M5834)/I5834</f>
        <v>-2.8983021780140627E-2</v>
      </c>
      <c r="P5834" s="47">
        <f ca="1">_xlfn.VAR.P(M$4:M5834)</f>
        <v>0.99915998444849186</v>
      </c>
      <c r="Q5834" s="33">
        <f ca="1">COUNTIF(L$4:L5834, "WIN")/I5834</f>
        <v>0.48550848910992966</v>
      </c>
    </row>
    <row r="5835" spans="9:17" x14ac:dyDescent="0.25">
      <c r="I5835" s="5">
        <v>5832</v>
      </c>
      <c r="J5835" s="9">
        <f t="shared" ca="1" si="457"/>
        <v>0.25978829512724411</v>
      </c>
      <c r="K5835" s="7" t="str">
        <f t="shared" ca="1" si="455"/>
        <v>RED</v>
      </c>
      <c r="L5835" s="7" t="str">
        <f t="shared" ca="1" si="456"/>
        <v>WIN</v>
      </c>
      <c r="M5835" s="8">
        <f t="shared" ca="1" si="458"/>
        <v>1</v>
      </c>
      <c r="N5835" s="8">
        <f t="shared" ca="1" si="459"/>
        <v>-168</v>
      </c>
      <c r="O5835" s="32">
        <f ca="1">SUM(M$4:M5835)/I5835</f>
        <v>-2.8806584362139918E-2</v>
      </c>
      <c r="P5835" s="47">
        <f ca="1">_xlfn.VAR.P(M$4:M5835)</f>
        <v>0.99917018069738694</v>
      </c>
      <c r="Q5835" s="33">
        <f ca="1">COUNTIF(L$4:L5835, "WIN")/I5835</f>
        <v>0.48559670781893005</v>
      </c>
    </row>
    <row r="5836" spans="9:17" x14ac:dyDescent="0.25">
      <c r="I5836" s="5">
        <v>5833</v>
      </c>
      <c r="J5836" s="9">
        <f t="shared" ca="1" si="457"/>
        <v>0.8160118369976388</v>
      </c>
      <c r="K5836" s="7" t="str">
        <f t="shared" ca="1" si="455"/>
        <v>BLACK</v>
      </c>
      <c r="L5836" s="7" t="str">
        <f t="shared" ca="1" si="456"/>
        <v>LOSE</v>
      </c>
      <c r="M5836" s="8">
        <f t="shared" ca="1" si="458"/>
        <v>-1</v>
      </c>
      <c r="N5836" s="8">
        <f t="shared" ca="1" si="459"/>
        <v>-169</v>
      </c>
      <c r="O5836" s="32">
        <f ca="1">SUM(M$4:M5836)/I5836</f>
        <v>-2.8973084176238641E-2</v>
      </c>
      <c r="P5836" s="47">
        <f ca="1">_xlfn.VAR.P(M$4:M5836)</f>
        <v>0.99916056039331658</v>
      </c>
      <c r="Q5836" s="33">
        <f ca="1">COUNTIF(L$4:L5836, "WIN")/I5836</f>
        <v>0.48551345791188066</v>
      </c>
    </row>
    <row r="5837" spans="9:17" x14ac:dyDescent="0.25">
      <c r="I5837" s="5">
        <v>5834</v>
      </c>
      <c r="J5837" s="9">
        <f t="shared" ca="1" si="457"/>
        <v>0.61984631290114134</v>
      </c>
      <c r="K5837" s="7" t="str">
        <f t="shared" ca="1" si="455"/>
        <v>BLACK</v>
      </c>
      <c r="L5837" s="7" t="str">
        <f t="shared" ca="1" si="456"/>
        <v>LOSE</v>
      </c>
      <c r="M5837" s="8">
        <f t="shared" ca="1" si="458"/>
        <v>-1</v>
      </c>
      <c r="N5837" s="8">
        <f t="shared" ca="1" si="459"/>
        <v>-170</v>
      </c>
      <c r="O5837" s="32">
        <f ca="1">SUM(M$4:M5837)/I5837</f>
        <v>-2.9139526911210148E-2</v>
      </c>
      <c r="P5837" s="47">
        <f ca="1">_xlfn.VAR.P(M$4:M5837)</f>
        <v>0.99915088797139084</v>
      </c>
      <c r="Q5837" s="33">
        <f ca="1">COUNTIF(L$4:L5837, "WIN")/I5837</f>
        <v>0.48543023654439493</v>
      </c>
    </row>
    <row r="5838" spans="9:17" x14ac:dyDescent="0.25">
      <c r="I5838" s="5">
        <v>5835</v>
      </c>
      <c r="J5838" s="9">
        <f t="shared" ca="1" si="457"/>
        <v>0.33101341940241602</v>
      </c>
      <c r="K5838" s="7" t="str">
        <f t="shared" ca="1" si="455"/>
        <v>RED</v>
      </c>
      <c r="L5838" s="7" t="str">
        <f t="shared" ca="1" si="456"/>
        <v>WIN</v>
      </c>
      <c r="M5838" s="8">
        <f t="shared" ca="1" si="458"/>
        <v>1</v>
      </c>
      <c r="N5838" s="8">
        <f t="shared" ca="1" si="459"/>
        <v>-169</v>
      </c>
      <c r="O5838" s="32">
        <f ca="1">SUM(M$4:M5838)/I5838</f>
        <v>-2.8963153384747215E-2</v>
      </c>
      <c r="P5838" s="47">
        <f ca="1">_xlfn.VAR.P(M$4:M5838)</f>
        <v>0.99916113574601162</v>
      </c>
      <c r="Q5838" s="33">
        <f ca="1">COUNTIF(L$4:L5838, "WIN")/I5838</f>
        <v>0.4855184233076264</v>
      </c>
    </row>
    <row r="5839" spans="9:17" x14ac:dyDescent="0.25">
      <c r="I5839" s="5">
        <v>5836</v>
      </c>
      <c r="J5839" s="9">
        <f t="shared" ca="1" si="457"/>
        <v>3.0450038856006945E-2</v>
      </c>
      <c r="K5839" s="7" t="str">
        <f t="shared" ca="1" si="455"/>
        <v>RED</v>
      </c>
      <c r="L5839" s="7" t="str">
        <f t="shared" ca="1" si="456"/>
        <v>WIN</v>
      </c>
      <c r="M5839" s="8">
        <f t="shared" ca="1" si="458"/>
        <v>1</v>
      </c>
      <c r="N5839" s="8">
        <f t="shared" ca="1" si="459"/>
        <v>-168</v>
      </c>
      <c r="O5839" s="32">
        <f ca="1">SUM(M$4:M5839)/I5839</f>
        <v>-2.8786840301576421E-2</v>
      </c>
      <c r="P5839" s="47">
        <f ca="1">_xlfn.VAR.P(M$4:M5839)</f>
        <v>0.99917131782545154</v>
      </c>
      <c r="Q5839" s="33">
        <f ca="1">COUNTIF(L$4:L5839, "WIN")/I5839</f>
        <v>0.48560657984921179</v>
      </c>
    </row>
    <row r="5840" spans="9:17" x14ac:dyDescent="0.25">
      <c r="I5840" s="5">
        <v>5837</v>
      </c>
      <c r="J5840" s="9">
        <f t="shared" ca="1" si="457"/>
        <v>0.8951798469125033</v>
      </c>
      <c r="K5840" s="7" t="str">
        <f t="shared" ca="1" si="455"/>
        <v>BLACK</v>
      </c>
      <c r="L5840" s="7" t="str">
        <f t="shared" ca="1" si="456"/>
        <v>LOSE</v>
      </c>
      <c r="M5840" s="8">
        <f t="shared" ca="1" si="458"/>
        <v>-1</v>
      </c>
      <c r="N5840" s="8">
        <f t="shared" ca="1" si="459"/>
        <v>-169</v>
      </c>
      <c r="O5840" s="32">
        <f ca="1">SUM(M$4:M5840)/I5840</f>
        <v>-2.8953229398663696E-2</v>
      </c>
      <c r="P5840" s="47">
        <f ca="1">_xlfn.VAR.P(M$4:M5840)</f>
        <v>0.99916171050738833</v>
      </c>
      <c r="Q5840" s="33">
        <f ca="1">COUNTIF(L$4:L5840, "WIN")/I5840</f>
        <v>0.48552338530066813</v>
      </c>
    </row>
    <row r="5841" spans="9:17" x14ac:dyDescent="0.25">
      <c r="I5841" s="5">
        <v>5838</v>
      </c>
      <c r="J5841" s="9">
        <f t="shared" ca="1" si="457"/>
        <v>0.96975729863537097</v>
      </c>
      <c r="K5841" s="7" t="str">
        <f t="shared" ca="1" si="455"/>
        <v>BLACK</v>
      </c>
      <c r="L5841" s="7" t="str">
        <f t="shared" ca="1" si="456"/>
        <v>LOSE</v>
      </c>
      <c r="M5841" s="8">
        <f t="shared" ca="1" si="458"/>
        <v>-1</v>
      </c>
      <c r="N5841" s="8">
        <f t="shared" ca="1" si="459"/>
        <v>-170</v>
      </c>
      <c r="O5841" s="32">
        <f ca="1">SUM(M$4:M5841)/I5841</f>
        <v>-2.9119561493662214E-2</v>
      </c>
      <c r="P5841" s="47">
        <f ca="1">_xlfn.VAR.P(M$4:M5841)</f>
        <v>0.99915205113841687</v>
      </c>
      <c r="Q5841" s="33">
        <f ca="1">COUNTIF(L$4:L5841, "WIN")/I5841</f>
        <v>0.48544021925316888</v>
      </c>
    </row>
    <row r="5842" spans="9:17" x14ac:dyDescent="0.25">
      <c r="I5842" s="5">
        <v>5839</v>
      </c>
      <c r="J5842" s="9">
        <f t="shared" ca="1" si="457"/>
        <v>0.97227006421092876</v>
      </c>
      <c r="K5842" s="7" t="str">
        <f t="shared" ca="1" si="455"/>
        <v>BLACK</v>
      </c>
      <c r="L5842" s="7" t="str">
        <f t="shared" ca="1" si="456"/>
        <v>LOSE</v>
      </c>
      <c r="M5842" s="8">
        <f t="shared" ca="1" si="458"/>
        <v>-1</v>
      </c>
      <c r="N5842" s="8">
        <f t="shared" ca="1" si="459"/>
        <v>-171</v>
      </c>
      <c r="O5842" s="32">
        <f ca="1">SUM(M$4:M5842)/I5842</f>
        <v>-2.928583661585888E-2</v>
      </c>
      <c r="P5842" s="47">
        <f ca="1">_xlfn.VAR.P(M$4:M5842)</f>
        <v>0.99914233977370925</v>
      </c>
      <c r="Q5842" s="33">
        <f ca="1">COUNTIF(L$4:L5842, "WIN")/I5842</f>
        <v>0.48535708169207054</v>
      </c>
    </row>
    <row r="5843" spans="9:17" x14ac:dyDescent="0.25">
      <c r="I5843" s="5">
        <v>5840</v>
      </c>
      <c r="J5843" s="9">
        <f t="shared" ca="1" si="457"/>
        <v>0.9321142065694612</v>
      </c>
      <c r="K5843" s="7" t="str">
        <f t="shared" ca="1" si="455"/>
        <v>BLACK</v>
      </c>
      <c r="L5843" s="7" t="str">
        <f t="shared" ca="1" si="456"/>
        <v>LOSE</v>
      </c>
      <c r="M5843" s="8">
        <f t="shared" ca="1" si="458"/>
        <v>-1</v>
      </c>
      <c r="N5843" s="8">
        <f t="shared" ca="1" si="459"/>
        <v>-172</v>
      </c>
      <c r="O5843" s="32">
        <f ca="1">SUM(M$4:M5843)/I5843</f>
        <v>-2.9452054794520548E-2</v>
      </c>
      <c r="P5843" s="47">
        <f ca="1">_xlfn.VAR.P(M$4:M5843)</f>
        <v>0.99913257646838061</v>
      </c>
      <c r="Q5843" s="33">
        <f ca="1">COUNTIF(L$4:L5843, "WIN")/I5843</f>
        <v>0.48527397260273974</v>
      </c>
    </row>
    <row r="5844" spans="9:17" x14ac:dyDescent="0.25">
      <c r="I5844" s="5">
        <v>5841</v>
      </c>
      <c r="J5844" s="9">
        <f t="shared" ca="1" si="457"/>
        <v>0.64350597235998519</v>
      </c>
      <c r="K5844" s="7" t="str">
        <f t="shared" ca="1" si="455"/>
        <v>BLACK</v>
      </c>
      <c r="L5844" s="7" t="str">
        <f t="shared" ca="1" si="456"/>
        <v>LOSE</v>
      </c>
      <c r="M5844" s="8">
        <f t="shared" ca="1" si="458"/>
        <v>-1</v>
      </c>
      <c r="N5844" s="8">
        <f t="shared" ca="1" si="459"/>
        <v>-173</v>
      </c>
      <c r="O5844" s="32">
        <f ca="1">SUM(M$4:M5844)/I5844</f>
        <v>-2.9618216058894024E-2</v>
      </c>
      <c r="P5844" s="47">
        <f ca="1">_xlfn.VAR.P(M$4:M5844)</f>
        <v>0.99912276127748867</v>
      </c>
      <c r="Q5844" s="33">
        <f ca="1">COUNTIF(L$4:L5844, "WIN")/I5844</f>
        <v>0.48519089197055298</v>
      </c>
    </row>
    <row r="5845" spans="9:17" x14ac:dyDescent="0.25">
      <c r="I5845" s="5">
        <v>5842</v>
      </c>
      <c r="J5845" s="9">
        <f t="shared" ca="1" si="457"/>
        <v>0.83064726500908448</v>
      </c>
      <c r="K5845" s="7" t="str">
        <f t="shared" ca="1" si="455"/>
        <v>BLACK</v>
      </c>
      <c r="L5845" s="7" t="str">
        <f t="shared" ca="1" si="456"/>
        <v>LOSE</v>
      </c>
      <c r="M5845" s="8">
        <f t="shared" ca="1" si="458"/>
        <v>-1</v>
      </c>
      <c r="N5845" s="8">
        <f t="shared" ca="1" si="459"/>
        <v>-174</v>
      </c>
      <c r="O5845" s="32">
        <f ca="1">SUM(M$4:M5845)/I5845</f>
        <v>-2.9784320438206092E-2</v>
      </c>
      <c r="P5845" s="47">
        <f ca="1">_xlfn.VAR.P(M$4:M5845)</f>
        <v>0.99911289425603422</v>
      </c>
      <c r="Q5845" s="33">
        <f ca="1">COUNTIF(L$4:L5845, "WIN")/I5845</f>
        <v>0.48510783978089694</v>
      </c>
    </row>
    <row r="5846" spans="9:17" x14ac:dyDescent="0.25">
      <c r="I5846" s="5">
        <v>5843</v>
      </c>
      <c r="J5846" s="9">
        <f t="shared" ca="1" si="457"/>
        <v>0.59365859395976528</v>
      </c>
      <c r="K5846" s="7" t="str">
        <f t="shared" ca="1" si="455"/>
        <v>BLACK</v>
      </c>
      <c r="L5846" s="7" t="str">
        <f t="shared" ca="1" si="456"/>
        <v>LOSE</v>
      </c>
      <c r="M5846" s="8">
        <f t="shared" ca="1" si="458"/>
        <v>-1</v>
      </c>
      <c r="N5846" s="8">
        <f t="shared" ca="1" si="459"/>
        <v>-175</v>
      </c>
      <c r="O5846" s="32">
        <f ca="1">SUM(M$4:M5846)/I5846</f>
        <v>-2.9950367961663529E-2</v>
      </c>
      <c r="P5846" s="47">
        <f ca="1">_xlfn.VAR.P(M$4:M5846)</f>
        <v>0.99910297545896098</v>
      </c>
      <c r="Q5846" s="33">
        <f ca="1">COUNTIF(L$4:L5846, "WIN")/I5846</f>
        <v>0.48502481601916825</v>
      </c>
    </row>
    <row r="5847" spans="9:17" x14ac:dyDescent="0.25">
      <c r="I5847" s="5">
        <v>5844</v>
      </c>
      <c r="J5847" s="9">
        <f t="shared" ca="1" si="457"/>
        <v>1.0623225926474356E-2</v>
      </c>
      <c r="K5847" s="7" t="str">
        <f t="shared" ca="1" si="455"/>
        <v>RED</v>
      </c>
      <c r="L5847" s="7" t="str">
        <f t="shared" ca="1" si="456"/>
        <v>WIN</v>
      </c>
      <c r="M5847" s="8">
        <f t="shared" ca="1" si="458"/>
        <v>1</v>
      </c>
      <c r="N5847" s="8">
        <f t="shared" ca="1" si="459"/>
        <v>-174</v>
      </c>
      <c r="O5847" s="32">
        <f ca="1">SUM(M$4:M5847)/I5847</f>
        <v>-2.9774127310061602E-2</v>
      </c>
      <c r="P5847" s="47">
        <f ca="1">_xlfn.VAR.P(M$4:M5847)</f>
        <v>0.9991135013429242</v>
      </c>
      <c r="Q5847" s="33">
        <f ca="1">COUNTIF(L$4:L5847, "WIN")/I5847</f>
        <v>0.48511293634496921</v>
      </c>
    </row>
    <row r="5848" spans="9:17" x14ac:dyDescent="0.25">
      <c r="I5848" s="5">
        <v>5845</v>
      </c>
      <c r="J5848" s="9">
        <f t="shared" ca="1" si="457"/>
        <v>0.33998255691763679</v>
      </c>
      <c r="K5848" s="7" t="str">
        <f t="shared" ca="1" si="455"/>
        <v>RED</v>
      </c>
      <c r="L5848" s="7" t="str">
        <f t="shared" ca="1" si="456"/>
        <v>WIN</v>
      </c>
      <c r="M5848" s="8">
        <f t="shared" ca="1" si="458"/>
        <v>1</v>
      </c>
      <c r="N5848" s="8">
        <f t="shared" ca="1" si="459"/>
        <v>-173</v>
      </c>
      <c r="O5848" s="32">
        <f ca="1">SUM(M$4:M5848)/I5848</f>
        <v>-2.9597946963216423E-2</v>
      </c>
      <c r="P5848" s="47">
        <f ca="1">_xlfn.VAR.P(M$4:M5848)</f>
        <v>0.9991239615355626</v>
      </c>
      <c r="Q5848" s="33">
        <f ca="1">COUNTIF(L$4:L5848, "WIN")/I5848</f>
        <v>0.48520102651839181</v>
      </c>
    </row>
    <row r="5849" spans="9:17" x14ac:dyDescent="0.25">
      <c r="I5849" s="5">
        <v>5846</v>
      </c>
      <c r="J5849" s="9">
        <f t="shared" ca="1" si="457"/>
        <v>0.39157106618101023</v>
      </c>
      <c r="K5849" s="7" t="str">
        <f t="shared" ca="1" si="455"/>
        <v>RED</v>
      </c>
      <c r="L5849" s="7" t="str">
        <f t="shared" ca="1" si="456"/>
        <v>WIN</v>
      </c>
      <c r="M5849" s="8">
        <f t="shared" ca="1" si="458"/>
        <v>1</v>
      </c>
      <c r="N5849" s="8">
        <f t="shared" ca="1" si="459"/>
        <v>-172</v>
      </c>
      <c r="O5849" s="32">
        <f ca="1">SUM(M$4:M5849)/I5849</f>
        <v>-2.9421826890181319E-2</v>
      </c>
      <c r="P5849" s="47">
        <f ca="1">_xlfn.VAR.P(M$4:M5849)</f>
        <v>0.99913435610244417</v>
      </c>
      <c r="Q5849" s="33">
        <f ca="1">COUNTIF(L$4:L5849, "WIN")/I5849</f>
        <v>0.48528908655490932</v>
      </c>
    </row>
    <row r="5850" spans="9:17" x14ac:dyDescent="0.25">
      <c r="I5850" s="5">
        <v>5847</v>
      </c>
      <c r="J5850" s="9">
        <f t="shared" ca="1" si="457"/>
        <v>7.6547227039882704E-2</v>
      </c>
      <c r="K5850" s="7" t="str">
        <f t="shared" ca="1" si="455"/>
        <v>RED</v>
      </c>
      <c r="L5850" s="7" t="str">
        <f t="shared" ca="1" si="456"/>
        <v>WIN</v>
      </c>
      <c r="M5850" s="8">
        <f t="shared" ca="1" si="458"/>
        <v>1</v>
      </c>
      <c r="N5850" s="8">
        <f t="shared" ca="1" si="459"/>
        <v>-171</v>
      </c>
      <c r="O5850" s="32">
        <f ca="1">SUM(M$4:M5850)/I5850</f>
        <v>-2.9245767060030785E-2</v>
      </c>
      <c r="P5850" s="47">
        <f ca="1">_xlfn.VAR.P(M$4:M5850)</f>
        <v>0.9991446851090704</v>
      </c>
      <c r="Q5850" s="33">
        <f ca="1">COUNTIF(L$4:L5850, "WIN")/I5850</f>
        <v>0.4853771164699846</v>
      </c>
    </row>
    <row r="5851" spans="9:17" x14ac:dyDescent="0.25">
      <c r="I5851" s="5">
        <v>5848</v>
      </c>
      <c r="J5851" s="9">
        <f t="shared" ca="1" si="457"/>
        <v>0.62682602773035012</v>
      </c>
      <c r="K5851" s="7" t="str">
        <f t="shared" ca="1" si="455"/>
        <v>BLACK</v>
      </c>
      <c r="L5851" s="7" t="str">
        <f t="shared" ca="1" si="456"/>
        <v>LOSE</v>
      </c>
      <c r="M5851" s="8">
        <f t="shared" ca="1" si="458"/>
        <v>-1</v>
      </c>
      <c r="N5851" s="8">
        <f t="shared" ca="1" si="459"/>
        <v>-172</v>
      </c>
      <c r="O5851" s="32">
        <f ca="1">SUM(M$4:M5851)/I5851</f>
        <v>-2.9411764705882353E-2</v>
      </c>
      <c r="P5851" s="47">
        <f ca="1">_xlfn.VAR.P(M$4:M5851)</f>
        <v>0.99913494809688586</v>
      </c>
      <c r="Q5851" s="33">
        <f ca="1">COUNTIF(L$4:L5851, "WIN")/I5851</f>
        <v>0.48529411764705882</v>
      </c>
    </row>
    <row r="5852" spans="9:17" x14ac:dyDescent="0.25">
      <c r="I5852" s="5">
        <v>5849</v>
      </c>
      <c r="J5852" s="9">
        <f t="shared" ca="1" si="457"/>
        <v>0.40054872879520143</v>
      </c>
      <c r="K5852" s="7" t="str">
        <f t="shared" ca="1" si="455"/>
        <v>RED</v>
      </c>
      <c r="L5852" s="7" t="str">
        <f t="shared" ca="1" si="456"/>
        <v>WIN</v>
      </c>
      <c r="M5852" s="8">
        <f t="shared" ca="1" si="458"/>
        <v>1</v>
      </c>
      <c r="N5852" s="8">
        <f t="shared" ca="1" si="459"/>
        <v>-171</v>
      </c>
      <c r="O5852" s="32">
        <f ca="1">SUM(M$4:M5852)/I5852</f>
        <v>-2.9235766797743205E-2</v>
      </c>
      <c r="P5852" s="47">
        <f ca="1">_xlfn.VAR.P(M$4:M5852)</f>
        <v>0.99914526993974795</v>
      </c>
      <c r="Q5852" s="33">
        <f ca="1">COUNTIF(L$4:L5852, "WIN")/I5852</f>
        <v>0.4853821166011284</v>
      </c>
    </row>
    <row r="5853" spans="9:17" x14ac:dyDescent="0.25">
      <c r="I5853" s="5">
        <v>5850</v>
      </c>
      <c r="J5853" s="9">
        <f t="shared" ca="1" si="457"/>
        <v>0.83317829835759194</v>
      </c>
      <c r="K5853" s="7" t="str">
        <f t="shared" ca="1" si="455"/>
        <v>BLACK</v>
      </c>
      <c r="L5853" s="7" t="str">
        <f t="shared" ca="1" si="456"/>
        <v>LOSE</v>
      </c>
      <c r="M5853" s="8">
        <f t="shared" ca="1" si="458"/>
        <v>-1</v>
      </c>
      <c r="N5853" s="8">
        <f t="shared" ca="1" si="459"/>
        <v>-172</v>
      </c>
      <c r="O5853" s="32">
        <f ca="1">SUM(M$4:M5853)/I5853</f>
        <v>-2.9401709401709403E-2</v>
      </c>
      <c r="P5853" s="47">
        <f ca="1">_xlfn.VAR.P(M$4:M5853)</f>
        <v>0.99913553948425748</v>
      </c>
      <c r="Q5853" s="33">
        <f ca="1">COUNTIF(L$4:L5853, "WIN")/I5853</f>
        <v>0.48529914529914531</v>
      </c>
    </row>
    <row r="5854" spans="9:17" x14ac:dyDescent="0.25">
      <c r="I5854" s="5">
        <v>5851</v>
      </c>
      <c r="J5854" s="9">
        <f t="shared" ca="1" si="457"/>
        <v>0.82444987585188878</v>
      </c>
      <c r="K5854" s="7" t="str">
        <f t="shared" ca="1" si="455"/>
        <v>BLACK</v>
      </c>
      <c r="L5854" s="7" t="str">
        <f t="shared" ca="1" si="456"/>
        <v>LOSE</v>
      </c>
      <c r="M5854" s="8">
        <f t="shared" ca="1" si="458"/>
        <v>-1</v>
      </c>
      <c r="N5854" s="8">
        <f t="shared" ca="1" si="459"/>
        <v>-173</v>
      </c>
      <c r="O5854" s="32">
        <f ca="1">SUM(M$4:M5854)/I5854</f>
        <v>-2.9567595282857632E-2</v>
      </c>
      <c r="P5854" s="47">
        <f ca="1">_xlfn.VAR.P(M$4:M5854)</f>
        <v>0.99912575730918918</v>
      </c>
      <c r="Q5854" s="33">
        <f ca="1">COUNTIF(L$4:L5854, "WIN")/I5854</f>
        <v>0.48521620235857116</v>
      </c>
    </row>
    <row r="5855" spans="9:17" x14ac:dyDescent="0.25">
      <c r="I5855" s="5">
        <v>5852</v>
      </c>
      <c r="J5855" s="9">
        <f t="shared" ca="1" si="457"/>
        <v>0.52235335961101659</v>
      </c>
      <c r="K5855" s="7" t="str">
        <f t="shared" ca="1" si="455"/>
        <v>BLACK</v>
      </c>
      <c r="L5855" s="7" t="str">
        <f t="shared" ca="1" si="456"/>
        <v>LOSE</v>
      </c>
      <c r="M5855" s="8">
        <f t="shared" ca="1" si="458"/>
        <v>-1</v>
      </c>
      <c r="N5855" s="8">
        <f t="shared" ca="1" si="459"/>
        <v>-174</v>
      </c>
      <c r="O5855" s="32">
        <f ca="1">SUM(M$4:M5855)/I5855</f>
        <v>-2.9733424470266577E-2</v>
      </c>
      <c r="P5855" s="47">
        <f ca="1">_xlfn.VAR.P(M$4:M5855)</f>
        <v>0.99911592346927092</v>
      </c>
      <c r="Q5855" s="33">
        <f ca="1">COUNTIF(L$4:L5855, "WIN")/I5855</f>
        <v>0.48513328776486669</v>
      </c>
    </row>
    <row r="5856" spans="9:17" x14ac:dyDescent="0.25">
      <c r="I5856" s="5">
        <v>5853</v>
      </c>
      <c r="J5856" s="9">
        <f t="shared" ca="1" si="457"/>
        <v>0.4666083198233657</v>
      </c>
      <c r="K5856" s="7" t="str">
        <f t="shared" ca="1" si="455"/>
        <v>RED</v>
      </c>
      <c r="L5856" s="7" t="str">
        <f t="shared" ca="1" si="456"/>
        <v>WIN</v>
      </c>
      <c r="M5856" s="8">
        <f t="shared" ca="1" si="458"/>
        <v>1</v>
      </c>
      <c r="N5856" s="8">
        <f t="shared" ca="1" si="459"/>
        <v>-173</v>
      </c>
      <c r="O5856" s="32">
        <f ca="1">SUM(M$4:M5856)/I5856</f>
        <v>-2.9557491884503673E-2</v>
      </c>
      <c r="P5856" s="47">
        <f ca="1">_xlfn.VAR.P(M$4:M5856)</f>
        <v>0.99912635467349753</v>
      </c>
      <c r="Q5856" s="33">
        <f ca="1">COUNTIF(L$4:L5856, "WIN")/I5856</f>
        <v>0.48522125405774819</v>
      </c>
    </row>
    <row r="5857" spans="9:17" x14ac:dyDescent="0.25">
      <c r="I5857" s="5">
        <v>5854</v>
      </c>
      <c r="J5857" s="9">
        <f t="shared" ca="1" si="457"/>
        <v>0.81757553795635218</v>
      </c>
      <c r="K5857" s="7" t="str">
        <f t="shared" ca="1" si="455"/>
        <v>BLACK</v>
      </c>
      <c r="L5857" s="7" t="str">
        <f t="shared" ca="1" si="456"/>
        <v>LOSE</v>
      </c>
      <c r="M5857" s="8">
        <f t="shared" ca="1" si="458"/>
        <v>-1</v>
      </c>
      <c r="N5857" s="8">
        <f t="shared" ca="1" si="459"/>
        <v>-174</v>
      </c>
      <c r="O5857" s="32">
        <f ca="1">SUM(M$4:M5857)/I5857</f>
        <v>-2.9723266142808336E-2</v>
      </c>
      <c r="P5857" s="47">
        <f ca="1">_xlfn.VAR.P(M$4:M5857)</f>
        <v>0.99911652744980384</v>
      </c>
      <c r="Q5857" s="33">
        <f ca="1">COUNTIF(L$4:L5857, "WIN")/I5857</f>
        <v>0.48513836692859585</v>
      </c>
    </row>
    <row r="5858" spans="9:17" x14ac:dyDescent="0.25">
      <c r="I5858" s="5">
        <v>5855</v>
      </c>
      <c r="J5858" s="9">
        <f t="shared" ca="1" si="457"/>
        <v>0.61008109489195061</v>
      </c>
      <c r="K5858" s="7" t="str">
        <f t="shared" ca="1" si="455"/>
        <v>BLACK</v>
      </c>
      <c r="L5858" s="7" t="str">
        <f t="shared" ca="1" si="456"/>
        <v>LOSE</v>
      </c>
      <c r="M5858" s="8">
        <f t="shared" ca="1" si="458"/>
        <v>-1</v>
      </c>
      <c r="N5858" s="8">
        <f t="shared" ca="1" si="459"/>
        <v>-175</v>
      </c>
      <c r="O5858" s="32">
        <f ca="1">SUM(M$4:M5858)/I5858</f>
        <v>-2.9888983774551667E-2</v>
      </c>
      <c r="P5858" s="47">
        <f ca="1">_xlfn.VAR.P(M$4:M5858)</f>
        <v>0.99910664864892462</v>
      </c>
      <c r="Q5858" s="33">
        <f ca="1">COUNTIF(L$4:L5858, "WIN")/I5858</f>
        <v>0.48505550811272419</v>
      </c>
    </row>
    <row r="5859" spans="9:17" x14ac:dyDescent="0.25">
      <c r="I5859" s="5">
        <v>5856</v>
      </c>
      <c r="J5859" s="9">
        <f t="shared" ca="1" si="457"/>
        <v>0.83718251368837382</v>
      </c>
      <c r="K5859" s="7" t="str">
        <f t="shared" ca="1" si="455"/>
        <v>BLACK</v>
      </c>
      <c r="L5859" s="7" t="str">
        <f t="shared" ca="1" si="456"/>
        <v>LOSE</v>
      </c>
      <c r="M5859" s="8">
        <f t="shared" ca="1" si="458"/>
        <v>-1</v>
      </c>
      <c r="N5859" s="8">
        <f t="shared" ca="1" si="459"/>
        <v>-176</v>
      </c>
      <c r="O5859" s="32">
        <f ca="1">SUM(M$4:M5859)/I5859</f>
        <v>-3.0054644808743168E-2</v>
      </c>
      <c r="P5859" s="47">
        <f ca="1">_xlfn.VAR.P(M$4:M5859)</f>
        <v>0.99909671832542024</v>
      </c>
      <c r="Q5859" s="33">
        <f ca="1">COUNTIF(L$4:L5859, "WIN")/I5859</f>
        <v>0.4849726775956284</v>
      </c>
    </row>
    <row r="5860" spans="9:17" x14ac:dyDescent="0.25">
      <c r="I5860" s="5">
        <v>5857</v>
      </c>
      <c r="J5860" s="9">
        <f t="shared" ca="1" si="457"/>
        <v>0.7397871342800445</v>
      </c>
      <c r="K5860" s="7" t="str">
        <f t="shared" ca="1" si="455"/>
        <v>BLACK</v>
      </c>
      <c r="L5860" s="7" t="str">
        <f t="shared" ca="1" si="456"/>
        <v>LOSE</v>
      </c>
      <c r="M5860" s="8">
        <f t="shared" ca="1" si="458"/>
        <v>-1</v>
      </c>
      <c r="N5860" s="8">
        <f t="shared" ca="1" si="459"/>
        <v>-177</v>
      </c>
      <c r="O5860" s="32">
        <f ca="1">SUM(M$4:M5860)/I5860</f>
        <v>-3.0220249274372547E-2</v>
      </c>
      <c r="P5860" s="47">
        <f ca="1">_xlfn.VAR.P(M$4:M5860)</f>
        <v>0.99908673653379476</v>
      </c>
      <c r="Q5860" s="33">
        <f ca="1">COUNTIF(L$4:L5860, "WIN")/I5860</f>
        <v>0.48488987536281375</v>
      </c>
    </row>
    <row r="5861" spans="9:17" x14ac:dyDescent="0.25">
      <c r="I5861" s="5">
        <v>5858</v>
      </c>
      <c r="J5861" s="9">
        <f t="shared" ca="1" si="457"/>
        <v>0.82546296727782498</v>
      </c>
      <c r="K5861" s="7" t="str">
        <f t="shared" ca="1" si="455"/>
        <v>BLACK</v>
      </c>
      <c r="L5861" s="7" t="str">
        <f t="shared" ca="1" si="456"/>
        <v>LOSE</v>
      </c>
      <c r="M5861" s="8">
        <f t="shared" ca="1" si="458"/>
        <v>-1</v>
      </c>
      <c r="N5861" s="8">
        <f t="shared" ca="1" si="459"/>
        <v>-178</v>
      </c>
      <c r="O5861" s="32">
        <f ca="1">SUM(M$4:M5861)/I5861</f>
        <v>-3.0385797200409695E-2</v>
      </c>
      <c r="P5861" s="47">
        <f ca="1">_xlfn.VAR.P(M$4:M5861)</f>
        <v>0.99907670332849552</v>
      </c>
      <c r="Q5861" s="33">
        <f ca="1">COUNTIF(L$4:L5861, "WIN")/I5861</f>
        <v>0.48480710139979516</v>
      </c>
    </row>
    <row r="5862" spans="9:17" x14ac:dyDescent="0.25">
      <c r="I5862" s="5">
        <v>5859</v>
      </c>
      <c r="J5862" s="9">
        <f t="shared" ca="1" si="457"/>
        <v>0.82412495404616648</v>
      </c>
      <c r="K5862" s="7" t="str">
        <f t="shared" ca="1" si="455"/>
        <v>BLACK</v>
      </c>
      <c r="L5862" s="7" t="str">
        <f t="shared" ca="1" si="456"/>
        <v>LOSE</v>
      </c>
      <c r="M5862" s="8">
        <f t="shared" ca="1" si="458"/>
        <v>-1</v>
      </c>
      <c r="N5862" s="8">
        <f t="shared" ca="1" si="459"/>
        <v>-179</v>
      </c>
      <c r="O5862" s="32">
        <f ca="1">SUM(M$4:M5862)/I5862</f>
        <v>-3.0551288615804743E-2</v>
      </c>
      <c r="P5862" s="47">
        <f ca="1">_xlfn.VAR.P(M$4:M5862)</f>
        <v>0.99906661876391378</v>
      </c>
      <c r="Q5862" s="33">
        <f ca="1">COUNTIF(L$4:L5862, "WIN")/I5862</f>
        <v>0.48472435569209765</v>
      </c>
    </row>
    <row r="5863" spans="9:17" x14ac:dyDescent="0.25">
      <c r="I5863" s="5">
        <v>5860</v>
      </c>
      <c r="J5863" s="9">
        <f t="shared" ca="1" si="457"/>
        <v>0.36305317059940567</v>
      </c>
      <c r="K5863" s="7" t="str">
        <f t="shared" ca="1" si="455"/>
        <v>RED</v>
      </c>
      <c r="L5863" s="7" t="str">
        <f t="shared" ca="1" si="456"/>
        <v>WIN</v>
      </c>
      <c r="M5863" s="8">
        <f t="shared" ca="1" si="458"/>
        <v>1</v>
      </c>
      <c r="N5863" s="8">
        <f t="shared" ca="1" si="459"/>
        <v>-178</v>
      </c>
      <c r="O5863" s="32">
        <f ca="1">SUM(M$4:M5863)/I5863</f>
        <v>-3.0375426621160408E-2</v>
      </c>
      <c r="P5863" s="47">
        <f ca="1">_xlfn.VAR.P(M$4:M5863)</f>
        <v>0.99907733345758254</v>
      </c>
      <c r="Q5863" s="33">
        <f ca="1">COUNTIF(L$4:L5863, "WIN")/I5863</f>
        <v>0.48481228668941978</v>
      </c>
    </row>
    <row r="5864" spans="9:17" x14ac:dyDescent="0.25">
      <c r="I5864" s="5">
        <v>5861</v>
      </c>
      <c r="J5864" s="9">
        <f t="shared" ca="1" si="457"/>
        <v>0.41165251027545635</v>
      </c>
      <c r="K5864" s="7" t="str">
        <f t="shared" ca="1" si="455"/>
        <v>RED</v>
      </c>
      <c r="L5864" s="7" t="str">
        <f t="shared" ca="1" si="456"/>
        <v>WIN</v>
      </c>
      <c r="M5864" s="8">
        <f t="shared" ca="1" si="458"/>
        <v>1</v>
      </c>
      <c r="N5864" s="8">
        <f t="shared" ca="1" si="459"/>
        <v>-177</v>
      </c>
      <c r="O5864" s="32">
        <f ca="1">SUM(M$4:M5864)/I5864</f>
        <v>-3.0199624637433885E-2</v>
      </c>
      <c r="P5864" s="47">
        <f ca="1">_xlfn.VAR.P(M$4:M5864)</f>
        <v>0.99908798267175813</v>
      </c>
      <c r="Q5864" s="33">
        <f ca="1">COUNTIF(L$4:L5864, "WIN")/I5864</f>
        <v>0.48490018768128307</v>
      </c>
    </row>
    <row r="5865" spans="9:17" x14ac:dyDescent="0.25">
      <c r="I5865" s="5">
        <v>5862</v>
      </c>
      <c r="J5865" s="9">
        <f t="shared" ca="1" si="457"/>
        <v>0.47797684354282532</v>
      </c>
      <c r="K5865" s="7" t="str">
        <f t="shared" ca="1" si="455"/>
        <v>RED</v>
      </c>
      <c r="L5865" s="7" t="str">
        <f t="shared" ca="1" si="456"/>
        <v>WIN</v>
      </c>
      <c r="M5865" s="8">
        <f t="shared" ca="1" si="458"/>
        <v>1</v>
      </c>
      <c r="N5865" s="8">
        <f t="shared" ca="1" si="459"/>
        <v>-176</v>
      </c>
      <c r="O5865" s="32">
        <f ca="1">SUM(M$4:M5865)/I5865</f>
        <v>-3.002388263391334E-2</v>
      </c>
      <c r="P5865" s="47">
        <f ca="1">_xlfn.VAR.P(M$4:M5865)</f>
        <v>0.99909856647158501</v>
      </c>
      <c r="Q5865" s="33">
        <f ca="1">COUNTIF(L$4:L5865, "WIN")/I5865</f>
        <v>0.48498805868304334</v>
      </c>
    </row>
    <row r="5866" spans="9:17" x14ac:dyDescent="0.25">
      <c r="I5866" s="5">
        <v>5863</v>
      </c>
      <c r="J5866" s="9">
        <f t="shared" ca="1" si="457"/>
        <v>0.1731224695354544</v>
      </c>
      <c r="K5866" s="7" t="str">
        <f t="shared" ca="1" si="455"/>
        <v>RED</v>
      </c>
      <c r="L5866" s="7" t="str">
        <f t="shared" ca="1" si="456"/>
        <v>WIN</v>
      </c>
      <c r="M5866" s="8">
        <f t="shared" ca="1" si="458"/>
        <v>1</v>
      </c>
      <c r="N5866" s="8">
        <f t="shared" ca="1" si="459"/>
        <v>-175</v>
      </c>
      <c r="O5866" s="32">
        <f ca="1">SUM(M$4:M5866)/I5866</f>
        <v>-2.9848200579907898E-2</v>
      </c>
      <c r="P5866" s="47">
        <f ca="1">_xlfn.VAR.P(M$4:M5866)</f>
        <v>0.99910908492214157</v>
      </c>
      <c r="Q5866" s="33">
        <f ca="1">COUNTIF(L$4:L5866, "WIN")/I5866</f>
        <v>0.48507589971004605</v>
      </c>
    </row>
    <row r="5867" spans="9:17" x14ac:dyDescent="0.25">
      <c r="I5867" s="5">
        <v>5864</v>
      </c>
      <c r="J5867" s="9">
        <f t="shared" ca="1" si="457"/>
        <v>0.56813697869057611</v>
      </c>
      <c r="K5867" s="7" t="str">
        <f t="shared" ca="1" si="455"/>
        <v>BLACK</v>
      </c>
      <c r="L5867" s="7" t="str">
        <f t="shared" ca="1" si="456"/>
        <v>LOSE</v>
      </c>
      <c r="M5867" s="8">
        <f t="shared" ca="1" si="458"/>
        <v>-1</v>
      </c>
      <c r="N5867" s="8">
        <f t="shared" ca="1" si="459"/>
        <v>-176</v>
      </c>
      <c r="O5867" s="32">
        <f ca="1">SUM(M$4:M5867)/I5867</f>
        <v>-3.0013642564802184E-2</v>
      </c>
      <c r="P5867" s="47">
        <f ca="1">_xlfn.VAR.P(M$4:M5867)</f>
        <v>0.99909918125999231</v>
      </c>
      <c r="Q5867" s="33">
        <f ca="1">COUNTIF(L$4:L5867, "WIN")/I5867</f>
        <v>0.48499317871759889</v>
      </c>
    </row>
    <row r="5868" spans="9:17" x14ac:dyDescent="0.25">
      <c r="I5868" s="5">
        <v>5865</v>
      </c>
      <c r="J5868" s="9">
        <f t="shared" ca="1" si="457"/>
        <v>0.47675370869260814</v>
      </c>
      <c r="K5868" s="7" t="str">
        <f t="shared" ca="1" si="455"/>
        <v>RED</v>
      </c>
      <c r="L5868" s="7" t="str">
        <f t="shared" ca="1" si="456"/>
        <v>WIN</v>
      </c>
      <c r="M5868" s="8">
        <f t="shared" ca="1" si="458"/>
        <v>1</v>
      </c>
      <c r="N5868" s="8">
        <f t="shared" ca="1" si="459"/>
        <v>-175</v>
      </c>
      <c r="O5868" s="32">
        <f ca="1">SUM(M$4:M5868)/I5868</f>
        <v>-2.9838022165387893E-2</v>
      </c>
      <c r="P5868" s="47">
        <f ca="1">_xlfn.VAR.P(M$4:M5868)</f>
        <v>0.99910969243325787</v>
      </c>
      <c r="Q5868" s="33">
        <f ca="1">COUNTIF(L$4:L5868, "WIN")/I5868</f>
        <v>0.48508098891730606</v>
      </c>
    </row>
    <row r="5869" spans="9:17" x14ac:dyDescent="0.25">
      <c r="I5869" s="5">
        <v>5866</v>
      </c>
      <c r="J5869" s="9">
        <f t="shared" ca="1" si="457"/>
        <v>0.66867893259989286</v>
      </c>
      <c r="K5869" s="7" t="str">
        <f t="shared" ca="1" si="455"/>
        <v>BLACK</v>
      </c>
      <c r="L5869" s="7" t="str">
        <f t="shared" ca="1" si="456"/>
        <v>LOSE</v>
      </c>
      <c r="M5869" s="8">
        <f t="shared" ca="1" si="458"/>
        <v>-1</v>
      </c>
      <c r="N5869" s="8">
        <f t="shared" ca="1" si="459"/>
        <v>-176</v>
      </c>
      <c r="O5869" s="32">
        <f ca="1">SUM(M$4:M5869)/I5869</f>
        <v>-3.0003409478349813E-2</v>
      </c>
      <c r="P5869" s="47">
        <f ca="1">_xlfn.VAR.P(M$4:M5869)</f>
        <v>0.99909979541967442</v>
      </c>
      <c r="Q5869" s="33">
        <f ca="1">COUNTIF(L$4:L5869, "WIN")/I5869</f>
        <v>0.48499829526082511</v>
      </c>
    </row>
    <row r="5870" spans="9:17" x14ac:dyDescent="0.25">
      <c r="I5870" s="5">
        <v>5867</v>
      </c>
      <c r="J5870" s="9">
        <f t="shared" ca="1" si="457"/>
        <v>0.65353494711742532</v>
      </c>
      <c r="K5870" s="7" t="str">
        <f t="shared" ca="1" si="455"/>
        <v>BLACK</v>
      </c>
      <c r="L5870" s="7" t="str">
        <f t="shared" ca="1" si="456"/>
        <v>LOSE</v>
      </c>
      <c r="M5870" s="8">
        <f t="shared" ca="1" si="458"/>
        <v>-1</v>
      </c>
      <c r="N5870" s="8">
        <f t="shared" ca="1" si="459"/>
        <v>-177</v>
      </c>
      <c r="O5870" s="32">
        <f ca="1">SUM(M$4:M5870)/I5870</f>
        <v>-3.0168740412476563E-2</v>
      </c>
      <c r="P5870" s="47">
        <f ca="1">_xlfn.VAR.P(M$4:M5870)</f>
        <v>0.99908984710192461</v>
      </c>
      <c r="Q5870" s="33">
        <f ca="1">COUNTIF(L$4:L5870, "WIN")/I5870</f>
        <v>0.48491562979376174</v>
      </c>
    </row>
    <row r="5871" spans="9:17" x14ac:dyDescent="0.25">
      <c r="I5871" s="5">
        <v>5868</v>
      </c>
      <c r="J5871" s="9">
        <f t="shared" ca="1" si="457"/>
        <v>0.48530870732972542</v>
      </c>
      <c r="K5871" s="7" t="str">
        <f t="shared" ca="1" si="455"/>
        <v>RED</v>
      </c>
      <c r="L5871" s="7" t="str">
        <f t="shared" ca="1" si="456"/>
        <v>WIN</v>
      </c>
      <c r="M5871" s="8">
        <f t="shared" ca="1" si="458"/>
        <v>1</v>
      </c>
      <c r="N5871" s="8">
        <f t="shared" ca="1" si="459"/>
        <v>-176</v>
      </c>
      <c r="O5871" s="32">
        <f ca="1">SUM(M$4:M5871)/I5871</f>
        <v>-2.9993183367416496E-2</v>
      </c>
      <c r="P5871" s="47">
        <f ca="1">_xlfn.VAR.P(M$4:M5871)</f>
        <v>0.99910040895148855</v>
      </c>
      <c r="Q5871" s="33">
        <f ca="1">COUNTIF(L$4:L5871, "WIN")/I5871</f>
        <v>0.48500340831629174</v>
      </c>
    </row>
    <row r="5872" spans="9:17" x14ac:dyDescent="0.25">
      <c r="I5872" s="5">
        <v>5869</v>
      </c>
      <c r="J5872" s="9">
        <f t="shared" ca="1" si="457"/>
        <v>0.86895238528659879</v>
      </c>
      <c r="K5872" s="7" t="str">
        <f t="shared" ca="1" si="455"/>
        <v>BLACK</v>
      </c>
      <c r="L5872" s="7" t="str">
        <f t="shared" ca="1" si="456"/>
        <v>LOSE</v>
      </c>
      <c r="M5872" s="8">
        <f t="shared" ca="1" si="458"/>
        <v>-1</v>
      </c>
      <c r="N5872" s="8">
        <f t="shared" ca="1" si="459"/>
        <v>-177</v>
      </c>
      <c r="O5872" s="32">
        <f ca="1">SUM(M$4:M5872)/I5872</f>
        <v>-3.0158459703527006E-2</v>
      </c>
      <c r="P5872" s="47">
        <f ca="1">_xlfn.VAR.P(M$4:M5872)</f>
        <v>0.99909046730831075</v>
      </c>
      <c r="Q5872" s="33">
        <f ca="1">COUNTIF(L$4:L5872, "WIN")/I5872</f>
        <v>0.48492077014823648</v>
      </c>
    </row>
    <row r="5873" spans="9:17" x14ac:dyDescent="0.25">
      <c r="I5873" s="5">
        <v>5870</v>
      </c>
      <c r="J5873" s="9">
        <f t="shared" ca="1" si="457"/>
        <v>0.65919290361658911</v>
      </c>
      <c r="K5873" s="7" t="str">
        <f t="shared" ca="1" si="455"/>
        <v>BLACK</v>
      </c>
      <c r="L5873" s="7" t="str">
        <f t="shared" ca="1" si="456"/>
        <v>LOSE</v>
      </c>
      <c r="M5873" s="8">
        <f t="shared" ca="1" si="458"/>
        <v>-1</v>
      </c>
      <c r="N5873" s="8">
        <f t="shared" ca="1" si="459"/>
        <v>-178</v>
      </c>
      <c r="O5873" s="32">
        <f ca="1">SUM(M$4:M5873)/I5873</f>
        <v>-3.0323679727427597E-2</v>
      </c>
      <c r="P5873" s="47">
        <f ca="1">_xlfn.VAR.P(M$4:M5873)</f>
        <v>0.99908047444778836</v>
      </c>
      <c r="Q5873" s="33">
        <f ca="1">COUNTIF(L$4:L5873, "WIN")/I5873</f>
        <v>0.48483816013628622</v>
      </c>
    </row>
    <row r="5874" spans="9:17" x14ac:dyDescent="0.25">
      <c r="I5874" s="5">
        <v>5871</v>
      </c>
      <c r="J5874" s="9">
        <f t="shared" ca="1" si="457"/>
        <v>0.70917491850987202</v>
      </c>
      <c r="K5874" s="7" t="str">
        <f t="shared" ca="1" si="455"/>
        <v>BLACK</v>
      </c>
      <c r="L5874" s="7" t="str">
        <f t="shared" ca="1" si="456"/>
        <v>LOSE</v>
      </c>
      <c r="M5874" s="8">
        <f t="shared" ca="1" si="458"/>
        <v>-1</v>
      </c>
      <c r="N5874" s="8">
        <f t="shared" ca="1" si="459"/>
        <v>-179</v>
      </c>
      <c r="O5874" s="32">
        <f ca="1">SUM(M$4:M5874)/I5874</f>
        <v>-3.0488843467893035E-2</v>
      </c>
      <c r="P5874" s="47">
        <f ca="1">_xlfn.VAR.P(M$4:M5874)</f>
        <v>0.99907043042399035</v>
      </c>
      <c r="Q5874" s="33">
        <f ca="1">COUNTIF(L$4:L5874, "WIN")/I5874</f>
        <v>0.48475557826605348</v>
      </c>
    </row>
    <row r="5875" spans="9:17" x14ac:dyDescent="0.25">
      <c r="I5875" s="5">
        <v>5872</v>
      </c>
      <c r="J5875" s="9">
        <f t="shared" ca="1" si="457"/>
        <v>0.98817705177734161</v>
      </c>
      <c r="K5875" s="7" t="str">
        <f t="shared" ca="1" si="455"/>
        <v>GREEN</v>
      </c>
      <c r="L5875" s="7" t="str">
        <f t="shared" ca="1" si="456"/>
        <v>LOSE</v>
      </c>
      <c r="M5875" s="8">
        <f t="shared" ca="1" si="458"/>
        <v>-1</v>
      </c>
      <c r="N5875" s="8">
        <f t="shared" ca="1" si="459"/>
        <v>-180</v>
      </c>
      <c r="O5875" s="32">
        <f ca="1">SUM(M$4:M5875)/I5875</f>
        <v>-3.0653950953678476E-2</v>
      </c>
      <c r="P5875" s="47">
        <f ca="1">_xlfn.VAR.P(M$4:M5875)</f>
        <v>0.99906033529092952</v>
      </c>
      <c r="Q5875" s="33">
        <f ca="1">COUNTIF(L$4:L5875, "WIN")/I5875</f>
        <v>0.48467302452316074</v>
      </c>
    </row>
    <row r="5876" spans="9:17" x14ac:dyDescent="0.25">
      <c r="I5876" s="5">
        <v>5873</v>
      </c>
      <c r="J5876" s="9">
        <f t="shared" ca="1" si="457"/>
        <v>0.53800810346150707</v>
      </c>
      <c r="K5876" s="7" t="str">
        <f t="shared" ca="1" si="455"/>
        <v>BLACK</v>
      </c>
      <c r="L5876" s="7" t="str">
        <f t="shared" ca="1" si="456"/>
        <v>LOSE</v>
      </c>
      <c r="M5876" s="8">
        <f t="shared" ca="1" si="458"/>
        <v>-1</v>
      </c>
      <c r="N5876" s="8">
        <f t="shared" ca="1" si="459"/>
        <v>-181</v>
      </c>
      <c r="O5876" s="32">
        <f ca="1">SUM(M$4:M5876)/I5876</f>
        <v>-3.0819002213519495E-2</v>
      </c>
      <c r="P5876" s="47">
        <f ca="1">_xlfn.VAR.P(M$4:M5876)</f>
        <v>0.99905018910256305</v>
      </c>
      <c r="Q5876" s="33">
        <f ca="1">COUNTIF(L$4:L5876, "WIN")/I5876</f>
        <v>0.48459049889324024</v>
      </c>
    </row>
    <row r="5877" spans="9:17" x14ac:dyDescent="0.25">
      <c r="I5877" s="5">
        <v>5874</v>
      </c>
      <c r="J5877" s="9">
        <f t="shared" ca="1" si="457"/>
        <v>0.24341695599474877</v>
      </c>
      <c r="K5877" s="7" t="str">
        <f t="shared" ca="1" si="455"/>
        <v>RED</v>
      </c>
      <c r="L5877" s="7" t="str">
        <f t="shared" ca="1" si="456"/>
        <v>WIN</v>
      </c>
      <c r="M5877" s="8">
        <f t="shared" ca="1" si="458"/>
        <v>1</v>
      </c>
      <c r="N5877" s="8">
        <f t="shared" ca="1" si="459"/>
        <v>-180</v>
      </c>
      <c r="O5877" s="32">
        <f ca="1">SUM(M$4:M5877)/I5877</f>
        <v>-3.0643513789581207E-2</v>
      </c>
      <c r="P5877" s="47">
        <f ca="1">_xlfn.VAR.P(M$4:M5877)</f>
        <v>0.9990609750626277</v>
      </c>
      <c r="Q5877" s="33">
        <f ca="1">COUNTIF(L$4:L5877, "WIN")/I5877</f>
        <v>0.48467824310520941</v>
      </c>
    </row>
    <row r="5878" spans="9:17" x14ac:dyDescent="0.25">
      <c r="I5878" s="5">
        <v>5875</v>
      </c>
      <c r="J5878" s="9">
        <f t="shared" ca="1" si="457"/>
        <v>7.4008220740076514E-2</v>
      </c>
      <c r="K5878" s="7" t="str">
        <f t="shared" ca="1" si="455"/>
        <v>RED</v>
      </c>
      <c r="L5878" s="7" t="str">
        <f t="shared" ca="1" si="456"/>
        <v>WIN</v>
      </c>
      <c r="M5878" s="8">
        <f t="shared" ca="1" si="458"/>
        <v>1</v>
      </c>
      <c r="N5878" s="8">
        <f t="shared" ca="1" si="459"/>
        <v>-179</v>
      </c>
      <c r="O5878" s="32">
        <f ca="1">SUM(M$4:M5878)/I5878</f>
        <v>-3.0468085106382978E-2</v>
      </c>
      <c r="P5878" s="47">
        <f ca="1">_xlfn.VAR.P(M$4:M5878)</f>
        <v>0.99907169578995025</v>
      </c>
      <c r="Q5878" s="33">
        <f ca="1">COUNTIF(L$4:L5878, "WIN")/I5878</f>
        <v>0.4847659574468085</v>
      </c>
    </row>
    <row r="5879" spans="9:17" x14ac:dyDescent="0.25">
      <c r="I5879" s="5">
        <v>5876</v>
      </c>
      <c r="J5879" s="9">
        <f t="shared" ca="1" si="457"/>
        <v>0.63908920390380941</v>
      </c>
      <c r="K5879" s="7" t="str">
        <f t="shared" ca="1" si="455"/>
        <v>BLACK</v>
      </c>
      <c r="L5879" s="7" t="str">
        <f t="shared" ca="1" si="456"/>
        <v>LOSE</v>
      </c>
      <c r="M5879" s="8">
        <f t="shared" ca="1" si="458"/>
        <v>-1</v>
      </c>
      <c r="N5879" s="8">
        <f t="shared" ca="1" si="459"/>
        <v>-180</v>
      </c>
      <c r="O5879" s="32">
        <f ca="1">SUM(M$4:M5879)/I5879</f>
        <v>-3.0633083730428862E-2</v>
      </c>
      <c r="P5879" s="47">
        <f ca="1">_xlfn.VAR.P(M$4:M5879)</f>
        <v>0.99906161418116457</v>
      </c>
      <c r="Q5879" s="33">
        <f ca="1">COUNTIF(L$4:L5879, "WIN")/I5879</f>
        <v>0.48468345813478558</v>
      </c>
    </row>
    <row r="5880" spans="9:17" x14ac:dyDescent="0.25">
      <c r="I5880" s="5">
        <v>5877</v>
      </c>
      <c r="J5880" s="9">
        <f t="shared" ca="1" si="457"/>
        <v>0.23185310448475338</v>
      </c>
      <c r="K5880" s="7" t="str">
        <f t="shared" ca="1" si="455"/>
        <v>RED</v>
      </c>
      <c r="L5880" s="7" t="str">
        <f t="shared" ca="1" si="456"/>
        <v>WIN</v>
      </c>
      <c r="M5880" s="8">
        <f t="shared" ca="1" si="458"/>
        <v>1</v>
      </c>
      <c r="N5880" s="8">
        <f t="shared" ca="1" si="459"/>
        <v>-179</v>
      </c>
      <c r="O5880" s="32">
        <f ca="1">SUM(M$4:M5880)/I5880</f>
        <v>-3.0457716522035053E-2</v>
      </c>
      <c r="P5880" s="47">
        <f ca="1">_xlfn.VAR.P(M$4:M5880)</f>
        <v>0.99907232750426334</v>
      </c>
      <c r="Q5880" s="33">
        <f ca="1">COUNTIF(L$4:L5880, "WIN")/I5880</f>
        <v>0.48477114173898245</v>
      </c>
    </row>
    <row r="5881" spans="9:17" x14ac:dyDescent="0.25">
      <c r="I5881" s="5">
        <v>5878</v>
      </c>
      <c r="J5881" s="9">
        <f t="shared" ca="1" si="457"/>
        <v>0.54152514564967791</v>
      </c>
      <c r="K5881" s="7" t="str">
        <f t="shared" ca="1" si="455"/>
        <v>BLACK</v>
      </c>
      <c r="L5881" s="7" t="str">
        <f t="shared" ca="1" si="456"/>
        <v>LOSE</v>
      </c>
      <c r="M5881" s="8">
        <f t="shared" ca="1" si="458"/>
        <v>-1</v>
      </c>
      <c r="N5881" s="8">
        <f t="shared" ca="1" si="459"/>
        <v>-180</v>
      </c>
      <c r="O5881" s="32">
        <f ca="1">SUM(M$4:M5881)/I5881</f>
        <v>-3.0622660768969037E-2</v>
      </c>
      <c r="P5881" s="47">
        <f ca="1">_xlfn.VAR.P(M$4:M5881)</f>
        <v>0.99906225264742865</v>
      </c>
      <c r="Q5881" s="33">
        <f ca="1">COUNTIF(L$4:L5881, "WIN")/I5881</f>
        <v>0.48468866961551549</v>
      </c>
    </row>
    <row r="5882" spans="9:17" x14ac:dyDescent="0.25">
      <c r="I5882" s="5">
        <v>5879</v>
      </c>
      <c r="J5882" s="9">
        <f t="shared" ca="1" si="457"/>
        <v>0.15598407319002439</v>
      </c>
      <c r="K5882" s="7" t="str">
        <f t="shared" ca="1" si="455"/>
        <v>RED</v>
      </c>
      <c r="L5882" s="7" t="str">
        <f t="shared" ca="1" si="456"/>
        <v>WIN</v>
      </c>
      <c r="M5882" s="8">
        <f t="shared" ca="1" si="458"/>
        <v>1</v>
      </c>
      <c r="N5882" s="8">
        <f t="shared" ca="1" si="459"/>
        <v>-179</v>
      </c>
      <c r="O5882" s="32">
        <f ca="1">SUM(M$4:M5882)/I5882</f>
        <v>-3.0447354992345636E-2</v>
      </c>
      <c r="P5882" s="47">
        <f ca="1">_xlfn.VAR.P(M$4:M5882)</f>
        <v>0.99907295857397005</v>
      </c>
      <c r="Q5882" s="33">
        <f ca="1">COUNTIF(L$4:L5882, "WIN")/I5882</f>
        <v>0.48477632250382718</v>
      </c>
    </row>
    <row r="5883" spans="9:17" x14ac:dyDescent="0.25">
      <c r="I5883" s="5">
        <v>5880</v>
      </c>
      <c r="J5883" s="9">
        <f t="shared" ca="1" si="457"/>
        <v>9.0117918084073878E-3</v>
      </c>
      <c r="K5883" s="7" t="str">
        <f t="shared" ca="1" si="455"/>
        <v>RED</v>
      </c>
      <c r="L5883" s="7" t="str">
        <f t="shared" ca="1" si="456"/>
        <v>WIN</v>
      </c>
      <c r="M5883" s="8">
        <f t="shared" ca="1" si="458"/>
        <v>1</v>
      </c>
      <c r="N5883" s="8">
        <f t="shared" ca="1" si="459"/>
        <v>-178</v>
      </c>
      <c r="O5883" s="32">
        <f ca="1">SUM(M$4:M5883)/I5883</f>
        <v>-3.0272108843537416E-2</v>
      </c>
      <c r="P5883" s="47">
        <f ca="1">_xlfn.VAR.P(M$4:M5883)</f>
        <v>0.99908359942616498</v>
      </c>
      <c r="Q5883" s="33">
        <f ca="1">COUNTIF(L$4:L5883, "WIN")/I5883</f>
        <v>0.48486394557823131</v>
      </c>
    </row>
    <row r="5884" spans="9:17" x14ac:dyDescent="0.25">
      <c r="I5884" s="5">
        <v>5881</v>
      </c>
      <c r="J5884" s="9">
        <f t="shared" ca="1" si="457"/>
        <v>7.4604710138080232E-2</v>
      </c>
      <c r="K5884" s="7" t="str">
        <f t="shared" ca="1" si="455"/>
        <v>RED</v>
      </c>
      <c r="L5884" s="7" t="str">
        <f t="shared" ca="1" si="456"/>
        <v>WIN</v>
      </c>
      <c r="M5884" s="8">
        <f t="shared" ca="1" si="458"/>
        <v>1</v>
      </c>
      <c r="N5884" s="8">
        <f t="shared" ca="1" si="459"/>
        <v>-177</v>
      </c>
      <c r="O5884" s="32">
        <f ca="1">SUM(M$4:M5884)/I5884</f>
        <v>-3.0096922292127189E-2</v>
      </c>
      <c r="P5884" s="47">
        <f ca="1">_xlfn.VAR.P(M$4:M5884)</f>
        <v>0.99909417526854161</v>
      </c>
      <c r="Q5884" s="33">
        <f ca="1">COUNTIF(L$4:L5884, "WIN")/I5884</f>
        <v>0.48495153885393638</v>
      </c>
    </row>
    <row r="5885" spans="9:17" x14ac:dyDescent="0.25">
      <c r="I5885" s="5">
        <v>5882</v>
      </c>
      <c r="J5885" s="9">
        <f t="shared" ca="1" si="457"/>
        <v>0.32556121197141796</v>
      </c>
      <c r="K5885" s="7" t="str">
        <f t="shared" ca="1" si="455"/>
        <v>RED</v>
      </c>
      <c r="L5885" s="7" t="str">
        <f t="shared" ca="1" si="456"/>
        <v>WIN</v>
      </c>
      <c r="M5885" s="8">
        <f t="shared" ca="1" si="458"/>
        <v>1</v>
      </c>
      <c r="N5885" s="8">
        <f t="shared" ca="1" si="459"/>
        <v>-176</v>
      </c>
      <c r="O5885" s="32">
        <f ca="1">SUM(M$4:M5885)/I5885</f>
        <v>-2.9921795307718463E-2</v>
      </c>
      <c r="P5885" s="47">
        <f ca="1">_xlfn.VAR.P(M$4:M5885)</f>
        <v>0.99910468616556303</v>
      </c>
      <c r="Q5885" s="33">
        <f ca="1">COUNTIF(L$4:L5885, "WIN")/I5885</f>
        <v>0.48503910234614078</v>
      </c>
    </row>
    <row r="5886" spans="9:17" x14ac:dyDescent="0.25">
      <c r="I5886" s="5">
        <v>5883</v>
      </c>
      <c r="J5886" s="9">
        <f t="shared" ca="1" si="457"/>
        <v>0.86171316996902303</v>
      </c>
      <c r="K5886" s="7" t="str">
        <f t="shared" ca="1" si="455"/>
        <v>BLACK</v>
      </c>
      <c r="L5886" s="7" t="str">
        <f t="shared" ca="1" si="456"/>
        <v>LOSE</v>
      </c>
      <c r="M5886" s="8">
        <f t="shared" ca="1" si="458"/>
        <v>-1</v>
      </c>
      <c r="N5886" s="8">
        <f t="shared" ca="1" si="459"/>
        <v>-177</v>
      </c>
      <c r="O5886" s="32">
        <f ca="1">SUM(M$4:M5886)/I5886</f>
        <v>-3.0086690464048955E-2</v>
      </c>
      <c r="P5886" s="47">
        <f ca="1">_xlfn.VAR.P(M$4:M5886)</f>
        <v>0.99909479105692045</v>
      </c>
      <c r="Q5886" s="33">
        <f ca="1">COUNTIF(L$4:L5886, "WIN")/I5886</f>
        <v>0.4849566547679755</v>
      </c>
    </row>
    <row r="5887" spans="9:17" x14ac:dyDescent="0.25">
      <c r="I5887" s="5">
        <v>5884</v>
      </c>
      <c r="J5887" s="9">
        <f t="shared" ca="1" si="457"/>
        <v>0.49562752250150288</v>
      </c>
      <c r="K5887" s="7" t="str">
        <f t="shared" ca="1" si="455"/>
        <v>BLACK</v>
      </c>
      <c r="L5887" s="7" t="str">
        <f t="shared" ca="1" si="456"/>
        <v>LOSE</v>
      </c>
      <c r="M5887" s="8">
        <f t="shared" ca="1" si="458"/>
        <v>-1</v>
      </c>
      <c r="N5887" s="8">
        <f t="shared" ca="1" si="459"/>
        <v>-178</v>
      </c>
      <c r="O5887" s="32">
        <f ca="1">SUM(M$4:M5887)/I5887</f>
        <v>-3.0251529571719917E-2</v>
      </c>
      <c r="P5887" s="47">
        <f ca="1">_xlfn.VAR.P(M$4:M5887)</f>
        <v>0.99908484495857131</v>
      </c>
      <c r="Q5887" s="33">
        <f ca="1">COUNTIF(L$4:L5887, "WIN")/I5887</f>
        <v>0.48487423521414003</v>
      </c>
    </row>
    <row r="5888" spans="9:17" x14ac:dyDescent="0.25">
      <c r="I5888" s="5">
        <v>5885</v>
      </c>
      <c r="J5888" s="9">
        <f t="shared" ca="1" si="457"/>
        <v>0.8966382184594256</v>
      </c>
      <c r="K5888" s="7" t="str">
        <f t="shared" ca="1" si="455"/>
        <v>BLACK</v>
      </c>
      <c r="L5888" s="7" t="str">
        <f t="shared" ca="1" si="456"/>
        <v>LOSE</v>
      </c>
      <c r="M5888" s="8">
        <f t="shared" ca="1" si="458"/>
        <v>-1</v>
      </c>
      <c r="N5888" s="8">
        <f t="shared" ca="1" si="459"/>
        <v>-179</v>
      </c>
      <c r="O5888" s="32">
        <f ca="1">SUM(M$4:M5888)/I5888</f>
        <v>-3.0416312659303314E-2</v>
      </c>
      <c r="P5888" s="47">
        <f ca="1">_xlfn.VAR.P(M$4:M5888)</f>
        <v>0.99907484792421153</v>
      </c>
      <c r="Q5888" s="33">
        <f ca="1">COUNTIF(L$4:L5888, "WIN")/I5888</f>
        <v>0.48479184367034833</v>
      </c>
    </row>
    <row r="5889" spans="9:17" x14ac:dyDescent="0.25">
      <c r="I5889" s="5">
        <v>5886</v>
      </c>
      <c r="J5889" s="9">
        <f t="shared" ca="1" si="457"/>
        <v>4.3280532999896537E-2</v>
      </c>
      <c r="K5889" s="7" t="str">
        <f t="shared" ca="1" si="455"/>
        <v>RED</v>
      </c>
      <c r="L5889" s="7" t="str">
        <f t="shared" ca="1" si="456"/>
        <v>WIN</v>
      </c>
      <c r="M5889" s="8">
        <f t="shared" ca="1" si="458"/>
        <v>1</v>
      </c>
      <c r="N5889" s="8">
        <f t="shared" ca="1" si="459"/>
        <v>-178</v>
      </c>
      <c r="O5889" s="32">
        <f ca="1">SUM(M$4:M5889)/I5889</f>
        <v>-3.0241250424736663E-2</v>
      </c>
      <c r="P5889" s="47">
        <f ca="1">_xlfn.VAR.P(M$4:M5889)</f>
        <v>0.99908546677274834</v>
      </c>
      <c r="Q5889" s="33">
        <f ca="1">COUNTIF(L$4:L5889, "WIN")/I5889</f>
        <v>0.48487937478763166</v>
      </c>
    </row>
    <row r="5890" spans="9:17" x14ac:dyDescent="0.25">
      <c r="I5890" s="5">
        <v>5887</v>
      </c>
      <c r="J5890" s="9">
        <f t="shared" ca="1" si="457"/>
        <v>0.62879219837639266</v>
      </c>
      <c r="K5890" s="7" t="str">
        <f t="shared" ca="1" si="455"/>
        <v>BLACK</v>
      </c>
      <c r="L5890" s="7" t="str">
        <f t="shared" ca="1" si="456"/>
        <v>LOSE</v>
      </c>
      <c r="M5890" s="8">
        <f t="shared" ca="1" si="458"/>
        <v>-1</v>
      </c>
      <c r="N5890" s="8">
        <f t="shared" ca="1" si="459"/>
        <v>-179</v>
      </c>
      <c r="O5890" s="32">
        <f ca="1">SUM(M$4:M5890)/I5890</f>
        <v>-3.0405979276371665E-2</v>
      </c>
      <c r="P5890" s="47">
        <f ca="1">_xlfn.VAR.P(M$4:M5890)</f>
        <v>0.99907547642424488</v>
      </c>
      <c r="Q5890" s="33">
        <f ca="1">COUNTIF(L$4:L5890, "WIN")/I5890</f>
        <v>0.48479701036181416</v>
      </c>
    </row>
    <row r="5891" spans="9:17" x14ac:dyDescent="0.25">
      <c r="I5891" s="5">
        <v>5888</v>
      </c>
      <c r="J5891" s="9">
        <f t="shared" ca="1" si="457"/>
        <v>0.87719866650410527</v>
      </c>
      <c r="K5891" s="7" t="str">
        <f t="shared" ca="1" si="455"/>
        <v>BLACK</v>
      </c>
      <c r="L5891" s="7" t="str">
        <f t="shared" ca="1" si="456"/>
        <v>LOSE</v>
      </c>
      <c r="M5891" s="8">
        <f t="shared" ca="1" si="458"/>
        <v>-1</v>
      </c>
      <c r="N5891" s="8">
        <f t="shared" ca="1" si="459"/>
        <v>-180</v>
      </c>
      <c r="O5891" s="32">
        <f ca="1">SUM(M$4:M5891)/I5891</f>
        <v>-3.0570652173913044E-2</v>
      </c>
      <c r="P5891" s="47">
        <f ca="1">_xlfn.VAR.P(M$4:M5891)</f>
        <v>0.9990654352256616</v>
      </c>
      <c r="Q5891" s="33">
        <f ca="1">COUNTIF(L$4:L5891, "WIN")/I5891</f>
        <v>0.48471467391304346</v>
      </c>
    </row>
    <row r="5892" spans="9:17" x14ac:dyDescent="0.25">
      <c r="I5892" s="5">
        <v>5889</v>
      </c>
      <c r="J5892" s="9">
        <f t="shared" ca="1" si="457"/>
        <v>8.9268916165354484E-2</v>
      </c>
      <c r="K5892" s="7" t="str">
        <f t="shared" ref="K5892:K5955" ca="1" si="460">IF($J5892 &gt;= $D$7, "GREEN", IF($J5892 &gt;= $D$6, "BLACK", "RED"))</f>
        <v>RED</v>
      </c>
      <c r="L5892" s="7" t="str">
        <f t="shared" ref="L5892:L5955" ca="1" si="461">IF($K5892 = "RED", "WIN", "LOSE")</f>
        <v>WIN</v>
      </c>
      <c r="M5892" s="8">
        <f t="shared" ca="1" si="458"/>
        <v>1</v>
      </c>
      <c r="N5892" s="8">
        <f t="shared" ca="1" si="459"/>
        <v>-179</v>
      </c>
      <c r="O5892" s="32">
        <f ca="1">SUM(M$4:M5892)/I5892</f>
        <v>-3.0395652912209203E-2</v>
      </c>
      <c r="P5892" s="47">
        <f ca="1">_xlfn.VAR.P(M$4:M5892)</f>
        <v>0.99907610428404048</v>
      </c>
      <c r="Q5892" s="33">
        <f ca="1">COUNTIF(L$4:L5892, "WIN")/I5892</f>
        <v>0.48480217354389538</v>
      </c>
    </row>
    <row r="5893" spans="9:17" x14ac:dyDescent="0.25">
      <c r="I5893" s="5">
        <v>5890</v>
      </c>
      <c r="J5893" s="9">
        <f t="shared" ca="1" si="457"/>
        <v>0.39089189830104876</v>
      </c>
      <c r="K5893" s="7" t="str">
        <f t="shared" ca="1" si="460"/>
        <v>RED</v>
      </c>
      <c r="L5893" s="7" t="str">
        <f t="shared" ca="1" si="461"/>
        <v>WIN</v>
      </c>
      <c r="M5893" s="8">
        <f t="shared" ca="1" si="458"/>
        <v>1</v>
      </c>
      <c r="N5893" s="8">
        <f t="shared" ca="1" si="459"/>
        <v>-178</v>
      </c>
      <c r="O5893" s="32">
        <f ca="1">SUM(M$4:M5893)/I5893</f>
        <v>-3.0220713073005095E-2</v>
      </c>
      <c r="P5893" s="47">
        <f ca="1">_xlfn.VAR.P(M$4:M5893)</f>
        <v>0.99908670850135906</v>
      </c>
      <c r="Q5893" s="33">
        <f ca="1">COUNTIF(L$4:L5893, "WIN")/I5893</f>
        <v>0.48488964346349744</v>
      </c>
    </row>
    <row r="5894" spans="9:17" x14ac:dyDescent="0.25">
      <c r="I5894" s="5">
        <v>5891</v>
      </c>
      <c r="J5894" s="9">
        <f t="shared" ref="J5894:J5957" ca="1" si="462">RAND()</f>
        <v>0.21327145514284485</v>
      </c>
      <c r="K5894" s="7" t="str">
        <f t="shared" ca="1" si="460"/>
        <v>RED</v>
      </c>
      <c r="L5894" s="7" t="str">
        <f t="shared" ca="1" si="461"/>
        <v>WIN</v>
      </c>
      <c r="M5894" s="8">
        <f t="shared" ref="M5894:M5957" ca="1" si="463">IF($L5894 = "WIN", 1, -1)</f>
        <v>1</v>
      </c>
      <c r="N5894" s="8">
        <f t="shared" ref="N5894:N5957" ca="1" si="464">N5893+M5894</f>
        <v>-177</v>
      </c>
      <c r="O5894" s="32">
        <f ca="1">SUM(M$4:M5894)/I5894</f>
        <v>-3.0045832626039722E-2</v>
      </c>
      <c r="P5894" s="47">
        <f ca="1">_xlfn.VAR.P(M$4:M5894)</f>
        <v>0.99909724794180799</v>
      </c>
      <c r="Q5894" s="33">
        <f ca="1">COUNTIF(L$4:L5894, "WIN")/I5894</f>
        <v>0.48497708368698011</v>
      </c>
    </row>
    <row r="5895" spans="9:17" x14ac:dyDescent="0.25">
      <c r="I5895" s="5">
        <v>5892</v>
      </c>
      <c r="J5895" s="9">
        <f t="shared" ca="1" si="462"/>
        <v>0.80858008743664433</v>
      </c>
      <c r="K5895" s="7" t="str">
        <f t="shared" ca="1" si="460"/>
        <v>BLACK</v>
      </c>
      <c r="L5895" s="7" t="str">
        <f t="shared" ca="1" si="461"/>
        <v>LOSE</v>
      </c>
      <c r="M5895" s="8">
        <f t="shared" ca="1" si="463"/>
        <v>-1</v>
      </c>
      <c r="N5895" s="8">
        <f t="shared" ca="1" si="464"/>
        <v>-178</v>
      </c>
      <c r="O5895" s="32">
        <f ca="1">SUM(M$4:M5895)/I5895</f>
        <v>-3.0210454854039375E-2</v>
      </c>
      <c r="P5895" s="47">
        <f ca="1">_xlfn.VAR.P(M$4:M5895)</f>
        <v>0.99908732841751202</v>
      </c>
      <c r="Q5895" s="33">
        <f ca="1">COUNTIF(L$4:L5895, "WIN")/I5895</f>
        <v>0.4848947725729803</v>
      </c>
    </row>
    <row r="5896" spans="9:17" x14ac:dyDescent="0.25">
      <c r="I5896" s="5">
        <v>5893</v>
      </c>
      <c r="J5896" s="9">
        <f t="shared" ca="1" si="462"/>
        <v>0.40290268444779809</v>
      </c>
      <c r="K5896" s="7" t="str">
        <f t="shared" ca="1" si="460"/>
        <v>RED</v>
      </c>
      <c r="L5896" s="7" t="str">
        <f t="shared" ca="1" si="461"/>
        <v>WIN</v>
      </c>
      <c r="M5896" s="8">
        <f t="shared" ca="1" si="463"/>
        <v>1</v>
      </c>
      <c r="N5896" s="8">
        <f t="shared" ca="1" si="464"/>
        <v>-177</v>
      </c>
      <c r="O5896" s="32">
        <f ca="1">SUM(M$4:M5896)/I5896</f>
        <v>-3.0035635499745462E-2</v>
      </c>
      <c r="P5896" s="47">
        <f ca="1">_xlfn.VAR.P(M$4:M5896)</f>
        <v>0.9990978606001264</v>
      </c>
      <c r="Q5896" s="33">
        <f ca="1">COUNTIF(L$4:L5896, "WIN")/I5896</f>
        <v>0.48498218225012729</v>
      </c>
    </row>
    <row r="5897" spans="9:17" x14ac:dyDescent="0.25">
      <c r="I5897" s="5">
        <v>5894</v>
      </c>
      <c r="J5897" s="9">
        <f t="shared" ca="1" si="462"/>
        <v>0.71612490631088233</v>
      </c>
      <c r="K5897" s="7" t="str">
        <f t="shared" ca="1" si="460"/>
        <v>BLACK</v>
      </c>
      <c r="L5897" s="7" t="str">
        <f t="shared" ca="1" si="461"/>
        <v>LOSE</v>
      </c>
      <c r="M5897" s="8">
        <f t="shared" ca="1" si="463"/>
        <v>-1</v>
      </c>
      <c r="N5897" s="8">
        <f t="shared" ca="1" si="464"/>
        <v>-178</v>
      </c>
      <c r="O5897" s="32">
        <f ca="1">SUM(M$4:M5897)/I5897</f>
        <v>-3.0200203596878181E-2</v>
      </c>
      <c r="P5897" s="47">
        <f ca="1">_xlfn.VAR.P(M$4:M5897)</f>
        <v>0.99908794770270715</v>
      </c>
      <c r="Q5897" s="33">
        <f ca="1">COUNTIF(L$4:L5897, "WIN")/I5897</f>
        <v>0.48489989820156093</v>
      </c>
    </row>
    <row r="5898" spans="9:17" x14ac:dyDescent="0.25">
      <c r="I5898" s="5">
        <v>5895</v>
      </c>
      <c r="J5898" s="9">
        <f t="shared" ca="1" si="462"/>
        <v>0.20448010117701354</v>
      </c>
      <c r="K5898" s="7" t="str">
        <f t="shared" ca="1" si="460"/>
        <v>RED</v>
      </c>
      <c r="L5898" s="7" t="str">
        <f t="shared" ca="1" si="461"/>
        <v>WIN</v>
      </c>
      <c r="M5898" s="8">
        <f t="shared" ca="1" si="463"/>
        <v>1</v>
      </c>
      <c r="N5898" s="8">
        <f t="shared" ca="1" si="464"/>
        <v>-177</v>
      </c>
      <c r="O5898" s="32">
        <f ca="1">SUM(M$4:M5898)/I5898</f>
        <v>-3.0025445292620866E-2</v>
      </c>
      <c r="P5898" s="47">
        <f ca="1">_xlfn.VAR.P(M$4:M5898)</f>
        <v>0.99909847263497986</v>
      </c>
      <c r="Q5898" s="33">
        <f ca="1">COUNTIF(L$4:L5898, "WIN")/I5898</f>
        <v>0.48498727735368957</v>
      </c>
    </row>
    <row r="5899" spans="9:17" x14ac:dyDescent="0.25">
      <c r="I5899" s="5">
        <v>5896</v>
      </c>
      <c r="J5899" s="9">
        <f t="shared" ca="1" si="462"/>
        <v>0.59023653741320459</v>
      </c>
      <c r="K5899" s="7" t="str">
        <f t="shared" ca="1" si="460"/>
        <v>BLACK</v>
      </c>
      <c r="L5899" s="7" t="str">
        <f t="shared" ca="1" si="461"/>
        <v>LOSE</v>
      </c>
      <c r="M5899" s="8">
        <f t="shared" ca="1" si="463"/>
        <v>-1</v>
      </c>
      <c r="N5899" s="8">
        <f t="shared" ca="1" si="464"/>
        <v>-178</v>
      </c>
      <c r="O5899" s="32">
        <f ca="1">SUM(M$4:M5899)/I5899</f>
        <v>-3.0189959294436908E-2</v>
      </c>
      <c r="P5899" s="47">
        <f ca="1">_xlfn.VAR.P(M$4:M5899)</f>
        <v>0.99908856635780019</v>
      </c>
      <c r="Q5899" s="33">
        <f ca="1">COUNTIF(L$4:L5899, "WIN")/I5899</f>
        <v>0.48490502035278155</v>
      </c>
    </row>
    <row r="5900" spans="9:17" x14ac:dyDescent="0.25">
      <c r="I5900" s="5">
        <v>5897</v>
      </c>
      <c r="J5900" s="9">
        <f t="shared" ca="1" si="462"/>
        <v>0.90393013779897502</v>
      </c>
      <c r="K5900" s="7" t="str">
        <f t="shared" ca="1" si="460"/>
        <v>BLACK</v>
      </c>
      <c r="L5900" s="7" t="str">
        <f t="shared" ca="1" si="461"/>
        <v>LOSE</v>
      </c>
      <c r="M5900" s="8">
        <f t="shared" ca="1" si="463"/>
        <v>-1</v>
      </c>
      <c r="N5900" s="8">
        <f t="shared" ca="1" si="464"/>
        <v>-179</v>
      </c>
      <c r="O5900" s="32">
        <f ca="1">SUM(M$4:M5900)/I5900</f>
        <v>-3.0354417500423943E-2</v>
      </c>
      <c r="P5900" s="47">
        <f ca="1">_xlfn.VAR.P(M$4:M5900)</f>
        <v>0.99907860933820991</v>
      </c>
      <c r="Q5900" s="33">
        <f ca="1">COUNTIF(L$4:L5900, "WIN")/I5900</f>
        <v>0.48482279124978805</v>
      </c>
    </row>
    <row r="5901" spans="9:17" x14ac:dyDescent="0.25">
      <c r="I5901" s="5">
        <v>5898</v>
      </c>
      <c r="J5901" s="9">
        <f t="shared" ca="1" si="462"/>
        <v>0.25659436064426255</v>
      </c>
      <c r="K5901" s="7" t="str">
        <f t="shared" ca="1" si="460"/>
        <v>RED</v>
      </c>
      <c r="L5901" s="7" t="str">
        <f t="shared" ca="1" si="461"/>
        <v>WIN</v>
      </c>
      <c r="M5901" s="8">
        <f t="shared" ca="1" si="463"/>
        <v>1</v>
      </c>
      <c r="N5901" s="8">
        <f t="shared" ca="1" si="464"/>
        <v>-178</v>
      </c>
      <c r="O5901" s="32">
        <f ca="1">SUM(M$4:M5901)/I5901</f>
        <v>-3.0179721939640556E-2</v>
      </c>
      <c r="P5901" s="47">
        <f ca="1">_xlfn.VAR.P(M$4:M5901)</f>
        <v>0.99908918438364602</v>
      </c>
      <c r="Q5901" s="33">
        <f ca="1">COUNTIF(L$4:L5901, "WIN")/I5901</f>
        <v>0.48491013903017971</v>
      </c>
    </row>
    <row r="5902" spans="9:17" x14ac:dyDescent="0.25">
      <c r="I5902" s="5">
        <v>5899</v>
      </c>
      <c r="J5902" s="9">
        <f t="shared" ca="1" si="462"/>
        <v>0.56516587682505215</v>
      </c>
      <c r="K5902" s="7" t="str">
        <f t="shared" ca="1" si="460"/>
        <v>BLACK</v>
      </c>
      <c r="L5902" s="7" t="str">
        <f t="shared" ca="1" si="461"/>
        <v>LOSE</v>
      </c>
      <c r="M5902" s="8">
        <f t="shared" ca="1" si="463"/>
        <v>-1</v>
      </c>
      <c r="N5902" s="8">
        <f t="shared" ca="1" si="464"/>
        <v>-179</v>
      </c>
      <c r="O5902" s="32">
        <f ca="1">SUM(M$4:M5902)/I5902</f>
        <v>-3.0344126123071708E-2</v>
      </c>
      <c r="P5902" s="47">
        <f ca="1">_xlfn.VAR.P(M$4:M5902)</f>
        <v>0.99907923400982712</v>
      </c>
      <c r="Q5902" s="33">
        <f ca="1">COUNTIF(L$4:L5902, "WIN")/I5902</f>
        <v>0.48482793693846415</v>
      </c>
    </row>
    <row r="5903" spans="9:17" x14ac:dyDescent="0.25">
      <c r="I5903" s="5">
        <v>5900</v>
      </c>
      <c r="J5903" s="9">
        <f t="shared" ca="1" si="462"/>
        <v>8.0582680542235385E-2</v>
      </c>
      <c r="K5903" s="7" t="str">
        <f t="shared" ca="1" si="460"/>
        <v>RED</v>
      </c>
      <c r="L5903" s="7" t="str">
        <f t="shared" ca="1" si="461"/>
        <v>WIN</v>
      </c>
      <c r="M5903" s="8">
        <f t="shared" ca="1" si="463"/>
        <v>1</v>
      </c>
      <c r="N5903" s="8">
        <f t="shared" ca="1" si="464"/>
        <v>-178</v>
      </c>
      <c r="O5903" s="32">
        <f ca="1">SUM(M$4:M5903)/I5903</f>
        <v>-3.0169491525423729E-2</v>
      </c>
      <c r="P5903" s="47">
        <f ca="1">_xlfn.VAR.P(M$4:M5903)</f>
        <v>0.99908980178109741</v>
      </c>
      <c r="Q5903" s="33">
        <f ca="1">COUNTIF(L$4:L5903, "WIN")/I5903</f>
        <v>0.48491525423728815</v>
      </c>
    </row>
    <row r="5904" spans="9:17" x14ac:dyDescent="0.25">
      <c r="I5904" s="5">
        <v>5901</v>
      </c>
      <c r="J5904" s="9">
        <f t="shared" ca="1" si="462"/>
        <v>0.19671505792822297</v>
      </c>
      <c r="K5904" s="7" t="str">
        <f t="shared" ca="1" si="460"/>
        <v>RED</v>
      </c>
      <c r="L5904" s="7" t="str">
        <f t="shared" ca="1" si="461"/>
        <v>WIN</v>
      </c>
      <c r="M5904" s="8">
        <f t="shared" ca="1" si="463"/>
        <v>1</v>
      </c>
      <c r="N5904" s="8">
        <f t="shared" ca="1" si="464"/>
        <v>-177</v>
      </c>
      <c r="O5904" s="32">
        <f ca="1">SUM(M$4:M5904)/I5904</f>
        <v>-2.9994916115912557E-2</v>
      </c>
      <c r="P5904" s="47">
        <f ca="1">_xlfn.VAR.P(M$4:M5904)</f>
        <v>0.99910030500719937</v>
      </c>
      <c r="Q5904" s="33">
        <f ca="1">COUNTIF(L$4:L5904, "WIN")/I5904</f>
        <v>0.48500254194204373</v>
      </c>
    </row>
    <row r="5905" spans="9:17" x14ac:dyDescent="0.25">
      <c r="I5905" s="5">
        <v>5902</v>
      </c>
      <c r="J5905" s="9">
        <f t="shared" ca="1" si="462"/>
        <v>0.39795937937528592</v>
      </c>
      <c r="K5905" s="7" t="str">
        <f t="shared" ca="1" si="460"/>
        <v>RED</v>
      </c>
      <c r="L5905" s="7" t="str">
        <f t="shared" ca="1" si="461"/>
        <v>WIN</v>
      </c>
      <c r="M5905" s="8">
        <f t="shared" ca="1" si="463"/>
        <v>1</v>
      </c>
      <c r="N5905" s="8">
        <f t="shared" ca="1" si="464"/>
        <v>-176</v>
      </c>
      <c r="O5905" s="32">
        <f ca="1">SUM(M$4:M5905)/I5905</f>
        <v>-2.9820399864452729E-2</v>
      </c>
      <c r="P5905" s="47">
        <f ca="1">_xlfn.VAR.P(M$4:M5905)</f>
        <v>0.9991107437519241</v>
      </c>
      <c r="Q5905" s="33">
        <f ca="1">COUNTIF(L$4:L5905, "WIN")/I5905</f>
        <v>0.48508980006777364</v>
      </c>
    </row>
    <row r="5906" spans="9:17" x14ac:dyDescent="0.25">
      <c r="I5906" s="5">
        <v>5903</v>
      </c>
      <c r="J5906" s="9">
        <f t="shared" ca="1" si="462"/>
        <v>0.1812101120047469</v>
      </c>
      <c r="K5906" s="7" t="str">
        <f t="shared" ca="1" si="460"/>
        <v>RED</v>
      </c>
      <c r="L5906" s="7" t="str">
        <f t="shared" ca="1" si="461"/>
        <v>WIN</v>
      </c>
      <c r="M5906" s="8">
        <f t="shared" ca="1" si="463"/>
        <v>1</v>
      </c>
      <c r="N5906" s="8">
        <f t="shared" ca="1" si="464"/>
        <v>-175</v>
      </c>
      <c r="O5906" s="32">
        <f ca="1">SUM(M$4:M5906)/I5906</f>
        <v>-2.9645942740979161E-2</v>
      </c>
      <c r="P5906" s="47">
        <f ca="1">_xlfn.VAR.P(M$4:M5906)</f>
        <v>0.99912111807899862</v>
      </c>
      <c r="Q5906" s="33">
        <f ca="1">COUNTIF(L$4:L5906, "WIN")/I5906</f>
        <v>0.4851770286295104</v>
      </c>
    </row>
    <row r="5907" spans="9:17" x14ac:dyDescent="0.25">
      <c r="I5907" s="5">
        <v>5904</v>
      </c>
      <c r="J5907" s="9">
        <f t="shared" ca="1" si="462"/>
        <v>0.83270844006235234</v>
      </c>
      <c r="K5907" s="7" t="str">
        <f t="shared" ca="1" si="460"/>
        <v>BLACK</v>
      </c>
      <c r="L5907" s="7" t="str">
        <f t="shared" ca="1" si="461"/>
        <v>LOSE</v>
      </c>
      <c r="M5907" s="8">
        <f t="shared" ca="1" si="463"/>
        <v>-1</v>
      </c>
      <c r="N5907" s="8">
        <f t="shared" ca="1" si="464"/>
        <v>-176</v>
      </c>
      <c r="O5907" s="32">
        <f ca="1">SUM(M$4:M5907)/I5907</f>
        <v>-2.9810298102981029E-2</v>
      </c>
      <c r="P5907" s="47">
        <f ca="1">_xlfn.VAR.P(M$4:M5907)</f>
        <v>0.99911134612701136</v>
      </c>
      <c r="Q5907" s="33">
        <f ca="1">COUNTIF(L$4:L5907, "WIN")/I5907</f>
        <v>0.48509485094850946</v>
      </c>
    </row>
    <row r="5908" spans="9:17" x14ac:dyDescent="0.25">
      <c r="I5908" s="5">
        <v>5905</v>
      </c>
      <c r="J5908" s="9">
        <f t="shared" ca="1" si="462"/>
        <v>0.32792592603726967</v>
      </c>
      <c r="K5908" s="7" t="str">
        <f t="shared" ca="1" si="460"/>
        <v>RED</v>
      </c>
      <c r="L5908" s="7" t="str">
        <f t="shared" ca="1" si="461"/>
        <v>WIN</v>
      </c>
      <c r="M5908" s="8">
        <f t="shared" ca="1" si="463"/>
        <v>1</v>
      </c>
      <c r="N5908" s="8">
        <f t="shared" ca="1" si="464"/>
        <v>-175</v>
      </c>
      <c r="O5908" s="32">
        <f ca="1">SUM(M$4:M5908)/I5908</f>
        <v>-2.9635901778154106E-2</v>
      </c>
      <c r="P5908" s="47">
        <f ca="1">_xlfn.VAR.P(M$4:M5908)</f>
        <v>0.99912171332579558</v>
      </c>
      <c r="Q5908" s="33">
        <f ca="1">COUNTIF(L$4:L5908, "WIN")/I5908</f>
        <v>0.48518204911092294</v>
      </c>
    </row>
    <row r="5909" spans="9:17" x14ac:dyDescent="0.25">
      <c r="I5909" s="5">
        <v>5906</v>
      </c>
      <c r="J5909" s="9">
        <f t="shared" ca="1" si="462"/>
        <v>0.26870610280302809</v>
      </c>
      <c r="K5909" s="7" t="str">
        <f t="shared" ca="1" si="460"/>
        <v>RED</v>
      </c>
      <c r="L5909" s="7" t="str">
        <f t="shared" ca="1" si="461"/>
        <v>WIN</v>
      </c>
      <c r="M5909" s="8">
        <f t="shared" ca="1" si="463"/>
        <v>1</v>
      </c>
      <c r="N5909" s="8">
        <f t="shared" ca="1" si="464"/>
        <v>-174</v>
      </c>
      <c r="O5909" s="32">
        <f ca="1">SUM(M$4:M5909)/I5909</f>
        <v>-2.9461564510667119E-2</v>
      </c>
      <c r="P5909" s="47">
        <f ca="1">_xlfn.VAR.P(M$4:M5909)</f>
        <v>0.99913201621658376</v>
      </c>
      <c r="Q5909" s="33">
        <f ca="1">COUNTIF(L$4:L5909, "WIN")/I5909</f>
        <v>0.48526921774466641</v>
      </c>
    </row>
    <row r="5910" spans="9:17" x14ac:dyDescent="0.25">
      <c r="I5910" s="5">
        <v>5907</v>
      </c>
      <c r="J5910" s="9">
        <f t="shared" ca="1" si="462"/>
        <v>0.32673909879283869</v>
      </c>
      <c r="K5910" s="7" t="str">
        <f t="shared" ca="1" si="460"/>
        <v>RED</v>
      </c>
      <c r="L5910" s="7" t="str">
        <f t="shared" ca="1" si="461"/>
        <v>WIN</v>
      </c>
      <c r="M5910" s="8">
        <f t="shared" ca="1" si="463"/>
        <v>1</v>
      </c>
      <c r="N5910" s="8">
        <f t="shared" ca="1" si="464"/>
        <v>-173</v>
      </c>
      <c r="O5910" s="32">
        <f ca="1">SUM(M$4:M5910)/I5910</f>
        <v>-2.9287286270526493E-2</v>
      </c>
      <c r="P5910" s="47">
        <f ca="1">_xlfn.VAR.P(M$4:M5910)</f>
        <v>0.9991422548629082</v>
      </c>
      <c r="Q5910" s="33">
        <f ca="1">COUNTIF(L$4:L5910, "WIN")/I5910</f>
        <v>0.48535635686473677</v>
      </c>
    </row>
    <row r="5911" spans="9:17" x14ac:dyDescent="0.25">
      <c r="I5911" s="5">
        <v>5908</v>
      </c>
      <c r="J5911" s="9">
        <f t="shared" ca="1" si="462"/>
        <v>0.93172227678394126</v>
      </c>
      <c r="K5911" s="7" t="str">
        <f t="shared" ca="1" si="460"/>
        <v>BLACK</v>
      </c>
      <c r="L5911" s="7" t="str">
        <f t="shared" ca="1" si="461"/>
        <v>LOSE</v>
      </c>
      <c r="M5911" s="8">
        <f t="shared" ca="1" si="463"/>
        <v>-1</v>
      </c>
      <c r="N5911" s="8">
        <f t="shared" ca="1" si="464"/>
        <v>-174</v>
      </c>
      <c r="O5911" s="32">
        <f ca="1">SUM(M$4:M5911)/I5911</f>
        <v>-2.9451591062965469E-2</v>
      </c>
      <c r="P5911" s="47">
        <f ca="1">_xlfn.VAR.P(M$4:M5911)</f>
        <v>0.99913260378385982</v>
      </c>
      <c r="Q5911" s="33">
        <f ca="1">COUNTIF(L$4:L5911, "WIN")/I5911</f>
        <v>0.48527420446851727</v>
      </c>
    </row>
    <row r="5912" spans="9:17" x14ac:dyDescent="0.25">
      <c r="I5912" s="5">
        <v>5909</v>
      </c>
      <c r="J5912" s="9">
        <f t="shared" ca="1" si="462"/>
        <v>0.8479711366861723</v>
      </c>
      <c r="K5912" s="7" t="str">
        <f t="shared" ca="1" si="460"/>
        <v>BLACK</v>
      </c>
      <c r="L5912" s="7" t="str">
        <f t="shared" ca="1" si="461"/>
        <v>LOSE</v>
      </c>
      <c r="M5912" s="8">
        <f t="shared" ca="1" si="463"/>
        <v>-1</v>
      </c>
      <c r="N5912" s="8">
        <f t="shared" ca="1" si="464"/>
        <v>-175</v>
      </c>
      <c r="O5912" s="32">
        <f ca="1">SUM(M$4:M5912)/I5912</f>
        <v>-2.9615840243696057E-2</v>
      </c>
      <c r="P5912" s="47">
        <f ca="1">_xlfn.VAR.P(M$4:M5912)</f>
        <v>0.99912290200665987</v>
      </c>
      <c r="Q5912" s="33">
        <f ca="1">COUNTIF(L$4:L5912, "WIN")/I5912</f>
        <v>0.48519207987815199</v>
      </c>
    </row>
    <row r="5913" spans="9:17" x14ac:dyDescent="0.25">
      <c r="I5913" s="5">
        <v>5910</v>
      </c>
      <c r="J5913" s="9">
        <f t="shared" ca="1" si="462"/>
        <v>0.24247875004371533</v>
      </c>
      <c r="K5913" s="7" t="str">
        <f t="shared" ca="1" si="460"/>
        <v>RED</v>
      </c>
      <c r="L5913" s="7" t="str">
        <f t="shared" ca="1" si="461"/>
        <v>WIN</v>
      </c>
      <c r="M5913" s="8">
        <f t="shared" ca="1" si="463"/>
        <v>1</v>
      </c>
      <c r="N5913" s="8">
        <f t="shared" ca="1" si="464"/>
        <v>-174</v>
      </c>
      <c r="O5913" s="32">
        <f ca="1">SUM(M$4:M5913)/I5913</f>
        <v>-2.9441624365482234E-2</v>
      </c>
      <c r="P5913" s="47">
        <f ca="1">_xlfn.VAR.P(M$4:M5913)</f>
        <v>0.99913319075472184</v>
      </c>
      <c r="Q5913" s="33">
        <f ca="1">COUNTIF(L$4:L5913, "WIN")/I5913</f>
        <v>0.48527918781725887</v>
      </c>
    </row>
    <row r="5914" spans="9:17" x14ac:dyDescent="0.25">
      <c r="I5914" s="5">
        <v>5911</v>
      </c>
      <c r="J5914" s="9">
        <f t="shared" ca="1" si="462"/>
        <v>0.33560685873939888</v>
      </c>
      <c r="K5914" s="7" t="str">
        <f t="shared" ca="1" si="460"/>
        <v>RED</v>
      </c>
      <c r="L5914" s="7" t="str">
        <f t="shared" ca="1" si="461"/>
        <v>WIN</v>
      </c>
      <c r="M5914" s="8">
        <f t="shared" ca="1" si="463"/>
        <v>1</v>
      </c>
      <c r="N5914" s="8">
        <f t="shared" ca="1" si="464"/>
        <v>-173</v>
      </c>
      <c r="O5914" s="32">
        <f ca="1">SUM(M$4:M5914)/I5914</f>
        <v>-2.9267467433598374E-2</v>
      </c>
      <c r="P5914" s="47">
        <f ca="1">_xlfn.VAR.P(M$4:M5914)</f>
        <v>0.99914341535002327</v>
      </c>
      <c r="Q5914" s="33">
        <f ca="1">COUNTIF(L$4:L5914, "WIN")/I5914</f>
        <v>0.48536626628320079</v>
      </c>
    </row>
    <row r="5915" spans="9:17" x14ac:dyDescent="0.25">
      <c r="I5915" s="5">
        <v>5912</v>
      </c>
      <c r="J5915" s="9">
        <f t="shared" ca="1" si="462"/>
        <v>0.8323732308230547</v>
      </c>
      <c r="K5915" s="7" t="str">
        <f t="shared" ca="1" si="460"/>
        <v>BLACK</v>
      </c>
      <c r="L5915" s="7" t="str">
        <f t="shared" ca="1" si="461"/>
        <v>LOSE</v>
      </c>
      <c r="M5915" s="8">
        <f t="shared" ca="1" si="463"/>
        <v>-1</v>
      </c>
      <c r="N5915" s="8">
        <f t="shared" ca="1" si="464"/>
        <v>-174</v>
      </c>
      <c r="O5915" s="32">
        <f ca="1">SUM(M$4:M5915)/I5915</f>
        <v>-2.9431664411366711E-2</v>
      </c>
      <c r="P5915" s="47">
        <f ca="1">_xlfn.VAR.P(M$4:M5915)</f>
        <v>0.99913377712997664</v>
      </c>
      <c r="Q5915" s="33">
        <f ca="1">COUNTIF(L$4:L5915, "WIN")/I5915</f>
        <v>0.48528416779431666</v>
      </c>
    </row>
    <row r="5916" spans="9:17" x14ac:dyDescent="0.25">
      <c r="I5916" s="5">
        <v>5913</v>
      </c>
      <c r="J5916" s="9">
        <f t="shared" ca="1" si="462"/>
        <v>0.59962034960933752</v>
      </c>
      <c r="K5916" s="7" t="str">
        <f t="shared" ca="1" si="460"/>
        <v>BLACK</v>
      </c>
      <c r="L5916" s="7" t="str">
        <f t="shared" ca="1" si="461"/>
        <v>LOSE</v>
      </c>
      <c r="M5916" s="8">
        <f t="shared" ca="1" si="463"/>
        <v>-1</v>
      </c>
      <c r="N5916" s="8">
        <f t="shared" ca="1" si="464"/>
        <v>-175</v>
      </c>
      <c r="O5916" s="32">
        <f ca="1">SUM(M$4:M5916)/I5916</f>
        <v>-2.9595805851513612E-2</v>
      </c>
      <c r="P5916" s="47">
        <f ca="1">_xlfn.VAR.P(M$4:M5916)</f>
        <v>0.99912408827599952</v>
      </c>
      <c r="Q5916" s="33">
        <f ca="1">COUNTIF(L$4:L5916, "WIN")/I5916</f>
        <v>0.48520209707424317</v>
      </c>
    </row>
    <row r="5917" spans="9:17" x14ac:dyDescent="0.25">
      <c r="I5917" s="5">
        <v>5914</v>
      </c>
      <c r="J5917" s="9">
        <f t="shared" ca="1" si="462"/>
        <v>0.70648709409500299</v>
      </c>
      <c r="K5917" s="7" t="str">
        <f t="shared" ca="1" si="460"/>
        <v>BLACK</v>
      </c>
      <c r="L5917" s="7" t="str">
        <f t="shared" ca="1" si="461"/>
        <v>LOSE</v>
      </c>
      <c r="M5917" s="8">
        <f t="shared" ca="1" si="463"/>
        <v>-1</v>
      </c>
      <c r="N5917" s="8">
        <f t="shared" ca="1" si="464"/>
        <v>-176</v>
      </c>
      <c r="O5917" s="32">
        <f ca="1">SUM(M$4:M5917)/I5917</f>
        <v>-2.9759891782211702E-2</v>
      </c>
      <c r="P5917" s="47">
        <f ca="1">_xlfn.VAR.P(M$4:M5917)</f>
        <v>0.99911434884111106</v>
      </c>
      <c r="Q5917" s="33">
        <f ca="1">COUNTIF(L$4:L5917, "WIN")/I5917</f>
        <v>0.48512005410889414</v>
      </c>
    </row>
    <row r="5918" spans="9:17" x14ac:dyDescent="0.25">
      <c r="I5918" s="5">
        <v>5915</v>
      </c>
      <c r="J5918" s="9">
        <f t="shared" ca="1" si="462"/>
        <v>0.49554827964126746</v>
      </c>
      <c r="K5918" s="7" t="str">
        <f t="shared" ca="1" si="460"/>
        <v>BLACK</v>
      </c>
      <c r="L5918" s="7" t="str">
        <f t="shared" ca="1" si="461"/>
        <v>LOSE</v>
      </c>
      <c r="M5918" s="8">
        <f t="shared" ca="1" si="463"/>
        <v>-1</v>
      </c>
      <c r="N5918" s="8">
        <f t="shared" ca="1" si="464"/>
        <v>-177</v>
      </c>
      <c r="O5918" s="32">
        <f ca="1">SUM(M$4:M5918)/I5918</f>
        <v>-2.9923922231614539E-2</v>
      </c>
      <c r="P5918" s="47">
        <f ca="1">_xlfn.VAR.P(M$4:M5918)</f>
        <v>0.99910455887827632</v>
      </c>
      <c r="Q5918" s="33">
        <f ca="1">COUNTIF(L$4:L5918, "WIN")/I5918</f>
        <v>0.48503803888419272</v>
      </c>
    </row>
    <row r="5919" spans="9:17" x14ac:dyDescent="0.25">
      <c r="I5919" s="5">
        <v>5916</v>
      </c>
      <c r="J5919" s="9">
        <f t="shared" ca="1" si="462"/>
        <v>5.9687414585663956E-2</v>
      </c>
      <c r="K5919" s="7" t="str">
        <f t="shared" ca="1" si="460"/>
        <v>RED</v>
      </c>
      <c r="L5919" s="7" t="str">
        <f t="shared" ca="1" si="461"/>
        <v>WIN</v>
      </c>
      <c r="M5919" s="8">
        <f t="shared" ca="1" si="463"/>
        <v>1</v>
      </c>
      <c r="N5919" s="8">
        <f t="shared" ca="1" si="464"/>
        <v>-176</v>
      </c>
      <c r="O5919" s="32">
        <f ca="1">SUM(M$4:M5919)/I5919</f>
        <v>-2.9749830966869506E-2</v>
      </c>
      <c r="P5919" s="47">
        <f ca="1">_xlfn.VAR.P(M$4:M5919)</f>
        <v>0.99911494755744268</v>
      </c>
      <c r="Q5919" s="33">
        <f ca="1">COUNTIF(L$4:L5919, "WIN")/I5919</f>
        <v>0.48512508451656522</v>
      </c>
    </row>
    <row r="5920" spans="9:17" x14ac:dyDescent="0.25">
      <c r="I5920" s="5">
        <v>5917</v>
      </c>
      <c r="J5920" s="9">
        <f t="shared" ca="1" si="462"/>
        <v>4.5360464780001664E-2</v>
      </c>
      <c r="K5920" s="7" t="str">
        <f t="shared" ca="1" si="460"/>
        <v>RED</v>
      </c>
      <c r="L5920" s="7" t="str">
        <f t="shared" ca="1" si="461"/>
        <v>WIN</v>
      </c>
      <c r="M5920" s="8">
        <f t="shared" ca="1" si="463"/>
        <v>1</v>
      </c>
      <c r="N5920" s="8">
        <f t="shared" ca="1" si="464"/>
        <v>-175</v>
      </c>
      <c r="O5920" s="32">
        <f ca="1">SUM(M$4:M5920)/I5920</f>
        <v>-2.9575798546560759E-2</v>
      </c>
      <c r="P5920" s="47">
        <f ca="1">_xlfn.VAR.P(M$4:M5920)</f>
        <v>0.99912527214033331</v>
      </c>
      <c r="Q5920" s="33">
        <f ca="1">COUNTIF(L$4:L5920, "WIN")/I5920</f>
        <v>0.48521210072671961</v>
      </c>
    </row>
    <row r="5921" spans="9:17" x14ac:dyDescent="0.25">
      <c r="I5921" s="5">
        <v>5918</v>
      </c>
      <c r="J5921" s="9">
        <f t="shared" ca="1" si="462"/>
        <v>0.44206819846190915</v>
      </c>
      <c r="K5921" s="7" t="str">
        <f t="shared" ca="1" si="460"/>
        <v>RED</v>
      </c>
      <c r="L5921" s="7" t="str">
        <f t="shared" ca="1" si="461"/>
        <v>WIN</v>
      </c>
      <c r="M5921" s="8">
        <f t="shared" ca="1" si="463"/>
        <v>1</v>
      </c>
      <c r="N5921" s="8">
        <f t="shared" ca="1" si="464"/>
        <v>-174</v>
      </c>
      <c r="O5921" s="32">
        <f ca="1">SUM(M$4:M5921)/I5921</f>
        <v>-2.9401824940858398E-2</v>
      </c>
      <c r="P5921" s="47">
        <f ca="1">_xlfn.VAR.P(M$4:M5921)</f>
        <v>0.9991355326901471</v>
      </c>
      <c r="Q5921" s="33">
        <f ca="1">COUNTIF(L$4:L5921, "WIN")/I5921</f>
        <v>0.48529908752957079</v>
      </c>
    </row>
    <row r="5922" spans="9:17" x14ac:dyDescent="0.25">
      <c r="I5922" s="5">
        <v>5919</v>
      </c>
      <c r="J5922" s="9">
        <f t="shared" ca="1" si="462"/>
        <v>0.42463482192934821</v>
      </c>
      <c r="K5922" s="7" t="str">
        <f t="shared" ca="1" si="460"/>
        <v>RED</v>
      </c>
      <c r="L5922" s="7" t="str">
        <f t="shared" ca="1" si="461"/>
        <v>WIN</v>
      </c>
      <c r="M5922" s="8">
        <f t="shared" ca="1" si="463"/>
        <v>1</v>
      </c>
      <c r="N5922" s="8">
        <f t="shared" ca="1" si="464"/>
        <v>-173</v>
      </c>
      <c r="O5922" s="32">
        <f ca="1">SUM(M$4:M5922)/I5922</f>
        <v>-2.9227910119952696E-2</v>
      </c>
      <c r="P5922" s="47">
        <f ca="1">_xlfn.VAR.P(M$4:M5922)</f>
        <v>0.99914572927001999</v>
      </c>
      <c r="Q5922" s="33">
        <f ca="1">COUNTIF(L$4:L5922, "WIN")/I5922</f>
        <v>0.48538604494002363</v>
      </c>
    </row>
    <row r="5923" spans="9:17" x14ac:dyDescent="0.25">
      <c r="I5923" s="5">
        <v>5920</v>
      </c>
      <c r="J5923" s="9">
        <f t="shared" ca="1" si="462"/>
        <v>0.34072413500069809</v>
      </c>
      <c r="K5923" s="7" t="str">
        <f t="shared" ca="1" si="460"/>
        <v>RED</v>
      </c>
      <c r="L5923" s="7" t="str">
        <f t="shared" ca="1" si="461"/>
        <v>WIN</v>
      </c>
      <c r="M5923" s="8">
        <f t="shared" ca="1" si="463"/>
        <v>1</v>
      </c>
      <c r="N5923" s="8">
        <f t="shared" ca="1" si="464"/>
        <v>-172</v>
      </c>
      <c r="O5923" s="32">
        <f ca="1">SUM(M$4:M5923)/I5923</f>
        <v>-2.9054054054054056E-2</v>
      </c>
      <c r="P5923" s="47">
        <f ca="1">_xlfn.VAR.P(M$4:M5923)</f>
        <v>0.99915586194302408</v>
      </c>
      <c r="Q5923" s="33">
        <f ca="1">COUNTIF(L$4:L5923, "WIN")/I5923</f>
        <v>0.48547297297297298</v>
      </c>
    </row>
    <row r="5924" spans="9:17" x14ac:dyDescent="0.25">
      <c r="I5924" s="5">
        <v>5921</v>
      </c>
      <c r="J5924" s="9">
        <f t="shared" ca="1" si="462"/>
        <v>0.39079004812123197</v>
      </c>
      <c r="K5924" s="7" t="str">
        <f t="shared" ca="1" si="460"/>
        <v>RED</v>
      </c>
      <c r="L5924" s="7" t="str">
        <f t="shared" ca="1" si="461"/>
        <v>WIN</v>
      </c>
      <c r="M5924" s="8">
        <f t="shared" ca="1" si="463"/>
        <v>1</v>
      </c>
      <c r="N5924" s="8">
        <f t="shared" ca="1" si="464"/>
        <v>-171</v>
      </c>
      <c r="O5924" s="32">
        <f ca="1">SUM(M$4:M5924)/I5924</f>
        <v>-2.8880256713393008E-2</v>
      </c>
      <c r="P5924" s="47">
        <f ca="1">_xlfn.VAR.P(M$4:M5924)</f>
        <v>0.99916593077216853</v>
      </c>
      <c r="Q5924" s="33">
        <f ca="1">COUNTIF(L$4:L5924, "WIN")/I5924</f>
        <v>0.4855598716433035</v>
      </c>
    </row>
    <row r="5925" spans="9:17" x14ac:dyDescent="0.25">
      <c r="I5925" s="5">
        <v>5922</v>
      </c>
      <c r="J5925" s="9">
        <f t="shared" ca="1" si="462"/>
        <v>0.58268470935376593</v>
      </c>
      <c r="K5925" s="7" t="str">
        <f t="shared" ca="1" si="460"/>
        <v>BLACK</v>
      </c>
      <c r="L5925" s="7" t="str">
        <f t="shared" ca="1" si="461"/>
        <v>LOSE</v>
      </c>
      <c r="M5925" s="8">
        <f t="shared" ca="1" si="463"/>
        <v>-1</v>
      </c>
      <c r="N5925" s="8">
        <f t="shared" ca="1" si="464"/>
        <v>-172</v>
      </c>
      <c r="O5925" s="32">
        <f ca="1">SUM(M$4:M5925)/I5925</f>
        <v>-2.9044241810199257E-2</v>
      </c>
      <c r="P5925" s="47">
        <f ca="1">_xlfn.VAR.P(M$4:M5925)</f>
        <v>0.99915643201767068</v>
      </c>
      <c r="Q5925" s="33">
        <f ca="1">COUNTIF(L$4:L5925, "WIN")/I5925</f>
        <v>0.48547787909490037</v>
      </c>
    </row>
    <row r="5926" spans="9:17" x14ac:dyDescent="0.25">
      <c r="I5926" s="5">
        <v>5923</v>
      </c>
      <c r="J5926" s="9">
        <f t="shared" ca="1" si="462"/>
        <v>0.73028242272161992</v>
      </c>
      <c r="K5926" s="7" t="str">
        <f t="shared" ca="1" si="460"/>
        <v>BLACK</v>
      </c>
      <c r="L5926" s="7" t="str">
        <f t="shared" ca="1" si="461"/>
        <v>LOSE</v>
      </c>
      <c r="M5926" s="8">
        <f t="shared" ca="1" si="463"/>
        <v>-1</v>
      </c>
      <c r="N5926" s="8">
        <f t="shared" ca="1" si="464"/>
        <v>-173</v>
      </c>
      <c r="O5926" s="32">
        <f ca="1">SUM(M$4:M5926)/I5926</f>
        <v>-2.9208171534695255E-2</v>
      </c>
      <c r="P5926" s="47">
        <f ca="1">_xlfn.VAR.P(M$4:M5926)</f>
        <v>0.99914688271559982</v>
      </c>
      <c r="Q5926" s="33">
        <f ca="1">COUNTIF(L$4:L5926, "WIN")/I5926</f>
        <v>0.48539591423265238</v>
      </c>
    </row>
    <row r="5927" spans="9:17" x14ac:dyDescent="0.25">
      <c r="I5927" s="5">
        <v>5924</v>
      </c>
      <c r="J5927" s="9">
        <f t="shared" ca="1" si="462"/>
        <v>4.1725115390737644E-2</v>
      </c>
      <c r="K5927" s="7" t="str">
        <f t="shared" ca="1" si="460"/>
        <v>RED</v>
      </c>
      <c r="L5927" s="7" t="str">
        <f t="shared" ca="1" si="461"/>
        <v>WIN</v>
      </c>
      <c r="M5927" s="8">
        <f t="shared" ca="1" si="463"/>
        <v>1</v>
      </c>
      <c r="N5927" s="8">
        <f t="shared" ca="1" si="464"/>
        <v>-172</v>
      </c>
      <c r="O5927" s="32">
        <f ca="1">SUM(M$4:M5927)/I5927</f>
        <v>-2.9034436191762322E-2</v>
      </c>
      <c r="P5927" s="47">
        <f ca="1">_xlfn.VAR.P(M$4:M5927)</f>
        <v>0.99915700151502651</v>
      </c>
      <c r="Q5927" s="33">
        <f ca="1">COUNTIF(L$4:L5927, "WIN")/I5927</f>
        <v>0.48548278190411887</v>
      </c>
    </row>
    <row r="5928" spans="9:17" x14ac:dyDescent="0.25">
      <c r="I5928" s="5">
        <v>5925</v>
      </c>
      <c r="J5928" s="9">
        <f t="shared" ca="1" si="462"/>
        <v>0.95102104362467499</v>
      </c>
      <c r="K5928" s="7" t="str">
        <f t="shared" ca="1" si="460"/>
        <v>BLACK</v>
      </c>
      <c r="L5928" s="7" t="str">
        <f t="shared" ca="1" si="461"/>
        <v>LOSE</v>
      </c>
      <c r="M5928" s="8">
        <f t="shared" ca="1" si="463"/>
        <v>-1</v>
      </c>
      <c r="N5928" s="8">
        <f t="shared" ca="1" si="464"/>
        <v>-173</v>
      </c>
      <c r="O5928" s="32">
        <f ca="1">SUM(M$4:M5928)/I5928</f>
        <v>-2.9198312236286921E-2</v>
      </c>
      <c r="P5928" s="47">
        <f ca="1">_xlfn.VAR.P(M$4:M5928)</f>
        <v>0.99914745856255227</v>
      </c>
      <c r="Q5928" s="33">
        <f ca="1">COUNTIF(L$4:L5928, "WIN")/I5928</f>
        <v>0.48540084388185656</v>
      </c>
    </row>
    <row r="5929" spans="9:17" x14ac:dyDescent="0.25">
      <c r="I5929" s="5">
        <v>5926</v>
      </c>
      <c r="J5929" s="9">
        <f t="shared" ca="1" si="462"/>
        <v>9.878309716478284E-2</v>
      </c>
      <c r="K5929" s="7" t="str">
        <f t="shared" ca="1" si="460"/>
        <v>RED</v>
      </c>
      <c r="L5929" s="7" t="str">
        <f t="shared" ca="1" si="461"/>
        <v>WIN</v>
      </c>
      <c r="M5929" s="8">
        <f t="shared" ca="1" si="463"/>
        <v>1</v>
      </c>
      <c r="N5929" s="8">
        <f t="shared" ca="1" si="464"/>
        <v>-172</v>
      </c>
      <c r="O5929" s="32">
        <f ca="1">SUM(M$4:M5929)/I5929</f>
        <v>-2.9024637192035099E-2</v>
      </c>
      <c r="P5929" s="47">
        <f ca="1">_xlfn.VAR.P(M$4:M5929)</f>
        <v>0.99915757043587072</v>
      </c>
      <c r="Q5929" s="33">
        <f ca="1">COUNTIF(L$4:L5929, "WIN")/I5929</f>
        <v>0.48548768140398246</v>
      </c>
    </row>
    <row r="5930" spans="9:17" x14ac:dyDescent="0.25">
      <c r="I5930" s="5">
        <v>5927</v>
      </c>
      <c r="J5930" s="9">
        <f t="shared" ca="1" si="462"/>
        <v>0.78289854991385066</v>
      </c>
      <c r="K5930" s="7" t="str">
        <f t="shared" ca="1" si="460"/>
        <v>BLACK</v>
      </c>
      <c r="L5930" s="7" t="str">
        <f t="shared" ca="1" si="461"/>
        <v>LOSE</v>
      </c>
      <c r="M5930" s="8">
        <f t="shared" ca="1" si="463"/>
        <v>-1</v>
      </c>
      <c r="N5930" s="8">
        <f t="shared" ca="1" si="464"/>
        <v>-173</v>
      </c>
      <c r="O5930" s="32">
        <f ca="1">SUM(M$4:M5930)/I5930</f>
        <v>-2.9188459591699006E-2</v>
      </c>
      <c r="P5930" s="47">
        <f ca="1">_xlfn.VAR.P(M$4:M5930)</f>
        <v>0.99914803382666373</v>
      </c>
      <c r="Q5930" s="33">
        <f ca="1">COUNTIF(L$4:L5930, "WIN")/I5930</f>
        <v>0.48540577020415049</v>
      </c>
    </row>
    <row r="5931" spans="9:17" x14ac:dyDescent="0.25">
      <c r="I5931" s="5">
        <v>5928</v>
      </c>
      <c r="J5931" s="9">
        <f t="shared" ca="1" si="462"/>
        <v>5.2583503165265943E-2</v>
      </c>
      <c r="K5931" s="7" t="str">
        <f t="shared" ca="1" si="460"/>
        <v>RED</v>
      </c>
      <c r="L5931" s="7" t="str">
        <f t="shared" ca="1" si="461"/>
        <v>WIN</v>
      </c>
      <c r="M5931" s="8">
        <f t="shared" ca="1" si="463"/>
        <v>1</v>
      </c>
      <c r="N5931" s="8">
        <f t="shared" ca="1" si="464"/>
        <v>-172</v>
      </c>
      <c r="O5931" s="32">
        <f ca="1">SUM(M$4:M5931)/I5931</f>
        <v>-2.9014844804318488E-2</v>
      </c>
      <c r="P5931" s="47">
        <f ca="1">_xlfn.VAR.P(M$4:M5931)</f>
        <v>0.99915813878098136</v>
      </c>
      <c r="Q5931" s="33">
        <f ca="1">COUNTIF(L$4:L5931, "WIN")/I5931</f>
        <v>0.48549257759784076</v>
      </c>
    </row>
    <row r="5932" spans="9:17" x14ac:dyDescent="0.25">
      <c r="I5932" s="5">
        <v>5929</v>
      </c>
      <c r="J5932" s="9">
        <f t="shared" ca="1" si="462"/>
        <v>0.37172741137828735</v>
      </c>
      <c r="K5932" s="7" t="str">
        <f t="shared" ca="1" si="460"/>
        <v>RED</v>
      </c>
      <c r="L5932" s="7" t="str">
        <f t="shared" ca="1" si="461"/>
        <v>WIN</v>
      </c>
      <c r="M5932" s="8">
        <f t="shared" ca="1" si="463"/>
        <v>1</v>
      </c>
      <c r="N5932" s="8">
        <f t="shared" ca="1" si="464"/>
        <v>-171</v>
      </c>
      <c r="O5932" s="32">
        <f ca="1">SUM(M$4:M5932)/I5932</f>
        <v>-2.8841288581548323E-2</v>
      </c>
      <c r="P5932" s="47">
        <f ca="1">_xlfn.VAR.P(M$4:M5932)</f>
        <v>0.99916818007295582</v>
      </c>
      <c r="Q5932" s="33">
        <f ca="1">COUNTIF(L$4:L5932, "WIN")/I5932</f>
        <v>0.48557935570922584</v>
      </c>
    </row>
    <row r="5933" spans="9:17" x14ac:dyDescent="0.25">
      <c r="I5933" s="5">
        <v>5930</v>
      </c>
      <c r="J5933" s="9">
        <f t="shared" ca="1" si="462"/>
        <v>0.45535676298231886</v>
      </c>
      <c r="K5933" s="7" t="str">
        <f t="shared" ca="1" si="460"/>
        <v>RED</v>
      </c>
      <c r="L5933" s="7" t="str">
        <f t="shared" ca="1" si="461"/>
        <v>WIN</v>
      </c>
      <c r="M5933" s="8">
        <f t="shared" ca="1" si="463"/>
        <v>1</v>
      </c>
      <c r="N5933" s="8">
        <f t="shared" ca="1" si="464"/>
        <v>-170</v>
      </c>
      <c r="O5933" s="32">
        <f ca="1">SUM(M$4:M5933)/I5933</f>
        <v>-2.866779089376054E-2</v>
      </c>
      <c r="P5933" s="47">
        <f ca="1">_xlfn.VAR.P(M$4:M5933)</f>
        <v>0.99917815776527164</v>
      </c>
      <c r="Q5933" s="33">
        <f ca="1">COUNTIF(L$4:L5933, "WIN")/I5933</f>
        <v>0.4856661045531197</v>
      </c>
    </row>
    <row r="5934" spans="9:17" x14ac:dyDescent="0.25">
      <c r="I5934" s="5">
        <v>5931</v>
      </c>
      <c r="J5934" s="9">
        <f t="shared" ca="1" si="462"/>
        <v>0.39368638170471681</v>
      </c>
      <c r="K5934" s="7" t="str">
        <f t="shared" ca="1" si="460"/>
        <v>RED</v>
      </c>
      <c r="L5934" s="7" t="str">
        <f t="shared" ca="1" si="461"/>
        <v>WIN</v>
      </c>
      <c r="M5934" s="8">
        <f t="shared" ca="1" si="463"/>
        <v>1</v>
      </c>
      <c r="N5934" s="8">
        <f t="shared" ca="1" si="464"/>
        <v>-169</v>
      </c>
      <c r="O5934" s="32">
        <f ca="1">SUM(M$4:M5934)/I5934</f>
        <v>-2.8494351711347159E-2</v>
      </c>
      <c r="P5934" s="47">
        <f ca="1">_xlfn.VAR.P(M$4:M5934)</f>
        <v>0.99918807192055004</v>
      </c>
      <c r="Q5934" s="33">
        <f ca="1">COUNTIF(L$4:L5934, "WIN")/I5934</f>
        <v>0.48575282414432641</v>
      </c>
    </row>
    <row r="5935" spans="9:17" x14ac:dyDescent="0.25">
      <c r="I5935" s="5">
        <v>5932</v>
      </c>
      <c r="J5935" s="9">
        <f t="shared" ca="1" si="462"/>
        <v>6.044568714457943E-2</v>
      </c>
      <c r="K5935" s="7" t="str">
        <f t="shared" ca="1" si="460"/>
        <v>RED</v>
      </c>
      <c r="L5935" s="7" t="str">
        <f t="shared" ca="1" si="461"/>
        <v>WIN</v>
      </c>
      <c r="M5935" s="8">
        <f t="shared" ca="1" si="463"/>
        <v>1</v>
      </c>
      <c r="N5935" s="8">
        <f t="shared" ca="1" si="464"/>
        <v>-168</v>
      </c>
      <c r="O5935" s="32">
        <f ca="1">SUM(M$4:M5935)/I5935</f>
        <v>-2.8320971004720162E-2</v>
      </c>
      <c r="P5935" s="47">
        <f ca="1">_xlfn.VAR.P(M$4:M5935)</f>
        <v>0.99919792260134976</v>
      </c>
      <c r="Q5935" s="33">
        <f ca="1">COUNTIF(L$4:L5935, "WIN")/I5935</f>
        <v>0.4858395144976399</v>
      </c>
    </row>
    <row r="5936" spans="9:17" x14ac:dyDescent="0.25">
      <c r="I5936" s="5">
        <v>5933</v>
      </c>
      <c r="J5936" s="9">
        <f t="shared" ca="1" si="462"/>
        <v>0.28488079453270609</v>
      </c>
      <c r="K5936" s="7" t="str">
        <f t="shared" ca="1" si="460"/>
        <v>RED</v>
      </c>
      <c r="L5936" s="7" t="str">
        <f t="shared" ca="1" si="461"/>
        <v>WIN</v>
      </c>
      <c r="M5936" s="8">
        <f t="shared" ca="1" si="463"/>
        <v>1</v>
      </c>
      <c r="N5936" s="8">
        <f t="shared" ca="1" si="464"/>
        <v>-167</v>
      </c>
      <c r="O5936" s="32">
        <f ca="1">SUM(M$4:M5936)/I5936</f>
        <v>-2.8147648744311478E-2</v>
      </c>
      <c r="P5936" s="47">
        <f ca="1">_xlfn.VAR.P(M$4:M5936)</f>
        <v>0.99920770987016683</v>
      </c>
      <c r="Q5936" s="33">
        <f ca="1">COUNTIF(L$4:L5936, "WIN")/I5936</f>
        <v>0.48592617562784424</v>
      </c>
    </row>
    <row r="5937" spans="9:17" x14ac:dyDescent="0.25">
      <c r="I5937" s="5">
        <v>5934</v>
      </c>
      <c r="J5937" s="9">
        <f t="shared" ca="1" si="462"/>
        <v>0.99045555527096352</v>
      </c>
      <c r="K5937" s="7" t="str">
        <f t="shared" ca="1" si="460"/>
        <v>GREEN</v>
      </c>
      <c r="L5937" s="7" t="str">
        <f t="shared" ca="1" si="461"/>
        <v>LOSE</v>
      </c>
      <c r="M5937" s="8">
        <f t="shared" ca="1" si="463"/>
        <v>-1</v>
      </c>
      <c r="N5937" s="8">
        <f t="shared" ca="1" si="464"/>
        <v>-168</v>
      </c>
      <c r="O5937" s="32">
        <f ca="1">SUM(M$4:M5937)/I5937</f>
        <v>-2.8311425682507583E-2</v>
      </c>
      <c r="P5937" s="47">
        <f ca="1">_xlfn.VAR.P(M$4:M5937)</f>
        <v>0.99919846317582384</v>
      </c>
      <c r="Q5937" s="33">
        <f ca="1">COUNTIF(L$4:L5937, "WIN")/I5937</f>
        <v>0.48584428715874622</v>
      </c>
    </row>
    <row r="5938" spans="9:17" x14ac:dyDescent="0.25">
      <c r="I5938" s="5">
        <v>5935</v>
      </c>
      <c r="J5938" s="9">
        <f t="shared" ca="1" si="462"/>
        <v>0.2931079931927737</v>
      </c>
      <c r="K5938" s="7" t="str">
        <f t="shared" ca="1" si="460"/>
        <v>RED</v>
      </c>
      <c r="L5938" s="7" t="str">
        <f t="shared" ca="1" si="461"/>
        <v>WIN</v>
      </c>
      <c r="M5938" s="8">
        <f t="shared" ca="1" si="463"/>
        <v>1</v>
      </c>
      <c r="N5938" s="8">
        <f t="shared" ca="1" si="464"/>
        <v>-167</v>
      </c>
      <c r="O5938" s="32">
        <f ca="1">SUM(M$4:M5938)/I5938</f>
        <v>-2.813816343723673E-2</v>
      </c>
      <c r="P5938" s="47">
        <f ca="1">_xlfn.VAR.P(M$4:M5938)</f>
        <v>0.99920824375837936</v>
      </c>
      <c r="Q5938" s="33">
        <f ca="1">COUNTIF(L$4:L5938, "WIN")/I5938</f>
        <v>0.48593091828138163</v>
      </c>
    </row>
    <row r="5939" spans="9:17" x14ac:dyDescent="0.25">
      <c r="I5939" s="5">
        <v>5936</v>
      </c>
      <c r="J5939" s="9">
        <f t="shared" ca="1" si="462"/>
        <v>2.6361792342714074E-2</v>
      </c>
      <c r="K5939" s="7" t="str">
        <f t="shared" ca="1" si="460"/>
        <v>RED</v>
      </c>
      <c r="L5939" s="7" t="str">
        <f t="shared" ca="1" si="461"/>
        <v>WIN</v>
      </c>
      <c r="M5939" s="8">
        <f t="shared" ca="1" si="463"/>
        <v>1</v>
      </c>
      <c r="N5939" s="8">
        <f t="shared" ca="1" si="464"/>
        <v>-166</v>
      </c>
      <c r="O5939" s="32">
        <f ca="1">SUM(M$4:M5939)/I5939</f>
        <v>-2.7964959568733155E-2</v>
      </c>
      <c r="P5939" s="47">
        <f ca="1">_xlfn.VAR.P(M$4:M5939)</f>
        <v>0.9992179610363191</v>
      </c>
      <c r="Q5939" s="33">
        <f ca="1">COUNTIF(L$4:L5939, "WIN")/I5939</f>
        <v>0.48601752021563344</v>
      </c>
    </row>
    <row r="5940" spans="9:17" x14ac:dyDescent="0.25">
      <c r="I5940" s="5">
        <v>5937</v>
      </c>
      <c r="J5940" s="9">
        <f t="shared" ca="1" si="462"/>
        <v>0.6465449951144987</v>
      </c>
      <c r="K5940" s="7" t="str">
        <f t="shared" ca="1" si="460"/>
        <v>BLACK</v>
      </c>
      <c r="L5940" s="7" t="str">
        <f t="shared" ca="1" si="461"/>
        <v>LOSE</v>
      </c>
      <c r="M5940" s="8">
        <f t="shared" ca="1" si="463"/>
        <v>-1</v>
      </c>
      <c r="N5940" s="8">
        <f t="shared" ca="1" si="464"/>
        <v>-167</v>
      </c>
      <c r="O5940" s="32">
        <f ca="1">SUM(M$4:M5940)/I5940</f>
        <v>-2.8128684520801753E-2</v>
      </c>
      <c r="P5940" s="47">
        <f ca="1">_xlfn.VAR.P(M$4:M5940)</f>
        <v>0.99920877710712919</v>
      </c>
      <c r="Q5940" s="33">
        <f ca="1">COUNTIF(L$4:L5940, "WIN")/I5940</f>
        <v>0.48593565773959913</v>
      </c>
    </row>
    <row r="5941" spans="9:17" x14ac:dyDescent="0.25">
      <c r="I5941" s="5">
        <v>5938</v>
      </c>
      <c r="J5941" s="9">
        <f t="shared" ca="1" si="462"/>
        <v>0.93822485710575965</v>
      </c>
      <c r="K5941" s="7" t="str">
        <f t="shared" ca="1" si="460"/>
        <v>BLACK</v>
      </c>
      <c r="L5941" s="7" t="str">
        <f t="shared" ca="1" si="461"/>
        <v>LOSE</v>
      </c>
      <c r="M5941" s="8">
        <f t="shared" ca="1" si="463"/>
        <v>-1</v>
      </c>
      <c r="N5941" s="8">
        <f t="shared" ca="1" si="464"/>
        <v>-168</v>
      </c>
      <c r="O5941" s="32">
        <f ca="1">SUM(M$4:M5941)/I5941</f>
        <v>-2.8292354328056584E-2</v>
      </c>
      <c r="P5941" s="47">
        <f ca="1">_xlfn.VAR.P(M$4:M5941)</f>
        <v>0.99919954268657574</v>
      </c>
      <c r="Q5941" s="33">
        <f ca="1">COUNTIF(L$4:L5941, "WIN")/I5941</f>
        <v>0.48585382283597173</v>
      </c>
    </row>
    <row r="5942" spans="9:17" x14ac:dyDescent="0.25">
      <c r="I5942" s="5">
        <v>5939</v>
      </c>
      <c r="J5942" s="9">
        <f t="shared" ca="1" si="462"/>
        <v>0.55182514697581686</v>
      </c>
      <c r="K5942" s="7" t="str">
        <f t="shared" ca="1" si="460"/>
        <v>BLACK</v>
      </c>
      <c r="L5942" s="7" t="str">
        <f t="shared" ca="1" si="461"/>
        <v>LOSE</v>
      </c>
      <c r="M5942" s="8">
        <f t="shared" ca="1" si="463"/>
        <v>-1</v>
      </c>
      <c r="N5942" s="8">
        <f t="shared" ca="1" si="464"/>
        <v>-169</v>
      </c>
      <c r="O5942" s="32">
        <f ca="1">SUM(M$4:M5942)/I5942</f>
        <v>-2.8455969018353258E-2</v>
      </c>
      <c r="P5942" s="47">
        <f ca="1">_xlfn.VAR.P(M$4:M5942)</f>
        <v>0.99919025782722648</v>
      </c>
      <c r="Q5942" s="33">
        <f ca="1">COUNTIF(L$4:L5942, "WIN")/I5942</f>
        <v>0.48577201549082338</v>
      </c>
    </row>
    <row r="5943" spans="9:17" x14ac:dyDescent="0.25">
      <c r="I5943" s="5">
        <v>5940</v>
      </c>
      <c r="J5943" s="9">
        <f t="shared" ca="1" si="462"/>
        <v>0.70582590801742251</v>
      </c>
      <c r="K5943" s="7" t="str">
        <f t="shared" ca="1" si="460"/>
        <v>BLACK</v>
      </c>
      <c r="L5943" s="7" t="str">
        <f t="shared" ca="1" si="461"/>
        <v>LOSE</v>
      </c>
      <c r="M5943" s="8">
        <f t="shared" ca="1" si="463"/>
        <v>-1</v>
      </c>
      <c r="N5943" s="8">
        <f t="shared" ca="1" si="464"/>
        <v>-170</v>
      </c>
      <c r="O5943" s="32">
        <f ca="1">SUM(M$4:M5943)/I5943</f>
        <v>-2.8619528619528621E-2</v>
      </c>
      <c r="P5943" s="47">
        <f ca="1">_xlfn.VAR.P(M$4:M5943)</f>
        <v>0.99918092258159596</v>
      </c>
      <c r="Q5943" s="33">
        <f ca="1">COUNTIF(L$4:L5943, "WIN")/I5943</f>
        <v>0.48569023569023567</v>
      </c>
    </row>
    <row r="5944" spans="9:17" x14ac:dyDescent="0.25">
      <c r="I5944" s="5">
        <v>5941</v>
      </c>
      <c r="J5944" s="9">
        <f t="shared" ca="1" si="462"/>
        <v>0.78736160606550476</v>
      </c>
      <c r="K5944" s="7" t="str">
        <f t="shared" ca="1" si="460"/>
        <v>BLACK</v>
      </c>
      <c r="L5944" s="7" t="str">
        <f t="shared" ca="1" si="461"/>
        <v>LOSE</v>
      </c>
      <c r="M5944" s="8">
        <f t="shared" ca="1" si="463"/>
        <v>-1</v>
      </c>
      <c r="N5944" s="8">
        <f t="shared" ca="1" si="464"/>
        <v>-171</v>
      </c>
      <c r="O5944" s="32">
        <f ca="1">SUM(M$4:M5944)/I5944</f>
        <v>-2.8783033159400773E-2</v>
      </c>
      <c r="P5944" s="47">
        <f ca="1">_xlfn.VAR.P(M$4:M5944)</f>
        <v>0.99917153700214478</v>
      </c>
      <c r="Q5944" s="33">
        <f ca="1">COUNTIF(L$4:L5944, "WIN")/I5944</f>
        <v>0.48560848342029961</v>
      </c>
    </row>
    <row r="5945" spans="9:17" x14ac:dyDescent="0.25">
      <c r="I5945" s="5">
        <v>5942</v>
      </c>
      <c r="J5945" s="9">
        <f t="shared" ca="1" si="462"/>
        <v>0.92346057328917341</v>
      </c>
      <c r="K5945" s="7" t="str">
        <f t="shared" ca="1" si="460"/>
        <v>BLACK</v>
      </c>
      <c r="L5945" s="7" t="str">
        <f t="shared" ca="1" si="461"/>
        <v>LOSE</v>
      </c>
      <c r="M5945" s="8">
        <f t="shared" ca="1" si="463"/>
        <v>-1</v>
      </c>
      <c r="N5945" s="8">
        <f t="shared" ca="1" si="464"/>
        <v>-172</v>
      </c>
      <c r="O5945" s="32">
        <f ca="1">SUM(M$4:M5945)/I5945</f>
        <v>-2.8946482665769102E-2</v>
      </c>
      <c r="P5945" s="47">
        <f ca="1">_xlfn.VAR.P(M$4:M5945)</f>
        <v>0.99916210114128035</v>
      </c>
      <c r="Q5945" s="33">
        <f ca="1">COUNTIF(L$4:L5945, "WIN")/I5945</f>
        <v>0.48552675866711548</v>
      </c>
    </row>
    <row r="5946" spans="9:17" x14ac:dyDescent="0.25">
      <c r="I5946" s="5">
        <v>5943</v>
      </c>
      <c r="J5946" s="9">
        <f t="shared" ca="1" si="462"/>
        <v>0.13656290706695018</v>
      </c>
      <c r="K5946" s="7" t="str">
        <f t="shared" ca="1" si="460"/>
        <v>RED</v>
      </c>
      <c r="L5946" s="7" t="str">
        <f t="shared" ca="1" si="461"/>
        <v>WIN</v>
      </c>
      <c r="M5946" s="8">
        <f t="shared" ca="1" si="463"/>
        <v>1</v>
      </c>
      <c r="N5946" s="8">
        <f t="shared" ca="1" si="464"/>
        <v>-171</v>
      </c>
      <c r="O5946" s="32">
        <f ca="1">SUM(M$4:M5946)/I5946</f>
        <v>-2.8773346794548207E-2</v>
      </c>
      <c r="P5946" s="47">
        <f ca="1">_xlfn.VAR.P(M$4:M5946)</f>
        <v>0.99917209451424072</v>
      </c>
      <c r="Q5946" s="33">
        <f ca="1">COUNTIF(L$4:L5946, "WIN")/I5946</f>
        <v>0.48561332660272588</v>
      </c>
    </row>
    <row r="5947" spans="9:17" x14ac:dyDescent="0.25">
      <c r="I5947" s="5">
        <v>5944</v>
      </c>
      <c r="J5947" s="9">
        <f t="shared" ca="1" si="462"/>
        <v>0.22619175855852658</v>
      </c>
      <c r="K5947" s="7" t="str">
        <f t="shared" ca="1" si="460"/>
        <v>RED</v>
      </c>
      <c r="L5947" s="7" t="str">
        <f t="shared" ca="1" si="461"/>
        <v>WIN</v>
      </c>
      <c r="M5947" s="8">
        <f t="shared" ca="1" si="463"/>
        <v>1</v>
      </c>
      <c r="N5947" s="8">
        <f t="shared" ca="1" si="464"/>
        <v>-170</v>
      </c>
      <c r="O5947" s="32">
        <f ca="1">SUM(M$4:M5947)/I5947</f>
        <v>-2.8600269179004038E-2</v>
      </c>
      <c r="P5947" s="47">
        <f ca="1">_xlfn.VAR.P(M$4:M5947)</f>
        <v>0.99918202460288852</v>
      </c>
      <c r="Q5947" s="33">
        <f ca="1">COUNTIF(L$4:L5947, "WIN")/I5947</f>
        <v>0.48569986541049798</v>
      </c>
    </row>
    <row r="5948" spans="9:17" x14ac:dyDescent="0.25">
      <c r="I5948" s="5">
        <v>5945</v>
      </c>
      <c r="J5948" s="9">
        <f t="shared" ca="1" si="462"/>
        <v>0.89325238214699143</v>
      </c>
      <c r="K5948" s="7" t="str">
        <f t="shared" ca="1" si="460"/>
        <v>BLACK</v>
      </c>
      <c r="L5948" s="7" t="str">
        <f t="shared" ca="1" si="461"/>
        <v>LOSE</v>
      </c>
      <c r="M5948" s="8">
        <f t="shared" ca="1" si="463"/>
        <v>-1</v>
      </c>
      <c r="N5948" s="8">
        <f t="shared" ca="1" si="464"/>
        <v>-171</v>
      </c>
      <c r="O5948" s="32">
        <f ca="1">SUM(M$4:M5948)/I5948</f>
        <v>-2.8763666947014297E-2</v>
      </c>
      <c r="P5948" s="47">
        <f ca="1">_xlfn.VAR.P(M$4:M5948)</f>
        <v>0.99917265146376122</v>
      </c>
      <c r="Q5948" s="33">
        <f ca="1">COUNTIF(L$4:L5948, "WIN")/I5948</f>
        <v>0.48561816652649287</v>
      </c>
    </row>
    <row r="5949" spans="9:17" x14ac:dyDescent="0.25">
      <c r="I5949" s="5">
        <v>5946</v>
      </c>
      <c r="J5949" s="9">
        <f t="shared" ca="1" si="462"/>
        <v>0.78419402935141025</v>
      </c>
      <c r="K5949" s="7" t="str">
        <f t="shared" ca="1" si="460"/>
        <v>BLACK</v>
      </c>
      <c r="L5949" s="7" t="str">
        <f t="shared" ca="1" si="461"/>
        <v>LOSE</v>
      </c>
      <c r="M5949" s="8">
        <f t="shared" ca="1" si="463"/>
        <v>-1</v>
      </c>
      <c r="N5949" s="8">
        <f t="shared" ca="1" si="464"/>
        <v>-172</v>
      </c>
      <c r="O5949" s="32">
        <f ca="1">SUM(M$4:M5949)/I5949</f>
        <v>-2.8927009754456778E-2</v>
      </c>
      <c r="P5949" s="47">
        <f ca="1">_xlfn.VAR.P(M$4:M5949)</f>
        <v>0.99916322810666558</v>
      </c>
      <c r="Q5949" s="33">
        <f ca="1">COUNTIF(L$4:L5949, "WIN")/I5949</f>
        <v>0.48553649512277164</v>
      </c>
    </row>
    <row r="5950" spans="9:17" x14ac:dyDescent="0.25">
      <c r="I5950" s="5">
        <v>5947</v>
      </c>
      <c r="J5950" s="9">
        <f t="shared" ca="1" si="462"/>
        <v>0.13015950246817398</v>
      </c>
      <c r="K5950" s="7" t="str">
        <f t="shared" ca="1" si="460"/>
        <v>RED</v>
      </c>
      <c r="L5950" s="7" t="str">
        <f t="shared" ca="1" si="461"/>
        <v>WIN</v>
      </c>
      <c r="M5950" s="8">
        <f t="shared" ca="1" si="463"/>
        <v>1</v>
      </c>
      <c r="N5950" s="8">
        <f t="shared" ca="1" si="464"/>
        <v>-171</v>
      </c>
      <c r="O5950" s="32">
        <f ca="1">SUM(M$4:M5950)/I5950</f>
        <v>-2.8753993610223641E-2</v>
      </c>
      <c r="P5950" s="47">
        <f ca="1">_xlfn.VAR.P(M$4:M5950)</f>
        <v>0.99917320785146324</v>
      </c>
      <c r="Q5950" s="33">
        <f ca="1">COUNTIF(L$4:L5950, "WIN")/I5950</f>
        <v>0.48562300319488816</v>
      </c>
    </row>
    <row r="5951" spans="9:17" x14ac:dyDescent="0.25">
      <c r="I5951" s="5">
        <v>5948</v>
      </c>
      <c r="J5951" s="9">
        <f t="shared" ca="1" si="462"/>
        <v>8.3360153921033575E-2</v>
      </c>
      <c r="K5951" s="7" t="str">
        <f t="shared" ca="1" si="460"/>
        <v>RED</v>
      </c>
      <c r="L5951" s="7" t="str">
        <f t="shared" ca="1" si="461"/>
        <v>WIN</v>
      </c>
      <c r="M5951" s="8">
        <f t="shared" ca="1" si="463"/>
        <v>1</v>
      </c>
      <c r="N5951" s="8">
        <f t="shared" ca="1" si="464"/>
        <v>-170</v>
      </c>
      <c r="O5951" s="32">
        <f ca="1">SUM(M$4:M5951)/I5951</f>
        <v>-2.8581035642232685E-2</v>
      </c>
      <c r="P5951" s="47">
        <f ca="1">_xlfn.VAR.P(M$4:M5951)</f>
        <v>0.99918312440161738</v>
      </c>
      <c r="Q5951" s="33">
        <f ca="1">COUNTIF(L$4:L5951, "WIN")/I5951</f>
        <v>0.48570948217888366</v>
      </c>
    </row>
    <row r="5952" spans="9:17" x14ac:dyDescent="0.25">
      <c r="I5952" s="5">
        <v>5949</v>
      </c>
      <c r="J5952" s="9">
        <f t="shared" ca="1" si="462"/>
        <v>0.81872042793073385</v>
      </c>
      <c r="K5952" s="7" t="str">
        <f t="shared" ca="1" si="460"/>
        <v>BLACK</v>
      </c>
      <c r="L5952" s="7" t="str">
        <f t="shared" ca="1" si="461"/>
        <v>LOSE</v>
      </c>
      <c r="M5952" s="8">
        <f t="shared" ca="1" si="463"/>
        <v>-1</v>
      </c>
      <c r="N5952" s="8">
        <f t="shared" ca="1" si="464"/>
        <v>-171</v>
      </c>
      <c r="O5952" s="32">
        <f ca="1">SUM(M$4:M5952)/I5952</f>
        <v>-2.8744326777609682E-2</v>
      </c>
      <c r="P5952" s="47">
        <f ca="1">_xlfn.VAR.P(M$4:M5952)</f>
        <v>0.99917376367810196</v>
      </c>
      <c r="Q5952" s="33">
        <f ca="1">COUNTIF(L$4:L5952, "WIN")/I5952</f>
        <v>0.48562783661119518</v>
      </c>
    </row>
    <row r="5953" spans="9:17" x14ac:dyDescent="0.25">
      <c r="I5953" s="5">
        <v>5950</v>
      </c>
      <c r="J5953" s="9">
        <f t="shared" ca="1" si="462"/>
        <v>0.9226911022434896</v>
      </c>
      <c r="K5953" s="7" t="str">
        <f t="shared" ca="1" si="460"/>
        <v>BLACK</v>
      </c>
      <c r="L5953" s="7" t="str">
        <f t="shared" ca="1" si="461"/>
        <v>LOSE</v>
      </c>
      <c r="M5953" s="8">
        <f t="shared" ca="1" si="463"/>
        <v>-1</v>
      </c>
      <c r="N5953" s="8">
        <f t="shared" ca="1" si="464"/>
        <v>-172</v>
      </c>
      <c r="O5953" s="32">
        <f ca="1">SUM(M$4:M5953)/I5953</f>
        <v>-2.8907563025210085E-2</v>
      </c>
      <c r="P5953" s="47">
        <f ca="1">_xlfn.VAR.P(M$4:M5953)</f>
        <v>0.99916435279994353</v>
      </c>
      <c r="Q5953" s="33">
        <f ca="1">COUNTIF(L$4:L5953, "WIN")/I5953</f>
        <v>0.48554621848739493</v>
      </c>
    </row>
    <row r="5954" spans="9:17" x14ac:dyDescent="0.25">
      <c r="I5954" s="5">
        <v>5951</v>
      </c>
      <c r="J5954" s="9">
        <f t="shared" ca="1" si="462"/>
        <v>0.59070479180942326</v>
      </c>
      <c r="K5954" s="7" t="str">
        <f t="shared" ca="1" si="460"/>
        <v>BLACK</v>
      </c>
      <c r="L5954" s="7" t="str">
        <f t="shared" ca="1" si="461"/>
        <v>LOSE</v>
      </c>
      <c r="M5954" s="8">
        <f t="shared" ca="1" si="463"/>
        <v>-1</v>
      </c>
      <c r="N5954" s="8">
        <f t="shared" ca="1" si="464"/>
        <v>-173</v>
      </c>
      <c r="O5954" s="32">
        <f ca="1">SUM(M$4:M5954)/I5954</f>
        <v>-2.9070744412703749E-2</v>
      </c>
      <c r="P5954" s="47">
        <f ca="1">_xlfn.VAR.P(M$4:M5954)</f>
        <v>0.99915489181929129</v>
      </c>
      <c r="Q5954" s="33">
        <f ca="1">COUNTIF(L$4:L5954, "WIN")/I5954</f>
        <v>0.48546462779364813</v>
      </c>
    </row>
    <row r="5955" spans="9:17" x14ac:dyDescent="0.25">
      <c r="I5955" s="5">
        <v>5952</v>
      </c>
      <c r="J5955" s="9">
        <f t="shared" ca="1" si="462"/>
        <v>0.92737666517217687</v>
      </c>
      <c r="K5955" s="7" t="str">
        <f t="shared" ca="1" si="460"/>
        <v>BLACK</v>
      </c>
      <c r="L5955" s="7" t="str">
        <f t="shared" ca="1" si="461"/>
        <v>LOSE</v>
      </c>
      <c r="M5955" s="8">
        <f t="shared" ca="1" si="463"/>
        <v>-1</v>
      </c>
      <c r="N5955" s="8">
        <f t="shared" ca="1" si="464"/>
        <v>-174</v>
      </c>
      <c r="O5955" s="32">
        <f ca="1">SUM(M$4:M5955)/I5955</f>
        <v>-2.9233870967741934E-2</v>
      </c>
      <c r="P5955" s="47">
        <f ca="1">_xlfn.VAR.P(M$4:M5955)</f>
        <v>0.99914538078824144</v>
      </c>
      <c r="Q5955" s="33">
        <f ca="1">COUNTIF(L$4:L5955, "WIN")/I5955</f>
        <v>0.48538306451612906</v>
      </c>
    </row>
    <row r="5956" spans="9:17" x14ac:dyDescent="0.25">
      <c r="I5956" s="5">
        <v>5953</v>
      </c>
      <c r="J5956" s="9">
        <f t="shared" ca="1" si="462"/>
        <v>0.32418099935139033</v>
      </c>
      <c r="K5956" s="7" t="str">
        <f t="shared" ref="K5956:K6019" ca="1" si="465">IF($J5956 &gt;= $D$7, "GREEN", IF($J5956 &gt;= $D$6, "BLACK", "RED"))</f>
        <v>RED</v>
      </c>
      <c r="L5956" s="7" t="str">
        <f t="shared" ref="L5956:L6019" ca="1" si="466">IF($K5956 = "RED", "WIN", "LOSE")</f>
        <v>WIN</v>
      </c>
      <c r="M5956" s="8">
        <f t="shared" ca="1" si="463"/>
        <v>1</v>
      </c>
      <c r="N5956" s="8">
        <f t="shared" ca="1" si="464"/>
        <v>-173</v>
      </c>
      <c r="O5956" s="32">
        <f ca="1">SUM(M$4:M5956)/I5956</f>
        <v>-2.9060977658323533E-2</v>
      </c>
      <c r="P5956" s="47">
        <f ca="1">_xlfn.VAR.P(M$4:M5956)</f>
        <v>0.99915545957754237</v>
      </c>
      <c r="Q5956" s="33">
        <f ca="1">COUNTIF(L$4:L5956, "WIN")/I5956</f>
        <v>0.48546951117083825</v>
      </c>
    </row>
    <row r="5957" spans="9:17" x14ac:dyDescent="0.25">
      <c r="I5957" s="5">
        <v>5954</v>
      </c>
      <c r="J5957" s="9">
        <f t="shared" ca="1" si="462"/>
        <v>0.47182138855128419</v>
      </c>
      <c r="K5957" s="7" t="str">
        <f t="shared" ca="1" si="465"/>
        <v>RED</v>
      </c>
      <c r="L5957" s="7" t="str">
        <f t="shared" ca="1" si="466"/>
        <v>WIN</v>
      </c>
      <c r="M5957" s="8">
        <f t="shared" ca="1" si="463"/>
        <v>1</v>
      </c>
      <c r="N5957" s="8">
        <f t="shared" ca="1" si="464"/>
        <v>-172</v>
      </c>
      <c r="O5957" s="32">
        <f ca="1">SUM(M$4:M5957)/I5957</f>
        <v>-2.8888142425260329E-2</v>
      </c>
      <c r="P5957" s="47">
        <f ca="1">_xlfn.VAR.P(M$4:M5957)</f>
        <v>0.99916547522721788</v>
      </c>
      <c r="Q5957" s="33">
        <f ca="1">COUNTIF(L$4:L5957, "WIN")/I5957</f>
        <v>0.48555592878736986</v>
      </c>
    </row>
    <row r="5958" spans="9:17" x14ac:dyDescent="0.25">
      <c r="I5958" s="5">
        <v>5955</v>
      </c>
      <c r="J5958" s="9">
        <f t="shared" ref="J5958:J6021" ca="1" si="467">RAND()</f>
        <v>0.47978808511192916</v>
      </c>
      <c r="K5958" s="7" t="str">
        <f t="shared" ca="1" si="465"/>
        <v>RED</v>
      </c>
      <c r="L5958" s="7" t="str">
        <f t="shared" ca="1" si="466"/>
        <v>WIN</v>
      </c>
      <c r="M5958" s="8">
        <f t="shared" ref="M5958:M6021" ca="1" si="468">IF($L5958 = "WIN", 1, -1)</f>
        <v>1</v>
      </c>
      <c r="N5958" s="8">
        <f t="shared" ref="N5958:N6021" ca="1" si="469">N5957+M5958</f>
        <v>-171</v>
      </c>
      <c r="O5958" s="32">
        <f ca="1">SUM(M$4:M5958)/I5958</f>
        <v>-2.8715365239294709E-2</v>
      </c>
      <c r="P5958" s="47">
        <f ca="1">_xlfn.VAR.P(M$4:M5958)</f>
        <v>0.9991754277991739</v>
      </c>
      <c r="Q5958" s="33">
        <f ca="1">COUNTIF(L$4:L5958, "WIN")/I5958</f>
        <v>0.48564231738035263</v>
      </c>
    </row>
    <row r="5959" spans="9:17" x14ac:dyDescent="0.25">
      <c r="I5959" s="5">
        <v>5956</v>
      </c>
      <c r="J5959" s="9">
        <f t="shared" ca="1" si="467"/>
        <v>0.63165207535177192</v>
      </c>
      <c r="K5959" s="7" t="str">
        <f t="shared" ca="1" si="465"/>
        <v>BLACK</v>
      </c>
      <c r="L5959" s="7" t="str">
        <f t="shared" ca="1" si="466"/>
        <v>LOSE</v>
      </c>
      <c r="M5959" s="8">
        <f t="shared" ca="1" si="468"/>
        <v>-1</v>
      </c>
      <c r="N5959" s="8">
        <f t="shared" ca="1" si="469"/>
        <v>-172</v>
      </c>
      <c r="O5959" s="32">
        <f ca="1">SUM(M$4:M5959)/I5959</f>
        <v>-2.8878441907320349E-2</v>
      </c>
      <c r="P5959" s="47">
        <f ca="1">_xlfn.VAR.P(M$4:M5959)</f>
        <v>0.99916603559300554</v>
      </c>
      <c r="Q5959" s="33">
        <f ca="1">COUNTIF(L$4:L5959, "WIN")/I5959</f>
        <v>0.48556077904633982</v>
      </c>
    </row>
    <row r="5960" spans="9:17" x14ac:dyDescent="0.25">
      <c r="I5960" s="5">
        <v>5957</v>
      </c>
      <c r="J5960" s="9">
        <f t="shared" ca="1" si="467"/>
        <v>0.9765337381044692</v>
      </c>
      <c r="K5960" s="7" t="str">
        <f t="shared" ca="1" si="465"/>
        <v>GREEN</v>
      </c>
      <c r="L5960" s="7" t="str">
        <f t="shared" ca="1" si="466"/>
        <v>LOSE</v>
      </c>
      <c r="M5960" s="8">
        <f t="shared" ca="1" si="468"/>
        <v>-1</v>
      </c>
      <c r="N5960" s="8">
        <f t="shared" ca="1" si="469"/>
        <v>-173</v>
      </c>
      <c r="O5960" s="32">
        <f ca="1">SUM(M$4:M5960)/I5960</f>
        <v>-2.9041463824072519E-2</v>
      </c>
      <c r="P5960" s="47">
        <f ca="1">_xlfn.VAR.P(M$4:M5960)</f>
        <v>0.99915659337895513</v>
      </c>
      <c r="Q5960" s="33">
        <f ca="1">COUNTIF(L$4:L5960, "WIN")/I5960</f>
        <v>0.48547926808796377</v>
      </c>
    </row>
    <row r="5961" spans="9:17" x14ac:dyDescent="0.25">
      <c r="I5961" s="5">
        <v>5958</v>
      </c>
      <c r="J5961" s="9">
        <f t="shared" ca="1" si="467"/>
        <v>0.53953577348707116</v>
      </c>
      <c r="K5961" s="7" t="str">
        <f t="shared" ca="1" si="465"/>
        <v>BLACK</v>
      </c>
      <c r="L5961" s="7" t="str">
        <f t="shared" ca="1" si="466"/>
        <v>LOSE</v>
      </c>
      <c r="M5961" s="8">
        <f t="shared" ca="1" si="468"/>
        <v>-1</v>
      </c>
      <c r="N5961" s="8">
        <f t="shared" ca="1" si="469"/>
        <v>-174</v>
      </c>
      <c r="O5961" s="32">
        <f ca="1">SUM(M$4:M5961)/I5961</f>
        <v>-2.920443101711984E-2</v>
      </c>
      <c r="P5961" s="47">
        <f ca="1">_xlfn.VAR.P(M$4:M5961)</f>
        <v>0.99914710120896633</v>
      </c>
      <c r="Q5961" s="33">
        <f ca="1">COUNTIF(L$4:L5961, "WIN")/I5961</f>
        <v>0.48539778449144005</v>
      </c>
    </row>
    <row r="5962" spans="9:17" x14ac:dyDescent="0.25">
      <c r="I5962" s="5">
        <v>5959</v>
      </c>
      <c r="J5962" s="9">
        <f t="shared" ca="1" si="467"/>
        <v>0.95242122976351373</v>
      </c>
      <c r="K5962" s="7" t="str">
        <f t="shared" ca="1" si="465"/>
        <v>BLACK</v>
      </c>
      <c r="L5962" s="7" t="str">
        <f t="shared" ca="1" si="466"/>
        <v>LOSE</v>
      </c>
      <c r="M5962" s="8">
        <f t="shared" ca="1" si="468"/>
        <v>-1</v>
      </c>
      <c r="N5962" s="8">
        <f t="shared" ca="1" si="469"/>
        <v>-175</v>
      </c>
      <c r="O5962" s="32">
        <f ca="1">SUM(M$4:M5962)/I5962</f>
        <v>-2.9367343514012417E-2</v>
      </c>
      <c r="P5962" s="47">
        <f ca="1">_xlfn.VAR.P(M$4:M5962)</f>
        <v>0.99913755913492996</v>
      </c>
      <c r="Q5962" s="33">
        <f ca="1">COUNTIF(L$4:L5962, "WIN")/I5962</f>
        <v>0.48531632824299381</v>
      </c>
    </row>
    <row r="5963" spans="9:17" x14ac:dyDescent="0.25">
      <c r="I5963" s="5">
        <v>5960</v>
      </c>
      <c r="J5963" s="9">
        <f t="shared" ca="1" si="467"/>
        <v>0.2064316747046594</v>
      </c>
      <c r="K5963" s="7" t="str">
        <f t="shared" ca="1" si="465"/>
        <v>RED</v>
      </c>
      <c r="L5963" s="7" t="str">
        <f t="shared" ca="1" si="466"/>
        <v>WIN</v>
      </c>
      <c r="M5963" s="8">
        <f t="shared" ca="1" si="468"/>
        <v>1</v>
      </c>
      <c r="N5963" s="8">
        <f t="shared" ca="1" si="469"/>
        <v>-174</v>
      </c>
      <c r="O5963" s="32">
        <f ca="1">SUM(M$4:M5963)/I5963</f>
        <v>-2.919463087248322E-2</v>
      </c>
      <c r="P5963" s="47">
        <f ca="1">_xlfn.VAR.P(M$4:M5963)</f>
        <v>0.99914767352821943</v>
      </c>
      <c r="Q5963" s="33">
        <f ca="1">COUNTIF(L$4:L5963, "WIN")/I5963</f>
        <v>0.4854026845637584</v>
      </c>
    </row>
    <row r="5964" spans="9:17" x14ac:dyDescent="0.25">
      <c r="I5964" s="5">
        <v>5961</v>
      </c>
      <c r="J5964" s="9">
        <f t="shared" ca="1" si="467"/>
        <v>0.83798208977207356</v>
      </c>
      <c r="K5964" s="7" t="str">
        <f t="shared" ca="1" si="465"/>
        <v>BLACK</v>
      </c>
      <c r="L5964" s="7" t="str">
        <f t="shared" ca="1" si="466"/>
        <v>LOSE</v>
      </c>
      <c r="M5964" s="8">
        <f t="shared" ca="1" si="468"/>
        <v>-1</v>
      </c>
      <c r="N5964" s="8">
        <f t="shared" ca="1" si="469"/>
        <v>-175</v>
      </c>
      <c r="O5964" s="32">
        <f ca="1">SUM(M$4:M5964)/I5964</f>
        <v>-2.9357490353967456E-2</v>
      </c>
      <c r="P5964" s="47">
        <f ca="1">_xlfn.VAR.P(M$4:M5964)</f>
        <v>0.99913813776011673</v>
      </c>
      <c r="Q5964" s="33">
        <f ca="1">COUNTIF(L$4:L5964, "WIN")/I5964</f>
        <v>0.48532125482301625</v>
      </c>
    </row>
    <row r="5965" spans="9:17" x14ac:dyDescent="0.25">
      <c r="I5965" s="5">
        <v>5962</v>
      </c>
      <c r="J5965" s="9">
        <f t="shared" ca="1" si="467"/>
        <v>0.84481725419487763</v>
      </c>
      <c r="K5965" s="7" t="str">
        <f t="shared" ca="1" si="465"/>
        <v>BLACK</v>
      </c>
      <c r="L5965" s="7" t="str">
        <f t="shared" ca="1" si="466"/>
        <v>LOSE</v>
      </c>
      <c r="M5965" s="8">
        <f t="shared" ca="1" si="468"/>
        <v>-1</v>
      </c>
      <c r="N5965" s="8">
        <f t="shared" ca="1" si="469"/>
        <v>-176</v>
      </c>
      <c r="O5965" s="32">
        <f ca="1">SUM(M$4:M5965)/I5965</f>
        <v>-2.9520295202952029E-2</v>
      </c>
      <c r="P5965" s="47">
        <f ca="1">_xlfn.VAR.P(M$4:M5965)</f>
        <v>0.99912855217113061</v>
      </c>
      <c r="Q5965" s="33">
        <f ca="1">COUNTIF(L$4:L5965, "WIN")/I5965</f>
        <v>0.48523985239852396</v>
      </c>
    </row>
    <row r="5966" spans="9:17" x14ac:dyDescent="0.25">
      <c r="I5966" s="5">
        <v>5963</v>
      </c>
      <c r="J5966" s="9">
        <f t="shared" ca="1" si="467"/>
        <v>0.52946795805582991</v>
      </c>
      <c r="K5966" s="7" t="str">
        <f t="shared" ca="1" si="465"/>
        <v>BLACK</v>
      </c>
      <c r="L5966" s="7" t="str">
        <f t="shared" ca="1" si="466"/>
        <v>LOSE</v>
      </c>
      <c r="M5966" s="8">
        <f t="shared" ca="1" si="468"/>
        <v>-1</v>
      </c>
      <c r="N5966" s="8">
        <f t="shared" ca="1" si="469"/>
        <v>-177</v>
      </c>
      <c r="O5966" s="32">
        <f ca="1">SUM(M$4:M5966)/I5966</f>
        <v>-2.9683045446922691E-2</v>
      </c>
      <c r="P5966" s="47">
        <f ca="1">_xlfn.VAR.P(M$4:M5966)</f>
        <v>0.99911891681299592</v>
      </c>
      <c r="Q5966" s="33">
        <f ca="1">COUNTIF(L$4:L5966, "WIN")/I5966</f>
        <v>0.48515847727653866</v>
      </c>
    </row>
    <row r="5967" spans="9:17" x14ac:dyDescent="0.25">
      <c r="I5967" s="5">
        <v>5964</v>
      </c>
      <c r="J5967" s="9">
        <f t="shared" ca="1" si="467"/>
        <v>0.60999196866745287</v>
      </c>
      <c r="K5967" s="7" t="str">
        <f t="shared" ca="1" si="465"/>
        <v>BLACK</v>
      </c>
      <c r="L5967" s="7" t="str">
        <f t="shared" ca="1" si="466"/>
        <v>LOSE</v>
      </c>
      <c r="M5967" s="8">
        <f t="shared" ca="1" si="468"/>
        <v>-1</v>
      </c>
      <c r="N5967" s="8">
        <f t="shared" ca="1" si="469"/>
        <v>-178</v>
      </c>
      <c r="O5967" s="32">
        <f ca="1">SUM(M$4:M5967)/I5967</f>
        <v>-2.9845741113346747E-2</v>
      </c>
      <c r="P5967" s="47">
        <f ca="1">_xlfn.VAR.P(M$4:M5967)</f>
        <v>0.99910923173739508</v>
      </c>
      <c r="Q5967" s="33">
        <f ca="1">COUNTIF(L$4:L5967, "WIN")/I5967</f>
        <v>0.48507712944332665</v>
      </c>
    </row>
    <row r="5968" spans="9:17" x14ac:dyDescent="0.25">
      <c r="I5968" s="5">
        <v>5965</v>
      </c>
      <c r="J5968" s="9">
        <f t="shared" ca="1" si="467"/>
        <v>0.73240289554914317</v>
      </c>
      <c r="K5968" s="7" t="str">
        <f t="shared" ca="1" si="465"/>
        <v>BLACK</v>
      </c>
      <c r="L5968" s="7" t="str">
        <f t="shared" ca="1" si="466"/>
        <v>LOSE</v>
      </c>
      <c r="M5968" s="8">
        <f t="shared" ca="1" si="468"/>
        <v>-1</v>
      </c>
      <c r="N5968" s="8">
        <f t="shared" ca="1" si="469"/>
        <v>-179</v>
      </c>
      <c r="O5968" s="32">
        <f ca="1">SUM(M$4:M5968)/I5968</f>
        <v>-3.0008382229673093E-2</v>
      </c>
      <c r="P5968" s="47">
        <f ca="1">_xlfn.VAR.P(M$4:M5968)</f>
        <v>0.99909949699595779</v>
      </c>
      <c r="Q5968" s="33">
        <f ca="1">COUNTIF(L$4:L5968, "WIN")/I5968</f>
        <v>0.48499580888516347</v>
      </c>
    </row>
    <row r="5969" spans="9:17" x14ac:dyDescent="0.25">
      <c r="I5969" s="5">
        <v>5966</v>
      </c>
      <c r="J5969" s="9">
        <f t="shared" ca="1" si="467"/>
        <v>0.32324280853772691</v>
      </c>
      <c r="K5969" s="7" t="str">
        <f t="shared" ca="1" si="465"/>
        <v>RED</v>
      </c>
      <c r="L5969" s="7" t="str">
        <f t="shared" ca="1" si="466"/>
        <v>WIN</v>
      </c>
      <c r="M5969" s="8">
        <f t="shared" ca="1" si="468"/>
        <v>1</v>
      </c>
      <c r="N5969" s="8">
        <f t="shared" ca="1" si="469"/>
        <v>-178</v>
      </c>
      <c r="O5969" s="32">
        <f ca="1">SUM(M$4:M5969)/I5969</f>
        <v>-2.9835735836406304E-2</v>
      </c>
      <c r="P5969" s="47">
        <f ca="1">_xlfn.VAR.P(M$4:M5969)</f>
        <v>0.9991098288671002</v>
      </c>
      <c r="Q5969" s="33">
        <f ca="1">COUNTIF(L$4:L5969, "WIN")/I5969</f>
        <v>0.48508213208179685</v>
      </c>
    </row>
    <row r="5970" spans="9:17" x14ac:dyDescent="0.25">
      <c r="I5970" s="5">
        <v>5967</v>
      </c>
      <c r="J5970" s="9">
        <f t="shared" ca="1" si="467"/>
        <v>0.87849457383165153</v>
      </c>
      <c r="K5970" s="7" t="str">
        <f t="shared" ca="1" si="465"/>
        <v>BLACK</v>
      </c>
      <c r="L5970" s="7" t="str">
        <f t="shared" ca="1" si="466"/>
        <v>LOSE</v>
      </c>
      <c r="M5970" s="8">
        <f t="shared" ca="1" si="468"/>
        <v>-1</v>
      </c>
      <c r="N5970" s="8">
        <f t="shared" ca="1" si="469"/>
        <v>-179</v>
      </c>
      <c r="O5970" s="32">
        <f ca="1">SUM(M$4:M5970)/I5970</f>
        <v>-2.9998324115971173E-2</v>
      </c>
      <c r="P5970" s="47">
        <f ca="1">_xlfn.VAR.P(M$4:M5970)</f>
        <v>0.99910010055023313</v>
      </c>
      <c r="Q5970" s="33">
        <f ca="1">COUNTIF(L$4:L5970, "WIN")/I5970</f>
        <v>0.48500083794201443</v>
      </c>
    </row>
    <row r="5971" spans="9:17" x14ac:dyDescent="0.25">
      <c r="I5971" s="5">
        <v>5968</v>
      </c>
      <c r="J5971" s="9">
        <f t="shared" ca="1" si="467"/>
        <v>0.18024667464785893</v>
      </c>
      <c r="K5971" s="7" t="str">
        <f t="shared" ca="1" si="465"/>
        <v>RED</v>
      </c>
      <c r="L5971" s="7" t="str">
        <f t="shared" ca="1" si="466"/>
        <v>WIN</v>
      </c>
      <c r="M5971" s="8">
        <f t="shared" ca="1" si="468"/>
        <v>1</v>
      </c>
      <c r="N5971" s="8">
        <f t="shared" ca="1" si="469"/>
        <v>-178</v>
      </c>
      <c r="O5971" s="32">
        <f ca="1">SUM(M$4:M5971)/I5971</f>
        <v>-2.9825737265415549E-2</v>
      </c>
      <c r="P5971" s="47">
        <f ca="1">_xlfn.VAR.P(M$4:M5971)</f>
        <v>0.99911042539657435</v>
      </c>
      <c r="Q5971" s="33">
        <f ca="1">COUNTIF(L$4:L5971, "WIN")/I5971</f>
        <v>0.4850871313672922</v>
      </c>
    </row>
    <row r="5972" spans="9:17" x14ac:dyDescent="0.25">
      <c r="I5972" s="5">
        <v>5969</v>
      </c>
      <c r="J5972" s="9">
        <f t="shared" ca="1" si="467"/>
        <v>0.19767637030656138</v>
      </c>
      <c r="K5972" s="7" t="str">
        <f t="shared" ca="1" si="465"/>
        <v>RED</v>
      </c>
      <c r="L5972" s="7" t="str">
        <f t="shared" ca="1" si="466"/>
        <v>WIN</v>
      </c>
      <c r="M5972" s="8">
        <f t="shared" ca="1" si="468"/>
        <v>1</v>
      </c>
      <c r="N5972" s="8">
        <f t="shared" ca="1" si="469"/>
        <v>-177</v>
      </c>
      <c r="O5972" s="32">
        <f ca="1">SUM(M$4:M5972)/I5972</f>
        <v>-2.9653208242586698E-2</v>
      </c>
      <c r="P5972" s="47">
        <f ca="1">_xlfn.VAR.P(M$4:M5972)</f>
        <v>0.99912068724092173</v>
      </c>
      <c r="Q5972" s="33">
        <f ca="1">COUNTIF(L$4:L5972, "WIN")/I5972</f>
        <v>0.48517339587870667</v>
      </c>
    </row>
    <row r="5973" spans="9:17" x14ac:dyDescent="0.25">
      <c r="I5973" s="5">
        <v>5970</v>
      </c>
      <c r="J5973" s="9">
        <f t="shared" ca="1" si="467"/>
        <v>0.23773109554273819</v>
      </c>
      <c r="K5973" s="7" t="str">
        <f t="shared" ca="1" si="465"/>
        <v>RED</v>
      </c>
      <c r="L5973" s="7" t="str">
        <f t="shared" ca="1" si="466"/>
        <v>WIN</v>
      </c>
      <c r="M5973" s="8">
        <f t="shared" ca="1" si="468"/>
        <v>1</v>
      </c>
      <c r="N5973" s="8">
        <f t="shared" ca="1" si="469"/>
        <v>-176</v>
      </c>
      <c r="O5973" s="32">
        <f ca="1">SUM(M$4:M5973)/I5973</f>
        <v>-2.9480737018425459E-2</v>
      </c>
      <c r="P5973" s="47">
        <f ca="1">_xlfn.VAR.P(M$4:M5973)</f>
        <v>0.99913088614485046</v>
      </c>
      <c r="Q5973" s="33">
        <f ca="1">COUNTIF(L$4:L5973, "WIN")/I5973</f>
        <v>0.48525963149078727</v>
      </c>
    </row>
    <row r="5974" spans="9:17" x14ac:dyDescent="0.25">
      <c r="I5974" s="5">
        <v>5971</v>
      </c>
      <c r="J5974" s="9">
        <f t="shared" ca="1" si="467"/>
        <v>0.22784882750596613</v>
      </c>
      <c r="K5974" s="7" t="str">
        <f t="shared" ca="1" si="465"/>
        <v>RED</v>
      </c>
      <c r="L5974" s="7" t="str">
        <f t="shared" ca="1" si="466"/>
        <v>WIN</v>
      </c>
      <c r="M5974" s="8">
        <f t="shared" ca="1" si="468"/>
        <v>1</v>
      </c>
      <c r="N5974" s="8">
        <f t="shared" ca="1" si="469"/>
        <v>-175</v>
      </c>
      <c r="O5974" s="32">
        <f ca="1">SUM(M$4:M5974)/I5974</f>
        <v>-2.9308323563892145E-2</v>
      </c>
      <c r="P5974" s="47">
        <f ca="1">_xlfn.VAR.P(M$4:M5974)</f>
        <v>0.99914102216987422</v>
      </c>
      <c r="Q5974" s="33">
        <f ca="1">COUNTIF(L$4:L5974, "WIN")/I5974</f>
        <v>0.48534583821805394</v>
      </c>
    </row>
    <row r="5975" spans="9:17" x14ac:dyDescent="0.25">
      <c r="I5975" s="5">
        <v>5972</v>
      </c>
      <c r="J5975" s="9">
        <f t="shared" ca="1" si="467"/>
        <v>0.47747125507087029</v>
      </c>
      <c r="K5975" s="7" t="str">
        <f t="shared" ca="1" si="465"/>
        <v>RED</v>
      </c>
      <c r="L5975" s="7" t="str">
        <f t="shared" ca="1" si="466"/>
        <v>WIN</v>
      </c>
      <c r="M5975" s="8">
        <f t="shared" ca="1" si="468"/>
        <v>1</v>
      </c>
      <c r="N5975" s="8">
        <f t="shared" ca="1" si="469"/>
        <v>-174</v>
      </c>
      <c r="O5975" s="32">
        <f ca="1">SUM(M$4:M5975)/I5975</f>
        <v>-2.9135967849966509E-2</v>
      </c>
      <c r="P5975" s="47">
        <f ca="1">_xlfn.VAR.P(M$4:M5975)</f>
        <v>0.99915109537744573</v>
      </c>
      <c r="Q5975" s="33">
        <f ca="1">COUNTIF(L$4:L5975, "WIN")/I5975</f>
        <v>0.48543201607501674</v>
      </c>
    </row>
    <row r="5976" spans="9:17" x14ac:dyDescent="0.25">
      <c r="I5976" s="5">
        <v>5973</v>
      </c>
      <c r="J5976" s="9">
        <f t="shared" ca="1" si="467"/>
        <v>0.11867594222874234</v>
      </c>
      <c r="K5976" s="7" t="str">
        <f t="shared" ca="1" si="465"/>
        <v>RED</v>
      </c>
      <c r="L5976" s="7" t="str">
        <f t="shared" ca="1" si="466"/>
        <v>WIN</v>
      </c>
      <c r="M5976" s="8">
        <f t="shared" ca="1" si="468"/>
        <v>1</v>
      </c>
      <c r="N5976" s="8">
        <f t="shared" ca="1" si="469"/>
        <v>-173</v>
      </c>
      <c r="O5976" s="32">
        <f ca="1">SUM(M$4:M5976)/I5976</f>
        <v>-2.8963669847647748E-2</v>
      </c>
      <c r="P5976" s="47">
        <f ca="1">_xlfn.VAR.P(M$4:M5976)</f>
        <v>0.99916110582895645</v>
      </c>
      <c r="Q5976" s="33">
        <f ca="1">COUNTIF(L$4:L5976, "WIN")/I5976</f>
        <v>0.48551816507617612</v>
      </c>
    </row>
    <row r="5977" spans="9:17" x14ac:dyDescent="0.25">
      <c r="I5977" s="5">
        <v>5974</v>
      </c>
      <c r="J5977" s="9">
        <f t="shared" ca="1" si="467"/>
        <v>0.36913317808828339</v>
      </c>
      <c r="K5977" s="7" t="str">
        <f t="shared" ca="1" si="465"/>
        <v>RED</v>
      </c>
      <c r="L5977" s="7" t="str">
        <f t="shared" ca="1" si="466"/>
        <v>WIN</v>
      </c>
      <c r="M5977" s="8">
        <f t="shared" ca="1" si="468"/>
        <v>1</v>
      </c>
      <c r="N5977" s="8">
        <f t="shared" ca="1" si="469"/>
        <v>-172</v>
      </c>
      <c r="O5977" s="32">
        <f ca="1">SUM(M$4:M5977)/I5977</f>
        <v>-2.8791429527954469E-2</v>
      </c>
      <c r="P5977" s="47">
        <f ca="1">_xlfn.VAR.P(M$4:M5977)</f>
        <v>0.99917105358573688</v>
      </c>
      <c r="Q5977" s="33">
        <f ca="1">COUNTIF(L$4:L5977, "WIN")/I5977</f>
        <v>0.48560428523602278</v>
      </c>
    </row>
    <row r="5978" spans="9:17" x14ac:dyDescent="0.25">
      <c r="I5978" s="5">
        <v>5975</v>
      </c>
      <c r="J5978" s="9">
        <f t="shared" ca="1" si="467"/>
        <v>0.94926127963459228</v>
      </c>
      <c r="K5978" s="7" t="str">
        <f t="shared" ca="1" si="465"/>
        <v>BLACK</v>
      </c>
      <c r="L5978" s="7" t="str">
        <f t="shared" ca="1" si="466"/>
        <v>LOSE</v>
      </c>
      <c r="M5978" s="8">
        <f t="shared" ca="1" si="468"/>
        <v>-1</v>
      </c>
      <c r="N5978" s="8">
        <f t="shared" ca="1" si="469"/>
        <v>-173</v>
      </c>
      <c r="O5978" s="32">
        <f ca="1">SUM(M$4:M5978)/I5978</f>
        <v>-2.8953974895397489E-2</v>
      </c>
      <c r="P5978" s="47">
        <f ca="1">_xlfn.VAR.P(M$4:M5978)</f>
        <v>0.99916166733775669</v>
      </c>
      <c r="Q5978" s="33">
        <f ca="1">COUNTIF(L$4:L5978, "WIN")/I5978</f>
        <v>0.48552301255230124</v>
      </c>
    </row>
    <row r="5979" spans="9:17" x14ac:dyDescent="0.25">
      <c r="I5979" s="5">
        <v>5976</v>
      </c>
      <c r="J5979" s="9">
        <f t="shared" ca="1" si="467"/>
        <v>0.3880862018003004</v>
      </c>
      <c r="K5979" s="7" t="str">
        <f t="shared" ca="1" si="465"/>
        <v>RED</v>
      </c>
      <c r="L5979" s="7" t="str">
        <f t="shared" ca="1" si="466"/>
        <v>WIN</v>
      </c>
      <c r="M5979" s="8">
        <f t="shared" ca="1" si="468"/>
        <v>1</v>
      </c>
      <c r="N5979" s="8">
        <f t="shared" ca="1" si="469"/>
        <v>-172</v>
      </c>
      <c r="O5979" s="32">
        <f ca="1">SUM(M$4:M5979)/I5979</f>
        <v>-2.8781793842034806E-2</v>
      </c>
      <c r="P5979" s="47">
        <f ca="1">_xlfn.VAR.P(M$4:M5979)</f>
        <v>0.9991716083432346</v>
      </c>
      <c r="Q5979" s="33">
        <f ca="1">COUNTIF(L$4:L5979, "WIN")/I5979</f>
        <v>0.48560910307898258</v>
      </c>
    </row>
    <row r="5980" spans="9:17" x14ac:dyDescent="0.25">
      <c r="I5980" s="5">
        <v>5977</v>
      </c>
      <c r="J5980" s="9">
        <f t="shared" ca="1" si="467"/>
        <v>0.51100538478193203</v>
      </c>
      <c r="K5980" s="7" t="str">
        <f t="shared" ca="1" si="465"/>
        <v>BLACK</v>
      </c>
      <c r="L5980" s="7" t="str">
        <f t="shared" ca="1" si="466"/>
        <v>LOSE</v>
      </c>
      <c r="M5980" s="8">
        <f t="shared" ca="1" si="468"/>
        <v>-1</v>
      </c>
      <c r="N5980" s="8">
        <f t="shared" ca="1" si="469"/>
        <v>-173</v>
      </c>
      <c r="O5980" s="32">
        <f ca="1">SUM(M$4:M5980)/I5980</f>
        <v>-2.8944286431320059E-2</v>
      </c>
      <c r="P5980" s="47">
        <f ca="1">_xlfn.VAR.P(M$4:M5980)</f>
        <v>0.99916222828298173</v>
      </c>
      <c r="Q5980" s="33">
        <f ca="1">COUNTIF(L$4:L5980, "WIN")/I5980</f>
        <v>0.48552785678433996</v>
      </c>
    </row>
    <row r="5981" spans="9:17" x14ac:dyDescent="0.25">
      <c r="I5981" s="5">
        <v>5978</v>
      </c>
      <c r="J5981" s="9">
        <f t="shared" ca="1" si="467"/>
        <v>0.66780371425708251</v>
      </c>
      <c r="K5981" s="7" t="str">
        <f t="shared" ca="1" si="465"/>
        <v>BLACK</v>
      </c>
      <c r="L5981" s="7" t="str">
        <f t="shared" ca="1" si="466"/>
        <v>LOSE</v>
      </c>
      <c r="M5981" s="8">
        <f t="shared" ca="1" si="468"/>
        <v>-1</v>
      </c>
      <c r="N5981" s="8">
        <f t="shared" ca="1" si="469"/>
        <v>-174</v>
      </c>
      <c r="O5981" s="32">
        <f ca="1">SUM(M$4:M5981)/I5981</f>
        <v>-2.9106724657075946E-2</v>
      </c>
      <c r="P5981" s="47">
        <f ca="1">_xlfn.VAR.P(M$4:M5981)</f>
        <v>0.99915279857973716</v>
      </c>
      <c r="Q5981" s="33">
        <f ca="1">COUNTIF(L$4:L5981, "WIN")/I5981</f>
        <v>0.48544663767146201</v>
      </c>
    </row>
    <row r="5982" spans="9:17" x14ac:dyDescent="0.25">
      <c r="I5982" s="5">
        <v>5979</v>
      </c>
      <c r="J5982" s="9">
        <f t="shared" ca="1" si="467"/>
        <v>8.1794248998627972E-2</v>
      </c>
      <c r="K5982" s="7" t="str">
        <f t="shared" ca="1" si="465"/>
        <v>RED</v>
      </c>
      <c r="L5982" s="7" t="str">
        <f t="shared" ca="1" si="466"/>
        <v>WIN</v>
      </c>
      <c r="M5982" s="8">
        <f t="shared" ca="1" si="468"/>
        <v>1</v>
      </c>
      <c r="N5982" s="8">
        <f t="shared" ca="1" si="469"/>
        <v>-173</v>
      </c>
      <c r="O5982" s="32">
        <f ca="1">SUM(M$4:M5982)/I5982</f>
        <v>-2.89346044489045E-2</v>
      </c>
      <c r="P5982" s="47">
        <f ca="1">_xlfn.VAR.P(M$4:M5982)</f>
        <v>0.99916278866538544</v>
      </c>
      <c r="Q5982" s="33">
        <f ca="1">COUNTIF(L$4:L5982, "WIN")/I5982</f>
        <v>0.48553269777554775</v>
      </c>
    </row>
    <row r="5983" spans="9:17" x14ac:dyDescent="0.25">
      <c r="I5983" s="5">
        <v>5980</v>
      </c>
      <c r="J5983" s="9">
        <f t="shared" ca="1" si="467"/>
        <v>0.76353228363789682</v>
      </c>
      <c r="K5983" s="7" t="str">
        <f t="shared" ca="1" si="465"/>
        <v>BLACK</v>
      </c>
      <c r="L5983" s="7" t="str">
        <f t="shared" ca="1" si="466"/>
        <v>LOSE</v>
      </c>
      <c r="M5983" s="8">
        <f t="shared" ca="1" si="468"/>
        <v>-1</v>
      </c>
      <c r="N5983" s="8">
        <f t="shared" ca="1" si="469"/>
        <v>-174</v>
      </c>
      <c r="O5983" s="32">
        <f ca="1">SUM(M$4:M5983)/I5983</f>
        <v>-2.9096989966555183E-2</v>
      </c>
      <c r="P5983" s="47">
        <f ca="1">_xlfn.VAR.P(M$4:M5983)</f>
        <v>0.99915336517488618</v>
      </c>
      <c r="Q5983" s="33">
        <f ca="1">COUNTIF(L$4:L5983, "WIN")/I5983</f>
        <v>0.48545150501672241</v>
      </c>
    </row>
    <row r="5984" spans="9:17" x14ac:dyDescent="0.25">
      <c r="I5984" s="5">
        <v>5981</v>
      </c>
      <c r="J5984" s="9">
        <f t="shared" ca="1" si="467"/>
        <v>0.94216411284794543</v>
      </c>
      <c r="K5984" s="7" t="str">
        <f t="shared" ca="1" si="465"/>
        <v>BLACK</v>
      </c>
      <c r="L5984" s="7" t="str">
        <f t="shared" ca="1" si="466"/>
        <v>LOSE</v>
      </c>
      <c r="M5984" s="8">
        <f t="shared" ca="1" si="468"/>
        <v>-1</v>
      </c>
      <c r="N5984" s="8">
        <f t="shared" ca="1" si="469"/>
        <v>-175</v>
      </c>
      <c r="O5984" s="32">
        <f ca="1">SUM(M$4:M5984)/I5984</f>
        <v>-2.9259321183748539E-2</v>
      </c>
      <c r="P5984" s="47">
        <f ca="1">_xlfn.VAR.P(M$4:M5984)</f>
        <v>0.99914389212386623</v>
      </c>
      <c r="Q5984" s="33">
        <f ca="1">COUNTIF(L$4:L5984, "WIN")/I5984</f>
        <v>0.48537033940812574</v>
      </c>
    </row>
    <row r="5985" spans="9:17" x14ac:dyDescent="0.25">
      <c r="I5985" s="5">
        <v>5982</v>
      </c>
      <c r="J5985" s="9">
        <f t="shared" ca="1" si="467"/>
        <v>4.6837787641784923E-2</v>
      </c>
      <c r="K5985" s="7" t="str">
        <f t="shared" ca="1" si="465"/>
        <v>RED</v>
      </c>
      <c r="L5985" s="7" t="str">
        <f t="shared" ca="1" si="466"/>
        <v>WIN</v>
      </c>
      <c r="M5985" s="8">
        <f t="shared" ca="1" si="468"/>
        <v>1</v>
      </c>
      <c r="N5985" s="8">
        <f t="shared" ca="1" si="469"/>
        <v>-174</v>
      </c>
      <c r="O5985" s="32">
        <f ca="1">SUM(M$4:M5985)/I5985</f>
        <v>-2.9087261785356068E-2</v>
      </c>
      <c r="P5985" s="47">
        <f ca="1">_xlfn.VAR.P(M$4:M5985)</f>
        <v>0.99915393120183016</v>
      </c>
      <c r="Q5985" s="33">
        <f ca="1">COUNTIF(L$4:L5985, "WIN")/I5985</f>
        <v>0.48545636910732198</v>
      </c>
    </row>
    <row r="5986" spans="9:17" x14ac:dyDescent="0.25">
      <c r="I5986" s="5">
        <v>5983</v>
      </c>
      <c r="J5986" s="9">
        <f t="shared" ca="1" si="467"/>
        <v>0.9887412399274873</v>
      </c>
      <c r="K5986" s="7" t="str">
        <f t="shared" ca="1" si="465"/>
        <v>GREEN</v>
      </c>
      <c r="L5986" s="7" t="str">
        <f t="shared" ca="1" si="466"/>
        <v>LOSE</v>
      </c>
      <c r="M5986" s="8">
        <f t="shared" ca="1" si="468"/>
        <v>-1</v>
      </c>
      <c r="N5986" s="8">
        <f t="shared" ca="1" si="469"/>
        <v>-175</v>
      </c>
      <c r="O5986" s="32">
        <f ca="1">SUM(M$4:M5986)/I5986</f>
        <v>-2.9249540364365702E-2</v>
      </c>
      <c r="P5986" s="47">
        <f ca="1">_xlfn.VAR.P(M$4:M5986)</f>
        <v>0.99914446438847337</v>
      </c>
      <c r="Q5986" s="33">
        <f ca="1">COUNTIF(L$4:L5986, "WIN")/I5986</f>
        <v>0.48537522981781717</v>
      </c>
    </row>
    <row r="5987" spans="9:17" x14ac:dyDescent="0.25">
      <c r="I5987" s="5">
        <v>5984</v>
      </c>
      <c r="J5987" s="9">
        <f t="shared" ca="1" si="467"/>
        <v>1.7154895390690816E-3</v>
      </c>
      <c r="K5987" s="7" t="str">
        <f t="shared" ca="1" si="465"/>
        <v>RED</v>
      </c>
      <c r="L5987" s="7" t="str">
        <f t="shared" ca="1" si="466"/>
        <v>WIN</v>
      </c>
      <c r="M5987" s="8">
        <f t="shared" ca="1" si="468"/>
        <v>1</v>
      </c>
      <c r="N5987" s="8">
        <f t="shared" ca="1" si="469"/>
        <v>-174</v>
      </c>
      <c r="O5987" s="32">
        <f ca="1">SUM(M$4:M5987)/I5987</f>
        <v>-2.9077540106951873E-2</v>
      </c>
      <c r="P5987" s="47">
        <f ca="1">_xlfn.VAR.P(M$4:M5987)</f>
        <v>0.99915449666132861</v>
      </c>
      <c r="Q5987" s="33">
        <f ca="1">COUNTIF(L$4:L5987, "WIN")/I5987</f>
        <v>0.48546122994652408</v>
      </c>
    </row>
    <row r="5988" spans="9:17" x14ac:dyDescent="0.25">
      <c r="I5988" s="5">
        <v>5985</v>
      </c>
      <c r="J5988" s="9">
        <f t="shared" ca="1" si="467"/>
        <v>0.46650505501273276</v>
      </c>
      <c r="K5988" s="7" t="str">
        <f t="shared" ca="1" si="465"/>
        <v>RED</v>
      </c>
      <c r="L5988" s="7" t="str">
        <f t="shared" ca="1" si="466"/>
        <v>WIN</v>
      </c>
      <c r="M5988" s="8">
        <f t="shared" ca="1" si="468"/>
        <v>1</v>
      </c>
      <c r="N5988" s="8">
        <f t="shared" ca="1" si="469"/>
        <v>-173</v>
      </c>
      <c r="O5988" s="32">
        <f ca="1">SUM(M$4:M5988)/I5988</f>
        <v>-2.8905597326649959E-2</v>
      </c>
      <c r="P5988" s="47">
        <f ca="1">_xlfn.VAR.P(M$4:M5988)</f>
        <v>0.99916446644318957</v>
      </c>
      <c r="Q5988" s="33">
        <f ca="1">COUNTIF(L$4:L5988, "WIN")/I5988</f>
        <v>0.48554720133667501</v>
      </c>
    </row>
    <row r="5989" spans="9:17" x14ac:dyDescent="0.25">
      <c r="I5989" s="5">
        <v>5986</v>
      </c>
      <c r="J5989" s="9">
        <f t="shared" ca="1" si="467"/>
        <v>0.60418880337475289</v>
      </c>
      <c r="K5989" s="7" t="str">
        <f t="shared" ca="1" si="465"/>
        <v>BLACK</v>
      </c>
      <c r="L5989" s="7" t="str">
        <f t="shared" ca="1" si="466"/>
        <v>LOSE</v>
      </c>
      <c r="M5989" s="8">
        <f t="shared" ca="1" si="468"/>
        <v>-1</v>
      </c>
      <c r="N5989" s="8">
        <f t="shared" ca="1" si="469"/>
        <v>-174</v>
      </c>
      <c r="O5989" s="32">
        <f ca="1">SUM(M$4:M5989)/I5989</f>
        <v>-2.9067824924824591E-2</v>
      </c>
      <c r="P5989" s="47">
        <f ca="1">_xlfn.VAR.P(M$4:M5989)</f>
        <v>0.9991550615541398</v>
      </c>
      <c r="Q5989" s="33">
        <f ca="1">COUNTIF(L$4:L5989, "WIN")/I5989</f>
        <v>0.48546608753758769</v>
      </c>
    </row>
    <row r="5990" spans="9:17" x14ac:dyDescent="0.25">
      <c r="I5990" s="5">
        <v>5987</v>
      </c>
      <c r="J5990" s="9">
        <f t="shared" ca="1" si="467"/>
        <v>0.19353811613834848</v>
      </c>
      <c r="K5990" s="7" t="str">
        <f t="shared" ca="1" si="465"/>
        <v>RED</v>
      </c>
      <c r="L5990" s="7" t="str">
        <f t="shared" ca="1" si="466"/>
        <v>WIN</v>
      </c>
      <c r="M5990" s="8">
        <f t="shared" ca="1" si="468"/>
        <v>1</v>
      </c>
      <c r="N5990" s="8">
        <f t="shared" ca="1" si="469"/>
        <v>-173</v>
      </c>
      <c r="O5990" s="32">
        <f ca="1">SUM(M$4:M5990)/I5990</f>
        <v>-2.8895941205946216E-2</v>
      </c>
      <c r="P5990" s="47">
        <f ca="1">_xlfn.VAR.P(M$4:M5990)</f>
        <v>0.99916502458182255</v>
      </c>
      <c r="Q5990" s="33">
        <f ca="1">COUNTIF(L$4:L5990, "WIN")/I5990</f>
        <v>0.48555202939702691</v>
      </c>
    </row>
    <row r="5991" spans="9:17" x14ac:dyDescent="0.25">
      <c r="I5991" s="5">
        <v>5988</v>
      </c>
      <c r="J5991" s="9">
        <f t="shared" ca="1" si="467"/>
        <v>0.43863439617861311</v>
      </c>
      <c r="K5991" s="7" t="str">
        <f t="shared" ca="1" si="465"/>
        <v>RED</v>
      </c>
      <c r="L5991" s="7" t="str">
        <f t="shared" ca="1" si="466"/>
        <v>WIN</v>
      </c>
      <c r="M5991" s="8">
        <f t="shared" ca="1" si="468"/>
        <v>1</v>
      </c>
      <c r="N5991" s="8">
        <f t="shared" ca="1" si="469"/>
        <v>-172</v>
      </c>
      <c r="O5991" s="32">
        <f ca="1">SUM(M$4:M5991)/I5991</f>
        <v>-2.8724114896459586E-2</v>
      </c>
      <c r="P5991" s="47">
        <f ca="1">_xlfn.VAR.P(M$4:M5991)</f>
        <v>0.999174925223415</v>
      </c>
      <c r="Q5991" s="33">
        <f ca="1">COUNTIF(L$4:L5991, "WIN")/I5991</f>
        <v>0.48563794255177023</v>
      </c>
    </row>
    <row r="5992" spans="9:17" x14ac:dyDescent="0.25">
      <c r="I5992" s="5">
        <v>5989</v>
      </c>
      <c r="J5992" s="9">
        <f t="shared" ca="1" si="467"/>
        <v>0.5880683684199437</v>
      </c>
      <c r="K5992" s="7" t="str">
        <f t="shared" ca="1" si="465"/>
        <v>BLACK</v>
      </c>
      <c r="L5992" s="7" t="str">
        <f t="shared" ca="1" si="466"/>
        <v>LOSE</v>
      </c>
      <c r="M5992" s="8">
        <f t="shared" ca="1" si="468"/>
        <v>-1</v>
      </c>
      <c r="N5992" s="8">
        <f t="shared" ca="1" si="469"/>
        <v>-173</v>
      </c>
      <c r="O5992" s="32">
        <f ca="1">SUM(M$4:M5992)/I5992</f>
        <v>-2.8886291534479878E-2</v>
      </c>
      <c r="P5992" s="47">
        <f ca="1">_xlfn.VAR.P(M$4:M5992)</f>
        <v>0.99916558216138507</v>
      </c>
      <c r="Q5992" s="33">
        <f ca="1">COUNTIF(L$4:L5992, "WIN")/I5992</f>
        <v>0.48555685423276007</v>
      </c>
    </row>
    <row r="5993" spans="9:17" x14ac:dyDescent="0.25">
      <c r="I5993" s="5">
        <v>5990</v>
      </c>
      <c r="J5993" s="9">
        <f t="shared" ca="1" si="467"/>
        <v>0.58814773300914847</v>
      </c>
      <c r="K5993" s="7" t="str">
        <f t="shared" ca="1" si="465"/>
        <v>BLACK</v>
      </c>
      <c r="L5993" s="7" t="str">
        <f t="shared" ca="1" si="466"/>
        <v>LOSE</v>
      </c>
      <c r="M5993" s="8">
        <f t="shared" ca="1" si="468"/>
        <v>-1</v>
      </c>
      <c r="N5993" s="8">
        <f t="shared" ca="1" si="469"/>
        <v>-174</v>
      </c>
      <c r="O5993" s="32">
        <f ca="1">SUM(M$4:M5993)/I5993</f>
        <v>-2.9048414023372288E-2</v>
      </c>
      <c r="P5993" s="47">
        <f ca="1">_xlfn.VAR.P(M$4:M5993)</f>
        <v>0.99915618964272679</v>
      </c>
      <c r="Q5993" s="33">
        <f ca="1">COUNTIF(L$4:L5993, "WIN")/I5993</f>
        <v>0.48547579298831384</v>
      </c>
    </row>
    <row r="5994" spans="9:17" x14ac:dyDescent="0.25">
      <c r="I5994" s="5">
        <v>5991</v>
      </c>
      <c r="J5994" s="9">
        <f t="shared" ca="1" si="467"/>
        <v>0.1557565707591424</v>
      </c>
      <c r="K5994" s="7" t="str">
        <f t="shared" ca="1" si="465"/>
        <v>RED</v>
      </c>
      <c r="L5994" s="7" t="str">
        <f t="shared" ca="1" si="466"/>
        <v>WIN</v>
      </c>
      <c r="M5994" s="8">
        <f t="shared" ca="1" si="468"/>
        <v>1</v>
      </c>
      <c r="N5994" s="8">
        <f t="shared" ca="1" si="469"/>
        <v>-173</v>
      </c>
      <c r="O5994" s="32">
        <f ca="1">SUM(M$4:M5994)/I5994</f>
        <v>-2.8876648305792021E-2</v>
      </c>
      <c r="P5994" s="47">
        <f ca="1">_xlfn.VAR.P(M$4:M5994)</f>
        <v>0.99916613918262365</v>
      </c>
      <c r="Q5994" s="33">
        <f ca="1">COUNTIF(L$4:L5994, "WIN")/I5994</f>
        <v>0.48556167584710397</v>
      </c>
    </row>
    <row r="5995" spans="9:17" x14ac:dyDescent="0.25">
      <c r="I5995" s="5">
        <v>5992</v>
      </c>
      <c r="J5995" s="9">
        <f t="shared" ca="1" si="467"/>
        <v>0.67233018004688383</v>
      </c>
      <c r="K5995" s="7" t="str">
        <f t="shared" ca="1" si="465"/>
        <v>BLACK</v>
      </c>
      <c r="L5995" s="7" t="str">
        <f t="shared" ca="1" si="466"/>
        <v>LOSE</v>
      </c>
      <c r="M5995" s="8">
        <f t="shared" ca="1" si="468"/>
        <v>-1</v>
      </c>
      <c r="N5995" s="8">
        <f t="shared" ca="1" si="469"/>
        <v>-174</v>
      </c>
      <c r="O5995" s="32">
        <f ca="1">SUM(M$4:M5995)/I5995</f>
        <v>-2.9038718291054741E-2</v>
      </c>
      <c r="P5995" s="47">
        <f ca="1">_xlfn.VAR.P(M$4:M5995)</f>
        <v>0.99915675284001271</v>
      </c>
      <c r="Q5995" s="33">
        <f ca="1">COUNTIF(L$4:L5995, "WIN")/I5995</f>
        <v>0.48548064085447262</v>
      </c>
    </row>
    <row r="5996" spans="9:17" x14ac:dyDescent="0.25">
      <c r="I5996" s="5">
        <v>5993</v>
      </c>
      <c r="J5996" s="9">
        <f t="shared" ca="1" si="467"/>
        <v>0.65927547392706931</v>
      </c>
      <c r="K5996" s="7" t="str">
        <f t="shared" ca="1" si="465"/>
        <v>BLACK</v>
      </c>
      <c r="L5996" s="7" t="str">
        <f t="shared" ca="1" si="466"/>
        <v>LOSE</v>
      </c>
      <c r="M5996" s="8">
        <f t="shared" ca="1" si="468"/>
        <v>-1</v>
      </c>
      <c r="N5996" s="8">
        <f t="shared" ca="1" si="469"/>
        <v>-175</v>
      </c>
      <c r="O5996" s="32">
        <f ca="1">SUM(M$4:M5996)/I5996</f>
        <v>-2.9200734189888201E-2</v>
      </c>
      <c r="P5996" s="47">
        <f ca="1">_xlfn.VAR.P(M$4:M5996)</f>
        <v>0.99914731712277149</v>
      </c>
      <c r="Q5996" s="33">
        <f ca="1">COUNTIF(L$4:L5996, "WIN")/I5996</f>
        <v>0.48539963290505589</v>
      </c>
    </row>
    <row r="5997" spans="9:17" x14ac:dyDescent="0.25">
      <c r="I5997" s="5">
        <v>5994</v>
      </c>
      <c r="J5997" s="9">
        <f t="shared" ca="1" si="467"/>
        <v>0.45302449078632367</v>
      </c>
      <c r="K5997" s="7" t="str">
        <f t="shared" ca="1" si="465"/>
        <v>RED</v>
      </c>
      <c r="L5997" s="7" t="str">
        <f t="shared" ca="1" si="466"/>
        <v>WIN</v>
      </c>
      <c r="M5997" s="8">
        <f t="shared" ca="1" si="468"/>
        <v>1</v>
      </c>
      <c r="N5997" s="8">
        <f t="shared" ca="1" si="469"/>
        <v>-174</v>
      </c>
      <c r="O5997" s="32">
        <f ca="1">SUM(M$4:M5997)/I5997</f>
        <v>-2.9029029029029031E-2</v>
      </c>
      <c r="P5997" s="47">
        <f ca="1">_xlfn.VAR.P(M$4:M5997)</f>
        <v>0.99915731547363174</v>
      </c>
      <c r="Q5997" s="33">
        <f ca="1">COUNTIF(L$4:L5997, "WIN")/I5997</f>
        <v>0.48548548548548548</v>
      </c>
    </row>
    <row r="5998" spans="9:17" x14ac:dyDescent="0.25">
      <c r="I5998" s="5">
        <v>5995</v>
      </c>
      <c r="J5998" s="9">
        <f t="shared" ca="1" si="467"/>
        <v>0.98679951851665149</v>
      </c>
      <c r="K5998" s="7" t="str">
        <f t="shared" ca="1" si="465"/>
        <v>GREEN</v>
      </c>
      <c r="L5998" s="7" t="str">
        <f t="shared" ca="1" si="466"/>
        <v>LOSE</v>
      </c>
      <c r="M5998" s="8">
        <f t="shared" ca="1" si="468"/>
        <v>-1</v>
      </c>
      <c r="N5998" s="8">
        <f t="shared" ca="1" si="469"/>
        <v>-175</v>
      </c>
      <c r="O5998" s="32">
        <f ca="1">SUM(M$4:M5998)/I5998</f>
        <v>-2.9190992493744787E-2</v>
      </c>
      <c r="P5998" s="47">
        <f ca="1">_xlfn.VAR.P(M$4:M5998)</f>
        <v>0.99914788595723014</v>
      </c>
      <c r="Q5998" s="33">
        <f ca="1">COUNTIF(L$4:L5998, "WIN")/I5998</f>
        <v>0.4854045037531276</v>
      </c>
    </row>
    <row r="5999" spans="9:17" x14ac:dyDescent="0.25">
      <c r="I5999" s="5">
        <v>5996</v>
      </c>
      <c r="J5999" s="9">
        <f t="shared" ca="1" si="467"/>
        <v>0.60456600584868059</v>
      </c>
      <c r="K5999" s="7" t="str">
        <f t="shared" ca="1" si="465"/>
        <v>BLACK</v>
      </c>
      <c r="L5999" s="7" t="str">
        <f t="shared" ca="1" si="466"/>
        <v>LOSE</v>
      </c>
      <c r="M5999" s="8">
        <f t="shared" ca="1" si="468"/>
        <v>-1</v>
      </c>
      <c r="N5999" s="8">
        <f t="shared" ca="1" si="469"/>
        <v>-176</v>
      </c>
      <c r="O5999" s="32">
        <f ca="1">SUM(M$4:M5999)/I5999</f>
        <v>-2.9352901934623081E-2</v>
      </c>
      <c r="P5999" s="47">
        <f ca="1">_xlfn.VAR.P(M$4:M5999)</f>
        <v>0.99913840714801638</v>
      </c>
      <c r="Q5999" s="33">
        <f ca="1">COUNTIF(L$4:L5999, "WIN")/I5999</f>
        <v>0.48532354903268848</v>
      </c>
    </row>
    <row r="6000" spans="9:17" x14ac:dyDescent="0.25">
      <c r="I6000" s="5">
        <v>5997</v>
      </c>
      <c r="J6000" s="9">
        <f t="shared" ca="1" si="467"/>
        <v>0.62485723511371449</v>
      </c>
      <c r="K6000" s="7" t="str">
        <f t="shared" ca="1" si="465"/>
        <v>BLACK</v>
      </c>
      <c r="L6000" s="7" t="str">
        <f t="shared" ca="1" si="466"/>
        <v>LOSE</v>
      </c>
      <c r="M6000" s="8">
        <f t="shared" ca="1" si="468"/>
        <v>-1</v>
      </c>
      <c r="N6000" s="8">
        <f t="shared" ca="1" si="469"/>
        <v>-177</v>
      </c>
      <c r="O6000" s="32">
        <f ca="1">SUM(M$4:M6000)/I6000</f>
        <v>-2.9514757378689346E-2</v>
      </c>
      <c r="P6000" s="47">
        <f ca="1">_xlfn.VAR.P(M$4:M6000)</f>
        <v>0.99912887909687709</v>
      </c>
      <c r="Q6000" s="33">
        <f ca="1">COUNTIF(L$4:L6000, "WIN")/I6000</f>
        <v>0.48524262131065532</v>
      </c>
    </row>
    <row r="6001" spans="9:17" x14ac:dyDescent="0.25">
      <c r="I6001" s="5">
        <v>5998</v>
      </c>
      <c r="J6001" s="9">
        <f t="shared" ca="1" si="467"/>
        <v>0.99914946944222216</v>
      </c>
      <c r="K6001" s="7" t="str">
        <f t="shared" ca="1" si="465"/>
        <v>GREEN</v>
      </c>
      <c r="L6001" s="7" t="str">
        <f t="shared" ca="1" si="466"/>
        <v>LOSE</v>
      </c>
      <c r="M6001" s="8">
        <f t="shared" ca="1" si="468"/>
        <v>-1</v>
      </c>
      <c r="N6001" s="8">
        <f t="shared" ca="1" si="469"/>
        <v>-178</v>
      </c>
      <c r="O6001" s="32">
        <f ca="1">SUM(M$4:M6001)/I6001</f>
        <v>-2.9676558852950983E-2</v>
      </c>
      <c r="P6001" s="47">
        <f ca="1">_xlfn.VAR.P(M$4:M6001)</f>
        <v>0.99911930185464737</v>
      </c>
      <c r="Q6001" s="33">
        <f ca="1">COUNTIF(L$4:L6001, "WIN")/I6001</f>
        <v>0.48516172057352452</v>
      </c>
    </row>
    <row r="6002" spans="9:17" x14ac:dyDescent="0.25">
      <c r="I6002" s="5">
        <v>5999</v>
      </c>
      <c r="J6002" s="9">
        <f t="shared" ca="1" si="467"/>
        <v>0.92931540750677455</v>
      </c>
      <c r="K6002" s="7" t="str">
        <f t="shared" ca="1" si="465"/>
        <v>BLACK</v>
      </c>
      <c r="L6002" s="7" t="str">
        <f t="shared" ca="1" si="466"/>
        <v>LOSE</v>
      </c>
      <c r="M6002" s="8">
        <f t="shared" ca="1" si="468"/>
        <v>-1</v>
      </c>
      <c r="N6002" s="8">
        <f t="shared" ca="1" si="469"/>
        <v>-179</v>
      </c>
      <c r="O6002" s="32">
        <f ca="1">SUM(M$4:M6002)/I6002</f>
        <v>-2.9838306384397401E-2</v>
      </c>
      <c r="P6002" s="47">
        <f ca="1">_xlfn.VAR.P(M$4:M6002)</f>
        <v>0.99910967547211083</v>
      </c>
      <c r="Q6002" s="33">
        <f ca="1">COUNTIF(L$4:L6002, "WIN")/I6002</f>
        <v>0.48508084680780128</v>
      </c>
    </row>
    <row r="6003" spans="9:17" x14ac:dyDescent="0.25">
      <c r="I6003" s="5">
        <v>6000</v>
      </c>
      <c r="J6003" s="9">
        <f t="shared" ca="1" si="467"/>
        <v>0.20746836128270663</v>
      </c>
      <c r="K6003" s="7" t="str">
        <f t="shared" ca="1" si="465"/>
        <v>RED</v>
      </c>
      <c r="L6003" s="7" t="str">
        <f t="shared" ca="1" si="466"/>
        <v>WIN</v>
      </c>
      <c r="M6003" s="8">
        <f t="shared" ca="1" si="468"/>
        <v>1</v>
      </c>
      <c r="N6003" s="8">
        <f t="shared" ca="1" si="469"/>
        <v>-178</v>
      </c>
      <c r="O6003" s="32">
        <f ca="1">SUM(M$4:M6003)/I6003</f>
        <v>-2.9666666666666668E-2</v>
      </c>
      <c r="P6003" s="47">
        <f ca="1">_xlfn.VAR.P(M$4:M6003)</f>
        <v>0.99911988888888892</v>
      </c>
      <c r="Q6003" s="33">
        <f ca="1">COUNTIF(L$4:L6003, "WIN")/I6003</f>
        <v>0.48516666666666669</v>
      </c>
    </row>
    <row r="6004" spans="9:17" x14ac:dyDescent="0.25">
      <c r="I6004" s="5">
        <v>6001</v>
      </c>
      <c r="J6004" s="9">
        <f t="shared" ca="1" si="467"/>
        <v>2.8975867115779819E-2</v>
      </c>
      <c r="K6004" s="7" t="str">
        <f t="shared" ca="1" si="465"/>
        <v>RED</v>
      </c>
      <c r="L6004" s="7" t="str">
        <f t="shared" ca="1" si="466"/>
        <v>WIN</v>
      </c>
      <c r="M6004" s="8">
        <f t="shared" ca="1" si="468"/>
        <v>1</v>
      </c>
      <c r="N6004" s="8">
        <f t="shared" ca="1" si="469"/>
        <v>-177</v>
      </c>
      <c r="O6004" s="32">
        <f ca="1">SUM(M$4:M6004)/I6004</f>
        <v>-2.9495084152641227E-2</v>
      </c>
      <c r="P6004" s="47">
        <f ca="1">_xlfn.VAR.P(M$4:M6004)</f>
        <v>0.99913004001082861</v>
      </c>
      <c r="Q6004" s="33">
        <f ca="1">COUNTIF(L$4:L6004, "WIN")/I6004</f>
        <v>0.48525245792367938</v>
      </c>
    </row>
    <row r="6005" spans="9:17" x14ac:dyDescent="0.25">
      <c r="I6005" s="5">
        <v>6002</v>
      </c>
      <c r="J6005" s="9">
        <f t="shared" ca="1" si="467"/>
        <v>0.49684022572891506</v>
      </c>
      <c r="K6005" s="7" t="str">
        <f t="shared" ca="1" si="465"/>
        <v>BLACK</v>
      </c>
      <c r="L6005" s="7" t="str">
        <f t="shared" ca="1" si="466"/>
        <v>LOSE</v>
      </c>
      <c r="M6005" s="8">
        <f t="shared" ca="1" si="468"/>
        <v>-1</v>
      </c>
      <c r="N6005" s="8">
        <f t="shared" ca="1" si="469"/>
        <v>-178</v>
      </c>
      <c r="O6005" s="32">
        <f ca="1">SUM(M$4:M6005)/I6005</f>
        <v>-2.9656781072975674E-2</v>
      </c>
      <c r="P6005" s="47">
        <f ca="1">_xlfn.VAR.P(M$4:M6005)</f>
        <v>0.99912047533638959</v>
      </c>
      <c r="Q6005" s="33">
        <f ca="1">COUNTIF(L$4:L6005, "WIN")/I6005</f>
        <v>0.48517160946351218</v>
      </c>
    </row>
    <row r="6006" spans="9:17" x14ac:dyDescent="0.25">
      <c r="I6006" s="5">
        <v>6003</v>
      </c>
      <c r="J6006" s="9">
        <f t="shared" ca="1" si="467"/>
        <v>0.65809221404367868</v>
      </c>
      <c r="K6006" s="7" t="str">
        <f t="shared" ca="1" si="465"/>
        <v>BLACK</v>
      </c>
      <c r="L6006" s="7" t="str">
        <f t="shared" ca="1" si="466"/>
        <v>LOSE</v>
      </c>
      <c r="M6006" s="8">
        <f t="shared" ca="1" si="468"/>
        <v>-1</v>
      </c>
      <c r="N6006" s="8">
        <f t="shared" ca="1" si="469"/>
        <v>-179</v>
      </c>
      <c r="O6006" s="32">
        <f ca="1">SUM(M$4:M6006)/I6006</f>
        <v>-2.9818424121272696E-2</v>
      </c>
      <c r="P6006" s="47">
        <f ca="1">_xlfn.VAR.P(M$4:M6006)</f>
        <v>0.99911086158292395</v>
      </c>
      <c r="Q6006" s="33">
        <f ca="1">COUNTIF(L$4:L6006, "WIN")/I6006</f>
        <v>0.48509078793936367</v>
      </c>
    </row>
    <row r="6007" spans="9:17" x14ac:dyDescent="0.25">
      <c r="I6007" s="5">
        <v>6004</v>
      </c>
      <c r="J6007" s="9">
        <f t="shared" ca="1" si="467"/>
        <v>6.6938061246305525E-2</v>
      </c>
      <c r="K6007" s="7" t="str">
        <f t="shared" ca="1" si="465"/>
        <v>RED</v>
      </c>
      <c r="L6007" s="7" t="str">
        <f t="shared" ca="1" si="466"/>
        <v>WIN</v>
      </c>
      <c r="M6007" s="8">
        <f t="shared" ca="1" si="468"/>
        <v>1</v>
      </c>
      <c r="N6007" s="8">
        <f t="shared" ca="1" si="469"/>
        <v>-178</v>
      </c>
      <c r="O6007" s="32">
        <f ca="1">SUM(M$4:M6007)/I6007</f>
        <v>-2.9646902065289808E-2</v>
      </c>
      <c r="P6007" s="47">
        <f ca="1">_xlfn.VAR.P(M$4:M6007)</f>
        <v>0.99912106119793109</v>
      </c>
      <c r="Q6007" s="33">
        <f ca="1">COUNTIF(L$4:L6007, "WIN")/I6007</f>
        <v>0.48517654896735507</v>
      </c>
    </row>
    <row r="6008" spans="9:17" x14ac:dyDescent="0.25">
      <c r="I6008" s="5">
        <v>6005</v>
      </c>
      <c r="J6008" s="9">
        <f t="shared" ca="1" si="467"/>
        <v>0.2835660378158612</v>
      </c>
      <c r="K6008" s="7" t="str">
        <f t="shared" ca="1" si="465"/>
        <v>RED</v>
      </c>
      <c r="L6008" s="7" t="str">
        <f t="shared" ca="1" si="466"/>
        <v>WIN</v>
      </c>
      <c r="M6008" s="8">
        <f t="shared" ca="1" si="468"/>
        <v>1</v>
      </c>
      <c r="N6008" s="8">
        <f t="shared" ca="1" si="469"/>
        <v>-177</v>
      </c>
      <c r="O6008" s="32">
        <f ca="1">SUM(M$4:M6008)/I6008</f>
        <v>-2.9475437135720234E-2</v>
      </c>
      <c r="P6008" s="47">
        <f ca="1">_xlfn.VAR.P(M$4:M6008)</f>
        <v>0.99913119860565824</v>
      </c>
      <c r="Q6008" s="33">
        <f ca="1">COUNTIF(L$4:L6008, "WIN")/I6008</f>
        <v>0.4852622814321399</v>
      </c>
    </row>
    <row r="6009" spans="9:17" x14ac:dyDescent="0.25">
      <c r="I6009" s="5">
        <v>6006</v>
      </c>
      <c r="J6009" s="9">
        <f t="shared" ca="1" si="467"/>
        <v>0.25845671569891526</v>
      </c>
      <c r="K6009" s="7" t="str">
        <f t="shared" ca="1" si="465"/>
        <v>RED</v>
      </c>
      <c r="L6009" s="7" t="str">
        <f t="shared" ca="1" si="466"/>
        <v>WIN</v>
      </c>
      <c r="M6009" s="8">
        <f t="shared" ca="1" si="468"/>
        <v>1</v>
      </c>
      <c r="N6009" s="8">
        <f t="shared" ca="1" si="469"/>
        <v>-176</v>
      </c>
      <c r="O6009" s="32">
        <f ca="1">SUM(M$4:M6009)/I6009</f>
        <v>-2.9304029304029304E-2</v>
      </c>
      <c r="P6009" s="47">
        <f ca="1">_xlfn.VAR.P(M$4:M6009)</f>
        <v>0.99914127386654861</v>
      </c>
      <c r="Q6009" s="33">
        <f ca="1">COUNTIF(L$4:L6009, "WIN")/I6009</f>
        <v>0.48534798534798534</v>
      </c>
    </row>
    <row r="6010" spans="9:17" x14ac:dyDescent="0.25">
      <c r="I6010" s="5">
        <v>6007</v>
      </c>
      <c r="J6010" s="9">
        <f t="shared" ca="1" si="467"/>
        <v>0.18863035459968802</v>
      </c>
      <c r="K6010" s="7" t="str">
        <f t="shared" ca="1" si="465"/>
        <v>RED</v>
      </c>
      <c r="L6010" s="7" t="str">
        <f t="shared" ca="1" si="466"/>
        <v>WIN</v>
      </c>
      <c r="M6010" s="8">
        <f t="shared" ca="1" si="468"/>
        <v>1</v>
      </c>
      <c r="N6010" s="8">
        <f t="shared" ca="1" si="469"/>
        <v>-175</v>
      </c>
      <c r="O6010" s="32">
        <f ca="1">SUM(M$4:M6010)/I6010</f>
        <v>-2.9132678541701349E-2</v>
      </c>
      <c r="P6010" s="47">
        <f ca="1">_xlfn.VAR.P(M$4:M6010)</f>
        <v>0.99915128704098588</v>
      </c>
      <c r="Q6010" s="33">
        <f ca="1">COUNTIF(L$4:L6010, "WIN")/I6010</f>
        <v>0.48543366072914934</v>
      </c>
    </row>
    <row r="6011" spans="9:17" x14ac:dyDescent="0.25">
      <c r="I6011" s="5">
        <v>6008</v>
      </c>
      <c r="J6011" s="9">
        <f t="shared" ca="1" si="467"/>
        <v>0.58089821780252127</v>
      </c>
      <c r="K6011" s="7" t="str">
        <f t="shared" ca="1" si="465"/>
        <v>BLACK</v>
      </c>
      <c r="L6011" s="7" t="str">
        <f t="shared" ca="1" si="466"/>
        <v>LOSE</v>
      </c>
      <c r="M6011" s="8">
        <f t="shared" ca="1" si="468"/>
        <v>-1</v>
      </c>
      <c r="N6011" s="8">
        <f t="shared" ca="1" si="469"/>
        <v>-176</v>
      </c>
      <c r="O6011" s="32">
        <f ca="1">SUM(M$4:M6011)/I6011</f>
        <v>-2.929427430093209E-2</v>
      </c>
      <c r="P6011" s="47">
        <f ca="1">_xlfn.VAR.P(M$4:M6011)</f>
        <v>0.99914184549318175</v>
      </c>
      <c r="Q6011" s="33">
        <f ca="1">COUNTIF(L$4:L6011, "WIN")/I6011</f>
        <v>0.48535286284953394</v>
      </c>
    </row>
    <row r="6012" spans="9:17" x14ac:dyDescent="0.25">
      <c r="I6012" s="5">
        <v>6009</v>
      </c>
      <c r="J6012" s="9">
        <f t="shared" ca="1" si="467"/>
        <v>0.80265335540150395</v>
      </c>
      <c r="K6012" s="7" t="str">
        <f t="shared" ca="1" si="465"/>
        <v>BLACK</v>
      </c>
      <c r="L6012" s="7" t="str">
        <f t="shared" ca="1" si="466"/>
        <v>LOSE</v>
      </c>
      <c r="M6012" s="8">
        <f t="shared" ca="1" si="468"/>
        <v>-1</v>
      </c>
      <c r="N6012" s="8">
        <f t="shared" ca="1" si="469"/>
        <v>-177</v>
      </c>
      <c r="O6012" s="32">
        <f ca="1">SUM(M$4:M6012)/I6012</f>
        <v>-2.9455816275586619E-2</v>
      </c>
      <c r="P6012" s="47">
        <f ca="1">_xlfn.VAR.P(M$4:M6012)</f>
        <v>0.99913235488753893</v>
      </c>
      <c r="Q6012" s="33">
        <f ca="1">COUNTIF(L$4:L6012, "WIN")/I6012</f>
        <v>0.48527209186220671</v>
      </c>
    </row>
    <row r="6013" spans="9:17" x14ac:dyDescent="0.25">
      <c r="I6013" s="5">
        <v>6010</v>
      </c>
      <c r="J6013" s="9">
        <f t="shared" ca="1" si="467"/>
        <v>0.77742388987476874</v>
      </c>
      <c r="K6013" s="7" t="str">
        <f t="shared" ca="1" si="465"/>
        <v>BLACK</v>
      </c>
      <c r="L6013" s="7" t="str">
        <f t="shared" ca="1" si="466"/>
        <v>LOSE</v>
      </c>
      <c r="M6013" s="8">
        <f t="shared" ca="1" si="468"/>
        <v>-1</v>
      </c>
      <c r="N6013" s="8">
        <f t="shared" ca="1" si="469"/>
        <v>-178</v>
      </c>
      <c r="O6013" s="32">
        <f ca="1">SUM(M$4:M6013)/I6013</f>
        <v>-2.9617304492512479E-2</v>
      </c>
      <c r="P6013" s="47">
        <f ca="1">_xlfn.VAR.P(M$4:M6013)</f>
        <v>0.99912281527459779</v>
      </c>
      <c r="Q6013" s="33">
        <f ca="1">COUNTIF(L$4:L6013, "WIN")/I6013</f>
        <v>0.48519134775374378</v>
      </c>
    </row>
    <row r="6014" spans="9:17" x14ac:dyDescent="0.25">
      <c r="I6014" s="5">
        <v>6011</v>
      </c>
      <c r="J6014" s="9">
        <f t="shared" ca="1" si="467"/>
        <v>0.21228439769678187</v>
      </c>
      <c r="K6014" s="7" t="str">
        <f t="shared" ca="1" si="465"/>
        <v>RED</v>
      </c>
      <c r="L6014" s="7" t="str">
        <f t="shared" ca="1" si="466"/>
        <v>WIN</v>
      </c>
      <c r="M6014" s="8">
        <f t="shared" ca="1" si="468"/>
        <v>1</v>
      </c>
      <c r="N6014" s="8">
        <f t="shared" ca="1" si="469"/>
        <v>-177</v>
      </c>
      <c r="O6014" s="32">
        <f ca="1">SUM(M$4:M6014)/I6014</f>
        <v>-2.9446015637997005E-2</v>
      </c>
      <c r="P6014" s="47">
        <f ca="1">_xlfn.VAR.P(M$4:M6014)</f>
        <v>0.99913293216304688</v>
      </c>
      <c r="Q6014" s="33">
        <f ca="1">COUNTIF(L$4:L6014, "WIN")/I6014</f>
        <v>0.48527699218100151</v>
      </c>
    </row>
    <row r="6015" spans="9:17" x14ac:dyDescent="0.25">
      <c r="I6015" s="5">
        <v>6012</v>
      </c>
      <c r="J6015" s="9">
        <f t="shared" ca="1" si="467"/>
        <v>0.81052512715362901</v>
      </c>
      <c r="K6015" s="7" t="str">
        <f t="shared" ca="1" si="465"/>
        <v>BLACK</v>
      </c>
      <c r="L6015" s="7" t="str">
        <f t="shared" ca="1" si="466"/>
        <v>LOSE</v>
      </c>
      <c r="M6015" s="8">
        <f t="shared" ca="1" si="468"/>
        <v>-1</v>
      </c>
      <c r="N6015" s="8">
        <f t="shared" ca="1" si="469"/>
        <v>-178</v>
      </c>
      <c r="O6015" s="32">
        <f ca="1">SUM(M$4:M6015)/I6015</f>
        <v>-2.9607451763140388E-2</v>
      </c>
      <c r="P6015" s="47">
        <f ca="1">_xlfn.VAR.P(M$4:M6015)</f>
        <v>0.99912339880009327</v>
      </c>
      <c r="Q6015" s="33">
        <f ca="1">COUNTIF(L$4:L6015, "WIN")/I6015</f>
        <v>0.4851962741184298</v>
      </c>
    </row>
    <row r="6016" spans="9:17" x14ac:dyDescent="0.25">
      <c r="I6016" s="5">
        <v>6013</v>
      </c>
      <c r="J6016" s="9">
        <f t="shared" ca="1" si="467"/>
        <v>0.50095838183251751</v>
      </c>
      <c r="K6016" s="7" t="str">
        <f t="shared" ca="1" si="465"/>
        <v>BLACK</v>
      </c>
      <c r="L6016" s="7" t="str">
        <f t="shared" ca="1" si="466"/>
        <v>LOSE</v>
      </c>
      <c r="M6016" s="8">
        <f t="shared" ca="1" si="468"/>
        <v>-1</v>
      </c>
      <c r="N6016" s="8">
        <f t="shared" ca="1" si="469"/>
        <v>-179</v>
      </c>
      <c r="O6016" s="32">
        <f ca="1">SUM(M$4:M6016)/I6016</f>
        <v>-2.9768834192582739E-2</v>
      </c>
      <c r="P6016" s="47">
        <f ca="1">_xlfn.VAR.P(M$4:M6016)</f>
        <v>0.99911381651081455</v>
      </c>
      <c r="Q6016" s="33">
        <f ca="1">COUNTIF(L$4:L6016, "WIN")/I6016</f>
        <v>0.48511558290370865</v>
      </c>
    </row>
    <row r="6017" spans="9:17" x14ac:dyDescent="0.25">
      <c r="I6017" s="5">
        <v>6014</v>
      </c>
      <c r="J6017" s="9">
        <f t="shared" ca="1" si="467"/>
        <v>0.61022698673312825</v>
      </c>
      <c r="K6017" s="7" t="str">
        <f t="shared" ca="1" si="465"/>
        <v>BLACK</v>
      </c>
      <c r="L6017" s="7" t="str">
        <f t="shared" ca="1" si="466"/>
        <v>LOSE</v>
      </c>
      <c r="M6017" s="8">
        <f t="shared" ca="1" si="468"/>
        <v>-1</v>
      </c>
      <c r="N6017" s="8">
        <f t="shared" ca="1" si="469"/>
        <v>-180</v>
      </c>
      <c r="O6017" s="32">
        <f ca="1">SUM(M$4:M6017)/I6017</f>
        <v>-2.9930162953109411E-2</v>
      </c>
      <c r="P6017" s="47">
        <f ca="1">_xlfn.VAR.P(M$4:M6017)</f>
        <v>0.9991041853456003</v>
      </c>
      <c r="Q6017" s="33">
        <f ca="1">COUNTIF(L$4:L6017, "WIN")/I6017</f>
        <v>0.48503491852344527</v>
      </c>
    </row>
    <row r="6018" spans="9:17" x14ac:dyDescent="0.25">
      <c r="I6018" s="5">
        <v>6015</v>
      </c>
      <c r="J6018" s="9">
        <f t="shared" ca="1" si="467"/>
        <v>0.98952079476338384</v>
      </c>
      <c r="K6018" s="7" t="str">
        <f t="shared" ca="1" si="465"/>
        <v>GREEN</v>
      </c>
      <c r="L6018" s="7" t="str">
        <f t="shared" ca="1" si="466"/>
        <v>LOSE</v>
      </c>
      <c r="M6018" s="8">
        <f t="shared" ca="1" si="468"/>
        <v>-1</v>
      </c>
      <c r="N6018" s="8">
        <f t="shared" ca="1" si="469"/>
        <v>-181</v>
      </c>
      <c r="O6018" s="32">
        <f ca="1">SUM(M$4:M6018)/I6018</f>
        <v>-3.0091438071487946E-2</v>
      </c>
      <c r="P6018" s="47">
        <f ca="1">_xlfn.VAR.P(M$4:M6018)</f>
        <v>0.99909450535478983</v>
      </c>
      <c r="Q6018" s="33">
        <f ca="1">COUNTIF(L$4:L6018, "WIN")/I6018</f>
        <v>0.48495428096425602</v>
      </c>
    </row>
    <row r="6019" spans="9:17" x14ac:dyDescent="0.25">
      <c r="I6019" s="5">
        <v>6016</v>
      </c>
      <c r="J6019" s="9">
        <f t="shared" ca="1" si="467"/>
        <v>1.4356896451932721E-2</v>
      </c>
      <c r="K6019" s="7" t="str">
        <f t="shared" ca="1" si="465"/>
        <v>RED</v>
      </c>
      <c r="L6019" s="7" t="str">
        <f t="shared" ca="1" si="466"/>
        <v>WIN</v>
      </c>
      <c r="M6019" s="8">
        <f t="shared" ca="1" si="468"/>
        <v>1</v>
      </c>
      <c r="N6019" s="8">
        <f t="shared" ca="1" si="469"/>
        <v>-180</v>
      </c>
      <c r="O6019" s="32">
        <f ca="1">SUM(M$4:M6019)/I6019</f>
        <v>-2.9920212765957448E-2</v>
      </c>
      <c r="P6019" s="47">
        <f ca="1">_xlfn.VAR.P(M$4:M6019)</f>
        <v>0.99910478086803989</v>
      </c>
      <c r="Q6019" s="33">
        <f ca="1">COUNTIF(L$4:L6019, "WIN")/I6019</f>
        <v>0.48503989361702127</v>
      </c>
    </row>
    <row r="6020" spans="9:17" x14ac:dyDescent="0.25">
      <c r="I6020" s="5">
        <v>6017</v>
      </c>
      <c r="J6020" s="9">
        <f t="shared" ca="1" si="467"/>
        <v>0.6208838753933289</v>
      </c>
      <c r="K6020" s="7" t="str">
        <f t="shared" ref="K6020:K6083" ca="1" si="470">IF($J6020 &gt;= $D$7, "GREEN", IF($J6020 &gt;= $D$6, "BLACK", "RED"))</f>
        <v>BLACK</v>
      </c>
      <c r="L6020" s="7" t="str">
        <f t="shared" ref="L6020:L6083" ca="1" si="471">IF($K6020 = "RED", "WIN", "LOSE")</f>
        <v>LOSE</v>
      </c>
      <c r="M6020" s="8">
        <f t="shared" ca="1" si="468"/>
        <v>-1</v>
      </c>
      <c r="N6020" s="8">
        <f t="shared" ca="1" si="469"/>
        <v>-181</v>
      </c>
      <c r="O6020" s="32">
        <f ca="1">SUM(M$4:M6020)/I6020</f>
        <v>-3.0081435931527338E-2</v>
      </c>
      <c r="P6020" s="47">
        <f ca="1">_xlfn.VAR.P(M$4:M6020)</f>
        <v>0.99909510721229744</v>
      </c>
      <c r="Q6020" s="33">
        <f ca="1">COUNTIF(L$4:L6020, "WIN")/I6020</f>
        <v>0.48495928203423633</v>
      </c>
    </row>
    <row r="6021" spans="9:17" x14ac:dyDescent="0.25">
      <c r="I6021" s="5">
        <v>6018</v>
      </c>
      <c r="J6021" s="9">
        <f t="shared" ca="1" si="467"/>
        <v>0.66866070471144012</v>
      </c>
      <c r="K6021" s="7" t="str">
        <f t="shared" ca="1" si="470"/>
        <v>BLACK</v>
      </c>
      <c r="L6021" s="7" t="str">
        <f t="shared" ca="1" si="471"/>
        <v>LOSE</v>
      </c>
      <c r="M6021" s="8">
        <f t="shared" ca="1" si="468"/>
        <v>-1</v>
      </c>
      <c r="N6021" s="8">
        <f t="shared" ca="1" si="469"/>
        <v>-182</v>
      </c>
      <c r="O6021" s="32">
        <f ca="1">SUM(M$4:M6021)/I6021</f>
        <v>-3.0242605516782983E-2</v>
      </c>
      <c r="P6021" s="47">
        <f ca="1">_xlfn.VAR.P(M$4:M6021)</f>
        <v>0.99908538481155629</v>
      </c>
      <c r="Q6021" s="33">
        <f ca="1">COUNTIF(L$4:L6021, "WIN")/I6021</f>
        <v>0.48487869724160848</v>
      </c>
    </row>
    <row r="6022" spans="9:17" x14ac:dyDescent="0.25">
      <c r="I6022" s="5">
        <v>6019</v>
      </c>
      <c r="J6022" s="9">
        <f t="shared" ref="J6022:J6085" ca="1" si="472">RAND()</f>
        <v>0.43139985182579876</v>
      </c>
      <c r="K6022" s="7" t="str">
        <f t="shared" ca="1" si="470"/>
        <v>RED</v>
      </c>
      <c r="L6022" s="7" t="str">
        <f t="shared" ca="1" si="471"/>
        <v>WIN</v>
      </c>
      <c r="M6022" s="8">
        <f t="shared" ref="M6022:M6085" ca="1" si="473">IF($L6022 = "WIN", 1, -1)</f>
        <v>1</v>
      </c>
      <c r="N6022" s="8">
        <f t="shared" ref="N6022:N6085" ca="1" si="474">N6021+M6022</f>
        <v>-181</v>
      </c>
      <c r="O6022" s="32">
        <f ca="1">SUM(M$4:M6022)/I6022</f>
        <v>-3.0071440438611065E-2</v>
      </c>
      <c r="P6022" s="47">
        <f ca="1">_xlfn.VAR.P(M$4:M6022)</f>
        <v>0.99909570846994711</v>
      </c>
      <c r="Q6022" s="33">
        <f ca="1">COUNTIF(L$4:L6022, "WIN")/I6022</f>
        <v>0.48496427978069445</v>
      </c>
    </row>
    <row r="6023" spans="9:17" x14ac:dyDescent="0.25">
      <c r="I6023" s="5">
        <v>6020</v>
      </c>
      <c r="J6023" s="9">
        <f t="shared" ca="1" si="472"/>
        <v>0.56081891512812254</v>
      </c>
      <c r="K6023" s="7" t="str">
        <f t="shared" ca="1" si="470"/>
        <v>BLACK</v>
      </c>
      <c r="L6023" s="7" t="str">
        <f t="shared" ca="1" si="471"/>
        <v>LOSE</v>
      </c>
      <c r="M6023" s="8">
        <f t="shared" ca="1" si="473"/>
        <v>-1</v>
      </c>
      <c r="N6023" s="8">
        <f t="shared" ca="1" si="474"/>
        <v>-182</v>
      </c>
      <c r="O6023" s="32">
        <f ca="1">SUM(M$4:M6023)/I6023</f>
        <v>-3.0232558139534883E-2</v>
      </c>
      <c r="P6023" s="47">
        <f ca="1">_xlfn.VAR.P(M$4:M6023)</f>
        <v>0.99908599242833962</v>
      </c>
      <c r="Q6023" s="33">
        <f ca="1">COUNTIF(L$4:L6023, "WIN")/I6023</f>
        <v>0.48488372093023258</v>
      </c>
    </row>
    <row r="6024" spans="9:17" x14ac:dyDescent="0.25">
      <c r="I6024" s="5">
        <v>6021</v>
      </c>
      <c r="J6024" s="9">
        <f t="shared" ca="1" si="472"/>
        <v>0.11526217329602473</v>
      </c>
      <c r="K6024" s="7" t="str">
        <f t="shared" ca="1" si="470"/>
        <v>RED</v>
      </c>
      <c r="L6024" s="7" t="str">
        <f t="shared" ca="1" si="471"/>
        <v>WIN</v>
      </c>
      <c r="M6024" s="8">
        <f t="shared" ca="1" si="473"/>
        <v>1</v>
      </c>
      <c r="N6024" s="8">
        <f t="shared" ca="1" si="474"/>
        <v>-181</v>
      </c>
      <c r="O6024" s="32">
        <f ca="1">SUM(M$4:M6024)/I6024</f>
        <v>-3.0061451586115263E-2</v>
      </c>
      <c r="P6024" s="47">
        <f ca="1">_xlfn.VAR.P(M$4:M6024)</f>
        <v>0.99909630912853564</v>
      </c>
      <c r="Q6024" s="33">
        <f ca="1">COUNTIF(L$4:L6024, "WIN")/I6024</f>
        <v>0.48496927420694236</v>
      </c>
    </row>
    <row r="6025" spans="9:17" x14ac:dyDescent="0.25">
      <c r="I6025" s="5">
        <v>6022</v>
      </c>
      <c r="J6025" s="9">
        <f t="shared" ca="1" si="472"/>
        <v>0.6670510534562345</v>
      </c>
      <c r="K6025" s="7" t="str">
        <f t="shared" ca="1" si="470"/>
        <v>BLACK</v>
      </c>
      <c r="L6025" s="7" t="str">
        <f t="shared" ca="1" si="471"/>
        <v>LOSE</v>
      </c>
      <c r="M6025" s="8">
        <f t="shared" ca="1" si="473"/>
        <v>-1</v>
      </c>
      <c r="N6025" s="8">
        <f t="shared" ca="1" si="474"/>
        <v>-182</v>
      </c>
      <c r="O6025" s="32">
        <f ca="1">SUM(M$4:M6025)/I6025</f>
        <v>-3.0222517436067752E-2</v>
      </c>
      <c r="P6025" s="47">
        <f ca="1">_xlfn.VAR.P(M$4:M6025)</f>
        <v>0.99908659943982658</v>
      </c>
      <c r="Q6025" s="33">
        <f ca="1">COUNTIF(L$4:L6025, "WIN")/I6025</f>
        <v>0.48488874128196613</v>
      </c>
    </row>
    <row r="6026" spans="9:17" x14ac:dyDescent="0.25">
      <c r="I6026" s="5">
        <v>6023</v>
      </c>
      <c r="J6026" s="9">
        <f t="shared" ca="1" si="472"/>
        <v>0.93743281961949632</v>
      </c>
      <c r="K6026" s="7" t="str">
        <f t="shared" ca="1" si="470"/>
        <v>BLACK</v>
      </c>
      <c r="L6026" s="7" t="str">
        <f t="shared" ca="1" si="471"/>
        <v>LOSE</v>
      </c>
      <c r="M6026" s="8">
        <f t="shared" ca="1" si="473"/>
        <v>-1</v>
      </c>
      <c r="N6026" s="8">
        <f t="shared" ca="1" si="474"/>
        <v>-183</v>
      </c>
      <c r="O6026" s="32">
        <f ca="1">SUM(M$4:M6026)/I6026</f>
        <v>-3.038352980242404E-2</v>
      </c>
      <c r="P6026" s="47">
        <f ca="1">_xlfn.VAR.P(M$4:M6026)</f>
        <v>0.99907684111674522</v>
      </c>
      <c r="Q6026" s="33">
        <f ca="1">COUNTIF(L$4:L6026, "WIN")/I6026</f>
        <v>0.48480823509878795</v>
      </c>
    </row>
    <row r="6027" spans="9:17" x14ac:dyDescent="0.25">
      <c r="I6027" s="5">
        <v>6024</v>
      </c>
      <c r="J6027" s="9">
        <f t="shared" ca="1" si="472"/>
        <v>0.70282014802835413</v>
      </c>
      <c r="K6027" s="7" t="str">
        <f t="shared" ca="1" si="470"/>
        <v>BLACK</v>
      </c>
      <c r="L6027" s="7" t="str">
        <f t="shared" ca="1" si="471"/>
        <v>LOSE</v>
      </c>
      <c r="M6027" s="8">
        <f t="shared" ca="1" si="473"/>
        <v>-1</v>
      </c>
      <c r="N6027" s="8">
        <f t="shared" ca="1" si="474"/>
        <v>-184</v>
      </c>
      <c r="O6027" s="32">
        <f ca="1">SUM(M$4:M6027)/I6027</f>
        <v>-3.054448871181939E-2</v>
      </c>
      <c r="P6027" s="47">
        <f ca="1">_xlfn.VAR.P(M$4:M6027)</f>
        <v>0.99906703420933352</v>
      </c>
      <c r="Q6027" s="33">
        <f ca="1">COUNTIF(L$4:L6027, "WIN")/I6027</f>
        <v>0.48472775564409032</v>
      </c>
    </row>
    <row r="6028" spans="9:17" x14ac:dyDescent="0.25">
      <c r="I6028" s="5">
        <v>6025</v>
      </c>
      <c r="J6028" s="9">
        <f t="shared" ca="1" si="472"/>
        <v>0.55619757537396919</v>
      </c>
      <c r="K6028" s="7" t="str">
        <f t="shared" ca="1" si="470"/>
        <v>BLACK</v>
      </c>
      <c r="L6028" s="7" t="str">
        <f t="shared" ca="1" si="471"/>
        <v>LOSE</v>
      </c>
      <c r="M6028" s="8">
        <f t="shared" ca="1" si="473"/>
        <v>-1</v>
      </c>
      <c r="N6028" s="8">
        <f t="shared" ca="1" si="474"/>
        <v>-185</v>
      </c>
      <c r="O6028" s="32">
        <f ca="1">SUM(M$4:M6028)/I6028</f>
        <v>-3.0705394190871368E-2</v>
      </c>
      <c r="P6028" s="47">
        <f ca="1">_xlfn.VAR.P(M$4:M6028)</f>
        <v>0.99905717876758315</v>
      </c>
      <c r="Q6028" s="33">
        <f ca="1">COUNTIF(L$4:L6028, "WIN")/I6028</f>
        <v>0.48464730290456431</v>
      </c>
    </row>
    <row r="6029" spans="9:17" x14ac:dyDescent="0.25">
      <c r="I6029" s="5">
        <v>6026</v>
      </c>
      <c r="J6029" s="9">
        <f t="shared" ca="1" si="472"/>
        <v>8.9888454834683773E-2</v>
      </c>
      <c r="K6029" s="7" t="str">
        <f t="shared" ca="1" si="470"/>
        <v>RED</v>
      </c>
      <c r="L6029" s="7" t="str">
        <f t="shared" ca="1" si="471"/>
        <v>WIN</v>
      </c>
      <c r="M6029" s="8">
        <f t="shared" ca="1" si="473"/>
        <v>1</v>
      </c>
      <c r="N6029" s="8">
        <f t="shared" ca="1" si="474"/>
        <v>-184</v>
      </c>
      <c r="O6029" s="32">
        <f ca="1">SUM(M$4:M6029)/I6029</f>
        <v>-3.0534351145038167E-2</v>
      </c>
      <c r="P6029" s="47">
        <f ca="1">_xlfn.VAR.P(M$4:M6029)</f>
        <v>0.99906765340015147</v>
      </c>
      <c r="Q6029" s="33">
        <f ca="1">COUNTIF(L$4:L6029, "WIN")/I6029</f>
        <v>0.48473282442748089</v>
      </c>
    </row>
    <row r="6030" spans="9:17" x14ac:dyDescent="0.25">
      <c r="I6030" s="5">
        <v>6027</v>
      </c>
      <c r="J6030" s="9">
        <f t="shared" ca="1" si="472"/>
        <v>0.5865564268680532</v>
      </c>
      <c r="K6030" s="7" t="str">
        <f t="shared" ca="1" si="470"/>
        <v>BLACK</v>
      </c>
      <c r="L6030" s="7" t="str">
        <f t="shared" ca="1" si="471"/>
        <v>LOSE</v>
      </c>
      <c r="M6030" s="8">
        <f t="shared" ca="1" si="473"/>
        <v>-1</v>
      </c>
      <c r="N6030" s="8">
        <f t="shared" ca="1" si="474"/>
        <v>-185</v>
      </c>
      <c r="O6030" s="32">
        <f ca="1">SUM(M$4:M6030)/I6030</f>
        <v>-3.0695204911232787E-2</v>
      </c>
      <c r="P6030" s="47">
        <f ca="1">_xlfn.VAR.P(M$4:M6030)</f>
        <v>0.99905780439545744</v>
      </c>
      <c r="Q6030" s="33">
        <f ca="1">COUNTIF(L$4:L6030, "WIN")/I6030</f>
        <v>0.48465239754438361</v>
      </c>
    </row>
    <row r="6031" spans="9:17" x14ac:dyDescent="0.25">
      <c r="I6031" s="5">
        <v>6028</v>
      </c>
      <c r="J6031" s="9">
        <f t="shared" ca="1" si="472"/>
        <v>0.33295650775854135</v>
      </c>
      <c r="K6031" s="7" t="str">
        <f t="shared" ca="1" si="470"/>
        <v>RED</v>
      </c>
      <c r="L6031" s="7" t="str">
        <f t="shared" ca="1" si="471"/>
        <v>WIN</v>
      </c>
      <c r="M6031" s="8">
        <f t="shared" ca="1" si="473"/>
        <v>1</v>
      </c>
      <c r="N6031" s="8">
        <f t="shared" ca="1" si="474"/>
        <v>-184</v>
      </c>
      <c r="O6031" s="32">
        <f ca="1">SUM(M$4:M6031)/I6031</f>
        <v>-3.0524220305242204E-2</v>
      </c>
      <c r="P6031" s="47">
        <f ca="1">_xlfn.VAR.P(M$4:M6031)</f>
        <v>0.99906827197475701</v>
      </c>
      <c r="Q6031" s="33">
        <f ca="1">COUNTIF(L$4:L6031, "WIN")/I6031</f>
        <v>0.48473788984737892</v>
      </c>
    </row>
    <row r="6032" spans="9:17" x14ac:dyDescent="0.25">
      <c r="I6032" s="5">
        <v>6029</v>
      </c>
      <c r="J6032" s="9">
        <f t="shared" ca="1" si="472"/>
        <v>0.27221434355788565</v>
      </c>
      <c r="K6032" s="7" t="str">
        <f t="shared" ca="1" si="470"/>
        <v>RED</v>
      </c>
      <c r="L6032" s="7" t="str">
        <f t="shared" ca="1" si="471"/>
        <v>WIN</v>
      </c>
      <c r="M6032" s="8">
        <f t="shared" ca="1" si="473"/>
        <v>1</v>
      </c>
      <c r="N6032" s="8">
        <f t="shared" ca="1" si="474"/>
        <v>-183</v>
      </c>
      <c r="O6032" s="32">
        <f ca="1">SUM(M$4:M6032)/I6032</f>
        <v>-3.0353292419970146E-2</v>
      </c>
      <c r="P6032" s="47">
        <f ca="1">_xlfn.VAR.P(M$4:M6032)</f>
        <v>0.99907867763926783</v>
      </c>
      <c r="Q6032" s="33">
        <f ca="1">COUNTIF(L$4:L6032, "WIN")/I6032</f>
        <v>0.48482335379001495</v>
      </c>
    </row>
    <row r="6033" spans="9:17" x14ac:dyDescent="0.25">
      <c r="I6033" s="5">
        <v>6030</v>
      </c>
      <c r="J6033" s="9">
        <f t="shared" ca="1" si="472"/>
        <v>0.61843774422394893</v>
      </c>
      <c r="K6033" s="7" t="str">
        <f t="shared" ca="1" si="470"/>
        <v>BLACK</v>
      </c>
      <c r="L6033" s="7" t="str">
        <f t="shared" ca="1" si="471"/>
        <v>LOSE</v>
      </c>
      <c r="M6033" s="8">
        <f t="shared" ca="1" si="473"/>
        <v>-1</v>
      </c>
      <c r="N6033" s="8">
        <f t="shared" ca="1" si="474"/>
        <v>-184</v>
      </c>
      <c r="O6033" s="32">
        <f ca="1">SUM(M$4:M6033)/I6033</f>
        <v>-3.0514096185737978E-2</v>
      </c>
      <c r="P6033" s="47">
        <f ca="1">_xlfn.VAR.P(M$4:M6033)</f>
        <v>0.99906888993396759</v>
      </c>
      <c r="Q6033" s="33">
        <f ca="1">COUNTIF(L$4:L6033, "WIN")/I6033</f>
        <v>0.48474295190713101</v>
      </c>
    </row>
    <row r="6034" spans="9:17" x14ac:dyDescent="0.25">
      <c r="I6034" s="5">
        <v>6031</v>
      </c>
      <c r="J6034" s="9">
        <f t="shared" ca="1" si="472"/>
        <v>0.51028986310033275</v>
      </c>
      <c r="K6034" s="7" t="str">
        <f t="shared" ca="1" si="470"/>
        <v>BLACK</v>
      </c>
      <c r="L6034" s="7" t="str">
        <f t="shared" ca="1" si="471"/>
        <v>LOSE</v>
      </c>
      <c r="M6034" s="8">
        <f t="shared" ca="1" si="473"/>
        <v>-1</v>
      </c>
      <c r="N6034" s="8">
        <f t="shared" ca="1" si="474"/>
        <v>-185</v>
      </c>
      <c r="O6034" s="32">
        <f ca="1">SUM(M$4:M6034)/I6034</f>
        <v>-3.0674846625766871E-2</v>
      </c>
      <c r="P6034" s="47">
        <f ca="1">_xlfn.VAR.P(M$4:M6034)</f>
        <v>0.99905905378448567</v>
      </c>
      <c r="Q6034" s="33">
        <f ca="1">COUNTIF(L$4:L6034, "WIN")/I6034</f>
        <v>0.48466257668711654</v>
      </c>
    </row>
    <row r="6035" spans="9:17" x14ac:dyDescent="0.25">
      <c r="I6035" s="5">
        <v>6032</v>
      </c>
      <c r="J6035" s="9">
        <f t="shared" ca="1" si="472"/>
        <v>0.40430006652127615</v>
      </c>
      <c r="K6035" s="7" t="str">
        <f t="shared" ca="1" si="470"/>
        <v>RED</v>
      </c>
      <c r="L6035" s="7" t="str">
        <f t="shared" ca="1" si="471"/>
        <v>WIN</v>
      </c>
      <c r="M6035" s="8">
        <f t="shared" ca="1" si="473"/>
        <v>1</v>
      </c>
      <c r="N6035" s="8">
        <f t="shared" ca="1" si="474"/>
        <v>-184</v>
      </c>
      <c r="O6035" s="32">
        <f ca="1">SUM(M$4:M6035)/I6035</f>
        <v>-3.0503978779840849E-2</v>
      </c>
      <c r="P6035" s="47">
        <f ca="1">_xlfn.VAR.P(M$4:M6035)</f>
        <v>0.999069507278599</v>
      </c>
      <c r="Q6035" s="33">
        <f ca="1">COUNTIF(L$4:L6035, "WIN")/I6035</f>
        <v>0.48474801061007955</v>
      </c>
    </row>
    <row r="6036" spans="9:17" x14ac:dyDescent="0.25">
      <c r="I6036" s="5">
        <v>6033</v>
      </c>
      <c r="J6036" s="9">
        <f t="shared" ca="1" si="472"/>
        <v>1.753648075312042E-2</v>
      </c>
      <c r="K6036" s="7" t="str">
        <f t="shared" ca="1" si="470"/>
        <v>RED</v>
      </c>
      <c r="L6036" s="7" t="str">
        <f t="shared" ca="1" si="471"/>
        <v>WIN</v>
      </c>
      <c r="M6036" s="8">
        <f t="shared" ca="1" si="473"/>
        <v>1</v>
      </c>
      <c r="N6036" s="8">
        <f t="shared" ca="1" si="474"/>
        <v>-183</v>
      </c>
      <c r="O6036" s="32">
        <f ca="1">SUM(M$4:M6036)/I6036</f>
        <v>-3.0333167578319244E-2</v>
      </c>
      <c r="P6036" s="47">
        <f ca="1">_xlfn.VAR.P(M$4:M6036)</f>
        <v>0.99907989894466565</v>
      </c>
      <c r="Q6036" s="33">
        <f ca="1">COUNTIF(L$4:L6036, "WIN")/I6036</f>
        <v>0.48483341621084036</v>
      </c>
    </row>
    <row r="6037" spans="9:17" x14ac:dyDescent="0.25">
      <c r="I6037" s="5">
        <v>6034</v>
      </c>
      <c r="J6037" s="9">
        <f t="shared" ca="1" si="472"/>
        <v>0.43435049106085621</v>
      </c>
      <c r="K6037" s="7" t="str">
        <f t="shared" ca="1" si="470"/>
        <v>RED</v>
      </c>
      <c r="L6037" s="7" t="str">
        <f t="shared" ca="1" si="471"/>
        <v>WIN</v>
      </c>
      <c r="M6037" s="8">
        <f t="shared" ca="1" si="473"/>
        <v>1</v>
      </c>
      <c r="N6037" s="8">
        <f t="shared" ca="1" si="474"/>
        <v>-182</v>
      </c>
      <c r="O6037" s="32">
        <f ca="1">SUM(M$4:M6037)/I6037</f>
        <v>-3.0162412993039442E-2</v>
      </c>
      <c r="P6037" s="47">
        <f ca="1">_xlfn.VAR.P(M$4:M6037)</f>
        <v>0.99909022884243737</v>
      </c>
      <c r="Q6037" s="33">
        <f ca="1">COUNTIF(L$4:L6037, "WIN")/I6037</f>
        <v>0.48491879350348027</v>
      </c>
    </row>
    <row r="6038" spans="9:17" x14ac:dyDescent="0.25">
      <c r="I6038" s="5">
        <v>6035</v>
      </c>
      <c r="J6038" s="9">
        <f t="shared" ca="1" si="472"/>
        <v>0.13892654151449901</v>
      </c>
      <c r="K6038" s="7" t="str">
        <f t="shared" ca="1" si="470"/>
        <v>RED</v>
      </c>
      <c r="L6038" s="7" t="str">
        <f t="shared" ca="1" si="471"/>
        <v>WIN</v>
      </c>
      <c r="M6038" s="8">
        <f t="shared" ca="1" si="473"/>
        <v>1</v>
      </c>
      <c r="N6038" s="8">
        <f t="shared" ca="1" si="474"/>
        <v>-181</v>
      </c>
      <c r="O6038" s="32">
        <f ca="1">SUM(M$4:M6038)/I6038</f>
        <v>-2.9991714995857496E-2</v>
      </c>
      <c r="P6038" s="47">
        <f ca="1">_xlfn.VAR.P(M$4:M6038)</f>
        <v>0.9991004970316073</v>
      </c>
      <c r="Q6038" s="33">
        <f ca="1">COUNTIF(L$4:L6038, "WIN")/I6038</f>
        <v>0.48500414250207124</v>
      </c>
    </row>
    <row r="6039" spans="9:17" x14ac:dyDescent="0.25">
      <c r="I6039" s="5">
        <v>6036</v>
      </c>
      <c r="J6039" s="9">
        <f t="shared" ca="1" si="472"/>
        <v>0.15333458850079551</v>
      </c>
      <c r="K6039" s="7" t="str">
        <f t="shared" ca="1" si="470"/>
        <v>RED</v>
      </c>
      <c r="L6039" s="7" t="str">
        <f t="shared" ca="1" si="471"/>
        <v>WIN</v>
      </c>
      <c r="M6039" s="8">
        <f t="shared" ca="1" si="473"/>
        <v>1</v>
      </c>
      <c r="N6039" s="8">
        <f t="shared" ca="1" si="474"/>
        <v>-180</v>
      </c>
      <c r="O6039" s="32">
        <f ca="1">SUM(M$4:M6039)/I6039</f>
        <v>-2.982107355864811E-2</v>
      </c>
      <c r="P6039" s="47">
        <f ca="1">_xlfn.VAR.P(M$4:M6039)</f>
        <v>0.99911070357180964</v>
      </c>
      <c r="Q6039" s="33">
        <f ca="1">COUNTIF(L$4:L6039, "WIN")/I6039</f>
        <v>0.48508946322067592</v>
      </c>
    </row>
    <row r="6040" spans="9:17" x14ac:dyDescent="0.25">
      <c r="I6040" s="5">
        <v>6037</v>
      </c>
      <c r="J6040" s="9">
        <f t="shared" ca="1" si="472"/>
        <v>0.78334812678842125</v>
      </c>
      <c r="K6040" s="7" t="str">
        <f t="shared" ca="1" si="470"/>
        <v>BLACK</v>
      </c>
      <c r="L6040" s="7" t="str">
        <f t="shared" ca="1" si="471"/>
        <v>LOSE</v>
      </c>
      <c r="M6040" s="8">
        <f t="shared" ca="1" si="473"/>
        <v>-1</v>
      </c>
      <c r="N6040" s="8">
        <f t="shared" ca="1" si="474"/>
        <v>-181</v>
      </c>
      <c r="O6040" s="32">
        <f ca="1">SUM(M$4:M6040)/I6040</f>
        <v>-2.99817790293192E-2</v>
      </c>
      <c r="P6040" s="47">
        <f ca="1">_xlfn.VAR.P(M$4:M6040)</f>
        <v>0.99910109292623706</v>
      </c>
      <c r="Q6040" s="33">
        <f ca="1">COUNTIF(L$4:L6040, "WIN")/I6040</f>
        <v>0.4850091104853404</v>
      </c>
    </row>
    <row r="6041" spans="9:17" x14ac:dyDescent="0.25">
      <c r="I6041" s="5">
        <v>6038</v>
      </c>
      <c r="J6041" s="9">
        <f t="shared" ca="1" si="472"/>
        <v>0.13308562855199324</v>
      </c>
      <c r="K6041" s="7" t="str">
        <f t="shared" ca="1" si="470"/>
        <v>RED</v>
      </c>
      <c r="L6041" s="7" t="str">
        <f t="shared" ca="1" si="471"/>
        <v>WIN</v>
      </c>
      <c r="M6041" s="8">
        <f t="shared" ca="1" si="473"/>
        <v>1</v>
      </c>
      <c r="N6041" s="8">
        <f t="shared" ca="1" si="474"/>
        <v>-180</v>
      </c>
      <c r="O6041" s="32">
        <f ca="1">SUM(M$4:M6041)/I6041</f>
        <v>-2.9811195760185493E-2</v>
      </c>
      <c r="P6041" s="47">
        <f ca="1">_xlfn.VAR.P(M$4:M6041)</f>
        <v>0.99911129260734788</v>
      </c>
      <c r="Q6041" s="33">
        <f ca="1">COUNTIF(L$4:L6041, "WIN")/I6041</f>
        <v>0.48509440211990723</v>
      </c>
    </row>
    <row r="6042" spans="9:17" x14ac:dyDescent="0.25">
      <c r="I6042" s="5">
        <v>6039</v>
      </c>
      <c r="J6042" s="9">
        <f t="shared" ca="1" si="472"/>
        <v>0.35808498946420997</v>
      </c>
      <c r="K6042" s="7" t="str">
        <f t="shared" ca="1" si="470"/>
        <v>RED</v>
      </c>
      <c r="L6042" s="7" t="str">
        <f t="shared" ca="1" si="471"/>
        <v>WIN</v>
      </c>
      <c r="M6042" s="8">
        <f t="shared" ca="1" si="473"/>
        <v>1</v>
      </c>
      <c r="N6042" s="8">
        <f t="shared" ca="1" si="474"/>
        <v>-179</v>
      </c>
      <c r="O6042" s="32">
        <f ca="1">SUM(M$4:M6042)/I6042</f>
        <v>-2.9640668984931281E-2</v>
      </c>
      <c r="P6042" s="47">
        <f ca="1">_xlfn.VAR.P(M$4:M6042)</f>
        <v>0.99912143074212578</v>
      </c>
      <c r="Q6042" s="33">
        <f ca="1">COUNTIF(L$4:L6042, "WIN")/I6042</f>
        <v>0.48517966550753439</v>
      </c>
    </row>
    <row r="6043" spans="9:17" x14ac:dyDescent="0.25">
      <c r="I6043" s="5">
        <v>6040</v>
      </c>
      <c r="J6043" s="9">
        <f t="shared" ca="1" si="472"/>
        <v>0.95258461577404729</v>
      </c>
      <c r="K6043" s="7" t="str">
        <f t="shared" ca="1" si="470"/>
        <v>BLACK</v>
      </c>
      <c r="L6043" s="7" t="str">
        <f t="shared" ca="1" si="471"/>
        <v>LOSE</v>
      </c>
      <c r="M6043" s="8">
        <f t="shared" ca="1" si="473"/>
        <v>-1</v>
      </c>
      <c r="N6043" s="8">
        <f t="shared" ca="1" si="474"/>
        <v>-180</v>
      </c>
      <c r="O6043" s="32">
        <f ca="1">SUM(M$4:M6043)/I6043</f>
        <v>-2.9801324503311258E-2</v>
      </c>
      <c r="P6043" s="47">
        <f ca="1">_xlfn.VAR.P(M$4:M6043)</f>
        <v>0.99911188105784832</v>
      </c>
      <c r="Q6043" s="33">
        <f ca="1">COUNTIF(L$4:L6043, "WIN")/I6043</f>
        <v>0.48509933774834435</v>
      </c>
    </row>
    <row r="6044" spans="9:17" x14ac:dyDescent="0.25">
      <c r="I6044" s="5">
        <v>6041</v>
      </c>
      <c r="J6044" s="9">
        <f t="shared" ca="1" si="472"/>
        <v>0.37274935930346487</v>
      </c>
      <c r="K6044" s="7" t="str">
        <f t="shared" ca="1" si="470"/>
        <v>RED</v>
      </c>
      <c r="L6044" s="7" t="str">
        <f t="shared" ca="1" si="471"/>
        <v>WIN</v>
      </c>
      <c r="M6044" s="8">
        <f t="shared" ca="1" si="473"/>
        <v>1</v>
      </c>
      <c r="N6044" s="8">
        <f t="shared" ca="1" si="474"/>
        <v>-179</v>
      </c>
      <c r="O6044" s="32">
        <f ca="1">SUM(M$4:M6044)/I6044</f>
        <v>-2.9630855818573085E-2</v>
      </c>
      <c r="P6044" s="47">
        <f ca="1">_xlfn.VAR.P(M$4:M6044)</f>
        <v>0.99912201238345888</v>
      </c>
      <c r="Q6044" s="33">
        <f ca="1">COUNTIF(L$4:L6044, "WIN")/I6044</f>
        <v>0.48518457209071347</v>
      </c>
    </row>
    <row r="6045" spans="9:17" x14ac:dyDescent="0.25">
      <c r="I6045" s="5">
        <v>6042</v>
      </c>
      <c r="J6045" s="9">
        <f t="shared" ca="1" si="472"/>
        <v>0.27019890635064703</v>
      </c>
      <c r="K6045" s="7" t="str">
        <f t="shared" ca="1" si="470"/>
        <v>RED</v>
      </c>
      <c r="L6045" s="7" t="str">
        <f t="shared" ca="1" si="471"/>
        <v>WIN</v>
      </c>
      <c r="M6045" s="8">
        <f t="shared" ca="1" si="473"/>
        <v>1</v>
      </c>
      <c r="N6045" s="8">
        <f t="shared" ca="1" si="474"/>
        <v>-178</v>
      </c>
      <c r="O6045" s="32">
        <f ca="1">SUM(M$4:M6045)/I6045</f>
        <v>-2.9460443561734526E-2</v>
      </c>
      <c r="P6045" s="47">
        <f ca="1">_xlfn.VAR.P(M$4:M6045)</f>
        <v>0.99913208226514583</v>
      </c>
      <c r="Q6045" s="33">
        <f ca="1">COUNTIF(L$4:L6045, "WIN")/I6045</f>
        <v>0.48526977821913275</v>
      </c>
    </row>
    <row r="6046" spans="9:17" x14ac:dyDescent="0.25">
      <c r="I6046" s="5">
        <v>6043</v>
      </c>
      <c r="J6046" s="9">
        <f t="shared" ca="1" si="472"/>
        <v>0.15270109090184125</v>
      </c>
      <c r="K6046" s="7" t="str">
        <f t="shared" ca="1" si="470"/>
        <v>RED</v>
      </c>
      <c r="L6046" s="7" t="str">
        <f t="shared" ca="1" si="471"/>
        <v>WIN</v>
      </c>
      <c r="M6046" s="8">
        <f t="shared" ca="1" si="473"/>
        <v>1</v>
      </c>
      <c r="N6046" s="8">
        <f t="shared" ca="1" si="474"/>
        <v>-177</v>
      </c>
      <c r="O6046" s="32">
        <f ca="1">SUM(M$4:M6046)/I6046</f>
        <v>-2.9290087704782392E-2</v>
      </c>
      <c r="P6046" s="47">
        <f ca="1">_xlfn.VAR.P(M$4:M6046)</f>
        <v>0.99914209076224614</v>
      </c>
      <c r="Q6046" s="33">
        <f ca="1">COUNTIF(L$4:L6046, "WIN")/I6046</f>
        <v>0.48535495614760882</v>
      </c>
    </row>
    <row r="6047" spans="9:17" x14ac:dyDescent="0.25">
      <c r="I6047" s="5">
        <v>6044</v>
      </c>
      <c r="J6047" s="9">
        <f t="shared" ca="1" si="472"/>
        <v>0.92573774107502937</v>
      </c>
      <c r="K6047" s="7" t="str">
        <f t="shared" ca="1" si="470"/>
        <v>BLACK</v>
      </c>
      <c r="L6047" s="7" t="str">
        <f t="shared" ca="1" si="471"/>
        <v>LOSE</v>
      </c>
      <c r="M6047" s="8">
        <f t="shared" ca="1" si="473"/>
        <v>-1</v>
      </c>
      <c r="N6047" s="8">
        <f t="shared" ca="1" si="474"/>
        <v>-178</v>
      </c>
      <c r="O6047" s="32">
        <f ca="1">SUM(M$4:M6047)/I6047</f>
        <v>-2.945069490403706E-2</v>
      </c>
      <c r="P6047" s="47">
        <f ca="1">_xlfn.VAR.P(M$4:M6047)</f>
        <v>0.99913265656966932</v>
      </c>
      <c r="Q6047" s="33">
        <f ca="1">COUNTIF(L$4:L6047, "WIN")/I6047</f>
        <v>0.48527465254798147</v>
      </c>
    </row>
    <row r="6048" spans="9:17" x14ac:dyDescent="0.25">
      <c r="I6048" s="5">
        <v>6045</v>
      </c>
      <c r="J6048" s="9">
        <f t="shared" ca="1" si="472"/>
        <v>0.61679891866745939</v>
      </c>
      <c r="K6048" s="7" t="str">
        <f t="shared" ca="1" si="470"/>
        <v>BLACK</v>
      </c>
      <c r="L6048" s="7" t="str">
        <f t="shared" ca="1" si="471"/>
        <v>LOSE</v>
      </c>
      <c r="M6048" s="8">
        <f t="shared" ca="1" si="473"/>
        <v>-1</v>
      </c>
      <c r="N6048" s="8">
        <f t="shared" ca="1" si="474"/>
        <v>-179</v>
      </c>
      <c r="O6048" s="32">
        <f ca="1">SUM(M$4:M6048)/I6048</f>
        <v>-2.9611248966087675E-2</v>
      </c>
      <c r="P6048" s="47">
        <f ca="1">_xlfn.VAR.P(M$4:M6048)</f>
        <v>0.99912317393466832</v>
      </c>
      <c r="Q6048" s="33">
        <f ca="1">COUNTIF(L$4:L6048, "WIN")/I6048</f>
        <v>0.48519437551695616</v>
      </c>
    </row>
    <row r="6049" spans="9:17" x14ac:dyDescent="0.25">
      <c r="I6049" s="5">
        <v>6046</v>
      </c>
      <c r="J6049" s="9">
        <f t="shared" ca="1" si="472"/>
        <v>0.65366593581021604</v>
      </c>
      <c r="K6049" s="7" t="str">
        <f t="shared" ca="1" si="470"/>
        <v>BLACK</v>
      </c>
      <c r="L6049" s="7" t="str">
        <f t="shared" ca="1" si="471"/>
        <v>LOSE</v>
      </c>
      <c r="M6049" s="8">
        <f t="shared" ca="1" si="473"/>
        <v>-1</v>
      </c>
      <c r="N6049" s="8">
        <f t="shared" ca="1" si="474"/>
        <v>-180</v>
      </c>
      <c r="O6049" s="32">
        <f ca="1">SUM(M$4:M6049)/I6049</f>
        <v>-2.9771749917300694E-2</v>
      </c>
      <c r="P6049" s="47">
        <f ca="1">_xlfn.VAR.P(M$4:M6049)</f>
        <v>0.99911364290686167</v>
      </c>
      <c r="Q6049" s="33">
        <f ca="1">COUNTIF(L$4:L6049, "WIN")/I6049</f>
        <v>0.48511412504134965</v>
      </c>
    </row>
    <row r="6050" spans="9:17" x14ac:dyDescent="0.25">
      <c r="I6050" s="5">
        <v>6047</v>
      </c>
      <c r="J6050" s="9">
        <f t="shared" ca="1" si="472"/>
        <v>0.18180526894434013</v>
      </c>
      <c r="K6050" s="7" t="str">
        <f t="shared" ca="1" si="470"/>
        <v>RED</v>
      </c>
      <c r="L6050" s="7" t="str">
        <f t="shared" ca="1" si="471"/>
        <v>WIN</v>
      </c>
      <c r="M6050" s="8">
        <f t="shared" ca="1" si="473"/>
        <v>1</v>
      </c>
      <c r="N6050" s="8">
        <f t="shared" ca="1" si="474"/>
        <v>-179</v>
      </c>
      <c r="O6050" s="32">
        <f ca="1">SUM(M$4:M6050)/I6050</f>
        <v>-2.9601455267074583E-2</v>
      </c>
      <c r="P6050" s="47">
        <f ca="1">_xlfn.VAR.P(M$4:M6050)</f>
        <v>0.99912375384607133</v>
      </c>
      <c r="Q6050" s="33">
        <f ca="1">COUNTIF(L$4:L6050, "WIN")/I6050</f>
        <v>0.48519927236646271</v>
      </c>
    </row>
    <row r="6051" spans="9:17" x14ac:dyDescent="0.25">
      <c r="I6051" s="5">
        <v>6048</v>
      </c>
      <c r="J6051" s="9">
        <f t="shared" ca="1" si="472"/>
        <v>0.50922353135493792</v>
      </c>
      <c r="K6051" s="7" t="str">
        <f t="shared" ca="1" si="470"/>
        <v>BLACK</v>
      </c>
      <c r="L6051" s="7" t="str">
        <f t="shared" ca="1" si="471"/>
        <v>LOSE</v>
      </c>
      <c r="M6051" s="8">
        <f t="shared" ca="1" si="473"/>
        <v>-1</v>
      </c>
      <c r="N6051" s="8">
        <f t="shared" ca="1" si="474"/>
        <v>-180</v>
      </c>
      <c r="O6051" s="32">
        <f ca="1">SUM(M$4:M6051)/I6051</f>
        <v>-2.976190476190476E-2</v>
      </c>
      <c r="P6051" s="47">
        <f ca="1">_xlfn.VAR.P(M$4:M6051)</f>
        <v>0.99911422902494329</v>
      </c>
      <c r="Q6051" s="33">
        <f ca="1">COUNTIF(L$4:L6051, "WIN")/I6051</f>
        <v>0.48511904761904762</v>
      </c>
    </row>
    <row r="6052" spans="9:17" x14ac:dyDescent="0.25">
      <c r="I6052" s="5">
        <v>6049</v>
      </c>
      <c r="J6052" s="9">
        <f t="shared" ca="1" si="472"/>
        <v>0.54376351893631303</v>
      </c>
      <c r="K6052" s="7" t="str">
        <f t="shared" ca="1" si="470"/>
        <v>BLACK</v>
      </c>
      <c r="L6052" s="7" t="str">
        <f t="shared" ca="1" si="471"/>
        <v>LOSE</v>
      </c>
      <c r="M6052" s="8">
        <f t="shared" ca="1" si="473"/>
        <v>-1</v>
      </c>
      <c r="N6052" s="8">
        <f t="shared" ca="1" si="474"/>
        <v>-181</v>
      </c>
      <c r="O6052" s="32">
        <f ca="1">SUM(M$4:M6052)/I6052</f>
        <v>-2.9922301206811042E-2</v>
      </c>
      <c r="P6052" s="47">
        <f ca="1">_xlfn.VAR.P(M$4:M6052)</f>
        <v>0.99910465589048891</v>
      </c>
      <c r="Q6052" s="33">
        <f ca="1">COUNTIF(L$4:L6052, "WIN")/I6052</f>
        <v>0.48503884939659447</v>
      </c>
    </row>
    <row r="6053" spans="9:17" x14ac:dyDescent="0.25">
      <c r="I6053" s="5">
        <v>6050</v>
      </c>
      <c r="J6053" s="9">
        <f t="shared" ca="1" si="472"/>
        <v>0.92936098173716741</v>
      </c>
      <c r="K6053" s="7" t="str">
        <f t="shared" ca="1" si="470"/>
        <v>BLACK</v>
      </c>
      <c r="L6053" s="7" t="str">
        <f t="shared" ca="1" si="471"/>
        <v>LOSE</v>
      </c>
      <c r="M6053" s="8">
        <f t="shared" ca="1" si="473"/>
        <v>-1</v>
      </c>
      <c r="N6053" s="8">
        <f t="shared" ca="1" si="474"/>
        <v>-182</v>
      </c>
      <c r="O6053" s="32">
        <f ca="1">SUM(M$4:M6053)/I6053</f>
        <v>-3.0082644628099172E-2</v>
      </c>
      <c r="P6053" s="47">
        <f ca="1">_xlfn.VAR.P(M$4:M6053)</f>
        <v>0.99909503449217951</v>
      </c>
      <c r="Q6053" s="33">
        <f ca="1">COUNTIF(L$4:L6053, "WIN")/I6053</f>
        <v>0.48495867768595041</v>
      </c>
    </row>
    <row r="6054" spans="9:17" x14ac:dyDescent="0.25">
      <c r="I6054" s="5">
        <v>6051</v>
      </c>
      <c r="J6054" s="9">
        <f t="shared" ca="1" si="472"/>
        <v>0.46014323264675527</v>
      </c>
      <c r="K6054" s="7" t="str">
        <f t="shared" ca="1" si="470"/>
        <v>RED</v>
      </c>
      <c r="L6054" s="7" t="str">
        <f t="shared" ca="1" si="471"/>
        <v>WIN</v>
      </c>
      <c r="M6054" s="8">
        <f t="shared" ca="1" si="473"/>
        <v>1</v>
      </c>
      <c r="N6054" s="8">
        <f t="shared" ca="1" si="474"/>
        <v>-181</v>
      </c>
      <c r="O6054" s="32">
        <f ca="1">SUM(M$4:M6054)/I6054</f>
        <v>-2.9912411171707155E-2</v>
      </c>
      <c r="P6054" s="47">
        <f ca="1">_xlfn.VAR.P(M$4:M6054)</f>
        <v>0.99910524765789477</v>
      </c>
      <c r="Q6054" s="33">
        <f ca="1">COUNTIF(L$4:L6054, "WIN")/I6054</f>
        <v>0.48504379441414641</v>
      </c>
    </row>
    <row r="6055" spans="9:17" x14ac:dyDescent="0.25">
      <c r="I6055" s="5">
        <v>6052</v>
      </c>
      <c r="J6055" s="9">
        <f t="shared" ca="1" si="472"/>
        <v>1.3803252154396928E-2</v>
      </c>
      <c r="K6055" s="7" t="str">
        <f t="shared" ca="1" si="470"/>
        <v>RED</v>
      </c>
      <c r="L6055" s="7" t="str">
        <f t="shared" ca="1" si="471"/>
        <v>WIN</v>
      </c>
      <c r="M6055" s="8">
        <f t="shared" ca="1" si="473"/>
        <v>1</v>
      </c>
      <c r="N6055" s="8">
        <f t="shared" ca="1" si="474"/>
        <v>-180</v>
      </c>
      <c r="O6055" s="32">
        <f ca="1">SUM(M$4:M6055)/I6055</f>
        <v>-2.9742233972240583E-2</v>
      </c>
      <c r="P6055" s="47">
        <f ca="1">_xlfn.VAR.P(M$4:M6055)</f>
        <v>0.9991153995183405</v>
      </c>
      <c r="Q6055" s="33">
        <f ca="1">COUNTIF(L$4:L6055, "WIN")/I6055</f>
        <v>0.48512888301387969</v>
      </c>
    </row>
    <row r="6056" spans="9:17" x14ac:dyDescent="0.25">
      <c r="I6056" s="5">
        <v>6053</v>
      </c>
      <c r="J6056" s="9">
        <f t="shared" ca="1" si="472"/>
        <v>3.9783788285786215E-2</v>
      </c>
      <c r="K6056" s="7" t="str">
        <f t="shared" ca="1" si="470"/>
        <v>RED</v>
      </c>
      <c r="L6056" s="7" t="str">
        <f t="shared" ca="1" si="471"/>
        <v>WIN</v>
      </c>
      <c r="M6056" s="8">
        <f t="shared" ca="1" si="473"/>
        <v>1</v>
      </c>
      <c r="N6056" s="8">
        <f t="shared" ca="1" si="474"/>
        <v>-179</v>
      </c>
      <c r="O6056" s="32">
        <f ca="1">SUM(M$4:M6056)/I6056</f>
        <v>-2.957211300181728E-2</v>
      </c>
      <c r="P6056" s="47">
        <f ca="1">_xlfn.VAR.P(M$4:M6056)</f>
        <v>0.99912549013260776</v>
      </c>
      <c r="Q6056" s="33">
        <f ca="1">COUNTIF(L$4:L6056, "WIN")/I6056</f>
        <v>0.48521394349909136</v>
      </c>
    </row>
    <row r="6057" spans="9:17" x14ac:dyDescent="0.25">
      <c r="I6057" s="5">
        <v>6054</v>
      </c>
      <c r="J6057" s="9">
        <f t="shared" ca="1" si="472"/>
        <v>0.83137181029537655</v>
      </c>
      <c r="K6057" s="7" t="str">
        <f t="shared" ca="1" si="470"/>
        <v>BLACK</v>
      </c>
      <c r="L6057" s="7" t="str">
        <f t="shared" ca="1" si="471"/>
        <v>LOSE</v>
      </c>
      <c r="M6057" s="8">
        <f t="shared" ca="1" si="473"/>
        <v>-1</v>
      </c>
      <c r="N6057" s="8">
        <f t="shared" ca="1" si="474"/>
        <v>-180</v>
      </c>
      <c r="O6057" s="32">
        <f ca="1">SUM(M$4:M6057)/I6057</f>
        <v>-2.973240832507433E-2</v>
      </c>
      <c r="P6057" s="47">
        <f ca="1">_xlfn.VAR.P(M$4:M6057)</f>
        <v>0.99911598389519107</v>
      </c>
      <c r="Q6057" s="33">
        <f ca="1">COUNTIF(L$4:L6057, "WIN")/I6057</f>
        <v>0.48513379583746286</v>
      </c>
    </row>
    <row r="6058" spans="9:17" x14ac:dyDescent="0.25">
      <c r="I6058" s="5">
        <v>6055</v>
      </c>
      <c r="J6058" s="9">
        <f t="shared" ca="1" si="472"/>
        <v>0.49904458043073574</v>
      </c>
      <c r="K6058" s="7" t="str">
        <f t="shared" ca="1" si="470"/>
        <v>BLACK</v>
      </c>
      <c r="L6058" s="7" t="str">
        <f t="shared" ca="1" si="471"/>
        <v>LOSE</v>
      </c>
      <c r="M6058" s="8">
        <f t="shared" ca="1" si="473"/>
        <v>-1</v>
      </c>
      <c r="N6058" s="8">
        <f t="shared" ca="1" si="474"/>
        <v>-181</v>
      </c>
      <c r="O6058" s="32">
        <f ca="1">SUM(M$4:M6058)/I6058</f>
        <v>-2.9892650701899257E-2</v>
      </c>
      <c r="P6058" s="47">
        <f ca="1">_xlfn.VAR.P(M$4:M6058)</f>
        <v>0.99910642943401429</v>
      </c>
      <c r="Q6058" s="33">
        <f ca="1">COUNTIF(L$4:L6058, "WIN")/I6058</f>
        <v>0.48505367464905036</v>
      </c>
    </row>
    <row r="6059" spans="9:17" x14ac:dyDescent="0.25">
      <c r="I6059" s="5">
        <v>6056</v>
      </c>
      <c r="J6059" s="9">
        <f t="shared" ca="1" si="472"/>
        <v>0.87441301323454157</v>
      </c>
      <c r="K6059" s="7" t="str">
        <f t="shared" ca="1" si="470"/>
        <v>BLACK</v>
      </c>
      <c r="L6059" s="7" t="str">
        <f t="shared" ca="1" si="471"/>
        <v>LOSE</v>
      </c>
      <c r="M6059" s="8">
        <f t="shared" ca="1" si="473"/>
        <v>-1</v>
      </c>
      <c r="N6059" s="8">
        <f t="shared" ca="1" si="474"/>
        <v>-182</v>
      </c>
      <c r="O6059" s="32">
        <f ca="1">SUM(M$4:M6059)/I6059</f>
        <v>-3.0052840158520475E-2</v>
      </c>
      <c r="P6059" s="47">
        <f ca="1">_xlfn.VAR.P(M$4:M6059)</f>
        <v>0.99909682679840639</v>
      </c>
      <c r="Q6059" s="33">
        <f ca="1">COUNTIF(L$4:L6059, "WIN")/I6059</f>
        <v>0.48497357992073975</v>
      </c>
    </row>
    <row r="6060" spans="9:17" x14ac:dyDescent="0.25">
      <c r="I6060" s="5">
        <v>6057</v>
      </c>
      <c r="J6060" s="9">
        <f t="shared" ca="1" si="472"/>
        <v>0.12176349998953184</v>
      </c>
      <c r="K6060" s="7" t="str">
        <f t="shared" ca="1" si="470"/>
        <v>RED</v>
      </c>
      <c r="L6060" s="7" t="str">
        <f t="shared" ca="1" si="471"/>
        <v>WIN</v>
      </c>
      <c r="M6060" s="8">
        <f t="shared" ca="1" si="473"/>
        <v>1</v>
      </c>
      <c r="N6060" s="8">
        <f t="shared" ca="1" si="474"/>
        <v>-181</v>
      </c>
      <c r="O6060" s="32">
        <f ca="1">SUM(M$4:M6060)/I6060</f>
        <v>-2.9882780254251281E-2</v>
      </c>
      <c r="P6060" s="47">
        <f ca="1">_xlfn.VAR.P(M$4:M6060)</f>
        <v>0.99910701944427616</v>
      </c>
      <c r="Q6060" s="33">
        <f ca="1">COUNTIF(L$4:L6060, "WIN")/I6060</f>
        <v>0.48505860987287436</v>
      </c>
    </row>
    <row r="6061" spans="9:17" x14ac:dyDescent="0.25">
      <c r="I6061" s="5">
        <v>6058</v>
      </c>
      <c r="J6061" s="9">
        <f t="shared" ca="1" si="472"/>
        <v>0.72853704580183043</v>
      </c>
      <c r="K6061" s="7" t="str">
        <f t="shared" ca="1" si="470"/>
        <v>BLACK</v>
      </c>
      <c r="L6061" s="7" t="str">
        <f t="shared" ca="1" si="471"/>
        <v>LOSE</v>
      </c>
      <c r="M6061" s="8">
        <f t="shared" ca="1" si="473"/>
        <v>-1</v>
      </c>
      <c r="N6061" s="8">
        <f t="shared" ca="1" si="474"/>
        <v>-182</v>
      </c>
      <c r="O6061" s="32">
        <f ca="1">SUM(M$4:M6061)/I6061</f>
        <v>-3.0042918454935622E-2</v>
      </c>
      <c r="P6061" s="47">
        <f ca="1">_xlfn.VAR.P(M$4:M6061)</f>
        <v>0.99909742305071014</v>
      </c>
      <c r="Q6061" s="33">
        <f ca="1">COUNTIF(L$4:L6061, "WIN")/I6061</f>
        <v>0.48497854077253216</v>
      </c>
    </row>
    <row r="6062" spans="9:17" x14ac:dyDescent="0.25">
      <c r="I6062" s="5">
        <v>6059</v>
      </c>
      <c r="J6062" s="9">
        <f t="shared" ca="1" si="472"/>
        <v>0.11721152824674996</v>
      </c>
      <c r="K6062" s="7" t="str">
        <f t="shared" ca="1" si="470"/>
        <v>RED</v>
      </c>
      <c r="L6062" s="7" t="str">
        <f t="shared" ca="1" si="471"/>
        <v>WIN</v>
      </c>
      <c r="M6062" s="8">
        <f t="shared" ca="1" si="473"/>
        <v>1</v>
      </c>
      <c r="N6062" s="8">
        <f t="shared" ca="1" si="474"/>
        <v>-181</v>
      </c>
      <c r="O6062" s="32">
        <f ca="1">SUM(M$4:M6062)/I6062</f>
        <v>-2.987291632282555E-2</v>
      </c>
      <c r="P6062" s="47">
        <f ca="1">_xlfn.VAR.P(M$4:M6062)</f>
        <v>0.99910760887036942</v>
      </c>
      <c r="Q6062" s="33">
        <f ca="1">COUNTIF(L$4:L6062, "WIN")/I6062</f>
        <v>0.48506354183858724</v>
      </c>
    </row>
    <row r="6063" spans="9:17" x14ac:dyDescent="0.25">
      <c r="I6063" s="5">
        <v>6060</v>
      </c>
      <c r="J6063" s="9">
        <f t="shared" ca="1" si="472"/>
        <v>0.17641038044383184</v>
      </c>
      <c r="K6063" s="7" t="str">
        <f t="shared" ca="1" si="470"/>
        <v>RED</v>
      </c>
      <c r="L6063" s="7" t="str">
        <f t="shared" ca="1" si="471"/>
        <v>WIN</v>
      </c>
      <c r="M6063" s="8">
        <f t="shared" ca="1" si="473"/>
        <v>1</v>
      </c>
      <c r="N6063" s="8">
        <f t="shared" ca="1" si="474"/>
        <v>-180</v>
      </c>
      <c r="O6063" s="32">
        <f ca="1">SUM(M$4:M6063)/I6063</f>
        <v>-2.9702970297029702E-2</v>
      </c>
      <c r="P6063" s="47">
        <f ca="1">_xlfn.VAR.P(M$4:M6063)</f>
        <v>0.99911773355553379</v>
      </c>
      <c r="Q6063" s="33">
        <f ca="1">COUNTIF(L$4:L6063, "WIN")/I6063</f>
        <v>0.48514851485148514</v>
      </c>
    </row>
    <row r="6064" spans="9:17" x14ac:dyDescent="0.25">
      <c r="I6064" s="5">
        <v>6061</v>
      </c>
      <c r="J6064" s="9">
        <f t="shared" ca="1" si="472"/>
        <v>0.77526747180843625</v>
      </c>
      <c r="K6064" s="7" t="str">
        <f t="shared" ca="1" si="470"/>
        <v>BLACK</v>
      </c>
      <c r="L6064" s="7" t="str">
        <f t="shared" ca="1" si="471"/>
        <v>LOSE</v>
      </c>
      <c r="M6064" s="8">
        <f t="shared" ca="1" si="473"/>
        <v>-1</v>
      </c>
      <c r="N6064" s="8">
        <f t="shared" ca="1" si="474"/>
        <v>-181</v>
      </c>
      <c r="O6064" s="32">
        <f ca="1">SUM(M$4:M6064)/I6064</f>
        <v>-2.9863058901171424E-2</v>
      </c>
      <c r="P6064" s="47">
        <f ca="1">_xlfn.VAR.P(M$4:M6064)</f>
        <v>0.99910819771306514</v>
      </c>
      <c r="Q6064" s="33">
        <f ca="1">COUNTIF(L$4:L6064, "WIN")/I6064</f>
        <v>0.48506847054941427</v>
      </c>
    </row>
    <row r="6065" spans="9:17" x14ac:dyDescent="0.25">
      <c r="I6065" s="5">
        <v>6062</v>
      </c>
      <c r="J6065" s="9">
        <f t="shared" ca="1" si="472"/>
        <v>6.9845713618183369E-2</v>
      </c>
      <c r="K6065" s="7" t="str">
        <f t="shared" ca="1" si="470"/>
        <v>RED</v>
      </c>
      <c r="L6065" s="7" t="str">
        <f t="shared" ca="1" si="471"/>
        <v>WIN</v>
      </c>
      <c r="M6065" s="8">
        <f t="shared" ca="1" si="473"/>
        <v>1</v>
      </c>
      <c r="N6065" s="8">
        <f t="shared" ca="1" si="474"/>
        <v>-180</v>
      </c>
      <c r="O6065" s="32">
        <f ca="1">SUM(M$4:M6065)/I6065</f>
        <v>-2.9693170570768722E-2</v>
      </c>
      <c r="P6065" s="47">
        <f ca="1">_xlfn.VAR.P(M$4:M6065)</f>
        <v>0.99911831562145526</v>
      </c>
      <c r="Q6065" s="33">
        <f ca="1">COUNTIF(L$4:L6065, "WIN")/I6065</f>
        <v>0.48515341471461565</v>
      </c>
    </row>
    <row r="6066" spans="9:17" x14ac:dyDescent="0.25">
      <c r="I6066" s="5">
        <v>6063</v>
      </c>
      <c r="J6066" s="9">
        <f t="shared" ca="1" si="472"/>
        <v>0.76972873350325632</v>
      </c>
      <c r="K6066" s="7" t="str">
        <f t="shared" ca="1" si="470"/>
        <v>BLACK</v>
      </c>
      <c r="L6066" s="7" t="str">
        <f t="shared" ca="1" si="471"/>
        <v>LOSE</v>
      </c>
      <c r="M6066" s="8">
        <f t="shared" ca="1" si="473"/>
        <v>-1</v>
      </c>
      <c r="N6066" s="8">
        <f t="shared" ca="1" si="474"/>
        <v>-181</v>
      </c>
      <c r="O6066" s="32">
        <f ca="1">SUM(M$4:M6066)/I6066</f>
        <v>-2.9853207982846776E-2</v>
      </c>
      <c r="P6066" s="47">
        <f ca="1">_xlfn.VAR.P(M$4:M6066)</f>
        <v>0.99910878597313291</v>
      </c>
      <c r="Q6066" s="33">
        <f ca="1">COUNTIF(L$4:L6066, "WIN")/I6066</f>
        <v>0.48507339600857663</v>
      </c>
    </row>
    <row r="6067" spans="9:17" x14ac:dyDescent="0.25">
      <c r="I6067" s="5">
        <v>6064</v>
      </c>
      <c r="J6067" s="9">
        <f t="shared" ca="1" si="472"/>
        <v>2.3519878858948462E-2</v>
      </c>
      <c r="K6067" s="7" t="str">
        <f t="shared" ca="1" si="470"/>
        <v>RED</v>
      </c>
      <c r="L6067" s="7" t="str">
        <f t="shared" ca="1" si="471"/>
        <v>WIN</v>
      </c>
      <c r="M6067" s="8">
        <f t="shared" ca="1" si="473"/>
        <v>1</v>
      </c>
      <c r="N6067" s="8">
        <f t="shared" ca="1" si="474"/>
        <v>-180</v>
      </c>
      <c r="O6067" s="32">
        <f ca="1">SUM(M$4:M6067)/I6067</f>
        <v>-2.9683377308707123E-2</v>
      </c>
      <c r="P6067" s="47">
        <f ca="1">_xlfn.VAR.P(M$4:M6067)</f>
        <v>0.99911889711154889</v>
      </c>
      <c r="Q6067" s="33">
        <f ca="1">COUNTIF(L$4:L6067, "WIN")/I6067</f>
        <v>0.48515831134564646</v>
      </c>
    </row>
    <row r="6068" spans="9:17" x14ac:dyDescent="0.25">
      <c r="I6068" s="5">
        <v>6065</v>
      </c>
      <c r="J6068" s="9">
        <f t="shared" ca="1" si="472"/>
        <v>0.49479837554135953</v>
      </c>
      <c r="K6068" s="7" t="str">
        <f t="shared" ca="1" si="470"/>
        <v>BLACK</v>
      </c>
      <c r="L6068" s="7" t="str">
        <f t="shared" ca="1" si="471"/>
        <v>LOSE</v>
      </c>
      <c r="M6068" s="8">
        <f t="shared" ca="1" si="473"/>
        <v>-1</v>
      </c>
      <c r="N6068" s="8">
        <f t="shared" ca="1" si="474"/>
        <v>-181</v>
      </c>
      <c r="O6068" s="32">
        <f ca="1">SUM(M$4:M6068)/I6068</f>
        <v>-2.9843363561417972E-2</v>
      </c>
      <c r="P6068" s="47">
        <f ca="1">_xlfn.VAR.P(M$4:M6068)</f>
        <v>0.999109373651341</v>
      </c>
      <c r="Q6068" s="33">
        <f ca="1">COUNTIF(L$4:L6068, "WIN")/I6068</f>
        <v>0.48507831821929104</v>
      </c>
    </row>
    <row r="6069" spans="9:17" x14ac:dyDescent="0.25">
      <c r="I6069" s="5">
        <v>6066</v>
      </c>
      <c r="J6069" s="9">
        <f t="shared" ca="1" si="472"/>
        <v>0.12687445103964878</v>
      </c>
      <c r="K6069" s="7" t="str">
        <f t="shared" ca="1" si="470"/>
        <v>RED</v>
      </c>
      <c r="L6069" s="7" t="str">
        <f t="shared" ca="1" si="471"/>
        <v>WIN</v>
      </c>
      <c r="M6069" s="8">
        <f t="shared" ca="1" si="473"/>
        <v>1</v>
      </c>
      <c r="N6069" s="8">
        <f t="shared" ca="1" si="474"/>
        <v>-180</v>
      </c>
      <c r="O6069" s="32">
        <f ca="1">SUM(M$4:M6069)/I6069</f>
        <v>-2.967359050445104E-2</v>
      </c>
      <c r="P6069" s="47">
        <f ca="1">_xlfn.VAR.P(M$4:M6069)</f>
        <v>0.99911947802657419</v>
      </c>
      <c r="Q6069" s="33">
        <f ca="1">COUNTIF(L$4:L6069, "WIN")/I6069</f>
        <v>0.48516320474777447</v>
      </c>
    </row>
    <row r="6070" spans="9:17" x14ac:dyDescent="0.25">
      <c r="I6070" s="5">
        <v>6067</v>
      </c>
      <c r="J6070" s="9">
        <f t="shared" ca="1" si="472"/>
        <v>0.78663698566952522</v>
      </c>
      <c r="K6070" s="7" t="str">
        <f t="shared" ca="1" si="470"/>
        <v>BLACK</v>
      </c>
      <c r="L6070" s="7" t="str">
        <f t="shared" ca="1" si="471"/>
        <v>LOSE</v>
      </c>
      <c r="M6070" s="8">
        <f t="shared" ca="1" si="473"/>
        <v>-1</v>
      </c>
      <c r="N6070" s="8">
        <f t="shared" ca="1" si="474"/>
        <v>-181</v>
      </c>
      <c r="O6070" s="32">
        <f ca="1">SUM(M$4:M6070)/I6070</f>
        <v>-2.9833525630459864E-2</v>
      </c>
      <c r="P6070" s="47">
        <f ca="1">_xlfn.VAR.P(M$4:M6070)</f>
        <v>0.9991099607484567</v>
      </c>
      <c r="Q6070" s="33">
        <f ca="1">COUNTIF(L$4:L6070, "WIN")/I6070</f>
        <v>0.48508323718477009</v>
      </c>
    </row>
    <row r="6071" spans="9:17" x14ac:dyDescent="0.25">
      <c r="I6071" s="5">
        <v>6068</v>
      </c>
      <c r="J6071" s="9">
        <f t="shared" ca="1" si="472"/>
        <v>2.9281101119053798E-2</v>
      </c>
      <c r="K6071" s="7" t="str">
        <f t="shared" ca="1" si="470"/>
        <v>RED</v>
      </c>
      <c r="L6071" s="7" t="str">
        <f t="shared" ca="1" si="471"/>
        <v>WIN</v>
      </c>
      <c r="M6071" s="8">
        <f t="shared" ca="1" si="473"/>
        <v>1</v>
      </c>
      <c r="N6071" s="8">
        <f t="shared" ca="1" si="474"/>
        <v>-180</v>
      </c>
      <c r="O6071" s="32">
        <f ca="1">SUM(M$4:M6071)/I6071</f>
        <v>-2.9663810151615028E-2</v>
      </c>
      <c r="P6071" s="47">
        <f ca="1">_xlfn.VAR.P(M$4:M6071)</f>
        <v>0.9991200583672889</v>
      </c>
      <c r="Q6071" s="33">
        <f ca="1">COUNTIF(L$4:L6071, "WIN")/I6071</f>
        <v>0.48516809492419249</v>
      </c>
    </row>
    <row r="6072" spans="9:17" x14ac:dyDescent="0.25">
      <c r="I6072" s="5">
        <v>6069</v>
      </c>
      <c r="J6072" s="9">
        <f t="shared" ca="1" si="472"/>
        <v>0.75433160999497761</v>
      </c>
      <c r="K6072" s="7" t="str">
        <f t="shared" ca="1" si="470"/>
        <v>BLACK</v>
      </c>
      <c r="L6072" s="7" t="str">
        <f t="shared" ca="1" si="471"/>
        <v>LOSE</v>
      </c>
      <c r="M6072" s="8">
        <f t="shared" ca="1" si="473"/>
        <v>-1</v>
      </c>
      <c r="N6072" s="8">
        <f t="shared" ca="1" si="474"/>
        <v>-181</v>
      </c>
      <c r="O6072" s="32">
        <f ca="1">SUM(M$4:M6072)/I6072</f>
        <v>-2.9823694183555776E-2</v>
      </c>
      <c r="P6072" s="47">
        <f ca="1">_xlfn.VAR.P(M$4:M6072)</f>
        <v>0.99911054726524573</v>
      </c>
      <c r="Q6072" s="33">
        <f ca="1">COUNTIF(L$4:L6072, "WIN")/I6072</f>
        <v>0.4850881529082221</v>
      </c>
    </row>
    <row r="6073" spans="9:17" x14ac:dyDescent="0.25">
      <c r="I6073" s="5">
        <v>6070</v>
      </c>
      <c r="J6073" s="9">
        <f t="shared" ca="1" si="472"/>
        <v>0.82130089894441038</v>
      </c>
      <c r="K6073" s="7" t="str">
        <f t="shared" ca="1" si="470"/>
        <v>BLACK</v>
      </c>
      <c r="L6073" s="7" t="str">
        <f t="shared" ca="1" si="471"/>
        <v>LOSE</v>
      </c>
      <c r="M6073" s="8">
        <f t="shared" ca="1" si="473"/>
        <v>-1</v>
      </c>
      <c r="N6073" s="8">
        <f t="shared" ca="1" si="474"/>
        <v>-182</v>
      </c>
      <c r="O6073" s="32">
        <f ca="1">SUM(M$4:M6073)/I6073</f>
        <v>-2.9983525535420098E-2</v>
      </c>
      <c r="P6073" s="47">
        <f ca="1">_xlfn.VAR.P(M$4:M6073)</f>
        <v>0.99910098819646687</v>
      </c>
      <c r="Q6073" s="33">
        <f ca="1">COUNTIF(L$4:L6073, "WIN")/I6073</f>
        <v>0.48500823723228997</v>
      </c>
    </row>
    <row r="6074" spans="9:17" x14ac:dyDescent="0.25">
      <c r="I6074" s="5">
        <v>6071</v>
      </c>
      <c r="J6074" s="9">
        <f t="shared" ca="1" si="472"/>
        <v>0.19561593280006973</v>
      </c>
      <c r="K6074" s="7" t="str">
        <f t="shared" ca="1" si="470"/>
        <v>RED</v>
      </c>
      <c r="L6074" s="7" t="str">
        <f t="shared" ca="1" si="471"/>
        <v>WIN</v>
      </c>
      <c r="M6074" s="8">
        <f t="shared" ca="1" si="473"/>
        <v>1</v>
      </c>
      <c r="N6074" s="8">
        <f t="shared" ca="1" si="474"/>
        <v>-181</v>
      </c>
      <c r="O6074" s="32">
        <f ca="1">SUM(M$4:M6074)/I6074</f>
        <v>-2.9813869214297479E-2</v>
      </c>
      <c r="P6074" s="47">
        <f ca="1">_xlfn.VAR.P(M$4:M6074)</f>
        <v>0.9991111332024728</v>
      </c>
      <c r="Q6074" s="33">
        <f ca="1">COUNTIF(L$4:L6074, "WIN")/I6074</f>
        <v>0.48509306539285124</v>
      </c>
    </row>
    <row r="6075" spans="9:17" x14ac:dyDescent="0.25">
      <c r="I6075" s="5">
        <v>6072</v>
      </c>
      <c r="J6075" s="9">
        <f t="shared" ca="1" si="472"/>
        <v>0.19863063578897544</v>
      </c>
      <c r="K6075" s="7" t="str">
        <f t="shared" ca="1" si="470"/>
        <v>RED</v>
      </c>
      <c r="L6075" s="7" t="str">
        <f t="shared" ca="1" si="471"/>
        <v>WIN</v>
      </c>
      <c r="M6075" s="8">
        <f t="shared" ca="1" si="473"/>
        <v>1</v>
      </c>
      <c r="N6075" s="8">
        <f t="shared" ca="1" si="474"/>
        <v>-180</v>
      </c>
      <c r="O6075" s="32">
        <f ca="1">SUM(M$4:M6075)/I6075</f>
        <v>-2.9644268774703556E-2</v>
      </c>
      <c r="P6075" s="47">
        <f ca="1">_xlfn.VAR.P(M$4:M6075)</f>
        <v>0.99912121732881309</v>
      </c>
      <c r="Q6075" s="33">
        <f ca="1">COUNTIF(L$4:L6075, "WIN")/I6075</f>
        <v>0.4851778656126482</v>
      </c>
    </row>
    <row r="6076" spans="9:17" x14ac:dyDescent="0.25">
      <c r="I6076" s="5">
        <v>6073</v>
      </c>
      <c r="J6076" s="9">
        <f t="shared" ca="1" si="472"/>
        <v>0.39462715569017903</v>
      </c>
      <c r="K6076" s="7" t="str">
        <f t="shared" ca="1" si="470"/>
        <v>RED</v>
      </c>
      <c r="L6076" s="7" t="str">
        <f t="shared" ca="1" si="471"/>
        <v>WIN</v>
      </c>
      <c r="M6076" s="8">
        <f t="shared" ca="1" si="473"/>
        <v>1</v>
      </c>
      <c r="N6076" s="8">
        <f t="shared" ca="1" si="474"/>
        <v>-179</v>
      </c>
      <c r="O6076" s="32">
        <f ca="1">SUM(M$4:M6076)/I6076</f>
        <v>-2.9474724189033425E-2</v>
      </c>
      <c r="P6076" s="47">
        <f ca="1">_xlfn.VAR.P(M$4:M6076)</f>
        <v>0.9991312406339804</v>
      </c>
      <c r="Q6076" s="33">
        <f ca="1">COUNTIF(L$4:L6076, "WIN")/I6076</f>
        <v>0.4852626379054833</v>
      </c>
    </row>
    <row r="6077" spans="9:17" x14ac:dyDescent="0.25">
      <c r="I6077" s="5">
        <v>6074</v>
      </c>
      <c r="J6077" s="9">
        <f t="shared" ca="1" si="472"/>
        <v>0.66646764997201768</v>
      </c>
      <c r="K6077" s="7" t="str">
        <f t="shared" ca="1" si="470"/>
        <v>BLACK</v>
      </c>
      <c r="L6077" s="7" t="str">
        <f t="shared" ca="1" si="471"/>
        <v>LOSE</v>
      </c>
      <c r="M6077" s="8">
        <f t="shared" ca="1" si="473"/>
        <v>-1</v>
      </c>
      <c r="N6077" s="8">
        <f t="shared" ca="1" si="474"/>
        <v>-180</v>
      </c>
      <c r="O6077" s="32">
        <f ca="1">SUM(M$4:M6077)/I6077</f>
        <v>-2.9634507737899243E-2</v>
      </c>
      <c r="P6077" s="47">
        <f ca="1">_xlfn.VAR.P(M$4:M6077)</f>
        <v>0.99912179595113237</v>
      </c>
      <c r="Q6077" s="33">
        <f ca="1">COUNTIF(L$4:L6077, "WIN")/I6077</f>
        <v>0.48518274613105039</v>
      </c>
    </row>
    <row r="6078" spans="9:17" x14ac:dyDescent="0.25">
      <c r="I6078" s="5">
        <v>6075</v>
      </c>
      <c r="J6078" s="9">
        <f t="shared" ca="1" si="472"/>
        <v>0.47514967422831256</v>
      </c>
      <c r="K6078" s="7" t="str">
        <f t="shared" ca="1" si="470"/>
        <v>RED</v>
      </c>
      <c r="L6078" s="7" t="str">
        <f t="shared" ca="1" si="471"/>
        <v>WIN</v>
      </c>
      <c r="M6078" s="8">
        <f t="shared" ca="1" si="473"/>
        <v>1</v>
      </c>
      <c r="N6078" s="8">
        <f t="shared" ca="1" si="474"/>
        <v>-179</v>
      </c>
      <c r="O6078" s="32">
        <f ca="1">SUM(M$4:M6078)/I6078</f>
        <v>-2.9465020576131686E-2</v>
      </c>
      <c r="P6078" s="47">
        <f ca="1">_xlfn.VAR.P(M$4:M6078)</f>
        <v>0.9991318125624481</v>
      </c>
      <c r="Q6078" s="33">
        <f ca="1">COUNTIF(L$4:L6078, "WIN")/I6078</f>
        <v>0.48526748971193417</v>
      </c>
    </row>
    <row r="6079" spans="9:17" x14ac:dyDescent="0.25">
      <c r="I6079" s="5">
        <v>6076</v>
      </c>
      <c r="J6079" s="9">
        <f t="shared" ca="1" si="472"/>
        <v>0.19529435228066616</v>
      </c>
      <c r="K6079" s="7" t="str">
        <f t="shared" ca="1" si="470"/>
        <v>RED</v>
      </c>
      <c r="L6079" s="7" t="str">
        <f t="shared" ca="1" si="471"/>
        <v>WIN</v>
      </c>
      <c r="M6079" s="8">
        <f t="shared" ca="1" si="473"/>
        <v>1</v>
      </c>
      <c r="N6079" s="8">
        <f t="shared" ca="1" si="474"/>
        <v>-178</v>
      </c>
      <c r="O6079" s="32">
        <f ca="1">SUM(M$4:M6079)/I6079</f>
        <v>-2.9295589203423306E-2</v>
      </c>
      <c r="P6079" s="47">
        <f ca="1">_xlfn.VAR.P(M$4:M6079)</f>
        <v>0.99914176845322422</v>
      </c>
      <c r="Q6079" s="33">
        <f ca="1">COUNTIF(L$4:L6079, "WIN")/I6079</f>
        <v>0.48535220539828833</v>
      </c>
    </row>
    <row r="6080" spans="9:17" x14ac:dyDescent="0.25">
      <c r="I6080" s="5">
        <v>6077</v>
      </c>
      <c r="J6080" s="9">
        <f t="shared" ca="1" si="472"/>
        <v>0.30515604141421504</v>
      </c>
      <c r="K6080" s="7" t="str">
        <f t="shared" ca="1" si="470"/>
        <v>RED</v>
      </c>
      <c r="L6080" s="7" t="str">
        <f t="shared" ca="1" si="471"/>
        <v>WIN</v>
      </c>
      <c r="M6080" s="8">
        <f t="shared" ca="1" si="473"/>
        <v>1</v>
      </c>
      <c r="N6080" s="8">
        <f t="shared" ca="1" si="474"/>
        <v>-177</v>
      </c>
      <c r="O6080" s="32">
        <f ca="1">SUM(M$4:M6080)/I6080</f>
        <v>-2.9126213592233011E-2</v>
      </c>
      <c r="P6080" s="47">
        <f ca="1">_xlfn.VAR.P(M$4:M6080)</f>
        <v>0.99915166368177966</v>
      </c>
      <c r="Q6080" s="33">
        <f ca="1">COUNTIF(L$4:L6080, "WIN")/I6080</f>
        <v>0.4854368932038835</v>
      </c>
    </row>
    <row r="6081" spans="9:17" x14ac:dyDescent="0.25">
      <c r="I6081" s="5">
        <v>6078</v>
      </c>
      <c r="J6081" s="9">
        <f t="shared" ca="1" si="472"/>
        <v>0.17703601858407891</v>
      </c>
      <c r="K6081" s="7" t="str">
        <f t="shared" ca="1" si="470"/>
        <v>RED</v>
      </c>
      <c r="L6081" s="7" t="str">
        <f t="shared" ca="1" si="471"/>
        <v>WIN</v>
      </c>
      <c r="M6081" s="8">
        <f t="shared" ca="1" si="473"/>
        <v>1</v>
      </c>
      <c r="N6081" s="8">
        <f t="shared" ca="1" si="474"/>
        <v>-176</v>
      </c>
      <c r="O6081" s="32">
        <f ca="1">SUM(M$4:M6081)/I6081</f>
        <v>-2.8956893715037842E-2</v>
      </c>
      <c r="P6081" s="47">
        <f ca="1">_xlfn.VAR.P(M$4:M6081)</f>
        <v>0.99916149830637602</v>
      </c>
      <c r="Q6081" s="33">
        <f ca="1">COUNTIF(L$4:L6081, "WIN")/I6081</f>
        <v>0.48552155314248108</v>
      </c>
    </row>
    <row r="6082" spans="9:17" x14ac:dyDescent="0.25">
      <c r="I6082" s="5">
        <v>6079</v>
      </c>
      <c r="J6082" s="9">
        <f t="shared" ca="1" si="472"/>
        <v>0.79512194099342881</v>
      </c>
      <c r="K6082" s="7" t="str">
        <f t="shared" ca="1" si="470"/>
        <v>BLACK</v>
      </c>
      <c r="L6082" s="7" t="str">
        <f t="shared" ca="1" si="471"/>
        <v>LOSE</v>
      </c>
      <c r="M6082" s="8">
        <f t="shared" ca="1" si="473"/>
        <v>-1</v>
      </c>
      <c r="N6082" s="8">
        <f t="shared" ca="1" si="474"/>
        <v>-177</v>
      </c>
      <c r="O6082" s="32">
        <f ca="1">SUM(M$4:M6082)/I6082</f>
        <v>-2.9116631024839613E-2</v>
      </c>
      <c r="P6082" s="47">
        <f ca="1">_xlfn.VAR.P(M$4:M6082)</f>
        <v>0.99915222179776331</v>
      </c>
      <c r="Q6082" s="33">
        <f ca="1">COUNTIF(L$4:L6082, "WIN")/I6082</f>
        <v>0.48544168448758018</v>
      </c>
    </row>
    <row r="6083" spans="9:17" x14ac:dyDescent="0.25">
      <c r="I6083" s="5">
        <v>6080</v>
      </c>
      <c r="J6083" s="9">
        <f t="shared" ca="1" si="472"/>
        <v>0.54416139887265291</v>
      </c>
      <c r="K6083" s="7" t="str">
        <f t="shared" ca="1" si="470"/>
        <v>BLACK</v>
      </c>
      <c r="L6083" s="7" t="str">
        <f t="shared" ca="1" si="471"/>
        <v>LOSE</v>
      </c>
      <c r="M6083" s="8">
        <f t="shared" ca="1" si="473"/>
        <v>-1</v>
      </c>
      <c r="N6083" s="8">
        <f t="shared" ca="1" si="474"/>
        <v>-178</v>
      </c>
      <c r="O6083" s="32">
        <f ca="1">SUM(M$4:M6083)/I6083</f>
        <v>-2.9276315789473685E-2</v>
      </c>
      <c r="P6083" s="47">
        <f ca="1">_xlfn.VAR.P(M$4:M6083)</f>
        <v>0.99914289733379502</v>
      </c>
      <c r="Q6083" s="33">
        <f ca="1">COUNTIF(L$4:L6083, "WIN")/I6083</f>
        <v>0.48536184210526317</v>
      </c>
    </row>
    <row r="6084" spans="9:17" x14ac:dyDescent="0.25">
      <c r="I6084" s="5">
        <v>6081</v>
      </c>
      <c r="J6084" s="9">
        <f t="shared" ca="1" si="472"/>
        <v>0.12102337618108672</v>
      </c>
      <c r="K6084" s="7" t="str">
        <f t="shared" ref="K6084:K6147" ca="1" si="475">IF($J6084 &gt;= $D$7, "GREEN", IF($J6084 &gt;= $D$6, "BLACK", "RED"))</f>
        <v>RED</v>
      </c>
      <c r="L6084" s="7" t="str">
        <f t="shared" ref="L6084:L6147" ca="1" si="476">IF($K6084 = "RED", "WIN", "LOSE")</f>
        <v>WIN</v>
      </c>
      <c r="M6084" s="8">
        <f t="shared" ca="1" si="473"/>
        <v>1</v>
      </c>
      <c r="N6084" s="8">
        <f t="shared" ca="1" si="474"/>
        <v>-177</v>
      </c>
      <c r="O6084" s="32">
        <f ca="1">SUM(M$4:M6084)/I6084</f>
        <v>-2.9107054760730142E-2</v>
      </c>
      <c r="P6084" s="47">
        <f ca="1">_xlfn.VAR.P(M$4:M6084)</f>
        <v>0.99915277936315583</v>
      </c>
      <c r="Q6084" s="33">
        <f ca="1">COUNTIF(L$4:L6084, "WIN")/I6084</f>
        <v>0.48544647261963492</v>
      </c>
    </row>
    <row r="6085" spans="9:17" x14ac:dyDescent="0.25">
      <c r="I6085" s="5">
        <v>6082</v>
      </c>
      <c r="J6085" s="9">
        <f t="shared" ca="1" si="472"/>
        <v>0.79480665189656929</v>
      </c>
      <c r="K6085" s="7" t="str">
        <f t="shared" ca="1" si="475"/>
        <v>BLACK</v>
      </c>
      <c r="L6085" s="7" t="str">
        <f t="shared" ca="1" si="476"/>
        <v>LOSE</v>
      </c>
      <c r="M6085" s="8">
        <f t="shared" ca="1" si="473"/>
        <v>-1</v>
      </c>
      <c r="N6085" s="8">
        <f t="shared" ca="1" si="474"/>
        <v>-178</v>
      </c>
      <c r="O6085" s="32">
        <f ca="1">SUM(M$4:M6085)/I6085</f>
        <v>-2.9266688589279843E-2</v>
      </c>
      <c r="P6085" s="47">
        <f ca="1">_xlfn.VAR.P(M$4:M6085)</f>
        <v>0.99914346093901807</v>
      </c>
      <c r="Q6085" s="33">
        <f ca="1">COUNTIF(L$4:L6085, "WIN")/I6085</f>
        <v>0.48536665570536008</v>
      </c>
    </row>
    <row r="6086" spans="9:17" x14ac:dyDescent="0.25">
      <c r="I6086" s="5">
        <v>6083</v>
      </c>
      <c r="J6086" s="9">
        <f t="shared" ref="J6086:J6149" ca="1" si="477">RAND()</f>
        <v>0.5400659367120344</v>
      </c>
      <c r="K6086" s="7" t="str">
        <f t="shared" ca="1" si="475"/>
        <v>BLACK</v>
      </c>
      <c r="L6086" s="7" t="str">
        <f t="shared" ca="1" si="476"/>
        <v>LOSE</v>
      </c>
      <c r="M6086" s="8">
        <f t="shared" ref="M6086:M6149" ca="1" si="478">IF($L6086 = "WIN", 1, -1)</f>
        <v>-1</v>
      </c>
      <c r="N6086" s="8">
        <f t="shared" ref="N6086:N6149" ca="1" si="479">N6085+M6086</f>
        <v>-179</v>
      </c>
      <c r="O6086" s="32">
        <f ca="1">SUM(M$4:M6086)/I6086</f>
        <v>-2.9426269932599048E-2</v>
      </c>
      <c r="P6086" s="47">
        <f ca="1">_xlfn.VAR.P(M$4:M6086)</f>
        <v>0.99913409463785385</v>
      </c>
      <c r="Q6086" s="33">
        <f ca="1">COUNTIF(L$4:L6086, "WIN")/I6086</f>
        <v>0.4852868650337005</v>
      </c>
    </row>
    <row r="6087" spans="9:17" x14ac:dyDescent="0.25">
      <c r="I6087" s="5">
        <v>6084</v>
      </c>
      <c r="J6087" s="9">
        <f t="shared" ca="1" si="477"/>
        <v>0.23370615831740282</v>
      </c>
      <c r="K6087" s="7" t="str">
        <f t="shared" ca="1" si="475"/>
        <v>RED</v>
      </c>
      <c r="L6087" s="7" t="str">
        <f t="shared" ca="1" si="476"/>
        <v>WIN</v>
      </c>
      <c r="M6087" s="8">
        <f t="shared" ca="1" si="478"/>
        <v>1</v>
      </c>
      <c r="N6087" s="8">
        <f t="shared" ca="1" si="479"/>
        <v>-178</v>
      </c>
      <c r="O6087" s="32">
        <f ca="1">SUM(M$4:M6087)/I6087</f>
        <v>-2.9257067718606179E-2</v>
      </c>
      <c r="P6087" s="47">
        <f ca="1">_xlfn.VAR.P(M$4:M6087)</f>
        <v>0.99914402398850888</v>
      </c>
      <c r="Q6087" s="33">
        <f ca="1">COUNTIF(L$4:L6087, "WIN")/I6087</f>
        <v>0.48537146614069693</v>
      </c>
    </row>
    <row r="6088" spans="9:17" x14ac:dyDescent="0.25">
      <c r="I6088" s="5">
        <v>6085</v>
      </c>
      <c r="J6088" s="9">
        <f t="shared" ca="1" si="477"/>
        <v>7.0326800619240792E-2</v>
      </c>
      <c r="K6088" s="7" t="str">
        <f t="shared" ca="1" si="475"/>
        <v>RED</v>
      </c>
      <c r="L6088" s="7" t="str">
        <f t="shared" ca="1" si="476"/>
        <v>WIN</v>
      </c>
      <c r="M6088" s="8">
        <f t="shared" ca="1" si="478"/>
        <v>1</v>
      </c>
      <c r="N6088" s="8">
        <f t="shared" ca="1" si="479"/>
        <v>-177</v>
      </c>
      <c r="O6088" s="32">
        <f ca="1">SUM(M$4:M6088)/I6088</f>
        <v>-2.9087921117502056E-2</v>
      </c>
      <c r="P6088" s="47">
        <f ca="1">_xlfn.VAR.P(M$4:M6088)</f>
        <v>0.99915389284506195</v>
      </c>
      <c r="Q6088" s="33">
        <f ca="1">COUNTIF(L$4:L6088, "WIN")/I6088</f>
        <v>0.48545603944124899</v>
      </c>
    </row>
    <row r="6089" spans="9:17" x14ac:dyDescent="0.25">
      <c r="I6089" s="5">
        <v>6086</v>
      </c>
      <c r="J6089" s="9">
        <f t="shared" ca="1" si="477"/>
        <v>0.68694915297647363</v>
      </c>
      <c r="K6089" s="7" t="str">
        <f t="shared" ca="1" si="475"/>
        <v>BLACK</v>
      </c>
      <c r="L6089" s="7" t="str">
        <f t="shared" ca="1" si="476"/>
        <v>LOSE</v>
      </c>
      <c r="M6089" s="8">
        <f t="shared" ca="1" si="478"/>
        <v>-1</v>
      </c>
      <c r="N6089" s="8">
        <f t="shared" ca="1" si="479"/>
        <v>-178</v>
      </c>
      <c r="O6089" s="32">
        <f ca="1">SUM(M$4:M6089)/I6089</f>
        <v>-2.924745317121262E-2</v>
      </c>
      <c r="P6089" s="47">
        <f ca="1">_xlfn.VAR.P(M$4:M6089)</f>
        <v>0.99914458648299775</v>
      </c>
      <c r="Q6089" s="33">
        <f ca="1">COUNTIF(L$4:L6089, "WIN")/I6089</f>
        <v>0.48537627341439371</v>
      </c>
    </row>
    <row r="6090" spans="9:17" x14ac:dyDescent="0.25">
      <c r="I6090" s="5">
        <v>6087</v>
      </c>
      <c r="J6090" s="9">
        <f t="shared" ca="1" si="477"/>
        <v>0.26001332186134241</v>
      </c>
      <c r="K6090" s="7" t="str">
        <f t="shared" ca="1" si="475"/>
        <v>RED</v>
      </c>
      <c r="L6090" s="7" t="str">
        <f t="shared" ca="1" si="476"/>
        <v>WIN</v>
      </c>
      <c r="M6090" s="8">
        <f t="shared" ca="1" si="478"/>
        <v>1</v>
      </c>
      <c r="N6090" s="8">
        <f t="shared" ca="1" si="479"/>
        <v>-177</v>
      </c>
      <c r="O6090" s="32">
        <f ca="1">SUM(M$4:M6090)/I6090</f>
        <v>-2.9078363725973385E-2</v>
      </c>
      <c r="P6090" s="47">
        <f ca="1">_xlfn.VAR.P(M$4:M6090)</f>
        <v>0.99915444876301995</v>
      </c>
      <c r="Q6090" s="33">
        <f ca="1">COUNTIF(L$4:L6090, "WIN")/I6090</f>
        <v>0.48546081813701331</v>
      </c>
    </row>
    <row r="6091" spans="9:17" x14ac:dyDescent="0.25">
      <c r="I6091" s="5">
        <v>6088</v>
      </c>
      <c r="J6091" s="9">
        <f t="shared" ca="1" si="477"/>
        <v>0.8905943539341471</v>
      </c>
      <c r="K6091" s="7" t="str">
        <f t="shared" ca="1" si="475"/>
        <v>BLACK</v>
      </c>
      <c r="L6091" s="7" t="str">
        <f t="shared" ca="1" si="476"/>
        <v>LOSE</v>
      </c>
      <c r="M6091" s="8">
        <f t="shared" ca="1" si="478"/>
        <v>-1</v>
      </c>
      <c r="N6091" s="8">
        <f t="shared" ca="1" si="479"/>
        <v>-178</v>
      </c>
      <c r="O6091" s="32">
        <f ca="1">SUM(M$4:M6091)/I6091</f>
        <v>-2.9237844940867279E-2</v>
      </c>
      <c r="P6091" s="47">
        <f ca="1">_xlfn.VAR.P(M$4:M6091)</f>
        <v>0.99914514842321378</v>
      </c>
      <c r="Q6091" s="33">
        <f ca="1">COUNTIF(L$4:L6091, "WIN")/I6091</f>
        <v>0.48538107752956638</v>
      </c>
    </row>
    <row r="6092" spans="9:17" x14ac:dyDescent="0.25">
      <c r="I6092" s="5">
        <v>6089</v>
      </c>
      <c r="J6092" s="9">
        <f t="shared" ca="1" si="477"/>
        <v>0.96078831335988824</v>
      </c>
      <c r="K6092" s="7" t="str">
        <f t="shared" ca="1" si="475"/>
        <v>BLACK</v>
      </c>
      <c r="L6092" s="7" t="str">
        <f t="shared" ca="1" si="476"/>
        <v>LOSE</v>
      </c>
      <c r="M6092" s="8">
        <f t="shared" ca="1" si="478"/>
        <v>-1</v>
      </c>
      <c r="N6092" s="8">
        <f t="shared" ca="1" si="479"/>
        <v>-179</v>
      </c>
      <c r="O6092" s="32">
        <f ca="1">SUM(M$4:M6092)/I6092</f>
        <v>-2.9397273772376418E-2</v>
      </c>
      <c r="P6092" s="47">
        <f ca="1">_xlfn.VAR.P(M$4:M6092)</f>
        <v>0.99913580029475191</v>
      </c>
      <c r="Q6092" s="33">
        <f ca="1">COUNTIF(L$4:L6092, "WIN")/I6092</f>
        <v>0.48530136311381178</v>
      </c>
    </row>
    <row r="6093" spans="9:17" x14ac:dyDescent="0.25">
      <c r="I6093" s="5">
        <v>6090</v>
      </c>
      <c r="J6093" s="9">
        <f t="shared" ca="1" si="477"/>
        <v>0.9434536892815909</v>
      </c>
      <c r="K6093" s="7" t="str">
        <f t="shared" ca="1" si="475"/>
        <v>BLACK</v>
      </c>
      <c r="L6093" s="7" t="str">
        <f t="shared" ca="1" si="476"/>
        <v>LOSE</v>
      </c>
      <c r="M6093" s="8">
        <f t="shared" ca="1" si="478"/>
        <v>-1</v>
      </c>
      <c r="N6093" s="8">
        <f t="shared" ca="1" si="479"/>
        <v>-180</v>
      </c>
      <c r="O6093" s="32">
        <f ca="1">SUM(M$4:M6093)/I6093</f>
        <v>-2.9556650246305417E-2</v>
      </c>
      <c r="P6093" s="47">
        <f ca="1">_xlfn.VAR.P(M$4:M6093)</f>
        <v>0.99912640442621758</v>
      </c>
      <c r="Q6093" s="33">
        <f ca="1">COUNTIF(L$4:L6093, "WIN")/I6093</f>
        <v>0.48522167487684731</v>
      </c>
    </row>
    <row r="6094" spans="9:17" x14ac:dyDescent="0.25">
      <c r="I6094" s="5">
        <v>6091</v>
      </c>
      <c r="J6094" s="9">
        <f t="shared" ca="1" si="477"/>
        <v>0.91068517277344518</v>
      </c>
      <c r="K6094" s="7" t="str">
        <f t="shared" ca="1" si="475"/>
        <v>BLACK</v>
      </c>
      <c r="L6094" s="7" t="str">
        <f t="shared" ca="1" si="476"/>
        <v>LOSE</v>
      </c>
      <c r="M6094" s="8">
        <f t="shared" ca="1" si="478"/>
        <v>-1</v>
      </c>
      <c r="N6094" s="8">
        <f t="shared" ca="1" si="479"/>
        <v>-181</v>
      </c>
      <c r="O6094" s="32">
        <f ca="1">SUM(M$4:M6094)/I6094</f>
        <v>-2.9715974388441965E-2</v>
      </c>
      <c r="P6094" s="47">
        <f ca="1">_xlfn.VAR.P(M$4:M6094)</f>
        <v>0.99911696086614543</v>
      </c>
      <c r="Q6094" s="33">
        <f ca="1">COUNTIF(L$4:L6094, "WIN")/I6094</f>
        <v>0.48514201280577901</v>
      </c>
    </row>
    <row r="6095" spans="9:17" x14ac:dyDescent="0.25">
      <c r="I6095" s="5">
        <v>6092</v>
      </c>
      <c r="J6095" s="9">
        <f t="shared" ca="1" si="477"/>
        <v>0.5963051519422059</v>
      </c>
      <c r="K6095" s="7" t="str">
        <f t="shared" ca="1" si="475"/>
        <v>BLACK</v>
      </c>
      <c r="L6095" s="7" t="str">
        <f t="shared" ca="1" si="476"/>
        <v>LOSE</v>
      </c>
      <c r="M6095" s="8">
        <f t="shared" ca="1" si="478"/>
        <v>-1</v>
      </c>
      <c r="N6095" s="8">
        <f t="shared" ca="1" si="479"/>
        <v>-182</v>
      </c>
      <c r="O6095" s="32">
        <f ca="1">SUM(M$4:M6095)/I6095</f>
        <v>-2.9875246224556794E-2</v>
      </c>
      <c r="P6095" s="47">
        <f ca="1">_xlfn.VAR.P(M$4:M6095)</f>
        <v>0.99910746966302211</v>
      </c>
      <c r="Q6095" s="33">
        <f ca="1">COUNTIF(L$4:L6095, "WIN")/I6095</f>
        <v>0.48506237688772158</v>
      </c>
    </row>
    <row r="6096" spans="9:17" x14ac:dyDescent="0.25">
      <c r="I6096" s="5">
        <v>6093</v>
      </c>
      <c r="J6096" s="9">
        <f t="shared" ca="1" si="477"/>
        <v>0.27415260172729883</v>
      </c>
      <c r="K6096" s="7" t="str">
        <f t="shared" ca="1" si="475"/>
        <v>RED</v>
      </c>
      <c r="L6096" s="7" t="str">
        <f t="shared" ca="1" si="476"/>
        <v>WIN</v>
      </c>
      <c r="M6096" s="8">
        <f t="shared" ca="1" si="478"/>
        <v>1</v>
      </c>
      <c r="N6096" s="8">
        <f t="shared" ca="1" si="479"/>
        <v>-181</v>
      </c>
      <c r="O6096" s="32">
        <f ca="1">SUM(M$4:M6096)/I6096</f>
        <v>-2.9706220252749056E-2</v>
      </c>
      <c r="P6096" s="47">
        <f ca="1">_xlfn.VAR.P(M$4:M6096)</f>
        <v>0.99911754047829515</v>
      </c>
      <c r="Q6096" s="33">
        <f ca="1">COUNTIF(L$4:L6096, "WIN")/I6096</f>
        <v>0.48514688987362548</v>
      </c>
    </row>
    <row r="6097" spans="9:17" x14ac:dyDescent="0.25">
      <c r="I6097" s="5">
        <v>6094</v>
      </c>
      <c r="J6097" s="9">
        <f t="shared" ca="1" si="477"/>
        <v>0.18795720799430715</v>
      </c>
      <c r="K6097" s="7" t="str">
        <f t="shared" ca="1" si="475"/>
        <v>RED</v>
      </c>
      <c r="L6097" s="7" t="str">
        <f t="shared" ca="1" si="476"/>
        <v>WIN</v>
      </c>
      <c r="M6097" s="8">
        <f t="shared" ca="1" si="478"/>
        <v>1</v>
      </c>
      <c r="N6097" s="8">
        <f t="shared" ca="1" si="479"/>
        <v>-180</v>
      </c>
      <c r="O6097" s="32">
        <f ca="1">SUM(M$4:M6097)/I6097</f>
        <v>-2.9537249753856253E-2</v>
      </c>
      <c r="P6097" s="47">
        <f ca="1">_xlfn.VAR.P(M$4:M6097)</f>
        <v>0.99912755087697835</v>
      </c>
      <c r="Q6097" s="33">
        <f ca="1">COUNTIF(L$4:L6097, "WIN")/I6097</f>
        <v>0.48523137512307185</v>
      </c>
    </row>
    <row r="6098" spans="9:17" x14ac:dyDescent="0.25">
      <c r="I6098" s="5">
        <v>6095</v>
      </c>
      <c r="J6098" s="9">
        <f t="shared" ca="1" si="477"/>
        <v>0.79916265993658453</v>
      </c>
      <c r="K6098" s="7" t="str">
        <f t="shared" ca="1" si="475"/>
        <v>BLACK</v>
      </c>
      <c r="L6098" s="7" t="str">
        <f t="shared" ca="1" si="476"/>
        <v>LOSE</v>
      </c>
      <c r="M6098" s="8">
        <f t="shared" ca="1" si="478"/>
        <v>-1</v>
      </c>
      <c r="N6098" s="8">
        <f t="shared" ca="1" si="479"/>
        <v>-181</v>
      </c>
      <c r="O6098" s="32">
        <f ca="1">SUM(M$4:M6098)/I6098</f>
        <v>-2.9696472518457754E-2</v>
      </c>
      <c r="P6098" s="47">
        <f ca="1">_xlfn.VAR.P(M$4:M6098)</f>
        <v>0.99911811951996043</v>
      </c>
      <c r="Q6098" s="33">
        <f ca="1">COUNTIF(L$4:L6098, "WIN")/I6098</f>
        <v>0.48515176374077112</v>
      </c>
    </row>
    <row r="6099" spans="9:17" x14ac:dyDescent="0.25">
      <c r="I6099" s="5">
        <v>6096</v>
      </c>
      <c r="J6099" s="9">
        <f t="shared" ca="1" si="477"/>
        <v>0.50592694001822824</v>
      </c>
      <c r="K6099" s="7" t="str">
        <f t="shared" ca="1" si="475"/>
        <v>BLACK</v>
      </c>
      <c r="L6099" s="7" t="str">
        <f t="shared" ca="1" si="476"/>
        <v>LOSE</v>
      </c>
      <c r="M6099" s="8">
        <f t="shared" ca="1" si="478"/>
        <v>-1</v>
      </c>
      <c r="N6099" s="8">
        <f t="shared" ca="1" si="479"/>
        <v>-182</v>
      </c>
      <c r="O6099" s="32">
        <f ca="1">SUM(M$4:M6099)/I6099</f>
        <v>-2.9855643044619424E-2</v>
      </c>
      <c r="P6099" s="47">
        <f ca="1">_xlfn.VAR.P(M$4:M6099)</f>
        <v>0.99910864057839222</v>
      </c>
      <c r="Q6099" s="33">
        <f ca="1">COUNTIF(L$4:L6099, "WIN")/I6099</f>
        <v>0.4850721784776903</v>
      </c>
    </row>
    <row r="6100" spans="9:17" x14ac:dyDescent="0.25">
      <c r="I6100" s="5">
        <v>6097</v>
      </c>
      <c r="J6100" s="9">
        <f t="shared" ca="1" si="477"/>
        <v>0.87873891678040927</v>
      </c>
      <c r="K6100" s="7" t="str">
        <f t="shared" ca="1" si="475"/>
        <v>BLACK</v>
      </c>
      <c r="L6100" s="7" t="str">
        <f t="shared" ca="1" si="476"/>
        <v>LOSE</v>
      </c>
      <c r="M6100" s="8">
        <f t="shared" ca="1" si="478"/>
        <v>-1</v>
      </c>
      <c r="N6100" s="8">
        <f t="shared" ca="1" si="479"/>
        <v>-183</v>
      </c>
      <c r="O6100" s="32">
        <f ca="1">SUM(M$4:M6100)/I6100</f>
        <v>-3.0014761358044942E-2</v>
      </c>
      <c r="P6100" s="47">
        <f ca="1">_xlfn.VAR.P(M$4:M6100)</f>
        <v>0.99909911410061958</v>
      </c>
      <c r="Q6100" s="33">
        <f ca="1">COUNTIF(L$4:L6100, "WIN")/I6100</f>
        <v>0.48499261932097754</v>
      </c>
    </row>
    <row r="6101" spans="9:17" x14ac:dyDescent="0.25">
      <c r="I6101" s="5">
        <v>6098</v>
      </c>
      <c r="J6101" s="9">
        <f t="shared" ca="1" si="477"/>
        <v>0.80926007032898684</v>
      </c>
      <c r="K6101" s="7" t="str">
        <f t="shared" ca="1" si="475"/>
        <v>BLACK</v>
      </c>
      <c r="L6101" s="7" t="str">
        <f t="shared" ca="1" si="476"/>
        <v>LOSE</v>
      </c>
      <c r="M6101" s="8">
        <f t="shared" ca="1" si="478"/>
        <v>-1</v>
      </c>
      <c r="N6101" s="8">
        <f t="shared" ca="1" si="479"/>
        <v>-184</v>
      </c>
      <c r="O6101" s="32">
        <f ca="1">SUM(M$4:M6101)/I6101</f>
        <v>-3.0173827484421122E-2</v>
      </c>
      <c r="P6101" s="47">
        <f ca="1">_xlfn.VAR.P(M$4:M6101)</f>
        <v>0.99908954013494045</v>
      </c>
      <c r="Q6101" s="33">
        <f ca="1">COUNTIF(L$4:L6101, "WIN")/I6101</f>
        <v>0.48491308625778945</v>
      </c>
    </row>
    <row r="6102" spans="9:17" x14ac:dyDescent="0.25">
      <c r="I6102" s="5">
        <v>6099</v>
      </c>
      <c r="J6102" s="9">
        <f t="shared" ca="1" si="477"/>
        <v>0.33571622878219909</v>
      </c>
      <c r="K6102" s="7" t="str">
        <f t="shared" ca="1" si="475"/>
        <v>RED</v>
      </c>
      <c r="L6102" s="7" t="str">
        <f t="shared" ca="1" si="476"/>
        <v>WIN</v>
      </c>
      <c r="M6102" s="8">
        <f t="shared" ca="1" si="478"/>
        <v>1</v>
      </c>
      <c r="N6102" s="8">
        <f t="shared" ca="1" si="479"/>
        <v>-183</v>
      </c>
      <c r="O6102" s="32">
        <f ca="1">SUM(M$4:M6102)/I6102</f>
        <v>-3.000491883915396E-2</v>
      </c>
      <c r="P6102" s="47">
        <f ca="1">_xlfn.VAR.P(M$4:M6102)</f>
        <v>0.99909970484545574</v>
      </c>
      <c r="Q6102" s="33">
        <f ca="1">COUNTIF(L$4:L6102, "WIN")/I6102</f>
        <v>0.48499754058042305</v>
      </c>
    </row>
    <row r="6103" spans="9:17" x14ac:dyDescent="0.25">
      <c r="I6103" s="5">
        <v>6100</v>
      </c>
      <c r="J6103" s="9">
        <f t="shared" ca="1" si="477"/>
        <v>0.58369617154440889</v>
      </c>
      <c r="K6103" s="7" t="str">
        <f t="shared" ca="1" si="475"/>
        <v>BLACK</v>
      </c>
      <c r="L6103" s="7" t="str">
        <f t="shared" ca="1" si="476"/>
        <v>LOSE</v>
      </c>
      <c r="M6103" s="8">
        <f t="shared" ca="1" si="478"/>
        <v>-1</v>
      </c>
      <c r="N6103" s="8">
        <f t="shared" ca="1" si="479"/>
        <v>-184</v>
      </c>
      <c r="O6103" s="32">
        <f ca="1">SUM(M$4:M6103)/I6103</f>
        <v>-3.016393442622951E-2</v>
      </c>
      <c r="P6103" s="47">
        <f ca="1">_xlfn.VAR.P(M$4:M6103)</f>
        <v>0.99909013705993011</v>
      </c>
      <c r="Q6103" s="33">
        <f ca="1">COUNTIF(L$4:L6103, "WIN")/I6103</f>
        <v>0.48491803278688522</v>
      </c>
    </row>
    <row r="6104" spans="9:17" x14ac:dyDescent="0.25">
      <c r="I6104" s="5">
        <v>6101</v>
      </c>
      <c r="J6104" s="9">
        <f t="shared" ca="1" si="477"/>
        <v>0.84189868618694352</v>
      </c>
      <c r="K6104" s="7" t="str">
        <f t="shared" ca="1" si="475"/>
        <v>BLACK</v>
      </c>
      <c r="L6104" s="7" t="str">
        <f t="shared" ca="1" si="476"/>
        <v>LOSE</v>
      </c>
      <c r="M6104" s="8">
        <f t="shared" ca="1" si="478"/>
        <v>-1</v>
      </c>
      <c r="N6104" s="8">
        <f t="shared" ca="1" si="479"/>
        <v>-185</v>
      </c>
      <c r="O6104" s="32">
        <f ca="1">SUM(M$4:M6104)/I6104</f>
        <v>-3.0322897885592524E-2</v>
      </c>
      <c r="P6104" s="47">
        <f ca="1">_xlfn.VAR.P(M$4:M6104)</f>
        <v>0.9990805218638199</v>
      </c>
      <c r="Q6104" s="33">
        <f ca="1">COUNTIF(L$4:L6104, "WIN")/I6104</f>
        <v>0.48483855105720375</v>
      </c>
    </row>
    <row r="6105" spans="9:17" x14ac:dyDescent="0.25">
      <c r="I6105" s="5">
        <v>6102</v>
      </c>
      <c r="J6105" s="9">
        <f t="shared" ca="1" si="477"/>
        <v>0.83227053937656292</v>
      </c>
      <c r="K6105" s="7" t="str">
        <f t="shared" ca="1" si="475"/>
        <v>BLACK</v>
      </c>
      <c r="L6105" s="7" t="str">
        <f t="shared" ca="1" si="476"/>
        <v>LOSE</v>
      </c>
      <c r="M6105" s="8">
        <f t="shared" ca="1" si="478"/>
        <v>-1</v>
      </c>
      <c r="N6105" s="8">
        <f t="shared" ca="1" si="479"/>
        <v>-186</v>
      </c>
      <c r="O6105" s="32">
        <f ca="1">SUM(M$4:M6105)/I6105</f>
        <v>-3.0481809242871191E-2</v>
      </c>
      <c r="P6105" s="47">
        <f ca="1">_xlfn.VAR.P(M$4:M6105)</f>
        <v>0.99907085930528117</v>
      </c>
      <c r="Q6105" s="33">
        <f ca="1">COUNTIF(L$4:L6105, "WIN")/I6105</f>
        <v>0.48475909537856443</v>
      </c>
    </row>
    <row r="6106" spans="9:17" x14ac:dyDescent="0.25">
      <c r="I6106" s="5">
        <v>6103</v>
      </c>
      <c r="J6106" s="9">
        <f t="shared" ca="1" si="477"/>
        <v>0.38881555215770103</v>
      </c>
      <c r="K6106" s="7" t="str">
        <f t="shared" ca="1" si="475"/>
        <v>RED</v>
      </c>
      <c r="L6106" s="7" t="str">
        <f t="shared" ca="1" si="476"/>
        <v>WIN</v>
      </c>
      <c r="M6106" s="8">
        <f t="shared" ca="1" si="478"/>
        <v>1</v>
      </c>
      <c r="N6106" s="8">
        <f t="shared" ca="1" si="479"/>
        <v>-185</v>
      </c>
      <c r="O6106" s="32">
        <f ca="1">SUM(M$4:M6106)/I6106</f>
        <v>-3.0312960838931674E-2</v>
      </c>
      <c r="P6106" s="47">
        <f ca="1">_xlfn.VAR.P(M$4:M6106)</f>
        <v>0.99908112440517738</v>
      </c>
      <c r="Q6106" s="33">
        <f ca="1">COUNTIF(L$4:L6106, "WIN")/I6106</f>
        <v>0.48484351958053418</v>
      </c>
    </row>
    <row r="6107" spans="9:17" x14ac:dyDescent="0.25">
      <c r="I6107" s="5">
        <v>6104</v>
      </c>
      <c r="J6107" s="9">
        <f t="shared" ca="1" si="477"/>
        <v>0.94906642990862633</v>
      </c>
      <c r="K6107" s="7" t="str">
        <f t="shared" ca="1" si="475"/>
        <v>BLACK</v>
      </c>
      <c r="L6107" s="7" t="str">
        <f t="shared" ca="1" si="476"/>
        <v>LOSE</v>
      </c>
      <c r="M6107" s="8">
        <f t="shared" ca="1" si="478"/>
        <v>-1</v>
      </c>
      <c r="N6107" s="8">
        <f t="shared" ca="1" si="479"/>
        <v>-186</v>
      </c>
      <c r="O6107" s="32">
        <f ca="1">SUM(M$4:M6107)/I6107</f>
        <v>-3.0471821756225426E-2</v>
      </c>
      <c r="P6107" s="47">
        <f ca="1">_xlfn.VAR.P(M$4:M6107)</f>
        <v>0.99907146807885683</v>
      </c>
      <c r="Q6107" s="33">
        <f ca="1">COUNTIF(L$4:L6107, "WIN")/I6107</f>
        <v>0.48476408912188729</v>
      </c>
    </row>
    <row r="6108" spans="9:17" x14ac:dyDescent="0.25">
      <c r="I6108" s="5">
        <v>6105</v>
      </c>
      <c r="J6108" s="9">
        <f t="shared" ca="1" si="477"/>
        <v>0.70359332301813526</v>
      </c>
      <c r="K6108" s="7" t="str">
        <f t="shared" ca="1" si="475"/>
        <v>BLACK</v>
      </c>
      <c r="L6108" s="7" t="str">
        <f t="shared" ca="1" si="476"/>
        <v>LOSE</v>
      </c>
      <c r="M6108" s="8">
        <f t="shared" ca="1" si="478"/>
        <v>-1</v>
      </c>
      <c r="N6108" s="8">
        <f t="shared" ca="1" si="479"/>
        <v>-187</v>
      </c>
      <c r="O6108" s="32">
        <f ca="1">SUM(M$4:M6108)/I6108</f>
        <v>-3.063063063063063E-2</v>
      </c>
      <c r="P6108" s="47">
        <f ca="1">_xlfn.VAR.P(M$4:M6108)</f>
        <v>0.99906176446716988</v>
      </c>
      <c r="Q6108" s="33">
        <f ca="1">COUNTIF(L$4:L6108, "WIN")/I6108</f>
        <v>0.48468468468468467</v>
      </c>
    </row>
    <row r="6109" spans="9:17" x14ac:dyDescent="0.25">
      <c r="I6109" s="5">
        <v>6106</v>
      </c>
      <c r="J6109" s="9">
        <f t="shared" ca="1" si="477"/>
        <v>0.90056604309156441</v>
      </c>
      <c r="K6109" s="7" t="str">
        <f t="shared" ca="1" si="475"/>
        <v>BLACK</v>
      </c>
      <c r="L6109" s="7" t="str">
        <f t="shared" ca="1" si="476"/>
        <v>LOSE</v>
      </c>
      <c r="M6109" s="8">
        <f t="shared" ca="1" si="478"/>
        <v>-1</v>
      </c>
      <c r="N6109" s="8">
        <f t="shared" ca="1" si="479"/>
        <v>-188</v>
      </c>
      <c r="O6109" s="32">
        <f ca="1">SUM(M$4:M6109)/I6109</f>
        <v>-3.0789387487717E-2</v>
      </c>
      <c r="P6109" s="47">
        <f ca="1">_xlfn.VAR.P(M$4:M6109)</f>
        <v>0.99905201361813123</v>
      </c>
      <c r="Q6109" s="33">
        <f ca="1">COUNTIF(L$4:L6109, "WIN")/I6109</f>
        <v>0.48460530625614151</v>
      </c>
    </row>
    <row r="6110" spans="9:17" x14ac:dyDescent="0.25">
      <c r="I6110" s="5">
        <v>6107</v>
      </c>
      <c r="J6110" s="9">
        <f t="shared" ca="1" si="477"/>
        <v>0.75536586094826519</v>
      </c>
      <c r="K6110" s="7" t="str">
        <f t="shared" ca="1" si="475"/>
        <v>BLACK</v>
      </c>
      <c r="L6110" s="7" t="str">
        <f t="shared" ca="1" si="476"/>
        <v>LOSE</v>
      </c>
      <c r="M6110" s="8">
        <f t="shared" ca="1" si="478"/>
        <v>-1</v>
      </c>
      <c r="N6110" s="8">
        <f t="shared" ca="1" si="479"/>
        <v>-189</v>
      </c>
      <c r="O6110" s="32">
        <f ca="1">SUM(M$4:M6110)/I6110</f>
        <v>-3.0948092353037499E-2</v>
      </c>
      <c r="P6110" s="47">
        <f ca="1">_xlfn.VAR.P(M$4:M6110)</f>
        <v>0.99904221557970785</v>
      </c>
      <c r="Q6110" s="33">
        <f ca="1">COUNTIF(L$4:L6110, "WIN")/I6110</f>
        <v>0.48452595382348124</v>
      </c>
    </row>
    <row r="6111" spans="9:17" x14ac:dyDescent="0.25">
      <c r="I6111" s="5">
        <v>6108</v>
      </c>
      <c r="J6111" s="9">
        <f t="shared" ca="1" si="477"/>
        <v>0.64344861042686607</v>
      </c>
      <c r="K6111" s="7" t="str">
        <f t="shared" ca="1" si="475"/>
        <v>BLACK</v>
      </c>
      <c r="L6111" s="7" t="str">
        <f t="shared" ca="1" si="476"/>
        <v>LOSE</v>
      </c>
      <c r="M6111" s="8">
        <f t="shared" ca="1" si="478"/>
        <v>-1</v>
      </c>
      <c r="N6111" s="8">
        <f t="shared" ca="1" si="479"/>
        <v>-190</v>
      </c>
      <c r="O6111" s="32">
        <f ca="1">SUM(M$4:M6111)/I6111</f>
        <v>-3.1106745252128355E-2</v>
      </c>
      <c r="P6111" s="47">
        <f ca="1">_xlfn.VAR.P(M$4:M6111)</f>
        <v>0.99903237039981918</v>
      </c>
      <c r="Q6111" s="33">
        <f ca="1">COUNTIF(L$4:L6111, "WIN")/I6111</f>
        <v>0.48444662737393585</v>
      </c>
    </row>
    <row r="6112" spans="9:17" x14ac:dyDescent="0.25">
      <c r="I6112" s="5">
        <v>6109</v>
      </c>
      <c r="J6112" s="9">
        <f t="shared" ca="1" si="477"/>
        <v>0.66863122672596642</v>
      </c>
      <c r="K6112" s="7" t="str">
        <f t="shared" ca="1" si="475"/>
        <v>BLACK</v>
      </c>
      <c r="L6112" s="7" t="str">
        <f t="shared" ca="1" si="476"/>
        <v>LOSE</v>
      </c>
      <c r="M6112" s="8">
        <f t="shared" ca="1" si="478"/>
        <v>-1</v>
      </c>
      <c r="N6112" s="8">
        <f t="shared" ca="1" si="479"/>
        <v>-191</v>
      </c>
      <c r="O6112" s="32">
        <f ca="1">SUM(M$4:M6112)/I6112</f>
        <v>-3.1265346210509082E-2</v>
      </c>
      <c r="P6112" s="47">
        <f ca="1">_xlfn.VAR.P(M$4:M6112)</f>
        <v>0.99902247812633704</v>
      </c>
      <c r="Q6112" s="33">
        <f ca="1">COUNTIF(L$4:L6112, "WIN")/I6112</f>
        <v>0.48436732689474543</v>
      </c>
    </row>
    <row r="6113" spans="9:17" x14ac:dyDescent="0.25">
      <c r="I6113" s="5">
        <v>6110</v>
      </c>
      <c r="J6113" s="9">
        <f t="shared" ca="1" si="477"/>
        <v>0.38479829429321477</v>
      </c>
      <c r="K6113" s="7" t="str">
        <f t="shared" ca="1" si="475"/>
        <v>RED</v>
      </c>
      <c r="L6113" s="7" t="str">
        <f t="shared" ca="1" si="476"/>
        <v>WIN</v>
      </c>
      <c r="M6113" s="8">
        <f t="shared" ca="1" si="478"/>
        <v>1</v>
      </c>
      <c r="N6113" s="8">
        <f t="shared" ca="1" si="479"/>
        <v>-190</v>
      </c>
      <c r="O6113" s="32">
        <f ca="1">SUM(M$4:M6113)/I6113</f>
        <v>-3.1096563011456628E-2</v>
      </c>
      <c r="P6113" s="47">
        <f ca="1">_xlfn.VAR.P(M$4:M6113)</f>
        <v>0.99903300376887449</v>
      </c>
      <c r="Q6113" s="33">
        <f ca="1">COUNTIF(L$4:L6113, "WIN")/I6113</f>
        <v>0.48445171849427171</v>
      </c>
    </row>
    <row r="6114" spans="9:17" x14ac:dyDescent="0.25">
      <c r="I6114" s="5">
        <v>6111</v>
      </c>
      <c r="J6114" s="9">
        <f t="shared" ca="1" si="477"/>
        <v>0.84018831233548841</v>
      </c>
      <c r="K6114" s="7" t="str">
        <f t="shared" ca="1" si="475"/>
        <v>BLACK</v>
      </c>
      <c r="L6114" s="7" t="str">
        <f t="shared" ca="1" si="476"/>
        <v>LOSE</v>
      </c>
      <c r="M6114" s="8">
        <f t="shared" ca="1" si="478"/>
        <v>-1</v>
      </c>
      <c r="N6114" s="8">
        <f t="shared" ca="1" si="479"/>
        <v>-191</v>
      </c>
      <c r="O6114" s="32">
        <f ca="1">SUM(M$4:M6114)/I6114</f>
        <v>-3.1255113729340533E-2</v>
      </c>
      <c r="P6114" s="47">
        <f ca="1">_xlfn.VAR.P(M$4:M6114)</f>
        <v>0.99902311786576603</v>
      </c>
      <c r="Q6114" s="33">
        <f ca="1">COUNTIF(L$4:L6114, "WIN")/I6114</f>
        <v>0.48437244313532973</v>
      </c>
    </row>
    <row r="6115" spans="9:17" x14ac:dyDescent="0.25">
      <c r="I6115" s="5">
        <v>6112</v>
      </c>
      <c r="J6115" s="9">
        <f t="shared" ca="1" si="477"/>
        <v>0.59994900937649009</v>
      </c>
      <c r="K6115" s="7" t="str">
        <f t="shared" ca="1" si="475"/>
        <v>BLACK</v>
      </c>
      <c r="L6115" s="7" t="str">
        <f t="shared" ca="1" si="476"/>
        <v>LOSE</v>
      </c>
      <c r="M6115" s="8">
        <f t="shared" ca="1" si="478"/>
        <v>-1</v>
      </c>
      <c r="N6115" s="8">
        <f t="shared" ca="1" si="479"/>
        <v>-192</v>
      </c>
      <c r="O6115" s="32">
        <f ca="1">SUM(M$4:M6115)/I6115</f>
        <v>-3.1413612565445025E-2</v>
      </c>
      <c r="P6115" s="47">
        <f ca="1">_xlfn.VAR.P(M$4:M6115)</f>
        <v>0.99901318494558811</v>
      </c>
      <c r="Q6115" s="33">
        <f ca="1">COUNTIF(L$4:L6115, "WIN")/I6115</f>
        <v>0.48429319371727747</v>
      </c>
    </row>
    <row r="6116" spans="9:17" x14ac:dyDescent="0.25">
      <c r="I6116" s="5">
        <v>6113</v>
      </c>
      <c r="J6116" s="9">
        <f t="shared" ca="1" si="477"/>
        <v>0.8681532569531546</v>
      </c>
      <c r="K6116" s="7" t="str">
        <f t="shared" ca="1" si="475"/>
        <v>BLACK</v>
      </c>
      <c r="L6116" s="7" t="str">
        <f t="shared" ca="1" si="476"/>
        <v>LOSE</v>
      </c>
      <c r="M6116" s="8">
        <f t="shared" ca="1" si="478"/>
        <v>-1</v>
      </c>
      <c r="N6116" s="8">
        <f t="shared" ca="1" si="479"/>
        <v>-193</v>
      </c>
      <c r="O6116" s="32">
        <f ca="1">SUM(M$4:M6116)/I6116</f>
        <v>-3.1572059545231471E-2</v>
      </c>
      <c r="P6116" s="47">
        <f ca="1">_xlfn.VAR.P(M$4:M6116)</f>
        <v>0.99900320505607232</v>
      </c>
      <c r="Q6116" s="33">
        <f ca="1">COUNTIF(L$4:L6116, "WIN")/I6116</f>
        <v>0.48421397022738427</v>
      </c>
    </row>
    <row r="6117" spans="9:17" x14ac:dyDescent="0.25">
      <c r="I6117" s="5">
        <v>6114</v>
      </c>
      <c r="J6117" s="9">
        <f t="shared" ca="1" si="477"/>
        <v>0.11787097277546066</v>
      </c>
      <c r="K6117" s="7" t="str">
        <f t="shared" ca="1" si="475"/>
        <v>RED</v>
      </c>
      <c r="L6117" s="7" t="str">
        <f t="shared" ca="1" si="476"/>
        <v>WIN</v>
      </c>
      <c r="M6117" s="8">
        <f t="shared" ca="1" si="478"/>
        <v>1</v>
      </c>
      <c r="N6117" s="8">
        <f t="shared" ca="1" si="479"/>
        <v>-192</v>
      </c>
      <c r="O6117" s="32">
        <f ca="1">SUM(M$4:M6117)/I6117</f>
        <v>-3.1403336604514227E-2</v>
      </c>
      <c r="P6117" s="47">
        <f ca="1">_xlfn.VAR.P(M$4:M6117)</f>
        <v>0.99901383045010361</v>
      </c>
      <c r="Q6117" s="33">
        <f ca="1">COUNTIF(L$4:L6117, "WIN")/I6117</f>
        <v>0.48429833169774289</v>
      </c>
    </row>
    <row r="6118" spans="9:17" x14ac:dyDescent="0.25">
      <c r="I6118" s="5">
        <v>6115</v>
      </c>
      <c r="J6118" s="9">
        <f t="shared" ca="1" si="477"/>
        <v>0.21688947753908616</v>
      </c>
      <c r="K6118" s="7" t="str">
        <f t="shared" ca="1" si="475"/>
        <v>RED</v>
      </c>
      <c r="L6118" s="7" t="str">
        <f t="shared" ca="1" si="476"/>
        <v>WIN</v>
      </c>
      <c r="M6118" s="8">
        <f t="shared" ca="1" si="478"/>
        <v>1</v>
      </c>
      <c r="N6118" s="8">
        <f t="shared" ca="1" si="479"/>
        <v>-191</v>
      </c>
      <c r="O6118" s="32">
        <f ca="1">SUM(M$4:M6118)/I6118</f>
        <v>-3.1234668847097302E-2</v>
      </c>
      <c r="P6118" s="47">
        <f ca="1">_xlfn.VAR.P(M$4:M6118)</f>
        <v>0.99902439546201216</v>
      </c>
      <c r="Q6118" s="33">
        <f ca="1">COUNTIF(L$4:L6118, "WIN")/I6118</f>
        <v>0.48438266557645138</v>
      </c>
    </row>
    <row r="6119" spans="9:17" x14ac:dyDescent="0.25">
      <c r="I6119" s="5">
        <v>6116</v>
      </c>
      <c r="J6119" s="9">
        <f t="shared" ca="1" si="477"/>
        <v>0.96716508102967924</v>
      </c>
      <c r="K6119" s="7" t="str">
        <f t="shared" ca="1" si="475"/>
        <v>BLACK</v>
      </c>
      <c r="L6119" s="7" t="str">
        <f t="shared" ca="1" si="476"/>
        <v>LOSE</v>
      </c>
      <c r="M6119" s="8">
        <f t="shared" ca="1" si="478"/>
        <v>-1</v>
      </c>
      <c r="N6119" s="8">
        <f t="shared" ca="1" si="479"/>
        <v>-192</v>
      </c>
      <c r="O6119" s="32">
        <f ca="1">SUM(M$4:M6119)/I6119</f>
        <v>-3.1393067364290386E-2</v>
      </c>
      <c r="P6119" s="47">
        <f ca="1">_xlfn.VAR.P(M$4:M6119)</f>
        <v>0.99901447532146115</v>
      </c>
      <c r="Q6119" s="33">
        <f ca="1">COUNTIF(L$4:L6119, "WIN")/I6119</f>
        <v>0.48430346631785481</v>
      </c>
    </row>
    <row r="6120" spans="9:17" x14ac:dyDescent="0.25">
      <c r="I6120" s="5">
        <v>6117</v>
      </c>
      <c r="J6120" s="9">
        <f t="shared" ca="1" si="477"/>
        <v>0.28395767502975822</v>
      </c>
      <c r="K6120" s="7" t="str">
        <f t="shared" ca="1" si="475"/>
        <v>RED</v>
      </c>
      <c r="L6120" s="7" t="str">
        <f t="shared" ca="1" si="476"/>
        <v>WIN</v>
      </c>
      <c r="M6120" s="8">
        <f t="shared" ca="1" si="478"/>
        <v>1</v>
      </c>
      <c r="N6120" s="8">
        <f t="shared" ca="1" si="479"/>
        <v>-191</v>
      </c>
      <c r="O6120" s="32">
        <f ca="1">SUM(M$4:M6120)/I6120</f>
        <v>-3.1224456432891942E-2</v>
      </c>
      <c r="P6120" s="47">
        <f ca="1">_xlfn.VAR.P(M$4:M6120)</f>
        <v>0.99902503332047043</v>
      </c>
      <c r="Q6120" s="33">
        <f ca="1">COUNTIF(L$4:L6120, "WIN")/I6120</f>
        <v>0.48438777178355402</v>
      </c>
    </row>
    <row r="6121" spans="9:17" x14ac:dyDescent="0.25">
      <c r="I6121" s="5">
        <v>6118</v>
      </c>
      <c r="J6121" s="9">
        <f t="shared" ca="1" si="477"/>
        <v>0.35349643584130142</v>
      </c>
      <c r="K6121" s="7" t="str">
        <f t="shared" ca="1" si="475"/>
        <v>RED</v>
      </c>
      <c r="L6121" s="7" t="str">
        <f t="shared" ca="1" si="476"/>
        <v>WIN</v>
      </c>
      <c r="M6121" s="8">
        <f t="shared" ca="1" si="478"/>
        <v>1</v>
      </c>
      <c r="N6121" s="8">
        <f t="shared" ca="1" si="479"/>
        <v>-190</v>
      </c>
      <c r="O6121" s="32">
        <f ca="1">SUM(M$4:M6121)/I6121</f>
        <v>-3.1055900621118012E-2</v>
      </c>
      <c r="P6121" s="47">
        <f ca="1">_xlfn.VAR.P(M$4:M6121)</f>
        <v>0.99903553103661125</v>
      </c>
      <c r="Q6121" s="33">
        <f ca="1">COUNTIF(L$4:L6121, "WIN")/I6121</f>
        <v>0.48447204968944102</v>
      </c>
    </row>
    <row r="6122" spans="9:17" x14ac:dyDescent="0.25">
      <c r="I6122" s="5">
        <v>6119</v>
      </c>
      <c r="J6122" s="9">
        <f t="shared" ca="1" si="477"/>
        <v>0.88955846935793825</v>
      </c>
      <c r="K6122" s="7" t="str">
        <f t="shared" ca="1" si="475"/>
        <v>BLACK</v>
      </c>
      <c r="L6122" s="7" t="str">
        <f t="shared" ca="1" si="476"/>
        <v>LOSE</v>
      </c>
      <c r="M6122" s="8">
        <f t="shared" ca="1" si="478"/>
        <v>-1</v>
      </c>
      <c r="N6122" s="8">
        <f t="shared" ca="1" si="479"/>
        <v>-191</v>
      </c>
      <c r="O6122" s="32">
        <f ca="1">SUM(M$4:M6122)/I6122</f>
        <v>-3.1214250694557934E-2</v>
      </c>
      <c r="P6122" s="47">
        <f ca="1">_xlfn.VAR.P(M$4:M6122)</f>
        <v>0.99902567055357727</v>
      </c>
      <c r="Q6122" s="33">
        <f ca="1">COUNTIF(L$4:L6122, "WIN")/I6122</f>
        <v>0.48439287465272102</v>
      </c>
    </row>
    <row r="6123" spans="9:17" x14ac:dyDescent="0.25">
      <c r="I6123" s="5">
        <v>6120</v>
      </c>
      <c r="J6123" s="9">
        <f t="shared" ca="1" si="477"/>
        <v>0.26903253562915341</v>
      </c>
      <c r="K6123" s="7" t="str">
        <f t="shared" ca="1" si="475"/>
        <v>RED</v>
      </c>
      <c r="L6123" s="7" t="str">
        <f t="shared" ca="1" si="476"/>
        <v>WIN</v>
      </c>
      <c r="M6123" s="8">
        <f t="shared" ca="1" si="478"/>
        <v>1</v>
      </c>
      <c r="N6123" s="8">
        <f t="shared" ca="1" si="479"/>
        <v>-190</v>
      </c>
      <c r="O6123" s="32">
        <f ca="1">SUM(M$4:M6123)/I6123</f>
        <v>-3.1045751633986929E-2</v>
      </c>
      <c r="P6123" s="47">
        <f ca="1">_xlfn.VAR.P(M$4:M6123)</f>
        <v>0.99903616130548079</v>
      </c>
      <c r="Q6123" s="33">
        <f ca="1">COUNTIF(L$4:L6123, "WIN")/I6123</f>
        <v>0.48447712418300654</v>
      </c>
    </row>
    <row r="6124" spans="9:17" x14ac:dyDescent="0.25">
      <c r="I6124" s="5">
        <v>6121</v>
      </c>
      <c r="J6124" s="9">
        <f t="shared" ca="1" si="477"/>
        <v>0.51299770506774411</v>
      </c>
      <c r="K6124" s="7" t="str">
        <f t="shared" ca="1" si="475"/>
        <v>BLACK</v>
      </c>
      <c r="L6124" s="7" t="str">
        <f t="shared" ca="1" si="476"/>
        <v>LOSE</v>
      </c>
      <c r="M6124" s="8">
        <f t="shared" ca="1" si="478"/>
        <v>-1</v>
      </c>
      <c r="N6124" s="8">
        <f t="shared" ca="1" si="479"/>
        <v>-191</v>
      </c>
      <c r="O6124" s="32">
        <f ca="1">SUM(M$4:M6124)/I6124</f>
        <v>-3.1204051625551382E-2</v>
      </c>
      <c r="P6124" s="47">
        <f ca="1">_xlfn.VAR.P(M$4:M6124)</f>
        <v>0.99902630716214991</v>
      </c>
      <c r="Q6124" s="33">
        <f ca="1">COUNTIF(L$4:L6124, "WIN")/I6124</f>
        <v>0.4843979741872243</v>
      </c>
    </row>
    <row r="6125" spans="9:17" x14ac:dyDescent="0.25">
      <c r="I6125" s="5">
        <v>6122</v>
      </c>
      <c r="J6125" s="9">
        <f t="shared" ca="1" si="477"/>
        <v>0.12941611889895865</v>
      </c>
      <c r="K6125" s="7" t="str">
        <f t="shared" ca="1" si="475"/>
        <v>RED</v>
      </c>
      <c r="L6125" s="7" t="str">
        <f t="shared" ca="1" si="476"/>
        <v>WIN</v>
      </c>
      <c r="M6125" s="8">
        <f t="shared" ca="1" si="478"/>
        <v>1</v>
      </c>
      <c r="N6125" s="8">
        <f t="shared" ca="1" si="479"/>
        <v>-190</v>
      </c>
      <c r="O6125" s="32">
        <f ca="1">SUM(M$4:M6125)/I6125</f>
        <v>-3.1035609278013722E-2</v>
      </c>
      <c r="P6125" s="47">
        <f ca="1">_xlfn.VAR.P(M$4:M6125)</f>
        <v>0.99903679095674247</v>
      </c>
      <c r="Q6125" s="33">
        <f ca="1">COUNTIF(L$4:L6125, "WIN")/I6125</f>
        <v>0.48448219536099313</v>
      </c>
    </row>
    <row r="6126" spans="9:17" x14ac:dyDescent="0.25">
      <c r="I6126" s="5">
        <v>6123</v>
      </c>
      <c r="J6126" s="9">
        <f t="shared" ca="1" si="477"/>
        <v>0.55979397951226917</v>
      </c>
      <c r="K6126" s="7" t="str">
        <f t="shared" ca="1" si="475"/>
        <v>BLACK</v>
      </c>
      <c r="L6126" s="7" t="str">
        <f t="shared" ca="1" si="476"/>
        <v>LOSE</v>
      </c>
      <c r="M6126" s="8">
        <f t="shared" ca="1" si="478"/>
        <v>-1</v>
      </c>
      <c r="N6126" s="8">
        <f t="shared" ca="1" si="479"/>
        <v>-191</v>
      </c>
      <c r="O6126" s="32">
        <f ca="1">SUM(M$4:M6126)/I6126</f>
        <v>-3.1193859219336928E-2</v>
      </c>
      <c r="P6126" s="47">
        <f ca="1">_xlfn.VAR.P(M$4:M6126)</f>
        <v>0.99902694314700424</v>
      </c>
      <c r="Q6126" s="33">
        <f ca="1">COUNTIF(L$4:L6126, "WIN")/I6126</f>
        <v>0.48440307039033154</v>
      </c>
    </row>
    <row r="6127" spans="9:17" x14ac:dyDescent="0.25">
      <c r="I6127" s="5">
        <v>6124</v>
      </c>
      <c r="J6127" s="9">
        <f t="shared" ca="1" si="477"/>
        <v>0.66901550860845094</v>
      </c>
      <c r="K6127" s="7" t="str">
        <f t="shared" ca="1" si="475"/>
        <v>BLACK</v>
      </c>
      <c r="L6127" s="7" t="str">
        <f t="shared" ca="1" si="476"/>
        <v>LOSE</v>
      </c>
      <c r="M6127" s="8">
        <f t="shared" ca="1" si="478"/>
        <v>-1</v>
      </c>
      <c r="N6127" s="8">
        <f t="shared" ca="1" si="479"/>
        <v>-192</v>
      </c>
      <c r="O6127" s="32">
        <f ca="1">SUM(M$4:M6127)/I6127</f>
        <v>-3.1352057478772045E-2</v>
      </c>
      <c r="P6127" s="47">
        <f ca="1">_xlfn.VAR.P(M$4:M6127)</f>
        <v>0.9990170484918478</v>
      </c>
      <c r="Q6127" s="33">
        <f ca="1">COUNTIF(L$4:L6127, "WIN")/I6127</f>
        <v>0.48432397126061399</v>
      </c>
    </row>
    <row r="6128" spans="9:17" x14ac:dyDescent="0.25">
      <c r="I6128" s="5">
        <v>6125</v>
      </c>
      <c r="J6128" s="9">
        <f t="shared" ca="1" si="477"/>
        <v>0.94240104067475261</v>
      </c>
      <c r="K6128" s="7" t="str">
        <f t="shared" ca="1" si="475"/>
        <v>BLACK</v>
      </c>
      <c r="L6128" s="7" t="str">
        <f t="shared" ca="1" si="476"/>
        <v>LOSE</v>
      </c>
      <c r="M6128" s="8">
        <f t="shared" ca="1" si="478"/>
        <v>-1</v>
      </c>
      <c r="N6128" s="8">
        <f t="shared" ca="1" si="479"/>
        <v>-193</v>
      </c>
      <c r="O6128" s="32">
        <f ca="1">SUM(M$4:M6128)/I6128</f>
        <v>-3.1510204081632652E-2</v>
      </c>
      <c r="P6128" s="47">
        <f ca="1">_xlfn.VAR.P(M$4:M6128)</f>
        <v>0.99900710703873385</v>
      </c>
      <c r="Q6128" s="33">
        <f ca="1">COUNTIF(L$4:L6128, "WIN")/I6128</f>
        <v>0.48424489795918368</v>
      </c>
    </row>
    <row r="6129" spans="9:17" x14ac:dyDescent="0.25">
      <c r="I6129" s="5">
        <v>6126</v>
      </c>
      <c r="J6129" s="9">
        <f t="shared" ca="1" si="477"/>
        <v>0.50280723121975746</v>
      </c>
      <c r="K6129" s="7" t="str">
        <f t="shared" ca="1" si="475"/>
        <v>BLACK</v>
      </c>
      <c r="L6129" s="7" t="str">
        <f t="shared" ca="1" si="476"/>
        <v>LOSE</v>
      </c>
      <c r="M6129" s="8">
        <f t="shared" ca="1" si="478"/>
        <v>-1</v>
      </c>
      <c r="N6129" s="8">
        <f t="shared" ca="1" si="479"/>
        <v>-194</v>
      </c>
      <c r="O6129" s="32">
        <f ca="1">SUM(M$4:M6129)/I6129</f>
        <v>-3.1668299053215804E-2</v>
      </c>
      <c r="P6129" s="47">
        <f ca="1">_xlfn.VAR.P(M$4:M6129)</f>
        <v>0.99899711883507614</v>
      </c>
      <c r="Q6129" s="33">
        <f ca="1">COUNTIF(L$4:L6129, "WIN")/I6129</f>
        <v>0.48416585047339211</v>
      </c>
    </row>
    <row r="6130" spans="9:17" x14ac:dyDescent="0.25">
      <c r="I6130" s="5">
        <v>6127</v>
      </c>
      <c r="J6130" s="9">
        <f t="shared" ca="1" si="477"/>
        <v>0.22499790007673215</v>
      </c>
      <c r="K6130" s="7" t="str">
        <f t="shared" ca="1" si="475"/>
        <v>RED</v>
      </c>
      <c r="L6130" s="7" t="str">
        <f t="shared" ca="1" si="476"/>
        <v>WIN</v>
      </c>
      <c r="M6130" s="8">
        <f t="shared" ca="1" si="478"/>
        <v>1</v>
      </c>
      <c r="N6130" s="8">
        <f t="shared" ca="1" si="479"/>
        <v>-193</v>
      </c>
      <c r="O6130" s="32">
        <f ca="1">SUM(M$4:M6130)/I6130</f>
        <v>-3.1499918393993798E-2</v>
      </c>
      <c r="P6130" s="47">
        <f ca="1">_xlfn.VAR.P(M$4:M6130)</f>
        <v>0.99900775514117168</v>
      </c>
      <c r="Q6130" s="33">
        <f ca="1">COUNTIF(L$4:L6130, "WIN")/I6130</f>
        <v>0.4842500408030031</v>
      </c>
    </row>
    <row r="6131" spans="9:17" x14ac:dyDescent="0.25">
      <c r="I6131" s="5">
        <v>6128</v>
      </c>
      <c r="J6131" s="9">
        <f t="shared" ca="1" si="477"/>
        <v>0.87560258556640991</v>
      </c>
      <c r="K6131" s="7" t="str">
        <f t="shared" ca="1" si="475"/>
        <v>BLACK</v>
      </c>
      <c r="L6131" s="7" t="str">
        <f t="shared" ca="1" si="476"/>
        <v>LOSE</v>
      </c>
      <c r="M6131" s="8">
        <f t="shared" ca="1" si="478"/>
        <v>-1</v>
      </c>
      <c r="N6131" s="8">
        <f t="shared" ca="1" si="479"/>
        <v>-194</v>
      </c>
      <c r="O6131" s="32">
        <f ca="1">SUM(M$4:M6131)/I6131</f>
        <v>-3.1657963446475194E-2</v>
      </c>
      <c r="P6131" s="47">
        <f ca="1">_xlfn.VAR.P(M$4:M6131)</f>
        <v>0.99899777335042161</v>
      </c>
      <c r="Q6131" s="33">
        <f ca="1">COUNTIF(L$4:L6131, "WIN")/I6131</f>
        <v>0.4841710182767624</v>
      </c>
    </row>
    <row r="6132" spans="9:17" x14ac:dyDescent="0.25">
      <c r="I6132" s="5">
        <v>6129</v>
      </c>
      <c r="J6132" s="9">
        <f t="shared" ca="1" si="477"/>
        <v>0.43195318788431214</v>
      </c>
      <c r="K6132" s="7" t="str">
        <f t="shared" ca="1" si="475"/>
        <v>RED</v>
      </c>
      <c r="L6132" s="7" t="str">
        <f t="shared" ca="1" si="476"/>
        <v>WIN</v>
      </c>
      <c r="M6132" s="8">
        <f t="shared" ca="1" si="478"/>
        <v>1</v>
      </c>
      <c r="N6132" s="8">
        <f t="shared" ca="1" si="479"/>
        <v>-193</v>
      </c>
      <c r="O6132" s="32">
        <f ca="1">SUM(M$4:M6132)/I6132</f>
        <v>-3.1489639419154836E-2</v>
      </c>
      <c r="P6132" s="47">
        <f ca="1">_xlfn.VAR.P(M$4:M6132)</f>
        <v>0.99900840260925161</v>
      </c>
      <c r="Q6132" s="33">
        <f ca="1">COUNTIF(L$4:L6132, "WIN")/I6132</f>
        <v>0.48425518029042258</v>
      </c>
    </row>
    <row r="6133" spans="9:17" x14ac:dyDescent="0.25">
      <c r="I6133" s="5">
        <v>6130</v>
      </c>
      <c r="J6133" s="9">
        <f t="shared" ca="1" si="477"/>
        <v>0.58778666514522282</v>
      </c>
      <c r="K6133" s="7" t="str">
        <f t="shared" ca="1" si="475"/>
        <v>BLACK</v>
      </c>
      <c r="L6133" s="7" t="str">
        <f t="shared" ca="1" si="476"/>
        <v>LOSE</v>
      </c>
      <c r="M6133" s="8">
        <f t="shared" ca="1" si="478"/>
        <v>-1</v>
      </c>
      <c r="N6133" s="8">
        <f t="shared" ca="1" si="479"/>
        <v>-194</v>
      </c>
      <c r="O6133" s="32">
        <f ca="1">SUM(M$4:M6133)/I6133</f>
        <v>-3.1647634584013047E-2</v>
      </c>
      <c r="P6133" s="47">
        <f ca="1">_xlfn.VAR.P(M$4:M6133)</f>
        <v>0.9989984272252368</v>
      </c>
      <c r="Q6133" s="33">
        <f ca="1">COUNTIF(L$4:L6133, "WIN")/I6133</f>
        <v>0.48417618270799345</v>
      </c>
    </row>
    <row r="6134" spans="9:17" x14ac:dyDescent="0.25">
      <c r="I6134" s="5">
        <v>6131</v>
      </c>
      <c r="J6134" s="9">
        <f t="shared" ca="1" si="477"/>
        <v>0.55634554777062672</v>
      </c>
      <c r="K6134" s="7" t="str">
        <f t="shared" ca="1" si="475"/>
        <v>BLACK</v>
      </c>
      <c r="L6134" s="7" t="str">
        <f t="shared" ca="1" si="476"/>
        <v>LOSE</v>
      </c>
      <c r="M6134" s="8">
        <f t="shared" ca="1" si="478"/>
        <v>-1</v>
      </c>
      <c r="N6134" s="8">
        <f t="shared" ca="1" si="479"/>
        <v>-195</v>
      </c>
      <c r="O6134" s="32">
        <f ca="1">SUM(M$4:M6134)/I6134</f>
        <v>-3.1805578209101286E-2</v>
      </c>
      <c r="P6134" s="47">
        <f ca="1">_xlfn.VAR.P(M$4:M6134)</f>
        <v>0.99898840519478471</v>
      </c>
      <c r="Q6134" s="33">
        <f ca="1">COUNTIF(L$4:L6134, "WIN")/I6134</f>
        <v>0.48409721089544938</v>
      </c>
    </row>
    <row r="6135" spans="9:17" x14ac:dyDescent="0.25">
      <c r="I6135" s="5">
        <v>6132</v>
      </c>
      <c r="J6135" s="9">
        <f t="shared" ca="1" si="477"/>
        <v>0.83099245457699977</v>
      </c>
      <c r="K6135" s="7" t="str">
        <f t="shared" ca="1" si="475"/>
        <v>BLACK</v>
      </c>
      <c r="L6135" s="7" t="str">
        <f t="shared" ca="1" si="476"/>
        <v>LOSE</v>
      </c>
      <c r="M6135" s="8">
        <f t="shared" ca="1" si="478"/>
        <v>-1</v>
      </c>
      <c r="N6135" s="8">
        <f t="shared" ca="1" si="479"/>
        <v>-196</v>
      </c>
      <c r="O6135" s="32">
        <f ca="1">SUM(M$4:M6135)/I6135</f>
        <v>-3.1963470319634701E-2</v>
      </c>
      <c r="P6135" s="47">
        <f ca="1">_xlfn.VAR.P(M$4:M6135)</f>
        <v>0.9989783365651258</v>
      </c>
      <c r="Q6135" s="33">
        <f ca="1">COUNTIF(L$4:L6135, "WIN")/I6135</f>
        <v>0.48401826484018262</v>
      </c>
    </row>
    <row r="6136" spans="9:17" x14ac:dyDescent="0.25">
      <c r="I6136" s="5">
        <v>6133</v>
      </c>
      <c r="J6136" s="9">
        <f t="shared" ca="1" si="477"/>
        <v>0.99417415888257032</v>
      </c>
      <c r="K6136" s="7" t="str">
        <f t="shared" ca="1" si="475"/>
        <v>GREEN</v>
      </c>
      <c r="L6136" s="7" t="str">
        <f t="shared" ca="1" si="476"/>
        <v>LOSE</v>
      </c>
      <c r="M6136" s="8">
        <f t="shared" ca="1" si="478"/>
        <v>-1</v>
      </c>
      <c r="N6136" s="8">
        <f t="shared" ca="1" si="479"/>
        <v>-197</v>
      </c>
      <c r="O6136" s="32">
        <f ca="1">SUM(M$4:M6136)/I6136</f>
        <v>-3.2121310940811998E-2</v>
      </c>
      <c r="P6136" s="47">
        <f ca="1">_xlfn.VAR.P(M$4:M6136)</f>
        <v>0.99896822138344366</v>
      </c>
      <c r="Q6136" s="33">
        <f ca="1">COUNTIF(L$4:L6136, "WIN")/I6136</f>
        <v>0.48393934452959397</v>
      </c>
    </row>
    <row r="6137" spans="9:17" x14ac:dyDescent="0.25">
      <c r="I6137" s="5">
        <v>6134</v>
      </c>
      <c r="J6137" s="9">
        <f t="shared" ca="1" si="477"/>
        <v>0.53267656394003815</v>
      </c>
      <c r="K6137" s="7" t="str">
        <f t="shared" ca="1" si="475"/>
        <v>BLACK</v>
      </c>
      <c r="L6137" s="7" t="str">
        <f t="shared" ca="1" si="476"/>
        <v>LOSE</v>
      </c>
      <c r="M6137" s="8">
        <f t="shared" ca="1" si="478"/>
        <v>-1</v>
      </c>
      <c r="N6137" s="8">
        <f t="shared" ca="1" si="479"/>
        <v>-198</v>
      </c>
      <c r="O6137" s="32">
        <f ca="1">SUM(M$4:M6137)/I6137</f>
        <v>-3.2279100097815455E-2</v>
      </c>
      <c r="P6137" s="47">
        <f ca="1">_xlfn.VAR.P(M$4:M6137)</f>
        <v>0.99895805969687523</v>
      </c>
      <c r="Q6137" s="33">
        <f ca="1">COUNTIF(L$4:L6137, "WIN")/I6137</f>
        <v>0.48386044995109229</v>
      </c>
    </row>
    <row r="6138" spans="9:17" x14ac:dyDescent="0.25">
      <c r="I6138" s="5">
        <v>6135</v>
      </c>
      <c r="J6138" s="9">
        <f t="shared" ca="1" si="477"/>
        <v>0.23794711587909834</v>
      </c>
      <c r="K6138" s="7" t="str">
        <f t="shared" ca="1" si="475"/>
        <v>RED</v>
      </c>
      <c r="L6138" s="7" t="str">
        <f t="shared" ca="1" si="476"/>
        <v>WIN</v>
      </c>
      <c r="M6138" s="8">
        <f t="shared" ca="1" si="478"/>
        <v>1</v>
      </c>
      <c r="N6138" s="8">
        <f t="shared" ca="1" si="479"/>
        <v>-197</v>
      </c>
      <c r="O6138" s="32">
        <f ca="1">SUM(M$4:M6138)/I6138</f>
        <v>-3.2110839445802772E-2</v>
      </c>
      <c r="P6138" s="47">
        <f ca="1">_xlfn.VAR.P(M$4:M6138)</f>
        <v>0.99896889399008593</v>
      </c>
      <c r="Q6138" s="33">
        <f ca="1">COUNTIF(L$4:L6138, "WIN")/I6138</f>
        <v>0.48394458027709863</v>
      </c>
    </row>
    <row r="6139" spans="9:17" x14ac:dyDescent="0.25">
      <c r="I6139" s="5">
        <v>6136</v>
      </c>
      <c r="J6139" s="9">
        <f t="shared" ca="1" si="477"/>
        <v>0.86017133130820245</v>
      </c>
      <c r="K6139" s="7" t="str">
        <f t="shared" ca="1" si="475"/>
        <v>BLACK</v>
      </c>
      <c r="L6139" s="7" t="str">
        <f t="shared" ca="1" si="476"/>
        <v>LOSE</v>
      </c>
      <c r="M6139" s="8">
        <f t="shared" ca="1" si="478"/>
        <v>-1</v>
      </c>
      <c r="N6139" s="8">
        <f t="shared" ca="1" si="479"/>
        <v>-198</v>
      </c>
      <c r="O6139" s="32">
        <f ca="1">SUM(M$4:M6139)/I6139</f>
        <v>-3.2268578878748372E-2</v>
      </c>
      <c r="P6139" s="47">
        <f ca="1">_xlfn.VAR.P(M$4:M6139)</f>
        <v>0.99895873881714603</v>
      </c>
      <c r="Q6139" s="33">
        <f ca="1">COUNTIF(L$4:L6139, "WIN")/I6139</f>
        <v>0.48386571056062583</v>
      </c>
    </row>
    <row r="6140" spans="9:17" x14ac:dyDescent="0.25">
      <c r="I6140" s="5">
        <v>6137</v>
      </c>
      <c r="J6140" s="9">
        <f t="shared" ca="1" si="477"/>
        <v>0.91122512728543459</v>
      </c>
      <c r="K6140" s="7" t="str">
        <f t="shared" ca="1" si="475"/>
        <v>BLACK</v>
      </c>
      <c r="L6140" s="7" t="str">
        <f t="shared" ca="1" si="476"/>
        <v>LOSE</v>
      </c>
      <c r="M6140" s="8">
        <f t="shared" ca="1" si="478"/>
        <v>-1</v>
      </c>
      <c r="N6140" s="8">
        <f t="shared" ca="1" si="479"/>
        <v>-199</v>
      </c>
      <c r="O6140" s="32">
        <f ca="1">SUM(M$4:M6140)/I6140</f>
        <v>-3.2426266905654227E-2</v>
      </c>
      <c r="P6140" s="47">
        <f ca="1">_xlfn.VAR.P(M$4:M6140)</f>
        <v>0.99894853721456323</v>
      </c>
      <c r="Q6140" s="33">
        <f ca="1">COUNTIF(L$4:L6140, "WIN")/I6140</f>
        <v>0.4837868665471729</v>
      </c>
    </row>
    <row r="6141" spans="9:17" x14ac:dyDescent="0.25">
      <c r="I6141" s="5">
        <v>6138</v>
      </c>
      <c r="J6141" s="9">
        <f t="shared" ca="1" si="477"/>
        <v>0.46044925265163916</v>
      </c>
      <c r="K6141" s="7" t="str">
        <f t="shared" ca="1" si="475"/>
        <v>RED</v>
      </c>
      <c r="L6141" s="7" t="str">
        <f t="shared" ca="1" si="476"/>
        <v>WIN</v>
      </c>
      <c r="M6141" s="8">
        <f t="shared" ca="1" si="478"/>
        <v>1</v>
      </c>
      <c r="N6141" s="8">
        <f t="shared" ca="1" si="479"/>
        <v>-198</v>
      </c>
      <c r="O6141" s="32">
        <f ca="1">SUM(M$4:M6141)/I6141</f>
        <v>-3.2258064516129031E-2</v>
      </c>
      <c r="P6141" s="47">
        <f ca="1">_xlfn.VAR.P(M$4:M6141)</f>
        <v>0.99895941727367321</v>
      </c>
      <c r="Q6141" s="33">
        <f ca="1">COUNTIF(L$4:L6141, "WIN")/I6141</f>
        <v>0.4838709677419355</v>
      </c>
    </row>
    <row r="6142" spans="9:17" x14ac:dyDescent="0.25">
      <c r="I6142" s="5">
        <v>6139</v>
      </c>
      <c r="J6142" s="9">
        <f t="shared" ca="1" si="477"/>
        <v>0.79610632322309993</v>
      </c>
      <c r="K6142" s="7" t="str">
        <f t="shared" ca="1" si="475"/>
        <v>BLACK</v>
      </c>
      <c r="L6142" s="7" t="str">
        <f t="shared" ca="1" si="476"/>
        <v>LOSE</v>
      </c>
      <c r="M6142" s="8">
        <f t="shared" ca="1" si="478"/>
        <v>-1</v>
      </c>
      <c r="N6142" s="8">
        <f t="shared" ca="1" si="479"/>
        <v>-199</v>
      </c>
      <c r="O6142" s="32">
        <f ca="1">SUM(M$4:M6142)/I6142</f>
        <v>-3.2415702883205735E-2</v>
      </c>
      <c r="P6142" s="47">
        <f ca="1">_xlfn.VAR.P(M$4:M6142)</f>
        <v>0.99894922220658777</v>
      </c>
      <c r="Q6142" s="33">
        <f ca="1">COUNTIF(L$4:L6142, "WIN")/I6142</f>
        <v>0.48379214855839714</v>
      </c>
    </row>
    <row r="6143" spans="9:17" x14ac:dyDescent="0.25">
      <c r="I6143" s="5">
        <v>6140</v>
      </c>
      <c r="J6143" s="9">
        <f t="shared" ca="1" si="477"/>
        <v>0.18175841373031087</v>
      </c>
      <c r="K6143" s="7" t="str">
        <f t="shared" ca="1" si="475"/>
        <v>RED</v>
      </c>
      <c r="L6143" s="7" t="str">
        <f t="shared" ca="1" si="476"/>
        <v>WIN</v>
      </c>
      <c r="M6143" s="8">
        <f t="shared" ca="1" si="478"/>
        <v>1</v>
      </c>
      <c r="N6143" s="8">
        <f t="shared" ca="1" si="479"/>
        <v>-198</v>
      </c>
      <c r="O6143" s="32">
        <f ca="1">SUM(M$4:M6143)/I6143</f>
        <v>-3.2247557003257328E-2</v>
      </c>
      <c r="P6143" s="47">
        <f ca="1">_xlfn.VAR.P(M$4:M6143)</f>
        <v>0.99896009506732164</v>
      </c>
      <c r="Q6143" s="33">
        <f ca="1">COUNTIF(L$4:L6143, "WIN")/I6143</f>
        <v>0.48387622149837134</v>
      </c>
    </row>
    <row r="6144" spans="9:17" x14ac:dyDescent="0.25">
      <c r="I6144" s="5">
        <v>6141</v>
      </c>
      <c r="J6144" s="9">
        <f t="shared" ca="1" si="477"/>
        <v>0.45821880078814325</v>
      </c>
      <c r="K6144" s="7" t="str">
        <f t="shared" ca="1" si="475"/>
        <v>RED</v>
      </c>
      <c r="L6144" s="7" t="str">
        <f t="shared" ca="1" si="476"/>
        <v>WIN</v>
      </c>
      <c r="M6144" s="8">
        <f t="shared" ca="1" si="478"/>
        <v>1</v>
      </c>
      <c r="N6144" s="8">
        <f t="shared" ca="1" si="479"/>
        <v>-197</v>
      </c>
      <c r="O6144" s="32">
        <f ca="1">SUM(M$4:M6144)/I6144</f>
        <v>-3.2079465885035012E-2</v>
      </c>
      <c r="P6144" s="47">
        <f ca="1">_xlfn.VAR.P(M$4:M6144)</f>
        <v>0.99897090786853082</v>
      </c>
      <c r="Q6144" s="33">
        <f ca="1">COUNTIF(L$4:L6144, "WIN")/I6144</f>
        <v>0.48396026705748252</v>
      </c>
    </row>
    <row r="6145" spans="9:17" x14ac:dyDescent="0.25">
      <c r="I6145" s="5">
        <v>6142</v>
      </c>
      <c r="J6145" s="9">
        <f t="shared" ca="1" si="477"/>
        <v>0.42870644686851889</v>
      </c>
      <c r="K6145" s="7" t="str">
        <f t="shared" ca="1" si="475"/>
        <v>RED</v>
      </c>
      <c r="L6145" s="7" t="str">
        <f t="shared" ca="1" si="476"/>
        <v>WIN</v>
      </c>
      <c r="M6145" s="8">
        <f t="shared" ca="1" si="478"/>
        <v>1</v>
      </c>
      <c r="N6145" s="8">
        <f t="shared" ca="1" si="479"/>
        <v>-196</v>
      </c>
      <c r="O6145" s="32">
        <f ca="1">SUM(M$4:M6145)/I6145</f>
        <v>-3.1911429501790947E-2</v>
      </c>
      <c r="P6145" s="47">
        <f ca="1">_xlfn.VAR.P(M$4:M6145)</f>
        <v>0.99898166066715222</v>
      </c>
      <c r="Q6145" s="33">
        <f ca="1">COUNTIF(L$4:L6145, "WIN")/I6145</f>
        <v>0.48404428524910453</v>
      </c>
    </row>
    <row r="6146" spans="9:17" x14ac:dyDescent="0.25">
      <c r="I6146" s="5">
        <v>6143</v>
      </c>
      <c r="J6146" s="9">
        <f t="shared" ca="1" si="477"/>
        <v>0.61633651650466792</v>
      </c>
      <c r="K6146" s="7" t="str">
        <f t="shared" ca="1" si="475"/>
        <v>BLACK</v>
      </c>
      <c r="L6146" s="7" t="str">
        <f t="shared" ca="1" si="476"/>
        <v>LOSE</v>
      </c>
      <c r="M6146" s="8">
        <f t="shared" ca="1" si="478"/>
        <v>-1</v>
      </c>
      <c r="N6146" s="8">
        <f t="shared" ca="1" si="479"/>
        <v>-197</v>
      </c>
      <c r="O6146" s="32">
        <f ca="1">SUM(M$4:M6146)/I6146</f>
        <v>-3.2069021650659287E-2</v>
      </c>
      <c r="P6146" s="47">
        <f ca="1">_xlfn.VAR.P(M$4:M6146)</f>
        <v>0.9989715778503695</v>
      </c>
      <c r="Q6146" s="33">
        <f ca="1">COUNTIF(L$4:L6146, "WIN")/I6146</f>
        <v>0.48396548917467036</v>
      </c>
    </row>
    <row r="6147" spans="9:17" x14ac:dyDescent="0.25">
      <c r="I6147" s="5">
        <v>6144</v>
      </c>
      <c r="J6147" s="9">
        <f t="shared" ca="1" si="477"/>
        <v>5.7243082792837297E-2</v>
      </c>
      <c r="K6147" s="7" t="str">
        <f t="shared" ca="1" si="475"/>
        <v>RED</v>
      </c>
      <c r="L6147" s="7" t="str">
        <f t="shared" ca="1" si="476"/>
        <v>WIN</v>
      </c>
      <c r="M6147" s="8">
        <f t="shared" ca="1" si="478"/>
        <v>1</v>
      </c>
      <c r="N6147" s="8">
        <f t="shared" ca="1" si="479"/>
        <v>-196</v>
      </c>
      <c r="O6147" s="32">
        <f ca="1">SUM(M$4:M6147)/I6147</f>
        <v>-3.1901041666666664E-2</v>
      </c>
      <c r="P6147" s="47">
        <f ca="1">_xlfn.VAR.P(M$4:M6147)</f>
        <v>0.99898232354058158</v>
      </c>
      <c r="Q6147" s="33">
        <f ca="1">COUNTIF(L$4:L6147, "WIN")/I6147</f>
        <v>0.48404947916666669</v>
      </c>
    </row>
    <row r="6148" spans="9:17" x14ac:dyDescent="0.25">
      <c r="I6148" s="5">
        <v>6145</v>
      </c>
      <c r="J6148" s="9">
        <f t="shared" ca="1" si="477"/>
        <v>6.5764985568651069E-2</v>
      </c>
      <c r="K6148" s="7" t="str">
        <f t="shared" ref="K6148:K6211" ca="1" si="480">IF($J6148 &gt;= $D$7, "GREEN", IF($J6148 &gt;= $D$6, "BLACK", "RED"))</f>
        <v>RED</v>
      </c>
      <c r="L6148" s="7" t="str">
        <f t="shared" ref="L6148:L6211" ca="1" si="481">IF($K6148 = "RED", "WIN", "LOSE")</f>
        <v>WIN</v>
      </c>
      <c r="M6148" s="8">
        <f t="shared" ca="1" si="478"/>
        <v>1</v>
      </c>
      <c r="N6148" s="8">
        <f t="shared" ca="1" si="479"/>
        <v>-195</v>
      </c>
      <c r="O6148" s="32">
        <f ca="1">SUM(M$4:M6148)/I6148</f>
        <v>-3.173311635475997E-2</v>
      </c>
      <c r="P6148" s="47">
        <f ca="1">_xlfn.VAR.P(M$4:M6148)</f>
        <v>0.99899300932641522</v>
      </c>
      <c r="Q6148" s="33">
        <f ca="1">COUNTIF(L$4:L6148, "WIN")/I6148</f>
        <v>0.48413344182262003</v>
      </c>
    </row>
    <row r="6149" spans="9:17" x14ac:dyDescent="0.25">
      <c r="I6149" s="5">
        <v>6146</v>
      </c>
      <c r="J6149" s="9">
        <f t="shared" ca="1" si="477"/>
        <v>4.6037317198723171E-2</v>
      </c>
      <c r="K6149" s="7" t="str">
        <f t="shared" ca="1" si="480"/>
        <v>RED</v>
      </c>
      <c r="L6149" s="7" t="str">
        <f t="shared" ca="1" si="481"/>
        <v>WIN</v>
      </c>
      <c r="M6149" s="8">
        <f t="shared" ca="1" si="478"/>
        <v>1</v>
      </c>
      <c r="N6149" s="8">
        <f t="shared" ca="1" si="479"/>
        <v>-194</v>
      </c>
      <c r="O6149" s="32">
        <f ca="1">SUM(M$4:M6149)/I6149</f>
        <v>-3.1565245688252523E-2</v>
      </c>
      <c r="P6149" s="47">
        <f ca="1">_xlfn.VAR.P(M$4:M6149)</f>
        <v>0.99900363526464031</v>
      </c>
      <c r="Q6149" s="33">
        <f ca="1">COUNTIF(L$4:L6149, "WIN")/I6149</f>
        <v>0.48421737715587376</v>
      </c>
    </row>
    <row r="6150" spans="9:17" x14ac:dyDescent="0.25">
      <c r="I6150" s="5">
        <v>6147</v>
      </c>
      <c r="J6150" s="9">
        <f t="shared" ref="J6150:J6213" ca="1" si="482">RAND()</f>
        <v>2.4287433999431229E-2</v>
      </c>
      <c r="K6150" s="7" t="str">
        <f t="shared" ca="1" si="480"/>
        <v>RED</v>
      </c>
      <c r="L6150" s="7" t="str">
        <f t="shared" ca="1" si="481"/>
        <v>WIN</v>
      </c>
      <c r="M6150" s="8">
        <f t="shared" ref="M6150:M6213" ca="1" si="483">IF($L6150 = "WIN", 1, -1)</f>
        <v>1</v>
      </c>
      <c r="N6150" s="8">
        <f t="shared" ref="N6150:N6213" ca="1" si="484">N6149+M6150</f>
        <v>-193</v>
      </c>
      <c r="O6150" s="32">
        <f ca="1">SUM(M$4:M6150)/I6150</f>
        <v>-3.1397429640475032E-2</v>
      </c>
      <c r="P6150" s="47">
        <f ca="1">_xlfn.VAR.P(M$4:M6150)</f>
        <v>0.99901420141197139</v>
      </c>
      <c r="Q6150" s="33">
        <f ca="1">COUNTIF(L$4:L6150, "WIN")/I6150</f>
        <v>0.48430128517976251</v>
      </c>
    </row>
    <row r="6151" spans="9:17" x14ac:dyDescent="0.25">
      <c r="I6151" s="5">
        <v>6148</v>
      </c>
      <c r="J6151" s="9">
        <f t="shared" ca="1" si="482"/>
        <v>0.72757411775771064</v>
      </c>
      <c r="K6151" s="7" t="str">
        <f t="shared" ca="1" si="480"/>
        <v>BLACK</v>
      </c>
      <c r="L6151" s="7" t="str">
        <f t="shared" ca="1" si="481"/>
        <v>LOSE</v>
      </c>
      <c r="M6151" s="8">
        <f t="shared" ca="1" si="483"/>
        <v>-1</v>
      </c>
      <c r="N6151" s="8">
        <f t="shared" ca="1" si="484"/>
        <v>-194</v>
      </c>
      <c r="O6151" s="32">
        <f ca="1">SUM(M$4:M6151)/I6151</f>
        <v>-3.1554977228366948E-2</v>
      </c>
      <c r="P6151" s="47">
        <f ca="1">_xlfn.VAR.P(M$4:M6151)</f>
        <v>0.99900428341211722</v>
      </c>
      <c r="Q6151" s="33">
        <f ca="1">COUNTIF(L$4:L6151, "WIN")/I6151</f>
        <v>0.48422251138581651</v>
      </c>
    </row>
    <row r="6152" spans="9:17" x14ac:dyDescent="0.25">
      <c r="I6152" s="5">
        <v>6149</v>
      </c>
      <c r="J6152" s="9">
        <f t="shared" ca="1" si="482"/>
        <v>0.87762003889689089</v>
      </c>
      <c r="K6152" s="7" t="str">
        <f t="shared" ca="1" si="480"/>
        <v>BLACK</v>
      </c>
      <c r="L6152" s="7" t="str">
        <f t="shared" ca="1" si="481"/>
        <v>LOSE</v>
      </c>
      <c r="M6152" s="8">
        <f t="shared" ca="1" si="483"/>
        <v>-1</v>
      </c>
      <c r="N6152" s="8">
        <f t="shared" ca="1" si="484"/>
        <v>-195</v>
      </c>
      <c r="O6152" s="32">
        <f ca="1">SUM(M$4:M6152)/I6152</f>
        <v>-3.1712473572938688E-2</v>
      </c>
      <c r="P6152" s="47">
        <f ca="1">_xlfn.VAR.P(M$4:M6152)</f>
        <v>0.99899431901988567</v>
      </c>
      <c r="Q6152" s="33">
        <f ca="1">COUNTIF(L$4:L6152, "WIN")/I6152</f>
        <v>0.48414376321353064</v>
      </c>
    </row>
    <row r="6153" spans="9:17" x14ac:dyDescent="0.25">
      <c r="I6153" s="5">
        <v>6150</v>
      </c>
      <c r="J6153" s="9">
        <f t="shared" ca="1" si="482"/>
        <v>0.23633631258531618</v>
      </c>
      <c r="K6153" s="7" t="str">
        <f t="shared" ca="1" si="480"/>
        <v>RED</v>
      </c>
      <c r="L6153" s="7" t="str">
        <f t="shared" ca="1" si="481"/>
        <v>WIN</v>
      </c>
      <c r="M6153" s="8">
        <f t="shared" ca="1" si="483"/>
        <v>1</v>
      </c>
      <c r="N6153" s="8">
        <f t="shared" ca="1" si="484"/>
        <v>-194</v>
      </c>
      <c r="O6153" s="32">
        <f ca="1">SUM(M$4:M6153)/I6153</f>
        <v>-3.1544715447154474E-2</v>
      </c>
      <c r="P6153" s="47">
        <f ca="1">_xlfn.VAR.P(M$4:M6153)</f>
        <v>0.99900493092735809</v>
      </c>
      <c r="Q6153" s="33">
        <f ca="1">COUNTIF(L$4:L6153, "WIN")/I6153</f>
        <v>0.48422764227642279</v>
      </c>
    </row>
    <row r="6154" spans="9:17" x14ac:dyDescent="0.25">
      <c r="I6154" s="5">
        <v>6151</v>
      </c>
      <c r="J6154" s="9">
        <f t="shared" ca="1" si="482"/>
        <v>0.72676733889263245</v>
      </c>
      <c r="K6154" s="7" t="str">
        <f t="shared" ca="1" si="480"/>
        <v>BLACK</v>
      </c>
      <c r="L6154" s="7" t="str">
        <f t="shared" ca="1" si="481"/>
        <v>LOSE</v>
      </c>
      <c r="M6154" s="8">
        <f t="shared" ca="1" si="483"/>
        <v>-1</v>
      </c>
      <c r="N6154" s="8">
        <f t="shared" ca="1" si="484"/>
        <v>-195</v>
      </c>
      <c r="O6154" s="32">
        <f ca="1">SUM(M$4:M6154)/I6154</f>
        <v>-3.1702162250040647E-2</v>
      </c>
      <c r="P6154" s="47">
        <f ca="1">_xlfn.VAR.P(M$4:M6154)</f>
        <v>0.99899497290867212</v>
      </c>
      <c r="Q6154" s="33">
        <f ca="1">COUNTIF(L$4:L6154, "WIN")/I6154</f>
        <v>0.48414891887497968</v>
      </c>
    </row>
    <row r="6155" spans="9:17" x14ac:dyDescent="0.25">
      <c r="I6155" s="5">
        <v>6152</v>
      </c>
      <c r="J6155" s="9">
        <f t="shared" ca="1" si="482"/>
        <v>0.51076790436807851</v>
      </c>
      <c r="K6155" s="7" t="str">
        <f t="shared" ca="1" si="480"/>
        <v>BLACK</v>
      </c>
      <c r="L6155" s="7" t="str">
        <f t="shared" ca="1" si="481"/>
        <v>LOSE</v>
      </c>
      <c r="M6155" s="8">
        <f t="shared" ca="1" si="483"/>
        <v>-1</v>
      </c>
      <c r="N6155" s="8">
        <f t="shared" ca="1" si="484"/>
        <v>-196</v>
      </c>
      <c r="O6155" s="32">
        <f ca="1">SUM(M$4:M6155)/I6155</f>
        <v>-3.1859557867360208E-2</v>
      </c>
      <c r="P6155" s="47">
        <f ca="1">_xlfn.VAR.P(M$4:M6155)</f>
        <v>0.9989849685724963</v>
      </c>
      <c r="Q6155" s="33">
        <f ca="1">COUNTIF(L$4:L6155, "WIN")/I6155</f>
        <v>0.48407022106631992</v>
      </c>
    </row>
    <row r="6156" spans="9:17" x14ac:dyDescent="0.25">
      <c r="I6156" s="5">
        <v>6153</v>
      </c>
      <c r="J6156" s="9">
        <f t="shared" ca="1" si="482"/>
        <v>8.215158962150193E-3</v>
      </c>
      <c r="K6156" s="7" t="str">
        <f t="shared" ca="1" si="480"/>
        <v>RED</v>
      </c>
      <c r="L6156" s="7" t="str">
        <f t="shared" ca="1" si="481"/>
        <v>WIN</v>
      </c>
      <c r="M6156" s="8">
        <f t="shared" ca="1" si="483"/>
        <v>1</v>
      </c>
      <c r="N6156" s="8">
        <f t="shared" ca="1" si="484"/>
        <v>-195</v>
      </c>
      <c r="O6156" s="32">
        <f ca="1">SUM(M$4:M6156)/I6156</f>
        <v>-3.1691857630424182E-2</v>
      </c>
      <c r="P6156" s="47">
        <f ca="1">_xlfn.VAR.P(M$4:M6156)</f>
        <v>0.99899562615993287</v>
      </c>
      <c r="Q6156" s="33">
        <f ca="1">COUNTIF(L$4:L6156, "WIN")/I6156</f>
        <v>0.48415407118478793</v>
      </c>
    </row>
    <row r="6157" spans="9:17" x14ac:dyDescent="0.25">
      <c r="I6157" s="5">
        <v>6154</v>
      </c>
      <c r="J6157" s="9">
        <f t="shared" ca="1" si="482"/>
        <v>2.2326993411705409E-2</v>
      </c>
      <c r="K6157" s="7" t="str">
        <f t="shared" ca="1" si="480"/>
        <v>RED</v>
      </c>
      <c r="L6157" s="7" t="str">
        <f t="shared" ca="1" si="481"/>
        <v>WIN</v>
      </c>
      <c r="M6157" s="8">
        <f t="shared" ca="1" si="483"/>
        <v>1</v>
      </c>
      <c r="N6157" s="8">
        <f t="shared" ca="1" si="484"/>
        <v>-194</v>
      </c>
      <c r="O6157" s="32">
        <f ca="1">SUM(M$4:M6157)/I6157</f>
        <v>-3.1524211894702635E-2</v>
      </c>
      <c r="P6157" s="47">
        <f ca="1">_xlfn.VAR.P(M$4:M6157)</f>
        <v>0.99900622406441786</v>
      </c>
      <c r="Q6157" s="33">
        <f ca="1">COUNTIF(L$4:L6157, "WIN")/I6157</f>
        <v>0.48423789405264867</v>
      </c>
    </row>
    <row r="6158" spans="9:17" x14ac:dyDescent="0.25">
      <c r="I6158" s="5">
        <v>6155</v>
      </c>
      <c r="J6158" s="9">
        <f t="shared" ca="1" si="482"/>
        <v>0.50211612202408562</v>
      </c>
      <c r="K6158" s="7" t="str">
        <f t="shared" ca="1" si="480"/>
        <v>BLACK</v>
      </c>
      <c r="L6158" s="7" t="str">
        <f t="shared" ca="1" si="481"/>
        <v>LOSE</v>
      </c>
      <c r="M6158" s="8">
        <f t="shared" ca="1" si="483"/>
        <v>-1</v>
      </c>
      <c r="N6158" s="8">
        <f t="shared" ca="1" si="484"/>
        <v>-195</v>
      </c>
      <c r="O6158" s="32">
        <f ca="1">SUM(M$4:M6158)/I6158</f>
        <v>-3.1681559707554832E-2</v>
      </c>
      <c r="P6158" s="47">
        <f ca="1">_xlfn.VAR.P(M$4:M6158)</f>
        <v>0.99899627877449659</v>
      </c>
      <c r="Q6158" s="33">
        <f ca="1">COUNTIF(L$4:L6158, "WIN")/I6158</f>
        <v>0.48415922014622259</v>
      </c>
    </row>
    <row r="6159" spans="9:17" x14ac:dyDescent="0.25">
      <c r="I6159" s="5">
        <v>6156</v>
      </c>
      <c r="J6159" s="9">
        <f t="shared" ca="1" si="482"/>
        <v>0.79619758402272289</v>
      </c>
      <c r="K6159" s="7" t="str">
        <f t="shared" ca="1" si="480"/>
        <v>BLACK</v>
      </c>
      <c r="L6159" s="7" t="str">
        <f t="shared" ca="1" si="481"/>
        <v>LOSE</v>
      </c>
      <c r="M6159" s="8">
        <f t="shared" ca="1" si="483"/>
        <v>-1</v>
      </c>
      <c r="N6159" s="8">
        <f t="shared" ca="1" si="484"/>
        <v>-196</v>
      </c>
      <c r="O6159" s="32">
        <f ca="1">SUM(M$4:M6159)/I6159</f>
        <v>-3.1838856400259907E-2</v>
      </c>
      <c r="P6159" s="47">
        <f ca="1">_xlfn.VAR.P(M$4:M6159)</f>
        <v>0.99898628722312366</v>
      </c>
      <c r="Q6159" s="33">
        <f ca="1">COUNTIF(L$4:L6159, "WIN")/I6159</f>
        <v>0.48408057179987002</v>
      </c>
    </row>
    <row r="6160" spans="9:17" x14ac:dyDescent="0.25">
      <c r="I6160" s="5">
        <v>6157</v>
      </c>
      <c r="J6160" s="9">
        <f t="shared" ca="1" si="482"/>
        <v>0.72727917326297986</v>
      </c>
      <c r="K6160" s="7" t="str">
        <f t="shared" ca="1" si="480"/>
        <v>BLACK</v>
      </c>
      <c r="L6160" s="7" t="str">
        <f t="shared" ca="1" si="481"/>
        <v>LOSE</v>
      </c>
      <c r="M6160" s="8">
        <f t="shared" ca="1" si="483"/>
        <v>-1</v>
      </c>
      <c r="N6160" s="8">
        <f t="shared" ca="1" si="484"/>
        <v>-197</v>
      </c>
      <c r="O6160" s="32">
        <f ca="1">SUM(M$4:M6160)/I6160</f>
        <v>-3.1996101997726165E-2</v>
      </c>
      <c r="P6160" s="47">
        <f ca="1">_xlfn.VAR.P(M$4:M6160)</f>
        <v>0.99897624945695107</v>
      </c>
      <c r="Q6160" s="33">
        <f ca="1">COUNTIF(L$4:L6160, "WIN")/I6160</f>
        <v>0.48400194900113691</v>
      </c>
    </row>
    <row r="6161" spans="9:17" x14ac:dyDescent="0.25">
      <c r="I6161" s="5">
        <v>6158</v>
      </c>
      <c r="J6161" s="9">
        <f t="shared" ca="1" si="482"/>
        <v>0.7055846018249321</v>
      </c>
      <c r="K6161" s="7" t="str">
        <f t="shared" ca="1" si="480"/>
        <v>BLACK</v>
      </c>
      <c r="L6161" s="7" t="str">
        <f t="shared" ca="1" si="481"/>
        <v>LOSE</v>
      </c>
      <c r="M6161" s="8">
        <f t="shared" ca="1" si="483"/>
        <v>-1</v>
      </c>
      <c r="N6161" s="8">
        <f t="shared" ca="1" si="484"/>
        <v>-198</v>
      </c>
      <c r="O6161" s="32">
        <f ca="1">SUM(M$4:M6161)/I6161</f>
        <v>-3.2153296524845727E-2</v>
      </c>
      <c r="P6161" s="47">
        <f ca="1">_xlfn.VAR.P(M$4:M6161)</f>
        <v>0.99896616552258533</v>
      </c>
      <c r="Q6161" s="33">
        <f ca="1">COUNTIF(L$4:L6161, "WIN")/I6161</f>
        <v>0.48392335173757711</v>
      </c>
    </row>
    <row r="6162" spans="9:17" x14ac:dyDescent="0.25">
      <c r="I6162" s="5">
        <v>6159</v>
      </c>
      <c r="J6162" s="9">
        <f t="shared" ca="1" si="482"/>
        <v>0.29195406208472319</v>
      </c>
      <c r="K6162" s="7" t="str">
        <f t="shared" ca="1" si="480"/>
        <v>RED</v>
      </c>
      <c r="L6162" s="7" t="str">
        <f t="shared" ca="1" si="481"/>
        <v>WIN</v>
      </c>
      <c r="M6162" s="8">
        <f t="shared" ca="1" si="483"/>
        <v>1</v>
      </c>
      <c r="N6162" s="8">
        <f t="shared" ca="1" si="484"/>
        <v>-197</v>
      </c>
      <c r="O6162" s="32">
        <f ca="1">SUM(M$4:M6162)/I6162</f>
        <v>-3.1985711966228285E-2</v>
      </c>
      <c r="P6162" s="47">
        <f ca="1">_xlfn.VAR.P(M$4:M6162)</f>
        <v>0.99897691423001345</v>
      </c>
      <c r="Q6162" s="33">
        <f ca="1">COUNTIF(L$4:L6162, "WIN")/I6162</f>
        <v>0.48400714401688588</v>
      </c>
    </row>
    <row r="6163" spans="9:17" x14ac:dyDescent="0.25">
      <c r="I6163" s="5">
        <v>6160</v>
      </c>
      <c r="J6163" s="9">
        <f t="shared" ca="1" si="482"/>
        <v>0.63843467843688106</v>
      </c>
      <c r="K6163" s="7" t="str">
        <f t="shared" ca="1" si="480"/>
        <v>BLACK</v>
      </c>
      <c r="L6163" s="7" t="str">
        <f t="shared" ca="1" si="481"/>
        <v>LOSE</v>
      </c>
      <c r="M6163" s="8">
        <f t="shared" ca="1" si="483"/>
        <v>-1</v>
      </c>
      <c r="N6163" s="8">
        <f t="shared" ca="1" si="484"/>
        <v>-198</v>
      </c>
      <c r="O6163" s="32">
        <f ca="1">SUM(M$4:M6163)/I6163</f>
        <v>-3.214285714285714E-2</v>
      </c>
      <c r="P6163" s="47">
        <f ca="1">_xlfn.VAR.P(M$4:M6163)</f>
        <v>0.99896683673469389</v>
      </c>
      <c r="Q6163" s="33">
        <f ca="1">COUNTIF(L$4:L6163, "WIN")/I6163</f>
        <v>0.48392857142857143</v>
      </c>
    </row>
    <row r="6164" spans="9:17" x14ac:dyDescent="0.25">
      <c r="I6164" s="5">
        <v>6161</v>
      </c>
      <c r="J6164" s="9">
        <f t="shared" ca="1" si="482"/>
        <v>0.25109292246072623</v>
      </c>
      <c r="K6164" s="7" t="str">
        <f t="shared" ca="1" si="480"/>
        <v>RED</v>
      </c>
      <c r="L6164" s="7" t="str">
        <f t="shared" ca="1" si="481"/>
        <v>WIN</v>
      </c>
      <c r="M6164" s="8">
        <f t="shared" ca="1" si="483"/>
        <v>1</v>
      </c>
      <c r="N6164" s="8">
        <f t="shared" ca="1" si="484"/>
        <v>-197</v>
      </c>
      <c r="O6164" s="32">
        <f ca="1">SUM(M$4:M6164)/I6164</f>
        <v>-3.1975328680409025E-2</v>
      </c>
      <c r="P6164" s="47">
        <f ca="1">_xlfn.VAR.P(M$4:M6164)</f>
        <v>0.99897757835577983</v>
      </c>
      <c r="Q6164" s="33">
        <f ca="1">COUNTIF(L$4:L6164, "WIN")/I6164</f>
        <v>0.48401233565979551</v>
      </c>
    </row>
    <row r="6165" spans="9:17" x14ac:dyDescent="0.25">
      <c r="I6165" s="5">
        <v>6162</v>
      </c>
      <c r="J6165" s="9">
        <f t="shared" ca="1" si="482"/>
        <v>0.58144397563900141</v>
      </c>
      <c r="K6165" s="7" t="str">
        <f t="shared" ca="1" si="480"/>
        <v>BLACK</v>
      </c>
      <c r="L6165" s="7" t="str">
        <f t="shared" ca="1" si="481"/>
        <v>LOSE</v>
      </c>
      <c r="M6165" s="8">
        <f t="shared" ca="1" si="483"/>
        <v>-1</v>
      </c>
      <c r="N6165" s="8">
        <f t="shared" ca="1" si="484"/>
        <v>-198</v>
      </c>
      <c r="O6165" s="32">
        <f ca="1">SUM(M$4:M6165)/I6165</f>
        <v>-3.2132424537487832E-2</v>
      </c>
      <c r="P6165" s="47">
        <f ca="1">_xlfn.VAR.P(M$4:M6165)</f>
        <v>0.9989675072933426</v>
      </c>
      <c r="Q6165" s="33">
        <f ca="1">COUNTIF(L$4:L6165, "WIN")/I6165</f>
        <v>0.48393378773125606</v>
      </c>
    </row>
    <row r="6166" spans="9:17" x14ac:dyDescent="0.25">
      <c r="I6166" s="5">
        <v>6163</v>
      </c>
      <c r="J6166" s="9">
        <f t="shared" ca="1" si="482"/>
        <v>0.95211285881263752</v>
      </c>
      <c r="K6166" s="7" t="str">
        <f t="shared" ca="1" si="480"/>
        <v>BLACK</v>
      </c>
      <c r="L6166" s="7" t="str">
        <f t="shared" ca="1" si="481"/>
        <v>LOSE</v>
      </c>
      <c r="M6166" s="8">
        <f t="shared" ca="1" si="483"/>
        <v>-1</v>
      </c>
      <c r="N6166" s="8">
        <f t="shared" ca="1" si="484"/>
        <v>-199</v>
      </c>
      <c r="O6166" s="32">
        <f ca="1">SUM(M$4:M6166)/I6166</f>
        <v>-3.2289469414246312E-2</v>
      </c>
      <c r="P6166" s="47">
        <f ca="1">_xlfn.VAR.P(M$4:M6166)</f>
        <v>0.99895739016494645</v>
      </c>
      <c r="Q6166" s="33">
        <f ca="1">COUNTIF(L$4:L6166, "WIN")/I6166</f>
        <v>0.48385526529287687</v>
      </c>
    </row>
    <row r="6167" spans="9:17" x14ac:dyDescent="0.25">
      <c r="I6167" s="5">
        <v>6164</v>
      </c>
      <c r="J6167" s="9">
        <f t="shared" ca="1" si="482"/>
        <v>0.60693897247078554</v>
      </c>
      <c r="K6167" s="7" t="str">
        <f t="shared" ca="1" si="480"/>
        <v>BLACK</v>
      </c>
      <c r="L6167" s="7" t="str">
        <f t="shared" ca="1" si="481"/>
        <v>LOSE</v>
      </c>
      <c r="M6167" s="8">
        <f t="shared" ca="1" si="483"/>
        <v>-1</v>
      </c>
      <c r="N6167" s="8">
        <f t="shared" ca="1" si="484"/>
        <v>-200</v>
      </c>
      <c r="O6167" s="32">
        <f ca="1">SUM(M$4:M6167)/I6167</f>
        <v>-3.2446463335496431E-2</v>
      </c>
      <c r="P6167" s="47">
        <f ca="1">_xlfn.VAR.P(M$4:M6167)</f>
        <v>0.99894722701701832</v>
      </c>
      <c r="Q6167" s="33">
        <f ca="1">COUNTIF(L$4:L6167, "WIN")/I6167</f>
        <v>0.48377676833225181</v>
      </c>
    </row>
    <row r="6168" spans="9:17" x14ac:dyDescent="0.25">
      <c r="I6168" s="5">
        <v>6165</v>
      </c>
      <c r="J6168" s="9">
        <f t="shared" ca="1" si="482"/>
        <v>0.9485364422649305</v>
      </c>
      <c r="K6168" s="7" t="str">
        <f t="shared" ca="1" si="480"/>
        <v>BLACK</v>
      </c>
      <c r="L6168" s="7" t="str">
        <f t="shared" ca="1" si="481"/>
        <v>LOSE</v>
      </c>
      <c r="M6168" s="8">
        <f t="shared" ca="1" si="483"/>
        <v>-1</v>
      </c>
      <c r="N6168" s="8">
        <f t="shared" ca="1" si="484"/>
        <v>-201</v>
      </c>
      <c r="O6168" s="32">
        <f ca="1">SUM(M$4:M6168)/I6168</f>
        <v>-3.2603406326034062E-2</v>
      </c>
      <c r="P6168" s="47">
        <f ca="1">_xlfn.VAR.P(M$4:M6168)</f>
        <v>0.99893701789593947</v>
      </c>
      <c r="Q6168" s="33">
        <f ca="1">COUNTIF(L$4:L6168, "WIN")/I6168</f>
        <v>0.48369829683698295</v>
      </c>
    </row>
    <row r="6169" spans="9:17" x14ac:dyDescent="0.25">
      <c r="I6169" s="5">
        <v>6166</v>
      </c>
      <c r="J6169" s="9">
        <f t="shared" ca="1" si="482"/>
        <v>0.44966134529784063</v>
      </c>
      <c r="K6169" s="7" t="str">
        <f t="shared" ca="1" si="480"/>
        <v>RED</v>
      </c>
      <c r="L6169" s="7" t="str">
        <f t="shared" ca="1" si="481"/>
        <v>WIN</v>
      </c>
      <c r="M6169" s="8">
        <f t="shared" ca="1" si="483"/>
        <v>1</v>
      </c>
      <c r="N6169" s="8">
        <f t="shared" ca="1" si="484"/>
        <v>-200</v>
      </c>
      <c r="O6169" s="32">
        <f ca="1">SUM(M$4:M6169)/I6169</f>
        <v>-3.2435939020434644E-2</v>
      </c>
      <c r="P6169" s="47">
        <f ca="1">_xlfn.VAR.P(M$4:M6169)</f>
        <v>0.99894790985986259</v>
      </c>
      <c r="Q6169" s="33">
        <f ca="1">COUNTIF(L$4:L6169, "WIN")/I6169</f>
        <v>0.48378203048978269</v>
      </c>
    </row>
    <row r="6170" spans="9:17" x14ac:dyDescent="0.25">
      <c r="I6170" s="5">
        <v>6167</v>
      </c>
      <c r="J6170" s="9">
        <f t="shared" ca="1" si="482"/>
        <v>0.10180383146595018</v>
      </c>
      <c r="K6170" s="7" t="str">
        <f t="shared" ca="1" si="480"/>
        <v>RED</v>
      </c>
      <c r="L6170" s="7" t="str">
        <f t="shared" ca="1" si="481"/>
        <v>WIN</v>
      </c>
      <c r="M6170" s="8">
        <f t="shared" ca="1" si="483"/>
        <v>1</v>
      </c>
      <c r="N6170" s="8">
        <f t="shared" ca="1" si="484"/>
        <v>-199</v>
      </c>
      <c r="O6170" s="32">
        <f ca="1">SUM(M$4:M6170)/I6170</f>
        <v>-3.2268526025620234E-2</v>
      </c>
      <c r="P6170" s="47">
        <f ca="1">_xlfn.VAR.P(M$4:M6170)</f>
        <v>0.99895874222813386</v>
      </c>
      <c r="Q6170" s="33">
        <f ca="1">COUNTIF(L$4:L6170, "WIN")/I6170</f>
        <v>0.48386573698718988</v>
      </c>
    </row>
    <row r="6171" spans="9:17" x14ac:dyDescent="0.25">
      <c r="I6171" s="5">
        <v>6168</v>
      </c>
      <c r="J6171" s="9">
        <f t="shared" ca="1" si="482"/>
        <v>0.75588980326068733</v>
      </c>
      <c r="K6171" s="7" t="str">
        <f t="shared" ca="1" si="480"/>
        <v>BLACK</v>
      </c>
      <c r="L6171" s="7" t="str">
        <f t="shared" ca="1" si="481"/>
        <v>LOSE</v>
      </c>
      <c r="M6171" s="8">
        <f t="shared" ca="1" si="483"/>
        <v>-1</v>
      </c>
      <c r="N6171" s="8">
        <f t="shared" ca="1" si="484"/>
        <v>-200</v>
      </c>
      <c r="O6171" s="32">
        <f ca="1">SUM(M$4:M6171)/I6171</f>
        <v>-3.2425421530479899E-2</v>
      </c>
      <c r="P6171" s="47">
        <f ca="1">_xlfn.VAR.P(M$4:M6171)</f>
        <v>0.99894859203857067</v>
      </c>
      <c r="Q6171" s="33">
        <f ca="1">COUNTIF(L$4:L6171, "WIN")/I6171</f>
        <v>0.48378728923476005</v>
      </c>
    </row>
    <row r="6172" spans="9:17" x14ac:dyDescent="0.25">
      <c r="I6172" s="5">
        <v>6169</v>
      </c>
      <c r="J6172" s="9">
        <f t="shared" ca="1" si="482"/>
        <v>9.9385804139573763E-2</v>
      </c>
      <c r="K6172" s="7" t="str">
        <f t="shared" ca="1" si="480"/>
        <v>RED</v>
      </c>
      <c r="L6172" s="7" t="str">
        <f t="shared" ca="1" si="481"/>
        <v>WIN</v>
      </c>
      <c r="M6172" s="8">
        <f t="shared" ca="1" si="483"/>
        <v>1</v>
      </c>
      <c r="N6172" s="8">
        <f t="shared" ca="1" si="484"/>
        <v>-199</v>
      </c>
      <c r="O6172" s="32">
        <f ca="1">SUM(M$4:M6172)/I6172</f>
        <v>-3.2258064516129031E-2</v>
      </c>
      <c r="P6172" s="47">
        <f ca="1">_xlfn.VAR.P(M$4:M6172)</f>
        <v>0.99895941727367321</v>
      </c>
      <c r="Q6172" s="33">
        <f ca="1">COUNTIF(L$4:L6172, "WIN")/I6172</f>
        <v>0.4838709677419355</v>
      </c>
    </row>
    <row r="6173" spans="9:17" x14ac:dyDescent="0.25">
      <c r="I6173" s="5">
        <v>6170</v>
      </c>
      <c r="J6173" s="9">
        <f t="shared" ca="1" si="482"/>
        <v>0.57809496933697824</v>
      </c>
      <c r="K6173" s="7" t="str">
        <f t="shared" ca="1" si="480"/>
        <v>BLACK</v>
      </c>
      <c r="L6173" s="7" t="str">
        <f t="shared" ca="1" si="481"/>
        <v>LOSE</v>
      </c>
      <c r="M6173" s="8">
        <f t="shared" ca="1" si="483"/>
        <v>-1</v>
      </c>
      <c r="N6173" s="8">
        <f t="shared" ca="1" si="484"/>
        <v>-200</v>
      </c>
      <c r="O6173" s="32">
        <f ca="1">SUM(M$4:M6173)/I6173</f>
        <v>-3.2414910858995137E-2</v>
      </c>
      <c r="P6173" s="47">
        <f ca="1">_xlfn.VAR.P(M$4:M6173)</f>
        <v>0.99894927355400343</v>
      </c>
      <c r="Q6173" s="33">
        <f ca="1">COUNTIF(L$4:L6173, "WIN")/I6173</f>
        <v>0.48379254457050241</v>
      </c>
    </row>
    <row r="6174" spans="9:17" x14ac:dyDescent="0.25">
      <c r="I6174" s="5">
        <v>6171</v>
      </c>
      <c r="J6174" s="9">
        <f t="shared" ca="1" si="482"/>
        <v>0.12354044133848319</v>
      </c>
      <c r="K6174" s="7" t="str">
        <f t="shared" ca="1" si="480"/>
        <v>RED</v>
      </c>
      <c r="L6174" s="7" t="str">
        <f t="shared" ca="1" si="481"/>
        <v>WIN</v>
      </c>
      <c r="M6174" s="8">
        <f t="shared" ca="1" si="483"/>
        <v>1</v>
      </c>
      <c r="N6174" s="8">
        <f t="shared" ca="1" si="484"/>
        <v>-199</v>
      </c>
      <c r="O6174" s="32">
        <f ca="1">SUM(M$4:M6174)/I6174</f>
        <v>-3.2247609787716743E-2</v>
      </c>
      <c r="P6174" s="47">
        <f ca="1">_xlfn.VAR.P(M$4:M6174)</f>
        <v>0.99896009166297917</v>
      </c>
      <c r="Q6174" s="33">
        <f ca="1">COUNTIF(L$4:L6174, "WIN")/I6174</f>
        <v>0.4838761951061416</v>
      </c>
    </row>
    <row r="6175" spans="9:17" x14ac:dyDescent="0.25">
      <c r="I6175" s="5">
        <v>6172</v>
      </c>
      <c r="J6175" s="9">
        <f t="shared" ca="1" si="482"/>
        <v>0.47545715476174477</v>
      </c>
      <c r="K6175" s="7" t="str">
        <f t="shared" ca="1" si="480"/>
        <v>RED</v>
      </c>
      <c r="L6175" s="7" t="str">
        <f t="shared" ca="1" si="481"/>
        <v>WIN</v>
      </c>
      <c r="M6175" s="8">
        <f t="shared" ca="1" si="483"/>
        <v>1</v>
      </c>
      <c r="N6175" s="8">
        <f t="shared" ca="1" si="484"/>
        <v>-198</v>
      </c>
      <c r="O6175" s="32">
        <f ca="1">SUM(M$4:M6175)/I6175</f>
        <v>-3.208036292935839E-2</v>
      </c>
      <c r="P6175" s="47">
        <f ca="1">_xlfn.VAR.P(M$4:M6175)</f>
        <v>0.99897085031432065</v>
      </c>
      <c r="Q6175" s="33">
        <f ca="1">COUNTIF(L$4:L6175, "WIN")/I6175</f>
        <v>0.48395981853532083</v>
      </c>
    </row>
    <row r="6176" spans="9:17" x14ac:dyDescent="0.25">
      <c r="I6176" s="5">
        <v>6173</v>
      </c>
      <c r="J6176" s="9">
        <f t="shared" ca="1" si="482"/>
        <v>0.76521872277708725</v>
      </c>
      <c r="K6176" s="7" t="str">
        <f t="shared" ca="1" si="480"/>
        <v>BLACK</v>
      </c>
      <c r="L6176" s="7" t="str">
        <f t="shared" ca="1" si="481"/>
        <v>LOSE</v>
      </c>
      <c r="M6176" s="8">
        <f t="shared" ca="1" si="483"/>
        <v>-1</v>
      </c>
      <c r="N6176" s="8">
        <f t="shared" ca="1" si="484"/>
        <v>-199</v>
      </c>
      <c r="O6176" s="32">
        <f ca="1">SUM(M$4:M6176)/I6176</f>
        <v>-3.223716183379232E-2</v>
      </c>
      <c r="P6176" s="47">
        <f ca="1">_xlfn.VAR.P(M$4:M6176)</f>
        <v>0.99896076539690193</v>
      </c>
      <c r="Q6176" s="33">
        <f ca="1">COUNTIF(L$4:L6176, "WIN")/I6176</f>
        <v>0.48388141908310384</v>
      </c>
    </row>
    <row r="6177" spans="9:17" x14ac:dyDescent="0.25">
      <c r="I6177" s="5">
        <v>6174</v>
      </c>
      <c r="J6177" s="9">
        <f t="shared" ca="1" si="482"/>
        <v>0.8509369766050886</v>
      </c>
      <c r="K6177" s="7" t="str">
        <f t="shared" ca="1" si="480"/>
        <v>BLACK</v>
      </c>
      <c r="L6177" s="7" t="str">
        <f t="shared" ca="1" si="481"/>
        <v>LOSE</v>
      </c>
      <c r="M6177" s="8">
        <f t="shared" ca="1" si="483"/>
        <v>-1</v>
      </c>
      <c r="N6177" s="8">
        <f t="shared" ca="1" si="484"/>
        <v>-200</v>
      </c>
      <c r="O6177" s="32">
        <f ca="1">SUM(M$4:M6177)/I6177</f>
        <v>-3.2393909944930355E-2</v>
      </c>
      <c r="P6177" s="47">
        <f ca="1">_xlfn.VAR.P(M$4:M6177)</f>
        <v>0.99895063459847977</v>
      </c>
      <c r="Q6177" s="33">
        <f ca="1">COUNTIF(L$4:L6177, "WIN")/I6177</f>
        <v>0.48380304502753485</v>
      </c>
    </row>
    <row r="6178" spans="9:17" x14ac:dyDescent="0.25">
      <c r="I6178" s="5">
        <v>6175</v>
      </c>
      <c r="J6178" s="9">
        <f t="shared" ca="1" si="482"/>
        <v>0.66973076771095441</v>
      </c>
      <c r="K6178" s="7" t="str">
        <f t="shared" ca="1" si="480"/>
        <v>BLACK</v>
      </c>
      <c r="L6178" s="7" t="str">
        <f t="shared" ca="1" si="481"/>
        <v>LOSE</v>
      </c>
      <c r="M6178" s="8">
        <f t="shared" ca="1" si="483"/>
        <v>-1</v>
      </c>
      <c r="N6178" s="8">
        <f t="shared" ca="1" si="484"/>
        <v>-201</v>
      </c>
      <c r="O6178" s="32">
        <f ca="1">SUM(M$4:M6178)/I6178</f>
        <v>-3.2550607287449393E-2</v>
      </c>
      <c r="P6178" s="47">
        <f ca="1">_xlfn.VAR.P(M$4:M6178)</f>
        <v>0.99894045796521824</v>
      </c>
      <c r="Q6178" s="33">
        <f ca="1">COUNTIF(L$4:L6178, "WIN")/I6178</f>
        <v>0.4837246963562753</v>
      </c>
    </row>
    <row r="6179" spans="9:17" x14ac:dyDescent="0.25">
      <c r="I6179" s="5">
        <v>6176</v>
      </c>
      <c r="J6179" s="9">
        <f t="shared" ca="1" si="482"/>
        <v>0.75539734905696709</v>
      </c>
      <c r="K6179" s="7" t="str">
        <f t="shared" ca="1" si="480"/>
        <v>BLACK</v>
      </c>
      <c r="L6179" s="7" t="str">
        <f t="shared" ca="1" si="481"/>
        <v>LOSE</v>
      </c>
      <c r="M6179" s="8">
        <f t="shared" ca="1" si="483"/>
        <v>-1</v>
      </c>
      <c r="N6179" s="8">
        <f t="shared" ca="1" si="484"/>
        <v>-202</v>
      </c>
      <c r="O6179" s="32">
        <f ca="1">SUM(M$4:M6179)/I6179</f>
        <v>-3.2707253886010361E-2</v>
      </c>
      <c r="P6179" s="47">
        <f ca="1">_xlfn.VAR.P(M$4:M6179)</f>
        <v>0.99893023554323601</v>
      </c>
      <c r="Q6179" s="33">
        <f ca="1">COUNTIF(L$4:L6179, "WIN")/I6179</f>
        <v>0.48364637305699482</v>
      </c>
    </row>
    <row r="6180" spans="9:17" x14ac:dyDescent="0.25">
      <c r="I6180" s="5">
        <v>6177</v>
      </c>
      <c r="J6180" s="9">
        <f t="shared" ca="1" si="482"/>
        <v>6.7014044828340169E-2</v>
      </c>
      <c r="K6180" s="7" t="str">
        <f t="shared" ca="1" si="480"/>
        <v>RED</v>
      </c>
      <c r="L6180" s="7" t="str">
        <f t="shared" ca="1" si="481"/>
        <v>WIN</v>
      </c>
      <c r="M6180" s="8">
        <f t="shared" ca="1" si="483"/>
        <v>1</v>
      </c>
      <c r="N6180" s="8">
        <f t="shared" ca="1" si="484"/>
        <v>-201</v>
      </c>
      <c r="O6180" s="32">
        <f ca="1">SUM(M$4:M6180)/I6180</f>
        <v>-3.2540067994171931E-2</v>
      </c>
      <c r="P6180" s="47">
        <f ca="1">_xlfn.VAR.P(M$4:M6180)</f>
        <v>0.99894114397493472</v>
      </c>
      <c r="Q6180" s="33">
        <f ca="1">COUNTIF(L$4:L6180, "WIN")/I6180</f>
        <v>0.48372996600291401</v>
      </c>
    </row>
    <row r="6181" spans="9:17" x14ac:dyDescent="0.25">
      <c r="I6181" s="5">
        <v>6178</v>
      </c>
      <c r="J6181" s="9">
        <f t="shared" ca="1" si="482"/>
        <v>0.79729847962073397</v>
      </c>
      <c r="K6181" s="7" t="str">
        <f t="shared" ca="1" si="480"/>
        <v>BLACK</v>
      </c>
      <c r="L6181" s="7" t="str">
        <f t="shared" ca="1" si="481"/>
        <v>LOSE</v>
      </c>
      <c r="M6181" s="8">
        <f t="shared" ca="1" si="483"/>
        <v>-1</v>
      </c>
      <c r="N6181" s="8">
        <f t="shared" ca="1" si="484"/>
        <v>-202</v>
      </c>
      <c r="O6181" s="32">
        <f ca="1">SUM(M$4:M6181)/I6181</f>
        <v>-3.2696665587568792E-2</v>
      </c>
      <c r="P6181" s="47">
        <f ca="1">_xlfn.VAR.P(M$4:M6181)</f>
        <v>0.99893092805945471</v>
      </c>
      <c r="Q6181" s="33">
        <f ca="1">COUNTIF(L$4:L6181, "WIN")/I6181</f>
        <v>0.48365166720621561</v>
      </c>
    </row>
    <row r="6182" spans="9:17" x14ac:dyDescent="0.25">
      <c r="I6182" s="5">
        <v>6179</v>
      </c>
      <c r="J6182" s="9">
        <f t="shared" ca="1" si="482"/>
        <v>0.91736685458756462</v>
      </c>
      <c r="K6182" s="7" t="str">
        <f t="shared" ca="1" si="480"/>
        <v>BLACK</v>
      </c>
      <c r="L6182" s="7" t="str">
        <f t="shared" ca="1" si="481"/>
        <v>LOSE</v>
      </c>
      <c r="M6182" s="8">
        <f t="shared" ca="1" si="483"/>
        <v>-1</v>
      </c>
      <c r="N6182" s="8">
        <f t="shared" ca="1" si="484"/>
        <v>-203</v>
      </c>
      <c r="O6182" s="32">
        <f ca="1">SUM(M$4:M6182)/I6182</f>
        <v>-3.2853212493931055E-2</v>
      </c>
      <c r="P6182" s="47">
        <f ca="1">_xlfn.VAR.P(M$4:M6182)</f>
        <v>0.9989206664288286</v>
      </c>
      <c r="Q6182" s="33">
        <f ca="1">COUNTIF(L$4:L6182, "WIN")/I6182</f>
        <v>0.48357339375303449</v>
      </c>
    </row>
    <row r="6183" spans="9:17" x14ac:dyDescent="0.25">
      <c r="I6183" s="5">
        <v>6180</v>
      </c>
      <c r="J6183" s="9">
        <f t="shared" ca="1" si="482"/>
        <v>0.39515984865192055</v>
      </c>
      <c r="K6183" s="7" t="str">
        <f t="shared" ca="1" si="480"/>
        <v>RED</v>
      </c>
      <c r="L6183" s="7" t="str">
        <f t="shared" ca="1" si="481"/>
        <v>WIN</v>
      </c>
      <c r="M6183" s="8">
        <f t="shared" ca="1" si="483"/>
        <v>1</v>
      </c>
      <c r="N6183" s="8">
        <f t="shared" ca="1" si="484"/>
        <v>-202</v>
      </c>
      <c r="O6183" s="32">
        <f ca="1">SUM(M$4:M6183)/I6183</f>
        <v>-3.2686084142394822E-2</v>
      </c>
      <c r="P6183" s="47">
        <f ca="1">_xlfn.VAR.P(M$4:M6183)</f>
        <v>0.99893161990343626</v>
      </c>
      <c r="Q6183" s="33">
        <f ca="1">COUNTIF(L$4:L6183, "WIN")/I6183</f>
        <v>0.48365695792880259</v>
      </c>
    </row>
    <row r="6184" spans="9:17" x14ac:dyDescent="0.25">
      <c r="I6184" s="5">
        <v>6181</v>
      </c>
      <c r="J6184" s="9">
        <f t="shared" ca="1" si="482"/>
        <v>0.77641318503883971</v>
      </c>
      <c r="K6184" s="7" t="str">
        <f t="shared" ca="1" si="480"/>
        <v>BLACK</v>
      </c>
      <c r="L6184" s="7" t="str">
        <f t="shared" ca="1" si="481"/>
        <v>LOSE</v>
      </c>
      <c r="M6184" s="8">
        <f t="shared" ca="1" si="483"/>
        <v>-1</v>
      </c>
      <c r="N6184" s="8">
        <f t="shared" ca="1" si="484"/>
        <v>-203</v>
      </c>
      <c r="O6184" s="32">
        <f ca="1">SUM(M$4:M6184)/I6184</f>
        <v>-3.2842582106455263E-2</v>
      </c>
      <c r="P6184" s="47">
        <f ca="1">_xlfn.VAR.P(M$4:M6184)</f>
        <v>0.99892136480058069</v>
      </c>
      <c r="Q6184" s="33">
        <f ca="1">COUNTIF(L$4:L6184, "WIN")/I6184</f>
        <v>0.48357870894677235</v>
      </c>
    </row>
    <row r="6185" spans="9:17" x14ac:dyDescent="0.25">
      <c r="I6185" s="5">
        <v>6182</v>
      </c>
      <c r="J6185" s="9">
        <f t="shared" ca="1" si="482"/>
        <v>0.80062842003078649</v>
      </c>
      <c r="K6185" s="7" t="str">
        <f t="shared" ca="1" si="480"/>
        <v>BLACK</v>
      </c>
      <c r="L6185" s="7" t="str">
        <f t="shared" ca="1" si="481"/>
        <v>LOSE</v>
      </c>
      <c r="M6185" s="8">
        <f t="shared" ca="1" si="483"/>
        <v>-1</v>
      </c>
      <c r="N6185" s="8">
        <f t="shared" ca="1" si="484"/>
        <v>-204</v>
      </c>
      <c r="O6185" s="32">
        <f ca="1">SUM(M$4:M6185)/I6185</f>
        <v>-3.2999029440310579E-2</v>
      </c>
      <c r="P6185" s="47">
        <f ca="1">_xlfn.VAR.P(M$4:M6185)</f>
        <v>0.9989110640559975</v>
      </c>
      <c r="Q6185" s="33">
        <f ca="1">COUNTIF(L$4:L6185, "WIN")/I6185</f>
        <v>0.48350048527984468</v>
      </c>
    </row>
    <row r="6186" spans="9:17" x14ac:dyDescent="0.25">
      <c r="I6186" s="5">
        <v>6183</v>
      </c>
      <c r="J6186" s="9">
        <f t="shared" ca="1" si="482"/>
        <v>0.28989672552062629</v>
      </c>
      <c r="K6186" s="7" t="str">
        <f t="shared" ca="1" si="480"/>
        <v>RED</v>
      </c>
      <c r="L6186" s="7" t="str">
        <f t="shared" ca="1" si="481"/>
        <v>WIN</v>
      </c>
      <c r="M6186" s="8">
        <f t="shared" ca="1" si="483"/>
        <v>1</v>
      </c>
      <c r="N6186" s="8">
        <f t="shared" ca="1" si="484"/>
        <v>-203</v>
      </c>
      <c r="O6186" s="32">
        <f ca="1">SUM(M$4:M6186)/I6186</f>
        <v>-3.2831958596150734E-2</v>
      </c>
      <c r="P6186" s="47">
        <f ca="1">_xlfn.VAR.P(M$4:M6186)</f>
        <v>0.99892206249474069</v>
      </c>
      <c r="Q6186" s="33">
        <f ca="1">COUNTIF(L$4:L6186, "WIN")/I6186</f>
        <v>0.48358402070192463</v>
      </c>
    </row>
    <row r="6187" spans="9:17" x14ac:dyDescent="0.25">
      <c r="I6187" s="5">
        <v>6184</v>
      </c>
      <c r="J6187" s="9">
        <f t="shared" ca="1" si="482"/>
        <v>0.92299242215062272</v>
      </c>
      <c r="K6187" s="7" t="str">
        <f t="shared" ca="1" si="480"/>
        <v>BLACK</v>
      </c>
      <c r="L6187" s="7" t="str">
        <f t="shared" ca="1" si="481"/>
        <v>LOSE</v>
      </c>
      <c r="M6187" s="8">
        <f t="shared" ca="1" si="483"/>
        <v>-1</v>
      </c>
      <c r="N6187" s="8">
        <f t="shared" ca="1" si="484"/>
        <v>-204</v>
      </c>
      <c r="O6187" s="32">
        <f ca="1">SUM(M$4:M6187)/I6187</f>
        <v>-3.2988357050452784E-2</v>
      </c>
      <c r="P6187" s="47">
        <f ca="1">_xlfn.VAR.P(M$4:M6187)</f>
        <v>0.99891176829911188</v>
      </c>
      <c r="Q6187" s="33">
        <f ca="1">COUNTIF(L$4:L6187, "WIN")/I6187</f>
        <v>0.48350582147477361</v>
      </c>
    </row>
    <row r="6188" spans="9:17" x14ac:dyDescent="0.25">
      <c r="I6188" s="5">
        <v>6185</v>
      </c>
      <c r="J6188" s="9">
        <f t="shared" ca="1" si="482"/>
        <v>0.94184714257391844</v>
      </c>
      <c r="K6188" s="7" t="str">
        <f t="shared" ca="1" si="480"/>
        <v>BLACK</v>
      </c>
      <c r="L6188" s="7" t="str">
        <f t="shared" ca="1" si="481"/>
        <v>LOSE</v>
      </c>
      <c r="M6188" s="8">
        <f t="shared" ca="1" si="483"/>
        <v>-1</v>
      </c>
      <c r="N6188" s="8">
        <f t="shared" ca="1" si="484"/>
        <v>-205</v>
      </c>
      <c r="O6188" s="32">
        <f ca="1">SUM(M$4:M6188)/I6188</f>
        <v>-3.3144704931285365E-2</v>
      </c>
      <c r="P6188" s="47">
        <f ca="1">_xlfn.VAR.P(M$4:M6188)</f>
        <v>0.99890142853501807</v>
      </c>
      <c r="Q6188" s="33">
        <f ca="1">COUNTIF(L$4:L6188, "WIN")/I6188</f>
        <v>0.4834276475343573</v>
      </c>
    </row>
    <row r="6189" spans="9:17" x14ac:dyDescent="0.25">
      <c r="I6189" s="5">
        <v>6186</v>
      </c>
      <c r="J6189" s="9">
        <f t="shared" ca="1" si="482"/>
        <v>0.17819942338926387</v>
      </c>
      <c r="K6189" s="7" t="str">
        <f t="shared" ca="1" si="480"/>
        <v>RED</v>
      </c>
      <c r="L6189" s="7" t="str">
        <f t="shared" ca="1" si="481"/>
        <v>WIN</v>
      </c>
      <c r="M6189" s="8">
        <f t="shared" ca="1" si="483"/>
        <v>1</v>
      </c>
      <c r="N6189" s="8">
        <f t="shared" ca="1" si="484"/>
        <v>-204</v>
      </c>
      <c r="O6189" s="32">
        <f ca="1">SUM(M$4:M6189)/I6189</f>
        <v>-3.2977691561590687E-2</v>
      </c>
      <c r="P6189" s="47">
        <f ca="1">_xlfn.VAR.P(M$4:M6189)</f>
        <v>0.99891247185926857</v>
      </c>
      <c r="Q6189" s="33">
        <f ca="1">COUNTIF(L$4:L6189, "WIN")/I6189</f>
        <v>0.48351115421920465</v>
      </c>
    </row>
    <row r="6190" spans="9:17" x14ac:dyDescent="0.25">
      <c r="I6190" s="5">
        <v>6187</v>
      </c>
      <c r="J6190" s="9">
        <f t="shared" ca="1" si="482"/>
        <v>0.92346196890905452</v>
      </c>
      <c r="K6190" s="7" t="str">
        <f t="shared" ca="1" si="480"/>
        <v>BLACK</v>
      </c>
      <c r="L6190" s="7" t="str">
        <f t="shared" ca="1" si="481"/>
        <v>LOSE</v>
      </c>
      <c r="M6190" s="8">
        <f t="shared" ca="1" si="483"/>
        <v>-1</v>
      </c>
      <c r="N6190" s="8">
        <f t="shared" ca="1" si="484"/>
        <v>-205</v>
      </c>
      <c r="O6190" s="32">
        <f ca="1">SUM(M$4:M6190)/I6190</f>
        <v>-3.3133990625505094E-2</v>
      </c>
      <c r="P6190" s="47">
        <f ca="1">_xlfn.VAR.P(M$4:M6190)</f>
        <v>0.99890213866522892</v>
      </c>
      <c r="Q6190" s="33">
        <f ca="1">COUNTIF(L$4:L6190, "WIN")/I6190</f>
        <v>0.48343300468724748</v>
      </c>
    </row>
    <row r="6191" spans="9:17" x14ac:dyDescent="0.25">
      <c r="I6191" s="5">
        <v>6188</v>
      </c>
      <c r="J6191" s="9">
        <f t="shared" ca="1" si="482"/>
        <v>0.33276891809539599</v>
      </c>
      <c r="K6191" s="7" t="str">
        <f t="shared" ca="1" si="480"/>
        <v>RED</v>
      </c>
      <c r="L6191" s="7" t="str">
        <f t="shared" ca="1" si="481"/>
        <v>WIN</v>
      </c>
      <c r="M6191" s="8">
        <f t="shared" ca="1" si="483"/>
        <v>1</v>
      </c>
      <c r="N6191" s="8">
        <f t="shared" ca="1" si="484"/>
        <v>-204</v>
      </c>
      <c r="O6191" s="32">
        <f ca="1">SUM(M$4:M6191)/I6191</f>
        <v>-3.2967032967032968E-2</v>
      </c>
      <c r="P6191" s="47">
        <f ca="1">_xlfn.VAR.P(M$4:M6191)</f>
        <v>0.99891317473735053</v>
      </c>
      <c r="Q6191" s="33">
        <f ca="1">COUNTIF(L$4:L6191, "WIN")/I6191</f>
        <v>0.48351648351648352</v>
      </c>
    </row>
    <row r="6192" spans="9:17" x14ac:dyDescent="0.25">
      <c r="I6192" s="5">
        <v>6189</v>
      </c>
      <c r="J6192" s="9">
        <f t="shared" ca="1" si="482"/>
        <v>0.80355023153024074</v>
      </c>
      <c r="K6192" s="7" t="str">
        <f t="shared" ca="1" si="480"/>
        <v>BLACK</v>
      </c>
      <c r="L6192" s="7" t="str">
        <f t="shared" ca="1" si="481"/>
        <v>LOSE</v>
      </c>
      <c r="M6192" s="8">
        <f t="shared" ca="1" si="483"/>
        <v>-1</v>
      </c>
      <c r="N6192" s="8">
        <f t="shared" ca="1" si="484"/>
        <v>-205</v>
      </c>
      <c r="O6192" s="32">
        <f ca="1">SUM(M$4:M6192)/I6192</f>
        <v>-3.3123283244465986E-2</v>
      </c>
      <c r="P6192" s="47">
        <f ca="1">_xlfn.VAR.P(M$4:M6192)</f>
        <v>0.99890284810710683</v>
      </c>
      <c r="Q6192" s="33">
        <f ca="1">COUNTIF(L$4:L6192, "WIN")/I6192</f>
        <v>0.483438358377767</v>
      </c>
    </row>
    <row r="6193" spans="9:17" x14ac:dyDescent="0.25">
      <c r="I6193" s="5">
        <v>6190</v>
      </c>
      <c r="J6193" s="9">
        <f t="shared" ca="1" si="482"/>
        <v>0.50024821289351173</v>
      </c>
      <c r="K6193" s="7" t="str">
        <f t="shared" ca="1" si="480"/>
        <v>BLACK</v>
      </c>
      <c r="L6193" s="7" t="str">
        <f t="shared" ca="1" si="481"/>
        <v>LOSE</v>
      </c>
      <c r="M6193" s="8">
        <f t="shared" ca="1" si="483"/>
        <v>-1</v>
      </c>
      <c r="N6193" s="8">
        <f t="shared" ca="1" si="484"/>
        <v>-206</v>
      </c>
      <c r="O6193" s="32">
        <f ca="1">SUM(M$4:M6193)/I6193</f>
        <v>-3.3279483037156707E-2</v>
      </c>
      <c r="P6193" s="47">
        <f ca="1">_xlfn.VAR.P(M$4:M6193)</f>
        <v>0.99889247600877962</v>
      </c>
      <c r="Q6193" s="33">
        <f ca="1">COUNTIF(L$4:L6193, "WIN")/I6193</f>
        <v>0.48336025848142167</v>
      </c>
    </row>
    <row r="6194" spans="9:17" x14ac:dyDescent="0.25">
      <c r="I6194" s="5">
        <v>6191</v>
      </c>
      <c r="J6194" s="9">
        <f t="shared" ca="1" si="482"/>
        <v>0.27024759879198967</v>
      </c>
      <c r="K6194" s="7" t="str">
        <f t="shared" ca="1" si="480"/>
        <v>RED</v>
      </c>
      <c r="L6194" s="7" t="str">
        <f t="shared" ca="1" si="481"/>
        <v>WIN</v>
      </c>
      <c r="M6194" s="8">
        <f t="shared" ca="1" si="483"/>
        <v>1</v>
      </c>
      <c r="N6194" s="8">
        <f t="shared" ca="1" si="484"/>
        <v>-205</v>
      </c>
      <c r="O6194" s="32">
        <f ca="1">SUM(M$4:M6194)/I6194</f>
        <v>-3.3112582781456956E-2</v>
      </c>
      <c r="P6194" s="47">
        <f ca="1">_xlfn.VAR.P(M$4:M6194)</f>
        <v>0.9989035568615412</v>
      </c>
      <c r="Q6194" s="33">
        <f ca="1">COUNTIF(L$4:L6194, "WIN")/I6194</f>
        <v>0.48344370860927155</v>
      </c>
    </row>
    <row r="6195" spans="9:17" x14ac:dyDescent="0.25">
      <c r="I6195" s="5">
        <v>6192</v>
      </c>
      <c r="J6195" s="9">
        <f t="shared" ca="1" si="482"/>
        <v>1.9888804981147423E-2</v>
      </c>
      <c r="K6195" s="7" t="str">
        <f t="shared" ca="1" si="480"/>
        <v>RED</v>
      </c>
      <c r="L6195" s="7" t="str">
        <f t="shared" ca="1" si="481"/>
        <v>WIN</v>
      </c>
      <c r="M6195" s="8">
        <f t="shared" ca="1" si="483"/>
        <v>1</v>
      </c>
      <c r="N6195" s="8">
        <f t="shared" ca="1" si="484"/>
        <v>-204</v>
      </c>
      <c r="O6195" s="32">
        <f ca="1">SUM(M$4:M6195)/I6195</f>
        <v>-3.294573643410853E-2</v>
      </c>
      <c r="P6195" s="47">
        <f ca="1">_xlfn.VAR.P(M$4:M6195)</f>
        <v>0.99891457845081422</v>
      </c>
      <c r="Q6195" s="33">
        <f ca="1">COUNTIF(L$4:L6195, "WIN")/I6195</f>
        <v>0.48352713178294576</v>
      </c>
    </row>
    <row r="6196" spans="9:17" x14ac:dyDescent="0.25">
      <c r="I6196" s="5">
        <v>6193</v>
      </c>
      <c r="J6196" s="9">
        <f t="shared" ca="1" si="482"/>
        <v>6.2969056802970935E-2</v>
      </c>
      <c r="K6196" s="7" t="str">
        <f t="shared" ca="1" si="480"/>
        <v>RED</v>
      </c>
      <c r="L6196" s="7" t="str">
        <f t="shared" ca="1" si="481"/>
        <v>WIN</v>
      </c>
      <c r="M6196" s="8">
        <f t="shared" ca="1" si="483"/>
        <v>1</v>
      </c>
      <c r="N6196" s="8">
        <f t="shared" ca="1" si="484"/>
        <v>-203</v>
      </c>
      <c r="O6196" s="32">
        <f ca="1">SUM(M$4:M6196)/I6196</f>
        <v>-3.2778943968997255E-2</v>
      </c>
      <c r="P6196" s="47">
        <f ca="1">_xlfn.VAR.P(M$4:M6196)</f>
        <v>0.99892554083227736</v>
      </c>
      <c r="Q6196" s="33">
        <f ca="1">COUNTIF(L$4:L6196, "WIN")/I6196</f>
        <v>0.48361052801550136</v>
      </c>
    </row>
    <row r="6197" spans="9:17" x14ac:dyDescent="0.25">
      <c r="I6197" s="5">
        <v>6194</v>
      </c>
      <c r="J6197" s="9">
        <f t="shared" ca="1" si="482"/>
        <v>0.82965797514372008</v>
      </c>
      <c r="K6197" s="7" t="str">
        <f t="shared" ca="1" si="480"/>
        <v>BLACK</v>
      </c>
      <c r="L6197" s="7" t="str">
        <f t="shared" ca="1" si="481"/>
        <v>LOSE</v>
      </c>
      <c r="M6197" s="8">
        <f t="shared" ca="1" si="483"/>
        <v>-1</v>
      </c>
      <c r="N6197" s="8">
        <f t="shared" ca="1" si="484"/>
        <v>-204</v>
      </c>
      <c r="O6197" s="32">
        <f ca="1">SUM(M$4:M6197)/I6197</f>
        <v>-3.2935098482402322E-2</v>
      </c>
      <c r="P6197" s="47">
        <f ca="1">_xlfn.VAR.P(M$4:M6197)</f>
        <v>0.99891527928795443</v>
      </c>
      <c r="Q6197" s="33">
        <f ca="1">COUNTIF(L$4:L6197, "WIN")/I6197</f>
        <v>0.48353245075879886</v>
      </c>
    </row>
    <row r="6198" spans="9:17" x14ac:dyDescent="0.25">
      <c r="I6198" s="5">
        <v>6195</v>
      </c>
      <c r="J6198" s="9">
        <f t="shared" ca="1" si="482"/>
        <v>0.23066049755640372</v>
      </c>
      <c r="K6198" s="7" t="str">
        <f t="shared" ca="1" si="480"/>
        <v>RED</v>
      </c>
      <c r="L6198" s="7" t="str">
        <f t="shared" ca="1" si="481"/>
        <v>WIN</v>
      </c>
      <c r="M6198" s="8">
        <f t="shared" ca="1" si="483"/>
        <v>1</v>
      </c>
      <c r="N6198" s="8">
        <f t="shared" ca="1" si="484"/>
        <v>-203</v>
      </c>
      <c r="O6198" s="32">
        <f ca="1">SUM(M$4:M6198)/I6198</f>
        <v>-3.2768361581920903E-2</v>
      </c>
      <c r="P6198" s="47">
        <f ca="1">_xlfn.VAR.P(M$4:M6198)</f>
        <v>0.99892623447923645</v>
      </c>
      <c r="Q6198" s="33">
        <f ca="1">COUNTIF(L$4:L6198, "WIN")/I6198</f>
        <v>0.48361581920903957</v>
      </c>
    </row>
    <row r="6199" spans="9:17" x14ac:dyDescent="0.25">
      <c r="I6199" s="5">
        <v>6196</v>
      </c>
      <c r="J6199" s="9">
        <f t="shared" ca="1" si="482"/>
        <v>0.77783203059392858</v>
      </c>
      <c r="K6199" s="7" t="str">
        <f t="shared" ca="1" si="480"/>
        <v>BLACK</v>
      </c>
      <c r="L6199" s="7" t="str">
        <f t="shared" ca="1" si="481"/>
        <v>LOSE</v>
      </c>
      <c r="M6199" s="8">
        <f t="shared" ca="1" si="483"/>
        <v>-1</v>
      </c>
      <c r="N6199" s="8">
        <f t="shared" ca="1" si="484"/>
        <v>-204</v>
      </c>
      <c r="O6199" s="32">
        <f ca="1">SUM(M$4:M6199)/I6199</f>
        <v>-3.29244673983215E-2</v>
      </c>
      <c r="P6199" s="47">
        <f ca="1">_xlfn.VAR.P(M$4:M6199)</f>
        <v>0.99891597944653687</v>
      </c>
      <c r="Q6199" s="33">
        <f ca="1">COUNTIF(L$4:L6199, "WIN")/I6199</f>
        <v>0.48353776630083928</v>
      </c>
    </row>
    <row r="6200" spans="9:17" x14ac:dyDescent="0.25">
      <c r="I6200" s="5">
        <v>6197</v>
      </c>
      <c r="J6200" s="9">
        <f t="shared" ca="1" si="482"/>
        <v>0.11568297710976561</v>
      </c>
      <c r="K6200" s="7" t="str">
        <f t="shared" ca="1" si="480"/>
        <v>RED</v>
      </c>
      <c r="L6200" s="7" t="str">
        <f t="shared" ca="1" si="481"/>
        <v>WIN</v>
      </c>
      <c r="M6200" s="8">
        <f t="shared" ca="1" si="483"/>
        <v>1</v>
      </c>
      <c r="N6200" s="8">
        <f t="shared" ca="1" si="484"/>
        <v>-203</v>
      </c>
      <c r="O6200" s="32">
        <f ca="1">SUM(M$4:M6200)/I6200</f>
        <v>-3.2757786025496206E-2</v>
      </c>
      <c r="P6200" s="47">
        <f ca="1">_xlfn.VAR.P(M$4:M6200)</f>
        <v>0.99892692745470779</v>
      </c>
      <c r="Q6200" s="33">
        <f ca="1">COUNTIF(L$4:L6200, "WIN")/I6200</f>
        <v>0.48362110698725191</v>
      </c>
    </row>
    <row r="6201" spans="9:17" x14ac:dyDescent="0.25">
      <c r="I6201" s="5">
        <v>6198</v>
      </c>
      <c r="J6201" s="9">
        <f t="shared" ca="1" si="482"/>
        <v>0.756057489091428</v>
      </c>
      <c r="K6201" s="7" t="str">
        <f t="shared" ca="1" si="480"/>
        <v>BLACK</v>
      </c>
      <c r="L6201" s="7" t="str">
        <f t="shared" ca="1" si="481"/>
        <v>LOSE</v>
      </c>
      <c r="M6201" s="8">
        <f t="shared" ca="1" si="483"/>
        <v>-1</v>
      </c>
      <c r="N6201" s="8">
        <f t="shared" ca="1" si="484"/>
        <v>-204</v>
      </c>
      <c r="O6201" s="32">
        <f ca="1">SUM(M$4:M6201)/I6201</f>
        <v>-3.2913843175217811E-2</v>
      </c>
      <c r="P6201" s="47">
        <f ca="1">_xlfn.VAR.P(M$4:M6201)</f>
        <v>0.99891667892743718</v>
      </c>
      <c r="Q6201" s="33">
        <f ca="1">COUNTIF(L$4:L6201, "WIN")/I6201</f>
        <v>0.48354307841239108</v>
      </c>
    </row>
    <row r="6202" spans="9:17" x14ac:dyDescent="0.25">
      <c r="I6202" s="5">
        <v>6199</v>
      </c>
      <c r="J6202" s="9">
        <f t="shared" ca="1" si="482"/>
        <v>0.99476166708120828</v>
      </c>
      <c r="K6202" s="7" t="str">
        <f t="shared" ca="1" si="480"/>
        <v>GREEN</v>
      </c>
      <c r="L6202" s="7" t="str">
        <f t="shared" ca="1" si="481"/>
        <v>LOSE</v>
      </c>
      <c r="M6202" s="8">
        <f t="shared" ca="1" si="483"/>
        <v>-1</v>
      </c>
      <c r="N6202" s="8">
        <f t="shared" ca="1" si="484"/>
        <v>-205</v>
      </c>
      <c r="O6202" s="32">
        <f ca="1">SUM(M$4:M6202)/I6202</f>
        <v>-3.3069849975802548E-2</v>
      </c>
      <c r="P6202" s="47">
        <f ca="1">_xlfn.VAR.P(M$4:M6202)</f>
        <v>0.99890638502257789</v>
      </c>
      <c r="Q6202" s="33">
        <f ca="1">COUNTIF(L$4:L6202, "WIN")/I6202</f>
        <v>0.48346507501209873</v>
      </c>
    </row>
    <row r="6203" spans="9:17" x14ac:dyDescent="0.25">
      <c r="I6203" s="5">
        <v>6200</v>
      </c>
      <c r="J6203" s="9">
        <f t="shared" ca="1" si="482"/>
        <v>3.4897840730012231E-2</v>
      </c>
      <c r="K6203" s="7" t="str">
        <f t="shared" ca="1" si="480"/>
        <v>RED</v>
      </c>
      <c r="L6203" s="7" t="str">
        <f t="shared" ca="1" si="481"/>
        <v>WIN</v>
      </c>
      <c r="M6203" s="8">
        <f t="shared" ca="1" si="483"/>
        <v>1</v>
      </c>
      <c r="N6203" s="8">
        <f t="shared" ca="1" si="484"/>
        <v>-204</v>
      </c>
      <c r="O6203" s="32">
        <f ca="1">SUM(M$4:M6203)/I6203</f>
        <v>-3.2903225806451615E-2</v>
      </c>
      <c r="P6203" s="47">
        <f ca="1">_xlfn.VAR.P(M$4:M6203)</f>
        <v>0.99891737773152967</v>
      </c>
      <c r="Q6203" s="33">
        <f ca="1">COUNTIF(L$4:L6203, "WIN")/I6203</f>
        <v>0.48354838709677417</v>
      </c>
    </row>
    <row r="6204" spans="9:17" x14ac:dyDescent="0.25">
      <c r="I6204" s="5">
        <v>6201</v>
      </c>
      <c r="J6204" s="9">
        <f t="shared" ca="1" si="482"/>
        <v>0.54767183049013091</v>
      </c>
      <c r="K6204" s="7" t="str">
        <f t="shared" ca="1" si="480"/>
        <v>BLACK</v>
      </c>
      <c r="L6204" s="7" t="str">
        <f t="shared" ca="1" si="481"/>
        <v>LOSE</v>
      </c>
      <c r="M6204" s="8">
        <f t="shared" ca="1" si="483"/>
        <v>-1</v>
      </c>
      <c r="N6204" s="8">
        <f t="shared" ca="1" si="484"/>
        <v>-205</v>
      </c>
      <c r="O6204" s="32">
        <f ca="1">SUM(M$4:M6204)/I6204</f>
        <v>-3.3059184002580226E-2</v>
      </c>
      <c r="P6204" s="47">
        <f ca="1">_xlfn.VAR.P(M$4:M6204)</f>
        <v>0.99890709035308356</v>
      </c>
      <c r="Q6204" s="33">
        <f ca="1">COUNTIF(L$4:L6204, "WIN")/I6204</f>
        <v>0.48347040799870988</v>
      </c>
    </row>
    <row r="6205" spans="9:17" x14ac:dyDescent="0.25">
      <c r="I6205" s="5">
        <v>6202</v>
      </c>
      <c r="J6205" s="9">
        <f t="shared" ca="1" si="482"/>
        <v>0.41514059814895499</v>
      </c>
      <c r="K6205" s="7" t="str">
        <f t="shared" ca="1" si="480"/>
        <v>RED</v>
      </c>
      <c r="L6205" s="7" t="str">
        <f t="shared" ca="1" si="481"/>
        <v>WIN</v>
      </c>
      <c r="M6205" s="8">
        <f t="shared" ca="1" si="483"/>
        <v>1</v>
      </c>
      <c r="N6205" s="8">
        <f t="shared" ca="1" si="484"/>
        <v>-204</v>
      </c>
      <c r="O6205" s="32">
        <f ca="1">SUM(M$4:M6205)/I6205</f>
        <v>-3.2892615285391807E-2</v>
      </c>
      <c r="P6205" s="47">
        <f ca="1">_xlfn.VAR.P(M$4:M6205)</f>
        <v>0.99891807585968717</v>
      </c>
      <c r="Q6205" s="33">
        <f ca="1">COUNTIF(L$4:L6205, "WIN")/I6205</f>
        <v>0.48355369235730411</v>
      </c>
    </row>
    <row r="6206" spans="9:17" x14ac:dyDescent="0.25">
      <c r="I6206" s="5">
        <v>6203</v>
      </c>
      <c r="J6206" s="9">
        <f t="shared" ca="1" si="482"/>
        <v>0.53448987916923729</v>
      </c>
      <c r="K6206" s="7" t="str">
        <f t="shared" ca="1" si="480"/>
        <v>BLACK</v>
      </c>
      <c r="L6206" s="7" t="str">
        <f t="shared" ca="1" si="481"/>
        <v>LOSE</v>
      </c>
      <c r="M6206" s="8">
        <f t="shared" ca="1" si="483"/>
        <v>-1</v>
      </c>
      <c r="N6206" s="8">
        <f t="shared" ca="1" si="484"/>
        <v>-205</v>
      </c>
      <c r="O6206" s="32">
        <f ca="1">SUM(M$4:M6206)/I6206</f>
        <v>-3.3048524907302916E-2</v>
      </c>
      <c r="P6206" s="47">
        <f ca="1">_xlfn.VAR.P(M$4:M6206)</f>
        <v>0.99890779500145133</v>
      </c>
      <c r="Q6206" s="33">
        <f ca="1">COUNTIF(L$4:L6206, "WIN")/I6206</f>
        <v>0.48347573754634854</v>
      </c>
    </row>
    <row r="6207" spans="9:17" x14ac:dyDescent="0.25">
      <c r="I6207" s="5">
        <v>6204</v>
      </c>
      <c r="J6207" s="9">
        <f t="shared" ca="1" si="482"/>
        <v>0.79210745205709643</v>
      </c>
      <c r="K6207" s="7" t="str">
        <f t="shared" ca="1" si="480"/>
        <v>BLACK</v>
      </c>
      <c r="L6207" s="7" t="str">
        <f t="shared" ca="1" si="481"/>
        <v>LOSE</v>
      </c>
      <c r="M6207" s="8">
        <f t="shared" ca="1" si="483"/>
        <v>-1</v>
      </c>
      <c r="N6207" s="8">
        <f t="shared" ca="1" si="484"/>
        <v>-206</v>
      </c>
      <c r="O6207" s="32">
        <f ca="1">SUM(M$4:M6207)/I6207</f>
        <v>-3.3204384268214059E-2</v>
      </c>
      <c r="P6207" s="47">
        <f ca="1">_xlfn.VAR.P(M$4:M6207)</f>
        <v>0.99889746886536879</v>
      </c>
      <c r="Q6207" s="33">
        <f ca="1">COUNTIF(L$4:L6207, "WIN")/I6207</f>
        <v>0.48339780786589298</v>
      </c>
    </row>
    <row r="6208" spans="9:17" x14ac:dyDescent="0.25">
      <c r="I6208" s="5">
        <v>6205</v>
      </c>
      <c r="J6208" s="9">
        <f t="shared" ca="1" si="482"/>
        <v>0.9209891714345011</v>
      </c>
      <c r="K6208" s="7" t="str">
        <f t="shared" ca="1" si="480"/>
        <v>BLACK</v>
      </c>
      <c r="L6208" s="7" t="str">
        <f t="shared" ca="1" si="481"/>
        <v>LOSE</v>
      </c>
      <c r="M6208" s="8">
        <f t="shared" ca="1" si="483"/>
        <v>-1</v>
      </c>
      <c r="N6208" s="8">
        <f t="shared" ca="1" si="484"/>
        <v>-207</v>
      </c>
      <c r="O6208" s="32">
        <f ca="1">SUM(M$4:M6208)/I6208</f>
        <v>-3.3360193392425463E-2</v>
      </c>
      <c r="P6208" s="47">
        <f ca="1">_xlfn.VAR.P(M$4:M6208)</f>
        <v>0.99888709749681992</v>
      </c>
      <c r="Q6208" s="33">
        <f ca="1">COUNTIF(L$4:L6208, "WIN")/I6208</f>
        <v>0.48331990330378727</v>
      </c>
    </row>
    <row r="6209" spans="9:17" x14ac:dyDescent="0.25">
      <c r="I6209" s="5">
        <v>6206</v>
      </c>
      <c r="J6209" s="9">
        <f t="shared" ca="1" si="482"/>
        <v>9.2483293807178346E-2</v>
      </c>
      <c r="K6209" s="7" t="str">
        <f t="shared" ca="1" si="480"/>
        <v>RED</v>
      </c>
      <c r="L6209" s="7" t="str">
        <f t="shared" ca="1" si="481"/>
        <v>WIN</v>
      </c>
      <c r="M6209" s="8">
        <f t="shared" ca="1" si="483"/>
        <v>1</v>
      </c>
      <c r="N6209" s="8">
        <f t="shared" ca="1" si="484"/>
        <v>-206</v>
      </c>
      <c r="O6209" s="32">
        <f ca="1">SUM(M$4:M6209)/I6209</f>
        <v>-3.319368353206574E-2</v>
      </c>
      <c r="P6209" s="47">
        <f ca="1">_xlfn.VAR.P(M$4:M6209)</f>
        <v>0.99889817937357306</v>
      </c>
      <c r="Q6209" s="33">
        <f ca="1">COUNTIF(L$4:L6209, "WIN")/I6209</f>
        <v>0.48340315823396712</v>
      </c>
    </row>
    <row r="6210" spans="9:17" x14ac:dyDescent="0.25">
      <c r="I6210" s="5">
        <v>6207</v>
      </c>
      <c r="J6210" s="9">
        <f t="shared" ca="1" si="482"/>
        <v>0.15455168151232923</v>
      </c>
      <c r="K6210" s="7" t="str">
        <f t="shared" ca="1" si="480"/>
        <v>RED</v>
      </c>
      <c r="L6210" s="7" t="str">
        <f t="shared" ca="1" si="481"/>
        <v>WIN</v>
      </c>
      <c r="M6210" s="8">
        <f t="shared" ca="1" si="483"/>
        <v>1</v>
      </c>
      <c r="N6210" s="8">
        <f t="shared" ca="1" si="484"/>
        <v>-205</v>
      </c>
      <c r="O6210" s="32">
        <f ca="1">SUM(M$4:M6210)/I6210</f>
        <v>-3.3027227323989043E-2</v>
      </c>
      <c r="P6210" s="47">
        <f ca="1">_xlfn.VAR.P(M$4:M6210)</f>
        <v>0.99890920225528956</v>
      </c>
      <c r="Q6210" s="33">
        <f ca="1">COUNTIF(L$4:L6210, "WIN")/I6210</f>
        <v>0.4834863863380055</v>
      </c>
    </row>
    <row r="6211" spans="9:17" x14ac:dyDescent="0.25">
      <c r="I6211" s="5">
        <v>6208</v>
      </c>
      <c r="J6211" s="9">
        <f t="shared" ca="1" si="482"/>
        <v>0.35538976171142755</v>
      </c>
      <c r="K6211" s="7" t="str">
        <f t="shared" ca="1" si="480"/>
        <v>RED</v>
      </c>
      <c r="L6211" s="7" t="str">
        <f t="shared" ca="1" si="481"/>
        <v>WIN</v>
      </c>
      <c r="M6211" s="8">
        <f t="shared" ca="1" si="483"/>
        <v>1</v>
      </c>
      <c r="N6211" s="8">
        <f t="shared" ca="1" si="484"/>
        <v>-204</v>
      </c>
      <c r="O6211" s="32">
        <f ca="1">SUM(M$4:M6211)/I6211</f>
        <v>-3.2860824742268042E-2</v>
      </c>
      <c r="P6211" s="47">
        <f ca="1">_xlfn.VAR.P(M$4:M6211)</f>
        <v>0.99892016619725799</v>
      </c>
      <c r="Q6211" s="33">
        <f ca="1">COUNTIF(L$4:L6211, "WIN")/I6211</f>
        <v>0.48356958762886598</v>
      </c>
    </row>
    <row r="6212" spans="9:17" x14ac:dyDescent="0.25">
      <c r="I6212" s="5">
        <v>6209</v>
      </c>
      <c r="J6212" s="9">
        <f t="shared" ca="1" si="482"/>
        <v>0.82519155280886547</v>
      </c>
      <c r="K6212" s="7" t="str">
        <f t="shared" ref="K6212:K6275" ca="1" si="485">IF($J6212 &gt;= $D$7, "GREEN", IF($J6212 &gt;= $D$6, "BLACK", "RED"))</f>
        <v>BLACK</v>
      </c>
      <c r="L6212" s="7" t="str">
        <f t="shared" ref="L6212:L6275" ca="1" si="486">IF($K6212 = "RED", "WIN", "LOSE")</f>
        <v>LOSE</v>
      </c>
      <c r="M6212" s="8">
        <f t="shared" ca="1" si="483"/>
        <v>-1</v>
      </c>
      <c r="N6212" s="8">
        <f t="shared" ca="1" si="484"/>
        <v>-205</v>
      </c>
      <c r="O6212" s="32">
        <f ca="1">SUM(M$4:M6212)/I6212</f>
        <v>-3.301658882267676E-2</v>
      </c>
      <c r="P6212" s="47">
        <f ca="1">_xlfn.VAR.P(M$4:M6212)</f>
        <v>0.9989099048625143</v>
      </c>
      <c r="Q6212" s="33">
        <f ca="1">COUNTIF(L$4:L6212, "WIN")/I6212</f>
        <v>0.48349170558866161</v>
      </c>
    </row>
    <row r="6213" spans="9:17" x14ac:dyDescent="0.25">
      <c r="I6213" s="5">
        <v>6210</v>
      </c>
      <c r="J6213" s="9">
        <f t="shared" ca="1" si="482"/>
        <v>0.45359515372027004</v>
      </c>
      <c r="K6213" s="7" t="str">
        <f t="shared" ca="1" si="485"/>
        <v>RED</v>
      </c>
      <c r="L6213" s="7" t="str">
        <f t="shared" ca="1" si="486"/>
        <v>WIN</v>
      </c>
      <c r="M6213" s="8">
        <f t="shared" ca="1" si="483"/>
        <v>1</v>
      </c>
      <c r="N6213" s="8">
        <f t="shared" ca="1" si="484"/>
        <v>-204</v>
      </c>
      <c r="O6213" s="32">
        <f ca="1">SUM(M$4:M6213)/I6213</f>
        <v>-3.2850241545893721E-2</v>
      </c>
      <c r="P6213" s="47">
        <f ca="1">_xlfn.VAR.P(M$4:M6213)</f>
        <v>0.99892086163037641</v>
      </c>
      <c r="Q6213" s="33">
        <f ca="1">COUNTIF(L$4:L6213, "WIN")/I6213</f>
        <v>0.48357487922705317</v>
      </c>
    </row>
    <row r="6214" spans="9:17" x14ac:dyDescent="0.25">
      <c r="I6214" s="5">
        <v>6211</v>
      </c>
      <c r="J6214" s="9">
        <f t="shared" ref="J6214:J6277" ca="1" si="487">RAND()</f>
        <v>0.68956448155200345</v>
      </c>
      <c r="K6214" s="7" t="str">
        <f t="shared" ca="1" si="485"/>
        <v>BLACK</v>
      </c>
      <c r="L6214" s="7" t="str">
        <f t="shared" ca="1" si="486"/>
        <v>LOSE</v>
      </c>
      <c r="M6214" s="8">
        <f t="shared" ref="M6214:M6277" ca="1" si="488">IF($L6214 = "WIN", 1, -1)</f>
        <v>-1</v>
      </c>
      <c r="N6214" s="8">
        <f t="shared" ref="N6214:N6277" ca="1" si="489">N6213+M6214</f>
        <v>-205</v>
      </c>
      <c r="O6214" s="32">
        <f ca="1">SUM(M$4:M6214)/I6214</f>
        <v>-3.3005957172758012E-2</v>
      </c>
      <c r="P6214" s="47">
        <f ca="1">_xlfn.VAR.P(M$4:M6214)</f>
        <v>0.9989106067911101</v>
      </c>
      <c r="Q6214" s="33">
        <f ca="1">COUNTIF(L$4:L6214, "WIN")/I6214</f>
        <v>0.483497021413621</v>
      </c>
    </row>
    <row r="6215" spans="9:17" x14ac:dyDescent="0.25">
      <c r="I6215" s="5">
        <v>6212</v>
      </c>
      <c r="J6215" s="9">
        <f t="shared" ca="1" si="487"/>
        <v>0.72859748025688453</v>
      </c>
      <c r="K6215" s="7" t="str">
        <f t="shared" ca="1" si="485"/>
        <v>BLACK</v>
      </c>
      <c r="L6215" s="7" t="str">
        <f t="shared" ca="1" si="486"/>
        <v>LOSE</v>
      </c>
      <c r="M6215" s="8">
        <f t="shared" ca="1" si="488"/>
        <v>-1</v>
      </c>
      <c r="N6215" s="8">
        <f t="shared" ca="1" si="489"/>
        <v>-206</v>
      </c>
      <c r="O6215" s="32">
        <f ca="1">SUM(M$4:M6215)/I6215</f>
        <v>-3.3161622665808112E-2</v>
      </c>
      <c r="P6215" s="47">
        <f ca="1">_xlfn.VAR.P(M$4:M6215)</f>
        <v>0.99890030678217057</v>
      </c>
      <c r="Q6215" s="33">
        <f ca="1">COUNTIF(L$4:L6215, "WIN")/I6215</f>
        <v>0.48341918866709593</v>
      </c>
    </row>
    <row r="6216" spans="9:17" x14ac:dyDescent="0.25">
      <c r="I6216" s="5">
        <v>6213</v>
      </c>
      <c r="J6216" s="9">
        <f t="shared" ca="1" si="487"/>
        <v>0.74475646073099977</v>
      </c>
      <c r="K6216" s="7" t="str">
        <f t="shared" ca="1" si="485"/>
        <v>BLACK</v>
      </c>
      <c r="L6216" s="7" t="str">
        <f t="shared" ca="1" si="486"/>
        <v>LOSE</v>
      </c>
      <c r="M6216" s="8">
        <f t="shared" ca="1" si="488"/>
        <v>-1</v>
      </c>
      <c r="N6216" s="8">
        <f t="shared" ca="1" si="489"/>
        <v>-207</v>
      </c>
      <c r="O6216" s="32">
        <f ca="1">SUM(M$4:M6216)/I6216</f>
        <v>-3.3317238049251567E-2</v>
      </c>
      <c r="P6216" s="47">
        <f ca="1">_xlfn.VAR.P(M$4:M6216)</f>
        <v>0.99888996164876953</v>
      </c>
      <c r="Q6216" s="33">
        <f ca="1">COUNTIF(L$4:L6216, "WIN")/I6216</f>
        <v>0.48334138097537421</v>
      </c>
    </row>
    <row r="6217" spans="9:17" x14ac:dyDescent="0.25">
      <c r="I6217" s="5">
        <v>6214</v>
      </c>
      <c r="J6217" s="9">
        <f t="shared" ca="1" si="487"/>
        <v>0.50807842927567326</v>
      </c>
      <c r="K6217" s="7" t="str">
        <f t="shared" ca="1" si="485"/>
        <v>BLACK</v>
      </c>
      <c r="L6217" s="7" t="str">
        <f t="shared" ca="1" si="486"/>
        <v>LOSE</v>
      </c>
      <c r="M6217" s="8">
        <f t="shared" ca="1" si="488"/>
        <v>-1</v>
      </c>
      <c r="N6217" s="8">
        <f t="shared" ca="1" si="489"/>
        <v>-208</v>
      </c>
      <c r="O6217" s="32">
        <f ca="1">SUM(M$4:M6217)/I6217</f>
        <v>-3.3472803347280332E-2</v>
      </c>
      <c r="P6217" s="47">
        <f ca="1">_xlfn.VAR.P(M$4:M6217)</f>
        <v>0.99887957143607431</v>
      </c>
      <c r="Q6217" s="33">
        <f ca="1">COUNTIF(L$4:L6217, "WIN")/I6217</f>
        <v>0.48326359832635984</v>
      </c>
    </row>
    <row r="6218" spans="9:17" x14ac:dyDescent="0.25">
      <c r="I6218" s="5">
        <v>6215</v>
      </c>
      <c r="J6218" s="9">
        <f t="shared" ca="1" si="487"/>
        <v>0.15755427809950495</v>
      </c>
      <c r="K6218" s="7" t="str">
        <f t="shared" ca="1" si="485"/>
        <v>RED</v>
      </c>
      <c r="L6218" s="7" t="str">
        <f t="shared" ca="1" si="486"/>
        <v>WIN</v>
      </c>
      <c r="M6218" s="8">
        <f t="shared" ca="1" si="488"/>
        <v>1</v>
      </c>
      <c r="N6218" s="8">
        <f t="shared" ca="1" si="489"/>
        <v>-207</v>
      </c>
      <c r="O6218" s="32">
        <f ca="1">SUM(M$4:M6218)/I6218</f>
        <v>-3.3306516492357198E-2</v>
      </c>
      <c r="P6218" s="47">
        <f ca="1">_xlfn.VAR.P(M$4:M6218)</f>
        <v>0.99889067595914438</v>
      </c>
      <c r="Q6218" s="33">
        <f ca="1">COUNTIF(L$4:L6218, "WIN")/I6218</f>
        <v>0.48334674175382142</v>
      </c>
    </row>
    <row r="6219" spans="9:17" x14ac:dyDescent="0.25">
      <c r="I6219" s="5">
        <v>6216</v>
      </c>
      <c r="J6219" s="9">
        <f t="shared" ca="1" si="487"/>
        <v>0.20160999357327702</v>
      </c>
      <c r="K6219" s="7" t="str">
        <f t="shared" ca="1" si="485"/>
        <v>RED</v>
      </c>
      <c r="L6219" s="7" t="str">
        <f t="shared" ca="1" si="486"/>
        <v>WIN</v>
      </c>
      <c r="M6219" s="8">
        <f t="shared" ca="1" si="488"/>
        <v>1</v>
      </c>
      <c r="N6219" s="8">
        <f t="shared" ca="1" si="489"/>
        <v>-206</v>
      </c>
      <c r="O6219" s="32">
        <f ca="1">SUM(M$4:M6219)/I6219</f>
        <v>-3.3140283140283139E-2</v>
      </c>
      <c r="P6219" s="47">
        <f ca="1">_xlfn.VAR.P(M$4:M6219)</f>
        <v>0.99890172163338187</v>
      </c>
      <c r="Q6219" s="33">
        <f ca="1">COUNTIF(L$4:L6219, "WIN")/I6219</f>
        <v>0.48342985842985842</v>
      </c>
    </row>
    <row r="6220" spans="9:17" x14ac:dyDescent="0.25">
      <c r="I6220" s="5">
        <v>6217</v>
      </c>
      <c r="J6220" s="9">
        <f t="shared" ca="1" si="487"/>
        <v>0.11040372461607695</v>
      </c>
      <c r="K6220" s="7" t="str">
        <f t="shared" ca="1" si="485"/>
        <v>RED</v>
      </c>
      <c r="L6220" s="7" t="str">
        <f t="shared" ca="1" si="486"/>
        <v>WIN</v>
      </c>
      <c r="M6220" s="8">
        <f t="shared" ca="1" si="488"/>
        <v>1</v>
      </c>
      <c r="N6220" s="8">
        <f t="shared" ca="1" si="489"/>
        <v>-205</v>
      </c>
      <c r="O6220" s="32">
        <f ca="1">SUM(M$4:M6220)/I6220</f>
        <v>-3.2974103265240473E-2</v>
      </c>
      <c r="P6220" s="47">
        <f ca="1">_xlfn.VAR.P(M$4:M6220)</f>
        <v>0.99891270851385328</v>
      </c>
      <c r="Q6220" s="33">
        <f ca="1">COUNTIF(L$4:L6220, "WIN")/I6220</f>
        <v>0.48351294836737979</v>
      </c>
    </row>
    <row r="6221" spans="9:17" x14ac:dyDescent="0.25">
      <c r="I6221" s="5">
        <v>6218</v>
      </c>
      <c r="J6221" s="9">
        <f t="shared" ca="1" si="487"/>
        <v>0.87408426286568019</v>
      </c>
      <c r="K6221" s="7" t="str">
        <f t="shared" ca="1" si="485"/>
        <v>BLACK</v>
      </c>
      <c r="L6221" s="7" t="str">
        <f t="shared" ca="1" si="486"/>
        <v>LOSE</v>
      </c>
      <c r="M6221" s="8">
        <f t="shared" ca="1" si="488"/>
        <v>-1</v>
      </c>
      <c r="N6221" s="8">
        <f t="shared" ca="1" si="489"/>
        <v>-206</v>
      </c>
      <c r="O6221" s="32">
        <f ca="1">SUM(M$4:M6221)/I6221</f>
        <v>-3.3129623673206821E-2</v>
      </c>
      <c r="P6221" s="47">
        <f ca="1">_xlfn.VAR.P(M$4:M6221)</f>
        <v>0.99890242803527174</v>
      </c>
      <c r="Q6221" s="33">
        <f ca="1">COUNTIF(L$4:L6221, "WIN")/I6221</f>
        <v>0.48343518816339659</v>
      </c>
    </row>
    <row r="6222" spans="9:17" x14ac:dyDescent="0.25">
      <c r="I6222" s="5">
        <v>6219</v>
      </c>
      <c r="J6222" s="9">
        <f t="shared" ca="1" si="487"/>
        <v>0.84335398870705069</v>
      </c>
      <c r="K6222" s="7" t="str">
        <f t="shared" ca="1" si="485"/>
        <v>BLACK</v>
      </c>
      <c r="L6222" s="7" t="str">
        <f t="shared" ca="1" si="486"/>
        <v>LOSE</v>
      </c>
      <c r="M6222" s="8">
        <f t="shared" ca="1" si="488"/>
        <v>-1</v>
      </c>
      <c r="N6222" s="8">
        <f t="shared" ca="1" si="489"/>
        <v>-207</v>
      </c>
      <c r="O6222" s="32">
        <f ca="1">SUM(M$4:M6222)/I6222</f>
        <v>-3.3285094066570188E-2</v>
      </c>
      <c r="P6222" s="47">
        <f ca="1">_xlfn.VAR.P(M$4:M6222)</f>
        <v>0.99889210251297955</v>
      </c>
      <c r="Q6222" s="33">
        <f ca="1">COUNTIF(L$4:L6222, "WIN")/I6222</f>
        <v>0.4833574529667149</v>
      </c>
    </row>
    <row r="6223" spans="9:17" x14ac:dyDescent="0.25">
      <c r="I6223" s="5">
        <v>6220</v>
      </c>
      <c r="J6223" s="9">
        <f t="shared" ca="1" si="487"/>
        <v>0.43192884316338154</v>
      </c>
      <c r="K6223" s="7" t="str">
        <f t="shared" ca="1" si="485"/>
        <v>RED</v>
      </c>
      <c r="L6223" s="7" t="str">
        <f t="shared" ca="1" si="486"/>
        <v>WIN</v>
      </c>
      <c r="M6223" s="8">
        <f t="shared" ca="1" si="488"/>
        <v>1</v>
      </c>
      <c r="N6223" s="8">
        <f t="shared" ca="1" si="489"/>
        <v>-206</v>
      </c>
      <c r="O6223" s="32">
        <f ca="1">SUM(M$4:M6223)/I6223</f>
        <v>-3.3118971061093246E-2</v>
      </c>
      <c r="P6223" s="47">
        <f ca="1">_xlfn.VAR.P(M$4:M6223)</f>
        <v>0.99890313375585449</v>
      </c>
      <c r="Q6223" s="33">
        <f ca="1">COUNTIF(L$4:L6223, "WIN")/I6223</f>
        <v>0.48344051446945335</v>
      </c>
    </row>
    <row r="6224" spans="9:17" x14ac:dyDescent="0.25">
      <c r="I6224" s="5">
        <v>6221</v>
      </c>
      <c r="J6224" s="9">
        <f t="shared" ca="1" si="487"/>
        <v>8.9622821720427126E-2</v>
      </c>
      <c r="K6224" s="7" t="str">
        <f t="shared" ca="1" si="485"/>
        <v>RED</v>
      </c>
      <c r="L6224" s="7" t="str">
        <f t="shared" ca="1" si="486"/>
        <v>WIN</v>
      </c>
      <c r="M6224" s="8">
        <f t="shared" ca="1" si="488"/>
        <v>1</v>
      </c>
      <c r="N6224" s="8">
        <f t="shared" ca="1" si="489"/>
        <v>-205</v>
      </c>
      <c r="O6224" s="32">
        <f ca="1">SUM(M$4:M6224)/I6224</f>
        <v>-3.2952901462787336E-2</v>
      </c>
      <c r="P6224" s="47">
        <f ca="1">_xlfn.VAR.P(M$4:M6224)</f>
        <v>0.99891410628518384</v>
      </c>
      <c r="Q6224" s="33">
        <f ca="1">COUNTIF(L$4:L6224, "WIN")/I6224</f>
        <v>0.48352354926860636</v>
      </c>
    </row>
    <row r="6225" spans="9:17" x14ac:dyDescent="0.25">
      <c r="I6225" s="5">
        <v>6222</v>
      </c>
      <c r="J6225" s="9">
        <f t="shared" ca="1" si="487"/>
        <v>0.54933975139490154</v>
      </c>
      <c r="K6225" s="7" t="str">
        <f t="shared" ca="1" si="485"/>
        <v>BLACK</v>
      </c>
      <c r="L6225" s="7" t="str">
        <f t="shared" ca="1" si="486"/>
        <v>LOSE</v>
      </c>
      <c r="M6225" s="8">
        <f t="shared" ca="1" si="488"/>
        <v>-1</v>
      </c>
      <c r="N6225" s="8">
        <f t="shared" ca="1" si="489"/>
        <v>-206</v>
      </c>
      <c r="O6225" s="32">
        <f ca="1">SUM(M$4:M6225)/I6225</f>
        <v>-3.3108325297332049E-2</v>
      </c>
      <c r="P6225" s="47">
        <f ca="1">_xlfn.VAR.P(M$4:M6225)</f>
        <v>0.99890383879600608</v>
      </c>
      <c r="Q6225" s="33">
        <f ca="1">COUNTIF(L$4:L6225, "WIN")/I6225</f>
        <v>0.48344583735133395</v>
      </c>
    </row>
    <row r="6226" spans="9:17" x14ac:dyDescent="0.25">
      <c r="I6226" s="5">
        <v>6223</v>
      </c>
      <c r="J6226" s="9">
        <f t="shared" ca="1" si="487"/>
        <v>0.78859702006114196</v>
      </c>
      <c r="K6226" s="7" t="str">
        <f t="shared" ca="1" si="485"/>
        <v>BLACK</v>
      </c>
      <c r="L6226" s="7" t="str">
        <f t="shared" ca="1" si="486"/>
        <v>LOSE</v>
      </c>
      <c r="M6226" s="8">
        <f t="shared" ca="1" si="488"/>
        <v>-1</v>
      </c>
      <c r="N6226" s="8">
        <f t="shared" ca="1" si="489"/>
        <v>-207</v>
      </c>
      <c r="O6226" s="32">
        <f ca="1">SUM(M$4:M6226)/I6226</f>
        <v>-3.3263699180459586E-2</v>
      </c>
      <c r="P6226" s="47">
        <f ca="1">_xlfn.VAR.P(M$4:M6226)</f>
        <v>0.99889352631683193</v>
      </c>
      <c r="Q6226" s="33">
        <f ca="1">COUNTIF(L$4:L6226, "WIN")/I6226</f>
        <v>0.48336815040977021</v>
      </c>
    </row>
    <row r="6227" spans="9:17" x14ac:dyDescent="0.25">
      <c r="I6227" s="5">
        <v>6224</v>
      </c>
      <c r="J6227" s="9">
        <f t="shared" ca="1" si="487"/>
        <v>0.4344322534519135</v>
      </c>
      <c r="K6227" s="7" t="str">
        <f t="shared" ca="1" si="485"/>
        <v>RED</v>
      </c>
      <c r="L6227" s="7" t="str">
        <f t="shared" ca="1" si="486"/>
        <v>WIN</v>
      </c>
      <c r="M6227" s="8">
        <f t="shared" ca="1" si="488"/>
        <v>1</v>
      </c>
      <c r="N6227" s="8">
        <f t="shared" ca="1" si="489"/>
        <v>-206</v>
      </c>
      <c r="O6227" s="32">
        <f ca="1">SUM(M$4:M6227)/I6227</f>
        <v>-3.3097686375321338E-2</v>
      </c>
      <c r="P6227" s="47">
        <f ca="1">_xlfn.VAR.P(M$4:M6227)</f>
        <v>0.99890454315660082</v>
      </c>
      <c r="Q6227" s="33">
        <f ca="1">COUNTIF(L$4:L6227, "WIN")/I6227</f>
        <v>0.48345115681233936</v>
      </c>
    </row>
    <row r="6228" spans="9:17" x14ac:dyDescent="0.25">
      <c r="I6228" s="5">
        <v>6225</v>
      </c>
      <c r="J6228" s="9">
        <f t="shared" ca="1" si="487"/>
        <v>0.56277149508782576</v>
      </c>
      <c r="K6228" s="7" t="str">
        <f t="shared" ca="1" si="485"/>
        <v>BLACK</v>
      </c>
      <c r="L6228" s="7" t="str">
        <f t="shared" ca="1" si="486"/>
        <v>LOSE</v>
      </c>
      <c r="M6228" s="8">
        <f t="shared" ca="1" si="488"/>
        <v>-1</v>
      </c>
      <c r="N6228" s="8">
        <f t="shared" ca="1" si="489"/>
        <v>-207</v>
      </c>
      <c r="O6228" s="32">
        <f ca="1">SUM(M$4:M6228)/I6228</f>
        <v>-3.3253012048192768E-2</v>
      </c>
      <c r="P6228" s="47">
        <f ca="1">_xlfn.VAR.P(M$4:M6228)</f>
        <v>0.9988942371897227</v>
      </c>
      <c r="Q6228" s="33">
        <f ca="1">COUNTIF(L$4:L6228, "WIN")/I6228</f>
        <v>0.48337349397590362</v>
      </c>
    </row>
    <row r="6229" spans="9:17" x14ac:dyDescent="0.25">
      <c r="I6229" s="5">
        <v>6226</v>
      </c>
      <c r="J6229" s="9">
        <f t="shared" ca="1" si="487"/>
        <v>0.42215218548268785</v>
      </c>
      <c r="K6229" s="7" t="str">
        <f t="shared" ca="1" si="485"/>
        <v>RED</v>
      </c>
      <c r="L6229" s="7" t="str">
        <f t="shared" ca="1" si="486"/>
        <v>WIN</v>
      </c>
      <c r="M6229" s="8">
        <f t="shared" ca="1" si="488"/>
        <v>1</v>
      </c>
      <c r="N6229" s="8">
        <f t="shared" ca="1" si="489"/>
        <v>-206</v>
      </c>
      <c r="O6229" s="32">
        <f ca="1">SUM(M$4:M6229)/I6229</f>
        <v>-3.3087054288467713E-2</v>
      </c>
      <c r="P6229" s="47">
        <f ca="1">_xlfn.VAR.P(M$4:M6229)</f>
        <v>0.99890524683851201</v>
      </c>
      <c r="Q6229" s="33">
        <f ca="1">COUNTIF(L$4:L6229, "WIN")/I6229</f>
        <v>0.48345647285576615</v>
      </c>
    </row>
    <row r="6230" spans="9:17" x14ac:dyDescent="0.25">
      <c r="I6230" s="5">
        <v>6227</v>
      </c>
      <c r="J6230" s="9">
        <f t="shared" ca="1" si="487"/>
        <v>0.25139382286556688</v>
      </c>
      <c r="K6230" s="7" t="str">
        <f t="shared" ca="1" si="485"/>
        <v>RED</v>
      </c>
      <c r="L6230" s="7" t="str">
        <f t="shared" ca="1" si="486"/>
        <v>WIN</v>
      </c>
      <c r="M6230" s="8">
        <f t="shared" ca="1" si="488"/>
        <v>1</v>
      </c>
      <c r="N6230" s="8">
        <f t="shared" ca="1" si="489"/>
        <v>-205</v>
      </c>
      <c r="O6230" s="32">
        <f ca="1">SUM(M$4:M6230)/I6230</f>
        <v>-3.2921149831379476E-2</v>
      </c>
      <c r="P6230" s="47">
        <f ca="1">_xlfn.VAR.P(M$4:M6230)</f>
        <v>0.99891619789377983</v>
      </c>
      <c r="Q6230" s="33">
        <f ca="1">COUNTIF(L$4:L6230, "WIN")/I6230</f>
        <v>0.48353942508431025</v>
      </c>
    </row>
    <row r="6231" spans="9:17" x14ac:dyDescent="0.25">
      <c r="I6231" s="5">
        <v>6228</v>
      </c>
      <c r="J6231" s="9">
        <f t="shared" ca="1" si="487"/>
        <v>0.37958150763449172</v>
      </c>
      <c r="K6231" s="7" t="str">
        <f t="shared" ca="1" si="485"/>
        <v>RED</v>
      </c>
      <c r="L6231" s="7" t="str">
        <f t="shared" ca="1" si="486"/>
        <v>WIN</v>
      </c>
      <c r="M6231" s="8">
        <f t="shared" ca="1" si="488"/>
        <v>1</v>
      </c>
      <c r="N6231" s="8">
        <f t="shared" ca="1" si="489"/>
        <v>-204</v>
      </c>
      <c r="O6231" s="32">
        <f ca="1">SUM(M$4:M6231)/I6231</f>
        <v>-3.2755298651252408E-2</v>
      </c>
      <c r="P6231" s="47">
        <f ca="1">_xlfn.VAR.P(M$4:M6231)</f>
        <v>0.99892709041026728</v>
      </c>
      <c r="Q6231" s="33">
        <f ca="1">COUNTIF(L$4:L6231, "WIN")/I6231</f>
        <v>0.48362235067437381</v>
      </c>
    </row>
    <row r="6232" spans="9:17" x14ac:dyDescent="0.25">
      <c r="I6232" s="5">
        <v>6229</v>
      </c>
      <c r="J6232" s="9">
        <f t="shared" ca="1" si="487"/>
        <v>0.79815285946407921</v>
      </c>
      <c r="K6232" s="7" t="str">
        <f t="shared" ca="1" si="485"/>
        <v>BLACK</v>
      </c>
      <c r="L6232" s="7" t="str">
        <f t="shared" ca="1" si="486"/>
        <v>LOSE</v>
      </c>
      <c r="M6232" s="8">
        <f t="shared" ca="1" si="488"/>
        <v>-1</v>
      </c>
      <c r="N6232" s="8">
        <f t="shared" ca="1" si="489"/>
        <v>-205</v>
      </c>
      <c r="O6232" s="32">
        <f ca="1">SUM(M$4:M6232)/I6232</f>
        <v>-3.2910579547278856E-2</v>
      </c>
      <c r="P6232" s="47">
        <f ca="1">_xlfn.VAR.P(M$4:M6232)</f>
        <v>0.99891689375386228</v>
      </c>
      <c r="Q6232" s="33">
        <f ca="1">COUNTIF(L$4:L6232, "WIN")/I6232</f>
        <v>0.48354471022636059</v>
      </c>
    </row>
    <row r="6233" spans="9:17" x14ac:dyDescent="0.25">
      <c r="I6233" s="5">
        <v>6230</v>
      </c>
      <c r="J6233" s="9">
        <f t="shared" ca="1" si="487"/>
        <v>0.24547465657599921</v>
      </c>
      <c r="K6233" s="7" t="str">
        <f t="shared" ca="1" si="485"/>
        <v>RED</v>
      </c>
      <c r="L6233" s="7" t="str">
        <f t="shared" ca="1" si="486"/>
        <v>WIN</v>
      </c>
      <c r="M6233" s="8">
        <f t="shared" ca="1" si="488"/>
        <v>1</v>
      </c>
      <c r="N6233" s="8">
        <f t="shared" ca="1" si="489"/>
        <v>-204</v>
      </c>
      <c r="O6233" s="32">
        <f ca="1">SUM(M$4:M6233)/I6233</f>
        <v>-3.2744783306581059E-2</v>
      </c>
      <c r="P6233" s="47">
        <f ca="1">_xlfn.VAR.P(M$4:M6233)</f>
        <v>0.99892777916620501</v>
      </c>
      <c r="Q6233" s="33">
        <f ca="1">COUNTIF(L$4:L6233, "WIN")/I6233</f>
        <v>0.48362760834670948</v>
      </c>
    </row>
    <row r="6234" spans="9:17" x14ac:dyDescent="0.25">
      <c r="I6234" s="5">
        <v>6231</v>
      </c>
      <c r="J6234" s="9">
        <f t="shared" ca="1" si="487"/>
        <v>0.23923502929371832</v>
      </c>
      <c r="K6234" s="7" t="str">
        <f t="shared" ca="1" si="485"/>
        <v>RED</v>
      </c>
      <c r="L6234" s="7" t="str">
        <f t="shared" ca="1" si="486"/>
        <v>WIN</v>
      </c>
      <c r="M6234" s="8">
        <f t="shared" ca="1" si="488"/>
        <v>1</v>
      </c>
      <c r="N6234" s="8">
        <f t="shared" ca="1" si="489"/>
        <v>-203</v>
      </c>
      <c r="O6234" s="32">
        <f ca="1">SUM(M$4:M6234)/I6234</f>
        <v>-3.2579040282458671E-2</v>
      </c>
      <c r="P6234" s="47">
        <f ca="1">_xlfn.VAR.P(M$4:M6234)</f>
        <v>0.99893860613427399</v>
      </c>
      <c r="Q6234" s="33">
        <f ca="1">COUNTIF(L$4:L6234, "WIN")/I6234</f>
        <v>0.48371047985877064</v>
      </c>
    </row>
    <row r="6235" spans="9:17" x14ac:dyDescent="0.25">
      <c r="I6235" s="5">
        <v>6232</v>
      </c>
      <c r="J6235" s="9">
        <f t="shared" ca="1" si="487"/>
        <v>0.90541779559938695</v>
      </c>
      <c r="K6235" s="7" t="str">
        <f t="shared" ca="1" si="485"/>
        <v>BLACK</v>
      </c>
      <c r="L6235" s="7" t="str">
        <f t="shared" ca="1" si="486"/>
        <v>LOSE</v>
      </c>
      <c r="M6235" s="8">
        <f t="shared" ca="1" si="488"/>
        <v>-1</v>
      </c>
      <c r="N6235" s="8">
        <f t="shared" ca="1" si="489"/>
        <v>-204</v>
      </c>
      <c r="O6235" s="32">
        <f ca="1">SUM(M$4:M6235)/I6235</f>
        <v>-3.2734274711168167E-2</v>
      </c>
      <c r="P6235" s="47">
        <f ca="1">_xlfn.VAR.P(M$4:M6235)</f>
        <v>0.99892846725913376</v>
      </c>
      <c r="Q6235" s="33">
        <f ca="1">COUNTIF(L$4:L6235, "WIN")/I6235</f>
        <v>0.48363286264441591</v>
      </c>
    </row>
    <row r="6236" spans="9:17" x14ac:dyDescent="0.25">
      <c r="I6236" s="5">
        <v>6233</v>
      </c>
      <c r="J6236" s="9">
        <f t="shared" ca="1" si="487"/>
        <v>0.93437793477628239</v>
      </c>
      <c r="K6236" s="7" t="str">
        <f t="shared" ca="1" si="485"/>
        <v>BLACK</v>
      </c>
      <c r="L6236" s="7" t="str">
        <f t="shared" ca="1" si="486"/>
        <v>LOSE</v>
      </c>
      <c r="M6236" s="8">
        <f t="shared" ca="1" si="488"/>
        <v>-1</v>
      </c>
      <c r="N6236" s="8">
        <f t="shared" ca="1" si="489"/>
        <v>-205</v>
      </c>
      <c r="O6236" s="32">
        <f ca="1">SUM(M$4:M6236)/I6236</f>
        <v>-3.2889459329375904E-2</v>
      </c>
      <c r="P6236" s="47">
        <f ca="1">_xlfn.VAR.P(M$4:M6236)</f>
        <v>0.99891828346502132</v>
      </c>
      <c r="Q6236" s="33">
        <f ca="1">COUNTIF(L$4:L6236, "WIN")/I6236</f>
        <v>0.48355527033531204</v>
      </c>
    </row>
    <row r="6237" spans="9:17" x14ac:dyDescent="0.25">
      <c r="I6237" s="5">
        <v>6234</v>
      </c>
      <c r="J6237" s="9">
        <f t="shared" ca="1" si="487"/>
        <v>9.2711064523219089E-2</v>
      </c>
      <c r="K6237" s="7" t="str">
        <f t="shared" ca="1" si="485"/>
        <v>RED</v>
      </c>
      <c r="L6237" s="7" t="str">
        <f t="shared" ca="1" si="486"/>
        <v>WIN</v>
      </c>
      <c r="M6237" s="8">
        <f t="shared" ca="1" si="488"/>
        <v>1</v>
      </c>
      <c r="N6237" s="8">
        <f t="shared" ca="1" si="489"/>
        <v>-204</v>
      </c>
      <c r="O6237" s="32">
        <f ca="1">SUM(M$4:M6237)/I6237</f>
        <v>-3.2723772858517804E-2</v>
      </c>
      <c r="P6237" s="47">
        <f ca="1">_xlfn.VAR.P(M$4:M6237)</f>
        <v>0.99892915468990418</v>
      </c>
      <c r="Q6237" s="33">
        <f ca="1">COUNTIF(L$4:L6237, "WIN")/I6237</f>
        <v>0.4836381135707411</v>
      </c>
    </row>
    <row r="6238" spans="9:17" x14ac:dyDescent="0.25">
      <c r="I6238" s="5">
        <v>6235</v>
      </c>
      <c r="J6238" s="9">
        <f t="shared" ca="1" si="487"/>
        <v>5.6070891406483359E-3</v>
      </c>
      <c r="K6238" s="7" t="str">
        <f t="shared" ca="1" si="485"/>
        <v>RED</v>
      </c>
      <c r="L6238" s="7" t="str">
        <f t="shared" ca="1" si="486"/>
        <v>WIN</v>
      </c>
      <c r="M6238" s="8">
        <f t="shared" ca="1" si="488"/>
        <v>1</v>
      </c>
      <c r="N6238" s="8">
        <f t="shared" ca="1" si="489"/>
        <v>-203</v>
      </c>
      <c r="O6238" s="32">
        <f ca="1">SUM(M$4:M6238)/I6238</f>
        <v>-3.255813953488372E-2</v>
      </c>
      <c r="P6238" s="47">
        <f ca="1">_xlfn.VAR.P(M$4:M6238)</f>
        <v>0.99893996755002701</v>
      </c>
      <c r="Q6238" s="33">
        <f ca="1">COUNTIF(L$4:L6238, "WIN")/I6238</f>
        <v>0.48372093023255813</v>
      </c>
    </row>
    <row r="6239" spans="9:17" x14ac:dyDescent="0.25">
      <c r="I6239" s="5">
        <v>6236</v>
      </c>
      <c r="J6239" s="9">
        <f t="shared" ca="1" si="487"/>
        <v>0.23273677870844722</v>
      </c>
      <c r="K6239" s="7" t="str">
        <f t="shared" ca="1" si="485"/>
        <v>RED</v>
      </c>
      <c r="L6239" s="7" t="str">
        <f t="shared" ca="1" si="486"/>
        <v>WIN</v>
      </c>
      <c r="M6239" s="8">
        <f t="shared" ca="1" si="488"/>
        <v>1</v>
      </c>
      <c r="N6239" s="8">
        <f t="shared" ca="1" si="489"/>
        <v>-202</v>
      </c>
      <c r="O6239" s="32">
        <f ca="1">SUM(M$4:M6239)/I6239</f>
        <v>-3.2392559332905711E-2</v>
      </c>
      <c r="P6239" s="47">
        <f ca="1">_xlfn.VAR.P(M$4:M6239)</f>
        <v>0.99895072209986413</v>
      </c>
      <c r="Q6239" s="33">
        <f ca="1">COUNTIF(L$4:L6239, "WIN")/I6239</f>
        <v>0.48380372033354713</v>
      </c>
    </row>
    <row r="6240" spans="9:17" x14ac:dyDescent="0.25">
      <c r="I6240" s="5">
        <v>6237</v>
      </c>
      <c r="J6240" s="9">
        <f t="shared" ca="1" si="487"/>
        <v>4.4322229550489589E-2</v>
      </c>
      <c r="K6240" s="7" t="str">
        <f t="shared" ca="1" si="485"/>
        <v>RED</v>
      </c>
      <c r="L6240" s="7" t="str">
        <f t="shared" ca="1" si="486"/>
        <v>WIN</v>
      </c>
      <c r="M6240" s="8">
        <f t="shared" ca="1" si="488"/>
        <v>1</v>
      </c>
      <c r="N6240" s="8">
        <f t="shared" ca="1" si="489"/>
        <v>-201</v>
      </c>
      <c r="O6240" s="32">
        <f ca="1">SUM(M$4:M6240)/I6240</f>
        <v>-3.2227032227032229E-2</v>
      </c>
      <c r="P6240" s="47">
        <f ca="1">_xlfn.VAR.P(M$4:M6240)</f>
        <v>0.99896141839383779</v>
      </c>
      <c r="Q6240" s="33">
        <f ca="1">COUNTIF(L$4:L6240, "WIN")/I6240</f>
        <v>0.48388648388648386</v>
      </c>
    </row>
    <row r="6241" spans="9:17" x14ac:dyDescent="0.25">
      <c r="I6241" s="5">
        <v>6238</v>
      </c>
      <c r="J6241" s="9">
        <f t="shared" ca="1" si="487"/>
        <v>0.49878386594002311</v>
      </c>
      <c r="K6241" s="7" t="str">
        <f t="shared" ca="1" si="485"/>
        <v>BLACK</v>
      </c>
      <c r="L6241" s="7" t="str">
        <f t="shared" ca="1" si="486"/>
        <v>LOSE</v>
      </c>
      <c r="M6241" s="8">
        <f t="shared" ca="1" si="488"/>
        <v>-1</v>
      </c>
      <c r="N6241" s="8">
        <f t="shared" ca="1" si="489"/>
        <v>-202</v>
      </c>
      <c r="O6241" s="32">
        <f ca="1">SUM(M$4:M6241)/I6241</f>
        <v>-3.2382173773645398E-2</v>
      </c>
      <c r="P6241" s="47">
        <f ca="1">_xlfn.VAR.P(M$4:M6241)</f>
        <v>0.99895139482169348</v>
      </c>
      <c r="Q6241" s="33">
        <f ca="1">COUNTIF(L$4:L6241, "WIN")/I6241</f>
        <v>0.48380891311317731</v>
      </c>
    </row>
    <row r="6242" spans="9:17" x14ac:dyDescent="0.25">
      <c r="I6242" s="5">
        <v>6239</v>
      </c>
      <c r="J6242" s="9">
        <f t="shared" ca="1" si="487"/>
        <v>0.84879639537928309</v>
      </c>
      <c r="K6242" s="7" t="str">
        <f t="shared" ca="1" si="485"/>
        <v>BLACK</v>
      </c>
      <c r="L6242" s="7" t="str">
        <f t="shared" ca="1" si="486"/>
        <v>LOSE</v>
      </c>
      <c r="M6242" s="8">
        <f t="shared" ca="1" si="488"/>
        <v>-1</v>
      </c>
      <c r="N6242" s="8">
        <f t="shared" ca="1" si="489"/>
        <v>-203</v>
      </c>
      <c r="O6242" s="32">
        <f ca="1">SUM(M$4:M6242)/I6242</f>
        <v>-3.2537265587433882E-2</v>
      </c>
      <c r="P6242" s="47">
        <f ca="1">_xlfn.VAR.P(M$4:M6242)</f>
        <v>0.99894132634809274</v>
      </c>
      <c r="Q6242" s="33">
        <f ca="1">COUNTIF(L$4:L6242, "WIN")/I6242</f>
        <v>0.48373136720628307</v>
      </c>
    </row>
    <row r="6243" spans="9:17" x14ac:dyDescent="0.25">
      <c r="I6243" s="5">
        <v>6240</v>
      </c>
      <c r="J6243" s="9">
        <f t="shared" ca="1" si="487"/>
        <v>0.5180369799803588</v>
      </c>
      <c r="K6243" s="7" t="str">
        <f t="shared" ca="1" si="485"/>
        <v>BLACK</v>
      </c>
      <c r="L6243" s="7" t="str">
        <f t="shared" ca="1" si="486"/>
        <v>LOSE</v>
      </c>
      <c r="M6243" s="8">
        <f t="shared" ca="1" si="488"/>
        <v>-1</v>
      </c>
      <c r="N6243" s="8">
        <f t="shared" ca="1" si="489"/>
        <v>-204</v>
      </c>
      <c r="O6243" s="32">
        <f ca="1">SUM(M$4:M6243)/I6243</f>
        <v>-3.2692307692307694E-2</v>
      </c>
      <c r="P6243" s="47">
        <f ca="1">_xlfn.VAR.P(M$4:M6243)</f>
        <v>0.99893121301775145</v>
      </c>
      <c r="Q6243" s="33">
        <f ca="1">COUNTIF(L$4:L6243, "WIN")/I6243</f>
        <v>0.48365384615384616</v>
      </c>
    </row>
    <row r="6244" spans="9:17" x14ac:dyDescent="0.25">
      <c r="I6244" s="5">
        <v>6241</v>
      </c>
      <c r="J6244" s="9">
        <f t="shared" ca="1" si="487"/>
        <v>0.82964018113440308</v>
      </c>
      <c r="K6244" s="7" t="str">
        <f t="shared" ca="1" si="485"/>
        <v>BLACK</v>
      </c>
      <c r="L6244" s="7" t="str">
        <f t="shared" ca="1" si="486"/>
        <v>LOSE</v>
      </c>
      <c r="M6244" s="8">
        <f t="shared" ca="1" si="488"/>
        <v>-1</v>
      </c>
      <c r="N6244" s="8">
        <f t="shared" ca="1" si="489"/>
        <v>-205</v>
      </c>
      <c r="O6244" s="32">
        <f ca="1">SUM(M$4:M6244)/I6244</f>
        <v>-3.2847300112161512E-2</v>
      </c>
      <c r="P6244" s="47">
        <f ca="1">_xlfn.VAR.P(M$4:M6244)</f>
        <v>0.99892105487534155</v>
      </c>
      <c r="Q6244" s="33">
        <f ca="1">COUNTIF(L$4:L6244, "WIN")/I6244</f>
        <v>0.48357634994391924</v>
      </c>
    </row>
    <row r="6245" spans="9:17" x14ac:dyDescent="0.25">
      <c r="I6245" s="5">
        <v>6242</v>
      </c>
      <c r="J6245" s="9">
        <f t="shared" ca="1" si="487"/>
        <v>0.94976836849928903</v>
      </c>
      <c r="K6245" s="7" t="str">
        <f t="shared" ca="1" si="485"/>
        <v>BLACK</v>
      </c>
      <c r="L6245" s="7" t="str">
        <f t="shared" ca="1" si="486"/>
        <v>LOSE</v>
      </c>
      <c r="M6245" s="8">
        <f t="shared" ca="1" si="488"/>
        <v>-1</v>
      </c>
      <c r="N6245" s="8">
        <f t="shared" ca="1" si="489"/>
        <v>-206</v>
      </c>
      <c r="O6245" s="32">
        <f ca="1">SUM(M$4:M6245)/I6245</f>
        <v>-3.3002242870874721E-2</v>
      </c>
      <c r="P6245" s="47">
        <f ca="1">_xlfn.VAR.P(M$4:M6245)</f>
        <v>0.99891085196549179</v>
      </c>
      <c r="Q6245" s="33">
        <f ca="1">COUNTIF(L$4:L6245, "WIN")/I6245</f>
        <v>0.48349887856456264</v>
      </c>
    </row>
    <row r="6246" spans="9:17" x14ac:dyDescent="0.25">
      <c r="I6246" s="5">
        <v>6243</v>
      </c>
      <c r="J6246" s="9">
        <f t="shared" ca="1" si="487"/>
        <v>0.81136030014162674</v>
      </c>
      <c r="K6246" s="7" t="str">
        <f t="shared" ca="1" si="485"/>
        <v>BLACK</v>
      </c>
      <c r="L6246" s="7" t="str">
        <f t="shared" ca="1" si="486"/>
        <v>LOSE</v>
      </c>
      <c r="M6246" s="8">
        <f t="shared" ca="1" si="488"/>
        <v>-1</v>
      </c>
      <c r="N6246" s="8">
        <f t="shared" ca="1" si="489"/>
        <v>-207</v>
      </c>
      <c r="O6246" s="32">
        <f ca="1">SUM(M$4:M6246)/I6246</f>
        <v>-3.315713599231139E-2</v>
      </c>
      <c r="P6246" s="47">
        <f ca="1">_xlfn.VAR.P(M$4:M6246)</f>
        <v>0.99890060433278738</v>
      </c>
      <c r="Q6246" s="33">
        <f ca="1">COUNTIF(L$4:L6246, "WIN")/I6246</f>
        <v>0.4834214320038443</v>
      </c>
    </row>
    <row r="6247" spans="9:17" x14ac:dyDescent="0.25">
      <c r="I6247" s="5">
        <v>6244</v>
      </c>
      <c r="J6247" s="9">
        <f t="shared" ca="1" si="487"/>
        <v>0.38080971971104882</v>
      </c>
      <c r="K6247" s="7" t="str">
        <f t="shared" ca="1" si="485"/>
        <v>RED</v>
      </c>
      <c r="L6247" s="7" t="str">
        <f t="shared" ca="1" si="486"/>
        <v>WIN</v>
      </c>
      <c r="M6247" s="8">
        <f t="shared" ca="1" si="488"/>
        <v>1</v>
      </c>
      <c r="N6247" s="8">
        <f t="shared" ca="1" si="489"/>
        <v>-206</v>
      </c>
      <c r="O6247" s="32">
        <f ca="1">SUM(M$4:M6247)/I6247</f>
        <v>-3.2991672005124921E-2</v>
      </c>
      <c r="P6247" s="47">
        <f ca="1">_xlfn.VAR.P(M$4:M6247)</f>
        <v>0.9989115495783063</v>
      </c>
      <c r="Q6247" s="33">
        <f ca="1">COUNTIF(L$4:L6247, "WIN")/I6247</f>
        <v>0.48350416399743756</v>
      </c>
    </row>
    <row r="6248" spans="9:17" x14ac:dyDescent="0.25">
      <c r="I6248" s="5">
        <v>6245</v>
      </c>
      <c r="J6248" s="9">
        <f t="shared" ca="1" si="487"/>
        <v>0.82936294951358724</v>
      </c>
      <c r="K6248" s="7" t="str">
        <f t="shared" ca="1" si="485"/>
        <v>BLACK</v>
      </c>
      <c r="L6248" s="7" t="str">
        <f t="shared" ca="1" si="486"/>
        <v>LOSE</v>
      </c>
      <c r="M6248" s="8">
        <f t="shared" ca="1" si="488"/>
        <v>-1</v>
      </c>
      <c r="N6248" s="8">
        <f t="shared" ca="1" si="489"/>
        <v>-207</v>
      </c>
      <c r="O6248" s="32">
        <f ca="1">SUM(M$4:M6248)/I6248</f>
        <v>-3.3146517213771015E-2</v>
      </c>
      <c r="P6248" s="47">
        <f ca="1">_xlfn.VAR.P(M$4:M6248)</f>
        <v>0.99890130839659719</v>
      </c>
      <c r="Q6248" s="33">
        <f ca="1">COUNTIF(L$4:L6248, "WIN")/I6248</f>
        <v>0.48342674139311448</v>
      </c>
    </row>
    <row r="6249" spans="9:17" x14ac:dyDescent="0.25">
      <c r="I6249" s="5">
        <v>6246</v>
      </c>
      <c r="J6249" s="9">
        <f t="shared" ca="1" si="487"/>
        <v>0.53556348433659484</v>
      </c>
      <c r="K6249" s="7" t="str">
        <f t="shared" ca="1" si="485"/>
        <v>BLACK</v>
      </c>
      <c r="L6249" s="7" t="str">
        <f t="shared" ca="1" si="486"/>
        <v>LOSE</v>
      </c>
      <c r="M6249" s="8">
        <f t="shared" ca="1" si="488"/>
        <v>-1</v>
      </c>
      <c r="N6249" s="8">
        <f t="shared" ca="1" si="489"/>
        <v>-208</v>
      </c>
      <c r="O6249" s="32">
        <f ca="1">SUM(M$4:M6249)/I6249</f>
        <v>-3.3301312840217742E-2</v>
      </c>
      <c r="P6249" s="47">
        <f ca="1">_xlfn.VAR.P(M$4:M6249)</f>
        <v>0.9988910225631179</v>
      </c>
      <c r="Q6249" s="33">
        <f ca="1">COUNTIF(L$4:L6249, "WIN")/I6249</f>
        <v>0.48334934357989112</v>
      </c>
    </row>
    <row r="6250" spans="9:17" x14ac:dyDescent="0.25">
      <c r="I6250" s="5">
        <v>6247</v>
      </c>
      <c r="J6250" s="9">
        <f t="shared" ca="1" si="487"/>
        <v>0.29783002803811276</v>
      </c>
      <c r="K6250" s="7" t="str">
        <f t="shared" ca="1" si="485"/>
        <v>RED</v>
      </c>
      <c r="L6250" s="7" t="str">
        <f t="shared" ca="1" si="486"/>
        <v>WIN</v>
      </c>
      <c r="M6250" s="8">
        <f t="shared" ca="1" si="488"/>
        <v>1</v>
      </c>
      <c r="N6250" s="8">
        <f t="shared" ca="1" si="489"/>
        <v>-207</v>
      </c>
      <c r="O6250" s="32">
        <f ca="1">SUM(M$4:M6250)/I6250</f>
        <v>-3.3135905234512569E-2</v>
      </c>
      <c r="P6250" s="47">
        <f ca="1">_xlfn.VAR.P(M$4:M6250)</f>
        <v>0.99890201178428939</v>
      </c>
      <c r="Q6250" s="33">
        <f ca="1">COUNTIF(L$4:L6250, "WIN")/I6250</f>
        <v>0.4834320473827437</v>
      </c>
    </row>
    <row r="6251" spans="9:17" x14ac:dyDescent="0.25">
      <c r="I6251" s="5">
        <v>6248</v>
      </c>
      <c r="J6251" s="9">
        <f t="shared" ca="1" si="487"/>
        <v>0.52081438363775034</v>
      </c>
      <c r="K6251" s="7" t="str">
        <f t="shared" ca="1" si="485"/>
        <v>BLACK</v>
      </c>
      <c r="L6251" s="7" t="str">
        <f t="shared" ca="1" si="486"/>
        <v>LOSE</v>
      </c>
      <c r="M6251" s="8">
        <f t="shared" ca="1" si="488"/>
        <v>-1</v>
      </c>
      <c r="N6251" s="8">
        <f t="shared" ca="1" si="489"/>
        <v>-208</v>
      </c>
      <c r="O6251" s="32">
        <f ca="1">SUM(M$4:M6251)/I6251</f>
        <v>-3.3290653008962869E-2</v>
      </c>
      <c r="P6251" s="47">
        <f ca="1">_xlfn.VAR.P(M$4:M6251)</f>
        <v>0.99889173242223683</v>
      </c>
      <c r="Q6251" s="33">
        <f ca="1">COUNTIF(L$4:L6251, "WIN")/I6251</f>
        <v>0.48335467349551858</v>
      </c>
    </row>
    <row r="6252" spans="9:17" x14ac:dyDescent="0.25">
      <c r="I6252" s="5">
        <v>6249</v>
      </c>
      <c r="J6252" s="9">
        <f t="shared" ca="1" si="487"/>
        <v>0.83409912207202364</v>
      </c>
      <c r="K6252" s="7" t="str">
        <f t="shared" ca="1" si="485"/>
        <v>BLACK</v>
      </c>
      <c r="L6252" s="7" t="str">
        <f t="shared" ca="1" si="486"/>
        <v>LOSE</v>
      </c>
      <c r="M6252" s="8">
        <f t="shared" ca="1" si="488"/>
        <v>-1</v>
      </c>
      <c r="N6252" s="8">
        <f t="shared" ca="1" si="489"/>
        <v>-209</v>
      </c>
      <c r="O6252" s="32">
        <f ca="1">SUM(M$4:M6252)/I6252</f>
        <v>-3.3445351256200989E-2</v>
      </c>
      <c r="P6252" s="47">
        <f ca="1">_xlfn.VAR.P(M$4:M6252)</f>
        <v>0.99888140847934936</v>
      </c>
      <c r="Q6252" s="33">
        <f ca="1">COUNTIF(L$4:L6252, "WIN")/I6252</f>
        <v>0.48327732437189952</v>
      </c>
    </row>
    <row r="6253" spans="9:17" x14ac:dyDescent="0.25">
      <c r="I6253" s="5">
        <v>6250</v>
      </c>
      <c r="J6253" s="9">
        <f t="shared" ca="1" si="487"/>
        <v>0.85281334792492391</v>
      </c>
      <c r="K6253" s="7" t="str">
        <f t="shared" ca="1" si="485"/>
        <v>BLACK</v>
      </c>
      <c r="L6253" s="7" t="str">
        <f t="shared" ca="1" si="486"/>
        <v>LOSE</v>
      </c>
      <c r="M6253" s="8">
        <f t="shared" ca="1" si="488"/>
        <v>-1</v>
      </c>
      <c r="N6253" s="8">
        <f t="shared" ca="1" si="489"/>
        <v>-210</v>
      </c>
      <c r="O6253" s="32">
        <f ca="1">SUM(M$4:M6253)/I6253</f>
        <v>-3.3599999999999998E-2</v>
      </c>
      <c r="P6253" s="47">
        <f ca="1">_xlfn.VAR.P(M$4:M6253)</f>
        <v>0.99887104000000004</v>
      </c>
      <c r="Q6253" s="33">
        <f ca="1">COUNTIF(L$4:L6253, "WIN")/I6253</f>
        <v>0.48320000000000002</v>
      </c>
    </row>
    <row r="6254" spans="9:17" x14ac:dyDescent="0.25">
      <c r="I6254" s="5">
        <v>6251</v>
      </c>
      <c r="J6254" s="9">
        <f t="shared" ca="1" si="487"/>
        <v>0.28837492869556258</v>
      </c>
      <c r="K6254" s="7" t="str">
        <f t="shared" ca="1" si="485"/>
        <v>RED</v>
      </c>
      <c r="L6254" s="7" t="str">
        <f t="shared" ca="1" si="486"/>
        <v>WIN</v>
      </c>
      <c r="M6254" s="8">
        <f t="shared" ca="1" si="488"/>
        <v>1</v>
      </c>
      <c r="N6254" s="8">
        <f t="shared" ca="1" si="489"/>
        <v>-209</v>
      </c>
      <c r="O6254" s="32">
        <f ca="1">SUM(M$4:M6254)/I6254</f>
        <v>-3.3434650455927049E-2</v>
      </c>
      <c r="P6254" s="47">
        <f ca="1">_xlfn.VAR.P(M$4:M6254)</f>
        <v>0.99888212414888999</v>
      </c>
      <c r="Q6254" s="33">
        <f ca="1">COUNTIF(L$4:L6254, "WIN")/I6254</f>
        <v>0.48328267477203646</v>
      </c>
    </row>
    <row r="6255" spans="9:17" x14ac:dyDescent="0.25">
      <c r="I6255" s="5">
        <v>6252</v>
      </c>
      <c r="J6255" s="9">
        <f t="shared" ca="1" si="487"/>
        <v>0.37285422355318798</v>
      </c>
      <c r="K6255" s="7" t="str">
        <f t="shared" ca="1" si="485"/>
        <v>RED</v>
      </c>
      <c r="L6255" s="7" t="str">
        <f t="shared" ca="1" si="486"/>
        <v>WIN</v>
      </c>
      <c r="M6255" s="8">
        <f t="shared" ca="1" si="488"/>
        <v>1</v>
      </c>
      <c r="N6255" s="8">
        <f t="shared" ca="1" si="489"/>
        <v>-208</v>
      </c>
      <c r="O6255" s="32">
        <f ca="1">SUM(M$4:M6255)/I6255</f>
        <v>-3.326935380678183E-2</v>
      </c>
      <c r="P6255" s="47">
        <f ca="1">_xlfn.VAR.P(M$4:M6255)</f>
        <v>0.99889315009727919</v>
      </c>
      <c r="Q6255" s="33">
        <f ca="1">COUNTIF(L$4:L6255, "WIN")/I6255</f>
        <v>0.48336532309660907</v>
      </c>
    </row>
    <row r="6256" spans="9:17" x14ac:dyDescent="0.25">
      <c r="I6256" s="5">
        <v>6253</v>
      </c>
      <c r="J6256" s="9">
        <f t="shared" ca="1" si="487"/>
        <v>0.54204724441203811</v>
      </c>
      <c r="K6256" s="7" t="str">
        <f t="shared" ca="1" si="485"/>
        <v>BLACK</v>
      </c>
      <c r="L6256" s="7" t="str">
        <f t="shared" ca="1" si="486"/>
        <v>LOSE</v>
      </c>
      <c r="M6256" s="8">
        <f t="shared" ca="1" si="488"/>
        <v>-1</v>
      </c>
      <c r="N6256" s="8">
        <f t="shared" ca="1" si="489"/>
        <v>-209</v>
      </c>
      <c r="O6256" s="32">
        <f ca="1">SUM(M$4:M6256)/I6256</f>
        <v>-3.3423956500879579E-2</v>
      </c>
      <c r="P6256" s="47">
        <f ca="1">_xlfn.VAR.P(M$4:M6256)</f>
        <v>0.99888283913182729</v>
      </c>
      <c r="Q6256" s="33">
        <f ca="1">COUNTIF(L$4:L6256, "WIN")/I6256</f>
        <v>0.4832880217495602</v>
      </c>
    </row>
    <row r="6257" spans="9:17" x14ac:dyDescent="0.25">
      <c r="I6257" s="5">
        <v>6254</v>
      </c>
      <c r="J6257" s="9">
        <f t="shared" ca="1" si="487"/>
        <v>0.60730324576673234</v>
      </c>
      <c r="K6257" s="7" t="str">
        <f t="shared" ca="1" si="485"/>
        <v>BLACK</v>
      </c>
      <c r="L6257" s="7" t="str">
        <f t="shared" ca="1" si="486"/>
        <v>LOSE</v>
      </c>
      <c r="M6257" s="8">
        <f t="shared" ca="1" si="488"/>
        <v>-1</v>
      </c>
      <c r="N6257" s="8">
        <f t="shared" ca="1" si="489"/>
        <v>-210</v>
      </c>
      <c r="O6257" s="32">
        <f ca="1">SUM(M$4:M6257)/I6257</f>
        <v>-3.3578509753757597E-2</v>
      </c>
      <c r="P6257" s="47">
        <f ca="1">_xlfn.VAR.P(M$4:M6257)</f>
        <v>0.99887248368271686</v>
      </c>
      <c r="Q6257" s="33">
        <f ca="1">COUNTIF(L$4:L6257, "WIN")/I6257</f>
        <v>0.48321074512312118</v>
      </c>
    </row>
    <row r="6258" spans="9:17" x14ac:dyDescent="0.25">
      <c r="I6258" s="5">
        <v>6255</v>
      </c>
      <c r="J6258" s="9">
        <f t="shared" ca="1" si="487"/>
        <v>0.88497724989736293</v>
      </c>
      <c r="K6258" s="7" t="str">
        <f t="shared" ca="1" si="485"/>
        <v>BLACK</v>
      </c>
      <c r="L6258" s="7" t="str">
        <f t="shared" ca="1" si="486"/>
        <v>LOSE</v>
      </c>
      <c r="M6258" s="8">
        <f t="shared" ca="1" si="488"/>
        <v>-1</v>
      </c>
      <c r="N6258" s="8">
        <f t="shared" ca="1" si="489"/>
        <v>-211</v>
      </c>
      <c r="O6258" s="32">
        <f ca="1">SUM(M$4:M6258)/I6258</f>
        <v>-3.3733013589128696E-2</v>
      </c>
      <c r="P6258" s="47">
        <f ca="1">_xlfn.VAR.P(M$4:M6258)</f>
        <v>0.99886208379419561</v>
      </c>
      <c r="Q6258" s="33">
        <f ca="1">COUNTIF(L$4:L6258, "WIN")/I6258</f>
        <v>0.48313349320543564</v>
      </c>
    </row>
    <row r="6259" spans="9:17" x14ac:dyDescent="0.25">
      <c r="I6259" s="5">
        <v>6256</v>
      </c>
      <c r="J6259" s="9">
        <f t="shared" ca="1" si="487"/>
        <v>0.80013135790870926</v>
      </c>
      <c r="K6259" s="7" t="str">
        <f t="shared" ca="1" si="485"/>
        <v>BLACK</v>
      </c>
      <c r="L6259" s="7" t="str">
        <f t="shared" ca="1" si="486"/>
        <v>LOSE</v>
      </c>
      <c r="M6259" s="8">
        <f t="shared" ca="1" si="488"/>
        <v>-1</v>
      </c>
      <c r="N6259" s="8">
        <f t="shared" ca="1" si="489"/>
        <v>-212</v>
      </c>
      <c r="O6259" s="32">
        <f ca="1">SUM(M$4:M6259)/I6259</f>
        <v>-3.3887468030690537E-2</v>
      </c>
      <c r="P6259" s="47">
        <f ca="1">_xlfn.VAR.P(M$4:M6259)</f>
        <v>0.99885163951046896</v>
      </c>
      <c r="Q6259" s="33">
        <f ca="1">COUNTIF(L$4:L6259, "WIN")/I6259</f>
        <v>0.48305626598465473</v>
      </c>
    </row>
    <row r="6260" spans="9:17" x14ac:dyDescent="0.25">
      <c r="I6260" s="5">
        <v>6257</v>
      </c>
      <c r="J6260" s="9">
        <f t="shared" ca="1" si="487"/>
        <v>0.25735025615632923</v>
      </c>
      <c r="K6260" s="7" t="str">
        <f t="shared" ca="1" si="485"/>
        <v>RED</v>
      </c>
      <c r="L6260" s="7" t="str">
        <f t="shared" ca="1" si="486"/>
        <v>WIN</v>
      </c>
      <c r="M6260" s="8">
        <f t="shared" ca="1" si="488"/>
        <v>1</v>
      </c>
      <c r="N6260" s="8">
        <f t="shared" ca="1" si="489"/>
        <v>-211</v>
      </c>
      <c r="O6260" s="32">
        <f ca="1">SUM(M$4:M6260)/I6260</f>
        <v>-3.3722231101166691E-2</v>
      </c>
      <c r="P6260" s="47">
        <f ca="1">_xlfn.VAR.P(M$4:M6260)</f>
        <v>0.99886281112955955</v>
      </c>
      <c r="Q6260" s="33">
        <f ca="1">COUNTIF(L$4:L6260, "WIN")/I6260</f>
        <v>0.48313888444941666</v>
      </c>
    </row>
    <row r="6261" spans="9:17" x14ac:dyDescent="0.25">
      <c r="I6261" s="5">
        <v>6258</v>
      </c>
      <c r="J6261" s="9">
        <f t="shared" ca="1" si="487"/>
        <v>0.83565803893400248</v>
      </c>
      <c r="K6261" s="7" t="str">
        <f t="shared" ca="1" si="485"/>
        <v>BLACK</v>
      </c>
      <c r="L6261" s="7" t="str">
        <f t="shared" ca="1" si="486"/>
        <v>LOSE</v>
      </c>
      <c r="M6261" s="8">
        <f t="shared" ca="1" si="488"/>
        <v>-1</v>
      </c>
      <c r="N6261" s="8">
        <f t="shared" ca="1" si="489"/>
        <v>-212</v>
      </c>
      <c r="O6261" s="32">
        <f ca="1">SUM(M$4:M6261)/I6261</f>
        <v>-3.3876637903483539E-2</v>
      </c>
      <c r="P6261" s="47">
        <f ca="1">_xlfn.VAR.P(M$4:M6261)</f>
        <v>0.99885237340435629</v>
      </c>
      <c r="Q6261" s="33">
        <f ca="1">COUNTIF(L$4:L6261, "WIN")/I6261</f>
        <v>0.48306168104825825</v>
      </c>
    </row>
    <row r="6262" spans="9:17" x14ac:dyDescent="0.25">
      <c r="I6262" s="5">
        <v>6259</v>
      </c>
      <c r="J6262" s="9">
        <f t="shared" ca="1" si="487"/>
        <v>5.4526820575570123E-2</v>
      </c>
      <c r="K6262" s="7" t="str">
        <f t="shared" ca="1" si="485"/>
        <v>RED</v>
      </c>
      <c r="L6262" s="7" t="str">
        <f t="shared" ca="1" si="486"/>
        <v>WIN</v>
      </c>
      <c r="M6262" s="8">
        <f t="shared" ca="1" si="488"/>
        <v>1</v>
      </c>
      <c r="N6262" s="8">
        <f t="shared" ca="1" si="489"/>
        <v>-211</v>
      </c>
      <c r="O6262" s="32">
        <f ca="1">SUM(M$4:M6262)/I6262</f>
        <v>-3.3711455504074131E-2</v>
      </c>
      <c r="P6262" s="47">
        <f ca="1">_xlfn.VAR.P(M$4:M6262)</f>
        <v>0.99886353776779679</v>
      </c>
      <c r="Q6262" s="33">
        <f ca="1">COUNTIF(L$4:L6262, "WIN")/I6262</f>
        <v>0.48314427224796291</v>
      </c>
    </row>
    <row r="6263" spans="9:17" x14ac:dyDescent="0.25">
      <c r="I6263" s="5">
        <v>6260</v>
      </c>
      <c r="J6263" s="9">
        <f t="shared" ca="1" si="487"/>
        <v>0.77216064761943382</v>
      </c>
      <c r="K6263" s="7" t="str">
        <f t="shared" ca="1" si="485"/>
        <v>BLACK</v>
      </c>
      <c r="L6263" s="7" t="str">
        <f t="shared" ca="1" si="486"/>
        <v>LOSE</v>
      </c>
      <c r="M6263" s="8">
        <f t="shared" ca="1" si="488"/>
        <v>-1</v>
      </c>
      <c r="N6263" s="8">
        <f t="shared" ca="1" si="489"/>
        <v>-212</v>
      </c>
      <c r="O6263" s="32">
        <f ca="1">SUM(M$4:M6263)/I6263</f>
        <v>-3.386581469648562E-2</v>
      </c>
      <c r="P6263" s="47">
        <f ca="1">_xlfn.VAR.P(M$4:M6263)</f>
        <v>0.99885310659494331</v>
      </c>
      <c r="Q6263" s="33">
        <f ca="1">COUNTIF(L$4:L6263, "WIN")/I6263</f>
        <v>0.48306709265175718</v>
      </c>
    </row>
    <row r="6264" spans="9:17" x14ac:dyDescent="0.25">
      <c r="I6264" s="5">
        <v>6261</v>
      </c>
      <c r="J6264" s="9">
        <f t="shared" ca="1" si="487"/>
        <v>0.51655457723832487</v>
      </c>
      <c r="K6264" s="7" t="str">
        <f t="shared" ca="1" si="485"/>
        <v>BLACK</v>
      </c>
      <c r="L6264" s="7" t="str">
        <f t="shared" ca="1" si="486"/>
        <v>LOSE</v>
      </c>
      <c r="M6264" s="8">
        <f t="shared" ca="1" si="488"/>
        <v>-1</v>
      </c>
      <c r="N6264" s="8">
        <f t="shared" ca="1" si="489"/>
        <v>-213</v>
      </c>
      <c r="O6264" s="32">
        <f ca="1">SUM(M$4:M6264)/I6264</f>
        <v>-3.4020124580737901E-2</v>
      </c>
      <c r="P6264" s="47">
        <f ca="1">_xlfn.VAR.P(M$4:M6264)</f>
        <v>0.99884263112351113</v>
      </c>
      <c r="Q6264" s="33">
        <f ca="1">COUNTIF(L$4:L6264, "WIN")/I6264</f>
        <v>0.48298993770963106</v>
      </c>
    </row>
    <row r="6265" spans="9:17" x14ac:dyDescent="0.25">
      <c r="I6265" s="5">
        <v>6262</v>
      </c>
      <c r="J6265" s="9">
        <f t="shared" ca="1" si="487"/>
        <v>0.47857034666872933</v>
      </c>
      <c r="K6265" s="7" t="str">
        <f t="shared" ca="1" si="485"/>
        <v>RED</v>
      </c>
      <c r="L6265" s="7" t="str">
        <f t="shared" ca="1" si="486"/>
        <v>WIN</v>
      </c>
      <c r="M6265" s="8">
        <f t="shared" ca="1" si="488"/>
        <v>1</v>
      </c>
      <c r="N6265" s="8">
        <f t="shared" ca="1" si="489"/>
        <v>-212</v>
      </c>
      <c r="O6265" s="32">
        <f ca="1">SUM(M$4:M6265)/I6265</f>
        <v>-3.3854998403066112E-2</v>
      </c>
      <c r="P6265" s="47">
        <f ca="1">_xlfn.VAR.P(M$4:M6265)</f>
        <v>0.99885383908312841</v>
      </c>
      <c r="Q6265" s="33">
        <f ca="1">COUNTIF(L$4:L6265, "WIN")/I6265</f>
        <v>0.48307250079846692</v>
      </c>
    </row>
    <row r="6266" spans="9:17" x14ac:dyDescent="0.25">
      <c r="I6266" s="5">
        <v>6263</v>
      </c>
      <c r="J6266" s="9">
        <f t="shared" ca="1" si="487"/>
        <v>0.83063715696634743</v>
      </c>
      <c r="K6266" s="7" t="str">
        <f t="shared" ca="1" si="485"/>
        <v>BLACK</v>
      </c>
      <c r="L6266" s="7" t="str">
        <f t="shared" ca="1" si="486"/>
        <v>LOSE</v>
      </c>
      <c r="M6266" s="8">
        <f t="shared" ca="1" si="488"/>
        <v>-1</v>
      </c>
      <c r="N6266" s="8">
        <f t="shared" ca="1" si="489"/>
        <v>-213</v>
      </c>
      <c r="O6266" s="32">
        <f ca="1">SUM(M$4:M6266)/I6266</f>
        <v>-3.4009260737665657E-2</v>
      </c>
      <c r="P6266" s="47">
        <f ca="1">_xlfn.VAR.P(M$4:M6266)</f>
        <v>0.99884337018407743</v>
      </c>
      <c r="Q6266" s="33">
        <f ca="1">COUNTIF(L$4:L6266, "WIN")/I6266</f>
        <v>0.48299536963116718</v>
      </c>
    </row>
    <row r="6267" spans="9:17" x14ac:dyDescent="0.25">
      <c r="I6267" s="5">
        <v>6264</v>
      </c>
      <c r="J6267" s="9">
        <f t="shared" ca="1" si="487"/>
        <v>0.95672836736419553</v>
      </c>
      <c r="K6267" s="7" t="str">
        <f t="shared" ca="1" si="485"/>
        <v>BLACK</v>
      </c>
      <c r="L6267" s="7" t="str">
        <f t="shared" ca="1" si="486"/>
        <v>LOSE</v>
      </c>
      <c r="M6267" s="8">
        <f t="shared" ca="1" si="488"/>
        <v>-1</v>
      </c>
      <c r="N6267" s="8">
        <f t="shared" ca="1" si="489"/>
        <v>-214</v>
      </c>
      <c r="O6267" s="32">
        <f ca="1">SUM(M$4:M6267)/I6267</f>
        <v>-3.4163473818646234E-2</v>
      </c>
      <c r="P6267" s="47">
        <f ca="1">_xlfn.VAR.P(M$4:M6267)</f>
        <v>0.99883285705664271</v>
      </c>
      <c r="Q6267" s="33">
        <f ca="1">COUNTIF(L$4:L6267, "WIN")/I6267</f>
        <v>0.48291826309067687</v>
      </c>
    </row>
    <row r="6268" spans="9:17" x14ac:dyDescent="0.25">
      <c r="I6268" s="5">
        <v>6265</v>
      </c>
      <c r="J6268" s="9">
        <f t="shared" ca="1" si="487"/>
        <v>0.44881250791409821</v>
      </c>
      <c r="K6268" s="7" t="str">
        <f t="shared" ca="1" si="485"/>
        <v>RED</v>
      </c>
      <c r="L6268" s="7" t="str">
        <f t="shared" ca="1" si="486"/>
        <v>WIN</v>
      </c>
      <c r="M6268" s="8">
        <f t="shared" ca="1" si="488"/>
        <v>1</v>
      </c>
      <c r="N6268" s="8">
        <f t="shared" ca="1" si="489"/>
        <v>-213</v>
      </c>
      <c r="O6268" s="32">
        <f ca="1">SUM(M$4:M6268)/I6268</f>
        <v>-3.3998403830806066E-2</v>
      </c>
      <c r="P6268" s="47">
        <f ca="1">_xlfn.VAR.P(M$4:M6268)</f>
        <v>0.99884410853695749</v>
      </c>
      <c r="Q6268" s="33">
        <f ca="1">COUNTIF(L$4:L6268, "WIN")/I6268</f>
        <v>0.48300079808459695</v>
      </c>
    </row>
    <row r="6269" spans="9:17" x14ac:dyDescent="0.25">
      <c r="I6269" s="5">
        <v>6266</v>
      </c>
      <c r="J6269" s="9">
        <f t="shared" ca="1" si="487"/>
        <v>0.73689565923249689</v>
      </c>
      <c r="K6269" s="7" t="str">
        <f t="shared" ca="1" si="485"/>
        <v>BLACK</v>
      </c>
      <c r="L6269" s="7" t="str">
        <f t="shared" ca="1" si="486"/>
        <v>LOSE</v>
      </c>
      <c r="M6269" s="8">
        <f t="shared" ca="1" si="488"/>
        <v>-1</v>
      </c>
      <c r="N6269" s="8">
        <f t="shared" ca="1" si="489"/>
        <v>-214</v>
      </c>
      <c r="O6269" s="32">
        <f ca="1">SUM(M$4:M6269)/I6269</f>
        <v>-3.4152569422278962E-2</v>
      </c>
      <c r="P6269" s="47">
        <f ca="1">_xlfn.VAR.P(M$4:M6269)</f>
        <v>0.99883360200185645</v>
      </c>
      <c r="Q6269" s="33">
        <f ca="1">COUNTIF(L$4:L6269, "WIN")/I6269</f>
        <v>0.48292371528886052</v>
      </c>
    </row>
    <row r="6270" spans="9:17" x14ac:dyDescent="0.25">
      <c r="I6270" s="5">
        <v>6267</v>
      </c>
      <c r="J6270" s="9">
        <f t="shared" ca="1" si="487"/>
        <v>0.63039594486453199</v>
      </c>
      <c r="K6270" s="7" t="str">
        <f t="shared" ca="1" si="485"/>
        <v>BLACK</v>
      </c>
      <c r="L6270" s="7" t="str">
        <f t="shared" ca="1" si="486"/>
        <v>LOSE</v>
      </c>
      <c r="M6270" s="8">
        <f t="shared" ca="1" si="488"/>
        <v>-1</v>
      </c>
      <c r="N6270" s="8">
        <f t="shared" ca="1" si="489"/>
        <v>-215</v>
      </c>
      <c r="O6270" s="32">
        <f ca="1">SUM(M$4:M6270)/I6270</f>
        <v>-3.4306685814584334E-2</v>
      </c>
      <c r="P6270" s="47">
        <f ca="1">_xlfn.VAR.P(M$4:M6270)</f>
        <v>0.99882305130841942</v>
      </c>
      <c r="Q6270" s="33">
        <f ca="1">COUNTIF(L$4:L6270, "WIN")/I6270</f>
        <v>0.48284665709270785</v>
      </c>
    </row>
    <row r="6271" spans="9:17" x14ac:dyDescent="0.25">
      <c r="I6271" s="5">
        <v>6268</v>
      </c>
      <c r="J6271" s="9">
        <f t="shared" ca="1" si="487"/>
        <v>0.48253728842416477</v>
      </c>
      <c r="K6271" s="7" t="str">
        <f t="shared" ca="1" si="485"/>
        <v>RED</v>
      </c>
      <c r="L6271" s="7" t="str">
        <f t="shared" ca="1" si="486"/>
        <v>WIN</v>
      </c>
      <c r="M6271" s="8">
        <f t="shared" ca="1" si="488"/>
        <v>1</v>
      </c>
      <c r="N6271" s="8">
        <f t="shared" ca="1" si="489"/>
        <v>-214</v>
      </c>
      <c r="O6271" s="32">
        <f ca="1">SUM(M$4:M6271)/I6271</f>
        <v>-3.414167198468411E-2</v>
      </c>
      <c r="P6271" s="47">
        <f ca="1">_xlfn.VAR.P(M$4:M6271)</f>
        <v>0.99883434623409029</v>
      </c>
      <c r="Q6271" s="33">
        <f ca="1">COUNTIF(L$4:L6271, "WIN")/I6271</f>
        <v>0.48292916400765795</v>
      </c>
    </row>
    <row r="6272" spans="9:17" x14ac:dyDescent="0.25">
      <c r="I6272" s="5">
        <v>6269</v>
      </c>
      <c r="J6272" s="9">
        <f t="shared" ca="1" si="487"/>
        <v>0.48760150927818291</v>
      </c>
      <c r="K6272" s="7" t="str">
        <f t="shared" ca="1" si="485"/>
        <v>BLACK</v>
      </c>
      <c r="L6272" s="7" t="str">
        <f t="shared" ca="1" si="486"/>
        <v>LOSE</v>
      </c>
      <c r="M6272" s="8">
        <f t="shared" ca="1" si="488"/>
        <v>-1</v>
      </c>
      <c r="N6272" s="8">
        <f t="shared" ca="1" si="489"/>
        <v>-215</v>
      </c>
      <c r="O6272" s="32">
        <f ca="1">SUM(M$4:M6272)/I6272</f>
        <v>-3.429574094751954E-2</v>
      </c>
      <c r="P6272" s="47">
        <f ca="1">_xlfn.VAR.P(M$4:M6272)</f>
        <v>0.9988238021528606</v>
      </c>
      <c r="Q6272" s="33">
        <f ca="1">COUNTIF(L$4:L6272, "WIN")/I6272</f>
        <v>0.48285212952624024</v>
      </c>
    </row>
    <row r="6273" spans="9:17" x14ac:dyDescent="0.25">
      <c r="I6273" s="5">
        <v>6270</v>
      </c>
      <c r="J6273" s="9">
        <f t="shared" ca="1" si="487"/>
        <v>0.26764603511217233</v>
      </c>
      <c r="K6273" s="7" t="str">
        <f t="shared" ca="1" si="485"/>
        <v>RED</v>
      </c>
      <c r="L6273" s="7" t="str">
        <f t="shared" ca="1" si="486"/>
        <v>WIN</v>
      </c>
      <c r="M6273" s="8">
        <f t="shared" ca="1" si="488"/>
        <v>1</v>
      </c>
      <c r="N6273" s="8">
        <f t="shared" ca="1" si="489"/>
        <v>-214</v>
      </c>
      <c r="O6273" s="32">
        <f ca="1">SUM(M$4:M6273)/I6273</f>
        <v>-3.4130781499202553E-2</v>
      </c>
      <c r="P6273" s="47">
        <f ca="1">_xlfn.VAR.P(M$4:M6273)</f>
        <v>0.99883508975425372</v>
      </c>
      <c r="Q6273" s="33">
        <f ca="1">COUNTIF(L$4:L6273, "WIN")/I6273</f>
        <v>0.48293460925039872</v>
      </c>
    </row>
    <row r="6274" spans="9:17" x14ac:dyDescent="0.25">
      <c r="I6274" s="5">
        <v>6271</v>
      </c>
      <c r="J6274" s="9">
        <f t="shared" ca="1" si="487"/>
        <v>0.31939319203471306</v>
      </c>
      <c r="K6274" s="7" t="str">
        <f t="shared" ca="1" si="485"/>
        <v>RED</v>
      </c>
      <c r="L6274" s="7" t="str">
        <f t="shared" ca="1" si="486"/>
        <v>WIN</v>
      </c>
      <c r="M6274" s="8">
        <f t="shared" ca="1" si="488"/>
        <v>1</v>
      </c>
      <c r="N6274" s="8">
        <f t="shared" ca="1" si="489"/>
        <v>-213</v>
      </c>
      <c r="O6274" s="32">
        <f ca="1">SUM(M$4:M6274)/I6274</f>
        <v>-3.3965874661138575E-2</v>
      </c>
      <c r="P6274" s="47">
        <f ca="1">_xlfn.VAR.P(M$4:M6274)</f>
        <v>0.99884631935850388</v>
      </c>
      <c r="Q6274" s="33">
        <f ca="1">COUNTIF(L$4:L6274, "WIN")/I6274</f>
        <v>0.48301706266943073</v>
      </c>
    </row>
    <row r="6275" spans="9:17" x14ac:dyDescent="0.25">
      <c r="I6275" s="5">
        <v>6272</v>
      </c>
      <c r="J6275" s="9">
        <f t="shared" ca="1" si="487"/>
        <v>0.47977000251747126</v>
      </c>
      <c r="K6275" s="7" t="str">
        <f t="shared" ca="1" si="485"/>
        <v>RED</v>
      </c>
      <c r="L6275" s="7" t="str">
        <f t="shared" ca="1" si="486"/>
        <v>WIN</v>
      </c>
      <c r="M6275" s="8">
        <f t="shared" ca="1" si="488"/>
        <v>1</v>
      </c>
      <c r="N6275" s="8">
        <f t="shared" ca="1" si="489"/>
        <v>-212</v>
      </c>
      <c r="O6275" s="32">
        <f ca="1">SUM(M$4:M6275)/I6275</f>
        <v>-3.3801020408163268E-2</v>
      </c>
      <c r="P6275" s="47">
        <f ca="1">_xlfn.VAR.P(M$4:M6275)</f>
        <v>0.99885749101936694</v>
      </c>
      <c r="Q6275" s="33">
        <f ca="1">COUNTIF(L$4:L6275, "WIN")/I6275</f>
        <v>0.48309948979591838</v>
      </c>
    </row>
    <row r="6276" spans="9:17" x14ac:dyDescent="0.25">
      <c r="I6276" s="5">
        <v>6273</v>
      </c>
      <c r="J6276" s="9">
        <f t="shared" ca="1" si="487"/>
        <v>0.53507194910893296</v>
      </c>
      <c r="K6276" s="7" t="str">
        <f t="shared" ref="K6276:K6339" ca="1" si="490">IF($J6276 &gt;= $D$7, "GREEN", IF($J6276 &gt;= $D$6, "BLACK", "RED"))</f>
        <v>BLACK</v>
      </c>
      <c r="L6276" s="7" t="str">
        <f t="shared" ref="L6276:L6339" ca="1" si="491">IF($K6276 = "RED", "WIN", "LOSE")</f>
        <v>LOSE</v>
      </c>
      <c r="M6276" s="8">
        <f t="shared" ca="1" si="488"/>
        <v>-1</v>
      </c>
      <c r="N6276" s="8">
        <f t="shared" ca="1" si="489"/>
        <v>-213</v>
      </c>
      <c r="O6276" s="32">
        <f ca="1">SUM(M$4:M6276)/I6276</f>
        <v>-3.3955045432807272E-2</v>
      </c>
      <c r="P6276" s="47">
        <f ca="1">_xlfn.VAR.P(M$4:M6276)</f>
        <v>0.99884705488965597</v>
      </c>
      <c r="Q6276" s="33">
        <f ca="1">COUNTIF(L$4:L6276, "WIN")/I6276</f>
        <v>0.48302247728359637</v>
      </c>
    </row>
    <row r="6277" spans="9:17" x14ac:dyDescent="0.25">
      <c r="I6277" s="5">
        <v>6274</v>
      </c>
      <c r="J6277" s="9">
        <f t="shared" ca="1" si="487"/>
        <v>0.88276005195720453</v>
      </c>
      <c r="K6277" s="7" t="str">
        <f t="shared" ca="1" si="490"/>
        <v>BLACK</v>
      </c>
      <c r="L6277" s="7" t="str">
        <f t="shared" ca="1" si="491"/>
        <v>LOSE</v>
      </c>
      <c r="M6277" s="8">
        <f t="shared" ca="1" si="488"/>
        <v>-1</v>
      </c>
      <c r="N6277" s="8">
        <f t="shared" ca="1" si="489"/>
        <v>-214</v>
      </c>
      <c r="O6277" s="32">
        <f ca="1">SUM(M$4:M6277)/I6277</f>
        <v>-3.4109021357985339E-2</v>
      </c>
      <c r="P6277" s="47">
        <f ca="1">_xlfn.VAR.P(M$4:M6277)</f>
        <v>0.99883657466200049</v>
      </c>
      <c r="Q6277" s="33">
        <f ca="1">COUNTIF(L$4:L6277, "WIN")/I6277</f>
        <v>0.48294548932100734</v>
      </c>
    </row>
    <row r="6278" spans="9:17" x14ac:dyDescent="0.25">
      <c r="I6278" s="5">
        <v>6275</v>
      </c>
      <c r="J6278" s="9">
        <f t="shared" ref="J6278:J6341" ca="1" si="492">RAND()</f>
        <v>0.84392807430435812</v>
      </c>
      <c r="K6278" s="7" t="str">
        <f t="shared" ca="1" si="490"/>
        <v>BLACK</v>
      </c>
      <c r="L6278" s="7" t="str">
        <f t="shared" ca="1" si="491"/>
        <v>LOSE</v>
      </c>
      <c r="M6278" s="8">
        <f t="shared" ref="M6278:M6341" ca="1" si="493">IF($L6278 = "WIN", 1, -1)</f>
        <v>-1</v>
      </c>
      <c r="N6278" s="8">
        <f t="shared" ref="N6278:N6341" ca="1" si="494">N6277+M6278</f>
        <v>-215</v>
      </c>
      <c r="O6278" s="32">
        <f ca="1">SUM(M$4:M6278)/I6278</f>
        <v>-3.4262948207171316E-2</v>
      </c>
      <c r="P6278" s="47">
        <f ca="1">_xlfn.VAR.P(M$4:M6278)</f>
        <v>0.99882605038015271</v>
      </c>
      <c r="Q6278" s="33">
        <f ca="1">COUNTIF(L$4:L6278, "WIN")/I6278</f>
        <v>0.48286852589641432</v>
      </c>
    </row>
    <row r="6279" spans="9:17" x14ac:dyDescent="0.25">
      <c r="I6279" s="5">
        <v>6276</v>
      </c>
      <c r="J6279" s="9">
        <f t="shared" ca="1" si="492"/>
        <v>0.60677275763930694</v>
      </c>
      <c r="K6279" s="7" t="str">
        <f t="shared" ca="1" si="490"/>
        <v>BLACK</v>
      </c>
      <c r="L6279" s="7" t="str">
        <f t="shared" ca="1" si="491"/>
        <v>LOSE</v>
      </c>
      <c r="M6279" s="8">
        <f t="shared" ca="1" si="493"/>
        <v>-1</v>
      </c>
      <c r="N6279" s="8">
        <f t="shared" ca="1" si="494"/>
        <v>-216</v>
      </c>
      <c r="O6279" s="32">
        <f ca="1">SUM(M$4:M6279)/I6279</f>
        <v>-3.4416826003824091E-2</v>
      </c>
      <c r="P6279" s="47">
        <f ca="1">_xlfn.VAR.P(M$4:M6279)</f>
        <v>0.99881548208782245</v>
      </c>
      <c r="Q6279" s="33">
        <f ca="1">COUNTIF(L$4:L6279, "WIN")/I6279</f>
        <v>0.48279158699808794</v>
      </c>
    </row>
    <row r="6280" spans="9:17" x14ac:dyDescent="0.25">
      <c r="I6280" s="5">
        <v>6277</v>
      </c>
      <c r="J6280" s="9">
        <f t="shared" ca="1" si="492"/>
        <v>0.97567830837602387</v>
      </c>
      <c r="K6280" s="7" t="str">
        <f t="shared" ca="1" si="490"/>
        <v>GREEN</v>
      </c>
      <c r="L6280" s="7" t="str">
        <f t="shared" ca="1" si="491"/>
        <v>LOSE</v>
      </c>
      <c r="M6280" s="8">
        <f t="shared" ca="1" si="493"/>
        <v>-1</v>
      </c>
      <c r="N6280" s="8">
        <f t="shared" ca="1" si="494"/>
        <v>-217</v>
      </c>
      <c r="O6280" s="32">
        <f ca="1">SUM(M$4:M6280)/I6280</f>
        <v>-3.4570654771387606E-2</v>
      </c>
      <c r="P6280" s="47">
        <f ca="1">_xlfn.VAR.P(M$4:M6280)</f>
        <v>0.99880486982867756</v>
      </c>
      <c r="Q6280" s="33">
        <f ca="1">COUNTIF(L$4:L6280, "WIN")/I6280</f>
        <v>0.48271467261430617</v>
      </c>
    </row>
    <row r="6281" spans="9:17" x14ac:dyDescent="0.25">
      <c r="I6281" s="5">
        <v>6278</v>
      </c>
      <c r="J6281" s="9">
        <f t="shared" ca="1" si="492"/>
        <v>0.20739616804975736</v>
      </c>
      <c r="K6281" s="7" t="str">
        <f t="shared" ca="1" si="490"/>
        <v>RED</v>
      </c>
      <c r="L6281" s="7" t="str">
        <f t="shared" ca="1" si="491"/>
        <v>WIN</v>
      </c>
      <c r="M6281" s="8">
        <f t="shared" ca="1" si="493"/>
        <v>1</v>
      </c>
      <c r="N6281" s="8">
        <f t="shared" ca="1" si="494"/>
        <v>-216</v>
      </c>
      <c r="O6281" s="32">
        <f ca="1">SUM(M$4:M6281)/I6281</f>
        <v>-3.4405861739407455E-2</v>
      </c>
      <c r="P6281" s="47">
        <f ca="1">_xlfn.VAR.P(M$4:M6281)</f>
        <v>0.99881623667796882</v>
      </c>
      <c r="Q6281" s="33">
        <f ca="1">COUNTIF(L$4:L6281, "WIN")/I6281</f>
        <v>0.4827970691302963</v>
      </c>
    </row>
    <row r="6282" spans="9:17" x14ac:dyDescent="0.25">
      <c r="I6282" s="5">
        <v>6279</v>
      </c>
      <c r="J6282" s="9">
        <f t="shared" ca="1" si="492"/>
        <v>0.2368319710580663</v>
      </c>
      <c r="K6282" s="7" t="str">
        <f t="shared" ca="1" si="490"/>
        <v>RED</v>
      </c>
      <c r="L6282" s="7" t="str">
        <f t="shared" ca="1" si="491"/>
        <v>WIN</v>
      </c>
      <c r="M6282" s="8">
        <f t="shared" ca="1" si="493"/>
        <v>1</v>
      </c>
      <c r="N6282" s="8">
        <f t="shared" ca="1" si="494"/>
        <v>-215</v>
      </c>
      <c r="O6282" s="32">
        <f ca="1">SUM(M$4:M6282)/I6282</f>
        <v>-3.4241121197642936E-2</v>
      </c>
      <c r="P6282" s="47">
        <f ca="1">_xlfn.VAR.P(M$4:M6282)</f>
        <v>0.99882754561912834</v>
      </c>
      <c r="Q6282" s="33">
        <f ca="1">COUNTIF(L$4:L6282, "WIN")/I6282</f>
        <v>0.48287943940117856</v>
      </c>
    </row>
    <row r="6283" spans="9:17" x14ac:dyDescent="0.25">
      <c r="I6283" s="5">
        <v>6280</v>
      </c>
      <c r="J6283" s="9">
        <f t="shared" ca="1" si="492"/>
        <v>0.18479266350325851</v>
      </c>
      <c r="K6283" s="7" t="str">
        <f t="shared" ca="1" si="490"/>
        <v>RED</v>
      </c>
      <c r="L6283" s="7" t="str">
        <f t="shared" ca="1" si="491"/>
        <v>WIN</v>
      </c>
      <c r="M6283" s="8">
        <f t="shared" ca="1" si="493"/>
        <v>1</v>
      </c>
      <c r="N6283" s="8">
        <f t="shared" ca="1" si="494"/>
        <v>-214</v>
      </c>
      <c r="O6283" s="32">
        <f ca="1">SUM(M$4:M6283)/I6283</f>
        <v>-3.4076433121019108E-2</v>
      </c>
      <c r="P6283" s="47">
        <f ca="1">_xlfn.VAR.P(M$4:M6283)</f>
        <v>0.99883879670574871</v>
      </c>
      <c r="Q6283" s="33">
        <f ca="1">COUNTIF(L$4:L6283, "WIN")/I6283</f>
        <v>0.48296178343949042</v>
      </c>
    </row>
    <row r="6284" spans="9:17" x14ac:dyDescent="0.25">
      <c r="I6284" s="5">
        <v>6281</v>
      </c>
      <c r="J6284" s="9">
        <f t="shared" ca="1" si="492"/>
        <v>0.53185846539611625</v>
      </c>
      <c r="K6284" s="7" t="str">
        <f t="shared" ca="1" si="490"/>
        <v>BLACK</v>
      </c>
      <c r="L6284" s="7" t="str">
        <f t="shared" ca="1" si="491"/>
        <v>LOSE</v>
      </c>
      <c r="M6284" s="8">
        <f t="shared" ca="1" si="493"/>
        <v>-1</v>
      </c>
      <c r="N6284" s="8">
        <f t="shared" ca="1" si="494"/>
        <v>-215</v>
      </c>
      <c r="O6284" s="32">
        <f ca="1">SUM(M$4:M6284)/I6284</f>
        <v>-3.4230218118134058E-2</v>
      </c>
      <c r="P6284" s="47">
        <f ca="1">_xlfn.VAR.P(M$4:M6284)</f>
        <v>0.99882829216758495</v>
      </c>
      <c r="Q6284" s="33">
        <f ca="1">COUNTIF(L$4:L6284, "WIN")/I6284</f>
        <v>0.48288489094093295</v>
      </c>
    </row>
    <row r="6285" spans="9:17" x14ac:dyDescent="0.25">
      <c r="I6285" s="5">
        <v>6282</v>
      </c>
      <c r="J6285" s="9">
        <f t="shared" ca="1" si="492"/>
        <v>0.61267222503248719</v>
      </c>
      <c r="K6285" s="7" t="str">
        <f t="shared" ca="1" si="490"/>
        <v>BLACK</v>
      </c>
      <c r="L6285" s="7" t="str">
        <f t="shared" ca="1" si="491"/>
        <v>LOSE</v>
      </c>
      <c r="M6285" s="8">
        <f t="shared" ca="1" si="493"/>
        <v>-1</v>
      </c>
      <c r="N6285" s="8">
        <f t="shared" ca="1" si="494"/>
        <v>-216</v>
      </c>
      <c r="O6285" s="32">
        <f ca="1">SUM(M$4:M6285)/I6285</f>
        <v>-3.4383954154727794E-2</v>
      </c>
      <c r="P6285" s="47">
        <f ca="1">_xlfn.VAR.P(M$4:M6285)</f>
        <v>0.99881774369668552</v>
      </c>
      <c r="Q6285" s="33">
        <f ca="1">COUNTIF(L$4:L6285, "WIN")/I6285</f>
        <v>0.48280802292263608</v>
      </c>
    </row>
    <row r="6286" spans="9:17" x14ac:dyDescent="0.25">
      <c r="I6286" s="5">
        <v>6283</v>
      </c>
      <c r="J6286" s="9">
        <f t="shared" ca="1" si="492"/>
        <v>0.2065769449754401</v>
      </c>
      <c r="K6286" s="7" t="str">
        <f t="shared" ca="1" si="490"/>
        <v>RED</v>
      </c>
      <c r="L6286" s="7" t="str">
        <f t="shared" ca="1" si="491"/>
        <v>WIN</v>
      </c>
      <c r="M6286" s="8">
        <f t="shared" ca="1" si="493"/>
        <v>1</v>
      </c>
      <c r="N6286" s="8">
        <f t="shared" ca="1" si="494"/>
        <v>-215</v>
      </c>
      <c r="O6286" s="32">
        <f ca="1">SUM(M$4:M6286)/I6286</f>
        <v>-3.4219321979945885E-2</v>
      </c>
      <c r="P6286" s="47">
        <f ca="1">_xlfn.VAR.P(M$4:M6286)</f>
        <v>0.99882903800323275</v>
      </c>
      <c r="Q6286" s="33">
        <f ca="1">COUNTIF(L$4:L6286, "WIN")/I6286</f>
        <v>0.48289033901002704</v>
      </c>
    </row>
    <row r="6287" spans="9:17" x14ac:dyDescent="0.25">
      <c r="I6287" s="5">
        <v>6284</v>
      </c>
      <c r="J6287" s="9">
        <f t="shared" ca="1" si="492"/>
        <v>2.084860030519331E-3</v>
      </c>
      <c r="K6287" s="7" t="str">
        <f t="shared" ca="1" si="490"/>
        <v>RED</v>
      </c>
      <c r="L6287" s="7" t="str">
        <f t="shared" ca="1" si="491"/>
        <v>WIN</v>
      </c>
      <c r="M6287" s="8">
        <f t="shared" ca="1" si="493"/>
        <v>1</v>
      </c>
      <c r="N6287" s="8">
        <f t="shared" ca="1" si="494"/>
        <v>-214</v>
      </c>
      <c r="O6287" s="32">
        <f ca="1">SUM(M$4:M6287)/I6287</f>
        <v>-3.4054742202418845E-2</v>
      </c>
      <c r="P6287" s="47">
        <f ca="1">_xlfn.VAR.P(M$4:M6287)</f>
        <v>0.99884027453352675</v>
      </c>
      <c r="Q6287" s="33">
        <f ca="1">COUNTIF(L$4:L6287, "WIN")/I6287</f>
        <v>0.48297262889879056</v>
      </c>
    </row>
    <row r="6288" spans="9:17" x14ac:dyDescent="0.25">
      <c r="I6288" s="5">
        <v>6285</v>
      </c>
      <c r="J6288" s="9">
        <f t="shared" ca="1" si="492"/>
        <v>0.36170543159829582</v>
      </c>
      <c r="K6288" s="7" t="str">
        <f t="shared" ca="1" si="490"/>
        <v>RED</v>
      </c>
      <c r="L6288" s="7" t="str">
        <f t="shared" ca="1" si="491"/>
        <v>WIN</v>
      </c>
      <c r="M6288" s="8">
        <f t="shared" ca="1" si="493"/>
        <v>1</v>
      </c>
      <c r="N6288" s="8">
        <f t="shared" ca="1" si="494"/>
        <v>-213</v>
      </c>
      <c r="O6288" s="32">
        <f ca="1">SUM(M$4:M6288)/I6288</f>
        <v>-3.389021479713604E-2</v>
      </c>
      <c r="P6288" s="47">
        <f ca="1">_xlfn.VAR.P(M$4:M6288)</f>
        <v>0.998851453341004</v>
      </c>
      <c r="Q6288" s="33">
        <f ca="1">COUNTIF(L$4:L6288, "WIN")/I6288</f>
        <v>0.48305489260143197</v>
      </c>
    </row>
    <row r="6289" spans="9:17" x14ac:dyDescent="0.25">
      <c r="I6289" s="5">
        <v>6286</v>
      </c>
      <c r="J6289" s="9">
        <f t="shared" ca="1" si="492"/>
        <v>0.55565704018721562</v>
      </c>
      <c r="K6289" s="7" t="str">
        <f t="shared" ca="1" si="490"/>
        <v>BLACK</v>
      </c>
      <c r="L6289" s="7" t="str">
        <f t="shared" ca="1" si="491"/>
        <v>LOSE</v>
      </c>
      <c r="M6289" s="8">
        <f t="shared" ca="1" si="493"/>
        <v>-1</v>
      </c>
      <c r="N6289" s="8">
        <f t="shared" ca="1" si="494"/>
        <v>-214</v>
      </c>
      <c r="O6289" s="32">
        <f ca="1">SUM(M$4:M6289)/I6289</f>
        <v>-3.4043907095132039E-2</v>
      </c>
      <c r="P6289" s="47">
        <f ca="1">_xlfn.VAR.P(M$4:M6289)</f>
        <v>0.99884101238969802</v>
      </c>
      <c r="Q6289" s="33">
        <f ca="1">COUNTIF(L$4:L6289, "WIN")/I6289</f>
        <v>0.48297804645243397</v>
      </c>
    </row>
    <row r="6290" spans="9:17" x14ac:dyDescent="0.25">
      <c r="I6290" s="5">
        <v>6287</v>
      </c>
      <c r="J6290" s="9">
        <f t="shared" ca="1" si="492"/>
        <v>0.46121640673516839</v>
      </c>
      <c r="K6290" s="7" t="str">
        <f t="shared" ca="1" si="490"/>
        <v>RED</v>
      </c>
      <c r="L6290" s="7" t="str">
        <f t="shared" ca="1" si="491"/>
        <v>WIN</v>
      </c>
      <c r="M6290" s="8">
        <f t="shared" ca="1" si="493"/>
        <v>1</v>
      </c>
      <c r="N6290" s="8">
        <f t="shared" ca="1" si="494"/>
        <v>-213</v>
      </c>
      <c r="O6290" s="32">
        <f ca="1">SUM(M$4:M6290)/I6290</f>
        <v>-3.3879433752187049E-2</v>
      </c>
      <c r="P6290" s="47">
        <f ca="1">_xlfn.VAR.P(M$4:M6290)</f>
        <v>0.99885218396863118</v>
      </c>
      <c r="Q6290" s="33">
        <f ca="1">COUNTIF(L$4:L6290, "WIN")/I6290</f>
        <v>0.48306028312390648</v>
      </c>
    </row>
    <row r="6291" spans="9:17" x14ac:dyDescent="0.25">
      <c r="I6291" s="5">
        <v>6288</v>
      </c>
      <c r="J6291" s="9">
        <f t="shared" ca="1" si="492"/>
        <v>0.11582829502301917</v>
      </c>
      <c r="K6291" s="7" t="str">
        <f t="shared" ca="1" si="490"/>
        <v>RED</v>
      </c>
      <c r="L6291" s="7" t="str">
        <f t="shared" ca="1" si="491"/>
        <v>WIN</v>
      </c>
      <c r="M6291" s="8">
        <f t="shared" ca="1" si="493"/>
        <v>1</v>
      </c>
      <c r="N6291" s="8">
        <f t="shared" ca="1" si="494"/>
        <v>-212</v>
      </c>
      <c r="O6291" s="32">
        <f ca="1">SUM(M$4:M6291)/I6291</f>
        <v>-3.3715012722646313E-2</v>
      </c>
      <c r="P6291" s="47">
        <f ca="1">_xlfn.VAR.P(M$4:M6291)</f>
        <v>0.99886329791711181</v>
      </c>
      <c r="Q6291" s="33">
        <f ca="1">COUNTIF(L$4:L6291, "WIN")/I6291</f>
        <v>0.48314249363867684</v>
      </c>
    </row>
    <row r="6292" spans="9:17" x14ac:dyDescent="0.25">
      <c r="I6292" s="5">
        <v>6289</v>
      </c>
      <c r="J6292" s="9">
        <f t="shared" ca="1" si="492"/>
        <v>0.98907389453902739</v>
      </c>
      <c r="K6292" s="7" t="str">
        <f t="shared" ca="1" si="490"/>
        <v>GREEN</v>
      </c>
      <c r="L6292" s="7" t="str">
        <f t="shared" ca="1" si="491"/>
        <v>LOSE</v>
      </c>
      <c r="M6292" s="8">
        <f t="shared" ca="1" si="493"/>
        <v>-1</v>
      </c>
      <c r="N6292" s="8">
        <f t="shared" ca="1" si="494"/>
        <v>-213</v>
      </c>
      <c r="O6292" s="32">
        <f ca="1">SUM(M$4:M6292)/I6292</f>
        <v>-3.386865956431865E-2</v>
      </c>
      <c r="P6292" s="47">
        <f ca="1">_xlfn.VAR.P(M$4:M6292)</f>
        <v>0.9988529138993163</v>
      </c>
      <c r="Q6292" s="33">
        <f ca="1">COUNTIF(L$4:L6292, "WIN")/I6292</f>
        <v>0.48306567021784069</v>
      </c>
    </row>
    <row r="6293" spans="9:17" x14ac:dyDescent="0.25">
      <c r="I6293" s="5">
        <v>6290</v>
      </c>
      <c r="J6293" s="9">
        <f t="shared" ca="1" si="492"/>
        <v>0.65726370387179744</v>
      </c>
      <c r="K6293" s="7" t="str">
        <f t="shared" ca="1" si="490"/>
        <v>BLACK</v>
      </c>
      <c r="L6293" s="7" t="str">
        <f t="shared" ca="1" si="491"/>
        <v>LOSE</v>
      </c>
      <c r="M6293" s="8">
        <f t="shared" ca="1" si="493"/>
        <v>-1</v>
      </c>
      <c r="N6293" s="8">
        <f t="shared" ca="1" si="494"/>
        <v>-214</v>
      </c>
      <c r="O6293" s="32">
        <f ca="1">SUM(M$4:M6293)/I6293</f>
        <v>-3.4022257551669315E-2</v>
      </c>
      <c r="P6293" s="47">
        <f ca="1">_xlfn.VAR.P(M$4:M6293)</f>
        <v>0.99884248599108783</v>
      </c>
      <c r="Q6293" s="33">
        <f ca="1">COUNTIF(L$4:L6293, "WIN")/I6293</f>
        <v>0.48298887122416534</v>
      </c>
    </row>
    <row r="6294" spans="9:17" x14ac:dyDescent="0.25">
      <c r="I6294" s="5">
        <v>6291</v>
      </c>
      <c r="J6294" s="9">
        <f t="shared" ca="1" si="492"/>
        <v>0.1721131502756007</v>
      </c>
      <c r="K6294" s="7" t="str">
        <f t="shared" ca="1" si="490"/>
        <v>RED</v>
      </c>
      <c r="L6294" s="7" t="str">
        <f t="shared" ca="1" si="491"/>
        <v>WIN</v>
      </c>
      <c r="M6294" s="8">
        <f t="shared" ca="1" si="493"/>
        <v>1</v>
      </c>
      <c r="N6294" s="8">
        <f t="shared" ca="1" si="494"/>
        <v>-213</v>
      </c>
      <c r="O6294" s="32">
        <f ca="1">SUM(M$4:M6294)/I6294</f>
        <v>-3.385789222699094E-2</v>
      </c>
      <c r="P6294" s="47">
        <f ca="1">_xlfn.VAR.P(M$4:M6294)</f>
        <v>0.99885364313394542</v>
      </c>
      <c r="Q6294" s="33">
        <f ca="1">COUNTIF(L$4:L6294, "WIN")/I6294</f>
        <v>0.48307105388650451</v>
      </c>
    </row>
    <row r="6295" spans="9:17" x14ac:dyDescent="0.25">
      <c r="I6295" s="5">
        <v>6292</v>
      </c>
      <c r="J6295" s="9">
        <f t="shared" ca="1" si="492"/>
        <v>9.930174234871092E-2</v>
      </c>
      <c r="K6295" s="7" t="str">
        <f t="shared" ca="1" si="490"/>
        <v>RED</v>
      </c>
      <c r="L6295" s="7" t="str">
        <f t="shared" ca="1" si="491"/>
        <v>WIN</v>
      </c>
      <c r="M6295" s="8">
        <f t="shared" ca="1" si="493"/>
        <v>1</v>
      </c>
      <c r="N6295" s="8">
        <f t="shared" ca="1" si="494"/>
        <v>-212</v>
      </c>
      <c r="O6295" s="32">
        <f ca="1">SUM(M$4:M6295)/I6295</f>
        <v>-3.3693579148124604E-2</v>
      </c>
      <c r="P6295" s="47">
        <f ca="1">_xlfn.VAR.P(M$4:M6295)</f>
        <v>0.99886474272418901</v>
      </c>
      <c r="Q6295" s="33">
        <f ca="1">COUNTIF(L$4:L6295, "WIN")/I6295</f>
        <v>0.48315321042593767</v>
      </c>
    </row>
    <row r="6296" spans="9:17" x14ac:dyDescent="0.25">
      <c r="I6296" s="5">
        <v>6293</v>
      </c>
      <c r="J6296" s="9">
        <f t="shared" ca="1" si="492"/>
        <v>6.6541435329495635E-2</v>
      </c>
      <c r="K6296" s="7" t="str">
        <f t="shared" ca="1" si="490"/>
        <v>RED</v>
      </c>
      <c r="L6296" s="7" t="str">
        <f t="shared" ca="1" si="491"/>
        <v>WIN</v>
      </c>
      <c r="M6296" s="8">
        <f t="shared" ca="1" si="493"/>
        <v>1</v>
      </c>
      <c r="N6296" s="8">
        <f t="shared" ca="1" si="494"/>
        <v>-211</v>
      </c>
      <c r="O6296" s="32">
        <f ca="1">SUM(M$4:M6296)/I6296</f>
        <v>-3.3529318290163673E-2</v>
      </c>
      <c r="P6296" s="47">
        <f ca="1">_xlfn.VAR.P(M$4:M6296)</f>
        <v>0.99887578481499695</v>
      </c>
      <c r="Q6296" s="33">
        <f ca="1">COUNTIF(L$4:L6296, "WIN")/I6296</f>
        <v>0.48323534085491815</v>
      </c>
    </row>
    <row r="6297" spans="9:17" x14ac:dyDescent="0.25">
      <c r="I6297" s="5">
        <v>6294</v>
      </c>
      <c r="J6297" s="9">
        <f t="shared" ca="1" si="492"/>
        <v>0.71587668980315255</v>
      </c>
      <c r="K6297" s="7" t="str">
        <f t="shared" ca="1" si="490"/>
        <v>BLACK</v>
      </c>
      <c r="L6297" s="7" t="str">
        <f t="shared" ca="1" si="491"/>
        <v>LOSE</v>
      </c>
      <c r="M6297" s="8">
        <f t="shared" ca="1" si="493"/>
        <v>-1</v>
      </c>
      <c r="N6297" s="8">
        <f t="shared" ca="1" si="494"/>
        <v>-212</v>
      </c>
      <c r="O6297" s="32">
        <f ca="1">SUM(M$4:M6297)/I6297</f>
        <v>-3.3682872577057515E-2</v>
      </c>
      <c r="P6297" s="47">
        <f ca="1">_xlfn.VAR.P(M$4:M6297)</f>
        <v>0.99886546409495769</v>
      </c>
      <c r="Q6297" s="33">
        <f ca="1">COUNTIF(L$4:L6297, "WIN")/I6297</f>
        <v>0.48315856371147126</v>
      </c>
    </row>
    <row r="6298" spans="9:17" x14ac:dyDescent="0.25">
      <c r="I6298" s="5">
        <v>6295</v>
      </c>
      <c r="J6298" s="9">
        <f t="shared" ca="1" si="492"/>
        <v>0.96702788363999326</v>
      </c>
      <c r="K6298" s="7" t="str">
        <f t="shared" ca="1" si="490"/>
        <v>BLACK</v>
      </c>
      <c r="L6298" s="7" t="str">
        <f t="shared" ca="1" si="491"/>
        <v>LOSE</v>
      </c>
      <c r="M6298" s="8">
        <f t="shared" ca="1" si="493"/>
        <v>-1</v>
      </c>
      <c r="N6298" s="8">
        <f t="shared" ca="1" si="494"/>
        <v>-213</v>
      </c>
      <c r="O6298" s="32">
        <f ca="1">SUM(M$4:M6298)/I6298</f>
        <v>-3.3836378077839555E-2</v>
      </c>
      <c r="P6298" s="47">
        <f ca="1">_xlfn.VAR.P(M$4:M6298)</f>
        <v>0.99885509951857354</v>
      </c>
      <c r="Q6298" s="33">
        <f ca="1">COUNTIF(L$4:L6298, "WIN")/I6298</f>
        <v>0.48308181096108022</v>
      </c>
    </row>
    <row r="6299" spans="9:17" x14ac:dyDescent="0.25">
      <c r="I6299" s="5">
        <v>6296</v>
      </c>
      <c r="J6299" s="9">
        <f t="shared" ca="1" si="492"/>
        <v>4.666582800278174E-2</v>
      </c>
      <c r="K6299" s="7" t="str">
        <f t="shared" ca="1" si="490"/>
        <v>RED</v>
      </c>
      <c r="L6299" s="7" t="str">
        <f t="shared" ca="1" si="491"/>
        <v>WIN</v>
      </c>
      <c r="M6299" s="8">
        <f t="shared" ca="1" si="493"/>
        <v>1</v>
      </c>
      <c r="N6299" s="8">
        <f t="shared" ca="1" si="494"/>
        <v>-212</v>
      </c>
      <c r="O6299" s="32">
        <f ca="1">SUM(M$4:M6299)/I6299</f>
        <v>-3.3672172808132145E-2</v>
      </c>
      <c r="P6299" s="47">
        <f ca="1">_xlfn.VAR.P(M$4:M6299)</f>
        <v>0.9988661847783793</v>
      </c>
      <c r="Q6299" s="33">
        <f ca="1">COUNTIF(L$4:L6299, "WIN")/I6299</f>
        <v>0.48316391359593391</v>
      </c>
    </row>
    <row r="6300" spans="9:17" x14ac:dyDescent="0.25">
      <c r="I6300" s="5">
        <v>6297</v>
      </c>
      <c r="J6300" s="9">
        <f t="shared" ca="1" si="492"/>
        <v>0.63240645801243178</v>
      </c>
      <c r="K6300" s="7" t="str">
        <f t="shared" ca="1" si="490"/>
        <v>BLACK</v>
      </c>
      <c r="L6300" s="7" t="str">
        <f t="shared" ca="1" si="491"/>
        <v>LOSE</v>
      </c>
      <c r="M6300" s="8">
        <f t="shared" ca="1" si="493"/>
        <v>-1</v>
      </c>
      <c r="N6300" s="8">
        <f t="shared" ca="1" si="494"/>
        <v>-213</v>
      </c>
      <c r="O6300" s="32">
        <f ca="1">SUM(M$4:M6300)/I6300</f>
        <v>-3.3825631252977606E-2</v>
      </c>
      <c r="P6300" s="47">
        <f ca="1">_xlfn.VAR.P(M$4:M6300)</f>
        <v>0.99885582667033757</v>
      </c>
      <c r="Q6300" s="33">
        <f ca="1">COUNTIF(L$4:L6300, "WIN")/I6300</f>
        <v>0.48308718437351117</v>
      </c>
    </row>
    <row r="6301" spans="9:17" x14ac:dyDescent="0.25">
      <c r="I6301" s="5">
        <v>6298</v>
      </c>
      <c r="J6301" s="9">
        <f t="shared" ca="1" si="492"/>
        <v>0.48484909971515011</v>
      </c>
      <c r="K6301" s="7" t="str">
        <f t="shared" ca="1" si="490"/>
        <v>RED</v>
      </c>
      <c r="L6301" s="7" t="str">
        <f t="shared" ca="1" si="491"/>
        <v>WIN</v>
      </c>
      <c r="M6301" s="8">
        <f t="shared" ca="1" si="493"/>
        <v>1</v>
      </c>
      <c r="N6301" s="8">
        <f t="shared" ca="1" si="494"/>
        <v>-212</v>
      </c>
      <c r="O6301" s="32">
        <f ca="1">SUM(M$4:M6301)/I6301</f>
        <v>-3.366147983486821E-2</v>
      </c>
      <c r="P6301" s="47">
        <f ca="1">_xlfn.VAR.P(M$4:M6301)</f>
        <v>0.9988669047753268</v>
      </c>
      <c r="Q6301" s="33">
        <f ca="1">COUNTIF(L$4:L6301, "WIN")/I6301</f>
        <v>0.48316926008256589</v>
      </c>
    </row>
    <row r="6302" spans="9:17" x14ac:dyDescent="0.25">
      <c r="I6302" s="5">
        <v>6299</v>
      </c>
      <c r="J6302" s="9">
        <f t="shared" ca="1" si="492"/>
        <v>0.82476424653498293</v>
      </c>
      <c r="K6302" s="7" t="str">
        <f t="shared" ca="1" si="490"/>
        <v>BLACK</v>
      </c>
      <c r="L6302" s="7" t="str">
        <f t="shared" ca="1" si="491"/>
        <v>LOSE</v>
      </c>
      <c r="M6302" s="8">
        <f t="shared" ca="1" si="493"/>
        <v>-1</v>
      </c>
      <c r="N6302" s="8">
        <f t="shared" ca="1" si="494"/>
        <v>-213</v>
      </c>
      <c r="O6302" s="32">
        <f ca="1">SUM(M$4:M6302)/I6302</f>
        <v>-3.3814891252579776E-2</v>
      </c>
      <c r="P6302" s="47">
        <f ca="1">_xlfn.VAR.P(M$4:M6302)</f>
        <v>0.99885655312957622</v>
      </c>
      <c r="Q6302" s="33">
        <f ca="1">COUNTIF(L$4:L6302, "WIN")/I6302</f>
        <v>0.48309255437371013</v>
      </c>
    </row>
    <row r="6303" spans="9:17" x14ac:dyDescent="0.25">
      <c r="I6303" s="5">
        <v>6300</v>
      </c>
      <c r="J6303" s="9">
        <f t="shared" ca="1" si="492"/>
        <v>0.64398505257577021</v>
      </c>
      <c r="K6303" s="7" t="str">
        <f t="shared" ca="1" si="490"/>
        <v>BLACK</v>
      </c>
      <c r="L6303" s="7" t="str">
        <f t="shared" ca="1" si="491"/>
        <v>LOSE</v>
      </c>
      <c r="M6303" s="8">
        <f t="shared" ca="1" si="493"/>
        <v>-1</v>
      </c>
      <c r="N6303" s="8">
        <f t="shared" ca="1" si="494"/>
        <v>-214</v>
      </c>
      <c r="O6303" s="32">
        <f ca="1">SUM(M$4:M6303)/I6303</f>
        <v>-3.3968253968253967E-2</v>
      </c>
      <c r="P6303" s="47">
        <f ca="1">_xlfn.VAR.P(M$4:M6303)</f>
        <v>0.99884615772234819</v>
      </c>
      <c r="Q6303" s="33">
        <f ca="1">COUNTIF(L$4:L6303, "WIN")/I6303</f>
        <v>0.48301587301587301</v>
      </c>
    </row>
    <row r="6304" spans="9:17" x14ac:dyDescent="0.25">
      <c r="I6304" s="5">
        <v>6301</v>
      </c>
      <c r="J6304" s="9">
        <f t="shared" ca="1" si="492"/>
        <v>0.97514266870326805</v>
      </c>
      <c r="K6304" s="7" t="str">
        <f t="shared" ca="1" si="490"/>
        <v>GREEN</v>
      </c>
      <c r="L6304" s="7" t="str">
        <f t="shared" ca="1" si="491"/>
        <v>LOSE</v>
      </c>
      <c r="M6304" s="8">
        <f t="shared" ca="1" si="493"/>
        <v>-1</v>
      </c>
      <c r="N6304" s="8">
        <f t="shared" ca="1" si="494"/>
        <v>-215</v>
      </c>
      <c r="O6304" s="32">
        <f ca="1">SUM(M$4:M6304)/I6304</f>
        <v>-3.4121568005078561E-2</v>
      </c>
      <c r="P6304" s="47">
        <f ca="1">_xlfn.VAR.P(M$4:M6304)</f>
        <v>0.99883571859687481</v>
      </c>
      <c r="Q6304" s="33">
        <f ca="1">COUNTIF(L$4:L6304, "WIN")/I6304</f>
        <v>0.4829392159974607</v>
      </c>
    </row>
    <row r="6305" spans="9:17" x14ac:dyDescent="0.25">
      <c r="I6305" s="5">
        <v>6302</v>
      </c>
      <c r="J6305" s="9">
        <f t="shared" ca="1" si="492"/>
        <v>0.93341685447069278</v>
      </c>
      <c r="K6305" s="7" t="str">
        <f t="shared" ca="1" si="490"/>
        <v>BLACK</v>
      </c>
      <c r="L6305" s="7" t="str">
        <f t="shared" ca="1" si="491"/>
        <v>LOSE</v>
      </c>
      <c r="M6305" s="8">
        <f t="shared" ca="1" si="493"/>
        <v>-1</v>
      </c>
      <c r="N6305" s="8">
        <f t="shared" ca="1" si="494"/>
        <v>-216</v>
      </c>
      <c r="O6305" s="32">
        <f ca="1">SUM(M$4:M6305)/I6305</f>
        <v>-3.4274833386226597E-2</v>
      </c>
      <c r="P6305" s="47">
        <f ca="1">_xlfn.VAR.P(M$4:M6305)</f>
        <v>0.99882523579634641</v>
      </c>
      <c r="Q6305" s="33">
        <f ca="1">COUNTIF(L$4:L6305, "WIN")/I6305</f>
        <v>0.48286258330688669</v>
      </c>
    </row>
    <row r="6306" spans="9:17" x14ac:dyDescent="0.25">
      <c r="I6306" s="5">
        <v>6303</v>
      </c>
      <c r="J6306" s="9">
        <f t="shared" ca="1" si="492"/>
        <v>0.17094726582354691</v>
      </c>
      <c r="K6306" s="7" t="str">
        <f t="shared" ca="1" si="490"/>
        <v>RED</v>
      </c>
      <c r="L6306" s="7" t="str">
        <f t="shared" ca="1" si="491"/>
        <v>WIN</v>
      </c>
      <c r="M6306" s="8">
        <f t="shared" ca="1" si="493"/>
        <v>1</v>
      </c>
      <c r="N6306" s="8">
        <f t="shared" ca="1" si="494"/>
        <v>-215</v>
      </c>
      <c r="O6306" s="32">
        <f ca="1">SUM(M$4:M6306)/I6306</f>
        <v>-3.4110740917023638E-2</v>
      </c>
      <c r="P6306" s="47">
        <f ca="1">_xlfn.VAR.P(M$4:M6306)</f>
        <v>0.99883645735409166</v>
      </c>
      <c r="Q6306" s="33">
        <f ca="1">COUNTIF(L$4:L6306, "WIN")/I6306</f>
        <v>0.4829446295414882</v>
      </c>
    </row>
    <row r="6307" spans="9:17" x14ac:dyDescent="0.25">
      <c r="I6307" s="5">
        <v>6304</v>
      </c>
      <c r="J6307" s="9">
        <f t="shared" ca="1" si="492"/>
        <v>0.63791244442304151</v>
      </c>
      <c r="K6307" s="7" t="str">
        <f t="shared" ca="1" si="490"/>
        <v>BLACK</v>
      </c>
      <c r="L6307" s="7" t="str">
        <f t="shared" ca="1" si="491"/>
        <v>LOSE</v>
      </c>
      <c r="M6307" s="8">
        <f t="shared" ca="1" si="493"/>
        <v>-1</v>
      </c>
      <c r="N6307" s="8">
        <f t="shared" ca="1" si="494"/>
        <v>-216</v>
      </c>
      <c r="O6307" s="32">
        <f ca="1">SUM(M$4:M6307)/I6307</f>
        <v>-3.4263959390862943E-2</v>
      </c>
      <c r="P6307" s="47">
        <f ca="1">_xlfn.VAR.P(M$4:M6307)</f>
        <v>0.99882598108686127</v>
      </c>
      <c r="Q6307" s="33">
        <f ca="1">COUNTIF(L$4:L6307, "WIN")/I6307</f>
        <v>0.48286802030456855</v>
      </c>
    </row>
    <row r="6308" spans="9:17" x14ac:dyDescent="0.25">
      <c r="I6308" s="5">
        <v>6305</v>
      </c>
      <c r="J6308" s="9">
        <f t="shared" ca="1" si="492"/>
        <v>0.92986543187720094</v>
      </c>
      <c r="K6308" s="7" t="str">
        <f t="shared" ca="1" si="490"/>
        <v>BLACK</v>
      </c>
      <c r="L6308" s="7" t="str">
        <f t="shared" ca="1" si="491"/>
        <v>LOSE</v>
      </c>
      <c r="M6308" s="8">
        <f t="shared" ca="1" si="493"/>
        <v>-1</v>
      </c>
      <c r="N6308" s="8">
        <f t="shared" ca="1" si="494"/>
        <v>-217</v>
      </c>
      <c r="O6308" s="32">
        <f ca="1">SUM(M$4:M6308)/I6308</f>
        <v>-3.441712926249009E-2</v>
      </c>
      <c r="P6308" s="47">
        <f ca="1">_xlfn.VAR.P(M$4:M6308)</f>
        <v>0.99881546121332909</v>
      </c>
      <c r="Q6308" s="33">
        <f ca="1">COUNTIF(L$4:L6308, "WIN")/I6308</f>
        <v>0.48279143536875496</v>
      </c>
    </row>
    <row r="6309" spans="9:17" x14ac:dyDescent="0.25">
      <c r="I6309" s="5">
        <v>6306</v>
      </c>
      <c r="J6309" s="9">
        <f t="shared" ca="1" si="492"/>
        <v>0.23155276604182962</v>
      </c>
      <c r="K6309" s="7" t="str">
        <f t="shared" ca="1" si="490"/>
        <v>RED</v>
      </c>
      <c r="L6309" s="7" t="str">
        <f t="shared" ca="1" si="491"/>
        <v>WIN</v>
      </c>
      <c r="M6309" s="8">
        <f t="shared" ca="1" si="493"/>
        <v>1</v>
      </c>
      <c r="N6309" s="8">
        <f t="shared" ca="1" si="494"/>
        <v>-216</v>
      </c>
      <c r="O6309" s="32">
        <f ca="1">SUM(M$4:M6309)/I6309</f>
        <v>-3.4253092293054233E-2</v>
      </c>
      <c r="P6309" s="47">
        <f ca="1">_xlfn.VAR.P(M$4:M6309)</f>
        <v>0.9988267256683635</v>
      </c>
      <c r="Q6309" s="33">
        <f ca="1">COUNTIF(L$4:L6309, "WIN")/I6309</f>
        <v>0.48287345385347286</v>
      </c>
    </row>
    <row r="6310" spans="9:17" x14ac:dyDescent="0.25">
      <c r="I6310" s="5">
        <v>6307</v>
      </c>
      <c r="J6310" s="9">
        <f t="shared" ca="1" si="492"/>
        <v>0.82673493256226938</v>
      </c>
      <c r="K6310" s="7" t="str">
        <f t="shared" ca="1" si="490"/>
        <v>BLACK</v>
      </c>
      <c r="L6310" s="7" t="str">
        <f t="shared" ca="1" si="491"/>
        <v>LOSE</v>
      </c>
      <c r="M6310" s="8">
        <f t="shared" ca="1" si="493"/>
        <v>-1</v>
      </c>
      <c r="N6310" s="8">
        <f t="shared" ca="1" si="494"/>
        <v>-217</v>
      </c>
      <c r="O6310" s="32">
        <f ca="1">SUM(M$4:M6310)/I6310</f>
        <v>-3.4406215316315207E-2</v>
      </c>
      <c r="P6310" s="47">
        <f ca="1">_xlfn.VAR.P(M$4:M6310)</f>
        <v>0.99881621234760731</v>
      </c>
      <c r="Q6310" s="33">
        <f ca="1">COUNTIF(L$4:L6310, "WIN")/I6310</f>
        <v>0.48279689234184242</v>
      </c>
    </row>
    <row r="6311" spans="9:17" x14ac:dyDescent="0.25">
      <c r="I6311" s="5">
        <v>6308</v>
      </c>
      <c r="J6311" s="9">
        <f t="shared" ca="1" si="492"/>
        <v>6.5355350209513885E-2</v>
      </c>
      <c r="K6311" s="7" t="str">
        <f t="shared" ca="1" si="490"/>
        <v>RED</v>
      </c>
      <c r="L6311" s="7" t="str">
        <f t="shared" ca="1" si="491"/>
        <v>WIN</v>
      </c>
      <c r="M6311" s="8">
        <f t="shared" ca="1" si="493"/>
        <v>1</v>
      </c>
      <c r="N6311" s="8">
        <f t="shared" ca="1" si="494"/>
        <v>-216</v>
      </c>
      <c r="O6311" s="32">
        <f ca="1">SUM(M$4:M6311)/I6311</f>
        <v>-3.4242232086239693E-2</v>
      </c>
      <c r="P6311" s="47">
        <f ca="1">_xlfn.VAR.P(M$4:M6311)</f>
        <v>0.99882746954175206</v>
      </c>
      <c r="Q6311" s="33">
        <f ca="1">COUNTIF(L$4:L6311, "WIN")/I6311</f>
        <v>0.48287888395688017</v>
      </c>
    </row>
    <row r="6312" spans="9:17" x14ac:dyDescent="0.25">
      <c r="I6312" s="5">
        <v>6309</v>
      </c>
      <c r="J6312" s="9">
        <f t="shared" ca="1" si="492"/>
        <v>0.44842585621659981</v>
      </c>
      <c r="K6312" s="7" t="str">
        <f t="shared" ca="1" si="490"/>
        <v>RED</v>
      </c>
      <c r="L6312" s="7" t="str">
        <f t="shared" ca="1" si="491"/>
        <v>WIN</v>
      </c>
      <c r="M6312" s="8">
        <f t="shared" ca="1" si="493"/>
        <v>1</v>
      </c>
      <c r="N6312" s="8">
        <f t="shared" ca="1" si="494"/>
        <v>-215</v>
      </c>
      <c r="O6312" s="32">
        <f ca="1">SUM(M$4:M6312)/I6312</f>
        <v>-3.4078300840069742E-2</v>
      </c>
      <c r="P6312" s="47">
        <f ca="1">_xlfn.VAR.P(M$4:M6312)</f>
        <v>0.99883866941185373</v>
      </c>
      <c r="Q6312" s="33">
        <f ca="1">COUNTIF(L$4:L6312, "WIN")/I6312</f>
        <v>0.48296084957996516</v>
      </c>
    </row>
    <row r="6313" spans="9:17" x14ac:dyDescent="0.25">
      <c r="I6313" s="5">
        <v>6310</v>
      </c>
      <c r="J6313" s="9">
        <f t="shared" ca="1" si="492"/>
        <v>0.33902121958046016</v>
      </c>
      <c r="K6313" s="7" t="str">
        <f t="shared" ca="1" si="490"/>
        <v>RED</v>
      </c>
      <c r="L6313" s="7" t="str">
        <f t="shared" ca="1" si="491"/>
        <v>WIN</v>
      </c>
      <c r="M6313" s="8">
        <f t="shared" ca="1" si="493"/>
        <v>1</v>
      </c>
      <c r="N6313" s="8">
        <f t="shared" ca="1" si="494"/>
        <v>-214</v>
      </c>
      <c r="O6313" s="32">
        <f ca="1">SUM(M$4:M6313)/I6313</f>
        <v>-3.3914421553090331E-2</v>
      </c>
      <c r="P6313" s="47">
        <f ca="1">_xlfn.VAR.P(M$4:M6313)</f>
        <v>0.99884981201071932</v>
      </c>
      <c r="Q6313" s="33">
        <f ca="1">COUNTIF(L$4:L6313, "WIN")/I6313</f>
        <v>0.48304278922345484</v>
      </c>
    </row>
    <row r="6314" spans="9:17" x14ac:dyDescent="0.25">
      <c r="I6314" s="5">
        <v>6311</v>
      </c>
      <c r="J6314" s="9">
        <f t="shared" ca="1" si="492"/>
        <v>0.56469851522196624</v>
      </c>
      <c r="K6314" s="7" t="str">
        <f t="shared" ca="1" si="490"/>
        <v>BLACK</v>
      </c>
      <c r="L6314" s="7" t="str">
        <f t="shared" ca="1" si="491"/>
        <v>LOSE</v>
      </c>
      <c r="M6314" s="8">
        <f t="shared" ca="1" si="493"/>
        <v>-1</v>
      </c>
      <c r="N6314" s="8">
        <f t="shared" ca="1" si="494"/>
        <v>-215</v>
      </c>
      <c r="O6314" s="32">
        <f ca="1">SUM(M$4:M6314)/I6314</f>
        <v>-3.4067501188401204E-2</v>
      </c>
      <c r="P6314" s="47">
        <f ca="1">_xlfn.VAR.P(M$4:M6314)</f>
        <v>0.99883940536277827</v>
      </c>
      <c r="Q6314" s="33">
        <f ca="1">COUNTIF(L$4:L6314, "WIN")/I6314</f>
        <v>0.48296624940579941</v>
      </c>
    </row>
    <row r="6315" spans="9:17" x14ac:dyDescent="0.25">
      <c r="I6315" s="5">
        <v>6312</v>
      </c>
      <c r="J6315" s="9">
        <f t="shared" ca="1" si="492"/>
        <v>0.17447842362478028</v>
      </c>
      <c r="K6315" s="7" t="str">
        <f t="shared" ca="1" si="490"/>
        <v>RED</v>
      </c>
      <c r="L6315" s="7" t="str">
        <f t="shared" ca="1" si="491"/>
        <v>WIN</v>
      </c>
      <c r="M6315" s="8">
        <f t="shared" ca="1" si="493"/>
        <v>1</v>
      </c>
      <c r="N6315" s="8">
        <f t="shared" ca="1" si="494"/>
        <v>-214</v>
      </c>
      <c r="O6315" s="32">
        <f ca="1">SUM(M$4:M6315)/I6315</f>
        <v>-3.390367553865653E-2</v>
      </c>
      <c r="P6315" s="47">
        <f ca="1">_xlfn.VAR.P(M$4:M6315)</f>
        <v>0.99885054078496949</v>
      </c>
      <c r="Q6315" s="33">
        <f ca="1">COUNTIF(L$4:L6315, "WIN")/I6315</f>
        <v>0.48304816223067176</v>
      </c>
    </row>
    <row r="6316" spans="9:17" x14ac:dyDescent="0.25">
      <c r="I6316" s="5">
        <v>6313</v>
      </c>
      <c r="J6316" s="9">
        <f t="shared" ca="1" si="492"/>
        <v>0.68473719788233112</v>
      </c>
      <c r="K6316" s="7" t="str">
        <f t="shared" ca="1" si="490"/>
        <v>BLACK</v>
      </c>
      <c r="L6316" s="7" t="str">
        <f t="shared" ca="1" si="491"/>
        <v>LOSE</v>
      </c>
      <c r="M6316" s="8">
        <f t="shared" ca="1" si="493"/>
        <v>-1</v>
      </c>
      <c r="N6316" s="8">
        <f t="shared" ca="1" si="494"/>
        <v>-215</v>
      </c>
      <c r="O6316" s="32">
        <f ca="1">SUM(M$4:M6316)/I6316</f>
        <v>-3.4056708379534291E-2</v>
      </c>
      <c r="P6316" s="47">
        <f ca="1">_xlfn.VAR.P(M$4:M6316)</f>
        <v>0.99884014061435134</v>
      </c>
      <c r="Q6316" s="33">
        <f ca="1">COUNTIF(L$4:L6316, "WIN")/I6316</f>
        <v>0.48297164581023283</v>
      </c>
    </row>
    <row r="6317" spans="9:17" x14ac:dyDescent="0.25">
      <c r="I6317" s="5">
        <v>6314</v>
      </c>
      <c r="J6317" s="9">
        <f t="shared" ca="1" si="492"/>
        <v>4.2649860611472912E-2</v>
      </c>
      <c r="K6317" s="7" t="str">
        <f t="shared" ca="1" si="490"/>
        <v>RED</v>
      </c>
      <c r="L6317" s="7" t="str">
        <f t="shared" ca="1" si="491"/>
        <v>WIN</v>
      </c>
      <c r="M6317" s="8">
        <f t="shared" ca="1" si="493"/>
        <v>1</v>
      </c>
      <c r="N6317" s="8">
        <f t="shared" ca="1" si="494"/>
        <v>-214</v>
      </c>
      <c r="O6317" s="32">
        <f ca="1">SUM(M$4:M6317)/I6317</f>
        <v>-3.3892936331960721E-2</v>
      </c>
      <c r="P6317" s="47">
        <f ca="1">_xlfn.VAR.P(M$4:M6317)</f>
        <v>0.99885126886679765</v>
      </c>
      <c r="Q6317" s="33">
        <f ca="1">COUNTIF(L$4:L6317, "WIN")/I6317</f>
        <v>0.48305353183401961</v>
      </c>
    </row>
    <row r="6318" spans="9:17" x14ac:dyDescent="0.25">
      <c r="I6318" s="5">
        <v>6315</v>
      </c>
      <c r="J6318" s="9">
        <f t="shared" ca="1" si="492"/>
        <v>0.88929807974812414</v>
      </c>
      <c r="K6318" s="7" t="str">
        <f t="shared" ca="1" si="490"/>
        <v>BLACK</v>
      </c>
      <c r="L6318" s="7" t="str">
        <f t="shared" ca="1" si="491"/>
        <v>LOSE</v>
      </c>
      <c r="M6318" s="8">
        <f t="shared" ca="1" si="493"/>
        <v>-1</v>
      </c>
      <c r="N6318" s="8">
        <f t="shared" ca="1" si="494"/>
        <v>-215</v>
      </c>
      <c r="O6318" s="32">
        <f ca="1">SUM(M$4:M6318)/I6318</f>
        <v>-3.4045922406967535E-2</v>
      </c>
      <c r="P6318" s="47">
        <f ca="1">_xlfn.VAR.P(M$4:M6318)</f>
        <v>0.99884087516745879</v>
      </c>
      <c r="Q6318" s="33">
        <f ca="1">COUNTIF(L$4:L6318, "WIN")/I6318</f>
        <v>0.48297703879651621</v>
      </c>
    </row>
    <row r="6319" spans="9:17" x14ac:dyDescent="0.25">
      <c r="I6319" s="5">
        <v>6316</v>
      </c>
      <c r="J6319" s="9">
        <f t="shared" ca="1" si="492"/>
        <v>0.44509871645307086</v>
      </c>
      <c r="K6319" s="7" t="str">
        <f t="shared" ca="1" si="490"/>
        <v>RED</v>
      </c>
      <c r="L6319" s="7" t="str">
        <f t="shared" ca="1" si="491"/>
        <v>WIN</v>
      </c>
      <c r="M6319" s="8">
        <f t="shared" ca="1" si="493"/>
        <v>1</v>
      </c>
      <c r="N6319" s="8">
        <f t="shared" ca="1" si="494"/>
        <v>-214</v>
      </c>
      <c r="O6319" s="32">
        <f ca="1">SUM(M$4:M6319)/I6319</f>
        <v>-3.3882203926535785E-2</v>
      </c>
      <c r="P6319" s="47">
        <f ca="1">_xlfn.VAR.P(M$4:M6319)</f>
        <v>0.99885199625708065</v>
      </c>
      <c r="Q6319" s="33">
        <f ca="1">COUNTIF(L$4:L6319, "WIN")/I6319</f>
        <v>0.48305889803673213</v>
      </c>
    </row>
    <row r="6320" spans="9:17" x14ac:dyDescent="0.25">
      <c r="I6320" s="5">
        <v>6317</v>
      </c>
      <c r="J6320" s="9">
        <f t="shared" ca="1" si="492"/>
        <v>0.7466038266694951</v>
      </c>
      <c r="K6320" s="7" t="str">
        <f t="shared" ca="1" si="490"/>
        <v>BLACK</v>
      </c>
      <c r="L6320" s="7" t="str">
        <f t="shared" ca="1" si="491"/>
        <v>LOSE</v>
      </c>
      <c r="M6320" s="8">
        <f t="shared" ca="1" si="493"/>
        <v>-1</v>
      </c>
      <c r="N6320" s="8">
        <f t="shared" ca="1" si="494"/>
        <v>-215</v>
      </c>
      <c r="O6320" s="32">
        <f ca="1">SUM(M$4:M6320)/I6320</f>
        <v>-3.4035143264207694E-2</v>
      </c>
      <c r="P6320" s="47">
        <f ca="1">_xlfn.VAR.P(M$4:M6320)</f>
        <v>0.99884160902298491</v>
      </c>
      <c r="Q6320" s="33">
        <f ca="1">COUNTIF(L$4:L6320, "WIN")/I6320</f>
        <v>0.48298242836789618</v>
      </c>
    </row>
    <row r="6321" spans="9:17" x14ac:dyDescent="0.25">
      <c r="I6321" s="5">
        <v>6318</v>
      </c>
      <c r="J6321" s="9">
        <f t="shared" ca="1" si="492"/>
        <v>0.34522112355531265</v>
      </c>
      <c r="K6321" s="7" t="str">
        <f t="shared" ca="1" si="490"/>
        <v>RED</v>
      </c>
      <c r="L6321" s="7" t="str">
        <f t="shared" ca="1" si="491"/>
        <v>WIN</v>
      </c>
      <c r="M6321" s="8">
        <f t="shared" ca="1" si="493"/>
        <v>1</v>
      </c>
      <c r="N6321" s="8">
        <f t="shared" ca="1" si="494"/>
        <v>-214</v>
      </c>
      <c r="O6321" s="32">
        <f ca="1">SUM(M$4:M6321)/I6321</f>
        <v>-3.3871478315922764E-2</v>
      </c>
      <c r="P6321" s="47">
        <f ca="1">_xlfn.VAR.P(M$4:M6321)</f>
        <v>0.99885272295669403</v>
      </c>
      <c r="Q6321" s="33">
        <f ca="1">COUNTIF(L$4:L6321, "WIN")/I6321</f>
        <v>0.48306426084203863</v>
      </c>
    </row>
    <row r="6322" spans="9:17" x14ac:dyDescent="0.25">
      <c r="I6322" s="5">
        <v>6319</v>
      </c>
      <c r="J6322" s="9">
        <f t="shared" ca="1" si="492"/>
        <v>0.37614034794935536</v>
      </c>
      <c r="K6322" s="7" t="str">
        <f t="shared" ca="1" si="490"/>
        <v>RED</v>
      </c>
      <c r="L6322" s="7" t="str">
        <f t="shared" ca="1" si="491"/>
        <v>WIN</v>
      </c>
      <c r="M6322" s="8">
        <f t="shared" ca="1" si="493"/>
        <v>1</v>
      </c>
      <c r="N6322" s="8">
        <f t="shared" ca="1" si="494"/>
        <v>-213</v>
      </c>
      <c r="O6322" s="32">
        <f ca="1">SUM(M$4:M6322)/I6322</f>
        <v>-3.3707865168539325E-2</v>
      </c>
      <c r="P6322" s="47">
        <f ca="1">_xlfn.VAR.P(M$4:M6322)</f>
        <v>0.99886377982577956</v>
      </c>
      <c r="Q6322" s="33">
        <f ca="1">COUNTIF(L$4:L6322, "WIN")/I6322</f>
        <v>0.48314606741573035</v>
      </c>
    </row>
    <row r="6323" spans="9:17" x14ac:dyDescent="0.25">
      <c r="I6323" s="5">
        <v>6320</v>
      </c>
      <c r="J6323" s="9">
        <f t="shared" ca="1" si="492"/>
        <v>2.138932592348064E-2</v>
      </c>
      <c r="K6323" s="7" t="str">
        <f t="shared" ca="1" si="490"/>
        <v>RED</v>
      </c>
      <c r="L6323" s="7" t="str">
        <f t="shared" ca="1" si="491"/>
        <v>WIN</v>
      </c>
      <c r="M6323" s="8">
        <f t="shared" ca="1" si="493"/>
        <v>1</v>
      </c>
      <c r="N6323" s="8">
        <f t="shared" ca="1" si="494"/>
        <v>-212</v>
      </c>
      <c r="O6323" s="32">
        <f ca="1">SUM(M$4:M6323)/I6323</f>
        <v>-3.3544303797468353E-2</v>
      </c>
      <c r="P6323" s="47">
        <f ca="1">_xlfn.VAR.P(M$4:M6323)</f>
        <v>0.99887477968274319</v>
      </c>
      <c r="Q6323" s="33">
        <f ca="1">COUNTIF(L$4:L6323, "WIN")/I6323</f>
        <v>0.48322784810126584</v>
      </c>
    </row>
    <row r="6324" spans="9:17" x14ac:dyDescent="0.25">
      <c r="I6324" s="5">
        <v>6321</v>
      </c>
      <c r="J6324" s="9">
        <f t="shared" ca="1" si="492"/>
        <v>0.36180329750849949</v>
      </c>
      <c r="K6324" s="7" t="str">
        <f t="shared" ca="1" si="490"/>
        <v>RED</v>
      </c>
      <c r="L6324" s="7" t="str">
        <f t="shared" ca="1" si="491"/>
        <v>WIN</v>
      </c>
      <c r="M6324" s="8">
        <f t="shared" ca="1" si="493"/>
        <v>1</v>
      </c>
      <c r="N6324" s="8">
        <f t="shared" ca="1" si="494"/>
        <v>-211</v>
      </c>
      <c r="O6324" s="32">
        <f ca="1">SUM(M$4:M6324)/I6324</f>
        <v>-3.3380794178136372E-2</v>
      </c>
      <c r="P6324" s="47">
        <f ca="1">_xlfn.VAR.P(M$4:M6324)</f>
        <v>0.99888572258003694</v>
      </c>
      <c r="Q6324" s="33">
        <f ca="1">COUNTIF(L$4:L6324, "WIN")/I6324</f>
        <v>0.48330960291093183</v>
      </c>
    </row>
    <row r="6325" spans="9:17" x14ac:dyDescent="0.25">
      <c r="I6325" s="5">
        <v>6322</v>
      </c>
      <c r="J6325" s="9">
        <f t="shared" ca="1" si="492"/>
        <v>0.1636325577309593</v>
      </c>
      <c r="K6325" s="7" t="str">
        <f t="shared" ca="1" si="490"/>
        <v>RED</v>
      </c>
      <c r="L6325" s="7" t="str">
        <f t="shared" ca="1" si="491"/>
        <v>WIN</v>
      </c>
      <c r="M6325" s="8">
        <f t="shared" ca="1" si="493"/>
        <v>1</v>
      </c>
      <c r="N6325" s="8">
        <f t="shared" ca="1" si="494"/>
        <v>-210</v>
      </c>
      <c r="O6325" s="32">
        <f ca="1">SUM(M$4:M6325)/I6325</f>
        <v>-3.3217336285985451E-2</v>
      </c>
      <c r="P6325" s="47">
        <f ca="1">_xlfn.VAR.P(M$4:M6325)</f>
        <v>0.99889660857006379</v>
      </c>
      <c r="Q6325" s="33">
        <f ca="1">COUNTIF(L$4:L6325, "WIN")/I6325</f>
        <v>0.48339133185700728</v>
      </c>
    </row>
    <row r="6326" spans="9:17" x14ac:dyDescent="0.25">
      <c r="I6326" s="5">
        <v>6323</v>
      </c>
      <c r="J6326" s="9">
        <f t="shared" ca="1" si="492"/>
        <v>0.45445186810431371</v>
      </c>
      <c r="K6326" s="7" t="str">
        <f t="shared" ca="1" si="490"/>
        <v>RED</v>
      </c>
      <c r="L6326" s="7" t="str">
        <f t="shared" ca="1" si="491"/>
        <v>WIN</v>
      </c>
      <c r="M6326" s="8">
        <f t="shared" ca="1" si="493"/>
        <v>1</v>
      </c>
      <c r="N6326" s="8">
        <f t="shared" ca="1" si="494"/>
        <v>-209</v>
      </c>
      <c r="O6326" s="32">
        <f ca="1">SUM(M$4:M6326)/I6326</f>
        <v>-3.3053930096473193E-2</v>
      </c>
      <c r="P6326" s="47">
        <f ca="1">_xlfn.VAR.P(M$4:M6326)</f>
        <v>0.99890743770517743</v>
      </c>
      <c r="Q6326" s="33">
        <f ca="1">COUNTIF(L$4:L6326, "WIN")/I6326</f>
        <v>0.48347303495176341</v>
      </c>
    </row>
    <row r="6327" spans="9:17" x14ac:dyDescent="0.25">
      <c r="I6327" s="5">
        <v>6324</v>
      </c>
      <c r="J6327" s="9">
        <f t="shared" ca="1" si="492"/>
        <v>0.25958591193680491</v>
      </c>
      <c r="K6327" s="7" t="str">
        <f t="shared" ca="1" si="490"/>
        <v>RED</v>
      </c>
      <c r="L6327" s="7" t="str">
        <f t="shared" ca="1" si="491"/>
        <v>WIN</v>
      </c>
      <c r="M6327" s="8">
        <f t="shared" ca="1" si="493"/>
        <v>1</v>
      </c>
      <c r="N6327" s="8">
        <f t="shared" ca="1" si="494"/>
        <v>-208</v>
      </c>
      <c r="O6327" s="32">
        <f ca="1">SUM(M$4:M6327)/I6327</f>
        <v>-3.2890575585072739E-2</v>
      </c>
      <c r="P6327" s="47">
        <f ca="1">_xlfn.VAR.P(M$4:M6327)</f>
        <v>0.99891821003768266</v>
      </c>
      <c r="Q6327" s="33">
        <f ca="1">COUNTIF(L$4:L6327, "WIN")/I6327</f>
        <v>0.48355471220746366</v>
      </c>
    </row>
    <row r="6328" spans="9:17" x14ac:dyDescent="0.25">
      <c r="I6328" s="5">
        <v>6325</v>
      </c>
      <c r="J6328" s="9">
        <f t="shared" ca="1" si="492"/>
        <v>0.26582995588797353</v>
      </c>
      <c r="K6328" s="7" t="str">
        <f t="shared" ca="1" si="490"/>
        <v>RED</v>
      </c>
      <c r="L6328" s="7" t="str">
        <f t="shared" ca="1" si="491"/>
        <v>WIN</v>
      </c>
      <c r="M6328" s="8">
        <f t="shared" ca="1" si="493"/>
        <v>1</v>
      </c>
      <c r="N6328" s="8">
        <f t="shared" ca="1" si="494"/>
        <v>-207</v>
      </c>
      <c r="O6328" s="32">
        <f ca="1">SUM(M$4:M6328)/I6328</f>
        <v>-3.272727272727273E-2</v>
      </c>
      <c r="P6328" s="47">
        <f ca="1">_xlfn.VAR.P(M$4:M6328)</f>
        <v>0.99892892561983471</v>
      </c>
      <c r="Q6328" s="33">
        <f ca="1">COUNTIF(L$4:L6328, "WIN")/I6328</f>
        <v>0.48363636363636364</v>
      </c>
    </row>
    <row r="6329" spans="9:17" x14ac:dyDescent="0.25">
      <c r="I6329" s="5">
        <v>6326</v>
      </c>
      <c r="J6329" s="9">
        <f t="shared" ca="1" si="492"/>
        <v>0.51207077501890785</v>
      </c>
      <c r="K6329" s="7" t="str">
        <f t="shared" ca="1" si="490"/>
        <v>BLACK</v>
      </c>
      <c r="L6329" s="7" t="str">
        <f t="shared" ca="1" si="491"/>
        <v>LOSE</v>
      </c>
      <c r="M6329" s="8">
        <f t="shared" ca="1" si="493"/>
        <v>-1</v>
      </c>
      <c r="N6329" s="8">
        <f t="shared" ca="1" si="494"/>
        <v>-208</v>
      </c>
      <c r="O6329" s="32">
        <f ca="1">SUM(M$4:M6329)/I6329</f>
        <v>-3.2880177047107176E-2</v>
      </c>
      <c r="P6329" s="47">
        <f ca="1">_xlfn.VAR.P(M$4:M6329)</f>
        <v>0.9989188939573509</v>
      </c>
      <c r="Q6329" s="33">
        <f ca="1">COUNTIF(L$4:L6329, "WIN")/I6329</f>
        <v>0.48355991147644639</v>
      </c>
    </row>
    <row r="6330" spans="9:17" x14ac:dyDescent="0.25">
      <c r="I6330" s="5">
        <v>6327</v>
      </c>
      <c r="J6330" s="9">
        <f t="shared" ca="1" si="492"/>
        <v>0.89651328406153752</v>
      </c>
      <c r="K6330" s="7" t="str">
        <f t="shared" ca="1" si="490"/>
        <v>BLACK</v>
      </c>
      <c r="L6330" s="7" t="str">
        <f t="shared" ca="1" si="491"/>
        <v>LOSE</v>
      </c>
      <c r="M6330" s="8">
        <f t="shared" ca="1" si="493"/>
        <v>-1</v>
      </c>
      <c r="N6330" s="8">
        <f t="shared" ca="1" si="494"/>
        <v>-209</v>
      </c>
      <c r="O6330" s="32">
        <f ca="1">SUM(M$4:M6330)/I6330</f>
        <v>-3.3033033033033031E-2</v>
      </c>
      <c r="P6330" s="47">
        <f ca="1">_xlfn.VAR.P(M$4:M6330)</f>
        <v>0.99890881872863857</v>
      </c>
      <c r="Q6330" s="33">
        <f ca="1">COUNTIF(L$4:L6330, "WIN")/I6330</f>
        <v>0.48348348348348347</v>
      </c>
    </row>
    <row r="6331" spans="9:17" x14ac:dyDescent="0.25">
      <c r="I6331" s="5">
        <v>6328</v>
      </c>
      <c r="J6331" s="9">
        <f t="shared" ca="1" si="492"/>
        <v>0.87544323559204251</v>
      </c>
      <c r="K6331" s="7" t="str">
        <f t="shared" ca="1" si="490"/>
        <v>BLACK</v>
      </c>
      <c r="L6331" s="7" t="str">
        <f t="shared" ca="1" si="491"/>
        <v>LOSE</v>
      </c>
      <c r="M6331" s="8">
        <f t="shared" ca="1" si="493"/>
        <v>-1</v>
      </c>
      <c r="N6331" s="8">
        <f t="shared" ca="1" si="494"/>
        <v>-210</v>
      </c>
      <c r="O6331" s="32">
        <f ca="1">SUM(M$4:M6331)/I6331</f>
        <v>-3.3185840707964605E-2</v>
      </c>
      <c r="P6331" s="47">
        <f ca="1">_xlfn.VAR.P(M$4:M6331)</f>
        <v>0.9988986999765056</v>
      </c>
      <c r="Q6331" s="33">
        <f ca="1">COUNTIF(L$4:L6331, "WIN")/I6331</f>
        <v>0.4834070796460177</v>
      </c>
    </row>
    <row r="6332" spans="9:17" x14ac:dyDescent="0.25">
      <c r="I6332" s="5">
        <v>6329</v>
      </c>
      <c r="J6332" s="9">
        <f t="shared" ca="1" si="492"/>
        <v>0.91770933597134363</v>
      </c>
      <c r="K6332" s="7" t="str">
        <f t="shared" ca="1" si="490"/>
        <v>BLACK</v>
      </c>
      <c r="L6332" s="7" t="str">
        <f t="shared" ca="1" si="491"/>
        <v>LOSE</v>
      </c>
      <c r="M6332" s="8">
        <f t="shared" ca="1" si="493"/>
        <v>-1</v>
      </c>
      <c r="N6332" s="8">
        <f t="shared" ca="1" si="494"/>
        <v>-211</v>
      </c>
      <c r="O6332" s="32">
        <f ca="1">SUM(M$4:M6332)/I6332</f>
        <v>-3.3338600094801704E-2</v>
      </c>
      <c r="P6332" s="47">
        <f ca="1">_xlfn.VAR.P(M$4:M6332)</f>
        <v>0.99888853774371889</v>
      </c>
      <c r="Q6332" s="33">
        <f ca="1">COUNTIF(L$4:L6332, "WIN")/I6332</f>
        <v>0.48333069995259914</v>
      </c>
    </row>
    <row r="6333" spans="9:17" x14ac:dyDescent="0.25">
      <c r="I6333" s="5">
        <v>6330</v>
      </c>
      <c r="J6333" s="9">
        <f t="shared" ca="1" si="492"/>
        <v>5.8039395542641148E-2</v>
      </c>
      <c r="K6333" s="7" t="str">
        <f t="shared" ca="1" si="490"/>
        <v>RED</v>
      </c>
      <c r="L6333" s="7" t="str">
        <f t="shared" ca="1" si="491"/>
        <v>WIN</v>
      </c>
      <c r="M6333" s="8">
        <f t="shared" ca="1" si="493"/>
        <v>1</v>
      </c>
      <c r="N6333" s="8">
        <f t="shared" ca="1" si="494"/>
        <v>-210</v>
      </c>
      <c r="O6333" s="32">
        <f ca="1">SUM(M$4:M6333)/I6333</f>
        <v>-3.3175355450236969E-2</v>
      </c>
      <c r="P6333" s="47">
        <f ca="1">_xlfn.VAR.P(M$4:M6333)</f>
        <v>0.99889939579075038</v>
      </c>
      <c r="Q6333" s="33">
        <f ca="1">COUNTIF(L$4:L6333, "WIN")/I6333</f>
        <v>0.48341232227488151</v>
      </c>
    </row>
    <row r="6334" spans="9:17" x14ac:dyDescent="0.25">
      <c r="I6334" s="5">
        <v>6331</v>
      </c>
      <c r="J6334" s="9">
        <f t="shared" ca="1" si="492"/>
        <v>0.37933598327510787</v>
      </c>
      <c r="K6334" s="7" t="str">
        <f t="shared" ca="1" si="490"/>
        <v>RED</v>
      </c>
      <c r="L6334" s="7" t="str">
        <f t="shared" ca="1" si="491"/>
        <v>WIN</v>
      </c>
      <c r="M6334" s="8">
        <f t="shared" ca="1" si="493"/>
        <v>1</v>
      </c>
      <c r="N6334" s="8">
        <f t="shared" ca="1" si="494"/>
        <v>-209</v>
      </c>
      <c r="O6334" s="32">
        <f ca="1">SUM(M$4:M6334)/I6334</f>
        <v>-3.3012162375612067E-2</v>
      </c>
      <c r="P6334" s="47">
        <f ca="1">_xlfn.VAR.P(M$4:M6334)</f>
        <v>0.99891019713528617</v>
      </c>
      <c r="Q6334" s="33">
        <f ca="1">COUNTIF(L$4:L6334, "WIN")/I6334</f>
        <v>0.48349391881219395</v>
      </c>
    </row>
    <row r="6335" spans="9:17" x14ac:dyDescent="0.25">
      <c r="I6335" s="5">
        <v>6332</v>
      </c>
      <c r="J6335" s="9">
        <f t="shared" ca="1" si="492"/>
        <v>0.24401708307060543</v>
      </c>
      <c r="K6335" s="7" t="str">
        <f t="shared" ca="1" si="490"/>
        <v>RED</v>
      </c>
      <c r="L6335" s="7" t="str">
        <f t="shared" ca="1" si="491"/>
        <v>WIN</v>
      </c>
      <c r="M6335" s="8">
        <f t="shared" ca="1" si="493"/>
        <v>1</v>
      </c>
      <c r="N6335" s="8">
        <f t="shared" ca="1" si="494"/>
        <v>-208</v>
      </c>
      <c r="O6335" s="32">
        <f ca="1">SUM(M$4:M6335)/I6335</f>
        <v>-3.2849020846494E-2</v>
      </c>
      <c r="P6335" s="47">
        <f ca="1">_xlfn.VAR.P(M$4:M6335)</f>
        <v>0.99892094182942659</v>
      </c>
      <c r="Q6335" s="33">
        <f ca="1">COUNTIF(L$4:L6335, "WIN")/I6335</f>
        <v>0.483575489576753</v>
      </c>
    </row>
    <row r="6336" spans="9:17" x14ac:dyDescent="0.25">
      <c r="I6336" s="5">
        <v>6333</v>
      </c>
      <c r="J6336" s="9">
        <f t="shared" ca="1" si="492"/>
        <v>0.36222885831852636</v>
      </c>
      <c r="K6336" s="7" t="str">
        <f t="shared" ca="1" si="490"/>
        <v>RED</v>
      </c>
      <c r="L6336" s="7" t="str">
        <f t="shared" ca="1" si="491"/>
        <v>WIN</v>
      </c>
      <c r="M6336" s="8">
        <f t="shared" ca="1" si="493"/>
        <v>1</v>
      </c>
      <c r="N6336" s="8">
        <f t="shared" ca="1" si="494"/>
        <v>-207</v>
      </c>
      <c r="O6336" s="32">
        <f ca="1">SUM(M$4:M6336)/I6336</f>
        <v>-3.2685930838465181E-2</v>
      </c>
      <c r="P6336" s="47">
        <f ca="1">_xlfn.VAR.P(M$4:M6336)</f>
        <v>0.99893162992522311</v>
      </c>
      <c r="Q6336" s="33">
        <f ca="1">COUNTIF(L$4:L6336, "WIN")/I6336</f>
        <v>0.48365703458076742</v>
      </c>
    </row>
    <row r="6337" spans="9:17" x14ac:dyDescent="0.25">
      <c r="I6337" s="5">
        <v>6334</v>
      </c>
      <c r="J6337" s="9">
        <f t="shared" ca="1" si="492"/>
        <v>0.4206155865148955</v>
      </c>
      <c r="K6337" s="7" t="str">
        <f t="shared" ca="1" si="490"/>
        <v>RED</v>
      </c>
      <c r="L6337" s="7" t="str">
        <f t="shared" ca="1" si="491"/>
        <v>WIN</v>
      </c>
      <c r="M6337" s="8">
        <f t="shared" ca="1" si="493"/>
        <v>1</v>
      </c>
      <c r="N6337" s="8">
        <f t="shared" ca="1" si="494"/>
        <v>-206</v>
      </c>
      <c r="O6337" s="32">
        <f ca="1">SUM(M$4:M6337)/I6337</f>
        <v>-3.2522892327123458E-2</v>
      </c>
      <c r="P6337" s="47">
        <f ca="1">_xlfn.VAR.P(M$4:M6337)</f>
        <v>0.99894226147467835</v>
      </c>
      <c r="Q6337" s="33">
        <f ca="1">COUNTIF(L$4:L6337, "WIN")/I6337</f>
        <v>0.48373855383643827</v>
      </c>
    </row>
    <row r="6338" spans="9:17" x14ac:dyDescent="0.25">
      <c r="I6338" s="5">
        <v>6335</v>
      </c>
      <c r="J6338" s="9">
        <f t="shared" ca="1" si="492"/>
        <v>0.56097262644266588</v>
      </c>
      <c r="K6338" s="7" t="str">
        <f t="shared" ca="1" si="490"/>
        <v>BLACK</v>
      </c>
      <c r="L6338" s="7" t="str">
        <f t="shared" ca="1" si="491"/>
        <v>LOSE</v>
      </c>
      <c r="M6338" s="8">
        <f t="shared" ca="1" si="493"/>
        <v>-1</v>
      </c>
      <c r="N6338" s="8">
        <f t="shared" ca="1" si="494"/>
        <v>-207</v>
      </c>
      <c r="O6338" s="32">
        <f ca="1">SUM(M$4:M6338)/I6338</f>
        <v>-3.2675611681136543E-2</v>
      </c>
      <c r="P6338" s="47">
        <f ca="1">_xlfn.VAR.P(M$4:M6338)</f>
        <v>0.99893230440126357</v>
      </c>
      <c r="Q6338" s="33">
        <f ca="1">COUNTIF(L$4:L6338, "WIN")/I6338</f>
        <v>0.48366219415943174</v>
      </c>
    </row>
    <row r="6339" spans="9:17" x14ac:dyDescent="0.25">
      <c r="I6339" s="5">
        <v>6336</v>
      </c>
      <c r="J6339" s="9">
        <f t="shared" ca="1" si="492"/>
        <v>0.66798053941311264</v>
      </c>
      <c r="K6339" s="7" t="str">
        <f t="shared" ca="1" si="490"/>
        <v>BLACK</v>
      </c>
      <c r="L6339" s="7" t="str">
        <f t="shared" ca="1" si="491"/>
        <v>LOSE</v>
      </c>
      <c r="M6339" s="8">
        <f t="shared" ca="1" si="493"/>
        <v>-1</v>
      </c>
      <c r="N6339" s="8">
        <f t="shared" ca="1" si="494"/>
        <v>-208</v>
      </c>
      <c r="O6339" s="32">
        <f ca="1">SUM(M$4:M6339)/I6339</f>
        <v>-3.2828282828282832E-2</v>
      </c>
      <c r="P6339" s="47">
        <f ca="1">_xlfn.VAR.P(M$4:M6339)</f>
        <v>0.99892230384654623</v>
      </c>
      <c r="Q6339" s="33">
        <f ca="1">COUNTIF(L$4:L6339, "WIN")/I6339</f>
        <v>0.48358585858585856</v>
      </c>
    </row>
    <row r="6340" spans="9:17" x14ac:dyDescent="0.25">
      <c r="I6340" s="5">
        <v>6337</v>
      </c>
      <c r="J6340" s="9">
        <f t="shared" ca="1" si="492"/>
        <v>0.16823632175791614</v>
      </c>
      <c r="K6340" s="7" t="str">
        <f t="shared" ref="K6340:K6403" ca="1" si="495">IF($J6340 &gt;= $D$7, "GREEN", IF($J6340 &gt;= $D$6, "BLACK", "RED"))</f>
        <v>RED</v>
      </c>
      <c r="L6340" s="7" t="str">
        <f t="shared" ref="L6340:L6403" ca="1" si="496">IF($K6340 = "RED", "WIN", "LOSE")</f>
        <v>WIN</v>
      </c>
      <c r="M6340" s="8">
        <f t="shared" ca="1" si="493"/>
        <v>1</v>
      </c>
      <c r="N6340" s="8">
        <f t="shared" ca="1" si="494"/>
        <v>-207</v>
      </c>
      <c r="O6340" s="32">
        <f ca="1">SUM(M$4:M6340)/I6340</f>
        <v>-3.2665299037399398E-2</v>
      </c>
      <c r="P6340" s="47">
        <f ca="1">_xlfn.VAR.P(M$4:M6340)</f>
        <v>0.99893297823879723</v>
      </c>
      <c r="Q6340" s="33">
        <f ca="1">COUNTIF(L$4:L6340, "WIN")/I6340</f>
        <v>0.48366735048130027</v>
      </c>
    </row>
    <row r="6341" spans="9:17" x14ac:dyDescent="0.25">
      <c r="I6341" s="5">
        <v>6338</v>
      </c>
      <c r="J6341" s="9">
        <f t="shared" ca="1" si="492"/>
        <v>0.91940210262475697</v>
      </c>
      <c r="K6341" s="7" t="str">
        <f t="shared" ca="1" si="495"/>
        <v>BLACK</v>
      </c>
      <c r="L6341" s="7" t="str">
        <f t="shared" ca="1" si="496"/>
        <v>LOSE</v>
      </c>
      <c r="M6341" s="8">
        <f t="shared" ca="1" si="493"/>
        <v>-1</v>
      </c>
      <c r="N6341" s="8">
        <f t="shared" ca="1" si="494"/>
        <v>-208</v>
      </c>
      <c r="O6341" s="32">
        <f ca="1">SUM(M$4:M6341)/I6341</f>
        <v>-3.2817923635216156E-2</v>
      </c>
      <c r="P6341" s="47">
        <f ca="1">_xlfn.VAR.P(M$4:M6341)</f>
        <v>0.99892298388827316</v>
      </c>
      <c r="Q6341" s="33">
        <f ca="1">COUNTIF(L$4:L6341, "WIN")/I6341</f>
        <v>0.48359103818239191</v>
      </c>
    </row>
    <row r="6342" spans="9:17" x14ac:dyDescent="0.25">
      <c r="I6342" s="5">
        <v>6339</v>
      </c>
      <c r="J6342" s="9">
        <f t="shared" ref="J6342:J6405" ca="1" si="497">RAND()</f>
        <v>0.26948590725733956</v>
      </c>
      <c r="K6342" s="7" t="str">
        <f t="shared" ca="1" si="495"/>
        <v>RED</v>
      </c>
      <c r="L6342" s="7" t="str">
        <f t="shared" ca="1" si="496"/>
        <v>WIN</v>
      </c>
      <c r="M6342" s="8">
        <f t="shared" ref="M6342:M6405" ca="1" si="498">IF($L6342 = "WIN", 1, -1)</f>
        <v>1</v>
      </c>
      <c r="N6342" s="8">
        <f t="shared" ref="N6342:N6405" ca="1" si="499">N6341+M6342</f>
        <v>-207</v>
      </c>
      <c r="O6342" s="32">
        <f ca="1">SUM(M$4:M6342)/I6342</f>
        <v>-3.2654992901088503E-2</v>
      </c>
      <c r="P6342" s="47">
        <f ca="1">_xlfn.VAR.P(M$4:M6342)</f>
        <v>0.99893365143862989</v>
      </c>
      <c r="Q6342" s="33">
        <f ca="1">COUNTIF(L$4:L6342, "WIN")/I6342</f>
        <v>0.48367250354945573</v>
      </c>
    </row>
    <row r="6343" spans="9:17" x14ac:dyDescent="0.25">
      <c r="I6343" s="5">
        <v>6340</v>
      </c>
      <c r="J6343" s="9">
        <f t="shared" ca="1" si="497"/>
        <v>0.41087010809748847</v>
      </c>
      <c r="K6343" s="7" t="str">
        <f t="shared" ca="1" si="495"/>
        <v>RED</v>
      </c>
      <c r="L6343" s="7" t="str">
        <f t="shared" ca="1" si="496"/>
        <v>WIN</v>
      </c>
      <c r="M6343" s="8">
        <f t="shared" ca="1" si="498"/>
        <v>1</v>
      </c>
      <c r="N6343" s="8">
        <f t="shared" ca="1" si="499"/>
        <v>-206</v>
      </c>
      <c r="O6343" s="32">
        <f ca="1">SUM(M$4:M6343)/I6343</f>
        <v>-3.2492113564668773E-2</v>
      </c>
      <c r="P6343" s="47">
        <f ca="1">_xlfn.VAR.P(M$4:M6343)</f>
        <v>0.99894426255610069</v>
      </c>
      <c r="Q6343" s="33">
        <f ca="1">COUNTIF(L$4:L6343, "WIN")/I6343</f>
        <v>0.48375394321766563</v>
      </c>
    </row>
    <row r="6344" spans="9:17" x14ac:dyDescent="0.25">
      <c r="I6344" s="5">
        <v>6341</v>
      </c>
      <c r="J6344" s="9">
        <f t="shared" ca="1" si="497"/>
        <v>0.22686428839636152</v>
      </c>
      <c r="K6344" s="7" t="str">
        <f t="shared" ca="1" si="495"/>
        <v>RED</v>
      </c>
      <c r="L6344" s="7" t="str">
        <f t="shared" ca="1" si="496"/>
        <v>WIN</v>
      </c>
      <c r="M6344" s="8">
        <f t="shared" ca="1" si="498"/>
        <v>1</v>
      </c>
      <c r="N6344" s="8">
        <f t="shared" ca="1" si="499"/>
        <v>-205</v>
      </c>
      <c r="O6344" s="32">
        <f ca="1">SUM(M$4:M6344)/I6344</f>
        <v>-3.2329285601640119E-2</v>
      </c>
      <c r="P6344" s="47">
        <f ca="1">_xlfn.VAR.P(M$4:M6344)</f>
        <v>0.99895481729248758</v>
      </c>
      <c r="Q6344" s="33">
        <f ca="1">COUNTIF(L$4:L6344, "WIN")/I6344</f>
        <v>0.48383535719917992</v>
      </c>
    </row>
    <row r="6345" spans="9:17" x14ac:dyDescent="0.25">
      <c r="I6345" s="5">
        <v>6342</v>
      </c>
      <c r="J6345" s="9">
        <f t="shared" ca="1" si="497"/>
        <v>0.15415396417544891</v>
      </c>
      <c r="K6345" s="7" t="str">
        <f t="shared" ca="1" si="495"/>
        <v>RED</v>
      </c>
      <c r="L6345" s="7" t="str">
        <f t="shared" ca="1" si="496"/>
        <v>WIN</v>
      </c>
      <c r="M6345" s="8">
        <f t="shared" ca="1" si="498"/>
        <v>1</v>
      </c>
      <c r="N6345" s="8">
        <f t="shared" ca="1" si="499"/>
        <v>-204</v>
      </c>
      <c r="O6345" s="32">
        <f ca="1">SUM(M$4:M6345)/I6345</f>
        <v>-3.2166508987701042E-2</v>
      </c>
      <c r="P6345" s="47">
        <f ca="1">_xlfn.VAR.P(M$4:M6345)</f>
        <v>0.99896531569954417</v>
      </c>
      <c r="Q6345" s="33">
        <f ca="1">COUNTIF(L$4:L6345, "WIN")/I6345</f>
        <v>0.48391674550614949</v>
      </c>
    </row>
    <row r="6346" spans="9:17" x14ac:dyDescent="0.25">
      <c r="I6346" s="5">
        <v>6343</v>
      </c>
      <c r="J6346" s="9">
        <f t="shared" ca="1" si="497"/>
        <v>0.88921209790614286</v>
      </c>
      <c r="K6346" s="7" t="str">
        <f t="shared" ca="1" si="495"/>
        <v>BLACK</v>
      </c>
      <c r="L6346" s="7" t="str">
        <f t="shared" ca="1" si="496"/>
        <v>LOSE</v>
      </c>
      <c r="M6346" s="8">
        <f t="shared" ca="1" si="498"/>
        <v>-1</v>
      </c>
      <c r="N6346" s="8">
        <f t="shared" ca="1" si="499"/>
        <v>-205</v>
      </c>
      <c r="O6346" s="32">
        <f ca="1">SUM(M$4:M6346)/I6346</f>
        <v>-3.2319091912344319E-2</v>
      </c>
      <c r="P6346" s="47">
        <f ca="1">_xlfn.VAR.P(M$4:M6346)</f>
        <v>0.99895547629796144</v>
      </c>
      <c r="Q6346" s="33">
        <f ca="1">COUNTIF(L$4:L6346, "WIN")/I6346</f>
        <v>0.48384045404382786</v>
      </c>
    </row>
    <row r="6347" spans="9:17" x14ac:dyDescent="0.25">
      <c r="I6347" s="5">
        <v>6344</v>
      </c>
      <c r="J6347" s="9">
        <f t="shared" ca="1" si="497"/>
        <v>0.56876936310556636</v>
      </c>
      <c r="K6347" s="7" t="str">
        <f t="shared" ca="1" si="495"/>
        <v>BLACK</v>
      </c>
      <c r="L6347" s="7" t="str">
        <f t="shared" ca="1" si="496"/>
        <v>LOSE</v>
      </c>
      <c r="M6347" s="8">
        <f t="shared" ca="1" si="498"/>
        <v>-1</v>
      </c>
      <c r="N6347" s="8">
        <f t="shared" ca="1" si="499"/>
        <v>-206</v>
      </c>
      <c r="O6347" s="32">
        <f ca="1">SUM(M$4:M6347)/I6347</f>
        <v>-3.2471626733921816E-2</v>
      </c>
      <c r="P6347" s="47">
        <f ca="1">_xlfn.VAR.P(M$4:M6347)</f>
        <v>0.99894559345725287</v>
      </c>
      <c r="Q6347" s="33">
        <f ca="1">COUNTIF(L$4:L6347, "WIN")/I6347</f>
        <v>0.48376418663303911</v>
      </c>
    </row>
    <row r="6348" spans="9:17" x14ac:dyDescent="0.25">
      <c r="I6348" s="5">
        <v>6345</v>
      </c>
      <c r="J6348" s="9">
        <f t="shared" ca="1" si="497"/>
        <v>0.20163525551643635</v>
      </c>
      <c r="K6348" s="7" t="str">
        <f t="shared" ca="1" si="495"/>
        <v>RED</v>
      </c>
      <c r="L6348" s="7" t="str">
        <f t="shared" ca="1" si="496"/>
        <v>WIN</v>
      </c>
      <c r="M6348" s="8">
        <f t="shared" ca="1" si="498"/>
        <v>1</v>
      </c>
      <c r="N6348" s="8">
        <f t="shared" ca="1" si="499"/>
        <v>-205</v>
      </c>
      <c r="O6348" s="32">
        <f ca="1">SUM(M$4:M6348)/I6348</f>
        <v>-3.2308904649330179E-2</v>
      </c>
      <c r="P6348" s="47">
        <f ca="1">_xlfn.VAR.P(M$4:M6348)</f>
        <v>0.99895613468036049</v>
      </c>
      <c r="Q6348" s="33">
        <f ca="1">COUNTIF(L$4:L6348, "WIN")/I6348</f>
        <v>0.48384554767533489</v>
      </c>
    </row>
    <row r="6349" spans="9:17" x14ac:dyDescent="0.25">
      <c r="I6349" s="5">
        <v>6346</v>
      </c>
      <c r="J6349" s="9">
        <f t="shared" ca="1" si="497"/>
        <v>9.562119969121452E-2</v>
      </c>
      <c r="K6349" s="7" t="str">
        <f t="shared" ca="1" si="495"/>
        <v>RED</v>
      </c>
      <c r="L6349" s="7" t="str">
        <f t="shared" ca="1" si="496"/>
        <v>WIN</v>
      </c>
      <c r="M6349" s="8">
        <f t="shared" ca="1" si="498"/>
        <v>1</v>
      </c>
      <c r="N6349" s="8">
        <f t="shared" ca="1" si="499"/>
        <v>-204</v>
      </c>
      <c r="O6349" s="32">
        <f ca="1">SUM(M$4:M6349)/I6349</f>
        <v>-3.2146233848093286E-2</v>
      </c>
      <c r="P6349" s="47">
        <f ca="1">_xlfn.VAR.P(M$4:M6349)</f>
        <v>0.99896661964938371</v>
      </c>
      <c r="Q6349" s="33">
        <f ca="1">COUNTIF(L$4:L6349, "WIN")/I6349</f>
        <v>0.48392688307595333</v>
      </c>
    </row>
    <row r="6350" spans="9:17" x14ac:dyDescent="0.25">
      <c r="I6350" s="5">
        <v>6347</v>
      </c>
      <c r="J6350" s="9">
        <f t="shared" ca="1" si="497"/>
        <v>0.34990604875354647</v>
      </c>
      <c r="K6350" s="7" t="str">
        <f t="shared" ca="1" si="495"/>
        <v>RED</v>
      </c>
      <c r="L6350" s="7" t="str">
        <f t="shared" ca="1" si="496"/>
        <v>WIN</v>
      </c>
      <c r="M6350" s="8">
        <f t="shared" ca="1" si="498"/>
        <v>1</v>
      </c>
      <c r="N6350" s="8">
        <f t="shared" ca="1" si="499"/>
        <v>-203</v>
      </c>
      <c r="O6350" s="32">
        <f ca="1">SUM(M$4:M6350)/I6350</f>
        <v>-3.1983614305971325E-2</v>
      </c>
      <c r="P6350" s="47">
        <f ca="1">_xlfn.VAR.P(M$4:M6350)</f>
        <v>0.99897704841592683</v>
      </c>
      <c r="Q6350" s="33">
        <f ca="1">COUNTIF(L$4:L6350, "WIN")/I6350</f>
        <v>0.48400819284701435</v>
      </c>
    </row>
    <row r="6351" spans="9:17" x14ac:dyDescent="0.25">
      <c r="I6351" s="5">
        <v>6348</v>
      </c>
      <c r="J6351" s="9">
        <f t="shared" ca="1" si="497"/>
        <v>0.40269638972702881</v>
      </c>
      <c r="K6351" s="7" t="str">
        <f t="shared" ca="1" si="495"/>
        <v>RED</v>
      </c>
      <c r="L6351" s="7" t="str">
        <f t="shared" ca="1" si="496"/>
        <v>WIN</v>
      </c>
      <c r="M6351" s="8">
        <f t="shared" ca="1" si="498"/>
        <v>1</v>
      </c>
      <c r="N6351" s="8">
        <f t="shared" ca="1" si="499"/>
        <v>-202</v>
      </c>
      <c r="O6351" s="32">
        <f ca="1">SUM(M$4:M6351)/I6351</f>
        <v>-3.1821045998739764E-2</v>
      </c>
      <c r="P6351" s="47">
        <f ca="1">_xlfn.VAR.P(M$4:M6351)</f>
        <v>0.99898742103154614</v>
      </c>
      <c r="Q6351" s="33">
        <f ca="1">COUNTIF(L$4:L6351, "WIN")/I6351</f>
        <v>0.4840894770006301</v>
      </c>
    </row>
    <row r="6352" spans="9:17" x14ac:dyDescent="0.25">
      <c r="I6352" s="5">
        <v>6349</v>
      </c>
      <c r="J6352" s="9">
        <f t="shared" ca="1" si="497"/>
        <v>0.25020059125457117</v>
      </c>
      <c r="K6352" s="7" t="str">
        <f t="shared" ca="1" si="495"/>
        <v>RED</v>
      </c>
      <c r="L6352" s="7" t="str">
        <f t="shared" ca="1" si="496"/>
        <v>WIN</v>
      </c>
      <c r="M6352" s="8">
        <f t="shared" ca="1" si="498"/>
        <v>1</v>
      </c>
      <c r="N6352" s="8">
        <f t="shared" ca="1" si="499"/>
        <v>-201</v>
      </c>
      <c r="O6352" s="32">
        <f ca="1">SUM(M$4:M6352)/I6352</f>
        <v>-3.1658528902189322E-2</v>
      </c>
      <c r="P6352" s="47">
        <f ca="1">_xlfn.VAR.P(M$4:M6352)</f>
        <v>0.99899773754774923</v>
      </c>
      <c r="Q6352" s="33">
        <f ca="1">COUNTIF(L$4:L6352, "WIN")/I6352</f>
        <v>0.48417073554890533</v>
      </c>
    </row>
    <row r="6353" spans="9:17" x14ac:dyDescent="0.25">
      <c r="I6353" s="5">
        <v>6350</v>
      </c>
      <c r="J6353" s="9">
        <f t="shared" ca="1" si="497"/>
        <v>0.97875839112586061</v>
      </c>
      <c r="K6353" s="7" t="str">
        <f t="shared" ca="1" si="495"/>
        <v>GREEN</v>
      </c>
      <c r="L6353" s="7" t="str">
        <f t="shared" ca="1" si="496"/>
        <v>LOSE</v>
      </c>
      <c r="M6353" s="8">
        <f t="shared" ca="1" si="498"/>
        <v>-1</v>
      </c>
      <c r="N6353" s="8">
        <f t="shared" ca="1" si="499"/>
        <v>-202</v>
      </c>
      <c r="O6353" s="32">
        <f ca="1">SUM(M$4:M6353)/I6353</f>
        <v>-3.1811023622047241E-2</v>
      </c>
      <c r="P6353" s="47">
        <f ca="1">_xlfn.VAR.P(M$4:M6353)</f>
        <v>0.99898805877611752</v>
      </c>
      <c r="Q6353" s="33">
        <f ca="1">COUNTIF(L$4:L6353, "WIN")/I6353</f>
        <v>0.48409448818897638</v>
      </c>
    </row>
    <row r="6354" spans="9:17" x14ac:dyDescent="0.25">
      <c r="I6354" s="5">
        <v>6351</v>
      </c>
      <c r="J6354" s="9">
        <f t="shared" ca="1" si="497"/>
        <v>0.4609939518735543</v>
      </c>
      <c r="K6354" s="7" t="str">
        <f t="shared" ca="1" si="495"/>
        <v>RED</v>
      </c>
      <c r="L6354" s="7" t="str">
        <f t="shared" ca="1" si="496"/>
        <v>WIN</v>
      </c>
      <c r="M6354" s="8">
        <f t="shared" ca="1" si="498"/>
        <v>1</v>
      </c>
      <c r="N6354" s="8">
        <f t="shared" ca="1" si="499"/>
        <v>-201</v>
      </c>
      <c r="O6354" s="32">
        <f ca="1">SUM(M$4:M6354)/I6354</f>
        <v>-3.1648559282002837E-2</v>
      </c>
      <c r="P6354" s="47">
        <f ca="1">_xlfn.VAR.P(M$4:M6354)</f>
        <v>0.99899836869537351</v>
      </c>
      <c r="Q6354" s="33">
        <f ca="1">COUNTIF(L$4:L6354, "WIN")/I6354</f>
        <v>0.48417572035899858</v>
      </c>
    </row>
    <row r="6355" spans="9:17" x14ac:dyDescent="0.25">
      <c r="I6355" s="5">
        <v>6352</v>
      </c>
      <c r="J6355" s="9">
        <f t="shared" ca="1" si="497"/>
        <v>0.35944490170767041</v>
      </c>
      <c r="K6355" s="7" t="str">
        <f t="shared" ca="1" si="495"/>
        <v>RED</v>
      </c>
      <c r="L6355" s="7" t="str">
        <f t="shared" ca="1" si="496"/>
        <v>WIN</v>
      </c>
      <c r="M6355" s="8">
        <f t="shared" ca="1" si="498"/>
        <v>1</v>
      </c>
      <c r="N6355" s="8">
        <f t="shared" ca="1" si="499"/>
        <v>-200</v>
      </c>
      <c r="O6355" s="32">
        <f ca="1">SUM(M$4:M6355)/I6355</f>
        <v>-3.1486146095717885E-2</v>
      </c>
      <c r="P6355" s="47">
        <f ca="1">_xlfn.VAR.P(M$4:M6355)</f>
        <v>0.99900862260403911</v>
      </c>
      <c r="Q6355" s="33">
        <f ca="1">COUNTIF(L$4:L6355, "WIN")/I6355</f>
        <v>0.48425692695214106</v>
      </c>
    </row>
    <row r="6356" spans="9:17" x14ac:dyDescent="0.25">
      <c r="I6356" s="5">
        <v>6353</v>
      </c>
      <c r="J6356" s="9">
        <f t="shared" ca="1" si="497"/>
        <v>3.1076363014926667E-2</v>
      </c>
      <c r="K6356" s="7" t="str">
        <f t="shared" ca="1" si="495"/>
        <v>RED</v>
      </c>
      <c r="L6356" s="7" t="str">
        <f t="shared" ca="1" si="496"/>
        <v>WIN</v>
      </c>
      <c r="M6356" s="8">
        <f t="shared" ca="1" si="498"/>
        <v>1</v>
      </c>
      <c r="N6356" s="8">
        <f t="shared" ca="1" si="499"/>
        <v>-199</v>
      </c>
      <c r="O6356" s="32">
        <f ca="1">SUM(M$4:M6356)/I6356</f>
        <v>-3.1323784039036677E-2</v>
      </c>
      <c r="P6356" s="47">
        <f ca="1">_xlfn.VAR.P(M$4:M6356)</f>
        <v>0.99901882055347579</v>
      </c>
      <c r="Q6356" s="33">
        <f ca="1">COUNTIF(L$4:L6356, "WIN")/I6356</f>
        <v>0.48433810798048166</v>
      </c>
    </row>
    <row r="6357" spans="9:17" x14ac:dyDescent="0.25">
      <c r="I6357" s="5">
        <v>6354</v>
      </c>
      <c r="J6357" s="9">
        <f t="shared" ca="1" si="497"/>
        <v>0.74843960801665488</v>
      </c>
      <c r="K6357" s="7" t="str">
        <f t="shared" ca="1" si="495"/>
        <v>BLACK</v>
      </c>
      <c r="L6357" s="7" t="str">
        <f t="shared" ca="1" si="496"/>
        <v>LOSE</v>
      </c>
      <c r="M6357" s="8">
        <f t="shared" ca="1" si="498"/>
        <v>-1</v>
      </c>
      <c r="N6357" s="8">
        <f t="shared" ca="1" si="499"/>
        <v>-200</v>
      </c>
      <c r="O6357" s="32">
        <f ca="1">SUM(M$4:M6357)/I6357</f>
        <v>-3.147623544224111E-2</v>
      </c>
      <c r="P6357" s="47">
        <f ca="1">_xlfn.VAR.P(M$4:M6357)</f>
        <v>0.99900924660238466</v>
      </c>
      <c r="Q6357" s="33">
        <f ca="1">COUNTIF(L$4:L6357, "WIN")/I6357</f>
        <v>0.48426188227887945</v>
      </c>
    </row>
    <row r="6358" spans="9:17" x14ac:dyDescent="0.25">
      <c r="I6358" s="5">
        <v>6355</v>
      </c>
      <c r="J6358" s="9">
        <f t="shared" ca="1" si="497"/>
        <v>0.17313039327362423</v>
      </c>
      <c r="K6358" s="7" t="str">
        <f t="shared" ca="1" si="495"/>
        <v>RED</v>
      </c>
      <c r="L6358" s="7" t="str">
        <f t="shared" ca="1" si="496"/>
        <v>WIN</v>
      </c>
      <c r="M6358" s="8">
        <f t="shared" ca="1" si="498"/>
        <v>1</v>
      </c>
      <c r="N6358" s="8">
        <f t="shared" ca="1" si="499"/>
        <v>-199</v>
      </c>
      <c r="O6358" s="32">
        <f ca="1">SUM(M$4:M6358)/I6358</f>
        <v>-3.1313926042486229E-2</v>
      </c>
      <c r="P6358" s="47">
        <f ca="1">_xlfn.VAR.P(M$4:M6358)</f>
        <v>0.99901943803580573</v>
      </c>
      <c r="Q6358" s="33">
        <f ca="1">COUNTIF(L$4:L6358, "WIN")/I6358</f>
        <v>0.48434303697875686</v>
      </c>
    </row>
    <row r="6359" spans="9:17" x14ac:dyDescent="0.25">
      <c r="I6359" s="5">
        <v>6356</v>
      </c>
      <c r="J6359" s="9">
        <f t="shared" ca="1" si="497"/>
        <v>0.2303844649348562</v>
      </c>
      <c r="K6359" s="7" t="str">
        <f t="shared" ca="1" si="495"/>
        <v>RED</v>
      </c>
      <c r="L6359" s="7" t="str">
        <f t="shared" ca="1" si="496"/>
        <v>WIN</v>
      </c>
      <c r="M6359" s="8">
        <f t="shared" ca="1" si="498"/>
        <v>1</v>
      </c>
      <c r="N6359" s="8">
        <f t="shared" ca="1" si="499"/>
        <v>-198</v>
      </c>
      <c r="O6359" s="32">
        <f ca="1">SUM(M$4:M6359)/I6359</f>
        <v>-3.1151667715544368E-2</v>
      </c>
      <c r="P6359" s="47">
        <f ca="1">_xlfn.VAR.P(M$4:M6359)</f>
        <v>0.99902957359854028</v>
      </c>
      <c r="Q6359" s="33">
        <f ca="1">COUNTIF(L$4:L6359, "WIN")/I6359</f>
        <v>0.48442416614222783</v>
      </c>
    </row>
    <row r="6360" spans="9:17" x14ac:dyDescent="0.25">
      <c r="I6360" s="5">
        <v>6357</v>
      </c>
      <c r="J6360" s="9">
        <f t="shared" ca="1" si="497"/>
        <v>0.95091546291934881</v>
      </c>
      <c r="K6360" s="7" t="str">
        <f t="shared" ca="1" si="495"/>
        <v>BLACK</v>
      </c>
      <c r="L6360" s="7" t="str">
        <f t="shared" ca="1" si="496"/>
        <v>LOSE</v>
      </c>
      <c r="M6360" s="8">
        <f t="shared" ca="1" si="498"/>
        <v>-1</v>
      </c>
      <c r="N6360" s="8">
        <f t="shared" ca="1" si="499"/>
        <v>-199</v>
      </c>
      <c r="O6360" s="32">
        <f ca="1">SUM(M$4:M6360)/I6360</f>
        <v>-3.1304074248859524E-2</v>
      </c>
      <c r="P6360" s="47">
        <f ca="1">_xlfn.VAR.P(M$4:M6360)</f>
        <v>0.9990200549354219</v>
      </c>
      <c r="Q6360" s="33">
        <f ca="1">COUNTIF(L$4:L6360, "WIN")/I6360</f>
        <v>0.48434796287557025</v>
      </c>
    </row>
    <row r="6361" spans="9:17" x14ac:dyDescent="0.25">
      <c r="I6361" s="5">
        <v>6358</v>
      </c>
      <c r="J6361" s="9">
        <f t="shared" ca="1" si="497"/>
        <v>0.95725370627474937</v>
      </c>
      <c r="K6361" s="7" t="str">
        <f t="shared" ca="1" si="495"/>
        <v>BLACK</v>
      </c>
      <c r="L6361" s="7" t="str">
        <f t="shared" ca="1" si="496"/>
        <v>LOSE</v>
      </c>
      <c r="M6361" s="8">
        <f t="shared" ca="1" si="498"/>
        <v>-1</v>
      </c>
      <c r="N6361" s="8">
        <f t="shared" ca="1" si="499"/>
        <v>-200</v>
      </c>
      <c r="O6361" s="32">
        <f ca="1">SUM(M$4:M6361)/I6361</f>
        <v>-3.1456432840515886E-2</v>
      </c>
      <c r="P6361" s="47">
        <f ca="1">_xlfn.VAR.P(M$4:M6361)</f>
        <v>0.99901049283295007</v>
      </c>
      <c r="Q6361" s="33">
        <f ca="1">COUNTIF(L$4:L6361, "WIN")/I6361</f>
        <v>0.48427178357974204</v>
      </c>
    </row>
    <row r="6362" spans="9:17" x14ac:dyDescent="0.25">
      <c r="I6362" s="5">
        <v>6359</v>
      </c>
      <c r="J6362" s="9">
        <f t="shared" ca="1" si="497"/>
        <v>0.87933350116974307</v>
      </c>
      <c r="K6362" s="7" t="str">
        <f t="shared" ca="1" si="495"/>
        <v>BLACK</v>
      </c>
      <c r="L6362" s="7" t="str">
        <f t="shared" ca="1" si="496"/>
        <v>LOSE</v>
      </c>
      <c r="M6362" s="8">
        <f t="shared" ca="1" si="498"/>
        <v>-1</v>
      </c>
      <c r="N6362" s="8">
        <f t="shared" ca="1" si="499"/>
        <v>-201</v>
      </c>
      <c r="O6362" s="32">
        <f ca="1">SUM(M$4:M6362)/I6362</f>
        <v>-3.1608743513130998E-2</v>
      </c>
      <c r="P6362" s="47">
        <f ca="1">_xlfn.VAR.P(M$4:M6362)</f>
        <v>0.9990008873335211</v>
      </c>
      <c r="Q6362" s="33">
        <f ca="1">COUNTIF(L$4:L6362, "WIN")/I6362</f>
        <v>0.48419562824343448</v>
      </c>
    </row>
    <row r="6363" spans="9:17" x14ac:dyDescent="0.25">
      <c r="I6363" s="5">
        <v>6360</v>
      </c>
      <c r="J6363" s="9">
        <f t="shared" ca="1" si="497"/>
        <v>0.28822950936703751</v>
      </c>
      <c r="K6363" s="7" t="str">
        <f t="shared" ca="1" si="495"/>
        <v>RED</v>
      </c>
      <c r="L6363" s="7" t="str">
        <f t="shared" ca="1" si="496"/>
        <v>WIN</v>
      </c>
      <c r="M6363" s="8">
        <f t="shared" ca="1" si="498"/>
        <v>1</v>
      </c>
      <c r="N6363" s="8">
        <f t="shared" ca="1" si="499"/>
        <v>-200</v>
      </c>
      <c r="O6363" s="32">
        <f ca="1">SUM(M$4:M6363)/I6363</f>
        <v>-3.1446540880503145E-2</v>
      </c>
      <c r="P6363" s="47">
        <f ca="1">_xlfn.VAR.P(M$4:M6363)</f>
        <v>0.99901111506665086</v>
      </c>
      <c r="Q6363" s="33">
        <f ca="1">COUNTIF(L$4:L6363, "WIN")/I6363</f>
        <v>0.48427672955974843</v>
      </c>
    </row>
    <row r="6364" spans="9:17" x14ac:dyDescent="0.25">
      <c r="I6364" s="5">
        <v>6361</v>
      </c>
      <c r="J6364" s="9">
        <f t="shared" ca="1" si="497"/>
        <v>0.38585748671362896</v>
      </c>
      <c r="K6364" s="7" t="str">
        <f t="shared" ca="1" si="495"/>
        <v>RED</v>
      </c>
      <c r="L6364" s="7" t="str">
        <f t="shared" ca="1" si="496"/>
        <v>WIN</v>
      </c>
      <c r="M6364" s="8">
        <f t="shared" ca="1" si="498"/>
        <v>1</v>
      </c>
      <c r="N6364" s="8">
        <f t="shared" ca="1" si="499"/>
        <v>-199</v>
      </c>
      <c r="O6364" s="32">
        <f ca="1">SUM(M$4:M6364)/I6364</f>
        <v>-3.128438924697375E-2</v>
      </c>
      <c r="P6364" s="47">
        <f ca="1">_xlfn.VAR.P(M$4:M6364)</f>
        <v>0.99902128698944381</v>
      </c>
      <c r="Q6364" s="33">
        <f ca="1">COUNTIF(L$4:L6364, "WIN")/I6364</f>
        <v>0.48435780537651313</v>
      </c>
    </row>
    <row r="6365" spans="9:17" x14ac:dyDescent="0.25">
      <c r="I6365" s="5">
        <v>6362</v>
      </c>
      <c r="J6365" s="9">
        <f t="shared" ca="1" si="497"/>
        <v>0.467908988769422</v>
      </c>
      <c r="K6365" s="7" t="str">
        <f t="shared" ca="1" si="495"/>
        <v>RED</v>
      </c>
      <c r="L6365" s="7" t="str">
        <f t="shared" ca="1" si="496"/>
        <v>WIN</v>
      </c>
      <c r="M6365" s="8">
        <f t="shared" ca="1" si="498"/>
        <v>1</v>
      </c>
      <c r="N6365" s="8">
        <f t="shared" ca="1" si="499"/>
        <v>-198</v>
      </c>
      <c r="O6365" s="32">
        <f ca="1">SUM(M$4:M6365)/I6365</f>
        <v>-3.1122288588494185E-2</v>
      </c>
      <c r="P6365" s="47">
        <f ca="1">_xlfn.VAR.P(M$4:M6365)</f>
        <v>0.99903140315301453</v>
      </c>
      <c r="Q6365" s="33">
        <f ca="1">COUNTIF(L$4:L6365, "WIN")/I6365</f>
        <v>0.4844388557057529</v>
      </c>
    </row>
    <row r="6366" spans="9:17" x14ac:dyDescent="0.25">
      <c r="I6366" s="5">
        <v>6363</v>
      </c>
      <c r="J6366" s="9">
        <f t="shared" ca="1" si="497"/>
        <v>0.50947848496475057</v>
      </c>
      <c r="K6366" s="7" t="str">
        <f t="shared" ca="1" si="495"/>
        <v>BLACK</v>
      </c>
      <c r="L6366" s="7" t="str">
        <f t="shared" ca="1" si="496"/>
        <v>LOSE</v>
      </c>
      <c r="M6366" s="8">
        <f t="shared" ca="1" si="498"/>
        <v>-1</v>
      </c>
      <c r="N6366" s="8">
        <f t="shared" ca="1" si="499"/>
        <v>-199</v>
      </c>
      <c r="O6366" s="32">
        <f ca="1">SUM(M$4:M6366)/I6366</f>
        <v>-3.1274556027031275E-2</v>
      </c>
      <c r="P6366" s="47">
        <f ca="1">_xlfn.VAR.P(M$4:M6366)</f>
        <v>0.99902190214531206</v>
      </c>
      <c r="Q6366" s="33">
        <f ca="1">COUNTIF(L$4:L6366, "WIN")/I6366</f>
        <v>0.48436272198648439</v>
      </c>
    </row>
    <row r="6367" spans="9:17" x14ac:dyDescent="0.25">
      <c r="I6367" s="5">
        <v>6364</v>
      </c>
      <c r="J6367" s="9">
        <f t="shared" ca="1" si="497"/>
        <v>0.83889899794537681</v>
      </c>
      <c r="K6367" s="7" t="str">
        <f t="shared" ca="1" si="495"/>
        <v>BLACK</v>
      </c>
      <c r="L6367" s="7" t="str">
        <f t="shared" ca="1" si="496"/>
        <v>LOSE</v>
      </c>
      <c r="M6367" s="8">
        <f t="shared" ca="1" si="498"/>
        <v>-1</v>
      </c>
      <c r="N6367" s="8">
        <f t="shared" ca="1" si="499"/>
        <v>-200</v>
      </c>
      <c r="O6367" s="32">
        <f ca="1">SUM(M$4:M6367)/I6367</f>
        <v>-3.1426775612822123E-2</v>
      </c>
      <c r="P6367" s="47">
        <f ca="1">_xlfn.VAR.P(M$4:M6367)</f>
        <v>0.99901235777458131</v>
      </c>
      <c r="Q6367" s="33">
        <f ca="1">COUNTIF(L$4:L6367, "WIN")/I6367</f>
        <v>0.48428661219358893</v>
      </c>
    </row>
    <row r="6368" spans="9:17" x14ac:dyDescent="0.25">
      <c r="I6368" s="5">
        <v>6365</v>
      </c>
      <c r="J6368" s="9">
        <f t="shared" ca="1" si="497"/>
        <v>0.47732400551140541</v>
      </c>
      <c r="K6368" s="7" t="str">
        <f t="shared" ca="1" si="495"/>
        <v>RED</v>
      </c>
      <c r="L6368" s="7" t="str">
        <f t="shared" ca="1" si="496"/>
        <v>WIN</v>
      </c>
      <c r="M6368" s="8">
        <f t="shared" ca="1" si="498"/>
        <v>1</v>
      </c>
      <c r="N6368" s="8">
        <f t="shared" ca="1" si="499"/>
        <v>-199</v>
      </c>
      <c r="O6368" s="32">
        <f ca="1">SUM(M$4:M6368)/I6368</f>
        <v>-3.1264728986645722E-2</v>
      </c>
      <c r="P6368" s="47">
        <f ca="1">_xlfn.VAR.P(M$4:M6368)</f>
        <v>0.99902251672139164</v>
      </c>
      <c r="Q6368" s="33">
        <f ca="1">COUNTIF(L$4:L6368, "WIN")/I6368</f>
        <v>0.48436763550667716</v>
      </c>
    </row>
    <row r="6369" spans="9:17" x14ac:dyDescent="0.25">
      <c r="I6369" s="5">
        <v>6366</v>
      </c>
      <c r="J6369" s="9">
        <f t="shared" ca="1" si="497"/>
        <v>0.46122093168117029</v>
      </c>
      <c r="K6369" s="7" t="str">
        <f t="shared" ca="1" si="495"/>
        <v>RED</v>
      </c>
      <c r="L6369" s="7" t="str">
        <f t="shared" ca="1" si="496"/>
        <v>WIN</v>
      </c>
      <c r="M6369" s="8">
        <f t="shared" ca="1" si="498"/>
        <v>1</v>
      </c>
      <c r="N6369" s="8">
        <f t="shared" ca="1" si="499"/>
        <v>-198</v>
      </c>
      <c r="O6369" s="32">
        <f ca="1">SUM(M$4:M6369)/I6369</f>
        <v>-3.1102733270499529E-2</v>
      </c>
      <c r="P6369" s="47">
        <f ca="1">_xlfn.VAR.P(M$4:M6369)</f>
        <v>0.99903261998310411</v>
      </c>
      <c r="Q6369" s="33">
        <f ca="1">COUNTIF(L$4:L6369, "WIN")/I6369</f>
        <v>0.48444863336475025</v>
      </c>
    </row>
    <row r="6370" spans="9:17" x14ac:dyDescent="0.25">
      <c r="I6370" s="5">
        <v>6367</v>
      </c>
      <c r="J6370" s="9">
        <f t="shared" ca="1" si="497"/>
        <v>0.87892415184860073</v>
      </c>
      <c r="K6370" s="7" t="str">
        <f t="shared" ca="1" si="495"/>
        <v>BLACK</v>
      </c>
      <c r="L6370" s="7" t="str">
        <f t="shared" ca="1" si="496"/>
        <v>LOSE</v>
      </c>
      <c r="M6370" s="8">
        <f t="shared" ca="1" si="498"/>
        <v>-1</v>
      </c>
      <c r="N6370" s="8">
        <f t="shared" ca="1" si="499"/>
        <v>-199</v>
      </c>
      <c r="O6370" s="32">
        <f ca="1">SUM(M$4:M6370)/I6370</f>
        <v>-3.1254908119993714E-2</v>
      </c>
      <c r="P6370" s="47">
        <f ca="1">_xlfn.VAR.P(M$4:M6370)</f>
        <v>0.99902313071841076</v>
      </c>
      <c r="Q6370" s="33">
        <f ca="1">COUNTIF(L$4:L6370, "WIN")/I6370</f>
        <v>0.48437254594000312</v>
      </c>
    </row>
    <row r="6371" spans="9:17" x14ac:dyDescent="0.25">
      <c r="I6371" s="5">
        <v>6368</v>
      </c>
      <c r="J6371" s="9">
        <f t="shared" ca="1" si="497"/>
        <v>0.9019335171158559</v>
      </c>
      <c r="K6371" s="7" t="str">
        <f t="shared" ca="1" si="495"/>
        <v>BLACK</v>
      </c>
      <c r="L6371" s="7" t="str">
        <f t="shared" ca="1" si="496"/>
        <v>LOSE</v>
      </c>
      <c r="M6371" s="8">
        <f t="shared" ca="1" si="498"/>
        <v>-1</v>
      </c>
      <c r="N6371" s="8">
        <f t="shared" ca="1" si="499"/>
        <v>-200</v>
      </c>
      <c r="O6371" s="32">
        <f ca="1">SUM(M$4:M6371)/I6371</f>
        <v>-3.1407035175879394E-2</v>
      </c>
      <c r="P6371" s="47">
        <f ca="1">_xlfn.VAR.P(M$4:M6371)</f>
        <v>0.99901359814146107</v>
      </c>
      <c r="Q6371" s="33">
        <f ca="1">COUNTIF(L$4:L6371, "WIN")/I6371</f>
        <v>0.4842964824120603</v>
      </c>
    </row>
    <row r="6372" spans="9:17" x14ac:dyDescent="0.25">
      <c r="I6372" s="5">
        <v>6369</v>
      </c>
      <c r="J6372" s="9">
        <f t="shared" ca="1" si="497"/>
        <v>0.17706507354793977</v>
      </c>
      <c r="K6372" s="7" t="str">
        <f t="shared" ca="1" si="495"/>
        <v>RED</v>
      </c>
      <c r="L6372" s="7" t="str">
        <f t="shared" ca="1" si="496"/>
        <v>WIN</v>
      </c>
      <c r="M6372" s="8">
        <f t="shared" ca="1" si="498"/>
        <v>1</v>
      </c>
      <c r="N6372" s="8">
        <f t="shared" ca="1" si="499"/>
        <v>-199</v>
      </c>
      <c r="O6372" s="32">
        <f ca="1">SUM(M$4:M6372)/I6372</f>
        <v>-3.1245093421259224E-2</v>
      </c>
      <c r="P6372" s="47">
        <f ca="1">_xlfn.VAR.P(M$4:M6372)</f>
        <v>0.99902374413709683</v>
      </c>
      <c r="Q6372" s="33">
        <f ca="1">COUNTIF(L$4:L6372, "WIN")/I6372</f>
        <v>0.48437745328937037</v>
      </c>
    </row>
    <row r="6373" spans="9:17" x14ac:dyDescent="0.25">
      <c r="I6373" s="5">
        <v>6370</v>
      </c>
      <c r="J6373" s="9">
        <f t="shared" ca="1" si="497"/>
        <v>0.28139608553808559</v>
      </c>
      <c r="K6373" s="7" t="str">
        <f t="shared" ca="1" si="495"/>
        <v>RED</v>
      </c>
      <c r="L6373" s="7" t="str">
        <f t="shared" ca="1" si="496"/>
        <v>WIN</v>
      </c>
      <c r="M6373" s="8">
        <f t="shared" ca="1" si="498"/>
        <v>1</v>
      </c>
      <c r="N6373" s="8">
        <f t="shared" ca="1" si="499"/>
        <v>-198</v>
      </c>
      <c r="O6373" s="32">
        <f ca="1">SUM(M$4:M6373)/I6373</f>
        <v>-3.108320251177394E-2</v>
      </c>
      <c r="P6373" s="47">
        <f ca="1">_xlfn.VAR.P(M$4:M6373)</f>
        <v>0.9990338345216121</v>
      </c>
      <c r="Q6373" s="33">
        <f ca="1">COUNTIF(L$4:L6373, "WIN")/I6373</f>
        <v>0.48445839874411301</v>
      </c>
    </row>
    <row r="6374" spans="9:17" x14ac:dyDescent="0.25">
      <c r="I6374" s="5">
        <v>6371</v>
      </c>
      <c r="J6374" s="9">
        <f t="shared" ca="1" si="497"/>
        <v>0.94641378327339654</v>
      </c>
      <c r="K6374" s="7" t="str">
        <f t="shared" ca="1" si="495"/>
        <v>BLACK</v>
      </c>
      <c r="L6374" s="7" t="str">
        <f t="shared" ca="1" si="496"/>
        <v>LOSE</v>
      </c>
      <c r="M6374" s="8">
        <f t="shared" ca="1" si="498"/>
        <v>-1</v>
      </c>
      <c r="N6374" s="8">
        <f t="shared" ca="1" si="499"/>
        <v>-199</v>
      </c>
      <c r="O6374" s="32">
        <f ca="1">SUM(M$4:M6374)/I6374</f>
        <v>-3.1235284884633497E-2</v>
      </c>
      <c r="P6374" s="47">
        <f ca="1">_xlfn.VAR.P(M$4:M6374)</f>
        <v>0.99902435697817582</v>
      </c>
      <c r="Q6374" s="33">
        <f ca="1">COUNTIF(L$4:L6374, "WIN")/I6374</f>
        <v>0.48438235755768327</v>
      </c>
    </row>
    <row r="6375" spans="9:17" x14ac:dyDescent="0.25">
      <c r="I6375" s="5">
        <v>6372</v>
      </c>
      <c r="J6375" s="9">
        <f t="shared" ca="1" si="497"/>
        <v>0.52581939194820937</v>
      </c>
      <c r="K6375" s="7" t="str">
        <f t="shared" ca="1" si="495"/>
        <v>BLACK</v>
      </c>
      <c r="L6375" s="7" t="str">
        <f t="shared" ca="1" si="496"/>
        <v>LOSE</v>
      </c>
      <c r="M6375" s="8">
        <f t="shared" ca="1" si="498"/>
        <v>-1</v>
      </c>
      <c r="N6375" s="8">
        <f t="shared" ca="1" si="499"/>
        <v>-200</v>
      </c>
      <c r="O6375" s="32">
        <f ca="1">SUM(M$4:M6375)/I6375</f>
        <v>-3.1387319522912745E-2</v>
      </c>
      <c r="P6375" s="47">
        <f ca="1">_xlfn.VAR.P(M$4:M6375)</f>
        <v>0.99901483617316655</v>
      </c>
      <c r="Q6375" s="33">
        <f ca="1">COUNTIF(L$4:L6375, "WIN")/I6375</f>
        <v>0.48430634023854363</v>
      </c>
    </row>
    <row r="6376" spans="9:17" x14ac:dyDescent="0.25">
      <c r="I6376" s="5">
        <v>6373</v>
      </c>
      <c r="J6376" s="9">
        <f t="shared" ca="1" si="497"/>
        <v>0.71503139699866169</v>
      </c>
      <c r="K6376" s="7" t="str">
        <f t="shared" ca="1" si="495"/>
        <v>BLACK</v>
      </c>
      <c r="L6376" s="7" t="str">
        <f t="shared" ca="1" si="496"/>
        <v>LOSE</v>
      </c>
      <c r="M6376" s="8">
        <f t="shared" ca="1" si="498"/>
        <v>-1</v>
      </c>
      <c r="N6376" s="8">
        <f t="shared" ca="1" si="499"/>
        <v>-201</v>
      </c>
      <c r="O6376" s="32">
        <f ca="1">SUM(M$4:M6376)/I6376</f>
        <v>-3.1539306449082066E-2</v>
      </c>
      <c r="P6376" s="47">
        <f ca="1">_xlfn.VAR.P(M$4:M6376)</f>
        <v>0.99900527214871093</v>
      </c>
      <c r="Q6376" s="33">
        <f ca="1">COUNTIF(L$4:L6376, "WIN")/I6376</f>
        <v>0.48423034677545895</v>
      </c>
    </row>
    <row r="6377" spans="9:17" x14ac:dyDescent="0.25">
      <c r="I6377" s="5">
        <v>6374</v>
      </c>
      <c r="J6377" s="9">
        <f t="shared" ca="1" si="497"/>
        <v>0.20204033867384008</v>
      </c>
      <c r="K6377" s="7" t="str">
        <f t="shared" ca="1" si="495"/>
        <v>RED</v>
      </c>
      <c r="L6377" s="7" t="str">
        <f t="shared" ca="1" si="496"/>
        <v>WIN</v>
      </c>
      <c r="M6377" s="8">
        <f t="shared" ca="1" si="498"/>
        <v>1</v>
      </c>
      <c r="N6377" s="8">
        <f t="shared" ca="1" si="499"/>
        <v>-200</v>
      </c>
      <c r="O6377" s="32">
        <f ca="1">SUM(M$4:M6377)/I6377</f>
        <v>-3.1377470975839344E-2</v>
      </c>
      <c r="P6377" s="47">
        <f ca="1">_xlfn.VAR.P(M$4:M6377)</f>
        <v>0.99901545431516037</v>
      </c>
      <c r="Q6377" s="33">
        <f ca="1">COUNTIF(L$4:L6377, "WIN")/I6377</f>
        <v>0.48431126451208034</v>
      </c>
    </row>
    <row r="6378" spans="9:17" x14ac:dyDescent="0.25">
      <c r="I6378" s="5">
        <v>6375</v>
      </c>
      <c r="J6378" s="9">
        <f t="shared" ca="1" si="497"/>
        <v>0.52699797589867181</v>
      </c>
      <c r="K6378" s="7" t="str">
        <f t="shared" ca="1" si="495"/>
        <v>BLACK</v>
      </c>
      <c r="L6378" s="7" t="str">
        <f t="shared" ca="1" si="496"/>
        <v>LOSE</v>
      </c>
      <c r="M6378" s="8">
        <f t="shared" ca="1" si="498"/>
        <v>-1</v>
      </c>
      <c r="N6378" s="8">
        <f t="shared" ca="1" si="499"/>
        <v>-201</v>
      </c>
      <c r="O6378" s="32">
        <f ca="1">SUM(M$4:M6378)/I6378</f>
        <v>-3.1529411764705882E-2</v>
      </c>
      <c r="P6378" s="47">
        <f ca="1">_xlfn.VAR.P(M$4:M6378)</f>
        <v>0.99900589619377167</v>
      </c>
      <c r="Q6378" s="33">
        <f ca="1">COUNTIF(L$4:L6378, "WIN")/I6378</f>
        <v>0.48423529411764704</v>
      </c>
    </row>
    <row r="6379" spans="9:17" x14ac:dyDescent="0.25">
      <c r="I6379" s="5">
        <v>6376</v>
      </c>
      <c r="J6379" s="9">
        <f t="shared" ca="1" si="497"/>
        <v>0.95815055146726147</v>
      </c>
      <c r="K6379" s="7" t="str">
        <f t="shared" ca="1" si="495"/>
        <v>BLACK</v>
      </c>
      <c r="L6379" s="7" t="str">
        <f t="shared" ca="1" si="496"/>
        <v>LOSE</v>
      </c>
      <c r="M6379" s="8">
        <f t="shared" ca="1" si="498"/>
        <v>-1</v>
      </c>
      <c r="N6379" s="8">
        <f t="shared" ca="1" si="499"/>
        <v>-202</v>
      </c>
      <c r="O6379" s="32">
        <f ca="1">SUM(M$4:M6379)/I6379</f>
        <v>-3.1681304893350061E-2</v>
      </c>
      <c r="P6379" s="47">
        <f ca="1">_xlfn.VAR.P(M$4:M6379)</f>
        <v>0.99899629492025455</v>
      </c>
      <c r="Q6379" s="33">
        <f ca="1">COUNTIF(L$4:L6379, "WIN")/I6379</f>
        <v>0.48415934755332496</v>
      </c>
    </row>
    <row r="6380" spans="9:17" x14ac:dyDescent="0.25">
      <c r="I6380" s="5">
        <v>6377</v>
      </c>
      <c r="J6380" s="9">
        <f t="shared" ca="1" si="497"/>
        <v>0.32075125522126557</v>
      </c>
      <c r="K6380" s="7" t="str">
        <f t="shared" ca="1" si="495"/>
        <v>RED</v>
      </c>
      <c r="L6380" s="7" t="str">
        <f t="shared" ca="1" si="496"/>
        <v>WIN</v>
      </c>
      <c r="M6380" s="8">
        <f t="shared" ca="1" si="498"/>
        <v>1</v>
      </c>
      <c r="N6380" s="8">
        <f t="shared" ca="1" si="499"/>
        <v>-201</v>
      </c>
      <c r="O6380" s="32">
        <f ca="1">SUM(M$4:M6380)/I6380</f>
        <v>-3.1519523286811978E-2</v>
      </c>
      <c r="P6380" s="47">
        <f ca="1">_xlfn.VAR.P(M$4:M6380)</f>
        <v>0.99900651965177212</v>
      </c>
      <c r="Q6380" s="33">
        <f ca="1">COUNTIF(L$4:L6380, "WIN")/I6380</f>
        <v>0.48424023835659402</v>
      </c>
    </row>
    <row r="6381" spans="9:17" x14ac:dyDescent="0.25">
      <c r="I6381" s="5">
        <v>6378</v>
      </c>
      <c r="J6381" s="9">
        <f t="shared" ca="1" si="497"/>
        <v>0.4185904657603583</v>
      </c>
      <c r="K6381" s="7" t="str">
        <f t="shared" ca="1" si="495"/>
        <v>RED</v>
      </c>
      <c r="L6381" s="7" t="str">
        <f t="shared" ca="1" si="496"/>
        <v>WIN</v>
      </c>
      <c r="M6381" s="8">
        <f t="shared" ca="1" si="498"/>
        <v>1</v>
      </c>
      <c r="N6381" s="8">
        <f t="shared" ca="1" si="499"/>
        <v>-200</v>
      </c>
      <c r="O6381" s="32">
        <f ca="1">SUM(M$4:M6381)/I6381</f>
        <v>-3.1357792411414238E-2</v>
      </c>
      <c r="P6381" s="47">
        <f ca="1">_xlfn.VAR.P(M$4:M6381)</f>
        <v>0.99901668885508266</v>
      </c>
      <c r="Q6381" s="33">
        <f ca="1">COUNTIF(L$4:L6381, "WIN")/I6381</f>
        <v>0.48432110379429288</v>
      </c>
    </row>
    <row r="6382" spans="9:17" x14ac:dyDescent="0.25">
      <c r="I6382" s="5">
        <v>6379</v>
      </c>
      <c r="J6382" s="9">
        <f t="shared" ca="1" si="497"/>
        <v>0.26193408863618861</v>
      </c>
      <c r="K6382" s="7" t="str">
        <f t="shared" ca="1" si="495"/>
        <v>RED</v>
      </c>
      <c r="L6382" s="7" t="str">
        <f t="shared" ca="1" si="496"/>
        <v>WIN</v>
      </c>
      <c r="M6382" s="8">
        <f t="shared" ca="1" si="498"/>
        <v>1</v>
      </c>
      <c r="N6382" s="8">
        <f t="shared" ca="1" si="499"/>
        <v>-199</v>
      </c>
      <c r="O6382" s="32">
        <f ca="1">SUM(M$4:M6382)/I6382</f>
        <v>-3.1196112243298324E-2</v>
      </c>
      <c r="P6382" s="47">
        <f ca="1">_xlfn.VAR.P(M$4:M6382)</f>
        <v>0.99902680258090348</v>
      </c>
      <c r="Q6382" s="33">
        <f ca="1">COUNTIF(L$4:L6382, "WIN")/I6382</f>
        <v>0.48440194387835084</v>
      </c>
    </row>
    <row r="6383" spans="9:17" x14ac:dyDescent="0.25">
      <c r="I6383" s="5">
        <v>6380</v>
      </c>
      <c r="J6383" s="9">
        <f t="shared" ca="1" si="497"/>
        <v>0.12581791882654825</v>
      </c>
      <c r="K6383" s="7" t="str">
        <f t="shared" ca="1" si="495"/>
        <v>RED</v>
      </c>
      <c r="L6383" s="7" t="str">
        <f t="shared" ca="1" si="496"/>
        <v>WIN</v>
      </c>
      <c r="M6383" s="8">
        <f t="shared" ca="1" si="498"/>
        <v>1</v>
      </c>
      <c r="N6383" s="8">
        <f t="shared" ca="1" si="499"/>
        <v>-198</v>
      </c>
      <c r="O6383" s="32">
        <f ca="1">SUM(M$4:M6383)/I6383</f>
        <v>-3.1034482758620689E-2</v>
      </c>
      <c r="P6383" s="47">
        <f ca="1">_xlfn.VAR.P(M$4:M6383)</f>
        <v>0.99903686087990484</v>
      </c>
      <c r="Q6383" s="33">
        <f ca="1">COUNTIF(L$4:L6383, "WIN")/I6383</f>
        <v>0.48448275862068968</v>
      </c>
    </row>
    <row r="6384" spans="9:17" x14ac:dyDescent="0.25">
      <c r="I6384" s="5">
        <v>6381</v>
      </c>
      <c r="J6384" s="9">
        <f t="shared" ca="1" si="497"/>
        <v>0.58325935165402198</v>
      </c>
      <c r="K6384" s="7" t="str">
        <f t="shared" ca="1" si="495"/>
        <v>BLACK</v>
      </c>
      <c r="L6384" s="7" t="str">
        <f t="shared" ca="1" si="496"/>
        <v>LOSE</v>
      </c>
      <c r="M6384" s="8">
        <f t="shared" ca="1" si="498"/>
        <v>-1</v>
      </c>
      <c r="N6384" s="8">
        <f t="shared" ca="1" si="499"/>
        <v>-199</v>
      </c>
      <c r="O6384" s="32">
        <f ca="1">SUM(M$4:M6384)/I6384</f>
        <v>-3.1186334430340072E-2</v>
      </c>
      <c r="P6384" s="47">
        <f ca="1">_xlfn.VAR.P(M$4:M6384)</f>
        <v>0.99902741254479899</v>
      </c>
      <c r="Q6384" s="33">
        <f ca="1">COUNTIF(L$4:L6384, "WIN")/I6384</f>
        <v>0.48440683278482999</v>
      </c>
    </row>
    <row r="6385" spans="9:17" x14ac:dyDescent="0.25">
      <c r="I6385" s="5">
        <v>6382</v>
      </c>
      <c r="J6385" s="9">
        <f t="shared" ca="1" si="497"/>
        <v>0.58137928092812285</v>
      </c>
      <c r="K6385" s="7" t="str">
        <f t="shared" ca="1" si="495"/>
        <v>BLACK</v>
      </c>
      <c r="L6385" s="7" t="str">
        <f t="shared" ca="1" si="496"/>
        <v>LOSE</v>
      </c>
      <c r="M6385" s="8">
        <f t="shared" ca="1" si="498"/>
        <v>-1</v>
      </c>
      <c r="N6385" s="8">
        <f t="shared" ca="1" si="499"/>
        <v>-200</v>
      </c>
      <c r="O6385" s="32">
        <f ca="1">SUM(M$4:M6385)/I6385</f>
        <v>-3.1338138514572234E-2</v>
      </c>
      <c r="P6385" s="47">
        <f ca="1">_xlfn.VAR.P(M$4:M6385)</f>
        <v>0.99901792107444154</v>
      </c>
      <c r="Q6385" s="33">
        <f ca="1">COUNTIF(L$4:L6385, "WIN")/I6385</f>
        <v>0.48433093074271388</v>
      </c>
    </row>
    <row r="6386" spans="9:17" x14ac:dyDescent="0.25">
      <c r="I6386" s="5">
        <v>6383</v>
      </c>
      <c r="J6386" s="9">
        <f t="shared" ca="1" si="497"/>
        <v>7.4359997240989961E-2</v>
      </c>
      <c r="K6386" s="7" t="str">
        <f t="shared" ca="1" si="495"/>
        <v>RED</v>
      </c>
      <c r="L6386" s="7" t="str">
        <f t="shared" ca="1" si="496"/>
        <v>WIN</v>
      </c>
      <c r="M6386" s="8">
        <f t="shared" ca="1" si="498"/>
        <v>1</v>
      </c>
      <c r="N6386" s="8">
        <f t="shared" ca="1" si="499"/>
        <v>-199</v>
      </c>
      <c r="O6386" s="32">
        <f ca="1">SUM(M$4:M6386)/I6386</f>
        <v>-3.1176562744790852E-2</v>
      </c>
      <c r="P6386" s="47">
        <f ca="1">_xlfn.VAR.P(M$4:M6386)</f>
        <v>0.99902802193542017</v>
      </c>
      <c r="Q6386" s="33">
        <f ca="1">COUNTIF(L$4:L6386, "WIN")/I6386</f>
        <v>0.48441171862760457</v>
      </c>
    </row>
    <row r="6387" spans="9:17" x14ac:dyDescent="0.25">
      <c r="I6387" s="5">
        <v>6384</v>
      </c>
      <c r="J6387" s="9">
        <f t="shared" ca="1" si="497"/>
        <v>0.43820976984685245</v>
      </c>
      <c r="K6387" s="7" t="str">
        <f t="shared" ca="1" si="495"/>
        <v>RED</v>
      </c>
      <c r="L6387" s="7" t="str">
        <f t="shared" ca="1" si="496"/>
        <v>WIN</v>
      </c>
      <c r="M6387" s="8">
        <f t="shared" ca="1" si="498"/>
        <v>1</v>
      </c>
      <c r="N6387" s="8">
        <f t="shared" ca="1" si="499"/>
        <v>-198</v>
      </c>
      <c r="O6387" s="32">
        <f ca="1">SUM(M$4:M6387)/I6387</f>
        <v>-3.1015037593984961E-2</v>
      </c>
      <c r="P6387" s="47">
        <f ca="1">_xlfn.VAR.P(M$4:M6387)</f>
        <v>0.99903806744304369</v>
      </c>
      <c r="Q6387" s="33">
        <f ca="1">COUNTIF(L$4:L6387, "WIN")/I6387</f>
        <v>0.48449248120300753</v>
      </c>
    </row>
    <row r="6388" spans="9:17" x14ac:dyDescent="0.25">
      <c r="I6388" s="5">
        <v>6385</v>
      </c>
      <c r="J6388" s="9">
        <f t="shared" ca="1" si="497"/>
        <v>3.4593385108206864E-2</v>
      </c>
      <c r="K6388" s="7" t="str">
        <f t="shared" ca="1" si="495"/>
        <v>RED</v>
      </c>
      <c r="L6388" s="7" t="str">
        <f t="shared" ca="1" si="496"/>
        <v>WIN</v>
      </c>
      <c r="M6388" s="8">
        <f t="shared" ca="1" si="498"/>
        <v>1</v>
      </c>
      <c r="N6388" s="8">
        <f t="shared" ca="1" si="499"/>
        <v>-197</v>
      </c>
      <c r="O6388" s="32">
        <f ca="1">SUM(M$4:M6388)/I6388</f>
        <v>-3.0853563038371182E-2</v>
      </c>
      <c r="P6388" s="47">
        <f ca="1">_xlfn.VAR.P(M$4:M6388)</f>
        <v>0.99904805764783722</v>
      </c>
      <c r="Q6388" s="33">
        <f ca="1">COUNTIF(L$4:L6388, "WIN")/I6388</f>
        <v>0.48457321848081442</v>
      </c>
    </row>
    <row r="6389" spans="9:17" x14ac:dyDescent="0.25">
      <c r="I6389" s="5">
        <v>6386</v>
      </c>
      <c r="J6389" s="9">
        <f t="shared" ca="1" si="497"/>
        <v>1.57807037537252E-2</v>
      </c>
      <c r="K6389" s="7" t="str">
        <f t="shared" ca="1" si="495"/>
        <v>RED</v>
      </c>
      <c r="L6389" s="7" t="str">
        <f t="shared" ca="1" si="496"/>
        <v>WIN</v>
      </c>
      <c r="M6389" s="8">
        <f t="shared" ca="1" si="498"/>
        <v>1</v>
      </c>
      <c r="N6389" s="8">
        <f t="shared" ca="1" si="499"/>
        <v>-196</v>
      </c>
      <c r="O6389" s="32">
        <f ca="1">SUM(M$4:M6389)/I6389</f>
        <v>-3.0692139054181021E-2</v>
      </c>
      <c r="P6389" s="47">
        <f ca="1">_xlfn.VAR.P(M$4:M6389)</f>
        <v>0.99905799260027883</v>
      </c>
      <c r="Q6389" s="33">
        <f ca="1">COUNTIF(L$4:L6389, "WIN")/I6389</f>
        <v>0.4846539304729095</v>
      </c>
    </row>
    <row r="6390" spans="9:17" x14ac:dyDescent="0.25">
      <c r="I6390" s="5">
        <v>6387</v>
      </c>
      <c r="J6390" s="9">
        <f t="shared" ca="1" si="497"/>
        <v>0.47994754953289975</v>
      </c>
      <c r="K6390" s="7" t="str">
        <f t="shared" ca="1" si="495"/>
        <v>RED</v>
      </c>
      <c r="L6390" s="7" t="str">
        <f t="shared" ca="1" si="496"/>
        <v>WIN</v>
      </c>
      <c r="M6390" s="8">
        <f t="shared" ca="1" si="498"/>
        <v>1</v>
      </c>
      <c r="N6390" s="8">
        <f t="shared" ca="1" si="499"/>
        <v>-195</v>
      </c>
      <c r="O6390" s="32">
        <f ca="1">SUM(M$4:M6390)/I6390</f>
        <v>-3.0530765617660875E-2</v>
      </c>
      <c r="P6390" s="47">
        <f ca="1">_xlfn.VAR.P(M$4:M6390)</f>
        <v>0.99906787235079941</v>
      </c>
      <c r="Q6390" s="33">
        <f ca="1">COUNTIF(L$4:L6390, "WIN")/I6390</f>
        <v>0.48473461719116956</v>
      </c>
    </row>
    <row r="6391" spans="9:17" x14ac:dyDescent="0.25">
      <c r="I6391" s="5">
        <v>6388</v>
      </c>
      <c r="J6391" s="9">
        <f t="shared" ca="1" si="497"/>
        <v>0.14654730541902028</v>
      </c>
      <c r="K6391" s="7" t="str">
        <f t="shared" ca="1" si="495"/>
        <v>RED</v>
      </c>
      <c r="L6391" s="7" t="str">
        <f t="shared" ca="1" si="496"/>
        <v>WIN</v>
      </c>
      <c r="M6391" s="8">
        <f t="shared" ca="1" si="498"/>
        <v>1</v>
      </c>
      <c r="N6391" s="8">
        <f t="shared" ca="1" si="499"/>
        <v>-194</v>
      </c>
      <c r="O6391" s="32">
        <f ca="1">SUM(M$4:M6391)/I6391</f>
        <v>-3.0369442705072011E-2</v>
      </c>
      <c r="P6391" s="47">
        <f ca="1">_xlfn.VAR.P(M$4:M6391)</f>
        <v>0.99907769694978332</v>
      </c>
      <c r="Q6391" s="33">
        <f ca="1">COUNTIF(L$4:L6391, "WIN")/I6391</f>
        <v>0.48481527864746399</v>
      </c>
    </row>
    <row r="6392" spans="9:17" x14ac:dyDescent="0.25">
      <c r="I6392" s="5">
        <v>6389</v>
      </c>
      <c r="J6392" s="9">
        <f t="shared" ca="1" si="497"/>
        <v>0.46100151319516969</v>
      </c>
      <c r="K6392" s="7" t="str">
        <f t="shared" ca="1" si="495"/>
        <v>RED</v>
      </c>
      <c r="L6392" s="7" t="str">
        <f t="shared" ca="1" si="496"/>
        <v>WIN</v>
      </c>
      <c r="M6392" s="8">
        <f t="shared" ca="1" si="498"/>
        <v>1</v>
      </c>
      <c r="N6392" s="8">
        <f t="shared" ca="1" si="499"/>
        <v>-193</v>
      </c>
      <c r="O6392" s="32">
        <f ca="1">SUM(M$4:M6392)/I6392</f>
        <v>-3.0208170292690562E-2</v>
      </c>
      <c r="P6392" s="47">
        <f ca="1">_xlfn.VAR.P(M$4:M6392)</f>
        <v>0.99908746644756785</v>
      </c>
      <c r="Q6392" s="33">
        <f ca="1">COUNTIF(L$4:L6392, "WIN")/I6392</f>
        <v>0.48489591485365474</v>
      </c>
    </row>
    <row r="6393" spans="9:17" x14ac:dyDescent="0.25">
      <c r="I6393" s="5">
        <v>6390</v>
      </c>
      <c r="J6393" s="9">
        <f t="shared" ca="1" si="497"/>
        <v>0.11811283424203434</v>
      </c>
      <c r="K6393" s="7" t="str">
        <f t="shared" ca="1" si="495"/>
        <v>RED</v>
      </c>
      <c r="L6393" s="7" t="str">
        <f t="shared" ca="1" si="496"/>
        <v>WIN</v>
      </c>
      <c r="M6393" s="8">
        <f t="shared" ca="1" si="498"/>
        <v>1</v>
      </c>
      <c r="N6393" s="8">
        <f t="shared" ca="1" si="499"/>
        <v>-192</v>
      </c>
      <c r="O6393" s="32">
        <f ca="1">SUM(M$4:M6393)/I6393</f>
        <v>-3.0046948356807511E-2</v>
      </c>
      <c r="P6393" s="47">
        <f ca="1">_xlfn.VAR.P(M$4:M6393)</f>
        <v>0.99909718089444333</v>
      </c>
      <c r="Q6393" s="33">
        <f ca="1">COUNTIF(L$4:L6393, "WIN")/I6393</f>
        <v>0.48497652582159623</v>
      </c>
    </row>
    <row r="6394" spans="9:17" x14ac:dyDescent="0.25">
      <c r="I6394" s="5">
        <v>6391</v>
      </c>
      <c r="J6394" s="9">
        <f t="shared" ca="1" si="497"/>
        <v>9.0595405845219967E-2</v>
      </c>
      <c r="K6394" s="7" t="str">
        <f t="shared" ca="1" si="495"/>
        <v>RED</v>
      </c>
      <c r="L6394" s="7" t="str">
        <f t="shared" ca="1" si="496"/>
        <v>WIN</v>
      </c>
      <c r="M6394" s="8">
        <f t="shared" ca="1" si="498"/>
        <v>1</v>
      </c>
      <c r="N6394" s="8">
        <f t="shared" ca="1" si="499"/>
        <v>-191</v>
      </c>
      <c r="O6394" s="32">
        <f ca="1">SUM(M$4:M6394)/I6394</f>
        <v>-2.9885776873728682E-2</v>
      </c>
      <c r="P6394" s="47">
        <f ca="1">_xlfn.VAR.P(M$4:M6394)</f>
        <v>0.99910684034065367</v>
      </c>
      <c r="Q6394" s="33">
        <f ca="1">COUNTIF(L$4:L6394, "WIN")/I6394</f>
        <v>0.48505711156313563</v>
      </c>
    </row>
    <row r="6395" spans="9:17" x14ac:dyDescent="0.25">
      <c r="I6395" s="5">
        <v>6392</v>
      </c>
      <c r="J6395" s="9">
        <f t="shared" ca="1" si="497"/>
        <v>0.17762826102546636</v>
      </c>
      <c r="K6395" s="7" t="str">
        <f t="shared" ca="1" si="495"/>
        <v>RED</v>
      </c>
      <c r="L6395" s="7" t="str">
        <f t="shared" ca="1" si="496"/>
        <v>WIN</v>
      </c>
      <c r="M6395" s="8">
        <f t="shared" ca="1" si="498"/>
        <v>1</v>
      </c>
      <c r="N6395" s="8">
        <f t="shared" ca="1" si="499"/>
        <v>-190</v>
      </c>
      <c r="O6395" s="32">
        <f ca="1">SUM(M$4:M6395)/I6395</f>
        <v>-2.9724655819774719E-2</v>
      </c>
      <c r="P6395" s="47">
        <f ca="1">_xlfn.VAR.P(M$4:M6395)</f>
        <v>0.99911644483639594</v>
      </c>
      <c r="Q6395" s="33">
        <f ca="1">COUNTIF(L$4:L6395, "WIN")/I6395</f>
        <v>0.48513767209011266</v>
      </c>
    </row>
    <row r="6396" spans="9:17" x14ac:dyDescent="0.25">
      <c r="I6396" s="5">
        <v>6393</v>
      </c>
      <c r="J6396" s="9">
        <f t="shared" ca="1" si="497"/>
        <v>0.9774005248330162</v>
      </c>
      <c r="K6396" s="7" t="str">
        <f t="shared" ca="1" si="495"/>
        <v>GREEN</v>
      </c>
      <c r="L6396" s="7" t="str">
        <f t="shared" ca="1" si="496"/>
        <v>LOSE</v>
      </c>
      <c r="M6396" s="8">
        <f t="shared" ca="1" si="498"/>
        <v>-1</v>
      </c>
      <c r="N6396" s="8">
        <f t="shared" ca="1" si="499"/>
        <v>-191</v>
      </c>
      <c r="O6396" s="32">
        <f ca="1">SUM(M$4:M6396)/I6396</f>
        <v>-2.9876427342405757E-2</v>
      </c>
      <c r="P6396" s="47">
        <f ca="1">_xlfn.VAR.P(M$4:M6396)</f>
        <v>0.99910739908925394</v>
      </c>
      <c r="Q6396" s="33">
        <f ca="1">COUNTIF(L$4:L6396, "WIN")/I6396</f>
        <v>0.4850617863287971</v>
      </c>
    </row>
    <row r="6397" spans="9:17" x14ac:dyDescent="0.25">
      <c r="I6397" s="5">
        <v>6394</v>
      </c>
      <c r="J6397" s="9">
        <f t="shared" ca="1" si="497"/>
        <v>0.68033105753170386</v>
      </c>
      <c r="K6397" s="7" t="str">
        <f t="shared" ca="1" si="495"/>
        <v>BLACK</v>
      </c>
      <c r="L6397" s="7" t="str">
        <f t="shared" ca="1" si="496"/>
        <v>LOSE</v>
      </c>
      <c r="M6397" s="8">
        <f t="shared" ca="1" si="498"/>
        <v>-1</v>
      </c>
      <c r="N6397" s="8">
        <f t="shared" ca="1" si="499"/>
        <v>-192</v>
      </c>
      <c r="O6397" s="32">
        <f ca="1">SUM(M$4:M6397)/I6397</f>
        <v>-3.0028151391929936E-2</v>
      </c>
      <c r="P6397" s="47">
        <f ca="1">_xlfn.VAR.P(M$4:M6397)</f>
        <v>0.99909831012398331</v>
      </c>
      <c r="Q6397" s="33">
        <f ca="1">COUNTIF(L$4:L6397, "WIN")/I6397</f>
        <v>0.48498592430403503</v>
      </c>
    </row>
    <row r="6398" spans="9:17" x14ac:dyDescent="0.25">
      <c r="I6398" s="5">
        <v>6395</v>
      </c>
      <c r="J6398" s="9">
        <f t="shared" ca="1" si="497"/>
        <v>0.88757210802470776</v>
      </c>
      <c r="K6398" s="7" t="str">
        <f t="shared" ca="1" si="495"/>
        <v>BLACK</v>
      </c>
      <c r="L6398" s="7" t="str">
        <f t="shared" ca="1" si="496"/>
        <v>LOSE</v>
      </c>
      <c r="M6398" s="8">
        <f t="shared" ca="1" si="498"/>
        <v>-1</v>
      </c>
      <c r="N6398" s="8">
        <f t="shared" ca="1" si="499"/>
        <v>-193</v>
      </c>
      <c r="O6398" s="32">
        <f ca="1">SUM(M$4:M6398)/I6398</f>
        <v>-3.0179827990617671E-2</v>
      </c>
      <c r="P6398" s="47">
        <f ca="1">_xlfn.VAR.P(M$4:M6398)</f>
        <v>0.99908917798245678</v>
      </c>
      <c r="Q6398" s="33">
        <f ca="1">COUNTIF(L$4:L6398, "WIN")/I6398</f>
        <v>0.48491008600469115</v>
      </c>
    </row>
    <row r="6399" spans="9:17" x14ac:dyDescent="0.25">
      <c r="I6399" s="5">
        <v>6396</v>
      </c>
      <c r="J6399" s="9">
        <f t="shared" ca="1" si="497"/>
        <v>0.43738745340489971</v>
      </c>
      <c r="K6399" s="7" t="str">
        <f t="shared" ca="1" si="495"/>
        <v>RED</v>
      </c>
      <c r="L6399" s="7" t="str">
        <f t="shared" ca="1" si="496"/>
        <v>WIN</v>
      </c>
      <c r="M6399" s="8">
        <f t="shared" ca="1" si="498"/>
        <v>1</v>
      </c>
      <c r="N6399" s="8">
        <f t="shared" ca="1" si="499"/>
        <v>-192</v>
      </c>
      <c r="O6399" s="32">
        <f ca="1">SUM(M$4:M6399)/I6399</f>
        <v>-3.0018761726078799E-2</v>
      </c>
      <c r="P6399" s="47">
        <f ca="1">_xlfn.VAR.P(M$4:M6399)</f>
        <v>0.99909887394443286</v>
      </c>
      <c r="Q6399" s="33">
        <f ca="1">COUNTIF(L$4:L6399, "WIN")/I6399</f>
        <v>0.48499061913696062</v>
      </c>
    </row>
    <row r="6400" spans="9:17" x14ac:dyDescent="0.25">
      <c r="I6400" s="5">
        <v>6397</v>
      </c>
      <c r="J6400" s="9">
        <f t="shared" ca="1" si="497"/>
        <v>0.42575114106623324</v>
      </c>
      <c r="K6400" s="7" t="str">
        <f t="shared" ca="1" si="495"/>
        <v>RED</v>
      </c>
      <c r="L6400" s="7" t="str">
        <f t="shared" ca="1" si="496"/>
        <v>WIN</v>
      </c>
      <c r="M6400" s="8">
        <f t="shared" ca="1" si="498"/>
        <v>1</v>
      </c>
      <c r="N6400" s="8">
        <f t="shared" ca="1" si="499"/>
        <v>-191</v>
      </c>
      <c r="O6400" s="32">
        <f ca="1">SUM(M$4:M6400)/I6400</f>
        <v>-2.9857745818352353E-2</v>
      </c>
      <c r="P6400" s="47">
        <f ca="1">_xlfn.VAR.P(M$4:M6400)</f>
        <v>0.9991085150146467</v>
      </c>
      <c r="Q6400" s="33">
        <f ca="1">COUNTIF(L$4:L6400, "WIN")/I6400</f>
        <v>0.48507112709082384</v>
      </c>
    </row>
    <row r="6401" spans="9:17" x14ac:dyDescent="0.25">
      <c r="I6401" s="5">
        <v>6398</v>
      </c>
      <c r="J6401" s="9">
        <f t="shared" ca="1" si="497"/>
        <v>0.89434028508891072</v>
      </c>
      <c r="K6401" s="7" t="str">
        <f t="shared" ca="1" si="495"/>
        <v>BLACK</v>
      </c>
      <c r="L6401" s="7" t="str">
        <f t="shared" ca="1" si="496"/>
        <v>LOSE</v>
      </c>
      <c r="M6401" s="8">
        <f t="shared" ca="1" si="498"/>
        <v>-1</v>
      </c>
      <c r="N6401" s="8">
        <f t="shared" ca="1" si="499"/>
        <v>-192</v>
      </c>
      <c r="O6401" s="32">
        <f ca="1">SUM(M$4:M6401)/I6401</f>
        <v>-3.0009377930603313E-2</v>
      </c>
      <c r="P6401" s="47">
        <f ca="1">_xlfn.VAR.P(M$4:M6401)</f>
        <v>0.99909943723621819</v>
      </c>
      <c r="Q6401" s="33">
        <f ca="1">COUNTIF(L$4:L6401, "WIN")/I6401</f>
        <v>0.48499531103469834</v>
      </c>
    </row>
    <row r="6402" spans="9:17" x14ac:dyDescent="0.25">
      <c r="I6402" s="5">
        <v>6399</v>
      </c>
      <c r="J6402" s="9">
        <f t="shared" ca="1" si="497"/>
        <v>0.48389636505503508</v>
      </c>
      <c r="K6402" s="7" t="str">
        <f t="shared" ca="1" si="495"/>
        <v>RED</v>
      </c>
      <c r="L6402" s="7" t="str">
        <f t="shared" ca="1" si="496"/>
        <v>WIN</v>
      </c>
      <c r="M6402" s="8">
        <f t="shared" ca="1" si="498"/>
        <v>1</v>
      </c>
      <c r="N6402" s="8">
        <f t="shared" ca="1" si="499"/>
        <v>-191</v>
      </c>
      <c r="O6402" s="32">
        <f ca="1">SUM(M$4:M6402)/I6402</f>
        <v>-2.9848413814658539E-2</v>
      </c>
      <c r="P6402" s="47">
        <f ca="1">_xlfn.VAR.P(M$4:M6402)</f>
        <v>0.99910907219274891</v>
      </c>
      <c r="Q6402" s="33">
        <f ca="1">COUNTIF(L$4:L6402, "WIN")/I6402</f>
        <v>0.48507579309267074</v>
      </c>
    </row>
    <row r="6403" spans="9:17" x14ac:dyDescent="0.25">
      <c r="I6403" s="5">
        <v>6400</v>
      </c>
      <c r="J6403" s="9">
        <f t="shared" ca="1" si="497"/>
        <v>0.86744929966963391</v>
      </c>
      <c r="K6403" s="7" t="str">
        <f t="shared" ca="1" si="495"/>
        <v>BLACK</v>
      </c>
      <c r="L6403" s="7" t="str">
        <f t="shared" ca="1" si="496"/>
        <v>LOSE</v>
      </c>
      <c r="M6403" s="8">
        <f t="shared" ca="1" si="498"/>
        <v>-1</v>
      </c>
      <c r="N6403" s="8">
        <f t="shared" ca="1" si="499"/>
        <v>-192</v>
      </c>
      <c r="O6403" s="32">
        <f ca="1">SUM(M$4:M6403)/I6403</f>
        <v>-0.03</v>
      </c>
      <c r="P6403" s="47">
        <f ca="1">_xlfn.VAR.P(M$4:M6403)</f>
        <v>0.99909999999999999</v>
      </c>
      <c r="Q6403" s="33">
        <f ca="1">COUNTIF(L$4:L6403, "WIN")/I6403</f>
        <v>0.48499999999999999</v>
      </c>
    </row>
    <row r="6404" spans="9:17" x14ac:dyDescent="0.25">
      <c r="I6404" s="5">
        <v>6401</v>
      </c>
      <c r="J6404" s="9">
        <f t="shared" ca="1" si="497"/>
        <v>0.60124890885911297</v>
      </c>
      <c r="K6404" s="7" t="str">
        <f t="shared" ref="K6404:K6467" ca="1" si="500">IF($J6404 &gt;= $D$7, "GREEN", IF($J6404 &gt;= $D$6, "BLACK", "RED"))</f>
        <v>BLACK</v>
      </c>
      <c r="L6404" s="7" t="str">
        <f t="shared" ref="L6404:L6467" ca="1" si="501">IF($K6404 = "RED", "WIN", "LOSE")</f>
        <v>LOSE</v>
      </c>
      <c r="M6404" s="8">
        <f t="shared" ca="1" si="498"/>
        <v>-1</v>
      </c>
      <c r="N6404" s="8">
        <f t="shared" ca="1" si="499"/>
        <v>-193</v>
      </c>
      <c r="O6404" s="32">
        <f ca="1">SUM(M$4:M6404)/I6404</f>
        <v>-3.0151538822059055E-2</v>
      </c>
      <c r="P6404" s="47">
        <f ca="1">_xlfn.VAR.P(M$4:M6404)</f>
        <v>0.99909088470666185</v>
      </c>
      <c r="Q6404" s="33">
        <f ca="1">COUNTIF(L$4:L6404, "WIN")/I6404</f>
        <v>0.4849242305889705</v>
      </c>
    </row>
    <row r="6405" spans="9:17" x14ac:dyDescent="0.25">
      <c r="I6405" s="5">
        <v>6402</v>
      </c>
      <c r="J6405" s="9">
        <f t="shared" ca="1" si="497"/>
        <v>0.16347872844517486</v>
      </c>
      <c r="K6405" s="7" t="str">
        <f t="shared" ca="1" si="500"/>
        <v>RED</v>
      </c>
      <c r="L6405" s="7" t="str">
        <f t="shared" ca="1" si="501"/>
        <v>WIN</v>
      </c>
      <c r="M6405" s="8">
        <f t="shared" ca="1" si="498"/>
        <v>1</v>
      </c>
      <c r="N6405" s="8">
        <f t="shared" ca="1" si="499"/>
        <v>-192</v>
      </c>
      <c r="O6405" s="32">
        <f ca="1">SUM(M$4:M6405)/I6405</f>
        <v>-2.9990627928772259E-2</v>
      </c>
      <c r="P6405" s="47">
        <f ca="1">_xlfn.VAR.P(M$4:M6405)</f>
        <v>0.99910056223643795</v>
      </c>
      <c r="Q6405" s="33">
        <f ca="1">COUNTIF(L$4:L6405, "WIN")/I6405</f>
        <v>0.48500468603561386</v>
      </c>
    </row>
    <row r="6406" spans="9:17" x14ac:dyDescent="0.25">
      <c r="I6406" s="5">
        <v>6403</v>
      </c>
      <c r="J6406" s="9">
        <f t="shared" ref="J6406:J6469" ca="1" si="502">RAND()</f>
        <v>0.6835725594619535</v>
      </c>
      <c r="K6406" s="7" t="str">
        <f t="shared" ca="1" si="500"/>
        <v>BLACK</v>
      </c>
      <c r="L6406" s="7" t="str">
        <f t="shared" ca="1" si="501"/>
        <v>LOSE</v>
      </c>
      <c r="M6406" s="8">
        <f t="shared" ref="M6406:M6469" ca="1" si="503">IF($L6406 = "WIN", 1, -1)</f>
        <v>-1</v>
      </c>
      <c r="N6406" s="8">
        <f t="shared" ref="N6406:N6469" ca="1" si="504">N6405+M6406</f>
        <v>-193</v>
      </c>
      <c r="O6406" s="32">
        <f ca="1">SUM(M$4:M6406)/I6406</f>
        <v>-3.0142120880837106E-2</v>
      </c>
      <c r="P6406" s="47">
        <f ca="1">_xlfn.VAR.P(M$4:M6406)</f>
        <v>0.99909145254880505</v>
      </c>
      <c r="Q6406" s="33">
        <f ca="1">COUNTIF(L$4:L6406, "WIN")/I6406</f>
        <v>0.48492893955958144</v>
      </c>
    </row>
    <row r="6407" spans="9:17" x14ac:dyDescent="0.25">
      <c r="I6407" s="5">
        <v>6404</v>
      </c>
      <c r="J6407" s="9">
        <f t="shared" ca="1" si="502"/>
        <v>0.80841552072676204</v>
      </c>
      <c r="K6407" s="7" t="str">
        <f t="shared" ca="1" si="500"/>
        <v>BLACK</v>
      </c>
      <c r="L6407" s="7" t="str">
        <f t="shared" ca="1" si="501"/>
        <v>LOSE</v>
      </c>
      <c r="M6407" s="8">
        <f t="shared" ca="1" si="503"/>
        <v>-1</v>
      </c>
      <c r="N6407" s="8">
        <f t="shared" ca="1" si="504"/>
        <v>-194</v>
      </c>
      <c r="O6407" s="32">
        <f ca="1">SUM(M$4:M6407)/I6407</f>
        <v>-3.0293566520924423E-2</v>
      </c>
      <c r="P6407" s="47">
        <f ca="1">_xlfn.VAR.P(M$4:M6407)</f>
        <v>0.99908229982744234</v>
      </c>
      <c r="Q6407" s="33">
        <f ca="1">COUNTIF(L$4:L6407, "WIN")/I6407</f>
        <v>0.4848532167395378</v>
      </c>
    </row>
    <row r="6408" spans="9:17" x14ac:dyDescent="0.25">
      <c r="I6408" s="5">
        <v>6405</v>
      </c>
      <c r="J6408" s="9">
        <f t="shared" ca="1" si="502"/>
        <v>0.65142455139533562</v>
      </c>
      <c r="K6408" s="7" t="str">
        <f t="shared" ca="1" si="500"/>
        <v>BLACK</v>
      </c>
      <c r="L6408" s="7" t="str">
        <f t="shared" ca="1" si="501"/>
        <v>LOSE</v>
      </c>
      <c r="M6408" s="8">
        <f t="shared" ca="1" si="503"/>
        <v>-1</v>
      </c>
      <c r="N6408" s="8">
        <f t="shared" ca="1" si="504"/>
        <v>-195</v>
      </c>
      <c r="O6408" s="32">
        <f ca="1">SUM(M$4:M6408)/I6408</f>
        <v>-3.0444964871194378E-2</v>
      </c>
      <c r="P6408" s="47">
        <f ca="1">_xlfn.VAR.P(M$4:M6408)</f>
        <v>0.99907310411399175</v>
      </c>
      <c r="Q6408" s="33">
        <f ca="1">COUNTIF(L$4:L6408, "WIN")/I6408</f>
        <v>0.48477751756440279</v>
      </c>
    </row>
    <row r="6409" spans="9:17" x14ac:dyDescent="0.25">
      <c r="I6409" s="5">
        <v>6406</v>
      </c>
      <c r="J6409" s="9">
        <f t="shared" ca="1" si="502"/>
        <v>0.43669765446393316</v>
      </c>
      <c r="K6409" s="7" t="str">
        <f t="shared" ca="1" si="500"/>
        <v>RED</v>
      </c>
      <c r="L6409" s="7" t="str">
        <f t="shared" ca="1" si="501"/>
        <v>WIN</v>
      </c>
      <c r="M6409" s="8">
        <f t="shared" ca="1" si="503"/>
        <v>1</v>
      </c>
      <c r="N6409" s="8">
        <f t="shared" ca="1" si="504"/>
        <v>-194</v>
      </c>
      <c r="O6409" s="32">
        <f ca="1">SUM(M$4:M6409)/I6409</f>
        <v>-3.0284108648142367E-2</v>
      </c>
      <c r="P6409" s="47">
        <f ca="1">_xlfn.VAR.P(M$4:M6409)</f>
        <v>0.99908287276338748</v>
      </c>
      <c r="Q6409" s="33">
        <f ca="1">COUNTIF(L$4:L6409, "WIN")/I6409</f>
        <v>0.48485794567592883</v>
      </c>
    </row>
    <row r="6410" spans="9:17" x14ac:dyDescent="0.25">
      <c r="I6410" s="5">
        <v>6407</v>
      </c>
      <c r="J6410" s="9">
        <f t="shared" ca="1" si="502"/>
        <v>0.24005060501845132</v>
      </c>
      <c r="K6410" s="7" t="str">
        <f t="shared" ca="1" si="500"/>
        <v>RED</v>
      </c>
      <c r="L6410" s="7" t="str">
        <f t="shared" ca="1" si="501"/>
        <v>WIN</v>
      </c>
      <c r="M6410" s="8">
        <f t="shared" ca="1" si="503"/>
        <v>1</v>
      </c>
      <c r="N6410" s="8">
        <f t="shared" ca="1" si="504"/>
        <v>-193</v>
      </c>
      <c r="O6410" s="32">
        <f ca="1">SUM(M$4:M6410)/I6410</f>
        <v>-3.0123302637739973E-2</v>
      </c>
      <c r="P6410" s="47">
        <f ca="1">_xlfn.VAR.P(M$4:M6410)</f>
        <v>0.99909258663819511</v>
      </c>
      <c r="Q6410" s="33">
        <f ca="1">COUNTIF(L$4:L6410, "WIN")/I6410</f>
        <v>0.48493834868113</v>
      </c>
    </row>
    <row r="6411" spans="9:17" x14ac:dyDescent="0.25">
      <c r="I6411" s="5">
        <v>6408</v>
      </c>
      <c r="J6411" s="9">
        <f t="shared" ca="1" si="502"/>
        <v>0.61812691562236088</v>
      </c>
      <c r="K6411" s="7" t="str">
        <f t="shared" ca="1" si="500"/>
        <v>BLACK</v>
      </c>
      <c r="L6411" s="7" t="str">
        <f t="shared" ca="1" si="501"/>
        <v>LOSE</v>
      </c>
      <c r="M6411" s="8">
        <f t="shared" ca="1" si="503"/>
        <v>-1</v>
      </c>
      <c r="N6411" s="8">
        <f t="shared" ca="1" si="504"/>
        <v>-194</v>
      </c>
      <c r="O6411" s="32">
        <f ca="1">SUM(M$4:M6411)/I6411</f>
        <v>-3.0274656679151062E-2</v>
      </c>
      <c r="P6411" s="47">
        <f ca="1">_xlfn.VAR.P(M$4:M6411)</f>
        <v>0.99908344516295955</v>
      </c>
      <c r="Q6411" s="33">
        <f ca="1">COUNTIF(L$4:L6411, "WIN")/I6411</f>
        <v>0.48486267166042446</v>
      </c>
    </row>
    <row r="6412" spans="9:17" x14ac:dyDescent="0.25">
      <c r="I6412" s="5">
        <v>6409</v>
      </c>
      <c r="J6412" s="9">
        <f t="shared" ca="1" si="502"/>
        <v>0.29061295643277874</v>
      </c>
      <c r="K6412" s="7" t="str">
        <f t="shared" ca="1" si="500"/>
        <v>RED</v>
      </c>
      <c r="L6412" s="7" t="str">
        <f t="shared" ca="1" si="501"/>
        <v>WIN</v>
      </c>
      <c r="M6412" s="8">
        <f t="shared" ca="1" si="503"/>
        <v>1</v>
      </c>
      <c r="N6412" s="8">
        <f t="shared" ca="1" si="504"/>
        <v>-193</v>
      </c>
      <c r="O6412" s="32">
        <f ca="1">SUM(M$4:M6412)/I6412</f>
        <v>-3.0113902324855672E-2</v>
      </c>
      <c r="P6412" s="47">
        <f ca="1">_xlfn.VAR.P(M$4:M6412)</f>
        <v>0.99909315288676903</v>
      </c>
      <c r="Q6412" s="33">
        <f ca="1">COUNTIF(L$4:L6412, "WIN")/I6412</f>
        <v>0.48494304883757217</v>
      </c>
    </row>
    <row r="6413" spans="9:17" x14ac:dyDescent="0.25">
      <c r="I6413" s="5">
        <v>6410</v>
      </c>
      <c r="J6413" s="9">
        <f t="shared" ca="1" si="502"/>
        <v>0.31344731601063391</v>
      </c>
      <c r="K6413" s="7" t="str">
        <f t="shared" ca="1" si="500"/>
        <v>RED</v>
      </c>
      <c r="L6413" s="7" t="str">
        <f t="shared" ca="1" si="501"/>
        <v>WIN</v>
      </c>
      <c r="M6413" s="8">
        <f t="shared" ca="1" si="503"/>
        <v>1</v>
      </c>
      <c r="N6413" s="8">
        <f t="shared" ca="1" si="504"/>
        <v>-192</v>
      </c>
      <c r="O6413" s="32">
        <f ca="1">SUM(M$4:M6413)/I6413</f>
        <v>-2.9953198127925119E-2</v>
      </c>
      <c r="P6413" s="47">
        <f ca="1">_xlfn.VAR.P(M$4:M6413)</f>
        <v>0.99910280592190925</v>
      </c>
      <c r="Q6413" s="33">
        <f ca="1">COUNTIF(L$4:L6413, "WIN")/I6413</f>
        <v>0.48502340093603746</v>
      </c>
    </row>
    <row r="6414" spans="9:17" x14ac:dyDescent="0.25">
      <c r="I6414" s="5">
        <v>6411</v>
      </c>
      <c r="J6414" s="9">
        <f t="shared" ca="1" si="502"/>
        <v>0.84730721596927516</v>
      </c>
      <c r="K6414" s="7" t="str">
        <f t="shared" ca="1" si="500"/>
        <v>BLACK</v>
      </c>
      <c r="L6414" s="7" t="str">
        <f t="shared" ca="1" si="501"/>
        <v>LOSE</v>
      </c>
      <c r="M6414" s="8">
        <f t="shared" ca="1" si="503"/>
        <v>-1</v>
      </c>
      <c r="N6414" s="8">
        <f t="shared" ca="1" si="504"/>
        <v>-193</v>
      </c>
      <c r="O6414" s="32">
        <f ca="1">SUM(M$4:M6414)/I6414</f>
        <v>-3.0104507877086257E-2</v>
      </c>
      <c r="P6414" s="47">
        <f ca="1">_xlfn.VAR.P(M$4:M6414)</f>
        <v>0.99909371860547846</v>
      </c>
      <c r="Q6414" s="33">
        <f ca="1">COUNTIF(L$4:L6414, "WIN")/I6414</f>
        <v>0.48494774606145685</v>
      </c>
    </row>
    <row r="6415" spans="9:17" x14ac:dyDescent="0.25">
      <c r="I6415" s="5">
        <v>6412</v>
      </c>
      <c r="J6415" s="9">
        <f t="shared" ca="1" si="502"/>
        <v>0.57583439979495243</v>
      </c>
      <c r="K6415" s="7" t="str">
        <f t="shared" ca="1" si="500"/>
        <v>BLACK</v>
      </c>
      <c r="L6415" s="7" t="str">
        <f t="shared" ca="1" si="501"/>
        <v>LOSE</v>
      </c>
      <c r="M6415" s="8">
        <f t="shared" ca="1" si="503"/>
        <v>-1</v>
      </c>
      <c r="N6415" s="8">
        <f t="shared" ca="1" si="504"/>
        <v>-194</v>
      </c>
      <c r="O6415" s="32">
        <f ca="1">SUM(M$4:M6415)/I6415</f>
        <v>-3.0255770430442919E-2</v>
      </c>
      <c r="P6415" s="47">
        <f ca="1">_xlfn.VAR.P(M$4:M6415)</f>
        <v>0.99908458835566039</v>
      </c>
      <c r="Q6415" s="33">
        <f ca="1">COUNTIF(L$4:L6415, "WIN")/I6415</f>
        <v>0.48487211478477854</v>
      </c>
    </row>
    <row r="6416" spans="9:17" x14ac:dyDescent="0.25">
      <c r="I6416" s="5">
        <v>6413</v>
      </c>
      <c r="J6416" s="9">
        <f t="shared" ca="1" si="502"/>
        <v>8.3141788072255585E-2</v>
      </c>
      <c r="K6416" s="7" t="str">
        <f t="shared" ca="1" si="500"/>
        <v>RED</v>
      </c>
      <c r="L6416" s="7" t="str">
        <f t="shared" ca="1" si="501"/>
        <v>WIN</v>
      </c>
      <c r="M6416" s="8">
        <f t="shared" ca="1" si="503"/>
        <v>1</v>
      </c>
      <c r="N6416" s="8">
        <f t="shared" ca="1" si="504"/>
        <v>-193</v>
      </c>
      <c r="O6416" s="32">
        <f ca="1">SUM(M$4:M6416)/I6416</f>
        <v>-3.009511928894433E-2</v>
      </c>
      <c r="P6416" s="47">
        <f ca="1">_xlfn.VAR.P(M$4:M6416)</f>
        <v>0.99909428379498422</v>
      </c>
      <c r="Q6416" s="33">
        <f ca="1">COUNTIF(L$4:L6416, "WIN")/I6416</f>
        <v>0.48495244035552781</v>
      </c>
    </row>
    <row r="6417" spans="9:17" x14ac:dyDescent="0.25">
      <c r="I6417" s="5">
        <v>6414</v>
      </c>
      <c r="J6417" s="9">
        <f t="shared" ca="1" si="502"/>
        <v>0.80567934435953303</v>
      </c>
      <c r="K6417" s="7" t="str">
        <f t="shared" ca="1" si="500"/>
        <v>BLACK</v>
      </c>
      <c r="L6417" s="7" t="str">
        <f t="shared" ca="1" si="501"/>
        <v>LOSE</v>
      </c>
      <c r="M6417" s="8">
        <f t="shared" ca="1" si="503"/>
        <v>-1</v>
      </c>
      <c r="N6417" s="8">
        <f t="shared" ca="1" si="504"/>
        <v>-194</v>
      </c>
      <c r="O6417" s="32">
        <f ca="1">SUM(M$4:M6417)/I6417</f>
        <v>-3.0246336139694418E-2</v>
      </c>
      <c r="P6417" s="47">
        <f ca="1">_xlfn.VAR.P(M$4:M6417)</f>
        <v>0.99908515915012464</v>
      </c>
      <c r="Q6417" s="33">
        <f ca="1">COUNTIF(L$4:L6417, "WIN")/I6417</f>
        <v>0.4848768319301528</v>
      </c>
    </row>
    <row r="6418" spans="9:17" x14ac:dyDescent="0.25">
      <c r="I6418" s="5">
        <v>6415</v>
      </c>
      <c r="J6418" s="9">
        <f t="shared" ca="1" si="502"/>
        <v>0.8897328119557234</v>
      </c>
      <c r="K6418" s="7" t="str">
        <f t="shared" ca="1" si="500"/>
        <v>BLACK</v>
      </c>
      <c r="L6418" s="7" t="str">
        <f t="shared" ca="1" si="501"/>
        <v>LOSE</v>
      </c>
      <c r="M6418" s="8">
        <f t="shared" ca="1" si="503"/>
        <v>-1</v>
      </c>
      <c r="N6418" s="8">
        <f t="shared" ca="1" si="504"/>
        <v>-195</v>
      </c>
      <c r="O6418" s="32">
        <f ca="1">SUM(M$4:M6418)/I6418</f>
        <v>-3.0397505845674203E-2</v>
      </c>
      <c r="P6418" s="47">
        <f ca="1">_xlfn.VAR.P(M$4:M6418)</f>
        <v>0.99907599163836225</v>
      </c>
      <c r="Q6418" s="33">
        <f ca="1">COUNTIF(L$4:L6418, "WIN")/I6418</f>
        <v>0.48480124707716288</v>
      </c>
    </row>
    <row r="6419" spans="9:17" x14ac:dyDescent="0.25">
      <c r="I6419" s="5">
        <v>6416</v>
      </c>
      <c r="J6419" s="9">
        <f t="shared" ca="1" si="502"/>
        <v>0.19548886258709386</v>
      </c>
      <c r="K6419" s="7" t="str">
        <f t="shared" ca="1" si="500"/>
        <v>RED</v>
      </c>
      <c r="L6419" s="7" t="str">
        <f t="shared" ca="1" si="501"/>
        <v>WIN</v>
      </c>
      <c r="M6419" s="8">
        <f t="shared" ca="1" si="503"/>
        <v>1</v>
      </c>
      <c r="N6419" s="8">
        <f t="shared" ca="1" si="504"/>
        <v>-194</v>
      </c>
      <c r="O6419" s="32">
        <f ca="1">SUM(M$4:M6419)/I6419</f>
        <v>-3.0236907730673317E-2</v>
      </c>
      <c r="P6419" s="47">
        <f ca="1">_xlfn.VAR.P(M$4:M6419)</f>
        <v>0.9990857294108868</v>
      </c>
      <c r="Q6419" s="33">
        <f ca="1">COUNTIF(L$4:L6419, "WIN")/I6419</f>
        <v>0.48488154613466333</v>
      </c>
    </row>
    <row r="6420" spans="9:17" x14ac:dyDescent="0.25">
      <c r="I6420" s="5">
        <v>6417</v>
      </c>
      <c r="J6420" s="9">
        <f t="shared" ca="1" si="502"/>
        <v>6.4023851664066433E-2</v>
      </c>
      <c r="K6420" s="7" t="str">
        <f t="shared" ca="1" si="500"/>
        <v>RED</v>
      </c>
      <c r="L6420" s="7" t="str">
        <f t="shared" ca="1" si="501"/>
        <v>WIN</v>
      </c>
      <c r="M6420" s="8">
        <f t="shared" ca="1" si="503"/>
        <v>1</v>
      </c>
      <c r="N6420" s="8">
        <f t="shared" ca="1" si="504"/>
        <v>-193</v>
      </c>
      <c r="O6420" s="32">
        <f ca="1">SUM(M$4:M6420)/I6420</f>
        <v>-3.0076359669627552E-2</v>
      </c>
      <c r="P6420" s="47">
        <f ca="1">_xlfn.VAR.P(M$4:M6420)</f>
        <v>0.99909541258902324</v>
      </c>
      <c r="Q6420" s="33">
        <f ca="1">COUNTIF(L$4:L6420, "WIN")/I6420</f>
        <v>0.48496182016518624</v>
      </c>
    </row>
    <row r="6421" spans="9:17" x14ac:dyDescent="0.25">
      <c r="I6421" s="5">
        <v>6418</v>
      </c>
      <c r="J6421" s="9">
        <f t="shared" ca="1" si="502"/>
        <v>0.14661245742675377</v>
      </c>
      <c r="K6421" s="7" t="str">
        <f t="shared" ca="1" si="500"/>
        <v>RED</v>
      </c>
      <c r="L6421" s="7" t="str">
        <f t="shared" ca="1" si="501"/>
        <v>WIN</v>
      </c>
      <c r="M6421" s="8">
        <f t="shared" ca="1" si="503"/>
        <v>1</v>
      </c>
      <c r="N6421" s="8">
        <f t="shared" ca="1" si="504"/>
        <v>-192</v>
      </c>
      <c r="O6421" s="32">
        <f ca="1">SUM(M$4:M6421)/I6421</f>
        <v>-2.991586163913992E-2</v>
      </c>
      <c r="P6421" s="47">
        <f ca="1">_xlfn.VAR.P(M$4:M6421)</f>
        <v>0.99910504122238786</v>
      </c>
      <c r="Q6421" s="33">
        <f ca="1">COUNTIF(L$4:L6421, "WIN")/I6421</f>
        <v>0.48504206918043002</v>
      </c>
    </row>
    <row r="6422" spans="9:17" x14ac:dyDescent="0.25">
      <c r="I6422" s="5">
        <v>6419</v>
      </c>
      <c r="J6422" s="9">
        <f t="shared" ca="1" si="502"/>
        <v>0.82176514024662972</v>
      </c>
      <c r="K6422" s="7" t="str">
        <f t="shared" ca="1" si="500"/>
        <v>BLACK</v>
      </c>
      <c r="L6422" s="7" t="str">
        <f t="shared" ca="1" si="501"/>
        <v>LOSE</v>
      </c>
      <c r="M6422" s="8">
        <f t="shared" ca="1" si="503"/>
        <v>-1</v>
      </c>
      <c r="N6422" s="8">
        <f t="shared" ca="1" si="504"/>
        <v>-193</v>
      </c>
      <c r="O6422" s="32">
        <f ca="1">SUM(M$4:M6422)/I6422</f>
        <v>-3.0066988627512073E-2</v>
      </c>
      <c r="P6422" s="47">
        <f ca="1">_xlfn.VAR.P(M$4:M6422)</f>
        <v>0.99909597619487311</v>
      </c>
      <c r="Q6422" s="33">
        <f ca="1">COUNTIF(L$4:L6422, "WIN")/I6422</f>
        <v>0.48496650568624394</v>
      </c>
    </row>
    <row r="6423" spans="9:17" x14ac:dyDescent="0.25">
      <c r="I6423" s="5">
        <v>6420</v>
      </c>
      <c r="J6423" s="9">
        <f t="shared" ca="1" si="502"/>
        <v>0.58281637564010069</v>
      </c>
      <c r="K6423" s="7" t="str">
        <f t="shared" ca="1" si="500"/>
        <v>BLACK</v>
      </c>
      <c r="L6423" s="7" t="str">
        <f t="shared" ca="1" si="501"/>
        <v>LOSE</v>
      </c>
      <c r="M6423" s="8">
        <f t="shared" ca="1" si="503"/>
        <v>-1</v>
      </c>
      <c r="N6423" s="8">
        <f t="shared" ca="1" si="504"/>
        <v>-194</v>
      </c>
      <c r="O6423" s="32">
        <f ca="1">SUM(M$4:M6423)/I6423</f>
        <v>-3.0218068535825544E-2</v>
      </c>
      <c r="P6423" s="47">
        <f ca="1">_xlfn.VAR.P(M$4:M6423)</f>
        <v>0.9990868683339641</v>
      </c>
      <c r="Q6423" s="33">
        <f ca="1">COUNTIF(L$4:L6423, "WIN")/I6423</f>
        <v>0.48489096573208723</v>
      </c>
    </row>
    <row r="6424" spans="9:17" x14ac:dyDescent="0.25">
      <c r="I6424" s="5">
        <v>6421</v>
      </c>
      <c r="J6424" s="9">
        <f t="shared" ca="1" si="502"/>
        <v>0.87024475978612859</v>
      </c>
      <c r="K6424" s="7" t="str">
        <f t="shared" ca="1" si="500"/>
        <v>BLACK</v>
      </c>
      <c r="L6424" s="7" t="str">
        <f t="shared" ca="1" si="501"/>
        <v>LOSE</v>
      </c>
      <c r="M6424" s="8">
        <f t="shared" ca="1" si="503"/>
        <v>-1</v>
      </c>
      <c r="N6424" s="8">
        <f t="shared" ca="1" si="504"/>
        <v>-195</v>
      </c>
      <c r="O6424" s="32">
        <f ca="1">SUM(M$4:M6424)/I6424</f>
        <v>-3.0369101386076933E-2</v>
      </c>
      <c r="P6424" s="47">
        <f ca="1">_xlfn.VAR.P(M$4:M6424)</f>
        <v>0.99907771768100218</v>
      </c>
      <c r="Q6424" s="33">
        <f ca="1">COUNTIF(L$4:L6424, "WIN")/I6424</f>
        <v>0.48481544930696152</v>
      </c>
    </row>
    <row r="6425" spans="9:17" x14ac:dyDescent="0.25">
      <c r="I6425" s="5">
        <v>6422</v>
      </c>
      <c r="J6425" s="9">
        <f t="shared" ca="1" si="502"/>
        <v>0.88307224592099365</v>
      </c>
      <c r="K6425" s="7" t="str">
        <f t="shared" ca="1" si="500"/>
        <v>BLACK</v>
      </c>
      <c r="L6425" s="7" t="str">
        <f t="shared" ca="1" si="501"/>
        <v>LOSE</v>
      </c>
      <c r="M6425" s="8">
        <f t="shared" ca="1" si="503"/>
        <v>-1</v>
      </c>
      <c r="N6425" s="8">
        <f t="shared" ca="1" si="504"/>
        <v>-196</v>
      </c>
      <c r="O6425" s="32">
        <f ca="1">SUM(M$4:M6425)/I6425</f>
        <v>-3.0520087200249145E-2</v>
      </c>
      <c r="P6425" s="47">
        <f ca="1">_xlfn.VAR.P(M$4:M6425)</f>
        <v>0.9990685242772892</v>
      </c>
      <c r="Q6425" s="33">
        <f ca="1">COUNTIF(L$4:L6425, "WIN")/I6425</f>
        <v>0.48473995639987544</v>
      </c>
    </row>
    <row r="6426" spans="9:17" x14ac:dyDescent="0.25">
      <c r="I6426" s="5">
        <v>6423</v>
      </c>
      <c r="J6426" s="9">
        <f t="shared" ca="1" si="502"/>
        <v>0.9610028009535736</v>
      </c>
      <c r="K6426" s="7" t="str">
        <f t="shared" ca="1" si="500"/>
        <v>BLACK</v>
      </c>
      <c r="L6426" s="7" t="str">
        <f t="shared" ca="1" si="501"/>
        <v>LOSE</v>
      </c>
      <c r="M6426" s="8">
        <f t="shared" ca="1" si="503"/>
        <v>-1</v>
      </c>
      <c r="N6426" s="8">
        <f t="shared" ca="1" si="504"/>
        <v>-197</v>
      </c>
      <c r="O6426" s="32">
        <f ca="1">SUM(M$4:M6426)/I6426</f>
        <v>-3.067102600031138E-2</v>
      </c>
      <c r="P6426" s="47">
        <f ca="1">_xlfn.VAR.P(M$4:M6426)</f>
        <v>0.99905928816408818</v>
      </c>
      <c r="Q6426" s="33">
        <f ca="1">COUNTIF(L$4:L6426, "WIN")/I6426</f>
        <v>0.48466448699984432</v>
      </c>
    </row>
    <row r="6427" spans="9:17" x14ac:dyDescent="0.25">
      <c r="I6427" s="5">
        <v>6424</v>
      </c>
      <c r="J6427" s="9">
        <f t="shared" ca="1" si="502"/>
        <v>0.52685282736651062</v>
      </c>
      <c r="K6427" s="7" t="str">
        <f t="shared" ca="1" si="500"/>
        <v>BLACK</v>
      </c>
      <c r="L6427" s="7" t="str">
        <f t="shared" ca="1" si="501"/>
        <v>LOSE</v>
      </c>
      <c r="M6427" s="8">
        <f t="shared" ca="1" si="503"/>
        <v>-1</v>
      </c>
      <c r="N6427" s="8">
        <f t="shared" ca="1" si="504"/>
        <v>-198</v>
      </c>
      <c r="O6427" s="32">
        <f ca="1">SUM(M$4:M6427)/I6427</f>
        <v>-3.0821917808219176E-2</v>
      </c>
      <c r="P6427" s="47">
        <f ca="1">_xlfn.VAR.P(M$4:M6427)</f>
        <v>0.99905000938262334</v>
      </c>
      <c r="Q6427" s="33">
        <f ca="1">COUNTIF(L$4:L6427, "WIN")/I6427</f>
        <v>0.4845890410958904</v>
      </c>
    </row>
    <row r="6428" spans="9:17" x14ac:dyDescent="0.25">
      <c r="I6428" s="5">
        <v>6425</v>
      </c>
      <c r="J6428" s="9">
        <f t="shared" ca="1" si="502"/>
        <v>0.30640484699700554</v>
      </c>
      <c r="K6428" s="7" t="str">
        <f t="shared" ca="1" si="500"/>
        <v>RED</v>
      </c>
      <c r="L6428" s="7" t="str">
        <f t="shared" ca="1" si="501"/>
        <v>WIN</v>
      </c>
      <c r="M6428" s="8">
        <f t="shared" ca="1" si="503"/>
        <v>1</v>
      </c>
      <c r="N6428" s="8">
        <f t="shared" ca="1" si="504"/>
        <v>-197</v>
      </c>
      <c r="O6428" s="32">
        <f ca="1">SUM(M$4:M6428)/I6428</f>
        <v>-3.0661478599221789E-2</v>
      </c>
      <c r="P6428" s="47">
        <f ca="1">_xlfn.VAR.P(M$4:M6428)</f>
        <v>0.99905987373010952</v>
      </c>
      <c r="Q6428" s="33">
        <f ca="1">COUNTIF(L$4:L6428, "WIN")/I6428</f>
        <v>0.48466926070038913</v>
      </c>
    </row>
    <row r="6429" spans="9:17" x14ac:dyDescent="0.25">
      <c r="I6429" s="5">
        <v>6426</v>
      </c>
      <c r="J6429" s="9">
        <f t="shared" ca="1" si="502"/>
        <v>9.4544651354541043E-2</v>
      </c>
      <c r="K6429" s="7" t="str">
        <f t="shared" ca="1" si="500"/>
        <v>RED</v>
      </c>
      <c r="L6429" s="7" t="str">
        <f t="shared" ca="1" si="501"/>
        <v>WIN</v>
      </c>
      <c r="M6429" s="8">
        <f t="shared" ca="1" si="503"/>
        <v>1</v>
      </c>
      <c r="N6429" s="8">
        <f t="shared" ca="1" si="504"/>
        <v>-196</v>
      </c>
      <c r="O6429" s="32">
        <f ca="1">SUM(M$4:M6429)/I6429</f>
        <v>-3.0501089324618737E-2</v>
      </c>
      <c r="P6429" s="47">
        <f ca="1">_xlfn.VAR.P(M$4:M6429)</f>
        <v>0.99906968355001158</v>
      </c>
      <c r="Q6429" s="33">
        <f ca="1">COUNTIF(L$4:L6429, "WIN")/I6429</f>
        <v>0.48474945533769065</v>
      </c>
    </row>
    <row r="6430" spans="9:17" x14ac:dyDescent="0.25">
      <c r="I6430" s="5">
        <v>6427</v>
      </c>
      <c r="J6430" s="9">
        <f t="shared" ca="1" si="502"/>
        <v>0.34083895323947977</v>
      </c>
      <c r="K6430" s="7" t="str">
        <f t="shared" ca="1" si="500"/>
        <v>RED</v>
      </c>
      <c r="L6430" s="7" t="str">
        <f t="shared" ca="1" si="501"/>
        <v>WIN</v>
      </c>
      <c r="M6430" s="8">
        <f t="shared" ca="1" si="503"/>
        <v>1</v>
      </c>
      <c r="N6430" s="8">
        <f t="shared" ca="1" si="504"/>
        <v>-195</v>
      </c>
      <c r="O6430" s="32">
        <f ca="1">SUM(M$4:M6430)/I6430</f>
        <v>-3.0340749961101601E-2</v>
      </c>
      <c r="P6430" s="47">
        <f ca="1">_xlfn.VAR.P(M$4:M6430)</f>
        <v>0.99907943889179796</v>
      </c>
      <c r="Q6430" s="33">
        <f ca="1">COUNTIF(L$4:L6430, "WIN")/I6430</f>
        <v>0.48482962501944921</v>
      </c>
    </row>
    <row r="6431" spans="9:17" x14ac:dyDescent="0.25">
      <c r="I6431" s="5">
        <v>6428</v>
      </c>
      <c r="J6431" s="9">
        <f t="shared" ca="1" si="502"/>
        <v>5.1500141678445299E-2</v>
      </c>
      <c r="K6431" s="7" t="str">
        <f t="shared" ca="1" si="500"/>
        <v>RED</v>
      </c>
      <c r="L6431" s="7" t="str">
        <f t="shared" ca="1" si="501"/>
        <v>WIN</v>
      </c>
      <c r="M6431" s="8">
        <f t="shared" ca="1" si="503"/>
        <v>1</v>
      </c>
      <c r="N6431" s="8">
        <f t="shared" ca="1" si="504"/>
        <v>-194</v>
      </c>
      <c r="O6431" s="32">
        <f ca="1">SUM(M$4:M6431)/I6431</f>
        <v>-3.0180460485376478E-2</v>
      </c>
      <c r="P6431" s="47">
        <f ca="1">_xlfn.VAR.P(M$4:M6431)</f>
        <v>0.99908913980489067</v>
      </c>
      <c r="Q6431" s="33">
        <f ca="1">COUNTIF(L$4:L6431, "WIN")/I6431</f>
        <v>0.48490976975731176</v>
      </c>
    </row>
    <row r="6432" spans="9:17" x14ac:dyDescent="0.25">
      <c r="I6432" s="5">
        <v>6429</v>
      </c>
      <c r="J6432" s="9">
        <f t="shared" ca="1" si="502"/>
        <v>0.75289614087894197</v>
      </c>
      <c r="K6432" s="7" t="str">
        <f t="shared" ca="1" si="500"/>
        <v>BLACK</v>
      </c>
      <c r="L6432" s="7" t="str">
        <f t="shared" ca="1" si="501"/>
        <v>LOSE</v>
      </c>
      <c r="M6432" s="8">
        <f t="shared" ca="1" si="503"/>
        <v>-1</v>
      </c>
      <c r="N6432" s="8">
        <f t="shared" ca="1" si="504"/>
        <v>-195</v>
      </c>
      <c r="O6432" s="32">
        <f ca="1">SUM(M$4:M6432)/I6432</f>
        <v>-3.0331311245916939E-2</v>
      </c>
      <c r="P6432" s="47">
        <f ca="1">_xlfn.VAR.P(M$4:M6432)</f>
        <v>0.99908001155810333</v>
      </c>
      <c r="Q6432" s="33">
        <f ca="1">COUNTIF(L$4:L6432, "WIN")/I6432</f>
        <v>0.48483434437704154</v>
      </c>
    </row>
    <row r="6433" spans="9:17" x14ac:dyDescent="0.25">
      <c r="I6433" s="5">
        <v>6430</v>
      </c>
      <c r="J6433" s="9">
        <f t="shared" ca="1" si="502"/>
        <v>0.49855338200672739</v>
      </c>
      <c r="K6433" s="7" t="str">
        <f t="shared" ca="1" si="500"/>
        <v>BLACK</v>
      </c>
      <c r="L6433" s="7" t="str">
        <f t="shared" ca="1" si="501"/>
        <v>LOSE</v>
      </c>
      <c r="M6433" s="8">
        <f t="shared" ca="1" si="503"/>
        <v>-1</v>
      </c>
      <c r="N6433" s="8">
        <f t="shared" ca="1" si="504"/>
        <v>-196</v>
      </c>
      <c r="O6433" s="32">
        <f ca="1">SUM(M$4:M6433)/I6433</f>
        <v>-3.0482115085536547E-2</v>
      </c>
      <c r="P6433" s="47">
        <f ca="1">_xlfn.VAR.P(M$4:M6433)</f>
        <v>0.99907084065991214</v>
      </c>
      <c r="Q6433" s="33">
        <f ca="1">COUNTIF(L$4:L6433, "WIN")/I6433</f>
        <v>0.48475894245723172</v>
      </c>
    </row>
    <row r="6434" spans="9:17" x14ac:dyDescent="0.25">
      <c r="I6434" s="5">
        <v>6431</v>
      </c>
      <c r="J6434" s="9">
        <f t="shared" ca="1" si="502"/>
        <v>0.38170242894346429</v>
      </c>
      <c r="K6434" s="7" t="str">
        <f t="shared" ca="1" si="500"/>
        <v>RED</v>
      </c>
      <c r="L6434" s="7" t="str">
        <f t="shared" ca="1" si="501"/>
        <v>WIN</v>
      </c>
      <c r="M6434" s="8">
        <f t="shared" ca="1" si="503"/>
        <v>1</v>
      </c>
      <c r="N6434" s="8">
        <f t="shared" ca="1" si="504"/>
        <v>-195</v>
      </c>
      <c r="O6434" s="32">
        <f ca="1">SUM(M$4:M6434)/I6434</f>
        <v>-3.032187840149277E-2</v>
      </c>
      <c r="P6434" s="47">
        <f ca="1">_xlfn.VAR.P(M$4:M6434)</f>
        <v>0.99908058369020514</v>
      </c>
      <c r="Q6434" s="33">
        <f ca="1">COUNTIF(L$4:L6434, "WIN")/I6434</f>
        <v>0.4848390607992536</v>
      </c>
    </row>
    <row r="6435" spans="9:17" x14ac:dyDescent="0.25">
      <c r="I6435" s="5">
        <v>6432</v>
      </c>
      <c r="J6435" s="9">
        <f t="shared" ca="1" si="502"/>
        <v>0.7233499269617204</v>
      </c>
      <c r="K6435" s="7" t="str">
        <f t="shared" ca="1" si="500"/>
        <v>BLACK</v>
      </c>
      <c r="L6435" s="7" t="str">
        <f t="shared" ca="1" si="501"/>
        <v>LOSE</v>
      </c>
      <c r="M6435" s="8">
        <f t="shared" ca="1" si="503"/>
        <v>-1</v>
      </c>
      <c r="N6435" s="8">
        <f t="shared" ca="1" si="504"/>
        <v>-196</v>
      </c>
      <c r="O6435" s="32">
        <f ca="1">SUM(M$4:M6435)/I6435</f>
        <v>-3.0472636815920398E-2</v>
      </c>
      <c r="P6435" s="47">
        <f ca="1">_xlfn.VAR.P(M$4:M6435)</f>
        <v>0.99907141840548497</v>
      </c>
      <c r="Q6435" s="33">
        <f ca="1">COUNTIF(L$4:L6435, "WIN")/I6435</f>
        <v>0.48476368159203981</v>
      </c>
    </row>
    <row r="6436" spans="9:17" x14ac:dyDescent="0.25">
      <c r="I6436" s="5">
        <v>6433</v>
      </c>
      <c r="J6436" s="9">
        <f t="shared" ca="1" si="502"/>
        <v>0.21277481017311684</v>
      </c>
      <c r="K6436" s="7" t="str">
        <f t="shared" ca="1" si="500"/>
        <v>RED</v>
      </c>
      <c r="L6436" s="7" t="str">
        <f t="shared" ca="1" si="501"/>
        <v>WIN</v>
      </c>
      <c r="M6436" s="8">
        <f t="shared" ca="1" si="503"/>
        <v>1</v>
      </c>
      <c r="N6436" s="8">
        <f t="shared" ca="1" si="504"/>
        <v>-195</v>
      </c>
      <c r="O6436" s="32">
        <f ca="1">SUM(M$4:M6436)/I6436</f>
        <v>-3.031245142235349E-2</v>
      </c>
      <c r="P6436" s="47">
        <f ca="1">_xlfn.VAR.P(M$4:M6436)</f>
        <v>0.99908115528876751</v>
      </c>
      <c r="Q6436" s="33">
        <f ca="1">COUNTIF(L$4:L6436, "WIN")/I6436</f>
        <v>0.48484377428882325</v>
      </c>
    </row>
    <row r="6437" spans="9:17" x14ac:dyDescent="0.25">
      <c r="I6437" s="5">
        <v>6434</v>
      </c>
      <c r="J6437" s="9">
        <f t="shared" ca="1" si="502"/>
        <v>0.87914062850522368</v>
      </c>
      <c r="K6437" s="7" t="str">
        <f t="shared" ca="1" si="500"/>
        <v>BLACK</v>
      </c>
      <c r="L6437" s="7" t="str">
        <f t="shared" ca="1" si="501"/>
        <v>LOSE</v>
      </c>
      <c r="M6437" s="8">
        <f t="shared" ca="1" si="503"/>
        <v>-1</v>
      </c>
      <c r="N6437" s="8">
        <f t="shared" ca="1" si="504"/>
        <v>-196</v>
      </c>
      <c r="O6437" s="32">
        <f ca="1">SUM(M$4:M6437)/I6437</f>
        <v>-3.0463164438918246E-2</v>
      </c>
      <c r="P6437" s="47">
        <f ca="1">_xlfn.VAR.P(M$4:M6437)</f>
        <v>0.99907199561236748</v>
      </c>
      <c r="Q6437" s="33">
        <f ca="1">COUNTIF(L$4:L6437, "WIN")/I6437</f>
        <v>0.48476841778054086</v>
      </c>
    </row>
    <row r="6438" spans="9:17" x14ac:dyDescent="0.25">
      <c r="I6438" s="5">
        <v>6435</v>
      </c>
      <c r="J6438" s="9">
        <f t="shared" ca="1" si="502"/>
        <v>0.14519401834423629</v>
      </c>
      <c r="K6438" s="7" t="str">
        <f t="shared" ca="1" si="500"/>
        <v>RED</v>
      </c>
      <c r="L6438" s="7" t="str">
        <f t="shared" ca="1" si="501"/>
        <v>WIN</v>
      </c>
      <c r="M6438" s="8">
        <f t="shared" ca="1" si="503"/>
        <v>1</v>
      </c>
      <c r="N6438" s="8">
        <f t="shared" ca="1" si="504"/>
        <v>-195</v>
      </c>
      <c r="O6438" s="32">
        <f ca="1">SUM(M$4:M6438)/I6438</f>
        <v>-3.0303030303030304E-2</v>
      </c>
      <c r="P6438" s="47">
        <f ca="1">_xlfn.VAR.P(M$4:M6438)</f>
        <v>0.99908172635445358</v>
      </c>
      <c r="Q6438" s="33">
        <f ca="1">COUNTIF(L$4:L6438, "WIN")/I6438</f>
        <v>0.48484848484848486</v>
      </c>
    </row>
    <row r="6439" spans="9:17" x14ac:dyDescent="0.25">
      <c r="I6439" s="5">
        <v>6436</v>
      </c>
      <c r="J6439" s="9">
        <f t="shared" ca="1" si="502"/>
        <v>0.15936191913556041</v>
      </c>
      <c r="K6439" s="7" t="str">
        <f t="shared" ca="1" si="500"/>
        <v>RED</v>
      </c>
      <c r="L6439" s="7" t="str">
        <f t="shared" ca="1" si="501"/>
        <v>WIN</v>
      </c>
      <c r="M6439" s="8">
        <f t="shared" ca="1" si="503"/>
        <v>1</v>
      </c>
      <c r="N6439" s="8">
        <f t="shared" ca="1" si="504"/>
        <v>-194</v>
      </c>
      <c r="O6439" s="32">
        <f ca="1">SUM(M$4:M6439)/I6439</f>
        <v>-3.014294592914854E-2</v>
      </c>
      <c r="P6439" s="47">
        <f ca="1">_xlfn.VAR.P(M$4:M6439)</f>
        <v>0.9990914028107124</v>
      </c>
      <c r="Q6439" s="33">
        <f ca="1">COUNTIF(L$4:L6439, "WIN")/I6439</f>
        <v>0.48492852703542572</v>
      </c>
    </row>
    <row r="6440" spans="9:17" x14ac:dyDescent="0.25">
      <c r="I6440" s="5">
        <v>6437</v>
      </c>
      <c r="J6440" s="9">
        <f t="shared" ca="1" si="502"/>
        <v>0.77124777801411948</v>
      </c>
      <c r="K6440" s="7" t="str">
        <f t="shared" ca="1" si="500"/>
        <v>BLACK</v>
      </c>
      <c r="L6440" s="7" t="str">
        <f t="shared" ca="1" si="501"/>
        <v>LOSE</v>
      </c>
      <c r="M6440" s="8">
        <f t="shared" ca="1" si="503"/>
        <v>-1</v>
      </c>
      <c r="N6440" s="8">
        <f t="shared" ca="1" si="504"/>
        <v>-195</v>
      </c>
      <c r="O6440" s="32">
        <f ca="1">SUM(M$4:M6440)/I6440</f>
        <v>-3.029361503806121E-2</v>
      </c>
      <c r="P6440" s="47">
        <f ca="1">_xlfn.VAR.P(M$4:M6440)</f>
        <v>0.99908229688792571</v>
      </c>
      <c r="Q6440" s="33">
        <f ca="1">COUNTIF(L$4:L6440, "WIN")/I6440</f>
        <v>0.48485319248096942</v>
      </c>
    </row>
    <row r="6441" spans="9:17" x14ac:dyDescent="0.25">
      <c r="I6441" s="5">
        <v>6438</v>
      </c>
      <c r="J6441" s="9">
        <f t="shared" ca="1" si="502"/>
        <v>0.90489160875014618</v>
      </c>
      <c r="K6441" s="7" t="str">
        <f t="shared" ca="1" si="500"/>
        <v>BLACK</v>
      </c>
      <c r="L6441" s="7" t="str">
        <f t="shared" ca="1" si="501"/>
        <v>LOSE</v>
      </c>
      <c r="M6441" s="8">
        <f t="shared" ca="1" si="503"/>
        <v>-1</v>
      </c>
      <c r="N6441" s="8">
        <f t="shared" ca="1" si="504"/>
        <v>-196</v>
      </c>
      <c r="O6441" s="32">
        <f ca="1">SUM(M$4:M6441)/I6441</f>
        <v>-3.0444237340789066E-2</v>
      </c>
      <c r="P6441" s="47">
        <f ca="1">_xlfn.VAR.P(M$4:M6441)</f>
        <v>0.99907314841273775</v>
      </c>
      <c r="Q6441" s="33">
        <f ca="1">COUNTIF(L$4:L6441, "WIN")/I6441</f>
        <v>0.48477788132960548</v>
      </c>
    </row>
    <row r="6442" spans="9:17" x14ac:dyDescent="0.25">
      <c r="I6442" s="5">
        <v>6439</v>
      </c>
      <c r="J6442" s="9">
        <f t="shared" ca="1" si="502"/>
        <v>8.2091981710396555E-2</v>
      </c>
      <c r="K6442" s="7" t="str">
        <f t="shared" ca="1" si="500"/>
        <v>RED</v>
      </c>
      <c r="L6442" s="7" t="str">
        <f t="shared" ca="1" si="501"/>
        <v>WIN</v>
      </c>
      <c r="M6442" s="8">
        <f t="shared" ca="1" si="503"/>
        <v>1</v>
      </c>
      <c r="N6442" s="8">
        <f t="shared" ca="1" si="504"/>
        <v>-195</v>
      </c>
      <c r="O6442" s="32">
        <f ca="1">SUM(M$4:M6442)/I6442</f>
        <v>-3.0284205621990992E-2</v>
      </c>
      <c r="P6442" s="47">
        <f ca="1">_xlfn.VAR.P(M$4:M6442)</f>
        <v>0.99908286688984493</v>
      </c>
      <c r="Q6442" s="33">
        <f ca="1">COUNTIF(L$4:L6442, "WIN")/I6442</f>
        <v>0.48485789718900452</v>
      </c>
    </row>
    <row r="6443" spans="9:17" x14ac:dyDescent="0.25">
      <c r="I6443" s="5">
        <v>6440</v>
      </c>
      <c r="J6443" s="9">
        <f t="shared" ca="1" si="502"/>
        <v>0.46023504038538277</v>
      </c>
      <c r="K6443" s="7" t="str">
        <f t="shared" ca="1" si="500"/>
        <v>RED</v>
      </c>
      <c r="L6443" s="7" t="str">
        <f t="shared" ca="1" si="501"/>
        <v>WIN</v>
      </c>
      <c r="M6443" s="8">
        <f t="shared" ca="1" si="503"/>
        <v>1</v>
      </c>
      <c r="N6443" s="8">
        <f t="shared" ca="1" si="504"/>
        <v>-194</v>
      </c>
      <c r="O6443" s="32">
        <f ca="1">SUM(M$4:M6443)/I6443</f>
        <v>-3.0124223602484471E-2</v>
      </c>
      <c r="P6443" s="47">
        <f ca="1">_xlfn.VAR.P(M$4:M6443)</f>
        <v>0.99909253115234753</v>
      </c>
      <c r="Q6443" s="33">
        <f ca="1">COUNTIF(L$4:L6443, "WIN")/I6443</f>
        <v>0.48493788819875777</v>
      </c>
    </row>
    <row r="6444" spans="9:17" x14ac:dyDescent="0.25">
      <c r="I6444" s="5">
        <v>6441</v>
      </c>
      <c r="J6444" s="9">
        <f t="shared" ca="1" si="502"/>
        <v>0.60711494809462552</v>
      </c>
      <c r="K6444" s="7" t="str">
        <f t="shared" ca="1" si="500"/>
        <v>BLACK</v>
      </c>
      <c r="L6444" s="7" t="str">
        <f t="shared" ca="1" si="501"/>
        <v>LOSE</v>
      </c>
      <c r="M6444" s="8">
        <f t="shared" ca="1" si="503"/>
        <v>-1</v>
      </c>
      <c r="N6444" s="8">
        <f t="shared" ca="1" si="504"/>
        <v>-195</v>
      </c>
      <c r="O6444" s="32">
        <f ca="1">SUM(M$4:M6444)/I6444</f>
        <v>-3.0274802049371215E-2</v>
      </c>
      <c r="P6444" s="47">
        <f ca="1">_xlfn.VAR.P(M$4:M6444)</f>
        <v>0.99908343636087138</v>
      </c>
      <c r="Q6444" s="33">
        <f ca="1">COUNTIF(L$4:L6444, "WIN")/I6444</f>
        <v>0.48486259897531442</v>
      </c>
    </row>
    <row r="6445" spans="9:17" x14ac:dyDescent="0.25">
      <c r="I6445" s="5">
        <v>6442</v>
      </c>
      <c r="J6445" s="9">
        <f t="shared" ca="1" si="502"/>
        <v>0.76846565485795915</v>
      </c>
      <c r="K6445" s="7" t="str">
        <f t="shared" ca="1" si="500"/>
        <v>BLACK</v>
      </c>
      <c r="L6445" s="7" t="str">
        <f t="shared" ca="1" si="501"/>
        <v>LOSE</v>
      </c>
      <c r="M6445" s="8">
        <f t="shared" ca="1" si="503"/>
        <v>-1</v>
      </c>
      <c r="N6445" s="8">
        <f t="shared" ca="1" si="504"/>
        <v>-196</v>
      </c>
      <c r="O6445" s="32">
        <f ca="1">SUM(M$4:M6445)/I6445</f>
        <v>-3.0425333747283453E-2</v>
      </c>
      <c r="P6445" s="47">
        <f ca="1">_xlfn.VAR.P(M$4:M6445)</f>
        <v>0.99907429906636647</v>
      </c>
      <c r="Q6445" s="33">
        <f ca="1">COUNTIF(L$4:L6445, "WIN")/I6445</f>
        <v>0.4847873331263583</v>
      </c>
    </row>
    <row r="6446" spans="9:17" x14ac:dyDescent="0.25">
      <c r="I6446" s="5">
        <v>6443</v>
      </c>
      <c r="J6446" s="9">
        <f t="shared" ca="1" si="502"/>
        <v>0.98061046034385435</v>
      </c>
      <c r="K6446" s="7" t="str">
        <f t="shared" ca="1" si="500"/>
        <v>GREEN</v>
      </c>
      <c r="L6446" s="7" t="str">
        <f t="shared" ca="1" si="501"/>
        <v>LOSE</v>
      </c>
      <c r="M6446" s="8">
        <f t="shared" ca="1" si="503"/>
        <v>-1</v>
      </c>
      <c r="N6446" s="8">
        <f t="shared" ca="1" si="504"/>
        <v>-197</v>
      </c>
      <c r="O6446" s="32">
        <f ca="1">SUM(M$4:M6446)/I6446</f>
        <v>-3.0575818717988514E-2</v>
      </c>
      <c r="P6446" s="47">
        <f ca="1">_xlfn.VAR.P(M$4:M6446)</f>
        <v>0.99906511930972475</v>
      </c>
      <c r="Q6446" s="33">
        <f ca="1">COUNTIF(L$4:L6446, "WIN")/I6446</f>
        <v>0.48471209064100573</v>
      </c>
    </row>
    <row r="6447" spans="9:17" x14ac:dyDescent="0.25">
      <c r="I6447" s="5">
        <v>6444</v>
      </c>
      <c r="J6447" s="9">
        <f t="shared" ca="1" si="502"/>
        <v>0.3208369365207514</v>
      </c>
      <c r="K6447" s="7" t="str">
        <f t="shared" ca="1" si="500"/>
        <v>RED</v>
      </c>
      <c r="L6447" s="7" t="str">
        <f t="shared" ca="1" si="501"/>
        <v>WIN</v>
      </c>
      <c r="M6447" s="8">
        <f t="shared" ca="1" si="503"/>
        <v>1</v>
      </c>
      <c r="N6447" s="8">
        <f t="shared" ca="1" si="504"/>
        <v>-196</v>
      </c>
      <c r="O6447" s="32">
        <f ca="1">SUM(M$4:M6447)/I6447</f>
        <v>-3.0415890751086281E-2</v>
      </c>
      <c r="P6447" s="47">
        <f ca="1">_xlfn.VAR.P(M$4:M6447)</f>
        <v>0.99907487358981795</v>
      </c>
      <c r="Q6447" s="33">
        <f ca="1">COUNTIF(L$4:L6447, "WIN")/I6447</f>
        <v>0.48479205462445685</v>
      </c>
    </row>
    <row r="6448" spans="9:17" x14ac:dyDescent="0.25">
      <c r="I6448" s="5">
        <v>6445</v>
      </c>
      <c r="J6448" s="9">
        <f t="shared" ca="1" si="502"/>
        <v>0.17171080080022549</v>
      </c>
      <c r="K6448" s="7" t="str">
        <f t="shared" ca="1" si="500"/>
        <v>RED</v>
      </c>
      <c r="L6448" s="7" t="str">
        <f t="shared" ca="1" si="501"/>
        <v>WIN</v>
      </c>
      <c r="M6448" s="8">
        <f t="shared" ca="1" si="503"/>
        <v>1</v>
      </c>
      <c r="N6448" s="8">
        <f t="shared" ca="1" si="504"/>
        <v>-195</v>
      </c>
      <c r="O6448" s="32">
        <f ca="1">SUM(M$4:M6448)/I6448</f>
        <v>-3.0256012412723042E-2</v>
      </c>
      <c r="P6448" s="47">
        <f ca="1">_xlfn.VAR.P(M$4:M6448)</f>
        <v>0.99908457371288117</v>
      </c>
      <c r="Q6448" s="33">
        <f ca="1">COUNTIF(L$4:L6448, "WIN")/I6448</f>
        <v>0.48487199379363849</v>
      </c>
    </row>
    <row r="6449" spans="9:17" x14ac:dyDescent="0.25">
      <c r="I6449" s="5">
        <v>6446</v>
      </c>
      <c r="J6449" s="9">
        <f t="shared" ca="1" si="502"/>
        <v>0.36830303252494545</v>
      </c>
      <c r="K6449" s="7" t="str">
        <f t="shared" ca="1" si="500"/>
        <v>RED</v>
      </c>
      <c r="L6449" s="7" t="str">
        <f t="shared" ca="1" si="501"/>
        <v>WIN</v>
      </c>
      <c r="M6449" s="8">
        <f t="shared" ca="1" si="503"/>
        <v>1</v>
      </c>
      <c r="N6449" s="8">
        <f t="shared" ca="1" si="504"/>
        <v>-194</v>
      </c>
      <c r="O6449" s="32">
        <f ca="1">SUM(M$4:M6449)/I6449</f>
        <v>-3.0096183679801426E-2</v>
      </c>
      <c r="P6449" s="47">
        <f ca="1">_xlfn.VAR.P(M$4:M6449)</f>
        <v>0.99909421972791168</v>
      </c>
      <c r="Q6449" s="33">
        <f ca="1">COUNTIF(L$4:L6449, "WIN")/I6449</f>
        <v>0.48495190816009931</v>
      </c>
    </row>
    <row r="6450" spans="9:17" x14ac:dyDescent="0.25">
      <c r="I6450" s="5">
        <v>6447</v>
      </c>
      <c r="J6450" s="9">
        <f t="shared" ca="1" si="502"/>
        <v>0.31732808403057322</v>
      </c>
      <c r="K6450" s="7" t="str">
        <f t="shared" ca="1" si="500"/>
        <v>RED</v>
      </c>
      <c r="L6450" s="7" t="str">
        <f t="shared" ca="1" si="501"/>
        <v>WIN</v>
      </c>
      <c r="M6450" s="8">
        <f t="shared" ca="1" si="503"/>
        <v>1</v>
      </c>
      <c r="N6450" s="8">
        <f t="shared" ca="1" si="504"/>
        <v>-193</v>
      </c>
      <c r="O6450" s="32">
        <f ca="1">SUM(M$4:M6450)/I6450</f>
        <v>-2.9936404529238406E-2</v>
      </c>
      <c r="P6450" s="47">
        <f ca="1">_xlfn.VAR.P(M$4:M6450)</f>
        <v>0.99910381168386175</v>
      </c>
      <c r="Q6450" s="33">
        <f ca="1">COUNTIF(L$4:L6450, "WIN")/I6450</f>
        <v>0.4850317977353808</v>
      </c>
    </row>
    <row r="6451" spans="9:17" x14ac:dyDescent="0.25">
      <c r="I6451" s="5">
        <v>6448</v>
      </c>
      <c r="J6451" s="9">
        <f t="shared" ca="1" si="502"/>
        <v>0.49037693570062502</v>
      </c>
      <c r="K6451" s="7" t="str">
        <f t="shared" ca="1" si="500"/>
        <v>BLACK</v>
      </c>
      <c r="L6451" s="7" t="str">
        <f t="shared" ca="1" si="501"/>
        <v>LOSE</v>
      </c>
      <c r="M6451" s="8">
        <f t="shared" ca="1" si="503"/>
        <v>-1</v>
      </c>
      <c r="N6451" s="8">
        <f t="shared" ca="1" si="504"/>
        <v>-194</v>
      </c>
      <c r="O6451" s="32">
        <f ca="1">SUM(M$4:M6451)/I6451</f>
        <v>-3.0086848635235731E-2</v>
      </c>
      <c r="P6451" s="47">
        <f ca="1">_xlfn.VAR.P(M$4:M6451)</f>
        <v>0.99909478153920039</v>
      </c>
      <c r="Q6451" s="33">
        <f ca="1">COUNTIF(L$4:L6451, "WIN")/I6451</f>
        <v>0.48495657568238215</v>
      </c>
    </row>
    <row r="6452" spans="9:17" x14ac:dyDescent="0.25">
      <c r="I6452" s="5">
        <v>6449</v>
      </c>
      <c r="J6452" s="9">
        <f t="shared" ca="1" si="502"/>
        <v>0.59642098730692128</v>
      </c>
      <c r="K6452" s="7" t="str">
        <f t="shared" ca="1" si="500"/>
        <v>BLACK</v>
      </c>
      <c r="L6452" s="7" t="str">
        <f t="shared" ca="1" si="501"/>
        <v>LOSE</v>
      </c>
      <c r="M6452" s="8">
        <f t="shared" ca="1" si="503"/>
        <v>-1</v>
      </c>
      <c r="N6452" s="8">
        <f t="shared" ca="1" si="504"/>
        <v>-195</v>
      </c>
      <c r="O6452" s="32">
        <f ca="1">SUM(M$4:M6452)/I6452</f>
        <v>-3.0237246084664288E-2</v>
      </c>
      <c r="P6452" s="47">
        <f ca="1">_xlfn.VAR.P(M$4:M6452)</f>
        <v>0.99908570894921545</v>
      </c>
      <c r="Q6452" s="33">
        <f ca="1">COUNTIF(L$4:L6452, "WIN")/I6452</f>
        <v>0.48488137695766786</v>
      </c>
    </row>
    <row r="6453" spans="9:17" x14ac:dyDescent="0.25">
      <c r="I6453" s="5">
        <v>6450</v>
      </c>
      <c r="J6453" s="9">
        <f t="shared" ca="1" si="502"/>
        <v>0.11713375032902296</v>
      </c>
      <c r="K6453" s="7" t="str">
        <f t="shared" ca="1" si="500"/>
        <v>RED</v>
      </c>
      <c r="L6453" s="7" t="str">
        <f t="shared" ca="1" si="501"/>
        <v>WIN</v>
      </c>
      <c r="M6453" s="8">
        <f t="shared" ca="1" si="503"/>
        <v>1</v>
      </c>
      <c r="N6453" s="8">
        <f t="shared" ca="1" si="504"/>
        <v>-194</v>
      </c>
      <c r="O6453" s="32">
        <f ca="1">SUM(M$4:M6453)/I6453</f>
        <v>-3.0077519379844962E-2</v>
      </c>
      <c r="P6453" s="47">
        <f ca="1">_xlfn.VAR.P(M$4:M6453)</f>
        <v>0.99909534282795509</v>
      </c>
      <c r="Q6453" s="33">
        <f ca="1">COUNTIF(L$4:L6453, "WIN")/I6453</f>
        <v>0.48496124031007753</v>
      </c>
    </row>
    <row r="6454" spans="9:17" x14ac:dyDescent="0.25">
      <c r="I6454" s="5">
        <v>6451</v>
      </c>
      <c r="J6454" s="9">
        <f t="shared" ca="1" si="502"/>
        <v>0.64583433680498437</v>
      </c>
      <c r="K6454" s="7" t="str">
        <f t="shared" ca="1" si="500"/>
        <v>BLACK</v>
      </c>
      <c r="L6454" s="7" t="str">
        <f t="shared" ca="1" si="501"/>
        <v>LOSE</v>
      </c>
      <c r="M6454" s="8">
        <f t="shared" ca="1" si="503"/>
        <v>-1</v>
      </c>
      <c r="N6454" s="8">
        <f t="shared" ca="1" si="504"/>
        <v>-195</v>
      </c>
      <c r="O6454" s="32">
        <f ca="1">SUM(M$4:M6454)/I6454</f>
        <v>-3.0227871647806541E-2</v>
      </c>
      <c r="P6454" s="47">
        <f ca="1">_xlfn.VAR.P(M$4:M6454)</f>
        <v>0.99908627577564368</v>
      </c>
      <c r="Q6454" s="33">
        <f ca="1">COUNTIF(L$4:L6454, "WIN")/I6454</f>
        <v>0.48488606417609675</v>
      </c>
    </row>
    <row r="6455" spans="9:17" x14ac:dyDescent="0.25">
      <c r="I6455" s="5">
        <v>6452</v>
      </c>
      <c r="J6455" s="9">
        <f t="shared" ca="1" si="502"/>
        <v>0.13631347666769456</v>
      </c>
      <c r="K6455" s="7" t="str">
        <f t="shared" ca="1" si="500"/>
        <v>RED</v>
      </c>
      <c r="L6455" s="7" t="str">
        <f t="shared" ca="1" si="501"/>
        <v>WIN</v>
      </c>
      <c r="M6455" s="8">
        <f t="shared" ca="1" si="503"/>
        <v>1</v>
      </c>
      <c r="N6455" s="8">
        <f t="shared" ca="1" si="504"/>
        <v>-194</v>
      </c>
      <c r="O6455" s="32">
        <f ca="1">SUM(M$4:M6455)/I6455</f>
        <v>-3.0068195908245506E-2</v>
      </c>
      <c r="P6455" s="47">
        <f ca="1">_xlfn.VAR.P(M$4:M6455)</f>
        <v>0.99909590359482336</v>
      </c>
      <c r="Q6455" s="33">
        <f ca="1">COUNTIF(L$4:L6455, "WIN")/I6455</f>
        <v>0.48496590204587725</v>
      </c>
    </row>
    <row r="6456" spans="9:17" x14ac:dyDescent="0.25">
      <c r="I6456" s="5">
        <v>6453</v>
      </c>
      <c r="J6456" s="9">
        <f t="shared" ca="1" si="502"/>
        <v>0.40452792113859193</v>
      </c>
      <c r="K6456" s="7" t="str">
        <f t="shared" ca="1" si="500"/>
        <v>RED</v>
      </c>
      <c r="L6456" s="7" t="str">
        <f t="shared" ca="1" si="501"/>
        <v>WIN</v>
      </c>
      <c r="M6456" s="8">
        <f t="shared" ca="1" si="503"/>
        <v>1</v>
      </c>
      <c r="N6456" s="8">
        <f t="shared" ca="1" si="504"/>
        <v>-193</v>
      </c>
      <c r="O6456" s="32">
        <f ca="1">SUM(M$4:M6456)/I6456</f>
        <v>-2.9908569657523632E-2</v>
      </c>
      <c r="P6456" s="47">
        <f ca="1">_xlfn.VAR.P(M$4:M6456)</f>
        <v>0.99910547746104106</v>
      </c>
      <c r="Q6456" s="33">
        <f ca="1">COUNTIF(L$4:L6456, "WIN")/I6456</f>
        <v>0.48504571517123818</v>
      </c>
    </row>
    <row r="6457" spans="9:17" x14ac:dyDescent="0.25">
      <c r="I6457" s="5">
        <v>6454</v>
      </c>
      <c r="J6457" s="9">
        <f t="shared" ca="1" si="502"/>
        <v>0.38652809684297673</v>
      </c>
      <c r="K6457" s="7" t="str">
        <f t="shared" ca="1" si="500"/>
        <v>RED</v>
      </c>
      <c r="L6457" s="7" t="str">
        <f t="shared" ca="1" si="501"/>
        <v>WIN</v>
      </c>
      <c r="M6457" s="8">
        <f t="shared" ca="1" si="503"/>
        <v>1</v>
      </c>
      <c r="N6457" s="8">
        <f t="shared" ca="1" si="504"/>
        <v>-192</v>
      </c>
      <c r="O6457" s="32">
        <f ca="1">SUM(M$4:M6457)/I6457</f>
        <v>-2.9748992872637124E-2</v>
      </c>
      <c r="P6457" s="47">
        <f ca="1">_xlfn.VAR.P(M$4:M6457)</f>
        <v>0.99911499742306376</v>
      </c>
      <c r="Q6457" s="33">
        <f ca="1">COUNTIF(L$4:L6457, "WIN")/I6457</f>
        <v>0.48512550356368145</v>
      </c>
    </row>
    <row r="6458" spans="9:17" x14ac:dyDescent="0.25">
      <c r="I6458" s="5">
        <v>6455</v>
      </c>
      <c r="J6458" s="9">
        <f t="shared" ca="1" si="502"/>
        <v>0.54710045427311604</v>
      </c>
      <c r="K6458" s="7" t="str">
        <f t="shared" ca="1" si="500"/>
        <v>BLACK</v>
      </c>
      <c r="L6458" s="7" t="str">
        <f t="shared" ca="1" si="501"/>
        <v>LOSE</v>
      </c>
      <c r="M6458" s="8">
        <f t="shared" ca="1" si="503"/>
        <v>-1</v>
      </c>
      <c r="N6458" s="8">
        <f t="shared" ca="1" si="504"/>
        <v>-193</v>
      </c>
      <c r="O6458" s="32">
        <f ca="1">SUM(M$4:M6458)/I6458</f>
        <v>-2.9899302865995351E-2</v>
      </c>
      <c r="P6458" s="47">
        <f ca="1">_xlfn.VAR.P(M$4:M6458)</f>
        <v>0.9991060316881275</v>
      </c>
      <c r="Q6458" s="33">
        <f ca="1">COUNTIF(L$4:L6458, "WIN")/I6458</f>
        <v>0.4850503485670023</v>
      </c>
    </row>
    <row r="6459" spans="9:17" x14ac:dyDescent="0.25">
      <c r="I6459" s="5">
        <v>6456</v>
      </c>
      <c r="J6459" s="9">
        <f t="shared" ca="1" si="502"/>
        <v>3.7594362480891985E-2</v>
      </c>
      <c r="K6459" s="7" t="str">
        <f t="shared" ca="1" si="500"/>
        <v>RED</v>
      </c>
      <c r="L6459" s="7" t="str">
        <f t="shared" ca="1" si="501"/>
        <v>WIN</v>
      </c>
      <c r="M6459" s="8">
        <f t="shared" ca="1" si="503"/>
        <v>1</v>
      </c>
      <c r="N6459" s="8">
        <f t="shared" ca="1" si="504"/>
        <v>-192</v>
      </c>
      <c r="O6459" s="32">
        <f ca="1">SUM(M$4:M6459)/I6459</f>
        <v>-2.9739776951672861E-2</v>
      </c>
      <c r="P6459" s="47">
        <f ca="1">_xlfn.VAR.P(M$4:M6459)</f>
        <v>0.99911554566686478</v>
      </c>
      <c r="Q6459" s="33">
        <f ca="1">COUNTIF(L$4:L6459, "WIN")/I6459</f>
        <v>0.48513011152416358</v>
      </c>
    </row>
    <row r="6460" spans="9:17" x14ac:dyDescent="0.25">
      <c r="I6460" s="5">
        <v>6457</v>
      </c>
      <c r="J6460" s="9">
        <f t="shared" ca="1" si="502"/>
        <v>0.1699249032343646</v>
      </c>
      <c r="K6460" s="7" t="str">
        <f t="shared" ca="1" si="500"/>
        <v>RED</v>
      </c>
      <c r="L6460" s="7" t="str">
        <f t="shared" ca="1" si="501"/>
        <v>WIN</v>
      </c>
      <c r="M6460" s="8">
        <f t="shared" ca="1" si="503"/>
        <v>1</v>
      </c>
      <c r="N6460" s="8">
        <f t="shared" ca="1" si="504"/>
        <v>-191</v>
      </c>
      <c r="O6460" s="32">
        <f ca="1">SUM(M$4:M6460)/I6460</f>
        <v>-2.9580300449124981E-2</v>
      </c>
      <c r="P6460" s="47">
        <f ca="1">_xlfn.VAR.P(M$4:M6460)</f>
        <v>0.99912500582533947</v>
      </c>
      <c r="Q6460" s="33">
        <f ca="1">COUNTIF(L$4:L6460, "WIN")/I6460</f>
        <v>0.48520984977543752</v>
      </c>
    </row>
    <row r="6461" spans="9:17" x14ac:dyDescent="0.25">
      <c r="I6461" s="5">
        <v>6458</v>
      </c>
      <c r="J6461" s="9">
        <f t="shared" ca="1" si="502"/>
        <v>0.51995863481961835</v>
      </c>
      <c r="K6461" s="7" t="str">
        <f t="shared" ca="1" si="500"/>
        <v>BLACK</v>
      </c>
      <c r="L6461" s="7" t="str">
        <f t="shared" ca="1" si="501"/>
        <v>LOSE</v>
      </c>
      <c r="M6461" s="8">
        <f t="shared" ca="1" si="503"/>
        <v>-1</v>
      </c>
      <c r="N6461" s="8">
        <f t="shared" ca="1" si="504"/>
        <v>-192</v>
      </c>
      <c r="O6461" s="32">
        <f ca="1">SUM(M$4:M6461)/I6461</f>
        <v>-2.973056673892846E-2</v>
      </c>
      <c r="P6461" s="47">
        <f ca="1">_xlfn.VAR.P(M$4:M6461)</f>
        <v>0.99911609340138208</v>
      </c>
      <c r="Q6461" s="33">
        <f ca="1">COUNTIF(L$4:L6461, "WIN")/I6461</f>
        <v>0.48513471663053576</v>
      </c>
    </row>
    <row r="6462" spans="9:17" x14ac:dyDescent="0.25">
      <c r="I6462" s="5">
        <v>6459</v>
      </c>
      <c r="J6462" s="9">
        <f t="shared" ca="1" si="502"/>
        <v>0.76120838527515</v>
      </c>
      <c r="K6462" s="7" t="str">
        <f t="shared" ca="1" si="500"/>
        <v>BLACK</v>
      </c>
      <c r="L6462" s="7" t="str">
        <f t="shared" ca="1" si="501"/>
        <v>LOSE</v>
      </c>
      <c r="M6462" s="8">
        <f t="shared" ca="1" si="503"/>
        <v>-1</v>
      </c>
      <c r="N6462" s="8">
        <f t="shared" ca="1" si="504"/>
        <v>-193</v>
      </c>
      <c r="O6462" s="32">
        <f ca="1">SUM(M$4:M6462)/I6462</f>
        <v>-2.988078649945812E-2</v>
      </c>
      <c r="P6462" s="47">
        <f ca="1">_xlfn.VAR.P(M$4:M6462)</f>
        <v>0.99910713859817379</v>
      </c>
      <c r="Q6462" s="33">
        <f ca="1">COUNTIF(L$4:L6462, "WIN")/I6462</f>
        <v>0.48505960675027093</v>
      </c>
    </row>
    <row r="6463" spans="9:17" x14ac:dyDescent="0.25">
      <c r="I6463" s="5">
        <v>6460</v>
      </c>
      <c r="J6463" s="9">
        <f t="shared" ca="1" si="502"/>
        <v>0.33383087723986415</v>
      </c>
      <c r="K6463" s="7" t="str">
        <f t="shared" ca="1" si="500"/>
        <v>RED</v>
      </c>
      <c r="L6463" s="7" t="str">
        <f t="shared" ca="1" si="501"/>
        <v>WIN</v>
      </c>
      <c r="M6463" s="8">
        <f t="shared" ca="1" si="503"/>
        <v>1</v>
      </c>
      <c r="N6463" s="8">
        <f t="shared" ca="1" si="504"/>
        <v>-192</v>
      </c>
      <c r="O6463" s="32">
        <f ca="1">SUM(M$4:M6463)/I6463</f>
        <v>-2.9721362229102165E-2</v>
      </c>
      <c r="P6463" s="47">
        <f ca="1">_xlfn.VAR.P(M$4:M6463)</f>
        <v>0.99911664062724648</v>
      </c>
      <c r="Q6463" s="33">
        <f ca="1">COUNTIF(L$4:L6463, "WIN")/I6463</f>
        <v>0.48513931888544892</v>
      </c>
    </row>
    <row r="6464" spans="9:17" x14ac:dyDescent="0.25">
      <c r="I6464" s="5">
        <v>6461</v>
      </c>
      <c r="J6464" s="9">
        <f t="shared" ca="1" si="502"/>
        <v>0.2241215112953564</v>
      </c>
      <c r="K6464" s="7" t="str">
        <f t="shared" ca="1" si="500"/>
        <v>RED</v>
      </c>
      <c r="L6464" s="7" t="str">
        <f t="shared" ca="1" si="501"/>
        <v>WIN</v>
      </c>
      <c r="M6464" s="8">
        <f t="shared" ca="1" si="503"/>
        <v>1</v>
      </c>
      <c r="N6464" s="8">
        <f t="shared" ca="1" si="504"/>
        <v>-191</v>
      </c>
      <c r="O6464" s="32">
        <f ca="1">SUM(M$4:M6464)/I6464</f>
        <v>-2.9561987308466181E-2</v>
      </c>
      <c r="P6464" s="47">
        <f ca="1">_xlfn.VAR.P(M$4:M6464)</f>
        <v>0.99912608890637411</v>
      </c>
      <c r="Q6464" s="33">
        <f ca="1">COUNTIF(L$4:L6464, "WIN")/I6464</f>
        <v>0.48521900634576692</v>
      </c>
    </row>
    <row r="6465" spans="9:17" x14ac:dyDescent="0.25">
      <c r="I6465" s="5">
        <v>6462</v>
      </c>
      <c r="J6465" s="9">
        <f t="shared" ca="1" si="502"/>
        <v>0.38279104944665632</v>
      </c>
      <c r="K6465" s="7" t="str">
        <f t="shared" ca="1" si="500"/>
        <v>RED</v>
      </c>
      <c r="L6465" s="7" t="str">
        <f t="shared" ca="1" si="501"/>
        <v>WIN</v>
      </c>
      <c r="M6465" s="8">
        <f t="shared" ca="1" si="503"/>
        <v>1</v>
      </c>
      <c r="N6465" s="8">
        <f t="shared" ca="1" si="504"/>
        <v>-190</v>
      </c>
      <c r="O6465" s="32">
        <f ca="1">SUM(M$4:M6465)/I6465</f>
        <v>-2.9402661714639431E-2</v>
      </c>
      <c r="P6465" s="47">
        <f ca="1">_xlfn.VAR.P(M$4:M6465)</f>
        <v>0.99913548348409442</v>
      </c>
      <c r="Q6465" s="33">
        <f ca="1">COUNTIF(L$4:L6465, "WIN")/I6465</f>
        <v>0.48529866914268027</v>
      </c>
    </row>
    <row r="6466" spans="9:17" x14ac:dyDescent="0.25">
      <c r="I6466" s="5">
        <v>6463</v>
      </c>
      <c r="J6466" s="9">
        <f t="shared" ca="1" si="502"/>
        <v>0.26360588091358506</v>
      </c>
      <c r="K6466" s="7" t="str">
        <f t="shared" ca="1" si="500"/>
        <v>RED</v>
      </c>
      <c r="L6466" s="7" t="str">
        <f t="shared" ca="1" si="501"/>
        <v>WIN</v>
      </c>
      <c r="M6466" s="8">
        <f t="shared" ca="1" si="503"/>
        <v>1</v>
      </c>
      <c r="N6466" s="8">
        <f t="shared" ca="1" si="504"/>
        <v>-189</v>
      </c>
      <c r="O6466" s="32">
        <f ca="1">SUM(M$4:M6466)/I6466</f>
        <v>-2.9243385424725359E-2</v>
      </c>
      <c r="P6466" s="47">
        <f ca="1">_xlfn.VAR.P(M$4:M6466)</f>
        <v>0.99914482440890096</v>
      </c>
      <c r="Q6466" s="33">
        <f ca="1">COUNTIF(L$4:L6466, "WIN")/I6466</f>
        <v>0.48537830728763731</v>
      </c>
    </row>
    <row r="6467" spans="9:17" x14ac:dyDescent="0.25">
      <c r="I6467" s="5">
        <v>6464</v>
      </c>
      <c r="J6467" s="9">
        <f t="shared" ca="1" si="502"/>
        <v>0.84041654769964758</v>
      </c>
      <c r="K6467" s="7" t="str">
        <f t="shared" ca="1" si="500"/>
        <v>BLACK</v>
      </c>
      <c r="L6467" s="7" t="str">
        <f t="shared" ca="1" si="501"/>
        <v>LOSE</v>
      </c>
      <c r="M6467" s="8">
        <f t="shared" ca="1" si="503"/>
        <v>-1</v>
      </c>
      <c r="N6467" s="8">
        <f t="shared" ca="1" si="504"/>
        <v>-190</v>
      </c>
      <c r="O6467" s="32">
        <f ca="1">SUM(M$4:M6467)/I6467</f>
        <v>-2.9393564356435642E-2</v>
      </c>
      <c r="P6467" s="47">
        <f ca="1">_xlfn.VAR.P(M$4:M6467)</f>
        <v>0.99913601837442412</v>
      </c>
      <c r="Q6467" s="33">
        <f ca="1">COUNTIF(L$4:L6467, "WIN")/I6467</f>
        <v>0.48530321782178215</v>
      </c>
    </row>
    <row r="6468" spans="9:17" x14ac:dyDescent="0.25">
      <c r="I6468" s="5">
        <v>6465</v>
      </c>
      <c r="J6468" s="9">
        <f t="shared" ca="1" si="502"/>
        <v>9.6931065665621374E-2</v>
      </c>
      <c r="K6468" s="7" t="str">
        <f t="shared" ref="K6468:K6531" ca="1" si="505">IF($J6468 &gt;= $D$7, "GREEN", IF($J6468 &gt;= $D$6, "BLACK", "RED"))</f>
        <v>RED</v>
      </c>
      <c r="L6468" s="7" t="str">
        <f t="shared" ref="L6468:L6531" ca="1" si="506">IF($K6468 = "RED", "WIN", "LOSE")</f>
        <v>WIN</v>
      </c>
      <c r="M6468" s="8">
        <f t="shared" ca="1" si="503"/>
        <v>1</v>
      </c>
      <c r="N6468" s="8">
        <f t="shared" ca="1" si="504"/>
        <v>-189</v>
      </c>
      <c r="O6468" s="32">
        <f ca="1">SUM(M$4:M6468)/I6468</f>
        <v>-2.923433874709977E-2</v>
      </c>
      <c r="P6468" s="47">
        <f ca="1">_xlfn.VAR.P(M$4:M6468)</f>
        <v>0.9991453534380198</v>
      </c>
      <c r="Q6468" s="33">
        <f ca="1">COUNTIF(L$4:L6468, "WIN")/I6468</f>
        <v>0.4853828306264501</v>
      </c>
    </row>
    <row r="6469" spans="9:17" x14ac:dyDescent="0.25">
      <c r="I6469" s="5">
        <v>6466</v>
      </c>
      <c r="J6469" s="9">
        <f t="shared" ca="1" si="502"/>
        <v>0.82152463575209278</v>
      </c>
      <c r="K6469" s="7" t="str">
        <f t="shared" ca="1" si="505"/>
        <v>BLACK</v>
      </c>
      <c r="L6469" s="7" t="str">
        <f t="shared" ca="1" si="506"/>
        <v>LOSE</v>
      </c>
      <c r="M6469" s="8">
        <f t="shared" ca="1" si="503"/>
        <v>-1</v>
      </c>
      <c r="N6469" s="8">
        <f t="shared" ca="1" si="504"/>
        <v>-190</v>
      </c>
      <c r="O6469" s="32">
        <f ca="1">SUM(M$4:M6469)/I6469</f>
        <v>-2.9384472626043923E-2</v>
      </c>
      <c r="P6469" s="47">
        <f ca="1">_xlfn.VAR.P(M$4:M6469)</f>
        <v>0.99913655276848923</v>
      </c>
      <c r="Q6469" s="33">
        <f ca="1">COUNTIF(L$4:L6469, "WIN")/I6469</f>
        <v>0.48530776368697803</v>
      </c>
    </row>
    <row r="6470" spans="9:17" x14ac:dyDescent="0.25">
      <c r="I6470" s="5">
        <v>6467</v>
      </c>
      <c r="J6470" s="9">
        <f t="shared" ref="J6470:J6533" ca="1" si="507">RAND()</f>
        <v>0.72325640528358748</v>
      </c>
      <c r="K6470" s="7" t="str">
        <f t="shared" ca="1" si="505"/>
        <v>BLACK</v>
      </c>
      <c r="L6470" s="7" t="str">
        <f t="shared" ca="1" si="506"/>
        <v>LOSE</v>
      </c>
      <c r="M6470" s="8">
        <f t="shared" ref="M6470:M6533" ca="1" si="508">IF($L6470 = "WIN", 1, -1)</f>
        <v>-1</v>
      </c>
      <c r="N6470" s="8">
        <f t="shared" ref="N6470:N6533" ca="1" si="509">N6469+M6470</f>
        <v>-191</v>
      </c>
      <c r="O6470" s="32">
        <f ca="1">SUM(M$4:M6470)/I6470</f>
        <v>-2.953456007422298E-2</v>
      </c>
      <c r="P6470" s="47">
        <f ca="1">_xlfn.VAR.P(M$4:M6470)</f>
        <v>0.99912770976122212</v>
      </c>
      <c r="Q6470" s="33">
        <f ca="1">COUNTIF(L$4:L6470, "WIN")/I6470</f>
        <v>0.48523271996288853</v>
      </c>
    </row>
    <row r="6471" spans="9:17" x14ac:dyDescent="0.25">
      <c r="I6471" s="5">
        <v>6468</v>
      </c>
      <c r="J6471" s="9">
        <f t="shared" ca="1" si="507"/>
        <v>0.54918348502614034</v>
      </c>
      <c r="K6471" s="7" t="str">
        <f t="shared" ca="1" si="505"/>
        <v>BLACK</v>
      </c>
      <c r="L6471" s="7" t="str">
        <f t="shared" ca="1" si="506"/>
        <v>LOSE</v>
      </c>
      <c r="M6471" s="8">
        <f t="shared" ca="1" si="508"/>
        <v>-1</v>
      </c>
      <c r="N6471" s="8">
        <f t="shared" ca="1" si="509"/>
        <v>-192</v>
      </c>
      <c r="O6471" s="32">
        <f ca="1">SUM(M$4:M6471)/I6471</f>
        <v>-2.9684601113172542E-2</v>
      </c>
      <c r="P6471" s="47">
        <f ca="1">_xlfn.VAR.P(M$4:M6471)</f>
        <v>0.99911882445675182</v>
      </c>
      <c r="Q6471" s="33">
        <f ca="1">COUNTIF(L$4:L6471, "WIN")/I6471</f>
        <v>0.48515769944341375</v>
      </c>
    </row>
    <row r="6472" spans="9:17" x14ac:dyDescent="0.25">
      <c r="I6472" s="5">
        <v>6469</v>
      </c>
      <c r="J6472" s="9">
        <f t="shared" ca="1" si="507"/>
        <v>0.86689755835490323</v>
      </c>
      <c r="K6472" s="7" t="str">
        <f t="shared" ca="1" si="505"/>
        <v>BLACK</v>
      </c>
      <c r="L6472" s="7" t="str">
        <f t="shared" ca="1" si="506"/>
        <v>LOSE</v>
      </c>
      <c r="M6472" s="8">
        <f t="shared" ca="1" si="508"/>
        <v>-1</v>
      </c>
      <c r="N6472" s="8">
        <f t="shared" ca="1" si="509"/>
        <v>-193</v>
      </c>
      <c r="O6472" s="32">
        <f ca="1">SUM(M$4:M6472)/I6472</f>
        <v>-2.9834595764414901E-2</v>
      </c>
      <c r="P6472" s="47">
        <f ca="1">_xlfn.VAR.P(M$4:M6472)</f>
        <v>0.99910989689557395</v>
      </c>
      <c r="Q6472" s="33">
        <f ca="1">COUNTIF(L$4:L6472, "WIN")/I6472</f>
        <v>0.48508270211779253</v>
      </c>
    </row>
    <row r="6473" spans="9:17" x14ac:dyDescent="0.25">
      <c r="I6473" s="5">
        <v>6470</v>
      </c>
      <c r="J6473" s="9">
        <f t="shared" ca="1" si="507"/>
        <v>3.7454496841294649E-2</v>
      </c>
      <c r="K6473" s="7" t="str">
        <f t="shared" ca="1" si="505"/>
        <v>RED</v>
      </c>
      <c r="L6473" s="7" t="str">
        <f t="shared" ca="1" si="506"/>
        <v>WIN</v>
      </c>
      <c r="M6473" s="8">
        <f t="shared" ca="1" si="508"/>
        <v>1</v>
      </c>
      <c r="N6473" s="8">
        <f t="shared" ca="1" si="509"/>
        <v>-192</v>
      </c>
      <c r="O6473" s="32">
        <f ca="1">SUM(M$4:M6473)/I6473</f>
        <v>-2.9675425038639878E-2</v>
      </c>
      <c r="P6473" s="47">
        <f ca="1">_xlfn.VAR.P(M$4:M6473)</f>
        <v>0.99911936914877608</v>
      </c>
      <c r="Q6473" s="33">
        <f ca="1">COUNTIF(L$4:L6473, "WIN")/I6473</f>
        <v>0.48516228748068008</v>
      </c>
    </row>
    <row r="6474" spans="9:17" x14ac:dyDescent="0.25">
      <c r="I6474" s="5">
        <v>6471</v>
      </c>
      <c r="J6474" s="9">
        <f t="shared" ca="1" si="507"/>
        <v>0.10803164537065291</v>
      </c>
      <c r="K6474" s="7" t="str">
        <f t="shared" ca="1" si="505"/>
        <v>RED</v>
      </c>
      <c r="L6474" s="7" t="str">
        <f t="shared" ca="1" si="506"/>
        <v>WIN</v>
      </c>
      <c r="M6474" s="8">
        <f t="shared" ca="1" si="508"/>
        <v>1</v>
      </c>
      <c r="N6474" s="8">
        <f t="shared" ca="1" si="509"/>
        <v>-191</v>
      </c>
      <c r="O6474" s="32">
        <f ca="1">SUM(M$4:M6474)/I6474</f>
        <v>-2.9516303507958586E-2</v>
      </c>
      <c r="P6474" s="47">
        <f ca="1">_xlfn.VAR.P(M$4:M6474)</f>
        <v>0.99912878782722603</v>
      </c>
      <c r="Q6474" s="33">
        <f ca="1">COUNTIF(L$4:L6474, "WIN")/I6474</f>
        <v>0.48524184824602073</v>
      </c>
    </row>
    <row r="6475" spans="9:17" x14ac:dyDescent="0.25">
      <c r="I6475" s="5">
        <v>6472</v>
      </c>
      <c r="J6475" s="9">
        <f t="shared" ca="1" si="507"/>
        <v>0.93920506228815281</v>
      </c>
      <c r="K6475" s="7" t="str">
        <f t="shared" ca="1" si="505"/>
        <v>BLACK</v>
      </c>
      <c r="L6475" s="7" t="str">
        <f t="shared" ca="1" si="506"/>
        <v>LOSE</v>
      </c>
      <c r="M6475" s="8">
        <f t="shared" ca="1" si="508"/>
        <v>-1</v>
      </c>
      <c r="N6475" s="8">
        <f t="shared" ca="1" si="509"/>
        <v>-192</v>
      </c>
      <c r="O6475" s="32">
        <f ca="1">SUM(M$4:M6475)/I6475</f>
        <v>-2.9666254635352288E-2</v>
      </c>
      <c r="P6475" s="47">
        <f ca="1">_xlfn.VAR.P(M$4:M6475)</f>
        <v>0.99911991333591044</v>
      </c>
      <c r="Q6475" s="33">
        <f ca="1">COUNTIF(L$4:L6475, "WIN")/I6475</f>
        <v>0.48516687268232384</v>
      </c>
    </row>
    <row r="6476" spans="9:17" x14ac:dyDescent="0.25">
      <c r="I6476" s="5">
        <v>6473</v>
      </c>
      <c r="J6476" s="9">
        <f t="shared" ca="1" si="507"/>
        <v>0.65211045695645431</v>
      </c>
      <c r="K6476" s="7" t="str">
        <f t="shared" ca="1" si="505"/>
        <v>BLACK</v>
      </c>
      <c r="L6476" s="7" t="str">
        <f t="shared" ca="1" si="506"/>
        <v>LOSE</v>
      </c>
      <c r="M6476" s="8">
        <f t="shared" ca="1" si="508"/>
        <v>-1</v>
      </c>
      <c r="N6476" s="8">
        <f t="shared" ca="1" si="509"/>
        <v>-193</v>
      </c>
      <c r="O6476" s="32">
        <f ca="1">SUM(M$4:M6476)/I6476</f>
        <v>-2.9816159431484628E-2</v>
      </c>
      <c r="P6476" s="47">
        <f ca="1">_xlfn.VAR.P(M$4:M6476)</f>
        <v>0.99911099663675629</v>
      </c>
      <c r="Q6476" s="33">
        <f ca="1">COUNTIF(L$4:L6476, "WIN")/I6476</f>
        <v>0.48509192028425768</v>
      </c>
    </row>
    <row r="6477" spans="9:17" x14ac:dyDescent="0.25">
      <c r="I6477" s="5">
        <v>6474</v>
      </c>
      <c r="J6477" s="9">
        <f t="shared" ca="1" si="507"/>
        <v>0.27729577864931754</v>
      </c>
      <c r="K6477" s="7" t="str">
        <f t="shared" ca="1" si="505"/>
        <v>RED</v>
      </c>
      <c r="L6477" s="7" t="str">
        <f t="shared" ca="1" si="506"/>
        <v>WIN</v>
      </c>
      <c r="M6477" s="8">
        <f t="shared" ca="1" si="508"/>
        <v>1</v>
      </c>
      <c r="N6477" s="8">
        <f t="shared" ca="1" si="509"/>
        <v>-192</v>
      </c>
      <c r="O6477" s="32">
        <f ca="1">SUM(M$4:M6477)/I6477</f>
        <v>-2.9657089898053754E-2</v>
      </c>
      <c r="P6477" s="47">
        <f ca="1">_xlfn.VAR.P(M$4:M6477)</f>
        <v>0.99912045701877872</v>
      </c>
      <c r="Q6477" s="33">
        <f ca="1">COUNTIF(L$4:L6477, "WIN")/I6477</f>
        <v>0.48517145505097314</v>
      </c>
    </row>
    <row r="6478" spans="9:17" x14ac:dyDescent="0.25">
      <c r="I6478" s="5">
        <v>6475</v>
      </c>
      <c r="J6478" s="9">
        <f t="shared" ca="1" si="507"/>
        <v>0.23700770844986396</v>
      </c>
      <c r="K6478" s="7" t="str">
        <f t="shared" ca="1" si="505"/>
        <v>RED</v>
      </c>
      <c r="L6478" s="7" t="str">
        <f t="shared" ca="1" si="506"/>
        <v>WIN</v>
      </c>
      <c r="M6478" s="8">
        <f t="shared" ca="1" si="508"/>
        <v>1</v>
      </c>
      <c r="N6478" s="8">
        <f t="shared" ca="1" si="509"/>
        <v>-191</v>
      </c>
      <c r="O6478" s="32">
        <f ca="1">SUM(M$4:M6478)/I6478</f>
        <v>-2.9498069498069497E-2</v>
      </c>
      <c r="P6478" s="47">
        <f ca="1">_xlfn.VAR.P(M$4:M6478)</f>
        <v>0.99912986389588709</v>
      </c>
      <c r="Q6478" s="33">
        <f ca="1">COUNTIF(L$4:L6478, "WIN")/I6478</f>
        <v>0.48525096525096523</v>
      </c>
    </row>
    <row r="6479" spans="9:17" x14ac:dyDescent="0.25">
      <c r="I6479" s="5">
        <v>6476</v>
      </c>
      <c r="J6479" s="9">
        <f t="shared" ca="1" si="507"/>
        <v>0.74638307770320012</v>
      </c>
      <c r="K6479" s="7" t="str">
        <f t="shared" ca="1" si="505"/>
        <v>BLACK</v>
      </c>
      <c r="L6479" s="7" t="str">
        <f t="shared" ca="1" si="506"/>
        <v>LOSE</v>
      </c>
      <c r="M6479" s="8">
        <f t="shared" ca="1" si="508"/>
        <v>-1</v>
      </c>
      <c r="N6479" s="8">
        <f t="shared" ca="1" si="509"/>
        <v>-192</v>
      </c>
      <c r="O6479" s="32">
        <f ca="1">SUM(M$4:M6479)/I6479</f>
        <v>-2.964793082149475E-2</v>
      </c>
      <c r="P6479" s="47">
        <f ca="1">_xlfn.VAR.P(M$4:M6479)</f>
        <v>0.99912100019800387</v>
      </c>
      <c r="Q6479" s="33">
        <f ca="1">COUNTIF(L$4:L6479, "WIN")/I6479</f>
        <v>0.48517603458925262</v>
      </c>
    </row>
    <row r="6480" spans="9:17" x14ac:dyDescent="0.25">
      <c r="I6480" s="5">
        <v>6477</v>
      </c>
      <c r="J6480" s="9">
        <f t="shared" ca="1" si="507"/>
        <v>0.999919174256789</v>
      </c>
      <c r="K6480" s="7" t="str">
        <f t="shared" ca="1" si="505"/>
        <v>GREEN</v>
      </c>
      <c r="L6480" s="7" t="str">
        <f t="shared" ca="1" si="506"/>
        <v>LOSE</v>
      </c>
      <c r="M6480" s="8">
        <f t="shared" ca="1" si="508"/>
        <v>-1</v>
      </c>
      <c r="N6480" s="8">
        <f t="shared" ca="1" si="509"/>
        <v>-193</v>
      </c>
      <c r="O6480" s="32">
        <f ca="1">SUM(M$4:M6480)/I6480</f>
        <v>-2.9797745870001544E-2</v>
      </c>
      <c r="P6480" s="47">
        <f ca="1">_xlfn.VAR.P(M$4:M6480)</f>
        <v>0.99911209434106685</v>
      </c>
      <c r="Q6480" s="33">
        <f ca="1">COUNTIF(L$4:L6480, "WIN")/I6480</f>
        <v>0.48510112706499925</v>
      </c>
    </row>
    <row r="6481" spans="9:17" x14ac:dyDescent="0.25">
      <c r="I6481" s="5">
        <v>6478</v>
      </c>
      <c r="J6481" s="9">
        <f t="shared" ca="1" si="507"/>
        <v>0.52949054705767307</v>
      </c>
      <c r="K6481" s="7" t="str">
        <f t="shared" ca="1" si="505"/>
        <v>BLACK</v>
      </c>
      <c r="L6481" s="7" t="str">
        <f t="shared" ca="1" si="506"/>
        <v>LOSE</v>
      </c>
      <c r="M6481" s="8">
        <f t="shared" ca="1" si="508"/>
        <v>-1</v>
      </c>
      <c r="N6481" s="8">
        <f t="shared" ca="1" si="509"/>
        <v>-194</v>
      </c>
      <c r="O6481" s="32">
        <f ca="1">SUM(M$4:M6481)/I6481</f>
        <v>-2.9947514665020068E-2</v>
      </c>
      <c r="P6481" s="47">
        <f ca="1">_xlfn.VAR.P(M$4:M6481)</f>
        <v>0.99910314636538844</v>
      </c>
      <c r="Q6481" s="33">
        <f ca="1">COUNTIF(L$4:L6481, "WIN")/I6481</f>
        <v>0.48502624266748995</v>
      </c>
    </row>
    <row r="6482" spans="9:17" x14ac:dyDescent="0.25">
      <c r="I6482" s="5">
        <v>6479</v>
      </c>
      <c r="J6482" s="9">
        <f t="shared" ca="1" si="507"/>
        <v>0.37050092413533897</v>
      </c>
      <c r="K6482" s="7" t="str">
        <f t="shared" ca="1" si="505"/>
        <v>RED</v>
      </c>
      <c r="L6482" s="7" t="str">
        <f t="shared" ca="1" si="506"/>
        <v>WIN</v>
      </c>
      <c r="M6482" s="8">
        <f t="shared" ca="1" si="508"/>
        <v>1</v>
      </c>
      <c r="N6482" s="8">
        <f t="shared" ca="1" si="509"/>
        <v>-193</v>
      </c>
      <c r="O6482" s="32">
        <f ca="1">SUM(M$4:M6482)/I6482</f>
        <v>-2.9788547615372744E-2</v>
      </c>
      <c r="P6482" s="47">
        <f ca="1">_xlfn.VAR.P(M$4:M6482)</f>
        <v>0.99911264243096665</v>
      </c>
      <c r="Q6482" s="33">
        <f ca="1">COUNTIF(L$4:L6482, "WIN")/I6482</f>
        <v>0.48510572619231362</v>
      </c>
    </row>
    <row r="6483" spans="9:17" x14ac:dyDescent="0.25">
      <c r="I6483" s="5">
        <v>6480</v>
      </c>
      <c r="J6483" s="9">
        <f t="shared" ca="1" si="507"/>
        <v>0.81653967643350289</v>
      </c>
      <c r="K6483" s="7" t="str">
        <f t="shared" ca="1" si="505"/>
        <v>BLACK</v>
      </c>
      <c r="L6483" s="7" t="str">
        <f t="shared" ca="1" si="506"/>
        <v>LOSE</v>
      </c>
      <c r="M6483" s="8">
        <f t="shared" ca="1" si="508"/>
        <v>-1</v>
      </c>
      <c r="N6483" s="8">
        <f t="shared" ca="1" si="509"/>
        <v>-194</v>
      </c>
      <c r="O6483" s="32">
        <f ca="1">SUM(M$4:M6483)/I6483</f>
        <v>-2.9938271604938272E-2</v>
      </c>
      <c r="P6483" s="47">
        <f ca="1">_xlfn.VAR.P(M$4:M6483)</f>
        <v>0.99910369989330894</v>
      </c>
      <c r="Q6483" s="33">
        <f ca="1">COUNTIF(L$4:L6483, "WIN")/I6483</f>
        <v>0.48503086419753089</v>
      </c>
    </row>
    <row r="6484" spans="9:17" x14ac:dyDescent="0.25">
      <c r="I6484" s="5">
        <v>6481</v>
      </c>
      <c r="J6484" s="9">
        <f t="shared" ca="1" si="507"/>
        <v>0.82712302607845833</v>
      </c>
      <c r="K6484" s="7" t="str">
        <f t="shared" ca="1" si="505"/>
        <v>BLACK</v>
      </c>
      <c r="L6484" s="7" t="str">
        <f t="shared" ca="1" si="506"/>
        <v>LOSE</v>
      </c>
      <c r="M6484" s="8">
        <f t="shared" ca="1" si="508"/>
        <v>-1</v>
      </c>
      <c r="N6484" s="8">
        <f t="shared" ca="1" si="509"/>
        <v>-195</v>
      </c>
      <c r="O6484" s="32">
        <f ca="1">SUM(M$4:M6484)/I6484</f>
        <v>-3.0087949390526152E-2</v>
      </c>
      <c r="P6484" s="47">
        <f ca="1">_xlfn.VAR.P(M$4:M6484)</f>
        <v>0.99909471530147309</v>
      </c>
      <c r="Q6484" s="33">
        <f ca="1">COUNTIF(L$4:L6484, "WIN")/I6484</f>
        <v>0.48495602530473692</v>
      </c>
    </row>
    <row r="6485" spans="9:17" x14ac:dyDescent="0.25">
      <c r="I6485" s="5">
        <v>6482</v>
      </c>
      <c r="J6485" s="9">
        <f t="shared" ca="1" si="507"/>
        <v>0.49954120392557522</v>
      </c>
      <c r="K6485" s="7" t="str">
        <f t="shared" ca="1" si="505"/>
        <v>BLACK</v>
      </c>
      <c r="L6485" s="7" t="str">
        <f t="shared" ca="1" si="506"/>
        <v>LOSE</v>
      </c>
      <c r="M6485" s="8">
        <f t="shared" ca="1" si="508"/>
        <v>-1</v>
      </c>
      <c r="N6485" s="8">
        <f t="shared" ca="1" si="509"/>
        <v>-196</v>
      </c>
      <c r="O6485" s="32">
        <f ca="1">SUM(M$4:M6485)/I6485</f>
        <v>-3.0237580993520519E-2</v>
      </c>
      <c r="P6485" s="47">
        <f ca="1">_xlfn.VAR.P(M$4:M6485)</f>
        <v>0.99908568869566028</v>
      </c>
      <c r="Q6485" s="33">
        <f ca="1">COUNTIF(L$4:L6485, "WIN")/I6485</f>
        <v>0.48488120950323976</v>
      </c>
    </row>
    <row r="6486" spans="9:17" x14ac:dyDescent="0.25">
      <c r="I6486" s="5">
        <v>6483</v>
      </c>
      <c r="J6486" s="9">
        <f t="shared" ca="1" si="507"/>
        <v>0.74573170367819364</v>
      </c>
      <c r="K6486" s="7" t="str">
        <f t="shared" ca="1" si="505"/>
        <v>BLACK</v>
      </c>
      <c r="L6486" s="7" t="str">
        <f t="shared" ca="1" si="506"/>
        <v>LOSE</v>
      </c>
      <c r="M6486" s="8">
        <f t="shared" ca="1" si="508"/>
        <v>-1</v>
      </c>
      <c r="N6486" s="8">
        <f t="shared" ca="1" si="509"/>
        <v>-197</v>
      </c>
      <c r="O6486" s="32">
        <f ca="1">SUM(M$4:M6486)/I6486</f>
        <v>-3.0387166435292302E-2</v>
      </c>
      <c r="P6486" s="47">
        <f ca="1">_xlfn.VAR.P(M$4:M6486)</f>
        <v>0.99907662011603382</v>
      </c>
      <c r="Q6486" s="33">
        <f ca="1">COUNTIF(L$4:L6486, "WIN")/I6486</f>
        <v>0.48480641678235387</v>
      </c>
    </row>
    <row r="6487" spans="9:17" x14ac:dyDescent="0.25">
      <c r="I6487" s="5">
        <v>6484</v>
      </c>
      <c r="J6487" s="9">
        <f t="shared" ca="1" si="507"/>
        <v>0.2020482506053064</v>
      </c>
      <c r="K6487" s="7" t="str">
        <f t="shared" ca="1" si="505"/>
        <v>RED</v>
      </c>
      <c r="L6487" s="7" t="str">
        <f t="shared" ca="1" si="506"/>
        <v>WIN</v>
      </c>
      <c r="M6487" s="8">
        <f t="shared" ca="1" si="508"/>
        <v>1</v>
      </c>
      <c r="N6487" s="8">
        <f t="shared" ca="1" si="509"/>
        <v>-196</v>
      </c>
      <c r="O6487" s="32">
        <f ca="1">SUM(M$4:M6487)/I6487</f>
        <v>-3.0228254164096236E-2</v>
      </c>
      <c r="P6487" s="47">
        <f ca="1">_xlfn.VAR.P(M$4:M6487)</f>
        <v>0.9990862526501908</v>
      </c>
      <c r="Q6487" s="33">
        <f ca="1">COUNTIF(L$4:L6487, "WIN")/I6487</f>
        <v>0.48488587291795188</v>
      </c>
    </row>
    <row r="6488" spans="9:17" x14ac:dyDescent="0.25">
      <c r="I6488" s="5">
        <v>6485</v>
      </c>
      <c r="J6488" s="9">
        <f t="shared" ca="1" si="507"/>
        <v>0.73527339984008233</v>
      </c>
      <c r="K6488" s="7" t="str">
        <f t="shared" ca="1" si="505"/>
        <v>BLACK</v>
      </c>
      <c r="L6488" s="7" t="str">
        <f t="shared" ca="1" si="506"/>
        <v>LOSE</v>
      </c>
      <c r="M6488" s="8">
        <f t="shared" ca="1" si="508"/>
        <v>-1</v>
      </c>
      <c r="N6488" s="8">
        <f t="shared" ca="1" si="509"/>
        <v>-197</v>
      </c>
      <c r="O6488" s="32">
        <f ca="1">SUM(M$4:M6488)/I6488</f>
        <v>-3.0377794911333848E-2</v>
      </c>
      <c r="P6488" s="47">
        <f ca="1">_xlfn.VAR.P(M$4:M6488)</f>
        <v>0.99907718957632496</v>
      </c>
      <c r="Q6488" s="33">
        <f ca="1">COUNTIF(L$4:L6488, "WIN")/I6488</f>
        <v>0.48481110254433307</v>
      </c>
    </row>
    <row r="6489" spans="9:17" x14ac:dyDescent="0.25">
      <c r="I6489" s="5">
        <v>6486</v>
      </c>
      <c r="J6489" s="9">
        <f t="shared" ca="1" si="507"/>
        <v>0.61962968577886546</v>
      </c>
      <c r="K6489" s="7" t="str">
        <f t="shared" ca="1" si="505"/>
        <v>BLACK</v>
      </c>
      <c r="L6489" s="7" t="str">
        <f t="shared" ca="1" si="506"/>
        <v>LOSE</v>
      </c>
      <c r="M6489" s="8">
        <f t="shared" ca="1" si="508"/>
        <v>-1</v>
      </c>
      <c r="N6489" s="8">
        <f t="shared" ca="1" si="509"/>
        <v>-198</v>
      </c>
      <c r="O6489" s="32">
        <f ca="1">SUM(M$4:M6489)/I6489</f>
        <v>-3.0527289546716005E-2</v>
      </c>
      <c r="P6489" s="47">
        <f ca="1">_xlfn.VAR.P(M$4:M6489)</f>
        <v>0.99906808459293095</v>
      </c>
      <c r="Q6489" s="33">
        <f ca="1">COUNTIF(L$4:L6489, "WIN")/I6489</f>
        <v>0.48473635522664199</v>
      </c>
    </row>
    <row r="6490" spans="9:17" x14ac:dyDescent="0.25">
      <c r="I6490" s="5">
        <v>6487</v>
      </c>
      <c r="J6490" s="9">
        <f t="shared" ca="1" si="507"/>
        <v>0.37688509237071532</v>
      </c>
      <c r="K6490" s="7" t="str">
        <f t="shared" ca="1" si="505"/>
        <v>RED</v>
      </c>
      <c r="L6490" s="7" t="str">
        <f t="shared" ca="1" si="506"/>
        <v>WIN</v>
      </c>
      <c r="M6490" s="8">
        <f t="shared" ca="1" si="508"/>
        <v>1</v>
      </c>
      <c r="N6490" s="8">
        <f t="shared" ca="1" si="509"/>
        <v>-197</v>
      </c>
      <c r="O6490" s="32">
        <f ca="1">SUM(M$4:M6490)/I6490</f>
        <v>-3.0368429166024356E-2</v>
      </c>
      <c r="P6490" s="47">
        <f ca="1">_xlfn.VAR.P(M$4:M6490)</f>
        <v>0.99907775850998815</v>
      </c>
      <c r="Q6490" s="33">
        <f ca="1">COUNTIF(L$4:L6490, "WIN")/I6490</f>
        <v>0.48481578541698783</v>
      </c>
    </row>
    <row r="6491" spans="9:17" x14ac:dyDescent="0.25">
      <c r="I6491" s="5">
        <v>6488</v>
      </c>
      <c r="J6491" s="9">
        <f t="shared" ca="1" si="507"/>
        <v>0.85904582881143021</v>
      </c>
      <c r="K6491" s="7" t="str">
        <f t="shared" ca="1" si="505"/>
        <v>BLACK</v>
      </c>
      <c r="L6491" s="7" t="str">
        <f t="shared" ca="1" si="506"/>
        <v>LOSE</v>
      </c>
      <c r="M6491" s="8">
        <f t="shared" ca="1" si="508"/>
        <v>-1</v>
      </c>
      <c r="N6491" s="8">
        <f t="shared" ca="1" si="509"/>
        <v>-198</v>
      </c>
      <c r="O6491" s="32">
        <f ca="1">SUM(M$4:M6491)/I6491</f>
        <v>-3.0517879161528975E-2</v>
      </c>
      <c r="P6491" s="47">
        <f ca="1">_xlfn.VAR.P(M$4:M6491)</f>
        <v>0.99906865905148234</v>
      </c>
      <c r="Q6491" s="33">
        <f ca="1">COUNTIF(L$4:L6491, "WIN")/I6491</f>
        <v>0.48474106041923554</v>
      </c>
    </row>
    <row r="6492" spans="9:17" x14ac:dyDescent="0.25">
      <c r="I6492" s="5">
        <v>6489</v>
      </c>
      <c r="J6492" s="9">
        <f t="shared" ca="1" si="507"/>
        <v>0.16375502675792819</v>
      </c>
      <c r="K6492" s="7" t="str">
        <f t="shared" ca="1" si="505"/>
        <v>RED</v>
      </c>
      <c r="L6492" s="7" t="str">
        <f t="shared" ca="1" si="506"/>
        <v>WIN</v>
      </c>
      <c r="M6492" s="8">
        <f t="shared" ca="1" si="508"/>
        <v>1</v>
      </c>
      <c r="N6492" s="8">
        <f t="shared" ca="1" si="509"/>
        <v>-197</v>
      </c>
      <c r="O6492" s="32">
        <f ca="1">SUM(M$4:M6492)/I6492</f>
        <v>-3.0359069194020649E-2</v>
      </c>
      <c r="P6492" s="47">
        <f ca="1">_xlfn.VAR.P(M$4:M6492)</f>
        <v>0.99907832691767262</v>
      </c>
      <c r="Q6492" s="33">
        <f ca="1">COUNTIF(L$4:L6492, "WIN")/I6492</f>
        <v>0.48482046540298968</v>
      </c>
    </row>
    <row r="6493" spans="9:17" x14ac:dyDescent="0.25">
      <c r="I6493" s="5">
        <v>6490</v>
      </c>
      <c r="J6493" s="9">
        <f t="shared" ca="1" si="507"/>
        <v>0.13152393279238672</v>
      </c>
      <c r="K6493" s="7" t="str">
        <f t="shared" ca="1" si="505"/>
        <v>RED</v>
      </c>
      <c r="L6493" s="7" t="str">
        <f t="shared" ca="1" si="506"/>
        <v>WIN</v>
      </c>
      <c r="M6493" s="8">
        <f t="shared" ca="1" si="508"/>
        <v>1</v>
      </c>
      <c r="N6493" s="8">
        <f t="shared" ca="1" si="509"/>
        <v>-196</v>
      </c>
      <c r="O6493" s="32">
        <f ca="1">SUM(M$4:M6493)/I6493</f>
        <v>-3.020030816640986E-2</v>
      </c>
      <c r="P6493" s="47">
        <f ca="1">_xlfn.VAR.P(M$4:M6493)</f>
        <v>0.99908794138665391</v>
      </c>
      <c r="Q6493" s="33">
        <f ca="1">COUNTIF(L$4:L6493, "WIN")/I6493</f>
        <v>0.48489984591679508</v>
      </c>
    </row>
    <row r="6494" spans="9:17" x14ac:dyDescent="0.25">
      <c r="I6494" s="5">
        <v>6491</v>
      </c>
      <c r="J6494" s="9">
        <f t="shared" ca="1" si="507"/>
        <v>0.99367965342912701</v>
      </c>
      <c r="K6494" s="7" t="str">
        <f t="shared" ca="1" si="505"/>
        <v>GREEN</v>
      </c>
      <c r="L6494" s="7" t="str">
        <f t="shared" ca="1" si="506"/>
        <v>LOSE</v>
      </c>
      <c r="M6494" s="8">
        <f t="shared" ca="1" si="508"/>
        <v>-1</v>
      </c>
      <c r="N6494" s="8">
        <f t="shared" ca="1" si="509"/>
        <v>-197</v>
      </c>
      <c r="O6494" s="32">
        <f ca="1">SUM(M$4:M6494)/I6494</f>
        <v>-3.0349714989986135E-2</v>
      </c>
      <c r="P6494" s="47">
        <f ca="1">_xlfn.VAR.P(M$4:M6494)</f>
        <v>0.99907889480002665</v>
      </c>
      <c r="Q6494" s="33">
        <f ca="1">COUNTIF(L$4:L6494, "WIN")/I6494</f>
        <v>0.48482514250500691</v>
      </c>
    </row>
    <row r="6495" spans="9:17" x14ac:dyDescent="0.25">
      <c r="I6495" s="5">
        <v>6492</v>
      </c>
      <c r="J6495" s="9">
        <f t="shared" ca="1" si="507"/>
        <v>0.62745798052715851</v>
      </c>
      <c r="K6495" s="7" t="str">
        <f t="shared" ca="1" si="505"/>
        <v>BLACK</v>
      </c>
      <c r="L6495" s="7" t="str">
        <f t="shared" ca="1" si="506"/>
        <v>LOSE</v>
      </c>
      <c r="M6495" s="8">
        <f t="shared" ca="1" si="508"/>
        <v>-1</v>
      </c>
      <c r="N6495" s="8">
        <f t="shared" ca="1" si="509"/>
        <v>-198</v>
      </c>
      <c r="O6495" s="32">
        <f ca="1">SUM(M$4:M6495)/I6495</f>
        <v>-3.0499075785582256E-2</v>
      </c>
      <c r="P6495" s="47">
        <f ca="1">_xlfn.VAR.P(M$4:M6495)</f>
        <v>0.99906980637622533</v>
      </c>
      <c r="Q6495" s="33">
        <f ca="1">COUNTIF(L$4:L6495, "WIN")/I6495</f>
        <v>0.48475046210720885</v>
      </c>
    </row>
    <row r="6496" spans="9:17" x14ac:dyDescent="0.25">
      <c r="I6496" s="5">
        <v>6493</v>
      </c>
      <c r="J6496" s="9">
        <f t="shared" ca="1" si="507"/>
        <v>0.25186085646205381</v>
      </c>
      <c r="K6496" s="7" t="str">
        <f t="shared" ca="1" si="505"/>
        <v>RED</v>
      </c>
      <c r="L6496" s="7" t="str">
        <f t="shared" ca="1" si="506"/>
        <v>WIN</v>
      </c>
      <c r="M6496" s="8">
        <f t="shared" ca="1" si="508"/>
        <v>1</v>
      </c>
      <c r="N6496" s="8">
        <f t="shared" ca="1" si="509"/>
        <v>-197</v>
      </c>
      <c r="O6496" s="32">
        <f ca="1">SUM(M$4:M6496)/I6496</f>
        <v>-3.0340366548590791E-2</v>
      </c>
      <c r="P6496" s="47">
        <f ca="1">_xlfn.VAR.P(M$4:M6496)</f>
        <v>0.99907946215769716</v>
      </c>
      <c r="Q6496" s="33">
        <f ca="1">COUNTIF(L$4:L6496, "WIN")/I6496</f>
        <v>0.48482981672570463</v>
      </c>
    </row>
    <row r="6497" spans="9:17" x14ac:dyDescent="0.25">
      <c r="I6497" s="5">
        <v>6494</v>
      </c>
      <c r="J6497" s="9">
        <f t="shared" ca="1" si="507"/>
        <v>8.9661266163171716E-2</v>
      </c>
      <c r="K6497" s="7" t="str">
        <f t="shared" ca="1" si="505"/>
        <v>RED</v>
      </c>
      <c r="L6497" s="7" t="str">
        <f t="shared" ca="1" si="506"/>
        <v>WIN</v>
      </c>
      <c r="M6497" s="8">
        <f t="shared" ca="1" si="508"/>
        <v>1</v>
      </c>
      <c r="N6497" s="8">
        <f t="shared" ca="1" si="509"/>
        <v>-196</v>
      </c>
      <c r="O6497" s="32">
        <f ca="1">SUM(M$4:M6497)/I6497</f>
        <v>-3.0181706190329536E-2</v>
      </c>
      <c r="P6497" s="47">
        <f ca="1">_xlfn.VAR.P(M$4:M6497)</f>
        <v>0.99908906461144065</v>
      </c>
      <c r="Q6497" s="33">
        <f ca="1">COUNTIF(L$4:L6497, "WIN")/I6497</f>
        <v>0.48490914690483522</v>
      </c>
    </row>
    <row r="6498" spans="9:17" x14ac:dyDescent="0.25">
      <c r="I6498" s="5">
        <v>6495</v>
      </c>
      <c r="J6498" s="9">
        <f t="shared" ca="1" si="507"/>
        <v>2.8437182933075178E-2</v>
      </c>
      <c r="K6498" s="7" t="str">
        <f t="shared" ca="1" si="505"/>
        <v>RED</v>
      </c>
      <c r="L6498" s="7" t="str">
        <f t="shared" ca="1" si="506"/>
        <v>WIN</v>
      </c>
      <c r="M6498" s="8">
        <f t="shared" ca="1" si="508"/>
        <v>1</v>
      </c>
      <c r="N6498" s="8">
        <f t="shared" ca="1" si="509"/>
        <v>-195</v>
      </c>
      <c r="O6498" s="32">
        <f ca="1">SUM(M$4:M6498)/I6498</f>
        <v>-3.0023094688221709E-2</v>
      </c>
      <c r="P6498" s="47">
        <f ca="1">_xlfn.VAR.P(M$4:M6498)</f>
        <v>0.99909861378534204</v>
      </c>
      <c r="Q6498" s="33">
        <f ca="1">COUNTIF(L$4:L6498, "WIN")/I6498</f>
        <v>0.48498845265588914</v>
      </c>
    </row>
    <row r="6499" spans="9:17" x14ac:dyDescent="0.25">
      <c r="I6499" s="5">
        <v>6496</v>
      </c>
      <c r="J6499" s="9">
        <f t="shared" ca="1" si="507"/>
        <v>0.73574213734718119</v>
      </c>
      <c r="K6499" s="7" t="str">
        <f t="shared" ca="1" si="505"/>
        <v>BLACK</v>
      </c>
      <c r="L6499" s="7" t="str">
        <f t="shared" ca="1" si="506"/>
        <v>LOSE</v>
      </c>
      <c r="M6499" s="8">
        <f t="shared" ca="1" si="508"/>
        <v>-1</v>
      </c>
      <c r="N6499" s="8">
        <f t="shared" ca="1" si="509"/>
        <v>-196</v>
      </c>
      <c r="O6499" s="32">
        <f ca="1">SUM(M$4:M6499)/I6499</f>
        <v>-3.017241379310345E-2</v>
      </c>
      <c r="P6499" s="47">
        <f ca="1">_xlfn.VAR.P(M$4:M6499)</f>
        <v>0.99908962544589774</v>
      </c>
      <c r="Q6499" s="33">
        <f ca="1">COUNTIF(L$4:L6499, "WIN")/I6499</f>
        <v>0.48491379310344829</v>
      </c>
    </row>
    <row r="6500" spans="9:17" x14ac:dyDescent="0.25">
      <c r="I6500" s="5">
        <v>6497</v>
      </c>
      <c r="J6500" s="9">
        <f t="shared" ca="1" si="507"/>
        <v>0.30852578610644876</v>
      </c>
      <c r="K6500" s="7" t="str">
        <f t="shared" ca="1" si="505"/>
        <v>RED</v>
      </c>
      <c r="L6500" s="7" t="str">
        <f t="shared" ca="1" si="506"/>
        <v>WIN</v>
      </c>
      <c r="M6500" s="8">
        <f t="shared" ca="1" si="508"/>
        <v>1</v>
      </c>
      <c r="N6500" s="8">
        <f t="shared" ca="1" si="509"/>
        <v>-195</v>
      </c>
      <c r="O6500" s="32">
        <f ca="1">SUM(M$4:M6500)/I6500</f>
        <v>-3.0013852547329536E-2</v>
      </c>
      <c r="P6500" s="47">
        <f ca="1">_xlfn.VAR.P(M$4:M6500)</f>
        <v>0.99909916865526716</v>
      </c>
      <c r="Q6500" s="33">
        <f ca="1">COUNTIF(L$4:L6500, "WIN")/I6500</f>
        <v>0.48499307372633521</v>
      </c>
    </row>
    <row r="6501" spans="9:17" x14ac:dyDescent="0.25">
      <c r="I6501" s="5">
        <v>6498</v>
      </c>
      <c r="J6501" s="9">
        <f t="shared" ca="1" si="507"/>
        <v>6.6998678975824677E-2</v>
      </c>
      <c r="K6501" s="7" t="str">
        <f t="shared" ca="1" si="505"/>
        <v>RED</v>
      </c>
      <c r="L6501" s="7" t="str">
        <f t="shared" ca="1" si="506"/>
        <v>WIN</v>
      </c>
      <c r="M6501" s="8">
        <f t="shared" ca="1" si="508"/>
        <v>1</v>
      </c>
      <c r="N6501" s="8">
        <f t="shared" ca="1" si="509"/>
        <v>-194</v>
      </c>
      <c r="O6501" s="32">
        <f ca="1">SUM(M$4:M6501)/I6501</f>
        <v>-2.9855340104647583E-2</v>
      </c>
      <c r="P6501" s="47">
        <f ca="1">_xlfn.VAR.P(M$4:M6501)</f>
        <v>0.99910865866723586</v>
      </c>
      <c r="Q6501" s="33">
        <f ca="1">COUNTIF(L$4:L6501, "WIN")/I6501</f>
        <v>0.48507232994767618</v>
      </c>
    </row>
    <row r="6502" spans="9:17" x14ac:dyDescent="0.25">
      <c r="I6502" s="5">
        <v>6499</v>
      </c>
      <c r="J6502" s="9">
        <f t="shared" ca="1" si="507"/>
        <v>0.99033799665626099</v>
      </c>
      <c r="K6502" s="7" t="str">
        <f t="shared" ca="1" si="505"/>
        <v>GREEN</v>
      </c>
      <c r="L6502" s="7" t="str">
        <f t="shared" ca="1" si="506"/>
        <v>LOSE</v>
      </c>
      <c r="M6502" s="8">
        <f t="shared" ca="1" si="508"/>
        <v>-1</v>
      </c>
      <c r="N6502" s="8">
        <f t="shared" ca="1" si="509"/>
        <v>-195</v>
      </c>
      <c r="O6502" s="32">
        <f ca="1">SUM(M$4:M6502)/I6502</f>
        <v>-3.0004616094783814E-2</v>
      </c>
      <c r="P6502" s="47">
        <f ca="1">_xlfn.VAR.P(M$4:M6502)</f>
        <v>0.99909972301300465</v>
      </c>
      <c r="Q6502" s="33">
        <f ca="1">COUNTIF(L$4:L6502, "WIN")/I6502</f>
        <v>0.48499769195260811</v>
      </c>
    </row>
    <row r="6503" spans="9:17" x14ac:dyDescent="0.25">
      <c r="I6503" s="5">
        <v>6500</v>
      </c>
      <c r="J6503" s="9">
        <f t="shared" ca="1" si="507"/>
        <v>0.84151636288492893</v>
      </c>
      <c r="K6503" s="7" t="str">
        <f t="shared" ca="1" si="505"/>
        <v>BLACK</v>
      </c>
      <c r="L6503" s="7" t="str">
        <f t="shared" ca="1" si="506"/>
        <v>LOSE</v>
      </c>
      <c r="M6503" s="8">
        <f t="shared" ca="1" si="508"/>
        <v>-1</v>
      </c>
      <c r="N6503" s="8">
        <f t="shared" ca="1" si="509"/>
        <v>-196</v>
      </c>
      <c r="O6503" s="32">
        <f ca="1">SUM(M$4:M6503)/I6503</f>
        <v>-3.0153846153846153E-2</v>
      </c>
      <c r="P6503" s="47">
        <f ca="1">_xlfn.VAR.P(M$4:M6503)</f>
        <v>0.99909074556213018</v>
      </c>
      <c r="Q6503" s="33">
        <f ca="1">COUNTIF(L$4:L6503, "WIN")/I6503</f>
        <v>0.4849230769230769</v>
      </c>
    </row>
    <row r="6504" spans="9:17" x14ac:dyDescent="0.25">
      <c r="I6504" s="5">
        <v>6501</v>
      </c>
      <c r="J6504" s="9">
        <f t="shared" ca="1" si="507"/>
        <v>0.36753758396865244</v>
      </c>
      <c r="K6504" s="7" t="str">
        <f t="shared" ca="1" si="505"/>
        <v>RED</v>
      </c>
      <c r="L6504" s="7" t="str">
        <f t="shared" ca="1" si="506"/>
        <v>WIN</v>
      </c>
      <c r="M6504" s="8">
        <f t="shared" ca="1" si="508"/>
        <v>1</v>
      </c>
      <c r="N6504" s="8">
        <f t="shared" ca="1" si="509"/>
        <v>-195</v>
      </c>
      <c r="O6504" s="32">
        <f ca="1">SUM(M$4:M6504)/I6504</f>
        <v>-2.9995385325334564E-2</v>
      </c>
      <c r="P6504" s="47">
        <f ca="1">_xlfn.VAR.P(M$4:M6504)</f>
        <v>0.99910027685918468</v>
      </c>
      <c r="Q6504" s="33">
        <f ca="1">COUNTIF(L$4:L6504, "WIN")/I6504</f>
        <v>0.48500230733733274</v>
      </c>
    </row>
    <row r="6505" spans="9:17" x14ac:dyDescent="0.25">
      <c r="I6505" s="5">
        <v>6502</v>
      </c>
      <c r="J6505" s="9">
        <f t="shared" ca="1" si="507"/>
        <v>0.69203943272211021</v>
      </c>
      <c r="K6505" s="7" t="str">
        <f t="shared" ca="1" si="505"/>
        <v>BLACK</v>
      </c>
      <c r="L6505" s="7" t="str">
        <f t="shared" ca="1" si="506"/>
        <v>LOSE</v>
      </c>
      <c r="M6505" s="8">
        <f t="shared" ca="1" si="508"/>
        <v>-1</v>
      </c>
      <c r="N6505" s="8">
        <f t="shared" ca="1" si="509"/>
        <v>-196</v>
      </c>
      <c r="O6505" s="32">
        <f ca="1">SUM(M$4:M6505)/I6505</f>
        <v>-3.0144570901261152E-2</v>
      </c>
      <c r="P6505" s="47">
        <f ca="1">_xlfn.VAR.P(M$4:M6505)</f>
        <v>0.99909130484517883</v>
      </c>
      <c r="Q6505" s="33">
        <f ca="1">COUNTIF(L$4:L6505, "WIN")/I6505</f>
        <v>0.48492771454936945</v>
      </c>
    </row>
    <row r="6506" spans="9:17" x14ac:dyDescent="0.25">
      <c r="I6506" s="5">
        <v>6503</v>
      </c>
      <c r="J6506" s="9">
        <f t="shared" ca="1" si="507"/>
        <v>0.47573527738227173</v>
      </c>
      <c r="K6506" s="7" t="str">
        <f t="shared" ca="1" si="505"/>
        <v>RED</v>
      </c>
      <c r="L6506" s="7" t="str">
        <f t="shared" ca="1" si="506"/>
        <v>WIN</v>
      </c>
      <c r="M6506" s="8">
        <f t="shared" ca="1" si="508"/>
        <v>1</v>
      </c>
      <c r="N6506" s="8">
        <f t="shared" ca="1" si="509"/>
        <v>-195</v>
      </c>
      <c r="O6506" s="32">
        <f ca="1">SUM(M$4:M6506)/I6506</f>
        <v>-2.9986160233738273E-2</v>
      </c>
      <c r="P6506" s="47">
        <f ca="1">_xlfn.VAR.P(M$4:M6506)</f>
        <v>0.99910083019443663</v>
      </c>
      <c r="Q6506" s="33">
        <f ca="1">COUNTIF(L$4:L6506, "WIN")/I6506</f>
        <v>0.48500691988313088</v>
      </c>
    </row>
    <row r="6507" spans="9:17" x14ac:dyDescent="0.25">
      <c r="I6507" s="5">
        <v>6504</v>
      </c>
      <c r="J6507" s="9">
        <f t="shared" ca="1" si="507"/>
        <v>0.71181403275827881</v>
      </c>
      <c r="K6507" s="7" t="str">
        <f t="shared" ca="1" si="505"/>
        <v>BLACK</v>
      </c>
      <c r="L6507" s="7" t="str">
        <f t="shared" ca="1" si="506"/>
        <v>LOSE</v>
      </c>
      <c r="M6507" s="8">
        <f t="shared" ca="1" si="508"/>
        <v>-1</v>
      </c>
      <c r="N6507" s="8">
        <f t="shared" ca="1" si="509"/>
        <v>-196</v>
      </c>
      <c r="O6507" s="32">
        <f ca="1">SUM(M$4:M6507)/I6507</f>
        <v>-3.0135301353013531E-2</v>
      </c>
      <c r="P6507" s="47">
        <f ca="1">_xlfn.VAR.P(M$4:M6507)</f>
        <v>0.99909186361236302</v>
      </c>
      <c r="Q6507" s="33">
        <f ca="1">COUNTIF(L$4:L6507, "WIN")/I6507</f>
        <v>0.48493234932349322</v>
      </c>
    </row>
    <row r="6508" spans="9:17" x14ac:dyDescent="0.25">
      <c r="I6508" s="5">
        <v>6505</v>
      </c>
      <c r="J6508" s="9">
        <f t="shared" ca="1" si="507"/>
        <v>0.41417710961476595</v>
      </c>
      <c r="K6508" s="7" t="str">
        <f t="shared" ca="1" si="505"/>
        <v>RED</v>
      </c>
      <c r="L6508" s="7" t="str">
        <f t="shared" ca="1" si="506"/>
        <v>WIN</v>
      </c>
      <c r="M6508" s="8">
        <f t="shared" ca="1" si="508"/>
        <v>1</v>
      </c>
      <c r="N6508" s="8">
        <f t="shared" ca="1" si="509"/>
        <v>-195</v>
      </c>
      <c r="O6508" s="32">
        <f ca="1">SUM(M$4:M6508)/I6508</f>
        <v>-2.997694081475788E-2</v>
      </c>
      <c r="P6508" s="47">
        <f ca="1">_xlfn.VAR.P(M$4:M6508)</f>
        <v>0.99910138301938856</v>
      </c>
      <c r="Q6508" s="33">
        <f ca="1">COUNTIF(L$4:L6508, "WIN")/I6508</f>
        <v>0.48501152959262106</v>
      </c>
    </row>
    <row r="6509" spans="9:17" x14ac:dyDescent="0.25">
      <c r="I6509" s="5">
        <v>6506</v>
      </c>
      <c r="J6509" s="9">
        <f t="shared" ca="1" si="507"/>
        <v>0.97860285769397981</v>
      </c>
      <c r="K6509" s="7" t="str">
        <f t="shared" ca="1" si="505"/>
        <v>GREEN</v>
      </c>
      <c r="L6509" s="7" t="str">
        <f t="shared" ca="1" si="506"/>
        <v>LOSE</v>
      </c>
      <c r="M6509" s="8">
        <f t="shared" ca="1" si="508"/>
        <v>-1</v>
      </c>
      <c r="N6509" s="8">
        <f t="shared" ca="1" si="509"/>
        <v>-196</v>
      </c>
      <c r="O6509" s="32">
        <f ca="1">SUM(M$4:M6509)/I6509</f>
        <v>-3.0126037503842608E-2</v>
      </c>
      <c r="P6509" s="47">
        <f ca="1">_xlfn.VAR.P(M$4:M6509)</f>
        <v>0.99909242186431702</v>
      </c>
      <c r="Q6509" s="33">
        <f ca="1">COUNTIF(L$4:L6509, "WIN")/I6509</f>
        <v>0.48493698124807871</v>
      </c>
    </row>
    <row r="6510" spans="9:17" x14ac:dyDescent="0.25">
      <c r="I6510" s="5">
        <v>6507</v>
      </c>
      <c r="J6510" s="9">
        <f t="shared" ca="1" si="507"/>
        <v>2.7698112964936961E-2</v>
      </c>
      <c r="K6510" s="7" t="str">
        <f t="shared" ca="1" si="505"/>
        <v>RED</v>
      </c>
      <c r="L6510" s="7" t="str">
        <f t="shared" ca="1" si="506"/>
        <v>WIN</v>
      </c>
      <c r="M6510" s="8">
        <f t="shared" ca="1" si="508"/>
        <v>1</v>
      </c>
      <c r="N6510" s="8">
        <f t="shared" ca="1" si="509"/>
        <v>-195</v>
      </c>
      <c r="O6510" s="32">
        <f ca="1">SUM(M$4:M6510)/I6510</f>
        <v>-2.9967727063162749E-2</v>
      </c>
      <c r="P6510" s="47">
        <f ca="1">_xlfn.VAR.P(M$4:M6510)</f>
        <v>0.99910193533466773</v>
      </c>
      <c r="Q6510" s="33">
        <f ca="1">COUNTIF(L$4:L6510, "WIN")/I6510</f>
        <v>0.48501613646841862</v>
      </c>
    </row>
    <row r="6511" spans="9:17" x14ac:dyDescent="0.25">
      <c r="I6511" s="5">
        <v>6508</v>
      </c>
      <c r="J6511" s="9">
        <f t="shared" ca="1" si="507"/>
        <v>0.9459744256581103</v>
      </c>
      <c r="K6511" s="7" t="str">
        <f t="shared" ca="1" si="505"/>
        <v>BLACK</v>
      </c>
      <c r="L6511" s="7" t="str">
        <f t="shared" ca="1" si="506"/>
        <v>LOSE</v>
      </c>
      <c r="M6511" s="8">
        <f t="shared" ca="1" si="508"/>
        <v>-1</v>
      </c>
      <c r="N6511" s="8">
        <f t="shared" ca="1" si="509"/>
        <v>-196</v>
      </c>
      <c r="O6511" s="32">
        <f ca="1">SUM(M$4:M6511)/I6511</f>
        <v>-3.011677934849416E-2</v>
      </c>
      <c r="P6511" s="47">
        <f ca="1">_xlfn.VAR.P(M$4:M6511)</f>
        <v>0.99909297960167409</v>
      </c>
      <c r="Q6511" s="33">
        <f ca="1">COUNTIF(L$4:L6511, "WIN")/I6511</f>
        <v>0.48494161032575289</v>
      </c>
    </row>
    <row r="6512" spans="9:17" x14ac:dyDescent="0.25">
      <c r="I6512" s="5">
        <v>6509</v>
      </c>
      <c r="J6512" s="9">
        <f t="shared" ca="1" si="507"/>
        <v>0.65345878775080879</v>
      </c>
      <c r="K6512" s="7" t="str">
        <f t="shared" ca="1" si="505"/>
        <v>BLACK</v>
      </c>
      <c r="L6512" s="7" t="str">
        <f t="shared" ca="1" si="506"/>
        <v>LOSE</v>
      </c>
      <c r="M6512" s="8">
        <f t="shared" ca="1" si="508"/>
        <v>-1</v>
      </c>
      <c r="N6512" s="8">
        <f t="shared" ca="1" si="509"/>
        <v>-197</v>
      </c>
      <c r="O6512" s="32">
        <f ca="1">SUM(M$4:M6512)/I6512</f>
        <v>-3.0265785834997696E-2</v>
      </c>
      <c r="P6512" s="47">
        <f ca="1">_xlfn.VAR.P(M$4:M6512)</f>
        <v>0.99908398220779004</v>
      </c>
      <c r="Q6512" s="33">
        <f ca="1">COUNTIF(L$4:L6512, "WIN")/I6512</f>
        <v>0.48486710708250114</v>
      </c>
    </row>
    <row r="6513" spans="9:17" x14ac:dyDescent="0.25">
      <c r="I6513" s="5">
        <v>6510</v>
      </c>
      <c r="J6513" s="9">
        <f t="shared" ca="1" si="507"/>
        <v>0.48559052461857544</v>
      </c>
      <c r="K6513" s="7" t="str">
        <f t="shared" ca="1" si="505"/>
        <v>RED</v>
      </c>
      <c r="L6513" s="7" t="str">
        <f t="shared" ca="1" si="506"/>
        <v>WIN</v>
      </c>
      <c r="M6513" s="8">
        <f t="shared" ca="1" si="508"/>
        <v>1</v>
      </c>
      <c r="N6513" s="8">
        <f t="shared" ca="1" si="509"/>
        <v>-196</v>
      </c>
      <c r="O6513" s="32">
        <f ca="1">SUM(M$4:M6513)/I6513</f>
        <v>-3.0107526881720432E-2</v>
      </c>
      <c r="P6513" s="47">
        <f ca="1">_xlfn.VAR.P(M$4:M6513)</f>
        <v>0.99909353682506652</v>
      </c>
      <c r="Q6513" s="33">
        <f ca="1">COUNTIF(L$4:L6513, "WIN")/I6513</f>
        <v>0.48494623655913977</v>
      </c>
    </row>
    <row r="6514" spans="9:17" x14ac:dyDescent="0.25">
      <c r="I6514" s="5">
        <v>6511</v>
      </c>
      <c r="J6514" s="9">
        <f t="shared" ca="1" si="507"/>
        <v>5.9039301833889946E-2</v>
      </c>
      <c r="K6514" s="7" t="str">
        <f t="shared" ca="1" si="505"/>
        <v>RED</v>
      </c>
      <c r="L6514" s="7" t="str">
        <f t="shared" ca="1" si="506"/>
        <v>WIN</v>
      </c>
      <c r="M6514" s="8">
        <f t="shared" ca="1" si="508"/>
        <v>1</v>
      </c>
      <c r="N6514" s="8">
        <f t="shared" ca="1" si="509"/>
        <v>-195</v>
      </c>
      <c r="O6514" s="32">
        <f ca="1">SUM(M$4:M6514)/I6514</f>
        <v>-2.9949316541237905E-2</v>
      </c>
      <c r="P6514" s="47">
        <f ca="1">_xlfn.VAR.P(M$4:M6514)</f>
        <v>0.99910303843871273</v>
      </c>
      <c r="Q6514" s="33">
        <f ca="1">COUNTIF(L$4:L6514, "WIN")/I6514</f>
        <v>0.48502534172938105</v>
      </c>
    </row>
    <row r="6515" spans="9:17" x14ac:dyDescent="0.25">
      <c r="I6515" s="5">
        <v>6512</v>
      </c>
      <c r="J6515" s="9">
        <f t="shared" ca="1" si="507"/>
        <v>0.10449284491658395</v>
      </c>
      <c r="K6515" s="7" t="str">
        <f t="shared" ca="1" si="505"/>
        <v>RED</v>
      </c>
      <c r="L6515" s="7" t="str">
        <f t="shared" ca="1" si="506"/>
        <v>WIN</v>
      </c>
      <c r="M6515" s="8">
        <f t="shared" ca="1" si="508"/>
        <v>1</v>
      </c>
      <c r="N6515" s="8">
        <f t="shared" ca="1" si="509"/>
        <v>-194</v>
      </c>
      <c r="O6515" s="32">
        <f ca="1">SUM(M$4:M6515)/I6515</f>
        <v>-2.9791154791154791E-2</v>
      </c>
      <c r="P6515" s="47">
        <f ca="1">_xlfn.VAR.P(M$4:M6515)</f>
        <v>0.99911248709620948</v>
      </c>
      <c r="Q6515" s="33">
        <f ca="1">COUNTIF(L$4:L6515, "WIN")/I6515</f>
        <v>0.4851044226044226</v>
      </c>
    </row>
    <row r="6516" spans="9:17" x14ac:dyDescent="0.25">
      <c r="I6516" s="5">
        <v>6513</v>
      </c>
      <c r="J6516" s="9">
        <f t="shared" ca="1" si="507"/>
        <v>0.20024964611424945</v>
      </c>
      <c r="K6516" s="7" t="str">
        <f t="shared" ca="1" si="505"/>
        <v>RED</v>
      </c>
      <c r="L6516" s="7" t="str">
        <f t="shared" ca="1" si="506"/>
        <v>WIN</v>
      </c>
      <c r="M6516" s="8">
        <f t="shared" ca="1" si="508"/>
        <v>1</v>
      </c>
      <c r="N6516" s="8">
        <f t="shared" ca="1" si="509"/>
        <v>-193</v>
      </c>
      <c r="O6516" s="32">
        <f ca="1">SUM(M$4:M6516)/I6516</f>
        <v>-2.9633041609089514E-2</v>
      </c>
      <c r="P6516" s="47">
        <f ca="1">_xlfn.VAR.P(M$4:M6516)</f>
        <v>0.99912188284499392</v>
      </c>
      <c r="Q6516" s="33">
        <f ca="1">COUNTIF(L$4:L6516, "WIN")/I6516</f>
        <v>0.48518347919545524</v>
      </c>
    </row>
    <row r="6517" spans="9:17" x14ac:dyDescent="0.25">
      <c r="I6517" s="5">
        <v>6514</v>
      </c>
      <c r="J6517" s="9">
        <f t="shared" ca="1" si="507"/>
        <v>0.59006646728639423</v>
      </c>
      <c r="K6517" s="7" t="str">
        <f t="shared" ca="1" si="505"/>
        <v>BLACK</v>
      </c>
      <c r="L6517" s="7" t="str">
        <f t="shared" ca="1" si="506"/>
        <v>LOSE</v>
      </c>
      <c r="M6517" s="8">
        <f t="shared" ca="1" si="508"/>
        <v>-1</v>
      </c>
      <c r="N6517" s="8">
        <f t="shared" ca="1" si="509"/>
        <v>-194</v>
      </c>
      <c r="O6517" s="32">
        <f ca="1">SUM(M$4:M6517)/I6517</f>
        <v>-2.9782007982806263E-2</v>
      </c>
      <c r="P6517" s="47">
        <f ca="1">_xlfn.VAR.P(M$4:M6517)</f>
        <v>0.99911303200051205</v>
      </c>
      <c r="Q6517" s="33">
        <f ca="1">COUNTIF(L$4:L6517, "WIN")/I6517</f>
        <v>0.48510899600859686</v>
      </c>
    </row>
    <row r="6518" spans="9:17" x14ac:dyDescent="0.25">
      <c r="I6518" s="5">
        <v>6515</v>
      </c>
      <c r="J6518" s="9">
        <f t="shared" ca="1" si="507"/>
        <v>0.96730575082309478</v>
      </c>
      <c r="K6518" s="7" t="str">
        <f t="shared" ca="1" si="505"/>
        <v>BLACK</v>
      </c>
      <c r="L6518" s="7" t="str">
        <f t="shared" ca="1" si="506"/>
        <v>LOSE</v>
      </c>
      <c r="M6518" s="8">
        <f t="shared" ca="1" si="508"/>
        <v>-1</v>
      </c>
      <c r="N6518" s="8">
        <f t="shared" ca="1" si="509"/>
        <v>-195</v>
      </c>
      <c r="O6518" s="32">
        <f ca="1">SUM(M$4:M6518)/I6518</f>
        <v>-2.9930928626247123E-2</v>
      </c>
      <c r="P6518" s="47">
        <f ca="1">_xlfn.VAR.P(M$4:M6518)</f>
        <v>0.99910413951157051</v>
      </c>
      <c r="Q6518" s="33">
        <f ca="1">COUNTIF(L$4:L6518, "WIN")/I6518</f>
        <v>0.48503453568687643</v>
      </c>
    </row>
    <row r="6519" spans="9:17" x14ac:dyDescent="0.25">
      <c r="I6519" s="5">
        <v>6516</v>
      </c>
      <c r="J6519" s="9">
        <f t="shared" ca="1" si="507"/>
        <v>5.3844136060003267E-2</v>
      </c>
      <c r="K6519" s="7" t="str">
        <f t="shared" ca="1" si="505"/>
        <v>RED</v>
      </c>
      <c r="L6519" s="7" t="str">
        <f t="shared" ca="1" si="506"/>
        <v>WIN</v>
      </c>
      <c r="M6519" s="8">
        <f t="shared" ca="1" si="508"/>
        <v>1</v>
      </c>
      <c r="N6519" s="8">
        <f t="shared" ca="1" si="509"/>
        <v>-194</v>
      </c>
      <c r="O6519" s="32">
        <f ca="1">SUM(M$4:M6519)/I6519</f>
        <v>-2.9772866789441375E-2</v>
      </c>
      <c r="P6519" s="47">
        <f ca="1">_xlfn.VAR.P(M$4:M6519)</f>
        <v>0.99911357640313814</v>
      </c>
      <c r="Q6519" s="33">
        <f ca="1">COUNTIF(L$4:L6519, "WIN")/I6519</f>
        <v>0.48511356660527932</v>
      </c>
    </row>
    <row r="6520" spans="9:17" x14ac:dyDescent="0.25">
      <c r="I6520" s="5">
        <v>6517</v>
      </c>
      <c r="J6520" s="9">
        <f t="shared" ca="1" si="507"/>
        <v>0.48655822105016366</v>
      </c>
      <c r="K6520" s="7" t="str">
        <f t="shared" ca="1" si="505"/>
        <v>BLACK</v>
      </c>
      <c r="L6520" s="7" t="str">
        <f t="shared" ca="1" si="506"/>
        <v>LOSE</v>
      </c>
      <c r="M6520" s="8">
        <f t="shared" ca="1" si="508"/>
        <v>-1</v>
      </c>
      <c r="N6520" s="8">
        <f t="shared" ca="1" si="509"/>
        <v>-195</v>
      </c>
      <c r="O6520" s="32">
        <f ca="1">SUM(M$4:M6520)/I6520</f>
        <v>-2.9921743133343563E-2</v>
      </c>
      <c r="P6520" s="47">
        <f ca="1">_xlfn.VAR.P(M$4:M6520)</f>
        <v>0.99910468928786222</v>
      </c>
      <c r="Q6520" s="33">
        <f ca="1">COUNTIF(L$4:L6520, "WIN")/I6520</f>
        <v>0.48503912843332819</v>
      </c>
    </row>
    <row r="6521" spans="9:17" x14ac:dyDescent="0.25">
      <c r="I6521" s="5">
        <v>6518</v>
      </c>
      <c r="J6521" s="9">
        <f t="shared" ca="1" si="507"/>
        <v>0.20186578906123187</v>
      </c>
      <c r="K6521" s="7" t="str">
        <f t="shared" ca="1" si="505"/>
        <v>RED</v>
      </c>
      <c r="L6521" s="7" t="str">
        <f t="shared" ca="1" si="506"/>
        <v>WIN</v>
      </c>
      <c r="M6521" s="8">
        <f t="shared" ca="1" si="508"/>
        <v>1</v>
      </c>
      <c r="N6521" s="8">
        <f t="shared" ca="1" si="509"/>
        <v>-194</v>
      </c>
      <c r="O6521" s="32">
        <f ca="1">SUM(M$4:M6521)/I6521</f>
        <v>-2.9763731205891378E-2</v>
      </c>
      <c r="P6521" s="47">
        <f ca="1">_xlfn.VAR.P(M$4:M6521)</f>
        <v>0.99911412030470348</v>
      </c>
      <c r="Q6521" s="33">
        <f ca="1">COUNTIF(L$4:L6521, "WIN")/I6521</f>
        <v>0.48511813439705431</v>
      </c>
    </row>
    <row r="6522" spans="9:17" x14ac:dyDescent="0.25">
      <c r="I6522" s="5">
        <v>6519</v>
      </c>
      <c r="J6522" s="9">
        <f t="shared" ca="1" si="507"/>
        <v>0.91373163597301732</v>
      </c>
      <c r="K6522" s="7" t="str">
        <f t="shared" ca="1" si="505"/>
        <v>BLACK</v>
      </c>
      <c r="L6522" s="7" t="str">
        <f t="shared" ca="1" si="506"/>
        <v>LOSE</v>
      </c>
      <c r="M6522" s="8">
        <f t="shared" ca="1" si="508"/>
        <v>-1</v>
      </c>
      <c r="N6522" s="8">
        <f t="shared" ca="1" si="509"/>
        <v>-195</v>
      </c>
      <c r="O6522" s="32">
        <f ca="1">SUM(M$4:M6522)/I6522</f>
        <v>-2.9912563276576161E-2</v>
      </c>
      <c r="P6522" s="47">
        <f ca="1">_xlfn.VAR.P(M$4:M6522)</f>
        <v>0.99910523855822486</v>
      </c>
      <c r="Q6522" s="33">
        <f ca="1">COUNTIF(L$4:L6522, "WIN")/I6522</f>
        <v>0.4850437183617119</v>
      </c>
    </row>
    <row r="6523" spans="9:17" x14ac:dyDescent="0.25">
      <c r="I6523" s="5">
        <v>6520</v>
      </c>
      <c r="J6523" s="9">
        <f t="shared" ca="1" si="507"/>
        <v>0.5689572758588306</v>
      </c>
      <c r="K6523" s="7" t="str">
        <f t="shared" ca="1" si="505"/>
        <v>BLACK</v>
      </c>
      <c r="L6523" s="7" t="str">
        <f t="shared" ca="1" si="506"/>
        <v>LOSE</v>
      </c>
      <c r="M6523" s="8">
        <f t="shared" ca="1" si="508"/>
        <v>-1</v>
      </c>
      <c r="N6523" s="8">
        <f t="shared" ca="1" si="509"/>
        <v>-196</v>
      </c>
      <c r="O6523" s="32">
        <f ca="1">SUM(M$4:M6523)/I6523</f>
        <v>-3.0061349693251534E-2</v>
      </c>
      <c r="P6523" s="47">
        <f ca="1">_xlfn.VAR.P(M$4:M6523)</f>
        <v>0.99909631525462006</v>
      </c>
      <c r="Q6523" s="33">
        <f ca="1">COUNTIF(L$4:L6523, "WIN")/I6523</f>
        <v>0.48496932515337421</v>
      </c>
    </row>
    <row r="6524" spans="9:17" x14ac:dyDescent="0.25">
      <c r="I6524" s="5">
        <v>6521</v>
      </c>
      <c r="J6524" s="9">
        <f t="shared" ca="1" si="507"/>
        <v>0.15714179431261632</v>
      </c>
      <c r="K6524" s="7" t="str">
        <f t="shared" ca="1" si="505"/>
        <v>RED</v>
      </c>
      <c r="L6524" s="7" t="str">
        <f t="shared" ca="1" si="506"/>
        <v>WIN</v>
      </c>
      <c r="M6524" s="8">
        <f t="shared" ca="1" si="508"/>
        <v>1</v>
      </c>
      <c r="N6524" s="8">
        <f t="shared" ca="1" si="509"/>
        <v>-195</v>
      </c>
      <c r="O6524" s="32">
        <f ca="1">SUM(M$4:M6524)/I6524</f>
        <v>-2.9903389050759087E-2</v>
      </c>
      <c r="P6524" s="47">
        <f ca="1">_xlfn.VAR.P(M$4:M6524)</f>
        <v>0.99910578732327893</v>
      </c>
      <c r="Q6524" s="33">
        <f ca="1">COUNTIF(L$4:L6524, "WIN")/I6524</f>
        <v>0.48504830547462047</v>
      </c>
    </row>
    <row r="6525" spans="9:17" x14ac:dyDescent="0.25">
      <c r="I6525" s="5">
        <v>6522</v>
      </c>
      <c r="J6525" s="9">
        <f t="shared" ca="1" si="507"/>
        <v>0.56251273530480628</v>
      </c>
      <c r="K6525" s="7" t="str">
        <f t="shared" ca="1" si="505"/>
        <v>BLACK</v>
      </c>
      <c r="L6525" s="7" t="str">
        <f t="shared" ca="1" si="506"/>
        <v>LOSE</v>
      </c>
      <c r="M6525" s="8">
        <f t="shared" ca="1" si="508"/>
        <v>-1</v>
      </c>
      <c r="N6525" s="8">
        <f t="shared" ca="1" si="509"/>
        <v>-196</v>
      </c>
      <c r="O6525" s="32">
        <f ca="1">SUM(M$4:M6525)/I6525</f>
        <v>-3.0052131248083411E-2</v>
      </c>
      <c r="P6525" s="47">
        <f ca="1">_xlfn.VAR.P(M$4:M6525)</f>
        <v>0.99909686940744802</v>
      </c>
      <c r="Q6525" s="33">
        <f ca="1">COUNTIF(L$4:L6525, "WIN")/I6525</f>
        <v>0.48497393437595832</v>
      </c>
    </row>
    <row r="6526" spans="9:17" x14ac:dyDescent="0.25">
      <c r="I6526" s="5">
        <v>6523</v>
      </c>
      <c r="J6526" s="9">
        <f t="shared" ca="1" si="507"/>
        <v>0.21257907656247754</v>
      </c>
      <c r="K6526" s="7" t="str">
        <f t="shared" ca="1" si="505"/>
        <v>RED</v>
      </c>
      <c r="L6526" s="7" t="str">
        <f t="shared" ca="1" si="506"/>
        <v>WIN</v>
      </c>
      <c r="M6526" s="8">
        <f t="shared" ca="1" si="508"/>
        <v>1</v>
      </c>
      <c r="N6526" s="8">
        <f t="shared" ca="1" si="509"/>
        <v>-195</v>
      </c>
      <c r="O6526" s="32">
        <f ca="1">SUM(M$4:M6526)/I6526</f>
        <v>-2.9894220450712862E-2</v>
      </c>
      <c r="P6526" s="47">
        <f ca="1">_xlfn.VAR.P(M$4:M6526)</f>
        <v>0.99910633558364415</v>
      </c>
      <c r="Q6526" s="33">
        <f ca="1">COUNTIF(L$4:L6526, "WIN")/I6526</f>
        <v>0.48505288977464356</v>
      </c>
    </row>
    <row r="6527" spans="9:17" x14ac:dyDescent="0.25">
      <c r="I6527" s="5">
        <v>6524</v>
      </c>
      <c r="J6527" s="9">
        <f t="shared" ca="1" si="507"/>
        <v>0.63268603664010914</v>
      </c>
      <c r="K6527" s="7" t="str">
        <f t="shared" ca="1" si="505"/>
        <v>BLACK</v>
      </c>
      <c r="L6527" s="7" t="str">
        <f t="shared" ca="1" si="506"/>
        <v>LOSE</v>
      </c>
      <c r="M6527" s="8">
        <f t="shared" ca="1" si="508"/>
        <v>-1</v>
      </c>
      <c r="N6527" s="8">
        <f t="shared" ca="1" si="509"/>
        <v>-196</v>
      </c>
      <c r="O6527" s="32">
        <f ca="1">SUM(M$4:M6527)/I6527</f>
        <v>-3.0042918454935622E-2</v>
      </c>
      <c r="P6527" s="47">
        <f ca="1">_xlfn.VAR.P(M$4:M6527)</f>
        <v>0.99909742305071014</v>
      </c>
      <c r="Q6527" s="33">
        <f ca="1">COUNTIF(L$4:L6527, "WIN")/I6527</f>
        <v>0.48497854077253216</v>
      </c>
    </row>
    <row r="6528" spans="9:17" x14ac:dyDescent="0.25">
      <c r="I6528" s="5">
        <v>6525</v>
      </c>
      <c r="J6528" s="9">
        <f t="shared" ca="1" si="507"/>
        <v>0.59835878419188315</v>
      </c>
      <c r="K6528" s="7" t="str">
        <f t="shared" ca="1" si="505"/>
        <v>BLACK</v>
      </c>
      <c r="L6528" s="7" t="str">
        <f t="shared" ca="1" si="506"/>
        <v>LOSE</v>
      </c>
      <c r="M6528" s="8">
        <f t="shared" ca="1" si="508"/>
        <v>-1</v>
      </c>
      <c r="N6528" s="8">
        <f t="shared" ca="1" si="509"/>
        <v>-197</v>
      </c>
      <c r="O6528" s="32">
        <f ca="1">SUM(M$4:M6528)/I6528</f>
        <v>-3.0191570881226055E-2</v>
      </c>
      <c r="P6528" s="47">
        <f ca="1">_xlfn.VAR.P(M$4:M6528)</f>
        <v>0.99908846904772386</v>
      </c>
      <c r="Q6528" s="33">
        <f ca="1">COUNTIF(L$4:L6528, "WIN")/I6528</f>
        <v>0.48490421455938698</v>
      </c>
    </row>
    <row r="6529" spans="9:17" x14ac:dyDescent="0.25">
      <c r="I6529" s="5">
        <v>6526</v>
      </c>
      <c r="J6529" s="9">
        <f t="shared" ca="1" si="507"/>
        <v>0.32908074193983627</v>
      </c>
      <c r="K6529" s="7" t="str">
        <f t="shared" ca="1" si="505"/>
        <v>RED</v>
      </c>
      <c r="L6529" s="7" t="str">
        <f t="shared" ca="1" si="506"/>
        <v>WIN</v>
      </c>
      <c r="M6529" s="8">
        <f t="shared" ca="1" si="508"/>
        <v>1</v>
      </c>
      <c r="N6529" s="8">
        <f t="shared" ca="1" si="509"/>
        <v>-196</v>
      </c>
      <c r="O6529" s="32">
        <f ca="1">SUM(M$4:M6529)/I6529</f>
        <v>-3.0033711308611707E-2</v>
      </c>
      <c r="P6529" s="47">
        <f ca="1">_xlfn.VAR.P(M$4:M6529)</f>
        <v>0.99909797618503093</v>
      </c>
      <c r="Q6529" s="33">
        <f ca="1">COUNTIF(L$4:L6529, "WIN")/I6529</f>
        <v>0.48498314434569417</v>
      </c>
    </row>
    <row r="6530" spans="9:17" x14ac:dyDescent="0.25">
      <c r="I6530" s="5">
        <v>6527</v>
      </c>
      <c r="J6530" s="9">
        <f t="shared" ca="1" si="507"/>
        <v>0.24100009523344224</v>
      </c>
      <c r="K6530" s="7" t="str">
        <f t="shared" ca="1" si="505"/>
        <v>RED</v>
      </c>
      <c r="L6530" s="7" t="str">
        <f t="shared" ca="1" si="506"/>
        <v>WIN</v>
      </c>
      <c r="M6530" s="8">
        <f t="shared" ca="1" si="508"/>
        <v>1</v>
      </c>
      <c r="N6530" s="8">
        <f t="shared" ca="1" si="509"/>
        <v>-195</v>
      </c>
      <c r="O6530" s="32">
        <f ca="1">SUM(M$4:M6530)/I6530</f>
        <v>-2.9875900107246819E-2</v>
      </c>
      <c r="P6530" s="47">
        <f ca="1">_xlfn.VAR.P(M$4:M6530)</f>
        <v>0.99910743059278184</v>
      </c>
      <c r="Q6530" s="33">
        <f ca="1">COUNTIF(L$4:L6530, "WIN")/I6530</f>
        <v>0.48506204994637658</v>
      </c>
    </row>
    <row r="6531" spans="9:17" x14ac:dyDescent="0.25">
      <c r="I6531" s="5">
        <v>6528</v>
      </c>
      <c r="J6531" s="9">
        <f t="shared" ca="1" si="507"/>
        <v>0.13527530522680764</v>
      </c>
      <c r="K6531" s="7" t="str">
        <f t="shared" ca="1" si="505"/>
        <v>RED</v>
      </c>
      <c r="L6531" s="7" t="str">
        <f t="shared" ca="1" si="506"/>
        <v>WIN</v>
      </c>
      <c r="M6531" s="8">
        <f t="shared" ca="1" si="508"/>
        <v>1</v>
      </c>
      <c r="N6531" s="8">
        <f t="shared" ca="1" si="509"/>
        <v>-194</v>
      </c>
      <c r="O6531" s="32">
        <f ca="1">SUM(M$4:M6531)/I6531</f>
        <v>-2.9718137254901959E-2</v>
      </c>
      <c r="P6531" s="47">
        <f ca="1">_xlfn.VAR.P(M$4:M6531)</f>
        <v>0.99911683231809878</v>
      </c>
      <c r="Q6531" s="33">
        <f ca="1">COUNTIF(L$4:L6531, "WIN")/I6531</f>
        <v>0.48514093137254904</v>
      </c>
    </row>
    <row r="6532" spans="9:17" x14ac:dyDescent="0.25">
      <c r="I6532" s="5">
        <v>6529</v>
      </c>
      <c r="J6532" s="9">
        <f t="shared" ca="1" si="507"/>
        <v>1.4610963373654084E-2</v>
      </c>
      <c r="K6532" s="7" t="str">
        <f t="shared" ref="K6532:K6595" ca="1" si="510">IF($J6532 &gt;= $D$7, "GREEN", IF($J6532 &gt;= $D$6, "BLACK", "RED"))</f>
        <v>RED</v>
      </c>
      <c r="L6532" s="7" t="str">
        <f t="shared" ref="L6532:L6595" ca="1" si="511">IF($K6532 = "RED", "WIN", "LOSE")</f>
        <v>WIN</v>
      </c>
      <c r="M6532" s="8">
        <f t="shared" ca="1" si="508"/>
        <v>1</v>
      </c>
      <c r="N6532" s="8">
        <f t="shared" ca="1" si="509"/>
        <v>-193</v>
      </c>
      <c r="O6532" s="32">
        <f ca="1">SUM(M$4:M6532)/I6532</f>
        <v>-2.956042272936131E-2</v>
      </c>
      <c r="P6532" s="47">
        <f ca="1">_xlfn.VAR.P(M$4:M6532)</f>
        <v>0.99912618140806142</v>
      </c>
      <c r="Q6532" s="33">
        <f ca="1">COUNTIF(L$4:L6532, "WIN")/I6532</f>
        <v>0.48521978863531934</v>
      </c>
    </row>
    <row r="6533" spans="9:17" x14ac:dyDescent="0.25">
      <c r="I6533" s="5">
        <v>6530</v>
      </c>
      <c r="J6533" s="9">
        <f t="shared" ca="1" si="507"/>
        <v>0.85902177702470939</v>
      </c>
      <c r="K6533" s="7" t="str">
        <f t="shared" ca="1" si="510"/>
        <v>BLACK</v>
      </c>
      <c r="L6533" s="7" t="str">
        <f t="shared" ca="1" si="511"/>
        <v>LOSE</v>
      </c>
      <c r="M6533" s="8">
        <f t="shared" ca="1" si="508"/>
        <v>-1</v>
      </c>
      <c r="N6533" s="8">
        <f t="shared" ca="1" si="509"/>
        <v>-194</v>
      </c>
      <c r="O6533" s="32">
        <f ca="1">SUM(M$4:M6533)/I6533</f>
        <v>-2.9709035222052066E-2</v>
      </c>
      <c r="P6533" s="47">
        <f ca="1">_xlfn.VAR.P(M$4:M6533)</f>
        <v>0.99911737322617489</v>
      </c>
      <c r="Q6533" s="33">
        <f ca="1">COUNTIF(L$4:L6533, "WIN")/I6533</f>
        <v>0.48514548238897398</v>
      </c>
    </row>
    <row r="6534" spans="9:17" x14ac:dyDescent="0.25">
      <c r="I6534" s="5">
        <v>6531</v>
      </c>
      <c r="J6534" s="9">
        <f t="shared" ref="J6534:J6597" ca="1" si="512">RAND()</f>
        <v>0.50664445601856722</v>
      </c>
      <c r="K6534" s="7" t="str">
        <f t="shared" ca="1" si="510"/>
        <v>BLACK</v>
      </c>
      <c r="L6534" s="7" t="str">
        <f t="shared" ca="1" si="511"/>
        <v>LOSE</v>
      </c>
      <c r="M6534" s="8">
        <f t="shared" ref="M6534:M6597" ca="1" si="513">IF($L6534 = "WIN", 1, -1)</f>
        <v>-1</v>
      </c>
      <c r="N6534" s="8">
        <f t="shared" ref="N6534:N6597" ca="1" si="514">N6533+M6534</f>
        <v>-195</v>
      </c>
      <c r="O6534" s="32">
        <f ca="1">SUM(M$4:M6534)/I6534</f>
        <v>-2.9857602204869087E-2</v>
      </c>
      <c r="P6534" s="47">
        <f ca="1">_xlfn.VAR.P(M$4:M6534)</f>
        <v>0.99910852359057578</v>
      </c>
      <c r="Q6534" s="33">
        <f ca="1">COUNTIF(L$4:L6534, "WIN")/I6534</f>
        <v>0.48507119889756545</v>
      </c>
    </row>
    <row r="6535" spans="9:17" x14ac:dyDescent="0.25">
      <c r="I6535" s="5">
        <v>6532</v>
      </c>
      <c r="J6535" s="9">
        <f t="shared" ca="1" si="512"/>
        <v>0.7538449786636352</v>
      </c>
      <c r="K6535" s="7" t="str">
        <f t="shared" ca="1" si="510"/>
        <v>BLACK</v>
      </c>
      <c r="L6535" s="7" t="str">
        <f t="shared" ca="1" si="511"/>
        <v>LOSE</v>
      </c>
      <c r="M6535" s="8">
        <f t="shared" ca="1" si="513"/>
        <v>-1</v>
      </c>
      <c r="N6535" s="8">
        <f t="shared" ca="1" si="514"/>
        <v>-196</v>
      </c>
      <c r="O6535" s="32">
        <f ca="1">SUM(M$4:M6535)/I6535</f>
        <v>-3.0006123698714023E-2</v>
      </c>
      <c r="P6535" s="47">
        <f ca="1">_xlfn.VAR.P(M$4:M6535)</f>
        <v>0.99909963254057743</v>
      </c>
      <c r="Q6535" s="33">
        <f ca="1">COUNTIF(L$4:L6535, "WIN")/I6535</f>
        <v>0.48499693815064299</v>
      </c>
    </row>
    <row r="6536" spans="9:17" x14ac:dyDescent="0.25">
      <c r="I6536" s="5">
        <v>6533</v>
      </c>
      <c r="J6536" s="9">
        <f t="shared" ca="1" si="512"/>
        <v>0.98291047571283319</v>
      </c>
      <c r="K6536" s="7" t="str">
        <f t="shared" ca="1" si="510"/>
        <v>GREEN</v>
      </c>
      <c r="L6536" s="7" t="str">
        <f t="shared" ca="1" si="511"/>
        <v>LOSE</v>
      </c>
      <c r="M6536" s="8">
        <f t="shared" ca="1" si="513"/>
        <v>-1</v>
      </c>
      <c r="N6536" s="8">
        <f t="shared" ca="1" si="514"/>
        <v>-197</v>
      </c>
      <c r="O6536" s="32">
        <f ca="1">SUM(M$4:M6536)/I6536</f>
        <v>-3.0154599724475737E-2</v>
      </c>
      <c r="P6536" s="47">
        <f ca="1">_xlfn.VAR.P(M$4:M6536)</f>
        <v>0.99909070011545664</v>
      </c>
      <c r="Q6536" s="33">
        <f ca="1">COUNTIF(L$4:L6536, "WIN")/I6536</f>
        <v>0.48492270013776212</v>
      </c>
    </row>
    <row r="6537" spans="9:17" x14ac:dyDescent="0.25">
      <c r="I6537" s="5">
        <v>6534</v>
      </c>
      <c r="J6537" s="9">
        <f t="shared" ca="1" si="512"/>
        <v>1.056797214660965E-2</v>
      </c>
      <c r="K6537" s="7" t="str">
        <f t="shared" ca="1" si="510"/>
        <v>RED</v>
      </c>
      <c r="L6537" s="7" t="str">
        <f t="shared" ca="1" si="511"/>
        <v>WIN</v>
      </c>
      <c r="M6537" s="8">
        <f t="shared" ca="1" si="513"/>
        <v>1</v>
      </c>
      <c r="N6537" s="8">
        <f t="shared" ca="1" si="514"/>
        <v>-196</v>
      </c>
      <c r="O6537" s="32">
        <f ca="1">SUM(M$4:M6537)/I6537</f>
        <v>-2.999693908784818E-2</v>
      </c>
      <c r="P6537" s="47">
        <f ca="1">_xlfn.VAR.P(M$4:M6537)</f>
        <v>0.99910018364535991</v>
      </c>
      <c r="Q6537" s="33">
        <f ca="1">COUNTIF(L$4:L6537, "WIN")/I6537</f>
        <v>0.48500153045607591</v>
      </c>
    </row>
    <row r="6538" spans="9:17" x14ac:dyDescent="0.25">
      <c r="I6538" s="5">
        <v>6535</v>
      </c>
      <c r="J6538" s="9">
        <f t="shared" ca="1" si="512"/>
        <v>0.23822736284807622</v>
      </c>
      <c r="K6538" s="7" t="str">
        <f t="shared" ca="1" si="510"/>
        <v>RED</v>
      </c>
      <c r="L6538" s="7" t="str">
        <f t="shared" ca="1" si="511"/>
        <v>WIN</v>
      </c>
      <c r="M6538" s="8">
        <f t="shared" ca="1" si="513"/>
        <v>1</v>
      </c>
      <c r="N6538" s="8">
        <f t="shared" ca="1" si="514"/>
        <v>-195</v>
      </c>
      <c r="O6538" s="32">
        <f ca="1">SUM(M$4:M6538)/I6538</f>
        <v>-2.9839326702371844E-2</v>
      </c>
      <c r="P6538" s="47">
        <f ca="1">_xlfn.VAR.P(M$4:M6538)</f>
        <v>0.99910961458194913</v>
      </c>
      <c r="Q6538" s="33">
        <f ca="1">COUNTIF(L$4:L6538, "WIN")/I6538</f>
        <v>0.48508033664881406</v>
      </c>
    </row>
    <row r="6539" spans="9:17" x14ac:dyDescent="0.25">
      <c r="I6539" s="5">
        <v>6536</v>
      </c>
      <c r="J6539" s="9">
        <f t="shared" ca="1" si="512"/>
        <v>0.15373388796740584</v>
      </c>
      <c r="K6539" s="7" t="str">
        <f t="shared" ca="1" si="510"/>
        <v>RED</v>
      </c>
      <c r="L6539" s="7" t="str">
        <f t="shared" ca="1" si="511"/>
        <v>WIN</v>
      </c>
      <c r="M6539" s="8">
        <f t="shared" ca="1" si="513"/>
        <v>1</v>
      </c>
      <c r="N6539" s="8">
        <f t="shared" ca="1" si="514"/>
        <v>-194</v>
      </c>
      <c r="O6539" s="32">
        <f ca="1">SUM(M$4:M6539)/I6539</f>
        <v>-2.9681762545899631E-2</v>
      </c>
      <c r="P6539" s="47">
        <f ca="1">_xlfn.VAR.P(M$4:M6539)</f>
        <v>0.99911899297216888</v>
      </c>
      <c r="Q6539" s="33">
        <f ca="1">COUNTIF(L$4:L6539, "WIN")/I6539</f>
        <v>0.4851591187270502</v>
      </c>
    </row>
    <row r="6540" spans="9:17" x14ac:dyDescent="0.25">
      <c r="I6540" s="5">
        <v>6537</v>
      </c>
      <c r="J6540" s="9">
        <f t="shared" ca="1" si="512"/>
        <v>0.59085957844696657</v>
      </c>
      <c r="K6540" s="7" t="str">
        <f t="shared" ca="1" si="510"/>
        <v>BLACK</v>
      </c>
      <c r="L6540" s="7" t="str">
        <f t="shared" ca="1" si="511"/>
        <v>LOSE</v>
      </c>
      <c r="M6540" s="8">
        <f t="shared" ca="1" si="513"/>
        <v>-1</v>
      </c>
      <c r="N6540" s="8">
        <f t="shared" ca="1" si="514"/>
        <v>-195</v>
      </c>
      <c r="O6540" s="32">
        <f ca="1">SUM(M$4:M6540)/I6540</f>
        <v>-2.9830197338228545E-2</v>
      </c>
      <c r="P6540" s="47">
        <f ca="1">_xlfn.VAR.P(M$4:M6540)</f>
        <v>0.99911015932676239</v>
      </c>
      <c r="Q6540" s="33">
        <f ca="1">COUNTIF(L$4:L6540, "WIN")/I6540</f>
        <v>0.48508490133088572</v>
      </c>
    </row>
    <row r="6541" spans="9:17" x14ac:dyDescent="0.25">
      <c r="I6541" s="5">
        <v>6538</v>
      </c>
      <c r="J6541" s="9">
        <f t="shared" ca="1" si="512"/>
        <v>0.79427686477437587</v>
      </c>
      <c r="K6541" s="7" t="str">
        <f t="shared" ca="1" si="510"/>
        <v>BLACK</v>
      </c>
      <c r="L6541" s="7" t="str">
        <f t="shared" ca="1" si="511"/>
        <v>LOSE</v>
      </c>
      <c r="M6541" s="8">
        <f t="shared" ca="1" si="513"/>
        <v>-1</v>
      </c>
      <c r="N6541" s="8">
        <f t="shared" ca="1" si="514"/>
        <v>-196</v>
      </c>
      <c r="O6541" s="32">
        <f ca="1">SUM(M$4:M6541)/I6541</f>
        <v>-2.9978586723768737E-2</v>
      </c>
      <c r="P6541" s="47">
        <f ca="1">_xlfn.VAR.P(M$4:M6541)</f>
        <v>0.99910128433804546</v>
      </c>
      <c r="Q6541" s="33">
        <f ca="1">COUNTIF(L$4:L6541, "WIN")/I6541</f>
        <v>0.48501070663811563</v>
      </c>
    </row>
    <row r="6542" spans="9:17" x14ac:dyDescent="0.25">
      <c r="I6542" s="5">
        <v>6539</v>
      </c>
      <c r="J6542" s="9">
        <f t="shared" ca="1" si="512"/>
        <v>0.1494119045978336</v>
      </c>
      <c r="K6542" s="7" t="str">
        <f t="shared" ca="1" si="510"/>
        <v>RED</v>
      </c>
      <c r="L6542" s="7" t="str">
        <f t="shared" ca="1" si="511"/>
        <v>WIN</v>
      </c>
      <c r="M6542" s="8">
        <f t="shared" ca="1" si="513"/>
        <v>1</v>
      </c>
      <c r="N6542" s="8">
        <f t="shared" ca="1" si="514"/>
        <v>-195</v>
      </c>
      <c r="O6542" s="32">
        <f ca="1">SUM(M$4:M6542)/I6542</f>
        <v>-2.982107355864811E-2</v>
      </c>
      <c r="P6542" s="47">
        <f ca="1">_xlfn.VAR.P(M$4:M6542)</f>
        <v>0.99911070357180964</v>
      </c>
      <c r="Q6542" s="33">
        <f ca="1">COUNTIF(L$4:L6542, "WIN")/I6542</f>
        <v>0.48508946322067592</v>
      </c>
    </row>
    <row r="6543" spans="9:17" x14ac:dyDescent="0.25">
      <c r="I6543" s="5">
        <v>6540</v>
      </c>
      <c r="J6543" s="9">
        <f t="shared" ca="1" si="512"/>
        <v>0.2788748030868905</v>
      </c>
      <c r="K6543" s="7" t="str">
        <f t="shared" ca="1" si="510"/>
        <v>RED</v>
      </c>
      <c r="L6543" s="7" t="str">
        <f t="shared" ca="1" si="511"/>
        <v>WIN</v>
      </c>
      <c r="M6543" s="8">
        <f t="shared" ca="1" si="513"/>
        <v>1</v>
      </c>
      <c r="N6543" s="8">
        <f t="shared" ca="1" si="514"/>
        <v>-194</v>
      </c>
      <c r="O6543" s="32">
        <f ca="1">SUM(M$4:M6543)/I6543</f>
        <v>-2.9663608562691131E-2</v>
      </c>
      <c r="P6543" s="47">
        <f ca="1">_xlfn.VAR.P(M$4:M6543)</f>
        <v>0.99912007032703942</v>
      </c>
      <c r="Q6543" s="33">
        <f ca="1">COUNTIF(L$4:L6543, "WIN")/I6543</f>
        <v>0.48516819571865444</v>
      </c>
    </row>
    <row r="6544" spans="9:17" x14ac:dyDescent="0.25">
      <c r="I6544" s="5">
        <v>6541</v>
      </c>
      <c r="J6544" s="9">
        <f t="shared" ca="1" si="512"/>
        <v>0.65160401705090099</v>
      </c>
      <c r="K6544" s="7" t="str">
        <f t="shared" ca="1" si="510"/>
        <v>BLACK</v>
      </c>
      <c r="L6544" s="7" t="str">
        <f t="shared" ca="1" si="511"/>
        <v>LOSE</v>
      </c>
      <c r="M6544" s="8">
        <f t="shared" ca="1" si="513"/>
        <v>-1</v>
      </c>
      <c r="N6544" s="8">
        <f t="shared" ca="1" si="514"/>
        <v>-195</v>
      </c>
      <c r="O6544" s="32">
        <f ca="1">SUM(M$4:M6544)/I6544</f>
        <v>-2.9811955358507874E-2</v>
      </c>
      <c r="P6544" s="47">
        <f ca="1">_xlfn.VAR.P(M$4:M6544)</f>
        <v>0.99911124731770229</v>
      </c>
      <c r="Q6544" s="33">
        <f ca="1">COUNTIF(L$4:L6544, "WIN")/I6544</f>
        <v>0.48509402232074605</v>
      </c>
    </row>
    <row r="6545" spans="9:17" x14ac:dyDescent="0.25">
      <c r="I6545" s="5">
        <v>6542</v>
      </c>
      <c r="J6545" s="9">
        <f t="shared" ca="1" si="512"/>
        <v>0.53500887537994579</v>
      </c>
      <c r="K6545" s="7" t="str">
        <f t="shared" ca="1" si="510"/>
        <v>BLACK</v>
      </c>
      <c r="L6545" s="7" t="str">
        <f t="shared" ca="1" si="511"/>
        <v>LOSE</v>
      </c>
      <c r="M6545" s="8">
        <f t="shared" ca="1" si="513"/>
        <v>-1</v>
      </c>
      <c r="N6545" s="8">
        <f t="shared" ca="1" si="514"/>
        <v>-196</v>
      </c>
      <c r="O6545" s="32">
        <f ca="1">SUM(M$4:M6545)/I6545</f>
        <v>-2.9960256802201161E-2</v>
      </c>
      <c r="P6545" s="47">
        <f ca="1">_xlfn.VAR.P(M$4:M6545)</f>
        <v>0.99910238301234611</v>
      </c>
      <c r="Q6545" s="33">
        <f ca="1">COUNTIF(L$4:L6545, "WIN")/I6545</f>
        <v>0.48501987159889942</v>
      </c>
    </row>
    <row r="6546" spans="9:17" x14ac:dyDescent="0.25">
      <c r="I6546" s="5">
        <v>6543</v>
      </c>
      <c r="J6546" s="9">
        <f t="shared" ca="1" si="512"/>
        <v>4.8924282000868513E-2</v>
      </c>
      <c r="K6546" s="7" t="str">
        <f t="shared" ca="1" si="510"/>
        <v>RED</v>
      </c>
      <c r="L6546" s="7" t="str">
        <f t="shared" ca="1" si="511"/>
        <v>WIN</v>
      </c>
      <c r="M6546" s="8">
        <f t="shared" ca="1" si="513"/>
        <v>1</v>
      </c>
      <c r="N6546" s="8">
        <f t="shared" ca="1" si="514"/>
        <v>-195</v>
      </c>
      <c r="O6546" s="32">
        <f ca="1">SUM(M$4:M6546)/I6546</f>
        <v>-2.9802842732691424E-2</v>
      </c>
      <c r="P6546" s="47">
        <f ca="1">_xlfn.VAR.P(M$4:M6546)</f>
        <v>0.99911179056505051</v>
      </c>
      <c r="Q6546" s="33">
        <f ca="1">COUNTIF(L$4:L6546, "WIN")/I6546</f>
        <v>0.4850985786336543</v>
      </c>
    </row>
    <row r="6547" spans="9:17" x14ac:dyDescent="0.25">
      <c r="I6547" s="5">
        <v>6544</v>
      </c>
      <c r="J6547" s="9">
        <f t="shared" ca="1" si="512"/>
        <v>0.60697336682366421</v>
      </c>
      <c r="K6547" s="7" t="str">
        <f t="shared" ca="1" si="510"/>
        <v>BLACK</v>
      </c>
      <c r="L6547" s="7" t="str">
        <f t="shared" ca="1" si="511"/>
        <v>LOSE</v>
      </c>
      <c r="M6547" s="8">
        <f t="shared" ca="1" si="513"/>
        <v>-1</v>
      </c>
      <c r="N6547" s="8">
        <f t="shared" ca="1" si="514"/>
        <v>-196</v>
      </c>
      <c r="O6547" s="32">
        <f ca="1">SUM(M$4:M6547)/I6547</f>
        <v>-2.9951100244498777E-2</v>
      </c>
      <c r="P6547" s="47">
        <f ca="1">_xlfn.VAR.P(M$4:M6547)</f>
        <v>0.99910293159414398</v>
      </c>
      <c r="Q6547" s="33">
        <f ca="1">COUNTIF(L$4:L6547, "WIN")/I6547</f>
        <v>0.48502444987775062</v>
      </c>
    </row>
    <row r="6548" spans="9:17" x14ac:dyDescent="0.25">
      <c r="I6548" s="5">
        <v>6545</v>
      </c>
      <c r="J6548" s="9">
        <f t="shared" ca="1" si="512"/>
        <v>9.0597064867371735E-2</v>
      </c>
      <c r="K6548" s="7" t="str">
        <f t="shared" ca="1" si="510"/>
        <v>RED</v>
      </c>
      <c r="L6548" s="7" t="str">
        <f t="shared" ca="1" si="511"/>
        <v>WIN</v>
      </c>
      <c r="M6548" s="8">
        <f t="shared" ca="1" si="513"/>
        <v>1</v>
      </c>
      <c r="N6548" s="8">
        <f t="shared" ca="1" si="514"/>
        <v>-195</v>
      </c>
      <c r="O6548" s="32">
        <f ca="1">SUM(M$4:M6548)/I6548</f>
        <v>-2.9793735676088617E-2</v>
      </c>
      <c r="P6548" s="47">
        <f ca="1">_xlfn.VAR.P(M$4:M6548)</f>
        <v>0.99911233331446336</v>
      </c>
      <c r="Q6548" s="33">
        <f ca="1">COUNTIF(L$4:L6548, "WIN")/I6548</f>
        <v>0.48510313216195572</v>
      </c>
    </row>
    <row r="6549" spans="9:17" x14ac:dyDescent="0.25">
      <c r="I6549" s="5">
        <v>6546</v>
      </c>
      <c r="J6549" s="9">
        <f t="shared" ca="1" si="512"/>
        <v>0.23805358205900828</v>
      </c>
      <c r="K6549" s="7" t="str">
        <f t="shared" ca="1" si="510"/>
        <v>RED</v>
      </c>
      <c r="L6549" s="7" t="str">
        <f t="shared" ca="1" si="511"/>
        <v>WIN</v>
      </c>
      <c r="M6549" s="8">
        <f t="shared" ca="1" si="513"/>
        <v>1</v>
      </c>
      <c r="N6549" s="8">
        <f t="shared" ca="1" si="514"/>
        <v>-194</v>
      </c>
      <c r="O6549" s="32">
        <f ca="1">SUM(M$4:M6549)/I6549</f>
        <v>-2.9636419187289948E-2</v>
      </c>
      <c r="P6549" s="47">
        <f ca="1">_xlfn.VAR.P(M$4:M6549)</f>
        <v>0.99912168265775525</v>
      </c>
      <c r="Q6549" s="33">
        <f ca="1">COUNTIF(L$4:L6549, "WIN")/I6549</f>
        <v>0.48518179040635501</v>
      </c>
    </row>
    <row r="6550" spans="9:17" x14ac:dyDescent="0.25">
      <c r="I6550" s="5">
        <v>6547</v>
      </c>
      <c r="J6550" s="9">
        <f t="shared" ca="1" si="512"/>
        <v>0.60403038446621404</v>
      </c>
      <c r="K6550" s="7" t="str">
        <f t="shared" ca="1" si="510"/>
        <v>BLACK</v>
      </c>
      <c r="L6550" s="7" t="str">
        <f t="shared" ca="1" si="511"/>
        <v>LOSE</v>
      </c>
      <c r="M6550" s="8">
        <f t="shared" ca="1" si="513"/>
        <v>-1</v>
      </c>
      <c r="N6550" s="8">
        <f t="shared" ca="1" si="514"/>
        <v>-195</v>
      </c>
      <c r="O6550" s="32">
        <f ca="1">SUM(M$4:M6550)/I6550</f>
        <v>-2.9784634183595539E-2</v>
      </c>
      <c r="P6550" s="47">
        <f ca="1">_xlfn.VAR.P(M$4:M6550)</f>
        <v>0.99911287556654937</v>
      </c>
      <c r="Q6550" s="33">
        <f ca="1">COUNTIF(L$4:L6550, "WIN")/I6550</f>
        <v>0.48510768290820222</v>
      </c>
    </row>
    <row r="6551" spans="9:17" x14ac:dyDescent="0.25">
      <c r="I6551" s="5">
        <v>6548</v>
      </c>
      <c r="J6551" s="9">
        <f t="shared" ca="1" si="512"/>
        <v>0.19492891688030145</v>
      </c>
      <c r="K6551" s="7" t="str">
        <f t="shared" ca="1" si="510"/>
        <v>RED</v>
      </c>
      <c r="L6551" s="7" t="str">
        <f t="shared" ca="1" si="511"/>
        <v>WIN</v>
      </c>
      <c r="M6551" s="8">
        <f t="shared" ca="1" si="513"/>
        <v>1</v>
      </c>
      <c r="N6551" s="8">
        <f t="shared" ca="1" si="514"/>
        <v>-194</v>
      </c>
      <c r="O6551" s="32">
        <f ca="1">SUM(M$4:M6551)/I6551</f>
        <v>-2.9627367135003056E-2</v>
      </c>
      <c r="P6551" s="47">
        <f ca="1">_xlfn.VAR.P(M$4:M6551)</f>
        <v>0.99912221911664778</v>
      </c>
      <c r="Q6551" s="33">
        <f ca="1">COUNTIF(L$4:L6551, "WIN")/I6551</f>
        <v>0.48518631643249849</v>
      </c>
    </row>
    <row r="6552" spans="9:17" x14ac:dyDescent="0.25">
      <c r="I6552" s="5">
        <v>6549</v>
      </c>
      <c r="J6552" s="9">
        <f t="shared" ca="1" si="512"/>
        <v>0.67647804872819517</v>
      </c>
      <c r="K6552" s="7" t="str">
        <f t="shared" ca="1" si="510"/>
        <v>BLACK</v>
      </c>
      <c r="L6552" s="7" t="str">
        <f t="shared" ca="1" si="511"/>
        <v>LOSE</v>
      </c>
      <c r="M6552" s="8">
        <f t="shared" ca="1" si="513"/>
        <v>-1</v>
      </c>
      <c r="N6552" s="8">
        <f t="shared" ca="1" si="514"/>
        <v>-195</v>
      </c>
      <c r="O6552" s="32">
        <f ca="1">SUM(M$4:M6552)/I6552</f>
        <v>-2.977553825011452E-2</v>
      </c>
      <c r="P6552" s="47">
        <f ca="1">_xlfn.VAR.P(M$4:M6552)</f>
        <v>0.99911341732191594</v>
      </c>
      <c r="Q6552" s="33">
        <f ca="1">COUNTIF(L$4:L6552, "WIN")/I6552</f>
        <v>0.48511223087494276</v>
      </c>
    </row>
    <row r="6553" spans="9:17" x14ac:dyDescent="0.25">
      <c r="I6553" s="5">
        <v>6550</v>
      </c>
      <c r="J6553" s="9">
        <f t="shared" ca="1" si="512"/>
        <v>0.8048252314116694</v>
      </c>
      <c r="K6553" s="7" t="str">
        <f t="shared" ca="1" si="510"/>
        <v>BLACK</v>
      </c>
      <c r="L6553" s="7" t="str">
        <f t="shared" ca="1" si="511"/>
        <v>LOSE</v>
      </c>
      <c r="M6553" s="8">
        <f t="shared" ca="1" si="513"/>
        <v>-1</v>
      </c>
      <c r="N6553" s="8">
        <f t="shared" ca="1" si="514"/>
        <v>-196</v>
      </c>
      <c r="O6553" s="32">
        <f ca="1">SUM(M$4:M6553)/I6553</f>
        <v>-2.9923664122137403E-2</v>
      </c>
      <c r="P6553" s="47">
        <f ca="1">_xlfn.VAR.P(M$4:M6553)</f>
        <v>0.99910457432550548</v>
      </c>
      <c r="Q6553" s="33">
        <f ca="1">COUNTIF(L$4:L6553, "WIN")/I6553</f>
        <v>0.48503816793893129</v>
      </c>
    </row>
    <row r="6554" spans="9:17" x14ac:dyDescent="0.25">
      <c r="I6554" s="5">
        <v>6551</v>
      </c>
      <c r="J6554" s="9">
        <f t="shared" ca="1" si="512"/>
        <v>0.83700522141088374</v>
      </c>
      <c r="K6554" s="7" t="str">
        <f t="shared" ca="1" si="510"/>
        <v>BLACK</v>
      </c>
      <c r="L6554" s="7" t="str">
        <f t="shared" ca="1" si="511"/>
        <v>LOSE</v>
      </c>
      <c r="M6554" s="8">
        <f t="shared" ca="1" si="513"/>
        <v>-1</v>
      </c>
      <c r="N6554" s="8">
        <f t="shared" ca="1" si="514"/>
        <v>-197</v>
      </c>
      <c r="O6554" s="32">
        <f ca="1">SUM(M$4:M6554)/I6554</f>
        <v>-3.0071744771790566E-2</v>
      </c>
      <c r="P6554" s="47">
        <f ca="1">_xlfn.VAR.P(M$4:M6554)</f>
        <v>0.99909569016638033</v>
      </c>
      <c r="Q6554" s="33">
        <f ca="1">COUNTIF(L$4:L6554, "WIN")/I6554</f>
        <v>0.48496412761410473</v>
      </c>
    </row>
    <row r="6555" spans="9:17" x14ac:dyDescent="0.25">
      <c r="I6555" s="5">
        <v>6552</v>
      </c>
      <c r="J6555" s="9">
        <f t="shared" ca="1" si="512"/>
        <v>5.6204073452641445E-3</v>
      </c>
      <c r="K6555" s="7" t="str">
        <f t="shared" ca="1" si="510"/>
        <v>RED</v>
      </c>
      <c r="L6555" s="7" t="str">
        <f t="shared" ca="1" si="511"/>
        <v>WIN</v>
      </c>
      <c r="M6555" s="8">
        <f t="shared" ca="1" si="513"/>
        <v>1</v>
      </c>
      <c r="N6555" s="8">
        <f t="shared" ca="1" si="514"/>
        <v>-196</v>
      </c>
      <c r="O6555" s="32">
        <f ca="1">SUM(M$4:M6555)/I6555</f>
        <v>-2.9914529914529916E-2</v>
      </c>
      <c r="P6555" s="47">
        <f ca="1">_xlfn.VAR.P(M$4:M6555)</f>
        <v>0.9991051208999927</v>
      </c>
      <c r="Q6555" s="33">
        <f ca="1">COUNTIF(L$4:L6555, "WIN")/I6555</f>
        <v>0.48504273504273504</v>
      </c>
    </row>
    <row r="6556" spans="9:17" x14ac:dyDescent="0.25">
      <c r="I6556" s="5">
        <v>6553</v>
      </c>
      <c r="J6556" s="9">
        <f t="shared" ca="1" si="512"/>
        <v>0.73681892601862253</v>
      </c>
      <c r="K6556" s="7" t="str">
        <f t="shared" ca="1" si="510"/>
        <v>BLACK</v>
      </c>
      <c r="L6556" s="7" t="str">
        <f t="shared" ca="1" si="511"/>
        <v>LOSE</v>
      </c>
      <c r="M6556" s="8">
        <f t="shared" ca="1" si="513"/>
        <v>-1</v>
      </c>
      <c r="N6556" s="8">
        <f t="shared" ca="1" si="514"/>
        <v>-197</v>
      </c>
      <c r="O6556" s="32">
        <f ca="1">SUM(M$4:M6556)/I6556</f>
        <v>-3.0062566763314511E-2</v>
      </c>
      <c r="P6556" s="47">
        <f ca="1">_xlfn.VAR.P(M$4:M6556)</f>
        <v>0.99909624207960124</v>
      </c>
      <c r="Q6556" s="33">
        <f ca="1">COUNTIF(L$4:L6556, "WIN")/I6556</f>
        <v>0.48496871661834273</v>
      </c>
    </row>
    <row r="6557" spans="9:17" x14ac:dyDescent="0.25">
      <c r="I6557" s="5">
        <v>6554</v>
      </c>
      <c r="J6557" s="9">
        <f t="shared" ca="1" si="512"/>
        <v>0.88516938594063632</v>
      </c>
      <c r="K6557" s="7" t="str">
        <f t="shared" ca="1" si="510"/>
        <v>BLACK</v>
      </c>
      <c r="L6557" s="7" t="str">
        <f t="shared" ca="1" si="511"/>
        <v>LOSE</v>
      </c>
      <c r="M6557" s="8">
        <f t="shared" ca="1" si="513"/>
        <v>-1</v>
      </c>
      <c r="N6557" s="8">
        <f t="shared" ca="1" si="514"/>
        <v>-198</v>
      </c>
      <c r="O6557" s="32">
        <f ca="1">SUM(M$4:M6557)/I6557</f>
        <v>-3.0210558437595361E-2</v>
      </c>
      <c r="P6557" s="47">
        <f ca="1">_xlfn.VAR.P(M$4:M6557)</f>
        <v>0.99908732215888862</v>
      </c>
      <c r="Q6557" s="33">
        <f ca="1">COUNTIF(L$4:L6557, "WIN")/I6557</f>
        <v>0.48489472078120233</v>
      </c>
    </row>
    <row r="6558" spans="9:17" x14ac:dyDescent="0.25">
      <c r="I6558" s="5">
        <v>6555</v>
      </c>
      <c r="J6558" s="9">
        <f t="shared" ca="1" si="512"/>
        <v>0.9794392706086118</v>
      </c>
      <c r="K6558" s="7" t="str">
        <f t="shared" ca="1" si="510"/>
        <v>GREEN</v>
      </c>
      <c r="L6558" s="7" t="str">
        <f t="shared" ca="1" si="511"/>
        <v>LOSE</v>
      </c>
      <c r="M6558" s="8">
        <f t="shared" ca="1" si="513"/>
        <v>-1</v>
      </c>
      <c r="N6558" s="8">
        <f t="shared" ca="1" si="514"/>
        <v>-199</v>
      </c>
      <c r="O6558" s="32">
        <f ca="1">SUM(M$4:M6558)/I6558</f>
        <v>-3.0358504958047292E-2</v>
      </c>
      <c r="P6558" s="47">
        <f ca="1">_xlfn.VAR.P(M$4:M6558)</f>
        <v>0.99907836117671223</v>
      </c>
      <c r="Q6558" s="33">
        <f ca="1">COUNTIF(L$4:L6558, "WIN")/I6558</f>
        <v>0.48482074752097637</v>
      </c>
    </row>
    <row r="6559" spans="9:17" x14ac:dyDescent="0.25">
      <c r="I6559" s="5">
        <v>6556</v>
      </c>
      <c r="J6559" s="9">
        <f t="shared" ca="1" si="512"/>
        <v>0.59950062180897212</v>
      </c>
      <c r="K6559" s="7" t="str">
        <f t="shared" ca="1" si="510"/>
        <v>BLACK</v>
      </c>
      <c r="L6559" s="7" t="str">
        <f t="shared" ca="1" si="511"/>
        <v>LOSE</v>
      </c>
      <c r="M6559" s="8">
        <f t="shared" ca="1" si="513"/>
        <v>-1</v>
      </c>
      <c r="N6559" s="8">
        <f t="shared" ca="1" si="514"/>
        <v>-200</v>
      </c>
      <c r="O6559" s="32">
        <f ca="1">SUM(M$4:M6559)/I6559</f>
        <v>-3.0506406345332519E-2</v>
      </c>
      <c r="P6559" s="47">
        <f ca="1">_xlfn.VAR.P(M$4:M6559)</f>
        <v>0.99906935917189343</v>
      </c>
      <c r="Q6559" s="33">
        <f ca="1">COUNTIF(L$4:L6559, "WIN")/I6559</f>
        <v>0.48474679682733374</v>
      </c>
    </row>
    <row r="6560" spans="9:17" x14ac:dyDescent="0.25">
      <c r="I6560" s="5">
        <v>6557</v>
      </c>
      <c r="J6560" s="9">
        <f t="shared" ca="1" si="512"/>
        <v>0.55246628411865495</v>
      </c>
      <c r="K6560" s="7" t="str">
        <f t="shared" ca="1" si="510"/>
        <v>BLACK</v>
      </c>
      <c r="L6560" s="7" t="str">
        <f t="shared" ca="1" si="511"/>
        <v>LOSE</v>
      </c>
      <c r="M6560" s="8">
        <f t="shared" ca="1" si="513"/>
        <v>-1</v>
      </c>
      <c r="N6560" s="8">
        <f t="shared" ca="1" si="514"/>
        <v>-201</v>
      </c>
      <c r="O6560" s="32">
        <f ca="1">SUM(M$4:M6560)/I6560</f>
        <v>-3.0654262620100656E-2</v>
      </c>
      <c r="P6560" s="47">
        <f ca="1">_xlfn.VAR.P(M$4:M6560)</f>
        <v>0.99906031618321789</v>
      </c>
      <c r="Q6560" s="33">
        <f ca="1">COUNTIF(L$4:L6560, "WIN")/I6560</f>
        <v>0.48467286868994969</v>
      </c>
    </row>
    <row r="6561" spans="9:17" x14ac:dyDescent="0.25">
      <c r="I6561" s="5">
        <v>6558</v>
      </c>
      <c r="J6561" s="9">
        <f t="shared" ca="1" si="512"/>
        <v>0.61911644086298678</v>
      </c>
      <c r="K6561" s="7" t="str">
        <f t="shared" ca="1" si="510"/>
        <v>BLACK</v>
      </c>
      <c r="L6561" s="7" t="str">
        <f t="shared" ca="1" si="511"/>
        <v>LOSE</v>
      </c>
      <c r="M6561" s="8">
        <f t="shared" ca="1" si="513"/>
        <v>-1</v>
      </c>
      <c r="N6561" s="8">
        <f t="shared" ca="1" si="514"/>
        <v>-202</v>
      </c>
      <c r="O6561" s="32">
        <f ca="1">SUM(M$4:M6561)/I6561</f>
        <v>-3.0802073802988716E-2</v>
      </c>
      <c r="P6561" s="47">
        <f ca="1">_xlfn.VAR.P(M$4:M6561)</f>
        <v>0.99905123224943526</v>
      </c>
      <c r="Q6561" s="33">
        <f ca="1">COUNTIF(L$4:L6561, "WIN")/I6561</f>
        <v>0.48459896309850564</v>
      </c>
    </row>
    <row r="6562" spans="9:17" x14ac:dyDescent="0.25">
      <c r="I6562" s="5">
        <v>6559</v>
      </c>
      <c r="J6562" s="9">
        <f t="shared" ca="1" si="512"/>
        <v>0.73761110675350439</v>
      </c>
      <c r="K6562" s="7" t="str">
        <f t="shared" ca="1" si="510"/>
        <v>BLACK</v>
      </c>
      <c r="L6562" s="7" t="str">
        <f t="shared" ca="1" si="511"/>
        <v>LOSE</v>
      </c>
      <c r="M6562" s="8">
        <f t="shared" ca="1" si="513"/>
        <v>-1</v>
      </c>
      <c r="N6562" s="8">
        <f t="shared" ca="1" si="514"/>
        <v>-203</v>
      </c>
      <c r="O6562" s="32">
        <f ca="1">SUM(M$4:M6562)/I6562</f>
        <v>-3.0949839914621132E-2</v>
      </c>
      <c r="P6562" s="47">
        <f ca="1">_xlfn.VAR.P(M$4:M6562)</f>
        <v>0.99904210740925936</v>
      </c>
      <c r="Q6562" s="33">
        <f ca="1">COUNTIF(L$4:L6562, "WIN")/I6562</f>
        <v>0.48452508004268946</v>
      </c>
    </row>
    <row r="6563" spans="9:17" x14ac:dyDescent="0.25">
      <c r="I6563" s="5">
        <v>6560</v>
      </c>
      <c r="J6563" s="9">
        <f t="shared" ca="1" si="512"/>
        <v>0.90002326542595046</v>
      </c>
      <c r="K6563" s="7" t="str">
        <f t="shared" ca="1" si="510"/>
        <v>BLACK</v>
      </c>
      <c r="L6563" s="7" t="str">
        <f t="shared" ca="1" si="511"/>
        <v>LOSE</v>
      </c>
      <c r="M6563" s="8">
        <f t="shared" ca="1" si="513"/>
        <v>-1</v>
      </c>
      <c r="N6563" s="8">
        <f t="shared" ca="1" si="514"/>
        <v>-204</v>
      </c>
      <c r="O6563" s="32">
        <f ca="1">SUM(M$4:M6563)/I6563</f>
        <v>-3.1097560975609756E-2</v>
      </c>
      <c r="P6563" s="47">
        <f ca="1">_xlfn.VAR.P(M$4:M6563)</f>
        <v>0.99903294170136825</v>
      </c>
      <c r="Q6563" s="33">
        <f ca="1">COUNTIF(L$4:L6563, "WIN")/I6563</f>
        <v>0.48445121951219511</v>
      </c>
    </row>
    <row r="6564" spans="9:17" x14ac:dyDescent="0.25">
      <c r="I6564" s="5">
        <v>6561</v>
      </c>
      <c r="J6564" s="9">
        <f t="shared" ca="1" si="512"/>
        <v>0.4805386860448817</v>
      </c>
      <c r="K6564" s="7" t="str">
        <f t="shared" ca="1" si="510"/>
        <v>RED</v>
      </c>
      <c r="L6564" s="7" t="str">
        <f t="shared" ca="1" si="511"/>
        <v>WIN</v>
      </c>
      <c r="M6564" s="8">
        <f t="shared" ca="1" si="513"/>
        <v>1</v>
      </c>
      <c r="N6564" s="8">
        <f t="shared" ca="1" si="514"/>
        <v>-203</v>
      </c>
      <c r="O6564" s="32">
        <f ca="1">SUM(M$4:M6564)/I6564</f>
        <v>-3.0940405426002134E-2</v>
      </c>
      <c r="P6564" s="47">
        <f ca="1">_xlfn.VAR.P(M$4:M6564)</f>
        <v>0.99904269131207457</v>
      </c>
      <c r="Q6564" s="33">
        <f ca="1">COUNTIF(L$4:L6564, "WIN")/I6564</f>
        <v>0.48452979728699891</v>
      </c>
    </row>
    <row r="6565" spans="9:17" x14ac:dyDescent="0.25">
      <c r="I6565" s="5">
        <v>6562</v>
      </c>
      <c r="J6565" s="9">
        <f t="shared" ca="1" si="512"/>
        <v>0.82725173561125009</v>
      </c>
      <c r="K6565" s="7" t="str">
        <f t="shared" ca="1" si="510"/>
        <v>BLACK</v>
      </c>
      <c r="L6565" s="7" t="str">
        <f t="shared" ca="1" si="511"/>
        <v>LOSE</v>
      </c>
      <c r="M6565" s="8">
        <f t="shared" ca="1" si="513"/>
        <v>-1</v>
      </c>
      <c r="N6565" s="8">
        <f t="shared" ca="1" si="514"/>
        <v>-204</v>
      </c>
      <c r="O6565" s="32">
        <f ca="1">SUM(M$4:M6565)/I6565</f>
        <v>-3.1088082901554404E-2</v>
      </c>
      <c r="P6565" s="47">
        <f ca="1">_xlfn.VAR.P(M$4:M6565)</f>
        <v>0.99903353110150606</v>
      </c>
      <c r="Q6565" s="33">
        <f ca="1">COUNTIF(L$4:L6565, "WIN")/I6565</f>
        <v>0.4844559585492228</v>
      </c>
    </row>
    <row r="6566" spans="9:17" x14ac:dyDescent="0.25">
      <c r="I6566" s="5">
        <v>6563</v>
      </c>
      <c r="J6566" s="9">
        <f t="shared" ca="1" si="512"/>
        <v>0.86148903602016835</v>
      </c>
      <c r="K6566" s="7" t="str">
        <f t="shared" ca="1" si="510"/>
        <v>BLACK</v>
      </c>
      <c r="L6566" s="7" t="str">
        <f t="shared" ca="1" si="511"/>
        <v>LOSE</v>
      </c>
      <c r="M6566" s="8">
        <f t="shared" ca="1" si="513"/>
        <v>-1</v>
      </c>
      <c r="N6566" s="8">
        <f t="shared" ca="1" si="514"/>
        <v>-205</v>
      </c>
      <c r="O6566" s="32">
        <f ca="1">SUM(M$4:M6566)/I6566</f>
        <v>-3.1235715374066737E-2</v>
      </c>
      <c r="P6566" s="47">
        <f ca="1">_xlfn.VAR.P(M$4:M6566)</f>
        <v>0.9990243300850703</v>
      </c>
      <c r="Q6566" s="33">
        <f ca="1">COUNTIF(L$4:L6566, "WIN")/I6566</f>
        <v>0.48438214231296661</v>
      </c>
    </row>
    <row r="6567" spans="9:17" x14ac:dyDescent="0.25">
      <c r="I6567" s="5">
        <v>6564</v>
      </c>
      <c r="J6567" s="9">
        <f t="shared" ca="1" si="512"/>
        <v>0.51182610006146956</v>
      </c>
      <c r="K6567" s="7" t="str">
        <f t="shared" ca="1" si="510"/>
        <v>BLACK</v>
      </c>
      <c r="L6567" s="7" t="str">
        <f t="shared" ca="1" si="511"/>
        <v>LOSE</v>
      </c>
      <c r="M6567" s="8">
        <f t="shared" ca="1" si="513"/>
        <v>-1</v>
      </c>
      <c r="N6567" s="8">
        <f t="shared" ca="1" si="514"/>
        <v>-206</v>
      </c>
      <c r="O6567" s="32">
        <f ca="1">SUM(M$4:M6567)/I6567</f>
        <v>-3.1383302864107253E-2</v>
      </c>
      <c r="P6567" s="47">
        <f ca="1">_xlfn.VAR.P(M$4:M6567)</f>
        <v>0.99901508830133967</v>
      </c>
      <c r="Q6567" s="33">
        <f ca="1">COUNTIF(L$4:L6567, "WIN")/I6567</f>
        <v>0.48430834856794636</v>
      </c>
    </row>
    <row r="6568" spans="9:17" x14ac:dyDescent="0.25">
      <c r="I6568" s="5">
        <v>6565</v>
      </c>
      <c r="J6568" s="9">
        <f t="shared" ca="1" si="512"/>
        <v>0.59166214905703696</v>
      </c>
      <c r="K6568" s="7" t="str">
        <f t="shared" ca="1" si="510"/>
        <v>BLACK</v>
      </c>
      <c r="L6568" s="7" t="str">
        <f t="shared" ca="1" si="511"/>
        <v>LOSE</v>
      </c>
      <c r="M6568" s="8">
        <f t="shared" ca="1" si="513"/>
        <v>-1</v>
      </c>
      <c r="N6568" s="8">
        <f t="shared" ca="1" si="514"/>
        <v>-207</v>
      </c>
      <c r="O6568" s="32">
        <f ca="1">SUM(M$4:M6568)/I6568</f>
        <v>-3.1530845392231534E-2</v>
      </c>
      <c r="P6568" s="47">
        <f ca="1">_xlfn.VAR.P(M$4:M6568)</f>
        <v>0.99900580578885123</v>
      </c>
      <c r="Q6568" s="33">
        <f ca="1">COUNTIF(L$4:L6568, "WIN")/I6568</f>
        <v>0.48423457730388425</v>
      </c>
    </row>
    <row r="6569" spans="9:17" x14ac:dyDescent="0.25">
      <c r="I6569" s="5">
        <v>6566</v>
      </c>
      <c r="J6569" s="9">
        <f t="shared" ca="1" si="512"/>
        <v>0.82093134453005534</v>
      </c>
      <c r="K6569" s="7" t="str">
        <f t="shared" ca="1" si="510"/>
        <v>BLACK</v>
      </c>
      <c r="L6569" s="7" t="str">
        <f t="shared" ca="1" si="511"/>
        <v>LOSE</v>
      </c>
      <c r="M6569" s="8">
        <f t="shared" ca="1" si="513"/>
        <v>-1</v>
      </c>
      <c r="N6569" s="8">
        <f t="shared" ca="1" si="514"/>
        <v>-208</v>
      </c>
      <c r="O6569" s="32">
        <f ca="1">SUM(M$4:M6569)/I6569</f>
        <v>-3.1678342978982636E-2</v>
      </c>
      <c r="P6569" s="47">
        <f ca="1">_xlfn.VAR.P(M$4:M6569)</f>
        <v>0.99899648258610596</v>
      </c>
      <c r="Q6569" s="33">
        <f ca="1">COUNTIF(L$4:L6569, "WIN")/I6569</f>
        <v>0.48416082851050868</v>
      </c>
    </row>
    <row r="6570" spans="9:17" x14ac:dyDescent="0.25">
      <c r="I6570" s="5">
        <v>6567</v>
      </c>
      <c r="J6570" s="9">
        <f t="shared" ca="1" si="512"/>
        <v>0.91259609199973857</v>
      </c>
      <c r="K6570" s="7" t="str">
        <f t="shared" ca="1" si="510"/>
        <v>BLACK</v>
      </c>
      <c r="L6570" s="7" t="str">
        <f t="shared" ca="1" si="511"/>
        <v>LOSE</v>
      </c>
      <c r="M6570" s="8">
        <f t="shared" ca="1" si="513"/>
        <v>-1</v>
      </c>
      <c r="N6570" s="8">
        <f t="shared" ca="1" si="514"/>
        <v>-209</v>
      </c>
      <c r="O6570" s="32">
        <f ca="1">SUM(M$4:M6570)/I6570</f>
        <v>-3.1825795644891124E-2</v>
      </c>
      <c r="P6570" s="47">
        <f ca="1">_xlfn.VAR.P(M$4:M6570)</f>
        <v>0.99898711873156965</v>
      </c>
      <c r="Q6570" s="33">
        <f ca="1">COUNTIF(L$4:L6570, "WIN")/I6570</f>
        <v>0.48408710217755446</v>
      </c>
    </row>
    <row r="6571" spans="9:17" x14ac:dyDescent="0.25">
      <c r="I6571" s="5">
        <v>6568</v>
      </c>
      <c r="J6571" s="9">
        <f t="shared" ca="1" si="512"/>
        <v>0.86117192574653356</v>
      </c>
      <c r="K6571" s="7" t="str">
        <f t="shared" ca="1" si="510"/>
        <v>BLACK</v>
      </c>
      <c r="L6571" s="7" t="str">
        <f t="shared" ca="1" si="511"/>
        <v>LOSE</v>
      </c>
      <c r="M6571" s="8">
        <f t="shared" ca="1" si="513"/>
        <v>-1</v>
      </c>
      <c r="N6571" s="8">
        <f t="shared" ca="1" si="514"/>
        <v>-210</v>
      </c>
      <c r="O6571" s="32">
        <f ca="1">SUM(M$4:M6571)/I6571</f>
        <v>-3.1973203410475028E-2</v>
      </c>
      <c r="P6571" s="47">
        <f ca="1">_xlfn.VAR.P(M$4:M6571)</f>
        <v>0.99897771426367243</v>
      </c>
      <c r="Q6571" s="33">
        <f ca="1">COUNTIF(L$4:L6571, "WIN")/I6571</f>
        <v>0.48401339829476248</v>
      </c>
    </row>
    <row r="6572" spans="9:17" x14ac:dyDescent="0.25">
      <c r="I6572" s="5">
        <v>6569</v>
      </c>
      <c r="J6572" s="9">
        <f t="shared" ca="1" si="512"/>
        <v>0.39869628876041929</v>
      </c>
      <c r="K6572" s="7" t="str">
        <f t="shared" ca="1" si="510"/>
        <v>RED</v>
      </c>
      <c r="L6572" s="7" t="str">
        <f t="shared" ca="1" si="511"/>
        <v>WIN</v>
      </c>
      <c r="M6572" s="8">
        <f t="shared" ca="1" si="513"/>
        <v>1</v>
      </c>
      <c r="N6572" s="8">
        <f t="shared" ca="1" si="514"/>
        <v>-209</v>
      </c>
      <c r="O6572" s="32">
        <f ca="1">SUM(M$4:M6572)/I6572</f>
        <v>-3.1816105952199726E-2</v>
      </c>
      <c r="P6572" s="47">
        <f ca="1">_xlfn.VAR.P(M$4:M6572)</f>
        <v>0.99898773540203845</v>
      </c>
      <c r="Q6572" s="33">
        <f ca="1">COUNTIF(L$4:L6572, "WIN")/I6572</f>
        <v>0.48409194702390013</v>
      </c>
    </row>
    <row r="6573" spans="9:17" x14ac:dyDescent="0.25">
      <c r="I6573" s="5">
        <v>6570</v>
      </c>
      <c r="J6573" s="9">
        <f t="shared" ca="1" si="512"/>
        <v>0.96832711139686456</v>
      </c>
      <c r="K6573" s="7" t="str">
        <f t="shared" ca="1" si="510"/>
        <v>BLACK</v>
      </c>
      <c r="L6573" s="7" t="str">
        <f t="shared" ca="1" si="511"/>
        <v>LOSE</v>
      </c>
      <c r="M6573" s="8">
        <f t="shared" ca="1" si="513"/>
        <v>-1</v>
      </c>
      <c r="N6573" s="8">
        <f t="shared" ca="1" si="514"/>
        <v>-210</v>
      </c>
      <c r="O6573" s="32">
        <f ca="1">SUM(M$4:M6573)/I6573</f>
        <v>-3.1963470319634701E-2</v>
      </c>
      <c r="P6573" s="47">
        <f ca="1">_xlfn.VAR.P(M$4:M6573)</f>
        <v>0.9989783365651258</v>
      </c>
      <c r="Q6573" s="33">
        <f ca="1">COUNTIF(L$4:L6573, "WIN")/I6573</f>
        <v>0.48401826484018262</v>
      </c>
    </row>
    <row r="6574" spans="9:17" x14ac:dyDescent="0.25">
      <c r="I6574" s="5">
        <v>6571</v>
      </c>
      <c r="J6574" s="9">
        <f t="shared" ca="1" si="512"/>
        <v>0.65221527149176162</v>
      </c>
      <c r="K6574" s="7" t="str">
        <f t="shared" ca="1" si="510"/>
        <v>BLACK</v>
      </c>
      <c r="L6574" s="7" t="str">
        <f t="shared" ca="1" si="511"/>
        <v>LOSE</v>
      </c>
      <c r="M6574" s="8">
        <f t="shared" ca="1" si="513"/>
        <v>-1</v>
      </c>
      <c r="N6574" s="8">
        <f t="shared" ca="1" si="514"/>
        <v>-211</v>
      </c>
      <c r="O6574" s="32">
        <f ca="1">SUM(M$4:M6574)/I6574</f>
        <v>-3.2110789834119614E-2</v>
      </c>
      <c r="P6574" s="47">
        <f ca="1">_xlfn.VAR.P(M$4:M6574)</f>
        <v>0.99896889717622905</v>
      </c>
      <c r="Q6574" s="33">
        <f ca="1">COUNTIF(L$4:L6574, "WIN")/I6574</f>
        <v>0.48394460508294018</v>
      </c>
    </row>
    <row r="6575" spans="9:17" x14ac:dyDescent="0.25">
      <c r="I6575" s="5">
        <v>6572</v>
      </c>
      <c r="J6575" s="9">
        <f t="shared" ca="1" si="512"/>
        <v>0.34041878631950928</v>
      </c>
      <c r="K6575" s="7" t="str">
        <f t="shared" ca="1" si="510"/>
        <v>RED</v>
      </c>
      <c r="L6575" s="7" t="str">
        <f t="shared" ca="1" si="511"/>
        <v>WIN</v>
      </c>
      <c r="M6575" s="8">
        <f t="shared" ca="1" si="513"/>
        <v>1</v>
      </c>
      <c r="N6575" s="8">
        <f t="shared" ca="1" si="514"/>
        <v>-210</v>
      </c>
      <c r="O6575" s="32">
        <f ca="1">SUM(M$4:M6575)/I6575</f>
        <v>-3.1953743152769325E-2</v>
      </c>
      <c r="P6575" s="47">
        <f ca="1">_xlfn.VAR.P(M$4:M6575)</f>
        <v>0.9989789582985269</v>
      </c>
      <c r="Q6575" s="33">
        <f ca="1">COUNTIF(L$4:L6575, "WIN")/I6575</f>
        <v>0.48402312842361533</v>
      </c>
    </row>
    <row r="6576" spans="9:17" x14ac:dyDescent="0.25">
      <c r="I6576" s="5">
        <v>6573</v>
      </c>
      <c r="J6576" s="9">
        <f t="shared" ca="1" si="512"/>
        <v>0.77419389063270883</v>
      </c>
      <c r="K6576" s="7" t="str">
        <f t="shared" ca="1" si="510"/>
        <v>BLACK</v>
      </c>
      <c r="L6576" s="7" t="str">
        <f t="shared" ca="1" si="511"/>
        <v>LOSE</v>
      </c>
      <c r="M6576" s="8">
        <f t="shared" ca="1" si="513"/>
        <v>-1</v>
      </c>
      <c r="N6576" s="8">
        <f t="shared" ca="1" si="514"/>
        <v>-211</v>
      </c>
      <c r="O6576" s="32">
        <f ca="1">SUM(M$4:M6576)/I6576</f>
        <v>-3.2101019321466605E-2</v>
      </c>
      <c r="P6576" s="47">
        <f ca="1">_xlfn.VAR.P(M$4:M6576)</f>
        <v>0.99896952455852284</v>
      </c>
      <c r="Q6576" s="33">
        <f ca="1">COUNTIF(L$4:L6576, "WIN")/I6576</f>
        <v>0.48394949033926671</v>
      </c>
    </row>
    <row r="6577" spans="9:17" x14ac:dyDescent="0.25">
      <c r="I6577" s="5">
        <v>6574</v>
      </c>
      <c r="J6577" s="9">
        <f t="shared" ca="1" si="512"/>
        <v>8.4621198941969844E-3</v>
      </c>
      <c r="K6577" s="7" t="str">
        <f t="shared" ca="1" si="510"/>
        <v>RED</v>
      </c>
      <c r="L6577" s="7" t="str">
        <f t="shared" ca="1" si="511"/>
        <v>WIN</v>
      </c>
      <c r="M6577" s="8">
        <f t="shared" ca="1" si="513"/>
        <v>1</v>
      </c>
      <c r="N6577" s="8">
        <f t="shared" ca="1" si="514"/>
        <v>-210</v>
      </c>
      <c r="O6577" s="32">
        <f ca="1">SUM(M$4:M6577)/I6577</f>
        <v>-3.194402190447216E-2</v>
      </c>
      <c r="P6577" s="47">
        <f ca="1">_xlfn.VAR.P(M$4:M6577)</f>
        <v>0.99897957946456661</v>
      </c>
      <c r="Q6577" s="33">
        <f ca="1">COUNTIF(L$4:L6577, "WIN")/I6577</f>
        <v>0.4840279890477639</v>
      </c>
    </row>
    <row r="6578" spans="9:17" x14ac:dyDescent="0.25">
      <c r="I6578" s="5">
        <v>6575</v>
      </c>
      <c r="J6578" s="9">
        <f t="shared" ca="1" si="512"/>
        <v>0.88852471495322283</v>
      </c>
      <c r="K6578" s="7" t="str">
        <f t="shared" ca="1" si="510"/>
        <v>BLACK</v>
      </c>
      <c r="L6578" s="7" t="str">
        <f t="shared" ca="1" si="511"/>
        <v>LOSE</v>
      </c>
      <c r="M6578" s="8">
        <f t="shared" ca="1" si="513"/>
        <v>-1</v>
      </c>
      <c r="N6578" s="8">
        <f t="shared" ca="1" si="514"/>
        <v>-211</v>
      </c>
      <c r="O6578" s="32">
        <f ca="1">SUM(M$4:M6578)/I6578</f>
        <v>-3.2091254752851711E-2</v>
      </c>
      <c r="P6578" s="47">
        <f ca="1">_xlfn.VAR.P(M$4:M6578)</f>
        <v>0.99897015136838763</v>
      </c>
      <c r="Q6578" s="33">
        <f ca="1">COUNTIF(L$4:L6578, "WIN")/I6578</f>
        <v>0.48395437262357416</v>
      </c>
    </row>
    <row r="6579" spans="9:17" x14ac:dyDescent="0.25">
      <c r="I6579" s="5">
        <v>6576</v>
      </c>
      <c r="J6579" s="9">
        <f t="shared" ca="1" si="512"/>
        <v>0.98927909927060909</v>
      </c>
      <c r="K6579" s="7" t="str">
        <f t="shared" ca="1" si="510"/>
        <v>GREEN</v>
      </c>
      <c r="L6579" s="7" t="str">
        <f t="shared" ca="1" si="511"/>
        <v>LOSE</v>
      </c>
      <c r="M6579" s="8">
        <f t="shared" ca="1" si="513"/>
        <v>-1</v>
      </c>
      <c r="N6579" s="8">
        <f t="shared" ca="1" si="514"/>
        <v>-212</v>
      </c>
      <c r="O6579" s="32">
        <f ca="1">SUM(M$4:M6579)/I6579</f>
        <v>-3.223844282238443E-2</v>
      </c>
      <c r="P6579" s="47">
        <f ca="1">_xlfn.VAR.P(M$4:M6579)</f>
        <v>0.99896068280438788</v>
      </c>
      <c r="Q6579" s="33">
        <f ca="1">COUNTIF(L$4:L6579, "WIN")/I6579</f>
        <v>0.48388077858880779</v>
      </c>
    </row>
    <row r="6580" spans="9:17" x14ac:dyDescent="0.25">
      <c r="I6580" s="5">
        <v>6577</v>
      </c>
      <c r="J6580" s="9">
        <f t="shared" ca="1" si="512"/>
        <v>0.29906166857842797</v>
      </c>
      <c r="K6580" s="7" t="str">
        <f t="shared" ca="1" si="510"/>
        <v>RED</v>
      </c>
      <c r="L6580" s="7" t="str">
        <f t="shared" ca="1" si="511"/>
        <v>WIN</v>
      </c>
      <c r="M6580" s="8">
        <f t="shared" ca="1" si="513"/>
        <v>1</v>
      </c>
      <c r="N6580" s="8">
        <f t="shared" ca="1" si="514"/>
        <v>-211</v>
      </c>
      <c r="O6580" s="32">
        <f ca="1">SUM(M$4:M6580)/I6580</f>
        <v>-3.2081496122852361E-2</v>
      </c>
      <c r="P6580" s="47">
        <f ca="1">_xlfn.VAR.P(M$4:M6580)</f>
        <v>0.99897077760651942</v>
      </c>
      <c r="Q6580" s="33">
        <f ca="1">COUNTIF(L$4:L6580, "WIN")/I6580</f>
        <v>0.48395925193857381</v>
      </c>
    </row>
    <row r="6581" spans="9:17" x14ac:dyDescent="0.25">
      <c r="I6581" s="5">
        <v>6578</v>
      </c>
      <c r="J6581" s="9">
        <f t="shared" ca="1" si="512"/>
        <v>0.11309003741999291</v>
      </c>
      <c r="K6581" s="7" t="str">
        <f t="shared" ca="1" si="510"/>
        <v>RED</v>
      </c>
      <c r="L6581" s="7" t="str">
        <f t="shared" ca="1" si="511"/>
        <v>WIN</v>
      </c>
      <c r="M6581" s="8">
        <f t="shared" ca="1" si="513"/>
        <v>1</v>
      </c>
      <c r="N6581" s="8">
        <f t="shared" ca="1" si="514"/>
        <v>-210</v>
      </c>
      <c r="O6581" s="32">
        <f ca="1">SUM(M$4:M6581)/I6581</f>
        <v>-3.1924597141988448E-2</v>
      </c>
      <c r="P6581" s="47">
        <f ca="1">_xlfn.VAR.P(M$4:M6581)</f>
        <v>0.9989808200973217</v>
      </c>
      <c r="Q6581" s="33">
        <f ca="1">COUNTIF(L$4:L6581, "WIN")/I6581</f>
        <v>0.48403770142900576</v>
      </c>
    </row>
    <row r="6582" spans="9:17" x14ac:dyDescent="0.25">
      <c r="I6582" s="5">
        <v>6579</v>
      </c>
      <c r="J6582" s="9">
        <f t="shared" ca="1" si="512"/>
        <v>1.106329579191756E-2</v>
      </c>
      <c r="K6582" s="7" t="str">
        <f t="shared" ca="1" si="510"/>
        <v>RED</v>
      </c>
      <c r="L6582" s="7" t="str">
        <f t="shared" ca="1" si="511"/>
        <v>WIN</v>
      </c>
      <c r="M6582" s="8">
        <f t="shared" ca="1" si="513"/>
        <v>1</v>
      </c>
      <c r="N6582" s="8">
        <f t="shared" ca="1" si="514"/>
        <v>-209</v>
      </c>
      <c r="O6582" s="32">
        <f ca="1">SUM(M$4:M6582)/I6582</f>
        <v>-3.1767745858033138E-2</v>
      </c>
      <c r="P6582" s="47">
        <f ca="1">_xlfn.VAR.P(M$4:M6582)</f>
        <v>0.99899081032309944</v>
      </c>
      <c r="Q6582" s="33">
        <f ca="1">COUNTIF(L$4:L6582, "WIN")/I6582</f>
        <v>0.48411612707098345</v>
      </c>
    </row>
    <row r="6583" spans="9:17" x14ac:dyDescent="0.25">
      <c r="I6583" s="5">
        <v>6580</v>
      </c>
      <c r="J6583" s="9">
        <f t="shared" ca="1" si="512"/>
        <v>4.1299804594318368E-2</v>
      </c>
      <c r="K6583" s="7" t="str">
        <f t="shared" ca="1" si="510"/>
        <v>RED</v>
      </c>
      <c r="L6583" s="7" t="str">
        <f t="shared" ca="1" si="511"/>
        <v>WIN</v>
      </c>
      <c r="M6583" s="8">
        <f t="shared" ca="1" si="513"/>
        <v>1</v>
      </c>
      <c r="N6583" s="8">
        <f t="shared" ca="1" si="514"/>
        <v>-208</v>
      </c>
      <c r="O6583" s="32">
        <f ca="1">SUM(M$4:M6583)/I6583</f>
        <v>-3.1610942249240125E-2</v>
      </c>
      <c r="P6583" s="47">
        <f ca="1">_xlfn.VAR.P(M$4:M6583)</f>
        <v>0.99900074833011521</v>
      </c>
      <c r="Q6583" s="33">
        <f ca="1">COUNTIF(L$4:L6583, "WIN")/I6583</f>
        <v>0.48419452887537995</v>
      </c>
    </row>
    <row r="6584" spans="9:17" x14ac:dyDescent="0.25">
      <c r="I6584" s="5">
        <v>6581</v>
      </c>
      <c r="J6584" s="9">
        <f t="shared" ca="1" si="512"/>
        <v>0.24051298440977797</v>
      </c>
      <c r="K6584" s="7" t="str">
        <f t="shared" ca="1" si="510"/>
        <v>RED</v>
      </c>
      <c r="L6584" s="7" t="str">
        <f t="shared" ca="1" si="511"/>
        <v>WIN</v>
      </c>
      <c r="M6584" s="8">
        <f t="shared" ca="1" si="513"/>
        <v>1</v>
      </c>
      <c r="N6584" s="8">
        <f t="shared" ca="1" si="514"/>
        <v>-207</v>
      </c>
      <c r="O6584" s="32">
        <f ca="1">SUM(M$4:M6584)/I6584</f>
        <v>-3.1454186293876307E-2</v>
      </c>
      <c r="P6584" s="47">
        <f ca="1">_xlfn.VAR.P(M$4:M6584)</f>
        <v>0.99901063416459013</v>
      </c>
      <c r="Q6584" s="33">
        <f ca="1">COUNTIF(L$4:L6584, "WIN")/I6584</f>
        <v>0.48427290685306185</v>
      </c>
    </row>
    <row r="6585" spans="9:17" x14ac:dyDescent="0.25">
      <c r="I6585" s="5">
        <v>6582</v>
      </c>
      <c r="J6585" s="9">
        <f t="shared" ca="1" si="512"/>
        <v>0.18175220506358947</v>
      </c>
      <c r="K6585" s="7" t="str">
        <f t="shared" ca="1" si="510"/>
        <v>RED</v>
      </c>
      <c r="L6585" s="7" t="str">
        <f t="shared" ca="1" si="511"/>
        <v>WIN</v>
      </c>
      <c r="M6585" s="8">
        <f t="shared" ca="1" si="513"/>
        <v>1</v>
      </c>
      <c r="N6585" s="8">
        <f t="shared" ca="1" si="514"/>
        <v>-206</v>
      </c>
      <c r="O6585" s="32">
        <f ca="1">SUM(M$4:M6585)/I6585</f>
        <v>-3.1297477970221817E-2</v>
      </c>
      <c r="P6585" s="47">
        <f ca="1">_xlfn.VAR.P(M$4:M6585)</f>
        <v>0.99902046787270349</v>
      </c>
      <c r="Q6585" s="33">
        <f ca="1">COUNTIF(L$4:L6585, "WIN")/I6585</f>
        <v>0.48435126101488907</v>
      </c>
    </row>
    <row r="6586" spans="9:17" x14ac:dyDescent="0.25">
      <c r="I6586" s="5">
        <v>6583</v>
      </c>
      <c r="J6586" s="9">
        <f t="shared" ca="1" si="512"/>
        <v>0.57336252322113146</v>
      </c>
      <c r="K6586" s="7" t="str">
        <f t="shared" ca="1" si="510"/>
        <v>BLACK</v>
      </c>
      <c r="L6586" s="7" t="str">
        <f t="shared" ca="1" si="511"/>
        <v>LOSE</v>
      </c>
      <c r="M6586" s="8">
        <f t="shared" ca="1" si="513"/>
        <v>-1</v>
      </c>
      <c r="N6586" s="8">
        <f t="shared" ca="1" si="514"/>
        <v>-207</v>
      </c>
      <c r="O6586" s="32">
        <f ca="1">SUM(M$4:M6586)/I6586</f>
        <v>-3.1444630107853561E-2</v>
      </c>
      <c r="P6586" s="47">
        <f ca="1">_xlfn.VAR.P(M$4:M6586)</f>
        <v>0.99901123523738022</v>
      </c>
      <c r="Q6586" s="33">
        <f ca="1">COUNTIF(L$4:L6586, "WIN")/I6586</f>
        <v>0.48427768494607321</v>
      </c>
    </row>
    <row r="6587" spans="9:17" x14ac:dyDescent="0.25">
      <c r="I6587" s="5">
        <v>6584</v>
      </c>
      <c r="J6587" s="9">
        <f t="shared" ca="1" si="512"/>
        <v>0.78051548959551342</v>
      </c>
      <c r="K6587" s="7" t="str">
        <f t="shared" ca="1" si="510"/>
        <v>BLACK</v>
      </c>
      <c r="L6587" s="7" t="str">
        <f t="shared" ca="1" si="511"/>
        <v>LOSE</v>
      </c>
      <c r="M6587" s="8">
        <f t="shared" ca="1" si="513"/>
        <v>-1</v>
      </c>
      <c r="N6587" s="8">
        <f t="shared" ca="1" si="514"/>
        <v>-208</v>
      </c>
      <c r="O6587" s="32">
        <f ca="1">SUM(M$4:M6587)/I6587</f>
        <v>-3.1591737545565005E-2</v>
      </c>
      <c r="P6587" s="47">
        <f ca="1">_xlfn.VAR.P(M$4:M6587)</f>
        <v>0.99900196211885217</v>
      </c>
      <c r="Q6587" s="33">
        <f ca="1">COUNTIF(L$4:L6587, "WIN")/I6587</f>
        <v>0.4842041312272175</v>
      </c>
    </row>
    <row r="6588" spans="9:17" x14ac:dyDescent="0.25">
      <c r="I6588" s="5">
        <v>6585</v>
      </c>
      <c r="J6588" s="9">
        <f t="shared" ca="1" si="512"/>
        <v>0.42756940394919574</v>
      </c>
      <c r="K6588" s="7" t="str">
        <f t="shared" ca="1" si="510"/>
        <v>RED</v>
      </c>
      <c r="L6588" s="7" t="str">
        <f t="shared" ca="1" si="511"/>
        <v>WIN</v>
      </c>
      <c r="M6588" s="8">
        <f t="shared" ca="1" si="513"/>
        <v>1</v>
      </c>
      <c r="N6588" s="8">
        <f t="shared" ca="1" si="514"/>
        <v>-207</v>
      </c>
      <c r="O6588" s="32">
        <f ca="1">SUM(M$4:M6588)/I6588</f>
        <v>-3.143507972665148E-2</v>
      </c>
      <c r="P6588" s="47">
        <f ca="1">_xlfn.VAR.P(M$4:M6588)</f>
        <v>0.99901183576257901</v>
      </c>
      <c r="Q6588" s="33">
        <f ca="1">COUNTIF(L$4:L6588, "WIN")/I6588</f>
        <v>0.48428246013667425</v>
      </c>
    </row>
    <row r="6589" spans="9:17" x14ac:dyDescent="0.25">
      <c r="I6589" s="5">
        <v>6586</v>
      </c>
      <c r="J6589" s="9">
        <f t="shared" ca="1" si="512"/>
        <v>0.30559448454068849</v>
      </c>
      <c r="K6589" s="7" t="str">
        <f t="shared" ca="1" si="510"/>
        <v>RED</v>
      </c>
      <c r="L6589" s="7" t="str">
        <f t="shared" ca="1" si="511"/>
        <v>WIN</v>
      </c>
      <c r="M6589" s="8">
        <f t="shared" ca="1" si="513"/>
        <v>1</v>
      </c>
      <c r="N6589" s="8">
        <f t="shared" ca="1" si="514"/>
        <v>-206</v>
      </c>
      <c r="O6589" s="32">
        <f ca="1">SUM(M$4:M6589)/I6589</f>
        <v>-3.1278469480716671E-2</v>
      </c>
      <c r="P6589" s="47">
        <f ca="1">_xlfn.VAR.P(M$4:M6589)</f>
        <v>0.99902165734694393</v>
      </c>
      <c r="Q6589" s="33">
        <f ca="1">COUNTIF(L$4:L6589, "WIN")/I6589</f>
        <v>0.48436076525964167</v>
      </c>
    </row>
    <row r="6590" spans="9:17" x14ac:dyDescent="0.25">
      <c r="I6590" s="5">
        <v>6587</v>
      </c>
      <c r="J6590" s="9">
        <f t="shared" ca="1" si="512"/>
        <v>0.73445256171177808</v>
      </c>
      <c r="K6590" s="7" t="str">
        <f t="shared" ca="1" si="510"/>
        <v>BLACK</v>
      </c>
      <c r="L6590" s="7" t="str">
        <f t="shared" ca="1" si="511"/>
        <v>LOSE</v>
      </c>
      <c r="M6590" s="8">
        <f t="shared" ca="1" si="513"/>
        <v>-1</v>
      </c>
      <c r="N6590" s="8">
        <f t="shared" ca="1" si="514"/>
        <v>-207</v>
      </c>
      <c r="O6590" s="32">
        <f ca="1">SUM(M$4:M6590)/I6590</f>
        <v>-3.1425535144982544E-2</v>
      </c>
      <c r="P6590" s="47">
        <f ca="1">_xlfn.VAR.P(M$4:M6590)</f>
        <v>0.99901243574085141</v>
      </c>
      <c r="Q6590" s="33">
        <f ca="1">COUNTIF(L$4:L6590, "WIN")/I6590</f>
        <v>0.48428723242750871</v>
      </c>
    </row>
    <row r="6591" spans="9:17" x14ac:dyDescent="0.25">
      <c r="I6591" s="5">
        <v>6588</v>
      </c>
      <c r="J6591" s="9">
        <f t="shared" ca="1" si="512"/>
        <v>0.39170786782722244</v>
      </c>
      <c r="K6591" s="7" t="str">
        <f t="shared" ca="1" si="510"/>
        <v>RED</v>
      </c>
      <c r="L6591" s="7" t="str">
        <f t="shared" ca="1" si="511"/>
        <v>WIN</v>
      </c>
      <c r="M6591" s="8">
        <f t="shared" ca="1" si="513"/>
        <v>1</v>
      </c>
      <c r="N6591" s="8">
        <f t="shared" ca="1" si="514"/>
        <v>-206</v>
      </c>
      <c r="O6591" s="32">
        <f ca="1">SUM(M$4:M6591)/I6591</f>
        <v>-3.1268973891924713E-2</v>
      </c>
      <c r="P6591" s="47">
        <f ca="1">_xlfn.VAR.P(M$4:M6591)</f>
        <v>0.99902225127174615</v>
      </c>
      <c r="Q6591" s="33">
        <f ca="1">COUNTIF(L$4:L6591, "WIN")/I6591</f>
        <v>0.48436551305403763</v>
      </c>
    </row>
    <row r="6592" spans="9:17" x14ac:dyDescent="0.25">
      <c r="I6592" s="5">
        <v>6589</v>
      </c>
      <c r="J6592" s="9">
        <f t="shared" ca="1" si="512"/>
        <v>0.9538720693333872</v>
      </c>
      <c r="K6592" s="7" t="str">
        <f t="shared" ca="1" si="510"/>
        <v>BLACK</v>
      </c>
      <c r="L6592" s="7" t="str">
        <f t="shared" ca="1" si="511"/>
        <v>LOSE</v>
      </c>
      <c r="M6592" s="8">
        <f t="shared" ca="1" si="513"/>
        <v>-1</v>
      </c>
      <c r="N6592" s="8">
        <f t="shared" ca="1" si="514"/>
        <v>-207</v>
      </c>
      <c r="O6592" s="32">
        <f ca="1">SUM(M$4:M6592)/I6592</f>
        <v>-3.1415996357565638E-2</v>
      </c>
      <c r="P6592" s="47">
        <f ca="1">_xlfn.VAR.P(M$4:M6592)</f>
        <v>0.99901303517286144</v>
      </c>
      <c r="Q6592" s="33">
        <f ca="1">COUNTIF(L$4:L6592, "WIN")/I6592</f>
        <v>0.48429200182121718</v>
      </c>
    </row>
    <row r="6593" spans="9:17" x14ac:dyDescent="0.25">
      <c r="I6593" s="5">
        <v>6590</v>
      </c>
      <c r="J6593" s="9">
        <f t="shared" ca="1" si="512"/>
        <v>0.74794432511511566</v>
      </c>
      <c r="K6593" s="7" t="str">
        <f t="shared" ca="1" si="510"/>
        <v>BLACK</v>
      </c>
      <c r="L6593" s="7" t="str">
        <f t="shared" ca="1" si="511"/>
        <v>LOSE</v>
      </c>
      <c r="M6593" s="8">
        <f t="shared" ca="1" si="513"/>
        <v>-1</v>
      </c>
      <c r="N6593" s="8">
        <f t="shared" ca="1" si="514"/>
        <v>-208</v>
      </c>
      <c r="O6593" s="32">
        <f ca="1">SUM(M$4:M6593)/I6593</f>
        <v>-3.1562974203338388E-2</v>
      </c>
      <c r="P6593" s="47">
        <f ca="1">_xlfn.VAR.P(M$4:M6593)</f>
        <v>0.99900377865943935</v>
      </c>
      <c r="Q6593" s="33">
        <f ca="1">COUNTIF(L$4:L6593, "WIN")/I6593</f>
        <v>0.48421851289833079</v>
      </c>
    </row>
    <row r="6594" spans="9:17" x14ac:dyDescent="0.25">
      <c r="I6594" s="5">
        <v>6591</v>
      </c>
      <c r="J6594" s="9">
        <f t="shared" ca="1" si="512"/>
        <v>0.64060765173174827</v>
      </c>
      <c r="K6594" s="7" t="str">
        <f t="shared" ca="1" si="510"/>
        <v>BLACK</v>
      </c>
      <c r="L6594" s="7" t="str">
        <f t="shared" ca="1" si="511"/>
        <v>LOSE</v>
      </c>
      <c r="M6594" s="8">
        <f t="shared" ca="1" si="513"/>
        <v>-1</v>
      </c>
      <c r="N6594" s="8">
        <f t="shared" ca="1" si="514"/>
        <v>-209</v>
      </c>
      <c r="O6594" s="32">
        <f ca="1">SUM(M$4:M6594)/I6594</f>
        <v>-3.1709907449552419E-2</v>
      </c>
      <c r="P6594" s="47">
        <f ca="1">_xlfn.VAR.P(M$4:M6594)</f>
        <v>0.99899448176954087</v>
      </c>
      <c r="Q6594" s="33">
        <f ca="1">COUNTIF(L$4:L6594, "WIN")/I6594</f>
        <v>0.48414504627522381</v>
      </c>
    </row>
    <row r="6595" spans="9:17" x14ac:dyDescent="0.25">
      <c r="I6595" s="5">
        <v>6592</v>
      </c>
      <c r="J6595" s="9">
        <f t="shared" ca="1" si="512"/>
        <v>0.42195413035569429</v>
      </c>
      <c r="K6595" s="7" t="str">
        <f t="shared" ca="1" si="510"/>
        <v>RED</v>
      </c>
      <c r="L6595" s="7" t="str">
        <f t="shared" ca="1" si="511"/>
        <v>WIN</v>
      </c>
      <c r="M6595" s="8">
        <f t="shared" ca="1" si="513"/>
        <v>1</v>
      </c>
      <c r="N6595" s="8">
        <f t="shared" ca="1" si="514"/>
        <v>-208</v>
      </c>
      <c r="O6595" s="32">
        <f ca="1">SUM(M$4:M6595)/I6595</f>
        <v>-3.1553398058252427E-2</v>
      </c>
      <c r="P6595" s="47">
        <f ca="1">_xlfn.VAR.P(M$4:M6595)</f>
        <v>0.9990043830709775</v>
      </c>
      <c r="Q6595" s="33">
        <f ca="1">COUNTIF(L$4:L6595, "WIN")/I6595</f>
        <v>0.48422330097087379</v>
      </c>
    </row>
    <row r="6596" spans="9:17" x14ac:dyDescent="0.25">
      <c r="I6596" s="5">
        <v>6593</v>
      </c>
      <c r="J6596" s="9">
        <f t="shared" ca="1" si="512"/>
        <v>0.91269058753296861</v>
      </c>
      <c r="K6596" s="7" t="str">
        <f t="shared" ref="K6596:K6659" ca="1" si="515">IF($J6596 &gt;= $D$7, "GREEN", IF($J6596 &gt;= $D$6, "BLACK", "RED"))</f>
        <v>BLACK</v>
      </c>
      <c r="L6596" s="7" t="str">
        <f t="shared" ref="L6596:L6659" ca="1" si="516">IF($K6596 = "RED", "WIN", "LOSE")</f>
        <v>LOSE</v>
      </c>
      <c r="M6596" s="8">
        <f t="shared" ca="1" si="513"/>
        <v>-1</v>
      </c>
      <c r="N6596" s="8">
        <f t="shared" ca="1" si="514"/>
        <v>-209</v>
      </c>
      <c r="O6596" s="32">
        <f ca="1">SUM(M$4:M6596)/I6596</f>
        <v>-3.1700288184438041E-2</v>
      </c>
      <c r="P6596" s="47">
        <f ca="1">_xlfn.VAR.P(M$4:M6596)</f>
        <v>0.99899509172902357</v>
      </c>
      <c r="Q6596" s="33">
        <f ca="1">COUNTIF(L$4:L6596, "WIN")/I6596</f>
        <v>0.48414985590778098</v>
      </c>
    </row>
    <row r="6597" spans="9:17" x14ac:dyDescent="0.25">
      <c r="I6597" s="5">
        <v>6594</v>
      </c>
      <c r="J6597" s="9">
        <f t="shared" ca="1" si="512"/>
        <v>0.40786763031566675</v>
      </c>
      <c r="K6597" s="7" t="str">
        <f t="shared" ca="1" si="515"/>
        <v>RED</v>
      </c>
      <c r="L6597" s="7" t="str">
        <f t="shared" ca="1" si="516"/>
        <v>WIN</v>
      </c>
      <c r="M6597" s="8">
        <f t="shared" ca="1" si="513"/>
        <v>1</v>
      </c>
      <c r="N6597" s="8">
        <f t="shared" ca="1" si="514"/>
        <v>-208</v>
      </c>
      <c r="O6597" s="32">
        <f ca="1">SUM(M$4:M6597)/I6597</f>
        <v>-3.1543827722171673E-2</v>
      </c>
      <c r="P6597" s="47">
        <f ca="1">_xlfn.VAR.P(M$4:M6597)</f>
        <v>0.99900498693263395</v>
      </c>
      <c r="Q6597" s="33">
        <f ca="1">COUNTIF(L$4:L6597, "WIN")/I6597</f>
        <v>0.48422808613891416</v>
      </c>
    </row>
    <row r="6598" spans="9:17" x14ac:dyDescent="0.25">
      <c r="I6598" s="5">
        <v>6595</v>
      </c>
      <c r="J6598" s="9">
        <f t="shared" ref="J6598:J6661" ca="1" si="517">RAND()</f>
        <v>0.51422986106517821</v>
      </c>
      <c r="K6598" s="7" t="str">
        <f t="shared" ca="1" si="515"/>
        <v>BLACK</v>
      </c>
      <c r="L6598" s="7" t="str">
        <f t="shared" ca="1" si="516"/>
        <v>LOSE</v>
      </c>
      <c r="M6598" s="8">
        <f t="shared" ref="M6598:M6661" ca="1" si="518">IF($L6598 = "WIN", 1, -1)</f>
        <v>-1</v>
      </c>
      <c r="N6598" s="8">
        <f t="shared" ref="N6598:N6661" ca="1" si="519">N6597+M6598</f>
        <v>-209</v>
      </c>
      <c r="O6598" s="32">
        <f ca="1">SUM(M$4:M6598)/I6598</f>
        <v>-3.1690674753601211E-2</v>
      </c>
      <c r="P6598" s="47">
        <f ca="1">_xlfn.VAR.P(M$4:M6598)</f>
        <v>0.99899570113366143</v>
      </c>
      <c r="Q6598" s="33">
        <f ca="1">COUNTIF(L$4:L6598, "WIN")/I6598</f>
        <v>0.48415466262319939</v>
      </c>
    </row>
    <row r="6599" spans="9:17" x14ac:dyDescent="0.25">
      <c r="I6599" s="5">
        <v>6596</v>
      </c>
      <c r="J6599" s="9">
        <f t="shared" ca="1" si="517"/>
        <v>0.77195801537582365</v>
      </c>
      <c r="K6599" s="7" t="str">
        <f t="shared" ca="1" si="515"/>
        <v>BLACK</v>
      </c>
      <c r="L6599" s="7" t="str">
        <f t="shared" ca="1" si="516"/>
        <v>LOSE</v>
      </c>
      <c r="M6599" s="8">
        <f t="shared" ca="1" si="518"/>
        <v>-1</v>
      </c>
      <c r="N6599" s="8">
        <f t="shared" ca="1" si="519"/>
        <v>-210</v>
      </c>
      <c r="O6599" s="32">
        <f ca="1">SUM(M$4:M6599)/I6599</f>
        <v>-3.1837477258944813E-2</v>
      </c>
      <c r="P6599" s="47">
        <f ca="1">_xlfn.VAR.P(M$4:M6599)</f>
        <v>0.99898637504178622</v>
      </c>
      <c r="Q6599" s="33">
        <f ca="1">COUNTIF(L$4:L6599, "WIN")/I6599</f>
        <v>0.48408126137052759</v>
      </c>
    </row>
    <row r="6600" spans="9:17" x14ac:dyDescent="0.25">
      <c r="I6600" s="5">
        <v>6597</v>
      </c>
      <c r="J6600" s="9">
        <f t="shared" ca="1" si="517"/>
        <v>0.3401542546004046</v>
      </c>
      <c r="K6600" s="7" t="str">
        <f t="shared" ca="1" si="515"/>
        <v>RED</v>
      </c>
      <c r="L6600" s="7" t="str">
        <f t="shared" ca="1" si="516"/>
        <v>WIN</v>
      </c>
      <c r="M6600" s="8">
        <f t="shared" ca="1" si="518"/>
        <v>1</v>
      </c>
      <c r="N6600" s="8">
        <f t="shared" ca="1" si="519"/>
        <v>-209</v>
      </c>
      <c r="O6600" s="32">
        <f ca="1">SUM(M$4:M6600)/I6600</f>
        <v>-3.1681067151735638E-2</v>
      </c>
      <c r="P6600" s="47">
        <f ca="1">_xlfn.VAR.P(M$4:M6600)</f>
        <v>0.99899630998412725</v>
      </c>
      <c r="Q6600" s="33">
        <f ca="1">COUNTIF(L$4:L6600, "WIN")/I6600</f>
        <v>0.48415946642413216</v>
      </c>
    </row>
    <row r="6601" spans="9:17" x14ac:dyDescent="0.25">
      <c r="I6601" s="5">
        <v>6598</v>
      </c>
      <c r="J6601" s="9">
        <f t="shared" ca="1" si="517"/>
        <v>8.1309429657251187E-2</v>
      </c>
      <c r="K6601" s="7" t="str">
        <f t="shared" ca="1" si="515"/>
        <v>RED</v>
      </c>
      <c r="L6601" s="7" t="str">
        <f t="shared" ca="1" si="516"/>
        <v>WIN</v>
      </c>
      <c r="M6601" s="8">
        <f t="shared" ca="1" si="518"/>
        <v>1</v>
      </c>
      <c r="N6601" s="8">
        <f t="shared" ca="1" si="519"/>
        <v>-208</v>
      </c>
      <c r="O6601" s="32">
        <f ca="1">SUM(M$4:M6601)/I6601</f>
        <v>-3.1524704455895725E-2</v>
      </c>
      <c r="P6601" s="47">
        <f ca="1">_xlfn.VAR.P(M$4:M6601)</f>
        <v>0.99900619300896842</v>
      </c>
      <c r="Q6601" s="33">
        <f ca="1">COUNTIF(L$4:L6601, "WIN")/I6601</f>
        <v>0.48423764777205214</v>
      </c>
    </row>
    <row r="6602" spans="9:17" x14ac:dyDescent="0.25">
      <c r="I6602" s="5">
        <v>6599</v>
      </c>
      <c r="J6602" s="9">
        <f t="shared" ca="1" si="517"/>
        <v>0.66828630703801606</v>
      </c>
      <c r="K6602" s="7" t="str">
        <f t="shared" ca="1" si="515"/>
        <v>BLACK</v>
      </c>
      <c r="L6602" s="7" t="str">
        <f t="shared" ca="1" si="516"/>
        <v>LOSE</v>
      </c>
      <c r="M6602" s="8">
        <f t="shared" ca="1" si="518"/>
        <v>-1</v>
      </c>
      <c r="N6602" s="8">
        <f t="shared" ca="1" si="519"/>
        <v>-209</v>
      </c>
      <c r="O6602" s="32">
        <f ca="1">SUM(M$4:M6602)/I6602</f>
        <v>-3.1671465373541444E-2</v>
      </c>
      <c r="P6602" s="47">
        <f ca="1">_xlfn.VAR.P(M$4:M6602)</f>
        <v>0.99899691828109261</v>
      </c>
      <c r="Q6602" s="33">
        <f ca="1">COUNTIF(L$4:L6602, "WIN")/I6602</f>
        <v>0.48416426731322926</v>
      </c>
    </row>
    <row r="6603" spans="9:17" x14ac:dyDescent="0.25">
      <c r="I6603" s="5">
        <v>6600</v>
      </c>
      <c r="J6603" s="9">
        <f t="shared" ca="1" si="517"/>
        <v>0.7774889128942174</v>
      </c>
      <c r="K6603" s="7" t="str">
        <f t="shared" ca="1" si="515"/>
        <v>BLACK</v>
      </c>
      <c r="L6603" s="7" t="str">
        <f t="shared" ca="1" si="516"/>
        <v>LOSE</v>
      </c>
      <c r="M6603" s="8">
        <f t="shared" ca="1" si="518"/>
        <v>-1</v>
      </c>
      <c r="N6603" s="8">
        <f t="shared" ca="1" si="519"/>
        <v>-210</v>
      </c>
      <c r="O6603" s="32">
        <f ca="1">SUM(M$4:M6603)/I6603</f>
        <v>-3.1818181818181815E-2</v>
      </c>
      <c r="P6603" s="47">
        <f ca="1">_xlfn.VAR.P(M$4:M6603)</f>
        <v>0.99898760330578518</v>
      </c>
      <c r="Q6603" s="33">
        <f ca="1">COUNTIF(L$4:L6603, "WIN")/I6603</f>
        <v>0.48409090909090907</v>
      </c>
    </row>
    <row r="6604" spans="9:17" x14ac:dyDescent="0.25">
      <c r="I6604" s="5">
        <v>6601</v>
      </c>
      <c r="J6604" s="9">
        <f t="shared" ca="1" si="517"/>
        <v>5.4552833061115358E-2</v>
      </c>
      <c r="K6604" s="7" t="str">
        <f t="shared" ca="1" si="515"/>
        <v>RED</v>
      </c>
      <c r="L6604" s="7" t="str">
        <f t="shared" ca="1" si="516"/>
        <v>WIN</v>
      </c>
      <c r="M6604" s="8">
        <f t="shared" ca="1" si="518"/>
        <v>1</v>
      </c>
      <c r="N6604" s="8">
        <f t="shared" ca="1" si="519"/>
        <v>-209</v>
      </c>
      <c r="O6604" s="32">
        <f ca="1">SUM(M$4:M6604)/I6604</f>
        <v>-3.1661869413725195E-2</v>
      </c>
      <c r="P6604" s="47">
        <f ca="1">_xlfn.VAR.P(M$4:M6604)</f>
        <v>0.99899752602522818</v>
      </c>
      <c r="Q6604" s="33">
        <f ca="1">COUNTIF(L$4:L6604, "WIN")/I6604</f>
        <v>0.48416906529313741</v>
      </c>
    </row>
    <row r="6605" spans="9:17" x14ac:dyDescent="0.25">
      <c r="I6605" s="5">
        <v>6602</v>
      </c>
      <c r="J6605" s="9">
        <f t="shared" ca="1" si="517"/>
        <v>0.15388221825366277</v>
      </c>
      <c r="K6605" s="7" t="str">
        <f t="shared" ca="1" si="515"/>
        <v>RED</v>
      </c>
      <c r="L6605" s="7" t="str">
        <f t="shared" ca="1" si="516"/>
        <v>WIN</v>
      </c>
      <c r="M6605" s="8">
        <f t="shared" ca="1" si="518"/>
        <v>1</v>
      </c>
      <c r="N6605" s="8">
        <f t="shared" ca="1" si="519"/>
        <v>-208</v>
      </c>
      <c r="O6605" s="32">
        <f ca="1">SUM(M$4:M6605)/I6605</f>
        <v>-3.1505604362314449E-2</v>
      </c>
      <c r="P6605" s="47">
        <f ca="1">_xlfn.VAR.P(M$4:M6605)</f>
        <v>0.99900739689376528</v>
      </c>
      <c r="Q6605" s="33">
        <f ca="1">COUNTIF(L$4:L6605, "WIN")/I6605</f>
        <v>0.48424719781884279</v>
      </c>
    </row>
    <row r="6606" spans="9:17" x14ac:dyDescent="0.25">
      <c r="I6606" s="5">
        <v>6603</v>
      </c>
      <c r="J6606" s="9">
        <f t="shared" ca="1" si="517"/>
        <v>0.13762556469635978</v>
      </c>
      <c r="K6606" s="7" t="str">
        <f t="shared" ca="1" si="515"/>
        <v>RED</v>
      </c>
      <c r="L6606" s="7" t="str">
        <f t="shared" ca="1" si="516"/>
        <v>WIN</v>
      </c>
      <c r="M6606" s="8">
        <f t="shared" ca="1" si="518"/>
        <v>1</v>
      </c>
      <c r="N6606" s="8">
        <f t="shared" ca="1" si="519"/>
        <v>-207</v>
      </c>
      <c r="O6606" s="32">
        <f ca="1">SUM(M$4:M6606)/I6606</f>
        <v>-3.1349386642435258E-2</v>
      </c>
      <c r="P6606" s="47">
        <f ca="1">_xlfn.VAR.P(M$4:M6606)</f>
        <v>0.9990172159571431</v>
      </c>
      <c r="Q6606" s="33">
        <f ca="1">COUNTIF(L$4:L6606, "WIN")/I6606</f>
        <v>0.48432530667878237</v>
      </c>
    </row>
    <row r="6607" spans="9:17" x14ac:dyDescent="0.25">
      <c r="I6607" s="5">
        <v>6604</v>
      </c>
      <c r="J6607" s="9">
        <f t="shared" ca="1" si="517"/>
        <v>0.68899913230259069</v>
      </c>
      <c r="K6607" s="7" t="str">
        <f t="shared" ca="1" si="515"/>
        <v>BLACK</v>
      </c>
      <c r="L6607" s="7" t="str">
        <f t="shared" ca="1" si="516"/>
        <v>LOSE</v>
      </c>
      <c r="M6607" s="8">
        <f t="shared" ca="1" si="518"/>
        <v>-1</v>
      </c>
      <c r="N6607" s="8">
        <f t="shared" ca="1" si="519"/>
        <v>-208</v>
      </c>
      <c r="O6607" s="32">
        <f ca="1">SUM(M$4:M6607)/I6607</f>
        <v>-3.1496062992125984E-2</v>
      </c>
      <c r="P6607" s="47">
        <f ca="1">_xlfn.VAR.P(M$4:M6607)</f>
        <v>0.99900799801599605</v>
      </c>
      <c r="Q6607" s="33">
        <f ca="1">COUNTIF(L$4:L6607, "WIN")/I6607</f>
        <v>0.48425196850393698</v>
      </c>
    </row>
    <row r="6608" spans="9:17" x14ac:dyDescent="0.25">
      <c r="I6608" s="5">
        <v>6605</v>
      </c>
      <c r="J6608" s="9">
        <f t="shared" ca="1" si="517"/>
        <v>0.93533888264225951</v>
      </c>
      <c r="K6608" s="7" t="str">
        <f t="shared" ca="1" si="515"/>
        <v>BLACK</v>
      </c>
      <c r="L6608" s="7" t="str">
        <f t="shared" ca="1" si="516"/>
        <v>LOSE</v>
      </c>
      <c r="M6608" s="8">
        <f t="shared" ca="1" si="518"/>
        <v>-1</v>
      </c>
      <c r="N6608" s="8">
        <f t="shared" ca="1" si="519"/>
        <v>-209</v>
      </c>
      <c r="O6608" s="32">
        <f ca="1">SUM(M$4:M6608)/I6608</f>
        <v>-3.1642694928084782E-2</v>
      </c>
      <c r="P6608" s="47">
        <f ca="1">_xlfn.VAR.P(M$4:M6608)</f>
        <v>0.99899873985768817</v>
      </c>
      <c r="Q6608" s="33">
        <f ca="1">COUNTIF(L$4:L6608, "WIN")/I6608</f>
        <v>0.4841786525359576</v>
      </c>
    </row>
    <row r="6609" spans="9:17" x14ac:dyDescent="0.25">
      <c r="I6609" s="5">
        <v>6606</v>
      </c>
      <c r="J6609" s="9">
        <f t="shared" ca="1" si="517"/>
        <v>0.22014392099056279</v>
      </c>
      <c r="K6609" s="7" t="str">
        <f t="shared" ca="1" si="515"/>
        <v>RED</v>
      </c>
      <c r="L6609" s="7" t="str">
        <f t="shared" ca="1" si="516"/>
        <v>WIN</v>
      </c>
      <c r="M6609" s="8">
        <f t="shared" ca="1" si="518"/>
        <v>1</v>
      </c>
      <c r="N6609" s="8">
        <f t="shared" ca="1" si="519"/>
        <v>-208</v>
      </c>
      <c r="O6609" s="32">
        <f ca="1">SUM(M$4:M6609)/I6609</f>
        <v>-3.1486527399333941E-2</v>
      </c>
      <c r="P6609" s="47">
        <f ca="1">_xlfn.VAR.P(M$4:M6609)</f>
        <v>0.99900859859233104</v>
      </c>
      <c r="Q6609" s="33">
        <f ca="1">COUNTIF(L$4:L6609, "WIN")/I6609</f>
        <v>0.48425673630033306</v>
      </c>
    </row>
    <row r="6610" spans="9:17" x14ac:dyDescent="0.25">
      <c r="I6610" s="5">
        <v>6607</v>
      </c>
      <c r="J6610" s="9">
        <f t="shared" ca="1" si="517"/>
        <v>0.11131295674304498</v>
      </c>
      <c r="K6610" s="7" t="str">
        <f t="shared" ca="1" si="515"/>
        <v>RED</v>
      </c>
      <c r="L6610" s="7" t="str">
        <f t="shared" ca="1" si="516"/>
        <v>WIN</v>
      </c>
      <c r="M6610" s="8">
        <f t="shared" ca="1" si="518"/>
        <v>1</v>
      </c>
      <c r="N6610" s="8">
        <f t="shared" ca="1" si="519"/>
        <v>-207</v>
      </c>
      <c r="O6610" s="32">
        <f ca="1">SUM(M$4:M6610)/I6610</f>
        <v>-3.1330407143938248E-2</v>
      </c>
      <c r="P6610" s="47">
        <f ca="1">_xlfn.VAR.P(M$4:M6610)</f>
        <v>0.9990184055881951</v>
      </c>
      <c r="Q6610" s="33">
        <f ca="1">COUNTIF(L$4:L6610, "WIN")/I6610</f>
        <v>0.4843347964280309</v>
      </c>
    </row>
    <row r="6611" spans="9:17" x14ac:dyDescent="0.25">
      <c r="I6611" s="5">
        <v>6608</v>
      </c>
      <c r="J6611" s="9">
        <f t="shared" ca="1" si="517"/>
        <v>0.4609044854115758</v>
      </c>
      <c r="K6611" s="7" t="str">
        <f t="shared" ca="1" si="515"/>
        <v>RED</v>
      </c>
      <c r="L6611" s="7" t="str">
        <f t="shared" ca="1" si="516"/>
        <v>WIN</v>
      </c>
      <c r="M6611" s="8">
        <f t="shared" ca="1" si="518"/>
        <v>1</v>
      </c>
      <c r="N6611" s="8">
        <f t="shared" ca="1" si="519"/>
        <v>-206</v>
      </c>
      <c r="O6611" s="32">
        <f ca="1">SUM(M$4:M6611)/I6611</f>
        <v>-3.1174334140435835E-2</v>
      </c>
      <c r="P6611" s="47">
        <f ca="1">_xlfn.VAR.P(M$4:M6611)</f>
        <v>0.99902816089090041</v>
      </c>
      <c r="Q6611" s="33">
        <f ca="1">COUNTIF(L$4:L6611, "WIN")/I6611</f>
        <v>0.4844128329297821</v>
      </c>
    </row>
    <row r="6612" spans="9:17" x14ac:dyDescent="0.25">
      <c r="I6612" s="5">
        <v>6609</v>
      </c>
      <c r="J6612" s="9">
        <f t="shared" ca="1" si="517"/>
        <v>3.0861627953930881E-2</v>
      </c>
      <c r="K6612" s="7" t="str">
        <f t="shared" ca="1" si="515"/>
        <v>RED</v>
      </c>
      <c r="L6612" s="7" t="str">
        <f t="shared" ca="1" si="516"/>
        <v>WIN</v>
      </c>
      <c r="M6612" s="8">
        <f t="shared" ca="1" si="518"/>
        <v>1</v>
      </c>
      <c r="N6612" s="8">
        <f t="shared" ca="1" si="519"/>
        <v>-205</v>
      </c>
      <c r="O6612" s="32">
        <f ca="1">SUM(M$4:M6612)/I6612</f>
        <v>-3.1018308367377817E-2</v>
      </c>
      <c r="P6612" s="47">
        <f ca="1">_xlfn.VAR.P(M$4:M6612)</f>
        <v>0.99903786454602628</v>
      </c>
      <c r="Q6612" s="33">
        <f ca="1">COUNTIF(L$4:L6612, "WIN")/I6612</f>
        <v>0.48449084581631108</v>
      </c>
    </row>
    <row r="6613" spans="9:17" x14ac:dyDescent="0.25">
      <c r="I6613" s="5">
        <v>6610</v>
      </c>
      <c r="J6613" s="9">
        <f t="shared" ca="1" si="517"/>
        <v>0.62359177600284788</v>
      </c>
      <c r="K6613" s="7" t="str">
        <f t="shared" ca="1" si="515"/>
        <v>BLACK</v>
      </c>
      <c r="L6613" s="7" t="str">
        <f t="shared" ca="1" si="516"/>
        <v>LOSE</v>
      </c>
      <c r="M6613" s="8">
        <f t="shared" ca="1" si="518"/>
        <v>-1</v>
      </c>
      <c r="N6613" s="8">
        <f t="shared" ca="1" si="519"/>
        <v>-206</v>
      </c>
      <c r="O6613" s="32">
        <f ca="1">SUM(M$4:M6613)/I6613</f>
        <v>-3.1164901664145234E-2</v>
      </c>
      <c r="P6613" s="47">
        <f ca="1">_xlfn.VAR.P(M$4:M6613)</f>
        <v>0.99902874890426419</v>
      </c>
      <c r="Q6613" s="33">
        <f ca="1">COUNTIF(L$4:L6613, "WIN")/I6613</f>
        <v>0.4844175491679274</v>
      </c>
    </row>
    <row r="6614" spans="9:17" x14ac:dyDescent="0.25">
      <c r="I6614" s="5">
        <v>6611</v>
      </c>
      <c r="J6614" s="9">
        <f t="shared" ca="1" si="517"/>
        <v>0.75281839961387198</v>
      </c>
      <c r="K6614" s="7" t="str">
        <f t="shared" ca="1" si="515"/>
        <v>BLACK</v>
      </c>
      <c r="L6614" s="7" t="str">
        <f t="shared" ca="1" si="516"/>
        <v>LOSE</v>
      </c>
      <c r="M6614" s="8">
        <f t="shared" ca="1" si="518"/>
        <v>-1</v>
      </c>
      <c r="N6614" s="8">
        <f t="shared" ca="1" si="519"/>
        <v>-207</v>
      </c>
      <c r="O6614" s="32">
        <f ca="1">SUM(M$4:M6614)/I6614</f>
        <v>-3.1311450612615338E-2</v>
      </c>
      <c r="P6614" s="47">
        <f ca="1">_xlfn.VAR.P(M$4:M6614)</f>
        <v>0.99901959306053378</v>
      </c>
      <c r="Q6614" s="33">
        <f ca="1">COUNTIF(L$4:L6614, "WIN")/I6614</f>
        <v>0.48434427469369234</v>
      </c>
    </row>
    <row r="6615" spans="9:17" x14ac:dyDescent="0.25">
      <c r="I6615" s="5">
        <v>6612</v>
      </c>
      <c r="J6615" s="9">
        <f t="shared" ca="1" si="517"/>
        <v>0.49741903940559073</v>
      </c>
      <c r="K6615" s="7" t="str">
        <f t="shared" ca="1" si="515"/>
        <v>BLACK</v>
      </c>
      <c r="L6615" s="7" t="str">
        <f t="shared" ca="1" si="516"/>
        <v>LOSE</v>
      </c>
      <c r="M6615" s="8">
        <f t="shared" ca="1" si="518"/>
        <v>-1</v>
      </c>
      <c r="N6615" s="8">
        <f t="shared" ca="1" si="519"/>
        <v>-208</v>
      </c>
      <c r="O6615" s="32">
        <f ca="1">SUM(M$4:M6615)/I6615</f>
        <v>-3.1457955232909861E-2</v>
      </c>
      <c r="P6615" s="47">
        <f ca="1">_xlfn.VAR.P(M$4:M6615)</f>
        <v>0.99901039705256423</v>
      </c>
      <c r="Q6615" s="33">
        <f ca="1">COUNTIF(L$4:L6615, "WIN")/I6615</f>
        <v>0.48427102238354508</v>
      </c>
    </row>
    <row r="6616" spans="9:17" x14ac:dyDescent="0.25">
      <c r="I6616" s="5">
        <v>6613</v>
      </c>
      <c r="J6616" s="9">
        <f t="shared" ca="1" si="517"/>
        <v>0.24068206586350938</v>
      </c>
      <c r="K6616" s="7" t="str">
        <f t="shared" ca="1" si="515"/>
        <v>RED</v>
      </c>
      <c r="L6616" s="7" t="str">
        <f t="shared" ca="1" si="516"/>
        <v>WIN</v>
      </c>
      <c r="M6616" s="8">
        <f t="shared" ca="1" si="518"/>
        <v>1</v>
      </c>
      <c r="N6616" s="8">
        <f t="shared" ca="1" si="519"/>
        <v>-207</v>
      </c>
      <c r="O6616" s="32">
        <f ca="1">SUM(M$4:M6616)/I6616</f>
        <v>-3.1301980946620296E-2</v>
      </c>
      <c r="P6616" s="47">
        <f ca="1">_xlfn.VAR.P(M$4:M6616)</f>
        <v>0.99902018598881737</v>
      </c>
      <c r="Q6616" s="33">
        <f ca="1">COUNTIF(L$4:L6616, "WIN")/I6616</f>
        <v>0.48434900952668986</v>
      </c>
    </row>
    <row r="6617" spans="9:17" x14ac:dyDescent="0.25">
      <c r="I6617" s="5">
        <v>6614</v>
      </c>
      <c r="J6617" s="9">
        <f t="shared" ca="1" si="517"/>
        <v>0.75101998405642267</v>
      </c>
      <c r="K6617" s="7" t="str">
        <f t="shared" ca="1" si="515"/>
        <v>BLACK</v>
      </c>
      <c r="L6617" s="7" t="str">
        <f t="shared" ca="1" si="516"/>
        <v>LOSE</v>
      </c>
      <c r="M6617" s="8">
        <f t="shared" ca="1" si="518"/>
        <v>-1</v>
      </c>
      <c r="N6617" s="8">
        <f t="shared" ca="1" si="519"/>
        <v>-208</v>
      </c>
      <c r="O6617" s="32">
        <f ca="1">SUM(M$4:M6617)/I6617</f>
        <v>-3.1448442697308739E-2</v>
      </c>
      <c r="P6617" s="47">
        <f ca="1">_xlfn.VAR.P(M$4:M6617)</f>
        <v>0.99901099545191407</v>
      </c>
      <c r="Q6617" s="33">
        <f ca="1">COUNTIF(L$4:L6617, "WIN")/I6617</f>
        <v>0.48427577865134563</v>
      </c>
    </row>
    <row r="6618" spans="9:17" x14ac:dyDescent="0.25">
      <c r="I6618" s="5">
        <v>6615</v>
      </c>
      <c r="J6618" s="9">
        <f t="shared" ca="1" si="517"/>
        <v>0.59171973406096434</v>
      </c>
      <c r="K6618" s="7" t="str">
        <f t="shared" ca="1" si="515"/>
        <v>BLACK</v>
      </c>
      <c r="L6618" s="7" t="str">
        <f t="shared" ca="1" si="516"/>
        <v>LOSE</v>
      </c>
      <c r="M6618" s="8">
        <f t="shared" ca="1" si="518"/>
        <v>-1</v>
      </c>
      <c r="N6618" s="8">
        <f t="shared" ca="1" si="519"/>
        <v>-209</v>
      </c>
      <c r="O6618" s="32">
        <f ca="1">SUM(M$4:M6618)/I6618</f>
        <v>-3.1594860166288735E-2</v>
      </c>
      <c r="P6618" s="47">
        <f ca="1">_xlfn.VAR.P(M$4:M6618)</f>
        <v>0.99900176481107261</v>
      </c>
      <c r="Q6618" s="33">
        <f ca="1">COUNTIF(L$4:L6618, "WIN")/I6618</f>
        <v>0.48420256991685562</v>
      </c>
    </row>
    <row r="6619" spans="9:17" x14ac:dyDescent="0.25">
      <c r="I6619" s="5">
        <v>6616</v>
      </c>
      <c r="J6619" s="9">
        <f t="shared" ca="1" si="517"/>
        <v>0.32399587339578695</v>
      </c>
      <c r="K6619" s="7" t="str">
        <f t="shared" ca="1" si="515"/>
        <v>RED</v>
      </c>
      <c r="L6619" s="7" t="str">
        <f t="shared" ca="1" si="516"/>
        <v>WIN</v>
      </c>
      <c r="M6619" s="8">
        <f t="shared" ca="1" si="518"/>
        <v>1</v>
      </c>
      <c r="N6619" s="8">
        <f t="shared" ca="1" si="519"/>
        <v>-208</v>
      </c>
      <c r="O6619" s="32">
        <f ca="1">SUM(M$4:M6619)/I6619</f>
        <v>-3.143893591293833E-2</v>
      </c>
      <c r="P6619" s="47">
        <f ca="1">_xlfn.VAR.P(M$4:M6619)</f>
        <v>0.99901159330866218</v>
      </c>
      <c r="Q6619" s="33">
        <f ca="1">COUNTIF(L$4:L6619, "WIN")/I6619</f>
        <v>0.48428053204353083</v>
      </c>
    </row>
    <row r="6620" spans="9:17" x14ac:dyDescent="0.25">
      <c r="I6620" s="5">
        <v>6617</v>
      </c>
      <c r="J6620" s="9">
        <f t="shared" ca="1" si="517"/>
        <v>0.67658960525950484</v>
      </c>
      <c r="K6620" s="7" t="str">
        <f t="shared" ca="1" si="515"/>
        <v>BLACK</v>
      </c>
      <c r="L6620" s="7" t="str">
        <f t="shared" ca="1" si="516"/>
        <v>LOSE</v>
      </c>
      <c r="M6620" s="8">
        <f t="shared" ca="1" si="518"/>
        <v>-1</v>
      </c>
      <c r="N6620" s="8">
        <f t="shared" ca="1" si="519"/>
        <v>-209</v>
      </c>
      <c r="O6620" s="32">
        <f ca="1">SUM(M$4:M6620)/I6620</f>
        <v>-3.1585310563699565E-2</v>
      </c>
      <c r="P6620" s="47">
        <f ca="1">_xlfn.VAR.P(M$4:M6620)</f>
        <v>0.9990023681565946</v>
      </c>
      <c r="Q6620" s="33">
        <f ca="1">COUNTIF(L$4:L6620, "WIN")/I6620</f>
        <v>0.48420734471815025</v>
      </c>
    </row>
    <row r="6621" spans="9:17" x14ac:dyDescent="0.25">
      <c r="I6621" s="5">
        <v>6618</v>
      </c>
      <c r="J6621" s="9">
        <f t="shared" ca="1" si="517"/>
        <v>0.53435763495525912</v>
      </c>
      <c r="K6621" s="7" t="str">
        <f t="shared" ca="1" si="515"/>
        <v>BLACK</v>
      </c>
      <c r="L6621" s="7" t="str">
        <f t="shared" ca="1" si="516"/>
        <v>LOSE</v>
      </c>
      <c r="M6621" s="8">
        <f t="shared" ca="1" si="518"/>
        <v>-1</v>
      </c>
      <c r="N6621" s="8">
        <f t="shared" ca="1" si="519"/>
        <v>-210</v>
      </c>
      <c r="O6621" s="32">
        <f ca="1">SUM(M$4:M6621)/I6621</f>
        <v>-3.1731640979147782E-2</v>
      </c>
      <c r="P6621" s="47">
        <f ca="1">_xlfn.VAR.P(M$4:M6621)</f>
        <v>0.99899310296077048</v>
      </c>
      <c r="Q6621" s="33">
        <f ca="1">COUNTIF(L$4:L6621, "WIN")/I6621</f>
        <v>0.48413417951042609</v>
      </c>
    </row>
    <row r="6622" spans="9:17" x14ac:dyDescent="0.25">
      <c r="I6622" s="5">
        <v>6619</v>
      </c>
      <c r="J6622" s="9">
        <f t="shared" ca="1" si="517"/>
        <v>0.8064465068269675</v>
      </c>
      <c r="K6622" s="7" t="str">
        <f t="shared" ca="1" si="515"/>
        <v>BLACK</v>
      </c>
      <c r="L6622" s="7" t="str">
        <f t="shared" ca="1" si="516"/>
        <v>LOSE</v>
      </c>
      <c r="M6622" s="8">
        <f t="shared" ca="1" si="518"/>
        <v>-1</v>
      </c>
      <c r="N6622" s="8">
        <f t="shared" ca="1" si="519"/>
        <v>-211</v>
      </c>
      <c r="O6622" s="32">
        <f ca="1">SUM(M$4:M6622)/I6622</f>
        <v>-3.1877927179332223E-2</v>
      </c>
      <c r="P6622" s="47">
        <f ca="1">_xlfn.VAR.P(M$4:M6622)</f>
        <v>0.99898379775874924</v>
      </c>
      <c r="Q6622" s="33">
        <f ca="1">COUNTIF(L$4:L6622, "WIN")/I6622</f>
        <v>0.48406103641033388</v>
      </c>
    </row>
    <row r="6623" spans="9:17" x14ac:dyDescent="0.25">
      <c r="I6623" s="5">
        <v>6620</v>
      </c>
      <c r="J6623" s="9">
        <f t="shared" ca="1" si="517"/>
        <v>0.26820965168909172</v>
      </c>
      <c r="K6623" s="7" t="str">
        <f t="shared" ca="1" si="515"/>
        <v>RED</v>
      </c>
      <c r="L6623" s="7" t="str">
        <f t="shared" ca="1" si="516"/>
        <v>WIN</v>
      </c>
      <c r="M6623" s="8">
        <f t="shared" ca="1" si="518"/>
        <v>1</v>
      </c>
      <c r="N6623" s="8">
        <f t="shared" ca="1" si="519"/>
        <v>-210</v>
      </c>
      <c r="O6623" s="32">
        <f ca="1">SUM(M$4:M6623)/I6623</f>
        <v>-3.1722054380664652E-2</v>
      </c>
      <c r="P6623" s="47">
        <f ca="1">_xlfn.VAR.P(M$4:M6623)</f>
        <v>0.99899371126587011</v>
      </c>
      <c r="Q6623" s="33">
        <f ca="1">COUNTIF(L$4:L6623, "WIN")/I6623</f>
        <v>0.48413897280966767</v>
      </c>
    </row>
    <row r="6624" spans="9:17" x14ac:dyDescent="0.25">
      <c r="I6624" s="5">
        <v>6621</v>
      </c>
      <c r="J6624" s="9">
        <f t="shared" ca="1" si="517"/>
        <v>0.71491587187203254</v>
      </c>
      <c r="K6624" s="7" t="str">
        <f t="shared" ca="1" si="515"/>
        <v>BLACK</v>
      </c>
      <c r="L6624" s="7" t="str">
        <f t="shared" ca="1" si="516"/>
        <v>LOSE</v>
      </c>
      <c r="M6624" s="8">
        <f t="shared" ca="1" si="518"/>
        <v>-1</v>
      </c>
      <c r="N6624" s="8">
        <f t="shared" ca="1" si="519"/>
        <v>-211</v>
      </c>
      <c r="O6624" s="32">
        <f ca="1">SUM(M$4:M6624)/I6624</f>
        <v>-3.1868297840205409E-2</v>
      </c>
      <c r="P6624" s="47">
        <f ca="1">_xlfn.VAR.P(M$4:M6624)</f>
        <v>0.99898441159276796</v>
      </c>
      <c r="Q6624" s="33">
        <f ca="1">COUNTIF(L$4:L6624, "WIN")/I6624</f>
        <v>0.4840658510798973</v>
      </c>
    </row>
    <row r="6625" spans="9:17" x14ac:dyDescent="0.25">
      <c r="I6625" s="5">
        <v>6622</v>
      </c>
      <c r="J6625" s="9">
        <f t="shared" ca="1" si="517"/>
        <v>0.71135962449780721</v>
      </c>
      <c r="K6625" s="7" t="str">
        <f t="shared" ca="1" si="515"/>
        <v>BLACK</v>
      </c>
      <c r="L6625" s="7" t="str">
        <f t="shared" ca="1" si="516"/>
        <v>LOSE</v>
      </c>
      <c r="M6625" s="8">
        <f t="shared" ca="1" si="518"/>
        <v>-1</v>
      </c>
      <c r="N6625" s="8">
        <f t="shared" ca="1" si="519"/>
        <v>-212</v>
      </c>
      <c r="O6625" s="32">
        <f ca="1">SUM(M$4:M6625)/I6625</f>
        <v>-3.2014497130776198E-2</v>
      </c>
      <c r="P6625" s="47">
        <f ca="1">_xlfn.VAR.P(M$4:M6625)</f>
        <v>0.99897507197346347</v>
      </c>
      <c r="Q6625" s="33">
        <f ca="1">COUNTIF(L$4:L6625, "WIN")/I6625</f>
        <v>0.4839927514346119</v>
      </c>
    </row>
    <row r="6626" spans="9:17" x14ac:dyDescent="0.25">
      <c r="I6626" s="5">
        <v>6623</v>
      </c>
      <c r="J6626" s="9">
        <f t="shared" ca="1" si="517"/>
        <v>0.53568338666473625</v>
      </c>
      <c r="K6626" s="7" t="str">
        <f t="shared" ca="1" si="515"/>
        <v>BLACK</v>
      </c>
      <c r="L6626" s="7" t="str">
        <f t="shared" ca="1" si="516"/>
        <v>LOSE</v>
      </c>
      <c r="M6626" s="8">
        <f t="shared" ca="1" si="518"/>
        <v>-1</v>
      </c>
      <c r="N6626" s="8">
        <f t="shared" ca="1" si="519"/>
        <v>-213</v>
      </c>
      <c r="O6626" s="32">
        <f ca="1">SUM(M$4:M6626)/I6626</f>
        <v>-3.2160652272384113E-2</v>
      </c>
      <c r="P6626" s="47">
        <f ca="1">_xlfn.VAR.P(M$4:M6626)</f>
        <v>0.99896569244541478</v>
      </c>
      <c r="Q6626" s="33">
        <f ca="1">COUNTIF(L$4:L6626, "WIN")/I6626</f>
        <v>0.48391967386380796</v>
      </c>
    </row>
    <row r="6627" spans="9:17" x14ac:dyDescent="0.25">
      <c r="I6627" s="5">
        <v>6624</v>
      </c>
      <c r="J6627" s="9">
        <f t="shared" ca="1" si="517"/>
        <v>0.4706663827743216</v>
      </c>
      <c r="K6627" s="7" t="str">
        <f t="shared" ca="1" si="515"/>
        <v>RED</v>
      </c>
      <c r="L6627" s="7" t="str">
        <f t="shared" ca="1" si="516"/>
        <v>WIN</v>
      </c>
      <c r="M6627" s="8">
        <f t="shared" ca="1" si="518"/>
        <v>1</v>
      </c>
      <c r="N6627" s="8">
        <f t="shared" ca="1" si="519"/>
        <v>-212</v>
      </c>
      <c r="O6627" s="32">
        <f ca="1">SUM(M$4:M6627)/I6627</f>
        <v>-3.2004830917874399E-2</v>
      </c>
      <c r="P6627" s="47">
        <f ca="1">_xlfn.VAR.P(M$4:M6627)</f>
        <v>0.99897569079791826</v>
      </c>
      <c r="Q6627" s="33">
        <f ca="1">COUNTIF(L$4:L6627, "WIN")/I6627</f>
        <v>0.48399758454106279</v>
      </c>
    </row>
    <row r="6628" spans="9:17" x14ac:dyDescent="0.25">
      <c r="I6628" s="5">
        <v>6625</v>
      </c>
      <c r="J6628" s="9">
        <f t="shared" ca="1" si="517"/>
        <v>0.16547336529425705</v>
      </c>
      <c r="K6628" s="7" t="str">
        <f t="shared" ca="1" si="515"/>
        <v>RED</v>
      </c>
      <c r="L6628" s="7" t="str">
        <f t="shared" ca="1" si="516"/>
        <v>WIN</v>
      </c>
      <c r="M6628" s="8">
        <f t="shared" ca="1" si="518"/>
        <v>1</v>
      </c>
      <c r="N6628" s="8">
        <f t="shared" ca="1" si="519"/>
        <v>-211</v>
      </c>
      <c r="O6628" s="32">
        <f ca="1">SUM(M$4:M6628)/I6628</f>
        <v>-3.1849056603773587E-2</v>
      </c>
      <c r="P6628" s="47">
        <f ca="1">_xlfn.VAR.P(M$4:M6628)</f>
        <v>0.9989856375934496</v>
      </c>
      <c r="Q6628" s="33">
        <f ca="1">COUNTIF(L$4:L6628, "WIN")/I6628</f>
        <v>0.48407547169811321</v>
      </c>
    </row>
    <row r="6629" spans="9:17" x14ac:dyDescent="0.25">
      <c r="I6629" s="5">
        <v>6626</v>
      </c>
      <c r="J6629" s="9">
        <f t="shared" ca="1" si="517"/>
        <v>6.0764954932147841E-2</v>
      </c>
      <c r="K6629" s="7" t="str">
        <f t="shared" ca="1" si="515"/>
        <v>RED</v>
      </c>
      <c r="L6629" s="7" t="str">
        <f t="shared" ca="1" si="516"/>
        <v>WIN</v>
      </c>
      <c r="M6629" s="8">
        <f t="shared" ca="1" si="518"/>
        <v>1</v>
      </c>
      <c r="N6629" s="8">
        <f t="shared" ca="1" si="519"/>
        <v>-210</v>
      </c>
      <c r="O6629" s="32">
        <f ca="1">SUM(M$4:M6629)/I6629</f>
        <v>-3.1693329308783581E-2</v>
      </c>
      <c r="P6629" s="47">
        <f ca="1">_xlfn.VAR.P(M$4:M6629)</f>
        <v>0.99899553287732501</v>
      </c>
      <c r="Q6629" s="33">
        <f ca="1">COUNTIF(L$4:L6629, "WIN")/I6629</f>
        <v>0.48415333534560823</v>
      </c>
    </row>
    <row r="6630" spans="9:17" x14ac:dyDescent="0.25">
      <c r="I6630" s="5">
        <v>6627</v>
      </c>
      <c r="J6630" s="9">
        <f t="shared" ca="1" si="517"/>
        <v>0.94251723065524751</v>
      </c>
      <c r="K6630" s="7" t="str">
        <f t="shared" ca="1" si="515"/>
        <v>BLACK</v>
      </c>
      <c r="L6630" s="7" t="str">
        <f t="shared" ca="1" si="516"/>
        <v>LOSE</v>
      </c>
      <c r="M6630" s="8">
        <f t="shared" ca="1" si="518"/>
        <v>-1</v>
      </c>
      <c r="N6630" s="8">
        <f t="shared" ca="1" si="519"/>
        <v>-211</v>
      </c>
      <c r="O6630" s="32">
        <f ca="1">SUM(M$4:M6630)/I6630</f>
        <v>-3.1839444695940848E-2</v>
      </c>
      <c r="P6630" s="47">
        <f ca="1">_xlfn.VAR.P(M$4:M6630)</f>
        <v>0.99898624976145411</v>
      </c>
      <c r="Q6630" s="33">
        <f ca="1">COUNTIF(L$4:L6630, "WIN")/I6630</f>
        <v>0.4840802776520296</v>
      </c>
    </row>
    <row r="6631" spans="9:17" x14ac:dyDescent="0.25">
      <c r="I6631" s="5">
        <v>6628</v>
      </c>
      <c r="J6631" s="9">
        <f t="shared" ca="1" si="517"/>
        <v>0.94396989252522601</v>
      </c>
      <c r="K6631" s="7" t="str">
        <f t="shared" ca="1" si="515"/>
        <v>BLACK</v>
      </c>
      <c r="L6631" s="7" t="str">
        <f t="shared" ca="1" si="516"/>
        <v>LOSE</v>
      </c>
      <c r="M6631" s="8">
        <f t="shared" ca="1" si="518"/>
        <v>-1</v>
      </c>
      <c r="N6631" s="8">
        <f t="shared" ca="1" si="519"/>
        <v>-212</v>
      </c>
      <c r="O6631" s="32">
        <f ca="1">SUM(M$4:M6631)/I6631</f>
        <v>-3.1985515992757993E-2</v>
      </c>
      <c r="P6631" s="47">
        <f ca="1">_xlfn.VAR.P(M$4:M6631)</f>
        <v>0.99897692676667704</v>
      </c>
      <c r="Q6631" s="33">
        <f ca="1">COUNTIF(L$4:L6631, "WIN")/I6631</f>
        <v>0.484007242003621</v>
      </c>
    </row>
    <row r="6632" spans="9:17" x14ac:dyDescent="0.25">
      <c r="I6632" s="5">
        <v>6629</v>
      </c>
      <c r="J6632" s="9">
        <f t="shared" ca="1" si="517"/>
        <v>0.32907795111549443</v>
      </c>
      <c r="K6632" s="7" t="str">
        <f t="shared" ca="1" si="515"/>
        <v>RED</v>
      </c>
      <c r="L6632" s="7" t="str">
        <f t="shared" ca="1" si="516"/>
        <v>WIN</v>
      </c>
      <c r="M6632" s="8">
        <f t="shared" ca="1" si="518"/>
        <v>1</v>
      </c>
      <c r="N6632" s="8">
        <f t="shared" ca="1" si="519"/>
        <v>-211</v>
      </c>
      <c r="O6632" s="32">
        <f ca="1">SUM(M$4:M6632)/I6632</f>
        <v>-3.1829838588022324E-2</v>
      </c>
      <c r="P6632" s="47">
        <f ca="1">_xlfn.VAR.P(M$4:M6632)</f>
        <v>0.99898686137546044</v>
      </c>
      <c r="Q6632" s="33">
        <f ca="1">COUNTIF(L$4:L6632, "WIN")/I6632</f>
        <v>0.48408508070598882</v>
      </c>
    </row>
    <row r="6633" spans="9:17" x14ac:dyDescent="0.25">
      <c r="I6633" s="5">
        <v>6630</v>
      </c>
      <c r="J6633" s="9">
        <f t="shared" ca="1" si="517"/>
        <v>0.41727034390573592</v>
      </c>
      <c r="K6633" s="7" t="str">
        <f t="shared" ca="1" si="515"/>
        <v>RED</v>
      </c>
      <c r="L6633" s="7" t="str">
        <f t="shared" ca="1" si="516"/>
        <v>WIN</v>
      </c>
      <c r="M6633" s="8">
        <f t="shared" ca="1" si="518"/>
        <v>1</v>
      </c>
      <c r="N6633" s="8">
        <f t="shared" ca="1" si="519"/>
        <v>-210</v>
      </c>
      <c r="O6633" s="32">
        <f ca="1">SUM(M$4:M6633)/I6633</f>
        <v>-3.1674208144796379E-2</v>
      </c>
      <c r="P6633" s="47">
        <f ca="1">_xlfn.VAR.P(M$4:M6633)</f>
        <v>0.99899674453840015</v>
      </c>
      <c r="Q6633" s="33">
        <f ca="1">COUNTIF(L$4:L6633, "WIN")/I6633</f>
        <v>0.48416289592760181</v>
      </c>
    </row>
    <row r="6634" spans="9:17" x14ac:dyDescent="0.25">
      <c r="I6634" s="5">
        <v>6631</v>
      </c>
      <c r="J6634" s="9">
        <f t="shared" ca="1" si="517"/>
        <v>8.9864761043554786E-2</v>
      </c>
      <c r="K6634" s="7" t="str">
        <f t="shared" ca="1" si="515"/>
        <v>RED</v>
      </c>
      <c r="L6634" s="7" t="str">
        <f t="shared" ca="1" si="516"/>
        <v>WIN</v>
      </c>
      <c r="M6634" s="8">
        <f t="shared" ca="1" si="518"/>
        <v>1</v>
      </c>
      <c r="N6634" s="8">
        <f t="shared" ca="1" si="519"/>
        <v>-209</v>
      </c>
      <c r="O6634" s="32">
        <f ca="1">SUM(M$4:M6634)/I6634</f>
        <v>-3.151862464183381E-2</v>
      </c>
      <c r="P6634" s="47">
        <f ca="1">_xlfn.VAR.P(M$4:M6634)</f>
        <v>0.99900657630068723</v>
      </c>
      <c r="Q6634" s="33">
        <f ca="1">COUNTIF(L$4:L6634, "WIN")/I6634</f>
        <v>0.48424068767908307</v>
      </c>
    </row>
    <row r="6635" spans="9:17" x14ac:dyDescent="0.25">
      <c r="I6635" s="5">
        <v>6632</v>
      </c>
      <c r="J6635" s="9">
        <f t="shared" ca="1" si="517"/>
        <v>0.48585297769655411</v>
      </c>
      <c r="K6635" s="7" t="str">
        <f t="shared" ca="1" si="515"/>
        <v>RED</v>
      </c>
      <c r="L6635" s="7" t="str">
        <f t="shared" ca="1" si="516"/>
        <v>WIN</v>
      </c>
      <c r="M6635" s="8">
        <f t="shared" ca="1" si="518"/>
        <v>1</v>
      </c>
      <c r="N6635" s="8">
        <f t="shared" ca="1" si="519"/>
        <v>-208</v>
      </c>
      <c r="O6635" s="32">
        <f ca="1">SUM(M$4:M6635)/I6635</f>
        <v>-3.1363088057901084E-2</v>
      </c>
      <c r="P6635" s="47">
        <f ca="1">_xlfn.VAR.P(M$4:M6635)</f>
        <v>0.99901635670747235</v>
      </c>
      <c r="Q6635" s="33">
        <f ca="1">COUNTIF(L$4:L6635, "WIN")/I6635</f>
        <v>0.48431845597104944</v>
      </c>
    </row>
    <row r="6636" spans="9:17" x14ac:dyDescent="0.25">
      <c r="I6636" s="5">
        <v>6633</v>
      </c>
      <c r="J6636" s="9">
        <f t="shared" ca="1" si="517"/>
        <v>0.11665141824571579</v>
      </c>
      <c r="K6636" s="7" t="str">
        <f t="shared" ca="1" si="515"/>
        <v>RED</v>
      </c>
      <c r="L6636" s="7" t="str">
        <f t="shared" ca="1" si="516"/>
        <v>WIN</v>
      </c>
      <c r="M6636" s="8">
        <f t="shared" ca="1" si="518"/>
        <v>1</v>
      </c>
      <c r="N6636" s="8">
        <f t="shared" ca="1" si="519"/>
        <v>-207</v>
      </c>
      <c r="O6636" s="32">
        <f ca="1">SUM(M$4:M6636)/I6636</f>
        <v>-3.1207598371777476E-2</v>
      </c>
      <c r="P6636" s="47">
        <f ca="1">_xlfn.VAR.P(M$4:M6636)</f>
        <v>0.99902608580386587</v>
      </c>
      <c r="Q6636" s="33">
        <f ca="1">COUNTIF(L$4:L6636, "WIN")/I6636</f>
        <v>0.48439620081411128</v>
      </c>
    </row>
    <row r="6637" spans="9:17" x14ac:dyDescent="0.25">
      <c r="I6637" s="5">
        <v>6634</v>
      </c>
      <c r="J6637" s="9">
        <f t="shared" ca="1" si="517"/>
        <v>0.39780998031661496</v>
      </c>
      <c r="K6637" s="7" t="str">
        <f t="shared" ca="1" si="515"/>
        <v>RED</v>
      </c>
      <c r="L6637" s="7" t="str">
        <f t="shared" ca="1" si="516"/>
        <v>WIN</v>
      </c>
      <c r="M6637" s="8">
        <f t="shared" ca="1" si="518"/>
        <v>1</v>
      </c>
      <c r="N6637" s="8">
        <f t="shared" ca="1" si="519"/>
        <v>-206</v>
      </c>
      <c r="O6637" s="32">
        <f ca="1">SUM(M$4:M6637)/I6637</f>
        <v>-3.1052155562255049E-2</v>
      </c>
      <c r="P6637" s="47">
        <f ca="1">_xlfn.VAR.P(M$4:M6637)</f>
        <v>0.99903576363493751</v>
      </c>
      <c r="Q6637" s="33">
        <f ca="1">COUNTIF(L$4:L6637, "WIN")/I6637</f>
        <v>0.48447392221887248</v>
      </c>
    </row>
    <row r="6638" spans="9:17" x14ac:dyDescent="0.25">
      <c r="I6638" s="5">
        <v>6635</v>
      </c>
      <c r="J6638" s="9">
        <f t="shared" ca="1" si="517"/>
        <v>0.22340181791977887</v>
      </c>
      <c r="K6638" s="7" t="str">
        <f t="shared" ca="1" si="515"/>
        <v>RED</v>
      </c>
      <c r="L6638" s="7" t="str">
        <f t="shared" ca="1" si="516"/>
        <v>WIN</v>
      </c>
      <c r="M6638" s="8">
        <f t="shared" ca="1" si="518"/>
        <v>1</v>
      </c>
      <c r="N6638" s="8">
        <f t="shared" ca="1" si="519"/>
        <v>-205</v>
      </c>
      <c r="O6638" s="32">
        <f ca="1">SUM(M$4:M6638)/I6638</f>
        <v>-3.089675960813866E-2</v>
      </c>
      <c r="P6638" s="47">
        <f ca="1">_xlfn.VAR.P(M$4:M6638)</f>
        <v>0.99904539024571692</v>
      </c>
      <c r="Q6638" s="33">
        <f ca="1">COUNTIF(L$4:L6638, "WIN")/I6638</f>
        <v>0.48455162019593068</v>
      </c>
    </row>
    <row r="6639" spans="9:17" x14ac:dyDescent="0.25">
      <c r="I6639" s="5">
        <v>6636</v>
      </c>
      <c r="J6639" s="9">
        <f t="shared" ca="1" si="517"/>
        <v>9.4119625389823436E-2</v>
      </c>
      <c r="K6639" s="7" t="str">
        <f t="shared" ca="1" si="515"/>
        <v>RED</v>
      </c>
      <c r="L6639" s="7" t="str">
        <f t="shared" ca="1" si="516"/>
        <v>WIN</v>
      </c>
      <c r="M6639" s="8">
        <f t="shared" ca="1" si="518"/>
        <v>1</v>
      </c>
      <c r="N6639" s="8">
        <f t="shared" ca="1" si="519"/>
        <v>-204</v>
      </c>
      <c r="O6639" s="32">
        <f ca="1">SUM(M$4:M6639)/I6639</f>
        <v>-3.074141048824593E-2</v>
      </c>
      <c r="P6639" s="47">
        <f ca="1">_xlfn.VAR.P(M$4:M6639)</f>
        <v>0.99905496568119312</v>
      </c>
      <c r="Q6639" s="33">
        <f ca="1">COUNTIF(L$4:L6639, "WIN")/I6639</f>
        <v>0.48462929475587702</v>
      </c>
    </row>
    <row r="6640" spans="9:17" x14ac:dyDescent="0.25">
      <c r="I6640" s="5">
        <v>6637</v>
      </c>
      <c r="J6640" s="9">
        <f t="shared" ca="1" si="517"/>
        <v>0.21606987224196661</v>
      </c>
      <c r="K6640" s="7" t="str">
        <f t="shared" ca="1" si="515"/>
        <v>RED</v>
      </c>
      <c r="L6640" s="7" t="str">
        <f t="shared" ca="1" si="516"/>
        <v>WIN</v>
      </c>
      <c r="M6640" s="8">
        <f t="shared" ca="1" si="518"/>
        <v>1</v>
      </c>
      <c r="N6640" s="8">
        <f t="shared" ca="1" si="519"/>
        <v>-203</v>
      </c>
      <c r="O6640" s="32">
        <f ca="1">SUM(M$4:M6640)/I6640</f>
        <v>-3.0586108181407261E-2</v>
      </c>
      <c r="P6640" s="47">
        <f ca="1">_xlfn.VAR.P(M$4:M6640)</f>
        <v>0.99906448998631525</v>
      </c>
      <c r="Q6640" s="33">
        <f ca="1">COUNTIF(L$4:L6640, "WIN")/I6640</f>
        <v>0.48470694590929636</v>
      </c>
    </row>
    <row r="6641" spans="9:17" x14ac:dyDescent="0.25">
      <c r="I6641" s="5">
        <v>6638</v>
      </c>
      <c r="J6641" s="9">
        <f t="shared" ca="1" si="517"/>
        <v>0.7316088953936114</v>
      </c>
      <c r="K6641" s="7" t="str">
        <f t="shared" ca="1" si="515"/>
        <v>BLACK</v>
      </c>
      <c r="L6641" s="7" t="str">
        <f t="shared" ca="1" si="516"/>
        <v>LOSE</v>
      </c>
      <c r="M6641" s="8">
        <f t="shared" ca="1" si="518"/>
        <v>-1</v>
      </c>
      <c r="N6641" s="8">
        <f t="shared" ca="1" si="519"/>
        <v>-204</v>
      </c>
      <c r="O6641" s="32">
        <f ca="1">SUM(M$4:M6641)/I6641</f>
        <v>-3.073214823742091E-2</v>
      </c>
      <c r="P6641" s="47">
        <f ca="1">_xlfn.VAR.P(M$4:M6641)</f>
        <v>0.99905553506471323</v>
      </c>
      <c r="Q6641" s="33">
        <f ca="1">COUNTIF(L$4:L6641, "WIN")/I6641</f>
        <v>0.48463392588128956</v>
      </c>
    </row>
    <row r="6642" spans="9:17" x14ac:dyDescent="0.25">
      <c r="I6642" s="5">
        <v>6639</v>
      </c>
      <c r="J6642" s="9">
        <f t="shared" ca="1" si="517"/>
        <v>0.44790600945331349</v>
      </c>
      <c r="K6642" s="7" t="str">
        <f t="shared" ca="1" si="515"/>
        <v>RED</v>
      </c>
      <c r="L6642" s="7" t="str">
        <f t="shared" ca="1" si="516"/>
        <v>WIN</v>
      </c>
      <c r="M6642" s="8">
        <f t="shared" ca="1" si="518"/>
        <v>1</v>
      </c>
      <c r="N6642" s="8">
        <f t="shared" ca="1" si="519"/>
        <v>-203</v>
      </c>
      <c r="O6642" s="32">
        <f ca="1">SUM(M$4:M6642)/I6642</f>
        <v>-3.0576894110558819E-2</v>
      </c>
      <c r="P6642" s="47">
        <f ca="1">_xlfn.VAR.P(M$4:M6642)</f>
        <v>0.99906505354655162</v>
      </c>
      <c r="Q6642" s="33">
        <f ca="1">COUNTIF(L$4:L6642, "WIN")/I6642</f>
        <v>0.48471155294472057</v>
      </c>
    </row>
    <row r="6643" spans="9:17" x14ac:dyDescent="0.25">
      <c r="I6643" s="5">
        <v>6640</v>
      </c>
      <c r="J6643" s="9">
        <f t="shared" ca="1" si="517"/>
        <v>0.68175680125492888</v>
      </c>
      <c r="K6643" s="7" t="str">
        <f t="shared" ca="1" si="515"/>
        <v>BLACK</v>
      </c>
      <c r="L6643" s="7" t="str">
        <f t="shared" ca="1" si="516"/>
        <v>LOSE</v>
      </c>
      <c r="M6643" s="8">
        <f t="shared" ca="1" si="518"/>
        <v>-1</v>
      </c>
      <c r="N6643" s="8">
        <f t="shared" ca="1" si="519"/>
        <v>-204</v>
      </c>
      <c r="O6643" s="32">
        <f ca="1">SUM(M$4:M6643)/I6643</f>
        <v>-3.0722891566265061E-2</v>
      </c>
      <c r="P6643" s="47">
        <f ca="1">_xlfn.VAR.P(M$4:M6643)</f>
        <v>0.9990561039338075</v>
      </c>
      <c r="Q6643" s="33">
        <f ca="1">COUNTIF(L$4:L6643, "WIN")/I6643</f>
        <v>0.48463855421686747</v>
      </c>
    </row>
    <row r="6644" spans="9:17" x14ac:dyDescent="0.25">
      <c r="I6644" s="5">
        <v>6641</v>
      </c>
      <c r="J6644" s="9">
        <f t="shared" ca="1" si="517"/>
        <v>0.44000263292292507</v>
      </c>
      <c r="K6644" s="7" t="str">
        <f t="shared" ca="1" si="515"/>
        <v>RED</v>
      </c>
      <c r="L6644" s="7" t="str">
        <f t="shared" ca="1" si="516"/>
        <v>WIN</v>
      </c>
      <c r="M6644" s="8">
        <f t="shared" ca="1" si="518"/>
        <v>1</v>
      </c>
      <c r="N6644" s="8">
        <f t="shared" ca="1" si="519"/>
        <v>-203</v>
      </c>
      <c r="O6644" s="32">
        <f ca="1">SUM(M$4:M6644)/I6644</f>
        <v>-3.0567685589519649E-2</v>
      </c>
      <c r="P6644" s="47">
        <f ca="1">_xlfn.VAR.P(M$4:M6644)</f>
        <v>0.99906561659770032</v>
      </c>
      <c r="Q6644" s="33">
        <f ca="1">COUNTIF(L$4:L6644, "WIN")/I6644</f>
        <v>0.48471615720524019</v>
      </c>
    </row>
    <row r="6645" spans="9:17" x14ac:dyDescent="0.25">
      <c r="I6645" s="5">
        <v>6642</v>
      </c>
      <c r="J6645" s="9">
        <f t="shared" ca="1" si="517"/>
        <v>0.38378476675394047</v>
      </c>
      <c r="K6645" s="7" t="str">
        <f t="shared" ca="1" si="515"/>
        <v>RED</v>
      </c>
      <c r="L6645" s="7" t="str">
        <f t="shared" ca="1" si="516"/>
        <v>WIN</v>
      </c>
      <c r="M6645" s="8">
        <f t="shared" ca="1" si="518"/>
        <v>1</v>
      </c>
      <c r="N6645" s="8">
        <f t="shared" ca="1" si="519"/>
        <v>-202</v>
      </c>
      <c r="O6645" s="32">
        <f ca="1">SUM(M$4:M6645)/I6645</f>
        <v>-3.0412526347485699E-2</v>
      </c>
      <c r="P6645" s="47">
        <f ca="1">_xlfn.VAR.P(M$4:M6645)</f>
        <v>0.99907507824116348</v>
      </c>
      <c r="Q6645" s="33">
        <f ca="1">COUNTIF(L$4:L6645, "WIN")/I6645</f>
        <v>0.48479373682625715</v>
      </c>
    </row>
    <row r="6646" spans="9:17" x14ac:dyDescent="0.25">
      <c r="I6646" s="5">
        <v>6643</v>
      </c>
      <c r="J6646" s="9">
        <f t="shared" ca="1" si="517"/>
        <v>0.95199614020909928</v>
      </c>
      <c r="K6646" s="7" t="str">
        <f t="shared" ca="1" si="515"/>
        <v>BLACK</v>
      </c>
      <c r="L6646" s="7" t="str">
        <f t="shared" ca="1" si="516"/>
        <v>LOSE</v>
      </c>
      <c r="M6646" s="8">
        <f t="shared" ca="1" si="518"/>
        <v>-1</v>
      </c>
      <c r="N6646" s="8">
        <f t="shared" ca="1" si="519"/>
        <v>-203</v>
      </c>
      <c r="O6646" s="32">
        <f ca="1">SUM(M$4:M6646)/I6646</f>
        <v>-3.0558482613277135E-2</v>
      </c>
      <c r="P6646" s="47">
        <f ca="1">_xlfn.VAR.P(M$4:M6646)</f>
        <v>0.99906617914037399</v>
      </c>
      <c r="Q6646" s="33">
        <f ca="1">COUNTIF(L$4:L6646, "WIN")/I6646</f>
        <v>0.48472075869336145</v>
      </c>
    </row>
    <row r="6647" spans="9:17" x14ac:dyDescent="0.25">
      <c r="I6647" s="5">
        <v>6644</v>
      </c>
      <c r="J6647" s="9">
        <f t="shared" ca="1" si="517"/>
        <v>0.80959231636207907</v>
      </c>
      <c r="K6647" s="7" t="str">
        <f t="shared" ca="1" si="515"/>
        <v>BLACK</v>
      </c>
      <c r="L6647" s="7" t="str">
        <f t="shared" ca="1" si="516"/>
        <v>LOSE</v>
      </c>
      <c r="M6647" s="8">
        <f t="shared" ca="1" si="518"/>
        <v>-1</v>
      </c>
      <c r="N6647" s="8">
        <f t="shared" ca="1" si="519"/>
        <v>-204</v>
      </c>
      <c r="O6647" s="32">
        <f ca="1">SUM(M$4:M6647)/I6647</f>
        <v>-3.0704394942805538E-2</v>
      </c>
      <c r="P6647" s="47">
        <f ca="1">_xlfn.VAR.P(M$4:M6647)</f>
        <v>0.99905724013119623</v>
      </c>
      <c r="Q6647" s="33">
        <f ca="1">COUNTIF(L$4:L6647, "WIN")/I6647</f>
        <v>0.48464780252859724</v>
      </c>
    </row>
    <row r="6648" spans="9:17" x14ac:dyDescent="0.25">
      <c r="I6648" s="5">
        <v>6645</v>
      </c>
      <c r="J6648" s="9">
        <f t="shared" ca="1" si="517"/>
        <v>7.158678029254173E-2</v>
      </c>
      <c r="K6648" s="7" t="str">
        <f t="shared" ca="1" si="515"/>
        <v>RED</v>
      </c>
      <c r="L6648" s="7" t="str">
        <f t="shared" ca="1" si="516"/>
        <v>WIN</v>
      </c>
      <c r="M6648" s="8">
        <f t="shared" ca="1" si="518"/>
        <v>1</v>
      </c>
      <c r="N6648" s="8">
        <f t="shared" ca="1" si="519"/>
        <v>-203</v>
      </c>
      <c r="O6648" s="32">
        <f ca="1">SUM(M$4:M6648)/I6648</f>
        <v>-3.0549285176824679E-2</v>
      </c>
      <c r="P6648" s="47">
        <f ca="1">_xlfn.VAR.P(M$4:M6648)</f>
        <v>0.99906674117518501</v>
      </c>
      <c r="Q6648" s="33">
        <f ca="1">COUNTIF(L$4:L6648, "WIN")/I6648</f>
        <v>0.48472535741158768</v>
      </c>
    </row>
    <row r="6649" spans="9:17" x14ac:dyDescent="0.25">
      <c r="I6649" s="5">
        <v>6646</v>
      </c>
      <c r="J6649" s="9">
        <f t="shared" ca="1" si="517"/>
        <v>0.96275463610726553</v>
      </c>
      <c r="K6649" s="7" t="str">
        <f t="shared" ca="1" si="515"/>
        <v>BLACK</v>
      </c>
      <c r="L6649" s="7" t="str">
        <f t="shared" ca="1" si="516"/>
        <v>LOSE</v>
      </c>
      <c r="M6649" s="8">
        <f t="shared" ca="1" si="518"/>
        <v>-1</v>
      </c>
      <c r="N6649" s="8">
        <f t="shared" ca="1" si="519"/>
        <v>-204</v>
      </c>
      <c r="O6649" s="32">
        <f ca="1">SUM(M$4:M6649)/I6649</f>
        <v>-3.069515498043936E-2</v>
      </c>
      <c r="P6649" s="47">
        <f ca="1">_xlfn.VAR.P(M$4:M6649)</f>
        <v>0.99905780746072681</v>
      </c>
      <c r="Q6649" s="33">
        <f ca="1">COUNTIF(L$4:L6649, "WIN")/I6649</f>
        <v>0.4846524225097803</v>
      </c>
    </row>
    <row r="6650" spans="9:17" x14ac:dyDescent="0.25">
      <c r="I6650" s="5">
        <v>6647</v>
      </c>
      <c r="J6650" s="9">
        <f t="shared" ca="1" si="517"/>
        <v>0.59533449390997362</v>
      </c>
      <c r="K6650" s="7" t="str">
        <f t="shared" ca="1" si="515"/>
        <v>BLACK</v>
      </c>
      <c r="L6650" s="7" t="str">
        <f t="shared" ca="1" si="516"/>
        <v>LOSE</v>
      </c>
      <c r="M6650" s="8">
        <f t="shared" ca="1" si="518"/>
        <v>-1</v>
      </c>
      <c r="N6650" s="8">
        <f t="shared" ca="1" si="519"/>
        <v>-205</v>
      </c>
      <c r="O6650" s="32">
        <f ca="1">SUM(M$4:M6650)/I6650</f>
        <v>-3.0840980893636228E-2</v>
      </c>
      <c r="P6650" s="47">
        <f ca="1">_xlfn.VAR.P(M$4:M6650)</f>
        <v>0.99904883389751842</v>
      </c>
      <c r="Q6650" s="33">
        <f ca="1">COUNTIF(L$4:L6650, "WIN")/I6650</f>
        <v>0.48457950955318191</v>
      </c>
    </row>
    <row r="6651" spans="9:17" x14ac:dyDescent="0.25">
      <c r="I6651" s="5">
        <v>6648</v>
      </c>
      <c r="J6651" s="9">
        <f t="shared" ca="1" si="517"/>
        <v>0.22212278138601849</v>
      </c>
      <c r="K6651" s="7" t="str">
        <f t="shared" ca="1" si="515"/>
        <v>RED</v>
      </c>
      <c r="L6651" s="7" t="str">
        <f t="shared" ca="1" si="516"/>
        <v>WIN</v>
      </c>
      <c r="M6651" s="8">
        <f t="shared" ca="1" si="518"/>
        <v>1</v>
      </c>
      <c r="N6651" s="8">
        <f t="shared" ca="1" si="519"/>
        <v>-204</v>
      </c>
      <c r="O6651" s="32">
        <f ca="1">SUM(M$4:M6651)/I6651</f>
        <v>-3.0685920577617327E-2</v>
      </c>
      <c r="P6651" s="47">
        <f ca="1">_xlfn.VAR.P(M$4:M6651)</f>
        <v>0.99905837427830413</v>
      </c>
      <c r="Q6651" s="33">
        <f ca="1">COUNTIF(L$4:L6651, "WIN")/I6651</f>
        <v>0.48465703971119134</v>
      </c>
    </row>
    <row r="6652" spans="9:17" x14ac:dyDescent="0.25">
      <c r="I6652" s="5">
        <v>6649</v>
      </c>
      <c r="J6652" s="9">
        <f t="shared" ca="1" si="517"/>
        <v>0.52178506818870951</v>
      </c>
      <c r="K6652" s="7" t="str">
        <f t="shared" ca="1" si="515"/>
        <v>BLACK</v>
      </c>
      <c r="L6652" s="7" t="str">
        <f t="shared" ca="1" si="516"/>
        <v>LOSE</v>
      </c>
      <c r="M6652" s="8">
        <f t="shared" ca="1" si="518"/>
        <v>-1</v>
      </c>
      <c r="N6652" s="8">
        <f t="shared" ca="1" si="519"/>
        <v>-205</v>
      </c>
      <c r="O6652" s="32">
        <f ca="1">SUM(M$4:M6652)/I6652</f>
        <v>-3.0831704015641451E-2</v>
      </c>
      <c r="P6652" s="47">
        <f ca="1">_xlfn.VAR.P(M$4:M6652)</f>
        <v>0.99904940602749193</v>
      </c>
      <c r="Q6652" s="33">
        <f ca="1">COUNTIF(L$4:L6652, "WIN")/I6652</f>
        <v>0.48458414799217925</v>
      </c>
    </row>
    <row r="6653" spans="9:17" x14ac:dyDescent="0.25">
      <c r="I6653" s="5">
        <v>6650</v>
      </c>
      <c r="J6653" s="9">
        <f t="shared" ca="1" si="517"/>
        <v>0.15238614477751167</v>
      </c>
      <c r="K6653" s="7" t="str">
        <f t="shared" ca="1" si="515"/>
        <v>RED</v>
      </c>
      <c r="L6653" s="7" t="str">
        <f t="shared" ca="1" si="516"/>
        <v>WIN</v>
      </c>
      <c r="M6653" s="8">
        <f t="shared" ca="1" si="518"/>
        <v>1</v>
      </c>
      <c r="N6653" s="8">
        <f t="shared" ca="1" si="519"/>
        <v>-204</v>
      </c>
      <c r="O6653" s="32">
        <f ca="1">SUM(M$4:M6653)/I6653</f>
        <v>-3.0676691729323309E-2</v>
      </c>
      <c r="P6653" s="47">
        <f ca="1">_xlfn.VAR.P(M$4:M6653)</f>
        <v>0.99905894058454403</v>
      </c>
      <c r="Q6653" s="33">
        <f ca="1">COUNTIF(L$4:L6653, "WIN")/I6653</f>
        <v>0.48466165413533835</v>
      </c>
    </row>
    <row r="6654" spans="9:17" x14ac:dyDescent="0.25">
      <c r="I6654" s="5">
        <v>6651</v>
      </c>
      <c r="J6654" s="9">
        <f t="shared" ca="1" si="517"/>
        <v>0.19963040908078222</v>
      </c>
      <c r="K6654" s="7" t="str">
        <f t="shared" ca="1" si="515"/>
        <v>RED</v>
      </c>
      <c r="L6654" s="7" t="str">
        <f t="shared" ca="1" si="516"/>
        <v>WIN</v>
      </c>
      <c r="M6654" s="8">
        <f t="shared" ca="1" si="518"/>
        <v>1</v>
      </c>
      <c r="N6654" s="8">
        <f t="shared" ca="1" si="519"/>
        <v>-203</v>
      </c>
      <c r="O6654" s="32">
        <f ca="1">SUM(M$4:M6654)/I6654</f>
        <v>-3.0521726056232146E-2</v>
      </c>
      <c r="P6654" s="47">
        <f ca="1">_xlfn.VAR.P(M$4:M6654)</f>
        <v>0.99906842423854836</v>
      </c>
      <c r="Q6654" s="33">
        <f ca="1">COUNTIF(L$4:L6654, "WIN")/I6654</f>
        <v>0.48473913697188392</v>
      </c>
    </row>
    <row r="6655" spans="9:17" x14ac:dyDescent="0.25">
      <c r="I6655" s="5">
        <v>6652</v>
      </c>
      <c r="J6655" s="9">
        <f t="shared" ca="1" si="517"/>
        <v>0.22887883216997951</v>
      </c>
      <c r="K6655" s="7" t="str">
        <f t="shared" ca="1" si="515"/>
        <v>RED</v>
      </c>
      <c r="L6655" s="7" t="str">
        <f t="shared" ca="1" si="516"/>
        <v>WIN</v>
      </c>
      <c r="M6655" s="8">
        <f t="shared" ca="1" si="518"/>
        <v>1</v>
      </c>
      <c r="N6655" s="8">
        <f t="shared" ca="1" si="519"/>
        <v>-202</v>
      </c>
      <c r="O6655" s="32">
        <f ca="1">SUM(M$4:M6655)/I6655</f>
        <v>-3.0366806975345762E-2</v>
      </c>
      <c r="P6655" s="47">
        <f ca="1">_xlfn.VAR.P(M$4:M6655)</f>
        <v>0.99907785703412211</v>
      </c>
      <c r="Q6655" s="33">
        <f ca="1">COUNTIF(L$4:L6655, "WIN")/I6655</f>
        <v>0.48481659651232711</v>
      </c>
    </row>
    <row r="6656" spans="9:17" x14ac:dyDescent="0.25">
      <c r="I6656" s="5">
        <v>6653</v>
      </c>
      <c r="J6656" s="9">
        <f t="shared" ca="1" si="517"/>
        <v>0.36755400043842601</v>
      </c>
      <c r="K6656" s="7" t="str">
        <f t="shared" ca="1" si="515"/>
        <v>RED</v>
      </c>
      <c r="L6656" s="7" t="str">
        <f t="shared" ca="1" si="516"/>
        <v>WIN</v>
      </c>
      <c r="M6656" s="8">
        <f t="shared" ca="1" si="518"/>
        <v>1</v>
      </c>
      <c r="N6656" s="8">
        <f t="shared" ca="1" si="519"/>
        <v>-201</v>
      </c>
      <c r="O6656" s="32">
        <f ca="1">SUM(M$4:M6656)/I6656</f>
        <v>-3.0211934465654591E-2</v>
      </c>
      <c r="P6656" s="47">
        <f ca="1">_xlfn.VAR.P(M$4:M6656)</f>
        <v>0.99908723901584295</v>
      </c>
      <c r="Q6656" s="33">
        <f ca="1">COUNTIF(L$4:L6656, "WIN")/I6656</f>
        <v>0.48489403276717269</v>
      </c>
    </row>
    <row r="6657" spans="9:17" x14ac:dyDescent="0.25">
      <c r="I6657" s="5">
        <v>6654</v>
      </c>
      <c r="J6657" s="9">
        <f t="shared" ca="1" si="517"/>
        <v>0.84967500884157188</v>
      </c>
      <c r="K6657" s="7" t="str">
        <f t="shared" ca="1" si="515"/>
        <v>BLACK</v>
      </c>
      <c r="L6657" s="7" t="str">
        <f t="shared" ca="1" si="516"/>
        <v>LOSE</v>
      </c>
      <c r="M6657" s="8">
        <f t="shared" ca="1" si="518"/>
        <v>-1</v>
      </c>
      <c r="N6657" s="8">
        <f t="shared" ca="1" si="519"/>
        <v>-202</v>
      </c>
      <c r="O6657" s="32">
        <f ca="1">SUM(M$4:M6657)/I6657</f>
        <v>-3.0357679591223326E-2</v>
      </c>
      <c r="P6657" s="47">
        <f ca="1">_xlfn.VAR.P(M$4:M6657)</f>
        <v>0.99907841128983665</v>
      </c>
      <c r="Q6657" s="33">
        <f ca="1">COUNTIF(L$4:L6657, "WIN")/I6657</f>
        <v>0.48482116020438831</v>
      </c>
    </row>
    <row r="6658" spans="9:17" x14ac:dyDescent="0.25">
      <c r="I6658" s="5">
        <v>6655</v>
      </c>
      <c r="J6658" s="9">
        <f t="shared" ca="1" si="517"/>
        <v>8.3047738034577101E-2</v>
      </c>
      <c r="K6658" s="7" t="str">
        <f t="shared" ca="1" si="515"/>
        <v>RED</v>
      </c>
      <c r="L6658" s="7" t="str">
        <f t="shared" ca="1" si="516"/>
        <v>WIN</v>
      </c>
      <c r="M6658" s="8">
        <f t="shared" ca="1" si="518"/>
        <v>1</v>
      </c>
      <c r="N6658" s="8">
        <f t="shared" ca="1" si="519"/>
        <v>-201</v>
      </c>
      <c r="O6658" s="32">
        <f ca="1">SUM(M$4:M6658)/I6658</f>
        <v>-3.0202854996243426E-2</v>
      </c>
      <c r="P6658" s="47">
        <f ca="1">_xlfn.VAR.P(M$4:M6658)</f>
        <v>0.99908778755007588</v>
      </c>
      <c r="Q6658" s="33">
        <f ca="1">COUNTIF(L$4:L6658, "WIN")/I6658</f>
        <v>0.48489857250187829</v>
      </c>
    </row>
    <row r="6659" spans="9:17" x14ac:dyDescent="0.25">
      <c r="I6659" s="5">
        <v>6656</v>
      </c>
      <c r="J6659" s="9">
        <f t="shared" ca="1" si="517"/>
        <v>0.26832333447597445</v>
      </c>
      <c r="K6659" s="7" t="str">
        <f t="shared" ca="1" si="515"/>
        <v>RED</v>
      </c>
      <c r="L6659" s="7" t="str">
        <f t="shared" ca="1" si="516"/>
        <v>WIN</v>
      </c>
      <c r="M6659" s="8">
        <f t="shared" ca="1" si="518"/>
        <v>1</v>
      </c>
      <c r="N6659" s="8">
        <f t="shared" ca="1" si="519"/>
        <v>-200</v>
      </c>
      <c r="O6659" s="32">
        <f ca="1">SUM(M$4:M6659)/I6659</f>
        <v>-3.0048076923076924E-2</v>
      </c>
      <c r="P6659" s="47">
        <f ca="1">_xlfn.VAR.P(M$4:M6659)</f>
        <v>0.99909711307322491</v>
      </c>
      <c r="Q6659" s="33">
        <f ca="1">COUNTIF(L$4:L6659, "WIN")/I6659</f>
        <v>0.48497596153846156</v>
      </c>
    </row>
    <row r="6660" spans="9:17" x14ac:dyDescent="0.25">
      <c r="I6660" s="5">
        <v>6657</v>
      </c>
      <c r="J6660" s="9">
        <f t="shared" ca="1" si="517"/>
        <v>3.9414101488578601E-2</v>
      </c>
      <c r="K6660" s="7" t="str">
        <f t="shared" ref="K6660:K6723" ca="1" si="520">IF($J6660 &gt;= $D$7, "GREEN", IF($J6660 &gt;= $D$6, "BLACK", "RED"))</f>
        <v>RED</v>
      </c>
      <c r="L6660" s="7" t="str">
        <f t="shared" ref="L6660:L6723" ca="1" si="521">IF($K6660 = "RED", "WIN", "LOSE")</f>
        <v>WIN</v>
      </c>
      <c r="M6660" s="8">
        <f t="shared" ca="1" si="518"/>
        <v>1</v>
      </c>
      <c r="N6660" s="8">
        <f t="shared" ca="1" si="519"/>
        <v>-199</v>
      </c>
      <c r="O6660" s="32">
        <f ca="1">SUM(M$4:M6660)/I6660</f>
        <v>-2.9893345350758601E-2</v>
      </c>
      <c r="P6660" s="47">
        <f ca="1">_xlfn.VAR.P(M$4:M6660)</f>
        <v>0.99910638790374029</v>
      </c>
      <c r="Q6660" s="33">
        <f ca="1">COUNTIF(L$4:L6660, "WIN")/I6660</f>
        <v>0.4850533273246207</v>
      </c>
    </row>
    <row r="6661" spans="9:17" x14ac:dyDescent="0.25">
      <c r="I6661" s="5">
        <v>6658</v>
      </c>
      <c r="J6661" s="9">
        <f t="shared" ca="1" si="517"/>
        <v>0.90420375195937797</v>
      </c>
      <c r="K6661" s="7" t="str">
        <f t="shared" ca="1" si="520"/>
        <v>BLACK</v>
      </c>
      <c r="L6661" s="7" t="str">
        <f t="shared" ca="1" si="521"/>
        <v>LOSE</v>
      </c>
      <c r="M6661" s="8">
        <f t="shared" ca="1" si="518"/>
        <v>-1</v>
      </c>
      <c r="N6661" s="8">
        <f t="shared" ca="1" si="519"/>
        <v>-200</v>
      </c>
      <c r="O6661" s="32">
        <f ca="1">SUM(M$4:M6661)/I6661</f>
        <v>-3.0039050765995796E-2</v>
      </c>
      <c r="P6661" s="47">
        <f ca="1">_xlfn.VAR.P(M$4:M6661)</f>
        <v>0.99909765542907791</v>
      </c>
      <c r="Q6661" s="33">
        <f ca="1">COUNTIF(L$4:L6661, "WIN")/I6661</f>
        <v>0.48498047461700211</v>
      </c>
    </row>
    <row r="6662" spans="9:17" x14ac:dyDescent="0.25">
      <c r="I6662" s="5">
        <v>6659</v>
      </c>
      <c r="J6662" s="9">
        <f t="shared" ref="J6662:J6725" ca="1" si="522">RAND()</f>
        <v>0.58312031955931387</v>
      </c>
      <c r="K6662" s="7" t="str">
        <f t="shared" ca="1" si="520"/>
        <v>BLACK</v>
      </c>
      <c r="L6662" s="7" t="str">
        <f t="shared" ca="1" si="521"/>
        <v>LOSE</v>
      </c>
      <c r="M6662" s="8">
        <f t="shared" ref="M6662:M6725" ca="1" si="523">IF($L6662 = "WIN", 1, -1)</f>
        <v>-1</v>
      </c>
      <c r="N6662" s="8">
        <f t="shared" ref="N6662:N6725" ca="1" si="524">N6661+M6662</f>
        <v>-201</v>
      </c>
      <c r="O6662" s="32">
        <f ca="1">SUM(M$4:M6662)/I6662</f>
        <v>-3.0184712419282174E-2</v>
      </c>
      <c r="P6662" s="47">
        <f ca="1">_xlfn.VAR.P(M$4:M6662)</f>
        <v>0.99908888313616528</v>
      </c>
      <c r="Q6662" s="33">
        <f ca="1">COUNTIF(L$4:L6662, "WIN")/I6662</f>
        <v>0.48490764379035889</v>
      </c>
    </row>
    <row r="6663" spans="9:17" x14ac:dyDescent="0.25">
      <c r="I6663" s="5">
        <v>6660</v>
      </c>
      <c r="J6663" s="9">
        <f t="shared" ca="1" si="522"/>
        <v>0.48108279429164236</v>
      </c>
      <c r="K6663" s="7" t="str">
        <f t="shared" ca="1" si="520"/>
        <v>RED</v>
      </c>
      <c r="L6663" s="7" t="str">
        <f t="shared" ca="1" si="521"/>
        <v>WIN</v>
      </c>
      <c r="M6663" s="8">
        <f t="shared" ca="1" si="523"/>
        <v>1</v>
      </c>
      <c r="N6663" s="8">
        <f t="shared" ca="1" si="524"/>
        <v>-200</v>
      </c>
      <c r="O6663" s="32">
        <f ca="1">SUM(M$4:M6663)/I6663</f>
        <v>-3.003003003003003E-2</v>
      </c>
      <c r="P6663" s="47">
        <f ca="1">_xlfn.VAR.P(M$4:M6663)</f>
        <v>0.99909819729639548</v>
      </c>
      <c r="Q6663" s="33">
        <f ca="1">COUNTIF(L$4:L6663, "WIN")/I6663</f>
        <v>0.48498498498498499</v>
      </c>
    </row>
    <row r="6664" spans="9:17" x14ac:dyDescent="0.25">
      <c r="I6664" s="5">
        <v>6661</v>
      </c>
      <c r="J6664" s="9">
        <f t="shared" ca="1" si="522"/>
        <v>0.65536190068597866</v>
      </c>
      <c r="K6664" s="7" t="str">
        <f t="shared" ca="1" si="520"/>
        <v>BLACK</v>
      </c>
      <c r="L6664" s="7" t="str">
        <f t="shared" ca="1" si="521"/>
        <v>LOSE</v>
      </c>
      <c r="M6664" s="8">
        <f t="shared" ca="1" si="523"/>
        <v>-1</v>
      </c>
      <c r="N6664" s="8">
        <f t="shared" ca="1" si="524"/>
        <v>-201</v>
      </c>
      <c r="O6664" s="32">
        <f ca="1">SUM(M$4:M6664)/I6664</f>
        <v>-3.017564930190662E-2</v>
      </c>
      <c r="P6664" s="47">
        <f ca="1">_xlfn.VAR.P(M$4:M6664)</f>
        <v>0.99908943018920837</v>
      </c>
      <c r="Q6664" s="33">
        <f ca="1">COUNTIF(L$4:L6664, "WIN")/I6664</f>
        <v>0.48491217534904668</v>
      </c>
    </row>
    <row r="6665" spans="9:17" x14ac:dyDescent="0.25">
      <c r="I6665" s="5">
        <v>6662</v>
      </c>
      <c r="J6665" s="9">
        <f t="shared" ca="1" si="522"/>
        <v>0.96997048051803814</v>
      </c>
      <c r="K6665" s="7" t="str">
        <f t="shared" ca="1" si="520"/>
        <v>BLACK</v>
      </c>
      <c r="L6665" s="7" t="str">
        <f t="shared" ca="1" si="521"/>
        <v>LOSE</v>
      </c>
      <c r="M6665" s="8">
        <f t="shared" ca="1" si="523"/>
        <v>-1</v>
      </c>
      <c r="N6665" s="8">
        <f t="shared" ca="1" si="524"/>
        <v>-202</v>
      </c>
      <c r="O6665" s="32">
        <f ca="1">SUM(M$4:M6665)/I6665</f>
        <v>-3.0321224857400179E-2</v>
      </c>
      <c r="P6665" s="47">
        <f ca="1">_xlfn.VAR.P(M$4:M6665)</f>
        <v>0.99908062332314695</v>
      </c>
      <c r="Q6665" s="33">
        <f ca="1">COUNTIF(L$4:L6665, "WIN")/I6665</f>
        <v>0.48483938757129991</v>
      </c>
    </row>
    <row r="6666" spans="9:17" x14ac:dyDescent="0.25">
      <c r="I6666" s="5">
        <v>6663</v>
      </c>
      <c r="J6666" s="9">
        <f t="shared" ca="1" si="522"/>
        <v>0.41792944781741803</v>
      </c>
      <c r="K6666" s="7" t="str">
        <f t="shared" ca="1" si="520"/>
        <v>RED</v>
      </c>
      <c r="L6666" s="7" t="str">
        <f t="shared" ca="1" si="521"/>
        <v>WIN</v>
      </c>
      <c r="M6666" s="8">
        <f t="shared" ca="1" si="523"/>
        <v>1</v>
      </c>
      <c r="N6666" s="8">
        <f t="shared" ca="1" si="524"/>
        <v>-201</v>
      </c>
      <c r="O6666" s="32">
        <f ca="1">SUM(M$4:M6666)/I6666</f>
        <v>-3.0166591625393965E-2</v>
      </c>
      <c r="P6666" s="47">
        <f ca="1">_xlfn.VAR.P(M$4:M6666)</f>
        <v>0.99908997674970668</v>
      </c>
      <c r="Q6666" s="33">
        <f ca="1">COUNTIF(L$4:L6666, "WIN")/I6666</f>
        <v>0.48491670418730304</v>
      </c>
    </row>
    <row r="6667" spans="9:17" x14ac:dyDescent="0.25">
      <c r="I6667" s="5">
        <v>6664</v>
      </c>
      <c r="J6667" s="9">
        <f t="shared" ca="1" si="522"/>
        <v>0.97068993522816704</v>
      </c>
      <c r="K6667" s="7" t="str">
        <f t="shared" ca="1" si="520"/>
        <v>BLACK</v>
      </c>
      <c r="L6667" s="7" t="str">
        <f t="shared" ca="1" si="521"/>
        <v>LOSE</v>
      </c>
      <c r="M6667" s="8">
        <f t="shared" ca="1" si="523"/>
        <v>-1</v>
      </c>
      <c r="N6667" s="8">
        <f t="shared" ca="1" si="524"/>
        <v>-202</v>
      </c>
      <c r="O6667" s="32">
        <f ca="1">SUM(M$4:M6667)/I6667</f>
        <v>-3.0312124849939975E-2</v>
      </c>
      <c r="P6667" s="47">
        <f ca="1">_xlfn.VAR.P(M$4:M6667)</f>
        <v>0.99908117508708161</v>
      </c>
      <c r="Q6667" s="33">
        <f ca="1">COUNTIF(L$4:L6667, "WIN")/I6667</f>
        <v>0.48484393757503003</v>
      </c>
    </row>
    <row r="6668" spans="9:17" x14ac:dyDescent="0.25">
      <c r="I6668" s="5">
        <v>6665</v>
      </c>
      <c r="J6668" s="9">
        <f t="shared" ca="1" si="522"/>
        <v>0.55652029860037955</v>
      </c>
      <c r="K6668" s="7" t="str">
        <f t="shared" ca="1" si="520"/>
        <v>BLACK</v>
      </c>
      <c r="L6668" s="7" t="str">
        <f t="shared" ca="1" si="521"/>
        <v>LOSE</v>
      </c>
      <c r="M6668" s="8">
        <f t="shared" ca="1" si="523"/>
        <v>-1</v>
      </c>
      <c r="N6668" s="8">
        <f t="shared" ca="1" si="524"/>
        <v>-203</v>
      </c>
      <c r="O6668" s="32">
        <f ca="1">SUM(M$4:M6668)/I6668</f>
        <v>-3.04576144036009E-2</v>
      </c>
      <c r="P6668" s="47">
        <f ca="1">_xlfn.VAR.P(M$4:M6668)</f>
        <v>0.99907233372484161</v>
      </c>
      <c r="Q6668" s="33">
        <f ca="1">COUNTIF(L$4:L6668, "WIN")/I6668</f>
        <v>0.48477119279819952</v>
      </c>
    </row>
    <row r="6669" spans="9:17" x14ac:dyDescent="0.25">
      <c r="I6669" s="5">
        <v>6666</v>
      </c>
      <c r="J6669" s="9">
        <f t="shared" ca="1" si="522"/>
        <v>0.29971147221991112</v>
      </c>
      <c r="K6669" s="7" t="str">
        <f t="shared" ca="1" si="520"/>
        <v>RED</v>
      </c>
      <c r="L6669" s="7" t="str">
        <f t="shared" ca="1" si="521"/>
        <v>WIN</v>
      </c>
      <c r="M6669" s="8">
        <f t="shared" ca="1" si="523"/>
        <v>1</v>
      </c>
      <c r="N6669" s="8">
        <f t="shared" ca="1" si="524"/>
        <v>-202</v>
      </c>
      <c r="O6669" s="32">
        <f ca="1">SUM(M$4:M6669)/I6669</f>
        <v>-3.0303030303030304E-2</v>
      </c>
      <c r="P6669" s="47">
        <f ca="1">_xlfn.VAR.P(M$4:M6669)</f>
        <v>0.99908172635445358</v>
      </c>
      <c r="Q6669" s="33">
        <f ca="1">COUNTIF(L$4:L6669, "WIN")/I6669</f>
        <v>0.48484848484848486</v>
      </c>
    </row>
    <row r="6670" spans="9:17" x14ac:dyDescent="0.25">
      <c r="I6670" s="5">
        <v>6667</v>
      </c>
      <c r="J6670" s="9">
        <f t="shared" ca="1" si="522"/>
        <v>0.99273216230674632</v>
      </c>
      <c r="K6670" s="7" t="str">
        <f t="shared" ca="1" si="520"/>
        <v>GREEN</v>
      </c>
      <c r="L6670" s="7" t="str">
        <f t="shared" ca="1" si="521"/>
        <v>LOSE</v>
      </c>
      <c r="M6670" s="8">
        <f t="shared" ca="1" si="523"/>
        <v>-1</v>
      </c>
      <c r="N6670" s="8">
        <f t="shared" ca="1" si="524"/>
        <v>-203</v>
      </c>
      <c r="O6670" s="32">
        <f ca="1">SUM(M$4:M6670)/I6670</f>
        <v>-3.0448477576121194E-2</v>
      </c>
      <c r="P6670" s="47">
        <f ca="1">_xlfn.VAR.P(M$4:M6670)</f>
        <v>0.99907289021329648</v>
      </c>
      <c r="Q6670" s="33">
        <f ca="1">COUNTIF(L$4:L6670, "WIN")/I6670</f>
        <v>0.48477576121193938</v>
      </c>
    </row>
    <row r="6671" spans="9:17" x14ac:dyDescent="0.25">
      <c r="I6671" s="5">
        <v>6668</v>
      </c>
      <c r="J6671" s="9">
        <f t="shared" ca="1" si="522"/>
        <v>0.47165979700856742</v>
      </c>
      <c r="K6671" s="7" t="str">
        <f t="shared" ca="1" si="520"/>
        <v>RED</v>
      </c>
      <c r="L6671" s="7" t="str">
        <f t="shared" ca="1" si="521"/>
        <v>WIN</v>
      </c>
      <c r="M6671" s="8">
        <f t="shared" ca="1" si="523"/>
        <v>1</v>
      </c>
      <c r="N6671" s="8">
        <f t="shared" ca="1" si="524"/>
        <v>-202</v>
      </c>
      <c r="O6671" s="32">
        <f ca="1">SUM(M$4:M6671)/I6671</f>
        <v>-3.0293941211757647E-2</v>
      </c>
      <c r="P6671" s="47">
        <f ca="1">_xlfn.VAR.P(M$4:M6671)</f>
        <v>0.99908227712585862</v>
      </c>
      <c r="Q6671" s="33">
        <f ca="1">COUNTIF(L$4:L6671, "WIN")/I6671</f>
        <v>0.48485302939412117</v>
      </c>
    </row>
    <row r="6672" spans="9:17" x14ac:dyDescent="0.25">
      <c r="I6672" s="5">
        <v>6669</v>
      </c>
      <c r="J6672" s="9">
        <f t="shared" ca="1" si="522"/>
        <v>0.21359858918287045</v>
      </c>
      <c r="K6672" s="7" t="str">
        <f t="shared" ca="1" si="520"/>
        <v>RED</v>
      </c>
      <c r="L6672" s="7" t="str">
        <f t="shared" ca="1" si="521"/>
        <v>WIN</v>
      </c>
      <c r="M6672" s="8">
        <f t="shared" ca="1" si="523"/>
        <v>1</v>
      </c>
      <c r="N6672" s="8">
        <f t="shared" ca="1" si="524"/>
        <v>-201</v>
      </c>
      <c r="O6672" s="32">
        <f ca="1">SUM(M$4:M6672)/I6672</f>
        <v>-3.0139451192082771E-2</v>
      </c>
      <c r="P6672" s="47">
        <f ca="1">_xlfn.VAR.P(M$4:M6672)</f>
        <v>0.99909161348184006</v>
      </c>
      <c r="Q6672" s="33">
        <f ca="1">COUNTIF(L$4:L6672, "WIN")/I6672</f>
        <v>0.48493027440395864</v>
      </c>
    </row>
    <row r="6673" spans="9:17" x14ac:dyDescent="0.25">
      <c r="I6673" s="5">
        <v>6670</v>
      </c>
      <c r="J6673" s="9">
        <f t="shared" ca="1" si="522"/>
        <v>0.80627419578879223</v>
      </c>
      <c r="K6673" s="7" t="str">
        <f t="shared" ca="1" si="520"/>
        <v>BLACK</v>
      </c>
      <c r="L6673" s="7" t="str">
        <f t="shared" ca="1" si="521"/>
        <v>LOSE</v>
      </c>
      <c r="M6673" s="8">
        <f t="shared" ca="1" si="523"/>
        <v>-1</v>
      </c>
      <c r="N6673" s="8">
        <f t="shared" ca="1" si="524"/>
        <v>-202</v>
      </c>
      <c r="O6673" s="32">
        <f ca="1">SUM(M$4:M6673)/I6673</f>
        <v>-3.0284857571214394E-2</v>
      </c>
      <c r="P6673" s="47">
        <f ca="1">_xlfn.VAR.P(M$4:M6673)</f>
        <v>0.99908282740189125</v>
      </c>
      <c r="Q6673" s="33">
        <f ca="1">COUNTIF(L$4:L6673, "WIN")/I6673</f>
        <v>0.48485757121439282</v>
      </c>
    </row>
    <row r="6674" spans="9:17" x14ac:dyDescent="0.25">
      <c r="I6674" s="5">
        <v>6671</v>
      </c>
      <c r="J6674" s="9">
        <f t="shared" ca="1" si="522"/>
        <v>0.79348645174540933</v>
      </c>
      <c r="K6674" s="7" t="str">
        <f t="shared" ca="1" si="520"/>
        <v>BLACK</v>
      </c>
      <c r="L6674" s="7" t="str">
        <f t="shared" ca="1" si="521"/>
        <v>LOSE</v>
      </c>
      <c r="M6674" s="8">
        <f t="shared" ca="1" si="523"/>
        <v>-1</v>
      </c>
      <c r="N6674" s="8">
        <f t="shared" ca="1" si="524"/>
        <v>-203</v>
      </c>
      <c r="O6674" s="32">
        <f ca="1">SUM(M$4:M6674)/I6674</f>
        <v>-3.0430220356768102E-2</v>
      </c>
      <c r="P6674" s="47">
        <f ca="1">_xlfn.VAR.P(M$4:M6674)</f>
        <v>0.99907400168903848</v>
      </c>
      <c r="Q6674" s="33">
        <f ca="1">COUNTIF(L$4:L6674, "WIN")/I6674</f>
        <v>0.48478488982161594</v>
      </c>
    </row>
    <row r="6675" spans="9:17" x14ac:dyDescent="0.25">
      <c r="I6675" s="5">
        <v>6672</v>
      </c>
      <c r="J6675" s="9">
        <f t="shared" ca="1" si="522"/>
        <v>0.24036824886098784</v>
      </c>
      <c r="K6675" s="7" t="str">
        <f t="shared" ca="1" si="520"/>
        <v>RED</v>
      </c>
      <c r="L6675" s="7" t="str">
        <f t="shared" ca="1" si="521"/>
        <v>WIN</v>
      </c>
      <c r="M6675" s="8">
        <f t="shared" ca="1" si="523"/>
        <v>1</v>
      </c>
      <c r="N6675" s="8">
        <f t="shared" ca="1" si="524"/>
        <v>-202</v>
      </c>
      <c r="O6675" s="32">
        <f ca="1">SUM(M$4:M6675)/I6675</f>
        <v>-3.02757793764988E-2</v>
      </c>
      <c r="P6675" s="47">
        <f ca="1">_xlfn.VAR.P(M$4:M6675)</f>
        <v>0.99908337718314555</v>
      </c>
      <c r="Q6675" s="33">
        <f ca="1">COUNTIF(L$4:L6675, "WIN")/I6675</f>
        <v>0.48486211031175058</v>
      </c>
    </row>
    <row r="6676" spans="9:17" x14ac:dyDescent="0.25">
      <c r="I6676" s="5">
        <v>6673</v>
      </c>
      <c r="J6676" s="9">
        <f t="shared" ca="1" si="522"/>
        <v>0.29630977187396479</v>
      </c>
      <c r="K6676" s="7" t="str">
        <f t="shared" ca="1" si="520"/>
        <v>RED</v>
      </c>
      <c r="L6676" s="7" t="str">
        <f t="shared" ca="1" si="521"/>
        <v>WIN</v>
      </c>
      <c r="M6676" s="8">
        <f t="shared" ca="1" si="523"/>
        <v>1</v>
      </c>
      <c r="N6676" s="8">
        <f t="shared" ca="1" si="524"/>
        <v>-201</v>
      </c>
      <c r="O6676" s="32">
        <f ca="1">SUM(M$4:M6676)/I6676</f>
        <v>-3.0121384684549678E-2</v>
      </c>
      <c r="P6676" s="47">
        <f ca="1">_xlfn.VAR.P(M$4:M6676)</f>
        <v>0.99909270218468538</v>
      </c>
      <c r="Q6676" s="33">
        <f ca="1">COUNTIF(L$4:L6676, "WIN")/I6676</f>
        <v>0.48493930765772514</v>
      </c>
    </row>
    <row r="6677" spans="9:17" x14ac:dyDescent="0.25">
      <c r="I6677" s="5">
        <v>6674</v>
      </c>
      <c r="J6677" s="9">
        <f t="shared" ca="1" si="522"/>
        <v>0.29062879847041612</v>
      </c>
      <c r="K6677" s="7" t="str">
        <f t="shared" ca="1" si="520"/>
        <v>RED</v>
      </c>
      <c r="L6677" s="7" t="str">
        <f t="shared" ca="1" si="521"/>
        <v>WIN</v>
      </c>
      <c r="M6677" s="8">
        <f t="shared" ca="1" si="523"/>
        <v>1</v>
      </c>
      <c r="N6677" s="8">
        <f t="shared" ca="1" si="524"/>
        <v>-200</v>
      </c>
      <c r="O6677" s="32">
        <f ca="1">SUM(M$4:M6677)/I6677</f>
        <v>-2.9967036260113874E-2</v>
      </c>
      <c r="P6677" s="47">
        <f ca="1">_xlfn.VAR.P(M$4:M6677)</f>
        <v>0.999101976737785</v>
      </c>
      <c r="Q6677" s="33">
        <f ca="1">COUNTIF(L$4:L6677, "WIN")/I6677</f>
        <v>0.48501648186994306</v>
      </c>
    </row>
    <row r="6678" spans="9:17" x14ac:dyDescent="0.25">
      <c r="I6678" s="5">
        <v>6675</v>
      </c>
      <c r="J6678" s="9">
        <f t="shared" ca="1" si="522"/>
        <v>0.50054032194810727</v>
      </c>
      <c r="K6678" s="7" t="str">
        <f t="shared" ca="1" si="520"/>
        <v>BLACK</v>
      </c>
      <c r="L6678" s="7" t="str">
        <f t="shared" ca="1" si="521"/>
        <v>LOSE</v>
      </c>
      <c r="M6678" s="8">
        <f t="shared" ca="1" si="523"/>
        <v>-1</v>
      </c>
      <c r="N6678" s="8">
        <f t="shared" ca="1" si="524"/>
        <v>-201</v>
      </c>
      <c r="O6678" s="32">
        <f ca="1">SUM(M$4:M6678)/I6678</f>
        <v>-3.0112359550561799E-2</v>
      </c>
      <c r="P6678" s="47">
        <f ca="1">_xlfn.VAR.P(M$4:M6678)</f>
        <v>0.99909324580229764</v>
      </c>
      <c r="Q6678" s="33">
        <f ca="1">COUNTIF(L$4:L6678, "WIN")/I6678</f>
        <v>0.4849438202247191</v>
      </c>
    </row>
    <row r="6679" spans="9:17" x14ac:dyDescent="0.25">
      <c r="I6679" s="5">
        <v>6676</v>
      </c>
      <c r="J6679" s="9">
        <f t="shared" ca="1" si="522"/>
        <v>0.34467263993141528</v>
      </c>
      <c r="K6679" s="7" t="str">
        <f t="shared" ca="1" si="520"/>
        <v>RED</v>
      </c>
      <c r="L6679" s="7" t="str">
        <f t="shared" ca="1" si="521"/>
        <v>WIN</v>
      </c>
      <c r="M6679" s="8">
        <f t="shared" ca="1" si="523"/>
        <v>1</v>
      </c>
      <c r="N6679" s="8">
        <f t="shared" ca="1" si="524"/>
        <v>-200</v>
      </c>
      <c r="O6679" s="32">
        <f ca="1">SUM(M$4:M6679)/I6679</f>
        <v>-2.9958058717795086E-2</v>
      </c>
      <c r="P6679" s="47">
        <f ca="1">_xlfn.VAR.P(M$4:M6679)</f>
        <v>0.99910251471786116</v>
      </c>
      <c r="Q6679" s="33">
        <f ca="1">COUNTIF(L$4:L6679, "WIN")/I6679</f>
        <v>0.48502097064110244</v>
      </c>
    </row>
    <row r="6680" spans="9:17" x14ac:dyDescent="0.25">
      <c r="I6680" s="5">
        <v>6677</v>
      </c>
      <c r="J6680" s="9">
        <f t="shared" ca="1" si="522"/>
        <v>8.8833400683155039E-2</v>
      </c>
      <c r="K6680" s="7" t="str">
        <f t="shared" ca="1" si="520"/>
        <v>RED</v>
      </c>
      <c r="L6680" s="7" t="str">
        <f t="shared" ca="1" si="521"/>
        <v>WIN</v>
      </c>
      <c r="M6680" s="8">
        <f t="shared" ca="1" si="523"/>
        <v>1</v>
      </c>
      <c r="N6680" s="8">
        <f t="shared" ca="1" si="524"/>
        <v>-199</v>
      </c>
      <c r="O6680" s="32">
        <f ca="1">SUM(M$4:M6680)/I6680</f>
        <v>-2.9803804103639361E-2</v>
      </c>
      <c r="P6680" s="47">
        <f ca="1">_xlfn.VAR.P(M$4:M6680)</f>
        <v>0.99911173326095193</v>
      </c>
      <c r="Q6680" s="33">
        <f ca="1">COUNTIF(L$4:L6680, "WIN")/I6680</f>
        <v>0.48509809794818032</v>
      </c>
    </row>
    <row r="6681" spans="9:17" x14ac:dyDescent="0.25">
      <c r="I6681" s="5">
        <v>6678</v>
      </c>
      <c r="J6681" s="9">
        <f t="shared" ca="1" si="522"/>
        <v>0.16727393888888153</v>
      </c>
      <c r="K6681" s="7" t="str">
        <f t="shared" ca="1" si="520"/>
        <v>RED</v>
      </c>
      <c r="L6681" s="7" t="str">
        <f t="shared" ca="1" si="521"/>
        <v>WIN</v>
      </c>
      <c r="M6681" s="8">
        <f t="shared" ca="1" si="523"/>
        <v>1</v>
      </c>
      <c r="N6681" s="8">
        <f t="shared" ca="1" si="524"/>
        <v>-198</v>
      </c>
      <c r="O6681" s="32">
        <f ca="1">SUM(M$4:M6681)/I6681</f>
        <v>-2.9649595687331536E-2</v>
      </c>
      <c r="P6681" s="47">
        <f ca="1">_xlfn.VAR.P(M$4:M6681)</f>
        <v>0.99912090147557775</v>
      </c>
      <c r="Q6681" s="33">
        <f ca="1">COUNTIF(L$4:L6681, "WIN")/I6681</f>
        <v>0.48517520215633425</v>
      </c>
    </row>
    <row r="6682" spans="9:17" x14ac:dyDescent="0.25">
      <c r="I6682" s="5">
        <v>6679</v>
      </c>
      <c r="J6682" s="9">
        <f t="shared" ca="1" si="522"/>
        <v>0.56222758353327529</v>
      </c>
      <c r="K6682" s="7" t="str">
        <f t="shared" ca="1" si="520"/>
        <v>BLACK</v>
      </c>
      <c r="L6682" s="7" t="str">
        <f t="shared" ca="1" si="521"/>
        <v>LOSE</v>
      </c>
      <c r="M6682" s="8">
        <f t="shared" ca="1" si="523"/>
        <v>-1</v>
      </c>
      <c r="N6682" s="8">
        <f t="shared" ca="1" si="524"/>
        <v>-199</v>
      </c>
      <c r="O6682" s="32">
        <f ca="1">SUM(M$4:M6682)/I6682</f>
        <v>-2.9794879472974996E-2</v>
      </c>
      <c r="P6682" s="47">
        <f ca="1">_xlfn.VAR.P(M$4:M6682)</f>
        <v>0.99911226515719087</v>
      </c>
      <c r="Q6682" s="33">
        <f ca="1">COUNTIF(L$4:L6682, "WIN")/I6682</f>
        <v>0.48510256026351251</v>
      </c>
    </row>
    <row r="6683" spans="9:17" x14ac:dyDescent="0.25">
      <c r="I6683" s="5">
        <v>6680</v>
      </c>
      <c r="J6683" s="9">
        <f t="shared" ca="1" si="522"/>
        <v>0.36841016709705865</v>
      </c>
      <c r="K6683" s="7" t="str">
        <f t="shared" ca="1" si="520"/>
        <v>RED</v>
      </c>
      <c r="L6683" s="7" t="str">
        <f t="shared" ca="1" si="521"/>
        <v>WIN</v>
      </c>
      <c r="M6683" s="8">
        <f t="shared" ca="1" si="523"/>
        <v>1</v>
      </c>
      <c r="N6683" s="8">
        <f t="shared" ca="1" si="524"/>
        <v>-198</v>
      </c>
      <c r="O6683" s="32">
        <f ca="1">SUM(M$4:M6683)/I6683</f>
        <v>-2.9640718562874251E-2</v>
      </c>
      <c r="P6683" s="47">
        <f ca="1">_xlfn.VAR.P(M$4:M6683)</f>
        <v>0.99912142780307645</v>
      </c>
      <c r="Q6683" s="33">
        <f ca="1">COUNTIF(L$4:L6683, "WIN")/I6683</f>
        <v>0.4851796407185629</v>
      </c>
    </row>
    <row r="6684" spans="9:17" x14ac:dyDescent="0.25">
      <c r="I6684" s="5">
        <v>6681</v>
      </c>
      <c r="J6684" s="9">
        <f t="shared" ca="1" si="522"/>
        <v>0.73702140644756442</v>
      </c>
      <c r="K6684" s="7" t="str">
        <f t="shared" ca="1" si="520"/>
        <v>BLACK</v>
      </c>
      <c r="L6684" s="7" t="str">
        <f t="shared" ca="1" si="521"/>
        <v>LOSE</v>
      </c>
      <c r="M6684" s="8">
        <f t="shared" ca="1" si="523"/>
        <v>-1</v>
      </c>
      <c r="N6684" s="8">
        <f t="shared" ca="1" si="524"/>
        <v>-199</v>
      </c>
      <c r="O6684" s="32">
        <f ca="1">SUM(M$4:M6684)/I6684</f>
        <v>-2.9785960185600958E-2</v>
      </c>
      <c r="P6684" s="47">
        <f ca="1">_xlfn.VAR.P(M$4:M6684)</f>
        <v>0.99911279657582175</v>
      </c>
      <c r="Q6684" s="33">
        <f ca="1">COUNTIF(L$4:L6684, "WIN")/I6684</f>
        <v>0.48510701990719951</v>
      </c>
    </row>
    <row r="6685" spans="9:17" x14ac:dyDescent="0.25">
      <c r="I6685" s="5">
        <v>6682</v>
      </c>
      <c r="J6685" s="9">
        <f t="shared" ca="1" si="522"/>
        <v>0.77934894901225715</v>
      </c>
      <c r="K6685" s="7" t="str">
        <f t="shared" ca="1" si="520"/>
        <v>BLACK</v>
      </c>
      <c r="L6685" s="7" t="str">
        <f t="shared" ca="1" si="521"/>
        <v>LOSE</v>
      </c>
      <c r="M6685" s="8">
        <f t="shared" ca="1" si="523"/>
        <v>-1</v>
      </c>
      <c r="N6685" s="8">
        <f t="shared" ca="1" si="524"/>
        <v>-200</v>
      </c>
      <c r="O6685" s="32">
        <f ca="1">SUM(M$4:M6685)/I6685</f>
        <v>-2.9931158335827598E-2</v>
      </c>
      <c r="P6685" s="47">
        <f ca="1">_xlfn.VAR.P(M$4:M6685)</f>
        <v>0.99910412576067564</v>
      </c>
      <c r="Q6685" s="33">
        <f ca="1">COUNTIF(L$4:L6685, "WIN")/I6685</f>
        <v>0.4850344208320862</v>
      </c>
    </row>
    <row r="6686" spans="9:17" x14ac:dyDescent="0.25">
      <c r="I6686" s="5">
        <v>6683</v>
      </c>
      <c r="J6686" s="9">
        <f t="shared" ca="1" si="522"/>
        <v>0.73071300501643488</v>
      </c>
      <c r="K6686" s="7" t="str">
        <f t="shared" ca="1" si="520"/>
        <v>BLACK</v>
      </c>
      <c r="L6686" s="7" t="str">
        <f t="shared" ca="1" si="521"/>
        <v>LOSE</v>
      </c>
      <c r="M6686" s="8">
        <f t="shared" ca="1" si="523"/>
        <v>-1</v>
      </c>
      <c r="N6686" s="8">
        <f t="shared" ca="1" si="524"/>
        <v>-201</v>
      </c>
      <c r="O6686" s="32">
        <f ca="1">SUM(M$4:M6686)/I6686</f>
        <v>-3.0076313033068982E-2</v>
      </c>
      <c r="P6686" s="47">
        <f ca="1">_xlfn.VAR.P(M$4:M6686)</f>
        <v>0.99909541539433688</v>
      </c>
      <c r="Q6686" s="33">
        <f ca="1">COUNTIF(L$4:L6686, "WIN")/I6686</f>
        <v>0.48496184348346549</v>
      </c>
    </row>
    <row r="6687" spans="9:17" x14ac:dyDescent="0.25">
      <c r="I6687" s="5">
        <v>6684</v>
      </c>
      <c r="J6687" s="9">
        <f t="shared" ca="1" si="522"/>
        <v>0.21942170374333791</v>
      </c>
      <c r="K6687" s="7" t="str">
        <f t="shared" ca="1" si="520"/>
        <v>RED</v>
      </c>
      <c r="L6687" s="7" t="str">
        <f t="shared" ca="1" si="521"/>
        <v>WIN</v>
      </c>
      <c r="M6687" s="8">
        <f t="shared" ca="1" si="523"/>
        <v>1</v>
      </c>
      <c r="N6687" s="8">
        <f t="shared" ca="1" si="524"/>
        <v>-200</v>
      </c>
      <c r="O6687" s="32">
        <f ca="1">SUM(M$4:M6687)/I6687</f>
        <v>-2.9922202274087373E-2</v>
      </c>
      <c r="P6687" s="47">
        <f ca="1">_xlfn.VAR.P(M$4:M6687)</f>
        <v>0.99910466181106861</v>
      </c>
      <c r="Q6687" s="33">
        <f ca="1">COUNTIF(L$4:L6687, "WIN")/I6687</f>
        <v>0.48503889886295631</v>
      </c>
    </row>
    <row r="6688" spans="9:17" x14ac:dyDescent="0.25">
      <c r="I6688" s="5">
        <v>6685</v>
      </c>
      <c r="J6688" s="9">
        <f t="shared" ca="1" si="522"/>
        <v>0.53013998928386552</v>
      </c>
      <c r="K6688" s="7" t="str">
        <f t="shared" ca="1" si="520"/>
        <v>BLACK</v>
      </c>
      <c r="L6688" s="7" t="str">
        <f t="shared" ca="1" si="521"/>
        <v>LOSE</v>
      </c>
      <c r="M6688" s="8">
        <f t="shared" ca="1" si="523"/>
        <v>-1</v>
      </c>
      <c r="N6688" s="8">
        <f t="shared" ca="1" si="524"/>
        <v>-201</v>
      </c>
      <c r="O6688" s="32">
        <f ca="1">SUM(M$4:M6688)/I6688</f>
        <v>-3.0067314884068812E-2</v>
      </c>
      <c r="P6688" s="47">
        <f ca="1">_xlfn.VAR.P(M$4:M6688)</f>
        <v>0.9990959565756623</v>
      </c>
      <c r="Q6688" s="33">
        <f ca="1">COUNTIF(L$4:L6688, "WIN")/I6688</f>
        <v>0.48496634255796561</v>
      </c>
    </row>
    <row r="6689" spans="9:17" x14ac:dyDescent="0.25">
      <c r="I6689" s="5">
        <v>6686</v>
      </c>
      <c r="J6689" s="9">
        <f t="shared" ca="1" si="522"/>
        <v>0.76873022089788878</v>
      </c>
      <c r="K6689" s="7" t="str">
        <f t="shared" ca="1" si="520"/>
        <v>BLACK</v>
      </c>
      <c r="L6689" s="7" t="str">
        <f t="shared" ca="1" si="521"/>
        <v>LOSE</v>
      </c>
      <c r="M6689" s="8">
        <f t="shared" ca="1" si="523"/>
        <v>-1</v>
      </c>
      <c r="N6689" s="8">
        <f t="shared" ca="1" si="524"/>
        <v>-202</v>
      </c>
      <c r="O6689" s="32">
        <f ca="1">SUM(M$4:M6689)/I6689</f>
        <v>-3.0212384086150165E-2</v>
      </c>
      <c r="P6689" s="47">
        <f ca="1">_xlfn.VAR.P(M$4:M6689)</f>
        <v>0.99908721184783089</v>
      </c>
      <c r="Q6689" s="33">
        <f ca="1">COUNTIF(L$4:L6689, "WIN")/I6689</f>
        <v>0.48489380795692494</v>
      </c>
    </row>
    <row r="6690" spans="9:17" x14ac:dyDescent="0.25">
      <c r="I6690" s="5">
        <v>6687</v>
      </c>
      <c r="J6690" s="9">
        <f t="shared" ca="1" si="522"/>
        <v>0.49073664908187109</v>
      </c>
      <c r="K6690" s="7" t="str">
        <f t="shared" ca="1" si="520"/>
        <v>BLACK</v>
      </c>
      <c r="L6690" s="7" t="str">
        <f t="shared" ca="1" si="521"/>
        <v>LOSE</v>
      </c>
      <c r="M6690" s="8">
        <f t="shared" ca="1" si="523"/>
        <v>-1</v>
      </c>
      <c r="N6690" s="8">
        <f t="shared" ca="1" si="524"/>
        <v>-203</v>
      </c>
      <c r="O6690" s="32">
        <f ca="1">SUM(M$4:M6690)/I6690</f>
        <v>-3.0357409899805593E-2</v>
      </c>
      <c r="P6690" s="47">
        <f ca="1">_xlfn.VAR.P(M$4:M6690)</f>
        <v>0.99907842766417521</v>
      </c>
      <c r="Q6690" s="33">
        <f ca="1">COUNTIF(L$4:L6690, "WIN")/I6690</f>
        <v>0.48482129505009719</v>
      </c>
    </row>
    <row r="6691" spans="9:17" x14ac:dyDescent="0.25">
      <c r="I6691" s="5">
        <v>6688</v>
      </c>
      <c r="J6691" s="9">
        <f t="shared" ca="1" si="522"/>
        <v>0.85088013514971417</v>
      </c>
      <c r="K6691" s="7" t="str">
        <f t="shared" ca="1" si="520"/>
        <v>BLACK</v>
      </c>
      <c r="L6691" s="7" t="str">
        <f t="shared" ca="1" si="521"/>
        <v>LOSE</v>
      </c>
      <c r="M6691" s="8">
        <f t="shared" ca="1" si="523"/>
        <v>-1</v>
      </c>
      <c r="N6691" s="8">
        <f t="shared" ca="1" si="524"/>
        <v>-204</v>
      </c>
      <c r="O6691" s="32">
        <f ca="1">SUM(M$4:M6691)/I6691</f>
        <v>-3.0502392344497607E-2</v>
      </c>
      <c r="P6691" s="47">
        <f ca="1">_xlfn.VAR.P(M$4:M6691)</f>
        <v>0.99906960406126233</v>
      </c>
      <c r="Q6691" s="33">
        <f ca="1">COUNTIF(L$4:L6691, "WIN")/I6691</f>
        <v>0.48474880382775121</v>
      </c>
    </row>
    <row r="6692" spans="9:17" x14ac:dyDescent="0.25">
      <c r="I6692" s="5">
        <v>6689</v>
      </c>
      <c r="J6692" s="9">
        <f t="shared" ca="1" si="522"/>
        <v>5.8906622163638511E-2</v>
      </c>
      <c r="K6692" s="7" t="str">
        <f t="shared" ca="1" si="520"/>
        <v>RED</v>
      </c>
      <c r="L6692" s="7" t="str">
        <f t="shared" ca="1" si="521"/>
        <v>WIN</v>
      </c>
      <c r="M6692" s="8">
        <f t="shared" ca="1" si="523"/>
        <v>1</v>
      </c>
      <c r="N6692" s="8">
        <f t="shared" ca="1" si="524"/>
        <v>-203</v>
      </c>
      <c r="O6692" s="32">
        <f ca="1">SUM(M$4:M6692)/I6692</f>
        <v>-3.0348333084168039E-2</v>
      </c>
      <c r="P6692" s="47">
        <f ca="1">_xlfn.VAR.P(M$4:M6692)</f>
        <v>0.99907897867901241</v>
      </c>
      <c r="Q6692" s="33">
        <f ca="1">COUNTIF(L$4:L6692, "WIN")/I6692</f>
        <v>0.48482583345791597</v>
      </c>
    </row>
    <row r="6693" spans="9:17" x14ac:dyDescent="0.25">
      <c r="I6693" s="5">
        <v>6690</v>
      </c>
      <c r="J6693" s="9">
        <f t="shared" ca="1" si="522"/>
        <v>0.70105223130858807</v>
      </c>
      <c r="K6693" s="7" t="str">
        <f t="shared" ca="1" si="520"/>
        <v>BLACK</v>
      </c>
      <c r="L6693" s="7" t="str">
        <f t="shared" ca="1" si="521"/>
        <v>LOSE</v>
      </c>
      <c r="M6693" s="8">
        <f t="shared" ca="1" si="523"/>
        <v>-1</v>
      </c>
      <c r="N6693" s="8">
        <f t="shared" ca="1" si="524"/>
        <v>-204</v>
      </c>
      <c r="O6693" s="32">
        <f ca="1">SUM(M$4:M6693)/I6693</f>
        <v>-3.0493273542600896E-2</v>
      </c>
      <c r="P6693" s="47">
        <f ca="1">_xlfn.VAR.P(M$4:M6693)</f>
        <v>0.99907016026865614</v>
      </c>
      <c r="Q6693" s="33">
        <f ca="1">COUNTIF(L$4:L6693, "WIN")/I6693</f>
        <v>0.48475336322869955</v>
      </c>
    </row>
    <row r="6694" spans="9:17" x14ac:dyDescent="0.25">
      <c r="I6694" s="5">
        <v>6691</v>
      </c>
      <c r="J6694" s="9">
        <f t="shared" ca="1" si="522"/>
        <v>0.77040139978577671</v>
      </c>
      <c r="K6694" s="7" t="str">
        <f t="shared" ca="1" si="520"/>
        <v>BLACK</v>
      </c>
      <c r="L6694" s="7" t="str">
        <f t="shared" ca="1" si="521"/>
        <v>LOSE</v>
      </c>
      <c r="M6694" s="8">
        <f t="shared" ca="1" si="523"/>
        <v>-1</v>
      </c>
      <c r="N6694" s="8">
        <f t="shared" ca="1" si="524"/>
        <v>-205</v>
      </c>
      <c r="O6694" s="32">
        <f ca="1">SUM(M$4:M6694)/I6694</f>
        <v>-3.0638170677028845E-2</v>
      </c>
      <c r="P6694" s="47">
        <f ca="1">_xlfn.VAR.P(M$4:M6694)</f>
        <v>0.9990613024975652</v>
      </c>
      <c r="Q6694" s="33">
        <f ca="1">COUNTIF(L$4:L6694, "WIN")/I6694</f>
        <v>0.48468091466148555</v>
      </c>
    </row>
    <row r="6695" spans="9:17" x14ac:dyDescent="0.25">
      <c r="I6695" s="5">
        <v>6692</v>
      </c>
      <c r="J6695" s="9">
        <f t="shared" ca="1" si="522"/>
        <v>0.23305944422343439</v>
      </c>
      <c r="K6695" s="7" t="str">
        <f t="shared" ca="1" si="520"/>
        <v>RED</v>
      </c>
      <c r="L6695" s="7" t="str">
        <f t="shared" ca="1" si="521"/>
        <v>WIN</v>
      </c>
      <c r="M6695" s="8">
        <f t="shared" ca="1" si="523"/>
        <v>1</v>
      </c>
      <c r="N6695" s="8">
        <f t="shared" ca="1" si="524"/>
        <v>-204</v>
      </c>
      <c r="O6695" s="32">
        <f ca="1">SUM(M$4:M6695)/I6695</f>
        <v>-3.0484160191273164E-2</v>
      </c>
      <c r="P6695" s="47">
        <f ca="1">_xlfn.VAR.P(M$4:M6695)</f>
        <v>0.9990707159774328</v>
      </c>
      <c r="Q6695" s="33">
        <f ca="1">COUNTIF(L$4:L6695, "WIN")/I6695</f>
        <v>0.4847579199043634</v>
      </c>
    </row>
    <row r="6696" spans="9:17" x14ac:dyDescent="0.25">
      <c r="I6696" s="5">
        <v>6693</v>
      </c>
      <c r="J6696" s="9">
        <f t="shared" ca="1" si="522"/>
        <v>0.71319320048190793</v>
      </c>
      <c r="K6696" s="7" t="str">
        <f t="shared" ca="1" si="520"/>
        <v>BLACK</v>
      </c>
      <c r="L6696" s="7" t="str">
        <f t="shared" ca="1" si="521"/>
        <v>LOSE</v>
      </c>
      <c r="M6696" s="8">
        <f t="shared" ca="1" si="523"/>
        <v>-1</v>
      </c>
      <c r="N6696" s="8">
        <f t="shared" ca="1" si="524"/>
        <v>-205</v>
      </c>
      <c r="O6696" s="32">
        <f ca="1">SUM(M$4:M6696)/I6696</f>
        <v>-3.0629015389212609E-2</v>
      </c>
      <c r="P6696" s="47">
        <f ca="1">_xlfn.VAR.P(M$4:M6696)</f>
        <v>0.99906186341628733</v>
      </c>
      <c r="Q6696" s="33">
        <f ca="1">COUNTIF(L$4:L6696, "WIN")/I6696</f>
        <v>0.48468549230539371</v>
      </c>
    </row>
    <row r="6697" spans="9:17" x14ac:dyDescent="0.25">
      <c r="I6697" s="5">
        <v>6694</v>
      </c>
      <c r="J6697" s="9">
        <f t="shared" ca="1" si="522"/>
        <v>0.88989146961012222</v>
      </c>
      <c r="K6697" s="7" t="str">
        <f t="shared" ca="1" si="520"/>
        <v>BLACK</v>
      </c>
      <c r="L6697" s="7" t="str">
        <f t="shared" ca="1" si="521"/>
        <v>LOSE</v>
      </c>
      <c r="M6697" s="8">
        <f t="shared" ca="1" si="523"/>
        <v>-1</v>
      </c>
      <c r="N6697" s="8">
        <f t="shared" ca="1" si="524"/>
        <v>-206</v>
      </c>
      <c r="O6697" s="32">
        <f ca="1">SUM(M$4:M6697)/I6697</f>
        <v>-3.0773827308037047E-2</v>
      </c>
      <c r="P6697" s="47">
        <f ca="1">_xlfn.VAR.P(M$4:M6697)</f>
        <v>0.99905297155281514</v>
      </c>
      <c r="Q6697" s="33">
        <f ca="1">COUNTIF(L$4:L6697, "WIN")/I6697</f>
        <v>0.48461308634598149</v>
      </c>
    </row>
    <row r="6698" spans="9:17" x14ac:dyDescent="0.25">
      <c r="I6698" s="5">
        <v>6695</v>
      </c>
      <c r="J6698" s="9">
        <f t="shared" ca="1" si="522"/>
        <v>3.9104713849390627E-2</v>
      </c>
      <c r="K6698" s="7" t="str">
        <f t="shared" ca="1" si="520"/>
        <v>RED</v>
      </c>
      <c r="L6698" s="7" t="str">
        <f t="shared" ca="1" si="521"/>
        <v>WIN</v>
      </c>
      <c r="M6698" s="8">
        <f t="shared" ca="1" si="523"/>
        <v>1</v>
      </c>
      <c r="N6698" s="8">
        <f t="shared" ca="1" si="524"/>
        <v>-205</v>
      </c>
      <c r="O6698" s="32">
        <f ca="1">SUM(M$4:M6698)/I6698</f>
        <v>-3.0619865571321882E-2</v>
      </c>
      <c r="P6698" s="47">
        <f ca="1">_xlfn.VAR.P(M$4:M6698)</f>
        <v>0.99906242383239419</v>
      </c>
      <c r="Q6698" s="33">
        <f ca="1">COUNTIF(L$4:L6698, "WIN")/I6698</f>
        <v>0.48469006721433905</v>
      </c>
    </row>
    <row r="6699" spans="9:17" x14ac:dyDescent="0.25">
      <c r="I6699" s="5">
        <v>6696</v>
      </c>
      <c r="J6699" s="9">
        <f t="shared" ca="1" si="522"/>
        <v>0.50297620779932717</v>
      </c>
      <c r="K6699" s="7" t="str">
        <f t="shared" ca="1" si="520"/>
        <v>BLACK</v>
      </c>
      <c r="L6699" s="7" t="str">
        <f t="shared" ca="1" si="521"/>
        <v>LOSE</v>
      </c>
      <c r="M6699" s="8">
        <f t="shared" ca="1" si="523"/>
        <v>-1</v>
      </c>
      <c r="N6699" s="8">
        <f t="shared" ca="1" si="524"/>
        <v>-206</v>
      </c>
      <c r="O6699" s="32">
        <f ca="1">SUM(M$4:M6699)/I6699</f>
        <v>-3.0764635603345282E-2</v>
      </c>
      <c r="P6699" s="47">
        <f ca="1">_xlfn.VAR.P(M$4:M6699)</f>
        <v>0.99905353719619339</v>
      </c>
      <c r="Q6699" s="33">
        <f ca="1">COUNTIF(L$4:L6699, "WIN")/I6699</f>
        <v>0.48461768219832735</v>
      </c>
    </row>
    <row r="6700" spans="9:17" x14ac:dyDescent="0.25">
      <c r="I6700" s="5">
        <v>6697</v>
      </c>
      <c r="J6700" s="9">
        <f t="shared" ca="1" si="522"/>
        <v>0.34673721261823365</v>
      </c>
      <c r="K6700" s="7" t="str">
        <f t="shared" ca="1" si="520"/>
        <v>RED</v>
      </c>
      <c r="L6700" s="7" t="str">
        <f t="shared" ca="1" si="521"/>
        <v>WIN</v>
      </c>
      <c r="M6700" s="8">
        <f t="shared" ca="1" si="523"/>
        <v>1</v>
      </c>
      <c r="N6700" s="8">
        <f t="shared" ca="1" si="524"/>
        <v>-205</v>
      </c>
      <c r="O6700" s="32">
        <f ca="1">SUM(M$4:M6700)/I6700</f>
        <v>-3.0610721218456025E-2</v>
      </c>
      <c r="P6700" s="47">
        <f ca="1">_xlfn.VAR.P(M$4:M6700)</f>
        <v>0.99906298374648594</v>
      </c>
      <c r="Q6700" s="33">
        <f ca="1">COUNTIF(L$4:L6700, "WIN")/I6700</f>
        <v>0.48469463939077201</v>
      </c>
    </row>
    <row r="6701" spans="9:17" x14ac:dyDescent="0.25">
      <c r="I6701" s="5">
        <v>6698</v>
      </c>
      <c r="J6701" s="9">
        <f t="shared" ca="1" si="522"/>
        <v>6.4156800264438818E-2</v>
      </c>
      <c r="K6701" s="7" t="str">
        <f t="shared" ca="1" si="520"/>
        <v>RED</v>
      </c>
      <c r="L6701" s="7" t="str">
        <f t="shared" ca="1" si="521"/>
        <v>WIN</v>
      </c>
      <c r="M6701" s="8">
        <f t="shared" ca="1" si="523"/>
        <v>1</v>
      </c>
      <c r="N6701" s="8">
        <f t="shared" ca="1" si="524"/>
        <v>-204</v>
      </c>
      <c r="O6701" s="32">
        <f ca="1">SUM(M$4:M6701)/I6701</f>
        <v>-3.0456852791878174E-2</v>
      </c>
      <c r="P6701" s="47">
        <f ca="1">_xlfn.VAR.P(M$4:M6701)</f>
        <v>0.99907238011801391</v>
      </c>
      <c r="Q6701" s="33">
        <f ca="1">COUNTIF(L$4:L6701, "WIN")/I6701</f>
        <v>0.48477157360406092</v>
      </c>
    </row>
    <row r="6702" spans="9:17" x14ac:dyDescent="0.25">
      <c r="I6702" s="5">
        <v>6699</v>
      </c>
      <c r="J6702" s="9">
        <f t="shared" ca="1" si="522"/>
        <v>0.7738922580919505</v>
      </c>
      <c r="K6702" s="7" t="str">
        <f t="shared" ca="1" si="520"/>
        <v>BLACK</v>
      </c>
      <c r="L6702" s="7" t="str">
        <f t="shared" ca="1" si="521"/>
        <v>LOSE</v>
      </c>
      <c r="M6702" s="8">
        <f t="shared" ca="1" si="523"/>
        <v>-1</v>
      </c>
      <c r="N6702" s="8">
        <f t="shared" ca="1" si="524"/>
        <v>-205</v>
      </c>
      <c r="O6702" s="32">
        <f ca="1">SUM(M$4:M6702)/I6702</f>
        <v>-3.0601582325720255E-2</v>
      </c>
      <c r="P6702" s="47">
        <f ca="1">_xlfn.VAR.P(M$4:M6702)</f>
        <v>0.99906354315916213</v>
      </c>
      <c r="Q6702" s="33">
        <f ca="1">COUNTIF(L$4:L6702, "WIN")/I6702</f>
        <v>0.48469920883713985</v>
      </c>
    </row>
    <row r="6703" spans="9:17" x14ac:dyDescent="0.25">
      <c r="I6703" s="5">
        <v>6700</v>
      </c>
      <c r="J6703" s="9">
        <f t="shared" ca="1" si="522"/>
        <v>0.2627667900142252</v>
      </c>
      <c r="K6703" s="7" t="str">
        <f t="shared" ca="1" si="520"/>
        <v>RED</v>
      </c>
      <c r="L6703" s="7" t="str">
        <f t="shared" ca="1" si="521"/>
        <v>WIN</v>
      </c>
      <c r="M6703" s="8">
        <f t="shared" ca="1" si="523"/>
        <v>1</v>
      </c>
      <c r="N6703" s="8">
        <f t="shared" ca="1" si="524"/>
        <v>-204</v>
      </c>
      <c r="O6703" s="32">
        <f ca="1">SUM(M$4:M6703)/I6703</f>
        <v>-3.0447761194029851E-2</v>
      </c>
      <c r="P6703" s="47">
        <f ca="1">_xlfn.VAR.P(M$4:M6703)</f>
        <v>0.99907293383827134</v>
      </c>
      <c r="Q6703" s="33">
        <f ca="1">COUNTIF(L$4:L6703, "WIN")/I6703</f>
        <v>0.4847761194029851</v>
      </c>
    </row>
    <row r="6704" spans="9:17" x14ac:dyDescent="0.25">
      <c r="I6704" s="5">
        <v>6701</v>
      </c>
      <c r="J6704" s="9">
        <f t="shared" ca="1" si="522"/>
        <v>0.23290518307942776</v>
      </c>
      <c r="K6704" s="7" t="str">
        <f t="shared" ca="1" si="520"/>
        <v>RED</v>
      </c>
      <c r="L6704" s="7" t="str">
        <f t="shared" ca="1" si="521"/>
        <v>WIN</v>
      </c>
      <c r="M6704" s="8">
        <f t="shared" ca="1" si="523"/>
        <v>1</v>
      </c>
      <c r="N6704" s="8">
        <f t="shared" ca="1" si="524"/>
        <v>-203</v>
      </c>
      <c r="O6704" s="32">
        <f ca="1">SUM(M$4:M6704)/I6704</f>
        <v>-3.0293985972242948E-2</v>
      </c>
      <c r="P6704" s="47">
        <f ca="1">_xlfn.VAR.P(M$4:M6704)</f>
        <v>0.99908227441391351</v>
      </c>
      <c r="Q6704" s="33">
        <f ca="1">COUNTIF(L$4:L6704, "WIN")/I6704</f>
        <v>0.48485300701387851</v>
      </c>
    </row>
    <row r="6705" spans="9:17" x14ac:dyDescent="0.25">
      <c r="I6705" s="5">
        <v>6702</v>
      </c>
      <c r="J6705" s="9">
        <f t="shared" ca="1" si="522"/>
        <v>0.41116869996562855</v>
      </c>
      <c r="K6705" s="7" t="str">
        <f t="shared" ca="1" si="520"/>
        <v>RED</v>
      </c>
      <c r="L6705" s="7" t="str">
        <f t="shared" ca="1" si="521"/>
        <v>WIN</v>
      </c>
      <c r="M6705" s="8">
        <f t="shared" ca="1" si="523"/>
        <v>1</v>
      </c>
      <c r="N6705" s="8">
        <f t="shared" ca="1" si="524"/>
        <v>-202</v>
      </c>
      <c r="O6705" s="32">
        <f ca="1">SUM(M$4:M6705)/I6705</f>
        <v>-3.0140256639809012E-2</v>
      </c>
      <c r="P6705" s="47">
        <f ca="1">_xlfn.VAR.P(M$4:M6705)</f>
        <v>0.99909156492968643</v>
      </c>
      <c r="Q6705" s="33">
        <f ca="1">COUNTIF(L$4:L6705, "WIN")/I6705</f>
        <v>0.48492987168009549</v>
      </c>
    </row>
    <row r="6706" spans="9:17" x14ac:dyDescent="0.25">
      <c r="I6706" s="5">
        <v>6703</v>
      </c>
      <c r="J6706" s="9">
        <f t="shared" ca="1" si="522"/>
        <v>0.33458497866385573</v>
      </c>
      <c r="K6706" s="7" t="str">
        <f t="shared" ca="1" si="520"/>
        <v>RED</v>
      </c>
      <c r="L6706" s="7" t="str">
        <f t="shared" ca="1" si="521"/>
        <v>WIN</v>
      </c>
      <c r="M6706" s="8">
        <f t="shared" ca="1" si="523"/>
        <v>1</v>
      </c>
      <c r="N6706" s="8">
        <f t="shared" ca="1" si="524"/>
        <v>-201</v>
      </c>
      <c r="O6706" s="32">
        <f ca="1">SUM(M$4:M6706)/I6706</f>
        <v>-2.9986573176189767E-2</v>
      </c>
      <c r="P6706" s="47">
        <f ca="1">_xlfn.VAR.P(M$4:M6706)</f>
        <v>0.99910080542914903</v>
      </c>
      <c r="Q6706" s="33">
        <f ca="1">COUNTIF(L$4:L6706, "WIN")/I6706</f>
        <v>0.4850067134119051</v>
      </c>
    </row>
    <row r="6707" spans="9:17" x14ac:dyDescent="0.25">
      <c r="I6707" s="5">
        <v>6704</v>
      </c>
      <c r="J6707" s="9">
        <f t="shared" ca="1" si="522"/>
        <v>0.17961691555099457</v>
      </c>
      <c r="K6707" s="7" t="str">
        <f t="shared" ca="1" si="520"/>
        <v>RED</v>
      </c>
      <c r="L6707" s="7" t="str">
        <f t="shared" ca="1" si="521"/>
        <v>WIN</v>
      </c>
      <c r="M6707" s="8">
        <f t="shared" ca="1" si="523"/>
        <v>1</v>
      </c>
      <c r="N6707" s="8">
        <f t="shared" ca="1" si="524"/>
        <v>-200</v>
      </c>
      <c r="O6707" s="32">
        <f ca="1">SUM(M$4:M6707)/I6707</f>
        <v>-2.9832935560859187E-2</v>
      </c>
      <c r="P6707" s="47">
        <f ca="1">_xlfn.VAR.P(M$4:M6707)</f>
        <v>0.99910999595582162</v>
      </c>
      <c r="Q6707" s="33">
        <f ca="1">COUNTIF(L$4:L6707, "WIN")/I6707</f>
        <v>0.4850835322195704</v>
      </c>
    </row>
    <row r="6708" spans="9:17" x14ac:dyDescent="0.25">
      <c r="I6708" s="5">
        <v>6705</v>
      </c>
      <c r="J6708" s="9">
        <f t="shared" ca="1" si="522"/>
        <v>0.99168230832925397</v>
      </c>
      <c r="K6708" s="7" t="str">
        <f t="shared" ca="1" si="520"/>
        <v>GREEN</v>
      </c>
      <c r="L6708" s="7" t="str">
        <f t="shared" ca="1" si="521"/>
        <v>LOSE</v>
      </c>
      <c r="M6708" s="8">
        <f t="shared" ca="1" si="523"/>
        <v>-1</v>
      </c>
      <c r="N6708" s="8">
        <f t="shared" ca="1" si="524"/>
        <v>-201</v>
      </c>
      <c r="O6708" s="32">
        <f ca="1">SUM(M$4:M6708)/I6708</f>
        <v>-2.9977628635346757E-2</v>
      </c>
      <c r="P6708" s="47">
        <f ca="1">_xlfn.VAR.P(M$4:M6708)</f>
        <v>0.9991013417814012</v>
      </c>
      <c r="Q6708" s="33">
        <f ca="1">COUNTIF(L$4:L6708, "WIN")/I6708</f>
        <v>0.4850111856823266</v>
      </c>
    </row>
    <row r="6709" spans="9:17" x14ac:dyDescent="0.25">
      <c r="I6709" s="5">
        <v>6706</v>
      </c>
      <c r="J6709" s="9">
        <f t="shared" ca="1" si="522"/>
        <v>0.37840513308631951</v>
      </c>
      <c r="K6709" s="7" t="str">
        <f t="shared" ca="1" si="520"/>
        <v>RED</v>
      </c>
      <c r="L6709" s="7" t="str">
        <f t="shared" ca="1" si="521"/>
        <v>WIN</v>
      </c>
      <c r="M6709" s="8">
        <f t="shared" ca="1" si="523"/>
        <v>1</v>
      </c>
      <c r="N6709" s="8">
        <f t="shared" ca="1" si="524"/>
        <v>-200</v>
      </c>
      <c r="O6709" s="32">
        <f ca="1">SUM(M$4:M6709)/I6709</f>
        <v>-2.9824038174768863E-2</v>
      </c>
      <c r="P6709" s="47">
        <f ca="1">_xlfn.VAR.P(M$4:M6709)</f>
        <v>0.99911052674694989</v>
      </c>
      <c r="Q6709" s="33">
        <f ca="1">COUNTIF(L$4:L6709, "WIN")/I6709</f>
        <v>0.48508798091261557</v>
      </c>
    </row>
    <row r="6710" spans="9:17" x14ac:dyDescent="0.25">
      <c r="I6710" s="5">
        <v>6707</v>
      </c>
      <c r="J6710" s="9">
        <f t="shared" ca="1" si="522"/>
        <v>0.60246619961223358</v>
      </c>
      <c r="K6710" s="7" t="str">
        <f t="shared" ca="1" si="520"/>
        <v>BLACK</v>
      </c>
      <c r="L6710" s="7" t="str">
        <f t="shared" ca="1" si="521"/>
        <v>LOSE</v>
      </c>
      <c r="M6710" s="8">
        <f t="shared" ca="1" si="523"/>
        <v>-1</v>
      </c>
      <c r="N6710" s="8">
        <f t="shared" ca="1" si="524"/>
        <v>-201</v>
      </c>
      <c r="O6710" s="32">
        <f ca="1">SUM(M$4:M6710)/I6710</f>
        <v>-2.9968689428954823E-2</v>
      </c>
      <c r="P6710" s="47">
        <f ca="1">_xlfn.VAR.P(M$4:M6710)</f>
        <v>0.9991018776539109</v>
      </c>
      <c r="Q6710" s="33">
        <f ca="1">COUNTIF(L$4:L6710, "WIN")/I6710</f>
        <v>0.4850156552855226</v>
      </c>
    </row>
    <row r="6711" spans="9:17" x14ac:dyDescent="0.25">
      <c r="I6711" s="5">
        <v>6708</v>
      </c>
      <c r="J6711" s="9">
        <f t="shared" ca="1" si="522"/>
        <v>0.80673859003769333</v>
      </c>
      <c r="K6711" s="7" t="str">
        <f t="shared" ca="1" si="520"/>
        <v>BLACK</v>
      </c>
      <c r="L6711" s="7" t="str">
        <f t="shared" ca="1" si="521"/>
        <v>LOSE</v>
      </c>
      <c r="M6711" s="8">
        <f t="shared" ca="1" si="523"/>
        <v>-1</v>
      </c>
      <c r="N6711" s="8">
        <f t="shared" ca="1" si="524"/>
        <v>-202</v>
      </c>
      <c r="O6711" s="32">
        <f ca="1">SUM(M$4:M6711)/I6711</f>
        <v>-3.0113297555158021E-2</v>
      </c>
      <c r="P6711" s="47">
        <f ca="1">_xlfn.VAR.P(M$4:M6711)</f>
        <v>0.99909318931035451</v>
      </c>
      <c r="Q6711" s="33">
        <f ca="1">COUNTIF(L$4:L6711, "WIN")/I6711</f>
        <v>0.48494335122242099</v>
      </c>
    </row>
    <row r="6712" spans="9:17" x14ac:dyDescent="0.25">
      <c r="I6712" s="5">
        <v>6709</v>
      </c>
      <c r="J6712" s="9">
        <f t="shared" ca="1" si="522"/>
        <v>0.93297786558316964</v>
      </c>
      <c r="K6712" s="7" t="str">
        <f t="shared" ca="1" si="520"/>
        <v>BLACK</v>
      </c>
      <c r="L6712" s="7" t="str">
        <f t="shared" ca="1" si="521"/>
        <v>LOSE</v>
      </c>
      <c r="M6712" s="8">
        <f t="shared" ca="1" si="523"/>
        <v>-1</v>
      </c>
      <c r="N6712" s="8">
        <f t="shared" ca="1" si="524"/>
        <v>-203</v>
      </c>
      <c r="O6712" s="32">
        <f ca="1">SUM(M$4:M6712)/I6712</f>
        <v>-3.0257862572663587E-2</v>
      </c>
      <c r="P6712" s="47">
        <f ca="1">_xlfn.VAR.P(M$4:M6712)</f>
        <v>0.99908446175253385</v>
      </c>
      <c r="Q6712" s="33">
        <f ca="1">COUNTIF(L$4:L6712, "WIN")/I6712</f>
        <v>0.4848710687136682</v>
      </c>
    </row>
    <row r="6713" spans="9:17" x14ac:dyDescent="0.25">
      <c r="I6713" s="5">
        <v>6710</v>
      </c>
      <c r="J6713" s="9">
        <f t="shared" ca="1" si="522"/>
        <v>0.39778896104149553</v>
      </c>
      <c r="K6713" s="7" t="str">
        <f t="shared" ca="1" si="520"/>
        <v>RED</v>
      </c>
      <c r="L6713" s="7" t="str">
        <f t="shared" ca="1" si="521"/>
        <v>WIN</v>
      </c>
      <c r="M6713" s="8">
        <f t="shared" ca="1" si="523"/>
        <v>1</v>
      </c>
      <c r="N6713" s="8">
        <f t="shared" ca="1" si="524"/>
        <v>-202</v>
      </c>
      <c r="O6713" s="32">
        <f ca="1">SUM(M$4:M6713)/I6713</f>
        <v>-3.0104321907600595E-2</v>
      </c>
      <c r="P6713" s="47">
        <f ca="1">_xlfn.VAR.P(M$4:M6713)</f>
        <v>0.99909372980248357</v>
      </c>
      <c r="Q6713" s="33">
        <f ca="1">COUNTIF(L$4:L6713, "WIN")/I6713</f>
        <v>0.4849478390461997</v>
      </c>
    </row>
    <row r="6714" spans="9:17" x14ac:dyDescent="0.25">
      <c r="I6714" s="5">
        <v>6711</v>
      </c>
      <c r="J6714" s="9">
        <f t="shared" ca="1" si="522"/>
        <v>0.84304894209558723</v>
      </c>
      <c r="K6714" s="7" t="str">
        <f t="shared" ca="1" si="520"/>
        <v>BLACK</v>
      </c>
      <c r="L6714" s="7" t="str">
        <f t="shared" ca="1" si="521"/>
        <v>LOSE</v>
      </c>
      <c r="M6714" s="8">
        <f t="shared" ca="1" si="523"/>
        <v>-1</v>
      </c>
      <c r="N6714" s="8">
        <f t="shared" ca="1" si="524"/>
        <v>-203</v>
      </c>
      <c r="O6714" s="32">
        <f ca="1">SUM(M$4:M6714)/I6714</f>
        <v>-3.0248845179555953E-2</v>
      </c>
      <c r="P6714" s="47">
        <f ca="1">_xlfn.VAR.P(M$4:M6714)</f>
        <v>0.99908500736530326</v>
      </c>
      <c r="Q6714" s="33">
        <f ca="1">COUNTIF(L$4:L6714, "WIN")/I6714</f>
        <v>0.48487557741022203</v>
      </c>
    </row>
    <row r="6715" spans="9:17" x14ac:dyDescent="0.25">
      <c r="I6715" s="5">
        <v>6712</v>
      </c>
      <c r="J6715" s="9">
        <f t="shared" ca="1" si="522"/>
        <v>0.244787004634758</v>
      </c>
      <c r="K6715" s="7" t="str">
        <f t="shared" ca="1" si="520"/>
        <v>RED</v>
      </c>
      <c r="L6715" s="7" t="str">
        <f t="shared" ca="1" si="521"/>
        <v>WIN</v>
      </c>
      <c r="M6715" s="8">
        <f t="shared" ca="1" si="523"/>
        <v>1</v>
      </c>
      <c r="N6715" s="8">
        <f t="shared" ca="1" si="524"/>
        <v>-202</v>
      </c>
      <c r="O6715" s="32">
        <f ca="1">SUM(M$4:M6715)/I6715</f>
        <v>-3.0095351609058404E-2</v>
      </c>
      <c r="P6715" s="47">
        <f ca="1">_xlfn.VAR.P(M$4:M6715)</f>
        <v>0.99909426981152716</v>
      </c>
      <c r="Q6715" s="33">
        <f ca="1">COUNTIF(L$4:L6715, "WIN")/I6715</f>
        <v>0.4849523241954708</v>
      </c>
    </row>
    <row r="6716" spans="9:17" x14ac:dyDescent="0.25">
      <c r="I6716" s="5">
        <v>6713</v>
      </c>
      <c r="J6716" s="9">
        <f t="shared" ca="1" si="522"/>
        <v>0.18124182407354739</v>
      </c>
      <c r="K6716" s="7" t="str">
        <f t="shared" ca="1" si="520"/>
        <v>RED</v>
      </c>
      <c r="L6716" s="7" t="str">
        <f t="shared" ca="1" si="521"/>
        <v>WIN</v>
      </c>
      <c r="M6716" s="8">
        <f t="shared" ca="1" si="523"/>
        <v>1</v>
      </c>
      <c r="N6716" s="8">
        <f t="shared" ca="1" si="524"/>
        <v>-201</v>
      </c>
      <c r="O6716" s="32">
        <f ca="1">SUM(M$4:M6716)/I6716</f>
        <v>-2.9941903768806791E-2</v>
      </c>
      <c r="P6716" s="47">
        <f ca="1">_xlfn.VAR.P(M$4:M6716)</f>
        <v>0.99910348239869951</v>
      </c>
      <c r="Q6716" s="33">
        <f ca="1">COUNTIF(L$4:L6716, "WIN")/I6716</f>
        <v>0.48502904811559661</v>
      </c>
    </row>
    <row r="6717" spans="9:17" x14ac:dyDescent="0.25">
      <c r="I6717" s="5">
        <v>6714</v>
      </c>
      <c r="J6717" s="9">
        <f t="shared" ca="1" si="522"/>
        <v>0.173623668398596</v>
      </c>
      <c r="K6717" s="7" t="str">
        <f t="shared" ca="1" si="520"/>
        <v>RED</v>
      </c>
      <c r="L6717" s="7" t="str">
        <f t="shared" ca="1" si="521"/>
        <v>WIN</v>
      </c>
      <c r="M6717" s="8">
        <f t="shared" ca="1" si="523"/>
        <v>1</v>
      </c>
      <c r="N6717" s="8">
        <f t="shared" ca="1" si="524"/>
        <v>-200</v>
      </c>
      <c r="O6717" s="32">
        <f ca="1">SUM(M$4:M6717)/I6717</f>
        <v>-2.978850163836759E-2</v>
      </c>
      <c r="P6717" s="47">
        <f ca="1">_xlfn.VAR.P(M$4:M6717)</f>
        <v>0.99911264517014098</v>
      </c>
      <c r="Q6717" s="33">
        <f ca="1">COUNTIF(L$4:L6717, "WIN")/I6717</f>
        <v>0.48510574918081623</v>
      </c>
    </row>
    <row r="6718" spans="9:17" x14ac:dyDescent="0.25">
      <c r="I6718" s="5">
        <v>6715</v>
      </c>
      <c r="J6718" s="9">
        <f t="shared" ca="1" si="522"/>
        <v>0.66441747787635119</v>
      </c>
      <c r="K6718" s="7" t="str">
        <f t="shared" ca="1" si="520"/>
        <v>BLACK</v>
      </c>
      <c r="L6718" s="7" t="str">
        <f t="shared" ca="1" si="521"/>
        <v>LOSE</v>
      </c>
      <c r="M6718" s="8">
        <f t="shared" ca="1" si="523"/>
        <v>-1</v>
      </c>
      <c r="N6718" s="8">
        <f t="shared" ca="1" si="524"/>
        <v>-201</v>
      </c>
      <c r="O6718" s="32">
        <f ca="1">SUM(M$4:M6718)/I6718</f>
        <v>-2.9932985852568875E-2</v>
      </c>
      <c r="P6718" s="47">
        <f ca="1">_xlfn.VAR.P(M$4:M6718)</f>
        <v>0.99910401635794988</v>
      </c>
      <c r="Q6718" s="33">
        <f ca="1">COUNTIF(L$4:L6718, "WIN")/I6718</f>
        <v>0.48503350707371556</v>
      </c>
    </row>
    <row r="6719" spans="9:17" x14ac:dyDescent="0.25">
      <c r="I6719" s="5">
        <v>6716</v>
      </c>
      <c r="J6719" s="9">
        <f t="shared" ca="1" si="522"/>
        <v>0.52350812469966324</v>
      </c>
      <c r="K6719" s="7" t="str">
        <f t="shared" ca="1" si="520"/>
        <v>BLACK</v>
      </c>
      <c r="L6719" s="7" t="str">
        <f t="shared" ca="1" si="521"/>
        <v>LOSE</v>
      </c>
      <c r="M6719" s="8">
        <f t="shared" ca="1" si="523"/>
        <v>-1</v>
      </c>
      <c r="N6719" s="8">
        <f t="shared" ca="1" si="524"/>
        <v>-202</v>
      </c>
      <c r="O6719" s="32">
        <f ca="1">SUM(M$4:M6719)/I6719</f>
        <v>-3.0077427039904705E-2</v>
      </c>
      <c r="P6719" s="47">
        <f ca="1">_xlfn.VAR.P(M$4:M6719)</f>
        <v>0.99909534838265923</v>
      </c>
      <c r="Q6719" s="33">
        <f ca="1">COUNTIF(L$4:L6719, "WIN")/I6719</f>
        <v>0.48496128648004766</v>
      </c>
    </row>
    <row r="6720" spans="9:17" x14ac:dyDescent="0.25">
      <c r="I6720" s="5">
        <v>6717</v>
      </c>
      <c r="J6720" s="9">
        <f t="shared" ca="1" si="522"/>
        <v>0.56012047495978723</v>
      </c>
      <c r="K6720" s="7" t="str">
        <f t="shared" ca="1" si="520"/>
        <v>BLACK</v>
      </c>
      <c r="L6720" s="7" t="str">
        <f t="shared" ca="1" si="521"/>
        <v>LOSE</v>
      </c>
      <c r="M6720" s="8">
        <f t="shared" ca="1" si="523"/>
        <v>-1</v>
      </c>
      <c r="N6720" s="8">
        <f t="shared" ca="1" si="524"/>
        <v>-203</v>
      </c>
      <c r="O6720" s="32">
        <f ca="1">SUM(M$4:M6720)/I6720</f>
        <v>-3.0221825219592081E-2</v>
      </c>
      <c r="P6720" s="47">
        <f ca="1">_xlfn.VAR.P(M$4:M6720)</f>
        <v>0.99908664128039648</v>
      </c>
      <c r="Q6720" s="33">
        <f ca="1">COUNTIF(L$4:L6720, "WIN")/I6720</f>
        <v>0.48488908739020398</v>
      </c>
    </row>
    <row r="6721" spans="9:17" x14ac:dyDescent="0.25">
      <c r="I6721" s="5">
        <v>6718</v>
      </c>
      <c r="J6721" s="9">
        <f t="shared" ca="1" si="522"/>
        <v>0.21160232267057666</v>
      </c>
      <c r="K6721" s="7" t="str">
        <f t="shared" ca="1" si="520"/>
        <v>RED</v>
      </c>
      <c r="L6721" s="7" t="str">
        <f t="shared" ca="1" si="521"/>
        <v>WIN</v>
      </c>
      <c r="M6721" s="8">
        <f t="shared" ca="1" si="523"/>
        <v>1</v>
      </c>
      <c r="N6721" s="8">
        <f t="shared" ca="1" si="524"/>
        <v>-202</v>
      </c>
      <c r="O6721" s="32">
        <f ca="1">SUM(M$4:M6721)/I6721</f>
        <v>-3.0068472759749925E-2</v>
      </c>
      <c r="P6721" s="47">
        <f ca="1">_xlfn.VAR.P(M$4:M6721)</f>
        <v>0.99909588694589613</v>
      </c>
      <c r="Q6721" s="33">
        <f ca="1">COUNTIF(L$4:L6721, "WIN")/I6721</f>
        <v>0.48496576362012506</v>
      </c>
    </row>
    <row r="6722" spans="9:17" x14ac:dyDescent="0.25">
      <c r="I6722" s="5">
        <v>6719</v>
      </c>
      <c r="J6722" s="9">
        <f t="shared" ca="1" si="522"/>
        <v>0.6290387910897407</v>
      </c>
      <c r="K6722" s="7" t="str">
        <f t="shared" ca="1" si="520"/>
        <v>BLACK</v>
      </c>
      <c r="L6722" s="7" t="str">
        <f t="shared" ca="1" si="521"/>
        <v>LOSE</v>
      </c>
      <c r="M6722" s="8">
        <f t="shared" ca="1" si="523"/>
        <v>-1</v>
      </c>
      <c r="N6722" s="8">
        <f t="shared" ca="1" si="524"/>
        <v>-203</v>
      </c>
      <c r="O6722" s="32">
        <f ca="1">SUM(M$4:M6722)/I6722</f>
        <v>-3.0212829290072928E-2</v>
      </c>
      <c r="P6722" s="47">
        <f ca="1">_xlfn.VAR.P(M$4:M6722)</f>
        <v>0.9990871849462889</v>
      </c>
      <c r="Q6722" s="33">
        <f ca="1">COUNTIF(L$4:L6722, "WIN")/I6722</f>
        <v>0.48489358535496352</v>
      </c>
    </row>
    <row r="6723" spans="9:17" x14ac:dyDescent="0.25">
      <c r="I6723" s="5">
        <v>6720</v>
      </c>
      <c r="J6723" s="9">
        <f t="shared" ca="1" si="522"/>
        <v>0.25408392025256832</v>
      </c>
      <c r="K6723" s="7" t="str">
        <f t="shared" ca="1" si="520"/>
        <v>RED</v>
      </c>
      <c r="L6723" s="7" t="str">
        <f t="shared" ca="1" si="521"/>
        <v>WIN</v>
      </c>
      <c r="M6723" s="8">
        <f t="shared" ca="1" si="523"/>
        <v>1</v>
      </c>
      <c r="N6723" s="8">
        <f t="shared" ca="1" si="524"/>
        <v>-202</v>
      </c>
      <c r="O6723" s="32">
        <f ca="1">SUM(M$4:M6723)/I6723</f>
        <v>-3.005952380952381E-2</v>
      </c>
      <c r="P6723" s="47">
        <f ca="1">_xlfn.VAR.P(M$4:M6723)</f>
        <v>0.99909642502834473</v>
      </c>
      <c r="Q6723" s="33">
        <f ca="1">COUNTIF(L$4:L6723, "WIN")/I6723</f>
        <v>0.48497023809523809</v>
      </c>
    </row>
    <row r="6724" spans="9:17" x14ac:dyDescent="0.25">
      <c r="I6724" s="5">
        <v>6721</v>
      </c>
      <c r="J6724" s="9">
        <f t="shared" ca="1" si="522"/>
        <v>0.81220103883598893</v>
      </c>
      <c r="K6724" s="7" t="str">
        <f t="shared" ref="K6724:K6787" ca="1" si="525">IF($J6724 &gt;= $D$7, "GREEN", IF($J6724 &gt;= $D$6, "BLACK", "RED"))</f>
        <v>BLACK</v>
      </c>
      <c r="L6724" s="7" t="str">
        <f t="shared" ref="L6724:L6787" ca="1" si="526">IF($K6724 = "RED", "WIN", "LOSE")</f>
        <v>LOSE</v>
      </c>
      <c r="M6724" s="8">
        <f t="shared" ca="1" si="523"/>
        <v>-1</v>
      </c>
      <c r="N6724" s="8">
        <f t="shared" ca="1" si="524"/>
        <v>-203</v>
      </c>
      <c r="O6724" s="32">
        <f ca="1">SUM(M$4:M6724)/I6724</f>
        <v>-3.0203838714477012E-2</v>
      </c>
      <c r="P6724" s="47">
        <f ca="1">_xlfn.VAR.P(M$4:M6724)</f>
        <v>0.99908772812690982</v>
      </c>
      <c r="Q6724" s="33">
        <f ca="1">COUNTIF(L$4:L6724, "WIN")/I6724</f>
        <v>0.48489808064276152</v>
      </c>
    </row>
    <row r="6725" spans="9:17" x14ac:dyDescent="0.25">
      <c r="I6725" s="5">
        <v>6722</v>
      </c>
      <c r="J6725" s="9">
        <f t="shared" ca="1" si="522"/>
        <v>0.74978102475747443</v>
      </c>
      <c r="K6725" s="7" t="str">
        <f t="shared" ca="1" si="525"/>
        <v>BLACK</v>
      </c>
      <c r="L6725" s="7" t="str">
        <f t="shared" ca="1" si="526"/>
        <v>LOSE</v>
      </c>
      <c r="M6725" s="8">
        <f t="shared" ca="1" si="523"/>
        <v>-1</v>
      </c>
      <c r="N6725" s="8">
        <f t="shared" ca="1" si="524"/>
        <v>-204</v>
      </c>
      <c r="O6725" s="32">
        <f ca="1">SUM(M$4:M6725)/I6725</f>
        <v>-3.0348110681344839E-2</v>
      </c>
      <c r="P6725" s="47">
        <f ca="1">_xlfn.VAR.P(M$4:M6725)</f>
        <v>0.99907899217807283</v>
      </c>
      <c r="Q6725" s="33">
        <f ca="1">COUNTIF(L$4:L6725, "WIN")/I6725</f>
        <v>0.4848259446593276</v>
      </c>
    </row>
    <row r="6726" spans="9:17" x14ac:dyDescent="0.25">
      <c r="I6726" s="5">
        <v>6723</v>
      </c>
      <c r="J6726" s="9">
        <f t="shared" ref="J6726:J6789" ca="1" si="527">RAND()</f>
        <v>0.23106002672926096</v>
      </c>
      <c r="K6726" s="7" t="str">
        <f t="shared" ca="1" si="525"/>
        <v>RED</v>
      </c>
      <c r="L6726" s="7" t="str">
        <f t="shared" ca="1" si="526"/>
        <v>WIN</v>
      </c>
      <c r="M6726" s="8">
        <f t="shared" ref="M6726:M6789" ca="1" si="528">IF($L6726 = "WIN", 1, -1)</f>
        <v>1</v>
      </c>
      <c r="N6726" s="8">
        <f t="shared" ref="N6726:N6789" ca="1" si="529">N6725+M6726</f>
        <v>-203</v>
      </c>
      <c r="O6726" s="32">
        <f ca="1">SUM(M$4:M6726)/I6726</f>
        <v>-3.0194853488026179E-2</v>
      </c>
      <c r="P6726" s="47">
        <f ca="1">_xlfn.VAR.P(M$4:M6726)</f>
        <v>0.99908827082283669</v>
      </c>
      <c r="Q6726" s="33">
        <f ca="1">COUNTIF(L$4:L6726, "WIN")/I6726</f>
        <v>0.4849025732559869</v>
      </c>
    </row>
    <row r="6727" spans="9:17" x14ac:dyDescent="0.25">
      <c r="I6727" s="5">
        <v>6724</v>
      </c>
      <c r="J6727" s="9">
        <f t="shared" ca="1" si="527"/>
        <v>0.3462867039707257</v>
      </c>
      <c r="K6727" s="7" t="str">
        <f t="shared" ca="1" si="525"/>
        <v>RED</v>
      </c>
      <c r="L6727" s="7" t="str">
        <f t="shared" ca="1" si="526"/>
        <v>WIN</v>
      </c>
      <c r="M6727" s="8">
        <f t="shared" ca="1" si="528"/>
        <v>1</v>
      </c>
      <c r="N6727" s="8">
        <f t="shared" ca="1" si="529"/>
        <v>-202</v>
      </c>
      <c r="O6727" s="32">
        <f ca="1">SUM(M$4:M6727)/I6727</f>
        <v>-3.0041641879833433E-2</v>
      </c>
      <c r="P6727" s="47">
        <f ca="1">_xlfn.VAR.P(M$4:M6727)</f>
        <v>0.99909749975316386</v>
      </c>
      <c r="Q6727" s="33">
        <f ca="1">COUNTIF(L$4:L6727, "WIN")/I6727</f>
        <v>0.48497917906008331</v>
      </c>
    </row>
    <row r="6728" spans="9:17" x14ac:dyDescent="0.25">
      <c r="I6728" s="5">
        <v>6725</v>
      </c>
      <c r="J6728" s="9">
        <f t="shared" ca="1" si="527"/>
        <v>0.48847420502774375</v>
      </c>
      <c r="K6728" s="7" t="str">
        <f t="shared" ca="1" si="525"/>
        <v>BLACK</v>
      </c>
      <c r="L6728" s="7" t="str">
        <f t="shared" ca="1" si="526"/>
        <v>LOSE</v>
      </c>
      <c r="M6728" s="8">
        <f t="shared" ca="1" si="528"/>
        <v>-1</v>
      </c>
      <c r="N6728" s="8">
        <f t="shared" ca="1" si="529"/>
        <v>-203</v>
      </c>
      <c r="O6728" s="32">
        <f ca="1">SUM(M$4:M6728)/I6728</f>
        <v>-3.0185873605947957E-2</v>
      </c>
      <c r="P6728" s="47">
        <f ca="1">_xlfn.VAR.P(M$4:M6728)</f>
        <v>0.9990888130346457</v>
      </c>
      <c r="Q6728" s="33">
        <f ca="1">COUNTIF(L$4:L6728, "WIN")/I6728</f>
        <v>0.48490706319702603</v>
      </c>
    </row>
    <row r="6729" spans="9:17" x14ac:dyDescent="0.25">
      <c r="I6729" s="5">
        <v>6726</v>
      </c>
      <c r="J6729" s="9">
        <f t="shared" ca="1" si="527"/>
        <v>0.40277468894439528</v>
      </c>
      <c r="K6729" s="7" t="str">
        <f t="shared" ca="1" si="525"/>
        <v>RED</v>
      </c>
      <c r="L6729" s="7" t="str">
        <f t="shared" ca="1" si="526"/>
        <v>WIN</v>
      </c>
      <c r="M6729" s="8">
        <f t="shared" ca="1" si="528"/>
        <v>1</v>
      </c>
      <c r="N6729" s="8">
        <f t="shared" ca="1" si="529"/>
        <v>-202</v>
      </c>
      <c r="O6729" s="32">
        <f ca="1">SUM(M$4:M6729)/I6729</f>
        <v>-3.0032708890871247E-2</v>
      </c>
      <c r="P6729" s="47">
        <f ca="1">_xlfn.VAR.P(M$4:M6729)</f>
        <v>0.99909803639667616</v>
      </c>
      <c r="Q6729" s="33">
        <f ca="1">COUNTIF(L$4:L6729, "WIN")/I6729</f>
        <v>0.48498364555456436</v>
      </c>
    </row>
    <row r="6730" spans="9:17" x14ac:dyDescent="0.25">
      <c r="I6730" s="5">
        <v>6727</v>
      </c>
      <c r="J6730" s="9">
        <f t="shared" ca="1" si="527"/>
        <v>4.3756935420366072E-2</v>
      </c>
      <c r="K6730" s="7" t="str">
        <f t="shared" ca="1" si="525"/>
        <v>RED</v>
      </c>
      <c r="L6730" s="7" t="str">
        <f t="shared" ca="1" si="526"/>
        <v>WIN</v>
      </c>
      <c r="M6730" s="8">
        <f t="shared" ca="1" si="528"/>
        <v>1</v>
      </c>
      <c r="N6730" s="8">
        <f t="shared" ca="1" si="529"/>
        <v>-201</v>
      </c>
      <c r="O6730" s="32">
        <f ca="1">SUM(M$4:M6730)/I6730</f>
        <v>-2.9879589713096476E-2</v>
      </c>
      <c r="P6730" s="47">
        <f ca="1">_xlfn.VAR.P(M$4:M6730)</f>
        <v>0.99910721011857706</v>
      </c>
      <c r="Q6730" s="33">
        <f ca="1">COUNTIF(L$4:L6730, "WIN")/I6730</f>
        <v>0.48506020514345177</v>
      </c>
    </row>
    <row r="6731" spans="9:17" x14ac:dyDescent="0.25">
      <c r="I6731" s="5">
        <v>6728</v>
      </c>
      <c r="J6731" s="9">
        <f t="shared" ca="1" si="527"/>
        <v>0.29951820295658083</v>
      </c>
      <c r="K6731" s="7" t="str">
        <f t="shared" ca="1" si="525"/>
        <v>RED</v>
      </c>
      <c r="L6731" s="7" t="str">
        <f t="shared" ca="1" si="526"/>
        <v>WIN</v>
      </c>
      <c r="M6731" s="8">
        <f t="shared" ca="1" si="528"/>
        <v>1</v>
      </c>
      <c r="N6731" s="8">
        <f t="shared" ca="1" si="529"/>
        <v>-200</v>
      </c>
      <c r="O6731" s="32">
        <f ca="1">SUM(M$4:M6731)/I6731</f>
        <v>-2.9726516052318668E-2</v>
      </c>
      <c r="P6731" s="47">
        <f ca="1">_xlfn.VAR.P(M$4:M6731)</f>
        <v>0.99911633424339119</v>
      </c>
      <c r="Q6731" s="33">
        <f ca="1">COUNTIF(L$4:L6731, "WIN")/I6731</f>
        <v>0.48513674197384066</v>
      </c>
    </row>
    <row r="6732" spans="9:17" x14ac:dyDescent="0.25">
      <c r="I6732" s="5">
        <v>6729</v>
      </c>
      <c r="J6732" s="9">
        <f t="shared" ca="1" si="527"/>
        <v>0.16846979363533399</v>
      </c>
      <c r="K6732" s="7" t="str">
        <f t="shared" ca="1" si="525"/>
        <v>RED</v>
      </c>
      <c r="L6732" s="7" t="str">
        <f t="shared" ca="1" si="526"/>
        <v>WIN</v>
      </c>
      <c r="M6732" s="8">
        <f t="shared" ca="1" si="528"/>
        <v>1</v>
      </c>
      <c r="N6732" s="8">
        <f t="shared" ca="1" si="529"/>
        <v>-199</v>
      </c>
      <c r="O6732" s="32">
        <f ca="1">SUM(M$4:M6732)/I6732</f>
        <v>-2.9573487888244911E-2</v>
      </c>
      <c r="P6732" s="47">
        <f ca="1">_xlfn.VAR.P(M$4:M6732)</f>
        <v>0.99912540881412382</v>
      </c>
      <c r="Q6732" s="33">
        <f ca="1">COUNTIF(L$4:L6732, "WIN")/I6732</f>
        <v>0.48521325605587756</v>
      </c>
    </row>
    <row r="6733" spans="9:17" x14ac:dyDescent="0.25">
      <c r="I6733" s="5">
        <v>6730</v>
      </c>
      <c r="J6733" s="9">
        <f t="shared" ca="1" si="527"/>
        <v>0.30781967462926774</v>
      </c>
      <c r="K6733" s="7" t="str">
        <f t="shared" ca="1" si="525"/>
        <v>RED</v>
      </c>
      <c r="L6733" s="7" t="str">
        <f t="shared" ca="1" si="526"/>
        <v>WIN</v>
      </c>
      <c r="M6733" s="8">
        <f t="shared" ca="1" si="528"/>
        <v>1</v>
      </c>
      <c r="N6733" s="8">
        <f t="shared" ca="1" si="529"/>
        <v>-198</v>
      </c>
      <c r="O6733" s="32">
        <f ca="1">SUM(M$4:M6733)/I6733</f>
        <v>-2.9420505200594353E-2</v>
      </c>
      <c r="P6733" s="47">
        <f ca="1">_xlfn.VAR.P(M$4:M6733)</f>
        <v>0.99913443387374179</v>
      </c>
      <c r="Q6733" s="33">
        <f ca="1">COUNTIF(L$4:L6733, "WIN")/I6733</f>
        <v>0.48528974739970282</v>
      </c>
    </row>
    <row r="6734" spans="9:17" x14ac:dyDescent="0.25">
      <c r="I6734" s="5">
        <v>6731</v>
      </c>
      <c r="J6734" s="9">
        <f t="shared" ca="1" si="527"/>
        <v>0.8994967311750165</v>
      </c>
      <c r="K6734" s="7" t="str">
        <f t="shared" ca="1" si="525"/>
        <v>BLACK</v>
      </c>
      <c r="L6734" s="7" t="str">
        <f t="shared" ca="1" si="526"/>
        <v>LOSE</v>
      </c>
      <c r="M6734" s="8">
        <f t="shared" ca="1" si="528"/>
        <v>-1</v>
      </c>
      <c r="N6734" s="8">
        <f t="shared" ca="1" si="529"/>
        <v>-199</v>
      </c>
      <c r="O6734" s="32">
        <f ca="1">SUM(M$4:M6734)/I6734</f>
        <v>-2.9564700638835241E-2</v>
      </c>
      <c r="P6734" s="47">
        <f ca="1">_xlfn.VAR.P(M$4:M6734)</f>
        <v>0.99912592847613602</v>
      </c>
      <c r="Q6734" s="33">
        <f ca="1">COUNTIF(L$4:L6734, "WIN")/I6734</f>
        <v>0.4852176496805824</v>
      </c>
    </row>
    <row r="6735" spans="9:17" x14ac:dyDescent="0.25">
      <c r="I6735" s="5">
        <v>6732</v>
      </c>
      <c r="J6735" s="9">
        <f t="shared" ca="1" si="527"/>
        <v>0.74638430071299078</v>
      </c>
      <c r="K6735" s="7" t="str">
        <f t="shared" ca="1" si="525"/>
        <v>BLACK</v>
      </c>
      <c r="L6735" s="7" t="str">
        <f t="shared" ca="1" si="526"/>
        <v>LOSE</v>
      </c>
      <c r="M6735" s="8">
        <f t="shared" ca="1" si="528"/>
        <v>-1</v>
      </c>
      <c r="N6735" s="8">
        <f t="shared" ca="1" si="529"/>
        <v>-200</v>
      </c>
      <c r="O6735" s="32">
        <f ca="1">SUM(M$4:M6735)/I6735</f>
        <v>-2.9708853238265002E-2</v>
      </c>
      <c r="P6735" s="47">
        <f ca="1">_xlfn.VAR.P(M$4:M6735)</f>
        <v>0.9991173840392672</v>
      </c>
      <c r="Q6735" s="33">
        <f ca="1">COUNTIF(L$4:L6735, "WIN")/I6735</f>
        <v>0.4851455733808675</v>
      </c>
    </row>
    <row r="6736" spans="9:17" x14ac:dyDescent="0.25">
      <c r="I6736" s="5">
        <v>6733</v>
      </c>
      <c r="J6736" s="9">
        <f t="shared" ca="1" si="527"/>
        <v>0.50400044409114186</v>
      </c>
      <c r="K6736" s="7" t="str">
        <f t="shared" ca="1" si="525"/>
        <v>BLACK</v>
      </c>
      <c r="L6736" s="7" t="str">
        <f t="shared" ca="1" si="526"/>
        <v>LOSE</v>
      </c>
      <c r="M6736" s="8">
        <f t="shared" ca="1" si="528"/>
        <v>-1</v>
      </c>
      <c r="N6736" s="8">
        <f t="shared" ca="1" si="529"/>
        <v>-201</v>
      </c>
      <c r="O6736" s="32">
        <f ca="1">SUM(M$4:M6736)/I6736</f>
        <v>-2.9852963017971187E-2</v>
      </c>
      <c r="P6736" s="47">
        <f ca="1">_xlfn.VAR.P(M$4:M6736)</f>
        <v>0.99910880059904761</v>
      </c>
      <c r="Q6736" s="33">
        <f ca="1">COUNTIF(L$4:L6736, "WIN")/I6736</f>
        <v>0.48507351849101443</v>
      </c>
    </row>
    <row r="6737" spans="9:17" x14ac:dyDescent="0.25">
      <c r="I6737" s="5">
        <v>6734</v>
      </c>
      <c r="J6737" s="9">
        <f t="shared" ca="1" si="527"/>
        <v>0.21907816025455218</v>
      </c>
      <c r="K6737" s="7" t="str">
        <f t="shared" ca="1" si="525"/>
        <v>RED</v>
      </c>
      <c r="L6737" s="7" t="str">
        <f t="shared" ca="1" si="526"/>
        <v>WIN</v>
      </c>
      <c r="M6737" s="8">
        <f t="shared" ca="1" si="528"/>
        <v>1</v>
      </c>
      <c r="N6737" s="8">
        <f t="shared" ca="1" si="529"/>
        <v>-200</v>
      </c>
      <c r="O6737" s="32">
        <f ca="1">SUM(M$4:M6737)/I6737</f>
        <v>-2.97000297000297E-2</v>
      </c>
      <c r="P6737" s="47">
        <f ca="1">_xlfn.VAR.P(M$4:M6737)</f>
        <v>0.99911790823581736</v>
      </c>
      <c r="Q6737" s="33">
        <f ca="1">COUNTIF(L$4:L6737, "WIN")/I6737</f>
        <v>0.48514998514998514</v>
      </c>
    </row>
    <row r="6738" spans="9:17" x14ac:dyDescent="0.25">
      <c r="I6738" s="5">
        <v>6735</v>
      </c>
      <c r="J6738" s="9">
        <f t="shared" ca="1" si="527"/>
        <v>0.59924819507842964</v>
      </c>
      <c r="K6738" s="7" t="str">
        <f t="shared" ca="1" si="525"/>
        <v>BLACK</v>
      </c>
      <c r="L6738" s="7" t="str">
        <f t="shared" ca="1" si="526"/>
        <v>LOSE</v>
      </c>
      <c r="M6738" s="8">
        <f t="shared" ca="1" si="528"/>
        <v>-1</v>
      </c>
      <c r="N6738" s="8">
        <f t="shared" ca="1" si="529"/>
        <v>-201</v>
      </c>
      <c r="O6738" s="32">
        <f ca="1">SUM(M$4:M6738)/I6738</f>
        <v>-2.9844097995545656E-2</v>
      </c>
      <c r="P6738" s="47">
        <f ca="1">_xlfn.VAR.P(M$4:M6738)</f>
        <v>0.99910932981483225</v>
      </c>
      <c r="Q6738" s="33">
        <f ca="1">COUNTIF(L$4:L6738, "WIN")/I6738</f>
        <v>0.48507795100222717</v>
      </c>
    </row>
    <row r="6739" spans="9:17" x14ac:dyDescent="0.25">
      <c r="I6739" s="5">
        <v>6736</v>
      </c>
      <c r="J6739" s="9">
        <f t="shared" ca="1" si="527"/>
        <v>0.71825984116567032</v>
      </c>
      <c r="K6739" s="7" t="str">
        <f t="shared" ca="1" si="525"/>
        <v>BLACK</v>
      </c>
      <c r="L6739" s="7" t="str">
        <f t="shared" ca="1" si="526"/>
        <v>LOSE</v>
      </c>
      <c r="M6739" s="8">
        <f t="shared" ca="1" si="528"/>
        <v>-1</v>
      </c>
      <c r="N6739" s="8">
        <f t="shared" ca="1" si="529"/>
        <v>-202</v>
      </c>
      <c r="O6739" s="32">
        <f ca="1">SUM(M$4:M6739)/I6739</f>
        <v>-2.9988123515439429E-2</v>
      </c>
      <c r="P6739" s="47">
        <f ca="1">_xlfn.VAR.P(M$4:M6739)</f>
        <v>0.99910071244802279</v>
      </c>
      <c r="Q6739" s="33">
        <f ca="1">COUNTIF(L$4:L6739, "WIN")/I6739</f>
        <v>0.48500593824228028</v>
      </c>
    </row>
    <row r="6740" spans="9:17" x14ac:dyDescent="0.25">
      <c r="I6740" s="5">
        <v>6737</v>
      </c>
      <c r="J6740" s="9">
        <f t="shared" ca="1" si="527"/>
        <v>0.1520365769845099</v>
      </c>
      <c r="K6740" s="7" t="str">
        <f t="shared" ca="1" si="525"/>
        <v>RED</v>
      </c>
      <c r="L6740" s="7" t="str">
        <f t="shared" ca="1" si="526"/>
        <v>WIN</v>
      </c>
      <c r="M6740" s="8">
        <f t="shared" ca="1" si="528"/>
        <v>1</v>
      </c>
      <c r="N6740" s="8">
        <f t="shared" ca="1" si="529"/>
        <v>-201</v>
      </c>
      <c r="O6740" s="32">
        <f ca="1">SUM(M$4:M6740)/I6740</f>
        <v>-2.983523823660383E-2</v>
      </c>
      <c r="P6740" s="47">
        <f ca="1">_xlfn.VAR.P(M$4:M6740)</f>
        <v>0.99910985855936507</v>
      </c>
      <c r="Q6740" s="33">
        <f ca="1">COUNTIF(L$4:L6740, "WIN")/I6740</f>
        <v>0.48508238088169808</v>
      </c>
    </row>
    <row r="6741" spans="9:17" x14ac:dyDescent="0.25">
      <c r="I6741" s="5">
        <v>6738</v>
      </c>
      <c r="J6741" s="9">
        <f t="shared" ca="1" si="527"/>
        <v>0.28575910408793204</v>
      </c>
      <c r="K6741" s="7" t="str">
        <f t="shared" ca="1" si="525"/>
        <v>RED</v>
      </c>
      <c r="L6741" s="7" t="str">
        <f t="shared" ca="1" si="526"/>
        <v>WIN</v>
      </c>
      <c r="M6741" s="8">
        <f t="shared" ca="1" si="528"/>
        <v>1</v>
      </c>
      <c r="N6741" s="8">
        <f t="shared" ca="1" si="529"/>
        <v>-200</v>
      </c>
      <c r="O6741" s="32">
        <f ca="1">SUM(M$4:M6741)/I6741</f>
        <v>-2.9682398337785694E-2</v>
      </c>
      <c r="P6741" s="47">
        <f ca="1">_xlfn.VAR.P(M$4:M6741)</f>
        <v>0.99911895522891703</v>
      </c>
      <c r="Q6741" s="33">
        <f ca="1">COUNTIF(L$4:L6741, "WIN")/I6741</f>
        <v>0.48515880083110713</v>
      </c>
    </row>
    <row r="6742" spans="9:17" x14ac:dyDescent="0.25">
      <c r="I6742" s="5">
        <v>6739</v>
      </c>
      <c r="J6742" s="9">
        <f t="shared" ca="1" si="527"/>
        <v>0.93959878595659174</v>
      </c>
      <c r="K6742" s="7" t="str">
        <f t="shared" ca="1" si="525"/>
        <v>BLACK</v>
      </c>
      <c r="L6742" s="7" t="str">
        <f t="shared" ca="1" si="526"/>
        <v>LOSE</v>
      </c>
      <c r="M6742" s="8">
        <f t="shared" ca="1" si="528"/>
        <v>-1</v>
      </c>
      <c r="N6742" s="8">
        <f t="shared" ca="1" si="529"/>
        <v>-201</v>
      </c>
      <c r="O6742" s="32">
        <f ca="1">SUM(M$4:M6742)/I6742</f>
        <v>-2.9826383736459416E-2</v>
      </c>
      <c r="P6742" s="47">
        <f ca="1">_xlfn.VAR.P(M$4:M6742)</f>
        <v>0.99911038683320552</v>
      </c>
      <c r="Q6742" s="33">
        <f ca="1">COUNTIF(L$4:L6742, "WIN")/I6742</f>
        <v>0.4850868081317703</v>
      </c>
    </row>
    <row r="6743" spans="9:17" x14ac:dyDescent="0.25">
      <c r="I6743" s="5">
        <v>6740</v>
      </c>
      <c r="J6743" s="9">
        <f t="shared" ca="1" si="527"/>
        <v>0.76907786073977547</v>
      </c>
      <c r="K6743" s="7" t="str">
        <f t="shared" ca="1" si="525"/>
        <v>BLACK</v>
      </c>
      <c r="L6743" s="7" t="str">
        <f t="shared" ca="1" si="526"/>
        <v>LOSE</v>
      </c>
      <c r="M6743" s="8">
        <f t="shared" ca="1" si="528"/>
        <v>-1</v>
      </c>
      <c r="N6743" s="8">
        <f t="shared" ca="1" si="529"/>
        <v>-202</v>
      </c>
      <c r="O6743" s="32">
        <f ca="1">SUM(M$4:M6743)/I6743</f>
        <v>-2.9970326409495551E-2</v>
      </c>
      <c r="P6743" s="47">
        <f ca="1">_xlfn.VAR.P(M$4:M6743)</f>
        <v>0.99910177953490831</v>
      </c>
      <c r="Q6743" s="33">
        <f ca="1">COUNTIF(L$4:L6743, "WIN")/I6743</f>
        <v>0.4850148367952522</v>
      </c>
    </row>
    <row r="6744" spans="9:17" x14ac:dyDescent="0.25">
      <c r="I6744" s="5">
        <v>6741</v>
      </c>
      <c r="J6744" s="9">
        <f t="shared" ca="1" si="527"/>
        <v>0.80841417435493645</v>
      </c>
      <c r="K6744" s="7" t="str">
        <f t="shared" ca="1" si="525"/>
        <v>BLACK</v>
      </c>
      <c r="L6744" s="7" t="str">
        <f t="shared" ca="1" si="526"/>
        <v>LOSE</v>
      </c>
      <c r="M6744" s="8">
        <f t="shared" ca="1" si="528"/>
        <v>-1</v>
      </c>
      <c r="N6744" s="8">
        <f t="shared" ca="1" si="529"/>
        <v>-203</v>
      </c>
      <c r="O6744" s="32">
        <f ca="1">SUM(M$4:M6744)/I6744</f>
        <v>-3.0114226375908618E-2</v>
      </c>
      <c r="P6744" s="47">
        <f ca="1">_xlfn.VAR.P(M$4:M6744)</f>
        <v>0.99909313336978056</v>
      </c>
      <c r="Q6744" s="33">
        <f ca="1">COUNTIF(L$4:L6744, "WIN")/I6744</f>
        <v>0.48494288681204567</v>
      </c>
    </row>
    <row r="6745" spans="9:17" x14ac:dyDescent="0.25">
      <c r="I6745" s="5">
        <v>6742</v>
      </c>
      <c r="J6745" s="9">
        <f t="shared" ca="1" si="527"/>
        <v>7.1408695593792371E-2</v>
      </c>
      <c r="K6745" s="7" t="str">
        <f t="shared" ca="1" si="525"/>
        <v>RED</v>
      </c>
      <c r="L6745" s="7" t="str">
        <f t="shared" ca="1" si="526"/>
        <v>WIN</v>
      </c>
      <c r="M6745" s="8">
        <f t="shared" ca="1" si="528"/>
        <v>1</v>
      </c>
      <c r="N6745" s="8">
        <f t="shared" ca="1" si="529"/>
        <v>-202</v>
      </c>
      <c r="O6745" s="32">
        <f ca="1">SUM(M$4:M6745)/I6745</f>
        <v>-2.9961435775734204E-2</v>
      </c>
      <c r="P6745" s="47">
        <f ca="1">_xlfn.VAR.P(M$4:M6745)</f>
        <v>0.99910231236625657</v>
      </c>
      <c r="Q6745" s="33">
        <f ca="1">COUNTIF(L$4:L6745, "WIN")/I6745</f>
        <v>0.48501928211213291</v>
      </c>
    </row>
    <row r="6746" spans="9:17" x14ac:dyDescent="0.25">
      <c r="I6746" s="5">
        <v>6743</v>
      </c>
      <c r="J6746" s="9">
        <f t="shared" ca="1" si="527"/>
        <v>0.83987694742967567</v>
      </c>
      <c r="K6746" s="7" t="str">
        <f t="shared" ca="1" si="525"/>
        <v>BLACK</v>
      </c>
      <c r="L6746" s="7" t="str">
        <f t="shared" ca="1" si="526"/>
        <v>LOSE</v>
      </c>
      <c r="M6746" s="8">
        <f t="shared" ca="1" si="528"/>
        <v>-1</v>
      </c>
      <c r="N6746" s="8">
        <f t="shared" ca="1" si="529"/>
        <v>-203</v>
      </c>
      <c r="O6746" s="32">
        <f ca="1">SUM(M$4:M6746)/I6746</f>
        <v>-3.010529437935637E-2</v>
      </c>
      <c r="P6746" s="47">
        <f ca="1">_xlfn.VAR.P(M$4:M6746)</f>
        <v>0.99909367125033233</v>
      </c>
      <c r="Q6746" s="33">
        <f ca="1">COUNTIF(L$4:L6746, "WIN")/I6746</f>
        <v>0.48494735281032181</v>
      </c>
    </row>
    <row r="6747" spans="9:17" x14ac:dyDescent="0.25">
      <c r="I6747" s="5">
        <v>6744</v>
      </c>
      <c r="J6747" s="9">
        <f t="shared" ca="1" si="527"/>
        <v>0.30721500613480535</v>
      </c>
      <c r="K6747" s="7" t="str">
        <f t="shared" ca="1" si="525"/>
        <v>RED</v>
      </c>
      <c r="L6747" s="7" t="str">
        <f t="shared" ca="1" si="526"/>
        <v>WIN</v>
      </c>
      <c r="M6747" s="8">
        <f t="shared" ca="1" si="528"/>
        <v>1</v>
      </c>
      <c r="N6747" s="8">
        <f t="shared" ca="1" si="529"/>
        <v>-202</v>
      </c>
      <c r="O6747" s="32">
        <f ca="1">SUM(M$4:M6747)/I6747</f>
        <v>-2.9952550415183868E-2</v>
      </c>
      <c r="P6747" s="47">
        <f ca="1">_xlfn.VAR.P(M$4:M6747)</f>
        <v>0.99910284472362587</v>
      </c>
      <c r="Q6747" s="33">
        <f ca="1">COUNTIF(L$4:L6747, "WIN")/I6747</f>
        <v>0.48502372479240807</v>
      </c>
    </row>
    <row r="6748" spans="9:17" x14ac:dyDescent="0.25">
      <c r="I6748" s="5">
        <v>6745</v>
      </c>
      <c r="J6748" s="9">
        <f t="shared" ca="1" si="527"/>
        <v>0.59331195240738821</v>
      </c>
      <c r="K6748" s="7" t="str">
        <f t="shared" ca="1" si="525"/>
        <v>BLACK</v>
      </c>
      <c r="L6748" s="7" t="str">
        <f t="shared" ca="1" si="526"/>
        <v>LOSE</v>
      </c>
      <c r="M6748" s="8">
        <f t="shared" ca="1" si="528"/>
        <v>-1</v>
      </c>
      <c r="N6748" s="8">
        <f t="shared" ca="1" si="529"/>
        <v>-203</v>
      </c>
      <c r="O6748" s="32">
        <f ca="1">SUM(M$4:M6748)/I6748</f>
        <v>-3.0096367679762787E-2</v>
      </c>
      <c r="P6748" s="47">
        <f ca="1">_xlfn.VAR.P(M$4:M6748)</f>
        <v>0.99909420865248455</v>
      </c>
      <c r="Q6748" s="33">
        <f ca="1">COUNTIF(L$4:L6748, "WIN")/I6748</f>
        <v>0.48495181616011862</v>
      </c>
    </row>
    <row r="6749" spans="9:17" x14ac:dyDescent="0.25">
      <c r="I6749" s="5">
        <v>6746</v>
      </c>
      <c r="J6749" s="9">
        <f t="shared" ca="1" si="527"/>
        <v>0.27360776552917832</v>
      </c>
      <c r="K6749" s="7" t="str">
        <f t="shared" ca="1" si="525"/>
        <v>RED</v>
      </c>
      <c r="L6749" s="7" t="str">
        <f t="shared" ca="1" si="526"/>
        <v>WIN</v>
      </c>
      <c r="M6749" s="8">
        <f t="shared" ca="1" si="528"/>
        <v>1</v>
      </c>
      <c r="N6749" s="8">
        <f t="shared" ca="1" si="529"/>
        <v>-202</v>
      </c>
      <c r="O6749" s="32">
        <f ca="1">SUM(M$4:M6749)/I6749</f>
        <v>-2.9943670323154464E-2</v>
      </c>
      <c r="P6749" s="47">
        <f ca="1">_xlfn.VAR.P(M$4:M6749)</f>
        <v>0.9991033766075782</v>
      </c>
      <c r="Q6749" s="33">
        <f ca="1">COUNTIF(L$4:L6749, "WIN")/I6749</f>
        <v>0.48502816483842276</v>
      </c>
    </row>
    <row r="6750" spans="9:17" x14ac:dyDescent="0.25">
      <c r="I6750" s="5">
        <v>6747</v>
      </c>
      <c r="J6750" s="9">
        <f t="shared" ca="1" si="527"/>
        <v>0.3332751050372863</v>
      </c>
      <c r="K6750" s="7" t="str">
        <f t="shared" ca="1" si="525"/>
        <v>RED</v>
      </c>
      <c r="L6750" s="7" t="str">
        <f t="shared" ca="1" si="526"/>
        <v>WIN</v>
      </c>
      <c r="M6750" s="8">
        <f t="shared" ca="1" si="528"/>
        <v>1</v>
      </c>
      <c r="N6750" s="8">
        <f t="shared" ca="1" si="529"/>
        <v>-201</v>
      </c>
      <c r="O6750" s="32">
        <f ca="1">SUM(M$4:M6750)/I6750</f>
        <v>-2.9791018230324588E-2</v>
      </c>
      <c r="P6750" s="47">
        <f ca="1">_xlfn.VAR.P(M$4:M6750)</f>
        <v>0.99911249523280043</v>
      </c>
      <c r="Q6750" s="33">
        <f ca="1">COUNTIF(L$4:L6750, "WIN")/I6750</f>
        <v>0.4851044908848377</v>
      </c>
    </row>
    <row r="6751" spans="9:17" x14ac:dyDescent="0.25">
      <c r="I6751" s="5">
        <v>6748</v>
      </c>
      <c r="J6751" s="9">
        <f t="shared" ca="1" si="527"/>
        <v>0.28278159577009576</v>
      </c>
      <c r="K6751" s="7" t="str">
        <f t="shared" ca="1" si="525"/>
        <v>RED</v>
      </c>
      <c r="L6751" s="7" t="str">
        <f t="shared" ca="1" si="526"/>
        <v>WIN</v>
      </c>
      <c r="M6751" s="8">
        <f t="shared" ca="1" si="528"/>
        <v>1</v>
      </c>
      <c r="N6751" s="8">
        <f t="shared" ca="1" si="529"/>
        <v>-200</v>
      </c>
      <c r="O6751" s="32">
        <f ca="1">SUM(M$4:M6751)/I6751</f>
        <v>-2.9638411381149969E-2</v>
      </c>
      <c r="P6751" s="47">
        <f ca="1">_xlfn.VAR.P(M$4:M6751)</f>
        <v>0.9991215645708017</v>
      </c>
      <c r="Q6751" s="33">
        <f ca="1">COUNTIF(L$4:L6751, "WIN")/I6751</f>
        <v>0.48518079430942501</v>
      </c>
    </row>
    <row r="6752" spans="9:17" x14ac:dyDescent="0.25">
      <c r="I6752" s="5">
        <v>6749</v>
      </c>
      <c r="J6752" s="9">
        <f t="shared" ca="1" si="527"/>
        <v>0.47806818462953704</v>
      </c>
      <c r="K6752" s="7" t="str">
        <f t="shared" ca="1" si="525"/>
        <v>RED</v>
      </c>
      <c r="L6752" s="7" t="str">
        <f t="shared" ca="1" si="526"/>
        <v>WIN</v>
      </c>
      <c r="M6752" s="8">
        <f t="shared" ca="1" si="528"/>
        <v>1</v>
      </c>
      <c r="N6752" s="8">
        <f t="shared" ca="1" si="529"/>
        <v>-199</v>
      </c>
      <c r="O6752" s="32">
        <f ca="1">SUM(M$4:M6752)/I6752</f>
        <v>-2.9485849755519336E-2</v>
      </c>
      <c r="P6752" s="47">
        <f ca="1">_xlfn.VAR.P(M$4:M6752)</f>
        <v>0.99913058466419491</v>
      </c>
      <c r="Q6752" s="33">
        <f ca="1">COUNTIF(L$4:L6752, "WIN")/I6752</f>
        <v>0.48525707512224031</v>
      </c>
    </row>
    <row r="6753" spans="9:17" x14ac:dyDescent="0.25">
      <c r="I6753" s="5">
        <v>6750</v>
      </c>
      <c r="J6753" s="9">
        <f t="shared" ca="1" si="527"/>
        <v>0.31229929311660654</v>
      </c>
      <c r="K6753" s="7" t="str">
        <f t="shared" ca="1" si="525"/>
        <v>RED</v>
      </c>
      <c r="L6753" s="7" t="str">
        <f t="shared" ca="1" si="526"/>
        <v>WIN</v>
      </c>
      <c r="M6753" s="8">
        <f t="shared" ca="1" si="528"/>
        <v>1</v>
      </c>
      <c r="N6753" s="8">
        <f t="shared" ca="1" si="529"/>
        <v>-198</v>
      </c>
      <c r="O6753" s="32">
        <f ca="1">SUM(M$4:M6753)/I6753</f>
        <v>-2.9333333333333333E-2</v>
      </c>
      <c r="P6753" s="47">
        <f ca="1">_xlfn.VAR.P(M$4:M6753)</f>
        <v>0.99913955555555556</v>
      </c>
      <c r="Q6753" s="33">
        <f ca="1">COUNTIF(L$4:L6753, "WIN")/I6753</f>
        <v>0.48533333333333334</v>
      </c>
    </row>
    <row r="6754" spans="9:17" x14ac:dyDescent="0.25">
      <c r="I6754" s="5">
        <v>6751</v>
      </c>
      <c r="J6754" s="9">
        <f t="shared" ca="1" si="527"/>
        <v>0.39376223273845434</v>
      </c>
      <c r="K6754" s="7" t="str">
        <f t="shared" ca="1" si="525"/>
        <v>RED</v>
      </c>
      <c r="L6754" s="7" t="str">
        <f t="shared" ca="1" si="526"/>
        <v>WIN</v>
      </c>
      <c r="M6754" s="8">
        <f t="shared" ca="1" si="528"/>
        <v>1</v>
      </c>
      <c r="N6754" s="8">
        <f t="shared" ca="1" si="529"/>
        <v>-197</v>
      </c>
      <c r="O6754" s="32">
        <f ca="1">SUM(M$4:M6754)/I6754</f>
        <v>-2.9180862094504517E-2</v>
      </c>
      <c r="P6754" s="47">
        <f ca="1">_xlfn.VAR.P(M$4:M6754)</f>
        <v>0.99914847728742151</v>
      </c>
      <c r="Q6754" s="33">
        <f ca="1">COUNTIF(L$4:L6754, "WIN")/I6754</f>
        <v>0.48540956895274773</v>
      </c>
    </row>
    <row r="6755" spans="9:17" x14ac:dyDescent="0.25">
      <c r="I6755" s="5">
        <v>6752</v>
      </c>
      <c r="J6755" s="9">
        <f t="shared" ca="1" si="527"/>
        <v>0.18574627436337854</v>
      </c>
      <c r="K6755" s="7" t="str">
        <f t="shared" ca="1" si="525"/>
        <v>RED</v>
      </c>
      <c r="L6755" s="7" t="str">
        <f t="shared" ca="1" si="526"/>
        <v>WIN</v>
      </c>
      <c r="M6755" s="8">
        <f t="shared" ca="1" si="528"/>
        <v>1</v>
      </c>
      <c r="N6755" s="8">
        <f t="shared" ca="1" si="529"/>
        <v>-196</v>
      </c>
      <c r="O6755" s="32">
        <f ca="1">SUM(M$4:M6755)/I6755</f>
        <v>-2.9028436018957347E-2</v>
      </c>
      <c r="P6755" s="47">
        <f ca="1">_xlfn.VAR.P(M$4:M6755)</f>
        <v>0.99915734990229332</v>
      </c>
      <c r="Q6755" s="33">
        <f ca="1">COUNTIF(L$4:L6755, "WIN")/I6755</f>
        <v>0.48548578199052134</v>
      </c>
    </row>
    <row r="6756" spans="9:17" x14ac:dyDescent="0.25">
      <c r="I6756" s="5">
        <v>6753</v>
      </c>
      <c r="J6756" s="9">
        <f t="shared" ca="1" si="527"/>
        <v>0.76202705636771761</v>
      </c>
      <c r="K6756" s="7" t="str">
        <f t="shared" ca="1" si="525"/>
        <v>BLACK</v>
      </c>
      <c r="L6756" s="7" t="str">
        <f t="shared" ca="1" si="526"/>
        <v>LOSE</v>
      </c>
      <c r="M6756" s="8">
        <f t="shared" ca="1" si="528"/>
        <v>-1</v>
      </c>
      <c r="N6756" s="8">
        <f t="shared" ca="1" si="529"/>
        <v>-197</v>
      </c>
      <c r="O6756" s="32">
        <f ca="1">SUM(M$4:M6756)/I6756</f>
        <v>-2.9172219754183326E-2</v>
      </c>
      <c r="P6756" s="47">
        <f ca="1">_xlfn.VAR.P(M$4:M6756)</f>
        <v>0.99914898159461363</v>
      </c>
      <c r="Q6756" s="33">
        <f ca="1">COUNTIF(L$4:L6756, "WIN")/I6756</f>
        <v>0.48541389012290836</v>
      </c>
    </row>
    <row r="6757" spans="9:17" x14ac:dyDescent="0.25">
      <c r="I6757" s="5">
        <v>6754</v>
      </c>
      <c r="J6757" s="9">
        <f t="shared" ca="1" si="527"/>
        <v>0.26628363393369403</v>
      </c>
      <c r="K6757" s="7" t="str">
        <f t="shared" ca="1" si="525"/>
        <v>RED</v>
      </c>
      <c r="L6757" s="7" t="str">
        <f t="shared" ca="1" si="526"/>
        <v>WIN</v>
      </c>
      <c r="M6757" s="8">
        <f t="shared" ca="1" si="528"/>
        <v>1</v>
      </c>
      <c r="N6757" s="8">
        <f t="shared" ca="1" si="529"/>
        <v>-196</v>
      </c>
      <c r="O6757" s="32">
        <f ca="1">SUM(M$4:M6757)/I6757</f>
        <v>-2.9019840094758661E-2</v>
      </c>
      <c r="P6757" s="47">
        <f ca="1">_xlfn.VAR.P(M$4:M6757)</f>
        <v>0.99915784888087467</v>
      </c>
      <c r="Q6757" s="33">
        <f ca="1">COUNTIF(L$4:L6757, "WIN")/I6757</f>
        <v>0.48549007995262067</v>
      </c>
    </row>
    <row r="6758" spans="9:17" x14ac:dyDescent="0.25">
      <c r="I6758" s="5">
        <v>6755</v>
      </c>
      <c r="J6758" s="9">
        <f t="shared" ca="1" si="527"/>
        <v>0.72462613218049987</v>
      </c>
      <c r="K6758" s="7" t="str">
        <f t="shared" ca="1" si="525"/>
        <v>BLACK</v>
      </c>
      <c r="L6758" s="7" t="str">
        <f t="shared" ca="1" si="526"/>
        <v>LOSE</v>
      </c>
      <c r="M6758" s="8">
        <f t="shared" ca="1" si="528"/>
        <v>-1</v>
      </c>
      <c r="N6758" s="8">
        <f t="shared" ca="1" si="529"/>
        <v>-197</v>
      </c>
      <c r="O6758" s="32">
        <f ca="1">SUM(M$4:M6758)/I6758</f>
        <v>-2.916358253145818E-2</v>
      </c>
      <c r="P6758" s="47">
        <f ca="1">_xlfn.VAR.P(M$4:M6758)</f>
        <v>0.99914948545393079</v>
      </c>
      <c r="Q6758" s="33">
        <f ca="1">COUNTIF(L$4:L6758, "WIN")/I6758</f>
        <v>0.48541820873427088</v>
      </c>
    </row>
    <row r="6759" spans="9:17" x14ac:dyDescent="0.25">
      <c r="I6759" s="5">
        <v>6756</v>
      </c>
      <c r="J6759" s="9">
        <f t="shared" ca="1" si="527"/>
        <v>0.37789283600519175</v>
      </c>
      <c r="K6759" s="7" t="str">
        <f t="shared" ca="1" si="525"/>
        <v>RED</v>
      </c>
      <c r="L6759" s="7" t="str">
        <f t="shared" ca="1" si="526"/>
        <v>WIN</v>
      </c>
      <c r="M6759" s="8">
        <f t="shared" ca="1" si="528"/>
        <v>1</v>
      </c>
      <c r="N6759" s="8">
        <f t="shared" ca="1" si="529"/>
        <v>-196</v>
      </c>
      <c r="O6759" s="32">
        <f ca="1">SUM(M$4:M6759)/I6759</f>
        <v>-2.9011249259917112E-2</v>
      </c>
      <c r="P6759" s="47">
        <f ca="1">_xlfn.VAR.P(M$4:M6759)</f>
        <v>0.99915834741637899</v>
      </c>
      <c r="Q6759" s="33">
        <f ca="1">COUNTIF(L$4:L6759, "WIN")/I6759</f>
        <v>0.48549437537004142</v>
      </c>
    </row>
    <row r="6760" spans="9:17" x14ac:dyDescent="0.25">
      <c r="I6760" s="5">
        <v>6757</v>
      </c>
      <c r="J6760" s="9">
        <f t="shared" ca="1" si="527"/>
        <v>0.22743174359482565</v>
      </c>
      <c r="K6760" s="7" t="str">
        <f t="shared" ca="1" si="525"/>
        <v>RED</v>
      </c>
      <c r="L6760" s="7" t="str">
        <f t="shared" ca="1" si="526"/>
        <v>WIN</v>
      </c>
      <c r="M6760" s="8">
        <f t="shared" ca="1" si="528"/>
        <v>1</v>
      </c>
      <c r="N6760" s="8">
        <f t="shared" ca="1" si="529"/>
        <v>-195</v>
      </c>
      <c r="O6760" s="32">
        <f ca="1">SUM(M$4:M6760)/I6760</f>
        <v>-2.8858961077401213E-2</v>
      </c>
      <c r="P6760" s="47">
        <f ca="1">_xlfn.VAR.P(M$4:M6760)</f>
        <v>0.99916716036553299</v>
      </c>
      <c r="Q6760" s="33">
        <f ca="1">COUNTIF(L$4:L6760, "WIN")/I6760</f>
        <v>0.48557051946129937</v>
      </c>
    </row>
    <row r="6761" spans="9:17" x14ac:dyDescent="0.25">
      <c r="I6761" s="5">
        <v>6758</v>
      </c>
      <c r="J6761" s="9">
        <f t="shared" ca="1" si="527"/>
        <v>0.33566765216764616</v>
      </c>
      <c r="K6761" s="7" t="str">
        <f t="shared" ca="1" si="525"/>
        <v>RED</v>
      </c>
      <c r="L6761" s="7" t="str">
        <f t="shared" ca="1" si="526"/>
        <v>WIN</v>
      </c>
      <c r="M6761" s="8">
        <f t="shared" ca="1" si="528"/>
        <v>1</v>
      </c>
      <c r="N6761" s="8">
        <f t="shared" ca="1" si="529"/>
        <v>-194</v>
      </c>
      <c r="O6761" s="32">
        <f ca="1">SUM(M$4:M6761)/I6761</f>
        <v>-2.8706717963894644E-2</v>
      </c>
      <c r="P6761" s="47">
        <f ca="1">_xlfn.VAR.P(M$4:M6761)</f>
        <v>0.99917592434374136</v>
      </c>
      <c r="Q6761" s="33">
        <f ca="1">COUNTIF(L$4:L6761, "WIN")/I6761</f>
        <v>0.48564664101805266</v>
      </c>
    </row>
    <row r="6762" spans="9:17" x14ac:dyDescent="0.25">
      <c r="I6762" s="5">
        <v>6759</v>
      </c>
      <c r="J6762" s="9">
        <f t="shared" ca="1" si="527"/>
        <v>0.90293554589230529</v>
      </c>
      <c r="K6762" s="7" t="str">
        <f t="shared" ca="1" si="525"/>
        <v>BLACK</v>
      </c>
      <c r="L6762" s="7" t="str">
        <f t="shared" ca="1" si="526"/>
        <v>LOSE</v>
      </c>
      <c r="M6762" s="8">
        <f t="shared" ca="1" si="528"/>
        <v>-1</v>
      </c>
      <c r="N6762" s="8">
        <f t="shared" ca="1" si="529"/>
        <v>-195</v>
      </c>
      <c r="O6762" s="32">
        <f ca="1">SUM(M$4:M6762)/I6762</f>
        <v>-2.8850421660008879E-2</v>
      </c>
      <c r="P6762" s="47">
        <f ca="1">_xlfn.VAR.P(M$4:M6762)</f>
        <v>0.99916765317003964</v>
      </c>
      <c r="Q6762" s="33">
        <f ca="1">COUNTIF(L$4:L6762, "WIN")/I6762</f>
        <v>0.48557478916999558</v>
      </c>
    </row>
    <row r="6763" spans="9:17" x14ac:dyDescent="0.25">
      <c r="I6763" s="5">
        <v>6760</v>
      </c>
      <c r="J6763" s="9">
        <f t="shared" ca="1" si="527"/>
        <v>0.44026184667141866</v>
      </c>
      <c r="K6763" s="7" t="str">
        <f t="shared" ca="1" si="525"/>
        <v>RED</v>
      </c>
      <c r="L6763" s="7" t="str">
        <f t="shared" ca="1" si="526"/>
        <v>WIN</v>
      </c>
      <c r="M6763" s="8">
        <f t="shared" ca="1" si="528"/>
        <v>1</v>
      </c>
      <c r="N6763" s="8">
        <f t="shared" ca="1" si="529"/>
        <v>-194</v>
      </c>
      <c r="O6763" s="32">
        <f ca="1">SUM(M$4:M6763)/I6763</f>
        <v>-2.8698224852071005E-2</v>
      </c>
      <c r="P6763" s="47">
        <f ca="1">_xlfn.VAR.P(M$4:M6763)</f>
        <v>0.99917641189034001</v>
      </c>
      <c r="Q6763" s="33">
        <f ca="1">COUNTIF(L$4:L6763, "WIN")/I6763</f>
        <v>0.48565088757396452</v>
      </c>
    </row>
    <row r="6764" spans="9:17" x14ac:dyDescent="0.25">
      <c r="I6764" s="5">
        <v>6761</v>
      </c>
      <c r="J6764" s="9">
        <f t="shared" ca="1" si="527"/>
        <v>0.651633466432611</v>
      </c>
      <c r="K6764" s="7" t="str">
        <f t="shared" ca="1" si="525"/>
        <v>BLACK</v>
      </c>
      <c r="L6764" s="7" t="str">
        <f t="shared" ca="1" si="526"/>
        <v>LOSE</v>
      </c>
      <c r="M6764" s="8">
        <f t="shared" ca="1" si="528"/>
        <v>-1</v>
      </c>
      <c r="N6764" s="8">
        <f t="shared" ca="1" si="529"/>
        <v>-195</v>
      </c>
      <c r="O6764" s="32">
        <f ca="1">SUM(M$4:M6764)/I6764</f>
        <v>-2.8841887294778878E-2</v>
      </c>
      <c r="P6764" s="47">
        <f ca="1">_xlfn.VAR.P(M$4:M6764)</f>
        <v>0.99916814553727529</v>
      </c>
      <c r="Q6764" s="33">
        <f ca="1">COUNTIF(L$4:L6764, "WIN")/I6764</f>
        <v>0.48557905635261056</v>
      </c>
    </row>
    <row r="6765" spans="9:17" x14ac:dyDescent="0.25">
      <c r="I6765" s="5">
        <v>6762</v>
      </c>
      <c r="J6765" s="9">
        <f t="shared" ca="1" si="527"/>
        <v>0.82704648950704129</v>
      </c>
      <c r="K6765" s="7" t="str">
        <f t="shared" ca="1" si="525"/>
        <v>BLACK</v>
      </c>
      <c r="L6765" s="7" t="str">
        <f t="shared" ca="1" si="526"/>
        <v>LOSE</v>
      </c>
      <c r="M6765" s="8">
        <f t="shared" ca="1" si="528"/>
        <v>-1</v>
      </c>
      <c r="N6765" s="8">
        <f t="shared" ca="1" si="529"/>
        <v>-196</v>
      </c>
      <c r="O6765" s="32">
        <f ca="1">SUM(M$4:M6765)/I6765</f>
        <v>-2.8985507246376812E-2</v>
      </c>
      <c r="P6765" s="47">
        <f ca="1">_xlfn.VAR.P(M$4:M6765)</f>
        <v>0.9991598403696702</v>
      </c>
      <c r="Q6765" s="33">
        <f ca="1">COUNTIF(L$4:L6765, "WIN")/I6765</f>
        <v>0.48550724637681159</v>
      </c>
    </row>
    <row r="6766" spans="9:17" x14ac:dyDescent="0.25">
      <c r="I6766" s="5">
        <v>6763</v>
      </c>
      <c r="J6766" s="9">
        <f t="shared" ca="1" si="527"/>
        <v>0.23455126127215242</v>
      </c>
      <c r="K6766" s="7" t="str">
        <f t="shared" ca="1" si="525"/>
        <v>RED</v>
      </c>
      <c r="L6766" s="7" t="str">
        <f t="shared" ca="1" si="526"/>
        <v>WIN</v>
      </c>
      <c r="M6766" s="8">
        <f t="shared" ca="1" si="528"/>
        <v>1</v>
      </c>
      <c r="N6766" s="8">
        <f t="shared" ca="1" si="529"/>
        <v>-195</v>
      </c>
      <c r="O6766" s="32">
        <f ca="1">SUM(M$4:M6766)/I6766</f>
        <v>-2.8833357977229041E-2</v>
      </c>
      <c r="P6766" s="47">
        <f ca="1">_xlfn.VAR.P(M$4:M6766)</f>
        <v>0.99916863746775697</v>
      </c>
      <c r="Q6766" s="33">
        <f ca="1">COUNTIF(L$4:L6766, "WIN")/I6766</f>
        <v>0.48558332101138546</v>
      </c>
    </row>
    <row r="6767" spans="9:17" x14ac:dyDescent="0.25">
      <c r="I6767" s="5">
        <v>6764</v>
      </c>
      <c r="J6767" s="9">
        <f t="shared" ca="1" si="527"/>
        <v>0.80822043137029009</v>
      </c>
      <c r="K6767" s="7" t="str">
        <f t="shared" ca="1" si="525"/>
        <v>BLACK</v>
      </c>
      <c r="L6767" s="7" t="str">
        <f t="shared" ca="1" si="526"/>
        <v>LOSE</v>
      </c>
      <c r="M6767" s="8">
        <f t="shared" ca="1" si="528"/>
        <v>-1</v>
      </c>
      <c r="N6767" s="8">
        <f t="shared" ca="1" si="529"/>
        <v>-196</v>
      </c>
      <c r="O6767" s="32">
        <f ca="1">SUM(M$4:M6767)/I6767</f>
        <v>-2.8976936723832052E-2</v>
      </c>
      <c r="P6767" s="47">
        <f ca="1">_xlfn.VAR.P(M$4:M6767)</f>
        <v>0.99916033713810304</v>
      </c>
      <c r="Q6767" s="33">
        <f ca="1">COUNTIF(L$4:L6767, "WIN")/I6767</f>
        <v>0.48551153163808397</v>
      </c>
    </row>
    <row r="6768" spans="9:17" x14ac:dyDescent="0.25">
      <c r="I6768" s="5">
        <v>6765</v>
      </c>
      <c r="J6768" s="9">
        <f t="shared" ca="1" si="527"/>
        <v>0.8934291547981732</v>
      </c>
      <c r="K6768" s="7" t="str">
        <f t="shared" ca="1" si="525"/>
        <v>BLACK</v>
      </c>
      <c r="L6768" s="7" t="str">
        <f t="shared" ca="1" si="526"/>
        <v>LOSE</v>
      </c>
      <c r="M6768" s="8">
        <f t="shared" ca="1" si="528"/>
        <v>-1</v>
      </c>
      <c r="N6768" s="8">
        <f t="shared" ca="1" si="529"/>
        <v>-197</v>
      </c>
      <c r="O6768" s="32">
        <f ca="1">SUM(M$4:M6768)/I6768</f>
        <v>-2.9120473022912048E-2</v>
      </c>
      <c r="P6768" s="47">
        <f ca="1">_xlfn.VAR.P(M$4:M6768)</f>
        <v>0.99915199805092181</v>
      </c>
      <c r="Q6768" s="33">
        <f ca="1">COUNTIF(L$4:L6768, "WIN")/I6768</f>
        <v>0.48543976348854395</v>
      </c>
    </row>
    <row r="6769" spans="9:17" x14ac:dyDescent="0.25">
      <c r="I6769" s="5">
        <v>6766</v>
      </c>
      <c r="J6769" s="9">
        <f t="shared" ca="1" si="527"/>
        <v>9.8540209412445456E-4</v>
      </c>
      <c r="K6769" s="7" t="str">
        <f t="shared" ca="1" si="525"/>
        <v>RED</v>
      </c>
      <c r="L6769" s="7" t="str">
        <f t="shared" ca="1" si="526"/>
        <v>WIN</v>
      </c>
      <c r="M6769" s="8">
        <f t="shared" ca="1" si="528"/>
        <v>1</v>
      </c>
      <c r="N6769" s="8">
        <f t="shared" ca="1" si="529"/>
        <v>-196</v>
      </c>
      <c r="O6769" s="32">
        <f ca="1">SUM(M$4:M6769)/I6769</f>
        <v>-2.8968371268105232E-2</v>
      </c>
      <c r="P6769" s="47">
        <f ca="1">_xlfn.VAR.P(M$4:M6769)</f>
        <v>0.99916083346607321</v>
      </c>
      <c r="Q6769" s="33">
        <f ca="1">COUNTIF(L$4:L6769, "WIN")/I6769</f>
        <v>0.48551581436594737</v>
      </c>
    </row>
    <row r="6770" spans="9:17" x14ac:dyDescent="0.25">
      <c r="I6770" s="5">
        <v>6767</v>
      </c>
      <c r="J6770" s="9">
        <f t="shared" ca="1" si="527"/>
        <v>0.73071280990977017</v>
      </c>
      <c r="K6770" s="7" t="str">
        <f t="shared" ca="1" si="525"/>
        <v>BLACK</v>
      </c>
      <c r="L6770" s="7" t="str">
        <f t="shared" ca="1" si="526"/>
        <v>LOSE</v>
      </c>
      <c r="M6770" s="8">
        <f t="shared" ca="1" si="528"/>
        <v>-1</v>
      </c>
      <c r="N6770" s="8">
        <f t="shared" ca="1" si="529"/>
        <v>-197</v>
      </c>
      <c r="O6770" s="32">
        <f ca="1">SUM(M$4:M6770)/I6770</f>
        <v>-2.9111866410521648E-2</v>
      </c>
      <c r="P6770" s="47">
        <f ca="1">_xlfn.VAR.P(M$4:M6770)</f>
        <v>0.99915249923409599</v>
      </c>
      <c r="Q6770" s="33">
        <f ca="1">COUNTIF(L$4:L6770, "WIN")/I6770</f>
        <v>0.48544406679473917</v>
      </c>
    </row>
    <row r="6771" spans="9:17" x14ac:dyDescent="0.25">
      <c r="I6771" s="5">
        <v>6768</v>
      </c>
      <c r="J6771" s="9">
        <f t="shared" ca="1" si="527"/>
        <v>0.11144847226974786</v>
      </c>
      <c r="K6771" s="7" t="str">
        <f t="shared" ca="1" si="525"/>
        <v>RED</v>
      </c>
      <c r="L6771" s="7" t="str">
        <f t="shared" ca="1" si="526"/>
        <v>WIN</v>
      </c>
      <c r="M6771" s="8">
        <f t="shared" ca="1" si="528"/>
        <v>1</v>
      </c>
      <c r="N6771" s="8">
        <f t="shared" ca="1" si="529"/>
        <v>-196</v>
      </c>
      <c r="O6771" s="32">
        <f ca="1">SUM(M$4:M6771)/I6771</f>
        <v>-2.8959810874704492E-2</v>
      </c>
      <c r="P6771" s="47">
        <f ca="1">_xlfn.VAR.P(M$4:M6771)</f>
        <v>0.9991613293541014</v>
      </c>
      <c r="Q6771" s="33">
        <f ca="1">COUNTIF(L$4:L6771, "WIN")/I6771</f>
        <v>0.48552009456264777</v>
      </c>
    </row>
    <row r="6772" spans="9:17" x14ac:dyDescent="0.25">
      <c r="I6772" s="5">
        <v>6769</v>
      </c>
      <c r="J6772" s="9">
        <f t="shared" ca="1" si="527"/>
        <v>0.4608357574730918</v>
      </c>
      <c r="K6772" s="7" t="str">
        <f t="shared" ca="1" si="525"/>
        <v>RED</v>
      </c>
      <c r="L6772" s="7" t="str">
        <f t="shared" ca="1" si="526"/>
        <v>WIN</v>
      </c>
      <c r="M6772" s="8">
        <f t="shared" ca="1" si="528"/>
        <v>1</v>
      </c>
      <c r="N6772" s="8">
        <f t="shared" ca="1" si="529"/>
        <v>-195</v>
      </c>
      <c r="O6772" s="32">
        <f ca="1">SUM(M$4:M6772)/I6772</f>
        <v>-2.8807800265918157E-2</v>
      </c>
      <c r="P6772" s="47">
        <f ca="1">_xlfn.VAR.P(M$4:M6772)</f>
        <v>0.99917011064383898</v>
      </c>
      <c r="Q6772" s="33">
        <f ca="1">COUNTIF(L$4:L6772, "WIN")/I6772</f>
        <v>0.48559609986704094</v>
      </c>
    </row>
    <row r="6773" spans="9:17" x14ac:dyDescent="0.25">
      <c r="I6773" s="5">
        <v>6770</v>
      </c>
      <c r="J6773" s="9">
        <f t="shared" ca="1" si="527"/>
        <v>0.34736678219703498</v>
      </c>
      <c r="K6773" s="7" t="str">
        <f t="shared" ca="1" si="525"/>
        <v>RED</v>
      </c>
      <c r="L6773" s="7" t="str">
        <f t="shared" ca="1" si="526"/>
        <v>WIN</v>
      </c>
      <c r="M6773" s="8">
        <f t="shared" ca="1" si="528"/>
        <v>1</v>
      </c>
      <c r="N6773" s="8">
        <f t="shared" ca="1" si="529"/>
        <v>-194</v>
      </c>
      <c r="O6773" s="32">
        <f ca="1">SUM(M$4:M6773)/I6773</f>
        <v>-2.8655834564254062E-2</v>
      </c>
      <c r="P6773" s="47">
        <f ca="1">_xlfn.VAR.P(M$4:M6773)</f>
        <v>0.99917884314542615</v>
      </c>
      <c r="Q6773" s="33">
        <f ca="1">COUNTIF(L$4:L6773, "WIN")/I6773</f>
        <v>0.48567208271787299</v>
      </c>
    </row>
    <row r="6774" spans="9:17" x14ac:dyDescent="0.25">
      <c r="I6774" s="5">
        <v>6771</v>
      </c>
      <c r="J6774" s="9">
        <f t="shared" ca="1" si="527"/>
        <v>0.97996681147419273</v>
      </c>
      <c r="K6774" s="7" t="str">
        <f t="shared" ca="1" si="525"/>
        <v>GREEN</v>
      </c>
      <c r="L6774" s="7" t="str">
        <f t="shared" ca="1" si="526"/>
        <v>LOSE</v>
      </c>
      <c r="M6774" s="8">
        <f t="shared" ca="1" si="528"/>
        <v>-1</v>
      </c>
      <c r="N6774" s="8">
        <f t="shared" ca="1" si="529"/>
        <v>-195</v>
      </c>
      <c r="O6774" s="32">
        <f ca="1">SUM(M$4:M6774)/I6774</f>
        <v>-2.8799291094373063E-2</v>
      </c>
      <c r="P6774" s="47">
        <f ca="1">_xlfn.VAR.P(M$4:M6774)</f>
        <v>0.99917060083246156</v>
      </c>
      <c r="Q6774" s="33">
        <f ca="1">COUNTIF(L$4:L6774, "WIN")/I6774</f>
        <v>0.48560035445281347</v>
      </c>
    </row>
    <row r="6775" spans="9:17" x14ac:dyDescent="0.25">
      <c r="I6775" s="5">
        <v>6772</v>
      </c>
      <c r="J6775" s="9">
        <f t="shared" ca="1" si="527"/>
        <v>0.54581207400876786</v>
      </c>
      <c r="K6775" s="7" t="str">
        <f t="shared" ca="1" si="525"/>
        <v>BLACK</v>
      </c>
      <c r="L6775" s="7" t="str">
        <f t="shared" ca="1" si="526"/>
        <v>LOSE</v>
      </c>
      <c r="M6775" s="8">
        <f t="shared" ca="1" si="528"/>
        <v>-1</v>
      </c>
      <c r="N6775" s="8">
        <f t="shared" ca="1" si="529"/>
        <v>-196</v>
      </c>
      <c r="O6775" s="32">
        <f ca="1">SUM(M$4:M6775)/I6775</f>
        <v>-2.8942705256940343E-2</v>
      </c>
      <c r="P6775" s="47">
        <f ca="1">_xlfn.VAR.P(M$4:M6775)</f>
        <v>0.99916231981240988</v>
      </c>
      <c r="Q6775" s="33">
        <f ca="1">COUNTIF(L$4:L6775, "WIN")/I6775</f>
        <v>0.48552864737152984</v>
      </c>
    </row>
    <row r="6776" spans="9:17" x14ac:dyDescent="0.25">
      <c r="I6776" s="5">
        <v>6773</v>
      </c>
      <c r="J6776" s="9">
        <f t="shared" ca="1" si="527"/>
        <v>0.5067929076652945</v>
      </c>
      <c r="K6776" s="7" t="str">
        <f t="shared" ca="1" si="525"/>
        <v>BLACK</v>
      </c>
      <c r="L6776" s="7" t="str">
        <f t="shared" ca="1" si="526"/>
        <v>LOSE</v>
      </c>
      <c r="M6776" s="8">
        <f t="shared" ca="1" si="528"/>
        <v>-1</v>
      </c>
      <c r="N6776" s="8">
        <f t="shared" ca="1" si="529"/>
        <v>-197</v>
      </c>
      <c r="O6776" s="32">
        <f ca="1">SUM(M$4:M6776)/I6776</f>
        <v>-2.9086077070721986E-2</v>
      </c>
      <c r="P6776" s="47">
        <f ca="1">_xlfn.VAR.P(M$4:M6776)</f>
        <v>0.99915400012063604</v>
      </c>
      <c r="Q6776" s="33">
        <f ca="1">COUNTIF(L$4:L6776, "WIN")/I6776</f>
        <v>0.48545696146463901</v>
      </c>
    </row>
    <row r="6777" spans="9:17" x14ac:dyDescent="0.25">
      <c r="I6777" s="5">
        <v>6774</v>
      </c>
      <c r="J6777" s="9">
        <f t="shared" ca="1" si="527"/>
        <v>0.1190621022306062</v>
      </c>
      <c r="K6777" s="7" t="str">
        <f t="shared" ca="1" si="525"/>
        <v>RED</v>
      </c>
      <c r="L6777" s="7" t="str">
        <f t="shared" ca="1" si="526"/>
        <v>WIN</v>
      </c>
      <c r="M6777" s="8">
        <f t="shared" ca="1" si="528"/>
        <v>1</v>
      </c>
      <c r="N6777" s="8">
        <f t="shared" ca="1" si="529"/>
        <v>-196</v>
      </c>
      <c r="O6777" s="32">
        <f ca="1">SUM(M$4:M6777)/I6777</f>
        <v>-2.8934160023619721E-2</v>
      </c>
      <c r="P6777" s="47">
        <f ca="1">_xlfn.VAR.P(M$4:M6777)</f>
        <v>0.99916281438372756</v>
      </c>
      <c r="Q6777" s="33">
        <f ca="1">COUNTIF(L$4:L6777, "WIN")/I6777</f>
        <v>0.48553291998819015</v>
      </c>
    </row>
    <row r="6778" spans="9:17" x14ac:dyDescent="0.25">
      <c r="I6778" s="5">
        <v>6775</v>
      </c>
      <c r="J6778" s="9">
        <f t="shared" ca="1" si="527"/>
        <v>0.55302418698886624</v>
      </c>
      <c r="K6778" s="7" t="str">
        <f t="shared" ca="1" si="525"/>
        <v>BLACK</v>
      </c>
      <c r="L6778" s="7" t="str">
        <f t="shared" ca="1" si="526"/>
        <v>LOSE</v>
      </c>
      <c r="M6778" s="8">
        <f t="shared" ca="1" si="528"/>
        <v>-1</v>
      </c>
      <c r="N6778" s="8">
        <f t="shared" ca="1" si="529"/>
        <v>-197</v>
      </c>
      <c r="O6778" s="32">
        <f ca="1">SUM(M$4:M6778)/I6778</f>
        <v>-2.907749077490775E-2</v>
      </c>
      <c r="P6778" s="47">
        <f ca="1">_xlfn.VAR.P(M$4:M6778)</f>
        <v>0.99915449953023516</v>
      </c>
      <c r="Q6778" s="33">
        <f ca="1">COUNTIF(L$4:L6778, "WIN")/I6778</f>
        <v>0.48546125461254613</v>
      </c>
    </row>
    <row r="6779" spans="9:17" x14ac:dyDescent="0.25">
      <c r="I6779" s="5">
        <v>6776</v>
      </c>
      <c r="J6779" s="9">
        <f t="shared" ca="1" si="527"/>
        <v>0.3459682841402314</v>
      </c>
      <c r="K6779" s="7" t="str">
        <f t="shared" ca="1" si="525"/>
        <v>RED</v>
      </c>
      <c r="L6779" s="7" t="str">
        <f t="shared" ca="1" si="526"/>
        <v>WIN</v>
      </c>
      <c r="M6779" s="8">
        <f t="shared" ca="1" si="528"/>
        <v>1</v>
      </c>
      <c r="N6779" s="8">
        <f t="shared" ca="1" si="529"/>
        <v>-196</v>
      </c>
      <c r="O6779" s="32">
        <f ca="1">SUM(M$4:M6779)/I6779</f>
        <v>-2.8925619834710745E-2</v>
      </c>
      <c r="P6779" s="47">
        <f ca="1">_xlfn.VAR.P(M$4:M6779)</f>
        <v>0.99916330851717783</v>
      </c>
      <c r="Q6779" s="33">
        <f ca="1">COUNTIF(L$4:L6779, "WIN")/I6779</f>
        <v>0.48553719008264462</v>
      </c>
    </row>
    <row r="6780" spans="9:17" x14ac:dyDescent="0.25">
      <c r="I6780" s="5">
        <v>6777</v>
      </c>
      <c r="J6780" s="9">
        <f t="shared" ca="1" si="527"/>
        <v>0.83900589096263467</v>
      </c>
      <c r="K6780" s="7" t="str">
        <f t="shared" ca="1" si="525"/>
        <v>BLACK</v>
      </c>
      <c r="L6780" s="7" t="str">
        <f t="shared" ca="1" si="526"/>
        <v>LOSE</v>
      </c>
      <c r="M6780" s="8">
        <f t="shared" ca="1" si="528"/>
        <v>-1</v>
      </c>
      <c r="N6780" s="8">
        <f t="shared" ca="1" si="529"/>
        <v>-197</v>
      </c>
      <c r="O6780" s="32">
        <f ca="1">SUM(M$4:M6780)/I6780</f>
        <v>-2.9068909546997198E-2</v>
      </c>
      <c r="P6780" s="47">
        <f ca="1">_xlfn.VAR.P(M$4:M6780)</f>
        <v>0.99915499849774847</v>
      </c>
      <c r="Q6780" s="33">
        <f ca="1">COUNTIF(L$4:L6780, "WIN")/I6780</f>
        <v>0.48546554522650143</v>
      </c>
    </row>
    <row r="6781" spans="9:17" x14ac:dyDescent="0.25">
      <c r="I6781" s="5">
        <v>6778</v>
      </c>
      <c r="J6781" s="9">
        <f t="shared" ca="1" si="527"/>
        <v>0.58546952477787861</v>
      </c>
      <c r="K6781" s="7" t="str">
        <f t="shared" ca="1" si="525"/>
        <v>BLACK</v>
      </c>
      <c r="L6781" s="7" t="str">
        <f t="shared" ca="1" si="526"/>
        <v>LOSE</v>
      </c>
      <c r="M6781" s="8">
        <f t="shared" ca="1" si="528"/>
        <v>-1</v>
      </c>
      <c r="N6781" s="8">
        <f t="shared" ca="1" si="529"/>
        <v>-198</v>
      </c>
      <c r="O6781" s="32">
        <f ca="1">SUM(M$4:M6781)/I6781</f>
        <v>-2.9212156978459723E-2</v>
      </c>
      <c r="P6781" s="47">
        <f ca="1">_xlfn.VAR.P(M$4:M6781)</f>
        <v>0.99914664988466584</v>
      </c>
      <c r="Q6781" s="33">
        <f ca="1">COUNTIF(L$4:L6781, "WIN")/I6781</f>
        <v>0.48539392151077015</v>
      </c>
    </row>
    <row r="6782" spans="9:17" x14ac:dyDescent="0.25">
      <c r="I6782" s="5">
        <v>6779</v>
      </c>
      <c r="J6782" s="9">
        <f t="shared" ca="1" si="527"/>
        <v>0.77942570553006685</v>
      </c>
      <c r="K6782" s="7" t="str">
        <f t="shared" ca="1" si="525"/>
        <v>BLACK</v>
      </c>
      <c r="L6782" s="7" t="str">
        <f t="shared" ca="1" si="526"/>
        <v>LOSE</v>
      </c>
      <c r="M6782" s="8">
        <f t="shared" ca="1" si="528"/>
        <v>-1</v>
      </c>
      <c r="N6782" s="8">
        <f t="shared" ca="1" si="529"/>
        <v>-199</v>
      </c>
      <c r="O6782" s="32">
        <f ca="1">SUM(M$4:M6782)/I6782</f>
        <v>-2.935536214780941E-2</v>
      </c>
      <c r="P6782" s="47">
        <f ca="1">_xlfn.VAR.P(M$4:M6782)</f>
        <v>0.99913826271317097</v>
      </c>
      <c r="Q6782" s="33">
        <f ca="1">COUNTIF(L$4:L6782, "WIN")/I6782</f>
        <v>0.48532231892609529</v>
      </c>
    </row>
    <row r="6783" spans="9:17" x14ac:dyDescent="0.25">
      <c r="I6783" s="5">
        <v>6780</v>
      </c>
      <c r="J6783" s="9">
        <f t="shared" ca="1" si="527"/>
        <v>0.92737255703899479</v>
      </c>
      <c r="K6783" s="7" t="str">
        <f t="shared" ca="1" si="525"/>
        <v>BLACK</v>
      </c>
      <c r="L6783" s="7" t="str">
        <f t="shared" ca="1" si="526"/>
        <v>LOSE</v>
      </c>
      <c r="M6783" s="8">
        <f t="shared" ca="1" si="528"/>
        <v>-1</v>
      </c>
      <c r="N6783" s="8">
        <f t="shared" ca="1" si="529"/>
        <v>-200</v>
      </c>
      <c r="O6783" s="32">
        <f ca="1">SUM(M$4:M6783)/I6783</f>
        <v>-2.9498525073746312E-2</v>
      </c>
      <c r="P6783" s="47">
        <f ca="1">_xlfn.VAR.P(M$4:M6783)</f>
        <v>0.99912983701847358</v>
      </c>
      <c r="Q6783" s="33">
        <f ca="1">COUNTIF(L$4:L6783, "WIN")/I6783</f>
        <v>0.48525073746312686</v>
      </c>
    </row>
    <row r="6784" spans="9:17" x14ac:dyDescent="0.25">
      <c r="I6784" s="5">
        <v>6781</v>
      </c>
      <c r="J6784" s="9">
        <f t="shared" ca="1" si="527"/>
        <v>0.390936041176285</v>
      </c>
      <c r="K6784" s="7" t="str">
        <f t="shared" ca="1" si="525"/>
        <v>RED</v>
      </c>
      <c r="L6784" s="7" t="str">
        <f t="shared" ca="1" si="526"/>
        <v>WIN</v>
      </c>
      <c r="M6784" s="8">
        <f t="shared" ca="1" si="528"/>
        <v>1</v>
      </c>
      <c r="N6784" s="8">
        <f t="shared" ca="1" si="529"/>
        <v>-199</v>
      </c>
      <c r="O6784" s="32">
        <f ca="1">SUM(M$4:M6784)/I6784</f>
        <v>-2.9346704025954875E-2</v>
      </c>
      <c r="P6784" s="47">
        <f ca="1">_xlfn.VAR.P(M$4:M6784)</f>
        <v>0.99913877096281301</v>
      </c>
      <c r="Q6784" s="33">
        <f ca="1">COUNTIF(L$4:L6784, "WIN")/I6784</f>
        <v>0.48532664798702257</v>
      </c>
    </row>
    <row r="6785" spans="9:17" x14ac:dyDescent="0.25">
      <c r="I6785" s="5">
        <v>6782</v>
      </c>
      <c r="J6785" s="9">
        <f t="shared" ca="1" si="527"/>
        <v>0.11920109919308819</v>
      </c>
      <c r="K6785" s="7" t="str">
        <f t="shared" ca="1" si="525"/>
        <v>RED</v>
      </c>
      <c r="L6785" s="7" t="str">
        <f t="shared" ca="1" si="526"/>
        <v>WIN</v>
      </c>
      <c r="M6785" s="8">
        <f t="shared" ca="1" si="528"/>
        <v>1</v>
      </c>
      <c r="N6785" s="8">
        <f t="shared" ca="1" si="529"/>
        <v>-198</v>
      </c>
      <c r="O6785" s="32">
        <f ca="1">SUM(M$4:M6785)/I6785</f>
        <v>-2.9194927749926276E-2</v>
      </c>
      <c r="P6785" s="47">
        <f ca="1">_xlfn.VAR.P(M$4:M6785)</f>
        <v>0.99914765619367663</v>
      </c>
      <c r="Q6785" s="33">
        <f ca="1">COUNTIF(L$4:L6785, "WIN")/I6785</f>
        <v>0.48540253612503687</v>
      </c>
    </row>
    <row r="6786" spans="9:17" x14ac:dyDescent="0.25">
      <c r="I6786" s="5">
        <v>6783</v>
      </c>
      <c r="J6786" s="9">
        <f t="shared" ca="1" si="527"/>
        <v>0.85152975957093102</v>
      </c>
      <c r="K6786" s="7" t="str">
        <f t="shared" ca="1" si="525"/>
        <v>BLACK</v>
      </c>
      <c r="L6786" s="7" t="str">
        <f t="shared" ca="1" si="526"/>
        <v>LOSE</v>
      </c>
      <c r="M6786" s="8">
        <f t="shared" ca="1" si="528"/>
        <v>-1</v>
      </c>
      <c r="N6786" s="8">
        <f t="shared" ca="1" si="529"/>
        <v>-199</v>
      </c>
      <c r="O6786" s="32">
        <f ca="1">SUM(M$4:M6786)/I6786</f>
        <v>-2.9338051009877634E-2</v>
      </c>
      <c r="P6786" s="47">
        <f ca="1">_xlfn.VAR.P(M$4:M6786)</f>
        <v>0.99913927876294184</v>
      </c>
      <c r="Q6786" s="33">
        <f ca="1">COUNTIF(L$4:L6786, "WIN")/I6786</f>
        <v>0.48533097449506118</v>
      </c>
    </row>
    <row r="6787" spans="9:17" x14ac:dyDescent="0.25">
      <c r="I6787" s="5">
        <v>6784</v>
      </c>
      <c r="J6787" s="9">
        <f t="shared" ca="1" si="527"/>
        <v>0.21741895987639359</v>
      </c>
      <c r="K6787" s="7" t="str">
        <f t="shared" ca="1" si="525"/>
        <v>RED</v>
      </c>
      <c r="L6787" s="7" t="str">
        <f t="shared" ca="1" si="526"/>
        <v>WIN</v>
      </c>
      <c r="M6787" s="8">
        <f t="shared" ca="1" si="528"/>
        <v>1</v>
      </c>
      <c r="N6787" s="8">
        <f t="shared" ca="1" si="529"/>
        <v>-198</v>
      </c>
      <c r="O6787" s="32">
        <f ca="1">SUM(M$4:M6787)/I6787</f>
        <v>-2.9186320754716982E-2</v>
      </c>
      <c r="P6787" s="47">
        <f ca="1">_xlfn.VAR.P(M$4:M6787)</f>
        <v>0.99914815868080276</v>
      </c>
      <c r="Q6787" s="33">
        <f ca="1">COUNTIF(L$4:L6787, "WIN")/I6787</f>
        <v>0.48540683962264153</v>
      </c>
    </row>
    <row r="6788" spans="9:17" x14ac:dyDescent="0.25">
      <c r="I6788" s="5">
        <v>6785</v>
      </c>
      <c r="J6788" s="9">
        <f t="shared" ca="1" si="527"/>
        <v>0.47364034322941129</v>
      </c>
      <c r="K6788" s="7" t="str">
        <f t="shared" ref="K6788:K6851" ca="1" si="530">IF($J6788 &gt;= $D$7, "GREEN", IF($J6788 &gt;= $D$6, "BLACK", "RED"))</f>
        <v>RED</v>
      </c>
      <c r="L6788" s="7" t="str">
        <f t="shared" ref="L6788:L6851" ca="1" si="531">IF($K6788 = "RED", "WIN", "LOSE")</f>
        <v>WIN</v>
      </c>
      <c r="M6788" s="8">
        <f t="shared" ca="1" si="528"/>
        <v>1</v>
      </c>
      <c r="N6788" s="8">
        <f t="shared" ca="1" si="529"/>
        <v>-197</v>
      </c>
      <c r="O6788" s="32">
        <f ca="1">SUM(M$4:M6788)/I6788</f>
        <v>-2.9034635224760501E-2</v>
      </c>
      <c r="P6788" s="47">
        <f ca="1">_xlfn.VAR.P(M$4:M6788)</f>
        <v>0.99915698995736513</v>
      </c>
      <c r="Q6788" s="33">
        <f ca="1">COUNTIF(L$4:L6788, "WIN")/I6788</f>
        <v>0.48548268238761977</v>
      </c>
    </row>
    <row r="6789" spans="9:17" x14ac:dyDescent="0.25">
      <c r="I6789" s="5">
        <v>6786</v>
      </c>
      <c r="J6789" s="9">
        <f t="shared" ca="1" si="527"/>
        <v>0.22760500144152196</v>
      </c>
      <c r="K6789" s="7" t="str">
        <f t="shared" ca="1" si="530"/>
        <v>RED</v>
      </c>
      <c r="L6789" s="7" t="str">
        <f t="shared" ca="1" si="531"/>
        <v>WIN</v>
      </c>
      <c r="M6789" s="8">
        <f t="shared" ca="1" si="528"/>
        <v>1</v>
      </c>
      <c r="N6789" s="8">
        <f t="shared" ca="1" si="529"/>
        <v>-196</v>
      </c>
      <c r="O6789" s="32">
        <f ca="1">SUM(M$4:M6789)/I6789</f>
        <v>-2.8882994400235781E-2</v>
      </c>
      <c r="P6789" s="47">
        <f ca="1">_xlfn.VAR.P(M$4:M6789)</f>
        <v>0.99916577263447592</v>
      </c>
      <c r="Q6789" s="33">
        <f ca="1">COUNTIF(L$4:L6789, "WIN")/I6789</f>
        <v>0.48555850279988211</v>
      </c>
    </row>
    <row r="6790" spans="9:17" x14ac:dyDescent="0.25">
      <c r="I6790" s="5">
        <v>6787</v>
      </c>
      <c r="J6790" s="9">
        <f t="shared" ref="J6790:J6853" ca="1" si="532">RAND()</f>
        <v>9.9255016240365701E-2</v>
      </c>
      <c r="K6790" s="7" t="str">
        <f t="shared" ca="1" si="530"/>
        <v>RED</v>
      </c>
      <c r="L6790" s="7" t="str">
        <f t="shared" ca="1" si="531"/>
        <v>WIN</v>
      </c>
      <c r="M6790" s="8">
        <f t="shared" ref="M6790:M6853" ca="1" si="533">IF($L6790 = "WIN", 1, -1)</f>
        <v>1</v>
      </c>
      <c r="N6790" s="8">
        <f t="shared" ref="N6790:N6853" ca="1" si="534">N6789+M6790</f>
        <v>-195</v>
      </c>
      <c r="O6790" s="32">
        <f ca="1">SUM(M$4:M6790)/I6790</f>
        <v>-2.8731398261382053E-2</v>
      </c>
      <c r="P6790" s="47">
        <f ca="1">_xlfn.VAR.P(M$4:M6790)</f>
        <v>0.99917450675394581</v>
      </c>
      <c r="Q6790" s="33">
        <f ca="1">COUNTIF(L$4:L6790, "WIN")/I6790</f>
        <v>0.48563430086930898</v>
      </c>
    </row>
    <row r="6791" spans="9:17" x14ac:dyDescent="0.25">
      <c r="I6791" s="5">
        <v>6788</v>
      </c>
      <c r="J6791" s="9">
        <f t="shared" ca="1" si="532"/>
        <v>0.19471704797225453</v>
      </c>
      <c r="K6791" s="7" t="str">
        <f t="shared" ca="1" si="530"/>
        <v>RED</v>
      </c>
      <c r="L6791" s="7" t="str">
        <f t="shared" ca="1" si="531"/>
        <v>WIN</v>
      </c>
      <c r="M6791" s="8">
        <f t="shared" ca="1" si="533"/>
        <v>1</v>
      </c>
      <c r="N6791" s="8">
        <f t="shared" ca="1" si="534"/>
        <v>-194</v>
      </c>
      <c r="O6791" s="32">
        <f ca="1">SUM(M$4:M6791)/I6791</f>
        <v>-2.8579846788450207E-2</v>
      </c>
      <c r="P6791" s="47">
        <f ca="1">_xlfn.VAR.P(M$4:M6791)</f>
        <v>0.99918319235754871</v>
      </c>
      <c r="Q6791" s="33">
        <f ca="1">COUNTIF(L$4:L6791, "WIN")/I6791</f>
        <v>0.48571007660577492</v>
      </c>
    </row>
    <row r="6792" spans="9:17" x14ac:dyDescent="0.25">
      <c r="I6792" s="5">
        <v>6789</v>
      </c>
      <c r="J6792" s="9">
        <f t="shared" ca="1" si="532"/>
        <v>0.84266543925694182</v>
      </c>
      <c r="K6792" s="7" t="str">
        <f t="shared" ca="1" si="530"/>
        <v>BLACK</v>
      </c>
      <c r="L6792" s="7" t="str">
        <f t="shared" ca="1" si="531"/>
        <v>LOSE</v>
      </c>
      <c r="M6792" s="8">
        <f t="shared" ca="1" si="533"/>
        <v>-1</v>
      </c>
      <c r="N6792" s="8">
        <f t="shared" ca="1" si="534"/>
        <v>-195</v>
      </c>
      <c r="O6792" s="32">
        <f ca="1">SUM(M$4:M6792)/I6792</f>
        <v>-2.8722934158197082E-2</v>
      </c>
      <c r="P6792" s="47">
        <f ca="1">_xlfn.VAR.P(M$4:M6792)</f>
        <v>0.9991749930533439</v>
      </c>
      <c r="Q6792" s="33">
        <f ca="1">COUNTIF(L$4:L6792, "WIN")/I6792</f>
        <v>0.48563853292090148</v>
      </c>
    </row>
    <row r="6793" spans="9:17" x14ac:dyDescent="0.25">
      <c r="I6793" s="5">
        <v>6790</v>
      </c>
      <c r="J6793" s="9">
        <f t="shared" ca="1" si="532"/>
        <v>0.83384911109970328</v>
      </c>
      <c r="K6793" s="7" t="str">
        <f t="shared" ca="1" si="530"/>
        <v>BLACK</v>
      </c>
      <c r="L6793" s="7" t="str">
        <f t="shared" ca="1" si="531"/>
        <v>LOSE</v>
      </c>
      <c r="M6793" s="8">
        <f t="shared" ca="1" si="533"/>
        <v>-1</v>
      </c>
      <c r="N6793" s="8">
        <f t="shared" ca="1" si="534"/>
        <v>-196</v>
      </c>
      <c r="O6793" s="32">
        <f ca="1">SUM(M$4:M6793)/I6793</f>
        <v>-2.88659793814433E-2</v>
      </c>
      <c r="P6793" s="47">
        <f ca="1">_xlfn.VAR.P(M$4:M6793)</f>
        <v>0.99916675523435006</v>
      </c>
      <c r="Q6793" s="33">
        <f ca="1">COUNTIF(L$4:L6793, "WIN")/I6793</f>
        <v>0.48556701030927835</v>
      </c>
    </row>
    <row r="6794" spans="9:17" x14ac:dyDescent="0.25">
      <c r="I6794" s="5">
        <v>6791</v>
      </c>
      <c r="J6794" s="9">
        <f t="shared" ca="1" si="532"/>
        <v>0.51441000877785104</v>
      </c>
      <c r="K6794" s="7" t="str">
        <f t="shared" ca="1" si="530"/>
        <v>BLACK</v>
      </c>
      <c r="L6794" s="7" t="str">
        <f t="shared" ca="1" si="531"/>
        <v>LOSE</v>
      </c>
      <c r="M6794" s="8">
        <f t="shared" ca="1" si="533"/>
        <v>-1</v>
      </c>
      <c r="N6794" s="8">
        <f t="shared" ca="1" si="534"/>
        <v>-197</v>
      </c>
      <c r="O6794" s="32">
        <f ca="1">SUM(M$4:M6794)/I6794</f>
        <v>-2.900898247680754E-2</v>
      </c>
      <c r="P6794" s="47">
        <f ca="1">_xlfn.VAR.P(M$4:M6794)</f>
        <v>0.99915847893566023</v>
      </c>
      <c r="Q6794" s="33">
        <f ca="1">COUNTIF(L$4:L6794, "WIN")/I6794</f>
        <v>0.48549550876159625</v>
      </c>
    </row>
    <row r="6795" spans="9:17" x14ac:dyDescent="0.25">
      <c r="I6795" s="5">
        <v>6792</v>
      </c>
      <c r="J6795" s="9">
        <f t="shared" ca="1" si="532"/>
        <v>0.93223170797436161</v>
      </c>
      <c r="K6795" s="7" t="str">
        <f t="shared" ca="1" si="530"/>
        <v>BLACK</v>
      </c>
      <c r="L6795" s="7" t="str">
        <f t="shared" ca="1" si="531"/>
        <v>LOSE</v>
      </c>
      <c r="M6795" s="8">
        <f t="shared" ca="1" si="533"/>
        <v>-1</v>
      </c>
      <c r="N6795" s="8">
        <f t="shared" ca="1" si="534"/>
        <v>-198</v>
      </c>
      <c r="O6795" s="32">
        <f ca="1">SUM(M$4:M6795)/I6795</f>
        <v>-2.9151943462897525E-2</v>
      </c>
      <c r="P6795" s="47">
        <f ca="1">_xlfn.VAR.P(M$4:M6795)</f>
        <v>0.99915016419233604</v>
      </c>
      <c r="Q6795" s="33">
        <f ca="1">COUNTIF(L$4:L6795, "WIN")/I6795</f>
        <v>0.48542402826855124</v>
      </c>
    </row>
    <row r="6796" spans="9:17" x14ac:dyDescent="0.25">
      <c r="I6796" s="5">
        <v>6793</v>
      </c>
      <c r="J6796" s="9">
        <f t="shared" ca="1" si="532"/>
        <v>0.40391687252725672</v>
      </c>
      <c r="K6796" s="7" t="str">
        <f t="shared" ca="1" si="530"/>
        <v>RED</v>
      </c>
      <c r="L6796" s="7" t="str">
        <f t="shared" ca="1" si="531"/>
        <v>WIN</v>
      </c>
      <c r="M6796" s="8">
        <f t="shared" ca="1" si="533"/>
        <v>1</v>
      </c>
      <c r="N6796" s="8">
        <f t="shared" ca="1" si="534"/>
        <v>-197</v>
      </c>
      <c r="O6796" s="32">
        <f ca="1">SUM(M$4:M6796)/I6796</f>
        <v>-2.9000441631090827E-2</v>
      </c>
      <c r="P6796" s="47">
        <f ca="1">_xlfn.VAR.P(M$4:M6796)</f>
        <v>0.99915897438520174</v>
      </c>
      <c r="Q6796" s="33">
        <f ca="1">COUNTIF(L$4:L6796, "WIN")/I6796</f>
        <v>0.48549977918445458</v>
      </c>
    </row>
    <row r="6797" spans="9:17" x14ac:dyDescent="0.25">
      <c r="I6797" s="5">
        <v>6794</v>
      </c>
      <c r="J6797" s="9">
        <f t="shared" ca="1" si="532"/>
        <v>0.8317496406303031</v>
      </c>
      <c r="K6797" s="7" t="str">
        <f t="shared" ca="1" si="530"/>
        <v>BLACK</v>
      </c>
      <c r="L6797" s="7" t="str">
        <f t="shared" ca="1" si="531"/>
        <v>LOSE</v>
      </c>
      <c r="M6797" s="8">
        <f t="shared" ca="1" si="533"/>
        <v>-1</v>
      </c>
      <c r="N6797" s="8">
        <f t="shared" ca="1" si="534"/>
        <v>-198</v>
      </c>
      <c r="O6797" s="32">
        <f ca="1">SUM(M$4:M6797)/I6797</f>
        <v>-2.9143361789814543E-2</v>
      </c>
      <c r="P6797" s="47">
        <f ca="1">_xlfn.VAR.P(M$4:M6797)</f>
        <v>0.99915066446358802</v>
      </c>
      <c r="Q6797" s="33">
        <f ca="1">COUNTIF(L$4:L6797, "WIN")/I6797</f>
        <v>0.48542831910509271</v>
      </c>
    </row>
    <row r="6798" spans="9:17" x14ac:dyDescent="0.25">
      <c r="I6798" s="5">
        <v>6795</v>
      </c>
      <c r="J6798" s="9">
        <f t="shared" ca="1" si="532"/>
        <v>4.1259556725884661E-2</v>
      </c>
      <c r="K6798" s="7" t="str">
        <f t="shared" ca="1" si="530"/>
        <v>RED</v>
      </c>
      <c r="L6798" s="7" t="str">
        <f t="shared" ca="1" si="531"/>
        <v>WIN</v>
      </c>
      <c r="M6798" s="8">
        <f t="shared" ca="1" si="533"/>
        <v>1</v>
      </c>
      <c r="N6798" s="8">
        <f t="shared" ca="1" si="534"/>
        <v>-197</v>
      </c>
      <c r="O6798" s="32">
        <f ca="1">SUM(M$4:M6798)/I6798</f>
        <v>-2.8991905813097865E-2</v>
      </c>
      <c r="P6798" s="47">
        <f ca="1">_xlfn.VAR.P(M$4:M6798)</f>
        <v>0.99915946939732447</v>
      </c>
      <c r="Q6798" s="33">
        <f ca="1">COUNTIF(L$4:L6798, "WIN")/I6798</f>
        <v>0.48550404709345107</v>
      </c>
    </row>
    <row r="6799" spans="9:17" x14ac:dyDescent="0.25">
      <c r="I6799" s="5">
        <v>6796</v>
      </c>
      <c r="J6799" s="9">
        <f t="shared" ca="1" si="532"/>
        <v>0.60241203882928462</v>
      </c>
      <c r="K6799" s="7" t="str">
        <f t="shared" ca="1" si="530"/>
        <v>BLACK</v>
      </c>
      <c r="L6799" s="7" t="str">
        <f t="shared" ca="1" si="531"/>
        <v>LOSE</v>
      </c>
      <c r="M6799" s="8">
        <f t="shared" ca="1" si="533"/>
        <v>-1</v>
      </c>
      <c r="N6799" s="8">
        <f t="shared" ca="1" si="534"/>
        <v>-198</v>
      </c>
      <c r="O6799" s="32">
        <f ca="1">SUM(M$4:M6799)/I6799</f>
        <v>-2.9134785167745734E-2</v>
      </c>
      <c r="P6799" s="47">
        <f ca="1">_xlfn.VAR.P(M$4:M6799)</f>
        <v>0.99915116429322925</v>
      </c>
      <c r="Q6799" s="33">
        <f ca="1">COUNTIF(L$4:L6799, "WIN")/I6799</f>
        <v>0.48543260741612715</v>
      </c>
    </row>
    <row r="6800" spans="9:17" x14ac:dyDescent="0.25">
      <c r="I6800" s="5">
        <v>6797</v>
      </c>
      <c r="J6800" s="9">
        <f t="shared" ca="1" si="532"/>
        <v>0.62090974975019975</v>
      </c>
      <c r="K6800" s="7" t="str">
        <f t="shared" ca="1" si="530"/>
        <v>BLACK</v>
      </c>
      <c r="L6800" s="7" t="str">
        <f t="shared" ca="1" si="531"/>
        <v>LOSE</v>
      </c>
      <c r="M6800" s="8">
        <f t="shared" ca="1" si="533"/>
        <v>-1</v>
      </c>
      <c r="N6800" s="8">
        <f t="shared" ca="1" si="534"/>
        <v>-199</v>
      </c>
      <c r="O6800" s="32">
        <f ca="1">SUM(M$4:M6800)/I6800</f>
        <v>-2.9277622480506107E-2</v>
      </c>
      <c r="P6800" s="47">
        <f ca="1">_xlfn.VAR.P(M$4:M6800)</f>
        <v>0.99914282082188899</v>
      </c>
      <c r="Q6800" s="33">
        <f ca="1">COUNTIF(L$4:L6800, "WIN")/I6800</f>
        <v>0.48536118875974693</v>
      </c>
    </row>
    <row r="6801" spans="9:17" x14ac:dyDescent="0.25">
      <c r="I6801" s="5">
        <v>6798</v>
      </c>
      <c r="J6801" s="9">
        <f t="shared" ca="1" si="532"/>
        <v>7.2730359385090315E-3</v>
      </c>
      <c r="K6801" s="7" t="str">
        <f t="shared" ca="1" si="530"/>
        <v>RED</v>
      </c>
      <c r="L6801" s="7" t="str">
        <f t="shared" ca="1" si="531"/>
        <v>WIN</v>
      </c>
      <c r="M6801" s="8">
        <f t="shared" ca="1" si="533"/>
        <v>1</v>
      </c>
      <c r="N6801" s="8">
        <f t="shared" ca="1" si="534"/>
        <v>-198</v>
      </c>
      <c r="O6801" s="32">
        <f ca="1">SUM(M$4:M6801)/I6801</f>
        <v>-2.9126213592233011E-2</v>
      </c>
      <c r="P6801" s="47">
        <f ca="1">_xlfn.VAR.P(M$4:M6801)</f>
        <v>0.99915166368177966</v>
      </c>
      <c r="Q6801" s="33">
        <f ca="1">COUNTIF(L$4:L6801, "WIN")/I6801</f>
        <v>0.4854368932038835</v>
      </c>
    </row>
    <row r="6802" spans="9:17" x14ac:dyDescent="0.25">
      <c r="I6802" s="5">
        <v>6799</v>
      </c>
      <c r="J6802" s="9">
        <f t="shared" ca="1" si="532"/>
        <v>0.72924042066849559</v>
      </c>
      <c r="K6802" s="7" t="str">
        <f t="shared" ca="1" si="530"/>
        <v>BLACK</v>
      </c>
      <c r="L6802" s="7" t="str">
        <f t="shared" ca="1" si="531"/>
        <v>LOSE</v>
      </c>
      <c r="M6802" s="8">
        <f t="shared" ca="1" si="533"/>
        <v>-1</v>
      </c>
      <c r="N6802" s="8">
        <f t="shared" ca="1" si="534"/>
        <v>-199</v>
      </c>
      <c r="O6802" s="32">
        <f ca="1">SUM(M$4:M6802)/I6802</f>
        <v>-2.9269010148551256E-2</v>
      </c>
      <c r="P6802" s="47">
        <f ca="1">_xlfn.VAR.P(M$4:M6802)</f>
        <v>0.99914332504492398</v>
      </c>
      <c r="Q6802" s="33">
        <f ca="1">COUNTIF(L$4:L6802, "WIN")/I6802</f>
        <v>0.48536549492572439</v>
      </c>
    </row>
    <row r="6803" spans="9:17" x14ac:dyDescent="0.25">
      <c r="I6803" s="5">
        <v>6800</v>
      </c>
      <c r="J6803" s="9">
        <f t="shared" ca="1" si="532"/>
        <v>2.3948660706606506E-2</v>
      </c>
      <c r="K6803" s="7" t="str">
        <f t="shared" ca="1" si="530"/>
        <v>RED</v>
      </c>
      <c r="L6803" s="7" t="str">
        <f t="shared" ca="1" si="531"/>
        <v>WIN</v>
      </c>
      <c r="M6803" s="8">
        <f t="shared" ca="1" si="533"/>
        <v>1</v>
      </c>
      <c r="N6803" s="8">
        <f t="shared" ca="1" si="534"/>
        <v>-198</v>
      </c>
      <c r="O6803" s="32">
        <f ca="1">SUM(M$4:M6803)/I6803</f>
        <v>-2.9117647058823529E-2</v>
      </c>
      <c r="P6803" s="47">
        <f ca="1">_xlfn.VAR.P(M$4:M6803)</f>
        <v>0.99915216262975781</v>
      </c>
      <c r="Q6803" s="33">
        <f ca="1">COUNTIF(L$4:L6803, "WIN")/I6803</f>
        <v>0.48544117647058821</v>
      </c>
    </row>
    <row r="6804" spans="9:17" x14ac:dyDescent="0.25">
      <c r="I6804" s="5">
        <v>6801</v>
      </c>
      <c r="J6804" s="9">
        <f t="shared" ca="1" si="532"/>
        <v>0.35674397870050512</v>
      </c>
      <c r="K6804" s="7" t="str">
        <f t="shared" ca="1" si="530"/>
        <v>RED</v>
      </c>
      <c r="L6804" s="7" t="str">
        <f t="shared" ca="1" si="531"/>
        <v>WIN</v>
      </c>
      <c r="M6804" s="8">
        <f t="shared" ca="1" si="533"/>
        <v>1</v>
      </c>
      <c r="N6804" s="8">
        <f t="shared" ca="1" si="534"/>
        <v>-197</v>
      </c>
      <c r="O6804" s="32">
        <f ca="1">SUM(M$4:M6804)/I6804</f>
        <v>-2.8966328481105721E-2</v>
      </c>
      <c r="P6804" s="47">
        <f ca="1">_xlfn.VAR.P(M$4:M6804)</f>
        <v>0.99916095181432474</v>
      </c>
      <c r="Q6804" s="33">
        <f ca="1">COUNTIF(L$4:L6804, "WIN")/I6804</f>
        <v>0.48551683575944715</v>
      </c>
    </row>
    <row r="6805" spans="9:17" x14ac:dyDescent="0.25">
      <c r="I6805" s="5">
        <v>6802</v>
      </c>
      <c r="J6805" s="9">
        <f t="shared" ca="1" si="532"/>
        <v>0.38732925456404776</v>
      </c>
      <c r="K6805" s="7" t="str">
        <f t="shared" ca="1" si="530"/>
        <v>RED</v>
      </c>
      <c r="L6805" s="7" t="str">
        <f t="shared" ca="1" si="531"/>
        <v>WIN</v>
      </c>
      <c r="M6805" s="8">
        <f t="shared" ca="1" si="533"/>
        <v>1</v>
      </c>
      <c r="N6805" s="8">
        <f t="shared" ca="1" si="534"/>
        <v>-196</v>
      </c>
      <c r="O6805" s="32">
        <f ca="1">SUM(M$4:M6805)/I6805</f>
        <v>-2.8815054395765951E-2</v>
      </c>
      <c r="P6805" s="47">
        <f ca="1">_xlfn.VAR.P(M$4:M6805)</f>
        <v>0.99916969264016908</v>
      </c>
      <c r="Q6805" s="33">
        <f ca="1">COUNTIF(L$4:L6805, "WIN")/I6805</f>
        <v>0.48559247280211704</v>
      </c>
    </row>
    <row r="6806" spans="9:17" x14ac:dyDescent="0.25">
      <c r="I6806" s="5">
        <v>6803</v>
      </c>
      <c r="J6806" s="9">
        <f t="shared" ca="1" si="532"/>
        <v>0.11754210698753254</v>
      </c>
      <c r="K6806" s="7" t="str">
        <f t="shared" ca="1" si="530"/>
        <v>RED</v>
      </c>
      <c r="L6806" s="7" t="str">
        <f t="shared" ca="1" si="531"/>
        <v>WIN</v>
      </c>
      <c r="M6806" s="8">
        <f t="shared" ca="1" si="533"/>
        <v>1</v>
      </c>
      <c r="N6806" s="8">
        <f t="shared" ca="1" si="534"/>
        <v>-195</v>
      </c>
      <c r="O6806" s="32">
        <f ca="1">SUM(M$4:M6806)/I6806</f>
        <v>-2.866382478318389E-2</v>
      </c>
      <c r="P6806" s="47">
        <f ca="1">_xlfn.VAR.P(M$4:M6806)</f>
        <v>0.99917838514879898</v>
      </c>
      <c r="Q6806" s="33">
        <f ca="1">COUNTIF(L$4:L6806, "WIN")/I6806</f>
        <v>0.48566808760840807</v>
      </c>
    </row>
    <row r="6807" spans="9:17" x14ac:dyDescent="0.25">
      <c r="I6807" s="5">
        <v>6804</v>
      </c>
      <c r="J6807" s="9">
        <f t="shared" ca="1" si="532"/>
        <v>0.223052763658527</v>
      </c>
      <c r="K6807" s="7" t="str">
        <f t="shared" ca="1" si="530"/>
        <v>RED</v>
      </c>
      <c r="L6807" s="7" t="str">
        <f t="shared" ca="1" si="531"/>
        <v>WIN</v>
      </c>
      <c r="M6807" s="8">
        <f t="shared" ca="1" si="533"/>
        <v>1</v>
      </c>
      <c r="N6807" s="8">
        <f t="shared" ca="1" si="534"/>
        <v>-194</v>
      </c>
      <c r="O6807" s="32">
        <f ca="1">SUM(M$4:M6807)/I6807</f>
        <v>-2.8512639623750734E-2</v>
      </c>
      <c r="P6807" s="47">
        <f ca="1">_xlfn.VAR.P(M$4:M6807)</f>
        <v>0.99918702938168613</v>
      </c>
      <c r="Q6807" s="33">
        <f ca="1">COUNTIF(L$4:L6807, "WIN")/I6807</f>
        <v>0.48574368018812464</v>
      </c>
    </row>
    <row r="6808" spans="9:17" x14ac:dyDescent="0.25">
      <c r="I6808" s="5">
        <v>6805</v>
      </c>
      <c r="J6808" s="9">
        <f t="shared" ca="1" si="532"/>
        <v>0.60027731809324469</v>
      </c>
      <c r="K6808" s="7" t="str">
        <f t="shared" ca="1" si="530"/>
        <v>BLACK</v>
      </c>
      <c r="L6808" s="7" t="str">
        <f t="shared" ca="1" si="531"/>
        <v>LOSE</v>
      </c>
      <c r="M6808" s="8">
        <f t="shared" ca="1" si="533"/>
        <v>-1</v>
      </c>
      <c r="N6808" s="8">
        <f t="shared" ca="1" si="534"/>
        <v>-195</v>
      </c>
      <c r="O6808" s="32">
        <f ca="1">SUM(M$4:M6808)/I6808</f>
        <v>-2.8655400440852314E-2</v>
      </c>
      <c r="P6808" s="47">
        <f ca="1">_xlfn.VAR.P(M$4:M6808)</f>
        <v>0.99917886802557443</v>
      </c>
      <c r="Q6808" s="33">
        <f ca="1">COUNTIF(L$4:L6808, "WIN")/I6808</f>
        <v>0.48567229977957382</v>
      </c>
    </row>
    <row r="6809" spans="9:17" x14ac:dyDescent="0.25">
      <c r="I6809" s="5">
        <v>6806</v>
      </c>
      <c r="J6809" s="9">
        <f t="shared" ca="1" si="532"/>
        <v>0.7026362134778531</v>
      </c>
      <c r="K6809" s="7" t="str">
        <f t="shared" ca="1" si="530"/>
        <v>BLACK</v>
      </c>
      <c r="L6809" s="7" t="str">
        <f t="shared" ca="1" si="531"/>
        <v>LOSE</v>
      </c>
      <c r="M6809" s="8">
        <f t="shared" ca="1" si="533"/>
        <v>-1</v>
      </c>
      <c r="N6809" s="8">
        <f t="shared" ca="1" si="534"/>
        <v>-196</v>
      </c>
      <c r="O6809" s="32">
        <f ca="1">SUM(M$4:M6809)/I6809</f>
        <v>-2.8798119306494271E-2</v>
      </c>
      <c r="P6809" s="47">
        <f ca="1">_xlfn.VAR.P(M$4:M6809)</f>
        <v>0.99917066832440893</v>
      </c>
      <c r="Q6809" s="33">
        <f ca="1">COUNTIF(L$4:L6809, "WIN")/I6809</f>
        <v>0.48560094034675289</v>
      </c>
    </row>
    <row r="6810" spans="9:17" x14ac:dyDescent="0.25">
      <c r="I6810" s="5">
        <v>6807</v>
      </c>
      <c r="J6810" s="9">
        <f t="shared" ca="1" si="532"/>
        <v>0.32615610836958109</v>
      </c>
      <c r="K6810" s="7" t="str">
        <f t="shared" ca="1" si="530"/>
        <v>RED</v>
      </c>
      <c r="L6810" s="7" t="str">
        <f t="shared" ca="1" si="531"/>
        <v>WIN</v>
      </c>
      <c r="M6810" s="8">
        <f t="shared" ca="1" si="533"/>
        <v>1</v>
      </c>
      <c r="N6810" s="8">
        <f t="shared" ca="1" si="534"/>
        <v>-195</v>
      </c>
      <c r="O6810" s="32">
        <f ca="1">SUM(M$4:M6810)/I6810</f>
        <v>-2.8646981048920231E-2</v>
      </c>
      <c r="P6810" s="47">
        <f ca="1">_xlfn.VAR.P(M$4:M6810)</f>
        <v>0.99917935047678286</v>
      </c>
      <c r="Q6810" s="33">
        <f ca="1">COUNTIF(L$4:L6810, "WIN")/I6810</f>
        <v>0.48567650947553986</v>
      </c>
    </row>
    <row r="6811" spans="9:17" x14ac:dyDescent="0.25">
      <c r="I6811" s="5">
        <v>6808</v>
      </c>
      <c r="J6811" s="9">
        <f t="shared" ca="1" si="532"/>
        <v>0.25905115387414757</v>
      </c>
      <c r="K6811" s="7" t="str">
        <f t="shared" ca="1" si="530"/>
        <v>RED</v>
      </c>
      <c r="L6811" s="7" t="str">
        <f t="shared" ca="1" si="531"/>
        <v>WIN</v>
      </c>
      <c r="M6811" s="8">
        <f t="shared" ca="1" si="533"/>
        <v>1</v>
      </c>
      <c r="N6811" s="8">
        <f t="shared" ca="1" si="534"/>
        <v>-194</v>
      </c>
      <c r="O6811" s="32">
        <f ca="1">SUM(M$4:M6811)/I6811</f>
        <v>-2.8495887191539365E-2</v>
      </c>
      <c r="P6811" s="47">
        <f ca="1">_xlfn.VAR.P(M$4:M6811)</f>
        <v>0.99918798441316703</v>
      </c>
      <c r="Q6811" s="33">
        <f ca="1">COUNTIF(L$4:L6811, "WIN")/I6811</f>
        <v>0.4857520564042303</v>
      </c>
    </row>
    <row r="6812" spans="9:17" x14ac:dyDescent="0.25">
      <c r="I6812" s="5">
        <v>6809</v>
      </c>
      <c r="J6812" s="9">
        <f t="shared" ca="1" si="532"/>
        <v>0.62296672335670089</v>
      </c>
      <c r="K6812" s="7" t="str">
        <f t="shared" ca="1" si="530"/>
        <v>BLACK</v>
      </c>
      <c r="L6812" s="7" t="str">
        <f t="shared" ca="1" si="531"/>
        <v>LOSE</v>
      </c>
      <c r="M6812" s="8">
        <f t="shared" ca="1" si="533"/>
        <v>-1</v>
      </c>
      <c r="N6812" s="8">
        <f t="shared" ca="1" si="534"/>
        <v>-195</v>
      </c>
      <c r="O6812" s="32">
        <f ca="1">SUM(M$4:M6812)/I6812</f>
        <v>-2.8638566603025408E-2</v>
      </c>
      <c r="P6812" s="47">
        <f ca="1">_xlfn.VAR.P(M$4:M6812)</f>
        <v>0.99917983250292408</v>
      </c>
      <c r="Q6812" s="33">
        <f ca="1">COUNTIF(L$4:L6812, "WIN")/I6812</f>
        <v>0.48568071669848728</v>
      </c>
    </row>
    <row r="6813" spans="9:17" x14ac:dyDescent="0.25">
      <c r="I6813" s="5">
        <v>6810</v>
      </c>
      <c r="J6813" s="9">
        <f t="shared" ca="1" si="532"/>
        <v>0.66832544321166354</v>
      </c>
      <c r="K6813" s="7" t="str">
        <f t="shared" ca="1" si="530"/>
        <v>BLACK</v>
      </c>
      <c r="L6813" s="7" t="str">
        <f t="shared" ca="1" si="531"/>
        <v>LOSE</v>
      </c>
      <c r="M6813" s="8">
        <f t="shared" ca="1" si="533"/>
        <v>-1</v>
      </c>
      <c r="N6813" s="8">
        <f t="shared" ca="1" si="534"/>
        <v>-196</v>
      </c>
      <c r="O6813" s="32">
        <f ca="1">SUM(M$4:M6813)/I6813</f>
        <v>-2.8781204111600588E-2</v>
      </c>
      <c r="P6813" s="47">
        <f ca="1">_xlfn.VAR.P(M$4:M6813)</f>
        <v>0.99917164228988642</v>
      </c>
      <c r="Q6813" s="33">
        <f ca="1">COUNTIF(L$4:L6813, "WIN")/I6813</f>
        <v>0.48560939794419972</v>
      </c>
    </row>
    <row r="6814" spans="9:17" x14ac:dyDescent="0.25">
      <c r="I6814" s="5">
        <v>6811</v>
      </c>
      <c r="J6814" s="9">
        <f t="shared" ca="1" si="532"/>
        <v>0.3849849459774265</v>
      </c>
      <c r="K6814" s="7" t="str">
        <f t="shared" ca="1" si="530"/>
        <v>RED</v>
      </c>
      <c r="L6814" s="7" t="str">
        <f t="shared" ca="1" si="531"/>
        <v>WIN</v>
      </c>
      <c r="M6814" s="8">
        <f t="shared" ca="1" si="533"/>
        <v>1</v>
      </c>
      <c r="N6814" s="8">
        <f t="shared" ca="1" si="534"/>
        <v>-195</v>
      </c>
      <c r="O6814" s="32">
        <f ca="1">SUM(M$4:M6814)/I6814</f>
        <v>-2.8630157098810748E-2</v>
      </c>
      <c r="P6814" s="47">
        <f ca="1">_xlfn.VAR.P(M$4:M6814)</f>
        <v>0.99918031410449737</v>
      </c>
      <c r="Q6814" s="33">
        <f ca="1">COUNTIF(L$4:L6814, "WIN")/I6814</f>
        <v>0.48568492145059461</v>
      </c>
    </row>
    <row r="6815" spans="9:17" x14ac:dyDescent="0.25">
      <c r="I6815" s="5">
        <v>6812</v>
      </c>
      <c r="J6815" s="9">
        <f t="shared" ca="1" si="532"/>
        <v>0.3414091207901071</v>
      </c>
      <c r="K6815" s="7" t="str">
        <f t="shared" ca="1" si="530"/>
        <v>RED</v>
      </c>
      <c r="L6815" s="7" t="str">
        <f t="shared" ca="1" si="531"/>
        <v>WIN</v>
      </c>
      <c r="M6815" s="8">
        <f t="shared" ca="1" si="533"/>
        <v>1</v>
      </c>
      <c r="N6815" s="8">
        <f t="shared" ca="1" si="534"/>
        <v>-194</v>
      </c>
      <c r="O6815" s="32">
        <f ca="1">SUM(M$4:M6815)/I6815</f>
        <v>-2.8479154433352905E-2</v>
      </c>
      <c r="P6815" s="47">
        <f ca="1">_xlfn.VAR.P(M$4:M6815)</f>
        <v>0.99918893776276119</v>
      </c>
      <c r="Q6815" s="33">
        <f ca="1">COUNTIF(L$4:L6815, "WIN")/I6815</f>
        <v>0.48576042278332354</v>
      </c>
    </row>
    <row r="6816" spans="9:17" x14ac:dyDescent="0.25">
      <c r="I6816" s="5">
        <v>6813</v>
      </c>
      <c r="J6816" s="9">
        <f t="shared" ca="1" si="532"/>
        <v>0.93675811001186182</v>
      </c>
      <c r="K6816" s="7" t="str">
        <f t="shared" ca="1" si="530"/>
        <v>BLACK</v>
      </c>
      <c r="L6816" s="7" t="str">
        <f t="shared" ca="1" si="531"/>
        <v>LOSE</v>
      </c>
      <c r="M6816" s="8">
        <f t="shared" ca="1" si="533"/>
        <v>-1</v>
      </c>
      <c r="N6816" s="8">
        <f t="shared" ca="1" si="534"/>
        <v>-195</v>
      </c>
      <c r="O6816" s="32">
        <f ca="1">SUM(M$4:M6816)/I6816</f>
        <v>-2.8621752531924262E-2</v>
      </c>
      <c r="P6816" s="47">
        <f ca="1">_xlfn.VAR.P(M$4:M6816)</f>
        <v>0.99918079528200132</v>
      </c>
      <c r="Q6816" s="33">
        <f ca="1">COUNTIF(L$4:L6816, "WIN")/I6816</f>
        <v>0.48568912373403789</v>
      </c>
    </row>
    <row r="6817" spans="9:17" x14ac:dyDescent="0.25">
      <c r="I6817" s="5">
        <v>6814</v>
      </c>
      <c r="J6817" s="9">
        <f t="shared" ca="1" si="532"/>
        <v>0.33584017410764122</v>
      </c>
      <c r="K6817" s="7" t="str">
        <f t="shared" ca="1" si="530"/>
        <v>RED</v>
      </c>
      <c r="L6817" s="7" t="str">
        <f t="shared" ca="1" si="531"/>
        <v>WIN</v>
      </c>
      <c r="M6817" s="8">
        <f t="shared" ca="1" si="533"/>
        <v>1</v>
      </c>
      <c r="N6817" s="8">
        <f t="shared" ca="1" si="534"/>
        <v>-194</v>
      </c>
      <c r="O6817" s="32">
        <f ca="1">SUM(M$4:M6817)/I6817</f>
        <v>-2.8470795421191665E-2</v>
      </c>
      <c r="P6817" s="47">
        <f ca="1">_xlfn.VAR.P(M$4:M6817)</f>
        <v>0.99918941380808468</v>
      </c>
      <c r="Q6817" s="33">
        <f ca="1">COUNTIF(L$4:L6817, "WIN")/I6817</f>
        <v>0.48576460228940416</v>
      </c>
    </row>
    <row r="6818" spans="9:17" x14ac:dyDescent="0.25">
      <c r="I6818" s="5">
        <v>6815</v>
      </c>
      <c r="J6818" s="9">
        <f t="shared" ca="1" si="532"/>
        <v>0.47338514471557791</v>
      </c>
      <c r="K6818" s="7" t="str">
        <f t="shared" ca="1" si="530"/>
        <v>RED</v>
      </c>
      <c r="L6818" s="7" t="str">
        <f t="shared" ca="1" si="531"/>
        <v>WIN</v>
      </c>
      <c r="M6818" s="8">
        <f t="shared" ca="1" si="533"/>
        <v>1</v>
      </c>
      <c r="N6818" s="8">
        <f t="shared" ca="1" si="534"/>
        <v>-193</v>
      </c>
      <c r="O6818" s="32">
        <f ca="1">SUM(M$4:M6818)/I6818</f>
        <v>-2.8319882611885547E-2</v>
      </c>
      <c r="P6818" s="47">
        <f ca="1">_xlfn.VAR.P(M$4:M6818)</f>
        <v>0.99919798424884898</v>
      </c>
      <c r="Q6818" s="33">
        <f ca="1">COUNTIF(L$4:L6818, "WIN")/I6818</f>
        <v>0.48584005869405722</v>
      </c>
    </row>
    <row r="6819" spans="9:17" x14ac:dyDescent="0.25">
      <c r="I6819" s="5">
        <v>6816</v>
      </c>
      <c r="J6819" s="9">
        <f t="shared" ca="1" si="532"/>
        <v>0.31527913130537044</v>
      </c>
      <c r="K6819" s="7" t="str">
        <f t="shared" ca="1" si="530"/>
        <v>RED</v>
      </c>
      <c r="L6819" s="7" t="str">
        <f t="shared" ca="1" si="531"/>
        <v>WIN</v>
      </c>
      <c r="M6819" s="8">
        <f t="shared" ca="1" si="533"/>
        <v>1</v>
      </c>
      <c r="N6819" s="8">
        <f t="shared" ca="1" si="534"/>
        <v>-192</v>
      </c>
      <c r="O6819" s="32">
        <f ca="1">SUM(M$4:M6819)/I6819</f>
        <v>-2.8169014084507043E-2</v>
      </c>
      <c r="P6819" s="47">
        <f ca="1">_xlfn.VAR.P(M$4:M6819)</f>
        <v>0.99920650664550681</v>
      </c>
      <c r="Q6819" s="33">
        <f ca="1">COUNTIF(L$4:L6819, "WIN")/I6819</f>
        <v>0.4859154929577465</v>
      </c>
    </row>
    <row r="6820" spans="9:17" x14ac:dyDescent="0.25">
      <c r="I6820" s="5">
        <v>6817</v>
      </c>
      <c r="J6820" s="9">
        <f t="shared" ca="1" si="532"/>
        <v>0.78785432588331705</v>
      </c>
      <c r="K6820" s="7" t="str">
        <f t="shared" ca="1" si="530"/>
        <v>BLACK</v>
      </c>
      <c r="L6820" s="7" t="str">
        <f t="shared" ca="1" si="531"/>
        <v>LOSE</v>
      </c>
      <c r="M6820" s="8">
        <f t="shared" ca="1" si="533"/>
        <v>-1</v>
      </c>
      <c r="N6820" s="8">
        <f t="shared" ca="1" si="534"/>
        <v>-193</v>
      </c>
      <c r="O6820" s="32">
        <f ca="1">SUM(M$4:M6820)/I6820</f>
        <v>-2.8311574006161067E-2</v>
      </c>
      <c r="P6820" s="47">
        <f ca="1">_xlfn.VAR.P(M$4:M6820)</f>
        <v>0.99919845477729363</v>
      </c>
      <c r="Q6820" s="33">
        <f ca="1">COUNTIF(L$4:L6820, "WIN")/I6820</f>
        <v>0.48584421299691949</v>
      </c>
    </row>
    <row r="6821" spans="9:17" x14ac:dyDescent="0.25">
      <c r="I6821" s="5">
        <v>6818</v>
      </c>
      <c r="J6821" s="9">
        <f t="shared" ca="1" si="532"/>
        <v>0.49831398704891938</v>
      </c>
      <c r="K6821" s="7" t="str">
        <f t="shared" ca="1" si="530"/>
        <v>BLACK</v>
      </c>
      <c r="L6821" s="7" t="str">
        <f t="shared" ca="1" si="531"/>
        <v>LOSE</v>
      </c>
      <c r="M6821" s="8">
        <f t="shared" ca="1" si="533"/>
        <v>-1</v>
      </c>
      <c r="N6821" s="8">
        <f t="shared" ca="1" si="534"/>
        <v>-194</v>
      </c>
      <c r="O6821" s="32">
        <f ca="1">SUM(M$4:M6821)/I6821</f>
        <v>-2.8454092109122909E-2</v>
      </c>
      <c r="P6821" s="47">
        <f ca="1">_xlfn.VAR.P(M$4:M6821)</f>
        <v>0.99919036464224553</v>
      </c>
      <c r="Q6821" s="33">
        <f ca="1">COUNTIF(L$4:L6821, "WIN")/I6821</f>
        <v>0.48577295394543857</v>
      </c>
    </row>
    <row r="6822" spans="9:17" x14ac:dyDescent="0.25">
      <c r="I6822" s="5">
        <v>6819</v>
      </c>
      <c r="J6822" s="9">
        <f t="shared" ca="1" si="532"/>
        <v>0.51197895613353195</v>
      </c>
      <c r="K6822" s="7" t="str">
        <f t="shared" ca="1" si="530"/>
        <v>BLACK</v>
      </c>
      <c r="L6822" s="7" t="str">
        <f t="shared" ca="1" si="531"/>
        <v>LOSE</v>
      </c>
      <c r="M6822" s="8">
        <f t="shared" ca="1" si="533"/>
        <v>-1</v>
      </c>
      <c r="N6822" s="8">
        <f t="shared" ca="1" si="534"/>
        <v>-195</v>
      </c>
      <c r="O6822" s="32">
        <f ca="1">SUM(M$4:M6822)/I6822</f>
        <v>-2.8596568411790584E-2</v>
      </c>
      <c r="P6822" s="47">
        <f ca="1">_xlfn.VAR.P(M$4:M6822)</f>
        <v>0.99918223627506975</v>
      </c>
      <c r="Q6822" s="33">
        <f ca="1">COUNTIF(L$4:L6822, "WIN")/I6822</f>
        <v>0.4857017157941047</v>
      </c>
    </row>
    <row r="6823" spans="9:17" x14ac:dyDescent="0.25">
      <c r="I6823" s="5">
        <v>6820</v>
      </c>
      <c r="J6823" s="9">
        <f t="shared" ca="1" si="532"/>
        <v>0.48749879026713994</v>
      </c>
      <c r="K6823" s="7" t="str">
        <f t="shared" ca="1" si="530"/>
        <v>BLACK</v>
      </c>
      <c r="L6823" s="7" t="str">
        <f t="shared" ca="1" si="531"/>
        <v>LOSE</v>
      </c>
      <c r="M6823" s="8">
        <f t="shared" ca="1" si="533"/>
        <v>-1</v>
      </c>
      <c r="N6823" s="8">
        <f t="shared" ca="1" si="534"/>
        <v>-196</v>
      </c>
      <c r="O6823" s="32">
        <f ca="1">SUM(M$4:M6823)/I6823</f>
        <v>-2.873900293255132E-2</v>
      </c>
      <c r="P6823" s="47">
        <f ca="1">_xlfn.VAR.P(M$4:M6823)</f>
        <v>0.99917406971044276</v>
      </c>
      <c r="Q6823" s="33">
        <f ca="1">COUNTIF(L$4:L6823, "WIN")/I6823</f>
        <v>0.48563049853372436</v>
      </c>
    </row>
    <row r="6824" spans="9:17" x14ac:dyDescent="0.25">
      <c r="I6824" s="5">
        <v>6821</v>
      </c>
      <c r="J6824" s="9">
        <f t="shared" ca="1" si="532"/>
        <v>0.42387125797962821</v>
      </c>
      <c r="K6824" s="7" t="str">
        <f t="shared" ca="1" si="530"/>
        <v>RED</v>
      </c>
      <c r="L6824" s="7" t="str">
        <f t="shared" ca="1" si="531"/>
        <v>WIN</v>
      </c>
      <c r="M6824" s="8">
        <f t="shared" ca="1" si="533"/>
        <v>1</v>
      </c>
      <c r="N6824" s="8">
        <f t="shared" ca="1" si="534"/>
        <v>-195</v>
      </c>
      <c r="O6824" s="32">
        <f ca="1">SUM(M$4:M6824)/I6824</f>
        <v>-2.8588183550799003E-2</v>
      </c>
      <c r="P6824" s="47">
        <f ca="1">_xlfn.VAR.P(M$4:M6824)</f>
        <v>0.99918271576126583</v>
      </c>
      <c r="Q6824" s="33">
        <f ca="1">COUNTIF(L$4:L6824, "WIN")/I6824</f>
        <v>0.48570590822460052</v>
      </c>
    </row>
    <row r="6825" spans="9:17" x14ac:dyDescent="0.25">
      <c r="I6825" s="5">
        <v>6822</v>
      </c>
      <c r="J6825" s="9">
        <f t="shared" ca="1" si="532"/>
        <v>0.87959559368381179</v>
      </c>
      <c r="K6825" s="7" t="str">
        <f t="shared" ca="1" si="530"/>
        <v>BLACK</v>
      </c>
      <c r="L6825" s="7" t="str">
        <f t="shared" ca="1" si="531"/>
        <v>LOSE</v>
      </c>
      <c r="M6825" s="8">
        <f t="shared" ca="1" si="533"/>
        <v>-1</v>
      </c>
      <c r="N6825" s="8">
        <f t="shared" ca="1" si="534"/>
        <v>-196</v>
      </c>
      <c r="O6825" s="32">
        <f ca="1">SUM(M$4:M6825)/I6825</f>
        <v>-2.8730577543242451E-2</v>
      </c>
      <c r="P6825" s="47">
        <f ca="1">_xlfn.VAR.P(M$4:M6825)</f>
        <v>0.99917455391403176</v>
      </c>
      <c r="Q6825" s="33">
        <f ca="1">COUNTIF(L$4:L6825, "WIN")/I6825</f>
        <v>0.48563471122837876</v>
      </c>
    </row>
    <row r="6826" spans="9:17" x14ac:dyDescent="0.25">
      <c r="I6826" s="5">
        <v>6823</v>
      </c>
      <c r="J6826" s="9">
        <f t="shared" ca="1" si="532"/>
        <v>3.6083222412309213E-2</v>
      </c>
      <c r="K6826" s="7" t="str">
        <f t="shared" ca="1" si="530"/>
        <v>RED</v>
      </c>
      <c r="L6826" s="7" t="str">
        <f t="shared" ca="1" si="531"/>
        <v>WIN</v>
      </c>
      <c r="M6826" s="8">
        <f t="shared" ca="1" si="533"/>
        <v>1</v>
      </c>
      <c r="N6826" s="8">
        <f t="shared" ca="1" si="534"/>
        <v>-195</v>
      </c>
      <c r="O6826" s="32">
        <f ca="1">SUM(M$4:M6826)/I6826</f>
        <v>-2.8579803605452148E-2</v>
      </c>
      <c r="P6826" s="47">
        <f ca="1">_xlfn.VAR.P(M$4:M6826)</f>
        <v>0.99918319482587381</v>
      </c>
      <c r="Q6826" s="33">
        <f ca="1">COUNTIF(L$4:L6826, "WIN")/I6826</f>
        <v>0.48571009819727395</v>
      </c>
    </row>
    <row r="6827" spans="9:17" x14ac:dyDescent="0.25">
      <c r="I6827" s="5">
        <v>6824</v>
      </c>
      <c r="J6827" s="9">
        <f t="shared" ca="1" si="532"/>
        <v>0.66727830580882785</v>
      </c>
      <c r="K6827" s="7" t="str">
        <f t="shared" ca="1" si="530"/>
        <v>BLACK</v>
      </c>
      <c r="L6827" s="7" t="str">
        <f t="shared" ca="1" si="531"/>
        <v>LOSE</v>
      </c>
      <c r="M6827" s="8">
        <f t="shared" ca="1" si="533"/>
        <v>-1</v>
      </c>
      <c r="N6827" s="8">
        <f t="shared" ca="1" si="534"/>
        <v>-196</v>
      </c>
      <c r="O6827" s="32">
        <f ca="1">SUM(M$4:M6827)/I6827</f>
        <v>-2.8722157092614303E-2</v>
      </c>
      <c r="P6827" s="47">
        <f ca="1">_xlfn.VAR.P(M$4:M6827)</f>
        <v>0.99917503769194715</v>
      </c>
      <c r="Q6827" s="33">
        <f ca="1">COUNTIF(L$4:L6827, "WIN")/I6827</f>
        <v>0.48563892145369286</v>
      </c>
    </row>
    <row r="6828" spans="9:17" x14ac:dyDescent="0.25">
      <c r="I6828" s="5">
        <v>6825</v>
      </c>
      <c r="J6828" s="9">
        <f t="shared" ca="1" si="532"/>
        <v>0.80654782627117227</v>
      </c>
      <c r="K6828" s="7" t="str">
        <f t="shared" ca="1" si="530"/>
        <v>BLACK</v>
      </c>
      <c r="L6828" s="7" t="str">
        <f t="shared" ca="1" si="531"/>
        <v>LOSE</v>
      </c>
      <c r="M6828" s="8">
        <f t="shared" ca="1" si="533"/>
        <v>-1</v>
      </c>
      <c r="N6828" s="8">
        <f t="shared" ca="1" si="534"/>
        <v>-197</v>
      </c>
      <c r="O6828" s="32">
        <f ca="1">SUM(M$4:M6828)/I6828</f>
        <v>-2.8864468864468865E-2</v>
      </c>
      <c r="P6828" s="47">
        <f ca="1">_xlfn.VAR.P(M$4:M6828)</f>
        <v>0.99916684243717213</v>
      </c>
      <c r="Q6828" s="33">
        <f ca="1">COUNTIF(L$4:L6828, "WIN")/I6828</f>
        <v>0.48556776556776554</v>
      </c>
    </row>
    <row r="6829" spans="9:17" x14ac:dyDescent="0.25">
      <c r="I6829" s="5">
        <v>6826</v>
      </c>
      <c r="J6829" s="9">
        <f t="shared" ca="1" si="532"/>
        <v>0.51841651528062183</v>
      </c>
      <c r="K6829" s="7" t="str">
        <f t="shared" ca="1" si="530"/>
        <v>BLACK</v>
      </c>
      <c r="L6829" s="7" t="str">
        <f t="shared" ca="1" si="531"/>
        <v>LOSE</v>
      </c>
      <c r="M6829" s="8">
        <f t="shared" ca="1" si="533"/>
        <v>-1</v>
      </c>
      <c r="N6829" s="8">
        <f t="shared" ca="1" si="534"/>
        <v>-198</v>
      </c>
      <c r="O6829" s="32">
        <f ca="1">SUM(M$4:M6829)/I6829</f>
        <v>-2.9006738939349547E-2</v>
      </c>
      <c r="P6829" s="47">
        <f ca="1">_xlfn.VAR.P(M$4:M6829)</f>
        <v>0.99915860909610443</v>
      </c>
      <c r="Q6829" s="33">
        <f ca="1">COUNTIF(L$4:L6829, "WIN")/I6829</f>
        <v>0.48549663053032521</v>
      </c>
    </row>
    <row r="6830" spans="9:17" x14ac:dyDescent="0.25">
      <c r="I6830" s="5">
        <v>6827</v>
      </c>
      <c r="J6830" s="9">
        <f t="shared" ca="1" si="532"/>
        <v>0.58638273328591783</v>
      </c>
      <c r="K6830" s="7" t="str">
        <f t="shared" ca="1" si="530"/>
        <v>BLACK</v>
      </c>
      <c r="L6830" s="7" t="str">
        <f t="shared" ca="1" si="531"/>
        <v>LOSE</v>
      </c>
      <c r="M6830" s="8">
        <f t="shared" ca="1" si="533"/>
        <v>-1</v>
      </c>
      <c r="N6830" s="8">
        <f t="shared" ca="1" si="534"/>
        <v>-199</v>
      </c>
      <c r="O6830" s="32">
        <f ca="1">SUM(M$4:M6830)/I6830</f>
        <v>-2.9148967335579319E-2</v>
      </c>
      <c r="P6830" s="47">
        <f ca="1">_xlfn.VAR.P(M$4:M6830)</f>
        <v>0.99915033770326933</v>
      </c>
      <c r="Q6830" s="33">
        <f ca="1">COUNTIF(L$4:L6830, "WIN")/I6830</f>
        <v>0.48542551633221032</v>
      </c>
    </row>
    <row r="6831" spans="9:17" x14ac:dyDescent="0.25">
      <c r="I6831" s="5">
        <v>6828</v>
      </c>
      <c r="J6831" s="9">
        <f t="shared" ca="1" si="532"/>
        <v>0.13309542495140803</v>
      </c>
      <c r="K6831" s="7" t="str">
        <f t="shared" ca="1" si="530"/>
        <v>RED</v>
      </c>
      <c r="L6831" s="7" t="str">
        <f t="shared" ca="1" si="531"/>
        <v>WIN</v>
      </c>
      <c r="M6831" s="8">
        <f t="shared" ca="1" si="533"/>
        <v>1</v>
      </c>
      <c r="N6831" s="8">
        <f t="shared" ca="1" si="534"/>
        <v>-198</v>
      </c>
      <c r="O6831" s="32">
        <f ca="1">SUM(M$4:M6831)/I6831</f>
        <v>-2.8998242530755711E-2</v>
      </c>
      <c r="P6831" s="47">
        <f ca="1">_xlfn.VAR.P(M$4:M6831)</f>
        <v>0.99915910193012747</v>
      </c>
      <c r="Q6831" s="33">
        <f ca="1">COUNTIF(L$4:L6831, "WIN")/I6831</f>
        <v>0.48550087873462217</v>
      </c>
    </row>
    <row r="6832" spans="9:17" x14ac:dyDescent="0.25">
      <c r="I6832" s="5">
        <v>6829</v>
      </c>
      <c r="J6832" s="9">
        <f t="shared" ca="1" si="532"/>
        <v>0.31809656745480208</v>
      </c>
      <c r="K6832" s="7" t="str">
        <f t="shared" ca="1" si="530"/>
        <v>RED</v>
      </c>
      <c r="L6832" s="7" t="str">
        <f t="shared" ca="1" si="531"/>
        <v>WIN</v>
      </c>
      <c r="M6832" s="8">
        <f t="shared" ca="1" si="533"/>
        <v>1</v>
      </c>
      <c r="N6832" s="8">
        <f t="shared" ca="1" si="534"/>
        <v>-197</v>
      </c>
      <c r="O6832" s="32">
        <f ca="1">SUM(M$4:M6832)/I6832</f>
        <v>-2.8847561868501976E-2</v>
      </c>
      <c r="P6832" s="47">
        <f ca="1">_xlfn.VAR.P(M$4:M6832)</f>
        <v>0.99916781817424294</v>
      </c>
      <c r="Q6832" s="33">
        <f ca="1">COUNTIF(L$4:L6832, "WIN")/I6832</f>
        <v>0.48557621906574899</v>
      </c>
    </row>
    <row r="6833" spans="9:17" x14ac:dyDescent="0.25">
      <c r="I6833" s="5">
        <v>6830</v>
      </c>
      <c r="J6833" s="9">
        <f t="shared" ca="1" si="532"/>
        <v>0.68155002866046455</v>
      </c>
      <c r="K6833" s="7" t="str">
        <f t="shared" ca="1" si="530"/>
        <v>BLACK</v>
      </c>
      <c r="L6833" s="7" t="str">
        <f t="shared" ca="1" si="531"/>
        <v>LOSE</v>
      </c>
      <c r="M6833" s="8">
        <f t="shared" ca="1" si="533"/>
        <v>-1</v>
      </c>
      <c r="N6833" s="8">
        <f t="shared" ca="1" si="534"/>
        <v>-198</v>
      </c>
      <c r="O6833" s="32">
        <f ca="1">SUM(M$4:M6833)/I6833</f>
        <v>-2.8989751098096633E-2</v>
      </c>
      <c r="P6833" s="47">
        <f ca="1">_xlfn.VAR.P(M$4:M6833)</f>
        <v>0.99915959433127044</v>
      </c>
      <c r="Q6833" s="33">
        <f ca="1">COUNTIF(L$4:L6833, "WIN")/I6833</f>
        <v>0.48550512445095168</v>
      </c>
    </row>
    <row r="6834" spans="9:17" x14ac:dyDescent="0.25">
      <c r="I6834" s="5">
        <v>6831</v>
      </c>
      <c r="J6834" s="9">
        <f t="shared" ca="1" si="532"/>
        <v>0.38556846371935805</v>
      </c>
      <c r="K6834" s="7" t="str">
        <f t="shared" ca="1" si="530"/>
        <v>RED</v>
      </c>
      <c r="L6834" s="7" t="str">
        <f t="shared" ca="1" si="531"/>
        <v>WIN</v>
      </c>
      <c r="M6834" s="8">
        <f t="shared" ca="1" si="533"/>
        <v>1</v>
      </c>
      <c r="N6834" s="8">
        <f t="shared" ca="1" si="534"/>
        <v>-197</v>
      </c>
      <c r="O6834" s="32">
        <f ca="1">SUM(M$4:M6834)/I6834</f>
        <v>-2.8839115795637534E-2</v>
      </c>
      <c r="P6834" s="47">
        <f ca="1">_xlfn.VAR.P(M$4:M6834)</f>
        <v>0.9991683054001258</v>
      </c>
      <c r="Q6834" s="33">
        <f ca="1">COUNTIF(L$4:L6834, "WIN")/I6834</f>
        <v>0.48558044210218121</v>
      </c>
    </row>
    <row r="6835" spans="9:17" x14ac:dyDescent="0.25">
      <c r="I6835" s="5">
        <v>6832</v>
      </c>
      <c r="J6835" s="9">
        <f t="shared" ca="1" si="532"/>
        <v>0.9894558804528355</v>
      </c>
      <c r="K6835" s="7" t="str">
        <f t="shared" ca="1" si="530"/>
        <v>GREEN</v>
      </c>
      <c r="L6835" s="7" t="str">
        <f t="shared" ca="1" si="531"/>
        <v>LOSE</v>
      </c>
      <c r="M6835" s="8">
        <f t="shared" ca="1" si="533"/>
        <v>-1</v>
      </c>
      <c r="N6835" s="8">
        <f t="shared" ca="1" si="534"/>
        <v>-198</v>
      </c>
      <c r="O6835" s="32">
        <f ca="1">SUM(M$4:M6835)/I6835</f>
        <v>-2.8981264637002343E-2</v>
      </c>
      <c r="P6835" s="47">
        <f ca="1">_xlfn.VAR.P(M$4:M6835)</f>
        <v>0.99916008630004005</v>
      </c>
      <c r="Q6835" s="33">
        <f ca="1">COUNTIF(L$4:L6835, "WIN")/I6835</f>
        <v>0.48550936768149883</v>
      </c>
    </row>
    <row r="6836" spans="9:17" x14ac:dyDescent="0.25">
      <c r="I6836" s="5">
        <v>6833</v>
      </c>
      <c r="J6836" s="9">
        <f t="shared" ca="1" si="532"/>
        <v>6.9341490792167892E-2</v>
      </c>
      <c r="K6836" s="7" t="str">
        <f t="shared" ca="1" si="530"/>
        <v>RED</v>
      </c>
      <c r="L6836" s="7" t="str">
        <f t="shared" ca="1" si="531"/>
        <v>WIN</v>
      </c>
      <c r="M6836" s="8">
        <f t="shared" ca="1" si="533"/>
        <v>1</v>
      </c>
      <c r="N6836" s="8">
        <f t="shared" ca="1" si="534"/>
        <v>-197</v>
      </c>
      <c r="O6836" s="32">
        <f ca="1">SUM(M$4:M6836)/I6836</f>
        <v>-2.8830674667056931E-2</v>
      </c>
      <c r="P6836" s="47">
        <f ca="1">_xlfn.VAR.P(M$4:M6836)</f>
        <v>0.99916879219824228</v>
      </c>
      <c r="Q6836" s="33">
        <f ca="1">COUNTIF(L$4:L6836, "WIN")/I6836</f>
        <v>0.48558466266647154</v>
      </c>
    </row>
    <row r="6837" spans="9:17" x14ac:dyDescent="0.25">
      <c r="I6837" s="5">
        <v>6834</v>
      </c>
      <c r="J6837" s="9">
        <f t="shared" ca="1" si="532"/>
        <v>0.9054982552893367</v>
      </c>
      <c r="K6837" s="7" t="str">
        <f t="shared" ca="1" si="530"/>
        <v>BLACK</v>
      </c>
      <c r="L6837" s="7" t="str">
        <f t="shared" ca="1" si="531"/>
        <v>LOSE</v>
      </c>
      <c r="M6837" s="8">
        <f t="shared" ca="1" si="533"/>
        <v>-1</v>
      </c>
      <c r="N6837" s="8">
        <f t="shared" ca="1" si="534"/>
        <v>-198</v>
      </c>
      <c r="O6837" s="32">
        <f ca="1">SUM(M$4:M6837)/I6837</f>
        <v>-2.8972783143107989E-2</v>
      </c>
      <c r="P6837" s="47">
        <f ca="1">_xlfn.VAR.P(M$4:M6837)</f>
        <v>0.99916057783694245</v>
      </c>
      <c r="Q6837" s="33">
        <f ca="1">COUNTIF(L$4:L6837, "WIN")/I6837</f>
        <v>0.48551360842844599</v>
      </c>
    </row>
    <row r="6838" spans="9:17" x14ac:dyDescent="0.25">
      <c r="I6838" s="5">
        <v>6835</v>
      </c>
      <c r="J6838" s="9">
        <f t="shared" ca="1" si="532"/>
        <v>0.88114261335620048</v>
      </c>
      <c r="K6838" s="7" t="str">
        <f t="shared" ca="1" si="530"/>
        <v>BLACK</v>
      </c>
      <c r="L6838" s="7" t="str">
        <f t="shared" ca="1" si="531"/>
        <v>LOSE</v>
      </c>
      <c r="M6838" s="8">
        <f t="shared" ca="1" si="533"/>
        <v>-1</v>
      </c>
      <c r="N6838" s="8">
        <f t="shared" ca="1" si="534"/>
        <v>-199</v>
      </c>
      <c r="O6838" s="32">
        <f ca="1">SUM(M$4:M6838)/I6838</f>
        <v>-2.9114850036576444E-2</v>
      </c>
      <c r="P6838" s="47">
        <f ca="1">_xlfn.VAR.P(M$4:M6838)</f>
        <v>0.99915232550734767</v>
      </c>
      <c r="Q6838" s="33">
        <f ca="1">COUNTIF(L$4:L6838, "WIN")/I6838</f>
        <v>0.48544257498171178</v>
      </c>
    </row>
    <row r="6839" spans="9:17" x14ac:dyDescent="0.25">
      <c r="I6839" s="5">
        <v>6836</v>
      </c>
      <c r="J6839" s="9">
        <f t="shared" ca="1" si="532"/>
        <v>0.73433079128856338</v>
      </c>
      <c r="K6839" s="7" t="str">
        <f t="shared" ca="1" si="530"/>
        <v>BLACK</v>
      </c>
      <c r="L6839" s="7" t="str">
        <f t="shared" ca="1" si="531"/>
        <v>LOSE</v>
      </c>
      <c r="M6839" s="8">
        <f t="shared" ca="1" si="533"/>
        <v>-1</v>
      </c>
      <c r="N6839" s="8">
        <f t="shared" ca="1" si="534"/>
        <v>-200</v>
      </c>
      <c r="O6839" s="32">
        <f ca="1">SUM(M$4:M6839)/I6839</f>
        <v>-2.9256875365710942E-2</v>
      </c>
      <c r="P6839" s="47">
        <f ca="1">_xlfn.VAR.P(M$4:M6839)</f>
        <v>0.99914403524383522</v>
      </c>
      <c r="Q6839" s="33">
        <f ca="1">COUNTIF(L$4:L6839, "WIN")/I6839</f>
        <v>0.48537156231714451</v>
      </c>
    </row>
    <row r="6840" spans="9:17" x14ac:dyDescent="0.25">
      <c r="I6840" s="5">
        <v>6837</v>
      </c>
      <c r="J6840" s="9">
        <f t="shared" ca="1" si="532"/>
        <v>0.61555383444217837</v>
      </c>
      <c r="K6840" s="7" t="str">
        <f t="shared" ca="1" si="530"/>
        <v>BLACK</v>
      </c>
      <c r="L6840" s="7" t="str">
        <f t="shared" ca="1" si="531"/>
        <v>LOSE</v>
      </c>
      <c r="M6840" s="8">
        <f t="shared" ca="1" si="533"/>
        <v>-1</v>
      </c>
      <c r="N6840" s="8">
        <f t="shared" ca="1" si="534"/>
        <v>-201</v>
      </c>
      <c r="O6840" s="32">
        <f ca="1">SUM(M$4:M6840)/I6840</f>
        <v>-2.9398859148749453E-2</v>
      </c>
      <c r="P6840" s="47">
        <f ca="1">_xlfn.VAR.P(M$4:M6840)</f>
        <v>0.99913570708075194</v>
      </c>
      <c r="Q6840" s="33">
        <f ca="1">COUNTIF(L$4:L6840, "WIN")/I6840</f>
        <v>0.4853005704256253</v>
      </c>
    </row>
    <row r="6841" spans="9:17" x14ac:dyDescent="0.25">
      <c r="I6841" s="5">
        <v>6838</v>
      </c>
      <c r="J6841" s="9">
        <f t="shared" ca="1" si="532"/>
        <v>0.47452695658112864</v>
      </c>
      <c r="K6841" s="7" t="str">
        <f t="shared" ca="1" si="530"/>
        <v>RED</v>
      </c>
      <c r="L6841" s="7" t="str">
        <f t="shared" ca="1" si="531"/>
        <v>WIN</v>
      </c>
      <c r="M6841" s="8">
        <f t="shared" ca="1" si="533"/>
        <v>1</v>
      </c>
      <c r="N6841" s="8">
        <f t="shared" ca="1" si="534"/>
        <v>-200</v>
      </c>
      <c r="O6841" s="32">
        <f ca="1">SUM(M$4:M6841)/I6841</f>
        <v>-2.9248318221702253E-2</v>
      </c>
      <c r="P6841" s="47">
        <f ca="1">_xlfn.VAR.P(M$4:M6841)</f>
        <v>0.999144535881202</v>
      </c>
      <c r="Q6841" s="33">
        <f ca="1">COUNTIF(L$4:L6841, "WIN")/I6841</f>
        <v>0.48537584088914887</v>
      </c>
    </row>
    <row r="6842" spans="9:17" x14ac:dyDescent="0.25">
      <c r="I6842" s="5">
        <v>6839</v>
      </c>
      <c r="J6842" s="9">
        <f t="shared" ca="1" si="532"/>
        <v>0.94530397006647993</v>
      </c>
      <c r="K6842" s="7" t="str">
        <f t="shared" ca="1" si="530"/>
        <v>BLACK</v>
      </c>
      <c r="L6842" s="7" t="str">
        <f t="shared" ca="1" si="531"/>
        <v>LOSE</v>
      </c>
      <c r="M6842" s="8">
        <f t="shared" ca="1" si="533"/>
        <v>-1</v>
      </c>
      <c r="N6842" s="8">
        <f t="shared" ca="1" si="534"/>
        <v>-201</v>
      </c>
      <c r="O6842" s="32">
        <f ca="1">SUM(M$4:M6842)/I6842</f>
        <v>-2.9390261734171662E-2</v>
      </c>
      <c r="P6842" s="47">
        <f ca="1">_xlfn.VAR.P(M$4:M6842)</f>
        <v>0.99913621251519691</v>
      </c>
      <c r="Q6842" s="33">
        <f ca="1">COUNTIF(L$4:L6842, "WIN")/I6842</f>
        <v>0.48530486913291415</v>
      </c>
    </row>
    <row r="6843" spans="9:17" x14ac:dyDescent="0.25">
      <c r="I6843" s="5">
        <v>6840</v>
      </c>
      <c r="J6843" s="9">
        <f t="shared" ca="1" si="532"/>
        <v>0.66326612171020083</v>
      </c>
      <c r="K6843" s="7" t="str">
        <f t="shared" ca="1" si="530"/>
        <v>BLACK</v>
      </c>
      <c r="L6843" s="7" t="str">
        <f t="shared" ca="1" si="531"/>
        <v>LOSE</v>
      </c>
      <c r="M6843" s="8">
        <f t="shared" ca="1" si="533"/>
        <v>-1</v>
      </c>
      <c r="N6843" s="8">
        <f t="shared" ca="1" si="534"/>
        <v>-202</v>
      </c>
      <c r="O6843" s="32">
        <f ca="1">SUM(M$4:M6843)/I6843</f>
        <v>-2.9532163742690059E-2</v>
      </c>
      <c r="P6843" s="47">
        <f ca="1">_xlfn.VAR.P(M$4:M6843)</f>
        <v>0.99912785130467496</v>
      </c>
      <c r="Q6843" s="33">
        <f ca="1">COUNTIF(L$4:L6843, "WIN")/I6843</f>
        <v>0.48523391812865496</v>
      </c>
    </row>
    <row r="6844" spans="9:17" x14ac:dyDescent="0.25">
      <c r="I6844" s="5">
        <v>6841</v>
      </c>
      <c r="J6844" s="9">
        <f t="shared" ca="1" si="532"/>
        <v>0.30253644337341579</v>
      </c>
      <c r="K6844" s="7" t="str">
        <f t="shared" ca="1" si="530"/>
        <v>RED</v>
      </c>
      <c r="L6844" s="7" t="str">
        <f t="shared" ca="1" si="531"/>
        <v>WIN</v>
      </c>
      <c r="M6844" s="8">
        <f t="shared" ca="1" si="533"/>
        <v>1</v>
      </c>
      <c r="N6844" s="8">
        <f t="shared" ca="1" si="534"/>
        <v>-201</v>
      </c>
      <c r="O6844" s="32">
        <f ca="1">SUM(M$4:M6844)/I6844</f>
        <v>-2.9381669346586755E-2</v>
      </c>
      <c r="P6844" s="47">
        <f ca="1">_xlfn.VAR.P(M$4:M6844)</f>
        <v>0.99913671750640787</v>
      </c>
      <c r="Q6844" s="33">
        <f ca="1">COUNTIF(L$4:L6844, "WIN")/I6844</f>
        <v>0.48530916532670665</v>
      </c>
    </row>
    <row r="6845" spans="9:17" x14ac:dyDescent="0.25">
      <c r="I6845" s="5">
        <v>6842</v>
      </c>
      <c r="J6845" s="9">
        <f t="shared" ca="1" si="532"/>
        <v>0.4183258143547639</v>
      </c>
      <c r="K6845" s="7" t="str">
        <f t="shared" ca="1" si="530"/>
        <v>RED</v>
      </c>
      <c r="L6845" s="7" t="str">
        <f t="shared" ca="1" si="531"/>
        <v>WIN</v>
      </c>
      <c r="M6845" s="8">
        <f t="shared" ca="1" si="533"/>
        <v>1</v>
      </c>
      <c r="N6845" s="8">
        <f t="shared" ca="1" si="534"/>
        <v>-200</v>
      </c>
      <c r="O6845" s="32">
        <f ca="1">SUM(M$4:M6845)/I6845</f>
        <v>-2.9231218941829874E-2</v>
      </c>
      <c r="P6845" s="47">
        <f ca="1">_xlfn.VAR.P(M$4:M6845)</f>
        <v>0.99914553583917476</v>
      </c>
      <c r="Q6845" s="33">
        <f ca="1">COUNTIF(L$4:L6845, "WIN")/I6845</f>
        <v>0.48538439052908505</v>
      </c>
    </row>
    <row r="6846" spans="9:17" x14ac:dyDescent="0.25">
      <c r="I6846" s="5">
        <v>6843</v>
      </c>
      <c r="J6846" s="9">
        <f t="shared" ca="1" si="532"/>
        <v>0.98106960858833836</v>
      </c>
      <c r="K6846" s="7" t="str">
        <f t="shared" ca="1" si="530"/>
        <v>GREEN</v>
      </c>
      <c r="L6846" s="7" t="str">
        <f t="shared" ca="1" si="531"/>
        <v>LOSE</v>
      </c>
      <c r="M6846" s="8">
        <f t="shared" ca="1" si="533"/>
        <v>-1</v>
      </c>
      <c r="N6846" s="8">
        <f t="shared" ca="1" si="534"/>
        <v>-201</v>
      </c>
      <c r="O6846" s="32">
        <f ca="1">SUM(M$4:M6846)/I6846</f>
        <v>-2.9373081981587022E-2</v>
      </c>
      <c r="P6846" s="47">
        <f ca="1">_xlfn.VAR.P(M$4:M6846)</f>
        <v>0.99913722205490296</v>
      </c>
      <c r="Q6846" s="33">
        <f ca="1">COUNTIF(L$4:L6846, "WIN")/I6846</f>
        <v>0.48531345900920647</v>
      </c>
    </row>
    <row r="6847" spans="9:17" x14ac:dyDescent="0.25">
      <c r="I6847" s="5">
        <v>6844</v>
      </c>
      <c r="J6847" s="9">
        <f t="shared" ca="1" si="532"/>
        <v>0.59181013927013837</v>
      </c>
      <c r="K6847" s="7" t="str">
        <f t="shared" ca="1" si="530"/>
        <v>BLACK</v>
      </c>
      <c r="L6847" s="7" t="str">
        <f t="shared" ca="1" si="531"/>
        <v>LOSE</v>
      </c>
      <c r="M6847" s="8">
        <f t="shared" ca="1" si="533"/>
        <v>-1</v>
      </c>
      <c r="N6847" s="8">
        <f t="shared" ca="1" si="534"/>
        <v>-202</v>
      </c>
      <c r="O6847" s="32">
        <f ca="1">SUM(M$4:M6847)/I6847</f>
        <v>-2.9514903565166568E-2</v>
      </c>
      <c r="P6847" s="47">
        <f ca="1">_xlfn.VAR.P(M$4:M6847)</f>
        <v>0.99912887046753895</v>
      </c>
      <c r="Q6847" s="33">
        <f ca="1">COUNTIF(L$4:L6847, "WIN")/I6847</f>
        <v>0.48524254821741669</v>
      </c>
    </row>
    <row r="6848" spans="9:17" x14ac:dyDescent="0.25">
      <c r="I6848" s="5">
        <v>6845</v>
      </c>
      <c r="J6848" s="9">
        <f t="shared" ca="1" si="532"/>
        <v>0.41691880641023171</v>
      </c>
      <c r="K6848" s="7" t="str">
        <f t="shared" ca="1" si="530"/>
        <v>RED</v>
      </c>
      <c r="L6848" s="7" t="str">
        <f t="shared" ca="1" si="531"/>
        <v>WIN</v>
      </c>
      <c r="M6848" s="8">
        <f t="shared" ca="1" si="533"/>
        <v>1</v>
      </c>
      <c r="N6848" s="8">
        <f t="shared" ca="1" si="534"/>
        <v>-201</v>
      </c>
      <c r="O6848" s="32">
        <f ca="1">SUM(M$4:M6848)/I6848</f>
        <v>-2.9364499634769906E-2</v>
      </c>
      <c r="P6848" s="47">
        <f ca="1">_xlfn.VAR.P(M$4:M6848)</f>
        <v>0.99913772616119956</v>
      </c>
      <c r="Q6848" s="33">
        <f ca="1">COUNTIF(L$4:L6848, "WIN")/I6848</f>
        <v>0.48531775018261503</v>
      </c>
    </row>
    <row r="6849" spans="9:17" x14ac:dyDescent="0.25">
      <c r="I6849" s="5">
        <v>6846</v>
      </c>
      <c r="J6849" s="9">
        <f t="shared" ca="1" si="532"/>
        <v>0.35252967392996581</v>
      </c>
      <c r="K6849" s="7" t="str">
        <f t="shared" ca="1" si="530"/>
        <v>RED</v>
      </c>
      <c r="L6849" s="7" t="str">
        <f t="shared" ca="1" si="531"/>
        <v>WIN</v>
      </c>
      <c r="M6849" s="8">
        <f t="shared" ca="1" si="533"/>
        <v>1</v>
      </c>
      <c r="N6849" s="8">
        <f t="shared" ca="1" si="534"/>
        <v>-200</v>
      </c>
      <c r="O6849" s="32">
        <f ca="1">SUM(M$4:M6849)/I6849</f>
        <v>-2.9214139643587496E-2</v>
      </c>
      <c r="P6849" s="47">
        <f ca="1">_xlfn.VAR.P(M$4:M6849)</f>
        <v>0.99914653404488496</v>
      </c>
      <c r="Q6849" s="33">
        <f ca="1">COUNTIF(L$4:L6849, "WIN")/I6849</f>
        <v>0.48539293017820623</v>
      </c>
    </row>
    <row r="6850" spans="9:17" x14ac:dyDescent="0.25">
      <c r="I6850" s="5">
        <v>6847</v>
      </c>
      <c r="J6850" s="9">
        <f t="shared" ca="1" si="532"/>
        <v>0.52352479647975625</v>
      </c>
      <c r="K6850" s="7" t="str">
        <f t="shared" ca="1" si="530"/>
        <v>BLACK</v>
      </c>
      <c r="L6850" s="7" t="str">
        <f t="shared" ca="1" si="531"/>
        <v>LOSE</v>
      </c>
      <c r="M6850" s="8">
        <f t="shared" ca="1" si="533"/>
        <v>-1</v>
      </c>
      <c r="N6850" s="8">
        <f t="shared" ca="1" si="534"/>
        <v>-201</v>
      </c>
      <c r="O6850" s="32">
        <f ca="1">SUM(M$4:M6850)/I6850</f>
        <v>-2.9355922301737988E-2</v>
      </c>
      <c r="P6850" s="47">
        <f ca="1">_xlfn.VAR.P(M$4:M6850)</f>
        <v>0.99913822982581435</v>
      </c>
      <c r="Q6850" s="33">
        <f ca="1">COUNTIF(L$4:L6850, "WIN")/I6850</f>
        <v>0.485322038849131</v>
      </c>
    </row>
    <row r="6851" spans="9:17" x14ac:dyDescent="0.25">
      <c r="I6851" s="5">
        <v>6848</v>
      </c>
      <c r="J6851" s="9">
        <f t="shared" ca="1" si="532"/>
        <v>0.15638287207640633</v>
      </c>
      <c r="K6851" s="7" t="str">
        <f t="shared" ca="1" si="530"/>
        <v>RED</v>
      </c>
      <c r="L6851" s="7" t="str">
        <f t="shared" ca="1" si="531"/>
        <v>WIN</v>
      </c>
      <c r="M6851" s="8">
        <f t="shared" ca="1" si="533"/>
        <v>1</v>
      </c>
      <c r="N6851" s="8">
        <f t="shared" ca="1" si="534"/>
        <v>-200</v>
      </c>
      <c r="O6851" s="32">
        <f ca="1">SUM(M$4:M6851)/I6851</f>
        <v>-2.9205607476635514E-2</v>
      </c>
      <c r="P6851" s="47">
        <f ca="1">_xlfn.VAR.P(M$4:M6851)</f>
        <v>0.99914703249192072</v>
      </c>
      <c r="Q6851" s="33">
        <f ca="1">COUNTIF(L$4:L6851, "WIN")/I6851</f>
        <v>0.48539719626168226</v>
      </c>
    </row>
    <row r="6852" spans="9:17" x14ac:dyDescent="0.25">
      <c r="I6852" s="5">
        <v>6849</v>
      </c>
      <c r="J6852" s="9">
        <f t="shared" ca="1" si="532"/>
        <v>0.6865792522446752</v>
      </c>
      <c r="K6852" s="7" t="str">
        <f t="shared" ref="K6852:K6915" ca="1" si="535">IF($J6852 &gt;= $D$7, "GREEN", IF($J6852 &gt;= $D$6, "BLACK", "RED"))</f>
        <v>BLACK</v>
      </c>
      <c r="L6852" s="7" t="str">
        <f t="shared" ref="L6852:L6915" ca="1" si="536">IF($K6852 = "RED", "WIN", "LOSE")</f>
        <v>LOSE</v>
      </c>
      <c r="M6852" s="8">
        <f t="shared" ca="1" si="533"/>
        <v>-1</v>
      </c>
      <c r="N6852" s="8">
        <f t="shared" ca="1" si="534"/>
        <v>-201</v>
      </c>
      <c r="O6852" s="32">
        <f ca="1">SUM(M$4:M6852)/I6852</f>
        <v>-2.9347349978098992E-2</v>
      </c>
      <c r="P6852" s="47">
        <f ca="1">_xlfn.VAR.P(M$4:M6852)</f>
        <v>0.99913873304926293</v>
      </c>
      <c r="Q6852" s="33">
        <f ca="1">COUNTIF(L$4:L6852, "WIN")/I6852</f>
        <v>0.48532632501095052</v>
      </c>
    </row>
    <row r="6853" spans="9:17" x14ac:dyDescent="0.25">
      <c r="I6853" s="5">
        <v>6850</v>
      </c>
      <c r="J6853" s="9">
        <f t="shared" ca="1" si="532"/>
        <v>0.11260155515867432</v>
      </c>
      <c r="K6853" s="7" t="str">
        <f t="shared" ca="1" si="535"/>
        <v>RED</v>
      </c>
      <c r="L6853" s="7" t="str">
        <f t="shared" ca="1" si="536"/>
        <v>WIN</v>
      </c>
      <c r="M6853" s="8">
        <f t="shared" ca="1" si="533"/>
        <v>1</v>
      </c>
      <c r="N6853" s="8">
        <f t="shared" ca="1" si="534"/>
        <v>-200</v>
      </c>
      <c r="O6853" s="32">
        <f ca="1">SUM(M$4:M6853)/I6853</f>
        <v>-2.9197080291970802E-2</v>
      </c>
      <c r="P6853" s="47">
        <f ca="1">_xlfn.VAR.P(M$4:M6853)</f>
        <v>0.99914753050242422</v>
      </c>
      <c r="Q6853" s="33">
        <f ca="1">COUNTIF(L$4:L6853, "WIN")/I6853</f>
        <v>0.48540145985401462</v>
      </c>
    </row>
    <row r="6854" spans="9:17" x14ac:dyDescent="0.25">
      <c r="I6854" s="5">
        <v>6851</v>
      </c>
      <c r="J6854" s="9">
        <f t="shared" ref="J6854:J6917" ca="1" si="537">RAND()</f>
        <v>0.57041814706160554</v>
      </c>
      <c r="K6854" s="7" t="str">
        <f t="shared" ca="1" si="535"/>
        <v>BLACK</v>
      </c>
      <c r="L6854" s="7" t="str">
        <f t="shared" ca="1" si="536"/>
        <v>LOSE</v>
      </c>
      <c r="M6854" s="8">
        <f t="shared" ref="M6854:M6917" ca="1" si="538">IF($L6854 = "WIN", 1, -1)</f>
        <v>-1</v>
      </c>
      <c r="N6854" s="8">
        <f t="shared" ref="N6854:N6917" ca="1" si="539">N6853+M6854</f>
        <v>-201</v>
      </c>
      <c r="O6854" s="32">
        <f ca="1">SUM(M$4:M6854)/I6854</f>
        <v>-2.9338782659465771E-2</v>
      </c>
      <c r="P6854" s="47">
        <f ca="1">_xlfn.VAR.P(M$4:M6854)</f>
        <v>0.99913923583206066</v>
      </c>
      <c r="Q6854" s="33">
        <f ca="1">COUNTIF(L$4:L6854, "WIN")/I6854</f>
        <v>0.48533060867026712</v>
      </c>
    </row>
    <row r="6855" spans="9:17" x14ac:dyDescent="0.25">
      <c r="I6855" s="5">
        <v>6852</v>
      </c>
      <c r="J6855" s="9">
        <f t="shared" ca="1" si="537"/>
        <v>0.91988582346806469</v>
      </c>
      <c r="K6855" s="7" t="str">
        <f t="shared" ca="1" si="535"/>
        <v>BLACK</v>
      </c>
      <c r="L6855" s="7" t="str">
        <f t="shared" ca="1" si="536"/>
        <v>LOSE</v>
      </c>
      <c r="M6855" s="8">
        <f t="shared" ca="1" si="538"/>
        <v>-1</v>
      </c>
      <c r="N6855" s="8">
        <f t="shared" ca="1" si="539"/>
        <v>-202</v>
      </c>
      <c r="O6855" s="32">
        <f ca="1">SUM(M$4:M6855)/I6855</f>
        <v>-2.9480443666082896E-2</v>
      </c>
      <c r="P6855" s="47">
        <f ca="1">_xlfn.VAR.P(M$4:M6855)</f>
        <v>0.99913090344125088</v>
      </c>
      <c r="Q6855" s="33">
        <f ca="1">COUNTIF(L$4:L6855, "WIN")/I6855</f>
        <v>0.48525977816695853</v>
      </c>
    </row>
    <row r="6856" spans="9:17" x14ac:dyDescent="0.25">
      <c r="I6856" s="5">
        <v>6853</v>
      </c>
      <c r="J6856" s="9">
        <f t="shared" ca="1" si="537"/>
        <v>0.86012698404347809</v>
      </c>
      <c r="K6856" s="7" t="str">
        <f t="shared" ca="1" si="535"/>
        <v>BLACK</v>
      </c>
      <c r="L6856" s="7" t="str">
        <f t="shared" ca="1" si="536"/>
        <v>LOSE</v>
      </c>
      <c r="M6856" s="8">
        <f t="shared" ca="1" si="538"/>
        <v>-1</v>
      </c>
      <c r="N6856" s="8">
        <f t="shared" ca="1" si="539"/>
        <v>-203</v>
      </c>
      <c r="O6856" s="32">
        <f ca="1">SUM(M$4:M6856)/I6856</f>
        <v>-2.9622063329928498E-2</v>
      </c>
      <c r="P6856" s="47">
        <f ca="1">_xlfn.VAR.P(M$4:M6856)</f>
        <v>0.99912253336407775</v>
      </c>
      <c r="Q6856" s="33">
        <f ca="1">COUNTIF(L$4:L6856, "WIN")/I6856</f>
        <v>0.48518896833503578</v>
      </c>
    </row>
    <row r="6857" spans="9:17" x14ac:dyDescent="0.25">
      <c r="I6857" s="5">
        <v>6854</v>
      </c>
      <c r="J6857" s="9">
        <f t="shared" ca="1" si="537"/>
        <v>2.7718791592083569E-2</v>
      </c>
      <c r="K6857" s="7" t="str">
        <f t="shared" ca="1" si="535"/>
        <v>RED</v>
      </c>
      <c r="L6857" s="7" t="str">
        <f t="shared" ca="1" si="536"/>
        <v>WIN</v>
      </c>
      <c r="M6857" s="8">
        <f t="shared" ca="1" si="538"/>
        <v>1</v>
      </c>
      <c r="N6857" s="8">
        <f t="shared" ca="1" si="539"/>
        <v>-202</v>
      </c>
      <c r="O6857" s="32">
        <f ca="1">SUM(M$4:M6857)/I6857</f>
        <v>-2.9471841260577766E-2</v>
      </c>
      <c r="P6857" s="47">
        <f ca="1">_xlfn.VAR.P(M$4:M6857)</f>
        <v>0.99913141057271126</v>
      </c>
      <c r="Q6857" s="33">
        <f ca="1">COUNTIF(L$4:L6857, "WIN")/I6857</f>
        <v>0.48526407936971111</v>
      </c>
    </row>
    <row r="6858" spans="9:17" x14ac:dyDescent="0.25">
      <c r="I6858" s="5">
        <v>6855</v>
      </c>
      <c r="J6858" s="9">
        <f t="shared" ca="1" si="537"/>
        <v>0.38784890283078943</v>
      </c>
      <c r="K6858" s="7" t="str">
        <f t="shared" ca="1" si="535"/>
        <v>RED</v>
      </c>
      <c r="L6858" s="7" t="str">
        <f t="shared" ca="1" si="536"/>
        <v>WIN</v>
      </c>
      <c r="M6858" s="8">
        <f t="shared" ca="1" si="538"/>
        <v>1</v>
      </c>
      <c r="N6858" s="8">
        <f t="shared" ca="1" si="539"/>
        <v>-201</v>
      </c>
      <c r="O6858" s="32">
        <f ca="1">SUM(M$4:M6858)/I6858</f>
        <v>-2.9321663019693654E-2</v>
      </c>
      <c r="P6858" s="47">
        <f ca="1">_xlfn.VAR.P(M$4:M6858)</f>
        <v>0.99914024007775948</v>
      </c>
      <c r="Q6858" s="33">
        <f ca="1">COUNTIF(L$4:L6858, "WIN")/I6858</f>
        <v>0.48533916849015318</v>
      </c>
    </row>
    <row r="6859" spans="9:17" x14ac:dyDescent="0.25">
      <c r="I6859" s="5">
        <v>6856</v>
      </c>
      <c r="J6859" s="9">
        <f t="shared" ca="1" si="537"/>
        <v>0.41606784736042379</v>
      </c>
      <c r="K6859" s="7" t="str">
        <f t="shared" ca="1" si="535"/>
        <v>RED</v>
      </c>
      <c r="L6859" s="7" t="str">
        <f t="shared" ca="1" si="536"/>
        <v>WIN</v>
      </c>
      <c r="M6859" s="8">
        <f t="shared" ca="1" si="538"/>
        <v>1</v>
      </c>
      <c r="N6859" s="8">
        <f t="shared" ca="1" si="539"/>
        <v>-200</v>
      </c>
      <c r="O6859" s="32">
        <f ca="1">SUM(M$4:M6859)/I6859</f>
        <v>-2.9171528588098017E-2</v>
      </c>
      <c r="P6859" s="47">
        <f ca="1">_xlfn.VAR.P(M$4:M6859)</f>
        <v>0.99914902191983379</v>
      </c>
      <c r="Q6859" s="33">
        <f ca="1">COUNTIF(L$4:L6859, "WIN")/I6859</f>
        <v>0.48541423570595099</v>
      </c>
    </row>
    <row r="6860" spans="9:17" x14ac:dyDescent="0.25">
      <c r="I6860" s="5">
        <v>6857</v>
      </c>
      <c r="J6860" s="9">
        <f t="shared" ca="1" si="537"/>
        <v>0.62779381376634735</v>
      </c>
      <c r="K6860" s="7" t="str">
        <f t="shared" ca="1" si="535"/>
        <v>BLACK</v>
      </c>
      <c r="L6860" s="7" t="str">
        <f t="shared" ca="1" si="536"/>
        <v>LOSE</v>
      </c>
      <c r="M6860" s="8">
        <f t="shared" ca="1" si="538"/>
        <v>-1</v>
      </c>
      <c r="N6860" s="8">
        <f t="shared" ca="1" si="539"/>
        <v>-201</v>
      </c>
      <c r="O6860" s="32">
        <f ca="1">SUM(M$4:M6860)/I6860</f>
        <v>-2.9313110689806039E-2</v>
      </c>
      <c r="P6860" s="47">
        <f ca="1">_xlfn.VAR.P(M$4:M6860)</f>
        <v>0.99914074154168719</v>
      </c>
      <c r="Q6860" s="33">
        <f ca="1">COUNTIF(L$4:L6860, "WIN")/I6860</f>
        <v>0.48534344465509699</v>
      </c>
    </row>
    <row r="6861" spans="9:17" x14ac:dyDescent="0.25">
      <c r="I6861" s="5">
        <v>6858</v>
      </c>
      <c r="J6861" s="9">
        <f t="shared" ca="1" si="537"/>
        <v>0.50992662876058625</v>
      </c>
      <c r="K6861" s="7" t="str">
        <f t="shared" ca="1" si="535"/>
        <v>BLACK</v>
      </c>
      <c r="L6861" s="7" t="str">
        <f t="shared" ca="1" si="536"/>
        <v>LOSE</v>
      </c>
      <c r="M6861" s="8">
        <f t="shared" ca="1" si="538"/>
        <v>-1</v>
      </c>
      <c r="N6861" s="8">
        <f t="shared" ca="1" si="539"/>
        <v>-202</v>
      </c>
      <c r="O6861" s="32">
        <f ca="1">SUM(M$4:M6861)/I6861</f>
        <v>-2.9454651501895596E-2</v>
      </c>
      <c r="P6861" s="47">
        <f ca="1">_xlfn.VAR.P(M$4:M6861)</f>
        <v>0.99913242350490183</v>
      </c>
      <c r="Q6861" s="33">
        <f ca="1">COUNTIF(L$4:L6861, "WIN")/I6861</f>
        <v>0.48527267424905218</v>
      </c>
    </row>
    <row r="6862" spans="9:17" x14ac:dyDescent="0.25">
      <c r="I6862" s="5">
        <v>6859</v>
      </c>
      <c r="J6862" s="9">
        <f t="shared" ca="1" si="537"/>
        <v>0.55037886319626128</v>
      </c>
      <c r="K6862" s="7" t="str">
        <f t="shared" ca="1" si="535"/>
        <v>BLACK</v>
      </c>
      <c r="L6862" s="7" t="str">
        <f t="shared" ca="1" si="536"/>
        <v>LOSE</v>
      </c>
      <c r="M6862" s="8">
        <f t="shared" ca="1" si="538"/>
        <v>-1</v>
      </c>
      <c r="N6862" s="8">
        <f t="shared" ca="1" si="539"/>
        <v>-203</v>
      </c>
      <c r="O6862" s="32">
        <f ca="1">SUM(M$4:M6862)/I6862</f>
        <v>-2.9596151042426008E-2</v>
      </c>
      <c r="P6862" s="47">
        <f ca="1">_xlfn.VAR.P(M$4:M6862)</f>
        <v>0.99912406784347385</v>
      </c>
      <c r="Q6862" s="33">
        <f ca="1">COUNTIF(L$4:L6862, "WIN")/I6862</f>
        <v>0.48520192447878702</v>
      </c>
    </row>
    <row r="6863" spans="9:17" x14ac:dyDescent="0.25">
      <c r="I6863" s="5">
        <v>6860</v>
      </c>
      <c r="J6863" s="9">
        <f t="shared" ca="1" si="537"/>
        <v>0.78057686251268266</v>
      </c>
      <c r="K6863" s="7" t="str">
        <f t="shared" ca="1" si="535"/>
        <v>BLACK</v>
      </c>
      <c r="L6863" s="7" t="str">
        <f t="shared" ca="1" si="536"/>
        <v>LOSE</v>
      </c>
      <c r="M6863" s="8">
        <f t="shared" ca="1" si="538"/>
        <v>-1</v>
      </c>
      <c r="N6863" s="8">
        <f t="shared" ca="1" si="539"/>
        <v>-204</v>
      </c>
      <c r="O6863" s="32">
        <f ca="1">SUM(M$4:M6863)/I6863</f>
        <v>-2.9737609329446066E-2</v>
      </c>
      <c r="P6863" s="47">
        <f ca="1">_xlfn.VAR.P(M$4:M6863)</f>
        <v>0.9991156745913693</v>
      </c>
      <c r="Q6863" s="33">
        <f ca="1">COUNTIF(L$4:L6863, "WIN")/I6863</f>
        <v>0.48513119533527699</v>
      </c>
    </row>
    <row r="6864" spans="9:17" x14ac:dyDescent="0.25">
      <c r="I6864" s="5">
        <v>6861</v>
      </c>
      <c r="J6864" s="9">
        <f t="shared" ca="1" si="537"/>
        <v>0.73186951176558324</v>
      </c>
      <c r="K6864" s="7" t="str">
        <f t="shared" ca="1" si="535"/>
        <v>BLACK</v>
      </c>
      <c r="L6864" s="7" t="str">
        <f t="shared" ca="1" si="536"/>
        <v>LOSE</v>
      </c>
      <c r="M6864" s="8">
        <f t="shared" ca="1" si="538"/>
        <v>-1</v>
      </c>
      <c r="N6864" s="8">
        <f t="shared" ca="1" si="539"/>
        <v>-205</v>
      </c>
      <c r="O6864" s="32">
        <f ca="1">SUM(M$4:M6864)/I6864</f>
        <v>-2.9879026380994024E-2</v>
      </c>
      <c r="P6864" s="47">
        <f ca="1">_xlfn.VAR.P(M$4:M6864)</f>
        <v>0.99910724378252391</v>
      </c>
      <c r="Q6864" s="33">
        <f ca="1">COUNTIF(L$4:L6864, "WIN")/I6864</f>
        <v>0.48506048680950298</v>
      </c>
    </row>
    <row r="6865" spans="9:17" x14ac:dyDescent="0.25">
      <c r="I6865" s="5">
        <v>6862</v>
      </c>
      <c r="J6865" s="9">
        <f t="shared" ca="1" si="537"/>
        <v>0.5275472970617674</v>
      </c>
      <c r="K6865" s="7" t="str">
        <f t="shared" ca="1" si="535"/>
        <v>BLACK</v>
      </c>
      <c r="L6865" s="7" t="str">
        <f t="shared" ca="1" si="536"/>
        <v>LOSE</v>
      </c>
      <c r="M6865" s="8">
        <f t="shared" ca="1" si="538"/>
        <v>-1</v>
      </c>
      <c r="N6865" s="8">
        <f t="shared" ca="1" si="539"/>
        <v>-206</v>
      </c>
      <c r="O6865" s="32">
        <f ca="1">SUM(M$4:M6865)/I6865</f>
        <v>-3.0020402215097639E-2</v>
      </c>
      <c r="P6865" s="47">
        <f ca="1">_xlfn.VAR.P(M$4:M6865)</f>
        <v>0.9990987754508438</v>
      </c>
      <c r="Q6865" s="33">
        <f ca="1">COUNTIF(L$4:L6865, "WIN")/I6865</f>
        <v>0.4849897988924512</v>
      </c>
    </row>
    <row r="6866" spans="9:17" x14ac:dyDescent="0.25">
      <c r="I6866" s="5">
        <v>6863</v>
      </c>
      <c r="J6866" s="9">
        <f t="shared" ca="1" si="537"/>
        <v>0.5498388986715006</v>
      </c>
      <c r="K6866" s="7" t="str">
        <f t="shared" ca="1" si="535"/>
        <v>BLACK</v>
      </c>
      <c r="L6866" s="7" t="str">
        <f t="shared" ca="1" si="536"/>
        <v>LOSE</v>
      </c>
      <c r="M6866" s="8">
        <f t="shared" ca="1" si="538"/>
        <v>-1</v>
      </c>
      <c r="N6866" s="8">
        <f t="shared" ca="1" si="539"/>
        <v>-207</v>
      </c>
      <c r="O6866" s="32">
        <f ca="1">SUM(M$4:M6866)/I6866</f>
        <v>-3.0161736849774152E-2</v>
      </c>
      <c r="P6866" s="47">
        <f ca="1">_xlfn.VAR.P(M$4:M6866)</f>
        <v>0.99909026963020497</v>
      </c>
      <c r="Q6866" s="33">
        <f ca="1">COUNTIF(L$4:L6866, "WIN")/I6866</f>
        <v>0.4849191315751129</v>
      </c>
    </row>
    <row r="6867" spans="9:17" x14ac:dyDescent="0.25">
      <c r="I6867" s="5">
        <v>6864</v>
      </c>
      <c r="J6867" s="9">
        <f t="shared" ca="1" si="537"/>
        <v>0.82080593911674737</v>
      </c>
      <c r="K6867" s="7" t="str">
        <f t="shared" ca="1" si="535"/>
        <v>BLACK</v>
      </c>
      <c r="L6867" s="7" t="str">
        <f t="shared" ca="1" si="536"/>
        <v>LOSE</v>
      </c>
      <c r="M6867" s="8">
        <f t="shared" ca="1" si="538"/>
        <v>-1</v>
      </c>
      <c r="N6867" s="8">
        <f t="shared" ca="1" si="539"/>
        <v>-208</v>
      </c>
      <c r="O6867" s="32">
        <f ca="1">SUM(M$4:M6867)/I6867</f>
        <v>-3.0303030303030304E-2</v>
      </c>
      <c r="P6867" s="47">
        <f ca="1">_xlfn.VAR.P(M$4:M6867)</f>
        <v>0.99908172635445358</v>
      </c>
      <c r="Q6867" s="33">
        <f ca="1">COUNTIF(L$4:L6867, "WIN")/I6867</f>
        <v>0.48484848484848486</v>
      </c>
    </row>
    <row r="6868" spans="9:17" x14ac:dyDescent="0.25">
      <c r="I6868" s="5">
        <v>6865</v>
      </c>
      <c r="J6868" s="9">
        <f t="shared" ca="1" si="537"/>
        <v>0.69646243304019939</v>
      </c>
      <c r="K6868" s="7" t="str">
        <f t="shared" ca="1" si="535"/>
        <v>BLACK</v>
      </c>
      <c r="L6868" s="7" t="str">
        <f t="shared" ca="1" si="536"/>
        <v>LOSE</v>
      </c>
      <c r="M6868" s="8">
        <f t="shared" ca="1" si="538"/>
        <v>-1</v>
      </c>
      <c r="N6868" s="8">
        <f t="shared" ca="1" si="539"/>
        <v>-209</v>
      </c>
      <c r="O6868" s="32">
        <f ca="1">SUM(M$4:M6868)/I6868</f>
        <v>-3.0444282592862346E-2</v>
      </c>
      <c r="P6868" s="47">
        <f ca="1">_xlfn.VAR.P(M$4:M6868)</f>
        <v>0.9990731456574059</v>
      </c>
      <c r="Q6868" s="33">
        <f ca="1">COUNTIF(L$4:L6868, "WIN")/I6868</f>
        <v>0.48477785870356882</v>
      </c>
    </row>
    <row r="6869" spans="9:17" x14ac:dyDescent="0.25">
      <c r="I6869" s="5">
        <v>6866</v>
      </c>
      <c r="J6869" s="9">
        <f t="shared" ca="1" si="537"/>
        <v>1.0353920878646172E-2</v>
      </c>
      <c r="K6869" s="7" t="str">
        <f t="shared" ca="1" si="535"/>
        <v>RED</v>
      </c>
      <c r="L6869" s="7" t="str">
        <f t="shared" ca="1" si="536"/>
        <v>WIN</v>
      </c>
      <c r="M6869" s="8">
        <f t="shared" ca="1" si="538"/>
        <v>1</v>
      </c>
      <c r="N6869" s="8">
        <f t="shared" ca="1" si="539"/>
        <v>-208</v>
      </c>
      <c r="O6869" s="32">
        <f ca="1">SUM(M$4:M6869)/I6869</f>
        <v>-3.0294203320710748E-2</v>
      </c>
      <c r="P6869" s="47">
        <f ca="1">_xlfn.VAR.P(M$4:M6869)</f>
        <v>0.99908226124516342</v>
      </c>
      <c r="Q6869" s="33">
        <f ca="1">COUNTIF(L$4:L6869, "WIN")/I6869</f>
        <v>0.48485289833964462</v>
      </c>
    </row>
    <row r="6870" spans="9:17" x14ac:dyDescent="0.25">
      <c r="I6870" s="5">
        <v>6867</v>
      </c>
      <c r="J6870" s="9">
        <f t="shared" ca="1" si="537"/>
        <v>0.61783917921636977</v>
      </c>
      <c r="K6870" s="7" t="str">
        <f t="shared" ca="1" si="535"/>
        <v>BLACK</v>
      </c>
      <c r="L6870" s="7" t="str">
        <f t="shared" ca="1" si="536"/>
        <v>LOSE</v>
      </c>
      <c r="M6870" s="8">
        <f t="shared" ca="1" si="538"/>
        <v>-1</v>
      </c>
      <c r="N6870" s="8">
        <f t="shared" ca="1" si="539"/>
        <v>-209</v>
      </c>
      <c r="O6870" s="32">
        <f ca="1">SUM(M$4:M6870)/I6870</f>
        <v>-3.0435415756516673E-2</v>
      </c>
      <c r="P6870" s="47">
        <f ca="1">_xlfn.VAR.P(M$4:M6870)</f>
        <v>0.99907368546772801</v>
      </c>
      <c r="Q6870" s="33">
        <f ca="1">COUNTIF(L$4:L6870, "WIN")/I6870</f>
        <v>0.48478229212174168</v>
      </c>
    </row>
    <row r="6871" spans="9:17" x14ac:dyDescent="0.25">
      <c r="I6871" s="5">
        <v>6868</v>
      </c>
      <c r="J6871" s="9">
        <f t="shared" ca="1" si="537"/>
        <v>0.42817008545733271</v>
      </c>
      <c r="K6871" s="7" t="str">
        <f t="shared" ca="1" si="535"/>
        <v>RED</v>
      </c>
      <c r="L6871" s="7" t="str">
        <f t="shared" ca="1" si="536"/>
        <v>WIN</v>
      </c>
      <c r="M6871" s="8">
        <f t="shared" ca="1" si="538"/>
        <v>1</v>
      </c>
      <c r="N6871" s="8">
        <f t="shared" ca="1" si="539"/>
        <v>-208</v>
      </c>
      <c r="O6871" s="32">
        <f ca="1">SUM(M$4:M6871)/I6871</f>
        <v>-3.0285381479324403E-2</v>
      </c>
      <c r="P6871" s="47">
        <f ca="1">_xlfn.VAR.P(M$4:M6871)</f>
        <v>0.99908279566865177</v>
      </c>
      <c r="Q6871" s="33">
        <f ca="1">COUNTIF(L$4:L6871, "WIN")/I6871</f>
        <v>0.48485730926033782</v>
      </c>
    </row>
    <row r="6872" spans="9:17" x14ac:dyDescent="0.25">
      <c r="I6872" s="5">
        <v>6869</v>
      </c>
      <c r="J6872" s="9">
        <f t="shared" ca="1" si="537"/>
        <v>0.98162967077547625</v>
      </c>
      <c r="K6872" s="7" t="str">
        <f t="shared" ca="1" si="535"/>
        <v>GREEN</v>
      </c>
      <c r="L6872" s="7" t="str">
        <f t="shared" ca="1" si="536"/>
        <v>LOSE</v>
      </c>
      <c r="M6872" s="8">
        <f t="shared" ca="1" si="538"/>
        <v>-1</v>
      </c>
      <c r="N6872" s="8">
        <f t="shared" ca="1" si="539"/>
        <v>-209</v>
      </c>
      <c r="O6872" s="32">
        <f ca="1">SUM(M$4:M6872)/I6872</f>
        <v>-3.0426554083563838E-2</v>
      </c>
      <c r="P6872" s="47">
        <f ca="1">_xlfn.VAR.P(M$4:M6872)</f>
        <v>0.99907422480660002</v>
      </c>
      <c r="Q6872" s="33">
        <f ca="1">COUNTIF(L$4:L6872, "WIN")/I6872</f>
        <v>0.48478672295821806</v>
      </c>
    </row>
    <row r="6873" spans="9:17" x14ac:dyDescent="0.25">
      <c r="I6873" s="5">
        <v>6870</v>
      </c>
      <c r="J6873" s="9">
        <f t="shared" ca="1" si="537"/>
        <v>0.14325725205164275</v>
      </c>
      <c r="K6873" s="7" t="str">
        <f t="shared" ca="1" si="535"/>
        <v>RED</v>
      </c>
      <c r="L6873" s="7" t="str">
        <f t="shared" ca="1" si="536"/>
        <v>WIN</v>
      </c>
      <c r="M6873" s="8">
        <f t="shared" ca="1" si="538"/>
        <v>1</v>
      </c>
      <c r="N6873" s="8">
        <f t="shared" ca="1" si="539"/>
        <v>-208</v>
      </c>
      <c r="O6873" s="32">
        <f ca="1">SUM(M$4:M6873)/I6873</f>
        <v>-3.0276564774381367E-2</v>
      </c>
      <c r="P6873" s="47">
        <f ca="1">_xlfn.VAR.P(M$4:M6873)</f>
        <v>0.99908332962546265</v>
      </c>
      <c r="Q6873" s="33">
        <f ca="1">COUNTIF(L$4:L6873, "WIN")/I6873</f>
        <v>0.48486171761280933</v>
      </c>
    </row>
    <row r="6874" spans="9:17" x14ac:dyDescent="0.25">
      <c r="I6874" s="5">
        <v>6871</v>
      </c>
      <c r="J6874" s="9">
        <f t="shared" ca="1" si="537"/>
        <v>0.94114417044721754</v>
      </c>
      <c r="K6874" s="7" t="str">
        <f t="shared" ca="1" si="535"/>
        <v>BLACK</v>
      </c>
      <c r="L6874" s="7" t="str">
        <f t="shared" ca="1" si="536"/>
        <v>LOSE</v>
      </c>
      <c r="M6874" s="8">
        <f t="shared" ca="1" si="538"/>
        <v>-1</v>
      </c>
      <c r="N6874" s="8">
        <f t="shared" ca="1" si="539"/>
        <v>-209</v>
      </c>
      <c r="O6874" s="32">
        <f ca="1">SUM(M$4:M6874)/I6874</f>
        <v>-3.0417697569494979E-2</v>
      </c>
      <c r="P6874" s="47">
        <f ca="1">_xlfn.VAR.P(M$4:M6874)</f>
        <v>0.99907476367457071</v>
      </c>
      <c r="Q6874" s="33">
        <f ca="1">COUNTIF(L$4:L6874, "WIN")/I6874</f>
        <v>0.48479115121525251</v>
      </c>
    </row>
    <row r="6875" spans="9:17" x14ac:dyDescent="0.25">
      <c r="I6875" s="5">
        <v>6872</v>
      </c>
      <c r="J6875" s="9">
        <f t="shared" ca="1" si="537"/>
        <v>0.17124300975177786</v>
      </c>
      <c r="K6875" s="7" t="str">
        <f t="shared" ca="1" si="535"/>
        <v>RED</v>
      </c>
      <c r="L6875" s="7" t="str">
        <f t="shared" ca="1" si="536"/>
        <v>WIN</v>
      </c>
      <c r="M6875" s="8">
        <f t="shared" ca="1" si="538"/>
        <v>1</v>
      </c>
      <c r="N6875" s="8">
        <f t="shared" ca="1" si="539"/>
        <v>-208</v>
      </c>
      <c r="O6875" s="32">
        <f ca="1">SUM(M$4:M6875)/I6875</f>
        <v>-3.0267753201396973E-2</v>
      </c>
      <c r="P6875" s="47">
        <f ca="1">_xlfn.VAR.P(M$4:M6875)</f>
        <v>0.99908386311613928</v>
      </c>
      <c r="Q6875" s="33">
        <f ca="1">COUNTIF(L$4:L6875, "WIN")/I6875</f>
        <v>0.48486612339930152</v>
      </c>
    </row>
    <row r="6876" spans="9:17" x14ac:dyDescent="0.25">
      <c r="I6876" s="5">
        <v>6873</v>
      </c>
      <c r="J6876" s="9">
        <f t="shared" ca="1" si="537"/>
        <v>0.57124716904008355</v>
      </c>
      <c r="K6876" s="7" t="str">
        <f t="shared" ca="1" si="535"/>
        <v>BLACK</v>
      </c>
      <c r="L6876" s="7" t="str">
        <f t="shared" ca="1" si="536"/>
        <v>LOSE</v>
      </c>
      <c r="M6876" s="8">
        <f t="shared" ca="1" si="538"/>
        <v>-1</v>
      </c>
      <c r="N6876" s="8">
        <f t="shared" ca="1" si="539"/>
        <v>-209</v>
      </c>
      <c r="O6876" s="32">
        <f ca="1">SUM(M$4:M6876)/I6876</f>
        <v>-3.0408846209806488E-2</v>
      </c>
      <c r="P6876" s="47">
        <f ca="1">_xlfn.VAR.P(M$4:M6876)</f>
        <v>0.99907530207218831</v>
      </c>
      <c r="Q6876" s="33">
        <f ca="1">COUNTIF(L$4:L6876, "WIN")/I6876</f>
        <v>0.48479557689509678</v>
      </c>
    </row>
    <row r="6877" spans="9:17" x14ac:dyDescent="0.25">
      <c r="I6877" s="5">
        <v>6874</v>
      </c>
      <c r="J6877" s="9">
        <f t="shared" ca="1" si="537"/>
        <v>0.96677733347724271</v>
      </c>
      <c r="K6877" s="7" t="str">
        <f t="shared" ca="1" si="535"/>
        <v>BLACK</v>
      </c>
      <c r="L6877" s="7" t="str">
        <f t="shared" ca="1" si="536"/>
        <v>LOSE</v>
      </c>
      <c r="M6877" s="8">
        <f t="shared" ca="1" si="538"/>
        <v>-1</v>
      </c>
      <c r="N6877" s="8">
        <f t="shared" ca="1" si="539"/>
        <v>-210</v>
      </c>
      <c r="O6877" s="32">
        <f ca="1">SUM(M$4:M6877)/I6877</f>
        <v>-3.0549898167006109E-2</v>
      </c>
      <c r="P6877" s="47">
        <f ca="1">_xlfn.VAR.P(M$4:M6877)</f>
        <v>0.99906670372198558</v>
      </c>
      <c r="Q6877" s="33">
        <f ca="1">COUNTIF(L$4:L6877, "WIN")/I6877</f>
        <v>0.48472505091649692</v>
      </c>
    </row>
    <row r="6878" spans="9:17" x14ac:dyDescent="0.25">
      <c r="I6878" s="5">
        <v>6875</v>
      </c>
      <c r="J6878" s="9">
        <f t="shared" ca="1" si="537"/>
        <v>1.1605045835316741E-2</v>
      </c>
      <c r="K6878" s="7" t="str">
        <f t="shared" ca="1" si="535"/>
        <v>RED</v>
      </c>
      <c r="L6878" s="7" t="str">
        <f t="shared" ca="1" si="536"/>
        <v>WIN</v>
      </c>
      <c r="M6878" s="8">
        <f t="shared" ca="1" si="538"/>
        <v>1</v>
      </c>
      <c r="N6878" s="8">
        <f t="shared" ca="1" si="539"/>
        <v>-209</v>
      </c>
      <c r="O6878" s="32">
        <f ca="1">SUM(M$4:M6878)/I6878</f>
        <v>-3.04E-2</v>
      </c>
      <c r="P6878" s="47">
        <f ca="1">_xlfn.VAR.P(M$4:M6878)</f>
        <v>0.99907584000000005</v>
      </c>
      <c r="Q6878" s="33">
        <f ca="1">COUNTIF(L$4:L6878, "WIN")/I6878</f>
        <v>0.48480000000000001</v>
      </c>
    </row>
    <row r="6879" spans="9:17" x14ac:dyDescent="0.25">
      <c r="I6879" s="5">
        <v>6876</v>
      </c>
      <c r="J6879" s="9">
        <f t="shared" ca="1" si="537"/>
        <v>0.56611525102497662</v>
      </c>
      <c r="K6879" s="7" t="str">
        <f t="shared" ca="1" si="535"/>
        <v>BLACK</v>
      </c>
      <c r="L6879" s="7" t="str">
        <f t="shared" ca="1" si="536"/>
        <v>LOSE</v>
      </c>
      <c r="M6879" s="8">
        <f t="shared" ca="1" si="538"/>
        <v>-1</v>
      </c>
      <c r="N6879" s="8">
        <f t="shared" ca="1" si="539"/>
        <v>-210</v>
      </c>
      <c r="O6879" s="32">
        <f ca="1">SUM(M$4:M6879)/I6879</f>
        <v>-3.0541012216404886E-2</v>
      </c>
      <c r="P6879" s="47">
        <f ca="1">_xlfn.VAR.P(M$4:M6879)</f>
        <v>0.99906724657279744</v>
      </c>
      <c r="Q6879" s="33">
        <f ca="1">COUNTIF(L$4:L6879, "WIN")/I6879</f>
        <v>0.48472949389179754</v>
      </c>
    </row>
    <row r="6880" spans="9:17" x14ac:dyDescent="0.25">
      <c r="I6880" s="5">
        <v>6877</v>
      </c>
      <c r="J6880" s="9">
        <f t="shared" ca="1" si="537"/>
        <v>0.91482691104126102</v>
      </c>
      <c r="K6880" s="7" t="str">
        <f t="shared" ca="1" si="535"/>
        <v>BLACK</v>
      </c>
      <c r="L6880" s="7" t="str">
        <f t="shared" ca="1" si="536"/>
        <v>LOSE</v>
      </c>
      <c r="M6880" s="8">
        <f t="shared" ca="1" si="538"/>
        <v>-1</v>
      </c>
      <c r="N6880" s="8">
        <f t="shared" ca="1" si="539"/>
        <v>-211</v>
      </c>
      <c r="O6880" s="32">
        <f ca="1">SUM(M$4:M6880)/I6880</f>
        <v>-3.0681983423004218E-2</v>
      </c>
      <c r="P6880" s="47">
        <f ca="1">_xlfn.VAR.P(M$4:M6880)</f>
        <v>0.99905861589323053</v>
      </c>
      <c r="Q6880" s="33">
        <f ca="1">COUNTIF(L$4:L6880, "WIN")/I6880</f>
        <v>0.48465900828849789</v>
      </c>
    </row>
    <row r="6881" spans="9:17" x14ac:dyDescent="0.25">
      <c r="I6881" s="5">
        <v>6878</v>
      </c>
      <c r="J6881" s="9">
        <f t="shared" ca="1" si="537"/>
        <v>0.23664491985792235</v>
      </c>
      <c r="K6881" s="7" t="str">
        <f t="shared" ca="1" si="535"/>
        <v>RED</v>
      </c>
      <c r="L6881" s="7" t="str">
        <f t="shared" ca="1" si="536"/>
        <v>WIN</v>
      </c>
      <c r="M6881" s="8">
        <f t="shared" ca="1" si="538"/>
        <v>1</v>
      </c>
      <c r="N6881" s="8">
        <f t="shared" ca="1" si="539"/>
        <v>-210</v>
      </c>
      <c r="O6881" s="32">
        <f ca="1">SUM(M$4:M6881)/I6881</f>
        <v>-3.0532131433556268E-2</v>
      </c>
      <c r="P6881" s="47">
        <f ca="1">_xlfn.VAR.P(M$4:M6881)</f>
        <v>0.99906778895012405</v>
      </c>
      <c r="Q6881" s="33">
        <f ca="1">COUNTIF(L$4:L6881, "WIN")/I6881</f>
        <v>0.48473393428322187</v>
      </c>
    </row>
    <row r="6882" spans="9:17" x14ac:dyDescent="0.25">
      <c r="I6882" s="5">
        <v>6879</v>
      </c>
      <c r="J6882" s="9">
        <f t="shared" ca="1" si="537"/>
        <v>0.6623135691545764</v>
      </c>
      <c r="K6882" s="7" t="str">
        <f t="shared" ca="1" si="535"/>
        <v>BLACK</v>
      </c>
      <c r="L6882" s="7" t="str">
        <f t="shared" ca="1" si="536"/>
        <v>LOSE</v>
      </c>
      <c r="M6882" s="8">
        <f t="shared" ca="1" si="538"/>
        <v>-1</v>
      </c>
      <c r="N6882" s="8">
        <f t="shared" ca="1" si="539"/>
        <v>-211</v>
      </c>
      <c r="O6882" s="32">
        <f ca="1">SUM(M$4:M6882)/I6882</f>
        <v>-3.0673062945195523E-2</v>
      </c>
      <c r="P6882" s="47">
        <f ca="1">_xlfn.VAR.P(M$4:M6882)</f>
        <v>0.99905916320956012</v>
      </c>
      <c r="Q6882" s="33">
        <f ca="1">COUNTIF(L$4:L6882, "WIN")/I6882</f>
        <v>0.48466346852740222</v>
      </c>
    </row>
    <row r="6883" spans="9:17" x14ac:dyDescent="0.25">
      <c r="I6883" s="5">
        <v>6880</v>
      </c>
      <c r="J6883" s="9">
        <f t="shared" ca="1" si="537"/>
        <v>0.60180271415128483</v>
      </c>
      <c r="K6883" s="7" t="str">
        <f t="shared" ca="1" si="535"/>
        <v>BLACK</v>
      </c>
      <c r="L6883" s="7" t="str">
        <f t="shared" ca="1" si="536"/>
        <v>LOSE</v>
      </c>
      <c r="M6883" s="8">
        <f t="shared" ca="1" si="538"/>
        <v>-1</v>
      </c>
      <c r="N6883" s="8">
        <f t="shared" ca="1" si="539"/>
        <v>-212</v>
      </c>
      <c r="O6883" s="32">
        <f ca="1">SUM(M$4:M6883)/I6883</f>
        <v>-3.0813953488372094E-2</v>
      </c>
      <c r="P6883" s="47">
        <f ca="1">_xlfn.VAR.P(M$4:M6883)</f>
        <v>0.99905050027041642</v>
      </c>
      <c r="Q6883" s="33">
        <f ca="1">COUNTIF(L$4:L6883, "WIN")/I6883</f>
        <v>0.48459302325581394</v>
      </c>
    </row>
    <row r="6884" spans="9:17" x14ac:dyDescent="0.25">
      <c r="I6884" s="5">
        <v>6881</v>
      </c>
      <c r="J6884" s="9">
        <f t="shared" ca="1" si="537"/>
        <v>0.91729727890215773</v>
      </c>
      <c r="K6884" s="7" t="str">
        <f t="shared" ca="1" si="535"/>
        <v>BLACK</v>
      </c>
      <c r="L6884" s="7" t="str">
        <f t="shared" ca="1" si="536"/>
        <v>LOSE</v>
      </c>
      <c r="M6884" s="8">
        <f t="shared" ca="1" si="538"/>
        <v>-1</v>
      </c>
      <c r="N6884" s="8">
        <f t="shared" ca="1" si="539"/>
        <v>-213</v>
      </c>
      <c r="O6884" s="32">
        <f ca="1">SUM(M$4:M6884)/I6884</f>
        <v>-3.0954803080947536E-2</v>
      </c>
      <c r="P6884" s="47">
        <f ca="1">_xlfn.VAR.P(M$4:M6884)</f>
        <v>0.9990418001662198</v>
      </c>
      <c r="Q6884" s="33">
        <f ca="1">COUNTIF(L$4:L6884, "WIN")/I6884</f>
        <v>0.48452259845952622</v>
      </c>
    </row>
    <row r="6885" spans="9:17" x14ac:dyDescent="0.25">
      <c r="I6885" s="5">
        <v>6882</v>
      </c>
      <c r="J6885" s="9">
        <f t="shared" ca="1" si="537"/>
        <v>0.81272429657622314</v>
      </c>
      <c r="K6885" s="7" t="str">
        <f t="shared" ca="1" si="535"/>
        <v>BLACK</v>
      </c>
      <c r="L6885" s="7" t="str">
        <f t="shared" ca="1" si="536"/>
        <v>LOSE</v>
      </c>
      <c r="M6885" s="8">
        <f t="shared" ca="1" si="538"/>
        <v>-1</v>
      </c>
      <c r="N6885" s="8">
        <f t="shared" ca="1" si="539"/>
        <v>-214</v>
      </c>
      <c r="O6885" s="32">
        <f ca="1">SUM(M$4:M6885)/I6885</f>
        <v>-3.1095611740773032E-2</v>
      </c>
      <c r="P6885" s="47">
        <f ca="1">_xlfn.VAR.P(M$4:M6885)</f>
        <v>0.99903306293046712</v>
      </c>
      <c r="Q6885" s="33">
        <f ca="1">COUNTIF(L$4:L6885, "WIN")/I6885</f>
        <v>0.48445219412961349</v>
      </c>
    </row>
    <row r="6886" spans="9:17" x14ac:dyDescent="0.25">
      <c r="I6886" s="5">
        <v>6883</v>
      </c>
      <c r="J6886" s="9">
        <f t="shared" ca="1" si="537"/>
        <v>0.11073737226051616</v>
      </c>
      <c r="K6886" s="7" t="str">
        <f t="shared" ca="1" si="535"/>
        <v>RED</v>
      </c>
      <c r="L6886" s="7" t="str">
        <f t="shared" ca="1" si="536"/>
        <v>WIN</v>
      </c>
      <c r="M6886" s="8">
        <f t="shared" ca="1" si="538"/>
        <v>1</v>
      </c>
      <c r="N6886" s="8">
        <f t="shared" ca="1" si="539"/>
        <v>-213</v>
      </c>
      <c r="O6886" s="32">
        <f ca="1">SUM(M$4:M6886)/I6886</f>
        <v>-3.0945808513729477E-2</v>
      </c>
      <c r="P6886" s="47">
        <f ca="1">_xlfn.VAR.P(M$4:M6886)</f>
        <v>0.99904235693543164</v>
      </c>
      <c r="Q6886" s="33">
        <f ca="1">COUNTIF(L$4:L6886, "WIN")/I6886</f>
        <v>0.48452709574313524</v>
      </c>
    </row>
    <row r="6887" spans="9:17" x14ac:dyDescent="0.25">
      <c r="I6887" s="5">
        <v>6884</v>
      </c>
      <c r="J6887" s="9">
        <f t="shared" ca="1" si="537"/>
        <v>0.9375014821308193</v>
      </c>
      <c r="K6887" s="7" t="str">
        <f t="shared" ca="1" si="535"/>
        <v>BLACK</v>
      </c>
      <c r="L6887" s="7" t="str">
        <f t="shared" ca="1" si="536"/>
        <v>LOSE</v>
      </c>
      <c r="M6887" s="8">
        <f t="shared" ca="1" si="538"/>
        <v>-1</v>
      </c>
      <c r="N6887" s="8">
        <f t="shared" ca="1" si="539"/>
        <v>-214</v>
      </c>
      <c r="O6887" s="32">
        <f ca="1">SUM(M$4:M6887)/I6887</f>
        <v>-3.1086577571179545E-2</v>
      </c>
      <c r="P6887" s="47">
        <f ca="1">_xlfn.VAR.P(M$4:M6887)</f>
        <v>0.99903362469491108</v>
      </c>
      <c r="Q6887" s="33">
        <f ca="1">COUNTIF(L$4:L6887, "WIN")/I6887</f>
        <v>0.48445671121441025</v>
      </c>
    </row>
    <row r="6888" spans="9:17" x14ac:dyDescent="0.25">
      <c r="I6888" s="5">
        <v>6885</v>
      </c>
      <c r="J6888" s="9">
        <f t="shared" ca="1" si="537"/>
        <v>0.85485495498329189</v>
      </c>
      <c r="K6888" s="7" t="str">
        <f t="shared" ca="1" si="535"/>
        <v>BLACK</v>
      </c>
      <c r="L6888" s="7" t="str">
        <f t="shared" ca="1" si="536"/>
        <v>LOSE</v>
      </c>
      <c r="M6888" s="8">
        <f t="shared" ca="1" si="538"/>
        <v>-1</v>
      </c>
      <c r="N6888" s="8">
        <f t="shared" ca="1" si="539"/>
        <v>-215</v>
      </c>
      <c r="O6888" s="32">
        <f ca="1">SUM(M$4:M6888)/I6888</f>
        <v>-3.1227305737109658E-2</v>
      </c>
      <c r="P6888" s="47">
        <f ca="1">_xlfn.VAR.P(M$4:M6888)</f>
        <v>0.99902485537640107</v>
      </c>
      <c r="Q6888" s="33">
        <f ca="1">COUNTIF(L$4:L6888, "WIN")/I6888</f>
        <v>0.48438634713144518</v>
      </c>
    </row>
    <row r="6889" spans="9:17" x14ac:dyDescent="0.25">
      <c r="I6889" s="5">
        <v>6886</v>
      </c>
      <c r="J6889" s="9">
        <f t="shared" ca="1" si="537"/>
        <v>0.30345454058016774</v>
      </c>
      <c r="K6889" s="7" t="str">
        <f t="shared" ca="1" si="535"/>
        <v>RED</v>
      </c>
      <c r="L6889" s="7" t="str">
        <f t="shared" ca="1" si="536"/>
        <v>WIN</v>
      </c>
      <c r="M6889" s="8">
        <f t="shared" ca="1" si="538"/>
        <v>1</v>
      </c>
      <c r="N6889" s="8">
        <f t="shared" ca="1" si="539"/>
        <v>-214</v>
      </c>
      <c r="O6889" s="32">
        <f ca="1">SUM(M$4:M6889)/I6889</f>
        <v>-3.1077548649433632E-2</v>
      </c>
      <c r="P6889" s="47">
        <f ca="1">_xlfn.VAR.P(M$4:M6889)</f>
        <v>0.99903418596994209</v>
      </c>
      <c r="Q6889" s="33">
        <f ca="1">COUNTIF(L$4:L6889, "WIN")/I6889</f>
        <v>0.48446122567528316</v>
      </c>
    </row>
    <row r="6890" spans="9:17" x14ac:dyDescent="0.25">
      <c r="I6890" s="5">
        <v>6887</v>
      </c>
      <c r="J6890" s="9">
        <f t="shared" ca="1" si="537"/>
        <v>0.74061836436944894</v>
      </c>
      <c r="K6890" s="7" t="str">
        <f t="shared" ca="1" si="535"/>
        <v>BLACK</v>
      </c>
      <c r="L6890" s="7" t="str">
        <f t="shared" ca="1" si="536"/>
        <v>LOSE</v>
      </c>
      <c r="M6890" s="8">
        <f t="shared" ca="1" si="538"/>
        <v>-1</v>
      </c>
      <c r="N6890" s="8">
        <f t="shared" ca="1" si="539"/>
        <v>-215</v>
      </c>
      <c r="O6890" s="32">
        <f ca="1">SUM(M$4:M6890)/I6890</f>
        <v>-3.1218237258603166E-2</v>
      </c>
      <c r="P6890" s="47">
        <f ca="1">_xlfn.VAR.P(M$4:M6890)</f>
        <v>0.99902542166246555</v>
      </c>
      <c r="Q6890" s="33">
        <f ca="1">COUNTIF(L$4:L6890, "WIN")/I6890</f>
        <v>0.48439088137069841</v>
      </c>
    </row>
    <row r="6891" spans="9:17" x14ac:dyDescent="0.25">
      <c r="I6891" s="5">
        <v>6888</v>
      </c>
      <c r="J6891" s="9">
        <f t="shared" ca="1" si="537"/>
        <v>0.76363671422837942</v>
      </c>
      <c r="K6891" s="7" t="str">
        <f t="shared" ca="1" si="535"/>
        <v>BLACK</v>
      </c>
      <c r="L6891" s="7" t="str">
        <f t="shared" ca="1" si="536"/>
        <v>LOSE</v>
      </c>
      <c r="M6891" s="8">
        <f t="shared" ca="1" si="538"/>
        <v>-1</v>
      </c>
      <c r="N6891" s="8">
        <f t="shared" ca="1" si="539"/>
        <v>-216</v>
      </c>
      <c r="O6891" s="32">
        <f ca="1">SUM(M$4:M6891)/I6891</f>
        <v>-3.1358885017421602E-2</v>
      </c>
      <c r="P6891" s="47">
        <f ca="1">_xlfn.VAR.P(M$4:M6891)</f>
        <v>0.99901662033046412</v>
      </c>
      <c r="Q6891" s="33">
        <f ca="1">COUNTIF(L$4:L6891, "WIN")/I6891</f>
        <v>0.48432055749128922</v>
      </c>
    </row>
    <row r="6892" spans="9:17" x14ac:dyDescent="0.25">
      <c r="I6892" s="5">
        <v>6889</v>
      </c>
      <c r="J6892" s="9">
        <f t="shared" ca="1" si="537"/>
        <v>0.80241428991807606</v>
      </c>
      <c r="K6892" s="7" t="str">
        <f t="shared" ca="1" si="535"/>
        <v>BLACK</v>
      </c>
      <c r="L6892" s="7" t="str">
        <f t="shared" ca="1" si="536"/>
        <v>LOSE</v>
      </c>
      <c r="M6892" s="8">
        <f t="shared" ca="1" si="538"/>
        <v>-1</v>
      </c>
      <c r="N6892" s="8">
        <f t="shared" ca="1" si="539"/>
        <v>-217</v>
      </c>
      <c r="O6892" s="32">
        <f ca="1">SUM(M$4:M6892)/I6892</f>
        <v>-3.1499491943678327E-2</v>
      </c>
      <c r="P6892" s="47">
        <f ca="1">_xlfn.VAR.P(M$4:M6892)</f>
        <v>0.99900778200729012</v>
      </c>
      <c r="Q6892" s="33">
        <f ca="1">COUNTIF(L$4:L6892, "WIN")/I6892</f>
        <v>0.48425025402816085</v>
      </c>
    </row>
    <row r="6893" spans="9:17" x14ac:dyDescent="0.25">
      <c r="I6893" s="5">
        <v>6890</v>
      </c>
      <c r="J6893" s="9">
        <f t="shared" ca="1" si="537"/>
        <v>0.48444119713560874</v>
      </c>
      <c r="K6893" s="7" t="str">
        <f t="shared" ca="1" si="535"/>
        <v>RED</v>
      </c>
      <c r="L6893" s="7" t="str">
        <f t="shared" ca="1" si="536"/>
        <v>WIN</v>
      </c>
      <c r="M6893" s="8">
        <f t="shared" ca="1" si="538"/>
        <v>1</v>
      </c>
      <c r="N6893" s="8">
        <f t="shared" ca="1" si="539"/>
        <v>-216</v>
      </c>
      <c r="O6893" s="32">
        <f ca="1">SUM(M$4:M6893)/I6893</f>
        <v>-3.1349782293178523E-2</v>
      </c>
      <c r="P6893" s="47">
        <f ca="1">_xlfn.VAR.P(M$4:M6893)</f>
        <v>0.99901719115017029</v>
      </c>
      <c r="Q6893" s="33">
        <f ca="1">COUNTIF(L$4:L6893, "WIN")/I6893</f>
        <v>0.48432510885341074</v>
      </c>
    </row>
    <row r="6894" spans="9:17" x14ac:dyDescent="0.25">
      <c r="I6894" s="5">
        <v>6891</v>
      </c>
      <c r="J6894" s="9">
        <f t="shared" ca="1" si="537"/>
        <v>0.68848836033761285</v>
      </c>
      <c r="K6894" s="7" t="str">
        <f t="shared" ca="1" si="535"/>
        <v>BLACK</v>
      </c>
      <c r="L6894" s="7" t="str">
        <f t="shared" ca="1" si="536"/>
        <v>LOSE</v>
      </c>
      <c r="M6894" s="8">
        <f t="shared" ca="1" si="538"/>
        <v>-1</v>
      </c>
      <c r="N6894" s="8">
        <f t="shared" ca="1" si="539"/>
        <v>-217</v>
      </c>
      <c r="O6894" s="32">
        <f ca="1">SUM(M$4:M6894)/I6894</f>
        <v>-3.1490349731533883E-2</v>
      </c>
      <c r="P6894" s="47">
        <f ca="1">_xlfn.VAR.P(M$4:M6894)</f>
        <v>0.99900835787378572</v>
      </c>
      <c r="Q6894" s="33">
        <f ca="1">COUNTIF(L$4:L6894, "WIN")/I6894</f>
        <v>0.48425482513423307</v>
      </c>
    </row>
    <row r="6895" spans="9:17" x14ac:dyDescent="0.25">
      <c r="I6895" s="5">
        <v>6892</v>
      </c>
      <c r="J6895" s="9">
        <f t="shared" ca="1" si="537"/>
        <v>0.12392521559350322</v>
      </c>
      <c r="K6895" s="7" t="str">
        <f t="shared" ca="1" si="535"/>
        <v>RED</v>
      </c>
      <c r="L6895" s="7" t="str">
        <f t="shared" ca="1" si="536"/>
        <v>WIN</v>
      </c>
      <c r="M6895" s="8">
        <f t="shared" ca="1" si="538"/>
        <v>1</v>
      </c>
      <c r="N6895" s="8">
        <f t="shared" ca="1" si="539"/>
        <v>-216</v>
      </c>
      <c r="O6895" s="32">
        <f ca="1">SUM(M$4:M6895)/I6895</f>
        <v>-3.1340684852002323E-2</v>
      </c>
      <c r="P6895" s="47">
        <f ca="1">_xlfn.VAR.P(M$4:M6895)</f>
        <v>0.99901776147300747</v>
      </c>
      <c r="Q6895" s="33">
        <f ca="1">COUNTIF(L$4:L6895, "WIN")/I6895</f>
        <v>0.48432965757399882</v>
      </c>
    </row>
    <row r="6896" spans="9:17" x14ac:dyDescent="0.25">
      <c r="I6896" s="5">
        <v>6893</v>
      </c>
      <c r="J6896" s="9">
        <f t="shared" ca="1" si="537"/>
        <v>0.53744525609060956</v>
      </c>
      <c r="K6896" s="7" t="str">
        <f t="shared" ca="1" si="535"/>
        <v>BLACK</v>
      </c>
      <c r="L6896" s="7" t="str">
        <f t="shared" ca="1" si="536"/>
        <v>LOSE</v>
      </c>
      <c r="M6896" s="8">
        <f t="shared" ca="1" si="538"/>
        <v>-1</v>
      </c>
      <c r="N6896" s="8">
        <f t="shared" ca="1" si="539"/>
        <v>-217</v>
      </c>
      <c r="O6896" s="32">
        <f ca="1">SUM(M$4:M6896)/I6896</f>
        <v>-3.1481212824604671E-2</v>
      </c>
      <c r="P6896" s="47">
        <f ca="1">_xlfn.VAR.P(M$4:M6896)</f>
        <v>0.9990089332390919</v>
      </c>
      <c r="Q6896" s="33">
        <f ca="1">COUNTIF(L$4:L6896, "WIN")/I6896</f>
        <v>0.48425939358769765</v>
      </c>
    </row>
    <row r="6897" spans="9:17" x14ac:dyDescent="0.25">
      <c r="I6897" s="5">
        <v>6894</v>
      </c>
      <c r="J6897" s="9">
        <f t="shared" ca="1" si="537"/>
        <v>0.18264074578741629</v>
      </c>
      <c r="K6897" s="7" t="str">
        <f t="shared" ca="1" si="535"/>
        <v>RED</v>
      </c>
      <c r="L6897" s="7" t="str">
        <f t="shared" ca="1" si="536"/>
        <v>WIN</v>
      </c>
      <c r="M6897" s="8">
        <f t="shared" ca="1" si="538"/>
        <v>1</v>
      </c>
      <c r="N6897" s="8">
        <f t="shared" ca="1" si="539"/>
        <v>-216</v>
      </c>
      <c r="O6897" s="32">
        <f ca="1">SUM(M$4:M6897)/I6897</f>
        <v>-3.1331592689295036E-2</v>
      </c>
      <c r="P6897" s="47">
        <f ca="1">_xlfn.VAR.P(M$4:M6897)</f>
        <v>0.99901833129955209</v>
      </c>
      <c r="Q6897" s="33">
        <f ca="1">COUNTIF(L$4:L6897, "WIN")/I6897</f>
        <v>0.48433420365535246</v>
      </c>
    </row>
    <row r="6898" spans="9:17" x14ac:dyDescent="0.25">
      <c r="I6898" s="5">
        <v>6895</v>
      </c>
      <c r="J6898" s="9">
        <f t="shared" ca="1" si="537"/>
        <v>0.34263267467034564</v>
      </c>
      <c r="K6898" s="7" t="str">
        <f t="shared" ca="1" si="535"/>
        <v>RED</v>
      </c>
      <c r="L6898" s="7" t="str">
        <f t="shared" ca="1" si="536"/>
        <v>WIN</v>
      </c>
      <c r="M6898" s="8">
        <f t="shared" ca="1" si="538"/>
        <v>1</v>
      </c>
      <c r="N6898" s="8">
        <f t="shared" ca="1" si="539"/>
        <v>-215</v>
      </c>
      <c r="O6898" s="32">
        <f ca="1">SUM(M$4:M6898)/I6898</f>
        <v>-3.1182015953589558E-2</v>
      </c>
      <c r="P6898" s="47">
        <f ca="1">_xlfn.VAR.P(M$4:M6898)</f>
        <v>0.99902768188107005</v>
      </c>
      <c r="Q6898" s="33">
        <f ca="1">COUNTIF(L$4:L6898, "WIN")/I6898</f>
        <v>0.4844089920232052</v>
      </c>
    </row>
    <row r="6899" spans="9:17" x14ac:dyDescent="0.25">
      <c r="I6899" s="5">
        <v>6896</v>
      </c>
      <c r="J6899" s="9">
        <f t="shared" ca="1" si="537"/>
        <v>0.15423685793504338</v>
      </c>
      <c r="K6899" s="7" t="str">
        <f t="shared" ca="1" si="535"/>
        <v>RED</v>
      </c>
      <c r="L6899" s="7" t="str">
        <f t="shared" ca="1" si="536"/>
        <v>WIN</v>
      </c>
      <c r="M6899" s="8">
        <f t="shared" ca="1" si="538"/>
        <v>1</v>
      </c>
      <c r="N6899" s="8">
        <f t="shared" ca="1" si="539"/>
        <v>-214</v>
      </c>
      <c r="O6899" s="32">
        <f ca="1">SUM(M$4:M6899)/I6899</f>
        <v>-3.1032482598607889E-2</v>
      </c>
      <c r="P6899" s="47">
        <f ca="1">_xlfn.VAR.P(M$4:M6899)</f>
        <v>0.99903698502376714</v>
      </c>
      <c r="Q6899" s="33">
        <f ca="1">COUNTIF(L$4:L6899, "WIN")/I6899</f>
        <v>0.48448375870069604</v>
      </c>
    </row>
    <row r="6900" spans="9:17" x14ac:dyDescent="0.25">
      <c r="I6900" s="5">
        <v>6897</v>
      </c>
      <c r="J6900" s="9">
        <f t="shared" ca="1" si="537"/>
        <v>0.57541310587329375</v>
      </c>
      <c r="K6900" s="7" t="str">
        <f t="shared" ca="1" si="535"/>
        <v>BLACK</v>
      </c>
      <c r="L6900" s="7" t="str">
        <f t="shared" ca="1" si="536"/>
        <v>LOSE</v>
      </c>
      <c r="M6900" s="8">
        <f t="shared" ca="1" si="538"/>
        <v>-1</v>
      </c>
      <c r="N6900" s="8">
        <f t="shared" ca="1" si="539"/>
        <v>-215</v>
      </c>
      <c r="O6900" s="32">
        <f ca="1">SUM(M$4:M6900)/I6900</f>
        <v>-3.1172973756705816E-2</v>
      </c>
      <c r="P6900" s="47">
        <f ca="1">_xlfn.VAR.P(M$4:M6900)</f>
        <v>0.99902824570716375</v>
      </c>
      <c r="Q6900" s="33">
        <f ca="1">COUNTIF(L$4:L6900, "WIN")/I6900</f>
        <v>0.4844135131216471</v>
      </c>
    </row>
    <row r="6901" spans="9:17" x14ac:dyDescent="0.25">
      <c r="I6901" s="5">
        <v>6898</v>
      </c>
      <c r="J6901" s="9">
        <f t="shared" ca="1" si="537"/>
        <v>0.5262541279449745</v>
      </c>
      <c r="K6901" s="7" t="str">
        <f t="shared" ca="1" si="535"/>
        <v>BLACK</v>
      </c>
      <c r="L6901" s="7" t="str">
        <f t="shared" ca="1" si="536"/>
        <v>LOSE</v>
      </c>
      <c r="M6901" s="8">
        <f t="shared" ca="1" si="538"/>
        <v>-1</v>
      </c>
      <c r="N6901" s="8">
        <f t="shared" ca="1" si="539"/>
        <v>-216</v>
      </c>
      <c r="O6901" s="32">
        <f ca="1">SUM(M$4:M6901)/I6901</f>
        <v>-3.1313424180922006E-2</v>
      </c>
      <c r="P6901" s="47">
        <f ca="1">_xlfn.VAR.P(M$4:M6901)</f>
        <v>0.99901946946606568</v>
      </c>
      <c r="Q6901" s="33">
        <f ca="1">COUNTIF(L$4:L6901, "WIN")/I6901</f>
        <v>0.48434328790953901</v>
      </c>
    </row>
    <row r="6902" spans="9:17" x14ac:dyDescent="0.25">
      <c r="I6902" s="5">
        <v>6899</v>
      </c>
      <c r="J6902" s="9">
        <f t="shared" ca="1" si="537"/>
        <v>0.61927424102672679</v>
      </c>
      <c r="K6902" s="7" t="str">
        <f t="shared" ca="1" si="535"/>
        <v>BLACK</v>
      </c>
      <c r="L6902" s="7" t="str">
        <f t="shared" ca="1" si="536"/>
        <v>LOSE</v>
      </c>
      <c r="M6902" s="8">
        <f t="shared" ca="1" si="538"/>
        <v>-1</v>
      </c>
      <c r="N6902" s="8">
        <f t="shared" ca="1" si="539"/>
        <v>-217</v>
      </c>
      <c r="O6902" s="32">
        <f ca="1">SUM(M$4:M6902)/I6902</f>
        <v>-3.1453833888969412E-2</v>
      </c>
      <c r="P6902" s="47">
        <f ca="1">_xlfn.VAR.P(M$4:M6902)</f>
        <v>0.99901065633368513</v>
      </c>
      <c r="Q6902" s="33">
        <f ca="1">COUNTIF(L$4:L6902, "WIN")/I6902</f>
        <v>0.48427308305551531</v>
      </c>
    </row>
    <row r="6903" spans="9:17" x14ac:dyDescent="0.25">
      <c r="I6903" s="5">
        <v>6900</v>
      </c>
      <c r="J6903" s="9">
        <f t="shared" ca="1" si="537"/>
        <v>0.72337468489483614</v>
      </c>
      <c r="K6903" s="7" t="str">
        <f t="shared" ca="1" si="535"/>
        <v>BLACK</v>
      </c>
      <c r="L6903" s="7" t="str">
        <f t="shared" ca="1" si="536"/>
        <v>LOSE</v>
      </c>
      <c r="M6903" s="8">
        <f t="shared" ca="1" si="538"/>
        <v>-1</v>
      </c>
      <c r="N6903" s="8">
        <f t="shared" ca="1" si="539"/>
        <v>-218</v>
      </c>
      <c r="O6903" s="32">
        <f ca="1">SUM(M$4:M6903)/I6903</f>
        <v>-3.1594202898550722E-2</v>
      </c>
      <c r="P6903" s="47">
        <f ca="1">_xlfn.VAR.P(M$4:M6903)</f>
        <v>0.99900180634320523</v>
      </c>
      <c r="Q6903" s="33">
        <f ca="1">COUNTIF(L$4:L6903, "WIN")/I6903</f>
        <v>0.48420289855072463</v>
      </c>
    </row>
    <row r="6904" spans="9:17" x14ac:dyDescent="0.25">
      <c r="I6904" s="5">
        <v>6901</v>
      </c>
      <c r="J6904" s="9">
        <f t="shared" ca="1" si="537"/>
        <v>0.56572706413454799</v>
      </c>
      <c r="K6904" s="7" t="str">
        <f t="shared" ca="1" si="535"/>
        <v>BLACK</v>
      </c>
      <c r="L6904" s="7" t="str">
        <f t="shared" ca="1" si="536"/>
        <v>LOSE</v>
      </c>
      <c r="M6904" s="8">
        <f t="shared" ca="1" si="538"/>
        <v>-1</v>
      </c>
      <c r="N6904" s="8">
        <f t="shared" ca="1" si="539"/>
        <v>-219</v>
      </c>
      <c r="O6904" s="32">
        <f ca="1">SUM(M$4:M6904)/I6904</f>
        <v>-3.1734531227358351E-2</v>
      </c>
      <c r="P6904" s="47">
        <f ca="1">_xlfn.VAR.P(M$4:M6904)</f>
        <v>0.9989929195277798</v>
      </c>
      <c r="Q6904" s="33">
        <f ca="1">COUNTIF(L$4:L6904, "WIN")/I6904</f>
        <v>0.48413273438632082</v>
      </c>
    </row>
    <row r="6905" spans="9:17" x14ac:dyDescent="0.25">
      <c r="I6905" s="5">
        <v>6902</v>
      </c>
      <c r="J6905" s="9">
        <f t="shared" ca="1" si="537"/>
        <v>0.16482467774977472</v>
      </c>
      <c r="K6905" s="7" t="str">
        <f t="shared" ca="1" si="535"/>
        <v>RED</v>
      </c>
      <c r="L6905" s="7" t="str">
        <f t="shared" ca="1" si="536"/>
        <v>WIN</v>
      </c>
      <c r="M6905" s="8">
        <f t="shared" ca="1" si="538"/>
        <v>1</v>
      </c>
      <c r="N6905" s="8">
        <f t="shared" ca="1" si="539"/>
        <v>-218</v>
      </c>
      <c r="O6905" s="32">
        <f ca="1">SUM(M$4:M6905)/I6905</f>
        <v>-3.1585047812228338E-2</v>
      </c>
      <c r="P6905" s="47">
        <f ca="1">_xlfn.VAR.P(M$4:M6905)</f>
        <v>0.99900238475469927</v>
      </c>
      <c r="Q6905" s="33">
        <f ca="1">COUNTIF(L$4:L6905, "WIN")/I6905</f>
        <v>0.48420747609388581</v>
      </c>
    </row>
    <row r="6906" spans="9:17" x14ac:dyDescent="0.25">
      <c r="I6906" s="5">
        <v>6903</v>
      </c>
      <c r="J6906" s="9">
        <f t="shared" ca="1" si="537"/>
        <v>0.29110644968721378</v>
      </c>
      <c r="K6906" s="7" t="str">
        <f t="shared" ca="1" si="535"/>
        <v>RED</v>
      </c>
      <c r="L6906" s="7" t="str">
        <f t="shared" ca="1" si="536"/>
        <v>WIN</v>
      </c>
      <c r="M6906" s="8">
        <f t="shared" ca="1" si="538"/>
        <v>1</v>
      </c>
      <c r="N6906" s="8">
        <f t="shared" ca="1" si="539"/>
        <v>-217</v>
      </c>
      <c r="O6906" s="32">
        <f ca="1">SUM(M$4:M6906)/I6906</f>
        <v>-3.1435607706794148E-2</v>
      </c>
      <c r="P6906" s="47">
        <f ca="1">_xlfn.VAR.P(M$4:M6906)</f>
        <v>0.99901180256810451</v>
      </c>
      <c r="Q6906" s="33">
        <f ca="1">COUNTIF(L$4:L6906, "WIN")/I6906</f>
        <v>0.48428219614660295</v>
      </c>
    </row>
    <row r="6907" spans="9:17" x14ac:dyDescent="0.25">
      <c r="I6907" s="5">
        <v>6904</v>
      </c>
      <c r="J6907" s="9">
        <f t="shared" ca="1" si="537"/>
        <v>0.9603340644749474</v>
      </c>
      <c r="K6907" s="7" t="str">
        <f t="shared" ca="1" si="535"/>
        <v>BLACK</v>
      </c>
      <c r="L6907" s="7" t="str">
        <f t="shared" ca="1" si="536"/>
        <v>LOSE</v>
      </c>
      <c r="M6907" s="8">
        <f t="shared" ca="1" si="538"/>
        <v>-1</v>
      </c>
      <c r="N6907" s="8">
        <f t="shared" ca="1" si="539"/>
        <v>-218</v>
      </c>
      <c r="O6907" s="32">
        <f ca="1">SUM(M$4:M6907)/I6907</f>
        <v>-3.1575898030127461E-2</v>
      </c>
      <c r="P6907" s="47">
        <f ca="1">_xlfn.VAR.P(M$4:M6907)</f>
        <v>0.99900296266359101</v>
      </c>
      <c r="Q6907" s="33">
        <f ca="1">COUNTIF(L$4:L6907, "WIN")/I6907</f>
        <v>0.48421205098493625</v>
      </c>
    </row>
    <row r="6908" spans="9:17" x14ac:dyDescent="0.25">
      <c r="I6908" s="5">
        <v>6905</v>
      </c>
      <c r="J6908" s="9">
        <f t="shared" ca="1" si="537"/>
        <v>0.4832646086182979</v>
      </c>
      <c r="K6908" s="7" t="str">
        <f t="shared" ca="1" si="535"/>
        <v>RED</v>
      </c>
      <c r="L6908" s="7" t="str">
        <f t="shared" ca="1" si="536"/>
        <v>WIN</v>
      </c>
      <c r="M6908" s="8">
        <f t="shared" ca="1" si="538"/>
        <v>1</v>
      </c>
      <c r="N6908" s="8">
        <f t="shared" ca="1" si="539"/>
        <v>-217</v>
      </c>
      <c r="O6908" s="32">
        <f ca="1">SUM(M$4:M6908)/I6908</f>
        <v>-3.1426502534395363E-2</v>
      </c>
      <c r="P6908" s="47">
        <f ca="1">_xlfn.VAR.P(M$4:M6908)</f>
        <v>0.99901237493845563</v>
      </c>
      <c r="Q6908" s="33">
        <f ca="1">COUNTIF(L$4:L6908, "WIN")/I6908</f>
        <v>0.48428674873280231</v>
      </c>
    </row>
    <row r="6909" spans="9:17" x14ac:dyDescent="0.25">
      <c r="I6909" s="5">
        <v>6906</v>
      </c>
      <c r="J6909" s="9">
        <f t="shared" ca="1" si="537"/>
        <v>0.40820709481814066</v>
      </c>
      <c r="K6909" s="7" t="str">
        <f t="shared" ca="1" si="535"/>
        <v>RED</v>
      </c>
      <c r="L6909" s="7" t="str">
        <f t="shared" ca="1" si="536"/>
        <v>WIN</v>
      </c>
      <c r="M6909" s="8">
        <f t="shared" ca="1" si="538"/>
        <v>1</v>
      </c>
      <c r="N6909" s="8">
        <f t="shared" ca="1" si="539"/>
        <v>-216</v>
      </c>
      <c r="O6909" s="32">
        <f ca="1">SUM(M$4:M6909)/I6909</f>
        <v>-3.1277150304083408E-2</v>
      </c>
      <c r="P6909" s="47">
        <f ca="1">_xlfn.VAR.P(M$4:M6909)</f>
        <v>0.99902173986885578</v>
      </c>
      <c r="Q6909" s="33">
        <f ca="1">COUNTIF(L$4:L6909, "WIN")/I6909</f>
        <v>0.4843614248479583</v>
      </c>
    </row>
    <row r="6910" spans="9:17" x14ac:dyDescent="0.25">
      <c r="I6910" s="5">
        <v>6907</v>
      </c>
      <c r="J6910" s="9">
        <f t="shared" ca="1" si="537"/>
        <v>5.9269581781931202E-2</v>
      </c>
      <c r="K6910" s="7" t="str">
        <f t="shared" ca="1" si="535"/>
        <v>RED</v>
      </c>
      <c r="L6910" s="7" t="str">
        <f t="shared" ca="1" si="536"/>
        <v>WIN</v>
      </c>
      <c r="M6910" s="8">
        <f t="shared" ca="1" si="538"/>
        <v>1</v>
      </c>
      <c r="N6910" s="8">
        <f t="shared" ca="1" si="539"/>
        <v>-215</v>
      </c>
      <c r="O6910" s="32">
        <f ca="1">SUM(M$4:M6910)/I6910</f>
        <v>-3.1127841320399596E-2</v>
      </c>
      <c r="P6910" s="47">
        <f ca="1">_xlfn.VAR.P(M$4:M6910)</f>
        <v>0.99903105749473198</v>
      </c>
      <c r="Q6910" s="33">
        <f ca="1">COUNTIF(L$4:L6910, "WIN")/I6910</f>
        <v>0.48443607933980021</v>
      </c>
    </row>
    <row r="6911" spans="9:17" x14ac:dyDescent="0.25">
      <c r="I6911" s="5">
        <v>6908</v>
      </c>
      <c r="J6911" s="9">
        <f t="shared" ca="1" si="537"/>
        <v>6.3177176968086446E-2</v>
      </c>
      <c r="K6911" s="7" t="str">
        <f t="shared" ca="1" si="535"/>
        <v>RED</v>
      </c>
      <c r="L6911" s="7" t="str">
        <f t="shared" ca="1" si="536"/>
        <v>WIN</v>
      </c>
      <c r="M6911" s="8">
        <f t="shared" ca="1" si="538"/>
        <v>1</v>
      </c>
      <c r="N6911" s="8">
        <f t="shared" ca="1" si="539"/>
        <v>-214</v>
      </c>
      <c r="O6911" s="32">
        <f ca="1">SUM(M$4:M6911)/I6911</f>
        <v>-3.0978575564562825E-2</v>
      </c>
      <c r="P6911" s="47">
        <f ca="1">_xlfn.VAR.P(M$4:M6911)</f>
        <v>0.99904032785599062</v>
      </c>
      <c r="Q6911" s="33">
        <f ca="1">COUNTIF(L$4:L6911, "WIN")/I6911</f>
        <v>0.48451071221771858</v>
      </c>
    </row>
    <row r="6912" spans="9:17" x14ac:dyDescent="0.25">
      <c r="I6912" s="5">
        <v>6909</v>
      </c>
      <c r="J6912" s="9">
        <f t="shared" ca="1" si="537"/>
        <v>0.20696226027634212</v>
      </c>
      <c r="K6912" s="7" t="str">
        <f t="shared" ca="1" si="535"/>
        <v>RED</v>
      </c>
      <c r="L6912" s="7" t="str">
        <f t="shared" ca="1" si="536"/>
        <v>WIN</v>
      </c>
      <c r="M6912" s="8">
        <f t="shared" ca="1" si="538"/>
        <v>1</v>
      </c>
      <c r="N6912" s="8">
        <f t="shared" ca="1" si="539"/>
        <v>-213</v>
      </c>
      <c r="O6912" s="32">
        <f ca="1">SUM(M$4:M6912)/I6912</f>
        <v>-3.0829353017802867E-2</v>
      </c>
      <c r="P6912" s="47">
        <f ca="1">_xlfn.VAR.P(M$4:M6912)</f>
        <v>0.9990495509925037</v>
      </c>
      <c r="Q6912" s="33">
        <f ca="1">COUNTIF(L$4:L6912, "WIN")/I6912</f>
        <v>0.48458532349109856</v>
      </c>
    </row>
    <row r="6913" spans="9:17" x14ac:dyDescent="0.25">
      <c r="I6913" s="5">
        <v>6910</v>
      </c>
      <c r="J6913" s="9">
        <f t="shared" ca="1" si="537"/>
        <v>0.97860585687109092</v>
      </c>
      <c r="K6913" s="7" t="str">
        <f t="shared" ca="1" si="535"/>
        <v>GREEN</v>
      </c>
      <c r="L6913" s="7" t="str">
        <f t="shared" ca="1" si="536"/>
        <v>LOSE</v>
      </c>
      <c r="M6913" s="8">
        <f t="shared" ca="1" si="538"/>
        <v>-1</v>
      </c>
      <c r="N6913" s="8">
        <f t="shared" ca="1" si="539"/>
        <v>-214</v>
      </c>
      <c r="O6913" s="32">
        <f ca="1">SUM(M$4:M6913)/I6913</f>
        <v>-3.0969609261939219E-2</v>
      </c>
      <c r="P6913" s="47">
        <f ca="1">_xlfn.VAR.P(M$4:M6913)</f>
        <v>0.99904088330216279</v>
      </c>
      <c r="Q6913" s="33">
        <f ca="1">COUNTIF(L$4:L6913, "WIN")/I6913</f>
        <v>0.48451519536903037</v>
      </c>
    </row>
    <row r="6914" spans="9:17" x14ac:dyDescent="0.25">
      <c r="I6914" s="5">
        <v>6911</v>
      </c>
      <c r="J6914" s="9">
        <f t="shared" ca="1" si="537"/>
        <v>0.77090800193797404</v>
      </c>
      <c r="K6914" s="7" t="str">
        <f t="shared" ca="1" si="535"/>
        <v>BLACK</v>
      </c>
      <c r="L6914" s="7" t="str">
        <f t="shared" ca="1" si="536"/>
        <v>LOSE</v>
      </c>
      <c r="M6914" s="8">
        <f t="shared" ca="1" si="538"/>
        <v>-1</v>
      </c>
      <c r="N6914" s="8">
        <f t="shared" ca="1" si="539"/>
        <v>-215</v>
      </c>
      <c r="O6914" s="32">
        <f ca="1">SUM(M$4:M6914)/I6914</f>
        <v>-3.1109824916799304E-2</v>
      </c>
      <c r="P6914" s="47">
        <f ca="1">_xlfn.VAR.P(M$4:M6914)</f>
        <v>0.99903217879364614</v>
      </c>
      <c r="Q6914" s="33">
        <f ca="1">COUNTIF(L$4:L6914, "WIN")/I6914</f>
        <v>0.48444508754160037</v>
      </c>
    </row>
    <row r="6915" spans="9:17" x14ac:dyDescent="0.25">
      <c r="I6915" s="5">
        <v>6912</v>
      </c>
      <c r="J6915" s="9">
        <f t="shared" ca="1" si="537"/>
        <v>0.24921250781265758</v>
      </c>
      <c r="K6915" s="7" t="str">
        <f t="shared" ca="1" si="535"/>
        <v>RED</v>
      </c>
      <c r="L6915" s="7" t="str">
        <f t="shared" ca="1" si="536"/>
        <v>WIN</v>
      </c>
      <c r="M6915" s="8">
        <f t="shared" ca="1" si="538"/>
        <v>1</v>
      </c>
      <c r="N6915" s="8">
        <f t="shared" ca="1" si="539"/>
        <v>-214</v>
      </c>
      <c r="O6915" s="32">
        <f ca="1">SUM(M$4:M6915)/I6915</f>
        <v>-3.0960648148148147E-2</v>
      </c>
      <c r="P6915" s="47">
        <f ca="1">_xlfn.VAR.P(M$4:M6915)</f>
        <v>0.99904143826624658</v>
      </c>
      <c r="Q6915" s="33">
        <f ca="1">COUNTIF(L$4:L6915, "WIN")/I6915</f>
        <v>0.48451967592592593</v>
      </c>
    </row>
    <row r="6916" spans="9:17" x14ac:dyDescent="0.25">
      <c r="I6916" s="5">
        <v>6913</v>
      </c>
      <c r="J6916" s="9">
        <f t="shared" ca="1" si="537"/>
        <v>0.21079305996749931</v>
      </c>
      <c r="K6916" s="7" t="str">
        <f t="shared" ref="K6916:K6979" ca="1" si="540">IF($J6916 &gt;= $D$7, "GREEN", IF($J6916 &gt;= $D$6, "BLACK", "RED"))</f>
        <v>RED</v>
      </c>
      <c r="L6916" s="7" t="str">
        <f t="shared" ref="L6916:L6979" ca="1" si="541">IF($K6916 = "RED", "WIN", "LOSE")</f>
        <v>WIN</v>
      </c>
      <c r="M6916" s="8">
        <f t="shared" ca="1" si="538"/>
        <v>1</v>
      </c>
      <c r="N6916" s="8">
        <f t="shared" ca="1" si="539"/>
        <v>-213</v>
      </c>
      <c r="O6916" s="32">
        <f ca="1">SUM(M$4:M6916)/I6916</f>
        <v>-3.0811514537827281E-2</v>
      </c>
      <c r="P6916" s="47">
        <f ca="1">_xlfn.VAR.P(M$4:M6916)</f>
        <v>0.99905065057188525</v>
      </c>
      <c r="Q6916" s="33">
        <f ca="1">COUNTIF(L$4:L6916, "WIN")/I6916</f>
        <v>0.48459424273108637</v>
      </c>
    </row>
    <row r="6917" spans="9:17" x14ac:dyDescent="0.25">
      <c r="I6917" s="5">
        <v>6914</v>
      </c>
      <c r="J6917" s="9">
        <f t="shared" ca="1" si="537"/>
        <v>0.61031944546034134</v>
      </c>
      <c r="K6917" s="7" t="str">
        <f t="shared" ca="1" si="540"/>
        <v>BLACK</v>
      </c>
      <c r="L6917" s="7" t="str">
        <f t="shared" ca="1" si="541"/>
        <v>LOSE</v>
      </c>
      <c r="M6917" s="8">
        <f t="shared" ca="1" si="538"/>
        <v>-1</v>
      </c>
      <c r="N6917" s="8">
        <f t="shared" ca="1" si="539"/>
        <v>-214</v>
      </c>
      <c r="O6917" s="32">
        <f ca="1">SUM(M$4:M6917)/I6917</f>
        <v>-3.0951692218686721E-2</v>
      </c>
      <c r="P6917" s="47">
        <f ca="1">_xlfn.VAR.P(M$4:M6917)</f>
        <v>0.99904199274879968</v>
      </c>
      <c r="Q6917" s="33">
        <f ca="1">COUNTIF(L$4:L6917, "WIN")/I6917</f>
        <v>0.48452415389065662</v>
      </c>
    </row>
    <row r="6918" spans="9:17" x14ac:dyDescent="0.25">
      <c r="I6918" s="5">
        <v>6915</v>
      </c>
      <c r="J6918" s="9">
        <f t="shared" ref="J6918:J6981" ca="1" si="542">RAND()</f>
        <v>0.50311573719664926</v>
      </c>
      <c r="K6918" s="7" t="str">
        <f t="shared" ca="1" si="540"/>
        <v>BLACK</v>
      </c>
      <c r="L6918" s="7" t="str">
        <f t="shared" ca="1" si="541"/>
        <v>LOSE</v>
      </c>
      <c r="M6918" s="8">
        <f t="shared" ref="M6918:M6981" ca="1" si="543">IF($L6918 = "WIN", 1, -1)</f>
        <v>-1</v>
      </c>
      <c r="N6918" s="8">
        <f t="shared" ref="N6918:N6981" ca="1" si="544">N6917+M6918</f>
        <v>-215</v>
      </c>
      <c r="O6918" s="32">
        <f ca="1">SUM(M$4:M6918)/I6918</f>
        <v>-3.1091829356471441E-2</v>
      </c>
      <c r="P6918" s="47">
        <f ca="1">_xlfn.VAR.P(M$4:M6918)</f>
        <v>0.99903329814726805</v>
      </c>
      <c r="Q6918" s="33">
        <f ca="1">COUNTIF(L$4:L6918, "WIN")/I6918</f>
        <v>0.48445408532176426</v>
      </c>
    </row>
    <row r="6919" spans="9:17" x14ac:dyDescent="0.25">
      <c r="I6919" s="5">
        <v>6916</v>
      </c>
      <c r="J6919" s="9">
        <f t="shared" ca="1" si="542"/>
        <v>0.21456852394607984</v>
      </c>
      <c r="K6919" s="7" t="str">
        <f t="shared" ca="1" si="540"/>
        <v>RED</v>
      </c>
      <c r="L6919" s="7" t="str">
        <f t="shared" ca="1" si="541"/>
        <v>WIN</v>
      </c>
      <c r="M6919" s="8">
        <f t="shared" ca="1" si="543"/>
        <v>1</v>
      </c>
      <c r="N6919" s="8">
        <f t="shared" ca="1" si="544"/>
        <v>-214</v>
      </c>
      <c r="O6919" s="32">
        <f ca="1">SUM(M$4:M6919)/I6919</f>
        <v>-3.0942741469057258E-2</v>
      </c>
      <c r="P6919" s="47">
        <f ca="1">_xlfn.VAR.P(M$4:M6919)</f>
        <v>0.99904254675037907</v>
      </c>
      <c r="Q6919" s="33">
        <f ca="1">COUNTIF(L$4:L6919, "WIN")/I6919</f>
        <v>0.48452862926547136</v>
      </c>
    </row>
    <row r="6920" spans="9:17" x14ac:dyDescent="0.25">
      <c r="I6920" s="5">
        <v>6917</v>
      </c>
      <c r="J6920" s="9">
        <f t="shared" ca="1" si="542"/>
        <v>0.52787734472382164</v>
      </c>
      <c r="K6920" s="7" t="str">
        <f t="shared" ca="1" si="540"/>
        <v>BLACK</v>
      </c>
      <c r="L6920" s="7" t="str">
        <f t="shared" ca="1" si="541"/>
        <v>LOSE</v>
      </c>
      <c r="M6920" s="8">
        <f t="shared" ca="1" si="543"/>
        <v>-1</v>
      </c>
      <c r="N6920" s="8">
        <f t="shared" ca="1" si="544"/>
        <v>-215</v>
      </c>
      <c r="O6920" s="32">
        <f ca="1">SUM(M$4:M6920)/I6920</f>
        <v>-3.1082839381234639E-2</v>
      </c>
      <c r="P6920" s="47">
        <f ca="1">_xlfn.VAR.P(M$4:M6920)</f>
        <v>0.99903385709600034</v>
      </c>
      <c r="Q6920" s="33">
        <f ca="1">COUNTIF(L$4:L6920, "WIN")/I6920</f>
        <v>0.48445858030938266</v>
      </c>
    </row>
    <row r="6921" spans="9:17" x14ac:dyDescent="0.25">
      <c r="I6921" s="5">
        <v>6918</v>
      </c>
      <c r="J6921" s="9">
        <f t="shared" ca="1" si="542"/>
        <v>0.76110369456694171</v>
      </c>
      <c r="K6921" s="7" t="str">
        <f t="shared" ca="1" si="540"/>
        <v>BLACK</v>
      </c>
      <c r="L6921" s="7" t="str">
        <f t="shared" ca="1" si="541"/>
        <v>LOSE</v>
      </c>
      <c r="M6921" s="8">
        <f t="shared" ca="1" si="543"/>
        <v>-1</v>
      </c>
      <c r="N6921" s="8">
        <f t="shared" ca="1" si="544"/>
        <v>-216</v>
      </c>
      <c r="O6921" s="32">
        <f ca="1">SUM(M$4:M6921)/I6921</f>
        <v>-3.1222896790980052E-2</v>
      </c>
      <c r="P6921" s="47">
        <f ca="1">_xlfn.VAR.P(M$4:M6921)</f>
        <v>0.99902513071597976</v>
      </c>
      <c r="Q6921" s="33">
        <f ca="1">COUNTIF(L$4:L6921, "WIN")/I6921</f>
        <v>0.48438855160451</v>
      </c>
    </row>
    <row r="6922" spans="9:17" x14ac:dyDescent="0.25">
      <c r="I6922" s="5">
        <v>6919</v>
      </c>
      <c r="J6922" s="9">
        <f t="shared" ca="1" si="542"/>
        <v>0.67615987162845226</v>
      </c>
      <c r="K6922" s="7" t="str">
        <f t="shared" ca="1" si="540"/>
        <v>BLACK</v>
      </c>
      <c r="L6922" s="7" t="str">
        <f t="shared" ca="1" si="541"/>
        <v>LOSE</v>
      </c>
      <c r="M6922" s="8">
        <f t="shared" ca="1" si="543"/>
        <v>-1</v>
      </c>
      <c r="N6922" s="8">
        <f t="shared" ca="1" si="544"/>
        <v>-217</v>
      </c>
      <c r="O6922" s="32">
        <f ca="1">SUM(M$4:M6922)/I6922</f>
        <v>-3.1362913715854895E-2</v>
      </c>
      <c r="P6922" s="47">
        <f ca="1">_xlfn.VAR.P(M$4:M6922)</f>
        <v>0.99901636764325186</v>
      </c>
      <c r="Q6922" s="33">
        <f ca="1">COUNTIF(L$4:L6922, "WIN")/I6922</f>
        <v>0.48431854314207257</v>
      </c>
    </row>
    <row r="6923" spans="9:17" x14ac:dyDescent="0.25">
      <c r="I6923" s="5">
        <v>6920</v>
      </c>
      <c r="J6923" s="9">
        <f t="shared" ca="1" si="542"/>
        <v>0.98881990812822496</v>
      </c>
      <c r="K6923" s="7" t="str">
        <f t="shared" ca="1" si="540"/>
        <v>GREEN</v>
      </c>
      <c r="L6923" s="7" t="str">
        <f t="shared" ca="1" si="541"/>
        <v>LOSE</v>
      </c>
      <c r="M6923" s="8">
        <f t="shared" ca="1" si="543"/>
        <v>-1</v>
      </c>
      <c r="N6923" s="8">
        <f t="shared" ca="1" si="544"/>
        <v>-218</v>
      </c>
      <c r="O6923" s="32">
        <f ca="1">SUM(M$4:M6923)/I6923</f>
        <v>-3.1502890173410403E-2</v>
      </c>
      <c r="P6923" s="47">
        <f ca="1">_xlfn.VAR.P(M$4:M6923)</f>
        <v>0.99900756791072209</v>
      </c>
      <c r="Q6923" s="33">
        <f ca="1">COUNTIF(L$4:L6923, "WIN")/I6923</f>
        <v>0.48424855491329477</v>
      </c>
    </row>
    <row r="6924" spans="9:17" x14ac:dyDescent="0.25">
      <c r="I6924" s="5">
        <v>6921</v>
      </c>
      <c r="J6924" s="9">
        <f t="shared" ca="1" si="542"/>
        <v>0.2413914378641201</v>
      </c>
      <c r="K6924" s="7" t="str">
        <f t="shared" ca="1" si="540"/>
        <v>RED</v>
      </c>
      <c r="L6924" s="7" t="str">
        <f t="shared" ca="1" si="541"/>
        <v>WIN</v>
      </c>
      <c r="M6924" s="8">
        <f t="shared" ca="1" si="543"/>
        <v>1</v>
      </c>
      <c r="N6924" s="8">
        <f t="shared" ca="1" si="544"/>
        <v>-217</v>
      </c>
      <c r="O6924" s="32">
        <f ca="1">SUM(M$4:M6924)/I6924</f>
        <v>-3.1353850599624332E-2</v>
      </c>
      <c r="P6924" s="47">
        <f ca="1">_xlfn.VAR.P(M$4:M6924)</f>
        <v>0.99901693605257647</v>
      </c>
      <c r="Q6924" s="33">
        <f ca="1">COUNTIF(L$4:L6924, "WIN")/I6924</f>
        <v>0.48432307470018782</v>
      </c>
    </row>
    <row r="6925" spans="9:17" x14ac:dyDescent="0.25">
      <c r="I6925" s="5">
        <v>6922</v>
      </c>
      <c r="J6925" s="9">
        <f t="shared" ca="1" si="542"/>
        <v>0.25973131251367654</v>
      </c>
      <c r="K6925" s="7" t="str">
        <f t="shared" ca="1" si="540"/>
        <v>RED</v>
      </c>
      <c r="L6925" s="7" t="str">
        <f t="shared" ca="1" si="541"/>
        <v>WIN</v>
      </c>
      <c r="M6925" s="8">
        <f t="shared" ca="1" si="543"/>
        <v>1</v>
      </c>
      <c r="N6925" s="8">
        <f t="shared" ca="1" si="544"/>
        <v>-216</v>
      </c>
      <c r="O6925" s="32">
        <f ca="1">SUM(M$4:M6925)/I6925</f>
        <v>-3.1204854088413753E-2</v>
      </c>
      <c r="P6925" s="47">
        <f ca="1">_xlfn.VAR.P(M$4:M6925)</f>
        <v>0.99902625708132076</v>
      </c>
      <c r="Q6925" s="33">
        <f ca="1">COUNTIF(L$4:L6925, "WIN")/I6925</f>
        <v>0.48439757295579311</v>
      </c>
    </row>
    <row r="6926" spans="9:17" x14ac:dyDescent="0.25">
      <c r="I6926" s="5">
        <v>6923</v>
      </c>
      <c r="J6926" s="9">
        <f t="shared" ca="1" si="542"/>
        <v>8.6647279335666516E-2</v>
      </c>
      <c r="K6926" s="7" t="str">
        <f t="shared" ca="1" si="540"/>
        <v>RED</v>
      </c>
      <c r="L6926" s="7" t="str">
        <f t="shared" ca="1" si="541"/>
        <v>WIN</v>
      </c>
      <c r="M6926" s="8">
        <f t="shared" ca="1" si="543"/>
        <v>1</v>
      </c>
      <c r="N6926" s="8">
        <f t="shared" ca="1" si="544"/>
        <v>-215</v>
      </c>
      <c r="O6926" s="32">
        <f ca="1">SUM(M$4:M6926)/I6926</f>
        <v>-3.1055900621118012E-2</v>
      </c>
      <c r="P6926" s="47">
        <f ca="1">_xlfn.VAR.P(M$4:M6926)</f>
        <v>0.99903553103661125</v>
      </c>
      <c r="Q6926" s="33">
        <f ca="1">COUNTIF(L$4:L6926, "WIN")/I6926</f>
        <v>0.48447204968944102</v>
      </c>
    </row>
    <row r="6927" spans="9:17" x14ac:dyDescent="0.25">
      <c r="I6927" s="5">
        <v>6924</v>
      </c>
      <c r="J6927" s="9">
        <f t="shared" ca="1" si="542"/>
        <v>0.46796120384270645</v>
      </c>
      <c r="K6927" s="7" t="str">
        <f t="shared" ca="1" si="540"/>
        <v>RED</v>
      </c>
      <c r="L6927" s="7" t="str">
        <f t="shared" ca="1" si="541"/>
        <v>WIN</v>
      </c>
      <c r="M6927" s="8">
        <f t="shared" ca="1" si="543"/>
        <v>1</v>
      </c>
      <c r="N6927" s="8">
        <f t="shared" ca="1" si="544"/>
        <v>-214</v>
      </c>
      <c r="O6927" s="32">
        <f ca="1">SUM(M$4:M6927)/I6927</f>
        <v>-3.0906990179087233E-2</v>
      </c>
      <c r="P6927" s="47">
        <f ca="1">_xlfn.VAR.P(M$4:M6927)</f>
        <v>0.9990447579580698</v>
      </c>
      <c r="Q6927" s="33">
        <f ca="1">COUNTIF(L$4:L6927, "WIN")/I6927</f>
        <v>0.48454650491045637</v>
      </c>
    </row>
    <row r="6928" spans="9:17" x14ac:dyDescent="0.25">
      <c r="I6928" s="5">
        <v>6925</v>
      </c>
      <c r="J6928" s="9">
        <f t="shared" ca="1" si="542"/>
        <v>0.11175974453872162</v>
      </c>
      <c r="K6928" s="7" t="str">
        <f t="shared" ca="1" si="540"/>
        <v>RED</v>
      </c>
      <c r="L6928" s="7" t="str">
        <f t="shared" ca="1" si="541"/>
        <v>WIN</v>
      </c>
      <c r="M6928" s="8">
        <f t="shared" ca="1" si="543"/>
        <v>1</v>
      </c>
      <c r="N6928" s="8">
        <f t="shared" ca="1" si="544"/>
        <v>-213</v>
      </c>
      <c r="O6928" s="32">
        <f ca="1">SUM(M$4:M6928)/I6928</f>
        <v>-3.0758122743682309E-2</v>
      </c>
      <c r="P6928" s="47">
        <f ca="1">_xlfn.VAR.P(M$4:M6928)</f>
        <v>0.99905393788528463</v>
      </c>
      <c r="Q6928" s="33">
        <f ca="1">COUNTIF(L$4:L6928, "WIN")/I6928</f>
        <v>0.48462093862815886</v>
      </c>
    </row>
    <row r="6929" spans="9:17" x14ac:dyDescent="0.25">
      <c r="I6929" s="5">
        <v>6926</v>
      </c>
      <c r="J6929" s="9">
        <f t="shared" ca="1" si="542"/>
        <v>0.74363518684855545</v>
      </c>
      <c r="K6929" s="7" t="str">
        <f t="shared" ca="1" si="540"/>
        <v>BLACK</v>
      </c>
      <c r="L6929" s="7" t="str">
        <f t="shared" ca="1" si="541"/>
        <v>LOSE</v>
      </c>
      <c r="M6929" s="8">
        <f t="shared" ca="1" si="543"/>
        <v>-1</v>
      </c>
      <c r="N6929" s="8">
        <f t="shared" ca="1" si="544"/>
        <v>-214</v>
      </c>
      <c r="O6929" s="32">
        <f ca="1">SUM(M$4:M6929)/I6929</f>
        <v>-3.0898065261334103E-2</v>
      </c>
      <c r="P6929" s="47">
        <f ca="1">_xlfn.VAR.P(M$4:M6929)</f>
        <v>0.99904530956310633</v>
      </c>
      <c r="Q6929" s="33">
        <f ca="1">COUNTIF(L$4:L6929, "WIN")/I6929</f>
        <v>0.48455096736933295</v>
      </c>
    </row>
    <row r="6930" spans="9:17" x14ac:dyDescent="0.25">
      <c r="I6930" s="5">
        <v>6927</v>
      </c>
      <c r="J6930" s="9">
        <f t="shared" ca="1" si="542"/>
        <v>1.4819691166540472E-2</v>
      </c>
      <c r="K6930" s="7" t="str">
        <f t="shared" ca="1" si="540"/>
        <v>RED</v>
      </c>
      <c r="L6930" s="7" t="str">
        <f t="shared" ca="1" si="541"/>
        <v>WIN</v>
      </c>
      <c r="M6930" s="8">
        <f t="shared" ca="1" si="543"/>
        <v>1</v>
      </c>
      <c r="N6930" s="8">
        <f t="shared" ca="1" si="544"/>
        <v>-213</v>
      </c>
      <c r="O6930" s="32">
        <f ca="1">SUM(M$4:M6930)/I6930</f>
        <v>-3.0749242096145518E-2</v>
      </c>
      <c r="P6930" s="47">
        <f ca="1">_xlfn.VAR.P(M$4:M6930)</f>
        <v>0.99905448411051267</v>
      </c>
      <c r="Q6930" s="33">
        <f ca="1">COUNTIF(L$4:L6930, "WIN")/I6930</f>
        <v>0.48462537895192725</v>
      </c>
    </row>
    <row r="6931" spans="9:17" x14ac:dyDescent="0.25">
      <c r="I6931" s="5">
        <v>6928</v>
      </c>
      <c r="J6931" s="9">
        <f t="shared" ca="1" si="542"/>
        <v>0.45537373994050689</v>
      </c>
      <c r="K6931" s="7" t="str">
        <f t="shared" ca="1" si="540"/>
        <v>RED</v>
      </c>
      <c r="L6931" s="7" t="str">
        <f t="shared" ca="1" si="541"/>
        <v>WIN</v>
      </c>
      <c r="M6931" s="8">
        <f t="shared" ca="1" si="543"/>
        <v>1</v>
      </c>
      <c r="N6931" s="8">
        <f t="shared" ca="1" si="544"/>
        <v>-212</v>
      </c>
      <c r="O6931" s="32">
        <f ca="1">SUM(M$4:M6931)/I6931</f>
        <v>-3.0600461893764433E-2</v>
      </c>
      <c r="P6931" s="47">
        <f ca="1">_xlfn.VAR.P(M$4:M6931)</f>
        <v>0.99906361173188829</v>
      </c>
      <c r="Q6931" s="33">
        <f ca="1">COUNTIF(L$4:L6931, "WIN")/I6931</f>
        <v>0.48469976905311779</v>
      </c>
    </row>
    <row r="6932" spans="9:17" x14ac:dyDescent="0.25">
      <c r="I6932" s="5">
        <v>6929</v>
      </c>
      <c r="J6932" s="9">
        <f t="shared" ca="1" si="542"/>
        <v>0.99787082335080235</v>
      </c>
      <c r="K6932" s="7" t="str">
        <f t="shared" ca="1" si="540"/>
        <v>GREEN</v>
      </c>
      <c r="L6932" s="7" t="str">
        <f t="shared" ca="1" si="541"/>
        <v>LOSE</v>
      </c>
      <c r="M6932" s="8">
        <f t="shared" ca="1" si="543"/>
        <v>-1</v>
      </c>
      <c r="N6932" s="8">
        <f t="shared" ca="1" si="544"/>
        <v>-213</v>
      </c>
      <c r="O6932" s="32">
        <f ca="1">SUM(M$4:M6932)/I6932</f>
        <v>-3.0740366575263387E-2</v>
      </c>
      <c r="P6932" s="47">
        <f ca="1">_xlfn.VAR.P(M$4:M6932)</f>
        <v>0.99905502986281847</v>
      </c>
      <c r="Q6932" s="33">
        <f ca="1">COUNTIF(L$4:L6932, "WIN")/I6932</f>
        <v>0.48462981671236832</v>
      </c>
    </row>
    <row r="6933" spans="9:17" x14ac:dyDescent="0.25">
      <c r="I6933" s="5">
        <v>6930</v>
      </c>
      <c r="J6933" s="9">
        <f t="shared" ca="1" si="542"/>
        <v>2.0556753702724362E-2</v>
      </c>
      <c r="K6933" s="7" t="str">
        <f t="shared" ca="1" si="540"/>
        <v>RED</v>
      </c>
      <c r="L6933" s="7" t="str">
        <f t="shared" ca="1" si="541"/>
        <v>WIN</v>
      </c>
      <c r="M6933" s="8">
        <f t="shared" ca="1" si="543"/>
        <v>1</v>
      </c>
      <c r="N6933" s="8">
        <f t="shared" ca="1" si="544"/>
        <v>-212</v>
      </c>
      <c r="O6933" s="32">
        <f ca="1">SUM(M$4:M6933)/I6933</f>
        <v>-3.0591630591630593E-2</v>
      </c>
      <c r="P6933" s="47">
        <f ca="1">_xlfn.VAR.P(M$4:M6933)</f>
        <v>0.99906415213774524</v>
      </c>
      <c r="Q6933" s="33">
        <f ca="1">COUNTIF(L$4:L6933, "WIN")/I6933</f>
        <v>0.48470418470418469</v>
      </c>
    </row>
    <row r="6934" spans="9:17" x14ac:dyDescent="0.25">
      <c r="I6934" s="5">
        <v>6931</v>
      </c>
      <c r="J6934" s="9">
        <f t="shared" ca="1" si="542"/>
        <v>0.70217406558140072</v>
      </c>
      <c r="K6934" s="7" t="str">
        <f t="shared" ca="1" si="540"/>
        <v>BLACK</v>
      </c>
      <c r="L6934" s="7" t="str">
        <f t="shared" ca="1" si="541"/>
        <v>LOSE</v>
      </c>
      <c r="M6934" s="8">
        <f t="shared" ca="1" si="543"/>
        <v>-1</v>
      </c>
      <c r="N6934" s="8">
        <f t="shared" ca="1" si="544"/>
        <v>-213</v>
      </c>
      <c r="O6934" s="32">
        <f ca="1">SUM(M$4:M6934)/I6934</f>
        <v>-3.0731496176597893E-2</v>
      </c>
      <c r="P6934" s="47">
        <f ca="1">_xlfn.VAR.P(M$4:M6934)</f>
        <v>0.99905557514274779</v>
      </c>
      <c r="Q6934" s="33">
        <f ca="1">COUNTIF(L$4:L6934, "WIN")/I6934</f>
        <v>0.48463425191170106</v>
      </c>
    </row>
    <row r="6935" spans="9:17" x14ac:dyDescent="0.25">
      <c r="I6935" s="5">
        <v>6932</v>
      </c>
      <c r="J6935" s="9">
        <f t="shared" ca="1" si="542"/>
        <v>0.47537950439172505</v>
      </c>
      <c r="K6935" s="7" t="str">
        <f t="shared" ca="1" si="540"/>
        <v>RED</v>
      </c>
      <c r="L6935" s="7" t="str">
        <f t="shared" ca="1" si="541"/>
        <v>WIN</v>
      </c>
      <c r="M6935" s="8">
        <f t="shared" ca="1" si="543"/>
        <v>1</v>
      </c>
      <c r="N6935" s="8">
        <f t="shared" ca="1" si="544"/>
        <v>-212</v>
      </c>
      <c r="O6935" s="32">
        <f ca="1">SUM(M$4:M6935)/I6935</f>
        <v>-3.0582804385458743E-2</v>
      </c>
      <c r="P6935" s="47">
        <f ca="1">_xlfn.VAR.P(M$4:M6935)</f>
        <v>0.99906469207592075</v>
      </c>
      <c r="Q6935" s="33">
        <f ca="1">COUNTIF(L$4:L6935, "WIN")/I6935</f>
        <v>0.4847085978072706</v>
      </c>
    </row>
    <row r="6936" spans="9:17" x14ac:dyDescent="0.25">
      <c r="I6936" s="5">
        <v>6933</v>
      </c>
      <c r="J6936" s="9">
        <f t="shared" ca="1" si="542"/>
        <v>1.5112590754752242E-3</v>
      </c>
      <c r="K6936" s="7" t="str">
        <f t="shared" ca="1" si="540"/>
        <v>RED</v>
      </c>
      <c r="L6936" s="7" t="str">
        <f t="shared" ca="1" si="541"/>
        <v>WIN</v>
      </c>
      <c r="M6936" s="8">
        <f t="shared" ca="1" si="543"/>
        <v>1</v>
      </c>
      <c r="N6936" s="8">
        <f t="shared" ca="1" si="544"/>
        <v>-211</v>
      </c>
      <c r="O6936" s="32">
        <f ca="1">SUM(M$4:M6936)/I6936</f>
        <v>-3.0434155488244626E-2</v>
      </c>
      <c r="P6936" s="47">
        <f ca="1">_xlfn.VAR.P(M$4:M6936)</f>
        <v>0.99907376217971733</v>
      </c>
      <c r="Q6936" s="33">
        <f ca="1">COUNTIF(L$4:L6936, "WIN")/I6936</f>
        <v>0.48478292225587771</v>
      </c>
    </row>
    <row r="6937" spans="9:17" x14ac:dyDescent="0.25">
      <c r="I6937" s="5">
        <v>6934</v>
      </c>
      <c r="J6937" s="9">
        <f t="shared" ca="1" si="542"/>
        <v>0.85116243682216541</v>
      </c>
      <c r="K6937" s="7" t="str">
        <f t="shared" ca="1" si="540"/>
        <v>BLACK</v>
      </c>
      <c r="L6937" s="7" t="str">
        <f t="shared" ca="1" si="541"/>
        <v>LOSE</v>
      </c>
      <c r="M6937" s="8">
        <f t="shared" ca="1" si="543"/>
        <v>-1</v>
      </c>
      <c r="N6937" s="8">
        <f t="shared" ca="1" si="544"/>
        <v>-212</v>
      </c>
      <c r="O6937" s="32">
        <f ca="1">SUM(M$4:M6937)/I6937</f>
        <v>-3.0573983270839343E-2</v>
      </c>
      <c r="P6937" s="47">
        <f ca="1">_xlfn.VAR.P(M$4:M6937)</f>
        <v>0.99906523154695448</v>
      </c>
      <c r="Q6937" s="33">
        <f ca="1">COUNTIF(L$4:L6937, "WIN")/I6937</f>
        <v>0.48471300836458031</v>
      </c>
    </row>
    <row r="6938" spans="9:17" x14ac:dyDescent="0.25">
      <c r="I6938" s="5">
        <v>6935</v>
      </c>
      <c r="J6938" s="9">
        <f t="shared" ca="1" si="542"/>
        <v>0.47429310667027935</v>
      </c>
      <c r="K6938" s="7" t="str">
        <f t="shared" ca="1" si="540"/>
        <v>RED</v>
      </c>
      <c r="L6938" s="7" t="str">
        <f t="shared" ca="1" si="541"/>
        <v>WIN</v>
      </c>
      <c r="M6938" s="8">
        <f t="shared" ca="1" si="543"/>
        <v>1</v>
      </c>
      <c r="N6938" s="8">
        <f t="shared" ca="1" si="544"/>
        <v>-211</v>
      </c>
      <c r="O6938" s="32">
        <f ca="1">SUM(M$4:M6938)/I6938</f>
        <v>-3.04253785147801E-2</v>
      </c>
      <c r="P6938" s="47">
        <f ca="1">_xlfn.VAR.P(M$4:M6938)</f>
        <v>0.99907429634223233</v>
      </c>
      <c r="Q6938" s="33">
        <f ca="1">COUNTIF(L$4:L6938, "WIN")/I6938</f>
        <v>0.48478731074260994</v>
      </c>
    </row>
    <row r="6939" spans="9:17" x14ac:dyDescent="0.25">
      <c r="I6939" s="5">
        <v>6936</v>
      </c>
      <c r="J6939" s="9">
        <f t="shared" ca="1" si="542"/>
        <v>0.93266420265759731</v>
      </c>
      <c r="K6939" s="7" t="str">
        <f t="shared" ca="1" si="540"/>
        <v>BLACK</v>
      </c>
      <c r="L6939" s="7" t="str">
        <f t="shared" ca="1" si="541"/>
        <v>LOSE</v>
      </c>
      <c r="M6939" s="8">
        <f t="shared" ca="1" si="543"/>
        <v>-1</v>
      </c>
      <c r="N6939" s="8">
        <f t="shared" ca="1" si="544"/>
        <v>-212</v>
      </c>
      <c r="O6939" s="32">
        <f ca="1">SUM(M$4:M6939)/I6939</f>
        <v>-3.0565167243367934E-2</v>
      </c>
      <c r="P6939" s="47">
        <f ca="1">_xlfn.VAR.P(M$4:M6939)</f>
        <v>0.9990657705513849</v>
      </c>
      <c r="Q6939" s="33">
        <f ca="1">COUNTIF(L$4:L6939, "WIN")/I6939</f>
        <v>0.48471741637831606</v>
      </c>
    </row>
    <row r="6940" spans="9:17" x14ac:dyDescent="0.25">
      <c r="I6940" s="5">
        <v>6937</v>
      </c>
      <c r="J6940" s="9">
        <f t="shared" ca="1" si="542"/>
        <v>0.51240061768099598</v>
      </c>
      <c r="K6940" s="7" t="str">
        <f t="shared" ca="1" si="540"/>
        <v>BLACK</v>
      </c>
      <c r="L6940" s="7" t="str">
        <f t="shared" ca="1" si="541"/>
        <v>LOSE</v>
      </c>
      <c r="M6940" s="8">
        <f t="shared" ca="1" si="543"/>
        <v>-1</v>
      </c>
      <c r="N6940" s="8">
        <f t="shared" ca="1" si="544"/>
        <v>-213</v>
      </c>
      <c r="O6940" s="32">
        <f ca="1">SUM(M$4:M6940)/I6940</f>
        <v>-3.0704915669597811E-2</v>
      </c>
      <c r="P6940" s="47">
        <f ca="1">_xlfn.VAR.P(M$4:M6940)</f>
        <v>0.9990572081537229</v>
      </c>
      <c r="Q6940" s="33">
        <f ca="1">COUNTIF(L$4:L6940, "WIN")/I6940</f>
        <v>0.48464754216520112</v>
      </c>
    </row>
    <row r="6941" spans="9:17" x14ac:dyDescent="0.25">
      <c r="I6941" s="5">
        <v>6938</v>
      </c>
      <c r="J6941" s="9">
        <f t="shared" ca="1" si="542"/>
        <v>0.74840253644460575</v>
      </c>
      <c r="K6941" s="7" t="str">
        <f t="shared" ca="1" si="540"/>
        <v>BLACK</v>
      </c>
      <c r="L6941" s="7" t="str">
        <f t="shared" ca="1" si="541"/>
        <v>LOSE</v>
      </c>
      <c r="M6941" s="8">
        <f t="shared" ca="1" si="543"/>
        <v>-1</v>
      </c>
      <c r="N6941" s="8">
        <f t="shared" ca="1" si="544"/>
        <v>-214</v>
      </c>
      <c r="O6941" s="32">
        <f ca="1">SUM(M$4:M6941)/I6941</f>
        <v>-3.0844623810896511E-2</v>
      </c>
      <c r="P6941" s="47">
        <f ca="1">_xlfn.VAR.P(M$4:M6941)</f>
        <v>0.99904860918196425</v>
      </c>
      <c r="Q6941" s="33">
        <f ca="1">COUNTIF(L$4:L6941, "WIN")/I6941</f>
        <v>0.48457768809455176</v>
      </c>
    </row>
    <row r="6942" spans="9:17" x14ac:dyDescent="0.25">
      <c r="I6942" s="5">
        <v>6939</v>
      </c>
      <c r="J6942" s="9">
        <f t="shared" ca="1" si="542"/>
        <v>0.2336823233520392</v>
      </c>
      <c r="K6942" s="7" t="str">
        <f t="shared" ca="1" si="540"/>
        <v>RED</v>
      </c>
      <c r="L6942" s="7" t="str">
        <f t="shared" ca="1" si="541"/>
        <v>WIN</v>
      </c>
      <c r="M6942" s="8">
        <f t="shared" ca="1" si="543"/>
        <v>1</v>
      </c>
      <c r="N6942" s="8">
        <f t="shared" ca="1" si="544"/>
        <v>-213</v>
      </c>
      <c r="O6942" s="32">
        <f ca="1">SUM(M$4:M6942)/I6942</f>
        <v>-3.0696065715520967E-2</v>
      </c>
      <c r="P6942" s="47">
        <f ca="1">_xlfn.VAR.P(M$4:M6942)</f>
        <v>0.99905775154958842</v>
      </c>
      <c r="Q6942" s="33">
        <f ca="1">COUNTIF(L$4:L6942, "WIN")/I6942</f>
        <v>0.48465196714223951</v>
      </c>
    </row>
    <row r="6943" spans="9:17" x14ac:dyDescent="0.25">
      <c r="I6943" s="5">
        <v>6940</v>
      </c>
      <c r="J6943" s="9">
        <f t="shared" ca="1" si="542"/>
        <v>0.83492048739160662</v>
      </c>
      <c r="K6943" s="7" t="str">
        <f t="shared" ca="1" si="540"/>
        <v>BLACK</v>
      </c>
      <c r="L6943" s="7" t="str">
        <f t="shared" ca="1" si="541"/>
        <v>LOSE</v>
      </c>
      <c r="M6943" s="8">
        <f t="shared" ca="1" si="543"/>
        <v>-1</v>
      </c>
      <c r="N6943" s="8">
        <f t="shared" ca="1" si="544"/>
        <v>-214</v>
      </c>
      <c r="O6943" s="32">
        <f ca="1">SUM(M$4:M6943)/I6943</f>
        <v>-3.0835734870317003E-2</v>
      </c>
      <c r="P6943" s="47">
        <f ca="1">_xlfn.VAR.P(M$4:M6943)</f>
        <v>0.99904915745500755</v>
      </c>
      <c r="Q6943" s="33">
        <f ca="1">COUNTIF(L$4:L6943, "WIN")/I6943</f>
        <v>0.48458213256484151</v>
      </c>
    </row>
    <row r="6944" spans="9:17" x14ac:dyDescent="0.25">
      <c r="I6944" s="5">
        <v>6941</v>
      </c>
      <c r="J6944" s="9">
        <f t="shared" ca="1" si="542"/>
        <v>0.36415684974712115</v>
      </c>
      <c r="K6944" s="7" t="str">
        <f t="shared" ca="1" si="540"/>
        <v>RED</v>
      </c>
      <c r="L6944" s="7" t="str">
        <f t="shared" ca="1" si="541"/>
        <v>WIN</v>
      </c>
      <c r="M6944" s="8">
        <f t="shared" ca="1" si="543"/>
        <v>1</v>
      </c>
      <c r="N6944" s="8">
        <f t="shared" ca="1" si="544"/>
        <v>-213</v>
      </c>
      <c r="O6944" s="32">
        <f ca="1">SUM(M$4:M6944)/I6944</f>
        <v>-3.0687220861547328E-2</v>
      </c>
      <c r="P6944" s="47">
        <f ca="1">_xlfn.VAR.P(M$4:M6944)</f>
        <v>0.99905829447579464</v>
      </c>
      <c r="Q6944" s="33">
        <f ca="1">COUNTIF(L$4:L6944, "WIN")/I6944</f>
        <v>0.48465638956922635</v>
      </c>
    </row>
    <row r="6945" spans="9:17" x14ac:dyDescent="0.25">
      <c r="I6945" s="5">
        <v>6942</v>
      </c>
      <c r="J6945" s="9">
        <f t="shared" ca="1" si="542"/>
        <v>0.79308105236329107</v>
      </c>
      <c r="K6945" s="7" t="str">
        <f t="shared" ca="1" si="540"/>
        <v>BLACK</v>
      </c>
      <c r="L6945" s="7" t="str">
        <f t="shared" ca="1" si="541"/>
        <v>LOSE</v>
      </c>
      <c r="M6945" s="8">
        <f t="shared" ca="1" si="543"/>
        <v>-1</v>
      </c>
      <c r="N6945" s="8">
        <f t="shared" ca="1" si="544"/>
        <v>-214</v>
      </c>
      <c r="O6945" s="32">
        <f ca="1">SUM(M$4:M6945)/I6945</f>
        <v>-3.0826851051570153E-2</v>
      </c>
      <c r="P6945" s="47">
        <f ca="1">_xlfn.VAR.P(M$4:M6945)</f>
        <v>0.9990497052542443</v>
      </c>
      <c r="Q6945" s="33">
        <f ca="1">COUNTIF(L$4:L6945, "WIN")/I6945</f>
        <v>0.48458657447421494</v>
      </c>
    </row>
    <row r="6946" spans="9:17" x14ac:dyDescent="0.25">
      <c r="I6946" s="5">
        <v>6943</v>
      </c>
      <c r="J6946" s="9">
        <f t="shared" ca="1" si="542"/>
        <v>0.21013983583546769</v>
      </c>
      <c r="K6946" s="7" t="str">
        <f t="shared" ca="1" si="540"/>
        <v>RED</v>
      </c>
      <c r="L6946" s="7" t="str">
        <f t="shared" ca="1" si="541"/>
        <v>WIN</v>
      </c>
      <c r="M6946" s="8">
        <f t="shared" ca="1" si="543"/>
        <v>1</v>
      </c>
      <c r="N6946" s="8">
        <f t="shared" ca="1" si="544"/>
        <v>-213</v>
      </c>
      <c r="O6946" s="32">
        <f ca="1">SUM(M$4:M6946)/I6946</f>
        <v>-3.0678381103269481E-2</v>
      </c>
      <c r="P6946" s="47">
        <f ca="1">_xlfn.VAR.P(M$4:M6946)</f>
        <v>0.99905883693288255</v>
      </c>
      <c r="Q6946" s="33">
        <f ca="1">COUNTIF(L$4:L6946, "WIN")/I6946</f>
        <v>0.48466080944836526</v>
      </c>
    </row>
    <row r="6947" spans="9:17" x14ac:dyDescent="0.25">
      <c r="I6947" s="5">
        <v>6944</v>
      </c>
      <c r="J6947" s="9">
        <f t="shared" ca="1" si="542"/>
        <v>0.87984395134547011</v>
      </c>
      <c r="K6947" s="7" t="str">
        <f t="shared" ca="1" si="540"/>
        <v>BLACK</v>
      </c>
      <c r="L6947" s="7" t="str">
        <f t="shared" ca="1" si="541"/>
        <v>LOSE</v>
      </c>
      <c r="M6947" s="8">
        <f t="shared" ca="1" si="543"/>
        <v>-1</v>
      </c>
      <c r="N6947" s="8">
        <f t="shared" ca="1" si="544"/>
        <v>-214</v>
      </c>
      <c r="O6947" s="32">
        <f ca="1">SUM(M$4:M6947)/I6947</f>
        <v>-3.0817972350230413E-2</v>
      </c>
      <c r="P6947" s="47">
        <f ca="1">_xlfn.VAR.P(M$4:M6947)</f>
        <v>0.9990502525802204</v>
      </c>
      <c r="Q6947" s="33">
        <f ca="1">COUNTIF(L$4:L6947, "WIN")/I6947</f>
        <v>0.48459101382488479</v>
      </c>
    </row>
    <row r="6948" spans="9:17" x14ac:dyDescent="0.25">
      <c r="I6948" s="5">
        <v>6945</v>
      </c>
      <c r="J6948" s="9">
        <f t="shared" ca="1" si="542"/>
        <v>0.33453068576361356</v>
      </c>
      <c r="K6948" s="7" t="str">
        <f t="shared" ca="1" si="540"/>
        <v>RED</v>
      </c>
      <c r="L6948" s="7" t="str">
        <f t="shared" ca="1" si="541"/>
        <v>WIN</v>
      </c>
      <c r="M6948" s="8">
        <f t="shared" ca="1" si="543"/>
        <v>1</v>
      </c>
      <c r="N6948" s="8">
        <f t="shared" ca="1" si="544"/>
        <v>-213</v>
      </c>
      <c r="O6948" s="32">
        <f ca="1">SUM(M$4:M6948)/I6948</f>
        <v>-3.0669546436285097E-2</v>
      </c>
      <c r="P6948" s="47">
        <f ca="1">_xlfn.VAR.P(M$4:M6948)</f>
        <v>0.99905937892139252</v>
      </c>
      <c r="Q6948" s="33">
        <f ca="1">COUNTIF(L$4:L6948, "WIN")/I6948</f>
        <v>0.48466522678185747</v>
      </c>
    </row>
    <row r="6949" spans="9:17" x14ac:dyDescent="0.25">
      <c r="I6949" s="5">
        <v>6946</v>
      </c>
      <c r="J6949" s="9">
        <f t="shared" ca="1" si="542"/>
        <v>0.56879278077108308</v>
      </c>
      <c r="K6949" s="7" t="str">
        <f t="shared" ca="1" si="540"/>
        <v>BLACK</v>
      </c>
      <c r="L6949" s="7" t="str">
        <f t="shared" ca="1" si="541"/>
        <v>LOSE</v>
      </c>
      <c r="M6949" s="8">
        <f t="shared" ca="1" si="543"/>
        <v>-1</v>
      </c>
      <c r="N6949" s="8">
        <f t="shared" ca="1" si="544"/>
        <v>-214</v>
      </c>
      <c r="O6949" s="32">
        <f ca="1">SUM(M$4:M6949)/I6949</f>
        <v>-3.0809098761877339E-2</v>
      </c>
      <c r="P6949" s="47">
        <f ca="1">_xlfn.VAR.P(M$4:M6949)</f>
        <v>0.99905079943348085</v>
      </c>
      <c r="Q6949" s="33">
        <f ca="1">COUNTIF(L$4:L6949, "WIN")/I6949</f>
        <v>0.48459545061906134</v>
      </c>
    </row>
    <row r="6950" spans="9:17" x14ac:dyDescent="0.25">
      <c r="I6950" s="5">
        <v>6947</v>
      </c>
      <c r="J6950" s="9">
        <f t="shared" ca="1" si="542"/>
        <v>0.70523266141681917</v>
      </c>
      <c r="K6950" s="7" t="str">
        <f t="shared" ca="1" si="540"/>
        <v>BLACK</v>
      </c>
      <c r="L6950" s="7" t="str">
        <f t="shared" ca="1" si="541"/>
        <v>LOSE</v>
      </c>
      <c r="M6950" s="8">
        <f t="shared" ca="1" si="543"/>
        <v>-1</v>
      </c>
      <c r="N6950" s="8">
        <f t="shared" ca="1" si="544"/>
        <v>-215</v>
      </c>
      <c r="O6950" s="32">
        <f ca="1">SUM(M$4:M6950)/I6950</f>
        <v>-3.0948610911184685E-2</v>
      </c>
      <c r="P6950" s="47">
        <f ca="1">_xlfn.VAR.P(M$4:M6950)</f>
        <v>0.99904218348266816</v>
      </c>
      <c r="Q6950" s="33">
        <f ca="1">COUNTIF(L$4:L6950, "WIN")/I6950</f>
        <v>0.48452569454440764</v>
      </c>
    </row>
    <row r="6951" spans="9:17" x14ac:dyDescent="0.25">
      <c r="I6951" s="5">
        <v>6948</v>
      </c>
      <c r="J6951" s="9">
        <f t="shared" ca="1" si="542"/>
        <v>0.70773923132427341</v>
      </c>
      <c r="K6951" s="7" t="str">
        <f t="shared" ca="1" si="540"/>
        <v>BLACK</v>
      </c>
      <c r="L6951" s="7" t="str">
        <f t="shared" ca="1" si="541"/>
        <v>LOSE</v>
      </c>
      <c r="M6951" s="8">
        <f t="shared" ca="1" si="543"/>
        <v>-1</v>
      </c>
      <c r="N6951" s="8">
        <f t="shared" ca="1" si="544"/>
        <v>-216</v>
      </c>
      <c r="O6951" s="32">
        <f ca="1">SUM(M$4:M6951)/I6951</f>
        <v>-3.1088082901554404E-2</v>
      </c>
      <c r="P6951" s="47">
        <f ca="1">_xlfn.VAR.P(M$4:M6951)</f>
        <v>0.99903353110150606</v>
      </c>
      <c r="Q6951" s="33">
        <f ca="1">COUNTIF(L$4:L6951, "WIN")/I6951</f>
        <v>0.4844559585492228</v>
      </c>
    </row>
    <row r="6952" spans="9:17" x14ac:dyDescent="0.25">
      <c r="I6952" s="5">
        <v>6949</v>
      </c>
      <c r="J6952" s="9">
        <f t="shared" ca="1" si="542"/>
        <v>0.69103557881055377</v>
      </c>
      <c r="K6952" s="7" t="str">
        <f t="shared" ca="1" si="540"/>
        <v>BLACK</v>
      </c>
      <c r="L6952" s="7" t="str">
        <f t="shared" ca="1" si="541"/>
        <v>LOSE</v>
      </c>
      <c r="M6952" s="8">
        <f t="shared" ca="1" si="543"/>
        <v>-1</v>
      </c>
      <c r="N6952" s="8">
        <f t="shared" ca="1" si="544"/>
        <v>-217</v>
      </c>
      <c r="O6952" s="32">
        <f ca="1">SUM(M$4:M6952)/I6952</f>
        <v>-3.1227514750323787E-2</v>
      </c>
      <c r="P6952" s="47">
        <f ca="1">_xlfn.VAR.P(M$4:M6952)</f>
        <v>0.99902484232251831</v>
      </c>
      <c r="Q6952" s="33">
        <f ca="1">COUNTIF(L$4:L6952, "WIN")/I6952</f>
        <v>0.48438624262483809</v>
      </c>
    </row>
    <row r="6953" spans="9:17" x14ac:dyDescent="0.25">
      <c r="I6953" s="5">
        <v>6950</v>
      </c>
      <c r="J6953" s="9">
        <f t="shared" ca="1" si="542"/>
        <v>0.35995149092940293</v>
      </c>
      <c r="K6953" s="7" t="str">
        <f t="shared" ca="1" si="540"/>
        <v>RED</v>
      </c>
      <c r="L6953" s="7" t="str">
        <f t="shared" ca="1" si="541"/>
        <v>WIN</v>
      </c>
      <c r="M6953" s="8">
        <f t="shared" ca="1" si="543"/>
        <v>1</v>
      </c>
      <c r="N6953" s="8">
        <f t="shared" ca="1" si="544"/>
        <v>-216</v>
      </c>
      <c r="O6953" s="32">
        <f ca="1">SUM(M$4:M6953)/I6953</f>
        <v>-3.107913669064748E-2</v>
      </c>
      <c r="P6953" s="47">
        <f ca="1">_xlfn.VAR.P(M$4:M6953)</f>
        <v>0.99903408726256404</v>
      </c>
      <c r="Q6953" s="33">
        <f ca="1">COUNTIF(L$4:L6953, "WIN")/I6953</f>
        <v>0.48446043165467628</v>
      </c>
    </row>
    <row r="6954" spans="9:17" x14ac:dyDescent="0.25">
      <c r="I6954" s="5">
        <v>6951</v>
      </c>
      <c r="J6954" s="9">
        <f t="shared" ca="1" si="542"/>
        <v>0.18282732369082633</v>
      </c>
      <c r="K6954" s="7" t="str">
        <f t="shared" ca="1" si="540"/>
        <v>RED</v>
      </c>
      <c r="L6954" s="7" t="str">
        <f t="shared" ca="1" si="541"/>
        <v>WIN</v>
      </c>
      <c r="M6954" s="8">
        <f t="shared" ca="1" si="543"/>
        <v>1</v>
      </c>
      <c r="N6954" s="8">
        <f t="shared" ca="1" si="544"/>
        <v>-215</v>
      </c>
      <c r="O6954" s="32">
        <f ca="1">SUM(M$4:M6954)/I6954</f>
        <v>-3.0930801323550569E-2</v>
      </c>
      <c r="P6954" s="47">
        <f ca="1">_xlfn.VAR.P(M$4:M6954)</f>
        <v>0.99904328552948307</v>
      </c>
      <c r="Q6954" s="33">
        <f ca="1">COUNTIF(L$4:L6954, "WIN")/I6954</f>
        <v>0.48453459933822474</v>
      </c>
    </row>
    <row r="6955" spans="9:17" x14ac:dyDescent="0.25">
      <c r="I6955" s="5">
        <v>6952</v>
      </c>
      <c r="J6955" s="9">
        <f t="shared" ca="1" si="542"/>
        <v>0.5275600957633767</v>
      </c>
      <c r="K6955" s="7" t="str">
        <f t="shared" ca="1" si="540"/>
        <v>BLACK</v>
      </c>
      <c r="L6955" s="7" t="str">
        <f t="shared" ca="1" si="541"/>
        <v>LOSE</v>
      </c>
      <c r="M6955" s="8">
        <f t="shared" ca="1" si="543"/>
        <v>-1</v>
      </c>
      <c r="N6955" s="8">
        <f t="shared" ca="1" si="544"/>
        <v>-216</v>
      </c>
      <c r="O6955" s="32">
        <f ca="1">SUM(M$4:M6955)/I6955</f>
        <v>-3.1070195627157654E-2</v>
      </c>
      <c r="P6955" s="47">
        <f ca="1">_xlfn.VAR.P(M$4:M6955)</f>
        <v>0.99903464294369015</v>
      </c>
      <c r="Q6955" s="33">
        <f ca="1">COUNTIF(L$4:L6955, "WIN")/I6955</f>
        <v>0.48446490218642119</v>
      </c>
    </row>
    <row r="6956" spans="9:17" x14ac:dyDescent="0.25">
      <c r="I6956" s="5">
        <v>6953</v>
      </c>
      <c r="J6956" s="9">
        <f t="shared" ca="1" si="542"/>
        <v>0.22243200467235213</v>
      </c>
      <c r="K6956" s="7" t="str">
        <f t="shared" ca="1" si="540"/>
        <v>RED</v>
      </c>
      <c r="L6956" s="7" t="str">
        <f t="shared" ca="1" si="541"/>
        <v>WIN</v>
      </c>
      <c r="M6956" s="8">
        <f t="shared" ca="1" si="543"/>
        <v>1</v>
      </c>
      <c r="N6956" s="8">
        <f t="shared" ca="1" si="544"/>
        <v>-215</v>
      </c>
      <c r="O6956" s="32">
        <f ca="1">SUM(M$4:M6956)/I6956</f>
        <v>-3.0921904214008342E-2</v>
      </c>
      <c r="P6956" s="47">
        <f ca="1">_xlfn.VAR.P(M$4:M6956)</f>
        <v>0.99904383583977974</v>
      </c>
      <c r="Q6956" s="33">
        <f ca="1">COUNTIF(L$4:L6956, "WIN")/I6956</f>
        <v>0.48453904789299584</v>
      </c>
    </row>
    <row r="6957" spans="9:17" x14ac:dyDescent="0.25">
      <c r="I6957" s="5">
        <v>6954</v>
      </c>
      <c r="J6957" s="9">
        <f t="shared" ca="1" si="542"/>
        <v>0.70681149291437539</v>
      </c>
      <c r="K6957" s="7" t="str">
        <f t="shared" ca="1" si="540"/>
        <v>BLACK</v>
      </c>
      <c r="L6957" s="7" t="str">
        <f t="shared" ca="1" si="541"/>
        <v>LOSE</v>
      </c>
      <c r="M6957" s="8">
        <f t="shared" ca="1" si="543"/>
        <v>-1</v>
      </c>
      <c r="N6957" s="8">
        <f t="shared" ca="1" si="544"/>
        <v>-216</v>
      </c>
      <c r="O6957" s="32">
        <f ca="1">SUM(M$4:M6957)/I6957</f>
        <v>-3.1061259706643658E-2</v>
      </c>
      <c r="P6957" s="47">
        <f ca="1">_xlfn.VAR.P(M$4:M6957)</f>
        <v>0.9990351981454364</v>
      </c>
      <c r="Q6957" s="33">
        <f ca="1">COUNTIF(L$4:L6957, "WIN")/I6957</f>
        <v>0.48446937014667818</v>
      </c>
    </row>
    <row r="6958" spans="9:17" x14ac:dyDescent="0.25">
      <c r="I6958" s="5">
        <v>6955</v>
      </c>
      <c r="J6958" s="9">
        <f t="shared" ca="1" si="542"/>
        <v>0.95404022061737959</v>
      </c>
      <c r="K6958" s="7" t="str">
        <f t="shared" ca="1" si="540"/>
        <v>BLACK</v>
      </c>
      <c r="L6958" s="7" t="str">
        <f t="shared" ca="1" si="541"/>
        <v>LOSE</v>
      </c>
      <c r="M6958" s="8">
        <f t="shared" ca="1" si="543"/>
        <v>-1</v>
      </c>
      <c r="N6958" s="8">
        <f t="shared" ca="1" si="544"/>
        <v>-217</v>
      </c>
      <c r="O6958" s="32">
        <f ca="1">SUM(M$4:M6958)/I6958</f>
        <v>-3.1200575125808771E-2</v>
      </c>
      <c r="P6958" s="47">
        <f ca="1">_xlfn.VAR.P(M$4:M6958)</f>
        <v>0.9990265241118188</v>
      </c>
      <c r="Q6958" s="33">
        <f ca="1">COUNTIF(L$4:L6958, "WIN")/I6958</f>
        <v>0.48439971243709562</v>
      </c>
    </row>
    <row r="6959" spans="9:17" x14ac:dyDescent="0.25">
      <c r="I6959" s="5">
        <v>6956</v>
      </c>
      <c r="J6959" s="9">
        <f t="shared" ca="1" si="542"/>
        <v>0.33223801148496546</v>
      </c>
      <c r="K6959" s="7" t="str">
        <f t="shared" ca="1" si="540"/>
        <v>RED</v>
      </c>
      <c r="L6959" s="7" t="str">
        <f t="shared" ca="1" si="541"/>
        <v>WIN</v>
      </c>
      <c r="M6959" s="8">
        <f t="shared" ca="1" si="543"/>
        <v>1</v>
      </c>
      <c r="N6959" s="8">
        <f t="shared" ca="1" si="544"/>
        <v>-216</v>
      </c>
      <c r="O6959" s="32">
        <f ca="1">SUM(M$4:M6959)/I6959</f>
        <v>-3.1052328924669349E-2</v>
      </c>
      <c r="P6959" s="47">
        <f ca="1">_xlfn.VAR.P(M$4:M6959)</f>
        <v>0.99903575286835411</v>
      </c>
      <c r="Q6959" s="33">
        <f ca="1">COUNTIF(L$4:L6959, "WIN")/I6959</f>
        <v>0.48447383553766532</v>
      </c>
    </row>
    <row r="6960" spans="9:17" x14ac:dyDescent="0.25">
      <c r="I6960" s="5">
        <v>6957</v>
      </c>
      <c r="J6960" s="9">
        <f t="shared" ca="1" si="542"/>
        <v>0.6664307562189723</v>
      </c>
      <c r="K6960" s="7" t="str">
        <f t="shared" ca="1" si="540"/>
        <v>BLACK</v>
      </c>
      <c r="L6960" s="7" t="str">
        <f t="shared" ca="1" si="541"/>
        <v>LOSE</v>
      </c>
      <c r="M6960" s="8">
        <f t="shared" ca="1" si="543"/>
        <v>-1</v>
      </c>
      <c r="N6960" s="8">
        <f t="shared" ca="1" si="544"/>
        <v>-217</v>
      </c>
      <c r="O6960" s="32">
        <f ca="1">SUM(M$4:M6960)/I6960</f>
        <v>-3.1191605577116574E-2</v>
      </c>
      <c r="P6960" s="47">
        <f ca="1">_xlfn.VAR.P(M$4:M6960)</f>
        <v>0.9990270837415216</v>
      </c>
      <c r="Q6960" s="33">
        <f ca="1">COUNTIF(L$4:L6960, "WIN")/I6960</f>
        <v>0.48440419721144173</v>
      </c>
    </row>
    <row r="6961" spans="9:17" x14ac:dyDescent="0.25">
      <c r="I6961" s="5">
        <v>6958</v>
      </c>
      <c r="J6961" s="9">
        <f t="shared" ca="1" si="542"/>
        <v>0.75180695537751441</v>
      </c>
      <c r="K6961" s="7" t="str">
        <f t="shared" ca="1" si="540"/>
        <v>BLACK</v>
      </c>
      <c r="L6961" s="7" t="str">
        <f t="shared" ca="1" si="541"/>
        <v>LOSE</v>
      </c>
      <c r="M6961" s="8">
        <f t="shared" ca="1" si="543"/>
        <v>-1</v>
      </c>
      <c r="N6961" s="8">
        <f t="shared" ca="1" si="544"/>
        <v>-218</v>
      </c>
      <c r="O6961" s="32">
        <f ca="1">SUM(M$4:M6961)/I6961</f>
        <v>-3.133084219603334E-2</v>
      </c>
      <c r="P6961" s="47">
        <f ca="1">_xlfn.VAR.P(M$4:M6961)</f>
        <v>0.99901837832728724</v>
      </c>
      <c r="Q6961" s="33">
        <f ca="1">COUNTIF(L$4:L6961, "WIN")/I6961</f>
        <v>0.48433457890198334</v>
      </c>
    </row>
    <row r="6962" spans="9:17" x14ac:dyDescent="0.25">
      <c r="I6962" s="5">
        <v>6959</v>
      </c>
      <c r="J6962" s="9">
        <f t="shared" ca="1" si="542"/>
        <v>0.47689422323876773</v>
      </c>
      <c r="K6962" s="7" t="str">
        <f t="shared" ca="1" si="540"/>
        <v>RED</v>
      </c>
      <c r="L6962" s="7" t="str">
        <f t="shared" ca="1" si="541"/>
        <v>WIN</v>
      </c>
      <c r="M6962" s="8">
        <f t="shared" ca="1" si="543"/>
        <v>1</v>
      </c>
      <c r="N6962" s="8">
        <f t="shared" ca="1" si="544"/>
        <v>-217</v>
      </c>
      <c r="O6962" s="32">
        <f ca="1">SUM(M$4:M6962)/I6962</f>
        <v>-3.1182641184078173E-2</v>
      </c>
      <c r="P6962" s="47">
        <f ca="1">_xlfn.VAR.P(M$4:M6962)</f>
        <v>0.99902764288878498</v>
      </c>
      <c r="Q6962" s="33">
        <f ca="1">COUNTIF(L$4:L6962, "WIN")/I6962</f>
        <v>0.4844086794079609</v>
      </c>
    </row>
    <row r="6963" spans="9:17" x14ac:dyDescent="0.25">
      <c r="I6963" s="5">
        <v>6960</v>
      </c>
      <c r="J6963" s="9">
        <f t="shared" ca="1" si="542"/>
        <v>0.5990033687609686</v>
      </c>
      <c r="K6963" s="7" t="str">
        <f t="shared" ca="1" si="540"/>
        <v>BLACK</v>
      </c>
      <c r="L6963" s="7" t="str">
        <f t="shared" ca="1" si="541"/>
        <v>LOSE</v>
      </c>
      <c r="M6963" s="8">
        <f t="shared" ca="1" si="543"/>
        <v>-1</v>
      </c>
      <c r="N6963" s="8">
        <f t="shared" ca="1" si="544"/>
        <v>-218</v>
      </c>
      <c r="O6963" s="32">
        <f ca="1">SUM(M$4:M6963)/I6963</f>
        <v>-3.1321839080459768E-2</v>
      </c>
      <c r="P6963" s="47">
        <f ca="1">_xlfn.VAR.P(M$4:M6963)</f>
        <v>0.99901894239661782</v>
      </c>
      <c r="Q6963" s="33">
        <f ca="1">COUNTIF(L$4:L6963, "WIN")/I6963</f>
        <v>0.48433908045977009</v>
      </c>
    </row>
    <row r="6964" spans="9:17" x14ac:dyDescent="0.25">
      <c r="I6964" s="5">
        <v>6961</v>
      </c>
      <c r="J6964" s="9">
        <f t="shared" ca="1" si="542"/>
        <v>0.99681555223293239</v>
      </c>
      <c r="K6964" s="7" t="str">
        <f t="shared" ca="1" si="540"/>
        <v>GREEN</v>
      </c>
      <c r="L6964" s="7" t="str">
        <f t="shared" ca="1" si="541"/>
        <v>LOSE</v>
      </c>
      <c r="M6964" s="8">
        <f t="shared" ca="1" si="543"/>
        <v>-1</v>
      </c>
      <c r="N6964" s="8">
        <f t="shared" ca="1" si="544"/>
        <v>-219</v>
      </c>
      <c r="O6964" s="32">
        <f ca="1">SUM(M$4:M6964)/I6964</f>
        <v>-3.1460996983192067E-2</v>
      </c>
      <c r="P6964" s="47">
        <f ca="1">_xlfn.VAR.P(M$4:M6964)</f>
        <v>0.99901020566882359</v>
      </c>
      <c r="Q6964" s="33">
        <f ca="1">COUNTIF(L$4:L6964, "WIN")/I6964</f>
        <v>0.48426950150840398</v>
      </c>
    </row>
    <row r="6965" spans="9:17" x14ac:dyDescent="0.25">
      <c r="I6965" s="5">
        <v>6962</v>
      </c>
      <c r="J6965" s="9">
        <f t="shared" ca="1" si="542"/>
        <v>0.9627716105579317</v>
      </c>
      <c r="K6965" s="7" t="str">
        <f t="shared" ca="1" si="540"/>
        <v>BLACK</v>
      </c>
      <c r="L6965" s="7" t="str">
        <f t="shared" ca="1" si="541"/>
        <v>LOSE</v>
      </c>
      <c r="M6965" s="8">
        <f t="shared" ca="1" si="543"/>
        <v>-1</v>
      </c>
      <c r="N6965" s="8">
        <f t="shared" ca="1" si="544"/>
        <v>-220</v>
      </c>
      <c r="O6965" s="32">
        <f ca="1">SUM(M$4:M6965)/I6965</f>
        <v>-3.1600114909508759E-2</v>
      </c>
      <c r="P6965" s="47">
        <f ca="1">_xlfn.VAR.P(M$4:M6965)</f>
        <v>0.99900143273770581</v>
      </c>
      <c r="Q6965" s="33">
        <f ca="1">COUNTIF(L$4:L6965, "WIN")/I6965</f>
        <v>0.48419994254524562</v>
      </c>
    </row>
    <row r="6966" spans="9:17" x14ac:dyDescent="0.25">
      <c r="I6966" s="5">
        <v>6963</v>
      </c>
      <c r="J6966" s="9">
        <f t="shared" ca="1" si="542"/>
        <v>0.92242066869493888</v>
      </c>
      <c r="K6966" s="7" t="str">
        <f t="shared" ca="1" si="540"/>
        <v>BLACK</v>
      </c>
      <c r="L6966" s="7" t="str">
        <f t="shared" ca="1" si="541"/>
        <v>LOSE</v>
      </c>
      <c r="M6966" s="8">
        <f t="shared" ca="1" si="543"/>
        <v>-1</v>
      </c>
      <c r="N6966" s="8">
        <f t="shared" ca="1" si="544"/>
        <v>-221</v>
      </c>
      <c r="O6966" s="32">
        <f ca="1">SUM(M$4:M6966)/I6966</f>
        <v>-3.1739192876633633E-2</v>
      </c>
      <c r="P6966" s="47">
        <f ca="1">_xlfn.VAR.P(M$4:M6966)</f>
        <v>0.99899262363553987</v>
      </c>
      <c r="Q6966" s="33">
        <f ca="1">COUNTIF(L$4:L6966, "WIN")/I6966</f>
        <v>0.48413040356168319</v>
      </c>
    </row>
    <row r="6967" spans="9:17" x14ac:dyDescent="0.25">
      <c r="I6967" s="5">
        <v>6964</v>
      </c>
      <c r="J6967" s="9">
        <f t="shared" ca="1" si="542"/>
        <v>0.53418363007825509</v>
      </c>
      <c r="K6967" s="7" t="str">
        <f t="shared" ca="1" si="540"/>
        <v>BLACK</v>
      </c>
      <c r="L6967" s="7" t="str">
        <f t="shared" ca="1" si="541"/>
        <v>LOSE</v>
      </c>
      <c r="M6967" s="8">
        <f t="shared" ca="1" si="543"/>
        <v>-1</v>
      </c>
      <c r="N6967" s="8">
        <f t="shared" ca="1" si="544"/>
        <v>-222</v>
      </c>
      <c r="O6967" s="32">
        <f ca="1">SUM(M$4:M6967)/I6967</f>
        <v>-3.1878230901780588E-2</v>
      </c>
      <c r="P6967" s="47">
        <f ca="1">_xlfn.VAR.P(M$4:M6967)</f>
        <v>0.99898377839457275</v>
      </c>
      <c r="Q6967" s="33">
        <f ca="1">COUNTIF(L$4:L6967, "WIN")/I6967</f>
        <v>0.48406088454910973</v>
      </c>
    </row>
    <row r="6968" spans="9:17" x14ac:dyDescent="0.25">
      <c r="I6968" s="5">
        <v>6965</v>
      </c>
      <c r="J6968" s="9">
        <f t="shared" ca="1" si="542"/>
        <v>4.1434091065294831E-2</v>
      </c>
      <c r="K6968" s="7" t="str">
        <f t="shared" ca="1" si="540"/>
        <v>RED</v>
      </c>
      <c r="L6968" s="7" t="str">
        <f t="shared" ca="1" si="541"/>
        <v>WIN</v>
      </c>
      <c r="M6968" s="8">
        <f t="shared" ca="1" si="543"/>
        <v>1</v>
      </c>
      <c r="N6968" s="8">
        <f t="shared" ca="1" si="544"/>
        <v>-221</v>
      </c>
      <c r="O6968" s="32">
        <f ca="1">SUM(M$4:M6968)/I6968</f>
        <v>-3.1730078966259873E-2</v>
      </c>
      <c r="P6968" s="47">
        <f ca="1">_xlfn.VAR.P(M$4:M6968)</f>
        <v>0.99899320208879494</v>
      </c>
      <c r="Q6968" s="33">
        <f ca="1">COUNTIF(L$4:L6968, "WIN")/I6968</f>
        <v>0.48413496051687005</v>
      </c>
    </row>
    <row r="6969" spans="9:17" x14ac:dyDescent="0.25">
      <c r="I6969" s="5">
        <v>6966</v>
      </c>
      <c r="J6969" s="9">
        <f t="shared" ca="1" si="542"/>
        <v>0.17249978260217813</v>
      </c>
      <c r="K6969" s="7" t="str">
        <f t="shared" ca="1" si="540"/>
        <v>RED</v>
      </c>
      <c r="L6969" s="7" t="str">
        <f t="shared" ca="1" si="541"/>
        <v>WIN</v>
      </c>
      <c r="M6969" s="8">
        <f t="shared" ca="1" si="543"/>
        <v>1</v>
      </c>
      <c r="N6969" s="8">
        <f t="shared" ca="1" si="544"/>
        <v>-220</v>
      </c>
      <c r="O6969" s="32">
        <f ca="1">SUM(M$4:M6969)/I6969</f>
        <v>-3.1581969566465688E-2</v>
      </c>
      <c r="P6969" s="47">
        <f ca="1">_xlfn.VAR.P(M$4:M6969)</f>
        <v>0.99900257919830282</v>
      </c>
      <c r="Q6969" s="33">
        <f ca="1">COUNTIF(L$4:L6969, "WIN")/I6969</f>
        <v>0.48420901521676718</v>
      </c>
    </row>
    <row r="6970" spans="9:17" x14ac:dyDescent="0.25">
      <c r="I6970" s="5">
        <v>6967</v>
      </c>
      <c r="J6970" s="9">
        <f t="shared" ca="1" si="542"/>
        <v>0.12018780831180786</v>
      </c>
      <c r="K6970" s="7" t="str">
        <f t="shared" ca="1" si="540"/>
        <v>RED</v>
      </c>
      <c r="L6970" s="7" t="str">
        <f t="shared" ca="1" si="541"/>
        <v>WIN</v>
      </c>
      <c r="M6970" s="8">
        <f t="shared" ca="1" si="543"/>
        <v>1</v>
      </c>
      <c r="N6970" s="8">
        <f t="shared" ca="1" si="544"/>
        <v>-219</v>
      </c>
      <c r="O6970" s="32">
        <f ca="1">SUM(M$4:M6970)/I6970</f>
        <v>-3.1433902684082103E-2</v>
      </c>
      <c r="P6970" s="47">
        <f ca="1">_xlfn.VAR.P(M$4:M6970)</f>
        <v>0.99901190976204768</v>
      </c>
      <c r="Q6970" s="33">
        <f ca="1">COUNTIF(L$4:L6970, "WIN")/I6970</f>
        <v>0.48428304865795896</v>
      </c>
    </row>
    <row r="6971" spans="9:17" x14ac:dyDescent="0.25">
      <c r="I6971" s="5">
        <v>6968</v>
      </c>
      <c r="J6971" s="9">
        <f t="shared" ca="1" si="542"/>
        <v>0.31859324779055387</v>
      </c>
      <c r="K6971" s="7" t="str">
        <f t="shared" ca="1" si="540"/>
        <v>RED</v>
      </c>
      <c r="L6971" s="7" t="str">
        <f t="shared" ca="1" si="541"/>
        <v>WIN</v>
      </c>
      <c r="M6971" s="8">
        <f t="shared" ca="1" si="543"/>
        <v>1</v>
      </c>
      <c r="N6971" s="8">
        <f t="shared" ca="1" si="544"/>
        <v>-218</v>
      </c>
      <c r="O6971" s="32">
        <f ca="1">SUM(M$4:M6971)/I6971</f>
        <v>-3.1285878300803677E-2</v>
      </c>
      <c r="P6971" s="47">
        <f ca="1">_xlfn.VAR.P(M$4:M6971)</f>
        <v>0.99902119381894727</v>
      </c>
      <c r="Q6971" s="33">
        <f ca="1">COUNTIF(L$4:L6971, "WIN")/I6971</f>
        <v>0.48435706084959818</v>
      </c>
    </row>
    <row r="6972" spans="9:17" x14ac:dyDescent="0.25">
      <c r="I6972" s="5">
        <v>6969</v>
      </c>
      <c r="J6972" s="9">
        <f t="shared" ca="1" si="542"/>
        <v>0.74181727895369942</v>
      </c>
      <c r="K6972" s="7" t="str">
        <f t="shared" ca="1" si="540"/>
        <v>BLACK</v>
      </c>
      <c r="L6972" s="7" t="str">
        <f t="shared" ca="1" si="541"/>
        <v>LOSE</v>
      </c>
      <c r="M6972" s="8">
        <f t="shared" ca="1" si="543"/>
        <v>-1</v>
      </c>
      <c r="N6972" s="8">
        <f t="shared" ca="1" si="544"/>
        <v>-219</v>
      </c>
      <c r="O6972" s="32">
        <f ca="1">SUM(M$4:M6972)/I6972</f>
        <v>-3.1424881618596641E-2</v>
      </c>
      <c r="P6972" s="47">
        <f ca="1">_xlfn.VAR.P(M$4:M6972)</f>
        <v>0.99901247681525718</v>
      </c>
      <c r="Q6972" s="33">
        <f ca="1">COUNTIF(L$4:L6972, "WIN")/I6972</f>
        <v>0.48428755919070166</v>
      </c>
    </row>
    <row r="6973" spans="9:17" x14ac:dyDescent="0.25">
      <c r="I6973" s="5">
        <v>6970</v>
      </c>
      <c r="J6973" s="9">
        <f t="shared" ca="1" si="542"/>
        <v>0.46794162354627455</v>
      </c>
      <c r="K6973" s="7" t="str">
        <f t="shared" ca="1" si="540"/>
        <v>RED</v>
      </c>
      <c r="L6973" s="7" t="str">
        <f t="shared" ca="1" si="541"/>
        <v>WIN</v>
      </c>
      <c r="M6973" s="8">
        <f t="shared" ca="1" si="543"/>
        <v>1</v>
      </c>
      <c r="N6973" s="8">
        <f t="shared" ca="1" si="544"/>
        <v>-218</v>
      </c>
      <c r="O6973" s="32">
        <f ca="1">SUM(M$4:M6973)/I6973</f>
        <v>-3.1276901004304164E-2</v>
      </c>
      <c r="P6973" s="47">
        <f ca="1">_xlfn.VAR.P(M$4:M6973)</f>
        <v>0.99902175546356697</v>
      </c>
      <c r="Q6973" s="33">
        <f ca="1">COUNTIF(L$4:L6973, "WIN")/I6973</f>
        <v>0.48436154949784793</v>
      </c>
    </row>
    <row r="6974" spans="9:17" x14ac:dyDescent="0.25">
      <c r="I6974" s="5">
        <v>6971</v>
      </c>
      <c r="J6974" s="9">
        <f t="shared" ca="1" si="542"/>
        <v>0.72880902258722491</v>
      </c>
      <c r="K6974" s="7" t="str">
        <f t="shared" ca="1" si="540"/>
        <v>BLACK</v>
      </c>
      <c r="L6974" s="7" t="str">
        <f t="shared" ca="1" si="541"/>
        <v>LOSE</v>
      </c>
      <c r="M6974" s="8">
        <f t="shared" ca="1" si="543"/>
        <v>-1</v>
      </c>
      <c r="N6974" s="8">
        <f t="shared" ca="1" si="544"/>
        <v>-219</v>
      </c>
      <c r="O6974" s="32">
        <f ca="1">SUM(M$4:M6974)/I6974</f>
        <v>-3.1415865729450584E-2</v>
      </c>
      <c r="P6974" s="47">
        <f ca="1">_xlfn.VAR.P(M$4:M6974)</f>
        <v>0.99901304338046915</v>
      </c>
      <c r="Q6974" s="33">
        <f ca="1">COUNTIF(L$4:L6974, "WIN")/I6974</f>
        <v>0.48429206713527473</v>
      </c>
    </row>
    <row r="6975" spans="9:17" x14ac:dyDescent="0.25">
      <c r="I6975" s="5">
        <v>6972</v>
      </c>
      <c r="J6975" s="9">
        <f t="shared" ca="1" si="542"/>
        <v>0.18683255419859324</v>
      </c>
      <c r="K6975" s="7" t="str">
        <f t="shared" ca="1" si="540"/>
        <v>RED</v>
      </c>
      <c r="L6975" s="7" t="str">
        <f t="shared" ca="1" si="541"/>
        <v>WIN</v>
      </c>
      <c r="M6975" s="8">
        <f t="shared" ca="1" si="543"/>
        <v>1</v>
      </c>
      <c r="N6975" s="8">
        <f t="shared" ca="1" si="544"/>
        <v>-218</v>
      </c>
      <c r="O6975" s="32">
        <f ca="1">SUM(M$4:M6975)/I6975</f>
        <v>-3.1267928858290307E-2</v>
      </c>
      <c r="P6975" s="47">
        <f ca="1">_xlfn.VAR.P(M$4:M6975)</f>
        <v>0.99902231662491292</v>
      </c>
      <c r="Q6975" s="33">
        <f ca="1">COUNTIF(L$4:L6975, "WIN")/I6975</f>
        <v>0.48436603557085484</v>
      </c>
    </row>
    <row r="6976" spans="9:17" x14ac:dyDescent="0.25">
      <c r="I6976" s="5">
        <v>6973</v>
      </c>
      <c r="J6976" s="9">
        <f t="shared" ca="1" si="542"/>
        <v>7.0497248817935954E-2</v>
      </c>
      <c r="K6976" s="7" t="str">
        <f t="shared" ca="1" si="540"/>
        <v>RED</v>
      </c>
      <c r="L6976" s="7" t="str">
        <f t="shared" ca="1" si="541"/>
        <v>WIN</v>
      </c>
      <c r="M6976" s="8">
        <f t="shared" ca="1" si="543"/>
        <v>1</v>
      </c>
      <c r="N6976" s="8">
        <f t="shared" ca="1" si="544"/>
        <v>-217</v>
      </c>
      <c r="O6976" s="32">
        <f ca="1">SUM(M$4:M6976)/I6976</f>
        <v>-3.1120034418471245E-2</v>
      </c>
      <c r="P6976" s="47">
        <f ca="1">_xlfn.VAR.P(M$4:M6976)</f>
        <v>0.99903154345779321</v>
      </c>
      <c r="Q6976" s="33">
        <f ca="1">COUNTIF(L$4:L6976, "WIN")/I6976</f>
        <v>0.48443998279076439</v>
      </c>
    </row>
    <row r="6977" spans="9:17" x14ac:dyDescent="0.25">
      <c r="I6977" s="5">
        <v>6974</v>
      </c>
      <c r="J6977" s="9">
        <f t="shared" ca="1" si="542"/>
        <v>0.9868940884900409</v>
      </c>
      <c r="K6977" s="7" t="str">
        <f t="shared" ca="1" si="540"/>
        <v>GREEN</v>
      </c>
      <c r="L6977" s="7" t="str">
        <f t="shared" ca="1" si="541"/>
        <v>LOSE</v>
      </c>
      <c r="M6977" s="8">
        <f t="shared" ca="1" si="543"/>
        <v>-1</v>
      </c>
      <c r="N6977" s="8">
        <f t="shared" ca="1" si="544"/>
        <v>-218</v>
      </c>
      <c r="O6977" s="32">
        <f ca="1">SUM(M$4:M6977)/I6977</f>
        <v>-3.1258961858330943E-2</v>
      </c>
      <c r="P6977" s="47">
        <f ca="1">_xlfn.VAR.P(M$4:M6977)</f>
        <v>0.99902287730353945</v>
      </c>
      <c r="Q6977" s="33">
        <f ca="1">COUNTIF(L$4:L6977, "WIN")/I6977</f>
        <v>0.4843705190708345</v>
      </c>
    </row>
    <row r="6978" spans="9:17" x14ac:dyDescent="0.25">
      <c r="I6978" s="5">
        <v>6975</v>
      </c>
      <c r="J6978" s="9">
        <f t="shared" ca="1" si="542"/>
        <v>0.5747821232961885</v>
      </c>
      <c r="K6978" s="7" t="str">
        <f t="shared" ca="1" si="540"/>
        <v>BLACK</v>
      </c>
      <c r="L6978" s="7" t="str">
        <f t="shared" ca="1" si="541"/>
        <v>LOSE</v>
      </c>
      <c r="M6978" s="8">
        <f t="shared" ca="1" si="543"/>
        <v>-1</v>
      </c>
      <c r="N6978" s="8">
        <f t="shared" ca="1" si="544"/>
        <v>-219</v>
      </c>
      <c r="O6978" s="32">
        <f ca="1">SUM(M$4:M6978)/I6978</f>
        <v>-3.1397849462365589E-2</v>
      </c>
      <c r="P6978" s="47">
        <f ca="1">_xlfn.VAR.P(M$4:M6978)</f>
        <v>0.99901417504913859</v>
      </c>
      <c r="Q6978" s="33">
        <f ca="1">COUNTIF(L$4:L6978, "WIN")/I6978</f>
        <v>0.48430107526881722</v>
      </c>
    </row>
    <row r="6979" spans="9:17" x14ac:dyDescent="0.25">
      <c r="I6979" s="5">
        <v>6976</v>
      </c>
      <c r="J6979" s="9">
        <f t="shared" ca="1" si="542"/>
        <v>0.15673572136800118</v>
      </c>
      <c r="K6979" s="7" t="str">
        <f t="shared" ca="1" si="540"/>
        <v>RED</v>
      </c>
      <c r="L6979" s="7" t="str">
        <f t="shared" ca="1" si="541"/>
        <v>WIN</v>
      </c>
      <c r="M6979" s="8">
        <f t="shared" ca="1" si="543"/>
        <v>1</v>
      </c>
      <c r="N6979" s="8">
        <f t="shared" ca="1" si="544"/>
        <v>-218</v>
      </c>
      <c r="O6979" s="32">
        <f ca="1">SUM(M$4:M6979)/I6979</f>
        <v>-3.125E-2</v>
      </c>
      <c r="P6979" s="47">
        <f ca="1">_xlfn.VAR.P(M$4:M6979)</f>
        <v>0.9990234375</v>
      </c>
      <c r="Q6979" s="33">
        <f ca="1">COUNTIF(L$4:L6979, "WIN")/I6979</f>
        <v>0.484375</v>
      </c>
    </row>
    <row r="6980" spans="9:17" x14ac:dyDescent="0.25">
      <c r="I6980" s="5">
        <v>6977</v>
      </c>
      <c r="J6980" s="9">
        <f t="shared" ca="1" si="542"/>
        <v>0.11316847763646209</v>
      </c>
      <c r="K6980" s="7" t="str">
        <f t="shared" ref="K6980:K7043" ca="1" si="545">IF($J6980 &gt;= $D$7, "GREEN", IF($J6980 &gt;= $D$6, "BLACK", "RED"))</f>
        <v>RED</v>
      </c>
      <c r="L6980" s="7" t="str">
        <f t="shared" ref="L6980:L7043" ca="1" si="546">IF($K6980 = "RED", "WIN", "LOSE")</f>
        <v>WIN</v>
      </c>
      <c r="M6980" s="8">
        <f t="shared" ca="1" si="543"/>
        <v>1</v>
      </c>
      <c r="N6980" s="8">
        <f t="shared" ca="1" si="544"/>
        <v>-217</v>
      </c>
      <c r="O6980" s="32">
        <f ca="1">SUM(M$4:M6980)/I6980</f>
        <v>-3.1102192919592948E-2</v>
      </c>
      <c r="P6980" s="47">
        <f ca="1">_xlfn.VAR.P(M$4:M6980)</f>
        <v>0.99903265359559246</v>
      </c>
      <c r="Q6980" s="33">
        <f ca="1">COUNTIF(L$4:L6980, "WIN")/I6980</f>
        <v>0.48444890354020353</v>
      </c>
    </row>
    <row r="6981" spans="9:17" x14ac:dyDescent="0.25">
      <c r="I6981" s="5">
        <v>6978</v>
      </c>
      <c r="J6981" s="9">
        <f t="shared" ca="1" si="542"/>
        <v>0.68797397821843631</v>
      </c>
      <c r="K6981" s="7" t="str">
        <f t="shared" ca="1" si="545"/>
        <v>BLACK</v>
      </c>
      <c r="L6981" s="7" t="str">
        <f t="shared" ca="1" si="546"/>
        <v>LOSE</v>
      </c>
      <c r="M6981" s="8">
        <f t="shared" ca="1" si="543"/>
        <v>-1</v>
      </c>
      <c r="N6981" s="8">
        <f t="shared" ca="1" si="544"/>
        <v>-218</v>
      </c>
      <c r="O6981" s="32">
        <f ca="1">SUM(M$4:M6981)/I6981</f>
        <v>-3.124104327887647E-2</v>
      </c>
      <c r="P6981" s="47">
        <f ca="1">_xlfn.VAR.P(M$4:M6981)</f>
        <v>0.99902399721484736</v>
      </c>
      <c r="Q6981" s="33">
        <f ca="1">COUNTIF(L$4:L6981, "WIN")/I6981</f>
        <v>0.48437947836056178</v>
      </c>
    </row>
    <row r="6982" spans="9:17" x14ac:dyDescent="0.25">
      <c r="I6982" s="5">
        <v>6979</v>
      </c>
      <c r="J6982" s="9">
        <f t="shared" ref="J6982:J7045" ca="1" si="547">RAND()</f>
        <v>4.8627091010006507E-2</v>
      </c>
      <c r="K6982" s="7" t="str">
        <f t="shared" ca="1" si="545"/>
        <v>RED</v>
      </c>
      <c r="L6982" s="7" t="str">
        <f t="shared" ca="1" si="546"/>
        <v>WIN</v>
      </c>
      <c r="M6982" s="8">
        <f t="shared" ref="M6982:M7045" ca="1" si="548">IF($L6982 = "WIN", 1, -1)</f>
        <v>1</v>
      </c>
      <c r="N6982" s="8">
        <f t="shared" ref="N6982:N7045" ca="1" si="549">N6981+M6982</f>
        <v>-217</v>
      </c>
      <c r="O6982" s="32">
        <f ca="1">SUM(M$4:M6982)/I6982</f>
        <v>-3.1093279839518557E-2</v>
      </c>
      <c r="P6982" s="47">
        <f ca="1">_xlfn.VAR.P(M$4:M6982)</f>
        <v>0.99903320794882133</v>
      </c>
      <c r="Q6982" s="33">
        <f ca="1">COUNTIF(L$4:L6982, "WIN")/I6982</f>
        <v>0.4844533600802407</v>
      </c>
    </row>
    <row r="6983" spans="9:17" x14ac:dyDescent="0.25">
      <c r="I6983" s="5">
        <v>6980</v>
      </c>
      <c r="J6983" s="9">
        <f t="shared" ca="1" si="547"/>
        <v>8.5861730430567107E-2</v>
      </c>
      <c r="K6983" s="7" t="str">
        <f t="shared" ca="1" si="545"/>
        <v>RED</v>
      </c>
      <c r="L6983" s="7" t="str">
        <f t="shared" ca="1" si="546"/>
        <v>WIN</v>
      </c>
      <c r="M6983" s="8">
        <f t="shared" ca="1" si="548"/>
        <v>1</v>
      </c>
      <c r="N6983" s="8">
        <f t="shared" ca="1" si="549"/>
        <v>-216</v>
      </c>
      <c r="O6983" s="32">
        <f ca="1">SUM(M$4:M6983)/I6983</f>
        <v>-3.0945558739255013E-2</v>
      </c>
      <c r="P6983" s="47">
        <f ca="1">_xlfn.VAR.P(M$4:M6983)</f>
        <v>0.99904237239431537</v>
      </c>
      <c r="Q6983" s="33">
        <f ca="1">COUNTIF(L$4:L6983, "WIN")/I6983</f>
        <v>0.48452722063037251</v>
      </c>
    </row>
    <row r="6984" spans="9:17" x14ac:dyDescent="0.25">
      <c r="I6984" s="5">
        <v>6981</v>
      </c>
      <c r="J6984" s="9">
        <f t="shared" ca="1" si="547"/>
        <v>0.7845144589591091</v>
      </c>
      <c r="K6984" s="7" t="str">
        <f t="shared" ca="1" si="545"/>
        <v>BLACK</v>
      </c>
      <c r="L6984" s="7" t="str">
        <f t="shared" ca="1" si="546"/>
        <v>LOSE</v>
      </c>
      <c r="M6984" s="8">
        <f t="shared" ca="1" si="548"/>
        <v>-1</v>
      </c>
      <c r="N6984" s="8">
        <f t="shared" ca="1" si="549"/>
        <v>-217</v>
      </c>
      <c r="O6984" s="32">
        <f ca="1">SUM(M$4:M6984)/I6984</f>
        <v>-3.1084371866494771E-2</v>
      </c>
      <c r="P6984" s="47">
        <f ca="1">_xlfn.VAR.P(M$4:M6984)</f>
        <v>0.9990337618256655</v>
      </c>
      <c r="Q6984" s="33">
        <f ca="1">COUNTIF(L$4:L6984, "WIN")/I6984</f>
        <v>0.48445781406675259</v>
      </c>
    </row>
    <row r="6985" spans="9:17" x14ac:dyDescent="0.25">
      <c r="I6985" s="5">
        <v>6982</v>
      </c>
      <c r="J6985" s="9">
        <f t="shared" ca="1" si="547"/>
        <v>0.69416644867311006</v>
      </c>
      <c r="K6985" s="7" t="str">
        <f t="shared" ca="1" si="545"/>
        <v>BLACK</v>
      </c>
      <c r="L6985" s="7" t="str">
        <f t="shared" ca="1" si="546"/>
        <v>LOSE</v>
      </c>
      <c r="M6985" s="8">
        <f t="shared" ca="1" si="548"/>
        <v>-1</v>
      </c>
      <c r="N6985" s="8">
        <f t="shared" ca="1" si="549"/>
        <v>-218</v>
      </c>
      <c r="O6985" s="32">
        <f ca="1">SUM(M$4:M6985)/I6985</f>
        <v>-3.1223145230592952E-2</v>
      </c>
      <c r="P6985" s="47">
        <f ca="1">_xlfn.VAR.P(M$4:M6985)</f>
        <v>0.99902511520190929</v>
      </c>
      <c r="Q6985" s="33">
        <f ca="1">COUNTIF(L$4:L6985, "WIN")/I6985</f>
        <v>0.4843884273847035</v>
      </c>
    </row>
    <row r="6986" spans="9:17" x14ac:dyDescent="0.25">
      <c r="I6986" s="5">
        <v>6983</v>
      </c>
      <c r="J6986" s="9">
        <f t="shared" ca="1" si="547"/>
        <v>0.1452309800393865</v>
      </c>
      <c r="K6986" s="7" t="str">
        <f t="shared" ca="1" si="545"/>
        <v>RED</v>
      </c>
      <c r="L6986" s="7" t="str">
        <f t="shared" ca="1" si="546"/>
        <v>WIN</v>
      </c>
      <c r="M6986" s="8">
        <f t="shared" ca="1" si="548"/>
        <v>1</v>
      </c>
      <c r="N6986" s="8">
        <f t="shared" ca="1" si="549"/>
        <v>-217</v>
      </c>
      <c r="O6986" s="32">
        <f ca="1">SUM(M$4:M6986)/I6986</f>
        <v>-3.1075468996133466E-2</v>
      </c>
      <c r="P6986" s="47">
        <f ca="1">_xlfn.VAR.P(M$4:M6986)</f>
        <v>0.9990343152266703</v>
      </c>
      <c r="Q6986" s="33">
        <f ca="1">COUNTIF(L$4:L6986, "WIN")/I6986</f>
        <v>0.48446226550193328</v>
      </c>
    </row>
    <row r="6987" spans="9:17" x14ac:dyDescent="0.25">
      <c r="I6987" s="5">
        <v>6984</v>
      </c>
      <c r="J6987" s="9">
        <f t="shared" ca="1" si="547"/>
        <v>0.85161332543319579</v>
      </c>
      <c r="K6987" s="7" t="str">
        <f t="shared" ca="1" si="545"/>
        <v>BLACK</v>
      </c>
      <c r="L6987" s="7" t="str">
        <f t="shared" ca="1" si="546"/>
        <v>LOSE</v>
      </c>
      <c r="M6987" s="8">
        <f t="shared" ca="1" si="548"/>
        <v>-1</v>
      </c>
      <c r="N6987" s="8">
        <f t="shared" ca="1" si="549"/>
        <v>-218</v>
      </c>
      <c r="O6987" s="32">
        <f ca="1">SUM(M$4:M6987)/I6987</f>
        <v>-3.1214203894616266E-2</v>
      </c>
      <c r="P6987" s="47">
        <f ca="1">_xlfn.VAR.P(M$4:M6987)</f>
        <v>0.99902567347522531</v>
      </c>
      <c r="Q6987" s="33">
        <f ca="1">COUNTIF(L$4:L6987, "WIN")/I6987</f>
        <v>0.48439289805269187</v>
      </c>
    </row>
    <row r="6988" spans="9:17" x14ac:dyDescent="0.25">
      <c r="I6988" s="5">
        <v>6985</v>
      </c>
      <c r="J6988" s="9">
        <f t="shared" ca="1" si="547"/>
        <v>0.9607901498437843</v>
      </c>
      <c r="K6988" s="7" t="str">
        <f t="shared" ca="1" si="545"/>
        <v>BLACK</v>
      </c>
      <c r="L6988" s="7" t="str">
        <f t="shared" ca="1" si="546"/>
        <v>LOSE</v>
      </c>
      <c r="M6988" s="8">
        <f t="shared" ca="1" si="548"/>
        <v>-1</v>
      </c>
      <c r="N6988" s="8">
        <f t="shared" ca="1" si="549"/>
        <v>-219</v>
      </c>
      <c r="O6988" s="32">
        <f ca="1">SUM(M$4:M6988)/I6988</f>
        <v>-3.1352899069434503E-2</v>
      </c>
      <c r="P6988" s="47">
        <f ca="1">_xlfn.VAR.P(M$4:M6988)</f>
        <v>0.99901699571994185</v>
      </c>
      <c r="Q6988" s="33">
        <f ca="1">COUNTIF(L$4:L6988, "WIN")/I6988</f>
        <v>0.48432355046528275</v>
      </c>
    </row>
    <row r="6989" spans="9:17" x14ac:dyDescent="0.25">
      <c r="I6989" s="5">
        <v>6986</v>
      </c>
      <c r="J6989" s="9">
        <f t="shared" ca="1" si="547"/>
        <v>0.72652748403814815</v>
      </c>
      <c r="K6989" s="7" t="str">
        <f t="shared" ca="1" si="545"/>
        <v>BLACK</v>
      </c>
      <c r="L6989" s="7" t="str">
        <f t="shared" ca="1" si="546"/>
        <v>LOSE</v>
      </c>
      <c r="M6989" s="8">
        <f t="shared" ca="1" si="548"/>
        <v>-1</v>
      </c>
      <c r="N6989" s="8">
        <f t="shared" ca="1" si="549"/>
        <v>-220</v>
      </c>
      <c r="O6989" s="32">
        <f ca="1">SUM(M$4:M6989)/I6989</f>
        <v>-3.1491554537646724E-2</v>
      </c>
      <c r="P6989" s="47">
        <f ca="1">_xlfn.VAR.P(M$4:M6989)</f>
        <v>0.99900828199280245</v>
      </c>
      <c r="Q6989" s="33">
        <f ca="1">COUNTIF(L$4:L6989, "WIN")/I6989</f>
        <v>0.48425422273117663</v>
      </c>
    </row>
    <row r="6990" spans="9:17" x14ac:dyDescent="0.25">
      <c r="I6990" s="5">
        <v>6987</v>
      </c>
      <c r="J6990" s="9">
        <f t="shared" ca="1" si="547"/>
        <v>0.91448505391417267</v>
      </c>
      <c r="K6990" s="7" t="str">
        <f t="shared" ca="1" si="545"/>
        <v>BLACK</v>
      </c>
      <c r="L6990" s="7" t="str">
        <f t="shared" ca="1" si="546"/>
        <v>LOSE</v>
      </c>
      <c r="M6990" s="8">
        <f t="shared" ca="1" si="548"/>
        <v>-1</v>
      </c>
      <c r="N6990" s="8">
        <f t="shared" ca="1" si="549"/>
        <v>-221</v>
      </c>
      <c r="O6990" s="32">
        <f ca="1">SUM(M$4:M6990)/I6990</f>
        <v>-3.1630170316301706E-2</v>
      </c>
      <c r="P6990" s="47">
        <f ca="1">_xlfn.VAR.P(M$4:M6990)</f>
        <v>0.99899953232576177</v>
      </c>
      <c r="Q6990" s="33">
        <f ca="1">COUNTIF(L$4:L6990, "WIN")/I6990</f>
        <v>0.48418491484184917</v>
      </c>
    </row>
    <row r="6991" spans="9:17" x14ac:dyDescent="0.25">
      <c r="I6991" s="5">
        <v>6988</v>
      </c>
      <c r="J6991" s="9">
        <f t="shared" ca="1" si="547"/>
        <v>0.56857197918815483</v>
      </c>
      <c r="K6991" s="7" t="str">
        <f t="shared" ca="1" si="545"/>
        <v>BLACK</v>
      </c>
      <c r="L6991" s="7" t="str">
        <f t="shared" ca="1" si="546"/>
        <v>LOSE</v>
      </c>
      <c r="M6991" s="8">
        <f t="shared" ca="1" si="548"/>
        <v>-1</v>
      </c>
      <c r="N6991" s="8">
        <f t="shared" ca="1" si="549"/>
        <v>-222</v>
      </c>
      <c r="O6991" s="32">
        <f ca="1">SUM(M$4:M6991)/I6991</f>
        <v>-3.1768746422438467E-2</v>
      </c>
      <c r="P6991" s="47">
        <f ca="1">_xlfn.VAR.P(M$4:M6991)</f>
        <v>0.99899074675074684</v>
      </c>
      <c r="Q6991" s="33">
        <f ca="1">COUNTIF(L$4:L6991, "WIN")/I6991</f>
        <v>0.48411562678878078</v>
      </c>
    </row>
    <row r="6992" spans="9:17" x14ac:dyDescent="0.25">
      <c r="I6992" s="5">
        <v>6989</v>
      </c>
      <c r="J6992" s="9">
        <f t="shared" ca="1" si="547"/>
        <v>7.1885196039243926E-2</v>
      </c>
      <c r="K6992" s="7" t="str">
        <f t="shared" ca="1" si="545"/>
        <v>RED</v>
      </c>
      <c r="L6992" s="7" t="str">
        <f t="shared" ca="1" si="546"/>
        <v>WIN</v>
      </c>
      <c r="M6992" s="8">
        <f t="shared" ca="1" si="548"/>
        <v>1</v>
      </c>
      <c r="N6992" s="8">
        <f t="shared" ca="1" si="549"/>
        <v>-221</v>
      </c>
      <c r="O6992" s="32">
        <f ca="1">SUM(M$4:M6992)/I6992</f>
        <v>-3.1621118901130348E-2</v>
      </c>
      <c r="P6992" s="47">
        <f ca="1">_xlfn.VAR.P(M$4:M6992)</f>
        <v>0.99900010483944057</v>
      </c>
      <c r="Q6992" s="33">
        <f ca="1">COUNTIF(L$4:L6992, "WIN")/I6992</f>
        <v>0.4841894405494348</v>
      </c>
    </row>
    <row r="6993" spans="9:17" x14ac:dyDescent="0.25">
      <c r="I6993" s="5">
        <v>6990</v>
      </c>
      <c r="J6993" s="9">
        <f t="shared" ca="1" si="547"/>
        <v>0.24681803902596655</v>
      </c>
      <c r="K6993" s="7" t="str">
        <f t="shared" ca="1" si="545"/>
        <v>RED</v>
      </c>
      <c r="L6993" s="7" t="str">
        <f t="shared" ca="1" si="546"/>
        <v>WIN</v>
      </c>
      <c r="M6993" s="8">
        <f t="shared" ca="1" si="548"/>
        <v>1</v>
      </c>
      <c r="N6993" s="8">
        <f t="shared" ca="1" si="549"/>
        <v>-220</v>
      </c>
      <c r="O6993" s="32">
        <f ca="1">SUM(M$4:M6993)/I6993</f>
        <v>-3.1473533619456366E-2</v>
      </c>
      <c r="P6993" s="47">
        <f ca="1">_xlfn.VAR.P(M$4:M6993)</f>
        <v>0.999009416681505</v>
      </c>
      <c r="Q6993" s="33">
        <f ca="1">COUNTIF(L$4:L6993, "WIN")/I6993</f>
        <v>0.48426323319027181</v>
      </c>
    </row>
    <row r="6994" spans="9:17" x14ac:dyDescent="0.25">
      <c r="I6994" s="5">
        <v>6991</v>
      </c>
      <c r="J6994" s="9">
        <f t="shared" ca="1" si="547"/>
        <v>0.58431206926605106</v>
      </c>
      <c r="K6994" s="7" t="str">
        <f t="shared" ca="1" si="545"/>
        <v>BLACK</v>
      </c>
      <c r="L6994" s="7" t="str">
        <f t="shared" ca="1" si="546"/>
        <v>LOSE</v>
      </c>
      <c r="M6994" s="8">
        <f t="shared" ca="1" si="548"/>
        <v>-1</v>
      </c>
      <c r="N6994" s="8">
        <f t="shared" ca="1" si="549"/>
        <v>-221</v>
      </c>
      <c r="O6994" s="32">
        <f ca="1">SUM(M$4:M6994)/I6994</f>
        <v>-3.1612072664854815E-2</v>
      </c>
      <c r="P6994" s="47">
        <f ca="1">_xlfn.VAR.P(M$4:M6994)</f>
        <v>0.99900067686183192</v>
      </c>
      <c r="Q6994" s="33">
        <f ca="1">COUNTIF(L$4:L6994, "WIN")/I6994</f>
        <v>0.48419396366757261</v>
      </c>
    </row>
    <row r="6995" spans="9:17" x14ac:dyDescent="0.25">
      <c r="I6995" s="5">
        <v>6992</v>
      </c>
      <c r="J6995" s="9">
        <f t="shared" ca="1" si="547"/>
        <v>0.90053978722339734</v>
      </c>
      <c r="K6995" s="7" t="str">
        <f t="shared" ca="1" si="545"/>
        <v>BLACK</v>
      </c>
      <c r="L6995" s="7" t="str">
        <f t="shared" ca="1" si="546"/>
        <v>LOSE</v>
      </c>
      <c r="M6995" s="8">
        <f t="shared" ca="1" si="548"/>
        <v>-1</v>
      </c>
      <c r="N6995" s="8">
        <f t="shared" ca="1" si="549"/>
        <v>-222</v>
      </c>
      <c r="O6995" s="32">
        <f ca="1">SUM(M$4:M6995)/I6995</f>
        <v>-3.1750572082379865E-2</v>
      </c>
      <c r="P6995" s="47">
        <f ca="1">_xlfn.VAR.P(M$4:M6995)</f>
        <v>0.99899190117244163</v>
      </c>
      <c r="Q6995" s="33">
        <f ca="1">COUNTIF(L$4:L6995, "WIN")/I6995</f>
        <v>0.48412471395881007</v>
      </c>
    </row>
    <row r="6996" spans="9:17" x14ac:dyDescent="0.25">
      <c r="I6996" s="5">
        <v>6993</v>
      </c>
      <c r="J6996" s="9">
        <f t="shared" ca="1" si="547"/>
        <v>0.93784005822591499</v>
      </c>
      <c r="K6996" s="7" t="str">
        <f t="shared" ca="1" si="545"/>
        <v>BLACK</v>
      </c>
      <c r="L6996" s="7" t="str">
        <f t="shared" ca="1" si="546"/>
        <v>LOSE</v>
      </c>
      <c r="M6996" s="8">
        <f t="shared" ca="1" si="548"/>
        <v>-1</v>
      </c>
      <c r="N6996" s="8">
        <f t="shared" ca="1" si="549"/>
        <v>-223</v>
      </c>
      <c r="O6996" s="32">
        <f ca="1">SUM(M$4:M6996)/I6996</f>
        <v>-3.1889031889031888E-2</v>
      </c>
      <c r="P6996" s="47">
        <f ca="1">_xlfn.VAR.P(M$4:M6996)</f>
        <v>0.99898308964518034</v>
      </c>
      <c r="Q6996" s="33">
        <f ca="1">COUNTIF(L$4:L6996, "WIN")/I6996</f>
        <v>0.48405548405548404</v>
      </c>
    </row>
    <row r="6997" spans="9:17" x14ac:dyDescent="0.25">
      <c r="I6997" s="5">
        <v>6994</v>
      </c>
      <c r="J6997" s="9">
        <f t="shared" ca="1" si="547"/>
        <v>0.17969455431905423</v>
      </c>
      <c r="K6997" s="7" t="str">
        <f t="shared" ca="1" si="545"/>
        <v>RED</v>
      </c>
      <c r="L6997" s="7" t="str">
        <f t="shared" ca="1" si="546"/>
        <v>WIN</v>
      </c>
      <c r="M6997" s="8">
        <f t="shared" ca="1" si="548"/>
        <v>1</v>
      </c>
      <c r="N6997" s="8">
        <f t="shared" ca="1" si="549"/>
        <v>-222</v>
      </c>
      <c r="O6997" s="32">
        <f ca="1">SUM(M$4:M6997)/I6997</f>
        <v>-3.174149270803546E-2</v>
      </c>
      <c r="P6997" s="47">
        <f ca="1">_xlfn.VAR.P(M$4:M6997)</f>
        <v>0.99899247764066568</v>
      </c>
      <c r="Q6997" s="33">
        <f ca="1">COUNTIF(L$4:L6997, "WIN")/I6997</f>
        <v>0.48412925364598225</v>
      </c>
    </row>
    <row r="6998" spans="9:17" x14ac:dyDescent="0.25">
      <c r="I6998" s="5">
        <v>6995</v>
      </c>
      <c r="J6998" s="9">
        <f t="shared" ca="1" si="547"/>
        <v>8.7829730682721374E-2</v>
      </c>
      <c r="K6998" s="7" t="str">
        <f t="shared" ca="1" si="545"/>
        <v>RED</v>
      </c>
      <c r="L6998" s="7" t="str">
        <f t="shared" ca="1" si="546"/>
        <v>WIN</v>
      </c>
      <c r="M6998" s="8">
        <f t="shared" ca="1" si="548"/>
        <v>1</v>
      </c>
      <c r="N6998" s="8">
        <f t="shared" ca="1" si="549"/>
        <v>-221</v>
      </c>
      <c r="O6998" s="32">
        <f ca="1">SUM(M$4:M6998)/I6998</f>
        <v>-3.1593995711222303E-2</v>
      </c>
      <c r="P6998" s="47">
        <f ca="1">_xlfn.VAR.P(M$4:M6998)</f>
        <v>0.99900181943499922</v>
      </c>
      <c r="Q6998" s="33">
        <f ca="1">COUNTIF(L$4:L6998, "WIN")/I6998</f>
        <v>0.48420300214438883</v>
      </c>
    </row>
    <row r="6999" spans="9:17" x14ac:dyDescent="0.25">
      <c r="I6999" s="5">
        <v>6996</v>
      </c>
      <c r="J6999" s="9">
        <f t="shared" ca="1" si="547"/>
        <v>0.21856862546138223</v>
      </c>
      <c r="K6999" s="7" t="str">
        <f t="shared" ca="1" si="545"/>
        <v>RED</v>
      </c>
      <c r="L6999" s="7" t="str">
        <f t="shared" ca="1" si="546"/>
        <v>WIN</v>
      </c>
      <c r="M6999" s="8">
        <f t="shared" ca="1" si="548"/>
        <v>1</v>
      </c>
      <c r="N6999" s="8">
        <f t="shared" ca="1" si="549"/>
        <v>-220</v>
      </c>
      <c r="O6999" s="32">
        <f ca="1">SUM(M$4:M6999)/I6999</f>
        <v>-3.1446540880503145E-2</v>
      </c>
      <c r="P6999" s="47">
        <f ca="1">_xlfn.VAR.P(M$4:M6999)</f>
        <v>0.99901111506665086</v>
      </c>
      <c r="Q6999" s="33">
        <f ca="1">COUNTIF(L$4:L6999, "WIN")/I6999</f>
        <v>0.48427672955974843</v>
      </c>
    </row>
    <row r="7000" spans="9:17" x14ac:dyDescent="0.25">
      <c r="I7000" s="5">
        <v>6997</v>
      </c>
      <c r="J7000" s="9">
        <f t="shared" ca="1" si="547"/>
        <v>0.36782995830261311</v>
      </c>
      <c r="K7000" s="7" t="str">
        <f t="shared" ca="1" si="545"/>
        <v>RED</v>
      </c>
      <c r="L7000" s="7" t="str">
        <f t="shared" ca="1" si="546"/>
        <v>WIN</v>
      </c>
      <c r="M7000" s="8">
        <f t="shared" ca="1" si="548"/>
        <v>1</v>
      </c>
      <c r="N7000" s="8">
        <f t="shared" ca="1" si="549"/>
        <v>-219</v>
      </c>
      <c r="O7000" s="32">
        <f ca="1">SUM(M$4:M7000)/I7000</f>
        <v>-3.1299128197799057E-2</v>
      </c>
      <c r="P7000" s="47">
        <f ca="1">_xlfn.VAR.P(M$4:M7000)</f>
        <v>0.99902036457405774</v>
      </c>
      <c r="Q7000" s="33">
        <f ca="1">COUNTIF(L$4:L7000, "WIN")/I7000</f>
        <v>0.4843504359011005</v>
      </c>
    </row>
    <row r="7001" spans="9:17" x14ac:dyDescent="0.25">
      <c r="I7001" s="5">
        <v>6998</v>
      </c>
      <c r="J7001" s="9">
        <f t="shared" ca="1" si="547"/>
        <v>0.43801349505449982</v>
      </c>
      <c r="K7001" s="7" t="str">
        <f t="shared" ca="1" si="545"/>
        <v>RED</v>
      </c>
      <c r="L7001" s="7" t="str">
        <f t="shared" ca="1" si="546"/>
        <v>WIN</v>
      </c>
      <c r="M7001" s="8">
        <f t="shared" ca="1" si="548"/>
        <v>1</v>
      </c>
      <c r="N7001" s="8">
        <f t="shared" ca="1" si="549"/>
        <v>-218</v>
      </c>
      <c r="O7001" s="32">
        <f ca="1">SUM(M$4:M7001)/I7001</f>
        <v>-3.1151757645041439E-2</v>
      </c>
      <c r="P7001" s="47">
        <f ca="1">_xlfn.VAR.P(M$4:M7001)</f>
        <v>0.99902956799562459</v>
      </c>
      <c r="Q7001" s="33">
        <f ca="1">COUNTIF(L$4:L7001, "WIN")/I7001</f>
        <v>0.48442412117747929</v>
      </c>
    </row>
    <row r="7002" spans="9:17" x14ac:dyDescent="0.25">
      <c r="I7002" s="5">
        <v>6999</v>
      </c>
      <c r="J7002" s="9">
        <f t="shared" ca="1" si="547"/>
        <v>0.61568544470356767</v>
      </c>
      <c r="K7002" s="7" t="str">
        <f t="shared" ca="1" si="545"/>
        <v>BLACK</v>
      </c>
      <c r="L7002" s="7" t="str">
        <f t="shared" ca="1" si="546"/>
        <v>LOSE</v>
      </c>
      <c r="M7002" s="8">
        <f t="shared" ca="1" si="548"/>
        <v>-1</v>
      </c>
      <c r="N7002" s="8">
        <f t="shared" ca="1" si="549"/>
        <v>-219</v>
      </c>
      <c r="O7002" s="32">
        <f ca="1">SUM(M$4:M7002)/I7002</f>
        <v>-3.1290184312044576E-2</v>
      </c>
      <c r="P7002" s="47">
        <f ca="1">_xlfn.VAR.P(M$4:M7002)</f>
        <v>0.99902092436571832</v>
      </c>
      <c r="Q7002" s="33">
        <f ca="1">COUNTIF(L$4:L7002, "WIN")/I7002</f>
        <v>0.48435490784397772</v>
      </c>
    </row>
    <row r="7003" spans="9:17" x14ac:dyDescent="0.25">
      <c r="I7003" s="5">
        <v>7000</v>
      </c>
      <c r="J7003" s="9">
        <f t="shared" ca="1" si="547"/>
        <v>0.67749550067855702</v>
      </c>
      <c r="K7003" s="7" t="str">
        <f t="shared" ca="1" si="545"/>
        <v>BLACK</v>
      </c>
      <c r="L7003" s="7" t="str">
        <f t="shared" ca="1" si="546"/>
        <v>LOSE</v>
      </c>
      <c r="M7003" s="8">
        <f t="shared" ca="1" si="548"/>
        <v>-1</v>
      </c>
      <c r="N7003" s="8">
        <f t="shared" ca="1" si="549"/>
        <v>-220</v>
      </c>
      <c r="O7003" s="32">
        <f ca="1">SUM(M$4:M7003)/I7003</f>
        <v>-3.1428571428571431E-2</v>
      </c>
      <c r="P7003" s="47">
        <f ca="1">_xlfn.VAR.P(M$4:M7003)</f>
        <v>0.99901224489795915</v>
      </c>
      <c r="Q7003" s="33">
        <f ca="1">COUNTIF(L$4:L7003, "WIN")/I7003</f>
        <v>0.48428571428571426</v>
      </c>
    </row>
    <row r="7004" spans="9:17" x14ac:dyDescent="0.25">
      <c r="I7004" s="5">
        <v>7001</v>
      </c>
      <c r="J7004" s="9">
        <f t="shared" ca="1" si="547"/>
        <v>0.3949393149334981</v>
      </c>
      <c r="K7004" s="7" t="str">
        <f t="shared" ca="1" si="545"/>
        <v>RED</v>
      </c>
      <c r="L7004" s="7" t="str">
        <f t="shared" ca="1" si="546"/>
        <v>WIN</v>
      </c>
      <c r="M7004" s="8">
        <f t="shared" ca="1" si="548"/>
        <v>1</v>
      </c>
      <c r="N7004" s="8">
        <f t="shared" ca="1" si="549"/>
        <v>-219</v>
      </c>
      <c r="O7004" s="32">
        <f ca="1">SUM(M$4:M7004)/I7004</f>
        <v>-3.1281245536351948E-2</v>
      </c>
      <c r="P7004" s="47">
        <f ca="1">_xlfn.VAR.P(M$4:M7004)</f>
        <v>0.9990214836776945</v>
      </c>
      <c r="Q7004" s="33">
        <f ca="1">COUNTIF(L$4:L7004, "WIN")/I7004</f>
        <v>0.48435937723182404</v>
      </c>
    </row>
    <row r="7005" spans="9:17" x14ac:dyDescent="0.25">
      <c r="I7005" s="5">
        <v>7002</v>
      </c>
      <c r="J7005" s="9">
        <f t="shared" ca="1" si="547"/>
        <v>0.95871049579382717</v>
      </c>
      <c r="K7005" s="7" t="str">
        <f t="shared" ca="1" si="545"/>
        <v>BLACK</v>
      </c>
      <c r="L7005" s="7" t="str">
        <f t="shared" ca="1" si="546"/>
        <v>LOSE</v>
      </c>
      <c r="M7005" s="8">
        <f t="shared" ca="1" si="548"/>
        <v>-1</v>
      </c>
      <c r="N7005" s="8">
        <f t="shared" ca="1" si="549"/>
        <v>-220</v>
      </c>
      <c r="O7005" s="32">
        <f ca="1">SUM(M$4:M7005)/I7005</f>
        <v>-3.141959440159954E-2</v>
      </c>
      <c r="P7005" s="47">
        <f ca="1">_xlfn.VAR.P(M$4:M7005)</f>
        <v>0.99901280908763901</v>
      </c>
      <c r="Q7005" s="33">
        <f ca="1">COUNTIF(L$4:L7005, "WIN")/I7005</f>
        <v>0.48429020279920021</v>
      </c>
    </row>
    <row r="7006" spans="9:17" x14ac:dyDescent="0.25">
      <c r="I7006" s="5">
        <v>7003</v>
      </c>
      <c r="J7006" s="9">
        <f t="shared" ca="1" si="547"/>
        <v>0.24432955345790253</v>
      </c>
      <c r="K7006" s="7" t="str">
        <f t="shared" ca="1" si="545"/>
        <v>RED</v>
      </c>
      <c r="L7006" s="7" t="str">
        <f t="shared" ca="1" si="546"/>
        <v>WIN</v>
      </c>
      <c r="M7006" s="8">
        <f t="shared" ca="1" si="548"/>
        <v>1</v>
      </c>
      <c r="N7006" s="8">
        <f t="shared" ca="1" si="549"/>
        <v>-219</v>
      </c>
      <c r="O7006" s="32">
        <f ca="1">SUM(M$4:M7006)/I7006</f>
        <v>-3.1272311866342994E-2</v>
      </c>
      <c r="P7006" s="47">
        <f ca="1">_xlfn.VAR.P(M$4:M7006)</f>
        <v>0.99902204251053417</v>
      </c>
      <c r="Q7006" s="33">
        <f ca="1">COUNTIF(L$4:L7006, "WIN")/I7006</f>
        <v>0.48436384406682848</v>
      </c>
    </row>
    <row r="7007" spans="9:17" x14ac:dyDescent="0.25">
      <c r="I7007" s="5">
        <v>7004</v>
      </c>
      <c r="J7007" s="9">
        <f t="shared" ca="1" si="547"/>
        <v>0.15853334345064585</v>
      </c>
      <c r="K7007" s="7" t="str">
        <f t="shared" ca="1" si="545"/>
        <v>RED</v>
      </c>
      <c r="L7007" s="7" t="str">
        <f t="shared" ca="1" si="546"/>
        <v>WIN</v>
      </c>
      <c r="M7007" s="8">
        <f t="shared" ca="1" si="548"/>
        <v>1</v>
      </c>
      <c r="N7007" s="8">
        <f t="shared" ca="1" si="549"/>
        <v>-218</v>
      </c>
      <c r="O7007" s="32">
        <f ca="1">SUM(M$4:M7007)/I7007</f>
        <v>-3.1125071387778411E-2</v>
      </c>
      <c r="P7007" s="47">
        <f ca="1">_xlfn.VAR.P(M$4:M7007)</f>
        <v>0.99903122993110571</v>
      </c>
      <c r="Q7007" s="33">
        <f ca="1">COUNTIF(L$4:L7007, "WIN")/I7007</f>
        <v>0.48443746430611079</v>
      </c>
    </row>
    <row r="7008" spans="9:17" x14ac:dyDescent="0.25">
      <c r="I7008" s="5">
        <v>7005</v>
      </c>
      <c r="J7008" s="9">
        <f t="shared" ca="1" si="547"/>
        <v>0.62495042643556808</v>
      </c>
      <c r="K7008" s="7" t="str">
        <f t="shared" ca="1" si="545"/>
        <v>BLACK</v>
      </c>
      <c r="L7008" s="7" t="str">
        <f t="shared" ca="1" si="546"/>
        <v>LOSE</v>
      </c>
      <c r="M7008" s="8">
        <f t="shared" ca="1" si="548"/>
        <v>-1</v>
      </c>
      <c r="N7008" s="8">
        <f t="shared" ca="1" si="549"/>
        <v>-219</v>
      </c>
      <c r="O7008" s="32">
        <f ca="1">SUM(M$4:M7008)/I7008</f>
        <v>-3.126338329764454E-2</v>
      </c>
      <c r="P7008" s="47">
        <f ca="1">_xlfn.VAR.P(M$4:M7008)</f>
        <v>0.99902260086478456</v>
      </c>
      <c r="Q7008" s="33">
        <f ca="1">COUNTIF(L$4:L7008, "WIN")/I7008</f>
        <v>0.48436830835117772</v>
      </c>
    </row>
    <row r="7009" spans="9:17" x14ac:dyDescent="0.25">
      <c r="I7009" s="5">
        <v>7006</v>
      </c>
      <c r="J7009" s="9">
        <f t="shared" ca="1" si="547"/>
        <v>0.66508909088520662</v>
      </c>
      <c r="K7009" s="7" t="str">
        <f t="shared" ca="1" si="545"/>
        <v>BLACK</v>
      </c>
      <c r="L7009" s="7" t="str">
        <f t="shared" ca="1" si="546"/>
        <v>LOSE</v>
      </c>
      <c r="M7009" s="8">
        <f t="shared" ca="1" si="548"/>
        <v>-1</v>
      </c>
      <c r="N7009" s="8">
        <f t="shared" ca="1" si="549"/>
        <v>-220</v>
      </c>
      <c r="O7009" s="32">
        <f ca="1">SUM(M$4:M7009)/I7009</f>
        <v>-3.1401655723665427E-2</v>
      </c>
      <c r="P7009" s="47">
        <f ca="1">_xlfn.VAR.P(M$4:M7009)</f>
        <v>0.99901393601781241</v>
      </c>
      <c r="Q7009" s="33">
        <f ca="1">COUNTIF(L$4:L7009, "WIN")/I7009</f>
        <v>0.48429917213816731</v>
      </c>
    </row>
    <row r="7010" spans="9:17" x14ac:dyDescent="0.25">
      <c r="I7010" s="5">
        <v>7007</v>
      </c>
      <c r="J7010" s="9">
        <f t="shared" ca="1" si="547"/>
        <v>0.51335316206223469</v>
      </c>
      <c r="K7010" s="7" t="str">
        <f t="shared" ca="1" si="545"/>
        <v>BLACK</v>
      </c>
      <c r="L7010" s="7" t="str">
        <f t="shared" ca="1" si="546"/>
        <v>LOSE</v>
      </c>
      <c r="M7010" s="8">
        <f t="shared" ca="1" si="548"/>
        <v>-1</v>
      </c>
      <c r="N7010" s="8">
        <f t="shared" ca="1" si="549"/>
        <v>-221</v>
      </c>
      <c r="O7010" s="32">
        <f ca="1">SUM(M$4:M7010)/I7010</f>
        <v>-3.1539888682745827E-2</v>
      </c>
      <c r="P7010" s="47">
        <f ca="1">_xlfn.VAR.P(M$4:M7010)</f>
        <v>0.99900523542188002</v>
      </c>
      <c r="Q7010" s="33">
        <f ca="1">COUNTIF(L$4:L7010, "WIN")/I7010</f>
        <v>0.48423005565862709</v>
      </c>
    </row>
    <row r="7011" spans="9:17" x14ac:dyDescent="0.25">
      <c r="I7011" s="5">
        <v>7008</v>
      </c>
      <c r="J7011" s="9">
        <f t="shared" ca="1" si="547"/>
        <v>6.6423608533146328E-2</v>
      </c>
      <c r="K7011" s="7" t="str">
        <f t="shared" ca="1" si="545"/>
        <v>RED</v>
      </c>
      <c r="L7011" s="7" t="str">
        <f t="shared" ca="1" si="546"/>
        <v>WIN</v>
      </c>
      <c r="M7011" s="8">
        <f t="shared" ca="1" si="548"/>
        <v>1</v>
      </c>
      <c r="N7011" s="8">
        <f t="shared" ca="1" si="549"/>
        <v>-220</v>
      </c>
      <c r="O7011" s="32">
        <f ca="1">SUM(M$4:M7011)/I7011</f>
        <v>-3.1392694063926939E-2</v>
      </c>
      <c r="P7011" s="47">
        <f ca="1">_xlfn.VAR.P(M$4:M7011)</f>
        <v>0.99901449875940873</v>
      </c>
      <c r="Q7011" s="33">
        <f ca="1">COUNTIF(L$4:L7011, "WIN")/I7011</f>
        <v>0.48430365296803651</v>
      </c>
    </row>
    <row r="7012" spans="9:17" x14ac:dyDescent="0.25">
      <c r="I7012" s="5">
        <v>7009</v>
      </c>
      <c r="J7012" s="9">
        <f t="shared" ca="1" si="547"/>
        <v>0.36611189735400318</v>
      </c>
      <c r="K7012" s="7" t="str">
        <f t="shared" ca="1" si="545"/>
        <v>RED</v>
      </c>
      <c r="L7012" s="7" t="str">
        <f t="shared" ca="1" si="546"/>
        <v>WIN</v>
      </c>
      <c r="M7012" s="8">
        <f t="shared" ca="1" si="548"/>
        <v>1</v>
      </c>
      <c r="N7012" s="8">
        <f t="shared" ca="1" si="549"/>
        <v>-219</v>
      </c>
      <c r="O7012" s="32">
        <f ca="1">SUM(M$4:M7012)/I7012</f>
        <v>-3.1245541446711371E-2</v>
      </c>
      <c r="P7012" s="47">
        <f ca="1">_xlfn.VAR.P(M$4:M7012)</f>
        <v>0.99902371613970187</v>
      </c>
      <c r="Q7012" s="33">
        <f ca="1">COUNTIF(L$4:L7012, "WIN")/I7012</f>
        <v>0.48437722927664434</v>
      </c>
    </row>
    <row r="7013" spans="9:17" x14ac:dyDescent="0.25">
      <c r="I7013" s="5">
        <v>7010</v>
      </c>
      <c r="J7013" s="9">
        <f t="shared" ca="1" si="547"/>
        <v>0.53589588927779697</v>
      </c>
      <c r="K7013" s="7" t="str">
        <f t="shared" ca="1" si="545"/>
        <v>BLACK</v>
      </c>
      <c r="L7013" s="7" t="str">
        <f t="shared" ca="1" si="546"/>
        <v>LOSE</v>
      </c>
      <c r="M7013" s="8">
        <f t="shared" ca="1" si="548"/>
        <v>-1</v>
      </c>
      <c r="N7013" s="8">
        <f t="shared" ca="1" si="549"/>
        <v>-220</v>
      </c>
      <c r="O7013" s="32">
        <f ca="1">SUM(M$4:M7013)/I7013</f>
        <v>-3.1383737517831668E-2</v>
      </c>
      <c r="P7013" s="47">
        <f ca="1">_xlfn.VAR.P(M$4:M7013)</f>
        <v>0.99901506101941184</v>
      </c>
      <c r="Q7013" s="33">
        <f ca="1">COUNTIF(L$4:L7013, "WIN")/I7013</f>
        <v>0.48430813124108418</v>
      </c>
    </row>
    <row r="7014" spans="9:17" x14ac:dyDescent="0.25">
      <c r="I7014" s="5">
        <v>7011</v>
      </c>
      <c r="J7014" s="9">
        <f t="shared" ca="1" si="547"/>
        <v>0.32264473894577694</v>
      </c>
      <c r="K7014" s="7" t="str">
        <f t="shared" ca="1" si="545"/>
        <v>RED</v>
      </c>
      <c r="L7014" s="7" t="str">
        <f t="shared" ca="1" si="546"/>
        <v>WIN</v>
      </c>
      <c r="M7014" s="8">
        <f t="shared" ca="1" si="548"/>
        <v>1</v>
      </c>
      <c r="N7014" s="8">
        <f t="shared" ca="1" si="549"/>
        <v>-219</v>
      </c>
      <c r="O7014" s="32">
        <f ca="1">SUM(M$4:M7014)/I7014</f>
        <v>-3.1236628155755241E-2</v>
      </c>
      <c r="P7014" s="47">
        <f ca="1">_xlfn.VAR.P(M$4:M7014)</f>
        <v>0.99902427306145913</v>
      </c>
      <c r="Q7014" s="33">
        <f ca="1">COUNTIF(L$4:L7014, "WIN")/I7014</f>
        <v>0.48438168592212238</v>
      </c>
    </row>
    <row r="7015" spans="9:17" x14ac:dyDescent="0.25">
      <c r="I7015" s="5">
        <v>7012</v>
      </c>
      <c r="J7015" s="9">
        <f t="shared" ca="1" si="547"/>
        <v>0.66250179297831868</v>
      </c>
      <c r="K7015" s="7" t="str">
        <f t="shared" ca="1" si="545"/>
        <v>BLACK</v>
      </c>
      <c r="L7015" s="7" t="str">
        <f t="shared" ca="1" si="546"/>
        <v>LOSE</v>
      </c>
      <c r="M7015" s="8">
        <f t="shared" ca="1" si="548"/>
        <v>-1</v>
      </c>
      <c r="N7015" s="8">
        <f t="shared" ca="1" si="549"/>
        <v>-220</v>
      </c>
      <c r="O7015" s="32">
        <f ca="1">SUM(M$4:M7015)/I7015</f>
        <v>-3.137478608100399E-2</v>
      </c>
      <c r="P7015" s="47">
        <f ca="1">_xlfn.VAR.P(M$4:M7015)</f>
        <v>0.99901562279837119</v>
      </c>
      <c r="Q7015" s="33">
        <f ca="1">COUNTIF(L$4:L7015, "WIN")/I7015</f>
        <v>0.48431260695949802</v>
      </c>
    </row>
    <row r="7016" spans="9:17" x14ac:dyDescent="0.25">
      <c r="I7016" s="5">
        <v>7013</v>
      </c>
      <c r="J7016" s="9">
        <f t="shared" ca="1" si="547"/>
        <v>0.51573696830966465</v>
      </c>
      <c r="K7016" s="7" t="str">
        <f t="shared" ca="1" si="545"/>
        <v>BLACK</v>
      </c>
      <c r="L7016" s="7" t="str">
        <f t="shared" ca="1" si="546"/>
        <v>LOSE</v>
      </c>
      <c r="M7016" s="8">
        <f t="shared" ca="1" si="548"/>
        <v>-1</v>
      </c>
      <c r="N7016" s="8">
        <f t="shared" ca="1" si="549"/>
        <v>-221</v>
      </c>
      <c r="O7016" s="32">
        <f ca="1">SUM(M$4:M7016)/I7016</f>
        <v>-3.1512904605732209E-2</v>
      </c>
      <c r="P7016" s="47">
        <f ca="1">_xlfn.VAR.P(M$4:M7016)</f>
        <v>0.99900693684330999</v>
      </c>
      <c r="Q7016" s="33">
        <f ca="1">COUNTIF(L$4:L7016, "WIN")/I7016</f>
        <v>0.4842435476971339</v>
      </c>
    </row>
    <row r="7017" spans="9:17" x14ac:dyDescent="0.25">
      <c r="I7017" s="5">
        <v>7014</v>
      </c>
      <c r="J7017" s="9">
        <f t="shared" ca="1" si="547"/>
        <v>0.2865113516046669</v>
      </c>
      <c r="K7017" s="7" t="str">
        <f t="shared" ca="1" si="545"/>
        <v>RED</v>
      </c>
      <c r="L7017" s="7" t="str">
        <f t="shared" ca="1" si="546"/>
        <v>WIN</v>
      </c>
      <c r="M7017" s="8">
        <f t="shared" ca="1" si="548"/>
        <v>1</v>
      </c>
      <c r="N7017" s="8">
        <f t="shared" ca="1" si="549"/>
        <v>-220</v>
      </c>
      <c r="O7017" s="32">
        <f ca="1">SUM(M$4:M7017)/I7017</f>
        <v>-3.1365839749073282E-2</v>
      </c>
      <c r="P7017" s="47">
        <f ca="1">_xlfn.VAR.P(M$4:M7017)</f>
        <v>0.99901618409683546</v>
      </c>
      <c r="Q7017" s="33">
        <f ca="1">COUNTIF(L$4:L7017, "WIN")/I7017</f>
        <v>0.48431708012546337</v>
      </c>
    </row>
    <row r="7018" spans="9:17" x14ac:dyDescent="0.25">
      <c r="I7018" s="5">
        <v>7015</v>
      </c>
      <c r="J7018" s="9">
        <f t="shared" ca="1" si="547"/>
        <v>0.77685378331438737</v>
      </c>
      <c r="K7018" s="7" t="str">
        <f t="shared" ca="1" si="545"/>
        <v>BLACK</v>
      </c>
      <c r="L7018" s="7" t="str">
        <f t="shared" ca="1" si="546"/>
        <v>LOSE</v>
      </c>
      <c r="M7018" s="8">
        <f t="shared" ca="1" si="548"/>
        <v>-1</v>
      </c>
      <c r="N7018" s="8">
        <f t="shared" ca="1" si="549"/>
        <v>-221</v>
      </c>
      <c r="O7018" s="32">
        <f ca="1">SUM(M$4:M7018)/I7018</f>
        <v>-3.150392017106201E-2</v>
      </c>
      <c r="P7018" s="47">
        <f ca="1">_xlfn.VAR.P(M$4:M7018)</f>
        <v>0.99900750301385532</v>
      </c>
      <c r="Q7018" s="33">
        <f ca="1">COUNTIF(L$4:L7018, "WIN")/I7018</f>
        <v>0.48424803991446902</v>
      </c>
    </row>
    <row r="7019" spans="9:17" x14ac:dyDescent="0.25">
      <c r="I7019" s="5">
        <v>7016</v>
      </c>
      <c r="J7019" s="9">
        <f t="shared" ca="1" si="547"/>
        <v>0.50527644828872598</v>
      </c>
      <c r="K7019" s="7" t="str">
        <f t="shared" ca="1" si="545"/>
        <v>BLACK</v>
      </c>
      <c r="L7019" s="7" t="str">
        <f t="shared" ca="1" si="546"/>
        <v>LOSE</v>
      </c>
      <c r="M7019" s="8">
        <f t="shared" ca="1" si="548"/>
        <v>-1</v>
      </c>
      <c r="N7019" s="8">
        <f t="shared" ca="1" si="549"/>
        <v>-222</v>
      </c>
      <c r="O7019" s="32">
        <f ca="1">SUM(M$4:M7019)/I7019</f>
        <v>-3.1641961231470922E-2</v>
      </c>
      <c r="P7019" s="47">
        <f ca="1">_xlfn.VAR.P(M$4:M7019)</f>
        <v>0.99899878628942607</v>
      </c>
      <c r="Q7019" s="33">
        <f ca="1">COUNTIF(L$4:L7019, "WIN")/I7019</f>
        <v>0.48417901938426455</v>
      </c>
    </row>
    <row r="7020" spans="9:17" x14ac:dyDescent="0.25">
      <c r="I7020" s="5">
        <v>7017</v>
      </c>
      <c r="J7020" s="9">
        <f t="shared" ca="1" si="547"/>
        <v>0.28072809464494664</v>
      </c>
      <c r="K7020" s="7" t="str">
        <f t="shared" ca="1" si="545"/>
        <v>RED</v>
      </c>
      <c r="L7020" s="7" t="str">
        <f t="shared" ca="1" si="546"/>
        <v>WIN</v>
      </c>
      <c r="M7020" s="8">
        <f t="shared" ca="1" si="548"/>
        <v>1</v>
      </c>
      <c r="N7020" s="8">
        <f t="shared" ca="1" si="549"/>
        <v>-221</v>
      </c>
      <c r="O7020" s="32">
        <f ca="1">SUM(M$4:M7020)/I7020</f>
        <v>-3.1494940857916487E-2</v>
      </c>
      <c r="P7020" s="47">
        <f ca="1">_xlfn.VAR.P(M$4:M7020)</f>
        <v>0.9990080687003563</v>
      </c>
      <c r="Q7020" s="33">
        <f ca="1">COUNTIF(L$4:L7020, "WIN")/I7020</f>
        <v>0.48425252957104176</v>
      </c>
    </row>
    <row r="7021" spans="9:17" x14ac:dyDescent="0.25">
      <c r="I7021" s="5">
        <v>7018</v>
      </c>
      <c r="J7021" s="9">
        <f t="shared" ca="1" si="547"/>
        <v>3.6963041569649913E-2</v>
      </c>
      <c r="K7021" s="7" t="str">
        <f t="shared" ca="1" si="545"/>
        <v>RED</v>
      </c>
      <c r="L7021" s="7" t="str">
        <f t="shared" ca="1" si="546"/>
        <v>WIN</v>
      </c>
      <c r="M7021" s="8">
        <f t="shared" ca="1" si="548"/>
        <v>1</v>
      </c>
      <c r="N7021" s="8">
        <f t="shared" ca="1" si="549"/>
        <v>-220</v>
      </c>
      <c r="O7021" s="32">
        <f ca="1">SUM(M$4:M7021)/I7021</f>
        <v>-3.1347962382445138E-2</v>
      </c>
      <c r="P7021" s="47">
        <f ca="1">_xlfn.VAR.P(M$4:M7021)</f>
        <v>0.99901730525446886</v>
      </c>
      <c r="Q7021" s="33">
        <f ca="1">COUNTIF(L$4:L7021, "WIN")/I7021</f>
        <v>0.4843260188087774</v>
      </c>
    </row>
    <row r="7022" spans="9:17" x14ac:dyDescent="0.25">
      <c r="I7022" s="5">
        <v>7019</v>
      </c>
      <c r="J7022" s="9">
        <f t="shared" ca="1" si="547"/>
        <v>0.16360956142948024</v>
      </c>
      <c r="K7022" s="7" t="str">
        <f t="shared" ca="1" si="545"/>
        <v>RED</v>
      </c>
      <c r="L7022" s="7" t="str">
        <f t="shared" ca="1" si="546"/>
        <v>WIN</v>
      </c>
      <c r="M7022" s="8">
        <f t="shared" ca="1" si="548"/>
        <v>1</v>
      </c>
      <c r="N7022" s="8">
        <f t="shared" ca="1" si="549"/>
        <v>-219</v>
      </c>
      <c r="O7022" s="32">
        <f ca="1">SUM(M$4:M7022)/I7022</f>
        <v>-3.1201025787149166E-2</v>
      </c>
      <c r="P7022" s="47">
        <f ca="1">_xlfn.VAR.P(M$4:M7022)</f>
        <v>0.99902649598982962</v>
      </c>
      <c r="Q7022" s="33">
        <f ca="1">COUNTIF(L$4:L7022, "WIN")/I7022</f>
        <v>0.48439948710642544</v>
      </c>
    </row>
    <row r="7023" spans="9:17" x14ac:dyDescent="0.25">
      <c r="I7023" s="5">
        <v>7020</v>
      </c>
      <c r="J7023" s="9">
        <f t="shared" ca="1" si="547"/>
        <v>0.4913486302288379</v>
      </c>
      <c r="K7023" s="7" t="str">
        <f t="shared" ca="1" si="545"/>
        <v>BLACK</v>
      </c>
      <c r="L7023" s="7" t="str">
        <f t="shared" ca="1" si="546"/>
        <v>LOSE</v>
      </c>
      <c r="M7023" s="8">
        <f t="shared" ca="1" si="548"/>
        <v>-1</v>
      </c>
      <c r="N7023" s="8">
        <f t="shared" ca="1" si="549"/>
        <v>-220</v>
      </c>
      <c r="O7023" s="32">
        <f ca="1">SUM(M$4:M7023)/I7023</f>
        <v>-3.1339031339031341E-2</v>
      </c>
      <c r="P7023" s="47">
        <f ca="1">_xlfn.VAR.P(M$4:M7023)</f>
        <v>0.99901786511473123</v>
      </c>
      <c r="Q7023" s="33">
        <f ca="1">COUNTIF(L$4:L7023, "WIN")/I7023</f>
        <v>0.48433048433048431</v>
      </c>
    </row>
    <row r="7024" spans="9:17" x14ac:dyDescent="0.25">
      <c r="I7024" s="5">
        <v>7021</v>
      </c>
      <c r="J7024" s="9">
        <f t="shared" ca="1" si="547"/>
        <v>0.22275074749991663</v>
      </c>
      <c r="K7024" s="7" t="str">
        <f t="shared" ca="1" si="545"/>
        <v>RED</v>
      </c>
      <c r="L7024" s="7" t="str">
        <f t="shared" ca="1" si="546"/>
        <v>WIN</v>
      </c>
      <c r="M7024" s="8">
        <f t="shared" ca="1" si="548"/>
        <v>1</v>
      </c>
      <c r="N7024" s="8">
        <f t="shared" ca="1" si="549"/>
        <v>-219</v>
      </c>
      <c r="O7024" s="32">
        <f ca="1">SUM(M$4:M7024)/I7024</f>
        <v>-3.1192137872097993E-2</v>
      </c>
      <c r="P7024" s="47">
        <f ca="1">_xlfn.VAR.P(M$4:M7024)</f>
        <v>0.99902705053496799</v>
      </c>
      <c r="Q7024" s="33">
        <f ca="1">COUNTIF(L$4:L7024, "WIN")/I7024</f>
        <v>0.48440393106395102</v>
      </c>
    </row>
    <row r="7025" spans="9:17" x14ac:dyDescent="0.25">
      <c r="I7025" s="5">
        <v>7022</v>
      </c>
      <c r="J7025" s="9">
        <f t="shared" ca="1" si="547"/>
        <v>0.74610542517474265</v>
      </c>
      <c r="K7025" s="7" t="str">
        <f t="shared" ca="1" si="545"/>
        <v>BLACK</v>
      </c>
      <c r="L7025" s="7" t="str">
        <f t="shared" ca="1" si="546"/>
        <v>LOSE</v>
      </c>
      <c r="M7025" s="8">
        <f t="shared" ca="1" si="548"/>
        <v>-1</v>
      </c>
      <c r="N7025" s="8">
        <f t="shared" ca="1" si="549"/>
        <v>-220</v>
      </c>
      <c r="O7025" s="32">
        <f ca="1">SUM(M$4:M7025)/I7025</f>
        <v>-3.1330105383081744E-2</v>
      </c>
      <c r="P7025" s="47">
        <f ca="1">_xlfn.VAR.P(M$4:M7025)</f>
        <v>0.99901842449668499</v>
      </c>
      <c r="Q7025" s="33">
        <f ca="1">COUNTIF(L$4:L7025, "WIN")/I7025</f>
        <v>0.48433494730845911</v>
      </c>
    </row>
    <row r="7026" spans="9:17" x14ac:dyDescent="0.25">
      <c r="I7026" s="5">
        <v>7023</v>
      </c>
      <c r="J7026" s="9">
        <f t="shared" ca="1" si="547"/>
        <v>0.60252365960688858</v>
      </c>
      <c r="K7026" s="7" t="str">
        <f t="shared" ca="1" si="545"/>
        <v>BLACK</v>
      </c>
      <c r="L7026" s="7" t="str">
        <f t="shared" ca="1" si="546"/>
        <v>LOSE</v>
      </c>
      <c r="M7026" s="8">
        <f t="shared" ca="1" si="548"/>
        <v>-1</v>
      </c>
      <c r="N7026" s="8">
        <f t="shared" ca="1" si="549"/>
        <v>-221</v>
      </c>
      <c r="O7026" s="32">
        <f ca="1">SUM(M$4:M7026)/I7026</f>
        <v>-3.1468033603872986E-2</v>
      </c>
      <c r="P7026" s="47">
        <f ca="1">_xlfn.VAR.P(M$4:M7026)</f>
        <v>0.99900976286110554</v>
      </c>
      <c r="Q7026" s="33">
        <f ca="1">COUNTIF(L$4:L7026, "WIN")/I7026</f>
        <v>0.48426598319806352</v>
      </c>
    </row>
    <row r="7027" spans="9:17" x14ac:dyDescent="0.25">
      <c r="I7027" s="5">
        <v>7024</v>
      </c>
      <c r="J7027" s="9">
        <f t="shared" ca="1" si="547"/>
        <v>7.306876937158302E-2</v>
      </c>
      <c r="K7027" s="7" t="str">
        <f t="shared" ca="1" si="545"/>
        <v>RED</v>
      </c>
      <c r="L7027" s="7" t="str">
        <f t="shared" ca="1" si="546"/>
        <v>WIN</v>
      </c>
      <c r="M7027" s="8">
        <f t="shared" ca="1" si="548"/>
        <v>1</v>
      </c>
      <c r="N7027" s="8">
        <f t="shared" ca="1" si="549"/>
        <v>-220</v>
      </c>
      <c r="O7027" s="32">
        <f ca="1">SUM(M$4:M7027)/I7027</f>
        <v>-3.1321184510250573E-2</v>
      </c>
      <c r="P7027" s="47">
        <f ca="1">_xlfn.VAR.P(M$4:M7027)</f>
        <v>0.9990189834008748</v>
      </c>
      <c r="Q7027" s="33">
        <f ca="1">COUNTIF(L$4:L7027, "WIN")/I7027</f>
        <v>0.48433940774487472</v>
      </c>
    </row>
    <row r="7028" spans="9:17" x14ac:dyDescent="0.25">
      <c r="I7028" s="5">
        <v>7025</v>
      </c>
      <c r="J7028" s="9">
        <f t="shared" ca="1" si="547"/>
        <v>0.73797136662255003</v>
      </c>
      <c r="K7028" s="7" t="str">
        <f t="shared" ca="1" si="545"/>
        <v>BLACK</v>
      </c>
      <c r="L7028" s="7" t="str">
        <f t="shared" ca="1" si="546"/>
        <v>LOSE</v>
      </c>
      <c r="M7028" s="8">
        <f t="shared" ca="1" si="548"/>
        <v>-1</v>
      </c>
      <c r="N7028" s="8">
        <f t="shared" ca="1" si="549"/>
        <v>-221</v>
      </c>
      <c r="O7028" s="32">
        <f ca="1">SUM(M$4:M7028)/I7028</f>
        <v>-3.1459074733096087E-2</v>
      </c>
      <c r="P7028" s="47">
        <f ca="1">_xlfn.VAR.P(M$4:M7028)</f>
        <v>0.99901032661693745</v>
      </c>
      <c r="Q7028" s="33">
        <f ca="1">COUNTIF(L$4:L7028, "WIN")/I7028</f>
        <v>0.48427046263345197</v>
      </c>
    </row>
    <row r="7029" spans="9:17" x14ac:dyDescent="0.25">
      <c r="I7029" s="5">
        <v>7026</v>
      </c>
      <c r="J7029" s="9">
        <f t="shared" ca="1" si="547"/>
        <v>0.21435192402787551</v>
      </c>
      <c r="K7029" s="7" t="str">
        <f t="shared" ca="1" si="545"/>
        <v>RED</v>
      </c>
      <c r="L7029" s="7" t="str">
        <f t="shared" ca="1" si="546"/>
        <v>WIN</v>
      </c>
      <c r="M7029" s="8">
        <f t="shared" ca="1" si="548"/>
        <v>1</v>
      </c>
      <c r="N7029" s="8">
        <f t="shared" ca="1" si="549"/>
        <v>-220</v>
      </c>
      <c r="O7029" s="32">
        <f ca="1">SUM(M$4:M7029)/I7029</f>
        <v>-3.1312268716196981E-2</v>
      </c>
      <c r="P7029" s="47">
        <f ca="1">_xlfn.VAR.P(M$4:M7029)</f>
        <v>0.99901954182784469</v>
      </c>
      <c r="Q7029" s="33">
        <f ca="1">COUNTIF(L$4:L7029, "WIN")/I7029</f>
        <v>0.48434386564190152</v>
      </c>
    </row>
    <row r="7030" spans="9:17" x14ac:dyDescent="0.25">
      <c r="I7030" s="5">
        <v>7027</v>
      </c>
      <c r="J7030" s="9">
        <f t="shared" ca="1" si="547"/>
        <v>0.51284426452885101</v>
      </c>
      <c r="K7030" s="7" t="str">
        <f t="shared" ca="1" si="545"/>
        <v>BLACK</v>
      </c>
      <c r="L7030" s="7" t="str">
        <f t="shared" ca="1" si="546"/>
        <v>LOSE</v>
      </c>
      <c r="M7030" s="8">
        <f t="shared" ca="1" si="548"/>
        <v>-1</v>
      </c>
      <c r="N7030" s="8">
        <f t="shared" ca="1" si="549"/>
        <v>-221</v>
      </c>
      <c r="O7030" s="32">
        <f ca="1">SUM(M$4:M7030)/I7030</f>
        <v>-3.1450120962003697E-2</v>
      </c>
      <c r="P7030" s="47">
        <f ca="1">_xlfn.VAR.P(M$4:M7030)</f>
        <v>0.99901088989147535</v>
      </c>
      <c r="Q7030" s="33">
        <f ca="1">COUNTIF(L$4:L7030, "WIN")/I7030</f>
        <v>0.48427493951899814</v>
      </c>
    </row>
    <row r="7031" spans="9:17" x14ac:dyDescent="0.25">
      <c r="I7031" s="5">
        <v>7028</v>
      </c>
      <c r="J7031" s="9">
        <f t="shared" ca="1" si="547"/>
        <v>0.19111918859411581</v>
      </c>
      <c r="K7031" s="7" t="str">
        <f t="shared" ca="1" si="545"/>
        <v>RED</v>
      </c>
      <c r="L7031" s="7" t="str">
        <f t="shared" ca="1" si="546"/>
        <v>WIN</v>
      </c>
      <c r="M7031" s="8">
        <f t="shared" ca="1" si="548"/>
        <v>1</v>
      </c>
      <c r="N7031" s="8">
        <f t="shared" ca="1" si="549"/>
        <v>-220</v>
      </c>
      <c r="O7031" s="32">
        <f ca="1">SUM(M$4:M7031)/I7031</f>
        <v>-3.1303357996585089E-2</v>
      </c>
      <c r="P7031" s="47">
        <f ca="1">_xlfn.VAR.P(M$4:M7031)</f>
        <v>0.99902009977813766</v>
      </c>
      <c r="Q7031" s="33">
        <f ca="1">COUNTIF(L$4:L7031, "WIN")/I7031</f>
        <v>0.48434832100170744</v>
      </c>
    </row>
    <row r="7032" spans="9:17" x14ac:dyDescent="0.25">
      <c r="I7032" s="5">
        <v>7029</v>
      </c>
      <c r="J7032" s="9">
        <f t="shared" ca="1" si="547"/>
        <v>0.97727206447581927</v>
      </c>
      <c r="K7032" s="7" t="str">
        <f t="shared" ca="1" si="545"/>
        <v>GREEN</v>
      </c>
      <c r="L7032" s="7" t="str">
        <f t="shared" ca="1" si="546"/>
        <v>LOSE</v>
      </c>
      <c r="M7032" s="8">
        <f t="shared" ca="1" si="548"/>
        <v>-1</v>
      </c>
      <c r="N7032" s="8">
        <f t="shared" ca="1" si="549"/>
        <v>-221</v>
      </c>
      <c r="O7032" s="32">
        <f ca="1">SUM(M$4:M7032)/I7032</f>
        <v>-3.1441172286242706E-2</v>
      </c>
      <c r="P7032" s="47">
        <f ca="1">_xlfn.VAR.P(M$4:M7032)</f>
        <v>0.99901145268526681</v>
      </c>
      <c r="Q7032" s="33">
        <f ca="1">COUNTIF(L$4:L7032, "WIN")/I7032</f>
        <v>0.48427941385687867</v>
      </c>
    </row>
    <row r="7033" spans="9:17" x14ac:dyDescent="0.25">
      <c r="I7033" s="5">
        <v>7030</v>
      </c>
      <c r="J7033" s="9">
        <f t="shared" ca="1" si="547"/>
        <v>0.30132644507178397</v>
      </c>
      <c r="K7033" s="7" t="str">
        <f t="shared" ca="1" si="545"/>
        <v>RED</v>
      </c>
      <c r="L7033" s="7" t="str">
        <f t="shared" ca="1" si="546"/>
        <v>WIN</v>
      </c>
      <c r="M7033" s="8">
        <f t="shared" ca="1" si="548"/>
        <v>1</v>
      </c>
      <c r="N7033" s="8">
        <f t="shared" ca="1" si="549"/>
        <v>-220</v>
      </c>
      <c r="O7033" s="32">
        <f ca="1">SUM(M$4:M7033)/I7033</f>
        <v>-3.1294452347083924E-2</v>
      </c>
      <c r="P7033" s="47">
        <f ca="1">_xlfn.VAR.P(M$4:M7033)</f>
        <v>0.99902065725229605</v>
      </c>
      <c r="Q7033" s="33">
        <f ca="1">COUNTIF(L$4:L7033, "WIN")/I7033</f>
        <v>0.48435277382645803</v>
      </c>
    </row>
    <row r="7034" spans="9:17" x14ac:dyDescent="0.25">
      <c r="I7034" s="5">
        <v>7031</v>
      </c>
      <c r="J7034" s="9">
        <f t="shared" ca="1" si="547"/>
        <v>0.40317150415388336</v>
      </c>
      <c r="K7034" s="7" t="str">
        <f t="shared" ca="1" si="545"/>
        <v>RED</v>
      </c>
      <c r="L7034" s="7" t="str">
        <f t="shared" ca="1" si="546"/>
        <v>WIN</v>
      </c>
      <c r="M7034" s="8">
        <f t="shared" ca="1" si="548"/>
        <v>1</v>
      </c>
      <c r="N7034" s="8">
        <f t="shared" ca="1" si="549"/>
        <v>-219</v>
      </c>
      <c r="O7034" s="32">
        <f ca="1">SUM(M$4:M7034)/I7034</f>
        <v>-3.1147774143080644E-2</v>
      </c>
      <c r="P7034" s="47">
        <f ca="1">_xlfn.VAR.P(M$4:M7034)</f>
        <v>0.99902981616593167</v>
      </c>
      <c r="Q7034" s="33">
        <f ca="1">COUNTIF(L$4:L7034, "WIN")/I7034</f>
        <v>0.48442611292845966</v>
      </c>
    </row>
    <row r="7035" spans="9:17" x14ac:dyDescent="0.25">
      <c r="I7035" s="5">
        <v>7032</v>
      </c>
      <c r="J7035" s="9">
        <f t="shared" ca="1" si="547"/>
        <v>0.9084321509250215</v>
      </c>
      <c r="K7035" s="7" t="str">
        <f t="shared" ca="1" si="545"/>
        <v>BLACK</v>
      </c>
      <c r="L7035" s="7" t="str">
        <f t="shared" ca="1" si="546"/>
        <v>LOSE</v>
      </c>
      <c r="M7035" s="8">
        <f t="shared" ca="1" si="548"/>
        <v>-1</v>
      </c>
      <c r="N7035" s="8">
        <f t="shared" ca="1" si="549"/>
        <v>-220</v>
      </c>
      <c r="O7035" s="32">
        <f ca="1">SUM(M$4:M7035)/I7035</f>
        <v>-3.1285551763367461E-2</v>
      </c>
      <c r="P7035" s="47">
        <f ca="1">_xlfn.VAR.P(M$4:M7035)</f>
        <v>0.99902121425086166</v>
      </c>
      <c r="Q7035" s="33">
        <f ca="1">COUNTIF(L$4:L7035, "WIN")/I7035</f>
        <v>0.48435722411831628</v>
      </c>
    </row>
    <row r="7036" spans="9:17" x14ac:dyDescent="0.25">
      <c r="I7036" s="5">
        <v>7033</v>
      </c>
      <c r="J7036" s="9">
        <f t="shared" ca="1" si="547"/>
        <v>0.30842941018893022</v>
      </c>
      <c r="K7036" s="7" t="str">
        <f t="shared" ca="1" si="545"/>
        <v>RED</v>
      </c>
      <c r="L7036" s="7" t="str">
        <f t="shared" ca="1" si="546"/>
        <v>WIN</v>
      </c>
      <c r="M7036" s="8">
        <f t="shared" ca="1" si="548"/>
        <v>1</v>
      </c>
      <c r="N7036" s="8">
        <f t="shared" ca="1" si="549"/>
        <v>-219</v>
      </c>
      <c r="O7036" s="32">
        <f ca="1">SUM(M$4:M7036)/I7036</f>
        <v>-3.1138916536328737E-2</v>
      </c>
      <c r="P7036" s="47">
        <f ca="1">_xlfn.VAR.P(M$4:M7036)</f>
        <v>0.99903036787694355</v>
      </c>
      <c r="Q7036" s="33">
        <f ca="1">COUNTIF(L$4:L7036, "WIN")/I7036</f>
        <v>0.48443054173183564</v>
      </c>
    </row>
    <row r="7037" spans="9:17" x14ac:dyDescent="0.25">
      <c r="I7037" s="5">
        <v>7034</v>
      </c>
      <c r="J7037" s="9">
        <f t="shared" ca="1" si="547"/>
        <v>0.43125060425603245</v>
      </c>
      <c r="K7037" s="7" t="str">
        <f t="shared" ca="1" si="545"/>
        <v>RED</v>
      </c>
      <c r="L7037" s="7" t="str">
        <f t="shared" ca="1" si="546"/>
        <v>WIN</v>
      </c>
      <c r="M7037" s="8">
        <f t="shared" ca="1" si="548"/>
        <v>1</v>
      </c>
      <c r="N7037" s="8">
        <f t="shared" ca="1" si="549"/>
        <v>-218</v>
      </c>
      <c r="O7037" s="32">
        <f ca="1">SUM(M$4:M7037)/I7037</f>
        <v>-3.0992323002559E-2</v>
      </c>
      <c r="P7037" s="47">
        <f ca="1">_xlfn.VAR.P(M$4:M7037)</f>
        <v>0.99903947591490505</v>
      </c>
      <c r="Q7037" s="33">
        <f ca="1">COUNTIF(L$4:L7037, "WIN")/I7037</f>
        <v>0.48450383849872047</v>
      </c>
    </row>
    <row r="7038" spans="9:17" x14ac:dyDescent="0.25">
      <c r="I7038" s="5">
        <v>7035</v>
      </c>
      <c r="J7038" s="9">
        <f t="shared" ca="1" si="547"/>
        <v>0.34743132847921221</v>
      </c>
      <c r="K7038" s="7" t="str">
        <f t="shared" ca="1" si="545"/>
        <v>RED</v>
      </c>
      <c r="L7038" s="7" t="str">
        <f t="shared" ca="1" si="546"/>
        <v>WIN</v>
      </c>
      <c r="M7038" s="8">
        <f t="shared" ca="1" si="548"/>
        <v>1</v>
      </c>
      <c r="N7038" s="8">
        <f t="shared" ca="1" si="549"/>
        <v>-217</v>
      </c>
      <c r="O7038" s="32">
        <f ca="1">SUM(M$4:M7038)/I7038</f>
        <v>-3.0845771144278607E-2</v>
      </c>
      <c r="P7038" s="47">
        <f ca="1">_xlfn.VAR.P(M$4:M7038)</f>
        <v>0.99904853840251484</v>
      </c>
      <c r="Q7038" s="33">
        <f ca="1">COUNTIF(L$4:L7038, "WIN")/I7038</f>
        <v>0.48457711442786072</v>
      </c>
    </row>
    <row r="7039" spans="9:17" x14ac:dyDescent="0.25">
      <c r="I7039" s="5">
        <v>7036</v>
      </c>
      <c r="J7039" s="9">
        <f t="shared" ca="1" si="547"/>
        <v>0.23481813086093684</v>
      </c>
      <c r="K7039" s="7" t="str">
        <f t="shared" ca="1" si="545"/>
        <v>RED</v>
      </c>
      <c r="L7039" s="7" t="str">
        <f t="shared" ca="1" si="546"/>
        <v>WIN</v>
      </c>
      <c r="M7039" s="8">
        <f t="shared" ca="1" si="548"/>
        <v>1</v>
      </c>
      <c r="N7039" s="8">
        <f t="shared" ca="1" si="549"/>
        <v>-216</v>
      </c>
      <c r="O7039" s="32">
        <f ca="1">SUM(M$4:M7039)/I7039</f>
        <v>-3.0699260943718023E-2</v>
      </c>
      <c r="P7039" s="47">
        <f ca="1">_xlfn.VAR.P(M$4:M7039)</f>
        <v>0.99905755537750951</v>
      </c>
      <c r="Q7039" s="33">
        <f ca="1">COUNTIF(L$4:L7039, "WIN")/I7039</f>
        <v>0.484650369528141</v>
      </c>
    </row>
    <row r="7040" spans="9:17" x14ac:dyDescent="0.25">
      <c r="I7040" s="5">
        <v>7037</v>
      </c>
      <c r="J7040" s="9">
        <f t="shared" ca="1" si="547"/>
        <v>0.75861682708340528</v>
      </c>
      <c r="K7040" s="7" t="str">
        <f t="shared" ca="1" si="545"/>
        <v>BLACK</v>
      </c>
      <c r="L7040" s="7" t="str">
        <f t="shared" ca="1" si="546"/>
        <v>LOSE</v>
      </c>
      <c r="M7040" s="8">
        <f t="shared" ca="1" si="548"/>
        <v>-1</v>
      </c>
      <c r="N7040" s="8">
        <f t="shared" ca="1" si="549"/>
        <v>-217</v>
      </c>
      <c r="O7040" s="32">
        <f ca="1">SUM(M$4:M7040)/I7040</f>
        <v>-3.0837004405286344E-2</v>
      </c>
      <c r="P7040" s="47">
        <f ca="1">_xlfn.VAR.P(M$4:M7040)</f>
        <v>0.9990490791593083</v>
      </c>
      <c r="Q7040" s="33">
        <f ca="1">COUNTIF(L$4:L7040, "WIN")/I7040</f>
        <v>0.48458149779735682</v>
      </c>
    </row>
    <row r="7041" spans="9:17" x14ac:dyDescent="0.25">
      <c r="I7041" s="5">
        <v>7038</v>
      </c>
      <c r="J7041" s="9">
        <f t="shared" ca="1" si="547"/>
        <v>0.3860658026672924</v>
      </c>
      <c r="K7041" s="7" t="str">
        <f t="shared" ca="1" si="545"/>
        <v>RED</v>
      </c>
      <c r="L7041" s="7" t="str">
        <f t="shared" ca="1" si="546"/>
        <v>WIN</v>
      </c>
      <c r="M7041" s="8">
        <f t="shared" ca="1" si="548"/>
        <v>1</v>
      </c>
      <c r="N7041" s="8">
        <f t="shared" ca="1" si="549"/>
        <v>-216</v>
      </c>
      <c r="O7041" s="32">
        <f ca="1">SUM(M$4:M7041)/I7041</f>
        <v>-3.0690537084398978E-2</v>
      </c>
      <c r="P7041" s="47">
        <f ca="1">_xlfn.VAR.P(M$4:M7041)</f>
        <v>0.99905809093347109</v>
      </c>
      <c r="Q7041" s="33">
        <f ca="1">COUNTIF(L$4:L7041, "WIN")/I7041</f>
        <v>0.48465473145780052</v>
      </c>
    </row>
    <row r="7042" spans="9:17" x14ac:dyDescent="0.25">
      <c r="I7042" s="5">
        <v>7039</v>
      </c>
      <c r="J7042" s="9">
        <f t="shared" ca="1" si="547"/>
        <v>0.3773010689705496</v>
      </c>
      <c r="K7042" s="7" t="str">
        <f t="shared" ca="1" si="545"/>
        <v>RED</v>
      </c>
      <c r="L7042" s="7" t="str">
        <f t="shared" ca="1" si="546"/>
        <v>WIN</v>
      </c>
      <c r="M7042" s="8">
        <f t="shared" ca="1" si="548"/>
        <v>1</v>
      </c>
      <c r="N7042" s="8">
        <f t="shared" ca="1" si="549"/>
        <v>-215</v>
      </c>
      <c r="O7042" s="32">
        <f ca="1">SUM(M$4:M7042)/I7042</f>
        <v>-3.0544111379457308E-2</v>
      </c>
      <c r="P7042" s="47">
        <f ca="1">_xlfn.VAR.P(M$4:M7042)</f>
        <v>0.9990670572600393</v>
      </c>
      <c r="Q7042" s="33">
        <f ca="1">COUNTIF(L$4:L7042, "WIN")/I7042</f>
        <v>0.48472794431027133</v>
      </c>
    </row>
    <row r="7043" spans="9:17" x14ac:dyDescent="0.25">
      <c r="I7043" s="5">
        <v>7040</v>
      </c>
      <c r="J7043" s="9">
        <f t="shared" ca="1" si="547"/>
        <v>0.22387366718125368</v>
      </c>
      <c r="K7043" s="7" t="str">
        <f t="shared" ca="1" si="545"/>
        <v>RED</v>
      </c>
      <c r="L7043" s="7" t="str">
        <f t="shared" ca="1" si="546"/>
        <v>WIN</v>
      </c>
      <c r="M7043" s="8">
        <f t="shared" ca="1" si="548"/>
        <v>1</v>
      </c>
      <c r="N7043" s="8">
        <f t="shared" ca="1" si="549"/>
        <v>-214</v>
      </c>
      <c r="O7043" s="32">
        <f ca="1">SUM(M$4:M7043)/I7043</f>
        <v>-3.0397727272727274E-2</v>
      </c>
      <c r="P7043" s="47">
        <f ca="1">_xlfn.VAR.P(M$4:M7043)</f>
        <v>0.99907597817665295</v>
      </c>
      <c r="Q7043" s="33">
        <f ca="1">COUNTIF(L$4:L7043, "WIN")/I7043</f>
        <v>0.48480113636363636</v>
      </c>
    </row>
    <row r="7044" spans="9:17" x14ac:dyDescent="0.25">
      <c r="I7044" s="5">
        <v>7041</v>
      </c>
      <c r="J7044" s="9">
        <f t="shared" ca="1" si="547"/>
        <v>0.91560058316936943</v>
      </c>
      <c r="K7044" s="7" t="str">
        <f t="shared" ref="K7044:K7107" ca="1" si="550">IF($J7044 &gt;= $D$7, "GREEN", IF($J7044 &gt;= $D$6, "BLACK", "RED"))</f>
        <v>BLACK</v>
      </c>
      <c r="L7044" s="7" t="str">
        <f t="shared" ref="L7044:L7107" ca="1" si="551">IF($K7044 = "RED", "WIN", "LOSE")</f>
        <v>LOSE</v>
      </c>
      <c r="M7044" s="8">
        <f t="shared" ca="1" si="548"/>
        <v>-1</v>
      </c>
      <c r="N7044" s="8">
        <f t="shared" ca="1" si="549"/>
        <v>-215</v>
      </c>
      <c r="O7044" s="32">
        <f ca="1">SUM(M$4:M7044)/I7044</f>
        <v>-3.0535435307484732E-2</v>
      </c>
      <c r="P7044" s="47">
        <f ca="1">_xlfn.VAR.P(M$4:M7044)</f>
        <v>0.99906758719058242</v>
      </c>
      <c r="Q7044" s="33">
        <f ca="1">COUNTIF(L$4:L7044, "WIN")/I7044</f>
        <v>0.48473228234625765</v>
      </c>
    </row>
    <row r="7045" spans="9:17" x14ac:dyDescent="0.25">
      <c r="I7045" s="5">
        <v>7042</v>
      </c>
      <c r="J7045" s="9">
        <f t="shared" ca="1" si="547"/>
        <v>0.33116779267992402</v>
      </c>
      <c r="K7045" s="7" t="str">
        <f t="shared" ca="1" si="550"/>
        <v>RED</v>
      </c>
      <c r="L7045" s="7" t="str">
        <f t="shared" ca="1" si="551"/>
        <v>WIN</v>
      </c>
      <c r="M7045" s="8">
        <f t="shared" ca="1" si="548"/>
        <v>1</v>
      </c>
      <c r="N7045" s="8">
        <f t="shared" ca="1" si="549"/>
        <v>-214</v>
      </c>
      <c r="O7045" s="32">
        <f ca="1">SUM(M$4:M7045)/I7045</f>
        <v>-3.0389094007384265E-2</v>
      </c>
      <c r="P7045" s="47">
        <f ca="1">_xlfn.VAR.P(M$4:M7045)</f>
        <v>0.9990765029654104</v>
      </c>
      <c r="Q7045" s="33">
        <f ca="1">COUNTIF(L$4:L7045, "WIN")/I7045</f>
        <v>0.48480545299630784</v>
      </c>
    </row>
    <row r="7046" spans="9:17" x14ac:dyDescent="0.25">
      <c r="I7046" s="5">
        <v>7043</v>
      </c>
      <c r="J7046" s="9">
        <f t="shared" ref="J7046:J7109" ca="1" si="552">RAND()</f>
        <v>0.51938196364746214</v>
      </c>
      <c r="K7046" s="7" t="str">
        <f t="shared" ca="1" si="550"/>
        <v>BLACK</v>
      </c>
      <c r="L7046" s="7" t="str">
        <f t="shared" ca="1" si="551"/>
        <v>LOSE</v>
      </c>
      <c r="M7046" s="8">
        <f t="shared" ref="M7046:M7109" ca="1" si="553">IF($L7046 = "WIN", 1, -1)</f>
        <v>-1</v>
      </c>
      <c r="N7046" s="8">
        <f t="shared" ref="N7046:N7109" ca="1" si="554">N7045+M7046</f>
        <v>-215</v>
      </c>
      <c r="O7046" s="32">
        <f ca="1">SUM(M$4:M7046)/I7046</f>
        <v>-3.0526764162998724E-2</v>
      </c>
      <c r="P7046" s="47">
        <f ca="1">_xlfn.VAR.P(M$4:M7046)</f>
        <v>0.99906811666973661</v>
      </c>
      <c r="Q7046" s="33">
        <f ca="1">COUNTIF(L$4:L7046, "WIN")/I7046</f>
        <v>0.48473661791850065</v>
      </c>
    </row>
    <row r="7047" spans="9:17" x14ac:dyDescent="0.25">
      <c r="I7047" s="5">
        <v>7044</v>
      </c>
      <c r="J7047" s="9">
        <f t="shared" ca="1" si="552"/>
        <v>0.97509390775138705</v>
      </c>
      <c r="K7047" s="7" t="str">
        <f t="shared" ca="1" si="550"/>
        <v>GREEN</v>
      </c>
      <c r="L7047" s="7" t="str">
        <f t="shared" ca="1" si="551"/>
        <v>LOSE</v>
      </c>
      <c r="M7047" s="8">
        <f t="shared" ca="1" si="553"/>
        <v>-1</v>
      </c>
      <c r="N7047" s="8">
        <f t="shared" ca="1" si="554"/>
        <v>-216</v>
      </c>
      <c r="O7047" s="32">
        <f ca="1">SUM(M$4:M7047)/I7047</f>
        <v>-3.0664395229982964E-2</v>
      </c>
      <c r="P7047" s="47">
        <f ca="1">_xlfn.VAR.P(M$4:M7047)</f>
        <v>0.99905969486517943</v>
      </c>
      <c r="Q7047" s="33">
        <f ca="1">COUNTIF(L$4:L7047, "WIN")/I7047</f>
        <v>0.48466780238500851</v>
      </c>
    </row>
    <row r="7048" spans="9:17" x14ac:dyDescent="0.25">
      <c r="I7048" s="5">
        <v>7045</v>
      </c>
      <c r="J7048" s="9">
        <f t="shared" ca="1" si="552"/>
        <v>7.729776029609603E-2</v>
      </c>
      <c r="K7048" s="7" t="str">
        <f t="shared" ca="1" si="550"/>
        <v>RED</v>
      </c>
      <c r="L7048" s="7" t="str">
        <f t="shared" ca="1" si="551"/>
        <v>WIN</v>
      </c>
      <c r="M7048" s="8">
        <f t="shared" ca="1" si="553"/>
        <v>1</v>
      </c>
      <c r="N7048" s="8">
        <f t="shared" ca="1" si="554"/>
        <v>-215</v>
      </c>
      <c r="O7048" s="32">
        <f ca="1">SUM(M$4:M7048)/I7048</f>
        <v>-3.0518097941802696E-2</v>
      </c>
      <c r="P7048" s="47">
        <f ca="1">_xlfn.VAR.P(M$4:M7048)</f>
        <v>0.99906864569801457</v>
      </c>
      <c r="Q7048" s="33">
        <f ca="1">COUNTIF(L$4:L7048, "WIN")/I7048</f>
        <v>0.48474095102909864</v>
      </c>
    </row>
    <row r="7049" spans="9:17" x14ac:dyDescent="0.25">
      <c r="I7049" s="5">
        <v>7046</v>
      </c>
      <c r="J7049" s="9">
        <f t="shared" ca="1" si="552"/>
        <v>0.34316939459373685</v>
      </c>
      <c r="K7049" s="7" t="str">
        <f t="shared" ca="1" si="550"/>
        <v>RED</v>
      </c>
      <c r="L7049" s="7" t="str">
        <f t="shared" ca="1" si="551"/>
        <v>WIN</v>
      </c>
      <c r="M7049" s="8">
        <f t="shared" ca="1" si="553"/>
        <v>1</v>
      </c>
      <c r="N7049" s="8">
        <f t="shared" ca="1" si="554"/>
        <v>-214</v>
      </c>
      <c r="O7049" s="32">
        <f ca="1">SUM(M$4:M7049)/I7049</f>
        <v>-3.0371842179960262E-2</v>
      </c>
      <c r="P7049" s="47">
        <f ca="1">_xlfn.VAR.P(M$4:M7049)</f>
        <v>0.99907755120259556</v>
      </c>
      <c r="Q7049" s="33">
        <f ca="1">COUNTIF(L$4:L7049, "WIN")/I7049</f>
        <v>0.48481407891001987</v>
      </c>
    </row>
    <row r="7050" spans="9:17" x14ac:dyDescent="0.25">
      <c r="I7050" s="5">
        <v>7047</v>
      </c>
      <c r="J7050" s="9">
        <f t="shared" ca="1" si="552"/>
        <v>2.2192925512553807E-2</v>
      </c>
      <c r="K7050" s="7" t="str">
        <f t="shared" ca="1" si="550"/>
        <v>RED</v>
      </c>
      <c r="L7050" s="7" t="str">
        <f t="shared" ca="1" si="551"/>
        <v>WIN</v>
      </c>
      <c r="M7050" s="8">
        <f t="shared" ca="1" si="553"/>
        <v>1</v>
      </c>
      <c r="N7050" s="8">
        <f t="shared" ca="1" si="554"/>
        <v>-213</v>
      </c>
      <c r="O7050" s="32">
        <f ca="1">SUM(M$4:M7050)/I7050</f>
        <v>-3.0225627926777351E-2</v>
      </c>
      <c r="P7050" s="47">
        <f ca="1">_xlfn.VAR.P(M$4:M7050)</f>
        <v>0.99908641141643206</v>
      </c>
      <c r="Q7050" s="33">
        <f ca="1">COUNTIF(L$4:L7050, "WIN")/I7050</f>
        <v>0.48488718603661135</v>
      </c>
    </row>
    <row r="7051" spans="9:17" x14ac:dyDescent="0.25">
      <c r="I7051" s="5">
        <v>7048</v>
      </c>
      <c r="J7051" s="9">
        <f t="shared" ca="1" si="552"/>
        <v>0.73559926077579429</v>
      </c>
      <c r="K7051" s="7" t="str">
        <f t="shared" ca="1" si="550"/>
        <v>BLACK</v>
      </c>
      <c r="L7051" s="7" t="str">
        <f t="shared" ca="1" si="551"/>
        <v>LOSE</v>
      </c>
      <c r="M7051" s="8">
        <f t="shared" ca="1" si="553"/>
        <v>-1</v>
      </c>
      <c r="N7051" s="8">
        <f t="shared" ca="1" si="554"/>
        <v>-214</v>
      </c>
      <c r="O7051" s="32">
        <f ca="1">SUM(M$4:M7051)/I7051</f>
        <v>-3.0363223609534619E-2</v>
      </c>
      <c r="P7051" s="47">
        <f ca="1">_xlfn.VAR.P(M$4:M7051)</f>
        <v>0.99907807465203735</v>
      </c>
      <c r="Q7051" s="33">
        <f ca="1">COUNTIF(L$4:L7051, "WIN")/I7051</f>
        <v>0.48481838819523271</v>
      </c>
    </row>
    <row r="7052" spans="9:17" x14ac:dyDescent="0.25">
      <c r="I7052" s="5">
        <v>7049</v>
      </c>
      <c r="J7052" s="9">
        <f t="shared" ca="1" si="552"/>
        <v>4.2249804687846892E-2</v>
      </c>
      <c r="K7052" s="7" t="str">
        <f t="shared" ca="1" si="550"/>
        <v>RED</v>
      </c>
      <c r="L7052" s="7" t="str">
        <f t="shared" ca="1" si="551"/>
        <v>WIN</v>
      </c>
      <c r="M7052" s="8">
        <f t="shared" ca="1" si="553"/>
        <v>1</v>
      </c>
      <c r="N7052" s="8">
        <f t="shared" ca="1" si="554"/>
        <v>-213</v>
      </c>
      <c r="O7052" s="32">
        <f ca="1">SUM(M$4:M7052)/I7052</f>
        <v>-3.021705206412257E-2</v>
      </c>
      <c r="P7052" s="47">
        <f ca="1">_xlfn.VAR.P(M$4:M7052)</f>
        <v>0.99908692976455415</v>
      </c>
      <c r="Q7052" s="33">
        <f ca="1">COUNTIF(L$4:L7052, "WIN")/I7052</f>
        <v>0.48489147396793869</v>
      </c>
    </row>
    <row r="7053" spans="9:17" x14ac:dyDescent="0.25">
      <c r="I7053" s="5">
        <v>7050</v>
      </c>
      <c r="J7053" s="9">
        <f t="shared" ca="1" si="552"/>
        <v>0.93652059348353189</v>
      </c>
      <c r="K7053" s="7" t="str">
        <f t="shared" ca="1" si="550"/>
        <v>BLACK</v>
      </c>
      <c r="L7053" s="7" t="str">
        <f t="shared" ca="1" si="551"/>
        <v>LOSE</v>
      </c>
      <c r="M7053" s="8">
        <f t="shared" ca="1" si="553"/>
        <v>-1</v>
      </c>
      <c r="N7053" s="8">
        <f t="shared" ca="1" si="554"/>
        <v>-214</v>
      </c>
      <c r="O7053" s="32">
        <f ca="1">SUM(M$4:M7053)/I7053</f>
        <v>-3.0354609929078014E-2</v>
      </c>
      <c r="P7053" s="47">
        <f ca="1">_xlfn.VAR.P(M$4:M7053)</f>
        <v>0.99907859765605356</v>
      </c>
      <c r="Q7053" s="33">
        <f ca="1">COUNTIF(L$4:L7053, "WIN")/I7053</f>
        <v>0.48482269503546099</v>
      </c>
    </row>
    <row r="7054" spans="9:17" x14ac:dyDescent="0.25">
      <c r="I7054" s="5">
        <v>7051</v>
      </c>
      <c r="J7054" s="9">
        <f t="shared" ca="1" si="552"/>
        <v>0.35812170437459279</v>
      </c>
      <c r="K7054" s="7" t="str">
        <f t="shared" ca="1" si="550"/>
        <v>RED</v>
      </c>
      <c r="L7054" s="7" t="str">
        <f t="shared" ca="1" si="551"/>
        <v>WIN</v>
      </c>
      <c r="M7054" s="8">
        <f t="shared" ca="1" si="553"/>
        <v>1</v>
      </c>
      <c r="N7054" s="8">
        <f t="shared" ca="1" si="554"/>
        <v>-213</v>
      </c>
      <c r="O7054" s="32">
        <f ca="1">SUM(M$4:M7054)/I7054</f>
        <v>-3.0208481066515389E-2</v>
      </c>
      <c r="P7054" s="47">
        <f ca="1">_xlfn.VAR.P(M$4:M7054)</f>
        <v>0.99908744767165403</v>
      </c>
      <c r="Q7054" s="33">
        <f ca="1">COUNTIF(L$4:L7054, "WIN")/I7054</f>
        <v>0.48489575946674229</v>
      </c>
    </row>
    <row r="7055" spans="9:17" x14ac:dyDescent="0.25">
      <c r="I7055" s="5">
        <v>7052</v>
      </c>
      <c r="J7055" s="9">
        <f t="shared" ca="1" si="552"/>
        <v>0.36301246062649584</v>
      </c>
      <c r="K7055" s="7" t="str">
        <f t="shared" ca="1" si="550"/>
        <v>RED</v>
      </c>
      <c r="L7055" s="7" t="str">
        <f t="shared" ca="1" si="551"/>
        <v>WIN</v>
      </c>
      <c r="M7055" s="8">
        <f t="shared" ca="1" si="553"/>
        <v>1</v>
      </c>
      <c r="N7055" s="8">
        <f t="shared" ca="1" si="554"/>
        <v>-212</v>
      </c>
      <c r="O7055" s="32">
        <f ca="1">SUM(M$4:M7055)/I7055</f>
        <v>-3.0062393647192286E-2</v>
      </c>
      <c r="P7055" s="47">
        <f ca="1">_xlfn.VAR.P(M$4:M7055)</f>
        <v>0.99909625248820122</v>
      </c>
      <c r="Q7055" s="33">
        <f ca="1">COUNTIF(L$4:L7055, "WIN")/I7055</f>
        <v>0.48496880317640384</v>
      </c>
    </row>
    <row r="7056" spans="9:17" x14ac:dyDescent="0.25">
      <c r="I7056" s="5">
        <v>7053</v>
      </c>
      <c r="J7056" s="9">
        <f t="shared" ca="1" si="552"/>
        <v>0.65939696668364567</v>
      </c>
      <c r="K7056" s="7" t="str">
        <f t="shared" ca="1" si="550"/>
        <v>BLACK</v>
      </c>
      <c r="L7056" s="7" t="str">
        <f t="shared" ca="1" si="551"/>
        <v>LOSE</v>
      </c>
      <c r="M7056" s="8">
        <f t="shared" ca="1" si="553"/>
        <v>-1</v>
      </c>
      <c r="N7056" s="8">
        <f t="shared" ca="1" si="554"/>
        <v>-213</v>
      </c>
      <c r="O7056" s="32">
        <f ca="1">SUM(M$4:M7056)/I7056</f>
        <v>-3.01999149298171E-2</v>
      </c>
      <c r="P7056" s="47">
        <f ca="1">_xlfn.VAR.P(M$4:M7056)</f>
        <v>0.99908796513823184</v>
      </c>
      <c r="Q7056" s="33">
        <f ca="1">COUNTIF(L$4:L7056, "WIN")/I7056</f>
        <v>0.48490004253509145</v>
      </c>
    </row>
    <row r="7057" spans="9:17" x14ac:dyDescent="0.25">
      <c r="I7057" s="5">
        <v>7054</v>
      </c>
      <c r="J7057" s="9">
        <f t="shared" ca="1" si="552"/>
        <v>0.3598233226815758</v>
      </c>
      <c r="K7057" s="7" t="str">
        <f t="shared" ca="1" si="550"/>
        <v>RED</v>
      </c>
      <c r="L7057" s="7" t="str">
        <f t="shared" ca="1" si="551"/>
        <v>WIN</v>
      </c>
      <c r="M7057" s="8">
        <f t="shared" ca="1" si="553"/>
        <v>1</v>
      </c>
      <c r="N7057" s="8">
        <f t="shared" ca="1" si="554"/>
        <v>-212</v>
      </c>
      <c r="O7057" s="32">
        <f ca="1">SUM(M$4:M7057)/I7057</f>
        <v>-3.0053870144598809E-2</v>
      </c>
      <c r="P7057" s="47">
        <f ca="1">_xlfn.VAR.P(M$4:M7057)</f>
        <v>0.99909676488933163</v>
      </c>
      <c r="Q7057" s="33">
        <f ca="1">COUNTIF(L$4:L7057, "WIN")/I7057</f>
        <v>0.48497306492770059</v>
      </c>
    </row>
    <row r="7058" spans="9:17" x14ac:dyDescent="0.25">
      <c r="I7058" s="5">
        <v>7055</v>
      </c>
      <c r="J7058" s="9">
        <f t="shared" ca="1" si="552"/>
        <v>0.54231571142310142</v>
      </c>
      <c r="K7058" s="7" t="str">
        <f t="shared" ca="1" si="550"/>
        <v>BLACK</v>
      </c>
      <c r="L7058" s="7" t="str">
        <f t="shared" ca="1" si="551"/>
        <v>LOSE</v>
      </c>
      <c r="M7058" s="8">
        <f t="shared" ca="1" si="553"/>
        <v>-1</v>
      </c>
      <c r="N7058" s="8">
        <f t="shared" ca="1" si="554"/>
        <v>-213</v>
      </c>
      <c r="O7058" s="32">
        <f ca="1">SUM(M$4:M7058)/I7058</f>
        <v>-3.0191353649893692E-2</v>
      </c>
      <c r="P7058" s="47">
        <f ca="1">_xlfn.VAR.P(M$4:M7058)</f>
        <v>0.99908848216478707</v>
      </c>
      <c r="Q7058" s="33">
        <f ca="1">COUNTIF(L$4:L7058, "WIN")/I7058</f>
        <v>0.48490432317505316</v>
      </c>
    </row>
    <row r="7059" spans="9:17" x14ac:dyDescent="0.25">
      <c r="I7059" s="5">
        <v>7056</v>
      </c>
      <c r="J7059" s="9">
        <f t="shared" ca="1" si="552"/>
        <v>0.69983971312708015</v>
      </c>
      <c r="K7059" s="7" t="str">
        <f t="shared" ca="1" si="550"/>
        <v>BLACK</v>
      </c>
      <c r="L7059" s="7" t="str">
        <f t="shared" ca="1" si="551"/>
        <v>LOSE</v>
      </c>
      <c r="M7059" s="8">
        <f t="shared" ca="1" si="553"/>
        <v>-1</v>
      </c>
      <c r="N7059" s="8">
        <f t="shared" ca="1" si="554"/>
        <v>-214</v>
      </c>
      <c r="O7059" s="32">
        <f ca="1">SUM(M$4:M7059)/I7059</f>
        <v>-3.0328798185941044E-2</v>
      </c>
      <c r="P7059" s="47">
        <f ca="1">_xlfn.VAR.P(M$4:M7059)</f>
        <v>0.9990801640005964</v>
      </c>
      <c r="Q7059" s="33">
        <f ca="1">COUNTIF(L$4:L7059, "WIN")/I7059</f>
        <v>0.48483560090702948</v>
      </c>
    </row>
    <row r="7060" spans="9:17" x14ac:dyDescent="0.25">
      <c r="I7060" s="5">
        <v>7057</v>
      </c>
      <c r="J7060" s="9">
        <f t="shared" ca="1" si="552"/>
        <v>0.21648870452294411</v>
      </c>
      <c r="K7060" s="7" t="str">
        <f t="shared" ca="1" si="550"/>
        <v>RED</v>
      </c>
      <c r="L7060" s="7" t="str">
        <f t="shared" ca="1" si="551"/>
        <v>WIN</v>
      </c>
      <c r="M7060" s="8">
        <f t="shared" ca="1" si="553"/>
        <v>1</v>
      </c>
      <c r="N7060" s="8">
        <f t="shared" ca="1" si="554"/>
        <v>-213</v>
      </c>
      <c r="O7060" s="32">
        <f ca="1">SUM(M$4:M7060)/I7060</f>
        <v>-3.0182797222615843E-2</v>
      </c>
      <c r="P7060" s="47">
        <f ca="1">_xlfn.VAR.P(M$4:M7060)</f>
        <v>0.99908899875181845</v>
      </c>
      <c r="Q7060" s="33">
        <f ca="1">COUNTIF(L$4:L7060, "WIN")/I7060</f>
        <v>0.48490860138869207</v>
      </c>
    </row>
    <row r="7061" spans="9:17" x14ac:dyDescent="0.25">
      <c r="I7061" s="5">
        <v>7058</v>
      </c>
      <c r="J7061" s="9">
        <f t="shared" ca="1" si="552"/>
        <v>0.49822508260475884</v>
      </c>
      <c r="K7061" s="7" t="str">
        <f t="shared" ca="1" si="550"/>
        <v>BLACK</v>
      </c>
      <c r="L7061" s="7" t="str">
        <f t="shared" ca="1" si="551"/>
        <v>LOSE</v>
      </c>
      <c r="M7061" s="8">
        <f t="shared" ca="1" si="553"/>
        <v>-1</v>
      </c>
      <c r="N7061" s="8">
        <f t="shared" ca="1" si="554"/>
        <v>-214</v>
      </c>
      <c r="O7061" s="32">
        <f ca="1">SUM(M$4:M7061)/I7061</f>
        <v>-3.0320204023802776E-2</v>
      </c>
      <c r="P7061" s="47">
        <f ca="1">_xlfn.VAR.P(M$4:M7061)</f>
        <v>0.99908068522795501</v>
      </c>
      <c r="Q7061" s="33">
        <f ca="1">COUNTIF(L$4:L7061, "WIN")/I7061</f>
        <v>0.48483989798809862</v>
      </c>
    </row>
    <row r="7062" spans="9:17" x14ac:dyDescent="0.25">
      <c r="I7062" s="5">
        <v>7059</v>
      </c>
      <c r="J7062" s="9">
        <f t="shared" ca="1" si="552"/>
        <v>0.1210052440712277</v>
      </c>
      <c r="K7062" s="7" t="str">
        <f t="shared" ca="1" si="550"/>
        <v>RED</v>
      </c>
      <c r="L7062" s="7" t="str">
        <f t="shared" ca="1" si="551"/>
        <v>WIN</v>
      </c>
      <c r="M7062" s="8">
        <f t="shared" ca="1" si="553"/>
        <v>1</v>
      </c>
      <c r="N7062" s="8">
        <f t="shared" ca="1" si="554"/>
        <v>-213</v>
      </c>
      <c r="O7062" s="32">
        <f ca="1">SUM(M$4:M7062)/I7062</f>
        <v>-3.0174245643858903E-2</v>
      </c>
      <c r="P7062" s="47">
        <f ca="1">_xlfn.VAR.P(M$4:M7062)</f>
        <v>0.99908951489982412</v>
      </c>
      <c r="Q7062" s="33">
        <f ca="1">COUNTIF(L$4:L7062, "WIN")/I7062</f>
        <v>0.48491287717807052</v>
      </c>
    </row>
    <row r="7063" spans="9:17" x14ac:dyDescent="0.25">
      <c r="I7063" s="5">
        <v>7060</v>
      </c>
      <c r="J7063" s="9">
        <f t="shared" ca="1" si="552"/>
        <v>0.9434830557012267</v>
      </c>
      <c r="K7063" s="7" t="str">
        <f t="shared" ca="1" si="550"/>
        <v>BLACK</v>
      </c>
      <c r="L7063" s="7" t="str">
        <f t="shared" ca="1" si="551"/>
        <v>LOSE</v>
      </c>
      <c r="M7063" s="8">
        <f t="shared" ca="1" si="553"/>
        <v>-1</v>
      </c>
      <c r="N7063" s="8">
        <f t="shared" ca="1" si="554"/>
        <v>-214</v>
      </c>
      <c r="O7063" s="32">
        <f ca="1">SUM(M$4:M7063)/I7063</f>
        <v>-3.0311614730878188E-2</v>
      </c>
      <c r="P7063" s="47">
        <f ca="1">_xlfn.VAR.P(M$4:M7063)</f>
        <v>0.9990812060124068</v>
      </c>
      <c r="Q7063" s="33">
        <f ca="1">COUNTIF(L$4:L7063, "WIN")/I7063</f>
        <v>0.48484419263456091</v>
      </c>
    </row>
    <row r="7064" spans="9:17" x14ac:dyDescent="0.25">
      <c r="I7064" s="5">
        <v>7061</v>
      </c>
      <c r="J7064" s="9">
        <f t="shared" ca="1" si="552"/>
        <v>0.43576565917605126</v>
      </c>
      <c r="K7064" s="7" t="str">
        <f t="shared" ca="1" si="550"/>
        <v>RED</v>
      </c>
      <c r="L7064" s="7" t="str">
        <f t="shared" ca="1" si="551"/>
        <v>WIN</v>
      </c>
      <c r="M7064" s="8">
        <f t="shared" ca="1" si="553"/>
        <v>1</v>
      </c>
      <c r="N7064" s="8">
        <f t="shared" ca="1" si="554"/>
        <v>-213</v>
      </c>
      <c r="O7064" s="32">
        <f ca="1">SUM(M$4:M7064)/I7064</f>
        <v>-3.0165698909502905E-2</v>
      </c>
      <c r="P7064" s="47">
        <f ca="1">_xlfn.VAR.P(M$4:M7064)</f>
        <v>0.99909003060930124</v>
      </c>
      <c r="Q7064" s="33">
        <f ca="1">COUNTIF(L$4:L7064, "WIN")/I7064</f>
        <v>0.48491715054524853</v>
      </c>
    </row>
    <row r="7065" spans="9:17" x14ac:dyDescent="0.25">
      <c r="I7065" s="5">
        <v>7062</v>
      </c>
      <c r="J7065" s="9">
        <f t="shared" ca="1" si="552"/>
        <v>0.3742086032738331</v>
      </c>
      <c r="K7065" s="7" t="str">
        <f t="shared" ca="1" si="550"/>
        <v>RED</v>
      </c>
      <c r="L7065" s="7" t="str">
        <f t="shared" ca="1" si="551"/>
        <v>WIN</v>
      </c>
      <c r="M7065" s="8">
        <f t="shared" ca="1" si="553"/>
        <v>1</v>
      </c>
      <c r="N7065" s="8">
        <f t="shared" ca="1" si="554"/>
        <v>-212</v>
      </c>
      <c r="O7065" s="32">
        <f ca="1">SUM(M$4:M7065)/I7065</f>
        <v>-3.0019824412347778E-2</v>
      </c>
      <c r="P7065" s="47">
        <f ca="1">_xlfn.VAR.P(M$4:M7065)</f>
        <v>0.99909881014225177</v>
      </c>
      <c r="Q7065" s="33">
        <f ca="1">COUNTIF(L$4:L7065, "WIN")/I7065</f>
        <v>0.48499008779382613</v>
      </c>
    </row>
    <row r="7066" spans="9:17" x14ac:dyDescent="0.25">
      <c r="I7066" s="5">
        <v>7063</v>
      </c>
      <c r="J7066" s="9">
        <f t="shared" ca="1" si="552"/>
        <v>0.76891721597921414</v>
      </c>
      <c r="K7066" s="7" t="str">
        <f t="shared" ca="1" si="550"/>
        <v>BLACK</v>
      </c>
      <c r="L7066" s="7" t="str">
        <f t="shared" ca="1" si="551"/>
        <v>LOSE</v>
      </c>
      <c r="M7066" s="8">
        <f t="shared" ca="1" si="553"/>
        <v>-1</v>
      </c>
      <c r="N7066" s="8">
        <f t="shared" ca="1" si="554"/>
        <v>-213</v>
      </c>
      <c r="O7066" s="32">
        <f ca="1">SUM(M$4:M7066)/I7066</f>
        <v>-3.0157157015432534E-2</v>
      </c>
      <c r="P7066" s="47">
        <f ca="1">_xlfn.VAR.P(M$4:M7066)</f>
        <v>0.99909054588074653</v>
      </c>
      <c r="Q7066" s="33">
        <f ca="1">COUNTIF(L$4:L7066, "WIN")/I7066</f>
        <v>0.48492142149228373</v>
      </c>
    </row>
    <row r="7067" spans="9:17" x14ac:dyDescent="0.25">
      <c r="I7067" s="5">
        <v>7064</v>
      </c>
      <c r="J7067" s="9">
        <f t="shared" ca="1" si="552"/>
        <v>0.22699035177914662</v>
      </c>
      <c r="K7067" s="7" t="str">
        <f t="shared" ca="1" si="550"/>
        <v>RED</v>
      </c>
      <c r="L7067" s="7" t="str">
        <f t="shared" ca="1" si="551"/>
        <v>WIN</v>
      </c>
      <c r="M7067" s="8">
        <f t="shared" ca="1" si="553"/>
        <v>1</v>
      </c>
      <c r="N7067" s="8">
        <f t="shared" ca="1" si="554"/>
        <v>-212</v>
      </c>
      <c r="O7067" s="32">
        <f ca="1">SUM(M$4:M7067)/I7067</f>
        <v>-3.0011325028312569E-2</v>
      </c>
      <c r="P7067" s="47">
        <f ca="1">_xlfn.VAR.P(M$4:M7067)</f>
        <v>0.99909932037004501</v>
      </c>
      <c r="Q7067" s="33">
        <f ca="1">COUNTIF(L$4:L7067, "WIN")/I7067</f>
        <v>0.4849943374858437</v>
      </c>
    </row>
    <row r="7068" spans="9:17" x14ac:dyDescent="0.25">
      <c r="I7068" s="5">
        <v>7065</v>
      </c>
      <c r="J7068" s="9">
        <f t="shared" ca="1" si="552"/>
        <v>0.16455601791708629</v>
      </c>
      <c r="K7068" s="7" t="str">
        <f t="shared" ca="1" si="550"/>
        <v>RED</v>
      </c>
      <c r="L7068" s="7" t="str">
        <f t="shared" ca="1" si="551"/>
        <v>WIN</v>
      </c>
      <c r="M7068" s="8">
        <f t="shared" ca="1" si="553"/>
        <v>1</v>
      </c>
      <c r="N7068" s="8">
        <f t="shared" ca="1" si="554"/>
        <v>-211</v>
      </c>
      <c r="O7068" s="32">
        <f ca="1">SUM(M$4:M7068)/I7068</f>
        <v>-2.9865534324133049E-2</v>
      </c>
      <c r="P7068" s="47">
        <f ca="1">_xlfn.VAR.P(M$4:M7068)</f>
        <v>0.99910804985953405</v>
      </c>
      <c r="Q7068" s="33">
        <f ca="1">COUNTIF(L$4:L7068, "WIN")/I7068</f>
        <v>0.48506723283793346</v>
      </c>
    </row>
    <row r="7069" spans="9:17" x14ac:dyDescent="0.25">
      <c r="I7069" s="5">
        <v>7066</v>
      </c>
      <c r="J7069" s="9">
        <f t="shared" ca="1" si="552"/>
        <v>0.31165204850705586</v>
      </c>
      <c r="K7069" s="7" t="str">
        <f t="shared" ca="1" si="550"/>
        <v>RED</v>
      </c>
      <c r="L7069" s="7" t="str">
        <f t="shared" ca="1" si="551"/>
        <v>WIN</v>
      </c>
      <c r="M7069" s="8">
        <f t="shared" ca="1" si="553"/>
        <v>1</v>
      </c>
      <c r="N7069" s="8">
        <f t="shared" ca="1" si="554"/>
        <v>-210</v>
      </c>
      <c r="O7069" s="32">
        <f ca="1">SUM(M$4:M7069)/I7069</f>
        <v>-2.9719784885366543E-2</v>
      </c>
      <c r="P7069" s="47">
        <f ca="1">_xlfn.VAR.P(M$4:M7069)</f>
        <v>0.9991167343863675</v>
      </c>
      <c r="Q7069" s="33">
        <f ca="1">COUNTIF(L$4:L7069, "WIN")/I7069</f>
        <v>0.48514010755731674</v>
      </c>
    </row>
    <row r="7070" spans="9:17" x14ac:dyDescent="0.25">
      <c r="I7070" s="5">
        <v>7067</v>
      </c>
      <c r="J7070" s="9">
        <f t="shared" ca="1" si="552"/>
        <v>0.28745051328685656</v>
      </c>
      <c r="K7070" s="7" t="str">
        <f t="shared" ca="1" si="550"/>
        <v>RED</v>
      </c>
      <c r="L7070" s="7" t="str">
        <f t="shared" ca="1" si="551"/>
        <v>WIN</v>
      </c>
      <c r="M7070" s="8">
        <f t="shared" ca="1" si="553"/>
        <v>1</v>
      </c>
      <c r="N7070" s="8">
        <f t="shared" ca="1" si="554"/>
        <v>-209</v>
      </c>
      <c r="O7070" s="32">
        <f ca="1">SUM(M$4:M7070)/I7070</f>
        <v>-2.9574076694495542E-2</v>
      </c>
      <c r="P7070" s="47">
        <f ca="1">_xlfn.VAR.P(M$4:M7070)</f>
        <v>0.9991253739876681</v>
      </c>
      <c r="Q7070" s="33">
        <f ca="1">COUNTIF(L$4:L7070, "WIN")/I7070</f>
        <v>0.48521296165275224</v>
      </c>
    </row>
    <row r="7071" spans="9:17" x14ac:dyDescent="0.25">
      <c r="I7071" s="5">
        <v>7068</v>
      </c>
      <c r="J7071" s="9">
        <f t="shared" ca="1" si="552"/>
        <v>0.58940764881766405</v>
      </c>
      <c r="K7071" s="7" t="str">
        <f t="shared" ca="1" si="550"/>
        <v>BLACK</v>
      </c>
      <c r="L7071" s="7" t="str">
        <f t="shared" ca="1" si="551"/>
        <v>LOSE</v>
      </c>
      <c r="M7071" s="8">
        <f t="shared" ca="1" si="553"/>
        <v>-1</v>
      </c>
      <c r="N7071" s="8">
        <f t="shared" ca="1" si="554"/>
        <v>-210</v>
      </c>
      <c r="O7071" s="32">
        <f ca="1">SUM(M$4:M7071)/I7071</f>
        <v>-2.9711375212224108E-2</v>
      </c>
      <c r="P7071" s="47">
        <f ca="1">_xlfn.VAR.P(M$4:M7071)</f>
        <v>0.99911723418299847</v>
      </c>
      <c r="Q7071" s="33">
        <f ca="1">COUNTIF(L$4:L7071, "WIN")/I7071</f>
        <v>0.48514431239388794</v>
      </c>
    </row>
    <row r="7072" spans="9:17" x14ac:dyDescent="0.25">
      <c r="I7072" s="5">
        <v>7069</v>
      </c>
      <c r="J7072" s="9">
        <f t="shared" ca="1" si="552"/>
        <v>0.2252245584622331</v>
      </c>
      <c r="K7072" s="7" t="str">
        <f t="shared" ca="1" si="550"/>
        <v>RED</v>
      </c>
      <c r="L7072" s="7" t="str">
        <f t="shared" ca="1" si="551"/>
        <v>WIN</v>
      </c>
      <c r="M7072" s="8">
        <f t="shared" ca="1" si="553"/>
        <v>1</v>
      </c>
      <c r="N7072" s="8">
        <f t="shared" ca="1" si="554"/>
        <v>-209</v>
      </c>
      <c r="O7072" s="32">
        <f ca="1">SUM(M$4:M7072)/I7072</f>
        <v>-2.956570943556373E-2</v>
      </c>
      <c r="P7072" s="47">
        <f ca="1">_xlfn.VAR.P(M$4:M7072)</f>
        <v>0.99912586882557186</v>
      </c>
      <c r="Q7072" s="33">
        <f ca="1">COUNTIF(L$4:L7072, "WIN")/I7072</f>
        <v>0.48521714528221815</v>
      </c>
    </row>
    <row r="7073" spans="9:17" x14ac:dyDescent="0.25">
      <c r="I7073" s="5">
        <v>7070</v>
      </c>
      <c r="J7073" s="9">
        <f t="shared" ca="1" si="552"/>
        <v>4.1330601650118703E-2</v>
      </c>
      <c r="K7073" s="7" t="str">
        <f t="shared" ca="1" si="550"/>
        <v>RED</v>
      </c>
      <c r="L7073" s="7" t="str">
        <f t="shared" ca="1" si="551"/>
        <v>WIN</v>
      </c>
      <c r="M7073" s="8">
        <f t="shared" ca="1" si="553"/>
        <v>1</v>
      </c>
      <c r="N7073" s="8">
        <f t="shared" ca="1" si="554"/>
        <v>-208</v>
      </c>
      <c r="O7073" s="32">
        <f ca="1">SUM(M$4:M7073)/I7073</f>
        <v>-2.9420084865629421E-2</v>
      </c>
      <c r="P7073" s="47">
        <f ca="1">_xlfn.VAR.P(M$4:M7073)</f>
        <v>0.99913445860649919</v>
      </c>
      <c r="Q7073" s="33">
        <f ca="1">COUNTIF(L$4:L7073, "WIN")/I7073</f>
        <v>0.48528995756718529</v>
      </c>
    </row>
    <row r="7074" spans="9:17" x14ac:dyDescent="0.25">
      <c r="I7074" s="5">
        <v>7071</v>
      </c>
      <c r="J7074" s="9">
        <f t="shared" ca="1" si="552"/>
        <v>0.34778798950575407</v>
      </c>
      <c r="K7074" s="7" t="str">
        <f t="shared" ca="1" si="550"/>
        <v>RED</v>
      </c>
      <c r="L7074" s="7" t="str">
        <f t="shared" ca="1" si="551"/>
        <v>WIN</v>
      </c>
      <c r="M7074" s="8">
        <f t="shared" ca="1" si="553"/>
        <v>1</v>
      </c>
      <c r="N7074" s="8">
        <f t="shared" ca="1" si="554"/>
        <v>-207</v>
      </c>
      <c r="O7074" s="32">
        <f ca="1">SUM(M$4:M7074)/I7074</f>
        <v>-2.927450148493848E-2</v>
      </c>
      <c r="P7074" s="47">
        <f ca="1">_xlfn.VAR.P(M$4:M7074)</f>
        <v>0.99914300356280838</v>
      </c>
      <c r="Q7074" s="33">
        <f ca="1">COUNTIF(L$4:L7074, "WIN")/I7074</f>
        <v>0.48536274925753076</v>
      </c>
    </row>
    <row r="7075" spans="9:17" x14ac:dyDescent="0.25">
      <c r="I7075" s="5">
        <v>7072</v>
      </c>
      <c r="J7075" s="9">
        <f t="shared" ca="1" si="552"/>
        <v>0.51473051189142782</v>
      </c>
      <c r="K7075" s="7" t="str">
        <f t="shared" ca="1" si="550"/>
        <v>BLACK</v>
      </c>
      <c r="L7075" s="7" t="str">
        <f t="shared" ca="1" si="551"/>
        <v>LOSE</v>
      </c>
      <c r="M7075" s="8">
        <f t="shared" ca="1" si="553"/>
        <v>-1</v>
      </c>
      <c r="N7075" s="8">
        <f t="shared" ca="1" si="554"/>
        <v>-208</v>
      </c>
      <c r="O7075" s="32">
        <f ca="1">SUM(M$4:M7075)/I7075</f>
        <v>-2.9411764705882353E-2</v>
      </c>
      <c r="P7075" s="47">
        <f ca="1">_xlfn.VAR.P(M$4:M7075)</f>
        <v>0.99913494809688586</v>
      </c>
      <c r="Q7075" s="33">
        <f ca="1">COUNTIF(L$4:L7075, "WIN")/I7075</f>
        <v>0.48529411764705882</v>
      </c>
    </row>
    <row r="7076" spans="9:17" x14ac:dyDescent="0.25">
      <c r="I7076" s="5">
        <v>7073</v>
      </c>
      <c r="J7076" s="9">
        <f t="shared" ca="1" si="552"/>
        <v>0.13256279968690121</v>
      </c>
      <c r="K7076" s="7" t="str">
        <f t="shared" ca="1" si="550"/>
        <v>RED</v>
      </c>
      <c r="L7076" s="7" t="str">
        <f t="shared" ca="1" si="551"/>
        <v>WIN</v>
      </c>
      <c r="M7076" s="8">
        <f t="shared" ca="1" si="553"/>
        <v>1</v>
      </c>
      <c r="N7076" s="8">
        <f t="shared" ca="1" si="554"/>
        <v>-207</v>
      </c>
      <c r="O7076" s="32">
        <f ca="1">SUM(M$4:M7076)/I7076</f>
        <v>-2.9266223667467835E-2</v>
      </c>
      <c r="P7076" s="47">
        <f ca="1">_xlfn.VAR.P(M$4:M7076)</f>
        <v>0.99914348815224574</v>
      </c>
      <c r="Q7076" s="33">
        <f ca="1">COUNTIF(L$4:L7076, "WIN")/I7076</f>
        <v>0.48536688816626611</v>
      </c>
    </row>
    <row r="7077" spans="9:17" x14ac:dyDescent="0.25">
      <c r="I7077" s="5">
        <v>7074</v>
      </c>
      <c r="J7077" s="9">
        <f t="shared" ca="1" si="552"/>
        <v>0.25647078506253795</v>
      </c>
      <c r="K7077" s="7" t="str">
        <f t="shared" ca="1" si="550"/>
        <v>RED</v>
      </c>
      <c r="L7077" s="7" t="str">
        <f t="shared" ca="1" si="551"/>
        <v>WIN</v>
      </c>
      <c r="M7077" s="8">
        <f t="shared" ca="1" si="553"/>
        <v>1</v>
      </c>
      <c r="N7077" s="8">
        <f t="shared" ca="1" si="554"/>
        <v>-206</v>
      </c>
      <c r="O7077" s="32">
        <f ca="1">SUM(M$4:M7077)/I7077</f>
        <v>-2.9120723777212327E-2</v>
      </c>
      <c r="P7077" s="47">
        <f ca="1">_xlfn.VAR.P(M$4:M7077)</f>
        <v>0.99915198344669132</v>
      </c>
      <c r="Q7077" s="33">
        <f ca="1">COUNTIF(L$4:L7077, "WIN")/I7077</f>
        <v>0.48543963811139385</v>
      </c>
    </row>
    <row r="7078" spans="9:17" x14ac:dyDescent="0.25">
      <c r="I7078" s="5">
        <v>7075</v>
      </c>
      <c r="J7078" s="9">
        <f t="shared" ca="1" si="552"/>
        <v>0.2796892161073069</v>
      </c>
      <c r="K7078" s="7" t="str">
        <f t="shared" ca="1" si="550"/>
        <v>RED</v>
      </c>
      <c r="L7078" s="7" t="str">
        <f t="shared" ca="1" si="551"/>
        <v>WIN</v>
      </c>
      <c r="M7078" s="8">
        <f t="shared" ca="1" si="553"/>
        <v>1</v>
      </c>
      <c r="N7078" s="8">
        <f t="shared" ca="1" si="554"/>
        <v>-205</v>
      </c>
      <c r="O7078" s="32">
        <f ca="1">SUM(M$4:M7078)/I7078</f>
        <v>-2.8975265017667843E-2</v>
      </c>
      <c r="P7078" s="47">
        <f ca="1">_xlfn.VAR.P(M$4:M7078)</f>
        <v>0.99916043401715593</v>
      </c>
      <c r="Q7078" s="33">
        <f ca="1">COUNTIF(L$4:L7078, "WIN")/I7078</f>
        <v>0.48551236749116605</v>
      </c>
    </row>
    <row r="7079" spans="9:17" x14ac:dyDescent="0.25">
      <c r="I7079" s="5">
        <v>7076</v>
      </c>
      <c r="J7079" s="9">
        <f t="shared" ca="1" si="552"/>
        <v>0.58375542560322591</v>
      </c>
      <c r="K7079" s="7" t="str">
        <f t="shared" ca="1" si="550"/>
        <v>BLACK</v>
      </c>
      <c r="L7079" s="7" t="str">
        <f t="shared" ca="1" si="551"/>
        <v>LOSE</v>
      </c>
      <c r="M7079" s="8">
        <f t="shared" ca="1" si="553"/>
        <v>-1</v>
      </c>
      <c r="N7079" s="8">
        <f t="shared" ca="1" si="554"/>
        <v>-206</v>
      </c>
      <c r="O7079" s="32">
        <f ca="1">SUM(M$4:M7079)/I7079</f>
        <v>-2.9112492933860937E-2</v>
      </c>
      <c r="P7079" s="47">
        <f ca="1">_xlfn.VAR.P(M$4:M7079)</f>
        <v>0.99915246275517589</v>
      </c>
      <c r="Q7079" s="33">
        <f ca="1">COUNTIF(L$4:L7079, "WIN")/I7079</f>
        <v>0.48544375353306951</v>
      </c>
    </row>
    <row r="7080" spans="9:17" x14ac:dyDescent="0.25">
      <c r="I7080" s="5">
        <v>7077</v>
      </c>
      <c r="J7080" s="9">
        <f t="shared" ca="1" si="552"/>
        <v>0.7332798065824222</v>
      </c>
      <c r="K7080" s="7" t="str">
        <f t="shared" ca="1" si="550"/>
        <v>BLACK</v>
      </c>
      <c r="L7080" s="7" t="str">
        <f t="shared" ca="1" si="551"/>
        <v>LOSE</v>
      </c>
      <c r="M7080" s="8">
        <f t="shared" ca="1" si="553"/>
        <v>-1</v>
      </c>
      <c r="N7080" s="8">
        <f t="shared" ca="1" si="554"/>
        <v>-207</v>
      </c>
      <c r="O7080" s="32">
        <f ca="1">SUM(M$4:M7080)/I7080</f>
        <v>-2.9249682068673167E-2</v>
      </c>
      <c r="P7080" s="47">
        <f ca="1">_xlfn.VAR.P(M$4:M7080)</f>
        <v>0.99914445609888158</v>
      </c>
      <c r="Q7080" s="33">
        <f ca="1">COUNTIF(L$4:L7080, "WIN")/I7080</f>
        <v>0.48537515896566341</v>
      </c>
    </row>
    <row r="7081" spans="9:17" x14ac:dyDescent="0.25">
      <c r="I7081" s="5">
        <v>7078</v>
      </c>
      <c r="J7081" s="9">
        <f t="shared" ca="1" si="552"/>
        <v>0.82617220828194005</v>
      </c>
      <c r="K7081" s="7" t="str">
        <f t="shared" ca="1" si="550"/>
        <v>BLACK</v>
      </c>
      <c r="L7081" s="7" t="str">
        <f t="shared" ca="1" si="551"/>
        <v>LOSE</v>
      </c>
      <c r="M7081" s="8">
        <f t="shared" ca="1" si="553"/>
        <v>-1</v>
      </c>
      <c r="N7081" s="8">
        <f t="shared" ca="1" si="554"/>
        <v>-208</v>
      </c>
      <c r="O7081" s="32">
        <f ca="1">SUM(M$4:M7081)/I7081</f>
        <v>-2.9386832438541961E-2</v>
      </c>
      <c r="P7081" s="47">
        <f ca="1">_xlfn.VAR.P(M$4:M7081)</f>
        <v>0.99913641407922904</v>
      </c>
      <c r="Q7081" s="33">
        <f ca="1">COUNTIF(L$4:L7081, "WIN")/I7081</f>
        <v>0.485306583780729</v>
      </c>
    </row>
    <row r="7082" spans="9:17" x14ac:dyDescent="0.25">
      <c r="I7082" s="5">
        <v>7079</v>
      </c>
      <c r="J7082" s="9">
        <f t="shared" ca="1" si="552"/>
        <v>0.69724186707957003</v>
      </c>
      <c r="K7082" s="7" t="str">
        <f t="shared" ca="1" si="550"/>
        <v>BLACK</v>
      </c>
      <c r="L7082" s="7" t="str">
        <f t="shared" ca="1" si="551"/>
        <v>LOSE</v>
      </c>
      <c r="M7082" s="8">
        <f t="shared" ca="1" si="553"/>
        <v>-1</v>
      </c>
      <c r="N7082" s="8">
        <f t="shared" ca="1" si="554"/>
        <v>-209</v>
      </c>
      <c r="O7082" s="32">
        <f ca="1">SUM(M$4:M7082)/I7082</f>
        <v>-2.9523944059895467E-2</v>
      </c>
      <c r="P7082" s="47">
        <f ca="1">_xlfn.VAR.P(M$4:M7082)</f>
        <v>0.99912833672714818</v>
      </c>
      <c r="Q7082" s="33">
        <f ca="1">COUNTIF(L$4:L7082, "WIN")/I7082</f>
        <v>0.48523802797005228</v>
      </c>
    </row>
    <row r="7083" spans="9:17" x14ac:dyDescent="0.25">
      <c r="I7083" s="5">
        <v>7080</v>
      </c>
      <c r="J7083" s="9">
        <f t="shared" ca="1" si="552"/>
        <v>0.67585524396644203</v>
      </c>
      <c r="K7083" s="7" t="str">
        <f t="shared" ca="1" si="550"/>
        <v>BLACK</v>
      </c>
      <c r="L7083" s="7" t="str">
        <f t="shared" ca="1" si="551"/>
        <v>LOSE</v>
      </c>
      <c r="M7083" s="8">
        <f t="shared" ca="1" si="553"/>
        <v>-1</v>
      </c>
      <c r="N7083" s="8">
        <f t="shared" ca="1" si="554"/>
        <v>-210</v>
      </c>
      <c r="O7083" s="32">
        <f ca="1">SUM(M$4:M7083)/I7083</f>
        <v>-2.9661016949152543E-2</v>
      </c>
      <c r="P7083" s="47">
        <f ca="1">_xlfn.VAR.P(M$4:M7083)</f>
        <v>0.99912022407354206</v>
      </c>
      <c r="Q7083" s="33">
        <f ca="1">COUNTIF(L$4:L7083, "WIN")/I7083</f>
        <v>0.48516949152542371</v>
      </c>
    </row>
    <row r="7084" spans="9:17" x14ac:dyDescent="0.25">
      <c r="I7084" s="5">
        <v>7081</v>
      </c>
      <c r="J7084" s="9">
        <f t="shared" ca="1" si="552"/>
        <v>2.3861272114670262E-2</v>
      </c>
      <c r="K7084" s="7" t="str">
        <f t="shared" ca="1" si="550"/>
        <v>RED</v>
      </c>
      <c r="L7084" s="7" t="str">
        <f t="shared" ca="1" si="551"/>
        <v>WIN</v>
      </c>
      <c r="M7084" s="8">
        <f t="shared" ca="1" si="553"/>
        <v>1</v>
      </c>
      <c r="N7084" s="8">
        <f t="shared" ca="1" si="554"/>
        <v>-209</v>
      </c>
      <c r="O7084" s="32">
        <f ca="1">SUM(M$4:M7084)/I7084</f>
        <v>-2.9515605140516876E-2</v>
      </c>
      <c r="P7084" s="47">
        <f ca="1">_xlfn.VAR.P(M$4:M7084)</f>
        <v>0.99912882905318912</v>
      </c>
      <c r="Q7084" s="33">
        <f ca="1">COUNTIF(L$4:L7084, "WIN")/I7084</f>
        <v>0.48524219742974156</v>
      </c>
    </row>
    <row r="7085" spans="9:17" x14ac:dyDescent="0.25">
      <c r="I7085" s="5">
        <v>7082</v>
      </c>
      <c r="J7085" s="9">
        <f t="shared" ca="1" si="552"/>
        <v>0.78385787078605429</v>
      </c>
      <c r="K7085" s="7" t="str">
        <f t="shared" ca="1" si="550"/>
        <v>BLACK</v>
      </c>
      <c r="L7085" s="7" t="str">
        <f t="shared" ca="1" si="551"/>
        <v>LOSE</v>
      </c>
      <c r="M7085" s="8">
        <f t="shared" ca="1" si="553"/>
        <v>-1</v>
      </c>
      <c r="N7085" s="8">
        <f t="shared" ca="1" si="554"/>
        <v>-210</v>
      </c>
      <c r="O7085" s="32">
        <f ca="1">SUM(M$4:M7085)/I7085</f>
        <v>-2.9652640497034737E-2</v>
      </c>
      <c r="P7085" s="47">
        <f ca="1">_xlfn.VAR.P(M$4:M7085)</f>
        <v>0.99912072091155357</v>
      </c>
      <c r="Q7085" s="33">
        <f ca="1">COUNTIF(L$4:L7085, "WIN")/I7085</f>
        <v>0.48517367975148262</v>
      </c>
    </row>
    <row r="7086" spans="9:17" x14ac:dyDescent="0.25">
      <c r="I7086" s="5">
        <v>7083</v>
      </c>
      <c r="J7086" s="9">
        <f t="shared" ca="1" si="552"/>
        <v>0.84323808366970943</v>
      </c>
      <c r="K7086" s="7" t="str">
        <f t="shared" ca="1" si="550"/>
        <v>BLACK</v>
      </c>
      <c r="L7086" s="7" t="str">
        <f t="shared" ca="1" si="551"/>
        <v>LOSE</v>
      </c>
      <c r="M7086" s="8">
        <f t="shared" ca="1" si="553"/>
        <v>-1</v>
      </c>
      <c r="N7086" s="8">
        <f t="shared" ca="1" si="554"/>
        <v>-211</v>
      </c>
      <c r="O7086" s="32">
        <f ca="1">SUM(M$4:M7086)/I7086</f>
        <v>-2.9789637159395737E-2</v>
      </c>
      <c r="P7086" s="47">
        <f ca="1">_xlfn.VAR.P(M$4:M7086)</f>
        <v>0.9991125775179116</v>
      </c>
      <c r="Q7086" s="33">
        <f ca="1">COUNTIF(L$4:L7086, "WIN")/I7086</f>
        <v>0.48510518142030212</v>
      </c>
    </row>
    <row r="7087" spans="9:17" x14ac:dyDescent="0.25">
      <c r="I7087" s="5">
        <v>7084</v>
      </c>
      <c r="J7087" s="9">
        <f t="shared" ca="1" si="552"/>
        <v>0.20372907669113338</v>
      </c>
      <c r="K7087" s="7" t="str">
        <f t="shared" ca="1" si="550"/>
        <v>RED</v>
      </c>
      <c r="L7087" s="7" t="str">
        <f t="shared" ca="1" si="551"/>
        <v>WIN</v>
      </c>
      <c r="M7087" s="8">
        <f t="shared" ca="1" si="553"/>
        <v>1</v>
      </c>
      <c r="N7087" s="8">
        <f t="shared" ca="1" si="554"/>
        <v>-210</v>
      </c>
      <c r="O7087" s="32">
        <f ca="1">SUM(M$4:M7087)/I7087</f>
        <v>-2.9644268774703556E-2</v>
      </c>
      <c r="P7087" s="47">
        <f ca="1">_xlfn.VAR.P(M$4:M7087)</f>
        <v>0.99912121732881309</v>
      </c>
      <c r="Q7087" s="33">
        <f ca="1">COUNTIF(L$4:L7087, "WIN")/I7087</f>
        <v>0.4851778656126482</v>
      </c>
    </row>
    <row r="7088" spans="9:17" x14ac:dyDescent="0.25">
      <c r="I7088" s="5">
        <v>7085</v>
      </c>
      <c r="J7088" s="9">
        <f t="shared" ca="1" si="552"/>
        <v>0.70519723571419046</v>
      </c>
      <c r="K7088" s="7" t="str">
        <f t="shared" ca="1" si="550"/>
        <v>BLACK</v>
      </c>
      <c r="L7088" s="7" t="str">
        <f t="shared" ca="1" si="551"/>
        <v>LOSE</v>
      </c>
      <c r="M7088" s="8">
        <f t="shared" ca="1" si="553"/>
        <v>-1</v>
      </c>
      <c r="N7088" s="8">
        <f t="shared" ca="1" si="554"/>
        <v>-211</v>
      </c>
      <c r="O7088" s="32">
        <f ca="1">SUM(M$4:M7088)/I7088</f>
        <v>-2.9781227946365563E-2</v>
      </c>
      <c r="P7088" s="47">
        <f ca="1">_xlfn.VAR.P(M$4:M7088)</f>
        <v>0.99911307846200659</v>
      </c>
      <c r="Q7088" s="33">
        <f ca="1">COUNTIF(L$4:L7088, "WIN")/I7088</f>
        <v>0.48510938602681725</v>
      </c>
    </row>
    <row r="7089" spans="9:17" x14ac:dyDescent="0.25">
      <c r="I7089" s="5">
        <v>7086</v>
      </c>
      <c r="J7089" s="9">
        <f t="shared" ca="1" si="552"/>
        <v>0.16710807980278042</v>
      </c>
      <c r="K7089" s="7" t="str">
        <f t="shared" ca="1" si="550"/>
        <v>RED</v>
      </c>
      <c r="L7089" s="7" t="str">
        <f t="shared" ca="1" si="551"/>
        <v>WIN</v>
      </c>
      <c r="M7089" s="8">
        <f t="shared" ca="1" si="553"/>
        <v>1</v>
      </c>
      <c r="N7089" s="8">
        <f t="shared" ca="1" si="554"/>
        <v>-210</v>
      </c>
      <c r="O7089" s="32">
        <f ca="1">SUM(M$4:M7089)/I7089</f>
        <v>-2.9635901778154106E-2</v>
      </c>
      <c r="P7089" s="47">
        <f ca="1">_xlfn.VAR.P(M$4:M7089)</f>
        <v>0.99912171332579558</v>
      </c>
      <c r="Q7089" s="33">
        <f ca="1">COUNTIF(L$4:L7089, "WIN")/I7089</f>
        <v>0.48518204911092294</v>
      </c>
    </row>
    <row r="7090" spans="9:17" x14ac:dyDescent="0.25">
      <c r="I7090" s="5">
        <v>7087</v>
      </c>
      <c r="J7090" s="9">
        <f t="shared" ca="1" si="552"/>
        <v>0.35496789590546418</v>
      </c>
      <c r="K7090" s="7" t="str">
        <f t="shared" ca="1" si="550"/>
        <v>RED</v>
      </c>
      <c r="L7090" s="7" t="str">
        <f t="shared" ca="1" si="551"/>
        <v>WIN</v>
      </c>
      <c r="M7090" s="8">
        <f t="shared" ca="1" si="553"/>
        <v>1</v>
      </c>
      <c r="N7090" s="8">
        <f t="shared" ca="1" si="554"/>
        <v>-209</v>
      </c>
      <c r="O7090" s="32">
        <f ca="1">SUM(M$4:M7090)/I7090</f>
        <v>-2.9490616621983913E-2</v>
      </c>
      <c r="P7090" s="47">
        <f ca="1">_xlfn.VAR.P(M$4:M7090)</f>
        <v>0.9991303035312552</v>
      </c>
      <c r="Q7090" s="33">
        <f ca="1">COUNTIF(L$4:L7090, "WIN")/I7090</f>
        <v>0.48525469168900803</v>
      </c>
    </row>
    <row r="7091" spans="9:17" x14ac:dyDescent="0.25">
      <c r="I7091" s="5">
        <v>7088</v>
      </c>
      <c r="J7091" s="9">
        <f t="shared" ca="1" si="552"/>
        <v>0.28654030332778579</v>
      </c>
      <c r="K7091" s="7" t="str">
        <f t="shared" ca="1" si="550"/>
        <v>RED</v>
      </c>
      <c r="L7091" s="7" t="str">
        <f t="shared" ca="1" si="551"/>
        <v>WIN</v>
      </c>
      <c r="M7091" s="8">
        <f t="shared" ca="1" si="553"/>
        <v>1</v>
      </c>
      <c r="N7091" s="8">
        <f t="shared" ca="1" si="554"/>
        <v>-208</v>
      </c>
      <c r="O7091" s="32">
        <f ca="1">SUM(M$4:M7091)/I7091</f>
        <v>-2.9345372460496615E-2</v>
      </c>
      <c r="P7091" s="47">
        <f ca="1">_xlfn.VAR.P(M$4:M7091)</f>
        <v>0.99913884911515471</v>
      </c>
      <c r="Q7091" s="33">
        <f ca="1">COUNTIF(L$4:L7091, "WIN")/I7091</f>
        <v>0.48532731376975169</v>
      </c>
    </row>
    <row r="7092" spans="9:17" x14ac:dyDescent="0.25">
      <c r="I7092" s="5">
        <v>7089</v>
      </c>
      <c r="J7092" s="9">
        <f t="shared" ca="1" si="552"/>
        <v>0.74307664907998783</v>
      </c>
      <c r="K7092" s="7" t="str">
        <f t="shared" ca="1" si="550"/>
        <v>BLACK</v>
      </c>
      <c r="L7092" s="7" t="str">
        <f t="shared" ca="1" si="551"/>
        <v>LOSE</v>
      </c>
      <c r="M7092" s="8">
        <f t="shared" ca="1" si="553"/>
        <v>-1</v>
      </c>
      <c r="N7092" s="8">
        <f t="shared" ca="1" si="554"/>
        <v>-209</v>
      </c>
      <c r="O7092" s="32">
        <f ca="1">SUM(M$4:M7092)/I7092</f>
        <v>-2.9482296515728593E-2</v>
      </c>
      <c r="P7092" s="47">
        <f ca="1">_xlfn.VAR.P(M$4:M7092)</f>
        <v>0.99913079419215867</v>
      </c>
      <c r="Q7092" s="33">
        <f ca="1">COUNTIF(L$4:L7092, "WIN")/I7092</f>
        <v>0.48525885174213568</v>
      </c>
    </row>
    <row r="7093" spans="9:17" x14ac:dyDescent="0.25">
      <c r="I7093" s="5">
        <v>7090</v>
      </c>
      <c r="J7093" s="9">
        <f t="shared" ca="1" si="552"/>
        <v>0.27756680554372803</v>
      </c>
      <c r="K7093" s="7" t="str">
        <f t="shared" ca="1" si="550"/>
        <v>RED</v>
      </c>
      <c r="L7093" s="7" t="str">
        <f t="shared" ca="1" si="551"/>
        <v>WIN</v>
      </c>
      <c r="M7093" s="8">
        <f t="shared" ca="1" si="553"/>
        <v>1</v>
      </c>
      <c r="N7093" s="8">
        <f t="shared" ca="1" si="554"/>
        <v>-208</v>
      </c>
      <c r="O7093" s="32">
        <f ca="1">SUM(M$4:M7093)/I7093</f>
        <v>-2.933709449929478E-2</v>
      </c>
      <c r="P7093" s="47">
        <f ca="1">_xlfn.VAR.P(M$4:M7093)</f>
        <v>0.99913933488633944</v>
      </c>
      <c r="Q7093" s="33">
        <f ca="1">COUNTIF(L$4:L7093, "WIN")/I7093</f>
        <v>0.48533145275035261</v>
      </c>
    </row>
    <row r="7094" spans="9:17" x14ac:dyDescent="0.25">
      <c r="I7094" s="5">
        <v>7091</v>
      </c>
      <c r="J7094" s="9">
        <f t="shared" ca="1" si="552"/>
        <v>0.58911965556576806</v>
      </c>
      <c r="K7094" s="7" t="str">
        <f t="shared" ca="1" si="550"/>
        <v>BLACK</v>
      </c>
      <c r="L7094" s="7" t="str">
        <f t="shared" ca="1" si="551"/>
        <v>LOSE</v>
      </c>
      <c r="M7094" s="8">
        <f t="shared" ca="1" si="553"/>
        <v>-1</v>
      </c>
      <c r="N7094" s="8">
        <f t="shared" ca="1" si="554"/>
        <v>-209</v>
      </c>
      <c r="O7094" s="32">
        <f ca="1">SUM(M$4:M7094)/I7094</f>
        <v>-2.9473981102806374E-2</v>
      </c>
      <c r="P7094" s="47">
        <f ca="1">_xlfn.VAR.P(M$4:M7094)</f>
        <v>0.99913128443795141</v>
      </c>
      <c r="Q7094" s="33">
        <f ca="1">COUNTIF(L$4:L7094, "WIN")/I7094</f>
        <v>0.48526300944859679</v>
      </c>
    </row>
    <row r="7095" spans="9:17" x14ac:dyDescent="0.25">
      <c r="I7095" s="5">
        <v>7092</v>
      </c>
      <c r="J7095" s="9">
        <f t="shared" ca="1" si="552"/>
        <v>0.35508610907954352</v>
      </c>
      <c r="K7095" s="7" t="str">
        <f t="shared" ca="1" si="550"/>
        <v>RED</v>
      </c>
      <c r="L7095" s="7" t="str">
        <f t="shared" ca="1" si="551"/>
        <v>WIN</v>
      </c>
      <c r="M7095" s="8">
        <f t="shared" ca="1" si="553"/>
        <v>1</v>
      </c>
      <c r="N7095" s="8">
        <f t="shared" ca="1" si="554"/>
        <v>-208</v>
      </c>
      <c r="O7095" s="32">
        <f ca="1">SUM(M$4:M7095)/I7095</f>
        <v>-2.9328821206993795E-2</v>
      </c>
      <c r="P7095" s="47">
        <f ca="1">_xlfn.VAR.P(M$4:M7095)</f>
        <v>0.99913982024660819</v>
      </c>
      <c r="Q7095" s="33">
        <f ca="1">COUNTIF(L$4:L7095, "WIN")/I7095</f>
        <v>0.48533558939650312</v>
      </c>
    </row>
    <row r="7096" spans="9:17" x14ac:dyDescent="0.25">
      <c r="I7096" s="5">
        <v>7093</v>
      </c>
      <c r="J7096" s="9">
        <f t="shared" ca="1" si="552"/>
        <v>0.99611049134646101</v>
      </c>
      <c r="K7096" s="7" t="str">
        <f t="shared" ca="1" si="550"/>
        <v>GREEN</v>
      </c>
      <c r="L7096" s="7" t="str">
        <f t="shared" ca="1" si="551"/>
        <v>LOSE</v>
      </c>
      <c r="M7096" s="8">
        <f t="shared" ca="1" si="553"/>
        <v>-1</v>
      </c>
      <c r="N7096" s="8">
        <f t="shared" ca="1" si="554"/>
        <v>-209</v>
      </c>
      <c r="O7096" s="32">
        <f ca="1">SUM(M$4:M7096)/I7096</f>
        <v>-2.9465670379247143E-2</v>
      </c>
      <c r="P7096" s="47">
        <f ca="1">_xlfn.VAR.P(M$4:M7096)</f>
        <v>0.9991317742691016</v>
      </c>
      <c r="Q7096" s="33">
        <f ca="1">COUNTIF(L$4:L7096, "WIN")/I7096</f>
        <v>0.48526716481037641</v>
      </c>
    </row>
    <row r="7097" spans="9:17" x14ac:dyDescent="0.25">
      <c r="I7097" s="5">
        <v>7094</v>
      </c>
      <c r="J7097" s="9">
        <f t="shared" ca="1" si="552"/>
        <v>0.48502897038033865</v>
      </c>
      <c r="K7097" s="7" t="str">
        <f t="shared" ca="1" si="550"/>
        <v>RED</v>
      </c>
      <c r="L7097" s="7" t="str">
        <f t="shared" ca="1" si="551"/>
        <v>WIN</v>
      </c>
      <c r="M7097" s="8">
        <f t="shared" ca="1" si="553"/>
        <v>1</v>
      </c>
      <c r="N7097" s="8">
        <f t="shared" ca="1" si="554"/>
        <v>-208</v>
      </c>
      <c r="O7097" s="32">
        <f ca="1">SUM(M$4:M7097)/I7097</f>
        <v>-2.9320552579644769E-2</v>
      </c>
      <c r="P7097" s="47">
        <f ca="1">_xlfn.VAR.P(M$4:M7097)</f>
        <v>0.99914030519642427</v>
      </c>
      <c r="Q7097" s="33">
        <f ca="1">COUNTIF(L$4:L7097, "WIN")/I7097</f>
        <v>0.48533972371017764</v>
      </c>
    </row>
    <row r="7098" spans="9:17" x14ac:dyDescent="0.25">
      <c r="I7098" s="5">
        <v>7095</v>
      </c>
      <c r="J7098" s="9">
        <f t="shared" ca="1" si="552"/>
        <v>0.43254210808057214</v>
      </c>
      <c r="K7098" s="7" t="str">
        <f t="shared" ca="1" si="550"/>
        <v>RED</v>
      </c>
      <c r="L7098" s="7" t="str">
        <f t="shared" ca="1" si="551"/>
        <v>WIN</v>
      </c>
      <c r="M7098" s="8">
        <f t="shared" ca="1" si="553"/>
        <v>1</v>
      </c>
      <c r="N7098" s="8">
        <f t="shared" ca="1" si="554"/>
        <v>-207</v>
      </c>
      <c r="O7098" s="32">
        <f ca="1">SUM(M$4:M7098)/I7098</f>
        <v>-2.9175475687103596E-2</v>
      </c>
      <c r="P7098" s="47">
        <f ca="1">_xlfn.VAR.P(M$4:M7098)</f>
        <v>0.99914879161843118</v>
      </c>
      <c r="Q7098" s="33">
        <f ca="1">COUNTIF(L$4:L7098, "WIN")/I7098</f>
        <v>0.48541226215644823</v>
      </c>
    </row>
    <row r="7099" spans="9:17" x14ac:dyDescent="0.25">
      <c r="I7099" s="5">
        <v>7096</v>
      </c>
      <c r="J7099" s="9">
        <f t="shared" ca="1" si="552"/>
        <v>0.23068377047792199</v>
      </c>
      <c r="K7099" s="7" t="str">
        <f t="shared" ca="1" si="550"/>
        <v>RED</v>
      </c>
      <c r="L7099" s="7" t="str">
        <f t="shared" ca="1" si="551"/>
        <v>WIN</v>
      </c>
      <c r="M7099" s="8">
        <f t="shared" ca="1" si="553"/>
        <v>1</v>
      </c>
      <c r="N7099" s="8">
        <f t="shared" ca="1" si="554"/>
        <v>-206</v>
      </c>
      <c r="O7099" s="32">
        <f ca="1">SUM(M$4:M7099)/I7099</f>
        <v>-2.9030439684329199E-2</v>
      </c>
      <c r="P7099" s="47">
        <f ca="1">_xlfn.VAR.P(M$4:M7099)</f>
        <v>0.99915723357173447</v>
      </c>
      <c r="Q7099" s="33">
        <f ca="1">COUNTIF(L$4:L7099, "WIN")/I7099</f>
        <v>0.48548478015783542</v>
      </c>
    </row>
    <row r="7100" spans="9:17" x14ac:dyDescent="0.25">
      <c r="I7100" s="5">
        <v>7097</v>
      </c>
      <c r="J7100" s="9">
        <f t="shared" ca="1" si="552"/>
        <v>0.46512795455767653</v>
      </c>
      <c r="K7100" s="7" t="str">
        <f t="shared" ca="1" si="550"/>
        <v>RED</v>
      </c>
      <c r="L7100" s="7" t="str">
        <f t="shared" ca="1" si="551"/>
        <v>WIN</v>
      </c>
      <c r="M7100" s="8">
        <f t="shared" ca="1" si="553"/>
        <v>1</v>
      </c>
      <c r="N7100" s="8">
        <f t="shared" ca="1" si="554"/>
        <v>-205</v>
      </c>
      <c r="O7100" s="32">
        <f ca="1">SUM(M$4:M7100)/I7100</f>
        <v>-2.8885444554036917E-2</v>
      </c>
      <c r="P7100" s="47">
        <f ca="1">_xlfn.VAR.P(M$4:M7100)</f>
        <v>0.99916563109291567</v>
      </c>
      <c r="Q7100" s="33">
        <f ca="1">COUNTIF(L$4:L7100, "WIN")/I7100</f>
        <v>0.48555727772298152</v>
      </c>
    </row>
    <row r="7101" spans="9:17" x14ac:dyDescent="0.25">
      <c r="I7101" s="5">
        <v>7098</v>
      </c>
      <c r="J7101" s="9">
        <f t="shared" ca="1" si="552"/>
        <v>0.53721902609870209</v>
      </c>
      <c r="K7101" s="7" t="str">
        <f t="shared" ca="1" si="550"/>
        <v>BLACK</v>
      </c>
      <c r="L7101" s="7" t="str">
        <f t="shared" ca="1" si="551"/>
        <v>LOSE</v>
      </c>
      <c r="M7101" s="8">
        <f t="shared" ca="1" si="553"/>
        <v>-1</v>
      </c>
      <c r="N7101" s="8">
        <f t="shared" ca="1" si="554"/>
        <v>-206</v>
      </c>
      <c r="O7101" s="32">
        <f ca="1">SUM(M$4:M7101)/I7101</f>
        <v>-2.9022259791490562E-2</v>
      </c>
      <c r="P7101" s="47">
        <f ca="1">_xlfn.VAR.P(M$4:M7101)</f>
        <v>0.99915770843659524</v>
      </c>
      <c r="Q7101" s="33">
        <f ca="1">COUNTIF(L$4:L7101, "WIN")/I7101</f>
        <v>0.48548887010425473</v>
      </c>
    </row>
    <row r="7102" spans="9:17" x14ac:dyDescent="0.25">
      <c r="I7102" s="5">
        <v>7099</v>
      </c>
      <c r="J7102" s="9">
        <f t="shared" ca="1" si="552"/>
        <v>0.5963255175765414</v>
      </c>
      <c r="K7102" s="7" t="str">
        <f t="shared" ca="1" si="550"/>
        <v>BLACK</v>
      </c>
      <c r="L7102" s="7" t="str">
        <f t="shared" ca="1" si="551"/>
        <v>LOSE</v>
      </c>
      <c r="M7102" s="8">
        <f t="shared" ca="1" si="553"/>
        <v>-1</v>
      </c>
      <c r="N7102" s="8">
        <f t="shared" ca="1" si="554"/>
        <v>-207</v>
      </c>
      <c r="O7102" s="32">
        <f ca="1">SUM(M$4:M7102)/I7102</f>
        <v>-2.9159036484011833E-2</v>
      </c>
      <c r="P7102" s="47">
        <f ca="1">_xlfn.VAR.P(M$4:M7102)</f>
        <v>0.99914975059132405</v>
      </c>
      <c r="Q7102" s="33">
        <f ca="1">COUNTIF(L$4:L7102, "WIN")/I7102</f>
        <v>0.48542048175799407</v>
      </c>
    </row>
    <row r="7103" spans="9:17" x14ac:dyDescent="0.25">
      <c r="I7103" s="5">
        <v>7100</v>
      </c>
      <c r="J7103" s="9">
        <f t="shared" ca="1" si="552"/>
        <v>0.18335556331714831</v>
      </c>
      <c r="K7103" s="7" t="str">
        <f t="shared" ca="1" si="550"/>
        <v>RED</v>
      </c>
      <c r="L7103" s="7" t="str">
        <f t="shared" ca="1" si="551"/>
        <v>WIN</v>
      </c>
      <c r="M7103" s="8">
        <f t="shared" ca="1" si="553"/>
        <v>1</v>
      </c>
      <c r="N7103" s="8">
        <f t="shared" ca="1" si="554"/>
        <v>-206</v>
      </c>
      <c r="O7103" s="32">
        <f ca="1">SUM(M$4:M7103)/I7103</f>
        <v>-2.9014084507042254E-2</v>
      </c>
      <c r="P7103" s="47">
        <f ca="1">_xlfn.VAR.P(M$4:M7103)</f>
        <v>0.99915818290021818</v>
      </c>
      <c r="Q7103" s="33">
        <f ca="1">COUNTIF(L$4:L7103, "WIN")/I7103</f>
        <v>0.48549295774647888</v>
      </c>
    </row>
    <row r="7104" spans="9:17" x14ac:dyDescent="0.25">
      <c r="I7104" s="5">
        <v>7101</v>
      </c>
      <c r="J7104" s="9">
        <f t="shared" ca="1" si="552"/>
        <v>0.37758368670989895</v>
      </c>
      <c r="K7104" s="7" t="str">
        <f t="shared" ca="1" si="550"/>
        <v>RED</v>
      </c>
      <c r="L7104" s="7" t="str">
        <f t="shared" ca="1" si="551"/>
        <v>WIN</v>
      </c>
      <c r="M7104" s="8">
        <f t="shared" ca="1" si="553"/>
        <v>1</v>
      </c>
      <c r="N7104" s="8">
        <f t="shared" ca="1" si="554"/>
        <v>-205</v>
      </c>
      <c r="O7104" s="32">
        <f ca="1">SUM(M$4:M7104)/I7104</f>
        <v>-2.886917335586537E-2</v>
      </c>
      <c r="P7104" s="47">
        <f ca="1">_xlfn.VAR.P(M$4:M7104)</f>
        <v>0.99916657082974902</v>
      </c>
      <c r="Q7104" s="33">
        <f ca="1">COUNTIF(L$4:L7104, "WIN")/I7104</f>
        <v>0.48556541332206732</v>
      </c>
    </row>
    <row r="7105" spans="9:17" x14ac:dyDescent="0.25">
      <c r="I7105" s="5">
        <v>7102</v>
      </c>
      <c r="J7105" s="9">
        <f t="shared" ca="1" si="552"/>
        <v>0.2795619312481068</v>
      </c>
      <c r="K7105" s="7" t="str">
        <f t="shared" ca="1" si="550"/>
        <v>RED</v>
      </c>
      <c r="L7105" s="7" t="str">
        <f t="shared" ca="1" si="551"/>
        <v>WIN</v>
      </c>
      <c r="M7105" s="8">
        <f t="shared" ca="1" si="553"/>
        <v>1</v>
      </c>
      <c r="N7105" s="8">
        <f t="shared" ca="1" si="554"/>
        <v>-204</v>
      </c>
      <c r="O7105" s="32">
        <f ca="1">SUM(M$4:M7105)/I7105</f>
        <v>-2.8724303013235707E-2</v>
      </c>
      <c r="P7105" s="47">
        <f ca="1">_xlfn.VAR.P(M$4:M7105)</f>
        <v>0.99917491441640383</v>
      </c>
      <c r="Q7105" s="33">
        <f ca="1">COUNTIF(L$4:L7105, "WIN")/I7105</f>
        <v>0.48563784849338215</v>
      </c>
    </row>
    <row r="7106" spans="9:17" x14ac:dyDescent="0.25">
      <c r="I7106" s="5">
        <v>7103</v>
      </c>
      <c r="J7106" s="9">
        <f t="shared" ca="1" si="552"/>
        <v>0.76872227832759354</v>
      </c>
      <c r="K7106" s="7" t="str">
        <f t="shared" ca="1" si="550"/>
        <v>BLACK</v>
      </c>
      <c r="L7106" s="7" t="str">
        <f t="shared" ca="1" si="551"/>
        <v>LOSE</v>
      </c>
      <c r="M7106" s="8">
        <f t="shared" ca="1" si="553"/>
        <v>-1</v>
      </c>
      <c r="N7106" s="8">
        <f t="shared" ca="1" si="554"/>
        <v>-205</v>
      </c>
      <c r="O7106" s="32">
        <f ca="1">SUM(M$4:M7106)/I7106</f>
        <v>-2.8861044629029987E-2</v>
      </c>
      <c r="P7106" s="47">
        <f ca="1">_xlfn.VAR.P(M$4:M7106)</f>
        <v>0.99916704010292112</v>
      </c>
      <c r="Q7106" s="33">
        <f ca="1">COUNTIF(L$4:L7106, "WIN")/I7106</f>
        <v>0.48556947768548503</v>
      </c>
    </row>
    <row r="7107" spans="9:17" x14ac:dyDescent="0.25">
      <c r="I7107" s="5">
        <v>7104</v>
      </c>
      <c r="J7107" s="9">
        <f t="shared" ca="1" si="552"/>
        <v>0.17262704380297811</v>
      </c>
      <c r="K7107" s="7" t="str">
        <f t="shared" ca="1" si="550"/>
        <v>RED</v>
      </c>
      <c r="L7107" s="7" t="str">
        <f t="shared" ca="1" si="551"/>
        <v>WIN</v>
      </c>
      <c r="M7107" s="8">
        <f t="shared" ca="1" si="553"/>
        <v>1</v>
      </c>
      <c r="N7107" s="8">
        <f t="shared" ca="1" si="554"/>
        <v>-204</v>
      </c>
      <c r="O7107" s="32">
        <f ca="1">SUM(M$4:M7107)/I7107</f>
        <v>-2.8716216216216218E-2</v>
      </c>
      <c r="P7107" s="47">
        <f ca="1">_xlfn.VAR.P(M$4:M7107)</f>
        <v>0.99917537892622355</v>
      </c>
      <c r="Q7107" s="33">
        <f ca="1">COUNTIF(L$4:L7107, "WIN")/I7107</f>
        <v>0.48564189189189189</v>
      </c>
    </row>
    <row r="7108" spans="9:17" x14ac:dyDescent="0.25">
      <c r="I7108" s="5">
        <v>7105</v>
      </c>
      <c r="J7108" s="9">
        <f t="shared" ca="1" si="552"/>
        <v>0.35773081282908081</v>
      </c>
      <c r="K7108" s="7" t="str">
        <f t="shared" ref="K7108:K7171" ca="1" si="555">IF($J7108 &gt;= $D$7, "GREEN", IF($J7108 &gt;= $D$6, "BLACK", "RED"))</f>
        <v>RED</v>
      </c>
      <c r="L7108" s="7" t="str">
        <f t="shared" ref="L7108:L7171" ca="1" si="556">IF($K7108 = "RED", "WIN", "LOSE")</f>
        <v>WIN</v>
      </c>
      <c r="M7108" s="8">
        <f t="shared" ca="1" si="553"/>
        <v>1</v>
      </c>
      <c r="N7108" s="8">
        <f t="shared" ca="1" si="554"/>
        <v>-203</v>
      </c>
      <c r="O7108" s="32">
        <f ca="1">SUM(M$4:M7108)/I7108</f>
        <v>-2.8571428571428571E-2</v>
      </c>
      <c r="P7108" s="47">
        <f ca="1">_xlfn.VAR.P(M$4:M7108)</f>
        <v>0.99918367346938775</v>
      </c>
      <c r="Q7108" s="33">
        <f ca="1">COUNTIF(L$4:L7108, "WIN")/I7108</f>
        <v>0.48571428571428571</v>
      </c>
    </row>
    <row r="7109" spans="9:17" x14ac:dyDescent="0.25">
      <c r="I7109" s="5">
        <v>7106</v>
      </c>
      <c r="J7109" s="9">
        <f t="shared" ca="1" si="552"/>
        <v>0.53327065958427389</v>
      </c>
      <c r="K7109" s="7" t="str">
        <f t="shared" ca="1" si="555"/>
        <v>BLACK</v>
      </c>
      <c r="L7109" s="7" t="str">
        <f t="shared" ca="1" si="556"/>
        <v>LOSE</v>
      </c>
      <c r="M7109" s="8">
        <f t="shared" ca="1" si="553"/>
        <v>-1</v>
      </c>
      <c r="N7109" s="8">
        <f t="shared" ca="1" si="554"/>
        <v>-204</v>
      </c>
      <c r="O7109" s="32">
        <f ca="1">SUM(M$4:M7109)/I7109</f>
        <v>-2.8708133971291867E-2</v>
      </c>
      <c r="P7109" s="47">
        <f ca="1">_xlfn.VAR.P(M$4:M7109)</f>
        <v>0.9991758430438864</v>
      </c>
      <c r="Q7109" s="33">
        <f ca="1">COUNTIF(L$4:L7109, "WIN")/I7109</f>
        <v>0.48564593301435405</v>
      </c>
    </row>
    <row r="7110" spans="9:17" x14ac:dyDescent="0.25">
      <c r="I7110" s="5">
        <v>7107</v>
      </c>
      <c r="J7110" s="9">
        <f t="shared" ref="J7110:J7173" ca="1" si="557">RAND()</f>
        <v>0.40371942356537993</v>
      </c>
      <c r="K7110" s="7" t="str">
        <f t="shared" ca="1" si="555"/>
        <v>RED</v>
      </c>
      <c r="L7110" s="7" t="str">
        <f t="shared" ca="1" si="556"/>
        <v>WIN</v>
      </c>
      <c r="M7110" s="8">
        <f t="shared" ref="M7110:M7173" ca="1" si="558">IF($L7110 = "WIN", 1, -1)</f>
        <v>1</v>
      </c>
      <c r="N7110" s="8">
        <f t="shared" ref="N7110:N7173" ca="1" si="559">N7109+M7110</f>
        <v>-203</v>
      </c>
      <c r="O7110" s="32">
        <f ca="1">SUM(M$4:M7110)/I7110</f>
        <v>-2.8563388208808216E-2</v>
      </c>
      <c r="P7110" s="47">
        <f ca="1">_xlfn.VAR.P(M$4:M7110)</f>
        <v>0.99918413285403296</v>
      </c>
      <c r="Q7110" s="33">
        <f ca="1">COUNTIF(L$4:L7110, "WIN")/I7110</f>
        <v>0.48571830589559589</v>
      </c>
    </row>
    <row r="7111" spans="9:17" x14ac:dyDescent="0.25">
      <c r="I7111" s="5">
        <v>7108</v>
      </c>
      <c r="J7111" s="9">
        <f t="shared" ca="1" si="557"/>
        <v>0.25708362112878647</v>
      </c>
      <c r="K7111" s="7" t="str">
        <f t="shared" ca="1" si="555"/>
        <v>RED</v>
      </c>
      <c r="L7111" s="7" t="str">
        <f t="shared" ca="1" si="556"/>
        <v>WIN</v>
      </c>
      <c r="M7111" s="8">
        <f t="shared" ca="1" si="558"/>
        <v>1</v>
      </c>
      <c r="N7111" s="8">
        <f t="shared" ca="1" si="559"/>
        <v>-202</v>
      </c>
      <c r="O7111" s="32">
        <f ca="1">SUM(M$4:M7111)/I7111</f>
        <v>-2.8418683173888577E-2</v>
      </c>
      <c r="P7111" s="47">
        <f ca="1">_xlfn.VAR.P(M$4:M7111)</f>
        <v>0.99919237844666209</v>
      </c>
      <c r="Q7111" s="33">
        <f ca="1">COUNTIF(L$4:L7111, "WIN")/I7111</f>
        <v>0.48579065841305569</v>
      </c>
    </row>
    <row r="7112" spans="9:17" x14ac:dyDescent="0.25">
      <c r="I7112" s="5">
        <v>7109</v>
      </c>
      <c r="J7112" s="9">
        <f t="shared" ca="1" si="557"/>
        <v>0.21875287478298755</v>
      </c>
      <c r="K7112" s="7" t="str">
        <f t="shared" ca="1" si="555"/>
        <v>RED</v>
      </c>
      <c r="L7112" s="7" t="str">
        <f t="shared" ca="1" si="556"/>
        <v>WIN</v>
      </c>
      <c r="M7112" s="8">
        <f t="shared" ca="1" si="558"/>
        <v>1</v>
      </c>
      <c r="N7112" s="8">
        <f t="shared" ca="1" si="559"/>
        <v>-201</v>
      </c>
      <c r="O7112" s="32">
        <f ca="1">SUM(M$4:M7112)/I7112</f>
        <v>-2.8274018849345901E-2</v>
      </c>
      <c r="P7112" s="47">
        <f ca="1">_xlfn.VAR.P(M$4:M7112)</f>
        <v>0.99920057985810684</v>
      </c>
      <c r="Q7112" s="33">
        <f ca="1">COUNTIF(L$4:L7112, "WIN")/I7112</f>
        <v>0.48586299057532706</v>
      </c>
    </row>
    <row r="7113" spans="9:17" x14ac:dyDescent="0.25">
      <c r="I7113" s="5">
        <v>7110</v>
      </c>
      <c r="J7113" s="9">
        <f t="shared" ca="1" si="557"/>
        <v>0.54337529228715797</v>
      </c>
      <c r="K7113" s="7" t="str">
        <f t="shared" ca="1" si="555"/>
        <v>BLACK</v>
      </c>
      <c r="L7113" s="7" t="str">
        <f t="shared" ca="1" si="556"/>
        <v>LOSE</v>
      </c>
      <c r="M7113" s="8">
        <f t="shared" ca="1" si="558"/>
        <v>-1</v>
      </c>
      <c r="N7113" s="8">
        <f t="shared" ca="1" si="559"/>
        <v>-202</v>
      </c>
      <c r="O7113" s="32">
        <f ca="1">SUM(M$4:M7113)/I7113</f>
        <v>-2.8410689170182839E-2</v>
      </c>
      <c r="P7113" s="47">
        <f ca="1">_xlfn.VAR.P(M$4:M7113)</f>
        <v>0.99919283274087523</v>
      </c>
      <c r="Q7113" s="33">
        <f ca="1">COUNTIF(L$4:L7113, "WIN")/I7113</f>
        <v>0.48579465541490857</v>
      </c>
    </row>
    <row r="7114" spans="9:17" x14ac:dyDescent="0.25">
      <c r="I7114" s="5">
        <v>7111</v>
      </c>
      <c r="J7114" s="9">
        <f t="shared" ca="1" si="557"/>
        <v>0.46824464728819248</v>
      </c>
      <c r="K7114" s="7" t="str">
        <f t="shared" ca="1" si="555"/>
        <v>RED</v>
      </c>
      <c r="L7114" s="7" t="str">
        <f t="shared" ca="1" si="556"/>
        <v>WIN</v>
      </c>
      <c r="M7114" s="8">
        <f t="shared" ca="1" si="558"/>
        <v>1</v>
      </c>
      <c r="N7114" s="8">
        <f t="shared" ca="1" si="559"/>
        <v>-201</v>
      </c>
      <c r="O7114" s="32">
        <f ca="1">SUM(M$4:M7114)/I7114</f>
        <v>-2.8266066657291519E-2</v>
      </c>
      <c r="P7114" s="47">
        <f ca="1">_xlfn.VAR.P(M$4:M7114)</f>
        <v>0.99920102947572553</v>
      </c>
      <c r="Q7114" s="33">
        <f ca="1">COUNTIF(L$4:L7114, "WIN")/I7114</f>
        <v>0.48586696667135426</v>
      </c>
    </row>
    <row r="7115" spans="9:17" x14ac:dyDescent="0.25">
      <c r="I7115" s="5">
        <v>7112</v>
      </c>
      <c r="J7115" s="9">
        <f t="shared" ca="1" si="557"/>
        <v>0.18481391999511032</v>
      </c>
      <c r="K7115" s="7" t="str">
        <f t="shared" ca="1" si="555"/>
        <v>RED</v>
      </c>
      <c r="L7115" s="7" t="str">
        <f t="shared" ca="1" si="556"/>
        <v>WIN</v>
      </c>
      <c r="M7115" s="8">
        <f t="shared" ca="1" si="558"/>
        <v>1</v>
      </c>
      <c r="N7115" s="8">
        <f t="shared" ca="1" si="559"/>
        <v>-200</v>
      </c>
      <c r="O7115" s="32">
        <f ca="1">SUM(M$4:M7115)/I7115</f>
        <v>-2.81214848143982E-2</v>
      </c>
      <c r="P7115" s="47">
        <f ca="1">_xlfn.VAR.P(M$4:M7115)</f>
        <v>0.99920918209183363</v>
      </c>
      <c r="Q7115" s="33">
        <f ca="1">COUNTIF(L$4:L7115, "WIN")/I7115</f>
        <v>0.48593925759280088</v>
      </c>
    </row>
    <row r="7116" spans="9:17" x14ac:dyDescent="0.25">
      <c r="I7116" s="5">
        <v>7113</v>
      </c>
      <c r="J7116" s="9">
        <f t="shared" ca="1" si="557"/>
        <v>0.759284233589544</v>
      </c>
      <c r="K7116" s="7" t="str">
        <f t="shared" ca="1" si="555"/>
        <v>BLACK</v>
      </c>
      <c r="L7116" s="7" t="str">
        <f t="shared" ca="1" si="556"/>
        <v>LOSE</v>
      </c>
      <c r="M7116" s="8">
        <f t="shared" ca="1" si="558"/>
        <v>-1</v>
      </c>
      <c r="N7116" s="8">
        <f t="shared" ca="1" si="559"/>
        <v>-201</v>
      </c>
      <c r="O7116" s="32">
        <f ca="1">SUM(M$4:M7116)/I7116</f>
        <v>-2.8258118937157319E-2</v>
      </c>
      <c r="P7116" s="47">
        <f ca="1">_xlfn.VAR.P(M$4:M7116)</f>
        <v>0.99920147871413345</v>
      </c>
      <c r="Q7116" s="33">
        <f ca="1">COUNTIF(L$4:L7116, "WIN")/I7116</f>
        <v>0.48587094053142132</v>
      </c>
    </row>
    <row r="7117" spans="9:17" x14ac:dyDescent="0.25">
      <c r="I7117" s="5">
        <v>7114</v>
      </c>
      <c r="J7117" s="9">
        <f t="shared" ca="1" si="557"/>
        <v>0.23137940898334119</v>
      </c>
      <c r="K7117" s="7" t="str">
        <f t="shared" ca="1" si="555"/>
        <v>RED</v>
      </c>
      <c r="L7117" s="7" t="str">
        <f t="shared" ca="1" si="556"/>
        <v>WIN</v>
      </c>
      <c r="M7117" s="8">
        <f t="shared" ca="1" si="558"/>
        <v>1</v>
      </c>
      <c r="N7117" s="8">
        <f t="shared" ca="1" si="559"/>
        <v>-200</v>
      </c>
      <c r="O7117" s="32">
        <f ca="1">SUM(M$4:M7117)/I7117</f>
        <v>-2.8113578858588697E-2</v>
      </c>
      <c r="P7117" s="47">
        <f ca="1">_xlfn.VAR.P(M$4:M7117)</f>
        <v>0.9992096266837619</v>
      </c>
      <c r="Q7117" s="33">
        <f ca="1">COUNTIF(L$4:L7117, "WIN")/I7117</f>
        <v>0.48594321057070566</v>
      </c>
    </row>
    <row r="7118" spans="9:17" x14ac:dyDescent="0.25">
      <c r="I7118" s="5">
        <v>7115</v>
      </c>
      <c r="J7118" s="9">
        <f t="shared" ca="1" si="557"/>
        <v>0.91136658583632713</v>
      </c>
      <c r="K7118" s="7" t="str">
        <f t="shared" ca="1" si="555"/>
        <v>BLACK</v>
      </c>
      <c r="L7118" s="7" t="str">
        <f t="shared" ca="1" si="556"/>
        <v>LOSE</v>
      </c>
      <c r="M7118" s="8">
        <f t="shared" ca="1" si="558"/>
        <v>-1</v>
      </c>
      <c r="N7118" s="8">
        <f t="shared" ca="1" si="559"/>
        <v>-201</v>
      </c>
      <c r="O7118" s="32">
        <f ca="1">SUM(M$4:M7118)/I7118</f>
        <v>-2.8250175685172171E-2</v>
      </c>
      <c r="P7118" s="47">
        <f ca="1">_xlfn.VAR.P(M$4:M7118)</f>
        <v>0.99920192757375692</v>
      </c>
      <c r="Q7118" s="33">
        <f ca="1">COUNTIF(L$4:L7118, "WIN")/I7118</f>
        <v>0.48587491215741391</v>
      </c>
    </row>
    <row r="7119" spans="9:17" x14ac:dyDescent="0.25">
      <c r="I7119" s="5">
        <v>7116</v>
      </c>
      <c r="J7119" s="9">
        <f t="shared" ca="1" si="557"/>
        <v>0.52655161923871774</v>
      </c>
      <c r="K7119" s="7" t="str">
        <f t="shared" ca="1" si="555"/>
        <v>BLACK</v>
      </c>
      <c r="L7119" s="7" t="str">
        <f t="shared" ca="1" si="556"/>
        <v>LOSE</v>
      </c>
      <c r="M7119" s="8">
        <f t="shared" ca="1" si="558"/>
        <v>-1</v>
      </c>
      <c r="N7119" s="8">
        <f t="shared" ca="1" si="559"/>
        <v>-202</v>
      </c>
      <c r="O7119" s="32">
        <f ca="1">SUM(M$4:M7119)/I7119</f>
        <v>-2.8386734120292301E-2</v>
      </c>
      <c r="P7119" s="47">
        <f ca="1">_xlfn.VAR.P(M$4:M7119)</f>
        <v>0.9991941933259838</v>
      </c>
      <c r="Q7119" s="33">
        <f ca="1">COUNTIF(L$4:L7119, "WIN")/I7119</f>
        <v>0.48580663293985388</v>
      </c>
    </row>
    <row r="7120" spans="9:17" x14ac:dyDescent="0.25">
      <c r="I7120" s="5">
        <v>7117</v>
      </c>
      <c r="J7120" s="9">
        <f t="shared" ca="1" si="557"/>
        <v>0.48809347455804253</v>
      </c>
      <c r="K7120" s="7" t="str">
        <f t="shared" ca="1" si="555"/>
        <v>BLACK</v>
      </c>
      <c r="L7120" s="7" t="str">
        <f t="shared" ca="1" si="556"/>
        <v>LOSE</v>
      </c>
      <c r="M7120" s="8">
        <f t="shared" ca="1" si="558"/>
        <v>-1</v>
      </c>
      <c r="N7120" s="8">
        <f t="shared" ca="1" si="559"/>
        <v>-203</v>
      </c>
      <c r="O7120" s="32">
        <f ca="1">SUM(M$4:M7120)/I7120</f>
        <v>-2.8523254180132077E-2</v>
      </c>
      <c r="P7120" s="47">
        <f ca="1">_xlfn.VAR.P(M$4:M7120)</f>
        <v>0.99918642397097557</v>
      </c>
      <c r="Q7120" s="33">
        <f ca="1">COUNTIF(L$4:L7120, "WIN")/I7120</f>
        <v>0.48573837290993394</v>
      </c>
    </row>
    <row r="7121" spans="9:17" x14ac:dyDescent="0.25">
      <c r="I7121" s="5">
        <v>7118</v>
      </c>
      <c r="J7121" s="9">
        <f t="shared" ca="1" si="557"/>
        <v>0.69060800247056664</v>
      </c>
      <c r="K7121" s="7" t="str">
        <f t="shared" ca="1" si="555"/>
        <v>BLACK</v>
      </c>
      <c r="L7121" s="7" t="str">
        <f t="shared" ca="1" si="556"/>
        <v>LOSE</v>
      </c>
      <c r="M7121" s="8">
        <f t="shared" ca="1" si="558"/>
        <v>-1</v>
      </c>
      <c r="N7121" s="8">
        <f t="shared" ca="1" si="559"/>
        <v>-204</v>
      </c>
      <c r="O7121" s="32">
        <f ca="1">SUM(M$4:M7121)/I7121</f>
        <v>-2.8659735880865411E-2</v>
      </c>
      <c r="P7121" s="47">
        <f ca="1">_xlfn.VAR.P(M$4:M7121)</f>
        <v>0.99917861953923903</v>
      </c>
      <c r="Q7121" s="33">
        <f ca="1">COUNTIF(L$4:L7121, "WIN")/I7121</f>
        <v>0.48567013205956727</v>
      </c>
    </row>
    <row r="7122" spans="9:17" x14ac:dyDescent="0.25">
      <c r="I7122" s="5">
        <v>7119</v>
      </c>
      <c r="J7122" s="9">
        <f t="shared" ca="1" si="557"/>
        <v>0.59235714785157112</v>
      </c>
      <c r="K7122" s="7" t="str">
        <f t="shared" ca="1" si="555"/>
        <v>BLACK</v>
      </c>
      <c r="L7122" s="7" t="str">
        <f t="shared" ca="1" si="556"/>
        <v>LOSE</v>
      </c>
      <c r="M7122" s="8">
        <f t="shared" ca="1" si="558"/>
        <v>-1</v>
      </c>
      <c r="N7122" s="8">
        <f t="shared" ca="1" si="559"/>
        <v>-205</v>
      </c>
      <c r="O7122" s="32">
        <f ca="1">SUM(M$4:M7122)/I7122</f>
        <v>-2.8796179238657113E-2</v>
      </c>
      <c r="P7122" s="47">
        <f ca="1">_xlfn.VAR.P(M$4:M7122)</f>
        <v>0.99917078006125515</v>
      </c>
      <c r="Q7122" s="33">
        <f ca="1">COUNTIF(L$4:L7122, "WIN")/I7122</f>
        <v>0.48560191038067146</v>
      </c>
    </row>
    <row r="7123" spans="9:17" x14ac:dyDescent="0.25">
      <c r="I7123" s="5">
        <v>7120</v>
      </c>
      <c r="J7123" s="9">
        <f t="shared" ca="1" si="557"/>
        <v>0.87022943480785708</v>
      </c>
      <c r="K7123" s="7" t="str">
        <f t="shared" ca="1" si="555"/>
        <v>BLACK</v>
      </c>
      <c r="L7123" s="7" t="str">
        <f t="shared" ca="1" si="556"/>
        <v>LOSE</v>
      </c>
      <c r="M7123" s="8">
        <f t="shared" ca="1" si="558"/>
        <v>-1</v>
      </c>
      <c r="N7123" s="8">
        <f t="shared" ca="1" si="559"/>
        <v>-206</v>
      </c>
      <c r="O7123" s="32">
        <f ca="1">SUM(M$4:M7123)/I7123</f>
        <v>-2.8932584269662921E-2</v>
      </c>
      <c r="P7123" s="47">
        <f ca="1">_xlfn.VAR.P(M$4:M7123)</f>
        <v>0.99916290556747889</v>
      </c>
      <c r="Q7123" s="33">
        <f ca="1">COUNTIF(L$4:L7123, "WIN")/I7123</f>
        <v>0.48553370786516853</v>
      </c>
    </row>
    <row r="7124" spans="9:17" x14ac:dyDescent="0.25">
      <c r="I7124" s="5">
        <v>7121</v>
      </c>
      <c r="J7124" s="9">
        <f t="shared" ca="1" si="557"/>
        <v>0.71424737907691604</v>
      </c>
      <c r="K7124" s="7" t="str">
        <f t="shared" ca="1" si="555"/>
        <v>BLACK</v>
      </c>
      <c r="L7124" s="7" t="str">
        <f t="shared" ca="1" si="556"/>
        <v>LOSE</v>
      </c>
      <c r="M7124" s="8">
        <f t="shared" ca="1" si="558"/>
        <v>-1</v>
      </c>
      <c r="N7124" s="8">
        <f t="shared" ca="1" si="559"/>
        <v>-207</v>
      </c>
      <c r="O7124" s="32">
        <f ca="1">SUM(M$4:M7124)/I7124</f>
        <v>-2.9068950990029489E-2</v>
      </c>
      <c r="P7124" s="47">
        <f ca="1">_xlfn.VAR.P(M$4:M7124)</f>
        <v>0.99915499608833924</v>
      </c>
      <c r="Q7124" s="33">
        <f ca="1">COUNTIF(L$4:L7124, "WIN")/I7124</f>
        <v>0.48546552450498526</v>
      </c>
    </row>
    <row r="7125" spans="9:17" x14ac:dyDescent="0.25">
      <c r="I7125" s="5">
        <v>7122</v>
      </c>
      <c r="J7125" s="9">
        <f t="shared" ca="1" si="557"/>
        <v>0.71120633013132306</v>
      </c>
      <c r="K7125" s="7" t="str">
        <f t="shared" ca="1" si="555"/>
        <v>BLACK</v>
      </c>
      <c r="L7125" s="7" t="str">
        <f t="shared" ca="1" si="556"/>
        <v>LOSE</v>
      </c>
      <c r="M7125" s="8">
        <f t="shared" ca="1" si="558"/>
        <v>-1</v>
      </c>
      <c r="N7125" s="8">
        <f t="shared" ca="1" si="559"/>
        <v>-208</v>
      </c>
      <c r="O7125" s="32">
        <f ca="1">SUM(M$4:M7125)/I7125</f>
        <v>-2.9205279415894413E-2</v>
      </c>
      <c r="P7125" s="47">
        <f ca="1">_xlfn.VAR.P(M$4:M7125)</f>
        <v>0.99914705165423956</v>
      </c>
      <c r="Q7125" s="33">
        <f ca="1">COUNTIF(L$4:L7125, "WIN")/I7125</f>
        <v>0.48539736029205277</v>
      </c>
    </row>
    <row r="7126" spans="9:17" x14ac:dyDescent="0.25">
      <c r="I7126" s="5">
        <v>7123</v>
      </c>
      <c r="J7126" s="9">
        <f t="shared" ca="1" si="557"/>
        <v>0.22327528598876434</v>
      </c>
      <c r="K7126" s="7" t="str">
        <f t="shared" ca="1" si="555"/>
        <v>RED</v>
      </c>
      <c r="L7126" s="7" t="str">
        <f t="shared" ca="1" si="556"/>
        <v>WIN</v>
      </c>
      <c r="M7126" s="8">
        <f t="shared" ca="1" si="558"/>
        <v>1</v>
      </c>
      <c r="N7126" s="8">
        <f t="shared" ca="1" si="559"/>
        <v>-207</v>
      </c>
      <c r="O7126" s="32">
        <f ca="1">SUM(M$4:M7126)/I7126</f>
        <v>-2.9060788993401657E-2</v>
      </c>
      <c r="P7126" s="47">
        <f ca="1">_xlfn.VAR.P(M$4:M7126)</f>
        <v>0.99915547054308096</v>
      </c>
      <c r="Q7126" s="33">
        <f ca="1">COUNTIF(L$4:L7126, "WIN")/I7126</f>
        <v>0.48546960550329915</v>
      </c>
    </row>
    <row r="7127" spans="9:17" x14ac:dyDescent="0.25">
      <c r="I7127" s="5">
        <v>7124</v>
      </c>
      <c r="J7127" s="9">
        <f t="shared" ca="1" si="557"/>
        <v>0.99723667525911519</v>
      </c>
      <c r="K7127" s="7" t="str">
        <f t="shared" ca="1" si="555"/>
        <v>GREEN</v>
      </c>
      <c r="L7127" s="7" t="str">
        <f t="shared" ca="1" si="556"/>
        <v>LOSE</v>
      </c>
      <c r="M7127" s="8">
        <f t="shared" ca="1" si="558"/>
        <v>-1</v>
      </c>
      <c r="N7127" s="8">
        <f t="shared" ca="1" si="559"/>
        <v>-208</v>
      </c>
      <c r="O7127" s="32">
        <f ca="1">SUM(M$4:M7127)/I7127</f>
        <v>-2.9197080291970802E-2</v>
      </c>
      <c r="P7127" s="47">
        <f ca="1">_xlfn.VAR.P(M$4:M7127)</f>
        <v>0.99914753050242422</v>
      </c>
      <c r="Q7127" s="33">
        <f ca="1">COUNTIF(L$4:L7127, "WIN")/I7127</f>
        <v>0.48540145985401462</v>
      </c>
    </row>
    <row r="7128" spans="9:17" x14ac:dyDescent="0.25">
      <c r="I7128" s="5">
        <v>7125</v>
      </c>
      <c r="J7128" s="9">
        <f t="shared" ca="1" si="557"/>
        <v>0.87435106021200026</v>
      </c>
      <c r="K7128" s="7" t="str">
        <f t="shared" ca="1" si="555"/>
        <v>BLACK</v>
      </c>
      <c r="L7128" s="7" t="str">
        <f t="shared" ca="1" si="556"/>
        <v>LOSE</v>
      </c>
      <c r="M7128" s="8">
        <f t="shared" ca="1" si="558"/>
        <v>-1</v>
      </c>
      <c r="N7128" s="8">
        <f t="shared" ca="1" si="559"/>
        <v>-209</v>
      </c>
      <c r="O7128" s="32">
        <f ca="1">SUM(M$4:M7128)/I7128</f>
        <v>-2.9333333333333333E-2</v>
      </c>
      <c r="P7128" s="47">
        <f ca="1">_xlfn.VAR.P(M$4:M7128)</f>
        <v>0.99913955555555556</v>
      </c>
      <c r="Q7128" s="33">
        <f ca="1">COUNTIF(L$4:L7128, "WIN")/I7128</f>
        <v>0.48533333333333334</v>
      </c>
    </row>
    <row r="7129" spans="9:17" x14ac:dyDescent="0.25">
      <c r="I7129" s="5">
        <v>7126</v>
      </c>
      <c r="J7129" s="9">
        <f t="shared" ca="1" si="557"/>
        <v>0.99750161568050655</v>
      </c>
      <c r="K7129" s="7" t="str">
        <f t="shared" ca="1" si="555"/>
        <v>GREEN</v>
      </c>
      <c r="L7129" s="7" t="str">
        <f t="shared" ca="1" si="556"/>
        <v>LOSE</v>
      </c>
      <c r="M7129" s="8">
        <f t="shared" ca="1" si="558"/>
        <v>-1</v>
      </c>
      <c r="N7129" s="8">
        <f t="shared" ca="1" si="559"/>
        <v>-210</v>
      </c>
      <c r="O7129" s="32">
        <f ca="1">SUM(M$4:M7129)/I7129</f>
        <v>-2.9469548133595286E-2</v>
      </c>
      <c r="P7129" s="47">
        <f ca="1">_xlfn.VAR.P(M$4:M7129)</f>
        <v>0.99913154573280172</v>
      </c>
      <c r="Q7129" s="33">
        <f ca="1">COUNTIF(L$4:L7129, "WIN")/I7129</f>
        <v>0.48526522593320237</v>
      </c>
    </row>
    <row r="7130" spans="9:17" x14ac:dyDescent="0.25">
      <c r="I7130" s="5">
        <v>7127</v>
      </c>
      <c r="J7130" s="9">
        <f t="shared" ca="1" si="557"/>
        <v>0.54468640553479519</v>
      </c>
      <c r="K7130" s="7" t="str">
        <f t="shared" ca="1" si="555"/>
        <v>BLACK</v>
      </c>
      <c r="L7130" s="7" t="str">
        <f t="shared" ca="1" si="556"/>
        <v>LOSE</v>
      </c>
      <c r="M7130" s="8">
        <f t="shared" ca="1" si="558"/>
        <v>-1</v>
      </c>
      <c r="N7130" s="8">
        <f t="shared" ca="1" si="559"/>
        <v>-211</v>
      </c>
      <c r="O7130" s="32">
        <f ca="1">SUM(M$4:M7130)/I7130</f>
        <v>-2.9605724708853656E-2</v>
      </c>
      <c r="P7130" s="47">
        <f ca="1">_xlfn.VAR.P(M$4:M7130)</f>
        <v>0.99912350106446357</v>
      </c>
      <c r="Q7130" s="33">
        <f ca="1">COUNTIF(L$4:L7130, "WIN")/I7130</f>
        <v>0.48519713764557315</v>
      </c>
    </row>
    <row r="7131" spans="9:17" x14ac:dyDescent="0.25">
      <c r="I7131" s="5">
        <v>7128</v>
      </c>
      <c r="J7131" s="9">
        <f t="shared" ca="1" si="557"/>
        <v>0.96481385430424405</v>
      </c>
      <c r="K7131" s="7" t="str">
        <f t="shared" ca="1" si="555"/>
        <v>BLACK</v>
      </c>
      <c r="L7131" s="7" t="str">
        <f t="shared" ca="1" si="556"/>
        <v>LOSE</v>
      </c>
      <c r="M7131" s="8">
        <f t="shared" ca="1" si="558"/>
        <v>-1</v>
      </c>
      <c r="N7131" s="8">
        <f t="shared" ca="1" si="559"/>
        <v>-212</v>
      </c>
      <c r="O7131" s="32">
        <f ca="1">SUM(M$4:M7131)/I7131</f>
        <v>-2.9741863075196408E-2</v>
      </c>
      <c r="P7131" s="47">
        <f ca="1">_xlfn.VAR.P(M$4:M7131)</f>
        <v>0.99911542158081623</v>
      </c>
      <c r="Q7131" s="33">
        <f ca="1">COUNTIF(L$4:L7131, "WIN")/I7131</f>
        <v>0.48512906846240178</v>
      </c>
    </row>
    <row r="7132" spans="9:17" x14ac:dyDescent="0.25">
      <c r="I7132" s="5">
        <v>7129</v>
      </c>
      <c r="J7132" s="9">
        <f t="shared" ca="1" si="557"/>
        <v>0.73072729295570937</v>
      </c>
      <c r="K7132" s="7" t="str">
        <f t="shared" ca="1" si="555"/>
        <v>BLACK</v>
      </c>
      <c r="L7132" s="7" t="str">
        <f t="shared" ca="1" si="556"/>
        <v>LOSE</v>
      </c>
      <c r="M7132" s="8">
        <f t="shared" ca="1" si="558"/>
        <v>-1</v>
      </c>
      <c r="N7132" s="8">
        <f t="shared" ca="1" si="559"/>
        <v>-213</v>
      </c>
      <c r="O7132" s="32">
        <f ca="1">SUM(M$4:M7132)/I7132</f>
        <v>-2.9877963248702483E-2</v>
      </c>
      <c r="P7132" s="47">
        <f ca="1">_xlfn.VAR.P(M$4:M7132)</f>
        <v>0.99910730731210917</v>
      </c>
      <c r="Q7132" s="33">
        <f ca="1">COUNTIF(L$4:L7132, "WIN")/I7132</f>
        <v>0.48506101837564874</v>
      </c>
    </row>
    <row r="7133" spans="9:17" x14ac:dyDescent="0.25">
      <c r="I7133" s="5">
        <v>7130</v>
      </c>
      <c r="J7133" s="9">
        <f t="shared" ca="1" si="557"/>
        <v>0.63824119662818479</v>
      </c>
      <c r="K7133" s="7" t="str">
        <f t="shared" ca="1" si="555"/>
        <v>BLACK</v>
      </c>
      <c r="L7133" s="7" t="str">
        <f t="shared" ca="1" si="556"/>
        <v>LOSE</v>
      </c>
      <c r="M7133" s="8">
        <f t="shared" ca="1" si="558"/>
        <v>-1</v>
      </c>
      <c r="N7133" s="8">
        <f t="shared" ca="1" si="559"/>
        <v>-214</v>
      </c>
      <c r="O7133" s="32">
        <f ca="1">SUM(M$4:M7133)/I7133</f>
        <v>-3.0014025245441795E-2</v>
      </c>
      <c r="P7133" s="47">
        <f ca="1">_xlfn.VAR.P(M$4:M7133)</f>
        <v>0.99909915828856599</v>
      </c>
      <c r="Q7133" s="33">
        <f ca="1">COUNTIF(L$4:L7133, "WIN")/I7133</f>
        <v>0.48499298737727908</v>
      </c>
    </row>
    <row r="7134" spans="9:17" x14ac:dyDescent="0.25">
      <c r="I7134" s="5">
        <v>7131</v>
      </c>
      <c r="J7134" s="9">
        <f t="shared" ca="1" si="557"/>
        <v>0.95683698828117114</v>
      </c>
      <c r="K7134" s="7" t="str">
        <f t="shared" ca="1" si="555"/>
        <v>BLACK</v>
      </c>
      <c r="L7134" s="7" t="str">
        <f t="shared" ca="1" si="556"/>
        <v>LOSE</v>
      </c>
      <c r="M7134" s="8">
        <f t="shared" ca="1" si="558"/>
        <v>-1</v>
      </c>
      <c r="N7134" s="8">
        <f t="shared" ca="1" si="559"/>
        <v>-215</v>
      </c>
      <c r="O7134" s="32">
        <f ca="1">SUM(M$4:M7134)/I7134</f>
        <v>-3.0150049081475248E-2</v>
      </c>
      <c r="P7134" s="47">
        <f ca="1">_xlfn.VAR.P(M$4:M7134)</f>
        <v>0.99909097454038465</v>
      </c>
      <c r="Q7134" s="33">
        <f ca="1">COUNTIF(L$4:L7134, "WIN")/I7134</f>
        <v>0.48492497545926239</v>
      </c>
    </row>
    <row r="7135" spans="9:17" x14ac:dyDescent="0.25">
      <c r="I7135" s="5">
        <v>7132</v>
      </c>
      <c r="J7135" s="9">
        <f t="shared" ca="1" si="557"/>
        <v>0.50602238049195314</v>
      </c>
      <c r="K7135" s="7" t="str">
        <f t="shared" ca="1" si="555"/>
        <v>BLACK</v>
      </c>
      <c r="L7135" s="7" t="str">
        <f t="shared" ca="1" si="556"/>
        <v>LOSE</v>
      </c>
      <c r="M7135" s="8">
        <f t="shared" ca="1" si="558"/>
        <v>-1</v>
      </c>
      <c r="N7135" s="8">
        <f t="shared" ca="1" si="559"/>
        <v>-216</v>
      </c>
      <c r="O7135" s="32">
        <f ca="1">SUM(M$4:M7135)/I7135</f>
        <v>-3.0286034772854738E-2</v>
      </c>
      <c r="P7135" s="47">
        <f ca="1">_xlfn.VAR.P(M$4:M7135)</f>
        <v>0.99908275609773745</v>
      </c>
      <c r="Q7135" s="33">
        <f ca="1">COUNTIF(L$4:L7135, "WIN")/I7135</f>
        <v>0.48485698261357263</v>
      </c>
    </row>
    <row r="7136" spans="9:17" x14ac:dyDescent="0.25">
      <c r="I7136" s="5">
        <v>7133</v>
      </c>
      <c r="J7136" s="9">
        <f t="shared" ca="1" si="557"/>
        <v>0.10315262682435322</v>
      </c>
      <c r="K7136" s="7" t="str">
        <f t="shared" ca="1" si="555"/>
        <v>RED</v>
      </c>
      <c r="L7136" s="7" t="str">
        <f t="shared" ca="1" si="556"/>
        <v>WIN</v>
      </c>
      <c r="M7136" s="8">
        <f t="shared" ca="1" si="558"/>
        <v>1</v>
      </c>
      <c r="N7136" s="8">
        <f t="shared" ca="1" si="559"/>
        <v>-215</v>
      </c>
      <c r="O7136" s="32">
        <f ca="1">SUM(M$4:M7136)/I7136</f>
        <v>-3.0141595401654283E-2</v>
      </c>
      <c r="P7136" s="47">
        <f ca="1">_xlfn.VAR.P(M$4:M7136)</f>
        <v>0.99909148422664296</v>
      </c>
      <c r="Q7136" s="33">
        <f ca="1">COUNTIF(L$4:L7136, "WIN")/I7136</f>
        <v>0.48492920229917286</v>
      </c>
    </row>
    <row r="7137" spans="9:17" x14ac:dyDescent="0.25">
      <c r="I7137" s="5">
        <v>7134</v>
      </c>
      <c r="J7137" s="9">
        <f t="shared" ca="1" si="557"/>
        <v>0.55125840174260321</v>
      </c>
      <c r="K7137" s="7" t="str">
        <f t="shared" ca="1" si="555"/>
        <v>BLACK</v>
      </c>
      <c r="L7137" s="7" t="str">
        <f t="shared" ca="1" si="556"/>
        <v>LOSE</v>
      </c>
      <c r="M7137" s="8">
        <f t="shared" ca="1" si="558"/>
        <v>-1</v>
      </c>
      <c r="N7137" s="8">
        <f t="shared" ca="1" si="559"/>
        <v>-216</v>
      </c>
      <c r="O7137" s="32">
        <f ca="1">SUM(M$4:M7137)/I7137</f>
        <v>-3.0277544154751892E-2</v>
      </c>
      <c r="P7137" s="47">
        <f ca="1">_xlfn.VAR.P(M$4:M7137)</f>
        <v>0.99908327031995703</v>
      </c>
      <c r="Q7137" s="33">
        <f ca="1">COUNTIF(L$4:L7137, "WIN")/I7137</f>
        <v>0.48486122792262404</v>
      </c>
    </row>
    <row r="7138" spans="9:17" x14ac:dyDescent="0.25">
      <c r="I7138" s="5">
        <v>7135</v>
      </c>
      <c r="J7138" s="9">
        <f t="shared" ca="1" si="557"/>
        <v>5.2315687195648275E-2</v>
      </c>
      <c r="K7138" s="7" t="str">
        <f t="shared" ca="1" si="555"/>
        <v>RED</v>
      </c>
      <c r="L7138" s="7" t="str">
        <f t="shared" ca="1" si="556"/>
        <v>WIN</v>
      </c>
      <c r="M7138" s="8">
        <f t="shared" ca="1" si="558"/>
        <v>1</v>
      </c>
      <c r="N7138" s="8">
        <f t="shared" ca="1" si="559"/>
        <v>-215</v>
      </c>
      <c r="O7138" s="32">
        <f ca="1">SUM(M$4:M7138)/I7138</f>
        <v>-3.0133146461107218E-2</v>
      </c>
      <c r="P7138" s="47">
        <f ca="1">_xlfn.VAR.P(M$4:M7138)</f>
        <v>0.99909199348435351</v>
      </c>
      <c r="Q7138" s="33">
        <f ca="1">COUNTIF(L$4:L7138, "WIN")/I7138</f>
        <v>0.4849334267694464</v>
      </c>
    </row>
    <row r="7139" spans="9:17" x14ac:dyDescent="0.25">
      <c r="I7139" s="5">
        <v>7136</v>
      </c>
      <c r="J7139" s="9">
        <f t="shared" ca="1" si="557"/>
        <v>0.14753370812567601</v>
      </c>
      <c r="K7139" s="7" t="str">
        <f t="shared" ca="1" si="555"/>
        <v>RED</v>
      </c>
      <c r="L7139" s="7" t="str">
        <f t="shared" ca="1" si="556"/>
        <v>WIN</v>
      </c>
      <c r="M7139" s="8">
        <f t="shared" ca="1" si="558"/>
        <v>1</v>
      </c>
      <c r="N7139" s="8">
        <f t="shared" ca="1" si="559"/>
        <v>-214</v>
      </c>
      <c r="O7139" s="32">
        <f ca="1">SUM(M$4:M7139)/I7139</f>
        <v>-2.9988789237668161E-2</v>
      </c>
      <c r="P7139" s="47">
        <f ca="1">_xlfn.VAR.P(M$4:M7139)</f>
        <v>0.99910067252005874</v>
      </c>
      <c r="Q7139" s="33">
        <f ca="1">COUNTIF(L$4:L7139, "WIN")/I7139</f>
        <v>0.48500560538116594</v>
      </c>
    </row>
    <row r="7140" spans="9:17" x14ac:dyDescent="0.25">
      <c r="I7140" s="5">
        <v>7137</v>
      </c>
      <c r="J7140" s="9">
        <f t="shared" ca="1" si="557"/>
        <v>0.42691067503338864</v>
      </c>
      <c r="K7140" s="7" t="str">
        <f t="shared" ca="1" si="555"/>
        <v>RED</v>
      </c>
      <c r="L7140" s="7" t="str">
        <f t="shared" ca="1" si="556"/>
        <v>WIN</v>
      </c>
      <c r="M7140" s="8">
        <f t="shared" ca="1" si="558"/>
        <v>1</v>
      </c>
      <c r="N7140" s="8">
        <f t="shared" ca="1" si="559"/>
        <v>-213</v>
      </c>
      <c r="O7140" s="32">
        <f ca="1">SUM(M$4:M7140)/I7140</f>
        <v>-2.9844472467423288E-2</v>
      </c>
      <c r="P7140" s="47">
        <f ca="1">_xlfn.VAR.P(M$4:M7140)</f>
        <v>0.99910930746314119</v>
      </c>
      <c r="Q7140" s="33">
        <f ca="1">COUNTIF(L$4:L7140, "WIN")/I7140</f>
        <v>0.48507776376628836</v>
      </c>
    </row>
    <row r="7141" spans="9:17" x14ac:dyDescent="0.25">
      <c r="I7141" s="5">
        <v>7138</v>
      </c>
      <c r="J7141" s="9">
        <f t="shared" ca="1" si="557"/>
        <v>0.7756614899215627</v>
      </c>
      <c r="K7141" s="7" t="str">
        <f t="shared" ca="1" si="555"/>
        <v>BLACK</v>
      </c>
      <c r="L7141" s="7" t="str">
        <f t="shared" ca="1" si="556"/>
        <v>LOSE</v>
      </c>
      <c r="M7141" s="8">
        <f t="shared" ca="1" si="558"/>
        <v>-1</v>
      </c>
      <c r="N7141" s="8">
        <f t="shared" ca="1" si="559"/>
        <v>-214</v>
      </c>
      <c r="O7141" s="32">
        <f ca="1">SUM(M$4:M7141)/I7141</f>
        <v>-2.9980386662930791E-2</v>
      </c>
      <c r="P7141" s="47">
        <f ca="1">_xlfn.VAR.P(M$4:M7141)</f>
        <v>0.99910117641554119</v>
      </c>
      <c r="Q7141" s="33">
        <f ca="1">COUNTIF(L$4:L7141, "WIN")/I7141</f>
        <v>0.4850098066685346</v>
      </c>
    </row>
    <row r="7142" spans="9:17" x14ac:dyDescent="0.25">
      <c r="I7142" s="5">
        <v>7139</v>
      </c>
      <c r="J7142" s="9">
        <f t="shared" ca="1" si="557"/>
        <v>0.10845446766216782</v>
      </c>
      <c r="K7142" s="7" t="str">
        <f t="shared" ca="1" si="555"/>
        <v>RED</v>
      </c>
      <c r="L7142" s="7" t="str">
        <f t="shared" ca="1" si="556"/>
        <v>WIN</v>
      </c>
      <c r="M7142" s="8">
        <f t="shared" ca="1" si="558"/>
        <v>1</v>
      </c>
      <c r="N7142" s="8">
        <f t="shared" ca="1" si="559"/>
        <v>-213</v>
      </c>
      <c r="O7142" s="32">
        <f ca="1">SUM(M$4:M7142)/I7142</f>
        <v>-2.9836111500210115E-2</v>
      </c>
      <c r="P7142" s="47">
        <f ca="1">_xlfn.VAR.P(M$4:M7142)</f>
        <v>0.99910980645054703</v>
      </c>
      <c r="Q7142" s="33">
        <f ca="1">COUNTIF(L$4:L7142, "WIN")/I7142</f>
        <v>0.48508194424989493</v>
      </c>
    </row>
    <row r="7143" spans="9:17" x14ac:dyDescent="0.25">
      <c r="I7143" s="5">
        <v>7140</v>
      </c>
      <c r="J7143" s="9">
        <f t="shared" ca="1" si="557"/>
        <v>0.26827589835618759</v>
      </c>
      <c r="K7143" s="7" t="str">
        <f t="shared" ca="1" si="555"/>
        <v>RED</v>
      </c>
      <c r="L7143" s="7" t="str">
        <f t="shared" ca="1" si="556"/>
        <v>WIN</v>
      </c>
      <c r="M7143" s="8">
        <f t="shared" ca="1" si="558"/>
        <v>1</v>
      </c>
      <c r="N7143" s="8">
        <f t="shared" ca="1" si="559"/>
        <v>-212</v>
      </c>
      <c r="O7143" s="32">
        <f ca="1">SUM(M$4:M7143)/I7143</f>
        <v>-2.9691876750700279E-2</v>
      </c>
      <c r="P7143" s="47">
        <f ca="1">_xlfn.VAR.P(M$4:M7143)</f>
        <v>0.99911839245502121</v>
      </c>
      <c r="Q7143" s="33">
        <f ca="1">COUNTIF(L$4:L7143, "WIN")/I7143</f>
        <v>0.48515406162464986</v>
      </c>
    </row>
    <row r="7144" spans="9:17" x14ac:dyDescent="0.25">
      <c r="I7144" s="5">
        <v>7141</v>
      </c>
      <c r="J7144" s="9">
        <f t="shared" ca="1" si="557"/>
        <v>0.9688906484737938</v>
      </c>
      <c r="K7144" s="7" t="str">
        <f t="shared" ca="1" si="555"/>
        <v>BLACK</v>
      </c>
      <c r="L7144" s="7" t="str">
        <f t="shared" ca="1" si="556"/>
        <v>LOSE</v>
      </c>
      <c r="M7144" s="8">
        <f t="shared" ca="1" si="558"/>
        <v>-1</v>
      </c>
      <c r="N7144" s="8">
        <f t="shared" ca="1" si="559"/>
        <v>-213</v>
      </c>
      <c r="O7144" s="32">
        <f ca="1">SUM(M$4:M7144)/I7144</f>
        <v>-2.9827755216356253E-2</v>
      </c>
      <c r="P7144" s="47">
        <f ca="1">_xlfn.VAR.P(M$4:M7144)</f>
        <v>0.99911030501875309</v>
      </c>
      <c r="Q7144" s="33">
        <f ca="1">COUNTIF(L$4:L7144, "WIN")/I7144</f>
        <v>0.48508612239182186</v>
      </c>
    </row>
    <row r="7145" spans="9:17" x14ac:dyDescent="0.25">
      <c r="I7145" s="5">
        <v>7142</v>
      </c>
      <c r="J7145" s="9">
        <f t="shared" ca="1" si="557"/>
        <v>0.69602650252623099</v>
      </c>
      <c r="K7145" s="7" t="str">
        <f t="shared" ca="1" si="555"/>
        <v>BLACK</v>
      </c>
      <c r="L7145" s="7" t="str">
        <f t="shared" ca="1" si="556"/>
        <v>LOSE</v>
      </c>
      <c r="M7145" s="8">
        <f t="shared" ca="1" si="558"/>
        <v>-1</v>
      </c>
      <c r="N7145" s="8">
        <f t="shared" ca="1" si="559"/>
        <v>-214</v>
      </c>
      <c r="O7145" s="32">
        <f ca="1">SUM(M$4:M7145)/I7145</f>
        <v>-2.9963595631475777E-2</v>
      </c>
      <c r="P7145" s="47">
        <f ca="1">_xlfn.VAR.P(M$4:M7145)</f>
        <v>0.99910218293683339</v>
      </c>
      <c r="Q7145" s="33">
        <f ca="1">COUNTIF(L$4:L7145, "WIN")/I7145</f>
        <v>0.48501820218426211</v>
      </c>
    </row>
    <row r="7146" spans="9:17" x14ac:dyDescent="0.25">
      <c r="I7146" s="5">
        <v>7143</v>
      </c>
      <c r="J7146" s="9">
        <f t="shared" ca="1" si="557"/>
        <v>0.58394616215935113</v>
      </c>
      <c r="K7146" s="7" t="str">
        <f t="shared" ca="1" si="555"/>
        <v>BLACK</v>
      </c>
      <c r="L7146" s="7" t="str">
        <f t="shared" ca="1" si="556"/>
        <v>LOSE</v>
      </c>
      <c r="M7146" s="8">
        <f t="shared" ca="1" si="558"/>
        <v>-1</v>
      </c>
      <c r="N7146" s="8">
        <f t="shared" ca="1" si="559"/>
        <v>-215</v>
      </c>
      <c r="O7146" s="32">
        <f ca="1">SUM(M$4:M7146)/I7146</f>
        <v>-3.0099398012039758E-2</v>
      </c>
      <c r="P7146" s="47">
        <f ca="1">_xlfn.VAR.P(M$4:M7146)</f>
        <v>0.99909402623931287</v>
      </c>
      <c r="Q7146" s="33">
        <f ca="1">COUNTIF(L$4:L7146, "WIN")/I7146</f>
        <v>0.48495030099398012</v>
      </c>
    </row>
    <row r="7147" spans="9:17" x14ac:dyDescent="0.25">
      <c r="I7147" s="5">
        <v>7144</v>
      </c>
      <c r="J7147" s="9">
        <f t="shared" ca="1" si="557"/>
        <v>0.1821469917354035</v>
      </c>
      <c r="K7147" s="7" t="str">
        <f t="shared" ca="1" si="555"/>
        <v>RED</v>
      </c>
      <c r="L7147" s="7" t="str">
        <f t="shared" ca="1" si="556"/>
        <v>WIN</v>
      </c>
      <c r="M7147" s="8">
        <f t="shared" ca="1" si="558"/>
        <v>1</v>
      </c>
      <c r="N7147" s="8">
        <f t="shared" ca="1" si="559"/>
        <v>-214</v>
      </c>
      <c r="O7147" s="32">
        <f ca="1">SUM(M$4:M7147)/I7147</f>
        <v>-2.9955207166853303E-2</v>
      </c>
      <c r="P7147" s="47">
        <f ca="1">_xlfn.VAR.P(M$4:M7147)</f>
        <v>0.99910268556359094</v>
      </c>
      <c r="Q7147" s="33">
        <f ca="1">COUNTIF(L$4:L7147, "WIN")/I7147</f>
        <v>0.48502239641657335</v>
      </c>
    </row>
    <row r="7148" spans="9:17" x14ac:dyDescent="0.25">
      <c r="I7148" s="5">
        <v>7145</v>
      </c>
      <c r="J7148" s="9">
        <f t="shared" ca="1" si="557"/>
        <v>0.69538974090748595</v>
      </c>
      <c r="K7148" s="7" t="str">
        <f t="shared" ca="1" si="555"/>
        <v>BLACK</v>
      </c>
      <c r="L7148" s="7" t="str">
        <f t="shared" ca="1" si="556"/>
        <v>LOSE</v>
      </c>
      <c r="M7148" s="8">
        <f t="shared" ca="1" si="558"/>
        <v>-1</v>
      </c>
      <c r="N7148" s="8">
        <f t="shared" ca="1" si="559"/>
        <v>-215</v>
      </c>
      <c r="O7148" s="32">
        <f ca="1">SUM(M$4:M7148)/I7148</f>
        <v>-3.0090972708187544E-2</v>
      </c>
      <c r="P7148" s="47">
        <f ca="1">_xlfn.VAR.P(M$4:M7148)</f>
        <v>0.99909453336147513</v>
      </c>
      <c r="Q7148" s="33">
        <f ca="1">COUNTIF(L$4:L7148, "WIN")/I7148</f>
        <v>0.48495451364590625</v>
      </c>
    </row>
    <row r="7149" spans="9:17" x14ac:dyDescent="0.25">
      <c r="I7149" s="5">
        <v>7146</v>
      </c>
      <c r="J7149" s="9">
        <f t="shared" ca="1" si="557"/>
        <v>0.24721844376249369</v>
      </c>
      <c r="K7149" s="7" t="str">
        <f t="shared" ca="1" si="555"/>
        <v>RED</v>
      </c>
      <c r="L7149" s="7" t="str">
        <f t="shared" ca="1" si="556"/>
        <v>WIN</v>
      </c>
      <c r="M7149" s="8">
        <f t="shared" ca="1" si="558"/>
        <v>1</v>
      </c>
      <c r="N7149" s="8">
        <f t="shared" ca="1" si="559"/>
        <v>-214</v>
      </c>
      <c r="O7149" s="32">
        <f ca="1">SUM(M$4:M7149)/I7149</f>
        <v>-2.9946823397705009E-2</v>
      </c>
      <c r="P7149" s="47">
        <f ca="1">_xlfn.VAR.P(M$4:M7149)</f>
        <v>0.99910318776838669</v>
      </c>
      <c r="Q7149" s="33">
        <f ca="1">COUNTIF(L$4:L7149, "WIN")/I7149</f>
        <v>0.48502658830114748</v>
      </c>
    </row>
    <row r="7150" spans="9:17" x14ac:dyDescent="0.25">
      <c r="I7150" s="5">
        <v>7147</v>
      </c>
      <c r="J7150" s="9">
        <f t="shared" ca="1" si="557"/>
        <v>0.19930317368307227</v>
      </c>
      <c r="K7150" s="7" t="str">
        <f t="shared" ca="1" si="555"/>
        <v>RED</v>
      </c>
      <c r="L7150" s="7" t="str">
        <f t="shared" ca="1" si="556"/>
        <v>WIN</v>
      </c>
      <c r="M7150" s="8">
        <f t="shared" ca="1" si="558"/>
        <v>1</v>
      </c>
      <c r="N7150" s="8">
        <f t="shared" ca="1" si="559"/>
        <v>-213</v>
      </c>
      <c r="O7150" s="32">
        <f ca="1">SUM(M$4:M7150)/I7150</f>
        <v>-2.9802714425633134E-2</v>
      </c>
      <c r="P7150" s="47">
        <f ca="1">_xlfn.VAR.P(M$4:M7150)</f>
        <v>0.99911179821286411</v>
      </c>
      <c r="Q7150" s="33">
        <f ca="1">COUNTIF(L$4:L7150, "WIN")/I7150</f>
        <v>0.48509864278718345</v>
      </c>
    </row>
    <row r="7151" spans="9:17" x14ac:dyDescent="0.25">
      <c r="I7151" s="5">
        <v>7148</v>
      </c>
      <c r="J7151" s="9">
        <f t="shared" ca="1" si="557"/>
        <v>0.50226114240758912</v>
      </c>
      <c r="K7151" s="7" t="str">
        <f t="shared" ca="1" si="555"/>
        <v>BLACK</v>
      </c>
      <c r="L7151" s="7" t="str">
        <f t="shared" ca="1" si="556"/>
        <v>LOSE</v>
      </c>
      <c r="M7151" s="8">
        <f t="shared" ca="1" si="558"/>
        <v>-1</v>
      </c>
      <c r="N7151" s="8">
        <f t="shared" ca="1" si="559"/>
        <v>-214</v>
      </c>
      <c r="O7151" s="32">
        <f ca="1">SUM(M$4:M7151)/I7151</f>
        <v>-2.9938444320089536E-2</v>
      </c>
      <c r="P7151" s="47">
        <f ca="1">_xlfn.VAR.P(M$4:M7151)</f>
        <v>0.99910368955169293</v>
      </c>
      <c r="Q7151" s="33">
        <f ca="1">COUNTIF(L$4:L7151, "WIN")/I7151</f>
        <v>0.48503077783995524</v>
      </c>
    </row>
    <row r="7152" spans="9:17" x14ac:dyDescent="0.25">
      <c r="I7152" s="5">
        <v>7149</v>
      </c>
      <c r="J7152" s="9">
        <f t="shared" ca="1" si="557"/>
        <v>0.95696575914597704</v>
      </c>
      <c r="K7152" s="7" t="str">
        <f t="shared" ca="1" si="555"/>
        <v>BLACK</v>
      </c>
      <c r="L7152" s="7" t="str">
        <f t="shared" ca="1" si="556"/>
        <v>LOSE</v>
      </c>
      <c r="M7152" s="8">
        <f t="shared" ca="1" si="558"/>
        <v>-1</v>
      </c>
      <c r="N7152" s="8">
        <f t="shared" ca="1" si="559"/>
        <v>-215</v>
      </c>
      <c r="O7152" s="32">
        <f ca="1">SUM(M$4:M7152)/I7152</f>
        <v>-3.0074136242831166E-2</v>
      </c>
      <c r="P7152" s="47">
        <f ca="1">_xlfn.VAR.P(M$4:M7152)</f>
        <v>0.99909554632924757</v>
      </c>
      <c r="Q7152" s="33">
        <f ca="1">COUNTIF(L$4:L7152, "WIN")/I7152</f>
        <v>0.48496293187858441</v>
      </c>
    </row>
    <row r="7153" spans="9:17" x14ac:dyDescent="0.25">
      <c r="I7153" s="5">
        <v>7150</v>
      </c>
      <c r="J7153" s="9">
        <f t="shared" ca="1" si="557"/>
        <v>0.74731322250830179</v>
      </c>
      <c r="K7153" s="7" t="str">
        <f t="shared" ca="1" si="555"/>
        <v>BLACK</v>
      </c>
      <c r="L7153" s="7" t="str">
        <f t="shared" ca="1" si="556"/>
        <v>LOSE</v>
      </c>
      <c r="M7153" s="8">
        <f t="shared" ca="1" si="558"/>
        <v>-1</v>
      </c>
      <c r="N7153" s="8">
        <f t="shared" ca="1" si="559"/>
        <v>-216</v>
      </c>
      <c r="O7153" s="32">
        <f ca="1">SUM(M$4:M7153)/I7153</f>
        <v>-3.020979020979021E-2</v>
      </c>
      <c r="P7153" s="47">
        <f ca="1">_xlfn.VAR.P(M$4:M7153)</f>
        <v>0.99908736857548042</v>
      </c>
      <c r="Q7153" s="33">
        <f ca="1">COUNTIF(L$4:L7153, "WIN")/I7153</f>
        <v>0.4848951048951049</v>
      </c>
    </row>
    <row r="7154" spans="9:17" x14ac:dyDescent="0.25">
      <c r="I7154" s="5">
        <v>7151</v>
      </c>
      <c r="J7154" s="9">
        <f t="shared" ca="1" si="557"/>
        <v>0.32318289705308356</v>
      </c>
      <c r="K7154" s="7" t="str">
        <f t="shared" ca="1" si="555"/>
        <v>RED</v>
      </c>
      <c r="L7154" s="7" t="str">
        <f t="shared" ca="1" si="556"/>
        <v>WIN</v>
      </c>
      <c r="M7154" s="8">
        <f t="shared" ca="1" si="558"/>
        <v>1</v>
      </c>
      <c r="N7154" s="8">
        <f t="shared" ca="1" si="559"/>
        <v>-215</v>
      </c>
      <c r="O7154" s="32">
        <f ca="1">SUM(M$4:M7154)/I7154</f>
        <v>-3.0065725073416306E-2</v>
      </c>
      <c r="P7154" s="47">
        <f ca="1">_xlfn.VAR.P(M$4:M7154)</f>
        <v>0.99909605217580977</v>
      </c>
      <c r="Q7154" s="33">
        <f ca="1">COUNTIF(L$4:L7154, "WIN")/I7154</f>
        <v>0.48496713746329184</v>
      </c>
    </row>
    <row r="7155" spans="9:17" x14ac:dyDescent="0.25">
      <c r="I7155" s="5">
        <v>7152</v>
      </c>
      <c r="J7155" s="9">
        <f t="shared" ca="1" si="557"/>
        <v>0.64192688587186664</v>
      </c>
      <c r="K7155" s="7" t="str">
        <f t="shared" ca="1" si="555"/>
        <v>BLACK</v>
      </c>
      <c r="L7155" s="7" t="str">
        <f t="shared" ca="1" si="556"/>
        <v>LOSE</v>
      </c>
      <c r="M7155" s="8">
        <f t="shared" ca="1" si="558"/>
        <v>-1</v>
      </c>
      <c r="N7155" s="8">
        <f t="shared" ca="1" si="559"/>
        <v>-216</v>
      </c>
      <c r="O7155" s="32">
        <f ca="1">SUM(M$4:M7155)/I7155</f>
        <v>-3.0201342281879196E-2</v>
      </c>
      <c r="P7155" s="47">
        <f ca="1">_xlfn.VAR.P(M$4:M7155)</f>
        <v>0.99908787892437279</v>
      </c>
      <c r="Q7155" s="33">
        <f ca="1">COUNTIF(L$4:L7155, "WIN")/I7155</f>
        <v>0.4848993288590604</v>
      </c>
    </row>
    <row r="7156" spans="9:17" x14ac:dyDescent="0.25">
      <c r="I7156" s="5">
        <v>7153</v>
      </c>
      <c r="J7156" s="9">
        <f t="shared" ca="1" si="557"/>
        <v>0.68589983752041106</v>
      </c>
      <c r="K7156" s="7" t="str">
        <f t="shared" ca="1" si="555"/>
        <v>BLACK</v>
      </c>
      <c r="L7156" s="7" t="str">
        <f t="shared" ca="1" si="556"/>
        <v>LOSE</v>
      </c>
      <c r="M7156" s="8">
        <f t="shared" ca="1" si="558"/>
        <v>-1</v>
      </c>
      <c r="N7156" s="8">
        <f t="shared" ca="1" si="559"/>
        <v>-217</v>
      </c>
      <c r="O7156" s="32">
        <f ca="1">SUM(M$4:M7156)/I7156</f>
        <v>-3.0336921571368657E-2</v>
      </c>
      <c r="P7156" s="47">
        <f ca="1">_xlfn.VAR.P(M$4:M7156)</f>
        <v>0.99907967118957264</v>
      </c>
      <c r="Q7156" s="33">
        <f ca="1">COUNTIF(L$4:L7156, "WIN")/I7156</f>
        <v>0.48483153921431565</v>
      </c>
    </row>
    <row r="7157" spans="9:17" x14ac:dyDescent="0.25">
      <c r="I7157" s="5">
        <v>7154</v>
      </c>
      <c r="J7157" s="9">
        <f t="shared" ca="1" si="557"/>
        <v>0.58019441419653717</v>
      </c>
      <c r="K7157" s="7" t="str">
        <f t="shared" ca="1" si="555"/>
        <v>BLACK</v>
      </c>
      <c r="L7157" s="7" t="str">
        <f t="shared" ca="1" si="556"/>
        <v>LOSE</v>
      </c>
      <c r="M7157" s="8">
        <f t="shared" ca="1" si="558"/>
        <v>-1</v>
      </c>
      <c r="N7157" s="8">
        <f t="shared" ca="1" si="559"/>
        <v>-218</v>
      </c>
      <c r="O7157" s="32">
        <f ca="1">SUM(M$4:M7157)/I7157</f>
        <v>-3.0472462957785853E-2</v>
      </c>
      <c r="P7157" s="47">
        <f ca="1">_xlfn.VAR.P(M$4:M7157)</f>
        <v>0.99907142900128632</v>
      </c>
      <c r="Q7157" s="33">
        <f ca="1">COUNTIF(L$4:L7157, "WIN")/I7157</f>
        <v>0.48476376852110709</v>
      </c>
    </row>
    <row r="7158" spans="9:17" x14ac:dyDescent="0.25">
      <c r="I7158" s="5">
        <v>7155</v>
      </c>
      <c r="J7158" s="9">
        <f t="shared" ca="1" si="557"/>
        <v>1.4396987683505724E-2</v>
      </c>
      <c r="K7158" s="7" t="str">
        <f t="shared" ca="1" si="555"/>
        <v>RED</v>
      </c>
      <c r="L7158" s="7" t="str">
        <f t="shared" ca="1" si="556"/>
        <v>WIN</v>
      </c>
      <c r="M7158" s="8">
        <f t="shared" ca="1" si="558"/>
        <v>1</v>
      </c>
      <c r="N7158" s="8">
        <f t="shared" ca="1" si="559"/>
        <v>-217</v>
      </c>
      <c r="O7158" s="32">
        <f ca="1">SUM(M$4:M7158)/I7158</f>
        <v>-3.0328441649196364E-2</v>
      </c>
      <c r="P7158" s="47">
        <f ca="1">_xlfn.VAR.P(M$4:M7158)</f>
        <v>0.9990801856271313</v>
      </c>
      <c r="Q7158" s="33">
        <f ca="1">COUNTIF(L$4:L7158, "WIN")/I7158</f>
        <v>0.48483577917540183</v>
      </c>
    </row>
    <row r="7159" spans="9:17" x14ac:dyDescent="0.25">
      <c r="I7159" s="5">
        <v>7156</v>
      </c>
      <c r="J7159" s="9">
        <f t="shared" ca="1" si="557"/>
        <v>0.84211676670803293</v>
      </c>
      <c r="K7159" s="7" t="str">
        <f t="shared" ca="1" si="555"/>
        <v>BLACK</v>
      </c>
      <c r="L7159" s="7" t="str">
        <f t="shared" ca="1" si="556"/>
        <v>LOSE</v>
      </c>
      <c r="M7159" s="8">
        <f t="shared" ca="1" si="558"/>
        <v>-1</v>
      </c>
      <c r="N7159" s="8">
        <f t="shared" ca="1" si="559"/>
        <v>-218</v>
      </c>
      <c r="O7159" s="32">
        <f ca="1">SUM(M$4:M7159)/I7159</f>
        <v>-3.0463946338736725E-2</v>
      </c>
      <c r="P7159" s="47">
        <f ca="1">_xlfn.VAR.P(M$4:M7159)</f>
        <v>0.99907194797347054</v>
      </c>
      <c r="Q7159" s="33">
        <f ca="1">COUNTIF(L$4:L7159, "WIN")/I7159</f>
        <v>0.48476802683063164</v>
      </c>
    </row>
    <row r="7160" spans="9:17" x14ac:dyDescent="0.25">
      <c r="I7160" s="5">
        <v>7157</v>
      </c>
      <c r="J7160" s="9">
        <f t="shared" ca="1" si="557"/>
        <v>0.40312559680387094</v>
      </c>
      <c r="K7160" s="7" t="str">
        <f t="shared" ca="1" si="555"/>
        <v>RED</v>
      </c>
      <c r="L7160" s="7" t="str">
        <f t="shared" ca="1" si="556"/>
        <v>WIN</v>
      </c>
      <c r="M7160" s="8">
        <f t="shared" ca="1" si="558"/>
        <v>1</v>
      </c>
      <c r="N7160" s="8">
        <f t="shared" ca="1" si="559"/>
        <v>-217</v>
      </c>
      <c r="O7160" s="32">
        <f ca="1">SUM(M$4:M7160)/I7160</f>
        <v>-3.0319966466396536E-2</v>
      </c>
      <c r="P7160" s="47">
        <f ca="1">_xlfn.VAR.P(M$4:M7160)</f>
        <v>0.99908069963347657</v>
      </c>
      <c r="Q7160" s="33">
        <f ca="1">COUNTIF(L$4:L7160, "WIN")/I7160</f>
        <v>0.48484001676680172</v>
      </c>
    </row>
    <row r="7161" spans="9:17" x14ac:dyDescent="0.25">
      <c r="I7161" s="5">
        <v>7158</v>
      </c>
      <c r="J7161" s="9">
        <f t="shared" ca="1" si="557"/>
        <v>0.82024125519014524</v>
      </c>
      <c r="K7161" s="7" t="str">
        <f t="shared" ca="1" si="555"/>
        <v>BLACK</v>
      </c>
      <c r="L7161" s="7" t="str">
        <f t="shared" ca="1" si="556"/>
        <v>LOSE</v>
      </c>
      <c r="M7161" s="8">
        <f t="shared" ca="1" si="558"/>
        <v>-1</v>
      </c>
      <c r="N7161" s="8">
        <f t="shared" ca="1" si="559"/>
        <v>-218</v>
      </c>
      <c r="O7161" s="32">
        <f ca="1">SUM(M$4:M7161)/I7161</f>
        <v>-3.0455434478904721E-2</v>
      </c>
      <c r="P7161" s="47">
        <f ca="1">_xlfn.VAR.P(M$4:M7161)</f>
        <v>0.99907246651070114</v>
      </c>
      <c r="Q7161" s="33">
        <f ca="1">COUNTIF(L$4:L7161, "WIN")/I7161</f>
        <v>0.48477228276054762</v>
      </c>
    </row>
    <row r="7162" spans="9:17" x14ac:dyDescent="0.25">
      <c r="I7162" s="5">
        <v>7159</v>
      </c>
      <c r="J7162" s="9">
        <f t="shared" ca="1" si="557"/>
        <v>0.21685369727957726</v>
      </c>
      <c r="K7162" s="7" t="str">
        <f t="shared" ca="1" si="555"/>
        <v>RED</v>
      </c>
      <c r="L7162" s="7" t="str">
        <f t="shared" ca="1" si="556"/>
        <v>WIN</v>
      </c>
      <c r="M7162" s="8">
        <f t="shared" ca="1" si="558"/>
        <v>1</v>
      </c>
      <c r="N7162" s="8">
        <f t="shared" ca="1" si="559"/>
        <v>-217</v>
      </c>
      <c r="O7162" s="32">
        <f ca="1">SUM(M$4:M7162)/I7162</f>
        <v>-3.0311496018997068E-2</v>
      </c>
      <c r="P7162" s="47">
        <f ca="1">_xlfn.VAR.P(M$4:M7162)</f>
        <v>0.99908121320909038</v>
      </c>
      <c r="Q7162" s="33">
        <f ca="1">COUNTIF(L$4:L7162, "WIN")/I7162</f>
        <v>0.48484425199050146</v>
      </c>
    </row>
    <row r="7163" spans="9:17" x14ac:dyDescent="0.25">
      <c r="I7163" s="5">
        <v>7160</v>
      </c>
      <c r="J7163" s="9">
        <f t="shared" ca="1" si="557"/>
        <v>0.4825452771883505</v>
      </c>
      <c r="K7163" s="7" t="str">
        <f t="shared" ca="1" si="555"/>
        <v>RED</v>
      </c>
      <c r="L7163" s="7" t="str">
        <f t="shared" ca="1" si="556"/>
        <v>WIN</v>
      </c>
      <c r="M7163" s="8">
        <f t="shared" ca="1" si="558"/>
        <v>1</v>
      </c>
      <c r="N7163" s="8">
        <f t="shared" ca="1" si="559"/>
        <v>-216</v>
      </c>
      <c r="O7163" s="32">
        <f ca="1">SUM(M$4:M7163)/I7163</f>
        <v>-3.0167597765363128E-2</v>
      </c>
      <c r="P7163" s="47">
        <f ca="1">_xlfn.VAR.P(M$4:M7163)</f>
        <v>0.99908991604506725</v>
      </c>
      <c r="Q7163" s="33">
        <f ca="1">COUNTIF(L$4:L7163, "WIN")/I7163</f>
        <v>0.48491620111731842</v>
      </c>
    </row>
    <row r="7164" spans="9:17" x14ac:dyDescent="0.25">
      <c r="I7164" s="5">
        <v>7161</v>
      </c>
      <c r="J7164" s="9">
        <f t="shared" ca="1" si="557"/>
        <v>0.1275445242461779</v>
      </c>
      <c r="K7164" s="7" t="str">
        <f t="shared" ca="1" si="555"/>
        <v>RED</v>
      </c>
      <c r="L7164" s="7" t="str">
        <f t="shared" ca="1" si="556"/>
        <v>WIN</v>
      </c>
      <c r="M7164" s="8">
        <f t="shared" ca="1" si="558"/>
        <v>1</v>
      </c>
      <c r="N7164" s="8">
        <f t="shared" ca="1" si="559"/>
        <v>-215</v>
      </c>
      <c r="O7164" s="32">
        <f ca="1">SUM(M$4:M7164)/I7164</f>
        <v>-3.0023739701159055E-2</v>
      </c>
      <c r="P7164" s="47">
        <f ca="1">_xlfn.VAR.P(M$4:M7164)</f>
        <v>0.99909857505435706</v>
      </c>
      <c r="Q7164" s="33">
        <f ca="1">COUNTIF(L$4:L7164, "WIN")/I7164</f>
        <v>0.48498813014942049</v>
      </c>
    </row>
    <row r="7165" spans="9:17" x14ac:dyDescent="0.25">
      <c r="I7165" s="5">
        <v>7162</v>
      </c>
      <c r="J7165" s="9">
        <f t="shared" ca="1" si="557"/>
        <v>0.87596484058704571</v>
      </c>
      <c r="K7165" s="7" t="str">
        <f t="shared" ca="1" si="555"/>
        <v>BLACK</v>
      </c>
      <c r="L7165" s="7" t="str">
        <f t="shared" ca="1" si="556"/>
        <v>LOSE</v>
      </c>
      <c r="M7165" s="8">
        <f t="shared" ca="1" si="558"/>
        <v>-1</v>
      </c>
      <c r="N7165" s="8">
        <f t="shared" ca="1" si="559"/>
        <v>-216</v>
      </c>
      <c r="O7165" s="32">
        <f ca="1">SUM(M$4:M7165)/I7165</f>
        <v>-3.0159173415247136E-2</v>
      </c>
      <c r="P7165" s="47">
        <f ca="1">_xlfn.VAR.P(M$4:M7165)</f>
        <v>0.99909042425890904</v>
      </c>
      <c r="Q7165" s="33">
        <f ca="1">COUNTIF(L$4:L7165, "WIN")/I7165</f>
        <v>0.48492041329237645</v>
      </c>
    </row>
    <row r="7166" spans="9:17" x14ac:dyDescent="0.25">
      <c r="I7166" s="5">
        <v>7163</v>
      </c>
      <c r="J7166" s="9">
        <f t="shared" ca="1" si="557"/>
        <v>0.91559194034253188</v>
      </c>
      <c r="K7166" s="7" t="str">
        <f t="shared" ca="1" si="555"/>
        <v>BLACK</v>
      </c>
      <c r="L7166" s="7" t="str">
        <f t="shared" ca="1" si="556"/>
        <v>LOSE</v>
      </c>
      <c r="M7166" s="8">
        <f t="shared" ca="1" si="558"/>
        <v>-1</v>
      </c>
      <c r="N7166" s="8">
        <f t="shared" ca="1" si="559"/>
        <v>-217</v>
      </c>
      <c r="O7166" s="32">
        <f ca="1">SUM(M$4:M7166)/I7166</f>
        <v>-3.0294569314533018E-2</v>
      </c>
      <c r="P7166" s="47">
        <f ca="1">_xlfn.VAR.P(M$4:M7166)</f>
        <v>0.99908223907004701</v>
      </c>
      <c r="Q7166" s="33">
        <f ca="1">COUNTIF(L$4:L7166, "WIN")/I7166</f>
        <v>0.4848527153427335</v>
      </c>
    </row>
    <row r="7167" spans="9:17" x14ac:dyDescent="0.25">
      <c r="I7167" s="5">
        <v>7164</v>
      </c>
      <c r="J7167" s="9">
        <f t="shared" ca="1" si="557"/>
        <v>0.55632527888322758</v>
      </c>
      <c r="K7167" s="7" t="str">
        <f t="shared" ca="1" si="555"/>
        <v>BLACK</v>
      </c>
      <c r="L7167" s="7" t="str">
        <f t="shared" ca="1" si="556"/>
        <v>LOSE</v>
      </c>
      <c r="M7167" s="8">
        <f t="shared" ca="1" si="558"/>
        <v>-1</v>
      </c>
      <c r="N7167" s="8">
        <f t="shared" ca="1" si="559"/>
        <v>-218</v>
      </c>
      <c r="O7167" s="32">
        <f ca="1">SUM(M$4:M7167)/I7167</f>
        <v>-3.0429927414852037E-2</v>
      </c>
      <c r="P7167" s="47">
        <f ca="1">_xlfn.VAR.P(M$4:M7167)</f>
        <v>0.99907401951752683</v>
      </c>
      <c r="Q7167" s="33">
        <f ca="1">COUNTIF(L$4:L7167, "WIN")/I7167</f>
        <v>0.48478503629257397</v>
      </c>
    </row>
    <row r="7168" spans="9:17" x14ac:dyDescent="0.25">
      <c r="I7168" s="5">
        <v>7165</v>
      </c>
      <c r="J7168" s="9">
        <f t="shared" ca="1" si="557"/>
        <v>0.86532588749123529</v>
      </c>
      <c r="K7168" s="7" t="str">
        <f t="shared" ca="1" si="555"/>
        <v>BLACK</v>
      </c>
      <c r="L7168" s="7" t="str">
        <f t="shared" ca="1" si="556"/>
        <v>LOSE</v>
      </c>
      <c r="M7168" s="8">
        <f t="shared" ca="1" si="558"/>
        <v>-1</v>
      </c>
      <c r="N7168" s="8">
        <f t="shared" ca="1" si="559"/>
        <v>-219</v>
      </c>
      <c r="O7168" s="32">
        <f ca="1">SUM(M$4:M7168)/I7168</f>
        <v>-3.0565247732030704E-2</v>
      </c>
      <c r="P7168" s="47">
        <f ca="1">_xlfn.VAR.P(M$4:M7168)</f>
        <v>0.99906576563107963</v>
      </c>
      <c r="Q7168" s="33">
        <f ca="1">COUNTIF(L$4:L7168, "WIN")/I7168</f>
        <v>0.48471737613398463</v>
      </c>
    </row>
    <row r="7169" spans="9:17" x14ac:dyDescent="0.25">
      <c r="I7169" s="5">
        <v>7166</v>
      </c>
      <c r="J7169" s="9">
        <f t="shared" ca="1" si="557"/>
        <v>0.75340447415529277</v>
      </c>
      <c r="K7169" s="7" t="str">
        <f t="shared" ca="1" si="555"/>
        <v>BLACK</v>
      </c>
      <c r="L7169" s="7" t="str">
        <f t="shared" ca="1" si="556"/>
        <v>LOSE</v>
      </c>
      <c r="M7169" s="8">
        <f t="shared" ca="1" si="558"/>
        <v>-1</v>
      </c>
      <c r="N7169" s="8">
        <f t="shared" ca="1" si="559"/>
        <v>-220</v>
      </c>
      <c r="O7169" s="32">
        <f ca="1">SUM(M$4:M7169)/I7169</f>
        <v>-3.0700530281886688E-2</v>
      </c>
      <c r="P7169" s="47">
        <f ca="1">_xlfn.VAR.P(M$4:M7169)</f>
        <v>0.99905747744041096</v>
      </c>
      <c r="Q7169" s="33">
        <f ca="1">COUNTIF(L$4:L7169, "WIN")/I7169</f>
        <v>0.48464973485905666</v>
      </c>
    </row>
    <row r="7170" spans="9:17" x14ac:dyDescent="0.25">
      <c r="I7170" s="5">
        <v>7167</v>
      </c>
      <c r="J7170" s="9">
        <f t="shared" ca="1" si="557"/>
        <v>0.46430523624091569</v>
      </c>
      <c r="K7170" s="7" t="str">
        <f t="shared" ca="1" si="555"/>
        <v>RED</v>
      </c>
      <c r="L7170" s="7" t="str">
        <f t="shared" ca="1" si="556"/>
        <v>WIN</v>
      </c>
      <c r="M7170" s="8">
        <f t="shared" ca="1" si="558"/>
        <v>1</v>
      </c>
      <c r="N7170" s="8">
        <f t="shared" ca="1" si="559"/>
        <v>-219</v>
      </c>
      <c r="O7170" s="32">
        <f ca="1">SUM(M$4:M7170)/I7170</f>
        <v>-3.0556718292172456E-2</v>
      </c>
      <c r="P7170" s="47">
        <f ca="1">_xlfn.VAR.P(M$4:M7170)</f>
        <v>0.99906628696721278</v>
      </c>
      <c r="Q7170" s="33">
        <f ca="1">COUNTIF(L$4:L7170, "WIN")/I7170</f>
        <v>0.48472164085391378</v>
      </c>
    </row>
    <row r="7171" spans="9:17" x14ac:dyDescent="0.25">
      <c r="I7171" s="5">
        <v>7168</v>
      </c>
      <c r="J7171" s="9">
        <f t="shared" ca="1" si="557"/>
        <v>0.59075908010700773</v>
      </c>
      <c r="K7171" s="7" t="str">
        <f t="shared" ca="1" si="555"/>
        <v>BLACK</v>
      </c>
      <c r="L7171" s="7" t="str">
        <f t="shared" ca="1" si="556"/>
        <v>LOSE</v>
      </c>
      <c r="M7171" s="8">
        <f t="shared" ca="1" si="558"/>
        <v>-1</v>
      </c>
      <c r="N7171" s="8">
        <f t="shared" ca="1" si="559"/>
        <v>-220</v>
      </c>
      <c r="O7171" s="32">
        <f ca="1">SUM(M$4:M7171)/I7171</f>
        <v>-3.0691964285714284E-2</v>
      </c>
      <c r="P7171" s="47">
        <f ca="1">_xlfn.VAR.P(M$4:M7171)</f>
        <v>0.99905800332828443</v>
      </c>
      <c r="Q7171" s="33">
        <f ca="1">COUNTIF(L$4:L7171, "WIN")/I7171</f>
        <v>0.48465401785714285</v>
      </c>
    </row>
    <row r="7172" spans="9:17" x14ac:dyDescent="0.25">
      <c r="I7172" s="5">
        <v>7169</v>
      </c>
      <c r="J7172" s="9">
        <f t="shared" ca="1" si="557"/>
        <v>0.58518158836027989</v>
      </c>
      <c r="K7172" s="7" t="str">
        <f t="shared" ref="K7172:K7235" ca="1" si="560">IF($J7172 &gt;= $D$7, "GREEN", IF($J7172 &gt;= $D$6, "BLACK", "RED"))</f>
        <v>BLACK</v>
      </c>
      <c r="L7172" s="7" t="str">
        <f t="shared" ref="L7172:L7235" ca="1" si="561">IF($K7172 = "RED", "WIN", "LOSE")</f>
        <v>LOSE</v>
      </c>
      <c r="M7172" s="8">
        <f t="shared" ca="1" si="558"/>
        <v>-1</v>
      </c>
      <c r="N7172" s="8">
        <f t="shared" ca="1" si="559"/>
        <v>-221</v>
      </c>
      <c r="O7172" s="32">
        <f ca="1">SUM(M$4:M7172)/I7172</f>
        <v>-3.082717254847259E-2</v>
      </c>
      <c r="P7172" s="47">
        <f ca="1">_xlfn.VAR.P(M$4:M7172)</f>
        <v>0.9990496854326667</v>
      </c>
      <c r="Q7172" s="33">
        <f ca="1">COUNTIF(L$4:L7172, "WIN")/I7172</f>
        <v>0.48458641372576372</v>
      </c>
    </row>
    <row r="7173" spans="9:17" x14ac:dyDescent="0.25">
      <c r="I7173" s="5">
        <v>7170</v>
      </c>
      <c r="J7173" s="9">
        <f t="shared" ca="1" si="557"/>
        <v>0.14755876494570375</v>
      </c>
      <c r="K7173" s="7" t="str">
        <f t="shared" ca="1" si="560"/>
        <v>RED</v>
      </c>
      <c r="L7173" s="7" t="str">
        <f t="shared" ca="1" si="561"/>
        <v>WIN</v>
      </c>
      <c r="M7173" s="8">
        <f t="shared" ca="1" si="558"/>
        <v>1</v>
      </c>
      <c r="N7173" s="8">
        <f t="shared" ca="1" si="559"/>
        <v>-220</v>
      </c>
      <c r="O7173" s="32">
        <f ca="1">SUM(M$4:M7173)/I7173</f>
        <v>-3.0683403068340307E-2</v>
      </c>
      <c r="P7173" s="47">
        <f ca="1">_xlfn.VAR.P(M$4:M7173)</f>
        <v>0.99905852877614576</v>
      </c>
      <c r="Q7173" s="33">
        <f ca="1">COUNTIF(L$4:L7173, "WIN")/I7173</f>
        <v>0.48465829846582986</v>
      </c>
    </row>
    <row r="7174" spans="9:17" x14ac:dyDescent="0.25">
      <c r="I7174" s="5">
        <v>7171</v>
      </c>
      <c r="J7174" s="9">
        <f t="shared" ref="J7174:J7237" ca="1" si="562">RAND()</f>
        <v>0.83182550807890432</v>
      </c>
      <c r="K7174" s="7" t="str">
        <f t="shared" ca="1" si="560"/>
        <v>BLACK</v>
      </c>
      <c r="L7174" s="7" t="str">
        <f t="shared" ca="1" si="561"/>
        <v>LOSE</v>
      </c>
      <c r="M7174" s="8">
        <f t="shared" ref="M7174:M7237" ca="1" si="563">IF($L7174 = "WIN", 1, -1)</f>
        <v>-1</v>
      </c>
      <c r="N7174" s="8">
        <f t="shared" ref="N7174:N7237" ca="1" si="564">N7173+M7174</f>
        <v>-221</v>
      </c>
      <c r="O7174" s="32">
        <f ca="1">SUM(M$4:M7174)/I7174</f>
        <v>-3.0818574815228001E-2</v>
      </c>
      <c r="P7174" s="47">
        <f ca="1">_xlfn.VAR.P(M$4:M7174)</f>
        <v>0.99905021544635819</v>
      </c>
      <c r="Q7174" s="33">
        <f ca="1">COUNTIF(L$4:L7174, "WIN")/I7174</f>
        <v>0.48459071259238601</v>
      </c>
    </row>
    <row r="7175" spans="9:17" x14ac:dyDescent="0.25">
      <c r="I7175" s="5">
        <v>7172</v>
      </c>
      <c r="J7175" s="9">
        <f t="shared" ca="1" si="562"/>
        <v>0.70667116961420728</v>
      </c>
      <c r="K7175" s="7" t="str">
        <f t="shared" ca="1" si="560"/>
        <v>BLACK</v>
      </c>
      <c r="L7175" s="7" t="str">
        <f t="shared" ca="1" si="561"/>
        <v>LOSE</v>
      </c>
      <c r="M7175" s="8">
        <f t="shared" ca="1" si="563"/>
        <v>-1</v>
      </c>
      <c r="N7175" s="8">
        <f t="shared" ca="1" si="564"/>
        <v>-222</v>
      </c>
      <c r="O7175" s="32">
        <f ca="1">SUM(M$4:M7175)/I7175</f>
        <v>-3.0953708867819299E-2</v>
      </c>
      <c r="P7175" s="47">
        <f ca="1">_xlfn.VAR.P(M$4:M7175)</f>
        <v>0.9990418679073263</v>
      </c>
      <c r="Q7175" s="33">
        <f ca="1">COUNTIF(L$4:L7175, "WIN")/I7175</f>
        <v>0.48452314556609033</v>
      </c>
    </row>
    <row r="7176" spans="9:17" x14ac:dyDescent="0.25">
      <c r="I7176" s="5">
        <v>7173</v>
      </c>
      <c r="J7176" s="9">
        <f t="shared" ca="1" si="562"/>
        <v>0.87016635313446378</v>
      </c>
      <c r="K7176" s="7" t="str">
        <f t="shared" ca="1" si="560"/>
        <v>BLACK</v>
      </c>
      <c r="L7176" s="7" t="str">
        <f t="shared" ca="1" si="561"/>
        <v>LOSE</v>
      </c>
      <c r="M7176" s="8">
        <f t="shared" ca="1" si="563"/>
        <v>-1</v>
      </c>
      <c r="N7176" s="8">
        <f t="shared" ca="1" si="564"/>
        <v>-223</v>
      </c>
      <c r="O7176" s="32">
        <f ca="1">SUM(M$4:M7176)/I7176</f>
        <v>-3.1088805241879271E-2</v>
      </c>
      <c r="P7176" s="47">
        <f ca="1">_xlfn.VAR.P(M$4:M7176)</f>
        <v>0.99903348618863252</v>
      </c>
      <c r="Q7176" s="33">
        <f ca="1">COUNTIF(L$4:L7176, "WIN")/I7176</f>
        <v>0.48445559737906035</v>
      </c>
    </row>
    <row r="7177" spans="9:17" x14ac:dyDescent="0.25">
      <c r="I7177" s="5">
        <v>7174</v>
      </c>
      <c r="J7177" s="9">
        <f t="shared" ca="1" si="562"/>
        <v>0.62687335595269045</v>
      </c>
      <c r="K7177" s="7" t="str">
        <f t="shared" ca="1" si="560"/>
        <v>BLACK</v>
      </c>
      <c r="L7177" s="7" t="str">
        <f t="shared" ca="1" si="561"/>
        <v>LOSE</v>
      </c>
      <c r="M7177" s="8">
        <f t="shared" ca="1" si="563"/>
        <v>-1</v>
      </c>
      <c r="N7177" s="8">
        <f t="shared" ca="1" si="564"/>
        <v>-224</v>
      </c>
      <c r="O7177" s="32">
        <f ca="1">SUM(M$4:M7177)/I7177</f>
        <v>-3.1223863953164205E-2</v>
      </c>
      <c r="P7177" s="47">
        <f ca="1">_xlfn.VAR.P(M$4:M7177)</f>
        <v>0.99902507031983434</v>
      </c>
      <c r="Q7177" s="33">
        <f ca="1">COUNTIF(L$4:L7177, "WIN")/I7177</f>
        <v>0.48438806802341788</v>
      </c>
    </row>
    <row r="7178" spans="9:17" x14ac:dyDescent="0.25">
      <c r="I7178" s="5">
        <v>7175</v>
      </c>
      <c r="J7178" s="9">
        <f t="shared" ca="1" si="562"/>
        <v>0.99042207919920267</v>
      </c>
      <c r="K7178" s="7" t="str">
        <f t="shared" ca="1" si="560"/>
        <v>GREEN</v>
      </c>
      <c r="L7178" s="7" t="str">
        <f t="shared" ca="1" si="561"/>
        <v>LOSE</v>
      </c>
      <c r="M7178" s="8">
        <f t="shared" ca="1" si="563"/>
        <v>-1</v>
      </c>
      <c r="N7178" s="8">
        <f t="shared" ca="1" si="564"/>
        <v>-225</v>
      </c>
      <c r="O7178" s="32">
        <f ca="1">SUM(M$4:M7178)/I7178</f>
        <v>-3.1358885017421602E-2</v>
      </c>
      <c r="P7178" s="47">
        <f ca="1">_xlfn.VAR.P(M$4:M7178)</f>
        <v>0.99901662033046412</v>
      </c>
      <c r="Q7178" s="33">
        <f ca="1">COUNTIF(L$4:L7178, "WIN")/I7178</f>
        <v>0.48432055749128922</v>
      </c>
    </row>
    <row r="7179" spans="9:17" x14ac:dyDescent="0.25">
      <c r="I7179" s="5">
        <v>7176</v>
      </c>
      <c r="J7179" s="9">
        <f t="shared" ca="1" si="562"/>
        <v>0.73296181694264373</v>
      </c>
      <c r="K7179" s="7" t="str">
        <f t="shared" ca="1" si="560"/>
        <v>BLACK</v>
      </c>
      <c r="L7179" s="7" t="str">
        <f t="shared" ca="1" si="561"/>
        <v>LOSE</v>
      </c>
      <c r="M7179" s="8">
        <f t="shared" ca="1" si="563"/>
        <v>-1</v>
      </c>
      <c r="N7179" s="8">
        <f t="shared" ca="1" si="564"/>
        <v>-226</v>
      </c>
      <c r="O7179" s="32">
        <f ca="1">SUM(M$4:M7179)/I7179</f>
        <v>-3.1493868450390192E-2</v>
      </c>
      <c r="P7179" s="47">
        <f ca="1">_xlfn.VAR.P(M$4:M7179)</f>
        <v>0.99900813625002949</v>
      </c>
      <c r="Q7179" s="33">
        <f ca="1">COUNTIF(L$4:L7179, "WIN")/I7179</f>
        <v>0.48425306577480492</v>
      </c>
    </row>
    <row r="7180" spans="9:17" x14ac:dyDescent="0.25">
      <c r="I7180" s="5">
        <v>7177</v>
      </c>
      <c r="J7180" s="9">
        <f t="shared" ca="1" si="562"/>
        <v>0.61351037394481223</v>
      </c>
      <c r="K7180" s="7" t="str">
        <f t="shared" ca="1" si="560"/>
        <v>BLACK</v>
      </c>
      <c r="L7180" s="7" t="str">
        <f t="shared" ca="1" si="561"/>
        <v>LOSE</v>
      </c>
      <c r="M7180" s="8">
        <f t="shared" ca="1" si="563"/>
        <v>-1</v>
      </c>
      <c r="N7180" s="8">
        <f t="shared" ca="1" si="564"/>
        <v>-227</v>
      </c>
      <c r="O7180" s="32">
        <f ca="1">SUM(M$4:M7180)/I7180</f>
        <v>-3.1628814267799919E-2</v>
      </c>
      <c r="P7180" s="47">
        <f ca="1">_xlfn.VAR.P(M$4:M7180)</f>
        <v>0.99899961810801297</v>
      </c>
      <c r="Q7180" s="33">
        <f ca="1">COUNTIF(L$4:L7180, "WIN")/I7180</f>
        <v>0.48418559286610002</v>
      </c>
    </row>
    <row r="7181" spans="9:17" x14ac:dyDescent="0.25">
      <c r="I7181" s="5">
        <v>7178</v>
      </c>
      <c r="J7181" s="9">
        <f t="shared" ca="1" si="562"/>
        <v>0.77601897439346557</v>
      </c>
      <c r="K7181" s="7" t="str">
        <f t="shared" ca="1" si="560"/>
        <v>BLACK</v>
      </c>
      <c r="L7181" s="7" t="str">
        <f t="shared" ca="1" si="561"/>
        <v>LOSE</v>
      </c>
      <c r="M7181" s="8">
        <f t="shared" ca="1" si="563"/>
        <v>-1</v>
      </c>
      <c r="N7181" s="8">
        <f t="shared" ca="1" si="564"/>
        <v>-228</v>
      </c>
      <c r="O7181" s="32">
        <f ca="1">SUM(M$4:M7181)/I7181</f>
        <v>-3.1763722485371973E-2</v>
      </c>
      <c r="P7181" s="47">
        <f ca="1">_xlfn.VAR.P(M$4:M7181)</f>
        <v>0.99899106593387232</v>
      </c>
      <c r="Q7181" s="33">
        <f ca="1">COUNTIF(L$4:L7181, "WIN")/I7181</f>
        <v>0.48411813875731402</v>
      </c>
    </row>
    <row r="7182" spans="9:17" x14ac:dyDescent="0.25">
      <c r="I7182" s="5">
        <v>7179</v>
      </c>
      <c r="J7182" s="9">
        <f t="shared" ca="1" si="562"/>
        <v>5.1385044439999472E-2</v>
      </c>
      <c r="K7182" s="7" t="str">
        <f t="shared" ca="1" si="560"/>
        <v>RED</v>
      </c>
      <c r="L7182" s="7" t="str">
        <f t="shared" ca="1" si="561"/>
        <v>WIN</v>
      </c>
      <c r="M7182" s="8">
        <f t="shared" ca="1" si="563"/>
        <v>1</v>
      </c>
      <c r="N7182" s="8">
        <f t="shared" ca="1" si="564"/>
        <v>-227</v>
      </c>
      <c r="O7182" s="32">
        <f ca="1">SUM(M$4:M7182)/I7182</f>
        <v>-3.162000278590333E-2</v>
      </c>
      <c r="P7182" s="47">
        <f ca="1">_xlfn.VAR.P(M$4:M7182)</f>
        <v>0.99900017542381947</v>
      </c>
      <c r="Q7182" s="33">
        <f ca="1">COUNTIF(L$4:L7182, "WIN")/I7182</f>
        <v>0.48418999860704831</v>
      </c>
    </row>
    <row r="7183" spans="9:17" x14ac:dyDescent="0.25">
      <c r="I7183" s="5">
        <v>7180</v>
      </c>
      <c r="J7183" s="9">
        <f t="shared" ca="1" si="562"/>
        <v>0.43176155973251595</v>
      </c>
      <c r="K7183" s="7" t="str">
        <f t="shared" ca="1" si="560"/>
        <v>RED</v>
      </c>
      <c r="L7183" s="7" t="str">
        <f t="shared" ca="1" si="561"/>
        <v>WIN</v>
      </c>
      <c r="M7183" s="8">
        <f t="shared" ca="1" si="563"/>
        <v>1</v>
      </c>
      <c r="N7183" s="8">
        <f t="shared" ca="1" si="564"/>
        <v>-226</v>
      </c>
      <c r="O7183" s="32">
        <f ca="1">SUM(M$4:M7183)/I7183</f>
        <v>-3.1476323119777161E-2</v>
      </c>
      <c r="P7183" s="47">
        <f ca="1">_xlfn.VAR.P(M$4:M7183)</f>
        <v>0.99900924108285938</v>
      </c>
      <c r="Q7183" s="33">
        <f ca="1">COUNTIF(L$4:L7183, "WIN")/I7183</f>
        <v>0.48426183844011145</v>
      </c>
    </row>
    <row r="7184" spans="9:17" x14ac:dyDescent="0.25">
      <c r="I7184" s="5">
        <v>7181</v>
      </c>
      <c r="J7184" s="9">
        <f t="shared" ca="1" si="562"/>
        <v>0.19422015672825743</v>
      </c>
      <c r="K7184" s="7" t="str">
        <f t="shared" ca="1" si="560"/>
        <v>RED</v>
      </c>
      <c r="L7184" s="7" t="str">
        <f t="shared" ca="1" si="561"/>
        <v>WIN</v>
      </c>
      <c r="M7184" s="8">
        <f t="shared" ca="1" si="563"/>
        <v>1</v>
      </c>
      <c r="N7184" s="8">
        <f t="shared" ca="1" si="564"/>
        <v>-225</v>
      </c>
      <c r="O7184" s="32">
        <f ca="1">SUM(M$4:M7184)/I7184</f>
        <v>-3.1332683470268761E-2</v>
      </c>
      <c r="P7184" s="47">
        <f ca="1">_xlfn.VAR.P(M$4:M7184)</f>
        <v>0.99901826294655194</v>
      </c>
      <c r="Q7184" s="33">
        <f ca="1">COUNTIF(L$4:L7184, "WIN")/I7184</f>
        <v>0.48433365826486563</v>
      </c>
    </row>
    <row r="7185" spans="9:17" x14ac:dyDescent="0.25">
      <c r="I7185" s="5">
        <v>7182</v>
      </c>
      <c r="J7185" s="9">
        <f t="shared" ca="1" si="562"/>
        <v>0.92485825623935625</v>
      </c>
      <c r="K7185" s="7" t="str">
        <f t="shared" ca="1" si="560"/>
        <v>BLACK</v>
      </c>
      <c r="L7185" s="7" t="str">
        <f t="shared" ca="1" si="561"/>
        <v>LOSE</v>
      </c>
      <c r="M7185" s="8">
        <f t="shared" ca="1" si="563"/>
        <v>-1</v>
      </c>
      <c r="N7185" s="8">
        <f t="shared" ca="1" si="564"/>
        <v>-226</v>
      </c>
      <c r="O7185" s="32">
        <f ca="1">SUM(M$4:M7185)/I7185</f>
        <v>-3.1467557783347255E-2</v>
      </c>
      <c r="P7185" s="47">
        <f ca="1">_xlfn.VAR.P(M$4:M7185)</f>
        <v>0.99900979280715174</v>
      </c>
      <c r="Q7185" s="33">
        <f ca="1">COUNTIF(L$4:L7185, "WIN")/I7185</f>
        <v>0.48426622110832634</v>
      </c>
    </row>
    <row r="7186" spans="9:17" x14ac:dyDescent="0.25">
      <c r="I7186" s="5">
        <v>7183</v>
      </c>
      <c r="J7186" s="9">
        <f t="shared" ca="1" si="562"/>
        <v>0.10544207521282745</v>
      </c>
      <c r="K7186" s="7" t="str">
        <f t="shared" ca="1" si="560"/>
        <v>RED</v>
      </c>
      <c r="L7186" s="7" t="str">
        <f t="shared" ca="1" si="561"/>
        <v>WIN</v>
      </c>
      <c r="M7186" s="8">
        <f t="shared" ca="1" si="563"/>
        <v>1</v>
      </c>
      <c r="N7186" s="8">
        <f t="shared" ca="1" si="564"/>
        <v>-225</v>
      </c>
      <c r="O7186" s="32">
        <f ca="1">SUM(M$4:M7186)/I7186</f>
        <v>-3.1323959348461647E-2</v>
      </c>
      <c r="P7186" s="47">
        <f ca="1">_xlfn.VAR.P(M$4:M7186)</f>
        <v>0.99901880957073597</v>
      </c>
      <c r="Q7186" s="33">
        <f ca="1">COUNTIF(L$4:L7186, "WIN")/I7186</f>
        <v>0.48433802032576917</v>
      </c>
    </row>
    <row r="7187" spans="9:17" x14ac:dyDescent="0.25">
      <c r="I7187" s="5">
        <v>7184</v>
      </c>
      <c r="J7187" s="9">
        <f t="shared" ca="1" si="562"/>
        <v>0.43805322489958887</v>
      </c>
      <c r="K7187" s="7" t="str">
        <f t="shared" ca="1" si="560"/>
        <v>RED</v>
      </c>
      <c r="L7187" s="7" t="str">
        <f t="shared" ca="1" si="561"/>
        <v>WIN</v>
      </c>
      <c r="M7187" s="8">
        <f t="shared" ca="1" si="563"/>
        <v>1</v>
      </c>
      <c r="N7187" s="8">
        <f t="shared" ca="1" si="564"/>
        <v>-224</v>
      </c>
      <c r="O7187" s="32">
        <f ca="1">SUM(M$4:M7187)/I7187</f>
        <v>-3.1180400890868598E-2</v>
      </c>
      <c r="P7187" s="47">
        <f ca="1">_xlfn.VAR.P(M$4:M7187)</f>
        <v>0.99902778260028469</v>
      </c>
      <c r="Q7187" s="33">
        <f ca="1">COUNTIF(L$4:L7187, "WIN")/I7187</f>
        <v>0.4844097995545657</v>
      </c>
    </row>
    <row r="7188" spans="9:17" x14ac:dyDescent="0.25">
      <c r="I7188" s="5">
        <v>7185</v>
      </c>
      <c r="J7188" s="9">
        <f t="shared" ca="1" si="562"/>
        <v>0.49009823075588999</v>
      </c>
      <c r="K7188" s="7" t="str">
        <f t="shared" ca="1" si="560"/>
        <v>BLACK</v>
      </c>
      <c r="L7188" s="7" t="str">
        <f t="shared" ca="1" si="561"/>
        <v>LOSE</v>
      </c>
      <c r="M7188" s="8">
        <f t="shared" ca="1" si="563"/>
        <v>-1</v>
      </c>
      <c r="N7188" s="8">
        <f t="shared" ca="1" si="564"/>
        <v>-225</v>
      </c>
      <c r="O7188" s="32">
        <f ca="1">SUM(M$4:M7188)/I7188</f>
        <v>-3.1315240083507306E-2</v>
      </c>
      <c r="P7188" s="47">
        <f ca="1">_xlfn.VAR.P(M$4:M7188)</f>
        <v>0.9990193557385123</v>
      </c>
      <c r="Q7188" s="33">
        <f ca="1">COUNTIF(L$4:L7188, "WIN")/I7188</f>
        <v>0.48434237995824636</v>
      </c>
    </row>
    <row r="7189" spans="9:17" x14ac:dyDescent="0.25">
      <c r="I7189" s="5">
        <v>7186</v>
      </c>
      <c r="J7189" s="9">
        <f t="shared" ca="1" si="562"/>
        <v>0.46992550175207715</v>
      </c>
      <c r="K7189" s="7" t="str">
        <f t="shared" ca="1" si="560"/>
        <v>RED</v>
      </c>
      <c r="L7189" s="7" t="str">
        <f t="shared" ca="1" si="561"/>
        <v>WIN</v>
      </c>
      <c r="M7189" s="8">
        <f t="shared" ca="1" si="563"/>
        <v>1</v>
      </c>
      <c r="N7189" s="8">
        <f t="shared" ca="1" si="564"/>
        <v>-224</v>
      </c>
      <c r="O7189" s="32">
        <f ca="1">SUM(M$4:M7189)/I7189</f>
        <v>-3.1171722794322294E-2</v>
      </c>
      <c r="P7189" s="47">
        <f ca="1">_xlfn.VAR.P(M$4:M7189)</f>
        <v>0.99902832369803396</v>
      </c>
      <c r="Q7189" s="33">
        <f ca="1">COUNTIF(L$4:L7189, "WIN")/I7189</f>
        <v>0.48441413860283883</v>
      </c>
    </row>
    <row r="7190" spans="9:17" x14ac:dyDescent="0.25">
      <c r="I7190" s="5">
        <v>7187</v>
      </c>
      <c r="J7190" s="9">
        <f t="shared" ca="1" si="562"/>
        <v>0.61376941141319596</v>
      </c>
      <c r="K7190" s="7" t="str">
        <f t="shared" ca="1" si="560"/>
        <v>BLACK</v>
      </c>
      <c r="L7190" s="7" t="str">
        <f t="shared" ca="1" si="561"/>
        <v>LOSE</v>
      </c>
      <c r="M7190" s="8">
        <f t="shared" ca="1" si="563"/>
        <v>-1</v>
      </c>
      <c r="N7190" s="8">
        <f t="shared" ca="1" si="564"/>
        <v>-225</v>
      </c>
      <c r="O7190" s="32">
        <f ca="1">SUM(M$4:M7190)/I7190</f>
        <v>-3.1306525671351053E-2</v>
      </c>
      <c r="P7190" s="47">
        <f ca="1">_xlfn.VAR.P(M$4:M7190)</f>
        <v>0.99901990145038899</v>
      </c>
      <c r="Q7190" s="33">
        <f ca="1">COUNTIF(L$4:L7190, "WIN")/I7190</f>
        <v>0.48434673716432447</v>
      </c>
    </row>
    <row r="7191" spans="9:17" x14ac:dyDescent="0.25">
      <c r="I7191" s="5">
        <v>7188</v>
      </c>
      <c r="J7191" s="9">
        <f t="shared" ca="1" si="562"/>
        <v>0.12662292274570008</v>
      </c>
      <c r="K7191" s="7" t="str">
        <f t="shared" ca="1" si="560"/>
        <v>RED</v>
      </c>
      <c r="L7191" s="7" t="str">
        <f t="shared" ca="1" si="561"/>
        <v>WIN</v>
      </c>
      <c r="M7191" s="8">
        <f t="shared" ca="1" si="563"/>
        <v>1</v>
      </c>
      <c r="N7191" s="8">
        <f t="shared" ca="1" si="564"/>
        <v>-224</v>
      </c>
      <c r="O7191" s="32">
        <f ca="1">SUM(M$4:M7191)/I7191</f>
        <v>-3.1163049526989426E-2</v>
      </c>
      <c r="P7191" s="47">
        <f ca="1">_xlfn.VAR.P(M$4:M7191)</f>
        <v>0.99902886434417837</v>
      </c>
      <c r="Q7191" s="33">
        <f ca="1">COUNTIF(L$4:L7191, "WIN")/I7191</f>
        <v>0.48441847523650527</v>
      </c>
    </row>
    <row r="7192" spans="9:17" x14ac:dyDescent="0.25">
      <c r="I7192" s="5">
        <v>7189</v>
      </c>
      <c r="J7192" s="9">
        <f t="shared" ca="1" si="562"/>
        <v>0.64019501390351996</v>
      </c>
      <c r="K7192" s="7" t="str">
        <f t="shared" ca="1" si="560"/>
        <v>BLACK</v>
      </c>
      <c r="L7192" s="7" t="str">
        <f t="shared" ca="1" si="561"/>
        <v>LOSE</v>
      </c>
      <c r="M7192" s="8">
        <f t="shared" ca="1" si="563"/>
        <v>-1</v>
      </c>
      <c r="N7192" s="8">
        <f t="shared" ca="1" si="564"/>
        <v>-225</v>
      </c>
      <c r="O7192" s="32">
        <f ca="1">SUM(M$4:M7192)/I7192</f>
        <v>-3.1297816107942689E-2</v>
      </c>
      <c r="P7192" s="47">
        <f ca="1">_xlfn.VAR.P(M$4:M7192)</f>
        <v>0.9990204467068734</v>
      </c>
      <c r="Q7192" s="33">
        <f ca="1">COUNTIF(L$4:L7192, "WIN")/I7192</f>
        <v>0.48435109194602866</v>
      </c>
    </row>
    <row r="7193" spans="9:17" x14ac:dyDescent="0.25">
      <c r="I7193" s="5">
        <v>7190</v>
      </c>
      <c r="J7193" s="9">
        <f t="shared" ca="1" si="562"/>
        <v>0.61700384544023279</v>
      </c>
      <c r="K7193" s="7" t="str">
        <f t="shared" ca="1" si="560"/>
        <v>BLACK</v>
      </c>
      <c r="L7193" s="7" t="str">
        <f t="shared" ca="1" si="561"/>
        <v>LOSE</v>
      </c>
      <c r="M7193" s="8">
        <f t="shared" ca="1" si="563"/>
        <v>-1</v>
      </c>
      <c r="N7193" s="8">
        <f t="shared" ca="1" si="564"/>
        <v>-226</v>
      </c>
      <c r="O7193" s="32">
        <f ca="1">SUM(M$4:M7193)/I7193</f>
        <v>-3.1432545201668986E-2</v>
      </c>
      <c r="P7193" s="47">
        <f ca="1">_xlfn.VAR.P(M$4:M7193)</f>
        <v>0.999011995102145</v>
      </c>
      <c r="Q7193" s="33">
        <f ca="1">COUNTIF(L$4:L7193, "WIN")/I7193</f>
        <v>0.48428372739916553</v>
      </c>
    </row>
    <row r="7194" spans="9:17" x14ac:dyDescent="0.25">
      <c r="I7194" s="5">
        <v>7191</v>
      </c>
      <c r="J7194" s="9">
        <f t="shared" ca="1" si="562"/>
        <v>0.9002279005029955</v>
      </c>
      <c r="K7194" s="7" t="str">
        <f t="shared" ca="1" si="560"/>
        <v>BLACK</v>
      </c>
      <c r="L7194" s="7" t="str">
        <f t="shared" ca="1" si="561"/>
        <v>LOSE</v>
      </c>
      <c r="M7194" s="8">
        <f t="shared" ca="1" si="563"/>
        <v>-1</v>
      </c>
      <c r="N7194" s="8">
        <f t="shared" ca="1" si="564"/>
        <v>-227</v>
      </c>
      <c r="O7194" s="32">
        <f ca="1">SUM(M$4:M7194)/I7194</f>
        <v>-3.1567236823807535E-2</v>
      </c>
      <c r="P7194" s="47">
        <f ca="1">_xlfn.VAR.P(M$4:M7194)</f>
        <v>0.99900350955930961</v>
      </c>
      <c r="Q7194" s="33">
        <f ca="1">COUNTIF(L$4:L7194, "WIN")/I7194</f>
        <v>0.48421638158809621</v>
      </c>
    </row>
    <row r="7195" spans="9:17" x14ac:dyDescent="0.25">
      <c r="I7195" s="5">
        <v>7192</v>
      </c>
      <c r="J7195" s="9">
        <f t="shared" ca="1" si="562"/>
        <v>0.58195589195694908</v>
      </c>
      <c r="K7195" s="7" t="str">
        <f t="shared" ca="1" si="560"/>
        <v>BLACK</v>
      </c>
      <c r="L7195" s="7" t="str">
        <f t="shared" ca="1" si="561"/>
        <v>LOSE</v>
      </c>
      <c r="M7195" s="8">
        <f t="shared" ca="1" si="563"/>
        <v>-1</v>
      </c>
      <c r="N7195" s="8">
        <f t="shared" ca="1" si="564"/>
        <v>-228</v>
      </c>
      <c r="O7195" s="32">
        <f ca="1">SUM(M$4:M7195)/I7195</f>
        <v>-3.1701890989988879E-2</v>
      </c>
      <c r="P7195" s="47">
        <f ca="1">_xlfn.VAR.P(M$4:M7195)</f>
        <v>0.99899499010765891</v>
      </c>
      <c r="Q7195" s="33">
        <f ca="1">COUNTIF(L$4:L7195, "WIN")/I7195</f>
        <v>0.48414905450500556</v>
      </c>
    </row>
    <row r="7196" spans="9:17" x14ac:dyDescent="0.25">
      <c r="I7196" s="5">
        <v>7193</v>
      </c>
      <c r="J7196" s="9">
        <f t="shared" ca="1" si="562"/>
        <v>0.1875598269636487</v>
      </c>
      <c r="K7196" s="7" t="str">
        <f t="shared" ca="1" si="560"/>
        <v>RED</v>
      </c>
      <c r="L7196" s="7" t="str">
        <f t="shared" ca="1" si="561"/>
        <v>WIN</v>
      </c>
      <c r="M7196" s="8">
        <f t="shared" ca="1" si="563"/>
        <v>1</v>
      </c>
      <c r="N7196" s="8">
        <f t="shared" ca="1" si="564"/>
        <v>-227</v>
      </c>
      <c r="O7196" s="32">
        <f ca="1">SUM(M$4:M7196)/I7196</f>
        <v>-3.155845961351314E-2</v>
      </c>
      <c r="P7196" s="47">
        <f ca="1">_xlfn.VAR.P(M$4:M7196)</f>
        <v>0.99900406362682226</v>
      </c>
      <c r="Q7196" s="33">
        <f ca="1">COUNTIF(L$4:L7196, "WIN")/I7196</f>
        <v>0.48422077019324344</v>
      </c>
    </row>
    <row r="7197" spans="9:17" x14ac:dyDescent="0.25">
      <c r="I7197" s="5">
        <v>7194</v>
      </c>
      <c r="J7197" s="9">
        <f t="shared" ca="1" si="562"/>
        <v>0.76552429497522279</v>
      </c>
      <c r="K7197" s="7" t="str">
        <f t="shared" ca="1" si="560"/>
        <v>BLACK</v>
      </c>
      <c r="L7197" s="7" t="str">
        <f t="shared" ca="1" si="561"/>
        <v>LOSE</v>
      </c>
      <c r="M7197" s="8">
        <f t="shared" ca="1" si="563"/>
        <v>-1</v>
      </c>
      <c r="N7197" s="8">
        <f t="shared" ca="1" si="564"/>
        <v>-228</v>
      </c>
      <c r="O7197" s="32">
        <f ca="1">SUM(M$4:M7197)/I7197</f>
        <v>-3.1693077564637198E-2</v>
      </c>
      <c r="P7197" s="47">
        <f ca="1">_xlfn.VAR.P(M$4:M7197)</f>
        <v>0.99899554883448194</v>
      </c>
      <c r="Q7197" s="33">
        <f ca="1">COUNTIF(L$4:L7197, "WIN")/I7197</f>
        <v>0.48415346121768138</v>
      </c>
    </row>
    <row r="7198" spans="9:17" x14ac:dyDescent="0.25">
      <c r="I7198" s="5">
        <v>7195</v>
      </c>
      <c r="J7198" s="9">
        <f t="shared" ca="1" si="562"/>
        <v>0.9721560598192166</v>
      </c>
      <c r="K7198" s="7" t="str">
        <f t="shared" ca="1" si="560"/>
        <v>BLACK</v>
      </c>
      <c r="L7198" s="7" t="str">
        <f t="shared" ca="1" si="561"/>
        <v>LOSE</v>
      </c>
      <c r="M7198" s="8">
        <f t="shared" ca="1" si="563"/>
        <v>-1</v>
      </c>
      <c r="N7198" s="8">
        <f t="shared" ca="1" si="564"/>
        <v>-229</v>
      </c>
      <c r="O7198" s="32">
        <f ca="1">SUM(M$4:M7198)/I7198</f>
        <v>-3.1827658095899929E-2</v>
      </c>
      <c r="P7198" s="47">
        <f ca="1">_xlfn.VAR.P(M$4:M7198)</f>
        <v>0.99898700018013054</v>
      </c>
      <c r="Q7198" s="33">
        <f ca="1">COUNTIF(L$4:L7198, "WIN")/I7198</f>
        <v>0.48408617095205003</v>
      </c>
    </row>
    <row r="7199" spans="9:17" x14ac:dyDescent="0.25">
      <c r="I7199" s="5">
        <v>7196</v>
      </c>
      <c r="J7199" s="9">
        <f t="shared" ca="1" si="562"/>
        <v>0.39008923902001469</v>
      </c>
      <c r="K7199" s="7" t="str">
        <f t="shared" ca="1" si="560"/>
        <v>RED</v>
      </c>
      <c r="L7199" s="7" t="str">
        <f t="shared" ca="1" si="561"/>
        <v>WIN</v>
      </c>
      <c r="M7199" s="8">
        <f t="shared" ca="1" si="563"/>
        <v>1</v>
      </c>
      <c r="N7199" s="8">
        <f t="shared" ca="1" si="564"/>
        <v>-228</v>
      </c>
      <c r="O7199" s="32">
        <f ca="1">SUM(M$4:M7199)/I7199</f>
        <v>-3.168426903835464E-2</v>
      </c>
      <c r="P7199" s="47">
        <f ca="1">_xlfn.VAR.P(M$4:M7199)</f>
        <v>0.99899610709550513</v>
      </c>
      <c r="Q7199" s="33">
        <f ca="1">COUNTIF(L$4:L7199, "WIN")/I7199</f>
        <v>0.48415786548082268</v>
      </c>
    </row>
    <row r="7200" spans="9:17" x14ac:dyDescent="0.25">
      <c r="I7200" s="5">
        <v>7197</v>
      </c>
      <c r="J7200" s="9">
        <f t="shared" ca="1" si="562"/>
        <v>0.10541228360248645</v>
      </c>
      <c r="K7200" s="7" t="str">
        <f t="shared" ca="1" si="560"/>
        <v>RED</v>
      </c>
      <c r="L7200" s="7" t="str">
        <f t="shared" ca="1" si="561"/>
        <v>WIN</v>
      </c>
      <c r="M7200" s="8">
        <f t="shared" ca="1" si="563"/>
        <v>1</v>
      </c>
      <c r="N7200" s="8">
        <f t="shared" ca="1" si="564"/>
        <v>-227</v>
      </c>
      <c r="O7200" s="32">
        <f ca="1">SUM(M$4:M7200)/I7200</f>
        <v>-3.1540919827705988E-2</v>
      </c>
      <c r="P7200" s="47">
        <f ca="1">_xlfn.VAR.P(M$4:M7200)</f>
        <v>0.99900517037642222</v>
      </c>
      <c r="Q7200" s="33">
        <f ca="1">COUNTIF(L$4:L7200, "WIN")/I7200</f>
        <v>0.48422954008614699</v>
      </c>
    </row>
    <row r="7201" spans="9:17" x14ac:dyDescent="0.25">
      <c r="I7201" s="5">
        <v>7198</v>
      </c>
      <c r="J7201" s="9">
        <f t="shared" ca="1" si="562"/>
        <v>0.42932437386507105</v>
      </c>
      <c r="K7201" s="7" t="str">
        <f t="shared" ca="1" si="560"/>
        <v>RED</v>
      </c>
      <c r="L7201" s="7" t="str">
        <f t="shared" ca="1" si="561"/>
        <v>WIN</v>
      </c>
      <c r="M7201" s="8">
        <f t="shared" ca="1" si="563"/>
        <v>1</v>
      </c>
      <c r="N7201" s="8">
        <f t="shared" ca="1" si="564"/>
        <v>-226</v>
      </c>
      <c r="O7201" s="32">
        <f ca="1">SUM(M$4:M7201)/I7201</f>
        <v>-3.1397610447346486E-2</v>
      </c>
      <c r="P7201" s="47">
        <f ca="1">_xlfn.VAR.P(M$4:M7201)</f>
        <v>0.99901419005819669</v>
      </c>
      <c r="Q7201" s="33">
        <f ca="1">COUNTIF(L$4:L7201, "WIN")/I7201</f>
        <v>0.48430119477632677</v>
      </c>
    </row>
    <row r="7202" spans="9:17" x14ac:dyDescent="0.25">
      <c r="I7202" s="5">
        <v>7199</v>
      </c>
      <c r="J7202" s="9">
        <f t="shared" ca="1" si="562"/>
        <v>0.90035431972234814</v>
      </c>
      <c r="K7202" s="7" t="str">
        <f t="shared" ca="1" si="560"/>
        <v>BLACK</v>
      </c>
      <c r="L7202" s="7" t="str">
        <f t="shared" ca="1" si="561"/>
        <v>LOSE</v>
      </c>
      <c r="M7202" s="8">
        <f t="shared" ca="1" si="563"/>
        <v>-1</v>
      </c>
      <c r="N7202" s="8">
        <f t="shared" ca="1" si="564"/>
        <v>-227</v>
      </c>
      <c r="O7202" s="32">
        <f ca="1">SUM(M$4:M7202)/I7202</f>
        <v>-3.1532157244061672E-2</v>
      </c>
      <c r="P7202" s="47">
        <f ca="1">_xlfn.VAR.P(M$4:M7202)</f>
        <v>0.99900572305953572</v>
      </c>
      <c r="Q7202" s="33">
        <f ca="1">COUNTIF(L$4:L7202, "WIN")/I7202</f>
        <v>0.48423392137796917</v>
      </c>
    </row>
    <row r="7203" spans="9:17" x14ac:dyDescent="0.25">
      <c r="I7203" s="5">
        <v>7200</v>
      </c>
      <c r="J7203" s="9">
        <f t="shared" ca="1" si="562"/>
        <v>0.63536467056880586</v>
      </c>
      <c r="K7203" s="7" t="str">
        <f t="shared" ca="1" si="560"/>
        <v>BLACK</v>
      </c>
      <c r="L7203" s="7" t="str">
        <f t="shared" ca="1" si="561"/>
        <v>LOSE</v>
      </c>
      <c r="M7203" s="8">
        <f t="shared" ca="1" si="563"/>
        <v>-1</v>
      </c>
      <c r="N7203" s="8">
        <f t="shared" ca="1" si="564"/>
        <v>-228</v>
      </c>
      <c r="O7203" s="32">
        <f ca="1">SUM(M$4:M7203)/I7203</f>
        <v>-3.1666666666666669E-2</v>
      </c>
      <c r="P7203" s="47">
        <f ca="1">_xlfn.VAR.P(M$4:M7203)</f>
        <v>0.9989972222222222</v>
      </c>
      <c r="Q7203" s="33">
        <f ca="1">COUNTIF(L$4:L7203, "WIN")/I7203</f>
        <v>0.48416666666666669</v>
      </c>
    </row>
    <row r="7204" spans="9:17" x14ac:dyDescent="0.25">
      <c r="I7204" s="5">
        <v>7201</v>
      </c>
      <c r="J7204" s="9">
        <f t="shared" ca="1" si="562"/>
        <v>0.78203583684012612</v>
      </c>
      <c r="K7204" s="7" t="str">
        <f t="shared" ca="1" si="560"/>
        <v>BLACK</v>
      </c>
      <c r="L7204" s="7" t="str">
        <f t="shared" ca="1" si="561"/>
        <v>LOSE</v>
      </c>
      <c r="M7204" s="8">
        <f t="shared" ca="1" si="563"/>
        <v>-1</v>
      </c>
      <c r="N7204" s="8">
        <f t="shared" ca="1" si="564"/>
        <v>-229</v>
      </c>
      <c r="O7204" s="32">
        <f ca="1">SUM(M$4:M7204)/I7204</f>
        <v>-3.1801138730731843E-2</v>
      </c>
      <c r="P7204" s="47">
        <f ca="1">_xlfn.VAR.P(M$4:M7204)</f>
        <v>0.9989886875754288</v>
      </c>
      <c r="Q7204" s="33">
        <f ca="1">COUNTIF(L$4:L7204, "WIN")/I7204</f>
        <v>0.48409943063463406</v>
      </c>
    </row>
    <row r="7205" spans="9:17" x14ac:dyDescent="0.25">
      <c r="I7205" s="5">
        <v>7202</v>
      </c>
      <c r="J7205" s="9">
        <f t="shared" ca="1" si="562"/>
        <v>0.93052464327236162</v>
      </c>
      <c r="K7205" s="7" t="str">
        <f t="shared" ca="1" si="560"/>
        <v>BLACK</v>
      </c>
      <c r="L7205" s="7" t="str">
        <f t="shared" ca="1" si="561"/>
        <v>LOSE</v>
      </c>
      <c r="M7205" s="8">
        <f t="shared" ca="1" si="563"/>
        <v>-1</v>
      </c>
      <c r="N7205" s="8">
        <f t="shared" ca="1" si="564"/>
        <v>-230</v>
      </c>
      <c r="O7205" s="32">
        <f ca="1">SUM(M$4:M7205)/I7205</f>
        <v>-3.1935573451818938E-2</v>
      </c>
      <c r="P7205" s="47">
        <f ca="1">_xlfn.VAR.P(M$4:M7205)</f>
        <v>0.99898011914830342</v>
      </c>
      <c r="Q7205" s="33">
        <f ca="1">COUNTIF(L$4:L7205, "WIN")/I7205</f>
        <v>0.48403221327409052</v>
      </c>
    </row>
    <row r="7206" spans="9:17" x14ac:dyDescent="0.25">
      <c r="I7206" s="5">
        <v>7203</v>
      </c>
      <c r="J7206" s="9">
        <f t="shared" ca="1" si="562"/>
        <v>0.28999264317282858</v>
      </c>
      <c r="K7206" s="7" t="str">
        <f t="shared" ca="1" si="560"/>
        <v>RED</v>
      </c>
      <c r="L7206" s="7" t="str">
        <f t="shared" ca="1" si="561"/>
        <v>WIN</v>
      </c>
      <c r="M7206" s="8">
        <f t="shared" ca="1" si="563"/>
        <v>1</v>
      </c>
      <c r="N7206" s="8">
        <f t="shared" ca="1" si="564"/>
        <v>-229</v>
      </c>
      <c r="O7206" s="32">
        <f ca="1">SUM(M$4:M7206)/I7206</f>
        <v>-3.1792308760238787E-2</v>
      </c>
      <c r="P7206" s="47">
        <f ca="1">_xlfn.VAR.P(M$4:M7206)</f>
        <v>0.99898924910369369</v>
      </c>
      <c r="Q7206" s="33">
        <f ca="1">COUNTIF(L$4:L7206, "WIN")/I7206</f>
        <v>0.48410384561988062</v>
      </c>
    </row>
    <row r="7207" spans="9:17" x14ac:dyDescent="0.25">
      <c r="I7207" s="5">
        <v>7204</v>
      </c>
      <c r="J7207" s="9">
        <f t="shared" ca="1" si="562"/>
        <v>0.58492621002943945</v>
      </c>
      <c r="K7207" s="7" t="str">
        <f t="shared" ca="1" si="560"/>
        <v>BLACK</v>
      </c>
      <c r="L7207" s="7" t="str">
        <f t="shared" ca="1" si="561"/>
        <v>LOSE</v>
      </c>
      <c r="M7207" s="8">
        <f t="shared" ca="1" si="563"/>
        <v>-1</v>
      </c>
      <c r="N7207" s="8">
        <f t="shared" ca="1" si="564"/>
        <v>-230</v>
      </c>
      <c r="O7207" s="32">
        <f ca="1">SUM(M$4:M7207)/I7207</f>
        <v>-3.1926707384786229E-2</v>
      </c>
      <c r="P7207" s="47">
        <f ca="1">_xlfn.VAR.P(M$4:M7207)</f>
        <v>0.99898068535556628</v>
      </c>
      <c r="Q7207" s="33">
        <f ca="1">COUNTIF(L$4:L7207, "WIN")/I7207</f>
        <v>0.4840366463076069</v>
      </c>
    </row>
    <row r="7208" spans="9:17" x14ac:dyDescent="0.25">
      <c r="I7208" s="5">
        <v>7205</v>
      </c>
      <c r="J7208" s="9">
        <f t="shared" ca="1" si="562"/>
        <v>0.764658477571873</v>
      </c>
      <c r="K7208" s="7" t="str">
        <f t="shared" ca="1" si="560"/>
        <v>BLACK</v>
      </c>
      <c r="L7208" s="7" t="str">
        <f t="shared" ca="1" si="561"/>
        <v>LOSE</v>
      </c>
      <c r="M7208" s="8">
        <f t="shared" ca="1" si="563"/>
        <v>-1</v>
      </c>
      <c r="N7208" s="8">
        <f t="shared" ca="1" si="564"/>
        <v>-231</v>
      </c>
      <c r="O7208" s="32">
        <f ca="1">SUM(M$4:M7208)/I7208</f>
        <v>-3.2061068702290078E-2</v>
      </c>
      <c r="P7208" s="47">
        <f ca="1">_xlfn.VAR.P(M$4:M7208)</f>
        <v>0.99897208787366698</v>
      </c>
      <c r="Q7208" s="33">
        <f ca="1">COUNTIF(L$4:L7208, "WIN")/I7208</f>
        <v>0.48396946564885496</v>
      </c>
    </row>
    <row r="7209" spans="9:17" x14ac:dyDescent="0.25">
      <c r="I7209" s="5">
        <v>7206</v>
      </c>
      <c r="J7209" s="9">
        <f t="shared" ca="1" si="562"/>
        <v>0.86166565971860998</v>
      </c>
      <c r="K7209" s="7" t="str">
        <f t="shared" ca="1" si="560"/>
        <v>BLACK</v>
      </c>
      <c r="L7209" s="7" t="str">
        <f t="shared" ca="1" si="561"/>
        <v>LOSE</v>
      </c>
      <c r="M7209" s="8">
        <f t="shared" ca="1" si="563"/>
        <v>-1</v>
      </c>
      <c r="N7209" s="8">
        <f t="shared" ca="1" si="564"/>
        <v>-232</v>
      </c>
      <c r="O7209" s="32">
        <f ca="1">SUM(M$4:M7209)/I7209</f>
        <v>-3.2195392728281987E-2</v>
      </c>
      <c r="P7209" s="47">
        <f ca="1">_xlfn.VAR.P(M$4:M7209)</f>
        <v>0.99896345668707165</v>
      </c>
      <c r="Q7209" s="33">
        <f ca="1">COUNTIF(L$4:L7209, "WIN")/I7209</f>
        <v>0.48390230363585901</v>
      </c>
    </row>
    <row r="7210" spans="9:17" x14ac:dyDescent="0.25">
      <c r="I7210" s="5">
        <v>7207</v>
      </c>
      <c r="J7210" s="9">
        <f t="shared" ca="1" si="562"/>
        <v>2.8416583359815117E-2</v>
      </c>
      <c r="K7210" s="7" t="str">
        <f t="shared" ca="1" si="560"/>
        <v>RED</v>
      </c>
      <c r="L7210" s="7" t="str">
        <f t="shared" ca="1" si="561"/>
        <v>WIN</v>
      </c>
      <c r="M7210" s="8">
        <f t="shared" ca="1" si="563"/>
        <v>1</v>
      </c>
      <c r="N7210" s="8">
        <f t="shared" ca="1" si="564"/>
        <v>-231</v>
      </c>
      <c r="O7210" s="32">
        <f ca="1">SUM(M$4:M7210)/I7210</f>
        <v>-3.2052171499930622E-2</v>
      </c>
      <c r="P7210" s="47">
        <f ca="1">_xlfn.VAR.P(M$4:M7210)</f>
        <v>0.99897265830213899</v>
      </c>
      <c r="Q7210" s="33">
        <f ca="1">COUNTIF(L$4:L7210, "WIN")/I7210</f>
        <v>0.48397391425003466</v>
      </c>
    </row>
    <row r="7211" spans="9:17" x14ac:dyDescent="0.25">
      <c r="I7211" s="5">
        <v>7208</v>
      </c>
      <c r="J7211" s="9">
        <f t="shared" ca="1" si="562"/>
        <v>3.029970910848101E-2</v>
      </c>
      <c r="K7211" s="7" t="str">
        <f t="shared" ca="1" si="560"/>
        <v>RED</v>
      </c>
      <c r="L7211" s="7" t="str">
        <f t="shared" ca="1" si="561"/>
        <v>WIN</v>
      </c>
      <c r="M7211" s="8">
        <f t="shared" ca="1" si="563"/>
        <v>1</v>
      </c>
      <c r="N7211" s="8">
        <f t="shared" ca="1" si="564"/>
        <v>-230</v>
      </c>
      <c r="O7211" s="32">
        <f ca="1">SUM(M$4:M7211)/I7211</f>
        <v>-3.190899001109878E-2</v>
      </c>
      <c r="P7211" s="47">
        <f ca="1">_xlfn.VAR.P(M$4:M7211)</f>
        <v>0.99898181635647165</v>
      </c>
      <c r="Q7211" s="33">
        <f ca="1">COUNTIF(L$4:L7211, "WIN")/I7211</f>
        <v>0.48404550499445059</v>
      </c>
    </row>
    <row r="7212" spans="9:17" x14ac:dyDescent="0.25">
      <c r="I7212" s="5">
        <v>7209</v>
      </c>
      <c r="J7212" s="9">
        <f t="shared" ca="1" si="562"/>
        <v>0.84070840291398841</v>
      </c>
      <c r="K7212" s="7" t="str">
        <f t="shared" ca="1" si="560"/>
        <v>BLACK</v>
      </c>
      <c r="L7212" s="7" t="str">
        <f t="shared" ca="1" si="561"/>
        <v>LOSE</v>
      </c>
      <c r="M7212" s="8">
        <f t="shared" ca="1" si="563"/>
        <v>-1</v>
      </c>
      <c r="N7212" s="8">
        <f t="shared" ca="1" si="564"/>
        <v>-231</v>
      </c>
      <c r="O7212" s="32">
        <f ca="1">SUM(M$4:M7212)/I7212</f>
        <v>-3.204327923429047E-2</v>
      </c>
      <c r="P7212" s="47">
        <f ca="1">_xlfn.VAR.P(M$4:M7212)</f>
        <v>0.99897322825591328</v>
      </c>
      <c r="Q7212" s="33">
        <f ca="1">COUNTIF(L$4:L7212, "WIN")/I7212</f>
        <v>0.48397836038285474</v>
      </c>
    </row>
    <row r="7213" spans="9:17" x14ac:dyDescent="0.25">
      <c r="I7213" s="5">
        <v>7210</v>
      </c>
      <c r="J7213" s="9">
        <f t="shared" ca="1" si="562"/>
        <v>0.57202986234434483</v>
      </c>
      <c r="K7213" s="7" t="str">
        <f t="shared" ca="1" si="560"/>
        <v>BLACK</v>
      </c>
      <c r="L7213" s="7" t="str">
        <f t="shared" ca="1" si="561"/>
        <v>LOSE</v>
      </c>
      <c r="M7213" s="8">
        <f t="shared" ca="1" si="563"/>
        <v>-1</v>
      </c>
      <c r="N7213" s="8">
        <f t="shared" ca="1" si="564"/>
        <v>-232</v>
      </c>
      <c r="O7213" s="32">
        <f ca="1">SUM(M$4:M7213)/I7213</f>
        <v>-3.2177531206657423E-2</v>
      </c>
      <c r="P7213" s="47">
        <f ca="1">_xlfn.VAR.P(M$4:M7213)</f>
        <v>0.99896460648544461</v>
      </c>
      <c r="Q7213" s="33">
        <f ca="1">COUNTIF(L$4:L7213, "WIN")/I7213</f>
        <v>0.48391123439667127</v>
      </c>
    </row>
    <row r="7214" spans="9:17" x14ac:dyDescent="0.25">
      <c r="I7214" s="5">
        <v>7211</v>
      </c>
      <c r="J7214" s="9">
        <f t="shared" ca="1" si="562"/>
        <v>0.83967556937221588</v>
      </c>
      <c r="K7214" s="7" t="str">
        <f t="shared" ca="1" si="560"/>
        <v>BLACK</v>
      </c>
      <c r="L7214" s="7" t="str">
        <f t="shared" ca="1" si="561"/>
        <v>LOSE</v>
      </c>
      <c r="M7214" s="8">
        <f t="shared" ca="1" si="563"/>
        <v>-1</v>
      </c>
      <c r="N7214" s="8">
        <f t="shared" ca="1" si="564"/>
        <v>-233</v>
      </c>
      <c r="O7214" s="32">
        <f ca="1">SUM(M$4:M7214)/I7214</f>
        <v>-3.231174594369713E-2</v>
      </c>
      <c r="P7214" s="47">
        <f ca="1">_xlfn.VAR.P(M$4:M7214)</f>
        <v>0.99895595107406998</v>
      </c>
      <c r="Q7214" s="33">
        <f ca="1">COUNTIF(L$4:L7214, "WIN")/I7214</f>
        <v>0.48384412702815144</v>
      </c>
    </row>
    <row r="7215" spans="9:17" x14ac:dyDescent="0.25">
      <c r="I7215" s="5">
        <v>7212</v>
      </c>
      <c r="J7215" s="9">
        <f t="shared" ca="1" si="562"/>
        <v>9.8082815676998503E-2</v>
      </c>
      <c r="K7215" s="7" t="str">
        <f t="shared" ca="1" si="560"/>
        <v>RED</v>
      </c>
      <c r="L7215" s="7" t="str">
        <f t="shared" ca="1" si="561"/>
        <v>WIN</v>
      </c>
      <c r="M7215" s="8">
        <f t="shared" ca="1" si="563"/>
        <v>1</v>
      </c>
      <c r="N7215" s="8">
        <f t="shared" ca="1" si="564"/>
        <v>-232</v>
      </c>
      <c r="O7215" s="32">
        <f ca="1">SUM(M$4:M7215)/I7215</f>
        <v>-3.2168607875762617E-2</v>
      </c>
      <c r="P7215" s="47">
        <f ca="1">_xlfn.VAR.P(M$4:M7215)</f>
        <v>0.99896518066733542</v>
      </c>
      <c r="Q7215" s="33">
        <f ca="1">COUNTIF(L$4:L7215, "WIN")/I7215</f>
        <v>0.48391569606211871</v>
      </c>
    </row>
    <row r="7216" spans="9:17" x14ac:dyDescent="0.25">
      <c r="I7216" s="5">
        <v>7213</v>
      </c>
      <c r="J7216" s="9">
        <f t="shared" ca="1" si="562"/>
        <v>0.80836602870302443</v>
      </c>
      <c r="K7216" s="7" t="str">
        <f t="shared" ca="1" si="560"/>
        <v>BLACK</v>
      </c>
      <c r="L7216" s="7" t="str">
        <f t="shared" ca="1" si="561"/>
        <v>LOSE</v>
      </c>
      <c r="M7216" s="8">
        <f t="shared" ca="1" si="563"/>
        <v>-1</v>
      </c>
      <c r="N7216" s="8">
        <f t="shared" ca="1" si="564"/>
        <v>-233</v>
      </c>
      <c r="O7216" s="32">
        <f ca="1">SUM(M$4:M7216)/I7216</f>
        <v>-3.2302786635241922E-2</v>
      </c>
      <c r="P7216" s="47">
        <f ca="1">_xlfn.VAR.P(M$4:M7216)</f>
        <v>0.99895652997559803</v>
      </c>
      <c r="Q7216" s="33">
        <f ca="1">COUNTIF(L$4:L7216, "WIN")/I7216</f>
        <v>0.48384860668237906</v>
      </c>
    </row>
    <row r="7217" spans="9:17" x14ac:dyDescent="0.25">
      <c r="I7217" s="5">
        <v>7214</v>
      </c>
      <c r="J7217" s="9">
        <f t="shared" ca="1" si="562"/>
        <v>0.40468260878626106</v>
      </c>
      <c r="K7217" s="7" t="str">
        <f t="shared" ca="1" si="560"/>
        <v>RED</v>
      </c>
      <c r="L7217" s="7" t="str">
        <f t="shared" ca="1" si="561"/>
        <v>WIN</v>
      </c>
      <c r="M7217" s="8">
        <f t="shared" ca="1" si="563"/>
        <v>1</v>
      </c>
      <c r="N7217" s="8">
        <f t="shared" ca="1" si="564"/>
        <v>-232</v>
      </c>
      <c r="O7217" s="32">
        <f ca="1">SUM(M$4:M7217)/I7217</f>
        <v>-3.2159689492653173E-2</v>
      </c>
      <c r="P7217" s="47">
        <f ca="1">_xlfn.VAR.P(M$4:M7217)</f>
        <v>0.99896575437173618</v>
      </c>
      <c r="Q7217" s="33">
        <f ca="1">COUNTIF(L$4:L7217, "WIN")/I7217</f>
        <v>0.48392015525367343</v>
      </c>
    </row>
    <row r="7218" spans="9:17" x14ac:dyDescent="0.25">
      <c r="I7218" s="5">
        <v>7215</v>
      </c>
      <c r="J7218" s="9">
        <f t="shared" ca="1" si="562"/>
        <v>0.78168123994746108</v>
      </c>
      <c r="K7218" s="7" t="str">
        <f t="shared" ca="1" si="560"/>
        <v>BLACK</v>
      </c>
      <c r="L7218" s="7" t="str">
        <f t="shared" ca="1" si="561"/>
        <v>LOSE</v>
      </c>
      <c r="M7218" s="8">
        <f t="shared" ca="1" si="563"/>
        <v>-1</v>
      </c>
      <c r="N7218" s="8">
        <f t="shared" ca="1" si="564"/>
        <v>-233</v>
      </c>
      <c r="O7218" s="32">
        <f ca="1">SUM(M$4:M7218)/I7218</f>
        <v>-3.2293832293832293E-2</v>
      </c>
      <c r="P7218" s="47">
        <f ca="1">_xlfn.VAR.P(M$4:M7218)</f>
        <v>0.99895710839577778</v>
      </c>
      <c r="Q7218" s="33">
        <f ca="1">COUNTIF(L$4:L7218, "WIN")/I7218</f>
        <v>0.48385308385308384</v>
      </c>
    </row>
    <row r="7219" spans="9:17" x14ac:dyDescent="0.25">
      <c r="I7219" s="5">
        <v>7216</v>
      </c>
      <c r="J7219" s="9">
        <f t="shared" ca="1" si="562"/>
        <v>0.62381720003010543</v>
      </c>
      <c r="K7219" s="7" t="str">
        <f t="shared" ca="1" si="560"/>
        <v>BLACK</v>
      </c>
      <c r="L7219" s="7" t="str">
        <f t="shared" ca="1" si="561"/>
        <v>LOSE</v>
      </c>
      <c r="M7219" s="8">
        <f t="shared" ca="1" si="563"/>
        <v>-1</v>
      </c>
      <c r="N7219" s="8">
        <f t="shared" ca="1" si="564"/>
        <v>-234</v>
      </c>
      <c r="O7219" s="32">
        <f ca="1">SUM(M$4:M7219)/I7219</f>
        <v>-3.2427937915742791E-2</v>
      </c>
      <c r="P7219" s="47">
        <f ca="1">_xlfn.VAR.P(M$4:M7219)</f>
        <v>0.99894842884253277</v>
      </c>
      <c r="Q7219" s="33">
        <f ca="1">COUNTIF(L$4:L7219, "WIN")/I7219</f>
        <v>0.48378603104212858</v>
      </c>
    </row>
    <row r="7220" spans="9:17" x14ac:dyDescent="0.25">
      <c r="I7220" s="5">
        <v>7217</v>
      </c>
      <c r="J7220" s="9">
        <f t="shared" ca="1" si="562"/>
        <v>0.68015152126112666</v>
      </c>
      <c r="K7220" s="7" t="str">
        <f t="shared" ca="1" si="560"/>
        <v>BLACK</v>
      </c>
      <c r="L7220" s="7" t="str">
        <f t="shared" ca="1" si="561"/>
        <v>LOSE</v>
      </c>
      <c r="M7220" s="8">
        <f t="shared" ca="1" si="563"/>
        <v>-1</v>
      </c>
      <c r="N7220" s="8">
        <f t="shared" ca="1" si="564"/>
        <v>-235</v>
      </c>
      <c r="O7220" s="32">
        <f ca="1">SUM(M$4:M7220)/I7220</f>
        <v>-3.2562006373839547E-2</v>
      </c>
      <c r="P7220" s="47">
        <f ca="1">_xlfn.VAR.P(M$4:M7220)</f>
        <v>0.99893971574091001</v>
      </c>
      <c r="Q7220" s="33">
        <f ca="1">COUNTIF(L$4:L7220, "WIN")/I7220</f>
        <v>0.48371899681308023</v>
      </c>
    </row>
    <row r="7221" spans="9:17" x14ac:dyDescent="0.25">
      <c r="I7221" s="5">
        <v>7218</v>
      </c>
      <c r="J7221" s="9">
        <f t="shared" ca="1" si="562"/>
        <v>0.52022958622256066</v>
      </c>
      <c r="K7221" s="7" t="str">
        <f t="shared" ca="1" si="560"/>
        <v>BLACK</v>
      </c>
      <c r="L7221" s="7" t="str">
        <f t="shared" ca="1" si="561"/>
        <v>LOSE</v>
      </c>
      <c r="M7221" s="8">
        <f t="shared" ca="1" si="563"/>
        <v>-1</v>
      </c>
      <c r="N7221" s="8">
        <f t="shared" ca="1" si="564"/>
        <v>-236</v>
      </c>
      <c r="O7221" s="32">
        <f ca="1">SUM(M$4:M7221)/I7221</f>
        <v>-3.2696037683568858E-2</v>
      </c>
      <c r="P7221" s="47">
        <f ca="1">_xlfn.VAR.P(M$4:M7221)</f>
        <v>0.99893096911979462</v>
      </c>
      <c r="Q7221" s="33">
        <f ca="1">COUNTIF(L$4:L7221, "WIN")/I7221</f>
        <v>0.48365198115821556</v>
      </c>
    </row>
    <row r="7222" spans="9:17" x14ac:dyDescent="0.25">
      <c r="I7222" s="5">
        <v>7219</v>
      </c>
      <c r="J7222" s="9">
        <f t="shared" ca="1" si="562"/>
        <v>0.14685089970435561</v>
      </c>
      <c r="K7222" s="7" t="str">
        <f t="shared" ca="1" si="560"/>
        <v>RED</v>
      </c>
      <c r="L7222" s="7" t="str">
        <f t="shared" ca="1" si="561"/>
        <v>WIN</v>
      </c>
      <c r="M7222" s="8">
        <f t="shared" ca="1" si="563"/>
        <v>1</v>
      </c>
      <c r="N7222" s="8">
        <f t="shared" ca="1" si="564"/>
        <v>-235</v>
      </c>
      <c r="O7222" s="32">
        <f ca="1">SUM(M$4:M7222)/I7222</f>
        <v>-3.2552985178002494E-2</v>
      </c>
      <c r="P7222" s="47">
        <f ca="1">_xlfn.VAR.P(M$4:M7222)</f>
        <v>0.9989403031560008</v>
      </c>
      <c r="Q7222" s="33">
        <f ca="1">COUNTIF(L$4:L7222, "WIN")/I7222</f>
        <v>0.48372350741099873</v>
      </c>
    </row>
    <row r="7223" spans="9:17" x14ac:dyDescent="0.25">
      <c r="I7223" s="5">
        <v>7220</v>
      </c>
      <c r="J7223" s="9">
        <f t="shared" ca="1" si="562"/>
        <v>0.10189744626100516</v>
      </c>
      <c r="K7223" s="7" t="str">
        <f t="shared" ca="1" si="560"/>
        <v>RED</v>
      </c>
      <c r="L7223" s="7" t="str">
        <f t="shared" ca="1" si="561"/>
        <v>WIN</v>
      </c>
      <c r="M7223" s="8">
        <f t="shared" ca="1" si="563"/>
        <v>1</v>
      </c>
      <c r="N7223" s="8">
        <f t="shared" ca="1" si="564"/>
        <v>-234</v>
      </c>
      <c r="O7223" s="32">
        <f ca="1">SUM(M$4:M7223)/I7223</f>
        <v>-3.2409972299168976E-2</v>
      </c>
      <c r="P7223" s="47">
        <f ca="1">_xlfn.VAR.P(M$4:M7223)</f>
        <v>0.99894959369556713</v>
      </c>
      <c r="Q7223" s="33">
        <f ca="1">COUNTIF(L$4:L7223, "WIN")/I7223</f>
        <v>0.48379501385041551</v>
      </c>
    </row>
    <row r="7224" spans="9:17" x14ac:dyDescent="0.25">
      <c r="I7224" s="5">
        <v>7221</v>
      </c>
      <c r="J7224" s="9">
        <f t="shared" ca="1" si="562"/>
        <v>0.50780776212769463</v>
      </c>
      <c r="K7224" s="7" t="str">
        <f t="shared" ca="1" si="560"/>
        <v>BLACK</v>
      </c>
      <c r="L7224" s="7" t="str">
        <f t="shared" ca="1" si="561"/>
        <v>LOSE</v>
      </c>
      <c r="M7224" s="8">
        <f t="shared" ca="1" si="563"/>
        <v>-1</v>
      </c>
      <c r="N7224" s="8">
        <f t="shared" ca="1" si="564"/>
        <v>-235</v>
      </c>
      <c r="O7224" s="32">
        <f ca="1">SUM(M$4:M7224)/I7224</f>
        <v>-3.2543968979365741E-2</v>
      </c>
      <c r="P7224" s="47">
        <f ca="1">_xlfn.VAR.P(M$4:M7224)</f>
        <v>0.99894089008307008</v>
      </c>
      <c r="Q7224" s="33">
        <f ca="1">COUNTIF(L$4:L7224, "WIN")/I7224</f>
        <v>0.48372801551031713</v>
      </c>
    </row>
    <row r="7225" spans="9:17" x14ac:dyDescent="0.25">
      <c r="I7225" s="5">
        <v>7222</v>
      </c>
      <c r="J7225" s="9">
        <f t="shared" ca="1" si="562"/>
        <v>0.70135669874014406</v>
      </c>
      <c r="K7225" s="7" t="str">
        <f t="shared" ca="1" si="560"/>
        <v>BLACK</v>
      </c>
      <c r="L7225" s="7" t="str">
        <f t="shared" ca="1" si="561"/>
        <v>LOSE</v>
      </c>
      <c r="M7225" s="8">
        <f t="shared" ca="1" si="563"/>
        <v>-1</v>
      </c>
      <c r="N7225" s="8">
        <f t="shared" ca="1" si="564"/>
        <v>-236</v>
      </c>
      <c r="O7225" s="32">
        <f ca="1">SUM(M$4:M7225)/I7225</f>
        <v>-3.2677928551647743E-2</v>
      </c>
      <c r="P7225" s="47">
        <f ca="1">_xlfn.VAR.P(M$4:M7225)</f>
        <v>0.99893215298557336</v>
      </c>
      <c r="Q7225" s="33">
        <f ca="1">COUNTIF(L$4:L7225, "WIN")/I7225</f>
        <v>0.48366103572417612</v>
      </c>
    </row>
    <row r="7226" spans="9:17" x14ac:dyDescent="0.25">
      <c r="I7226" s="5">
        <v>7223</v>
      </c>
      <c r="J7226" s="9">
        <f t="shared" ca="1" si="562"/>
        <v>0.83000550989280064</v>
      </c>
      <c r="K7226" s="7" t="str">
        <f t="shared" ca="1" si="560"/>
        <v>BLACK</v>
      </c>
      <c r="L7226" s="7" t="str">
        <f t="shared" ca="1" si="561"/>
        <v>LOSE</v>
      </c>
      <c r="M7226" s="8">
        <f t="shared" ca="1" si="563"/>
        <v>-1</v>
      </c>
      <c r="N7226" s="8">
        <f t="shared" ca="1" si="564"/>
        <v>-237</v>
      </c>
      <c r="O7226" s="32">
        <f ca="1">SUM(M$4:M7226)/I7226</f>
        <v>-3.2811851031427385E-2</v>
      </c>
      <c r="P7226" s="47">
        <f ca="1">_xlfn.VAR.P(M$4:M7226)</f>
        <v>0.99892338243189138</v>
      </c>
      <c r="Q7226" s="33">
        <f ca="1">COUNTIF(L$4:L7226, "WIN")/I7226</f>
        <v>0.48359407448428632</v>
      </c>
    </row>
    <row r="7227" spans="9:17" x14ac:dyDescent="0.25">
      <c r="I7227" s="5">
        <v>7224</v>
      </c>
      <c r="J7227" s="9">
        <f t="shared" ca="1" si="562"/>
        <v>0.59320734275100528</v>
      </c>
      <c r="K7227" s="7" t="str">
        <f t="shared" ca="1" si="560"/>
        <v>BLACK</v>
      </c>
      <c r="L7227" s="7" t="str">
        <f t="shared" ca="1" si="561"/>
        <v>LOSE</v>
      </c>
      <c r="M7227" s="8">
        <f t="shared" ca="1" si="563"/>
        <v>-1</v>
      </c>
      <c r="N7227" s="8">
        <f t="shared" ca="1" si="564"/>
        <v>-238</v>
      </c>
      <c r="O7227" s="32">
        <f ca="1">SUM(M$4:M7227)/I7227</f>
        <v>-3.294573643410853E-2</v>
      </c>
      <c r="P7227" s="47">
        <f ca="1">_xlfn.VAR.P(M$4:M7227)</f>
        <v>0.99891457845081422</v>
      </c>
      <c r="Q7227" s="33">
        <f ca="1">COUNTIF(L$4:L7227, "WIN")/I7227</f>
        <v>0.48352713178294576</v>
      </c>
    </row>
    <row r="7228" spans="9:17" x14ac:dyDescent="0.25">
      <c r="I7228" s="5">
        <v>7225</v>
      </c>
      <c r="J7228" s="9">
        <f t="shared" ca="1" si="562"/>
        <v>0.47036099644712992</v>
      </c>
      <c r="K7228" s="7" t="str">
        <f t="shared" ca="1" si="560"/>
        <v>RED</v>
      </c>
      <c r="L7228" s="7" t="str">
        <f t="shared" ca="1" si="561"/>
        <v>WIN</v>
      </c>
      <c r="M7228" s="8">
        <f t="shared" ca="1" si="563"/>
        <v>1</v>
      </c>
      <c r="N7228" s="8">
        <f t="shared" ca="1" si="564"/>
        <v>-237</v>
      </c>
      <c r="O7228" s="32">
        <f ca="1">SUM(M$4:M7228)/I7228</f>
        <v>-3.2802768166089964E-2</v>
      </c>
      <c r="P7228" s="47">
        <f ca="1">_xlfn.VAR.P(M$4:M7228)</f>
        <v>0.99892397840064173</v>
      </c>
      <c r="Q7228" s="33">
        <f ca="1">COUNTIF(L$4:L7228, "WIN")/I7228</f>
        <v>0.48359861591695502</v>
      </c>
    </row>
    <row r="7229" spans="9:17" x14ac:dyDescent="0.25">
      <c r="I7229" s="5">
        <v>7226</v>
      </c>
      <c r="J7229" s="9">
        <f t="shared" ca="1" si="562"/>
        <v>0.3579664845495476</v>
      </c>
      <c r="K7229" s="7" t="str">
        <f t="shared" ca="1" si="560"/>
        <v>RED</v>
      </c>
      <c r="L7229" s="7" t="str">
        <f t="shared" ca="1" si="561"/>
        <v>WIN</v>
      </c>
      <c r="M7229" s="8">
        <f t="shared" ca="1" si="563"/>
        <v>1</v>
      </c>
      <c r="N7229" s="8">
        <f t="shared" ca="1" si="564"/>
        <v>-236</v>
      </c>
      <c r="O7229" s="32">
        <f ca="1">SUM(M$4:M7229)/I7229</f>
        <v>-3.2659839468585666E-2</v>
      </c>
      <c r="P7229" s="47">
        <f ca="1">_xlfn.VAR.P(M$4:M7229)</f>
        <v>0.9989333348858862</v>
      </c>
      <c r="Q7229" s="33">
        <f ca="1">COUNTIF(L$4:L7229, "WIN")/I7229</f>
        <v>0.48367008026570718</v>
      </c>
    </row>
    <row r="7230" spans="9:17" x14ac:dyDescent="0.25">
      <c r="I7230" s="5">
        <v>7227</v>
      </c>
      <c r="J7230" s="9">
        <f t="shared" ca="1" si="562"/>
        <v>0.14329580656703111</v>
      </c>
      <c r="K7230" s="7" t="str">
        <f t="shared" ca="1" si="560"/>
        <v>RED</v>
      </c>
      <c r="L7230" s="7" t="str">
        <f t="shared" ca="1" si="561"/>
        <v>WIN</v>
      </c>
      <c r="M7230" s="8">
        <f t="shared" ca="1" si="563"/>
        <v>1</v>
      </c>
      <c r="N7230" s="8">
        <f t="shared" ca="1" si="564"/>
        <v>-235</v>
      </c>
      <c r="O7230" s="32">
        <f ca="1">SUM(M$4:M7230)/I7230</f>
        <v>-3.2516950325169505E-2</v>
      </c>
      <c r="P7230" s="47">
        <f ca="1">_xlfn.VAR.P(M$4:M7230)</f>
        <v>0.99894264794155041</v>
      </c>
      <c r="Q7230" s="33">
        <f ca="1">COUNTIF(L$4:L7230, "WIN")/I7230</f>
        <v>0.48374152483741523</v>
      </c>
    </row>
    <row r="7231" spans="9:17" x14ac:dyDescent="0.25">
      <c r="I7231" s="5">
        <v>7228</v>
      </c>
      <c r="J7231" s="9">
        <f t="shared" ca="1" si="562"/>
        <v>0.53852851884025199</v>
      </c>
      <c r="K7231" s="7" t="str">
        <f t="shared" ca="1" si="560"/>
        <v>BLACK</v>
      </c>
      <c r="L7231" s="7" t="str">
        <f t="shared" ca="1" si="561"/>
        <v>LOSE</v>
      </c>
      <c r="M7231" s="8">
        <f t="shared" ca="1" si="563"/>
        <v>-1</v>
      </c>
      <c r="N7231" s="8">
        <f t="shared" ca="1" si="564"/>
        <v>-236</v>
      </c>
      <c r="O7231" s="32">
        <f ca="1">SUM(M$4:M7231)/I7231</f>
        <v>-3.2650802434975097E-2</v>
      </c>
      <c r="P7231" s="47">
        <f ca="1">_xlfn.VAR.P(M$4:M7231)</f>
        <v>0.99893392510035217</v>
      </c>
      <c r="Q7231" s="33">
        <f ca="1">COUNTIF(L$4:L7231, "WIN")/I7231</f>
        <v>0.48367459878251245</v>
      </c>
    </row>
    <row r="7232" spans="9:17" x14ac:dyDescent="0.25">
      <c r="I7232" s="5">
        <v>7229</v>
      </c>
      <c r="J7232" s="9">
        <f t="shared" ca="1" si="562"/>
        <v>0.72430967778131095</v>
      </c>
      <c r="K7232" s="7" t="str">
        <f t="shared" ca="1" si="560"/>
        <v>BLACK</v>
      </c>
      <c r="L7232" s="7" t="str">
        <f t="shared" ca="1" si="561"/>
        <v>LOSE</v>
      </c>
      <c r="M7232" s="8">
        <f t="shared" ca="1" si="563"/>
        <v>-1</v>
      </c>
      <c r="N7232" s="8">
        <f t="shared" ca="1" si="564"/>
        <v>-237</v>
      </c>
      <c r="O7232" s="32">
        <f ca="1">SUM(M$4:M7232)/I7232</f>
        <v>-3.2784617512795683E-2</v>
      </c>
      <c r="P7232" s="47">
        <f ca="1">_xlfn.VAR.P(M$4:M7232)</f>
        <v>0.99892516885453964</v>
      </c>
      <c r="Q7232" s="33">
        <f ca="1">COUNTIF(L$4:L7232, "WIN")/I7232</f>
        <v>0.48360769124360214</v>
      </c>
    </row>
    <row r="7233" spans="9:17" x14ac:dyDescent="0.25">
      <c r="I7233" s="5">
        <v>7230</v>
      </c>
      <c r="J7233" s="9">
        <f t="shared" ca="1" si="562"/>
        <v>0.27110271727927648</v>
      </c>
      <c r="K7233" s="7" t="str">
        <f t="shared" ca="1" si="560"/>
        <v>RED</v>
      </c>
      <c r="L7233" s="7" t="str">
        <f t="shared" ca="1" si="561"/>
        <v>WIN</v>
      </c>
      <c r="M7233" s="8">
        <f t="shared" ca="1" si="563"/>
        <v>1</v>
      </c>
      <c r="N7233" s="8">
        <f t="shared" ca="1" si="564"/>
        <v>-236</v>
      </c>
      <c r="O7233" s="32">
        <f ca="1">SUM(M$4:M7233)/I7233</f>
        <v>-3.2641770401106503E-2</v>
      </c>
      <c r="P7233" s="47">
        <f ca="1">_xlfn.VAR.P(M$4:M7233)</f>
        <v>0.99893451482508144</v>
      </c>
      <c r="Q7233" s="33">
        <f ca="1">COUNTIF(L$4:L7233, "WIN")/I7233</f>
        <v>0.48367911479944675</v>
      </c>
    </row>
    <row r="7234" spans="9:17" x14ac:dyDescent="0.25">
      <c r="I7234" s="5">
        <v>7231</v>
      </c>
      <c r="J7234" s="9">
        <f t="shared" ca="1" si="562"/>
        <v>7.5397197098678426E-2</v>
      </c>
      <c r="K7234" s="7" t="str">
        <f t="shared" ca="1" si="560"/>
        <v>RED</v>
      </c>
      <c r="L7234" s="7" t="str">
        <f t="shared" ca="1" si="561"/>
        <v>WIN</v>
      </c>
      <c r="M7234" s="8">
        <f t="shared" ca="1" si="563"/>
        <v>1</v>
      </c>
      <c r="N7234" s="8">
        <f t="shared" ca="1" si="564"/>
        <v>-235</v>
      </c>
      <c r="O7234" s="32">
        <f ca="1">SUM(M$4:M7234)/I7234</f>
        <v>-3.2498962799059603E-2</v>
      </c>
      <c r="P7234" s="47">
        <f ca="1">_xlfn.VAR.P(M$4:M7234)</f>
        <v>0.99894381741698535</v>
      </c>
      <c r="Q7234" s="33">
        <f ca="1">COUNTIF(L$4:L7234, "WIN")/I7234</f>
        <v>0.48375051860047019</v>
      </c>
    </row>
    <row r="7235" spans="9:17" x14ac:dyDescent="0.25">
      <c r="I7235" s="5">
        <v>7232</v>
      </c>
      <c r="J7235" s="9">
        <f t="shared" ca="1" si="562"/>
        <v>0.43223126971746284</v>
      </c>
      <c r="K7235" s="7" t="str">
        <f t="shared" ca="1" si="560"/>
        <v>RED</v>
      </c>
      <c r="L7235" s="7" t="str">
        <f t="shared" ca="1" si="561"/>
        <v>WIN</v>
      </c>
      <c r="M7235" s="8">
        <f t="shared" ca="1" si="563"/>
        <v>1</v>
      </c>
      <c r="N7235" s="8">
        <f t="shared" ca="1" si="564"/>
        <v>-234</v>
      </c>
      <c r="O7235" s="32">
        <f ca="1">SUM(M$4:M7235)/I7235</f>
        <v>-3.2356194690265488E-2</v>
      </c>
      <c r="P7235" s="47">
        <f ca="1">_xlfn.VAR.P(M$4:M7235)</f>
        <v>0.99895307666516564</v>
      </c>
      <c r="Q7235" s="33">
        <f ca="1">COUNTIF(L$4:L7235, "WIN")/I7235</f>
        <v>0.48382190265486724</v>
      </c>
    </row>
    <row r="7236" spans="9:17" x14ac:dyDescent="0.25">
      <c r="I7236" s="5">
        <v>7233</v>
      </c>
      <c r="J7236" s="9">
        <f t="shared" ca="1" si="562"/>
        <v>0.39379894574577545</v>
      </c>
      <c r="K7236" s="7" t="str">
        <f t="shared" ref="K7236:K7299" ca="1" si="565">IF($J7236 &gt;= $D$7, "GREEN", IF($J7236 &gt;= $D$6, "BLACK", "RED"))</f>
        <v>RED</v>
      </c>
      <c r="L7236" s="7" t="str">
        <f t="shared" ref="L7236:L7299" ca="1" si="566">IF($K7236 = "RED", "WIN", "LOSE")</f>
        <v>WIN</v>
      </c>
      <c r="M7236" s="8">
        <f t="shared" ca="1" si="563"/>
        <v>1</v>
      </c>
      <c r="N7236" s="8">
        <f t="shared" ca="1" si="564"/>
        <v>-233</v>
      </c>
      <c r="O7236" s="32">
        <f ca="1">SUM(M$4:M7236)/I7236</f>
        <v>-3.2213466058343701E-2</v>
      </c>
      <c r="P7236" s="47">
        <f ca="1">_xlfn.VAR.P(M$4:M7236)</f>
        <v>0.99896229260450797</v>
      </c>
      <c r="Q7236" s="33">
        <f ca="1">COUNTIF(L$4:L7236, "WIN")/I7236</f>
        <v>0.48389326697082813</v>
      </c>
    </row>
    <row r="7237" spans="9:17" x14ac:dyDescent="0.25">
      <c r="I7237" s="5">
        <v>7234</v>
      </c>
      <c r="J7237" s="9">
        <f t="shared" ca="1" si="562"/>
        <v>0.55230471319791508</v>
      </c>
      <c r="K7237" s="7" t="str">
        <f t="shared" ca="1" si="565"/>
        <v>BLACK</v>
      </c>
      <c r="L7237" s="7" t="str">
        <f t="shared" ca="1" si="566"/>
        <v>LOSE</v>
      </c>
      <c r="M7237" s="8">
        <f t="shared" ca="1" si="563"/>
        <v>-1</v>
      </c>
      <c r="N7237" s="8">
        <f t="shared" ca="1" si="564"/>
        <v>-234</v>
      </c>
      <c r="O7237" s="32">
        <f ca="1">SUM(M$4:M7237)/I7237</f>
        <v>-3.2347249101465303E-2</v>
      </c>
      <c r="P7237" s="47">
        <f ca="1">_xlfn.VAR.P(M$4:M7237)</f>
        <v>0.9989536554755678</v>
      </c>
      <c r="Q7237" s="33">
        <f ca="1">COUNTIF(L$4:L7237, "WIN")/I7237</f>
        <v>0.48382637544926738</v>
      </c>
    </row>
    <row r="7238" spans="9:17" x14ac:dyDescent="0.25">
      <c r="I7238" s="5">
        <v>7235</v>
      </c>
      <c r="J7238" s="9">
        <f t="shared" ref="J7238:J7301" ca="1" si="567">RAND()</f>
        <v>0.28490306293417678</v>
      </c>
      <c r="K7238" s="7" t="str">
        <f t="shared" ca="1" si="565"/>
        <v>RED</v>
      </c>
      <c r="L7238" s="7" t="str">
        <f t="shared" ca="1" si="566"/>
        <v>WIN</v>
      </c>
      <c r="M7238" s="8">
        <f t="shared" ref="M7238:M7301" ca="1" si="568">IF($L7238 = "WIN", 1, -1)</f>
        <v>1</v>
      </c>
      <c r="N7238" s="8">
        <f t="shared" ref="N7238:N7301" ca="1" si="569">N7237+M7238</f>
        <v>-233</v>
      </c>
      <c r="O7238" s="32">
        <f ca="1">SUM(M$4:M7238)/I7238</f>
        <v>-3.2204561161022806E-2</v>
      </c>
      <c r="P7238" s="47">
        <f ca="1">_xlfn.VAR.P(M$4:M7238)</f>
        <v>0.99896286624042596</v>
      </c>
      <c r="Q7238" s="33">
        <f ca="1">COUNTIF(L$4:L7238, "WIN")/I7238</f>
        <v>0.48389771941948861</v>
      </c>
    </row>
    <row r="7239" spans="9:17" x14ac:dyDescent="0.25">
      <c r="I7239" s="5">
        <v>7236</v>
      </c>
      <c r="J7239" s="9">
        <f t="shared" ca="1" si="567"/>
        <v>0.8259640435706127</v>
      </c>
      <c r="K7239" s="7" t="str">
        <f t="shared" ca="1" si="565"/>
        <v>BLACK</v>
      </c>
      <c r="L7239" s="7" t="str">
        <f t="shared" ca="1" si="566"/>
        <v>LOSE</v>
      </c>
      <c r="M7239" s="8">
        <f t="shared" ca="1" si="568"/>
        <v>-1</v>
      </c>
      <c r="N7239" s="8">
        <f t="shared" ca="1" si="569"/>
        <v>-234</v>
      </c>
      <c r="O7239" s="32">
        <f ca="1">SUM(M$4:M7239)/I7239</f>
        <v>-3.2338308457711441E-2</v>
      </c>
      <c r="P7239" s="47">
        <f ca="1">_xlfn.VAR.P(M$4:M7239)</f>
        <v>0.99895423380609394</v>
      </c>
      <c r="Q7239" s="33">
        <f ca="1">COUNTIF(L$4:L7239, "WIN")/I7239</f>
        <v>0.48383084577114427</v>
      </c>
    </row>
    <row r="7240" spans="9:17" x14ac:dyDescent="0.25">
      <c r="I7240" s="5">
        <v>7237</v>
      </c>
      <c r="J7240" s="9">
        <f t="shared" ca="1" si="567"/>
        <v>0.42760783424358062</v>
      </c>
      <c r="K7240" s="7" t="str">
        <f t="shared" ca="1" si="565"/>
        <v>RED</v>
      </c>
      <c r="L7240" s="7" t="str">
        <f t="shared" ca="1" si="566"/>
        <v>WIN</v>
      </c>
      <c r="M7240" s="8">
        <f t="shared" ca="1" si="568"/>
        <v>1</v>
      </c>
      <c r="N7240" s="8">
        <f t="shared" ca="1" si="569"/>
        <v>-233</v>
      </c>
      <c r="O7240" s="32">
        <f ca="1">SUM(M$4:M7240)/I7240</f>
        <v>-3.2195661185574133E-2</v>
      </c>
      <c r="P7240" s="47">
        <f ca="1">_xlfn.VAR.P(M$4:M7240)</f>
        <v>0.99896343940082366</v>
      </c>
      <c r="Q7240" s="33">
        <f ca="1">COUNTIF(L$4:L7240, "WIN")/I7240</f>
        <v>0.48390216940721292</v>
      </c>
    </row>
    <row r="7241" spans="9:17" x14ac:dyDescent="0.25">
      <c r="I7241" s="5">
        <v>7238</v>
      </c>
      <c r="J7241" s="9">
        <f t="shared" ca="1" si="567"/>
        <v>0.73020115999200541</v>
      </c>
      <c r="K7241" s="7" t="str">
        <f t="shared" ca="1" si="565"/>
        <v>BLACK</v>
      </c>
      <c r="L7241" s="7" t="str">
        <f t="shared" ca="1" si="566"/>
        <v>LOSE</v>
      </c>
      <c r="M7241" s="8">
        <f t="shared" ca="1" si="568"/>
        <v>-1</v>
      </c>
      <c r="N7241" s="8">
        <f t="shared" ca="1" si="569"/>
        <v>-234</v>
      </c>
      <c r="O7241" s="32">
        <f ca="1">SUM(M$4:M7241)/I7241</f>
        <v>-3.2329372754904669E-2</v>
      </c>
      <c r="P7241" s="47">
        <f ca="1">_xlfn.VAR.P(M$4:M7241)</f>
        <v>0.9989548116572744</v>
      </c>
      <c r="Q7241" s="33">
        <f ca="1">COUNTIF(L$4:L7241, "WIN")/I7241</f>
        <v>0.48383531362254767</v>
      </c>
    </row>
    <row r="7242" spans="9:17" x14ac:dyDescent="0.25">
      <c r="I7242" s="5">
        <v>7239</v>
      </c>
      <c r="J7242" s="9">
        <f t="shared" ca="1" si="567"/>
        <v>0.41525387499177713</v>
      </c>
      <c r="K7242" s="7" t="str">
        <f t="shared" ca="1" si="565"/>
        <v>RED</v>
      </c>
      <c r="L7242" s="7" t="str">
        <f t="shared" ca="1" si="566"/>
        <v>WIN</v>
      </c>
      <c r="M7242" s="8">
        <f t="shared" ca="1" si="568"/>
        <v>1</v>
      </c>
      <c r="N7242" s="8">
        <f t="shared" ca="1" si="569"/>
        <v>-233</v>
      </c>
      <c r="O7242" s="32">
        <f ca="1">SUM(M$4:M7242)/I7242</f>
        <v>-3.2186766127918223E-2</v>
      </c>
      <c r="P7242" s="47">
        <f ca="1">_xlfn.VAR.P(M$4:M7242)</f>
        <v>0.99896401208622665</v>
      </c>
      <c r="Q7242" s="33">
        <f ca="1">COUNTIF(L$4:L7242, "WIN")/I7242</f>
        <v>0.48390661693604087</v>
      </c>
    </row>
    <row r="7243" spans="9:17" x14ac:dyDescent="0.25">
      <c r="I7243" s="5">
        <v>7240</v>
      </c>
      <c r="J7243" s="9">
        <f t="shared" ca="1" si="567"/>
        <v>0.56450849095533195</v>
      </c>
      <c r="K7243" s="7" t="str">
        <f t="shared" ca="1" si="565"/>
        <v>BLACK</v>
      </c>
      <c r="L7243" s="7" t="str">
        <f t="shared" ca="1" si="566"/>
        <v>LOSE</v>
      </c>
      <c r="M7243" s="8">
        <f t="shared" ca="1" si="568"/>
        <v>-1</v>
      </c>
      <c r="N7243" s="8">
        <f t="shared" ca="1" si="569"/>
        <v>-234</v>
      </c>
      <c r="O7243" s="32">
        <f ca="1">SUM(M$4:M7243)/I7243</f>
        <v>-3.2320441988950274E-2</v>
      </c>
      <c r="P7243" s="47">
        <f ca="1">_xlfn.VAR.P(M$4:M7243)</f>
        <v>0.99895538902963887</v>
      </c>
      <c r="Q7243" s="33">
        <f ca="1">COUNTIF(L$4:L7243, "WIN")/I7243</f>
        <v>0.48383977900552488</v>
      </c>
    </row>
    <row r="7244" spans="9:17" x14ac:dyDescent="0.25">
      <c r="I7244" s="5">
        <v>7241</v>
      </c>
      <c r="J7244" s="9">
        <f t="shared" ca="1" si="567"/>
        <v>0.43141258149358119</v>
      </c>
      <c r="K7244" s="7" t="str">
        <f t="shared" ca="1" si="565"/>
        <v>RED</v>
      </c>
      <c r="L7244" s="7" t="str">
        <f t="shared" ca="1" si="566"/>
        <v>WIN</v>
      </c>
      <c r="M7244" s="8">
        <f t="shared" ca="1" si="568"/>
        <v>1</v>
      </c>
      <c r="N7244" s="8">
        <f t="shared" ca="1" si="569"/>
        <v>-233</v>
      </c>
      <c r="O7244" s="32">
        <f ca="1">SUM(M$4:M7244)/I7244</f>
        <v>-3.2177875983980114E-2</v>
      </c>
      <c r="P7244" s="47">
        <f ca="1">_xlfn.VAR.P(M$4:M7244)</f>
        <v>0.99896458429715962</v>
      </c>
      <c r="Q7244" s="33">
        <f ca="1">COUNTIF(L$4:L7244, "WIN")/I7244</f>
        <v>0.48391106200800993</v>
      </c>
    </row>
    <row r="7245" spans="9:17" x14ac:dyDescent="0.25">
      <c r="I7245" s="5">
        <v>7242</v>
      </c>
      <c r="J7245" s="9">
        <f t="shared" ca="1" si="567"/>
        <v>0.42128896684296913</v>
      </c>
      <c r="K7245" s="7" t="str">
        <f t="shared" ca="1" si="565"/>
        <v>RED</v>
      </c>
      <c r="L7245" s="7" t="str">
        <f t="shared" ca="1" si="566"/>
        <v>WIN</v>
      </c>
      <c r="M7245" s="8">
        <f t="shared" ca="1" si="568"/>
        <v>1</v>
      </c>
      <c r="N7245" s="8">
        <f t="shared" ca="1" si="569"/>
        <v>-232</v>
      </c>
      <c r="O7245" s="32">
        <f ca="1">SUM(M$4:M7245)/I7245</f>
        <v>-3.2035349351008012E-2</v>
      </c>
      <c r="P7245" s="47">
        <f ca="1">_xlfn.VAR.P(M$4:M7245)</f>
        <v>0.99897373639195886</v>
      </c>
      <c r="Q7245" s="33">
        <f ca="1">COUNTIF(L$4:L7245, "WIN")/I7245</f>
        <v>0.48398232532449598</v>
      </c>
    </row>
    <row r="7246" spans="9:17" x14ac:dyDescent="0.25">
      <c r="I7246" s="5">
        <v>7243</v>
      </c>
      <c r="J7246" s="9">
        <f t="shared" ca="1" si="567"/>
        <v>1.2434160554581797E-2</v>
      </c>
      <c r="K7246" s="7" t="str">
        <f t="shared" ca="1" si="565"/>
        <v>RED</v>
      </c>
      <c r="L7246" s="7" t="str">
        <f t="shared" ca="1" si="566"/>
        <v>WIN</v>
      </c>
      <c r="M7246" s="8">
        <f t="shared" ca="1" si="568"/>
        <v>1</v>
      </c>
      <c r="N7246" s="8">
        <f t="shared" ca="1" si="569"/>
        <v>-231</v>
      </c>
      <c r="O7246" s="32">
        <f ca="1">SUM(M$4:M7246)/I7246</f>
        <v>-3.1892862073726359E-2</v>
      </c>
      <c r="P7246" s="47">
        <f ca="1">_xlfn.VAR.P(M$4:M7246)</f>
        <v>0.99898284534874626</v>
      </c>
      <c r="Q7246" s="33">
        <f ca="1">COUNTIF(L$4:L7246, "WIN")/I7246</f>
        <v>0.48405356896313684</v>
      </c>
    </row>
    <row r="7247" spans="9:17" x14ac:dyDescent="0.25">
      <c r="I7247" s="5">
        <v>7244</v>
      </c>
      <c r="J7247" s="9">
        <f t="shared" ca="1" si="567"/>
        <v>0.90370294386529393</v>
      </c>
      <c r="K7247" s="7" t="str">
        <f t="shared" ca="1" si="565"/>
        <v>BLACK</v>
      </c>
      <c r="L7247" s="7" t="str">
        <f t="shared" ca="1" si="566"/>
        <v>LOSE</v>
      </c>
      <c r="M7247" s="8">
        <f t="shared" ca="1" si="568"/>
        <v>-1</v>
      </c>
      <c r="N7247" s="8">
        <f t="shared" ca="1" si="569"/>
        <v>-232</v>
      </c>
      <c r="O7247" s="32">
        <f ca="1">SUM(M$4:M7247)/I7247</f>
        <v>-3.202650469353948E-2</v>
      </c>
      <c r="P7247" s="47">
        <f ca="1">_xlfn.VAR.P(M$4:M7247)</f>
        <v>0.99897430299711465</v>
      </c>
      <c r="Q7247" s="33">
        <f ca="1">COUNTIF(L$4:L7247, "WIN")/I7247</f>
        <v>0.48398674765323024</v>
      </c>
    </row>
    <row r="7248" spans="9:17" x14ac:dyDescent="0.25">
      <c r="I7248" s="5">
        <v>7245</v>
      </c>
      <c r="J7248" s="9">
        <f t="shared" ca="1" si="567"/>
        <v>0.20322795539251459</v>
      </c>
      <c r="K7248" s="7" t="str">
        <f t="shared" ca="1" si="565"/>
        <v>RED</v>
      </c>
      <c r="L7248" s="7" t="str">
        <f t="shared" ca="1" si="566"/>
        <v>WIN</v>
      </c>
      <c r="M7248" s="8">
        <f t="shared" ca="1" si="568"/>
        <v>1</v>
      </c>
      <c r="N7248" s="8">
        <f t="shared" ca="1" si="569"/>
        <v>-231</v>
      </c>
      <c r="O7248" s="32">
        <f ca="1">SUM(M$4:M7248)/I7248</f>
        <v>-3.1884057971014491E-2</v>
      </c>
      <c r="P7248" s="47">
        <f ca="1">_xlfn.VAR.P(M$4:M7248)</f>
        <v>0.99898340684730103</v>
      </c>
      <c r="Q7248" s="33">
        <f ca="1">COUNTIF(L$4:L7248, "WIN")/I7248</f>
        <v>0.48405797101449277</v>
      </c>
    </row>
    <row r="7249" spans="9:17" x14ac:dyDescent="0.25">
      <c r="I7249" s="5">
        <v>7246</v>
      </c>
      <c r="J7249" s="9">
        <f t="shared" ca="1" si="567"/>
        <v>0.82436006026401409</v>
      </c>
      <c r="K7249" s="7" t="str">
        <f t="shared" ca="1" si="565"/>
        <v>BLACK</v>
      </c>
      <c r="L7249" s="7" t="str">
        <f t="shared" ca="1" si="566"/>
        <v>LOSE</v>
      </c>
      <c r="M7249" s="8">
        <f t="shared" ca="1" si="568"/>
        <v>-1</v>
      </c>
      <c r="N7249" s="8">
        <f t="shared" ca="1" si="569"/>
        <v>-232</v>
      </c>
      <c r="O7249" s="32">
        <f ca="1">SUM(M$4:M7249)/I7249</f>
        <v>-3.2017664918575765E-2</v>
      </c>
      <c r="P7249" s="47">
        <f ca="1">_xlfn.VAR.P(M$4:M7249)</f>
        <v>0.9989748691331618</v>
      </c>
      <c r="Q7249" s="33">
        <f ca="1">COUNTIF(L$4:L7249, "WIN")/I7249</f>
        <v>0.48399116754071214</v>
      </c>
    </row>
    <row r="7250" spans="9:17" x14ac:dyDescent="0.25">
      <c r="I7250" s="5">
        <v>7247</v>
      </c>
      <c r="J7250" s="9">
        <f t="shared" ca="1" si="567"/>
        <v>0.41018025988309836</v>
      </c>
      <c r="K7250" s="7" t="str">
        <f t="shared" ca="1" si="565"/>
        <v>RED</v>
      </c>
      <c r="L7250" s="7" t="str">
        <f t="shared" ca="1" si="566"/>
        <v>WIN</v>
      </c>
      <c r="M7250" s="8">
        <f t="shared" ca="1" si="568"/>
        <v>1</v>
      </c>
      <c r="N7250" s="8">
        <f t="shared" ca="1" si="569"/>
        <v>-231</v>
      </c>
      <c r="O7250" s="32">
        <f ca="1">SUM(M$4:M7250)/I7250</f>
        <v>-3.1875258727749413E-2</v>
      </c>
      <c r="P7250" s="47">
        <f ca="1">_xlfn.VAR.P(M$4:M7250)</f>
        <v>0.99898396788103905</v>
      </c>
      <c r="Q7250" s="33">
        <f ca="1">COUNTIF(L$4:L7250, "WIN")/I7250</f>
        <v>0.48406237063612528</v>
      </c>
    </row>
    <row r="7251" spans="9:17" x14ac:dyDescent="0.25">
      <c r="I7251" s="5">
        <v>7248</v>
      </c>
      <c r="J7251" s="9">
        <f t="shared" ca="1" si="567"/>
        <v>0.16186569115299398</v>
      </c>
      <c r="K7251" s="7" t="str">
        <f t="shared" ca="1" si="565"/>
        <v>RED</v>
      </c>
      <c r="L7251" s="7" t="str">
        <f t="shared" ca="1" si="566"/>
        <v>WIN</v>
      </c>
      <c r="M7251" s="8">
        <f t="shared" ca="1" si="568"/>
        <v>1</v>
      </c>
      <c r="N7251" s="8">
        <f t="shared" ca="1" si="569"/>
        <v>-230</v>
      </c>
      <c r="O7251" s="32">
        <f ca="1">SUM(M$4:M7251)/I7251</f>
        <v>-3.1732891832229583E-2</v>
      </c>
      <c r="P7251" s="47">
        <f ca="1">_xlfn.VAR.P(M$4:M7251)</f>
        <v>0.99899302357596398</v>
      </c>
      <c r="Q7251" s="33">
        <f ca="1">COUNTIF(L$4:L7251, "WIN")/I7251</f>
        <v>0.4841335540838852</v>
      </c>
    </row>
    <row r="7252" spans="9:17" x14ac:dyDescent="0.25">
      <c r="I7252" s="5">
        <v>7249</v>
      </c>
      <c r="J7252" s="9">
        <f t="shared" ca="1" si="567"/>
        <v>0.96989770073760706</v>
      </c>
      <c r="K7252" s="7" t="str">
        <f t="shared" ca="1" si="565"/>
        <v>BLACK</v>
      </c>
      <c r="L7252" s="7" t="str">
        <f t="shared" ca="1" si="566"/>
        <v>LOSE</v>
      </c>
      <c r="M7252" s="8">
        <f t="shared" ca="1" si="568"/>
        <v>-1</v>
      </c>
      <c r="N7252" s="8">
        <f t="shared" ca="1" si="569"/>
        <v>-231</v>
      </c>
      <c r="O7252" s="32">
        <f ca="1">SUM(M$4:M7252)/I7252</f>
        <v>-3.1866464339908952E-2</v>
      </c>
      <c r="P7252" s="47">
        <f ca="1">_xlfn.VAR.P(M$4:M7252)</f>
        <v>0.99898452845047336</v>
      </c>
      <c r="Q7252" s="33">
        <f ca="1">COUNTIF(L$4:L7252, "WIN")/I7252</f>
        <v>0.48406676783004554</v>
      </c>
    </row>
    <row r="7253" spans="9:17" x14ac:dyDescent="0.25">
      <c r="I7253" s="5">
        <v>7250</v>
      </c>
      <c r="J7253" s="9">
        <f t="shared" ca="1" si="567"/>
        <v>8.1674733478568018E-2</v>
      </c>
      <c r="K7253" s="7" t="str">
        <f t="shared" ca="1" si="565"/>
        <v>RED</v>
      </c>
      <c r="L7253" s="7" t="str">
        <f t="shared" ca="1" si="566"/>
        <v>WIN</v>
      </c>
      <c r="M7253" s="8">
        <f t="shared" ca="1" si="568"/>
        <v>1</v>
      </c>
      <c r="N7253" s="8">
        <f t="shared" ca="1" si="569"/>
        <v>-230</v>
      </c>
      <c r="O7253" s="32">
        <f ca="1">SUM(M$4:M7253)/I7253</f>
        <v>-3.1724137931034485E-2</v>
      </c>
      <c r="P7253" s="47">
        <f ca="1">_xlfn.VAR.P(M$4:M7253)</f>
        <v>0.99899357907253272</v>
      </c>
      <c r="Q7253" s="33">
        <f ca="1">COUNTIF(L$4:L7253, "WIN")/I7253</f>
        <v>0.48413793103448277</v>
      </c>
    </row>
    <row r="7254" spans="9:17" x14ac:dyDescent="0.25">
      <c r="I7254" s="5">
        <v>7251</v>
      </c>
      <c r="J7254" s="9">
        <f t="shared" ca="1" si="567"/>
        <v>0.85584246491849281</v>
      </c>
      <c r="K7254" s="7" t="str">
        <f t="shared" ca="1" si="565"/>
        <v>BLACK</v>
      </c>
      <c r="L7254" s="7" t="str">
        <f t="shared" ca="1" si="566"/>
        <v>LOSE</v>
      </c>
      <c r="M7254" s="8">
        <f t="shared" ca="1" si="568"/>
        <v>-1</v>
      </c>
      <c r="N7254" s="8">
        <f t="shared" ca="1" si="569"/>
        <v>-231</v>
      </c>
      <c r="O7254" s="32">
        <f ca="1">SUM(M$4:M7254)/I7254</f>
        <v>-3.1857674803475386E-2</v>
      </c>
      <c r="P7254" s="47">
        <f ca="1">_xlfn.VAR.P(M$4:M7254)</f>
        <v>0.99898508855611601</v>
      </c>
      <c r="Q7254" s="33">
        <f ca="1">COUNTIF(L$4:L7254, "WIN")/I7254</f>
        <v>0.48407116259826233</v>
      </c>
    </row>
    <row r="7255" spans="9:17" x14ac:dyDescent="0.25">
      <c r="I7255" s="5">
        <v>7252</v>
      </c>
      <c r="J7255" s="9">
        <f t="shared" ca="1" si="567"/>
        <v>0.37531618866648353</v>
      </c>
      <c r="K7255" s="7" t="str">
        <f t="shared" ca="1" si="565"/>
        <v>RED</v>
      </c>
      <c r="L7255" s="7" t="str">
        <f t="shared" ca="1" si="566"/>
        <v>WIN</v>
      </c>
      <c r="M7255" s="8">
        <f t="shared" ca="1" si="568"/>
        <v>1</v>
      </c>
      <c r="N7255" s="8">
        <f t="shared" ca="1" si="569"/>
        <v>-230</v>
      </c>
      <c r="O7255" s="32">
        <f ca="1">SUM(M$4:M7255)/I7255</f>
        <v>-3.1715388858245999E-2</v>
      </c>
      <c r="P7255" s="47">
        <f ca="1">_xlfn.VAR.P(M$4:M7255)</f>
        <v>0.99899413410957028</v>
      </c>
      <c r="Q7255" s="33">
        <f ca="1">COUNTIF(L$4:L7255, "WIN")/I7255</f>
        <v>0.48414230557087701</v>
      </c>
    </row>
    <row r="7256" spans="9:17" x14ac:dyDescent="0.25">
      <c r="I7256" s="5">
        <v>7253</v>
      </c>
      <c r="J7256" s="9">
        <f t="shared" ca="1" si="567"/>
        <v>0.33821484326292528</v>
      </c>
      <c r="K7256" s="7" t="str">
        <f t="shared" ca="1" si="565"/>
        <v>RED</v>
      </c>
      <c r="L7256" s="7" t="str">
        <f t="shared" ca="1" si="566"/>
        <v>WIN</v>
      </c>
      <c r="M7256" s="8">
        <f t="shared" ca="1" si="568"/>
        <v>1</v>
      </c>
      <c r="N7256" s="8">
        <f t="shared" ca="1" si="569"/>
        <v>-229</v>
      </c>
      <c r="O7256" s="32">
        <f ca="1">SUM(M$4:M7256)/I7256</f>
        <v>-3.1573142148076661E-2</v>
      </c>
      <c r="P7256" s="47">
        <f ca="1">_xlfn.VAR.P(M$4:M7256)</f>
        <v>0.99900313669489738</v>
      </c>
      <c r="Q7256" s="33">
        <f ca="1">COUNTIF(L$4:L7256, "WIN")/I7256</f>
        <v>0.4842134289259617</v>
      </c>
    </row>
    <row r="7257" spans="9:17" x14ac:dyDescent="0.25">
      <c r="I7257" s="5">
        <v>7254</v>
      </c>
      <c r="J7257" s="9">
        <f t="shared" ca="1" si="567"/>
        <v>5.5904846545488107E-2</v>
      </c>
      <c r="K7257" s="7" t="str">
        <f t="shared" ca="1" si="565"/>
        <v>RED</v>
      </c>
      <c r="L7257" s="7" t="str">
        <f t="shared" ca="1" si="566"/>
        <v>WIN</v>
      </c>
      <c r="M7257" s="8">
        <f t="shared" ca="1" si="568"/>
        <v>1</v>
      </c>
      <c r="N7257" s="8">
        <f t="shared" ca="1" si="569"/>
        <v>-228</v>
      </c>
      <c r="O7257" s="32">
        <f ca="1">SUM(M$4:M7257)/I7257</f>
        <v>-3.1430934656741107E-2</v>
      </c>
      <c r="P7257" s="47">
        <f ca="1">_xlfn.VAR.P(M$4:M7257)</f>
        <v>0.99901209634660371</v>
      </c>
      <c r="Q7257" s="33">
        <f ca="1">COUNTIF(L$4:L7257, "WIN")/I7257</f>
        <v>0.48428453267162946</v>
      </c>
    </row>
    <row r="7258" spans="9:17" x14ac:dyDescent="0.25">
      <c r="I7258" s="5">
        <v>7255</v>
      </c>
      <c r="J7258" s="9">
        <f t="shared" ca="1" si="567"/>
        <v>0.30311125483560097</v>
      </c>
      <c r="K7258" s="7" t="str">
        <f t="shared" ca="1" si="565"/>
        <v>RED</v>
      </c>
      <c r="L7258" s="7" t="str">
        <f t="shared" ca="1" si="566"/>
        <v>WIN</v>
      </c>
      <c r="M7258" s="8">
        <f t="shared" ca="1" si="568"/>
        <v>1</v>
      </c>
      <c r="N7258" s="8">
        <f t="shared" ca="1" si="569"/>
        <v>-227</v>
      </c>
      <c r="O7258" s="32">
        <f ca="1">SUM(M$4:M7258)/I7258</f>
        <v>-3.1288766368022053E-2</v>
      </c>
      <c r="P7258" s="47">
        <f ca="1">_xlfn.VAR.P(M$4:M7258)</f>
        <v>0.99902101309916735</v>
      </c>
      <c r="Q7258" s="33">
        <f ca="1">COUNTIF(L$4:L7258, "WIN")/I7258</f>
        <v>0.48435561681598899</v>
      </c>
    </row>
    <row r="7259" spans="9:17" x14ac:dyDescent="0.25">
      <c r="I7259" s="5">
        <v>7256</v>
      </c>
      <c r="J7259" s="9">
        <f t="shared" ca="1" si="567"/>
        <v>0.19641047229265984</v>
      </c>
      <c r="K7259" s="7" t="str">
        <f t="shared" ca="1" si="565"/>
        <v>RED</v>
      </c>
      <c r="L7259" s="7" t="str">
        <f t="shared" ca="1" si="566"/>
        <v>WIN</v>
      </c>
      <c r="M7259" s="8">
        <f t="shared" ca="1" si="568"/>
        <v>1</v>
      </c>
      <c r="N7259" s="8">
        <f t="shared" ca="1" si="569"/>
        <v>-226</v>
      </c>
      <c r="O7259" s="32">
        <f ca="1">SUM(M$4:M7259)/I7259</f>
        <v>-3.1146637265711135E-2</v>
      </c>
      <c r="P7259" s="47">
        <f ca="1">_xlfn.VAR.P(M$4:M7259)</f>
        <v>0.99902988698703821</v>
      </c>
      <c r="Q7259" s="33">
        <f ca="1">COUNTIF(L$4:L7259, "WIN")/I7259</f>
        <v>0.48442668136714445</v>
      </c>
    </row>
    <row r="7260" spans="9:17" x14ac:dyDescent="0.25">
      <c r="I7260" s="5">
        <v>7257</v>
      </c>
      <c r="J7260" s="9">
        <f t="shared" ca="1" si="567"/>
        <v>0.37697625454066197</v>
      </c>
      <c r="K7260" s="7" t="str">
        <f t="shared" ca="1" si="565"/>
        <v>RED</v>
      </c>
      <c r="L7260" s="7" t="str">
        <f t="shared" ca="1" si="566"/>
        <v>WIN</v>
      </c>
      <c r="M7260" s="8">
        <f t="shared" ca="1" si="568"/>
        <v>1</v>
      </c>
      <c r="N7260" s="8">
        <f t="shared" ca="1" si="569"/>
        <v>-225</v>
      </c>
      <c r="O7260" s="32">
        <f ca="1">SUM(M$4:M7260)/I7260</f>
        <v>-3.1004547333608929E-2</v>
      </c>
      <c r="P7260" s="47">
        <f ca="1">_xlfn.VAR.P(M$4:M7260)</f>
        <v>0.99903871804463795</v>
      </c>
      <c r="Q7260" s="33">
        <f ca="1">COUNTIF(L$4:L7260, "WIN")/I7260</f>
        <v>0.48449772633319554</v>
      </c>
    </row>
    <row r="7261" spans="9:17" x14ac:dyDescent="0.25">
      <c r="I7261" s="5">
        <v>7258</v>
      </c>
      <c r="J7261" s="9">
        <f t="shared" ca="1" si="567"/>
        <v>0.41637282889510352</v>
      </c>
      <c r="K7261" s="7" t="str">
        <f t="shared" ca="1" si="565"/>
        <v>RED</v>
      </c>
      <c r="L7261" s="7" t="str">
        <f t="shared" ca="1" si="566"/>
        <v>WIN</v>
      </c>
      <c r="M7261" s="8">
        <f t="shared" ca="1" si="568"/>
        <v>1</v>
      </c>
      <c r="N7261" s="8">
        <f t="shared" ca="1" si="569"/>
        <v>-224</v>
      </c>
      <c r="O7261" s="32">
        <f ca="1">SUM(M$4:M7261)/I7261</f>
        <v>-3.0862496555524938E-2</v>
      </c>
      <c r="P7261" s="47">
        <f ca="1">_xlfn.VAR.P(M$4:M7261)</f>
        <v>0.99904750630636019</v>
      </c>
      <c r="Q7261" s="33">
        <f ca="1">COUNTIF(L$4:L7261, "WIN")/I7261</f>
        <v>0.48456875172223751</v>
      </c>
    </row>
    <row r="7262" spans="9:17" x14ac:dyDescent="0.25">
      <c r="I7262" s="5">
        <v>7259</v>
      </c>
      <c r="J7262" s="9">
        <f t="shared" ca="1" si="567"/>
        <v>0.46380437702004729</v>
      </c>
      <c r="K7262" s="7" t="str">
        <f t="shared" ca="1" si="565"/>
        <v>RED</v>
      </c>
      <c r="L7262" s="7" t="str">
        <f t="shared" ca="1" si="566"/>
        <v>WIN</v>
      </c>
      <c r="M7262" s="8">
        <f t="shared" ca="1" si="568"/>
        <v>1</v>
      </c>
      <c r="N7262" s="8">
        <f t="shared" ca="1" si="569"/>
        <v>-223</v>
      </c>
      <c r="O7262" s="32">
        <f ca="1">SUM(M$4:M7262)/I7262</f>
        <v>-3.0720484915277586E-2</v>
      </c>
      <c r="P7262" s="47">
        <f ca="1">_xlfn.VAR.P(M$4:M7262)</f>
        <v>0.99905625180657021</v>
      </c>
      <c r="Q7262" s="33">
        <f ca="1">COUNTIF(L$4:L7262, "WIN")/I7262</f>
        <v>0.48463975754236122</v>
      </c>
    </row>
    <row r="7263" spans="9:17" x14ac:dyDescent="0.25">
      <c r="I7263" s="5">
        <v>7260</v>
      </c>
      <c r="J7263" s="9">
        <f t="shared" ca="1" si="567"/>
        <v>0.27147643202379224</v>
      </c>
      <c r="K7263" s="7" t="str">
        <f t="shared" ca="1" si="565"/>
        <v>RED</v>
      </c>
      <c r="L7263" s="7" t="str">
        <f t="shared" ca="1" si="566"/>
        <v>WIN</v>
      </c>
      <c r="M7263" s="8">
        <f t="shared" ca="1" si="568"/>
        <v>1</v>
      </c>
      <c r="N7263" s="8">
        <f t="shared" ca="1" si="569"/>
        <v>-222</v>
      </c>
      <c r="O7263" s="32">
        <f ca="1">SUM(M$4:M7263)/I7263</f>
        <v>-3.0578512396694214E-2</v>
      </c>
      <c r="P7263" s="47">
        <f ca="1">_xlfn.VAR.P(M$4:M7263)</f>
        <v>0.9990649545796052</v>
      </c>
      <c r="Q7263" s="33">
        <f ca="1">COUNTIF(L$4:L7263, "WIN")/I7263</f>
        <v>0.48471074380165291</v>
      </c>
    </row>
    <row r="7264" spans="9:17" x14ac:dyDescent="0.25">
      <c r="I7264" s="5">
        <v>7261</v>
      </c>
      <c r="J7264" s="9">
        <f t="shared" ca="1" si="567"/>
        <v>0.50244114415446317</v>
      </c>
      <c r="K7264" s="7" t="str">
        <f t="shared" ca="1" si="565"/>
        <v>BLACK</v>
      </c>
      <c r="L7264" s="7" t="str">
        <f t="shared" ca="1" si="566"/>
        <v>LOSE</v>
      </c>
      <c r="M7264" s="8">
        <f t="shared" ca="1" si="568"/>
        <v>-1</v>
      </c>
      <c r="N7264" s="8">
        <f t="shared" ca="1" si="569"/>
        <v>-223</v>
      </c>
      <c r="O7264" s="32">
        <f ca="1">SUM(M$4:M7264)/I7264</f>
        <v>-3.0712023137308912E-2</v>
      </c>
      <c r="P7264" s="47">
        <f ca="1">_xlfn.VAR.P(M$4:M7264)</f>
        <v>0.99905677163481343</v>
      </c>
      <c r="Q7264" s="33">
        <f ca="1">COUNTIF(L$4:L7264, "WIN")/I7264</f>
        <v>0.48464398843134554</v>
      </c>
    </row>
    <row r="7265" spans="9:17" x14ac:dyDescent="0.25">
      <c r="I7265" s="5">
        <v>7262</v>
      </c>
      <c r="J7265" s="9">
        <f t="shared" ca="1" si="567"/>
        <v>0.15915520568535557</v>
      </c>
      <c r="K7265" s="7" t="str">
        <f t="shared" ca="1" si="565"/>
        <v>RED</v>
      </c>
      <c r="L7265" s="7" t="str">
        <f t="shared" ca="1" si="566"/>
        <v>WIN</v>
      </c>
      <c r="M7265" s="8">
        <f t="shared" ca="1" si="568"/>
        <v>1</v>
      </c>
      <c r="N7265" s="8">
        <f t="shared" ca="1" si="569"/>
        <v>-222</v>
      </c>
      <c r="O7265" s="32">
        <f ca="1">SUM(M$4:M7265)/I7265</f>
        <v>-3.057009088405398E-2</v>
      </c>
      <c r="P7265" s="47">
        <f ca="1">_xlfn.VAR.P(M$4:M7265)</f>
        <v>0.99906546954334063</v>
      </c>
      <c r="Q7265" s="33">
        <f ca="1">COUNTIF(L$4:L7265, "WIN")/I7265</f>
        <v>0.48471495455797303</v>
      </c>
    </row>
    <row r="7266" spans="9:17" x14ac:dyDescent="0.25">
      <c r="I7266" s="5">
        <v>7263</v>
      </c>
      <c r="J7266" s="9">
        <f t="shared" ca="1" si="567"/>
        <v>0.83105581443275678</v>
      </c>
      <c r="K7266" s="7" t="str">
        <f t="shared" ca="1" si="565"/>
        <v>BLACK</v>
      </c>
      <c r="L7266" s="7" t="str">
        <f t="shared" ca="1" si="566"/>
        <v>LOSE</v>
      </c>
      <c r="M7266" s="8">
        <f t="shared" ca="1" si="568"/>
        <v>-1</v>
      </c>
      <c r="N7266" s="8">
        <f t="shared" ca="1" si="569"/>
        <v>-223</v>
      </c>
      <c r="O7266" s="32">
        <f ca="1">SUM(M$4:M7266)/I7266</f>
        <v>-3.070356601955115E-2</v>
      </c>
      <c r="P7266" s="47">
        <f ca="1">_xlfn.VAR.P(M$4:M7266)</f>
        <v>0.99905729103368301</v>
      </c>
      <c r="Q7266" s="33">
        <f ca="1">COUNTIF(L$4:L7266, "WIN")/I7266</f>
        <v>0.48464821699022442</v>
      </c>
    </row>
    <row r="7267" spans="9:17" x14ac:dyDescent="0.25">
      <c r="I7267" s="5">
        <v>7264</v>
      </c>
      <c r="J7267" s="9">
        <f t="shared" ca="1" si="567"/>
        <v>0.47467618752528506</v>
      </c>
      <c r="K7267" s="7" t="str">
        <f t="shared" ca="1" si="565"/>
        <v>RED</v>
      </c>
      <c r="L7267" s="7" t="str">
        <f t="shared" ca="1" si="566"/>
        <v>WIN</v>
      </c>
      <c r="M7267" s="8">
        <f t="shared" ca="1" si="568"/>
        <v>1</v>
      </c>
      <c r="N7267" s="8">
        <f t="shared" ca="1" si="569"/>
        <v>-222</v>
      </c>
      <c r="O7267" s="32">
        <f ca="1">SUM(M$4:M7267)/I7267</f>
        <v>-3.0561674008810574E-2</v>
      </c>
      <c r="P7267" s="47">
        <f ca="1">_xlfn.VAR.P(M$4:M7267)</f>
        <v>0.99906598408177916</v>
      </c>
      <c r="Q7267" s="33">
        <f ca="1">COUNTIF(L$4:L7267, "WIN")/I7267</f>
        <v>0.4847191629955947</v>
      </c>
    </row>
    <row r="7268" spans="9:17" x14ac:dyDescent="0.25">
      <c r="I7268" s="5">
        <v>7265</v>
      </c>
      <c r="J7268" s="9">
        <f t="shared" ca="1" si="567"/>
        <v>0.81954612925105841</v>
      </c>
      <c r="K7268" s="7" t="str">
        <f t="shared" ca="1" si="565"/>
        <v>BLACK</v>
      </c>
      <c r="L7268" s="7" t="str">
        <f t="shared" ca="1" si="566"/>
        <v>LOSE</v>
      </c>
      <c r="M7268" s="8">
        <f t="shared" ca="1" si="568"/>
        <v>-1</v>
      </c>
      <c r="N7268" s="8">
        <f t="shared" ca="1" si="569"/>
        <v>-223</v>
      </c>
      <c r="O7268" s="32">
        <f ca="1">SUM(M$4:M7268)/I7268</f>
        <v>-3.0695113558155539E-2</v>
      </c>
      <c r="P7268" s="47">
        <f ca="1">_xlfn.VAR.P(M$4:M7268)</f>
        <v>0.9990578100036519</v>
      </c>
      <c r="Q7268" s="33">
        <f ca="1">COUNTIF(L$4:L7268, "WIN")/I7268</f>
        <v>0.48465244322092221</v>
      </c>
    </row>
    <row r="7269" spans="9:17" x14ac:dyDescent="0.25">
      <c r="I7269" s="5">
        <v>7266</v>
      </c>
      <c r="J7269" s="9">
        <f t="shared" ca="1" si="567"/>
        <v>0.21111351024822578</v>
      </c>
      <c r="K7269" s="7" t="str">
        <f t="shared" ca="1" si="565"/>
        <v>RED</v>
      </c>
      <c r="L7269" s="7" t="str">
        <f t="shared" ca="1" si="566"/>
        <v>WIN</v>
      </c>
      <c r="M7269" s="8">
        <f t="shared" ca="1" si="568"/>
        <v>1</v>
      </c>
      <c r="N7269" s="8">
        <f t="shared" ca="1" si="569"/>
        <v>-222</v>
      </c>
      <c r="O7269" s="32">
        <f ca="1">SUM(M$4:M7269)/I7269</f>
        <v>-3.0553261767134601E-2</v>
      </c>
      <c r="P7269" s="47">
        <f ca="1">_xlfn.VAR.P(M$4:M7269)</f>
        <v>0.99906649819538895</v>
      </c>
      <c r="Q7269" s="33">
        <f ca="1">COUNTIF(L$4:L7269, "WIN")/I7269</f>
        <v>0.48472336911643271</v>
      </c>
    </row>
    <row r="7270" spans="9:17" x14ac:dyDescent="0.25">
      <c r="I7270" s="5">
        <v>7267</v>
      </c>
      <c r="J7270" s="9">
        <f t="shared" ca="1" si="567"/>
        <v>0.74935236632746238</v>
      </c>
      <c r="K7270" s="7" t="str">
        <f t="shared" ca="1" si="565"/>
        <v>BLACK</v>
      </c>
      <c r="L7270" s="7" t="str">
        <f t="shared" ca="1" si="566"/>
        <v>LOSE</v>
      </c>
      <c r="M7270" s="8">
        <f t="shared" ca="1" si="568"/>
        <v>-1</v>
      </c>
      <c r="N7270" s="8">
        <f t="shared" ca="1" si="569"/>
        <v>-223</v>
      </c>
      <c r="O7270" s="32">
        <f ca="1">SUM(M$4:M7270)/I7270</f>
        <v>-3.0686665749277555E-2</v>
      </c>
      <c r="P7270" s="47">
        <f ca="1">_xlfn.VAR.P(M$4:M7270)</f>
        <v>0.99905832854519216</v>
      </c>
      <c r="Q7270" s="33">
        <f ca="1">COUNTIF(L$4:L7270, "WIN")/I7270</f>
        <v>0.48465666712536121</v>
      </c>
    </row>
    <row r="7271" spans="9:17" x14ac:dyDescent="0.25">
      <c r="I7271" s="5">
        <v>7268</v>
      </c>
      <c r="J7271" s="9">
        <f t="shared" ca="1" si="567"/>
        <v>0.34019634693017875</v>
      </c>
      <c r="K7271" s="7" t="str">
        <f t="shared" ca="1" si="565"/>
        <v>RED</v>
      </c>
      <c r="L7271" s="7" t="str">
        <f t="shared" ca="1" si="566"/>
        <v>WIN</v>
      </c>
      <c r="M7271" s="8">
        <f t="shared" ca="1" si="568"/>
        <v>1</v>
      </c>
      <c r="N7271" s="8">
        <f t="shared" ca="1" si="569"/>
        <v>-222</v>
      </c>
      <c r="O7271" s="32">
        <f ca="1">SUM(M$4:M7271)/I7271</f>
        <v>-3.054485415520088E-2</v>
      </c>
      <c r="P7271" s="47">
        <f ca="1">_xlfn.VAR.P(M$4:M7271)</f>
        <v>0.99906701188463753</v>
      </c>
      <c r="Q7271" s="33">
        <f ca="1">COUNTIF(L$4:L7271, "WIN")/I7271</f>
        <v>0.48472757292239954</v>
      </c>
    </row>
    <row r="7272" spans="9:17" x14ac:dyDescent="0.25">
      <c r="I7272" s="5">
        <v>7269</v>
      </c>
      <c r="J7272" s="9">
        <f t="shared" ca="1" si="567"/>
        <v>2.6347066590168833E-3</v>
      </c>
      <c r="K7272" s="7" t="str">
        <f t="shared" ca="1" si="565"/>
        <v>RED</v>
      </c>
      <c r="L7272" s="7" t="str">
        <f t="shared" ca="1" si="566"/>
        <v>WIN</v>
      </c>
      <c r="M7272" s="8">
        <f t="shared" ca="1" si="568"/>
        <v>1</v>
      </c>
      <c r="N7272" s="8">
        <f t="shared" ca="1" si="569"/>
        <v>-221</v>
      </c>
      <c r="O7272" s="32">
        <f ca="1">SUM(M$4:M7272)/I7272</f>
        <v>-3.0403081579309398E-2</v>
      </c>
      <c r="P7272" s="47">
        <f ca="1">_xlfn.VAR.P(M$4:M7272)</f>
        <v>0.99907565263048181</v>
      </c>
      <c r="Q7272" s="33">
        <f ca="1">COUNTIF(L$4:L7272, "WIN")/I7272</f>
        <v>0.48479845921034531</v>
      </c>
    </row>
    <row r="7273" spans="9:17" x14ac:dyDescent="0.25">
      <c r="I7273" s="5">
        <v>7270</v>
      </c>
      <c r="J7273" s="9">
        <f t="shared" ca="1" si="567"/>
        <v>0.95746928356673011</v>
      </c>
      <c r="K7273" s="7" t="str">
        <f t="shared" ca="1" si="565"/>
        <v>BLACK</v>
      </c>
      <c r="L7273" s="7" t="str">
        <f t="shared" ca="1" si="566"/>
        <v>LOSE</v>
      </c>
      <c r="M7273" s="8">
        <f t="shared" ca="1" si="568"/>
        <v>-1</v>
      </c>
      <c r="N7273" s="8">
        <f t="shared" ca="1" si="569"/>
        <v>-222</v>
      </c>
      <c r="O7273" s="32">
        <f ca="1">SUM(M$4:M7273)/I7273</f>
        <v>-3.0536451169188447E-2</v>
      </c>
      <c r="P7273" s="47">
        <f ca="1">_xlfn.VAR.P(M$4:M7273)</f>
        <v>0.99906752514999175</v>
      </c>
      <c r="Q7273" s="33">
        <f ca="1">COUNTIF(L$4:L7273, "WIN")/I7273</f>
        <v>0.48473177441540577</v>
      </c>
    </row>
    <row r="7274" spans="9:17" x14ac:dyDescent="0.25">
      <c r="I7274" s="5">
        <v>7271</v>
      </c>
      <c r="J7274" s="9">
        <f t="shared" ca="1" si="567"/>
        <v>0.26843849283962051</v>
      </c>
      <c r="K7274" s="7" t="str">
        <f t="shared" ca="1" si="565"/>
        <v>RED</v>
      </c>
      <c r="L7274" s="7" t="str">
        <f t="shared" ca="1" si="566"/>
        <v>WIN</v>
      </c>
      <c r="M7274" s="8">
        <f t="shared" ca="1" si="568"/>
        <v>1</v>
      </c>
      <c r="N7274" s="8">
        <f t="shared" ca="1" si="569"/>
        <v>-221</v>
      </c>
      <c r="O7274" s="32">
        <f ca="1">SUM(M$4:M7274)/I7274</f>
        <v>-3.0394718745702105E-2</v>
      </c>
      <c r="P7274" s="47">
        <f ca="1">_xlfn.VAR.P(M$4:M7274)</f>
        <v>0.99907616107236963</v>
      </c>
      <c r="Q7274" s="33">
        <f ca="1">COUNTIF(L$4:L7274, "WIN")/I7274</f>
        <v>0.48480264062714895</v>
      </c>
    </row>
    <row r="7275" spans="9:17" x14ac:dyDescent="0.25">
      <c r="I7275" s="5">
        <v>7272</v>
      </c>
      <c r="J7275" s="9">
        <f t="shared" ca="1" si="567"/>
        <v>0.48469728646843269</v>
      </c>
      <c r="K7275" s="7" t="str">
        <f t="shared" ca="1" si="565"/>
        <v>RED</v>
      </c>
      <c r="L7275" s="7" t="str">
        <f t="shared" ca="1" si="566"/>
        <v>WIN</v>
      </c>
      <c r="M7275" s="8">
        <f t="shared" ca="1" si="568"/>
        <v>1</v>
      </c>
      <c r="N7275" s="8">
        <f t="shared" ca="1" si="569"/>
        <v>-220</v>
      </c>
      <c r="O7275" s="32">
        <f ca="1">SUM(M$4:M7275)/I7275</f>
        <v>-3.0253025302530254E-2</v>
      </c>
      <c r="P7275" s="47">
        <f ca="1">_xlfn.VAR.P(M$4:M7275)</f>
        <v>0.99908475446004441</v>
      </c>
      <c r="Q7275" s="33">
        <f ca="1">COUNTIF(L$4:L7275, "WIN")/I7275</f>
        <v>0.48487348734873487</v>
      </c>
    </row>
    <row r="7276" spans="9:17" x14ac:dyDescent="0.25">
      <c r="I7276" s="5">
        <v>7273</v>
      </c>
      <c r="J7276" s="9">
        <f t="shared" ca="1" si="567"/>
        <v>0.4077169668290459</v>
      </c>
      <c r="K7276" s="7" t="str">
        <f t="shared" ca="1" si="565"/>
        <v>RED</v>
      </c>
      <c r="L7276" s="7" t="str">
        <f t="shared" ca="1" si="566"/>
        <v>WIN</v>
      </c>
      <c r="M7276" s="8">
        <f t="shared" ca="1" si="568"/>
        <v>1</v>
      </c>
      <c r="N7276" s="8">
        <f t="shared" ca="1" si="569"/>
        <v>-219</v>
      </c>
      <c r="O7276" s="32">
        <f ca="1">SUM(M$4:M7276)/I7276</f>
        <v>-3.0111370823594115E-2</v>
      </c>
      <c r="P7276" s="47">
        <f ca="1">_xlfn.VAR.P(M$4:M7276)</f>
        <v>0.99909330534712404</v>
      </c>
      <c r="Q7276" s="33">
        <f ca="1">COUNTIF(L$4:L7276, "WIN")/I7276</f>
        <v>0.48494431458820292</v>
      </c>
    </row>
    <row r="7277" spans="9:17" x14ac:dyDescent="0.25">
      <c r="I7277" s="5">
        <v>7274</v>
      </c>
      <c r="J7277" s="9">
        <f t="shared" ca="1" si="567"/>
        <v>0.51047273728400122</v>
      </c>
      <c r="K7277" s="7" t="str">
        <f t="shared" ca="1" si="565"/>
        <v>BLACK</v>
      </c>
      <c r="L7277" s="7" t="str">
        <f t="shared" ca="1" si="566"/>
        <v>LOSE</v>
      </c>
      <c r="M7277" s="8">
        <f t="shared" ca="1" si="568"/>
        <v>-1</v>
      </c>
      <c r="N7277" s="8">
        <f t="shared" ca="1" si="569"/>
        <v>-220</v>
      </c>
      <c r="O7277" s="32">
        <f ca="1">SUM(M$4:M7277)/I7277</f>
        <v>-3.0244707176244157E-2</v>
      </c>
      <c r="P7277" s="47">
        <f ca="1">_xlfn.VAR.P(M$4:M7277)</f>
        <v>0.99908525768782319</v>
      </c>
      <c r="Q7277" s="33">
        <f ca="1">COUNTIF(L$4:L7277, "WIN")/I7277</f>
        <v>0.48487764641187792</v>
      </c>
    </row>
    <row r="7278" spans="9:17" x14ac:dyDescent="0.25">
      <c r="I7278" s="5">
        <v>7275</v>
      </c>
      <c r="J7278" s="9">
        <f t="shared" ca="1" si="567"/>
        <v>0.46845796868453793</v>
      </c>
      <c r="K7278" s="7" t="str">
        <f t="shared" ca="1" si="565"/>
        <v>RED</v>
      </c>
      <c r="L7278" s="7" t="str">
        <f t="shared" ca="1" si="566"/>
        <v>WIN</v>
      </c>
      <c r="M7278" s="8">
        <f t="shared" ca="1" si="568"/>
        <v>1</v>
      </c>
      <c r="N7278" s="8">
        <f t="shared" ca="1" si="569"/>
        <v>-219</v>
      </c>
      <c r="O7278" s="32">
        <f ca="1">SUM(M$4:M7278)/I7278</f>
        <v>-3.0103092783505155E-2</v>
      </c>
      <c r="P7278" s="47">
        <f ca="1">_xlfn.VAR.P(M$4:M7278)</f>
        <v>0.99909380380486768</v>
      </c>
      <c r="Q7278" s="33">
        <f ca="1">COUNTIF(L$4:L7278, "WIN")/I7278</f>
        <v>0.4849484536082474</v>
      </c>
    </row>
    <row r="7279" spans="9:17" x14ac:dyDescent="0.25">
      <c r="I7279" s="5">
        <v>7276</v>
      </c>
      <c r="J7279" s="9">
        <f t="shared" ca="1" si="567"/>
        <v>0.99653669726850158</v>
      </c>
      <c r="K7279" s="7" t="str">
        <f t="shared" ca="1" si="565"/>
        <v>GREEN</v>
      </c>
      <c r="L7279" s="7" t="str">
        <f t="shared" ca="1" si="566"/>
        <v>LOSE</v>
      </c>
      <c r="M7279" s="8">
        <f t="shared" ca="1" si="568"/>
        <v>-1</v>
      </c>
      <c r="N7279" s="8">
        <f t="shared" ca="1" si="569"/>
        <v>-220</v>
      </c>
      <c r="O7279" s="32">
        <f ca="1">SUM(M$4:M7279)/I7279</f>
        <v>-3.0236393622869707E-2</v>
      </c>
      <c r="P7279" s="47">
        <f ca="1">_xlfn.VAR.P(M$4:M7279)</f>
        <v>0.99908576050068287</v>
      </c>
      <c r="Q7279" s="33">
        <f ca="1">COUNTIF(L$4:L7279, "WIN")/I7279</f>
        <v>0.48488180318856516</v>
      </c>
    </row>
    <row r="7280" spans="9:17" x14ac:dyDescent="0.25">
      <c r="I7280" s="5">
        <v>7277</v>
      </c>
      <c r="J7280" s="9">
        <f t="shared" ca="1" si="567"/>
        <v>0.1445200728174334</v>
      </c>
      <c r="K7280" s="7" t="str">
        <f t="shared" ca="1" si="565"/>
        <v>RED</v>
      </c>
      <c r="L7280" s="7" t="str">
        <f t="shared" ca="1" si="566"/>
        <v>WIN</v>
      </c>
      <c r="M7280" s="8">
        <f t="shared" ca="1" si="568"/>
        <v>1</v>
      </c>
      <c r="N7280" s="8">
        <f t="shared" ca="1" si="569"/>
        <v>-219</v>
      </c>
      <c r="O7280" s="32">
        <f ca="1">SUM(M$4:M7280)/I7280</f>
        <v>-3.0094819293664973E-2</v>
      </c>
      <c r="P7280" s="47">
        <f ca="1">_xlfn.VAR.P(M$4:M7280)</f>
        <v>0.99909430185168169</v>
      </c>
      <c r="Q7280" s="33">
        <f ca="1">COUNTIF(L$4:L7280, "WIN")/I7280</f>
        <v>0.48495259035316751</v>
      </c>
    </row>
    <row r="7281" spans="9:17" x14ac:dyDescent="0.25">
      <c r="I7281" s="5">
        <v>7278</v>
      </c>
      <c r="J7281" s="9">
        <f t="shared" ca="1" si="567"/>
        <v>0.93144322549427683</v>
      </c>
      <c r="K7281" s="7" t="str">
        <f t="shared" ca="1" si="565"/>
        <v>BLACK</v>
      </c>
      <c r="L7281" s="7" t="str">
        <f t="shared" ca="1" si="566"/>
        <v>LOSE</v>
      </c>
      <c r="M7281" s="8">
        <f t="shared" ca="1" si="568"/>
        <v>-1</v>
      </c>
      <c r="N7281" s="8">
        <f t="shared" ca="1" si="569"/>
        <v>-220</v>
      </c>
      <c r="O7281" s="32">
        <f ca="1">SUM(M$4:M7281)/I7281</f>
        <v>-3.0228084638636989E-2</v>
      </c>
      <c r="P7281" s="47">
        <f ca="1">_xlfn.VAR.P(M$4:M7281)</f>
        <v>0.99908626289907942</v>
      </c>
      <c r="Q7281" s="33">
        <f ca="1">COUNTIF(L$4:L7281, "WIN")/I7281</f>
        <v>0.48488595768068149</v>
      </c>
    </row>
    <row r="7282" spans="9:17" x14ac:dyDescent="0.25">
      <c r="I7282" s="5">
        <v>7279</v>
      </c>
      <c r="J7282" s="9">
        <f t="shared" ca="1" si="567"/>
        <v>0.42050932512002204</v>
      </c>
      <c r="K7282" s="7" t="str">
        <f t="shared" ca="1" si="565"/>
        <v>RED</v>
      </c>
      <c r="L7282" s="7" t="str">
        <f t="shared" ca="1" si="566"/>
        <v>WIN</v>
      </c>
      <c r="M7282" s="8">
        <f t="shared" ca="1" si="568"/>
        <v>1</v>
      </c>
      <c r="N7282" s="8">
        <f t="shared" ca="1" si="569"/>
        <v>-219</v>
      </c>
      <c r="O7282" s="32">
        <f ca="1">SUM(M$4:M7282)/I7282</f>
        <v>-3.0086550350322847E-2</v>
      </c>
      <c r="P7282" s="47">
        <f ca="1">_xlfn.VAR.P(M$4:M7282)</f>
        <v>0.99909479948801749</v>
      </c>
      <c r="Q7282" s="33">
        <f ca="1">COUNTIF(L$4:L7282, "WIN")/I7282</f>
        <v>0.48495672482483859</v>
      </c>
    </row>
    <row r="7283" spans="9:17" x14ac:dyDescent="0.25">
      <c r="I7283" s="5">
        <v>7280</v>
      </c>
      <c r="J7283" s="9">
        <f t="shared" ca="1" si="567"/>
        <v>7.5749999540711488E-2</v>
      </c>
      <c r="K7283" s="7" t="str">
        <f t="shared" ca="1" si="565"/>
        <v>RED</v>
      </c>
      <c r="L7283" s="7" t="str">
        <f t="shared" ca="1" si="566"/>
        <v>WIN</v>
      </c>
      <c r="M7283" s="8">
        <f t="shared" ca="1" si="568"/>
        <v>1</v>
      </c>
      <c r="N7283" s="8">
        <f t="shared" ca="1" si="569"/>
        <v>-218</v>
      </c>
      <c r="O7283" s="32">
        <f ca="1">SUM(M$4:M7283)/I7283</f>
        <v>-2.9945054945054946E-2</v>
      </c>
      <c r="P7283" s="47">
        <f ca="1">_xlfn.VAR.P(M$4:M7283)</f>
        <v>0.99910329368433759</v>
      </c>
      <c r="Q7283" s="33">
        <f ca="1">COUNTIF(L$4:L7283, "WIN")/I7283</f>
        <v>0.48502747252747253</v>
      </c>
    </row>
    <row r="7284" spans="9:17" x14ac:dyDescent="0.25">
      <c r="I7284" s="5">
        <v>7281</v>
      </c>
      <c r="J7284" s="9">
        <f t="shared" ca="1" si="567"/>
        <v>0.69771195158689925</v>
      </c>
      <c r="K7284" s="7" t="str">
        <f t="shared" ca="1" si="565"/>
        <v>BLACK</v>
      </c>
      <c r="L7284" s="7" t="str">
        <f t="shared" ca="1" si="566"/>
        <v>LOSE</v>
      </c>
      <c r="M7284" s="8">
        <f t="shared" ca="1" si="568"/>
        <v>-1</v>
      </c>
      <c r="N7284" s="8">
        <f t="shared" ca="1" si="569"/>
        <v>-219</v>
      </c>
      <c r="O7284" s="32">
        <f ca="1">SUM(M$4:M7284)/I7284</f>
        <v>-3.0078285949732178E-2</v>
      </c>
      <c r="P7284" s="47">
        <f ca="1">_xlfn.VAR.P(M$4:M7284)</f>
        <v>0.99909529671432618</v>
      </c>
      <c r="Q7284" s="33">
        <f ca="1">COUNTIF(L$4:L7284, "WIN")/I7284</f>
        <v>0.48496085702513392</v>
      </c>
    </row>
    <row r="7285" spans="9:17" x14ac:dyDescent="0.25">
      <c r="I7285" s="5">
        <v>7282</v>
      </c>
      <c r="J7285" s="9">
        <f t="shared" ca="1" si="567"/>
        <v>0.64054277821090733</v>
      </c>
      <c r="K7285" s="7" t="str">
        <f t="shared" ca="1" si="565"/>
        <v>BLACK</v>
      </c>
      <c r="L7285" s="7" t="str">
        <f t="shared" ca="1" si="566"/>
        <v>LOSE</v>
      </c>
      <c r="M7285" s="8">
        <f t="shared" ca="1" si="568"/>
        <v>-1</v>
      </c>
      <c r="N7285" s="8">
        <f t="shared" ca="1" si="569"/>
        <v>-220</v>
      </c>
      <c r="O7285" s="32">
        <f ca="1">SUM(M$4:M7285)/I7285</f>
        <v>-3.0211480362537766E-2</v>
      </c>
      <c r="P7285" s="47">
        <f ca="1">_xlfn.VAR.P(M$4:M7285)</f>
        <v>0.99908726645430401</v>
      </c>
      <c r="Q7285" s="33">
        <f ca="1">COUNTIF(L$4:L7285, "WIN")/I7285</f>
        <v>0.48489425981873113</v>
      </c>
    </row>
    <row r="7286" spans="9:17" x14ac:dyDescent="0.25">
      <c r="I7286" s="5">
        <v>7283</v>
      </c>
      <c r="J7286" s="9">
        <f t="shared" ca="1" si="567"/>
        <v>0.75258480777596382</v>
      </c>
      <c r="K7286" s="7" t="str">
        <f t="shared" ca="1" si="565"/>
        <v>BLACK</v>
      </c>
      <c r="L7286" s="7" t="str">
        <f t="shared" ca="1" si="566"/>
        <v>LOSE</v>
      </c>
      <c r="M7286" s="8">
        <f t="shared" ca="1" si="568"/>
        <v>-1</v>
      </c>
      <c r="N7286" s="8">
        <f t="shared" ca="1" si="569"/>
        <v>-221</v>
      </c>
      <c r="O7286" s="32">
        <f ca="1">SUM(M$4:M7286)/I7286</f>
        <v>-3.0344638198544556E-2</v>
      </c>
      <c r="P7286" s="47">
        <f ca="1">_xlfn.VAR.P(M$4:M7286)</f>
        <v>0.99907920293259944</v>
      </c>
      <c r="Q7286" s="33">
        <f ca="1">COUNTIF(L$4:L7286, "WIN")/I7286</f>
        <v>0.4848276809007277</v>
      </c>
    </row>
    <row r="7287" spans="9:17" x14ac:dyDescent="0.25">
      <c r="I7287" s="5">
        <v>7284</v>
      </c>
      <c r="J7287" s="9">
        <f t="shared" ca="1" si="567"/>
        <v>0.95073687688256481</v>
      </c>
      <c r="K7287" s="7" t="str">
        <f t="shared" ca="1" si="565"/>
        <v>BLACK</v>
      </c>
      <c r="L7287" s="7" t="str">
        <f t="shared" ca="1" si="566"/>
        <v>LOSE</v>
      </c>
      <c r="M7287" s="8">
        <f t="shared" ca="1" si="568"/>
        <v>-1</v>
      </c>
      <c r="N7287" s="8">
        <f t="shared" ca="1" si="569"/>
        <v>-222</v>
      </c>
      <c r="O7287" s="32">
        <f ca="1">SUM(M$4:M7287)/I7287</f>
        <v>-3.0477759472817133E-2</v>
      </c>
      <c r="P7287" s="47">
        <f ca="1">_xlfn.VAR.P(M$4:M7287)</f>
        <v>0.99907110617751715</v>
      </c>
      <c r="Q7287" s="33">
        <f ca="1">COUNTIF(L$4:L7287, "WIN")/I7287</f>
        <v>0.48476112026359142</v>
      </c>
    </row>
    <row r="7288" spans="9:17" x14ac:dyDescent="0.25">
      <c r="I7288" s="5">
        <v>7285</v>
      </c>
      <c r="J7288" s="9">
        <f t="shared" ca="1" si="567"/>
        <v>0.9533913917600898</v>
      </c>
      <c r="K7288" s="7" t="str">
        <f t="shared" ca="1" si="565"/>
        <v>BLACK</v>
      </c>
      <c r="L7288" s="7" t="str">
        <f t="shared" ca="1" si="566"/>
        <v>LOSE</v>
      </c>
      <c r="M7288" s="8">
        <f t="shared" ca="1" si="568"/>
        <v>-1</v>
      </c>
      <c r="N7288" s="8">
        <f t="shared" ca="1" si="569"/>
        <v>-223</v>
      </c>
      <c r="O7288" s="32">
        <f ca="1">SUM(M$4:M7288)/I7288</f>
        <v>-3.0610844200411803E-2</v>
      </c>
      <c r="P7288" s="47">
        <f ca="1">_xlfn.VAR.P(M$4:M7288)</f>
        <v>0.99906297621733808</v>
      </c>
      <c r="Q7288" s="33">
        <f ca="1">COUNTIF(L$4:L7288, "WIN")/I7288</f>
        <v>0.48469457789979409</v>
      </c>
    </row>
    <row r="7289" spans="9:17" x14ac:dyDescent="0.25">
      <c r="I7289" s="5">
        <v>7286</v>
      </c>
      <c r="J7289" s="9">
        <f t="shared" ca="1" si="567"/>
        <v>0.35273784278305276</v>
      </c>
      <c r="K7289" s="7" t="str">
        <f t="shared" ca="1" si="565"/>
        <v>RED</v>
      </c>
      <c r="L7289" s="7" t="str">
        <f t="shared" ca="1" si="566"/>
        <v>WIN</v>
      </c>
      <c r="M7289" s="8">
        <f t="shared" ca="1" si="568"/>
        <v>1</v>
      </c>
      <c r="N7289" s="8">
        <f t="shared" ca="1" si="569"/>
        <v>-222</v>
      </c>
      <c r="O7289" s="32">
        <f ca="1">SUM(M$4:M7289)/I7289</f>
        <v>-3.0469393357123249E-2</v>
      </c>
      <c r="P7289" s="47">
        <f ca="1">_xlfn.VAR.P(M$4:M7289)</f>
        <v>0.99907161606844885</v>
      </c>
      <c r="Q7289" s="33">
        <f ca="1">COUNTIF(L$4:L7289, "WIN")/I7289</f>
        <v>0.48476530332143836</v>
      </c>
    </row>
    <row r="7290" spans="9:17" x14ac:dyDescent="0.25">
      <c r="I7290" s="5">
        <v>7287</v>
      </c>
      <c r="J7290" s="9">
        <f t="shared" ca="1" si="567"/>
        <v>0.46959301147479449</v>
      </c>
      <c r="K7290" s="7" t="str">
        <f t="shared" ca="1" si="565"/>
        <v>RED</v>
      </c>
      <c r="L7290" s="7" t="str">
        <f t="shared" ca="1" si="566"/>
        <v>WIN</v>
      </c>
      <c r="M7290" s="8">
        <f t="shared" ca="1" si="568"/>
        <v>1</v>
      </c>
      <c r="N7290" s="8">
        <f t="shared" ca="1" si="569"/>
        <v>-221</v>
      </c>
      <c r="O7290" s="32">
        <f ca="1">SUM(M$4:M7290)/I7290</f>
        <v>-3.0327981336626869E-2</v>
      </c>
      <c r="P7290" s="47">
        <f ca="1">_xlfn.VAR.P(M$4:M7290)</f>
        <v>0.99908021354804522</v>
      </c>
      <c r="Q7290" s="33">
        <f ca="1">COUNTIF(L$4:L7290, "WIN")/I7290</f>
        <v>0.48483600933168658</v>
      </c>
    </row>
    <row r="7291" spans="9:17" x14ac:dyDescent="0.25">
      <c r="I7291" s="5">
        <v>7288</v>
      </c>
      <c r="J7291" s="9">
        <f t="shared" ca="1" si="567"/>
        <v>6.1321413492504417E-2</v>
      </c>
      <c r="K7291" s="7" t="str">
        <f t="shared" ca="1" si="565"/>
        <v>RED</v>
      </c>
      <c r="L7291" s="7" t="str">
        <f t="shared" ca="1" si="566"/>
        <v>WIN</v>
      </c>
      <c r="M7291" s="8">
        <f t="shared" ca="1" si="568"/>
        <v>1</v>
      </c>
      <c r="N7291" s="8">
        <f t="shared" ca="1" si="569"/>
        <v>-220</v>
      </c>
      <c r="O7291" s="32">
        <f ca="1">SUM(M$4:M7291)/I7291</f>
        <v>-3.0186608122941824E-2</v>
      </c>
      <c r="P7291" s="47">
        <f ca="1">_xlfn.VAR.P(M$4:M7291)</f>
        <v>0.99908876869003194</v>
      </c>
      <c r="Q7291" s="33">
        <f ca="1">COUNTIF(L$4:L7291, "WIN")/I7291</f>
        <v>0.48490669593852909</v>
      </c>
    </row>
    <row r="7292" spans="9:17" x14ac:dyDescent="0.25">
      <c r="I7292" s="5">
        <v>7289</v>
      </c>
      <c r="J7292" s="9">
        <f t="shared" ca="1" si="567"/>
        <v>0.7292899007185194</v>
      </c>
      <c r="K7292" s="7" t="str">
        <f t="shared" ca="1" si="565"/>
        <v>BLACK</v>
      </c>
      <c r="L7292" s="7" t="str">
        <f t="shared" ca="1" si="566"/>
        <v>LOSE</v>
      </c>
      <c r="M7292" s="8">
        <f t="shared" ca="1" si="568"/>
        <v>-1</v>
      </c>
      <c r="N7292" s="8">
        <f t="shared" ca="1" si="569"/>
        <v>-221</v>
      </c>
      <c r="O7292" s="32">
        <f ca="1">SUM(M$4:M7292)/I7292</f>
        <v>-3.0319659761284128E-2</v>
      </c>
      <c r="P7292" s="47">
        <f ca="1">_xlfn.VAR.P(M$4:M7292)</f>
        <v>0.99908071823195999</v>
      </c>
      <c r="Q7292" s="33">
        <f ca="1">COUNTIF(L$4:L7292, "WIN")/I7292</f>
        <v>0.48484017011935793</v>
      </c>
    </row>
    <row r="7293" spans="9:17" x14ac:dyDescent="0.25">
      <c r="I7293" s="5">
        <v>7290</v>
      </c>
      <c r="J7293" s="9">
        <f t="shared" ca="1" si="567"/>
        <v>6.5732671029533729E-2</v>
      </c>
      <c r="K7293" s="7" t="str">
        <f t="shared" ca="1" si="565"/>
        <v>RED</v>
      </c>
      <c r="L7293" s="7" t="str">
        <f t="shared" ca="1" si="566"/>
        <v>WIN</v>
      </c>
      <c r="M7293" s="8">
        <f t="shared" ca="1" si="568"/>
        <v>1</v>
      </c>
      <c r="N7293" s="8">
        <f t="shared" ca="1" si="569"/>
        <v>-220</v>
      </c>
      <c r="O7293" s="32">
        <f ca="1">SUM(M$4:M7293)/I7293</f>
        <v>-3.017832647462277E-2</v>
      </c>
      <c r="P7293" s="47">
        <f ca="1">_xlfn.VAR.P(M$4:M7293)</f>
        <v>0.99908926861119107</v>
      </c>
      <c r="Q7293" s="33">
        <f ca="1">COUNTIF(L$4:L7293, "WIN")/I7293</f>
        <v>0.48491083676268859</v>
      </c>
    </row>
    <row r="7294" spans="9:17" x14ac:dyDescent="0.25">
      <c r="I7294" s="5">
        <v>7291</v>
      </c>
      <c r="J7294" s="9">
        <f t="shared" ca="1" si="567"/>
        <v>0.75616650615883729</v>
      </c>
      <c r="K7294" s="7" t="str">
        <f t="shared" ca="1" si="565"/>
        <v>BLACK</v>
      </c>
      <c r="L7294" s="7" t="str">
        <f t="shared" ca="1" si="566"/>
        <v>LOSE</v>
      </c>
      <c r="M7294" s="8">
        <f t="shared" ca="1" si="568"/>
        <v>-1</v>
      </c>
      <c r="N7294" s="8">
        <f t="shared" ca="1" si="569"/>
        <v>-221</v>
      </c>
      <c r="O7294" s="32">
        <f ca="1">SUM(M$4:M7294)/I7294</f>
        <v>-3.0311342751337265E-2</v>
      </c>
      <c r="P7294" s="47">
        <f ca="1">_xlfn.VAR.P(M$4:M7294)</f>
        <v>0.99908122250061093</v>
      </c>
      <c r="Q7294" s="33">
        <f ca="1">COUNTIF(L$4:L7294, "WIN")/I7294</f>
        <v>0.48484432862433136</v>
      </c>
    </row>
    <row r="7295" spans="9:17" x14ac:dyDescent="0.25">
      <c r="I7295" s="5">
        <v>7292</v>
      </c>
      <c r="J7295" s="9">
        <f t="shared" ca="1" si="567"/>
        <v>0.87228726947737334</v>
      </c>
      <c r="K7295" s="7" t="str">
        <f t="shared" ca="1" si="565"/>
        <v>BLACK</v>
      </c>
      <c r="L7295" s="7" t="str">
        <f t="shared" ca="1" si="566"/>
        <v>LOSE</v>
      </c>
      <c r="M7295" s="8">
        <f t="shared" ca="1" si="568"/>
        <v>-1</v>
      </c>
      <c r="N7295" s="8">
        <f t="shared" ca="1" si="569"/>
        <v>-222</v>
      </c>
      <c r="O7295" s="32">
        <f ca="1">SUM(M$4:M7295)/I7295</f>
        <v>-3.0444322545255073E-2</v>
      </c>
      <c r="P7295" s="47">
        <f ca="1">_xlfn.VAR.P(M$4:M7295)</f>
        <v>0.99907314322476048</v>
      </c>
      <c r="Q7295" s="33">
        <f ca="1">COUNTIF(L$4:L7295, "WIN")/I7295</f>
        <v>0.48477783872737246</v>
      </c>
    </row>
    <row r="7296" spans="9:17" x14ac:dyDescent="0.25">
      <c r="I7296" s="5">
        <v>7293</v>
      </c>
      <c r="J7296" s="9">
        <f t="shared" ca="1" si="567"/>
        <v>0.63495106346117336</v>
      </c>
      <c r="K7296" s="7" t="str">
        <f t="shared" ca="1" si="565"/>
        <v>BLACK</v>
      </c>
      <c r="L7296" s="7" t="str">
        <f t="shared" ca="1" si="566"/>
        <v>LOSE</v>
      </c>
      <c r="M7296" s="8">
        <f t="shared" ca="1" si="568"/>
        <v>-1</v>
      </c>
      <c r="N7296" s="8">
        <f t="shared" ca="1" si="569"/>
        <v>-223</v>
      </c>
      <c r="O7296" s="32">
        <f ca="1">SUM(M$4:M7296)/I7296</f>
        <v>-3.0577265871383517E-2</v>
      </c>
      <c r="P7296" s="47">
        <f ca="1">_xlfn.VAR.P(M$4:M7296)</f>
        <v>0.99906503081183073</v>
      </c>
      <c r="Q7296" s="33">
        <f ca="1">COUNTIF(L$4:L7296, "WIN")/I7296</f>
        <v>0.48471136706430823</v>
      </c>
    </row>
    <row r="7297" spans="9:17" x14ac:dyDescent="0.25">
      <c r="I7297" s="5">
        <v>7294</v>
      </c>
      <c r="J7297" s="9">
        <f t="shared" ca="1" si="567"/>
        <v>7.3214009155425419E-2</v>
      </c>
      <c r="K7297" s="7" t="str">
        <f t="shared" ca="1" si="565"/>
        <v>RED</v>
      </c>
      <c r="L7297" s="7" t="str">
        <f t="shared" ca="1" si="566"/>
        <v>WIN</v>
      </c>
      <c r="M7297" s="8">
        <f t="shared" ca="1" si="568"/>
        <v>1</v>
      </c>
      <c r="N7297" s="8">
        <f t="shared" ca="1" si="569"/>
        <v>-222</v>
      </c>
      <c r="O7297" s="32">
        <f ca="1">SUM(M$4:M7297)/I7297</f>
        <v>-3.0435974773786675E-2</v>
      </c>
      <c r="P7297" s="47">
        <f ca="1">_xlfn.VAR.P(M$4:M7297)</f>
        <v>0.99907365143956939</v>
      </c>
      <c r="Q7297" s="33">
        <f ca="1">COUNTIF(L$4:L7297, "WIN")/I7297</f>
        <v>0.48478201261310666</v>
      </c>
    </row>
    <row r="7298" spans="9:17" x14ac:dyDescent="0.25">
      <c r="I7298" s="5">
        <v>7295</v>
      </c>
      <c r="J7298" s="9">
        <f t="shared" ca="1" si="567"/>
        <v>9.1102572312228625E-2</v>
      </c>
      <c r="K7298" s="7" t="str">
        <f t="shared" ca="1" si="565"/>
        <v>RED</v>
      </c>
      <c r="L7298" s="7" t="str">
        <f t="shared" ca="1" si="566"/>
        <v>WIN</v>
      </c>
      <c r="M7298" s="8">
        <f t="shared" ca="1" si="568"/>
        <v>1</v>
      </c>
      <c r="N7298" s="8">
        <f t="shared" ca="1" si="569"/>
        <v>-221</v>
      </c>
      <c r="O7298" s="32">
        <f ca="1">SUM(M$4:M7298)/I7298</f>
        <v>-3.0294722412611379E-2</v>
      </c>
      <c r="P7298" s="47">
        <f ca="1">_xlfn.VAR.P(M$4:M7298)</f>
        <v>0.99908222979394279</v>
      </c>
      <c r="Q7298" s="33">
        <f ca="1">COUNTIF(L$4:L7298, "WIN")/I7298</f>
        <v>0.48485263879369433</v>
      </c>
    </row>
    <row r="7299" spans="9:17" x14ac:dyDescent="0.25">
      <c r="I7299" s="5">
        <v>7296</v>
      </c>
      <c r="J7299" s="9">
        <f t="shared" ca="1" si="567"/>
        <v>0.6148491224136482</v>
      </c>
      <c r="K7299" s="7" t="str">
        <f t="shared" ca="1" si="565"/>
        <v>BLACK</v>
      </c>
      <c r="L7299" s="7" t="str">
        <f t="shared" ca="1" si="566"/>
        <v>LOSE</v>
      </c>
      <c r="M7299" s="8">
        <f t="shared" ca="1" si="568"/>
        <v>-1</v>
      </c>
      <c r="N7299" s="8">
        <f t="shared" ca="1" si="569"/>
        <v>-222</v>
      </c>
      <c r="O7299" s="32">
        <f ca="1">SUM(M$4:M7299)/I7299</f>
        <v>-3.0427631578947369E-2</v>
      </c>
      <c r="P7299" s="47">
        <f ca="1">_xlfn.VAR.P(M$4:M7299)</f>
        <v>0.9990741592364959</v>
      </c>
      <c r="Q7299" s="33">
        <f ca="1">COUNTIF(L$4:L7299, "WIN")/I7299</f>
        <v>0.48478618421052633</v>
      </c>
    </row>
    <row r="7300" spans="9:17" x14ac:dyDescent="0.25">
      <c r="I7300" s="5">
        <v>7297</v>
      </c>
      <c r="J7300" s="9">
        <f t="shared" ca="1" si="567"/>
        <v>0.83824849491654885</v>
      </c>
      <c r="K7300" s="7" t="str">
        <f t="shared" ref="K7300:K7363" ca="1" si="570">IF($J7300 &gt;= $D$7, "GREEN", IF($J7300 &gt;= $D$6, "BLACK", "RED"))</f>
        <v>BLACK</v>
      </c>
      <c r="L7300" s="7" t="str">
        <f t="shared" ref="L7300:L7363" ca="1" si="571">IF($K7300 = "RED", "WIN", "LOSE")</f>
        <v>LOSE</v>
      </c>
      <c r="M7300" s="8">
        <f t="shared" ca="1" si="568"/>
        <v>-1</v>
      </c>
      <c r="N7300" s="8">
        <f t="shared" ca="1" si="569"/>
        <v>-223</v>
      </c>
      <c r="O7300" s="32">
        <f ca="1">SUM(M$4:M7300)/I7300</f>
        <v>-3.0560504316842537E-2</v>
      </c>
      <c r="P7300" s="47">
        <f ca="1">_xlfn.VAR.P(M$4:M7300)</f>
        <v>0.99906605557590022</v>
      </c>
      <c r="Q7300" s="33">
        <f ca="1">COUNTIF(L$4:L7300, "WIN")/I7300</f>
        <v>0.48471974784157873</v>
      </c>
    </row>
    <row r="7301" spans="9:17" x14ac:dyDescent="0.25">
      <c r="I7301" s="5">
        <v>7298</v>
      </c>
      <c r="J7301" s="9">
        <f t="shared" ca="1" si="567"/>
        <v>0.10437596843335617</v>
      </c>
      <c r="K7301" s="7" t="str">
        <f t="shared" ca="1" si="570"/>
        <v>RED</v>
      </c>
      <c r="L7301" s="7" t="str">
        <f t="shared" ca="1" si="571"/>
        <v>WIN</v>
      </c>
      <c r="M7301" s="8">
        <f t="shared" ca="1" si="568"/>
        <v>1</v>
      </c>
      <c r="N7301" s="8">
        <f t="shared" ca="1" si="569"/>
        <v>-222</v>
      </c>
      <c r="O7301" s="32">
        <f ca="1">SUM(M$4:M7301)/I7301</f>
        <v>-3.0419292956974514E-2</v>
      </c>
      <c r="P7301" s="47">
        <f ca="1">_xlfn.VAR.P(M$4:M7301)</f>
        <v>0.99907466661599775</v>
      </c>
      <c r="Q7301" s="33">
        <f ca="1">COUNTIF(L$4:L7301, "WIN")/I7301</f>
        <v>0.48479035352151273</v>
      </c>
    </row>
    <row r="7302" spans="9:17" x14ac:dyDescent="0.25">
      <c r="I7302" s="5">
        <v>7299</v>
      </c>
      <c r="J7302" s="9">
        <f t="shared" ref="J7302:J7365" ca="1" si="572">RAND()</f>
        <v>0.63178531815376582</v>
      </c>
      <c r="K7302" s="7" t="str">
        <f t="shared" ca="1" si="570"/>
        <v>BLACK</v>
      </c>
      <c r="L7302" s="7" t="str">
        <f t="shared" ca="1" si="571"/>
        <v>LOSE</v>
      </c>
      <c r="M7302" s="8">
        <f t="shared" ref="M7302:M7365" ca="1" si="573">IF($L7302 = "WIN", 1, -1)</f>
        <v>-1</v>
      </c>
      <c r="N7302" s="8">
        <f t="shared" ref="N7302:N7365" ca="1" si="574">N7301+M7302</f>
        <v>-223</v>
      </c>
      <c r="O7302" s="32">
        <f ca="1">SUM(M$4:M7302)/I7302</f>
        <v>-3.0552130428825867E-2</v>
      </c>
      <c r="P7302" s="47">
        <f ca="1">_xlfn.VAR.P(M$4:M7302)</f>
        <v>0.99906656732625998</v>
      </c>
      <c r="Q7302" s="33">
        <f ca="1">COUNTIF(L$4:L7302, "WIN")/I7302</f>
        <v>0.48472393478558706</v>
      </c>
    </row>
    <row r="7303" spans="9:17" x14ac:dyDescent="0.25">
      <c r="I7303" s="5">
        <v>7300</v>
      </c>
      <c r="J7303" s="9">
        <f t="shared" ca="1" si="572"/>
        <v>0.84769217939142272</v>
      </c>
      <c r="K7303" s="7" t="str">
        <f t="shared" ca="1" si="570"/>
        <v>BLACK</v>
      </c>
      <c r="L7303" s="7" t="str">
        <f t="shared" ca="1" si="571"/>
        <v>LOSE</v>
      </c>
      <c r="M7303" s="8">
        <f t="shared" ca="1" si="573"/>
        <v>-1</v>
      </c>
      <c r="N7303" s="8">
        <f t="shared" ca="1" si="574"/>
        <v>-224</v>
      </c>
      <c r="O7303" s="32">
        <f ca="1">SUM(M$4:M7303)/I7303</f>
        <v>-3.0684931506849315E-2</v>
      </c>
      <c r="P7303" s="47">
        <f ca="1">_xlfn.VAR.P(M$4:M7303)</f>
        <v>0.99905843497841995</v>
      </c>
      <c r="Q7303" s="33">
        <f ca="1">COUNTIF(L$4:L7303, "WIN")/I7303</f>
        <v>0.48465753424657532</v>
      </c>
    </row>
    <row r="7304" spans="9:17" x14ac:dyDescent="0.25">
      <c r="I7304" s="5">
        <v>7301</v>
      </c>
      <c r="J7304" s="9">
        <f t="shared" ca="1" si="572"/>
        <v>0.10447831880150982</v>
      </c>
      <c r="K7304" s="7" t="str">
        <f t="shared" ca="1" si="570"/>
        <v>RED</v>
      </c>
      <c r="L7304" s="7" t="str">
        <f t="shared" ca="1" si="571"/>
        <v>WIN</v>
      </c>
      <c r="M7304" s="8">
        <f t="shared" ca="1" si="573"/>
        <v>1</v>
      </c>
      <c r="N7304" s="8">
        <f t="shared" ca="1" si="574"/>
        <v>-223</v>
      </c>
      <c r="O7304" s="32">
        <f ca="1">SUM(M$4:M7304)/I7304</f>
        <v>-3.0543761128612519E-2</v>
      </c>
      <c r="P7304" s="47">
        <f ca="1">_xlfn.VAR.P(M$4:M7304)</f>
        <v>0.99906707865611821</v>
      </c>
      <c r="Q7304" s="33">
        <f ca="1">COUNTIF(L$4:L7304, "WIN")/I7304</f>
        <v>0.48472811943569372</v>
      </c>
    </row>
    <row r="7305" spans="9:17" x14ac:dyDescent="0.25">
      <c r="I7305" s="5">
        <v>7302</v>
      </c>
      <c r="J7305" s="9">
        <f t="shared" ca="1" si="572"/>
        <v>0.76582280893560339</v>
      </c>
      <c r="K7305" s="7" t="str">
        <f t="shared" ca="1" si="570"/>
        <v>BLACK</v>
      </c>
      <c r="L7305" s="7" t="str">
        <f t="shared" ca="1" si="571"/>
        <v>LOSE</v>
      </c>
      <c r="M7305" s="8">
        <f t="shared" ca="1" si="573"/>
        <v>-1</v>
      </c>
      <c r="N7305" s="8">
        <f t="shared" ca="1" si="574"/>
        <v>-224</v>
      </c>
      <c r="O7305" s="32">
        <f ca="1">SUM(M$4:M7305)/I7305</f>
        <v>-3.0676526978909886E-2</v>
      </c>
      <c r="P7305" s="47">
        <f ca="1">_xlfn.VAR.P(M$4:M7305)</f>
        <v>0.99905895069251216</v>
      </c>
      <c r="Q7305" s="33">
        <f ca="1">COUNTIF(L$4:L7305, "WIN")/I7305</f>
        <v>0.48466173651054506</v>
      </c>
    </row>
    <row r="7306" spans="9:17" x14ac:dyDescent="0.25">
      <c r="I7306" s="5">
        <v>7303</v>
      </c>
      <c r="J7306" s="9">
        <f t="shared" ca="1" si="572"/>
        <v>0.74276714437394054</v>
      </c>
      <c r="K7306" s="7" t="str">
        <f t="shared" ca="1" si="570"/>
        <v>BLACK</v>
      </c>
      <c r="L7306" s="7" t="str">
        <f t="shared" ca="1" si="571"/>
        <v>LOSE</v>
      </c>
      <c r="M7306" s="8">
        <f t="shared" ca="1" si="573"/>
        <v>-1</v>
      </c>
      <c r="N7306" s="8">
        <f t="shared" ca="1" si="574"/>
        <v>-225</v>
      </c>
      <c r="O7306" s="32">
        <f ca="1">SUM(M$4:M7306)/I7306</f>
        <v>-3.0809256469943858E-2</v>
      </c>
      <c r="P7306" s="47">
        <f ca="1">_xlfn.VAR.P(M$4:M7306)</f>
        <v>0.99905078971576922</v>
      </c>
      <c r="Q7306" s="33">
        <f ca="1">COUNTIF(L$4:L7306, "WIN")/I7306</f>
        <v>0.48459537176502809</v>
      </c>
    </row>
    <row r="7307" spans="9:17" x14ac:dyDescent="0.25">
      <c r="I7307" s="5">
        <v>7304</v>
      </c>
      <c r="J7307" s="9">
        <f t="shared" ca="1" si="572"/>
        <v>0.25814814950537501</v>
      </c>
      <c r="K7307" s="7" t="str">
        <f t="shared" ca="1" si="570"/>
        <v>RED</v>
      </c>
      <c r="L7307" s="7" t="str">
        <f t="shared" ca="1" si="571"/>
        <v>WIN</v>
      </c>
      <c r="M7307" s="8">
        <f t="shared" ca="1" si="573"/>
        <v>1</v>
      </c>
      <c r="N7307" s="8">
        <f t="shared" ca="1" si="574"/>
        <v>-224</v>
      </c>
      <c r="O7307" s="32">
        <f ca="1">SUM(M$4:M7307)/I7307</f>
        <v>-3.0668127053669222E-2</v>
      </c>
      <c r="P7307" s="47">
        <f ca="1">_xlfn.VAR.P(M$4:M7307)</f>
        <v>0.99905946598301998</v>
      </c>
      <c r="Q7307" s="33">
        <f ca="1">COUNTIF(L$4:L7307, "WIN")/I7307</f>
        <v>0.48466593647316542</v>
      </c>
    </row>
    <row r="7308" spans="9:17" x14ac:dyDescent="0.25">
      <c r="I7308" s="5">
        <v>7305</v>
      </c>
      <c r="J7308" s="9">
        <f t="shared" ca="1" si="572"/>
        <v>0.8999620519551208</v>
      </c>
      <c r="K7308" s="7" t="str">
        <f t="shared" ca="1" si="570"/>
        <v>BLACK</v>
      </c>
      <c r="L7308" s="7" t="str">
        <f t="shared" ca="1" si="571"/>
        <v>LOSE</v>
      </c>
      <c r="M7308" s="8">
        <f t="shared" ca="1" si="573"/>
        <v>-1</v>
      </c>
      <c r="N7308" s="8">
        <f t="shared" ca="1" si="574"/>
        <v>-225</v>
      </c>
      <c r="O7308" s="32">
        <f ca="1">SUM(M$4:M7308)/I7308</f>
        <v>-3.0800821355236138E-2</v>
      </c>
      <c r="P7308" s="47">
        <f ca="1">_xlfn.VAR.P(M$4:M7308)</f>
        <v>0.99905130940384279</v>
      </c>
      <c r="Q7308" s="33">
        <f ca="1">COUNTIF(L$4:L7308, "WIN")/I7308</f>
        <v>0.48459958932238195</v>
      </c>
    </row>
    <row r="7309" spans="9:17" x14ac:dyDescent="0.25">
      <c r="I7309" s="5">
        <v>7306</v>
      </c>
      <c r="J7309" s="9">
        <f t="shared" ca="1" si="572"/>
        <v>0.27463707110410551</v>
      </c>
      <c r="K7309" s="7" t="str">
        <f t="shared" ca="1" si="570"/>
        <v>RED</v>
      </c>
      <c r="L7309" s="7" t="str">
        <f t="shared" ca="1" si="571"/>
        <v>WIN</v>
      </c>
      <c r="M7309" s="8">
        <f t="shared" ca="1" si="573"/>
        <v>1</v>
      </c>
      <c r="N7309" s="8">
        <f t="shared" ca="1" si="574"/>
        <v>-224</v>
      </c>
      <c r="O7309" s="32">
        <f ca="1">SUM(M$4:M7309)/I7309</f>
        <v>-3.0659731727347386E-2</v>
      </c>
      <c r="P7309" s="47">
        <f ca="1">_xlfn.VAR.P(M$4:M7309)</f>
        <v>0.99905998085040704</v>
      </c>
      <c r="Q7309" s="33">
        <f ca="1">COUNTIF(L$4:L7309, "WIN")/I7309</f>
        <v>0.48467013413632631</v>
      </c>
    </row>
    <row r="7310" spans="9:17" x14ac:dyDescent="0.25">
      <c r="I7310" s="5">
        <v>7307</v>
      </c>
      <c r="J7310" s="9">
        <f t="shared" ca="1" si="572"/>
        <v>0.48580346990844514</v>
      </c>
      <c r="K7310" s="7" t="str">
        <f t="shared" ca="1" si="570"/>
        <v>RED</v>
      </c>
      <c r="L7310" s="7" t="str">
        <f t="shared" ca="1" si="571"/>
        <v>WIN</v>
      </c>
      <c r="M7310" s="8">
        <f t="shared" ca="1" si="573"/>
        <v>1</v>
      </c>
      <c r="N7310" s="8">
        <f t="shared" ca="1" si="574"/>
        <v>-223</v>
      </c>
      <c r="O7310" s="32">
        <f ca="1">SUM(M$4:M7310)/I7310</f>
        <v>-3.0518680717120571E-2</v>
      </c>
      <c r="P7310" s="47">
        <f ca="1">_xlfn.VAR.P(M$4:M7310)</f>
        <v>0.99906861012728643</v>
      </c>
      <c r="Q7310" s="33">
        <f ca="1">COUNTIF(L$4:L7310, "WIN")/I7310</f>
        <v>0.4847406596414397</v>
      </c>
    </row>
    <row r="7311" spans="9:17" x14ac:dyDescent="0.25">
      <c r="I7311" s="5">
        <v>7308</v>
      </c>
      <c r="J7311" s="9">
        <f t="shared" ca="1" si="572"/>
        <v>3.8408803491755461E-2</v>
      </c>
      <c r="K7311" s="7" t="str">
        <f t="shared" ca="1" si="570"/>
        <v>RED</v>
      </c>
      <c r="L7311" s="7" t="str">
        <f t="shared" ca="1" si="571"/>
        <v>WIN</v>
      </c>
      <c r="M7311" s="8">
        <f t="shared" ca="1" si="573"/>
        <v>1</v>
      </c>
      <c r="N7311" s="8">
        <f t="shared" ca="1" si="574"/>
        <v>-222</v>
      </c>
      <c r="O7311" s="32">
        <f ca="1">SUM(M$4:M7311)/I7311</f>
        <v>-3.0377668308702793E-2</v>
      </c>
      <c r="P7311" s="47">
        <f ca="1">_xlfn.VAR.P(M$4:M7311)</f>
        <v>0.99907719726812638</v>
      </c>
      <c r="Q7311" s="33">
        <f ca="1">COUNTIF(L$4:L7311, "WIN")/I7311</f>
        <v>0.4848111658456486</v>
      </c>
    </row>
    <row r="7312" spans="9:17" x14ac:dyDescent="0.25">
      <c r="I7312" s="5">
        <v>7309</v>
      </c>
      <c r="J7312" s="9">
        <f t="shared" ca="1" si="572"/>
        <v>0.65069568142189993</v>
      </c>
      <c r="K7312" s="7" t="str">
        <f t="shared" ca="1" si="570"/>
        <v>BLACK</v>
      </c>
      <c r="L7312" s="7" t="str">
        <f t="shared" ca="1" si="571"/>
        <v>LOSE</v>
      </c>
      <c r="M7312" s="8">
        <f t="shared" ca="1" si="573"/>
        <v>-1</v>
      </c>
      <c r="N7312" s="8">
        <f t="shared" ca="1" si="574"/>
        <v>-223</v>
      </c>
      <c r="O7312" s="32">
        <f ca="1">SUM(M$4:M7312)/I7312</f>
        <v>-3.0510329730469285E-2</v>
      </c>
      <c r="P7312" s="47">
        <f ca="1">_xlfn.VAR.P(M$4:M7312)</f>
        <v>0.999069119779738</v>
      </c>
      <c r="Q7312" s="33">
        <f ca="1">COUNTIF(L$4:L7312, "WIN")/I7312</f>
        <v>0.48474483513476535</v>
      </c>
    </row>
    <row r="7313" spans="9:17" x14ac:dyDescent="0.25">
      <c r="I7313" s="5">
        <v>7310</v>
      </c>
      <c r="J7313" s="9">
        <f t="shared" ca="1" si="572"/>
        <v>0.44837070903528764</v>
      </c>
      <c r="K7313" s="7" t="str">
        <f t="shared" ca="1" si="570"/>
        <v>RED</v>
      </c>
      <c r="L7313" s="7" t="str">
        <f t="shared" ca="1" si="571"/>
        <v>WIN</v>
      </c>
      <c r="M7313" s="8">
        <f t="shared" ca="1" si="573"/>
        <v>1</v>
      </c>
      <c r="N7313" s="8">
        <f t="shared" ca="1" si="574"/>
        <v>-222</v>
      </c>
      <c r="O7313" s="32">
        <f ca="1">SUM(M$4:M7313)/I7313</f>
        <v>-3.0369357045143638E-2</v>
      </c>
      <c r="P7313" s="47">
        <f ca="1">_xlfn.VAR.P(M$4:M7313)</f>
        <v>0.99907770215266456</v>
      </c>
      <c r="Q7313" s="33">
        <f ca="1">COUNTIF(L$4:L7313, "WIN")/I7313</f>
        <v>0.48481532147742817</v>
      </c>
    </row>
    <row r="7314" spans="9:17" x14ac:dyDescent="0.25">
      <c r="I7314" s="5">
        <v>7311</v>
      </c>
      <c r="J7314" s="9">
        <f t="shared" ca="1" si="572"/>
        <v>0.25825689962573006</v>
      </c>
      <c r="K7314" s="7" t="str">
        <f t="shared" ca="1" si="570"/>
        <v>RED</v>
      </c>
      <c r="L7314" s="7" t="str">
        <f t="shared" ca="1" si="571"/>
        <v>WIN</v>
      </c>
      <c r="M7314" s="8">
        <f t="shared" ca="1" si="573"/>
        <v>1</v>
      </c>
      <c r="N7314" s="8">
        <f t="shared" ca="1" si="574"/>
        <v>-221</v>
      </c>
      <c r="O7314" s="32">
        <f ca="1">SUM(M$4:M7314)/I7314</f>
        <v>-3.0228422924360551E-2</v>
      </c>
      <c r="P7314" s="47">
        <f ca="1">_xlfn.VAR.P(M$4:M7314)</f>
        <v>0.99908624244750599</v>
      </c>
      <c r="Q7314" s="33">
        <f ca="1">COUNTIF(L$4:L7314, "WIN")/I7314</f>
        <v>0.48488578853781972</v>
      </c>
    </row>
    <row r="7315" spans="9:17" x14ac:dyDescent="0.25">
      <c r="I7315" s="5">
        <v>7312</v>
      </c>
      <c r="J7315" s="9">
        <f t="shared" ca="1" si="572"/>
        <v>0.53181045293373752</v>
      </c>
      <c r="K7315" s="7" t="str">
        <f t="shared" ca="1" si="570"/>
        <v>BLACK</v>
      </c>
      <c r="L7315" s="7" t="str">
        <f t="shared" ca="1" si="571"/>
        <v>LOSE</v>
      </c>
      <c r="M7315" s="8">
        <f t="shared" ca="1" si="573"/>
        <v>-1</v>
      </c>
      <c r="N7315" s="8">
        <f t="shared" ca="1" si="574"/>
        <v>-222</v>
      </c>
      <c r="O7315" s="32">
        <f ca="1">SUM(M$4:M7315)/I7315</f>
        <v>-3.0361050328227571E-2</v>
      </c>
      <c r="P7315" s="47">
        <f ca="1">_xlfn.VAR.P(M$4:M7315)</f>
        <v>0.99907820662296687</v>
      </c>
      <c r="Q7315" s="33">
        <f ca="1">COUNTIF(L$4:L7315, "WIN")/I7315</f>
        <v>0.48481947483588622</v>
      </c>
    </row>
    <row r="7316" spans="9:17" x14ac:dyDescent="0.25">
      <c r="I7316" s="5">
        <v>7313</v>
      </c>
      <c r="J7316" s="9">
        <f t="shared" ca="1" si="572"/>
        <v>0.22670357248798301</v>
      </c>
      <c r="K7316" s="7" t="str">
        <f t="shared" ca="1" si="570"/>
        <v>RED</v>
      </c>
      <c r="L7316" s="7" t="str">
        <f t="shared" ca="1" si="571"/>
        <v>WIN</v>
      </c>
      <c r="M7316" s="8">
        <f t="shared" ca="1" si="573"/>
        <v>1</v>
      </c>
      <c r="N7316" s="8">
        <f t="shared" ca="1" si="574"/>
        <v>-221</v>
      </c>
      <c r="O7316" s="32">
        <f ca="1">SUM(M$4:M7316)/I7316</f>
        <v>-3.0220155886776973E-2</v>
      </c>
      <c r="P7316" s="47">
        <f ca="1">_xlfn.VAR.P(M$4:M7316)</f>
        <v>0.99908674217817894</v>
      </c>
      <c r="Q7316" s="33">
        <f ca="1">COUNTIF(L$4:L7316, "WIN")/I7316</f>
        <v>0.48488992205661152</v>
      </c>
    </row>
    <row r="7317" spans="9:17" x14ac:dyDescent="0.25">
      <c r="I7317" s="5">
        <v>7314</v>
      </c>
      <c r="J7317" s="9">
        <f t="shared" ca="1" si="572"/>
        <v>0.74629340844692282</v>
      </c>
      <c r="K7317" s="7" t="str">
        <f t="shared" ca="1" si="570"/>
        <v>BLACK</v>
      </c>
      <c r="L7317" s="7" t="str">
        <f t="shared" ca="1" si="571"/>
        <v>LOSE</v>
      </c>
      <c r="M7317" s="8">
        <f t="shared" ca="1" si="573"/>
        <v>-1</v>
      </c>
      <c r="N7317" s="8">
        <f t="shared" ca="1" si="574"/>
        <v>-222</v>
      </c>
      <c r="O7317" s="32">
        <f ca="1">SUM(M$4:M7317)/I7317</f>
        <v>-3.0352748154224774E-2</v>
      </c>
      <c r="P7317" s="47">
        <f ca="1">_xlfn.VAR.P(M$4:M7317)</f>
        <v>0.99907871067948617</v>
      </c>
      <c r="Q7317" s="33">
        <f ca="1">COUNTIF(L$4:L7317, "WIN")/I7317</f>
        <v>0.48482362592288764</v>
      </c>
    </row>
    <row r="7318" spans="9:17" x14ac:dyDescent="0.25">
      <c r="I7318" s="5">
        <v>7315</v>
      </c>
      <c r="J7318" s="9">
        <f t="shared" ca="1" si="572"/>
        <v>0.29696870713318813</v>
      </c>
      <c r="K7318" s="7" t="str">
        <f t="shared" ca="1" si="570"/>
        <v>RED</v>
      </c>
      <c r="L7318" s="7" t="str">
        <f t="shared" ca="1" si="571"/>
        <v>WIN</v>
      </c>
      <c r="M7318" s="8">
        <f t="shared" ca="1" si="573"/>
        <v>1</v>
      </c>
      <c r="N7318" s="8">
        <f t="shared" ca="1" si="574"/>
        <v>-221</v>
      </c>
      <c r="O7318" s="32">
        <f ca="1">SUM(M$4:M7318)/I7318</f>
        <v>-3.0211893369788106E-2</v>
      </c>
      <c r="P7318" s="47">
        <f ca="1">_xlfn.VAR.P(M$4:M7318)</f>
        <v>0.99908724149901251</v>
      </c>
      <c r="Q7318" s="33">
        <f ca="1">COUNTIF(L$4:L7318, "WIN")/I7318</f>
        <v>0.48489405331510593</v>
      </c>
    </row>
    <row r="7319" spans="9:17" x14ac:dyDescent="0.25">
      <c r="I7319" s="5">
        <v>7316</v>
      </c>
      <c r="J7319" s="9">
        <f t="shared" ca="1" si="572"/>
        <v>0.36163757702606625</v>
      </c>
      <c r="K7319" s="7" t="str">
        <f t="shared" ca="1" si="570"/>
        <v>RED</v>
      </c>
      <c r="L7319" s="7" t="str">
        <f t="shared" ca="1" si="571"/>
        <v>WIN</v>
      </c>
      <c r="M7319" s="8">
        <f t="shared" ca="1" si="573"/>
        <v>1</v>
      </c>
      <c r="N7319" s="8">
        <f t="shared" ca="1" si="574"/>
        <v>-220</v>
      </c>
      <c r="O7319" s="32">
        <f ca="1">SUM(M$4:M7319)/I7319</f>
        <v>-3.0071077091306724E-2</v>
      </c>
      <c r="P7319" s="47">
        <f ca="1">_xlfn.VAR.P(M$4:M7319)</f>
        <v>0.99909573032256871</v>
      </c>
      <c r="Q7319" s="33">
        <f ca="1">COUNTIF(L$4:L7319, "WIN")/I7319</f>
        <v>0.48496446145434663</v>
      </c>
    </row>
    <row r="7320" spans="9:17" x14ac:dyDescent="0.25">
      <c r="I7320" s="5">
        <v>7317</v>
      </c>
      <c r="J7320" s="9">
        <f t="shared" ca="1" si="572"/>
        <v>0.60542928426033304</v>
      </c>
      <c r="K7320" s="7" t="str">
        <f t="shared" ca="1" si="570"/>
        <v>BLACK</v>
      </c>
      <c r="L7320" s="7" t="str">
        <f t="shared" ca="1" si="571"/>
        <v>LOSE</v>
      </c>
      <c r="M7320" s="8">
        <f t="shared" ca="1" si="573"/>
        <v>-1</v>
      </c>
      <c r="N7320" s="8">
        <f t="shared" ca="1" si="574"/>
        <v>-221</v>
      </c>
      <c r="O7320" s="32">
        <f ca="1">SUM(M$4:M7320)/I7320</f>
        <v>-3.020363536968703E-2</v>
      </c>
      <c r="P7320" s="47">
        <f ca="1">_xlfn.VAR.P(M$4:M7320)</f>
        <v>0.99908774041045501</v>
      </c>
      <c r="Q7320" s="33">
        <f ca="1">COUNTIF(L$4:L7320, "WIN")/I7320</f>
        <v>0.48489818231515647</v>
      </c>
    </row>
    <row r="7321" spans="9:17" x14ac:dyDescent="0.25">
      <c r="I7321" s="5">
        <v>7318</v>
      </c>
      <c r="J7321" s="9">
        <f t="shared" ca="1" si="572"/>
        <v>5.1892828793902446E-2</v>
      </c>
      <c r="K7321" s="7" t="str">
        <f t="shared" ca="1" si="570"/>
        <v>RED</v>
      </c>
      <c r="L7321" s="7" t="str">
        <f t="shared" ca="1" si="571"/>
        <v>WIN</v>
      </c>
      <c r="M7321" s="8">
        <f t="shared" ca="1" si="573"/>
        <v>1</v>
      </c>
      <c r="N7321" s="8">
        <f t="shared" ca="1" si="574"/>
        <v>-220</v>
      </c>
      <c r="O7321" s="32">
        <f ca="1">SUM(M$4:M7321)/I7321</f>
        <v>-3.0062858704564089E-2</v>
      </c>
      <c r="P7321" s="47">
        <f ca="1">_xlfn.VAR.P(M$4:M7321)</f>
        <v>0.99909622452650937</v>
      </c>
      <c r="Q7321" s="33">
        <f ca="1">COUNTIF(L$4:L7321, "WIN")/I7321</f>
        <v>0.48496857064771798</v>
      </c>
    </row>
    <row r="7322" spans="9:17" x14ac:dyDescent="0.25">
      <c r="I7322" s="5">
        <v>7319</v>
      </c>
      <c r="J7322" s="9">
        <f t="shared" ca="1" si="572"/>
        <v>0.37377491921749528</v>
      </c>
      <c r="K7322" s="7" t="str">
        <f t="shared" ca="1" si="570"/>
        <v>RED</v>
      </c>
      <c r="L7322" s="7" t="str">
        <f t="shared" ca="1" si="571"/>
        <v>WIN</v>
      </c>
      <c r="M7322" s="8">
        <f t="shared" ca="1" si="573"/>
        <v>1</v>
      </c>
      <c r="N7322" s="8">
        <f t="shared" ca="1" si="574"/>
        <v>-219</v>
      </c>
      <c r="O7322" s="32">
        <f ca="1">SUM(M$4:M7322)/I7322</f>
        <v>-2.9922120508266158E-2</v>
      </c>
      <c r="P7322" s="47">
        <f ca="1">_xlfn.VAR.P(M$4:M7322)</f>
        <v>0.99910466670428877</v>
      </c>
      <c r="Q7322" s="33">
        <f ca="1">COUNTIF(L$4:L7322, "WIN")/I7322</f>
        <v>0.48503893974586693</v>
      </c>
    </row>
    <row r="7323" spans="9:17" x14ac:dyDescent="0.25">
      <c r="I7323" s="5">
        <v>7320</v>
      </c>
      <c r="J7323" s="9">
        <f t="shared" ca="1" si="572"/>
        <v>0.94687875744974659</v>
      </c>
      <c r="K7323" s="7" t="str">
        <f t="shared" ca="1" si="570"/>
        <v>BLACK</v>
      </c>
      <c r="L7323" s="7" t="str">
        <f t="shared" ca="1" si="571"/>
        <v>LOSE</v>
      </c>
      <c r="M7323" s="8">
        <f t="shared" ca="1" si="573"/>
        <v>-1</v>
      </c>
      <c r="N7323" s="8">
        <f t="shared" ca="1" si="574"/>
        <v>-220</v>
      </c>
      <c r="O7323" s="32">
        <f ca="1">SUM(M$4:M7323)/I7323</f>
        <v>-3.0054644808743168E-2</v>
      </c>
      <c r="P7323" s="47">
        <f ca="1">_xlfn.VAR.P(M$4:M7323)</f>
        <v>0.99909671832542024</v>
      </c>
      <c r="Q7323" s="33">
        <f ca="1">COUNTIF(L$4:L7323, "WIN")/I7323</f>
        <v>0.4849726775956284</v>
      </c>
    </row>
    <row r="7324" spans="9:17" x14ac:dyDescent="0.25">
      <c r="I7324" s="5">
        <v>7321</v>
      </c>
      <c r="J7324" s="9">
        <f t="shared" ca="1" si="572"/>
        <v>0.80495142328802693</v>
      </c>
      <c r="K7324" s="7" t="str">
        <f t="shared" ca="1" si="570"/>
        <v>BLACK</v>
      </c>
      <c r="L7324" s="7" t="str">
        <f t="shared" ca="1" si="571"/>
        <v>LOSE</v>
      </c>
      <c r="M7324" s="8">
        <f t="shared" ca="1" si="573"/>
        <v>-1</v>
      </c>
      <c r="N7324" s="8">
        <f t="shared" ca="1" si="574"/>
        <v>-221</v>
      </c>
      <c r="O7324" s="32">
        <f ca="1">SUM(M$4:M7324)/I7324</f>
        <v>-3.0187132905340801E-2</v>
      </c>
      <c r="P7324" s="47">
        <f ca="1">_xlfn.VAR.P(M$4:M7324)</f>
        <v>0.99908873700695533</v>
      </c>
      <c r="Q7324" s="33">
        <f ca="1">COUNTIF(L$4:L7324, "WIN")/I7324</f>
        <v>0.4849064335473296</v>
      </c>
    </row>
    <row r="7325" spans="9:17" x14ac:dyDescent="0.25">
      <c r="I7325" s="5">
        <v>7322</v>
      </c>
      <c r="J7325" s="9">
        <f t="shared" ca="1" si="572"/>
        <v>0.11492869291492058</v>
      </c>
      <c r="K7325" s="7" t="str">
        <f t="shared" ca="1" si="570"/>
        <v>RED</v>
      </c>
      <c r="L7325" s="7" t="str">
        <f t="shared" ca="1" si="571"/>
        <v>WIN</v>
      </c>
      <c r="M7325" s="8">
        <f t="shared" ca="1" si="573"/>
        <v>1</v>
      </c>
      <c r="N7325" s="8">
        <f t="shared" ca="1" si="574"/>
        <v>-220</v>
      </c>
      <c r="O7325" s="32">
        <f ca="1">SUM(M$4:M7325)/I7325</f>
        <v>-3.0046435400163888E-2</v>
      </c>
      <c r="P7325" s="47">
        <f ca="1">_xlfn.VAR.P(M$4:M7325)</f>
        <v>0.99909721171974375</v>
      </c>
      <c r="Q7325" s="33">
        <f ca="1">COUNTIF(L$4:L7325, "WIN")/I7325</f>
        <v>0.48497678229991803</v>
      </c>
    </row>
    <row r="7326" spans="9:17" x14ac:dyDescent="0.25">
      <c r="I7326" s="5">
        <v>7323</v>
      </c>
      <c r="J7326" s="9">
        <f t="shared" ca="1" si="572"/>
        <v>0.4997164216714618</v>
      </c>
      <c r="K7326" s="7" t="str">
        <f t="shared" ca="1" si="570"/>
        <v>BLACK</v>
      </c>
      <c r="L7326" s="7" t="str">
        <f t="shared" ca="1" si="571"/>
        <v>LOSE</v>
      </c>
      <c r="M7326" s="8">
        <f t="shared" ca="1" si="573"/>
        <v>-1</v>
      </c>
      <c r="N7326" s="8">
        <f t="shared" ca="1" si="574"/>
        <v>-221</v>
      </c>
      <c r="O7326" s="32">
        <f ca="1">SUM(M$4:M7326)/I7326</f>
        <v>-3.0178888433702034E-2</v>
      </c>
      <c r="P7326" s="47">
        <f ca="1">_xlfn.VAR.P(M$4:M7326)</f>
        <v>0.99908923469290611</v>
      </c>
      <c r="Q7326" s="33">
        <f ca="1">COUNTIF(L$4:L7326, "WIN")/I7326</f>
        <v>0.48491055578314896</v>
      </c>
    </row>
    <row r="7327" spans="9:17" x14ac:dyDescent="0.25">
      <c r="I7327" s="5">
        <v>7324</v>
      </c>
      <c r="J7327" s="9">
        <f t="shared" ca="1" si="572"/>
        <v>9.9845876915931497E-2</v>
      </c>
      <c r="K7327" s="7" t="str">
        <f t="shared" ca="1" si="570"/>
        <v>RED</v>
      </c>
      <c r="L7327" s="7" t="str">
        <f t="shared" ca="1" si="571"/>
        <v>WIN</v>
      </c>
      <c r="M7327" s="8">
        <f t="shared" ca="1" si="573"/>
        <v>1</v>
      </c>
      <c r="N7327" s="8">
        <f t="shared" ca="1" si="574"/>
        <v>-220</v>
      </c>
      <c r="O7327" s="32">
        <f ca="1">SUM(M$4:M7327)/I7327</f>
        <v>-3.0038230475150193E-2</v>
      </c>
      <c r="P7327" s="47">
        <f ca="1">_xlfn.VAR.P(M$4:M7327)</f>
        <v>0.99909770470992176</v>
      </c>
      <c r="Q7327" s="33">
        <f ca="1">COUNTIF(L$4:L7327, "WIN")/I7327</f>
        <v>0.4849808847624249</v>
      </c>
    </row>
    <row r="7328" spans="9:17" x14ac:dyDescent="0.25">
      <c r="I7328" s="5">
        <v>7325</v>
      </c>
      <c r="J7328" s="9">
        <f t="shared" ca="1" si="572"/>
        <v>0.52383641644492662</v>
      </c>
      <c r="K7328" s="7" t="str">
        <f t="shared" ca="1" si="570"/>
        <v>BLACK</v>
      </c>
      <c r="L7328" s="7" t="str">
        <f t="shared" ca="1" si="571"/>
        <v>LOSE</v>
      </c>
      <c r="M7328" s="8">
        <f t="shared" ca="1" si="573"/>
        <v>-1</v>
      </c>
      <c r="N7328" s="8">
        <f t="shared" ca="1" si="574"/>
        <v>-221</v>
      </c>
      <c r="O7328" s="32">
        <f ca="1">SUM(M$4:M7328)/I7328</f>
        <v>-3.0170648464163823E-2</v>
      </c>
      <c r="P7328" s="47">
        <f ca="1">_xlfn.VAR.P(M$4:M7328)</f>
        <v>0.99908973197125184</v>
      </c>
      <c r="Q7328" s="33">
        <f ca="1">COUNTIF(L$4:L7328, "WIN")/I7328</f>
        <v>0.48491467576791808</v>
      </c>
    </row>
    <row r="7329" spans="9:17" x14ac:dyDescent="0.25">
      <c r="I7329" s="5">
        <v>7326</v>
      </c>
      <c r="J7329" s="9">
        <f t="shared" ca="1" si="572"/>
        <v>0.52720596778606899</v>
      </c>
      <c r="K7329" s="7" t="str">
        <f t="shared" ca="1" si="570"/>
        <v>BLACK</v>
      </c>
      <c r="L7329" s="7" t="str">
        <f t="shared" ca="1" si="571"/>
        <v>LOSE</v>
      </c>
      <c r="M7329" s="8">
        <f t="shared" ca="1" si="573"/>
        <v>-1</v>
      </c>
      <c r="N7329" s="8">
        <f t="shared" ca="1" si="574"/>
        <v>-222</v>
      </c>
      <c r="O7329" s="32">
        <f ca="1">SUM(M$4:M7329)/I7329</f>
        <v>-3.0303030303030304E-2</v>
      </c>
      <c r="P7329" s="47">
        <f ca="1">_xlfn.VAR.P(M$4:M7329)</f>
        <v>0.99908172635445358</v>
      </c>
      <c r="Q7329" s="33">
        <f ca="1">COUNTIF(L$4:L7329, "WIN")/I7329</f>
        <v>0.48484848484848486</v>
      </c>
    </row>
    <row r="7330" spans="9:17" x14ac:dyDescent="0.25">
      <c r="I7330" s="5">
        <v>7327</v>
      </c>
      <c r="J7330" s="9">
        <f t="shared" ca="1" si="572"/>
        <v>0.47597454657011795</v>
      </c>
      <c r="K7330" s="7" t="str">
        <f t="shared" ca="1" si="570"/>
        <v>RED</v>
      </c>
      <c r="L7330" s="7" t="str">
        <f t="shared" ca="1" si="571"/>
        <v>WIN</v>
      </c>
      <c r="M7330" s="8">
        <f t="shared" ca="1" si="573"/>
        <v>1</v>
      </c>
      <c r="N7330" s="8">
        <f t="shared" ca="1" si="574"/>
        <v>-221</v>
      </c>
      <c r="O7330" s="32">
        <f ca="1">SUM(M$4:M7330)/I7330</f>
        <v>-3.0162412993039442E-2</v>
      </c>
      <c r="P7330" s="47">
        <f ca="1">_xlfn.VAR.P(M$4:M7330)</f>
        <v>0.99909022884243737</v>
      </c>
      <c r="Q7330" s="33">
        <f ca="1">COUNTIF(L$4:L7330, "WIN")/I7330</f>
        <v>0.48491879350348027</v>
      </c>
    </row>
    <row r="7331" spans="9:17" x14ac:dyDescent="0.25">
      <c r="I7331" s="5">
        <v>7328</v>
      </c>
      <c r="J7331" s="9">
        <f t="shared" ca="1" si="572"/>
        <v>3.1898545412740398E-2</v>
      </c>
      <c r="K7331" s="7" t="str">
        <f t="shared" ca="1" si="570"/>
        <v>RED</v>
      </c>
      <c r="L7331" s="7" t="str">
        <f t="shared" ca="1" si="571"/>
        <v>WIN</v>
      </c>
      <c r="M7331" s="8">
        <f t="shared" ca="1" si="573"/>
        <v>1</v>
      </c>
      <c r="N7331" s="8">
        <f t="shared" ca="1" si="574"/>
        <v>-220</v>
      </c>
      <c r="O7331" s="32">
        <f ca="1">SUM(M$4:M7331)/I7331</f>
        <v>-3.0021834061135372E-2</v>
      </c>
      <c r="P7331" s="47">
        <f ca="1">_xlfn.VAR.P(M$4:M7331)</f>
        <v>0.99909868947960567</v>
      </c>
      <c r="Q7331" s="33">
        <f ca="1">COUNTIF(L$4:L7331, "WIN")/I7331</f>
        <v>0.48498908296943233</v>
      </c>
    </row>
    <row r="7332" spans="9:17" x14ac:dyDescent="0.25">
      <c r="I7332" s="5">
        <v>7329</v>
      </c>
      <c r="J7332" s="9">
        <f t="shared" ca="1" si="572"/>
        <v>0.53643267412612194</v>
      </c>
      <c r="K7332" s="7" t="str">
        <f t="shared" ca="1" si="570"/>
        <v>BLACK</v>
      </c>
      <c r="L7332" s="7" t="str">
        <f t="shared" ca="1" si="571"/>
        <v>LOSE</v>
      </c>
      <c r="M7332" s="8">
        <f t="shared" ca="1" si="573"/>
        <v>-1</v>
      </c>
      <c r="N7332" s="8">
        <f t="shared" ca="1" si="574"/>
        <v>-221</v>
      </c>
      <c r="O7332" s="32">
        <f ca="1">SUM(M$4:M7332)/I7332</f>
        <v>-3.01541820166462E-2</v>
      </c>
      <c r="P7332" s="47">
        <f ca="1">_xlfn.VAR.P(M$4:M7332)</f>
        <v>0.99909072530690701</v>
      </c>
      <c r="Q7332" s="33">
        <f ca="1">COUNTIF(L$4:L7332, "WIN")/I7332</f>
        <v>0.48492290899167689</v>
      </c>
    </row>
    <row r="7333" spans="9:17" x14ac:dyDescent="0.25">
      <c r="I7333" s="5">
        <v>7330</v>
      </c>
      <c r="J7333" s="9">
        <f t="shared" ca="1" si="572"/>
        <v>0.72161963192743039</v>
      </c>
      <c r="K7333" s="7" t="str">
        <f t="shared" ca="1" si="570"/>
        <v>BLACK</v>
      </c>
      <c r="L7333" s="7" t="str">
        <f t="shared" ca="1" si="571"/>
        <v>LOSE</v>
      </c>
      <c r="M7333" s="8">
        <f t="shared" ca="1" si="573"/>
        <v>-1</v>
      </c>
      <c r="N7333" s="8">
        <f t="shared" ca="1" si="574"/>
        <v>-222</v>
      </c>
      <c r="O7333" s="32">
        <f ca="1">SUM(M$4:M7333)/I7333</f>
        <v>-3.028649386084584E-2</v>
      </c>
      <c r="P7333" s="47">
        <f ca="1">_xlfn.VAR.P(M$4:M7333)</f>
        <v>0.99908272828961697</v>
      </c>
      <c r="Q7333" s="33">
        <f ca="1">COUNTIF(L$4:L7333, "WIN")/I7333</f>
        <v>0.4848567530695771</v>
      </c>
    </row>
    <row r="7334" spans="9:17" x14ac:dyDescent="0.25">
      <c r="I7334" s="5">
        <v>7331</v>
      </c>
      <c r="J7334" s="9">
        <f t="shared" ca="1" si="572"/>
        <v>0.25085677540417817</v>
      </c>
      <c r="K7334" s="7" t="str">
        <f t="shared" ca="1" si="570"/>
        <v>RED</v>
      </c>
      <c r="L7334" s="7" t="str">
        <f t="shared" ca="1" si="571"/>
        <v>WIN</v>
      </c>
      <c r="M7334" s="8">
        <f t="shared" ca="1" si="573"/>
        <v>1</v>
      </c>
      <c r="N7334" s="8">
        <f t="shared" ca="1" si="574"/>
        <v>-221</v>
      </c>
      <c r="O7334" s="32">
        <f ca="1">SUM(M$4:M7334)/I7334</f>
        <v>-3.0145955531305415E-2</v>
      </c>
      <c r="P7334" s="47">
        <f ca="1">_xlfn.VAR.P(M$4:M7334)</f>
        <v>0.99909122136510453</v>
      </c>
      <c r="Q7334" s="33">
        <f ca="1">COUNTIF(L$4:L7334, "WIN")/I7334</f>
        <v>0.4849270222343473</v>
      </c>
    </row>
    <row r="7335" spans="9:17" x14ac:dyDescent="0.25">
      <c r="I7335" s="5">
        <v>7332</v>
      </c>
      <c r="J7335" s="9">
        <f t="shared" ca="1" si="572"/>
        <v>0.37754850874829482</v>
      </c>
      <c r="K7335" s="7" t="str">
        <f t="shared" ca="1" si="570"/>
        <v>RED</v>
      </c>
      <c r="L7335" s="7" t="str">
        <f t="shared" ca="1" si="571"/>
        <v>WIN</v>
      </c>
      <c r="M7335" s="8">
        <f t="shared" ca="1" si="573"/>
        <v>1</v>
      </c>
      <c r="N7335" s="8">
        <f t="shared" ca="1" si="574"/>
        <v>-220</v>
      </c>
      <c r="O7335" s="32">
        <f ca="1">SUM(M$4:M7335)/I7335</f>
        <v>-3.000545553737043E-2</v>
      </c>
      <c r="P7335" s="47">
        <f ca="1">_xlfn.VAR.P(M$4:M7335)</f>
        <v>0.99909967263799493</v>
      </c>
      <c r="Q7335" s="33">
        <f ca="1">COUNTIF(L$4:L7335, "WIN")/I7335</f>
        <v>0.48499727223131478</v>
      </c>
    </row>
    <row r="7336" spans="9:17" x14ac:dyDescent="0.25">
      <c r="I7336" s="5">
        <v>7333</v>
      </c>
      <c r="J7336" s="9">
        <f t="shared" ca="1" si="572"/>
        <v>0.57722942137244937</v>
      </c>
      <c r="K7336" s="7" t="str">
        <f t="shared" ca="1" si="570"/>
        <v>BLACK</v>
      </c>
      <c r="L7336" s="7" t="str">
        <f t="shared" ca="1" si="571"/>
        <v>LOSE</v>
      </c>
      <c r="M7336" s="8">
        <f t="shared" ca="1" si="573"/>
        <v>-1</v>
      </c>
      <c r="N7336" s="8">
        <f t="shared" ca="1" si="574"/>
        <v>-221</v>
      </c>
      <c r="O7336" s="32">
        <f ca="1">SUM(M$4:M7336)/I7336</f>
        <v>-3.0137733533342426E-2</v>
      </c>
      <c r="P7336" s="47">
        <f ca="1">_xlfn.VAR.P(M$4:M7336)</f>
        <v>0.99909171701747324</v>
      </c>
      <c r="Q7336" s="33">
        <f ca="1">COUNTIF(L$4:L7336, "WIN")/I7336</f>
        <v>0.48493113323332881</v>
      </c>
    </row>
    <row r="7337" spans="9:17" x14ac:dyDescent="0.25">
      <c r="I7337" s="5">
        <v>7334</v>
      </c>
      <c r="J7337" s="9">
        <f t="shared" ca="1" si="572"/>
        <v>0.91290187506333842</v>
      </c>
      <c r="K7337" s="7" t="str">
        <f t="shared" ca="1" si="570"/>
        <v>BLACK</v>
      </c>
      <c r="L7337" s="7" t="str">
        <f t="shared" ca="1" si="571"/>
        <v>LOSE</v>
      </c>
      <c r="M7337" s="8">
        <f t="shared" ca="1" si="573"/>
        <v>-1</v>
      </c>
      <c r="N7337" s="8">
        <f t="shared" ca="1" si="574"/>
        <v>-222</v>
      </c>
      <c r="O7337" s="32">
        <f ca="1">SUM(M$4:M7337)/I7337</f>
        <v>-3.0269975456776656E-2</v>
      </c>
      <c r="P7337" s="47">
        <f ca="1">_xlfn.VAR.P(M$4:M7337)</f>
        <v>0.99908372858584615</v>
      </c>
      <c r="Q7337" s="33">
        <f ca="1">COUNTIF(L$4:L7337, "WIN")/I7337</f>
        <v>0.48486501227161166</v>
      </c>
    </row>
    <row r="7338" spans="9:17" x14ac:dyDescent="0.25">
      <c r="I7338" s="5">
        <v>7335</v>
      </c>
      <c r="J7338" s="9">
        <f t="shared" ca="1" si="572"/>
        <v>0.64142794551532545</v>
      </c>
      <c r="K7338" s="7" t="str">
        <f t="shared" ca="1" si="570"/>
        <v>BLACK</v>
      </c>
      <c r="L7338" s="7" t="str">
        <f t="shared" ca="1" si="571"/>
        <v>LOSE</v>
      </c>
      <c r="M7338" s="8">
        <f t="shared" ca="1" si="573"/>
        <v>-1</v>
      </c>
      <c r="N7338" s="8">
        <f t="shared" ca="1" si="574"/>
        <v>-223</v>
      </c>
      <c r="O7338" s="32">
        <f ca="1">SUM(M$4:M7338)/I7338</f>
        <v>-3.0402181322426721E-2</v>
      </c>
      <c r="P7338" s="47">
        <f ca="1">_xlfn.VAR.P(M$4:M7338)</f>
        <v>0.99907570737083828</v>
      </c>
      <c r="Q7338" s="33">
        <f ca="1">COUNTIF(L$4:L7338, "WIN")/I7338</f>
        <v>0.48479890933878667</v>
      </c>
    </row>
    <row r="7339" spans="9:17" x14ac:dyDescent="0.25">
      <c r="I7339" s="5">
        <v>7336</v>
      </c>
      <c r="J7339" s="9">
        <f t="shared" ca="1" si="572"/>
        <v>0.77867244442860095</v>
      </c>
      <c r="K7339" s="7" t="str">
        <f t="shared" ca="1" si="570"/>
        <v>BLACK</v>
      </c>
      <c r="L7339" s="7" t="str">
        <f t="shared" ca="1" si="571"/>
        <v>LOSE</v>
      </c>
      <c r="M7339" s="8">
        <f t="shared" ca="1" si="573"/>
        <v>-1</v>
      </c>
      <c r="N7339" s="8">
        <f t="shared" ca="1" si="574"/>
        <v>-224</v>
      </c>
      <c r="O7339" s="32">
        <f ca="1">SUM(M$4:M7339)/I7339</f>
        <v>-3.0534351145038167E-2</v>
      </c>
      <c r="P7339" s="47">
        <f ca="1">_xlfn.VAR.P(M$4:M7339)</f>
        <v>0.99906765340015147</v>
      </c>
      <c r="Q7339" s="33">
        <f ca="1">COUNTIF(L$4:L7339, "WIN")/I7339</f>
        <v>0.48473282442748089</v>
      </c>
    </row>
    <row r="7340" spans="9:17" x14ac:dyDescent="0.25">
      <c r="I7340" s="5">
        <v>7337</v>
      </c>
      <c r="J7340" s="9">
        <f t="shared" ca="1" si="572"/>
        <v>0.86111437503791555</v>
      </c>
      <c r="K7340" s="7" t="str">
        <f t="shared" ca="1" si="570"/>
        <v>BLACK</v>
      </c>
      <c r="L7340" s="7" t="str">
        <f t="shared" ca="1" si="571"/>
        <v>LOSE</v>
      </c>
      <c r="M7340" s="8">
        <f t="shared" ca="1" si="573"/>
        <v>-1</v>
      </c>
      <c r="N7340" s="8">
        <f t="shared" ca="1" si="574"/>
        <v>-225</v>
      </c>
      <c r="O7340" s="32">
        <f ca="1">SUM(M$4:M7340)/I7340</f>
        <v>-3.0666484939348506E-2</v>
      </c>
      <c r="P7340" s="47">
        <f ca="1">_xlfn.VAR.P(M$4:M7340)</f>
        <v>0.99905956670146467</v>
      </c>
      <c r="Q7340" s="33">
        <f ca="1">COUNTIF(L$4:L7340, "WIN")/I7340</f>
        <v>0.48466675753032573</v>
      </c>
    </row>
    <row r="7341" spans="9:17" x14ac:dyDescent="0.25">
      <c r="I7341" s="5">
        <v>7338</v>
      </c>
      <c r="J7341" s="9">
        <f t="shared" ca="1" si="572"/>
        <v>0.13533218796983693</v>
      </c>
      <c r="K7341" s="7" t="str">
        <f t="shared" ca="1" si="570"/>
        <v>RED</v>
      </c>
      <c r="L7341" s="7" t="str">
        <f t="shared" ca="1" si="571"/>
        <v>WIN</v>
      </c>
      <c r="M7341" s="8">
        <f t="shared" ca="1" si="573"/>
        <v>1</v>
      </c>
      <c r="N7341" s="8">
        <f t="shared" ca="1" si="574"/>
        <v>-224</v>
      </c>
      <c r="O7341" s="32">
        <f ca="1">SUM(M$4:M7341)/I7341</f>
        <v>-3.0526028890705915E-2</v>
      </c>
      <c r="P7341" s="47">
        <f ca="1">_xlfn.VAR.P(M$4:M7341)</f>
        <v>0.99906816156016376</v>
      </c>
      <c r="Q7341" s="33">
        <f ca="1">COUNTIF(L$4:L7341, "WIN")/I7341</f>
        <v>0.48473698555464706</v>
      </c>
    </row>
    <row r="7342" spans="9:17" x14ac:dyDescent="0.25">
      <c r="I7342" s="5">
        <v>7339</v>
      </c>
      <c r="J7342" s="9">
        <f t="shared" ca="1" si="572"/>
        <v>0.74360231234288221</v>
      </c>
      <c r="K7342" s="7" t="str">
        <f t="shared" ca="1" si="570"/>
        <v>BLACK</v>
      </c>
      <c r="L7342" s="7" t="str">
        <f t="shared" ca="1" si="571"/>
        <v>LOSE</v>
      </c>
      <c r="M7342" s="8">
        <f t="shared" ca="1" si="573"/>
        <v>-1</v>
      </c>
      <c r="N7342" s="8">
        <f t="shared" ca="1" si="574"/>
        <v>-225</v>
      </c>
      <c r="O7342" s="32">
        <f ca="1">SUM(M$4:M7342)/I7342</f>
        <v>-3.0658127810328381E-2</v>
      </c>
      <c r="P7342" s="47">
        <f ca="1">_xlfn.VAR.P(M$4:M7342)</f>
        <v>0.99906007919916562</v>
      </c>
      <c r="Q7342" s="33">
        <f ca="1">COUNTIF(L$4:L7342, "WIN")/I7342</f>
        <v>0.4846709360948358</v>
      </c>
    </row>
    <row r="7343" spans="9:17" x14ac:dyDescent="0.25">
      <c r="I7343" s="5">
        <v>7340</v>
      </c>
      <c r="J7343" s="9">
        <f t="shared" ca="1" si="572"/>
        <v>0.24563944828766793</v>
      </c>
      <c r="K7343" s="7" t="str">
        <f t="shared" ca="1" si="570"/>
        <v>RED</v>
      </c>
      <c r="L7343" s="7" t="str">
        <f t="shared" ca="1" si="571"/>
        <v>WIN</v>
      </c>
      <c r="M7343" s="8">
        <f t="shared" ca="1" si="573"/>
        <v>1</v>
      </c>
      <c r="N7343" s="8">
        <f t="shared" ca="1" si="574"/>
        <v>-224</v>
      </c>
      <c r="O7343" s="32">
        <f ca="1">SUM(M$4:M7343)/I7343</f>
        <v>-3.0517711171662125E-2</v>
      </c>
      <c r="P7343" s="47">
        <f ca="1">_xlfn.VAR.P(M$4:M7343)</f>
        <v>0.99906866930484306</v>
      </c>
      <c r="Q7343" s="33">
        <f ca="1">COUNTIF(L$4:L7343, "WIN")/I7343</f>
        <v>0.48474114441416893</v>
      </c>
    </row>
    <row r="7344" spans="9:17" x14ac:dyDescent="0.25">
      <c r="I7344" s="5">
        <v>7341</v>
      </c>
      <c r="J7344" s="9">
        <f t="shared" ca="1" si="572"/>
        <v>0.48442484710705902</v>
      </c>
      <c r="K7344" s="7" t="str">
        <f t="shared" ca="1" si="570"/>
        <v>RED</v>
      </c>
      <c r="L7344" s="7" t="str">
        <f t="shared" ca="1" si="571"/>
        <v>WIN</v>
      </c>
      <c r="M7344" s="8">
        <f t="shared" ca="1" si="573"/>
        <v>1</v>
      </c>
      <c r="N7344" s="8">
        <f t="shared" ca="1" si="574"/>
        <v>-223</v>
      </c>
      <c r="O7344" s="32">
        <f ca="1">SUM(M$4:M7344)/I7344</f>
        <v>-3.0377332788448442E-2</v>
      </c>
      <c r="P7344" s="47">
        <f ca="1">_xlfn.VAR.P(M$4:M7344)</f>
        <v>0.99907721765265989</v>
      </c>
      <c r="Q7344" s="33">
        <f ca="1">COUNTIF(L$4:L7344, "WIN")/I7344</f>
        <v>0.48481133360577577</v>
      </c>
    </row>
    <row r="7345" spans="9:17" x14ac:dyDescent="0.25">
      <c r="I7345" s="5">
        <v>7342</v>
      </c>
      <c r="J7345" s="9">
        <f t="shared" ca="1" si="572"/>
        <v>0.45360108452160508</v>
      </c>
      <c r="K7345" s="7" t="str">
        <f t="shared" ca="1" si="570"/>
        <v>RED</v>
      </c>
      <c r="L7345" s="7" t="str">
        <f t="shared" ca="1" si="571"/>
        <v>WIN</v>
      </c>
      <c r="M7345" s="8">
        <f t="shared" ca="1" si="573"/>
        <v>1</v>
      </c>
      <c r="N7345" s="8">
        <f t="shared" ca="1" si="574"/>
        <v>-222</v>
      </c>
      <c r="O7345" s="32">
        <f ca="1">SUM(M$4:M7345)/I7345</f>
        <v>-3.0236992645055843E-2</v>
      </c>
      <c r="P7345" s="47">
        <f ca="1">_xlfn.VAR.P(M$4:M7345)</f>
        <v>0.99908572427578279</v>
      </c>
      <c r="Q7345" s="33">
        <f ca="1">COUNTIF(L$4:L7345, "WIN")/I7345</f>
        <v>0.48488150367747207</v>
      </c>
    </row>
    <row r="7346" spans="9:17" x14ac:dyDescent="0.25">
      <c r="I7346" s="5">
        <v>7343</v>
      </c>
      <c r="J7346" s="9">
        <f t="shared" ca="1" si="572"/>
        <v>0.33979852073189898</v>
      </c>
      <c r="K7346" s="7" t="str">
        <f t="shared" ca="1" si="570"/>
        <v>RED</v>
      </c>
      <c r="L7346" s="7" t="str">
        <f t="shared" ca="1" si="571"/>
        <v>WIN</v>
      </c>
      <c r="M7346" s="8">
        <f t="shared" ca="1" si="573"/>
        <v>1</v>
      </c>
      <c r="N7346" s="8">
        <f t="shared" ca="1" si="574"/>
        <v>-221</v>
      </c>
      <c r="O7346" s="32">
        <f ca="1">SUM(M$4:M7346)/I7346</f>
        <v>-3.0096690725861363E-2</v>
      </c>
      <c r="P7346" s="47">
        <f ca="1">_xlfn.VAR.P(M$4:M7346)</f>
        <v>0.99909418920735182</v>
      </c>
      <c r="Q7346" s="33">
        <f ca="1">COUNTIF(L$4:L7346, "WIN")/I7346</f>
        <v>0.4849516546370693</v>
      </c>
    </row>
    <row r="7347" spans="9:17" x14ac:dyDescent="0.25">
      <c r="I7347" s="5">
        <v>7344</v>
      </c>
      <c r="J7347" s="9">
        <f t="shared" ca="1" si="572"/>
        <v>0.56597456167445126</v>
      </c>
      <c r="K7347" s="7" t="str">
        <f t="shared" ca="1" si="570"/>
        <v>BLACK</v>
      </c>
      <c r="L7347" s="7" t="str">
        <f t="shared" ca="1" si="571"/>
        <v>LOSE</v>
      </c>
      <c r="M7347" s="8">
        <f t="shared" ca="1" si="573"/>
        <v>-1</v>
      </c>
      <c r="N7347" s="8">
        <f t="shared" ca="1" si="574"/>
        <v>-222</v>
      </c>
      <c r="O7347" s="32">
        <f ca="1">SUM(M$4:M7347)/I7347</f>
        <v>-3.0228758169934641E-2</v>
      </c>
      <c r="P7347" s="47">
        <f ca="1">_xlfn.VAR.P(M$4:M7347)</f>
        <v>0.9990862221795036</v>
      </c>
      <c r="Q7347" s="33">
        <f ca="1">COUNTIF(L$4:L7347, "WIN")/I7347</f>
        <v>0.48488562091503268</v>
      </c>
    </row>
    <row r="7348" spans="9:17" x14ac:dyDescent="0.25">
      <c r="I7348" s="5">
        <v>7345</v>
      </c>
      <c r="J7348" s="9">
        <f t="shared" ca="1" si="572"/>
        <v>0.97909247837802305</v>
      </c>
      <c r="K7348" s="7" t="str">
        <f t="shared" ca="1" si="570"/>
        <v>GREEN</v>
      </c>
      <c r="L7348" s="7" t="str">
        <f t="shared" ca="1" si="571"/>
        <v>LOSE</v>
      </c>
      <c r="M7348" s="8">
        <f t="shared" ca="1" si="573"/>
        <v>-1</v>
      </c>
      <c r="N7348" s="8">
        <f t="shared" ca="1" si="574"/>
        <v>-223</v>
      </c>
      <c r="O7348" s="32">
        <f ca="1">SUM(M$4:M7348)/I7348</f>
        <v>-3.036078965282505E-2</v>
      </c>
      <c r="P7348" s="47">
        <f ca="1">_xlfn.VAR.P(M$4:M7348)</f>
        <v>0.99907822245165689</v>
      </c>
      <c r="Q7348" s="33">
        <f ca="1">COUNTIF(L$4:L7348, "WIN")/I7348</f>
        <v>0.48481960517358746</v>
      </c>
    </row>
    <row r="7349" spans="9:17" x14ac:dyDescent="0.25">
      <c r="I7349" s="5">
        <v>7346</v>
      </c>
      <c r="J7349" s="9">
        <f t="shared" ca="1" si="572"/>
        <v>6.587354438443338E-2</v>
      </c>
      <c r="K7349" s="7" t="str">
        <f t="shared" ca="1" si="570"/>
        <v>RED</v>
      </c>
      <c r="L7349" s="7" t="str">
        <f t="shared" ca="1" si="571"/>
        <v>WIN</v>
      </c>
      <c r="M7349" s="8">
        <f t="shared" ca="1" si="573"/>
        <v>1</v>
      </c>
      <c r="N7349" s="8">
        <f t="shared" ca="1" si="574"/>
        <v>-222</v>
      </c>
      <c r="O7349" s="32">
        <f ca="1">SUM(M$4:M7349)/I7349</f>
        <v>-3.02205281786006E-2</v>
      </c>
      <c r="P7349" s="47">
        <f ca="1">_xlfn.VAR.P(M$4:M7349)</f>
        <v>0.99908671967660645</v>
      </c>
      <c r="Q7349" s="33">
        <f ca="1">COUNTIF(L$4:L7349, "WIN")/I7349</f>
        <v>0.48488973591069973</v>
      </c>
    </row>
    <row r="7350" spans="9:17" x14ac:dyDescent="0.25">
      <c r="I7350" s="5">
        <v>7347</v>
      </c>
      <c r="J7350" s="9">
        <f t="shared" ca="1" si="572"/>
        <v>0.21676445641024955</v>
      </c>
      <c r="K7350" s="7" t="str">
        <f t="shared" ca="1" si="570"/>
        <v>RED</v>
      </c>
      <c r="L7350" s="7" t="str">
        <f t="shared" ca="1" si="571"/>
        <v>WIN</v>
      </c>
      <c r="M7350" s="8">
        <f t="shared" ca="1" si="573"/>
        <v>1</v>
      </c>
      <c r="N7350" s="8">
        <f t="shared" ca="1" si="574"/>
        <v>-221</v>
      </c>
      <c r="O7350" s="32">
        <f ca="1">SUM(M$4:M7350)/I7350</f>
        <v>-3.0080304886348171E-2</v>
      </c>
      <c r="P7350" s="47">
        <f ca="1">_xlfn.VAR.P(M$4:M7350)</f>
        <v>0.99909517525794433</v>
      </c>
      <c r="Q7350" s="33">
        <f ca="1">COUNTIF(L$4:L7350, "WIN")/I7350</f>
        <v>0.48495984755682592</v>
      </c>
    </row>
    <row r="7351" spans="9:17" x14ac:dyDescent="0.25">
      <c r="I7351" s="5">
        <v>7348</v>
      </c>
      <c r="J7351" s="9">
        <f t="shared" ca="1" si="572"/>
        <v>0.49445410109105381</v>
      </c>
      <c r="K7351" s="7" t="str">
        <f t="shared" ca="1" si="570"/>
        <v>BLACK</v>
      </c>
      <c r="L7351" s="7" t="str">
        <f t="shared" ca="1" si="571"/>
        <v>LOSE</v>
      </c>
      <c r="M7351" s="8">
        <f t="shared" ca="1" si="573"/>
        <v>-1</v>
      </c>
      <c r="N7351" s="8">
        <f t="shared" ca="1" si="574"/>
        <v>-222</v>
      </c>
      <c r="O7351" s="32">
        <f ca="1">SUM(M$4:M7351)/I7351</f>
        <v>-3.0212302667392488E-2</v>
      </c>
      <c r="P7351" s="47">
        <f ca="1">_xlfn.VAR.P(M$4:M7351)</f>
        <v>0.99908721676753387</v>
      </c>
      <c r="Q7351" s="33">
        <f ca="1">COUNTIF(L$4:L7351, "WIN")/I7351</f>
        <v>0.48489384866630375</v>
      </c>
    </row>
    <row r="7352" spans="9:17" x14ac:dyDescent="0.25">
      <c r="I7352" s="5">
        <v>7349</v>
      </c>
      <c r="J7352" s="9">
        <f t="shared" ca="1" si="572"/>
        <v>0.58818407363383562</v>
      </c>
      <c r="K7352" s="7" t="str">
        <f t="shared" ca="1" si="570"/>
        <v>BLACK</v>
      </c>
      <c r="L7352" s="7" t="str">
        <f t="shared" ca="1" si="571"/>
        <v>LOSE</v>
      </c>
      <c r="M7352" s="8">
        <f t="shared" ca="1" si="573"/>
        <v>-1</v>
      </c>
      <c r="N7352" s="8">
        <f t="shared" ca="1" si="574"/>
        <v>-223</v>
      </c>
      <c r="O7352" s="32">
        <f ca="1">SUM(M$4:M7352)/I7352</f>
        <v>-3.034426452578582E-2</v>
      </c>
      <c r="P7352" s="47">
        <f ca="1">_xlfn.VAR.P(M$4:M7352)</f>
        <v>0.99907922561038909</v>
      </c>
      <c r="Q7352" s="33">
        <f ca="1">COUNTIF(L$4:L7352, "WIN")/I7352</f>
        <v>0.48482786773710707</v>
      </c>
    </row>
    <row r="7353" spans="9:17" x14ac:dyDescent="0.25">
      <c r="I7353" s="5">
        <v>7350</v>
      </c>
      <c r="J7353" s="9">
        <f t="shared" ca="1" si="572"/>
        <v>9.1312179988958686E-2</v>
      </c>
      <c r="K7353" s="7" t="str">
        <f t="shared" ca="1" si="570"/>
        <v>RED</v>
      </c>
      <c r="L7353" s="7" t="str">
        <f t="shared" ca="1" si="571"/>
        <v>WIN</v>
      </c>
      <c r="M7353" s="8">
        <f t="shared" ca="1" si="573"/>
        <v>1</v>
      </c>
      <c r="N7353" s="8">
        <f t="shared" ca="1" si="574"/>
        <v>-222</v>
      </c>
      <c r="O7353" s="32">
        <f ca="1">SUM(M$4:M7353)/I7353</f>
        <v>-3.0204081632653063E-2</v>
      </c>
      <c r="P7353" s="47">
        <f ca="1">_xlfn.VAR.P(M$4:M7353)</f>
        <v>0.99908771345272807</v>
      </c>
      <c r="Q7353" s="33">
        <f ca="1">COUNTIF(L$4:L7353, "WIN")/I7353</f>
        <v>0.48489795918367345</v>
      </c>
    </row>
    <row r="7354" spans="9:17" x14ac:dyDescent="0.25">
      <c r="I7354" s="5">
        <v>7351</v>
      </c>
      <c r="J7354" s="9">
        <f t="shared" ca="1" si="572"/>
        <v>0.15303887163527574</v>
      </c>
      <c r="K7354" s="7" t="str">
        <f t="shared" ca="1" si="570"/>
        <v>RED</v>
      </c>
      <c r="L7354" s="7" t="str">
        <f t="shared" ca="1" si="571"/>
        <v>WIN</v>
      </c>
      <c r="M7354" s="8">
        <f t="shared" ca="1" si="573"/>
        <v>1</v>
      </c>
      <c r="N7354" s="8">
        <f t="shared" ca="1" si="574"/>
        <v>-221</v>
      </c>
      <c r="O7354" s="32">
        <f ca="1">SUM(M$4:M7354)/I7354</f>
        <v>-3.0063936879336145E-2</v>
      </c>
      <c r="P7354" s="47">
        <f ca="1">_xlfn.VAR.P(M$4:M7354)</f>
        <v>0.99909615969931531</v>
      </c>
      <c r="Q7354" s="33">
        <f ca="1">COUNTIF(L$4:L7354, "WIN")/I7354</f>
        <v>0.48496803156033191</v>
      </c>
    </row>
    <row r="7355" spans="9:17" x14ac:dyDescent="0.25">
      <c r="I7355" s="5">
        <v>7352</v>
      </c>
      <c r="J7355" s="9">
        <f t="shared" ca="1" si="572"/>
        <v>0.87167551671623689</v>
      </c>
      <c r="K7355" s="7" t="str">
        <f t="shared" ca="1" si="570"/>
        <v>BLACK</v>
      </c>
      <c r="L7355" s="7" t="str">
        <f t="shared" ca="1" si="571"/>
        <v>LOSE</v>
      </c>
      <c r="M7355" s="8">
        <f t="shared" ca="1" si="573"/>
        <v>-1</v>
      </c>
      <c r="N7355" s="8">
        <f t="shared" ca="1" si="574"/>
        <v>-222</v>
      </c>
      <c r="O7355" s="32">
        <f ca="1">SUM(M$4:M7355)/I7355</f>
        <v>-3.0195865070729053E-2</v>
      </c>
      <c r="P7355" s="47">
        <f ca="1">_xlfn.VAR.P(M$4:M7355)</f>
        <v>0.99908820973263035</v>
      </c>
      <c r="Q7355" s="33">
        <f ca="1">COUNTIF(L$4:L7355, "WIN")/I7355</f>
        <v>0.48490206746463549</v>
      </c>
    </row>
    <row r="7356" spans="9:17" x14ac:dyDescent="0.25">
      <c r="I7356" s="5">
        <v>7353</v>
      </c>
      <c r="J7356" s="9">
        <f t="shared" ca="1" si="572"/>
        <v>0.68255487448413621</v>
      </c>
      <c r="K7356" s="7" t="str">
        <f t="shared" ca="1" si="570"/>
        <v>BLACK</v>
      </c>
      <c r="L7356" s="7" t="str">
        <f t="shared" ca="1" si="571"/>
        <v>LOSE</v>
      </c>
      <c r="M7356" s="8">
        <f t="shared" ca="1" si="573"/>
        <v>-1</v>
      </c>
      <c r="N7356" s="8">
        <f t="shared" ca="1" si="574"/>
        <v>-223</v>
      </c>
      <c r="O7356" s="32">
        <f ca="1">SUM(M$4:M7356)/I7356</f>
        <v>-3.0327757377940977E-2</v>
      </c>
      <c r="P7356" s="47">
        <f ca="1">_xlfn.VAR.P(M$4:M7356)</f>
        <v>0.99908022713242473</v>
      </c>
      <c r="Q7356" s="33">
        <f ca="1">COUNTIF(L$4:L7356, "WIN")/I7356</f>
        <v>0.48483612131102949</v>
      </c>
    </row>
    <row r="7357" spans="9:17" x14ac:dyDescent="0.25">
      <c r="I7357" s="5">
        <v>7354</v>
      </c>
      <c r="J7357" s="9">
        <f t="shared" ca="1" si="572"/>
        <v>0.30435597340667098</v>
      </c>
      <c r="K7357" s="7" t="str">
        <f t="shared" ca="1" si="570"/>
        <v>RED</v>
      </c>
      <c r="L7357" s="7" t="str">
        <f t="shared" ca="1" si="571"/>
        <v>WIN</v>
      </c>
      <c r="M7357" s="8">
        <f t="shared" ca="1" si="573"/>
        <v>1</v>
      </c>
      <c r="N7357" s="8">
        <f t="shared" ca="1" si="574"/>
        <v>-222</v>
      </c>
      <c r="O7357" s="32">
        <f ca="1">SUM(M$4:M7357)/I7357</f>
        <v>-3.0187652977971172E-2</v>
      </c>
      <c r="P7357" s="47">
        <f ca="1">_xlfn.VAR.P(M$4:M7357)</f>
        <v>0.99908870560768159</v>
      </c>
      <c r="Q7357" s="33">
        <f ca="1">COUNTIF(L$4:L7357, "WIN")/I7357</f>
        <v>0.48490617351101439</v>
      </c>
    </row>
    <row r="7358" spans="9:17" x14ac:dyDescent="0.25">
      <c r="I7358" s="5">
        <v>7355</v>
      </c>
      <c r="J7358" s="9">
        <f t="shared" ca="1" si="572"/>
        <v>8.2093365722206157E-2</v>
      </c>
      <c r="K7358" s="7" t="str">
        <f t="shared" ca="1" si="570"/>
        <v>RED</v>
      </c>
      <c r="L7358" s="7" t="str">
        <f t="shared" ca="1" si="571"/>
        <v>WIN</v>
      </c>
      <c r="M7358" s="8">
        <f t="shared" ca="1" si="573"/>
        <v>1</v>
      </c>
      <c r="N7358" s="8">
        <f t="shared" ca="1" si="574"/>
        <v>-221</v>
      </c>
      <c r="O7358" s="32">
        <f ca="1">SUM(M$4:M7358)/I7358</f>
        <v>-3.0047586675730795E-2</v>
      </c>
      <c r="P7358" s="47">
        <f ca="1">_xlfn.VAR.P(M$4:M7358)</f>
        <v>0.9990971425349644</v>
      </c>
      <c r="Q7358" s="33">
        <f ca="1">COUNTIF(L$4:L7358, "WIN")/I7358</f>
        <v>0.48497620666213459</v>
      </c>
    </row>
    <row r="7359" spans="9:17" x14ac:dyDescent="0.25">
      <c r="I7359" s="5">
        <v>7356</v>
      </c>
      <c r="J7359" s="9">
        <f t="shared" ca="1" si="572"/>
        <v>0.25343079161420479</v>
      </c>
      <c r="K7359" s="7" t="str">
        <f t="shared" ca="1" si="570"/>
        <v>RED</v>
      </c>
      <c r="L7359" s="7" t="str">
        <f t="shared" ca="1" si="571"/>
        <v>WIN</v>
      </c>
      <c r="M7359" s="8">
        <f t="shared" ca="1" si="573"/>
        <v>1</v>
      </c>
      <c r="N7359" s="8">
        <f t="shared" ca="1" si="574"/>
        <v>-220</v>
      </c>
      <c r="O7359" s="32">
        <f ca="1">SUM(M$4:M7359)/I7359</f>
        <v>-2.9907558455682437E-2</v>
      </c>
      <c r="P7359" s="47">
        <f ca="1">_xlfn.VAR.P(M$4:M7359)</f>
        <v>0.9991055379472199</v>
      </c>
      <c r="Q7359" s="33">
        <f ca="1">COUNTIF(L$4:L7359, "WIN")/I7359</f>
        <v>0.48504622077215881</v>
      </c>
    </row>
    <row r="7360" spans="9:17" x14ac:dyDescent="0.25">
      <c r="I7360" s="5">
        <v>7357</v>
      </c>
      <c r="J7360" s="9">
        <f t="shared" ca="1" si="572"/>
        <v>0.45967940749078373</v>
      </c>
      <c r="K7360" s="7" t="str">
        <f t="shared" ca="1" si="570"/>
        <v>RED</v>
      </c>
      <c r="L7360" s="7" t="str">
        <f t="shared" ca="1" si="571"/>
        <v>WIN</v>
      </c>
      <c r="M7360" s="8">
        <f t="shared" ca="1" si="573"/>
        <v>1</v>
      </c>
      <c r="N7360" s="8">
        <f t="shared" ca="1" si="574"/>
        <v>-219</v>
      </c>
      <c r="O7360" s="32">
        <f ca="1">SUM(M$4:M7360)/I7360</f>
        <v>-2.9767568302297133E-2</v>
      </c>
      <c r="P7360" s="47">
        <f ca="1">_xlfn.VAR.P(M$4:M7360)</f>
        <v>0.9991138918773681</v>
      </c>
      <c r="Q7360" s="33">
        <f ca="1">COUNTIF(L$4:L7360, "WIN")/I7360</f>
        <v>0.48511621584885145</v>
      </c>
    </row>
    <row r="7361" spans="9:17" x14ac:dyDescent="0.25">
      <c r="I7361" s="5">
        <v>7358</v>
      </c>
      <c r="J7361" s="9">
        <f t="shared" ca="1" si="572"/>
        <v>0.46080929652203761</v>
      </c>
      <c r="K7361" s="7" t="str">
        <f t="shared" ca="1" si="570"/>
        <v>RED</v>
      </c>
      <c r="L7361" s="7" t="str">
        <f t="shared" ca="1" si="571"/>
        <v>WIN</v>
      </c>
      <c r="M7361" s="8">
        <f t="shared" ca="1" si="573"/>
        <v>1</v>
      </c>
      <c r="N7361" s="8">
        <f t="shared" ca="1" si="574"/>
        <v>-218</v>
      </c>
      <c r="O7361" s="32">
        <f ca="1">SUM(M$4:M7361)/I7361</f>
        <v>-2.9627616200054361E-2</v>
      </c>
      <c r="P7361" s="47">
        <f ca="1">_xlfn.VAR.P(M$4:M7361)</f>
        <v>0.99912220435830223</v>
      </c>
      <c r="Q7361" s="33">
        <f ca="1">COUNTIF(L$4:L7361, "WIN")/I7361</f>
        <v>0.48518619189997281</v>
      </c>
    </row>
    <row r="7362" spans="9:17" x14ac:dyDescent="0.25">
      <c r="I7362" s="5">
        <v>7359</v>
      </c>
      <c r="J7362" s="9">
        <f t="shared" ca="1" si="572"/>
        <v>0.56857617457613074</v>
      </c>
      <c r="K7362" s="7" t="str">
        <f t="shared" ca="1" si="570"/>
        <v>BLACK</v>
      </c>
      <c r="L7362" s="7" t="str">
        <f t="shared" ca="1" si="571"/>
        <v>LOSE</v>
      </c>
      <c r="M7362" s="8">
        <f t="shared" ca="1" si="573"/>
        <v>-1</v>
      </c>
      <c r="N7362" s="8">
        <f t="shared" ca="1" si="574"/>
        <v>-219</v>
      </c>
      <c r="O7362" s="32">
        <f ca="1">SUM(M$4:M7362)/I7362</f>
        <v>-2.9759478189971465E-2</v>
      </c>
      <c r="P7362" s="47">
        <f ca="1">_xlfn.VAR.P(M$4:M7362)</f>
        <v>0.99911437345786058</v>
      </c>
      <c r="Q7362" s="33">
        <f ca="1">COUNTIF(L$4:L7362, "WIN")/I7362</f>
        <v>0.48512026090501426</v>
      </c>
    </row>
    <row r="7363" spans="9:17" x14ac:dyDescent="0.25">
      <c r="I7363" s="5">
        <v>7360</v>
      </c>
      <c r="J7363" s="9">
        <f t="shared" ca="1" si="572"/>
        <v>0.20246737129982806</v>
      </c>
      <c r="K7363" s="7" t="str">
        <f t="shared" ca="1" si="570"/>
        <v>RED</v>
      </c>
      <c r="L7363" s="7" t="str">
        <f t="shared" ca="1" si="571"/>
        <v>WIN</v>
      </c>
      <c r="M7363" s="8">
        <f t="shared" ca="1" si="573"/>
        <v>1</v>
      </c>
      <c r="N7363" s="8">
        <f t="shared" ca="1" si="574"/>
        <v>-218</v>
      </c>
      <c r="O7363" s="32">
        <f ca="1">SUM(M$4:M7363)/I7363</f>
        <v>-2.9619565217391303E-2</v>
      </c>
      <c r="P7363" s="47">
        <f ca="1">_xlfn.VAR.P(M$4:M7363)</f>
        <v>0.99912268135633275</v>
      </c>
      <c r="Q7363" s="33">
        <f ca="1">COUNTIF(L$4:L7363, "WIN")/I7363</f>
        <v>0.48519021739130436</v>
      </c>
    </row>
    <row r="7364" spans="9:17" x14ac:dyDescent="0.25">
      <c r="I7364" s="5">
        <v>7361</v>
      </c>
      <c r="J7364" s="9">
        <f t="shared" ca="1" si="572"/>
        <v>0.33822997673525723</v>
      </c>
      <c r="K7364" s="7" t="str">
        <f t="shared" ref="K7364:K7427" ca="1" si="575">IF($J7364 &gt;= $D$7, "GREEN", IF($J7364 &gt;= $D$6, "BLACK", "RED"))</f>
        <v>RED</v>
      </c>
      <c r="L7364" s="7" t="str">
        <f t="shared" ref="L7364:L7427" ca="1" si="576">IF($K7364 = "RED", "WIN", "LOSE")</f>
        <v>WIN</v>
      </c>
      <c r="M7364" s="8">
        <f t="shared" ca="1" si="573"/>
        <v>1</v>
      </c>
      <c r="N7364" s="8">
        <f t="shared" ca="1" si="574"/>
        <v>-217</v>
      </c>
      <c r="O7364" s="32">
        <f ca="1">SUM(M$4:M7364)/I7364</f>
        <v>-2.9479690259475614E-2</v>
      </c>
      <c r="P7364" s="47">
        <f ca="1">_xlfn.VAR.P(M$4:M7364)</f>
        <v>0.99913094786220535</v>
      </c>
      <c r="Q7364" s="33">
        <f ca="1">COUNTIF(L$4:L7364, "WIN")/I7364</f>
        <v>0.48526015487026219</v>
      </c>
    </row>
    <row r="7365" spans="9:17" x14ac:dyDescent="0.25">
      <c r="I7365" s="5">
        <v>7362</v>
      </c>
      <c r="J7365" s="9">
        <f t="shared" ca="1" si="572"/>
        <v>0.95531901017660004</v>
      </c>
      <c r="K7365" s="7" t="str">
        <f t="shared" ca="1" si="575"/>
        <v>BLACK</v>
      </c>
      <c r="L7365" s="7" t="str">
        <f t="shared" ca="1" si="576"/>
        <v>LOSE</v>
      </c>
      <c r="M7365" s="8">
        <f t="shared" ca="1" si="573"/>
        <v>-1</v>
      </c>
      <c r="N7365" s="8">
        <f t="shared" ca="1" si="574"/>
        <v>-218</v>
      </c>
      <c r="O7365" s="32">
        <f ca="1">SUM(M$4:M7365)/I7365</f>
        <v>-2.9611518609073621E-2</v>
      </c>
      <c r="P7365" s="47">
        <f ca="1">_xlfn.VAR.P(M$4:M7365)</f>
        <v>0.99912315796566453</v>
      </c>
      <c r="Q7365" s="33">
        <f ca="1">COUNTIF(L$4:L7365, "WIN")/I7365</f>
        <v>0.48519424069546319</v>
      </c>
    </row>
    <row r="7366" spans="9:17" x14ac:dyDescent="0.25">
      <c r="I7366" s="5">
        <v>7363</v>
      </c>
      <c r="J7366" s="9">
        <f t="shared" ref="J7366:J7429" ca="1" si="577">RAND()</f>
        <v>0.91921927944641746</v>
      </c>
      <c r="K7366" s="7" t="str">
        <f t="shared" ca="1" si="575"/>
        <v>BLACK</v>
      </c>
      <c r="L7366" s="7" t="str">
        <f t="shared" ca="1" si="576"/>
        <v>LOSE</v>
      </c>
      <c r="M7366" s="8">
        <f t="shared" ref="M7366:M7429" ca="1" si="578">IF($L7366 = "WIN", 1, -1)</f>
        <v>-1</v>
      </c>
      <c r="N7366" s="8">
        <f t="shared" ref="N7366:N7429" ca="1" si="579">N7365+M7366</f>
        <v>-219</v>
      </c>
      <c r="O7366" s="32">
        <f ca="1">SUM(M$4:M7366)/I7366</f>
        <v>-2.9743311150346327E-2</v>
      </c>
      <c r="P7366" s="47">
        <f ca="1">_xlfn.VAR.P(M$4:M7366)</f>
        <v>0.99911533544181363</v>
      </c>
      <c r="Q7366" s="33">
        <f ca="1">COUNTIF(L$4:L7366, "WIN")/I7366</f>
        <v>0.48512834442482683</v>
      </c>
    </row>
    <row r="7367" spans="9:17" x14ac:dyDescent="0.25">
      <c r="I7367" s="5">
        <v>7364</v>
      </c>
      <c r="J7367" s="9">
        <f t="shared" ca="1" si="577"/>
        <v>0.72092701444174545</v>
      </c>
      <c r="K7367" s="7" t="str">
        <f t="shared" ca="1" si="575"/>
        <v>BLACK</v>
      </c>
      <c r="L7367" s="7" t="str">
        <f t="shared" ca="1" si="576"/>
        <v>LOSE</v>
      </c>
      <c r="M7367" s="8">
        <f t="shared" ca="1" si="578"/>
        <v>-1</v>
      </c>
      <c r="N7367" s="8">
        <f t="shared" ca="1" si="579"/>
        <v>-220</v>
      </c>
      <c r="O7367" s="32">
        <f ca="1">SUM(M$4:M7367)/I7367</f>
        <v>-2.9875067897881587E-2</v>
      </c>
      <c r="P7367" s="47">
        <f ca="1">_xlfn.VAR.P(M$4:M7367)</f>
        <v>0.99910748031809693</v>
      </c>
      <c r="Q7367" s="33">
        <f ca="1">COUNTIF(L$4:L7367, "WIN")/I7367</f>
        <v>0.48506246605105918</v>
      </c>
    </row>
    <row r="7368" spans="9:17" x14ac:dyDescent="0.25">
      <c r="I7368" s="5">
        <v>7365</v>
      </c>
      <c r="J7368" s="9">
        <f t="shared" ca="1" si="577"/>
        <v>0.86962250701687682</v>
      </c>
      <c r="K7368" s="7" t="str">
        <f t="shared" ca="1" si="575"/>
        <v>BLACK</v>
      </c>
      <c r="L7368" s="7" t="str">
        <f t="shared" ca="1" si="576"/>
        <v>LOSE</v>
      </c>
      <c r="M7368" s="8">
        <f t="shared" ca="1" si="578"/>
        <v>-1</v>
      </c>
      <c r="N7368" s="8">
        <f t="shared" ca="1" si="579"/>
        <v>-221</v>
      </c>
      <c r="O7368" s="32">
        <f ca="1">SUM(M$4:M7368)/I7368</f>
        <v>-3.0006788866259335E-2</v>
      </c>
      <c r="P7368" s="47">
        <f ca="1">_xlfn.VAR.P(M$4:M7368)</f>
        <v>0.99909959262193571</v>
      </c>
      <c r="Q7368" s="33">
        <f ca="1">COUNTIF(L$4:L7368, "WIN")/I7368</f>
        <v>0.48499660556687035</v>
      </c>
    </row>
    <row r="7369" spans="9:17" x14ac:dyDescent="0.25">
      <c r="I7369" s="5">
        <v>7366</v>
      </c>
      <c r="J7369" s="9">
        <f t="shared" ca="1" si="577"/>
        <v>0.91458108759969226</v>
      </c>
      <c r="K7369" s="7" t="str">
        <f t="shared" ca="1" si="575"/>
        <v>BLACK</v>
      </c>
      <c r="L7369" s="7" t="str">
        <f t="shared" ca="1" si="576"/>
        <v>LOSE</v>
      </c>
      <c r="M7369" s="8">
        <f t="shared" ca="1" si="578"/>
        <v>-1</v>
      </c>
      <c r="N7369" s="8">
        <f t="shared" ca="1" si="579"/>
        <v>-222</v>
      </c>
      <c r="O7369" s="32">
        <f ca="1">SUM(M$4:M7369)/I7369</f>
        <v>-3.0138474070051588E-2</v>
      </c>
      <c r="P7369" s="47">
        <f ca="1">_xlfn.VAR.P(M$4:M7369)</f>
        <v>0.99909167238072882</v>
      </c>
      <c r="Q7369" s="33">
        <f ca="1">COUNTIF(L$4:L7369, "WIN")/I7369</f>
        <v>0.48493076296497423</v>
      </c>
    </row>
    <row r="7370" spans="9:17" x14ac:dyDescent="0.25">
      <c r="I7370" s="5">
        <v>7367</v>
      </c>
      <c r="J7370" s="9">
        <f t="shared" ca="1" si="577"/>
        <v>0.52106623943306085</v>
      </c>
      <c r="K7370" s="7" t="str">
        <f t="shared" ca="1" si="575"/>
        <v>BLACK</v>
      </c>
      <c r="L7370" s="7" t="str">
        <f t="shared" ca="1" si="576"/>
        <v>LOSE</v>
      </c>
      <c r="M7370" s="8">
        <f t="shared" ca="1" si="578"/>
        <v>-1</v>
      </c>
      <c r="N7370" s="8">
        <f t="shared" ca="1" si="579"/>
        <v>-223</v>
      </c>
      <c r="O7370" s="32">
        <f ca="1">SUM(M$4:M7370)/I7370</f>
        <v>-3.027012352382245E-2</v>
      </c>
      <c r="P7370" s="47">
        <f ca="1">_xlfn.VAR.P(M$4:M7370)</f>
        <v>0.9990837196218525</v>
      </c>
      <c r="Q7370" s="33">
        <f ca="1">COUNTIF(L$4:L7370, "WIN")/I7370</f>
        <v>0.48486493823808879</v>
      </c>
    </row>
    <row r="7371" spans="9:17" x14ac:dyDescent="0.25">
      <c r="I7371" s="5">
        <v>7368</v>
      </c>
      <c r="J7371" s="9">
        <f t="shared" ca="1" si="577"/>
        <v>0.67025352326668142</v>
      </c>
      <c r="K7371" s="7" t="str">
        <f t="shared" ca="1" si="575"/>
        <v>BLACK</v>
      </c>
      <c r="L7371" s="7" t="str">
        <f t="shared" ca="1" si="576"/>
        <v>LOSE</v>
      </c>
      <c r="M7371" s="8">
        <f t="shared" ca="1" si="578"/>
        <v>-1</v>
      </c>
      <c r="N7371" s="8">
        <f t="shared" ca="1" si="579"/>
        <v>-224</v>
      </c>
      <c r="O7371" s="32">
        <f ca="1">SUM(M$4:M7371)/I7371</f>
        <v>-3.0401737242128121E-2</v>
      </c>
      <c r="P7371" s="47">
        <f ca="1">_xlfn.VAR.P(M$4:M7371)</f>
        <v>0.99907573437266062</v>
      </c>
      <c r="Q7371" s="33">
        <f ca="1">COUNTIF(L$4:L7371, "WIN")/I7371</f>
        <v>0.48479913137893593</v>
      </c>
    </row>
    <row r="7372" spans="9:17" x14ac:dyDescent="0.25">
      <c r="I7372" s="5">
        <v>7369</v>
      </c>
      <c r="J7372" s="9">
        <f t="shared" ca="1" si="577"/>
        <v>0.43919776955683598</v>
      </c>
      <c r="K7372" s="7" t="str">
        <f t="shared" ca="1" si="575"/>
        <v>RED</v>
      </c>
      <c r="L7372" s="7" t="str">
        <f t="shared" ca="1" si="576"/>
        <v>WIN</v>
      </c>
      <c r="M7372" s="8">
        <f t="shared" ca="1" si="578"/>
        <v>1</v>
      </c>
      <c r="N7372" s="8">
        <f t="shared" ca="1" si="579"/>
        <v>-223</v>
      </c>
      <c r="O7372" s="32">
        <f ca="1">SUM(M$4:M7372)/I7372</f>
        <v>-3.0261907992943413E-2</v>
      </c>
      <c r="P7372" s="47">
        <f ca="1">_xlfn.VAR.P(M$4:M7372)</f>
        <v>0.99908421692462668</v>
      </c>
      <c r="Q7372" s="33">
        <f ca="1">COUNTIF(L$4:L7372, "WIN")/I7372</f>
        <v>0.48486904600352831</v>
      </c>
    </row>
    <row r="7373" spans="9:17" x14ac:dyDescent="0.25">
      <c r="I7373" s="5">
        <v>7370</v>
      </c>
      <c r="J7373" s="9">
        <f t="shared" ca="1" si="577"/>
        <v>2.2065521852066561E-2</v>
      </c>
      <c r="K7373" s="7" t="str">
        <f t="shared" ca="1" si="575"/>
        <v>RED</v>
      </c>
      <c r="L7373" s="7" t="str">
        <f t="shared" ca="1" si="576"/>
        <v>WIN</v>
      </c>
      <c r="M7373" s="8">
        <f t="shared" ca="1" si="578"/>
        <v>1</v>
      </c>
      <c r="N7373" s="8">
        <f t="shared" ca="1" si="579"/>
        <v>-222</v>
      </c>
      <c r="O7373" s="32">
        <f ca="1">SUM(M$4:M7373)/I7373</f>
        <v>-3.0122116689280869E-2</v>
      </c>
      <c r="P7373" s="47">
        <f ca="1">_xlfn.VAR.P(M$4:M7373)</f>
        <v>0.99909265808615733</v>
      </c>
      <c r="Q7373" s="33">
        <f ca="1">COUNTIF(L$4:L7373, "WIN")/I7373</f>
        <v>0.48493894165535956</v>
      </c>
    </row>
    <row r="7374" spans="9:17" x14ac:dyDescent="0.25">
      <c r="I7374" s="5">
        <v>7371</v>
      </c>
      <c r="J7374" s="9">
        <f t="shared" ca="1" si="577"/>
        <v>0.81375779229271394</v>
      </c>
      <c r="K7374" s="7" t="str">
        <f t="shared" ca="1" si="575"/>
        <v>BLACK</v>
      </c>
      <c r="L7374" s="7" t="str">
        <f t="shared" ca="1" si="576"/>
        <v>LOSE</v>
      </c>
      <c r="M7374" s="8">
        <f t="shared" ca="1" si="578"/>
        <v>-1</v>
      </c>
      <c r="N7374" s="8">
        <f t="shared" ca="1" si="579"/>
        <v>-223</v>
      </c>
      <c r="O7374" s="32">
        <f ca="1">SUM(M$4:M7374)/I7374</f>
        <v>-3.0253696920363587E-2</v>
      </c>
      <c r="P7374" s="47">
        <f ca="1">_xlfn.VAR.P(M$4:M7374)</f>
        <v>0.99908471382265074</v>
      </c>
      <c r="Q7374" s="33">
        <f ca="1">COUNTIF(L$4:L7374, "WIN")/I7374</f>
        <v>0.48487315153981819</v>
      </c>
    </row>
    <row r="7375" spans="9:17" x14ac:dyDescent="0.25">
      <c r="I7375" s="5">
        <v>7372</v>
      </c>
      <c r="J7375" s="9">
        <f t="shared" ca="1" si="577"/>
        <v>0.44309619571059811</v>
      </c>
      <c r="K7375" s="7" t="str">
        <f t="shared" ca="1" si="575"/>
        <v>RED</v>
      </c>
      <c r="L7375" s="7" t="str">
        <f t="shared" ca="1" si="576"/>
        <v>WIN</v>
      </c>
      <c r="M7375" s="8">
        <f t="shared" ca="1" si="578"/>
        <v>1</v>
      </c>
      <c r="N7375" s="8">
        <f t="shared" ca="1" si="579"/>
        <v>-222</v>
      </c>
      <c r="O7375" s="32">
        <f ca="1">SUM(M$4:M7375)/I7375</f>
        <v>-3.0113944655453067E-2</v>
      </c>
      <c r="P7375" s="47">
        <f ca="1">_xlfn.VAR.P(M$4:M7375)</f>
        <v>0.99909315033728829</v>
      </c>
      <c r="Q7375" s="33">
        <f ca="1">COUNTIF(L$4:L7375, "WIN")/I7375</f>
        <v>0.48494302767227349</v>
      </c>
    </row>
    <row r="7376" spans="9:17" x14ac:dyDescent="0.25">
      <c r="I7376" s="5">
        <v>7373</v>
      </c>
      <c r="J7376" s="9">
        <f t="shared" ca="1" si="577"/>
        <v>0.76475610957633799</v>
      </c>
      <c r="K7376" s="7" t="str">
        <f t="shared" ca="1" si="575"/>
        <v>BLACK</v>
      </c>
      <c r="L7376" s="7" t="str">
        <f t="shared" ca="1" si="576"/>
        <v>LOSE</v>
      </c>
      <c r="M7376" s="8">
        <f t="shared" ca="1" si="578"/>
        <v>-1</v>
      </c>
      <c r="N7376" s="8">
        <f t="shared" ca="1" si="579"/>
        <v>-223</v>
      </c>
      <c r="O7376" s="32">
        <f ca="1">SUM(M$4:M7376)/I7376</f>
        <v>-3.0245490302454905E-2</v>
      </c>
      <c r="P7376" s="47">
        <f ca="1">_xlfn.VAR.P(M$4:M7376)</f>
        <v>0.9990852103163641</v>
      </c>
      <c r="Q7376" s="33">
        <f ca="1">COUNTIF(L$4:L7376, "WIN")/I7376</f>
        <v>0.48487725484877253</v>
      </c>
    </row>
    <row r="7377" spans="9:17" x14ac:dyDescent="0.25">
      <c r="I7377" s="5">
        <v>7374</v>
      </c>
      <c r="J7377" s="9">
        <f t="shared" ca="1" si="577"/>
        <v>9.542455976480424E-2</v>
      </c>
      <c r="K7377" s="7" t="str">
        <f t="shared" ca="1" si="575"/>
        <v>RED</v>
      </c>
      <c r="L7377" s="7" t="str">
        <f t="shared" ca="1" si="576"/>
        <v>WIN</v>
      </c>
      <c r="M7377" s="8">
        <f t="shared" ca="1" si="578"/>
        <v>1</v>
      </c>
      <c r="N7377" s="8">
        <f t="shared" ca="1" si="579"/>
        <v>-222</v>
      </c>
      <c r="O7377" s="32">
        <f ca="1">SUM(M$4:M7377)/I7377</f>
        <v>-3.0105777054515868E-2</v>
      </c>
      <c r="P7377" s="47">
        <f ca="1">_xlfn.VAR.P(M$4:M7377)</f>
        <v>0.99909364218794383</v>
      </c>
      <c r="Q7377" s="33">
        <f ca="1">COUNTIF(L$4:L7377, "WIN")/I7377</f>
        <v>0.48494711147274205</v>
      </c>
    </row>
    <row r="7378" spans="9:17" x14ac:dyDescent="0.25">
      <c r="I7378" s="5">
        <v>7375</v>
      </c>
      <c r="J7378" s="9">
        <f t="shared" ca="1" si="577"/>
        <v>0.55032626874903778</v>
      </c>
      <c r="K7378" s="7" t="str">
        <f t="shared" ca="1" si="575"/>
        <v>BLACK</v>
      </c>
      <c r="L7378" s="7" t="str">
        <f t="shared" ca="1" si="576"/>
        <v>LOSE</v>
      </c>
      <c r="M7378" s="8">
        <f t="shared" ca="1" si="578"/>
        <v>-1</v>
      </c>
      <c r="N7378" s="8">
        <f t="shared" ca="1" si="579"/>
        <v>-223</v>
      </c>
      <c r="O7378" s="32">
        <f ca="1">SUM(M$4:M7378)/I7378</f>
        <v>-3.0237288135593222E-2</v>
      </c>
      <c r="P7378" s="47">
        <f ca="1">_xlfn.VAR.P(M$4:M7378)</f>
        <v>0.99908570640620509</v>
      </c>
      <c r="Q7378" s="33">
        <f ca="1">COUNTIF(L$4:L7378, "WIN")/I7378</f>
        <v>0.48488135593220338</v>
      </c>
    </row>
    <row r="7379" spans="9:17" x14ac:dyDescent="0.25">
      <c r="I7379" s="5">
        <v>7376</v>
      </c>
      <c r="J7379" s="9">
        <f t="shared" ca="1" si="577"/>
        <v>0.91209900268782973</v>
      </c>
      <c r="K7379" s="7" t="str">
        <f t="shared" ca="1" si="575"/>
        <v>BLACK</v>
      </c>
      <c r="L7379" s="7" t="str">
        <f t="shared" ca="1" si="576"/>
        <v>LOSE</v>
      </c>
      <c r="M7379" s="8">
        <f t="shared" ca="1" si="578"/>
        <v>-1</v>
      </c>
      <c r="N7379" s="8">
        <f t="shared" ca="1" si="579"/>
        <v>-224</v>
      </c>
      <c r="O7379" s="32">
        <f ca="1">SUM(M$4:M7379)/I7379</f>
        <v>-3.0368763557483729E-2</v>
      </c>
      <c r="P7379" s="47">
        <f ca="1">_xlfn.VAR.P(M$4:M7379)</f>
        <v>0.99907773819998968</v>
      </c>
      <c r="Q7379" s="33">
        <f ca="1">COUNTIF(L$4:L7379, "WIN")/I7379</f>
        <v>0.48481561822125813</v>
      </c>
    </row>
    <row r="7380" spans="9:17" x14ac:dyDescent="0.25">
      <c r="I7380" s="5">
        <v>7377</v>
      </c>
      <c r="J7380" s="9">
        <f t="shared" ca="1" si="577"/>
        <v>0.60906306313555181</v>
      </c>
      <c r="K7380" s="7" t="str">
        <f t="shared" ca="1" si="575"/>
        <v>BLACK</v>
      </c>
      <c r="L7380" s="7" t="str">
        <f t="shared" ca="1" si="576"/>
        <v>LOSE</v>
      </c>
      <c r="M7380" s="8">
        <f t="shared" ca="1" si="578"/>
        <v>-1</v>
      </c>
      <c r="N7380" s="8">
        <f t="shared" ca="1" si="579"/>
        <v>-225</v>
      </c>
      <c r="O7380" s="32">
        <f ca="1">SUM(M$4:M7380)/I7380</f>
        <v>-3.0500203334688898E-2</v>
      </c>
      <c r="P7380" s="47">
        <f ca="1">_xlfn.VAR.P(M$4:M7380)</f>
        <v>0.99906973759654261</v>
      </c>
      <c r="Q7380" s="33">
        <f ca="1">COUNTIF(L$4:L7380, "WIN")/I7380</f>
        <v>0.48474989833265553</v>
      </c>
    </row>
    <row r="7381" spans="9:17" x14ac:dyDescent="0.25">
      <c r="I7381" s="5">
        <v>7378</v>
      </c>
      <c r="J7381" s="9">
        <f t="shared" ca="1" si="577"/>
        <v>0.69081227764836362</v>
      </c>
      <c r="K7381" s="7" t="str">
        <f t="shared" ca="1" si="575"/>
        <v>BLACK</v>
      </c>
      <c r="L7381" s="7" t="str">
        <f t="shared" ca="1" si="576"/>
        <v>LOSE</v>
      </c>
      <c r="M7381" s="8">
        <f t="shared" ca="1" si="578"/>
        <v>-1</v>
      </c>
      <c r="N7381" s="8">
        <f t="shared" ca="1" si="579"/>
        <v>-226</v>
      </c>
      <c r="O7381" s="32">
        <f ca="1">SUM(M$4:M7381)/I7381</f>
        <v>-3.0631607481702357E-2</v>
      </c>
      <c r="P7381" s="47">
        <f ca="1">_xlfn.VAR.P(M$4:M7381)</f>
        <v>0.99906170462308697</v>
      </c>
      <c r="Q7381" s="33">
        <f ca="1">COUNTIF(L$4:L7381, "WIN")/I7381</f>
        <v>0.48468419625914883</v>
      </c>
    </row>
    <row r="7382" spans="9:17" x14ac:dyDescent="0.25">
      <c r="I7382" s="5">
        <v>7379</v>
      </c>
      <c r="J7382" s="9">
        <f t="shared" ca="1" si="577"/>
        <v>0.24185374235033286</v>
      </c>
      <c r="K7382" s="7" t="str">
        <f t="shared" ca="1" si="575"/>
        <v>RED</v>
      </c>
      <c r="L7382" s="7" t="str">
        <f t="shared" ca="1" si="576"/>
        <v>WIN</v>
      </c>
      <c r="M7382" s="8">
        <f t="shared" ca="1" si="578"/>
        <v>1</v>
      </c>
      <c r="N7382" s="8">
        <f t="shared" ca="1" si="579"/>
        <v>-225</v>
      </c>
      <c r="O7382" s="32">
        <f ca="1">SUM(M$4:M7382)/I7382</f>
        <v>-3.0491936576771919E-2</v>
      </c>
      <c r="P7382" s="47">
        <f ca="1">_xlfn.VAR.P(M$4:M7382)</f>
        <v>0.99907024180379811</v>
      </c>
      <c r="Q7382" s="33">
        <f ca="1">COUNTIF(L$4:L7382, "WIN")/I7382</f>
        <v>0.48475403171161402</v>
      </c>
    </row>
    <row r="7383" spans="9:17" x14ac:dyDescent="0.25">
      <c r="I7383" s="5">
        <v>7380</v>
      </c>
      <c r="J7383" s="9">
        <f t="shared" ca="1" si="577"/>
        <v>0.4953200116074904</v>
      </c>
      <c r="K7383" s="7" t="str">
        <f t="shared" ca="1" si="575"/>
        <v>BLACK</v>
      </c>
      <c r="L7383" s="7" t="str">
        <f t="shared" ca="1" si="576"/>
        <v>LOSE</v>
      </c>
      <c r="M7383" s="8">
        <f t="shared" ca="1" si="578"/>
        <v>-1</v>
      </c>
      <c r="N7383" s="8">
        <f t="shared" ca="1" si="579"/>
        <v>-226</v>
      </c>
      <c r="O7383" s="32">
        <f ca="1">SUM(M$4:M7383)/I7383</f>
        <v>-3.0623306233062329E-2</v>
      </c>
      <c r="P7383" s="47">
        <f ca="1">_xlfn.VAR.P(M$4:M7383)</f>
        <v>0.99906221311535603</v>
      </c>
      <c r="Q7383" s="33">
        <f ca="1">COUNTIF(L$4:L7383, "WIN")/I7383</f>
        <v>0.48468834688346885</v>
      </c>
    </row>
    <row r="7384" spans="9:17" x14ac:dyDescent="0.25">
      <c r="I7384" s="5">
        <v>7381</v>
      </c>
      <c r="J7384" s="9">
        <f t="shared" ca="1" si="577"/>
        <v>0.34543920481405677</v>
      </c>
      <c r="K7384" s="7" t="str">
        <f t="shared" ca="1" si="575"/>
        <v>RED</v>
      </c>
      <c r="L7384" s="7" t="str">
        <f t="shared" ca="1" si="576"/>
        <v>WIN</v>
      </c>
      <c r="M7384" s="8">
        <f t="shared" ca="1" si="578"/>
        <v>1</v>
      </c>
      <c r="N7384" s="8">
        <f t="shared" ca="1" si="579"/>
        <v>-225</v>
      </c>
      <c r="O7384" s="32">
        <f ca="1">SUM(M$4:M7384)/I7384</f>
        <v>-3.0483674298875493E-2</v>
      </c>
      <c r="P7384" s="47">
        <f ca="1">_xlfn.VAR.P(M$4:M7384)</f>
        <v>0.9990707456012401</v>
      </c>
      <c r="Q7384" s="33">
        <f ca="1">COUNTIF(L$4:L7384, "WIN")/I7384</f>
        <v>0.48475816285056228</v>
      </c>
    </row>
    <row r="7385" spans="9:17" x14ac:dyDescent="0.25">
      <c r="I7385" s="5">
        <v>7382</v>
      </c>
      <c r="J7385" s="9">
        <f t="shared" ca="1" si="577"/>
        <v>0.1834262220413504</v>
      </c>
      <c r="K7385" s="7" t="str">
        <f t="shared" ca="1" si="575"/>
        <v>RED</v>
      </c>
      <c r="L7385" s="7" t="str">
        <f t="shared" ca="1" si="576"/>
        <v>WIN</v>
      </c>
      <c r="M7385" s="8">
        <f t="shared" ca="1" si="578"/>
        <v>1</v>
      </c>
      <c r="N7385" s="8">
        <f t="shared" ca="1" si="579"/>
        <v>-224</v>
      </c>
      <c r="O7385" s="32">
        <f ca="1">SUM(M$4:M7385)/I7385</f>
        <v>-3.0344080195069088E-2</v>
      </c>
      <c r="P7385" s="47">
        <f ca="1">_xlfn.VAR.P(M$4:M7385)</f>
        <v>0.99907923679711519</v>
      </c>
      <c r="Q7385" s="33">
        <f ca="1">COUNTIF(L$4:L7385, "WIN")/I7385</f>
        <v>0.48482795990246547</v>
      </c>
    </row>
    <row r="7386" spans="9:17" x14ac:dyDescent="0.25">
      <c r="I7386" s="5">
        <v>7383</v>
      </c>
      <c r="J7386" s="9">
        <f t="shared" ca="1" si="577"/>
        <v>0.36256819361937087</v>
      </c>
      <c r="K7386" s="7" t="str">
        <f t="shared" ca="1" si="575"/>
        <v>RED</v>
      </c>
      <c r="L7386" s="7" t="str">
        <f t="shared" ca="1" si="576"/>
        <v>WIN</v>
      </c>
      <c r="M7386" s="8">
        <f t="shared" ca="1" si="578"/>
        <v>1</v>
      </c>
      <c r="N7386" s="8">
        <f t="shared" ca="1" si="579"/>
        <v>-223</v>
      </c>
      <c r="O7386" s="32">
        <f ca="1">SUM(M$4:M7386)/I7386</f>
        <v>-3.0204523906271163E-2</v>
      </c>
      <c r="P7386" s="47">
        <f ca="1">_xlfn.VAR.P(M$4:M7386)</f>
        <v>0.99908768673559545</v>
      </c>
      <c r="Q7386" s="33">
        <f ca="1">COUNTIF(L$4:L7386, "WIN")/I7386</f>
        <v>0.48489773804686442</v>
      </c>
    </row>
    <row r="7387" spans="9:17" x14ac:dyDescent="0.25">
      <c r="I7387" s="5">
        <v>7384</v>
      </c>
      <c r="J7387" s="9">
        <f t="shared" ca="1" si="577"/>
        <v>0.83938434987969701</v>
      </c>
      <c r="K7387" s="7" t="str">
        <f t="shared" ca="1" si="575"/>
        <v>BLACK</v>
      </c>
      <c r="L7387" s="7" t="str">
        <f t="shared" ca="1" si="576"/>
        <v>LOSE</v>
      </c>
      <c r="M7387" s="8">
        <f t="shared" ca="1" si="578"/>
        <v>-1</v>
      </c>
      <c r="N7387" s="8">
        <f t="shared" ca="1" si="579"/>
        <v>-224</v>
      </c>
      <c r="O7387" s="32">
        <f ca="1">SUM(M$4:M7387)/I7387</f>
        <v>-3.0335861321776816E-2</v>
      </c>
      <c r="P7387" s="47">
        <f ca="1">_xlfn.VAR.P(M$4:M7387)</f>
        <v>0.99907973551786589</v>
      </c>
      <c r="Q7387" s="33">
        <f ca="1">COUNTIF(L$4:L7387, "WIN")/I7387</f>
        <v>0.4848320693391116</v>
      </c>
    </row>
    <row r="7388" spans="9:17" x14ac:dyDescent="0.25">
      <c r="I7388" s="5">
        <v>7385</v>
      </c>
      <c r="J7388" s="9">
        <f t="shared" ca="1" si="577"/>
        <v>0.24433104090119206</v>
      </c>
      <c r="K7388" s="7" t="str">
        <f t="shared" ca="1" si="575"/>
        <v>RED</v>
      </c>
      <c r="L7388" s="7" t="str">
        <f t="shared" ca="1" si="576"/>
        <v>WIN</v>
      </c>
      <c r="M7388" s="8">
        <f t="shared" ca="1" si="578"/>
        <v>1</v>
      </c>
      <c r="N7388" s="8">
        <f t="shared" ca="1" si="579"/>
        <v>-223</v>
      </c>
      <c r="O7388" s="32">
        <f ca="1">SUM(M$4:M7388)/I7388</f>
        <v>-3.019634394041977E-2</v>
      </c>
      <c r="P7388" s="47">
        <f ca="1">_xlfn.VAR.P(M$4:M7388)</f>
        <v>0.99908818081263184</v>
      </c>
      <c r="Q7388" s="33">
        <f ca="1">COUNTIF(L$4:L7388, "WIN")/I7388</f>
        <v>0.48490182802979009</v>
      </c>
    </row>
    <row r="7389" spans="9:17" x14ac:dyDescent="0.25">
      <c r="I7389" s="5">
        <v>7386</v>
      </c>
      <c r="J7389" s="9">
        <f t="shared" ca="1" si="577"/>
        <v>0.10319785111529256</v>
      </c>
      <c r="K7389" s="7" t="str">
        <f t="shared" ca="1" si="575"/>
        <v>RED</v>
      </c>
      <c r="L7389" s="7" t="str">
        <f t="shared" ca="1" si="576"/>
        <v>WIN</v>
      </c>
      <c r="M7389" s="8">
        <f t="shared" ca="1" si="578"/>
        <v>1</v>
      </c>
      <c r="N7389" s="8">
        <f t="shared" ca="1" si="579"/>
        <v>-222</v>
      </c>
      <c r="O7389" s="32">
        <f ca="1">SUM(M$4:M7389)/I7389</f>
        <v>-3.0056864337936636E-2</v>
      </c>
      <c r="P7389" s="47">
        <f ca="1">_xlfn.VAR.P(M$4:M7389)</f>
        <v>0.99909658490617093</v>
      </c>
      <c r="Q7389" s="33">
        <f ca="1">COUNTIF(L$4:L7389, "WIN")/I7389</f>
        <v>0.48497156783103168</v>
      </c>
    </row>
    <row r="7390" spans="9:17" x14ac:dyDescent="0.25">
      <c r="I7390" s="5">
        <v>7387</v>
      </c>
      <c r="J7390" s="9">
        <f t="shared" ca="1" si="577"/>
        <v>0.36086512427675332</v>
      </c>
      <c r="K7390" s="7" t="str">
        <f t="shared" ca="1" si="575"/>
        <v>RED</v>
      </c>
      <c r="L7390" s="7" t="str">
        <f t="shared" ca="1" si="576"/>
        <v>WIN</v>
      </c>
      <c r="M7390" s="8">
        <f t="shared" ca="1" si="578"/>
        <v>1</v>
      </c>
      <c r="N7390" s="8">
        <f t="shared" ca="1" si="579"/>
        <v>-221</v>
      </c>
      <c r="O7390" s="32">
        <f ca="1">SUM(M$4:M7390)/I7390</f>
        <v>-2.9917422498984703E-2</v>
      </c>
      <c r="P7390" s="47">
        <f ca="1">_xlfn.VAR.P(M$4:M7390)</f>
        <v>0.99910494783101722</v>
      </c>
      <c r="Q7390" s="33">
        <f ca="1">COUNTIF(L$4:L7390, "WIN")/I7390</f>
        <v>0.48504128875050767</v>
      </c>
    </row>
    <row r="7391" spans="9:17" x14ac:dyDescent="0.25">
      <c r="I7391" s="5">
        <v>7388</v>
      </c>
      <c r="J7391" s="9">
        <f t="shared" ca="1" si="577"/>
        <v>0.36087651410326316</v>
      </c>
      <c r="K7391" s="7" t="str">
        <f t="shared" ca="1" si="575"/>
        <v>RED</v>
      </c>
      <c r="L7391" s="7" t="str">
        <f t="shared" ca="1" si="576"/>
        <v>WIN</v>
      </c>
      <c r="M7391" s="8">
        <f t="shared" ca="1" si="578"/>
        <v>1</v>
      </c>
      <c r="N7391" s="8">
        <f t="shared" ca="1" si="579"/>
        <v>-220</v>
      </c>
      <c r="O7391" s="32">
        <f ca="1">SUM(M$4:M7391)/I7391</f>
        <v>-2.9778018408229561E-2</v>
      </c>
      <c r="P7391" s="47">
        <f ca="1">_xlfn.VAR.P(M$4:M7391)</f>
        <v>0.99911326961967917</v>
      </c>
      <c r="Q7391" s="33">
        <f ca="1">COUNTIF(L$4:L7391, "WIN")/I7391</f>
        <v>0.48511099079588521</v>
      </c>
    </row>
    <row r="7392" spans="9:17" x14ac:dyDescent="0.25">
      <c r="I7392" s="5">
        <v>7389</v>
      </c>
      <c r="J7392" s="9">
        <f t="shared" ca="1" si="577"/>
        <v>0.73343237061399713</v>
      </c>
      <c r="K7392" s="7" t="str">
        <f t="shared" ca="1" si="575"/>
        <v>BLACK</v>
      </c>
      <c r="L7392" s="7" t="str">
        <f t="shared" ca="1" si="576"/>
        <v>LOSE</v>
      </c>
      <c r="M7392" s="8">
        <f t="shared" ca="1" si="578"/>
        <v>-1</v>
      </c>
      <c r="N7392" s="8">
        <f t="shared" ca="1" si="579"/>
        <v>-221</v>
      </c>
      <c r="O7392" s="32">
        <f ca="1">SUM(M$4:M7392)/I7392</f>
        <v>-2.9909324671809446E-2</v>
      </c>
      <c r="P7392" s="47">
        <f ca="1">_xlfn.VAR.P(M$4:M7392)</f>
        <v>0.99910543229767634</v>
      </c>
      <c r="Q7392" s="33">
        <f ca="1">COUNTIF(L$4:L7392, "WIN")/I7392</f>
        <v>0.4850453376640953</v>
      </c>
    </row>
    <row r="7393" spans="9:17" x14ac:dyDescent="0.25">
      <c r="I7393" s="5">
        <v>7390</v>
      </c>
      <c r="J7393" s="9">
        <f t="shared" ca="1" si="577"/>
        <v>0.70301331808059031</v>
      </c>
      <c r="K7393" s="7" t="str">
        <f t="shared" ca="1" si="575"/>
        <v>BLACK</v>
      </c>
      <c r="L7393" s="7" t="str">
        <f t="shared" ca="1" si="576"/>
        <v>LOSE</v>
      </c>
      <c r="M7393" s="8">
        <f t="shared" ca="1" si="578"/>
        <v>-1</v>
      </c>
      <c r="N7393" s="8">
        <f t="shared" ca="1" si="579"/>
        <v>-222</v>
      </c>
      <c r="O7393" s="32">
        <f ca="1">SUM(M$4:M7393)/I7393</f>
        <v>-3.0040595399188092E-2</v>
      </c>
      <c r="P7393" s="47">
        <f ca="1">_xlfn.VAR.P(M$4:M7393)</f>
        <v>0.99909756262806226</v>
      </c>
      <c r="Q7393" s="33">
        <f ca="1">COUNTIF(L$4:L7393, "WIN")/I7393</f>
        <v>0.48497970230040593</v>
      </c>
    </row>
    <row r="7394" spans="9:17" x14ac:dyDescent="0.25">
      <c r="I7394" s="5">
        <v>7391</v>
      </c>
      <c r="J7394" s="9">
        <f t="shared" ca="1" si="577"/>
        <v>0.42279563790824592</v>
      </c>
      <c r="K7394" s="7" t="str">
        <f t="shared" ca="1" si="575"/>
        <v>RED</v>
      </c>
      <c r="L7394" s="7" t="str">
        <f t="shared" ca="1" si="576"/>
        <v>WIN</v>
      </c>
      <c r="M7394" s="8">
        <f t="shared" ca="1" si="578"/>
        <v>1</v>
      </c>
      <c r="N7394" s="8">
        <f t="shared" ca="1" si="579"/>
        <v>-221</v>
      </c>
      <c r="O7394" s="32">
        <f ca="1">SUM(M$4:M7394)/I7394</f>
        <v>-2.9901231227168177E-2</v>
      </c>
      <c r="P7394" s="47">
        <f ca="1">_xlfn.VAR.P(M$4:M7394)</f>
        <v>0.99910591637109947</v>
      </c>
      <c r="Q7394" s="33">
        <f ca="1">COUNTIF(L$4:L7394, "WIN")/I7394</f>
        <v>0.48504938438641593</v>
      </c>
    </row>
    <row r="7395" spans="9:17" x14ac:dyDescent="0.25">
      <c r="I7395" s="5">
        <v>7392</v>
      </c>
      <c r="J7395" s="9">
        <f t="shared" ca="1" si="577"/>
        <v>0.149383869517694</v>
      </c>
      <c r="K7395" s="7" t="str">
        <f t="shared" ca="1" si="575"/>
        <v>RED</v>
      </c>
      <c r="L7395" s="7" t="str">
        <f t="shared" ca="1" si="576"/>
        <v>WIN</v>
      </c>
      <c r="M7395" s="8">
        <f t="shared" ca="1" si="578"/>
        <v>1</v>
      </c>
      <c r="N7395" s="8">
        <f t="shared" ca="1" si="579"/>
        <v>-220</v>
      </c>
      <c r="O7395" s="32">
        <f ca="1">SUM(M$4:M7395)/I7395</f>
        <v>-2.976190476190476E-2</v>
      </c>
      <c r="P7395" s="47">
        <f ca="1">_xlfn.VAR.P(M$4:M7395)</f>
        <v>0.99911422902494329</v>
      </c>
      <c r="Q7395" s="33">
        <f ca="1">COUNTIF(L$4:L7395, "WIN")/I7395</f>
        <v>0.48511904761904762</v>
      </c>
    </row>
    <row r="7396" spans="9:17" x14ac:dyDescent="0.25">
      <c r="I7396" s="5">
        <v>7393</v>
      </c>
      <c r="J7396" s="9">
        <f t="shared" ca="1" si="577"/>
        <v>0.10208304378721689</v>
      </c>
      <c r="K7396" s="7" t="str">
        <f t="shared" ca="1" si="575"/>
        <v>RED</v>
      </c>
      <c r="L7396" s="7" t="str">
        <f t="shared" ca="1" si="576"/>
        <v>WIN</v>
      </c>
      <c r="M7396" s="8">
        <f t="shared" ca="1" si="578"/>
        <v>1</v>
      </c>
      <c r="N7396" s="8">
        <f t="shared" ca="1" si="579"/>
        <v>-219</v>
      </c>
      <c r="O7396" s="32">
        <f ca="1">SUM(M$4:M7396)/I7396</f>
        <v>-2.9622615988096849E-2</v>
      </c>
      <c r="P7396" s="47">
        <f ca="1">_xlfn.VAR.P(M$4:M7396)</f>
        <v>0.99912250062202179</v>
      </c>
      <c r="Q7396" s="33">
        <f ca="1">COUNTIF(L$4:L7396, "WIN")/I7396</f>
        <v>0.48518869200595155</v>
      </c>
    </row>
    <row r="7397" spans="9:17" x14ac:dyDescent="0.25">
      <c r="I7397" s="5">
        <v>7394</v>
      </c>
      <c r="J7397" s="9">
        <f t="shared" ca="1" si="577"/>
        <v>0.57825837686225012</v>
      </c>
      <c r="K7397" s="7" t="str">
        <f t="shared" ca="1" si="575"/>
        <v>BLACK</v>
      </c>
      <c r="L7397" s="7" t="str">
        <f t="shared" ca="1" si="576"/>
        <v>LOSE</v>
      </c>
      <c r="M7397" s="8">
        <f t="shared" ca="1" si="578"/>
        <v>-1</v>
      </c>
      <c r="N7397" s="8">
        <f t="shared" ca="1" si="579"/>
        <v>-220</v>
      </c>
      <c r="O7397" s="32">
        <f ca="1">SUM(M$4:M7397)/I7397</f>
        <v>-2.9753854476602649E-2</v>
      </c>
      <c r="P7397" s="47">
        <f ca="1">_xlfn.VAR.P(M$4:M7397)</f>
        <v>0.99911470814378511</v>
      </c>
      <c r="Q7397" s="33">
        <f ca="1">COUNTIF(L$4:L7397, "WIN")/I7397</f>
        <v>0.48512307276169869</v>
      </c>
    </row>
    <row r="7398" spans="9:17" x14ac:dyDescent="0.25">
      <c r="I7398" s="5">
        <v>7395</v>
      </c>
      <c r="J7398" s="9">
        <f t="shared" ca="1" si="577"/>
        <v>0.79270612712338739</v>
      </c>
      <c r="K7398" s="7" t="str">
        <f t="shared" ca="1" si="575"/>
        <v>BLACK</v>
      </c>
      <c r="L7398" s="7" t="str">
        <f t="shared" ca="1" si="576"/>
        <v>LOSE</v>
      </c>
      <c r="M7398" s="8">
        <f t="shared" ca="1" si="578"/>
        <v>-1</v>
      </c>
      <c r="N7398" s="8">
        <f t="shared" ca="1" si="579"/>
        <v>-221</v>
      </c>
      <c r="O7398" s="32">
        <f ca="1">SUM(M$4:M7398)/I7398</f>
        <v>-2.9885057471264367E-2</v>
      </c>
      <c r="P7398" s="47">
        <f ca="1">_xlfn.VAR.P(M$4:M7398)</f>
        <v>0.99910688333993924</v>
      </c>
      <c r="Q7398" s="33">
        <f ca="1">COUNTIF(L$4:L7398, "WIN")/I7398</f>
        <v>0.48505747126436782</v>
      </c>
    </row>
    <row r="7399" spans="9:17" x14ac:dyDescent="0.25">
      <c r="I7399" s="5">
        <v>7396</v>
      </c>
      <c r="J7399" s="9">
        <f t="shared" ca="1" si="577"/>
        <v>7.0137466716438057E-2</v>
      </c>
      <c r="K7399" s="7" t="str">
        <f t="shared" ca="1" si="575"/>
        <v>RED</v>
      </c>
      <c r="L7399" s="7" t="str">
        <f t="shared" ca="1" si="576"/>
        <v>WIN</v>
      </c>
      <c r="M7399" s="8">
        <f t="shared" ca="1" si="578"/>
        <v>1</v>
      </c>
      <c r="N7399" s="8">
        <f t="shared" ca="1" si="579"/>
        <v>-220</v>
      </c>
      <c r="O7399" s="32">
        <f ca="1">SUM(M$4:M7399)/I7399</f>
        <v>-2.9745808545159545E-2</v>
      </c>
      <c r="P7399" s="47">
        <f ca="1">_xlfn.VAR.P(M$4:M7399)</f>
        <v>0.9991151868739947</v>
      </c>
      <c r="Q7399" s="33">
        <f ca="1">COUNTIF(L$4:L7399, "WIN")/I7399</f>
        <v>0.48512709572742024</v>
      </c>
    </row>
    <row r="7400" spans="9:17" x14ac:dyDescent="0.25">
      <c r="I7400" s="5">
        <v>7397</v>
      </c>
      <c r="J7400" s="9">
        <f t="shared" ca="1" si="577"/>
        <v>0.98944307936667542</v>
      </c>
      <c r="K7400" s="7" t="str">
        <f t="shared" ca="1" si="575"/>
        <v>GREEN</v>
      </c>
      <c r="L7400" s="7" t="str">
        <f t="shared" ca="1" si="576"/>
        <v>LOSE</v>
      </c>
      <c r="M7400" s="8">
        <f t="shared" ca="1" si="578"/>
        <v>-1</v>
      </c>
      <c r="N7400" s="8">
        <f t="shared" ca="1" si="579"/>
        <v>-221</v>
      </c>
      <c r="O7400" s="32">
        <f ca="1">SUM(M$4:M7400)/I7400</f>
        <v>-2.9876977152899824E-2</v>
      </c>
      <c r="P7400" s="47">
        <f ca="1">_xlfn.VAR.P(M$4:M7400)</f>
        <v>0.99910736623620511</v>
      </c>
      <c r="Q7400" s="33">
        <f ca="1">COUNTIF(L$4:L7400, "WIN")/I7400</f>
        <v>0.48506151142355008</v>
      </c>
    </row>
    <row r="7401" spans="9:17" x14ac:dyDescent="0.25">
      <c r="I7401" s="5">
        <v>7398</v>
      </c>
      <c r="J7401" s="9">
        <f t="shared" ca="1" si="577"/>
        <v>0.491803435452842</v>
      </c>
      <c r="K7401" s="7" t="str">
        <f t="shared" ca="1" si="575"/>
        <v>BLACK</v>
      </c>
      <c r="L7401" s="7" t="str">
        <f t="shared" ca="1" si="576"/>
        <v>LOSE</v>
      </c>
      <c r="M7401" s="8">
        <f t="shared" ca="1" si="578"/>
        <v>-1</v>
      </c>
      <c r="N7401" s="8">
        <f t="shared" ca="1" si="579"/>
        <v>-222</v>
      </c>
      <c r="O7401" s="32">
        <f ca="1">SUM(M$4:M7401)/I7401</f>
        <v>-3.0008110300081103E-2</v>
      </c>
      <c r="P7401" s="47">
        <f ca="1">_xlfn.VAR.P(M$4:M7401)</f>
        <v>0.99909951331621816</v>
      </c>
      <c r="Q7401" s="33">
        <f ca="1">COUNTIF(L$4:L7401, "WIN")/I7401</f>
        <v>0.48499594484995945</v>
      </c>
    </row>
    <row r="7402" spans="9:17" x14ac:dyDescent="0.25">
      <c r="I7402" s="5">
        <v>7399</v>
      </c>
      <c r="J7402" s="9">
        <f t="shared" ca="1" si="577"/>
        <v>0.78163274177984332</v>
      </c>
      <c r="K7402" s="7" t="str">
        <f t="shared" ca="1" si="575"/>
        <v>BLACK</v>
      </c>
      <c r="L7402" s="7" t="str">
        <f t="shared" ca="1" si="576"/>
        <v>LOSE</v>
      </c>
      <c r="M7402" s="8">
        <f t="shared" ca="1" si="578"/>
        <v>-1</v>
      </c>
      <c r="N7402" s="8">
        <f t="shared" ca="1" si="579"/>
        <v>-223</v>
      </c>
      <c r="O7402" s="32">
        <f ca="1">SUM(M$4:M7402)/I7402</f>
        <v>-3.0139208001081226E-2</v>
      </c>
      <c r="P7402" s="47">
        <f ca="1">_xlfn.VAR.P(M$4:M7402)</f>
        <v>0.99909162814106756</v>
      </c>
      <c r="Q7402" s="33">
        <f ca="1">COUNTIF(L$4:L7402, "WIN")/I7402</f>
        <v>0.48493039599945936</v>
      </c>
    </row>
    <row r="7403" spans="9:17" x14ac:dyDescent="0.25">
      <c r="I7403" s="5">
        <v>7400</v>
      </c>
      <c r="J7403" s="9">
        <f t="shared" ca="1" si="577"/>
        <v>5.2646082115519577E-2</v>
      </c>
      <c r="K7403" s="7" t="str">
        <f t="shared" ca="1" si="575"/>
        <v>RED</v>
      </c>
      <c r="L7403" s="7" t="str">
        <f t="shared" ca="1" si="576"/>
        <v>WIN</v>
      </c>
      <c r="M7403" s="8">
        <f t="shared" ca="1" si="578"/>
        <v>1</v>
      </c>
      <c r="N7403" s="8">
        <f t="shared" ca="1" si="579"/>
        <v>-222</v>
      </c>
      <c r="O7403" s="32">
        <f ca="1">SUM(M$4:M7403)/I7403</f>
        <v>-0.03</v>
      </c>
      <c r="P7403" s="47">
        <f ca="1">_xlfn.VAR.P(M$4:M7403)</f>
        <v>0.99909999999999999</v>
      </c>
      <c r="Q7403" s="33">
        <f ca="1">COUNTIF(L$4:L7403, "WIN")/I7403</f>
        <v>0.48499999999999999</v>
      </c>
    </row>
    <row r="7404" spans="9:17" x14ac:dyDescent="0.25">
      <c r="I7404" s="5">
        <v>7401</v>
      </c>
      <c r="J7404" s="9">
        <f t="shared" ca="1" si="577"/>
        <v>3.0973941296141616E-2</v>
      </c>
      <c r="K7404" s="7" t="str">
        <f t="shared" ca="1" si="575"/>
        <v>RED</v>
      </c>
      <c r="L7404" s="7" t="str">
        <f t="shared" ca="1" si="576"/>
        <v>WIN</v>
      </c>
      <c r="M7404" s="8">
        <f t="shared" ca="1" si="578"/>
        <v>1</v>
      </c>
      <c r="N7404" s="8">
        <f t="shared" ca="1" si="579"/>
        <v>-221</v>
      </c>
      <c r="O7404" s="32">
        <f ca="1">SUM(M$4:M7404)/I7404</f>
        <v>-2.9860829617619239E-2</v>
      </c>
      <c r="P7404" s="47">
        <f ca="1">_xlfn.VAR.P(M$4:M7404)</f>
        <v>0.99910833085454753</v>
      </c>
      <c r="Q7404" s="33">
        <f ca="1">COUNTIF(L$4:L7404, "WIN")/I7404</f>
        <v>0.48506958519119037</v>
      </c>
    </row>
    <row r="7405" spans="9:17" x14ac:dyDescent="0.25">
      <c r="I7405" s="5">
        <v>7402</v>
      </c>
      <c r="J7405" s="9">
        <f t="shared" ca="1" si="577"/>
        <v>0.62095542064603892</v>
      </c>
      <c r="K7405" s="7" t="str">
        <f t="shared" ca="1" si="575"/>
        <v>BLACK</v>
      </c>
      <c r="L7405" s="7" t="str">
        <f t="shared" ca="1" si="576"/>
        <v>LOSE</v>
      </c>
      <c r="M7405" s="8">
        <f t="shared" ca="1" si="578"/>
        <v>-1</v>
      </c>
      <c r="N7405" s="8">
        <f t="shared" ca="1" si="579"/>
        <v>-222</v>
      </c>
      <c r="O7405" s="32">
        <f ca="1">SUM(M$4:M7405)/I7405</f>
        <v>-2.9991894082680357E-2</v>
      </c>
      <c r="P7405" s="47">
        <f ca="1">_xlfn.VAR.P(M$4:M7405)</f>
        <v>0.99910048628933323</v>
      </c>
      <c r="Q7405" s="33">
        <f ca="1">COUNTIF(L$4:L7405, "WIN")/I7405</f>
        <v>0.48500405295865984</v>
      </c>
    </row>
    <row r="7406" spans="9:17" x14ac:dyDescent="0.25">
      <c r="I7406" s="5">
        <v>7403</v>
      </c>
      <c r="J7406" s="9">
        <f t="shared" ca="1" si="577"/>
        <v>0.64223247541725559</v>
      </c>
      <c r="K7406" s="7" t="str">
        <f t="shared" ca="1" si="575"/>
        <v>BLACK</v>
      </c>
      <c r="L7406" s="7" t="str">
        <f t="shared" ca="1" si="576"/>
        <v>LOSE</v>
      </c>
      <c r="M7406" s="8">
        <f t="shared" ca="1" si="578"/>
        <v>-1</v>
      </c>
      <c r="N7406" s="8">
        <f t="shared" ca="1" si="579"/>
        <v>-223</v>
      </c>
      <c r="O7406" s="32">
        <f ca="1">SUM(M$4:M7406)/I7406</f>
        <v>-3.0122923139267864E-2</v>
      </c>
      <c r="P7406" s="47">
        <f ca="1">_xlfn.VAR.P(M$4:M7406)</f>
        <v>0.99909260950154577</v>
      </c>
      <c r="Q7406" s="33">
        <f ca="1">COUNTIF(L$4:L7406, "WIN")/I7406</f>
        <v>0.48493853843036605</v>
      </c>
    </row>
    <row r="7407" spans="9:17" x14ac:dyDescent="0.25">
      <c r="I7407" s="5">
        <v>7404</v>
      </c>
      <c r="J7407" s="9">
        <f t="shared" ca="1" si="577"/>
        <v>0.81231107553757442</v>
      </c>
      <c r="K7407" s="7" t="str">
        <f t="shared" ca="1" si="575"/>
        <v>BLACK</v>
      </c>
      <c r="L7407" s="7" t="str">
        <f t="shared" ca="1" si="576"/>
        <v>LOSE</v>
      </c>
      <c r="M7407" s="8">
        <f t="shared" ca="1" si="578"/>
        <v>-1</v>
      </c>
      <c r="N7407" s="8">
        <f t="shared" ca="1" si="579"/>
        <v>-224</v>
      </c>
      <c r="O7407" s="32">
        <f ca="1">SUM(M$4:M7407)/I7407</f>
        <v>-3.0253916801728797E-2</v>
      </c>
      <c r="P7407" s="47">
        <f ca="1">_xlfn.VAR.P(M$4:M7407)</f>
        <v>0.99908470051815412</v>
      </c>
      <c r="Q7407" s="33">
        <f ca="1">COUNTIF(L$4:L7407, "WIN")/I7407</f>
        <v>0.48487304159913558</v>
      </c>
    </row>
    <row r="7408" spans="9:17" x14ac:dyDescent="0.25">
      <c r="I7408" s="5">
        <v>7405</v>
      </c>
      <c r="J7408" s="9">
        <f t="shared" ca="1" si="577"/>
        <v>0.4974777392662707</v>
      </c>
      <c r="K7408" s="7" t="str">
        <f t="shared" ca="1" si="575"/>
        <v>BLACK</v>
      </c>
      <c r="L7408" s="7" t="str">
        <f t="shared" ca="1" si="576"/>
        <v>LOSE</v>
      </c>
      <c r="M7408" s="8">
        <f t="shared" ca="1" si="578"/>
        <v>-1</v>
      </c>
      <c r="N7408" s="8">
        <f t="shared" ca="1" si="579"/>
        <v>-225</v>
      </c>
      <c r="O7408" s="32">
        <f ca="1">SUM(M$4:M7408)/I7408</f>
        <v>-3.0384875084402432E-2</v>
      </c>
      <c r="P7408" s="47">
        <f ca="1">_xlfn.VAR.P(M$4:M7408)</f>
        <v>0.99907675936610529</v>
      </c>
      <c r="Q7408" s="33">
        <f ca="1">COUNTIF(L$4:L7408, "WIN")/I7408</f>
        <v>0.48480756245779877</v>
      </c>
    </row>
    <row r="7409" spans="9:17" x14ac:dyDescent="0.25">
      <c r="I7409" s="5">
        <v>7406</v>
      </c>
      <c r="J7409" s="9">
        <f t="shared" ca="1" si="577"/>
        <v>0.65572943293903718</v>
      </c>
      <c r="K7409" s="7" t="str">
        <f t="shared" ca="1" si="575"/>
        <v>BLACK</v>
      </c>
      <c r="L7409" s="7" t="str">
        <f t="shared" ca="1" si="576"/>
        <v>LOSE</v>
      </c>
      <c r="M7409" s="8">
        <f t="shared" ca="1" si="578"/>
        <v>-1</v>
      </c>
      <c r="N7409" s="8">
        <f t="shared" ca="1" si="579"/>
        <v>-226</v>
      </c>
      <c r="O7409" s="32">
        <f ca="1">SUM(M$4:M7409)/I7409</f>
        <v>-3.0515798001620308E-2</v>
      </c>
      <c r="P7409" s="47">
        <f ca="1">_xlfn.VAR.P(M$4:M7409)</f>
        <v>0.9990687860723243</v>
      </c>
      <c r="Q7409" s="33">
        <f ca="1">COUNTIF(L$4:L7409, "WIN")/I7409</f>
        <v>0.48474210099918985</v>
      </c>
    </row>
    <row r="7410" spans="9:17" x14ac:dyDescent="0.25">
      <c r="I7410" s="5">
        <v>7407</v>
      </c>
      <c r="J7410" s="9">
        <f t="shared" ca="1" si="577"/>
        <v>0.62382501373937138</v>
      </c>
      <c r="K7410" s="7" t="str">
        <f t="shared" ca="1" si="575"/>
        <v>BLACK</v>
      </c>
      <c r="L7410" s="7" t="str">
        <f t="shared" ca="1" si="576"/>
        <v>LOSE</v>
      </c>
      <c r="M7410" s="8">
        <f t="shared" ca="1" si="578"/>
        <v>-1</v>
      </c>
      <c r="N7410" s="8">
        <f t="shared" ca="1" si="579"/>
        <v>-227</v>
      </c>
      <c r="O7410" s="32">
        <f ca="1">SUM(M$4:M7410)/I7410</f>
        <v>-3.0646685567706222E-2</v>
      </c>
      <c r="P7410" s="47">
        <f ca="1">_xlfn.VAR.P(M$4:M7410)</f>
        <v>0.99906078066371418</v>
      </c>
      <c r="Q7410" s="33">
        <f ca="1">COUNTIF(L$4:L7410, "WIN")/I7410</f>
        <v>0.48467665721614689</v>
      </c>
    </row>
    <row r="7411" spans="9:17" x14ac:dyDescent="0.25">
      <c r="I7411" s="5">
        <v>7408</v>
      </c>
      <c r="J7411" s="9">
        <f t="shared" ca="1" si="577"/>
        <v>0.99760209170100433</v>
      </c>
      <c r="K7411" s="7" t="str">
        <f t="shared" ca="1" si="575"/>
        <v>GREEN</v>
      </c>
      <c r="L7411" s="7" t="str">
        <f t="shared" ca="1" si="576"/>
        <v>LOSE</v>
      </c>
      <c r="M7411" s="8">
        <f t="shared" ca="1" si="578"/>
        <v>-1</v>
      </c>
      <c r="N7411" s="8">
        <f t="shared" ca="1" si="579"/>
        <v>-228</v>
      </c>
      <c r="O7411" s="32">
        <f ca="1">SUM(M$4:M7411)/I7411</f>
        <v>-3.0777537796976243E-2</v>
      </c>
      <c r="P7411" s="47">
        <f ca="1">_xlfn.VAR.P(M$4:M7411)</f>
        <v>0.99905274316715564</v>
      </c>
      <c r="Q7411" s="33">
        <f ca="1">COUNTIF(L$4:L7411, "WIN")/I7411</f>
        <v>0.48461123110151189</v>
      </c>
    </row>
    <row r="7412" spans="9:17" x14ac:dyDescent="0.25">
      <c r="I7412" s="5">
        <v>7409</v>
      </c>
      <c r="J7412" s="9">
        <f t="shared" ca="1" si="577"/>
        <v>0.78544105254061636</v>
      </c>
      <c r="K7412" s="7" t="str">
        <f t="shared" ca="1" si="575"/>
        <v>BLACK</v>
      </c>
      <c r="L7412" s="7" t="str">
        <f t="shared" ca="1" si="576"/>
        <v>LOSE</v>
      </c>
      <c r="M7412" s="8">
        <f t="shared" ca="1" si="578"/>
        <v>-1</v>
      </c>
      <c r="N7412" s="8">
        <f t="shared" ca="1" si="579"/>
        <v>-229</v>
      </c>
      <c r="O7412" s="32">
        <f ca="1">SUM(M$4:M7412)/I7412</f>
        <v>-3.0908354703738695E-2</v>
      </c>
      <c r="P7412" s="47">
        <f ca="1">_xlfn.VAR.P(M$4:M7412)</f>
        <v>0.99904467360950788</v>
      </c>
      <c r="Q7412" s="33">
        <f ca="1">COUNTIF(L$4:L7412, "WIN")/I7412</f>
        <v>0.48454582264813068</v>
      </c>
    </row>
    <row r="7413" spans="9:17" x14ac:dyDescent="0.25">
      <c r="I7413" s="5">
        <v>7410</v>
      </c>
      <c r="J7413" s="9">
        <f t="shared" ca="1" si="577"/>
        <v>0.98077055378472666</v>
      </c>
      <c r="K7413" s="7" t="str">
        <f t="shared" ca="1" si="575"/>
        <v>GREEN</v>
      </c>
      <c r="L7413" s="7" t="str">
        <f t="shared" ca="1" si="576"/>
        <v>LOSE</v>
      </c>
      <c r="M7413" s="8">
        <f t="shared" ca="1" si="578"/>
        <v>-1</v>
      </c>
      <c r="N7413" s="8">
        <f t="shared" ca="1" si="579"/>
        <v>-230</v>
      </c>
      <c r="O7413" s="32">
        <f ca="1">SUM(M$4:M7413)/I7413</f>
        <v>-3.1039136302294199E-2</v>
      </c>
      <c r="P7413" s="47">
        <f ca="1">_xlfn.VAR.P(M$4:M7413)</f>
        <v>0.99903657201760765</v>
      </c>
      <c r="Q7413" s="33">
        <f ca="1">COUNTIF(L$4:L7413, "WIN")/I7413</f>
        <v>0.48448043184885292</v>
      </c>
    </row>
    <row r="7414" spans="9:17" x14ac:dyDescent="0.25">
      <c r="I7414" s="5">
        <v>7411</v>
      </c>
      <c r="J7414" s="9">
        <f t="shared" ca="1" si="577"/>
        <v>0.67638074768280088</v>
      </c>
      <c r="K7414" s="7" t="str">
        <f t="shared" ca="1" si="575"/>
        <v>BLACK</v>
      </c>
      <c r="L7414" s="7" t="str">
        <f t="shared" ca="1" si="576"/>
        <v>LOSE</v>
      </c>
      <c r="M7414" s="8">
        <f t="shared" ca="1" si="578"/>
        <v>-1</v>
      </c>
      <c r="N7414" s="8">
        <f t="shared" ca="1" si="579"/>
        <v>-231</v>
      </c>
      <c r="O7414" s="32">
        <f ca="1">SUM(M$4:M7414)/I7414</f>
        <v>-3.1169882606935637E-2</v>
      </c>
      <c r="P7414" s="47">
        <f ca="1">_xlfn.VAR.P(M$4:M7414)</f>
        <v>0.99902843841826983</v>
      </c>
      <c r="Q7414" s="33">
        <f ca="1">COUNTIF(L$4:L7414, "WIN")/I7414</f>
        <v>0.48441505869653217</v>
      </c>
    </row>
    <row r="7415" spans="9:17" x14ac:dyDescent="0.25">
      <c r="I7415" s="5">
        <v>7412</v>
      </c>
      <c r="J7415" s="9">
        <f t="shared" ca="1" si="577"/>
        <v>0.17936495234623018</v>
      </c>
      <c r="K7415" s="7" t="str">
        <f t="shared" ca="1" si="575"/>
        <v>RED</v>
      </c>
      <c r="L7415" s="7" t="str">
        <f t="shared" ca="1" si="576"/>
        <v>WIN</v>
      </c>
      <c r="M7415" s="8">
        <f t="shared" ca="1" si="578"/>
        <v>1</v>
      </c>
      <c r="N7415" s="8">
        <f t="shared" ca="1" si="579"/>
        <v>-230</v>
      </c>
      <c r="O7415" s="32">
        <f ca="1">SUM(M$4:M7415)/I7415</f>
        <v>-3.1030760928224502E-2</v>
      </c>
      <c r="P7415" s="47">
        <f ca="1">_xlfn.VAR.P(M$4:M7415)</f>
        <v>0.99903709187621537</v>
      </c>
      <c r="Q7415" s="33">
        <f ca="1">COUNTIF(L$4:L7415, "WIN")/I7415</f>
        <v>0.48448461953588773</v>
      </c>
    </row>
    <row r="7416" spans="9:17" x14ac:dyDescent="0.25">
      <c r="I7416" s="5">
        <v>7413</v>
      </c>
      <c r="J7416" s="9">
        <f t="shared" ca="1" si="577"/>
        <v>0.73855267478426878</v>
      </c>
      <c r="K7416" s="7" t="str">
        <f t="shared" ca="1" si="575"/>
        <v>BLACK</v>
      </c>
      <c r="L7416" s="7" t="str">
        <f t="shared" ca="1" si="576"/>
        <v>LOSE</v>
      </c>
      <c r="M7416" s="8">
        <f t="shared" ca="1" si="578"/>
        <v>-1</v>
      </c>
      <c r="N7416" s="8">
        <f t="shared" ca="1" si="579"/>
        <v>-231</v>
      </c>
      <c r="O7416" s="32">
        <f ca="1">SUM(M$4:M7416)/I7416</f>
        <v>-3.1161473087818695E-2</v>
      </c>
      <c r="P7416" s="47">
        <f ca="1">_xlfn.VAR.P(M$4:M7416)</f>
        <v>0.99902896259499718</v>
      </c>
      <c r="Q7416" s="33">
        <f ca="1">COUNTIF(L$4:L7416, "WIN")/I7416</f>
        <v>0.48441926345609065</v>
      </c>
    </row>
    <row r="7417" spans="9:17" x14ac:dyDescent="0.25">
      <c r="I7417" s="5">
        <v>7414</v>
      </c>
      <c r="J7417" s="9">
        <f t="shared" ca="1" si="577"/>
        <v>0.90399018653544072</v>
      </c>
      <c r="K7417" s="7" t="str">
        <f t="shared" ca="1" si="575"/>
        <v>BLACK</v>
      </c>
      <c r="L7417" s="7" t="str">
        <f t="shared" ca="1" si="576"/>
        <v>LOSE</v>
      </c>
      <c r="M7417" s="8">
        <f t="shared" ca="1" si="578"/>
        <v>-1</v>
      </c>
      <c r="N7417" s="8">
        <f t="shared" ca="1" si="579"/>
        <v>-232</v>
      </c>
      <c r="O7417" s="32">
        <f ca="1">SUM(M$4:M7417)/I7417</f>
        <v>-3.1292149986512002E-2</v>
      </c>
      <c r="P7417" s="47">
        <f ca="1">_xlfn.VAR.P(M$4:M7417)</f>
        <v>0.99902080134922167</v>
      </c>
      <c r="Q7417" s="33">
        <f ca="1">COUNTIF(L$4:L7417, "WIN")/I7417</f>
        <v>0.48435392500674401</v>
      </c>
    </row>
    <row r="7418" spans="9:17" x14ac:dyDescent="0.25">
      <c r="I7418" s="5">
        <v>7415</v>
      </c>
      <c r="J7418" s="9">
        <f t="shared" ca="1" si="577"/>
        <v>0.52154735039639921</v>
      </c>
      <c r="K7418" s="7" t="str">
        <f t="shared" ca="1" si="575"/>
        <v>BLACK</v>
      </c>
      <c r="L7418" s="7" t="str">
        <f t="shared" ca="1" si="576"/>
        <v>LOSE</v>
      </c>
      <c r="M7418" s="8">
        <f t="shared" ca="1" si="578"/>
        <v>-1</v>
      </c>
      <c r="N7418" s="8">
        <f t="shared" ca="1" si="579"/>
        <v>-233</v>
      </c>
      <c r="O7418" s="32">
        <f ca="1">SUM(M$4:M7418)/I7418</f>
        <v>-3.1422791638570466E-2</v>
      </c>
      <c r="P7418" s="47">
        <f ca="1">_xlfn.VAR.P(M$4:M7418)</f>
        <v>0.99901260816563897</v>
      </c>
      <c r="Q7418" s="33">
        <f ca="1">COUNTIF(L$4:L7418, "WIN")/I7418</f>
        <v>0.48428860418071479</v>
      </c>
    </row>
    <row r="7419" spans="9:17" x14ac:dyDescent="0.25">
      <c r="I7419" s="5">
        <v>7416</v>
      </c>
      <c r="J7419" s="9">
        <f t="shared" ca="1" si="577"/>
        <v>0.96524284665954663</v>
      </c>
      <c r="K7419" s="7" t="str">
        <f t="shared" ca="1" si="575"/>
        <v>BLACK</v>
      </c>
      <c r="L7419" s="7" t="str">
        <f t="shared" ca="1" si="576"/>
        <v>LOSE</v>
      </c>
      <c r="M7419" s="8">
        <f t="shared" ca="1" si="578"/>
        <v>-1</v>
      </c>
      <c r="N7419" s="8">
        <f t="shared" ca="1" si="579"/>
        <v>-234</v>
      </c>
      <c r="O7419" s="32">
        <f ca="1">SUM(M$4:M7419)/I7419</f>
        <v>-3.1553398058252427E-2</v>
      </c>
      <c r="P7419" s="47">
        <f ca="1">_xlfn.VAR.P(M$4:M7419)</f>
        <v>0.9990043830709775</v>
      </c>
      <c r="Q7419" s="33">
        <f ca="1">COUNTIF(L$4:L7419, "WIN")/I7419</f>
        <v>0.48422330097087379</v>
      </c>
    </row>
    <row r="7420" spans="9:17" x14ac:dyDescent="0.25">
      <c r="I7420" s="5">
        <v>7417</v>
      </c>
      <c r="J7420" s="9">
        <f t="shared" ca="1" si="577"/>
        <v>0.11839809670154533</v>
      </c>
      <c r="K7420" s="7" t="str">
        <f t="shared" ca="1" si="575"/>
        <v>RED</v>
      </c>
      <c r="L7420" s="7" t="str">
        <f t="shared" ca="1" si="576"/>
        <v>WIN</v>
      </c>
      <c r="M7420" s="8">
        <f t="shared" ca="1" si="578"/>
        <v>1</v>
      </c>
      <c r="N7420" s="8">
        <f t="shared" ca="1" si="579"/>
        <v>-233</v>
      </c>
      <c r="O7420" s="32">
        <f ca="1">SUM(M$4:M7420)/I7420</f>
        <v>-3.1414318457597408E-2</v>
      </c>
      <c r="P7420" s="47">
        <f ca="1">_xlfn.VAR.P(M$4:M7420)</f>
        <v>0.99901314059584467</v>
      </c>
      <c r="Q7420" s="33">
        <f ca="1">COUNTIF(L$4:L7420, "WIN")/I7420</f>
        <v>0.48429284077120127</v>
      </c>
    </row>
    <row r="7421" spans="9:17" x14ac:dyDescent="0.25">
      <c r="I7421" s="5">
        <v>7418</v>
      </c>
      <c r="J7421" s="9">
        <f t="shared" ca="1" si="577"/>
        <v>0.80323525884361779</v>
      </c>
      <c r="K7421" s="7" t="str">
        <f t="shared" ca="1" si="575"/>
        <v>BLACK</v>
      </c>
      <c r="L7421" s="7" t="str">
        <f t="shared" ca="1" si="576"/>
        <v>LOSE</v>
      </c>
      <c r="M7421" s="8">
        <f t="shared" ca="1" si="578"/>
        <v>-1</v>
      </c>
      <c r="N7421" s="8">
        <f t="shared" ca="1" si="579"/>
        <v>-234</v>
      </c>
      <c r="O7421" s="32">
        <f ca="1">SUM(M$4:M7421)/I7421</f>
        <v>-3.1544890806147211E-2</v>
      </c>
      <c r="P7421" s="47">
        <f ca="1">_xlfn.VAR.P(M$4:M7421)</f>
        <v>0.99900491986402828</v>
      </c>
      <c r="Q7421" s="33">
        <f ca="1">COUNTIF(L$4:L7421, "WIN")/I7421</f>
        <v>0.4842275545969264</v>
      </c>
    </row>
    <row r="7422" spans="9:17" x14ac:dyDescent="0.25">
      <c r="I7422" s="5">
        <v>7419</v>
      </c>
      <c r="J7422" s="9">
        <f t="shared" ca="1" si="577"/>
        <v>0.94820955206859281</v>
      </c>
      <c r="K7422" s="7" t="str">
        <f t="shared" ca="1" si="575"/>
        <v>BLACK</v>
      </c>
      <c r="L7422" s="7" t="str">
        <f t="shared" ca="1" si="576"/>
        <v>LOSE</v>
      </c>
      <c r="M7422" s="8">
        <f t="shared" ca="1" si="578"/>
        <v>-1</v>
      </c>
      <c r="N7422" s="8">
        <f t="shared" ca="1" si="579"/>
        <v>-235</v>
      </c>
      <c r="O7422" s="32">
        <f ca="1">SUM(M$4:M7422)/I7422</f>
        <v>-3.1675427955250031E-2</v>
      </c>
      <c r="P7422" s="47">
        <f ca="1">_xlfn.VAR.P(M$4:M7422)</f>
        <v>0.99899666726385172</v>
      </c>
      <c r="Q7422" s="33">
        <f ca="1">COUNTIF(L$4:L7422, "WIN")/I7422</f>
        <v>0.48416228602237499</v>
      </c>
    </row>
    <row r="7423" spans="9:17" x14ac:dyDescent="0.25">
      <c r="I7423" s="5">
        <v>7420</v>
      </c>
      <c r="J7423" s="9">
        <f t="shared" ca="1" si="577"/>
        <v>0.81628628536144021</v>
      </c>
      <c r="K7423" s="7" t="str">
        <f t="shared" ca="1" si="575"/>
        <v>BLACK</v>
      </c>
      <c r="L7423" s="7" t="str">
        <f t="shared" ca="1" si="576"/>
        <v>LOSE</v>
      </c>
      <c r="M7423" s="8">
        <f t="shared" ca="1" si="578"/>
        <v>-1</v>
      </c>
      <c r="N7423" s="8">
        <f t="shared" ca="1" si="579"/>
        <v>-236</v>
      </c>
      <c r="O7423" s="32">
        <f ca="1">SUM(M$4:M7423)/I7423</f>
        <v>-3.1805929919137464E-2</v>
      </c>
      <c r="P7423" s="47">
        <f ca="1">_xlfn.VAR.P(M$4:M7423)</f>
        <v>0.99898838282197888</v>
      </c>
      <c r="Q7423" s="33">
        <f ca="1">COUNTIF(L$4:L7423, "WIN")/I7423</f>
        <v>0.48409703504043128</v>
      </c>
    </row>
    <row r="7424" spans="9:17" x14ac:dyDescent="0.25">
      <c r="I7424" s="5">
        <v>7421</v>
      </c>
      <c r="J7424" s="9">
        <f t="shared" ca="1" si="577"/>
        <v>0.5442322817038906</v>
      </c>
      <c r="K7424" s="7" t="str">
        <f t="shared" ca="1" si="575"/>
        <v>BLACK</v>
      </c>
      <c r="L7424" s="7" t="str">
        <f t="shared" ca="1" si="576"/>
        <v>LOSE</v>
      </c>
      <c r="M7424" s="8">
        <f t="shared" ca="1" si="578"/>
        <v>-1</v>
      </c>
      <c r="N7424" s="8">
        <f t="shared" ca="1" si="579"/>
        <v>-237</v>
      </c>
      <c r="O7424" s="32">
        <f ca="1">SUM(M$4:M7424)/I7424</f>
        <v>-3.1936396712033417E-2</v>
      </c>
      <c r="P7424" s="47">
        <f ca="1">_xlfn.VAR.P(M$4:M7424)</f>
        <v>0.99898006656505167</v>
      </c>
      <c r="Q7424" s="33">
        <f ca="1">COUNTIF(L$4:L7424, "WIN")/I7424</f>
        <v>0.48403180164398329</v>
      </c>
    </row>
    <row r="7425" spans="9:17" x14ac:dyDescent="0.25">
      <c r="I7425" s="5">
        <v>7422</v>
      </c>
      <c r="J7425" s="9">
        <f t="shared" ca="1" si="577"/>
        <v>0.17158479456254894</v>
      </c>
      <c r="K7425" s="7" t="str">
        <f t="shared" ca="1" si="575"/>
        <v>RED</v>
      </c>
      <c r="L7425" s="7" t="str">
        <f t="shared" ca="1" si="576"/>
        <v>WIN</v>
      </c>
      <c r="M7425" s="8">
        <f t="shared" ca="1" si="578"/>
        <v>1</v>
      </c>
      <c r="N7425" s="8">
        <f t="shared" ca="1" si="579"/>
        <v>-236</v>
      </c>
      <c r="O7425" s="32">
        <f ca="1">SUM(M$4:M7425)/I7425</f>
        <v>-3.1797359202371325E-2</v>
      </c>
      <c r="P7425" s="47">
        <f ca="1">_xlfn.VAR.P(M$4:M7425)</f>
        <v>0.9989889279477554</v>
      </c>
      <c r="Q7425" s="33">
        <f ca="1">COUNTIF(L$4:L7425, "WIN")/I7425</f>
        <v>0.48410132039881432</v>
      </c>
    </row>
    <row r="7426" spans="9:17" x14ac:dyDescent="0.25">
      <c r="I7426" s="5">
        <v>7423</v>
      </c>
      <c r="J7426" s="9">
        <f t="shared" ca="1" si="577"/>
        <v>0.14381094451856646</v>
      </c>
      <c r="K7426" s="7" t="str">
        <f t="shared" ca="1" si="575"/>
        <v>RED</v>
      </c>
      <c r="L7426" s="7" t="str">
        <f t="shared" ca="1" si="576"/>
        <v>WIN</v>
      </c>
      <c r="M7426" s="8">
        <f t="shared" ca="1" si="578"/>
        <v>1</v>
      </c>
      <c r="N7426" s="8">
        <f t="shared" ca="1" si="579"/>
        <v>-235</v>
      </c>
      <c r="O7426" s="32">
        <f ca="1">SUM(M$4:M7426)/I7426</f>
        <v>-3.1658359153980874E-2</v>
      </c>
      <c r="P7426" s="47">
        <f ca="1">_xlfn.VAR.P(M$4:M7426)</f>
        <v>0.99899774829567756</v>
      </c>
      <c r="Q7426" s="33">
        <f ca="1">COUNTIF(L$4:L7426, "WIN")/I7426</f>
        <v>0.48417082042300957</v>
      </c>
    </row>
    <row r="7427" spans="9:17" x14ac:dyDescent="0.25">
      <c r="I7427" s="5">
        <v>7424</v>
      </c>
      <c r="J7427" s="9">
        <f t="shared" ca="1" si="577"/>
        <v>0.58819299995574414</v>
      </c>
      <c r="K7427" s="7" t="str">
        <f t="shared" ca="1" si="575"/>
        <v>BLACK</v>
      </c>
      <c r="L7427" s="7" t="str">
        <f t="shared" ca="1" si="576"/>
        <v>LOSE</v>
      </c>
      <c r="M7427" s="8">
        <f t="shared" ca="1" si="578"/>
        <v>-1</v>
      </c>
      <c r="N7427" s="8">
        <f t="shared" ca="1" si="579"/>
        <v>-236</v>
      </c>
      <c r="O7427" s="32">
        <f ca="1">SUM(M$4:M7427)/I7427</f>
        <v>-3.1788793103448273E-2</v>
      </c>
      <c r="P7427" s="47">
        <f ca="1">_xlfn.VAR.P(M$4:M7427)</f>
        <v>0.99898947263302618</v>
      </c>
      <c r="Q7427" s="33">
        <f ca="1">COUNTIF(L$4:L7427, "WIN")/I7427</f>
        <v>0.48410560344827586</v>
      </c>
    </row>
    <row r="7428" spans="9:17" x14ac:dyDescent="0.25">
      <c r="I7428" s="5">
        <v>7425</v>
      </c>
      <c r="J7428" s="9">
        <f t="shared" ca="1" si="577"/>
        <v>0.68600397803389479</v>
      </c>
      <c r="K7428" s="7" t="str">
        <f t="shared" ref="K7428:K7491" ca="1" si="580">IF($J7428 &gt;= $D$7, "GREEN", IF($J7428 &gt;= $D$6, "BLACK", "RED"))</f>
        <v>BLACK</v>
      </c>
      <c r="L7428" s="7" t="str">
        <f t="shared" ref="L7428:L7491" ca="1" si="581">IF($K7428 = "RED", "WIN", "LOSE")</f>
        <v>LOSE</v>
      </c>
      <c r="M7428" s="8">
        <f t="shared" ca="1" si="578"/>
        <v>-1</v>
      </c>
      <c r="N7428" s="8">
        <f t="shared" ca="1" si="579"/>
        <v>-237</v>
      </c>
      <c r="O7428" s="32">
        <f ca="1">SUM(M$4:M7428)/I7428</f>
        <v>-3.1919191919191917E-2</v>
      </c>
      <c r="P7428" s="47">
        <f ca="1">_xlfn.VAR.P(M$4:M7428)</f>
        <v>0.99898116518722579</v>
      </c>
      <c r="Q7428" s="33">
        <f ca="1">COUNTIF(L$4:L7428, "WIN")/I7428</f>
        <v>0.48404040404040405</v>
      </c>
    </row>
    <row r="7429" spans="9:17" x14ac:dyDescent="0.25">
      <c r="I7429" s="5">
        <v>7426</v>
      </c>
      <c r="J7429" s="9">
        <f t="shared" ca="1" si="577"/>
        <v>0.24099459248947164</v>
      </c>
      <c r="K7429" s="7" t="str">
        <f t="shared" ca="1" si="580"/>
        <v>RED</v>
      </c>
      <c r="L7429" s="7" t="str">
        <f t="shared" ca="1" si="581"/>
        <v>WIN</v>
      </c>
      <c r="M7429" s="8">
        <f t="shared" ca="1" si="578"/>
        <v>1</v>
      </c>
      <c r="N7429" s="8">
        <f t="shared" ca="1" si="579"/>
        <v>-236</v>
      </c>
      <c r="O7429" s="32">
        <f ca="1">SUM(M$4:M7429)/I7429</f>
        <v>-3.1780231618637224E-2</v>
      </c>
      <c r="P7429" s="47">
        <f ca="1">_xlfn.VAR.P(M$4:M7429)</f>
        <v>0.99899001687826572</v>
      </c>
      <c r="Q7429" s="33">
        <f ca="1">COUNTIF(L$4:L7429, "WIN")/I7429</f>
        <v>0.48410988419068141</v>
      </c>
    </row>
    <row r="7430" spans="9:17" x14ac:dyDescent="0.25">
      <c r="I7430" s="5">
        <v>7427</v>
      </c>
      <c r="J7430" s="9">
        <f t="shared" ref="J7430:J7493" ca="1" si="582">RAND()</f>
        <v>0.93137365220848367</v>
      </c>
      <c r="K7430" s="7" t="str">
        <f t="shared" ca="1" si="580"/>
        <v>BLACK</v>
      </c>
      <c r="L7430" s="7" t="str">
        <f t="shared" ca="1" si="581"/>
        <v>LOSE</v>
      </c>
      <c r="M7430" s="8">
        <f t="shared" ref="M7430:M7493" ca="1" si="583">IF($L7430 = "WIN", 1, -1)</f>
        <v>-1</v>
      </c>
      <c r="N7430" s="8">
        <f t="shared" ref="N7430:N7493" ca="1" si="584">N7429+M7430</f>
        <v>-237</v>
      </c>
      <c r="O7430" s="32">
        <f ca="1">SUM(M$4:M7430)/I7430</f>
        <v>-3.1910596472330688E-2</v>
      </c>
      <c r="P7430" s="47">
        <f ca="1">_xlfn.VAR.P(M$4:M7430)</f>
        <v>0.99898171383278012</v>
      </c>
      <c r="Q7430" s="33">
        <f ca="1">COUNTIF(L$4:L7430, "WIN")/I7430</f>
        <v>0.48404470176383468</v>
      </c>
    </row>
    <row r="7431" spans="9:17" x14ac:dyDescent="0.25">
      <c r="I7431" s="5">
        <v>7428</v>
      </c>
      <c r="J7431" s="9">
        <f t="shared" ca="1" si="582"/>
        <v>0.71451559410928389</v>
      </c>
      <c r="K7431" s="7" t="str">
        <f t="shared" ca="1" si="580"/>
        <v>BLACK</v>
      </c>
      <c r="L7431" s="7" t="str">
        <f t="shared" ca="1" si="581"/>
        <v>LOSE</v>
      </c>
      <c r="M7431" s="8">
        <f t="shared" ca="1" si="583"/>
        <v>-1</v>
      </c>
      <c r="N7431" s="8">
        <f t="shared" ca="1" si="584"/>
        <v>-238</v>
      </c>
      <c r="O7431" s="32">
        <f ca="1">SUM(M$4:M7431)/I7431</f>
        <v>-3.2040926225094239E-2</v>
      </c>
      <c r="P7431" s="47">
        <f ca="1">_xlfn.VAR.P(M$4:M7431)</f>
        <v>0.99897337904663808</v>
      </c>
      <c r="Q7431" s="33">
        <f ca="1">COUNTIF(L$4:L7431, "WIN")/I7431</f>
        <v>0.48397953688745288</v>
      </c>
    </row>
    <row r="7432" spans="9:17" x14ac:dyDescent="0.25">
      <c r="I7432" s="5">
        <v>7429</v>
      </c>
      <c r="J7432" s="9">
        <f t="shared" ca="1" si="582"/>
        <v>0.33909662861589274</v>
      </c>
      <c r="K7432" s="7" t="str">
        <f t="shared" ca="1" si="580"/>
        <v>RED</v>
      </c>
      <c r="L7432" s="7" t="str">
        <f t="shared" ca="1" si="581"/>
        <v>WIN</v>
      </c>
      <c r="M7432" s="8">
        <f t="shared" ca="1" si="583"/>
        <v>1</v>
      </c>
      <c r="N7432" s="8">
        <f t="shared" ca="1" si="584"/>
        <v>-237</v>
      </c>
      <c r="O7432" s="32">
        <f ca="1">SUM(M$4:M7432)/I7432</f>
        <v>-3.1902005653519992E-2</v>
      </c>
      <c r="P7432" s="47">
        <f ca="1">_xlfn.VAR.P(M$4:M7432)</f>
        <v>0.99898226203528273</v>
      </c>
      <c r="Q7432" s="33">
        <f ca="1">COUNTIF(L$4:L7432, "WIN")/I7432</f>
        <v>0.48404899717324001</v>
      </c>
    </row>
    <row r="7433" spans="9:17" x14ac:dyDescent="0.25">
      <c r="I7433" s="5">
        <v>7430</v>
      </c>
      <c r="J7433" s="9">
        <f t="shared" ca="1" si="582"/>
        <v>0.94455719985134634</v>
      </c>
      <c r="K7433" s="7" t="str">
        <f t="shared" ca="1" si="580"/>
        <v>BLACK</v>
      </c>
      <c r="L7433" s="7" t="str">
        <f t="shared" ca="1" si="581"/>
        <v>LOSE</v>
      </c>
      <c r="M7433" s="8">
        <f t="shared" ca="1" si="583"/>
        <v>-1</v>
      </c>
      <c r="N7433" s="8">
        <f t="shared" ca="1" si="584"/>
        <v>-238</v>
      </c>
      <c r="O7433" s="32">
        <f ca="1">SUM(M$4:M7433)/I7433</f>
        <v>-3.2032301480484519E-2</v>
      </c>
      <c r="P7433" s="47">
        <f ca="1">_xlfn.VAR.P(M$4:M7433)</f>
        <v>0.99897393166186332</v>
      </c>
      <c r="Q7433" s="33">
        <f ca="1">COUNTIF(L$4:L7433, "WIN")/I7433</f>
        <v>0.48398384925975774</v>
      </c>
    </row>
    <row r="7434" spans="9:17" x14ac:dyDescent="0.25">
      <c r="I7434" s="5">
        <v>7431</v>
      </c>
      <c r="J7434" s="9">
        <f t="shared" ca="1" si="582"/>
        <v>0.16038536370643619</v>
      </c>
      <c r="K7434" s="7" t="str">
        <f t="shared" ca="1" si="580"/>
        <v>RED</v>
      </c>
      <c r="L7434" s="7" t="str">
        <f t="shared" ca="1" si="581"/>
        <v>WIN</v>
      </c>
      <c r="M7434" s="8">
        <f t="shared" ca="1" si="583"/>
        <v>1</v>
      </c>
      <c r="N7434" s="8">
        <f t="shared" ca="1" si="584"/>
        <v>-237</v>
      </c>
      <c r="O7434" s="32">
        <f ca="1">SUM(M$4:M7434)/I7434</f>
        <v>-3.1893419459023013E-2</v>
      </c>
      <c r="P7434" s="47">
        <f ca="1">_xlfn.VAR.P(M$4:M7434)</f>
        <v>0.99898280979521081</v>
      </c>
      <c r="Q7434" s="33">
        <f ca="1">COUNTIF(L$4:L7434, "WIN")/I7434</f>
        <v>0.48405329027048849</v>
      </c>
    </row>
    <row r="7435" spans="9:17" x14ac:dyDescent="0.25">
      <c r="I7435" s="5">
        <v>7432</v>
      </c>
      <c r="J7435" s="9">
        <f t="shared" ca="1" si="582"/>
        <v>0.6210662129456348</v>
      </c>
      <c r="K7435" s="7" t="str">
        <f t="shared" ca="1" si="580"/>
        <v>BLACK</v>
      </c>
      <c r="L7435" s="7" t="str">
        <f t="shared" ca="1" si="581"/>
        <v>LOSE</v>
      </c>
      <c r="M7435" s="8">
        <f t="shared" ca="1" si="583"/>
        <v>-1</v>
      </c>
      <c r="N7435" s="8">
        <f t="shared" ca="1" si="584"/>
        <v>-238</v>
      </c>
      <c r="O7435" s="32">
        <f ca="1">SUM(M$4:M7435)/I7435</f>
        <v>-3.2023681377825616E-2</v>
      </c>
      <c r="P7435" s="47">
        <f ca="1">_xlfn.VAR.P(M$4:M7435)</f>
        <v>0.99897448383101151</v>
      </c>
      <c r="Q7435" s="33">
        <f ca="1">COUNTIF(L$4:L7435, "WIN")/I7435</f>
        <v>0.48398815931108718</v>
      </c>
    </row>
    <row r="7436" spans="9:17" x14ac:dyDescent="0.25">
      <c r="I7436" s="5">
        <v>7433</v>
      </c>
      <c r="J7436" s="9">
        <f t="shared" ca="1" si="582"/>
        <v>0.23833050408999001</v>
      </c>
      <c r="K7436" s="7" t="str">
        <f t="shared" ca="1" si="580"/>
        <v>RED</v>
      </c>
      <c r="L7436" s="7" t="str">
        <f t="shared" ca="1" si="581"/>
        <v>WIN</v>
      </c>
      <c r="M7436" s="8">
        <f t="shared" ca="1" si="583"/>
        <v>1</v>
      </c>
      <c r="N7436" s="8">
        <f t="shared" ca="1" si="584"/>
        <v>-237</v>
      </c>
      <c r="O7436" s="32">
        <f ca="1">SUM(M$4:M7436)/I7436</f>
        <v>-3.1884837885106952E-2</v>
      </c>
      <c r="P7436" s="47">
        <f ca="1">_xlfn.VAR.P(M$4:M7436)</f>
        <v>0.99898335711304043</v>
      </c>
      <c r="Q7436" s="33">
        <f ca="1">COUNTIF(L$4:L7436, "WIN")/I7436</f>
        <v>0.48405758105744651</v>
      </c>
    </row>
    <row r="7437" spans="9:17" x14ac:dyDescent="0.25">
      <c r="I7437" s="5">
        <v>7434</v>
      </c>
      <c r="J7437" s="9">
        <f t="shared" ca="1" si="582"/>
        <v>0.48696489575020263</v>
      </c>
      <c r="K7437" s="7" t="str">
        <f t="shared" ca="1" si="580"/>
        <v>BLACK</v>
      </c>
      <c r="L7437" s="7" t="str">
        <f t="shared" ca="1" si="581"/>
        <v>LOSE</v>
      </c>
      <c r="M7437" s="8">
        <f t="shared" ca="1" si="583"/>
        <v>-1</v>
      </c>
      <c r="N7437" s="8">
        <f t="shared" ca="1" si="584"/>
        <v>-238</v>
      </c>
      <c r="O7437" s="32">
        <f ca="1">SUM(M$4:M7437)/I7437</f>
        <v>-3.2015065913370999E-2</v>
      </c>
      <c r="P7437" s="47">
        <f ca="1">_xlfn.VAR.P(M$4:M7437)</f>
        <v>0.99897503555456246</v>
      </c>
      <c r="Q7437" s="33">
        <f ca="1">COUNTIF(L$4:L7437, "WIN")/I7437</f>
        <v>0.4839924670433145</v>
      </c>
    </row>
    <row r="7438" spans="9:17" x14ac:dyDescent="0.25">
      <c r="I7438" s="5">
        <v>7435</v>
      </c>
      <c r="J7438" s="9">
        <f t="shared" ca="1" si="582"/>
        <v>0.62355917359074753</v>
      </c>
      <c r="K7438" s="7" t="str">
        <f t="shared" ca="1" si="580"/>
        <v>BLACK</v>
      </c>
      <c r="L7438" s="7" t="str">
        <f t="shared" ca="1" si="581"/>
        <v>LOSE</v>
      </c>
      <c r="M7438" s="8">
        <f t="shared" ca="1" si="583"/>
        <v>-1</v>
      </c>
      <c r="N7438" s="8">
        <f t="shared" ca="1" si="584"/>
        <v>-239</v>
      </c>
      <c r="O7438" s="32">
        <f ca="1">SUM(M$4:M7438)/I7438</f>
        <v>-3.2145258910558173E-2</v>
      </c>
      <c r="P7438" s="47">
        <f ca="1">_xlfn.VAR.P(M$4:M7438)</f>
        <v>0.9989666823295732</v>
      </c>
      <c r="Q7438" s="33">
        <f ca="1">COUNTIF(L$4:L7438, "WIN")/I7438</f>
        <v>0.4839273705447209</v>
      </c>
    </row>
    <row r="7439" spans="9:17" x14ac:dyDescent="0.25">
      <c r="I7439" s="5">
        <v>7436</v>
      </c>
      <c r="J7439" s="9">
        <f t="shared" ca="1" si="582"/>
        <v>0.67059713869607729</v>
      </c>
      <c r="K7439" s="7" t="str">
        <f t="shared" ca="1" si="580"/>
        <v>BLACK</v>
      </c>
      <c r="L7439" s="7" t="str">
        <f t="shared" ca="1" si="581"/>
        <v>LOSE</v>
      </c>
      <c r="M7439" s="8">
        <f t="shared" ca="1" si="583"/>
        <v>-1</v>
      </c>
      <c r="N7439" s="8">
        <f t="shared" ca="1" si="584"/>
        <v>-240</v>
      </c>
      <c r="O7439" s="32">
        <f ca="1">SUM(M$4:M7439)/I7439</f>
        <v>-3.2275416890801503E-2</v>
      </c>
      <c r="P7439" s="47">
        <f ca="1">_xlfn.VAR.P(M$4:M7439)</f>
        <v>0.99895829746452491</v>
      </c>
      <c r="Q7439" s="33">
        <f ca="1">COUNTIF(L$4:L7439, "WIN")/I7439</f>
        <v>0.48386229155459926</v>
      </c>
    </row>
    <row r="7440" spans="9:17" x14ac:dyDescent="0.25">
      <c r="I7440" s="5">
        <v>7437</v>
      </c>
      <c r="J7440" s="9">
        <f t="shared" ca="1" si="582"/>
        <v>0.84794380345773068</v>
      </c>
      <c r="K7440" s="7" t="str">
        <f t="shared" ca="1" si="580"/>
        <v>BLACK</v>
      </c>
      <c r="L7440" s="7" t="str">
        <f t="shared" ca="1" si="581"/>
        <v>LOSE</v>
      </c>
      <c r="M7440" s="8">
        <f t="shared" ca="1" si="583"/>
        <v>-1</v>
      </c>
      <c r="N7440" s="8">
        <f t="shared" ca="1" si="584"/>
        <v>-241</v>
      </c>
      <c r="O7440" s="32">
        <f ca="1">SUM(M$4:M7440)/I7440</f>
        <v>-3.2405539868226432E-2</v>
      </c>
      <c r="P7440" s="47">
        <f ca="1">_xlfn.VAR.P(M$4:M7440)</f>
        <v>0.9989498809858488</v>
      </c>
      <c r="Q7440" s="33">
        <f ca="1">COUNTIF(L$4:L7440, "WIN")/I7440</f>
        <v>0.48379723006588676</v>
      </c>
    </row>
    <row r="7441" spans="9:17" x14ac:dyDescent="0.25">
      <c r="I7441" s="5">
        <v>7438</v>
      </c>
      <c r="J7441" s="9">
        <f t="shared" ca="1" si="582"/>
        <v>0.49717338689829482</v>
      </c>
      <c r="K7441" s="7" t="str">
        <f t="shared" ca="1" si="580"/>
        <v>BLACK</v>
      </c>
      <c r="L7441" s="7" t="str">
        <f t="shared" ca="1" si="581"/>
        <v>LOSE</v>
      </c>
      <c r="M7441" s="8">
        <f t="shared" ca="1" si="583"/>
        <v>-1</v>
      </c>
      <c r="N7441" s="8">
        <f t="shared" ca="1" si="584"/>
        <v>-242</v>
      </c>
      <c r="O7441" s="32">
        <f ca="1">SUM(M$4:M7441)/I7441</f>
        <v>-3.2535627856950793E-2</v>
      </c>
      <c r="P7441" s="47">
        <f ca="1">_xlfn.VAR.P(M$4:M7441)</f>
        <v>0.99894143291995396</v>
      </c>
      <c r="Q7441" s="33">
        <f ca="1">COUNTIF(L$4:L7441, "WIN")/I7441</f>
        <v>0.48373218607152463</v>
      </c>
    </row>
    <row r="7442" spans="9:17" x14ac:dyDescent="0.25">
      <c r="I7442" s="5">
        <v>7439</v>
      </c>
      <c r="J7442" s="9">
        <f t="shared" ca="1" si="582"/>
        <v>0.77417522844687958</v>
      </c>
      <c r="K7442" s="7" t="str">
        <f t="shared" ca="1" si="580"/>
        <v>BLACK</v>
      </c>
      <c r="L7442" s="7" t="str">
        <f t="shared" ca="1" si="581"/>
        <v>LOSE</v>
      </c>
      <c r="M7442" s="8">
        <f t="shared" ca="1" si="583"/>
        <v>-1</v>
      </c>
      <c r="N7442" s="8">
        <f t="shared" ca="1" si="584"/>
        <v>-243</v>
      </c>
      <c r="O7442" s="32">
        <f ca="1">SUM(M$4:M7442)/I7442</f>
        <v>-3.2665680871084825E-2</v>
      </c>
      <c r="P7442" s="47">
        <f ca="1">_xlfn.VAR.P(M$4:M7442)</f>
        <v>0.9989329532932284</v>
      </c>
      <c r="Q7442" s="33">
        <f ca="1">COUNTIF(L$4:L7442, "WIN")/I7442</f>
        <v>0.4836671595644576</v>
      </c>
    </row>
    <row r="7443" spans="9:17" x14ac:dyDescent="0.25">
      <c r="I7443" s="5">
        <v>7440</v>
      </c>
      <c r="J7443" s="9">
        <f t="shared" ca="1" si="582"/>
        <v>0.25893081415929564</v>
      </c>
      <c r="K7443" s="7" t="str">
        <f t="shared" ca="1" si="580"/>
        <v>RED</v>
      </c>
      <c r="L7443" s="7" t="str">
        <f t="shared" ca="1" si="581"/>
        <v>WIN</v>
      </c>
      <c r="M7443" s="8">
        <f t="shared" ca="1" si="583"/>
        <v>1</v>
      </c>
      <c r="N7443" s="8">
        <f t="shared" ca="1" si="584"/>
        <v>-242</v>
      </c>
      <c r="O7443" s="32">
        <f ca="1">SUM(M$4:M7443)/I7443</f>
        <v>-3.2526881720430105E-2</v>
      </c>
      <c r="P7443" s="47">
        <f ca="1">_xlfn.VAR.P(M$4:M7443)</f>
        <v>0.99894200196554517</v>
      </c>
      <c r="Q7443" s="33">
        <f ca="1">COUNTIF(L$4:L7443, "WIN")/I7443</f>
        <v>0.48373655913978497</v>
      </c>
    </row>
    <row r="7444" spans="9:17" x14ac:dyDescent="0.25">
      <c r="I7444" s="5">
        <v>7441</v>
      </c>
      <c r="J7444" s="9">
        <f t="shared" ca="1" si="582"/>
        <v>0.3641979899339054</v>
      </c>
      <c r="K7444" s="7" t="str">
        <f t="shared" ca="1" si="580"/>
        <v>RED</v>
      </c>
      <c r="L7444" s="7" t="str">
        <f t="shared" ca="1" si="581"/>
        <v>WIN</v>
      </c>
      <c r="M7444" s="8">
        <f t="shared" ca="1" si="583"/>
        <v>1</v>
      </c>
      <c r="N7444" s="8">
        <f t="shared" ca="1" si="584"/>
        <v>-241</v>
      </c>
      <c r="O7444" s="32">
        <f ca="1">SUM(M$4:M7444)/I7444</f>
        <v>-3.2388119876360706E-2</v>
      </c>
      <c r="P7444" s="47">
        <f ca="1">_xlfn.VAR.P(M$4:M7444)</f>
        <v>0.99895100969087447</v>
      </c>
      <c r="Q7444" s="33">
        <f ca="1">COUNTIF(L$4:L7444, "WIN")/I7444</f>
        <v>0.48380594006181965</v>
      </c>
    </row>
    <row r="7445" spans="9:17" x14ac:dyDescent="0.25">
      <c r="I7445" s="5">
        <v>7442</v>
      </c>
      <c r="J7445" s="9">
        <f t="shared" ca="1" si="582"/>
        <v>0.79093793813584967</v>
      </c>
      <c r="K7445" s="7" t="str">
        <f t="shared" ca="1" si="580"/>
        <v>BLACK</v>
      </c>
      <c r="L7445" s="7" t="str">
        <f t="shared" ca="1" si="581"/>
        <v>LOSE</v>
      </c>
      <c r="M7445" s="8">
        <f t="shared" ca="1" si="583"/>
        <v>-1</v>
      </c>
      <c r="N7445" s="8">
        <f t="shared" ca="1" si="584"/>
        <v>-242</v>
      </c>
      <c r="O7445" s="32">
        <f ca="1">SUM(M$4:M7445)/I7445</f>
        <v>-3.2518140284869657E-2</v>
      </c>
      <c r="P7445" s="47">
        <f ca="1">_xlfn.VAR.P(M$4:M7445)</f>
        <v>0.99894257055241353</v>
      </c>
      <c r="Q7445" s="33">
        <f ca="1">COUNTIF(L$4:L7445, "WIN")/I7445</f>
        <v>0.48374092985756517</v>
      </c>
    </row>
    <row r="7446" spans="9:17" x14ac:dyDescent="0.25">
      <c r="I7446" s="5">
        <v>7443</v>
      </c>
      <c r="J7446" s="9">
        <f t="shared" ca="1" si="582"/>
        <v>0.815466125873759</v>
      </c>
      <c r="K7446" s="7" t="str">
        <f t="shared" ca="1" si="580"/>
        <v>BLACK</v>
      </c>
      <c r="L7446" s="7" t="str">
        <f t="shared" ca="1" si="581"/>
        <v>LOSE</v>
      </c>
      <c r="M7446" s="8">
        <f t="shared" ca="1" si="583"/>
        <v>-1</v>
      </c>
      <c r="N7446" s="8">
        <f t="shared" ca="1" si="584"/>
        <v>-243</v>
      </c>
      <c r="O7446" s="32">
        <f ca="1">SUM(M$4:M7446)/I7446</f>
        <v>-3.2648125755743655E-2</v>
      </c>
      <c r="P7446" s="47">
        <f ca="1">_xlfn.VAR.P(M$4:M7446)</f>
        <v>0.99893409988463711</v>
      </c>
      <c r="Q7446" s="33">
        <f ca="1">COUNTIF(L$4:L7446, "WIN")/I7446</f>
        <v>0.4836759371221282</v>
      </c>
    </row>
    <row r="7447" spans="9:17" x14ac:dyDescent="0.25">
      <c r="I7447" s="5">
        <v>7444</v>
      </c>
      <c r="J7447" s="9">
        <f t="shared" ca="1" si="582"/>
        <v>0.84754147671197466</v>
      </c>
      <c r="K7447" s="7" t="str">
        <f t="shared" ca="1" si="580"/>
        <v>BLACK</v>
      </c>
      <c r="L7447" s="7" t="str">
        <f t="shared" ca="1" si="581"/>
        <v>LOSE</v>
      </c>
      <c r="M7447" s="8">
        <f t="shared" ca="1" si="583"/>
        <v>-1</v>
      </c>
      <c r="N7447" s="8">
        <f t="shared" ca="1" si="584"/>
        <v>-244</v>
      </c>
      <c r="O7447" s="32">
        <f ca="1">SUM(M$4:M7447)/I7447</f>
        <v>-3.277807630306287E-2</v>
      </c>
      <c r="P7447" s="47">
        <f ca="1">_xlfn.VAR.P(M$4:M7447)</f>
        <v>0.99892559771387057</v>
      </c>
      <c r="Q7447" s="33">
        <f ca="1">COUNTIF(L$4:L7447, "WIN")/I7447</f>
        <v>0.48361096184846858</v>
      </c>
    </row>
    <row r="7448" spans="9:17" x14ac:dyDescent="0.25">
      <c r="I7448" s="5">
        <v>7445</v>
      </c>
      <c r="J7448" s="9">
        <f t="shared" ca="1" si="582"/>
        <v>0.77385845088318106</v>
      </c>
      <c r="K7448" s="7" t="str">
        <f t="shared" ca="1" si="580"/>
        <v>BLACK</v>
      </c>
      <c r="L7448" s="7" t="str">
        <f t="shared" ca="1" si="581"/>
        <v>LOSE</v>
      </c>
      <c r="M7448" s="8">
        <f t="shared" ca="1" si="583"/>
        <v>-1</v>
      </c>
      <c r="N7448" s="8">
        <f t="shared" ca="1" si="584"/>
        <v>-245</v>
      </c>
      <c r="O7448" s="32">
        <f ca="1">SUM(M$4:M7448)/I7448</f>
        <v>-3.2907991940899932E-2</v>
      </c>
      <c r="P7448" s="47">
        <f ca="1">_xlfn.VAR.P(M$4:M7448)</f>
        <v>0.99891706406641767</v>
      </c>
      <c r="Q7448" s="33">
        <f ca="1">COUNTIF(L$4:L7448, "WIN")/I7448</f>
        <v>0.48354600402955006</v>
      </c>
    </row>
    <row r="7449" spans="9:17" x14ac:dyDescent="0.25">
      <c r="I7449" s="5">
        <v>7446</v>
      </c>
      <c r="J7449" s="9">
        <f t="shared" ca="1" si="582"/>
        <v>0.99725249263288129</v>
      </c>
      <c r="K7449" s="7" t="str">
        <f t="shared" ca="1" si="580"/>
        <v>GREEN</v>
      </c>
      <c r="L7449" s="7" t="str">
        <f t="shared" ca="1" si="581"/>
        <v>LOSE</v>
      </c>
      <c r="M7449" s="8">
        <f t="shared" ca="1" si="583"/>
        <v>-1</v>
      </c>
      <c r="N7449" s="8">
        <f t="shared" ca="1" si="584"/>
        <v>-246</v>
      </c>
      <c r="O7449" s="32">
        <f ca="1">SUM(M$4:M7449)/I7449</f>
        <v>-3.3037872683319904E-2</v>
      </c>
      <c r="P7449" s="47">
        <f ca="1">_xlfn.VAR.P(M$4:M7449)</f>
        <v>0.99890849896856071</v>
      </c>
      <c r="Q7449" s="33">
        <f ca="1">COUNTIF(L$4:L7449, "WIN")/I7449</f>
        <v>0.48348106365834004</v>
      </c>
    </row>
    <row r="7450" spans="9:17" x14ac:dyDescent="0.25">
      <c r="I7450" s="5">
        <v>7447</v>
      </c>
      <c r="J7450" s="9">
        <f t="shared" ca="1" si="582"/>
        <v>0.3759824603781029</v>
      </c>
      <c r="K7450" s="7" t="str">
        <f t="shared" ca="1" si="580"/>
        <v>RED</v>
      </c>
      <c r="L7450" s="7" t="str">
        <f t="shared" ca="1" si="581"/>
        <v>WIN</v>
      </c>
      <c r="M7450" s="8">
        <f t="shared" ca="1" si="583"/>
        <v>1</v>
      </c>
      <c r="N7450" s="8">
        <f t="shared" ca="1" si="584"/>
        <v>-245</v>
      </c>
      <c r="O7450" s="32">
        <f ca="1">SUM(M$4:M7450)/I7450</f>
        <v>-3.2899154021753724E-2</v>
      </c>
      <c r="P7450" s="47">
        <f ca="1">_xlfn.VAR.P(M$4:M7450)</f>
        <v>0.99891764566465291</v>
      </c>
      <c r="Q7450" s="33">
        <f ca="1">COUNTIF(L$4:L7450, "WIN")/I7450</f>
        <v>0.48355042298912315</v>
      </c>
    </row>
    <row r="7451" spans="9:17" x14ac:dyDescent="0.25">
      <c r="I7451" s="5">
        <v>7448</v>
      </c>
      <c r="J7451" s="9">
        <f t="shared" ca="1" si="582"/>
        <v>9.6930241944793605E-2</v>
      </c>
      <c r="K7451" s="7" t="str">
        <f t="shared" ca="1" si="580"/>
        <v>RED</v>
      </c>
      <c r="L7451" s="7" t="str">
        <f t="shared" ca="1" si="581"/>
        <v>WIN</v>
      </c>
      <c r="M7451" s="8">
        <f t="shared" ca="1" si="583"/>
        <v>1</v>
      </c>
      <c r="N7451" s="8">
        <f t="shared" ca="1" si="584"/>
        <v>-244</v>
      </c>
      <c r="O7451" s="32">
        <f ca="1">SUM(M$4:M7451)/I7451</f>
        <v>-3.2760472610096673E-2</v>
      </c>
      <c r="P7451" s="47">
        <f ca="1">_xlfn.VAR.P(M$4:M7451)</f>
        <v>0.99892675143436316</v>
      </c>
      <c r="Q7451" s="33">
        <f ca="1">COUNTIF(L$4:L7451, "WIN")/I7451</f>
        <v>0.48361976369495169</v>
      </c>
    </row>
    <row r="7452" spans="9:17" x14ac:dyDescent="0.25">
      <c r="I7452" s="5">
        <v>7449</v>
      </c>
      <c r="J7452" s="9">
        <f t="shared" ca="1" si="582"/>
        <v>0.97901791824240325</v>
      </c>
      <c r="K7452" s="7" t="str">
        <f t="shared" ca="1" si="580"/>
        <v>GREEN</v>
      </c>
      <c r="L7452" s="7" t="str">
        <f t="shared" ca="1" si="581"/>
        <v>LOSE</v>
      </c>
      <c r="M7452" s="8">
        <f t="shared" ca="1" si="583"/>
        <v>-1</v>
      </c>
      <c r="N7452" s="8">
        <f t="shared" ca="1" si="584"/>
        <v>-245</v>
      </c>
      <c r="O7452" s="32">
        <f ca="1">SUM(M$4:M7452)/I7452</f>
        <v>-3.289032084843603E-2</v>
      </c>
      <c r="P7452" s="47">
        <f ca="1">_xlfn.VAR.P(M$4:M7452)</f>
        <v>0.99891822679448694</v>
      </c>
      <c r="Q7452" s="33">
        <f ca="1">COUNTIF(L$4:L7452, "WIN")/I7452</f>
        <v>0.48355483957578199</v>
      </c>
    </row>
    <row r="7453" spans="9:17" x14ac:dyDescent="0.25">
      <c r="I7453" s="5">
        <v>7450</v>
      </c>
      <c r="J7453" s="9">
        <f t="shared" ca="1" si="582"/>
        <v>0.13528434744958739</v>
      </c>
      <c r="K7453" s="7" t="str">
        <f t="shared" ca="1" si="580"/>
        <v>RED</v>
      </c>
      <c r="L7453" s="7" t="str">
        <f t="shared" ca="1" si="581"/>
        <v>WIN</v>
      </c>
      <c r="M7453" s="8">
        <f t="shared" ca="1" si="583"/>
        <v>1</v>
      </c>
      <c r="N7453" s="8">
        <f t="shared" ca="1" si="584"/>
        <v>-244</v>
      </c>
      <c r="O7453" s="32">
        <f ca="1">SUM(M$4:M7453)/I7453</f>
        <v>-3.275167785234899E-2</v>
      </c>
      <c r="P7453" s="47">
        <f ca="1">_xlfn.VAR.P(M$4:M7453)</f>
        <v>0.99892732759785596</v>
      </c>
      <c r="Q7453" s="33">
        <f ca="1">COUNTIF(L$4:L7453, "WIN")/I7453</f>
        <v>0.4836241610738255</v>
      </c>
    </row>
    <row r="7454" spans="9:17" x14ac:dyDescent="0.25">
      <c r="I7454" s="5">
        <v>7451</v>
      </c>
      <c r="J7454" s="9">
        <f t="shared" ca="1" si="582"/>
        <v>0.76125270912502363</v>
      </c>
      <c r="K7454" s="7" t="str">
        <f t="shared" ca="1" si="580"/>
        <v>BLACK</v>
      </c>
      <c r="L7454" s="7" t="str">
        <f t="shared" ca="1" si="581"/>
        <v>LOSE</v>
      </c>
      <c r="M7454" s="8">
        <f t="shared" ca="1" si="583"/>
        <v>-1</v>
      </c>
      <c r="N7454" s="8">
        <f t="shared" ca="1" si="584"/>
        <v>-245</v>
      </c>
      <c r="O7454" s="32">
        <f ca="1">SUM(M$4:M7454)/I7454</f>
        <v>-3.2881492417125222E-2</v>
      </c>
      <c r="P7454" s="47">
        <f ca="1">_xlfn.VAR.P(M$4:M7454)</f>
        <v>0.99891880745642259</v>
      </c>
      <c r="Q7454" s="33">
        <f ca="1">COUNTIF(L$4:L7454, "WIN")/I7454</f>
        <v>0.48355925379143738</v>
      </c>
    </row>
    <row r="7455" spans="9:17" x14ac:dyDescent="0.25">
      <c r="I7455" s="5">
        <v>7452</v>
      </c>
      <c r="J7455" s="9">
        <f t="shared" ca="1" si="582"/>
        <v>0.29742637787840931</v>
      </c>
      <c r="K7455" s="7" t="str">
        <f t="shared" ca="1" si="580"/>
        <v>RED</v>
      </c>
      <c r="L7455" s="7" t="str">
        <f t="shared" ca="1" si="581"/>
        <v>WIN</v>
      </c>
      <c r="M7455" s="8">
        <f t="shared" ca="1" si="583"/>
        <v>1</v>
      </c>
      <c r="N7455" s="8">
        <f t="shared" ca="1" si="584"/>
        <v>-244</v>
      </c>
      <c r="O7455" s="32">
        <f ca="1">SUM(M$4:M7455)/I7455</f>
        <v>-3.2742887815351583E-2</v>
      </c>
      <c r="P7455" s="47">
        <f ca="1">_xlfn.VAR.P(M$4:M7455)</f>
        <v>0.99892790329751135</v>
      </c>
      <c r="Q7455" s="33">
        <f ca="1">COUNTIF(L$4:L7455, "WIN")/I7455</f>
        <v>0.48362855609232419</v>
      </c>
    </row>
    <row r="7456" spans="9:17" x14ac:dyDescent="0.25">
      <c r="I7456" s="5">
        <v>7453</v>
      </c>
      <c r="J7456" s="9">
        <f t="shared" ca="1" si="582"/>
        <v>0.48022255966743266</v>
      </c>
      <c r="K7456" s="7" t="str">
        <f t="shared" ca="1" si="580"/>
        <v>RED</v>
      </c>
      <c r="L7456" s="7" t="str">
        <f t="shared" ca="1" si="581"/>
        <v>WIN</v>
      </c>
      <c r="M7456" s="8">
        <f t="shared" ca="1" si="583"/>
        <v>1</v>
      </c>
      <c r="N7456" s="8">
        <f t="shared" ca="1" si="584"/>
        <v>-243</v>
      </c>
      <c r="O7456" s="32">
        <f ca="1">SUM(M$4:M7456)/I7456</f>
        <v>-3.2604320407889444E-2</v>
      </c>
      <c r="P7456" s="47">
        <f ca="1">_xlfn.VAR.P(M$4:M7456)</f>
        <v>0.9989369582907397</v>
      </c>
      <c r="Q7456" s="33">
        <f ca="1">COUNTIF(L$4:L7456, "WIN")/I7456</f>
        <v>0.4836978397960553</v>
      </c>
    </row>
    <row r="7457" spans="9:17" x14ac:dyDescent="0.25">
      <c r="I7457" s="5">
        <v>7454</v>
      </c>
      <c r="J7457" s="9">
        <f t="shared" ca="1" si="582"/>
        <v>0.61279270402581498</v>
      </c>
      <c r="K7457" s="7" t="str">
        <f t="shared" ca="1" si="580"/>
        <v>BLACK</v>
      </c>
      <c r="L7457" s="7" t="str">
        <f t="shared" ca="1" si="581"/>
        <v>LOSE</v>
      </c>
      <c r="M7457" s="8">
        <f t="shared" ca="1" si="583"/>
        <v>-1</v>
      </c>
      <c r="N7457" s="8">
        <f t="shared" ca="1" si="584"/>
        <v>-244</v>
      </c>
      <c r="O7457" s="32">
        <f ca="1">SUM(M$4:M7457)/I7457</f>
        <v>-3.2734102495304535E-2</v>
      </c>
      <c r="P7457" s="47">
        <f ca="1">_xlfn.VAR.P(M$4:M7457)</f>
        <v>0.99892847853382694</v>
      </c>
      <c r="Q7457" s="33">
        <f ca="1">COUNTIF(L$4:L7457, "WIN")/I7457</f>
        <v>0.48363294875234775</v>
      </c>
    </row>
    <row r="7458" spans="9:17" x14ac:dyDescent="0.25">
      <c r="I7458" s="5">
        <v>7455</v>
      </c>
      <c r="J7458" s="9">
        <f t="shared" ca="1" si="582"/>
        <v>0.67266082988776887</v>
      </c>
      <c r="K7458" s="7" t="str">
        <f t="shared" ca="1" si="580"/>
        <v>BLACK</v>
      </c>
      <c r="L7458" s="7" t="str">
        <f t="shared" ca="1" si="581"/>
        <v>LOSE</v>
      </c>
      <c r="M7458" s="8">
        <f t="shared" ca="1" si="583"/>
        <v>-1</v>
      </c>
      <c r="N7458" s="8">
        <f t="shared" ca="1" si="584"/>
        <v>-245</v>
      </c>
      <c r="O7458" s="32">
        <f ca="1">SUM(M$4:M7458)/I7458</f>
        <v>-3.2863849765258218E-2</v>
      </c>
      <c r="P7458" s="47">
        <f ca="1">_xlfn.VAR.P(M$4:M7458)</f>
        <v>0.99891996737860655</v>
      </c>
      <c r="Q7458" s="33">
        <f ca="1">COUNTIF(L$4:L7458, "WIN")/I7458</f>
        <v>0.48356807511737088</v>
      </c>
    </row>
    <row r="7459" spans="9:17" x14ac:dyDescent="0.25">
      <c r="I7459" s="5">
        <v>7456</v>
      </c>
      <c r="J7459" s="9">
        <f t="shared" ca="1" si="582"/>
        <v>0.8389585869632078</v>
      </c>
      <c r="K7459" s="7" t="str">
        <f t="shared" ca="1" si="580"/>
        <v>BLACK</v>
      </c>
      <c r="L7459" s="7" t="str">
        <f t="shared" ca="1" si="581"/>
        <v>LOSE</v>
      </c>
      <c r="M7459" s="8">
        <f t="shared" ca="1" si="583"/>
        <v>-1</v>
      </c>
      <c r="N7459" s="8">
        <f t="shared" ca="1" si="584"/>
        <v>-246</v>
      </c>
      <c r="O7459" s="32">
        <f ca="1">SUM(M$4:M7459)/I7459</f>
        <v>-3.2993562231759657E-2</v>
      </c>
      <c r="P7459" s="47">
        <f ca="1">_xlfn.VAR.P(M$4:M7459)</f>
        <v>0.99891142485125906</v>
      </c>
      <c r="Q7459" s="33">
        <f ca="1">COUNTIF(L$4:L7459, "WIN")/I7459</f>
        <v>0.48350321888412018</v>
      </c>
    </row>
    <row r="7460" spans="9:17" x14ac:dyDescent="0.25">
      <c r="I7460" s="5">
        <v>7457</v>
      </c>
      <c r="J7460" s="9">
        <f t="shared" ca="1" si="582"/>
        <v>0.19255107560037887</v>
      </c>
      <c r="K7460" s="7" t="str">
        <f t="shared" ca="1" si="580"/>
        <v>RED</v>
      </c>
      <c r="L7460" s="7" t="str">
        <f t="shared" ca="1" si="581"/>
        <v>WIN</v>
      </c>
      <c r="M7460" s="8">
        <f t="shared" ca="1" si="583"/>
        <v>1</v>
      </c>
      <c r="N7460" s="8">
        <f t="shared" ca="1" si="584"/>
        <v>-245</v>
      </c>
      <c r="O7460" s="32">
        <f ca="1">SUM(M$4:M7460)/I7460</f>
        <v>-3.2855035537079254E-2</v>
      </c>
      <c r="P7460" s="47">
        <f ca="1">_xlfn.VAR.P(M$4:M7460)</f>
        <v>0.9989205466398573</v>
      </c>
      <c r="Q7460" s="33">
        <f ca="1">COUNTIF(L$4:L7460, "WIN")/I7460</f>
        <v>0.48357248223146038</v>
      </c>
    </row>
    <row r="7461" spans="9:17" x14ac:dyDescent="0.25">
      <c r="I7461" s="5">
        <v>7458</v>
      </c>
      <c r="J7461" s="9">
        <f t="shared" ca="1" si="582"/>
        <v>0.75949922704484896</v>
      </c>
      <c r="K7461" s="7" t="str">
        <f t="shared" ca="1" si="580"/>
        <v>BLACK</v>
      </c>
      <c r="L7461" s="7" t="str">
        <f t="shared" ca="1" si="581"/>
        <v>LOSE</v>
      </c>
      <c r="M7461" s="8">
        <f t="shared" ca="1" si="583"/>
        <v>-1</v>
      </c>
      <c r="N7461" s="8">
        <f t="shared" ca="1" si="584"/>
        <v>-246</v>
      </c>
      <c r="O7461" s="32">
        <f ca="1">SUM(M$4:M7461)/I7461</f>
        <v>-3.2984714400643607E-2</v>
      </c>
      <c r="P7461" s="47">
        <f ca="1">_xlfn.VAR.P(M$4:M7461)</f>
        <v>0.99891200861590801</v>
      </c>
      <c r="Q7461" s="33">
        <f ca="1">COUNTIF(L$4:L7461, "WIN")/I7461</f>
        <v>0.48350764279967817</v>
      </c>
    </row>
    <row r="7462" spans="9:17" x14ac:dyDescent="0.25">
      <c r="I7462" s="5">
        <v>7459</v>
      </c>
      <c r="J7462" s="9">
        <f t="shared" ca="1" si="582"/>
        <v>0.27762830684863171</v>
      </c>
      <c r="K7462" s="7" t="str">
        <f t="shared" ca="1" si="580"/>
        <v>RED</v>
      </c>
      <c r="L7462" s="7" t="str">
        <f t="shared" ca="1" si="581"/>
        <v>WIN</v>
      </c>
      <c r="M7462" s="8">
        <f t="shared" ca="1" si="583"/>
        <v>1</v>
      </c>
      <c r="N7462" s="8">
        <f t="shared" ca="1" si="584"/>
        <v>-245</v>
      </c>
      <c r="O7462" s="32">
        <f ca="1">SUM(M$4:M7462)/I7462</f>
        <v>-3.2846226035661619E-2</v>
      </c>
      <c r="P7462" s="47">
        <f ca="1">_xlfn.VAR.P(M$4:M7462)</f>
        <v>0.99892112543521427</v>
      </c>
      <c r="Q7462" s="33">
        <f ca="1">COUNTIF(L$4:L7462, "WIN")/I7462</f>
        <v>0.48357688698216922</v>
      </c>
    </row>
    <row r="7463" spans="9:17" x14ac:dyDescent="0.25">
      <c r="I7463" s="5">
        <v>7460</v>
      </c>
      <c r="J7463" s="9">
        <f t="shared" ca="1" si="582"/>
        <v>0.82903524123594197</v>
      </c>
      <c r="K7463" s="7" t="str">
        <f t="shared" ca="1" si="580"/>
        <v>BLACK</v>
      </c>
      <c r="L7463" s="7" t="str">
        <f t="shared" ca="1" si="581"/>
        <v>LOSE</v>
      </c>
      <c r="M7463" s="8">
        <f t="shared" ca="1" si="583"/>
        <v>-1</v>
      </c>
      <c r="N7463" s="8">
        <f t="shared" ca="1" si="584"/>
        <v>-246</v>
      </c>
      <c r="O7463" s="32">
        <f ca="1">SUM(M$4:M7463)/I7463</f>
        <v>-3.2975871313672925E-2</v>
      </c>
      <c r="P7463" s="47">
        <f ca="1">_xlfn.VAR.P(M$4:M7463)</f>
        <v>0.99891259191110404</v>
      </c>
      <c r="Q7463" s="33">
        <f ca="1">COUNTIF(L$4:L7463, "WIN")/I7463</f>
        <v>0.48351206434316352</v>
      </c>
    </row>
    <row r="7464" spans="9:17" x14ac:dyDescent="0.25">
      <c r="I7464" s="5">
        <v>7461</v>
      </c>
      <c r="J7464" s="9">
        <f t="shared" ca="1" si="582"/>
        <v>0.56671522797210772</v>
      </c>
      <c r="K7464" s="7" t="str">
        <f t="shared" ca="1" si="580"/>
        <v>BLACK</v>
      </c>
      <c r="L7464" s="7" t="str">
        <f t="shared" ca="1" si="581"/>
        <v>LOSE</v>
      </c>
      <c r="M7464" s="8">
        <f t="shared" ca="1" si="583"/>
        <v>-1</v>
      </c>
      <c r="N7464" s="8">
        <f t="shared" ca="1" si="584"/>
        <v>-247</v>
      </c>
      <c r="O7464" s="32">
        <f ca="1">SUM(M$4:M7464)/I7464</f>
        <v>-3.3105481838895591E-2</v>
      </c>
      <c r="P7464" s="47">
        <f ca="1">_xlfn.VAR.P(M$4:M7464)</f>
        <v>0.9989040270722146</v>
      </c>
      <c r="Q7464" s="33">
        <f ca="1">COUNTIF(L$4:L7464, "WIN")/I7464</f>
        <v>0.48344725908055219</v>
      </c>
    </row>
    <row r="7465" spans="9:17" x14ac:dyDescent="0.25">
      <c r="I7465" s="5">
        <v>7462</v>
      </c>
      <c r="J7465" s="9">
        <f t="shared" ca="1" si="582"/>
        <v>0.30765619535107136</v>
      </c>
      <c r="K7465" s="7" t="str">
        <f t="shared" ca="1" si="580"/>
        <v>RED</v>
      </c>
      <c r="L7465" s="7" t="str">
        <f t="shared" ca="1" si="581"/>
        <v>WIN</v>
      </c>
      <c r="M7465" s="8">
        <f t="shared" ca="1" si="583"/>
        <v>1</v>
      </c>
      <c r="N7465" s="8">
        <f t="shared" ca="1" si="584"/>
        <v>-246</v>
      </c>
      <c r="O7465" s="32">
        <f ca="1">SUM(M$4:M7465)/I7465</f>
        <v>-3.2967032967032968E-2</v>
      </c>
      <c r="P7465" s="47">
        <f ca="1">_xlfn.VAR.P(M$4:M7465)</f>
        <v>0.99891317473735053</v>
      </c>
      <c r="Q7465" s="33">
        <f ca="1">COUNTIF(L$4:L7465, "WIN")/I7465</f>
        <v>0.48351648351648352</v>
      </c>
    </row>
    <row r="7466" spans="9:17" x14ac:dyDescent="0.25">
      <c r="I7466" s="5">
        <v>7463</v>
      </c>
      <c r="J7466" s="9">
        <f t="shared" ca="1" si="582"/>
        <v>7.238000482546203E-2</v>
      </c>
      <c r="K7466" s="7" t="str">
        <f t="shared" ca="1" si="580"/>
        <v>RED</v>
      </c>
      <c r="L7466" s="7" t="str">
        <f t="shared" ca="1" si="581"/>
        <v>WIN</v>
      </c>
      <c r="M7466" s="8">
        <f t="shared" ca="1" si="583"/>
        <v>1</v>
      </c>
      <c r="N7466" s="8">
        <f t="shared" ca="1" si="584"/>
        <v>-245</v>
      </c>
      <c r="O7466" s="32">
        <f ca="1">SUM(M$4:M7466)/I7466</f>
        <v>-3.2828621197909691E-2</v>
      </c>
      <c r="P7466" s="47">
        <f ca="1">_xlfn.VAR.P(M$4:M7466)</f>
        <v>0.9989222816302441</v>
      </c>
      <c r="Q7466" s="33">
        <f ca="1">COUNTIF(L$4:L7466, "WIN")/I7466</f>
        <v>0.48358568940104518</v>
      </c>
    </row>
    <row r="7467" spans="9:17" x14ac:dyDescent="0.25">
      <c r="I7467" s="5">
        <v>7464</v>
      </c>
      <c r="J7467" s="9">
        <f t="shared" ca="1" si="582"/>
        <v>0.72976269033884411</v>
      </c>
      <c r="K7467" s="7" t="str">
        <f t="shared" ca="1" si="580"/>
        <v>BLACK</v>
      </c>
      <c r="L7467" s="7" t="str">
        <f t="shared" ca="1" si="581"/>
        <v>LOSE</v>
      </c>
      <c r="M7467" s="8">
        <f t="shared" ca="1" si="583"/>
        <v>-1</v>
      </c>
      <c r="N7467" s="8">
        <f t="shared" ca="1" si="584"/>
        <v>-246</v>
      </c>
      <c r="O7467" s="32">
        <f ca="1">SUM(M$4:M7467)/I7467</f>
        <v>-3.295819935691318E-2</v>
      </c>
      <c r="P7467" s="47">
        <f ca="1">_xlfn.VAR.P(M$4:M7467)</f>
        <v>0.99891375709514996</v>
      </c>
      <c r="Q7467" s="33">
        <f ca="1">COUNTIF(L$4:L7467, "WIN")/I7467</f>
        <v>0.48352090032154343</v>
      </c>
    </row>
    <row r="7468" spans="9:17" x14ac:dyDescent="0.25">
      <c r="I7468" s="5">
        <v>7465</v>
      </c>
      <c r="J7468" s="9">
        <f t="shared" ca="1" si="582"/>
        <v>0.52419795493256893</v>
      </c>
      <c r="K7468" s="7" t="str">
        <f t="shared" ca="1" si="580"/>
        <v>BLACK</v>
      </c>
      <c r="L7468" s="7" t="str">
        <f t="shared" ca="1" si="581"/>
        <v>LOSE</v>
      </c>
      <c r="M7468" s="8">
        <f t="shared" ca="1" si="583"/>
        <v>-1</v>
      </c>
      <c r="N7468" s="8">
        <f t="shared" ca="1" si="584"/>
        <v>-247</v>
      </c>
      <c r="O7468" s="32">
        <f ca="1">SUM(M$4:M7468)/I7468</f>
        <v>-3.3087742799732082E-2</v>
      </c>
      <c r="P7468" s="47">
        <f ca="1">_xlfn.VAR.P(M$4:M7468)</f>
        <v>0.9989052012764188</v>
      </c>
      <c r="Q7468" s="33">
        <f ca="1">COUNTIF(L$4:L7468, "WIN")/I7468</f>
        <v>0.48345612860013398</v>
      </c>
    </row>
    <row r="7469" spans="9:17" x14ac:dyDescent="0.25">
      <c r="I7469" s="5">
        <v>7466</v>
      </c>
      <c r="J7469" s="9">
        <f t="shared" ca="1" si="582"/>
        <v>0.88265989319403992</v>
      </c>
      <c r="K7469" s="7" t="str">
        <f t="shared" ca="1" si="580"/>
        <v>BLACK</v>
      </c>
      <c r="L7469" s="7" t="str">
        <f t="shared" ca="1" si="581"/>
        <v>LOSE</v>
      </c>
      <c r="M7469" s="8">
        <f t="shared" ca="1" si="583"/>
        <v>-1</v>
      </c>
      <c r="N7469" s="8">
        <f t="shared" ca="1" si="584"/>
        <v>-248</v>
      </c>
      <c r="O7469" s="32">
        <f ca="1">SUM(M$4:M7469)/I7469</f>
        <v>-3.3217251540316101E-2</v>
      </c>
      <c r="P7469" s="47">
        <f ca="1">_xlfn.VAR.P(M$4:M7469)</f>
        <v>0.99889661420010734</v>
      </c>
      <c r="Q7469" s="33">
        <f ca="1">COUNTIF(L$4:L7469, "WIN")/I7469</f>
        <v>0.48339137422984196</v>
      </c>
    </row>
    <row r="7470" spans="9:17" x14ac:dyDescent="0.25">
      <c r="I7470" s="5">
        <v>7467</v>
      </c>
      <c r="J7470" s="9">
        <f t="shared" ca="1" si="582"/>
        <v>0.62752473490583405</v>
      </c>
      <c r="K7470" s="7" t="str">
        <f t="shared" ca="1" si="580"/>
        <v>BLACK</v>
      </c>
      <c r="L7470" s="7" t="str">
        <f t="shared" ca="1" si="581"/>
        <v>LOSE</v>
      </c>
      <c r="M7470" s="8">
        <f t="shared" ca="1" si="583"/>
        <v>-1</v>
      </c>
      <c r="N7470" s="8">
        <f t="shared" ca="1" si="584"/>
        <v>-249</v>
      </c>
      <c r="O7470" s="32">
        <f ca="1">SUM(M$4:M7470)/I7470</f>
        <v>-3.3346725592607471E-2</v>
      </c>
      <c r="P7470" s="47">
        <f ca="1">_xlfn.VAR.P(M$4:M7470)</f>
        <v>0.9988879958922513</v>
      </c>
      <c r="Q7470" s="33">
        <f ca="1">COUNTIF(L$4:L7470, "WIN")/I7470</f>
        <v>0.48332663720369629</v>
      </c>
    </row>
    <row r="7471" spans="9:17" x14ac:dyDescent="0.25">
      <c r="I7471" s="5">
        <v>7468</v>
      </c>
      <c r="J7471" s="9">
        <f t="shared" ca="1" si="582"/>
        <v>0.14068240488264772</v>
      </c>
      <c r="K7471" s="7" t="str">
        <f t="shared" ca="1" si="580"/>
        <v>RED</v>
      </c>
      <c r="L7471" s="7" t="str">
        <f t="shared" ca="1" si="581"/>
        <v>WIN</v>
      </c>
      <c r="M7471" s="8">
        <f t="shared" ca="1" si="583"/>
        <v>1</v>
      </c>
      <c r="N7471" s="8">
        <f t="shared" ca="1" si="584"/>
        <v>-248</v>
      </c>
      <c r="O7471" s="32">
        <f ca="1">SUM(M$4:M7471)/I7471</f>
        <v>-3.320835565077665E-2</v>
      </c>
      <c r="P7471" s="47">
        <f ca="1">_xlfn.VAR.P(M$4:M7471)</f>
        <v>0.99889720511497149</v>
      </c>
      <c r="Q7471" s="33">
        <f ca="1">COUNTIF(L$4:L7471, "WIN")/I7471</f>
        <v>0.48339582217461169</v>
      </c>
    </row>
    <row r="7472" spans="9:17" x14ac:dyDescent="0.25">
      <c r="I7472" s="5">
        <v>7469</v>
      </c>
      <c r="J7472" s="9">
        <f t="shared" ca="1" si="582"/>
        <v>0.94225969327937498</v>
      </c>
      <c r="K7472" s="7" t="str">
        <f t="shared" ca="1" si="580"/>
        <v>BLACK</v>
      </c>
      <c r="L7472" s="7" t="str">
        <f t="shared" ca="1" si="581"/>
        <v>LOSE</v>
      </c>
      <c r="M7472" s="8">
        <f t="shared" ca="1" si="583"/>
        <v>-1</v>
      </c>
      <c r="N7472" s="8">
        <f t="shared" ca="1" si="584"/>
        <v>-249</v>
      </c>
      <c r="O7472" s="32">
        <f ca="1">SUM(M$4:M7472)/I7472</f>
        <v>-3.3337796224394166E-2</v>
      </c>
      <c r="P7472" s="47">
        <f ca="1">_xlfn.VAR.P(M$4:M7472)</f>
        <v>0.99888859134290076</v>
      </c>
      <c r="Q7472" s="33">
        <f ca="1">COUNTIF(L$4:L7472, "WIN")/I7472</f>
        <v>0.48333110188780293</v>
      </c>
    </row>
    <row r="7473" spans="9:17" x14ac:dyDescent="0.25">
      <c r="I7473" s="5">
        <v>7470</v>
      </c>
      <c r="J7473" s="9">
        <f t="shared" ca="1" si="582"/>
        <v>0.48312647237598649</v>
      </c>
      <c r="K7473" s="7" t="str">
        <f t="shared" ca="1" si="580"/>
        <v>RED</v>
      </c>
      <c r="L7473" s="7" t="str">
        <f t="shared" ca="1" si="581"/>
        <v>WIN</v>
      </c>
      <c r="M7473" s="8">
        <f t="shared" ca="1" si="583"/>
        <v>1</v>
      </c>
      <c r="N7473" s="8">
        <f t="shared" ca="1" si="584"/>
        <v>-248</v>
      </c>
      <c r="O7473" s="32">
        <f ca="1">SUM(M$4:M7473)/I7473</f>
        <v>-3.3199464524765729E-2</v>
      </c>
      <c r="P7473" s="47">
        <f ca="1">_xlfn.VAR.P(M$4:M7473)</f>
        <v>0.99889779555526881</v>
      </c>
      <c r="Q7473" s="33">
        <f ca="1">COUNTIF(L$4:L7473, "WIN")/I7473</f>
        <v>0.48340026773761713</v>
      </c>
    </row>
    <row r="7474" spans="9:17" x14ac:dyDescent="0.25">
      <c r="I7474" s="5">
        <v>7471</v>
      </c>
      <c r="J7474" s="9">
        <f t="shared" ca="1" si="582"/>
        <v>0.81875426324848677</v>
      </c>
      <c r="K7474" s="7" t="str">
        <f t="shared" ca="1" si="580"/>
        <v>BLACK</v>
      </c>
      <c r="L7474" s="7" t="str">
        <f t="shared" ca="1" si="581"/>
        <v>LOSE</v>
      </c>
      <c r="M7474" s="8">
        <f t="shared" ca="1" si="583"/>
        <v>-1</v>
      </c>
      <c r="N7474" s="8">
        <f t="shared" ca="1" si="584"/>
        <v>-249</v>
      </c>
      <c r="O7474" s="32">
        <f ca="1">SUM(M$4:M7474)/I7474</f>
        <v>-3.3328871636996389E-2</v>
      </c>
      <c r="P7474" s="47">
        <f ca="1">_xlfn.VAR.P(M$4:M7474)</f>
        <v>0.99888918631540458</v>
      </c>
      <c r="Q7474" s="33">
        <f ca="1">COUNTIF(L$4:L7474, "WIN")/I7474</f>
        <v>0.48333556418150181</v>
      </c>
    </row>
    <row r="7475" spans="9:17" x14ac:dyDescent="0.25">
      <c r="I7475" s="5">
        <v>7472</v>
      </c>
      <c r="J7475" s="9">
        <f t="shared" ca="1" si="582"/>
        <v>0.94498534106522991</v>
      </c>
      <c r="K7475" s="7" t="str">
        <f t="shared" ca="1" si="580"/>
        <v>BLACK</v>
      </c>
      <c r="L7475" s="7" t="str">
        <f t="shared" ca="1" si="581"/>
        <v>LOSE</v>
      </c>
      <c r="M7475" s="8">
        <f t="shared" ca="1" si="583"/>
        <v>-1</v>
      </c>
      <c r="N7475" s="8">
        <f t="shared" ca="1" si="584"/>
        <v>-250</v>
      </c>
      <c r="O7475" s="32">
        <f ca="1">SUM(M$4:M7475)/I7475</f>
        <v>-3.3458244111349039E-2</v>
      </c>
      <c r="P7475" s="47">
        <f ca="1">_xlfn.VAR.P(M$4:M7475)</f>
        <v>0.99888054590098541</v>
      </c>
      <c r="Q7475" s="33">
        <f ca="1">COUNTIF(L$4:L7475, "WIN")/I7475</f>
        <v>0.48327087794432549</v>
      </c>
    </row>
    <row r="7476" spans="9:17" x14ac:dyDescent="0.25">
      <c r="I7476" s="5">
        <v>7473</v>
      </c>
      <c r="J7476" s="9">
        <f t="shared" ca="1" si="582"/>
        <v>0.95929485633474665</v>
      </c>
      <c r="K7476" s="7" t="str">
        <f t="shared" ca="1" si="580"/>
        <v>BLACK</v>
      </c>
      <c r="L7476" s="7" t="str">
        <f t="shared" ca="1" si="581"/>
        <v>LOSE</v>
      </c>
      <c r="M7476" s="8">
        <f t="shared" ca="1" si="583"/>
        <v>-1</v>
      </c>
      <c r="N7476" s="8">
        <f t="shared" ca="1" si="584"/>
        <v>-251</v>
      </c>
      <c r="O7476" s="32">
        <f ca="1">SUM(M$4:M7476)/I7476</f>
        <v>-3.3587581961728889E-2</v>
      </c>
      <c r="P7476" s="47">
        <f ca="1">_xlfn.VAR.P(M$4:M7476)</f>
        <v>0.99887187433796409</v>
      </c>
      <c r="Q7476" s="33">
        <f ca="1">COUNTIF(L$4:L7476, "WIN")/I7476</f>
        <v>0.48320620901913558</v>
      </c>
    </row>
    <row r="7477" spans="9:17" x14ac:dyDescent="0.25">
      <c r="I7477" s="5">
        <v>7474</v>
      </c>
      <c r="J7477" s="9">
        <f t="shared" ca="1" si="582"/>
        <v>0.42433162547763137</v>
      </c>
      <c r="K7477" s="7" t="str">
        <f t="shared" ca="1" si="580"/>
        <v>RED</v>
      </c>
      <c r="L7477" s="7" t="str">
        <f t="shared" ca="1" si="581"/>
        <v>WIN</v>
      </c>
      <c r="M7477" s="8">
        <f t="shared" ca="1" si="583"/>
        <v>1</v>
      </c>
      <c r="N7477" s="8">
        <f t="shared" ca="1" si="584"/>
        <v>-250</v>
      </c>
      <c r="O7477" s="32">
        <f ca="1">SUM(M$4:M7477)/I7477</f>
        <v>-3.3449290875033448E-2</v>
      </c>
      <c r="P7477" s="47">
        <f ca="1">_xlfn.VAR.P(M$4:M7477)</f>
        <v>0.99888114493995739</v>
      </c>
      <c r="Q7477" s="33">
        <f ca="1">COUNTIF(L$4:L7477, "WIN")/I7477</f>
        <v>0.48327535456248327</v>
      </c>
    </row>
    <row r="7478" spans="9:17" x14ac:dyDescent="0.25">
      <c r="I7478" s="5">
        <v>7475</v>
      </c>
      <c r="J7478" s="9">
        <f t="shared" ca="1" si="582"/>
        <v>0.53608403221291046</v>
      </c>
      <c r="K7478" s="7" t="str">
        <f t="shared" ca="1" si="580"/>
        <v>BLACK</v>
      </c>
      <c r="L7478" s="7" t="str">
        <f t="shared" ca="1" si="581"/>
        <v>LOSE</v>
      </c>
      <c r="M7478" s="8">
        <f t="shared" ca="1" si="583"/>
        <v>-1</v>
      </c>
      <c r="N7478" s="8">
        <f t="shared" ca="1" si="584"/>
        <v>-251</v>
      </c>
      <c r="O7478" s="32">
        <f ca="1">SUM(M$4:M7478)/I7478</f>
        <v>-3.3578595317725751E-2</v>
      </c>
      <c r="P7478" s="47">
        <f ca="1">_xlfn.VAR.P(M$4:M7478)</f>
        <v>0.99887247793648837</v>
      </c>
      <c r="Q7478" s="33">
        <f ca="1">COUNTIF(L$4:L7478, "WIN")/I7478</f>
        <v>0.48321070234113711</v>
      </c>
    </row>
    <row r="7479" spans="9:17" x14ac:dyDescent="0.25">
      <c r="I7479" s="5">
        <v>7476</v>
      </c>
      <c r="J7479" s="9">
        <f t="shared" ca="1" si="582"/>
        <v>0.23325628285236444</v>
      </c>
      <c r="K7479" s="7" t="str">
        <f t="shared" ca="1" si="580"/>
        <v>RED</v>
      </c>
      <c r="L7479" s="7" t="str">
        <f t="shared" ca="1" si="581"/>
        <v>WIN</v>
      </c>
      <c r="M7479" s="8">
        <f t="shared" ca="1" si="583"/>
        <v>1</v>
      </c>
      <c r="N7479" s="8">
        <f t="shared" ca="1" si="584"/>
        <v>-250</v>
      </c>
      <c r="O7479" s="32">
        <f ca="1">SUM(M$4:M7479)/I7479</f>
        <v>-3.3440342429106477E-2</v>
      </c>
      <c r="P7479" s="47">
        <f ca="1">_xlfn.VAR.P(M$4:M7479)</f>
        <v>0.99888174349822412</v>
      </c>
      <c r="Q7479" s="33">
        <f ca="1">COUNTIF(L$4:L7479, "WIN")/I7479</f>
        <v>0.48327982878544679</v>
      </c>
    </row>
    <row r="7480" spans="9:17" x14ac:dyDescent="0.25">
      <c r="I7480" s="5">
        <v>7477</v>
      </c>
      <c r="J7480" s="9">
        <f t="shared" ca="1" si="582"/>
        <v>0.49993418714698012</v>
      </c>
      <c r="K7480" s="7" t="str">
        <f t="shared" ca="1" si="580"/>
        <v>BLACK</v>
      </c>
      <c r="L7480" s="7" t="str">
        <f t="shared" ca="1" si="581"/>
        <v>LOSE</v>
      </c>
      <c r="M7480" s="8">
        <f t="shared" ca="1" si="583"/>
        <v>-1</v>
      </c>
      <c r="N7480" s="8">
        <f t="shared" ca="1" si="584"/>
        <v>-251</v>
      </c>
      <c r="O7480" s="32">
        <f ca="1">SUM(M$4:M7480)/I7480</f>
        <v>-3.3569613481342783E-2</v>
      </c>
      <c r="P7480" s="47">
        <f ca="1">_xlfn.VAR.P(M$4:M7480)</f>
        <v>0.99887308105071326</v>
      </c>
      <c r="Q7480" s="33">
        <f ca="1">COUNTIF(L$4:L7480, "WIN")/I7480</f>
        <v>0.4832151932593286</v>
      </c>
    </row>
    <row r="7481" spans="9:17" x14ac:dyDescent="0.25">
      <c r="I7481" s="5">
        <v>7478</v>
      </c>
      <c r="J7481" s="9">
        <f t="shared" ca="1" si="582"/>
        <v>0.29954181006517577</v>
      </c>
      <c r="K7481" s="7" t="str">
        <f t="shared" ca="1" si="580"/>
        <v>RED</v>
      </c>
      <c r="L7481" s="7" t="str">
        <f t="shared" ca="1" si="581"/>
        <v>WIN</v>
      </c>
      <c r="M7481" s="8">
        <f t="shared" ca="1" si="583"/>
        <v>1</v>
      </c>
      <c r="N7481" s="8">
        <f t="shared" ca="1" si="584"/>
        <v>-250</v>
      </c>
      <c r="O7481" s="32">
        <f ca="1">SUM(M$4:M7481)/I7481</f>
        <v>-3.3431398769724528E-2</v>
      </c>
      <c r="P7481" s="47">
        <f ca="1">_xlfn.VAR.P(M$4:M7481)</f>
        <v>0.99888234157629963</v>
      </c>
      <c r="Q7481" s="33">
        <f ca="1">COUNTIF(L$4:L7481, "WIN")/I7481</f>
        <v>0.48328430061513772</v>
      </c>
    </row>
    <row r="7482" spans="9:17" x14ac:dyDescent="0.25">
      <c r="I7482" s="5">
        <v>7479</v>
      </c>
      <c r="J7482" s="9">
        <f t="shared" ca="1" si="582"/>
        <v>0.70484127005759556</v>
      </c>
      <c r="K7482" s="7" t="str">
        <f t="shared" ca="1" si="580"/>
        <v>BLACK</v>
      </c>
      <c r="L7482" s="7" t="str">
        <f t="shared" ca="1" si="581"/>
        <v>LOSE</v>
      </c>
      <c r="M7482" s="8">
        <f t="shared" ca="1" si="583"/>
        <v>-1</v>
      </c>
      <c r="N7482" s="8">
        <f t="shared" ca="1" si="584"/>
        <v>-251</v>
      </c>
      <c r="O7482" s="32">
        <f ca="1">SUM(M$4:M7482)/I7482</f>
        <v>-3.3560636448723091E-2</v>
      </c>
      <c r="P7482" s="47">
        <f ca="1">_xlfn.VAR.P(M$4:M7482)</f>
        <v>0.99887368368115659</v>
      </c>
      <c r="Q7482" s="33">
        <f ca="1">COUNTIF(L$4:L7482, "WIN")/I7482</f>
        <v>0.48321968177563845</v>
      </c>
    </row>
    <row r="7483" spans="9:17" x14ac:dyDescent="0.25">
      <c r="I7483" s="5">
        <v>7480</v>
      </c>
      <c r="J7483" s="9">
        <f t="shared" ca="1" si="582"/>
        <v>7.3456576703223586E-4</v>
      </c>
      <c r="K7483" s="7" t="str">
        <f t="shared" ca="1" si="580"/>
        <v>RED</v>
      </c>
      <c r="L7483" s="7" t="str">
        <f t="shared" ca="1" si="581"/>
        <v>WIN</v>
      </c>
      <c r="M7483" s="8">
        <f t="shared" ca="1" si="583"/>
        <v>1</v>
      </c>
      <c r="N7483" s="8">
        <f t="shared" ca="1" si="584"/>
        <v>-250</v>
      </c>
      <c r="O7483" s="32">
        <f ca="1">SUM(M$4:M7483)/I7483</f>
        <v>-3.342245989304813E-2</v>
      </c>
      <c r="P7483" s="47">
        <f ca="1">_xlfn.VAR.P(M$4:M7483)</f>
        <v>0.99888293917469761</v>
      </c>
      <c r="Q7483" s="33">
        <f ca="1">COUNTIF(L$4:L7483, "WIN")/I7483</f>
        <v>0.48328877005347592</v>
      </c>
    </row>
    <row r="7484" spans="9:17" x14ac:dyDescent="0.25">
      <c r="I7484" s="5">
        <v>7481</v>
      </c>
      <c r="J7484" s="9">
        <f t="shared" ca="1" si="582"/>
        <v>0.94082746627101488</v>
      </c>
      <c r="K7484" s="7" t="str">
        <f t="shared" ca="1" si="580"/>
        <v>BLACK</v>
      </c>
      <c r="L7484" s="7" t="str">
        <f t="shared" ca="1" si="581"/>
        <v>LOSE</v>
      </c>
      <c r="M7484" s="8">
        <f t="shared" ca="1" si="583"/>
        <v>-1</v>
      </c>
      <c r="N7484" s="8">
        <f t="shared" ca="1" si="584"/>
        <v>-251</v>
      </c>
      <c r="O7484" s="32">
        <f ca="1">SUM(M$4:M7484)/I7484</f>
        <v>-3.3551664216013903E-2</v>
      </c>
      <c r="P7484" s="47">
        <f ca="1">_xlfn.VAR.P(M$4:M7484)</f>
        <v>0.99887428582833582</v>
      </c>
      <c r="Q7484" s="33">
        <f ca="1">COUNTIF(L$4:L7484, "WIN")/I7484</f>
        <v>0.48322416789199307</v>
      </c>
    </row>
    <row r="7485" spans="9:17" x14ac:dyDescent="0.25">
      <c r="I7485" s="5">
        <v>7482</v>
      </c>
      <c r="J7485" s="9">
        <f t="shared" ca="1" si="582"/>
        <v>0.68303480890776058</v>
      </c>
      <c r="K7485" s="7" t="str">
        <f t="shared" ca="1" si="580"/>
        <v>BLACK</v>
      </c>
      <c r="L7485" s="7" t="str">
        <f t="shared" ca="1" si="581"/>
        <v>LOSE</v>
      </c>
      <c r="M7485" s="8">
        <f t="shared" ca="1" si="583"/>
        <v>-1</v>
      </c>
      <c r="N7485" s="8">
        <f t="shared" ca="1" si="584"/>
        <v>-252</v>
      </c>
      <c r="O7485" s="32">
        <f ca="1">SUM(M$4:M7485)/I7485</f>
        <v>-3.3680834001603849E-2</v>
      </c>
      <c r="P7485" s="47">
        <f ca="1">_xlfn.VAR.P(M$4:M7485)</f>
        <v>0.99886560142095637</v>
      </c>
      <c r="Q7485" s="33">
        <f ca="1">COUNTIF(L$4:L7485, "WIN")/I7485</f>
        <v>0.48315958299919809</v>
      </c>
    </row>
    <row r="7486" spans="9:17" x14ac:dyDescent="0.25">
      <c r="I7486" s="5">
        <v>7483</v>
      </c>
      <c r="J7486" s="9">
        <f t="shared" ca="1" si="582"/>
        <v>0.76009509471690262</v>
      </c>
      <c r="K7486" s="7" t="str">
        <f t="shared" ca="1" si="580"/>
        <v>BLACK</v>
      </c>
      <c r="L7486" s="7" t="str">
        <f t="shared" ca="1" si="581"/>
        <v>LOSE</v>
      </c>
      <c r="M7486" s="8">
        <f t="shared" ca="1" si="583"/>
        <v>-1</v>
      </c>
      <c r="N7486" s="8">
        <f t="shared" ca="1" si="584"/>
        <v>-253</v>
      </c>
      <c r="O7486" s="32">
        <f ca="1">SUM(M$4:M7486)/I7486</f>
        <v>-3.3809969263664308E-2</v>
      </c>
      <c r="P7486" s="47">
        <f ca="1">_xlfn.VAR.P(M$4:M7486)</f>
        <v>0.99885688597839006</v>
      </c>
      <c r="Q7486" s="33">
        <f ca="1">COUNTIF(L$4:L7486, "WIN")/I7486</f>
        <v>0.48309501536816785</v>
      </c>
    </row>
    <row r="7487" spans="9:17" x14ac:dyDescent="0.25">
      <c r="I7487" s="5">
        <v>7484</v>
      </c>
      <c r="J7487" s="9">
        <f t="shared" ca="1" si="582"/>
        <v>0.55891794372802106</v>
      </c>
      <c r="K7487" s="7" t="str">
        <f t="shared" ca="1" si="580"/>
        <v>BLACK</v>
      </c>
      <c r="L7487" s="7" t="str">
        <f t="shared" ca="1" si="581"/>
        <v>LOSE</v>
      </c>
      <c r="M7487" s="8">
        <f t="shared" ca="1" si="583"/>
        <v>-1</v>
      </c>
      <c r="N7487" s="8">
        <f t="shared" ca="1" si="584"/>
        <v>-254</v>
      </c>
      <c r="O7487" s="32">
        <f ca="1">SUM(M$4:M7487)/I7487</f>
        <v>-3.3939070016034203E-2</v>
      </c>
      <c r="P7487" s="47">
        <f ca="1">_xlfn.VAR.P(M$4:M7487)</f>
        <v>0.99884813952644669</v>
      </c>
      <c r="Q7487" s="33">
        <f ca="1">COUNTIF(L$4:L7487, "WIN")/I7487</f>
        <v>0.48303046499198288</v>
      </c>
    </row>
    <row r="7488" spans="9:17" x14ac:dyDescent="0.25">
      <c r="I7488" s="5">
        <v>7485</v>
      </c>
      <c r="J7488" s="9">
        <f t="shared" ca="1" si="582"/>
        <v>0.25353172787068823</v>
      </c>
      <c r="K7488" s="7" t="str">
        <f t="shared" ca="1" si="580"/>
        <v>RED</v>
      </c>
      <c r="L7488" s="7" t="str">
        <f t="shared" ca="1" si="581"/>
        <v>WIN</v>
      </c>
      <c r="M7488" s="8">
        <f t="shared" ca="1" si="583"/>
        <v>1</v>
      </c>
      <c r="N7488" s="8">
        <f t="shared" ca="1" si="584"/>
        <v>-253</v>
      </c>
      <c r="O7488" s="32">
        <f ca="1">SUM(M$4:M7488)/I7488</f>
        <v>-3.3800935203740813E-2</v>
      </c>
      <c r="P7488" s="47">
        <f ca="1">_xlfn.VAR.P(M$4:M7488)</f>
        <v>0.99885749677935254</v>
      </c>
      <c r="Q7488" s="33">
        <f ca="1">COUNTIF(L$4:L7488, "WIN")/I7488</f>
        <v>0.48309953239812958</v>
      </c>
    </row>
    <row r="7489" spans="9:17" x14ac:dyDescent="0.25">
      <c r="I7489" s="5">
        <v>7486</v>
      </c>
      <c r="J7489" s="9">
        <f t="shared" ca="1" si="582"/>
        <v>8.6024177505019894E-2</v>
      </c>
      <c r="K7489" s="7" t="str">
        <f t="shared" ca="1" si="580"/>
        <v>RED</v>
      </c>
      <c r="L7489" s="7" t="str">
        <f t="shared" ca="1" si="581"/>
        <v>WIN</v>
      </c>
      <c r="M7489" s="8">
        <f t="shared" ca="1" si="583"/>
        <v>1</v>
      </c>
      <c r="N7489" s="8">
        <f t="shared" ca="1" si="584"/>
        <v>-252</v>
      </c>
      <c r="O7489" s="32">
        <f ca="1">SUM(M$4:M7489)/I7489</f>
        <v>-3.3662837296286399E-2</v>
      </c>
      <c r="P7489" s="47">
        <f ca="1">_xlfn.VAR.P(M$4:M7489)</f>
        <v>0.9988668133851637</v>
      </c>
      <c r="Q7489" s="33">
        <f ca="1">COUNTIF(L$4:L7489, "WIN")/I7489</f>
        <v>0.48316858135185681</v>
      </c>
    </row>
    <row r="7490" spans="9:17" x14ac:dyDescent="0.25">
      <c r="I7490" s="5">
        <v>7487</v>
      </c>
      <c r="J7490" s="9">
        <f t="shared" ca="1" si="582"/>
        <v>0.87463215889700685</v>
      </c>
      <c r="K7490" s="7" t="str">
        <f t="shared" ca="1" si="580"/>
        <v>BLACK</v>
      </c>
      <c r="L7490" s="7" t="str">
        <f t="shared" ca="1" si="581"/>
        <v>LOSE</v>
      </c>
      <c r="M7490" s="8">
        <f t="shared" ca="1" si="583"/>
        <v>-1</v>
      </c>
      <c r="N7490" s="8">
        <f t="shared" ca="1" si="584"/>
        <v>-253</v>
      </c>
      <c r="O7490" s="32">
        <f ca="1">SUM(M$4:M7490)/I7490</f>
        <v>-3.3791905970348604E-2</v>
      </c>
      <c r="P7490" s="47">
        <f ca="1">_xlfn.VAR.P(M$4:M7490)</f>
        <v>0.99885810709089107</v>
      </c>
      <c r="Q7490" s="33">
        <f ca="1">COUNTIF(L$4:L7490, "WIN")/I7490</f>
        <v>0.48310404701482568</v>
      </c>
    </row>
    <row r="7491" spans="9:17" x14ac:dyDescent="0.25">
      <c r="I7491" s="5">
        <v>7488</v>
      </c>
      <c r="J7491" s="9">
        <f t="shared" ca="1" si="582"/>
        <v>0.5123341576362197</v>
      </c>
      <c r="K7491" s="7" t="str">
        <f t="shared" ca="1" si="580"/>
        <v>BLACK</v>
      </c>
      <c r="L7491" s="7" t="str">
        <f t="shared" ca="1" si="581"/>
        <v>LOSE</v>
      </c>
      <c r="M7491" s="8">
        <f t="shared" ca="1" si="583"/>
        <v>-1</v>
      </c>
      <c r="N7491" s="8">
        <f t="shared" ca="1" si="584"/>
        <v>-254</v>
      </c>
      <c r="O7491" s="32">
        <f ca="1">SUM(M$4:M7491)/I7491</f>
        <v>-3.3920940170940168E-2</v>
      </c>
      <c r="P7491" s="47">
        <f ca="1">_xlfn.VAR.P(M$4:M7491)</f>
        <v>0.9988493698179195</v>
      </c>
      <c r="Q7491" s="33">
        <f ca="1">COUNTIF(L$4:L7491, "WIN")/I7491</f>
        <v>0.48303952991452992</v>
      </c>
    </row>
    <row r="7492" spans="9:17" x14ac:dyDescent="0.25">
      <c r="I7492" s="5">
        <v>7489</v>
      </c>
      <c r="J7492" s="9">
        <f t="shared" ca="1" si="582"/>
        <v>0.94463936017730177</v>
      </c>
      <c r="K7492" s="7" t="str">
        <f t="shared" ref="K7492:K7555" ca="1" si="585">IF($J7492 &gt;= $D$7, "GREEN", IF($J7492 &gt;= $D$6, "BLACK", "RED"))</f>
        <v>BLACK</v>
      </c>
      <c r="L7492" s="7" t="str">
        <f t="shared" ref="L7492:L7555" ca="1" si="586">IF($K7492 = "RED", "WIN", "LOSE")</f>
        <v>LOSE</v>
      </c>
      <c r="M7492" s="8">
        <f t="shared" ca="1" si="583"/>
        <v>-1</v>
      </c>
      <c r="N7492" s="8">
        <f t="shared" ca="1" si="584"/>
        <v>-255</v>
      </c>
      <c r="O7492" s="32">
        <f ca="1">SUM(M$4:M7492)/I7492</f>
        <v>-3.4049939911870747E-2</v>
      </c>
      <c r="P7492" s="47">
        <f ca="1">_xlfn.VAR.P(M$4:M7492)</f>
        <v>0.99884060159199795</v>
      </c>
      <c r="Q7492" s="33">
        <f ca="1">COUNTIF(L$4:L7492, "WIN")/I7492</f>
        <v>0.48297503004406461</v>
      </c>
    </row>
    <row r="7493" spans="9:17" x14ac:dyDescent="0.25">
      <c r="I7493" s="5">
        <v>7490</v>
      </c>
      <c r="J7493" s="9">
        <f t="shared" ca="1" si="582"/>
        <v>0.30297309591272614</v>
      </c>
      <c r="K7493" s="7" t="str">
        <f t="shared" ca="1" si="585"/>
        <v>RED</v>
      </c>
      <c r="L7493" s="7" t="str">
        <f t="shared" ca="1" si="586"/>
        <v>WIN</v>
      </c>
      <c r="M7493" s="8">
        <f t="shared" ca="1" si="583"/>
        <v>1</v>
      </c>
      <c r="N7493" s="8">
        <f t="shared" ca="1" si="584"/>
        <v>-254</v>
      </c>
      <c r="O7493" s="32">
        <f ca="1">SUM(M$4:M7493)/I7493</f>
        <v>-3.3911882510013348E-2</v>
      </c>
      <c r="P7493" s="47">
        <f ca="1">_xlfn.VAR.P(M$4:M7493)</f>
        <v>0.99884998422462701</v>
      </c>
      <c r="Q7493" s="33">
        <f ca="1">COUNTIF(L$4:L7493, "WIN")/I7493</f>
        <v>0.48304405874499334</v>
      </c>
    </row>
    <row r="7494" spans="9:17" x14ac:dyDescent="0.25">
      <c r="I7494" s="5">
        <v>7491</v>
      </c>
      <c r="J7494" s="9">
        <f t="shared" ref="J7494:J7557" ca="1" si="587">RAND()</f>
        <v>0.89134032501861638</v>
      </c>
      <c r="K7494" s="7" t="str">
        <f t="shared" ca="1" si="585"/>
        <v>BLACK</v>
      </c>
      <c r="L7494" s="7" t="str">
        <f t="shared" ca="1" si="586"/>
        <v>LOSE</v>
      </c>
      <c r="M7494" s="8">
        <f t="shared" ref="M7494:M7557" ca="1" si="588">IF($L7494 = "WIN", 1, -1)</f>
        <v>-1</v>
      </c>
      <c r="N7494" s="8">
        <f t="shared" ref="N7494:N7557" ca="1" si="589">N7493+M7494</f>
        <v>-255</v>
      </c>
      <c r="O7494" s="32">
        <f ca="1">SUM(M$4:M7494)/I7494</f>
        <v>-3.4040849018822587E-2</v>
      </c>
      <c r="P7494" s="47">
        <f ca="1">_xlfn.VAR.P(M$4:M7494)</f>
        <v>0.99884122059807767</v>
      </c>
      <c r="Q7494" s="33">
        <f ca="1">COUNTIF(L$4:L7494, "WIN")/I7494</f>
        <v>0.48297957549058873</v>
      </c>
    </row>
    <row r="7495" spans="9:17" x14ac:dyDescent="0.25">
      <c r="I7495" s="5">
        <v>7492</v>
      </c>
      <c r="J7495" s="9">
        <f t="shared" ca="1" si="587"/>
        <v>0.64604502159861243</v>
      </c>
      <c r="K7495" s="7" t="str">
        <f t="shared" ca="1" si="585"/>
        <v>BLACK</v>
      </c>
      <c r="L7495" s="7" t="str">
        <f t="shared" ca="1" si="586"/>
        <v>LOSE</v>
      </c>
      <c r="M7495" s="8">
        <f t="shared" ca="1" si="588"/>
        <v>-1</v>
      </c>
      <c r="N7495" s="8">
        <f t="shared" ca="1" si="589"/>
        <v>-256</v>
      </c>
      <c r="O7495" s="32">
        <f ca="1">SUM(M$4:M7495)/I7495</f>
        <v>-3.4169781099839827E-2</v>
      </c>
      <c r="P7495" s="47">
        <f ca="1">_xlfn.VAR.P(M$4:M7495)</f>
        <v>0.998832426059589</v>
      </c>
      <c r="Q7495" s="33">
        <f ca="1">COUNTIF(L$4:L7495, "WIN")/I7495</f>
        <v>0.48291510945008009</v>
      </c>
    </row>
    <row r="7496" spans="9:17" x14ac:dyDescent="0.25">
      <c r="I7496" s="5">
        <v>7493</v>
      </c>
      <c r="J7496" s="9">
        <f t="shared" ca="1" si="587"/>
        <v>0.1075435946972535</v>
      </c>
      <c r="K7496" s="7" t="str">
        <f t="shared" ca="1" si="585"/>
        <v>RED</v>
      </c>
      <c r="L7496" s="7" t="str">
        <f t="shared" ca="1" si="586"/>
        <v>WIN</v>
      </c>
      <c r="M7496" s="8">
        <f t="shared" ca="1" si="588"/>
        <v>1</v>
      </c>
      <c r="N7496" s="8">
        <f t="shared" ca="1" si="589"/>
        <v>-255</v>
      </c>
      <c r="O7496" s="32">
        <f ca="1">SUM(M$4:M7496)/I7496</f>
        <v>-3.4031762978780196E-2</v>
      </c>
      <c r="P7496" s="47">
        <f ca="1">_xlfn.VAR.P(M$4:M7496)</f>
        <v>0.99884183910855617</v>
      </c>
      <c r="Q7496" s="33">
        <f ca="1">COUNTIF(L$4:L7496, "WIN")/I7496</f>
        <v>0.48298411851060991</v>
      </c>
    </row>
    <row r="7497" spans="9:17" x14ac:dyDescent="0.25">
      <c r="I7497" s="5">
        <v>7494</v>
      </c>
      <c r="J7497" s="9">
        <f t="shared" ca="1" si="587"/>
        <v>0.43871041028990743</v>
      </c>
      <c r="K7497" s="7" t="str">
        <f t="shared" ca="1" si="585"/>
        <v>RED</v>
      </c>
      <c r="L7497" s="7" t="str">
        <f t="shared" ca="1" si="586"/>
        <v>WIN</v>
      </c>
      <c r="M7497" s="8">
        <f t="shared" ca="1" si="588"/>
        <v>1</v>
      </c>
      <c r="N7497" s="8">
        <f t="shared" ca="1" si="589"/>
        <v>-254</v>
      </c>
      <c r="O7497" s="32">
        <f ca="1">SUM(M$4:M7497)/I7497</f>
        <v>-3.3893781692020286E-2</v>
      </c>
      <c r="P7497" s="47">
        <f ca="1">_xlfn.VAR.P(M$4:M7497)</f>
        <v>0.99885121156261369</v>
      </c>
      <c r="Q7497" s="33">
        <f ca="1">COUNTIF(L$4:L7497, "WIN")/I7497</f>
        <v>0.48305310915398986</v>
      </c>
    </row>
    <row r="7498" spans="9:17" x14ac:dyDescent="0.25">
      <c r="I7498" s="5">
        <v>7495</v>
      </c>
      <c r="J7498" s="9">
        <f t="shared" ca="1" si="587"/>
        <v>0.89359695348824397</v>
      </c>
      <c r="K7498" s="7" t="str">
        <f t="shared" ca="1" si="585"/>
        <v>BLACK</v>
      </c>
      <c r="L7498" s="7" t="str">
        <f t="shared" ca="1" si="586"/>
        <v>LOSE</v>
      </c>
      <c r="M7498" s="8">
        <f t="shared" ca="1" si="588"/>
        <v>-1</v>
      </c>
      <c r="N7498" s="8">
        <f t="shared" ca="1" si="589"/>
        <v>-255</v>
      </c>
      <c r="O7498" s="32">
        <f ca="1">SUM(M$4:M7498)/I7498</f>
        <v>-3.4022681787858569E-2</v>
      </c>
      <c r="P7498" s="47">
        <f ca="1">_xlfn.VAR.P(M$4:M7498)</f>
        <v>0.99884245712396214</v>
      </c>
      <c r="Q7498" s="33">
        <f ca="1">COUNTIF(L$4:L7498, "WIN")/I7498</f>
        <v>0.48298865910607069</v>
      </c>
    </row>
    <row r="7499" spans="9:17" x14ac:dyDescent="0.25">
      <c r="I7499" s="5">
        <v>7496</v>
      </c>
      <c r="J7499" s="9">
        <f t="shared" ca="1" si="587"/>
        <v>0.40047375405299601</v>
      </c>
      <c r="K7499" s="7" t="str">
        <f t="shared" ca="1" si="585"/>
        <v>RED</v>
      </c>
      <c r="L7499" s="7" t="str">
        <f t="shared" ca="1" si="586"/>
        <v>WIN</v>
      </c>
      <c r="M7499" s="8">
        <f t="shared" ca="1" si="588"/>
        <v>1</v>
      </c>
      <c r="N7499" s="8">
        <f t="shared" ca="1" si="589"/>
        <v>-254</v>
      </c>
      <c r="O7499" s="32">
        <f ca="1">SUM(M$4:M7499)/I7499</f>
        <v>-3.3884738527214513E-2</v>
      </c>
      <c r="P7499" s="47">
        <f ca="1">_xlfn.VAR.P(M$4:M7499)</f>
        <v>0.99885182449494225</v>
      </c>
      <c r="Q7499" s="33">
        <f ca="1">COUNTIF(L$4:L7499, "WIN")/I7499</f>
        <v>0.48305763073639274</v>
      </c>
    </row>
    <row r="7500" spans="9:17" x14ac:dyDescent="0.25">
      <c r="I7500" s="5">
        <v>7497</v>
      </c>
      <c r="J7500" s="9">
        <f t="shared" ca="1" si="587"/>
        <v>0.99364200300152339</v>
      </c>
      <c r="K7500" s="7" t="str">
        <f t="shared" ca="1" si="585"/>
        <v>GREEN</v>
      </c>
      <c r="L7500" s="7" t="str">
        <f t="shared" ca="1" si="586"/>
        <v>LOSE</v>
      </c>
      <c r="M7500" s="8">
        <f t="shared" ca="1" si="588"/>
        <v>-1</v>
      </c>
      <c r="N7500" s="8">
        <f t="shared" ca="1" si="589"/>
        <v>-255</v>
      </c>
      <c r="O7500" s="32">
        <f ca="1">SUM(M$4:M7500)/I7500</f>
        <v>-3.4013605442176874E-2</v>
      </c>
      <c r="P7500" s="47">
        <f ca="1">_xlfn.VAR.P(M$4:M7500)</f>
        <v>0.99884307464482391</v>
      </c>
      <c r="Q7500" s="33">
        <f ca="1">COUNTIF(L$4:L7500, "WIN")/I7500</f>
        <v>0.48299319727891155</v>
      </c>
    </row>
    <row r="7501" spans="9:17" x14ac:dyDescent="0.25">
      <c r="I7501" s="5">
        <v>7498</v>
      </c>
      <c r="J7501" s="9">
        <f t="shared" ca="1" si="587"/>
        <v>0.76751204153246633</v>
      </c>
      <c r="K7501" s="7" t="str">
        <f t="shared" ca="1" si="585"/>
        <v>BLACK</v>
      </c>
      <c r="L7501" s="7" t="str">
        <f t="shared" ca="1" si="586"/>
        <v>LOSE</v>
      </c>
      <c r="M7501" s="8">
        <f t="shared" ca="1" si="588"/>
        <v>-1</v>
      </c>
      <c r="N7501" s="8">
        <f t="shared" ca="1" si="589"/>
        <v>-256</v>
      </c>
      <c r="O7501" s="32">
        <f ca="1">SUM(M$4:M7501)/I7501</f>
        <v>-3.4142437983462254E-2</v>
      </c>
      <c r="P7501" s="47">
        <f ca="1">_xlfn.VAR.P(M$4:M7501)</f>
        <v>0.99883429392854539</v>
      </c>
      <c r="Q7501" s="33">
        <f ca="1">COUNTIF(L$4:L7501, "WIN")/I7501</f>
        <v>0.48292878100826886</v>
      </c>
    </row>
    <row r="7502" spans="9:17" x14ac:dyDescent="0.25">
      <c r="I7502" s="5">
        <v>7499</v>
      </c>
      <c r="J7502" s="9">
        <f t="shared" ca="1" si="587"/>
        <v>0.41442064905158582</v>
      </c>
      <c r="K7502" s="7" t="str">
        <f t="shared" ca="1" si="585"/>
        <v>RED</v>
      </c>
      <c r="L7502" s="7" t="str">
        <f t="shared" ca="1" si="586"/>
        <v>WIN</v>
      </c>
      <c r="M7502" s="8">
        <f t="shared" ca="1" si="588"/>
        <v>1</v>
      </c>
      <c r="N7502" s="8">
        <f t="shared" ca="1" si="589"/>
        <v>-255</v>
      </c>
      <c r="O7502" s="32">
        <f ca="1">SUM(M$4:M7502)/I7502</f>
        <v>-3.4004533937858378E-2</v>
      </c>
      <c r="P7502" s="47">
        <f ca="1">_xlfn.VAR.P(M$4:M7502)</f>
        <v>0.99884369167166909</v>
      </c>
      <c r="Q7502" s="33">
        <f ca="1">COUNTIF(L$4:L7502, "WIN")/I7502</f>
        <v>0.4829977330310708</v>
      </c>
    </row>
    <row r="7503" spans="9:17" x14ac:dyDescent="0.25">
      <c r="I7503" s="5">
        <v>7500</v>
      </c>
      <c r="J7503" s="9">
        <f t="shared" ca="1" si="587"/>
        <v>0.86287803333107216</v>
      </c>
      <c r="K7503" s="7" t="str">
        <f t="shared" ca="1" si="585"/>
        <v>BLACK</v>
      </c>
      <c r="L7503" s="7" t="str">
        <f t="shared" ca="1" si="586"/>
        <v>LOSE</v>
      </c>
      <c r="M7503" s="8">
        <f t="shared" ca="1" si="588"/>
        <v>-1</v>
      </c>
      <c r="N7503" s="8">
        <f t="shared" ca="1" si="589"/>
        <v>-256</v>
      </c>
      <c r="O7503" s="32">
        <f ca="1">SUM(M$4:M7503)/I7503</f>
        <v>-3.4133333333333335E-2</v>
      </c>
      <c r="P7503" s="47">
        <f ca="1">_xlfn.VAR.P(M$4:M7503)</f>
        <v>0.99883491555555559</v>
      </c>
      <c r="Q7503" s="33">
        <f ca="1">COUNTIF(L$4:L7503, "WIN")/I7503</f>
        <v>0.48293333333333333</v>
      </c>
    </row>
    <row r="7504" spans="9:17" x14ac:dyDescent="0.25">
      <c r="I7504" s="5">
        <v>7501</v>
      </c>
      <c r="J7504" s="9">
        <f t="shared" ca="1" si="587"/>
        <v>0.91666427696603126</v>
      </c>
      <c r="K7504" s="7" t="str">
        <f t="shared" ca="1" si="585"/>
        <v>BLACK</v>
      </c>
      <c r="L7504" s="7" t="str">
        <f t="shared" ca="1" si="586"/>
        <v>LOSE</v>
      </c>
      <c r="M7504" s="8">
        <f t="shared" ca="1" si="588"/>
        <v>-1</v>
      </c>
      <c r="N7504" s="8">
        <f t="shared" ca="1" si="589"/>
        <v>-257</v>
      </c>
      <c r="O7504" s="32">
        <f ca="1">SUM(M$4:M7504)/I7504</f>
        <v>-3.4262098386881747E-2</v>
      </c>
      <c r="P7504" s="47">
        <f ca="1">_xlfn.VAR.P(M$4:M7504)</f>
        <v>0.99882610861412768</v>
      </c>
      <c r="Q7504" s="33">
        <f ca="1">COUNTIF(L$4:L7504, "WIN")/I7504</f>
        <v>0.48286895080655912</v>
      </c>
    </row>
    <row r="7505" spans="9:17" x14ac:dyDescent="0.25">
      <c r="I7505" s="5">
        <v>7502</v>
      </c>
      <c r="J7505" s="9">
        <f t="shared" ca="1" si="587"/>
        <v>0.94764091218683144</v>
      </c>
      <c r="K7505" s="7" t="str">
        <f t="shared" ca="1" si="585"/>
        <v>BLACK</v>
      </c>
      <c r="L7505" s="7" t="str">
        <f t="shared" ca="1" si="586"/>
        <v>LOSE</v>
      </c>
      <c r="M7505" s="8">
        <f t="shared" ca="1" si="588"/>
        <v>-1</v>
      </c>
      <c r="N7505" s="8">
        <f t="shared" ca="1" si="589"/>
        <v>-258</v>
      </c>
      <c r="O7505" s="32">
        <f ca="1">SUM(M$4:M7505)/I7505</f>
        <v>-3.4390829112236738E-2</v>
      </c>
      <c r="P7505" s="47">
        <f ca="1">_xlfn.VAR.P(M$4:M7505)</f>
        <v>0.9988172708729729</v>
      </c>
      <c r="Q7505" s="33">
        <f ca="1">COUNTIF(L$4:L7505, "WIN")/I7505</f>
        <v>0.48280458544388161</v>
      </c>
    </row>
    <row r="7506" spans="9:17" x14ac:dyDescent="0.25">
      <c r="I7506" s="5">
        <v>7503</v>
      </c>
      <c r="J7506" s="9">
        <f t="shared" ca="1" si="587"/>
        <v>0.24333470085350606</v>
      </c>
      <c r="K7506" s="7" t="str">
        <f t="shared" ca="1" si="585"/>
        <v>RED</v>
      </c>
      <c r="L7506" s="7" t="str">
        <f t="shared" ca="1" si="586"/>
        <v>WIN</v>
      </c>
      <c r="M7506" s="8">
        <f t="shared" ca="1" si="588"/>
        <v>1</v>
      </c>
      <c r="N7506" s="8">
        <f t="shared" ca="1" si="589"/>
        <v>-257</v>
      </c>
      <c r="O7506" s="32">
        <f ca="1">SUM(M$4:M7506)/I7506</f>
        <v>-3.4252965480474476E-2</v>
      </c>
      <c r="P7506" s="47">
        <f ca="1">_xlfn.VAR.P(M$4:M7506)</f>
        <v>0.99882673435579339</v>
      </c>
      <c r="Q7506" s="33">
        <f ca="1">COUNTIF(L$4:L7506, "WIN")/I7506</f>
        <v>0.48287351725976274</v>
      </c>
    </row>
    <row r="7507" spans="9:17" x14ac:dyDescent="0.25">
      <c r="I7507" s="5">
        <v>7504</v>
      </c>
      <c r="J7507" s="9">
        <f t="shared" ca="1" si="587"/>
        <v>0.89107302929673327</v>
      </c>
      <c r="K7507" s="7" t="str">
        <f t="shared" ca="1" si="585"/>
        <v>BLACK</v>
      </c>
      <c r="L7507" s="7" t="str">
        <f t="shared" ca="1" si="586"/>
        <v>LOSE</v>
      </c>
      <c r="M7507" s="8">
        <f t="shared" ca="1" si="588"/>
        <v>-1</v>
      </c>
      <c r="N7507" s="8">
        <f t="shared" ca="1" si="589"/>
        <v>-258</v>
      </c>
      <c r="O7507" s="32">
        <f ca="1">SUM(M$4:M7507)/I7507</f>
        <v>-3.4381663113006396E-2</v>
      </c>
      <c r="P7507" s="47">
        <f ca="1">_xlfn.VAR.P(M$4:M7507)</f>
        <v>0.99881790124158376</v>
      </c>
      <c r="Q7507" s="33">
        <f ca="1">COUNTIF(L$4:L7507, "WIN")/I7507</f>
        <v>0.48280916844349681</v>
      </c>
    </row>
    <row r="7508" spans="9:17" x14ac:dyDescent="0.25">
      <c r="I7508" s="5">
        <v>7505</v>
      </c>
      <c r="J7508" s="9">
        <f t="shared" ca="1" si="587"/>
        <v>0.57464311377649158</v>
      </c>
      <c r="K7508" s="7" t="str">
        <f t="shared" ca="1" si="585"/>
        <v>BLACK</v>
      </c>
      <c r="L7508" s="7" t="str">
        <f t="shared" ca="1" si="586"/>
        <v>LOSE</v>
      </c>
      <c r="M7508" s="8">
        <f t="shared" ca="1" si="588"/>
        <v>-1</v>
      </c>
      <c r="N7508" s="8">
        <f t="shared" ca="1" si="589"/>
        <v>-259</v>
      </c>
      <c r="O7508" s="32">
        <f ca="1">SUM(M$4:M7508)/I7508</f>
        <v>-3.4510326449033978E-2</v>
      </c>
      <c r="P7508" s="47">
        <f ca="1">_xlfn.VAR.P(M$4:M7508)</f>
        <v>0.99880903736838111</v>
      </c>
      <c r="Q7508" s="33">
        <f ca="1">COUNTIF(L$4:L7508, "WIN")/I7508</f>
        <v>0.48274483677548302</v>
      </c>
    </row>
    <row r="7509" spans="9:17" x14ac:dyDescent="0.25">
      <c r="I7509" s="5">
        <v>7506</v>
      </c>
      <c r="J7509" s="9">
        <f t="shared" ca="1" si="587"/>
        <v>0.99637789220491002</v>
      </c>
      <c r="K7509" s="7" t="str">
        <f t="shared" ca="1" si="585"/>
        <v>GREEN</v>
      </c>
      <c r="L7509" s="7" t="str">
        <f t="shared" ca="1" si="586"/>
        <v>LOSE</v>
      </c>
      <c r="M7509" s="8">
        <f t="shared" ca="1" si="588"/>
        <v>-1</v>
      </c>
      <c r="N7509" s="8">
        <f t="shared" ca="1" si="589"/>
        <v>-260</v>
      </c>
      <c r="O7509" s="32">
        <f ca="1">SUM(M$4:M7509)/I7509</f>
        <v>-3.4638955502264854E-2</v>
      </c>
      <c r="P7509" s="47">
        <f ca="1">_xlfn.VAR.P(M$4:M7509)</f>
        <v>0.99880014276171214</v>
      </c>
      <c r="Q7509" s="33">
        <f ca="1">COUNTIF(L$4:L7509, "WIN")/I7509</f>
        <v>0.48268052224886759</v>
      </c>
    </row>
    <row r="7510" spans="9:17" x14ac:dyDescent="0.25">
      <c r="I7510" s="5">
        <v>7507</v>
      </c>
      <c r="J7510" s="9">
        <f t="shared" ca="1" si="587"/>
        <v>5.5597010246799528E-3</v>
      </c>
      <c r="K7510" s="7" t="str">
        <f t="shared" ca="1" si="585"/>
        <v>RED</v>
      </c>
      <c r="L7510" s="7" t="str">
        <f t="shared" ca="1" si="586"/>
        <v>WIN</v>
      </c>
      <c r="M7510" s="8">
        <f t="shared" ca="1" si="588"/>
        <v>1</v>
      </c>
      <c r="N7510" s="8">
        <f t="shared" ca="1" si="589"/>
        <v>-259</v>
      </c>
      <c r="O7510" s="32">
        <f ca="1">SUM(M$4:M7510)/I7510</f>
        <v>-3.4501132276541897E-2</v>
      </c>
      <c r="P7510" s="47">
        <f ca="1">_xlfn.VAR.P(M$4:M7510)</f>
        <v>0.99880967187163661</v>
      </c>
      <c r="Q7510" s="33">
        <f ca="1">COUNTIF(L$4:L7510, "WIN")/I7510</f>
        <v>0.48274943386172903</v>
      </c>
    </row>
    <row r="7511" spans="9:17" x14ac:dyDescent="0.25">
      <c r="I7511" s="5">
        <v>7508</v>
      </c>
      <c r="J7511" s="9">
        <f t="shared" ca="1" si="587"/>
        <v>0.45424336146285582</v>
      </c>
      <c r="K7511" s="7" t="str">
        <f t="shared" ca="1" si="585"/>
        <v>RED</v>
      </c>
      <c r="L7511" s="7" t="str">
        <f t="shared" ca="1" si="586"/>
        <v>WIN</v>
      </c>
      <c r="M7511" s="8">
        <f t="shared" ca="1" si="588"/>
        <v>1</v>
      </c>
      <c r="N7511" s="8">
        <f t="shared" ca="1" si="589"/>
        <v>-258</v>
      </c>
      <c r="O7511" s="32">
        <f ca="1">SUM(M$4:M7511)/I7511</f>
        <v>-3.4363345764517848E-2</v>
      </c>
      <c r="P7511" s="47">
        <f ca="1">_xlfn.VAR.P(M$4:M7511)</f>
        <v>0.99881916046786823</v>
      </c>
      <c r="Q7511" s="33">
        <f ca="1">COUNTIF(L$4:L7511, "WIN")/I7511</f>
        <v>0.48281832711774109</v>
      </c>
    </row>
    <row r="7512" spans="9:17" x14ac:dyDescent="0.25">
      <c r="I7512" s="5">
        <v>7509</v>
      </c>
      <c r="J7512" s="9">
        <f t="shared" ca="1" si="587"/>
        <v>8.5142499549405448E-2</v>
      </c>
      <c r="K7512" s="7" t="str">
        <f t="shared" ca="1" si="585"/>
        <v>RED</v>
      </c>
      <c r="L7512" s="7" t="str">
        <f t="shared" ca="1" si="586"/>
        <v>WIN</v>
      </c>
      <c r="M7512" s="8">
        <f t="shared" ca="1" si="588"/>
        <v>1</v>
      </c>
      <c r="N7512" s="8">
        <f t="shared" ca="1" si="589"/>
        <v>-257</v>
      </c>
      <c r="O7512" s="32">
        <f ca="1">SUM(M$4:M7512)/I7512</f>
        <v>-3.4225595951524836E-2</v>
      </c>
      <c r="P7512" s="47">
        <f ca="1">_xlfn.VAR.P(M$4:M7512)</f>
        <v>0.99882860858176292</v>
      </c>
      <c r="Q7512" s="33">
        <f ca="1">COUNTIF(L$4:L7512, "WIN")/I7512</f>
        <v>0.48288720202423757</v>
      </c>
    </row>
    <row r="7513" spans="9:17" x14ac:dyDescent="0.25">
      <c r="I7513" s="5">
        <v>7510</v>
      </c>
      <c r="J7513" s="9">
        <f t="shared" ca="1" si="587"/>
        <v>0.1147939685675311</v>
      </c>
      <c r="K7513" s="7" t="str">
        <f t="shared" ca="1" si="585"/>
        <v>RED</v>
      </c>
      <c r="L7513" s="7" t="str">
        <f t="shared" ca="1" si="586"/>
        <v>WIN</v>
      </c>
      <c r="M7513" s="8">
        <f t="shared" ca="1" si="588"/>
        <v>1</v>
      </c>
      <c r="N7513" s="8">
        <f t="shared" ca="1" si="589"/>
        <v>-256</v>
      </c>
      <c r="O7513" s="32">
        <f ca="1">SUM(M$4:M7513)/I7513</f>
        <v>-3.4087882822902794E-2</v>
      </c>
      <c r="P7513" s="47">
        <f ca="1">_xlfn.VAR.P(M$4:M7513)</f>
        <v>0.99883801624465207</v>
      </c>
      <c r="Q7513" s="33">
        <f ca="1">COUNTIF(L$4:L7513, "WIN")/I7513</f>
        <v>0.48295605858854862</v>
      </c>
    </row>
    <row r="7514" spans="9:17" x14ac:dyDescent="0.25">
      <c r="I7514" s="5">
        <v>7511</v>
      </c>
      <c r="J7514" s="9">
        <f t="shared" ca="1" si="587"/>
        <v>0.86514874317408563</v>
      </c>
      <c r="K7514" s="7" t="str">
        <f t="shared" ca="1" si="585"/>
        <v>BLACK</v>
      </c>
      <c r="L7514" s="7" t="str">
        <f t="shared" ca="1" si="586"/>
        <v>LOSE</v>
      </c>
      <c r="M7514" s="8">
        <f t="shared" ca="1" si="588"/>
        <v>-1</v>
      </c>
      <c r="N7514" s="8">
        <f t="shared" ca="1" si="589"/>
        <v>-257</v>
      </c>
      <c r="O7514" s="32">
        <f ca="1">SUM(M$4:M7514)/I7514</f>
        <v>-3.421648249234456E-2</v>
      </c>
      <c r="P7514" s="47">
        <f ca="1">_xlfn.VAR.P(M$4:M7514)</f>
        <v>0.99882923232585108</v>
      </c>
      <c r="Q7514" s="33">
        <f ca="1">COUNTIF(L$4:L7514, "WIN")/I7514</f>
        <v>0.48289175875382773</v>
      </c>
    </row>
    <row r="7515" spans="9:17" x14ac:dyDescent="0.25">
      <c r="I7515" s="5">
        <v>7512</v>
      </c>
      <c r="J7515" s="9">
        <f t="shared" ca="1" si="587"/>
        <v>0.490433350090831</v>
      </c>
      <c r="K7515" s="7" t="str">
        <f t="shared" ca="1" si="585"/>
        <v>BLACK</v>
      </c>
      <c r="L7515" s="7" t="str">
        <f t="shared" ca="1" si="586"/>
        <v>LOSE</v>
      </c>
      <c r="M7515" s="8">
        <f t="shared" ca="1" si="588"/>
        <v>-1</v>
      </c>
      <c r="N7515" s="8">
        <f t="shared" ca="1" si="589"/>
        <v>-258</v>
      </c>
      <c r="O7515" s="32">
        <f ca="1">SUM(M$4:M7515)/I7515</f>
        <v>-3.4345047923322686E-2</v>
      </c>
      <c r="P7515" s="47">
        <f ca="1">_xlfn.VAR.P(M$4:M7515)</f>
        <v>0.99882041768314467</v>
      </c>
      <c r="Q7515" s="33">
        <f ca="1">COUNTIF(L$4:L7515, "WIN")/I7515</f>
        <v>0.48282747603833864</v>
      </c>
    </row>
    <row r="7516" spans="9:17" x14ac:dyDescent="0.25">
      <c r="I7516" s="5">
        <v>7513</v>
      </c>
      <c r="J7516" s="9">
        <f t="shared" ca="1" si="587"/>
        <v>0.52991825199610643</v>
      </c>
      <c r="K7516" s="7" t="str">
        <f t="shared" ca="1" si="585"/>
        <v>BLACK</v>
      </c>
      <c r="L7516" s="7" t="str">
        <f t="shared" ca="1" si="586"/>
        <v>LOSE</v>
      </c>
      <c r="M7516" s="8">
        <f t="shared" ca="1" si="588"/>
        <v>-1</v>
      </c>
      <c r="N7516" s="8">
        <f t="shared" ca="1" si="589"/>
        <v>-259</v>
      </c>
      <c r="O7516" s="32">
        <f ca="1">SUM(M$4:M7516)/I7516</f>
        <v>-3.4473579129508852E-2</v>
      </c>
      <c r="P7516" s="47">
        <f ca="1">_xlfn.VAR.P(M$4:M7516)</f>
        <v>0.99881157234200146</v>
      </c>
      <c r="Q7516" s="33">
        <f ca="1">COUNTIF(L$4:L7516, "WIN")/I7516</f>
        <v>0.48276321043524556</v>
      </c>
    </row>
    <row r="7517" spans="9:17" x14ac:dyDescent="0.25">
      <c r="I7517" s="5">
        <v>7514</v>
      </c>
      <c r="J7517" s="9">
        <f t="shared" ca="1" si="587"/>
        <v>0.45042375835480353</v>
      </c>
      <c r="K7517" s="7" t="str">
        <f t="shared" ca="1" si="585"/>
        <v>RED</v>
      </c>
      <c r="L7517" s="7" t="str">
        <f t="shared" ca="1" si="586"/>
        <v>WIN</v>
      </c>
      <c r="M7517" s="8">
        <f t="shared" ca="1" si="588"/>
        <v>1</v>
      </c>
      <c r="N7517" s="8">
        <f t="shared" ca="1" si="589"/>
        <v>-258</v>
      </c>
      <c r="O7517" s="32">
        <f ca="1">SUM(M$4:M7517)/I7517</f>
        <v>-3.4335906308224647E-2</v>
      </c>
      <c r="P7517" s="47">
        <f ca="1">_xlfn.VAR.P(M$4:M7517)</f>
        <v>0.99882104553799278</v>
      </c>
      <c r="Q7517" s="33">
        <f ca="1">COUNTIF(L$4:L7517, "WIN")/I7517</f>
        <v>0.48283204684588765</v>
      </c>
    </row>
    <row r="7518" spans="9:17" x14ac:dyDescent="0.25">
      <c r="I7518" s="5">
        <v>7515</v>
      </c>
      <c r="J7518" s="9">
        <f t="shared" ca="1" si="587"/>
        <v>0.48437860561280832</v>
      </c>
      <c r="K7518" s="7" t="str">
        <f t="shared" ca="1" si="585"/>
        <v>RED</v>
      </c>
      <c r="L7518" s="7" t="str">
        <f t="shared" ca="1" si="586"/>
        <v>WIN</v>
      </c>
      <c r="M7518" s="8">
        <f t="shared" ca="1" si="588"/>
        <v>1</v>
      </c>
      <c r="N7518" s="8">
        <f t="shared" ca="1" si="589"/>
        <v>-257</v>
      </c>
      <c r="O7518" s="32">
        <f ca="1">SUM(M$4:M7518)/I7518</f>
        <v>-3.4198270126413841E-2</v>
      </c>
      <c r="P7518" s="47">
        <f ca="1">_xlfn.VAR.P(M$4:M7518)</f>
        <v>0.99883047832036087</v>
      </c>
      <c r="Q7518" s="33">
        <f ca="1">COUNTIF(L$4:L7518, "WIN")/I7518</f>
        <v>0.48290086493679307</v>
      </c>
    </row>
    <row r="7519" spans="9:17" x14ac:dyDescent="0.25">
      <c r="I7519" s="5">
        <v>7516</v>
      </c>
      <c r="J7519" s="9">
        <f t="shared" ca="1" si="587"/>
        <v>0.32160994111454899</v>
      </c>
      <c r="K7519" s="7" t="str">
        <f t="shared" ca="1" si="585"/>
        <v>RED</v>
      </c>
      <c r="L7519" s="7" t="str">
        <f t="shared" ca="1" si="586"/>
        <v>WIN</v>
      </c>
      <c r="M7519" s="8">
        <f t="shared" ca="1" si="588"/>
        <v>1</v>
      </c>
      <c r="N7519" s="8">
        <f t="shared" ca="1" si="589"/>
        <v>-256</v>
      </c>
      <c r="O7519" s="32">
        <f ca="1">SUM(M$4:M7519)/I7519</f>
        <v>-3.4060670569451834E-2</v>
      </c>
      <c r="P7519" s="47">
        <f ca="1">_xlfn.VAR.P(M$4:M7519)</f>
        <v>0.99883987072035929</v>
      </c>
      <c r="Q7519" s="33">
        <f ca="1">COUNTIF(L$4:L7519, "WIN")/I7519</f>
        <v>0.48296966471527408</v>
      </c>
    </row>
    <row r="7520" spans="9:17" x14ac:dyDescent="0.25">
      <c r="I7520" s="5">
        <v>7517</v>
      </c>
      <c r="J7520" s="9">
        <f t="shared" ca="1" si="587"/>
        <v>0.85072515122616954</v>
      </c>
      <c r="K7520" s="7" t="str">
        <f t="shared" ca="1" si="585"/>
        <v>BLACK</v>
      </c>
      <c r="L7520" s="7" t="str">
        <f t="shared" ca="1" si="586"/>
        <v>LOSE</v>
      </c>
      <c r="M7520" s="8">
        <f t="shared" ca="1" si="588"/>
        <v>-1</v>
      </c>
      <c r="N7520" s="8">
        <f t="shared" ca="1" si="589"/>
        <v>-257</v>
      </c>
      <c r="O7520" s="32">
        <f ca="1">SUM(M$4:M7520)/I7520</f>
        <v>-3.4189171211919646E-2</v>
      </c>
      <c r="P7520" s="47">
        <f ca="1">_xlfn.VAR.P(M$4:M7520)</f>
        <v>0.99883110057184199</v>
      </c>
      <c r="Q7520" s="33">
        <f ca="1">COUNTIF(L$4:L7520, "WIN")/I7520</f>
        <v>0.48290541439404017</v>
      </c>
    </row>
    <row r="7521" spans="9:17" x14ac:dyDescent="0.25">
      <c r="I7521" s="5">
        <v>7518</v>
      </c>
      <c r="J7521" s="9">
        <f t="shared" ca="1" si="587"/>
        <v>1.7909769049928026E-2</v>
      </c>
      <c r="K7521" s="7" t="str">
        <f t="shared" ca="1" si="585"/>
        <v>RED</v>
      </c>
      <c r="L7521" s="7" t="str">
        <f t="shared" ca="1" si="586"/>
        <v>WIN</v>
      </c>
      <c r="M7521" s="8">
        <f t="shared" ca="1" si="588"/>
        <v>1</v>
      </c>
      <c r="N7521" s="8">
        <f t="shared" ca="1" si="589"/>
        <v>-256</v>
      </c>
      <c r="O7521" s="32">
        <f ca="1">SUM(M$4:M7521)/I7521</f>
        <v>-3.4051609470603886E-2</v>
      </c>
      <c r="P7521" s="47">
        <f ca="1">_xlfn.VAR.P(M$4:M7521)</f>
        <v>0.99884048789246149</v>
      </c>
      <c r="Q7521" s="33">
        <f ca="1">COUNTIF(L$4:L7521, "WIN")/I7521</f>
        <v>0.48297419526469804</v>
      </c>
    </row>
    <row r="7522" spans="9:17" x14ac:dyDescent="0.25">
      <c r="I7522" s="5">
        <v>7519</v>
      </c>
      <c r="J7522" s="9">
        <f t="shared" ca="1" si="587"/>
        <v>0.5624026469201644</v>
      </c>
      <c r="K7522" s="7" t="str">
        <f t="shared" ca="1" si="585"/>
        <v>BLACK</v>
      </c>
      <c r="L7522" s="7" t="str">
        <f t="shared" ca="1" si="586"/>
        <v>LOSE</v>
      </c>
      <c r="M7522" s="8">
        <f t="shared" ca="1" si="588"/>
        <v>-1</v>
      </c>
      <c r="N7522" s="8">
        <f t="shared" ca="1" si="589"/>
        <v>-257</v>
      </c>
      <c r="O7522" s="32">
        <f ca="1">SUM(M$4:M7522)/I7522</f>
        <v>-3.4180077137917278E-2</v>
      </c>
      <c r="P7522" s="47">
        <f ca="1">_xlfn.VAR.P(M$4:M7522)</f>
        <v>0.99883172232684603</v>
      </c>
      <c r="Q7522" s="33">
        <f ca="1">COUNTIF(L$4:L7522, "WIN")/I7522</f>
        <v>0.48290996143104137</v>
      </c>
    </row>
    <row r="7523" spans="9:17" x14ac:dyDescent="0.25">
      <c r="I7523" s="5">
        <v>7520</v>
      </c>
      <c r="J7523" s="9">
        <f t="shared" ca="1" si="587"/>
        <v>0.40935860253049927</v>
      </c>
      <c r="K7523" s="7" t="str">
        <f t="shared" ca="1" si="585"/>
        <v>RED</v>
      </c>
      <c r="L7523" s="7" t="str">
        <f t="shared" ca="1" si="586"/>
        <v>WIN</v>
      </c>
      <c r="M7523" s="8">
        <f t="shared" ca="1" si="588"/>
        <v>1</v>
      </c>
      <c r="N7523" s="8">
        <f t="shared" ca="1" si="589"/>
        <v>-256</v>
      </c>
      <c r="O7523" s="32">
        <f ca="1">SUM(M$4:M7523)/I7523</f>
        <v>-3.4042553191489362E-2</v>
      </c>
      <c r="P7523" s="47">
        <f ca="1">_xlfn.VAR.P(M$4:M7523)</f>
        <v>0.99884110457220465</v>
      </c>
      <c r="Q7523" s="33">
        <f ca="1">COUNTIF(L$4:L7523, "WIN")/I7523</f>
        <v>0.48297872340425529</v>
      </c>
    </row>
    <row r="7524" spans="9:17" x14ac:dyDescent="0.25">
      <c r="I7524" s="5">
        <v>7521</v>
      </c>
      <c r="J7524" s="9">
        <f t="shared" ca="1" si="587"/>
        <v>0.82393368677872969</v>
      </c>
      <c r="K7524" s="7" t="str">
        <f t="shared" ca="1" si="585"/>
        <v>BLACK</v>
      </c>
      <c r="L7524" s="7" t="str">
        <f t="shared" ca="1" si="586"/>
        <v>LOSE</v>
      </c>
      <c r="M7524" s="8">
        <f t="shared" ca="1" si="588"/>
        <v>-1</v>
      </c>
      <c r="N7524" s="8">
        <f t="shared" ca="1" si="589"/>
        <v>-257</v>
      </c>
      <c r="O7524" s="32">
        <f ca="1">SUM(M$4:M7524)/I7524</f>
        <v>-3.4170987900545138E-2</v>
      </c>
      <c r="P7524" s="47">
        <f ca="1">_xlfn.VAR.P(M$4:M7524)</f>
        <v>0.99883234358590078</v>
      </c>
      <c r="Q7524" s="33">
        <f ca="1">COUNTIF(L$4:L7524, "WIN")/I7524</f>
        <v>0.48291450604972741</v>
      </c>
    </row>
    <row r="7525" spans="9:17" x14ac:dyDescent="0.25">
      <c r="I7525" s="5">
        <v>7522</v>
      </c>
      <c r="J7525" s="9">
        <f t="shared" ca="1" si="587"/>
        <v>0.5357758067544135</v>
      </c>
      <c r="K7525" s="7" t="str">
        <f t="shared" ca="1" si="585"/>
        <v>BLACK</v>
      </c>
      <c r="L7525" s="7" t="str">
        <f t="shared" ca="1" si="586"/>
        <v>LOSE</v>
      </c>
      <c r="M7525" s="8">
        <f t="shared" ca="1" si="588"/>
        <v>-1</v>
      </c>
      <c r="N7525" s="8">
        <f t="shared" ca="1" si="589"/>
        <v>-258</v>
      </c>
      <c r="O7525" s="32">
        <f ca="1">SUM(M$4:M7525)/I7525</f>
        <v>-3.429938846051582E-2</v>
      </c>
      <c r="P7525" s="47">
        <f ca="1">_xlfn.VAR.P(M$4:M7525)</f>
        <v>0.99882355195123462</v>
      </c>
      <c r="Q7525" s="33">
        <f ca="1">COUNTIF(L$4:L7525, "WIN")/I7525</f>
        <v>0.48285030576974208</v>
      </c>
    </row>
    <row r="7526" spans="9:17" x14ac:dyDescent="0.25">
      <c r="I7526" s="5">
        <v>7523</v>
      </c>
      <c r="J7526" s="9">
        <f t="shared" ca="1" si="587"/>
        <v>0.15239390567414279</v>
      </c>
      <c r="K7526" s="7" t="str">
        <f t="shared" ca="1" si="585"/>
        <v>RED</v>
      </c>
      <c r="L7526" s="7" t="str">
        <f t="shared" ca="1" si="586"/>
        <v>WIN</v>
      </c>
      <c r="M7526" s="8">
        <f t="shared" ca="1" si="588"/>
        <v>1</v>
      </c>
      <c r="N7526" s="8">
        <f t="shared" ca="1" si="589"/>
        <v>-257</v>
      </c>
      <c r="O7526" s="32">
        <f ca="1">SUM(M$4:M7526)/I7526</f>
        <v>-3.4161903495945764E-2</v>
      </c>
      <c r="P7526" s="47">
        <f ca="1">_xlfn.VAR.P(M$4:M7526)</f>
        <v>0.99883296434953373</v>
      </c>
      <c r="Q7526" s="33">
        <f ca="1">COUNTIF(L$4:L7526, "WIN")/I7526</f>
        <v>0.48291904825202714</v>
      </c>
    </row>
    <row r="7527" spans="9:17" x14ac:dyDescent="0.25">
      <c r="I7527" s="5">
        <v>7524</v>
      </c>
      <c r="J7527" s="9">
        <f t="shared" ca="1" si="587"/>
        <v>0.93164403708291055</v>
      </c>
      <c r="K7527" s="7" t="str">
        <f t="shared" ca="1" si="585"/>
        <v>BLACK</v>
      </c>
      <c r="L7527" s="7" t="str">
        <f t="shared" ca="1" si="586"/>
        <v>LOSE</v>
      </c>
      <c r="M7527" s="8">
        <f t="shared" ca="1" si="588"/>
        <v>-1</v>
      </c>
      <c r="N7527" s="8">
        <f t="shared" ca="1" si="589"/>
        <v>-258</v>
      </c>
      <c r="O7527" s="32">
        <f ca="1">SUM(M$4:M7527)/I7527</f>
        <v>-3.4290271132376399E-2</v>
      </c>
      <c r="P7527" s="47">
        <f ca="1">_xlfn.VAR.P(M$4:M7527)</f>
        <v>0.99882417730566808</v>
      </c>
      <c r="Q7527" s="33">
        <f ca="1">COUNTIF(L$4:L7527, "WIN")/I7527</f>
        <v>0.48285486443381181</v>
      </c>
    </row>
    <row r="7528" spans="9:17" x14ac:dyDescent="0.25">
      <c r="I7528" s="5">
        <v>7525</v>
      </c>
      <c r="J7528" s="9">
        <f t="shared" ca="1" si="587"/>
        <v>0.41886685209559682</v>
      </c>
      <c r="K7528" s="7" t="str">
        <f t="shared" ca="1" si="585"/>
        <v>RED</v>
      </c>
      <c r="L7528" s="7" t="str">
        <f t="shared" ca="1" si="586"/>
        <v>WIN</v>
      </c>
      <c r="M7528" s="8">
        <f t="shared" ca="1" si="588"/>
        <v>1</v>
      </c>
      <c r="N7528" s="8">
        <f t="shared" ca="1" si="589"/>
        <v>-257</v>
      </c>
      <c r="O7528" s="32">
        <f ca="1">SUM(M$4:M7528)/I7528</f>
        <v>-3.4152823920265779E-2</v>
      </c>
      <c r="P7528" s="47">
        <f ca="1">_xlfn.VAR.P(M$4:M7528)</f>
        <v>0.99883358461827132</v>
      </c>
      <c r="Q7528" s="33">
        <f ca="1">COUNTIF(L$4:L7528, "WIN")/I7528</f>
        <v>0.48292358803986712</v>
      </c>
    </row>
    <row r="7529" spans="9:17" x14ac:dyDescent="0.25">
      <c r="I7529" s="5">
        <v>7526</v>
      </c>
      <c r="J7529" s="9">
        <f t="shared" ca="1" si="587"/>
        <v>0.81562645438249315</v>
      </c>
      <c r="K7529" s="7" t="str">
        <f t="shared" ca="1" si="585"/>
        <v>BLACK</v>
      </c>
      <c r="L7529" s="7" t="str">
        <f t="shared" ca="1" si="586"/>
        <v>LOSE</v>
      </c>
      <c r="M7529" s="8">
        <f t="shared" ca="1" si="588"/>
        <v>-1</v>
      </c>
      <c r="N7529" s="8">
        <f t="shared" ca="1" si="589"/>
        <v>-258</v>
      </c>
      <c r="O7529" s="32">
        <f ca="1">SUM(M$4:M7529)/I7529</f>
        <v>-3.4281158650013285E-2</v>
      </c>
      <c r="P7529" s="47">
        <f ca="1">_xlfn.VAR.P(M$4:M7529)</f>
        <v>0.99882480216161262</v>
      </c>
      <c r="Q7529" s="33">
        <f ca="1">COUNTIF(L$4:L7529, "WIN")/I7529</f>
        <v>0.48285942067499338</v>
      </c>
    </row>
    <row r="7530" spans="9:17" x14ac:dyDescent="0.25">
      <c r="I7530" s="5">
        <v>7527</v>
      </c>
      <c r="J7530" s="9">
        <f t="shared" ca="1" si="587"/>
        <v>0.1414185134164615</v>
      </c>
      <c r="K7530" s="7" t="str">
        <f t="shared" ca="1" si="585"/>
        <v>RED</v>
      </c>
      <c r="L7530" s="7" t="str">
        <f t="shared" ca="1" si="586"/>
        <v>WIN</v>
      </c>
      <c r="M7530" s="8">
        <f t="shared" ca="1" si="588"/>
        <v>1</v>
      </c>
      <c r="N7530" s="8">
        <f t="shared" ca="1" si="589"/>
        <v>-257</v>
      </c>
      <c r="O7530" s="32">
        <f ca="1">SUM(M$4:M7530)/I7530</f>
        <v>-3.4143749169655908E-2</v>
      </c>
      <c r="P7530" s="47">
        <f ca="1">_xlfn.VAR.P(M$4:M7530)</f>
        <v>0.99883420439263959</v>
      </c>
      <c r="Q7530" s="33">
        <f ca="1">COUNTIF(L$4:L7530, "WIN")/I7530</f>
        <v>0.48292812541517205</v>
      </c>
    </row>
    <row r="7531" spans="9:17" x14ac:dyDescent="0.25">
      <c r="I7531" s="5">
        <v>7528</v>
      </c>
      <c r="J7531" s="9">
        <f t="shared" ca="1" si="587"/>
        <v>0.87100465740803568</v>
      </c>
      <c r="K7531" s="7" t="str">
        <f t="shared" ca="1" si="585"/>
        <v>BLACK</v>
      </c>
      <c r="L7531" s="7" t="str">
        <f t="shared" ca="1" si="586"/>
        <v>LOSE</v>
      </c>
      <c r="M7531" s="8">
        <f t="shared" ca="1" si="588"/>
        <v>-1</v>
      </c>
      <c r="N7531" s="8">
        <f t="shared" ca="1" si="589"/>
        <v>-258</v>
      </c>
      <c r="O7531" s="32">
        <f ca="1">SUM(M$4:M7531)/I7531</f>
        <v>-3.4272051009564292E-2</v>
      </c>
      <c r="P7531" s="47">
        <f ca="1">_xlfn.VAR.P(M$4:M7531)</f>
        <v>0.99882542651959783</v>
      </c>
      <c r="Q7531" s="33">
        <f ca="1">COUNTIF(L$4:L7531, "WIN")/I7531</f>
        <v>0.48286397449521784</v>
      </c>
    </row>
    <row r="7532" spans="9:17" x14ac:dyDescent="0.25">
      <c r="I7532" s="5">
        <v>7529</v>
      </c>
      <c r="J7532" s="9">
        <f t="shared" ca="1" si="587"/>
        <v>0.35705748081599054</v>
      </c>
      <c r="K7532" s="7" t="str">
        <f t="shared" ca="1" si="585"/>
        <v>RED</v>
      </c>
      <c r="L7532" s="7" t="str">
        <f t="shared" ca="1" si="586"/>
        <v>WIN</v>
      </c>
      <c r="M7532" s="8">
        <f t="shared" ca="1" si="588"/>
        <v>1</v>
      </c>
      <c r="N7532" s="8">
        <f t="shared" ca="1" si="589"/>
        <v>-257</v>
      </c>
      <c r="O7532" s="32">
        <f ca="1">SUM(M$4:M7532)/I7532</f>
        <v>-3.413467924027095E-2</v>
      </c>
      <c r="P7532" s="47">
        <f ca="1">_xlfn.VAR.P(M$4:M7532)</f>
        <v>0.99883482367316379</v>
      </c>
      <c r="Q7532" s="33">
        <f ca="1">COUNTIF(L$4:L7532, "WIN")/I7532</f>
        <v>0.48293266037986454</v>
      </c>
    </row>
    <row r="7533" spans="9:17" x14ac:dyDescent="0.25">
      <c r="I7533" s="5">
        <v>7530</v>
      </c>
      <c r="J7533" s="9">
        <f t="shared" ca="1" si="587"/>
        <v>0.467309608293074</v>
      </c>
      <c r="K7533" s="7" t="str">
        <f t="shared" ca="1" si="585"/>
        <v>RED</v>
      </c>
      <c r="L7533" s="7" t="str">
        <f t="shared" ca="1" si="586"/>
        <v>WIN</v>
      </c>
      <c r="M7533" s="8">
        <f t="shared" ca="1" si="588"/>
        <v>1</v>
      </c>
      <c r="N7533" s="8">
        <f t="shared" ca="1" si="589"/>
        <v>-256</v>
      </c>
      <c r="O7533" s="32">
        <f ca="1">SUM(M$4:M7533)/I7533</f>
        <v>-3.3997343957503319E-2</v>
      </c>
      <c r="P7533" s="47">
        <f ca="1">_xlfn.VAR.P(M$4:M7533)</f>
        <v>0.99884418060383517</v>
      </c>
      <c r="Q7533" s="33">
        <f ca="1">COUNTIF(L$4:L7533, "WIN")/I7533</f>
        <v>0.48300132802124834</v>
      </c>
    </row>
    <row r="7534" spans="9:17" x14ac:dyDescent="0.25">
      <c r="I7534" s="5">
        <v>7531</v>
      </c>
      <c r="J7534" s="9">
        <f t="shared" ca="1" si="587"/>
        <v>3.1594712055292962E-2</v>
      </c>
      <c r="K7534" s="7" t="str">
        <f t="shared" ca="1" si="585"/>
        <v>RED</v>
      </c>
      <c r="L7534" s="7" t="str">
        <f t="shared" ca="1" si="586"/>
        <v>WIN</v>
      </c>
      <c r="M7534" s="8">
        <f t="shared" ca="1" si="588"/>
        <v>1</v>
      </c>
      <c r="N7534" s="8">
        <f t="shared" ca="1" si="589"/>
        <v>-255</v>
      </c>
      <c r="O7534" s="32">
        <f ca="1">SUM(M$4:M7534)/I7534</f>
        <v>-3.3860045146726865E-2</v>
      </c>
      <c r="P7534" s="47">
        <f ca="1">_xlfn.VAR.P(M$4:M7534)</f>
        <v>0.9988534973426616</v>
      </c>
      <c r="Q7534" s="33">
        <f ca="1">COUNTIF(L$4:L7534, "WIN")/I7534</f>
        <v>0.48306997742663654</v>
      </c>
    </row>
    <row r="7535" spans="9:17" x14ac:dyDescent="0.25">
      <c r="I7535" s="5">
        <v>7532</v>
      </c>
      <c r="J7535" s="9">
        <f t="shared" ca="1" si="587"/>
        <v>0.20438009983696015</v>
      </c>
      <c r="K7535" s="7" t="str">
        <f t="shared" ca="1" si="585"/>
        <v>RED</v>
      </c>
      <c r="L7535" s="7" t="str">
        <f t="shared" ca="1" si="586"/>
        <v>WIN</v>
      </c>
      <c r="M7535" s="8">
        <f t="shared" ca="1" si="588"/>
        <v>1</v>
      </c>
      <c r="N7535" s="8">
        <f t="shared" ca="1" si="589"/>
        <v>-254</v>
      </c>
      <c r="O7535" s="32">
        <f ca="1">SUM(M$4:M7535)/I7535</f>
        <v>-3.3722782793414764E-2</v>
      </c>
      <c r="P7535" s="47">
        <f ca="1">_xlfn.VAR.P(M$4:M7535)</f>
        <v>0.99886277392066813</v>
      </c>
      <c r="Q7535" s="33">
        <f ca="1">COUNTIF(L$4:L7535, "WIN")/I7535</f>
        <v>0.48313860860329261</v>
      </c>
    </row>
    <row r="7536" spans="9:17" x14ac:dyDescent="0.25">
      <c r="I7536" s="5">
        <v>7533</v>
      </c>
      <c r="J7536" s="9">
        <f t="shared" ca="1" si="587"/>
        <v>0.37303971059163454</v>
      </c>
      <c r="K7536" s="7" t="str">
        <f t="shared" ca="1" si="585"/>
        <v>RED</v>
      </c>
      <c r="L7536" s="7" t="str">
        <f t="shared" ca="1" si="586"/>
        <v>WIN</v>
      </c>
      <c r="M7536" s="8">
        <f t="shared" ca="1" si="588"/>
        <v>1</v>
      </c>
      <c r="N7536" s="8">
        <f t="shared" ca="1" si="589"/>
        <v>-253</v>
      </c>
      <c r="O7536" s="32">
        <f ca="1">SUM(M$4:M7536)/I7536</f>
        <v>-3.3585556883047922E-2</v>
      </c>
      <c r="P7536" s="47">
        <f ca="1">_xlfn.VAR.P(M$4:M7536)</f>
        <v>0.99887201036885553</v>
      </c>
      <c r="Q7536" s="33">
        <f ca="1">COUNTIF(L$4:L7536, "WIN")/I7536</f>
        <v>0.48320722155847606</v>
      </c>
    </row>
    <row r="7537" spans="9:17" x14ac:dyDescent="0.25">
      <c r="I7537" s="5">
        <v>7534</v>
      </c>
      <c r="J7537" s="9">
        <f t="shared" ca="1" si="587"/>
        <v>0.41259657902212599</v>
      </c>
      <c r="K7537" s="7" t="str">
        <f t="shared" ca="1" si="585"/>
        <v>RED</v>
      </c>
      <c r="L7537" s="7" t="str">
        <f t="shared" ca="1" si="586"/>
        <v>WIN</v>
      </c>
      <c r="M7537" s="8">
        <f t="shared" ca="1" si="588"/>
        <v>1</v>
      </c>
      <c r="N7537" s="8">
        <f t="shared" ca="1" si="589"/>
        <v>-252</v>
      </c>
      <c r="O7537" s="32">
        <f ca="1">SUM(M$4:M7537)/I7537</f>
        <v>-3.3448367401114946E-2</v>
      </c>
      <c r="P7537" s="47">
        <f ca="1">_xlfn.VAR.P(M$4:M7537)</f>
        <v>0.99888120671820002</v>
      </c>
      <c r="Q7537" s="33">
        <f ca="1">COUNTIF(L$4:L7537, "WIN")/I7537</f>
        <v>0.48327581629944255</v>
      </c>
    </row>
    <row r="7538" spans="9:17" x14ac:dyDescent="0.25">
      <c r="I7538" s="5">
        <v>7535</v>
      </c>
      <c r="J7538" s="9">
        <f t="shared" ca="1" si="587"/>
        <v>0.91678882684302643</v>
      </c>
      <c r="K7538" s="7" t="str">
        <f t="shared" ca="1" si="585"/>
        <v>BLACK</v>
      </c>
      <c r="L7538" s="7" t="str">
        <f t="shared" ca="1" si="586"/>
        <v>LOSE</v>
      </c>
      <c r="M7538" s="8">
        <f t="shared" ca="1" si="588"/>
        <v>-1</v>
      </c>
      <c r="N7538" s="8">
        <f t="shared" ca="1" si="589"/>
        <v>-253</v>
      </c>
      <c r="O7538" s="32">
        <f ca="1">SUM(M$4:M7538)/I7538</f>
        <v>-3.3576642335766425E-2</v>
      </c>
      <c r="P7538" s="47">
        <f ca="1">_xlfn.VAR.P(M$4:M7538)</f>
        <v>0.99887260908945597</v>
      </c>
      <c r="Q7538" s="33">
        <f ca="1">COUNTIF(L$4:L7538, "WIN")/I7538</f>
        <v>0.4832116788321168</v>
      </c>
    </row>
    <row r="7539" spans="9:17" x14ac:dyDescent="0.25">
      <c r="I7539" s="5">
        <v>7536</v>
      </c>
      <c r="J7539" s="9">
        <f t="shared" ca="1" si="587"/>
        <v>0.19983693843606587</v>
      </c>
      <c r="K7539" s="7" t="str">
        <f t="shared" ca="1" si="585"/>
        <v>RED</v>
      </c>
      <c r="L7539" s="7" t="str">
        <f t="shared" ca="1" si="586"/>
        <v>WIN</v>
      </c>
      <c r="M7539" s="8">
        <f t="shared" ca="1" si="588"/>
        <v>1</v>
      </c>
      <c r="N7539" s="8">
        <f t="shared" ca="1" si="589"/>
        <v>-252</v>
      </c>
      <c r="O7539" s="32">
        <f ca="1">SUM(M$4:M7539)/I7539</f>
        <v>-3.3439490445859872E-2</v>
      </c>
      <c r="P7539" s="47">
        <f ca="1">_xlfn.VAR.P(M$4:M7539)</f>
        <v>0.99888180047872122</v>
      </c>
      <c r="Q7539" s="33">
        <f ca="1">COUNTIF(L$4:L7539, "WIN")/I7539</f>
        <v>0.48328025477707004</v>
      </c>
    </row>
    <row r="7540" spans="9:17" x14ac:dyDescent="0.25">
      <c r="I7540" s="5">
        <v>7537</v>
      </c>
      <c r="J7540" s="9">
        <f t="shared" ca="1" si="587"/>
        <v>0.60786380181663779</v>
      </c>
      <c r="K7540" s="7" t="str">
        <f t="shared" ca="1" si="585"/>
        <v>BLACK</v>
      </c>
      <c r="L7540" s="7" t="str">
        <f t="shared" ca="1" si="586"/>
        <v>LOSE</v>
      </c>
      <c r="M7540" s="8">
        <f t="shared" ca="1" si="588"/>
        <v>-1</v>
      </c>
      <c r="N7540" s="8">
        <f t="shared" ca="1" si="589"/>
        <v>-253</v>
      </c>
      <c r="O7540" s="32">
        <f ca="1">SUM(M$4:M7540)/I7540</f>
        <v>-3.3567732519570119E-2</v>
      </c>
      <c r="P7540" s="47">
        <f ca="1">_xlfn.VAR.P(M$4:M7540)</f>
        <v>0.99887320733349461</v>
      </c>
      <c r="Q7540" s="33">
        <f ca="1">COUNTIF(L$4:L7540, "WIN")/I7540</f>
        <v>0.48321613374021494</v>
      </c>
    </row>
    <row r="7541" spans="9:17" x14ac:dyDescent="0.25">
      <c r="I7541" s="5">
        <v>7538</v>
      </c>
      <c r="J7541" s="9">
        <f t="shared" ca="1" si="587"/>
        <v>8.7626749472305976E-3</v>
      </c>
      <c r="K7541" s="7" t="str">
        <f t="shared" ca="1" si="585"/>
        <v>RED</v>
      </c>
      <c r="L7541" s="7" t="str">
        <f t="shared" ca="1" si="586"/>
        <v>WIN</v>
      </c>
      <c r="M7541" s="8">
        <f t="shared" ca="1" si="588"/>
        <v>1</v>
      </c>
      <c r="N7541" s="8">
        <f t="shared" ca="1" si="589"/>
        <v>-252</v>
      </c>
      <c r="O7541" s="32">
        <f ca="1">SUM(M$4:M7541)/I7541</f>
        <v>-3.3430618201114357E-2</v>
      </c>
      <c r="P7541" s="47">
        <f ca="1">_xlfn.VAR.P(M$4:M7541)</f>
        <v>0.9988823937666913</v>
      </c>
      <c r="Q7541" s="33">
        <f ca="1">COUNTIF(L$4:L7541, "WIN")/I7541</f>
        <v>0.48328469089944281</v>
      </c>
    </row>
    <row r="7542" spans="9:17" x14ac:dyDescent="0.25">
      <c r="I7542" s="5">
        <v>7539</v>
      </c>
      <c r="J7542" s="9">
        <f t="shared" ca="1" si="587"/>
        <v>0.38848283056013322</v>
      </c>
      <c r="K7542" s="7" t="str">
        <f t="shared" ca="1" si="585"/>
        <v>RED</v>
      </c>
      <c r="L7542" s="7" t="str">
        <f t="shared" ca="1" si="586"/>
        <v>WIN</v>
      </c>
      <c r="M7542" s="8">
        <f t="shared" ca="1" si="588"/>
        <v>1</v>
      </c>
      <c r="N7542" s="8">
        <f t="shared" ca="1" si="589"/>
        <v>-251</v>
      </c>
      <c r="O7542" s="32">
        <f ca="1">SUM(M$4:M7542)/I7542</f>
        <v>-3.3293540257328558E-2</v>
      </c>
      <c r="P7542" s="47">
        <f ca="1">_xlfn.VAR.P(M$4:M7542)</f>
        <v>0.99889154017713366</v>
      </c>
      <c r="Q7542" s="33">
        <f ca="1">COUNTIF(L$4:L7542, "WIN")/I7542</f>
        <v>0.48335322987133572</v>
      </c>
    </row>
    <row r="7543" spans="9:17" x14ac:dyDescent="0.25">
      <c r="I7543" s="5">
        <v>7540</v>
      </c>
      <c r="J7543" s="9">
        <f t="shared" ca="1" si="587"/>
        <v>0.60067164148169183</v>
      </c>
      <c r="K7543" s="7" t="str">
        <f t="shared" ca="1" si="585"/>
        <v>BLACK</v>
      </c>
      <c r="L7543" s="7" t="str">
        <f t="shared" ca="1" si="586"/>
        <v>LOSE</v>
      </c>
      <c r="M7543" s="8">
        <f t="shared" ca="1" si="588"/>
        <v>-1</v>
      </c>
      <c r="N7543" s="8">
        <f t="shared" ca="1" si="589"/>
        <v>-252</v>
      </c>
      <c r="O7543" s="32">
        <f ca="1">SUM(M$4:M7543)/I7543</f>
        <v>-3.3421750663129975E-2</v>
      </c>
      <c r="P7543" s="47">
        <f ca="1">_xlfn.VAR.P(M$4:M7543)</f>
        <v>0.99888298658261154</v>
      </c>
      <c r="Q7543" s="33">
        <f ca="1">COUNTIF(L$4:L7543, "WIN")/I7543</f>
        <v>0.48328912466843499</v>
      </c>
    </row>
    <row r="7544" spans="9:17" x14ac:dyDescent="0.25">
      <c r="I7544" s="5">
        <v>7541</v>
      </c>
      <c r="J7544" s="9">
        <f t="shared" ca="1" si="587"/>
        <v>0.26702107450380796</v>
      </c>
      <c r="K7544" s="7" t="str">
        <f t="shared" ca="1" si="585"/>
        <v>RED</v>
      </c>
      <c r="L7544" s="7" t="str">
        <f t="shared" ca="1" si="586"/>
        <v>WIN</v>
      </c>
      <c r="M7544" s="8">
        <f t="shared" ca="1" si="588"/>
        <v>1</v>
      </c>
      <c r="N7544" s="8">
        <f t="shared" ca="1" si="589"/>
        <v>-251</v>
      </c>
      <c r="O7544" s="32">
        <f ca="1">SUM(M$4:M7544)/I7544</f>
        <v>-3.3284710250629887E-2</v>
      </c>
      <c r="P7544" s="47">
        <f ca="1">_xlfn.VAR.P(M$4:M7544)</f>
        <v>0.99889212806353156</v>
      </c>
      <c r="Q7544" s="33">
        <f ca="1">COUNTIF(L$4:L7544, "WIN")/I7544</f>
        <v>0.48335764487468508</v>
      </c>
    </row>
    <row r="7545" spans="9:17" x14ac:dyDescent="0.25">
      <c r="I7545" s="5">
        <v>7542</v>
      </c>
      <c r="J7545" s="9">
        <f t="shared" ca="1" si="587"/>
        <v>0.76454668683814098</v>
      </c>
      <c r="K7545" s="7" t="str">
        <f t="shared" ca="1" si="585"/>
        <v>BLACK</v>
      </c>
      <c r="L7545" s="7" t="str">
        <f t="shared" ca="1" si="586"/>
        <v>LOSE</v>
      </c>
      <c r="M7545" s="8">
        <f t="shared" ca="1" si="588"/>
        <v>-1</v>
      </c>
      <c r="N7545" s="8">
        <f t="shared" ca="1" si="589"/>
        <v>-252</v>
      </c>
      <c r="O7545" s="32">
        <f ca="1">SUM(M$4:M7545)/I7545</f>
        <v>-3.3412887828162291E-2</v>
      </c>
      <c r="P7545" s="47">
        <f ca="1">_xlfn.VAR.P(M$4:M7545)</f>
        <v>0.99888357892698265</v>
      </c>
      <c r="Q7545" s="33">
        <f ca="1">COUNTIF(L$4:L7545, "WIN")/I7545</f>
        <v>0.48329355608591884</v>
      </c>
    </row>
    <row r="7546" spans="9:17" x14ac:dyDescent="0.25">
      <c r="I7546" s="5">
        <v>7543</v>
      </c>
      <c r="J7546" s="9">
        <f t="shared" ca="1" si="587"/>
        <v>0.29624138115422227</v>
      </c>
      <c r="K7546" s="7" t="str">
        <f t="shared" ca="1" si="585"/>
        <v>RED</v>
      </c>
      <c r="L7546" s="7" t="str">
        <f t="shared" ca="1" si="586"/>
        <v>WIN</v>
      </c>
      <c r="M7546" s="8">
        <f t="shared" ca="1" si="588"/>
        <v>1</v>
      </c>
      <c r="N7546" s="8">
        <f t="shared" ca="1" si="589"/>
        <v>-251</v>
      </c>
      <c r="O7546" s="32">
        <f ca="1">SUM(M$4:M7546)/I7546</f>
        <v>-3.3275884926421848E-2</v>
      </c>
      <c r="P7546" s="47">
        <f ca="1">_xlfn.VAR.P(M$4:M7546)</f>
        <v>0.99889271548236358</v>
      </c>
      <c r="Q7546" s="33">
        <f ca="1">COUNTIF(L$4:L7546, "WIN")/I7546</f>
        <v>0.48336205753678907</v>
      </c>
    </row>
    <row r="7547" spans="9:17" x14ac:dyDescent="0.25">
      <c r="I7547" s="5">
        <v>7544</v>
      </c>
      <c r="J7547" s="9">
        <f t="shared" ca="1" si="587"/>
        <v>0.458825674359848</v>
      </c>
      <c r="K7547" s="7" t="str">
        <f t="shared" ca="1" si="585"/>
        <v>RED</v>
      </c>
      <c r="L7547" s="7" t="str">
        <f t="shared" ca="1" si="586"/>
        <v>WIN</v>
      </c>
      <c r="M7547" s="8">
        <f t="shared" ca="1" si="588"/>
        <v>1</v>
      </c>
      <c r="N7547" s="8">
        <f t="shared" ca="1" si="589"/>
        <v>-250</v>
      </c>
      <c r="O7547" s="32">
        <f ca="1">SUM(M$4:M7547)/I7547</f>
        <v>-3.3138918345705197E-2</v>
      </c>
      <c r="P7547" s="47">
        <f ca="1">_xlfn.VAR.P(M$4:M7547)</f>
        <v>0.9989018120908767</v>
      </c>
      <c r="Q7547" s="33">
        <f ca="1">COUNTIF(L$4:L7547, "WIN")/I7547</f>
        <v>0.48343054082714743</v>
      </c>
    </row>
    <row r="7548" spans="9:17" x14ac:dyDescent="0.25">
      <c r="I7548" s="5">
        <v>7545</v>
      </c>
      <c r="J7548" s="9">
        <f t="shared" ca="1" si="587"/>
        <v>0.1560661809482875</v>
      </c>
      <c r="K7548" s="7" t="str">
        <f t="shared" ca="1" si="585"/>
        <v>RED</v>
      </c>
      <c r="L7548" s="7" t="str">
        <f t="shared" ca="1" si="586"/>
        <v>WIN</v>
      </c>
      <c r="M7548" s="8">
        <f t="shared" ca="1" si="588"/>
        <v>1</v>
      </c>
      <c r="N7548" s="8">
        <f t="shared" ca="1" si="589"/>
        <v>-249</v>
      </c>
      <c r="O7548" s="32">
        <f ca="1">SUM(M$4:M7548)/I7548</f>
        <v>-3.3001988071570579E-2</v>
      </c>
      <c r="P7548" s="47">
        <f ca="1">_xlfn.VAR.P(M$4:M7548)</f>
        <v>0.99891086878332391</v>
      </c>
      <c r="Q7548" s="33">
        <f ca="1">COUNTIF(L$4:L7548, "WIN")/I7548</f>
        <v>0.48349900596421469</v>
      </c>
    </row>
    <row r="7549" spans="9:17" x14ac:dyDescent="0.25">
      <c r="I7549" s="5">
        <v>7546</v>
      </c>
      <c r="J7549" s="9">
        <f t="shared" ca="1" si="587"/>
        <v>0.10838866376699363</v>
      </c>
      <c r="K7549" s="7" t="str">
        <f t="shared" ca="1" si="585"/>
        <v>RED</v>
      </c>
      <c r="L7549" s="7" t="str">
        <f t="shared" ca="1" si="586"/>
        <v>WIN</v>
      </c>
      <c r="M7549" s="8">
        <f t="shared" ca="1" si="588"/>
        <v>1</v>
      </c>
      <c r="N7549" s="8">
        <f t="shared" ca="1" si="589"/>
        <v>-248</v>
      </c>
      <c r="O7549" s="32">
        <f ca="1">SUM(M$4:M7549)/I7549</f>
        <v>-3.2865094089583886E-2</v>
      </c>
      <c r="P7549" s="47">
        <f ca="1">_xlfn.VAR.P(M$4:M7549)</f>
        <v>0.99891988559048284</v>
      </c>
      <c r="Q7549" s="33">
        <f ca="1">COUNTIF(L$4:L7549, "WIN")/I7549</f>
        <v>0.48356745295520803</v>
      </c>
    </row>
    <row r="7550" spans="9:17" x14ac:dyDescent="0.25">
      <c r="I7550" s="5">
        <v>7547</v>
      </c>
      <c r="J7550" s="9">
        <f t="shared" ca="1" si="587"/>
        <v>0.19516198571620025</v>
      </c>
      <c r="K7550" s="7" t="str">
        <f t="shared" ca="1" si="585"/>
        <v>RED</v>
      </c>
      <c r="L7550" s="7" t="str">
        <f t="shared" ca="1" si="586"/>
        <v>WIN</v>
      </c>
      <c r="M7550" s="8">
        <f t="shared" ca="1" si="588"/>
        <v>1</v>
      </c>
      <c r="N7550" s="8">
        <f t="shared" ca="1" si="589"/>
        <v>-247</v>
      </c>
      <c r="O7550" s="32">
        <f ca="1">SUM(M$4:M7550)/I7550</f>
        <v>-3.2728236385318667E-2</v>
      </c>
      <c r="P7550" s="47">
        <f ca="1">_xlfn.VAR.P(M$4:M7550)</f>
        <v>0.99892886254310675</v>
      </c>
      <c r="Q7550" s="33">
        <f ca="1">COUNTIF(L$4:L7550, "WIN")/I7550</f>
        <v>0.48363588180734068</v>
      </c>
    </row>
    <row r="7551" spans="9:17" x14ac:dyDescent="0.25">
      <c r="I7551" s="5">
        <v>7548</v>
      </c>
      <c r="J7551" s="9">
        <f t="shared" ca="1" si="587"/>
        <v>0.67483536176138814</v>
      </c>
      <c r="K7551" s="7" t="str">
        <f t="shared" ca="1" si="585"/>
        <v>BLACK</v>
      </c>
      <c r="L7551" s="7" t="str">
        <f t="shared" ca="1" si="586"/>
        <v>LOSE</v>
      </c>
      <c r="M7551" s="8">
        <f t="shared" ca="1" si="588"/>
        <v>-1</v>
      </c>
      <c r="N7551" s="8">
        <f t="shared" ca="1" si="589"/>
        <v>-248</v>
      </c>
      <c r="O7551" s="32">
        <f ca="1">SUM(M$4:M7551)/I7551</f>
        <v>-3.2856385797562268E-2</v>
      </c>
      <c r="P7551" s="47">
        <f ca="1">_xlfn.VAR.P(M$4:M7551)</f>
        <v>0.99892045791232176</v>
      </c>
      <c r="Q7551" s="33">
        <f ca="1">COUNTIF(L$4:L7551, "WIN")/I7551</f>
        <v>0.48357180710121889</v>
      </c>
    </row>
    <row r="7552" spans="9:17" x14ac:dyDescent="0.25">
      <c r="I7552" s="5">
        <v>7549</v>
      </c>
      <c r="J7552" s="9">
        <f t="shared" ca="1" si="587"/>
        <v>0.5580059020334206</v>
      </c>
      <c r="K7552" s="7" t="str">
        <f t="shared" ca="1" si="585"/>
        <v>BLACK</v>
      </c>
      <c r="L7552" s="7" t="str">
        <f t="shared" ca="1" si="586"/>
        <v>LOSE</v>
      </c>
      <c r="M7552" s="8">
        <f t="shared" ca="1" si="588"/>
        <v>-1</v>
      </c>
      <c r="N7552" s="8">
        <f t="shared" ca="1" si="589"/>
        <v>-249</v>
      </c>
      <c r="O7552" s="32">
        <f ca="1">SUM(M$4:M7552)/I7552</f>
        <v>-3.2984501258444827E-2</v>
      </c>
      <c r="P7552" s="47">
        <f ca="1">_xlfn.VAR.P(M$4:M7552)</f>
        <v>0.99891202267673163</v>
      </c>
      <c r="Q7552" s="33">
        <f ca="1">COUNTIF(L$4:L7552, "WIN")/I7552</f>
        <v>0.48350774937077756</v>
      </c>
    </row>
    <row r="7553" spans="9:17" x14ac:dyDescent="0.25">
      <c r="I7553" s="5">
        <v>7550</v>
      </c>
      <c r="J7553" s="9">
        <f t="shared" ca="1" si="587"/>
        <v>0.25998130875665193</v>
      </c>
      <c r="K7553" s="7" t="str">
        <f t="shared" ca="1" si="585"/>
        <v>RED</v>
      </c>
      <c r="L7553" s="7" t="str">
        <f t="shared" ca="1" si="586"/>
        <v>WIN</v>
      </c>
      <c r="M7553" s="8">
        <f t="shared" ca="1" si="588"/>
        <v>1</v>
      </c>
      <c r="N7553" s="8">
        <f t="shared" ca="1" si="589"/>
        <v>-248</v>
      </c>
      <c r="O7553" s="32">
        <f ca="1">SUM(M$4:M7553)/I7553</f>
        <v>-3.2847682119205301E-2</v>
      </c>
      <c r="P7553" s="47">
        <f ca="1">_xlfn.VAR.P(M$4:M7553)</f>
        <v>0.99892102977939567</v>
      </c>
      <c r="Q7553" s="33">
        <f ca="1">COUNTIF(L$4:L7553, "WIN")/I7553</f>
        <v>0.48357615894039735</v>
      </c>
    </row>
    <row r="7554" spans="9:17" x14ac:dyDescent="0.25">
      <c r="I7554" s="5">
        <v>7551</v>
      </c>
      <c r="J7554" s="9">
        <f t="shared" ca="1" si="587"/>
        <v>0.22720487957769775</v>
      </c>
      <c r="K7554" s="7" t="str">
        <f t="shared" ca="1" si="585"/>
        <v>RED</v>
      </c>
      <c r="L7554" s="7" t="str">
        <f t="shared" ca="1" si="586"/>
        <v>WIN</v>
      </c>
      <c r="M7554" s="8">
        <f t="shared" ca="1" si="588"/>
        <v>1</v>
      </c>
      <c r="N7554" s="8">
        <f t="shared" ca="1" si="589"/>
        <v>-247</v>
      </c>
      <c r="O7554" s="32">
        <f ca="1">SUM(M$4:M7554)/I7554</f>
        <v>-3.271089921864654E-2</v>
      </c>
      <c r="P7554" s="47">
        <f ca="1">_xlfn.VAR.P(M$4:M7554)</f>
        <v>0.99892999707230756</v>
      </c>
      <c r="Q7554" s="33">
        <f ca="1">COUNTIF(L$4:L7554, "WIN")/I7554</f>
        <v>0.48364455039067672</v>
      </c>
    </row>
    <row r="7555" spans="9:17" x14ac:dyDescent="0.25">
      <c r="I7555" s="5">
        <v>7552</v>
      </c>
      <c r="J7555" s="9">
        <f t="shared" ca="1" si="587"/>
        <v>0.67436441686756921</v>
      </c>
      <c r="K7555" s="7" t="str">
        <f t="shared" ca="1" si="585"/>
        <v>BLACK</v>
      </c>
      <c r="L7555" s="7" t="str">
        <f t="shared" ca="1" si="586"/>
        <v>LOSE</v>
      </c>
      <c r="M7555" s="8">
        <f t="shared" ca="1" si="588"/>
        <v>-1</v>
      </c>
      <c r="N7555" s="8">
        <f t="shared" ca="1" si="589"/>
        <v>-248</v>
      </c>
      <c r="O7555" s="32">
        <f ca="1">SUM(M$4:M7555)/I7555</f>
        <v>-3.283898305084746E-2</v>
      </c>
      <c r="P7555" s="47">
        <f ca="1">_xlfn.VAR.P(M$4:M7555)</f>
        <v>0.9989216011921862</v>
      </c>
      <c r="Q7555" s="33">
        <f ca="1">COUNTIF(L$4:L7555, "WIN")/I7555</f>
        <v>0.48358050847457629</v>
      </c>
    </row>
    <row r="7556" spans="9:17" x14ac:dyDescent="0.25">
      <c r="I7556" s="5">
        <v>7553</v>
      </c>
      <c r="J7556" s="9">
        <f t="shared" ca="1" si="587"/>
        <v>0.44620652481099821</v>
      </c>
      <c r="K7556" s="7" t="str">
        <f t="shared" ref="K7556:K7619" ca="1" si="590">IF($J7556 &gt;= $D$7, "GREEN", IF($J7556 &gt;= $D$6, "BLACK", "RED"))</f>
        <v>RED</v>
      </c>
      <c r="L7556" s="7" t="str">
        <f t="shared" ref="L7556:L7619" ca="1" si="591">IF($K7556 = "RED", "WIN", "LOSE")</f>
        <v>WIN</v>
      </c>
      <c r="M7556" s="8">
        <f t="shared" ca="1" si="588"/>
        <v>1</v>
      </c>
      <c r="N7556" s="8">
        <f t="shared" ca="1" si="589"/>
        <v>-247</v>
      </c>
      <c r="O7556" s="32">
        <f ca="1">SUM(M$4:M7556)/I7556</f>
        <v>-3.2702237521514632E-2</v>
      </c>
      <c r="P7556" s="47">
        <f ca="1">_xlfn.VAR.P(M$4:M7556)</f>
        <v>0.99893056366108646</v>
      </c>
      <c r="Q7556" s="33">
        <f ca="1">COUNTIF(L$4:L7556, "WIN")/I7556</f>
        <v>0.48364888123924271</v>
      </c>
    </row>
    <row r="7557" spans="9:17" x14ac:dyDescent="0.25">
      <c r="I7557" s="5">
        <v>7554</v>
      </c>
      <c r="J7557" s="9">
        <f t="shared" ca="1" si="587"/>
        <v>0.35252204691588596</v>
      </c>
      <c r="K7557" s="7" t="str">
        <f t="shared" ca="1" si="590"/>
        <v>RED</v>
      </c>
      <c r="L7557" s="7" t="str">
        <f t="shared" ca="1" si="591"/>
        <v>WIN</v>
      </c>
      <c r="M7557" s="8">
        <f t="shared" ca="1" si="588"/>
        <v>1</v>
      </c>
      <c r="N7557" s="8">
        <f t="shared" ca="1" si="589"/>
        <v>-246</v>
      </c>
      <c r="O7557" s="32">
        <f ca="1">SUM(M$4:M7557)/I7557</f>
        <v>-3.2565528196981733E-2</v>
      </c>
      <c r="P7557" s="47">
        <f ca="1">_xlfn.VAR.P(M$4:M7557)</f>
        <v>0.99893948637325158</v>
      </c>
      <c r="Q7557" s="33">
        <f ca="1">COUNTIF(L$4:L7557, "WIN")/I7557</f>
        <v>0.48371723590150911</v>
      </c>
    </row>
    <row r="7558" spans="9:17" x14ac:dyDescent="0.25">
      <c r="I7558" s="5">
        <v>7555</v>
      </c>
      <c r="J7558" s="9">
        <f t="shared" ref="J7558:J7621" ca="1" si="592">RAND()</f>
        <v>0.14876342922341845</v>
      </c>
      <c r="K7558" s="7" t="str">
        <f t="shared" ca="1" si="590"/>
        <v>RED</v>
      </c>
      <c r="L7558" s="7" t="str">
        <f t="shared" ca="1" si="591"/>
        <v>WIN</v>
      </c>
      <c r="M7558" s="8">
        <f t="shared" ref="M7558:M7621" ca="1" si="593">IF($L7558 = "WIN", 1, -1)</f>
        <v>1</v>
      </c>
      <c r="N7558" s="8">
        <f t="shared" ref="N7558:N7621" ca="1" si="594">N7557+M7558</f>
        <v>-245</v>
      </c>
      <c r="O7558" s="32">
        <f ca="1">SUM(M$4:M7558)/I7558</f>
        <v>-3.2428855062872269E-2</v>
      </c>
      <c r="P7558" s="47">
        <f ca="1">_xlfn.VAR.P(M$4:M7558)</f>
        <v>0.99894836935931119</v>
      </c>
      <c r="Q7558" s="33">
        <f ca="1">COUNTIF(L$4:L7558, "WIN")/I7558</f>
        <v>0.48378557246856385</v>
      </c>
    </row>
    <row r="7559" spans="9:17" x14ac:dyDescent="0.25">
      <c r="I7559" s="5">
        <v>7556</v>
      </c>
      <c r="J7559" s="9">
        <f t="shared" ca="1" si="592"/>
        <v>0.39364232027776047</v>
      </c>
      <c r="K7559" s="7" t="str">
        <f t="shared" ca="1" si="590"/>
        <v>RED</v>
      </c>
      <c r="L7559" s="7" t="str">
        <f t="shared" ca="1" si="591"/>
        <v>WIN</v>
      </c>
      <c r="M7559" s="8">
        <f t="shared" ca="1" si="593"/>
        <v>1</v>
      </c>
      <c r="N7559" s="8">
        <f t="shared" ca="1" si="594"/>
        <v>-244</v>
      </c>
      <c r="O7559" s="32">
        <f ca="1">SUM(M$4:M7559)/I7559</f>
        <v>-3.2292218104817361E-2</v>
      </c>
      <c r="P7559" s="47">
        <f ca="1">_xlfn.VAR.P(M$4:M7559)</f>
        <v>0.99895721264987092</v>
      </c>
      <c r="Q7559" s="33">
        <f ca="1">COUNTIF(L$4:L7559, "WIN")/I7559</f>
        <v>0.48385389094759129</v>
      </c>
    </row>
    <row r="7560" spans="9:17" x14ac:dyDescent="0.25">
      <c r="I7560" s="5">
        <v>7557</v>
      </c>
      <c r="J7560" s="9">
        <f t="shared" ca="1" si="592"/>
        <v>0.85971521446243082</v>
      </c>
      <c r="K7560" s="7" t="str">
        <f t="shared" ca="1" si="590"/>
        <v>BLACK</v>
      </c>
      <c r="L7560" s="7" t="str">
        <f t="shared" ca="1" si="591"/>
        <v>LOSE</v>
      </c>
      <c r="M7560" s="8">
        <f t="shared" ca="1" si="593"/>
        <v>-1</v>
      </c>
      <c r="N7560" s="8">
        <f t="shared" ca="1" si="594"/>
        <v>-245</v>
      </c>
      <c r="O7560" s="32">
        <f ca="1">SUM(M$4:M7560)/I7560</f>
        <v>-3.2420272594945086E-2</v>
      </c>
      <c r="P7560" s="47">
        <f ca="1">_xlfn.VAR.P(M$4:M7560)</f>
        <v>0.9989489259248695</v>
      </c>
      <c r="Q7560" s="33">
        <f ca="1">COUNTIF(L$4:L7560, "WIN")/I7560</f>
        <v>0.48378986370252747</v>
      </c>
    </row>
    <row r="7561" spans="9:17" x14ac:dyDescent="0.25">
      <c r="I7561" s="5">
        <v>7558</v>
      </c>
      <c r="J7561" s="9">
        <f t="shared" ca="1" si="592"/>
        <v>0.81556393720470777</v>
      </c>
      <c r="K7561" s="7" t="str">
        <f t="shared" ca="1" si="590"/>
        <v>BLACK</v>
      </c>
      <c r="L7561" s="7" t="str">
        <f t="shared" ca="1" si="591"/>
        <v>LOSE</v>
      </c>
      <c r="M7561" s="8">
        <f t="shared" ca="1" si="593"/>
        <v>-1</v>
      </c>
      <c r="N7561" s="8">
        <f t="shared" ca="1" si="594"/>
        <v>-246</v>
      </c>
      <c r="O7561" s="32">
        <f ca="1">SUM(M$4:M7561)/I7561</f>
        <v>-3.2548293199259067E-2</v>
      </c>
      <c r="P7561" s="47">
        <f ca="1">_xlfn.VAR.P(M$4:M7561)</f>
        <v>0.99894060860981504</v>
      </c>
      <c r="Q7561" s="33">
        <f ca="1">COUNTIF(L$4:L7561, "WIN")/I7561</f>
        <v>0.48372585340037044</v>
      </c>
    </row>
    <row r="7562" spans="9:17" x14ac:dyDescent="0.25">
      <c r="I7562" s="5">
        <v>7559</v>
      </c>
      <c r="J7562" s="9">
        <f t="shared" ca="1" si="592"/>
        <v>0.55955845672173554</v>
      </c>
      <c r="K7562" s="7" t="str">
        <f t="shared" ca="1" si="590"/>
        <v>BLACK</v>
      </c>
      <c r="L7562" s="7" t="str">
        <f t="shared" ca="1" si="591"/>
        <v>LOSE</v>
      </c>
      <c r="M7562" s="8">
        <f t="shared" ca="1" si="593"/>
        <v>-1</v>
      </c>
      <c r="N7562" s="8">
        <f t="shared" ca="1" si="594"/>
        <v>-247</v>
      </c>
      <c r="O7562" s="32">
        <f ca="1">SUM(M$4:M7562)/I7562</f>
        <v>-3.2676279931207829E-2</v>
      </c>
      <c r="P7562" s="47">
        <f ca="1">_xlfn.VAR.P(M$4:M7562)</f>
        <v>0.9989322607298573</v>
      </c>
      <c r="Q7562" s="33">
        <f ca="1">COUNTIF(L$4:L7562, "WIN")/I7562</f>
        <v>0.4836618600343961</v>
      </c>
    </row>
    <row r="7563" spans="9:17" x14ac:dyDescent="0.25">
      <c r="I7563" s="5">
        <v>7560</v>
      </c>
      <c r="J7563" s="9">
        <f t="shared" ca="1" si="592"/>
        <v>0.56132970442320362</v>
      </c>
      <c r="K7563" s="7" t="str">
        <f t="shared" ca="1" si="590"/>
        <v>BLACK</v>
      </c>
      <c r="L7563" s="7" t="str">
        <f t="shared" ca="1" si="591"/>
        <v>LOSE</v>
      </c>
      <c r="M7563" s="8">
        <f t="shared" ca="1" si="593"/>
        <v>-1</v>
      </c>
      <c r="N7563" s="8">
        <f t="shared" ca="1" si="594"/>
        <v>-248</v>
      </c>
      <c r="O7563" s="32">
        <f ca="1">SUM(M$4:M7563)/I7563</f>
        <v>-3.2804232804232801E-2</v>
      </c>
      <c r="P7563" s="47">
        <f ca="1">_xlfn.VAR.P(M$4:M7563)</f>
        <v>0.99892388231012574</v>
      </c>
      <c r="Q7563" s="33">
        <f ca="1">COUNTIF(L$4:L7563, "WIN")/I7563</f>
        <v>0.48359788359788358</v>
      </c>
    </row>
    <row r="7564" spans="9:17" x14ac:dyDescent="0.25">
      <c r="I7564" s="5">
        <v>7561</v>
      </c>
      <c r="J7564" s="9">
        <f t="shared" ca="1" si="592"/>
        <v>0.92220538745159153</v>
      </c>
      <c r="K7564" s="7" t="str">
        <f t="shared" ca="1" si="590"/>
        <v>BLACK</v>
      </c>
      <c r="L7564" s="7" t="str">
        <f t="shared" ca="1" si="591"/>
        <v>LOSE</v>
      </c>
      <c r="M7564" s="8">
        <f t="shared" ca="1" si="593"/>
        <v>-1</v>
      </c>
      <c r="N7564" s="8">
        <f t="shared" ca="1" si="594"/>
        <v>-249</v>
      </c>
      <c r="O7564" s="32">
        <f ca="1">SUM(M$4:M7564)/I7564</f>
        <v>-3.2932151831768286E-2</v>
      </c>
      <c r="P7564" s="47">
        <f ca="1">_xlfn.VAR.P(M$4:M7564)</f>
        <v>0.99891547337572939</v>
      </c>
      <c r="Q7564" s="33">
        <f ca="1">COUNTIF(L$4:L7564, "WIN")/I7564</f>
        <v>0.48353392408411588</v>
      </c>
    </row>
    <row r="7565" spans="9:17" x14ac:dyDescent="0.25">
      <c r="I7565" s="5">
        <v>7562</v>
      </c>
      <c r="J7565" s="9">
        <f t="shared" ca="1" si="592"/>
        <v>0.4597141719929867</v>
      </c>
      <c r="K7565" s="7" t="str">
        <f t="shared" ca="1" si="590"/>
        <v>RED</v>
      </c>
      <c r="L7565" s="7" t="str">
        <f t="shared" ca="1" si="591"/>
        <v>WIN</v>
      </c>
      <c r="M7565" s="8">
        <f t="shared" ca="1" si="593"/>
        <v>1</v>
      </c>
      <c r="N7565" s="8">
        <f t="shared" ca="1" si="594"/>
        <v>-248</v>
      </c>
      <c r="O7565" s="32">
        <f ca="1">SUM(M$4:M7565)/I7565</f>
        <v>-3.2795556731023537E-2</v>
      </c>
      <c r="P7565" s="47">
        <f ca="1">_xlfn.VAR.P(M$4:M7565)</f>
        <v>0.99892445145870223</v>
      </c>
      <c r="Q7565" s="33">
        <f ca="1">COUNTIF(L$4:L7565, "WIN")/I7565</f>
        <v>0.48360222163448824</v>
      </c>
    </row>
    <row r="7566" spans="9:17" x14ac:dyDescent="0.25">
      <c r="I7566" s="5">
        <v>7563</v>
      </c>
      <c r="J7566" s="9">
        <f t="shared" ca="1" si="592"/>
        <v>0.47769308167049496</v>
      </c>
      <c r="K7566" s="7" t="str">
        <f t="shared" ca="1" si="590"/>
        <v>RED</v>
      </c>
      <c r="L7566" s="7" t="str">
        <f t="shared" ca="1" si="591"/>
        <v>WIN</v>
      </c>
      <c r="M7566" s="8">
        <f t="shared" ca="1" si="593"/>
        <v>1</v>
      </c>
      <c r="N7566" s="8">
        <f t="shared" ca="1" si="594"/>
        <v>-247</v>
      </c>
      <c r="O7566" s="32">
        <f ca="1">SUM(M$4:M7566)/I7566</f>
        <v>-3.265899775221473E-2</v>
      </c>
      <c r="P7566" s="47">
        <f ca="1">_xlfn.VAR.P(M$4:M7566)</f>
        <v>0.99893338986582081</v>
      </c>
      <c r="Q7566" s="33">
        <f ca="1">COUNTIF(L$4:L7566, "WIN")/I7566</f>
        <v>0.48367050112389265</v>
      </c>
    </row>
    <row r="7567" spans="9:17" x14ac:dyDescent="0.25">
      <c r="I7567" s="5">
        <v>7564</v>
      </c>
      <c r="J7567" s="9">
        <f t="shared" ca="1" si="592"/>
        <v>8.9271870967568723E-2</v>
      </c>
      <c r="K7567" s="7" t="str">
        <f t="shared" ca="1" si="590"/>
        <v>RED</v>
      </c>
      <c r="L7567" s="7" t="str">
        <f t="shared" ca="1" si="591"/>
        <v>WIN</v>
      </c>
      <c r="M7567" s="8">
        <f t="shared" ca="1" si="593"/>
        <v>1</v>
      </c>
      <c r="N7567" s="8">
        <f t="shared" ca="1" si="594"/>
        <v>-246</v>
      </c>
      <c r="O7567" s="32">
        <f ca="1">SUM(M$4:M7567)/I7567</f>
        <v>-3.2522474881015333E-2</v>
      </c>
      <c r="P7567" s="47">
        <f ca="1">_xlfn.VAR.P(M$4:M7567)</f>
        <v>0.99894228862761369</v>
      </c>
      <c r="Q7567" s="33">
        <f ca="1">COUNTIF(L$4:L7567, "WIN")/I7567</f>
        <v>0.48373876255949233</v>
      </c>
    </row>
    <row r="7568" spans="9:17" x14ac:dyDescent="0.25">
      <c r="I7568" s="5">
        <v>7565</v>
      </c>
      <c r="J7568" s="9">
        <f t="shared" ca="1" si="592"/>
        <v>6.2224376599657627E-2</v>
      </c>
      <c r="K7568" s="7" t="str">
        <f t="shared" ca="1" si="590"/>
        <v>RED</v>
      </c>
      <c r="L7568" s="7" t="str">
        <f t="shared" ca="1" si="591"/>
        <v>WIN</v>
      </c>
      <c r="M7568" s="8">
        <f t="shared" ca="1" si="593"/>
        <v>1</v>
      </c>
      <c r="N7568" s="8">
        <f t="shared" ca="1" si="594"/>
        <v>-245</v>
      </c>
      <c r="O7568" s="32">
        <f ca="1">SUM(M$4:M7568)/I7568</f>
        <v>-3.238598810310641E-2</v>
      </c>
      <c r="P7568" s="47">
        <f ca="1">_xlfn.VAR.P(M$4:M7568)</f>
        <v>0.99895114777458549</v>
      </c>
      <c r="Q7568" s="33">
        <f ca="1">COUNTIF(L$4:L7568, "WIN")/I7568</f>
        <v>0.48380700594844678</v>
      </c>
    </row>
    <row r="7569" spans="9:17" x14ac:dyDescent="0.25">
      <c r="I7569" s="5">
        <v>7566</v>
      </c>
      <c r="J7569" s="9">
        <f t="shared" ca="1" si="592"/>
        <v>0.34172865913933737</v>
      </c>
      <c r="K7569" s="7" t="str">
        <f t="shared" ca="1" si="590"/>
        <v>RED</v>
      </c>
      <c r="L7569" s="7" t="str">
        <f t="shared" ca="1" si="591"/>
        <v>WIN</v>
      </c>
      <c r="M7569" s="8">
        <f t="shared" ca="1" si="593"/>
        <v>1</v>
      </c>
      <c r="N7569" s="8">
        <f t="shared" ca="1" si="594"/>
        <v>-244</v>
      </c>
      <c r="O7569" s="32">
        <f ca="1">SUM(M$4:M7569)/I7569</f>
        <v>-3.2249537404176583E-2</v>
      </c>
      <c r="P7569" s="47">
        <f ca="1">_xlfn.VAR.P(M$4:M7569)</f>
        <v>0.99895996733721659</v>
      </c>
      <c r="Q7569" s="33">
        <f ca="1">COUNTIF(L$4:L7569, "WIN")/I7569</f>
        <v>0.48387523129791171</v>
      </c>
    </row>
    <row r="7570" spans="9:17" x14ac:dyDescent="0.25">
      <c r="I7570" s="5">
        <v>7567</v>
      </c>
      <c r="J7570" s="9">
        <f t="shared" ca="1" si="592"/>
        <v>0.57173519575200238</v>
      </c>
      <c r="K7570" s="7" t="str">
        <f t="shared" ca="1" si="590"/>
        <v>BLACK</v>
      </c>
      <c r="L7570" s="7" t="str">
        <f t="shared" ca="1" si="591"/>
        <v>LOSE</v>
      </c>
      <c r="M7570" s="8">
        <f t="shared" ca="1" si="593"/>
        <v>-1</v>
      </c>
      <c r="N7570" s="8">
        <f t="shared" ca="1" si="594"/>
        <v>-245</v>
      </c>
      <c r="O7570" s="32">
        <f ca="1">SUM(M$4:M7570)/I7570</f>
        <v>-3.2377428307123035E-2</v>
      </c>
      <c r="P7570" s="47">
        <f ca="1">_xlfn.VAR.P(M$4:M7570)</f>
        <v>0.99895170213621709</v>
      </c>
      <c r="Q7570" s="33">
        <f ca="1">COUNTIF(L$4:L7570, "WIN")/I7570</f>
        <v>0.48381128584643851</v>
      </c>
    </row>
    <row r="7571" spans="9:17" x14ac:dyDescent="0.25">
      <c r="I7571" s="5">
        <v>7568</v>
      </c>
      <c r="J7571" s="9">
        <f t="shared" ca="1" si="592"/>
        <v>4.7731436903998947E-2</v>
      </c>
      <c r="K7571" s="7" t="str">
        <f t="shared" ca="1" si="590"/>
        <v>RED</v>
      </c>
      <c r="L7571" s="7" t="str">
        <f t="shared" ca="1" si="591"/>
        <v>WIN</v>
      </c>
      <c r="M7571" s="8">
        <f t="shared" ca="1" si="593"/>
        <v>1</v>
      </c>
      <c r="N7571" s="8">
        <f t="shared" ca="1" si="594"/>
        <v>-244</v>
      </c>
      <c r="O7571" s="32">
        <f ca="1">SUM(M$4:M7571)/I7571</f>
        <v>-3.2241014799154331E-2</v>
      </c>
      <c r="P7571" s="47">
        <f ca="1">_xlfn.VAR.P(M$4:M7571)</f>
        <v>0.99896051696472066</v>
      </c>
      <c r="Q7571" s="33">
        <f ca="1">COUNTIF(L$4:L7571, "WIN")/I7571</f>
        <v>0.48387949260042284</v>
      </c>
    </row>
    <row r="7572" spans="9:17" x14ac:dyDescent="0.25">
      <c r="I7572" s="5">
        <v>7569</v>
      </c>
      <c r="J7572" s="9">
        <f t="shared" ca="1" si="592"/>
        <v>0.43626993259179669</v>
      </c>
      <c r="K7572" s="7" t="str">
        <f t="shared" ca="1" si="590"/>
        <v>RED</v>
      </c>
      <c r="L7572" s="7" t="str">
        <f t="shared" ca="1" si="591"/>
        <v>WIN</v>
      </c>
      <c r="M7572" s="8">
        <f t="shared" ca="1" si="593"/>
        <v>1</v>
      </c>
      <c r="N7572" s="8">
        <f t="shared" ca="1" si="594"/>
        <v>-243</v>
      </c>
      <c r="O7572" s="32">
        <f ca="1">SUM(M$4:M7572)/I7572</f>
        <v>-3.2104637336504163E-2</v>
      </c>
      <c r="P7572" s="47">
        <f ca="1">_xlfn.VAR.P(M$4:M7572)</f>
        <v>0.99896929226149156</v>
      </c>
      <c r="Q7572" s="33">
        <f ca="1">COUNTIF(L$4:L7572, "WIN")/I7572</f>
        <v>0.48394768133174793</v>
      </c>
    </row>
    <row r="7573" spans="9:17" x14ac:dyDescent="0.25">
      <c r="I7573" s="5">
        <v>7570</v>
      </c>
      <c r="J7573" s="9">
        <f t="shared" ca="1" si="592"/>
        <v>0.32092379822878492</v>
      </c>
      <c r="K7573" s="7" t="str">
        <f t="shared" ca="1" si="590"/>
        <v>RED</v>
      </c>
      <c r="L7573" s="7" t="str">
        <f t="shared" ca="1" si="591"/>
        <v>WIN</v>
      </c>
      <c r="M7573" s="8">
        <f t="shared" ca="1" si="593"/>
        <v>1</v>
      </c>
      <c r="N7573" s="8">
        <f t="shared" ca="1" si="594"/>
        <v>-242</v>
      </c>
      <c r="O7573" s="32">
        <f ca="1">SUM(M$4:M7573)/I7573</f>
        <v>-3.1968295904887714E-2</v>
      </c>
      <c r="P7573" s="47">
        <f ca="1">_xlfn.VAR.P(M$4:M7573)</f>
        <v>0.99897802805693758</v>
      </c>
      <c r="Q7573" s="33">
        <f ca="1">COUNTIF(L$4:L7573, "WIN")/I7573</f>
        <v>0.48401585204755615</v>
      </c>
    </row>
    <row r="7574" spans="9:17" x14ac:dyDescent="0.25">
      <c r="I7574" s="5">
        <v>7571</v>
      </c>
      <c r="J7574" s="9">
        <f t="shared" ca="1" si="592"/>
        <v>0.70504123490602733</v>
      </c>
      <c r="K7574" s="7" t="str">
        <f t="shared" ca="1" si="590"/>
        <v>BLACK</v>
      </c>
      <c r="L7574" s="7" t="str">
        <f t="shared" ca="1" si="591"/>
        <v>LOSE</v>
      </c>
      <c r="M7574" s="8">
        <f t="shared" ca="1" si="593"/>
        <v>-1</v>
      </c>
      <c r="N7574" s="8">
        <f t="shared" ca="1" si="594"/>
        <v>-243</v>
      </c>
      <c r="O7574" s="32">
        <f ca="1">SUM(M$4:M7574)/I7574</f>
        <v>-3.2096156386210543E-2</v>
      </c>
      <c r="P7574" s="47">
        <f ca="1">_xlfn.VAR.P(M$4:M7574)</f>
        <v>0.99896983674523188</v>
      </c>
      <c r="Q7574" s="33">
        <f ca="1">COUNTIF(L$4:L7574, "WIN")/I7574</f>
        <v>0.48395192180689472</v>
      </c>
    </row>
    <row r="7575" spans="9:17" x14ac:dyDescent="0.25">
      <c r="I7575" s="5">
        <v>7572</v>
      </c>
      <c r="J7575" s="9">
        <f t="shared" ca="1" si="592"/>
        <v>0.32345144631492739</v>
      </c>
      <c r="K7575" s="7" t="str">
        <f t="shared" ca="1" si="590"/>
        <v>RED</v>
      </c>
      <c r="L7575" s="7" t="str">
        <f t="shared" ca="1" si="591"/>
        <v>WIN</v>
      </c>
      <c r="M7575" s="8">
        <f t="shared" ca="1" si="593"/>
        <v>1</v>
      </c>
      <c r="N7575" s="8">
        <f t="shared" ca="1" si="594"/>
        <v>-242</v>
      </c>
      <c r="O7575" s="32">
        <f ca="1">SUM(M$4:M7575)/I7575</f>
        <v>-3.1959852086634974E-2</v>
      </c>
      <c r="P7575" s="47">
        <f ca="1">_xlfn.VAR.P(M$4:M7575)</f>
        <v>0.99897856785460037</v>
      </c>
      <c r="Q7575" s="33">
        <f ca="1">COUNTIF(L$4:L7575, "WIN")/I7575</f>
        <v>0.48402007395668251</v>
      </c>
    </row>
    <row r="7576" spans="9:17" x14ac:dyDescent="0.25">
      <c r="I7576" s="5">
        <v>7573</v>
      </c>
      <c r="J7576" s="9">
        <f t="shared" ca="1" si="592"/>
        <v>8.517597520688136E-2</v>
      </c>
      <c r="K7576" s="7" t="str">
        <f t="shared" ca="1" si="590"/>
        <v>RED</v>
      </c>
      <c r="L7576" s="7" t="str">
        <f t="shared" ca="1" si="591"/>
        <v>WIN</v>
      </c>
      <c r="M7576" s="8">
        <f t="shared" ca="1" si="593"/>
        <v>1</v>
      </c>
      <c r="N7576" s="8">
        <f t="shared" ca="1" si="594"/>
        <v>-241</v>
      </c>
      <c r="O7576" s="32">
        <f ca="1">SUM(M$4:M7576)/I7576</f>
        <v>-3.182358378449756E-2</v>
      </c>
      <c r="P7576" s="47">
        <f ca="1">_xlfn.VAR.P(M$4:M7576)</f>
        <v>0.99898725951511103</v>
      </c>
      <c r="Q7576" s="33">
        <f ca="1">COUNTIF(L$4:L7576, "WIN")/I7576</f>
        <v>0.48408820810775122</v>
      </c>
    </row>
    <row r="7577" spans="9:17" x14ac:dyDescent="0.25">
      <c r="I7577" s="5">
        <v>7574</v>
      </c>
      <c r="J7577" s="9">
        <f t="shared" ca="1" si="592"/>
        <v>0.19262940836062936</v>
      </c>
      <c r="K7577" s="7" t="str">
        <f t="shared" ca="1" si="590"/>
        <v>RED</v>
      </c>
      <c r="L7577" s="7" t="str">
        <f t="shared" ca="1" si="591"/>
        <v>WIN</v>
      </c>
      <c r="M7577" s="8">
        <f t="shared" ca="1" si="593"/>
        <v>1</v>
      </c>
      <c r="N7577" s="8">
        <f t="shared" ca="1" si="594"/>
        <v>-240</v>
      </c>
      <c r="O7577" s="32">
        <f ca="1">SUM(M$4:M7577)/I7577</f>
        <v>-3.1687351465540005E-2</v>
      </c>
      <c r="P7577" s="47">
        <f ca="1">_xlfn.VAR.P(M$4:M7577)</f>
        <v>0.99899591175709934</v>
      </c>
      <c r="Q7577" s="33">
        <f ca="1">COUNTIF(L$4:L7577, "WIN")/I7577</f>
        <v>0.48415632426722999</v>
      </c>
    </row>
    <row r="7578" spans="9:17" x14ac:dyDescent="0.25">
      <c r="I7578" s="5">
        <v>7575</v>
      </c>
      <c r="J7578" s="9">
        <f t="shared" ca="1" si="592"/>
        <v>0.8556409154711424</v>
      </c>
      <c r="K7578" s="7" t="str">
        <f t="shared" ca="1" si="590"/>
        <v>BLACK</v>
      </c>
      <c r="L7578" s="7" t="str">
        <f t="shared" ca="1" si="591"/>
        <v>LOSE</v>
      </c>
      <c r="M7578" s="8">
        <f t="shared" ca="1" si="593"/>
        <v>-1</v>
      </c>
      <c r="N7578" s="8">
        <f t="shared" ca="1" si="594"/>
        <v>-241</v>
      </c>
      <c r="O7578" s="32">
        <f ca="1">SUM(M$4:M7578)/I7578</f>
        <v>-3.1815181518151818E-2</v>
      </c>
      <c r="P7578" s="47">
        <f ca="1">_xlfn.VAR.P(M$4:M7578)</f>
        <v>0.99898779422496709</v>
      </c>
      <c r="Q7578" s="33">
        <f ca="1">COUNTIF(L$4:L7578, "WIN")/I7578</f>
        <v>0.48409240924092412</v>
      </c>
    </row>
    <row r="7579" spans="9:17" x14ac:dyDescent="0.25">
      <c r="I7579" s="5">
        <v>7576</v>
      </c>
      <c r="J7579" s="9">
        <f t="shared" ca="1" si="592"/>
        <v>0.15219015256879542</v>
      </c>
      <c r="K7579" s="7" t="str">
        <f t="shared" ca="1" si="590"/>
        <v>RED</v>
      </c>
      <c r="L7579" s="7" t="str">
        <f t="shared" ca="1" si="591"/>
        <v>WIN</v>
      </c>
      <c r="M7579" s="8">
        <f t="shared" ca="1" si="593"/>
        <v>1</v>
      </c>
      <c r="N7579" s="8">
        <f t="shared" ca="1" si="594"/>
        <v>-240</v>
      </c>
      <c r="O7579" s="32">
        <f ca="1">SUM(M$4:M7579)/I7579</f>
        <v>-3.1678986272439279E-2</v>
      </c>
      <c r="P7579" s="47">
        <f ca="1">_xlfn.VAR.P(M$4:M7579)</f>
        <v>0.99899644182875058</v>
      </c>
      <c r="Q7579" s="33">
        <f ca="1">COUNTIF(L$4:L7579, "WIN")/I7579</f>
        <v>0.48416050686378037</v>
      </c>
    </row>
    <row r="7580" spans="9:17" x14ac:dyDescent="0.25">
      <c r="I7580" s="5">
        <v>7577</v>
      </c>
      <c r="J7580" s="9">
        <f t="shared" ca="1" si="592"/>
        <v>0.97119132903444083</v>
      </c>
      <c r="K7580" s="7" t="str">
        <f t="shared" ca="1" si="590"/>
        <v>BLACK</v>
      </c>
      <c r="L7580" s="7" t="str">
        <f t="shared" ca="1" si="591"/>
        <v>LOSE</v>
      </c>
      <c r="M7580" s="8">
        <f t="shared" ca="1" si="593"/>
        <v>-1</v>
      </c>
      <c r="N7580" s="8">
        <f t="shared" ca="1" si="594"/>
        <v>-241</v>
      </c>
      <c r="O7580" s="32">
        <f ca="1">SUM(M$4:M7580)/I7580</f>
        <v>-3.1806783687475255E-2</v>
      </c>
      <c r="P7580" s="47">
        <f ca="1">_xlfn.VAR.P(M$4:M7580)</f>
        <v>0.99898832851145813</v>
      </c>
      <c r="Q7580" s="33">
        <f ca="1">COUNTIF(L$4:L7580, "WIN")/I7580</f>
        <v>0.48409660815626238</v>
      </c>
    </row>
    <row r="7581" spans="9:17" x14ac:dyDescent="0.25">
      <c r="I7581" s="5">
        <v>7578</v>
      </c>
      <c r="J7581" s="9">
        <f t="shared" ca="1" si="592"/>
        <v>0.26844378290948678</v>
      </c>
      <c r="K7581" s="7" t="str">
        <f t="shared" ca="1" si="590"/>
        <v>RED</v>
      </c>
      <c r="L7581" s="7" t="str">
        <f t="shared" ca="1" si="591"/>
        <v>WIN</v>
      </c>
      <c r="M7581" s="8">
        <f t="shared" ca="1" si="593"/>
        <v>1</v>
      </c>
      <c r="N7581" s="8">
        <f t="shared" ca="1" si="594"/>
        <v>-240</v>
      </c>
      <c r="O7581" s="32">
        <f ca="1">SUM(M$4:M7581)/I7581</f>
        <v>-3.167062549485352E-2</v>
      </c>
      <c r="P7581" s="47">
        <f ca="1">_xlfn.VAR.P(M$4:M7581)</f>
        <v>0.99899697148076472</v>
      </c>
      <c r="Q7581" s="33">
        <f ca="1">COUNTIF(L$4:L7581, "WIN")/I7581</f>
        <v>0.48416468725257322</v>
      </c>
    </row>
    <row r="7582" spans="9:17" x14ac:dyDescent="0.25">
      <c r="I7582" s="5">
        <v>7579</v>
      </c>
      <c r="J7582" s="9">
        <f t="shared" ca="1" si="592"/>
        <v>0.29558105408380175</v>
      </c>
      <c r="K7582" s="7" t="str">
        <f t="shared" ca="1" si="590"/>
        <v>RED</v>
      </c>
      <c r="L7582" s="7" t="str">
        <f t="shared" ca="1" si="591"/>
        <v>WIN</v>
      </c>
      <c r="M7582" s="8">
        <f t="shared" ca="1" si="593"/>
        <v>1</v>
      </c>
      <c r="N7582" s="8">
        <f t="shared" ca="1" si="594"/>
        <v>-239</v>
      </c>
      <c r="O7582" s="32">
        <f ca="1">SUM(M$4:M7582)/I7582</f>
        <v>-3.1534503232616438E-2</v>
      </c>
      <c r="P7582" s="47">
        <f ca="1">_xlfn.VAR.P(M$4:M7582)</f>
        <v>0.99900557510587207</v>
      </c>
      <c r="Q7582" s="33">
        <f ca="1">COUNTIF(L$4:L7582, "WIN")/I7582</f>
        <v>0.48423274838369179</v>
      </c>
    </row>
    <row r="7583" spans="9:17" x14ac:dyDescent="0.25">
      <c r="I7583" s="5">
        <v>7580</v>
      </c>
      <c r="J7583" s="9">
        <f t="shared" ca="1" si="592"/>
        <v>0.22681504989839107</v>
      </c>
      <c r="K7583" s="7" t="str">
        <f t="shared" ca="1" si="590"/>
        <v>RED</v>
      </c>
      <c r="L7583" s="7" t="str">
        <f t="shared" ca="1" si="591"/>
        <v>WIN</v>
      </c>
      <c r="M7583" s="8">
        <f t="shared" ca="1" si="593"/>
        <v>1</v>
      </c>
      <c r="N7583" s="8">
        <f t="shared" ca="1" si="594"/>
        <v>-238</v>
      </c>
      <c r="O7583" s="32">
        <f ca="1">SUM(M$4:M7583)/I7583</f>
        <v>-3.1398416886543538E-2</v>
      </c>
      <c r="P7583" s="47">
        <f ca="1">_xlfn.VAR.P(M$4:M7583)</f>
        <v>0.99901413941701878</v>
      </c>
      <c r="Q7583" s="33">
        <f ca="1">COUNTIF(L$4:L7583, "WIN")/I7583</f>
        <v>0.48430079155672823</v>
      </c>
    </row>
    <row r="7584" spans="9:17" x14ac:dyDescent="0.25">
      <c r="I7584" s="5">
        <v>7581</v>
      </c>
      <c r="J7584" s="9">
        <f t="shared" ca="1" si="592"/>
        <v>3.3843297128591576E-2</v>
      </c>
      <c r="K7584" s="7" t="str">
        <f t="shared" ca="1" si="590"/>
        <v>RED</v>
      </c>
      <c r="L7584" s="7" t="str">
        <f t="shared" ca="1" si="591"/>
        <v>WIN</v>
      </c>
      <c r="M7584" s="8">
        <f t="shared" ca="1" si="593"/>
        <v>1</v>
      </c>
      <c r="N7584" s="8">
        <f t="shared" ca="1" si="594"/>
        <v>-237</v>
      </c>
      <c r="O7584" s="32">
        <f ca="1">SUM(M$4:M7584)/I7584</f>
        <v>-3.1262366442421842E-2</v>
      </c>
      <c r="P7584" s="47">
        <f ca="1">_xlfn.VAR.P(M$4:M7584)</f>
        <v>0.99902266444441978</v>
      </c>
      <c r="Q7584" s="33">
        <f ca="1">COUNTIF(L$4:L7584, "WIN")/I7584</f>
        <v>0.48436881677878907</v>
      </c>
    </row>
    <row r="7585" spans="9:17" x14ac:dyDescent="0.25">
      <c r="I7585" s="5">
        <v>7582</v>
      </c>
      <c r="J7585" s="9">
        <f t="shared" ca="1" si="592"/>
        <v>0.81448356442399694</v>
      </c>
      <c r="K7585" s="7" t="str">
        <f t="shared" ca="1" si="590"/>
        <v>BLACK</v>
      </c>
      <c r="L7585" s="7" t="str">
        <f t="shared" ca="1" si="591"/>
        <v>LOSE</v>
      </c>
      <c r="M7585" s="8">
        <f t="shared" ca="1" si="593"/>
        <v>-1</v>
      </c>
      <c r="N7585" s="8">
        <f t="shared" ca="1" si="594"/>
        <v>-238</v>
      </c>
      <c r="O7585" s="32">
        <f ca="1">SUM(M$4:M7585)/I7585</f>
        <v>-3.1390134529147982E-2</v>
      </c>
      <c r="P7585" s="47">
        <f ca="1">_xlfn.VAR.P(M$4:M7585)</f>
        <v>0.99901465945424195</v>
      </c>
      <c r="Q7585" s="33">
        <f ca="1">COUNTIF(L$4:L7585, "WIN")/I7585</f>
        <v>0.48430493273542602</v>
      </c>
    </row>
    <row r="7586" spans="9:17" x14ac:dyDescent="0.25">
      <c r="I7586" s="5">
        <v>7583</v>
      </c>
      <c r="J7586" s="9">
        <f t="shared" ca="1" si="592"/>
        <v>0.64658843564297341</v>
      </c>
      <c r="K7586" s="7" t="str">
        <f t="shared" ca="1" si="590"/>
        <v>BLACK</v>
      </c>
      <c r="L7586" s="7" t="str">
        <f t="shared" ca="1" si="591"/>
        <v>LOSE</v>
      </c>
      <c r="M7586" s="8">
        <f t="shared" ca="1" si="593"/>
        <v>-1</v>
      </c>
      <c r="N7586" s="8">
        <f t="shared" ca="1" si="594"/>
        <v>-239</v>
      </c>
      <c r="O7586" s="32">
        <f ca="1">SUM(M$4:M7586)/I7586</f>
        <v>-3.1517868917315048E-2</v>
      </c>
      <c r="P7586" s="47">
        <f ca="1">_xlfn.VAR.P(M$4:M7586)</f>
        <v>0.99900662393891093</v>
      </c>
      <c r="Q7586" s="33">
        <f ca="1">COUNTIF(L$4:L7586, "WIN")/I7586</f>
        <v>0.4842410655413425</v>
      </c>
    </row>
    <row r="7587" spans="9:17" x14ac:dyDescent="0.25">
      <c r="I7587" s="5">
        <v>7584</v>
      </c>
      <c r="J7587" s="9">
        <f t="shared" ca="1" si="592"/>
        <v>0.88680487502847927</v>
      </c>
      <c r="K7587" s="7" t="str">
        <f t="shared" ca="1" si="590"/>
        <v>BLACK</v>
      </c>
      <c r="L7587" s="7" t="str">
        <f t="shared" ca="1" si="591"/>
        <v>LOSE</v>
      </c>
      <c r="M7587" s="8">
        <f t="shared" ca="1" si="593"/>
        <v>-1</v>
      </c>
      <c r="N7587" s="8">
        <f t="shared" ca="1" si="594"/>
        <v>-240</v>
      </c>
      <c r="O7587" s="32">
        <f ca="1">SUM(M$4:M7587)/I7587</f>
        <v>-3.1645569620253167E-2</v>
      </c>
      <c r="P7587" s="47">
        <f ca="1">_xlfn.VAR.P(M$4:M7587)</f>
        <v>0.99899855792340975</v>
      </c>
      <c r="Q7587" s="33">
        <f ca="1">COUNTIF(L$4:L7587, "WIN")/I7587</f>
        <v>0.48417721518987344</v>
      </c>
    </row>
    <row r="7588" spans="9:17" x14ac:dyDescent="0.25">
      <c r="I7588" s="5">
        <v>7585</v>
      </c>
      <c r="J7588" s="9">
        <f t="shared" ca="1" si="592"/>
        <v>0.37892874507933061</v>
      </c>
      <c r="K7588" s="7" t="str">
        <f t="shared" ca="1" si="590"/>
        <v>RED</v>
      </c>
      <c r="L7588" s="7" t="str">
        <f t="shared" ca="1" si="591"/>
        <v>WIN</v>
      </c>
      <c r="M7588" s="8">
        <f t="shared" ca="1" si="593"/>
        <v>1</v>
      </c>
      <c r="N7588" s="8">
        <f t="shared" ca="1" si="594"/>
        <v>-239</v>
      </c>
      <c r="O7588" s="32">
        <f ca="1">SUM(M$4:M7588)/I7588</f>
        <v>-3.1509558338826633E-2</v>
      </c>
      <c r="P7588" s="47">
        <f ca="1">_xlfn.VAR.P(M$4:M7588)</f>
        <v>0.99900714773329213</v>
      </c>
      <c r="Q7588" s="33">
        <f ca="1">COUNTIF(L$4:L7588, "WIN")/I7588</f>
        <v>0.48424522083058669</v>
      </c>
    </row>
    <row r="7589" spans="9:17" x14ac:dyDescent="0.25">
      <c r="I7589" s="5">
        <v>7586</v>
      </c>
      <c r="J7589" s="9">
        <f t="shared" ca="1" si="592"/>
        <v>0.59692909733710142</v>
      </c>
      <c r="K7589" s="7" t="str">
        <f t="shared" ca="1" si="590"/>
        <v>BLACK</v>
      </c>
      <c r="L7589" s="7" t="str">
        <f t="shared" ca="1" si="591"/>
        <v>LOSE</v>
      </c>
      <c r="M7589" s="8">
        <f t="shared" ca="1" si="593"/>
        <v>-1</v>
      </c>
      <c r="N7589" s="8">
        <f t="shared" ca="1" si="594"/>
        <v>-240</v>
      </c>
      <c r="O7589" s="32">
        <f ca="1">SUM(M$4:M7589)/I7589</f>
        <v>-3.1637226469812811E-2</v>
      </c>
      <c r="P7589" s="47">
        <f ca="1">_xlfn.VAR.P(M$4:M7589)</f>
        <v>0.99899908590129782</v>
      </c>
      <c r="Q7589" s="33">
        <f ca="1">COUNTIF(L$4:L7589, "WIN")/I7589</f>
        <v>0.48418138676509359</v>
      </c>
    </row>
    <row r="7590" spans="9:17" x14ac:dyDescent="0.25">
      <c r="I7590" s="5">
        <v>7587</v>
      </c>
      <c r="J7590" s="9">
        <f t="shared" ca="1" si="592"/>
        <v>0.55312697812065004</v>
      </c>
      <c r="K7590" s="7" t="str">
        <f t="shared" ca="1" si="590"/>
        <v>BLACK</v>
      </c>
      <c r="L7590" s="7" t="str">
        <f t="shared" ca="1" si="591"/>
        <v>LOSE</v>
      </c>
      <c r="M7590" s="8">
        <f t="shared" ca="1" si="593"/>
        <v>-1</v>
      </c>
      <c r="N7590" s="8">
        <f t="shared" ca="1" si="594"/>
        <v>-241</v>
      </c>
      <c r="O7590" s="32">
        <f ca="1">SUM(M$4:M7590)/I7590</f>
        <v>-3.1764860946355611E-2</v>
      </c>
      <c r="P7590" s="47">
        <f ca="1">_xlfn.VAR.P(M$4:M7590)</f>
        <v>0.99899099360905874</v>
      </c>
      <c r="Q7590" s="33">
        <f ca="1">COUNTIF(L$4:L7590, "WIN")/I7590</f>
        <v>0.48411756952682222</v>
      </c>
    </row>
    <row r="7591" spans="9:17" x14ac:dyDescent="0.25">
      <c r="I7591" s="5">
        <v>7588</v>
      </c>
      <c r="J7591" s="9">
        <f t="shared" ca="1" si="592"/>
        <v>0.84421939850275751</v>
      </c>
      <c r="K7591" s="7" t="str">
        <f t="shared" ca="1" si="590"/>
        <v>BLACK</v>
      </c>
      <c r="L7591" s="7" t="str">
        <f t="shared" ca="1" si="591"/>
        <v>LOSE</v>
      </c>
      <c r="M7591" s="8">
        <f t="shared" ca="1" si="593"/>
        <v>-1</v>
      </c>
      <c r="N7591" s="8">
        <f t="shared" ca="1" si="594"/>
        <v>-242</v>
      </c>
      <c r="O7591" s="32">
        <f ca="1">SUM(M$4:M7591)/I7591</f>
        <v>-3.1892461781760674E-2</v>
      </c>
      <c r="P7591" s="47">
        <f ca="1">_xlfn.VAR.P(M$4:M7591)</f>
        <v>0.99898287088149895</v>
      </c>
      <c r="Q7591" s="33">
        <f ca="1">COUNTIF(L$4:L7591, "WIN")/I7591</f>
        <v>0.48405376910911968</v>
      </c>
    </row>
    <row r="7592" spans="9:17" x14ac:dyDescent="0.25">
      <c r="I7592" s="5">
        <v>7589</v>
      </c>
      <c r="J7592" s="9">
        <f t="shared" ca="1" si="592"/>
        <v>0.78618889605623921</v>
      </c>
      <c r="K7592" s="7" t="str">
        <f t="shared" ca="1" si="590"/>
        <v>BLACK</v>
      </c>
      <c r="L7592" s="7" t="str">
        <f t="shared" ca="1" si="591"/>
        <v>LOSE</v>
      </c>
      <c r="M7592" s="8">
        <f t="shared" ca="1" si="593"/>
        <v>-1</v>
      </c>
      <c r="N7592" s="8">
        <f t="shared" ca="1" si="594"/>
        <v>-243</v>
      </c>
      <c r="O7592" s="32">
        <f ca="1">SUM(M$4:M7592)/I7592</f>
        <v>-3.2020028989326654E-2</v>
      </c>
      <c r="P7592" s="47">
        <f ca="1">_xlfn.VAR.P(M$4:M7592)</f>
        <v>0.99897471774352264</v>
      </c>
      <c r="Q7592" s="33">
        <f ca="1">COUNTIF(L$4:L7592, "WIN")/I7592</f>
        <v>0.48398998550533667</v>
      </c>
    </row>
    <row r="7593" spans="9:17" x14ac:dyDescent="0.25">
      <c r="I7593" s="5">
        <v>7590</v>
      </c>
      <c r="J7593" s="9">
        <f t="shared" ca="1" si="592"/>
        <v>0.60796162274954391</v>
      </c>
      <c r="K7593" s="7" t="str">
        <f t="shared" ca="1" si="590"/>
        <v>BLACK</v>
      </c>
      <c r="L7593" s="7" t="str">
        <f t="shared" ca="1" si="591"/>
        <v>LOSE</v>
      </c>
      <c r="M7593" s="8">
        <f t="shared" ca="1" si="593"/>
        <v>-1</v>
      </c>
      <c r="N7593" s="8">
        <f t="shared" ca="1" si="594"/>
        <v>-244</v>
      </c>
      <c r="O7593" s="32">
        <f ca="1">SUM(M$4:M7593)/I7593</f>
        <v>-3.214756258234519E-2</v>
      </c>
      <c r="P7593" s="47">
        <f ca="1">_xlfn.VAR.P(M$4:M7593)</f>
        <v>0.99896653422001425</v>
      </c>
      <c r="Q7593" s="33">
        <f ca="1">COUNTIF(L$4:L7593, "WIN")/I7593</f>
        <v>0.4839262187088274</v>
      </c>
    </row>
    <row r="7594" spans="9:17" x14ac:dyDescent="0.25">
      <c r="I7594" s="5">
        <v>7591</v>
      </c>
      <c r="J7594" s="9">
        <f t="shared" ca="1" si="592"/>
        <v>0.89647152826547016</v>
      </c>
      <c r="K7594" s="7" t="str">
        <f t="shared" ca="1" si="590"/>
        <v>BLACK</v>
      </c>
      <c r="L7594" s="7" t="str">
        <f t="shared" ca="1" si="591"/>
        <v>LOSE</v>
      </c>
      <c r="M7594" s="8">
        <f t="shared" ca="1" si="593"/>
        <v>-1</v>
      </c>
      <c r="N7594" s="8">
        <f t="shared" ca="1" si="594"/>
        <v>-245</v>
      </c>
      <c r="O7594" s="32">
        <f ca="1">SUM(M$4:M7594)/I7594</f>
        <v>-3.2275062574100906E-2</v>
      </c>
      <c r="P7594" s="47">
        <f ca="1">_xlfn.VAR.P(M$4:M7594)</f>
        <v>0.99895832033583787</v>
      </c>
      <c r="Q7594" s="33">
        <f ca="1">COUNTIF(L$4:L7594, "WIN")/I7594</f>
        <v>0.48386246871294952</v>
      </c>
    </row>
    <row r="7595" spans="9:17" x14ac:dyDescent="0.25">
      <c r="I7595" s="5">
        <v>7592</v>
      </c>
      <c r="J7595" s="9">
        <f t="shared" ca="1" si="592"/>
        <v>9.464674615830182E-2</v>
      </c>
      <c r="K7595" s="7" t="str">
        <f t="shared" ca="1" si="590"/>
        <v>RED</v>
      </c>
      <c r="L7595" s="7" t="str">
        <f t="shared" ca="1" si="591"/>
        <v>WIN</v>
      </c>
      <c r="M7595" s="8">
        <f t="shared" ca="1" si="593"/>
        <v>1</v>
      </c>
      <c r="N7595" s="8">
        <f t="shared" ca="1" si="594"/>
        <v>-244</v>
      </c>
      <c r="O7595" s="32">
        <f ca="1">SUM(M$4:M7595)/I7595</f>
        <v>-3.2139093782929402E-2</v>
      </c>
      <c r="P7595" s="47">
        <f ca="1">_xlfn.VAR.P(M$4:M7595)</f>
        <v>0.99896707865081202</v>
      </c>
      <c r="Q7595" s="33">
        <f ca="1">COUNTIF(L$4:L7595, "WIN")/I7595</f>
        <v>0.48393045310853527</v>
      </c>
    </row>
    <row r="7596" spans="9:17" x14ac:dyDescent="0.25">
      <c r="I7596" s="5">
        <v>7593</v>
      </c>
      <c r="J7596" s="9">
        <f t="shared" ca="1" si="592"/>
        <v>0.90745594514109384</v>
      </c>
      <c r="K7596" s="7" t="str">
        <f t="shared" ca="1" si="590"/>
        <v>BLACK</v>
      </c>
      <c r="L7596" s="7" t="str">
        <f t="shared" ca="1" si="591"/>
        <v>LOSE</v>
      </c>
      <c r="M7596" s="8">
        <f t="shared" ca="1" si="593"/>
        <v>-1</v>
      </c>
      <c r="N7596" s="8">
        <f t="shared" ca="1" si="594"/>
        <v>-245</v>
      </c>
      <c r="O7596" s="32">
        <f ca="1">SUM(M$4:M7596)/I7596</f>
        <v>-3.2266561306466483E-2</v>
      </c>
      <c r="P7596" s="47">
        <f ca="1">_xlfn.VAR.P(M$4:M7596)</f>
        <v>0.99895886902145603</v>
      </c>
      <c r="Q7596" s="33">
        <f ca="1">COUNTIF(L$4:L7596, "WIN")/I7596</f>
        <v>0.48386671934676678</v>
      </c>
    </row>
    <row r="7597" spans="9:17" x14ac:dyDescent="0.25">
      <c r="I7597" s="5">
        <v>7594</v>
      </c>
      <c r="J7597" s="9">
        <f t="shared" ca="1" si="592"/>
        <v>0.71550766763553897</v>
      </c>
      <c r="K7597" s="7" t="str">
        <f t="shared" ca="1" si="590"/>
        <v>BLACK</v>
      </c>
      <c r="L7597" s="7" t="str">
        <f t="shared" ca="1" si="591"/>
        <v>LOSE</v>
      </c>
      <c r="M7597" s="8">
        <f t="shared" ca="1" si="593"/>
        <v>-1</v>
      </c>
      <c r="N7597" s="8">
        <f t="shared" ca="1" si="594"/>
        <v>-246</v>
      </c>
      <c r="O7597" s="32">
        <f ca="1">SUM(M$4:M7597)/I7597</f>
        <v>-3.2393995259415331E-2</v>
      </c>
      <c r="P7597" s="47">
        <f ca="1">_xlfn.VAR.P(M$4:M7597)</f>
        <v>0.99895062907113297</v>
      </c>
      <c r="Q7597" s="33">
        <f ca="1">COUNTIF(L$4:L7597, "WIN")/I7597</f>
        <v>0.48380300237029233</v>
      </c>
    </row>
    <row r="7598" spans="9:17" x14ac:dyDescent="0.25">
      <c r="I7598" s="5">
        <v>7595</v>
      </c>
      <c r="J7598" s="9">
        <f t="shared" ca="1" si="592"/>
        <v>5.591630755365562E-2</v>
      </c>
      <c r="K7598" s="7" t="str">
        <f t="shared" ca="1" si="590"/>
        <v>RED</v>
      </c>
      <c r="L7598" s="7" t="str">
        <f t="shared" ca="1" si="591"/>
        <v>WIN</v>
      </c>
      <c r="M7598" s="8">
        <f t="shared" ca="1" si="593"/>
        <v>1</v>
      </c>
      <c r="N7598" s="8">
        <f t="shared" ca="1" si="594"/>
        <v>-245</v>
      </c>
      <c r="O7598" s="32">
        <f ca="1">SUM(M$4:M7598)/I7598</f>
        <v>-3.2258064516129031E-2</v>
      </c>
      <c r="P7598" s="47">
        <f ca="1">_xlfn.VAR.P(M$4:M7598)</f>
        <v>0.99895941727367321</v>
      </c>
      <c r="Q7598" s="33">
        <f ca="1">COUNTIF(L$4:L7598, "WIN")/I7598</f>
        <v>0.4838709677419355</v>
      </c>
    </row>
    <row r="7599" spans="9:17" x14ac:dyDescent="0.25">
      <c r="I7599" s="5">
        <v>7596</v>
      </c>
      <c r="J7599" s="9">
        <f t="shared" ca="1" si="592"/>
        <v>0.33461526119435714</v>
      </c>
      <c r="K7599" s="7" t="str">
        <f t="shared" ca="1" si="590"/>
        <v>RED</v>
      </c>
      <c r="L7599" s="7" t="str">
        <f t="shared" ca="1" si="591"/>
        <v>WIN</v>
      </c>
      <c r="M7599" s="8">
        <f t="shared" ca="1" si="593"/>
        <v>1</v>
      </c>
      <c r="N7599" s="8">
        <f t="shared" ca="1" si="594"/>
        <v>-244</v>
      </c>
      <c r="O7599" s="32">
        <f ca="1">SUM(M$4:M7599)/I7599</f>
        <v>-3.2122169562927856E-2</v>
      </c>
      <c r="P7599" s="47">
        <f ca="1">_xlfn.VAR.P(M$4:M7599)</f>
        <v>0.99896816622257056</v>
      </c>
      <c r="Q7599" s="33">
        <f ca="1">COUNTIF(L$4:L7599, "WIN")/I7599</f>
        <v>0.48393891521853605</v>
      </c>
    </row>
    <row r="7600" spans="9:17" x14ac:dyDescent="0.25">
      <c r="I7600" s="5">
        <v>7597</v>
      </c>
      <c r="J7600" s="9">
        <f t="shared" ca="1" si="592"/>
        <v>0.25169851024180523</v>
      </c>
      <c r="K7600" s="7" t="str">
        <f t="shared" ca="1" si="590"/>
        <v>RED</v>
      </c>
      <c r="L7600" s="7" t="str">
        <f t="shared" ca="1" si="591"/>
        <v>WIN</v>
      </c>
      <c r="M7600" s="8">
        <f t="shared" ca="1" si="593"/>
        <v>1</v>
      </c>
      <c r="N7600" s="8">
        <f t="shared" ca="1" si="594"/>
        <v>-243</v>
      </c>
      <c r="O7600" s="32">
        <f ca="1">SUM(M$4:M7600)/I7600</f>
        <v>-3.1986310385678556E-2</v>
      </c>
      <c r="P7600" s="47">
        <f ca="1">_xlfn.VAR.P(M$4:M7600)</f>
        <v>0.99897687594791107</v>
      </c>
      <c r="Q7600" s="33">
        <f ca="1">COUNTIF(L$4:L7600, "WIN")/I7600</f>
        <v>0.48400684480716072</v>
      </c>
    </row>
    <row r="7601" spans="9:17" x14ac:dyDescent="0.25">
      <c r="I7601" s="5">
        <v>7598</v>
      </c>
      <c r="J7601" s="9">
        <f t="shared" ca="1" si="592"/>
        <v>0.37532856024751049</v>
      </c>
      <c r="K7601" s="7" t="str">
        <f t="shared" ca="1" si="590"/>
        <v>RED</v>
      </c>
      <c r="L7601" s="7" t="str">
        <f t="shared" ca="1" si="591"/>
        <v>WIN</v>
      </c>
      <c r="M7601" s="8">
        <f t="shared" ca="1" si="593"/>
        <v>1</v>
      </c>
      <c r="N7601" s="8">
        <f t="shared" ca="1" si="594"/>
        <v>-242</v>
      </c>
      <c r="O7601" s="32">
        <f ca="1">SUM(M$4:M7601)/I7601</f>
        <v>-3.1850486970255332E-2</v>
      </c>
      <c r="P7601" s="47">
        <f ca="1">_xlfn.VAR.P(M$4:M7601)</f>
        <v>0.99898554647975757</v>
      </c>
      <c r="Q7601" s="33">
        <f ca="1">COUNTIF(L$4:L7601, "WIN")/I7601</f>
        <v>0.48407475651487236</v>
      </c>
    </row>
    <row r="7602" spans="9:17" x14ac:dyDescent="0.25">
      <c r="I7602" s="5">
        <v>7599</v>
      </c>
      <c r="J7602" s="9">
        <f t="shared" ca="1" si="592"/>
        <v>0.89764589661321248</v>
      </c>
      <c r="K7602" s="7" t="str">
        <f t="shared" ca="1" si="590"/>
        <v>BLACK</v>
      </c>
      <c r="L7602" s="7" t="str">
        <f t="shared" ca="1" si="591"/>
        <v>LOSE</v>
      </c>
      <c r="M7602" s="8">
        <f t="shared" ca="1" si="593"/>
        <v>-1</v>
      </c>
      <c r="N7602" s="8">
        <f t="shared" ca="1" si="594"/>
        <v>-243</v>
      </c>
      <c r="O7602" s="32">
        <f ca="1">SUM(M$4:M7602)/I7602</f>
        <v>-3.1977891827872092E-2</v>
      </c>
      <c r="P7602" s="47">
        <f ca="1">_xlfn.VAR.P(M$4:M7602)</f>
        <v>0.99897741443424493</v>
      </c>
      <c r="Q7602" s="33">
        <f ca="1">COUNTIF(L$4:L7602, "WIN")/I7602</f>
        <v>0.48401105408606393</v>
      </c>
    </row>
    <row r="7603" spans="9:17" x14ac:dyDescent="0.25">
      <c r="I7603" s="5">
        <v>7600</v>
      </c>
      <c r="J7603" s="9">
        <f t="shared" ca="1" si="592"/>
        <v>0.70812370281784565</v>
      </c>
      <c r="K7603" s="7" t="str">
        <f t="shared" ca="1" si="590"/>
        <v>BLACK</v>
      </c>
      <c r="L7603" s="7" t="str">
        <f t="shared" ca="1" si="591"/>
        <v>LOSE</v>
      </c>
      <c r="M7603" s="8">
        <f t="shared" ca="1" si="593"/>
        <v>-1</v>
      </c>
      <c r="N7603" s="8">
        <f t="shared" ca="1" si="594"/>
        <v>-244</v>
      </c>
      <c r="O7603" s="32">
        <f ca="1">SUM(M$4:M7603)/I7603</f>
        <v>-3.2105263157894734E-2</v>
      </c>
      <c r="P7603" s="47">
        <f ca="1">_xlfn.VAR.P(M$4:M7603)</f>
        <v>0.99896925207756238</v>
      </c>
      <c r="Q7603" s="33">
        <f ca="1">COUNTIF(L$4:L7603, "WIN")/I7603</f>
        <v>0.48394736842105263</v>
      </c>
    </row>
    <row r="7604" spans="9:17" x14ac:dyDescent="0.25">
      <c r="I7604" s="5">
        <v>7601</v>
      </c>
      <c r="J7604" s="9">
        <f t="shared" ca="1" si="592"/>
        <v>0.13618375536012595</v>
      </c>
      <c r="K7604" s="7" t="str">
        <f t="shared" ca="1" si="590"/>
        <v>RED</v>
      </c>
      <c r="L7604" s="7" t="str">
        <f t="shared" ca="1" si="591"/>
        <v>WIN</v>
      </c>
      <c r="M7604" s="8">
        <f t="shared" ca="1" si="593"/>
        <v>1</v>
      </c>
      <c r="N7604" s="8">
        <f t="shared" ca="1" si="594"/>
        <v>-243</v>
      </c>
      <c r="O7604" s="32">
        <f ca="1">SUM(M$4:M7604)/I7604</f>
        <v>-3.196947770030259E-2</v>
      </c>
      <c r="P7604" s="47">
        <f ca="1">_xlfn.VAR.P(M$4:M7604)</f>
        <v>0.99897795249556987</v>
      </c>
      <c r="Q7604" s="33">
        <f ca="1">COUNTIF(L$4:L7604, "WIN")/I7604</f>
        <v>0.48401526114984872</v>
      </c>
    </row>
    <row r="7605" spans="9:17" x14ac:dyDescent="0.25">
      <c r="I7605" s="5">
        <v>7602</v>
      </c>
      <c r="J7605" s="9">
        <f t="shared" ca="1" si="592"/>
        <v>8.4028672088476641E-2</v>
      </c>
      <c r="K7605" s="7" t="str">
        <f t="shared" ca="1" si="590"/>
        <v>RED</v>
      </c>
      <c r="L7605" s="7" t="str">
        <f t="shared" ca="1" si="591"/>
        <v>WIN</v>
      </c>
      <c r="M7605" s="8">
        <f t="shared" ca="1" si="593"/>
        <v>1</v>
      </c>
      <c r="N7605" s="8">
        <f t="shared" ca="1" si="594"/>
        <v>-242</v>
      </c>
      <c r="O7605" s="32">
        <f ca="1">SUM(M$4:M7605)/I7605</f>
        <v>-3.1833727966324651E-2</v>
      </c>
      <c r="P7605" s="47">
        <f ca="1">_xlfn.VAR.P(M$4:M7605)</f>
        <v>0.99898661376376607</v>
      </c>
      <c r="Q7605" s="33">
        <f ca="1">COUNTIF(L$4:L7605, "WIN")/I7605</f>
        <v>0.48408313601683767</v>
      </c>
    </row>
    <row r="7606" spans="9:17" x14ac:dyDescent="0.25">
      <c r="I7606" s="5">
        <v>7603</v>
      </c>
      <c r="J7606" s="9">
        <f t="shared" ca="1" si="592"/>
        <v>0.61477021281234923</v>
      </c>
      <c r="K7606" s="7" t="str">
        <f t="shared" ca="1" si="590"/>
        <v>BLACK</v>
      </c>
      <c r="L7606" s="7" t="str">
        <f t="shared" ca="1" si="591"/>
        <v>LOSE</v>
      </c>
      <c r="M7606" s="8">
        <f t="shared" ca="1" si="593"/>
        <v>-1</v>
      </c>
      <c r="N7606" s="8">
        <f t="shared" ca="1" si="594"/>
        <v>-243</v>
      </c>
      <c r="O7606" s="32">
        <f ca="1">SUM(M$4:M7606)/I7606</f>
        <v>-3.1961067999473895E-2</v>
      </c>
      <c r="P7606" s="47">
        <f ca="1">_xlfn.VAR.P(M$4:M7606)</f>
        <v>0.99897849013233297</v>
      </c>
      <c r="Q7606" s="33">
        <f ca="1">COUNTIF(L$4:L7606, "WIN")/I7606</f>
        <v>0.48401946600026308</v>
      </c>
    </row>
    <row r="7607" spans="9:17" x14ac:dyDescent="0.25">
      <c r="I7607" s="5">
        <v>7604</v>
      </c>
      <c r="J7607" s="9">
        <f t="shared" ca="1" si="592"/>
        <v>0.79955569892722278</v>
      </c>
      <c r="K7607" s="7" t="str">
        <f t="shared" ca="1" si="590"/>
        <v>BLACK</v>
      </c>
      <c r="L7607" s="7" t="str">
        <f t="shared" ca="1" si="591"/>
        <v>LOSE</v>
      </c>
      <c r="M7607" s="8">
        <f t="shared" ca="1" si="593"/>
        <v>-1</v>
      </c>
      <c r="N7607" s="8">
        <f t="shared" ca="1" si="594"/>
        <v>-244</v>
      </c>
      <c r="O7607" s="32">
        <f ca="1">SUM(M$4:M7607)/I7607</f>
        <v>-3.2088374539715941E-2</v>
      </c>
      <c r="P7607" s="47">
        <f ca="1">_xlfn.VAR.P(M$4:M7607)</f>
        <v>0.9989703362193989</v>
      </c>
      <c r="Q7607" s="33">
        <f ca="1">COUNTIF(L$4:L7607, "WIN")/I7607</f>
        <v>0.48395581273014204</v>
      </c>
    </row>
    <row r="7608" spans="9:17" x14ac:dyDescent="0.25">
      <c r="I7608" s="5">
        <v>7605</v>
      </c>
      <c r="J7608" s="9">
        <f t="shared" ca="1" si="592"/>
        <v>0.13801989437167261</v>
      </c>
      <c r="K7608" s="7" t="str">
        <f t="shared" ca="1" si="590"/>
        <v>RED</v>
      </c>
      <c r="L7608" s="7" t="str">
        <f t="shared" ca="1" si="591"/>
        <v>WIN</v>
      </c>
      <c r="M7608" s="8">
        <f t="shared" ca="1" si="593"/>
        <v>1</v>
      </c>
      <c r="N7608" s="8">
        <f t="shared" ca="1" si="594"/>
        <v>-243</v>
      </c>
      <c r="O7608" s="32">
        <f ca="1">SUM(M$4:M7608)/I7608</f>
        <v>-3.1952662721893489E-2</v>
      </c>
      <c r="P7608" s="47">
        <f ca="1">_xlfn.VAR.P(M$4:M7608)</f>
        <v>0.9989790273449809</v>
      </c>
      <c r="Q7608" s="33">
        <f ca="1">COUNTIF(L$4:L7608, "WIN")/I7608</f>
        <v>0.48402366863905327</v>
      </c>
    </row>
    <row r="7609" spans="9:17" x14ac:dyDescent="0.25">
      <c r="I7609" s="5">
        <v>7606</v>
      </c>
      <c r="J7609" s="9">
        <f t="shared" ca="1" si="592"/>
        <v>0.40765019475854269</v>
      </c>
      <c r="K7609" s="7" t="str">
        <f t="shared" ca="1" si="590"/>
        <v>RED</v>
      </c>
      <c r="L7609" s="7" t="str">
        <f t="shared" ca="1" si="591"/>
        <v>WIN</v>
      </c>
      <c r="M7609" s="8">
        <f t="shared" ca="1" si="593"/>
        <v>1</v>
      </c>
      <c r="N7609" s="8">
        <f t="shared" ca="1" si="594"/>
        <v>-242</v>
      </c>
      <c r="O7609" s="32">
        <f ca="1">SUM(M$4:M7609)/I7609</f>
        <v>-3.1816986589534579E-2</v>
      </c>
      <c r="P7609" s="47">
        <f ca="1">_xlfn.VAR.P(M$4:M7609)</f>
        <v>0.99898767936436139</v>
      </c>
      <c r="Q7609" s="33">
        <f ca="1">COUNTIF(L$4:L7609, "WIN")/I7609</f>
        <v>0.48409150670523271</v>
      </c>
    </row>
    <row r="7610" spans="9:17" x14ac:dyDescent="0.25">
      <c r="I7610" s="5">
        <v>7607</v>
      </c>
      <c r="J7610" s="9">
        <f t="shared" ca="1" si="592"/>
        <v>0.5409152408207788</v>
      </c>
      <c r="K7610" s="7" t="str">
        <f t="shared" ca="1" si="590"/>
        <v>BLACK</v>
      </c>
      <c r="L7610" s="7" t="str">
        <f t="shared" ca="1" si="591"/>
        <v>LOSE</v>
      </c>
      <c r="M7610" s="8">
        <f t="shared" ca="1" si="593"/>
        <v>-1</v>
      </c>
      <c r="N7610" s="8">
        <f t="shared" ca="1" si="594"/>
        <v>-243</v>
      </c>
      <c r="O7610" s="32">
        <f ca="1">SUM(M$4:M7610)/I7610</f>
        <v>-3.1944261864072565E-2</v>
      </c>
      <c r="P7610" s="47">
        <f ca="1">_xlfn.VAR.P(M$4:M7610)</f>
        <v>0.99897956413395961</v>
      </c>
      <c r="Q7610" s="33">
        <f ca="1">COUNTIF(L$4:L7610, "WIN")/I7610</f>
        <v>0.48402786906796375</v>
      </c>
    </row>
    <row r="7611" spans="9:17" x14ac:dyDescent="0.25">
      <c r="I7611" s="5">
        <v>7608</v>
      </c>
      <c r="J7611" s="9">
        <f t="shared" ca="1" si="592"/>
        <v>0.40109445451784953</v>
      </c>
      <c r="K7611" s="7" t="str">
        <f t="shared" ca="1" si="590"/>
        <v>RED</v>
      </c>
      <c r="L7611" s="7" t="str">
        <f t="shared" ca="1" si="591"/>
        <v>WIN</v>
      </c>
      <c r="M7611" s="8">
        <f t="shared" ca="1" si="593"/>
        <v>1</v>
      </c>
      <c r="N7611" s="8">
        <f t="shared" ca="1" si="594"/>
        <v>-242</v>
      </c>
      <c r="O7611" s="32">
        <f ca="1">SUM(M$4:M7611)/I7611</f>
        <v>-3.1808622502628815E-2</v>
      </c>
      <c r="P7611" s="47">
        <f ca="1">_xlfn.VAR.P(M$4:M7611)</f>
        <v>0.99898821153448525</v>
      </c>
      <c r="Q7611" s="33">
        <f ca="1">COUNTIF(L$4:L7611, "WIN")/I7611</f>
        <v>0.48409568874868558</v>
      </c>
    </row>
    <row r="7612" spans="9:17" x14ac:dyDescent="0.25">
      <c r="I7612" s="5">
        <v>7609</v>
      </c>
      <c r="J7612" s="9">
        <f t="shared" ca="1" si="592"/>
        <v>0.75872609207007868</v>
      </c>
      <c r="K7612" s="7" t="str">
        <f t="shared" ca="1" si="590"/>
        <v>BLACK</v>
      </c>
      <c r="L7612" s="7" t="str">
        <f t="shared" ca="1" si="591"/>
        <v>LOSE</v>
      </c>
      <c r="M7612" s="8">
        <f t="shared" ca="1" si="593"/>
        <v>-1</v>
      </c>
      <c r="N7612" s="8">
        <f t="shared" ca="1" si="594"/>
        <v>-243</v>
      </c>
      <c r="O7612" s="32">
        <f ca="1">SUM(M$4:M7612)/I7612</f>
        <v>-3.1935865422525959E-2</v>
      </c>
      <c r="P7612" s="47">
        <f ca="1">_xlfn.VAR.P(M$4:M7612)</f>
        <v>0.99898010049971431</v>
      </c>
      <c r="Q7612" s="33">
        <f ca="1">COUNTIF(L$4:L7612, "WIN")/I7612</f>
        <v>0.48403206728873704</v>
      </c>
    </row>
    <row r="7613" spans="9:17" x14ac:dyDescent="0.25">
      <c r="I7613" s="5">
        <v>7610</v>
      </c>
      <c r="J7613" s="9">
        <f t="shared" ca="1" si="592"/>
        <v>0.33279141429789871</v>
      </c>
      <c r="K7613" s="7" t="str">
        <f t="shared" ca="1" si="590"/>
        <v>RED</v>
      </c>
      <c r="L7613" s="7" t="str">
        <f t="shared" ca="1" si="591"/>
        <v>WIN</v>
      </c>
      <c r="M7613" s="8">
        <f t="shared" ca="1" si="593"/>
        <v>1</v>
      </c>
      <c r="N7613" s="8">
        <f t="shared" ca="1" si="594"/>
        <v>-242</v>
      </c>
      <c r="O7613" s="32">
        <f ca="1">SUM(M$4:M7613)/I7613</f>
        <v>-3.1800262812089357E-2</v>
      </c>
      <c r="P7613" s="47">
        <f ca="1">_xlfn.VAR.P(M$4:M7613)</f>
        <v>0.99898874328508203</v>
      </c>
      <c r="Q7613" s="33">
        <f ca="1">COUNTIF(L$4:L7613, "WIN")/I7613</f>
        <v>0.48409986859395532</v>
      </c>
    </row>
    <row r="7614" spans="9:17" x14ac:dyDescent="0.25">
      <c r="I7614" s="5">
        <v>7611</v>
      </c>
      <c r="J7614" s="9">
        <f t="shared" ca="1" si="592"/>
        <v>0.45883190677894681</v>
      </c>
      <c r="K7614" s="7" t="str">
        <f t="shared" ca="1" si="590"/>
        <v>RED</v>
      </c>
      <c r="L7614" s="7" t="str">
        <f t="shared" ca="1" si="591"/>
        <v>WIN</v>
      </c>
      <c r="M7614" s="8">
        <f t="shared" ca="1" si="593"/>
        <v>1</v>
      </c>
      <c r="N7614" s="8">
        <f t="shared" ca="1" si="594"/>
        <v>-241</v>
      </c>
      <c r="O7614" s="32">
        <f ca="1">SUM(M$4:M7614)/I7614</f>
        <v>-3.1664695834975692E-2</v>
      </c>
      <c r="P7614" s="47">
        <f ca="1">_xlfn.VAR.P(M$4:M7614)</f>
        <v>0.99899734703767851</v>
      </c>
      <c r="Q7614" s="33">
        <f ca="1">COUNTIF(L$4:L7614, "WIN")/I7614</f>
        <v>0.48416765208251217</v>
      </c>
    </row>
    <row r="7615" spans="9:17" x14ac:dyDescent="0.25">
      <c r="I7615" s="5">
        <v>7612</v>
      </c>
      <c r="J7615" s="9">
        <f t="shared" ca="1" si="592"/>
        <v>0.39653831556190866</v>
      </c>
      <c r="K7615" s="7" t="str">
        <f t="shared" ca="1" si="590"/>
        <v>RED</v>
      </c>
      <c r="L7615" s="7" t="str">
        <f t="shared" ca="1" si="591"/>
        <v>WIN</v>
      </c>
      <c r="M7615" s="8">
        <f t="shared" ca="1" si="593"/>
        <v>1</v>
      </c>
      <c r="N7615" s="8">
        <f t="shared" ca="1" si="594"/>
        <v>-240</v>
      </c>
      <c r="O7615" s="32">
        <f ca="1">SUM(M$4:M7615)/I7615</f>
        <v>-3.1529164477141353E-2</v>
      </c>
      <c r="P7615" s="47">
        <f ca="1">_xlfn.VAR.P(M$4:M7615)</f>
        <v>0.99900591178737341</v>
      </c>
      <c r="Q7615" s="33">
        <f ca="1">COUNTIF(L$4:L7615, "WIN")/I7615</f>
        <v>0.48423541776142931</v>
      </c>
    </row>
    <row r="7616" spans="9:17" x14ac:dyDescent="0.25">
      <c r="I7616" s="5">
        <v>7613</v>
      </c>
      <c r="J7616" s="9">
        <f t="shared" ca="1" si="592"/>
        <v>0.90417980914253582</v>
      </c>
      <c r="K7616" s="7" t="str">
        <f t="shared" ca="1" si="590"/>
        <v>BLACK</v>
      </c>
      <c r="L7616" s="7" t="str">
        <f t="shared" ca="1" si="591"/>
        <v>LOSE</v>
      </c>
      <c r="M7616" s="8">
        <f t="shared" ca="1" si="593"/>
        <v>-1</v>
      </c>
      <c r="N7616" s="8">
        <f t="shared" ca="1" si="594"/>
        <v>-241</v>
      </c>
      <c r="O7616" s="32">
        <f ca="1">SUM(M$4:M7616)/I7616</f>
        <v>-3.1656377249441744E-2</v>
      </c>
      <c r="P7616" s="47">
        <f ca="1">_xlfn.VAR.P(M$4:M7616)</f>
        <v>0.99899787377944105</v>
      </c>
      <c r="Q7616" s="33">
        <f ca="1">COUNTIF(L$4:L7616, "WIN")/I7616</f>
        <v>0.48417181137527915</v>
      </c>
    </row>
    <row r="7617" spans="9:17" x14ac:dyDescent="0.25">
      <c r="I7617" s="5">
        <v>7614</v>
      </c>
      <c r="J7617" s="9">
        <f t="shared" ca="1" si="592"/>
        <v>0.30901773812197653</v>
      </c>
      <c r="K7617" s="7" t="str">
        <f t="shared" ca="1" si="590"/>
        <v>RED</v>
      </c>
      <c r="L7617" s="7" t="str">
        <f t="shared" ca="1" si="591"/>
        <v>WIN</v>
      </c>
      <c r="M7617" s="8">
        <f t="shared" ca="1" si="593"/>
        <v>1</v>
      </c>
      <c r="N7617" s="8">
        <f t="shared" ca="1" si="594"/>
        <v>-240</v>
      </c>
      <c r="O7617" s="32">
        <f ca="1">SUM(M$4:M7617)/I7617</f>
        <v>-3.1520882584712369E-2</v>
      </c>
      <c r="P7617" s="47">
        <f ca="1">_xlfn.VAR.P(M$4:M7617)</f>
        <v>0.9990064339610808</v>
      </c>
      <c r="Q7617" s="33">
        <f ca="1">COUNTIF(L$4:L7617, "WIN")/I7617</f>
        <v>0.48423955870764379</v>
      </c>
    </row>
    <row r="7618" spans="9:17" x14ac:dyDescent="0.25">
      <c r="I7618" s="5">
        <v>7615</v>
      </c>
      <c r="J7618" s="9">
        <f t="shared" ca="1" si="592"/>
        <v>6.2064507342721731E-3</v>
      </c>
      <c r="K7618" s="7" t="str">
        <f t="shared" ca="1" si="590"/>
        <v>RED</v>
      </c>
      <c r="L7618" s="7" t="str">
        <f t="shared" ca="1" si="591"/>
        <v>WIN</v>
      </c>
      <c r="M7618" s="8">
        <f t="shared" ca="1" si="593"/>
        <v>1</v>
      </c>
      <c r="N7618" s="8">
        <f t="shared" ca="1" si="594"/>
        <v>-239</v>
      </c>
      <c r="O7618" s="32">
        <f ca="1">SUM(M$4:M7618)/I7618</f>
        <v>-3.1385423506237686E-2</v>
      </c>
      <c r="P7618" s="47">
        <f ca="1">_xlfn.VAR.P(M$4:M7618)</f>
        <v>0.9990149551913341</v>
      </c>
      <c r="Q7618" s="33">
        <f ca="1">COUNTIF(L$4:L7618, "WIN")/I7618</f>
        <v>0.48430728824688113</v>
      </c>
    </row>
    <row r="7619" spans="9:17" x14ac:dyDescent="0.25">
      <c r="I7619" s="5">
        <v>7616</v>
      </c>
      <c r="J7619" s="9">
        <f t="shared" ca="1" si="592"/>
        <v>0.12242888488468051</v>
      </c>
      <c r="K7619" s="7" t="str">
        <f t="shared" ca="1" si="590"/>
        <v>RED</v>
      </c>
      <c r="L7619" s="7" t="str">
        <f t="shared" ca="1" si="591"/>
        <v>WIN</v>
      </c>
      <c r="M7619" s="8">
        <f t="shared" ca="1" si="593"/>
        <v>1</v>
      </c>
      <c r="N7619" s="8">
        <f t="shared" ca="1" si="594"/>
        <v>-238</v>
      </c>
      <c r="O7619" s="32">
        <f ca="1">SUM(M$4:M7619)/I7619</f>
        <v>-3.125E-2</v>
      </c>
      <c r="P7619" s="47">
        <f ca="1">_xlfn.VAR.P(M$4:M7619)</f>
        <v>0.9990234375</v>
      </c>
      <c r="Q7619" s="33">
        <f ca="1">COUNTIF(L$4:L7619, "WIN")/I7619</f>
        <v>0.484375</v>
      </c>
    </row>
    <row r="7620" spans="9:17" x14ac:dyDescent="0.25">
      <c r="I7620" s="5">
        <v>7617</v>
      </c>
      <c r="J7620" s="9">
        <f t="shared" ca="1" si="592"/>
        <v>0.50310228332530682</v>
      </c>
      <c r="K7620" s="7" t="str">
        <f t="shared" ref="K7620:K7683" ca="1" si="595">IF($J7620 &gt;= $D$7, "GREEN", IF($J7620 &gt;= $D$6, "BLACK", "RED"))</f>
        <v>BLACK</v>
      </c>
      <c r="L7620" s="7" t="str">
        <f t="shared" ref="L7620:L7683" ca="1" si="596">IF($K7620 = "RED", "WIN", "LOSE")</f>
        <v>LOSE</v>
      </c>
      <c r="M7620" s="8">
        <f t="shared" ca="1" si="593"/>
        <v>-1</v>
      </c>
      <c r="N7620" s="8">
        <f t="shared" ca="1" si="594"/>
        <v>-239</v>
      </c>
      <c r="O7620" s="32">
        <f ca="1">SUM(M$4:M7620)/I7620</f>
        <v>-3.1377182617828542E-2</v>
      </c>
      <c r="P7620" s="47">
        <f ca="1">_xlfn.VAR.P(M$4:M7620)</f>
        <v>0.99901547241096744</v>
      </c>
      <c r="Q7620" s="33">
        <f ca="1">COUNTIF(L$4:L7620, "WIN")/I7620</f>
        <v>0.48431140869108574</v>
      </c>
    </row>
    <row r="7621" spans="9:17" x14ac:dyDescent="0.25">
      <c r="I7621" s="5">
        <v>7618</v>
      </c>
      <c r="J7621" s="9">
        <f t="shared" ca="1" si="592"/>
        <v>0.44134596522926683</v>
      </c>
      <c r="K7621" s="7" t="str">
        <f t="shared" ca="1" si="595"/>
        <v>RED</v>
      </c>
      <c r="L7621" s="7" t="str">
        <f t="shared" ca="1" si="596"/>
        <v>WIN</v>
      </c>
      <c r="M7621" s="8">
        <f t="shared" ca="1" si="593"/>
        <v>1</v>
      </c>
      <c r="N7621" s="8">
        <f t="shared" ca="1" si="594"/>
        <v>-238</v>
      </c>
      <c r="O7621" s="32">
        <f ca="1">SUM(M$4:M7621)/I7621</f>
        <v>-3.1241795746915199E-2</v>
      </c>
      <c r="P7621" s="47">
        <f ca="1">_xlfn.VAR.P(M$4:M7621)</f>
        <v>0.99902395019850798</v>
      </c>
      <c r="Q7621" s="33">
        <f ca="1">COUNTIF(L$4:L7621, "WIN")/I7621</f>
        <v>0.48437910212654239</v>
      </c>
    </row>
    <row r="7622" spans="9:17" x14ac:dyDescent="0.25">
      <c r="I7622" s="5">
        <v>7619</v>
      </c>
      <c r="J7622" s="9">
        <f t="shared" ref="J7622:J7685" ca="1" si="597">RAND()</f>
        <v>0.46459491286652288</v>
      </c>
      <c r="K7622" s="7" t="str">
        <f t="shared" ca="1" si="595"/>
        <v>RED</v>
      </c>
      <c r="L7622" s="7" t="str">
        <f t="shared" ca="1" si="596"/>
        <v>WIN</v>
      </c>
      <c r="M7622" s="8">
        <f t="shared" ref="M7622:M7685" ca="1" si="598">IF($L7622 = "WIN", 1, -1)</f>
        <v>1</v>
      </c>
      <c r="N7622" s="8">
        <f t="shared" ref="N7622:N7685" ca="1" si="599">N7621+M7622</f>
        <v>-237</v>
      </c>
      <c r="O7622" s="32">
        <f ca="1">SUM(M$4:M7622)/I7622</f>
        <v>-3.1106444415277594E-2</v>
      </c>
      <c r="P7622" s="47">
        <f ca="1">_xlfn.VAR.P(M$4:M7622)</f>
        <v>0.99903238911583925</v>
      </c>
      <c r="Q7622" s="33">
        <f ca="1">COUNTIF(L$4:L7622, "WIN")/I7622</f>
        <v>0.48444677779236123</v>
      </c>
    </row>
    <row r="7623" spans="9:17" x14ac:dyDescent="0.25">
      <c r="I7623" s="5">
        <v>7620</v>
      </c>
      <c r="J7623" s="9">
        <f t="shared" ca="1" si="597"/>
        <v>0.33567619423776207</v>
      </c>
      <c r="K7623" s="7" t="str">
        <f t="shared" ca="1" si="595"/>
        <v>RED</v>
      </c>
      <c r="L7623" s="7" t="str">
        <f t="shared" ca="1" si="596"/>
        <v>WIN</v>
      </c>
      <c r="M7623" s="8">
        <f t="shared" ca="1" si="598"/>
        <v>1</v>
      </c>
      <c r="N7623" s="8">
        <f t="shared" ca="1" si="599"/>
        <v>-236</v>
      </c>
      <c r="O7623" s="32">
        <f ca="1">SUM(M$4:M7623)/I7623</f>
        <v>-3.0971128608923884E-2</v>
      </c>
      <c r="P7623" s="47">
        <f ca="1">_xlfn.VAR.P(M$4:M7623)</f>
        <v>0.99904078919268946</v>
      </c>
      <c r="Q7623" s="33">
        <f ca="1">COUNTIF(L$4:L7623, "WIN")/I7623</f>
        <v>0.48451443569553804</v>
      </c>
    </row>
    <row r="7624" spans="9:17" x14ac:dyDescent="0.25">
      <c r="I7624" s="5">
        <v>7621</v>
      </c>
      <c r="J7624" s="9">
        <f t="shared" ca="1" si="597"/>
        <v>0.64651153594504263</v>
      </c>
      <c r="K7624" s="7" t="str">
        <f t="shared" ca="1" si="595"/>
        <v>BLACK</v>
      </c>
      <c r="L7624" s="7" t="str">
        <f t="shared" ca="1" si="596"/>
        <v>LOSE</v>
      </c>
      <c r="M7624" s="8">
        <f t="shared" ca="1" si="598"/>
        <v>-1</v>
      </c>
      <c r="N7624" s="8">
        <f t="shared" ca="1" si="599"/>
        <v>-237</v>
      </c>
      <c r="O7624" s="32">
        <f ca="1">SUM(M$4:M7624)/I7624</f>
        <v>-3.1098281065476973E-2</v>
      </c>
      <c r="P7624" s="47">
        <f ca="1">_xlfn.VAR.P(M$4:M7624)</f>
        <v>0.99903289691477259</v>
      </c>
      <c r="Q7624" s="33">
        <f ca="1">COUNTIF(L$4:L7624, "WIN")/I7624</f>
        <v>0.48445085946726152</v>
      </c>
    </row>
    <row r="7625" spans="9:17" x14ac:dyDescent="0.25">
      <c r="I7625" s="5">
        <v>7622</v>
      </c>
      <c r="J7625" s="9">
        <f t="shared" ca="1" si="597"/>
        <v>0.777716462853282</v>
      </c>
      <c r="K7625" s="7" t="str">
        <f t="shared" ca="1" si="595"/>
        <v>BLACK</v>
      </c>
      <c r="L7625" s="7" t="str">
        <f t="shared" ca="1" si="596"/>
        <v>LOSE</v>
      </c>
      <c r="M7625" s="8">
        <f t="shared" ca="1" si="598"/>
        <v>-1</v>
      </c>
      <c r="N7625" s="8">
        <f t="shared" ca="1" si="599"/>
        <v>-238</v>
      </c>
      <c r="O7625" s="32">
        <f ca="1">SUM(M$4:M7625)/I7625</f>
        <v>-3.1225400157438993E-2</v>
      </c>
      <c r="P7625" s="47">
        <f ca="1">_xlfn.VAR.P(M$4:M7625)</f>
        <v>0.99902497438500781</v>
      </c>
      <c r="Q7625" s="33">
        <f ca="1">COUNTIF(L$4:L7625, "WIN")/I7625</f>
        <v>0.48438729992128049</v>
      </c>
    </row>
    <row r="7626" spans="9:17" x14ac:dyDescent="0.25">
      <c r="I7626" s="5">
        <v>7623</v>
      </c>
      <c r="J7626" s="9">
        <f t="shared" ca="1" si="597"/>
        <v>0.75633130386282788</v>
      </c>
      <c r="K7626" s="7" t="str">
        <f t="shared" ca="1" si="595"/>
        <v>BLACK</v>
      </c>
      <c r="L7626" s="7" t="str">
        <f t="shared" ca="1" si="596"/>
        <v>LOSE</v>
      </c>
      <c r="M7626" s="8">
        <f t="shared" ca="1" si="598"/>
        <v>-1</v>
      </c>
      <c r="N7626" s="8">
        <f t="shared" ca="1" si="599"/>
        <v>-239</v>
      </c>
      <c r="O7626" s="32">
        <f ca="1">SUM(M$4:M7626)/I7626</f>
        <v>-3.1352485897940444E-2</v>
      </c>
      <c r="P7626" s="47">
        <f ca="1">_xlfn.VAR.P(M$4:M7626)</f>
        <v>0.99901702162801942</v>
      </c>
      <c r="Q7626" s="33">
        <f ca="1">COUNTIF(L$4:L7626, "WIN")/I7626</f>
        <v>0.48432375705102976</v>
      </c>
    </row>
    <row r="7627" spans="9:17" x14ac:dyDescent="0.25">
      <c r="I7627" s="5">
        <v>7624</v>
      </c>
      <c r="J7627" s="9">
        <f t="shared" ca="1" si="597"/>
        <v>0.94181748438617574</v>
      </c>
      <c r="K7627" s="7" t="str">
        <f t="shared" ca="1" si="595"/>
        <v>BLACK</v>
      </c>
      <c r="L7627" s="7" t="str">
        <f t="shared" ca="1" si="596"/>
        <v>LOSE</v>
      </c>
      <c r="M7627" s="8">
        <f t="shared" ca="1" si="598"/>
        <v>-1</v>
      </c>
      <c r="N7627" s="8">
        <f t="shared" ca="1" si="599"/>
        <v>-240</v>
      </c>
      <c r="O7627" s="32">
        <f ca="1">SUM(M$4:M7627)/I7627</f>
        <v>-3.1479538300104928E-2</v>
      </c>
      <c r="P7627" s="47">
        <f ca="1">_xlfn.VAR.P(M$4:M7627)</f>
        <v>0.99900903866841217</v>
      </c>
      <c r="Q7627" s="33">
        <f ca="1">COUNTIF(L$4:L7627, "WIN")/I7627</f>
        <v>0.48426023084994751</v>
      </c>
    </row>
    <row r="7628" spans="9:17" x14ac:dyDescent="0.25">
      <c r="I7628" s="5">
        <v>7625</v>
      </c>
      <c r="J7628" s="9">
        <f t="shared" ca="1" si="597"/>
        <v>5.7662844741289798E-2</v>
      </c>
      <c r="K7628" s="7" t="str">
        <f t="shared" ca="1" si="595"/>
        <v>RED</v>
      </c>
      <c r="L7628" s="7" t="str">
        <f t="shared" ca="1" si="596"/>
        <v>WIN</v>
      </c>
      <c r="M7628" s="8">
        <f t="shared" ca="1" si="598"/>
        <v>1</v>
      </c>
      <c r="N7628" s="8">
        <f t="shared" ca="1" si="599"/>
        <v>-239</v>
      </c>
      <c r="O7628" s="32">
        <f ca="1">SUM(M$4:M7628)/I7628</f>
        <v>-3.134426229508197E-2</v>
      </c>
      <c r="P7628" s="47">
        <f ca="1">_xlfn.VAR.P(M$4:M7628)</f>
        <v>0.99901753722117714</v>
      </c>
      <c r="Q7628" s="33">
        <f ca="1">COUNTIF(L$4:L7628, "WIN")/I7628</f>
        <v>0.48432786885245904</v>
      </c>
    </row>
    <row r="7629" spans="9:17" x14ac:dyDescent="0.25">
      <c r="I7629" s="5">
        <v>7626</v>
      </c>
      <c r="J7629" s="9">
        <f t="shared" ca="1" si="597"/>
        <v>0.37328563369092138</v>
      </c>
      <c r="K7629" s="7" t="str">
        <f t="shared" ca="1" si="595"/>
        <v>RED</v>
      </c>
      <c r="L7629" s="7" t="str">
        <f t="shared" ca="1" si="596"/>
        <v>WIN</v>
      </c>
      <c r="M7629" s="8">
        <f t="shared" ca="1" si="598"/>
        <v>1</v>
      </c>
      <c r="N7629" s="8">
        <f t="shared" ca="1" si="599"/>
        <v>-238</v>
      </c>
      <c r="O7629" s="32">
        <f ca="1">SUM(M$4:M7629)/I7629</f>
        <v>-3.120902176763703E-2</v>
      </c>
      <c r="P7629" s="47">
        <f ca="1">_xlfn.VAR.P(M$4:M7629)</f>
        <v>0.99902599696030714</v>
      </c>
      <c r="Q7629" s="33">
        <f ca="1">COUNTIF(L$4:L7629, "WIN")/I7629</f>
        <v>0.48439548911618147</v>
      </c>
    </row>
    <row r="7630" spans="9:17" x14ac:dyDescent="0.25">
      <c r="I7630" s="5">
        <v>7627</v>
      </c>
      <c r="J7630" s="9">
        <f t="shared" ca="1" si="597"/>
        <v>0.44690729467130308</v>
      </c>
      <c r="K7630" s="7" t="str">
        <f t="shared" ca="1" si="595"/>
        <v>RED</v>
      </c>
      <c r="L7630" s="7" t="str">
        <f t="shared" ca="1" si="596"/>
        <v>WIN</v>
      </c>
      <c r="M7630" s="8">
        <f t="shared" ca="1" si="598"/>
        <v>1</v>
      </c>
      <c r="N7630" s="8">
        <f t="shared" ca="1" si="599"/>
        <v>-237</v>
      </c>
      <c r="O7630" s="32">
        <f ca="1">SUM(M$4:M7630)/I7630</f>
        <v>-3.1073816703815392E-2</v>
      </c>
      <c r="P7630" s="47">
        <f ca="1">_xlfn.VAR.P(M$4:M7630)</f>
        <v>0.99903441791545766</v>
      </c>
      <c r="Q7630" s="33">
        <f ca="1">COUNTIF(L$4:L7630, "WIN")/I7630</f>
        <v>0.48446309164809231</v>
      </c>
    </row>
    <row r="7631" spans="9:17" x14ac:dyDescent="0.25">
      <c r="I7631" s="5">
        <v>7628</v>
      </c>
      <c r="J7631" s="9">
        <f t="shared" ca="1" si="597"/>
        <v>0.7567037505122689</v>
      </c>
      <c r="K7631" s="7" t="str">
        <f t="shared" ca="1" si="595"/>
        <v>BLACK</v>
      </c>
      <c r="L7631" s="7" t="str">
        <f t="shared" ca="1" si="596"/>
        <v>LOSE</v>
      </c>
      <c r="M7631" s="8">
        <f t="shared" ca="1" si="598"/>
        <v>-1</v>
      </c>
      <c r="N7631" s="8">
        <f t="shared" ca="1" si="599"/>
        <v>-238</v>
      </c>
      <c r="O7631" s="32">
        <f ca="1">SUM(M$4:M7631)/I7631</f>
        <v>-3.1200839014158363E-2</v>
      </c>
      <c r="P7631" s="47">
        <f ca="1">_xlfn.VAR.P(M$4:M7631)</f>
        <v>0.9990265076448126</v>
      </c>
      <c r="Q7631" s="33">
        <f ca="1">COUNTIF(L$4:L7631, "WIN")/I7631</f>
        <v>0.48439958049292081</v>
      </c>
    </row>
    <row r="7632" spans="9:17" x14ac:dyDescent="0.25">
      <c r="I7632" s="5">
        <v>7629</v>
      </c>
      <c r="J7632" s="9">
        <f t="shared" ca="1" si="597"/>
        <v>0.40860705723225488</v>
      </c>
      <c r="K7632" s="7" t="str">
        <f t="shared" ca="1" si="595"/>
        <v>RED</v>
      </c>
      <c r="L7632" s="7" t="str">
        <f t="shared" ca="1" si="596"/>
        <v>WIN</v>
      </c>
      <c r="M7632" s="8">
        <f t="shared" ca="1" si="598"/>
        <v>1</v>
      </c>
      <c r="N7632" s="8">
        <f t="shared" ca="1" si="599"/>
        <v>-237</v>
      </c>
      <c r="O7632" s="32">
        <f ca="1">SUM(M$4:M7632)/I7632</f>
        <v>-3.106567046795124E-2</v>
      </c>
      <c r="P7632" s="47">
        <f ca="1">_xlfn.VAR.P(M$4:M7632)</f>
        <v>0.99903492411837669</v>
      </c>
      <c r="Q7632" s="33">
        <f ca="1">COUNTIF(L$4:L7632, "WIN")/I7632</f>
        <v>0.48446716476602436</v>
      </c>
    </row>
    <row r="7633" spans="9:17" x14ac:dyDescent="0.25">
      <c r="I7633" s="5">
        <v>7630</v>
      </c>
      <c r="J7633" s="9">
        <f t="shared" ca="1" si="597"/>
        <v>0.90528320553966057</v>
      </c>
      <c r="K7633" s="7" t="str">
        <f t="shared" ca="1" si="595"/>
        <v>BLACK</v>
      </c>
      <c r="L7633" s="7" t="str">
        <f t="shared" ca="1" si="596"/>
        <v>LOSE</v>
      </c>
      <c r="M7633" s="8">
        <f t="shared" ca="1" si="598"/>
        <v>-1</v>
      </c>
      <c r="N7633" s="8">
        <f t="shared" ca="1" si="599"/>
        <v>-238</v>
      </c>
      <c r="O7633" s="32">
        <f ca="1">SUM(M$4:M7633)/I7633</f>
        <v>-3.1192660550458717E-2</v>
      </c>
      <c r="P7633" s="47">
        <f ca="1">_xlfn.VAR.P(M$4:M7633)</f>
        <v>0.99902701792778381</v>
      </c>
      <c r="Q7633" s="33">
        <f ca="1">COUNTIF(L$4:L7633, "WIN")/I7633</f>
        <v>0.48440366972477067</v>
      </c>
    </row>
    <row r="7634" spans="9:17" x14ac:dyDescent="0.25">
      <c r="I7634" s="5">
        <v>7631</v>
      </c>
      <c r="J7634" s="9">
        <f t="shared" ca="1" si="597"/>
        <v>0.47816706800846964</v>
      </c>
      <c r="K7634" s="7" t="str">
        <f t="shared" ca="1" si="595"/>
        <v>RED</v>
      </c>
      <c r="L7634" s="7" t="str">
        <f t="shared" ca="1" si="596"/>
        <v>WIN</v>
      </c>
      <c r="M7634" s="8">
        <f t="shared" ca="1" si="598"/>
        <v>1</v>
      </c>
      <c r="N7634" s="8">
        <f t="shared" ca="1" si="599"/>
        <v>-237</v>
      </c>
      <c r="O7634" s="32">
        <f ca="1">SUM(M$4:M7634)/I7634</f>
        <v>-3.1057528502162233E-2</v>
      </c>
      <c r="P7634" s="47">
        <f ca="1">_xlfn.VAR.P(M$4:M7634)</f>
        <v>0.99903542992333738</v>
      </c>
      <c r="Q7634" s="33">
        <f ca="1">COUNTIF(L$4:L7634, "WIN")/I7634</f>
        <v>0.48447123574891887</v>
      </c>
    </row>
    <row r="7635" spans="9:17" x14ac:dyDescent="0.25">
      <c r="I7635" s="5">
        <v>7632</v>
      </c>
      <c r="J7635" s="9">
        <f t="shared" ca="1" si="597"/>
        <v>0.29440099344420934</v>
      </c>
      <c r="K7635" s="7" t="str">
        <f t="shared" ca="1" si="595"/>
        <v>RED</v>
      </c>
      <c r="L7635" s="7" t="str">
        <f t="shared" ca="1" si="596"/>
        <v>WIN</v>
      </c>
      <c r="M7635" s="8">
        <f t="shared" ca="1" si="598"/>
        <v>1</v>
      </c>
      <c r="N7635" s="8">
        <f t="shared" ca="1" si="599"/>
        <v>-236</v>
      </c>
      <c r="O7635" s="32">
        <f ca="1">SUM(M$4:M7635)/I7635</f>
        <v>-3.0922431865828093E-2</v>
      </c>
      <c r="P7635" s="47">
        <f ca="1">_xlfn.VAR.P(M$4:M7635)</f>
        <v>0.99904380320750319</v>
      </c>
      <c r="Q7635" s="33">
        <f ca="1">COUNTIF(L$4:L7635, "WIN")/I7635</f>
        <v>0.48453878406708595</v>
      </c>
    </row>
    <row r="7636" spans="9:17" x14ac:dyDescent="0.25">
      <c r="I7636" s="5">
        <v>7633</v>
      </c>
      <c r="J7636" s="9">
        <f t="shared" ca="1" si="597"/>
        <v>0.70773174338358724</v>
      </c>
      <c r="K7636" s="7" t="str">
        <f t="shared" ca="1" si="595"/>
        <v>BLACK</v>
      </c>
      <c r="L7636" s="7" t="str">
        <f t="shared" ca="1" si="596"/>
        <v>LOSE</v>
      </c>
      <c r="M7636" s="8">
        <f t="shared" ca="1" si="598"/>
        <v>-1</v>
      </c>
      <c r="N7636" s="8">
        <f t="shared" ca="1" si="599"/>
        <v>-237</v>
      </c>
      <c r="O7636" s="32">
        <f ca="1">SUM(M$4:M7636)/I7636</f>
        <v>-3.1049390803091839E-2</v>
      </c>
      <c r="P7636" s="47">
        <f ca="1">_xlfn.VAR.P(M$4:M7636)</f>
        <v>0.99903593533075685</v>
      </c>
      <c r="Q7636" s="33">
        <f ca="1">COUNTIF(L$4:L7636, "WIN")/I7636</f>
        <v>0.48447530459845406</v>
      </c>
    </row>
    <row r="7637" spans="9:17" x14ac:dyDescent="0.25">
      <c r="I7637" s="5">
        <v>7634</v>
      </c>
      <c r="J7637" s="9">
        <f t="shared" ca="1" si="597"/>
        <v>0.97080355376504501</v>
      </c>
      <c r="K7637" s="7" t="str">
        <f t="shared" ca="1" si="595"/>
        <v>BLACK</v>
      </c>
      <c r="L7637" s="7" t="str">
        <f t="shared" ca="1" si="596"/>
        <v>LOSE</v>
      </c>
      <c r="M7637" s="8">
        <f t="shared" ca="1" si="598"/>
        <v>-1</v>
      </c>
      <c r="N7637" s="8">
        <f t="shared" ca="1" si="599"/>
        <v>-238</v>
      </c>
      <c r="O7637" s="32">
        <f ca="1">SUM(M$4:M7637)/I7637</f>
        <v>-3.117631647891014E-2</v>
      </c>
      <c r="P7637" s="47">
        <f ca="1">_xlfn.VAR.P(M$4:M7637)</f>
        <v>0.9990280372908068</v>
      </c>
      <c r="Q7637" s="33">
        <f ca="1">COUNTIF(L$4:L7637, "WIN")/I7637</f>
        <v>0.48441184176054491</v>
      </c>
    </row>
    <row r="7638" spans="9:17" x14ac:dyDescent="0.25">
      <c r="I7638" s="5">
        <v>7635</v>
      </c>
      <c r="J7638" s="9">
        <f t="shared" ca="1" si="597"/>
        <v>0.31831573425582349</v>
      </c>
      <c r="K7638" s="7" t="str">
        <f t="shared" ca="1" si="595"/>
        <v>RED</v>
      </c>
      <c r="L7638" s="7" t="str">
        <f t="shared" ca="1" si="596"/>
        <v>WIN</v>
      </c>
      <c r="M7638" s="8">
        <f t="shared" ca="1" si="598"/>
        <v>1</v>
      </c>
      <c r="N7638" s="8">
        <f t="shared" ca="1" si="599"/>
        <v>-237</v>
      </c>
      <c r="O7638" s="32">
        <f ca="1">SUM(M$4:M7638)/I7638</f>
        <v>-3.1041257367387033E-2</v>
      </c>
      <c r="P7638" s="47">
        <f ca="1">_xlfn.VAR.P(M$4:M7638)</f>
        <v>0.99903644034105166</v>
      </c>
      <c r="Q7638" s="33">
        <f ca="1">COUNTIF(L$4:L7638, "WIN")/I7638</f>
        <v>0.48447937131630647</v>
      </c>
    </row>
    <row r="7639" spans="9:17" x14ac:dyDescent="0.25">
      <c r="I7639" s="5">
        <v>7636</v>
      </c>
      <c r="J7639" s="9">
        <f t="shared" ca="1" si="597"/>
        <v>0.37698667038404277</v>
      </c>
      <c r="K7639" s="7" t="str">
        <f t="shared" ca="1" si="595"/>
        <v>RED</v>
      </c>
      <c r="L7639" s="7" t="str">
        <f t="shared" ca="1" si="596"/>
        <v>WIN</v>
      </c>
      <c r="M7639" s="8">
        <f t="shared" ca="1" si="598"/>
        <v>1</v>
      </c>
      <c r="N7639" s="8">
        <f t="shared" ca="1" si="599"/>
        <v>-236</v>
      </c>
      <c r="O7639" s="32">
        <f ca="1">SUM(M$4:M7639)/I7639</f>
        <v>-3.0906233630172867E-2</v>
      </c>
      <c r="P7639" s="47">
        <f ca="1">_xlfn.VAR.P(M$4:M7639)</f>
        <v>0.99904480472279722</v>
      </c>
      <c r="Q7639" s="33">
        <f ca="1">COUNTIF(L$4:L7639, "WIN")/I7639</f>
        <v>0.48454688318491357</v>
      </c>
    </row>
    <row r="7640" spans="9:17" x14ac:dyDescent="0.25">
      <c r="I7640" s="5">
        <v>7637</v>
      </c>
      <c r="J7640" s="9">
        <f t="shared" ca="1" si="597"/>
        <v>0.56068750203998585</v>
      </c>
      <c r="K7640" s="7" t="str">
        <f t="shared" ca="1" si="595"/>
        <v>BLACK</v>
      </c>
      <c r="L7640" s="7" t="str">
        <f t="shared" ca="1" si="596"/>
        <v>LOSE</v>
      </c>
      <c r="M7640" s="8">
        <f t="shared" ca="1" si="598"/>
        <v>-1</v>
      </c>
      <c r="N7640" s="8">
        <f t="shared" ca="1" si="599"/>
        <v>-237</v>
      </c>
      <c r="O7640" s="32">
        <f ca="1">SUM(M$4:M7640)/I7640</f>
        <v>-3.103312819169831E-2</v>
      </c>
      <c r="P7640" s="47">
        <f ca="1">_xlfn.VAR.P(M$4:M7640)</f>
        <v>0.99903694495463757</v>
      </c>
      <c r="Q7640" s="33">
        <f ca="1">COUNTIF(L$4:L7640, "WIN")/I7640</f>
        <v>0.48448343590415083</v>
      </c>
    </row>
    <row r="7641" spans="9:17" x14ac:dyDescent="0.25">
      <c r="I7641" s="5">
        <v>7638</v>
      </c>
      <c r="J7641" s="9">
        <f t="shared" ca="1" si="597"/>
        <v>0.19394514943573782</v>
      </c>
      <c r="K7641" s="7" t="str">
        <f t="shared" ca="1" si="595"/>
        <v>RED</v>
      </c>
      <c r="L7641" s="7" t="str">
        <f t="shared" ca="1" si="596"/>
        <v>WIN</v>
      </c>
      <c r="M7641" s="8">
        <f t="shared" ca="1" si="598"/>
        <v>1</v>
      </c>
      <c r="N7641" s="8">
        <f t="shared" ca="1" si="599"/>
        <v>-236</v>
      </c>
      <c r="O7641" s="32">
        <f ca="1">SUM(M$4:M7641)/I7641</f>
        <v>-3.0898140874574497E-2</v>
      </c>
      <c r="P7641" s="47">
        <f ca="1">_xlfn.VAR.P(M$4:M7641)</f>
        <v>0.99904530489049492</v>
      </c>
      <c r="Q7641" s="33">
        <f ca="1">COUNTIF(L$4:L7641, "WIN")/I7641</f>
        <v>0.48455092956271273</v>
      </c>
    </row>
    <row r="7642" spans="9:17" x14ac:dyDescent="0.25">
      <c r="I7642" s="5">
        <v>7639</v>
      </c>
      <c r="J7642" s="9">
        <f t="shared" ca="1" si="597"/>
        <v>0.44113210628676813</v>
      </c>
      <c r="K7642" s="7" t="str">
        <f t="shared" ca="1" si="595"/>
        <v>RED</v>
      </c>
      <c r="L7642" s="7" t="str">
        <f t="shared" ca="1" si="596"/>
        <v>WIN</v>
      </c>
      <c r="M7642" s="8">
        <f t="shared" ca="1" si="598"/>
        <v>1</v>
      </c>
      <c r="N7642" s="8">
        <f t="shared" ca="1" si="599"/>
        <v>-235</v>
      </c>
      <c r="O7642" s="32">
        <f ca="1">SUM(M$4:M7642)/I7642</f>
        <v>-3.0763188899070558E-2</v>
      </c>
      <c r="P7642" s="47">
        <f ca="1">_xlfn.VAR.P(M$4:M7642)</f>
        <v>0.99905362620876015</v>
      </c>
      <c r="Q7642" s="33">
        <f ca="1">COUNTIF(L$4:L7642, "WIN")/I7642</f>
        <v>0.4846184055504647</v>
      </c>
    </row>
    <row r="7643" spans="9:17" x14ac:dyDescent="0.25">
      <c r="I7643" s="5">
        <v>7640</v>
      </c>
      <c r="J7643" s="9">
        <f t="shared" ca="1" si="597"/>
        <v>0.43227926174892384</v>
      </c>
      <c r="K7643" s="7" t="str">
        <f t="shared" ca="1" si="595"/>
        <v>RED</v>
      </c>
      <c r="L7643" s="7" t="str">
        <f t="shared" ca="1" si="596"/>
        <v>WIN</v>
      </c>
      <c r="M7643" s="8">
        <f t="shared" ca="1" si="598"/>
        <v>1</v>
      </c>
      <c r="N7643" s="8">
        <f t="shared" ca="1" si="599"/>
        <v>-234</v>
      </c>
      <c r="O7643" s="32">
        <f ca="1">SUM(M$4:M7643)/I7643</f>
        <v>-3.0628272251308899E-2</v>
      </c>
      <c r="P7643" s="47">
        <f ca="1">_xlfn.VAR.P(M$4:M7643)</f>
        <v>0.99906190893889968</v>
      </c>
      <c r="Q7643" s="33">
        <f ca="1">COUNTIF(L$4:L7643, "WIN")/I7643</f>
        <v>0.48468586387434553</v>
      </c>
    </row>
    <row r="7644" spans="9:17" x14ac:dyDescent="0.25">
      <c r="I7644" s="5">
        <v>7641</v>
      </c>
      <c r="J7644" s="9">
        <f t="shared" ca="1" si="597"/>
        <v>0.71610373318536324</v>
      </c>
      <c r="K7644" s="7" t="str">
        <f t="shared" ca="1" si="595"/>
        <v>BLACK</v>
      </c>
      <c r="L7644" s="7" t="str">
        <f t="shared" ca="1" si="596"/>
        <v>LOSE</v>
      </c>
      <c r="M7644" s="8">
        <f t="shared" ca="1" si="598"/>
        <v>-1</v>
      </c>
      <c r="N7644" s="8">
        <f t="shared" ca="1" si="599"/>
        <v>-235</v>
      </c>
      <c r="O7644" s="32">
        <f ca="1">SUM(M$4:M7644)/I7644</f>
        <v>-3.07551367622039E-2</v>
      </c>
      <c r="P7644" s="47">
        <f ca="1">_xlfn.VAR.P(M$4:M7644)</f>
        <v>0.9990541215627381</v>
      </c>
      <c r="Q7644" s="33">
        <f ca="1">COUNTIF(L$4:L7644, "WIN")/I7644</f>
        <v>0.48462243161889806</v>
      </c>
    </row>
    <row r="7645" spans="9:17" x14ac:dyDescent="0.25">
      <c r="I7645" s="5">
        <v>7642</v>
      </c>
      <c r="J7645" s="9">
        <f t="shared" ca="1" si="597"/>
        <v>0.8534418253508238</v>
      </c>
      <c r="K7645" s="7" t="str">
        <f t="shared" ca="1" si="595"/>
        <v>BLACK</v>
      </c>
      <c r="L7645" s="7" t="str">
        <f t="shared" ca="1" si="596"/>
        <v>LOSE</v>
      </c>
      <c r="M7645" s="8">
        <f t="shared" ca="1" si="598"/>
        <v>-1</v>
      </c>
      <c r="N7645" s="8">
        <f t="shared" ca="1" si="599"/>
        <v>-236</v>
      </c>
      <c r="O7645" s="32">
        <f ca="1">SUM(M$4:M7645)/I7645</f>
        <v>-3.0881968071185553E-2</v>
      </c>
      <c r="P7645" s="47">
        <f ca="1">_xlfn.VAR.P(M$4:M7645)</f>
        <v>0.99904630404805028</v>
      </c>
      <c r="Q7645" s="33">
        <f ca="1">COUNTIF(L$4:L7645, "WIN")/I7645</f>
        <v>0.4845590159644072</v>
      </c>
    </row>
    <row r="7646" spans="9:17" x14ac:dyDescent="0.25">
      <c r="I7646" s="5">
        <v>7643</v>
      </c>
      <c r="J7646" s="9">
        <f t="shared" ca="1" si="597"/>
        <v>0.64184832495957456</v>
      </c>
      <c r="K7646" s="7" t="str">
        <f t="shared" ca="1" si="595"/>
        <v>BLACK</v>
      </c>
      <c r="L7646" s="7" t="str">
        <f t="shared" ca="1" si="596"/>
        <v>LOSE</v>
      </c>
      <c r="M7646" s="8">
        <f t="shared" ca="1" si="598"/>
        <v>-1</v>
      </c>
      <c r="N7646" s="8">
        <f t="shared" ca="1" si="599"/>
        <v>-237</v>
      </c>
      <c r="O7646" s="32">
        <f ca="1">SUM(M$4:M7646)/I7646</f>
        <v>-3.1008766191286143E-2</v>
      </c>
      <c r="P7646" s="47">
        <f ca="1">_xlfn.VAR.P(M$4:M7646)</f>
        <v>0.99903845641929412</v>
      </c>
      <c r="Q7646" s="33">
        <f ca="1">COUNTIF(L$4:L7646, "WIN")/I7646</f>
        <v>0.48449561690435694</v>
      </c>
    </row>
    <row r="7647" spans="9:17" x14ac:dyDescent="0.25">
      <c r="I7647" s="5">
        <v>7644</v>
      </c>
      <c r="J7647" s="9">
        <f t="shared" ca="1" si="597"/>
        <v>0.74810757558179186</v>
      </c>
      <c r="K7647" s="7" t="str">
        <f t="shared" ca="1" si="595"/>
        <v>BLACK</v>
      </c>
      <c r="L7647" s="7" t="str">
        <f t="shared" ca="1" si="596"/>
        <v>LOSE</v>
      </c>
      <c r="M7647" s="8">
        <f t="shared" ca="1" si="598"/>
        <v>-1</v>
      </c>
      <c r="N7647" s="8">
        <f t="shared" ca="1" si="599"/>
        <v>-238</v>
      </c>
      <c r="O7647" s="32">
        <f ca="1">SUM(M$4:M7647)/I7647</f>
        <v>-3.1135531135531136E-2</v>
      </c>
      <c r="P7647" s="47">
        <f ca="1">_xlfn.VAR.P(M$4:M7647)</f>
        <v>0.99903057870090839</v>
      </c>
      <c r="Q7647" s="33">
        <f ca="1">COUNTIF(L$4:L7647, "WIN")/I7647</f>
        <v>0.48443223443223443</v>
      </c>
    </row>
    <row r="7648" spans="9:17" x14ac:dyDescent="0.25">
      <c r="I7648" s="5">
        <v>7645</v>
      </c>
      <c r="J7648" s="9">
        <f t="shared" ca="1" si="597"/>
        <v>0.70815515331441703</v>
      </c>
      <c r="K7648" s="7" t="str">
        <f t="shared" ca="1" si="595"/>
        <v>BLACK</v>
      </c>
      <c r="L7648" s="7" t="str">
        <f t="shared" ca="1" si="596"/>
        <v>LOSE</v>
      </c>
      <c r="M7648" s="8">
        <f t="shared" ca="1" si="598"/>
        <v>-1</v>
      </c>
      <c r="N7648" s="8">
        <f t="shared" ca="1" si="599"/>
        <v>-239</v>
      </c>
      <c r="O7648" s="32">
        <f ca="1">SUM(M$4:M7648)/I7648</f>
        <v>-3.1262262916939176E-2</v>
      </c>
      <c r="P7648" s="47">
        <f ca="1">_xlfn.VAR.P(M$4:M7648)</f>
        <v>0.99902267091731212</v>
      </c>
      <c r="Q7648" s="33">
        <f ca="1">COUNTIF(L$4:L7648, "WIN")/I7648</f>
        <v>0.48436886854153044</v>
      </c>
    </row>
    <row r="7649" spans="9:17" x14ac:dyDescent="0.25">
      <c r="I7649" s="5">
        <v>7646</v>
      </c>
      <c r="J7649" s="9">
        <f t="shared" ca="1" si="597"/>
        <v>0.94549404331650688</v>
      </c>
      <c r="K7649" s="7" t="str">
        <f t="shared" ca="1" si="595"/>
        <v>BLACK</v>
      </c>
      <c r="L7649" s="7" t="str">
        <f t="shared" ca="1" si="596"/>
        <v>LOSE</v>
      </c>
      <c r="M7649" s="8">
        <f t="shared" ca="1" si="598"/>
        <v>-1</v>
      </c>
      <c r="N7649" s="8">
        <f t="shared" ca="1" si="599"/>
        <v>-240</v>
      </c>
      <c r="O7649" s="32">
        <f ca="1">SUM(M$4:M7649)/I7649</f>
        <v>-3.1388961548522103E-2</v>
      </c>
      <c r="P7649" s="47">
        <f ca="1">_xlfn.VAR.P(M$4:M7649)</f>
        <v>0.99901473309290545</v>
      </c>
      <c r="Q7649" s="33">
        <f ca="1">COUNTIF(L$4:L7649, "WIN")/I7649</f>
        <v>0.48430551922573895</v>
      </c>
    </row>
    <row r="7650" spans="9:17" x14ac:dyDescent="0.25">
      <c r="I7650" s="5">
        <v>7647</v>
      </c>
      <c r="J7650" s="9">
        <f t="shared" ca="1" si="597"/>
        <v>0.69444111103347828</v>
      </c>
      <c r="K7650" s="7" t="str">
        <f t="shared" ca="1" si="595"/>
        <v>BLACK</v>
      </c>
      <c r="L7650" s="7" t="str">
        <f t="shared" ca="1" si="596"/>
        <v>LOSE</v>
      </c>
      <c r="M7650" s="8">
        <f t="shared" ca="1" si="598"/>
        <v>-1</v>
      </c>
      <c r="N7650" s="8">
        <f t="shared" ca="1" si="599"/>
        <v>-241</v>
      </c>
      <c r="O7650" s="32">
        <f ca="1">SUM(M$4:M7650)/I7650</f>
        <v>-3.1515627043284949E-2</v>
      </c>
      <c r="P7650" s="47">
        <f ca="1">_xlfn.VAR.P(M$4:M7650)</f>
        <v>0.99900676525206855</v>
      </c>
      <c r="Q7650" s="33">
        <f ca="1">COUNTIF(L$4:L7650, "WIN")/I7650</f>
        <v>0.48424218647835754</v>
      </c>
    </row>
    <row r="7651" spans="9:17" x14ac:dyDescent="0.25">
      <c r="I7651" s="5">
        <v>7648</v>
      </c>
      <c r="J7651" s="9">
        <f t="shared" ca="1" si="597"/>
        <v>0.52217205571803027</v>
      </c>
      <c r="K7651" s="7" t="str">
        <f t="shared" ca="1" si="595"/>
        <v>BLACK</v>
      </c>
      <c r="L7651" s="7" t="str">
        <f t="shared" ca="1" si="596"/>
        <v>LOSE</v>
      </c>
      <c r="M7651" s="8">
        <f t="shared" ca="1" si="598"/>
        <v>-1</v>
      </c>
      <c r="N7651" s="8">
        <f t="shared" ca="1" si="599"/>
        <v>-242</v>
      </c>
      <c r="O7651" s="32">
        <f ca="1">SUM(M$4:M7651)/I7651</f>
        <v>-3.1642259414225944E-2</v>
      </c>
      <c r="P7651" s="47">
        <f ca="1">_xlfn.VAR.P(M$4:M7651)</f>
        <v>0.99899876741916283</v>
      </c>
      <c r="Q7651" s="33">
        <f ca="1">COUNTIF(L$4:L7651, "WIN")/I7651</f>
        <v>0.48417887029288703</v>
      </c>
    </row>
    <row r="7652" spans="9:17" x14ac:dyDescent="0.25">
      <c r="I7652" s="5">
        <v>7649</v>
      </c>
      <c r="J7652" s="9">
        <f t="shared" ca="1" si="597"/>
        <v>0.10215876266332502</v>
      </c>
      <c r="K7652" s="7" t="str">
        <f t="shared" ca="1" si="595"/>
        <v>RED</v>
      </c>
      <c r="L7652" s="7" t="str">
        <f t="shared" ca="1" si="596"/>
        <v>WIN</v>
      </c>
      <c r="M7652" s="8">
        <f t="shared" ca="1" si="598"/>
        <v>1</v>
      </c>
      <c r="N7652" s="8">
        <f t="shared" ca="1" si="599"/>
        <v>-241</v>
      </c>
      <c r="O7652" s="32">
        <f ca="1">SUM(M$4:M7652)/I7652</f>
        <v>-3.1507386586481896E-2</v>
      </c>
      <c r="P7652" s="47">
        <f ca="1">_xlfn.VAR.P(M$4:M7652)</f>
        <v>0.99900728459048993</v>
      </c>
      <c r="Q7652" s="33">
        <f ca="1">COUNTIF(L$4:L7652, "WIN")/I7652</f>
        <v>0.48424630670675906</v>
      </c>
    </row>
    <row r="7653" spans="9:17" x14ac:dyDescent="0.25">
      <c r="I7653" s="5">
        <v>7650</v>
      </c>
      <c r="J7653" s="9">
        <f t="shared" ca="1" si="597"/>
        <v>0.31677517110590403</v>
      </c>
      <c r="K7653" s="7" t="str">
        <f t="shared" ca="1" si="595"/>
        <v>RED</v>
      </c>
      <c r="L7653" s="7" t="str">
        <f t="shared" ca="1" si="596"/>
        <v>WIN</v>
      </c>
      <c r="M7653" s="8">
        <f t="shared" ca="1" si="598"/>
        <v>1</v>
      </c>
      <c r="N7653" s="8">
        <f t="shared" ca="1" si="599"/>
        <v>-240</v>
      </c>
      <c r="O7653" s="32">
        <f ca="1">SUM(M$4:M7653)/I7653</f>
        <v>-3.1372549019607843E-2</v>
      </c>
      <c r="P7653" s="47">
        <f ca="1">_xlfn.VAR.P(M$4:M7653)</f>
        <v>0.99901576316801233</v>
      </c>
      <c r="Q7653" s="33">
        <f ca="1">COUNTIF(L$4:L7653, "WIN")/I7653</f>
        <v>0.48431372549019608</v>
      </c>
    </row>
    <row r="7654" spans="9:17" x14ac:dyDescent="0.25">
      <c r="I7654" s="5">
        <v>7651</v>
      </c>
      <c r="J7654" s="9">
        <f t="shared" ca="1" si="597"/>
        <v>0.80713508761166541</v>
      </c>
      <c r="K7654" s="7" t="str">
        <f t="shared" ca="1" si="595"/>
        <v>BLACK</v>
      </c>
      <c r="L7654" s="7" t="str">
        <f t="shared" ca="1" si="596"/>
        <v>LOSE</v>
      </c>
      <c r="M7654" s="8">
        <f t="shared" ca="1" si="598"/>
        <v>-1</v>
      </c>
      <c r="N7654" s="8">
        <f t="shared" ca="1" si="599"/>
        <v>-241</v>
      </c>
      <c r="O7654" s="32">
        <f ca="1">SUM(M$4:M7654)/I7654</f>
        <v>-3.1499150437851259E-2</v>
      </c>
      <c r="P7654" s="47">
        <f ca="1">_xlfn.VAR.P(M$4:M7654)</f>
        <v>0.9990078035216936</v>
      </c>
      <c r="Q7654" s="33">
        <f ca="1">COUNTIF(L$4:L7654, "WIN")/I7654</f>
        <v>0.48425042478107438</v>
      </c>
    </row>
    <row r="7655" spans="9:17" x14ac:dyDescent="0.25">
      <c r="I7655" s="5">
        <v>7652</v>
      </c>
      <c r="J7655" s="9">
        <f t="shared" ca="1" si="597"/>
        <v>0.80354570273995729</v>
      </c>
      <c r="K7655" s="7" t="str">
        <f t="shared" ca="1" si="595"/>
        <v>BLACK</v>
      </c>
      <c r="L7655" s="7" t="str">
        <f t="shared" ca="1" si="596"/>
        <v>LOSE</v>
      </c>
      <c r="M7655" s="8">
        <f t="shared" ca="1" si="598"/>
        <v>-1</v>
      </c>
      <c r="N7655" s="8">
        <f t="shared" ca="1" si="599"/>
        <v>-242</v>
      </c>
      <c r="O7655" s="32">
        <f ca="1">SUM(M$4:M7655)/I7655</f>
        <v>-3.1625718766335596E-2</v>
      </c>
      <c r="P7655" s="47">
        <f ca="1">_xlfn.VAR.P(M$4:M7655)</f>
        <v>0.99899981391251269</v>
      </c>
      <c r="Q7655" s="33">
        <f ca="1">COUNTIF(L$4:L7655, "WIN")/I7655</f>
        <v>0.48418714061683221</v>
      </c>
    </row>
    <row r="7656" spans="9:17" x14ac:dyDescent="0.25">
      <c r="I7656" s="5">
        <v>7653</v>
      </c>
      <c r="J7656" s="9">
        <f t="shared" ca="1" si="597"/>
        <v>0.39839447889085411</v>
      </c>
      <c r="K7656" s="7" t="str">
        <f t="shared" ca="1" si="595"/>
        <v>RED</v>
      </c>
      <c r="L7656" s="7" t="str">
        <f t="shared" ca="1" si="596"/>
        <v>WIN</v>
      </c>
      <c r="M7656" s="8">
        <f t="shared" ca="1" si="598"/>
        <v>1</v>
      </c>
      <c r="N7656" s="8">
        <f t="shared" ca="1" si="599"/>
        <v>-241</v>
      </c>
      <c r="O7656" s="32">
        <f ca="1">SUM(M$4:M7656)/I7656</f>
        <v>-3.149091859401542E-2</v>
      </c>
      <c r="P7656" s="47">
        <f ca="1">_xlfn.VAR.P(M$4:M7656)</f>
        <v>0.99900832204610512</v>
      </c>
      <c r="Q7656" s="33">
        <f ca="1">COUNTIF(L$4:L7656, "WIN")/I7656</f>
        <v>0.48425454070299229</v>
      </c>
    </row>
    <row r="7657" spans="9:17" x14ac:dyDescent="0.25">
      <c r="I7657" s="5">
        <v>7654</v>
      </c>
      <c r="J7657" s="9">
        <f t="shared" ca="1" si="597"/>
        <v>0.97259433268576112</v>
      </c>
      <c r="K7657" s="7" t="str">
        <f t="shared" ca="1" si="595"/>
        <v>BLACK</v>
      </c>
      <c r="L7657" s="7" t="str">
        <f t="shared" ca="1" si="596"/>
        <v>LOSE</v>
      </c>
      <c r="M7657" s="8">
        <f t="shared" ca="1" si="598"/>
        <v>-1</v>
      </c>
      <c r="N7657" s="8">
        <f t="shared" ca="1" si="599"/>
        <v>-242</v>
      </c>
      <c r="O7657" s="32">
        <f ca="1">SUM(M$4:M7657)/I7657</f>
        <v>-3.1617454925529136E-2</v>
      </c>
      <c r="P7657" s="47">
        <f ca="1">_xlfn.VAR.P(M$4:M7657)</f>
        <v>0.99900033654403209</v>
      </c>
      <c r="Q7657" s="33">
        <f ca="1">COUNTIF(L$4:L7657, "WIN")/I7657</f>
        <v>0.48419127253723543</v>
      </c>
    </row>
    <row r="7658" spans="9:17" x14ac:dyDescent="0.25">
      <c r="I7658" s="5">
        <v>7655</v>
      </c>
      <c r="J7658" s="9">
        <f t="shared" ca="1" si="597"/>
        <v>0.42100324845769299</v>
      </c>
      <c r="K7658" s="7" t="str">
        <f t="shared" ca="1" si="595"/>
        <v>RED</v>
      </c>
      <c r="L7658" s="7" t="str">
        <f t="shared" ca="1" si="596"/>
        <v>WIN</v>
      </c>
      <c r="M7658" s="8">
        <f t="shared" ca="1" si="598"/>
        <v>1</v>
      </c>
      <c r="N7658" s="8">
        <f t="shared" ca="1" si="599"/>
        <v>-241</v>
      </c>
      <c r="O7658" s="32">
        <f ca="1">SUM(M$4:M7658)/I7658</f>
        <v>-3.1482691051600259E-2</v>
      </c>
      <c r="P7658" s="47">
        <f ca="1">_xlfn.VAR.P(M$4:M7658)</f>
        <v>0.99900884016414948</v>
      </c>
      <c r="Q7658" s="33">
        <f ca="1">COUNTIF(L$4:L7658, "WIN")/I7658</f>
        <v>0.48425865447419986</v>
      </c>
    </row>
    <row r="7659" spans="9:17" x14ac:dyDescent="0.25">
      <c r="I7659" s="5">
        <v>7656</v>
      </c>
      <c r="J7659" s="9">
        <f t="shared" ca="1" si="597"/>
        <v>0.12950256496876111</v>
      </c>
      <c r="K7659" s="7" t="str">
        <f t="shared" ca="1" si="595"/>
        <v>RED</v>
      </c>
      <c r="L7659" s="7" t="str">
        <f t="shared" ca="1" si="596"/>
        <v>WIN</v>
      </c>
      <c r="M7659" s="8">
        <f t="shared" ca="1" si="598"/>
        <v>1</v>
      </c>
      <c r="N7659" s="8">
        <f t="shared" ca="1" si="599"/>
        <v>-240</v>
      </c>
      <c r="O7659" s="32">
        <f ca="1">SUM(M$4:M7659)/I7659</f>
        <v>-3.1347962382445138E-2</v>
      </c>
      <c r="P7659" s="47">
        <f ca="1">_xlfn.VAR.P(M$4:M7659)</f>
        <v>0.99901730525446886</v>
      </c>
      <c r="Q7659" s="33">
        <f ca="1">COUNTIF(L$4:L7659, "WIN")/I7659</f>
        <v>0.4843260188087774</v>
      </c>
    </row>
    <row r="7660" spans="9:17" x14ac:dyDescent="0.25">
      <c r="I7660" s="5">
        <v>7657</v>
      </c>
      <c r="J7660" s="9">
        <f t="shared" ca="1" si="597"/>
        <v>0.75914500751820257</v>
      </c>
      <c r="K7660" s="7" t="str">
        <f t="shared" ca="1" si="595"/>
        <v>BLACK</v>
      </c>
      <c r="L7660" s="7" t="str">
        <f t="shared" ca="1" si="596"/>
        <v>LOSE</v>
      </c>
      <c r="M7660" s="8">
        <f t="shared" ca="1" si="598"/>
        <v>-1</v>
      </c>
      <c r="N7660" s="8">
        <f t="shared" ca="1" si="599"/>
        <v>-241</v>
      </c>
      <c r="O7660" s="32">
        <f ca="1">SUM(M$4:M7660)/I7660</f>
        <v>-3.1474467807235208E-2</v>
      </c>
      <c r="P7660" s="47">
        <f ca="1">_xlfn.VAR.P(M$4:M7660)</f>
        <v>0.99900935787625134</v>
      </c>
      <c r="Q7660" s="33">
        <f ca="1">COUNTIF(L$4:L7660, "WIN")/I7660</f>
        <v>0.48426276609638241</v>
      </c>
    </row>
    <row r="7661" spans="9:17" x14ac:dyDescent="0.25">
      <c r="I7661" s="5">
        <v>7658</v>
      </c>
      <c r="J7661" s="9">
        <f t="shared" ca="1" si="597"/>
        <v>0.33891882479575475</v>
      </c>
      <c r="K7661" s="7" t="str">
        <f t="shared" ca="1" si="595"/>
        <v>RED</v>
      </c>
      <c r="L7661" s="7" t="str">
        <f t="shared" ca="1" si="596"/>
        <v>WIN</v>
      </c>
      <c r="M7661" s="8">
        <f t="shared" ca="1" si="598"/>
        <v>1</v>
      </c>
      <c r="N7661" s="8">
        <f t="shared" ca="1" si="599"/>
        <v>-240</v>
      </c>
      <c r="O7661" s="32">
        <f ca="1">SUM(M$4:M7661)/I7661</f>
        <v>-3.1339775398276315E-2</v>
      </c>
      <c r="P7661" s="47">
        <f ca="1">_xlfn.VAR.P(M$4:M7661)</f>
        <v>0.99901781847798554</v>
      </c>
      <c r="Q7661" s="33">
        <f ca="1">COUNTIF(L$4:L7661, "WIN")/I7661</f>
        <v>0.48433011230086187</v>
      </c>
    </row>
    <row r="7662" spans="9:17" x14ac:dyDescent="0.25">
      <c r="I7662" s="5">
        <v>7659</v>
      </c>
      <c r="J7662" s="9">
        <f t="shared" ca="1" si="597"/>
        <v>0.80956309635931889</v>
      </c>
      <c r="K7662" s="7" t="str">
        <f t="shared" ca="1" si="595"/>
        <v>BLACK</v>
      </c>
      <c r="L7662" s="7" t="str">
        <f t="shared" ca="1" si="596"/>
        <v>LOSE</v>
      </c>
      <c r="M7662" s="8">
        <f t="shared" ca="1" si="598"/>
        <v>-1</v>
      </c>
      <c r="N7662" s="8">
        <f t="shared" ca="1" si="599"/>
        <v>-241</v>
      </c>
      <c r="O7662" s="32">
        <f ca="1">SUM(M$4:M7662)/I7662</f>
        <v>-3.1466248857553204E-2</v>
      </c>
      <c r="P7662" s="47">
        <f ca="1">_xlfn.VAR.P(M$4:M7662)</f>
        <v>0.99900987518283457</v>
      </c>
      <c r="Q7662" s="33">
        <f ca="1">COUNTIF(L$4:L7662, "WIN")/I7662</f>
        <v>0.48426687557122339</v>
      </c>
    </row>
    <row r="7663" spans="9:17" x14ac:dyDescent="0.25">
      <c r="I7663" s="5">
        <v>7660</v>
      </c>
      <c r="J7663" s="9">
        <f t="shared" ca="1" si="597"/>
        <v>3.066717625120674E-2</v>
      </c>
      <c r="K7663" s="7" t="str">
        <f t="shared" ca="1" si="595"/>
        <v>RED</v>
      </c>
      <c r="L7663" s="7" t="str">
        <f t="shared" ca="1" si="596"/>
        <v>WIN</v>
      </c>
      <c r="M7663" s="8">
        <f t="shared" ca="1" si="598"/>
        <v>1</v>
      </c>
      <c r="N7663" s="8">
        <f t="shared" ca="1" si="599"/>
        <v>-240</v>
      </c>
      <c r="O7663" s="32">
        <f ca="1">SUM(M$4:M7663)/I7663</f>
        <v>-3.1331592689295036E-2</v>
      </c>
      <c r="P7663" s="47">
        <f ca="1">_xlfn.VAR.P(M$4:M7663)</f>
        <v>0.99901833129955209</v>
      </c>
      <c r="Q7663" s="33">
        <f ca="1">COUNTIF(L$4:L7663, "WIN")/I7663</f>
        <v>0.48433420365535246</v>
      </c>
    </row>
    <row r="7664" spans="9:17" x14ac:dyDescent="0.25">
      <c r="I7664" s="5">
        <v>7661</v>
      </c>
      <c r="J7664" s="9">
        <f t="shared" ca="1" si="597"/>
        <v>4.250581760519867E-2</v>
      </c>
      <c r="K7664" s="7" t="str">
        <f t="shared" ca="1" si="595"/>
        <v>RED</v>
      </c>
      <c r="L7664" s="7" t="str">
        <f t="shared" ca="1" si="596"/>
        <v>WIN</v>
      </c>
      <c r="M7664" s="8">
        <f t="shared" ca="1" si="598"/>
        <v>1</v>
      </c>
      <c r="N7664" s="8">
        <f t="shared" ca="1" si="599"/>
        <v>-239</v>
      </c>
      <c r="O7664" s="32">
        <f ca="1">SUM(M$4:M7664)/I7664</f>
        <v>-3.1196971674716096E-2</v>
      </c>
      <c r="P7664" s="47">
        <f ca="1">_xlfn.VAR.P(M$4:M7664)</f>
        <v>0.99902674895832699</v>
      </c>
      <c r="Q7664" s="33">
        <f ca="1">COUNTIF(L$4:L7664, "WIN")/I7664</f>
        <v>0.48440151416264193</v>
      </c>
    </row>
    <row r="7665" spans="9:17" x14ac:dyDescent="0.25">
      <c r="I7665" s="5">
        <v>7662</v>
      </c>
      <c r="J7665" s="9">
        <f t="shared" ca="1" si="597"/>
        <v>0.27651649201910167</v>
      </c>
      <c r="K7665" s="7" t="str">
        <f t="shared" ca="1" si="595"/>
        <v>RED</v>
      </c>
      <c r="L7665" s="7" t="str">
        <f t="shared" ca="1" si="596"/>
        <v>WIN</v>
      </c>
      <c r="M7665" s="8">
        <f t="shared" ca="1" si="598"/>
        <v>1</v>
      </c>
      <c r="N7665" s="8">
        <f t="shared" ca="1" si="599"/>
        <v>-238</v>
      </c>
      <c r="O7665" s="32">
        <f ca="1">SUM(M$4:M7665)/I7665</f>
        <v>-3.1062385800052206E-2</v>
      </c>
      <c r="P7665" s="47">
        <f ca="1">_xlfn.VAR.P(M$4:M7665)</f>
        <v>0.99903512818840867</v>
      </c>
      <c r="Q7665" s="33">
        <f ca="1">COUNTIF(L$4:L7665, "WIN")/I7665</f>
        <v>0.48446880709997392</v>
      </c>
    </row>
    <row r="7666" spans="9:17" x14ac:dyDescent="0.25">
      <c r="I7666" s="5">
        <v>7663</v>
      </c>
      <c r="J7666" s="9">
        <f t="shared" ca="1" si="597"/>
        <v>0.76652229110418069</v>
      </c>
      <c r="K7666" s="7" t="str">
        <f t="shared" ca="1" si="595"/>
        <v>BLACK</v>
      </c>
      <c r="L7666" s="7" t="str">
        <f t="shared" ca="1" si="596"/>
        <v>LOSE</v>
      </c>
      <c r="M7666" s="8">
        <f t="shared" ca="1" si="598"/>
        <v>-1</v>
      </c>
      <c r="N7666" s="8">
        <f t="shared" ca="1" si="599"/>
        <v>-239</v>
      </c>
      <c r="O7666" s="32">
        <f ca="1">SUM(M$4:M7666)/I7666</f>
        <v>-3.1188829440167036E-2</v>
      </c>
      <c r="P7666" s="47">
        <f ca="1">_xlfn.VAR.P(M$4:M7666)</f>
        <v>0.9990272569181522</v>
      </c>
      <c r="Q7666" s="33">
        <f ca="1">COUNTIF(L$4:L7666, "WIN")/I7666</f>
        <v>0.48440558527991651</v>
      </c>
    </row>
    <row r="7667" spans="9:17" x14ac:dyDescent="0.25">
      <c r="I7667" s="5">
        <v>7664</v>
      </c>
      <c r="J7667" s="9">
        <f t="shared" ca="1" si="597"/>
        <v>0.91649670321470211</v>
      </c>
      <c r="K7667" s="7" t="str">
        <f t="shared" ca="1" si="595"/>
        <v>BLACK</v>
      </c>
      <c r="L7667" s="7" t="str">
        <f t="shared" ca="1" si="596"/>
        <v>LOSE</v>
      </c>
      <c r="M7667" s="8">
        <f t="shared" ca="1" si="598"/>
        <v>-1</v>
      </c>
      <c r="N7667" s="8">
        <f t="shared" ca="1" si="599"/>
        <v>-240</v>
      </c>
      <c r="O7667" s="32">
        <f ca="1">SUM(M$4:M7667)/I7667</f>
        <v>-3.1315240083507306E-2</v>
      </c>
      <c r="P7667" s="47">
        <f ca="1">_xlfn.VAR.P(M$4:M7667)</f>
        <v>0.9990193557385123</v>
      </c>
      <c r="Q7667" s="33">
        <f ca="1">COUNTIF(L$4:L7667, "WIN")/I7667</f>
        <v>0.48434237995824636</v>
      </c>
    </row>
    <row r="7668" spans="9:17" x14ac:dyDescent="0.25">
      <c r="I7668" s="5">
        <v>7665</v>
      </c>
      <c r="J7668" s="9">
        <f t="shared" ca="1" si="597"/>
        <v>0.96484943526015621</v>
      </c>
      <c r="K7668" s="7" t="str">
        <f t="shared" ca="1" si="595"/>
        <v>BLACK</v>
      </c>
      <c r="L7668" s="7" t="str">
        <f t="shared" ca="1" si="596"/>
        <v>LOSE</v>
      </c>
      <c r="M7668" s="8">
        <f t="shared" ca="1" si="598"/>
        <v>-1</v>
      </c>
      <c r="N7668" s="8">
        <f t="shared" ca="1" si="599"/>
        <v>-241</v>
      </c>
      <c r="O7668" s="32">
        <f ca="1">SUM(M$4:M7668)/I7668</f>
        <v>-3.1441617742987607E-2</v>
      </c>
      <c r="P7668" s="47">
        <f ca="1">_xlfn.VAR.P(M$4:M7668)</f>
        <v>0.99901142467370385</v>
      </c>
      <c r="Q7668" s="33">
        <f ca="1">COUNTIF(L$4:L7668, "WIN")/I7668</f>
        <v>0.4842791911285062</v>
      </c>
    </row>
    <row r="7669" spans="9:17" x14ac:dyDescent="0.25">
      <c r="I7669" s="5">
        <v>7666</v>
      </c>
      <c r="J7669" s="9">
        <f t="shared" ca="1" si="597"/>
        <v>0.54471712441920273</v>
      </c>
      <c r="K7669" s="7" t="str">
        <f t="shared" ca="1" si="595"/>
        <v>BLACK</v>
      </c>
      <c r="L7669" s="7" t="str">
        <f t="shared" ca="1" si="596"/>
        <v>LOSE</v>
      </c>
      <c r="M7669" s="8">
        <f t="shared" ca="1" si="598"/>
        <v>-1</v>
      </c>
      <c r="N7669" s="8">
        <f t="shared" ca="1" si="599"/>
        <v>-242</v>
      </c>
      <c r="O7669" s="32">
        <f ca="1">SUM(M$4:M7669)/I7669</f>
        <v>-3.1567962431515786E-2</v>
      </c>
      <c r="P7669" s="47">
        <f ca="1">_xlfn.VAR.P(M$4:M7669)</f>
        <v>0.99900346374792237</v>
      </c>
      <c r="Q7669" s="33">
        <f ca="1">COUNTIF(L$4:L7669, "WIN")/I7669</f>
        <v>0.48421601878424209</v>
      </c>
    </row>
    <row r="7670" spans="9:17" x14ac:dyDescent="0.25">
      <c r="I7670" s="5">
        <v>7667</v>
      </c>
      <c r="J7670" s="9">
        <f t="shared" ca="1" si="597"/>
        <v>0.70134970667688001</v>
      </c>
      <c r="K7670" s="7" t="str">
        <f t="shared" ca="1" si="595"/>
        <v>BLACK</v>
      </c>
      <c r="L7670" s="7" t="str">
        <f t="shared" ca="1" si="596"/>
        <v>LOSE</v>
      </c>
      <c r="M7670" s="8">
        <f t="shared" ca="1" si="598"/>
        <v>-1</v>
      </c>
      <c r="N7670" s="8">
        <f t="shared" ca="1" si="599"/>
        <v>-243</v>
      </c>
      <c r="O7670" s="32">
        <f ca="1">SUM(M$4:M7670)/I7670</f>
        <v>-3.1694274161992955E-2</v>
      </c>
      <c r="P7670" s="47">
        <f ca="1">_xlfn.VAR.P(M$4:M7670)</f>
        <v>0.99899547298534441</v>
      </c>
      <c r="Q7670" s="33">
        <f ca="1">COUNTIF(L$4:L7670, "WIN")/I7670</f>
        <v>0.4841528629190035</v>
      </c>
    </row>
    <row r="7671" spans="9:17" x14ac:dyDescent="0.25">
      <c r="I7671" s="5">
        <v>7668</v>
      </c>
      <c r="J7671" s="9">
        <f t="shared" ca="1" si="597"/>
        <v>0.34101924541464756</v>
      </c>
      <c r="K7671" s="7" t="str">
        <f t="shared" ca="1" si="595"/>
        <v>RED</v>
      </c>
      <c r="L7671" s="7" t="str">
        <f t="shared" ca="1" si="596"/>
        <v>WIN</v>
      </c>
      <c r="M7671" s="8">
        <f t="shared" ca="1" si="598"/>
        <v>1</v>
      </c>
      <c r="N7671" s="8">
        <f t="shared" ca="1" si="599"/>
        <v>-242</v>
      </c>
      <c r="O7671" s="32">
        <f ca="1">SUM(M$4:M7671)/I7671</f>
        <v>-3.1559728742827337E-2</v>
      </c>
      <c r="P7671" s="47">
        <f ca="1">_xlfn.VAR.P(M$4:M7671)</f>
        <v>0.99900398352167918</v>
      </c>
      <c r="Q7671" s="33">
        <f ca="1">COUNTIF(L$4:L7671, "WIN")/I7671</f>
        <v>0.48422013562858635</v>
      </c>
    </row>
    <row r="7672" spans="9:17" x14ac:dyDescent="0.25">
      <c r="I7672" s="5">
        <v>7669</v>
      </c>
      <c r="J7672" s="9">
        <f t="shared" ca="1" si="597"/>
        <v>0.26452364304435305</v>
      </c>
      <c r="K7672" s="7" t="str">
        <f t="shared" ca="1" si="595"/>
        <v>RED</v>
      </c>
      <c r="L7672" s="7" t="str">
        <f t="shared" ca="1" si="596"/>
        <v>WIN</v>
      </c>
      <c r="M7672" s="8">
        <f t="shared" ca="1" si="598"/>
        <v>1</v>
      </c>
      <c r="N7672" s="8">
        <f t="shared" ca="1" si="599"/>
        <v>-241</v>
      </c>
      <c r="O7672" s="32">
        <f ca="1">SUM(M$4:M7672)/I7672</f>
        <v>-3.142521841178772E-2</v>
      </c>
      <c r="P7672" s="47">
        <f ca="1">_xlfn.VAR.P(M$4:M7672)</f>
        <v>0.99901245564777141</v>
      </c>
      <c r="Q7672" s="33">
        <f ca="1">COUNTIF(L$4:L7672, "WIN")/I7672</f>
        <v>0.48428739079410615</v>
      </c>
    </row>
    <row r="7673" spans="9:17" x14ac:dyDescent="0.25">
      <c r="I7673" s="5">
        <v>7670</v>
      </c>
      <c r="J7673" s="9">
        <f t="shared" ca="1" si="597"/>
        <v>0.3566417942687613</v>
      </c>
      <c r="K7673" s="7" t="str">
        <f t="shared" ca="1" si="595"/>
        <v>RED</v>
      </c>
      <c r="L7673" s="7" t="str">
        <f t="shared" ca="1" si="596"/>
        <v>WIN</v>
      </c>
      <c r="M7673" s="8">
        <f t="shared" ca="1" si="598"/>
        <v>1</v>
      </c>
      <c r="N7673" s="8">
        <f t="shared" ca="1" si="599"/>
        <v>-240</v>
      </c>
      <c r="O7673" s="32">
        <f ca="1">SUM(M$4:M7673)/I7673</f>
        <v>-3.1290743155149937E-2</v>
      </c>
      <c r="P7673" s="47">
        <f ca="1">_xlfn.VAR.P(M$4:M7673)</f>
        <v>0.99902088939279843</v>
      </c>
      <c r="Q7673" s="33">
        <f ca="1">COUNTIF(L$4:L7673, "WIN")/I7673</f>
        <v>0.48435462842242505</v>
      </c>
    </row>
    <row r="7674" spans="9:17" x14ac:dyDescent="0.25">
      <c r="I7674" s="5">
        <v>7671</v>
      </c>
      <c r="J7674" s="9">
        <f t="shared" ca="1" si="597"/>
        <v>0.19080357399864556</v>
      </c>
      <c r="K7674" s="7" t="str">
        <f t="shared" ca="1" si="595"/>
        <v>RED</v>
      </c>
      <c r="L7674" s="7" t="str">
        <f t="shared" ca="1" si="596"/>
        <v>WIN</v>
      </c>
      <c r="M7674" s="8">
        <f t="shared" ca="1" si="598"/>
        <v>1</v>
      </c>
      <c r="N7674" s="8">
        <f t="shared" ca="1" si="599"/>
        <v>-239</v>
      </c>
      <c r="O7674" s="32">
        <f ca="1">SUM(M$4:M7674)/I7674</f>
        <v>-3.1156302959196976E-2</v>
      </c>
      <c r="P7674" s="47">
        <f ca="1">_xlfn.VAR.P(M$4:M7674)</f>
        <v>0.99902928478591468</v>
      </c>
      <c r="Q7674" s="33">
        <f ca="1">COUNTIF(L$4:L7674, "WIN")/I7674</f>
        <v>0.48442184852040149</v>
      </c>
    </row>
    <row r="7675" spans="9:17" x14ac:dyDescent="0.25">
      <c r="I7675" s="5">
        <v>7672</v>
      </c>
      <c r="J7675" s="9">
        <f t="shared" ca="1" si="597"/>
        <v>0.27296103759020096</v>
      </c>
      <c r="K7675" s="7" t="str">
        <f t="shared" ca="1" si="595"/>
        <v>RED</v>
      </c>
      <c r="L7675" s="7" t="str">
        <f t="shared" ca="1" si="596"/>
        <v>WIN</v>
      </c>
      <c r="M7675" s="8">
        <f t="shared" ca="1" si="598"/>
        <v>1</v>
      </c>
      <c r="N7675" s="8">
        <f t="shared" ca="1" si="599"/>
        <v>-238</v>
      </c>
      <c r="O7675" s="32">
        <f ca="1">SUM(M$4:M7675)/I7675</f>
        <v>-3.1021897810218978E-2</v>
      </c>
      <c r="P7675" s="47">
        <f ca="1">_xlfn.VAR.P(M$4:M7675)</f>
        <v>0.99903764185625232</v>
      </c>
      <c r="Q7675" s="33">
        <f ca="1">COUNTIF(L$4:L7675, "WIN")/I7675</f>
        <v>0.48448905109489049</v>
      </c>
    </row>
    <row r="7676" spans="9:17" x14ac:dyDescent="0.25">
      <c r="I7676" s="5">
        <v>7673</v>
      </c>
      <c r="J7676" s="9">
        <f t="shared" ca="1" si="597"/>
        <v>0.95068142387249666</v>
      </c>
      <c r="K7676" s="7" t="str">
        <f t="shared" ca="1" si="595"/>
        <v>BLACK</v>
      </c>
      <c r="L7676" s="7" t="str">
        <f t="shared" ca="1" si="596"/>
        <v>LOSE</v>
      </c>
      <c r="M7676" s="8">
        <f t="shared" ca="1" si="598"/>
        <v>-1</v>
      </c>
      <c r="N7676" s="8">
        <f t="shared" ca="1" si="599"/>
        <v>-239</v>
      </c>
      <c r="O7676" s="32">
        <f ca="1">SUM(M$4:M7676)/I7676</f>
        <v>-3.114818193666102E-2</v>
      </c>
      <c r="P7676" s="47">
        <f ca="1">_xlfn.VAR.P(M$4:M7676)</f>
        <v>0.99902979076204068</v>
      </c>
      <c r="Q7676" s="33">
        <f ca="1">COUNTIF(L$4:L7676, "WIN")/I7676</f>
        <v>0.48442590903166949</v>
      </c>
    </row>
    <row r="7677" spans="9:17" x14ac:dyDescent="0.25">
      <c r="I7677" s="5">
        <v>7674</v>
      </c>
      <c r="J7677" s="9">
        <f t="shared" ca="1" si="597"/>
        <v>0.52853699166467694</v>
      </c>
      <c r="K7677" s="7" t="str">
        <f t="shared" ca="1" si="595"/>
        <v>BLACK</v>
      </c>
      <c r="L7677" s="7" t="str">
        <f t="shared" ca="1" si="596"/>
        <v>LOSE</v>
      </c>
      <c r="M7677" s="8">
        <f t="shared" ca="1" si="598"/>
        <v>-1</v>
      </c>
      <c r="N7677" s="8">
        <f t="shared" ca="1" si="599"/>
        <v>-240</v>
      </c>
      <c r="O7677" s="32">
        <f ca="1">SUM(M$4:M7677)/I7677</f>
        <v>-3.1274433150899138E-2</v>
      </c>
      <c r="P7677" s="47">
        <f ca="1">_xlfn.VAR.P(M$4:M7677)</f>
        <v>0.99902190983108996</v>
      </c>
      <c r="Q7677" s="33">
        <f ca="1">COUNTIF(L$4:L7677, "WIN")/I7677</f>
        <v>0.48436278342455041</v>
      </c>
    </row>
    <row r="7678" spans="9:17" x14ac:dyDescent="0.25">
      <c r="I7678" s="5">
        <v>7675</v>
      </c>
      <c r="J7678" s="9">
        <f t="shared" ca="1" si="597"/>
        <v>0.80054696672791537</v>
      </c>
      <c r="K7678" s="7" t="str">
        <f t="shared" ca="1" si="595"/>
        <v>BLACK</v>
      </c>
      <c r="L7678" s="7" t="str">
        <f t="shared" ca="1" si="596"/>
        <v>LOSE</v>
      </c>
      <c r="M7678" s="8">
        <f t="shared" ca="1" si="598"/>
        <v>-1</v>
      </c>
      <c r="N7678" s="8">
        <f t="shared" ca="1" si="599"/>
        <v>-241</v>
      </c>
      <c r="O7678" s="32">
        <f ca="1">SUM(M$4:M7678)/I7678</f>
        <v>-3.1400651465798048E-2</v>
      </c>
      <c r="P7678" s="47">
        <f ca="1">_xlfn.VAR.P(M$4:M7678)</f>
        <v>0.99901399908752353</v>
      </c>
      <c r="Q7678" s="33">
        <f ca="1">COUNTIF(L$4:L7678, "WIN")/I7678</f>
        <v>0.48429967426710097</v>
      </c>
    </row>
    <row r="7679" spans="9:17" x14ac:dyDescent="0.25">
      <c r="I7679" s="5">
        <v>7676</v>
      </c>
      <c r="J7679" s="9">
        <f t="shared" ca="1" si="597"/>
        <v>0.35166081879150735</v>
      </c>
      <c r="K7679" s="7" t="str">
        <f t="shared" ca="1" si="595"/>
        <v>RED</v>
      </c>
      <c r="L7679" s="7" t="str">
        <f t="shared" ca="1" si="596"/>
        <v>WIN</v>
      </c>
      <c r="M7679" s="8">
        <f t="shared" ca="1" si="598"/>
        <v>1</v>
      </c>
      <c r="N7679" s="8">
        <f t="shared" ca="1" si="599"/>
        <v>-240</v>
      </c>
      <c r="O7679" s="32">
        <f ca="1">SUM(M$4:M7679)/I7679</f>
        <v>-3.1266284523189164E-2</v>
      </c>
      <c r="P7679" s="47">
        <f ca="1">_xlfn.VAR.P(M$4:M7679)</f>
        <v>0.99902241945211501</v>
      </c>
      <c r="Q7679" s="33">
        <f ca="1">COUNTIF(L$4:L7679, "WIN")/I7679</f>
        <v>0.48436685773840543</v>
      </c>
    </row>
    <row r="7680" spans="9:17" x14ac:dyDescent="0.25">
      <c r="I7680" s="5">
        <v>7677</v>
      </c>
      <c r="J7680" s="9">
        <f t="shared" ca="1" si="597"/>
        <v>0.78933355710162401</v>
      </c>
      <c r="K7680" s="7" t="str">
        <f t="shared" ca="1" si="595"/>
        <v>BLACK</v>
      </c>
      <c r="L7680" s="7" t="str">
        <f t="shared" ca="1" si="596"/>
        <v>LOSE</v>
      </c>
      <c r="M7680" s="8">
        <f t="shared" ca="1" si="598"/>
        <v>-1</v>
      </c>
      <c r="N7680" s="8">
        <f t="shared" ca="1" si="599"/>
        <v>-241</v>
      </c>
      <c r="O7680" s="32">
        <f ca="1">SUM(M$4:M7680)/I7680</f>
        <v>-3.1392471017324473E-2</v>
      </c>
      <c r="P7680" s="47">
        <f ca="1">_xlfn.VAR.P(M$4:M7680)</f>
        <v>0.99901451276342645</v>
      </c>
      <c r="Q7680" s="33">
        <f ca="1">COUNTIF(L$4:L7680, "WIN")/I7680</f>
        <v>0.48430376449133777</v>
      </c>
    </row>
    <row r="7681" spans="9:17" x14ac:dyDescent="0.25">
      <c r="I7681" s="5">
        <v>7678</v>
      </c>
      <c r="J7681" s="9">
        <f t="shared" ca="1" si="597"/>
        <v>0.21019251202054634</v>
      </c>
      <c r="K7681" s="7" t="str">
        <f t="shared" ca="1" si="595"/>
        <v>RED</v>
      </c>
      <c r="L7681" s="7" t="str">
        <f t="shared" ca="1" si="596"/>
        <v>WIN</v>
      </c>
      <c r="M7681" s="8">
        <f t="shared" ca="1" si="598"/>
        <v>1</v>
      </c>
      <c r="N7681" s="8">
        <f t="shared" ca="1" si="599"/>
        <v>-240</v>
      </c>
      <c r="O7681" s="32">
        <f ca="1">SUM(M$4:M7681)/I7681</f>
        <v>-3.1258140140661632E-2</v>
      </c>
      <c r="P7681" s="47">
        <f ca="1">_xlfn.VAR.P(M$4:M7681)</f>
        <v>0.9990229286749468</v>
      </c>
      <c r="Q7681" s="33">
        <f ca="1">COUNTIF(L$4:L7681, "WIN")/I7681</f>
        <v>0.48437092992966918</v>
      </c>
    </row>
    <row r="7682" spans="9:17" x14ac:dyDescent="0.25">
      <c r="I7682" s="5">
        <v>7679</v>
      </c>
      <c r="J7682" s="9">
        <f t="shared" ca="1" si="597"/>
        <v>0.72444029869572268</v>
      </c>
      <c r="K7682" s="7" t="str">
        <f t="shared" ca="1" si="595"/>
        <v>BLACK</v>
      </c>
      <c r="L7682" s="7" t="str">
        <f t="shared" ca="1" si="596"/>
        <v>LOSE</v>
      </c>
      <c r="M7682" s="8">
        <f t="shared" ca="1" si="598"/>
        <v>-1</v>
      </c>
      <c r="N7682" s="8">
        <f t="shared" ca="1" si="599"/>
        <v>-241</v>
      </c>
      <c r="O7682" s="32">
        <f ca="1">SUM(M$4:M7682)/I7682</f>
        <v>-3.1384294830055996E-2</v>
      </c>
      <c r="P7682" s="47">
        <f ca="1">_xlfn.VAR.P(M$4:M7682)</f>
        <v>0.99901502603802017</v>
      </c>
      <c r="Q7682" s="33">
        <f ca="1">COUNTIF(L$4:L7682, "WIN")/I7682</f>
        <v>0.484307852584972</v>
      </c>
    </row>
    <row r="7683" spans="9:17" x14ac:dyDescent="0.25">
      <c r="I7683" s="5">
        <v>7680</v>
      </c>
      <c r="J7683" s="9">
        <f t="shared" ca="1" si="597"/>
        <v>0.9608189984243104</v>
      </c>
      <c r="K7683" s="7" t="str">
        <f t="shared" ca="1" si="595"/>
        <v>BLACK</v>
      </c>
      <c r="L7683" s="7" t="str">
        <f t="shared" ca="1" si="596"/>
        <v>LOSE</v>
      </c>
      <c r="M7683" s="8">
        <f t="shared" ca="1" si="598"/>
        <v>-1</v>
      </c>
      <c r="N7683" s="8">
        <f t="shared" ca="1" si="599"/>
        <v>-242</v>
      </c>
      <c r="O7683" s="32">
        <f ca="1">SUM(M$4:M7683)/I7683</f>
        <v>-3.1510416666666666E-2</v>
      </c>
      <c r="P7683" s="47">
        <f ca="1">_xlfn.VAR.P(M$4:M7683)</f>
        <v>0.99900709364149309</v>
      </c>
      <c r="Q7683" s="33">
        <f ca="1">COUNTIF(L$4:L7683, "WIN")/I7683</f>
        <v>0.48424479166666667</v>
      </c>
    </row>
    <row r="7684" spans="9:17" x14ac:dyDescent="0.25">
      <c r="I7684" s="5">
        <v>7681</v>
      </c>
      <c r="J7684" s="9">
        <f t="shared" ca="1" si="597"/>
        <v>0.45503652627400226</v>
      </c>
      <c r="K7684" s="7" t="str">
        <f t="shared" ref="K7684:K7747" ca="1" si="600">IF($J7684 &gt;= $D$7, "GREEN", IF($J7684 &gt;= $D$6, "BLACK", "RED"))</f>
        <v>RED</v>
      </c>
      <c r="L7684" s="7" t="str">
        <f t="shared" ref="L7684:L7747" ca="1" si="601">IF($K7684 = "RED", "WIN", "LOSE")</f>
        <v>WIN</v>
      </c>
      <c r="M7684" s="8">
        <f t="shared" ca="1" si="598"/>
        <v>1</v>
      </c>
      <c r="N7684" s="8">
        <f t="shared" ca="1" si="599"/>
        <v>-241</v>
      </c>
      <c r="O7684" s="32">
        <f ca="1">SUM(M$4:M7684)/I7684</f>
        <v>-3.1376122900663973E-2</v>
      </c>
      <c r="P7684" s="47">
        <f ca="1">_xlfn.VAR.P(M$4:M7684)</f>
        <v>0.99901553891172246</v>
      </c>
      <c r="Q7684" s="33">
        <f ca="1">COUNTIF(L$4:L7684, "WIN")/I7684</f>
        <v>0.48431193854966803</v>
      </c>
    </row>
    <row r="7685" spans="9:17" x14ac:dyDescent="0.25">
      <c r="I7685" s="5">
        <v>7682</v>
      </c>
      <c r="J7685" s="9">
        <f t="shared" ca="1" si="597"/>
        <v>0.91676988798004411</v>
      </c>
      <c r="K7685" s="7" t="str">
        <f t="shared" ca="1" si="600"/>
        <v>BLACK</v>
      </c>
      <c r="L7685" s="7" t="str">
        <f t="shared" ca="1" si="601"/>
        <v>LOSE</v>
      </c>
      <c r="M7685" s="8">
        <f t="shared" ca="1" si="598"/>
        <v>-1</v>
      </c>
      <c r="N7685" s="8">
        <f t="shared" ca="1" si="599"/>
        <v>-242</v>
      </c>
      <c r="O7685" s="32">
        <f ca="1">SUM(M$4:M7685)/I7685</f>
        <v>-3.1502212965373602E-2</v>
      </c>
      <c r="P7685" s="47">
        <f ca="1">_xlfn.VAR.P(M$4:M7685)</f>
        <v>0.99900761057828424</v>
      </c>
      <c r="Q7685" s="33">
        <f ca="1">COUNTIF(L$4:L7685, "WIN")/I7685</f>
        <v>0.48424889351731321</v>
      </c>
    </row>
    <row r="7686" spans="9:17" x14ac:dyDescent="0.25">
      <c r="I7686" s="5">
        <v>7683</v>
      </c>
      <c r="J7686" s="9">
        <f t="shared" ref="J7686:J7749" ca="1" si="602">RAND()</f>
        <v>0.7926078750333162</v>
      </c>
      <c r="K7686" s="7" t="str">
        <f t="shared" ca="1" si="600"/>
        <v>BLACK</v>
      </c>
      <c r="L7686" s="7" t="str">
        <f t="shared" ca="1" si="601"/>
        <v>LOSE</v>
      </c>
      <c r="M7686" s="8">
        <f t="shared" ref="M7686:M7749" ca="1" si="603">IF($L7686 = "WIN", 1, -1)</f>
        <v>-1</v>
      </c>
      <c r="N7686" s="8">
        <f t="shared" ref="N7686:N7749" ca="1" si="604">N7685+M7686</f>
        <v>-243</v>
      </c>
      <c r="O7686" s="32">
        <f ca="1">SUM(M$4:M7686)/I7686</f>
        <v>-3.1628270206950408E-2</v>
      </c>
      <c r="P7686" s="47">
        <f ca="1">_xlfn.VAR.P(M$4:M7686)</f>
        <v>0.99899965252371614</v>
      </c>
      <c r="Q7686" s="33">
        <f ca="1">COUNTIF(L$4:L7686, "WIN")/I7686</f>
        <v>0.48418586489652482</v>
      </c>
    </row>
    <row r="7687" spans="9:17" x14ac:dyDescent="0.25">
      <c r="I7687" s="5">
        <v>7684</v>
      </c>
      <c r="J7687" s="9">
        <f t="shared" ca="1" si="602"/>
        <v>0.64999482147930121</v>
      </c>
      <c r="K7687" s="7" t="str">
        <f t="shared" ca="1" si="600"/>
        <v>BLACK</v>
      </c>
      <c r="L7687" s="7" t="str">
        <f t="shared" ca="1" si="601"/>
        <v>LOSE</v>
      </c>
      <c r="M7687" s="8">
        <f t="shared" ca="1" si="603"/>
        <v>-1</v>
      </c>
      <c r="N7687" s="8">
        <f t="shared" ca="1" si="604"/>
        <v>-244</v>
      </c>
      <c r="O7687" s="32">
        <f ca="1">SUM(M$4:M7687)/I7687</f>
        <v>-3.1754294638209266E-2</v>
      </c>
      <c r="P7687" s="47">
        <f ca="1">_xlfn.VAR.P(M$4:M7687)</f>
        <v>0.99899166477202983</v>
      </c>
      <c r="Q7687" s="33">
        <f ca="1">COUNTIF(L$4:L7687, "WIN")/I7687</f>
        <v>0.48412285268089539</v>
      </c>
    </row>
    <row r="7688" spans="9:17" x14ac:dyDescent="0.25">
      <c r="I7688" s="5">
        <v>7685</v>
      </c>
      <c r="J7688" s="9">
        <f t="shared" ca="1" si="602"/>
        <v>3.2099571980724106E-2</v>
      </c>
      <c r="K7688" s="7" t="str">
        <f t="shared" ca="1" si="600"/>
        <v>RED</v>
      </c>
      <c r="L7688" s="7" t="str">
        <f t="shared" ca="1" si="601"/>
        <v>WIN</v>
      </c>
      <c r="M7688" s="8">
        <f t="shared" ca="1" si="603"/>
        <v>1</v>
      </c>
      <c r="N7688" s="8">
        <f t="shared" ca="1" si="604"/>
        <v>-243</v>
      </c>
      <c r="O7688" s="32">
        <f ca="1">SUM(M$4:M7688)/I7688</f>
        <v>-3.1620039037085233E-2</v>
      </c>
      <c r="P7688" s="47">
        <f ca="1">_xlfn.VAR.P(M$4:M7688)</f>
        <v>0.99900017313129319</v>
      </c>
      <c r="Q7688" s="33">
        <f ca="1">COUNTIF(L$4:L7688, "WIN")/I7688</f>
        <v>0.48418998048145739</v>
      </c>
    </row>
    <row r="7689" spans="9:17" x14ac:dyDescent="0.25">
      <c r="I7689" s="5">
        <v>7686</v>
      </c>
      <c r="J7689" s="9">
        <f t="shared" ca="1" si="602"/>
        <v>0.43232792164771827</v>
      </c>
      <c r="K7689" s="7" t="str">
        <f t="shared" ca="1" si="600"/>
        <v>RED</v>
      </c>
      <c r="L7689" s="7" t="str">
        <f t="shared" ca="1" si="601"/>
        <v>WIN</v>
      </c>
      <c r="M7689" s="8">
        <f t="shared" ca="1" si="603"/>
        <v>1</v>
      </c>
      <c r="N7689" s="8">
        <f t="shared" ca="1" si="604"/>
        <v>-242</v>
      </c>
      <c r="O7689" s="32">
        <f ca="1">SUM(M$4:M7689)/I7689</f>
        <v>-3.1485818371064275E-2</v>
      </c>
      <c r="P7689" s="47">
        <f ca="1">_xlfn.VAR.P(M$4:M7689)</f>
        <v>0.9990086432415044</v>
      </c>
      <c r="Q7689" s="33">
        <f ca="1">COUNTIF(L$4:L7689, "WIN")/I7689</f>
        <v>0.48425709081446788</v>
      </c>
    </row>
    <row r="7690" spans="9:17" x14ac:dyDescent="0.25">
      <c r="I7690" s="5">
        <v>7687</v>
      </c>
      <c r="J7690" s="9">
        <f t="shared" ca="1" si="602"/>
        <v>0.95020832281240752</v>
      </c>
      <c r="K7690" s="7" t="str">
        <f t="shared" ca="1" si="600"/>
        <v>BLACK</v>
      </c>
      <c r="L7690" s="7" t="str">
        <f t="shared" ca="1" si="601"/>
        <v>LOSE</v>
      </c>
      <c r="M7690" s="8">
        <f t="shared" ca="1" si="603"/>
        <v>-1</v>
      </c>
      <c r="N7690" s="8">
        <f t="shared" ca="1" si="604"/>
        <v>-243</v>
      </c>
      <c r="O7690" s="32">
        <f ca="1">SUM(M$4:M7690)/I7690</f>
        <v>-3.1611812150383764E-2</v>
      </c>
      <c r="P7690" s="47">
        <f ca="1">_xlfn.VAR.P(M$4:M7690)</f>
        <v>0.9990006933325688</v>
      </c>
      <c r="Q7690" s="33">
        <f ca="1">COUNTIF(L$4:L7690, "WIN")/I7690</f>
        <v>0.48419409392480811</v>
      </c>
    </row>
    <row r="7691" spans="9:17" x14ac:dyDescent="0.25">
      <c r="I7691" s="5">
        <v>7688</v>
      </c>
      <c r="J7691" s="9">
        <f t="shared" ca="1" si="602"/>
        <v>0.48034897751093175</v>
      </c>
      <c r="K7691" s="7" t="str">
        <f t="shared" ca="1" si="600"/>
        <v>RED</v>
      </c>
      <c r="L7691" s="7" t="str">
        <f t="shared" ca="1" si="601"/>
        <v>WIN</v>
      </c>
      <c r="M7691" s="8">
        <f t="shared" ca="1" si="603"/>
        <v>1</v>
      </c>
      <c r="N7691" s="8">
        <f t="shared" ca="1" si="604"/>
        <v>-242</v>
      </c>
      <c r="O7691" s="32">
        <f ca="1">SUM(M$4:M7691)/I7691</f>
        <v>-3.1477627471383975E-2</v>
      </c>
      <c r="P7691" s="47">
        <f ca="1">_xlfn.VAR.P(M$4:M7691)</f>
        <v>0.99900915896877274</v>
      </c>
      <c r="Q7691" s="33">
        <f ca="1">COUNTIF(L$4:L7691, "WIN")/I7691</f>
        <v>0.48426118626430803</v>
      </c>
    </row>
    <row r="7692" spans="9:17" x14ac:dyDescent="0.25">
      <c r="I7692" s="5">
        <v>7689</v>
      </c>
      <c r="J7692" s="9">
        <f t="shared" ca="1" si="602"/>
        <v>0.50701901299952434</v>
      </c>
      <c r="K7692" s="7" t="str">
        <f t="shared" ca="1" si="600"/>
        <v>BLACK</v>
      </c>
      <c r="L7692" s="7" t="str">
        <f t="shared" ca="1" si="601"/>
        <v>LOSE</v>
      </c>
      <c r="M7692" s="8">
        <f t="shared" ca="1" si="603"/>
        <v>-1</v>
      </c>
      <c r="N7692" s="8">
        <f t="shared" ca="1" si="604"/>
        <v>-243</v>
      </c>
      <c r="O7692" s="32">
        <f ca="1">SUM(M$4:M7692)/I7692</f>
        <v>-3.1603589543503709E-2</v>
      </c>
      <c r="P7692" s="47">
        <f ca="1">_xlfn.VAR.P(M$4:M7692)</f>
        <v>0.99900121312796575</v>
      </c>
      <c r="Q7692" s="33">
        <f ca="1">COUNTIF(L$4:L7692, "WIN")/I7692</f>
        <v>0.48419820522824814</v>
      </c>
    </row>
    <row r="7693" spans="9:17" x14ac:dyDescent="0.25">
      <c r="I7693" s="5">
        <v>7690</v>
      </c>
      <c r="J7693" s="9">
        <f t="shared" ca="1" si="602"/>
        <v>0.68331035475957425</v>
      </c>
      <c r="K7693" s="7" t="str">
        <f t="shared" ca="1" si="600"/>
        <v>BLACK</v>
      </c>
      <c r="L7693" s="7" t="str">
        <f t="shared" ca="1" si="601"/>
        <v>LOSE</v>
      </c>
      <c r="M7693" s="8">
        <f t="shared" ca="1" si="603"/>
        <v>-1</v>
      </c>
      <c r="N7693" s="8">
        <f t="shared" ca="1" si="604"/>
        <v>-244</v>
      </c>
      <c r="O7693" s="32">
        <f ca="1">SUM(M$4:M7693)/I7693</f>
        <v>-3.1729518855656696E-2</v>
      </c>
      <c r="P7693" s="47">
        <f ca="1">_xlfn.VAR.P(M$4:M7693)</f>
        <v>0.99899323763318848</v>
      </c>
      <c r="Q7693" s="33">
        <f ca="1">COUNTIF(L$4:L7693, "WIN")/I7693</f>
        <v>0.48413524057217167</v>
      </c>
    </row>
    <row r="7694" spans="9:17" x14ac:dyDescent="0.25">
      <c r="I7694" s="5">
        <v>7691</v>
      </c>
      <c r="J7694" s="9">
        <f t="shared" ca="1" si="602"/>
        <v>0.52210212321285998</v>
      </c>
      <c r="K7694" s="7" t="str">
        <f t="shared" ca="1" si="600"/>
        <v>BLACK</v>
      </c>
      <c r="L7694" s="7" t="str">
        <f t="shared" ca="1" si="601"/>
        <v>LOSE</v>
      </c>
      <c r="M7694" s="8">
        <f t="shared" ca="1" si="603"/>
        <v>-1</v>
      </c>
      <c r="N7694" s="8">
        <f t="shared" ca="1" si="604"/>
        <v>-245</v>
      </c>
      <c r="O7694" s="32">
        <f ca="1">SUM(M$4:M7694)/I7694</f>
        <v>-3.1855415420621508E-2</v>
      </c>
      <c r="P7694" s="47">
        <f ca="1">_xlfn.VAR.P(M$4:M7694)</f>
        <v>0.99898523250837967</v>
      </c>
      <c r="Q7694" s="33">
        <f ca="1">COUNTIF(L$4:L7694, "WIN")/I7694</f>
        <v>0.48407229228968923</v>
      </c>
    </row>
    <row r="7695" spans="9:17" x14ac:dyDescent="0.25">
      <c r="I7695" s="5">
        <v>7692</v>
      </c>
      <c r="J7695" s="9">
        <f t="shared" ca="1" si="602"/>
        <v>0.44150094438705267</v>
      </c>
      <c r="K7695" s="7" t="str">
        <f t="shared" ca="1" si="600"/>
        <v>RED</v>
      </c>
      <c r="L7695" s="7" t="str">
        <f t="shared" ca="1" si="601"/>
        <v>WIN</v>
      </c>
      <c r="M7695" s="8">
        <f t="shared" ca="1" si="603"/>
        <v>1</v>
      </c>
      <c r="N7695" s="8">
        <f t="shared" ca="1" si="604"/>
        <v>-244</v>
      </c>
      <c r="O7695" s="32">
        <f ca="1">SUM(M$4:M7695)/I7695</f>
        <v>-3.1721268850754034E-2</v>
      </c>
      <c r="P7695" s="47">
        <f ca="1">_xlfn.VAR.P(M$4:M7695)</f>
        <v>0.99899376110249816</v>
      </c>
      <c r="Q7695" s="33">
        <f ca="1">COUNTIF(L$4:L7695, "WIN")/I7695</f>
        <v>0.484139365574623</v>
      </c>
    </row>
    <row r="7696" spans="9:17" x14ac:dyDescent="0.25">
      <c r="I7696" s="5">
        <v>7693</v>
      </c>
      <c r="J7696" s="9">
        <f t="shared" ca="1" si="602"/>
        <v>0.55979075479955753</v>
      </c>
      <c r="K7696" s="7" t="str">
        <f t="shared" ca="1" si="600"/>
        <v>BLACK</v>
      </c>
      <c r="L7696" s="7" t="str">
        <f t="shared" ca="1" si="601"/>
        <v>LOSE</v>
      </c>
      <c r="M7696" s="8">
        <f t="shared" ca="1" si="603"/>
        <v>-1</v>
      </c>
      <c r="N7696" s="8">
        <f t="shared" ca="1" si="604"/>
        <v>-245</v>
      </c>
      <c r="O7696" s="32">
        <f ca="1">SUM(M$4:M7696)/I7696</f>
        <v>-3.1847133757961783E-2</v>
      </c>
      <c r="P7696" s="47">
        <f ca="1">_xlfn.VAR.P(M$4:M7696)</f>
        <v>0.9989857600714025</v>
      </c>
      <c r="Q7696" s="33">
        <f ca="1">COUNTIF(L$4:L7696, "WIN")/I7696</f>
        <v>0.48407643312101911</v>
      </c>
    </row>
    <row r="7697" spans="9:17" x14ac:dyDescent="0.25">
      <c r="I7697" s="5">
        <v>7694</v>
      </c>
      <c r="J7697" s="9">
        <f t="shared" ca="1" si="602"/>
        <v>0.79250928003710486</v>
      </c>
      <c r="K7697" s="7" t="str">
        <f t="shared" ca="1" si="600"/>
        <v>BLACK</v>
      </c>
      <c r="L7697" s="7" t="str">
        <f t="shared" ca="1" si="601"/>
        <v>LOSE</v>
      </c>
      <c r="M7697" s="8">
        <f t="shared" ca="1" si="603"/>
        <v>-1</v>
      </c>
      <c r="N7697" s="8">
        <f t="shared" ca="1" si="604"/>
        <v>-246</v>
      </c>
      <c r="O7697" s="32">
        <f ca="1">SUM(M$4:M7697)/I7697</f>
        <v>-3.197296594749155E-2</v>
      </c>
      <c r="P7697" s="47">
        <f ca="1">_xlfn.VAR.P(M$4:M7697)</f>
        <v>0.99897772944852059</v>
      </c>
      <c r="Q7697" s="33">
        <f ca="1">COUNTIF(L$4:L7697, "WIN")/I7697</f>
        <v>0.48401351702625423</v>
      </c>
    </row>
    <row r="7698" spans="9:17" x14ac:dyDescent="0.25">
      <c r="I7698" s="5">
        <v>7695</v>
      </c>
      <c r="J7698" s="9">
        <f t="shared" ca="1" si="602"/>
        <v>0.51849209323527679</v>
      </c>
      <c r="K7698" s="7" t="str">
        <f t="shared" ca="1" si="600"/>
        <v>BLACK</v>
      </c>
      <c r="L7698" s="7" t="str">
        <f t="shared" ca="1" si="601"/>
        <v>LOSE</v>
      </c>
      <c r="M7698" s="8">
        <f t="shared" ca="1" si="603"/>
        <v>-1</v>
      </c>
      <c r="N7698" s="8">
        <f t="shared" ca="1" si="604"/>
        <v>-247</v>
      </c>
      <c r="O7698" s="32">
        <f ca="1">SUM(M$4:M7698)/I7698</f>
        <v>-3.2098765432098768E-2</v>
      </c>
      <c r="P7698" s="47">
        <f ca="1">_xlfn.VAR.P(M$4:M7698)</f>
        <v>0.99896966925773512</v>
      </c>
      <c r="Q7698" s="33">
        <f ca="1">COUNTIF(L$4:L7698, "WIN")/I7698</f>
        <v>0.48395061728395061</v>
      </c>
    </row>
    <row r="7699" spans="9:17" x14ac:dyDescent="0.25">
      <c r="I7699" s="5">
        <v>7696</v>
      </c>
      <c r="J7699" s="9">
        <f t="shared" ca="1" si="602"/>
        <v>0.52535366750201051</v>
      </c>
      <c r="K7699" s="7" t="str">
        <f t="shared" ca="1" si="600"/>
        <v>BLACK</v>
      </c>
      <c r="L7699" s="7" t="str">
        <f t="shared" ca="1" si="601"/>
        <v>LOSE</v>
      </c>
      <c r="M7699" s="8">
        <f t="shared" ca="1" si="603"/>
        <v>-1</v>
      </c>
      <c r="N7699" s="8">
        <f t="shared" ca="1" si="604"/>
        <v>-248</v>
      </c>
      <c r="O7699" s="32">
        <f ca="1">SUM(M$4:M7699)/I7699</f>
        <v>-3.2224532224532226E-2</v>
      </c>
      <c r="P7699" s="47">
        <f ca="1">_xlfn.VAR.P(M$4:M7699)</f>
        <v>0.99896157952291009</v>
      </c>
      <c r="Q7699" s="33">
        <f ca="1">COUNTIF(L$4:L7699, "WIN")/I7699</f>
        <v>0.48388773388773387</v>
      </c>
    </row>
    <row r="7700" spans="9:17" x14ac:dyDescent="0.25">
      <c r="I7700" s="5">
        <v>7697</v>
      </c>
      <c r="J7700" s="9">
        <f t="shared" ca="1" si="602"/>
        <v>0.44697281568640657</v>
      </c>
      <c r="K7700" s="7" t="str">
        <f t="shared" ca="1" si="600"/>
        <v>RED</v>
      </c>
      <c r="L7700" s="7" t="str">
        <f t="shared" ca="1" si="601"/>
        <v>WIN</v>
      </c>
      <c r="M7700" s="8">
        <f t="shared" ca="1" si="603"/>
        <v>1</v>
      </c>
      <c r="N7700" s="8">
        <f t="shared" ca="1" si="604"/>
        <v>-247</v>
      </c>
      <c r="O7700" s="32">
        <f ca="1">SUM(M$4:M7700)/I7700</f>
        <v>-3.2090424840847086E-2</v>
      </c>
      <c r="P7700" s="47">
        <f ca="1">_xlfn.VAR.P(M$4:M7700)</f>
        <v>0.99897020463353392</v>
      </c>
      <c r="Q7700" s="33">
        <f ca="1">COUNTIF(L$4:L7700, "WIN")/I7700</f>
        <v>0.48395478757957644</v>
      </c>
    </row>
    <row r="7701" spans="9:17" x14ac:dyDescent="0.25">
      <c r="I7701" s="5">
        <v>7698</v>
      </c>
      <c r="J7701" s="9">
        <f t="shared" ca="1" si="602"/>
        <v>4.5307517143694076E-2</v>
      </c>
      <c r="K7701" s="7" t="str">
        <f t="shared" ca="1" si="600"/>
        <v>RED</v>
      </c>
      <c r="L7701" s="7" t="str">
        <f t="shared" ca="1" si="601"/>
        <v>WIN</v>
      </c>
      <c r="M7701" s="8">
        <f t="shared" ca="1" si="603"/>
        <v>1</v>
      </c>
      <c r="N7701" s="8">
        <f t="shared" ca="1" si="604"/>
        <v>-246</v>
      </c>
      <c r="O7701" s="32">
        <f ca="1">SUM(M$4:M7701)/I7701</f>
        <v>-3.1956352299298517E-2</v>
      </c>
      <c r="P7701" s="47">
        <f ca="1">_xlfn.VAR.P(M$4:M7701)</f>
        <v>0.99897879154772307</v>
      </c>
      <c r="Q7701" s="33">
        <f ca="1">COUNTIF(L$4:L7701, "WIN")/I7701</f>
        <v>0.48402182385035075</v>
      </c>
    </row>
    <row r="7702" spans="9:17" x14ac:dyDescent="0.25">
      <c r="I7702" s="5">
        <v>7699</v>
      </c>
      <c r="J7702" s="9">
        <f t="shared" ca="1" si="602"/>
        <v>7.0726564539525083E-2</v>
      </c>
      <c r="K7702" s="7" t="str">
        <f t="shared" ca="1" si="600"/>
        <v>RED</v>
      </c>
      <c r="L7702" s="7" t="str">
        <f t="shared" ca="1" si="601"/>
        <v>WIN</v>
      </c>
      <c r="M7702" s="8">
        <f t="shared" ca="1" si="603"/>
        <v>1</v>
      </c>
      <c r="N7702" s="8">
        <f t="shared" ca="1" si="604"/>
        <v>-245</v>
      </c>
      <c r="O7702" s="32">
        <f ca="1">SUM(M$4:M7702)/I7702</f>
        <v>-3.1822314586309908E-2</v>
      </c>
      <c r="P7702" s="47">
        <f ca="1">_xlfn.VAR.P(M$4:M7702)</f>
        <v>0.99898734029436997</v>
      </c>
      <c r="Q7702" s="33">
        <f ca="1">COUNTIF(L$4:L7702, "WIN")/I7702</f>
        <v>0.48408884270684505</v>
      </c>
    </row>
    <row r="7703" spans="9:17" x14ac:dyDescent="0.25">
      <c r="I7703" s="5">
        <v>7700</v>
      </c>
      <c r="J7703" s="9">
        <f t="shared" ca="1" si="602"/>
        <v>0.49410656296518884</v>
      </c>
      <c r="K7703" s="7" t="str">
        <f t="shared" ca="1" si="600"/>
        <v>BLACK</v>
      </c>
      <c r="L7703" s="7" t="str">
        <f t="shared" ca="1" si="601"/>
        <v>LOSE</v>
      </c>
      <c r="M7703" s="8">
        <f t="shared" ca="1" si="603"/>
        <v>-1</v>
      </c>
      <c r="N7703" s="8">
        <f t="shared" ca="1" si="604"/>
        <v>-246</v>
      </c>
      <c r="O7703" s="32">
        <f ca="1">SUM(M$4:M7703)/I7703</f>
        <v>-3.1948051948051948E-2</v>
      </c>
      <c r="P7703" s="47">
        <f ca="1">_xlfn.VAR.P(M$4:M7703)</f>
        <v>0.99897932197672457</v>
      </c>
      <c r="Q7703" s="33">
        <f ca="1">COUNTIF(L$4:L7703, "WIN")/I7703</f>
        <v>0.48402597402597403</v>
      </c>
    </row>
    <row r="7704" spans="9:17" x14ac:dyDescent="0.25">
      <c r="I7704" s="5">
        <v>7701</v>
      </c>
      <c r="J7704" s="9">
        <f t="shared" ca="1" si="602"/>
        <v>0.7823487667306841</v>
      </c>
      <c r="K7704" s="7" t="str">
        <f t="shared" ca="1" si="600"/>
        <v>BLACK</v>
      </c>
      <c r="L7704" s="7" t="str">
        <f t="shared" ca="1" si="601"/>
        <v>LOSE</v>
      </c>
      <c r="M7704" s="8">
        <f t="shared" ca="1" si="603"/>
        <v>-1</v>
      </c>
      <c r="N7704" s="8">
        <f t="shared" ca="1" si="604"/>
        <v>-247</v>
      </c>
      <c r="O7704" s="32">
        <f ca="1">SUM(M$4:M7704)/I7704</f>
        <v>-3.2073756654979871E-2</v>
      </c>
      <c r="P7704" s="47">
        <f ca="1">_xlfn.VAR.P(M$4:M7704)</f>
        <v>0.99897127413403708</v>
      </c>
      <c r="Q7704" s="33">
        <f ca="1">COUNTIF(L$4:L7704, "WIN")/I7704</f>
        <v>0.48396312167251004</v>
      </c>
    </row>
    <row r="7705" spans="9:17" x14ac:dyDescent="0.25">
      <c r="I7705" s="5">
        <v>7702</v>
      </c>
      <c r="J7705" s="9">
        <f t="shared" ca="1" si="602"/>
        <v>3.3622105667667768E-3</v>
      </c>
      <c r="K7705" s="7" t="str">
        <f t="shared" ca="1" si="600"/>
        <v>RED</v>
      </c>
      <c r="L7705" s="7" t="str">
        <f t="shared" ca="1" si="601"/>
        <v>WIN</v>
      </c>
      <c r="M7705" s="8">
        <f t="shared" ca="1" si="603"/>
        <v>1</v>
      </c>
      <c r="N7705" s="8">
        <f t="shared" ca="1" si="604"/>
        <v>-246</v>
      </c>
      <c r="O7705" s="32">
        <f ca="1">SUM(M$4:M7705)/I7705</f>
        <v>-3.1939755907556482E-2</v>
      </c>
      <c r="P7705" s="47">
        <f ca="1">_xlfn.VAR.P(M$4:M7705)</f>
        <v>0.99897985199256567</v>
      </c>
      <c r="Q7705" s="33">
        <f ca="1">COUNTIF(L$4:L7705, "WIN")/I7705</f>
        <v>0.48403012204622176</v>
      </c>
    </row>
    <row r="7706" spans="9:17" x14ac:dyDescent="0.25">
      <c r="I7706" s="5">
        <v>7703</v>
      </c>
      <c r="J7706" s="9">
        <f t="shared" ca="1" si="602"/>
        <v>0.28937740336500573</v>
      </c>
      <c r="K7706" s="7" t="str">
        <f t="shared" ca="1" si="600"/>
        <v>RED</v>
      </c>
      <c r="L7706" s="7" t="str">
        <f t="shared" ca="1" si="601"/>
        <v>WIN</v>
      </c>
      <c r="M7706" s="8">
        <f t="shared" ca="1" si="603"/>
        <v>1</v>
      </c>
      <c r="N7706" s="8">
        <f t="shared" ca="1" si="604"/>
        <v>-245</v>
      </c>
      <c r="O7706" s="32">
        <f ca="1">SUM(M$4:M7706)/I7706</f>
        <v>-3.1805789951966763E-2</v>
      </c>
      <c r="P7706" s="47">
        <f ca="1">_xlfn.VAR.P(M$4:M7706)</f>
        <v>0.99898839172553133</v>
      </c>
      <c r="Q7706" s="33">
        <f ca="1">COUNTIF(L$4:L7706, "WIN")/I7706</f>
        <v>0.48409710502401659</v>
      </c>
    </row>
    <row r="7707" spans="9:17" x14ac:dyDescent="0.25">
      <c r="I7707" s="5">
        <v>7704</v>
      </c>
      <c r="J7707" s="9">
        <f t="shared" ca="1" si="602"/>
        <v>0.53407125251345366</v>
      </c>
      <c r="K7707" s="7" t="str">
        <f t="shared" ca="1" si="600"/>
        <v>BLACK</v>
      </c>
      <c r="L7707" s="7" t="str">
        <f t="shared" ca="1" si="601"/>
        <v>LOSE</v>
      </c>
      <c r="M7707" s="8">
        <f t="shared" ca="1" si="603"/>
        <v>-1</v>
      </c>
      <c r="N7707" s="8">
        <f t="shared" ca="1" si="604"/>
        <v>-246</v>
      </c>
      <c r="O7707" s="32">
        <f ca="1">SUM(M$4:M7707)/I7707</f>
        <v>-3.1931464174454825E-2</v>
      </c>
      <c r="P7707" s="47">
        <f ca="1">_xlfn.VAR.P(M$4:M7707)</f>
        <v>0.99898038159567548</v>
      </c>
      <c r="Q7707" s="33">
        <f ca="1">COUNTIF(L$4:L7707, "WIN")/I7707</f>
        <v>0.4840342679127726</v>
      </c>
    </row>
    <row r="7708" spans="9:17" x14ac:dyDescent="0.25">
      <c r="I7708" s="5">
        <v>7705</v>
      </c>
      <c r="J7708" s="9">
        <f t="shared" ca="1" si="602"/>
        <v>0.74046912314983593</v>
      </c>
      <c r="K7708" s="7" t="str">
        <f t="shared" ca="1" si="600"/>
        <v>BLACK</v>
      </c>
      <c r="L7708" s="7" t="str">
        <f t="shared" ca="1" si="601"/>
        <v>LOSE</v>
      </c>
      <c r="M7708" s="8">
        <f t="shared" ca="1" si="603"/>
        <v>-1</v>
      </c>
      <c r="N7708" s="8">
        <f t="shared" ca="1" si="604"/>
        <v>-247</v>
      </c>
      <c r="O7708" s="32">
        <f ca="1">SUM(M$4:M7708)/I7708</f>
        <v>-3.2057105775470475E-2</v>
      </c>
      <c r="P7708" s="47">
        <f ca="1">_xlfn.VAR.P(M$4:M7708)</f>
        <v>0.99897234196930029</v>
      </c>
      <c r="Q7708" s="33">
        <f ca="1">COUNTIF(L$4:L7708, "WIN")/I7708</f>
        <v>0.48397144711226475</v>
      </c>
    </row>
    <row r="7709" spans="9:17" x14ac:dyDescent="0.25">
      <c r="I7709" s="5">
        <v>7706</v>
      </c>
      <c r="J7709" s="9">
        <f t="shared" ca="1" si="602"/>
        <v>5.2419693003722401E-2</v>
      </c>
      <c r="K7709" s="7" t="str">
        <f t="shared" ca="1" si="600"/>
        <v>RED</v>
      </c>
      <c r="L7709" s="7" t="str">
        <f t="shared" ca="1" si="601"/>
        <v>WIN</v>
      </c>
      <c r="M7709" s="8">
        <f t="shared" ca="1" si="603"/>
        <v>1</v>
      </c>
      <c r="N7709" s="8">
        <f t="shared" ca="1" si="604"/>
        <v>-246</v>
      </c>
      <c r="O7709" s="32">
        <f ca="1">SUM(M$4:M7709)/I7709</f>
        <v>-3.1923176745393203E-2</v>
      </c>
      <c r="P7709" s="47">
        <f ca="1">_xlfn.VAR.P(M$4:M7709)</f>
        <v>0.99898091078648243</v>
      </c>
      <c r="Q7709" s="33">
        <f ca="1">COUNTIF(L$4:L7709, "WIN")/I7709</f>
        <v>0.48403841162730338</v>
      </c>
    </row>
    <row r="7710" spans="9:17" x14ac:dyDescent="0.25">
      <c r="I7710" s="5">
        <v>7707</v>
      </c>
      <c r="J7710" s="9">
        <f t="shared" ca="1" si="602"/>
        <v>0.86618058338426351</v>
      </c>
      <c r="K7710" s="7" t="str">
        <f t="shared" ca="1" si="600"/>
        <v>BLACK</v>
      </c>
      <c r="L7710" s="7" t="str">
        <f t="shared" ca="1" si="601"/>
        <v>LOSE</v>
      </c>
      <c r="M7710" s="8">
        <f t="shared" ca="1" si="603"/>
        <v>-1</v>
      </c>
      <c r="N7710" s="8">
        <f t="shared" ca="1" si="604"/>
        <v>-247</v>
      </c>
      <c r="O7710" s="32">
        <f ca="1">SUM(M$4:M7710)/I7710</f>
        <v>-3.2048786817179188E-2</v>
      </c>
      <c r="P7710" s="47">
        <f ca="1">_xlfn.VAR.P(M$4:M7710)</f>
        <v>0.99897287526354706</v>
      </c>
      <c r="Q7710" s="33">
        <f ca="1">COUNTIF(L$4:L7710, "WIN")/I7710</f>
        <v>0.48397560659141042</v>
      </c>
    </row>
    <row r="7711" spans="9:17" x14ac:dyDescent="0.25">
      <c r="I7711" s="5">
        <v>7708</v>
      </c>
      <c r="J7711" s="9">
        <f t="shared" ca="1" si="602"/>
        <v>0.10319168300816539</v>
      </c>
      <c r="K7711" s="7" t="str">
        <f t="shared" ca="1" si="600"/>
        <v>RED</v>
      </c>
      <c r="L7711" s="7" t="str">
        <f t="shared" ca="1" si="601"/>
        <v>WIN</v>
      </c>
      <c r="M7711" s="8">
        <f t="shared" ca="1" si="603"/>
        <v>1</v>
      </c>
      <c r="N7711" s="8">
        <f t="shared" ca="1" si="604"/>
        <v>-246</v>
      </c>
      <c r="O7711" s="32">
        <f ca="1">SUM(M$4:M7711)/I7711</f>
        <v>-3.1914893617021274E-2</v>
      </c>
      <c r="P7711" s="47">
        <f ca="1">_xlfn.VAR.P(M$4:M7711)</f>
        <v>0.99898143956541419</v>
      </c>
      <c r="Q7711" s="33">
        <f ca="1">COUNTIF(L$4:L7711, "WIN")/I7711</f>
        <v>0.48404255319148937</v>
      </c>
    </row>
    <row r="7712" spans="9:17" x14ac:dyDescent="0.25">
      <c r="I7712" s="5">
        <v>7709</v>
      </c>
      <c r="J7712" s="9">
        <f t="shared" ca="1" si="602"/>
        <v>0.17929200043069504</v>
      </c>
      <c r="K7712" s="7" t="str">
        <f t="shared" ca="1" si="600"/>
        <v>RED</v>
      </c>
      <c r="L7712" s="7" t="str">
        <f t="shared" ca="1" si="601"/>
        <v>WIN</v>
      </c>
      <c r="M7712" s="8">
        <f t="shared" ca="1" si="603"/>
        <v>1</v>
      </c>
      <c r="N7712" s="8">
        <f t="shared" ca="1" si="604"/>
        <v>-245</v>
      </c>
      <c r="O7712" s="32">
        <f ca="1">SUM(M$4:M7712)/I7712</f>
        <v>-3.1781035153716435E-2</v>
      </c>
      <c r="P7712" s="47">
        <f ca="1">_xlfn.VAR.P(M$4:M7712)</f>
        <v>0.99898996580455823</v>
      </c>
      <c r="Q7712" s="33">
        <f ca="1">COUNTIF(L$4:L7712, "WIN")/I7712</f>
        <v>0.48410948242314178</v>
      </c>
    </row>
    <row r="7713" spans="9:17" x14ac:dyDescent="0.25">
      <c r="I7713" s="5">
        <v>7710</v>
      </c>
      <c r="J7713" s="9">
        <f t="shared" ca="1" si="602"/>
        <v>0.14259014431094941</v>
      </c>
      <c r="K7713" s="7" t="str">
        <f t="shared" ca="1" si="600"/>
        <v>RED</v>
      </c>
      <c r="L7713" s="7" t="str">
        <f t="shared" ca="1" si="601"/>
        <v>WIN</v>
      </c>
      <c r="M7713" s="8">
        <f t="shared" ca="1" si="603"/>
        <v>1</v>
      </c>
      <c r="N7713" s="8">
        <f t="shared" ca="1" si="604"/>
        <v>-244</v>
      </c>
      <c r="O7713" s="32">
        <f ca="1">SUM(M$4:M7713)/I7713</f>
        <v>-3.1647211413748377E-2</v>
      </c>
      <c r="P7713" s="47">
        <f ca="1">_xlfn.VAR.P(M$4:M7713)</f>
        <v>0.99899845400973353</v>
      </c>
      <c r="Q7713" s="33">
        <f ca="1">COUNTIF(L$4:L7713, "WIN")/I7713</f>
        <v>0.48417639429312581</v>
      </c>
    </row>
    <row r="7714" spans="9:17" x14ac:dyDescent="0.25">
      <c r="I7714" s="5">
        <v>7711</v>
      </c>
      <c r="J7714" s="9">
        <f t="shared" ca="1" si="602"/>
        <v>0.47332170185411604</v>
      </c>
      <c r="K7714" s="7" t="str">
        <f t="shared" ca="1" si="600"/>
        <v>RED</v>
      </c>
      <c r="L7714" s="7" t="str">
        <f t="shared" ca="1" si="601"/>
        <v>WIN</v>
      </c>
      <c r="M7714" s="8">
        <f t="shared" ca="1" si="603"/>
        <v>1</v>
      </c>
      <c r="N7714" s="8">
        <f t="shared" ca="1" si="604"/>
        <v>-243</v>
      </c>
      <c r="O7714" s="32">
        <f ca="1">SUM(M$4:M7714)/I7714</f>
        <v>-3.1513422383607832E-2</v>
      </c>
      <c r="P7714" s="47">
        <f ca="1">_xlfn.VAR.P(M$4:M7714)</f>
        <v>0.99900690420967231</v>
      </c>
      <c r="Q7714" s="33">
        <f ca="1">COUNTIF(L$4:L7714, "WIN")/I7714</f>
        <v>0.48424328880819606</v>
      </c>
    </row>
    <row r="7715" spans="9:17" x14ac:dyDescent="0.25">
      <c r="I7715" s="5">
        <v>7712</v>
      </c>
      <c r="J7715" s="9">
        <f t="shared" ca="1" si="602"/>
        <v>0.15729784030434779</v>
      </c>
      <c r="K7715" s="7" t="str">
        <f t="shared" ca="1" si="600"/>
        <v>RED</v>
      </c>
      <c r="L7715" s="7" t="str">
        <f t="shared" ca="1" si="601"/>
        <v>WIN</v>
      </c>
      <c r="M7715" s="8">
        <f t="shared" ca="1" si="603"/>
        <v>1</v>
      </c>
      <c r="N7715" s="8">
        <f t="shared" ca="1" si="604"/>
        <v>-242</v>
      </c>
      <c r="O7715" s="32">
        <f ca="1">SUM(M$4:M7715)/I7715</f>
        <v>-3.1379668049792531E-2</v>
      </c>
      <c r="P7715" s="47">
        <f ca="1">_xlfn.VAR.P(M$4:M7715)</f>
        <v>0.99901531643308483</v>
      </c>
      <c r="Q7715" s="33">
        <f ca="1">COUNTIF(L$4:L7715, "WIN")/I7715</f>
        <v>0.48431016597510373</v>
      </c>
    </row>
    <row r="7716" spans="9:17" x14ac:dyDescent="0.25">
      <c r="I7716" s="5">
        <v>7713</v>
      </c>
      <c r="J7716" s="9">
        <f t="shared" ca="1" si="602"/>
        <v>0.34742626116762765</v>
      </c>
      <c r="K7716" s="7" t="str">
        <f t="shared" ca="1" si="600"/>
        <v>RED</v>
      </c>
      <c r="L7716" s="7" t="str">
        <f t="shared" ca="1" si="601"/>
        <v>WIN</v>
      </c>
      <c r="M7716" s="8">
        <f t="shared" ca="1" si="603"/>
        <v>1</v>
      </c>
      <c r="N7716" s="8">
        <f t="shared" ca="1" si="604"/>
        <v>-241</v>
      </c>
      <c r="O7716" s="32">
        <f ca="1">SUM(M$4:M7716)/I7716</f>
        <v>-3.1245948398807209E-2</v>
      </c>
      <c r="P7716" s="47">
        <f ca="1">_xlfn.VAR.P(M$4:M7716)</f>
        <v>0.99902369070865904</v>
      </c>
      <c r="Q7716" s="33">
        <f ca="1">COUNTIF(L$4:L7716, "WIN")/I7716</f>
        <v>0.48437702580059638</v>
      </c>
    </row>
    <row r="7717" spans="9:17" x14ac:dyDescent="0.25">
      <c r="I7717" s="5">
        <v>7714</v>
      </c>
      <c r="J7717" s="9">
        <f t="shared" ca="1" si="602"/>
        <v>0.9193847360483286</v>
      </c>
      <c r="K7717" s="7" t="str">
        <f t="shared" ca="1" si="600"/>
        <v>BLACK</v>
      </c>
      <c r="L7717" s="7" t="str">
        <f t="shared" ca="1" si="601"/>
        <v>LOSE</v>
      </c>
      <c r="M7717" s="8">
        <f t="shared" ca="1" si="603"/>
        <v>-1</v>
      </c>
      <c r="N7717" s="8">
        <f t="shared" ca="1" si="604"/>
        <v>-242</v>
      </c>
      <c r="O7717" s="32">
        <f ca="1">SUM(M$4:M7717)/I7717</f>
        <v>-3.1371532278973296E-2</v>
      </c>
      <c r="P7717" s="47">
        <f ca="1">_xlfn.VAR.P(M$4:M7717)</f>
        <v>0.99901582696246938</v>
      </c>
      <c r="Q7717" s="33">
        <f ca="1">COUNTIF(L$4:L7717, "WIN")/I7717</f>
        <v>0.48431423386051337</v>
      </c>
    </row>
    <row r="7718" spans="9:17" x14ac:dyDescent="0.25">
      <c r="I7718" s="5">
        <v>7715</v>
      </c>
      <c r="J7718" s="9">
        <f t="shared" ca="1" si="602"/>
        <v>0.66895510850591289</v>
      </c>
      <c r="K7718" s="7" t="str">
        <f t="shared" ca="1" si="600"/>
        <v>BLACK</v>
      </c>
      <c r="L7718" s="7" t="str">
        <f t="shared" ca="1" si="601"/>
        <v>LOSE</v>
      </c>
      <c r="M7718" s="8">
        <f t="shared" ca="1" si="603"/>
        <v>-1</v>
      </c>
      <c r="N7718" s="8">
        <f t="shared" ca="1" si="604"/>
        <v>-243</v>
      </c>
      <c r="O7718" s="32">
        <f ca="1">SUM(M$4:M7718)/I7718</f>
        <v>-3.1497083603370057E-2</v>
      </c>
      <c r="P7718" s="47">
        <f ca="1">_xlfn.VAR.P(M$4:M7718)</f>
        <v>0.99900793372448227</v>
      </c>
      <c r="Q7718" s="33">
        <f ca="1">COUNTIF(L$4:L7718, "WIN")/I7718</f>
        <v>0.48425145819831494</v>
      </c>
    </row>
    <row r="7719" spans="9:17" x14ac:dyDescent="0.25">
      <c r="I7719" s="5">
        <v>7716</v>
      </c>
      <c r="J7719" s="9">
        <f t="shared" ca="1" si="602"/>
        <v>0.478412275248432</v>
      </c>
      <c r="K7719" s="7" t="str">
        <f t="shared" ca="1" si="600"/>
        <v>RED</v>
      </c>
      <c r="L7719" s="7" t="str">
        <f t="shared" ca="1" si="601"/>
        <v>WIN</v>
      </c>
      <c r="M7719" s="8">
        <f t="shared" ca="1" si="603"/>
        <v>1</v>
      </c>
      <c r="N7719" s="8">
        <f t="shared" ca="1" si="604"/>
        <v>-242</v>
      </c>
      <c r="O7719" s="32">
        <f ca="1">SUM(M$4:M7719)/I7719</f>
        <v>-3.1363400725764642E-2</v>
      </c>
      <c r="P7719" s="47">
        <f ca="1">_xlfn.VAR.P(M$4:M7719)</f>
        <v>0.99901633709491511</v>
      </c>
      <c r="Q7719" s="33">
        <f ca="1">COUNTIF(L$4:L7719, "WIN")/I7719</f>
        <v>0.4843182996371177</v>
      </c>
    </row>
    <row r="7720" spans="9:17" x14ac:dyDescent="0.25">
      <c r="I7720" s="5">
        <v>7717</v>
      </c>
      <c r="J7720" s="9">
        <f t="shared" ca="1" si="602"/>
        <v>0.3320190404100436</v>
      </c>
      <c r="K7720" s="7" t="str">
        <f t="shared" ca="1" si="600"/>
        <v>RED</v>
      </c>
      <c r="L7720" s="7" t="str">
        <f t="shared" ca="1" si="601"/>
        <v>WIN</v>
      </c>
      <c r="M7720" s="8">
        <f t="shared" ca="1" si="603"/>
        <v>1</v>
      </c>
      <c r="N7720" s="8">
        <f t="shared" ca="1" si="604"/>
        <v>-241</v>
      </c>
      <c r="O7720" s="32">
        <f ca="1">SUM(M$4:M7720)/I7720</f>
        <v>-3.1229752494492679E-2</v>
      </c>
      <c r="P7720" s="47">
        <f ca="1">_xlfn.VAR.P(M$4:M7720)</f>
        <v>0.99902470255913278</v>
      </c>
      <c r="Q7720" s="33">
        <f ca="1">COUNTIF(L$4:L7720, "WIN")/I7720</f>
        <v>0.48438512375275367</v>
      </c>
    </row>
    <row r="7721" spans="9:17" x14ac:dyDescent="0.25">
      <c r="I7721" s="5">
        <v>7718</v>
      </c>
      <c r="J7721" s="9">
        <f t="shared" ca="1" si="602"/>
        <v>0.51863218670877331</v>
      </c>
      <c r="K7721" s="7" t="str">
        <f t="shared" ca="1" si="600"/>
        <v>BLACK</v>
      </c>
      <c r="L7721" s="7" t="str">
        <f t="shared" ca="1" si="601"/>
        <v>LOSE</v>
      </c>
      <c r="M7721" s="8">
        <f t="shared" ca="1" si="603"/>
        <v>-1</v>
      </c>
      <c r="N7721" s="8">
        <f t="shared" ca="1" si="604"/>
        <v>-242</v>
      </c>
      <c r="O7721" s="32">
        <f ca="1">SUM(M$4:M7721)/I7721</f>
        <v>-3.1355273386887796E-2</v>
      </c>
      <c r="P7721" s="47">
        <f ca="1">_xlfn.VAR.P(M$4:M7721)</f>
        <v>0.99901684683083347</v>
      </c>
      <c r="Q7721" s="33">
        <f ca="1">COUNTIF(L$4:L7721, "WIN")/I7721</f>
        <v>0.48432236330655609</v>
      </c>
    </row>
    <row r="7722" spans="9:17" x14ac:dyDescent="0.25">
      <c r="I7722" s="5">
        <v>7719</v>
      </c>
      <c r="J7722" s="9">
        <f t="shared" ca="1" si="602"/>
        <v>0.89095951921972283</v>
      </c>
      <c r="K7722" s="7" t="str">
        <f t="shared" ca="1" si="600"/>
        <v>BLACK</v>
      </c>
      <c r="L7722" s="7" t="str">
        <f t="shared" ca="1" si="601"/>
        <v>LOSE</v>
      </c>
      <c r="M7722" s="8">
        <f t="shared" ca="1" si="603"/>
        <v>-1</v>
      </c>
      <c r="N7722" s="8">
        <f t="shared" ca="1" si="604"/>
        <v>-243</v>
      </c>
      <c r="O7722" s="32">
        <f ca="1">SUM(M$4:M7722)/I7722</f>
        <v>-3.1480761756704237E-2</v>
      </c>
      <c r="P7722" s="47">
        <f ca="1">_xlfn.VAR.P(M$4:M7722)</f>
        <v>0.9990089616392176</v>
      </c>
      <c r="Q7722" s="33">
        <f ca="1">COUNTIF(L$4:L7722, "WIN")/I7722</f>
        <v>0.48425961912164789</v>
      </c>
    </row>
    <row r="7723" spans="9:17" x14ac:dyDescent="0.25">
      <c r="I7723" s="5">
        <v>7720</v>
      </c>
      <c r="J7723" s="9">
        <f t="shared" ca="1" si="602"/>
        <v>0.50813605729595546</v>
      </c>
      <c r="K7723" s="7" t="str">
        <f t="shared" ca="1" si="600"/>
        <v>BLACK</v>
      </c>
      <c r="L7723" s="7" t="str">
        <f t="shared" ca="1" si="601"/>
        <v>LOSE</v>
      </c>
      <c r="M7723" s="8">
        <f t="shared" ca="1" si="603"/>
        <v>-1</v>
      </c>
      <c r="N7723" s="8">
        <f t="shared" ca="1" si="604"/>
        <v>-244</v>
      </c>
      <c r="O7723" s="32">
        <f ca="1">SUM(M$4:M7723)/I7723</f>
        <v>-3.1606217616580314E-2</v>
      </c>
      <c r="P7723" s="47">
        <f ca="1">_xlfn.VAR.P(M$4:M7723)</f>
        <v>0.99900104700797332</v>
      </c>
      <c r="Q7723" s="33">
        <f ca="1">COUNTIF(L$4:L7723, "WIN")/I7723</f>
        <v>0.48419689119170983</v>
      </c>
    </row>
    <row r="7724" spans="9:17" x14ac:dyDescent="0.25">
      <c r="I7724" s="5">
        <v>7721</v>
      </c>
      <c r="J7724" s="9">
        <f t="shared" ca="1" si="602"/>
        <v>0.14499094899573539</v>
      </c>
      <c r="K7724" s="7" t="str">
        <f t="shared" ca="1" si="600"/>
        <v>RED</v>
      </c>
      <c r="L7724" s="7" t="str">
        <f t="shared" ca="1" si="601"/>
        <v>WIN</v>
      </c>
      <c r="M7724" s="8">
        <f t="shared" ca="1" si="603"/>
        <v>1</v>
      </c>
      <c r="N7724" s="8">
        <f t="shared" ca="1" si="604"/>
        <v>-243</v>
      </c>
      <c r="O7724" s="32">
        <f ca="1">SUM(M$4:M7724)/I7724</f>
        <v>-3.1472607175236367E-2</v>
      </c>
      <c r="P7724" s="47">
        <f ca="1">_xlfn.VAR.P(M$4:M7724)</f>
        <v>0.99900947499759329</v>
      </c>
      <c r="Q7724" s="33">
        <f ca="1">COUNTIF(L$4:L7724, "WIN")/I7724</f>
        <v>0.48426369641238182</v>
      </c>
    </row>
    <row r="7725" spans="9:17" x14ac:dyDescent="0.25">
      <c r="I7725" s="5">
        <v>7722</v>
      </c>
      <c r="J7725" s="9">
        <f t="shared" ca="1" si="602"/>
        <v>0.7969737181114428</v>
      </c>
      <c r="K7725" s="7" t="str">
        <f t="shared" ca="1" si="600"/>
        <v>BLACK</v>
      </c>
      <c r="L7725" s="7" t="str">
        <f t="shared" ca="1" si="601"/>
        <v>LOSE</v>
      </c>
      <c r="M7725" s="8">
        <f t="shared" ca="1" si="603"/>
        <v>-1</v>
      </c>
      <c r="N7725" s="8">
        <f t="shared" ca="1" si="604"/>
        <v>-244</v>
      </c>
      <c r="O7725" s="32">
        <f ca="1">SUM(M$4:M7725)/I7725</f>
        <v>-3.1598031598031595E-2</v>
      </c>
      <c r="P7725" s="47">
        <f ca="1">_xlfn.VAR.P(M$4:M7725)</f>
        <v>0.99900156439912979</v>
      </c>
      <c r="Q7725" s="33">
        <f ca="1">COUNTIF(L$4:L7725, "WIN")/I7725</f>
        <v>0.48420098420098417</v>
      </c>
    </row>
    <row r="7726" spans="9:17" x14ac:dyDescent="0.25">
      <c r="I7726" s="5">
        <v>7723</v>
      </c>
      <c r="J7726" s="9">
        <f t="shared" ca="1" si="602"/>
        <v>0.71889282243640085</v>
      </c>
      <c r="K7726" s="7" t="str">
        <f t="shared" ca="1" si="600"/>
        <v>BLACK</v>
      </c>
      <c r="L7726" s="7" t="str">
        <f t="shared" ca="1" si="601"/>
        <v>LOSE</v>
      </c>
      <c r="M7726" s="8">
        <f t="shared" ca="1" si="603"/>
        <v>-1</v>
      </c>
      <c r="N7726" s="8">
        <f t="shared" ca="1" si="604"/>
        <v>-245</v>
      </c>
      <c r="O7726" s="32">
        <f ca="1">SUM(M$4:M7726)/I7726</f>
        <v>-3.1723423540075103E-2</v>
      </c>
      <c r="P7726" s="47">
        <f ca="1">_xlfn.VAR.P(M$4:M7726)</f>
        <v>0.99899362439889705</v>
      </c>
      <c r="Q7726" s="33">
        <f ca="1">COUNTIF(L$4:L7726, "WIN")/I7726</f>
        <v>0.48413828822996247</v>
      </c>
    </row>
    <row r="7727" spans="9:17" x14ac:dyDescent="0.25">
      <c r="I7727" s="5">
        <v>7724</v>
      </c>
      <c r="J7727" s="9">
        <f t="shared" ca="1" si="602"/>
        <v>0.84126036630614442</v>
      </c>
      <c r="K7727" s="7" t="str">
        <f t="shared" ca="1" si="600"/>
        <v>BLACK</v>
      </c>
      <c r="L7727" s="7" t="str">
        <f t="shared" ca="1" si="601"/>
        <v>LOSE</v>
      </c>
      <c r="M7727" s="8">
        <f t="shared" ca="1" si="603"/>
        <v>-1</v>
      </c>
      <c r="N7727" s="8">
        <f t="shared" ca="1" si="604"/>
        <v>-246</v>
      </c>
      <c r="O7727" s="32">
        <f ca="1">SUM(M$4:M7727)/I7727</f>
        <v>-3.184878301398239E-2</v>
      </c>
      <c r="P7727" s="47">
        <f ca="1">_xlfn.VAR.P(M$4:M7727)</f>
        <v>0.99898565502052827</v>
      </c>
      <c r="Q7727" s="33">
        <f ca="1">COUNTIF(L$4:L7727, "WIN")/I7727</f>
        <v>0.48407560849300879</v>
      </c>
    </row>
    <row r="7728" spans="9:17" x14ac:dyDescent="0.25">
      <c r="I7728" s="5">
        <v>7725</v>
      </c>
      <c r="J7728" s="9">
        <f t="shared" ca="1" si="602"/>
        <v>0.80567957114233568</v>
      </c>
      <c r="K7728" s="7" t="str">
        <f t="shared" ca="1" si="600"/>
        <v>BLACK</v>
      </c>
      <c r="L7728" s="7" t="str">
        <f t="shared" ca="1" si="601"/>
        <v>LOSE</v>
      </c>
      <c r="M7728" s="8">
        <f t="shared" ca="1" si="603"/>
        <v>-1</v>
      </c>
      <c r="N7728" s="8">
        <f t="shared" ca="1" si="604"/>
        <v>-247</v>
      </c>
      <c r="O7728" s="32">
        <f ca="1">SUM(M$4:M7728)/I7728</f>
        <v>-3.197411003236246E-2</v>
      </c>
      <c r="P7728" s="47">
        <f ca="1">_xlfn.VAR.P(M$4:M7728)</f>
        <v>0.99897765628763835</v>
      </c>
      <c r="Q7728" s="33">
        <f ca="1">COUNTIF(L$4:L7728, "WIN")/I7728</f>
        <v>0.48401294498381875</v>
      </c>
    </row>
    <row r="7729" spans="9:17" x14ac:dyDescent="0.25">
      <c r="I7729" s="5">
        <v>7726</v>
      </c>
      <c r="J7729" s="9">
        <f t="shared" ca="1" si="602"/>
        <v>0.28932047657193105</v>
      </c>
      <c r="K7729" s="7" t="str">
        <f t="shared" ca="1" si="600"/>
        <v>RED</v>
      </c>
      <c r="L7729" s="7" t="str">
        <f t="shared" ca="1" si="601"/>
        <v>WIN</v>
      </c>
      <c r="M7729" s="8">
        <f t="shared" ca="1" si="603"/>
        <v>1</v>
      </c>
      <c r="N7729" s="8">
        <f t="shared" ca="1" si="604"/>
        <v>-246</v>
      </c>
      <c r="O7729" s="32">
        <f ca="1">SUM(M$4:M7729)/I7729</f>
        <v>-3.1840538441625682E-2</v>
      </c>
      <c r="P7729" s="47">
        <f ca="1">_xlfn.VAR.P(M$4:M7729)</f>
        <v>0.99898618011174733</v>
      </c>
      <c r="Q7729" s="33">
        <f ca="1">COUNTIF(L$4:L7729, "WIN")/I7729</f>
        <v>0.48407973077918715</v>
      </c>
    </row>
    <row r="7730" spans="9:17" x14ac:dyDescent="0.25">
      <c r="I7730" s="5">
        <v>7727</v>
      </c>
      <c r="J7730" s="9">
        <f t="shared" ca="1" si="602"/>
        <v>0.81838088793526964</v>
      </c>
      <c r="K7730" s="7" t="str">
        <f t="shared" ca="1" si="600"/>
        <v>BLACK</v>
      </c>
      <c r="L7730" s="7" t="str">
        <f t="shared" ca="1" si="601"/>
        <v>LOSE</v>
      </c>
      <c r="M7730" s="8">
        <f t="shared" ca="1" si="603"/>
        <v>-1</v>
      </c>
      <c r="N7730" s="8">
        <f t="shared" ca="1" si="604"/>
        <v>-247</v>
      </c>
      <c r="O7730" s="32">
        <f ca="1">SUM(M$4:M7730)/I7730</f>
        <v>-3.1965834088261938E-2</v>
      </c>
      <c r="P7730" s="47">
        <f ca="1">_xlfn.VAR.P(M$4:M7730)</f>
        <v>0.99897818545104167</v>
      </c>
      <c r="Q7730" s="33">
        <f ca="1">COUNTIF(L$4:L7730, "WIN")/I7730</f>
        <v>0.48401708295586904</v>
      </c>
    </row>
    <row r="7731" spans="9:17" x14ac:dyDescent="0.25">
      <c r="I7731" s="5">
        <v>7728</v>
      </c>
      <c r="J7731" s="9">
        <f t="shared" ca="1" si="602"/>
        <v>0.84077406886420936</v>
      </c>
      <c r="K7731" s="7" t="str">
        <f t="shared" ca="1" si="600"/>
        <v>BLACK</v>
      </c>
      <c r="L7731" s="7" t="str">
        <f t="shared" ca="1" si="601"/>
        <v>LOSE</v>
      </c>
      <c r="M7731" s="8">
        <f t="shared" ca="1" si="603"/>
        <v>-1</v>
      </c>
      <c r="N7731" s="8">
        <f t="shared" ca="1" si="604"/>
        <v>-248</v>
      </c>
      <c r="O7731" s="32">
        <f ca="1">SUM(M$4:M7731)/I7731</f>
        <v>-3.2091097308488616E-2</v>
      </c>
      <c r="P7731" s="47">
        <f ca="1">_xlfn.VAR.P(M$4:M7731)</f>
        <v>0.99897016147353712</v>
      </c>
      <c r="Q7731" s="33">
        <f ca="1">COUNTIF(L$4:L7731, "WIN")/I7731</f>
        <v>0.48395445134575571</v>
      </c>
    </row>
    <row r="7732" spans="9:17" x14ac:dyDescent="0.25">
      <c r="I7732" s="5">
        <v>7729</v>
      </c>
      <c r="J7732" s="9">
        <f t="shared" ca="1" si="602"/>
        <v>0.70433361204159084</v>
      </c>
      <c r="K7732" s="7" t="str">
        <f t="shared" ca="1" si="600"/>
        <v>BLACK</v>
      </c>
      <c r="L7732" s="7" t="str">
        <f t="shared" ca="1" si="601"/>
        <v>LOSE</v>
      </c>
      <c r="M7732" s="8">
        <f t="shared" ca="1" si="603"/>
        <v>-1</v>
      </c>
      <c r="N7732" s="8">
        <f t="shared" ca="1" si="604"/>
        <v>-249</v>
      </c>
      <c r="O7732" s="32">
        <f ca="1">SUM(M$4:M7732)/I7732</f>
        <v>-3.2216328114891966E-2</v>
      </c>
      <c r="P7732" s="47">
        <f ca="1">_xlfn.VAR.P(M$4:M7732)</f>
        <v>0.99896210820279363</v>
      </c>
      <c r="Q7732" s="33">
        <f ca="1">COUNTIF(L$4:L7732, "WIN")/I7732</f>
        <v>0.48389183594255403</v>
      </c>
    </row>
    <row r="7733" spans="9:17" x14ac:dyDescent="0.25">
      <c r="I7733" s="5">
        <v>7730</v>
      </c>
      <c r="J7733" s="9">
        <f t="shared" ca="1" si="602"/>
        <v>9.9923348385799304E-2</v>
      </c>
      <c r="K7733" s="7" t="str">
        <f t="shared" ca="1" si="600"/>
        <v>RED</v>
      </c>
      <c r="L7733" s="7" t="str">
        <f t="shared" ca="1" si="601"/>
        <v>WIN</v>
      </c>
      <c r="M7733" s="8">
        <f t="shared" ca="1" si="603"/>
        <v>1</v>
      </c>
      <c r="N7733" s="8">
        <f t="shared" ca="1" si="604"/>
        <v>-248</v>
      </c>
      <c r="O7733" s="32">
        <f ca="1">SUM(M$4:M7733)/I7733</f>
        <v>-3.2082794307891335E-2</v>
      </c>
      <c r="P7733" s="47">
        <f ca="1">_xlfn.VAR.P(M$4:M7733)</f>
        <v>0.99897069430939756</v>
      </c>
      <c r="Q7733" s="33">
        <f ca="1">COUNTIF(L$4:L7733, "WIN")/I7733</f>
        <v>0.48395860284605435</v>
      </c>
    </row>
    <row r="7734" spans="9:17" x14ac:dyDescent="0.25">
      <c r="I7734" s="5">
        <v>7731</v>
      </c>
      <c r="J7734" s="9">
        <f t="shared" ca="1" si="602"/>
        <v>0.99276286940844272</v>
      </c>
      <c r="K7734" s="7" t="str">
        <f t="shared" ca="1" si="600"/>
        <v>GREEN</v>
      </c>
      <c r="L7734" s="7" t="str">
        <f t="shared" ca="1" si="601"/>
        <v>LOSE</v>
      </c>
      <c r="M7734" s="8">
        <f t="shared" ca="1" si="603"/>
        <v>-1</v>
      </c>
      <c r="N7734" s="8">
        <f t="shared" ca="1" si="604"/>
        <v>-249</v>
      </c>
      <c r="O7734" s="32">
        <f ca="1">SUM(M$4:M7734)/I7734</f>
        <v>-3.2207993791230113E-2</v>
      </c>
      <c r="P7734" s="47">
        <f ca="1">_xlfn.VAR.P(M$4:M7734)</f>
        <v>0.99896264513594413</v>
      </c>
      <c r="Q7734" s="33">
        <f ca="1">COUNTIF(L$4:L7734, "WIN")/I7734</f>
        <v>0.48389600310438496</v>
      </c>
    </row>
    <row r="7735" spans="9:17" x14ac:dyDescent="0.25">
      <c r="I7735" s="5">
        <v>7732</v>
      </c>
      <c r="J7735" s="9">
        <f t="shared" ca="1" si="602"/>
        <v>0.594338980455418</v>
      </c>
      <c r="K7735" s="7" t="str">
        <f t="shared" ca="1" si="600"/>
        <v>BLACK</v>
      </c>
      <c r="L7735" s="7" t="str">
        <f t="shared" ca="1" si="601"/>
        <v>LOSE</v>
      </c>
      <c r="M7735" s="8">
        <f t="shared" ca="1" si="603"/>
        <v>-1</v>
      </c>
      <c r="N7735" s="8">
        <f t="shared" ca="1" si="604"/>
        <v>-250</v>
      </c>
      <c r="O7735" s="32">
        <f ca="1">SUM(M$4:M7735)/I7735</f>
        <v>-3.2333160889808588E-2</v>
      </c>
      <c r="P7735" s="47">
        <f ca="1">_xlfn.VAR.P(M$4:M7735)</f>
        <v>0.99895456670687377</v>
      </c>
      <c r="Q7735" s="33">
        <f ca="1">COUNTIF(L$4:L7735, "WIN")/I7735</f>
        <v>0.48383341955509568</v>
      </c>
    </row>
    <row r="7736" spans="9:17" x14ac:dyDescent="0.25">
      <c r="I7736" s="5">
        <v>7733</v>
      </c>
      <c r="J7736" s="9">
        <f t="shared" ca="1" si="602"/>
        <v>0.40757075908558482</v>
      </c>
      <c r="K7736" s="7" t="str">
        <f t="shared" ca="1" si="600"/>
        <v>RED</v>
      </c>
      <c r="L7736" s="7" t="str">
        <f t="shared" ca="1" si="601"/>
        <v>WIN</v>
      </c>
      <c r="M7736" s="8">
        <f t="shared" ca="1" si="603"/>
        <v>1</v>
      </c>
      <c r="N7736" s="8">
        <f t="shared" ca="1" si="604"/>
        <v>-249</v>
      </c>
      <c r="O7736" s="32">
        <f ca="1">SUM(M$4:M7736)/I7736</f>
        <v>-3.2199663778611144E-2</v>
      </c>
      <c r="P7736" s="47">
        <f ca="1">_xlfn.VAR.P(M$4:M7736)</f>
        <v>0.99896318165254439</v>
      </c>
      <c r="Q7736" s="33">
        <f ca="1">COUNTIF(L$4:L7736, "WIN")/I7736</f>
        <v>0.48390016811069442</v>
      </c>
    </row>
    <row r="7737" spans="9:17" x14ac:dyDescent="0.25">
      <c r="I7737" s="5">
        <v>7734</v>
      </c>
      <c r="J7737" s="9">
        <f t="shared" ca="1" si="602"/>
        <v>0.84025761040275138</v>
      </c>
      <c r="K7737" s="7" t="str">
        <f t="shared" ca="1" si="600"/>
        <v>BLACK</v>
      </c>
      <c r="L7737" s="7" t="str">
        <f t="shared" ca="1" si="601"/>
        <v>LOSE</v>
      </c>
      <c r="M7737" s="8">
        <f t="shared" ca="1" si="603"/>
        <v>-1</v>
      </c>
      <c r="N7737" s="8">
        <f t="shared" ca="1" si="604"/>
        <v>-250</v>
      </c>
      <c r="O7737" s="32">
        <f ca="1">SUM(M$4:M7737)/I7737</f>
        <v>-3.2324799586242563E-2</v>
      </c>
      <c r="P7737" s="47">
        <f ca="1">_xlfn.VAR.P(M$4:M7737)</f>
        <v>0.99895510733170922</v>
      </c>
      <c r="Q7737" s="33">
        <f ca="1">COUNTIF(L$4:L7737, "WIN")/I7737</f>
        <v>0.48383760020687872</v>
      </c>
    </row>
    <row r="7738" spans="9:17" x14ac:dyDescent="0.25">
      <c r="I7738" s="5">
        <v>7735</v>
      </c>
      <c r="J7738" s="9">
        <f t="shared" ca="1" si="602"/>
        <v>0.2184659891423486</v>
      </c>
      <c r="K7738" s="7" t="str">
        <f t="shared" ca="1" si="600"/>
        <v>RED</v>
      </c>
      <c r="L7738" s="7" t="str">
        <f t="shared" ca="1" si="601"/>
        <v>WIN</v>
      </c>
      <c r="M7738" s="8">
        <f t="shared" ca="1" si="603"/>
        <v>1</v>
      </c>
      <c r="N7738" s="8">
        <f t="shared" ca="1" si="604"/>
        <v>-249</v>
      </c>
      <c r="O7738" s="32">
        <f ca="1">SUM(M$4:M7738)/I7738</f>
        <v>-3.2191338073691012E-2</v>
      </c>
      <c r="P7738" s="47">
        <f ca="1">_xlfn.VAR.P(M$4:M7738)</f>
        <v>0.99896371775302528</v>
      </c>
      <c r="Q7738" s="33">
        <f ca="1">COUNTIF(L$4:L7738, "WIN")/I7738</f>
        <v>0.48390433096315449</v>
      </c>
    </row>
    <row r="7739" spans="9:17" x14ac:dyDescent="0.25">
      <c r="I7739" s="5">
        <v>7736</v>
      </c>
      <c r="J7739" s="9">
        <f t="shared" ca="1" si="602"/>
        <v>0.3529447821988877</v>
      </c>
      <c r="K7739" s="7" t="str">
        <f t="shared" ca="1" si="600"/>
        <v>RED</v>
      </c>
      <c r="L7739" s="7" t="str">
        <f t="shared" ca="1" si="601"/>
        <v>WIN</v>
      </c>
      <c r="M7739" s="8">
        <f t="shared" ca="1" si="603"/>
        <v>1</v>
      </c>
      <c r="N7739" s="8">
        <f t="shared" ca="1" si="604"/>
        <v>-248</v>
      </c>
      <c r="O7739" s="32">
        <f ca="1">SUM(M$4:M7739)/I7739</f>
        <v>-3.2057911065149949E-2</v>
      </c>
      <c r="P7739" s="47">
        <f ca="1">_xlfn.VAR.P(M$4:M7739)</f>
        <v>0.99897229033813895</v>
      </c>
      <c r="Q7739" s="33">
        <f ca="1">COUNTIF(L$4:L7739, "WIN")/I7739</f>
        <v>0.483971044467425</v>
      </c>
    </row>
    <row r="7740" spans="9:17" x14ac:dyDescent="0.25">
      <c r="I7740" s="5">
        <v>7737</v>
      </c>
      <c r="J7740" s="9">
        <f t="shared" ca="1" si="602"/>
        <v>0.23214436923058901</v>
      </c>
      <c r="K7740" s="7" t="str">
        <f t="shared" ca="1" si="600"/>
        <v>RED</v>
      </c>
      <c r="L7740" s="7" t="str">
        <f t="shared" ca="1" si="601"/>
        <v>WIN</v>
      </c>
      <c r="M7740" s="8">
        <f t="shared" ca="1" si="603"/>
        <v>1</v>
      </c>
      <c r="N7740" s="8">
        <f t="shared" ca="1" si="604"/>
        <v>-247</v>
      </c>
      <c r="O7740" s="32">
        <f ca="1">SUM(M$4:M7740)/I7740</f>
        <v>-3.192451854724053E-2</v>
      </c>
      <c r="P7740" s="47">
        <f ca="1">_xlfn.VAR.P(M$4:M7740)</f>
        <v>0.99898082511552688</v>
      </c>
      <c r="Q7740" s="33">
        <f ca="1">COUNTIF(L$4:L7740, "WIN")/I7740</f>
        <v>0.48403774072637973</v>
      </c>
    </row>
    <row r="7741" spans="9:17" x14ac:dyDescent="0.25">
      <c r="I7741" s="5">
        <v>7738</v>
      </c>
      <c r="J7741" s="9">
        <f t="shared" ca="1" si="602"/>
        <v>8.5309961942037216E-2</v>
      </c>
      <c r="K7741" s="7" t="str">
        <f t="shared" ca="1" si="600"/>
        <v>RED</v>
      </c>
      <c r="L7741" s="7" t="str">
        <f t="shared" ca="1" si="601"/>
        <v>WIN</v>
      </c>
      <c r="M7741" s="8">
        <f t="shared" ca="1" si="603"/>
        <v>1</v>
      </c>
      <c r="N7741" s="8">
        <f t="shared" ca="1" si="604"/>
        <v>-246</v>
      </c>
      <c r="O7741" s="32">
        <f ca="1">SUM(M$4:M7741)/I7741</f>
        <v>-3.1791160506590851E-2</v>
      </c>
      <c r="P7741" s="47">
        <f ca="1">_xlfn.VAR.P(M$4:M7741)</f>
        <v>0.99898932211364422</v>
      </c>
      <c r="Q7741" s="33">
        <f ca="1">COUNTIF(L$4:L7741, "WIN")/I7741</f>
        <v>0.4841044197467046</v>
      </c>
    </row>
    <row r="7742" spans="9:17" x14ac:dyDescent="0.25">
      <c r="I7742" s="5">
        <v>7739</v>
      </c>
      <c r="J7742" s="9">
        <f t="shared" ca="1" si="602"/>
        <v>7.8808848580701696E-2</v>
      </c>
      <c r="K7742" s="7" t="str">
        <f t="shared" ca="1" si="600"/>
        <v>RED</v>
      </c>
      <c r="L7742" s="7" t="str">
        <f t="shared" ca="1" si="601"/>
        <v>WIN</v>
      </c>
      <c r="M7742" s="8">
        <f t="shared" ca="1" si="603"/>
        <v>1</v>
      </c>
      <c r="N7742" s="8">
        <f t="shared" ca="1" si="604"/>
        <v>-245</v>
      </c>
      <c r="O7742" s="32">
        <f ca="1">SUM(M$4:M7742)/I7742</f>
        <v>-3.1657836929835897E-2</v>
      </c>
      <c r="P7742" s="47">
        <f ca="1">_xlfn.VAR.P(M$4:M7742)</f>
        <v>0.99899778136092388</v>
      </c>
      <c r="Q7742" s="33">
        <f ca="1">COUNTIF(L$4:L7742, "WIN")/I7742</f>
        <v>0.48417108153508204</v>
      </c>
    </row>
    <row r="7743" spans="9:17" x14ac:dyDescent="0.25">
      <c r="I7743" s="5">
        <v>7740</v>
      </c>
      <c r="J7743" s="9">
        <f t="shared" ca="1" si="602"/>
        <v>0.51460949063595607</v>
      </c>
      <c r="K7743" s="7" t="str">
        <f t="shared" ca="1" si="600"/>
        <v>BLACK</v>
      </c>
      <c r="L7743" s="7" t="str">
        <f t="shared" ca="1" si="601"/>
        <v>LOSE</v>
      </c>
      <c r="M7743" s="8">
        <f t="shared" ca="1" si="603"/>
        <v>-1</v>
      </c>
      <c r="N7743" s="8">
        <f t="shared" ca="1" si="604"/>
        <v>-246</v>
      </c>
      <c r="O7743" s="32">
        <f ca="1">SUM(M$4:M7743)/I7743</f>
        <v>-3.1782945736434108E-2</v>
      </c>
      <c r="P7743" s="47">
        <f ca="1">_xlfn.VAR.P(M$4:M7743)</f>
        <v>0.9989898443603149</v>
      </c>
      <c r="Q7743" s="33">
        <f ca="1">COUNTIF(L$4:L7743, "WIN")/I7743</f>
        <v>0.48410852713178293</v>
      </c>
    </row>
    <row r="7744" spans="9:17" x14ac:dyDescent="0.25">
      <c r="I7744" s="5">
        <v>7741</v>
      </c>
      <c r="J7744" s="9">
        <f t="shared" ca="1" si="602"/>
        <v>0.75662353961641671</v>
      </c>
      <c r="K7744" s="7" t="str">
        <f t="shared" ca="1" si="600"/>
        <v>BLACK</v>
      </c>
      <c r="L7744" s="7" t="str">
        <f t="shared" ca="1" si="601"/>
        <v>LOSE</v>
      </c>
      <c r="M7744" s="8">
        <f t="shared" ca="1" si="603"/>
        <v>-1</v>
      </c>
      <c r="N7744" s="8">
        <f t="shared" ca="1" si="604"/>
        <v>-247</v>
      </c>
      <c r="O7744" s="32">
        <f ca="1">SUM(M$4:M7744)/I7744</f>
        <v>-3.1908022219351503E-2</v>
      </c>
      <c r="P7744" s="47">
        <f ca="1">_xlfn.VAR.P(M$4:M7744)</f>
        <v>0.99898187811804939</v>
      </c>
      <c r="Q7744" s="33">
        <f ca="1">COUNTIF(L$4:L7744, "WIN")/I7744</f>
        <v>0.48404598889032424</v>
      </c>
    </row>
    <row r="7745" spans="9:17" x14ac:dyDescent="0.25">
      <c r="I7745" s="5">
        <v>7742</v>
      </c>
      <c r="J7745" s="9">
        <f t="shared" ca="1" si="602"/>
        <v>0.51208989388872339</v>
      </c>
      <c r="K7745" s="7" t="str">
        <f t="shared" ca="1" si="600"/>
        <v>BLACK</v>
      </c>
      <c r="L7745" s="7" t="str">
        <f t="shared" ca="1" si="601"/>
        <v>LOSE</v>
      </c>
      <c r="M7745" s="8">
        <f t="shared" ca="1" si="603"/>
        <v>-1</v>
      </c>
      <c r="N7745" s="8">
        <f t="shared" ca="1" si="604"/>
        <v>-248</v>
      </c>
      <c r="O7745" s="32">
        <f ca="1">SUM(M$4:M7745)/I7745</f>
        <v>-3.2033066391113404E-2</v>
      </c>
      <c r="P7745" s="47">
        <f ca="1">_xlfn.VAR.P(M$4:M7745)</f>
        <v>0.99897388265758247</v>
      </c>
      <c r="Q7745" s="33">
        <f ca="1">COUNTIF(L$4:L7745, "WIN")/I7745</f>
        <v>0.48398346680444332</v>
      </c>
    </row>
    <row r="7746" spans="9:17" x14ac:dyDescent="0.25">
      <c r="I7746" s="5">
        <v>7743</v>
      </c>
      <c r="J7746" s="9">
        <f t="shared" ca="1" si="602"/>
        <v>0.78574164487498266</v>
      </c>
      <c r="K7746" s="7" t="str">
        <f t="shared" ca="1" si="600"/>
        <v>BLACK</v>
      </c>
      <c r="L7746" s="7" t="str">
        <f t="shared" ca="1" si="601"/>
        <v>LOSE</v>
      </c>
      <c r="M7746" s="8">
        <f t="shared" ca="1" si="603"/>
        <v>-1</v>
      </c>
      <c r="N7746" s="8">
        <f t="shared" ca="1" si="604"/>
        <v>-249</v>
      </c>
      <c r="O7746" s="32">
        <f ca="1">SUM(M$4:M7746)/I7746</f>
        <v>-3.2158078264238665E-2</v>
      </c>
      <c r="P7746" s="47">
        <f ca="1">_xlfn.VAR.P(M$4:M7746)</f>
        <v>0.99896585800235105</v>
      </c>
      <c r="Q7746" s="33">
        <f ca="1">COUNTIF(L$4:L7746, "WIN")/I7746</f>
        <v>0.48392096086788067</v>
      </c>
    </row>
    <row r="7747" spans="9:17" x14ac:dyDescent="0.25">
      <c r="I7747" s="5">
        <v>7744</v>
      </c>
      <c r="J7747" s="9">
        <f t="shared" ca="1" si="602"/>
        <v>0.42445109866992559</v>
      </c>
      <c r="K7747" s="7" t="str">
        <f t="shared" ca="1" si="600"/>
        <v>RED</v>
      </c>
      <c r="L7747" s="7" t="str">
        <f t="shared" ca="1" si="601"/>
        <v>WIN</v>
      </c>
      <c r="M7747" s="8">
        <f t="shared" ca="1" si="603"/>
        <v>1</v>
      </c>
      <c r="N7747" s="8">
        <f t="shared" ca="1" si="604"/>
        <v>-248</v>
      </c>
      <c r="O7747" s="32">
        <f ca="1">SUM(M$4:M7747)/I7747</f>
        <v>-3.2024793388429749E-2</v>
      </c>
      <c r="P7747" s="47">
        <f ca="1">_xlfn.VAR.P(M$4:M7747)</f>
        <v>0.99897441260842834</v>
      </c>
      <c r="Q7747" s="33">
        <f ca="1">COUNTIF(L$4:L7747, "WIN")/I7747</f>
        <v>0.48398760330578511</v>
      </c>
    </row>
    <row r="7748" spans="9:17" x14ac:dyDescent="0.25">
      <c r="I7748" s="5">
        <v>7745</v>
      </c>
      <c r="J7748" s="9">
        <f t="shared" ca="1" si="602"/>
        <v>0.38275364918527477</v>
      </c>
      <c r="K7748" s="7" t="str">
        <f t="shared" ref="K7748:K7811" ca="1" si="605">IF($J7748 &gt;= $D$7, "GREEN", IF($J7748 &gt;= $D$6, "BLACK", "RED"))</f>
        <v>RED</v>
      </c>
      <c r="L7748" s="7" t="str">
        <f t="shared" ref="L7748:L7811" ca="1" si="606">IF($K7748 = "RED", "WIN", "LOSE")</f>
        <v>WIN</v>
      </c>
      <c r="M7748" s="8">
        <f t="shared" ca="1" si="603"/>
        <v>1</v>
      </c>
      <c r="N7748" s="8">
        <f t="shared" ca="1" si="604"/>
        <v>-247</v>
      </c>
      <c r="O7748" s="32">
        <f ca="1">SUM(M$4:M7748)/I7748</f>
        <v>-3.1891542930923174E-2</v>
      </c>
      <c r="P7748" s="47">
        <f ca="1">_xlfn.VAR.P(M$4:M7748)</f>
        <v>0.99898292948948508</v>
      </c>
      <c r="Q7748" s="33">
        <f ca="1">COUNTIF(L$4:L7748, "WIN")/I7748</f>
        <v>0.48405422853453839</v>
      </c>
    </row>
    <row r="7749" spans="9:17" x14ac:dyDescent="0.25">
      <c r="I7749" s="5">
        <v>7746</v>
      </c>
      <c r="J7749" s="9">
        <f t="shared" ca="1" si="602"/>
        <v>0.37110406146385988</v>
      </c>
      <c r="K7749" s="7" t="str">
        <f t="shared" ca="1" si="605"/>
        <v>RED</v>
      </c>
      <c r="L7749" s="7" t="str">
        <f t="shared" ca="1" si="606"/>
        <v>WIN</v>
      </c>
      <c r="M7749" s="8">
        <f t="shared" ca="1" si="603"/>
        <v>1</v>
      </c>
      <c r="N7749" s="8">
        <f t="shared" ca="1" si="604"/>
        <v>-246</v>
      </c>
      <c r="O7749" s="32">
        <f ca="1">SUM(M$4:M7749)/I7749</f>
        <v>-3.1758326878388844E-2</v>
      </c>
      <c r="P7749" s="47">
        <f ca="1">_xlfn.VAR.P(M$4:M7749)</f>
        <v>0.99899140867388536</v>
      </c>
      <c r="Q7749" s="33">
        <f ca="1">COUNTIF(L$4:L7749, "WIN")/I7749</f>
        <v>0.48412083656080557</v>
      </c>
    </row>
    <row r="7750" spans="9:17" x14ac:dyDescent="0.25">
      <c r="I7750" s="5">
        <v>7747</v>
      </c>
      <c r="J7750" s="9">
        <f t="shared" ref="J7750:J7813" ca="1" si="607">RAND()</f>
        <v>0.37441097006943991</v>
      </c>
      <c r="K7750" s="7" t="str">
        <f t="shared" ca="1" si="605"/>
        <v>RED</v>
      </c>
      <c r="L7750" s="7" t="str">
        <f t="shared" ca="1" si="606"/>
        <v>WIN</v>
      </c>
      <c r="M7750" s="8">
        <f t="shared" ref="M7750:M7813" ca="1" si="608">IF($L7750 = "WIN", 1, -1)</f>
        <v>1</v>
      </c>
      <c r="N7750" s="8">
        <f t="shared" ref="N7750:N7813" ca="1" si="609">N7749+M7750</f>
        <v>-245</v>
      </c>
      <c r="O7750" s="32">
        <f ca="1">SUM(M$4:M7750)/I7750</f>
        <v>-3.162514521750355E-2</v>
      </c>
      <c r="P7750" s="47">
        <f ca="1">_xlfn.VAR.P(M$4:M7750)</f>
        <v>0.99899985018997184</v>
      </c>
      <c r="Q7750" s="33">
        <f ca="1">COUNTIF(L$4:L7750, "WIN")/I7750</f>
        <v>0.4841874273912482</v>
      </c>
    </row>
    <row r="7751" spans="9:17" x14ac:dyDescent="0.25">
      <c r="I7751" s="5">
        <v>7748</v>
      </c>
      <c r="J7751" s="9">
        <f t="shared" ca="1" si="607"/>
        <v>0.59023962693404119</v>
      </c>
      <c r="K7751" s="7" t="str">
        <f t="shared" ca="1" si="605"/>
        <v>BLACK</v>
      </c>
      <c r="L7751" s="7" t="str">
        <f t="shared" ca="1" si="606"/>
        <v>LOSE</v>
      </c>
      <c r="M7751" s="8">
        <f t="shared" ca="1" si="608"/>
        <v>-1</v>
      </c>
      <c r="N7751" s="8">
        <f t="shared" ca="1" si="609"/>
        <v>-246</v>
      </c>
      <c r="O7751" s="32">
        <f ca="1">SUM(M$4:M7751)/I7751</f>
        <v>-3.1750129065565305E-2</v>
      </c>
      <c r="P7751" s="47">
        <f ca="1">_xlfn.VAR.P(M$4:M7751)</f>
        <v>0.9989919293043199</v>
      </c>
      <c r="Q7751" s="33">
        <f ca="1">COUNTIF(L$4:L7751, "WIN")/I7751</f>
        <v>0.48412493546721735</v>
      </c>
    </row>
    <row r="7752" spans="9:17" x14ac:dyDescent="0.25">
      <c r="I7752" s="5">
        <v>7749</v>
      </c>
      <c r="J7752" s="9">
        <f t="shared" ca="1" si="607"/>
        <v>8.0936337371781075E-2</v>
      </c>
      <c r="K7752" s="7" t="str">
        <f t="shared" ca="1" si="605"/>
        <v>RED</v>
      </c>
      <c r="L7752" s="7" t="str">
        <f t="shared" ca="1" si="606"/>
        <v>WIN</v>
      </c>
      <c r="M7752" s="8">
        <f t="shared" ca="1" si="608"/>
        <v>1</v>
      </c>
      <c r="N7752" s="8">
        <f t="shared" ca="1" si="609"/>
        <v>-245</v>
      </c>
      <c r="O7752" s="32">
        <f ca="1">SUM(M$4:M7752)/I7752</f>
        <v>-3.1616982836495035E-2</v>
      </c>
      <c r="P7752" s="47">
        <f ca="1">_xlfn.VAR.P(M$4:M7752)</f>
        <v>0.99900036639631673</v>
      </c>
      <c r="Q7752" s="33">
        <f ca="1">COUNTIF(L$4:L7752, "WIN")/I7752</f>
        <v>0.48419150858175247</v>
      </c>
    </row>
    <row r="7753" spans="9:17" x14ac:dyDescent="0.25">
      <c r="I7753" s="5">
        <v>7750</v>
      </c>
      <c r="J7753" s="9">
        <f t="shared" ca="1" si="607"/>
        <v>2.1812309501981431E-2</v>
      </c>
      <c r="K7753" s="7" t="str">
        <f t="shared" ca="1" si="605"/>
        <v>RED</v>
      </c>
      <c r="L7753" s="7" t="str">
        <f t="shared" ca="1" si="606"/>
        <v>WIN</v>
      </c>
      <c r="M7753" s="8">
        <f t="shared" ca="1" si="608"/>
        <v>1</v>
      </c>
      <c r="N7753" s="8">
        <f t="shared" ca="1" si="609"/>
        <v>-244</v>
      </c>
      <c r="O7753" s="32">
        <f ca="1">SUM(M$4:M7753)/I7753</f>
        <v>-3.1483870967741932E-2</v>
      </c>
      <c r="P7753" s="47">
        <f ca="1">_xlfn.VAR.P(M$4:M7753)</f>
        <v>0.99900876586888654</v>
      </c>
      <c r="Q7753" s="33">
        <f ca="1">COUNTIF(L$4:L7753, "WIN")/I7753</f>
        <v>0.48425806451612902</v>
      </c>
    </row>
    <row r="7754" spans="9:17" x14ac:dyDescent="0.25">
      <c r="I7754" s="5">
        <v>7751</v>
      </c>
      <c r="J7754" s="9">
        <f t="shared" ca="1" si="607"/>
        <v>0.21808948885379165</v>
      </c>
      <c r="K7754" s="7" t="str">
        <f t="shared" ca="1" si="605"/>
        <v>RED</v>
      </c>
      <c r="L7754" s="7" t="str">
        <f t="shared" ca="1" si="606"/>
        <v>WIN</v>
      </c>
      <c r="M7754" s="8">
        <f t="shared" ca="1" si="608"/>
        <v>1</v>
      </c>
      <c r="N7754" s="8">
        <f t="shared" ca="1" si="609"/>
        <v>-243</v>
      </c>
      <c r="O7754" s="32">
        <f ca="1">SUM(M$4:M7754)/I7754</f>
        <v>-3.1350793446006969E-2</v>
      </c>
      <c r="P7754" s="47">
        <f ca="1">_xlfn.VAR.P(M$4:M7754)</f>
        <v>0.99901712775030582</v>
      </c>
      <c r="Q7754" s="33">
        <f ca="1">COUNTIF(L$4:L7754, "WIN")/I7754</f>
        <v>0.4843246032769965</v>
      </c>
    </row>
    <row r="7755" spans="9:17" x14ac:dyDescent="0.25">
      <c r="I7755" s="5">
        <v>7752</v>
      </c>
      <c r="J7755" s="9">
        <f t="shared" ca="1" si="607"/>
        <v>0.96109406329719915</v>
      </c>
      <c r="K7755" s="7" t="str">
        <f t="shared" ca="1" si="605"/>
        <v>BLACK</v>
      </c>
      <c r="L7755" s="7" t="str">
        <f t="shared" ca="1" si="606"/>
        <v>LOSE</v>
      </c>
      <c r="M7755" s="8">
        <f t="shared" ca="1" si="608"/>
        <v>-1</v>
      </c>
      <c r="N7755" s="8">
        <f t="shared" ca="1" si="609"/>
        <v>-244</v>
      </c>
      <c r="O7755" s="32">
        <f ca="1">SUM(M$4:M7755)/I7755</f>
        <v>-3.1475748194014448E-2</v>
      </c>
      <c r="P7755" s="47">
        <f ca="1">_xlfn.VAR.P(M$4:M7755)</f>
        <v>0.99900927727562705</v>
      </c>
      <c r="Q7755" s="33">
        <f ca="1">COUNTIF(L$4:L7755, "WIN")/I7755</f>
        <v>0.48426212590299278</v>
      </c>
    </row>
    <row r="7756" spans="9:17" x14ac:dyDescent="0.25">
      <c r="I7756" s="5">
        <v>7753</v>
      </c>
      <c r="J7756" s="9">
        <f t="shared" ca="1" si="607"/>
        <v>0.96931747644710031</v>
      </c>
      <c r="K7756" s="7" t="str">
        <f t="shared" ca="1" si="605"/>
        <v>BLACK</v>
      </c>
      <c r="L7756" s="7" t="str">
        <f t="shared" ca="1" si="606"/>
        <v>LOSE</v>
      </c>
      <c r="M7756" s="8">
        <f t="shared" ca="1" si="608"/>
        <v>-1</v>
      </c>
      <c r="N7756" s="8">
        <f t="shared" ca="1" si="609"/>
        <v>-245</v>
      </c>
      <c r="O7756" s="32">
        <f ca="1">SUM(M$4:M7756)/I7756</f>
        <v>-3.1600670708112989E-2</v>
      </c>
      <c r="P7756" s="47">
        <f ca="1">_xlfn.VAR.P(M$4:M7756)</f>
        <v>0.99900139761079743</v>
      </c>
      <c r="Q7756" s="33">
        <f ca="1">COUNTIF(L$4:L7756, "WIN")/I7756</f>
        <v>0.48419966464594349</v>
      </c>
    </row>
    <row r="7757" spans="9:17" x14ac:dyDescent="0.25">
      <c r="I7757" s="5">
        <v>7754</v>
      </c>
      <c r="J7757" s="9">
        <f t="shared" ca="1" si="607"/>
        <v>0.88378140271762506</v>
      </c>
      <c r="K7757" s="7" t="str">
        <f t="shared" ca="1" si="605"/>
        <v>BLACK</v>
      </c>
      <c r="L7757" s="7" t="str">
        <f t="shared" ca="1" si="606"/>
        <v>LOSE</v>
      </c>
      <c r="M7757" s="8">
        <f t="shared" ca="1" si="608"/>
        <v>-1</v>
      </c>
      <c r="N7757" s="8">
        <f t="shared" ca="1" si="609"/>
        <v>-246</v>
      </c>
      <c r="O7757" s="32">
        <f ca="1">SUM(M$4:M7757)/I7757</f>
        <v>-3.1725561000773797E-2</v>
      </c>
      <c r="P7757" s="47">
        <f ca="1">_xlfn.VAR.P(M$4:M7757)</f>
        <v>0.99899348877918615</v>
      </c>
      <c r="Q7757" s="33">
        <f ca="1">COUNTIF(L$4:L7757, "WIN")/I7757</f>
        <v>0.48413721949961308</v>
      </c>
    </row>
    <row r="7758" spans="9:17" x14ac:dyDescent="0.25">
      <c r="I7758" s="5">
        <v>7755</v>
      </c>
      <c r="J7758" s="9">
        <f t="shared" ca="1" si="607"/>
        <v>3.448795167872909E-2</v>
      </c>
      <c r="K7758" s="7" t="str">
        <f t="shared" ca="1" si="605"/>
        <v>RED</v>
      </c>
      <c r="L7758" s="7" t="str">
        <f t="shared" ca="1" si="606"/>
        <v>WIN</v>
      </c>
      <c r="M7758" s="8">
        <f t="shared" ca="1" si="608"/>
        <v>1</v>
      </c>
      <c r="N7758" s="8">
        <f t="shared" ca="1" si="609"/>
        <v>-245</v>
      </c>
      <c r="O7758" s="32">
        <f ca="1">SUM(M$4:M7758)/I7758</f>
        <v>-3.1592520954223081E-2</v>
      </c>
      <c r="P7758" s="47">
        <f ca="1">_xlfn.VAR.P(M$4:M7758)</f>
        <v>0.99900191261975702</v>
      </c>
      <c r="Q7758" s="33">
        <f ca="1">COUNTIF(L$4:L7758, "WIN")/I7758</f>
        <v>0.48420373952288848</v>
      </c>
    </row>
    <row r="7759" spans="9:17" x14ac:dyDescent="0.25">
      <c r="I7759" s="5">
        <v>7756</v>
      </c>
      <c r="J7759" s="9">
        <f t="shared" ca="1" si="607"/>
        <v>0.94869930574369621</v>
      </c>
      <c r="K7759" s="7" t="str">
        <f t="shared" ca="1" si="605"/>
        <v>BLACK</v>
      </c>
      <c r="L7759" s="7" t="str">
        <f t="shared" ca="1" si="606"/>
        <v>LOSE</v>
      </c>
      <c r="M7759" s="8">
        <f t="shared" ca="1" si="608"/>
        <v>-1</v>
      </c>
      <c r="N7759" s="8">
        <f t="shared" ca="1" si="609"/>
        <v>-246</v>
      </c>
      <c r="O7759" s="32">
        <f ca="1">SUM(M$4:M7759)/I7759</f>
        <v>-3.1717380092831357E-2</v>
      </c>
      <c r="P7759" s="47">
        <f ca="1">_xlfn.VAR.P(M$4:M7759)</f>
        <v>0.99899400780004688</v>
      </c>
      <c r="Q7759" s="33">
        <f ca="1">COUNTIF(L$4:L7759, "WIN")/I7759</f>
        <v>0.48414130995358434</v>
      </c>
    </row>
    <row r="7760" spans="9:17" x14ac:dyDescent="0.25">
      <c r="I7760" s="5">
        <v>7757</v>
      </c>
      <c r="J7760" s="9">
        <f t="shared" ca="1" si="607"/>
        <v>0.23051764767124105</v>
      </c>
      <c r="K7760" s="7" t="str">
        <f t="shared" ca="1" si="605"/>
        <v>RED</v>
      </c>
      <c r="L7760" s="7" t="str">
        <f t="shared" ca="1" si="606"/>
        <v>WIN</v>
      </c>
      <c r="M7760" s="8">
        <f t="shared" ca="1" si="608"/>
        <v>1</v>
      </c>
      <c r="N7760" s="8">
        <f t="shared" ca="1" si="609"/>
        <v>-245</v>
      </c>
      <c r="O7760" s="32">
        <f ca="1">SUM(M$4:M7760)/I7760</f>
        <v>-3.1584375402861929E-2</v>
      </c>
      <c r="P7760" s="47">
        <f ca="1">_xlfn.VAR.P(M$4:M7760)</f>
        <v>0.99900242723041111</v>
      </c>
      <c r="Q7760" s="33">
        <f ca="1">COUNTIF(L$4:L7760, "WIN")/I7760</f>
        <v>0.48420781229856902</v>
      </c>
    </row>
    <row r="7761" spans="9:17" x14ac:dyDescent="0.25">
      <c r="I7761" s="5">
        <v>7758</v>
      </c>
      <c r="J7761" s="9">
        <f t="shared" ca="1" si="607"/>
        <v>0.61128212741225474</v>
      </c>
      <c r="K7761" s="7" t="str">
        <f t="shared" ca="1" si="605"/>
        <v>BLACK</v>
      </c>
      <c r="L7761" s="7" t="str">
        <f t="shared" ca="1" si="606"/>
        <v>LOSE</v>
      </c>
      <c r="M7761" s="8">
        <f t="shared" ca="1" si="608"/>
        <v>-1</v>
      </c>
      <c r="N7761" s="8">
        <f t="shared" ca="1" si="609"/>
        <v>-246</v>
      </c>
      <c r="O7761" s="32">
        <f ca="1">SUM(M$4:M7761)/I7761</f>
        <v>-3.1709203402938903E-2</v>
      </c>
      <c r="P7761" s="47">
        <f ca="1">_xlfn.VAR.P(M$4:M7761)</f>
        <v>0.998994526419551</v>
      </c>
      <c r="Q7761" s="33">
        <f ca="1">COUNTIF(L$4:L7761, "WIN")/I7761</f>
        <v>0.48414539829853054</v>
      </c>
    </row>
    <row r="7762" spans="9:17" x14ac:dyDescent="0.25">
      <c r="I7762" s="5">
        <v>7759</v>
      </c>
      <c r="J7762" s="9">
        <f t="shared" ca="1" si="607"/>
        <v>0.77131912298222227</v>
      </c>
      <c r="K7762" s="7" t="str">
        <f t="shared" ca="1" si="605"/>
        <v>BLACK</v>
      </c>
      <c r="L7762" s="7" t="str">
        <f t="shared" ca="1" si="606"/>
        <v>LOSE</v>
      </c>
      <c r="M7762" s="8">
        <f t="shared" ca="1" si="608"/>
        <v>-1</v>
      </c>
      <c r="N7762" s="8">
        <f t="shared" ca="1" si="609"/>
        <v>-247</v>
      </c>
      <c r="O7762" s="32">
        <f ca="1">SUM(M$4:M7762)/I7762</f>
        <v>-3.1833999226704469E-2</v>
      </c>
      <c r="P7762" s="47">
        <f ca="1">_xlfn.VAR.P(M$4:M7762)</f>
        <v>0.99898659649323418</v>
      </c>
      <c r="Q7762" s="33">
        <f ca="1">COUNTIF(L$4:L7762, "WIN")/I7762</f>
        <v>0.48408300038664775</v>
      </c>
    </row>
    <row r="7763" spans="9:17" x14ac:dyDescent="0.25">
      <c r="I7763" s="5">
        <v>7760</v>
      </c>
      <c r="J7763" s="9">
        <f t="shared" ca="1" si="607"/>
        <v>0.56626130756302917</v>
      </c>
      <c r="K7763" s="7" t="str">
        <f t="shared" ca="1" si="605"/>
        <v>BLACK</v>
      </c>
      <c r="L7763" s="7" t="str">
        <f t="shared" ca="1" si="606"/>
        <v>LOSE</v>
      </c>
      <c r="M7763" s="8">
        <f t="shared" ca="1" si="608"/>
        <v>-1</v>
      </c>
      <c r="N7763" s="8">
        <f t="shared" ca="1" si="609"/>
        <v>-248</v>
      </c>
      <c r="O7763" s="32">
        <f ca="1">SUM(M$4:M7763)/I7763</f>
        <v>-3.1958762886597936E-2</v>
      </c>
      <c r="P7763" s="47">
        <f ca="1">_xlfn.VAR.P(M$4:M7763)</f>
        <v>0.99897863747475824</v>
      </c>
      <c r="Q7763" s="33">
        <f ca="1">COUNTIF(L$4:L7763, "WIN")/I7763</f>
        <v>0.48402061855670103</v>
      </c>
    </row>
    <row r="7764" spans="9:17" x14ac:dyDescent="0.25">
      <c r="I7764" s="5">
        <v>7761</v>
      </c>
      <c r="J7764" s="9">
        <f t="shared" ca="1" si="607"/>
        <v>0.49319386325491055</v>
      </c>
      <c r="K7764" s="7" t="str">
        <f t="shared" ca="1" si="605"/>
        <v>BLACK</v>
      </c>
      <c r="L7764" s="7" t="str">
        <f t="shared" ca="1" si="606"/>
        <v>LOSE</v>
      </c>
      <c r="M7764" s="8">
        <f t="shared" ca="1" si="608"/>
        <v>-1</v>
      </c>
      <c r="N7764" s="8">
        <f t="shared" ca="1" si="609"/>
        <v>-249</v>
      </c>
      <c r="O7764" s="32">
        <f ca="1">SUM(M$4:M7764)/I7764</f>
        <v>-3.2083494395052183E-2</v>
      </c>
      <c r="P7764" s="47">
        <f ca="1">_xlfn.VAR.P(M$4:M7764)</f>
        <v>0.99897064938740265</v>
      </c>
      <c r="Q7764" s="33">
        <f ca="1">COUNTIF(L$4:L7764, "WIN")/I7764</f>
        <v>0.4839582528024739</v>
      </c>
    </row>
    <row r="7765" spans="9:17" x14ac:dyDescent="0.25">
      <c r="I7765" s="5">
        <v>7762</v>
      </c>
      <c r="J7765" s="9">
        <f t="shared" ca="1" si="607"/>
        <v>0.17316997083971819</v>
      </c>
      <c r="K7765" s="7" t="str">
        <f t="shared" ca="1" si="605"/>
        <v>RED</v>
      </c>
      <c r="L7765" s="7" t="str">
        <f t="shared" ca="1" si="606"/>
        <v>WIN</v>
      </c>
      <c r="M7765" s="8">
        <f t="shared" ca="1" si="608"/>
        <v>1</v>
      </c>
      <c r="N7765" s="8">
        <f t="shared" ca="1" si="609"/>
        <v>-248</v>
      </c>
      <c r="O7765" s="32">
        <f ca="1">SUM(M$4:M7765)/I7765</f>
        <v>-3.1950528214377737E-2</v>
      </c>
      <c r="P7765" s="47">
        <f ca="1">_xlfn.VAR.P(M$4:M7765)</f>
        <v>0.99897916374682227</v>
      </c>
      <c r="Q7765" s="33">
        <f ca="1">COUNTIF(L$4:L7765, "WIN")/I7765</f>
        <v>0.48402473589281114</v>
      </c>
    </row>
    <row r="7766" spans="9:17" x14ac:dyDescent="0.25">
      <c r="I7766" s="5">
        <v>7763</v>
      </c>
      <c r="J7766" s="9">
        <f t="shared" ca="1" si="607"/>
        <v>0.76816870593763809</v>
      </c>
      <c r="K7766" s="7" t="str">
        <f t="shared" ca="1" si="605"/>
        <v>BLACK</v>
      </c>
      <c r="L7766" s="7" t="str">
        <f t="shared" ca="1" si="606"/>
        <v>LOSE</v>
      </c>
      <c r="M7766" s="8">
        <f t="shared" ca="1" si="608"/>
        <v>-1</v>
      </c>
      <c r="N7766" s="8">
        <f t="shared" ca="1" si="609"/>
        <v>-249</v>
      </c>
      <c r="O7766" s="32">
        <f ca="1">SUM(M$4:M7766)/I7766</f>
        <v>-3.2075228648718278E-2</v>
      </c>
      <c r="P7766" s="47">
        <f ca="1">_xlfn.VAR.P(M$4:M7766)</f>
        <v>0.99897117970713245</v>
      </c>
      <c r="Q7766" s="33">
        <f ca="1">COUNTIF(L$4:L7766, "WIN")/I7766</f>
        <v>0.48396238567564087</v>
      </c>
    </row>
    <row r="7767" spans="9:17" x14ac:dyDescent="0.25">
      <c r="I7767" s="5">
        <v>7764</v>
      </c>
      <c r="J7767" s="9">
        <f t="shared" ca="1" si="607"/>
        <v>0.5561413261774899</v>
      </c>
      <c r="K7767" s="7" t="str">
        <f t="shared" ca="1" si="605"/>
        <v>BLACK</v>
      </c>
      <c r="L7767" s="7" t="str">
        <f t="shared" ca="1" si="606"/>
        <v>LOSE</v>
      </c>
      <c r="M7767" s="8">
        <f t="shared" ca="1" si="608"/>
        <v>-1</v>
      </c>
      <c r="N7767" s="8">
        <f t="shared" ca="1" si="609"/>
        <v>-250</v>
      </c>
      <c r="O7767" s="32">
        <f ca="1">SUM(M$4:M7767)/I7767</f>
        <v>-3.2199896960329724E-2</v>
      </c>
      <c r="P7767" s="47">
        <f ca="1">_xlfn.VAR.P(M$4:M7767)</f>
        <v>0.99896316663574414</v>
      </c>
      <c r="Q7767" s="33">
        <f ca="1">COUNTIF(L$4:L7767, "WIN")/I7767</f>
        <v>0.48390005151983512</v>
      </c>
    </row>
    <row r="7768" spans="9:17" x14ac:dyDescent="0.25">
      <c r="I7768" s="5">
        <v>7765</v>
      </c>
      <c r="J7768" s="9">
        <f t="shared" ca="1" si="607"/>
        <v>0.45009734345194785</v>
      </c>
      <c r="K7768" s="7" t="str">
        <f t="shared" ca="1" si="605"/>
        <v>RED</v>
      </c>
      <c r="L7768" s="7" t="str">
        <f t="shared" ca="1" si="606"/>
        <v>WIN</v>
      </c>
      <c r="M7768" s="8">
        <f t="shared" ca="1" si="608"/>
        <v>1</v>
      </c>
      <c r="N7768" s="8">
        <f t="shared" ca="1" si="609"/>
        <v>-249</v>
      </c>
      <c r="O7768" s="32">
        <f ca="1">SUM(M$4:M7768)/I7768</f>
        <v>-3.2066967160334837E-2</v>
      </c>
      <c r="P7768" s="47">
        <f ca="1">_xlfn.VAR.P(M$4:M7768)</f>
        <v>0.99897170961713799</v>
      </c>
      <c r="Q7768" s="33">
        <f ca="1">COUNTIF(L$4:L7768, "WIN")/I7768</f>
        <v>0.48396651641983257</v>
      </c>
    </row>
    <row r="7769" spans="9:17" x14ac:dyDescent="0.25">
      <c r="I7769" s="5">
        <v>7766</v>
      </c>
      <c r="J7769" s="9">
        <f t="shared" ca="1" si="607"/>
        <v>0.68912924694540756</v>
      </c>
      <c r="K7769" s="7" t="str">
        <f t="shared" ca="1" si="605"/>
        <v>BLACK</v>
      </c>
      <c r="L7769" s="7" t="str">
        <f t="shared" ca="1" si="606"/>
        <v>LOSE</v>
      </c>
      <c r="M7769" s="8">
        <f t="shared" ca="1" si="608"/>
        <v>-1</v>
      </c>
      <c r="N7769" s="8">
        <f t="shared" ca="1" si="609"/>
        <v>-250</v>
      </c>
      <c r="O7769" s="32">
        <f ca="1">SUM(M$4:M7769)/I7769</f>
        <v>-3.2191604429564771E-2</v>
      </c>
      <c r="P7769" s="47">
        <f ca="1">_xlfn.VAR.P(M$4:M7769)</f>
        <v>0.99896370060425044</v>
      </c>
      <c r="Q7769" s="33">
        <f ca="1">COUNTIF(L$4:L7769, "WIN")/I7769</f>
        <v>0.48390419778521759</v>
      </c>
    </row>
    <row r="7770" spans="9:17" x14ac:dyDescent="0.25">
      <c r="I7770" s="5">
        <v>7767</v>
      </c>
      <c r="J7770" s="9">
        <f t="shared" ca="1" si="607"/>
        <v>0.20347662948092626</v>
      </c>
      <c r="K7770" s="7" t="str">
        <f t="shared" ca="1" si="605"/>
        <v>RED</v>
      </c>
      <c r="L7770" s="7" t="str">
        <f t="shared" ca="1" si="606"/>
        <v>WIN</v>
      </c>
      <c r="M7770" s="8">
        <f t="shared" ca="1" si="608"/>
        <v>1</v>
      </c>
      <c r="N7770" s="8">
        <f t="shared" ca="1" si="609"/>
        <v>-249</v>
      </c>
      <c r="O7770" s="32">
        <f ca="1">SUM(M$4:M7770)/I7770</f>
        <v>-3.205870992661259E-2</v>
      </c>
      <c r="P7770" s="47">
        <f ca="1">_xlfn.VAR.P(M$4:M7770)</f>
        <v>0.99897223911784128</v>
      </c>
      <c r="Q7770" s="33">
        <f ca="1">COUNTIF(L$4:L7770, "WIN")/I7770</f>
        <v>0.48397064503669368</v>
      </c>
    </row>
    <row r="7771" spans="9:17" x14ac:dyDescent="0.25">
      <c r="I7771" s="5">
        <v>7768</v>
      </c>
      <c r="J7771" s="9">
        <f t="shared" ca="1" si="607"/>
        <v>0.94234960853249017</v>
      </c>
      <c r="K7771" s="7" t="str">
        <f t="shared" ca="1" si="605"/>
        <v>BLACK</v>
      </c>
      <c r="L7771" s="7" t="str">
        <f t="shared" ca="1" si="606"/>
        <v>LOSE</v>
      </c>
      <c r="M7771" s="8">
        <f t="shared" ca="1" si="608"/>
        <v>-1</v>
      </c>
      <c r="N7771" s="8">
        <f t="shared" ca="1" si="609"/>
        <v>-250</v>
      </c>
      <c r="O7771" s="32">
        <f ca="1">SUM(M$4:M7771)/I7771</f>
        <v>-3.2183316168898045E-2</v>
      </c>
      <c r="P7771" s="47">
        <f ca="1">_xlfn.VAR.P(M$4:M7771)</f>
        <v>0.99896423416037272</v>
      </c>
      <c r="Q7771" s="33">
        <f ca="1">COUNTIF(L$4:L7771, "WIN")/I7771</f>
        <v>0.48390834191555099</v>
      </c>
    </row>
    <row r="7772" spans="9:17" x14ac:dyDescent="0.25">
      <c r="I7772" s="5">
        <v>7769</v>
      </c>
      <c r="J7772" s="9">
        <f t="shared" ca="1" si="607"/>
        <v>5.9351113424756519E-2</v>
      </c>
      <c r="K7772" s="7" t="str">
        <f t="shared" ca="1" si="605"/>
        <v>RED</v>
      </c>
      <c r="L7772" s="7" t="str">
        <f t="shared" ca="1" si="606"/>
        <v>WIN</v>
      </c>
      <c r="M7772" s="8">
        <f t="shared" ca="1" si="608"/>
        <v>1</v>
      </c>
      <c r="N7772" s="8">
        <f t="shared" ca="1" si="609"/>
        <v>-249</v>
      </c>
      <c r="O7772" s="32">
        <f ca="1">SUM(M$4:M7772)/I7772</f>
        <v>-3.2050456944265671E-2</v>
      </c>
      <c r="P7772" s="47">
        <f ca="1">_xlfn.VAR.P(M$4:M7772)</f>
        <v>0.99897276820966374</v>
      </c>
      <c r="Q7772" s="33">
        <f ca="1">COUNTIF(L$4:L7772, "WIN")/I7772</f>
        <v>0.48397477152786716</v>
      </c>
    </row>
    <row r="7773" spans="9:17" x14ac:dyDescent="0.25">
      <c r="I7773" s="5">
        <v>7770</v>
      </c>
      <c r="J7773" s="9">
        <f t="shared" ca="1" si="607"/>
        <v>0.91242287988137005</v>
      </c>
      <c r="K7773" s="7" t="str">
        <f t="shared" ca="1" si="605"/>
        <v>BLACK</v>
      </c>
      <c r="L7773" s="7" t="str">
        <f t="shared" ca="1" si="606"/>
        <v>LOSE</v>
      </c>
      <c r="M7773" s="8">
        <f t="shared" ca="1" si="608"/>
        <v>-1</v>
      </c>
      <c r="N7773" s="8">
        <f t="shared" ca="1" si="609"/>
        <v>-250</v>
      </c>
      <c r="O7773" s="32">
        <f ca="1">SUM(M$4:M7773)/I7773</f>
        <v>-3.2175032175032175E-2</v>
      </c>
      <c r="P7773" s="47">
        <f ca="1">_xlfn.VAR.P(M$4:M7773)</f>
        <v>0.99896476730453565</v>
      </c>
      <c r="Q7773" s="33">
        <f ca="1">COUNTIF(L$4:L7773, "WIN")/I7773</f>
        <v>0.48391248391248393</v>
      </c>
    </row>
    <row r="7774" spans="9:17" x14ac:dyDescent="0.25">
      <c r="I7774" s="5">
        <v>7771</v>
      </c>
      <c r="J7774" s="9">
        <f t="shared" ca="1" si="607"/>
        <v>0.20037757177460802</v>
      </c>
      <c r="K7774" s="7" t="str">
        <f t="shared" ca="1" si="605"/>
        <v>RED</v>
      </c>
      <c r="L7774" s="7" t="str">
        <f t="shared" ca="1" si="606"/>
        <v>WIN</v>
      </c>
      <c r="M7774" s="8">
        <f t="shared" ca="1" si="608"/>
        <v>1</v>
      </c>
      <c r="N7774" s="8">
        <f t="shared" ca="1" si="609"/>
        <v>-249</v>
      </c>
      <c r="O7774" s="32">
        <f ca="1">SUM(M$4:M7774)/I7774</f>
        <v>-3.204220821001158E-2</v>
      </c>
      <c r="P7774" s="47">
        <f ca="1">_xlfn.VAR.P(M$4:M7774)</f>
        <v>0.99897329689302627</v>
      </c>
      <c r="Q7774" s="33">
        <f ca="1">COUNTIF(L$4:L7774, "WIN")/I7774</f>
        <v>0.48397889589499421</v>
      </c>
    </row>
    <row r="7775" spans="9:17" x14ac:dyDescent="0.25">
      <c r="I7775" s="5">
        <v>7772</v>
      </c>
      <c r="J7775" s="9">
        <f t="shared" ca="1" si="607"/>
        <v>0.83366787178504709</v>
      </c>
      <c r="K7775" s="7" t="str">
        <f t="shared" ca="1" si="605"/>
        <v>BLACK</v>
      </c>
      <c r="L7775" s="7" t="str">
        <f t="shared" ca="1" si="606"/>
        <v>LOSE</v>
      </c>
      <c r="M7775" s="8">
        <f t="shared" ca="1" si="608"/>
        <v>-1</v>
      </c>
      <c r="N7775" s="8">
        <f t="shared" ca="1" si="609"/>
        <v>-250</v>
      </c>
      <c r="O7775" s="32">
        <f ca="1">SUM(M$4:M7775)/I7775</f>
        <v>-3.2166752444673187E-2</v>
      </c>
      <c r="P7775" s="47">
        <f ca="1">_xlfn.VAR.P(M$4:M7775)</f>
        <v>0.99896530003716311</v>
      </c>
      <c r="Q7775" s="33">
        <f ca="1">COUNTIF(L$4:L7775, "WIN")/I7775</f>
        <v>0.48391662377766342</v>
      </c>
    </row>
    <row r="7776" spans="9:17" x14ac:dyDescent="0.25">
      <c r="I7776" s="5">
        <v>7773</v>
      </c>
      <c r="J7776" s="9">
        <f t="shared" ca="1" si="607"/>
        <v>0.33338309183441339</v>
      </c>
      <c r="K7776" s="7" t="str">
        <f t="shared" ca="1" si="605"/>
        <v>RED</v>
      </c>
      <c r="L7776" s="7" t="str">
        <f t="shared" ca="1" si="606"/>
        <v>WIN</v>
      </c>
      <c r="M7776" s="8">
        <f t="shared" ca="1" si="608"/>
        <v>1</v>
      </c>
      <c r="N7776" s="8">
        <f t="shared" ca="1" si="609"/>
        <v>-249</v>
      </c>
      <c r="O7776" s="32">
        <f ca="1">SUM(M$4:M7776)/I7776</f>
        <v>-3.2033963720571206E-2</v>
      </c>
      <c r="P7776" s="47">
        <f ca="1">_xlfn.VAR.P(M$4:M7776)</f>
        <v>0.99897382516834909</v>
      </c>
      <c r="Q7776" s="33">
        <f ca="1">COUNTIF(L$4:L7776, "WIN")/I7776</f>
        <v>0.48398301813971439</v>
      </c>
    </row>
    <row r="7777" spans="9:17" x14ac:dyDescent="0.25">
      <c r="I7777" s="5">
        <v>7774</v>
      </c>
      <c r="J7777" s="9">
        <f t="shared" ca="1" si="607"/>
        <v>0.59247105125010247</v>
      </c>
      <c r="K7777" s="7" t="str">
        <f t="shared" ca="1" si="605"/>
        <v>BLACK</v>
      </c>
      <c r="L7777" s="7" t="str">
        <f t="shared" ca="1" si="606"/>
        <v>LOSE</v>
      </c>
      <c r="M7777" s="8">
        <f t="shared" ca="1" si="608"/>
        <v>-1</v>
      </c>
      <c r="N7777" s="8">
        <f t="shared" ca="1" si="609"/>
        <v>-250</v>
      </c>
      <c r="O7777" s="32">
        <f ca="1">SUM(M$4:M7777)/I7777</f>
        <v>-3.2158476974530489E-2</v>
      </c>
      <c r="P7777" s="47">
        <f ca="1">_xlfn.VAR.P(M$4:M7777)</f>
        <v>0.99896583235867864</v>
      </c>
      <c r="Q7777" s="33">
        <f ca="1">COUNTIF(L$4:L7777, "WIN")/I7777</f>
        <v>0.48392076151273478</v>
      </c>
    </row>
    <row r="7778" spans="9:17" x14ac:dyDescent="0.25">
      <c r="I7778" s="5">
        <v>7775</v>
      </c>
      <c r="J7778" s="9">
        <f t="shared" ca="1" si="607"/>
        <v>0.90276873702821647</v>
      </c>
      <c r="K7778" s="7" t="str">
        <f t="shared" ca="1" si="605"/>
        <v>BLACK</v>
      </c>
      <c r="L7778" s="7" t="str">
        <f t="shared" ca="1" si="606"/>
        <v>LOSE</v>
      </c>
      <c r="M7778" s="8">
        <f t="shared" ca="1" si="608"/>
        <v>-1</v>
      </c>
      <c r="N7778" s="8">
        <f t="shared" ca="1" si="609"/>
        <v>-251</v>
      </c>
      <c r="O7778" s="32">
        <f ca="1">SUM(M$4:M7778)/I7778</f>
        <v>-3.2282958199356913E-2</v>
      </c>
      <c r="P7778" s="47">
        <f ca="1">_xlfn.VAR.P(M$4:M7778)</f>
        <v>0.99895781060989852</v>
      </c>
      <c r="Q7778" s="33">
        <f ca="1">COUNTIF(L$4:L7778, "WIN")/I7778</f>
        <v>0.48385852090032155</v>
      </c>
    </row>
    <row r="7779" spans="9:17" x14ac:dyDescent="0.25">
      <c r="I7779" s="5">
        <v>7776</v>
      </c>
      <c r="J7779" s="9">
        <f t="shared" ca="1" si="607"/>
        <v>0.94505555194324686</v>
      </c>
      <c r="K7779" s="7" t="str">
        <f t="shared" ca="1" si="605"/>
        <v>BLACK</v>
      </c>
      <c r="L7779" s="7" t="str">
        <f t="shared" ca="1" si="606"/>
        <v>LOSE</v>
      </c>
      <c r="M7779" s="8">
        <f t="shared" ca="1" si="608"/>
        <v>-1</v>
      </c>
      <c r="N7779" s="8">
        <f t="shared" ca="1" si="609"/>
        <v>-252</v>
      </c>
      <c r="O7779" s="32">
        <f ca="1">SUM(M$4:M7779)/I7779</f>
        <v>-3.2407407407407406E-2</v>
      </c>
      <c r="P7779" s="47">
        <f ca="1">_xlfn.VAR.P(M$4:M7779)</f>
        <v>0.99894975994513036</v>
      </c>
      <c r="Q7779" s="33">
        <f ca="1">COUNTIF(L$4:L7779, "WIN")/I7779</f>
        <v>0.48379629629629628</v>
      </c>
    </row>
    <row r="7780" spans="9:17" x14ac:dyDescent="0.25">
      <c r="I7780" s="5">
        <v>7777</v>
      </c>
      <c r="J7780" s="9">
        <f t="shared" ca="1" si="607"/>
        <v>5.2537437732989023E-3</v>
      </c>
      <c r="K7780" s="7" t="str">
        <f t="shared" ca="1" si="605"/>
        <v>RED</v>
      </c>
      <c r="L7780" s="7" t="str">
        <f t="shared" ca="1" si="606"/>
        <v>WIN</v>
      </c>
      <c r="M7780" s="8">
        <f t="shared" ca="1" si="608"/>
        <v>1</v>
      </c>
      <c r="N7780" s="8">
        <f t="shared" ca="1" si="609"/>
        <v>-251</v>
      </c>
      <c r="O7780" s="32">
        <f ca="1">SUM(M$4:M7780)/I7780</f>
        <v>-3.2274656037032272E-2</v>
      </c>
      <c r="P7780" s="47">
        <f ca="1">_xlfn.VAR.P(M$4:M7780)</f>
        <v>0.99895834657769123</v>
      </c>
      <c r="Q7780" s="33">
        <f ca="1">COUNTIF(L$4:L7780, "WIN")/I7780</f>
        <v>0.48386267198148386</v>
      </c>
    </row>
    <row r="7781" spans="9:17" x14ac:dyDescent="0.25">
      <c r="I7781" s="5">
        <v>7778</v>
      </c>
      <c r="J7781" s="9">
        <f t="shared" ca="1" si="607"/>
        <v>0.96726495679751612</v>
      </c>
      <c r="K7781" s="7" t="str">
        <f t="shared" ca="1" si="605"/>
        <v>BLACK</v>
      </c>
      <c r="L7781" s="7" t="str">
        <f t="shared" ca="1" si="606"/>
        <v>LOSE</v>
      </c>
      <c r="M7781" s="8">
        <f t="shared" ca="1" si="608"/>
        <v>-1</v>
      </c>
      <c r="N7781" s="8">
        <f t="shared" ca="1" si="609"/>
        <v>-252</v>
      </c>
      <c r="O7781" s="32">
        <f ca="1">SUM(M$4:M7781)/I7781</f>
        <v>-3.2399074312162511E-2</v>
      </c>
      <c r="P7781" s="47">
        <f ca="1">_xlfn.VAR.P(M$4:M7781)</f>
        <v>0.99895029998371498</v>
      </c>
      <c r="Q7781" s="33">
        <f ca="1">COUNTIF(L$4:L7781, "WIN")/I7781</f>
        <v>0.48380046284391875</v>
      </c>
    </row>
    <row r="7782" spans="9:17" x14ac:dyDescent="0.25">
      <c r="I7782" s="5">
        <v>7779</v>
      </c>
      <c r="J7782" s="9">
        <f t="shared" ca="1" si="607"/>
        <v>0.99067076906312124</v>
      </c>
      <c r="K7782" s="7" t="str">
        <f t="shared" ca="1" si="605"/>
        <v>GREEN</v>
      </c>
      <c r="L7782" s="7" t="str">
        <f t="shared" ca="1" si="606"/>
        <v>LOSE</v>
      </c>
      <c r="M7782" s="8">
        <f t="shared" ca="1" si="608"/>
        <v>-1</v>
      </c>
      <c r="N7782" s="8">
        <f t="shared" ca="1" si="609"/>
        <v>-253</v>
      </c>
      <c r="O7782" s="32">
        <f ca="1">SUM(M$4:M7782)/I7782</f>
        <v>-3.2523460599048717E-2</v>
      </c>
      <c r="P7782" s="47">
        <f ca="1">_xlfn.VAR.P(M$4:M7782)</f>
        <v>0.99894222451066217</v>
      </c>
      <c r="Q7782" s="33">
        <f ca="1">COUNTIF(L$4:L7782, "WIN")/I7782</f>
        <v>0.48373826970047562</v>
      </c>
    </row>
    <row r="7783" spans="9:17" x14ac:dyDescent="0.25">
      <c r="I7783" s="5">
        <v>7780</v>
      </c>
      <c r="J7783" s="9">
        <f t="shared" ca="1" si="607"/>
        <v>3.5115776432586343E-2</v>
      </c>
      <c r="K7783" s="7" t="str">
        <f t="shared" ca="1" si="605"/>
        <v>RED</v>
      </c>
      <c r="L7783" s="7" t="str">
        <f t="shared" ca="1" si="606"/>
        <v>WIN</v>
      </c>
      <c r="M7783" s="8">
        <f t="shared" ca="1" si="608"/>
        <v>1</v>
      </c>
      <c r="N7783" s="8">
        <f t="shared" ca="1" si="609"/>
        <v>-252</v>
      </c>
      <c r="O7783" s="32">
        <f ca="1">SUM(M$4:M7783)/I7783</f>
        <v>-3.2390745501285345E-2</v>
      </c>
      <c r="P7783" s="47">
        <f ca="1">_xlfn.VAR.P(M$4:M7783)</f>
        <v>0.99895083960587094</v>
      </c>
      <c r="Q7783" s="33">
        <f ca="1">COUNTIF(L$4:L7783, "WIN")/I7783</f>
        <v>0.4838046272493573</v>
      </c>
    </row>
    <row r="7784" spans="9:17" x14ac:dyDescent="0.25">
      <c r="I7784" s="5">
        <v>7781</v>
      </c>
      <c r="J7784" s="9">
        <f t="shared" ca="1" si="607"/>
        <v>0.57311507533770423</v>
      </c>
      <c r="K7784" s="7" t="str">
        <f t="shared" ca="1" si="605"/>
        <v>BLACK</v>
      </c>
      <c r="L7784" s="7" t="str">
        <f t="shared" ca="1" si="606"/>
        <v>LOSE</v>
      </c>
      <c r="M7784" s="8">
        <f t="shared" ca="1" si="608"/>
        <v>-1</v>
      </c>
      <c r="N7784" s="8">
        <f t="shared" ca="1" si="609"/>
        <v>-253</v>
      </c>
      <c r="O7784" s="32">
        <f ca="1">SUM(M$4:M7784)/I7784</f>
        <v>-3.2515100886775478E-2</v>
      </c>
      <c r="P7784" s="47">
        <f ca="1">_xlfn.VAR.P(M$4:M7784)</f>
        <v>0.99894276821432282</v>
      </c>
      <c r="Q7784" s="33">
        <f ca="1">COUNTIF(L$4:L7784, "WIN")/I7784</f>
        <v>0.48374244955661228</v>
      </c>
    </row>
    <row r="7785" spans="9:17" x14ac:dyDescent="0.25">
      <c r="I7785" s="5">
        <v>7782</v>
      </c>
      <c r="J7785" s="9">
        <f t="shared" ca="1" si="607"/>
        <v>7.1999947343393988E-2</v>
      </c>
      <c r="K7785" s="7" t="str">
        <f t="shared" ca="1" si="605"/>
        <v>RED</v>
      </c>
      <c r="L7785" s="7" t="str">
        <f t="shared" ca="1" si="606"/>
        <v>WIN</v>
      </c>
      <c r="M7785" s="8">
        <f t="shared" ca="1" si="608"/>
        <v>1</v>
      </c>
      <c r="N7785" s="8">
        <f t="shared" ca="1" si="609"/>
        <v>-252</v>
      </c>
      <c r="O7785" s="32">
        <f ca="1">SUM(M$4:M7785)/I7785</f>
        <v>-3.2382420971472627E-2</v>
      </c>
      <c r="P7785" s="47">
        <f ca="1">_xlfn.VAR.P(M$4:M7785)</f>
        <v>0.99895137881202634</v>
      </c>
      <c r="Q7785" s="33">
        <f ca="1">COUNTIF(L$4:L7785, "WIN")/I7785</f>
        <v>0.4838087895142637</v>
      </c>
    </row>
    <row r="7786" spans="9:17" x14ac:dyDescent="0.25">
      <c r="I7786" s="5">
        <v>7783</v>
      </c>
      <c r="J7786" s="9">
        <f t="shared" ca="1" si="607"/>
        <v>0.11731576433869972</v>
      </c>
      <c r="K7786" s="7" t="str">
        <f t="shared" ca="1" si="605"/>
        <v>RED</v>
      </c>
      <c r="L7786" s="7" t="str">
        <f t="shared" ca="1" si="606"/>
        <v>WIN</v>
      </c>
      <c r="M7786" s="8">
        <f t="shared" ca="1" si="608"/>
        <v>1</v>
      </c>
      <c r="N7786" s="8">
        <f t="shared" ca="1" si="609"/>
        <v>-251</v>
      </c>
      <c r="O7786" s="32">
        <f ca="1">SUM(M$4:M7786)/I7786</f>
        <v>-3.2249775150970064E-2</v>
      </c>
      <c r="P7786" s="47">
        <f ca="1">_xlfn.VAR.P(M$4:M7786)</f>
        <v>0.99895995200271193</v>
      </c>
      <c r="Q7786" s="33">
        <f ca="1">COUNTIF(L$4:L7786, "WIN")/I7786</f>
        <v>0.48387511242451497</v>
      </c>
    </row>
    <row r="7787" spans="9:17" x14ac:dyDescent="0.25">
      <c r="I7787" s="5">
        <v>7784</v>
      </c>
      <c r="J7787" s="9">
        <f t="shared" ca="1" si="607"/>
        <v>0.37413202699049608</v>
      </c>
      <c r="K7787" s="7" t="str">
        <f t="shared" ca="1" si="605"/>
        <v>RED</v>
      </c>
      <c r="L7787" s="7" t="str">
        <f t="shared" ca="1" si="606"/>
        <v>WIN</v>
      </c>
      <c r="M7787" s="8">
        <f t="shared" ca="1" si="608"/>
        <v>1</v>
      </c>
      <c r="N7787" s="8">
        <f t="shared" ca="1" si="609"/>
        <v>-250</v>
      </c>
      <c r="O7787" s="32">
        <f ca="1">SUM(M$4:M7787)/I7787</f>
        <v>-3.211716341212744E-2</v>
      </c>
      <c r="P7787" s="47">
        <f ca="1">_xlfn.VAR.P(M$4:M7787)</f>
        <v>0.99896848781435865</v>
      </c>
      <c r="Q7787" s="33">
        <f ca="1">COUNTIF(L$4:L7787, "WIN")/I7787</f>
        <v>0.48394141829393628</v>
      </c>
    </row>
    <row r="7788" spans="9:17" x14ac:dyDescent="0.25">
      <c r="I7788" s="5">
        <v>7785</v>
      </c>
      <c r="J7788" s="9">
        <f t="shared" ca="1" si="607"/>
        <v>0.94457057003769551</v>
      </c>
      <c r="K7788" s="7" t="str">
        <f t="shared" ca="1" si="605"/>
        <v>BLACK</v>
      </c>
      <c r="L7788" s="7" t="str">
        <f t="shared" ca="1" si="606"/>
        <v>LOSE</v>
      </c>
      <c r="M7788" s="8">
        <f t="shared" ca="1" si="608"/>
        <v>-1</v>
      </c>
      <c r="N7788" s="8">
        <f t="shared" ca="1" si="609"/>
        <v>-251</v>
      </c>
      <c r="O7788" s="32">
        <f ca="1">SUM(M$4:M7788)/I7788</f>
        <v>-3.224149004495825E-2</v>
      </c>
      <c r="P7788" s="47">
        <f ca="1">_xlfn.VAR.P(M$4:M7788)</f>
        <v>0.99896048631968082</v>
      </c>
      <c r="Q7788" s="33">
        <f ca="1">COUNTIF(L$4:L7788, "WIN")/I7788</f>
        <v>0.48387925497752088</v>
      </c>
    </row>
    <row r="7789" spans="9:17" x14ac:dyDescent="0.25">
      <c r="I7789" s="5">
        <v>7786</v>
      </c>
      <c r="J7789" s="9">
        <f t="shared" ca="1" si="607"/>
        <v>0.48241637938000315</v>
      </c>
      <c r="K7789" s="7" t="str">
        <f t="shared" ca="1" si="605"/>
        <v>RED</v>
      </c>
      <c r="L7789" s="7" t="str">
        <f t="shared" ca="1" si="606"/>
        <v>WIN</v>
      </c>
      <c r="M7789" s="8">
        <f t="shared" ca="1" si="608"/>
        <v>1</v>
      </c>
      <c r="N7789" s="8">
        <f t="shared" ca="1" si="609"/>
        <v>-250</v>
      </c>
      <c r="O7789" s="32">
        <f ca="1">SUM(M$4:M7789)/I7789</f>
        <v>-3.2108913434369384E-2</v>
      </c>
      <c r="P7789" s="47">
        <f ca="1">_xlfn.VAR.P(M$4:M7789)</f>
        <v>0.99896901767806412</v>
      </c>
      <c r="Q7789" s="33">
        <f ca="1">COUNTIF(L$4:L7789, "WIN")/I7789</f>
        <v>0.4839455432828153</v>
      </c>
    </row>
    <row r="7790" spans="9:17" x14ac:dyDescent="0.25">
      <c r="I7790" s="5">
        <v>7787</v>
      </c>
      <c r="J7790" s="9">
        <f t="shared" ca="1" si="607"/>
        <v>0.19050785236632395</v>
      </c>
      <c r="K7790" s="7" t="str">
        <f t="shared" ca="1" si="605"/>
        <v>RED</v>
      </c>
      <c r="L7790" s="7" t="str">
        <f t="shared" ca="1" si="606"/>
        <v>WIN</v>
      </c>
      <c r="M7790" s="8">
        <f t="shared" ca="1" si="608"/>
        <v>1</v>
      </c>
      <c r="N7790" s="8">
        <f t="shared" ca="1" si="609"/>
        <v>-249</v>
      </c>
      <c r="O7790" s="32">
        <f ca="1">SUM(M$4:M7790)/I7790</f>
        <v>-3.1976370874534484E-2</v>
      </c>
      <c r="P7790" s="47">
        <f ca="1">_xlfn.VAR.P(M$4:M7790)</f>
        <v>0.99897751170569427</v>
      </c>
      <c r="Q7790" s="33">
        <f ca="1">COUNTIF(L$4:L7790, "WIN")/I7790</f>
        <v>0.48401181456273273</v>
      </c>
    </row>
    <row r="7791" spans="9:17" x14ac:dyDescent="0.25">
      <c r="I7791" s="5">
        <v>7788</v>
      </c>
      <c r="J7791" s="9">
        <f t="shared" ca="1" si="607"/>
        <v>0.6972200733790892</v>
      </c>
      <c r="K7791" s="7" t="str">
        <f t="shared" ca="1" si="605"/>
        <v>BLACK</v>
      </c>
      <c r="L7791" s="7" t="str">
        <f t="shared" ca="1" si="606"/>
        <v>LOSE</v>
      </c>
      <c r="M7791" s="8">
        <f t="shared" ca="1" si="608"/>
        <v>-1</v>
      </c>
      <c r="N7791" s="8">
        <f t="shared" ca="1" si="609"/>
        <v>-250</v>
      </c>
      <c r="O7791" s="32">
        <f ca="1">SUM(M$4:M7791)/I7791</f>
        <v>-3.210066769388803E-2</v>
      </c>
      <c r="P7791" s="47">
        <f ca="1">_xlfn.VAR.P(M$4:M7791)</f>
        <v>0.99896954713360653</v>
      </c>
      <c r="Q7791" s="33">
        <f ca="1">COUNTIF(L$4:L7791, "WIN")/I7791</f>
        <v>0.48394966615305596</v>
      </c>
    </row>
    <row r="7792" spans="9:17" x14ac:dyDescent="0.25">
      <c r="I7792" s="5">
        <v>7789</v>
      </c>
      <c r="J7792" s="9">
        <f t="shared" ca="1" si="607"/>
        <v>0.51191161346533554</v>
      </c>
      <c r="K7792" s="7" t="str">
        <f t="shared" ca="1" si="605"/>
        <v>BLACK</v>
      </c>
      <c r="L7792" s="7" t="str">
        <f t="shared" ca="1" si="606"/>
        <v>LOSE</v>
      </c>
      <c r="M7792" s="8">
        <f t="shared" ca="1" si="608"/>
        <v>-1</v>
      </c>
      <c r="N7792" s="8">
        <f t="shared" ca="1" si="609"/>
        <v>-251</v>
      </c>
      <c r="O7792" s="32">
        <f ca="1">SUM(M$4:M7792)/I7792</f>
        <v>-3.2224932597252537E-2</v>
      </c>
      <c r="P7792" s="47">
        <f ca="1">_xlfn.VAR.P(M$4:M7792)</f>
        <v>0.99896155371910256</v>
      </c>
      <c r="Q7792" s="33">
        <f ca="1">COUNTIF(L$4:L7792, "WIN")/I7792</f>
        <v>0.48388753370137372</v>
      </c>
    </row>
    <row r="7793" spans="9:17" x14ac:dyDescent="0.25">
      <c r="I7793" s="5">
        <v>7790</v>
      </c>
      <c r="J7793" s="9">
        <f t="shared" ca="1" si="607"/>
        <v>0.92072076345651688</v>
      </c>
      <c r="K7793" s="7" t="str">
        <f t="shared" ca="1" si="605"/>
        <v>BLACK</v>
      </c>
      <c r="L7793" s="7" t="str">
        <f t="shared" ca="1" si="606"/>
        <v>LOSE</v>
      </c>
      <c r="M7793" s="8">
        <f t="shared" ca="1" si="608"/>
        <v>-1</v>
      </c>
      <c r="N7793" s="8">
        <f t="shared" ca="1" si="609"/>
        <v>-252</v>
      </c>
      <c r="O7793" s="32">
        <f ca="1">SUM(M$4:M7793)/I7793</f>
        <v>-3.2349165596919124E-2</v>
      </c>
      <c r="P7793" s="47">
        <f ca="1">_xlfn.VAR.P(M$4:M7793)</f>
        <v>0.99895353148518307</v>
      </c>
      <c r="Q7793" s="33">
        <f ca="1">COUNTIF(L$4:L7793, "WIN")/I7793</f>
        <v>0.48382541720154043</v>
      </c>
    </row>
    <row r="7794" spans="9:17" x14ac:dyDescent="0.25">
      <c r="I7794" s="5">
        <v>7791</v>
      </c>
      <c r="J7794" s="9">
        <f t="shared" ca="1" si="607"/>
        <v>0.49669973022696046</v>
      </c>
      <c r="K7794" s="7" t="str">
        <f t="shared" ca="1" si="605"/>
        <v>BLACK</v>
      </c>
      <c r="L7794" s="7" t="str">
        <f t="shared" ca="1" si="606"/>
        <v>LOSE</v>
      </c>
      <c r="M7794" s="8">
        <f t="shared" ca="1" si="608"/>
        <v>-1</v>
      </c>
      <c r="N7794" s="8">
        <f t="shared" ca="1" si="609"/>
        <v>-253</v>
      </c>
      <c r="O7794" s="32">
        <f ca="1">SUM(M$4:M7794)/I7794</f>
        <v>-3.2473366705172632E-2</v>
      </c>
      <c r="P7794" s="47">
        <f ca="1">_xlfn.VAR.P(M$4:M7794)</f>
        <v>0.99894548045483134</v>
      </c>
      <c r="Q7794" s="33">
        <f ca="1">COUNTIF(L$4:L7794, "WIN")/I7794</f>
        <v>0.48376331664741368</v>
      </c>
    </row>
    <row r="7795" spans="9:17" x14ac:dyDescent="0.25">
      <c r="I7795" s="5">
        <v>7792</v>
      </c>
      <c r="J7795" s="9">
        <f t="shared" ca="1" si="607"/>
        <v>0.32487763092079758</v>
      </c>
      <c r="K7795" s="7" t="str">
        <f t="shared" ca="1" si="605"/>
        <v>RED</v>
      </c>
      <c r="L7795" s="7" t="str">
        <f t="shared" ca="1" si="606"/>
        <v>WIN</v>
      </c>
      <c r="M7795" s="8">
        <f t="shared" ca="1" si="608"/>
        <v>1</v>
      </c>
      <c r="N7795" s="8">
        <f t="shared" ca="1" si="609"/>
        <v>-252</v>
      </c>
      <c r="O7795" s="32">
        <f ca="1">SUM(M$4:M7795)/I7795</f>
        <v>-3.2340862422997947E-2</v>
      </c>
      <c r="P7795" s="47">
        <f ca="1">_xlfn.VAR.P(M$4:M7795)</f>
        <v>0.99895406861773672</v>
      </c>
      <c r="Q7795" s="33">
        <f ca="1">COUNTIF(L$4:L7795, "WIN")/I7795</f>
        <v>0.48382956878850103</v>
      </c>
    </row>
    <row r="7796" spans="9:17" x14ac:dyDescent="0.25">
      <c r="I7796" s="5">
        <v>7793</v>
      </c>
      <c r="J7796" s="9">
        <f t="shared" ca="1" si="607"/>
        <v>0.6106906499256527</v>
      </c>
      <c r="K7796" s="7" t="str">
        <f t="shared" ca="1" si="605"/>
        <v>BLACK</v>
      </c>
      <c r="L7796" s="7" t="str">
        <f t="shared" ca="1" si="606"/>
        <v>LOSE</v>
      </c>
      <c r="M7796" s="8">
        <f t="shared" ca="1" si="608"/>
        <v>-1</v>
      </c>
      <c r="N7796" s="8">
        <f t="shared" ca="1" si="609"/>
        <v>-253</v>
      </c>
      <c r="O7796" s="32">
        <f ca="1">SUM(M$4:M7796)/I7796</f>
        <v>-3.2465032721673295E-2</v>
      </c>
      <c r="P7796" s="47">
        <f ca="1">_xlfn.VAR.P(M$4:M7796)</f>
        <v>0.99894602165038071</v>
      </c>
      <c r="Q7796" s="33">
        <f ca="1">COUNTIF(L$4:L7796, "WIN")/I7796</f>
        <v>0.48376748363916333</v>
      </c>
    </row>
    <row r="7797" spans="9:17" x14ac:dyDescent="0.25">
      <c r="I7797" s="5">
        <v>7794</v>
      </c>
      <c r="J7797" s="9">
        <f t="shared" ca="1" si="607"/>
        <v>0.79410539010551462</v>
      </c>
      <c r="K7797" s="7" t="str">
        <f t="shared" ca="1" si="605"/>
        <v>BLACK</v>
      </c>
      <c r="L7797" s="7" t="str">
        <f t="shared" ca="1" si="606"/>
        <v>LOSE</v>
      </c>
      <c r="M7797" s="8">
        <f t="shared" ca="1" si="608"/>
        <v>-1</v>
      </c>
      <c r="N7797" s="8">
        <f t="shared" ca="1" si="609"/>
        <v>-254</v>
      </c>
      <c r="O7797" s="32">
        <f ca="1">SUM(M$4:M7797)/I7797</f>
        <v>-3.2589171157300485E-2</v>
      </c>
      <c r="P7797" s="47">
        <f ca="1">_xlfn.VAR.P(M$4:M7797)</f>
        <v>0.99893794592328022</v>
      </c>
      <c r="Q7797" s="33">
        <f ca="1">COUNTIF(L$4:L7797, "WIN")/I7797</f>
        <v>0.48370541442134973</v>
      </c>
    </row>
    <row r="7798" spans="9:17" x14ac:dyDescent="0.25">
      <c r="I7798" s="5">
        <v>7795</v>
      </c>
      <c r="J7798" s="9">
        <f t="shared" ca="1" si="607"/>
        <v>0.81653458403053114</v>
      </c>
      <c r="K7798" s="7" t="str">
        <f t="shared" ca="1" si="605"/>
        <v>BLACK</v>
      </c>
      <c r="L7798" s="7" t="str">
        <f t="shared" ca="1" si="606"/>
        <v>LOSE</v>
      </c>
      <c r="M7798" s="8">
        <f t="shared" ca="1" si="608"/>
        <v>-1</v>
      </c>
      <c r="N7798" s="8">
        <f t="shared" ca="1" si="609"/>
        <v>-255</v>
      </c>
      <c r="O7798" s="32">
        <f ca="1">SUM(M$4:M7798)/I7798</f>
        <v>-3.2713277742142402E-2</v>
      </c>
      <c r="P7798" s="47">
        <f ca="1">_xlfn.VAR.P(M$4:M7798)</f>
        <v>0.99892984145936548</v>
      </c>
      <c r="Q7798" s="33">
        <f ca="1">COUNTIF(L$4:L7798, "WIN")/I7798</f>
        <v>0.48364336112892881</v>
      </c>
    </row>
    <row r="7799" spans="9:17" x14ac:dyDescent="0.25">
      <c r="I7799" s="5">
        <v>7796</v>
      </c>
      <c r="J7799" s="9">
        <f t="shared" ca="1" si="607"/>
        <v>0.49532547300233642</v>
      </c>
      <c r="K7799" s="7" t="str">
        <f t="shared" ca="1" si="605"/>
        <v>BLACK</v>
      </c>
      <c r="L7799" s="7" t="str">
        <f t="shared" ca="1" si="606"/>
        <v>LOSE</v>
      </c>
      <c r="M7799" s="8">
        <f t="shared" ca="1" si="608"/>
        <v>-1</v>
      </c>
      <c r="N7799" s="8">
        <f t="shared" ca="1" si="609"/>
        <v>-256</v>
      </c>
      <c r="O7799" s="32">
        <f ca="1">SUM(M$4:M7799)/I7799</f>
        <v>-3.2837352488455616E-2</v>
      </c>
      <c r="P7799" s="47">
        <f ca="1">_xlfn.VAR.P(M$4:M7799)</f>
        <v>0.99892170828154891</v>
      </c>
      <c r="Q7799" s="33">
        <f ca="1">COUNTIF(L$4:L7799, "WIN")/I7799</f>
        <v>0.48358132375577217</v>
      </c>
    </row>
    <row r="7800" spans="9:17" x14ac:dyDescent="0.25">
      <c r="I7800" s="5">
        <v>7797</v>
      </c>
      <c r="J7800" s="9">
        <f t="shared" ca="1" si="607"/>
        <v>0.69111876093084101</v>
      </c>
      <c r="K7800" s="7" t="str">
        <f t="shared" ca="1" si="605"/>
        <v>BLACK</v>
      </c>
      <c r="L7800" s="7" t="str">
        <f t="shared" ca="1" si="606"/>
        <v>LOSE</v>
      </c>
      <c r="M7800" s="8">
        <f t="shared" ca="1" si="608"/>
        <v>-1</v>
      </c>
      <c r="N7800" s="8">
        <f t="shared" ca="1" si="609"/>
        <v>-257</v>
      </c>
      <c r="O7800" s="32">
        <f ca="1">SUM(M$4:M7800)/I7800</f>
        <v>-3.2961395408490447E-2</v>
      </c>
      <c r="P7800" s="47">
        <f ca="1">_xlfn.VAR.P(M$4:M7800)</f>
        <v>0.99891354641272512</v>
      </c>
      <c r="Q7800" s="33">
        <f ca="1">COUNTIF(L$4:L7800, "WIN")/I7800</f>
        <v>0.48351930229575479</v>
      </c>
    </row>
    <row r="7801" spans="9:17" x14ac:dyDescent="0.25">
      <c r="I7801" s="5">
        <v>7798</v>
      </c>
      <c r="J7801" s="9">
        <f t="shared" ca="1" si="607"/>
        <v>7.4689565528200719E-2</v>
      </c>
      <c r="K7801" s="7" t="str">
        <f t="shared" ca="1" si="605"/>
        <v>RED</v>
      </c>
      <c r="L7801" s="7" t="str">
        <f t="shared" ca="1" si="606"/>
        <v>WIN</v>
      </c>
      <c r="M7801" s="8">
        <f t="shared" ca="1" si="608"/>
        <v>1</v>
      </c>
      <c r="N7801" s="8">
        <f t="shared" ca="1" si="609"/>
        <v>-256</v>
      </c>
      <c r="O7801" s="32">
        <f ca="1">SUM(M$4:M7801)/I7801</f>
        <v>-3.2828930494998715E-2</v>
      </c>
      <c r="P7801" s="47">
        <f ca="1">_xlfn.VAR.P(M$4:M7801)</f>
        <v>0.99892226132255457</v>
      </c>
      <c r="Q7801" s="33">
        <f ca="1">COUNTIF(L$4:L7801, "WIN")/I7801</f>
        <v>0.48358553475250066</v>
      </c>
    </row>
    <row r="7802" spans="9:17" x14ac:dyDescent="0.25">
      <c r="I7802" s="5">
        <v>7799</v>
      </c>
      <c r="J7802" s="9">
        <f t="shared" ca="1" si="607"/>
        <v>0.57996215125949757</v>
      </c>
      <c r="K7802" s="7" t="str">
        <f t="shared" ca="1" si="605"/>
        <v>BLACK</v>
      </c>
      <c r="L7802" s="7" t="str">
        <f t="shared" ca="1" si="606"/>
        <v>LOSE</v>
      </c>
      <c r="M7802" s="8">
        <f t="shared" ca="1" si="608"/>
        <v>-1</v>
      </c>
      <c r="N7802" s="8">
        <f t="shared" ca="1" si="609"/>
        <v>-257</v>
      </c>
      <c r="O7802" s="32">
        <f ca="1">SUM(M$4:M7802)/I7802</f>
        <v>-3.2952942684959609E-2</v>
      </c>
      <c r="P7802" s="47">
        <f ca="1">_xlfn.VAR.P(M$4:M7802)</f>
        <v>0.99891410356840171</v>
      </c>
      <c r="Q7802" s="33">
        <f ca="1">COUNTIF(L$4:L7802, "WIN")/I7802</f>
        <v>0.48352352865752019</v>
      </c>
    </row>
    <row r="7803" spans="9:17" x14ac:dyDescent="0.25">
      <c r="I7803" s="5">
        <v>7800</v>
      </c>
      <c r="J7803" s="9">
        <f t="shared" ca="1" si="607"/>
        <v>0.35785756002086055</v>
      </c>
      <c r="K7803" s="7" t="str">
        <f t="shared" ca="1" si="605"/>
        <v>RED</v>
      </c>
      <c r="L7803" s="7" t="str">
        <f t="shared" ca="1" si="606"/>
        <v>WIN</v>
      </c>
      <c r="M7803" s="8">
        <f t="shared" ca="1" si="608"/>
        <v>1</v>
      </c>
      <c r="N7803" s="8">
        <f t="shared" ca="1" si="609"/>
        <v>-256</v>
      </c>
      <c r="O7803" s="32">
        <f ca="1">SUM(M$4:M7803)/I7803</f>
        <v>-3.282051282051282E-2</v>
      </c>
      <c r="P7803" s="47">
        <f ca="1">_xlfn.VAR.P(M$4:M7803)</f>
        <v>0.99892281393819859</v>
      </c>
      <c r="Q7803" s="33">
        <f ca="1">COUNTIF(L$4:L7803, "WIN")/I7803</f>
        <v>0.4835897435897436</v>
      </c>
    </row>
    <row r="7804" spans="9:17" x14ac:dyDescent="0.25">
      <c r="I7804" s="5">
        <v>7801</v>
      </c>
      <c r="J7804" s="9">
        <f t="shared" ca="1" si="607"/>
        <v>0.92602814640173181</v>
      </c>
      <c r="K7804" s="7" t="str">
        <f t="shared" ca="1" si="605"/>
        <v>BLACK</v>
      </c>
      <c r="L7804" s="7" t="str">
        <f t="shared" ca="1" si="606"/>
        <v>LOSE</v>
      </c>
      <c r="M7804" s="8">
        <f t="shared" ca="1" si="608"/>
        <v>-1</v>
      </c>
      <c r="N7804" s="8">
        <f t="shared" ca="1" si="609"/>
        <v>-257</v>
      </c>
      <c r="O7804" s="32">
        <f ca="1">SUM(M$4:M7804)/I7804</f>
        <v>-3.294449429560313E-2</v>
      </c>
      <c r="P7804" s="47">
        <f ca="1">_xlfn.VAR.P(M$4:M7804)</f>
        <v>0.99891466029560694</v>
      </c>
      <c r="Q7804" s="33">
        <f ca="1">COUNTIF(L$4:L7804, "WIN")/I7804</f>
        <v>0.48352775285219846</v>
      </c>
    </row>
    <row r="7805" spans="9:17" x14ac:dyDescent="0.25">
      <c r="I7805" s="5">
        <v>7802</v>
      </c>
      <c r="J7805" s="9">
        <f t="shared" ca="1" si="607"/>
        <v>0.64502799393343968</v>
      </c>
      <c r="K7805" s="7" t="str">
        <f t="shared" ca="1" si="605"/>
        <v>BLACK</v>
      </c>
      <c r="L7805" s="7" t="str">
        <f t="shared" ca="1" si="606"/>
        <v>LOSE</v>
      </c>
      <c r="M7805" s="8">
        <f t="shared" ca="1" si="608"/>
        <v>-1</v>
      </c>
      <c r="N7805" s="8">
        <f t="shared" ca="1" si="609"/>
        <v>-258</v>
      </c>
      <c r="O7805" s="32">
        <f ca="1">SUM(M$4:M7805)/I7805</f>
        <v>-3.3068443988720844E-2</v>
      </c>
      <c r="P7805" s="47">
        <f ca="1">_xlfn.VAR.P(M$4:M7805)</f>
        <v>0.99890647801216481</v>
      </c>
      <c r="Q7805" s="33">
        <f ca="1">COUNTIF(L$4:L7805, "WIN")/I7805</f>
        <v>0.48346577800563956</v>
      </c>
    </row>
    <row r="7806" spans="9:17" x14ac:dyDescent="0.25">
      <c r="I7806" s="5">
        <v>7803</v>
      </c>
      <c r="J7806" s="9">
        <f t="shared" ca="1" si="607"/>
        <v>0.19655792060199173</v>
      </c>
      <c r="K7806" s="7" t="str">
        <f t="shared" ca="1" si="605"/>
        <v>RED</v>
      </c>
      <c r="L7806" s="7" t="str">
        <f t="shared" ca="1" si="606"/>
        <v>WIN</v>
      </c>
      <c r="M7806" s="8">
        <f t="shared" ca="1" si="608"/>
        <v>1</v>
      </c>
      <c r="N7806" s="8">
        <f t="shared" ca="1" si="609"/>
        <v>-257</v>
      </c>
      <c r="O7806" s="32">
        <f ca="1">SUM(M$4:M7806)/I7806</f>
        <v>-3.2936050237088302E-2</v>
      </c>
      <c r="P7806" s="47">
        <f ca="1">_xlfn.VAR.P(M$4:M7806)</f>
        <v>0.99891521659478</v>
      </c>
      <c r="Q7806" s="33">
        <f ca="1">COUNTIF(L$4:L7806, "WIN")/I7806</f>
        <v>0.48353197488145583</v>
      </c>
    </row>
    <row r="7807" spans="9:17" x14ac:dyDescent="0.25">
      <c r="I7807" s="5">
        <v>7804</v>
      </c>
      <c r="J7807" s="9">
        <f t="shared" ca="1" si="607"/>
        <v>0.36787361802129515</v>
      </c>
      <c r="K7807" s="7" t="str">
        <f t="shared" ca="1" si="605"/>
        <v>RED</v>
      </c>
      <c r="L7807" s="7" t="str">
        <f t="shared" ca="1" si="606"/>
        <v>WIN</v>
      </c>
      <c r="M7807" s="8">
        <f t="shared" ca="1" si="608"/>
        <v>1</v>
      </c>
      <c r="N7807" s="8">
        <f t="shared" ca="1" si="609"/>
        <v>-256</v>
      </c>
      <c r="O7807" s="32">
        <f ca="1">SUM(M$4:M7807)/I7807</f>
        <v>-3.2803690415171706E-2</v>
      </c>
      <c r="P7807" s="47">
        <f ca="1">_xlfn.VAR.P(M$4:M7807)</f>
        <v>0.99892391789514556</v>
      </c>
      <c r="Q7807" s="33">
        <f ca="1">COUNTIF(L$4:L7807, "WIN")/I7807</f>
        <v>0.48359815479241414</v>
      </c>
    </row>
    <row r="7808" spans="9:17" x14ac:dyDescent="0.25">
      <c r="I7808" s="5">
        <v>7805</v>
      </c>
      <c r="J7808" s="9">
        <f t="shared" ca="1" si="607"/>
        <v>0.98855416462853674</v>
      </c>
      <c r="K7808" s="7" t="str">
        <f t="shared" ca="1" si="605"/>
        <v>GREEN</v>
      </c>
      <c r="L7808" s="7" t="str">
        <f t="shared" ca="1" si="606"/>
        <v>LOSE</v>
      </c>
      <c r="M7808" s="8">
        <f t="shared" ca="1" si="608"/>
        <v>-1</v>
      </c>
      <c r="N7808" s="8">
        <f t="shared" ca="1" si="609"/>
        <v>-257</v>
      </c>
      <c r="O7808" s="32">
        <f ca="1">SUM(M$4:M7808)/I7808</f>
        <v>-3.2927610506085843E-2</v>
      </c>
      <c r="P7808" s="47">
        <f ca="1">_xlfn.VAR.P(M$4:M7808)</f>
        <v>0.99891577246635954</v>
      </c>
      <c r="Q7808" s="33">
        <f ca="1">COUNTIF(L$4:L7808, "WIN")/I7808</f>
        <v>0.48353619474695708</v>
      </c>
    </row>
    <row r="7809" spans="9:17" x14ac:dyDescent="0.25">
      <c r="I7809" s="5">
        <v>7806</v>
      </c>
      <c r="J7809" s="9">
        <f t="shared" ca="1" si="607"/>
        <v>0.14234316167270744</v>
      </c>
      <c r="K7809" s="7" t="str">
        <f t="shared" ca="1" si="605"/>
        <v>RED</v>
      </c>
      <c r="L7809" s="7" t="str">
        <f t="shared" ca="1" si="606"/>
        <v>WIN</v>
      </c>
      <c r="M7809" s="8">
        <f t="shared" ca="1" si="608"/>
        <v>1</v>
      </c>
      <c r="N7809" s="8">
        <f t="shared" ca="1" si="609"/>
        <v>-256</v>
      </c>
      <c r="O7809" s="32">
        <f ca="1">SUM(M$4:M7809)/I7809</f>
        <v>-3.2795285677683833E-2</v>
      </c>
      <c r="P7809" s="47">
        <f ca="1">_xlfn.VAR.P(M$4:M7809)</f>
        <v>0.99892446923731915</v>
      </c>
      <c r="Q7809" s="33">
        <f ca="1">COUNTIF(L$4:L7809, "WIN")/I7809</f>
        <v>0.48360235716115807</v>
      </c>
    </row>
    <row r="7810" spans="9:17" x14ac:dyDescent="0.25">
      <c r="I7810" s="5">
        <v>7807</v>
      </c>
      <c r="J7810" s="9">
        <f t="shared" ca="1" si="607"/>
        <v>0.96527259933503795</v>
      </c>
      <c r="K7810" s="7" t="str">
        <f t="shared" ca="1" si="605"/>
        <v>BLACK</v>
      </c>
      <c r="L7810" s="7" t="str">
        <f t="shared" ca="1" si="606"/>
        <v>LOSE</v>
      </c>
      <c r="M7810" s="8">
        <f t="shared" ca="1" si="608"/>
        <v>-1</v>
      </c>
      <c r="N7810" s="8">
        <f t="shared" ca="1" si="609"/>
        <v>-257</v>
      </c>
      <c r="O7810" s="32">
        <f ca="1">SUM(M$4:M7810)/I7810</f>
        <v>-3.2919175099269886E-2</v>
      </c>
      <c r="P7810" s="47">
        <f ca="1">_xlfn.VAR.P(M$4:M7810)</f>
        <v>0.99891632791078366</v>
      </c>
      <c r="Q7810" s="33">
        <f ca="1">COUNTIF(L$4:L7810, "WIN")/I7810</f>
        <v>0.48354041245036505</v>
      </c>
    </row>
    <row r="7811" spans="9:17" x14ac:dyDescent="0.25">
      <c r="I7811" s="5">
        <v>7808</v>
      </c>
      <c r="J7811" s="9">
        <f t="shared" ca="1" si="607"/>
        <v>0.49609133608478884</v>
      </c>
      <c r="K7811" s="7" t="str">
        <f t="shared" ca="1" si="605"/>
        <v>BLACK</v>
      </c>
      <c r="L7811" s="7" t="str">
        <f t="shared" ca="1" si="606"/>
        <v>LOSE</v>
      </c>
      <c r="M7811" s="8">
        <f t="shared" ca="1" si="608"/>
        <v>-1</v>
      </c>
      <c r="N7811" s="8">
        <f t="shared" ca="1" si="609"/>
        <v>-258</v>
      </c>
      <c r="O7811" s="32">
        <f ca="1">SUM(M$4:M7811)/I7811</f>
        <v>-3.3043032786885244E-2</v>
      </c>
      <c r="P7811" s="47">
        <f ca="1">_xlfn.VAR.P(M$4:M7811)</f>
        <v>0.99890815798424482</v>
      </c>
      <c r="Q7811" s="33">
        <f ca="1">COUNTIF(L$4:L7811, "WIN")/I7811</f>
        <v>0.48347848360655737</v>
      </c>
    </row>
    <row r="7812" spans="9:17" x14ac:dyDescent="0.25">
      <c r="I7812" s="5">
        <v>7809</v>
      </c>
      <c r="J7812" s="9">
        <f t="shared" ca="1" si="607"/>
        <v>0.28380859829138327</v>
      </c>
      <c r="K7812" s="7" t="str">
        <f t="shared" ref="K7812:K7875" ca="1" si="610">IF($J7812 &gt;= $D$7, "GREEN", IF($J7812 &gt;= $D$6, "BLACK", "RED"))</f>
        <v>RED</v>
      </c>
      <c r="L7812" s="7" t="str">
        <f t="shared" ref="L7812:L7875" ca="1" si="611">IF($K7812 = "RED", "WIN", "LOSE")</f>
        <v>WIN</v>
      </c>
      <c r="M7812" s="8">
        <f t="shared" ca="1" si="608"/>
        <v>1</v>
      </c>
      <c r="N7812" s="8">
        <f t="shared" ca="1" si="609"/>
        <v>-257</v>
      </c>
      <c r="O7812" s="32">
        <f ca="1">SUM(M$4:M7812)/I7812</f>
        <v>-3.2910744013317964E-2</v>
      </c>
      <c r="P7812" s="47">
        <f ca="1">_xlfn.VAR.P(M$4:M7812)</f>
        <v>0.9989168829284899</v>
      </c>
      <c r="Q7812" s="33">
        <f ca="1">COUNTIF(L$4:L7812, "WIN")/I7812</f>
        <v>0.48354462799334103</v>
      </c>
    </row>
    <row r="7813" spans="9:17" x14ac:dyDescent="0.25">
      <c r="I7813" s="5">
        <v>7810</v>
      </c>
      <c r="J7813" s="9">
        <f t="shared" ca="1" si="607"/>
        <v>0.33315354687443643</v>
      </c>
      <c r="K7813" s="7" t="str">
        <f t="shared" ca="1" si="610"/>
        <v>RED</v>
      </c>
      <c r="L7813" s="7" t="str">
        <f t="shared" ca="1" si="611"/>
        <v>WIN</v>
      </c>
      <c r="M7813" s="8">
        <f t="shared" ca="1" si="608"/>
        <v>1</v>
      </c>
      <c r="N7813" s="8">
        <f t="shared" ca="1" si="609"/>
        <v>-256</v>
      </c>
      <c r="O7813" s="32">
        <f ca="1">SUM(M$4:M7813)/I7813</f>
        <v>-3.2778489116517283E-2</v>
      </c>
      <c r="P7813" s="47">
        <f ca="1">_xlfn.VAR.P(M$4:M7813)</f>
        <v>0.99892557065123833</v>
      </c>
      <c r="Q7813" s="33">
        <f ca="1">COUNTIF(L$4:L7813, "WIN")/I7813</f>
        <v>0.48361075544174137</v>
      </c>
    </row>
    <row r="7814" spans="9:17" x14ac:dyDescent="0.25">
      <c r="I7814" s="5">
        <v>7811</v>
      </c>
      <c r="J7814" s="9">
        <f t="shared" ref="J7814:J7877" ca="1" si="612">RAND()</f>
        <v>0.93180541047674659</v>
      </c>
      <c r="K7814" s="7" t="str">
        <f t="shared" ca="1" si="610"/>
        <v>BLACK</v>
      </c>
      <c r="L7814" s="7" t="str">
        <f t="shared" ca="1" si="611"/>
        <v>LOSE</v>
      </c>
      <c r="M7814" s="8">
        <f t="shared" ref="M7814:M7877" ca="1" si="613">IF($L7814 = "WIN", 1, -1)</f>
        <v>-1</v>
      </c>
      <c r="N7814" s="8">
        <f t="shared" ref="N7814:N7877" ca="1" si="614">N7813+M7814</f>
        <v>-257</v>
      </c>
      <c r="O7814" s="32">
        <f ca="1">SUM(M$4:M7814)/I7814</f>
        <v>-3.2902317244911022E-2</v>
      </c>
      <c r="P7814" s="47">
        <f ca="1">_xlfn.VAR.P(M$4:M7814)</f>
        <v>0.99891743751991524</v>
      </c>
      <c r="Q7814" s="33">
        <f ca="1">COUNTIF(L$4:L7814, "WIN")/I7814</f>
        <v>0.4835488413775445</v>
      </c>
    </row>
    <row r="7815" spans="9:17" x14ac:dyDescent="0.25">
      <c r="I7815" s="5">
        <v>7812</v>
      </c>
      <c r="J7815" s="9">
        <f t="shared" ca="1" si="612"/>
        <v>3.6161799971066388E-2</v>
      </c>
      <c r="K7815" s="7" t="str">
        <f t="shared" ca="1" si="610"/>
        <v>RED</v>
      </c>
      <c r="L7815" s="7" t="str">
        <f t="shared" ca="1" si="611"/>
        <v>WIN</v>
      </c>
      <c r="M7815" s="8">
        <f t="shared" ca="1" si="613"/>
        <v>1</v>
      </c>
      <c r="N7815" s="8">
        <f t="shared" ca="1" si="614"/>
        <v>-256</v>
      </c>
      <c r="O7815" s="32">
        <f ca="1">SUM(M$4:M7815)/I7815</f>
        <v>-3.2770097286226318E-2</v>
      </c>
      <c r="P7815" s="47">
        <f ca="1">_xlfn.VAR.P(M$4:M7815)</f>
        <v>0.99892612072385123</v>
      </c>
      <c r="Q7815" s="33">
        <f ca="1">COUNTIF(L$4:L7815, "WIN")/I7815</f>
        <v>0.48361495135688681</v>
      </c>
    </row>
    <row r="7816" spans="9:17" x14ac:dyDescent="0.25">
      <c r="I7816" s="5">
        <v>7813</v>
      </c>
      <c r="J7816" s="9">
        <f t="shared" ca="1" si="612"/>
        <v>0.97873854611070032</v>
      </c>
      <c r="K7816" s="7" t="str">
        <f t="shared" ca="1" si="610"/>
        <v>GREEN</v>
      </c>
      <c r="L7816" s="7" t="str">
        <f t="shared" ca="1" si="611"/>
        <v>LOSE</v>
      </c>
      <c r="M7816" s="8">
        <f t="shared" ca="1" si="613"/>
        <v>-1</v>
      </c>
      <c r="N7816" s="8">
        <f t="shared" ca="1" si="614"/>
        <v>-257</v>
      </c>
      <c r="O7816" s="32">
        <f ca="1">SUM(M$4:M7816)/I7816</f>
        <v>-3.2893894790733395E-2</v>
      </c>
      <c r="P7816" s="47">
        <f ca="1">_xlfn.VAR.P(M$4:M7816)</f>
        <v>0.99891799168549611</v>
      </c>
      <c r="Q7816" s="33">
        <f ca="1">COUNTIF(L$4:L7816, "WIN")/I7816</f>
        <v>0.48355305260463333</v>
      </c>
    </row>
    <row r="7817" spans="9:17" x14ac:dyDescent="0.25">
      <c r="I7817" s="5">
        <v>7814</v>
      </c>
      <c r="J7817" s="9">
        <f t="shared" ca="1" si="612"/>
        <v>0.95804391809348854</v>
      </c>
      <c r="K7817" s="7" t="str">
        <f t="shared" ca="1" si="610"/>
        <v>BLACK</v>
      </c>
      <c r="L7817" s="7" t="str">
        <f t="shared" ca="1" si="611"/>
        <v>LOSE</v>
      </c>
      <c r="M7817" s="8">
        <f t="shared" ca="1" si="613"/>
        <v>-1</v>
      </c>
      <c r="N7817" s="8">
        <f t="shared" ca="1" si="614"/>
        <v>-258</v>
      </c>
      <c r="O7817" s="32">
        <f ca="1">SUM(M$4:M7817)/I7817</f>
        <v>-3.3017660609163044E-2</v>
      </c>
      <c r="P7817" s="47">
        <f ca="1">_xlfn.VAR.P(M$4:M7817)</f>
        <v>0.99890983408789813</v>
      </c>
      <c r="Q7817" s="33">
        <f ca="1">COUNTIF(L$4:L7817, "WIN")/I7817</f>
        <v>0.4834911696954185</v>
      </c>
    </row>
    <row r="7818" spans="9:17" x14ac:dyDescent="0.25">
      <c r="I7818" s="5">
        <v>7815</v>
      </c>
      <c r="J7818" s="9">
        <f t="shared" ca="1" si="612"/>
        <v>0.68773509064663696</v>
      </c>
      <c r="K7818" s="7" t="str">
        <f t="shared" ca="1" si="610"/>
        <v>BLACK</v>
      </c>
      <c r="L7818" s="7" t="str">
        <f t="shared" ca="1" si="611"/>
        <v>LOSE</v>
      </c>
      <c r="M7818" s="8">
        <f t="shared" ca="1" si="613"/>
        <v>-1</v>
      </c>
      <c r="N7818" s="8">
        <f t="shared" ca="1" si="614"/>
        <v>-259</v>
      </c>
      <c r="O7818" s="32">
        <f ca="1">SUM(M$4:M7818)/I7818</f>
        <v>-3.3141394753678825E-2</v>
      </c>
      <c r="P7818" s="47">
        <f ca="1">_xlfn.VAR.P(M$4:M7818)</f>
        <v>0.99890164795378078</v>
      </c>
      <c r="Q7818" s="33">
        <f ca="1">COUNTIF(L$4:L7818, "WIN")/I7818</f>
        <v>0.48342930262316058</v>
      </c>
    </row>
    <row r="7819" spans="9:17" x14ac:dyDescent="0.25">
      <c r="I7819" s="5">
        <v>7816</v>
      </c>
      <c r="J7819" s="9">
        <f t="shared" ca="1" si="612"/>
        <v>0.83791278761731369</v>
      </c>
      <c r="K7819" s="7" t="str">
        <f t="shared" ca="1" si="610"/>
        <v>BLACK</v>
      </c>
      <c r="L7819" s="7" t="str">
        <f t="shared" ca="1" si="611"/>
        <v>LOSE</v>
      </c>
      <c r="M7819" s="8">
        <f t="shared" ca="1" si="613"/>
        <v>-1</v>
      </c>
      <c r="N7819" s="8">
        <f t="shared" ca="1" si="614"/>
        <v>-260</v>
      </c>
      <c r="O7819" s="32">
        <f ca="1">SUM(M$4:M7819)/I7819</f>
        <v>-3.3265097236438078E-2</v>
      </c>
      <c r="P7819" s="47">
        <f ca="1">_xlfn.VAR.P(M$4:M7819)</f>
        <v>0.99889343330585034</v>
      </c>
      <c r="Q7819" s="33">
        <f ca="1">COUNTIF(L$4:L7819, "WIN")/I7819</f>
        <v>0.48336745138178094</v>
      </c>
    </row>
    <row r="7820" spans="9:17" x14ac:dyDescent="0.25">
      <c r="I7820" s="5">
        <v>7817</v>
      </c>
      <c r="J7820" s="9">
        <f t="shared" ca="1" si="612"/>
        <v>0.95382794297688522</v>
      </c>
      <c r="K7820" s="7" t="str">
        <f t="shared" ca="1" si="610"/>
        <v>BLACK</v>
      </c>
      <c r="L7820" s="7" t="str">
        <f t="shared" ca="1" si="611"/>
        <v>LOSE</v>
      </c>
      <c r="M7820" s="8">
        <f t="shared" ca="1" si="613"/>
        <v>-1</v>
      </c>
      <c r="N7820" s="8">
        <f t="shared" ca="1" si="614"/>
        <v>-261</v>
      </c>
      <c r="O7820" s="32">
        <f ca="1">SUM(M$4:M7820)/I7820</f>
        <v>-3.3388768069591915E-2</v>
      </c>
      <c r="P7820" s="47">
        <f ca="1">_xlfn.VAR.P(M$4:M7820)</f>
        <v>0.998885190166795</v>
      </c>
      <c r="Q7820" s="33">
        <f ca="1">COUNTIF(L$4:L7820, "WIN")/I7820</f>
        <v>0.48330561596520405</v>
      </c>
    </row>
    <row r="7821" spans="9:17" x14ac:dyDescent="0.25">
      <c r="I7821" s="5">
        <v>7818</v>
      </c>
      <c r="J7821" s="9">
        <f t="shared" ca="1" si="612"/>
        <v>0.40155471343296789</v>
      </c>
      <c r="K7821" s="7" t="str">
        <f t="shared" ca="1" si="610"/>
        <v>RED</v>
      </c>
      <c r="L7821" s="7" t="str">
        <f t="shared" ca="1" si="611"/>
        <v>WIN</v>
      </c>
      <c r="M7821" s="8">
        <f t="shared" ca="1" si="613"/>
        <v>1</v>
      </c>
      <c r="N7821" s="8">
        <f t="shared" ca="1" si="614"/>
        <v>-260</v>
      </c>
      <c r="O7821" s="32">
        <f ca="1">SUM(M$4:M7821)/I7821</f>
        <v>-3.3256587362496801E-2</v>
      </c>
      <c r="P7821" s="47">
        <f ca="1">_xlfn.VAR.P(M$4:M7821)</f>
        <v>0.99889399939700063</v>
      </c>
      <c r="Q7821" s="33">
        <f ca="1">COUNTIF(L$4:L7821, "WIN")/I7821</f>
        <v>0.48337170631875159</v>
      </c>
    </row>
    <row r="7822" spans="9:17" x14ac:dyDescent="0.25">
      <c r="I7822" s="5">
        <v>7819</v>
      </c>
      <c r="J7822" s="9">
        <f t="shared" ca="1" si="612"/>
        <v>0.23967474475288708</v>
      </c>
      <c r="K7822" s="7" t="str">
        <f t="shared" ca="1" si="610"/>
        <v>RED</v>
      </c>
      <c r="L7822" s="7" t="str">
        <f t="shared" ca="1" si="611"/>
        <v>WIN</v>
      </c>
      <c r="M7822" s="8">
        <f t="shared" ca="1" si="613"/>
        <v>1</v>
      </c>
      <c r="N7822" s="8">
        <f t="shared" ca="1" si="614"/>
        <v>-259</v>
      </c>
      <c r="O7822" s="32">
        <f ca="1">SUM(M$4:M7822)/I7822</f>
        <v>-3.312444046553268E-2</v>
      </c>
      <c r="P7822" s="47">
        <f ca="1">_xlfn.VAR.P(M$4:M7822)</f>
        <v>0.99890277144384543</v>
      </c>
      <c r="Q7822" s="33">
        <f ca="1">COUNTIF(L$4:L7822, "WIN")/I7822</f>
        <v>0.48343777976723368</v>
      </c>
    </row>
    <row r="7823" spans="9:17" x14ac:dyDescent="0.25">
      <c r="I7823" s="5">
        <v>7820</v>
      </c>
      <c r="J7823" s="9">
        <f t="shared" ca="1" si="612"/>
        <v>0.17674016573343088</v>
      </c>
      <c r="K7823" s="7" t="str">
        <f t="shared" ca="1" si="610"/>
        <v>RED</v>
      </c>
      <c r="L7823" s="7" t="str">
        <f t="shared" ca="1" si="611"/>
        <v>WIN</v>
      </c>
      <c r="M7823" s="8">
        <f t="shared" ca="1" si="613"/>
        <v>1</v>
      </c>
      <c r="N7823" s="8">
        <f t="shared" ca="1" si="614"/>
        <v>-258</v>
      </c>
      <c r="O7823" s="32">
        <f ca="1">SUM(M$4:M7823)/I7823</f>
        <v>-3.29923273657289E-2</v>
      </c>
      <c r="P7823" s="47">
        <f ca="1">_xlfn.VAR.P(M$4:M7823)</f>
        <v>0.99891150633499259</v>
      </c>
      <c r="Q7823" s="33">
        <f ca="1">COUNTIF(L$4:L7823, "WIN")/I7823</f>
        <v>0.48350383631713556</v>
      </c>
    </row>
    <row r="7824" spans="9:17" x14ac:dyDescent="0.25">
      <c r="I7824" s="5">
        <v>7821</v>
      </c>
      <c r="J7824" s="9">
        <f t="shared" ca="1" si="612"/>
        <v>3.2376171881477789E-2</v>
      </c>
      <c r="K7824" s="7" t="str">
        <f t="shared" ca="1" si="610"/>
        <v>RED</v>
      </c>
      <c r="L7824" s="7" t="str">
        <f t="shared" ca="1" si="611"/>
        <v>WIN</v>
      </c>
      <c r="M7824" s="8">
        <f t="shared" ca="1" si="613"/>
        <v>1</v>
      </c>
      <c r="N7824" s="8">
        <f t="shared" ca="1" si="614"/>
        <v>-257</v>
      </c>
      <c r="O7824" s="32">
        <f ca="1">SUM(M$4:M7824)/I7824</f>
        <v>-3.2860248050121471E-2</v>
      </c>
      <c r="P7824" s="47">
        <f ca="1">_xlfn.VAR.P(M$4:M7824)</f>
        <v>0.99892020409808446</v>
      </c>
      <c r="Q7824" s="33">
        <f ca="1">COUNTIF(L$4:L7824, "WIN")/I7824</f>
        <v>0.48356987597493928</v>
      </c>
    </row>
    <row r="7825" spans="9:17" x14ac:dyDescent="0.25">
      <c r="I7825" s="5">
        <v>7822</v>
      </c>
      <c r="J7825" s="9">
        <f t="shared" ca="1" si="612"/>
        <v>0.70406254374898558</v>
      </c>
      <c r="K7825" s="7" t="str">
        <f t="shared" ca="1" si="610"/>
        <v>BLACK</v>
      </c>
      <c r="L7825" s="7" t="str">
        <f t="shared" ca="1" si="611"/>
        <v>LOSE</v>
      </c>
      <c r="M7825" s="8">
        <f t="shared" ca="1" si="613"/>
        <v>-1</v>
      </c>
      <c r="N7825" s="8">
        <f t="shared" ca="1" si="614"/>
        <v>-258</v>
      </c>
      <c r="O7825" s="32">
        <f ca="1">SUM(M$4:M7825)/I7825</f>
        <v>-3.2983891587829196E-2</v>
      </c>
      <c r="P7825" s="47">
        <f ca="1">_xlfn.VAR.P(M$4:M7825)</f>
        <v>0.99891206289572232</v>
      </c>
      <c r="Q7825" s="33">
        <f ca="1">COUNTIF(L$4:L7825, "WIN")/I7825</f>
        <v>0.48350805420608539</v>
      </c>
    </row>
    <row r="7826" spans="9:17" x14ac:dyDescent="0.25">
      <c r="I7826" s="5">
        <v>7823</v>
      </c>
      <c r="J7826" s="9">
        <f t="shared" ca="1" si="612"/>
        <v>0.62715868698975608</v>
      </c>
      <c r="K7826" s="7" t="str">
        <f t="shared" ca="1" si="610"/>
        <v>BLACK</v>
      </c>
      <c r="L7826" s="7" t="str">
        <f t="shared" ca="1" si="611"/>
        <v>LOSE</v>
      </c>
      <c r="M7826" s="8">
        <f t="shared" ca="1" si="613"/>
        <v>-1</v>
      </c>
      <c r="N7826" s="8">
        <f t="shared" ca="1" si="614"/>
        <v>-259</v>
      </c>
      <c r="O7826" s="32">
        <f ca="1">SUM(M$4:M7826)/I7826</f>
        <v>-3.3107503515275472E-2</v>
      </c>
      <c r="P7826" s="47">
        <f ca="1">_xlfn.VAR.P(M$4:M7826)</f>
        <v>0.99890389321098605</v>
      </c>
      <c r="Q7826" s="33">
        <f ca="1">COUNTIF(L$4:L7826, "WIN")/I7826</f>
        <v>0.48344624824236226</v>
      </c>
    </row>
    <row r="7827" spans="9:17" x14ac:dyDescent="0.25">
      <c r="I7827" s="5">
        <v>7824</v>
      </c>
      <c r="J7827" s="9">
        <f t="shared" ca="1" si="612"/>
        <v>0.85533743617425484</v>
      </c>
      <c r="K7827" s="7" t="str">
        <f t="shared" ca="1" si="610"/>
        <v>BLACK</v>
      </c>
      <c r="L7827" s="7" t="str">
        <f t="shared" ca="1" si="611"/>
        <v>LOSE</v>
      </c>
      <c r="M7827" s="8">
        <f t="shared" ca="1" si="613"/>
        <v>-1</v>
      </c>
      <c r="N7827" s="8">
        <f t="shared" ca="1" si="614"/>
        <v>-260</v>
      </c>
      <c r="O7827" s="32">
        <f ca="1">SUM(M$4:M7827)/I7827</f>
        <v>-3.3231083844580775E-2</v>
      </c>
      <c r="P7827" s="47">
        <f ca="1">_xlfn.VAR.P(M$4:M7827)</f>
        <v>0.99889569506651443</v>
      </c>
      <c r="Q7827" s="33">
        <f ca="1">COUNTIF(L$4:L7827, "WIN")/I7827</f>
        <v>0.48338445807770963</v>
      </c>
    </row>
    <row r="7828" spans="9:17" x14ac:dyDescent="0.25">
      <c r="I7828" s="5">
        <v>7825</v>
      </c>
      <c r="J7828" s="9">
        <f t="shared" ca="1" si="612"/>
        <v>0.46645270657344318</v>
      </c>
      <c r="K7828" s="7" t="str">
        <f t="shared" ca="1" si="610"/>
        <v>RED</v>
      </c>
      <c r="L7828" s="7" t="str">
        <f t="shared" ca="1" si="611"/>
        <v>WIN</v>
      </c>
      <c r="M7828" s="8">
        <f t="shared" ca="1" si="613"/>
        <v>1</v>
      </c>
      <c r="N7828" s="8">
        <f t="shared" ca="1" si="614"/>
        <v>-259</v>
      </c>
      <c r="O7828" s="32">
        <f ca="1">SUM(M$4:M7828)/I7828</f>
        <v>-3.3099041533546328E-2</v>
      </c>
      <c r="P7828" s="47">
        <f ca="1">_xlfn.VAR.P(M$4:M7828)</f>
        <v>0.99890445344956058</v>
      </c>
      <c r="Q7828" s="33">
        <f ca="1">COUNTIF(L$4:L7828, "WIN")/I7828</f>
        <v>0.48345047923322682</v>
      </c>
    </row>
    <row r="7829" spans="9:17" x14ac:dyDescent="0.25">
      <c r="I7829" s="5">
        <v>7826</v>
      </c>
      <c r="J7829" s="9">
        <f t="shared" ca="1" si="612"/>
        <v>0.32449575440686451</v>
      </c>
      <c r="K7829" s="7" t="str">
        <f t="shared" ca="1" si="610"/>
        <v>RED</v>
      </c>
      <c r="L7829" s="7" t="str">
        <f t="shared" ca="1" si="611"/>
        <v>WIN</v>
      </c>
      <c r="M7829" s="8">
        <f t="shared" ca="1" si="613"/>
        <v>1</v>
      </c>
      <c r="N7829" s="8">
        <f t="shared" ca="1" si="614"/>
        <v>-258</v>
      </c>
      <c r="O7829" s="32">
        <f ca="1">SUM(M$4:M7829)/I7829</f>
        <v>-3.2967032967032968E-2</v>
      </c>
      <c r="P7829" s="47">
        <f ca="1">_xlfn.VAR.P(M$4:M7829)</f>
        <v>0.99891317473735053</v>
      </c>
      <c r="Q7829" s="33">
        <f ca="1">COUNTIF(L$4:L7829, "WIN")/I7829</f>
        <v>0.48351648351648352</v>
      </c>
    </row>
    <row r="7830" spans="9:17" x14ac:dyDescent="0.25">
      <c r="I7830" s="5">
        <v>7827</v>
      </c>
      <c r="J7830" s="9">
        <f t="shared" ca="1" si="612"/>
        <v>0.12026640443090075</v>
      </c>
      <c r="K7830" s="7" t="str">
        <f t="shared" ca="1" si="610"/>
        <v>RED</v>
      </c>
      <c r="L7830" s="7" t="str">
        <f t="shared" ca="1" si="611"/>
        <v>WIN</v>
      </c>
      <c r="M7830" s="8">
        <f t="shared" ca="1" si="613"/>
        <v>1</v>
      </c>
      <c r="N7830" s="8">
        <f t="shared" ca="1" si="614"/>
        <v>-257</v>
      </c>
      <c r="O7830" s="32">
        <f ca="1">SUM(M$4:M7830)/I7830</f>
        <v>-3.2835058132106812E-2</v>
      </c>
      <c r="P7830" s="47">
        <f ca="1">_xlfn.VAR.P(M$4:M7830)</f>
        <v>0.99892185895746122</v>
      </c>
      <c r="Q7830" s="33">
        <f ca="1">COUNTIF(L$4:L7830, "WIN")/I7830</f>
        <v>0.48358247093394657</v>
      </c>
    </row>
    <row r="7831" spans="9:17" x14ac:dyDescent="0.25">
      <c r="I7831" s="5">
        <v>7828</v>
      </c>
      <c r="J7831" s="9">
        <f t="shared" ca="1" si="612"/>
        <v>0.22949580922111901</v>
      </c>
      <c r="K7831" s="7" t="str">
        <f t="shared" ca="1" si="610"/>
        <v>RED</v>
      </c>
      <c r="L7831" s="7" t="str">
        <f t="shared" ca="1" si="611"/>
        <v>WIN</v>
      </c>
      <c r="M7831" s="8">
        <f t="shared" ca="1" si="613"/>
        <v>1</v>
      </c>
      <c r="N7831" s="8">
        <f t="shared" ca="1" si="614"/>
        <v>-256</v>
      </c>
      <c r="O7831" s="32">
        <f ca="1">SUM(M$4:M7831)/I7831</f>
        <v>-3.2703117015840576E-2</v>
      </c>
      <c r="P7831" s="47">
        <f ca="1">_xlfn.VAR.P(M$4:M7831)</f>
        <v>0.99893050613744827</v>
      </c>
      <c r="Q7831" s="33">
        <f ca="1">COUNTIF(L$4:L7831, "WIN")/I7831</f>
        <v>0.48364844149207969</v>
      </c>
    </row>
    <row r="7832" spans="9:17" x14ac:dyDescent="0.25">
      <c r="I7832" s="5">
        <v>7829</v>
      </c>
      <c r="J7832" s="9">
        <f t="shared" ca="1" si="612"/>
        <v>0.7518342040047773</v>
      </c>
      <c r="K7832" s="7" t="str">
        <f t="shared" ca="1" si="610"/>
        <v>BLACK</v>
      </c>
      <c r="L7832" s="7" t="str">
        <f t="shared" ca="1" si="611"/>
        <v>LOSE</v>
      </c>
      <c r="M7832" s="8">
        <f t="shared" ca="1" si="613"/>
        <v>-1</v>
      </c>
      <c r="N7832" s="8">
        <f t="shared" ca="1" si="614"/>
        <v>-257</v>
      </c>
      <c r="O7832" s="32">
        <f ca="1">SUM(M$4:M7832)/I7832</f>
        <v>-3.2826670072806236E-2</v>
      </c>
      <c r="P7832" s="47">
        <f ca="1">_xlfn.VAR.P(M$4:M7832)</f>
        <v>0.99892240973193114</v>
      </c>
      <c r="Q7832" s="33">
        <f ca="1">COUNTIF(L$4:L7832, "WIN")/I7832</f>
        <v>0.48358666496359687</v>
      </c>
    </row>
    <row r="7833" spans="9:17" x14ac:dyDescent="0.25">
      <c r="I7833" s="5">
        <v>7830</v>
      </c>
      <c r="J7833" s="9">
        <f t="shared" ca="1" si="612"/>
        <v>0.15789782082082282</v>
      </c>
      <c r="K7833" s="7" t="str">
        <f t="shared" ca="1" si="610"/>
        <v>RED</v>
      </c>
      <c r="L7833" s="7" t="str">
        <f t="shared" ca="1" si="611"/>
        <v>WIN</v>
      </c>
      <c r="M7833" s="8">
        <f t="shared" ca="1" si="613"/>
        <v>1</v>
      </c>
      <c r="N7833" s="8">
        <f t="shared" ca="1" si="614"/>
        <v>-256</v>
      </c>
      <c r="O7833" s="32">
        <f ca="1">SUM(M$4:M7833)/I7833</f>
        <v>-3.2694763729246491E-2</v>
      </c>
      <c r="P7833" s="47">
        <f ca="1">_xlfn.VAR.P(M$4:M7833)</f>
        <v>0.99893105242468871</v>
      </c>
      <c r="Q7833" s="33">
        <f ca="1">COUNTIF(L$4:L7833, "WIN")/I7833</f>
        <v>0.48365261813537674</v>
      </c>
    </row>
    <row r="7834" spans="9:17" x14ac:dyDescent="0.25">
      <c r="I7834" s="5">
        <v>7831</v>
      </c>
      <c r="J7834" s="9">
        <f t="shared" ca="1" si="612"/>
        <v>0.1999405985365853</v>
      </c>
      <c r="K7834" s="7" t="str">
        <f t="shared" ca="1" si="610"/>
        <v>RED</v>
      </c>
      <c r="L7834" s="7" t="str">
        <f t="shared" ca="1" si="611"/>
        <v>WIN</v>
      </c>
      <c r="M7834" s="8">
        <f t="shared" ca="1" si="613"/>
        <v>1</v>
      </c>
      <c r="N7834" s="8">
        <f t="shared" ca="1" si="614"/>
        <v>-255</v>
      </c>
      <c r="O7834" s="32">
        <f ca="1">SUM(M$4:M7834)/I7834</f>
        <v>-3.2562891073936916E-2</v>
      </c>
      <c r="P7834" s="47">
        <f ca="1">_xlfn.VAR.P(M$4:M7834)</f>
        <v>0.99893965812490693</v>
      </c>
      <c r="Q7834" s="33">
        <f ca="1">COUNTIF(L$4:L7834, "WIN")/I7834</f>
        <v>0.48371855446303152</v>
      </c>
    </row>
    <row r="7835" spans="9:17" x14ac:dyDescent="0.25">
      <c r="I7835" s="5">
        <v>7832</v>
      </c>
      <c r="J7835" s="9">
        <f t="shared" ca="1" si="612"/>
        <v>0.16563555343637759</v>
      </c>
      <c r="K7835" s="7" t="str">
        <f t="shared" ca="1" si="610"/>
        <v>RED</v>
      </c>
      <c r="L7835" s="7" t="str">
        <f t="shared" ca="1" si="611"/>
        <v>WIN</v>
      </c>
      <c r="M7835" s="8">
        <f t="shared" ca="1" si="613"/>
        <v>1</v>
      </c>
      <c r="N7835" s="8">
        <f t="shared" ca="1" si="614"/>
        <v>-254</v>
      </c>
      <c r="O7835" s="32">
        <f ca="1">SUM(M$4:M7835)/I7835</f>
        <v>-3.2431052093973442E-2</v>
      </c>
      <c r="P7835" s="47">
        <f ca="1">_xlfn.VAR.P(M$4:M7835)</f>
        <v>0.998948226860078</v>
      </c>
      <c r="Q7835" s="33">
        <f ca="1">COUNTIF(L$4:L7835, "WIN")/I7835</f>
        <v>0.48378447395301327</v>
      </c>
    </row>
    <row r="7836" spans="9:17" x14ac:dyDescent="0.25">
      <c r="I7836" s="5">
        <v>7833</v>
      </c>
      <c r="J7836" s="9">
        <f t="shared" ca="1" si="612"/>
        <v>0.77371543751503979</v>
      </c>
      <c r="K7836" s="7" t="str">
        <f t="shared" ca="1" si="610"/>
        <v>BLACK</v>
      </c>
      <c r="L7836" s="7" t="str">
        <f t="shared" ca="1" si="611"/>
        <v>LOSE</v>
      </c>
      <c r="M7836" s="8">
        <f t="shared" ca="1" si="613"/>
        <v>-1</v>
      </c>
      <c r="N7836" s="8">
        <f t="shared" ca="1" si="614"/>
        <v>-255</v>
      </c>
      <c r="O7836" s="32">
        <f ca="1">SUM(M$4:M7836)/I7836</f>
        <v>-3.2554576790501721E-2</v>
      </c>
      <c r="P7836" s="47">
        <f ca="1">_xlfn.VAR.P(M$4:M7836)</f>
        <v>0.99894019952999136</v>
      </c>
      <c r="Q7836" s="33">
        <f ca="1">COUNTIF(L$4:L7836, "WIN")/I7836</f>
        <v>0.48372271160474911</v>
      </c>
    </row>
    <row r="7837" spans="9:17" x14ac:dyDescent="0.25">
      <c r="I7837" s="5">
        <v>7834</v>
      </c>
      <c r="J7837" s="9">
        <f t="shared" ca="1" si="612"/>
        <v>0.55511511883453679</v>
      </c>
      <c r="K7837" s="7" t="str">
        <f t="shared" ca="1" si="610"/>
        <v>BLACK</v>
      </c>
      <c r="L7837" s="7" t="str">
        <f t="shared" ca="1" si="611"/>
        <v>LOSE</v>
      </c>
      <c r="M7837" s="8">
        <f t="shared" ca="1" si="613"/>
        <v>-1</v>
      </c>
      <c r="N7837" s="8">
        <f t="shared" ca="1" si="614"/>
        <v>-256</v>
      </c>
      <c r="O7837" s="32">
        <f ca="1">SUM(M$4:M7837)/I7837</f>
        <v>-3.2678069951493492E-2</v>
      </c>
      <c r="P7837" s="47">
        <f ca="1">_xlfn.VAR.P(M$4:M7837)</f>
        <v>0.99893214374424533</v>
      </c>
      <c r="Q7837" s="33">
        <f ca="1">COUNTIF(L$4:L7837, "WIN")/I7837</f>
        <v>0.48366096502425326</v>
      </c>
    </row>
    <row r="7838" spans="9:17" x14ac:dyDescent="0.25">
      <c r="I7838" s="5">
        <v>7835</v>
      </c>
      <c r="J7838" s="9">
        <f t="shared" ca="1" si="612"/>
        <v>0.37411612048888609</v>
      </c>
      <c r="K7838" s="7" t="str">
        <f t="shared" ca="1" si="610"/>
        <v>RED</v>
      </c>
      <c r="L7838" s="7" t="str">
        <f t="shared" ca="1" si="611"/>
        <v>WIN</v>
      </c>
      <c r="M7838" s="8">
        <f t="shared" ca="1" si="613"/>
        <v>1</v>
      </c>
      <c r="N7838" s="8">
        <f t="shared" ca="1" si="614"/>
        <v>-255</v>
      </c>
      <c r="O7838" s="32">
        <f ca="1">SUM(M$4:M7838)/I7838</f>
        <v>-3.2546266751754947E-2</v>
      </c>
      <c r="P7838" s="47">
        <f ca="1">_xlfn.VAR.P(M$4:M7838)</f>
        <v>0.99894074052052362</v>
      </c>
      <c r="Q7838" s="33">
        <f ca="1">COUNTIF(L$4:L7838, "WIN")/I7838</f>
        <v>0.48372686662412251</v>
      </c>
    </row>
    <row r="7839" spans="9:17" x14ac:dyDescent="0.25">
      <c r="I7839" s="5">
        <v>7836</v>
      </c>
      <c r="J7839" s="9">
        <f t="shared" ca="1" si="612"/>
        <v>0.58728582261789852</v>
      </c>
      <c r="K7839" s="7" t="str">
        <f t="shared" ca="1" si="610"/>
        <v>BLACK</v>
      </c>
      <c r="L7839" s="7" t="str">
        <f t="shared" ca="1" si="611"/>
        <v>LOSE</v>
      </c>
      <c r="M7839" s="8">
        <f t="shared" ca="1" si="613"/>
        <v>-1</v>
      </c>
      <c r="N7839" s="8">
        <f t="shared" ca="1" si="614"/>
        <v>-256</v>
      </c>
      <c r="O7839" s="32">
        <f ca="1">SUM(M$4:M7839)/I7839</f>
        <v>-3.2669729453802962E-2</v>
      </c>
      <c r="P7839" s="47">
        <f ca="1">_xlfn.VAR.P(M$4:M7839)</f>
        <v>0.99893268877741537</v>
      </c>
      <c r="Q7839" s="33">
        <f ca="1">COUNTIF(L$4:L7839, "WIN")/I7839</f>
        <v>0.48366513527309851</v>
      </c>
    </row>
    <row r="7840" spans="9:17" x14ac:dyDescent="0.25">
      <c r="I7840" s="5">
        <v>7837</v>
      </c>
      <c r="J7840" s="9">
        <f t="shared" ca="1" si="612"/>
        <v>0.86816243996151954</v>
      </c>
      <c r="K7840" s="7" t="str">
        <f t="shared" ca="1" si="610"/>
        <v>BLACK</v>
      </c>
      <c r="L7840" s="7" t="str">
        <f t="shared" ca="1" si="611"/>
        <v>LOSE</v>
      </c>
      <c r="M7840" s="8">
        <f t="shared" ca="1" si="613"/>
        <v>-1</v>
      </c>
      <c r="N7840" s="8">
        <f t="shared" ca="1" si="614"/>
        <v>-257</v>
      </c>
      <c r="O7840" s="32">
        <f ca="1">SUM(M$4:M7840)/I7840</f>
        <v>-3.2793160648207219E-2</v>
      </c>
      <c r="P7840" s="47">
        <f ca="1">_xlfn.VAR.P(M$4:M7840)</f>
        <v>0.99892460861470089</v>
      </c>
      <c r="Q7840" s="33">
        <f ca="1">COUNTIF(L$4:L7840, "WIN")/I7840</f>
        <v>0.48360341967589637</v>
      </c>
    </row>
    <row r="7841" spans="9:17" x14ac:dyDescent="0.25">
      <c r="I7841" s="5">
        <v>7838</v>
      </c>
      <c r="J7841" s="9">
        <f t="shared" ca="1" si="612"/>
        <v>0.95779794820860642</v>
      </c>
      <c r="K7841" s="7" t="str">
        <f t="shared" ca="1" si="610"/>
        <v>BLACK</v>
      </c>
      <c r="L7841" s="7" t="str">
        <f t="shared" ca="1" si="611"/>
        <v>LOSE</v>
      </c>
      <c r="M7841" s="8">
        <f t="shared" ca="1" si="613"/>
        <v>-1</v>
      </c>
      <c r="N7841" s="8">
        <f t="shared" ca="1" si="614"/>
        <v>-258</v>
      </c>
      <c r="O7841" s="32">
        <f ca="1">SUM(M$4:M7841)/I7841</f>
        <v>-3.29165603470273E-2</v>
      </c>
      <c r="P7841" s="47">
        <f ca="1">_xlfn.VAR.P(M$4:M7841)</f>
        <v>0.9989165000549205</v>
      </c>
      <c r="Q7841" s="33">
        <f ca="1">COUNTIF(L$4:L7841, "WIN")/I7841</f>
        <v>0.48354171982648636</v>
      </c>
    </row>
    <row r="7842" spans="9:17" x14ac:dyDescent="0.25">
      <c r="I7842" s="5">
        <v>7839</v>
      </c>
      <c r="J7842" s="9">
        <f t="shared" ca="1" si="612"/>
        <v>0.43689622193717259</v>
      </c>
      <c r="K7842" s="7" t="str">
        <f t="shared" ca="1" si="610"/>
        <v>RED</v>
      </c>
      <c r="L7842" s="7" t="str">
        <f t="shared" ca="1" si="611"/>
        <v>WIN</v>
      </c>
      <c r="M7842" s="8">
        <f t="shared" ca="1" si="613"/>
        <v>1</v>
      </c>
      <c r="N7842" s="8">
        <f t="shared" ca="1" si="614"/>
        <v>-257</v>
      </c>
      <c r="O7842" s="32">
        <f ca="1">SUM(M$4:M7842)/I7842</f>
        <v>-3.2784793978823827E-2</v>
      </c>
      <c r="P7842" s="47">
        <f ca="1">_xlfn.VAR.P(M$4:M7842)</f>
        <v>0.99892515728376607</v>
      </c>
      <c r="Q7842" s="33">
        <f ca="1">COUNTIF(L$4:L7842, "WIN")/I7842</f>
        <v>0.48360760301058808</v>
      </c>
    </row>
    <row r="7843" spans="9:17" x14ac:dyDescent="0.25">
      <c r="I7843" s="5">
        <v>7840</v>
      </c>
      <c r="J7843" s="9">
        <f t="shared" ca="1" si="612"/>
        <v>0.66719464311530585</v>
      </c>
      <c r="K7843" s="7" t="str">
        <f t="shared" ca="1" si="610"/>
        <v>BLACK</v>
      </c>
      <c r="L7843" s="7" t="str">
        <f t="shared" ca="1" si="611"/>
        <v>LOSE</v>
      </c>
      <c r="M7843" s="8">
        <f t="shared" ca="1" si="613"/>
        <v>-1</v>
      </c>
      <c r="N7843" s="8">
        <f t="shared" ca="1" si="614"/>
        <v>-258</v>
      </c>
      <c r="O7843" s="32">
        <f ca="1">SUM(M$4:M7843)/I7843</f>
        <v>-3.2908163265306122E-2</v>
      </c>
      <c r="P7843" s="47">
        <f ca="1">_xlfn.VAR.P(M$4:M7843)</f>
        <v>0.99891705279050391</v>
      </c>
      <c r="Q7843" s="33">
        <f ca="1">COUNTIF(L$4:L7843, "WIN")/I7843</f>
        <v>0.48354591836734695</v>
      </c>
    </row>
    <row r="7844" spans="9:17" x14ac:dyDescent="0.25">
      <c r="I7844" s="5">
        <v>7841</v>
      </c>
      <c r="J7844" s="9">
        <f t="shared" ca="1" si="612"/>
        <v>6.5841227468088848E-2</v>
      </c>
      <c r="K7844" s="7" t="str">
        <f t="shared" ca="1" si="610"/>
        <v>RED</v>
      </c>
      <c r="L7844" s="7" t="str">
        <f t="shared" ca="1" si="611"/>
        <v>WIN</v>
      </c>
      <c r="M7844" s="8">
        <f t="shared" ca="1" si="613"/>
        <v>1</v>
      </c>
      <c r="N7844" s="8">
        <f t="shared" ca="1" si="614"/>
        <v>-257</v>
      </c>
      <c r="O7844" s="32">
        <f ca="1">SUM(M$4:M7844)/I7844</f>
        <v>-3.2776431577604896E-2</v>
      </c>
      <c r="P7844" s="47">
        <f ca="1">_xlfn.VAR.P(M$4:M7844)</f>
        <v>0.99892570553303861</v>
      </c>
      <c r="Q7844" s="33">
        <f ca="1">COUNTIF(L$4:L7844, "WIN")/I7844</f>
        <v>0.48361178421119755</v>
      </c>
    </row>
    <row r="7845" spans="9:17" x14ac:dyDescent="0.25">
      <c r="I7845" s="5">
        <v>7842</v>
      </c>
      <c r="J7845" s="9">
        <f t="shared" ca="1" si="612"/>
        <v>0.73743648709657317</v>
      </c>
      <c r="K7845" s="7" t="str">
        <f t="shared" ca="1" si="610"/>
        <v>BLACK</v>
      </c>
      <c r="L7845" s="7" t="str">
        <f t="shared" ca="1" si="611"/>
        <v>LOSE</v>
      </c>
      <c r="M7845" s="8">
        <f t="shared" ca="1" si="613"/>
        <v>-1</v>
      </c>
      <c r="N7845" s="8">
        <f t="shared" ca="1" si="614"/>
        <v>-258</v>
      </c>
      <c r="O7845" s="32">
        <f ca="1">SUM(M$4:M7845)/I7845</f>
        <v>-3.2899770466717673E-2</v>
      </c>
      <c r="P7845" s="47">
        <f ca="1">_xlfn.VAR.P(M$4:M7845)</f>
        <v>0.99891760510323724</v>
      </c>
      <c r="Q7845" s="33">
        <f ca="1">COUNTIF(L$4:L7845, "WIN")/I7845</f>
        <v>0.48355011476664117</v>
      </c>
    </row>
    <row r="7846" spans="9:17" x14ac:dyDescent="0.25">
      <c r="I7846" s="5">
        <v>7843</v>
      </c>
      <c r="J7846" s="9">
        <f t="shared" ca="1" si="612"/>
        <v>0.12030749529811746</v>
      </c>
      <c r="K7846" s="7" t="str">
        <f t="shared" ca="1" si="610"/>
        <v>RED</v>
      </c>
      <c r="L7846" s="7" t="str">
        <f t="shared" ca="1" si="611"/>
        <v>WIN</v>
      </c>
      <c r="M7846" s="8">
        <f t="shared" ca="1" si="613"/>
        <v>1</v>
      </c>
      <c r="N7846" s="8">
        <f t="shared" ca="1" si="614"/>
        <v>-257</v>
      </c>
      <c r="O7846" s="32">
        <f ca="1">SUM(M$4:M7846)/I7846</f>
        <v>-3.2768073441285225E-2</v>
      </c>
      <c r="P7846" s="47">
        <f ca="1">_xlfn.VAR.P(M$4:M7846)</f>
        <v>0.99892625336294649</v>
      </c>
      <c r="Q7846" s="33">
        <f ca="1">COUNTIF(L$4:L7846, "WIN")/I7846</f>
        <v>0.48361596327935741</v>
      </c>
    </row>
    <row r="7847" spans="9:17" x14ac:dyDescent="0.25">
      <c r="I7847" s="5">
        <v>7844</v>
      </c>
      <c r="J7847" s="9">
        <f t="shared" ca="1" si="612"/>
        <v>3.2229079976388131E-2</v>
      </c>
      <c r="K7847" s="7" t="str">
        <f t="shared" ca="1" si="610"/>
        <v>RED</v>
      </c>
      <c r="L7847" s="7" t="str">
        <f t="shared" ca="1" si="611"/>
        <v>WIN</v>
      </c>
      <c r="M7847" s="8">
        <f t="shared" ca="1" si="613"/>
        <v>1</v>
      </c>
      <c r="N7847" s="8">
        <f t="shared" ca="1" si="614"/>
        <v>-256</v>
      </c>
      <c r="O7847" s="32">
        <f ca="1">SUM(M$4:M7847)/I7847</f>
        <v>-3.2636409994900563E-2</v>
      </c>
      <c r="P7847" s="47">
        <f ca="1">_xlfn.VAR.P(M$4:M7847)</f>
        <v>0.9989348647426447</v>
      </c>
      <c r="Q7847" s="33">
        <f ca="1">COUNTIF(L$4:L7847, "WIN")/I7847</f>
        <v>0.48368179500254971</v>
      </c>
    </row>
    <row r="7848" spans="9:17" x14ac:dyDescent="0.25">
      <c r="I7848" s="5">
        <v>7845</v>
      </c>
      <c r="J7848" s="9">
        <f t="shared" ca="1" si="612"/>
        <v>0.50806617668651932</v>
      </c>
      <c r="K7848" s="7" t="str">
        <f t="shared" ca="1" si="610"/>
        <v>BLACK</v>
      </c>
      <c r="L7848" s="7" t="str">
        <f t="shared" ca="1" si="611"/>
        <v>LOSE</v>
      </c>
      <c r="M7848" s="8">
        <f t="shared" ca="1" si="613"/>
        <v>-1</v>
      </c>
      <c r="N7848" s="8">
        <f t="shared" ca="1" si="614"/>
        <v>-257</v>
      </c>
      <c r="O7848" s="32">
        <f ca="1">SUM(M$4:M7848)/I7848</f>
        <v>-3.2759719566602931E-2</v>
      </c>
      <c r="P7848" s="47">
        <f ca="1">_xlfn.VAR.P(M$4:M7848)</f>
        <v>0.99892680077391749</v>
      </c>
      <c r="Q7848" s="33">
        <f ca="1">COUNTIF(L$4:L7848, "WIN")/I7848</f>
        <v>0.48362014021669852</v>
      </c>
    </row>
    <row r="7849" spans="9:17" x14ac:dyDescent="0.25">
      <c r="I7849" s="5">
        <v>7846</v>
      </c>
      <c r="J7849" s="9">
        <f t="shared" ca="1" si="612"/>
        <v>0.46223584804129358</v>
      </c>
      <c r="K7849" s="7" t="str">
        <f t="shared" ca="1" si="610"/>
        <v>RED</v>
      </c>
      <c r="L7849" s="7" t="str">
        <f t="shared" ca="1" si="611"/>
        <v>WIN</v>
      </c>
      <c r="M7849" s="8">
        <f t="shared" ca="1" si="613"/>
        <v>1</v>
      </c>
      <c r="N7849" s="8">
        <f t="shared" ca="1" si="614"/>
        <v>-256</v>
      </c>
      <c r="O7849" s="32">
        <f ca="1">SUM(M$4:M7849)/I7849</f>
        <v>-3.2628090746877392E-2</v>
      </c>
      <c r="P7849" s="47">
        <f ca="1">_xlfn.VAR.P(M$4:M7849)</f>
        <v>0.99893540769421352</v>
      </c>
      <c r="Q7849" s="33">
        <f ca="1">COUNTIF(L$4:L7849, "WIN")/I7849</f>
        <v>0.48368595462656133</v>
      </c>
    </row>
    <row r="7850" spans="9:17" x14ac:dyDescent="0.25">
      <c r="I7850" s="5">
        <v>7847</v>
      </c>
      <c r="J7850" s="9">
        <f t="shared" ca="1" si="612"/>
        <v>0.33571078644251351</v>
      </c>
      <c r="K7850" s="7" t="str">
        <f t="shared" ca="1" si="610"/>
        <v>RED</v>
      </c>
      <c r="L7850" s="7" t="str">
        <f t="shared" ca="1" si="611"/>
        <v>WIN</v>
      </c>
      <c r="M7850" s="8">
        <f t="shared" ca="1" si="613"/>
        <v>1</v>
      </c>
      <c r="N7850" s="8">
        <f t="shared" ca="1" si="614"/>
        <v>-255</v>
      </c>
      <c r="O7850" s="32">
        <f ca="1">SUM(M$4:M7850)/I7850</f>
        <v>-3.2496495475978084E-2</v>
      </c>
      <c r="P7850" s="47">
        <f ca="1">_xlfn.VAR.P(M$4:M7850)</f>
        <v>0.99894397778177979</v>
      </c>
      <c r="Q7850" s="33">
        <f ca="1">COUNTIF(L$4:L7850, "WIN")/I7850</f>
        <v>0.48375175226201095</v>
      </c>
    </row>
    <row r="7851" spans="9:17" x14ac:dyDescent="0.25">
      <c r="I7851" s="5">
        <v>7848</v>
      </c>
      <c r="J7851" s="9">
        <f t="shared" ca="1" si="612"/>
        <v>0.11938380595686005</v>
      </c>
      <c r="K7851" s="7" t="str">
        <f t="shared" ca="1" si="610"/>
        <v>RED</v>
      </c>
      <c r="L7851" s="7" t="str">
        <f t="shared" ca="1" si="611"/>
        <v>WIN</v>
      </c>
      <c r="M7851" s="8">
        <f t="shared" ca="1" si="613"/>
        <v>1</v>
      </c>
      <c r="N7851" s="8">
        <f t="shared" ca="1" si="614"/>
        <v>-254</v>
      </c>
      <c r="O7851" s="32">
        <f ca="1">SUM(M$4:M7851)/I7851</f>
        <v>-3.2364933741080529E-2</v>
      </c>
      <c r="P7851" s="47">
        <f ca="1">_xlfn.VAR.P(M$4:M7851)</f>
        <v>0.99895251106393546</v>
      </c>
      <c r="Q7851" s="33">
        <f ca="1">COUNTIF(L$4:L7851, "WIN")/I7851</f>
        <v>0.48381753312945974</v>
      </c>
    </row>
    <row r="7852" spans="9:17" x14ac:dyDescent="0.25">
      <c r="I7852" s="5">
        <v>7849</v>
      </c>
      <c r="J7852" s="9">
        <f t="shared" ca="1" si="612"/>
        <v>0.48405175640168852</v>
      </c>
      <c r="K7852" s="7" t="str">
        <f t="shared" ca="1" si="610"/>
        <v>RED</v>
      </c>
      <c r="L7852" s="7" t="str">
        <f t="shared" ca="1" si="611"/>
        <v>WIN</v>
      </c>
      <c r="M7852" s="8">
        <f t="shared" ca="1" si="613"/>
        <v>1</v>
      </c>
      <c r="N7852" s="8">
        <f t="shared" ca="1" si="614"/>
        <v>-253</v>
      </c>
      <c r="O7852" s="32">
        <f ca="1">SUM(M$4:M7852)/I7852</f>
        <v>-3.22334055293668E-2</v>
      </c>
      <c r="P7852" s="47">
        <f ca="1">_xlfn.VAR.P(M$4:M7852)</f>
        <v>0.99896100756797934</v>
      </c>
      <c r="Q7852" s="33">
        <f ca="1">COUNTIF(L$4:L7852, "WIN")/I7852</f>
        <v>0.48388329723531659</v>
      </c>
    </row>
    <row r="7853" spans="9:17" x14ac:dyDescent="0.25">
      <c r="I7853" s="5">
        <v>7850</v>
      </c>
      <c r="J7853" s="9">
        <f t="shared" ca="1" si="612"/>
        <v>6.4693908059687333E-2</v>
      </c>
      <c r="K7853" s="7" t="str">
        <f t="shared" ca="1" si="610"/>
        <v>RED</v>
      </c>
      <c r="L7853" s="7" t="str">
        <f t="shared" ca="1" si="611"/>
        <v>WIN</v>
      </c>
      <c r="M7853" s="8">
        <f t="shared" ca="1" si="613"/>
        <v>1</v>
      </c>
      <c r="N7853" s="8">
        <f t="shared" ca="1" si="614"/>
        <v>-252</v>
      </c>
      <c r="O7853" s="32">
        <f ca="1">SUM(M$4:M7853)/I7853</f>
        <v>-3.2101910828025479E-2</v>
      </c>
      <c r="P7853" s="47">
        <f ca="1">_xlfn.VAR.P(M$4:M7853)</f>
        <v>0.99896946732118952</v>
      </c>
      <c r="Q7853" s="33">
        <f ca="1">COUNTIF(L$4:L7853, "WIN")/I7853</f>
        <v>0.48394904458598725</v>
      </c>
    </row>
    <row r="7854" spans="9:17" x14ac:dyDescent="0.25">
      <c r="I7854" s="5">
        <v>7851</v>
      </c>
      <c r="J7854" s="9">
        <f t="shared" ca="1" si="612"/>
        <v>0.53773994629927724</v>
      </c>
      <c r="K7854" s="7" t="str">
        <f t="shared" ca="1" si="610"/>
        <v>BLACK</v>
      </c>
      <c r="L7854" s="7" t="str">
        <f t="shared" ca="1" si="611"/>
        <v>LOSE</v>
      </c>
      <c r="M7854" s="8">
        <f t="shared" ca="1" si="613"/>
        <v>-1</v>
      </c>
      <c r="N7854" s="8">
        <f t="shared" ca="1" si="614"/>
        <v>-253</v>
      </c>
      <c r="O7854" s="32">
        <f ca="1">SUM(M$4:M7854)/I7854</f>
        <v>-3.2225194242771621E-2</v>
      </c>
      <c r="P7854" s="47">
        <f ca="1">_xlfn.VAR.P(M$4:M7854)</f>
        <v>0.99896153685601563</v>
      </c>
      <c r="Q7854" s="33">
        <f ca="1">COUNTIF(L$4:L7854, "WIN")/I7854</f>
        <v>0.4838874028786142</v>
      </c>
    </row>
    <row r="7855" spans="9:17" x14ac:dyDescent="0.25">
      <c r="I7855" s="5">
        <v>7852</v>
      </c>
      <c r="J7855" s="9">
        <f t="shared" ca="1" si="612"/>
        <v>0.68495304384458122</v>
      </c>
      <c r="K7855" s="7" t="str">
        <f t="shared" ca="1" si="610"/>
        <v>BLACK</v>
      </c>
      <c r="L7855" s="7" t="str">
        <f t="shared" ca="1" si="611"/>
        <v>LOSE</v>
      </c>
      <c r="M7855" s="8">
        <f t="shared" ca="1" si="613"/>
        <v>-1</v>
      </c>
      <c r="N7855" s="8">
        <f t="shared" ca="1" si="614"/>
        <v>-254</v>
      </c>
      <c r="O7855" s="32">
        <f ca="1">SUM(M$4:M7855)/I7855</f>
        <v>-3.2348446255731023E-2</v>
      </c>
      <c r="P7855" s="47">
        <f ca="1">_xlfn.VAR.P(M$4:M7855)</f>
        <v>0.99895357802484008</v>
      </c>
      <c r="Q7855" s="33">
        <f ca="1">COUNTIF(L$4:L7855, "WIN")/I7855</f>
        <v>0.48382577687213446</v>
      </c>
    </row>
    <row r="7856" spans="9:17" x14ac:dyDescent="0.25">
      <c r="I7856" s="5">
        <v>7853</v>
      </c>
      <c r="J7856" s="9">
        <f t="shared" ca="1" si="612"/>
        <v>0.14437736937410028</v>
      </c>
      <c r="K7856" s="7" t="str">
        <f t="shared" ca="1" si="610"/>
        <v>RED</v>
      </c>
      <c r="L7856" s="7" t="str">
        <f t="shared" ca="1" si="611"/>
        <v>WIN</v>
      </c>
      <c r="M7856" s="8">
        <f t="shared" ca="1" si="613"/>
        <v>1</v>
      </c>
      <c r="N7856" s="8">
        <f t="shared" ca="1" si="614"/>
        <v>-253</v>
      </c>
      <c r="O7856" s="32">
        <f ca="1">SUM(M$4:M7856)/I7856</f>
        <v>-3.2216987138673117E-2</v>
      </c>
      <c r="P7856" s="47">
        <f ca="1">_xlfn.VAR.P(M$4:M7856)</f>
        <v>0.99896206573970658</v>
      </c>
      <c r="Q7856" s="33">
        <f ca="1">COUNTIF(L$4:L7856, "WIN")/I7856</f>
        <v>0.48389150643066342</v>
      </c>
    </row>
    <row r="7857" spans="9:17" x14ac:dyDescent="0.25">
      <c r="I7857" s="5">
        <v>7854</v>
      </c>
      <c r="J7857" s="9">
        <f t="shared" ca="1" si="612"/>
        <v>1.6447263430788839E-2</v>
      </c>
      <c r="K7857" s="7" t="str">
        <f t="shared" ca="1" si="610"/>
        <v>RED</v>
      </c>
      <c r="L7857" s="7" t="str">
        <f t="shared" ca="1" si="611"/>
        <v>WIN</v>
      </c>
      <c r="M7857" s="8">
        <f t="shared" ca="1" si="613"/>
        <v>1</v>
      </c>
      <c r="N7857" s="8">
        <f t="shared" ca="1" si="614"/>
        <v>-252</v>
      </c>
      <c r="O7857" s="32">
        <f ca="1">SUM(M$4:M7857)/I7857</f>
        <v>-3.2085561497326207E-2</v>
      </c>
      <c r="P7857" s="47">
        <f ca="1">_xlfn.VAR.P(M$4:M7857)</f>
        <v>0.99897051674340132</v>
      </c>
      <c r="Q7857" s="33">
        <f ca="1">COUNTIF(L$4:L7857, "WIN")/I7857</f>
        <v>0.48395721925133689</v>
      </c>
    </row>
    <row r="7858" spans="9:17" x14ac:dyDescent="0.25">
      <c r="I7858" s="5">
        <v>7855</v>
      </c>
      <c r="J7858" s="9">
        <f t="shared" ca="1" si="612"/>
        <v>0.60570865942597274</v>
      </c>
      <c r="K7858" s="7" t="str">
        <f t="shared" ca="1" si="610"/>
        <v>BLACK</v>
      </c>
      <c r="L7858" s="7" t="str">
        <f t="shared" ca="1" si="611"/>
        <v>LOSE</v>
      </c>
      <c r="M7858" s="8">
        <f t="shared" ca="1" si="613"/>
        <v>-1</v>
      </c>
      <c r="N7858" s="8">
        <f t="shared" ca="1" si="614"/>
        <v>-253</v>
      </c>
      <c r="O7858" s="32">
        <f ca="1">SUM(M$4:M7858)/I7858</f>
        <v>-3.2208784213876511E-2</v>
      </c>
      <c r="P7858" s="47">
        <f ca="1">_xlfn.VAR.P(M$4:M7858)</f>
        <v>0.99896259421946398</v>
      </c>
      <c r="Q7858" s="33">
        <f ca="1">COUNTIF(L$4:L7858, "WIN")/I7858</f>
        <v>0.48389560789306174</v>
      </c>
    </row>
    <row r="7859" spans="9:17" x14ac:dyDescent="0.25">
      <c r="I7859" s="5">
        <v>7856</v>
      </c>
      <c r="J7859" s="9">
        <f t="shared" ca="1" si="612"/>
        <v>0.54977863677489036</v>
      </c>
      <c r="K7859" s="7" t="str">
        <f t="shared" ca="1" si="610"/>
        <v>BLACK</v>
      </c>
      <c r="L7859" s="7" t="str">
        <f t="shared" ca="1" si="611"/>
        <v>LOSE</v>
      </c>
      <c r="M7859" s="8">
        <f t="shared" ca="1" si="613"/>
        <v>-1</v>
      </c>
      <c r="N7859" s="8">
        <f t="shared" ca="1" si="614"/>
        <v>-254</v>
      </c>
      <c r="O7859" s="32">
        <f ca="1">SUM(M$4:M7859)/I7859</f>
        <v>-3.2331975560081466E-2</v>
      </c>
      <c r="P7859" s="47">
        <f ca="1">_xlfn.VAR.P(M$4:M7859)</f>
        <v>0.99895464335638229</v>
      </c>
      <c r="Q7859" s="33">
        <f ca="1">COUNTIF(L$4:L7859, "WIN")/I7859</f>
        <v>0.48383401221995925</v>
      </c>
    </row>
    <row r="7860" spans="9:17" x14ac:dyDescent="0.25">
      <c r="I7860" s="5">
        <v>7857</v>
      </c>
      <c r="J7860" s="9">
        <f t="shared" ca="1" si="612"/>
        <v>0.86751157923189171</v>
      </c>
      <c r="K7860" s="7" t="str">
        <f t="shared" ca="1" si="610"/>
        <v>BLACK</v>
      </c>
      <c r="L7860" s="7" t="str">
        <f t="shared" ca="1" si="611"/>
        <v>LOSE</v>
      </c>
      <c r="M7860" s="8">
        <f t="shared" ca="1" si="613"/>
        <v>-1</v>
      </c>
      <c r="N7860" s="8">
        <f t="shared" ca="1" si="614"/>
        <v>-255</v>
      </c>
      <c r="O7860" s="32">
        <f ca="1">SUM(M$4:M7860)/I7860</f>
        <v>-3.2455135547919053E-2</v>
      </c>
      <c r="P7860" s="47">
        <f ca="1">_xlfn.VAR.P(M$4:M7860)</f>
        <v>0.99894666417656619</v>
      </c>
      <c r="Q7860" s="33">
        <f ca="1">COUNTIF(L$4:L7860, "WIN")/I7860</f>
        <v>0.48377243222604049</v>
      </c>
    </row>
    <row r="7861" spans="9:17" x14ac:dyDescent="0.25">
      <c r="I7861" s="5">
        <v>7858</v>
      </c>
      <c r="J7861" s="9">
        <f t="shared" ca="1" si="612"/>
        <v>0.73108975066560522</v>
      </c>
      <c r="K7861" s="7" t="str">
        <f t="shared" ca="1" si="610"/>
        <v>BLACK</v>
      </c>
      <c r="L7861" s="7" t="str">
        <f t="shared" ca="1" si="611"/>
        <v>LOSE</v>
      </c>
      <c r="M7861" s="8">
        <f t="shared" ca="1" si="613"/>
        <v>-1</v>
      </c>
      <c r="N7861" s="8">
        <f t="shared" ca="1" si="614"/>
        <v>-256</v>
      </c>
      <c r="O7861" s="32">
        <f ca="1">SUM(M$4:M7861)/I7861</f>
        <v>-3.2578264189361161E-2</v>
      </c>
      <c r="P7861" s="47">
        <f ca="1">_xlfn.VAR.P(M$4:M7861)</f>
        <v>0.99893865670240822</v>
      </c>
      <c r="Q7861" s="33">
        <f ca="1">COUNTIF(L$4:L7861, "WIN")/I7861</f>
        <v>0.48371086790531942</v>
      </c>
    </row>
    <row r="7862" spans="9:17" x14ac:dyDescent="0.25">
      <c r="I7862" s="5">
        <v>7859</v>
      </c>
      <c r="J7862" s="9">
        <f t="shared" ca="1" si="612"/>
        <v>9.8519774528764703E-2</v>
      </c>
      <c r="K7862" s="7" t="str">
        <f t="shared" ca="1" si="610"/>
        <v>RED</v>
      </c>
      <c r="L7862" s="7" t="str">
        <f t="shared" ca="1" si="611"/>
        <v>WIN</v>
      </c>
      <c r="M7862" s="8">
        <f t="shared" ca="1" si="613"/>
        <v>1</v>
      </c>
      <c r="N7862" s="8">
        <f t="shared" ca="1" si="614"/>
        <v>-255</v>
      </c>
      <c r="O7862" s="32">
        <f ca="1">SUM(M$4:M7862)/I7862</f>
        <v>-3.2446876192899862E-2</v>
      </c>
      <c r="P7862" s="47">
        <f ca="1">_xlfn.VAR.P(M$4:M7862)</f>
        <v>0.99894720022532257</v>
      </c>
      <c r="Q7862" s="33">
        <f ca="1">COUNTIF(L$4:L7862, "WIN")/I7862</f>
        <v>0.48377656190355006</v>
      </c>
    </row>
    <row r="7863" spans="9:17" x14ac:dyDescent="0.25">
      <c r="I7863" s="5">
        <v>7860</v>
      </c>
      <c r="J7863" s="9">
        <f t="shared" ca="1" si="612"/>
        <v>0.66771753370520537</v>
      </c>
      <c r="K7863" s="7" t="str">
        <f t="shared" ca="1" si="610"/>
        <v>BLACK</v>
      </c>
      <c r="L7863" s="7" t="str">
        <f t="shared" ca="1" si="611"/>
        <v>LOSE</v>
      </c>
      <c r="M7863" s="8">
        <f t="shared" ca="1" si="613"/>
        <v>-1</v>
      </c>
      <c r="N7863" s="8">
        <f t="shared" ca="1" si="614"/>
        <v>-256</v>
      </c>
      <c r="O7863" s="32">
        <f ca="1">SUM(M$4:M7863)/I7863</f>
        <v>-3.2569974554707379E-2</v>
      </c>
      <c r="P7863" s="47">
        <f ca="1">_xlfn.VAR.P(M$4:M7863)</f>
        <v>0.99893919675750575</v>
      </c>
      <c r="Q7863" s="33">
        <f ca="1">COUNTIF(L$4:L7863, "WIN")/I7863</f>
        <v>0.48371501272264633</v>
      </c>
    </row>
    <row r="7864" spans="9:17" x14ac:dyDescent="0.25">
      <c r="I7864" s="5">
        <v>7861</v>
      </c>
      <c r="J7864" s="9">
        <f t="shared" ca="1" si="612"/>
        <v>0.82083009172112997</v>
      </c>
      <c r="K7864" s="7" t="str">
        <f t="shared" ca="1" si="610"/>
        <v>BLACK</v>
      </c>
      <c r="L7864" s="7" t="str">
        <f t="shared" ca="1" si="611"/>
        <v>LOSE</v>
      </c>
      <c r="M7864" s="8">
        <f t="shared" ca="1" si="613"/>
        <v>-1</v>
      </c>
      <c r="N7864" s="8">
        <f t="shared" ca="1" si="614"/>
        <v>-257</v>
      </c>
      <c r="O7864" s="32">
        <f ca="1">SUM(M$4:M7864)/I7864</f>
        <v>-3.2693041597761097E-2</v>
      </c>
      <c r="P7864" s="47">
        <f ca="1">_xlfn.VAR.P(M$4:M7864)</f>
        <v>0.99893116503108703</v>
      </c>
      <c r="Q7864" s="33">
        <f ca="1">COUNTIF(L$4:L7864, "WIN")/I7864</f>
        <v>0.48365347920111945</v>
      </c>
    </row>
    <row r="7865" spans="9:17" x14ac:dyDescent="0.25">
      <c r="I7865" s="5">
        <v>7862</v>
      </c>
      <c r="J7865" s="9">
        <f t="shared" ca="1" si="612"/>
        <v>0.45877374181492403</v>
      </c>
      <c r="K7865" s="7" t="str">
        <f t="shared" ca="1" si="610"/>
        <v>RED</v>
      </c>
      <c r="L7865" s="7" t="str">
        <f t="shared" ca="1" si="611"/>
        <v>WIN</v>
      </c>
      <c r="M7865" s="8">
        <f t="shared" ca="1" si="613"/>
        <v>1</v>
      </c>
      <c r="N7865" s="8">
        <f t="shared" ca="1" si="614"/>
        <v>-256</v>
      </c>
      <c r="O7865" s="32">
        <f ca="1">SUM(M$4:M7865)/I7865</f>
        <v>-3.2561689137624014E-2</v>
      </c>
      <c r="P7865" s="47">
        <f ca="1">_xlfn.VAR.P(M$4:M7865)</f>
        <v>0.99893973640050471</v>
      </c>
      <c r="Q7865" s="33">
        <f ca="1">COUNTIF(L$4:L7865, "WIN")/I7865</f>
        <v>0.48371915543118799</v>
      </c>
    </row>
    <row r="7866" spans="9:17" x14ac:dyDescent="0.25">
      <c r="I7866" s="5">
        <v>7863</v>
      </c>
      <c r="J7866" s="9">
        <f t="shared" ca="1" si="612"/>
        <v>0.75002653984205514</v>
      </c>
      <c r="K7866" s="7" t="str">
        <f t="shared" ca="1" si="610"/>
        <v>BLACK</v>
      </c>
      <c r="L7866" s="7" t="str">
        <f t="shared" ca="1" si="611"/>
        <v>LOSE</v>
      </c>
      <c r="M7866" s="8">
        <f t="shared" ca="1" si="613"/>
        <v>-1</v>
      </c>
      <c r="N7866" s="8">
        <f t="shared" ca="1" si="614"/>
        <v>-257</v>
      </c>
      <c r="O7866" s="32">
        <f ca="1">SUM(M$4:M7866)/I7866</f>
        <v>-3.2684725931578278E-2</v>
      </c>
      <c r="P7866" s="47">
        <f ca="1">_xlfn.VAR.P(M$4:M7866)</f>
        <v>0.99893170869077763</v>
      </c>
      <c r="Q7866" s="33">
        <f ca="1">COUNTIF(L$4:L7866, "WIN")/I7866</f>
        <v>0.48365763703421089</v>
      </c>
    </row>
    <row r="7867" spans="9:17" x14ac:dyDescent="0.25">
      <c r="I7867" s="5">
        <v>7864</v>
      </c>
      <c r="J7867" s="9">
        <f t="shared" ca="1" si="612"/>
        <v>0.14616513986836255</v>
      </c>
      <c r="K7867" s="7" t="str">
        <f t="shared" ca="1" si="610"/>
        <v>RED</v>
      </c>
      <c r="L7867" s="7" t="str">
        <f t="shared" ca="1" si="611"/>
        <v>WIN</v>
      </c>
      <c r="M7867" s="8">
        <f t="shared" ca="1" si="613"/>
        <v>1</v>
      </c>
      <c r="N7867" s="8">
        <f t="shared" ca="1" si="614"/>
        <v>-256</v>
      </c>
      <c r="O7867" s="32">
        <f ca="1">SUM(M$4:M7867)/I7867</f>
        <v>-3.2553407934893183E-2</v>
      </c>
      <c r="P7867" s="47">
        <f ca="1">_xlfn.VAR.P(M$4:M7867)</f>
        <v>0.99894027563182441</v>
      </c>
      <c r="Q7867" s="33">
        <f ca="1">COUNTIF(L$4:L7867, "WIN")/I7867</f>
        <v>0.48372329603255343</v>
      </c>
    </row>
    <row r="7868" spans="9:17" x14ac:dyDescent="0.25">
      <c r="I7868" s="5">
        <v>7865</v>
      </c>
      <c r="J7868" s="9">
        <f t="shared" ca="1" si="612"/>
        <v>0.78206639665319222</v>
      </c>
      <c r="K7868" s="7" t="str">
        <f t="shared" ca="1" si="610"/>
        <v>BLACK</v>
      </c>
      <c r="L7868" s="7" t="str">
        <f t="shared" ca="1" si="611"/>
        <v>LOSE</v>
      </c>
      <c r="M7868" s="8">
        <f t="shared" ca="1" si="613"/>
        <v>-1</v>
      </c>
      <c r="N7868" s="8">
        <f t="shared" ca="1" si="614"/>
        <v>-257</v>
      </c>
      <c r="O7868" s="32">
        <f ca="1">SUM(M$4:M7868)/I7868</f>
        <v>-3.2676414494596316E-2</v>
      </c>
      <c r="P7868" s="47">
        <f ca="1">_xlfn.VAR.P(M$4:M7868)</f>
        <v>0.99893225193577728</v>
      </c>
      <c r="Q7868" s="33">
        <f ca="1">COUNTIF(L$4:L7868, "WIN")/I7868</f>
        <v>0.48366179275270182</v>
      </c>
    </row>
    <row r="7869" spans="9:17" x14ac:dyDescent="0.25">
      <c r="I7869" s="5">
        <v>7866</v>
      </c>
      <c r="J7869" s="9">
        <f t="shared" ca="1" si="612"/>
        <v>7.8942022170950255E-2</v>
      </c>
      <c r="K7869" s="7" t="str">
        <f t="shared" ca="1" si="610"/>
        <v>RED</v>
      </c>
      <c r="L7869" s="7" t="str">
        <f t="shared" ca="1" si="611"/>
        <v>WIN</v>
      </c>
      <c r="M7869" s="8">
        <f t="shared" ca="1" si="613"/>
        <v>1</v>
      </c>
      <c r="N7869" s="8">
        <f t="shared" ca="1" si="614"/>
        <v>-256</v>
      </c>
      <c r="O7869" s="32">
        <f ca="1">SUM(M$4:M7869)/I7869</f>
        <v>-3.2545130943300277E-2</v>
      </c>
      <c r="P7869" s="47">
        <f ca="1">_xlfn.VAR.P(M$4:M7869)</f>
        <v>0.99894081445188343</v>
      </c>
      <c r="Q7869" s="33">
        <f ca="1">COUNTIF(L$4:L7869, "WIN")/I7869</f>
        <v>0.48372743452834988</v>
      </c>
    </row>
    <row r="7870" spans="9:17" x14ac:dyDescent="0.25">
      <c r="I7870" s="5">
        <v>7867</v>
      </c>
      <c r="J7870" s="9">
        <f t="shared" ca="1" si="612"/>
        <v>0.67221453820129151</v>
      </c>
      <c r="K7870" s="7" t="str">
        <f t="shared" ca="1" si="610"/>
        <v>BLACK</v>
      </c>
      <c r="L7870" s="7" t="str">
        <f t="shared" ca="1" si="611"/>
        <v>LOSE</v>
      </c>
      <c r="M7870" s="8">
        <f t="shared" ca="1" si="613"/>
        <v>-1</v>
      </c>
      <c r="N7870" s="8">
        <f t="shared" ca="1" si="614"/>
        <v>-257</v>
      </c>
      <c r="O7870" s="32">
        <f ca="1">SUM(M$4:M7870)/I7870</f>
        <v>-3.2668107283589681E-2</v>
      </c>
      <c r="P7870" s="47">
        <f ca="1">_xlfn.VAR.P(M$4:M7870)</f>
        <v>0.99893279476650787</v>
      </c>
      <c r="Q7870" s="33">
        <f ca="1">COUNTIF(L$4:L7870, "WIN")/I7870</f>
        <v>0.48366594635820515</v>
      </c>
    </row>
    <row r="7871" spans="9:17" x14ac:dyDescent="0.25">
      <c r="I7871" s="5">
        <v>7868</v>
      </c>
      <c r="J7871" s="9">
        <f t="shared" ca="1" si="612"/>
        <v>0.35166608259995935</v>
      </c>
      <c r="K7871" s="7" t="str">
        <f t="shared" ca="1" si="610"/>
        <v>RED</v>
      </c>
      <c r="L7871" s="7" t="str">
        <f t="shared" ca="1" si="611"/>
        <v>WIN</v>
      </c>
      <c r="M7871" s="8">
        <f t="shared" ca="1" si="613"/>
        <v>1</v>
      </c>
      <c r="N7871" s="8">
        <f t="shared" ca="1" si="614"/>
        <v>-256</v>
      </c>
      <c r="O7871" s="32">
        <f ca="1">SUM(M$4:M7871)/I7871</f>
        <v>-3.2536858159633961E-2</v>
      </c>
      <c r="P7871" s="47">
        <f ca="1">_xlfn.VAR.P(M$4:M7871)</f>
        <v>0.99894135286109986</v>
      </c>
      <c r="Q7871" s="33">
        <f ca="1">COUNTIF(L$4:L7871, "WIN")/I7871</f>
        <v>0.48373157092018304</v>
      </c>
    </row>
    <row r="7872" spans="9:17" x14ac:dyDescent="0.25">
      <c r="I7872" s="5">
        <v>7869</v>
      </c>
      <c r="J7872" s="9">
        <f t="shared" ca="1" si="612"/>
        <v>0.39717680423524426</v>
      </c>
      <c r="K7872" s="7" t="str">
        <f t="shared" ca="1" si="610"/>
        <v>RED</v>
      </c>
      <c r="L7872" s="7" t="str">
        <f t="shared" ca="1" si="611"/>
        <v>WIN</v>
      </c>
      <c r="M7872" s="8">
        <f t="shared" ca="1" si="613"/>
        <v>1</v>
      </c>
      <c r="N7872" s="8">
        <f t="shared" ca="1" si="614"/>
        <v>-255</v>
      </c>
      <c r="O7872" s="32">
        <f ca="1">SUM(M$4:M7872)/I7872</f>
        <v>-3.2405642394205111E-2</v>
      </c>
      <c r="P7872" s="47">
        <f ca="1">_xlfn.VAR.P(M$4:M7872)</f>
        <v>0.9989498743410189</v>
      </c>
      <c r="Q7872" s="33">
        <f ca="1">COUNTIF(L$4:L7872, "WIN")/I7872</f>
        <v>0.48379717880289747</v>
      </c>
    </row>
    <row r="7873" spans="9:17" x14ac:dyDescent="0.25">
      <c r="I7873" s="5">
        <v>7870</v>
      </c>
      <c r="J7873" s="9">
        <f t="shared" ca="1" si="612"/>
        <v>0.85710519359048543</v>
      </c>
      <c r="K7873" s="7" t="str">
        <f t="shared" ca="1" si="610"/>
        <v>BLACK</v>
      </c>
      <c r="L7873" s="7" t="str">
        <f t="shared" ca="1" si="611"/>
        <v>LOSE</v>
      </c>
      <c r="M7873" s="8">
        <f t="shared" ca="1" si="613"/>
        <v>-1</v>
      </c>
      <c r="N7873" s="8">
        <f t="shared" ca="1" si="614"/>
        <v>-256</v>
      </c>
      <c r="O7873" s="32">
        <f ca="1">SUM(M$4:M7873)/I7873</f>
        <v>-3.2528589580686149E-2</v>
      </c>
      <c r="P7873" s="47">
        <f ca="1">_xlfn.VAR.P(M$4:M7873)</f>
        <v>0.99894189085989127</v>
      </c>
      <c r="Q7873" s="33">
        <f ca="1">COUNTIF(L$4:L7873, "WIN")/I7873</f>
        <v>0.48373570520965692</v>
      </c>
    </row>
    <row r="7874" spans="9:17" x14ac:dyDescent="0.25">
      <c r="I7874" s="5">
        <v>7871</v>
      </c>
      <c r="J7874" s="9">
        <f t="shared" ca="1" si="612"/>
        <v>0.68265434856834495</v>
      </c>
      <c r="K7874" s="7" t="str">
        <f t="shared" ca="1" si="610"/>
        <v>BLACK</v>
      </c>
      <c r="L7874" s="7" t="str">
        <f t="shared" ca="1" si="611"/>
        <v>LOSE</v>
      </c>
      <c r="M7874" s="8">
        <f t="shared" ca="1" si="613"/>
        <v>-1</v>
      </c>
      <c r="N7874" s="8">
        <f t="shared" ca="1" si="614"/>
        <v>-257</v>
      </c>
      <c r="O7874" s="32">
        <f ca="1">SUM(M$4:M7874)/I7874</f>
        <v>-3.2651505526616692E-2</v>
      </c>
      <c r="P7874" s="47">
        <f ca="1">_xlfn.VAR.P(M$4:M7874)</f>
        <v>0.99893387918684529</v>
      </c>
      <c r="Q7874" s="33">
        <f ca="1">COUNTIF(L$4:L7874, "WIN")/I7874</f>
        <v>0.48367424723669167</v>
      </c>
    </row>
    <row r="7875" spans="9:17" x14ac:dyDescent="0.25">
      <c r="I7875" s="5">
        <v>7872</v>
      </c>
      <c r="J7875" s="9">
        <f t="shared" ca="1" si="612"/>
        <v>0.77678729993828988</v>
      </c>
      <c r="K7875" s="7" t="str">
        <f t="shared" ca="1" si="610"/>
        <v>BLACK</v>
      </c>
      <c r="L7875" s="7" t="str">
        <f t="shared" ca="1" si="611"/>
        <v>LOSE</v>
      </c>
      <c r="M7875" s="8">
        <f t="shared" ca="1" si="613"/>
        <v>-1</v>
      </c>
      <c r="N7875" s="8">
        <f t="shared" ca="1" si="614"/>
        <v>-258</v>
      </c>
      <c r="O7875" s="32">
        <f ca="1">SUM(M$4:M7875)/I7875</f>
        <v>-3.277439024390244E-2</v>
      </c>
      <c r="P7875" s="47">
        <f ca="1">_xlfn.VAR.P(M$4:M7875)</f>
        <v>0.99892583934414036</v>
      </c>
      <c r="Q7875" s="33">
        <f ca="1">COUNTIF(L$4:L7875, "WIN")/I7875</f>
        <v>0.48361280487804881</v>
      </c>
    </row>
    <row r="7876" spans="9:17" x14ac:dyDescent="0.25">
      <c r="I7876" s="5">
        <v>7873</v>
      </c>
      <c r="J7876" s="9">
        <f t="shared" ca="1" si="612"/>
        <v>0.89336199872831656</v>
      </c>
      <c r="K7876" s="7" t="str">
        <f t="shared" ref="K7876:K7939" ca="1" si="615">IF($J7876 &gt;= $D$7, "GREEN", IF($J7876 &gt;= $D$6, "BLACK", "RED"))</f>
        <v>BLACK</v>
      </c>
      <c r="L7876" s="7" t="str">
        <f t="shared" ref="L7876:L7939" ca="1" si="616">IF($K7876 = "RED", "WIN", "LOSE")</f>
        <v>LOSE</v>
      </c>
      <c r="M7876" s="8">
        <f t="shared" ca="1" si="613"/>
        <v>-1</v>
      </c>
      <c r="N7876" s="8">
        <f t="shared" ca="1" si="614"/>
        <v>-259</v>
      </c>
      <c r="O7876" s="32">
        <f ca="1">SUM(M$4:M7876)/I7876</f>
        <v>-3.2897243744443035E-2</v>
      </c>
      <c r="P7876" s="47">
        <f ca="1">_xlfn.VAR.P(M$4:M7876)</f>
        <v>0.99891777135401871</v>
      </c>
      <c r="Q7876" s="33">
        <f ca="1">COUNTIF(L$4:L7876, "WIN")/I7876</f>
        <v>0.48355137812777849</v>
      </c>
    </row>
    <row r="7877" spans="9:17" x14ac:dyDescent="0.25">
      <c r="I7877" s="5">
        <v>7874</v>
      </c>
      <c r="J7877" s="9">
        <f t="shared" ca="1" si="612"/>
        <v>0.68447188463456754</v>
      </c>
      <c r="K7877" s="7" t="str">
        <f t="shared" ca="1" si="615"/>
        <v>BLACK</v>
      </c>
      <c r="L7877" s="7" t="str">
        <f t="shared" ca="1" si="616"/>
        <v>LOSE</v>
      </c>
      <c r="M7877" s="8">
        <f t="shared" ca="1" si="613"/>
        <v>-1</v>
      </c>
      <c r="N7877" s="8">
        <f t="shared" ca="1" si="614"/>
        <v>-260</v>
      </c>
      <c r="O7877" s="32">
        <f ca="1">SUM(M$4:M7877)/I7877</f>
        <v>-3.3020066040132079E-2</v>
      </c>
      <c r="P7877" s="47">
        <f ca="1">_xlfn.VAR.P(M$4:M7877)</f>
        <v>0.99890967523870533</v>
      </c>
      <c r="Q7877" s="33">
        <f ca="1">COUNTIF(L$4:L7877, "WIN")/I7877</f>
        <v>0.48348996697993396</v>
      </c>
    </row>
    <row r="7878" spans="9:17" x14ac:dyDescent="0.25">
      <c r="I7878" s="5">
        <v>7875</v>
      </c>
      <c r="J7878" s="9">
        <f t="shared" ref="J7878:J7941" ca="1" si="617">RAND()</f>
        <v>0.40608746033786436</v>
      </c>
      <c r="K7878" s="7" t="str">
        <f t="shared" ca="1" si="615"/>
        <v>RED</v>
      </c>
      <c r="L7878" s="7" t="str">
        <f t="shared" ca="1" si="616"/>
        <v>WIN</v>
      </c>
      <c r="M7878" s="8">
        <f t="shared" ref="M7878:M7941" ca="1" si="618">IF($L7878 = "WIN", 1, -1)</f>
        <v>1</v>
      </c>
      <c r="N7878" s="8">
        <f t="shared" ref="N7878:N7941" ca="1" si="619">N7877+M7878</f>
        <v>-259</v>
      </c>
      <c r="O7878" s="32">
        <f ca="1">SUM(M$4:M7878)/I7878</f>
        <v>-3.2888888888888891E-2</v>
      </c>
      <c r="P7878" s="47">
        <f ca="1">_xlfn.VAR.P(M$4:M7878)</f>
        <v>0.99891832098765432</v>
      </c>
      <c r="Q7878" s="33">
        <f ca="1">COUNTIF(L$4:L7878, "WIN")/I7878</f>
        <v>0.48355555555555557</v>
      </c>
    </row>
    <row r="7879" spans="9:17" x14ac:dyDescent="0.25">
      <c r="I7879" s="5">
        <v>7876</v>
      </c>
      <c r="J7879" s="9">
        <f t="shared" ca="1" si="617"/>
        <v>0.56477152067890157</v>
      </c>
      <c r="K7879" s="7" t="str">
        <f t="shared" ca="1" si="615"/>
        <v>BLACK</v>
      </c>
      <c r="L7879" s="7" t="str">
        <f t="shared" ca="1" si="616"/>
        <v>LOSE</v>
      </c>
      <c r="M7879" s="8">
        <f t="shared" ca="1" si="618"/>
        <v>-1</v>
      </c>
      <c r="N7879" s="8">
        <f t="shared" ca="1" si="619"/>
        <v>-260</v>
      </c>
      <c r="O7879" s="32">
        <f ca="1">SUM(M$4:M7879)/I7879</f>
        <v>-3.3011681056373796E-2</v>
      </c>
      <c r="P7879" s="47">
        <f ca="1">_xlfn.VAR.P(M$4:M7879)</f>
        <v>0.9989102289138323</v>
      </c>
      <c r="Q7879" s="33">
        <f ca="1">COUNTIF(L$4:L7879, "WIN")/I7879</f>
        <v>0.48349415947181312</v>
      </c>
    </row>
    <row r="7880" spans="9:17" x14ac:dyDescent="0.25">
      <c r="I7880" s="5">
        <v>7877</v>
      </c>
      <c r="J7880" s="9">
        <f t="shared" ca="1" si="617"/>
        <v>0.49733128724607079</v>
      </c>
      <c r="K7880" s="7" t="str">
        <f t="shared" ca="1" si="615"/>
        <v>BLACK</v>
      </c>
      <c r="L7880" s="7" t="str">
        <f t="shared" ca="1" si="616"/>
        <v>LOSE</v>
      </c>
      <c r="M7880" s="8">
        <f t="shared" ca="1" si="618"/>
        <v>-1</v>
      </c>
      <c r="N7880" s="8">
        <f t="shared" ca="1" si="619"/>
        <v>-261</v>
      </c>
      <c r="O7880" s="32">
        <f ca="1">SUM(M$4:M7880)/I7880</f>
        <v>-3.3134442046464388E-2</v>
      </c>
      <c r="P7880" s="47">
        <f ca="1">_xlfn.VAR.P(M$4:M7880)</f>
        <v>0.99890210875026952</v>
      </c>
      <c r="Q7880" s="33">
        <f ca="1">COUNTIF(L$4:L7880, "WIN")/I7880</f>
        <v>0.48343277897676779</v>
      </c>
    </row>
    <row r="7881" spans="9:17" x14ac:dyDescent="0.25">
      <c r="I7881" s="5">
        <v>7878</v>
      </c>
      <c r="J7881" s="9">
        <f t="shared" ca="1" si="617"/>
        <v>0.4304767610991439</v>
      </c>
      <c r="K7881" s="7" t="str">
        <f t="shared" ca="1" si="615"/>
        <v>RED</v>
      </c>
      <c r="L7881" s="7" t="str">
        <f t="shared" ca="1" si="616"/>
        <v>WIN</v>
      </c>
      <c r="M7881" s="8">
        <f t="shared" ca="1" si="618"/>
        <v>1</v>
      </c>
      <c r="N7881" s="8">
        <f t="shared" ca="1" si="619"/>
        <v>-260</v>
      </c>
      <c r="O7881" s="32">
        <f ca="1">SUM(M$4:M7881)/I7881</f>
        <v>-3.3003300330033E-2</v>
      </c>
      <c r="P7881" s="47">
        <f ca="1">_xlfn.VAR.P(M$4:M7881)</f>
        <v>0.99891078216732565</v>
      </c>
      <c r="Q7881" s="33">
        <f ca="1">COUNTIF(L$4:L7881, "WIN")/I7881</f>
        <v>0.48349834983498352</v>
      </c>
    </row>
    <row r="7882" spans="9:17" x14ac:dyDescent="0.25">
      <c r="I7882" s="5">
        <v>7879</v>
      </c>
      <c r="J7882" s="9">
        <f t="shared" ca="1" si="617"/>
        <v>0.88664512594519229</v>
      </c>
      <c r="K7882" s="7" t="str">
        <f t="shared" ca="1" si="615"/>
        <v>BLACK</v>
      </c>
      <c r="L7882" s="7" t="str">
        <f t="shared" ca="1" si="616"/>
        <v>LOSE</v>
      </c>
      <c r="M7882" s="8">
        <f t="shared" ca="1" si="618"/>
        <v>-1</v>
      </c>
      <c r="N7882" s="8">
        <f t="shared" ca="1" si="619"/>
        <v>-261</v>
      </c>
      <c r="O7882" s="32">
        <f ca="1">SUM(M$4:M7882)/I7882</f>
        <v>-3.3126031222236327E-2</v>
      </c>
      <c r="P7882" s="47">
        <f ca="1">_xlfn.VAR.P(M$4:M7882)</f>
        <v>0.99890266605546341</v>
      </c>
      <c r="Q7882" s="33">
        <f ca="1">COUNTIF(L$4:L7882, "WIN")/I7882</f>
        <v>0.48343698438888183</v>
      </c>
    </row>
    <row r="7883" spans="9:17" x14ac:dyDescent="0.25">
      <c r="I7883" s="5">
        <v>7880</v>
      </c>
      <c r="J7883" s="9">
        <f t="shared" ca="1" si="617"/>
        <v>0.5525212840500352</v>
      </c>
      <c r="K7883" s="7" t="str">
        <f t="shared" ca="1" si="615"/>
        <v>BLACK</v>
      </c>
      <c r="L7883" s="7" t="str">
        <f t="shared" ca="1" si="616"/>
        <v>LOSE</v>
      </c>
      <c r="M7883" s="8">
        <f t="shared" ca="1" si="618"/>
        <v>-1</v>
      </c>
      <c r="N7883" s="8">
        <f t="shared" ca="1" si="619"/>
        <v>-262</v>
      </c>
      <c r="O7883" s="32">
        <f ca="1">SUM(M$4:M7883)/I7883</f>
        <v>-3.3248730964467003E-2</v>
      </c>
      <c r="P7883" s="47">
        <f ca="1">_xlfn.VAR.P(M$4:M7883)</f>
        <v>0.99889452188925254</v>
      </c>
      <c r="Q7883" s="33">
        <f ca="1">COUNTIF(L$4:L7883, "WIN")/I7883</f>
        <v>0.48337563451776649</v>
      </c>
    </row>
    <row r="7884" spans="9:17" x14ac:dyDescent="0.25">
      <c r="I7884" s="5">
        <v>7881</v>
      </c>
      <c r="J7884" s="9">
        <f t="shared" ca="1" si="617"/>
        <v>0.42627459919488131</v>
      </c>
      <c r="K7884" s="7" t="str">
        <f t="shared" ca="1" si="615"/>
        <v>RED</v>
      </c>
      <c r="L7884" s="7" t="str">
        <f t="shared" ca="1" si="616"/>
        <v>WIN</v>
      </c>
      <c r="M7884" s="8">
        <f t="shared" ca="1" si="618"/>
        <v>1</v>
      </c>
      <c r="N7884" s="8">
        <f t="shared" ca="1" si="619"/>
        <v>-261</v>
      </c>
      <c r="O7884" s="32">
        <f ca="1">SUM(M$4:M7884)/I7884</f>
        <v>-3.3117624666920441E-2</v>
      </c>
      <c r="P7884" s="47">
        <f ca="1">_xlfn.VAR.P(M$4:M7884)</f>
        <v>0.99890322293642098</v>
      </c>
      <c r="Q7884" s="33">
        <f ca="1">COUNTIF(L$4:L7884, "WIN")/I7884</f>
        <v>0.48344118766653976</v>
      </c>
    </row>
    <row r="7885" spans="9:17" x14ac:dyDescent="0.25">
      <c r="I7885" s="5">
        <v>7882</v>
      </c>
      <c r="J7885" s="9">
        <f t="shared" ca="1" si="617"/>
        <v>0.3040505270156072</v>
      </c>
      <c r="K7885" s="7" t="str">
        <f t="shared" ca="1" si="615"/>
        <v>RED</v>
      </c>
      <c r="L7885" s="7" t="str">
        <f t="shared" ca="1" si="616"/>
        <v>WIN</v>
      </c>
      <c r="M7885" s="8">
        <f t="shared" ca="1" si="618"/>
        <v>1</v>
      </c>
      <c r="N7885" s="8">
        <f t="shared" ca="1" si="619"/>
        <v>-260</v>
      </c>
      <c r="O7885" s="32">
        <f ca="1">SUM(M$4:M7885)/I7885</f>
        <v>-3.2986551636640445E-2</v>
      </c>
      <c r="P7885" s="47">
        <f ca="1">_xlfn.VAR.P(M$4:M7885)</f>
        <v>0.99891188741112324</v>
      </c>
      <c r="Q7885" s="33">
        <f ca="1">COUNTIF(L$4:L7885, "WIN")/I7885</f>
        <v>0.48350672418167978</v>
      </c>
    </row>
    <row r="7886" spans="9:17" x14ac:dyDescent="0.25">
      <c r="I7886" s="5">
        <v>7883</v>
      </c>
      <c r="J7886" s="9">
        <f t="shared" ca="1" si="617"/>
        <v>0.83928792756334969</v>
      </c>
      <c r="K7886" s="7" t="str">
        <f t="shared" ca="1" si="615"/>
        <v>BLACK</v>
      </c>
      <c r="L7886" s="7" t="str">
        <f t="shared" ca="1" si="616"/>
        <v>LOSE</v>
      </c>
      <c r="M7886" s="8">
        <f t="shared" ca="1" si="618"/>
        <v>-1</v>
      </c>
      <c r="N7886" s="8">
        <f t="shared" ca="1" si="619"/>
        <v>-261</v>
      </c>
      <c r="O7886" s="32">
        <f ca="1">SUM(M$4:M7886)/I7886</f>
        <v>-3.3109222377267537E-2</v>
      </c>
      <c r="P7886" s="47">
        <f ca="1">_xlfn.VAR.P(M$4:M7886)</f>
        <v>0.99890377939357267</v>
      </c>
      <c r="Q7886" s="33">
        <f ca="1">COUNTIF(L$4:L7886, "WIN")/I7886</f>
        <v>0.48344538881136623</v>
      </c>
    </row>
    <row r="7887" spans="9:17" x14ac:dyDescent="0.25">
      <c r="I7887" s="5">
        <v>7884</v>
      </c>
      <c r="J7887" s="9">
        <f t="shared" ca="1" si="617"/>
        <v>0.50447921804290441</v>
      </c>
      <c r="K7887" s="7" t="str">
        <f t="shared" ca="1" si="615"/>
        <v>BLACK</v>
      </c>
      <c r="L7887" s="7" t="str">
        <f t="shared" ca="1" si="616"/>
        <v>LOSE</v>
      </c>
      <c r="M7887" s="8">
        <f t="shared" ca="1" si="618"/>
        <v>-1</v>
      </c>
      <c r="N7887" s="8">
        <f t="shared" ca="1" si="619"/>
        <v>-262</v>
      </c>
      <c r="O7887" s="32">
        <f ca="1">SUM(M$4:M7887)/I7887</f>
        <v>-3.3231861998985285E-2</v>
      </c>
      <c r="P7887" s="47">
        <f ca="1">_xlfn.VAR.P(M$4:M7887)</f>
        <v>0.99889564334808045</v>
      </c>
      <c r="Q7887" s="33">
        <f ca="1">COUNTIF(L$4:L7887, "WIN")/I7887</f>
        <v>0.48338406900050734</v>
      </c>
    </row>
    <row r="7888" spans="9:17" x14ac:dyDescent="0.25">
      <c r="I7888" s="5">
        <v>7885</v>
      </c>
      <c r="J7888" s="9">
        <f t="shared" ca="1" si="617"/>
        <v>0.32182121341991832</v>
      </c>
      <c r="K7888" s="7" t="str">
        <f t="shared" ca="1" si="615"/>
        <v>RED</v>
      </c>
      <c r="L7888" s="7" t="str">
        <f t="shared" ca="1" si="616"/>
        <v>WIN</v>
      </c>
      <c r="M7888" s="8">
        <f t="shared" ca="1" si="618"/>
        <v>1</v>
      </c>
      <c r="N7888" s="8">
        <f t="shared" ca="1" si="619"/>
        <v>-261</v>
      </c>
      <c r="O7888" s="32">
        <f ca="1">SUM(M$4:M7888)/I7888</f>
        <v>-3.3100824350031706E-2</v>
      </c>
      <c r="P7888" s="47">
        <f ca="1">_xlfn.VAR.P(M$4:M7888)</f>
        <v>0.99890433542734836</v>
      </c>
      <c r="Q7888" s="33">
        <f ca="1">COUNTIF(L$4:L7888, "WIN")/I7888</f>
        <v>0.48344958782498415</v>
      </c>
    </row>
    <row r="7889" spans="9:17" x14ac:dyDescent="0.25">
      <c r="I7889" s="5">
        <v>7886</v>
      </c>
      <c r="J7889" s="9">
        <f t="shared" ca="1" si="617"/>
        <v>0.84627872525157632</v>
      </c>
      <c r="K7889" s="7" t="str">
        <f t="shared" ca="1" si="615"/>
        <v>BLACK</v>
      </c>
      <c r="L7889" s="7" t="str">
        <f t="shared" ca="1" si="616"/>
        <v>LOSE</v>
      </c>
      <c r="M7889" s="8">
        <f t="shared" ca="1" si="618"/>
        <v>-1</v>
      </c>
      <c r="N7889" s="8">
        <f t="shared" ca="1" si="619"/>
        <v>-262</v>
      </c>
      <c r="O7889" s="32">
        <f ca="1">SUM(M$4:M7889)/I7889</f>
        <v>-3.3223433933553134E-2</v>
      </c>
      <c r="P7889" s="47">
        <f ca="1">_xlfn.VAR.P(M$4:M7889)</f>
        <v>0.99889620343766283</v>
      </c>
      <c r="Q7889" s="33">
        <f ca="1">COUNTIF(L$4:L7889, "WIN")/I7889</f>
        <v>0.48338828303322345</v>
      </c>
    </row>
    <row r="7890" spans="9:17" x14ac:dyDescent="0.25">
      <c r="I7890" s="5">
        <v>7887</v>
      </c>
      <c r="J7890" s="9">
        <f t="shared" ca="1" si="617"/>
        <v>0.4117573642878658</v>
      </c>
      <c r="K7890" s="7" t="str">
        <f t="shared" ca="1" si="615"/>
        <v>RED</v>
      </c>
      <c r="L7890" s="7" t="str">
        <f t="shared" ca="1" si="616"/>
        <v>WIN</v>
      </c>
      <c r="M7890" s="8">
        <f t="shared" ca="1" si="618"/>
        <v>1</v>
      </c>
      <c r="N7890" s="8">
        <f t="shared" ca="1" si="619"/>
        <v>-261</v>
      </c>
      <c r="O7890" s="32">
        <f ca="1">SUM(M$4:M7890)/I7890</f>
        <v>-3.3092430581970332E-2</v>
      </c>
      <c r="P7890" s="47">
        <f ca="1">_xlfn.VAR.P(M$4:M7890)</f>
        <v>0.99890489103817748</v>
      </c>
      <c r="Q7890" s="33">
        <f ca="1">COUNTIF(L$4:L7890, "WIN")/I7890</f>
        <v>0.48345378470901484</v>
      </c>
    </row>
    <row r="7891" spans="9:17" x14ac:dyDescent="0.25">
      <c r="I7891" s="5">
        <v>7888</v>
      </c>
      <c r="J7891" s="9">
        <f t="shared" ca="1" si="617"/>
        <v>0.26343948271528139</v>
      </c>
      <c r="K7891" s="7" t="str">
        <f t="shared" ca="1" si="615"/>
        <v>RED</v>
      </c>
      <c r="L7891" s="7" t="str">
        <f t="shared" ca="1" si="616"/>
        <v>WIN</v>
      </c>
      <c r="M7891" s="8">
        <f t="shared" ca="1" si="618"/>
        <v>1</v>
      </c>
      <c r="N7891" s="8">
        <f t="shared" ca="1" si="619"/>
        <v>-260</v>
      </c>
      <c r="O7891" s="32">
        <f ca="1">SUM(M$4:M7891)/I7891</f>
        <v>-3.2961460446247468E-2</v>
      </c>
      <c r="P7891" s="47">
        <f ca="1">_xlfn.VAR.P(M$4:M7891)</f>
        <v>0.99891354212525041</v>
      </c>
      <c r="Q7891" s="33">
        <f ca="1">COUNTIF(L$4:L7891, "WIN")/I7891</f>
        <v>0.48351926977687626</v>
      </c>
    </row>
    <row r="7892" spans="9:17" x14ac:dyDescent="0.25">
      <c r="I7892" s="5">
        <v>7889</v>
      </c>
      <c r="J7892" s="9">
        <f t="shared" ca="1" si="617"/>
        <v>0.44485654877803582</v>
      </c>
      <c r="K7892" s="7" t="str">
        <f t="shared" ca="1" si="615"/>
        <v>RED</v>
      </c>
      <c r="L7892" s="7" t="str">
        <f t="shared" ca="1" si="616"/>
        <v>WIN</v>
      </c>
      <c r="M7892" s="8">
        <f t="shared" ca="1" si="618"/>
        <v>1</v>
      </c>
      <c r="N7892" s="8">
        <f t="shared" ca="1" si="619"/>
        <v>-259</v>
      </c>
      <c r="O7892" s="32">
        <f ca="1">SUM(M$4:M7892)/I7892</f>
        <v>-3.2830523513753325E-2</v>
      </c>
      <c r="P7892" s="47">
        <f ca="1">_xlfn.VAR.P(M$4:M7892)</f>
        <v>0.99892215672581286</v>
      </c>
      <c r="Q7892" s="33">
        <f ca="1">COUNTIF(L$4:L7892, "WIN")/I7892</f>
        <v>0.48358473824312331</v>
      </c>
    </row>
    <row r="7893" spans="9:17" x14ac:dyDescent="0.25">
      <c r="I7893" s="5">
        <v>7890</v>
      </c>
      <c r="J7893" s="9">
        <f t="shared" ca="1" si="617"/>
        <v>8.0009773907448456E-2</v>
      </c>
      <c r="K7893" s="7" t="str">
        <f t="shared" ca="1" si="615"/>
        <v>RED</v>
      </c>
      <c r="L7893" s="7" t="str">
        <f t="shared" ca="1" si="616"/>
        <v>WIN</v>
      </c>
      <c r="M7893" s="8">
        <f t="shared" ca="1" si="618"/>
        <v>1</v>
      </c>
      <c r="N7893" s="8">
        <f t="shared" ca="1" si="619"/>
        <v>-258</v>
      </c>
      <c r="O7893" s="32">
        <f ca="1">SUM(M$4:M7893)/I7893</f>
        <v>-3.2699619771863121E-2</v>
      </c>
      <c r="P7893" s="47">
        <f ca="1">_xlfn.VAR.P(M$4:M7893)</f>
        <v>0.99893073486677553</v>
      </c>
      <c r="Q7893" s="33">
        <f ca="1">COUNTIF(L$4:L7893, "WIN")/I7893</f>
        <v>0.48365019011406846</v>
      </c>
    </row>
    <row r="7894" spans="9:17" x14ac:dyDescent="0.25">
      <c r="I7894" s="5">
        <v>7891</v>
      </c>
      <c r="J7894" s="9">
        <f t="shared" ca="1" si="617"/>
        <v>0.68811359517654014</v>
      </c>
      <c r="K7894" s="7" t="str">
        <f t="shared" ca="1" si="615"/>
        <v>BLACK</v>
      </c>
      <c r="L7894" s="7" t="str">
        <f t="shared" ca="1" si="616"/>
        <v>LOSE</v>
      </c>
      <c r="M7894" s="8">
        <f t="shared" ca="1" si="618"/>
        <v>-1</v>
      </c>
      <c r="N7894" s="8">
        <f t="shared" ca="1" si="619"/>
        <v>-259</v>
      </c>
      <c r="O7894" s="32">
        <f ca="1">SUM(M$4:M7894)/I7894</f>
        <v>-3.282220250918768E-2</v>
      </c>
      <c r="P7894" s="47">
        <f ca="1">_xlfn.VAR.P(M$4:M7894)</f>
        <v>0.9989227030224459</v>
      </c>
      <c r="Q7894" s="33">
        <f ca="1">COUNTIF(L$4:L7894, "WIN")/I7894</f>
        <v>0.48358889874540617</v>
      </c>
    </row>
    <row r="7895" spans="9:17" x14ac:dyDescent="0.25">
      <c r="I7895" s="5">
        <v>7892</v>
      </c>
      <c r="J7895" s="9">
        <f t="shared" ca="1" si="617"/>
        <v>3.7604400114398917E-2</v>
      </c>
      <c r="K7895" s="7" t="str">
        <f t="shared" ca="1" si="615"/>
        <v>RED</v>
      </c>
      <c r="L7895" s="7" t="str">
        <f t="shared" ca="1" si="616"/>
        <v>WIN</v>
      </c>
      <c r="M7895" s="8">
        <f t="shared" ca="1" si="618"/>
        <v>1</v>
      </c>
      <c r="N7895" s="8">
        <f t="shared" ca="1" si="619"/>
        <v>-258</v>
      </c>
      <c r="O7895" s="32">
        <f ca="1">SUM(M$4:M7895)/I7895</f>
        <v>-3.2691332995438416E-2</v>
      </c>
      <c r="P7895" s="47">
        <f ca="1">_xlfn.VAR.P(M$4:M7895)</f>
        <v>0.99893127674698134</v>
      </c>
      <c r="Q7895" s="33">
        <f ca="1">COUNTIF(L$4:L7895, "WIN")/I7895</f>
        <v>0.48365433350228076</v>
      </c>
    </row>
    <row r="7896" spans="9:17" x14ac:dyDescent="0.25">
      <c r="I7896" s="5">
        <v>7893</v>
      </c>
      <c r="J7896" s="9">
        <f t="shared" ca="1" si="617"/>
        <v>0.50390543383806563</v>
      </c>
      <c r="K7896" s="7" t="str">
        <f t="shared" ca="1" si="615"/>
        <v>BLACK</v>
      </c>
      <c r="L7896" s="7" t="str">
        <f t="shared" ca="1" si="616"/>
        <v>LOSE</v>
      </c>
      <c r="M7896" s="8">
        <f t="shared" ca="1" si="618"/>
        <v>-1</v>
      </c>
      <c r="N7896" s="8">
        <f t="shared" ca="1" si="619"/>
        <v>-259</v>
      </c>
      <c r="O7896" s="32">
        <f ca="1">SUM(M$4:M7896)/I7896</f>
        <v>-3.2813885721525403E-2</v>
      </c>
      <c r="P7896" s="47">
        <f ca="1">_xlfn.VAR.P(M$4:M7896)</f>
        <v>0.99892324890385464</v>
      </c>
      <c r="Q7896" s="33">
        <f ca="1">COUNTIF(L$4:L7896, "WIN")/I7896</f>
        <v>0.48359305713923728</v>
      </c>
    </row>
    <row r="7897" spans="9:17" x14ac:dyDescent="0.25">
      <c r="I7897" s="5">
        <v>7894</v>
      </c>
      <c r="J7897" s="9">
        <f t="shared" ca="1" si="617"/>
        <v>0.31888188660555206</v>
      </c>
      <c r="K7897" s="7" t="str">
        <f t="shared" ca="1" si="615"/>
        <v>RED</v>
      </c>
      <c r="L7897" s="7" t="str">
        <f t="shared" ca="1" si="616"/>
        <v>WIN</v>
      </c>
      <c r="M7897" s="8">
        <f t="shared" ca="1" si="618"/>
        <v>1</v>
      </c>
      <c r="N7897" s="8">
        <f t="shared" ca="1" si="619"/>
        <v>-258</v>
      </c>
      <c r="O7897" s="32">
        <f ca="1">SUM(M$4:M7897)/I7897</f>
        <v>-3.2683050418039018E-2</v>
      </c>
      <c r="P7897" s="47">
        <f ca="1">_xlfn.VAR.P(M$4:M7897)</f>
        <v>0.99893181821537191</v>
      </c>
      <c r="Q7897" s="33">
        <f ca="1">COUNTIF(L$4:L7897, "WIN")/I7897</f>
        <v>0.48365847479098051</v>
      </c>
    </row>
    <row r="7898" spans="9:17" x14ac:dyDescent="0.25">
      <c r="I7898" s="5">
        <v>7895</v>
      </c>
      <c r="J7898" s="9">
        <f t="shared" ca="1" si="617"/>
        <v>0.47378681617215457</v>
      </c>
      <c r="K7898" s="7" t="str">
        <f t="shared" ca="1" si="615"/>
        <v>RED</v>
      </c>
      <c r="L7898" s="7" t="str">
        <f t="shared" ca="1" si="616"/>
        <v>WIN</v>
      </c>
      <c r="M7898" s="8">
        <f t="shared" ca="1" si="618"/>
        <v>1</v>
      </c>
      <c r="N7898" s="8">
        <f t="shared" ca="1" si="619"/>
        <v>-257</v>
      </c>
      <c r="O7898" s="32">
        <f ca="1">SUM(M$4:M7898)/I7898</f>
        <v>-3.2552248258391384E-2</v>
      </c>
      <c r="P7898" s="47">
        <f ca="1">_xlfn.VAR.P(M$4:M7898)</f>
        <v>0.99894035113332402</v>
      </c>
      <c r="Q7898" s="33">
        <f ca="1">COUNTIF(L$4:L7898, "WIN")/I7898</f>
        <v>0.48372387587080429</v>
      </c>
    </row>
    <row r="7899" spans="9:17" x14ac:dyDescent="0.25">
      <c r="I7899" s="5">
        <v>7896</v>
      </c>
      <c r="J7899" s="9">
        <f t="shared" ca="1" si="617"/>
        <v>0.75886597387935062</v>
      </c>
      <c r="K7899" s="7" t="str">
        <f t="shared" ca="1" si="615"/>
        <v>BLACK</v>
      </c>
      <c r="L7899" s="7" t="str">
        <f t="shared" ca="1" si="616"/>
        <v>LOSE</v>
      </c>
      <c r="M7899" s="8">
        <f t="shared" ca="1" si="618"/>
        <v>-1</v>
      </c>
      <c r="N7899" s="8">
        <f t="shared" ca="1" si="619"/>
        <v>-258</v>
      </c>
      <c r="O7899" s="32">
        <f ca="1">SUM(M$4:M7899)/I7899</f>
        <v>-3.2674772036474162E-2</v>
      </c>
      <c r="P7899" s="47">
        <f ca="1">_xlfn.VAR.P(M$4:M7899)</f>
        <v>0.99893235927236446</v>
      </c>
      <c r="Q7899" s="33">
        <f ca="1">COUNTIF(L$4:L7899, "WIN")/I7899</f>
        <v>0.48366261398176291</v>
      </c>
    </row>
    <row r="7900" spans="9:17" x14ac:dyDescent="0.25">
      <c r="I7900" s="5">
        <v>7897</v>
      </c>
      <c r="J7900" s="9">
        <f t="shared" ca="1" si="617"/>
        <v>0.28982055570027598</v>
      </c>
      <c r="K7900" s="7" t="str">
        <f t="shared" ca="1" si="615"/>
        <v>RED</v>
      </c>
      <c r="L7900" s="7" t="str">
        <f t="shared" ca="1" si="616"/>
        <v>WIN</v>
      </c>
      <c r="M7900" s="8">
        <f t="shared" ca="1" si="618"/>
        <v>1</v>
      </c>
      <c r="N7900" s="8">
        <f t="shared" ca="1" si="619"/>
        <v>-257</v>
      </c>
      <c r="O7900" s="32">
        <f ca="1">SUM(M$4:M7900)/I7900</f>
        <v>-3.2544004052171713E-2</v>
      </c>
      <c r="P7900" s="47">
        <f ca="1">_xlfn.VAR.P(M$4:M7900)</f>
        <v>0.99894088780025225</v>
      </c>
      <c r="Q7900" s="33">
        <f ca="1">COUNTIF(L$4:L7900, "WIN")/I7900</f>
        <v>0.48372799797391414</v>
      </c>
    </row>
    <row r="7901" spans="9:17" x14ac:dyDescent="0.25">
      <c r="I7901" s="5">
        <v>7898</v>
      </c>
      <c r="J7901" s="9">
        <f t="shared" ca="1" si="617"/>
        <v>0.35394964044451982</v>
      </c>
      <c r="K7901" s="7" t="str">
        <f t="shared" ca="1" si="615"/>
        <v>RED</v>
      </c>
      <c r="L7901" s="7" t="str">
        <f t="shared" ca="1" si="616"/>
        <v>WIN</v>
      </c>
      <c r="M7901" s="8">
        <f t="shared" ca="1" si="618"/>
        <v>1</v>
      </c>
      <c r="N7901" s="8">
        <f t="shared" ca="1" si="619"/>
        <v>-256</v>
      </c>
      <c r="O7901" s="32">
        <f ca="1">SUM(M$4:M7901)/I7901</f>
        <v>-3.2413269182071408E-2</v>
      </c>
      <c r="P7901" s="47">
        <f ca="1">_xlfn.VAR.P(M$4:M7901)</f>
        <v>0.99894937998093059</v>
      </c>
      <c r="Q7901" s="33">
        <f ca="1">COUNTIF(L$4:L7901, "WIN")/I7901</f>
        <v>0.48379336540896428</v>
      </c>
    </row>
    <row r="7902" spans="9:17" x14ac:dyDescent="0.25">
      <c r="I7902" s="5">
        <v>7899</v>
      </c>
      <c r="J7902" s="9">
        <f t="shared" ca="1" si="617"/>
        <v>0.57793364299257943</v>
      </c>
      <c r="K7902" s="7" t="str">
        <f t="shared" ca="1" si="615"/>
        <v>BLACK</v>
      </c>
      <c r="L7902" s="7" t="str">
        <f t="shared" ca="1" si="616"/>
        <v>LOSE</v>
      </c>
      <c r="M7902" s="8">
        <f t="shared" ca="1" si="618"/>
        <v>-1</v>
      </c>
      <c r="N7902" s="8">
        <f t="shared" ca="1" si="619"/>
        <v>-257</v>
      </c>
      <c r="O7902" s="32">
        <f ca="1">SUM(M$4:M7902)/I7902</f>
        <v>-3.2535764020762123E-2</v>
      </c>
      <c r="P7902" s="47">
        <f ca="1">_xlfn.VAR.P(M$4:M7902)</f>
        <v>0.9989414240595853</v>
      </c>
      <c r="Q7902" s="33">
        <f ca="1">COUNTIF(L$4:L7902, "WIN")/I7902</f>
        <v>0.48373211798961896</v>
      </c>
    </row>
    <row r="7903" spans="9:17" x14ac:dyDescent="0.25">
      <c r="I7903" s="5">
        <v>7900</v>
      </c>
      <c r="J7903" s="9">
        <f t="shared" ca="1" si="617"/>
        <v>0.43767805639511226</v>
      </c>
      <c r="K7903" s="7" t="str">
        <f t="shared" ca="1" si="615"/>
        <v>RED</v>
      </c>
      <c r="L7903" s="7" t="str">
        <f t="shared" ca="1" si="616"/>
        <v>WIN</v>
      </c>
      <c r="M7903" s="8">
        <f t="shared" ca="1" si="618"/>
        <v>1</v>
      </c>
      <c r="N7903" s="8">
        <f t="shared" ca="1" si="619"/>
        <v>-256</v>
      </c>
      <c r="O7903" s="32">
        <f ca="1">SUM(M$4:M7903)/I7903</f>
        <v>-3.2405063291139242E-2</v>
      </c>
      <c r="P7903" s="47">
        <f ca="1">_xlfn.VAR.P(M$4:M7903)</f>
        <v>0.99894991187309723</v>
      </c>
      <c r="Q7903" s="33">
        <f ca="1">COUNTIF(L$4:L7903, "WIN")/I7903</f>
        <v>0.48379746835443038</v>
      </c>
    </row>
    <row r="7904" spans="9:17" x14ac:dyDescent="0.25">
      <c r="I7904" s="5">
        <v>7901</v>
      </c>
      <c r="J7904" s="9">
        <f t="shared" ca="1" si="617"/>
        <v>0.1370275344547619</v>
      </c>
      <c r="K7904" s="7" t="str">
        <f t="shared" ca="1" si="615"/>
        <v>RED</v>
      </c>
      <c r="L7904" s="7" t="str">
        <f t="shared" ca="1" si="616"/>
        <v>WIN</v>
      </c>
      <c r="M7904" s="8">
        <f t="shared" ca="1" si="618"/>
        <v>1</v>
      </c>
      <c r="N7904" s="8">
        <f t="shared" ca="1" si="619"/>
        <v>-255</v>
      </c>
      <c r="O7904" s="32">
        <f ca="1">SUM(M$4:M7904)/I7904</f>
        <v>-3.2274395646120745E-2</v>
      </c>
      <c r="P7904" s="47">
        <f ca="1">_xlfn.VAR.P(M$4:M7904)</f>
        <v>0.99895836338567767</v>
      </c>
      <c r="Q7904" s="33">
        <f ca="1">COUNTIF(L$4:L7904, "WIN")/I7904</f>
        <v>0.48386280217693961</v>
      </c>
    </row>
    <row r="7905" spans="9:17" x14ac:dyDescent="0.25">
      <c r="I7905" s="5">
        <v>7902</v>
      </c>
      <c r="J7905" s="9">
        <f t="shared" ca="1" si="617"/>
        <v>0.21330748771093511</v>
      </c>
      <c r="K7905" s="7" t="str">
        <f t="shared" ca="1" si="615"/>
        <v>RED</v>
      </c>
      <c r="L7905" s="7" t="str">
        <f t="shared" ca="1" si="616"/>
        <v>WIN</v>
      </c>
      <c r="M7905" s="8">
        <f t="shared" ca="1" si="618"/>
        <v>1</v>
      </c>
      <c r="N7905" s="8">
        <f t="shared" ca="1" si="619"/>
        <v>-254</v>
      </c>
      <c r="O7905" s="32">
        <f ca="1">SUM(M$4:M7905)/I7905</f>
        <v>-3.2143761073146038E-2</v>
      </c>
      <c r="P7905" s="47">
        <f ca="1">_xlfn.VAR.P(M$4:M7905)</f>
        <v>0.99896677862407246</v>
      </c>
      <c r="Q7905" s="33">
        <f ca="1">COUNTIF(L$4:L7905, "WIN")/I7905</f>
        <v>0.48392811946342695</v>
      </c>
    </row>
    <row r="7906" spans="9:17" x14ac:dyDescent="0.25">
      <c r="I7906" s="5">
        <v>7903</v>
      </c>
      <c r="J7906" s="9">
        <f t="shared" ca="1" si="617"/>
        <v>0.51863787705155184</v>
      </c>
      <c r="K7906" s="7" t="str">
        <f t="shared" ca="1" si="615"/>
        <v>BLACK</v>
      </c>
      <c r="L7906" s="7" t="str">
        <f t="shared" ca="1" si="616"/>
        <v>LOSE</v>
      </c>
      <c r="M7906" s="8">
        <f t="shared" ca="1" si="618"/>
        <v>-1</v>
      </c>
      <c r="N7906" s="8">
        <f t="shared" ca="1" si="619"/>
        <v>-255</v>
      </c>
      <c r="O7906" s="32">
        <f ca="1">SUM(M$4:M7906)/I7906</f>
        <v>-3.2266228014677968E-2</v>
      </c>
      <c r="P7906" s="47">
        <f ca="1">_xlfn.VAR.P(M$4:M7906)</f>
        <v>0.99895889052970477</v>
      </c>
      <c r="Q7906" s="33">
        <f ca="1">COUNTIF(L$4:L7906, "WIN")/I7906</f>
        <v>0.48386688599266103</v>
      </c>
    </row>
    <row r="7907" spans="9:17" x14ac:dyDescent="0.25">
      <c r="I7907" s="5">
        <v>7904</v>
      </c>
      <c r="J7907" s="9">
        <f t="shared" ca="1" si="617"/>
        <v>0.7995934015547187</v>
      </c>
      <c r="K7907" s="7" t="str">
        <f t="shared" ca="1" si="615"/>
        <v>BLACK</v>
      </c>
      <c r="L7907" s="7" t="str">
        <f t="shared" ca="1" si="616"/>
        <v>LOSE</v>
      </c>
      <c r="M7907" s="8">
        <f t="shared" ca="1" si="618"/>
        <v>-1</v>
      </c>
      <c r="N7907" s="8">
        <f t="shared" ca="1" si="619"/>
        <v>-256</v>
      </c>
      <c r="O7907" s="32">
        <f ca="1">SUM(M$4:M7907)/I7907</f>
        <v>-3.2388663967611336E-2</v>
      </c>
      <c r="P7907" s="47">
        <f ca="1">_xlfn.VAR.P(M$4:M7907)</f>
        <v>0.99895097444639314</v>
      </c>
      <c r="Q7907" s="33">
        <f ca="1">COUNTIF(L$4:L7907, "WIN")/I7907</f>
        <v>0.48380566801619435</v>
      </c>
    </row>
    <row r="7908" spans="9:17" x14ac:dyDescent="0.25">
      <c r="I7908" s="5">
        <v>7905</v>
      </c>
      <c r="J7908" s="9">
        <f t="shared" ca="1" si="617"/>
        <v>0.1746653261482769</v>
      </c>
      <c r="K7908" s="7" t="str">
        <f t="shared" ca="1" si="615"/>
        <v>RED</v>
      </c>
      <c r="L7908" s="7" t="str">
        <f t="shared" ca="1" si="616"/>
        <v>WIN</v>
      </c>
      <c r="M7908" s="8">
        <f t="shared" ca="1" si="618"/>
        <v>1</v>
      </c>
      <c r="N7908" s="8">
        <f t="shared" ca="1" si="619"/>
        <v>-255</v>
      </c>
      <c r="O7908" s="32">
        <f ca="1">SUM(M$4:M7908)/I7908</f>
        <v>-3.2258064516129031E-2</v>
      </c>
      <c r="P7908" s="47">
        <f ca="1">_xlfn.VAR.P(M$4:M7908)</f>
        <v>0.99895941727367321</v>
      </c>
      <c r="Q7908" s="33">
        <f ca="1">COUNTIF(L$4:L7908, "WIN")/I7908</f>
        <v>0.4838709677419355</v>
      </c>
    </row>
    <row r="7909" spans="9:17" x14ac:dyDescent="0.25">
      <c r="I7909" s="5">
        <v>7906</v>
      </c>
      <c r="J7909" s="9">
        <f t="shared" ca="1" si="617"/>
        <v>0.51104446378695423</v>
      </c>
      <c r="K7909" s="7" t="str">
        <f t="shared" ca="1" si="615"/>
        <v>BLACK</v>
      </c>
      <c r="L7909" s="7" t="str">
        <f t="shared" ca="1" si="616"/>
        <v>LOSE</v>
      </c>
      <c r="M7909" s="8">
        <f t="shared" ca="1" si="618"/>
        <v>-1</v>
      </c>
      <c r="N7909" s="8">
        <f t="shared" ca="1" si="619"/>
        <v>-256</v>
      </c>
      <c r="O7909" s="32">
        <f ca="1">SUM(M$4:M7909)/I7909</f>
        <v>-3.2380470528712367E-2</v>
      </c>
      <c r="P7909" s="47">
        <f ca="1">_xlfn.VAR.P(M$4:M7909)</f>
        <v>0.99895150512833919</v>
      </c>
      <c r="Q7909" s="33">
        <f ca="1">COUNTIF(L$4:L7909, "WIN")/I7909</f>
        <v>0.4838097647356438</v>
      </c>
    </row>
    <row r="7910" spans="9:17" x14ac:dyDescent="0.25">
      <c r="I7910" s="5">
        <v>7907</v>
      </c>
      <c r="J7910" s="9">
        <f t="shared" ca="1" si="617"/>
        <v>6.7019070746053955E-2</v>
      </c>
      <c r="K7910" s="7" t="str">
        <f t="shared" ca="1" si="615"/>
        <v>RED</v>
      </c>
      <c r="L7910" s="7" t="str">
        <f t="shared" ca="1" si="616"/>
        <v>WIN</v>
      </c>
      <c r="M7910" s="8">
        <f t="shared" ca="1" si="618"/>
        <v>1</v>
      </c>
      <c r="N7910" s="8">
        <f t="shared" ca="1" si="619"/>
        <v>-255</v>
      </c>
      <c r="O7910" s="32">
        <f ca="1">SUM(M$4:M7910)/I7910</f>
        <v>-3.2249905147337804E-2</v>
      </c>
      <c r="P7910" s="47">
        <f ca="1">_xlfn.VAR.P(M$4:M7910)</f>
        <v>0.99895994361798768</v>
      </c>
      <c r="Q7910" s="33">
        <f ca="1">COUNTIF(L$4:L7910, "WIN")/I7910</f>
        <v>0.48387504742633108</v>
      </c>
    </row>
    <row r="7911" spans="9:17" x14ac:dyDescent="0.25">
      <c r="I7911" s="5">
        <v>7908</v>
      </c>
      <c r="J7911" s="9">
        <f t="shared" ca="1" si="617"/>
        <v>0.35329385569225957</v>
      </c>
      <c r="K7911" s="7" t="str">
        <f t="shared" ca="1" si="615"/>
        <v>RED</v>
      </c>
      <c r="L7911" s="7" t="str">
        <f t="shared" ca="1" si="616"/>
        <v>WIN</v>
      </c>
      <c r="M7911" s="8">
        <f t="shared" ca="1" si="618"/>
        <v>1</v>
      </c>
      <c r="N7911" s="8">
        <f t="shared" ca="1" si="619"/>
        <v>-254</v>
      </c>
      <c r="O7911" s="32">
        <f ca="1">SUM(M$4:M7911)/I7911</f>
        <v>-3.2119372787051084E-2</v>
      </c>
      <c r="P7911" s="47">
        <f ca="1">_xlfn.VAR.P(M$4:M7911)</f>
        <v>0.99896834589176642</v>
      </c>
      <c r="Q7911" s="33">
        <f ca="1">COUNTIF(L$4:L7911, "WIN")/I7911</f>
        <v>0.48394031360647444</v>
      </c>
    </row>
    <row r="7912" spans="9:17" x14ac:dyDescent="0.25">
      <c r="I7912" s="5">
        <v>7909</v>
      </c>
      <c r="J7912" s="9">
        <f t="shared" ca="1" si="617"/>
        <v>0.58148217111613409</v>
      </c>
      <c r="K7912" s="7" t="str">
        <f t="shared" ca="1" si="615"/>
        <v>BLACK</v>
      </c>
      <c r="L7912" s="7" t="str">
        <f t="shared" ca="1" si="616"/>
        <v>LOSE</v>
      </c>
      <c r="M7912" s="8">
        <f t="shared" ca="1" si="618"/>
        <v>-1</v>
      </c>
      <c r="N7912" s="8">
        <f t="shared" ca="1" si="619"/>
        <v>-255</v>
      </c>
      <c r="O7912" s="32">
        <f ca="1">SUM(M$4:M7912)/I7912</f>
        <v>-3.2241749905171327E-2</v>
      </c>
      <c r="P7912" s="47">
        <f ca="1">_xlfn.VAR.P(M$4:M7912)</f>
        <v>0.9989604695630524</v>
      </c>
      <c r="Q7912" s="33">
        <f ca="1">COUNTIF(L$4:L7912, "WIN")/I7912</f>
        <v>0.48387912504741432</v>
      </c>
    </row>
    <row r="7913" spans="9:17" x14ac:dyDescent="0.25">
      <c r="I7913" s="5">
        <v>7910</v>
      </c>
      <c r="J7913" s="9">
        <f t="shared" ca="1" si="617"/>
        <v>0.46444041053595353</v>
      </c>
      <c r="K7913" s="7" t="str">
        <f t="shared" ca="1" si="615"/>
        <v>RED</v>
      </c>
      <c r="L7913" s="7" t="str">
        <f t="shared" ca="1" si="616"/>
        <v>WIN</v>
      </c>
      <c r="M7913" s="8">
        <f t="shared" ca="1" si="618"/>
        <v>1</v>
      </c>
      <c r="N7913" s="8">
        <f t="shared" ca="1" si="619"/>
        <v>-254</v>
      </c>
      <c r="O7913" s="32">
        <f ca="1">SUM(M$4:M7913)/I7913</f>
        <v>-3.2111251580278131E-2</v>
      </c>
      <c r="P7913" s="47">
        <f ca="1">_xlfn.VAR.P(M$4:M7913)</f>
        <v>0.99896886752194813</v>
      </c>
      <c r="Q7913" s="33">
        <f ca="1">COUNTIF(L$4:L7913, "WIN")/I7913</f>
        <v>0.48394437420986092</v>
      </c>
    </row>
    <row r="7914" spans="9:17" x14ac:dyDescent="0.25">
      <c r="I7914" s="5">
        <v>7911</v>
      </c>
      <c r="J7914" s="9">
        <f t="shared" ca="1" si="617"/>
        <v>0.84583765580363812</v>
      </c>
      <c r="K7914" s="7" t="str">
        <f t="shared" ca="1" si="615"/>
        <v>BLACK</v>
      </c>
      <c r="L7914" s="7" t="str">
        <f t="shared" ca="1" si="616"/>
        <v>LOSE</v>
      </c>
      <c r="M7914" s="8">
        <f t="shared" ca="1" si="618"/>
        <v>-1</v>
      </c>
      <c r="N7914" s="8">
        <f t="shared" ca="1" si="619"/>
        <v>-255</v>
      </c>
      <c r="O7914" s="32">
        <f ca="1">SUM(M$4:M7914)/I7914</f>
        <v>-3.2233598786499812E-2</v>
      </c>
      <c r="P7914" s="47">
        <f ca="1">_xlfn.VAR.P(M$4:M7914)</f>
        <v>0.99896099510927094</v>
      </c>
      <c r="Q7914" s="33">
        <f ca="1">COUNTIF(L$4:L7914, "WIN")/I7914</f>
        <v>0.48388320060675011</v>
      </c>
    </row>
    <row r="7915" spans="9:17" x14ac:dyDescent="0.25">
      <c r="I7915" s="5">
        <v>7912</v>
      </c>
      <c r="J7915" s="9">
        <f t="shared" ca="1" si="617"/>
        <v>0.16295949908978635</v>
      </c>
      <c r="K7915" s="7" t="str">
        <f t="shared" ca="1" si="615"/>
        <v>RED</v>
      </c>
      <c r="L7915" s="7" t="str">
        <f t="shared" ca="1" si="616"/>
        <v>WIN</v>
      </c>
      <c r="M7915" s="8">
        <f t="shared" ca="1" si="618"/>
        <v>1</v>
      </c>
      <c r="N7915" s="8">
        <f t="shared" ca="1" si="619"/>
        <v>-254</v>
      </c>
      <c r="O7915" s="32">
        <f ca="1">SUM(M$4:M7915)/I7915</f>
        <v>-3.2103134479271989E-2</v>
      </c>
      <c r="P7915" s="47">
        <f ca="1">_xlfn.VAR.P(M$4:M7915)</f>
        <v>0.99896938875660579</v>
      </c>
      <c r="Q7915" s="33">
        <f ca="1">COUNTIF(L$4:L7915, "WIN")/I7915</f>
        <v>0.48394843276036398</v>
      </c>
    </row>
    <row r="7916" spans="9:17" x14ac:dyDescent="0.25">
      <c r="I7916" s="5">
        <v>7913</v>
      </c>
      <c r="J7916" s="9">
        <f t="shared" ca="1" si="617"/>
        <v>0.31836111638037157</v>
      </c>
      <c r="K7916" s="7" t="str">
        <f t="shared" ca="1" si="615"/>
        <v>RED</v>
      </c>
      <c r="L7916" s="7" t="str">
        <f t="shared" ca="1" si="616"/>
        <v>WIN</v>
      </c>
      <c r="M7916" s="8">
        <f t="shared" ca="1" si="618"/>
        <v>1</v>
      </c>
      <c r="N7916" s="8">
        <f t="shared" ca="1" si="619"/>
        <v>-253</v>
      </c>
      <c r="O7916" s="32">
        <f ca="1">SUM(M$4:M7916)/I7916</f>
        <v>-3.1972703146720585E-2</v>
      </c>
      <c r="P7916" s="47">
        <f ca="1">_xlfn.VAR.P(M$4:M7916)</f>
        <v>0.99897774625349167</v>
      </c>
      <c r="Q7916" s="33">
        <f ca="1">COUNTIF(L$4:L7916, "WIN")/I7916</f>
        <v>0.48401364842663969</v>
      </c>
    </row>
    <row r="7917" spans="9:17" x14ac:dyDescent="0.25">
      <c r="I7917" s="5">
        <v>7914</v>
      </c>
      <c r="J7917" s="9">
        <f t="shared" ca="1" si="617"/>
        <v>7.7147851801357969E-2</v>
      </c>
      <c r="K7917" s="7" t="str">
        <f t="shared" ca="1" si="615"/>
        <v>RED</v>
      </c>
      <c r="L7917" s="7" t="str">
        <f t="shared" ca="1" si="616"/>
        <v>WIN</v>
      </c>
      <c r="M7917" s="8">
        <f t="shared" ca="1" si="618"/>
        <v>1</v>
      </c>
      <c r="N7917" s="8">
        <f t="shared" ca="1" si="619"/>
        <v>-252</v>
      </c>
      <c r="O7917" s="32">
        <f ca="1">SUM(M$4:M7917)/I7917</f>
        <v>-3.1842304776345719E-2</v>
      </c>
      <c r="P7917" s="47">
        <f ca="1">_xlfn.VAR.P(M$4:M7917)</f>
        <v>0.99898606762653031</v>
      </c>
      <c r="Q7917" s="33">
        <f ca="1">COUNTIF(L$4:L7917, "WIN")/I7917</f>
        <v>0.48407884761182712</v>
      </c>
    </row>
    <row r="7918" spans="9:17" x14ac:dyDescent="0.25">
      <c r="I7918" s="5">
        <v>7915</v>
      </c>
      <c r="J7918" s="9">
        <f t="shared" ca="1" si="617"/>
        <v>0.16965760545670672</v>
      </c>
      <c r="K7918" s="7" t="str">
        <f t="shared" ca="1" si="615"/>
        <v>RED</v>
      </c>
      <c r="L7918" s="7" t="str">
        <f t="shared" ca="1" si="616"/>
        <v>WIN</v>
      </c>
      <c r="M7918" s="8">
        <f t="shared" ca="1" si="618"/>
        <v>1</v>
      </c>
      <c r="N7918" s="8">
        <f t="shared" ca="1" si="619"/>
        <v>-251</v>
      </c>
      <c r="O7918" s="32">
        <f ca="1">SUM(M$4:M7918)/I7918</f>
        <v>-3.171193935565382E-2</v>
      </c>
      <c r="P7918" s="47">
        <f ca="1">_xlfn.VAR.P(M$4:M7918)</f>
        <v>0.99899435290230332</v>
      </c>
      <c r="Q7918" s="33">
        <f ca="1">COUNTIF(L$4:L7918, "WIN")/I7918</f>
        <v>0.48414403032217307</v>
      </c>
    </row>
    <row r="7919" spans="9:17" x14ac:dyDescent="0.25">
      <c r="I7919" s="5">
        <v>7916</v>
      </c>
      <c r="J7919" s="9">
        <f t="shared" ca="1" si="617"/>
        <v>0.75670023015286425</v>
      </c>
      <c r="K7919" s="7" t="str">
        <f t="shared" ca="1" si="615"/>
        <v>BLACK</v>
      </c>
      <c r="L7919" s="7" t="str">
        <f t="shared" ca="1" si="616"/>
        <v>LOSE</v>
      </c>
      <c r="M7919" s="8">
        <f t="shared" ca="1" si="618"/>
        <v>-1</v>
      </c>
      <c r="N7919" s="8">
        <f t="shared" ca="1" si="619"/>
        <v>-252</v>
      </c>
      <c r="O7919" s="32">
        <f ca="1">SUM(M$4:M7919)/I7919</f>
        <v>-3.1834259727134918E-2</v>
      </c>
      <c r="P7919" s="47">
        <f ca="1">_xlfn.VAR.P(M$4:M7919)</f>
        <v>0.99898657990762529</v>
      </c>
      <c r="Q7919" s="33">
        <f ca="1">COUNTIF(L$4:L7919, "WIN")/I7919</f>
        <v>0.48408287013643253</v>
      </c>
    </row>
    <row r="7920" spans="9:17" x14ac:dyDescent="0.25">
      <c r="I7920" s="5">
        <v>7917</v>
      </c>
      <c r="J7920" s="9">
        <f t="shared" ca="1" si="617"/>
        <v>0.51675169596343229</v>
      </c>
      <c r="K7920" s="7" t="str">
        <f t="shared" ca="1" si="615"/>
        <v>BLACK</v>
      </c>
      <c r="L7920" s="7" t="str">
        <f t="shared" ca="1" si="616"/>
        <v>LOSE</v>
      </c>
      <c r="M7920" s="8">
        <f t="shared" ca="1" si="618"/>
        <v>-1</v>
      </c>
      <c r="N7920" s="8">
        <f t="shared" ca="1" si="619"/>
        <v>-253</v>
      </c>
      <c r="O7920" s="32">
        <f ca="1">SUM(M$4:M7920)/I7920</f>
        <v>-3.1956549197928508E-2</v>
      </c>
      <c r="P7920" s="47">
        <f ca="1">_xlfn.VAR.P(M$4:M7920)</f>
        <v>0.9989787789633604</v>
      </c>
      <c r="Q7920" s="33">
        <f ca="1">COUNTIF(L$4:L7920, "WIN")/I7920</f>
        <v>0.48402172540103572</v>
      </c>
    </row>
    <row r="7921" spans="9:17" x14ac:dyDescent="0.25">
      <c r="I7921" s="5">
        <v>7918</v>
      </c>
      <c r="J7921" s="9">
        <f t="shared" ca="1" si="617"/>
        <v>0.60602053193884331</v>
      </c>
      <c r="K7921" s="7" t="str">
        <f t="shared" ca="1" si="615"/>
        <v>BLACK</v>
      </c>
      <c r="L7921" s="7" t="str">
        <f t="shared" ca="1" si="616"/>
        <v>LOSE</v>
      </c>
      <c r="M7921" s="8">
        <f t="shared" ca="1" si="618"/>
        <v>-1</v>
      </c>
      <c r="N7921" s="8">
        <f t="shared" ca="1" si="619"/>
        <v>-254</v>
      </c>
      <c r="O7921" s="32">
        <f ca="1">SUM(M$4:M7921)/I7921</f>
        <v>-3.2078807779742362E-2</v>
      </c>
      <c r="P7921" s="47">
        <f ca="1">_xlfn.VAR.P(M$4:M7921)</f>
        <v>0.99897095009143033</v>
      </c>
      <c r="Q7921" s="33">
        <f ca="1">COUNTIF(L$4:L7921, "WIN")/I7921</f>
        <v>0.48396059611012882</v>
      </c>
    </row>
    <row r="7922" spans="9:17" x14ac:dyDescent="0.25">
      <c r="I7922" s="5">
        <v>7919</v>
      </c>
      <c r="J7922" s="9">
        <f t="shared" ca="1" si="617"/>
        <v>0.49192024120667643</v>
      </c>
      <c r="K7922" s="7" t="str">
        <f t="shared" ca="1" si="615"/>
        <v>BLACK</v>
      </c>
      <c r="L7922" s="7" t="str">
        <f t="shared" ca="1" si="616"/>
        <v>LOSE</v>
      </c>
      <c r="M7922" s="8">
        <f t="shared" ca="1" si="618"/>
        <v>-1</v>
      </c>
      <c r="N7922" s="8">
        <f t="shared" ca="1" si="619"/>
        <v>-255</v>
      </c>
      <c r="O7922" s="32">
        <f ca="1">SUM(M$4:M7922)/I7922</f>
        <v>-3.2201035484278315E-2</v>
      </c>
      <c r="P7922" s="47">
        <f ca="1">_xlfn.VAR.P(M$4:M7922)</f>
        <v>0.99896309331374022</v>
      </c>
      <c r="Q7922" s="33">
        <f ca="1">COUNTIF(L$4:L7922, "WIN")/I7922</f>
        <v>0.48389948225786084</v>
      </c>
    </row>
    <row r="7923" spans="9:17" x14ac:dyDescent="0.25">
      <c r="I7923" s="5">
        <v>7920</v>
      </c>
      <c r="J7923" s="9">
        <f t="shared" ca="1" si="617"/>
        <v>0.88040709889282665</v>
      </c>
      <c r="K7923" s="7" t="str">
        <f t="shared" ca="1" si="615"/>
        <v>BLACK</v>
      </c>
      <c r="L7923" s="7" t="str">
        <f t="shared" ca="1" si="616"/>
        <v>LOSE</v>
      </c>
      <c r="M7923" s="8">
        <f t="shared" ca="1" si="618"/>
        <v>-1</v>
      </c>
      <c r="N7923" s="8">
        <f t="shared" ca="1" si="619"/>
        <v>-256</v>
      </c>
      <c r="O7923" s="32">
        <f ca="1">SUM(M$4:M7923)/I7923</f>
        <v>-3.2323232323232323E-2</v>
      </c>
      <c r="P7923" s="47">
        <f ca="1">_xlfn.VAR.P(M$4:M7923)</f>
        <v>0.99895520865217835</v>
      </c>
      <c r="Q7923" s="33">
        <f ca="1">COUNTIF(L$4:L7923, "WIN")/I7923</f>
        <v>0.48383838383838385</v>
      </c>
    </row>
    <row r="7924" spans="9:17" x14ac:dyDescent="0.25">
      <c r="I7924" s="5">
        <v>7921</v>
      </c>
      <c r="J7924" s="9">
        <f t="shared" ca="1" si="617"/>
        <v>0.53460358405994135</v>
      </c>
      <c r="K7924" s="7" t="str">
        <f t="shared" ca="1" si="615"/>
        <v>BLACK</v>
      </c>
      <c r="L7924" s="7" t="str">
        <f t="shared" ca="1" si="616"/>
        <v>LOSE</v>
      </c>
      <c r="M7924" s="8">
        <f t="shared" ca="1" si="618"/>
        <v>-1</v>
      </c>
      <c r="N7924" s="8">
        <f t="shared" ca="1" si="619"/>
        <v>-257</v>
      </c>
      <c r="O7924" s="32">
        <f ca="1">SUM(M$4:M7924)/I7924</f>
        <v>-3.2445398308294404E-2</v>
      </c>
      <c r="P7924" s="47">
        <f ca="1">_xlfn.VAR.P(M$4:M7924)</f>
        <v>0.9989472961286161</v>
      </c>
      <c r="Q7924" s="33">
        <f ca="1">COUNTIF(L$4:L7924, "WIN")/I7924</f>
        <v>0.4837773008458528</v>
      </c>
    </row>
    <row r="7925" spans="9:17" x14ac:dyDescent="0.25">
      <c r="I7925" s="5">
        <v>7922</v>
      </c>
      <c r="J7925" s="9">
        <f t="shared" ca="1" si="617"/>
        <v>0.13448054223752415</v>
      </c>
      <c r="K7925" s="7" t="str">
        <f t="shared" ca="1" si="615"/>
        <v>RED</v>
      </c>
      <c r="L7925" s="7" t="str">
        <f t="shared" ca="1" si="616"/>
        <v>WIN</v>
      </c>
      <c r="M7925" s="8">
        <f t="shared" ca="1" si="618"/>
        <v>1</v>
      </c>
      <c r="N7925" s="8">
        <f t="shared" ca="1" si="619"/>
        <v>-256</v>
      </c>
      <c r="O7925" s="32">
        <f ca="1">SUM(M$4:M7925)/I7925</f>
        <v>-3.2315071951527392E-2</v>
      </c>
      <c r="P7925" s="47">
        <f ca="1">_xlfn.VAR.P(M$4:M7925)</f>
        <v>0.99895573612476762</v>
      </c>
      <c r="Q7925" s="33">
        <f ca="1">COUNTIF(L$4:L7925, "WIN")/I7925</f>
        <v>0.48384246402423631</v>
      </c>
    </row>
    <row r="7926" spans="9:17" x14ac:dyDescent="0.25">
      <c r="I7926" s="5">
        <v>7923</v>
      </c>
      <c r="J7926" s="9">
        <f t="shared" ca="1" si="617"/>
        <v>0.33443289560044087</v>
      </c>
      <c r="K7926" s="7" t="str">
        <f t="shared" ca="1" si="615"/>
        <v>RED</v>
      </c>
      <c r="L7926" s="7" t="str">
        <f t="shared" ca="1" si="616"/>
        <v>WIN</v>
      </c>
      <c r="M7926" s="8">
        <f t="shared" ca="1" si="618"/>
        <v>1</v>
      </c>
      <c r="N7926" s="8">
        <f t="shared" ca="1" si="619"/>
        <v>-255</v>
      </c>
      <c r="O7926" s="32">
        <f ca="1">SUM(M$4:M7926)/I7926</f>
        <v>-3.2184778492995079E-2</v>
      </c>
      <c r="P7926" s="47">
        <f ca="1">_xlfn.VAR.P(M$4:M7926)</f>
        <v>0.99896414003335687</v>
      </c>
      <c r="Q7926" s="33">
        <f ca="1">COUNTIF(L$4:L7926, "WIN")/I7926</f>
        <v>0.48390761075350247</v>
      </c>
    </row>
    <row r="7927" spans="9:17" x14ac:dyDescent="0.25">
      <c r="I7927" s="5">
        <v>7924</v>
      </c>
      <c r="J7927" s="9">
        <f t="shared" ca="1" si="617"/>
        <v>0.29759020341082942</v>
      </c>
      <c r="K7927" s="7" t="str">
        <f t="shared" ca="1" si="615"/>
        <v>RED</v>
      </c>
      <c r="L7927" s="7" t="str">
        <f t="shared" ca="1" si="616"/>
        <v>WIN</v>
      </c>
      <c r="M7927" s="8">
        <f t="shared" ca="1" si="618"/>
        <v>1</v>
      </c>
      <c r="N7927" s="8">
        <f t="shared" ca="1" si="619"/>
        <v>-254</v>
      </c>
      <c r="O7927" s="32">
        <f ca="1">SUM(M$4:M7927)/I7927</f>
        <v>-3.2054517920242304E-2</v>
      </c>
      <c r="P7927" s="47">
        <f ca="1">_xlfn.VAR.P(M$4:M7927)</f>
        <v>0.99897250788090086</v>
      </c>
      <c r="Q7927" s="33">
        <f ca="1">COUNTIF(L$4:L7927, "WIN")/I7927</f>
        <v>0.48397274103987886</v>
      </c>
    </row>
    <row r="7928" spans="9:17" x14ac:dyDescent="0.25">
      <c r="I7928" s="5">
        <v>7925</v>
      </c>
      <c r="J7928" s="9">
        <f t="shared" ca="1" si="617"/>
        <v>0.49675432975555933</v>
      </c>
      <c r="K7928" s="7" t="str">
        <f t="shared" ca="1" si="615"/>
        <v>BLACK</v>
      </c>
      <c r="L7928" s="7" t="str">
        <f t="shared" ca="1" si="616"/>
        <v>LOSE</v>
      </c>
      <c r="M7928" s="8">
        <f t="shared" ca="1" si="618"/>
        <v>-1</v>
      </c>
      <c r="N7928" s="8">
        <f t="shared" ca="1" si="619"/>
        <v>-255</v>
      </c>
      <c r="O7928" s="32">
        <f ca="1">SUM(M$4:M7928)/I7928</f>
        <v>-3.2176656151419555E-2</v>
      </c>
      <c r="P7928" s="47">
        <f ca="1">_xlfn.VAR.P(M$4:M7928)</f>
        <v>0.99896466279891327</v>
      </c>
      <c r="Q7928" s="33">
        <f ca="1">COUNTIF(L$4:L7928, "WIN")/I7928</f>
        <v>0.48391167192429024</v>
      </c>
    </row>
    <row r="7929" spans="9:17" x14ac:dyDescent="0.25">
      <c r="I7929" s="5">
        <v>7926</v>
      </c>
      <c r="J7929" s="9">
        <f t="shared" ca="1" si="617"/>
        <v>0.38958372307716271</v>
      </c>
      <c r="K7929" s="7" t="str">
        <f t="shared" ca="1" si="615"/>
        <v>RED</v>
      </c>
      <c r="L7929" s="7" t="str">
        <f t="shared" ca="1" si="616"/>
        <v>WIN</v>
      </c>
      <c r="M7929" s="8">
        <f t="shared" ca="1" si="618"/>
        <v>1</v>
      </c>
      <c r="N7929" s="8">
        <f t="shared" ca="1" si="619"/>
        <v>-254</v>
      </c>
      <c r="O7929" s="32">
        <f ca="1">SUM(M$4:M7929)/I7929</f>
        <v>-3.2046429472621749E-2</v>
      </c>
      <c r="P7929" s="47">
        <f ca="1">_xlfn.VAR.P(M$4:M7929)</f>
        <v>0.99897302635805629</v>
      </c>
      <c r="Q7929" s="33">
        <f ca="1">COUNTIF(L$4:L7929, "WIN")/I7929</f>
        <v>0.48397678526368915</v>
      </c>
    </row>
    <row r="7930" spans="9:17" x14ac:dyDescent="0.25">
      <c r="I7930" s="5">
        <v>7927</v>
      </c>
      <c r="J7930" s="9">
        <f t="shared" ca="1" si="617"/>
        <v>0.63865402622885392</v>
      </c>
      <c r="K7930" s="7" t="str">
        <f t="shared" ca="1" si="615"/>
        <v>BLACK</v>
      </c>
      <c r="L7930" s="7" t="str">
        <f t="shared" ca="1" si="616"/>
        <v>LOSE</v>
      </c>
      <c r="M7930" s="8">
        <f t="shared" ca="1" si="618"/>
        <v>-1</v>
      </c>
      <c r="N7930" s="8">
        <f t="shared" ca="1" si="619"/>
        <v>-255</v>
      </c>
      <c r="O7930" s="32">
        <f ca="1">SUM(M$4:M7930)/I7930</f>
        <v>-3.2168537908414278E-2</v>
      </c>
      <c r="P7930" s="47">
        <f ca="1">_xlfn.VAR.P(M$4:M7930)</f>
        <v>0.99896518516883492</v>
      </c>
      <c r="Q7930" s="33">
        <f ca="1">COUNTIF(L$4:L7930, "WIN")/I7930</f>
        <v>0.48391573104579289</v>
      </c>
    </row>
    <row r="7931" spans="9:17" x14ac:dyDescent="0.25">
      <c r="I7931" s="5">
        <v>7928</v>
      </c>
      <c r="J7931" s="9">
        <f t="shared" ca="1" si="617"/>
        <v>0.73551064177845016</v>
      </c>
      <c r="K7931" s="7" t="str">
        <f t="shared" ca="1" si="615"/>
        <v>BLACK</v>
      </c>
      <c r="L7931" s="7" t="str">
        <f t="shared" ca="1" si="616"/>
        <v>LOSE</v>
      </c>
      <c r="M7931" s="8">
        <f t="shared" ca="1" si="618"/>
        <v>-1</v>
      </c>
      <c r="N7931" s="8">
        <f t="shared" ca="1" si="619"/>
        <v>-256</v>
      </c>
      <c r="O7931" s="32">
        <f ca="1">SUM(M$4:M7931)/I7931</f>
        <v>-3.2290615539858729E-2</v>
      </c>
      <c r="P7931" s="47">
        <f ca="1">_xlfn.VAR.P(M$4:M7931)</f>
        <v>0.99895731614805705</v>
      </c>
      <c r="Q7931" s="33">
        <f ca="1">COUNTIF(L$4:L7931, "WIN")/I7931</f>
        <v>0.48385469223007066</v>
      </c>
    </row>
    <row r="7932" spans="9:17" x14ac:dyDescent="0.25">
      <c r="I7932" s="5">
        <v>7929</v>
      </c>
      <c r="J7932" s="9">
        <f t="shared" ca="1" si="617"/>
        <v>0.50620255568168815</v>
      </c>
      <c r="K7932" s="7" t="str">
        <f t="shared" ca="1" si="615"/>
        <v>BLACK</v>
      </c>
      <c r="L7932" s="7" t="str">
        <f t="shared" ca="1" si="616"/>
        <v>LOSE</v>
      </c>
      <c r="M7932" s="8">
        <f t="shared" ca="1" si="618"/>
        <v>-1</v>
      </c>
      <c r="N7932" s="8">
        <f t="shared" ca="1" si="619"/>
        <v>-257</v>
      </c>
      <c r="O7932" s="32">
        <f ca="1">SUM(M$4:M7932)/I7932</f>
        <v>-3.2412662378610166E-2</v>
      </c>
      <c r="P7932" s="47">
        <f ca="1">_xlfn.VAR.P(M$4:M7932)</f>
        <v>0.99894941931753023</v>
      </c>
      <c r="Q7932" s="33">
        <f ca="1">COUNTIF(L$4:L7932, "WIN")/I7932</f>
        <v>0.48379366881069491</v>
      </c>
    </row>
    <row r="7933" spans="9:17" x14ac:dyDescent="0.25">
      <c r="I7933" s="5">
        <v>7930</v>
      </c>
      <c r="J7933" s="9">
        <f t="shared" ca="1" si="617"/>
        <v>0.74690147461336898</v>
      </c>
      <c r="K7933" s="7" t="str">
        <f t="shared" ca="1" si="615"/>
        <v>BLACK</v>
      </c>
      <c r="L7933" s="7" t="str">
        <f t="shared" ca="1" si="616"/>
        <v>LOSE</v>
      </c>
      <c r="M7933" s="8">
        <f t="shared" ca="1" si="618"/>
        <v>-1</v>
      </c>
      <c r="N7933" s="8">
        <f t="shared" ca="1" si="619"/>
        <v>-258</v>
      </c>
      <c r="O7933" s="32">
        <f ca="1">SUM(M$4:M7933)/I7933</f>
        <v>-3.2534678436317778E-2</v>
      </c>
      <c r="P7933" s="47">
        <f ca="1">_xlfn.VAR.P(M$4:M7933)</f>
        <v>0.99894149469904536</v>
      </c>
      <c r="Q7933" s="33">
        <f ca="1">COUNTIF(L$4:L7933, "WIN")/I7933</f>
        <v>0.48373266078184113</v>
      </c>
    </row>
    <row r="7934" spans="9:17" x14ac:dyDescent="0.25">
      <c r="I7934" s="5">
        <v>7931</v>
      </c>
      <c r="J7934" s="9">
        <f t="shared" ca="1" si="617"/>
        <v>2.6933651375490197E-2</v>
      </c>
      <c r="K7934" s="7" t="str">
        <f t="shared" ca="1" si="615"/>
        <v>RED</v>
      </c>
      <c r="L7934" s="7" t="str">
        <f t="shared" ca="1" si="616"/>
        <v>WIN</v>
      </c>
      <c r="M7934" s="8">
        <f t="shared" ca="1" si="618"/>
        <v>1</v>
      </c>
      <c r="N7934" s="8">
        <f t="shared" ca="1" si="619"/>
        <v>-257</v>
      </c>
      <c r="O7934" s="32">
        <f ca="1">SUM(M$4:M7934)/I7934</f>
        <v>-3.2404488715168329E-2</v>
      </c>
      <c r="P7934" s="47">
        <f ca="1">_xlfn.VAR.P(M$4:M7934)</f>
        <v>0.99894994911110857</v>
      </c>
      <c r="Q7934" s="33">
        <f ca="1">COUNTIF(L$4:L7934, "WIN")/I7934</f>
        <v>0.48379775564241584</v>
      </c>
    </row>
    <row r="7935" spans="9:17" x14ac:dyDescent="0.25">
      <c r="I7935" s="5">
        <v>7932</v>
      </c>
      <c r="J7935" s="9">
        <f t="shared" ca="1" si="617"/>
        <v>0.96820158242848031</v>
      </c>
      <c r="K7935" s="7" t="str">
        <f t="shared" ca="1" si="615"/>
        <v>BLACK</v>
      </c>
      <c r="L7935" s="7" t="str">
        <f t="shared" ca="1" si="616"/>
        <v>LOSE</v>
      </c>
      <c r="M7935" s="8">
        <f t="shared" ca="1" si="618"/>
        <v>-1</v>
      </c>
      <c r="N7935" s="8">
        <f t="shared" ca="1" si="619"/>
        <v>-258</v>
      </c>
      <c r="O7935" s="32">
        <f ca="1">SUM(M$4:M7935)/I7935</f>
        <v>-3.2526475037821481E-2</v>
      </c>
      <c r="P7935" s="47">
        <f ca="1">_xlfn.VAR.P(M$4:M7935)</f>
        <v>0.99894202842161395</v>
      </c>
      <c r="Q7935" s="33">
        <f ca="1">COUNTIF(L$4:L7935, "WIN")/I7935</f>
        <v>0.48373676248108927</v>
      </c>
    </row>
    <row r="7936" spans="9:17" x14ac:dyDescent="0.25">
      <c r="I7936" s="5">
        <v>7933</v>
      </c>
      <c r="J7936" s="9">
        <f t="shared" ca="1" si="617"/>
        <v>0.62345957576210176</v>
      </c>
      <c r="K7936" s="7" t="str">
        <f t="shared" ca="1" si="615"/>
        <v>BLACK</v>
      </c>
      <c r="L7936" s="7" t="str">
        <f t="shared" ca="1" si="616"/>
        <v>LOSE</v>
      </c>
      <c r="M7936" s="8">
        <f t="shared" ca="1" si="618"/>
        <v>-1</v>
      </c>
      <c r="N7936" s="8">
        <f t="shared" ca="1" si="619"/>
        <v>-259</v>
      </c>
      <c r="O7936" s="32">
        <f ca="1">SUM(M$4:M7936)/I7936</f>
        <v>-3.2648430606327994E-2</v>
      </c>
      <c r="P7936" s="47">
        <f ca="1">_xlfn.VAR.P(M$4:M7936)</f>
        <v>0.99893407997894379</v>
      </c>
      <c r="Q7936" s="33">
        <f ca="1">COUNTIF(L$4:L7936, "WIN")/I7936</f>
        <v>0.48367578469683598</v>
      </c>
    </row>
    <row r="7937" spans="9:17" x14ac:dyDescent="0.25">
      <c r="I7937" s="5">
        <v>7934</v>
      </c>
      <c r="J7937" s="9">
        <f t="shared" ca="1" si="617"/>
        <v>0.61816815056281949</v>
      </c>
      <c r="K7937" s="7" t="str">
        <f t="shared" ca="1" si="615"/>
        <v>BLACK</v>
      </c>
      <c r="L7937" s="7" t="str">
        <f t="shared" ca="1" si="616"/>
        <v>LOSE</v>
      </c>
      <c r="M7937" s="8">
        <f t="shared" ca="1" si="618"/>
        <v>-1</v>
      </c>
      <c r="N7937" s="8">
        <f t="shared" ca="1" si="619"/>
        <v>-260</v>
      </c>
      <c r="O7937" s="32">
        <f ca="1">SUM(M$4:M7937)/I7937</f>
        <v>-3.2770355432316614E-2</v>
      </c>
      <c r="P7937" s="47">
        <f ca="1">_xlfn.VAR.P(M$4:M7937)</f>
        <v>0.99892610380483959</v>
      </c>
      <c r="Q7937" s="33">
        <f ca="1">COUNTIF(L$4:L7937, "WIN")/I7937</f>
        <v>0.48361482228384167</v>
      </c>
    </row>
    <row r="7938" spans="9:17" x14ac:dyDescent="0.25">
      <c r="I7938" s="5">
        <v>7935</v>
      </c>
      <c r="J7938" s="9">
        <f t="shared" ca="1" si="617"/>
        <v>0.425365218844587</v>
      </c>
      <c r="K7938" s="7" t="str">
        <f t="shared" ca="1" si="615"/>
        <v>RED</v>
      </c>
      <c r="L7938" s="7" t="str">
        <f t="shared" ca="1" si="616"/>
        <v>WIN</v>
      </c>
      <c r="M7938" s="8">
        <f t="shared" ca="1" si="618"/>
        <v>1</v>
      </c>
      <c r="N7938" s="8">
        <f t="shared" ca="1" si="619"/>
        <v>-259</v>
      </c>
      <c r="O7938" s="32">
        <f ca="1">SUM(M$4:M7938)/I7938</f>
        <v>-3.2640201638311279E-2</v>
      </c>
      <c r="P7938" s="47">
        <f ca="1">_xlfn.VAR.P(M$4:M7938)</f>
        <v>0.99893461723701038</v>
      </c>
      <c r="Q7938" s="33">
        <f ca="1">COUNTIF(L$4:L7938, "WIN")/I7938</f>
        <v>0.48367989918084436</v>
      </c>
    </row>
    <row r="7939" spans="9:17" x14ac:dyDescent="0.25">
      <c r="I7939" s="5">
        <v>7936</v>
      </c>
      <c r="J7939" s="9">
        <f t="shared" ca="1" si="617"/>
        <v>0.62746757074351833</v>
      </c>
      <c r="K7939" s="7" t="str">
        <f t="shared" ca="1" si="615"/>
        <v>BLACK</v>
      </c>
      <c r="L7939" s="7" t="str">
        <f t="shared" ca="1" si="616"/>
        <v>LOSE</v>
      </c>
      <c r="M7939" s="8">
        <f t="shared" ca="1" si="618"/>
        <v>-1</v>
      </c>
      <c r="N7939" s="8">
        <f t="shared" ca="1" si="619"/>
        <v>-260</v>
      </c>
      <c r="O7939" s="32">
        <f ca="1">SUM(M$4:M7939)/I7939</f>
        <v>-3.2762096774193547E-2</v>
      </c>
      <c r="P7939" s="47">
        <f ca="1">_xlfn.VAR.P(M$4:M7939)</f>
        <v>0.99892664501495843</v>
      </c>
      <c r="Q7939" s="33">
        <f ca="1">COUNTIF(L$4:L7939, "WIN")/I7939</f>
        <v>0.48361895161290325</v>
      </c>
    </row>
    <row r="7940" spans="9:17" x14ac:dyDescent="0.25">
      <c r="I7940" s="5">
        <v>7937</v>
      </c>
      <c r="J7940" s="9">
        <f t="shared" ca="1" si="617"/>
        <v>0.5566735766219284</v>
      </c>
      <c r="K7940" s="7" t="str">
        <f t="shared" ref="K7940:K8003" ca="1" si="620">IF($J7940 &gt;= $D$7, "GREEN", IF($J7940 &gt;= $D$6, "BLACK", "RED"))</f>
        <v>BLACK</v>
      </c>
      <c r="L7940" s="7" t="str">
        <f t="shared" ref="L7940:L8003" ca="1" si="621">IF($K7940 = "RED", "WIN", "LOSE")</f>
        <v>LOSE</v>
      </c>
      <c r="M7940" s="8">
        <f t="shared" ca="1" si="618"/>
        <v>-1</v>
      </c>
      <c r="N7940" s="8">
        <f t="shared" ca="1" si="619"/>
        <v>-261</v>
      </c>
      <c r="O7940" s="32">
        <f ca="1">SUM(M$4:M7940)/I7940</f>
        <v>-3.2883961194405946E-2</v>
      </c>
      <c r="P7940" s="47">
        <f ca="1">_xlfn.VAR.P(M$4:M7940)</f>
        <v>0.99891864509616479</v>
      </c>
      <c r="Q7940" s="33">
        <f ca="1">COUNTIF(L$4:L7940, "WIN")/I7940</f>
        <v>0.48355801940279702</v>
      </c>
    </row>
    <row r="7941" spans="9:17" x14ac:dyDescent="0.25">
      <c r="I7941" s="5">
        <v>7938</v>
      </c>
      <c r="J7941" s="9">
        <f t="shared" ca="1" si="617"/>
        <v>2.9697919219539348E-2</v>
      </c>
      <c r="K7941" s="7" t="str">
        <f t="shared" ca="1" si="620"/>
        <v>RED</v>
      </c>
      <c r="L7941" s="7" t="str">
        <f t="shared" ca="1" si="621"/>
        <v>WIN</v>
      </c>
      <c r="M7941" s="8">
        <f t="shared" ca="1" si="618"/>
        <v>1</v>
      </c>
      <c r="N7941" s="8">
        <f t="shared" ca="1" si="619"/>
        <v>-260</v>
      </c>
      <c r="O7941" s="32">
        <f ca="1">SUM(M$4:M7941)/I7941</f>
        <v>-3.2753842277651803E-2</v>
      </c>
      <c r="P7941" s="47">
        <f ca="1">_xlfn.VAR.P(M$4:M7941)</f>
        <v>0.99892718581605067</v>
      </c>
      <c r="Q7941" s="33">
        <f ca="1">COUNTIF(L$4:L7941, "WIN")/I7941</f>
        <v>0.48362307886117412</v>
      </c>
    </row>
    <row r="7942" spans="9:17" x14ac:dyDescent="0.25">
      <c r="I7942" s="5">
        <v>7939</v>
      </c>
      <c r="J7942" s="9">
        <f t="shared" ref="J7942:J8005" ca="1" si="622">RAND()</f>
        <v>0.65913144267961943</v>
      </c>
      <c r="K7942" s="7" t="str">
        <f t="shared" ca="1" si="620"/>
        <v>BLACK</v>
      </c>
      <c r="L7942" s="7" t="str">
        <f t="shared" ca="1" si="621"/>
        <v>LOSE</v>
      </c>
      <c r="M7942" s="8">
        <f t="shared" ref="M7942:M8005" ca="1" si="623">IF($L7942 = "WIN", 1, -1)</f>
        <v>-1</v>
      </c>
      <c r="N7942" s="8">
        <f t="shared" ref="N7942:N8005" ca="1" si="624">N7941+M7942</f>
        <v>-261</v>
      </c>
      <c r="O7942" s="32">
        <f ca="1">SUM(M$4:M7942)/I7942</f>
        <v>-3.2875677037410254E-2</v>
      </c>
      <c r="P7942" s="47">
        <f ca="1">_xlfn.VAR.P(M$4:M7942)</f>
        <v>0.99891918985933192</v>
      </c>
      <c r="Q7942" s="33">
        <f ca="1">COUNTIF(L$4:L7942, "WIN")/I7942</f>
        <v>0.48356216148129488</v>
      </c>
    </row>
    <row r="7943" spans="9:17" x14ac:dyDescent="0.25">
      <c r="I7943" s="5">
        <v>7940</v>
      </c>
      <c r="J7943" s="9">
        <f t="shared" ca="1" si="622"/>
        <v>0.43332046976308947</v>
      </c>
      <c r="K7943" s="7" t="str">
        <f t="shared" ca="1" si="620"/>
        <v>RED</v>
      </c>
      <c r="L7943" s="7" t="str">
        <f t="shared" ca="1" si="621"/>
        <v>WIN</v>
      </c>
      <c r="M7943" s="8">
        <f t="shared" ca="1" si="623"/>
        <v>1</v>
      </c>
      <c r="N7943" s="8">
        <f t="shared" ca="1" si="624"/>
        <v>-260</v>
      </c>
      <c r="O7943" s="32">
        <f ca="1">SUM(M$4:M7943)/I7943</f>
        <v>-3.2745591939546598E-2</v>
      </c>
      <c r="P7943" s="47">
        <f ca="1">_xlfn.VAR.P(M$4:M7943)</f>
        <v>0.99892772620852865</v>
      </c>
      <c r="Q7943" s="33">
        <f ca="1">COUNTIF(L$4:L7943, "WIN")/I7943</f>
        <v>0.48362720403022669</v>
      </c>
    </row>
    <row r="7944" spans="9:17" x14ac:dyDescent="0.25">
      <c r="I7944" s="5">
        <v>7941</v>
      </c>
      <c r="J7944" s="9">
        <f t="shared" ca="1" si="622"/>
        <v>0.56064508887107734</v>
      </c>
      <c r="K7944" s="7" t="str">
        <f t="shared" ca="1" si="620"/>
        <v>BLACK</v>
      </c>
      <c r="L7944" s="7" t="str">
        <f t="shared" ca="1" si="621"/>
        <v>LOSE</v>
      </c>
      <c r="M7944" s="8">
        <f t="shared" ca="1" si="623"/>
        <v>-1</v>
      </c>
      <c r="N7944" s="8">
        <f t="shared" ca="1" si="624"/>
        <v>-261</v>
      </c>
      <c r="O7944" s="32">
        <f ca="1">SUM(M$4:M7944)/I7944</f>
        <v>-3.2867397053267848E-2</v>
      </c>
      <c r="P7944" s="47">
        <f ca="1">_xlfn.VAR.P(M$4:M7944)</f>
        <v>0.99891973421094282</v>
      </c>
      <c r="Q7944" s="33">
        <f ca="1">COUNTIF(L$4:L7944, "WIN")/I7944</f>
        <v>0.4835663014733661</v>
      </c>
    </row>
    <row r="7945" spans="9:17" x14ac:dyDescent="0.25">
      <c r="I7945" s="5">
        <v>7942</v>
      </c>
      <c r="J7945" s="9">
        <f t="shared" ca="1" si="622"/>
        <v>0.71326658579052571</v>
      </c>
      <c r="K7945" s="7" t="str">
        <f t="shared" ca="1" si="620"/>
        <v>BLACK</v>
      </c>
      <c r="L7945" s="7" t="str">
        <f t="shared" ca="1" si="621"/>
        <v>LOSE</v>
      </c>
      <c r="M7945" s="8">
        <f t="shared" ca="1" si="623"/>
        <v>-1</v>
      </c>
      <c r="N7945" s="8">
        <f t="shared" ca="1" si="624"/>
        <v>-262</v>
      </c>
      <c r="O7945" s="32">
        <f ca="1">SUM(M$4:M7945)/I7945</f>
        <v>-3.298917149332662E-2</v>
      </c>
      <c r="P7945" s="47">
        <f ca="1">_xlfn.VAR.P(M$4:M7945)</f>
        <v>0.99891171456418393</v>
      </c>
      <c r="Q7945" s="33">
        <f ca="1">COUNTIF(L$4:L7945, "WIN")/I7945</f>
        <v>0.48350541425333671</v>
      </c>
    </row>
    <row r="7946" spans="9:17" x14ac:dyDescent="0.25">
      <c r="I7946" s="5">
        <v>7943</v>
      </c>
      <c r="J7946" s="9">
        <f t="shared" ca="1" si="622"/>
        <v>0.58564035030226369</v>
      </c>
      <c r="K7946" s="7" t="str">
        <f t="shared" ca="1" si="620"/>
        <v>BLACK</v>
      </c>
      <c r="L7946" s="7" t="str">
        <f t="shared" ca="1" si="621"/>
        <v>LOSE</v>
      </c>
      <c r="M7946" s="8">
        <f t="shared" ca="1" si="623"/>
        <v>-1</v>
      </c>
      <c r="N7946" s="8">
        <f t="shared" ca="1" si="624"/>
        <v>-263</v>
      </c>
      <c r="O7946" s="32">
        <f ca="1">SUM(M$4:M7946)/I7946</f>
        <v>-3.3110915271308071E-2</v>
      </c>
      <c r="P7946" s="47">
        <f ca="1">_xlfn.VAR.P(M$4:M7946)</f>
        <v>0.99890366728989621</v>
      </c>
      <c r="Q7946" s="33">
        <f ca="1">COUNTIF(L$4:L7946, "WIN")/I7946</f>
        <v>0.48344454236434597</v>
      </c>
    </row>
    <row r="7947" spans="9:17" x14ac:dyDescent="0.25">
      <c r="I7947" s="5">
        <v>7944</v>
      </c>
      <c r="J7947" s="9">
        <f t="shared" ca="1" si="622"/>
        <v>0.54281882390904834</v>
      </c>
      <c r="K7947" s="7" t="str">
        <f t="shared" ca="1" si="620"/>
        <v>BLACK</v>
      </c>
      <c r="L7947" s="7" t="str">
        <f t="shared" ca="1" si="621"/>
        <v>LOSE</v>
      </c>
      <c r="M7947" s="8">
        <f t="shared" ca="1" si="623"/>
        <v>-1</v>
      </c>
      <c r="N7947" s="8">
        <f t="shared" ca="1" si="624"/>
        <v>-264</v>
      </c>
      <c r="O7947" s="32">
        <f ca="1">SUM(M$4:M7947)/I7947</f>
        <v>-3.3232628398791542E-2</v>
      </c>
      <c r="P7947" s="47">
        <f ca="1">_xlfn.VAR.P(M$4:M7947)</f>
        <v>0.99889559240970782</v>
      </c>
      <c r="Q7947" s="33">
        <f ca="1">COUNTIF(L$4:L7947, "WIN")/I7947</f>
        <v>0.48338368580060426</v>
      </c>
    </row>
    <row r="7948" spans="9:17" x14ac:dyDescent="0.25">
      <c r="I7948" s="5">
        <v>7945</v>
      </c>
      <c r="J7948" s="9">
        <f t="shared" ca="1" si="622"/>
        <v>0.32318728005616704</v>
      </c>
      <c r="K7948" s="7" t="str">
        <f t="shared" ca="1" si="620"/>
        <v>RED</v>
      </c>
      <c r="L7948" s="7" t="str">
        <f t="shared" ca="1" si="621"/>
        <v>WIN</v>
      </c>
      <c r="M7948" s="8">
        <f t="shared" ca="1" si="623"/>
        <v>1</v>
      </c>
      <c r="N7948" s="8">
        <f t="shared" ca="1" si="624"/>
        <v>-263</v>
      </c>
      <c r="O7948" s="32">
        <f ca="1">SUM(M$4:M7948)/I7948</f>
        <v>-3.3102580239144114E-2</v>
      </c>
      <c r="P7948" s="47">
        <f ca="1">_xlfn.VAR.P(M$4:M7948)</f>
        <v>0.99890421918151107</v>
      </c>
      <c r="Q7948" s="33">
        <f ca="1">COUNTIF(L$4:L7948, "WIN")/I7948</f>
        <v>0.48344870988042793</v>
      </c>
    </row>
    <row r="7949" spans="9:17" x14ac:dyDescent="0.25">
      <c r="I7949" s="5">
        <v>7946</v>
      </c>
      <c r="J7949" s="9">
        <f t="shared" ca="1" si="622"/>
        <v>0.53676429258709557</v>
      </c>
      <c r="K7949" s="7" t="str">
        <f t="shared" ca="1" si="620"/>
        <v>BLACK</v>
      </c>
      <c r="L7949" s="7" t="str">
        <f t="shared" ca="1" si="621"/>
        <v>LOSE</v>
      </c>
      <c r="M7949" s="8">
        <f t="shared" ca="1" si="623"/>
        <v>-1</v>
      </c>
      <c r="N7949" s="8">
        <f t="shared" ca="1" si="624"/>
        <v>-264</v>
      </c>
      <c r="O7949" s="32">
        <f ca="1">SUM(M$4:M7949)/I7949</f>
        <v>-3.3224263780518501E-2</v>
      </c>
      <c r="P7949" s="47">
        <f ca="1">_xlfn.VAR.P(M$4:M7949)</f>
        <v>0.99889614829624251</v>
      </c>
      <c r="Q7949" s="33">
        <f ca="1">COUNTIF(L$4:L7949, "WIN")/I7949</f>
        <v>0.48338786810974077</v>
      </c>
    </row>
    <row r="7950" spans="9:17" x14ac:dyDescent="0.25">
      <c r="I7950" s="5">
        <v>7947</v>
      </c>
      <c r="J7950" s="9">
        <f t="shared" ca="1" si="622"/>
        <v>0.3853939402050035</v>
      </c>
      <c r="K7950" s="7" t="str">
        <f t="shared" ca="1" si="620"/>
        <v>RED</v>
      </c>
      <c r="L7950" s="7" t="str">
        <f t="shared" ca="1" si="621"/>
        <v>WIN</v>
      </c>
      <c r="M7950" s="8">
        <f t="shared" ca="1" si="623"/>
        <v>1</v>
      </c>
      <c r="N7950" s="8">
        <f t="shared" ca="1" si="624"/>
        <v>-263</v>
      </c>
      <c r="O7950" s="32">
        <f ca="1">SUM(M$4:M7950)/I7950</f>
        <v>-3.3094249402290173E-2</v>
      </c>
      <c r="P7950" s="47">
        <f ca="1">_xlfn.VAR.P(M$4:M7950)</f>
        <v>0.99890477065649896</v>
      </c>
      <c r="Q7950" s="33">
        <f ca="1">COUNTIF(L$4:L7950, "WIN")/I7950</f>
        <v>0.48345287529885489</v>
      </c>
    </row>
    <row r="7951" spans="9:17" x14ac:dyDescent="0.25">
      <c r="I7951" s="5">
        <v>7948</v>
      </c>
      <c r="J7951" s="9">
        <f t="shared" ca="1" si="622"/>
        <v>0.60710221097608641</v>
      </c>
      <c r="K7951" s="7" t="str">
        <f t="shared" ca="1" si="620"/>
        <v>BLACK</v>
      </c>
      <c r="L7951" s="7" t="str">
        <f t="shared" ca="1" si="621"/>
        <v>LOSE</v>
      </c>
      <c r="M7951" s="8">
        <f t="shared" ca="1" si="623"/>
        <v>-1</v>
      </c>
      <c r="N7951" s="8">
        <f t="shared" ca="1" si="624"/>
        <v>-264</v>
      </c>
      <c r="O7951" s="32">
        <f ca="1">SUM(M$4:M7951)/I7951</f>
        <v>-3.321590337191746E-2</v>
      </c>
      <c r="P7951" s="47">
        <f ca="1">_xlfn.VAR.P(M$4:M7951)</f>
        <v>0.9988967037631874</v>
      </c>
      <c r="Q7951" s="33">
        <f ca="1">COUNTIF(L$4:L7951, "WIN")/I7951</f>
        <v>0.48339204831404126</v>
      </c>
    </row>
    <row r="7952" spans="9:17" x14ac:dyDescent="0.25">
      <c r="I7952" s="5">
        <v>7949</v>
      </c>
      <c r="J7952" s="9">
        <f t="shared" ca="1" si="622"/>
        <v>0.36602834237200454</v>
      </c>
      <c r="K7952" s="7" t="str">
        <f t="shared" ca="1" si="620"/>
        <v>RED</v>
      </c>
      <c r="L7952" s="7" t="str">
        <f t="shared" ca="1" si="621"/>
        <v>WIN</v>
      </c>
      <c r="M7952" s="8">
        <f t="shared" ca="1" si="623"/>
        <v>1</v>
      </c>
      <c r="N7952" s="8">
        <f t="shared" ca="1" si="624"/>
        <v>-263</v>
      </c>
      <c r="O7952" s="32">
        <f ca="1">SUM(M$4:M7952)/I7952</f>
        <v>-3.3085922757579572E-2</v>
      </c>
      <c r="P7952" s="47">
        <f ca="1">_xlfn.VAR.P(M$4:M7952)</f>
        <v>0.99890532171527946</v>
      </c>
      <c r="Q7952" s="33">
        <f ca="1">COUNTIF(L$4:L7952, "WIN")/I7952</f>
        <v>0.4834570386212102</v>
      </c>
    </row>
    <row r="7953" spans="9:17" x14ac:dyDescent="0.25">
      <c r="I7953" s="5">
        <v>7950</v>
      </c>
      <c r="J7953" s="9">
        <f t="shared" ca="1" si="622"/>
        <v>0.24008566376061791</v>
      </c>
      <c r="K7953" s="7" t="str">
        <f t="shared" ca="1" si="620"/>
        <v>RED</v>
      </c>
      <c r="L7953" s="7" t="str">
        <f t="shared" ca="1" si="621"/>
        <v>WIN</v>
      </c>
      <c r="M7953" s="8">
        <f t="shared" ca="1" si="623"/>
        <v>1</v>
      </c>
      <c r="N7953" s="8">
        <f t="shared" ca="1" si="624"/>
        <v>-262</v>
      </c>
      <c r="O7953" s="32">
        <f ca="1">SUM(M$4:M7953)/I7953</f>
        <v>-3.2955974842767292E-2</v>
      </c>
      <c r="P7953" s="47">
        <f ca="1">_xlfn.VAR.P(M$4:M7953)</f>
        <v>0.99891390372216293</v>
      </c>
      <c r="Q7953" s="33">
        <f ca="1">COUNTIF(L$4:L7953, "WIN")/I7953</f>
        <v>0.48352201257861638</v>
      </c>
    </row>
    <row r="7954" spans="9:17" x14ac:dyDescent="0.25">
      <c r="I7954" s="5">
        <v>7951</v>
      </c>
      <c r="J7954" s="9">
        <f t="shared" ca="1" si="622"/>
        <v>0.2354730438013477</v>
      </c>
      <c r="K7954" s="7" t="str">
        <f t="shared" ca="1" si="620"/>
        <v>RED</v>
      </c>
      <c r="L7954" s="7" t="str">
        <f t="shared" ca="1" si="621"/>
        <v>WIN</v>
      </c>
      <c r="M7954" s="8">
        <f t="shared" ca="1" si="623"/>
        <v>1</v>
      </c>
      <c r="N7954" s="8">
        <f t="shared" ca="1" si="624"/>
        <v>-261</v>
      </c>
      <c r="O7954" s="32">
        <f ca="1">SUM(M$4:M7954)/I7954</f>
        <v>-3.2826059615142747E-2</v>
      </c>
      <c r="P7954" s="47">
        <f ca="1">_xlfn.VAR.P(M$4:M7954)</f>
        <v>0.99892244981014311</v>
      </c>
      <c r="Q7954" s="33">
        <f ca="1">COUNTIF(L$4:L7954, "WIN")/I7954</f>
        <v>0.48358697019242863</v>
      </c>
    </row>
    <row r="7955" spans="9:17" x14ac:dyDescent="0.25">
      <c r="I7955" s="5">
        <v>7952</v>
      </c>
      <c r="J7955" s="9">
        <f t="shared" ca="1" si="622"/>
        <v>0.35404639536831373</v>
      </c>
      <c r="K7955" s="7" t="str">
        <f t="shared" ca="1" si="620"/>
        <v>RED</v>
      </c>
      <c r="L7955" s="7" t="str">
        <f t="shared" ca="1" si="621"/>
        <v>WIN</v>
      </c>
      <c r="M7955" s="8">
        <f t="shared" ca="1" si="623"/>
        <v>1</v>
      </c>
      <c r="N7955" s="8">
        <f t="shared" ca="1" si="624"/>
        <v>-260</v>
      </c>
      <c r="O7955" s="32">
        <f ca="1">SUM(M$4:M7955)/I7955</f>
        <v>-3.2696177062374245E-2</v>
      </c>
      <c r="P7955" s="47">
        <f ca="1">_xlfn.VAR.P(M$4:M7955)</f>
        <v>0.99893096000550585</v>
      </c>
      <c r="Q7955" s="33">
        <f ca="1">COUNTIF(L$4:L7955, "WIN")/I7955</f>
        <v>0.48365191146881287</v>
      </c>
    </row>
    <row r="7956" spans="9:17" x14ac:dyDescent="0.25">
      <c r="I7956" s="5">
        <v>7953</v>
      </c>
      <c r="J7956" s="9">
        <f t="shared" ca="1" si="622"/>
        <v>7.8735950802213739E-2</v>
      </c>
      <c r="K7956" s="7" t="str">
        <f t="shared" ca="1" si="620"/>
        <v>RED</v>
      </c>
      <c r="L7956" s="7" t="str">
        <f t="shared" ca="1" si="621"/>
        <v>WIN</v>
      </c>
      <c r="M7956" s="8">
        <f t="shared" ca="1" si="623"/>
        <v>1</v>
      </c>
      <c r="N7956" s="8">
        <f t="shared" ca="1" si="624"/>
        <v>-259</v>
      </c>
      <c r="O7956" s="32">
        <f ca="1">SUM(M$4:M7956)/I7956</f>
        <v>-3.2566327172136297E-2</v>
      </c>
      <c r="P7956" s="47">
        <f ca="1">_xlfn.VAR.P(M$4:M7956)</f>
        <v>0.99893943433451737</v>
      </c>
      <c r="Q7956" s="33">
        <f ca="1">COUNTIF(L$4:L7956, "WIN")/I7956</f>
        <v>0.48371683641393187</v>
      </c>
    </row>
    <row r="7957" spans="9:17" x14ac:dyDescent="0.25">
      <c r="I7957" s="5">
        <v>7954</v>
      </c>
      <c r="J7957" s="9">
        <f t="shared" ca="1" si="622"/>
        <v>0.55427365815181384</v>
      </c>
      <c r="K7957" s="7" t="str">
        <f t="shared" ca="1" si="620"/>
        <v>BLACK</v>
      </c>
      <c r="L7957" s="7" t="str">
        <f t="shared" ca="1" si="621"/>
        <v>LOSE</v>
      </c>
      <c r="M7957" s="8">
        <f t="shared" ca="1" si="623"/>
        <v>-1</v>
      </c>
      <c r="N7957" s="8">
        <f t="shared" ca="1" si="624"/>
        <v>-260</v>
      </c>
      <c r="O7957" s="32">
        <f ca="1">SUM(M$4:M7957)/I7957</f>
        <v>-3.2687955745536838E-2</v>
      </c>
      <c r="P7957" s="47">
        <f ca="1">_xlfn.VAR.P(M$4:M7957)</f>
        <v>0.99893149754917787</v>
      </c>
      <c r="Q7957" s="33">
        <f ca="1">COUNTIF(L$4:L7957, "WIN")/I7957</f>
        <v>0.48365602212723158</v>
      </c>
    </row>
    <row r="7958" spans="9:17" x14ac:dyDescent="0.25">
      <c r="I7958" s="5">
        <v>7955</v>
      </c>
      <c r="J7958" s="9">
        <f t="shared" ca="1" si="622"/>
        <v>0.788555954508396</v>
      </c>
      <c r="K7958" s="7" t="str">
        <f t="shared" ca="1" si="620"/>
        <v>BLACK</v>
      </c>
      <c r="L7958" s="7" t="str">
        <f t="shared" ca="1" si="621"/>
        <v>LOSE</v>
      </c>
      <c r="M7958" s="8">
        <f t="shared" ca="1" si="623"/>
        <v>-1</v>
      </c>
      <c r="N7958" s="8">
        <f t="shared" ca="1" si="624"/>
        <v>-261</v>
      </c>
      <c r="O7958" s="32">
        <f ca="1">SUM(M$4:M7958)/I7958</f>
        <v>-3.28095537397863E-2</v>
      </c>
      <c r="P7958" s="47">
        <f ca="1">_xlfn.VAR.P(M$4:M7958)</f>
        <v>0.99892353318339611</v>
      </c>
      <c r="Q7958" s="33">
        <f ca="1">COUNTIF(L$4:L7958, "WIN")/I7958</f>
        <v>0.48359522313010683</v>
      </c>
    </row>
    <row r="7959" spans="9:17" x14ac:dyDescent="0.25">
      <c r="I7959" s="5">
        <v>7956</v>
      </c>
      <c r="J7959" s="9">
        <f t="shared" ca="1" si="622"/>
        <v>0.94265413185427394</v>
      </c>
      <c r="K7959" s="7" t="str">
        <f t="shared" ca="1" si="620"/>
        <v>BLACK</v>
      </c>
      <c r="L7959" s="7" t="str">
        <f t="shared" ca="1" si="621"/>
        <v>LOSE</v>
      </c>
      <c r="M7959" s="8">
        <f t="shared" ca="1" si="623"/>
        <v>-1</v>
      </c>
      <c r="N7959" s="8">
        <f t="shared" ca="1" si="624"/>
        <v>-262</v>
      </c>
      <c r="O7959" s="32">
        <f ca="1">SUM(M$4:M7959)/I7959</f>
        <v>-3.2931121166415285E-2</v>
      </c>
      <c r="P7959" s="47">
        <f ca="1">_xlfn.VAR.P(M$4:M7959)</f>
        <v>0.99891554125872284</v>
      </c>
      <c r="Q7959" s="33">
        <f ca="1">COUNTIF(L$4:L7959, "WIN")/I7959</f>
        <v>0.48353443941679236</v>
      </c>
    </row>
    <row r="7960" spans="9:17" x14ac:dyDescent="0.25">
      <c r="I7960" s="5">
        <v>7957</v>
      </c>
      <c r="J7960" s="9">
        <f t="shared" ca="1" si="622"/>
        <v>0.92688799879935024</v>
      </c>
      <c r="K7960" s="7" t="str">
        <f t="shared" ca="1" si="620"/>
        <v>BLACK</v>
      </c>
      <c r="L7960" s="7" t="str">
        <f t="shared" ca="1" si="621"/>
        <v>LOSE</v>
      </c>
      <c r="M7960" s="8">
        <f t="shared" ca="1" si="623"/>
        <v>-1</v>
      </c>
      <c r="N7960" s="8">
        <f t="shared" ca="1" si="624"/>
        <v>-263</v>
      </c>
      <c r="O7960" s="32">
        <f ca="1">SUM(M$4:M7960)/I7960</f>
        <v>-3.3052658036948596E-2</v>
      </c>
      <c r="P7960" s="47">
        <f ca="1">_xlfn.VAR.P(M$4:M7960)</f>
        <v>0.99890752179669251</v>
      </c>
      <c r="Q7960" s="33">
        <f ca="1">COUNTIF(L$4:L7960, "WIN")/I7960</f>
        <v>0.48347367098152572</v>
      </c>
    </row>
    <row r="7961" spans="9:17" x14ac:dyDescent="0.25">
      <c r="I7961" s="5">
        <v>7958</v>
      </c>
      <c r="J7961" s="9">
        <f t="shared" ca="1" si="622"/>
        <v>0.33798083573876203</v>
      </c>
      <c r="K7961" s="7" t="str">
        <f t="shared" ca="1" si="620"/>
        <v>RED</v>
      </c>
      <c r="L7961" s="7" t="str">
        <f t="shared" ca="1" si="621"/>
        <v>WIN</v>
      </c>
      <c r="M7961" s="8">
        <f t="shared" ca="1" si="623"/>
        <v>1</v>
      </c>
      <c r="N7961" s="8">
        <f t="shared" ca="1" si="624"/>
        <v>-262</v>
      </c>
      <c r="O7961" s="32">
        <f ca="1">SUM(M$4:M7961)/I7961</f>
        <v>-3.2922844935913548E-2</v>
      </c>
      <c r="P7961" s="47">
        <f ca="1">_xlfn.VAR.P(M$4:M7961)</f>
        <v>0.99891608628132578</v>
      </c>
      <c r="Q7961" s="33">
        <f ca="1">COUNTIF(L$4:L7961, "WIN")/I7961</f>
        <v>0.48353857753204321</v>
      </c>
    </row>
    <row r="7962" spans="9:17" x14ac:dyDescent="0.25">
      <c r="I7962" s="5">
        <v>7959</v>
      </c>
      <c r="J7962" s="9">
        <f t="shared" ca="1" si="622"/>
        <v>0.14242453846714431</v>
      </c>
      <c r="K7962" s="7" t="str">
        <f t="shared" ca="1" si="620"/>
        <v>RED</v>
      </c>
      <c r="L7962" s="7" t="str">
        <f t="shared" ca="1" si="621"/>
        <v>WIN</v>
      </c>
      <c r="M7962" s="8">
        <f t="shared" ca="1" si="623"/>
        <v>1</v>
      </c>
      <c r="N7962" s="8">
        <f t="shared" ca="1" si="624"/>
        <v>-261</v>
      </c>
      <c r="O7962" s="32">
        <f ca="1">SUM(M$4:M7962)/I7962</f>
        <v>-3.2793064455333587E-2</v>
      </c>
      <c r="P7962" s="47">
        <f ca="1">_xlfn.VAR.P(M$4:M7962)</f>
        <v>0.99892461492362838</v>
      </c>
      <c r="Q7962" s="33">
        <f ca="1">COUNTIF(L$4:L7962, "WIN")/I7962</f>
        <v>0.48360346777233321</v>
      </c>
    </row>
    <row r="7963" spans="9:17" x14ac:dyDescent="0.25">
      <c r="I7963" s="5">
        <v>7960</v>
      </c>
      <c r="J7963" s="9">
        <f t="shared" ca="1" si="622"/>
        <v>0.78554408215038041</v>
      </c>
      <c r="K7963" s="7" t="str">
        <f t="shared" ca="1" si="620"/>
        <v>BLACK</v>
      </c>
      <c r="L7963" s="7" t="str">
        <f t="shared" ca="1" si="621"/>
        <v>LOSE</v>
      </c>
      <c r="M7963" s="8">
        <f t="shared" ca="1" si="623"/>
        <v>-1</v>
      </c>
      <c r="N7963" s="8">
        <f t="shared" ca="1" si="624"/>
        <v>-262</v>
      </c>
      <c r="O7963" s="32">
        <f ca="1">SUM(M$4:M7963)/I7963</f>
        <v>-3.291457286432161E-2</v>
      </c>
      <c r="P7963" s="47">
        <f ca="1">_xlfn.VAR.P(M$4:M7963)</f>
        <v>0.9989166308931593</v>
      </c>
      <c r="Q7963" s="33">
        <f ca="1">COUNTIF(L$4:L7963, "WIN")/I7963</f>
        <v>0.48354271356783918</v>
      </c>
    </row>
    <row r="7964" spans="9:17" x14ac:dyDescent="0.25">
      <c r="I7964" s="5">
        <v>7961</v>
      </c>
      <c r="J7964" s="9">
        <f t="shared" ca="1" si="622"/>
        <v>0.91880506207011337</v>
      </c>
      <c r="K7964" s="7" t="str">
        <f t="shared" ca="1" si="620"/>
        <v>BLACK</v>
      </c>
      <c r="L7964" s="7" t="str">
        <f t="shared" ca="1" si="621"/>
        <v>LOSE</v>
      </c>
      <c r="M7964" s="8">
        <f t="shared" ca="1" si="623"/>
        <v>-1</v>
      </c>
      <c r="N7964" s="8">
        <f t="shared" ca="1" si="624"/>
        <v>-263</v>
      </c>
      <c r="O7964" s="32">
        <f ca="1">SUM(M$4:M7964)/I7964</f>
        <v>-3.303605074739354E-2</v>
      </c>
      <c r="P7964" s="47">
        <f ca="1">_xlfn.VAR.P(M$4:M7964)</f>
        <v>0.9989086193510156</v>
      </c>
      <c r="Q7964" s="33">
        <f ca="1">COUNTIF(L$4:L7964, "WIN")/I7964</f>
        <v>0.48348197462630321</v>
      </c>
    </row>
    <row r="7965" spans="9:17" x14ac:dyDescent="0.25">
      <c r="I7965" s="5">
        <v>7962</v>
      </c>
      <c r="J7965" s="9">
        <f t="shared" ca="1" si="622"/>
        <v>3.8141185536048838E-2</v>
      </c>
      <c r="K7965" s="7" t="str">
        <f t="shared" ca="1" si="620"/>
        <v>RED</v>
      </c>
      <c r="L7965" s="7" t="str">
        <f t="shared" ca="1" si="621"/>
        <v>WIN</v>
      </c>
      <c r="M7965" s="8">
        <f t="shared" ca="1" si="623"/>
        <v>1</v>
      </c>
      <c r="N7965" s="8">
        <f t="shared" ca="1" si="624"/>
        <v>-262</v>
      </c>
      <c r="O7965" s="32">
        <f ca="1">SUM(M$4:M7965)/I7965</f>
        <v>-3.2906304948505403E-2</v>
      </c>
      <c r="P7965" s="47">
        <f ca="1">_xlfn.VAR.P(M$4:M7965)</f>
        <v>0.99891717509463596</v>
      </c>
      <c r="Q7965" s="33">
        <f ca="1">COUNTIF(L$4:L7965, "WIN")/I7965</f>
        <v>0.48354684752574728</v>
      </c>
    </row>
    <row r="7966" spans="9:17" x14ac:dyDescent="0.25">
      <c r="I7966" s="5">
        <v>7963</v>
      </c>
      <c r="J7966" s="9">
        <f t="shared" ca="1" si="622"/>
        <v>0.18961418266837249</v>
      </c>
      <c r="K7966" s="7" t="str">
        <f t="shared" ca="1" si="620"/>
        <v>RED</v>
      </c>
      <c r="L7966" s="7" t="str">
        <f t="shared" ca="1" si="621"/>
        <v>WIN</v>
      </c>
      <c r="M7966" s="8">
        <f t="shared" ca="1" si="623"/>
        <v>1</v>
      </c>
      <c r="N7966" s="8">
        <f t="shared" ca="1" si="624"/>
        <v>-261</v>
      </c>
      <c r="O7966" s="32">
        <f ca="1">SUM(M$4:M7966)/I7966</f>
        <v>-3.2776591736782622E-2</v>
      </c>
      <c r="P7966" s="47">
        <f ca="1">_xlfn.VAR.P(M$4:M7966)</f>
        <v>0.99892569503412032</v>
      </c>
      <c r="Q7966" s="33">
        <f ca="1">COUNTIF(L$4:L7966, "WIN")/I7966</f>
        <v>0.4836117041316087</v>
      </c>
    </row>
    <row r="7967" spans="9:17" x14ac:dyDescent="0.25">
      <c r="I7967" s="5">
        <v>7964</v>
      </c>
      <c r="J7967" s="9">
        <f t="shared" ca="1" si="622"/>
        <v>0.11139391193364978</v>
      </c>
      <c r="K7967" s="7" t="str">
        <f t="shared" ca="1" si="620"/>
        <v>RED</v>
      </c>
      <c r="L7967" s="7" t="str">
        <f t="shared" ca="1" si="621"/>
        <v>WIN</v>
      </c>
      <c r="M7967" s="8">
        <f t="shared" ca="1" si="623"/>
        <v>1</v>
      </c>
      <c r="N7967" s="8">
        <f t="shared" ca="1" si="624"/>
        <v>-260</v>
      </c>
      <c r="O7967" s="32">
        <f ca="1">SUM(M$4:M7967)/I7967</f>
        <v>-3.2646911099949771E-2</v>
      </c>
      <c r="P7967" s="47">
        <f ca="1">_xlfn.VAR.P(M$4:M7967)</f>
        <v>0.99893417919563199</v>
      </c>
      <c r="Q7967" s="33">
        <f ca="1">COUNTIF(L$4:L7967, "WIN")/I7967</f>
        <v>0.48367654445002511</v>
      </c>
    </row>
    <row r="7968" spans="9:17" x14ac:dyDescent="0.25">
      <c r="I7968" s="5">
        <v>7965</v>
      </c>
      <c r="J7968" s="9">
        <f t="shared" ca="1" si="622"/>
        <v>0.60626568049829921</v>
      </c>
      <c r="K7968" s="7" t="str">
        <f t="shared" ca="1" si="620"/>
        <v>BLACK</v>
      </c>
      <c r="L7968" s="7" t="str">
        <f t="shared" ca="1" si="621"/>
        <v>LOSE</v>
      </c>
      <c r="M7968" s="8">
        <f t="shared" ca="1" si="623"/>
        <v>-1</v>
      </c>
      <c r="N7968" s="8">
        <f t="shared" ca="1" si="624"/>
        <v>-261</v>
      </c>
      <c r="O7968" s="32">
        <f ca="1">SUM(M$4:M7968)/I7968</f>
        <v>-3.2768361581920903E-2</v>
      </c>
      <c r="P7968" s="47">
        <f ca="1">_xlfn.VAR.P(M$4:M7968)</f>
        <v>0.99892623447923645</v>
      </c>
      <c r="Q7968" s="33">
        <f ca="1">COUNTIF(L$4:L7968, "WIN")/I7968</f>
        <v>0.48361581920903957</v>
      </c>
    </row>
    <row r="7969" spans="9:17" x14ac:dyDescent="0.25">
      <c r="I7969" s="5">
        <v>7966</v>
      </c>
      <c r="J7969" s="9">
        <f t="shared" ca="1" si="622"/>
        <v>4.5505957671170605E-2</v>
      </c>
      <c r="K7969" s="7" t="str">
        <f t="shared" ca="1" si="620"/>
        <v>RED</v>
      </c>
      <c r="L7969" s="7" t="str">
        <f t="shared" ca="1" si="621"/>
        <v>WIN</v>
      </c>
      <c r="M7969" s="8">
        <f t="shared" ca="1" si="623"/>
        <v>1</v>
      </c>
      <c r="N7969" s="8">
        <f t="shared" ca="1" si="624"/>
        <v>-260</v>
      </c>
      <c r="O7969" s="32">
        <f ca="1">SUM(M$4:M7969)/I7969</f>
        <v>-3.263871453678132E-2</v>
      </c>
      <c r="P7969" s="47">
        <f ca="1">_xlfn.VAR.P(M$4:M7969)</f>
        <v>0.99893471431338654</v>
      </c>
      <c r="Q7969" s="33">
        <f ca="1">COUNTIF(L$4:L7969, "WIN")/I7969</f>
        <v>0.48368064273160932</v>
      </c>
    </row>
    <row r="7970" spans="9:17" x14ac:dyDescent="0.25">
      <c r="I7970" s="5">
        <v>7967</v>
      </c>
      <c r="J7970" s="9">
        <f t="shared" ca="1" si="622"/>
        <v>0.78227649001955468</v>
      </c>
      <c r="K7970" s="7" t="str">
        <f t="shared" ca="1" si="620"/>
        <v>BLACK</v>
      </c>
      <c r="L7970" s="7" t="str">
        <f t="shared" ca="1" si="621"/>
        <v>LOSE</v>
      </c>
      <c r="M7970" s="8">
        <f t="shared" ca="1" si="623"/>
        <v>-1</v>
      </c>
      <c r="N7970" s="8">
        <f t="shared" ca="1" si="624"/>
        <v>-261</v>
      </c>
      <c r="O7970" s="32">
        <f ca="1">SUM(M$4:M7970)/I7970</f>
        <v>-3.2760135559181627E-2</v>
      </c>
      <c r="P7970" s="47">
        <f ca="1">_xlfn.VAR.P(M$4:M7970)</f>
        <v>0.99892677351814407</v>
      </c>
      <c r="Q7970" s="33">
        <f ca="1">COUNTIF(L$4:L7970, "WIN")/I7970</f>
        <v>0.48361993222040917</v>
      </c>
    </row>
    <row r="7971" spans="9:17" x14ac:dyDescent="0.25">
      <c r="I7971" s="5">
        <v>7968</v>
      </c>
      <c r="J7971" s="9">
        <f t="shared" ca="1" si="622"/>
        <v>0.12377405690363652</v>
      </c>
      <c r="K7971" s="7" t="str">
        <f t="shared" ca="1" si="620"/>
        <v>RED</v>
      </c>
      <c r="L7971" s="7" t="str">
        <f t="shared" ca="1" si="621"/>
        <v>WIN</v>
      </c>
      <c r="M7971" s="8">
        <f t="shared" ca="1" si="623"/>
        <v>1</v>
      </c>
      <c r="N7971" s="8">
        <f t="shared" ca="1" si="624"/>
        <v>-260</v>
      </c>
      <c r="O7971" s="32">
        <f ca="1">SUM(M$4:M7971)/I7971</f>
        <v>-3.2630522088353417E-2</v>
      </c>
      <c r="P7971" s="47">
        <f ca="1">_xlfn.VAR.P(M$4:M7971)</f>
        <v>0.99893524902824149</v>
      </c>
      <c r="Q7971" s="33">
        <f ca="1">COUNTIF(L$4:L7971, "WIN")/I7971</f>
        <v>0.48368473895582331</v>
      </c>
    </row>
    <row r="7972" spans="9:17" x14ac:dyDescent="0.25">
      <c r="I7972" s="5">
        <v>7969</v>
      </c>
      <c r="J7972" s="9">
        <f t="shared" ca="1" si="622"/>
        <v>6.1352235334641847E-3</v>
      </c>
      <c r="K7972" s="7" t="str">
        <f t="shared" ca="1" si="620"/>
        <v>RED</v>
      </c>
      <c r="L7972" s="7" t="str">
        <f t="shared" ca="1" si="621"/>
        <v>WIN</v>
      </c>
      <c r="M7972" s="8">
        <f t="shared" ca="1" si="623"/>
        <v>1</v>
      </c>
      <c r="N7972" s="8">
        <f t="shared" ca="1" si="624"/>
        <v>-259</v>
      </c>
      <c r="O7972" s="32">
        <f ca="1">SUM(M$4:M7972)/I7972</f>
        <v>-3.2500941146944407E-2</v>
      </c>
      <c r="P7972" s="47">
        <f ca="1">_xlfn.VAR.P(M$4:M7972)</f>
        <v>0.99894368882456286</v>
      </c>
      <c r="Q7972" s="33">
        <f ca="1">COUNTIF(L$4:L7972, "WIN")/I7972</f>
        <v>0.48374952942652777</v>
      </c>
    </row>
    <row r="7973" spans="9:17" x14ac:dyDescent="0.25">
      <c r="I7973" s="5">
        <v>7970</v>
      </c>
      <c r="J7973" s="9">
        <f t="shared" ca="1" si="622"/>
        <v>0.2793661433355864</v>
      </c>
      <c r="K7973" s="7" t="str">
        <f t="shared" ca="1" si="620"/>
        <v>RED</v>
      </c>
      <c r="L7973" s="7" t="str">
        <f t="shared" ca="1" si="621"/>
        <v>WIN</v>
      </c>
      <c r="M7973" s="8">
        <f t="shared" ca="1" si="623"/>
        <v>1</v>
      </c>
      <c r="N7973" s="8">
        <f t="shared" ca="1" si="624"/>
        <v>-258</v>
      </c>
      <c r="O7973" s="32">
        <f ca="1">SUM(M$4:M7973)/I7973</f>
        <v>-3.2371392722710161E-2</v>
      </c>
      <c r="P7973" s="47">
        <f ca="1">_xlfn.VAR.P(M$4:M7973)</f>
        <v>0.99895209293319209</v>
      </c>
      <c r="Q7973" s="33">
        <f ca="1">COUNTIF(L$4:L7973, "WIN")/I7973</f>
        <v>0.48381430363864492</v>
      </c>
    </row>
    <row r="7974" spans="9:17" x14ac:dyDescent="0.25">
      <c r="I7974" s="5">
        <v>7971</v>
      </c>
      <c r="J7974" s="9">
        <f t="shared" ca="1" si="622"/>
        <v>0.25766461630216309</v>
      </c>
      <c r="K7974" s="7" t="str">
        <f t="shared" ca="1" si="620"/>
        <v>RED</v>
      </c>
      <c r="L7974" s="7" t="str">
        <f t="shared" ca="1" si="621"/>
        <v>WIN</v>
      </c>
      <c r="M7974" s="8">
        <f t="shared" ca="1" si="623"/>
        <v>1</v>
      </c>
      <c r="N7974" s="8">
        <f t="shared" ca="1" si="624"/>
        <v>-257</v>
      </c>
      <c r="O7974" s="32">
        <f ca="1">SUM(M$4:M7974)/I7974</f>
        <v>-3.2241876803412367E-2</v>
      </c>
      <c r="P7974" s="47">
        <f ca="1">_xlfn.VAR.P(M$4:M7974)</f>
        <v>0.99896046138019357</v>
      </c>
      <c r="Q7974" s="33">
        <f ca="1">COUNTIF(L$4:L7974, "WIN")/I7974</f>
        <v>0.4838790615982938</v>
      </c>
    </row>
    <row r="7975" spans="9:17" x14ac:dyDescent="0.25">
      <c r="I7975" s="5">
        <v>7972</v>
      </c>
      <c r="J7975" s="9">
        <f t="shared" ca="1" si="622"/>
        <v>0.28966349748924969</v>
      </c>
      <c r="K7975" s="7" t="str">
        <f t="shared" ca="1" si="620"/>
        <v>RED</v>
      </c>
      <c r="L7975" s="7" t="str">
        <f t="shared" ca="1" si="621"/>
        <v>WIN</v>
      </c>
      <c r="M7975" s="8">
        <f t="shared" ca="1" si="623"/>
        <v>1</v>
      </c>
      <c r="N7975" s="8">
        <f t="shared" ca="1" si="624"/>
        <v>-256</v>
      </c>
      <c r="O7975" s="32">
        <f ca="1">SUM(M$4:M7975)/I7975</f>
        <v>-3.2112393376818864E-2</v>
      </c>
      <c r="P7975" s="47">
        <f ca="1">_xlfn.VAR.P(M$4:M7975)</f>
        <v>0.99896879419161244</v>
      </c>
      <c r="Q7975" s="33">
        <f ca="1">COUNTIF(L$4:L7975, "WIN")/I7975</f>
        <v>0.48394380331159059</v>
      </c>
    </row>
    <row r="7976" spans="9:17" x14ac:dyDescent="0.25">
      <c r="I7976" s="5">
        <v>7973</v>
      </c>
      <c r="J7976" s="9">
        <f t="shared" ca="1" si="622"/>
        <v>0.71254674455499312</v>
      </c>
      <c r="K7976" s="7" t="str">
        <f t="shared" ca="1" si="620"/>
        <v>BLACK</v>
      </c>
      <c r="L7976" s="7" t="str">
        <f t="shared" ca="1" si="621"/>
        <v>LOSE</v>
      </c>
      <c r="M7976" s="8">
        <f t="shared" ca="1" si="623"/>
        <v>-1</v>
      </c>
      <c r="N7976" s="8">
        <f t="shared" ca="1" si="624"/>
        <v>-257</v>
      </c>
      <c r="O7976" s="32">
        <f ca="1">SUM(M$4:M7976)/I7976</f>
        <v>-3.2233789038003259E-2</v>
      </c>
      <c r="P7976" s="47">
        <f ca="1">_xlfn.VAR.P(M$4:M7976)</f>
        <v>0.9989609828442535</v>
      </c>
      <c r="Q7976" s="33">
        <f ca="1">COUNTIF(L$4:L7976, "WIN")/I7976</f>
        <v>0.48388310548099839</v>
      </c>
    </row>
    <row r="7977" spans="9:17" x14ac:dyDescent="0.25">
      <c r="I7977" s="5">
        <v>7974</v>
      </c>
      <c r="J7977" s="9">
        <f t="shared" ca="1" si="622"/>
        <v>0.73794339771058248</v>
      </c>
      <c r="K7977" s="7" t="str">
        <f t="shared" ca="1" si="620"/>
        <v>BLACK</v>
      </c>
      <c r="L7977" s="7" t="str">
        <f t="shared" ca="1" si="621"/>
        <v>LOSE</v>
      </c>
      <c r="M7977" s="8">
        <f t="shared" ca="1" si="623"/>
        <v>-1</v>
      </c>
      <c r="N7977" s="8">
        <f t="shared" ca="1" si="624"/>
        <v>-258</v>
      </c>
      <c r="O7977" s="32">
        <f ca="1">SUM(M$4:M7977)/I7977</f>
        <v>-3.2355154251316777E-2</v>
      </c>
      <c r="P7977" s="47">
        <f ca="1">_xlfn.VAR.P(M$4:M7977)</f>
        <v>0.99895314399337354</v>
      </c>
      <c r="Q7977" s="33">
        <f ca="1">COUNTIF(L$4:L7977, "WIN")/I7977</f>
        <v>0.48382242287434163</v>
      </c>
    </row>
    <row r="7978" spans="9:17" x14ac:dyDescent="0.25">
      <c r="I7978" s="5">
        <v>7975</v>
      </c>
      <c r="J7978" s="9">
        <f t="shared" ca="1" si="622"/>
        <v>0.89303082968587888</v>
      </c>
      <c r="K7978" s="7" t="str">
        <f t="shared" ca="1" si="620"/>
        <v>BLACK</v>
      </c>
      <c r="L7978" s="7" t="str">
        <f t="shared" ca="1" si="621"/>
        <v>LOSE</v>
      </c>
      <c r="M7978" s="8">
        <f t="shared" ca="1" si="623"/>
        <v>-1</v>
      </c>
      <c r="N7978" s="8">
        <f t="shared" ca="1" si="624"/>
        <v>-259</v>
      </c>
      <c r="O7978" s="32">
        <f ca="1">SUM(M$4:M7978)/I7978</f>
        <v>-3.2476489028213165E-2</v>
      </c>
      <c r="P7978" s="47">
        <f ca="1">_xlfn.VAR.P(M$4:M7978)</f>
        <v>0.99894527766040031</v>
      </c>
      <c r="Q7978" s="33">
        <f ca="1">COUNTIF(L$4:L7978, "WIN")/I7978</f>
        <v>0.4837617554858934</v>
      </c>
    </row>
    <row r="7979" spans="9:17" x14ac:dyDescent="0.25">
      <c r="I7979" s="5">
        <v>7976</v>
      </c>
      <c r="J7979" s="9">
        <f t="shared" ca="1" si="622"/>
        <v>2.1943861775561291E-2</v>
      </c>
      <c r="K7979" s="7" t="str">
        <f t="shared" ca="1" si="620"/>
        <v>RED</v>
      </c>
      <c r="L7979" s="7" t="str">
        <f t="shared" ca="1" si="621"/>
        <v>WIN</v>
      </c>
      <c r="M7979" s="8">
        <f t="shared" ca="1" si="623"/>
        <v>1</v>
      </c>
      <c r="N7979" s="8">
        <f t="shared" ca="1" si="624"/>
        <v>-258</v>
      </c>
      <c r="O7979" s="32">
        <f ca="1">SUM(M$4:M7979)/I7979</f>
        <v>-3.2347041123370113E-2</v>
      </c>
      <c r="P7979" s="47">
        <f ca="1">_xlfn.VAR.P(M$4:M7979)</f>
        <v>0.99895366893056303</v>
      </c>
      <c r="Q7979" s="33">
        <f ca="1">COUNTIF(L$4:L7979, "WIN")/I7979</f>
        <v>0.48382647943831497</v>
      </c>
    </row>
    <row r="7980" spans="9:17" x14ac:dyDescent="0.25">
      <c r="I7980" s="5">
        <v>7977</v>
      </c>
      <c r="J7980" s="9">
        <f t="shared" ca="1" si="622"/>
        <v>0.14577849659032749</v>
      </c>
      <c r="K7980" s="7" t="str">
        <f t="shared" ca="1" si="620"/>
        <v>RED</v>
      </c>
      <c r="L7980" s="7" t="str">
        <f t="shared" ca="1" si="621"/>
        <v>WIN</v>
      </c>
      <c r="M7980" s="8">
        <f t="shared" ca="1" si="623"/>
        <v>1</v>
      </c>
      <c r="N7980" s="8">
        <f t="shared" ca="1" si="624"/>
        <v>-257</v>
      </c>
      <c r="O7980" s="32">
        <f ca="1">SUM(M$4:M7980)/I7980</f>
        <v>-3.2217625673812207E-2</v>
      </c>
      <c r="P7980" s="47">
        <f ca="1">_xlfn.VAR.P(M$4:M7980)</f>
        <v>0.99896202459594208</v>
      </c>
      <c r="Q7980" s="33">
        <f ca="1">COUNTIF(L$4:L7980, "WIN")/I7980</f>
        <v>0.48389118716309387</v>
      </c>
    </row>
    <row r="7981" spans="9:17" x14ac:dyDescent="0.25">
      <c r="I7981" s="5">
        <v>7978</v>
      </c>
      <c r="J7981" s="9">
        <f t="shared" ca="1" si="622"/>
        <v>0.10480522425231875</v>
      </c>
      <c r="K7981" s="7" t="str">
        <f t="shared" ca="1" si="620"/>
        <v>RED</v>
      </c>
      <c r="L7981" s="7" t="str">
        <f t="shared" ca="1" si="621"/>
        <v>WIN</v>
      </c>
      <c r="M7981" s="8">
        <f t="shared" ca="1" si="623"/>
        <v>1</v>
      </c>
      <c r="N7981" s="8">
        <f t="shared" ca="1" si="624"/>
        <v>-256</v>
      </c>
      <c r="O7981" s="32">
        <f ca="1">SUM(M$4:M7981)/I7981</f>
        <v>-3.2088242667335169E-2</v>
      </c>
      <c r="P7981" s="47">
        <f ca="1">_xlfn.VAR.P(M$4:M7981)</f>
        <v>0.99897034468252222</v>
      </c>
      <c r="Q7981" s="33">
        <f ca="1">COUNTIF(L$4:L7981, "WIN")/I7981</f>
        <v>0.48395587866633244</v>
      </c>
    </row>
    <row r="7982" spans="9:17" x14ac:dyDescent="0.25">
      <c r="I7982" s="5">
        <v>7979</v>
      </c>
      <c r="J7982" s="9">
        <f t="shared" ca="1" si="622"/>
        <v>0.39707593341469327</v>
      </c>
      <c r="K7982" s="7" t="str">
        <f t="shared" ca="1" si="620"/>
        <v>RED</v>
      </c>
      <c r="L7982" s="7" t="str">
        <f t="shared" ca="1" si="621"/>
        <v>WIN</v>
      </c>
      <c r="M7982" s="8">
        <f t="shared" ca="1" si="623"/>
        <v>1</v>
      </c>
      <c r="N7982" s="8">
        <f t="shared" ca="1" si="624"/>
        <v>-255</v>
      </c>
      <c r="O7982" s="32">
        <f ca="1">SUM(M$4:M7982)/I7982</f>
        <v>-3.1958892091740819E-2</v>
      </c>
      <c r="P7982" s="47">
        <f ca="1">_xlfn.VAR.P(M$4:M7982)</f>
        <v>0.99897862921626845</v>
      </c>
      <c r="Q7982" s="33">
        <f ca="1">COUNTIF(L$4:L7982, "WIN")/I7982</f>
        <v>0.48402055395412957</v>
      </c>
    </row>
    <row r="7983" spans="9:17" x14ac:dyDescent="0.25">
      <c r="I7983" s="5">
        <v>7980</v>
      </c>
      <c r="J7983" s="9">
        <f t="shared" ca="1" si="622"/>
        <v>0.33000577243593521</v>
      </c>
      <c r="K7983" s="7" t="str">
        <f t="shared" ca="1" si="620"/>
        <v>RED</v>
      </c>
      <c r="L7983" s="7" t="str">
        <f t="shared" ca="1" si="621"/>
        <v>WIN</v>
      </c>
      <c r="M7983" s="8">
        <f t="shared" ca="1" si="623"/>
        <v>1</v>
      </c>
      <c r="N7983" s="8">
        <f t="shared" ca="1" si="624"/>
        <v>-254</v>
      </c>
      <c r="O7983" s="32">
        <f ca="1">SUM(M$4:M7983)/I7983</f>
        <v>-3.182957393483709E-2</v>
      </c>
      <c r="P7983" s="47">
        <f ca="1">_xlfn.VAR.P(M$4:M7983)</f>
        <v>0.99898687822312671</v>
      </c>
      <c r="Q7983" s="33">
        <f ca="1">COUNTIF(L$4:L7983, "WIN")/I7983</f>
        <v>0.48408521303258145</v>
      </c>
    </row>
    <row r="7984" spans="9:17" x14ac:dyDescent="0.25">
      <c r="I7984" s="5">
        <v>7981</v>
      </c>
      <c r="J7984" s="9">
        <f t="shared" ca="1" si="622"/>
        <v>9.5935042001822013E-2</v>
      </c>
      <c r="K7984" s="7" t="str">
        <f t="shared" ca="1" si="620"/>
        <v>RED</v>
      </c>
      <c r="L7984" s="7" t="str">
        <f t="shared" ca="1" si="621"/>
        <v>WIN</v>
      </c>
      <c r="M7984" s="8">
        <f t="shared" ca="1" si="623"/>
        <v>1</v>
      </c>
      <c r="N7984" s="8">
        <f t="shared" ca="1" si="624"/>
        <v>-253</v>
      </c>
      <c r="O7984" s="32">
        <f ca="1">SUM(M$4:M7984)/I7984</f>
        <v>-3.1700288184438041E-2</v>
      </c>
      <c r="P7984" s="47">
        <f ca="1">_xlfn.VAR.P(M$4:M7984)</f>
        <v>0.99899509172902357</v>
      </c>
      <c r="Q7984" s="33">
        <f ca="1">COUNTIF(L$4:L7984, "WIN")/I7984</f>
        <v>0.48414985590778098</v>
      </c>
    </row>
    <row r="7985" spans="9:17" x14ac:dyDescent="0.25">
      <c r="I7985" s="5">
        <v>7982</v>
      </c>
      <c r="J7985" s="9">
        <f t="shared" ca="1" si="622"/>
        <v>0.37901255363669273</v>
      </c>
      <c r="K7985" s="7" t="str">
        <f t="shared" ca="1" si="620"/>
        <v>RED</v>
      </c>
      <c r="L7985" s="7" t="str">
        <f t="shared" ca="1" si="621"/>
        <v>WIN</v>
      </c>
      <c r="M7985" s="8">
        <f t="shared" ca="1" si="623"/>
        <v>1</v>
      </c>
      <c r="N7985" s="8">
        <f t="shared" ca="1" si="624"/>
        <v>-252</v>
      </c>
      <c r="O7985" s="32">
        <f ca="1">SUM(M$4:M7985)/I7985</f>
        <v>-3.157103482836382E-2</v>
      </c>
      <c r="P7985" s="47">
        <f ca="1">_xlfn.VAR.P(M$4:M7985)</f>
        <v>0.9990032697598662</v>
      </c>
      <c r="Q7985" s="33">
        <f ca="1">COUNTIF(L$4:L7985, "WIN")/I7985</f>
        <v>0.48421448258581812</v>
      </c>
    </row>
    <row r="7986" spans="9:17" x14ac:dyDescent="0.25">
      <c r="I7986" s="5">
        <v>7983</v>
      </c>
      <c r="J7986" s="9">
        <f t="shared" ca="1" si="622"/>
        <v>0.64041838916025495</v>
      </c>
      <c r="K7986" s="7" t="str">
        <f t="shared" ca="1" si="620"/>
        <v>BLACK</v>
      </c>
      <c r="L7986" s="7" t="str">
        <f t="shared" ca="1" si="621"/>
        <v>LOSE</v>
      </c>
      <c r="M7986" s="8">
        <f t="shared" ca="1" si="623"/>
        <v>-1</v>
      </c>
      <c r="N7986" s="8">
        <f t="shared" ca="1" si="624"/>
        <v>-253</v>
      </c>
      <c r="O7986" s="32">
        <f ca="1">SUM(M$4:M7986)/I7986</f>
        <v>-3.1692346235750971E-2</v>
      </c>
      <c r="P7986" s="47">
        <f ca="1">_xlfn.VAR.P(M$4:M7986)</f>
        <v>0.9989955951900733</v>
      </c>
      <c r="Q7986" s="33">
        <f ca="1">COUNTIF(L$4:L7986, "WIN")/I7986</f>
        <v>0.48415382688212449</v>
      </c>
    </row>
    <row r="7987" spans="9:17" x14ac:dyDescent="0.25">
      <c r="I7987" s="5">
        <v>7984</v>
      </c>
      <c r="J7987" s="9">
        <f t="shared" ca="1" si="622"/>
        <v>0.97591840216084846</v>
      </c>
      <c r="K7987" s="7" t="str">
        <f t="shared" ca="1" si="620"/>
        <v>GREEN</v>
      </c>
      <c r="L7987" s="7" t="str">
        <f t="shared" ca="1" si="621"/>
        <v>LOSE</v>
      </c>
      <c r="M7987" s="8">
        <f t="shared" ca="1" si="623"/>
        <v>-1</v>
      </c>
      <c r="N7987" s="8">
        <f t="shared" ca="1" si="624"/>
        <v>-254</v>
      </c>
      <c r="O7987" s="32">
        <f ca="1">SUM(M$4:M7987)/I7987</f>
        <v>-3.1813627254509015E-2</v>
      </c>
      <c r="P7987" s="47">
        <f ca="1">_xlfn.VAR.P(M$4:M7987)</f>
        <v>0.99898789312091119</v>
      </c>
      <c r="Q7987" s="33">
        <f ca="1">COUNTIF(L$4:L7987, "WIN")/I7987</f>
        <v>0.48409318637274551</v>
      </c>
    </row>
    <row r="7988" spans="9:17" x14ac:dyDescent="0.25">
      <c r="I7988" s="5">
        <v>7985</v>
      </c>
      <c r="J7988" s="9">
        <f t="shared" ca="1" si="622"/>
        <v>0.72518976661358614</v>
      </c>
      <c r="K7988" s="7" t="str">
        <f t="shared" ca="1" si="620"/>
        <v>BLACK</v>
      </c>
      <c r="L7988" s="7" t="str">
        <f t="shared" ca="1" si="621"/>
        <v>LOSE</v>
      </c>
      <c r="M7988" s="8">
        <f t="shared" ca="1" si="623"/>
        <v>-1</v>
      </c>
      <c r="N7988" s="8">
        <f t="shared" ca="1" si="624"/>
        <v>-255</v>
      </c>
      <c r="O7988" s="32">
        <f ca="1">SUM(M$4:M7988)/I7988</f>
        <v>-3.1934877896055106E-2</v>
      </c>
      <c r="P7988" s="47">
        <f ca="1">_xlfn.VAR.P(M$4:M7988)</f>
        <v>0.99898016357376407</v>
      </c>
      <c r="Q7988" s="33">
        <f ca="1">COUNTIF(L$4:L7988, "WIN")/I7988</f>
        <v>0.48403256105197245</v>
      </c>
    </row>
    <row r="7989" spans="9:17" x14ac:dyDescent="0.25">
      <c r="I7989" s="5">
        <v>7986</v>
      </c>
      <c r="J7989" s="9">
        <f t="shared" ca="1" si="622"/>
        <v>0.98266318508273032</v>
      </c>
      <c r="K7989" s="7" t="str">
        <f t="shared" ca="1" si="620"/>
        <v>GREEN</v>
      </c>
      <c r="L7989" s="7" t="str">
        <f t="shared" ca="1" si="621"/>
        <v>LOSE</v>
      </c>
      <c r="M7989" s="8">
        <f t="shared" ca="1" si="623"/>
        <v>-1</v>
      </c>
      <c r="N7989" s="8">
        <f t="shared" ca="1" si="624"/>
        <v>-256</v>
      </c>
      <c r="O7989" s="32">
        <f ca="1">SUM(M$4:M7989)/I7989</f>
        <v>-3.2056098171800648E-2</v>
      </c>
      <c r="P7989" s="47">
        <f ca="1">_xlfn.VAR.P(M$4:M7989)</f>
        <v>0.99897240656999986</v>
      </c>
      <c r="Q7989" s="33">
        <f ca="1">COUNTIF(L$4:L7989, "WIN")/I7989</f>
        <v>0.48397195091409967</v>
      </c>
    </row>
    <row r="7990" spans="9:17" x14ac:dyDescent="0.25">
      <c r="I7990" s="5">
        <v>7987</v>
      </c>
      <c r="J7990" s="9">
        <f t="shared" ca="1" si="622"/>
        <v>0.26004055899503897</v>
      </c>
      <c r="K7990" s="7" t="str">
        <f t="shared" ca="1" si="620"/>
        <v>RED</v>
      </c>
      <c r="L7990" s="7" t="str">
        <f t="shared" ca="1" si="621"/>
        <v>WIN</v>
      </c>
      <c r="M7990" s="8">
        <f t="shared" ca="1" si="623"/>
        <v>1</v>
      </c>
      <c r="N7990" s="8">
        <f t="shared" ca="1" si="624"/>
        <v>-255</v>
      </c>
      <c r="O7990" s="32">
        <f ca="1">SUM(M$4:M7990)/I7990</f>
        <v>-3.1926881181920622E-2</v>
      </c>
      <c r="P7990" s="47">
        <f ca="1">_xlfn.VAR.P(M$4:M7990)</f>
        <v>0.99898067425799553</v>
      </c>
      <c r="Q7990" s="33">
        <f ca="1">COUNTIF(L$4:L7990, "WIN")/I7990</f>
        <v>0.48403655940903967</v>
      </c>
    </row>
    <row r="7991" spans="9:17" x14ac:dyDescent="0.25">
      <c r="I7991" s="5">
        <v>7988</v>
      </c>
      <c r="J7991" s="9">
        <f t="shared" ca="1" si="622"/>
        <v>0.35566480654678045</v>
      </c>
      <c r="K7991" s="7" t="str">
        <f t="shared" ca="1" si="620"/>
        <v>RED</v>
      </c>
      <c r="L7991" s="7" t="str">
        <f t="shared" ca="1" si="621"/>
        <v>WIN</v>
      </c>
      <c r="M7991" s="8">
        <f t="shared" ca="1" si="623"/>
        <v>1</v>
      </c>
      <c r="N7991" s="8">
        <f t="shared" ca="1" si="624"/>
        <v>-254</v>
      </c>
      <c r="O7991" s="32">
        <f ca="1">SUM(M$4:M7991)/I7991</f>
        <v>-3.1797696544817226E-2</v>
      </c>
      <c r="P7991" s="47">
        <f ca="1">_xlfn.VAR.P(M$4:M7991)</f>
        <v>0.99898890649444372</v>
      </c>
      <c r="Q7991" s="33">
        <f ca="1">COUNTIF(L$4:L7991, "WIN")/I7991</f>
        <v>0.48410115172759138</v>
      </c>
    </row>
    <row r="7992" spans="9:17" x14ac:dyDescent="0.25">
      <c r="I7992" s="5">
        <v>7989</v>
      </c>
      <c r="J7992" s="9">
        <f t="shared" ca="1" si="622"/>
        <v>0.17206940972373619</v>
      </c>
      <c r="K7992" s="7" t="str">
        <f t="shared" ca="1" si="620"/>
        <v>RED</v>
      </c>
      <c r="L7992" s="7" t="str">
        <f t="shared" ca="1" si="621"/>
        <v>WIN</v>
      </c>
      <c r="M7992" s="8">
        <f t="shared" ca="1" si="623"/>
        <v>1</v>
      </c>
      <c r="N7992" s="8">
        <f t="shared" ca="1" si="624"/>
        <v>-253</v>
      </c>
      <c r="O7992" s="32">
        <f ca="1">SUM(M$4:M7992)/I7992</f>
        <v>-3.1668544248341472E-2</v>
      </c>
      <c r="P7992" s="47">
        <f ca="1">_xlfn.VAR.P(M$4:M7992)</f>
        <v>0.99899710330519087</v>
      </c>
      <c r="Q7992" s="33">
        <f ca="1">COUNTIF(L$4:L7992, "WIN")/I7992</f>
        <v>0.48416572787582929</v>
      </c>
    </row>
    <row r="7993" spans="9:17" x14ac:dyDescent="0.25">
      <c r="I7993" s="5">
        <v>7990</v>
      </c>
      <c r="J7993" s="9">
        <f t="shared" ca="1" si="622"/>
        <v>0.13498736175616477</v>
      </c>
      <c r="K7993" s="7" t="str">
        <f t="shared" ca="1" si="620"/>
        <v>RED</v>
      </c>
      <c r="L7993" s="7" t="str">
        <f t="shared" ca="1" si="621"/>
        <v>WIN</v>
      </c>
      <c r="M7993" s="8">
        <f t="shared" ca="1" si="623"/>
        <v>1</v>
      </c>
      <c r="N7993" s="8">
        <f t="shared" ca="1" si="624"/>
        <v>-252</v>
      </c>
      <c r="O7993" s="32">
        <f ca="1">SUM(M$4:M7993)/I7993</f>
        <v>-3.1539424280350441E-2</v>
      </c>
      <c r="P7993" s="47">
        <f ca="1">_xlfn.VAR.P(M$4:M7993)</f>
        <v>0.99900526471606399</v>
      </c>
      <c r="Q7993" s="33">
        <f ca="1">COUNTIF(L$4:L7993, "WIN")/I7993</f>
        <v>0.4842302878598248</v>
      </c>
    </row>
    <row r="7994" spans="9:17" x14ac:dyDescent="0.25">
      <c r="I7994" s="5">
        <v>7991</v>
      </c>
      <c r="J7994" s="9">
        <f t="shared" ca="1" si="622"/>
        <v>0.79957042634266251</v>
      </c>
      <c r="K7994" s="7" t="str">
        <f t="shared" ca="1" si="620"/>
        <v>BLACK</v>
      </c>
      <c r="L7994" s="7" t="str">
        <f t="shared" ca="1" si="621"/>
        <v>LOSE</v>
      </c>
      <c r="M7994" s="8">
        <f t="shared" ca="1" si="623"/>
        <v>-1</v>
      </c>
      <c r="N7994" s="8">
        <f t="shared" ca="1" si="624"/>
        <v>-253</v>
      </c>
      <c r="O7994" s="32">
        <f ca="1">SUM(M$4:M7994)/I7994</f>
        <v>-3.1660618195469906E-2</v>
      </c>
      <c r="P7994" s="47">
        <f ca="1">_xlfn.VAR.P(M$4:M7994)</f>
        <v>0.99899760525548065</v>
      </c>
      <c r="Q7994" s="33">
        <f ca="1">COUNTIF(L$4:L7994, "WIN")/I7994</f>
        <v>0.48416969090226503</v>
      </c>
    </row>
    <row r="7995" spans="9:17" x14ac:dyDescent="0.25">
      <c r="I7995" s="5">
        <v>7992</v>
      </c>
      <c r="J7995" s="9">
        <f t="shared" ca="1" si="622"/>
        <v>0.5414304318380655</v>
      </c>
      <c r="K7995" s="7" t="str">
        <f t="shared" ca="1" si="620"/>
        <v>BLACK</v>
      </c>
      <c r="L7995" s="7" t="str">
        <f t="shared" ca="1" si="621"/>
        <v>LOSE</v>
      </c>
      <c r="M7995" s="8">
        <f t="shared" ca="1" si="623"/>
        <v>-1</v>
      </c>
      <c r="N7995" s="8">
        <f t="shared" ca="1" si="624"/>
        <v>-254</v>
      </c>
      <c r="O7995" s="32">
        <f ca="1">SUM(M$4:M7995)/I7995</f>
        <v>-3.178178178178178E-2</v>
      </c>
      <c r="P7995" s="47">
        <f ca="1">_xlfn.VAR.P(M$4:M7995)</f>
        <v>0.9989899183467752</v>
      </c>
      <c r="Q7995" s="33">
        <f ca="1">COUNTIF(L$4:L7995, "WIN")/I7995</f>
        <v>0.48410910910910909</v>
      </c>
    </row>
    <row r="7996" spans="9:17" x14ac:dyDescent="0.25">
      <c r="I7996" s="5">
        <v>7993</v>
      </c>
      <c r="J7996" s="9">
        <f t="shared" ca="1" si="622"/>
        <v>0.20017724302968098</v>
      </c>
      <c r="K7996" s="7" t="str">
        <f t="shared" ca="1" si="620"/>
        <v>RED</v>
      </c>
      <c r="L7996" s="7" t="str">
        <f t="shared" ca="1" si="621"/>
        <v>WIN</v>
      </c>
      <c r="M7996" s="8">
        <f t="shared" ca="1" si="623"/>
        <v>1</v>
      </c>
      <c r="N7996" s="8">
        <f t="shared" ca="1" si="624"/>
        <v>-253</v>
      </c>
      <c r="O7996" s="32">
        <f ca="1">SUM(M$4:M7996)/I7996</f>
        <v>-3.1652696109095456E-2</v>
      </c>
      <c r="P7996" s="47">
        <f ca="1">_xlfn.VAR.P(M$4:M7996)</f>
        <v>0.99899810682902523</v>
      </c>
      <c r="Q7996" s="33">
        <f ca="1">COUNTIF(L$4:L7996, "WIN")/I7996</f>
        <v>0.48417365194545225</v>
      </c>
    </row>
    <row r="7997" spans="9:17" x14ac:dyDescent="0.25">
      <c r="I7997" s="5">
        <v>7994</v>
      </c>
      <c r="J7997" s="9">
        <f t="shared" ca="1" si="622"/>
        <v>0.83218392055413626</v>
      </c>
      <c r="K7997" s="7" t="str">
        <f t="shared" ca="1" si="620"/>
        <v>BLACK</v>
      </c>
      <c r="L7997" s="7" t="str">
        <f t="shared" ca="1" si="621"/>
        <v>LOSE</v>
      </c>
      <c r="M7997" s="8">
        <f t="shared" ca="1" si="623"/>
        <v>-1</v>
      </c>
      <c r="N7997" s="8">
        <f t="shared" ca="1" si="624"/>
        <v>-254</v>
      </c>
      <c r="O7997" s="32">
        <f ca="1">SUM(M$4:M7997)/I7997</f>
        <v>-3.1773830372779588E-2</v>
      </c>
      <c r="P7997" s="47">
        <f ca="1">_xlfn.VAR.P(M$4:M7997)</f>
        <v>0.99899042370344182</v>
      </c>
      <c r="Q7997" s="33">
        <f ca="1">COUNTIF(L$4:L7997, "WIN")/I7997</f>
        <v>0.48411308481361021</v>
      </c>
    </row>
    <row r="7998" spans="9:17" x14ac:dyDescent="0.25">
      <c r="I7998" s="5">
        <v>7995</v>
      </c>
      <c r="J7998" s="9">
        <f t="shared" ca="1" si="622"/>
        <v>0.57422605272296645</v>
      </c>
      <c r="K7998" s="7" t="str">
        <f t="shared" ca="1" si="620"/>
        <v>BLACK</v>
      </c>
      <c r="L7998" s="7" t="str">
        <f t="shared" ca="1" si="621"/>
        <v>LOSE</v>
      </c>
      <c r="M7998" s="8">
        <f t="shared" ca="1" si="623"/>
        <v>-1</v>
      </c>
      <c r="N7998" s="8">
        <f t="shared" ca="1" si="624"/>
        <v>-255</v>
      </c>
      <c r="O7998" s="32">
        <f ca="1">SUM(M$4:M7998)/I7998</f>
        <v>-3.1894934333958722E-2</v>
      </c>
      <c r="P7998" s="47">
        <f ca="1">_xlfn.VAR.P(M$4:M7998)</f>
        <v>0.99898271316383247</v>
      </c>
      <c r="Q7998" s="33">
        <f ca="1">COUNTIF(L$4:L7998, "WIN")/I7998</f>
        <v>0.48405253283302063</v>
      </c>
    </row>
    <row r="7999" spans="9:17" x14ac:dyDescent="0.25">
      <c r="I7999" s="5">
        <v>7996</v>
      </c>
      <c r="J7999" s="9">
        <f t="shared" ca="1" si="622"/>
        <v>0.74698467123523005</v>
      </c>
      <c r="K7999" s="7" t="str">
        <f t="shared" ca="1" si="620"/>
        <v>BLACK</v>
      </c>
      <c r="L7999" s="7" t="str">
        <f t="shared" ca="1" si="621"/>
        <v>LOSE</v>
      </c>
      <c r="M7999" s="8">
        <f t="shared" ca="1" si="623"/>
        <v>-1</v>
      </c>
      <c r="N7999" s="8">
        <f t="shared" ca="1" si="624"/>
        <v>-256</v>
      </c>
      <c r="O7999" s="32">
        <f ca="1">SUM(M$4:M7999)/I7999</f>
        <v>-3.2016008004001999E-2</v>
      </c>
      <c r="P7999" s="47">
        <f ca="1">_xlfn.VAR.P(M$4:M7999)</f>
        <v>0.99897497523148771</v>
      </c>
      <c r="Q7999" s="33">
        <f ca="1">COUNTIF(L$4:L7999, "WIN")/I7999</f>
        <v>0.48399199599799902</v>
      </c>
    </row>
    <row r="8000" spans="9:17" x14ac:dyDescent="0.25">
      <c r="I8000" s="5">
        <v>7997</v>
      </c>
      <c r="J8000" s="9">
        <f t="shared" ca="1" si="622"/>
        <v>5.6795962494714747E-2</v>
      </c>
      <c r="K8000" s="7" t="str">
        <f t="shared" ca="1" si="620"/>
        <v>RED</v>
      </c>
      <c r="L8000" s="7" t="str">
        <f t="shared" ca="1" si="621"/>
        <v>WIN</v>
      </c>
      <c r="M8000" s="8">
        <f t="shared" ca="1" si="623"/>
        <v>1</v>
      </c>
      <c r="N8000" s="8">
        <f t="shared" ca="1" si="624"/>
        <v>-255</v>
      </c>
      <c r="O8000" s="32">
        <f ca="1">SUM(M$4:M8000)/I8000</f>
        <v>-3.1886957609103414E-2</v>
      </c>
      <c r="P8000" s="47">
        <f ca="1">_xlfn.VAR.P(M$4:M8000)</f>
        <v>0.99898322193443523</v>
      </c>
      <c r="Q8000" s="33">
        <f ca="1">COUNTIF(L$4:L8000, "WIN")/I8000</f>
        <v>0.48405652119544829</v>
      </c>
    </row>
    <row r="8001" spans="9:17" x14ac:dyDescent="0.25">
      <c r="I8001" s="5">
        <v>7998</v>
      </c>
      <c r="J8001" s="9">
        <f t="shared" ca="1" si="622"/>
        <v>0.67346346250930822</v>
      </c>
      <c r="K8001" s="7" t="str">
        <f t="shared" ca="1" si="620"/>
        <v>BLACK</v>
      </c>
      <c r="L8001" s="7" t="str">
        <f t="shared" ca="1" si="621"/>
        <v>LOSE</v>
      </c>
      <c r="M8001" s="8">
        <f t="shared" ca="1" si="623"/>
        <v>-1</v>
      </c>
      <c r="N8001" s="8">
        <f t="shared" ca="1" si="624"/>
        <v>-256</v>
      </c>
      <c r="O8001" s="32">
        <f ca="1">SUM(M$4:M8001)/I8001</f>
        <v>-3.2008002000500128E-2</v>
      </c>
      <c r="P8001" s="47">
        <f ca="1">_xlfn.VAR.P(M$4:M8001)</f>
        <v>0.99897548780793599</v>
      </c>
      <c r="Q8001" s="33">
        <f ca="1">COUNTIF(L$4:L8001, "WIN")/I8001</f>
        <v>0.48399599899974993</v>
      </c>
    </row>
    <row r="8002" spans="9:17" x14ac:dyDescent="0.25">
      <c r="I8002" s="5">
        <v>7999</v>
      </c>
      <c r="J8002" s="9">
        <f t="shared" ca="1" si="622"/>
        <v>0.38221200809712597</v>
      </c>
      <c r="K8002" s="7" t="str">
        <f t="shared" ca="1" si="620"/>
        <v>RED</v>
      </c>
      <c r="L8002" s="7" t="str">
        <f t="shared" ca="1" si="621"/>
        <v>WIN</v>
      </c>
      <c r="M8002" s="8">
        <f t="shared" ca="1" si="623"/>
        <v>1</v>
      </c>
      <c r="N8002" s="8">
        <f t="shared" ca="1" si="624"/>
        <v>-255</v>
      </c>
      <c r="O8002" s="32">
        <f ca="1">SUM(M$4:M8002)/I8002</f>
        <v>-3.187898487310914E-2</v>
      </c>
      <c r="P8002" s="47">
        <f ca="1">_xlfn.VAR.P(M$4:M8002)</f>
        <v>0.99898373032346011</v>
      </c>
      <c r="Q8002" s="33">
        <f ca="1">COUNTIF(L$4:L8002, "WIN")/I8002</f>
        <v>0.48406050756344543</v>
      </c>
    </row>
    <row r="8003" spans="9:17" x14ac:dyDescent="0.25">
      <c r="I8003" s="5">
        <v>8000</v>
      </c>
      <c r="J8003" s="9">
        <f t="shared" ca="1" si="622"/>
        <v>0.95815109109607366</v>
      </c>
      <c r="K8003" s="7" t="str">
        <f t="shared" ca="1" si="620"/>
        <v>BLACK</v>
      </c>
      <c r="L8003" s="7" t="str">
        <f t="shared" ca="1" si="621"/>
        <v>LOSE</v>
      </c>
      <c r="M8003" s="8">
        <f t="shared" ca="1" si="623"/>
        <v>-1</v>
      </c>
      <c r="N8003" s="8">
        <f t="shared" ca="1" si="624"/>
        <v>-256</v>
      </c>
      <c r="O8003" s="32">
        <f ca="1">SUM(M$4:M8003)/I8003</f>
        <v>-3.2000000000000001E-2</v>
      </c>
      <c r="P8003" s="47">
        <f ca="1">_xlfn.VAR.P(M$4:M8003)</f>
        <v>0.99897599999999998</v>
      </c>
      <c r="Q8003" s="33">
        <f ca="1">COUNTIF(L$4:L8003, "WIN")/I8003</f>
        <v>0.48399999999999999</v>
      </c>
    </row>
    <row r="8004" spans="9:17" x14ac:dyDescent="0.25">
      <c r="I8004" s="5">
        <v>8001</v>
      </c>
      <c r="J8004" s="9">
        <f t="shared" ca="1" si="622"/>
        <v>0.507092643979275</v>
      </c>
      <c r="K8004" s="7" t="str">
        <f t="shared" ref="K8004:K8067" ca="1" si="625">IF($J8004 &gt;= $D$7, "GREEN", IF($J8004 &gt;= $D$6, "BLACK", "RED"))</f>
        <v>BLACK</v>
      </c>
      <c r="L8004" s="7" t="str">
        <f t="shared" ref="L8004:L8067" ca="1" si="626">IF($K8004 = "RED", "WIN", "LOSE")</f>
        <v>LOSE</v>
      </c>
      <c r="M8004" s="8">
        <f t="shared" ca="1" si="623"/>
        <v>-1</v>
      </c>
      <c r="N8004" s="8">
        <f t="shared" ca="1" si="624"/>
        <v>-257</v>
      </c>
      <c r="O8004" s="32">
        <f ca="1">SUM(M$4:M8004)/I8004</f>
        <v>-3.2120984876890392E-2</v>
      </c>
      <c r="P8004" s="47">
        <f ca="1">_xlfn.VAR.P(M$4:M8004)</f>
        <v>0.9989682423305386</v>
      </c>
      <c r="Q8004" s="33">
        <f ca="1">COUNTIF(L$4:L8004, "WIN")/I8004</f>
        <v>0.48393950756155479</v>
      </c>
    </row>
    <row r="8005" spans="9:17" x14ac:dyDescent="0.25">
      <c r="I8005" s="5">
        <v>8002</v>
      </c>
      <c r="J8005" s="9">
        <f t="shared" ca="1" si="622"/>
        <v>0.55516536437647757</v>
      </c>
      <c r="K8005" s="7" t="str">
        <f t="shared" ca="1" si="625"/>
        <v>BLACK</v>
      </c>
      <c r="L8005" s="7" t="str">
        <f t="shared" ca="1" si="626"/>
        <v>LOSE</v>
      </c>
      <c r="M8005" s="8">
        <f t="shared" ca="1" si="623"/>
        <v>-1</v>
      </c>
      <c r="N8005" s="8">
        <f t="shared" ca="1" si="624"/>
        <v>-258</v>
      </c>
      <c r="O8005" s="32">
        <f ca="1">SUM(M$4:M8005)/I8005</f>
        <v>-3.2241939515121221E-2</v>
      </c>
      <c r="P8005" s="47">
        <f ca="1">_xlfn.VAR.P(M$4:M8005)</f>
        <v>0.99896045733630323</v>
      </c>
      <c r="Q8005" s="33">
        <f ca="1">COUNTIF(L$4:L8005, "WIN")/I8005</f>
        <v>0.48387903024243939</v>
      </c>
    </row>
    <row r="8006" spans="9:17" x14ac:dyDescent="0.25">
      <c r="I8006" s="5">
        <v>8003</v>
      </c>
      <c r="J8006" s="9">
        <f t="shared" ref="J8006:J8069" ca="1" si="627">RAND()</f>
        <v>0.52969216197834756</v>
      </c>
      <c r="K8006" s="7" t="str">
        <f t="shared" ca="1" si="625"/>
        <v>BLACK</v>
      </c>
      <c r="L8006" s="7" t="str">
        <f t="shared" ca="1" si="626"/>
        <v>LOSE</v>
      </c>
      <c r="M8006" s="8">
        <f t="shared" ref="M8006:M8069" ca="1" si="628">IF($L8006 = "WIN", 1, -1)</f>
        <v>-1</v>
      </c>
      <c r="N8006" s="8">
        <f t="shared" ref="N8006:N8069" ca="1" si="629">N8005+M8006</f>
        <v>-259</v>
      </c>
      <c r="O8006" s="32">
        <f ca="1">SUM(M$4:M8006)/I8006</f>
        <v>-3.2362863926027739E-2</v>
      </c>
      <c r="P8006" s="47">
        <f ca="1">_xlfn.VAR.P(M$4:M8006)</f>
        <v>0.99895264503850545</v>
      </c>
      <c r="Q8006" s="33">
        <f ca="1">COUNTIF(L$4:L8006, "WIN")/I8006</f>
        <v>0.48381856803698614</v>
      </c>
    </row>
    <row r="8007" spans="9:17" x14ac:dyDescent="0.25">
      <c r="I8007" s="5">
        <v>8004</v>
      </c>
      <c r="J8007" s="9">
        <f t="shared" ca="1" si="627"/>
        <v>0.75742528220442895</v>
      </c>
      <c r="K8007" s="7" t="str">
        <f t="shared" ca="1" si="625"/>
        <v>BLACK</v>
      </c>
      <c r="L8007" s="7" t="str">
        <f t="shared" ca="1" si="626"/>
        <v>LOSE</v>
      </c>
      <c r="M8007" s="8">
        <f t="shared" ca="1" si="628"/>
        <v>-1</v>
      </c>
      <c r="N8007" s="8">
        <f t="shared" ca="1" si="629"/>
        <v>-260</v>
      </c>
      <c r="O8007" s="32">
        <f ca="1">SUM(M$4:M8007)/I8007</f>
        <v>-3.2483758120939531E-2</v>
      </c>
      <c r="P8007" s="47">
        <f ca="1">_xlfn.VAR.P(M$4:M8007)</f>
        <v>0.9989448054583403</v>
      </c>
      <c r="Q8007" s="33">
        <f ca="1">COUNTIF(L$4:L8007, "WIN")/I8007</f>
        <v>0.48375812093953025</v>
      </c>
    </row>
    <row r="8008" spans="9:17" x14ac:dyDescent="0.25">
      <c r="I8008" s="5">
        <v>8005</v>
      </c>
      <c r="J8008" s="9">
        <f t="shared" ca="1" si="627"/>
        <v>0.95871459270673298</v>
      </c>
      <c r="K8008" s="7" t="str">
        <f t="shared" ca="1" si="625"/>
        <v>BLACK</v>
      </c>
      <c r="L8008" s="7" t="str">
        <f t="shared" ca="1" si="626"/>
        <v>LOSE</v>
      </c>
      <c r="M8008" s="8">
        <f t="shared" ca="1" si="628"/>
        <v>-1</v>
      </c>
      <c r="N8008" s="8">
        <f t="shared" ca="1" si="629"/>
        <v>-261</v>
      </c>
      <c r="O8008" s="32">
        <f ca="1">SUM(M$4:M8008)/I8008</f>
        <v>-3.2604622111180509E-2</v>
      </c>
      <c r="P8008" s="47">
        <f ca="1">_xlfn.VAR.P(M$4:M8008)</f>
        <v>0.99893693861698707</v>
      </c>
      <c r="Q8008" s="33">
        <f ca="1">COUNTIF(L$4:L8008, "WIN")/I8008</f>
        <v>0.48369768894440973</v>
      </c>
    </row>
    <row r="8009" spans="9:17" x14ac:dyDescent="0.25">
      <c r="I8009" s="5">
        <v>8006</v>
      </c>
      <c r="J8009" s="9">
        <f t="shared" ca="1" si="627"/>
        <v>0.41188919689195724</v>
      </c>
      <c r="K8009" s="7" t="str">
        <f t="shared" ca="1" si="625"/>
        <v>RED</v>
      </c>
      <c r="L8009" s="7" t="str">
        <f t="shared" ca="1" si="626"/>
        <v>WIN</v>
      </c>
      <c r="M8009" s="8">
        <f t="shared" ca="1" si="628"/>
        <v>1</v>
      </c>
      <c r="N8009" s="8">
        <f t="shared" ca="1" si="629"/>
        <v>-260</v>
      </c>
      <c r="O8009" s="32">
        <f ca="1">SUM(M$4:M8009)/I8009</f>
        <v>-3.2475643267549335E-2</v>
      </c>
      <c r="P8009" s="47">
        <f ca="1">_xlfn.VAR.P(M$4:M8009)</f>
        <v>0.99894533259435891</v>
      </c>
      <c r="Q8009" s="33">
        <f ca="1">COUNTIF(L$4:L8009, "WIN")/I8009</f>
        <v>0.48376217836622531</v>
      </c>
    </row>
    <row r="8010" spans="9:17" x14ac:dyDescent="0.25">
      <c r="I8010" s="5">
        <v>8007</v>
      </c>
      <c r="J8010" s="9">
        <f t="shared" ca="1" si="627"/>
        <v>0.83281231927368715</v>
      </c>
      <c r="K8010" s="7" t="str">
        <f t="shared" ca="1" si="625"/>
        <v>BLACK</v>
      </c>
      <c r="L8010" s="7" t="str">
        <f t="shared" ca="1" si="626"/>
        <v>LOSE</v>
      </c>
      <c r="M8010" s="8">
        <f t="shared" ca="1" si="628"/>
        <v>-1</v>
      </c>
      <c r="N8010" s="8">
        <f t="shared" ca="1" si="629"/>
        <v>-261</v>
      </c>
      <c r="O8010" s="32">
        <f ca="1">SUM(M$4:M8010)/I8010</f>
        <v>-3.259647808167853E-2</v>
      </c>
      <c r="P8010" s="47">
        <f ca="1">_xlfn.VAR.P(M$4:M8010)</f>
        <v>0.99893746961667063</v>
      </c>
      <c r="Q8010" s="33">
        <f ca="1">COUNTIF(L$4:L8010, "WIN")/I8010</f>
        <v>0.48370176095916073</v>
      </c>
    </row>
    <row r="8011" spans="9:17" x14ac:dyDescent="0.25">
      <c r="I8011" s="5">
        <v>8008</v>
      </c>
      <c r="J8011" s="9">
        <f t="shared" ca="1" si="627"/>
        <v>0.69791083916464758</v>
      </c>
      <c r="K8011" s="7" t="str">
        <f t="shared" ca="1" si="625"/>
        <v>BLACK</v>
      </c>
      <c r="L8011" s="7" t="str">
        <f t="shared" ca="1" si="626"/>
        <v>LOSE</v>
      </c>
      <c r="M8011" s="8">
        <f t="shared" ca="1" si="628"/>
        <v>-1</v>
      </c>
      <c r="N8011" s="8">
        <f t="shared" ca="1" si="629"/>
        <v>-262</v>
      </c>
      <c r="O8011" s="32">
        <f ca="1">SUM(M$4:M8011)/I8011</f>
        <v>-3.271728271728272E-2</v>
      </c>
      <c r="P8011" s="47">
        <f ca="1">_xlfn.VAR.P(M$4:M8011)</f>
        <v>0.99892957941159743</v>
      </c>
      <c r="Q8011" s="33">
        <f ca="1">COUNTIF(L$4:L8011, "WIN")/I8011</f>
        <v>0.48364135864135865</v>
      </c>
    </row>
    <row r="8012" spans="9:17" x14ac:dyDescent="0.25">
      <c r="I8012" s="5">
        <v>8009</v>
      </c>
      <c r="J8012" s="9">
        <f t="shared" ca="1" si="627"/>
        <v>3.6302876654096705E-2</v>
      </c>
      <c r="K8012" s="7" t="str">
        <f t="shared" ca="1" si="625"/>
        <v>RED</v>
      </c>
      <c r="L8012" s="7" t="str">
        <f t="shared" ca="1" si="626"/>
        <v>WIN</v>
      </c>
      <c r="M8012" s="8">
        <f t="shared" ca="1" si="628"/>
        <v>1</v>
      </c>
      <c r="N8012" s="8">
        <f t="shared" ca="1" si="629"/>
        <v>-261</v>
      </c>
      <c r="O8012" s="32">
        <f ca="1">SUM(M$4:M8012)/I8012</f>
        <v>-3.258833811961543E-2</v>
      </c>
      <c r="P8012" s="47">
        <f ca="1">_xlfn.VAR.P(M$4:M8012)</f>
        <v>0.99893800021860157</v>
      </c>
      <c r="Q8012" s="33">
        <f ca="1">COUNTIF(L$4:L8012, "WIN")/I8012</f>
        <v>0.48370583094019226</v>
      </c>
    </row>
    <row r="8013" spans="9:17" x14ac:dyDescent="0.25">
      <c r="I8013" s="5">
        <v>8010</v>
      </c>
      <c r="J8013" s="9">
        <f t="shared" ca="1" si="627"/>
        <v>0.70112607544707251</v>
      </c>
      <c r="K8013" s="7" t="str">
        <f t="shared" ca="1" si="625"/>
        <v>BLACK</v>
      </c>
      <c r="L8013" s="7" t="str">
        <f t="shared" ca="1" si="626"/>
        <v>LOSE</v>
      </c>
      <c r="M8013" s="8">
        <f t="shared" ca="1" si="628"/>
        <v>-1</v>
      </c>
      <c r="N8013" s="8">
        <f t="shared" ca="1" si="629"/>
        <v>-262</v>
      </c>
      <c r="O8013" s="32">
        <f ca="1">SUM(M$4:M8013)/I8013</f>
        <v>-3.270911360799001E-2</v>
      </c>
      <c r="P8013" s="47">
        <f ca="1">_xlfn.VAR.P(M$4:M8013)</f>
        <v>0.99893011388697961</v>
      </c>
      <c r="Q8013" s="33">
        <f ca="1">COUNTIF(L$4:L8013, "WIN")/I8013</f>
        <v>0.483645443196005</v>
      </c>
    </row>
    <row r="8014" spans="9:17" x14ac:dyDescent="0.25">
      <c r="I8014" s="5">
        <v>8011</v>
      </c>
      <c r="J8014" s="9">
        <f t="shared" ca="1" si="627"/>
        <v>0.15104166978720146</v>
      </c>
      <c r="K8014" s="7" t="str">
        <f t="shared" ca="1" si="625"/>
        <v>RED</v>
      </c>
      <c r="L8014" s="7" t="str">
        <f t="shared" ca="1" si="626"/>
        <v>WIN</v>
      </c>
      <c r="M8014" s="8">
        <f t="shared" ca="1" si="628"/>
        <v>1</v>
      </c>
      <c r="N8014" s="8">
        <f t="shared" ca="1" si="629"/>
        <v>-261</v>
      </c>
      <c r="O8014" s="32">
        <f ca="1">SUM(M$4:M8014)/I8014</f>
        <v>-3.2580202221944826E-2</v>
      </c>
      <c r="P8014" s="47">
        <f ca="1">_xlfn.VAR.P(M$4:M8014)</f>
        <v>0.99893853042317715</v>
      </c>
      <c r="Q8014" s="33">
        <f ca="1">COUNTIF(L$4:L8014, "WIN")/I8014</f>
        <v>0.4837098988890276</v>
      </c>
    </row>
    <row r="8015" spans="9:17" x14ac:dyDescent="0.25">
      <c r="I8015" s="5">
        <v>8012</v>
      </c>
      <c r="J8015" s="9">
        <f t="shared" ca="1" si="627"/>
        <v>0.67889157281112256</v>
      </c>
      <c r="K8015" s="7" t="str">
        <f t="shared" ca="1" si="625"/>
        <v>BLACK</v>
      </c>
      <c r="L8015" s="7" t="str">
        <f t="shared" ca="1" si="626"/>
        <v>LOSE</v>
      </c>
      <c r="M8015" s="8">
        <f t="shared" ca="1" si="628"/>
        <v>-1</v>
      </c>
      <c r="N8015" s="8">
        <f t="shared" ca="1" si="629"/>
        <v>-262</v>
      </c>
      <c r="O8015" s="32">
        <f ca="1">SUM(M$4:M8015)/I8015</f>
        <v>-3.2700948577134299E-2</v>
      </c>
      <c r="P8015" s="47">
        <f ca="1">_xlfn.VAR.P(M$4:M8015)</f>
        <v>0.99893064796215558</v>
      </c>
      <c r="Q8015" s="33">
        <f ca="1">COUNTIF(L$4:L8015, "WIN")/I8015</f>
        <v>0.48364952571143283</v>
      </c>
    </row>
    <row r="8016" spans="9:17" x14ac:dyDescent="0.25">
      <c r="I8016" s="5">
        <v>8013</v>
      </c>
      <c r="J8016" s="9">
        <f t="shared" ca="1" si="627"/>
        <v>0.49433197295918962</v>
      </c>
      <c r="K8016" s="7" t="str">
        <f t="shared" ca="1" si="625"/>
        <v>BLACK</v>
      </c>
      <c r="L8016" s="7" t="str">
        <f t="shared" ca="1" si="626"/>
        <v>LOSE</v>
      </c>
      <c r="M8016" s="8">
        <f t="shared" ca="1" si="628"/>
        <v>-1</v>
      </c>
      <c r="N8016" s="8">
        <f t="shared" ca="1" si="629"/>
        <v>-263</v>
      </c>
      <c r="O8016" s="32">
        <f ca="1">SUM(M$4:M8016)/I8016</f>
        <v>-3.2821664794708598E-2</v>
      </c>
      <c r="P8016" s="47">
        <f ca="1">_xlfn.VAR.P(M$4:M8016)</f>
        <v>0.99892273832010381</v>
      </c>
      <c r="Q8016" s="33">
        <f ca="1">COUNTIF(L$4:L8016, "WIN")/I8016</f>
        <v>0.4835891676026457</v>
      </c>
    </row>
    <row r="8017" spans="9:17" x14ac:dyDescent="0.25">
      <c r="I8017" s="5">
        <v>8014</v>
      </c>
      <c r="J8017" s="9">
        <f t="shared" ca="1" si="627"/>
        <v>0.83923306968049238</v>
      </c>
      <c r="K8017" s="7" t="str">
        <f t="shared" ca="1" si="625"/>
        <v>BLACK</v>
      </c>
      <c r="L8017" s="7" t="str">
        <f t="shared" ca="1" si="626"/>
        <v>LOSE</v>
      </c>
      <c r="M8017" s="8">
        <f t="shared" ca="1" si="628"/>
        <v>-1</v>
      </c>
      <c r="N8017" s="8">
        <f t="shared" ca="1" si="629"/>
        <v>-264</v>
      </c>
      <c r="O8017" s="32">
        <f ca="1">SUM(M$4:M8017)/I8017</f>
        <v>-3.2942350885949587E-2</v>
      </c>
      <c r="P8017" s="47">
        <f ca="1">_xlfn.VAR.P(M$4:M8017)</f>
        <v>0.99891480151810697</v>
      </c>
      <c r="Q8017" s="33">
        <f ca="1">COUNTIF(L$4:L8017, "WIN")/I8017</f>
        <v>0.48352882455702523</v>
      </c>
    </row>
    <row r="8018" spans="9:17" x14ac:dyDescent="0.25">
      <c r="I8018" s="5">
        <v>8015</v>
      </c>
      <c r="J8018" s="9">
        <f t="shared" ca="1" si="627"/>
        <v>9.699684377223039E-2</v>
      </c>
      <c r="K8018" s="7" t="str">
        <f t="shared" ca="1" si="625"/>
        <v>RED</v>
      </c>
      <c r="L8018" s="7" t="str">
        <f t="shared" ca="1" si="626"/>
        <v>WIN</v>
      </c>
      <c r="M8018" s="8">
        <f t="shared" ca="1" si="628"/>
        <v>1</v>
      </c>
      <c r="N8018" s="8">
        <f t="shared" ca="1" si="629"/>
        <v>-263</v>
      </c>
      <c r="O8018" s="32">
        <f ca="1">SUM(M$4:M8018)/I8018</f>
        <v>-3.2813474734872117E-2</v>
      </c>
      <c r="P8018" s="47">
        <f ca="1">_xlfn.VAR.P(M$4:M8018)</f>
        <v>0.99892327587582386</v>
      </c>
      <c r="Q8018" s="33">
        <f ca="1">COUNTIF(L$4:L8018, "WIN")/I8018</f>
        <v>0.48359326263256397</v>
      </c>
    </row>
    <row r="8019" spans="9:17" x14ac:dyDescent="0.25">
      <c r="I8019" s="5">
        <v>8016</v>
      </c>
      <c r="J8019" s="9">
        <f t="shared" ca="1" si="627"/>
        <v>0.7551560884643097</v>
      </c>
      <c r="K8019" s="7" t="str">
        <f t="shared" ca="1" si="625"/>
        <v>BLACK</v>
      </c>
      <c r="L8019" s="7" t="str">
        <f t="shared" ca="1" si="626"/>
        <v>LOSE</v>
      </c>
      <c r="M8019" s="8">
        <f t="shared" ca="1" si="628"/>
        <v>-1</v>
      </c>
      <c r="N8019" s="8">
        <f t="shared" ca="1" si="629"/>
        <v>-264</v>
      </c>
      <c r="O8019" s="32">
        <f ca="1">SUM(M$4:M8019)/I8019</f>
        <v>-3.2934131736526949E-2</v>
      </c>
      <c r="P8019" s="47">
        <f ca="1">_xlfn.VAR.P(M$4:M8019)</f>
        <v>0.9989153429667611</v>
      </c>
      <c r="Q8019" s="33">
        <f ca="1">COUNTIF(L$4:L8019, "WIN")/I8019</f>
        <v>0.48353293413173654</v>
      </c>
    </row>
    <row r="8020" spans="9:17" x14ac:dyDescent="0.25">
      <c r="I8020" s="5">
        <v>8017</v>
      </c>
      <c r="J8020" s="9">
        <f t="shared" ca="1" si="627"/>
        <v>6.7550802802484156E-2</v>
      </c>
      <c r="K8020" s="7" t="str">
        <f t="shared" ca="1" si="625"/>
        <v>RED</v>
      </c>
      <c r="L8020" s="7" t="str">
        <f t="shared" ca="1" si="626"/>
        <v>WIN</v>
      </c>
      <c r="M8020" s="8">
        <f t="shared" ca="1" si="628"/>
        <v>1</v>
      </c>
      <c r="N8020" s="8">
        <f t="shared" ca="1" si="629"/>
        <v>-263</v>
      </c>
      <c r="O8020" s="32">
        <f ca="1">SUM(M$4:M8020)/I8020</f>
        <v>-3.2805288761382063E-2</v>
      </c>
      <c r="P8020" s="47">
        <f ca="1">_xlfn.VAR.P(M$4:M8020)</f>
        <v>0.99892381302928235</v>
      </c>
      <c r="Q8020" s="33">
        <f ca="1">COUNTIF(L$4:L8020, "WIN")/I8020</f>
        <v>0.48359735561930894</v>
      </c>
    </row>
    <row r="8021" spans="9:17" x14ac:dyDescent="0.25">
      <c r="I8021" s="5">
        <v>8018</v>
      </c>
      <c r="J8021" s="9">
        <f t="shared" ca="1" si="627"/>
        <v>0.30691353667330545</v>
      </c>
      <c r="K8021" s="7" t="str">
        <f t="shared" ca="1" si="625"/>
        <v>RED</v>
      </c>
      <c r="L8021" s="7" t="str">
        <f t="shared" ca="1" si="626"/>
        <v>WIN</v>
      </c>
      <c r="M8021" s="8">
        <f t="shared" ca="1" si="628"/>
        <v>1</v>
      </c>
      <c r="N8021" s="8">
        <f t="shared" ca="1" si="629"/>
        <v>-262</v>
      </c>
      <c r="O8021" s="32">
        <f ca="1">SUM(M$4:M8021)/I8021</f>
        <v>-3.2676477924669496E-2</v>
      </c>
      <c r="P8021" s="47">
        <f ca="1">_xlfn.VAR.P(M$4:M8021)</f>
        <v>0.99893224779043854</v>
      </c>
      <c r="Q8021" s="33">
        <f ca="1">COUNTIF(L$4:L8021, "WIN")/I8021</f>
        <v>0.48366176103766523</v>
      </c>
    </row>
    <row r="8022" spans="9:17" x14ac:dyDescent="0.25">
      <c r="I8022" s="5">
        <v>8019</v>
      </c>
      <c r="J8022" s="9">
        <f t="shared" ca="1" si="627"/>
        <v>0.44094694562126568</v>
      </c>
      <c r="K8022" s="7" t="str">
        <f t="shared" ca="1" si="625"/>
        <v>RED</v>
      </c>
      <c r="L8022" s="7" t="str">
        <f t="shared" ca="1" si="626"/>
        <v>WIN</v>
      </c>
      <c r="M8022" s="8">
        <f t="shared" ca="1" si="628"/>
        <v>1</v>
      </c>
      <c r="N8022" s="8">
        <f t="shared" ca="1" si="629"/>
        <v>-261</v>
      </c>
      <c r="O8022" s="32">
        <f ca="1">SUM(M$4:M8022)/I8022</f>
        <v>-3.2547699214365879E-2</v>
      </c>
      <c r="P8022" s="47">
        <f ca="1">_xlfn.VAR.P(M$4:M8022)</f>
        <v>0.99894064727585119</v>
      </c>
      <c r="Q8022" s="33">
        <f ca="1">COUNTIF(L$4:L8022, "WIN")/I8022</f>
        <v>0.48372615039281708</v>
      </c>
    </row>
    <row r="8023" spans="9:17" x14ac:dyDescent="0.25">
      <c r="I8023" s="5">
        <v>8020</v>
      </c>
      <c r="J8023" s="9">
        <f t="shared" ca="1" si="627"/>
        <v>0.80791578721874402</v>
      </c>
      <c r="K8023" s="7" t="str">
        <f t="shared" ca="1" si="625"/>
        <v>BLACK</v>
      </c>
      <c r="L8023" s="7" t="str">
        <f t="shared" ca="1" si="626"/>
        <v>LOSE</v>
      </c>
      <c r="M8023" s="8">
        <f t="shared" ca="1" si="628"/>
        <v>-1</v>
      </c>
      <c r="N8023" s="8">
        <f t="shared" ca="1" si="629"/>
        <v>-262</v>
      </c>
      <c r="O8023" s="32">
        <f ca="1">SUM(M$4:M8023)/I8023</f>
        <v>-3.2668329177057358E-2</v>
      </c>
      <c r="P8023" s="47">
        <f ca="1">_xlfn.VAR.P(M$4:M8023)</f>
        <v>0.99893278026877941</v>
      </c>
      <c r="Q8023" s="33">
        <f ca="1">COUNTIF(L$4:L8023, "WIN")/I8023</f>
        <v>0.48366583541147135</v>
      </c>
    </row>
    <row r="8024" spans="9:17" x14ac:dyDescent="0.25">
      <c r="I8024" s="5">
        <v>8021</v>
      </c>
      <c r="J8024" s="9">
        <f t="shared" ca="1" si="627"/>
        <v>0.49343432557806099</v>
      </c>
      <c r="K8024" s="7" t="str">
        <f t="shared" ca="1" si="625"/>
        <v>BLACK</v>
      </c>
      <c r="L8024" s="7" t="str">
        <f t="shared" ca="1" si="626"/>
        <v>LOSE</v>
      </c>
      <c r="M8024" s="8">
        <f t="shared" ca="1" si="628"/>
        <v>-1</v>
      </c>
      <c r="N8024" s="8">
        <f t="shared" ca="1" si="629"/>
        <v>-263</v>
      </c>
      <c r="O8024" s="32">
        <f ca="1">SUM(M$4:M8024)/I8024</f>
        <v>-3.2788929061214313E-2</v>
      </c>
      <c r="P8024" s="47">
        <f ca="1">_xlfn.VAR.P(M$4:M8024)</f>
        <v>0.99892488613101871</v>
      </c>
      <c r="Q8024" s="33">
        <f ca="1">COUNTIF(L$4:L8024, "WIN")/I8024</f>
        <v>0.48360553546939283</v>
      </c>
    </row>
    <row r="8025" spans="9:17" x14ac:dyDescent="0.25">
      <c r="I8025" s="5">
        <v>8022</v>
      </c>
      <c r="J8025" s="9">
        <f t="shared" ca="1" si="627"/>
        <v>0.26407567183954239</v>
      </c>
      <c r="K8025" s="7" t="str">
        <f t="shared" ca="1" si="625"/>
        <v>RED</v>
      </c>
      <c r="L8025" s="7" t="str">
        <f t="shared" ca="1" si="626"/>
        <v>WIN</v>
      </c>
      <c r="M8025" s="8">
        <f t="shared" ca="1" si="628"/>
        <v>1</v>
      </c>
      <c r="N8025" s="8">
        <f t="shared" ca="1" si="629"/>
        <v>-262</v>
      </c>
      <c r="O8025" s="32">
        <f ca="1">SUM(M$4:M8025)/I8025</f>
        <v>-3.2660184492645225E-2</v>
      </c>
      <c r="P8025" s="47">
        <f ca="1">_xlfn.VAR.P(M$4:M8025)</f>
        <v>0.99893331234890637</v>
      </c>
      <c r="Q8025" s="33">
        <f ca="1">COUNTIF(L$4:L8025, "WIN")/I8025</f>
        <v>0.48366990775367741</v>
      </c>
    </row>
    <row r="8026" spans="9:17" x14ac:dyDescent="0.25">
      <c r="I8026" s="5">
        <v>8023</v>
      </c>
      <c r="J8026" s="9">
        <f t="shared" ca="1" si="627"/>
        <v>0.67226171044127292</v>
      </c>
      <c r="K8026" s="7" t="str">
        <f t="shared" ca="1" si="625"/>
        <v>BLACK</v>
      </c>
      <c r="L8026" s="7" t="str">
        <f t="shared" ca="1" si="626"/>
        <v>LOSE</v>
      </c>
      <c r="M8026" s="8">
        <f t="shared" ca="1" si="628"/>
        <v>-1</v>
      </c>
      <c r="N8026" s="8">
        <f t="shared" ca="1" si="629"/>
        <v>-263</v>
      </c>
      <c r="O8026" s="32">
        <f ca="1">SUM(M$4:M8026)/I8026</f>
        <v>-3.2780755328430763E-2</v>
      </c>
      <c r="P8026" s="47">
        <f ca="1">_xlfn.VAR.P(M$4:M8026)</f>
        <v>0.9989254220800976</v>
      </c>
      <c r="Q8026" s="33">
        <f ca="1">COUNTIF(L$4:L8026, "WIN")/I8026</f>
        <v>0.48360962233578464</v>
      </c>
    </row>
    <row r="8027" spans="9:17" x14ac:dyDescent="0.25">
      <c r="I8027" s="5">
        <v>8024</v>
      </c>
      <c r="J8027" s="9">
        <f t="shared" ca="1" si="627"/>
        <v>0.14078148913428501</v>
      </c>
      <c r="K8027" s="7" t="str">
        <f t="shared" ca="1" si="625"/>
        <v>RED</v>
      </c>
      <c r="L8027" s="7" t="str">
        <f t="shared" ca="1" si="626"/>
        <v>WIN</v>
      </c>
      <c r="M8027" s="8">
        <f t="shared" ca="1" si="628"/>
        <v>1</v>
      </c>
      <c r="N8027" s="8">
        <f t="shared" ca="1" si="629"/>
        <v>-262</v>
      </c>
      <c r="O8027" s="32">
        <f ca="1">SUM(M$4:M8027)/I8027</f>
        <v>-3.2652043868394813E-2</v>
      </c>
      <c r="P8027" s="47">
        <f ca="1">_xlfn.VAR.P(M$4:M8027)</f>
        <v>0.99893384403121643</v>
      </c>
      <c r="Q8027" s="33">
        <f ca="1">COUNTIF(L$4:L8027, "WIN")/I8027</f>
        <v>0.48367397806580259</v>
      </c>
    </row>
    <row r="8028" spans="9:17" x14ac:dyDescent="0.25">
      <c r="I8028" s="5">
        <v>8025</v>
      </c>
      <c r="J8028" s="9">
        <f t="shared" ca="1" si="627"/>
        <v>0.59568882075399754</v>
      </c>
      <c r="K8028" s="7" t="str">
        <f t="shared" ca="1" si="625"/>
        <v>BLACK</v>
      </c>
      <c r="L8028" s="7" t="str">
        <f t="shared" ca="1" si="626"/>
        <v>LOSE</v>
      </c>
      <c r="M8028" s="8">
        <f t="shared" ca="1" si="628"/>
        <v>-1</v>
      </c>
      <c r="N8028" s="8">
        <f t="shared" ca="1" si="629"/>
        <v>-263</v>
      </c>
      <c r="O8028" s="32">
        <f ca="1">SUM(M$4:M8028)/I8028</f>
        <v>-3.2772585669781931E-2</v>
      </c>
      <c r="P8028" s="47">
        <f ca="1">_xlfn.VAR.P(M$4:M8028)</f>
        <v>0.99892595762851677</v>
      </c>
      <c r="Q8028" s="33">
        <f ca="1">COUNTIF(L$4:L8028, "WIN")/I8028</f>
        <v>0.48361370716510904</v>
      </c>
    </row>
    <row r="8029" spans="9:17" x14ac:dyDescent="0.25">
      <c r="I8029" s="5">
        <v>8026</v>
      </c>
      <c r="J8029" s="9">
        <f t="shared" ca="1" si="627"/>
        <v>0.29578059076643304</v>
      </c>
      <c r="K8029" s="7" t="str">
        <f t="shared" ca="1" si="625"/>
        <v>RED</v>
      </c>
      <c r="L8029" s="7" t="str">
        <f t="shared" ca="1" si="626"/>
        <v>WIN</v>
      </c>
      <c r="M8029" s="8">
        <f t="shared" ca="1" si="628"/>
        <v>1</v>
      </c>
      <c r="N8029" s="8">
        <f t="shared" ca="1" si="629"/>
        <v>-262</v>
      </c>
      <c r="O8029" s="32">
        <f ca="1">SUM(M$4:M8029)/I8029</f>
        <v>-3.2643907301270869E-2</v>
      </c>
      <c r="P8029" s="47">
        <f ca="1">_xlfn.VAR.P(M$4:M8029)</f>
        <v>0.99893437531610607</v>
      </c>
      <c r="Q8029" s="33">
        <f ca="1">COUNTIF(L$4:L8029, "WIN")/I8029</f>
        <v>0.48367804634936457</v>
      </c>
    </row>
    <row r="8030" spans="9:17" x14ac:dyDescent="0.25">
      <c r="I8030" s="5">
        <v>8027</v>
      </c>
      <c r="J8030" s="9">
        <f t="shared" ca="1" si="627"/>
        <v>0.5236491366504249</v>
      </c>
      <c r="K8030" s="7" t="str">
        <f t="shared" ca="1" si="625"/>
        <v>BLACK</v>
      </c>
      <c r="L8030" s="7" t="str">
        <f t="shared" ca="1" si="626"/>
        <v>LOSE</v>
      </c>
      <c r="M8030" s="8">
        <f t="shared" ca="1" si="628"/>
        <v>-1</v>
      </c>
      <c r="N8030" s="8">
        <f t="shared" ca="1" si="629"/>
        <v>-263</v>
      </c>
      <c r="O8030" s="32">
        <f ca="1">SUM(M$4:M8030)/I8030</f>
        <v>-3.2764420082222502E-2</v>
      </c>
      <c r="P8030" s="47">
        <f ca="1">_xlfn.VAR.P(M$4:M8030)</f>
        <v>0.99892649277667567</v>
      </c>
      <c r="Q8030" s="33">
        <f ca="1">COUNTIF(L$4:L8030, "WIN")/I8030</f>
        <v>0.48361778995888877</v>
      </c>
    </row>
    <row r="8031" spans="9:17" x14ac:dyDescent="0.25">
      <c r="I8031" s="5">
        <v>8028</v>
      </c>
      <c r="J8031" s="9">
        <f t="shared" ca="1" si="627"/>
        <v>0.83893386700121531</v>
      </c>
      <c r="K8031" s="7" t="str">
        <f t="shared" ca="1" si="625"/>
        <v>BLACK</v>
      </c>
      <c r="L8031" s="7" t="str">
        <f t="shared" ca="1" si="626"/>
        <v>LOSE</v>
      </c>
      <c r="M8031" s="8">
        <f t="shared" ca="1" si="628"/>
        <v>-1</v>
      </c>
      <c r="N8031" s="8">
        <f t="shared" ca="1" si="629"/>
        <v>-264</v>
      </c>
      <c r="O8031" s="32">
        <f ca="1">SUM(M$4:M8031)/I8031</f>
        <v>-3.2884902840059793E-2</v>
      </c>
      <c r="P8031" s="47">
        <f ca="1">_xlfn.VAR.P(M$4:M8031)</f>
        <v>0.99891858316519988</v>
      </c>
      <c r="Q8031" s="33">
        <f ca="1">COUNTIF(L$4:L8031, "WIN")/I8031</f>
        <v>0.48355754857997013</v>
      </c>
    </row>
    <row r="8032" spans="9:17" x14ac:dyDescent="0.25">
      <c r="I8032" s="5">
        <v>8029</v>
      </c>
      <c r="J8032" s="9">
        <f t="shared" ca="1" si="627"/>
        <v>0.16292430465926055</v>
      </c>
      <c r="K8032" s="7" t="str">
        <f t="shared" ca="1" si="625"/>
        <v>RED</v>
      </c>
      <c r="L8032" s="7" t="str">
        <f t="shared" ca="1" si="626"/>
        <v>WIN</v>
      </c>
      <c r="M8032" s="8">
        <f t="shared" ca="1" si="628"/>
        <v>1</v>
      </c>
      <c r="N8032" s="8">
        <f t="shared" ca="1" si="629"/>
        <v>-263</v>
      </c>
      <c r="O8032" s="32">
        <f ca="1">SUM(M$4:M8032)/I8032</f>
        <v>-3.2756258562710173E-2</v>
      </c>
      <c r="P8032" s="47">
        <f ca="1">_xlfn.VAR.P(M$4:M8032)</f>
        <v>0.99892702752497287</v>
      </c>
      <c r="Q8032" s="33">
        <f ca="1">COUNTIF(L$4:L8032, "WIN")/I8032</f>
        <v>0.48362187071864493</v>
      </c>
    </row>
    <row r="8033" spans="9:17" x14ac:dyDescent="0.25">
      <c r="I8033" s="5">
        <v>8030</v>
      </c>
      <c r="J8033" s="9">
        <f t="shared" ca="1" si="627"/>
        <v>5.5114149435742332E-2</v>
      </c>
      <c r="K8033" s="7" t="str">
        <f t="shared" ca="1" si="625"/>
        <v>RED</v>
      </c>
      <c r="L8033" s="7" t="str">
        <f t="shared" ca="1" si="626"/>
        <v>WIN</v>
      </c>
      <c r="M8033" s="8">
        <f t="shared" ca="1" si="628"/>
        <v>1</v>
      </c>
      <c r="N8033" s="8">
        <f t="shared" ca="1" si="629"/>
        <v>-262</v>
      </c>
      <c r="O8033" s="32">
        <f ca="1">SUM(M$4:M8033)/I8033</f>
        <v>-3.262764632627646E-2</v>
      </c>
      <c r="P8033" s="47">
        <f ca="1">_xlfn.VAR.P(M$4:M8033)</f>
        <v>0.99893543669520746</v>
      </c>
      <c r="Q8033" s="33">
        <f ca="1">COUNTIF(L$4:L8033, "WIN")/I8033</f>
        <v>0.48368617683686177</v>
      </c>
    </row>
    <row r="8034" spans="9:17" x14ac:dyDescent="0.25">
      <c r="I8034" s="5">
        <v>8031</v>
      </c>
      <c r="J8034" s="9">
        <f t="shared" ca="1" si="627"/>
        <v>0.91357030035031239</v>
      </c>
      <c r="K8034" s="7" t="str">
        <f t="shared" ca="1" si="625"/>
        <v>BLACK</v>
      </c>
      <c r="L8034" s="7" t="str">
        <f t="shared" ca="1" si="626"/>
        <v>LOSE</v>
      </c>
      <c r="M8034" s="8">
        <f t="shared" ca="1" si="628"/>
        <v>-1</v>
      </c>
      <c r="N8034" s="8">
        <f t="shared" ca="1" si="629"/>
        <v>-263</v>
      </c>
      <c r="O8034" s="32">
        <f ca="1">SUM(M$4:M8034)/I8034</f>
        <v>-3.2748101108205703E-2</v>
      </c>
      <c r="P8034" s="47">
        <f ca="1">_xlfn.VAR.P(M$4:M8034)</f>
        <v>0.99892756187380671</v>
      </c>
      <c r="Q8034" s="33">
        <f ca="1">COUNTIF(L$4:L8034, "WIN")/I8034</f>
        <v>0.48362594944589715</v>
      </c>
    </row>
    <row r="8035" spans="9:17" x14ac:dyDescent="0.25">
      <c r="I8035" s="5">
        <v>8032</v>
      </c>
      <c r="J8035" s="9">
        <f t="shared" ca="1" si="627"/>
        <v>0.54194724702060859</v>
      </c>
      <c r="K8035" s="7" t="str">
        <f t="shared" ca="1" si="625"/>
        <v>BLACK</v>
      </c>
      <c r="L8035" s="7" t="str">
        <f t="shared" ca="1" si="626"/>
        <v>LOSE</v>
      </c>
      <c r="M8035" s="8">
        <f t="shared" ca="1" si="628"/>
        <v>-1</v>
      </c>
      <c r="N8035" s="8">
        <f t="shared" ca="1" si="629"/>
        <v>-264</v>
      </c>
      <c r="O8035" s="32">
        <f ca="1">SUM(M$4:M8035)/I8035</f>
        <v>-3.2868525896414341E-2</v>
      </c>
      <c r="P8035" s="47">
        <f ca="1">_xlfn.VAR.P(M$4:M8035)</f>
        <v>0.99891966000539678</v>
      </c>
      <c r="Q8035" s="33">
        <f ca="1">COUNTIF(L$4:L8035, "WIN")/I8035</f>
        <v>0.48356573705179284</v>
      </c>
    </row>
    <row r="8036" spans="9:17" x14ac:dyDescent="0.25">
      <c r="I8036" s="5">
        <v>8033</v>
      </c>
      <c r="J8036" s="9">
        <f t="shared" ca="1" si="627"/>
        <v>0.4529800257137796</v>
      </c>
      <c r="K8036" s="7" t="str">
        <f t="shared" ca="1" si="625"/>
        <v>RED</v>
      </c>
      <c r="L8036" s="7" t="str">
        <f t="shared" ca="1" si="626"/>
        <v>WIN</v>
      </c>
      <c r="M8036" s="8">
        <f t="shared" ca="1" si="628"/>
        <v>1</v>
      </c>
      <c r="N8036" s="8">
        <f t="shared" ca="1" si="629"/>
        <v>-263</v>
      </c>
      <c r="O8036" s="32">
        <f ca="1">SUM(M$4:M8036)/I8036</f>
        <v>-3.2739947715672853E-2</v>
      </c>
      <c r="P8036" s="47">
        <f ca="1">_xlfn.VAR.P(M$4:M8036)</f>
        <v>0.998928095823575</v>
      </c>
      <c r="Q8036" s="33">
        <f ca="1">COUNTIF(L$4:L8036, "WIN")/I8036</f>
        <v>0.48363002614216355</v>
      </c>
    </row>
    <row r="8037" spans="9:17" x14ac:dyDescent="0.25">
      <c r="I8037" s="5">
        <v>8034</v>
      </c>
      <c r="J8037" s="9">
        <f t="shared" ca="1" si="627"/>
        <v>0.27130295746188759</v>
      </c>
      <c r="K8037" s="7" t="str">
        <f t="shared" ca="1" si="625"/>
        <v>RED</v>
      </c>
      <c r="L8037" s="7" t="str">
        <f t="shared" ca="1" si="626"/>
        <v>WIN</v>
      </c>
      <c r="M8037" s="8">
        <f t="shared" ca="1" si="628"/>
        <v>1</v>
      </c>
      <c r="N8037" s="8">
        <f t="shared" ca="1" si="629"/>
        <v>-262</v>
      </c>
      <c r="O8037" s="32">
        <f ca="1">SUM(M$4:M8037)/I8037</f>
        <v>-3.2611401543440381E-2</v>
      </c>
      <c r="P8037" s="47">
        <f ca="1">_xlfn.VAR.P(M$4:M8037)</f>
        <v>0.99893649648937255</v>
      </c>
      <c r="Q8037" s="33">
        <f ca="1">COUNTIF(L$4:L8037, "WIN")/I8037</f>
        <v>0.48369429922827983</v>
      </c>
    </row>
    <row r="8038" spans="9:17" x14ac:dyDescent="0.25">
      <c r="I8038" s="5">
        <v>8035</v>
      </c>
      <c r="J8038" s="9">
        <f t="shared" ca="1" si="627"/>
        <v>0.97681012999495453</v>
      </c>
      <c r="K8038" s="7" t="str">
        <f t="shared" ca="1" si="625"/>
        <v>GREEN</v>
      </c>
      <c r="L8038" s="7" t="str">
        <f t="shared" ca="1" si="626"/>
        <v>LOSE</v>
      </c>
      <c r="M8038" s="8">
        <f t="shared" ca="1" si="628"/>
        <v>-1</v>
      </c>
      <c r="N8038" s="8">
        <f t="shared" ca="1" si="629"/>
        <v>-263</v>
      </c>
      <c r="O8038" s="32">
        <f ca="1">SUM(M$4:M8038)/I8038</f>
        <v>-3.273179838207841E-2</v>
      </c>
      <c r="P8038" s="47">
        <f ca="1">_xlfn.VAR.P(M$4:M8038)</f>
        <v>0.99892862937467497</v>
      </c>
      <c r="Q8038" s="33">
        <f ca="1">COUNTIF(L$4:L8038, "WIN")/I8038</f>
        <v>0.4836341008089608</v>
      </c>
    </row>
    <row r="8039" spans="9:17" x14ac:dyDescent="0.25">
      <c r="I8039" s="5">
        <v>8036</v>
      </c>
      <c r="J8039" s="9">
        <f t="shared" ca="1" si="627"/>
        <v>0.80803740702163906</v>
      </c>
      <c r="K8039" s="7" t="str">
        <f t="shared" ca="1" si="625"/>
        <v>BLACK</v>
      </c>
      <c r="L8039" s="7" t="str">
        <f t="shared" ca="1" si="626"/>
        <v>LOSE</v>
      </c>
      <c r="M8039" s="8">
        <f t="shared" ca="1" si="628"/>
        <v>-1</v>
      </c>
      <c r="N8039" s="8">
        <f t="shared" ca="1" si="629"/>
        <v>-264</v>
      </c>
      <c r="O8039" s="32">
        <f ca="1">SUM(M$4:M8039)/I8039</f>
        <v>-3.285216525634644E-2</v>
      </c>
      <c r="P8039" s="47">
        <f ca="1">_xlfn.VAR.P(M$4:M8039)</f>
        <v>0.99892073523796976</v>
      </c>
      <c r="Q8039" s="33">
        <f ca="1">COUNTIF(L$4:L8039, "WIN")/I8039</f>
        <v>0.48357391737182676</v>
      </c>
    </row>
    <row r="8040" spans="9:17" x14ac:dyDescent="0.25">
      <c r="I8040" s="5">
        <v>8037</v>
      </c>
      <c r="J8040" s="9">
        <f t="shared" ca="1" si="627"/>
        <v>0.82533142306935003</v>
      </c>
      <c r="K8040" s="7" t="str">
        <f t="shared" ca="1" si="625"/>
        <v>BLACK</v>
      </c>
      <c r="L8040" s="7" t="str">
        <f t="shared" ca="1" si="626"/>
        <v>LOSE</v>
      </c>
      <c r="M8040" s="8">
        <f t="shared" ca="1" si="628"/>
        <v>-1</v>
      </c>
      <c r="N8040" s="8">
        <f t="shared" ca="1" si="629"/>
        <v>-265</v>
      </c>
      <c r="O8040" s="32">
        <f ca="1">SUM(M$4:M8040)/I8040</f>
        <v>-3.2972502177429391E-2</v>
      </c>
      <c r="P8040" s="47">
        <f ca="1">_xlfn.VAR.P(M$4:M8040)</f>
        <v>0.99891281410015942</v>
      </c>
      <c r="Q8040" s="33">
        <f ca="1">COUNTIF(L$4:L8040, "WIN")/I8040</f>
        <v>0.48351374891128529</v>
      </c>
    </row>
    <row r="8041" spans="9:17" x14ac:dyDescent="0.25">
      <c r="I8041" s="5">
        <v>8038</v>
      </c>
      <c r="J8041" s="9">
        <f t="shared" ca="1" si="627"/>
        <v>0.861130426747441</v>
      </c>
      <c r="K8041" s="7" t="str">
        <f t="shared" ca="1" si="625"/>
        <v>BLACK</v>
      </c>
      <c r="L8041" s="7" t="str">
        <f t="shared" ca="1" si="626"/>
        <v>LOSE</v>
      </c>
      <c r="M8041" s="8">
        <f t="shared" ca="1" si="628"/>
        <v>-1</v>
      </c>
      <c r="N8041" s="8">
        <f t="shared" ca="1" si="629"/>
        <v>-266</v>
      </c>
      <c r="O8041" s="32">
        <f ca="1">SUM(M$4:M8041)/I8041</f>
        <v>-3.3092809156506593E-2</v>
      </c>
      <c r="P8041" s="47">
        <f ca="1">_xlfn.VAR.P(M$4:M8041)</f>
        <v>0.99890486598213102</v>
      </c>
      <c r="Q8041" s="33">
        <f ca="1">COUNTIF(L$4:L8041, "WIN")/I8041</f>
        <v>0.48345359542174671</v>
      </c>
    </row>
    <row r="8042" spans="9:17" x14ac:dyDescent="0.25">
      <c r="I8042" s="5">
        <v>8039</v>
      </c>
      <c r="J8042" s="9">
        <f t="shared" ca="1" si="627"/>
        <v>0.40123172963380493</v>
      </c>
      <c r="K8042" s="7" t="str">
        <f t="shared" ca="1" si="625"/>
        <v>RED</v>
      </c>
      <c r="L8042" s="7" t="str">
        <f t="shared" ca="1" si="626"/>
        <v>WIN</v>
      </c>
      <c r="M8042" s="8">
        <f t="shared" ca="1" si="628"/>
        <v>1</v>
      </c>
      <c r="N8042" s="8">
        <f t="shared" ca="1" si="629"/>
        <v>-265</v>
      </c>
      <c r="O8042" s="32">
        <f ca="1">SUM(M$4:M8042)/I8042</f>
        <v>-3.2964299042169423E-2</v>
      </c>
      <c r="P8042" s="47">
        <f ca="1">_xlfn.VAR.P(M$4:M8042)</f>
        <v>0.99891335498865841</v>
      </c>
      <c r="Q8042" s="33">
        <f ca="1">COUNTIF(L$4:L8042, "WIN")/I8042</f>
        <v>0.48351785047891527</v>
      </c>
    </row>
    <row r="8043" spans="9:17" x14ac:dyDescent="0.25">
      <c r="I8043" s="5">
        <v>8040</v>
      </c>
      <c r="J8043" s="9">
        <f t="shared" ca="1" si="627"/>
        <v>0.44975470187853461</v>
      </c>
      <c r="K8043" s="7" t="str">
        <f t="shared" ca="1" si="625"/>
        <v>RED</v>
      </c>
      <c r="L8043" s="7" t="str">
        <f t="shared" ca="1" si="626"/>
        <v>WIN</v>
      </c>
      <c r="M8043" s="8">
        <f t="shared" ca="1" si="628"/>
        <v>1</v>
      </c>
      <c r="N8043" s="8">
        <f t="shared" ca="1" si="629"/>
        <v>-264</v>
      </c>
      <c r="O8043" s="32">
        <f ca="1">SUM(M$4:M8043)/I8043</f>
        <v>-3.2835820895522387E-2</v>
      </c>
      <c r="P8043" s="47">
        <f ca="1">_xlfn.VAR.P(M$4:M8043)</f>
        <v>0.99892180886611714</v>
      </c>
      <c r="Q8043" s="33">
        <f ca="1">COUNTIF(L$4:L8043, "WIN")/I8043</f>
        <v>0.4835820895522388</v>
      </c>
    </row>
    <row r="8044" spans="9:17" x14ac:dyDescent="0.25">
      <c r="I8044" s="5">
        <v>8041</v>
      </c>
      <c r="J8044" s="9">
        <f t="shared" ca="1" si="627"/>
        <v>0.47321793002603707</v>
      </c>
      <c r="K8044" s="7" t="str">
        <f t="shared" ca="1" si="625"/>
        <v>RED</v>
      </c>
      <c r="L8044" s="7" t="str">
        <f t="shared" ca="1" si="626"/>
        <v>WIN</v>
      </c>
      <c r="M8044" s="8">
        <f t="shared" ca="1" si="628"/>
        <v>1</v>
      </c>
      <c r="N8044" s="8">
        <f t="shared" ca="1" si="629"/>
        <v>-263</v>
      </c>
      <c r="O8044" s="32">
        <f ca="1">SUM(M$4:M8044)/I8044</f>
        <v>-3.2707374704638727E-2</v>
      </c>
      <c r="P8044" s="47">
        <f ca="1">_xlfn.VAR.P(M$4:M8044)</f>
        <v>0.99893022763993033</v>
      </c>
      <c r="Q8044" s="33">
        <f ca="1">COUNTIF(L$4:L8044, "WIN")/I8044</f>
        <v>0.48364631264768065</v>
      </c>
    </row>
    <row r="8045" spans="9:17" x14ac:dyDescent="0.25">
      <c r="I8045" s="5">
        <v>8042</v>
      </c>
      <c r="J8045" s="9">
        <f t="shared" ca="1" si="627"/>
        <v>0.56342327946922421</v>
      </c>
      <c r="K8045" s="7" t="str">
        <f t="shared" ca="1" si="625"/>
        <v>BLACK</v>
      </c>
      <c r="L8045" s="7" t="str">
        <f t="shared" ca="1" si="626"/>
        <v>LOSE</v>
      </c>
      <c r="M8045" s="8">
        <f t="shared" ca="1" si="628"/>
        <v>-1</v>
      </c>
      <c r="N8045" s="8">
        <f t="shared" ca="1" si="629"/>
        <v>-264</v>
      </c>
      <c r="O8045" s="32">
        <f ca="1">SUM(M$4:M8045)/I8045</f>
        <v>-3.2827654812235763E-2</v>
      </c>
      <c r="P8045" s="47">
        <f ca="1">_xlfn.VAR.P(M$4:M8045)</f>
        <v>0.99892234507952871</v>
      </c>
      <c r="Q8045" s="33">
        <f ca="1">COUNTIF(L$4:L8045, "WIN")/I8045</f>
        <v>0.48358617259388215</v>
      </c>
    </row>
    <row r="8046" spans="9:17" x14ac:dyDescent="0.25">
      <c r="I8046" s="5">
        <v>8043</v>
      </c>
      <c r="J8046" s="9">
        <f t="shared" ca="1" si="627"/>
        <v>0.28490756209961787</v>
      </c>
      <c r="K8046" s="7" t="str">
        <f t="shared" ca="1" si="625"/>
        <v>RED</v>
      </c>
      <c r="L8046" s="7" t="str">
        <f t="shared" ca="1" si="626"/>
        <v>WIN</v>
      </c>
      <c r="M8046" s="8">
        <f t="shared" ca="1" si="628"/>
        <v>1</v>
      </c>
      <c r="N8046" s="8">
        <f t="shared" ca="1" si="629"/>
        <v>-263</v>
      </c>
      <c r="O8046" s="32">
        <f ca="1">SUM(M$4:M8046)/I8046</f>
        <v>-3.2699241576526171E-2</v>
      </c>
      <c r="P8046" s="47">
        <f ca="1">_xlfn.VAR.P(M$4:M8046)</f>
        <v>0.99893075960031996</v>
      </c>
      <c r="Q8046" s="33">
        <f ca="1">COUNTIF(L$4:L8046, "WIN")/I8046</f>
        <v>0.48365037921173692</v>
      </c>
    </row>
    <row r="8047" spans="9:17" x14ac:dyDescent="0.25">
      <c r="I8047" s="5">
        <v>8044</v>
      </c>
      <c r="J8047" s="9">
        <f t="shared" ca="1" si="627"/>
        <v>0.74752983615940571</v>
      </c>
      <c r="K8047" s="7" t="str">
        <f t="shared" ca="1" si="625"/>
        <v>BLACK</v>
      </c>
      <c r="L8047" s="7" t="str">
        <f t="shared" ca="1" si="626"/>
        <v>LOSE</v>
      </c>
      <c r="M8047" s="8">
        <f t="shared" ca="1" si="628"/>
        <v>-1</v>
      </c>
      <c r="N8047" s="8">
        <f t="shared" ca="1" si="629"/>
        <v>-264</v>
      </c>
      <c r="O8047" s="32">
        <f ca="1">SUM(M$4:M8047)/I8047</f>
        <v>-3.2819492789656887E-2</v>
      </c>
      <c r="P8047" s="47">
        <f ca="1">_xlfn.VAR.P(M$4:M8047)</f>
        <v>0.99892288089302961</v>
      </c>
      <c r="Q8047" s="33">
        <f ca="1">COUNTIF(L$4:L8047, "WIN")/I8047</f>
        <v>0.48359025360517155</v>
      </c>
    </row>
    <row r="8048" spans="9:17" x14ac:dyDescent="0.25">
      <c r="I8048" s="5">
        <v>8045</v>
      </c>
      <c r="J8048" s="9">
        <f t="shared" ca="1" si="627"/>
        <v>0.80317604512353691</v>
      </c>
      <c r="K8048" s="7" t="str">
        <f t="shared" ca="1" si="625"/>
        <v>BLACK</v>
      </c>
      <c r="L8048" s="7" t="str">
        <f t="shared" ca="1" si="626"/>
        <v>LOSE</v>
      </c>
      <c r="M8048" s="8">
        <f t="shared" ca="1" si="628"/>
        <v>-1</v>
      </c>
      <c r="N8048" s="8">
        <f t="shared" ca="1" si="629"/>
        <v>-265</v>
      </c>
      <c r="O8048" s="32">
        <f ca="1">SUM(M$4:M8048)/I8048</f>
        <v>-3.2939714108141706E-2</v>
      </c>
      <c r="P8048" s="47">
        <f ca="1">_xlfn.VAR.P(M$4:M8048)</f>
        <v>0.99891497523447392</v>
      </c>
      <c r="Q8048" s="33">
        <f ca="1">COUNTIF(L$4:L8048, "WIN")/I8048</f>
        <v>0.48353014294592916</v>
      </c>
    </row>
    <row r="8049" spans="9:17" x14ac:dyDescent="0.25">
      <c r="I8049" s="5">
        <v>8046</v>
      </c>
      <c r="J8049" s="9">
        <f t="shared" ca="1" si="627"/>
        <v>0.67427539391695157</v>
      </c>
      <c r="K8049" s="7" t="str">
        <f t="shared" ca="1" si="625"/>
        <v>BLACK</v>
      </c>
      <c r="L8049" s="7" t="str">
        <f t="shared" ca="1" si="626"/>
        <v>LOSE</v>
      </c>
      <c r="M8049" s="8">
        <f t="shared" ca="1" si="628"/>
        <v>-1</v>
      </c>
      <c r="N8049" s="8">
        <f t="shared" ca="1" si="629"/>
        <v>-266</v>
      </c>
      <c r="O8049" s="32">
        <f ca="1">SUM(M$4:M8049)/I8049</f>
        <v>-3.3059905543127023E-2</v>
      </c>
      <c r="P8049" s="47">
        <f ca="1">_xlfn.VAR.P(M$4:M8049)</f>
        <v>0.99890704264547947</v>
      </c>
      <c r="Q8049" s="33">
        <f ca="1">COUNTIF(L$4:L8049, "WIN")/I8049</f>
        <v>0.48347004722843651</v>
      </c>
    </row>
    <row r="8050" spans="9:17" x14ac:dyDescent="0.25">
      <c r="I8050" s="5">
        <v>8047</v>
      </c>
      <c r="J8050" s="9">
        <f t="shared" ca="1" si="627"/>
        <v>0.29699911897362652</v>
      </c>
      <c r="K8050" s="7" t="str">
        <f t="shared" ca="1" si="625"/>
        <v>RED</v>
      </c>
      <c r="L8050" s="7" t="str">
        <f t="shared" ca="1" si="626"/>
        <v>WIN</v>
      </c>
      <c r="M8050" s="8">
        <f t="shared" ca="1" si="628"/>
        <v>1</v>
      </c>
      <c r="N8050" s="8">
        <f t="shared" ca="1" si="629"/>
        <v>-265</v>
      </c>
      <c r="O8050" s="32">
        <f ca="1">SUM(M$4:M8050)/I8050</f>
        <v>-3.293152727724618E-2</v>
      </c>
      <c r="P8050" s="47">
        <f ca="1">_xlfn.VAR.P(M$4:M8050)</f>
        <v>0.99891551451118799</v>
      </c>
      <c r="Q8050" s="33">
        <f ca="1">COUNTIF(L$4:L8050, "WIN")/I8050</f>
        <v>0.48353423636137693</v>
      </c>
    </row>
    <row r="8051" spans="9:17" x14ac:dyDescent="0.25">
      <c r="I8051" s="5">
        <v>8048</v>
      </c>
      <c r="J8051" s="9">
        <f t="shared" ca="1" si="627"/>
        <v>8.1034840280068687E-2</v>
      </c>
      <c r="K8051" s="7" t="str">
        <f t="shared" ca="1" si="625"/>
        <v>RED</v>
      </c>
      <c r="L8051" s="7" t="str">
        <f t="shared" ca="1" si="626"/>
        <v>WIN</v>
      </c>
      <c r="M8051" s="8">
        <f t="shared" ca="1" si="628"/>
        <v>1</v>
      </c>
      <c r="N8051" s="8">
        <f t="shared" ca="1" si="629"/>
        <v>-264</v>
      </c>
      <c r="O8051" s="32">
        <f ca="1">SUM(M$4:M8051)/I8051</f>
        <v>-3.2803180914512925E-2</v>
      </c>
      <c r="P8051" s="47">
        <f ca="1">_xlfn.VAR.P(M$4:M8051)</f>
        <v>0.99892395132188971</v>
      </c>
      <c r="Q8051" s="33">
        <f ca="1">COUNTIF(L$4:L8051, "WIN")/I8051</f>
        <v>0.48359840954274352</v>
      </c>
    </row>
    <row r="8052" spans="9:17" x14ac:dyDescent="0.25">
      <c r="I8052" s="5">
        <v>8049</v>
      </c>
      <c r="J8052" s="9">
        <f t="shared" ca="1" si="627"/>
        <v>0.23378301437954163</v>
      </c>
      <c r="K8052" s="7" t="str">
        <f t="shared" ca="1" si="625"/>
        <v>RED</v>
      </c>
      <c r="L8052" s="7" t="str">
        <f t="shared" ca="1" si="626"/>
        <v>WIN</v>
      </c>
      <c r="M8052" s="8">
        <f t="shared" ca="1" si="628"/>
        <v>1</v>
      </c>
      <c r="N8052" s="8">
        <f t="shared" ca="1" si="629"/>
        <v>-263</v>
      </c>
      <c r="O8052" s="32">
        <f ca="1">SUM(M$4:M8052)/I8052</f>
        <v>-3.2674866443036403E-2</v>
      </c>
      <c r="P8052" s="47">
        <f ca="1">_xlfn.VAR.P(M$4:M8052)</f>
        <v>0.99893235310292972</v>
      </c>
      <c r="Q8052" s="33">
        <f ca="1">COUNTIF(L$4:L8052, "WIN")/I8052</f>
        <v>0.4836625667784818</v>
      </c>
    </row>
    <row r="8053" spans="9:17" x14ac:dyDescent="0.25">
      <c r="I8053" s="5">
        <v>8050</v>
      </c>
      <c r="J8053" s="9">
        <f t="shared" ca="1" si="627"/>
        <v>0.16691166717041572</v>
      </c>
      <c r="K8053" s="7" t="str">
        <f t="shared" ca="1" si="625"/>
        <v>RED</v>
      </c>
      <c r="L8053" s="7" t="str">
        <f t="shared" ca="1" si="626"/>
        <v>WIN</v>
      </c>
      <c r="M8053" s="8">
        <f t="shared" ca="1" si="628"/>
        <v>1</v>
      </c>
      <c r="N8053" s="8">
        <f t="shared" ca="1" si="629"/>
        <v>-262</v>
      </c>
      <c r="O8053" s="32">
        <f ca="1">SUM(M$4:M8053)/I8053</f>
        <v>-3.2546583850931676E-2</v>
      </c>
      <c r="P8053" s="47">
        <f ca="1">_xlfn.VAR.P(M$4:M8053)</f>
        <v>0.99894071987963429</v>
      </c>
      <c r="Q8053" s="33">
        <f ca="1">COUNTIF(L$4:L8053, "WIN")/I8053</f>
        <v>0.48372670807453416</v>
      </c>
    </row>
    <row r="8054" spans="9:17" x14ac:dyDescent="0.25">
      <c r="I8054" s="5">
        <v>8051</v>
      </c>
      <c r="J8054" s="9">
        <f t="shared" ca="1" si="627"/>
        <v>0.31402617995756554</v>
      </c>
      <c r="K8054" s="7" t="str">
        <f t="shared" ca="1" si="625"/>
        <v>RED</v>
      </c>
      <c r="L8054" s="7" t="str">
        <f t="shared" ca="1" si="626"/>
        <v>WIN</v>
      </c>
      <c r="M8054" s="8">
        <f t="shared" ca="1" si="628"/>
        <v>1</v>
      </c>
      <c r="N8054" s="8">
        <f t="shared" ca="1" si="629"/>
        <v>-261</v>
      </c>
      <c r="O8054" s="32">
        <f ca="1">SUM(M$4:M8054)/I8054</f>
        <v>-3.2418333126319712E-2</v>
      </c>
      <c r="P8054" s="47">
        <f ca="1">_xlfn.VAR.P(M$4:M8054)</f>
        <v>0.99894905167731096</v>
      </c>
      <c r="Q8054" s="33">
        <f ca="1">COUNTIF(L$4:L8054, "WIN")/I8054</f>
        <v>0.48379083343684015</v>
      </c>
    </row>
    <row r="8055" spans="9:17" x14ac:dyDescent="0.25">
      <c r="I8055" s="5">
        <v>8052</v>
      </c>
      <c r="J8055" s="9">
        <f t="shared" ca="1" si="627"/>
        <v>0.65310445537785489</v>
      </c>
      <c r="K8055" s="7" t="str">
        <f t="shared" ca="1" si="625"/>
        <v>BLACK</v>
      </c>
      <c r="L8055" s="7" t="str">
        <f t="shared" ca="1" si="626"/>
        <v>LOSE</v>
      </c>
      <c r="M8055" s="8">
        <f t="shared" ca="1" si="628"/>
        <v>-1</v>
      </c>
      <c r="N8055" s="8">
        <f t="shared" ca="1" si="629"/>
        <v>-262</v>
      </c>
      <c r="O8055" s="32">
        <f ca="1">SUM(M$4:M8055)/I8055</f>
        <v>-3.2538499751614505E-2</v>
      </c>
      <c r="P8055" s="47">
        <f ca="1">_xlfn.VAR.P(M$4:M8055)</f>
        <v>0.99894124603391421</v>
      </c>
      <c r="Q8055" s="33">
        <f ca="1">COUNTIF(L$4:L8055, "WIN")/I8055</f>
        <v>0.48373075012419275</v>
      </c>
    </row>
    <row r="8056" spans="9:17" x14ac:dyDescent="0.25">
      <c r="I8056" s="5">
        <v>8053</v>
      </c>
      <c r="J8056" s="9">
        <f t="shared" ca="1" si="627"/>
        <v>0.26260167931878931</v>
      </c>
      <c r="K8056" s="7" t="str">
        <f t="shared" ca="1" si="625"/>
        <v>RED</v>
      </c>
      <c r="L8056" s="7" t="str">
        <f t="shared" ca="1" si="626"/>
        <v>WIN</v>
      </c>
      <c r="M8056" s="8">
        <f t="shared" ca="1" si="628"/>
        <v>1</v>
      </c>
      <c r="N8056" s="8">
        <f t="shared" ca="1" si="629"/>
        <v>-261</v>
      </c>
      <c r="O8056" s="32">
        <f ca="1">SUM(M$4:M8056)/I8056</f>
        <v>-3.2410281882528251E-2</v>
      </c>
      <c r="P8056" s="47">
        <f ca="1">_xlfn.VAR.P(M$4:M8056)</f>
        <v>0.99894957362829506</v>
      </c>
      <c r="Q8056" s="33">
        <f ca="1">COUNTIF(L$4:L8056, "WIN")/I8056</f>
        <v>0.48379485905873587</v>
      </c>
    </row>
    <row r="8057" spans="9:17" x14ac:dyDescent="0.25">
      <c r="I8057" s="5">
        <v>8054</v>
      </c>
      <c r="J8057" s="9">
        <f t="shared" ca="1" si="627"/>
        <v>0.74507134402620268</v>
      </c>
      <c r="K8057" s="7" t="str">
        <f t="shared" ca="1" si="625"/>
        <v>BLACK</v>
      </c>
      <c r="L8057" s="7" t="str">
        <f t="shared" ca="1" si="626"/>
        <v>LOSE</v>
      </c>
      <c r="M8057" s="8">
        <f t="shared" ca="1" si="628"/>
        <v>-1</v>
      </c>
      <c r="N8057" s="8">
        <f t="shared" ca="1" si="629"/>
        <v>-262</v>
      </c>
      <c r="O8057" s="32">
        <f ca="1">SUM(M$4:M8057)/I8057</f>
        <v>-3.253041966724609E-2</v>
      </c>
      <c r="P8057" s="47">
        <f ca="1">_xlfn.VAR.P(M$4:M8057)</f>
        <v>0.99894177179627286</v>
      </c>
      <c r="Q8057" s="33">
        <f ca="1">COUNTIF(L$4:L8057, "WIN")/I8057</f>
        <v>0.48373479016637694</v>
      </c>
    </row>
    <row r="8058" spans="9:17" x14ac:dyDescent="0.25">
      <c r="I8058" s="5">
        <v>8055</v>
      </c>
      <c r="J8058" s="9">
        <f t="shared" ca="1" si="627"/>
        <v>0.26392813167866869</v>
      </c>
      <c r="K8058" s="7" t="str">
        <f t="shared" ca="1" si="625"/>
        <v>RED</v>
      </c>
      <c r="L8058" s="7" t="str">
        <f t="shared" ca="1" si="626"/>
        <v>WIN</v>
      </c>
      <c r="M8058" s="8">
        <f t="shared" ca="1" si="628"/>
        <v>1</v>
      </c>
      <c r="N8058" s="8">
        <f t="shared" ca="1" si="629"/>
        <v>-261</v>
      </c>
      <c r="O8058" s="32">
        <f ca="1">SUM(M$4:M8058)/I8058</f>
        <v>-3.2402234636871509E-2</v>
      </c>
      <c r="P8058" s="47">
        <f ca="1">_xlfn.VAR.P(M$4:M8058)</f>
        <v>0.99895009519053712</v>
      </c>
      <c r="Q8058" s="33">
        <f ca="1">COUNTIF(L$4:L8058, "WIN")/I8058</f>
        <v>0.48379888268156424</v>
      </c>
    </row>
    <row r="8059" spans="9:17" x14ac:dyDescent="0.25">
      <c r="I8059" s="5">
        <v>8056</v>
      </c>
      <c r="J8059" s="9">
        <f t="shared" ca="1" si="627"/>
        <v>0.28928045952475134</v>
      </c>
      <c r="K8059" s="7" t="str">
        <f t="shared" ca="1" si="625"/>
        <v>RED</v>
      </c>
      <c r="L8059" s="7" t="str">
        <f t="shared" ca="1" si="626"/>
        <v>WIN</v>
      </c>
      <c r="M8059" s="8">
        <f t="shared" ca="1" si="628"/>
        <v>1</v>
      </c>
      <c r="N8059" s="8">
        <f t="shared" ca="1" si="629"/>
        <v>-260</v>
      </c>
      <c r="O8059" s="32">
        <f ca="1">SUM(M$4:M8059)/I8059</f>
        <v>-3.2274081429990067E-2</v>
      </c>
      <c r="P8059" s="47">
        <f ca="1">_xlfn.VAR.P(M$4:M8059)</f>
        <v>0.99895838366785039</v>
      </c>
      <c r="Q8059" s="33">
        <f ca="1">COUNTIF(L$4:L8059, "WIN")/I8059</f>
        <v>0.48386295928500495</v>
      </c>
    </row>
    <row r="8060" spans="9:17" x14ac:dyDescent="0.25">
      <c r="I8060" s="5">
        <v>8057</v>
      </c>
      <c r="J8060" s="9">
        <f t="shared" ca="1" si="627"/>
        <v>0.25383252570959303</v>
      </c>
      <c r="K8060" s="7" t="str">
        <f t="shared" ca="1" si="625"/>
        <v>RED</v>
      </c>
      <c r="L8060" s="7" t="str">
        <f t="shared" ca="1" si="626"/>
        <v>WIN</v>
      </c>
      <c r="M8060" s="8">
        <f t="shared" ca="1" si="628"/>
        <v>1</v>
      </c>
      <c r="N8060" s="8">
        <f t="shared" ca="1" si="629"/>
        <v>-259</v>
      </c>
      <c r="O8060" s="32">
        <f ca="1">SUM(M$4:M8060)/I8060</f>
        <v>-3.214596003475239E-2</v>
      </c>
      <c r="P8060" s="47">
        <f ca="1">_xlfn.VAR.P(M$4:M8060)</f>
        <v>0.99896663725344415</v>
      </c>
      <c r="Q8060" s="33">
        <f ca="1">COUNTIF(L$4:L8060, "WIN")/I8060</f>
        <v>0.48392701998262383</v>
      </c>
    </row>
    <row r="8061" spans="9:17" x14ac:dyDescent="0.25">
      <c r="I8061" s="5">
        <v>8058</v>
      </c>
      <c r="J8061" s="9">
        <f t="shared" ca="1" si="627"/>
        <v>0.14917827525540195</v>
      </c>
      <c r="K8061" s="7" t="str">
        <f t="shared" ca="1" si="625"/>
        <v>RED</v>
      </c>
      <c r="L8061" s="7" t="str">
        <f t="shared" ca="1" si="626"/>
        <v>WIN</v>
      </c>
      <c r="M8061" s="8">
        <f t="shared" ca="1" si="628"/>
        <v>1</v>
      </c>
      <c r="N8061" s="8">
        <f t="shared" ca="1" si="629"/>
        <v>-258</v>
      </c>
      <c r="O8061" s="32">
        <f ca="1">SUM(M$4:M8061)/I8061</f>
        <v>-3.2017870439314963E-2</v>
      </c>
      <c r="P8061" s="47">
        <f ca="1">_xlfn.VAR.P(M$4:M8061)</f>
        <v>0.99897485597253122</v>
      </c>
      <c r="Q8061" s="33">
        <f ca="1">COUNTIF(L$4:L8061, "WIN")/I8061</f>
        <v>0.48399106478034254</v>
      </c>
    </row>
    <row r="8062" spans="9:17" x14ac:dyDescent="0.25">
      <c r="I8062" s="5">
        <v>8059</v>
      </c>
      <c r="J8062" s="9">
        <f t="shared" ca="1" si="627"/>
        <v>0.5526470047166947</v>
      </c>
      <c r="K8062" s="7" t="str">
        <f t="shared" ca="1" si="625"/>
        <v>BLACK</v>
      </c>
      <c r="L8062" s="7" t="str">
        <f t="shared" ca="1" si="626"/>
        <v>LOSE</v>
      </c>
      <c r="M8062" s="8">
        <f t="shared" ca="1" si="628"/>
        <v>-1</v>
      </c>
      <c r="N8062" s="8">
        <f t="shared" ca="1" si="629"/>
        <v>-259</v>
      </c>
      <c r="O8062" s="32">
        <f ca="1">SUM(M$4:M8062)/I8062</f>
        <v>-3.2137982379947881E-2</v>
      </c>
      <c r="P8062" s="47">
        <f ca="1">_xlfn.VAR.P(M$4:M8062)</f>
        <v>0.9989671500885462</v>
      </c>
      <c r="Q8062" s="33">
        <f ca="1">COUNTIF(L$4:L8062, "WIN")/I8062</f>
        <v>0.48393100881002604</v>
      </c>
    </row>
    <row r="8063" spans="9:17" x14ac:dyDescent="0.25">
      <c r="I8063" s="5">
        <v>8060</v>
      </c>
      <c r="J8063" s="9">
        <f t="shared" ca="1" si="627"/>
        <v>0.38486409624927909</v>
      </c>
      <c r="K8063" s="7" t="str">
        <f t="shared" ca="1" si="625"/>
        <v>RED</v>
      </c>
      <c r="L8063" s="7" t="str">
        <f t="shared" ca="1" si="626"/>
        <v>WIN</v>
      </c>
      <c r="M8063" s="8">
        <f t="shared" ca="1" si="628"/>
        <v>1</v>
      </c>
      <c r="N8063" s="8">
        <f t="shared" ca="1" si="629"/>
        <v>-258</v>
      </c>
      <c r="O8063" s="32">
        <f ca="1">SUM(M$4:M8063)/I8063</f>
        <v>-3.2009925558312655E-2</v>
      </c>
      <c r="P8063" s="47">
        <f ca="1">_xlfn.VAR.P(M$4:M8063)</f>
        <v>0.99897536466575132</v>
      </c>
      <c r="Q8063" s="33">
        <f ca="1">COUNTIF(L$4:L8063, "WIN")/I8063</f>
        <v>0.48399503722084369</v>
      </c>
    </row>
    <row r="8064" spans="9:17" x14ac:dyDescent="0.25">
      <c r="I8064" s="5">
        <v>8061</v>
      </c>
      <c r="J8064" s="9">
        <f t="shared" ca="1" si="627"/>
        <v>0.81432277275729048</v>
      </c>
      <c r="K8064" s="7" t="str">
        <f t="shared" ca="1" si="625"/>
        <v>BLACK</v>
      </c>
      <c r="L8064" s="7" t="str">
        <f t="shared" ca="1" si="626"/>
        <v>LOSE</v>
      </c>
      <c r="M8064" s="8">
        <f t="shared" ca="1" si="628"/>
        <v>-1</v>
      </c>
      <c r="N8064" s="8">
        <f t="shared" ca="1" si="629"/>
        <v>-259</v>
      </c>
      <c r="O8064" s="32">
        <f ca="1">SUM(M$4:M8064)/I8064</f>
        <v>-3.2130008683786133E-2</v>
      </c>
      <c r="P8064" s="47">
        <f ca="1">_xlfn.VAR.P(M$4:M8064)</f>
        <v>0.99896766254197977</v>
      </c>
      <c r="Q8064" s="33">
        <f ca="1">COUNTIF(L$4:L8064, "WIN")/I8064</f>
        <v>0.48393499565810694</v>
      </c>
    </row>
    <row r="8065" spans="9:17" x14ac:dyDescent="0.25">
      <c r="I8065" s="5">
        <v>8062</v>
      </c>
      <c r="J8065" s="9">
        <f t="shared" ca="1" si="627"/>
        <v>0.64432197652844148</v>
      </c>
      <c r="K8065" s="7" t="str">
        <f t="shared" ca="1" si="625"/>
        <v>BLACK</v>
      </c>
      <c r="L8065" s="7" t="str">
        <f t="shared" ca="1" si="626"/>
        <v>LOSE</v>
      </c>
      <c r="M8065" s="8">
        <f t="shared" ca="1" si="628"/>
        <v>-1</v>
      </c>
      <c r="N8065" s="8">
        <f t="shared" ca="1" si="629"/>
        <v>-260</v>
      </c>
      <c r="O8065" s="32">
        <f ca="1">SUM(M$4:M8065)/I8065</f>
        <v>-3.2250062019350038E-2</v>
      </c>
      <c r="P8065" s="47">
        <f ca="1">_xlfn.VAR.P(M$4:M8065)</f>
        <v>0.9989599334997481</v>
      </c>
      <c r="Q8065" s="33">
        <f ca="1">COUNTIF(L$4:L8065, "WIN")/I8065</f>
        <v>0.48387496899032501</v>
      </c>
    </row>
    <row r="8066" spans="9:17" x14ac:dyDescent="0.25">
      <c r="I8066" s="5">
        <v>8063</v>
      </c>
      <c r="J8066" s="9">
        <f t="shared" ca="1" si="627"/>
        <v>2.5446787878031896E-2</v>
      </c>
      <c r="K8066" s="7" t="str">
        <f t="shared" ca="1" si="625"/>
        <v>RED</v>
      </c>
      <c r="L8066" s="7" t="str">
        <f t="shared" ca="1" si="626"/>
        <v>WIN</v>
      </c>
      <c r="M8066" s="8">
        <f t="shared" ca="1" si="628"/>
        <v>1</v>
      </c>
      <c r="N8066" s="8">
        <f t="shared" ca="1" si="629"/>
        <v>-259</v>
      </c>
      <c r="O8066" s="32">
        <f ca="1">SUM(M$4:M8066)/I8066</f>
        <v>-3.2122038943321343E-2</v>
      </c>
      <c r="P8066" s="47">
        <f ca="1">_xlfn.VAR.P(M$4:M8066)</f>
        <v>0.99896817461412379</v>
      </c>
      <c r="Q8066" s="33">
        <f ca="1">COUNTIF(L$4:L8066, "WIN")/I8066</f>
        <v>0.48393898052833934</v>
      </c>
    </row>
    <row r="8067" spans="9:17" x14ac:dyDescent="0.25">
      <c r="I8067" s="5">
        <v>8064</v>
      </c>
      <c r="J8067" s="9">
        <f t="shared" ca="1" si="627"/>
        <v>0.97898254951446129</v>
      </c>
      <c r="K8067" s="7" t="str">
        <f t="shared" ca="1" si="625"/>
        <v>GREEN</v>
      </c>
      <c r="L8067" s="7" t="str">
        <f t="shared" ca="1" si="626"/>
        <v>LOSE</v>
      </c>
      <c r="M8067" s="8">
        <f t="shared" ca="1" si="628"/>
        <v>-1</v>
      </c>
      <c r="N8067" s="8">
        <f t="shared" ca="1" si="629"/>
        <v>-260</v>
      </c>
      <c r="O8067" s="32">
        <f ca="1">SUM(M$4:M8067)/I8067</f>
        <v>-3.2242063492063495E-2</v>
      </c>
      <c r="P8067" s="47">
        <f ca="1">_xlfn.VAR.P(M$4:M8067)</f>
        <v>0.99896044934177375</v>
      </c>
      <c r="Q8067" s="33">
        <f ca="1">COUNTIF(L$4:L8067, "WIN")/I8067</f>
        <v>0.48387896825396826</v>
      </c>
    </row>
    <row r="8068" spans="9:17" x14ac:dyDescent="0.25">
      <c r="I8068" s="5">
        <v>8065</v>
      </c>
      <c r="J8068" s="9">
        <f t="shared" ca="1" si="627"/>
        <v>0.77013506119903774</v>
      </c>
      <c r="K8068" s="7" t="str">
        <f t="shared" ref="K8068:K8131" ca="1" si="630">IF($J8068 &gt;= $D$7, "GREEN", IF($J8068 &gt;= $D$6, "BLACK", "RED"))</f>
        <v>BLACK</v>
      </c>
      <c r="L8068" s="7" t="str">
        <f t="shared" ref="L8068:L8131" ca="1" si="631">IF($K8068 = "RED", "WIN", "LOSE")</f>
        <v>LOSE</v>
      </c>
      <c r="M8068" s="8">
        <f t="shared" ca="1" si="628"/>
        <v>-1</v>
      </c>
      <c r="N8068" s="8">
        <f t="shared" ca="1" si="629"/>
        <v>-261</v>
      </c>
      <c r="O8068" s="32">
        <f ca="1">SUM(M$4:M8068)/I8068</f>
        <v>-3.236205827650341E-2</v>
      </c>
      <c r="P8068" s="47">
        <f ca="1">_xlfn.VAR.P(M$4:M8068)</f>
        <v>0.99895269718410817</v>
      </c>
      <c r="Q8068" s="33">
        <f ca="1">COUNTIF(L$4:L8068, "WIN")/I8068</f>
        <v>0.4838189708617483</v>
      </c>
    </row>
    <row r="8069" spans="9:17" x14ac:dyDescent="0.25">
      <c r="I8069" s="5">
        <v>8066</v>
      </c>
      <c r="J8069" s="9">
        <f t="shared" ca="1" si="627"/>
        <v>3.16097949505183E-2</v>
      </c>
      <c r="K8069" s="7" t="str">
        <f t="shared" ca="1" si="630"/>
        <v>RED</v>
      </c>
      <c r="L8069" s="7" t="str">
        <f t="shared" ca="1" si="631"/>
        <v>WIN</v>
      </c>
      <c r="M8069" s="8">
        <f t="shared" ca="1" si="628"/>
        <v>1</v>
      </c>
      <c r="N8069" s="8">
        <f t="shared" ca="1" si="629"/>
        <v>-260</v>
      </c>
      <c r="O8069" s="32">
        <f ca="1">SUM(M$4:M8069)/I8069</f>
        <v>-3.223406893131664E-2</v>
      </c>
      <c r="P8069" s="47">
        <f ca="1">_xlfn.VAR.P(M$4:M8069)</f>
        <v>0.99896096480013108</v>
      </c>
      <c r="Q8069" s="33">
        <f ca="1">COUNTIF(L$4:L8069, "WIN")/I8069</f>
        <v>0.48388296553434168</v>
      </c>
    </row>
    <row r="8070" spans="9:17" x14ac:dyDescent="0.25">
      <c r="I8070" s="5">
        <v>8067</v>
      </c>
      <c r="J8070" s="9">
        <f t="shared" ref="J8070:J8133" ca="1" si="632">RAND()</f>
        <v>0.92666024349681464</v>
      </c>
      <c r="K8070" s="7" t="str">
        <f t="shared" ca="1" si="630"/>
        <v>BLACK</v>
      </c>
      <c r="L8070" s="7" t="str">
        <f t="shared" ca="1" si="631"/>
        <v>LOSE</v>
      </c>
      <c r="M8070" s="8">
        <f t="shared" ref="M8070:M8133" ca="1" si="633">IF($L8070 = "WIN", 1, -1)</f>
        <v>-1</v>
      </c>
      <c r="N8070" s="8">
        <f t="shared" ref="N8070:N8133" ca="1" si="634">N8069+M8070</f>
        <v>-261</v>
      </c>
      <c r="O8070" s="32">
        <f ca="1">SUM(M$4:M8070)/I8070</f>
        <v>-3.2354034957233171E-2</v>
      </c>
      <c r="P8070" s="47">
        <f ca="1">_xlfn.VAR.P(M$4:M8070)</f>
        <v>0.99895321642198609</v>
      </c>
      <c r="Q8070" s="33">
        <f ca="1">COUNTIF(L$4:L8070, "WIN")/I8070</f>
        <v>0.48382298252138339</v>
      </c>
    </row>
    <row r="8071" spans="9:17" x14ac:dyDescent="0.25">
      <c r="I8071" s="5">
        <v>8068</v>
      </c>
      <c r="J8071" s="9">
        <f t="shared" ca="1" si="632"/>
        <v>0.72214316577877213</v>
      </c>
      <c r="K8071" s="7" t="str">
        <f t="shared" ca="1" si="630"/>
        <v>BLACK</v>
      </c>
      <c r="L8071" s="7" t="str">
        <f t="shared" ca="1" si="631"/>
        <v>LOSE</v>
      </c>
      <c r="M8071" s="8">
        <f t="shared" ca="1" si="633"/>
        <v>-1</v>
      </c>
      <c r="N8071" s="8">
        <f t="shared" ca="1" si="634"/>
        <v>-262</v>
      </c>
      <c r="O8071" s="32">
        <f ca="1">SUM(M$4:M8071)/I8071</f>
        <v>-3.247397124442241E-2</v>
      </c>
      <c r="P8071" s="47">
        <f ca="1">_xlfn.VAR.P(M$4:M8071)</f>
        <v>0.99894544119161643</v>
      </c>
      <c r="Q8071" s="33">
        <f ca="1">COUNTIF(L$4:L8071, "WIN")/I8071</f>
        <v>0.48376301437778879</v>
      </c>
    </row>
    <row r="8072" spans="9:17" x14ac:dyDescent="0.25">
      <c r="I8072" s="5">
        <v>8069</v>
      </c>
      <c r="J8072" s="9">
        <f t="shared" ca="1" si="632"/>
        <v>0.46403707141702288</v>
      </c>
      <c r="K8072" s="7" t="str">
        <f t="shared" ca="1" si="630"/>
        <v>RED</v>
      </c>
      <c r="L8072" s="7" t="str">
        <f t="shared" ca="1" si="631"/>
        <v>WIN</v>
      </c>
      <c r="M8072" s="8">
        <f t="shared" ca="1" si="633"/>
        <v>1</v>
      </c>
      <c r="N8072" s="8">
        <f t="shared" ca="1" si="634"/>
        <v>-261</v>
      </c>
      <c r="O8072" s="32">
        <f ca="1">SUM(M$4:M8072)/I8072</f>
        <v>-3.2346015615317886E-2</v>
      </c>
      <c r="P8072" s="47">
        <f ca="1">_xlfn.VAR.P(M$4:M8072)</f>
        <v>0.99895373527381359</v>
      </c>
      <c r="Q8072" s="33">
        <f ca="1">COUNTIF(L$4:L8072, "WIN")/I8072</f>
        <v>0.48382699219234104</v>
      </c>
    </row>
    <row r="8073" spans="9:17" x14ac:dyDescent="0.25">
      <c r="I8073" s="5">
        <v>8070</v>
      </c>
      <c r="J8073" s="9">
        <f t="shared" ca="1" si="632"/>
        <v>0.79421854800197533</v>
      </c>
      <c r="K8073" s="7" t="str">
        <f t="shared" ca="1" si="630"/>
        <v>BLACK</v>
      </c>
      <c r="L8073" s="7" t="str">
        <f t="shared" ca="1" si="631"/>
        <v>LOSE</v>
      </c>
      <c r="M8073" s="8">
        <f t="shared" ca="1" si="633"/>
        <v>-1</v>
      </c>
      <c r="N8073" s="8">
        <f t="shared" ca="1" si="634"/>
        <v>-262</v>
      </c>
      <c r="O8073" s="32">
        <f ca="1">SUM(M$4:M8073)/I8073</f>
        <v>-3.2465923172242873E-2</v>
      </c>
      <c r="P8073" s="47">
        <f ca="1">_xlfn.VAR.P(M$4:M8073)</f>
        <v>0.99894596383257406</v>
      </c>
      <c r="Q8073" s="33">
        <f ca="1">COUNTIF(L$4:L8073, "WIN")/I8073</f>
        <v>0.48376703841387858</v>
      </c>
    </row>
    <row r="8074" spans="9:17" x14ac:dyDescent="0.25">
      <c r="I8074" s="5">
        <v>8071</v>
      </c>
      <c r="J8074" s="9">
        <f t="shared" ca="1" si="632"/>
        <v>0.76373812247664719</v>
      </c>
      <c r="K8074" s="7" t="str">
        <f t="shared" ca="1" si="630"/>
        <v>BLACK</v>
      </c>
      <c r="L8074" s="7" t="str">
        <f t="shared" ca="1" si="631"/>
        <v>LOSE</v>
      </c>
      <c r="M8074" s="8">
        <f t="shared" ca="1" si="633"/>
        <v>-1</v>
      </c>
      <c r="N8074" s="8">
        <f t="shared" ca="1" si="634"/>
        <v>-263</v>
      </c>
      <c r="O8074" s="32">
        <f ca="1">SUM(M$4:M8074)/I8074</f>
        <v>-3.258580101598315E-2</v>
      </c>
      <c r="P8074" s="47">
        <f ca="1">_xlfn.VAR.P(M$4:M8074)</f>
        <v>0.99893816557214676</v>
      </c>
      <c r="Q8074" s="33">
        <f ca="1">COUNTIF(L$4:L8074, "WIN")/I8074</f>
        <v>0.48370709949200841</v>
      </c>
    </row>
    <row r="8075" spans="9:17" x14ac:dyDescent="0.25">
      <c r="I8075" s="5">
        <v>8072</v>
      </c>
      <c r="J8075" s="9">
        <f t="shared" ca="1" si="632"/>
        <v>0.68358657598747641</v>
      </c>
      <c r="K8075" s="7" t="str">
        <f t="shared" ca="1" si="630"/>
        <v>BLACK</v>
      </c>
      <c r="L8075" s="7" t="str">
        <f t="shared" ca="1" si="631"/>
        <v>LOSE</v>
      </c>
      <c r="M8075" s="8">
        <f t="shared" ca="1" si="633"/>
        <v>-1</v>
      </c>
      <c r="N8075" s="8">
        <f t="shared" ca="1" si="634"/>
        <v>-264</v>
      </c>
      <c r="O8075" s="32">
        <f ca="1">SUM(M$4:M8075)/I8075</f>
        <v>-3.2705649157581763E-2</v>
      </c>
      <c r="P8075" s="47">
        <f ca="1">_xlfn.VAR.P(M$4:M8075)</f>
        <v>0.99893034051318119</v>
      </c>
      <c r="Q8075" s="33">
        <f ca="1">COUNTIF(L$4:L8075, "WIN")/I8075</f>
        <v>0.48364717542120911</v>
      </c>
    </row>
    <row r="8076" spans="9:17" x14ac:dyDescent="0.25">
      <c r="I8076" s="5">
        <v>8073</v>
      </c>
      <c r="J8076" s="9">
        <f t="shared" ca="1" si="632"/>
        <v>0.42677340192431734</v>
      </c>
      <c r="K8076" s="7" t="str">
        <f t="shared" ca="1" si="630"/>
        <v>RED</v>
      </c>
      <c r="L8076" s="7" t="str">
        <f t="shared" ca="1" si="631"/>
        <v>WIN</v>
      </c>
      <c r="M8076" s="8">
        <f t="shared" ca="1" si="633"/>
        <v>1</v>
      </c>
      <c r="N8076" s="8">
        <f t="shared" ca="1" si="634"/>
        <v>-263</v>
      </c>
      <c r="O8076" s="32">
        <f ca="1">SUM(M$4:M8076)/I8076</f>
        <v>-3.2577728229902146E-2</v>
      </c>
      <c r="P8076" s="47">
        <f ca="1">_xlfn.VAR.P(M$4:M8076)</f>
        <v>0.99893869162337867</v>
      </c>
      <c r="Q8076" s="33">
        <f ca="1">COUNTIF(L$4:L8076, "WIN")/I8076</f>
        <v>0.48371113588504894</v>
      </c>
    </row>
    <row r="8077" spans="9:17" x14ac:dyDescent="0.25">
      <c r="I8077" s="5">
        <v>8074</v>
      </c>
      <c r="J8077" s="9">
        <f t="shared" ca="1" si="632"/>
        <v>0.1817775884984113</v>
      </c>
      <c r="K8077" s="7" t="str">
        <f t="shared" ca="1" si="630"/>
        <v>RED</v>
      </c>
      <c r="L8077" s="7" t="str">
        <f t="shared" ca="1" si="631"/>
        <v>WIN</v>
      </c>
      <c r="M8077" s="8">
        <f t="shared" ca="1" si="633"/>
        <v>1</v>
      </c>
      <c r="N8077" s="8">
        <f t="shared" ca="1" si="634"/>
        <v>-262</v>
      </c>
      <c r="O8077" s="32">
        <f ca="1">SUM(M$4:M8077)/I8077</f>
        <v>-3.2449838989348528E-2</v>
      </c>
      <c r="P8077" s="47">
        <f ca="1">_xlfn.VAR.P(M$4:M8077)</f>
        <v>0.99894700794956537</v>
      </c>
      <c r="Q8077" s="33">
        <f ca="1">COUNTIF(L$4:L8077, "WIN")/I8077</f>
        <v>0.48377508050532575</v>
      </c>
    </row>
    <row r="8078" spans="9:17" x14ac:dyDescent="0.25">
      <c r="I8078" s="5">
        <v>8075</v>
      </c>
      <c r="J8078" s="9">
        <f t="shared" ca="1" si="632"/>
        <v>0.60050086428490412</v>
      </c>
      <c r="K8078" s="7" t="str">
        <f t="shared" ca="1" si="630"/>
        <v>BLACK</v>
      </c>
      <c r="L8078" s="7" t="str">
        <f t="shared" ca="1" si="631"/>
        <v>LOSE</v>
      </c>
      <c r="M8078" s="8">
        <f t="shared" ca="1" si="633"/>
        <v>-1</v>
      </c>
      <c r="N8078" s="8">
        <f t="shared" ca="1" si="634"/>
        <v>-263</v>
      </c>
      <c r="O8078" s="32">
        <f ca="1">SUM(M$4:M8078)/I8078</f>
        <v>-3.2569659442724455E-2</v>
      </c>
      <c r="P8078" s="47">
        <f ca="1">_xlfn.VAR.P(M$4:M8078)</f>
        <v>0.99893921728378499</v>
      </c>
      <c r="Q8078" s="33">
        <f ca="1">COUNTIF(L$4:L8078, "WIN")/I8078</f>
        <v>0.48371517027863775</v>
      </c>
    </row>
    <row r="8079" spans="9:17" x14ac:dyDescent="0.25">
      <c r="I8079" s="5">
        <v>8076</v>
      </c>
      <c r="J8079" s="9">
        <f t="shared" ca="1" si="632"/>
        <v>0.96021899370560615</v>
      </c>
      <c r="K8079" s="7" t="str">
        <f t="shared" ca="1" si="630"/>
        <v>BLACK</v>
      </c>
      <c r="L8079" s="7" t="str">
        <f t="shared" ca="1" si="631"/>
        <v>LOSE</v>
      </c>
      <c r="M8079" s="8">
        <f t="shared" ca="1" si="633"/>
        <v>-1</v>
      </c>
      <c r="N8079" s="8">
        <f t="shared" ca="1" si="634"/>
        <v>-264</v>
      </c>
      <c r="O8079" s="32">
        <f ca="1">SUM(M$4:M8079)/I8079</f>
        <v>-3.2689450222882617E-2</v>
      </c>
      <c r="P8079" s="47">
        <f ca="1">_xlfn.VAR.P(M$4:M8079)</f>
        <v>0.99893139984412571</v>
      </c>
      <c r="Q8079" s="33">
        <f ca="1">COUNTIF(L$4:L8079, "WIN")/I8079</f>
        <v>0.48365527488855869</v>
      </c>
    </row>
    <row r="8080" spans="9:17" x14ac:dyDescent="0.25">
      <c r="I8080" s="5">
        <v>8077</v>
      </c>
      <c r="J8080" s="9">
        <f t="shared" ca="1" si="632"/>
        <v>0.53120613706419118</v>
      </c>
      <c r="K8080" s="7" t="str">
        <f t="shared" ca="1" si="630"/>
        <v>BLACK</v>
      </c>
      <c r="L8080" s="7" t="str">
        <f t="shared" ca="1" si="631"/>
        <v>LOSE</v>
      </c>
      <c r="M8080" s="8">
        <f t="shared" ca="1" si="633"/>
        <v>-1</v>
      </c>
      <c r="N8080" s="8">
        <f t="shared" ca="1" si="634"/>
        <v>-265</v>
      </c>
      <c r="O8080" s="32">
        <f ca="1">SUM(M$4:M8080)/I8080</f>
        <v>-3.2809211340844371E-2</v>
      </c>
      <c r="P8080" s="47">
        <f ca="1">_xlfn.VAR.P(M$4:M8080)</f>
        <v>0.99892355565119184</v>
      </c>
      <c r="Q8080" s="33">
        <f ca="1">COUNTIF(L$4:L8080, "WIN")/I8080</f>
        <v>0.48359539432957782</v>
      </c>
    </row>
    <row r="8081" spans="9:17" x14ac:dyDescent="0.25">
      <c r="I8081" s="5">
        <v>8078</v>
      </c>
      <c r="J8081" s="9">
        <f t="shared" ca="1" si="632"/>
        <v>0.73733295594877524</v>
      </c>
      <c r="K8081" s="7" t="str">
        <f t="shared" ca="1" si="630"/>
        <v>BLACK</v>
      </c>
      <c r="L8081" s="7" t="str">
        <f t="shared" ca="1" si="631"/>
        <v>LOSE</v>
      </c>
      <c r="M8081" s="8">
        <f t="shared" ca="1" si="633"/>
        <v>-1</v>
      </c>
      <c r="N8081" s="8">
        <f t="shared" ca="1" si="634"/>
        <v>-266</v>
      </c>
      <c r="O8081" s="32">
        <f ca="1">SUM(M$4:M8081)/I8081</f>
        <v>-3.292894280762565E-2</v>
      </c>
      <c r="P8081" s="47">
        <f ca="1">_xlfn.VAR.P(M$4:M8081)</f>
        <v>0.99891568472557213</v>
      </c>
      <c r="Q8081" s="33">
        <f ca="1">COUNTIF(L$4:L8081, "WIN")/I8081</f>
        <v>0.48353552859618715</v>
      </c>
    </row>
    <row r="8082" spans="9:17" x14ac:dyDescent="0.25">
      <c r="I8082" s="5">
        <v>8079</v>
      </c>
      <c r="J8082" s="9">
        <f t="shared" ca="1" si="632"/>
        <v>0.50501101958158712</v>
      </c>
      <c r="K8082" s="7" t="str">
        <f t="shared" ca="1" si="630"/>
        <v>BLACK</v>
      </c>
      <c r="L8082" s="7" t="str">
        <f t="shared" ca="1" si="631"/>
        <v>LOSE</v>
      </c>
      <c r="M8082" s="8">
        <f t="shared" ca="1" si="633"/>
        <v>-1</v>
      </c>
      <c r="N8082" s="8">
        <f t="shared" ca="1" si="634"/>
        <v>-267</v>
      </c>
      <c r="O8082" s="32">
        <f ca="1">SUM(M$4:M8082)/I8082</f>
        <v>-3.3048644634236908E-2</v>
      </c>
      <c r="P8082" s="47">
        <f ca="1">_xlfn.VAR.P(M$4:M8082)</f>
        <v>0.99890778708783989</v>
      </c>
      <c r="Q8082" s="33">
        <f ca="1">COUNTIF(L$4:L8082, "WIN")/I8082</f>
        <v>0.48347567768288152</v>
      </c>
    </row>
    <row r="8083" spans="9:17" x14ac:dyDescent="0.25">
      <c r="I8083" s="5">
        <v>8080</v>
      </c>
      <c r="J8083" s="9">
        <f t="shared" ca="1" si="632"/>
        <v>0.79855223121360719</v>
      </c>
      <c r="K8083" s="7" t="str">
        <f t="shared" ca="1" si="630"/>
        <v>BLACK</v>
      </c>
      <c r="L8083" s="7" t="str">
        <f t="shared" ca="1" si="631"/>
        <v>LOSE</v>
      </c>
      <c r="M8083" s="8">
        <f t="shared" ca="1" si="633"/>
        <v>-1</v>
      </c>
      <c r="N8083" s="8">
        <f t="shared" ca="1" si="634"/>
        <v>-268</v>
      </c>
      <c r="O8083" s="32">
        <f ca="1">SUM(M$4:M8083)/I8083</f>
        <v>-3.316831683168317E-2</v>
      </c>
      <c r="P8083" s="47">
        <f ca="1">_xlfn.VAR.P(M$4:M8083)</f>
        <v>0.99889986275855314</v>
      </c>
      <c r="Q8083" s="33">
        <f ca="1">COUNTIF(L$4:L8083, "WIN")/I8083</f>
        <v>0.4834158415841584</v>
      </c>
    </row>
    <row r="8084" spans="9:17" x14ac:dyDescent="0.25">
      <c r="I8084" s="5">
        <v>8081</v>
      </c>
      <c r="J8084" s="9">
        <f t="shared" ca="1" si="632"/>
        <v>7.5590604495067493E-2</v>
      </c>
      <c r="K8084" s="7" t="str">
        <f t="shared" ca="1" si="630"/>
        <v>RED</v>
      </c>
      <c r="L8084" s="7" t="str">
        <f t="shared" ca="1" si="631"/>
        <v>WIN</v>
      </c>
      <c r="M8084" s="8">
        <f t="shared" ca="1" si="633"/>
        <v>1</v>
      </c>
      <c r="N8084" s="8">
        <f t="shared" ca="1" si="634"/>
        <v>-267</v>
      </c>
      <c r="O8084" s="32">
        <f ca="1">SUM(M$4:M8084)/I8084</f>
        <v>-3.304046528894939E-2</v>
      </c>
      <c r="P8084" s="47">
        <f ca="1">_xlfn.VAR.P(M$4:M8084)</f>
        <v>0.99890832765348969</v>
      </c>
      <c r="Q8084" s="33">
        <f ca="1">COUNTIF(L$4:L8084, "WIN")/I8084</f>
        <v>0.48347976735552528</v>
      </c>
    </row>
    <row r="8085" spans="9:17" x14ac:dyDescent="0.25">
      <c r="I8085" s="5">
        <v>8082</v>
      </c>
      <c r="J8085" s="9">
        <f t="shared" ca="1" si="632"/>
        <v>0.79907052451218175</v>
      </c>
      <c r="K8085" s="7" t="str">
        <f t="shared" ca="1" si="630"/>
        <v>BLACK</v>
      </c>
      <c r="L8085" s="7" t="str">
        <f t="shared" ca="1" si="631"/>
        <v>LOSE</v>
      </c>
      <c r="M8085" s="8">
        <f t="shared" ca="1" si="633"/>
        <v>-1</v>
      </c>
      <c r="N8085" s="8">
        <f t="shared" ca="1" si="634"/>
        <v>-268</v>
      </c>
      <c r="O8085" s="32">
        <f ca="1">SUM(M$4:M8085)/I8085</f>
        <v>-3.3160108883939617E-2</v>
      </c>
      <c r="P8085" s="47">
        <f ca="1">_xlfn.VAR.P(M$4:M8085)</f>
        <v>0.99890040717880524</v>
      </c>
      <c r="Q8085" s="33">
        <f ca="1">COUNTIF(L$4:L8085, "WIN")/I8085</f>
        <v>0.4834199455580302</v>
      </c>
    </row>
    <row r="8086" spans="9:17" x14ac:dyDescent="0.25">
      <c r="I8086" s="5">
        <v>8083</v>
      </c>
      <c r="J8086" s="9">
        <f t="shared" ca="1" si="632"/>
        <v>0.66190343986920219</v>
      </c>
      <c r="K8086" s="7" t="str">
        <f t="shared" ca="1" si="630"/>
        <v>BLACK</v>
      </c>
      <c r="L8086" s="7" t="str">
        <f t="shared" ca="1" si="631"/>
        <v>LOSE</v>
      </c>
      <c r="M8086" s="8">
        <f t="shared" ca="1" si="633"/>
        <v>-1</v>
      </c>
      <c r="N8086" s="8">
        <f t="shared" ca="1" si="634"/>
        <v>-269</v>
      </c>
      <c r="O8086" s="32">
        <f ca="1">SUM(M$4:M8086)/I8086</f>
        <v>-3.3279722875170108E-2</v>
      </c>
      <c r="P8086" s="47">
        <f ca="1">_xlfn.VAR.P(M$4:M8086)</f>
        <v>0.99889246004535193</v>
      </c>
      <c r="Q8086" s="33">
        <f ca="1">COUNTIF(L$4:L8086, "WIN")/I8086</f>
        <v>0.48336013856241494</v>
      </c>
    </row>
    <row r="8087" spans="9:17" x14ac:dyDescent="0.25">
      <c r="I8087" s="5">
        <v>8084</v>
      </c>
      <c r="J8087" s="9">
        <f t="shared" ca="1" si="632"/>
        <v>0.37008414336091089</v>
      </c>
      <c r="K8087" s="7" t="str">
        <f t="shared" ca="1" si="630"/>
        <v>RED</v>
      </c>
      <c r="L8087" s="7" t="str">
        <f t="shared" ca="1" si="631"/>
        <v>WIN</v>
      </c>
      <c r="M8087" s="8">
        <f t="shared" ca="1" si="633"/>
        <v>1</v>
      </c>
      <c r="N8087" s="8">
        <f t="shared" ca="1" si="634"/>
        <v>-268</v>
      </c>
      <c r="O8087" s="32">
        <f ca="1">SUM(M$4:M8087)/I8087</f>
        <v>-3.3151904997525974E-2</v>
      </c>
      <c r="P8087" s="47">
        <f ca="1">_xlfn.VAR.P(M$4:M8087)</f>
        <v>0.99890095119503497</v>
      </c>
      <c r="Q8087" s="33">
        <f ca="1">COUNTIF(L$4:L8087, "WIN")/I8087</f>
        <v>0.48342404750123702</v>
      </c>
    </row>
    <row r="8088" spans="9:17" x14ac:dyDescent="0.25">
      <c r="I8088" s="5">
        <v>8085</v>
      </c>
      <c r="J8088" s="9">
        <f t="shared" ca="1" si="632"/>
        <v>0.40479812185980946</v>
      </c>
      <c r="K8088" s="7" t="str">
        <f t="shared" ca="1" si="630"/>
        <v>RED</v>
      </c>
      <c r="L8088" s="7" t="str">
        <f t="shared" ca="1" si="631"/>
        <v>WIN</v>
      </c>
      <c r="M8088" s="8">
        <f t="shared" ca="1" si="633"/>
        <v>1</v>
      </c>
      <c r="N8088" s="8">
        <f t="shared" ca="1" si="634"/>
        <v>-267</v>
      </c>
      <c r="O8088" s="32">
        <f ca="1">SUM(M$4:M8088)/I8088</f>
        <v>-3.3024118738404454E-2</v>
      </c>
      <c r="P8088" s="47">
        <f ca="1">_xlfn.VAR.P(M$4:M8088)</f>
        <v>0.99890940758155178</v>
      </c>
      <c r="Q8088" s="33">
        <f ca="1">COUNTIF(L$4:L8088, "WIN")/I8088</f>
        <v>0.48348794063079775</v>
      </c>
    </row>
    <row r="8089" spans="9:17" x14ac:dyDescent="0.25">
      <c r="I8089" s="5">
        <v>8086</v>
      </c>
      <c r="J8089" s="9">
        <f t="shared" ca="1" si="632"/>
        <v>0.18891886678429815</v>
      </c>
      <c r="K8089" s="7" t="str">
        <f t="shared" ca="1" si="630"/>
        <v>RED</v>
      </c>
      <c r="L8089" s="7" t="str">
        <f t="shared" ca="1" si="631"/>
        <v>WIN</v>
      </c>
      <c r="M8089" s="8">
        <f t="shared" ca="1" si="633"/>
        <v>1</v>
      </c>
      <c r="N8089" s="8">
        <f t="shared" ca="1" si="634"/>
        <v>-266</v>
      </c>
      <c r="O8089" s="32">
        <f ca="1">SUM(M$4:M8089)/I8089</f>
        <v>-3.28963640860747E-2</v>
      </c>
      <c r="P8089" s="47">
        <f ca="1">_xlfn.VAR.P(M$4:M8089)</f>
        <v>0.99891782922991645</v>
      </c>
      <c r="Q8089" s="33">
        <f ca="1">COUNTIF(L$4:L8089, "WIN")/I8089</f>
        <v>0.48355181795696267</v>
      </c>
    </row>
    <row r="8090" spans="9:17" x14ac:dyDescent="0.25">
      <c r="I8090" s="5">
        <v>8087</v>
      </c>
      <c r="J8090" s="9">
        <f t="shared" ca="1" si="632"/>
        <v>0.53637855681395574</v>
      </c>
      <c r="K8090" s="7" t="str">
        <f t="shared" ca="1" si="630"/>
        <v>BLACK</v>
      </c>
      <c r="L8090" s="7" t="str">
        <f t="shared" ca="1" si="631"/>
        <v>LOSE</v>
      </c>
      <c r="M8090" s="8">
        <f t="shared" ca="1" si="633"/>
        <v>-1</v>
      </c>
      <c r="N8090" s="8">
        <f t="shared" ca="1" si="634"/>
        <v>-267</v>
      </c>
      <c r="O8090" s="32">
        <f ca="1">SUM(M$4:M8090)/I8090</f>
        <v>-3.3015951527142325E-2</v>
      </c>
      <c r="P8090" s="47">
        <f ca="1">_xlfn.VAR.P(M$4:M8090)</f>
        <v>0.99890994694475743</v>
      </c>
      <c r="Q8090" s="33">
        <f ca="1">COUNTIF(L$4:L8090, "WIN")/I8090</f>
        <v>0.48349202423642884</v>
      </c>
    </row>
    <row r="8091" spans="9:17" x14ac:dyDescent="0.25">
      <c r="I8091" s="5">
        <v>8088</v>
      </c>
      <c r="J8091" s="9">
        <f t="shared" ca="1" si="632"/>
        <v>0.68054913170731479</v>
      </c>
      <c r="K8091" s="7" t="str">
        <f t="shared" ca="1" si="630"/>
        <v>BLACK</v>
      </c>
      <c r="L8091" s="7" t="str">
        <f t="shared" ca="1" si="631"/>
        <v>LOSE</v>
      </c>
      <c r="M8091" s="8">
        <f t="shared" ca="1" si="633"/>
        <v>-1</v>
      </c>
      <c r="N8091" s="8">
        <f t="shared" ca="1" si="634"/>
        <v>-268</v>
      </c>
      <c r="O8091" s="32">
        <f ca="1">SUM(M$4:M8091)/I8091</f>
        <v>-3.3135509396636995E-2</v>
      </c>
      <c r="P8091" s="47">
        <f ca="1">_xlfn.VAR.P(M$4:M8091)</f>
        <v>0.99890203801702537</v>
      </c>
      <c r="Q8091" s="33">
        <f ca="1">COUNTIF(L$4:L8091, "WIN")/I8091</f>
        <v>0.4834322453016815</v>
      </c>
    </row>
    <row r="8092" spans="9:17" x14ac:dyDescent="0.25">
      <c r="I8092" s="5">
        <v>8089</v>
      </c>
      <c r="J8092" s="9">
        <f t="shared" ca="1" si="632"/>
        <v>0.69891822037321105</v>
      </c>
      <c r="K8092" s="7" t="str">
        <f t="shared" ca="1" si="630"/>
        <v>BLACK</v>
      </c>
      <c r="L8092" s="7" t="str">
        <f t="shared" ca="1" si="631"/>
        <v>LOSE</v>
      </c>
      <c r="M8092" s="8">
        <f t="shared" ca="1" si="633"/>
        <v>-1</v>
      </c>
      <c r="N8092" s="8">
        <f t="shared" ca="1" si="634"/>
        <v>-269</v>
      </c>
      <c r="O8092" s="32">
        <f ca="1">SUM(M$4:M8092)/I8092</f>
        <v>-3.3255037705526021E-2</v>
      </c>
      <c r="P8092" s="47">
        <f ca="1">_xlfn.VAR.P(M$4:M8092)</f>
        <v>0.998894102467204</v>
      </c>
      <c r="Q8092" s="33">
        <f ca="1">COUNTIF(L$4:L8092, "WIN")/I8092</f>
        <v>0.48337248114723697</v>
      </c>
    </row>
    <row r="8093" spans="9:17" x14ac:dyDescent="0.25">
      <c r="I8093" s="5">
        <v>8090</v>
      </c>
      <c r="J8093" s="9">
        <f t="shared" ca="1" si="632"/>
        <v>1.1290705282363089E-2</v>
      </c>
      <c r="K8093" s="7" t="str">
        <f t="shared" ca="1" si="630"/>
        <v>RED</v>
      </c>
      <c r="L8093" s="7" t="str">
        <f t="shared" ca="1" si="631"/>
        <v>WIN</v>
      </c>
      <c r="M8093" s="8">
        <f t="shared" ca="1" si="633"/>
        <v>1</v>
      </c>
      <c r="N8093" s="8">
        <f t="shared" ca="1" si="634"/>
        <v>-268</v>
      </c>
      <c r="O8093" s="32">
        <f ca="1">SUM(M$4:M8093)/I8093</f>
        <v>-3.3127317676143388E-2</v>
      </c>
      <c r="P8093" s="47">
        <f ca="1">_xlfn.VAR.P(M$4:M8093)</f>
        <v>0.99890258082358385</v>
      </c>
      <c r="Q8093" s="33">
        <f ca="1">COUNTIF(L$4:L8093, "WIN")/I8093</f>
        <v>0.4834363411619283</v>
      </c>
    </row>
    <row r="8094" spans="9:17" x14ac:dyDescent="0.25">
      <c r="I8094" s="5">
        <v>8091</v>
      </c>
      <c r="J8094" s="9">
        <f t="shared" ca="1" si="632"/>
        <v>0.9770670314840495</v>
      </c>
      <c r="K8094" s="7" t="str">
        <f t="shared" ca="1" si="630"/>
        <v>GREEN</v>
      </c>
      <c r="L8094" s="7" t="str">
        <f t="shared" ca="1" si="631"/>
        <v>LOSE</v>
      </c>
      <c r="M8094" s="8">
        <f t="shared" ca="1" si="633"/>
        <v>-1</v>
      </c>
      <c r="N8094" s="8">
        <f t="shared" ca="1" si="634"/>
        <v>-269</v>
      </c>
      <c r="O8094" s="32">
        <f ca="1">SUM(M$4:M8094)/I8094</f>
        <v>-3.3246817451489309E-2</v>
      </c>
      <c r="P8094" s="47">
        <f ca="1">_xlfn.VAR.P(M$4:M8094)</f>
        <v>0.99889464912934733</v>
      </c>
      <c r="Q8094" s="33">
        <f ca="1">COUNTIF(L$4:L8094, "WIN")/I8094</f>
        <v>0.48337659127425536</v>
      </c>
    </row>
    <row r="8095" spans="9:17" x14ac:dyDescent="0.25">
      <c r="I8095" s="5">
        <v>8092</v>
      </c>
      <c r="J8095" s="9">
        <f t="shared" ca="1" si="632"/>
        <v>0.33995788234038693</v>
      </c>
      <c r="K8095" s="7" t="str">
        <f t="shared" ca="1" si="630"/>
        <v>RED</v>
      </c>
      <c r="L8095" s="7" t="str">
        <f t="shared" ca="1" si="631"/>
        <v>WIN</v>
      </c>
      <c r="M8095" s="8">
        <f t="shared" ca="1" si="633"/>
        <v>1</v>
      </c>
      <c r="N8095" s="8">
        <f t="shared" ca="1" si="634"/>
        <v>-268</v>
      </c>
      <c r="O8095" s="32">
        <f ca="1">SUM(M$4:M8095)/I8095</f>
        <v>-3.3119130004943154E-2</v>
      </c>
      <c r="P8095" s="47">
        <f ca="1">_xlfn.VAR.P(M$4:M8095)</f>
        <v>0.99890312322771568</v>
      </c>
      <c r="Q8095" s="33">
        <f ca="1">COUNTIF(L$4:L8095, "WIN")/I8095</f>
        <v>0.48344043499752842</v>
      </c>
    </row>
    <row r="8096" spans="9:17" x14ac:dyDescent="0.25">
      <c r="I8096" s="5">
        <v>8093</v>
      </c>
      <c r="J8096" s="9">
        <f t="shared" ca="1" si="632"/>
        <v>4.8574698312349174E-3</v>
      </c>
      <c r="K8096" s="7" t="str">
        <f t="shared" ca="1" si="630"/>
        <v>RED</v>
      </c>
      <c r="L8096" s="7" t="str">
        <f t="shared" ca="1" si="631"/>
        <v>WIN</v>
      </c>
      <c r="M8096" s="8">
        <f t="shared" ca="1" si="633"/>
        <v>1</v>
      </c>
      <c r="N8096" s="8">
        <f t="shared" ca="1" si="634"/>
        <v>-267</v>
      </c>
      <c r="O8096" s="32">
        <f ca="1">SUM(M$4:M8096)/I8096</f>
        <v>-3.2991474113431361E-2</v>
      </c>
      <c r="P8096" s="47">
        <f ca="1">_xlfn.VAR.P(M$4:M8096)</f>
        <v>0.99891156263582281</v>
      </c>
      <c r="Q8096" s="33">
        <f ca="1">COUNTIF(L$4:L8096, "WIN")/I8096</f>
        <v>0.4835042629432843</v>
      </c>
    </row>
    <row r="8097" spans="9:17" x14ac:dyDescent="0.25">
      <c r="I8097" s="5">
        <v>8094</v>
      </c>
      <c r="J8097" s="9">
        <f t="shared" ca="1" si="632"/>
        <v>0.15969325315841598</v>
      </c>
      <c r="K8097" s="7" t="str">
        <f t="shared" ca="1" si="630"/>
        <v>RED</v>
      </c>
      <c r="L8097" s="7" t="str">
        <f t="shared" ca="1" si="631"/>
        <v>WIN</v>
      </c>
      <c r="M8097" s="8">
        <f t="shared" ca="1" si="633"/>
        <v>1</v>
      </c>
      <c r="N8097" s="8">
        <f t="shared" ca="1" si="634"/>
        <v>-266</v>
      </c>
      <c r="O8097" s="32">
        <f ca="1">SUM(M$4:M8097)/I8097</f>
        <v>-3.2863849765258218E-2</v>
      </c>
      <c r="P8097" s="47">
        <f ca="1">_xlfn.VAR.P(M$4:M8097)</f>
        <v>0.99891996737860655</v>
      </c>
      <c r="Q8097" s="33">
        <f ca="1">COUNTIF(L$4:L8097, "WIN")/I8097</f>
        <v>0.48356807511737088</v>
      </c>
    </row>
    <row r="8098" spans="9:17" x14ac:dyDescent="0.25">
      <c r="I8098" s="5">
        <v>8095</v>
      </c>
      <c r="J8098" s="9">
        <f t="shared" ca="1" si="632"/>
        <v>0.3736604124270263</v>
      </c>
      <c r="K8098" s="7" t="str">
        <f t="shared" ca="1" si="630"/>
        <v>RED</v>
      </c>
      <c r="L8098" s="7" t="str">
        <f t="shared" ca="1" si="631"/>
        <v>WIN</v>
      </c>
      <c r="M8098" s="8">
        <f t="shared" ca="1" si="633"/>
        <v>1</v>
      </c>
      <c r="N8098" s="8">
        <f t="shared" ca="1" si="634"/>
        <v>-265</v>
      </c>
      <c r="O8098" s="32">
        <f ca="1">SUM(M$4:M8098)/I8098</f>
        <v>-3.2736256948733784E-2</v>
      </c>
      <c r="P8098" s="47">
        <f ca="1">_xlfn.VAR.P(M$4:M8098)</f>
        <v>0.99892833748098653</v>
      </c>
      <c r="Q8098" s="33">
        <f ca="1">COUNTIF(L$4:L8098, "WIN")/I8098</f>
        <v>0.48363187152563308</v>
      </c>
    </row>
    <row r="8099" spans="9:17" x14ac:dyDescent="0.25">
      <c r="I8099" s="5">
        <v>8096</v>
      </c>
      <c r="J8099" s="9">
        <f t="shared" ca="1" si="632"/>
        <v>0.5222280863067299</v>
      </c>
      <c r="K8099" s="7" t="str">
        <f t="shared" ca="1" si="630"/>
        <v>BLACK</v>
      </c>
      <c r="L8099" s="7" t="str">
        <f t="shared" ca="1" si="631"/>
        <v>LOSE</v>
      </c>
      <c r="M8099" s="8">
        <f t="shared" ca="1" si="633"/>
        <v>-1</v>
      </c>
      <c r="N8099" s="8">
        <f t="shared" ca="1" si="634"/>
        <v>-266</v>
      </c>
      <c r="O8099" s="32">
        <f ca="1">SUM(M$4:M8099)/I8099</f>
        <v>-3.285573122529644E-2</v>
      </c>
      <c r="P8099" s="47">
        <f ca="1">_xlfn.VAR.P(M$4:M8099)</f>
        <v>0.9989205009256511</v>
      </c>
      <c r="Q8099" s="33">
        <f ca="1">COUNTIF(L$4:L8099, "WIN")/I8099</f>
        <v>0.4835721343873518</v>
      </c>
    </row>
    <row r="8100" spans="9:17" x14ac:dyDescent="0.25">
      <c r="I8100" s="5">
        <v>8097</v>
      </c>
      <c r="J8100" s="9">
        <f t="shared" ca="1" si="632"/>
        <v>0.57145868219764939</v>
      </c>
      <c r="K8100" s="7" t="str">
        <f t="shared" ca="1" si="630"/>
        <v>BLACK</v>
      </c>
      <c r="L8100" s="7" t="str">
        <f t="shared" ca="1" si="631"/>
        <v>LOSE</v>
      </c>
      <c r="M8100" s="8">
        <f t="shared" ca="1" si="633"/>
        <v>-1</v>
      </c>
      <c r="N8100" s="8">
        <f t="shared" ca="1" si="634"/>
        <v>-267</v>
      </c>
      <c r="O8100" s="32">
        <f ca="1">SUM(M$4:M8100)/I8100</f>
        <v>-3.2975175991107816E-2</v>
      </c>
      <c r="P8100" s="47">
        <f ca="1">_xlfn.VAR.P(M$4:M8100)</f>
        <v>0.99891263776835548</v>
      </c>
      <c r="Q8100" s="33">
        <f ca="1">COUNTIF(L$4:L8100, "WIN")/I8100</f>
        <v>0.48351241200444611</v>
      </c>
    </row>
    <row r="8101" spans="9:17" x14ac:dyDescent="0.25">
      <c r="I8101" s="5">
        <v>8098</v>
      </c>
      <c r="J8101" s="9">
        <f t="shared" ca="1" si="632"/>
        <v>0.66346095370966696</v>
      </c>
      <c r="K8101" s="7" t="str">
        <f t="shared" ca="1" si="630"/>
        <v>BLACK</v>
      </c>
      <c r="L8101" s="7" t="str">
        <f t="shared" ca="1" si="631"/>
        <v>LOSE</v>
      </c>
      <c r="M8101" s="8">
        <f t="shared" ca="1" si="633"/>
        <v>-1</v>
      </c>
      <c r="N8101" s="8">
        <f t="shared" ca="1" si="634"/>
        <v>-268</v>
      </c>
      <c r="O8101" s="32">
        <f ca="1">SUM(M$4:M8101)/I8101</f>
        <v>-3.3094591257100521E-2</v>
      </c>
      <c r="P8101" s="47">
        <f ca="1">_xlfn.VAR.P(M$4:M8101)</f>
        <v>0.99890474802952545</v>
      </c>
      <c r="Q8101" s="33">
        <f ca="1">COUNTIF(L$4:L8101, "WIN")/I8101</f>
        <v>0.48345270437144972</v>
      </c>
    </row>
    <row r="8102" spans="9:17" x14ac:dyDescent="0.25">
      <c r="I8102" s="5">
        <v>8099</v>
      </c>
      <c r="J8102" s="9">
        <f t="shared" ca="1" si="632"/>
        <v>0.76718978453696896</v>
      </c>
      <c r="K8102" s="7" t="str">
        <f t="shared" ca="1" si="630"/>
        <v>BLACK</v>
      </c>
      <c r="L8102" s="7" t="str">
        <f t="shared" ca="1" si="631"/>
        <v>LOSE</v>
      </c>
      <c r="M8102" s="8">
        <f t="shared" ca="1" si="633"/>
        <v>-1</v>
      </c>
      <c r="N8102" s="8">
        <f t="shared" ca="1" si="634"/>
        <v>-269</v>
      </c>
      <c r="O8102" s="32">
        <f ca="1">SUM(M$4:M8102)/I8102</f>
        <v>-3.3213977034201751E-2</v>
      </c>
      <c r="P8102" s="47">
        <f ca="1">_xlfn.VAR.P(M$4:M8102)</f>
        <v>0.99889683172957155</v>
      </c>
      <c r="Q8102" s="33">
        <f ca="1">COUNTIF(L$4:L8102, "WIN")/I8102</f>
        <v>0.48339301148289915</v>
      </c>
    </row>
    <row r="8103" spans="9:17" x14ac:dyDescent="0.25">
      <c r="I8103" s="5">
        <v>8100</v>
      </c>
      <c r="J8103" s="9">
        <f t="shared" ca="1" si="632"/>
        <v>0.53924375872909747</v>
      </c>
      <c r="K8103" s="7" t="str">
        <f t="shared" ca="1" si="630"/>
        <v>BLACK</v>
      </c>
      <c r="L8103" s="7" t="str">
        <f t="shared" ca="1" si="631"/>
        <v>LOSE</v>
      </c>
      <c r="M8103" s="8">
        <f t="shared" ca="1" si="633"/>
        <v>-1</v>
      </c>
      <c r="N8103" s="8">
        <f t="shared" ca="1" si="634"/>
        <v>-270</v>
      </c>
      <c r="O8103" s="32">
        <f ca="1">SUM(M$4:M8103)/I8103</f>
        <v>-3.3333333333333333E-2</v>
      </c>
      <c r="P8103" s="47">
        <f ca="1">_xlfn.VAR.P(M$4:M8103)</f>
        <v>0.99888888888888894</v>
      </c>
      <c r="Q8103" s="33">
        <f ca="1">COUNTIF(L$4:L8103, "WIN")/I8103</f>
        <v>0.48333333333333334</v>
      </c>
    </row>
    <row r="8104" spans="9:17" x14ac:dyDescent="0.25">
      <c r="I8104" s="5">
        <v>8101</v>
      </c>
      <c r="J8104" s="9">
        <f t="shared" ca="1" si="632"/>
        <v>0.85205123417962747</v>
      </c>
      <c r="K8104" s="7" t="str">
        <f t="shared" ca="1" si="630"/>
        <v>BLACK</v>
      </c>
      <c r="L8104" s="7" t="str">
        <f t="shared" ca="1" si="631"/>
        <v>LOSE</v>
      </c>
      <c r="M8104" s="8">
        <f t="shared" ca="1" si="633"/>
        <v>-1</v>
      </c>
      <c r="N8104" s="8">
        <f t="shared" ca="1" si="634"/>
        <v>-271</v>
      </c>
      <c r="O8104" s="32">
        <f ca="1">SUM(M$4:M8104)/I8104</f>
        <v>-3.345266016541168E-2</v>
      </c>
      <c r="P8104" s="47">
        <f ca="1">_xlfn.VAR.P(M$4:M8104)</f>
        <v>0.99888091952785751</v>
      </c>
      <c r="Q8104" s="33">
        <f ca="1">COUNTIF(L$4:L8104, "WIN")/I8104</f>
        <v>0.48327366991729415</v>
      </c>
    </row>
    <row r="8105" spans="9:17" x14ac:dyDescent="0.25">
      <c r="I8105" s="5">
        <v>8102</v>
      </c>
      <c r="J8105" s="9">
        <f t="shared" ca="1" si="632"/>
        <v>0.59520234906889247</v>
      </c>
      <c r="K8105" s="7" t="str">
        <f t="shared" ca="1" si="630"/>
        <v>BLACK</v>
      </c>
      <c r="L8105" s="7" t="str">
        <f t="shared" ca="1" si="631"/>
        <v>LOSE</v>
      </c>
      <c r="M8105" s="8">
        <f t="shared" ca="1" si="633"/>
        <v>-1</v>
      </c>
      <c r="N8105" s="8">
        <f t="shared" ca="1" si="634"/>
        <v>-272</v>
      </c>
      <c r="O8105" s="32">
        <f ca="1">SUM(M$4:M8105)/I8105</f>
        <v>-3.3571957541347813E-2</v>
      </c>
      <c r="P8105" s="47">
        <f ca="1">_xlfn.VAR.P(M$4:M8105)</f>
        <v>0.99887292366684199</v>
      </c>
      <c r="Q8105" s="33">
        <f ca="1">COUNTIF(L$4:L8105, "WIN")/I8105</f>
        <v>0.48321402122932611</v>
      </c>
    </row>
    <row r="8106" spans="9:17" x14ac:dyDescent="0.25">
      <c r="I8106" s="5">
        <v>8103</v>
      </c>
      <c r="J8106" s="9">
        <f t="shared" ca="1" si="632"/>
        <v>0.99254001858595597</v>
      </c>
      <c r="K8106" s="7" t="str">
        <f t="shared" ca="1" si="630"/>
        <v>GREEN</v>
      </c>
      <c r="L8106" s="7" t="str">
        <f t="shared" ca="1" si="631"/>
        <v>LOSE</v>
      </c>
      <c r="M8106" s="8">
        <f t="shared" ca="1" si="633"/>
        <v>-1</v>
      </c>
      <c r="N8106" s="8">
        <f t="shared" ca="1" si="634"/>
        <v>-273</v>
      </c>
      <c r="O8106" s="32">
        <f ca="1">SUM(M$4:M8106)/I8106</f>
        <v>-3.3691225472047392E-2</v>
      </c>
      <c r="P8106" s="47">
        <f ca="1">_xlfn.VAR.P(M$4:M8106)</f>
        <v>0.99886490132619166</v>
      </c>
      <c r="Q8106" s="33">
        <f ca="1">COUNTIF(L$4:L8106, "WIN")/I8106</f>
        <v>0.4831543872639763</v>
      </c>
    </row>
    <row r="8107" spans="9:17" x14ac:dyDescent="0.25">
      <c r="I8107" s="5">
        <v>8104</v>
      </c>
      <c r="J8107" s="9">
        <f t="shared" ca="1" si="632"/>
        <v>0.23040451520886251</v>
      </c>
      <c r="K8107" s="7" t="str">
        <f t="shared" ca="1" si="630"/>
        <v>RED</v>
      </c>
      <c r="L8107" s="7" t="str">
        <f t="shared" ca="1" si="631"/>
        <v>WIN</v>
      </c>
      <c r="M8107" s="8">
        <f t="shared" ca="1" si="633"/>
        <v>1</v>
      </c>
      <c r="N8107" s="8">
        <f t="shared" ca="1" si="634"/>
        <v>-272</v>
      </c>
      <c r="O8107" s="32">
        <f ca="1">SUM(M$4:M8107)/I8107</f>
        <v>-3.3563672260612042E-2</v>
      </c>
      <c r="P8107" s="47">
        <f ca="1">_xlfn.VAR.P(M$4:M8107)</f>
        <v>0.99887347990438224</v>
      </c>
      <c r="Q8107" s="33">
        <f ca="1">COUNTIF(L$4:L8107, "WIN")/I8107</f>
        <v>0.48321816386969396</v>
      </c>
    </row>
    <row r="8108" spans="9:17" x14ac:dyDescent="0.25">
      <c r="I8108" s="5">
        <v>8105</v>
      </c>
      <c r="J8108" s="9">
        <f t="shared" ca="1" si="632"/>
        <v>0.93028641041574112</v>
      </c>
      <c r="K8108" s="7" t="str">
        <f t="shared" ca="1" si="630"/>
        <v>BLACK</v>
      </c>
      <c r="L8108" s="7" t="str">
        <f t="shared" ca="1" si="631"/>
        <v>LOSE</v>
      </c>
      <c r="M8108" s="8">
        <f t="shared" ca="1" si="633"/>
        <v>-1</v>
      </c>
      <c r="N8108" s="8">
        <f t="shared" ca="1" si="634"/>
        <v>-273</v>
      </c>
      <c r="O8108" s="32">
        <f ca="1">SUM(M$4:M8108)/I8108</f>
        <v>-3.3682911782850093E-2</v>
      </c>
      <c r="P8108" s="47">
        <f ca="1">_xlfn.VAR.P(M$4:M8108)</f>
        <v>0.99886546145382871</v>
      </c>
      <c r="Q8108" s="33">
        <f ca="1">COUNTIF(L$4:L8108, "WIN")/I8108</f>
        <v>0.48315854410857495</v>
      </c>
    </row>
    <row r="8109" spans="9:17" x14ac:dyDescent="0.25">
      <c r="I8109" s="5">
        <v>8106</v>
      </c>
      <c r="J8109" s="9">
        <f t="shared" ca="1" si="632"/>
        <v>0.59434669169846055</v>
      </c>
      <c r="K8109" s="7" t="str">
        <f t="shared" ca="1" si="630"/>
        <v>BLACK</v>
      </c>
      <c r="L8109" s="7" t="str">
        <f t="shared" ca="1" si="631"/>
        <v>LOSE</v>
      </c>
      <c r="M8109" s="8">
        <f t="shared" ca="1" si="633"/>
        <v>-1</v>
      </c>
      <c r="N8109" s="8">
        <f t="shared" ca="1" si="634"/>
        <v>-274</v>
      </c>
      <c r="O8109" s="32">
        <f ca="1">SUM(M$4:M8109)/I8109</f>
        <v>-3.3802121885023441E-2</v>
      </c>
      <c r="P8109" s="47">
        <f ca="1">_xlfn.VAR.P(M$4:M8109)</f>
        <v>0.99885741655606997</v>
      </c>
      <c r="Q8109" s="33">
        <f ca="1">COUNTIF(L$4:L8109, "WIN")/I8109</f>
        <v>0.4830989390574883</v>
      </c>
    </row>
    <row r="8110" spans="9:17" x14ac:dyDescent="0.25">
      <c r="I8110" s="5">
        <v>8107</v>
      </c>
      <c r="J8110" s="9">
        <f t="shared" ca="1" si="632"/>
        <v>3.7508810573138596E-2</v>
      </c>
      <c r="K8110" s="7" t="str">
        <f t="shared" ca="1" si="630"/>
        <v>RED</v>
      </c>
      <c r="L8110" s="7" t="str">
        <f t="shared" ca="1" si="631"/>
        <v>WIN</v>
      </c>
      <c r="M8110" s="8">
        <f t="shared" ca="1" si="633"/>
        <v>1</v>
      </c>
      <c r="N8110" s="8">
        <f t="shared" ca="1" si="634"/>
        <v>-273</v>
      </c>
      <c r="O8110" s="32">
        <f ca="1">SUM(M$4:M8110)/I8110</f>
        <v>-3.3674602195633403E-2</v>
      </c>
      <c r="P8110" s="47">
        <f ca="1">_xlfn.VAR.P(M$4:M8110)</f>
        <v>0.99886602116696588</v>
      </c>
      <c r="Q8110" s="33">
        <f ca="1">COUNTIF(L$4:L8110, "WIN")/I8110</f>
        <v>0.48316269890218327</v>
      </c>
    </row>
    <row r="8111" spans="9:17" x14ac:dyDescent="0.25">
      <c r="I8111" s="5">
        <v>8108</v>
      </c>
      <c r="J8111" s="9">
        <f t="shared" ca="1" si="632"/>
        <v>0.47220417971543482</v>
      </c>
      <c r="K8111" s="7" t="str">
        <f t="shared" ca="1" si="630"/>
        <v>RED</v>
      </c>
      <c r="L8111" s="7" t="str">
        <f t="shared" ca="1" si="631"/>
        <v>WIN</v>
      </c>
      <c r="M8111" s="8">
        <f t="shared" ca="1" si="633"/>
        <v>1</v>
      </c>
      <c r="N8111" s="8">
        <f t="shared" ca="1" si="634"/>
        <v>-272</v>
      </c>
      <c r="O8111" s="32">
        <f ca="1">SUM(M$4:M8111)/I8111</f>
        <v>-3.3547113961519485E-2</v>
      </c>
      <c r="P8111" s="47">
        <f ca="1">_xlfn.VAR.P(M$4:M8111)</f>
        <v>0.99887459114485277</v>
      </c>
      <c r="Q8111" s="33">
        <f ca="1">COUNTIF(L$4:L8111, "WIN")/I8111</f>
        <v>0.48322644301924028</v>
      </c>
    </row>
    <row r="8112" spans="9:17" x14ac:dyDescent="0.25">
      <c r="I8112" s="5">
        <v>8109</v>
      </c>
      <c r="J8112" s="9">
        <f t="shared" ca="1" si="632"/>
        <v>0.44942931148230936</v>
      </c>
      <c r="K8112" s="7" t="str">
        <f t="shared" ca="1" si="630"/>
        <v>RED</v>
      </c>
      <c r="L8112" s="7" t="str">
        <f t="shared" ca="1" si="631"/>
        <v>WIN</v>
      </c>
      <c r="M8112" s="8">
        <f t="shared" ca="1" si="633"/>
        <v>1</v>
      </c>
      <c r="N8112" s="8">
        <f t="shared" ca="1" si="634"/>
        <v>-271</v>
      </c>
      <c r="O8112" s="32">
        <f ca="1">SUM(M$4:M8112)/I8112</f>
        <v>-3.3419657171044517E-2</v>
      </c>
      <c r="P8112" s="47">
        <f ca="1">_xlfn.VAR.P(M$4:M8112)</f>
        <v>0.9988831265145699</v>
      </c>
      <c r="Q8112" s="33">
        <f ca="1">COUNTIF(L$4:L8112, "WIN")/I8112</f>
        <v>0.48329017141447772</v>
      </c>
    </row>
    <row r="8113" spans="9:17" x14ac:dyDescent="0.25">
      <c r="I8113" s="5">
        <v>8110</v>
      </c>
      <c r="J8113" s="9">
        <f t="shared" ca="1" si="632"/>
        <v>0.13991811982923386</v>
      </c>
      <c r="K8113" s="7" t="str">
        <f t="shared" ca="1" si="630"/>
        <v>RED</v>
      </c>
      <c r="L8113" s="7" t="str">
        <f t="shared" ca="1" si="631"/>
        <v>WIN</v>
      </c>
      <c r="M8113" s="8">
        <f t="shared" ca="1" si="633"/>
        <v>1</v>
      </c>
      <c r="N8113" s="8">
        <f t="shared" ca="1" si="634"/>
        <v>-270</v>
      </c>
      <c r="O8113" s="32">
        <f ca="1">SUM(M$4:M8113)/I8113</f>
        <v>-3.3292231812577067E-2</v>
      </c>
      <c r="P8113" s="47">
        <f ca="1">_xlfn.VAR.P(M$4:M8113)</f>
        <v>0.99889162730093761</v>
      </c>
      <c r="Q8113" s="33">
        <f ca="1">COUNTIF(L$4:L8113, "WIN")/I8113</f>
        <v>0.48335388409371149</v>
      </c>
    </row>
    <row r="8114" spans="9:17" x14ac:dyDescent="0.25">
      <c r="I8114" s="5">
        <v>8111</v>
      </c>
      <c r="J8114" s="9">
        <f t="shared" ca="1" si="632"/>
        <v>0.83456986683730283</v>
      </c>
      <c r="K8114" s="7" t="str">
        <f t="shared" ca="1" si="630"/>
        <v>BLACK</v>
      </c>
      <c r="L8114" s="7" t="str">
        <f t="shared" ca="1" si="631"/>
        <v>LOSE</v>
      </c>
      <c r="M8114" s="8">
        <f t="shared" ca="1" si="633"/>
        <v>-1</v>
      </c>
      <c r="N8114" s="8">
        <f t="shared" ca="1" si="634"/>
        <v>-271</v>
      </c>
      <c r="O8114" s="32">
        <f ca="1">SUM(M$4:M8114)/I8114</f>
        <v>-3.3411416594747875E-2</v>
      </c>
      <c r="P8114" s="47">
        <f ca="1">_xlfn.VAR.P(M$4:M8114)</f>
        <v>0.99888367724113225</v>
      </c>
      <c r="Q8114" s="33">
        <f ca="1">COUNTIF(L$4:L8114, "WIN")/I8114</f>
        <v>0.48329429170262606</v>
      </c>
    </row>
    <row r="8115" spans="9:17" x14ac:dyDescent="0.25">
      <c r="I8115" s="5">
        <v>8112</v>
      </c>
      <c r="J8115" s="9">
        <f t="shared" ca="1" si="632"/>
        <v>0.47126741540526695</v>
      </c>
      <c r="K8115" s="7" t="str">
        <f t="shared" ca="1" si="630"/>
        <v>RED</v>
      </c>
      <c r="L8115" s="7" t="str">
        <f t="shared" ca="1" si="631"/>
        <v>WIN</v>
      </c>
      <c r="M8115" s="8">
        <f t="shared" ca="1" si="633"/>
        <v>1</v>
      </c>
      <c r="N8115" s="8">
        <f t="shared" ca="1" si="634"/>
        <v>-270</v>
      </c>
      <c r="O8115" s="32">
        <f ca="1">SUM(M$4:M8115)/I8115</f>
        <v>-3.3284023668639057E-2</v>
      </c>
      <c r="P8115" s="47">
        <f ca="1">_xlfn.VAR.P(M$4:M8115)</f>
        <v>0.99889217376842543</v>
      </c>
      <c r="Q8115" s="33">
        <f ca="1">COUNTIF(L$4:L8115, "WIN")/I8115</f>
        <v>0.48335798816568049</v>
      </c>
    </row>
    <row r="8116" spans="9:17" x14ac:dyDescent="0.25">
      <c r="I8116" s="5">
        <v>8113</v>
      </c>
      <c r="J8116" s="9">
        <f t="shared" ca="1" si="632"/>
        <v>0.39642712358172727</v>
      </c>
      <c r="K8116" s="7" t="str">
        <f t="shared" ca="1" si="630"/>
        <v>RED</v>
      </c>
      <c r="L8116" s="7" t="str">
        <f t="shared" ca="1" si="631"/>
        <v>WIN</v>
      </c>
      <c r="M8116" s="8">
        <f t="shared" ca="1" si="633"/>
        <v>1</v>
      </c>
      <c r="N8116" s="8">
        <f t="shared" ca="1" si="634"/>
        <v>-269</v>
      </c>
      <c r="O8116" s="32">
        <f ca="1">SUM(M$4:M8116)/I8116</f>
        <v>-3.3156662147171209E-2</v>
      </c>
      <c r="P8116" s="47">
        <f ca="1">_xlfn.VAR.P(M$4:M8116)</f>
        <v>0.99890063575525834</v>
      </c>
      <c r="Q8116" s="33">
        <f ca="1">COUNTIF(L$4:L8116, "WIN")/I8116</f>
        <v>0.48342166892641442</v>
      </c>
    </row>
    <row r="8117" spans="9:17" x14ac:dyDescent="0.25">
      <c r="I8117" s="5">
        <v>8114</v>
      </c>
      <c r="J8117" s="9">
        <f t="shared" ca="1" si="632"/>
        <v>0.94155673891653013</v>
      </c>
      <c r="K8117" s="7" t="str">
        <f t="shared" ca="1" si="630"/>
        <v>BLACK</v>
      </c>
      <c r="L8117" s="7" t="str">
        <f t="shared" ca="1" si="631"/>
        <v>LOSE</v>
      </c>
      <c r="M8117" s="8">
        <f t="shared" ca="1" si="633"/>
        <v>-1</v>
      </c>
      <c r="N8117" s="8">
        <f t="shared" ca="1" si="634"/>
        <v>-270</v>
      </c>
      <c r="O8117" s="32">
        <f ca="1">SUM(M$4:M8117)/I8117</f>
        <v>-3.3275819571111656E-2</v>
      </c>
      <c r="P8117" s="47">
        <f ca="1">_xlfn.VAR.P(M$4:M8117)</f>
        <v>0.99889271983187078</v>
      </c>
      <c r="Q8117" s="33">
        <f ca="1">COUNTIF(L$4:L8117, "WIN")/I8117</f>
        <v>0.48336209021444415</v>
      </c>
    </row>
    <row r="8118" spans="9:17" x14ac:dyDescent="0.25">
      <c r="I8118" s="5">
        <v>8115</v>
      </c>
      <c r="J8118" s="9">
        <f t="shared" ca="1" si="632"/>
        <v>0.29807269801740377</v>
      </c>
      <c r="K8118" s="7" t="str">
        <f t="shared" ca="1" si="630"/>
        <v>RED</v>
      </c>
      <c r="L8118" s="7" t="str">
        <f t="shared" ca="1" si="631"/>
        <v>WIN</v>
      </c>
      <c r="M8118" s="8">
        <f t="shared" ca="1" si="633"/>
        <v>1</v>
      </c>
      <c r="N8118" s="8">
        <f t="shared" ca="1" si="634"/>
        <v>-269</v>
      </c>
      <c r="O8118" s="32">
        <f ca="1">SUM(M$4:M8118)/I8118</f>
        <v>-3.3148490449784351E-2</v>
      </c>
      <c r="P8118" s="47">
        <f ca="1">_xlfn.VAR.P(M$4:M8118)</f>
        <v>0.99890117758090058</v>
      </c>
      <c r="Q8118" s="33">
        <f ca="1">COUNTIF(L$4:L8118, "WIN")/I8118</f>
        <v>0.48342575477510785</v>
      </c>
    </row>
    <row r="8119" spans="9:17" x14ac:dyDescent="0.25">
      <c r="I8119" s="5">
        <v>8116</v>
      </c>
      <c r="J8119" s="9">
        <f t="shared" ca="1" si="632"/>
        <v>0.67957994940106947</v>
      </c>
      <c r="K8119" s="7" t="str">
        <f t="shared" ca="1" si="630"/>
        <v>BLACK</v>
      </c>
      <c r="L8119" s="7" t="str">
        <f t="shared" ca="1" si="631"/>
        <v>LOSE</v>
      </c>
      <c r="M8119" s="8">
        <f t="shared" ca="1" si="633"/>
        <v>-1</v>
      </c>
      <c r="N8119" s="8">
        <f t="shared" ca="1" si="634"/>
        <v>-270</v>
      </c>
      <c r="O8119" s="32">
        <f ca="1">SUM(M$4:M8119)/I8119</f>
        <v>-3.3267619517003452E-2</v>
      </c>
      <c r="P8119" s="47">
        <f ca="1">_xlfn.VAR.P(M$4:M8119)</f>
        <v>0.9988932654916719</v>
      </c>
      <c r="Q8119" s="33">
        <f ca="1">COUNTIF(L$4:L8119, "WIN")/I8119</f>
        <v>0.48336619024149829</v>
      </c>
    </row>
    <row r="8120" spans="9:17" x14ac:dyDescent="0.25">
      <c r="I8120" s="5">
        <v>8117</v>
      </c>
      <c r="J8120" s="9">
        <f t="shared" ca="1" si="632"/>
        <v>0.32170223907990425</v>
      </c>
      <c r="K8120" s="7" t="str">
        <f t="shared" ca="1" si="630"/>
        <v>RED</v>
      </c>
      <c r="L8120" s="7" t="str">
        <f t="shared" ca="1" si="631"/>
        <v>WIN</v>
      </c>
      <c r="M8120" s="8">
        <f t="shared" ca="1" si="633"/>
        <v>1</v>
      </c>
      <c r="N8120" s="8">
        <f t="shared" ca="1" si="634"/>
        <v>-269</v>
      </c>
      <c r="O8120" s="32">
        <f ca="1">SUM(M$4:M8120)/I8120</f>
        <v>-3.3140322779351979E-2</v>
      </c>
      <c r="P8120" s="47">
        <f ca="1">_xlfn.VAR.P(M$4:M8120)</f>
        <v>0.99890171900608038</v>
      </c>
      <c r="Q8120" s="33">
        <f ca="1">COUNTIF(L$4:L8120, "WIN")/I8120</f>
        <v>0.48342983861032401</v>
      </c>
    </row>
    <row r="8121" spans="9:17" x14ac:dyDescent="0.25">
      <c r="I8121" s="5">
        <v>8118</v>
      </c>
      <c r="J8121" s="9">
        <f t="shared" ca="1" si="632"/>
        <v>0.87914021425427546</v>
      </c>
      <c r="K8121" s="7" t="str">
        <f t="shared" ca="1" si="630"/>
        <v>BLACK</v>
      </c>
      <c r="L8121" s="7" t="str">
        <f t="shared" ca="1" si="631"/>
        <v>LOSE</v>
      </c>
      <c r="M8121" s="8">
        <f t="shared" ca="1" si="633"/>
        <v>-1</v>
      </c>
      <c r="N8121" s="8">
        <f t="shared" ca="1" si="634"/>
        <v>-270</v>
      </c>
      <c r="O8121" s="32">
        <f ca="1">SUM(M$4:M8121)/I8121</f>
        <v>-3.325942350332594E-2</v>
      </c>
      <c r="P8121" s="47">
        <f ca="1">_xlfn.VAR.P(M$4:M8121)</f>
        <v>0.99889381074822636</v>
      </c>
      <c r="Q8121" s="33">
        <f ca="1">COUNTIF(L$4:L8121, "WIN")/I8121</f>
        <v>0.48337028824833705</v>
      </c>
    </row>
    <row r="8122" spans="9:17" x14ac:dyDescent="0.25">
      <c r="I8122" s="5">
        <v>8119</v>
      </c>
      <c r="J8122" s="9">
        <f t="shared" ca="1" si="632"/>
        <v>0.62029538630949344</v>
      </c>
      <c r="K8122" s="7" t="str">
        <f t="shared" ca="1" si="630"/>
        <v>BLACK</v>
      </c>
      <c r="L8122" s="7" t="str">
        <f t="shared" ca="1" si="631"/>
        <v>LOSE</v>
      </c>
      <c r="M8122" s="8">
        <f t="shared" ca="1" si="633"/>
        <v>-1</v>
      </c>
      <c r="N8122" s="8">
        <f t="shared" ca="1" si="634"/>
        <v>-271</v>
      </c>
      <c r="O8122" s="32">
        <f ca="1">SUM(M$4:M8122)/I8122</f>
        <v>-3.3378494888533068E-2</v>
      </c>
      <c r="P8122" s="47">
        <f ca="1">_xlfn.VAR.P(M$4:M8122)</f>
        <v>0.99888587607897616</v>
      </c>
      <c r="Q8122" s="33">
        <f ca="1">COUNTIF(L$4:L8122, "WIN")/I8122</f>
        <v>0.48331075255573347</v>
      </c>
    </row>
    <row r="8123" spans="9:17" x14ac:dyDescent="0.25">
      <c r="I8123" s="5">
        <v>8120</v>
      </c>
      <c r="J8123" s="9">
        <f t="shared" ca="1" si="632"/>
        <v>0.46303075187641807</v>
      </c>
      <c r="K8123" s="7" t="str">
        <f t="shared" ca="1" si="630"/>
        <v>RED</v>
      </c>
      <c r="L8123" s="7" t="str">
        <f t="shared" ca="1" si="631"/>
        <v>WIN</v>
      </c>
      <c r="M8123" s="8">
        <f t="shared" ca="1" si="633"/>
        <v>1</v>
      </c>
      <c r="N8123" s="8">
        <f t="shared" ca="1" si="634"/>
        <v>-270</v>
      </c>
      <c r="O8123" s="32">
        <f ca="1">SUM(M$4:M8123)/I8123</f>
        <v>-3.3251231527093597E-2</v>
      </c>
      <c r="P8123" s="47">
        <f ca="1">_xlfn.VAR.P(M$4:M8123)</f>
        <v>0.99889435560193163</v>
      </c>
      <c r="Q8123" s="33">
        <f ca="1">COUNTIF(L$4:L8123, "WIN")/I8123</f>
        <v>0.48337438423645318</v>
      </c>
    </row>
    <row r="8124" spans="9:17" x14ac:dyDescent="0.25">
      <c r="I8124" s="5">
        <v>8121</v>
      </c>
      <c r="J8124" s="9">
        <f t="shared" ca="1" si="632"/>
        <v>0.9240003529896369</v>
      </c>
      <c r="K8124" s="7" t="str">
        <f t="shared" ca="1" si="630"/>
        <v>BLACK</v>
      </c>
      <c r="L8124" s="7" t="str">
        <f t="shared" ca="1" si="631"/>
        <v>LOSE</v>
      </c>
      <c r="M8124" s="8">
        <f t="shared" ca="1" si="633"/>
        <v>-1</v>
      </c>
      <c r="N8124" s="8">
        <f t="shared" ca="1" si="634"/>
        <v>-271</v>
      </c>
      <c r="O8124" s="32">
        <f ca="1">SUM(M$4:M8124)/I8124</f>
        <v>-3.3370274596724543E-2</v>
      </c>
      <c r="P8124" s="47">
        <f ca="1">_xlfn.VAR.P(M$4:M8124)</f>
        <v>0.99888642477333922</v>
      </c>
      <c r="Q8124" s="33">
        <f ca="1">COUNTIF(L$4:L8124, "WIN")/I8124</f>
        <v>0.4833148627016377</v>
      </c>
    </row>
    <row r="8125" spans="9:17" x14ac:dyDescent="0.25">
      <c r="I8125" s="5">
        <v>8122</v>
      </c>
      <c r="J8125" s="9">
        <f t="shared" ca="1" si="632"/>
        <v>0.68576603247244639</v>
      </c>
      <c r="K8125" s="7" t="str">
        <f t="shared" ca="1" si="630"/>
        <v>BLACK</v>
      </c>
      <c r="L8125" s="7" t="str">
        <f t="shared" ca="1" si="631"/>
        <v>LOSE</v>
      </c>
      <c r="M8125" s="8">
        <f t="shared" ca="1" si="633"/>
        <v>-1</v>
      </c>
      <c r="N8125" s="8">
        <f t="shared" ca="1" si="634"/>
        <v>-272</v>
      </c>
      <c r="O8125" s="32">
        <f ca="1">SUM(M$4:M8125)/I8125</f>
        <v>-3.3489288352622507E-2</v>
      </c>
      <c r="P8125" s="47">
        <f ca="1">_xlfn.VAR.P(M$4:M8125)</f>
        <v>0.99887846756563492</v>
      </c>
      <c r="Q8125" s="33">
        <f ca="1">COUNTIF(L$4:L8125, "WIN")/I8125</f>
        <v>0.48325535582368873</v>
      </c>
    </row>
    <row r="8126" spans="9:17" x14ac:dyDescent="0.25">
      <c r="I8126" s="5">
        <v>8123</v>
      </c>
      <c r="J8126" s="9">
        <f t="shared" ca="1" si="632"/>
        <v>0.17943368650548741</v>
      </c>
      <c r="K8126" s="7" t="str">
        <f t="shared" ca="1" si="630"/>
        <v>RED</v>
      </c>
      <c r="L8126" s="7" t="str">
        <f t="shared" ca="1" si="631"/>
        <v>WIN</v>
      </c>
      <c r="M8126" s="8">
        <f t="shared" ca="1" si="633"/>
        <v>1</v>
      </c>
      <c r="N8126" s="8">
        <f t="shared" ca="1" si="634"/>
        <v>-271</v>
      </c>
      <c r="O8126" s="32">
        <f ca="1">SUM(M$4:M8126)/I8126</f>
        <v>-3.3362058352825311E-2</v>
      </c>
      <c r="P8126" s="47">
        <f ca="1">_xlfn.VAR.P(M$4:M8126)</f>
        <v>0.99888697306246266</v>
      </c>
      <c r="Q8126" s="33">
        <f ca="1">COUNTIF(L$4:L8126, "WIN")/I8126</f>
        <v>0.48331897082358732</v>
      </c>
    </row>
    <row r="8127" spans="9:17" x14ac:dyDescent="0.25">
      <c r="I8127" s="5">
        <v>8124</v>
      </c>
      <c r="J8127" s="9">
        <f t="shared" ca="1" si="632"/>
        <v>0.25012892252655106</v>
      </c>
      <c r="K8127" s="7" t="str">
        <f t="shared" ca="1" si="630"/>
        <v>RED</v>
      </c>
      <c r="L8127" s="7" t="str">
        <f t="shared" ca="1" si="631"/>
        <v>WIN</v>
      </c>
      <c r="M8127" s="8">
        <f t="shared" ca="1" si="633"/>
        <v>1</v>
      </c>
      <c r="N8127" s="8">
        <f t="shared" ca="1" si="634"/>
        <v>-270</v>
      </c>
      <c r="O8127" s="32">
        <f ca="1">SUM(M$4:M8127)/I8127</f>
        <v>-3.3234859675036928E-2</v>
      </c>
      <c r="P8127" s="47">
        <f ca="1">_xlfn.VAR.P(M$4:M8127)</f>
        <v>0.99889544410238063</v>
      </c>
      <c r="Q8127" s="33">
        <f ca="1">COUNTIF(L$4:L8127, "WIN")/I8127</f>
        <v>0.48338257016248154</v>
      </c>
    </row>
    <row r="8128" spans="9:17" x14ac:dyDescent="0.25">
      <c r="I8128" s="5">
        <v>8125</v>
      </c>
      <c r="J8128" s="9">
        <f t="shared" ca="1" si="632"/>
        <v>0.31712597335089676</v>
      </c>
      <c r="K8128" s="7" t="str">
        <f t="shared" ca="1" si="630"/>
        <v>RED</v>
      </c>
      <c r="L8128" s="7" t="str">
        <f t="shared" ca="1" si="631"/>
        <v>WIN</v>
      </c>
      <c r="M8128" s="8">
        <f t="shared" ca="1" si="633"/>
        <v>1</v>
      </c>
      <c r="N8128" s="8">
        <f t="shared" ca="1" si="634"/>
        <v>-269</v>
      </c>
      <c r="O8128" s="32">
        <f ca="1">SUM(M$4:M8128)/I8128</f>
        <v>-3.310769230769231E-2</v>
      </c>
      <c r="P8128" s="47">
        <f ca="1">_xlfn.VAR.P(M$4:M8128)</f>
        <v>0.9989038807100592</v>
      </c>
      <c r="Q8128" s="33">
        <f ca="1">COUNTIF(L$4:L8128, "WIN")/I8128</f>
        <v>0.48344615384615386</v>
      </c>
    </row>
    <row r="8129" spans="9:17" x14ac:dyDescent="0.25">
      <c r="I8129" s="5">
        <v>8126</v>
      </c>
      <c r="J8129" s="9">
        <f t="shared" ca="1" si="632"/>
        <v>0.9060745874197238</v>
      </c>
      <c r="K8129" s="7" t="str">
        <f t="shared" ca="1" si="630"/>
        <v>BLACK</v>
      </c>
      <c r="L8129" s="7" t="str">
        <f t="shared" ca="1" si="631"/>
        <v>LOSE</v>
      </c>
      <c r="M8129" s="8">
        <f t="shared" ca="1" si="633"/>
        <v>-1</v>
      </c>
      <c r="N8129" s="8">
        <f t="shared" ca="1" si="634"/>
        <v>-270</v>
      </c>
      <c r="O8129" s="32">
        <f ca="1">SUM(M$4:M8129)/I8129</f>
        <v>-3.3226679793256213E-2</v>
      </c>
      <c r="P8129" s="47">
        <f ca="1">_xlfn.VAR.P(M$4:M8129)</f>
        <v>0.99889598774991639</v>
      </c>
      <c r="Q8129" s="33">
        <f ca="1">COUNTIF(L$4:L8129, "WIN")/I8129</f>
        <v>0.48338666010337189</v>
      </c>
    </row>
    <row r="8130" spans="9:17" x14ac:dyDescent="0.25">
      <c r="I8130" s="5">
        <v>8127</v>
      </c>
      <c r="J8130" s="9">
        <f t="shared" ca="1" si="632"/>
        <v>0.26591685334744086</v>
      </c>
      <c r="K8130" s="7" t="str">
        <f t="shared" ca="1" si="630"/>
        <v>RED</v>
      </c>
      <c r="L8130" s="7" t="str">
        <f t="shared" ca="1" si="631"/>
        <v>WIN</v>
      </c>
      <c r="M8130" s="8">
        <f t="shared" ca="1" si="633"/>
        <v>1</v>
      </c>
      <c r="N8130" s="8">
        <f t="shared" ca="1" si="634"/>
        <v>-269</v>
      </c>
      <c r="O8130" s="32">
        <f ca="1">SUM(M$4:M8130)/I8130</f>
        <v>-3.3099544727451705E-2</v>
      </c>
      <c r="P8130" s="47">
        <f ca="1">_xlfn.VAR.P(M$4:M8130)</f>
        <v>0.9989044201388354</v>
      </c>
      <c r="Q8130" s="33">
        <f ca="1">COUNTIF(L$4:L8130, "WIN")/I8130</f>
        <v>0.48345022763627415</v>
      </c>
    </row>
    <row r="8131" spans="9:17" x14ac:dyDescent="0.25">
      <c r="I8131" s="5">
        <v>8128</v>
      </c>
      <c r="J8131" s="9">
        <f t="shared" ca="1" si="632"/>
        <v>0.68959665319990282</v>
      </c>
      <c r="K8131" s="7" t="str">
        <f t="shared" ca="1" si="630"/>
        <v>BLACK</v>
      </c>
      <c r="L8131" s="7" t="str">
        <f t="shared" ca="1" si="631"/>
        <v>LOSE</v>
      </c>
      <c r="M8131" s="8">
        <f t="shared" ca="1" si="633"/>
        <v>-1</v>
      </c>
      <c r="N8131" s="8">
        <f t="shared" ca="1" si="634"/>
        <v>-270</v>
      </c>
      <c r="O8131" s="32">
        <f ca="1">SUM(M$4:M8131)/I8131</f>
        <v>-3.3218503937007877E-2</v>
      </c>
      <c r="P8131" s="47">
        <f ca="1">_xlfn.VAR.P(M$4:M8131)</f>
        <v>0.99889653099618703</v>
      </c>
      <c r="Q8131" s="33">
        <f ca="1">COUNTIF(L$4:L8131, "WIN")/I8131</f>
        <v>0.48339074803149606</v>
      </c>
    </row>
    <row r="8132" spans="9:17" x14ac:dyDescent="0.25">
      <c r="I8132" s="5">
        <v>8129</v>
      </c>
      <c r="J8132" s="9">
        <f t="shared" ca="1" si="632"/>
        <v>0.66482991952577464</v>
      </c>
      <c r="K8132" s="7" t="str">
        <f t="shared" ref="K8132:K8195" ca="1" si="635">IF($J8132 &gt;= $D$7, "GREEN", IF($J8132 &gt;= $D$6, "BLACK", "RED"))</f>
        <v>BLACK</v>
      </c>
      <c r="L8132" s="7" t="str">
        <f t="shared" ref="L8132:L8195" ca="1" si="636">IF($K8132 = "RED", "WIN", "LOSE")</f>
        <v>LOSE</v>
      </c>
      <c r="M8132" s="8">
        <f t="shared" ca="1" si="633"/>
        <v>-1</v>
      </c>
      <c r="N8132" s="8">
        <f t="shared" ca="1" si="634"/>
        <v>-271</v>
      </c>
      <c r="O8132" s="32">
        <f ca="1">SUM(M$4:M8132)/I8132</f>
        <v>-3.3337433878705865E-2</v>
      </c>
      <c r="P8132" s="47">
        <f ca="1">_xlfn.VAR.P(M$4:M8132)</f>
        <v>0.99888861550238295</v>
      </c>
      <c r="Q8132" s="33">
        <f ca="1">COUNTIF(L$4:L8132, "WIN")/I8132</f>
        <v>0.48333128306064704</v>
      </c>
    </row>
    <row r="8133" spans="9:17" x14ac:dyDescent="0.25">
      <c r="I8133" s="5">
        <v>8130</v>
      </c>
      <c r="J8133" s="9">
        <f t="shared" ca="1" si="632"/>
        <v>0.12292460575146358</v>
      </c>
      <c r="K8133" s="7" t="str">
        <f t="shared" ca="1" si="635"/>
        <v>RED</v>
      </c>
      <c r="L8133" s="7" t="str">
        <f t="shared" ca="1" si="636"/>
        <v>WIN</v>
      </c>
      <c r="M8133" s="8">
        <f t="shared" ca="1" si="633"/>
        <v>1</v>
      </c>
      <c r="N8133" s="8">
        <f t="shared" ca="1" si="634"/>
        <v>-270</v>
      </c>
      <c r="O8133" s="32">
        <f ca="1">SUM(M$4:M8133)/I8133</f>
        <v>-3.3210332103321034E-2</v>
      </c>
      <c r="P8133" s="47">
        <f ca="1">_xlfn.VAR.P(M$4:M8133)</f>
        <v>0.9988970738415871</v>
      </c>
      <c r="Q8133" s="33">
        <f ca="1">COUNTIF(L$4:L8133, "WIN")/I8133</f>
        <v>0.48339483394833949</v>
      </c>
    </row>
    <row r="8134" spans="9:17" x14ac:dyDescent="0.25">
      <c r="I8134" s="5">
        <v>8131</v>
      </c>
      <c r="J8134" s="9">
        <f t="shared" ref="J8134:J8197" ca="1" si="637">RAND()</f>
        <v>2.2087152763335949E-3</v>
      </c>
      <c r="K8134" s="7" t="str">
        <f t="shared" ca="1" si="635"/>
        <v>RED</v>
      </c>
      <c r="L8134" s="7" t="str">
        <f t="shared" ca="1" si="636"/>
        <v>WIN</v>
      </c>
      <c r="M8134" s="8">
        <f t="shared" ref="M8134:M8197" ca="1" si="638">IF($L8134 = "WIN", 1, -1)</f>
        <v>1</v>
      </c>
      <c r="N8134" s="8">
        <f t="shared" ref="N8134:N8197" ca="1" si="639">N8133+M8134</f>
        <v>-269</v>
      </c>
      <c r="O8134" s="32">
        <f ca="1">SUM(M$4:M8134)/I8134</f>
        <v>-3.308326159144017E-2</v>
      </c>
      <c r="P8134" s="47">
        <f ca="1">_xlfn.VAR.P(M$4:M8134)</f>
        <v>0.99890549780247229</v>
      </c>
      <c r="Q8134" s="33">
        <f ca="1">COUNTIF(L$4:L8134, "WIN")/I8134</f>
        <v>0.48345836920427993</v>
      </c>
    </row>
    <row r="8135" spans="9:17" x14ac:dyDescent="0.25">
      <c r="I8135" s="5">
        <v>8132</v>
      </c>
      <c r="J8135" s="9">
        <f t="shared" ca="1" si="637"/>
        <v>0.69981704537995448</v>
      </c>
      <c r="K8135" s="7" t="str">
        <f t="shared" ca="1" si="635"/>
        <v>BLACK</v>
      </c>
      <c r="L8135" s="7" t="str">
        <f t="shared" ca="1" si="636"/>
        <v>LOSE</v>
      </c>
      <c r="M8135" s="8">
        <f t="shared" ca="1" si="638"/>
        <v>-1</v>
      </c>
      <c r="N8135" s="8">
        <f t="shared" ca="1" si="639"/>
        <v>-270</v>
      </c>
      <c r="O8135" s="32">
        <f ca="1">SUM(M$4:M8135)/I8135</f>
        <v>-3.3202164289227745E-2</v>
      </c>
      <c r="P8135" s="47">
        <f ca="1">_xlfn.VAR.P(M$4:M8135)</f>
        <v>0.99889761628651108</v>
      </c>
      <c r="Q8135" s="33">
        <f ca="1">COUNTIF(L$4:L8135, "WIN")/I8135</f>
        <v>0.48339891785538613</v>
      </c>
    </row>
    <row r="8136" spans="9:17" x14ac:dyDescent="0.25">
      <c r="I8136" s="5">
        <v>8133</v>
      </c>
      <c r="J8136" s="9">
        <f t="shared" ca="1" si="637"/>
        <v>0.23992934301876367</v>
      </c>
      <c r="K8136" s="7" t="str">
        <f t="shared" ca="1" si="635"/>
        <v>RED</v>
      </c>
      <c r="L8136" s="7" t="str">
        <f t="shared" ca="1" si="636"/>
        <v>WIN</v>
      </c>
      <c r="M8136" s="8">
        <f t="shared" ca="1" si="638"/>
        <v>1</v>
      </c>
      <c r="N8136" s="8">
        <f t="shared" ca="1" si="639"/>
        <v>-269</v>
      </c>
      <c r="O8136" s="32">
        <f ca="1">SUM(M$4:M8136)/I8136</f>
        <v>-3.307512602975532E-2</v>
      </c>
      <c r="P8136" s="47">
        <f ca="1">_xlfn.VAR.P(M$4:M8136)</f>
        <v>0.99890603603811579</v>
      </c>
      <c r="Q8136" s="33">
        <f ca="1">COUNTIF(L$4:L8136, "WIN")/I8136</f>
        <v>0.48346243698512237</v>
      </c>
    </row>
    <row r="8137" spans="9:17" x14ac:dyDescent="0.25">
      <c r="I8137" s="5">
        <v>8134</v>
      </c>
      <c r="J8137" s="9">
        <f t="shared" ca="1" si="637"/>
        <v>0.30371496928490094</v>
      </c>
      <c r="K8137" s="7" t="str">
        <f t="shared" ca="1" si="635"/>
        <v>RED</v>
      </c>
      <c r="L8137" s="7" t="str">
        <f t="shared" ca="1" si="636"/>
        <v>WIN</v>
      </c>
      <c r="M8137" s="8">
        <f t="shared" ca="1" si="638"/>
        <v>1</v>
      </c>
      <c r="N8137" s="8">
        <f t="shared" ca="1" si="639"/>
        <v>-268</v>
      </c>
      <c r="O8137" s="32">
        <f ca="1">SUM(M$4:M8137)/I8137</f>
        <v>-3.2948119006638799E-2</v>
      </c>
      <c r="P8137" s="47">
        <f ca="1">_xlfn.VAR.P(M$4:M8137)</f>
        <v>0.99891442145392439</v>
      </c>
      <c r="Q8137" s="33">
        <f ca="1">COUNTIF(L$4:L8137, "WIN")/I8137</f>
        <v>0.48352594049668057</v>
      </c>
    </row>
    <row r="8138" spans="9:17" x14ac:dyDescent="0.25">
      <c r="I8138" s="5">
        <v>8135</v>
      </c>
      <c r="J8138" s="9">
        <f t="shared" ca="1" si="637"/>
        <v>0.84017467417181368</v>
      </c>
      <c r="K8138" s="7" t="str">
        <f t="shared" ca="1" si="635"/>
        <v>BLACK</v>
      </c>
      <c r="L8138" s="7" t="str">
        <f t="shared" ca="1" si="636"/>
        <v>LOSE</v>
      </c>
      <c r="M8138" s="8">
        <f t="shared" ca="1" si="638"/>
        <v>-1</v>
      </c>
      <c r="N8138" s="8">
        <f t="shared" ca="1" si="639"/>
        <v>-269</v>
      </c>
      <c r="O8138" s="32">
        <f ca="1">SUM(M$4:M8138)/I8138</f>
        <v>-3.3066994468346649E-2</v>
      </c>
      <c r="P8138" s="47">
        <f ca="1">_xlfn.VAR.P(M$4:M8138)</f>
        <v>0.99890657387683035</v>
      </c>
      <c r="Q8138" s="33">
        <f ca="1">COUNTIF(L$4:L8138, "WIN")/I8138</f>
        <v>0.4834665027658267</v>
      </c>
    </row>
    <row r="8139" spans="9:17" x14ac:dyDescent="0.25">
      <c r="I8139" s="5">
        <v>8136</v>
      </c>
      <c r="J8139" s="9">
        <f t="shared" ca="1" si="637"/>
        <v>0.67233187732341215</v>
      </c>
      <c r="K8139" s="7" t="str">
        <f t="shared" ca="1" si="635"/>
        <v>BLACK</v>
      </c>
      <c r="L8139" s="7" t="str">
        <f t="shared" ca="1" si="636"/>
        <v>LOSE</v>
      </c>
      <c r="M8139" s="8">
        <f t="shared" ca="1" si="638"/>
        <v>-1</v>
      </c>
      <c r="N8139" s="8">
        <f t="shared" ca="1" si="639"/>
        <v>-270</v>
      </c>
      <c r="O8139" s="32">
        <f ca="1">SUM(M$4:M8139)/I8139</f>
        <v>-3.3185840707964605E-2</v>
      </c>
      <c r="P8139" s="47">
        <f ca="1">_xlfn.VAR.P(M$4:M8139)</f>
        <v>0.9988986999765056</v>
      </c>
      <c r="Q8139" s="33">
        <f ca="1">COUNTIF(L$4:L8139, "WIN")/I8139</f>
        <v>0.4834070796460177</v>
      </c>
    </row>
    <row r="8140" spans="9:17" x14ac:dyDescent="0.25">
      <c r="I8140" s="5">
        <v>8137</v>
      </c>
      <c r="J8140" s="9">
        <f t="shared" ca="1" si="637"/>
        <v>0.58836476225644063</v>
      </c>
      <c r="K8140" s="7" t="str">
        <f t="shared" ca="1" si="635"/>
        <v>BLACK</v>
      </c>
      <c r="L8140" s="7" t="str">
        <f t="shared" ca="1" si="636"/>
        <v>LOSE</v>
      </c>
      <c r="M8140" s="8">
        <f t="shared" ca="1" si="638"/>
        <v>-1</v>
      </c>
      <c r="N8140" s="8">
        <f t="shared" ca="1" si="639"/>
        <v>-271</v>
      </c>
      <c r="O8140" s="32">
        <f ca="1">SUM(M$4:M8140)/I8140</f>
        <v>-3.3304657736266438E-2</v>
      </c>
      <c r="P8140" s="47">
        <f ca="1">_xlfn.VAR.P(M$4:M8140)</f>
        <v>0.99889079977307016</v>
      </c>
      <c r="Q8140" s="33">
        <f ca="1">COUNTIF(L$4:L8140, "WIN")/I8140</f>
        <v>0.48334767113186677</v>
      </c>
    </row>
    <row r="8141" spans="9:17" x14ac:dyDescent="0.25">
      <c r="I8141" s="5">
        <v>8138</v>
      </c>
      <c r="J8141" s="9">
        <f t="shared" ca="1" si="637"/>
        <v>0.77311620441900919</v>
      </c>
      <c r="K8141" s="7" t="str">
        <f t="shared" ca="1" si="635"/>
        <v>BLACK</v>
      </c>
      <c r="L8141" s="7" t="str">
        <f t="shared" ca="1" si="636"/>
        <v>LOSE</v>
      </c>
      <c r="M8141" s="8">
        <f t="shared" ca="1" si="638"/>
        <v>-1</v>
      </c>
      <c r="N8141" s="8">
        <f t="shared" ca="1" si="639"/>
        <v>-272</v>
      </c>
      <c r="O8141" s="32">
        <f ca="1">SUM(M$4:M8141)/I8141</f>
        <v>-3.3423445564020646E-2</v>
      </c>
      <c r="P8141" s="47">
        <f ca="1">_xlfn.VAR.P(M$4:M8141)</f>
        <v>0.99888287328662895</v>
      </c>
      <c r="Q8141" s="33">
        <f ca="1">COUNTIF(L$4:L8141, "WIN")/I8141</f>
        <v>0.48328827721798967</v>
      </c>
    </row>
    <row r="8142" spans="9:17" x14ac:dyDescent="0.25">
      <c r="I8142" s="5">
        <v>8139</v>
      </c>
      <c r="J8142" s="9">
        <f t="shared" ca="1" si="637"/>
        <v>9.5159384004979031E-2</v>
      </c>
      <c r="K8142" s="7" t="str">
        <f t="shared" ca="1" si="635"/>
        <v>RED</v>
      </c>
      <c r="L8142" s="7" t="str">
        <f t="shared" ca="1" si="636"/>
        <v>WIN</v>
      </c>
      <c r="M8142" s="8">
        <f t="shared" ca="1" si="638"/>
        <v>1</v>
      </c>
      <c r="N8142" s="8">
        <f t="shared" ca="1" si="639"/>
        <v>-271</v>
      </c>
      <c r="O8142" s="32">
        <f ca="1">SUM(M$4:M8142)/I8142</f>
        <v>-3.32964737682762E-2</v>
      </c>
      <c r="P8142" s="47">
        <f ca="1">_xlfn.VAR.P(M$4:M8142)</f>
        <v>0.99889134483459852</v>
      </c>
      <c r="Q8142" s="33">
        <f ca="1">COUNTIF(L$4:L8142, "WIN")/I8142</f>
        <v>0.48335176311586192</v>
      </c>
    </row>
    <row r="8143" spans="9:17" x14ac:dyDescent="0.25">
      <c r="I8143" s="5">
        <v>8140</v>
      </c>
      <c r="J8143" s="9">
        <f t="shared" ca="1" si="637"/>
        <v>0.75957849876270256</v>
      </c>
      <c r="K8143" s="7" t="str">
        <f t="shared" ca="1" si="635"/>
        <v>BLACK</v>
      </c>
      <c r="L8143" s="7" t="str">
        <f t="shared" ca="1" si="636"/>
        <v>LOSE</v>
      </c>
      <c r="M8143" s="8">
        <f t="shared" ca="1" si="638"/>
        <v>-1</v>
      </c>
      <c r="N8143" s="8">
        <f t="shared" ca="1" si="639"/>
        <v>-272</v>
      </c>
      <c r="O8143" s="32">
        <f ca="1">SUM(M$4:M8143)/I8143</f>
        <v>-3.3415233415233413E-2</v>
      </c>
      <c r="P8143" s="47">
        <f ca="1">_xlfn.VAR.P(M$4:M8143)</f>
        <v>0.9988834221758055</v>
      </c>
      <c r="Q8143" s="33">
        <f ca="1">COUNTIF(L$4:L8143, "WIN")/I8143</f>
        <v>0.48329238329238328</v>
      </c>
    </row>
    <row r="8144" spans="9:17" x14ac:dyDescent="0.25">
      <c r="I8144" s="5">
        <v>8141</v>
      </c>
      <c r="J8144" s="9">
        <f t="shared" ca="1" si="637"/>
        <v>0.68134190061103117</v>
      </c>
      <c r="K8144" s="7" t="str">
        <f t="shared" ca="1" si="635"/>
        <v>BLACK</v>
      </c>
      <c r="L8144" s="7" t="str">
        <f t="shared" ca="1" si="636"/>
        <v>LOSE</v>
      </c>
      <c r="M8144" s="8">
        <f t="shared" ca="1" si="638"/>
        <v>-1</v>
      </c>
      <c r="N8144" s="8">
        <f t="shared" ca="1" si="639"/>
        <v>-273</v>
      </c>
      <c r="O8144" s="32">
        <f ca="1">SUM(M$4:M8144)/I8144</f>
        <v>-3.3533963886500429E-2</v>
      </c>
      <c r="P8144" s="47">
        <f ca="1">_xlfn.VAR.P(M$4:M8144)</f>
        <v>0.99887547326605886</v>
      </c>
      <c r="Q8144" s="33">
        <f ca="1">COUNTIF(L$4:L8144, "WIN")/I8144</f>
        <v>0.48323301805674979</v>
      </c>
    </row>
    <row r="8145" spans="9:17" x14ac:dyDescent="0.25">
      <c r="I8145" s="5">
        <v>8142</v>
      </c>
      <c r="J8145" s="9">
        <f t="shared" ca="1" si="637"/>
        <v>6.9803576675825041E-2</v>
      </c>
      <c r="K8145" s="7" t="str">
        <f t="shared" ca="1" si="635"/>
        <v>RED</v>
      </c>
      <c r="L8145" s="7" t="str">
        <f t="shared" ca="1" si="636"/>
        <v>WIN</v>
      </c>
      <c r="M8145" s="8">
        <f t="shared" ca="1" si="638"/>
        <v>1</v>
      </c>
      <c r="N8145" s="8">
        <f t="shared" ca="1" si="639"/>
        <v>-272</v>
      </c>
      <c r="O8145" s="32">
        <f ca="1">SUM(M$4:M8145)/I8145</f>
        <v>-3.3407025300908867E-2</v>
      </c>
      <c r="P8145" s="47">
        <f ca="1">_xlfn.VAR.P(M$4:M8145)</f>
        <v>0.99888397066054446</v>
      </c>
      <c r="Q8145" s="33">
        <f ca="1">COUNTIF(L$4:L8145, "WIN")/I8145</f>
        <v>0.48329648734954556</v>
      </c>
    </row>
    <row r="8146" spans="9:17" x14ac:dyDescent="0.25">
      <c r="I8146" s="5">
        <v>8143</v>
      </c>
      <c r="J8146" s="9">
        <f t="shared" ca="1" si="637"/>
        <v>2.8146736988460264E-3</v>
      </c>
      <c r="K8146" s="7" t="str">
        <f t="shared" ca="1" si="635"/>
        <v>RED</v>
      </c>
      <c r="L8146" s="7" t="str">
        <f t="shared" ca="1" si="636"/>
        <v>WIN</v>
      </c>
      <c r="M8146" s="8">
        <f t="shared" ca="1" si="638"/>
        <v>1</v>
      </c>
      <c r="N8146" s="8">
        <f t="shared" ca="1" si="639"/>
        <v>-271</v>
      </c>
      <c r="O8146" s="32">
        <f ca="1">SUM(M$4:M8146)/I8146</f>
        <v>-3.3280117892668548E-2</v>
      </c>
      <c r="P8146" s="47">
        <f ca="1">_xlfn.VAR.P(M$4:M8146)</f>
        <v>0.99889243375305004</v>
      </c>
      <c r="Q8146" s="33">
        <f ca="1">COUNTIF(L$4:L8146, "WIN")/I8146</f>
        <v>0.4833599410536657</v>
      </c>
    </row>
    <row r="8147" spans="9:17" x14ac:dyDescent="0.25">
      <c r="I8147" s="5">
        <v>8144</v>
      </c>
      <c r="J8147" s="9">
        <f t="shared" ca="1" si="637"/>
        <v>0.41082501241118896</v>
      </c>
      <c r="K8147" s="7" t="str">
        <f t="shared" ca="1" si="635"/>
        <v>RED</v>
      </c>
      <c r="L8147" s="7" t="str">
        <f t="shared" ca="1" si="636"/>
        <v>WIN</v>
      </c>
      <c r="M8147" s="8">
        <f t="shared" ca="1" si="638"/>
        <v>1</v>
      </c>
      <c r="N8147" s="8">
        <f t="shared" ca="1" si="639"/>
        <v>-270</v>
      </c>
      <c r="O8147" s="32">
        <f ca="1">SUM(M$4:M8147)/I8147</f>
        <v>-3.3153241650294693E-2</v>
      </c>
      <c r="P8147" s="47">
        <f ca="1">_xlfn.VAR.P(M$4:M8147)</f>
        <v>0.9989008625680772</v>
      </c>
      <c r="Q8147" s="33">
        <f ca="1">COUNTIF(L$4:L8147, "WIN")/I8147</f>
        <v>0.48342337917485267</v>
      </c>
    </row>
    <row r="8148" spans="9:17" x14ac:dyDescent="0.25">
      <c r="I8148" s="5">
        <v>8145</v>
      </c>
      <c r="J8148" s="9">
        <f t="shared" ca="1" si="637"/>
        <v>0.67463949651552713</v>
      </c>
      <c r="K8148" s="7" t="str">
        <f t="shared" ca="1" si="635"/>
        <v>BLACK</v>
      </c>
      <c r="L8148" s="7" t="str">
        <f t="shared" ca="1" si="636"/>
        <v>LOSE</v>
      </c>
      <c r="M8148" s="8">
        <f t="shared" ca="1" si="638"/>
        <v>-1</v>
      </c>
      <c r="N8148" s="8">
        <f t="shared" ca="1" si="639"/>
        <v>-271</v>
      </c>
      <c r="O8148" s="32">
        <f ca="1">SUM(M$4:M8148)/I8148</f>
        <v>-3.3271945979128296E-2</v>
      </c>
      <c r="P8148" s="47">
        <f ca="1">_xlfn.VAR.P(M$4:M8148)</f>
        <v>0.99889297761076201</v>
      </c>
      <c r="Q8148" s="33">
        <f ca="1">COUNTIF(L$4:L8148, "WIN")/I8148</f>
        <v>0.48336402701043585</v>
      </c>
    </row>
    <row r="8149" spans="9:17" x14ac:dyDescent="0.25">
      <c r="I8149" s="5">
        <v>8146</v>
      </c>
      <c r="J8149" s="9">
        <f t="shared" ca="1" si="637"/>
        <v>4.4907130490734137E-2</v>
      </c>
      <c r="K8149" s="7" t="str">
        <f t="shared" ca="1" si="635"/>
        <v>RED</v>
      </c>
      <c r="L8149" s="7" t="str">
        <f t="shared" ca="1" si="636"/>
        <v>WIN</v>
      </c>
      <c r="M8149" s="8">
        <f t="shared" ca="1" si="638"/>
        <v>1</v>
      </c>
      <c r="N8149" s="8">
        <f t="shared" ca="1" si="639"/>
        <v>-270</v>
      </c>
      <c r="O8149" s="32">
        <f ca="1">SUM(M$4:M8149)/I8149</f>
        <v>-3.3145101890498407E-2</v>
      </c>
      <c r="P8149" s="47">
        <f ca="1">_xlfn.VAR.P(M$4:M8149)</f>
        <v>0.99890140222066848</v>
      </c>
      <c r="Q8149" s="33">
        <f ca="1">COUNTIF(L$4:L8149, "WIN")/I8149</f>
        <v>0.48342744905475082</v>
      </c>
    </row>
    <row r="8150" spans="9:17" x14ac:dyDescent="0.25">
      <c r="I8150" s="5">
        <v>8147</v>
      </c>
      <c r="J8150" s="9">
        <f t="shared" ca="1" si="637"/>
        <v>0.22373095220244943</v>
      </c>
      <c r="K8150" s="7" t="str">
        <f t="shared" ca="1" si="635"/>
        <v>RED</v>
      </c>
      <c r="L8150" s="7" t="str">
        <f t="shared" ca="1" si="636"/>
        <v>WIN</v>
      </c>
      <c r="M8150" s="8">
        <f t="shared" ca="1" si="638"/>
        <v>1</v>
      </c>
      <c r="N8150" s="8">
        <f t="shared" ca="1" si="639"/>
        <v>-269</v>
      </c>
      <c r="O8150" s="32">
        <f ca="1">SUM(M$4:M8150)/I8150</f>
        <v>-3.3018288940714374E-2</v>
      </c>
      <c r="P8150" s="47">
        <f ca="1">_xlfn.VAR.P(M$4:M8150)</f>
        <v>0.99890979259542745</v>
      </c>
      <c r="Q8150" s="33">
        <f ca="1">COUNTIF(L$4:L8150, "WIN")/I8150</f>
        <v>0.48349085552964283</v>
      </c>
    </row>
    <row r="8151" spans="9:17" x14ac:dyDescent="0.25">
      <c r="I8151" s="5">
        <v>8148</v>
      </c>
      <c r="J8151" s="9">
        <f t="shared" ca="1" si="637"/>
        <v>0.33380169239272839</v>
      </c>
      <c r="K8151" s="7" t="str">
        <f t="shared" ca="1" si="635"/>
        <v>RED</v>
      </c>
      <c r="L8151" s="7" t="str">
        <f t="shared" ca="1" si="636"/>
        <v>WIN</v>
      </c>
      <c r="M8151" s="8">
        <f t="shared" ca="1" si="638"/>
        <v>1</v>
      </c>
      <c r="N8151" s="8">
        <f t="shared" ca="1" si="639"/>
        <v>-268</v>
      </c>
      <c r="O8151" s="32">
        <f ca="1">SUM(M$4:M8151)/I8151</f>
        <v>-3.2891507118311243E-2</v>
      </c>
      <c r="P8151" s="47">
        <f ca="1">_xlfn.VAR.P(M$4:M8151)</f>
        <v>0.99891814875948604</v>
      </c>
      <c r="Q8151" s="33">
        <f ca="1">COUNTIF(L$4:L8151, "WIN")/I8151</f>
        <v>0.48355424644084438</v>
      </c>
    </row>
    <row r="8152" spans="9:17" x14ac:dyDescent="0.25">
      <c r="I8152" s="5">
        <v>8149</v>
      </c>
      <c r="J8152" s="9">
        <f t="shared" ca="1" si="637"/>
        <v>0.50485457584387772</v>
      </c>
      <c r="K8152" s="7" t="str">
        <f t="shared" ca="1" si="635"/>
        <v>BLACK</v>
      </c>
      <c r="L8152" s="7" t="str">
        <f t="shared" ca="1" si="636"/>
        <v>LOSE</v>
      </c>
      <c r="M8152" s="8">
        <f t="shared" ca="1" si="638"/>
        <v>-1</v>
      </c>
      <c r="N8152" s="8">
        <f t="shared" ca="1" si="639"/>
        <v>-269</v>
      </c>
      <c r="O8152" s="32">
        <f ca="1">SUM(M$4:M8152)/I8152</f>
        <v>-3.3010185298809669E-2</v>
      </c>
      <c r="P8152" s="47">
        <f ca="1">_xlfn.VAR.P(M$4:M8152)</f>
        <v>0.9989103276665382</v>
      </c>
      <c r="Q8152" s="33">
        <f ca="1">COUNTIF(L$4:L8152, "WIN")/I8152</f>
        <v>0.48349490735059514</v>
      </c>
    </row>
    <row r="8153" spans="9:17" x14ac:dyDescent="0.25">
      <c r="I8153" s="5">
        <v>8150</v>
      </c>
      <c r="J8153" s="9">
        <f t="shared" ca="1" si="637"/>
        <v>4.5616170430891056E-2</v>
      </c>
      <c r="K8153" s="7" t="str">
        <f t="shared" ca="1" si="635"/>
        <v>RED</v>
      </c>
      <c r="L8153" s="7" t="str">
        <f t="shared" ca="1" si="636"/>
        <v>WIN</v>
      </c>
      <c r="M8153" s="8">
        <f t="shared" ca="1" si="638"/>
        <v>1</v>
      </c>
      <c r="N8153" s="8">
        <f t="shared" ca="1" si="639"/>
        <v>-268</v>
      </c>
      <c r="O8153" s="32">
        <f ca="1">SUM(M$4:M8153)/I8153</f>
        <v>-3.2883435582822085E-2</v>
      </c>
      <c r="P8153" s="47">
        <f ca="1">_xlfn.VAR.P(M$4:M8153)</f>
        <v>0.99891867966427039</v>
      </c>
      <c r="Q8153" s="33">
        <f ca="1">COUNTIF(L$4:L8153, "WIN")/I8153</f>
        <v>0.48355828220858893</v>
      </c>
    </row>
    <row r="8154" spans="9:17" x14ac:dyDescent="0.25">
      <c r="I8154" s="5">
        <v>8151</v>
      </c>
      <c r="J8154" s="9">
        <f t="shared" ca="1" si="637"/>
        <v>0.33434287253244799</v>
      </c>
      <c r="K8154" s="7" t="str">
        <f t="shared" ca="1" si="635"/>
        <v>RED</v>
      </c>
      <c r="L8154" s="7" t="str">
        <f t="shared" ca="1" si="636"/>
        <v>WIN</v>
      </c>
      <c r="M8154" s="8">
        <f t="shared" ca="1" si="638"/>
        <v>1</v>
      </c>
      <c r="N8154" s="8">
        <f t="shared" ca="1" si="639"/>
        <v>-267</v>
      </c>
      <c r="O8154" s="32">
        <f ca="1">SUM(M$4:M8154)/I8154</f>
        <v>-3.2756716967243284E-2</v>
      </c>
      <c r="P8154" s="47">
        <f ca="1">_xlfn.VAR.P(M$4:M8154)</f>
        <v>0.99892699749352787</v>
      </c>
      <c r="Q8154" s="33">
        <f ca="1">COUNTIF(L$4:L8154, "WIN")/I8154</f>
        <v>0.48362164151637838</v>
      </c>
    </row>
    <row r="8155" spans="9:17" x14ac:dyDescent="0.25">
      <c r="I8155" s="5">
        <v>8152</v>
      </c>
      <c r="J8155" s="9">
        <f t="shared" ca="1" si="637"/>
        <v>0.56315448775722665</v>
      </c>
      <c r="K8155" s="7" t="str">
        <f t="shared" ca="1" si="635"/>
        <v>BLACK</v>
      </c>
      <c r="L8155" s="7" t="str">
        <f t="shared" ca="1" si="636"/>
        <v>LOSE</v>
      </c>
      <c r="M8155" s="8">
        <f t="shared" ca="1" si="638"/>
        <v>-1</v>
      </c>
      <c r="N8155" s="8">
        <f t="shared" ca="1" si="639"/>
        <v>-268</v>
      </c>
      <c r="O8155" s="32">
        <f ca="1">SUM(M$4:M8155)/I8155</f>
        <v>-3.2875368007850833E-2</v>
      </c>
      <c r="P8155" s="47">
        <f ca="1">_xlfn.VAR.P(M$4:M8155)</f>
        <v>0.99891921017834839</v>
      </c>
      <c r="Q8155" s="33">
        <f ca="1">COUNTIF(L$4:L8155, "WIN")/I8155</f>
        <v>0.48356231599607458</v>
      </c>
    </row>
    <row r="8156" spans="9:17" x14ac:dyDescent="0.25">
      <c r="I8156" s="5">
        <v>8153</v>
      </c>
      <c r="J8156" s="9">
        <f t="shared" ca="1" si="637"/>
        <v>0.19994152447219293</v>
      </c>
      <c r="K8156" s="7" t="str">
        <f t="shared" ca="1" si="635"/>
        <v>RED</v>
      </c>
      <c r="L8156" s="7" t="str">
        <f t="shared" ca="1" si="636"/>
        <v>WIN</v>
      </c>
      <c r="M8156" s="8">
        <f t="shared" ca="1" si="638"/>
        <v>1</v>
      </c>
      <c r="N8156" s="8">
        <f t="shared" ca="1" si="639"/>
        <v>-267</v>
      </c>
      <c r="O8156" s="32">
        <f ca="1">SUM(M$4:M8156)/I8156</f>
        <v>-3.2748681466944686E-2</v>
      </c>
      <c r="P8156" s="47">
        <f ca="1">_xlfn.VAR.P(M$4:M8156)</f>
        <v>0.99892752386217665</v>
      </c>
      <c r="Q8156" s="33">
        <f ca="1">COUNTIF(L$4:L8156, "WIN")/I8156</f>
        <v>0.48362565926652767</v>
      </c>
    </row>
    <row r="8157" spans="9:17" x14ac:dyDescent="0.25">
      <c r="I8157" s="5">
        <v>8154</v>
      </c>
      <c r="J8157" s="9">
        <f t="shared" ca="1" si="637"/>
        <v>0.22115715397181501</v>
      </c>
      <c r="K8157" s="7" t="str">
        <f t="shared" ca="1" si="635"/>
        <v>RED</v>
      </c>
      <c r="L8157" s="7" t="str">
        <f t="shared" ca="1" si="636"/>
        <v>WIN</v>
      </c>
      <c r="M8157" s="8">
        <f t="shared" ca="1" si="638"/>
        <v>1</v>
      </c>
      <c r="N8157" s="8">
        <f t="shared" ca="1" si="639"/>
        <v>-266</v>
      </c>
      <c r="O8157" s="32">
        <f ca="1">SUM(M$4:M8157)/I8157</f>
        <v>-3.2622025999509446E-2</v>
      </c>
      <c r="P8157" s="47">
        <f ca="1">_xlfn.VAR.P(M$4:M8157)</f>
        <v>0.99893580341968735</v>
      </c>
      <c r="Q8157" s="33">
        <f ca="1">COUNTIF(L$4:L8157, "WIN")/I8157</f>
        <v>0.48368898700024526</v>
      </c>
    </row>
    <row r="8158" spans="9:17" x14ac:dyDescent="0.25">
      <c r="I8158" s="5">
        <v>8155</v>
      </c>
      <c r="J8158" s="9">
        <f t="shared" ca="1" si="637"/>
        <v>0.17726803023946169</v>
      </c>
      <c r="K8158" s="7" t="str">
        <f t="shared" ca="1" si="635"/>
        <v>RED</v>
      </c>
      <c r="L8158" s="7" t="str">
        <f t="shared" ca="1" si="636"/>
        <v>WIN</v>
      </c>
      <c r="M8158" s="8">
        <f t="shared" ca="1" si="638"/>
        <v>1</v>
      </c>
      <c r="N8158" s="8">
        <f t="shared" ca="1" si="639"/>
        <v>-265</v>
      </c>
      <c r="O8158" s="32">
        <f ca="1">SUM(M$4:M8158)/I8158</f>
        <v>-3.2495401594114043E-2</v>
      </c>
      <c r="P8158" s="47">
        <f ca="1">_xlfn.VAR.P(M$4:M8158)</f>
        <v>0.99894404887523724</v>
      </c>
      <c r="Q8158" s="33">
        <f ca="1">COUNTIF(L$4:L8158, "WIN")/I8158</f>
        <v>0.48375229920294299</v>
      </c>
    </row>
    <row r="8159" spans="9:17" x14ac:dyDescent="0.25">
      <c r="I8159" s="5">
        <v>8156</v>
      </c>
      <c r="J8159" s="9">
        <f t="shared" ca="1" si="637"/>
        <v>0.74018829896186189</v>
      </c>
      <c r="K8159" s="7" t="str">
        <f t="shared" ca="1" si="635"/>
        <v>BLACK</v>
      </c>
      <c r="L8159" s="7" t="str">
        <f t="shared" ca="1" si="636"/>
        <v>LOSE</v>
      </c>
      <c r="M8159" s="8">
        <f t="shared" ca="1" si="638"/>
        <v>-1</v>
      </c>
      <c r="N8159" s="8">
        <f t="shared" ca="1" si="639"/>
        <v>-266</v>
      </c>
      <c r="O8159" s="32">
        <f ca="1">SUM(M$4:M8159)/I8159</f>
        <v>-3.2614026483570376E-2</v>
      </c>
      <c r="P8159" s="47">
        <f ca="1">_xlfn.VAR.P(M$4:M8159)</f>
        <v>0.99893632527652898</v>
      </c>
      <c r="Q8159" s="33">
        <f ca="1">COUNTIF(L$4:L8159, "WIN")/I8159</f>
        <v>0.48369298675821482</v>
      </c>
    </row>
    <row r="8160" spans="9:17" x14ac:dyDescent="0.25">
      <c r="I8160" s="5">
        <v>8157</v>
      </c>
      <c r="J8160" s="9">
        <f t="shared" ca="1" si="637"/>
        <v>0.43878944903689676</v>
      </c>
      <c r="K8160" s="7" t="str">
        <f t="shared" ca="1" si="635"/>
        <v>RED</v>
      </c>
      <c r="L8160" s="7" t="str">
        <f t="shared" ca="1" si="636"/>
        <v>WIN</v>
      </c>
      <c r="M8160" s="8">
        <f t="shared" ca="1" si="638"/>
        <v>1</v>
      </c>
      <c r="N8160" s="8">
        <f t="shared" ca="1" si="639"/>
        <v>-265</v>
      </c>
      <c r="O8160" s="32">
        <f ca="1">SUM(M$4:M8160)/I8160</f>
        <v>-3.2487434105676109E-2</v>
      </c>
      <c r="P8160" s="47">
        <f ca="1">_xlfn.VAR.P(M$4:M8160)</f>
        <v>0.99894456662522935</v>
      </c>
      <c r="Q8160" s="33">
        <f ca="1">COUNTIF(L$4:L8160, "WIN")/I8160</f>
        <v>0.48375628294716194</v>
      </c>
    </row>
    <row r="8161" spans="9:17" x14ac:dyDescent="0.25">
      <c r="I8161" s="5">
        <v>8158</v>
      </c>
      <c r="J8161" s="9">
        <f t="shared" ca="1" si="637"/>
        <v>0.89318019480593536</v>
      </c>
      <c r="K8161" s="7" t="str">
        <f t="shared" ca="1" si="635"/>
        <v>BLACK</v>
      </c>
      <c r="L8161" s="7" t="str">
        <f t="shared" ca="1" si="636"/>
        <v>LOSE</v>
      </c>
      <c r="M8161" s="8">
        <f t="shared" ca="1" si="638"/>
        <v>-1</v>
      </c>
      <c r="N8161" s="8">
        <f t="shared" ca="1" si="639"/>
        <v>-266</v>
      </c>
      <c r="O8161" s="32">
        <f ca="1">SUM(M$4:M8161)/I8161</f>
        <v>-3.2606030889924004E-2</v>
      </c>
      <c r="P8161" s="47">
        <f ca="1">_xlfn.VAR.P(M$4:M8161)</f>
        <v>0.99893684674960537</v>
      </c>
      <c r="Q8161" s="33">
        <f ca="1">COUNTIF(L$4:L8161, "WIN")/I8161</f>
        <v>0.48369698455503801</v>
      </c>
    </row>
    <row r="8162" spans="9:17" x14ac:dyDescent="0.25">
      <c r="I8162" s="5">
        <v>8159</v>
      </c>
      <c r="J8162" s="9">
        <f t="shared" ca="1" si="637"/>
        <v>6.1245041124056265E-2</v>
      </c>
      <c r="K8162" s="7" t="str">
        <f t="shared" ca="1" si="635"/>
        <v>RED</v>
      </c>
      <c r="L8162" s="7" t="str">
        <f t="shared" ca="1" si="636"/>
        <v>WIN</v>
      </c>
      <c r="M8162" s="8">
        <f t="shared" ca="1" si="638"/>
        <v>1</v>
      </c>
      <c r="N8162" s="8">
        <f t="shared" ca="1" si="639"/>
        <v>-265</v>
      </c>
      <c r="O8162" s="32">
        <f ca="1">SUM(M$4:M8162)/I8162</f>
        <v>-3.2479470523348451E-2</v>
      </c>
      <c r="P8162" s="47">
        <f ca="1">_xlfn.VAR.P(M$4:M8162)</f>
        <v>0.99894508399452298</v>
      </c>
      <c r="Q8162" s="33">
        <f ca="1">COUNTIF(L$4:L8162, "WIN")/I8162</f>
        <v>0.48376026473832578</v>
      </c>
    </row>
    <row r="8163" spans="9:17" x14ac:dyDescent="0.25">
      <c r="I8163" s="5">
        <v>8160</v>
      </c>
      <c r="J8163" s="9">
        <f t="shared" ca="1" si="637"/>
        <v>0.80768436870816762</v>
      </c>
      <c r="K8163" s="7" t="str">
        <f t="shared" ca="1" si="635"/>
        <v>BLACK</v>
      </c>
      <c r="L8163" s="7" t="str">
        <f t="shared" ca="1" si="636"/>
        <v>LOSE</v>
      </c>
      <c r="M8163" s="8">
        <f t="shared" ca="1" si="638"/>
        <v>-1</v>
      </c>
      <c r="N8163" s="8">
        <f t="shared" ca="1" si="639"/>
        <v>-266</v>
      </c>
      <c r="O8163" s="32">
        <f ca="1">SUM(M$4:M8163)/I8163</f>
        <v>-3.2598039215686277E-2</v>
      </c>
      <c r="P8163" s="47">
        <f ca="1">_xlfn.VAR.P(M$4:M8163)</f>
        <v>0.99893736783929254</v>
      </c>
      <c r="Q8163" s="33">
        <f ca="1">COUNTIF(L$4:L8163, "WIN")/I8163</f>
        <v>0.48370098039215687</v>
      </c>
    </row>
    <row r="8164" spans="9:17" x14ac:dyDescent="0.25">
      <c r="I8164" s="5">
        <v>8161</v>
      </c>
      <c r="J8164" s="9">
        <f t="shared" ca="1" si="637"/>
        <v>0.82313223666099655</v>
      </c>
      <c r="K8164" s="7" t="str">
        <f t="shared" ca="1" si="635"/>
        <v>BLACK</v>
      </c>
      <c r="L8164" s="7" t="str">
        <f t="shared" ca="1" si="636"/>
        <v>LOSE</v>
      </c>
      <c r="M8164" s="8">
        <f t="shared" ca="1" si="638"/>
        <v>-1</v>
      </c>
      <c r="N8164" s="8">
        <f t="shared" ca="1" si="639"/>
        <v>-267</v>
      </c>
      <c r="O8164" s="32">
        <f ca="1">SUM(M$4:M8164)/I8164</f>
        <v>-3.2716578850631048E-2</v>
      </c>
      <c r="P8164" s="47">
        <f ca="1">_xlfn.VAR.P(M$4:M8164)</f>
        <v>0.99892962546831043</v>
      </c>
      <c r="Q8164" s="33">
        <f ca="1">COUNTIF(L$4:L8164, "WIN")/I8164</f>
        <v>0.48364171057468447</v>
      </c>
    </row>
    <row r="8165" spans="9:17" x14ac:dyDescent="0.25">
      <c r="I8165" s="5">
        <v>8162</v>
      </c>
      <c r="J8165" s="9">
        <f t="shared" ca="1" si="637"/>
        <v>0.40557853894106455</v>
      </c>
      <c r="K8165" s="7" t="str">
        <f t="shared" ca="1" si="635"/>
        <v>RED</v>
      </c>
      <c r="L8165" s="7" t="str">
        <f t="shared" ca="1" si="636"/>
        <v>WIN</v>
      </c>
      <c r="M8165" s="8">
        <f t="shared" ca="1" si="638"/>
        <v>1</v>
      </c>
      <c r="N8165" s="8">
        <f t="shared" ca="1" si="639"/>
        <v>-266</v>
      </c>
      <c r="O8165" s="32">
        <f ca="1">SUM(M$4:M8165)/I8165</f>
        <v>-3.2590051457975985E-2</v>
      </c>
      <c r="P8165" s="47">
        <f ca="1">_xlfn.VAR.P(M$4:M8165)</f>
        <v>0.99893788854596643</v>
      </c>
      <c r="Q8165" s="33">
        <f ca="1">COUNTIF(L$4:L8165, "WIN")/I8165</f>
        <v>0.483704974271012</v>
      </c>
    </row>
    <row r="8166" spans="9:17" x14ac:dyDescent="0.25">
      <c r="I8166" s="5">
        <v>8163</v>
      </c>
      <c r="J8166" s="9">
        <f t="shared" ca="1" si="637"/>
        <v>0.86318704799357315</v>
      </c>
      <c r="K8166" s="7" t="str">
        <f t="shared" ca="1" si="635"/>
        <v>BLACK</v>
      </c>
      <c r="L8166" s="7" t="str">
        <f t="shared" ca="1" si="636"/>
        <v>LOSE</v>
      </c>
      <c r="M8166" s="8">
        <f t="shared" ca="1" si="638"/>
        <v>-1</v>
      </c>
      <c r="N8166" s="8">
        <f t="shared" ca="1" si="639"/>
        <v>-267</v>
      </c>
      <c r="O8166" s="32">
        <f ca="1">SUM(M$4:M8166)/I8166</f>
        <v>-3.2708563028298422E-2</v>
      </c>
      <c r="P8166" s="47">
        <f ca="1">_xlfn.VAR.P(M$4:M8166)</f>
        <v>0.99893014990462381</v>
      </c>
      <c r="Q8166" s="33">
        <f ca="1">COUNTIF(L$4:L8166, "WIN")/I8166</f>
        <v>0.48364571848585081</v>
      </c>
    </row>
    <row r="8167" spans="9:17" x14ac:dyDescent="0.25">
      <c r="I8167" s="5">
        <v>8164</v>
      </c>
      <c r="J8167" s="9">
        <f t="shared" ca="1" si="637"/>
        <v>0.90333069281057243</v>
      </c>
      <c r="K8167" s="7" t="str">
        <f t="shared" ca="1" si="635"/>
        <v>BLACK</v>
      </c>
      <c r="L8167" s="7" t="str">
        <f t="shared" ca="1" si="636"/>
        <v>LOSE</v>
      </c>
      <c r="M8167" s="8">
        <f t="shared" ca="1" si="638"/>
        <v>-1</v>
      </c>
      <c r="N8167" s="8">
        <f t="shared" ca="1" si="639"/>
        <v>-268</v>
      </c>
      <c r="O8167" s="32">
        <f ca="1">SUM(M$4:M8167)/I8167</f>
        <v>-3.282704556589907E-2</v>
      </c>
      <c r="P8167" s="47">
        <f ca="1">_xlfn.VAR.P(M$4:M8167)</f>
        <v>0.99892238507941433</v>
      </c>
      <c r="Q8167" s="33">
        <f ca="1">COUNTIF(L$4:L8167, "WIN")/I8167</f>
        <v>0.48358647721705045</v>
      </c>
    </row>
    <row r="8168" spans="9:17" x14ac:dyDescent="0.25">
      <c r="I8168" s="5">
        <v>8165</v>
      </c>
      <c r="J8168" s="9">
        <f t="shared" ca="1" si="637"/>
        <v>0.28208495335740069</v>
      </c>
      <c r="K8168" s="7" t="str">
        <f t="shared" ca="1" si="635"/>
        <v>RED</v>
      </c>
      <c r="L8168" s="7" t="str">
        <f t="shared" ca="1" si="636"/>
        <v>WIN</v>
      </c>
      <c r="M8168" s="8">
        <f t="shared" ca="1" si="638"/>
        <v>1</v>
      </c>
      <c r="N8168" s="8">
        <f t="shared" ca="1" si="639"/>
        <v>-267</v>
      </c>
      <c r="O8168" s="32">
        <f ca="1">SUM(M$4:M8168)/I8168</f>
        <v>-3.270055113288426E-2</v>
      </c>
      <c r="P8168" s="47">
        <f ca="1">_xlfn.VAR.P(M$4:M8168)</f>
        <v>0.99893067395560564</v>
      </c>
      <c r="Q8168" s="33">
        <f ca="1">COUNTIF(L$4:L8168, "WIN")/I8168</f>
        <v>0.48364972443355786</v>
      </c>
    </row>
    <row r="8169" spans="9:17" x14ac:dyDescent="0.25">
      <c r="I8169" s="5">
        <v>8166</v>
      </c>
      <c r="J8169" s="9">
        <f t="shared" ca="1" si="637"/>
        <v>0.54031642320869833</v>
      </c>
      <c r="K8169" s="7" t="str">
        <f t="shared" ca="1" si="635"/>
        <v>BLACK</v>
      </c>
      <c r="L8169" s="7" t="str">
        <f t="shared" ca="1" si="636"/>
        <v>LOSE</v>
      </c>
      <c r="M8169" s="8">
        <f t="shared" ca="1" si="638"/>
        <v>-1</v>
      </c>
      <c r="N8169" s="8">
        <f t="shared" ca="1" si="639"/>
        <v>-268</v>
      </c>
      <c r="O8169" s="32">
        <f ca="1">SUM(M$4:M8169)/I8169</f>
        <v>-3.2819005633112908E-2</v>
      </c>
      <c r="P8169" s="47">
        <f ca="1">_xlfn.VAR.P(M$4:M8169)</f>
        <v>0.99892291286925372</v>
      </c>
      <c r="Q8169" s="33">
        <f ca="1">COUNTIF(L$4:L8169, "WIN")/I8169</f>
        <v>0.48359049718344355</v>
      </c>
    </row>
    <row r="8170" spans="9:17" x14ac:dyDescent="0.25">
      <c r="I8170" s="5">
        <v>8167</v>
      </c>
      <c r="J8170" s="9">
        <f t="shared" ca="1" si="637"/>
        <v>0.36935691833475237</v>
      </c>
      <c r="K8170" s="7" t="str">
        <f t="shared" ca="1" si="635"/>
        <v>RED</v>
      </c>
      <c r="L8170" s="7" t="str">
        <f t="shared" ca="1" si="636"/>
        <v>WIN</v>
      </c>
      <c r="M8170" s="8">
        <f t="shared" ca="1" si="638"/>
        <v>1</v>
      </c>
      <c r="N8170" s="8">
        <f t="shared" ca="1" si="639"/>
        <v>-267</v>
      </c>
      <c r="O8170" s="32">
        <f ca="1">SUM(M$4:M8170)/I8170</f>
        <v>-3.2692543161503614E-2</v>
      </c>
      <c r="P8170" s="47">
        <f ca="1">_xlfn.VAR.P(M$4:M8170)</f>
        <v>0.99893119762163318</v>
      </c>
      <c r="Q8170" s="33">
        <f ca="1">COUNTIF(L$4:L8170, "WIN")/I8170</f>
        <v>0.4836537284192482</v>
      </c>
    </row>
    <row r="8171" spans="9:17" x14ac:dyDescent="0.25">
      <c r="I8171" s="5">
        <v>8168</v>
      </c>
      <c r="J8171" s="9">
        <f t="shared" ca="1" si="637"/>
        <v>0.26886029760523722</v>
      </c>
      <c r="K8171" s="7" t="str">
        <f t="shared" ca="1" si="635"/>
        <v>RED</v>
      </c>
      <c r="L8171" s="7" t="str">
        <f t="shared" ca="1" si="636"/>
        <v>WIN</v>
      </c>
      <c r="M8171" s="8">
        <f t="shared" ca="1" si="638"/>
        <v>1</v>
      </c>
      <c r="N8171" s="8">
        <f t="shared" ca="1" si="639"/>
        <v>-266</v>
      </c>
      <c r="O8171" s="32">
        <f ca="1">SUM(M$4:M8171)/I8171</f>
        <v>-3.2566111655239961E-2</v>
      </c>
      <c r="P8171" s="47">
        <f ca="1">_xlfn.VAR.P(M$4:M8171)</f>
        <v>0.99893944837165849</v>
      </c>
      <c r="Q8171" s="33">
        <f ca="1">COUNTIF(L$4:L8171, "WIN")/I8171</f>
        <v>0.48371694417238004</v>
      </c>
    </row>
    <row r="8172" spans="9:17" x14ac:dyDescent="0.25">
      <c r="I8172" s="5">
        <v>8169</v>
      </c>
      <c r="J8172" s="9">
        <f t="shared" ca="1" si="637"/>
        <v>0.4519214687213724</v>
      </c>
      <c r="K8172" s="7" t="str">
        <f t="shared" ca="1" si="635"/>
        <v>RED</v>
      </c>
      <c r="L8172" s="7" t="str">
        <f t="shared" ca="1" si="636"/>
        <v>WIN</v>
      </c>
      <c r="M8172" s="8">
        <f t="shared" ca="1" si="638"/>
        <v>1</v>
      </c>
      <c r="N8172" s="8">
        <f t="shared" ca="1" si="639"/>
        <v>-265</v>
      </c>
      <c r="O8172" s="32">
        <f ca="1">SUM(M$4:M8172)/I8172</f>
        <v>-3.2439711102950179E-2</v>
      </c>
      <c r="P8172" s="47">
        <f ca="1">_xlfn.VAR.P(M$4:M8172)</f>
        <v>0.99894766514355715</v>
      </c>
      <c r="Q8172" s="33">
        <f ca="1">COUNTIF(L$4:L8172, "WIN")/I8172</f>
        <v>0.48378014444852491</v>
      </c>
    </row>
    <row r="8173" spans="9:17" x14ac:dyDescent="0.25">
      <c r="I8173" s="5">
        <v>8170</v>
      </c>
      <c r="J8173" s="9">
        <f t="shared" ca="1" si="637"/>
        <v>0.65862769254950959</v>
      </c>
      <c r="K8173" s="7" t="str">
        <f t="shared" ca="1" si="635"/>
        <v>BLACK</v>
      </c>
      <c r="L8173" s="7" t="str">
        <f t="shared" ca="1" si="636"/>
        <v>LOSE</v>
      </c>
      <c r="M8173" s="8">
        <f t="shared" ca="1" si="638"/>
        <v>-1</v>
      </c>
      <c r="N8173" s="8">
        <f t="shared" ca="1" si="639"/>
        <v>-266</v>
      </c>
      <c r="O8173" s="32">
        <f ca="1">SUM(M$4:M8173)/I8173</f>
        <v>-3.255813953488372E-2</v>
      </c>
      <c r="P8173" s="47">
        <f ca="1">_xlfn.VAR.P(M$4:M8173)</f>
        <v>0.99893996755002701</v>
      </c>
      <c r="Q8173" s="33">
        <f ca="1">COUNTIF(L$4:L8173, "WIN")/I8173</f>
        <v>0.48372093023255813</v>
      </c>
    </row>
    <row r="8174" spans="9:17" x14ac:dyDescent="0.25">
      <c r="I8174" s="5">
        <v>8171</v>
      </c>
      <c r="J8174" s="9">
        <f t="shared" ca="1" si="637"/>
        <v>0.152826003609844</v>
      </c>
      <c r="K8174" s="7" t="str">
        <f t="shared" ca="1" si="635"/>
        <v>RED</v>
      </c>
      <c r="L8174" s="7" t="str">
        <f t="shared" ca="1" si="636"/>
        <v>WIN</v>
      </c>
      <c r="M8174" s="8">
        <f t="shared" ca="1" si="638"/>
        <v>1</v>
      </c>
      <c r="N8174" s="8">
        <f t="shared" ca="1" si="639"/>
        <v>-265</v>
      </c>
      <c r="O8174" s="32">
        <f ca="1">SUM(M$4:M8174)/I8174</f>
        <v>-3.2431770897075024E-2</v>
      </c>
      <c r="P8174" s="47">
        <f ca="1">_xlfn.VAR.P(M$4:M8174)</f>
        <v>0.99894818023647969</v>
      </c>
      <c r="Q8174" s="33">
        <f ca="1">COUNTIF(L$4:L8174, "WIN")/I8174</f>
        <v>0.48378411455146247</v>
      </c>
    </row>
    <row r="8175" spans="9:17" x14ac:dyDescent="0.25">
      <c r="I8175" s="5">
        <v>8172</v>
      </c>
      <c r="J8175" s="9">
        <f t="shared" ca="1" si="637"/>
        <v>0.92990404549926997</v>
      </c>
      <c r="K8175" s="7" t="str">
        <f t="shared" ca="1" si="635"/>
        <v>BLACK</v>
      </c>
      <c r="L8175" s="7" t="str">
        <f t="shared" ca="1" si="636"/>
        <v>LOSE</v>
      </c>
      <c r="M8175" s="8">
        <f t="shared" ca="1" si="638"/>
        <v>-1</v>
      </c>
      <c r="N8175" s="8">
        <f t="shared" ca="1" si="639"/>
        <v>-266</v>
      </c>
      <c r="O8175" s="32">
        <f ca="1">SUM(M$4:M8175)/I8175</f>
        <v>-3.2550171316691141E-2</v>
      </c>
      <c r="P8175" s="47">
        <f ca="1">_xlfn.VAR.P(M$4:M8175)</f>
        <v>0.99894048634725408</v>
      </c>
      <c r="Q8175" s="33">
        <f ca="1">COUNTIF(L$4:L8175, "WIN")/I8175</f>
        <v>0.48372491434165443</v>
      </c>
    </row>
    <row r="8176" spans="9:17" x14ac:dyDescent="0.25">
      <c r="I8176" s="5">
        <v>8173</v>
      </c>
      <c r="J8176" s="9">
        <f t="shared" ca="1" si="637"/>
        <v>0.61290706727416611</v>
      </c>
      <c r="K8176" s="7" t="str">
        <f t="shared" ca="1" si="635"/>
        <v>BLACK</v>
      </c>
      <c r="L8176" s="7" t="str">
        <f t="shared" ca="1" si="636"/>
        <v>LOSE</v>
      </c>
      <c r="M8176" s="8">
        <f t="shared" ca="1" si="638"/>
        <v>-1</v>
      </c>
      <c r="N8176" s="8">
        <f t="shared" ca="1" si="639"/>
        <v>-267</v>
      </c>
      <c r="O8176" s="32">
        <f ca="1">SUM(M$4:M8176)/I8176</f>
        <v>-3.2668542762755416E-2</v>
      </c>
      <c r="P8176" s="47">
        <f ca="1">_xlfn.VAR.P(M$4:M8176)</f>
        <v>0.99893276631375805</v>
      </c>
      <c r="Q8176" s="33">
        <f ca="1">COUNTIF(L$4:L8176, "WIN")/I8176</f>
        <v>0.48366572861862228</v>
      </c>
    </row>
    <row r="8177" spans="9:17" x14ac:dyDescent="0.25">
      <c r="I8177" s="5">
        <v>8174</v>
      </c>
      <c r="J8177" s="9">
        <f t="shared" ca="1" si="637"/>
        <v>0.33858183859530455</v>
      </c>
      <c r="K8177" s="7" t="str">
        <f t="shared" ca="1" si="635"/>
        <v>RED</v>
      </c>
      <c r="L8177" s="7" t="str">
        <f t="shared" ca="1" si="636"/>
        <v>WIN</v>
      </c>
      <c r="M8177" s="8">
        <f t="shared" ca="1" si="638"/>
        <v>1</v>
      </c>
      <c r="N8177" s="8">
        <f t="shared" ca="1" si="639"/>
        <v>-266</v>
      </c>
      <c r="O8177" s="32">
        <f ca="1">SUM(M$4:M8177)/I8177</f>
        <v>-3.2542206997797897E-2</v>
      </c>
      <c r="P8177" s="47">
        <f ca="1">_xlfn.VAR.P(M$4:M8177)</f>
        <v>0.9989410047637125</v>
      </c>
      <c r="Q8177" s="33">
        <f ca="1">COUNTIF(L$4:L8177, "WIN")/I8177</f>
        <v>0.48372889650110107</v>
      </c>
    </row>
    <row r="8178" spans="9:17" x14ac:dyDescent="0.25">
      <c r="I8178" s="5">
        <v>8175</v>
      </c>
      <c r="J8178" s="9">
        <f t="shared" ca="1" si="637"/>
        <v>0.80418636008942479</v>
      </c>
      <c r="K8178" s="7" t="str">
        <f t="shared" ca="1" si="635"/>
        <v>BLACK</v>
      </c>
      <c r="L8178" s="7" t="str">
        <f t="shared" ca="1" si="636"/>
        <v>LOSE</v>
      </c>
      <c r="M8178" s="8">
        <f t="shared" ca="1" si="638"/>
        <v>-1</v>
      </c>
      <c r="N8178" s="8">
        <f t="shared" ca="1" si="639"/>
        <v>-267</v>
      </c>
      <c r="O8178" s="32">
        <f ca="1">SUM(M$4:M8178)/I8178</f>
        <v>-3.2660550458715597E-2</v>
      </c>
      <c r="P8178" s="47">
        <f ca="1">_xlfn.VAR.P(M$4:M8178)</f>
        <v>0.99893328844373375</v>
      </c>
      <c r="Q8178" s="33">
        <f ca="1">COUNTIF(L$4:L8178, "WIN")/I8178</f>
        <v>0.48366972477064218</v>
      </c>
    </row>
    <row r="8179" spans="9:17" x14ac:dyDescent="0.25">
      <c r="I8179" s="5">
        <v>8176</v>
      </c>
      <c r="J8179" s="9">
        <f t="shared" ca="1" si="637"/>
        <v>0.43580942835067193</v>
      </c>
      <c r="K8179" s="7" t="str">
        <f t="shared" ca="1" si="635"/>
        <v>RED</v>
      </c>
      <c r="L8179" s="7" t="str">
        <f t="shared" ca="1" si="636"/>
        <v>WIN</v>
      </c>
      <c r="M8179" s="8">
        <f t="shared" ca="1" si="638"/>
        <v>1</v>
      </c>
      <c r="N8179" s="8">
        <f t="shared" ca="1" si="639"/>
        <v>-266</v>
      </c>
      <c r="O8179" s="32">
        <f ca="1">SUM(M$4:M8179)/I8179</f>
        <v>-3.2534246575342464E-2</v>
      </c>
      <c r="P8179" s="47">
        <f ca="1">_xlfn.VAR.P(M$4:M8179)</f>
        <v>0.99894152279977477</v>
      </c>
      <c r="Q8179" s="33">
        <f ca="1">COUNTIF(L$4:L8179, "WIN")/I8179</f>
        <v>0.48373287671232879</v>
      </c>
    </row>
    <row r="8180" spans="9:17" x14ac:dyDescent="0.25">
      <c r="I8180" s="5">
        <v>8177</v>
      </c>
      <c r="J8180" s="9">
        <f t="shared" ca="1" si="637"/>
        <v>0.74174889363760521</v>
      </c>
      <c r="K8180" s="7" t="str">
        <f t="shared" ca="1" si="635"/>
        <v>BLACK</v>
      </c>
      <c r="L8180" s="7" t="str">
        <f t="shared" ca="1" si="636"/>
        <v>LOSE</v>
      </c>
      <c r="M8180" s="8">
        <f t="shared" ca="1" si="638"/>
        <v>-1</v>
      </c>
      <c r="N8180" s="8">
        <f t="shared" ca="1" si="639"/>
        <v>-267</v>
      </c>
      <c r="O8180" s="32">
        <f ca="1">SUM(M$4:M8180)/I8180</f>
        <v>-3.2652562064326769E-2</v>
      </c>
      <c r="P8180" s="47">
        <f ca="1">_xlfn.VAR.P(M$4:M8180)</f>
        <v>0.99893381019063532</v>
      </c>
      <c r="Q8180" s="33">
        <f ca="1">COUNTIF(L$4:L8180, "WIN")/I8180</f>
        <v>0.48367371896783662</v>
      </c>
    </row>
    <row r="8181" spans="9:17" x14ac:dyDescent="0.25">
      <c r="I8181" s="5">
        <v>8178</v>
      </c>
      <c r="J8181" s="9">
        <f t="shared" ca="1" si="637"/>
        <v>0.42120549778693794</v>
      </c>
      <c r="K8181" s="7" t="str">
        <f t="shared" ca="1" si="635"/>
        <v>RED</v>
      </c>
      <c r="L8181" s="7" t="str">
        <f t="shared" ca="1" si="636"/>
        <v>WIN</v>
      </c>
      <c r="M8181" s="8">
        <f t="shared" ca="1" si="638"/>
        <v>1</v>
      </c>
      <c r="N8181" s="8">
        <f t="shared" ca="1" si="639"/>
        <v>-266</v>
      </c>
      <c r="O8181" s="32">
        <f ca="1">SUM(M$4:M8181)/I8181</f>
        <v>-3.2526290046466129E-2</v>
      </c>
      <c r="P8181" s="47">
        <f ca="1">_xlfn.VAR.P(M$4:M8181)</f>
        <v>0.99894204045581314</v>
      </c>
      <c r="Q8181" s="33">
        <f ca="1">COUNTIF(L$4:L8181, "WIN")/I8181</f>
        <v>0.48373685497676694</v>
      </c>
    </row>
    <row r="8182" spans="9:17" x14ac:dyDescent="0.25">
      <c r="I8182" s="5">
        <v>8179</v>
      </c>
      <c r="J8182" s="9">
        <f t="shared" ca="1" si="637"/>
        <v>0.1254114063261228</v>
      </c>
      <c r="K8182" s="7" t="str">
        <f t="shared" ca="1" si="635"/>
        <v>RED</v>
      </c>
      <c r="L8182" s="7" t="str">
        <f t="shared" ca="1" si="636"/>
        <v>WIN</v>
      </c>
      <c r="M8182" s="8">
        <f t="shared" ca="1" si="638"/>
        <v>1</v>
      </c>
      <c r="N8182" s="8">
        <f t="shared" ca="1" si="639"/>
        <v>-265</v>
      </c>
      <c r="O8182" s="32">
        <f ca="1">SUM(M$4:M8182)/I8182</f>
        <v>-3.2400048905734197E-2</v>
      </c>
      <c r="P8182" s="47">
        <f ca="1">_xlfn.VAR.P(M$4:M8182)</f>
        <v>0.998950236830906</v>
      </c>
      <c r="Q8182" s="33">
        <f ca="1">COUNTIF(L$4:L8182, "WIN")/I8182</f>
        <v>0.48379997554713289</v>
      </c>
    </row>
    <row r="8183" spans="9:17" x14ac:dyDescent="0.25">
      <c r="I8183" s="5">
        <v>8180</v>
      </c>
      <c r="J8183" s="9">
        <f t="shared" ca="1" si="637"/>
        <v>6.8852683934118586E-2</v>
      </c>
      <c r="K8183" s="7" t="str">
        <f t="shared" ca="1" si="635"/>
        <v>RED</v>
      </c>
      <c r="L8183" s="7" t="str">
        <f t="shared" ca="1" si="636"/>
        <v>WIN</v>
      </c>
      <c r="M8183" s="8">
        <f t="shared" ca="1" si="638"/>
        <v>1</v>
      </c>
      <c r="N8183" s="8">
        <f t="shared" ca="1" si="639"/>
        <v>-264</v>
      </c>
      <c r="O8183" s="32">
        <f ca="1">SUM(M$4:M8183)/I8183</f>
        <v>-3.2273838630806843E-2</v>
      </c>
      <c r="P8183" s="47">
        <f ca="1">_xlfn.VAR.P(M$4:M8183)</f>
        <v>0.99895839934003261</v>
      </c>
      <c r="Q8183" s="33">
        <f ca="1">COUNTIF(L$4:L8183, "WIN")/I8183</f>
        <v>0.4838630806845966</v>
      </c>
    </row>
    <row r="8184" spans="9:17" x14ac:dyDescent="0.25">
      <c r="I8184" s="5">
        <v>8181</v>
      </c>
      <c r="J8184" s="9">
        <f t="shared" ca="1" si="637"/>
        <v>0.99630724722107478</v>
      </c>
      <c r="K8184" s="7" t="str">
        <f t="shared" ca="1" si="635"/>
        <v>GREEN</v>
      </c>
      <c r="L8184" s="7" t="str">
        <f t="shared" ca="1" si="636"/>
        <v>LOSE</v>
      </c>
      <c r="M8184" s="8">
        <f t="shared" ca="1" si="638"/>
        <v>-1</v>
      </c>
      <c r="N8184" s="8">
        <f t="shared" ca="1" si="639"/>
        <v>-265</v>
      </c>
      <c r="O8184" s="32">
        <f ca="1">SUM(M$4:M8184)/I8184</f>
        <v>-3.2392128101699058E-2</v>
      </c>
      <c r="P8184" s="47">
        <f ca="1">_xlfn.VAR.P(M$4:M8184)</f>
        <v>0.99895075003704314</v>
      </c>
      <c r="Q8184" s="33">
        <f ca="1">COUNTIF(L$4:L8184, "WIN")/I8184</f>
        <v>0.48380393594915044</v>
      </c>
    </row>
    <row r="8185" spans="9:17" x14ac:dyDescent="0.25">
      <c r="I8185" s="5">
        <v>8182</v>
      </c>
      <c r="J8185" s="9">
        <f t="shared" ca="1" si="637"/>
        <v>0.32814450543559248</v>
      </c>
      <c r="K8185" s="7" t="str">
        <f t="shared" ca="1" si="635"/>
        <v>RED</v>
      </c>
      <c r="L8185" s="7" t="str">
        <f t="shared" ca="1" si="636"/>
        <v>WIN</v>
      </c>
      <c r="M8185" s="8">
        <f t="shared" ca="1" si="638"/>
        <v>1</v>
      </c>
      <c r="N8185" s="8">
        <f t="shared" ca="1" si="639"/>
        <v>-264</v>
      </c>
      <c r="O8185" s="32">
        <f ca="1">SUM(M$4:M8185)/I8185</f>
        <v>-3.2265949645563431E-2</v>
      </c>
      <c r="P8185" s="47">
        <f ca="1">_xlfn.VAR.P(M$4:M8185)</f>
        <v>0.99895890849346991</v>
      </c>
      <c r="Q8185" s="33">
        <f ca="1">COUNTIF(L$4:L8185, "WIN")/I8185</f>
        <v>0.4838670251772183</v>
      </c>
    </row>
    <row r="8186" spans="9:17" x14ac:dyDescent="0.25">
      <c r="I8186" s="5">
        <v>8183</v>
      </c>
      <c r="J8186" s="9">
        <f t="shared" ca="1" si="637"/>
        <v>0.59631384676945831</v>
      </c>
      <c r="K8186" s="7" t="str">
        <f t="shared" ca="1" si="635"/>
        <v>BLACK</v>
      </c>
      <c r="L8186" s="7" t="str">
        <f t="shared" ca="1" si="636"/>
        <v>LOSE</v>
      </c>
      <c r="M8186" s="8">
        <f t="shared" ca="1" si="638"/>
        <v>-1</v>
      </c>
      <c r="N8186" s="8">
        <f t="shared" ca="1" si="639"/>
        <v>-265</v>
      </c>
      <c r="O8186" s="32">
        <f ca="1">SUM(M$4:M8186)/I8186</f>
        <v>-3.2384211169497738E-2</v>
      </c>
      <c r="P8186" s="47">
        <f ca="1">_xlfn.VAR.P(M$4:M8186)</f>
        <v>0.99895126286692937</v>
      </c>
      <c r="Q8186" s="33">
        <f ca="1">COUNTIF(L$4:L8186, "WIN")/I8186</f>
        <v>0.48380789441525113</v>
      </c>
    </row>
    <row r="8187" spans="9:17" x14ac:dyDescent="0.25">
      <c r="I8187" s="5">
        <v>8184</v>
      </c>
      <c r="J8187" s="9">
        <f t="shared" ca="1" si="637"/>
        <v>0.58965700858262171</v>
      </c>
      <c r="K8187" s="7" t="str">
        <f t="shared" ca="1" si="635"/>
        <v>BLACK</v>
      </c>
      <c r="L8187" s="7" t="str">
        <f t="shared" ca="1" si="636"/>
        <v>LOSE</v>
      </c>
      <c r="M8187" s="8">
        <f t="shared" ca="1" si="638"/>
        <v>-1</v>
      </c>
      <c r="N8187" s="8">
        <f t="shared" ca="1" si="639"/>
        <v>-266</v>
      </c>
      <c r="O8187" s="32">
        <f ca="1">SUM(M$4:M8187)/I8187</f>
        <v>-3.2502443792766372E-2</v>
      </c>
      <c r="P8187" s="47">
        <f ca="1">_xlfn.VAR.P(M$4:M8187)</f>
        <v>0.99894359114749809</v>
      </c>
      <c r="Q8187" s="33">
        <f ca="1">COUNTIF(L$4:L8187, "WIN")/I8187</f>
        <v>0.48374877810361683</v>
      </c>
    </row>
    <row r="8188" spans="9:17" x14ac:dyDescent="0.25">
      <c r="I8188" s="5">
        <v>8185</v>
      </c>
      <c r="J8188" s="9">
        <f t="shared" ca="1" si="637"/>
        <v>0.27326155885034509</v>
      </c>
      <c r="K8188" s="7" t="str">
        <f t="shared" ca="1" si="635"/>
        <v>RED</v>
      </c>
      <c r="L8188" s="7" t="str">
        <f t="shared" ca="1" si="636"/>
        <v>WIN</v>
      </c>
      <c r="M8188" s="8">
        <f t="shared" ca="1" si="638"/>
        <v>1</v>
      </c>
      <c r="N8188" s="8">
        <f t="shared" ca="1" si="639"/>
        <v>-265</v>
      </c>
      <c r="O8188" s="32">
        <f ca="1">SUM(M$4:M8188)/I8188</f>
        <v>-3.2376298106292001E-2</v>
      </c>
      <c r="P8188" s="47">
        <f ca="1">_xlfn.VAR.P(M$4:M8188)</f>
        <v>0.99895177532093249</v>
      </c>
      <c r="Q8188" s="33">
        <f ca="1">COUNTIF(L$4:L8188, "WIN")/I8188</f>
        <v>0.48381185094685403</v>
      </c>
    </row>
    <row r="8189" spans="9:17" x14ac:dyDescent="0.25">
      <c r="I8189" s="5">
        <v>8186</v>
      </c>
      <c r="J8189" s="9">
        <f t="shared" ca="1" si="637"/>
        <v>0.53315367659738266</v>
      </c>
      <c r="K8189" s="7" t="str">
        <f t="shared" ca="1" si="635"/>
        <v>BLACK</v>
      </c>
      <c r="L8189" s="7" t="str">
        <f t="shared" ca="1" si="636"/>
        <v>LOSE</v>
      </c>
      <c r="M8189" s="8">
        <f t="shared" ca="1" si="638"/>
        <v>-1</v>
      </c>
      <c r="N8189" s="8">
        <f t="shared" ca="1" si="639"/>
        <v>-266</v>
      </c>
      <c r="O8189" s="32">
        <f ca="1">SUM(M$4:M8189)/I8189</f>
        <v>-3.2494502809675058E-2</v>
      </c>
      <c r="P8189" s="47">
        <f ca="1">_xlfn.VAR.P(M$4:M8189)</f>
        <v>0.99894410728715199</v>
      </c>
      <c r="Q8189" s="33">
        <f ca="1">COUNTIF(L$4:L8189, "WIN")/I8189</f>
        <v>0.48375274859516249</v>
      </c>
    </row>
    <row r="8190" spans="9:17" x14ac:dyDescent="0.25">
      <c r="I8190" s="5">
        <v>8187</v>
      </c>
      <c r="J8190" s="9">
        <f t="shared" ca="1" si="637"/>
        <v>0.35220552577821262</v>
      </c>
      <c r="K8190" s="7" t="str">
        <f t="shared" ca="1" si="635"/>
        <v>RED</v>
      </c>
      <c r="L8190" s="7" t="str">
        <f t="shared" ca="1" si="636"/>
        <v>WIN</v>
      </c>
      <c r="M8190" s="8">
        <f t="shared" ca="1" si="638"/>
        <v>1</v>
      </c>
      <c r="N8190" s="8">
        <f t="shared" ca="1" si="639"/>
        <v>-265</v>
      </c>
      <c r="O8190" s="32">
        <f ca="1">SUM(M$4:M8190)/I8190</f>
        <v>-3.2368388909246364E-2</v>
      </c>
      <c r="P8190" s="47">
        <f ca="1">_xlfn.VAR.P(M$4:M8190)</f>
        <v>0.99895228739941977</v>
      </c>
      <c r="Q8190" s="33">
        <f ca="1">COUNTIF(L$4:L8190, "WIN")/I8190</f>
        <v>0.48381580554537684</v>
      </c>
    </row>
    <row r="8191" spans="9:17" x14ac:dyDescent="0.25">
      <c r="I8191" s="5">
        <v>8188</v>
      </c>
      <c r="J8191" s="9">
        <f t="shared" ca="1" si="637"/>
        <v>0.44294020959427882</v>
      </c>
      <c r="K8191" s="7" t="str">
        <f t="shared" ca="1" si="635"/>
        <v>RED</v>
      </c>
      <c r="L8191" s="7" t="str">
        <f t="shared" ca="1" si="636"/>
        <v>WIN</v>
      </c>
      <c r="M8191" s="8">
        <f t="shared" ca="1" si="638"/>
        <v>1</v>
      </c>
      <c r="N8191" s="8">
        <f t="shared" ca="1" si="639"/>
        <v>-264</v>
      </c>
      <c r="O8191" s="32">
        <f ca="1">SUM(M$4:M8191)/I8191</f>
        <v>-3.2242305813385441E-2</v>
      </c>
      <c r="P8191" s="47">
        <f ca="1">_xlfn.VAR.P(M$4:M8191)</f>
        <v>0.99896043371583609</v>
      </c>
      <c r="Q8191" s="33">
        <f ca="1">COUNTIF(L$4:L8191, "WIN")/I8191</f>
        <v>0.48387884709330725</v>
      </c>
    </row>
    <row r="8192" spans="9:17" x14ac:dyDescent="0.25">
      <c r="I8192" s="5">
        <v>8189</v>
      </c>
      <c r="J8192" s="9">
        <f t="shared" ca="1" si="637"/>
        <v>0.7506430983299891</v>
      </c>
      <c r="K8192" s="7" t="str">
        <f t="shared" ca="1" si="635"/>
        <v>BLACK</v>
      </c>
      <c r="L8192" s="7" t="str">
        <f t="shared" ca="1" si="636"/>
        <v>LOSE</v>
      </c>
      <c r="M8192" s="8">
        <f t="shared" ca="1" si="638"/>
        <v>-1</v>
      </c>
      <c r="N8192" s="8">
        <f t="shared" ca="1" si="639"/>
        <v>-265</v>
      </c>
      <c r="O8192" s="32">
        <f ca="1">SUM(M$4:M8192)/I8192</f>
        <v>-3.2360483575528148E-2</v>
      </c>
      <c r="P8192" s="47">
        <f ca="1">_xlfn.VAR.P(M$4:M8192)</f>
        <v>0.99895279910275803</v>
      </c>
      <c r="Q8192" s="33">
        <f ca="1">COUNTIF(L$4:L8192, "WIN")/I8192</f>
        <v>0.48381975821223594</v>
      </c>
    </row>
    <row r="8193" spans="9:17" x14ac:dyDescent="0.25">
      <c r="I8193" s="5">
        <v>8190</v>
      </c>
      <c r="J8193" s="9">
        <f t="shared" ca="1" si="637"/>
        <v>0.79710282291131285</v>
      </c>
      <c r="K8193" s="7" t="str">
        <f t="shared" ca="1" si="635"/>
        <v>BLACK</v>
      </c>
      <c r="L8193" s="7" t="str">
        <f t="shared" ca="1" si="636"/>
        <v>LOSE</v>
      </c>
      <c r="M8193" s="8">
        <f t="shared" ca="1" si="638"/>
        <v>-1</v>
      </c>
      <c r="N8193" s="8">
        <f t="shared" ca="1" si="639"/>
        <v>-266</v>
      </c>
      <c r="O8193" s="32">
        <f ca="1">SUM(M$4:M8193)/I8193</f>
        <v>-3.2478632478632481E-2</v>
      </c>
      <c r="P8193" s="47">
        <f ca="1">_xlfn.VAR.P(M$4:M8193)</f>
        <v>0.99894513843231791</v>
      </c>
      <c r="Q8193" s="33">
        <f ca="1">COUNTIF(L$4:L8193, "WIN")/I8193</f>
        <v>0.48376068376068376</v>
      </c>
    </row>
    <row r="8194" spans="9:17" x14ac:dyDescent="0.25">
      <c r="I8194" s="5">
        <v>8191</v>
      </c>
      <c r="J8194" s="9">
        <f t="shared" ca="1" si="637"/>
        <v>0.12494462788253113</v>
      </c>
      <c r="K8194" s="7" t="str">
        <f t="shared" ca="1" si="635"/>
        <v>RED</v>
      </c>
      <c r="L8194" s="7" t="str">
        <f t="shared" ca="1" si="636"/>
        <v>WIN</v>
      </c>
      <c r="M8194" s="8">
        <f t="shared" ca="1" si="638"/>
        <v>1</v>
      </c>
      <c r="N8194" s="8">
        <f t="shared" ca="1" si="639"/>
        <v>-265</v>
      </c>
      <c r="O8194" s="32">
        <f ca="1">SUM(M$4:M8194)/I8194</f>
        <v>-3.235258210230741E-2</v>
      </c>
      <c r="P8194" s="47">
        <f ca="1">_xlfn.VAR.P(M$4:M8194)</f>
        <v>0.99895331043131341</v>
      </c>
      <c r="Q8194" s="33">
        <f ca="1">COUNTIF(L$4:L8194, "WIN")/I8194</f>
        <v>0.4838237089488463</v>
      </c>
    </row>
    <row r="8195" spans="9:17" x14ac:dyDescent="0.25">
      <c r="I8195" s="5">
        <v>8192</v>
      </c>
      <c r="J8195" s="9">
        <f t="shared" ca="1" si="637"/>
        <v>0.39830038424094649</v>
      </c>
      <c r="K8195" s="7" t="str">
        <f t="shared" ca="1" si="635"/>
        <v>RED</v>
      </c>
      <c r="L8195" s="7" t="str">
        <f t="shared" ca="1" si="636"/>
        <v>WIN</v>
      </c>
      <c r="M8195" s="8">
        <f t="shared" ca="1" si="638"/>
        <v>1</v>
      </c>
      <c r="N8195" s="8">
        <f t="shared" ca="1" si="639"/>
        <v>-264</v>
      </c>
      <c r="O8195" s="32">
        <f ca="1">SUM(M$4:M8195)/I8195</f>
        <v>-3.22265625E-2</v>
      </c>
      <c r="P8195" s="47">
        <f ca="1">_xlfn.VAR.P(M$4:M8195)</f>
        <v>0.99896144866943359</v>
      </c>
      <c r="Q8195" s="33">
        <f ca="1">COUNTIF(L$4:L8195, "WIN")/I8195</f>
        <v>0.48388671875</v>
      </c>
    </row>
    <row r="8196" spans="9:17" x14ac:dyDescent="0.25">
      <c r="I8196" s="5">
        <v>8193</v>
      </c>
      <c r="J8196" s="9">
        <f t="shared" ca="1" si="637"/>
        <v>0.7093467487584183</v>
      </c>
      <c r="K8196" s="7" t="str">
        <f t="shared" ref="K8196:K8259" ca="1" si="640">IF($J8196 &gt;= $D$7, "GREEN", IF($J8196 &gt;= $D$6, "BLACK", "RED"))</f>
        <v>BLACK</v>
      </c>
      <c r="L8196" s="7" t="str">
        <f t="shared" ref="L8196:L8259" ca="1" si="641">IF($K8196 = "RED", "WIN", "LOSE")</f>
        <v>LOSE</v>
      </c>
      <c r="M8196" s="8">
        <f t="shared" ca="1" si="638"/>
        <v>-1</v>
      </c>
      <c r="N8196" s="8">
        <f t="shared" ca="1" si="639"/>
        <v>-265</v>
      </c>
      <c r="O8196" s="32">
        <f ca="1">SUM(M$4:M8196)/I8196</f>
        <v>-3.2344684486756987E-2</v>
      </c>
      <c r="P8196" s="47">
        <f ca="1">_xlfn.VAR.P(M$4:M8196)</f>
        <v>0.99895382138545219</v>
      </c>
      <c r="Q8196" s="33">
        <f ca="1">COUNTIF(L$4:L8196, "WIN")/I8196</f>
        <v>0.48382765775662151</v>
      </c>
    </row>
    <row r="8197" spans="9:17" x14ac:dyDescent="0.25">
      <c r="I8197" s="5">
        <v>8194</v>
      </c>
      <c r="J8197" s="9">
        <f t="shared" ca="1" si="637"/>
        <v>0.47503809755380189</v>
      </c>
      <c r="K8197" s="7" t="str">
        <f t="shared" ca="1" si="640"/>
        <v>RED</v>
      </c>
      <c r="L8197" s="7" t="str">
        <f t="shared" ca="1" si="641"/>
        <v>WIN</v>
      </c>
      <c r="M8197" s="8">
        <f t="shared" ca="1" si="638"/>
        <v>1</v>
      </c>
      <c r="N8197" s="8">
        <f t="shared" ca="1" si="639"/>
        <v>-264</v>
      </c>
      <c r="O8197" s="32">
        <f ca="1">SUM(M$4:M8197)/I8197</f>
        <v>-3.2218696607273611E-2</v>
      </c>
      <c r="P8197" s="47">
        <f ca="1">_xlfn.VAR.P(M$4:M8197)</f>
        <v>0.99896195558892842</v>
      </c>
      <c r="Q8197" s="33">
        <f ca="1">COUNTIF(L$4:L8197, "WIN")/I8197</f>
        <v>0.48389065169636319</v>
      </c>
    </row>
    <row r="8198" spans="9:17" x14ac:dyDescent="0.25">
      <c r="I8198" s="5">
        <v>8195</v>
      </c>
      <c r="J8198" s="9">
        <f t="shared" ref="J8198:J8261" ca="1" si="642">RAND()</f>
        <v>0.50762776871945259</v>
      </c>
      <c r="K8198" s="7" t="str">
        <f t="shared" ca="1" si="640"/>
        <v>BLACK</v>
      </c>
      <c r="L8198" s="7" t="str">
        <f t="shared" ca="1" si="641"/>
        <v>LOSE</v>
      </c>
      <c r="M8198" s="8">
        <f t="shared" ref="M8198:M8261" ca="1" si="643">IF($L8198 = "WIN", 1, -1)</f>
        <v>-1</v>
      </c>
      <c r="N8198" s="8">
        <f t="shared" ref="N8198:N8261" ca="1" si="644">N8197+M8198</f>
        <v>-265</v>
      </c>
      <c r="O8198" s="32">
        <f ca="1">SUM(M$4:M8198)/I8198</f>
        <v>-3.2336790726052472E-2</v>
      </c>
      <c r="P8198" s="47">
        <f ca="1">_xlfn.VAR.P(M$4:M8198)</f>
        <v>0.99895433196553951</v>
      </c>
      <c r="Q8198" s="33">
        <f ca="1">COUNTIF(L$4:L8198, "WIN")/I8198</f>
        <v>0.48383160463697378</v>
      </c>
    </row>
    <row r="8199" spans="9:17" x14ac:dyDescent="0.25">
      <c r="I8199" s="5">
        <v>8196</v>
      </c>
      <c r="J8199" s="9">
        <f t="shared" ca="1" si="642"/>
        <v>0.66017051683011796</v>
      </c>
      <c r="K8199" s="7" t="str">
        <f t="shared" ca="1" si="640"/>
        <v>BLACK</v>
      </c>
      <c r="L8199" s="7" t="str">
        <f t="shared" ca="1" si="641"/>
        <v>LOSE</v>
      </c>
      <c r="M8199" s="8">
        <f t="shared" ca="1" si="643"/>
        <v>-1</v>
      </c>
      <c r="N8199" s="8">
        <f t="shared" ca="1" si="644"/>
        <v>-266</v>
      </c>
      <c r="O8199" s="32">
        <f ca="1">SUM(M$4:M8199)/I8199</f>
        <v>-3.2454856027330406E-2</v>
      </c>
      <c r="P8199" s="47">
        <f ca="1">_xlfn.VAR.P(M$4:M8199)</f>
        <v>0.9989466823202453</v>
      </c>
      <c r="Q8199" s="33">
        <f ca="1">COUNTIF(L$4:L8199, "WIN")/I8199</f>
        <v>0.48377257198633478</v>
      </c>
    </row>
    <row r="8200" spans="9:17" x14ac:dyDescent="0.25">
      <c r="I8200" s="5">
        <v>8197</v>
      </c>
      <c r="J8200" s="9">
        <f t="shared" ca="1" si="642"/>
        <v>0.1010560585775212</v>
      </c>
      <c r="K8200" s="7" t="str">
        <f t="shared" ca="1" si="640"/>
        <v>RED</v>
      </c>
      <c r="L8200" s="7" t="str">
        <f t="shared" ca="1" si="641"/>
        <v>WIN</v>
      </c>
      <c r="M8200" s="8">
        <f t="shared" ca="1" si="643"/>
        <v>1</v>
      </c>
      <c r="N8200" s="8">
        <f t="shared" ca="1" si="644"/>
        <v>-265</v>
      </c>
      <c r="O8200" s="32">
        <f ca="1">SUM(M$4:M8200)/I8200</f>
        <v>-3.2328900817372212E-2</v>
      </c>
      <c r="P8200" s="47">
        <f ca="1">_xlfn.VAR.P(M$4:M8200)</f>
        <v>0.99895484217194053</v>
      </c>
      <c r="Q8200" s="33">
        <f ca="1">COUNTIF(L$4:L8200, "WIN")/I8200</f>
        <v>0.48383554959131392</v>
      </c>
    </row>
    <row r="8201" spans="9:17" x14ac:dyDescent="0.25">
      <c r="I8201" s="5">
        <v>8198</v>
      </c>
      <c r="J8201" s="9">
        <f t="shared" ca="1" si="642"/>
        <v>0.95958282302796694</v>
      </c>
      <c r="K8201" s="7" t="str">
        <f t="shared" ca="1" si="640"/>
        <v>BLACK</v>
      </c>
      <c r="L8201" s="7" t="str">
        <f t="shared" ca="1" si="641"/>
        <v>LOSE</v>
      </c>
      <c r="M8201" s="8">
        <f t="shared" ca="1" si="643"/>
        <v>-1</v>
      </c>
      <c r="N8201" s="8">
        <f t="shared" ca="1" si="644"/>
        <v>-266</v>
      </c>
      <c r="O8201" s="32">
        <f ca="1">SUM(M$4:M8201)/I8201</f>
        <v>-3.2446938277628692E-2</v>
      </c>
      <c r="P8201" s="47">
        <f ca="1">_xlfn.VAR.P(M$4:M8201)</f>
        <v>0.99894719619640771</v>
      </c>
      <c r="Q8201" s="33">
        <f ca="1">COUNTIF(L$4:L8201, "WIN")/I8201</f>
        <v>0.48377653086118566</v>
      </c>
    </row>
    <row r="8202" spans="9:17" x14ac:dyDescent="0.25">
      <c r="I8202" s="5">
        <v>8199</v>
      </c>
      <c r="J8202" s="9">
        <f t="shared" ca="1" si="642"/>
        <v>0.86593438943731227</v>
      </c>
      <c r="K8202" s="7" t="str">
        <f t="shared" ca="1" si="640"/>
        <v>BLACK</v>
      </c>
      <c r="L8202" s="7" t="str">
        <f t="shared" ca="1" si="641"/>
        <v>LOSE</v>
      </c>
      <c r="M8202" s="8">
        <f t="shared" ca="1" si="643"/>
        <v>-1</v>
      </c>
      <c r="N8202" s="8">
        <f t="shared" ca="1" si="644"/>
        <v>-267</v>
      </c>
      <c r="O8202" s="32">
        <f ca="1">SUM(M$4:M8202)/I8202</f>
        <v>-3.2564946944749359E-2</v>
      </c>
      <c r="P8202" s="47">
        <f ca="1">_xlfn.VAR.P(M$4:M8202)</f>
        <v>0.99893952423048571</v>
      </c>
      <c r="Q8202" s="33">
        <f ca="1">COUNTIF(L$4:L8202, "WIN")/I8202</f>
        <v>0.48371752652762534</v>
      </c>
    </row>
    <row r="8203" spans="9:17" x14ac:dyDescent="0.25">
      <c r="I8203" s="5">
        <v>8200</v>
      </c>
      <c r="J8203" s="9">
        <f t="shared" ca="1" si="642"/>
        <v>0.29484097698592471</v>
      </c>
      <c r="K8203" s="7" t="str">
        <f t="shared" ca="1" si="640"/>
        <v>RED</v>
      </c>
      <c r="L8203" s="7" t="str">
        <f t="shared" ca="1" si="641"/>
        <v>WIN</v>
      </c>
      <c r="M8203" s="8">
        <f t="shared" ca="1" si="643"/>
        <v>1</v>
      </c>
      <c r="N8203" s="8">
        <f t="shared" ca="1" si="644"/>
        <v>-266</v>
      </c>
      <c r="O8203" s="32">
        <f ca="1">SUM(M$4:M8203)/I8203</f>
        <v>-3.2439024390243903E-2</v>
      </c>
      <c r="P8203" s="47">
        <f ca="1">_xlfn.VAR.P(M$4:M8203)</f>
        <v>0.99894770969660918</v>
      </c>
      <c r="Q8203" s="33">
        <f ca="1">COUNTIF(L$4:L8203, "WIN")/I8203</f>
        <v>0.48378048780487803</v>
      </c>
    </row>
    <row r="8204" spans="9:17" x14ac:dyDescent="0.25">
      <c r="I8204" s="5">
        <v>8201</v>
      </c>
      <c r="J8204" s="9">
        <f t="shared" ca="1" si="642"/>
        <v>0.97332665912706573</v>
      </c>
      <c r="K8204" s="7" t="str">
        <f t="shared" ca="1" si="640"/>
        <v>GREEN</v>
      </c>
      <c r="L8204" s="7" t="str">
        <f t="shared" ca="1" si="641"/>
        <v>LOSE</v>
      </c>
      <c r="M8204" s="8">
        <f t="shared" ca="1" si="643"/>
        <v>-1</v>
      </c>
      <c r="N8204" s="8">
        <f t="shared" ca="1" si="644"/>
        <v>-267</v>
      </c>
      <c r="O8204" s="32">
        <f ca="1">SUM(M$4:M8204)/I8204</f>
        <v>-3.2557005243263014E-2</v>
      </c>
      <c r="P8204" s="47">
        <f ca="1">_xlfn.VAR.P(M$4:M8204)</f>
        <v>0.99894004140959014</v>
      </c>
      <c r="Q8204" s="33">
        <f ca="1">COUNTIF(L$4:L8204, "WIN")/I8204</f>
        <v>0.4837214973783685</v>
      </c>
    </row>
    <row r="8205" spans="9:17" x14ac:dyDescent="0.25">
      <c r="I8205" s="5">
        <v>8202</v>
      </c>
      <c r="J8205" s="9">
        <f t="shared" ca="1" si="642"/>
        <v>0.74036243596819329</v>
      </c>
      <c r="K8205" s="7" t="str">
        <f t="shared" ca="1" si="640"/>
        <v>BLACK</v>
      </c>
      <c r="L8205" s="7" t="str">
        <f t="shared" ca="1" si="641"/>
        <v>LOSE</v>
      </c>
      <c r="M8205" s="8">
        <f t="shared" ca="1" si="643"/>
        <v>-1</v>
      </c>
      <c r="N8205" s="8">
        <f t="shared" ca="1" si="644"/>
        <v>-268</v>
      </c>
      <c r="O8205" s="32">
        <f ca="1">SUM(M$4:M8205)/I8205</f>
        <v>-3.2674957327481102E-2</v>
      </c>
      <c r="P8205" s="47">
        <f ca="1">_xlfn.VAR.P(M$4:M8205)</f>
        <v>0.99893234716364732</v>
      </c>
      <c r="Q8205" s="33">
        <f ca="1">COUNTIF(L$4:L8205, "WIN")/I8205</f>
        <v>0.48366252133625948</v>
      </c>
    </row>
    <row r="8206" spans="9:17" x14ac:dyDescent="0.25">
      <c r="I8206" s="5">
        <v>8203</v>
      </c>
      <c r="J8206" s="9">
        <f t="shared" ca="1" si="642"/>
        <v>0.85575752727598564</v>
      </c>
      <c r="K8206" s="7" t="str">
        <f t="shared" ca="1" si="640"/>
        <v>BLACK</v>
      </c>
      <c r="L8206" s="7" t="str">
        <f t="shared" ca="1" si="641"/>
        <v>LOSE</v>
      </c>
      <c r="M8206" s="8">
        <f t="shared" ca="1" si="643"/>
        <v>-1</v>
      </c>
      <c r="N8206" s="8">
        <f t="shared" ca="1" si="644"/>
        <v>-269</v>
      </c>
      <c r="O8206" s="32">
        <f ca="1">SUM(M$4:M8206)/I8206</f>
        <v>-3.2792880653419482E-2</v>
      </c>
      <c r="P8206" s="47">
        <f ca="1">_xlfn.VAR.P(M$4:M8206)</f>
        <v>0.99892462697845064</v>
      </c>
      <c r="Q8206" s="33">
        <f ca="1">COUNTIF(L$4:L8206, "WIN")/I8206</f>
        <v>0.48360355967329027</v>
      </c>
    </row>
    <row r="8207" spans="9:17" x14ac:dyDescent="0.25">
      <c r="I8207" s="5">
        <v>8204</v>
      </c>
      <c r="J8207" s="9">
        <f t="shared" ca="1" si="642"/>
        <v>0.2962322504933329</v>
      </c>
      <c r="K8207" s="7" t="str">
        <f t="shared" ca="1" si="640"/>
        <v>RED</v>
      </c>
      <c r="L8207" s="7" t="str">
        <f t="shared" ca="1" si="641"/>
        <v>WIN</v>
      </c>
      <c r="M8207" s="8">
        <f t="shared" ca="1" si="643"/>
        <v>1</v>
      </c>
      <c r="N8207" s="8">
        <f t="shared" ca="1" si="644"/>
        <v>-268</v>
      </c>
      <c r="O8207" s="32">
        <f ca="1">SUM(M$4:M8207)/I8207</f>
        <v>-3.266699171136031E-2</v>
      </c>
      <c r="P8207" s="47">
        <f ca="1">_xlfn.VAR.P(M$4:M8207)</f>
        <v>0.99893286765252987</v>
      </c>
      <c r="Q8207" s="33">
        <f ca="1">COUNTIF(L$4:L8207, "WIN")/I8207</f>
        <v>0.48366650414431983</v>
      </c>
    </row>
    <row r="8208" spans="9:17" x14ac:dyDescent="0.25">
      <c r="I8208" s="5">
        <v>8205</v>
      </c>
      <c r="J8208" s="9">
        <f t="shared" ca="1" si="642"/>
        <v>0.81942234773243128</v>
      </c>
      <c r="K8208" s="7" t="str">
        <f t="shared" ca="1" si="640"/>
        <v>BLACK</v>
      </c>
      <c r="L8208" s="7" t="str">
        <f t="shared" ca="1" si="641"/>
        <v>LOSE</v>
      </c>
      <c r="M8208" s="8">
        <f t="shared" ca="1" si="643"/>
        <v>-1</v>
      </c>
      <c r="N8208" s="8">
        <f t="shared" ca="1" si="644"/>
        <v>-269</v>
      </c>
      <c r="O8208" s="32">
        <f ca="1">SUM(M$4:M8208)/I8208</f>
        <v>-3.2784887263863499E-2</v>
      </c>
      <c r="P8208" s="47">
        <f ca="1">_xlfn.VAR.P(M$4:M8208)</f>
        <v>0.99892515116709579</v>
      </c>
      <c r="Q8208" s="33">
        <f ca="1">COUNTIF(L$4:L8208, "WIN")/I8208</f>
        <v>0.48360755636806824</v>
      </c>
    </row>
    <row r="8209" spans="9:17" x14ac:dyDescent="0.25">
      <c r="I8209" s="5">
        <v>8206</v>
      </c>
      <c r="J8209" s="9">
        <f t="shared" ca="1" si="642"/>
        <v>0.68950860117718449</v>
      </c>
      <c r="K8209" s="7" t="str">
        <f t="shared" ca="1" si="640"/>
        <v>BLACK</v>
      </c>
      <c r="L8209" s="7" t="str">
        <f t="shared" ca="1" si="641"/>
        <v>LOSE</v>
      </c>
      <c r="M8209" s="8">
        <f t="shared" ca="1" si="643"/>
        <v>-1</v>
      </c>
      <c r="N8209" s="8">
        <f t="shared" ca="1" si="644"/>
        <v>-270</v>
      </c>
      <c r="O8209" s="32">
        <f ca="1">SUM(M$4:M8209)/I8209</f>
        <v>-3.2902754082378749E-2</v>
      </c>
      <c r="P8209" s="47">
        <f ca="1">_xlfn.VAR.P(M$4:M8209)</f>
        <v>0.99891740877379454</v>
      </c>
      <c r="Q8209" s="33">
        <f ca="1">COUNTIF(L$4:L8209, "WIN")/I8209</f>
        <v>0.48354862295881063</v>
      </c>
    </row>
    <row r="8210" spans="9:17" x14ac:dyDescent="0.25">
      <c r="I8210" s="5">
        <v>8207</v>
      </c>
      <c r="J8210" s="9">
        <f t="shared" ca="1" si="642"/>
        <v>0.15492562255629005</v>
      </c>
      <c r="K8210" s="7" t="str">
        <f t="shared" ca="1" si="640"/>
        <v>RED</v>
      </c>
      <c r="L8210" s="7" t="str">
        <f t="shared" ca="1" si="641"/>
        <v>WIN</v>
      </c>
      <c r="M8210" s="8">
        <f t="shared" ca="1" si="643"/>
        <v>1</v>
      </c>
      <c r="N8210" s="8">
        <f t="shared" ca="1" si="644"/>
        <v>-269</v>
      </c>
      <c r="O8210" s="32">
        <f ca="1">SUM(M$4:M8210)/I8210</f>
        <v>-3.2776897770196177E-2</v>
      </c>
      <c r="P8210" s="47">
        <f ca="1">_xlfn.VAR.P(M$4:M8210)</f>
        <v>0.99892567497256213</v>
      </c>
      <c r="Q8210" s="33">
        <f ca="1">COUNTIF(L$4:L8210, "WIN")/I8210</f>
        <v>0.48361155111490189</v>
      </c>
    </row>
    <row r="8211" spans="9:17" x14ac:dyDescent="0.25">
      <c r="I8211" s="5">
        <v>8208</v>
      </c>
      <c r="J8211" s="9">
        <f t="shared" ca="1" si="642"/>
        <v>6.0358993142708761E-2</v>
      </c>
      <c r="K8211" s="7" t="str">
        <f t="shared" ca="1" si="640"/>
        <v>RED</v>
      </c>
      <c r="L8211" s="7" t="str">
        <f t="shared" ca="1" si="641"/>
        <v>WIN</v>
      </c>
      <c r="M8211" s="8">
        <f t="shared" ca="1" si="643"/>
        <v>1</v>
      </c>
      <c r="N8211" s="8">
        <f t="shared" ca="1" si="644"/>
        <v>-268</v>
      </c>
      <c r="O8211" s="32">
        <f ca="1">SUM(M$4:M8211)/I8211</f>
        <v>-3.2651072124756333E-2</v>
      </c>
      <c r="P8211" s="47">
        <f ca="1">_xlfn.VAR.P(M$4:M8211)</f>
        <v>0.99893390748910393</v>
      </c>
      <c r="Q8211" s="33">
        <f ca="1">COUNTIF(L$4:L8211, "WIN")/I8211</f>
        <v>0.48367446393762181</v>
      </c>
    </row>
    <row r="8212" spans="9:17" x14ac:dyDescent="0.25">
      <c r="I8212" s="5">
        <v>8209</v>
      </c>
      <c r="J8212" s="9">
        <f t="shared" ca="1" si="642"/>
        <v>0.69015859699943916</v>
      </c>
      <c r="K8212" s="7" t="str">
        <f t="shared" ca="1" si="640"/>
        <v>BLACK</v>
      </c>
      <c r="L8212" s="7" t="str">
        <f t="shared" ca="1" si="641"/>
        <v>LOSE</v>
      </c>
      <c r="M8212" s="8">
        <f t="shared" ca="1" si="643"/>
        <v>-1</v>
      </c>
      <c r="N8212" s="8">
        <f t="shared" ca="1" si="644"/>
        <v>-269</v>
      </c>
      <c r="O8212" s="32">
        <f ca="1">SUM(M$4:M8212)/I8212</f>
        <v>-3.2768912169569987E-2</v>
      </c>
      <c r="P8212" s="47">
        <f ca="1">_xlfn.VAR.P(M$4:M8212)</f>
        <v>0.99892619839522301</v>
      </c>
      <c r="Q8212" s="33">
        <f ca="1">COUNTIF(L$4:L8212, "WIN")/I8212</f>
        <v>0.483615543915215</v>
      </c>
    </row>
    <row r="8213" spans="9:17" x14ac:dyDescent="0.25">
      <c r="I8213" s="5">
        <v>8210</v>
      </c>
      <c r="J8213" s="9">
        <f t="shared" ca="1" si="642"/>
        <v>0.13077253834854174</v>
      </c>
      <c r="K8213" s="7" t="str">
        <f t="shared" ca="1" si="640"/>
        <v>RED</v>
      </c>
      <c r="L8213" s="7" t="str">
        <f t="shared" ca="1" si="641"/>
        <v>WIN</v>
      </c>
      <c r="M8213" s="8">
        <f t="shared" ca="1" si="643"/>
        <v>1</v>
      </c>
      <c r="N8213" s="8">
        <f t="shared" ca="1" si="644"/>
        <v>-268</v>
      </c>
      <c r="O8213" s="32">
        <f ca="1">SUM(M$4:M8213)/I8213</f>
        <v>-3.2643118148599271E-2</v>
      </c>
      <c r="P8213" s="47">
        <f ca="1">_xlfn.VAR.P(M$4:M8213)</f>
        <v>0.99893442683753664</v>
      </c>
      <c r="Q8213" s="33">
        <f ca="1">COUNTIF(L$4:L8213, "WIN")/I8213</f>
        <v>0.48367844092570039</v>
      </c>
    </row>
    <row r="8214" spans="9:17" x14ac:dyDescent="0.25">
      <c r="I8214" s="5">
        <v>8211</v>
      </c>
      <c r="J8214" s="9">
        <f t="shared" ca="1" si="642"/>
        <v>0.85028582199529468</v>
      </c>
      <c r="K8214" s="7" t="str">
        <f t="shared" ca="1" si="640"/>
        <v>BLACK</v>
      </c>
      <c r="L8214" s="7" t="str">
        <f t="shared" ca="1" si="641"/>
        <v>LOSE</v>
      </c>
      <c r="M8214" s="8">
        <f t="shared" ca="1" si="643"/>
        <v>-1</v>
      </c>
      <c r="N8214" s="8">
        <f t="shared" ca="1" si="644"/>
        <v>-269</v>
      </c>
      <c r="O8214" s="32">
        <f ca="1">SUM(M$4:M8214)/I8214</f>
        <v>-3.2760930459140178E-2</v>
      </c>
      <c r="P8214" s="47">
        <f ca="1">_xlfn.VAR.P(M$4:M8214)</f>
        <v>0.99892672143545136</v>
      </c>
      <c r="Q8214" s="33">
        <f ca="1">COUNTIF(L$4:L8214, "WIN")/I8214</f>
        <v>0.4836195347704299</v>
      </c>
    </row>
    <row r="8215" spans="9:17" x14ac:dyDescent="0.25">
      <c r="I8215" s="5">
        <v>8212</v>
      </c>
      <c r="J8215" s="9">
        <f t="shared" ca="1" si="642"/>
        <v>0.14211221126541496</v>
      </c>
      <c r="K8215" s="7" t="str">
        <f t="shared" ca="1" si="640"/>
        <v>RED</v>
      </c>
      <c r="L8215" s="7" t="str">
        <f t="shared" ca="1" si="641"/>
        <v>WIN</v>
      </c>
      <c r="M8215" s="8">
        <f t="shared" ca="1" si="643"/>
        <v>1</v>
      </c>
      <c r="N8215" s="8">
        <f t="shared" ca="1" si="644"/>
        <v>-268</v>
      </c>
      <c r="O8215" s="32">
        <f ca="1">SUM(M$4:M8215)/I8215</f>
        <v>-3.2635168046760837E-2</v>
      </c>
      <c r="P8215" s="47">
        <f ca="1">_xlfn.VAR.P(M$4:M8215)</f>
        <v>0.99893494580655973</v>
      </c>
      <c r="Q8215" s="33">
        <f ca="1">COUNTIF(L$4:L8215, "WIN")/I8215</f>
        <v>0.4836824159766196</v>
      </c>
    </row>
    <row r="8216" spans="9:17" x14ac:dyDescent="0.25">
      <c r="I8216" s="5">
        <v>8213</v>
      </c>
      <c r="J8216" s="9">
        <f t="shared" ca="1" si="642"/>
        <v>0.7765219621865701</v>
      </c>
      <c r="K8216" s="7" t="str">
        <f t="shared" ca="1" si="640"/>
        <v>BLACK</v>
      </c>
      <c r="L8216" s="7" t="str">
        <f t="shared" ca="1" si="641"/>
        <v>LOSE</v>
      </c>
      <c r="M8216" s="8">
        <f t="shared" ca="1" si="643"/>
        <v>-1</v>
      </c>
      <c r="N8216" s="8">
        <f t="shared" ca="1" si="644"/>
        <v>-269</v>
      </c>
      <c r="O8216" s="32">
        <f ca="1">SUM(M$4:M8216)/I8216</f>
        <v>-3.2752952636064772E-2</v>
      </c>
      <c r="P8216" s="47">
        <f ca="1">_xlfn.VAR.P(M$4:M8216)</f>
        <v>0.99892724409361966</v>
      </c>
      <c r="Q8216" s="33">
        <f ca="1">COUNTIF(L$4:L8216, "WIN")/I8216</f>
        <v>0.48362352368196759</v>
      </c>
    </row>
    <row r="8217" spans="9:17" x14ac:dyDescent="0.25">
      <c r="I8217" s="5">
        <v>8214</v>
      </c>
      <c r="J8217" s="9">
        <f t="shared" ca="1" si="642"/>
        <v>0.24990139392399491</v>
      </c>
      <c r="K8217" s="7" t="str">
        <f t="shared" ca="1" si="640"/>
        <v>RED</v>
      </c>
      <c r="L8217" s="7" t="str">
        <f t="shared" ca="1" si="641"/>
        <v>WIN</v>
      </c>
      <c r="M8217" s="8">
        <f t="shared" ca="1" si="643"/>
        <v>1</v>
      </c>
      <c r="N8217" s="8">
        <f t="shared" ca="1" si="644"/>
        <v>-268</v>
      </c>
      <c r="O8217" s="32">
        <f ca="1">SUM(M$4:M8217)/I8217</f>
        <v>-3.2627221816411006E-2</v>
      </c>
      <c r="P8217" s="47">
        <f ca="1">_xlfn.VAR.P(M$4:M8217)</f>
        <v>0.99893546439654268</v>
      </c>
      <c r="Q8217" s="33">
        <f ca="1">COUNTIF(L$4:L8217, "WIN")/I8217</f>
        <v>0.48368638909179451</v>
      </c>
    </row>
    <row r="8218" spans="9:17" x14ac:dyDescent="0.25">
      <c r="I8218" s="5">
        <v>8215</v>
      </c>
      <c r="J8218" s="9">
        <f t="shared" ca="1" si="642"/>
        <v>0.76050469181833724</v>
      </c>
      <c r="K8218" s="7" t="str">
        <f t="shared" ca="1" si="640"/>
        <v>BLACK</v>
      </c>
      <c r="L8218" s="7" t="str">
        <f t="shared" ca="1" si="641"/>
        <v>LOSE</v>
      </c>
      <c r="M8218" s="8">
        <f t="shared" ca="1" si="643"/>
        <v>-1</v>
      </c>
      <c r="N8218" s="8">
        <f t="shared" ca="1" si="644"/>
        <v>-269</v>
      </c>
      <c r="O8218" s="32">
        <f ca="1">SUM(M$4:M8218)/I8218</f>
        <v>-3.2744978697504562E-2</v>
      </c>
      <c r="P8218" s="47">
        <f ca="1">_xlfn.VAR.P(M$4:M8218)</f>
        <v>0.99892776637009995</v>
      </c>
      <c r="Q8218" s="33">
        <f ca="1">COUNTIF(L$4:L8218, "WIN")/I8218</f>
        <v>0.48362751065124771</v>
      </c>
    </row>
    <row r="8219" spans="9:17" x14ac:dyDescent="0.25">
      <c r="I8219" s="5">
        <v>8216</v>
      </c>
      <c r="J8219" s="9">
        <f t="shared" ca="1" si="642"/>
        <v>0.82341927027338035</v>
      </c>
      <c r="K8219" s="7" t="str">
        <f t="shared" ca="1" si="640"/>
        <v>BLACK</v>
      </c>
      <c r="L8219" s="7" t="str">
        <f t="shared" ca="1" si="641"/>
        <v>LOSE</v>
      </c>
      <c r="M8219" s="8">
        <f t="shared" ca="1" si="643"/>
        <v>-1</v>
      </c>
      <c r="N8219" s="8">
        <f t="shared" ca="1" si="644"/>
        <v>-270</v>
      </c>
      <c r="O8219" s="32">
        <f ca="1">SUM(M$4:M8219)/I8219</f>
        <v>-3.2862706913339826E-2</v>
      </c>
      <c r="P8219" s="47">
        <f ca="1">_xlfn.VAR.P(M$4:M8219)</f>
        <v>0.99892004249432798</v>
      </c>
      <c r="Q8219" s="33">
        <f ca="1">COUNTIF(L$4:L8219, "WIN")/I8219</f>
        <v>0.48356864654333009</v>
      </c>
    </row>
    <row r="8220" spans="9:17" x14ac:dyDescent="0.25">
      <c r="I8220" s="5">
        <v>8217</v>
      </c>
      <c r="J8220" s="9">
        <f t="shared" ca="1" si="642"/>
        <v>0.753982755716048</v>
      </c>
      <c r="K8220" s="7" t="str">
        <f t="shared" ca="1" si="640"/>
        <v>BLACK</v>
      </c>
      <c r="L8220" s="7" t="str">
        <f t="shared" ca="1" si="641"/>
        <v>LOSE</v>
      </c>
      <c r="M8220" s="8">
        <f t="shared" ca="1" si="643"/>
        <v>-1</v>
      </c>
      <c r="N8220" s="8">
        <f t="shared" ca="1" si="644"/>
        <v>-271</v>
      </c>
      <c r="O8220" s="32">
        <f ca="1">SUM(M$4:M8220)/I8220</f>
        <v>-3.2980406474382377E-2</v>
      </c>
      <c r="P8220" s="47">
        <f ca="1">_xlfn.VAR.P(M$4:M8220)</f>
        <v>0.99891229278878446</v>
      </c>
      <c r="Q8220" s="33">
        <f ca="1">COUNTIF(L$4:L8220, "WIN")/I8220</f>
        <v>0.48350979676280881</v>
      </c>
    </row>
    <row r="8221" spans="9:17" x14ac:dyDescent="0.25">
      <c r="I8221" s="5">
        <v>8218</v>
      </c>
      <c r="J8221" s="9">
        <f t="shared" ca="1" si="642"/>
        <v>0.84497649164418254</v>
      </c>
      <c r="K8221" s="7" t="str">
        <f t="shared" ca="1" si="640"/>
        <v>BLACK</v>
      </c>
      <c r="L8221" s="7" t="str">
        <f t="shared" ca="1" si="641"/>
        <v>LOSE</v>
      </c>
      <c r="M8221" s="8">
        <f t="shared" ca="1" si="643"/>
        <v>-1</v>
      </c>
      <c r="N8221" s="8">
        <f t="shared" ca="1" si="644"/>
        <v>-272</v>
      </c>
      <c r="O8221" s="32">
        <f ca="1">SUM(M$4:M8221)/I8221</f>
        <v>-3.3098077391092724E-2</v>
      </c>
      <c r="P8221" s="47">
        <f ca="1">_xlfn.VAR.P(M$4:M8221)</f>
        <v>0.99890451727301321</v>
      </c>
      <c r="Q8221" s="33">
        <f ca="1">COUNTIF(L$4:L8221, "WIN")/I8221</f>
        <v>0.48345096130445364</v>
      </c>
    </row>
    <row r="8222" spans="9:17" x14ac:dyDescent="0.25">
      <c r="I8222" s="5">
        <v>8219</v>
      </c>
      <c r="J8222" s="9">
        <f t="shared" ca="1" si="642"/>
        <v>0.21944553058977523</v>
      </c>
      <c r="K8222" s="7" t="str">
        <f t="shared" ca="1" si="640"/>
        <v>RED</v>
      </c>
      <c r="L8222" s="7" t="str">
        <f t="shared" ca="1" si="641"/>
        <v>WIN</v>
      </c>
      <c r="M8222" s="8">
        <f t="shared" ca="1" si="643"/>
        <v>1</v>
      </c>
      <c r="N8222" s="8">
        <f t="shared" ca="1" si="644"/>
        <v>-271</v>
      </c>
      <c r="O8222" s="32">
        <f ca="1">SUM(M$4:M8222)/I8222</f>
        <v>-3.2972381068256479E-2</v>
      </c>
      <c r="P8222" s="47">
        <f ca="1">_xlfn.VAR.P(M$4:M8222)</f>
        <v>0.99891282208668963</v>
      </c>
      <c r="Q8222" s="33">
        <f ca="1">COUNTIF(L$4:L8222, "WIN")/I8222</f>
        <v>0.48351380946587175</v>
      </c>
    </row>
    <row r="8223" spans="9:17" x14ac:dyDescent="0.25">
      <c r="I8223" s="5">
        <v>8220</v>
      </c>
      <c r="J8223" s="9">
        <f t="shared" ca="1" si="642"/>
        <v>0.5637060189028914</v>
      </c>
      <c r="K8223" s="7" t="str">
        <f t="shared" ca="1" si="640"/>
        <v>BLACK</v>
      </c>
      <c r="L8223" s="7" t="str">
        <f t="shared" ca="1" si="641"/>
        <v>LOSE</v>
      </c>
      <c r="M8223" s="8">
        <f t="shared" ca="1" si="643"/>
        <v>-1</v>
      </c>
      <c r="N8223" s="8">
        <f t="shared" ca="1" si="644"/>
        <v>-272</v>
      </c>
      <c r="O8223" s="32">
        <f ca="1">SUM(M$4:M8223)/I8223</f>
        <v>-3.309002433090024E-2</v>
      </c>
      <c r="P8223" s="47">
        <f ca="1">_xlfn.VAR.P(M$4:M8223)</f>
        <v>0.99890505028978038</v>
      </c>
      <c r="Q8223" s="33">
        <f ca="1">COUNTIF(L$4:L8223, "WIN")/I8223</f>
        <v>0.48345498783454988</v>
      </c>
    </row>
    <row r="8224" spans="9:17" x14ac:dyDescent="0.25">
      <c r="I8224" s="5">
        <v>8221</v>
      </c>
      <c r="J8224" s="9">
        <f t="shared" ca="1" si="642"/>
        <v>0.509411713078602</v>
      </c>
      <c r="K8224" s="7" t="str">
        <f t="shared" ca="1" si="640"/>
        <v>BLACK</v>
      </c>
      <c r="L8224" s="7" t="str">
        <f t="shared" ca="1" si="641"/>
        <v>LOSE</v>
      </c>
      <c r="M8224" s="8">
        <f t="shared" ca="1" si="643"/>
        <v>-1</v>
      </c>
      <c r="N8224" s="8">
        <f t="shared" ca="1" si="644"/>
        <v>-273</v>
      </c>
      <c r="O8224" s="32">
        <f ca="1">SUM(M$4:M8224)/I8224</f>
        <v>-3.3207638973360903E-2</v>
      </c>
      <c r="P8224" s="47">
        <f ca="1">_xlfn.VAR.P(M$4:M8224)</f>
        <v>0.99889725271381491</v>
      </c>
      <c r="Q8224" s="33">
        <f ca="1">COUNTIF(L$4:L8224, "WIN")/I8224</f>
        <v>0.48339618051331956</v>
      </c>
    </row>
    <row r="8225" spans="9:17" x14ac:dyDescent="0.25">
      <c r="I8225" s="5">
        <v>8222</v>
      </c>
      <c r="J8225" s="9">
        <f t="shared" ca="1" si="642"/>
        <v>0.40687769645337513</v>
      </c>
      <c r="K8225" s="7" t="str">
        <f t="shared" ca="1" si="640"/>
        <v>RED</v>
      </c>
      <c r="L8225" s="7" t="str">
        <f t="shared" ca="1" si="641"/>
        <v>WIN</v>
      </c>
      <c r="M8225" s="8">
        <f t="shared" ca="1" si="643"/>
        <v>1</v>
      </c>
      <c r="N8225" s="8">
        <f t="shared" ca="1" si="644"/>
        <v>-272</v>
      </c>
      <c r="O8225" s="32">
        <f ca="1">SUM(M$4:M8225)/I8225</f>
        <v>-3.308197518851861E-2</v>
      </c>
      <c r="P8225" s="47">
        <f ca="1">_xlfn.VAR.P(M$4:M8225)</f>
        <v>0.99890558291762621</v>
      </c>
      <c r="Q8225" s="33">
        <f ca="1">COUNTIF(L$4:L8225, "WIN")/I8225</f>
        <v>0.48345901240574068</v>
      </c>
    </row>
    <row r="8226" spans="9:17" x14ac:dyDescent="0.25">
      <c r="I8226" s="5">
        <v>8223</v>
      </c>
      <c r="J8226" s="9">
        <f t="shared" ca="1" si="642"/>
        <v>9.9662094946524227E-2</v>
      </c>
      <c r="K8226" s="7" t="str">
        <f t="shared" ca="1" si="640"/>
        <v>RED</v>
      </c>
      <c r="L8226" s="7" t="str">
        <f t="shared" ca="1" si="641"/>
        <v>WIN</v>
      </c>
      <c r="M8226" s="8">
        <f t="shared" ca="1" si="643"/>
        <v>1</v>
      </c>
      <c r="N8226" s="8">
        <f t="shared" ca="1" si="644"/>
        <v>-271</v>
      </c>
      <c r="O8226" s="32">
        <f ca="1">SUM(M$4:M8226)/I8226</f>
        <v>-3.2956341967651709E-2</v>
      </c>
      <c r="P8226" s="47">
        <f ca="1">_xlfn.VAR.P(M$4:M8226)</f>
        <v>0.99891387952411115</v>
      </c>
      <c r="Q8226" s="33">
        <f ca="1">COUNTIF(L$4:L8226, "WIN")/I8226</f>
        <v>0.48352182901617413</v>
      </c>
    </row>
    <row r="8227" spans="9:17" x14ac:dyDescent="0.25">
      <c r="I8227" s="5">
        <v>8224</v>
      </c>
      <c r="J8227" s="9">
        <f t="shared" ca="1" si="642"/>
        <v>0.59969393160253348</v>
      </c>
      <c r="K8227" s="7" t="str">
        <f t="shared" ca="1" si="640"/>
        <v>BLACK</v>
      </c>
      <c r="L8227" s="7" t="str">
        <f t="shared" ca="1" si="641"/>
        <v>LOSE</v>
      </c>
      <c r="M8227" s="8">
        <f t="shared" ca="1" si="643"/>
        <v>-1</v>
      </c>
      <c r="N8227" s="8">
        <f t="shared" ca="1" si="644"/>
        <v>-272</v>
      </c>
      <c r="O8227" s="32">
        <f ca="1">SUM(M$4:M8227)/I8227</f>
        <v>-3.3073929961089495E-2</v>
      </c>
      <c r="P8227" s="47">
        <f ca="1">_xlfn.VAR.P(M$4:M8227)</f>
        <v>0.99890611515692895</v>
      </c>
      <c r="Q8227" s="33">
        <f ca="1">COUNTIF(L$4:L8227, "WIN")/I8227</f>
        <v>0.48346303501945526</v>
      </c>
    </row>
    <row r="8228" spans="9:17" x14ac:dyDescent="0.25">
      <c r="I8228" s="5">
        <v>8225</v>
      </c>
      <c r="J8228" s="9">
        <f t="shared" ca="1" si="642"/>
        <v>0.71405553922435416</v>
      </c>
      <c r="K8228" s="7" t="str">
        <f t="shared" ca="1" si="640"/>
        <v>BLACK</v>
      </c>
      <c r="L8228" s="7" t="str">
        <f t="shared" ca="1" si="641"/>
        <v>LOSE</v>
      </c>
      <c r="M8228" s="8">
        <f t="shared" ca="1" si="643"/>
        <v>-1</v>
      </c>
      <c r="N8228" s="8">
        <f t="shared" ca="1" si="644"/>
        <v>-273</v>
      </c>
      <c r="O8228" s="32">
        <f ca="1">SUM(M$4:M8228)/I8228</f>
        <v>-3.3191489361702124E-2</v>
      </c>
      <c r="P8228" s="47">
        <f ca="1">_xlfn.VAR.P(M$4:M8228)</f>
        <v>0.99889832503395204</v>
      </c>
      <c r="Q8228" s="33">
        <f ca="1">COUNTIF(L$4:L8228, "WIN")/I8228</f>
        <v>0.48340425531914893</v>
      </c>
    </row>
    <row r="8229" spans="9:17" x14ac:dyDescent="0.25">
      <c r="I8229" s="5">
        <v>8226</v>
      </c>
      <c r="J8229" s="9">
        <f t="shared" ca="1" si="642"/>
        <v>0.65238979868652069</v>
      </c>
      <c r="K8229" s="7" t="str">
        <f t="shared" ca="1" si="640"/>
        <v>BLACK</v>
      </c>
      <c r="L8229" s="7" t="str">
        <f t="shared" ca="1" si="641"/>
        <v>LOSE</v>
      </c>
      <c r="M8229" s="8">
        <f t="shared" ca="1" si="643"/>
        <v>-1</v>
      </c>
      <c r="N8229" s="8">
        <f t="shared" ca="1" si="644"/>
        <v>-274</v>
      </c>
      <c r="O8229" s="32">
        <f ca="1">SUM(M$4:M8229)/I8229</f>
        <v>-3.3309020179917333E-2</v>
      </c>
      <c r="P8229" s="47">
        <f ca="1">_xlfn.VAR.P(M$4:M8229)</f>
        <v>0.99889050917465383</v>
      </c>
      <c r="Q8229" s="33">
        <f ca="1">COUNTIF(L$4:L8229, "WIN")/I8229</f>
        <v>0.48334548991004134</v>
      </c>
    </row>
    <row r="8230" spans="9:17" x14ac:dyDescent="0.25">
      <c r="I8230" s="5">
        <v>8227</v>
      </c>
      <c r="J8230" s="9">
        <f t="shared" ca="1" si="642"/>
        <v>0.74911041289255353</v>
      </c>
      <c r="K8230" s="7" t="str">
        <f t="shared" ca="1" si="640"/>
        <v>BLACK</v>
      </c>
      <c r="L8230" s="7" t="str">
        <f t="shared" ca="1" si="641"/>
        <v>LOSE</v>
      </c>
      <c r="M8230" s="8">
        <f t="shared" ca="1" si="643"/>
        <v>-1</v>
      </c>
      <c r="N8230" s="8">
        <f t="shared" ca="1" si="644"/>
        <v>-275</v>
      </c>
      <c r="O8230" s="32">
        <f ca="1">SUM(M$4:M8230)/I8230</f>
        <v>-3.3426522426157776E-2</v>
      </c>
      <c r="P8230" s="47">
        <f ca="1">_xlfn.VAR.P(M$4:M8230)</f>
        <v>0.99888266759849353</v>
      </c>
      <c r="Q8230" s="33">
        <f ca="1">COUNTIF(L$4:L8230, "WIN")/I8230</f>
        <v>0.48328673878692113</v>
      </c>
    </row>
    <row r="8231" spans="9:17" x14ac:dyDescent="0.25">
      <c r="I8231" s="5">
        <v>8228</v>
      </c>
      <c r="J8231" s="9">
        <f t="shared" ca="1" si="642"/>
        <v>0.69599668474619669</v>
      </c>
      <c r="K8231" s="7" t="str">
        <f t="shared" ca="1" si="640"/>
        <v>BLACK</v>
      </c>
      <c r="L8231" s="7" t="str">
        <f t="shared" ca="1" si="641"/>
        <v>LOSE</v>
      </c>
      <c r="M8231" s="8">
        <f t="shared" ca="1" si="643"/>
        <v>-1</v>
      </c>
      <c r="N8231" s="8">
        <f t="shared" ca="1" si="644"/>
        <v>-276</v>
      </c>
      <c r="O8231" s="32">
        <f ca="1">SUM(M$4:M8231)/I8231</f>
        <v>-3.354399611084103E-2</v>
      </c>
      <c r="P8231" s="47">
        <f ca="1">_xlfn.VAR.P(M$4:M8231)</f>
        <v>0.99887480032491593</v>
      </c>
      <c r="Q8231" s="33">
        <f ca="1">COUNTIF(L$4:L8231, "WIN")/I8231</f>
        <v>0.48322800194457949</v>
      </c>
    </row>
    <row r="8232" spans="9:17" x14ac:dyDescent="0.25">
      <c r="I8232" s="5">
        <v>8229</v>
      </c>
      <c r="J8232" s="9">
        <f t="shared" ca="1" si="642"/>
        <v>0.27927803385062022</v>
      </c>
      <c r="K8232" s="7" t="str">
        <f t="shared" ca="1" si="640"/>
        <v>RED</v>
      </c>
      <c r="L8232" s="7" t="str">
        <f t="shared" ca="1" si="641"/>
        <v>WIN</v>
      </c>
      <c r="M8232" s="8">
        <f t="shared" ca="1" si="643"/>
        <v>1</v>
      </c>
      <c r="N8232" s="8">
        <f t="shared" ca="1" si="644"/>
        <v>-275</v>
      </c>
      <c r="O8232" s="32">
        <f ca="1">SUM(M$4:M8232)/I8232</f>
        <v>-3.3418398347308302E-2</v>
      </c>
      <c r="P8232" s="47">
        <f ca="1">_xlfn.VAR.P(M$4:M8232)</f>
        <v>0.99888321065190067</v>
      </c>
      <c r="Q8232" s="33">
        <f ca="1">COUNTIF(L$4:L8232, "WIN")/I8232</f>
        <v>0.48329080082634585</v>
      </c>
    </row>
    <row r="8233" spans="9:17" x14ac:dyDescent="0.25">
      <c r="I8233" s="5">
        <v>8230</v>
      </c>
      <c r="J8233" s="9">
        <f t="shared" ca="1" si="642"/>
        <v>0.19308154982889536</v>
      </c>
      <c r="K8233" s="7" t="str">
        <f t="shared" ca="1" si="640"/>
        <v>RED</v>
      </c>
      <c r="L8233" s="7" t="str">
        <f t="shared" ca="1" si="641"/>
        <v>WIN</v>
      </c>
      <c r="M8233" s="8">
        <f t="shared" ca="1" si="643"/>
        <v>1</v>
      </c>
      <c r="N8233" s="8">
        <f t="shared" ca="1" si="644"/>
        <v>-274</v>
      </c>
      <c r="O8233" s="32">
        <f ca="1">SUM(M$4:M8233)/I8233</f>
        <v>-3.3292831105710817E-2</v>
      </c>
      <c r="P8233" s="47">
        <f ca="1">_xlfn.VAR.P(M$4:M8233)</f>
        <v>0.9988915873969666</v>
      </c>
      <c r="Q8233" s="33">
        <f ca="1">COUNTIF(L$4:L8233, "WIN")/I8233</f>
        <v>0.4833535844471446</v>
      </c>
    </row>
    <row r="8234" spans="9:17" x14ac:dyDescent="0.25">
      <c r="I8234" s="5">
        <v>8231</v>
      </c>
      <c r="J8234" s="9">
        <f t="shared" ca="1" si="642"/>
        <v>0.95466671088169952</v>
      </c>
      <c r="K8234" s="7" t="str">
        <f t="shared" ca="1" si="640"/>
        <v>BLACK</v>
      </c>
      <c r="L8234" s="7" t="str">
        <f t="shared" ca="1" si="641"/>
        <v>LOSE</v>
      </c>
      <c r="M8234" s="8">
        <f t="shared" ca="1" si="643"/>
        <v>-1</v>
      </c>
      <c r="N8234" s="8">
        <f t="shared" ca="1" si="644"/>
        <v>-275</v>
      </c>
      <c r="O8234" s="32">
        <f ca="1">SUM(M$4:M8234)/I8234</f>
        <v>-3.3410278216498605E-2</v>
      </c>
      <c r="P8234" s="47">
        <f ca="1">_xlfn.VAR.P(M$4:M8234)</f>
        <v>0.99888375330949619</v>
      </c>
      <c r="Q8234" s="33">
        <f ca="1">COUNTIF(L$4:L8234, "WIN")/I8234</f>
        <v>0.48329486089175072</v>
      </c>
    </row>
    <row r="8235" spans="9:17" x14ac:dyDescent="0.25">
      <c r="I8235" s="5">
        <v>8232</v>
      </c>
      <c r="J8235" s="9">
        <f t="shared" ca="1" si="642"/>
        <v>0.74724894009909393</v>
      </c>
      <c r="K8235" s="7" t="str">
        <f t="shared" ca="1" si="640"/>
        <v>BLACK</v>
      </c>
      <c r="L8235" s="7" t="str">
        <f t="shared" ca="1" si="641"/>
        <v>LOSE</v>
      </c>
      <c r="M8235" s="8">
        <f t="shared" ca="1" si="643"/>
        <v>-1</v>
      </c>
      <c r="N8235" s="8">
        <f t="shared" ca="1" si="644"/>
        <v>-276</v>
      </c>
      <c r="O8235" s="32">
        <f ca="1">SUM(M$4:M8235)/I8235</f>
        <v>-3.3527696793002916E-2</v>
      </c>
      <c r="P8235" s="47">
        <f ca="1">_xlfn.VAR.P(M$4:M8235)</f>
        <v>0.99887589354775641</v>
      </c>
      <c r="Q8235" s="33">
        <f ca="1">COUNTIF(L$4:L8235, "WIN")/I8235</f>
        <v>0.48323615160349853</v>
      </c>
    </row>
    <row r="8236" spans="9:17" x14ac:dyDescent="0.25">
      <c r="I8236" s="5">
        <v>8233</v>
      </c>
      <c r="J8236" s="9">
        <f t="shared" ca="1" si="642"/>
        <v>0.65737661640632372</v>
      </c>
      <c r="K8236" s="7" t="str">
        <f t="shared" ca="1" si="640"/>
        <v>BLACK</v>
      </c>
      <c r="L8236" s="7" t="str">
        <f t="shared" ca="1" si="641"/>
        <v>LOSE</v>
      </c>
      <c r="M8236" s="8">
        <f t="shared" ca="1" si="643"/>
        <v>-1</v>
      </c>
      <c r="N8236" s="8">
        <f t="shared" ca="1" si="644"/>
        <v>-277</v>
      </c>
      <c r="O8236" s="32">
        <f ca="1">SUM(M$4:M8236)/I8236</f>
        <v>-3.3645086845621279E-2</v>
      </c>
      <c r="P8236" s="47">
        <f ca="1">_xlfn.VAR.P(M$4:M8236)</f>
        <v>0.99886800813115062</v>
      </c>
      <c r="Q8236" s="33">
        <f ca="1">COUNTIF(L$4:L8236, "WIN")/I8236</f>
        <v>0.48317745657718936</v>
      </c>
    </row>
    <row r="8237" spans="9:17" x14ac:dyDescent="0.25">
      <c r="I8237" s="5">
        <v>8234</v>
      </c>
      <c r="J8237" s="9">
        <f t="shared" ca="1" si="642"/>
        <v>0.29265510098228198</v>
      </c>
      <c r="K8237" s="7" t="str">
        <f t="shared" ca="1" si="640"/>
        <v>RED</v>
      </c>
      <c r="L8237" s="7" t="str">
        <f t="shared" ca="1" si="641"/>
        <v>WIN</v>
      </c>
      <c r="M8237" s="8">
        <f t="shared" ca="1" si="643"/>
        <v>1</v>
      </c>
      <c r="N8237" s="8">
        <f t="shared" ca="1" si="644"/>
        <v>-276</v>
      </c>
      <c r="O8237" s="32">
        <f ca="1">SUM(M$4:M8237)/I8237</f>
        <v>-3.3519553072625698E-2</v>
      </c>
      <c r="P8237" s="47">
        <f ca="1">_xlfn.VAR.P(M$4:M8237)</f>
        <v>0.99887643956181138</v>
      </c>
      <c r="Q8237" s="33">
        <f ca="1">COUNTIF(L$4:L8237, "WIN")/I8237</f>
        <v>0.48324022346368717</v>
      </c>
    </row>
    <row r="8238" spans="9:17" x14ac:dyDescent="0.25">
      <c r="I8238" s="5">
        <v>8235</v>
      </c>
      <c r="J8238" s="9">
        <f t="shared" ca="1" si="642"/>
        <v>0.96726094532190887</v>
      </c>
      <c r="K8238" s="7" t="str">
        <f t="shared" ca="1" si="640"/>
        <v>BLACK</v>
      </c>
      <c r="L8238" s="7" t="str">
        <f t="shared" ca="1" si="641"/>
        <v>LOSE</v>
      </c>
      <c r="M8238" s="8">
        <f t="shared" ca="1" si="643"/>
        <v>-1</v>
      </c>
      <c r="N8238" s="8">
        <f t="shared" ca="1" si="644"/>
        <v>-277</v>
      </c>
      <c r="O8238" s="32">
        <f ca="1">SUM(M$4:M8238)/I8238</f>
        <v>-3.3636915604128716E-2</v>
      </c>
      <c r="P8238" s="47">
        <f ca="1">_xlfn.VAR.P(M$4:M8238)</f>
        <v>0.99886855790864071</v>
      </c>
      <c r="Q8238" s="33">
        <f ca="1">COUNTIF(L$4:L8238, "WIN")/I8238</f>
        <v>0.48318154219793563</v>
      </c>
    </row>
    <row r="8239" spans="9:17" x14ac:dyDescent="0.25">
      <c r="I8239" s="5">
        <v>8236</v>
      </c>
      <c r="J8239" s="9">
        <f t="shared" ca="1" si="642"/>
        <v>4.9438520446461576E-2</v>
      </c>
      <c r="K8239" s="7" t="str">
        <f t="shared" ca="1" si="640"/>
        <v>RED</v>
      </c>
      <c r="L8239" s="7" t="str">
        <f t="shared" ca="1" si="641"/>
        <v>WIN</v>
      </c>
      <c r="M8239" s="8">
        <f t="shared" ca="1" si="643"/>
        <v>1</v>
      </c>
      <c r="N8239" s="8">
        <f t="shared" ca="1" si="644"/>
        <v>-276</v>
      </c>
      <c r="O8239" s="32">
        <f ca="1">SUM(M$4:M8239)/I8239</f>
        <v>-3.3511413307430793E-2</v>
      </c>
      <c r="P8239" s="47">
        <f ca="1">_xlfn.VAR.P(M$4:M8239)</f>
        <v>0.9988769851781385</v>
      </c>
      <c r="Q8239" s="33">
        <f ca="1">COUNTIF(L$4:L8239, "WIN")/I8239</f>
        <v>0.4832442933462846</v>
      </c>
    </row>
    <row r="8240" spans="9:17" x14ac:dyDescent="0.25">
      <c r="I8240" s="5">
        <v>8237</v>
      </c>
      <c r="J8240" s="9">
        <f t="shared" ca="1" si="642"/>
        <v>0.2082096781264714</v>
      </c>
      <c r="K8240" s="7" t="str">
        <f t="shared" ca="1" si="640"/>
        <v>RED</v>
      </c>
      <c r="L8240" s="7" t="str">
        <f t="shared" ca="1" si="641"/>
        <v>WIN</v>
      </c>
      <c r="M8240" s="8">
        <f t="shared" ca="1" si="643"/>
        <v>1</v>
      </c>
      <c r="N8240" s="8">
        <f t="shared" ca="1" si="644"/>
        <v>-275</v>
      </c>
      <c r="O8240" s="32">
        <f ca="1">SUM(M$4:M8240)/I8240</f>
        <v>-3.3385941483549834E-2</v>
      </c>
      <c r="P8240" s="47">
        <f ca="1">_xlfn.VAR.P(M$4:M8240)</f>
        <v>0.99888537891125695</v>
      </c>
      <c r="Q8240" s="33">
        <f ca="1">COUNTIF(L$4:L8240, "WIN")/I8240</f>
        <v>0.48330702925822511</v>
      </c>
    </row>
    <row r="8241" spans="9:17" x14ac:dyDescent="0.25">
      <c r="I8241" s="5">
        <v>8238</v>
      </c>
      <c r="J8241" s="9">
        <f t="shared" ca="1" si="642"/>
        <v>0.58308323756537339</v>
      </c>
      <c r="K8241" s="7" t="str">
        <f t="shared" ca="1" si="640"/>
        <v>BLACK</v>
      </c>
      <c r="L8241" s="7" t="str">
        <f t="shared" ca="1" si="641"/>
        <v>LOSE</v>
      </c>
      <c r="M8241" s="8">
        <f t="shared" ca="1" si="643"/>
        <v>-1</v>
      </c>
      <c r="N8241" s="8">
        <f t="shared" ca="1" si="644"/>
        <v>-276</v>
      </c>
      <c r="O8241" s="32">
        <f ca="1">SUM(M$4:M8241)/I8241</f>
        <v>-3.3503277494537506E-2</v>
      </c>
      <c r="P8241" s="47">
        <f ca="1">_xlfn.VAR.P(M$4:M8241)</f>
        <v>0.99887753039712401</v>
      </c>
      <c r="Q8241" s="33">
        <f ca="1">COUNTIF(L$4:L8241, "WIN")/I8241</f>
        <v>0.48324836125273124</v>
      </c>
    </row>
    <row r="8242" spans="9:17" x14ac:dyDescent="0.25">
      <c r="I8242" s="5">
        <v>8239</v>
      </c>
      <c r="J8242" s="9">
        <f t="shared" ca="1" si="642"/>
        <v>0.8997193633170194</v>
      </c>
      <c r="K8242" s="7" t="str">
        <f t="shared" ca="1" si="640"/>
        <v>BLACK</v>
      </c>
      <c r="L8242" s="7" t="str">
        <f t="shared" ca="1" si="641"/>
        <v>LOSE</v>
      </c>
      <c r="M8242" s="8">
        <f t="shared" ca="1" si="643"/>
        <v>-1</v>
      </c>
      <c r="N8242" s="8">
        <f t="shared" ca="1" si="644"/>
        <v>-277</v>
      </c>
      <c r="O8242" s="32">
        <f ca="1">SUM(M$4:M8242)/I8242</f>
        <v>-3.3620585022454179E-2</v>
      </c>
      <c r="P8242" s="47">
        <f ca="1">_xlfn.VAR.P(M$4:M8242)</f>
        <v>0.99886965626274793</v>
      </c>
      <c r="Q8242" s="33">
        <f ca="1">COUNTIF(L$4:L8242, "WIN")/I8242</f>
        <v>0.48318970748877293</v>
      </c>
    </row>
    <row r="8243" spans="9:17" x14ac:dyDescent="0.25">
      <c r="I8243" s="5">
        <v>8240</v>
      </c>
      <c r="J8243" s="9">
        <f t="shared" ca="1" si="642"/>
        <v>0.40333960800448787</v>
      </c>
      <c r="K8243" s="7" t="str">
        <f t="shared" ca="1" si="640"/>
        <v>RED</v>
      </c>
      <c r="L8243" s="7" t="str">
        <f t="shared" ca="1" si="641"/>
        <v>WIN</v>
      </c>
      <c r="M8243" s="8">
        <f t="shared" ca="1" si="643"/>
        <v>1</v>
      </c>
      <c r="N8243" s="8">
        <f t="shared" ca="1" si="644"/>
        <v>-276</v>
      </c>
      <c r="O8243" s="32">
        <f ca="1">SUM(M$4:M8243)/I8243</f>
        <v>-3.3495145631067959E-2</v>
      </c>
      <c r="P8243" s="47">
        <f ca="1">_xlfn.VAR.P(M$4:M8243)</f>
        <v>0.99887807521915351</v>
      </c>
      <c r="Q8243" s="33">
        <f ca="1">COUNTIF(L$4:L8243, "WIN")/I8243</f>
        <v>0.48325242718446604</v>
      </c>
    </row>
    <row r="8244" spans="9:17" x14ac:dyDescent="0.25">
      <c r="I8244" s="5">
        <v>8241</v>
      </c>
      <c r="J8244" s="9">
        <f t="shared" ca="1" si="642"/>
        <v>0.60123539663154757</v>
      </c>
      <c r="K8244" s="7" t="str">
        <f t="shared" ca="1" si="640"/>
        <v>BLACK</v>
      </c>
      <c r="L8244" s="7" t="str">
        <f t="shared" ca="1" si="641"/>
        <v>LOSE</v>
      </c>
      <c r="M8244" s="8">
        <f t="shared" ca="1" si="643"/>
        <v>-1</v>
      </c>
      <c r="N8244" s="8">
        <f t="shared" ca="1" si="644"/>
        <v>-277</v>
      </c>
      <c r="O8244" s="32">
        <f ca="1">SUM(M$4:M8244)/I8244</f>
        <v>-3.3612425676495569E-2</v>
      </c>
      <c r="P8244" s="47">
        <f ca="1">_xlfn.VAR.P(M$4:M8244)</f>
        <v>0.99887020484014211</v>
      </c>
      <c r="Q8244" s="33">
        <f ca="1">COUNTIF(L$4:L8244, "WIN")/I8244</f>
        <v>0.48319378716175221</v>
      </c>
    </row>
    <row r="8245" spans="9:17" x14ac:dyDescent="0.25">
      <c r="I8245" s="5">
        <v>8242</v>
      </c>
      <c r="J8245" s="9">
        <f t="shared" ca="1" si="642"/>
        <v>0.95877565086554062</v>
      </c>
      <c r="K8245" s="7" t="str">
        <f t="shared" ca="1" si="640"/>
        <v>BLACK</v>
      </c>
      <c r="L8245" s="7" t="str">
        <f t="shared" ca="1" si="641"/>
        <v>LOSE</v>
      </c>
      <c r="M8245" s="8">
        <f t="shared" ca="1" si="643"/>
        <v>-1</v>
      </c>
      <c r="N8245" s="8">
        <f t="shared" ca="1" si="644"/>
        <v>-278</v>
      </c>
      <c r="O8245" s="32">
        <f ca="1">SUM(M$4:M8245)/I8245</f>
        <v>-3.3729677262800288E-2</v>
      </c>
      <c r="P8245" s="47">
        <f ca="1">_xlfn.VAR.P(M$4:M8245)</f>
        <v>0.99886230887174732</v>
      </c>
      <c r="Q8245" s="33">
        <f ca="1">COUNTIF(L$4:L8245, "WIN")/I8245</f>
        <v>0.48313516136859985</v>
      </c>
    </row>
    <row r="8246" spans="9:17" x14ac:dyDescent="0.25">
      <c r="I8246" s="5">
        <v>8243</v>
      </c>
      <c r="J8246" s="9">
        <f t="shared" ca="1" si="642"/>
        <v>0.22891795252214597</v>
      </c>
      <c r="K8246" s="7" t="str">
        <f t="shared" ca="1" si="640"/>
        <v>RED</v>
      </c>
      <c r="L8246" s="7" t="str">
        <f t="shared" ca="1" si="641"/>
        <v>WIN</v>
      </c>
      <c r="M8246" s="8">
        <f t="shared" ca="1" si="643"/>
        <v>1</v>
      </c>
      <c r="N8246" s="8">
        <f t="shared" ca="1" si="644"/>
        <v>-277</v>
      </c>
      <c r="O8246" s="32">
        <f ca="1">SUM(M$4:M8246)/I8246</f>
        <v>-3.3604270289942985E-2</v>
      </c>
      <c r="P8246" s="47">
        <f ca="1">_xlfn.VAR.P(M$4:M8246)</f>
        <v>0.99887075301828043</v>
      </c>
      <c r="Q8246" s="33">
        <f ca="1">COUNTIF(L$4:L8246, "WIN")/I8246</f>
        <v>0.48319786485502852</v>
      </c>
    </row>
    <row r="8247" spans="9:17" x14ac:dyDescent="0.25">
      <c r="I8247" s="5">
        <v>8244</v>
      </c>
      <c r="J8247" s="9">
        <f t="shared" ca="1" si="642"/>
        <v>0.40906346683437533</v>
      </c>
      <c r="K8247" s="7" t="str">
        <f t="shared" ca="1" si="640"/>
        <v>RED</v>
      </c>
      <c r="L8247" s="7" t="str">
        <f t="shared" ca="1" si="641"/>
        <v>WIN</v>
      </c>
      <c r="M8247" s="8">
        <f t="shared" ca="1" si="643"/>
        <v>1</v>
      </c>
      <c r="N8247" s="8">
        <f t="shared" ca="1" si="644"/>
        <v>-276</v>
      </c>
      <c r="O8247" s="32">
        <f ca="1">SUM(M$4:M8247)/I8247</f>
        <v>-3.3478893740902474E-2</v>
      </c>
      <c r="P8247" s="47">
        <f ca="1">_xlfn.VAR.P(M$4:M8247)</f>
        <v>0.99887916367388541</v>
      </c>
      <c r="Q8247" s="33">
        <f ca="1">COUNTIF(L$4:L8247, "WIN")/I8247</f>
        <v>0.48326055312954874</v>
      </c>
    </row>
    <row r="8248" spans="9:17" x14ac:dyDescent="0.25">
      <c r="I8248" s="5">
        <v>8245</v>
      </c>
      <c r="J8248" s="9">
        <f t="shared" ca="1" si="642"/>
        <v>0.11679410143407054</v>
      </c>
      <c r="K8248" s="7" t="str">
        <f t="shared" ca="1" si="640"/>
        <v>RED</v>
      </c>
      <c r="L8248" s="7" t="str">
        <f t="shared" ca="1" si="641"/>
        <v>WIN</v>
      </c>
      <c r="M8248" s="8">
        <f t="shared" ca="1" si="643"/>
        <v>1</v>
      </c>
      <c r="N8248" s="8">
        <f t="shared" ca="1" si="644"/>
        <v>-275</v>
      </c>
      <c r="O8248" s="32">
        <f ca="1">SUM(M$4:M8248)/I8248</f>
        <v>-3.3353547604608853E-2</v>
      </c>
      <c r="P8248" s="47">
        <f ca="1">_xlfn.VAR.P(M$4:M8248)</f>
        <v>0.99888754086218712</v>
      </c>
      <c r="Q8248" s="33">
        <f ca="1">COUNTIF(L$4:L8248, "WIN")/I8248</f>
        <v>0.48332322619769558</v>
      </c>
    </row>
    <row r="8249" spans="9:17" x14ac:dyDescent="0.25">
      <c r="I8249" s="5">
        <v>8246</v>
      </c>
      <c r="J8249" s="9">
        <f t="shared" ca="1" si="642"/>
        <v>0.74369041571239147</v>
      </c>
      <c r="K8249" s="7" t="str">
        <f t="shared" ca="1" si="640"/>
        <v>BLACK</v>
      </c>
      <c r="L8249" s="7" t="str">
        <f t="shared" ca="1" si="641"/>
        <v>LOSE</v>
      </c>
      <c r="M8249" s="8">
        <f t="shared" ca="1" si="643"/>
        <v>-1</v>
      </c>
      <c r="N8249" s="8">
        <f t="shared" ca="1" si="644"/>
        <v>-276</v>
      </c>
      <c r="O8249" s="32">
        <f ca="1">SUM(M$4:M8249)/I8249</f>
        <v>-3.3470773708464713E-2</v>
      </c>
      <c r="P8249" s="47">
        <f ca="1">_xlfn.VAR.P(M$4:M8249)</f>
        <v>0.99887970730735676</v>
      </c>
      <c r="Q8249" s="33">
        <f ca="1">COUNTIF(L$4:L8249, "WIN")/I8249</f>
        <v>0.48326461314576763</v>
      </c>
    </row>
    <row r="8250" spans="9:17" x14ac:dyDescent="0.25">
      <c r="I8250" s="5">
        <v>8247</v>
      </c>
      <c r="J8250" s="9">
        <f t="shared" ca="1" si="642"/>
        <v>0.26850324288534377</v>
      </c>
      <c r="K8250" s="7" t="str">
        <f t="shared" ca="1" si="640"/>
        <v>RED</v>
      </c>
      <c r="L8250" s="7" t="str">
        <f t="shared" ca="1" si="641"/>
        <v>WIN</v>
      </c>
      <c r="M8250" s="8">
        <f t="shared" ca="1" si="643"/>
        <v>1</v>
      </c>
      <c r="N8250" s="8">
        <f t="shared" ca="1" si="644"/>
        <v>-275</v>
      </c>
      <c r="O8250" s="32">
        <f ca="1">SUM(M$4:M8250)/I8250</f>
        <v>-3.334545895477143E-2</v>
      </c>
      <c r="P8250" s="47">
        <f ca="1">_xlfn.VAR.P(M$4:M8250)</f>
        <v>0.99888808036709564</v>
      </c>
      <c r="Q8250" s="33">
        <f ca="1">COUNTIF(L$4:L8250, "WIN")/I8250</f>
        <v>0.48332727052261426</v>
      </c>
    </row>
    <row r="8251" spans="9:17" x14ac:dyDescent="0.25">
      <c r="I8251" s="5">
        <v>8248</v>
      </c>
      <c r="J8251" s="9">
        <f t="shared" ca="1" si="642"/>
        <v>0.6775175339329943</v>
      </c>
      <c r="K8251" s="7" t="str">
        <f t="shared" ca="1" si="640"/>
        <v>BLACK</v>
      </c>
      <c r="L8251" s="7" t="str">
        <f t="shared" ca="1" si="641"/>
        <v>LOSE</v>
      </c>
      <c r="M8251" s="8">
        <f t="shared" ca="1" si="643"/>
        <v>-1</v>
      </c>
      <c r="N8251" s="8">
        <f t="shared" ca="1" si="644"/>
        <v>-276</v>
      </c>
      <c r="O8251" s="32">
        <f ca="1">SUM(M$4:M8251)/I8251</f>
        <v>-3.3462657613967023E-2</v>
      </c>
      <c r="P8251" s="47">
        <f ca="1">_xlfn.VAR.P(M$4:M8251)</f>
        <v>0.99888025054541041</v>
      </c>
      <c r="Q8251" s="33">
        <f ca="1">COUNTIF(L$4:L8251, "WIN")/I8251</f>
        <v>0.48326867119301647</v>
      </c>
    </row>
    <row r="8252" spans="9:17" x14ac:dyDescent="0.25">
      <c r="I8252" s="5">
        <v>8249</v>
      </c>
      <c r="J8252" s="9">
        <f t="shared" ca="1" si="642"/>
        <v>0.32278706047258554</v>
      </c>
      <c r="K8252" s="7" t="str">
        <f t="shared" ca="1" si="640"/>
        <v>RED</v>
      </c>
      <c r="L8252" s="7" t="str">
        <f t="shared" ca="1" si="641"/>
        <v>WIN</v>
      </c>
      <c r="M8252" s="8">
        <f t="shared" ca="1" si="643"/>
        <v>1</v>
      </c>
      <c r="N8252" s="8">
        <f t="shared" ca="1" si="644"/>
        <v>-275</v>
      </c>
      <c r="O8252" s="32">
        <f ca="1">SUM(M$4:M8252)/I8252</f>
        <v>-3.3337374227179049E-2</v>
      </c>
      <c r="P8252" s="47">
        <f ca="1">_xlfn.VAR.P(M$4:M8252)</f>
        <v>0.99888861947963703</v>
      </c>
      <c r="Q8252" s="33">
        <f ca="1">COUNTIF(L$4:L8252, "WIN")/I8252</f>
        <v>0.48333131288641046</v>
      </c>
    </row>
    <row r="8253" spans="9:17" x14ac:dyDescent="0.25">
      <c r="I8253" s="5">
        <v>8250</v>
      </c>
      <c r="J8253" s="9">
        <f t="shared" ca="1" si="642"/>
        <v>4.9484694109511729E-2</v>
      </c>
      <c r="K8253" s="7" t="str">
        <f t="shared" ca="1" si="640"/>
        <v>RED</v>
      </c>
      <c r="L8253" s="7" t="str">
        <f t="shared" ca="1" si="641"/>
        <v>WIN</v>
      </c>
      <c r="M8253" s="8">
        <f t="shared" ca="1" si="643"/>
        <v>1</v>
      </c>
      <c r="N8253" s="8">
        <f t="shared" ca="1" si="644"/>
        <v>-274</v>
      </c>
      <c r="O8253" s="32">
        <f ca="1">SUM(M$4:M8253)/I8253</f>
        <v>-3.3212121212121214E-2</v>
      </c>
      <c r="P8253" s="47">
        <f ca="1">_xlfn.VAR.P(M$4:M8253)</f>
        <v>0.99889695500459141</v>
      </c>
      <c r="Q8253" s="33">
        <f ca="1">COUNTIF(L$4:L8253, "WIN")/I8253</f>
        <v>0.48339393939393938</v>
      </c>
    </row>
    <row r="8254" spans="9:17" x14ac:dyDescent="0.25">
      <c r="I8254" s="5">
        <v>8251</v>
      </c>
      <c r="J8254" s="9">
        <f t="shared" ca="1" si="642"/>
        <v>0.89527336566535842</v>
      </c>
      <c r="K8254" s="7" t="str">
        <f t="shared" ca="1" si="640"/>
        <v>BLACK</v>
      </c>
      <c r="L8254" s="7" t="str">
        <f t="shared" ca="1" si="641"/>
        <v>LOSE</v>
      </c>
      <c r="M8254" s="8">
        <f t="shared" ca="1" si="643"/>
        <v>-1</v>
      </c>
      <c r="N8254" s="8">
        <f t="shared" ca="1" si="644"/>
        <v>-275</v>
      </c>
      <c r="O8254" s="32">
        <f ca="1">SUM(M$4:M8254)/I8254</f>
        <v>-3.3329293418979521E-2</v>
      </c>
      <c r="P8254" s="47">
        <f ca="1">_xlfn.VAR.P(M$4:M8254)</f>
        <v>0.99888915820019153</v>
      </c>
      <c r="Q8254" s="33">
        <f ca="1">COUNTIF(L$4:L8254, "WIN")/I8254</f>
        <v>0.48333535329051025</v>
      </c>
    </row>
    <row r="8255" spans="9:17" x14ac:dyDescent="0.25">
      <c r="I8255" s="5">
        <v>8252</v>
      </c>
      <c r="J8255" s="9">
        <f t="shared" ca="1" si="642"/>
        <v>0.24398164002829381</v>
      </c>
      <c r="K8255" s="7" t="str">
        <f t="shared" ca="1" si="640"/>
        <v>RED</v>
      </c>
      <c r="L8255" s="7" t="str">
        <f t="shared" ca="1" si="641"/>
        <v>WIN</v>
      </c>
      <c r="M8255" s="8">
        <f t="shared" ca="1" si="643"/>
        <v>1</v>
      </c>
      <c r="N8255" s="8">
        <f t="shared" ca="1" si="644"/>
        <v>-274</v>
      </c>
      <c r="O8255" s="32">
        <f ca="1">SUM(M$4:M8255)/I8255</f>
        <v>-3.32040717401842E-2</v>
      </c>
      <c r="P8255" s="47">
        <f ca="1">_xlfn.VAR.P(M$4:M8255)</f>
        <v>0.99889748961987268</v>
      </c>
      <c r="Q8255" s="33">
        <f ca="1">COUNTIF(L$4:L8255, "WIN")/I8255</f>
        <v>0.48339796412990788</v>
      </c>
    </row>
    <row r="8256" spans="9:17" x14ac:dyDescent="0.25">
      <c r="I8256" s="5">
        <v>8253</v>
      </c>
      <c r="J8256" s="9">
        <f t="shared" ca="1" si="642"/>
        <v>0.96886398040485566</v>
      </c>
      <c r="K8256" s="7" t="str">
        <f t="shared" ca="1" si="640"/>
        <v>BLACK</v>
      </c>
      <c r="L8256" s="7" t="str">
        <f t="shared" ca="1" si="641"/>
        <v>LOSE</v>
      </c>
      <c r="M8256" s="8">
        <f t="shared" ca="1" si="643"/>
        <v>-1</v>
      </c>
      <c r="N8256" s="8">
        <f t="shared" ca="1" si="644"/>
        <v>-275</v>
      </c>
      <c r="O8256" s="32">
        <f ca="1">SUM(M$4:M8256)/I8256</f>
        <v>-3.3321216527323401E-2</v>
      </c>
      <c r="P8256" s="47">
        <f ca="1">_xlfn.VAR.P(M$4:M8256)</f>
        <v>0.99888969652913928</v>
      </c>
      <c r="Q8256" s="33">
        <f ca="1">COUNTIF(L$4:L8256, "WIN")/I8256</f>
        <v>0.48333939173633828</v>
      </c>
    </row>
    <row r="8257" spans="9:17" x14ac:dyDescent="0.25">
      <c r="I8257" s="5">
        <v>8254</v>
      </c>
      <c r="J8257" s="9">
        <f t="shared" ca="1" si="642"/>
        <v>0.70080279692426206</v>
      </c>
      <c r="K8257" s="7" t="str">
        <f t="shared" ca="1" si="640"/>
        <v>BLACK</v>
      </c>
      <c r="L8257" s="7" t="str">
        <f t="shared" ca="1" si="641"/>
        <v>LOSE</v>
      </c>
      <c r="M8257" s="8">
        <f t="shared" ca="1" si="643"/>
        <v>-1</v>
      </c>
      <c r="N8257" s="8">
        <f t="shared" ca="1" si="644"/>
        <v>-276</v>
      </c>
      <c r="O8257" s="32">
        <f ca="1">SUM(M$4:M8257)/I8257</f>
        <v>-3.343833292948873E-2</v>
      </c>
      <c r="P8257" s="47">
        <f ca="1">_xlfn.VAR.P(M$4:M8257)</f>
        <v>0.99888187789089666</v>
      </c>
      <c r="Q8257" s="33">
        <f ca="1">COUNTIF(L$4:L8257, "WIN")/I8257</f>
        <v>0.48328083353525564</v>
      </c>
    </row>
    <row r="8258" spans="9:17" x14ac:dyDescent="0.25">
      <c r="I8258" s="5">
        <v>8255</v>
      </c>
      <c r="J8258" s="9">
        <f t="shared" ca="1" si="642"/>
        <v>0.84070685142275947</v>
      </c>
      <c r="K8258" s="7" t="str">
        <f t="shared" ca="1" si="640"/>
        <v>BLACK</v>
      </c>
      <c r="L8258" s="7" t="str">
        <f t="shared" ca="1" si="641"/>
        <v>LOSE</v>
      </c>
      <c r="M8258" s="8">
        <f t="shared" ca="1" si="643"/>
        <v>-1</v>
      </c>
      <c r="N8258" s="8">
        <f t="shared" ca="1" si="644"/>
        <v>-277</v>
      </c>
      <c r="O8258" s="32">
        <f ca="1">SUM(M$4:M8258)/I8258</f>
        <v>-3.3555420956995763E-2</v>
      </c>
      <c r="P8258" s="47">
        <f ca="1">_xlfn.VAR.P(M$4:M8258)</f>
        <v>0.99887403372439876</v>
      </c>
      <c r="Q8258" s="33">
        <f ca="1">COUNTIF(L$4:L8258, "WIN")/I8258</f>
        <v>0.48322228952150215</v>
      </c>
    </row>
    <row r="8259" spans="9:17" x14ac:dyDescent="0.25">
      <c r="I8259" s="5">
        <v>8256</v>
      </c>
      <c r="J8259" s="9">
        <f t="shared" ca="1" si="642"/>
        <v>0.95866309254215842</v>
      </c>
      <c r="K8259" s="7" t="str">
        <f t="shared" ca="1" si="640"/>
        <v>BLACK</v>
      </c>
      <c r="L8259" s="7" t="str">
        <f t="shared" ca="1" si="641"/>
        <v>LOSE</v>
      </c>
      <c r="M8259" s="8">
        <f t="shared" ca="1" si="643"/>
        <v>-1</v>
      </c>
      <c r="N8259" s="8">
        <f t="shared" ca="1" si="644"/>
        <v>-278</v>
      </c>
      <c r="O8259" s="32">
        <f ca="1">SUM(M$4:M8259)/I8259</f>
        <v>-3.3672480620155036E-2</v>
      </c>
      <c r="P8259" s="47">
        <f ca="1">_xlfn.VAR.P(M$4:M8259)</f>
        <v>0.99886616404888529</v>
      </c>
      <c r="Q8259" s="33">
        <f ca="1">COUNTIF(L$4:L8259, "WIN")/I8259</f>
        <v>0.48316375968992248</v>
      </c>
    </row>
    <row r="8260" spans="9:17" x14ac:dyDescent="0.25">
      <c r="I8260" s="5">
        <v>8257</v>
      </c>
      <c r="J8260" s="9">
        <f t="shared" ca="1" si="642"/>
        <v>0.17229178367193621</v>
      </c>
      <c r="K8260" s="7" t="str">
        <f t="shared" ref="K8260:K8323" ca="1" si="645">IF($J8260 &gt;= $D$7, "GREEN", IF($J8260 &gt;= $D$6, "BLACK", "RED"))</f>
        <v>RED</v>
      </c>
      <c r="L8260" s="7" t="str">
        <f t="shared" ref="L8260:L8323" ca="1" si="646">IF($K8260 = "RED", "WIN", "LOSE")</f>
        <v>WIN</v>
      </c>
      <c r="M8260" s="8">
        <f t="shared" ca="1" si="643"/>
        <v>1</v>
      </c>
      <c r="N8260" s="8">
        <f t="shared" ca="1" si="644"/>
        <v>-277</v>
      </c>
      <c r="O8260" s="32">
        <f ca="1">SUM(M$4:M8260)/I8260</f>
        <v>-3.3547293205764807E-2</v>
      </c>
      <c r="P8260" s="47">
        <f ca="1">_xlfn.VAR.P(M$4:M8260)</f>
        <v>0.99887457911856647</v>
      </c>
      <c r="Q8260" s="33">
        <f ca="1">COUNTIF(L$4:L8260, "WIN")/I8260</f>
        <v>0.48322635339711761</v>
      </c>
    </row>
    <row r="8261" spans="9:17" x14ac:dyDescent="0.25">
      <c r="I8261" s="5">
        <v>8258</v>
      </c>
      <c r="J8261" s="9">
        <f t="shared" ca="1" si="642"/>
        <v>0.91184539163561362</v>
      </c>
      <c r="K8261" s="7" t="str">
        <f t="shared" ca="1" si="645"/>
        <v>BLACK</v>
      </c>
      <c r="L8261" s="7" t="str">
        <f t="shared" ca="1" si="646"/>
        <v>LOSE</v>
      </c>
      <c r="M8261" s="8">
        <f t="shared" ca="1" si="643"/>
        <v>-1</v>
      </c>
      <c r="N8261" s="8">
        <f t="shared" ca="1" si="644"/>
        <v>-278</v>
      </c>
      <c r="O8261" s="32">
        <f ca="1">SUM(M$4:M8261)/I8261</f>
        <v>-3.3664325502542988E-2</v>
      </c>
      <c r="P8261" s="47">
        <f ca="1">_xlfn.VAR.P(M$4:M8261)</f>
        <v>0.99886671318845888</v>
      </c>
      <c r="Q8261" s="33">
        <f ca="1">COUNTIF(L$4:L8261, "WIN")/I8261</f>
        <v>0.48316783724872853</v>
      </c>
    </row>
    <row r="8262" spans="9:17" x14ac:dyDescent="0.25">
      <c r="I8262" s="5">
        <v>8259</v>
      </c>
      <c r="J8262" s="9">
        <f t="shared" ref="J8262:J8325" ca="1" si="647">RAND()</f>
        <v>2.660723367361606E-2</v>
      </c>
      <c r="K8262" s="7" t="str">
        <f t="shared" ca="1" si="645"/>
        <v>RED</v>
      </c>
      <c r="L8262" s="7" t="str">
        <f t="shared" ca="1" si="646"/>
        <v>WIN</v>
      </c>
      <c r="M8262" s="8">
        <f t="shared" ref="M8262:M8325" ca="1" si="648">IF($L8262 = "WIN", 1, -1)</f>
        <v>1</v>
      </c>
      <c r="N8262" s="8">
        <f t="shared" ref="N8262:N8325" ca="1" si="649">N8261+M8262</f>
        <v>-277</v>
      </c>
      <c r="O8262" s="32">
        <f ca="1">SUM(M$4:M8262)/I8262</f>
        <v>-3.3539169390967433E-2</v>
      </c>
      <c r="P8262" s="47">
        <f ca="1">_xlfn.VAR.P(M$4:M8262)</f>
        <v>0.99887512411656398</v>
      </c>
      <c r="Q8262" s="33">
        <f ca="1">COUNTIF(L$4:L8262, "WIN")/I8262</f>
        <v>0.48323041530451627</v>
      </c>
    </row>
    <row r="8263" spans="9:17" x14ac:dyDescent="0.25">
      <c r="I8263" s="5">
        <v>8260</v>
      </c>
      <c r="J8263" s="9">
        <f t="shared" ca="1" si="647"/>
        <v>0.62069852644183443</v>
      </c>
      <c r="K8263" s="7" t="str">
        <f t="shared" ca="1" si="645"/>
        <v>BLACK</v>
      </c>
      <c r="L8263" s="7" t="str">
        <f t="shared" ca="1" si="646"/>
        <v>LOSE</v>
      </c>
      <c r="M8263" s="8">
        <f t="shared" ca="1" si="648"/>
        <v>-1</v>
      </c>
      <c r="N8263" s="8">
        <f t="shared" ca="1" si="649"/>
        <v>-278</v>
      </c>
      <c r="O8263" s="32">
        <f ca="1">SUM(M$4:M8263)/I8263</f>
        <v>-3.3656174334140435E-2</v>
      </c>
      <c r="P8263" s="47">
        <f ca="1">_xlfn.VAR.P(M$4:M8263)</f>
        <v>0.99886726192918995</v>
      </c>
      <c r="Q8263" s="33">
        <f ca="1">COUNTIF(L$4:L8263, "WIN")/I8263</f>
        <v>0.48317191283292976</v>
      </c>
    </row>
    <row r="8264" spans="9:17" x14ac:dyDescent="0.25">
      <c r="I8264" s="5">
        <v>8261</v>
      </c>
      <c r="J8264" s="9">
        <f t="shared" ca="1" si="647"/>
        <v>0.86650067511857731</v>
      </c>
      <c r="K8264" s="7" t="str">
        <f t="shared" ca="1" si="645"/>
        <v>BLACK</v>
      </c>
      <c r="L8264" s="7" t="str">
        <f t="shared" ca="1" si="646"/>
        <v>LOSE</v>
      </c>
      <c r="M8264" s="8">
        <f t="shared" ca="1" si="648"/>
        <v>-1</v>
      </c>
      <c r="N8264" s="8">
        <f t="shared" ca="1" si="649"/>
        <v>-279</v>
      </c>
      <c r="O8264" s="32">
        <f ca="1">SUM(M$4:M8264)/I8264</f>
        <v>-3.3773150950248153E-2</v>
      </c>
      <c r="P8264" s="47">
        <f ca="1">_xlfn.VAR.P(M$4:M8264)</f>
        <v>0.9988593742748918</v>
      </c>
      <c r="Q8264" s="33">
        <f ca="1">COUNTIF(L$4:L8264, "WIN")/I8264</f>
        <v>0.48311342452487593</v>
      </c>
    </row>
    <row r="8265" spans="9:17" x14ac:dyDescent="0.25">
      <c r="I8265" s="5">
        <v>8262</v>
      </c>
      <c r="J8265" s="9">
        <f t="shared" ca="1" si="647"/>
        <v>9.2262876982268649E-3</v>
      </c>
      <c r="K8265" s="7" t="str">
        <f t="shared" ca="1" si="645"/>
        <v>RED</v>
      </c>
      <c r="L8265" s="7" t="str">
        <f t="shared" ca="1" si="646"/>
        <v>WIN</v>
      </c>
      <c r="M8265" s="8">
        <f t="shared" ca="1" si="648"/>
        <v>1</v>
      </c>
      <c r="N8265" s="8">
        <f t="shared" ca="1" si="649"/>
        <v>-278</v>
      </c>
      <c r="O8265" s="32">
        <f ca="1">SUM(M$4:M8265)/I8265</f>
        <v>-3.3648027112079398E-2</v>
      </c>
      <c r="P8265" s="47">
        <f ca="1">_xlfn.VAR.P(M$4:M8265)</f>
        <v>0.99886781027146476</v>
      </c>
      <c r="Q8265" s="33">
        <f ca="1">COUNTIF(L$4:L8265, "WIN")/I8265</f>
        <v>0.48317598644396031</v>
      </c>
    </row>
    <row r="8266" spans="9:17" x14ac:dyDescent="0.25">
      <c r="I8266" s="5">
        <v>8263</v>
      </c>
      <c r="J8266" s="9">
        <f t="shared" ca="1" si="647"/>
        <v>0.33649826115094084</v>
      </c>
      <c r="K8266" s="7" t="str">
        <f t="shared" ca="1" si="645"/>
        <v>RED</v>
      </c>
      <c r="L8266" s="7" t="str">
        <f t="shared" ca="1" si="646"/>
        <v>WIN</v>
      </c>
      <c r="M8266" s="8">
        <f t="shared" ca="1" si="648"/>
        <v>1</v>
      </c>
      <c r="N8266" s="8">
        <f t="shared" ca="1" si="649"/>
        <v>-277</v>
      </c>
      <c r="O8266" s="32">
        <f ca="1">SUM(M$4:M8266)/I8266</f>
        <v>-3.3522933559239985E-2</v>
      </c>
      <c r="P8266" s="47">
        <f ca="1">_xlfn.VAR.P(M$4:M8266)</f>
        <v>0.99887621292558282</v>
      </c>
      <c r="Q8266" s="33">
        <f ca="1">COUNTIF(L$4:L8266, "WIN")/I8266</f>
        <v>0.48323853322038002</v>
      </c>
    </row>
    <row r="8267" spans="9:17" x14ac:dyDescent="0.25">
      <c r="I8267" s="5">
        <v>8264</v>
      </c>
      <c r="J8267" s="9">
        <f t="shared" ca="1" si="647"/>
        <v>0.79585389429317499</v>
      </c>
      <c r="K8267" s="7" t="str">
        <f t="shared" ca="1" si="645"/>
        <v>BLACK</v>
      </c>
      <c r="L8267" s="7" t="str">
        <f t="shared" ca="1" si="646"/>
        <v>LOSE</v>
      </c>
      <c r="M8267" s="8">
        <f t="shared" ca="1" si="648"/>
        <v>-1</v>
      </c>
      <c r="N8267" s="8">
        <f t="shared" ca="1" si="649"/>
        <v>-278</v>
      </c>
      <c r="O8267" s="32">
        <f ca="1">SUM(M$4:M8267)/I8267</f>
        <v>-3.3639883833494678E-2</v>
      </c>
      <c r="P8267" s="47">
        <f ca="1">_xlfn.VAR.P(M$4:M8267)</f>
        <v>0.99886835821566899</v>
      </c>
      <c r="Q8267" s="33">
        <f ca="1">COUNTIF(L$4:L8267, "WIN")/I8267</f>
        <v>0.48318005808325265</v>
      </c>
    </row>
    <row r="8268" spans="9:17" x14ac:dyDescent="0.25">
      <c r="I8268" s="5">
        <v>8265</v>
      </c>
      <c r="J8268" s="9">
        <f t="shared" ca="1" si="647"/>
        <v>0.53161061550652977</v>
      </c>
      <c r="K8268" s="7" t="str">
        <f t="shared" ca="1" si="645"/>
        <v>BLACK</v>
      </c>
      <c r="L8268" s="7" t="str">
        <f t="shared" ca="1" si="646"/>
        <v>LOSE</v>
      </c>
      <c r="M8268" s="8">
        <f t="shared" ca="1" si="648"/>
        <v>-1</v>
      </c>
      <c r="N8268" s="8">
        <f t="shared" ca="1" si="649"/>
        <v>-279</v>
      </c>
      <c r="O8268" s="32">
        <f ca="1">SUM(M$4:M8268)/I8268</f>
        <v>-3.3756805807622504E-2</v>
      </c>
      <c r="P8268" s="47">
        <f ca="1">_xlfn.VAR.P(M$4:M8268)</f>
        <v>0.99886047806166645</v>
      </c>
      <c r="Q8268" s="33">
        <f ca="1">COUNTIF(L$4:L8268, "WIN")/I8268</f>
        <v>0.48312159709618874</v>
      </c>
    </row>
    <row r="8269" spans="9:17" x14ac:dyDescent="0.25">
      <c r="I8269" s="5">
        <v>8266</v>
      </c>
      <c r="J8269" s="9">
        <f t="shared" ca="1" si="647"/>
        <v>0.29714693488091326</v>
      </c>
      <c r="K8269" s="7" t="str">
        <f t="shared" ca="1" si="645"/>
        <v>RED</v>
      </c>
      <c r="L8269" s="7" t="str">
        <f t="shared" ca="1" si="646"/>
        <v>WIN</v>
      </c>
      <c r="M8269" s="8">
        <f t="shared" ca="1" si="648"/>
        <v>1</v>
      </c>
      <c r="N8269" s="8">
        <f t="shared" ca="1" si="649"/>
        <v>-278</v>
      </c>
      <c r="O8269" s="32">
        <f ca="1">SUM(M$4:M8269)/I8269</f>
        <v>-3.3631744495523835E-2</v>
      </c>
      <c r="P8269" s="47">
        <f ca="1">_xlfn.VAR.P(M$4:M8269)</f>
        <v>0.99886890576218779</v>
      </c>
      <c r="Q8269" s="33">
        <f ca="1">COUNTIF(L$4:L8269, "WIN")/I8269</f>
        <v>0.48318412775223807</v>
      </c>
    </row>
    <row r="8270" spans="9:17" x14ac:dyDescent="0.25">
      <c r="I8270" s="5">
        <v>8267</v>
      </c>
      <c r="J8270" s="9">
        <f t="shared" ca="1" si="647"/>
        <v>0.42009158219946718</v>
      </c>
      <c r="K8270" s="7" t="str">
        <f t="shared" ca="1" si="645"/>
        <v>RED</v>
      </c>
      <c r="L8270" s="7" t="str">
        <f t="shared" ca="1" si="646"/>
        <v>WIN</v>
      </c>
      <c r="M8270" s="8">
        <f t="shared" ca="1" si="648"/>
        <v>1</v>
      </c>
      <c r="N8270" s="8">
        <f t="shared" ca="1" si="649"/>
        <v>-277</v>
      </c>
      <c r="O8270" s="32">
        <f ca="1">SUM(M$4:M8270)/I8270</f>
        <v>-3.3506713438974232E-2</v>
      </c>
      <c r="P8270" s="47">
        <f ca="1">_xlfn.VAR.P(M$4:M8270)</f>
        <v>0.99887730015451848</v>
      </c>
      <c r="Q8270" s="33">
        <f ca="1">COUNTIF(L$4:L8270, "WIN")/I8270</f>
        <v>0.48324664328051287</v>
      </c>
    </row>
    <row r="8271" spans="9:17" x14ac:dyDescent="0.25">
      <c r="I8271" s="5">
        <v>8268</v>
      </c>
      <c r="J8271" s="9">
        <f t="shared" ca="1" si="647"/>
        <v>0.46298670263391295</v>
      </c>
      <c r="K8271" s="7" t="str">
        <f t="shared" ca="1" si="645"/>
        <v>RED</v>
      </c>
      <c r="L8271" s="7" t="str">
        <f t="shared" ca="1" si="646"/>
        <v>WIN</v>
      </c>
      <c r="M8271" s="8">
        <f t="shared" ca="1" si="648"/>
        <v>1</v>
      </c>
      <c r="N8271" s="8">
        <f t="shared" ca="1" si="649"/>
        <v>-276</v>
      </c>
      <c r="O8271" s="32">
        <f ca="1">SUM(M$4:M8271)/I8271</f>
        <v>-3.3381712626995644E-2</v>
      </c>
      <c r="P8271" s="47">
        <f ca="1">_xlfn.VAR.P(M$4:M8271)</f>
        <v>0.99888566126208866</v>
      </c>
      <c r="Q8271" s="33">
        <f ca="1">COUNTIF(L$4:L8271, "WIN")/I8271</f>
        <v>0.48330914368650219</v>
      </c>
    </row>
    <row r="8272" spans="9:17" x14ac:dyDescent="0.25">
      <c r="I8272" s="5">
        <v>8269</v>
      </c>
      <c r="J8272" s="9">
        <f t="shared" ca="1" si="647"/>
        <v>0.38195905670637487</v>
      </c>
      <c r="K8272" s="7" t="str">
        <f t="shared" ca="1" si="645"/>
        <v>RED</v>
      </c>
      <c r="L8272" s="7" t="str">
        <f t="shared" ca="1" si="646"/>
        <v>WIN</v>
      </c>
      <c r="M8272" s="8">
        <f t="shared" ca="1" si="648"/>
        <v>1</v>
      </c>
      <c r="N8272" s="8">
        <f t="shared" ca="1" si="649"/>
        <v>-275</v>
      </c>
      <c r="O8272" s="32">
        <f ca="1">SUM(M$4:M8272)/I8272</f>
        <v>-3.3256742048615312E-2</v>
      </c>
      <c r="P8272" s="47">
        <f ca="1">_xlfn.VAR.P(M$4:M8272)</f>
        <v>0.99889398910831184</v>
      </c>
      <c r="Q8272" s="33">
        <f ca="1">COUNTIF(L$4:L8272, "WIN")/I8272</f>
        <v>0.48337162897569236</v>
      </c>
    </row>
    <row r="8273" spans="9:17" x14ac:dyDescent="0.25">
      <c r="I8273" s="5">
        <v>8270</v>
      </c>
      <c r="J8273" s="9">
        <f t="shared" ca="1" si="647"/>
        <v>0.90496137257577591</v>
      </c>
      <c r="K8273" s="7" t="str">
        <f t="shared" ca="1" si="645"/>
        <v>BLACK</v>
      </c>
      <c r="L8273" s="7" t="str">
        <f t="shared" ca="1" si="646"/>
        <v>LOSE</v>
      </c>
      <c r="M8273" s="8">
        <f t="shared" ca="1" si="648"/>
        <v>-1</v>
      </c>
      <c r="N8273" s="8">
        <f t="shared" ca="1" si="649"/>
        <v>-276</v>
      </c>
      <c r="O8273" s="32">
        <f ca="1">SUM(M$4:M8273)/I8273</f>
        <v>-3.3373639661426847E-2</v>
      </c>
      <c r="P8273" s="47">
        <f ca="1">_xlfn.VAR.P(M$4:M8273)</f>
        <v>0.99888620017574925</v>
      </c>
      <c r="Q8273" s="33">
        <f ca="1">COUNTIF(L$4:L8273, "WIN")/I8273</f>
        <v>0.48331318016928659</v>
      </c>
    </row>
    <row r="8274" spans="9:17" x14ac:dyDescent="0.25">
      <c r="I8274" s="5">
        <v>8271</v>
      </c>
      <c r="J8274" s="9">
        <f t="shared" ca="1" si="647"/>
        <v>3.7503300175805387E-2</v>
      </c>
      <c r="K8274" s="7" t="str">
        <f t="shared" ca="1" si="645"/>
        <v>RED</v>
      </c>
      <c r="L8274" s="7" t="str">
        <f t="shared" ca="1" si="646"/>
        <v>WIN</v>
      </c>
      <c r="M8274" s="8">
        <f t="shared" ca="1" si="648"/>
        <v>1</v>
      </c>
      <c r="N8274" s="8">
        <f t="shared" ca="1" si="649"/>
        <v>-275</v>
      </c>
      <c r="O8274" s="32">
        <f ca="1">SUM(M$4:M8274)/I8274</f>
        <v>-3.3248700278080037E-2</v>
      </c>
      <c r="P8274" s="47">
        <f ca="1">_xlfn.VAR.P(M$4:M8274)</f>
        <v>0.99889452392981837</v>
      </c>
      <c r="Q8274" s="33">
        <f ca="1">COUNTIF(L$4:L8274, "WIN")/I8274</f>
        <v>0.48337564986095999</v>
      </c>
    </row>
    <row r="8275" spans="9:17" x14ac:dyDescent="0.25">
      <c r="I8275" s="5">
        <v>8272</v>
      </c>
      <c r="J8275" s="9">
        <f t="shared" ca="1" si="647"/>
        <v>0.15016100655099551</v>
      </c>
      <c r="K8275" s="7" t="str">
        <f t="shared" ca="1" si="645"/>
        <v>RED</v>
      </c>
      <c r="L8275" s="7" t="str">
        <f t="shared" ca="1" si="646"/>
        <v>WIN</v>
      </c>
      <c r="M8275" s="8">
        <f t="shared" ca="1" si="648"/>
        <v>1</v>
      </c>
      <c r="N8275" s="8">
        <f t="shared" ca="1" si="649"/>
        <v>-274</v>
      </c>
      <c r="O8275" s="32">
        <f ca="1">SUM(M$4:M8275)/I8275</f>
        <v>-3.3123791102514503E-2</v>
      </c>
      <c r="P8275" s="47">
        <f ca="1">_xlfn.VAR.P(M$4:M8275)</f>
        <v>0.998902814462997</v>
      </c>
      <c r="Q8275" s="33">
        <f ca="1">COUNTIF(L$4:L8275, "WIN")/I8275</f>
        <v>0.48343810444874274</v>
      </c>
    </row>
    <row r="8276" spans="9:17" x14ac:dyDescent="0.25">
      <c r="I8276" s="5">
        <v>8273</v>
      </c>
      <c r="J8276" s="9">
        <f t="shared" ca="1" si="647"/>
        <v>0.41970449475060445</v>
      </c>
      <c r="K8276" s="7" t="str">
        <f t="shared" ca="1" si="645"/>
        <v>RED</v>
      </c>
      <c r="L8276" s="7" t="str">
        <f t="shared" ca="1" si="646"/>
        <v>WIN</v>
      </c>
      <c r="M8276" s="8">
        <f t="shared" ca="1" si="648"/>
        <v>1</v>
      </c>
      <c r="N8276" s="8">
        <f t="shared" ca="1" si="649"/>
        <v>-273</v>
      </c>
      <c r="O8276" s="32">
        <f ca="1">SUM(M$4:M8276)/I8276</f>
        <v>-3.299891212377614E-2</v>
      </c>
      <c r="P8276" s="47">
        <f ca="1">_xlfn.VAR.P(M$4:M8276)</f>
        <v>0.99891107179864735</v>
      </c>
      <c r="Q8276" s="33">
        <f ca="1">COUNTIF(L$4:L8276, "WIN")/I8276</f>
        <v>0.48350054393811193</v>
      </c>
    </row>
    <row r="8277" spans="9:17" x14ac:dyDescent="0.25">
      <c r="I8277" s="5">
        <v>8274</v>
      </c>
      <c r="J8277" s="9">
        <f t="shared" ca="1" si="647"/>
        <v>0.2232040241817046</v>
      </c>
      <c r="K8277" s="7" t="str">
        <f t="shared" ca="1" si="645"/>
        <v>RED</v>
      </c>
      <c r="L8277" s="7" t="str">
        <f t="shared" ca="1" si="646"/>
        <v>WIN</v>
      </c>
      <c r="M8277" s="8">
        <f t="shared" ca="1" si="648"/>
        <v>1</v>
      </c>
      <c r="N8277" s="8">
        <f t="shared" ca="1" si="649"/>
        <v>-272</v>
      </c>
      <c r="O8277" s="32">
        <f ca="1">SUM(M$4:M8277)/I8277</f>
        <v>-3.2874063330916123E-2</v>
      </c>
      <c r="P8277" s="47">
        <f ca="1">_xlfn.VAR.P(M$4:M8277)</f>
        <v>0.99891929596011486</v>
      </c>
      <c r="Q8277" s="33">
        <f ca="1">COUNTIF(L$4:L8277, "WIN")/I8277</f>
        <v>0.48356296833454193</v>
      </c>
    </row>
    <row r="8278" spans="9:17" x14ac:dyDescent="0.25">
      <c r="I8278" s="5">
        <v>8275</v>
      </c>
      <c r="J8278" s="9">
        <f t="shared" ca="1" si="647"/>
        <v>0.62200902104644062</v>
      </c>
      <c r="K8278" s="7" t="str">
        <f t="shared" ca="1" si="645"/>
        <v>BLACK</v>
      </c>
      <c r="L8278" s="7" t="str">
        <f t="shared" ca="1" si="646"/>
        <v>LOSE</v>
      </c>
      <c r="M8278" s="8">
        <f t="shared" ca="1" si="648"/>
        <v>-1</v>
      </c>
      <c r="N8278" s="8">
        <f t="shared" ca="1" si="649"/>
        <v>-273</v>
      </c>
      <c r="O8278" s="32">
        <f ca="1">SUM(M$4:M8278)/I8278</f>
        <v>-3.2990936555891241E-2</v>
      </c>
      <c r="P8278" s="47">
        <f ca="1">_xlfn.VAR.P(M$4:M8278)</f>
        <v>0.99891159810516517</v>
      </c>
      <c r="Q8278" s="33">
        <f ca="1">COUNTIF(L$4:L8278, "WIN")/I8278</f>
        <v>0.48350453172205438</v>
      </c>
    </row>
    <row r="8279" spans="9:17" x14ac:dyDescent="0.25">
      <c r="I8279" s="5">
        <v>8276</v>
      </c>
      <c r="J8279" s="9">
        <f t="shared" ca="1" si="647"/>
        <v>5.5520102824962225E-2</v>
      </c>
      <c r="K8279" s="7" t="str">
        <f t="shared" ca="1" si="645"/>
        <v>RED</v>
      </c>
      <c r="L8279" s="7" t="str">
        <f t="shared" ca="1" si="646"/>
        <v>WIN</v>
      </c>
      <c r="M8279" s="8">
        <f t="shared" ca="1" si="648"/>
        <v>1</v>
      </c>
      <c r="N8279" s="8">
        <f t="shared" ca="1" si="649"/>
        <v>-272</v>
      </c>
      <c r="O8279" s="32">
        <f ca="1">SUM(M$4:M8279)/I8279</f>
        <v>-3.2866118898018368E-2</v>
      </c>
      <c r="P8279" s="47">
        <f ca="1">_xlfn.VAR.P(M$4:M8279)</f>
        <v>0.99891981822858134</v>
      </c>
      <c r="Q8279" s="33">
        <f ca="1">COUNTIF(L$4:L8279, "WIN")/I8279</f>
        <v>0.48356694055099081</v>
      </c>
    </row>
    <row r="8280" spans="9:17" x14ac:dyDescent="0.25">
      <c r="I8280" s="5">
        <v>8277</v>
      </c>
      <c r="J8280" s="9">
        <f t="shared" ca="1" si="647"/>
        <v>0.26647933014671865</v>
      </c>
      <c r="K8280" s="7" t="str">
        <f t="shared" ca="1" si="645"/>
        <v>RED</v>
      </c>
      <c r="L8280" s="7" t="str">
        <f t="shared" ca="1" si="646"/>
        <v>WIN</v>
      </c>
      <c r="M8280" s="8">
        <f t="shared" ca="1" si="648"/>
        <v>1</v>
      </c>
      <c r="N8280" s="8">
        <f t="shared" ca="1" si="649"/>
        <v>-271</v>
      </c>
      <c r="O8280" s="32">
        <f ca="1">SUM(M$4:M8280)/I8280</f>
        <v>-3.2741331400265798E-2</v>
      </c>
      <c r="P8280" s="47">
        <f ca="1">_xlfn.VAR.P(M$4:M8280)</f>
        <v>0.99892800521813796</v>
      </c>
      <c r="Q8280" s="33">
        <f ca="1">COUNTIF(L$4:L8280, "WIN")/I8280</f>
        <v>0.4836293342998671</v>
      </c>
    </row>
    <row r="8281" spans="9:17" x14ac:dyDescent="0.25">
      <c r="I8281" s="5">
        <v>8278</v>
      </c>
      <c r="J8281" s="9">
        <f t="shared" ca="1" si="647"/>
        <v>0.61714741442283694</v>
      </c>
      <c r="K8281" s="7" t="str">
        <f t="shared" ca="1" si="645"/>
        <v>BLACK</v>
      </c>
      <c r="L8281" s="7" t="str">
        <f t="shared" ca="1" si="646"/>
        <v>LOSE</v>
      </c>
      <c r="M8281" s="8">
        <f t="shared" ca="1" si="648"/>
        <v>-1</v>
      </c>
      <c r="N8281" s="8">
        <f t="shared" ca="1" si="649"/>
        <v>-272</v>
      </c>
      <c r="O8281" s="32">
        <f ca="1">SUM(M$4:M8281)/I8281</f>
        <v>-3.2858178303938147E-2</v>
      </c>
      <c r="P8281" s="47">
        <f ca="1">_xlfn.VAR.P(M$4:M8281)</f>
        <v>0.99892034011854658</v>
      </c>
      <c r="Q8281" s="33">
        <f ca="1">COUNTIF(L$4:L8281, "WIN")/I8281</f>
        <v>0.48357091084803094</v>
      </c>
    </row>
    <row r="8282" spans="9:17" x14ac:dyDescent="0.25">
      <c r="I8282" s="5">
        <v>8279</v>
      </c>
      <c r="J8282" s="9">
        <f t="shared" ca="1" si="647"/>
        <v>0.76461346656102014</v>
      </c>
      <c r="K8282" s="7" t="str">
        <f t="shared" ca="1" si="645"/>
        <v>BLACK</v>
      </c>
      <c r="L8282" s="7" t="str">
        <f t="shared" ca="1" si="646"/>
        <v>LOSE</v>
      </c>
      <c r="M8282" s="8">
        <f t="shared" ca="1" si="648"/>
        <v>-1</v>
      </c>
      <c r="N8282" s="8">
        <f t="shared" ca="1" si="649"/>
        <v>-273</v>
      </c>
      <c r="O8282" s="32">
        <f ca="1">SUM(M$4:M8282)/I8282</f>
        <v>-3.297499698031163E-2</v>
      </c>
      <c r="P8282" s="47">
        <f ca="1">_xlfn.VAR.P(M$4:M8282)</f>
        <v>0.99891264957414849</v>
      </c>
      <c r="Q8282" s="33">
        <f ca="1">COUNTIF(L$4:L8282, "WIN")/I8282</f>
        <v>0.48351250150984421</v>
      </c>
    </row>
    <row r="8283" spans="9:17" x14ac:dyDescent="0.25">
      <c r="I8283" s="5">
        <v>8280</v>
      </c>
      <c r="J8283" s="9">
        <f t="shared" ca="1" si="647"/>
        <v>6.2417706497520986E-2</v>
      </c>
      <c r="K8283" s="7" t="str">
        <f t="shared" ca="1" si="645"/>
        <v>RED</v>
      </c>
      <c r="L8283" s="7" t="str">
        <f t="shared" ca="1" si="646"/>
        <v>WIN</v>
      </c>
      <c r="M8283" s="8">
        <f t="shared" ca="1" si="648"/>
        <v>1</v>
      </c>
      <c r="N8283" s="8">
        <f t="shared" ca="1" si="649"/>
        <v>-272</v>
      </c>
      <c r="O8283" s="32">
        <f ca="1">SUM(M$4:M8283)/I8283</f>
        <v>-3.2850241545893721E-2</v>
      </c>
      <c r="P8283" s="47">
        <f ca="1">_xlfn.VAR.P(M$4:M8283)</f>
        <v>0.99892086163037641</v>
      </c>
      <c r="Q8283" s="33">
        <f ca="1">COUNTIF(L$4:L8283, "WIN")/I8283</f>
        <v>0.48357487922705317</v>
      </c>
    </row>
    <row r="8284" spans="9:17" x14ac:dyDescent="0.25">
      <c r="I8284" s="5">
        <v>8281</v>
      </c>
      <c r="J8284" s="9">
        <f t="shared" ca="1" si="647"/>
        <v>0.23919882927261993</v>
      </c>
      <c r="K8284" s="7" t="str">
        <f t="shared" ca="1" si="645"/>
        <v>RED</v>
      </c>
      <c r="L8284" s="7" t="str">
        <f t="shared" ca="1" si="646"/>
        <v>WIN</v>
      </c>
      <c r="M8284" s="8">
        <f t="shared" ca="1" si="648"/>
        <v>1</v>
      </c>
      <c r="N8284" s="8">
        <f t="shared" ca="1" si="649"/>
        <v>-271</v>
      </c>
      <c r="O8284" s="32">
        <f ca="1">SUM(M$4:M8284)/I8284</f>
        <v>-3.2725516241999757E-2</v>
      </c>
      <c r="P8284" s="47">
        <f ca="1">_xlfn.VAR.P(M$4:M8284)</f>
        <v>0.99892904058669463</v>
      </c>
      <c r="Q8284" s="33">
        <f ca="1">COUNTIF(L$4:L8284, "WIN")/I8284</f>
        <v>0.48363724187900015</v>
      </c>
    </row>
    <row r="8285" spans="9:17" x14ac:dyDescent="0.25">
      <c r="I8285" s="5">
        <v>8282</v>
      </c>
      <c r="J8285" s="9">
        <f t="shared" ca="1" si="647"/>
        <v>0.56017121141809711</v>
      </c>
      <c r="K8285" s="7" t="str">
        <f t="shared" ca="1" si="645"/>
        <v>BLACK</v>
      </c>
      <c r="L8285" s="7" t="str">
        <f t="shared" ca="1" si="646"/>
        <v>LOSE</v>
      </c>
      <c r="M8285" s="8">
        <f t="shared" ca="1" si="648"/>
        <v>-1</v>
      </c>
      <c r="N8285" s="8">
        <f t="shared" ca="1" si="649"/>
        <v>-272</v>
      </c>
      <c r="O8285" s="32">
        <f ca="1">SUM(M$4:M8285)/I8285</f>
        <v>-3.2842308621106014E-2</v>
      </c>
      <c r="P8285" s="47">
        <f ca="1">_xlfn.VAR.P(M$4:M8285)</f>
        <v>0.99892138276443598</v>
      </c>
      <c r="Q8285" s="33">
        <f ca="1">COUNTIF(L$4:L8285, "WIN")/I8285</f>
        <v>0.48357884568944698</v>
      </c>
    </row>
    <row r="8286" spans="9:17" x14ac:dyDescent="0.25">
      <c r="I8286" s="5">
        <v>8283</v>
      </c>
      <c r="J8286" s="9">
        <f t="shared" ca="1" si="647"/>
        <v>9.1391958496336412E-2</v>
      </c>
      <c r="K8286" s="7" t="str">
        <f t="shared" ca="1" si="645"/>
        <v>RED</v>
      </c>
      <c r="L8286" s="7" t="str">
        <f t="shared" ca="1" si="646"/>
        <v>WIN</v>
      </c>
      <c r="M8286" s="8">
        <f t="shared" ca="1" si="648"/>
        <v>1</v>
      </c>
      <c r="N8286" s="8">
        <f t="shared" ca="1" si="649"/>
        <v>-271</v>
      </c>
      <c r="O8286" s="32">
        <f ca="1">SUM(M$4:M8286)/I8286</f>
        <v>-3.2717614390921163E-2</v>
      </c>
      <c r="P8286" s="47">
        <f ca="1">_xlfn.VAR.P(M$4:M8286)</f>
        <v>0.99892955770856695</v>
      </c>
      <c r="Q8286" s="33">
        <f ca="1">COUNTIF(L$4:L8286, "WIN")/I8286</f>
        <v>0.48364119280453943</v>
      </c>
    </row>
    <row r="8287" spans="9:17" x14ac:dyDescent="0.25">
      <c r="I8287" s="5">
        <v>8284</v>
      </c>
      <c r="J8287" s="9">
        <f t="shared" ca="1" si="647"/>
        <v>0.6023503367305465</v>
      </c>
      <c r="K8287" s="7" t="str">
        <f t="shared" ca="1" si="645"/>
        <v>BLACK</v>
      </c>
      <c r="L8287" s="7" t="str">
        <f t="shared" ca="1" si="646"/>
        <v>LOSE</v>
      </c>
      <c r="M8287" s="8">
        <f t="shared" ca="1" si="648"/>
        <v>-1</v>
      </c>
      <c r="N8287" s="8">
        <f t="shared" ca="1" si="649"/>
        <v>-272</v>
      </c>
      <c r="O8287" s="32">
        <f ca="1">SUM(M$4:M8287)/I8287</f>
        <v>-3.283437952679865E-2</v>
      </c>
      <c r="P8287" s="47">
        <f ca="1">_xlfn.VAR.P(M$4:M8287)</f>
        <v>0.99892190352109012</v>
      </c>
      <c r="Q8287" s="33">
        <f ca="1">COUNTIF(L$4:L8287, "WIN")/I8287</f>
        <v>0.48358281023660066</v>
      </c>
    </row>
    <row r="8288" spans="9:17" x14ac:dyDescent="0.25">
      <c r="I8288" s="5">
        <v>8285</v>
      </c>
      <c r="J8288" s="9">
        <f t="shared" ca="1" si="647"/>
        <v>0.7673398947808272</v>
      </c>
      <c r="K8288" s="7" t="str">
        <f t="shared" ca="1" si="645"/>
        <v>BLACK</v>
      </c>
      <c r="L8288" s="7" t="str">
        <f t="shared" ca="1" si="646"/>
        <v>LOSE</v>
      </c>
      <c r="M8288" s="8">
        <f t="shared" ca="1" si="648"/>
        <v>-1</v>
      </c>
      <c r="N8288" s="8">
        <f t="shared" ca="1" si="649"/>
        <v>-273</v>
      </c>
      <c r="O8288" s="32">
        <f ca="1">SUM(M$4:M8288)/I8288</f>
        <v>-3.2951116475558241E-2</v>
      </c>
      <c r="P8288" s="47">
        <f ca="1">_xlfn.VAR.P(M$4:M8288)</f>
        <v>0.99891422392301421</v>
      </c>
      <c r="Q8288" s="33">
        <f ca="1">COUNTIF(L$4:L8288, "WIN")/I8288</f>
        <v>0.48352444176222087</v>
      </c>
    </row>
    <row r="8289" spans="9:17" x14ac:dyDescent="0.25">
      <c r="I8289" s="5">
        <v>8286</v>
      </c>
      <c r="J8289" s="9">
        <f t="shared" ca="1" si="647"/>
        <v>5.5223880944980763E-2</v>
      </c>
      <c r="K8289" s="7" t="str">
        <f t="shared" ca="1" si="645"/>
        <v>RED</v>
      </c>
      <c r="L8289" s="7" t="str">
        <f t="shared" ca="1" si="646"/>
        <v>WIN</v>
      </c>
      <c r="M8289" s="8">
        <f t="shared" ca="1" si="648"/>
        <v>1</v>
      </c>
      <c r="N8289" s="8">
        <f t="shared" ca="1" si="649"/>
        <v>-272</v>
      </c>
      <c r="O8289" s="32">
        <f ca="1">SUM(M$4:M8289)/I8289</f>
        <v>-3.2826454260197924E-2</v>
      </c>
      <c r="P8289" s="47">
        <f ca="1">_xlfn.VAR.P(M$4:M8289)</f>
        <v>0.99892242390070318</v>
      </c>
      <c r="Q8289" s="33">
        <f ca="1">COUNTIF(L$4:L8289, "WIN")/I8289</f>
        <v>0.48358677286990104</v>
      </c>
    </row>
    <row r="8290" spans="9:17" x14ac:dyDescent="0.25">
      <c r="I8290" s="5">
        <v>8287</v>
      </c>
      <c r="J8290" s="9">
        <f t="shared" ca="1" si="647"/>
        <v>0.51502668092200588</v>
      </c>
      <c r="K8290" s="7" t="str">
        <f t="shared" ca="1" si="645"/>
        <v>BLACK</v>
      </c>
      <c r="L8290" s="7" t="str">
        <f t="shared" ca="1" si="646"/>
        <v>LOSE</v>
      </c>
      <c r="M8290" s="8">
        <f t="shared" ca="1" si="648"/>
        <v>-1</v>
      </c>
      <c r="N8290" s="8">
        <f t="shared" ca="1" si="649"/>
        <v>-273</v>
      </c>
      <c r="O8290" s="32">
        <f ca="1">SUM(M$4:M8290)/I8290</f>
        <v>-3.2943163991794373E-2</v>
      </c>
      <c r="P8290" s="47">
        <f ca="1">_xlfn.VAR.P(M$4:M8290)</f>
        <v>0.99891474794620971</v>
      </c>
      <c r="Q8290" s="33">
        <f ca="1">COUNTIF(L$4:L8290, "WIN")/I8290</f>
        <v>0.48352841800410279</v>
      </c>
    </row>
    <row r="8291" spans="9:17" x14ac:dyDescent="0.25">
      <c r="I8291" s="5">
        <v>8288</v>
      </c>
      <c r="J8291" s="9">
        <f t="shared" ca="1" si="647"/>
        <v>0.30950461581522115</v>
      </c>
      <c r="K8291" s="7" t="str">
        <f t="shared" ca="1" si="645"/>
        <v>RED</v>
      </c>
      <c r="L8291" s="7" t="str">
        <f t="shared" ca="1" si="646"/>
        <v>WIN</v>
      </c>
      <c r="M8291" s="8">
        <f t="shared" ca="1" si="648"/>
        <v>1</v>
      </c>
      <c r="N8291" s="8">
        <f t="shared" ca="1" si="649"/>
        <v>-272</v>
      </c>
      <c r="O8291" s="32">
        <f ca="1">SUM(M$4:M8291)/I8291</f>
        <v>-3.2818532818532815E-2</v>
      </c>
      <c r="P8291" s="47">
        <f ca="1">_xlfn.VAR.P(M$4:M8291)</f>
        <v>0.99892294390363889</v>
      </c>
      <c r="Q8291" s="33">
        <f ca="1">COUNTIF(L$4:L8291, "WIN")/I8291</f>
        <v>0.48359073359073357</v>
      </c>
    </row>
    <row r="8292" spans="9:17" x14ac:dyDescent="0.25">
      <c r="I8292" s="5">
        <v>8289</v>
      </c>
      <c r="J8292" s="9">
        <f t="shared" ca="1" si="647"/>
        <v>7.4815206437855775E-2</v>
      </c>
      <c r="K8292" s="7" t="str">
        <f t="shared" ca="1" si="645"/>
        <v>RED</v>
      </c>
      <c r="L8292" s="7" t="str">
        <f t="shared" ca="1" si="646"/>
        <v>WIN</v>
      </c>
      <c r="M8292" s="8">
        <f t="shared" ca="1" si="648"/>
        <v>1</v>
      </c>
      <c r="N8292" s="8">
        <f t="shared" ca="1" si="649"/>
        <v>-271</v>
      </c>
      <c r="O8292" s="32">
        <f ca="1">SUM(M$4:M8292)/I8292</f>
        <v>-3.2693931716733023E-2</v>
      </c>
      <c r="P8292" s="47">
        <f ca="1">_xlfn.VAR.P(M$4:M8292)</f>
        <v>0.99893110682890163</v>
      </c>
      <c r="Q8292" s="33">
        <f ca="1">COUNTIF(L$4:L8292, "WIN")/I8292</f>
        <v>0.48365303414163346</v>
      </c>
    </row>
    <row r="8293" spans="9:17" x14ac:dyDescent="0.25">
      <c r="I8293" s="5">
        <v>8290</v>
      </c>
      <c r="J8293" s="9">
        <f t="shared" ca="1" si="647"/>
        <v>0.44238416878047604</v>
      </c>
      <c r="K8293" s="7" t="str">
        <f t="shared" ca="1" si="645"/>
        <v>RED</v>
      </c>
      <c r="L8293" s="7" t="str">
        <f t="shared" ca="1" si="646"/>
        <v>WIN</v>
      </c>
      <c r="M8293" s="8">
        <f t="shared" ca="1" si="648"/>
        <v>1</v>
      </c>
      <c r="N8293" s="8">
        <f t="shared" ca="1" si="649"/>
        <v>-270</v>
      </c>
      <c r="O8293" s="32">
        <f ca="1">SUM(M$4:M8293)/I8293</f>
        <v>-3.2569360675512665E-2</v>
      </c>
      <c r="P8293" s="47">
        <f ca="1">_xlfn.VAR.P(M$4:M8293)</f>
        <v>0.99893923674518836</v>
      </c>
      <c r="Q8293" s="33">
        <f ca="1">COUNTIF(L$4:L8293, "WIN")/I8293</f>
        <v>0.48371531966224368</v>
      </c>
    </row>
    <row r="8294" spans="9:17" x14ac:dyDescent="0.25">
      <c r="I8294" s="5">
        <v>8291</v>
      </c>
      <c r="J8294" s="9">
        <f t="shared" ca="1" si="647"/>
        <v>0.93761072544618729</v>
      </c>
      <c r="K8294" s="7" t="str">
        <f t="shared" ca="1" si="645"/>
        <v>BLACK</v>
      </c>
      <c r="L8294" s="7" t="str">
        <f t="shared" ca="1" si="646"/>
        <v>LOSE</v>
      </c>
      <c r="M8294" s="8">
        <f t="shared" ca="1" si="648"/>
        <v>-1</v>
      </c>
      <c r="N8294" s="8">
        <f t="shared" ca="1" si="649"/>
        <v>-271</v>
      </c>
      <c r="O8294" s="32">
        <f ca="1">SUM(M$4:M8294)/I8294</f>
        <v>-3.2686045109154502E-2</v>
      </c>
      <c r="P8294" s="47">
        <f ca="1">_xlfn.VAR.P(M$4:M8294)</f>
        <v>0.99893162245512235</v>
      </c>
      <c r="Q8294" s="33">
        <f ca="1">COUNTIF(L$4:L8294, "WIN")/I8294</f>
        <v>0.48365697744542274</v>
      </c>
    </row>
    <row r="8295" spans="9:17" x14ac:dyDescent="0.25">
      <c r="I8295" s="5">
        <v>8292</v>
      </c>
      <c r="J8295" s="9">
        <f t="shared" ca="1" si="647"/>
        <v>0.15962733143014141</v>
      </c>
      <c r="K8295" s="7" t="str">
        <f t="shared" ca="1" si="645"/>
        <v>RED</v>
      </c>
      <c r="L8295" s="7" t="str">
        <f t="shared" ca="1" si="646"/>
        <v>WIN</v>
      </c>
      <c r="M8295" s="8">
        <f t="shared" ca="1" si="648"/>
        <v>1</v>
      </c>
      <c r="N8295" s="8">
        <f t="shared" ca="1" si="649"/>
        <v>-270</v>
      </c>
      <c r="O8295" s="32">
        <f ca="1">SUM(M$4:M8295)/I8295</f>
        <v>-3.2561505065123009E-2</v>
      </c>
      <c r="P8295" s="47">
        <f ca="1">_xlfn.VAR.P(M$4:M8295)</f>
        <v>0.99893974838789401</v>
      </c>
      <c r="Q8295" s="33">
        <f ca="1">COUNTIF(L$4:L8295, "WIN")/I8295</f>
        <v>0.4837192474674385</v>
      </c>
    </row>
    <row r="8296" spans="9:17" x14ac:dyDescent="0.25">
      <c r="I8296" s="5">
        <v>8293</v>
      </c>
      <c r="J8296" s="9">
        <f t="shared" ca="1" si="647"/>
        <v>0.44400052271887436</v>
      </c>
      <c r="K8296" s="7" t="str">
        <f t="shared" ca="1" si="645"/>
        <v>RED</v>
      </c>
      <c r="L8296" s="7" t="str">
        <f t="shared" ca="1" si="646"/>
        <v>WIN</v>
      </c>
      <c r="M8296" s="8">
        <f t="shared" ca="1" si="648"/>
        <v>1</v>
      </c>
      <c r="N8296" s="8">
        <f t="shared" ca="1" si="649"/>
        <v>-269</v>
      </c>
      <c r="O8296" s="32">
        <f ca="1">SUM(M$4:M8296)/I8296</f>
        <v>-3.2436995056071387E-2</v>
      </c>
      <c r="P8296" s="47">
        <f ca="1">_xlfn.VAR.P(M$4:M8296)</f>
        <v>0.99894784135173242</v>
      </c>
      <c r="Q8296" s="33">
        <f ca="1">COUNTIF(L$4:L8296, "WIN")/I8296</f>
        <v>0.48378150247196433</v>
      </c>
    </row>
    <row r="8297" spans="9:17" x14ac:dyDescent="0.25">
      <c r="I8297" s="5">
        <v>8294</v>
      </c>
      <c r="J8297" s="9">
        <f t="shared" ca="1" si="647"/>
        <v>0.10261364809044549</v>
      </c>
      <c r="K8297" s="7" t="str">
        <f t="shared" ca="1" si="645"/>
        <v>RED</v>
      </c>
      <c r="L8297" s="7" t="str">
        <f t="shared" ca="1" si="646"/>
        <v>WIN</v>
      </c>
      <c r="M8297" s="8">
        <f t="shared" ca="1" si="648"/>
        <v>1</v>
      </c>
      <c r="N8297" s="8">
        <f t="shared" ca="1" si="649"/>
        <v>-268</v>
      </c>
      <c r="O8297" s="32">
        <f ca="1">SUM(M$4:M8297)/I8297</f>
        <v>-3.2312515071135764E-2</v>
      </c>
      <c r="P8297" s="47">
        <f ca="1">_xlfn.VAR.P(M$4:M8297)</f>
        <v>0.99895590136977763</v>
      </c>
      <c r="Q8297" s="33">
        <f ca="1">COUNTIF(L$4:L8297, "WIN")/I8297</f>
        <v>0.48384374246443212</v>
      </c>
    </row>
    <row r="8298" spans="9:17" x14ac:dyDescent="0.25">
      <c r="I8298" s="5">
        <v>8295</v>
      </c>
      <c r="J8298" s="9">
        <f t="shared" ca="1" si="647"/>
        <v>0.12302896877367264</v>
      </c>
      <c r="K8298" s="7" t="str">
        <f t="shared" ca="1" si="645"/>
        <v>RED</v>
      </c>
      <c r="L8298" s="7" t="str">
        <f t="shared" ca="1" si="646"/>
        <v>WIN</v>
      </c>
      <c r="M8298" s="8">
        <f t="shared" ca="1" si="648"/>
        <v>1</v>
      </c>
      <c r="N8298" s="8">
        <f t="shared" ca="1" si="649"/>
        <v>-267</v>
      </c>
      <c r="O8298" s="32">
        <f ca="1">SUM(M$4:M8298)/I8298</f>
        <v>-3.2188065099457507E-2</v>
      </c>
      <c r="P8298" s="47">
        <f ca="1">_xlfn.VAR.P(M$4:M8298)</f>
        <v>0.99896392846515314</v>
      </c>
      <c r="Q8298" s="33">
        <f ca="1">COUNTIF(L$4:L8298, "WIN")/I8298</f>
        <v>0.48390596745027126</v>
      </c>
    </row>
    <row r="8299" spans="9:17" x14ac:dyDescent="0.25">
      <c r="I8299" s="5">
        <v>8296</v>
      </c>
      <c r="J8299" s="9">
        <f t="shared" ca="1" si="647"/>
        <v>0.59454914583389162</v>
      </c>
      <c r="K8299" s="7" t="str">
        <f t="shared" ca="1" si="645"/>
        <v>BLACK</v>
      </c>
      <c r="L8299" s="7" t="str">
        <f t="shared" ca="1" si="646"/>
        <v>LOSE</v>
      </c>
      <c r="M8299" s="8">
        <f t="shared" ca="1" si="648"/>
        <v>-1</v>
      </c>
      <c r="N8299" s="8">
        <f t="shared" ca="1" si="649"/>
        <v>-268</v>
      </c>
      <c r="O8299" s="32">
        <f ca="1">SUM(M$4:M8299)/I8299</f>
        <v>-3.2304725168756029E-2</v>
      </c>
      <c r="P8299" s="47">
        <f ca="1">_xlfn.VAR.P(M$4:M8299)</f>
        <v>0.99895640473177116</v>
      </c>
      <c r="Q8299" s="33">
        <f ca="1">COUNTIF(L$4:L8299, "WIN")/I8299</f>
        <v>0.48384763741562198</v>
      </c>
    </row>
    <row r="8300" spans="9:17" x14ac:dyDescent="0.25">
      <c r="I8300" s="5">
        <v>8297</v>
      </c>
      <c r="J8300" s="9">
        <f t="shared" ca="1" si="647"/>
        <v>0.58256889187725691</v>
      </c>
      <c r="K8300" s="7" t="str">
        <f t="shared" ca="1" si="645"/>
        <v>BLACK</v>
      </c>
      <c r="L8300" s="7" t="str">
        <f t="shared" ca="1" si="646"/>
        <v>LOSE</v>
      </c>
      <c r="M8300" s="8">
        <f t="shared" ca="1" si="648"/>
        <v>-1</v>
      </c>
      <c r="N8300" s="8">
        <f t="shared" ca="1" si="649"/>
        <v>-269</v>
      </c>
      <c r="O8300" s="32">
        <f ca="1">SUM(M$4:M8300)/I8300</f>
        <v>-3.2421357117030251E-2</v>
      </c>
      <c r="P8300" s="47">
        <f ca="1">_xlfn.VAR.P(M$4:M8300)</f>
        <v>0.99894885560268998</v>
      </c>
      <c r="Q8300" s="33">
        <f ca="1">COUNTIF(L$4:L8300, "WIN")/I8300</f>
        <v>0.4837893214414849</v>
      </c>
    </row>
    <row r="8301" spans="9:17" x14ac:dyDescent="0.25">
      <c r="I8301" s="5">
        <v>8298</v>
      </c>
      <c r="J8301" s="9">
        <f t="shared" ca="1" si="647"/>
        <v>0.65779015640625038</v>
      </c>
      <c r="K8301" s="7" t="str">
        <f t="shared" ca="1" si="645"/>
        <v>BLACK</v>
      </c>
      <c r="L8301" s="7" t="str">
        <f t="shared" ca="1" si="646"/>
        <v>LOSE</v>
      </c>
      <c r="M8301" s="8">
        <f t="shared" ca="1" si="648"/>
        <v>-1</v>
      </c>
      <c r="N8301" s="8">
        <f t="shared" ca="1" si="649"/>
        <v>-270</v>
      </c>
      <c r="O8301" s="32">
        <f ca="1">SUM(M$4:M8301)/I8301</f>
        <v>-3.2537960954446853E-2</v>
      </c>
      <c r="P8301" s="47">
        <f ca="1">_xlfn.VAR.P(M$4:M8301)</f>
        <v>0.99894128109692693</v>
      </c>
      <c r="Q8301" s="33">
        <f ca="1">COUNTIF(L$4:L8301, "WIN")/I8301</f>
        <v>0.48373101952277658</v>
      </c>
    </row>
    <row r="8302" spans="9:17" x14ac:dyDescent="0.25">
      <c r="I8302" s="5">
        <v>8299</v>
      </c>
      <c r="J8302" s="9">
        <f t="shared" ca="1" si="647"/>
        <v>0.71409152129656606</v>
      </c>
      <c r="K8302" s="7" t="str">
        <f t="shared" ca="1" si="645"/>
        <v>BLACK</v>
      </c>
      <c r="L8302" s="7" t="str">
        <f t="shared" ca="1" si="646"/>
        <v>LOSE</v>
      </c>
      <c r="M8302" s="8">
        <f t="shared" ca="1" si="648"/>
        <v>-1</v>
      </c>
      <c r="N8302" s="8">
        <f t="shared" ca="1" si="649"/>
        <v>-271</v>
      </c>
      <c r="O8302" s="32">
        <f ca="1">SUM(M$4:M8302)/I8302</f>
        <v>-3.2654536691167607E-2</v>
      </c>
      <c r="P8302" s="47">
        <f ca="1">_xlfn.VAR.P(M$4:M8302)</f>
        <v>0.99893368123348514</v>
      </c>
      <c r="Q8302" s="33">
        <f ca="1">COUNTIF(L$4:L8302, "WIN")/I8302</f>
        <v>0.48367273165441621</v>
      </c>
    </row>
    <row r="8303" spans="9:17" x14ac:dyDescent="0.25">
      <c r="I8303" s="5">
        <v>8300</v>
      </c>
      <c r="J8303" s="9">
        <f t="shared" ca="1" si="647"/>
        <v>0.62205079497778426</v>
      </c>
      <c r="K8303" s="7" t="str">
        <f t="shared" ca="1" si="645"/>
        <v>BLACK</v>
      </c>
      <c r="L8303" s="7" t="str">
        <f t="shared" ca="1" si="646"/>
        <v>LOSE</v>
      </c>
      <c r="M8303" s="8">
        <f t="shared" ca="1" si="648"/>
        <v>-1</v>
      </c>
      <c r="N8303" s="8">
        <f t="shared" ca="1" si="649"/>
        <v>-272</v>
      </c>
      <c r="O8303" s="32">
        <f ca="1">SUM(M$4:M8303)/I8303</f>
        <v>-3.2771084337349397E-2</v>
      </c>
      <c r="P8303" s="47">
        <f ca="1">_xlfn.VAR.P(M$4:M8303)</f>
        <v>0.99892605603135431</v>
      </c>
      <c r="Q8303" s="33">
        <f ca="1">COUNTIF(L$4:L8303, "WIN")/I8303</f>
        <v>0.48361445783132528</v>
      </c>
    </row>
    <row r="8304" spans="9:17" x14ac:dyDescent="0.25">
      <c r="I8304" s="5">
        <v>8301</v>
      </c>
      <c r="J8304" s="9">
        <f t="shared" ca="1" si="647"/>
        <v>8.5058763354691203E-2</v>
      </c>
      <c r="K8304" s="7" t="str">
        <f t="shared" ca="1" si="645"/>
        <v>RED</v>
      </c>
      <c r="L8304" s="7" t="str">
        <f t="shared" ca="1" si="646"/>
        <v>WIN</v>
      </c>
      <c r="M8304" s="8">
        <f t="shared" ca="1" si="648"/>
        <v>1</v>
      </c>
      <c r="N8304" s="8">
        <f t="shared" ca="1" si="649"/>
        <v>-271</v>
      </c>
      <c r="O8304" s="32">
        <f ca="1">SUM(M$4:M8304)/I8304</f>
        <v>-3.2646669076014941E-2</v>
      </c>
      <c r="P8304" s="47">
        <f ca="1">_xlfn.VAR.P(M$4:M8304)</f>
        <v>0.99893419499824121</v>
      </c>
      <c r="Q8304" s="33">
        <f ca="1">COUNTIF(L$4:L8304, "WIN")/I8304</f>
        <v>0.48367666546199251</v>
      </c>
    </row>
    <row r="8305" spans="9:17" x14ac:dyDescent="0.25">
      <c r="I8305" s="5">
        <v>8302</v>
      </c>
      <c r="J8305" s="9">
        <f t="shared" ca="1" si="647"/>
        <v>0.27103177599524897</v>
      </c>
      <c r="K8305" s="7" t="str">
        <f t="shared" ca="1" si="645"/>
        <v>RED</v>
      </c>
      <c r="L8305" s="7" t="str">
        <f t="shared" ca="1" si="646"/>
        <v>WIN</v>
      </c>
      <c r="M8305" s="8">
        <f t="shared" ca="1" si="648"/>
        <v>1</v>
      </c>
      <c r="N8305" s="8">
        <f t="shared" ca="1" si="649"/>
        <v>-270</v>
      </c>
      <c r="O8305" s="32">
        <f ca="1">SUM(M$4:M8305)/I8305</f>
        <v>-3.2522283787039266E-2</v>
      </c>
      <c r="P8305" s="47">
        <f ca="1">_xlfn.VAR.P(M$4:M8305)</f>
        <v>0.99894230105727533</v>
      </c>
      <c r="Q8305" s="33">
        <f ca="1">COUNTIF(L$4:L8305, "WIN")/I8305</f>
        <v>0.48373885810648037</v>
      </c>
    </row>
    <row r="8306" spans="9:17" x14ac:dyDescent="0.25">
      <c r="I8306" s="5">
        <v>8303</v>
      </c>
      <c r="J8306" s="9">
        <f t="shared" ca="1" si="647"/>
        <v>0.76001511966926283</v>
      </c>
      <c r="K8306" s="7" t="str">
        <f t="shared" ca="1" si="645"/>
        <v>BLACK</v>
      </c>
      <c r="L8306" s="7" t="str">
        <f t="shared" ca="1" si="646"/>
        <v>LOSE</v>
      </c>
      <c r="M8306" s="8">
        <f t="shared" ca="1" si="648"/>
        <v>-1</v>
      </c>
      <c r="N8306" s="8">
        <f t="shared" ca="1" si="649"/>
        <v>-271</v>
      </c>
      <c r="O8306" s="32">
        <f ca="1">SUM(M$4:M8306)/I8306</f>
        <v>-3.2638805251114053E-2</v>
      </c>
      <c r="P8306" s="47">
        <f ca="1">_xlfn.VAR.P(M$4:M8306)</f>
        <v>0.99893470839177989</v>
      </c>
      <c r="Q8306" s="33">
        <f ca="1">COUNTIF(L$4:L8306, "WIN")/I8306</f>
        <v>0.48368059737444297</v>
      </c>
    </row>
    <row r="8307" spans="9:17" x14ac:dyDescent="0.25">
      <c r="I8307" s="5">
        <v>8304</v>
      </c>
      <c r="J8307" s="9">
        <f t="shared" ca="1" si="647"/>
        <v>0.28688656361340314</v>
      </c>
      <c r="K8307" s="7" t="str">
        <f t="shared" ca="1" si="645"/>
        <v>RED</v>
      </c>
      <c r="L8307" s="7" t="str">
        <f t="shared" ca="1" si="646"/>
        <v>WIN</v>
      </c>
      <c r="M8307" s="8">
        <f t="shared" ca="1" si="648"/>
        <v>1</v>
      </c>
      <c r="N8307" s="8">
        <f t="shared" ca="1" si="649"/>
        <v>-270</v>
      </c>
      <c r="O8307" s="32">
        <f ca="1">SUM(M$4:M8307)/I8307</f>
        <v>-3.2514450867052021E-2</v>
      </c>
      <c r="P8307" s="47">
        <f ca="1">_xlfn.VAR.P(M$4:M8307)</f>
        <v>0.99894281048481404</v>
      </c>
      <c r="Q8307" s="33">
        <f ca="1">COUNTIF(L$4:L8307, "WIN")/I8307</f>
        <v>0.48374277456647397</v>
      </c>
    </row>
    <row r="8308" spans="9:17" x14ac:dyDescent="0.25">
      <c r="I8308" s="5">
        <v>8305</v>
      </c>
      <c r="J8308" s="9">
        <f t="shared" ca="1" si="647"/>
        <v>9.0817270809479433E-2</v>
      </c>
      <c r="K8308" s="7" t="str">
        <f t="shared" ca="1" si="645"/>
        <v>RED</v>
      </c>
      <c r="L8308" s="7" t="str">
        <f t="shared" ca="1" si="646"/>
        <v>WIN</v>
      </c>
      <c r="M8308" s="8">
        <f t="shared" ca="1" si="648"/>
        <v>1</v>
      </c>
      <c r="N8308" s="8">
        <f t="shared" ca="1" si="649"/>
        <v>-269</v>
      </c>
      <c r="O8308" s="32">
        <f ca="1">SUM(M$4:M8308)/I8308</f>
        <v>-3.2390126429861527E-2</v>
      </c>
      <c r="P8308" s="47">
        <f ca="1">_xlfn.VAR.P(M$4:M8308)</f>
        <v>0.99895087970985763</v>
      </c>
      <c r="Q8308" s="33">
        <f ca="1">COUNTIF(L$4:L8308, "WIN")/I8308</f>
        <v>0.48380493678506925</v>
      </c>
    </row>
    <row r="8309" spans="9:17" x14ac:dyDescent="0.25">
      <c r="I8309" s="5">
        <v>8306</v>
      </c>
      <c r="J8309" s="9">
        <f t="shared" ca="1" si="647"/>
        <v>0.53071540600134604</v>
      </c>
      <c r="K8309" s="7" t="str">
        <f t="shared" ca="1" si="645"/>
        <v>BLACK</v>
      </c>
      <c r="L8309" s="7" t="str">
        <f t="shared" ca="1" si="646"/>
        <v>LOSE</v>
      </c>
      <c r="M8309" s="8">
        <f t="shared" ca="1" si="648"/>
        <v>-1</v>
      </c>
      <c r="N8309" s="8">
        <f t="shared" ca="1" si="649"/>
        <v>-270</v>
      </c>
      <c r="O8309" s="32">
        <f ca="1">SUM(M$4:M8309)/I8309</f>
        <v>-3.2506621719239105E-2</v>
      </c>
      <c r="P8309" s="47">
        <f ca="1">_xlfn.VAR.P(M$4:M8309)</f>
        <v>0.9989433195444023</v>
      </c>
      <c r="Q8309" s="33">
        <f ca="1">COUNTIF(L$4:L8309, "WIN")/I8309</f>
        <v>0.48374668914038044</v>
      </c>
    </row>
    <row r="8310" spans="9:17" x14ac:dyDescent="0.25">
      <c r="I8310" s="5">
        <v>8307</v>
      </c>
      <c r="J8310" s="9">
        <f t="shared" ca="1" si="647"/>
        <v>0.607300335233663</v>
      </c>
      <c r="K8310" s="7" t="str">
        <f t="shared" ca="1" si="645"/>
        <v>BLACK</v>
      </c>
      <c r="L8310" s="7" t="str">
        <f t="shared" ca="1" si="646"/>
        <v>LOSE</v>
      </c>
      <c r="M8310" s="8">
        <f t="shared" ca="1" si="648"/>
        <v>-1</v>
      </c>
      <c r="N8310" s="8">
        <f t="shared" ca="1" si="649"/>
        <v>-271</v>
      </c>
      <c r="O8310" s="32">
        <f ca="1">SUM(M$4:M8310)/I8310</f>
        <v>-3.2623088961117132E-2</v>
      </c>
      <c r="P8310" s="47">
        <f ca="1">_xlfn.VAR.P(M$4:M8310)</f>
        <v>0.99893573406663505</v>
      </c>
      <c r="Q8310" s="33">
        <f ca="1">COUNTIF(L$4:L8310, "WIN")/I8310</f>
        <v>0.48368845551944145</v>
      </c>
    </row>
    <row r="8311" spans="9:17" x14ac:dyDescent="0.25">
      <c r="I8311" s="5">
        <v>8308</v>
      </c>
      <c r="J8311" s="9">
        <f t="shared" ca="1" si="647"/>
        <v>0.92092483929452595</v>
      </c>
      <c r="K8311" s="7" t="str">
        <f t="shared" ca="1" si="645"/>
        <v>BLACK</v>
      </c>
      <c r="L8311" s="7" t="str">
        <f t="shared" ca="1" si="646"/>
        <v>LOSE</v>
      </c>
      <c r="M8311" s="8">
        <f t="shared" ca="1" si="648"/>
        <v>-1</v>
      </c>
      <c r="N8311" s="8">
        <f t="shared" ca="1" si="649"/>
        <v>-272</v>
      </c>
      <c r="O8311" s="32">
        <f ca="1">SUM(M$4:M8311)/I8311</f>
        <v>-3.2739528165623498E-2</v>
      </c>
      <c r="P8311" s="47">
        <f ca="1">_xlfn.VAR.P(M$4:M8311)</f>
        <v>0.9989281232954923</v>
      </c>
      <c r="Q8311" s="33">
        <f ca="1">COUNTIF(L$4:L8311, "WIN")/I8311</f>
        <v>0.48363023591718823</v>
      </c>
    </row>
    <row r="8312" spans="9:17" x14ac:dyDescent="0.25">
      <c r="I8312" s="5">
        <v>8309</v>
      </c>
      <c r="J8312" s="9">
        <f t="shared" ca="1" si="647"/>
        <v>0.49215246518016986</v>
      </c>
      <c r="K8312" s="7" t="str">
        <f t="shared" ca="1" si="645"/>
        <v>BLACK</v>
      </c>
      <c r="L8312" s="7" t="str">
        <f t="shared" ca="1" si="646"/>
        <v>LOSE</v>
      </c>
      <c r="M8312" s="8">
        <f t="shared" ca="1" si="648"/>
        <v>-1</v>
      </c>
      <c r="N8312" s="8">
        <f t="shared" ca="1" si="649"/>
        <v>-273</v>
      </c>
      <c r="O8312" s="32">
        <f ca="1">SUM(M$4:M8312)/I8312</f>
        <v>-3.285593934288121E-2</v>
      </c>
      <c r="P8312" s="47">
        <f ca="1">_xlfn.VAR.P(M$4:M8312)</f>
        <v>0.9989204872498969</v>
      </c>
      <c r="Q8312" s="33">
        <f ca="1">COUNTIF(L$4:L8312, "WIN")/I8312</f>
        <v>0.48357203032855939</v>
      </c>
    </row>
    <row r="8313" spans="9:17" x14ac:dyDescent="0.25">
      <c r="I8313" s="5">
        <v>8310</v>
      </c>
      <c r="J8313" s="9">
        <f t="shared" ca="1" si="647"/>
        <v>0.22448229215519633</v>
      </c>
      <c r="K8313" s="7" t="str">
        <f t="shared" ca="1" si="645"/>
        <v>RED</v>
      </c>
      <c r="L8313" s="7" t="str">
        <f t="shared" ca="1" si="646"/>
        <v>WIN</v>
      </c>
      <c r="M8313" s="8">
        <f t="shared" ca="1" si="648"/>
        <v>1</v>
      </c>
      <c r="N8313" s="8">
        <f t="shared" ca="1" si="649"/>
        <v>-272</v>
      </c>
      <c r="O8313" s="32">
        <f ca="1">SUM(M$4:M8313)/I8313</f>
        <v>-3.2731648616125153E-2</v>
      </c>
      <c r="P8313" s="47">
        <f ca="1">_xlfn.VAR.P(M$4:M8313)</f>
        <v>0.99892863917887054</v>
      </c>
      <c r="Q8313" s="33">
        <f ca="1">COUNTIF(L$4:L8313, "WIN")/I8313</f>
        <v>0.48363417569193745</v>
      </c>
    </row>
    <row r="8314" spans="9:17" x14ac:dyDescent="0.25">
      <c r="I8314" s="5">
        <v>8311</v>
      </c>
      <c r="J8314" s="9">
        <f t="shared" ca="1" si="647"/>
        <v>0.50219730504789939</v>
      </c>
      <c r="K8314" s="7" t="str">
        <f t="shared" ca="1" si="645"/>
        <v>BLACK</v>
      </c>
      <c r="L8314" s="7" t="str">
        <f t="shared" ca="1" si="646"/>
        <v>LOSE</v>
      </c>
      <c r="M8314" s="8">
        <f t="shared" ca="1" si="648"/>
        <v>-1</v>
      </c>
      <c r="N8314" s="8">
        <f t="shared" ca="1" si="649"/>
        <v>-273</v>
      </c>
      <c r="O8314" s="32">
        <f ca="1">SUM(M$4:M8314)/I8314</f>
        <v>-3.2848032727710266E-2</v>
      </c>
      <c r="P8314" s="47">
        <f ca="1">_xlfn.VAR.P(M$4:M8314)</f>
        <v>0.99892100674591933</v>
      </c>
      <c r="Q8314" s="33">
        <f ca="1">COUNTIF(L$4:L8314, "WIN")/I8314</f>
        <v>0.48357598363614485</v>
      </c>
    </row>
    <row r="8315" spans="9:17" x14ac:dyDescent="0.25">
      <c r="I8315" s="5">
        <v>8312</v>
      </c>
      <c r="J8315" s="9">
        <f t="shared" ca="1" si="647"/>
        <v>0.75708231388027158</v>
      </c>
      <c r="K8315" s="7" t="str">
        <f t="shared" ca="1" si="645"/>
        <v>BLACK</v>
      </c>
      <c r="L8315" s="7" t="str">
        <f t="shared" ca="1" si="646"/>
        <v>LOSE</v>
      </c>
      <c r="M8315" s="8">
        <f t="shared" ca="1" si="648"/>
        <v>-1</v>
      </c>
      <c r="N8315" s="8">
        <f t="shared" ca="1" si="649"/>
        <v>-274</v>
      </c>
      <c r="O8315" s="32">
        <f ca="1">SUM(M$4:M8315)/I8315</f>
        <v>-3.2964388835418669E-2</v>
      </c>
      <c r="P8315" s="47">
        <f ca="1">_xlfn.VAR.P(M$4:M8315)</f>
        <v>0.99891334906870732</v>
      </c>
      <c r="Q8315" s="33">
        <f ca="1">COUNTIF(L$4:L8315, "WIN")/I8315</f>
        <v>0.48351780558229068</v>
      </c>
    </row>
    <row r="8316" spans="9:17" x14ac:dyDescent="0.25">
      <c r="I8316" s="5">
        <v>8313</v>
      </c>
      <c r="J8316" s="9">
        <f t="shared" ca="1" si="647"/>
        <v>3.61928895932907E-2</v>
      </c>
      <c r="K8316" s="7" t="str">
        <f t="shared" ca="1" si="645"/>
        <v>RED</v>
      </c>
      <c r="L8316" s="7" t="str">
        <f t="shared" ca="1" si="646"/>
        <v>WIN</v>
      </c>
      <c r="M8316" s="8">
        <f t="shared" ca="1" si="648"/>
        <v>1</v>
      </c>
      <c r="N8316" s="8">
        <f t="shared" ca="1" si="649"/>
        <v>-273</v>
      </c>
      <c r="O8316" s="32">
        <f ca="1">SUM(M$4:M8316)/I8316</f>
        <v>-3.2840129916997474E-2</v>
      </c>
      <c r="P8316" s="47">
        <f ca="1">_xlfn.VAR.P(M$4:M8316)</f>
        <v>0.99892152586703475</v>
      </c>
      <c r="Q8316" s="33">
        <f ca="1">COUNTIF(L$4:L8316, "WIN")/I8316</f>
        <v>0.48357993504150126</v>
      </c>
    </row>
    <row r="8317" spans="9:17" x14ac:dyDescent="0.25">
      <c r="I8317" s="5">
        <v>8314</v>
      </c>
      <c r="J8317" s="9">
        <f t="shared" ca="1" si="647"/>
        <v>0.16635712103880973</v>
      </c>
      <c r="K8317" s="7" t="str">
        <f t="shared" ca="1" si="645"/>
        <v>RED</v>
      </c>
      <c r="L8317" s="7" t="str">
        <f t="shared" ca="1" si="646"/>
        <v>WIN</v>
      </c>
      <c r="M8317" s="8">
        <f t="shared" ca="1" si="648"/>
        <v>1</v>
      </c>
      <c r="N8317" s="8">
        <f t="shared" ca="1" si="649"/>
        <v>-272</v>
      </c>
      <c r="O8317" s="32">
        <f ca="1">SUM(M$4:M8317)/I8317</f>
        <v>-3.2715900890064951E-2</v>
      </c>
      <c r="P8317" s="47">
        <f ca="1">_xlfn.VAR.P(M$4:M8317)</f>
        <v>0.99892966982895148</v>
      </c>
      <c r="Q8317" s="33">
        <f ca="1">COUNTIF(L$4:L8317, "WIN")/I8317</f>
        <v>0.48364204955496753</v>
      </c>
    </row>
    <row r="8318" spans="9:17" x14ac:dyDescent="0.25">
      <c r="I8318" s="5">
        <v>8315</v>
      </c>
      <c r="J8318" s="9">
        <f t="shared" ca="1" si="647"/>
        <v>0.47439884221122064</v>
      </c>
      <c r="K8318" s="7" t="str">
        <f t="shared" ca="1" si="645"/>
        <v>RED</v>
      </c>
      <c r="L8318" s="7" t="str">
        <f t="shared" ca="1" si="646"/>
        <v>WIN</v>
      </c>
      <c r="M8318" s="8">
        <f t="shared" ca="1" si="648"/>
        <v>1</v>
      </c>
      <c r="N8318" s="8">
        <f t="shared" ca="1" si="649"/>
        <v>-271</v>
      </c>
      <c r="O8318" s="32">
        <f ca="1">SUM(M$4:M8318)/I8318</f>
        <v>-3.2591701743836438E-2</v>
      </c>
      <c r="P8318" s="47">
        <f ca="1">_xlfn.VAR.P(M$4:M8318)</f>
        <v>0.99893778097744079</v>
      </c>
      <c r="Q8318" s="33">
        <f ca="1">COUNTIF(L$4:L8318, "WIN")/I8318</f>
        <v>0.4837041491280818</v>
      </c>
    </row>
    <row r="8319" spans="9:17" x14ac:dyDescent="0.25">
      <c r="I8319" s="5">
        <v>8316</v>
      </c>
      <c r="J8319" s="9">
        <f t="shared" ca="1" si="647"/>
        <v>0.97917049763249808</v>
      </c>
      <c r="K8319" s="7" t="str">
        <f t="shared" ca="1" si="645"/>
        <v>GREEN</v>
      </c>
      <c r="L8319" s="7" t="str">
        <f t="shared" ca="1" si="646"/>
        <v>LOSE</v>
      </c>
      <c r="M8319" s="8">
        <f t="shared" ca="1" si="648"/>
        <v>-1</v>
      </c>
      <c r="N8319" s="8">
        <f t="shared" ca="1" si="649"/>
        <v>-272</v>
      </c>
      <c r="O8319" s="32">
        <f ca="1">SUM(M$4:M8319)/I8319</f>
        <v>-3.2708032708032707E-2</v>
      </c>
      <c r="P8319" s="47">
        <f ca="1">_xlfn.VAR.P(M$4:M8319)</f>
        <v>0.99893018459637029</v>
      </c>
      <c r="Q8319" s="33">
        <f ca="1">COUNTIF(L$4:L8319, "WIN")/I8319</f>
        <v>0.48364598364598366</v>
      </c>
    </row>
    <row r="8320" spans="9:17" x14ac:dyDescent="0.25">
      <c r="I8320" s="5">
        <v>8317</v>
      </c>
      <c r="J8320" s="9">
        <f t="shared" ca="1" si="647"/>
        <v>0.13894757873395314</v>
      </c>
      <c r="K8320" s="7" t="str">
        <f t="shared" ca="1" si="645"/>
        <v>RED</v>
      </c>
      <c r="L8320" s="7" t="str">
        <f t="shared" ca="1" si="646"/>
        <v>WIN</v>
      </c>
      <c r="M8320" s="8">
        <f t="shared" ca="1" si="648"/>
        <v>1</v>
      </c>
      <c r="N8320" s="8">
        <f t="shared" ca="1" si="649"/>
        <v>-271</v>
      </c>
      <c r="O8320" s="32">
        <f ca="1">SUM(M$4:M8320)/I8320</f>
        <v>-3.2583864374173377E-2</v>
      </c>
      <c r="P8320" s="47">
        <f ca="1">_xlfn.VAR.P(M$4:M8320)</f>
        <v>0.99893829178244542</v>
      </c>
      <c r="Q8320" s="33">
        <f ca="1">COUNTIF(L$4:L8320, "WIN")/I8320</f>
        <v>0.48370806781291331</v>
      </c>
    </row>
    <row r="8321" spans="9:17" x14ac:dyDescent="0.25">
      <c r="I8321" s="5">
        <v>8318</v>
      </c>
      <c r="J8321" s="9">
        <f t="shared" ca="1" si="647"/>
        <v>0.71819372218967648</v>
      </c>
      <c r="K8321" s="7" t="str">
        <f t="shared" ca="1" si="645"/>
        <v>BLACK</v>
      </c>
      <c r="L8321" s="7" t="str">
        <f t="shared" ca="1" si="646"/>
        <v>LOSE</v>
      </c>
      <c r="M8321" s="8">
        <f t="shared" ca="1" si="648"/>
        <v>-1</v>
      </c>
      <c r="N8321" s="8">
        <f t="shared" ca="1" si="649"/>
        <v>-272</v>
      </c>
      <c r="O8321" s="32">
        <f ca="1">SUM(M$4:M8321)/I8321</f>
        <v>-3.2700168309689831E-2</v>
      </c>
      <c r="P8321" s="47">
        <f ca="1">_xlfn.VAR.P(M$4:M8321)</f>
        <v>0.99893069899251796</v>
      </c>
      <c r="Q8321" s="33">
        <f ca="1">COUNTIF(L$4:L8321, "WIN")/I8321</f>
        <v>0.4836499158451551</v>
      </c>
    </row>
    <row r="8322" spans="9:17" x14ac:dyDescent="0.25">
      <c r="I8322" s="5">
        <v>8319</v>
      </c>
      <c r="J8322" s="9">
        <f t="shared" ca="1" si="647"/>
        <v>0.25576511124136048</v>
      </c>
      <c r="K8322" s="7" t="str">
        <f t="shared" ca="1" si="645"/>
        <v>RED</v>
      </c>
      <c r="L8322" s="7" t="str">
        <f t="shared" ca="1" si="646"/>
        <v>WIN</v>
      </c>
      <c r="M8322" s="8">
        <f t="shared" ca="1" si="648"/>
        <v>1</v>
      </c>
      <c r="N8322" s="8">
        <f t="shared" ca="1" si="649"/>
        <v>-271</v>
      </c>
      <c r="O8322" s="32">
        <f ca="1">SUM(M$4:M8322)/I8322</f>
        <v>-3.2576030772929442E-2</v>
      </c>
      <c r="P8322" s="47">
        <f ca="1">_xlfn.VAR.P(M$4:M8322)</f>
        <v>0.99893880221908116</v>
      </c>
      <c r="Q8322" s="33">
        <f ca="1">COUNTIF(L$4:L8322, "WIN")/I8322</f>
        <v>0.48371198461353526</v>
      </c>
    </row>
    <row r="8323" spans="9:17" x14ac:dyDescent="0.25">
      <c r="I8323" s="5">
        <v>8320</v>
      </c>
      <c r="J8323" s="9">
        <f t="shared" ca="1" si="647"/>
        <v>0.92285158319217719</v>
      </c>
      <c r="K8323" s="7" t="str">
        <f t="shared" ca="1" si="645"/>
        <v>BLACK</v>
      </c>
      <c r="L8323" s="7" t="str">
        <f t="shared" ca="1" si="646"/>
        <v>LOSE</v>
      </c>
      <c r="M8323" s="8">
        <f t="shared" ca="1" si="648"/>
        <v>-1</v>
      </c>
      <c r="N8323" s="8">
        <f t="shared" ca="1" si="649"/>
        <v>-272</v>
      </c>
      <c r="O8323" s="32">
        <f ca="1">SUM(M$4:M8323)/I8323</f>
        <v>-3.2692307692307694E-2</v>
      </c>
      <c r="P8323" s="47">
        <f ca="1">_xlfn.VAR.P(M$4:M8323)</f>
        <v>0.99893121301775145</v>
      </c>
      <c r="Q8323" s="33">
        <f ca="1">COUNTIF(L$4:L8323, "WIN")/I8323</f>
        <v>0.48365384615384616</v>
      </c>
    </row>
    <row r="8324" spans="9:17" x14ac:dyDescent="0.25">
      <c r="I8324" s="5">
        <v>8321</v>
      </c>
      <c r="J8324" s="9">
        <f t="shared" ca="1" si="647"/>
        <v>0.31908821054419012</v>
      </c>
      <c r="K8324" s="7" t="str">
        <f t="shared" ref="K8324:K8387" ca="1" si="650">IF($J8324 &gt;= $D$7, "GREEN", IF($J8324 &gt;= $D$6, "BLACK", "RED"))</f>
        <v>RED</v>
      </c>
      <c r="L8324" s="7" t="str">
        <f t="shared" ref="L8324:L8387" ca="1" si="651">IF($K8324 = "RED", "WIN", "LOSE")</f>
        <v>WIN</v>
      </c>
      <c r="M8324" s="8">
        <f t="shared" ca="1" si="648"/>
        <v>1</v>
      </c>
      <c r="N8324" s="8">
        <f t="shared" ca="1" si="649"/>
        <v>-271</v>
      </c>
      <c r="O8324" s="32">
        <f ca="1">SUM(M$4:M8324)/I8324</f>
        <v>-3.2568200937387333E-2</v>
      </c>
      <c r="P8324" s="47">
        <f ca="1">_xlfn.VAR.P(M$4:M8324)</f>
        <v>0.99893931228770194</v>
      </c>
      <c r="Q8324" s="33">
        <f ca="1">COUNTIF(L$4:L8324, "WIN")/I8324</f>
        <v>0.48371589953130634</v>
      </c>
    </row>
    <row r="8325" spans="9:17" x14ac:dyDescent="0.25">
      <c r="I8325" s="5">
        <v>8322</v>
      </c>
      <c r="J8325" s="9">
        <f t="shared" ca="1" si="647"/>
        <v>7.3146383472399767E-2</v>
      </c>
      <c r="K8325" s="7" t="str">
        <f t="shared" ca="1" si="650"/>
        <v>RED</v>
      </c>
      <c r="L8325" s="7" t="str">
        <f t="shared" ca="1" si="651"/>
        <v>WIN</v>
      </c>
      <c r="M8325" s="8">
        <f t="shared" ca="1" si="648"/>
        <v>1</v>
      </c>
      <c r="N8325" s="8">
        <f t="shared" ca="1" si="649"/>
        <v>-270</v>
      </c>
      <c r="O8325" s="32">
        <f ca="1">SUM(M$4:M8325)/I8325</f>
        <v>-3.2444124008651765E-2</v>
      </c>
      <c r="P8325" s="47">
        <f ca="1">_xlfn.VAR.P(M$4:M8325)</f>
        <v>0.99894737881731122</v>
      </c>
      <c r="Q8325" s="33">
        <f ca="1">COUNTIF(L$4:L8325, "WIN")/I8325</f>
        <v>0.48377793799567409</v>
      </c>
    </row>
    <row r="8326" spans="9:17" x14ac:dyDescent="0.25">
      <c r="I8326" s="5">
        <v>8323</v>
      </c>
      <c r="J8326" s="9">
        <f t="shared" ref="J8326:J8389" ca="1" si="652">RAND()</f>
        <v>0.47403126621763425</v>
      </c>
      <c r="K8326" s="7" t="str">
        <f t="shared" ca="1" si="650"/>
        <v>RED</v>
      </c>
      <c r="L8326" s="7" t="str">
        <f t="shared" ca="1" si="651"/>
        <v>WIN</v>
      </c>
      <c r="M8326" s="8">
        <f t="shared" ref="M8326:M8389" ca="1" si="653">IF($L8326 = "WIN", 1, -1)</f>
        <v>1</v>
      </c>
      <c r="N8326" s="8">
        <f t="shared" ref="N8326:N8389" ca="1" si="654">N8325+M8326</f>
        <v>-269</v>
      </c>
      <c r="O8326" s="32">
        <f ca="1">SUM(M$4:M8326)/I8326</f>
        <v>-3.2320076895350235E-2</v>
      </c>
      <c r="P8326" s="47">
        <f ca="1">_xlfn.VAR.P(M$4:M8326)</f>
        <v>0.99895541262947862</v>
      </c>
      <c r="Q8326" s="33">
        <f ca="1">COUNTIF(L$4:L8326, "WIN")/I8326</f>
        <v>0.48383996155232489</v>
      </c>
    </row>
    <row r="8327" spans="9:17" x14ac:dyDescent="0.25">
      <c r="I8327" s="5">
        <v>8324</v>
      </c>
      <c r="J8327" s="9">
        <f t="shared" ca="1" si="652"/>
        <v>0.61707630788175505</v>
      </c>
      <c r="K8327" s="7" t="str">
        <f t="shared" ca="1" si="650"/>
        <v>BLACK</v>
      </c>
      <c r="L8327" s="7" t="str">
        <f t="shared" ca="1" si="651"/>
        <v>LOSE</v>
      </c>
      <c r="M8327" s="8">
        <f t="shared" ca="1" si="653"/>
        <v>-1</v>
      </c>
      <c r="N8327" s="8">
        <f t="shared" ca="1" si="654"/>
        <v>-270</v>
      </c>
      <c r="O8327" s="32">
        <f ca="1">SUM(M$4:M8327)/I8327</f>
        <v>-3.2436328688130706E-2</v>
      </c>
      <c r="P8327" s="47">
        <f ca="1">_xlfn.VAR.P(M$4:M8327)</f>
        <v>0.99894788458123551</v>
      </c>
      <c r="Q8327" s="33">
        <f ca="1">COUNTIF(L$4:L8327, "WIN")/I8327</f>
        <v>0.48378183565593463</v>
      </c>
    </row>
    <row r="8328" spans="9:17" x14ac:dyDescent="0.25">
      <c r="I8328" s="5">
        <v>8325</v>
      </c>
      <c r="J8328" s="9">
        <f t="shared" ca="1" si="652"/>
        <v>0.57007611060898278</v>
      </c>
      <c r="K8328" s="7" t="str">
        <f t="shared" ca="1" si="650"/>
        <v>BLACK</v>
      </c>
      <c r="L8328" s="7" t="str">
        <f t="shared" ca="1" si="651"/>
        <v>LOSE</v>
      </c>
      <c r="M8328" s="8">
        <f t="shared" ca="1" si="653"/>
        <v>-1</v>
      </c>
      <c r="N8328" s="8">
        <f t="shared" ca="1" si="654"/>
        <v>-271</v>
      </c>
      <c r="O8328" s="32">
        <f ca="1">SUM(M$4:M8328)/I8328</f>
        <v>-3.2552552552552551E-2</v>
      </c>
      <c r="P8328" s="47">
        <f ca="1">_xlfn.VAR.P(M$4:M8328)</f>
        <v>0.9989403313223133</v>
      </c>
      <c r="Q8328" s="33">
        <f ca="1">COUNTIF(L$4:L8328, "WIN")/I8328</f>
        <v>0.48372372372372374</v>
      </c>
    </row>
    <row r="8329" spans="9:17" x14ac:dyDescent="0.25">
      <c r="I8329" s="5">
        <v>8326</v>
      </c>
      <c r="J8329" s="9">
        <f t="shared" ca="1" si="652"/>
        <v>0.44970620878497358</v>
      </c>
      <c r="K8329" s="7" t="str">
        <f t="shared" ca="1" si="650"/>
        <v>RED</v>
      </c>
      <c r="L8329" s="7" t="str">
        <f t="shared" ca="1" si="651"/>
        <v>WIN</v>
      </c>
      <c r="M8329" s="8">
        <f t="shared" ca="1" si="653"/>
        <v>1</v>
      </c>
      <c r="N8329" s="8">
        <f t="shared" ca="1" si="654"/>
        <v>-270</v>
      </c>
      <c r="O8329" s="32">
        <f ca="1">SUM(M$4:M8329)/I8329</f>
        <v>-3.2428537112659139E-2</v>
      </c>
      <c r="P8329" s="47">
        <f ca="1">_xlfn.VAR.P(M$4:M8329)</f>
        <v>0.99894838998073288</v>
      </c>
      <c r="Q8329" s="33">
        <f ca="1">COUNTIF(L$4:L8329, "WIN")/I8329</f>
        <v>0.48378573144367043</v>
      </c>
    </row>
    <row r="8330" spans="9:17" x14ac:dyDescent="0.25">
      <c r="I8330" s="5">
        <v>8327</v>
      </c>
      <c r="J8330" s="9">
        <f t="shared" ca="1" si="652"/>
        <v>0.97366197681946287</v>
      </c>
      <c r="K8330" s="7" t="str">
        <f t="shared" ca="1" si="650"/>
        <v>GREEN</v>
      </c>
      <c r="L8330" s="7" t="str">
        <f t="shared" ca="1" si="651"/>
        <v>LOSE</v>
      </c>
      <c r="M8330" s="8">
        <f t="shared" ca="1" si="653"/>
        <v>-1</v>
      </c>
      <c r="N8330" s="8">
        <f t="shared" ca="1" si="654"/>
        <v>-271</v>
      </c>
      <c r="O8330" s="32">
        <f ca="1">SUM(M$4:M8330)/I8330</f>
        <v>-3.254473399783836E-2</v>
      </c>
      <c r="P8330" s="47">
        <f ca="1">_xlfn.VAR.P(M$4:M8330)</f>
        <v>0.99894084028900998</v>
      </c>
      <c r="Q8330" s="33">
        <f ca="1">COUNTIF(L$4:L8330, "WIN")/I8330</f>
        <v>0.48372763300108085</v>
      </c>
    </row>
    <row r="8331" spans="9:17" x14ac:dyDescent="0.25">
      <c r="I8331" s="5">
        <v>8328</v>
      </c>
      <c r="J8331" s="9">
        <f t="shared" ca="1" si="652"/>
        <v>0.36985989565006905</v>
      </c>
      <c r="K8331" s="7" t="str">
        <f t="shared" ca="1" si="650"/>
        <v>RED</v>
      </c>
      <c r="L8331" s="7" t="str">
        <f t="shared" ca="1" si="651"/>
        <v>WIN</v>
      </c>
      <c r="M8331" s="8">
        <f t="shared" ca="1" si="653"/>
        <v>1</v>
      </c>
      <c r="N8331" s="8">
        <f t="shared" ca="1" si="654"/>
        <v>-270</v>
      </c>
      <c r="O8331" s="32">
        <f ca="1">SUM(M$4:M8331)/I8331</f>
        <v>-3.2420749279538905E-2</v>
      </c>
      <c r="P8331" s="47">
        <f ca="1">_xlfn.VAR.P(M$4:M8331)</f>
        <v>0.99894889501615325</v>
      </c>
      <c r="Q8331" s="33">
        <f ca="1">COUNTIF(L$4:L8331, "WIN")/I8331</f>
        <v>0.48378962536023057</v>
      </c>
    </row>
    <row r="8332" spans="9:17" x14ac:dyDescent="0.25">
      <c r="I8332" s="5">
        <v>8329</v>
      </c>
      <c r="J8332" s="9">
        <f t="shared" ca="1" si="652"/>
        <v>0.58738266756853474</v>
      </c>
      <c r="K8332" s="7" t="str">
        <f t="shared" ca="1" si="650"/>
        <v>BLACK</v>
      </c>
      <c r="L8332" s="7" t="str">
        <f t="shared" ca="1" si="651"/>
        <v>LOSE</v>
      </c>
      <c r="M8332" s="8">
        <f t="shared" ca="1" si="653"/>
        <v>-1</v>
      </c>
      <c r="N8332" s="8">
        <f t="shared" ca="1" si="654"/>
        <v>-271</v>
      </c>
      <c r="O8332" s="32">
        <f ca="1">SUM(M$4:M8332)/I8332</f>
        <v>-3.2536919197982954E-2</v>
      </c>
      <c r="P8332" s="47">
        <f ca="1">_xlfn.VAR.P(M$4:M8332)</f>
        <v>0.99894134888910391</v>
      </c>
      <c r="Q8332" s="33">
        <f ca="1">COUNTIF(L$4:L8332, "WIN")/I8332</f>
        <v>0.48373154040100852</v>
      </c>
    </row>
    <row r="8333" spans="9:17" x14ac:dyDescent="0.25">
      <c r="I8333" s="5">
        <v>8330</v>
      </c>
      <c r="J8333" s="9">
        <f t="shared" ca="1" si="652"/>
        <v>0.31872190626362795</v>
      </c>
      <c r="K8333" s="7" t="str">
        <f t="shared" ca="1" si="650"/>
        <v>RED</v>
      </c>
      <c r="L8333" s="7" t="str">
        <f t="shared" ca="1" si="651"/>
        <v>WIN</v>
      </c>
      <c r="M8333" s="8">
        <f t="shared" ca="1" si="653"/>
        <v>1</v>
      </c>
      <c r="N8333" s="8">
        <f t="shared" ca="1" si="654"/>
        <v>-270</v>
      </c>
      <c r="O8333" s="32">
        <f ca="1">SUM(M$4:M8333)/I8333</f>
        <v>-3.2412965186074429E-2</v>
      </c>
      <c r="P8333" s="47">
        <f ca="1">_xlfn.VAR.P(M$4:M8333)</f>
        <v>0.99894939968784635</v>
      </c>
      <c r="Q8333" s="33">
        <f ca="1">COUNTIF(L$4:L8333, "WIN")/I8333</f>
        <v>0.4837935174069628</v>
      </c>
    </row>
    <row r="8334" spans="9:17" x14ac:dyDescent="0.25">
      <c r="I8334" s="5">
        <v>8331</v>
      </c>
      <c r="J8334" s="9">
        <f t="shared" ca="1" si="652"/>
        <v>0.79773038345635849</v>
      </c>
      <c r="K8334" s="7" t="str">
        <f t="shared" ca="1" si="650"/>
        <v>BLACK</v>
      </c>
      <c r="L8334" s="7" t="str">
        <f t="shared" ca="1" si="651"/>
        <v>LOSE</v>
      </c>
      <c r="M8334" s="8">
        <f t="shared" ca="1" si="653"/>
        <v>-1</v>
      </c>
      <c r="N8334" s="8">
        <f t="shared" ca="1" si="654"/>
        <v>-271</v>
      </c>
      <c r="O8334" s="32">
        <f ca="1">SUM(M$4:M8334)/I8334</f>
        <v>-3.2529108150282079E-2</v>
      </c>
      <c r="P8334" s="47">
        <f ca="1">_xlfn.VAR.P(M$4:M8334)</f>
        <v>0.99894185712294725</v>
      </c>
      <c r="Q8334" s="33">
        <f ca="1">COUNTIF(L$4:L8334, "WIN")/I8334</f>
        <v>0.48373544592485895</v>
      </c>
    </row>
    <row r="8335" spans="9:17" x14ac:dyDescent="0.25">
      <c r="I8335" s="5">
        <v>8332</v>
      </c>
      <c r="J8335" s="9">
        <f t="shared" ca="1" si="652"/>
        <v>0.5802862385463351</v>
      </c>
      <c r="K8335" s="7" t="str">
        <f t="shared" ca="1" si="650"/>
        <v>BLACK</v>
      </c>
      <c r="L8335" s="7" t="str">
        <f t="shared" ca="1" si="651"/>
        <v>LOSE</v>
      </c>
      <c r="M8335" s="8">
        <f t="shared" ca="1" si="653"/>
        <v>-1</v>
      </c>
      <c r="N8335" s="8">
        <f t="shared" ca="1" si="654"/>
        <v>-272</v>
      </c>
      <c r="O8335" s="32">
        <f ca="1">SUM(M$4:M8335)/I8335</f>
        <v>-3.2645223235717717E-2</v>
      </c>
      <c r="P8335" s="47">
        <f ca="1">_xlfn.VAR.P(M$4:M8335)</f>
        <v>0.99893428939989015</v>
      </c>
      <c r="Q8335" s="33">
        <f ca="1">COUNTIF(L$4:L8335, "WIN")/I8335</f>
        <v>0.48367738838214114</v>
      </c>
    </row>
    <row r="8336" spans="9:17" x14ac:dyDescent="0.25">
      <c r="I8336" s="5">
        <v>8333</v>
      </c>
      <c r="J8336" s="9">
        <f t="shared" ca="1" si="652"/>
        <v>0.55837873642749603</v>
      </c>
      <c r="K8336" s="7" t="str">
        <f t="shared" ca="1" si="650"/>
        <v>BLACK</v>
      </c>
      <c r="L8336" s="7" t="str">
        <f t="shared" ca="1" si="651"/>
        <v>LOSE</v>
      </c>
      <c r="M8336" s="8">
        <f t="shared" ca="1" si="653"/>
        <v>-1</v>
      </c>
      <c r="N8336" s="8">
        <f t="shared" ca="1" si="654"/>
        <v>-273</v>
      </c>
      <c r="O8336" s="32">
        <f ca="1">SUM(M$4:M8336)/I8336</f>
        <v>-3.2761310452418098E-2</v>
      </c>
      <c r="P8336" s="47">
        <f ca="1">_xlfn.VAR.P(M$4:M8336)</f>
        <v>0.99892669653744026</v>
      </c>
      <c r="Q8336" s="33">
        <f ca="1">COUNTIF(L$4:L8336, "WIN")/I8336</f>
        <v>0.48361934477379093</v>
      </c>
    </row>
    <row r="8337" spans="9:17" x14ac:dyDescent="0.25">
      <c r="I8337" s="5">
        <v>8334</v>
      </c>
      <c r="J8337" s="9">
        <f t="shared" ca="1" si="652"/>
        <v>0.68080354144834843</v>
      </c>
      <c r="K8337" s="7" t="str">
        <f t="shared" ca="1" si="650"/>
        <v>BLACK</v>
      </c>
      <c r="L8337" s="7" t="str">
        <f t="shared" ca="1" si="651"/>
        <v>LOSE</v>
      </c>
      <c r="M8337" s="8">
        <f t="shared" ca="1" si="653"/>
        <v>-1</v>
      </c>
      <c r="N8337" s="8">
        <f t="shared" ca="1" si="654"/>
        <v>-274</v>
      </c>
      <c r="O8337" s="32">
        <f ca="1">SUM(M$4:M8337)/I8337</f>
        <v>-3.2877369810415169E-2</v>
      </c>
      <c r="P8337" s="47">
        <f ca="1">_xlfn.VAR.P(M$4:M8337)</f>
        <v>0.99891907855434925</v>
      </c>
      <c r="Q8337" s="33">
        <f ca="1">COUNTIF(L$4:L8337, "WIN")/I8337</f>
        <v>0.48356131509479244</v>
      </c>
    </row>
    <row r="8338" spans="9:17" x14ac:dyDescent="0.25">
      <c r="I8338" s="5">
        <v>8335</v>
      </c>
      <c r="J8338" s="9">
        <f t="shared" ca="1" si="652"/>
        <v>0.65395940387093232</v>
      </c>
      <c r="K8338" s="7" t="str">
        <f t="shared" ca="1" si="650"/>
        <v>BLACK</v>
      </c>
      <c r="L8338" s="7" t="str">
        <f t="shared" ca="1" si="651"/>
        <v>LOSE</v>
      </c>
      <c r="M8338" s="8">
        <f t="shared" ca="1" si="653"/>
        <v>-1</v>
      </c>
      <c r="N8338" s="8">
        <f t="shared" ca="1" si="654"/>
        <v>-275</v>
      </c>
      <c r="O8338" s="32">
        <f ca="1">SUM(M$4:M8338)/I8338</f>
        <v>-3.2993401319736056E-2</v>
      </c>
      <c r="P8338" s="47">
        <f ca="1">_xlfn.VAR.P(M$4:M8338)</f>
        <v>0.99891143546935479</v>
      </c>
      <c r="Q8338" s="33">
        <f ca="1">COUNTIF(L$4:L8338, "WIN")/I8338</f>
        <v>0.48350329934013198</v>
      </c>
    </row>
    <row r="8339" spans="9:17" x14ac:dyDescent="0.25">
      <c r="I8339" s="5">
        <v>8336</v>
      </c>
      <c r="J8339" s="9">
        <f t="shared" ca="1" si="652"/>
        <v>0.74791474678264214</v>
      </c>
      <c r="K8339" s="7" t="str">
        <f t="shared" ca="1" si="650"/>
        <v>BLACK</v>
      </c>
      <c r="L8339" s="7" t="str">
        <f t="shared" ca="1" si="651"/>
        <v>LOSE</v>
      </c>
      <c r="M8339" s="8">
        <f t="shared" ca="1" si="653"/>
        <v>-1</v>
      </c>
      <c r="N8339" s="8">
        <f t="shared" ca="1" si="654"/>
        <v>-276</v>
      </c>
      <c r="O8339" s="32">
        <f ca="1">SUM(M$4:M8339)/I8339</f>
        <v>-3.3109404990403074E-2</v>
      </c>
      <c r="P8339" s="47">
        <f ca="1">_xlfn.VAR.P(M$4:M8339)</f>
        <v>0.99890376730118147</v>
      </c>
      <c r="Q8339" s="33">
        <f ca="1">COUNTIF(L$4:L8339, "WIN")/I8339</f>
        <v>0.48344529750479848</v>
      </c>
    </row>
    <row r="8340" spans="9:17" x14ac:dyDescent="0.25">
      <c r="I8340" s="5">
        <v>8337</v>
      </c>
      <c r="J8340" s="9">
        <f t="shared" ca="1" si="652"/>
        <v>0.72224033261384479</v>
      </c>
      <c r="K8340" s="7" t="str">
        <f t="shared" ca="1" si="650"/>
        <v>BLACK</v>
      </c>
      <c r="L8340" s="7" t="str">
        <f t="shared" ca="1" si="651"/>
        <v>LOSE</v>
      </c>
      <c r="M8340" s="8">
        <f t="shared" ca="1" si="653"/>
        <v>-1</v>
      </c>
      <c r="N8340" s="8">
        <f t="shared" ca="1" si="654"/>
        <v>-277</v>
      </c>
      <c r="O8340" s="32">
        <f ca="1">SUM(M$4:M8340)/I8340</f>
        <v>-3.3225380832433732E-2</v>
      </c>
      <c r="P8340" s="47">
        <f ca="1">_xlfn.VAR.P(M$4:M8340)</f>
        <v>0.99889607406853975</v>
      </c>
      <c r="Q8340" s="33">
        <f ca="1">COUNTIF(L$4:L8340, "WIN")/I8340</f>
        <v>0.48338730958378312</v>
      </c>
    </row>
    <row r="8341" spans="9:17" x14ac:dyDescent="0.25">
      <c r="I8341" s="5">
        <v>8338</v>
      </c>
      <c r="J8341" s="9">
        <f t="shared" ca="1" si="652"/>
        <v>0.58248458431157923</v>
      </c>
      <c r="K8341" s="7" t="str">
        <f t="shared" ca="1" si="650"/>
        <v>BLACK</v>
      </c>
      <c r="L8341" s="7" t="str">
        <f t="shared" ca="1" si="651"/>
        <v>LOSE</v>
      </c>
      <c r="M8341" s="8">
        <f t="shared" ca="1" si="653"/>
        <v>-1</v>
      </c>
      <c r="N8341" s="8">
        <f t="shared" ca="1" si="654"/>
        <v>-278</v>
      </c>
      <c r="O8341" s="32">
        <f ca="1">SUM(M$4:M8341)/I8341</f>
        <v>-3.3341328855840728E-2</v>
      </c>
      <c r="P8341" s="47">
        <f ca="1">_xlfn.VAR.P(M$4:M8341)</f>
        <v>0.99888835579012669</v>
      </c>
      <c r="Q8341" s="33">
        <f ca="1">COUNTIF(L$4:L8341, "WIN")/I8341</f>
        <v>0.48332933557207963</v>
      </c>
    </row>
    <row r="8342" spans="9:17" x14ac:dyDescent="0.25">
      <c r="I8342" s="5">
        <v>8339</v>
      </c>
      <c r="J8342" s="9">
        <f t="shared" ca="1" si="652"/>
        <v>0.17930546433692762</v>
      </c>
      <c r="K8342" s="7" t="str">
        <f t="shared" ca="1" si="650"/>
        <v>RED</v>
      </c>
      <c r="L8342" s="7" t="str">
        <f t="shared" ca="1" si="651"/>
        <v>WIN</v>
      </c>
      <c r="M8342" s="8">
        <f t="shared" ca="1" si="653"/>
        <v>1</v>
      </c>
      <c r="N8342" s="8">
        <f t="shared" ca="1" si="654"/>
        <v>-277</v>
      </c>
      <c r="O8342" s="32">
        <f ca="1">SUM(M$4:M8342)/I8342</f>
        <v>-3.3217412159731383E-2</v>
      </c>
      <c r="P8342" s="47">
        <f ca="1">_xlfn.VAR.P(M$4:M8342)</f>
        <v>0.99889660352941056</v>
      </c>
      <c r="Q8342" s="33">
        <f ca="1">COUNTIF(L$4:L8342, "WIN")/I8342</f>
        <v>0.4833912939201343</v>
      </c>
    </row>
    <row r="8343" spans="9:17" x14ac:dyDescent="0.25">
      <c r="I8343" s="5">
        <v>8340</v>
      </c>
      <c r="J8343" s="9">
        <f t="shared" ca="1" si="652"/>
        <v>0.28873995710324118</v>
      </c>
      <c r="K8343" s="7" t="str">
        <f t="shared" ca="1" si="650"/>
        <v>RED</v>
      </c>
      <c r="L8343" s="7" t="str">
        <f t="shared" ca="1" si="651"/>
        <v>WIN</v>
      </c>
      <c r="M8343" s="8">
        <f t="shared" ca="1" si="653"/>
        <v>1</v>
      </c>
      <c r="N8343" s="8">
        <f t="shared" ca="1" si="654"/>
        <v>-276</v>
      </c>
      <c r="O8343" s="32">
        <f ca="1">SUM(M$4:M8343)/I8343</f>
        <v>-3.3093525179856115E-2</v>
      </c>
      <c r="P8343" s="47">
        <f ca="1">_xlfn.VAR.P(M$4:M8343)</f>
        <v>0.9989048185911702</v>
      </c>
      <c r="Q8343" s="33">
        <f ca="1">COUNTIF(L$4:L8343, "WIN")/I8343</f>
        <v>0.48345323741007196</v>
      </c>
    </row>
    <row r="8344" spans="9:17" x14ac:dyDescent="0.25">
      <c r="I8344" s="5">
        <v>8341</v>
      </c>
      <c r="J8344" s="9">
        <f t="shared" ca="1" si="652"/>
        <v>0.61964968807040854</v>
      </c>
      <c r="K8344" s="7" t="str">
        <f t="shared" ca="1" si="650"/>
        <v>BLACK</v>
      </c>
      <c r="L8344" s="7" t="str">
        <f t="shared" ca="1" si="651"/>
        <v>LOSE</v>
      </c>
      <c r="M8344" s="8">
        <f t="shared" ca="1" si="653"/>
        <v>-1</v>
      </c>
      <c r="N8344" s="8">
        <f t="shared" ca="1" si="654"/>
        <v>-277</v>
      </c>
      <c r="O8344" s="32">
        <f ca="1">SUM(M$4:M8344)/I8344</f>
        <v>-3.3209447308476199E-2</v>
      </c>
      <c r="P8344" s="47">
        <f ca="1">_xlfn.VAR.P(M$4:M8344)</f>
        <v>0.99889713260946555</v>
      </c>
      <c r="Q8344" s="33">
        <f ca="1">COUNTIF(L$4:L8344, "WIN")/I8344</f>
        <v>0.4833952763457619</v>
      </c>
    </row>
    <row r="8345" spans="9:17" x14ac:dyDescent="0.25">
      <c r="I8345" s="5">
        <v>8342</v>
      </c>
      <c r="J8345" s="9">
        <f t="shared" ca="1" si="652"/>
        <v>0.40368648528508444</v>
      </c>
      <c r="K8345" s="7" t="str">
        <f t="shared" ca="1" si="650"/>
        <v>RED</v>
      </c>
      <c r="L8345" s="7" t="str">
        <f t="shared" ca="1" si="651"/>
        <v>WIN</v>
      </c>
      <c r="M8345" s="8">
        <f t="shared" ca="1" si="653"/>
        <v>1</v>
      </c>
      <c r="N8345" s="8">
        <f t="shared" ca="1" si="654"/>
        <v>-276</v>
      </c>
      <c r="O8345" s="32">
        <f ca="1">SUM(M$4:M8345)/I8345</f>
        <v>-3.308559098537521E-2</v>
      </c>
      <c r="P8345" s="47">
        <f ca="1">_xlfn.VAR.P(M$4:M8345)</f>
        <v>0.9989053436691484</v>
      </c>
      <c r="Q8345" s="33">
        <f ca="1">COUNTIF(L$4:L8345, "WIN")/I8345</f>
        <v>0.48345720450731239</v>
      </c>
    </row>
    <row r="8346" spans="9:17" x14ac:dyDescent="0.25">
      <c r="I8346" s="5">
        <v>8343</v>
      </c>
      <c r="J8346" s="9">
        <f t="shared" ca="1" si="652"/>
        <v>0.90634862104412783</v>
      </c>
      <c r="K8346" s="7" t="str">
        <f t="shared" ca="1" si="650"/>
        <v>BLACK</v>
      </c>
      <c r="L8346" s="7" t="str">
        <f t="shared" ca="1" si="651"/>
        <v>LOSE</v>
      </c>
      <c r="M8346" s="8">
        <f t="shared" ca="1" si="653"/>
        <v>-1</v>
      </c>
      <c r="N8346" s="8">
        <f t="shared" ca="1" si="654"/>
        <v>-277</v>
      </c>
      <c r="O8346" s="32">
        <f ca="1">SUM(M$4:M8346)/I8346</f>
        <v>-3.3201486275919935E-2</v>
      </c>
      <c r="P8346" s="47">
        <f ca="1">_xlfn.VAR.P(M$4:M8346)</f>
        <v>0.99889766130906987</v>
      </c>
      <c r="Q8346" s="33">
        <f ca="1">COUNTIF(L$4:L8346, "WIN")/I8346</f>
        <v>0.48339925686204005</v>
      </c>
    </row>
    <row r="8347" spans="9:17" x14ac:dyDescent="0.25">
      <c r="I8347" s="5">
        <v>8344</v>
      </c>
      <c r="J8347" s="9">
        <f t="shared" ca="1" si="652"/>
        <v>0.73532944107320508</v>
      </c>
      <c r="K8347" s="7" t="str">
        <f t="shared" ca="1" si="650"/>
        <v>BLACK</v>
      </c>
      <c r="L8347" s="7" t="str">
        <f t="shared" ca="1" si="651"/>
        <v>LOSE</v>
      </c>
      <c r="M8347" s="8">
        <f t="shared" ca="1" si="653"/>
        <v>-1</v>
      </c>
      <c r="N8347" s="8">
        <f t="shared" ca="1" si="654"/>
        <v>-278</v>
      </c>
      <c r="O8347" s="32">
        <f ca="1">SUM(M$4:M8347)/I8347</f>
        <v>-3.3317353787152448E-2</v>
      </c>
      <c r="P8347" s="47">
        <f ca="1">_xlfn.VAR.P(M$4:M8347)</f>
        <v>0.99888995393662172</v>
      </c>
      <c r="Q8347" s="33">
        <f ca="1">COUNTIF(L$4:L8347, "WIN")/I8347</f>
        <v>0.4833413231064238</v>
      </c>
    </row>
    <row r="8348" spans="9:17" x14ac:dyDescent="0.25">
      <c r="I8348" s="5">
        <v>8345</v>
      </c>
      <c r="J8348" s="9">
        <f t="shared" ca="1" si="652"/>
        <v>0.62765371947492199</v>
      </c>
      <c r="K8348" s="7" t="str">
        <f t="shared" ca="1" si="650"/>
        <v>BLACK</v>
      </c>
      <c r="L8348" s="7" t="str">
        <f t="shared" ca="1" si="651"/>
        <v>LOSE</v>
      </c>
      <c r="M8348" s="8">
        <f t="shared" ca="1" si="653"/>
        <v>-1</v>
      </c>
      <c r="N8348" s="8">
        <f t="shared" ca="1" si="654"/>
        <v>-279</v>
      </c>
      <c r="O8348" s="32">
        <f ca="1">SUM(M$4:M8348)/I8348</f>
        <v>-3.3433193529059317E-2</v>
      </c>
      <c r="P8348" s="47">
        <f ca="1">_xlfn.VAR.P(M$4:M8348)</f>
        <v>0.99888222157044848</v>
      </c>
      <c r="Q8348" s="33">
        <f ca="1">COUNTIF(L$4:L8348, "WIN")/I8348</f>
        <v>0.48328340323547037</v>
      </c>
    </row>
    <row r="8349" spans="9:17" x14ac:dyDescent="0.25">
      <c r="I8349" s="5">
        <v>8346</v>
      </c>
      <c r="J8349" s="9">
        <f t="shared" ca="1" si="652"/>
        <v>0.92437989182435565</v>
      </c>
      <c r="K8349" s="7" t="str">
        <f t="shared" ca="1" si="650"/>
        <v>BLACK</v>
      </c>
      <c r="L8349" s="7" t="str">
        <f t="shared" ca="1" si="651"/>
        <v>LOSE</v>
      </c>
      <c r="M8349" s="8">
        <f t="shared" ca="1" si="653"/>
        <v>-1</v>
      </c>
      <c r="N8349" s="8">
        <f t="shared" ca="1" si="654"/>
        <v>-280</v>
      </c>
      <c r="O8349" s="32">
        <f ca="1">SUM(M$4:M8349)/I8349</f>
        <v>-3.3549005511622335E-2</v>
      </c>
      <c r="P8349" s="47">
        <f ca="1">_xlfn.VAR.P(M$4:M8349)</f>
        <v>0.99887446422918114</v>
      </c>
      <c r="Q8349" s="33">
        <f ca="1">COUNTIF(L$4:L8349, "WIN")/I8349</f>
        <v>0.48322549724418884</v>
      </c>
    </row>
    <row r="8350" spans="9:17" x14ac:dyDescent="0.25">
      <c r="I8350" s="5">
        <v>8347</v>
      </c>
      <c r="J8350" s="9">
        <f t="shared" ca="1" si="652"/>
        <v>0.8070836836469284</v>
      </c>
      <c r="K8350" s="7" t="str">
        <f t="shared" ca="1" si="650"/>
        <v>BLACK</v>
      </c>
      <c r="L8350" s="7" t="str">
        <f t="shared" ca="1" si="651"/>
        <v>LOSE</v>
      </c>
      <c r="M8350" s="8">
        <f t="shared" ca="1" si="653"/>
        <v>-1</v>
      </c>
      <c r="N8350" s="8">
        <f t="shared" ca="1" si="654"/>
        <v>-281</v>
      </c>
      <c r="O8350" s="32">
        <f ca="1">SUM(M$4:M8350)/I8350</f>
        <v>-3.3664789744818499E-2</v>
      </c>
      <c r="P8350" s="47">
        <f ca="1">_xlfn.VAR.P(M$4:M8350)</f>
        <v>0.99886668193143713</v>
      </c>
      <c r="Q8350" s="33">
        <f ca="1">COUNTIF(L$4:L8350, "WIN")/I8350</f>
        <v>0.48316760512759077</v>
      </c>
    </row>
    <row r="8351" spans="9:17" x14ac:dyDescent="0.25">
      <c r="I8351" s="5">
        <v>8348</v>
      </c>
      <c r="J8351" s="9">
        <f t="shared" ca="1" si="652"/>
        <v>0.66100410935184306</v>
      </c>
      <c r="K8351" s="7" t="str">
        <f t="shared" ca="1" si="650"/>
        <v>BLACK</v>
      </c>
      <c r="L8351" s="7" t="str">
        <f t="shared" ca="1" si="651"/>
        <v>LOSE</v>
      </c>
      <c r="M8351" s="8">
        <f t="shared" ca="1" si="653"/>
        <v>-1</v>
      </c>
      <c r="N8351" s="8">
        <f t="shared" ca="1" si="654"/>
        <v>-282</v>
      </c>
      <c r="O8351" s="32">
        <f ca="1">SUM(M$4:M8351)/I8351</f>
        <v>-3.3780546238620028E-2</v>
      </c>
      <c r="P8351" s="47">
        <f ca="1">_xlfn.VAR.P(M$4:M8351)</f>
        <v>0.99885887469582046</v>
      </c>
      <c r="Q8351" s="33">
        <f ca="1">COUNTIF(L$4:L8351, "WIN")/I8351</f>
        <v>0.48310972688068998</v>
      </c>
    </row>
    <row r="8352" spans="9:17" x14ac:dyDescent="0.25">
      <c r="I8352" s="5">
        <v>8349</v>
      </c>
      <c r="J8352" s="9">
        <f t="shared" ca="1" si="652"/>
        <v>0.40679079806017115</v>
      </c>
      <c r="K8352" s="7" t="str">
        <f t="shared" ca="1" si="650"/>
        <v>RED</v>
      </c>
      <c r="L8352" s="7" t="str">
        <f t="shared" ca="1" si="651"/>
        <v>WIN</v>
      </c>
      <c r="M8352" s="8">
        <f t="shared" ca="1" si="653"/>
        <v>1</v>
      </c>
      <c r="N8352" s="8">
        <f t="shared" ca="1" si="654"/>
        <v>-281</v>
      </c>
      <c r="O8352" s="32">
        <f ca="1">SUM(M$4:M8352)/I8352</f>
        <v>-3.3656725356330103E-2</v>
      </c>
      <c r="P8352" s="47">
        <f ca="1">_xlfn.VAR.P(M$4:M8352)</f>
        <v>0.9988672248382886</v>
      </c>
      <c r="Q8352" s="33">
        <f ca="1">COUNTIF(L$4:L8352, "WIN")/I8352</f>
        <v>0.48317163732183493</v>
      </c>
    </row>
    <row r="8353" spans="9:17" x14ac:dyDescent="0.25">
      <c r="I8353" s="5">
        <v>8350</v>
      </c>
      <c r="J8353" s="9">
        <f t="shared" ca="1" si="652"/>
        <v>0.79026691997815857</v>
      </c>
      <c r="K8353" s="7" t="str">
        <f t="shared" ca="1" si="650"/>
        <v>BLACK</v>
      </c>
      <c r="L8353" s="7" t="str">
        <f t="shared" ca="1" si="651"/>
        <v>LOSE</v>
      </c>
      <c r="M8353" s="8">
        <f t="shared" ca="1" si="653"/>
        <v>-1</v>
      </c>
      <c r="N8353" s="8">
        <f t="shared" ca="1" si="654"/>
        <v>-282</v>
      </c>
      <c r="O8353" s="32">
        <f ca="1">SUM(M$4:M8353)/I8353</f>
        <v>-3.3772455089820359E-2</v>
      </c>
      <c r="P8353" s="47">
        <f ca="1">_xlfn.VAR.P(M$4:M8353)</f>
        <v>0.99885942127720606</v>
      </c>
      <c r="Q8353" s="33">
        <f ca="1">COUNTIF(L$4:L8353, "WIN")/I8353</f>
        <v>0.4831137724550898</v>
      </c>
    </row>
    <row r="8354" spans="9:17" x14ac:dyDescent="0.25">
      <c r="I8354" s="5">
        <v>8351</v>
      </c>
      <c r="J8354" s="9">
        <f t="shared" ca="1" si="652"/>
        <v>0.30675891710289938</v>
      </c>
      <c r="K8354" s="7" t="str">
        <f t="shared" ca="1" si="650"/>
        <v>RED</v>
      </c>
      <c r="L8354" s="7" t="str">
        <f t="shared" ca="1" si="651"/>
        <v>WIN</v>
      </c>
      <c r="M8354" s="8">
        <f t="shared" ca="1" si="653"/>
        <v>1</v>
      </c>
      <c r="N8354" s="8">
        <f t="shared" ca="1" si="654"/>
        <v>-281</v>
      </c>
      <c r="O8354" s="32">
        <f ca="1">SUM(M$4:M8354)/I8354</f>
        <v>-3.3648664830559213E-2</v>
      </c>
      <c r="P8354" s="47">
        <f ca="1">_xlfn.VAR.P(M$4:M8354)</f>
        <v>0.99886776735512073</v>
      </c>
      <c r="Q8354" s="33">
        <f ca="1">COUNTIF(L$4:L8354, "WIN")/I8354</f>
        <v>0.48317566758472041</v>
      </c>
    </row>
    <row r="8355" spans="9:17" x14ac:dyDescent="0.25">
      <c r="I8355" s="5">
        <v>8352</v>
      </c>
      <c r="J8355" s="9">
        <f t="shared" ca="1" si="652"/>
        <v>0.98563130041942593</v>
      </c>
      <c r="K8355" s="7" t="str">
        <f t="shared" ca="1" si="650"/>
        <v>GREEN</v>
      </c>
      <c r="L8355" s="7" t="str">
        <f t="shared" ca="1" si="651"/>
        <v>LOSE</v>
      </c>
      <c r="M8355" s="8">
        <f t="shared" ca="1" si="653"/>
        <v>-1</v>
      </c>
      <c r="N8355" s="8">
        <f t="shared" ca="1" si="654"/>
        <v>-282</v>
      </c>
      <c r="O8355" s="32">
        <f ca="1">SUM(M$4:M8355)/I8355</f>
        <v>-3.3764367816091954E-2</v>
      </c>
      <c r="P8355" s="47">
        <f ca="1">_xlfn.VAR.P(M$4:M8355)</f>
        <v>0.9988599674659796</v>
      </c>
      <c r="Q8355" s="33">
        <f ca="1">COUNTIF(L$4:L8355, "WIN")/I8355</f>
        <v>0.48311781609195403</v>
      </c>
    </row>
    <row r="8356" spans="9:17" x14ac:dyDescent="0.25">
      <c r="I8356" s="5">
        <v>8353</v>
      </c>
      <c r="J8356" s="9">
        <f t="shared" ca="1" si="652"/>
        <v>0.70748160939628157</v>
      </c>
      <c r="K8356" s="7" t="str">
        <f t="shared" ca="1" si="650"/>
        <v>BLACK</v>
      </c>
      <c r="L8356" s="7" t="str">
        <f t="shared" ca="1" si="651"/>
        <v>LOSE</v>
      </c>
      <c r="M8356" s="8">
        <f t="shared" ca="1" si="653"/>
        <v>-1</v>
      </c>
      <c r="N8356" s="8">
        <f t="shared" ca="1" si="654"/>
        <v>-283</v>
      </c>
      <c r="O8356" s="32">
        <f ca="1">SUM(M$4:M8356)/I8356</f>
        <v>-3.3880043098288043E-2</v>
      </c>
      <c r="P8356" s="47">
        <f ca="1">_xlfn.VAR.P(M$4:M8356)</f>
        <v>0.99885214267965816</v>
      </c>
      <c r="Q8356" s="33">
        <f ca="1">COUNTIF(L$4:L8356, "WIN")/I8356</f>
        <v>0.48305997845085596</v>
      </c>
    </row>
    <row r="8357" spans="9:17" x14ac:dyDescent="0.25">
      <c r="I8357" s="5">
        <v>8354</v>
      </c>
      <c r="J8357" s="9">
        <f t="shared" ca="1" si="652"/>
        <v>0.29304975453039417</v>
      </c>
      <c r="K8357" s="7" t="str">
        <f t="shared" ca="1" si="650"/>
        <v>RED</v>
      </c>
      <c r="L8357" s="7" t="str">
        <f t="shared" ca="1" si="651"/>
        <v>WIN</v>
      </c>
      <c r="M8357" s="8">
        <f t="shared" ca="1" si="653"/>
        <v>1</v>
      </c>
      <c r="N8357" s="8">
        <f t="shared" ca="1" si="654"/>
        <v>-282</v>
      </c>
      <c r="O8357" s="32">
        <f ca="1">SUM(M$4:M8357)/I8357</f>
        <v>-3.3756284414651665E-2</v>
      </c>
      <c r="P8357" s="47">
        <f ca="1">_xlfn.VAR.P(M$4:M8357)</f>
        <v>0.99886051326251712</v>
      </c>
      <c r="Q8357" s="33">
        <f ca="1">COUNTIF(L$4:L8357, "WIN")/I8357</f>
        <v>0.48312185779267419</v>
      </c>
    </row>
    <row r="8358" spans="9:17" x14ac:dyDescent="0.25">
      <c r="I8358" s="5">
        <v>8355</v>
      </c>
      <c r="J8358" s="9">
        <f t="shared" ca="1" si="652"/>
        <v>0.69616973069273758</v>
      </c>
      <c r="K8358" s="7" t="str">
        <f t="shared" ca="1" si="650"/>
        <v>BLACK</v>
      </c>
      <c r="L8358" s="7" t="str">
        <f t="shared" ca="1" si="651"/>
        <v>LOSE</v>
      </c>
      <c r="M8358" s="8">
        <f t="shared" ca="1" si="653"/>
        <v>-1</v>
      </c>
      <c r="N8358" s="8">
        <f t="shared" ca="1" si="654"/>
        <v>-283</v>
      </c>
      <c r="O8358" s="32">
        <f ca="1">SUM(M$4:M8358)/I8358</f>
        <v>-3.3871932974266904E-2</v>
      </c>
      <c r="P8358" s="47">
        <f ca="1">_xlfn.VAR.P(M$4:M8358)</f>
        <v>0.99885269215658679</v>
      </c>
      <c r="Q8358" s="33">
        <f ca="1">COUNTIF(L$4:L8358, "WIN")/I8358</f>
        <v>0.48306403351286653</v>
      </c>
    </row>
    <row r="8359" spans="9:17" x14ac:dyDescent="0.25">
      <c r="I8359" s="5">
        <v>8356</v>
      </c>
      <c r="J8359" s="9">
        <f t="shared" ca="1" si="652"/>
        <v>0.57491915535206406</v>
      </c>
      <c r="K8359" s="7" t="str">
        <f t="shared" ca="1" si="650"/>
        <v>BLACK</v>
      </c>
      <c r="L8359" s="7" t="str">
        <f t="shared" ca="1" si="651"/>
        <v>LOSE</v>
      </c>
      <c r="M8359" s="8">
        <f t="shared" ca="1" si="653"/>
        <v>-1</v>
      </c>
      <c r="N8359" s="8">
        <f t="shared" ca="1" si="654"/>
        <v>-284</v>
      </c>
      <c r="O8359" s="32">
        <f ca="1">SUM(M$4:M8359)/I8359</f>
        <v>-3.3987553853518433E-2</v>
      </c>
      <c r="P8359" s="47">
        <f ca="1">_xlfn.VAR.P(M$4:M8359)</f>
        <v>0.99884484618305414</v>
      </c>
      <c r="Q8359" s="33">
        <f ca="1">COUNTIF(L$4:L8359, "WIN")/I8359</f>
        <v>0.48300622307324076</v>
      </c>
    </row>
    <row r="8360" spans="9:17" x14ac:dyDescent="0.25">
      <c r="I8360" s="5">
        <v>8357</v>
      </c>
      <c r="J8360" s="9">
        <f t="shared" ca="1" si="652"/>
        <v>1.1371898726552421E-2</v>
      </c>
      <c r="K8360" s="7" t="str">
        <f t="shared" ca="1" si="650"/>
        <v>RED</v>
      </c>
      <c r="L8360" s="7" t="str">
        <f t="shared" ca="1" si="651"/>
        <v>WIN</v>
      </c>
      <c r="M8360" s="8">
        <f t="shared" ca="1" si="653"/>
        <v>1</v>
      </c>
      <c r="N8360" s="8">
        <f t="shared" ca="1" si="654"/>
        <v>-283</v>
      </c>
      <c r="O8360" s="32">
        <f ca="1">SUM(M$4:M8360)/I8360</f>
        <v>-3.3863826732080889E-2</v>
      </c>
      <c r="P8360" s="47">
        <f ca="1">_xlfn.VAR.P(M$4:M8360)</f>
        <v>0.99885324123905961</v>
      </c>
      <c r="Q8360" s="33">
        <f ca="1">COUNTIF(L$4:L8360, "WIN")/I8360</f>
        <v>0.48306808663395956</v>
      </c>
    </row>
    <row r="8361" spans="9:17" x14ac:dyDescent="0.25">
      <c r="I8361" s="5">
        <v>8358</v>
      </c>
      <c r="J8361" s="9">
        <f t="shared" ca="1" si="652"/>
        <v>0.62427395040672917</v>
      </c>
      <c r="K8361" s="7" t="str">
        <f t="shared" ca="1" si="650"/>
        <v>BLACK</v>
      </c>
      <c r="L8361" s="7" t="str">
        <f t="shared" ca="1" si="651"/>
        <v>LOSE</v>
      </c>
      <c r="M8361" s="8">
        <f t="shared" ca="1" si="653"/>
        <v>-1</v>
      </c>
      <c r="N8361" s="8">
        <f t="shared" ca="1" si="654"/>
        <v>-284</v>
      </c>
      <c r="O8361" s="32">
        <f ca="1">SUM(M$4:M8361)/I8361</f>
        <v>-3.3979420914094283E-2</v>
      </c>
      <c r="P8361" s="47">
        <f ca="1">_xlfn.VAR.P(M$4:M8361)</f>
        <v>0.99884539895434277</v>
      </c>
      <c r="Q8361" s="33">
        <f ca="1">COUNTIF(L$4:L8361, "WIN")/I8361</f>
        <v>0.48301028954295289</v>
      </c>
    </row>
    <row r="8362" spans="9:17" x14ac:dyDescent="0.25">
      <c r="I8362" s="5">
        <v>8359</v>
      </c>
      <c r="J8362" s="9">
        <f t="shared" ca="1" si="652"/>
        <v>0.13853001646497232</v>
      </c>
      <c r="K8362" s="7" t="str">
        <f t="shared" ca="1" si="650"/>
        <v>RED</v>
      </c>
      <c r="L8362" s="7" t="str">
        <f t="shared" ca="1" si="651"/>
        <v>WIN</v>
      </c>
      <c r="M8362" s="8">
        <f t="shared" ca="1" si="653"/>
        <v>1</v>
      </c>
      <c r="N8362" s="8">
        <f t="shared" ca="1" si="654"/>
        <v>-283</v>
      </c>
      <c r="O8362" s="32">
        <f ca="1">SUM(M$4:M8362)/I8362</f>
        <v>-3.385572436894365E-2</v>
      </c>
      <c r="P8362" s="47">
        <f ca="1">_xlfn.VAR.P(M$4:M8362)</f>
        <v>0.99885378992745411</v>
      </c>
      <c r="Q8362" s="33">
        <f ca="1">COUNTIF(L$4:L8362, "WIN")/I8362</f>
        <v>0.48307213781552816</v>
      </c>
    </row>
    <row r="8363" spans="9:17" x14ac:dyDescent="0.25">
      <c r="I8363" s="5">
        <v>8360</v>
      </c>
      <c r="J8363" s="9">
        <f t="shared" ca="1" si="652"/>
        <v>0.63745423913086974</v>
      </c>
      <c r="K8363" s="7" t="str">
        <f t="shared" ca="1" si="650"/>
        <v>BLACK</v>
      </c>
      <c r="L8363" s="7" t="str">
        <f t="shared" ca="1" si="651"/>
        <v>LOSE</v>
      </c>
      <c r="M8363" s="8">
        <f t="shared" ca="1" si="653"/>
        <v>-1</v>
      </c>
      <c r="N8363" s="8">
        <f t="shared" ca="1" si="654"/>
        <v>-284</v>
      </c>
      <c r="O8363" s="32">
        <f ca="1">SUM(M$4:M8363)/I8363</f>
        <v>-3.3971291866028708E-2</v>
      </c>
      <c r="P8363" s="47">
        <f ca="1">_xlfn.VAR.P(M$4:M8363)</f>
        <v>0.99884595132895304</v>
      </c>
      <c r="Q8363" s="33">
        <f ca="1">COUNTIF(L$4:L8363, "WIN")/I8363</f>
        <v>0.48301435406698562</v>
      </c>
    </row>
    <row r="8364" spans="9:17" x14ac:dyDescent="0.25">
      <c r="I8364" s="5">
        <v>8361</v>
      </c>
      <c r="J8364" s="9">
        <f t="shared" ca="1" si="652"/>
        <v>7.5572819219709375E-2</v>
      </c>
      <c r="K8364" s="7" t="str">
        <f t="shared" ca="1" si="650"/>
        <v>RED</v>
      </c>
      <c r="L8364" s="7" t="str">
        <f t="shared" ca="1" si="651"/>
        <v>WIN</v>
      </c>
      <c r="M8364" s="8">
        <f t="shared" ca="1" si="653"/>
        <v>1</v>
      </c>
      <c r="N8364" s="8">
        <f t="shared" ca="1" si="654"/>
        <v>-283</v>
      </c>
      <c r="O8364" s="32">
        <f ca="1">SUM(M$4:M8364)/I8364</f>
        <v>-3.3847625882071519E-2</v>
      </c>
      <c r="P8364" s="47">
        <f ca="1">_xlfn.VAR.P(M$4:M8364)</f>
        <v>0.99885433822214731</v>
      </c>
      <c r="Q8364" s="33">
        <f ca="1">COUNTIF(L$4:L8364, "WIN")/I8364</f>
        <v>0.48307618705896421</v>
      </c>
    </row>
    <row r="8365" spans="9:17" x14ac:dyDescent="0.25">
      <c r="I8365" s="5">
        <v>8362</v>
      </c>
      <c r="J8365" s="9">
        <f t="shared" ca="1" si="652"/>
        <v>8.4231287849699243E-2</v>
      </c>
      <c r="K8365" s="7" t="str">
        <f t="shared" ca="1" si="650"/>
        <v>RED</v>
      </c>
      <c r="L8365" s="7" t="str">
        <f t="shared" ca="1" si="651"/>
        <v>WIN</v>
      </c>
      <c r="M8365" s="8">
        <f t="shared" ca="1" si="653"/>
        <v>1</v>
      </c>
      <c r="N8365" s="8">
        <f t="shared" ca="1" si="654"/>
        <v>-282</v>
      </c>
      <c r="O8365" s="32">
        <f ca="1">SUM(M$4:M8365)/I8365</f>
        <v>-3.3723989476201865E-2</v>
      </c>
      <c r="P8365" s="47">
        <f ca="1">_xlfn.VAR.P(M$4:M8365)</f>
        <v>0.99886269253380899</v>
      </c>
      <c r="Q8365" s="33">
        <f ca="1">COUNTIF(L$4:L8365, "WIN")/I8365</f>
        <v>0.48313800526189904</v>
      </c>
    </row>
    <row r="8366" spans="9:17" x14ac:dyDescent="0.25">
      <c r="I8366" s="5">
        <v>8363</v>
      </c>
      <c r="J8366" s="9">
        <f t="shared" ca="1" si="652"/>
        <v>5.6049429038467324E-2</v>
      </c>
      <c r="K8366" s="7" t="str">
        <f t="shared" ca="1" si="650"/>
        <v>RED</v>
      </c>
      <c r="L8366" s="7" t="str">
        <f t="shared" ca="1" si="651"/>
        <v>WIN</v>
      </c>
      <c r="M8366" s="8">
        <f t="shared" ca="1" si="653"/>
        <v>1</v>
      </c>
      <c r="N8366" s="8">
        <f t="shared" ca="1" si="654"/>
        <v>-281</v>
      </c>
      <c r="O8366" s="32">
        <f ca="1">SUM(M$4:M8366)/I8366</f>
        <v>-3.3600382637809401E-2</v>
      </c>
      <c r="P8366" s="47">
        <f ca="1">_xlfn.VAR.P(M$4:M8366)</f>
        <v>0.99887101428659275</v>
      </c>
      <c r="Q8366" s="33">
        <f ca="1">COUNTIF(L$4:L8366, "WIN")/I8366</f>
        <v>0.4831998086810953</v>
      </c>
    </row>
    <row r="8367" spans="9:17" x14ac:dyDescent="0.25">
      <c r="I8367" s="5">
        <v>8364</v>
      </c>
      <c r="J8367" s="9">
        <f t="shared" ca="1" si="652"/>
        <v>0.32527895578163468</v>
      </c>
      <c r="K8367" s="7" t="str">
        <f t="shared" ca="1" si="650"/>
        <v>RED</v>
      </c>
      <c r="L8367" s="7" t="str">
        <f t="shared" ca="1" si="651"/>
        <v>WIN</v>
      </c>
      <c r="M8367" s="8">
        <f t="shared" ca="1" si="653"/>
        <v>1</v>
      </c>
      <c r="N8367" s="8">
        <f t="shared" ca="1" si="654"/>
        <v>-280</v>
      </c>
      <c r="O8367" s="32">
        <f ca="1">SUM(M$4:M8367)/I8367</f>
        <v>-3.3476805356288858E-2</v>
      </c>
      <c r="P8367" s="47">
        <f ca="1">_xlfn.VAR.P(M$4:M8367)</f>
        <v>0.99887930350313714</v>
      </c>
      <c r="Q8367" s="33">
        <f ca="1">COUNTIF(L$4:L8367, "WIN")/I8367</f>
        <v>0.48326159732185558</v>
      </c>
    </row>
    <row r="8368" spans="9:17" x14ac:dyDescent="0.25">
      <c r="I8368" s="5">
        <v>8365</v>
      </c>
      <c r="J8368" s="9">
        <f t="shared" ca="1" si="652"/>
        <v>0.84407755363847792</v>
      </c>
      <c r="K8368" s="7" t="str">
        <f t="shared" ca="1" si="650"/>
        <v>BLACK</v>
      </c>
      <c r="L8368" s="7" t="str">
        <f t="shared" ca="1" si="651"/>
        <v>LOSE</v>
      </c>
      <c r="M8368" s="8">
        <f t="shared" ca="1" si="653"/>
        <v>-1</v>
      </c>
      <c r="N8368" s="8">
        <f t="shared" ca="1" si="654"/>
        <v>-281</v>
      </c>
      <c r="O8368" s="32">
        <f ca="1">SUM(M$4:M8368)/I8368</f>
        <v>-3.3592349073520621E-2</v>
      </c>
      <c r="P8368" s="47">
        <f ca="1">_xlfn.VAR.P(M$4:M8368)</f>
        <v>0.99887155408372275</v>
      </c>
      <c r="Q8368" s="33">
        <f ca="1">COUNTIF(L$4:L8368, "WIN")/I8368</f>
        <v>0.4832038254632397</v>
      </c>
    </row>
    <row r="8369" spans="9:17" x14ac:dyDescent="0.25">
      <c r="I8369" s="5">
        <v>8366</v>
      </c>
      <c r="J8369" s="9">
        <f t="shared" ca="1" si="652"/>
        <v>0.52060821302182581</v>
      </c>
      <c r="K8369" s="7" t="str">
        <f t="shared" ca="1" si="650"/>
        <v>BLACK</v>
      </c>
      <c r="L8369" s="7" t="str">
        <f t="shared" ca="1" si="651"/>
        <v>LOSE</v>
      </c>
      <c r="M8369" s="8">
        <f t="shared" ca="1" si="653"/>
        <v>-1</v>
      </c>
      <c r="N8369" s="8">
        <f t="shared" ca="1" si="654"/>
        <v>-282</v>
      </c>
      <c r="O8369" s="32">
        <f ca="1">SUM(M$4:M8369)/I8369</f>
        <v>-3.3707865168539325E-2</v>
      </c>
      <c r="P8369" s="47">
        <f ca="1">_xlfn.VAR.P(M$4:M8369)</f>
        <v>0.99886377982577956</v>
      </c>
      <c r="Q8369" s="33">
        <f ca="1">COUNTIF(L$4:L8369, "WIN")/I8369</f>
        <v>0.48314606741573035</v>
      </c>
    </row>
    <row r="8370" spans="9:17" x14ac:dyDescent="0.25">
      <c r="I8370" s="5">
        <v>8367</v>
      </c>
      <c r="J8370" s="9">
        <f t="shared" ca="1" si="652"/>
        <v>0.64076054190499432</v>
      </c>
      <c r="K8370" s="7" t="str">
        <f t="shared" ca="1" si="650"/>
        <v>BLACK</v>
      </c>
      <c r="L8370" s="7" t="str">
        <f t="shared" ca="1" si="651"/>
        <v>LOSE</v>
      </c>
      <c r="M8370" s="8">
        <f t="shared" ca="1" si="653"/>
        <v>-1</v>
      </c>
      <c r="N8370" s="8">
        <f t="shared" ca="1" si="654"/>
        <v>-283</v>
      </c>
      <c r="O8370" s="32">
        <f ca="1">SUM(M$4:M8370)/I8370</f>
        <v>-3.3823353651248951E-2</v>
      </c>
      <c r="P8370" s="47">
        <f ca="1">_xlfn.VAR.P(M$4:M8370)</f>
        <v>0.99885598074778259</v>
      </c>
      <c r="Q8370" s="33">
        <f ca="1">COUNTIF(L$4:L8370, "WIN")/I8370</f>
        <v>0.4830883231743755</v>
      </c>
    </row>
    <row r="8371" spans="9:17" x14ac:dyDescent="0.25">
      <c r="I8371" s="5">
        <v>8368</v>
      </c>
      <c r="J8371" s="9">
        <f t="shared" ca="1" si="652"/>
        <v>0.70137628586032041</v>
      </c>
      <c r="K8371" s="7" t="str">
        <f t="shared" ca="1" si="650"/>
        <v>BLACK</v>
      </c>
      <c r="L8371" s="7" t="str">
        <f t="shared" ca="1" si="651"/>
        <v>LOSE</v>
      </c>
      <c r="M8371" s="8">
        <f t="shared" ca="1" si="653"/>
        <v>-1</v>
      </c>
      <c r="N8371" s="8">
        <f t="shared" ca="1" si="654"/>
        <v>-284</v>
      </c>
      <c r="O8371" s="32">
        <f ca="1">SUM(M$4:M8371)/I8371</f>
        <v>-3.3938814531548754E-2</v>
      </c>
      <c r="P8371" s="47">
        <f ca="1">_xlfn.VAR.P(M$4:M8371)</f>
        <v>0.99884815686819317</v>
      </c>
      <c r="Q8371" s="33">
        <f ca="1">COUNTIF(L$4:L8371, "WIN")/I8371</f>
        <v>0.48303059273422561</v>
      </c>
    </row>
    <row r="8372" spans="9:17" x14ac:dyDescent="0.25">
      <c r="I8372" s="5">
        <v>8369</v>
      </c>
      <c r="J8372" s="9">
        <f t="shared" ca="1" si="652"/>
        <v>0.15118170941323061</v>
      </c>
      <c r="K8372" s="7" t="str">
        <f t="shared" ca="1" si="650"/>
        <v>RED</v>
      </c>
      <c r="L8372" s="7" t="str">
        <f t="shared" ca="1" si="651"/>
        <v>WIN</v>
      </c>
      <c r="M8372" s="8">
        <f t="shared" ca="1" si="653"/>
        <v>1</v>
      </c>
      <c r="N8372" s="8">
        <f t="shared" ca="1" si="654"/>
        <v>-283</v>
      </c>
      <c r="O8372" s="32">
        <f ca="1">SUM(M$4:M8372)/I8372</f>
        <v>-3.3815270641653725E-2</v>
      </c>
      <c r="P8372" s="47">
        <f ca="1">_xlfn.VAR.P(M$4:M8372)</f>
        <v>0.99885652747143172</v>
      </c>
      <c r="Q8372" s="33">
        <f ca="1">COUNTIF(L$4:L8372, "WIN")/I8372</f>
        <v>0.48309236467917316</v>
      </c>
    </row>
    <row r="8373" spans="9:17" x14ac:dyDescent="0.25">
      <c r="I8373" s="5">
        <v>8370</v>
      </c>
      <c r="J8373" s="9">
        <f t="shared" ca="1" si="652"/>
        <v>0.65860748679601855</v>
      </c>
      <c r="K8373" s="7" t="str">
        <f t="shared" ca="1" si="650"/>
        <v>BLACK</v>
      </c>
      <c r="L8373" s="7" t="str">
        <f t="shared" ca="1" si="651"/>
        <v>LOSE</v>
      </c>
      <c r="M8373" s="8">
        <f t="shared" ca="1" si="653"/>
        <v>-1</v>
      </c>
      <c r="N8373" s="8">
        <f t="shared" ca="1" si="654"/>
        <v>-284</v>
      </c>
      <c r="O8373" s="32">
        <f ca="1">SUM(M$4:M8373)/I8373</f>
        <v>-3.3930704898446837E-2</v>
      </c>
      <c r="P8373" s="47">
        <f ca="1">_xlfn.VAR.P(M$4:M8373)</f>
        <v>0.99884870726509456</v>
      </c>
      <c r="Q8373" s="33">
        <f ca="1">COUNTIF(L$4:L8373, "WIN")/I8373</f>
        <v>0.48303464755077657</v>
      </c>
    </row>
    <row r="8374" spans="9:17" x14ac:dyDescent="0.25">
      <c r="I8374" s="5">
        <v>8371</v>
      </c>
      <c r="J8374" s="9">
        <f t="shared" ca="1" si="652"/>
        <v>0.14050840800028885</v>
      </c>
      <c r="K8374" s="7" t="str">
        <f t="shared" ca="1" si="650"/>
        <v>RED</v>
      </c>
      <c r="L8374" s="7" t="str">
        <f t="shared" ca="1" si="651"/>
        <v>WIN</v>
      </c>
      <c r="M8374" s="8">
        <f t="shared" ca="1" si="653"/>
        <v>1</v>
      </c>
      <c r="N8374" s="8">
        <f t="shared" ca="1" si="654"/>
        <v>-283</v>
      </c>
      <c r="O8374" s="32">
        <f ca="1">SUM(M$4:M8374)/I8374</f>
        <v>-3.380719149444511E-2</v>
      </c>
      <c r="P8374" s="47">
        <f ca="1">_xlfn.VAR.P(M$4:M8374)</f>
        <v>0.99885707380325794</v>
      </c>
      <c r="Q8374" s="33">
        <f ca="1">COUNTIF(L$4:L8374, "WIN")/I8374</f>
        <v>0.48309640425277744</v>
      </c>
    </row>
    <row r="8375" spans="9:17" x14ac:dyDescent="0.25">
      <c r="I8375" s="5">
        <v>8372</v>
      </c>
      <c r="J8375" s="9">
        <f t="shared" ca="1" si="652"/>
        <v>0.71705773223789326</v>
      </c>
      <c r="K8375" s="7" t="str">
        <f t="shared" ca="1" si="650"/>
        <v>BLACK</v>
      </c>
      <c r="L8375" s="7" t="str">
        <f t="shared" ca="1" si="651"/>
        <v>LOSE</v>
      </c>
      <c r="M8375" s="8">
        <f t="shared" ca="1" si="653"/>
        <v>-1</v>
      </c>
      <c r="N8375" s="8">
        <f t="shared" ca="1" si="654"/>
        <v>-284</v>
      </c>
      <c r="O8375" s="32">
        <f ca="1">SUM(M$4:M8375)/I8375</f>
        <v>-3.3922599139990448E-2</v>
      </c>
      <c r="P8375" s="47">
        <f ca="1">_xlfn.VAR.P(M$4:M8375)</f>
        <v>0.99884925726758755</v>
      </c>
      <c r="Q8375" s="33">
        <f ca="1">COUNTIF(L$4:L8375, "WIN")/I8375</f>
        <v>0.4830387004300048</v>
      </c>
    </row>
    <row r="8376" spans="9:17" x14ac:dyDescent="0.25">
      <c r="I8376" s="5">
        <v>8373</v>
      </c>
      <c r="J8376" s="9">
        <f t="shared" ca="1" si="652"/>
        <v>0.46096638281347824</v>
      </c>
      <c r="K8376" s="7" t="str">
        <f t="shared" ca="1" si="650"/>
        <v>RED</v>
      </c>
      <c r="L8376" s="7" t="str">
        <f t="shared" ca="1" si="651"/>
        <v>WIN</v>
      </c>
      <c r="M8376" s="8">
        <f t="shared" ca="1" si="653"/>
        <v>1</v>
      </c>
      <c r="N8376" s="8">
        <f t="shared" ca="1" si="654"/>
        <v>-283</v>
      </c>
      <c r="O8376" s="32">
        <f ca="1">SUM(M$4:M8376)/I8376</f>
        <v>-3.379911620685537E-2</v>
      </c>
      <c r="P8376" s="47">
        <f ca="1">_xlfn.VAR.P(M$4:M8376)</f>
        <v>0.99885761974363552</v>
      </c>
      <c r="Q8376" s="33">
        <f ca="1">COUNTIF(L$4:L8376, "WIN")/I8376</f>
        <v>0.48310044189657231</v>
      </c>
    </row>
    <row r="8377" spans="9:17" x14ac:dyDescent="0.25">
      <c r="I8377" s="5">
        <v>8374</v>
      </c>
      <c r="J8377" s="9">
        <f t="shared" ca="1" si="652"/>
        <v>5.3807590648296766E-2</v>
      </c>
      <c r="K8377" s="7" t="str">
        <f t="shared" ca="1" si="650"/>
        <v>RED</v>
      </c>
      <c r="L8377" s="7" t="str">
        <f t="shared" ca="1" si="651"/>
        <v>WIN</v>
      </c>
      <c r="M8377" s="8">
        <f t="shared" ca="1" si="653"/>
        <v>1</v>
      </c>
      <c r="N8377" s="8">
        <f t="shared" ca="1" si="654"/>
        <v>-282</v>
      </c>
      <c r="O8377" s="32">
        <f ca="1">SUM(M$4:M8377)/I8377</f>
        <v>-3.3675662765703371E-2</v>
      </c>
      <c r="P8377" s="47">
        <f ca="1">_xlfn.VAR.P(M$4:M8377)</f>
        <v>0.99886594973729059</v>
      </c>
      <c r="Q8377" s="33">
        <f ca="1">COUNTIF(L$4:L8377, "WIN")/I8377</f>
        <v>0.48316216861714834</v>
      </c>
    </row>
    <row r="8378" spans="9:17" x14ac:dyDescent="0.25">
      <c r="I8378" s="5">
        <v>8375</v>
      </c>
      <c r="J8378" s="9">
        <f t="shared" ca="1" si="652"/>
        <v>0.81237861278692181</v>
      </c>
      <c r="K8378" s="7" t="str">
        <f t="shared" ca="1" si="650"/>
        <v>BLACK</v>
      </c>
      <c r="L8378" s="7" t="str">
        <f t="shared" ca="1" si="651"/>
        <v>LOSE</v>
      </c>
      <c r="M8378" s="8">
        <f t="shared" ca="1" si="653"/>
        <v>-1</v>
      </c>
      <c r="N8378" s="8">
        <f t="shared" ca="1" si="654"/>
        <v>-283</v>
      </c>
      <c r="O8378" s="32">
        <f ca="1">SUM(M$4:M8378)/I8378</f>
        <v>-3.3791044776119404E-2</v>
      </c>
      <c r="P8378" s="47">
        <f ca="1">_xlfn.VAR.P(M$4:M8378)</f>
        <v>0.99885816529293825</v>
      </c>
      <c r="Q8378" s="33">
        <f ca="1">COUNTIF(L$4:L8378, "WIN")/I8378</f>
        <v>0.48310447761194031</v>
      </c>
    </row>
    <row r="8379" spans="9:17" x14ac:dyDescent="0.25">
      <c r="I8379" s="5">
        <v>8376</v>
      </c>
      <c r="J8379" s="9">
        <f t="shared" ca="1" si="652"/>
        <v>0.35278950642985296</v>
      </c>
      <c r="K8379" s="7" t="str">
        <f t="shared" ca="1" si="650"/>
        <v>RED</v>
      </c>
      <c r="L8379" s="7" t="str">
        <f t="shared" ca="1" si="651"/>
        <v>WIN</v>
      </c>
      <c r="M8379" s="8">
        <f t="shared" ca="1" si="653"/>
        <v>1</v>
      </c>
      <c r="N8379" s="8">
        <f t="shared" ca="1" si="654"/>
        <v>-282</v>
      </c>
      <c r="O8379" s="32">
        <f ca="1">SUM(M$4:M8379)/I8379</f>
        <v>-3.36676217765043E-2</v>
      </c>
      <c r="P8379" s="47">
        <f ca="1">_xlfn.VAR.P(M$4:M8379)</f>
        <v>0.99886649124391425</v>
      </c>
      <c r="Q8379" s="33">
        <f ca="1">COUNTIF(L$4:L8379, "WIN")/I8379</f>
        <v>0.48316618911174786</v>
      </c>
    </row>
    <row r="8380" spans="9:17" x14ac:dyDescent="0.25">
      <c r="I8380" s="5">
        <v>8377</v>
      </c>
      <c r="J8380" s="9">
        <f t="shared" ca="1" si="652"/>
        <v>0.18070914665362547</v>
      </c>
      <c r="K8380" s="7" t="str">
        <f t="shared" ca="1" si="650"/>
        <v>RED</v>
      </c>
      <c r="L8380" s="7" t="str">
        <f t="shared" ca="1" si="651"/>
        <v>WIN</v>
      </c>
      <c r="M8380" s="8">
        <f t="shared" ca="1" si="653"/>
        <v>1</v>
      </c>
      <c r="N8380" s="8">
        <f t="shared" ca="1" si="654"/>
        <v>-281</v>
      </c>
      <c r="O8380" s="32">
        <f ca="1">SUM(M$4:M8380)/I8380</f>
        <v>-3.3544228244001432E-2</v>
      </c>
      <c r="P8380" s="47">
        <f ca="1">_xlfn.VAR.P(M$4:M8380)</f>
        <v>0.99887478475151437</v>
      </c>
      <c r="Q8380" s="33">
        <f ca="1">COUNTIF(L$4:L8380, "WIN")/I8380</f>
        <v>0.48322788587799931</v>
      </c>
    </row>
    <row r="8381" spans="9:17" x14ac:dyDescent="0.25">
      <c r="I8381" s="5">
        <v>8378</v>
      </c>
      <c r="J8381" s="9">
        <f t="shared" ca="1" si="652"/>
        <v>0.10934033240046193</v>
      </c>
      <c r="K8381" s="7" t="str">
        <f t="shared" ca="1" si="650"/>
        <v>RED</v>
      </c>
      <c r="L8381" s="7" t="str">
        <f t="shared" ca="1" si="651"/>
        <v>WIN</v>
      </c>
      <c r="M8381" s="8">
        <f t="shared" ca="1" si="653"/>
        <v>1</v>
      </c>
      <c r="N8381" s="8">
        <f t="shared" ca="1" si="654"/>
        <v>-280</v>
      </c>
      <c r="O8381" s="32">
        <f ca="1">SUM(M$4:M8381)/I8381</f>
        <v>-3.34208641680592E-2</v>
      </c>
      <c r="P8381" s="47">
        <f ca="1">_xlfn.VAR.P(M$4:M8381)</f>
        <v>0.99888304583826015</v>
      </c>
      <c r="Q8381" s="33">
        <f ca="1">COUNTIF(L$4:L8381, "WIN")/I8381</f>
        <v>0.48328956791597039</v>
      </c>
    </row>
    <row r="8382" spans="9:17" x14ac:dyDescent="0.25">
      <c r="I8382" s="5">
        <v>8379</v>
      </c>
      <c r="J8382" s="9">
        <f t="shared" ca="1" si="652"/>
        <v>0.85436193044367303</v>
      </c>
      <c r="K8382" s="7" t="str">
        <f t="shared" ca="1" si="650"/>
        <v>BLACK</v>
      </c>
      <c r="L8382" s="7" t="str">
        <f t="shared" ca="1" si="651"/>
        <v>LOSE</v>
      </c>
      <c r="M8382" s="8">
        <f t="shared" ca="1" si="653"/>
        <v>-1</v>
      </c>
      <c r="N8382" s="8">
        <f t="shared" ca="1" si="654"/>
        <v>-281</v>
      </c>
      <c r="O8382" s="32">
        <f ca="1">SUM(M$4:M8382)/I8382</f>
        <v>-3.3536221506146317E-2</v>
      </c>
      <c r="P8382" s="47">
        <f ca="1">_xlfn.VAR.P(M$4:M8382)</f>
        <v>0.99887532184709071</v>
      </c>
      <c r="Q8382" s="33">
        <f ca="1">COUNTIF(L$4:L8382, "WIN")/I8382</f>
        <v>0.48323188924692684</v>
      </c>
    </row>
    <row r="8383" spans="9:17" x14ac:dyDescent="0.25">
      <c r="I8383" s="5">
        <v>8380</v>
      </c>
      <c r="J8383" s="9">
        <f t="shared" ca="1" si="652"/>
        <v>0.80477242109906066</v>
      </c>
      <c r="K8383" s="7" t="str">
        <f t="shared" ca="1" si="650"/>
        <v>BLACK</v>
      </c>
      <c r="L8383" s="7" t="str">
        <f t="shared" ca="1" si="651"/>
        <v>LOSE</v>
      </c>
      <c r="M8383" s="8">
        <f t="shared" ca="1" si="653"/>
        <v>-1</v>
      </c>
      <c r="N8383" s="8">
        <f t="shared" ca="1" si="654"/>
        <v>-282</v>
      </c>
      <c r="O8383" s="32">
        <f ca="1">SUM(M$4:M8383)/I8383</f>
        <v>-3.3651551312649165E-2</v>
      </c>
      <c r="P8383" s="47">
        <f ca="1">_xlfn.VAR.P(M$4:M8383)</f>
        <v>0.99886757309425211</v>
      </c>
      <c r="Q8383" s="33">
        <f ca="1">COUNTIF(L$4:L8383, "WIN")/I8383</f>
        <v>0.48317422434367541</v>
      </c>
    </row>
    <row r="8384" spans="9:17" x14ac:dyDescent="0.25">
      <c r="I8384" s="5">
        <v>8381</v>
      </c>
      <c r="J8384" s="9">
        <f t="shared" ca="1" si="652"/>
        <v>0.81898619410713902</v>
      </c>
      <c r="K8384" s="7" t="str">
        <f t="shared" ca="1" si="650"/>
        <v>BLACK</v>
      </c>
      <c r="L8384" s="7" t="str">
        <f t="shared" ca="1" si="651"/>
        <v>LOSE</v>
      </c>
      <c r="M8384" s="8">
        <f t="shared" ca="1" si="653"/>
        <v>-1</v>
      </c>
      <c r="N8384" s="8">
        <f t="shared" ca="1" si="654"/>
        <v>-283</v>
      </c>
      <c r="O8384" s="32">
        <f ca="1">SUM(M$4:M8384)/I8384</f>
        <v>-3.3766853597422743E-2</v>
      </c>
      <c r="P8384" s="47">
        <f ca="1">_xlfn.VAR.P(M$4:M8384)</f>
        <v>0.9988597995981302</v>
      </c>
      <c r="Q8384" s="33">
        <f ca="1">COUNTIF(L$4:L8384, "WIN")/I8384</f>
        <v>0.48311657320128865</v>
      </c>
    </row>
    <row r="8385" spans="9:17" x14ac:dyDescent="0.25">
      <c r="I8385" s="5">
        <v>8382</v>
      </c>
      <c r="J8385" s="9">
        <f t="shared" ca="1" si="652"/>
        <v>2.4978659438704476E-2</v>
      </c>
      <c r="K8385" s="7" t="str">
        <f t="shared" ca="1" si="650"/>
        <v>RED</v>
      </c>
      <c r="L8385" s="7" t="str">
        <f t="shared" ca="1" si="651"/>
        <v>WIN</v>
      </c>
      <c r="M8385" s="8">
        <f t="shared" ca="1" si="653"/>
        <v>1</v>
      </c>
      <c r="N8385" s="8">
        <f t="shared" ca="1" si="654"/>
        <v>-282</v>
      </c>
      <c r="O8385" s="32">
        <f ca="1">SUM(M$4:M8385)/I8385</f>
        <v>-3.3643521832498212E-2</v>
      </c>
      <c r="P8385" s="47">
        <f ca="1">_xlfn.VAR.P(M$4:M8385)</f>
        <v>0.99886811343870618</v>
      </c>
      <c r="Q8385" s="33">
        <f ca="1">COUNTIF(L$4:L8385, "WIN")/I8385</f>
        <v>0.4831782390837509</v>
      </c>
    </row>
    <row r="8386" spans="9:17" x14ac:dyDescent="0.25">
      <c r="I8386" s="5">
        <v>8383</v>
      </c>
      <c r="J8386" s="9">
        <f t="shared" ca="1" si="652"/>
        <v>0.19671672071834345</v>
      </c>
      <c r="K8386" s="7" t="str">
        <f t="shared" ca="1" si="650"/>
        <v>RED</v>
      </c>
      <c r="L8386" s="7" t="str">
        <f t="shared" ca="1" si="651"/>
        <v>WIN</v>
      </c>
      <c r="M8386" s="8">
        <f t="shared" ca="1" si="653"/>
        <v>1</v>
      </c>
      <c r="N8386" s="8">
        <f t="shared" ca="1" si="654"/>
        <v>-281</v>
      </c>
      <c r="O8386" s="32">
        <f ca="1">SUM(M$4:M8386)/I8386</f>
        <v>-3.35202194918287E-2</v>
      </c>
      <c r="P8386" s="47">
        <f ca="1">_xlfn.VAR.P(M$4:M8386)</f>
        <v>0.99887639488521962</v>
      </c>
      <c r="Q8386" s="33">
        <f ca="1">COUNTIF(L$4:L8386, "WIN")/I8386</f>
        <v>0.48323989025408565</v>
      </c>
    </row>
    <row r="8387" spans="9:17" x14ac:dyDescent="0.25">
      <c r="I8387" s="5">
        <v>8384</v>
      </c>
      <c r="J8387" s="9">
        <f t="shared" ca="1" si="652"/>
        <v>2.0269273784283226E-2</v>
      </c>
      <c r="K8387" s="7" t="str">
        <f t="shared" ca="1" si="650"/>
        <v>RED</v>
      </c>
      <c r="L8387" s="7" t="str">
        <f t="shared" ca="1" si="651"/>
        <v>WIN</v>
      </c>
      <c r="M8387" s="8">
        <f t="shared" ca="1" si="653"/>
        <v>1</v>
      </c>
      <c r="N8387" s="8">
        <f t="shared" ca="1" si="654"/>
        <v>-280</v>
      </c>
      <c r="O8387" s="32">
        <f ca="1">SUM(M$4:M8387)/I8387</f>
        <v>-3.3396946564885496E-2</v>
      </c>
      <c r="P8387" s="47">
        <f ca="1">_xlfn.VAR.P(M$4:M8387)</f>
        <v>0.9988846439601422</v>
      </c>
      <c r="Q8387" s="33">
        <f ca="1">COUNTIF(L$4:L8387, "WIN")/I8387</f>
        <v>0.48330152671755727</v>
      </c>
    </row>
    <row r="8388" spans="9:17" x14ac:dyDescent="0.25">
      <c r="I8388" s="5">
        <v>8385</v>
      </c>
      <c r="J8388" s="9">
        <f t="shared" ca="1" si="652"/>
        <v>0.38833283489785941</v>
      </c>
      <c r="K8388" s="7" t="str">
        <f t="shared" ref="K8388:K8451" ca="1" si="655">IF($J8388 &gt;= $D$7, "GREEN", IF($J8388 &gt;= $D$6, "BLACK", "RED"))</f>
        <v>RED</v>
      </c>
      <c r="L8388" s="7" t="str">
        <f t="shared" ref="L8388:L8451" ca="1" si="656">IF($K8388 = "RED", "WIN", "LOSE")</f>
        <v>WIN</v>
      </c>
      <c r="M8388" s="8">
        <f t="shared" ca="1" si="653"/>
        <v>1</v>
      </c>
      <c r="N8388" s="8">
        <f t="shared" ca="1" si="654"/>
        <v>-279</v>
      </c>
      <c r="O8388" s="32">
        <f ca="1">SUM(M$4:M8388)/I8388</f>
        <v>-3.3273703041144902E-2</v>
      </c>
      <c r="P8388" s="47">
        <f ca="1">_xlfn.VAR.P(M$4:M8388)</f>
        <v>0.99889286068592975</v>
      </c>
      <c r="Q8388" s="33">
        <f ca="1">COUNTIF(L$4:L8388, "WIN")/I8388</f>
        <v>0.48336314847942757</v>
      </c>
    </row>
    <row r="8389" spans="9:17" x14ac:dyDescent="0.25">
      <c r="I8389" s="5">
        <v>8386</v>
      </c>
      <c r="J8389" s="9">
        <f t="shared" ca="1" si="652"/>
        <v>0.17012583956687988</v>
      </c>
      <c r="K8389" s="7" t="str">
        <f t="shared" ca="1" si="655"/>
        <v>RED</v>
      </c>
      <c r="L8389" s="7" t="str">
        <f t="shared" ca="1" si="656"/>
        <v>WIN</v>
      </c>
      <c r="M8389" s="8">
        <f t="shared" ca="1" si="653"/>
        <v>1</v>
      </c>
      <c r="N8389" s="8">
        <f t="shared" ca="1" si="654"/>
        <v>-278</v>
      </c>
      <c r="O8389" s="32">
        <f ca="1">SUM(M$4:M8389)/I8389</f>
        <v>-3.315048891008824E-2</v>
      </c>
      <c r="P8389" s="47">
        <f ca="1">_xlfn.VAR.P(M$4:M8389)</f>
        <v>0.99890104508502209</v>
      </c>
      <c r="Q8389" s="33">
        <f ca="1">COUNTIF(L$4:L8389, "WIN")/I8389</f>
        <v>0.4834247555449559</v>
      </c>
    </row>
    <row r="8390" spans="9:17" x14ac:dyDescent="0.25">
      <c r="I8390" s="5">
        <v>8387</v>
      </c>
      <c r="J8390" s="9">
        <f t="shared" ref="J8390:J8453" ca="1" si="657">RAND()</f>
        <v>0.87365355197938543</v>
      </c>
      <c r="K8390" s="7" t="str">
        <f t="shared" ca="1" si="655"/>
        <v>BLACK</v>
      </c>
      <c r="L8390" s="7" t="str">
        <f t="shared" ca="1" si="656"/>
        <v>LOSE</v>
      </c>
      <c r="M8390" s="8">
        <f t="shared" ref="M8390:M8453" ca="1" si="658">IF($L8390 = "WIN", 1, -1)</f>
        <v>-1</v>
      </c>
      <c r="N8390" s="8">
        <f t="shared" ref="N8390:N8453" ca="1" si="659">N8389+M8390</f>
        <v>-279</v>
      </c>
      <c r="O8390" s="32">
        <f ca="1">SUM(M$4:M8390)/I8390</f>
        <v>-3.3265768451174439E-2</v>
      </c>
      <c r="P8390" s="47">
        <f ca="1">_xlfn.VAR.P(M$4:M8390)</f>
        <v>0.99889338864935284</v>
      </c>
      <c r="Q8390" s="33">
        <f ca="1">COUNTIF(L$4:L8390, "WIN")/I8390</f>
        <v>0.48336711577441277</v>
      </c>
    </row>
    <row r="8391" spans="9:17" x14ac:dyDescent="0.25">
      <c r="I8391" s="5">
        <v>8388</v>
      </c>
      <c r="J8391" s="9">
        <f t="shared" ca="1" si="657"/>
        <v>0.97417030039723895</v>
      </c>
      <c r="K8391" s="7" t="str">
        <f t="shared" ca="1" si="655"/>
        <v>GREEN</v>
      </c>
      <c r="L8391" s="7" t="str">
        <f t="shared" ca="1" si="656"/>
        <v>LOSE</v>
      </c>
      <c r="M8391" s="8">
        <f t="shared" ca="1" si="658"/>
        <v>-1</v>
      </c>
      <c r="N8391" s="8">
        <f t="shared" ca="1" si="659"/>
        <v>-280</v>
      </c>
      <c r="O8391" s="32">
        <f ca="1">SUM(M$4:M8391)/I8391</f>
        <v>-3.3381020505484027E-2</v>
      </c>
      <c r="P8391" s="47">
        <f ca="1">_xlfn.VAR.P(M$4:M8391)</f>
        <v>0.99888570747001248</v>
      </c>
      <c r="Q8391" s="33">
        <f ca="1">COUNTIF(L$4:L8391, "WIN")/I8391</f>
        <v>0.48330948974725801</v>
      </c>
    </row>
    <row r="8392" spans="9:17" x14ac:dyDescent="0.25">
      <c r="I8392" s="5">
        <v>8389</v>
      </c>
      <c r="J8392" s="9">
        <f t="shared" ca="1" si="657"/>
        <v>0.51862375449717757</v>
      </c>
      <c r="K8392" s="7" t="str">
        <f t="shared" ca="1" si="655"/>
        <v>BLACK</v>
      </c>
      <c r="L8392" s="7" t="str">
        <f t="shared" ca="1" si="656"/>
        <v>LOSE</v>
      </c>
      <c r="M8392" s="8">
        <f t="shared" ca="1" si="658"/>
        <v>-1</v>
      </c>
      <c r="N8392" s="8">
        <f t="shared" ca="1" si="659"/>
        <v>-281</v>
      </c>
      <c r="O8392" s="32">
        <f ca="1">SUM(M$4:M8392)/I8392</f>
        <v>-3.3496245082846585E-2</v>
      </c>
      <c r="P8392" s="47">
        <f ca="1">_xlfn.VAR.P(M$4:M8392)</f>
        <v>0.99887800156534989</v>
      </c>
      <c r="Q8392" s="33">
        <f ca="1">COUNTIF(L$4:L8392, "WIN")/I8392</f>
        <v>0.48325187745857673</v>
      </c>
    </row>
    <row r="8393" spans="9:17" x14ac:dyDescent="0.25">
      <c r="I8393" s="5">
        <v>8390</v>
      </c>
      <c r="J8393" s="9">
        <f t="shared" ca="1" si="657"/>
        <v>0.77781740934537869</v>
      </c>
      <c r="K8393" s="7" t="str">
        <f t="shared" ca="1" si="655"/>
        <v>BLACK</v>
      </c>
      <c r="L8393" s="7" t="str">
        <f t="shared" ca="1" si="656"/>
        <v>LOSE</v>
      </c>
      <c r="M8393" s="8">
        <f t="shared" ca="1" si="658"/>
        <v>-1</v>
      </c>
      <c r="N8393" s="8">
        <f t="shared" ca="1" si="659"/>
        <v>-282</v>
      </c>
      <c r="O8393" s="32">
        <f ca="1">SUM(M$4:M8393)/I8393</f>
        <v>-3.361144219308701E-2</v>
      </c>
      <c r="P8393" s="47">
        <f ca="1">_xlfn.VAR.P(M$4:M8393)</f>
        <v>0.99887027095370073</v>
      </c>
      <c r="Q8393" s="33">
        <f ca="1">COUNTIF(L$4:L8393, "WIN")/I8393</f>
        <v>0.48319427890345651</v>
      </c>
    </row>
    <row r="8394" spans="9:17" x14ac:dyDescent="0.25">
      <c r="I8394" s="5">
        <v>8391</v>
      </c>
      <c r="J8394" s="9">
        <f t="shared" ca="1" si="657"/>
        <v>0.40283457554621782</v>
      </c>
      <c r="K8394" s="7" t="str">
        <f t="shared" ca="1" si="655"/>
        <v>RED</v>
      </c>
      <c r="L8394" s="7" t="str">
        <f t="shared" ca="1" si="656"/>
        <v>WIN</v>
      </c>
      <c r="M8394" s="8">
        <f t="shared" ca="1" si="658"/>
        <v>1</v>
      </c>
      <c r="N8394" s="8">
        <f t="shared" ca="1" si="659"/>
        <v>-281</v>
      </c>
      <c r="O8394" s="32">
        <f ca="1">SUM(M$4:M8394)/I8394</f>
        <v>-3.3488261232272672E-2</v>
      </c>
      <c r="P8394" s="47">
        <f ca="1">_xlfn.VAR.P(M$4:M8394)</f>
        <v>0.99887853635963908</v>
      </c>
      <c r="Q8394" s="33">
        <f ca="1">COUNTIF(L$4:L8394, "WIN")/I8394</f>
        <v>0.48325586938386367</v>
      </c>
    </row>
    <row r="8395" spans="9:17" x14ac:dyDescent="0.25">
      <c r="I8395" s="5">
        <v>8392</v>
      </c>
      <c r="J8395" s="9">
        <f t="shared" ca="1" si="657"/>
        <v>0.84065048092153616</v>
      </c>
      <c r="K8395" s="7" t="str">
        <f t="shared" ca="1" si="655"/>
        <v>BLACK</v>
      </c>
      <c r="L8395" s="7" t="str">
        <f t="shared" ca="1" si="656"/>
        <v>LOSE</v>
      </c>
      <c r="M8395" s="8">
        <f t="shared" ca="1" si="658"/>
        <v>-1</v>
      </c>
      <c r="N8395" s="8">
        <f t="shared" ca="1" si="659"/>
        <v>-282</v>
      </c>
      <c r="O8395" s="32">
        <f ca="1">SUM(M$4:M8395)/I8395</f>
        <v>-3.3603431839847472E-2</v>
      </c>
      <c r="P8395" s="47">
        <f ca="1">_xlfn.VAR.P(M$4:M8395)</f>
        <v>0.99887080936858474</v>
      </c>
      <c r="Q8395" s="33">
        <f ca="1">COUNTIF(L$4:L8395, "WIN")/I8395</f>
        <v>0.48319828408007626</v>
      </c>
    </row>
    <row r="8396" spans="9:17" x14ac:dyDescent="0.25">
      <c r="I8396" s="5">
        <v>8393</v>
      </c>
      <c r="J8396" s="9">
        <f t="shared" ca="1" si="657"/>
        <v>0.41802913612239234</v>
      </c>
      <c r="K8396" s="7" t="str">
        <f t="shared" ca="1" si="655"/>
        <v>RED</v>
      </c>
      <c r="L8396" s="7" t="str">
        <f t="shared" ca="1" si="656"/>
        <v>WIN</v>
      </c>
      <c r="M8396" s="8">
        <f t="shared" ca="1" si="658"/>
        <v>1</v>
      </c>
      <c r="N8396" s="8">
        <f t="shared" ca="1" si="659"/>
        <v>-281</v>
      </c>
      <c r="O8396" s="32">
        <f ca="1">SUM(M$4:M8396)/I8396</f>
        <v>-3.3480281186703202E-2</v>
      </c>
      <c r="P8396" s="47">
        <f ca="1">_xlfn.VAR.P(M$4:M8396)</f>
        <v>0.99887907077165927</v>
      </c>
      <c r="Q8396" s="33">
        <f ca="1">COUNTIF(L$4:L8396, "WIN")/I8396</f>
        <v>0.4832598594066484</v>
      </c>
    </row>
    <row r="8397" spans="9:17" x14ac:dyDescent="0.25">
      <c r="I8397" s="5">
        <v>8394</v>
      </c>
      <c r="J8397" s="9">
        <f t="shared" ca="1" si="657"/>
        <v>0.9962553946489352</v>
      </c>
      <c r="K8397" s="7" t="str">
        <f t="shared" ca="1" si="655"/>
        <v>GREEN</v>
      </c>
      <c r="L8397" s="7" t="str">
        <f t="shared" ca="1" si="656"/>
        <v>LOSE</v>
      </c>
      <c r="M8397" s="8">
        <f t="shared" ca="1" si="658"/>
        <v>-1</v>
      </c>
      <c r="N8397" s="8">
        <f t="shared" ca="1" si="659"/>
        <v>-282</v>
      </c>
      <c r="O8397" s="32">
        <f ca="1">SUM(M$4:M8397)/I8397</f>
        <v>-3.3595425303788423E-2</v>
      </c>
      <c r="P8397" s="47">
        <f ca="1">_xlfn.VAR.P(M$4:M8397)</f>
        <v>0.99887134739865757</v>
      </c>
      <c r="Q8397" s="33">
        <f ca="1">COUNTIF(L$4:L8397, "WIN")/I8397</f>
        <v>0.48320228734810577</v>
      </c>
    </row>
    <row r="8398" spans="9:17" x14ac:dyDescent="0.25">
      <c r="I8398" s="5">
        <v>8395</v>
      </c>
      <c r="J8398" s="9">
        <f t="shared" ca="1" si="657"/>
        <v>0.19496474218721338</v>
      </c>
      <c r="K8398" s="7" t="str">
        <f t="shared" ca="1" si="655"/>
        <v>RED</v>
      </c>
      <c r="L8398" s="7" t="str">
        <f t="shared" ca="1" si="656"/>
        <v>WIN</v>
      </c>
      <c r="M8398" s="8">
        <f t="shared" ca="1" si="658"/>
        <v>1</v>
      </c>
      <c r="N8398" s="8">
        <f t="shared" ca="1" si="659"/>
        <v>-281</v>
      </c>
      <c r="O8398" s="32">
        <f ca="1">SUM(M$4:M8398)/I8398</f>
        <v>-3.3472304943418699E-2</v>
      </c>
      <c r="P8398" s="47">
        <f ca="1">_xlfn.VAR.P(M$4:M8398)</f>
        <v>0.99887960480177473</v>
      </c>
      <c r="Q8398" s="33">
        <f ca="1">COUNTIF(L$4:L8398, "WIN")/I8398</f>
        <v>0.48326384752829066</v>
      </c>
    </row>
    <row r="8399" spans="9:17" x14ac:dyDescent="0.25">
      <c r="I8399" s="5">
        <v>8396</v>
      </c>
      <c r="J8399" s="9">
        <f t="shared" ca="1" si="657"/>
        <v>0.79671761567375365</v>
      </c>
      <c r="K8399" s="7" t="str">
        <f t="shared" ca="1" si="655"/>
        <v>BLACK</v>
      </c>
      <c r="L8399" s="7" t="str">
        <f t="shared" ca="1" si="656"/>
        <v>LOSE</v>
      </c>
      <c r="M8399" s="8">
        <f t="shared" ca="1" si="658"/>
        <v>-1</v>
      </c>
      <c r="N8399" s="8">
        <f t="shared" ca="1" si="659"/>
        <v>-282</v>
      </c>
      <c r="O8399" s="32">
        <f ca="1">SUM(M$4:M8399)/I8399</f>
        <v>-3.3587422582181989E-2</v>
      </c>
      <c r="P8399" s="47">
        <f ca="1">_xlfn.VAR.P(M$4:M8399)</f>
        <v>0.99887188504428592</v>
      </c>
      <c r="Q8399" s="33">
        <f ca="1">COUNTIF(L$4:L8399, "WIN")/I8399</f>
        <v>0.48320628870890903</v>
      </c>
    </row>
    <row r="8400" spans="9:17" x14ac:dyDescent="0.25">
      <c r="I8400" s="5">
        <v>8397</v>
      </c>
      <c r="J8400" s="9">
        <f t="shared" ca="1" si="657"/>
        <v>0.66014993163685964</v>
      </c>
      <c r="K8400" s="7" t="str">
        <f t="shared" ca="1" si="655"/>
        <v>BLACK</v>
      </c>
      <c r="L8400" s="7" t="str">
        <f t="shared" ca="1" si="656"/>
        <v>LOSE</v>
      </c>
      <c r="M8400" s="8">
        <f t="shared" ca="1" si="658"/>
        <v>-1</v>
      </c>
      <c r="N8400" s="8">
        <f t="shared" ca="1" si="659"/>
        <v>-283</v>
      </c>
      <c r="O8400" s="32">
        <f ca="1">SUM(M$4:M8400)/I8400</f>
        <v>-3.3702512802191262E-2</v>
      </c>
      <c r="P8400" s="47">
        <f ca="1">_xlfn.VAR.P(M$4:M8400)</f>
        <v>0.99886414063081819</v>
      </c>
      <c r="Q8400" s="33">
        <f ca="1">COUNTIF(L$4:L8400, "WIN")/I8400</f>
        <v>0.48314874359890436</v>
      </c>
    </row>
    <row r="8401" spans="9:17" x14ac:dyDescent="0.25">
      <c r="I8401" s="5">
        <v>8398</v>
      </c>
      <c r="J8401" s="9">
        <f t="shared" ca="1" si="657"/>
        <v>0.72041836861152253</v>
      </c>
      <c r="K8401" s="7" t="str">
        <f t="shared" ca="1" si="655"/>
        <v>BLACK</v>
      </c>
      <c r="L8401" s="7" t="str">
        <f t="shared" ca="1" si="656"/>
        <v>LOSE</v>
      </c>
      <c r="M8401" s="8">
        <f t="shared" ca="1" si="658"/>
        <v>-1</v>
      </c>
      <c r="N8401" s="8">
        <f t="shared" ca="1" si="659"/>
        <v>-284</v>
      </c>
      <c r="O8401" s="32">
        <f ca="1">SUM(M$4:M8401)/I8401</f>
        <v>-3.3817575613241245E-2</v>
      </c>
      <c r="P8401" s="47">
        <f ca="1">_xlfn.VAR.P(M$4:M8401)</f>
        <v>0.99885637157964269</v>
      </c>
      <c r="Q8401" s="33">
        <f ca="1">COUNTIF(L$4:L8401, "WIN")/I8401</f>
        <v>0.48309121219337936</v>
      </c>
    </row>
    <row r="8402" spans="9:17" x14ac:dyDescent="0.25">
      <c r="I8402" s="5">
        <v>8399</v>
      </c>
      <c r="J8402" s="9">
        <f t="shared" ca="1" si="657"/>
        <v>0.11164006284941486</v>
      </c>
      <c r="K8402" s="7" t="str">
        <f t="shared" ca="1" si="655"/>
        <v>RED</v>
      </c>
      <c r="L8402" s="7" t="str">
        <f t="shared" ca="1" si="656"/>
        <v>WIN</v>
      </c>
      <c r="M8402" s="8">
        <f t="shared" ca="1" si="658"/>
        <v>1</v>
      </c>
      <c r="N8402" s="8">
        <f t="shared" ca="1" si="659"/>
        <v>-283</v>
      </c>
      <c r="O8402" s="32">
        <f ca="1">SUM(M$4:M8402)/I8402</f>
        <v>-3.3694487438980833E-2</v>
      </c>
      <c r="P8402" s="47">
        <f ca="1">_xlfn.VAR.P(M$4:M8402)</f>
        <v>0.99886468151622432</v>
      </c>
      <c r="Q8402" s="33">
        <f ca="1">COUNTIF(L$4:L8402, "WIN")/I8402</f>
        <v>0.48315275628050958</v>
      </c>
    </row>
    <row r="8403" spans="9:17" x14ac:dyDescent="0.25">
      <c r="I8403" s="5">
        <v>8400</v>
      </c>
      <c r="J8403" s="9">
        <f t="shared" ca="1" si="657"/>
        <v>0.57912857854524913</v>
      </c>
      <c r="K8403" s="7" t="str">
        <f t="shared" ca="1" si="655"/>
        <v>BLACK</v>
      </c>
      <c r="L8403" s="7" t="str">
        <f t="shared" ca="1" si="656"/>
        <v>LOSE</v>
      </c>
      <c r="M8403" s="8">
        <f t="shared" ca="1" si="658"/>
        <v>-1</v>
      </c>
      <c r="N8403" s="8">
        <f t="shared" ca="1" si="659"/>
        <v>-284</v>
      </c>
      <c r="O8403" s="32">
        <f ca="1">SUM(M$4:M8403)/I8403</f>
        <v>-3.380952380952381E-2</v>
      </c>
      <c r="P8403" s="47">
        <f ca="1">_xlfn.VAR.P(M$4:M8403)</f>
        <v>0.99885691609977323</v>
      </c>
      <c r="Q8403" s="33">
        <f ca="1">COUNTIF(L$4:L8403, "WIN")/I8403</f>
        <v>0.48309523809523808</v>
      </c>
    </row>
    <row r="8404" spans="9:17" x14ac:dyDescent="0.25">
      <c r="I8404" s="5">
        <v>8401</v>
      </c>
      <c r="J8404" s="9">
        <f t="shared" ca="1" si="657"/>
        <v>0.50065510074230235</v>
      </c>
      <c r="K8404" s="7" t="str">
        <f t="shared" ca="1" si="655"/>
        <v>BLACK</v>
      </c>
      <c r="L8404" s="7" t="str">
        <f t="shared" ca="1" si="656"/>
        <v>LOSE</v>
      </c>
      <c r="M8404" s="8">
        <f t="shared" ca="1" si="658"/>
        <v>-1</v>
      </c>
      <c r="N8404" s="8">
        <f t="shared" ca="1" si="659"/>
        <v>-285</v>
      </c>
      <c r="O8404" s="32">
        <f ca="1">SUM(M$4:M8404)/I8404</f>
        <v>-3.3924532793715031E-2</v>
      </c>
      <c r="P8404" s="47">
        <f ca="1">_xlfn.VAR.P(M$4:M8404)</f>
        <v>0.9988491260747282</v>
      </c>
      <c r="Q8404" s="33">
        <f ca="1">COUNTIF(L$4:L8404, "WIN")/I8404</f>
        <v>0.48303773360314251</v>
      </c>
    </row>
    <row r="8405" spans="9:17" x14ac:dyDescent="0.25">
      <c r="I8405" s="5">
        <v>8402</v>
      </c>
      <c r="J8405" s="9">
        <f t="shared" ca="1" si="657"/>
        <v>0.21372830626130512</v>
      </c>
      <c r="K8405" s="7" t="str">
        <f t="shared" ca="1" si="655"/>
        <v>RED</v>
      </c>
      <c r="L8405" s="7" t="str">
        <f t="shared" ca="1" si="656"/>
        <v>WIN</v>
      </c>
      <c r="M8405" s="8">
        <f t="shared" ca="1" si="658"/>
        <v>1</v>
      </c>
      <c r="N8405" s="8">
        <f t="shared" ca="1" si="659"/>
        <v>-284</v>
      </c>
      <c r="O8405" s="32">
        <f ca="1">SUM(M$4:M8405)/I8405</f>
        <v>-3.380147583908593E-2</v>
      </c>
      <c r="P8405" s="47">
        <f ca="1">_xlfn.VAR.P(M$4:M8405)</f>
        <v>0.99885746023109967</v>
      </c>
      <c r="Q8405" s="33">
        <f ca="1">COUNTIF(L$4:L8405, "WIN")/I8405</f>
        <v>0.48309926208045706</v>
      </c>
    </row>
    <row r="8406" spans="9:17" x14ac:dyDescent="0.25">
      <c r="I8406" s="5">
        <v>8403</v>
      </c>
      <c r="J8406" s="9">
        <f t="shared" ca="1" si="657"/>
        <v>0.58684147014497667</v>
      </c>
      <c r="K8406" s="7" t="str">
        <f t="shared" ca="1" si="655"/>
        <v>BLACK</v>
      </c>
      <c r="L8406" s="7" t="str">
        <f t="shared" ca="1" si="656"/>
        <v>LOSE</v>
      </c>
      <c r="M8406" s="8">
        <f t="shared" ca="1" si="658"/>
        <v>-1</v>
      </c>
      <c r="N8406" s="8">
        <f t="shared" ca="1" si="659"/>
        <v>-285</v>
      </c>
      <c r="O8406" s="32">
        <f ca="1">SUM(M$4:M8406)/I8406</f>
        <v>-3.3916458407711535E-2</v>
      </c>
      <c r="P8406" s="47">
        <f ca="1">_xlfn.VAR.P(M$4:M8406)</f>
        <v>0.99884967384907797</v>
      </c>
      <c r="Q8406" s="33">
        <f ca="1">COUNTIF(L$4:L8406, "WIN")/I8406</f>
        <v>0.48304177079614424</v>
      </c>
    </row>
    <row r="8407" spans="9:17" x14ac:dyDescent="0.25">
      <c r="I8407" s="5">
        <v>8404</v>
      </c>
      <c r="J8407" s="9">
        <f t="shared" ca="1" si="657"/>
        <v>0.88971945550587961</v>
      </c>
      <c r="K8407" s="7" t="str">
        <f t="shared" ca="1" si="655"/>
        <v>BLACK</v>
      </c>
      <c r="L8407" s="7" t="str">
        <f t="shared" ca="1" si="656"/>
        <v>LOSE</v>
      </c>
      <c r="M8407" s="8">
        <f t="shared" ca="1" si="658"/>
        <v>-1</v>
      </c>
      <c r="N8407" s="8">
        <f t="shared" ca="1" si="659"/>
        <v>-286</v>
      </c>
      <c r="O8407" s="32">
        <f ca="1">SUM(M$4:M8407)/I8407</f>
        <v>-3.4031413612565446E-2</v>
      </c>
      <c r="P8407" s="47">
        <f ca="1">_xlfn.VAR.P(M$4:M8407)</f>
        <v>0.99884186288753052</v>
      </c>
      <c r="Q8407" s="33">
        <f ca="1">COUNTIF(L$4:L8407, "WIN")/I8407</f>
        <v>0.48298429319371727</v>
      </c>
    </row>
    <row r="8408" spans="9:17" x14ac:dyDescent="0.25">
      <c r="I8408" s="5">
        <v>8405</v>
      </c>
      <c r="J8408" s="9">
        <f t="shared" ca="1" si="657"/>
        <v>0.74757301200355486</v>
      </c>
      <c r="K8408" s="7" t="str">
        <f t="shared" ca="1" si="655"/>
        <v>BLACK</v>
      </c>
      <c r="L8408" s="7" t="str">
        <f t="shared" ca="1" si="656"/>
        <v>LOSE</v>
      </c>
      <c r="M8408" s="8">
        <f t="shared" ca="1" si="658"/>
        <v>-1</v>
      </c>
      <c r="N8408" s="8">
        <f t="shared" ca="1" si="659"/>
        <v>-287</v>
      </c>
      <c r="O8408" s="32">
        <f ca="1">SUM(M$4:M8408)/I8408</f>
        <v>-3.4146341463414637E-2</v>
      </c>
      <c r="P8408" s="47">
        <f ca="1">_xlfn.VAR.P(M$4:M8408)</f>
        <v>0.99883402736466387</v>
      </c>
      <c r="Q8408" s="33">
        <f ca="1">COUNTIF(L$4:L8408, "WIN")/I8408</f>
        <v>0.48292682926829267</v>
      </c>
    </row>
    <row r="8409" spans="9:17" x14ac:dyDescent="0.25">
      <c r="I8409" s="5">
        <v>8406</v>
      </c>
      <c r="J8409" s="9">
        <f t="shared" ca="1" si="657"/>
        <v>0.86543881767177977</v>
      </c>
      <c r="K8409" s="7" t="str">
        <f t="shared" ca="1" si="655"/>
        <v>BLACK</v>
      </c>
      <c r="L8409" s="7" t="str">
        <f t="shared" ca="1" si="656"/>
        <v>LOSE</v>
      </c>
      <c r="M8409" s="8">
        <f t="shared" ca="1" si="658"/>
        <v>-1</v>
      </c>
      <c r="N8409" s="8">
        <f t="shared" ca="1" si="659"/>
        <v>-288</v>
      </c>
      <c r="O8409" s="32">
        <f ca="1">SUM(M$4:M8409)/I8409</f>
        <v>-3.4261241970021415E-2</v>
      </c>
      <c r="P8409" s="47">
        <f ca="1">_xlfn.VAR.P(M$4:M8409)</f>
        <v>0.99882616729867169</v>
      </c>
      <c r="Q8409" s="33">
        <f ca="1">COUNTIF(L$4:L8409, "WIN")/I8409</f>
        <v>0.48286937901498928</v>
      </c>
    </row>
    <row r="8410" spans="9:17" x14ac:dyDescent="0.25">
      <c r="I8410" s="5">
        <v>8407</v>
      </c>
      <c r="J8410" s="9">
        <f t="shared" ca="1" si="657"/>
        <v>0.88171292236080145</v>
      </c>
      <c r="K8410" s="7" t="str">
        <f t="shared" ca="1" si="655"/>
        <v>BLACK</v>
      </c>
      <c r="L8410" s="7" t="str">
        <f t="shared" ca="1" si="656"/>
        <v>LOSE</v>
      </c>
      <c r="M8410" s="8">
        <f t="shared" ca="1" si="658"/>
        <v>-1</v>
      </c>
      <c r="N8410" s="8">
        <f t="shared" ca="1" si="659"/>
        <v>-289</v>
      </c>
      <c r="O8410" s="32">
        <f ca="1">SUM(M$4:M8410)/I8410</f>
        <v>-3.4376115142143449E-2</v>
      </c>
      <c r="P8410" s="47">
        <f ca="1">_xlfn.VAR.P(M$4:M8410)</f>
        <v>0.9988182827077341</v>
      </c>
      <c r="Q8410" s="33">
        <f ca="1">COUNTIF(L$4:L8410, "WIN")/I8410</f>
        <v>0.48281194242892828</v>
      </c>
    </row>
    <row r="8411" spans="9:17" x14ac:dyDescent="0.25">
      <c r="I8411" s="5">
        <v>8408</v>
      </c>
      <c r="J8411" s="9">
        <f t="shared" ca="1" si="657"/>
        <v>0.8314167761979443</v>
      </c>
      <c r="K8411" s="7" t="str">
        <f t="shared" ca="1" si="655"/>
        <v>BLACK</v>
      </c>
      <c r="L8411" s="7" t="str">
        <f t="shared" ca="1" si="656"/>
        <v>LOSE</v>
      </c>
      <c r="M8411" s="8">
        <f t="shared" ca="1" si="658"/>
        <v>-1</v>
      </c>
      <c r="N8411" s="8">
        <f t="shared" ca="1" si="659"/>
        <v>-290</v>
      </c>
      <c r="O8411" s="32">
        <f ca="1">SUM(M$4:M8411)/I8411</f>
        <v>-3.4490960989533775E-2</v>
      </c>
      <c r="P8411" s="47">
        <f ca="1">_xlfn.VAR.P(M$4:M8411)</f>
        <v>0.99881037361001845</v>
      </c>
      <c r="Q8411" s="33">
        <f ca="1">COUNTIF(L$4:L8411, "WIN")/I8411</f>
        <v>0.48275451950523313</v>
      </c>
    </row>
    <row r="8412" spans="9:17" x14ac:dyDescent="0.25">
      <c r="I8412" s="5">
        <v>8409</v>
      </c>
      <c r="J8412" s="9">
        <f t="shared" ca="1" si="657"/>
        <v>2.238352890217854E-2</v>
      </c>
      <c r="K8412" s="7" t="str">
        <f t="shared" ca="1" si="655"/>
        <v>RED</v>
      </c>
      <c r="L8412" s="7" t="str">
        <f t="shared" ca="1" si="656"/>
        <v>WIN</v>
      </c>
      <c r="M8412" s="8">
        <f t="shared" ca="1" si="658"/>
        <v>1</v>
      </c>
      <c r="N8412" s="8">
        <f t="shared" ca="1" si="659"/>
        <v>-289</v>
      </c>
      <c r="O8412" s="32">
        <f ca="1">SUM(M$4:M8412)/I8412</f>
        <v>-3.4367939112855274E-2</v>
      </c>
      <c r="P8412" s="47">
        <f ca="1">_xlfn.VAR.P(M$4:M8412)</f>
        <v>0.99881884476113503</v>
      </c>
      <c r="Q8412" s="33">
        <f ca="1">COUNTIF(L$4:L8412, "WIN")/I8412</f>
        <v>0.48281603044357235</v>
      </c>
    </row>
    <row r="8413" spans="9:17" x14ac:dyDescent="0.25">
      <c r="I8413" s="5">
        <v>8410</v>
      </c>
      <c r="J8413" s="9">
        <f t="shared" ca="1" si="657"/>
        <v>0.75454759757196777</v>
      </c>
      <c r="K8413" s="7" t="str">
        <f t="shared" ca="1" si="655"/>
        <v>BLACK</v>
      </c>
      <c r="L8413" s="7" t="str">
        <f t="shared" ca="1" si="656"/>
        <v>LOSE</v>
      </c>
      <c r="M8413" s="8">
        <f t="shared" ca="1" si="658"/>
        <v>-1</v>
      </c>
      <c r="N8413" s="8">
        <f t="shared" ca="1" si="659"/>
        <v>-290</v>
      </c>
      <c r="O8413" s="32">
        <f ca="1">SUM(M$4:M8413)/I8413</f>
        <v>-3.4482758620689655E-2</v>
      </c>
      <c r="P8413" s="47">
        <f ca="1">_xlfn.VAR.P(M$4:M8413)</f>
        <v>0.99881093935790721</v>
      </c>
      <c r="Q8413" s="33">
        <f ca="1">COUNTIF(L$4:L8413, "WIN")/I8413</f>
        <v>0.48275862068965519</v>
      </c>
    </row>
    <row r="8414" spans="9:17" x14ac:dyDescent="0.25">
      <c r="I8414" s="5">
        <v>8411</v>
      </c>
      <c r="J8414" s="9">
        <f t="shared" ca="1" si="657"/>
        <v>0.62450437456314289</v>
      </c>
      <c r="K8414" s="7" t="str">
        <f t="shared" ca="1" si="655"/>
        <v>BLACK</v>
      </c>
      <c r="L8414" s="7" t="str">
        <f t="shared" ca="1" si="656"/>
        <v>LOSE</v>
      </c>
      <c r="M8414" s="8">
        <f t="shared" ca="1" si="658"/>
        <v>-1</v>
      </c>
      <c r="N8414" s="8">
        <f t="shared" ca="1" si="659"/>
        <v>-291</v>
      </c>
      <c r="O8414" s="32">
        <f ca="1">SUM(M$4:M8414)/I8414</f>
        <v>-3.4597550826298895E-2</v>
      </c>
      <c r="P8414" s="47">
        <f ca="1">_xlfn.VAR.P(M$4:M8414)</f>
        <v>0.99880300947682166</v>
      </c>
      <c r="Q8414" s="33">
        <f ca="1">COUNTIF(L$4:L8414, "WIN")/I8414</f>
        <v>0.48270122458685055</v>
      </c>
    </row>
    <row r="8415" spans="9:17" x14ac:dyDescent="0.25">
      <c r="I8415" s="5">
        <v>8412</v>
      </c>
      <c r="J8415" s="9">
        <f t="shared" ca="1" si="657"/>
        <v>0.34130163772999089</v>
      </c>
      <c r="K8415" s="7" t="str">
        <f t="shared" ca="1" si="655"/>
        <v>RED</v>
      </c>
      <c r="L8415" s="7" t="str">
        <f t="shared" ca="1" si="656"/>
        <v>WIN</v>
      </c>
      <c r="M8415" s="8">
        <f t="shared" ca="1" si="658"/>
        <v>1</v>
      </c>
      <c r="N8415" s="8">
        <f t="shared" ca="1" si="659"/>
        <v>-290</v>
      </c>
      <c r="O8415" s="32">
        <f ca="1">SUM(M$4:M8415)/I8415</f>
        <v>-3.4474560152163575E-2</v>
      </c>
      <c r="P8415" s="47">
        <f ca="1">_xlfn.VAR.P(M$4:M8415)</f>
        <v>0.99881150470231483</v>
      </c>
      <c r="Q8415" s="33">
        <f ca="1">COUNTIF(L$4:L8415, "WIN")/I8415</f>
        <v>0.48276271992391823</v>
      </c>
    </row>
    <row r="8416" spans="9:17" x14ac:dyDescent="0.25">
      <c r="I8416" s="5">
        <v>8413</v>
      </c>
      <c r="J8416" s="9">
        <f t="shared" ca="1" si="657"/>
        <v>0.90394330004855161</v>
      </c>
      <c r="K8416" s="7" t="str">
        <f t="shared" ca="1" si="655"/>
        <v>BLACK</v>
      </c>
      <c r="L8416" s="7" t="str">
        <f t="shared" ca="1" si="656"/>
        <v>LOSE</v>
      </c>
      <c r="M8416" s="8">
        <f t="shared" ca="1" si="658"/>
        <v>-1</v>
      </c>
      <c r="N8416" s="8">
        <f t="shared" ca="1" si="659"/>
        <v>-291</v>
      </c>
      <c r="O8416" s="32">
        <f ca="1">SUM(M$4:M8416)/I8416</f>
        <v>-3.4589326043028647E-2</v>
      </c>
      <c r="P8416" s="47">
        <f ca="1">_xlfn.VAR.P(M$4:M8416)</f>
        <v>0.99880357852388901</v>
      </c>
      <c r="Q8416" s="33">
        <f ca="1">COUNTIF(L$4:L8416, "WIN")/I8416</f>
        <v>0.48270533697848567</v>
      </c>
    </row>
    <row r="8417" spans="9:17" x14ac:dyDescent="0.25">
      <c r="I8417" s="5">
        <v>8414</v>
      </c>
      <c r="J8417" s="9">
        <f t="shared" ca="1" si="657"/>
        <v>9.9770363731702227E-2</v>
      </c>
      <c r="K8417" s="7" t="str">
        <f t="shared" ca="1" si="655"/>
        <v>RED</v>
      </c>
      <c r="L8417" s="7" t="str">
        <f t="shared" ca="1" si="656"/>
        <v>WIN</v>
      </c>
      <c r="M8417" s="8">
        <f t="shared" ca="1" si="658"/>
        <v>1</v>
      </c>
      <c r="N8417" s="8">
        <f t="shared" ca="1" si="659"/>
        <v>-290</v>
      </c>
      <c r="O8417" s="32">
        <f ca="1">SUM(M$4:M8417)/I8417</f>
        <v>-3.4466365581174233E-2</v>
      </c>
      <c r="P8417" s="47">
        <f ca="1">_xlfn.VAR.P(M$4:M8417)</f>
        <v>0.9988120696436249</v>
      </c>
      <c r="Q8417" s="33">
        <f ca="1">COUNTIF(L$4:L8417, "WIN")/I8417</f>
        <v>0.48276681720941289</v>
      </c>
    </row>
    <row r="8418" spans="9:17" x14ac:dyDescent="0.25">
      <c r="I8418" s="5">
        <v>8415</v>
      </c>
      <c r="J8418" s="9">
        <f t="shared" ca="1" si="657"/>
        <v>0.150037915396253</v>
      </c>
      <c r="K8418" s="7" t="str">
        <f t="shared" ca="1" si="655"/>
        <v>RED</v>
      </c>
      <c r="L8418" s="7" t="str">
        <f t="shared" ca="1" si="656"/>
        <v>WIN</v>
      </c>
      <c r="M8418" s="8">
        <f t="shared" ca="1" si="658"/>
        <v>1</v>
      </c>
      <c r="N8418" s="8">
        <f t="shared" ca="1" si="659"/>
        <v>-289</v>
      </c>
      <c r="O8418" s="32">
        <f ca="1">SUM(M$4:M8418)/I8418</f>
        <v>-3.4343434343434343E-2</v>
      </c>
      <c r="P8418" s="47">
        <f ca="1">_xlfn.VAR.P(M$4:M8418)</f>
        <v>0.99882052851749825</v>
      </c>
      <c r="Q8418" s="33">
        <f ca="1">COUNTIF(L$4:L8418, "WIN")/I8418</f>
        <v>0.48282828282828283</v>
      </c>
    </row>
    <row r="8419" spans="9:17" x14ac:dyDescent="0.25">
      <c r="I8419" s="5">
        <v>8416</v>
      </c>
      <c r="J8419" s="9">
        <f t="shared" ca="1" si="657"/>
        <v>0.72249927024404748</v>
      </c>
      <c r="K8419" s="7" t="str">
        <f t="shared" ca="1" si="655"/>
        <v>BLACK</v>
      </c>
      <c r="L8419" s="7" t="str">
        <f t="shared" ca="1" si="656"/>
        <v>LOSE</v>
      </c>
      <c r="M8419" s="8">
        <f t="shared" ca="1" si="658"/>
        <v>-1</v>
      </c>
      <c r="N8419" s="8">
        <f t="shared" ca="1" si="659"/>
        <v>-290</v>
      </c>
      <c r="O8419" s="32">
        <f ca="1">SUM(M$4:M8419)/I8419</f>
        <v>-3.4458174904942969E-2</v>
      </c>
      <c r="P8419" s="47">
        <f ca="1">_xlfn.VAR.P(M$4:M8419)</f>
        <v>0.99881263418222033</v>
      </c>
      <c r="Q8419" s="33">
        <f ca="1">COUNTIF(L$4:L8419, "WIN")/I8419</f>
        <v>0.48277091254752852</v>
      </c>
    </row>
    <row r="8420" spans="9:17" x14ac:dyDescent="0.25">
      <c r="I8420" s="5">
        <v>8417</v>
      </c>
      <c r="J8420" s="9">
        <f t="shared" ca="1" si="657"/>
        <v>0.74894732803527853</v>
      </c>
      <c r="K8420" s="7" t="str">
        <f t="shared" ca="1" si="655"/>
        <v>BLACK</v>
      </c>
      <c r="L8420" s="7" t="str">
        <f t="shared" ca="1" si="656"/>
        <v>LOSE</v>
      </c>
      <c r="M8420" s="8">
        <f t="shared" ca="1" si="658"/>
        <v>-1</v>
      </c>
      <c r="N8420" s="8">
        <f t="shared" ca="1" si="659"/>
        <v>-291</v>
      </c>
      <c r="O8420" s="32">
        <f ca="1">SUM(M$4:M8420)/I8420</f>
        <v>-3.457288820244743E-2</v>
      </c>
      <c r="P8420" s="47">
        <f ca="1">_xlfn.VAR.P(M$4:M8420)</f>
        <v>0.99880471540134108</v>
      </c>
      <c r="Q8420" s="33">
        <f ca="1">COUNTIF(L$4:L8420, "WIN")/I8420</f>
        <v>0.48271355589877629</v>
      </c>
    </row>
    <row r="8421" spans="9:17" x14ac:dyDescent="0.25">
      <c r="I8421" s="5">
        <v>8418</v>
      </c>
      <c r="J8421" s="9">
        <f t="shared" ca="1" si="657"/>
        <v>0.92591141498264951</v>
      </c>
      <c r="K8421" s="7" t="str">
        <f t="shared" ca="1" si="655"/>
        <v>BLACK</v>
      </c>
      <c r="L8421" s="7" t="str">
        <f t="shared" ca="1" si="656"/>
        <v>LOSE</v>
      </c>
      <c r="M8421" s="8">
        <f t="shared" ca="1" si="658"/>
        <v>-1</v>
      </c>
      <c r="N8421" s="8">
        <f t="shared" ca="1" si="659"/>
        <v>-292</v>
      </c>
      <c r="O8421" s="32">
        <f ca="1">SUM(M$4:M8421)/I8421</f>
        <v>-3.468757424566405E-2</v>
      </c>
      <c r="P8421" s="47">
        <f ca="1">_xlfn.VAR.P(M$4:M8421)</f>
        <v>0.9987967721929516</v>
      </c>
      <c r="Q8421" s="33">
        <f ca="1">COUNTIF(L$4:L8421, "WIN")/I8421</f>
        <v>0.48265621287716798</v>
      </c>
    </row>
    <row r="8422" spans="9:17" x14ac:dyDescent="0.25">
      <c r="I8422" s="5">
        <v>8419</v>
      </c>
      <c r="J8422" s="9">
        <f t="shared" ca="1" si="657"/>
        <v>0.79024210324656563</v>
      </c>
      <c r="K8422" s="7" t="str">
        <f t="shared" ca="1" si="655"/>
        <v>BLACK</v>
      </c>
      <c r="L8422" s="7" t="str">
        <f t="shared" ca="1" si="656"/>
        <v>LOSE</v>
      </c>
      <c r="M8422" s="8">
        <f t="shared" ca="1" si="658"/>
        <v>-1</v>
      </c>
      <c r="N8422" s="8">
        <f t="shared" ca="1" si="659"/>
        <v>-293</v>
      </c>
      <c r="O8422" s="32">
        <f ca="1">SUM(M$4:M8422)/I8422</f>
        <v>-3.4802233044304548E-2</v>
      </c>
      <c r="P8422" s="47">
        <f ca="1">_xlfn.VAR.P(M$4:M8422)</f>
        <v>0.99878880457512986</v>
      </c>
      <c r="Q8422" s="33">
        <f ca="1">COUNTIF(L$4:L8422, "WIN")/I8422</f>
        <v>0.48259888347784774</v>
      </c>
    </row>
    <row r="8423" spans="9:17" x14ac:dyDescent="0.25">
      <c r="I8423" s="5">
        <v>8420</v>
      </c>
      <c r="J8423" s="9">
        <f t="shared" ca="1" si="657"/>
        <v>0.71185535253673626</v>
      </c>
      <c r="K8423" s="7" t="str">
        <f t="shared" ca="1" si="655"/>
        <v>BLACK</v>
      </c>
      <c r="L8423" s="7" t="str">
        <f t="shared" ca="1" si="656"/>
        <v>LOSE</v>
      </c>
      <c r="M8423" s="8">
        <f t="shared" ca="1" si="658"/>
        <v>-1</v>
      </c>
      <c r="N8423" s="8">
        <f t="shared" ca="1" si="659"/>
        <v>-294</v>
      </c>
      <c r="O8423" s="32">
        <f ca="1">SUM(M$4:M8423)/I8423</f>
        <v>-3.4916864608076012E-2</v>
      </c>
      <c r="P8423" s="47">
        <f ca="1">_xlfn.VAR.P(M$4:M8423)</f>
        <v>0.99878081256594131</v>
      </c>
      <c r="Q8423" s="33">
        <f ca="1">COUNTIF(L$4:L8423, "WIN")/I8423</f>
        <v>0.48254156769596201</v>
      </c>
    </row>
    <row r="8424" spans="9:17" x14ac:dyDescent="0.25">
      <c r="I8424" s="5">
        <v>8421</v>
      </c>
      <c r="J8424" s="9">
        <f t="shared" ca="1" si="657"/>
        <v>0.80741941385915839</v>
      </c>
      <c r="K8424" s="7" t="str">
        <f t="shared" ca="1" si="655"/>
        <v>BLACK</v>
      </c>
      <c r="L8424" s="7" t="str">
        <f t="shared" ca="1" si="656"/>
        <v>LOSE</v>
      </c>
      <c r="M8424" s="8">
        <f t="shared" ca="1" si="658"/>
        <v>-1</v>
      </c>
      <c r="N8424" s="8">
        <f t="shared" ca="1" si="659"/>
        <v>-295</v>
      </c>
      <c r="O8424" s="32">
        <f ca="1">SUM(M$4:M8424)/I8424</f>
        <v>-3.5031468946680917E-2</v>
      </c>
      <c r="P8424" s="47">
        <f ca="1">_xlfn.VAR.P(M$4:M8424)</f>
        <v>0.99877279618343773</v>
      </c>
      <c r="Q8424" s="33">
        <f ca="1">COUNTIF(L$4:L8424, "WIN")/I8424</f>
        <v>0.48248426552665952</v>
      </c>
    </row>
    <row r="8425" spans="9:17" x14ac:dyDescent="0.25">
      <c r="I8425" s="5">
        <v>8422</v>
      </c>
      <c r="J8425" s="9">
        <f t="shared" ca="1" si="657"/>
        <v>0.82723996594077676</v>
      </c>
      <c r="K8425" s="7" t="str">
        <f t="shared" ca="1" si="655"/>
        <v>BLACK</v>
      </c>
      <c r="L8425" s="7" t="str">
        <f t="shared" ca="1" si="656"/>
        <v>LOSE</v>
      </c>
      <c r="M8425" s="8">
        <f t="shared" ca="1" si="658"/>
        <v>-1</v>
      </c>
      <c r="N8425" s="8">
        <f t="shared" ca="1" si="659"/>
        <v>-296</v>
      </c>
      <c r="O8425" s="32">
        <f ca="1">SUM(M$4:M8425)/I8425</f>
        <v>-3.5146046069817145E-2</v>
      </c>
      <c r="P8425" s="47">
        <f ca="1">_xlfn.VAR.P(M$4:M8425)</f>
        <v>0.99876475544565824</v>
      </c>
      <c r="Q8425" s="33">
        <f ca="1">COUNTIF(L$4:L8425, "WIN")/I8425</f>
        <v>0.4824269769650914</v>
      </c>
    </row>
    <row r="8426" spans="9:17" x14ac:dyDescent="0.25">
      <c r="I8426" s="5">
        <v>8423</v>
      </c>
      <c r="J8426" s="9">
        <f t="shared" ca="1" si="657"/>
        <v>0.20275292449995652</v>
      </c>
      <c r="K8426" s="7" t="str">
        <f t="shared" ca="1" si="655"/>
        <v>RED</v>
      </c>
      <c r="L8426" s="7" t="str">
        <f t="shared" ca="1" si="656"/>
        <v>WIN</v>
      </c>
      <c r="M8426" s="8">
        <f t="shared" ca="1" si="658"/>
        <v>1</v>
      </c>
      <c r="N8426" s="8">
        <f t="shared" ca="1" si="659"/>
        <v>-295</v>
      </c>
      <c r="O8426" s="32">
        <f ca="1">SUM(M$4:M8426)/I8426</f>
        <v>-3.5023150896355215E-2</v>
      </c>
      <c r="P8426" s="47">
        <f ca="1">_xlfn.VAR.P(M$4:M8426)</f>
        <v>0.99877337890129114</v>
      </c>
      <c r="Q8426" s="33">
        <f ca="1">COUNTIF(L$4:L8426, "WIN")/I8426</f>
        <v>0.48248842455182239</v>
      </c>
    </row>
    <row r="8427" spans="9:17" x14ac:dyDescent="0.25">
      <c r="I8427" s="5">
        <v>8424</v>
      </c>
      <c r="J8427" s="9">
        <f t="shared" ca="1" si="657"/>
        <v>0.78728254414342891</v>
      </c>
      <c r="K8427" s="7" t="str">
        <f t="shared" ca="1" si="655"/>
        <v>BLACK</v>
      </c>
      <c r="L8427" s="7" t="str">
        <f t="shared" ca="1" si="656"/>
        <v>LOSE</v>
      </c>
      <c r="M8427" s="8">
        <f t="shared" ca="1" si="658"/>
        <v>-1</v>
      </c>
      <c r="N8427" s="8">
        <f t="shared" ca="1" si="659"/>
        <v>-296</v>
      </c>
      <c r="O8427" s="32">
        <f ca="1">SUM(M$4:M8427)/I8427</f>
        <v>-3.5137701804368468E-2</v>
      </c>
      <c r="P8427" s="47">
        <f ca="1">_xlfn.VAR.P(M$4:M8427)</f>
        <v>0.99876534191190725</v>
      </c>
      <c r="Q8427" s="33">
        <f ca="1">COUNTIF(L$4:L8427, "WIN")/I8427</f>
        <v>0.48243114909781576</v>
      </c>
    </row>
    <row r="8428" spans="9:17" x14ac:dyDescent="0.25">
      <c r="I8428" s="5">
        <v>8425</v>
      </c>
      <c r="J8428" s="9">
        <f t="shared" ca="1" si="657"/>
        <v>0.1918329790614679</v>
      </c>
      <c r="K8428" s="7" t="str">
        <f t="shared" ca="1" si="655"/>
        <v>RED</v>
      </c>
      <c r="L8428" s="7" t="str">
        <f t="shared" ca="1" si="656"/>
        <v>WIN</v>
      </c>
      <c r="M8428" s="8">
        <f t="shared" ca="1" si="658"/>
        <v>1</v>
      </c>
      <c r="N8428" s="8">
        <f t="shared" ca="1" si="659"/>
        <v>-295</v>
      </c>
      <c r="O8428" s="32">
        <f ca="1">SUM(M$4:M8428)/I8428</f>
        <v>-3.5014836795252226E-2</v>
      </c>
      <c r="P8428" s="47">
        <f ca="1">_xlfn.VAR.P(M$4:M8428)</f>
        <v>0.99877396120420181</v>
      </c>
      <c r="Q8428" s="33">
        <f ca="1">COUNTIF(L$4:L8428, "WIN")/I8428</f>
        <v>0.4824925816023739</v>
      </c>
    </row>
    <row r="8429" spans="9:17" x14ac:dyDescent="0.25">
      <c r="I8429" s="5">
        <v>8426</v>
      </c>
      <c r="J8429" s="9">
        <f t="shared" ca="1" si="657"/>
        <v>0.46717017019458729</v>
      </c>
      <c r="K8429" s="7" t="str">
        <f t="shared" ca="1" si="655"/>
        <v>RED</v>
      </c>
      <c r="L8429" s="7" t="str">
        <f t="shared" ca="1" si="656"/>
        <v>WIN</v>
      </c>
      <c r="M8429" s="8">
        <f t="shared" ca="1" si="658"/>
        <v>1</v>
      </c>
      <c r="N8429" s="8">
        <f t="shared" ca="1" si="659"/>
        <v>-294</v>
      </c>
      <c r="O8429" s="32">
        <f ca="1">SUM(M$4:M8429)/I8429</f>
        <v>-3.4892000949442205E-2</v>
      </c>
      <c r="P8429" s="47">
        <f ca="1">_xlfn.VAR.P(M$4:M8429)</f>
        <v>0.99878254826974411</v>
      </c>
      <c r="Q8429" s="33">
        <f ca="1">COUNTIF(L$4:L8429, "WIN")/I8429</f>
        <v>0.48255399952527889</v>
      </c>
    </row>
    <row r="8430" spans="9:17" x14ac:dyDescent="0.25">
      <c r="I8430" s="5">
        <v>8427</v>
      </c>
      <c r="J8430" s="9">
        <f t="shared" ca="1" si="657"/>
        <v>0.94963473216947203</v>
      </c>
      <c r="K8430" s="7" t="str">
        <f t="shared" ca="1" si="655"/>
        <v>BLACK</v>
      </c>
      <c r="L8430" s="7" t="str">
        <f t="shared" ca="1" si="656"/>
        <v>LOSE</v>
      </c>
      <c r="M8430" s="8">
        <f t="shared" ca="1" si="658"/>
        <v>-1</v>
      </c>
      <c r="N8430" s="8">
        <f t="shared" ca="1" si="659"/>
        <v>-295</v>
      </c>
      <c r="O8430" s="32">
        <f ca="1">SUM(M$4:M8430)/I8430</f>
        <v>-3.5006526640560101E-2</v>
      </c>
      <c r="P8430" s="47">
        <f ca="1">_xlfn.VAR.P(M$4:M8430)</f>
        <v>0.99877454309256375</v>
      </c>
      <c r="Q8430" s="33">
        <f ca="1">COUNTIF(L$4:L8430, "WIN")/I8430</f>
        <v>0.48249673667971993</v>
      </c>
    </row>
    <row r="8431" spans="9:17" x14ac:dyDescent="0.25">
      <c r="I8431" s="5">
        <v>8428</v>
      </c>
      <c r="J8431" s="9">
        <f t="shared" ca="1" si="657"/>
        <v>0.78186886475265449</v>
      </c>
      <c r="K8431" s="7" t="str">
        <f t="shared" ca="1" si="655"/>
        <v>BLACK</v>
      </c>
      <c r="L8431" s="7" t="str">
        <f t="shared" ca="1" si="656"/>
        <v>LOSE</v>
      </c>
      <c r="M8431" s="8">
        <f t="shared" ca="1" si="658"/>
        <v>-1</v>
      </c>
      <c r="N8431" s="8">
        <f t="shared" ca="1" si="659"/>
        <v>-296</v>
      </c>
      <c r="O8431" s="32">
        <f ca="1">SUM(M$4:M8431)/I8431</f>
        <v>-3.5121025154247747E-2</v>
      </c>
      <c r="P8431" s="47">
        <f ca="1">_xlfn.VAR.P(M$4:M8431)</f>
        <v>0.99876651359211466</v>
      </c>
      <c r="Q8431" s="33">
        <f ca="1">COUNTIF(L$4:L8431, "WIN")/I8431</f>
        <v>0.48243948742287612</v>
      </c>
    </row>
    <row r="8432" spans="9:17" x14ac:dyDescent="0.25">
      <c r="I8432" s="5">
        <v>8429</v>
      </c>
      <c r="J8432" s="9">
        <f t="shared" ca="1" si="657"/>
        <v>0.33126578687360475</v>
      </c>
      <c r="K8432" s="7" t="str">
        <f t="shared" ca="1" si="655"/>
        <v>RED</v>
      </c>
      <c r="L8432" s="7" t="str">
        <f t="shared" ca="1" si="656"/>
        <v>WIN</v>
      </c>
      <c r="M8432" s="8">
        <f t="shared" ca="1" si="658"/>
        <v>1</v>
      </c>
      <c r="N8432" s="8">
        <f t="shared" ca="1" si="659"/>
        <v>-295</v>
      </c>
      <c r="O8432" s="32">
        <f ca="1">SUM(M$4:M8432)/I8432</f>
        <v>-3.4998220429469686E-2</v>
      </c>
      <c r="P8432" s="47">
        <f ca="1">_xlfn.VAR.P(M$4:M8432)</f>
        <v>0.9987751245667702</v>
      </c>
      <c r="Q8432" s="33">
        <f ca="1">COUNTIF(L$4:L8432, "WIN")/I8432</f>
        <v>0.48250088978526517</v>
      </c>
    </row>
    <row r="8433" spans="9:17" x14ac:dyDescent="0.25">
      <c r="I8433" s="5">
        <v>8430</v>
      </c>
      <c r="J8433" s="9">
        <f t="shared" ca="1" si="657"/>
        <v>0.41102055973525309</v>
      </c>
      <c r="K8433" s="7" t="str">
        <f t="shared" ca="1" si="655"/>
        <v>RED</v>
      </c>
      <c r="L8433" s="7" t="str">
        <f t="shared" ca="1" si="656"/>
        <v>WIN</v>
      </c>
      <c r="M8433" s="8">
        <f t="shared" ca="1" si="658"/>
        <v>1</v>
      </c>
      <c r="N8433" s="8">
        <f t="shared" ca="1" si="659"/>
        <v>-294</v>
      </c>
      <c r="O8433" s="32">
        <f ca="1">SUM(M$4:M8433)/I8433</f>
        <v>-3.4875444839857654E-2</v>
      </c>
      <c r="P8433" s="47">
        <f ca="1">_xlfn.VAR.P(M$4:M8433)</f>
        <v>0.998783703347222</v>
      </c>
      <c r="Q8433" s="33">
        <f ca="1">COUNTIF(L$4:L8433, "WIN")/I8433</f>
        <v>0.4825622775800712</v>
      </c>
    </row>
    <row r="8434" spans="9:17" x14ac:dyDescent="0.25">
      <c r="I8434" s="5">
        <v>8431</v>
      </c>
      <c r="J8434" s="9">
        <f t="shared" ca="1" si="657"/>
        <v>2.1674997591261458E-2</v>
      </c>
      <c r="K8434" s="7" t="str">
        <f t="shared" ca="1" si="655"/>
        <v>RED</v>
      </c>
      <c r="L8434" s="7" t="str">
        <f t="shared" ca="1" si="656"/>
        <v>WIN</v>
      </c>
      <c r="M8434" s="8">
        <f t="shared" ca="1" si="658"/>
        <v>1</v>
      </c>
      <c r="N8434" s="8">
        <f t="shared" ca="1" si="659"/>
        <v>-293</v>
      </c>
      <c r="O8434" s="32">
        <f ca="1">SUM(M$4:M8434)/I8434</f>
        <v>-3.475269837504448E-2</v>
      </c>
      <c r="P8434" s="47">
        <f ca="1">_xlfn.VAR.P(M$4:M8434)</f>
        <v>0.99879224995565319</v>
      </c>
      <c r="Q8434" s="33">
        <f ca="1">COUNTIF(L$4:L8434, "WIN")/I8434</f>
        <v>0.48262365081247777</v>
      </c>
    </row>
    <row r="8435" spans="9:17" x14ac:dyDescent="0.25">
      <c r="I8435" s="5">
        <v>8432</v>
      </c>
      <c r="J8435" s="9">
        <f t="shared" ca="1" si="657"/>
        <v>0.90832554043635472</v>
      </c>
      <c r="K8435" s="7" t="str">
        <f t="shared" ca="1" si="655"/>
        <v>BLACK</v>
      </c>
      <c r="L8435" s="7" t="str">
        <f t="shared" ca="1" si="656"/>
        <v>LOSE</v>
      </c>
      <c r="M8435" s="8">
        <f t="shared" ca="1" si="658"/>
        <v>-1</v>
      </c>
      <c r="N8435" s="8">
        <f t="shared" ca="1" si="659"/>
        <v>-294</v>
      </c>
      <c r="O8435" s="32">
        <f ca="1">SUM(M$4:M8435)/I8435</f>
        <v>-3.4867172675521821E-2</v>
      </c>
      <c r="P8435" s="47">
        <f ca="1">_xlfn.VAR.P(M$4:M8435)</f>
        <v>0.9987842802696153</v>
      </c>
      <c r="Q8435" s="33">
        <f ca="1">COUNTIF(L$4:L8435, "WIN")/I8435</f>
        <v>0.48256641366223907</v>
      </c>
    </row>
    <row r="8436" spans="9:17" x14ac:dyDescent="0.25">
      <c r="I8436" s="5">
        <v>8433</v>
      </c>
      <c r="J8436" s="9">
        <f t="shared" ca="1" si="657"/>
        <v>7.8851686210331673E-3</v>
      </c>
      <c r="K8436" s="7" t="str">
        <f t="shared" ca="1" si="655"/>
        <v>RED</v>
      </c>
      <c r="L8436" s="7" t="str">
        <f t="shared" ca="1" si="656"/>
        <v>WIN</v>
      </c>
      <c r="M8436" s="8">
        <f t="shared" ca="1" si="658"/>
        <v>1</v>
      </c>
      <c r="N8436" s="8">
        <f t="shared" ca="1" si="659"/>
        <v>-293</v>
      </c>
      <c r="O8436" s="32">
        <f ca="1">SUM(M$4:M8436)/I8436</f>
        <v>-3.4744456302620658E-2</v>
      </c>
      <c r="P8436" s="47">
        <f ca="1">_xlfn.VAR.P(M$4:M8436)</f>
        <v>0.99879282275623527</v>
      </c>
      <c r="Q8436" s="33">
        <f ca="1">COUNTIF(L$4:L8436, "WIN")/I8436</f>
        <v>0.48262777184868966</v>
      </c>
    </row>
    <row r="8437" spans="9:17" x14ac:dyDescent="0.25">
      <c r="I8437" s="5">
        <v>8434</v>
      </c>
      <c r="J8437" s="9">
        <f t="shared" ca="1" si="657"/>
        <v>0.72900272712124148</v>
      </c>
      <c r="K8437" s="7" t="str">
        <f t="shared" ca="1" si="655"/>
        <v>BLACK</v>
      </c>
      <c r="L8437" s="7" t="str">
        <f t="shared" ca="1" si="656"/>
        <v>LOSE</v>
      </c>
      <c r="M8437" s="8">
        <f t="shared" ca="1" si="658"/>
        <v>-1</v>
      </c>
      <c r="N8437" s="8">
        <f t="shared" ca="1" si="659"/>
        <v>-294</v>
      </c>
      <c r="O8437" s="32">
        <f ca="1">SUM(M$4:M8437)/I8437</f>
        <v>-3.4858904434432063E-2</v>
      </c>
      <c r="P8437" s="47">
        <f ca="1">_xlfn.VAR.P(M$4:M8437)</f>
        <v>0.99878485678163109</v>
      </c>
      <c r="Q8437" s="33">
        <f ca="1">COUNTIF(L$4:L8437, "WIN")/I8437</f>
        <v>0.48257054778278397</v>
      </c>
    </row>
    <row r="8438" spans="9:17" x14ac:dyDescent="0.25">
      <c r="I8438" s="5">
        <v>8435</v>
      </c>
      <c r="J8438" s="9">
        <f t="shared" ca="1" si="657"/>
        <v>0.26519340281656467</v>
      </c>
      <c r="K8438" s="7" t="str">
        <f t="shared" ca="1" si="655"/>
        <v>RED</v>
      </c>
      <c r="L8438" s="7" t="str">
        <f t="shared" ca="1" si="656"/>
        <v>WIN</v>
      </c>
      <c r="M8438" s="8">
        <f t="shared" ca="1" si="658"/>
        <v>1</v>
      </c>
      <c r="N8438" s="8">
        <f t="shared" ca="1" si="659"/>
        <v>-293</v>
      </c>
      <c r="O8438" s="32">
        <f ca="1">SUM(M$4:M8438)/I8438</f>
        <v>-3.4736218138707767E-2</v>
      </c>
      <c r="P8438" s="47">
        <f ca="1">_xlfn.VAR.P(M$4:M8438)</f>
        <v>0.99879339514942012</v>
      </c>
      <c r="Q8438" s="33">
        <f ca="1">COUNTIF(L$4:L8438, "WIN")/I8438</f>
        <v>0.48263189093064612</v>
      </c>
    </row>
    <row r="8439" spans="9:17" x14ac:dyDescent="0.25">
      <c r="I8439" s="5">
        <v>8436</v>
      </c>
      <c r="J8439" s="9">
        <f t="shared" ca="1" si="657"/>
        <v>0.52626798779193606</v>
      </c>
      <c r="K8439" s="7" t="str">
        <f t="shared" ca="1" si="655"/>
        <v>BLACK</v>
      </c>
      <c r="L8439" s="7" t="str">
        <f t="shared" ca="1" si="656"/>
        <v>LOSE</v>
      </c>
      <c r="M8439" s="8">
        <f t="shared" ca="1" si="658"/>
        <v>-1</v>
      </c>
      <c r="N8439" s="8">
        <f t="shared" ca="1" si="659"/>
        <v>-294</v>
      </c>
      <c r="O8439" s="32">
        <f ca="1">SUM(M$4:M8439)/I8439</f>
        <v>-3.4850640113798008E-2</v>
      </c>
      <c r="P8439" s="47">
        <f ca="1">_xlfn.VAR.P(M$4:M8439)</f>
        <v>0.99878543288365851</v>
      </c>
      <c r="Q8439" s="33">
        <f ca="1">COUNTIF(L$4:L8439, "WIN")/I8439</f>
        <v>0.48257467994310099</v>
      </c>
    </row>
    <row r="8440" spans="9:17" x14ac:dyDescent="0.25">
      <c r="I8440" s="5">
        <v>8437</v>
      </c>
      <c r="J8440" s="9">
        <f t="shared" ca="1" si="657"/>
        <v>0.20828911956066321</v>
      </c>
      <c r="K8440" s="7" t="str">
        <f t="shared" ca="1" si="655"/>
        <v>RED</v>
      </c>
      <c r="L8440" s="7" t="str">
        <f t="shared" ca="1" si="656"/>
        <v>WIN</v>
      </c>
      <c r="M8440" s="8">
        <f t="shared" ca="1" si="658"/>
        <v>1</v>
      </c>
      <c r="N8440" s="8">
        <f t="shared" ca="1" si="659"/>
        <v>-293</v>
      </c>
      <c r="O8440" s="32">
        <f ca="1">SUM(M$4:M8440)/I8440</f>
        <v>-3.4727983880526253E-2</v>
      </c>
      <c r="P8440" s="47">
        <f ca="1">_xlfn.VAR.P(M$4:M8440)</f>
        <v>0.99879396713559387</v>
      </c>
      <c r="Q8440" s="33">
        <f ca="1">COUNTIF(L$4:L8440, "WIN")/I8440</f>
        <v>0.48263600805973689</v>
      </c>
    </row>
    <row r="8441" spans="9:17" x14ac:dyDescent="0.25">
      <c r="I8441" s="5">
        <v>8438</v>
      </c>
      <c r="J8441" s="9">
        <f t="shared" ca="1" si="657"/>
        <v>0.91796952176948321</v>
      </c>
      <c r="K8441" s="7" t="str">
        <f t="shared" ca="1" si="655"/>
        <v>BLACK</v>
      </c>
      <c r="L8441" s="7" t="str">
        <f t="shared" ca="1" si="656"/>
        <v>LOSE</v>
      </c>
      <c r="M8441" s="8">
        <f t="shared" ca="1" si="658"/>
        <v>-1</v>
      </c>
      <c r="N8441" s="8">
        <f t="shared" ca="1" si="659"/>
        <v>-294</v>
      </c>
      <c r="O8441" s="32">
        <f ca="1">SUM(M$4:M8441)/I8441</f>
        <v>-3.4842379710831949E-2</v>
      </c>
      <c r="P8441" s="47">
        <f ca="1">_xlfn.VAR.P(M$4:M8441)</f>
        <v>0.99878600857608624</v>
      </c>
      <c r="Q8441" s="33">
        <f ca="1">COUNTIF(L$4:L8441, "WIN")/I8441</f>
        <v>0.48257881014458404</v>
      </c>
    </row>
    <row r="8442" spans="9:17" x14ac:dyDescent="0.25">
      <c r="I8442" s="5">
        <v>8439</v>
      </c>
      <c r="J8442" s="9">
        <f t="shared" ca="1" si="657"/>
        <v>0.85251675739306565</v>
      </c>
      <c r="K8442" s="7" t="str">
        <f t="shared" ca="1" si="655"/>
        <v>BLACK</v>
      </c>
      <c r="L8442" s="7" t="str">
        <f t="shared" ca="1" si="656"/>
        <v>LOSE</v>
      </c>
      <c r="M8442" s="8">
        <f t="shared" ca="1" si="658"/>
        <v>-1</v>
      </c>
      <c r="N8442" s="8">
        <f t="shared" ca="1" si="659"/>
        <v>-295</v>
      </c>
      <c r="O8442" s="32">
        <f ca="1">SUM(M$4:M8442)/I8442</f>
        <v>-3.4956748429908757E-2</v>
      </c>
      <c r="P8442" s="47">
        <f ca="1">_xlfn.VAR.P(M$4:M8442)</f>
        <v>0.99877802573920804</v>
      </c>
      <c r="Q8442" s="33">
        <f ca="1">COUNTIF(L$4:L8442, "WIN")/I8442</f>
        <v>0.48252162578504565</v>
      </c>
    </row>
    <row r="8443" spans="9:17" x14ac:dyDescent="0.25">
      <c r="I8443" s="5">
        <v>8440</v>
      </c>
      <c r="J8443" s="9">
        <f t="shared" ca="1" si="657"/>
        <v>0.19270816622370091</v>
      </c>
      <c r="K8443" s="7" t="str">
        <f t="shared" ca="1" si="655"/>
        <v>RED</v>
      </c>
      <c r="L8443" s="7" t="str">
        <f t="shared" ca="1" si="656"/>
        <v>WIN</v>
      </c>
      <c r="M8443" s="8">
        <f t="shared" ca="1" si="658"/>
        <v>1</v>
      </c>
      <c r="N8443" s="8">
        <f t="shared" ca="1" si="659"/>
        <v>-294</v>
      </c>
      <c r="O8443" s="32">
        <f ca="1">SUM(M$4:M8443)/I8443</f>
        <v>-3.4834123222748814E-2</v>
      </c>
      <c r="P8443" s="47">
        <f ca="1">_xlfn.VAR.P(M$4:M8443)</f>
        <v>0.9987865838593023</v>
      </c>
      <c r="Q8443" s="33">
        <f ca="1">COUNTIF(L$4:L8443, "WIN")/I8443</f>
        <v>0.48258293838862559</v>
      </c>
    </row>
    <row r="8444" spans="9:17" x14ac:dyDescent="0.25">
      <c r="I8444" s="5">
        <v>8441</v>
      </c>
      <c r="J8444" s="9">
        <f t="shared" ca="1" si="657"/>
        <v>0.67898542040096732</v>
      </c>
      <c r="K8444" s="7" t="str">
        <f t="shared" ca="1" si="655"/>
        <v>BLACK</v>
      </c>
      <c r="L8444" s="7" t="str">
        <f t="shared" ca="1" si="656"/>
        <v>LOSE</v>
      </c>
      <c r="M8444" s="8">
        <f t="shared" ca="1" si="658"/>
        <v>-1</v>
      </c>
      <c r="N8444" s="8">
        <f t="shared" ca="1" si="659"/>
        <v>-295</v>
      </c>
      <c r="O8444" s="32">
        <f ca="1">SUM(M$4:M8444)/I8444</f>
        <v>-3.4948465821585117E-2</v>
      </c>
      <c r="P8444" s="47">
        <f ca="1">_xlfn.VAR.P(M$4:M8444)</f>
        <v>0.99877860473671753</v>
      </c>
      <c r="Q8444" s="33">
        <f ca="1">COUNTIF(L$4:L8444, "WIN")/I8444</f>
        <v>0.48252576708920741</v>
      </c>
    </row>
    <row r="8445" spans="9:17" x14ac:dyDescent="0.25">
      <c r="I8445" s="5">
        <v>8442</v>
      </c>
      <c r="J8445" s="9">
        <f t="shared" ca="1" si="657"/>
        <v>0.31507309336818468</v>
      </c>
      <c r="K8445" s="7" t="str">
        <f t="shared" ca="1" si="655"/>
        <v>RED</v>
      </c>
      <c r="L8445" s="7" t="str">
        <f t="shared" ca="1" si="656"/>
        <v>WIN</v>
      </c>
      <c r="M8445" s="8">
        <f t="shared" ca="1" si="658"/>
        <v>1</v>
      </c>
      <c r="N8445" s="8">
        <f t="shared" ca="1" si="659"/>
        <v>-294</v>
      </c>
      <c r="O8445" s="32">
        <f ca="1">SUM(M$4:M8445)/I8445</f>
        <v>-3.482587064676617E-2</v>
      </c>
      <c r="P8445" s="47">
        <f ca="1">_xlfn.VAR.P(M$4:M8445)</f>
        <v>0.99878715873369472</v>
      </c>
      <c r="Q8445" s="33">
        <f ca="1">COUNTIF(L$4:L8445, "WIN")/I8445</f>
        <v>0.48258706467661694</v>
      </c>
    </row>
    <row r="8446" spans="9:17" x14ac:dyDescent="0.25">
      <c r="I8446" s="5">
        <v>8443</v>
      </c>
      <c r="J8446" s="9">
        <f t="shared" ca="1" si="657"/>
        <v>0.85637983385356642</v>
      </c>
      <c r="K8446" s="7" t="str">
        <f t="shared" ca="1" si="655"/>
        <v>BLACK</v>
      </c>
      <c r="L8446" s="7" t="str">
        <f t="shared" ca="1" si="656"/>
        <v>LOSE</v>
      </c>
      <c r="M8446" s="8">
        <f t="shared" ca="1" si="658"/>
        <v>-1</v>
      </c>
      <c r="N8446" s="8">
        <f t="shared" ca="1" si="659"/>
        <v>-295</v>
      </c>
      <c r="O8446" s="32">
        <f ca="1">SUM(M$4:M8446)/I8446</f>
        <v>-3.4940187137273482E-2</v>
      </c>
      <c r="P8446" s="47">
        <f ca="1">_xlfn.VAR.P(M$4:M8446)</f>
        <v>0.99877918332281235</v>
      </c>
      <c r="Q8446" s="33">
        <f ca="1">COUNTIF(L$4:L8446, "WIN")/I8446</f>
        <v>0.48252990643136329</v>
      </c>
    </row>
    <row r="8447" spans="9:17" x14ac:dyDescent="0.25">
      <c r="I8447" s="5">
        <v>8444</v>
      </c>
      <c r="J8447" s="9">
        <f t="shared" ca="1" si="657"/>
        <v>0.87706837014182171</v>
      </c>
      <c r="K8447" s="7" t="str">
        <f t="shared" ca="1" si="655"/>
        <v>BLACK</v>
      </c>
      <c r="L8447" s="7" t="str">
        <f t="shared" ca="1" si="656"/>
        <v>LOSE</v>
      </c>
      <c r="M8447" s="8">
        <f t="shared" ca="1" si="658"/>
        <v>-1</v>
      </c>
      <c r="N8447" s="8">
        <f t="shared" ca="1" si="659"/>
        <v>-296</v>
      </c>
      <c r="O8447" s="32">
        <f ca="1">SUM(M$4:M8447)/I8447</f>
        <v>-3.5054476551397443E-2</v>
      </c>
      <c r="P8447" s="47">
        <f ca="1">_xlfn.VAR.P(M$4:M8447)</f>
        <v>0.99877118367370754</v>
      </c>
      <c r="Q8447" s="33">
        <f ca="1">COUNTIF(L$4:L8447, "WIN")/I8447</f>
        <v>0.48247276172430126</v>
      </c>
    </row>
    <row r="8448" spans="9:17" x14ac:dyDescent="0.25">
      <c r="I8448" s="5">
        <v>8445</v>
      </c>
      <c r="J8448" s="9">
        <f t="shared" ca="1" si="657"/>
        <v>9.8541541060319648E-3</v>
      </c>
      <c r="K8448" s="7" t="str">
        <f t="shared" ca="1" si="655"/>
        <v>RED</v>
      </c>
      <c r="L8448" s="7" t="str">
        <f t="shared" ca="1" si="656"/>
        <v>WIN</v>
      </c>
      <c r="M8448" s="8">
        <f t="shared" ca="1" si="658"/>
        <v>1</v>
      </c>
      <c r="N8448" s="8">
        <f t="shared" ca="1" si="659"/>
        <v>-295</v>
      </c>
      <c r="O8448" s="32">
        <f ca="1">SUM(M$4:M8448)/I8448</f>
        <v>-3.4931912374185907E-2</v>
      </c>
      <c r="P8448" s="47">
        <f ca="1">_xlfn.VAR.P(M$4:M8448)</f>
        <v>0.99877976149788217</v>
      </c>
      <c r="Q8448" s="33">
        <f ca="1">COUNTIF(L$4:L8448, "WIN")/I8448</f>
        <v>0.48253404381290704</v>
      </c>
    </row>
    <row r="8449" spans="9:17" x14ac:dyDescent="0.25">
      <c r="I8449" s="5">
        <v>8446</v>
      </c>
      <c r="J8449" s="9">
        <f t="shared" ca="1" si="657"/>
        <v>0.81348448830931674</v>
      </c>
      <c r="K8449" s="7" t="str">
        <f t="shared" ca="1" si="655"/>
        <v>BLACK</v>
      </c>
      <c r="L8449" s="7" t="str">
        <f t="shared" ca="1" si="656"/>
        <v>LOSE</v>
      </c>
      <c r="M8449" s="8">
        <f t="shared" ca="1" si="658"/>
        <v>-1</v>
      </c>
      <c r="N8449" s="8">
        <f t="shared" ca="1" si="659"/>
        <v>-296</v>
      </c>
      <c r="O8449" s="32">
        <f ca="1">SUM(M$4:M8449)/I8449</f>
        <v>-3.5046175704475491E-2</v>
      </c>
      <c r="P8449" s="47">
        <f ca="1">_xlfn.VAR.P(M$4:M8449)</f>
        <v>0.99877176556849101</v>
      </c>
      <c r="Q8449" s="33">
        <f ca="1">COUNTIF(L$4:L8449, "WIN")/I8449</f>
        <v>0.48247691214776223</v>
      </c>
    </row>
    <row r="8450" spans="9:17" x14ac:dyDescent="0.25">
      <c r="I8450" s="5">
        <v>8447</v>
      </c>
      <c r="J8450" s="9">
        <f t="shared" ca="1" si="657"/>
        <v>0.70991930160831929</v>
      </c>
      <c r="K8450" s="7" t="str">
        <f t="shared" ca="1" si="655"/>
        <v>BLACK</v>
      </c>
      <c r="L8450" s="7" t="str">
        <f t="shared" ca="1" si="656"/>
        <v>LOSE</v>
      </c>
      <c r="M8450" s="8">
        <f t="shared" ca="1" si="658"/>
        <v>-1</v>
      </c>
      <c r="N8450" s="8">
        <f t="shared" ca="1" si="659"/>
        <v>-297</v>
      </c>
      <c r="O8450" s="32">
        <f ca="1">SUM(M$4:M8450)/I8450</f>
        <v>-3.5160411980584824E-2</v>
      </c>
      <c r="P8450" s="47">
        <f ca="1">_xlfn.VAR.P(M$4:M8450)</f>
        <v>0.99876374542935553</v>
      </c>
      <c r="Q8450" s="33">
        <f ca="1">COUNTIF(L$4:L8450, "WIN")/I8450</f>
        <v>0.48241979400970758</v>
      </c>
    </row>
    <row r="8451" spans="9:17" x14ac:dyDescent="0.25">
      <c r="I8451" s="5">
        <v>8448</v>
      </c>
      <c r="J8451" s="9">
        <f t="shared" ca="1" si="657"/>
        <v>0.52490626148764297</v>
      </c>
      <c r="K8451" s="7" t="str">
        <f t="shared" ca="1" si="655"/>
        <v>BLACK</v>
      </c>
      <c r="L8451" s="7" t="str">
        <f t="shared" ca="1" si="656"/>
        <v>LOSE</v>
      </c>
      <c r="M8451" s="8">
        <f t="shared" ca="1" si="658"/>
        <v>-1</v>
      </c>
      <c r="N8451" s="8">
        <f t="shared" ca="1" si="659"/>
        <v>-298</v>
      </c>
      <c r="O8451" s="32">
        <f ca="1">SUM(M$4:M8451)/I8451</f>
        <v>-3.5274621212121215E-2</v>
      </c>
      <c r="P8451" s="47">
        <f ca="1">_xlfn.VAR.P(M$4:M8451)</f>
        <v>0.99875570109834133</v>
      </c>
      <c r="Q8451" s="33">
        <f ca="1">COUNTIF(L$4:L8451, "WIN")/I8451</f>
        <v>0.48236268939393939</v>
      </c>
    </row>
    <row r="8452" spans="9:17" x14ac:dyDescent="0.25">
      <c r="I8452" s="5">
        <v>8449</v>
      </c>
      <c r="J8452" s="9">
        <f t="shared" ca="1" si="657"/>
        <v>0.84035228497528092</v>
      </c>
      <c r="K8452" s="7" t="str">
        <f t="shared" ref="K8452:K8515" ca="1" si="660">IF($J8452 &gt;= $D$7, "GREEN", IF($J8452 &gt;= $D$6, "BLACK", "RED"))</f>
        <v>BLACK</v>
      </c>
      <c r="L8452" s="7" t="str">
        <f t="shared" ref="L8452:L8515" ca="1" si="661">IF($K8452 = "RED", "WIN", "LOSE")</f>
        <v>LOSE</v>
      </c>
      <c r="M8452" s="8">
        <f t="shared" ca="1" si="658"/>
        <v>-1</v>
      </c>
      <c r="N8452" s="8">
        <f t="shared" ca="1" si="659"/>
        <v>-299</v>
      </c>
      <c r="O8452" s="32">
        <f ca="1">SUM(M$4:M8452)/I8452</f>
        <v>-3.5388803408687421E-2</v>
      </c>
      <c r="P8452" s="47">
        <f ca="1">_xlfn.VAR.P(M$4:M8452)</f>
        <v>0.99874763259330124</v>
      </c>
      <c r="Q8452" s="33">
        <f ca="1">COUNTIF(L$4:L8452, "WIN")/I8452</f>
        <v>0.48230559829565628</v>
      </c>
    </row>
    <row r="8453" spans="9:17" x14ac:dyDescent="0.25">
      <c r="I8453" s="5">
        <v>8450</v>
      </c>
      <c r="J8453" s="9">
        <f t="shared" ca="1" si="657"/>
        <v>0.36451211863110633</v>
      </c>
      <c r="K8453" s="7" t="str">
        <f t="shared" ca="1" si="660"/>
        <v>RED</v>
      </c>
      <c r="L8453" s="7" t="str">
        <f t="shared" ca="1" si="661"/>
        <v>WIN</v>
      </c>
      <c r="M8453" s="8">
        <f t="shared" ca="1" si="658"/>
        <v>1</v>
      </c>
      <c r="N8453" s="8">
        <f t="shared" ca="1" si="659"/>
        <v>-298</v>
      </c>
      <c r="O8453" s="32">
        <f ca="1">SUM(M$4:M8453)/I8453</f>
        <v>-3.5266272189349114E-2</v>
      </c>
      <c r="P8453" s="47">
        <f ca="1">_xlfn.VAR.P(M$4:M8453)</f>
        <v>0.99875629004586675</v>
      </c>
      <c r="Q8453" s="33">
        <f ca="1">COUNTIF(L$4:L8453, "WIN")/I8453</f>
        <v>0.48236686390532546</v>
      </c>
    </row>
    <row r="8454" spans="9:17" x14ac:dyDescent="0.25">
      <c r="I8454" s="5">
        <v>8451</v>
      </c>
      <c r="J8454" s="9">
        <f t="shared" ref="J8454:J8517" ca="1" si="662">RAND()</f>
        <v>0.30715733944291468</v>
      </c>
      <c r="K8454" s="7" t="str">
        <f t="shared" ca="1" si="660"/>
        <v>RED</v>
      </c>
      <c r="L8454" s="7" t="str">
        <f t="shared" ca="1" si="661"/>
        <v>WIN</v>
      </c>
      <c r="M8454" s="8">
        <f t="shared" ref="M8454:M8517" ca="1" si="663">IF($L8454 = "WIN", 1, -1)</f>
        <v>1</v>
      </c>
      <c r="N8454" s="8">
        <f t="shared" ref="N8454:N8517" ca="1" si="664">N8453+M8454</f>
        <v>-297</v>
      </c>
      <c r="O8454" s="32">
        <f ca="1">SUM(M$4:M8454)/I8454</f>
        <v>-3.5143769968051117E-2</v>
      </c>
      <c r="P8454" s="47">
        <f ca="1">_xlfn.VAR.P(M$4:M8454)</f>
        <v>0.99876491543243273</v>
      </c>
      <c r="Q8454" s="33">
        <f ca="1">COUNTIF(L$4:L8454, "WIN")/I8454</f>
        <v>0.48242811501597443</v>
      </c>
    </row>
    <row r="8455" spans="9:17" x14ac:dyDescent="0.25">
      <c r="I8455" s="5">
        <v>8452</v>
      </c>
      <c r="J8455" s="9">
        <f t="shared" ca="1" si="662"/>
        <v>0.37187929753133053</v>
      </c>
      <c r="K8455" s="7" t="str">
        <f t="shared" ca="1" si="660"/>
        <v>RED</v>
      </c>
      <c r="L8455" s="7" t="str">
        <f t="shared" ca="1" si="661"/>
        <v>WIN</v>
      </c>
      <c r="M8455" s="8">
        <f t="shared" ca="1" si="663"/>
        <v>1</v>
      </c>
      <c r="N8455" s="8">
        <f t="shared" ca="1" si="664"/>
        <v>-296</v>
      </c>
      <c r="O8455" s="32">
        <f ca="1">SUM(M$4:M8455)/I8455</f>
        <v>-3.5021296734500711E-2</v>
      </c>
      <c r="P8455" s="47">
        <f ca="1">_xlfn.VAR.P(M$4:M8455)</f>
        <v>0.99877350877503401</v>
      </c>
      <c r="Q8455" s="33">
        <f ca="1">COUNTIF(L$4:L8455, "WIN")/I8455</f>
        <v>0.48248935163274964</v>
      </c>
    </row>
    <row r="8456" spans="9:17" x14ac:dyDescent="0.25">
      <c r="I8456" s="5">
        <v>8453</v>
      </c>
      <c r="J8456" s="9">
        <f t="shared" ca="1" si="662"/>
        <v>0.93529713932929115</v>
      </c>
      <c r="K8456" s="7" t="str">
        <f t="shared" ca="1" si="660"/>
        <v>BLACK</v>
      </c>
      <c r="L8456" s="7" t="str">
        <f t="shared" ca="1" si="661"/>
        <v>LOSE</v>
      </c>
      <c r="M8456" s="8">
        <f t="shared" ca="1" si="663"/>
        <v>-1</v>
      </c>
      <c r="N8456" s="8">
        <f t="shared" ca="1" si="664"/>
        <v>-297</v>
      </c>
      <c r="O8456" s="32">
        <f ca="1">SUM(M$4:M8456)/I8456</f>
        <v>-3.5135454868094169E-2</v>
      </c>
      <c r="P8456" s="47">
        <f ca="1">_xlfn.VAR.P(M$4:M8456)</f>
        <v>0.9987654998112121</v>
      </c>
      <c r="Q8456" s="33">
        <f ca="1">COUNTIF(L$4:L8456, "WIN")/I8456</f>
        <v>0.48243227256595289</v>
      </c>
    </row>
    <row r="8457" spans="9:17" x14ac:dyDescent="0.25">
      <c r="I8457" s="5">
        <v>8454</v>
      </c>
      <c r="J8457" s="9">
        <f t="shared" ca="1" si="662"/>
        <v>0.65300097636972743</v>
      </c>
      <c r="K8457" s="7" t="str">
        <f t="shared" ca="1" si="660"/>
        <v>BLACK</v>
      </c>
      <c r="L8457" s="7" t="str">
        <f t="shared" ca="1" si="661"/>
        <v>LOSE</v>
      </c>
      <c r="M8457" s="8">
        <f t="shared" ca="1" si="663"/>
        <v>-1</v>
      </c>
      <c r="N8457" s="8">
        <f t="shared" ca="1" si="664"/>
        <v>-298</v>
      </c>
      <c r="O8457" s="32">
        <f ca="1">SUM(M$4:M8457)/I8457</f>
        <v>-3.5249585994795364E-2</v>
      </c>
      <c r="P8457" s="47">
        <f ca="1">_xlfn.VAR.P(M$4:M8457)</f>
        <v>0.99875746668719556</v>
      </c>
      <c r="Q8457" s="33">
        <f ca="1">COUNTIF(L$4:L8457, "WIN")/I8457</f>
        <v>0.48237520700260234</v>
      </c>
    </row>
    <row r="8458" spans="9:17" x14ac:dyDescent="0.25">
      <c r="I8458" s="5">
        <v>8455</v>
      </c>
      <c r="J8458" s="9">
        <f t="shared" ca="1" si="662"/>
        <v>0.72943619501832468</v>
      </c>
      <c r="K8458" s="7" t="str">
        <f t="shared" ca="1" si="660"/>
        <v>BLACK</v>
      </c>
      <c r="L8458" s="7" t="str">
        <f t="shared" ca="1" si="661"/>
        <v>LOSE</v>
      </c>
      <c r="M8458" s="8">
        <f t="shared" ca="1" si="663"/>
        <v>-1</v>
      </c>
      <c r="N8458" s="8">
        <f t="shared" ca="1" si="664"/>
        <v>-299</v>
      </c>
      <c r="O8458" s="32">
        <f ca="1">SUM(M$4:M8458)/I8458</f>
        <v>-3.5363690124186872E-2</v>
      </c>
      <c r="P8458" s="47">
        <f ca="1">_xlfn.VAR.P(M$4:M8458)</f>
        <v>0.99874940942080048</v>
      </c>
      <c r="Q8458" s="33">
        <f ca="1">COUNTIF(L$4:L8458, "WIN")/I8458</f>
        <v>0.48231815493790658</v>
      </c>
    </row>
    <row r="8459" spans="9:17" x14ac:dyDescent="0.25">
      <c r="I8459" s="5">
        <v>8456</v>
      </c>
      <c r="J8459" s="9">
        <f t="shared" ca="1" si="662"/>
        <v>0.16635679994937957</v>
      </c>
      <c r="K8459" s="7" t="str">
        <f t="shared" ca="1" si="660"/>
        <v>RED</v>
      </c>
      <c r="L8459" s="7" t="str">
        <f t="shared" ca="1" si="661"/>
        <v>WIN</v>
      </c>
      <c r="M8459" s="8">
        <f t="shared" ca="1" si="663"/>
        <v>1</v>
      </c>
      <c r="N8459" s="8">
        <f t="shared" ca="1" si="664"/>
        <v>-298</v>
      </c>
      <c r="O8459" s="32">
        <f ca="1">SUM(M$4:M8459)/I8459</f>
        <v>-3.5241248817407755E-2</v>
      </c>
      <c r="P8459" s="47">
        <f ca="1">_xlfn.VAR.P(M$4:M8459)</f>
        <v>0.99875805438178955</v>
      </c>
      <c r="Q8459" s="33">
        <f ca="1">COUNTIF(L$4:L8459, "WIN")/I8459</f>
        <v>0.48237937559129612</v>
      </c>
    </row>
    <row r="8460" spans="9:17" x14ac:dyDescent="0.25">
      <c r="I8460" s="5">
        <v>8457</v>
      </c>
      <c r="J8460" s="9">
        <f t="shared" ca="1" si="662"/>
        <v>0.60555216835567893</v>
      </c>
      <c r="K8460" s="7" t="str">
        <f t="shared" ca="1" si="660"/>
        <v>BLACK</v>
      </c>
      <c r="L8460" s="7" t="str">
        <f t="shared" ca="1" si="661"/>
        <v>LOSE</v>
      </c>
      <c r="M8460" s="8">
        <f t="shared" ca="1" si="663"/>
        <v>-1</v>
      </c>
      <c r="N8460" s="8">
        <f t="shared" ca="1" si="664"/>
        <v>-299</v>
      </c>
      <c r="O8460" s="32">
        <f ca="1">SUM(M$4:M8460)/I8460</f>
        <v>-3.5355326948090342E-2</v>
      </c>
      <c r="P8460" s="47">
        <f ca="1">_xlfn.VAR.P(M$4:M8460)</f>
        <v>0.99875000085639365</v>
      </c>
      <c r="Q8460" s="33">
        <f ca="1">COUNTIF(L$4:L8460, "WIN")/I8460</f>
        <v>0.48232233652595485</v>
      </c>
    </row>
    <row r="8461" spans="9:17" x14ac:dyDescent="0.25">
      <c r="I8461" s="5">
        <v>8458</v>
      </c>
      <c r="J8461" s="9">
        <f t="shared" ca="1" si="662"/>
        <v>0.56896898006704921</v>
      </c>
      <c r="K8461" s="7" t="str">
        <f t="shared" ca="1" si="660"/>
        <v>BLACK</v>
      </c>
      <c r="L8461" s="7" t="str">
        <f t="shared" ca="1" si="661"/>
        <v>LOSE</v>
      </c>
      <c r="M8461" s="8">
        <f t="shared" ca="1" si="663"/>
        <v>-1</v>
      </c>
      <c r="N8461" s="8">
        <f t="shared" ca="1" si="664"/>
        <v>-300</v>
      </c>
      <c r="O8461" s="32">
        <f ca="1">SUM(M$4:M8461)/I8461</f>
        <v>-3.5469378103570585E-2</v>
      </c>
      <c r="P8461" s="47">
        <f ca="1">_xlfn.VAR.P(M$4:M8461)</f>
        <v>0.99874192321694599</v>
      </c>
      <c r="Q8461" s="33">
        <f ca="1">COUNTIF(L$4:L8461, "WIN")/I8461</f>
        <v>0.48226531094821473</v>
      </c>
    </row>
    <row r="8462" spans="9:17" x14ac:dyDescent="0.25">
      <c r="I8462" s="5">
        <v>8459</v>
      </c>
      <c r="J8462" s="9">
        <f t="shared" ca="1" si="662"/>
        <v>0.27427851647067303</v>
      </c>
      <c r="K8462" s="7" t="str">
        <f t="shared" ca="1" si="660"/>
        <v>RED</v>
      </c>
      <c r="L8462" s="7" t="str">
        <f t="shared" ca="1" si="661"/>
        <v>WIN</v>
      </c>
      <c r="M8462" s="8">
        <f t="shared" ca="1" si="663"/>
        <v>1</v>
      </c>
      <c r="N8462" s="8">
        <f t="shared" ca="1" si="664"/>
        <v>-299</v>
      </c>
      <c r="O8462" s="32">
        <f ca="1">SUM(M$4:M8462)/I8462</f>
        <v>-3.5346967726681638E-2</v>
      </c>
      <c r="P8462" s="47">
        <f ca="1">_xlfn.VAR.P(M$4:M8462)</f>
        <v>0.9987505918725289</v>
      </c>
      <c r="Q8462" s="33">
        <f ca="1">COUNTIF(L$4:L8462, "WIN")/I8462</f>
        <v>0.48232651613665917</v>
      </c>
    </row>
    <row r="8463" spans="9:17" x14ac:dyDescent="0.25">
      <c r="I8463" s="5">
        <v>8460</v>
      </c>
      <c r="J8463" s="9">
        <f t="shared" ca="1" si="662"/>
        <v>0.61983415829949706</v>
      </c>
      <c r="K8463" s="7" t="str">
        <f t="shared" ca="1" si="660"/>
        <v>BLACK</v>
      </c>
      <c r="L8463" s="7" t="str">
        <f t="shared" ca="1" si="661"/>
        <v>LOSE</v>
      </c>
      <c r="M8463" s="8">
        <f t="shared" ca="1" si="663"/>
        <v>-1</v>
      </c>
      <c r="N8463" s="8">
        <f t="shared" ca="1" si="664"/>
        <v>-300</v>
      </c>
      <c r="O8463" s="32">
        <f ca="1">SUM(M$4:M8463)/I8463</f>
        <v>-3.5460992907801421E-2</v>
      </c>
      <c r="P8463" s="47">
        <f ca="1">_xlfn.VAR.P(M$4:M8463)</f>
        <v>0.99874251798199287</v>
      </c>
      <c r="Q8463" s="33">
        <f ca="1">COUNTIF(L$4:L8463, "WIN")/I8463</f>
        <v>0.48226950354609927</v>
      </c>
    </row>
    <row r="8464" spans="9:17" x14ac:dyDescent="0.25">
      <c r="I8464" s="5">
        <v>8461</v>
      </c>
      <c r="J8464" s="9">
        <f t="shared" ca="1" si="662"/>
        <v>0.8326409599404152</v>
      </c>
      <c r="K8464" s="7" t="str">
        <f t="shared" ca="1" si="660"/>
        <v>BLACK</v>
      </c>
      <c r="L8464" s="7" t="str">
        <f t="shared" ca="1" si="661"/>
        <v>LOSE</v>
      </c>
      <c r="M8464" s="8">
        <f t="shared" ca="1" si="663"/>
        <v>-1</v>
      </c>
      <c r="N8464" s="8">
        <f t="shared" ca="1" si="664"/>
        <v>-301</v>
      </c>
      <c r="O8464" s="32">
        <f ca="1">SUM(M$4:M8464)/I8464</f>
        <v>-3.5574991135799552E-2</v>
      </c>
      <c r="P8464" s="47">
        <f ca="1">_xlfn.VAR.P(M$4:M8464)</f>
        <v>0.9987344200056878</v>
      </c>
      <c r="Q8464" s="33">
        <f ca="1">COUNTIF(L$4:L8464, "WIN")/I8464</f>
        <v>0.48221250443210023</v>
      </c>
    </row>
    <row r="8465" spans="9:17" x14ac:dyDescent="0.25">
      <c r="I8465" s="5">
        <v>8462</v>
      </c>
      <c r="J8465" s="9">
        <f t="shared" ca="1" si="662"/>
        <v>0.82079373321522742</v>
      </c>
      <c r="K8465" s="7" t="str">
        <f t="shared" ca="1" si="660"/>
        <v>BLACK</v>
      </c>
      <c r="L8465" s="7" t="str">
        <f t="shared" ca="1" si="661"/>
        <v>LOSE</v>
      </c>
      <c r="M8465" s="8">
        <f t="shared" ca="1" si="663"/>
        <v>-1</v>
      </c>
      <c r="N8465" s="8">
        <f t="shared" ca="1" si="664"/>
        <v>-302</v>
      </c>
      <c r="O8465" s="32">
        <f ca="1">SUM(M$4:M8465)/I8465</f>
        <v>-3.5688962420231625E-2</v>
      </c>
      <c r="P8465" s="47">
        <f ca="1">_xlfn.VAR.P(M$4:M8465)</f>
        <v>0.99872629796136725</v>
      </c>
      <c r="Q8465" s="33">
        <f ca="1">COUNTIF(L$4:L8465, "WIN")/I8465</f>
        <v>0.48215551878988416</v>
      </c>
    </row>
    <row r="8466" spans="9:17" x14ac:dyDescent="0.25">
      <c r="I8466" s="5">
        <v>8463</v>
      </c>
      <c r="J8466" s="9">
        <f t="shared" ca="1" si="662"/>
        <v>0.72800580839021356</v>
      </c>
      <c r="K8466" s="7" t="str">
        <f t="shared" ca="1" si="660"/>
        <v>BLACK</v>
      </c>
      <c r="L8466" s="7" t="str">
        <f t="shared" ca="1" si="661"/>
        <v>LOSE</v>
      </c>
      <c r="M8466" s="8">
        <f t="shared" ca="1" si="663"/>
        <v>-1</v>
      </c>
      <c r="N8466" s="8">
        <f t="shared" ca="1" si="664"/>
        <v>-303</v>
      </c>
      <c r="O8466" s="32">
        <f ca="1">SUM(M$4:M8466)/I8466</f>
        <v>-3.5802906770648707E-2</v>
      </c>
      <c r="P8466" s="47">
        <f ca="1">_xlfn.VAR.P(M$4:M8466)</f>
        <v>0.99871815186677226</v>
      </c>
      <c r="Q8466" s="33">
        <f ca="1">COUNTIF(L$4:L8466, "WIN")/I8466</f>
        <v>0.48209854661467566</v>
      </c>
    </row>
    <row r="8467" spans="9:17" x14ac:dyDescent="0.25">
      <c r="I8467" s="5">
        <v>8464</v>
      </c>
      <c r="J8467" s="9">
        <f t="shared" ca="1" si="662"/>
        <v>0.29521865424797111</v>
      </c>
      <c r="K8467" s="7" t="str">
        <f t="shared" ca="1" si="660"/>
        <v>RED</v>
      </c>
      <c r="L8467" s="7" t="str">
        <f t="shared" ca="1" si="661"/>
        <v>WIN</v>
      </c>
      <c r="M8467" s="8">
        <f t="shared" ca="1" si="663"/>
        <v>1</v>
      </c>
      <c r="N8467" s="8">
        <f t="shared" ca="1" si="664"/>
        <v>-302</v>
      </c>
      <c r="O8467" s="32">
        <f ca="1">SUM(M$4:M8467)/I8467</f>
        <v>-3.5680529300567108E-2</v>
      </c>
      <c r="P8467" s="47">
        <f ca="1">_xlfn.VAR.P(M$4:M8467)</f>
        <v>0.99872689982883134</v>
      </c>
      <c r="Q8467" s="33">
        <f ca="1">COUNTIF(L$4:L8467, "WIN")/I8467</f>
        <v>0.48215973534971646</v>
      </c>
    </row>
    <row r="8468" spans="9:17" x14ac:dyDescent="0.25">
      <c r="I8468" s="5">
        <v>8465</v>
      </c>
      <c r="J8468" s="9">
        <f t="shared" ca="1" si="662"/>
        <v>0.79187795376697856</v>
      </c>
      <c r="K8468" s="7" t="str">
        <f t="shared" ca="1" si="660"/>
        <v>BLACK</v>
      </c>
      <c r="L8468" s="7" t="str">
        <f t="shared" ca="1" si="661"/>
        <v>LOSE</v>
      </c>
      <c r="M8468" s="8">
        <f t="shared" ca="1" si="663"/>
        <v>-1</v>
      </c>
      <c r="N8468" s="8">
        <f t="shared" ca="1" si="664"/>
        <v>-303</v>
      </c>
      <c r="O8468" s="32">
        <f ca="1">SUM(M$4:M8468)/I8468</f>
        <v>-3.5794447725930302E-2</v>
      </c>
      <c r="P8468" s="47">
        <f ca="1">_xlfn.VAR.P(M$4:M8468)</f>
        <v>0.99871875751199568</v>
      </c>
      <c r="Q8468" s="33">
        <f ca="1">COUNTIF(L$4:L8468, "WIN")/I8468</f>
        <v>0.48210277613703484</v>
      </c>
    </row>
    <row r="8469" spans="9:17" x14ac:dyDescent="0.25">
      <c r="I8469" s="5">
        <v>8466</v>
      </c>
      <c r="J8469" s="9">
        <f t="shared" ca="1" si="662"/>
        <v>0.74129311601873238</v>
      </c>
      <c r="K8469" s="7" t="str">
        <f t="shared" ca="1" si="660"/>
        <v>BLACK</v>
      </c>
      <c r="L8469" s="7" t="str">
        <f t="shared" ca="1" si="661"/>
        <v>LOSE</v>
      </c>
      <c r="M8469" s="8">
        <f t="shared" ca="1" si="663"/>
        <v>-1</v>
      </c>
      <c r="N8469" s="8">
        <f t="shared" ca="1" si="664"/>
        <v>-304</v>
      </c>
      <c r="O8469" s="32">
        <f ca="1">SUM(M$4:M8469)/I8469</f>
        <v>-3.590833923931018E-2</v>
      </c>
      <c r="P8469" s="47">
        <f ca="1">_xlfn.VAR.P(M$4:M8469)</f>
        <v>0.99871059117307459</v>
      </c>
      <c r="Q8469" s="33">
        <f ca="1">COUNTIF(L$4:L8469, "WIN")/I8469</f>
        <v>0.48204583038034493</v>
      </c>
    </row>
    <row r="8470" spans="9:17" x14ac:dyDescent="0.25">
      <c r="I8470" s="5">
        <v>8467</v>
      </c>
      <c r="J8470" s="9">
        <f t="shared" ca="1" si="662"/>
        <v>0.53746342411313053</v>
      </c>
      <c r="K8470" s="7" t="str">
        <f t="shared" ca="1" si="660"/>
        <v>BLACK</v>
      </c>
      <c r="L8470" s="7" t="str">
        <f t="shared" ca="1" si="661"/>
        <v>LOSE</v>
      </c>
      <c r="M8470" s="8">
        <f t="shared" ca="1" si="663"/>
        <v>-1</v>
      </c>
      <c r="N8470" s="8">
        <f t="shared" ca="1" si="664"/>
        <v>-305</v>
      </c>
      <c r="O8470" s="32">
        <f ca="1">SUM(M$4:M8470)/I8470</f>
        <v>-3.6022203850242115E-2</v>
      </c>
      <c r="P8470" s="47">
        <f ca="1">_xlfn.VAR.P(M$4:M8470)</f>
        <v>0.99870240082977157</v>
      </c>
      <c r="Q8470" s="33">
        <f ca="1">COUNTIF(L$4:L8470, "WIN")/I8470</f>
        <v>0.48198889807487894</v>
      </c>
    </row>
    <row r="8471" spans="9:17" x14ac:dyDescent="0.25">
      <c r="I8471" s="5">
        <v>8468</v>
      </c>
      <c r="J8471" s="9">
        <f t="shared" ca="1" si="662"/>
        <v>0.27072214877549983</v>
      </c>
      <c r="K8471" s="7" t="str">
        <f t="shared" ca="1" si="660"/>
        <v>RED</v>
      </c>
      <c r="L8471" s="7" t="str">
        <f t="shared" ca="1" si="661"/>
        <v>WIN</v>
      </c>
      <c r="M8471" s="8">
        <f t="shared" ca="1" si="663"/>
        <v>1</v>
      </c>
      <c r="N8471" s="8">
        <f t="shared" ca="1" si="664"/>
        <v>-304</v>
      </c>
      <c r="O8471" s="32">
        <f ca="1">SUM(M$4:M8471)/I8471</f>
        <v>-3.5899858290033067E-2</v>
      </c>
      <c r="P8471" s="47">
        <f ca="1">_xlfn.VAR.P(M$4:M8471)</f>
        <v>0.99871120017475556</v>
      </c>
      <c r="Q8471" s="33">
        <f ca="1">COUNTIF(L$4:L8471, "WIN")/I8471</f>
        <v>0.48205007085498347</v>
      </c>
    </row>
    <row r="8472" spans="9:17" x14ac:dyDescent="0.25">
      <c r="I8472" s="5">
        <v>8469</v>
      </c>
      <c r="J8472" s="9">
        <f t="shared" ca="1" si="662"/>
        <v>0.19218784874394512</v>
      </c>
      <c r="K8472" s="7" t="str">
        <f t="shared" ca="1" si="660"/>
        <v>RED</v>
      </c>
      <c r="L8472" s="7" t="str">
        <f t="shared" ca="1" si="661"/>
        <v>WIN</v>
      </c>
      <c r="M8472" s="8">
        <f t="shared" ca="1" si="663"/>
        <v>1</v>
      </c>
      <c r="N8472" s="8">
        <f t="shared" ca="1" si="664"/>
        <v>-303</v>
      </c>
      <c r="O8472" s="32">
        <f ca="1">SUM(M$4:M8472)/I8472</f>
        <v>-3.5777541622387533E-2</v>
      </c>
      <c r="P8472" s="47">
        <f ca="1">_xlfn.VAR.P(M$4:M8472)</f>
        <v>0.99871996751545833</v>
      </c>
      <c r="Q8472" s="33">
        <f ca="1">COUNTIF(L$4:L8472, "WIN")/I8472</f>
        <v>0.48211122918880622</v>
      </c>
    </row>
    <row r="8473" spans="9:17" x14ac:dyDescent="0.25">
      <c r="I8473" s="5">
        <v>8470</v>
      </c>
      <c r="J8473" s="9">
        <f t="shared" ca="1" si="662"/>
        <v>0.55208794112083426</v>
      </c>
      <c r="K8473" s="7" t="str">
        <f t="shared" ca="1" si="660"/>
        <v>BLACK</v>
      </c>
      <c r="L8473" s="7" t="str">
        <f t="shared" ca="1" si="661"/>
        <v>LOSE</v>
      </c>
      <c r="M8473" s="8">
        <f t="shared" ca="1" si="663"/>
        <v>-1</v>
      </c>
      <c r="N8473" s="8">
        <f t="shared" ca="1" si="664"/>
        <v>-304</v>
      </c>
      <c r="O8473" s="32">
        <f ca="1">SUM(M$4:M8473)/I8473</f>
        <v>-3.5891381345926801E-2</v>
      </c>
      <c r="P8473" s="47">
        <f ca="1">_xlfn.VAR.P(M$4:M8473)</f>
        <v>0.99871180874508125</v>
      </c>
      <c r="Q8473" s="33">
        <f ca="1">COUNTIF(L$4:L8473, "WIN")/I8473</f>
        <v>0.48205430932703658</v>
      </c>
    </row>
    <row r="8474" spans="9:17" x14ac:dyDescent="0.25">
      <c r="I8474" s="5">
        <v>8471</v>
      </c>
      <c r="J8474" s="9">
        <f t="shared" ca="1" si="662"/>
        <v>0.13829405588850996</v>
      </c>
      <c r="K8474" s="7" t="str">
        <f t="shared" ca="1" si="660"/>
        <v>RED</v>
      </c>
      <c r="L8474" s="7" t="str">
        <f t="shared" ca="1" si="661"/>
        <v>WIN</v>
      </c>
      <c r="M8474" s="8">
        <f t="shared" ca="1" si="663"/>
        <v>1</v>
      </c>
      <c r="N8474" s="8">
        <f t="shared" ca="1" si="664"/>
        <v>-303</v>
      </c>
      <c r="O8474" s="32">
        <f ca="1">SUM(M$4:M8474)/I8474</f>
        <v>-3.5769094557903433E-2</v>
      </c>
      <c r="P8474" s="47">
        <f ca="1">_xlfn.VAR.P(M$4:M8474)</f>
        <v>0.9987205718745078</v>
      </c>
      <c r="Q8474" s="33">
        <f ca="1">COUNTIF(L$4:L8474, "WIN")/I8474</f>
        <v>0.48211545272104828</v>
      </c>
    </row>
    <row r="8475" spans="9:17" x14ac:dyDescent="0.25">
      <c r="I8475" s="5">
        <v>8472</v>
      </c>
      <c r="J8475" s="9">
        <f t="shared" ca="1" si="662"/>
        <v>0.52511286090700249</v>
      </c>
      <c r="K8475" s="7" t="str">
        <f t="shared" ca="1" si="660"/>
        <v>BLACK</v>
      </c>
      <c r="L8475" s="7" t="str">
        <f t="shared" ca="1" si="661"/>
        <v>LOSE</v>
      </c>
      <c r="M8475" s="8">
        <f t="shared" ca="1" si="663"/>
        <v>-1</v>
      </c>
      <c r="N8475" s="8">
        <f t="shared" ca="1" si="664"/>
        <v>-304</v>
      </c>
      <c r="O8475" s="32">
        <f ca="1">SUM(M$4:M8475)/I8475</f>
        <v>-3.588290840415486E-2</v>
      </c>
      <c r="P8475" s="47">
        <f ca="1">_xlfn.VAR.P(M$4:M8475)</f>
        <v>0.998712416884459</v>
      </c>
      <c r="Q8475" s="33">
        <f ca="1">COUNTIF(L$4:L8475, "WIN")/I8475</f>
        <v>0.48205854579792257</v>
      </c>
    </row>
    <row r="8476" spans="9:17" x14ac:dyDescent="0.25">
      <c r="I8476" s="5">
        <v>8473</v>
      </c>
      <c r="J8476" s="9">
        <f t="shared" ca="1" si="662"/>
        <v>0.62781217308912718</v>
      </c>
      <c r="K8476" s="7" t="str">
        <f t="shared" ca="1" si="660"/>
        <v>BLACK</v>
      </c>
      <c r="L8476" s="7" t="str">
        <f t="shared" ca="1" si="661"/>
        <v>LOSE</v>
      </c>
      <c r="M8476" s="8">
        <f t="shared" ca="1" si="663"/>
        <v>-1</v>
      </c>
      <c r="N8476" s="8">
        <f t="shared" ca="1" si="664"/>
        <v>-305</v>
      </c>
      <c r="O8476" s="32">
        <f ca="1">SUM(M$4:M8476)/I8476</f>
        <v>-3.599669538534167E-2</v>
      </c>
      <c r="P8476" s="47">
        <f ca="1">_xlfn.VAR.P(M$4:M8476)</f>
        <v>0.99870423792133489</v>
      </c>
      <c r="Q8476" s="33">
        <f ca="1">COUNTIF(L$4:L8476, "WIN")/I8476</f>
        <v>0.48200165230732916</v>
      </c>
    </row>
    <row r="8477" spans="9:17" x14ac:dyDescent="0.25">
      <c r="I8477" s="5">
        <v>8474</v>
      </c>
      <c r="J8477" s="9">
        <f t="shared" ca="1" si="662"/>
        <v>0.47911537312870578</v>
      </c>
      <c r="K8477" s="7" t="str">
        <f t="shared" ca="1" si="660"/>
        <v>RED</v>
      </c>
      <c r="L8477" s="7" t="str">
        <f t="shared" ca="1" si="661"/>
        <v>WIN</v>
      </c>
      <c r="M8477" s="8">
        <f t="shared" ca="1" si="663"/>
        <v>1</v>
      </c>
      <c r="N8477" s="8">
        <f t="shared" ca="1" si="664"/>
        <v>-304</v>
      </c>
      <c r="O8477" s="32">
        <f ca="1">SUM(M$4:M8477)/I8477</f>
        <v>-3.5874439461883408E-2</v>
      </c>
      <c r="P8477" s="47">
        <f ca="1">_xlfn.VAR.P(M$4:M8477)</f>
        <v>0.9987130245932957</v>
      </c>
      <c r="Q8477" s="33">
        <f ca="1">COUNTIF(L$4:L8477, "WIN")/I8477</f>
        <v>0.4820627802690583</v>
      </c>
    </row>
    <row r="8478" spans="9:17" x14ac:dyDescent="0.25">
      <c r="I8478" s="5">
        <v>8475</v>
      </c>
      <c r="J8478" s="9">
        <f t="shared" ca="1" si="662"/>
        <v>0.68250979661387068</v>
      </c>
      <c r="K8478" s="7" t="str">
        <f t="shared" ca="1" si="660"/>
        <v>BLACK</v>
      </c>
      <c r="L8478" s="7" t="str">
        <f t="shared" ca="1" si="661"/>
        <v>LOSE</v>
      </c>
      <c r="M8478" s="8">
        <f t="shared" ca="1" si="663"/>
        <v>-1</v>
      </c>
      <c r="N8478" s="8">
        <f t="shared" ca="1" si="664"/>
        <v>-305</v>
      </c>
      <c r="O8478" s="32">
        <f ca="1">SUM(M$4:M8478)/I8478</f>
        <v>-3.5988200589970501E-2</v>
      </c>
      <c r="P8478" s="47">
        <f ca="1">_xlfn.VAR.P(M$4:M8478)</f>
        <v>0.99870484941829607</v>
      </c>
      <c r="Q8478" s="33">
        <f ca="1">COUNTIF(L$4:L8478, "WIN")/I8478</f>
        <v>0.48200589970501473</v>
      </c>
    </row>
    <row r="8479" spans="9:17" x14ac:dyDescent="0.25">
      <c r="I8479" s="5">
        <v>8476</v>
      </c>
      <c r="J8479" s="9">
        <f t="shared" ca="1" si="662"/>
        <v>0.45898914312309169</v>
      </c>
      <c r="K8479" s="7" t="str">
        <f t="shared" ca="1" si="660"/>
        <v>RED</v>
      </c>
      <c r="L8479" s="7" t="str">
        <f t="shared" ca="1" si="661"/>
        <v>WIN</v>
      </c>
      <c r="M8479" s="8">
        <f t="shared" ca="1" si="663"/>
        <v>1</v>
      </c>
      <c r="N8479" s="8">
        <f t="shared" ca="1" si="664"/>
        <v>-304</v>
      </c>
      <c r="O8479" s="32">
        <f ca="1">SUM(M$4:M8479)/I8479</f>
        <v>-3.5865974516281263E-2</v>
      </c>
      <c r="P8479" s="47">
        <f ca="1">_xlfn.VAR.P(M$4:M8479)</f>
        <v>0.99871363187199746</v>
      </c>
      <c r="Q8479" s="33">
        <f ca="1">COUNTIF(L$4:L8479, "WIN")/I8479</f>
        <v>0.48206701274185937</v>
      </c>
    </row>
    <row r="8480" spans="9:17" x14ac:dyDescent="0.25">
      <c r="I8480" s="5">
        <v>8477</v>
      </c>
      <c r="J8480" s="9">
        <f t="shared" ca="1" si="662"/>
        <v>0.66791704258719087</v>
      </c>
      <c r="K8480" s="7" t="str">
        <f t="shared" ca="1" si="660"/>
        <v>BLACK</v>
      </c>
      <c r="L8480" s="7" t="str">
        <f t="shared" ca="1" si="661"/>
        <v>LOSE</v>
      </c>
      <c r="M8480" s="8">
        <f t="shared" ca="1" si="663"/>
        <v>-1</v>
      </c>
      <c r="N8480" s="8">
        <f t="shared" ca="1" si="664"/>
        <v>-305</v>
      </c>
      <c r="O8480" s="32">
        <f ca="1">SUM(M$4:M8480)/I8480</f>
        <v>-3.5979709802996342E-2</v>
      </c>
      <c r="P8480" s="47">
        <f ca="1">_xlfn.VAR.P(M$4:M8480)</f>
        <v>0.9987054604824922</v>
      </c>
      <c r="Q8480" s="33">
        <f ca="1">COUNTIF(L$4:L8480, "WIN")/I8480</f>
        <v>0.48201014509850182</v>
      </c>
    </row>
    <row r="8481" spans="9:17" x14ac:dyDescent="0.25">
      <c r="I8481" s="5">
        <v>8478</v>
      </c>
      <c r="J8481" s="9">
        <f t="shared" ca="1" si="662"/>
        <v>0.45321554537124653</v>
      </c>
      <c r="K8481" s="7" t="str">
        <f t="shared" ca="1" si="660"/>
        <v>RED</v>
      </c>
      <c r="L8481" s="7" t="str">
        <f t="shared" ca="1" si="661"/>
        <v>WIN</v>
      </c>
      <c r="M8481" s="8">
        <f t="shared" ca="1" si="663"/>
        <v>1</v>
      </c>
      <c r="N8481" s="8">
        <f t="shared" ca="1" si="664"/>
        <v>-304</v>
      </c>
      <c r="O8481" s="32">
        <f ca="1">SUM(M$4:M8481)/I8481</f>
        <v>-3.5857513564519931E-2</v>
      </c>
      <c r="P8481" s="47">
        <f ca="1">_xlfn.VAR.P(M$4:M8481)</f>
        <v>0.99871423872097032</v>
      </c>
      <c r="Q8481" s="33">
        <f ca="1">COUNTIF(L$4:L8481, "WIN")/I8481</f>
        <v>0.48207124321774003</v>
      </c>
    </row>
    <row r="8482" spans="9:17" x14ac:dyDescent="0.25">
      <c r="I8482" s="5">
        <v>8479</v>
      </c>
      <c r="J8482" s="9">
        <f t="shared" ca="1" si="662"/>
        <v>0.10762348825713042</v>
      </c>
      <c r="K8482" s="7" t="str">
        <f t="shared" ca="1" si="660"/>
        <v>RED</v>
      </c>
      <c r="L8482" s="7" t="str">
        <f t="shared" ca="1" si="661"/>
        <v>WIN</v>
      </c>
      <c r="M8482" s="8">
        <f t="shared" ca="1" si="663"/>
        <v>1</v>
      </c>
      <c r="N8482" s="8">
        <f t="shared" ca="1" si="664"/>
        <v>-303</v>
      </c>
      <c r="O8482" s="32">
        <f ca="1">SUM(M$4:M8482)/I8482</f>
        <v>-3.5735346149310059E-2</v>
      </c>
      <c r="P8482" s="47">
        <f ca="1">_xlfn.VAR.P(M$4:M8482)</f>
        <v>0.99872298503558898</v>
      </c>
      <c r="Q8482" s="33">
        <f ca="1">COUNTIF(L$4:L8482, "WIN")/I8482</f>
        <v>0.48213232692534497</v>
      </c>
    </row>
    <row r="8483" spans="9:17" x14ac:dyDescent="0.25">
      <c r="I8483" s="5">
        <v>8480</v>
      </c>
      <c r="J8483" s="9">
        <f t="shared" ca="1" si="662"/>
        <v>8.3216240831359367E-2</v>
      </c>
      <c r="K8483" s="7" t="str">
        <f t="shared" ca="1" si="660"/>
        <v>RED</v>
      </c>
      <c r="L8483" s="7" t="str">
        <f t="shared" ca="1" si="661"/>
        <v>WIN</v>
      </c>
      <c r="M8483" s="8">
        <f t="shared" ca="1" si="663"/>
        <v>1</v>
      </c>
      <c r="N8483" s="8">
        <f t="shared" ca="1" si="664"/>
        <v>-302</v>
      </c>
      <c r="O8483" s="32">
        <f ca="1">SUM(M$4:M8483)/I8483</f>
        <v>-3.561320754716981E-2</v>
      </c>
      <c r="P8483" s="47">
        <f ca="1">_xlfn.VAR.P(M$4:M8483)</f>
        <v>0.99873169944820217</v>
      </c>
      <c r="Q8483" s="33">
        <f ca="1">COUNTIF(L$4:L8483, "WIN")/I8483</f>
        <v>0.48219339622641511</v>
      </c>
    </row>
    <row r="8484" spans="9:17" x14ac:dyDescent="0.25">
      <c r="I8484" s="5">
        <v>8481</v>
      </c>
      <c r="J8484" s="9">
        <f t="shared" ca="1" si="662"/>
        <v>0.30004746493363732</v>
      </c>
      <c r="K8484" s="7" t="str">
        <f t="shared" ca="1" si="660"/>
        <v>RED</v>
      </c>
      <c r="L8484" s="7" t="str">
        <f t="shared" ca="1" si="661"/>
        <v>WIN</v>
      </c>
      <c r="M8484" s="8">
        <f t="shared" ca="1" si="663"/>
        <v>1</v>
      </c>
      <c r="N8484" s="8">
        <f t="shared" ca="1" si="664"/>
        <v>-301</v>
      </c>
      <c r="O8484" s="32">
        <f ca="1">SUM(M$4:M8484)/I8484</f>
        <v>-3.549109774790709E-2</v>
      </c>
      <c r="P8484" s="47">
        <f ca="1">_xlfn.VAR.P(M$4:M8484)</f>
        <v>0.99874038198064852</v>
      </c>
      <c r="Q8484" s="33">
        <f ca="1">COUNTIF(L$4:L8484, "WIN")/I8484</f>
        <v>0.48225445112604648</v>
      </c>
    </row>
    <row r="8485" spans="9:17" x14ac:dyDescent="0.25">
      <c r="I8485" s="5">
        <v>8482</v>
      </c>
      <c r="J8485" s="9">
        <f t="shared" ca="1" si="662"/>
        <v>0.91893333864309656</v>
      </c>
      <c r="K8485" s="7" t="str">
        <f t="shared" ca="1" si="660"/>
        <v>BLACK</v>
      </c>
      <c r="L8485" s="7" t="str">
        <f t="shared" ca="1" si="661"/>
        <v>LOSE</v>
      </c>
      <c r="M8485" s="8">
        <f t="shared" ca="1" si="663"/>
        <v>-1</v>
      </c>
      <c r="N8485" s="8">
        <f t="shared" ca="1" si="664"/>
        <v>-302</v>
      </c>
      <c r="O8485" s="32">
        <f ca="1">SUM(M$4:M8485)/I8485</f>
        <v>-3.5604810186276821E-2</v>
      </c>
      <c r="P8485" s="47">
        <f ca="1">_xlfn.VAR.P(M$4:M8485)</f>
        <v>0.9987322974915992</v>
      </c>
      <c r="Q8485" s="33">
        <f ca="1">COUNTIF(L$4:L8485, "WIN")/I8485</f>
        <v>0.48219759490686159</v>
      </c>
    </row>
    <row r="8486" spans="9:17" x14ac:dyDescent="0.25">
      <c r="I8486" s="5">
        <v>8483</v>
      </c>
      <c r="J8486" s="9">
        <f t="shared" ca="1" si="662"/>
        <v>0.44118088940058597</v>
      </c>
      <c r="K8486" s="7" t="str">
        <f t="shared" ca="1" si="660"/>
        <v>RED</v>
      </c>
      <c r="L8486" s="7" t="str">
        <f t="shared" ca="1" si="661"/>
        <v>WIN</v>
      </c>
      <c r="M8486" s="8">
        <f t="shared" ca="1" si="663"/>
        <v>1</v>
      </c>
      <c r="N8486" s="8">
        <f t="shared" ca="1" si="664"/>
        <v>-301</v>
      </c>
      <c r="O8486" s="32">
        <f ca="1">SUM(M$4:M8486)/I8486</f>
        <v>-3.5482730166214782E-2</v>
      </c>
      <c r="P8486" s="47">
        <f ca="1">_xlfn.VAR.P(M$4:M8486)</f>
        <v>0.99874097585995159</v>
      </c>
      <c r="Q8486" s="33">
        <f ca="1">COUNTIF(L$4:L8486, "WIN")/I8486</f>
        <v>0.48225863491689258</v>
      </c>
    </row>
    <row r="8487" spans="9:17" x14ac:dyDescent="0.25">
      <c r="I8487" s="5">
        <v>8484</v>
      </c>
      <c r="J8487" s="9">
        <f t="shared" ca="1" si="662"/>
        <v>0.36843423451947954</v>
      </c>
      <c r="K8487" s="7" t="str">
        <f t="shared" ca="1" si="660"/>
        <v>RED</v>
      </c>
      <c r="L8487" s="7" t="str">
        <f t="shared" ca="1" si="661"/>
        <v>WIN</v>
      </c>
      <c r="M8487" s="8">
        <f t="shared" ca="1" si="663"/>
        <v>1</v>
      </c>
      <c r="N8487" s="8">
        <f t="shared" ca="1" si="664"/>
        <v>-300</v>
      </c>
      <c r="O8487" s="32">
        <f ca="1">SUM(M$4:M8487)/I8487</f>
        <v>-3.536067892503536E-2</v>
      </c>
      <c r="P8487" s="47">
        <f ca="1">_xlfn.VAR.P(M$4:M8487)</f>
        <v>0.99874962238596054</v>
      </c>
      <c r="Q8487" s="33">
        <f ca="1">COUNTIF(L$4:L8487, "WIN")/I8487</f>
        <v>0.48231966053748232</v>
      </c>
    </row>
    <row r="8488" spans="9:17" x14ac:dyDescent="0.25">
      <c r="I8488" s="5">
        <v>8485</v>
      </c>
      <c r="J8488" s="9">
        <f t="shared" ca="1" si="662"/>
        <v>0.42657652282611636</v>
      </c>
      <c r="K8488" s="7" t="str">
        <f t="shared" ca="1" si="660"/>
        <v>RED</v>
      </c>
      <c r="L8488" s="7" t="str">
        <f t="shared" ca="1" si="661"/>
        <v>WIN</v>
      </c>
      <c r="M8488" s="8">
        <f t="shared" ca="1" si="663"/>
        <v>1</v>
      </c>
      <c r="N8488" s="8">
        <f t="shared" ca="1" si="664"/>
        <v>-299</v>
      </c>
      <c r="O8488" s="32">
        <f ca="1">SUM(M$4:M8488)/I8488</f>
        <v>-3.5238656452563348E-2</v>
      </c>
      <c r="P8488" s="47">
        <f ca="1">_xlfn.VAR.P(M$4:M8488)</f>
        <v>0.9987582370914182</v>
      </c>
      <c r="Q8488" s="33">
        <f ca="1">COUNTIF(L$4:L8488, "WIN")/I8488</f>
        <v>0.48238067177371835</v>
      </c>
    </row>
    <row r="8489" spans="9:17" x14ac:dyDescent="0.25">
      <c r="I8489" s="5">
        <v>8486</v>
      </c>
      <c r="J8489" s="9">
        <f t="shared" ca="1" si="662"/>
        <v>0.90438616034788066</v>
      </c>
      <c r="K8489" s="7" t="str">
        <f t="shared" ca="1" si="660"/>
        <v>BLACK</v>
      </c>
      <c r="L8489" s="7" t="str">
        <f t="shared" ca="1" si="661"/>
        <v>LOSE</v>
      </c>
      <c r="M8489" s="8">
        <f t="shared" ca="1" si="663"/>
        <v>-1</v>
      </c>
      <c r="N8489" s="8">
        <f t="shared" ca="1" si="664"/>
        <v>-300</v>
      </c>
      <c r="O8489" s="32">
        <f ca="1">SUM(M$4:M8489)/I8489</f>
        <v>-3.5352345038887581E-2</v>
      </c>
      <c r="P8489" s="47">
        <f ca="1">_xlfn.VAR.P(M$4:M8489)</f>
        <v>0.99875021170025147</v>
      </c>
      <c r="Q8489" s="33">
        <f ca="1">COUNTIF(L$4:L8489, "WIN")/I8489</f>
        <v>0.48232382748055619</v>
      </c>
    </row>
    <row r="8490" spans="9:17" x14ac:dyDescent="0.25">
      <c r="I8490" s="5">
        <v>8487</v>
      </c>
      <c r="J8490" s="9">
        <f t="shared" ca="1" si="662"/>
        <v>0.60258796221168354</v>
      </c>
      <c r="K8490" s="7" t="str">
        <f t="shared" ca="1" si="660"/>
        <v>BLACK</v>
      </c>
      <c r="L8490" s="7" t="str">
        <f t="shared" ca="1" si="661"/>
        <v>LOSE</v>
      </c>
      <c r="M8490" s="8">
        <f t="shared" ca="1" si="663"/>
        <v>-1</v>
      </c>
      <c r="N8490" s="8">
        <f t="shared" ca="1" si="664"/>
        <v>-301</v>
      </c>
      <c r="O8490" s="32">
        <f ca="1">SUM(M$4:M8490)/I8490</f>
        <v>-3.5466006833981385E-2</v>
      </c>
      <c r="P8490" s="47">
        <f ca="1">_xlfn.VAR.P(M$4:M8490)</f>
        <v>0.99874216235925195</v>
      </c>
      <c r="Q8490" s="33">
        <f ca="1">COUNTIF(L$4:L8490, "WIN")/I8490</f>
        <v>0.48226699658300931</v>
      </c>
    </row>
    <row r="8491" spans="9:17" x14ac:dyDescent="0.25">
      <c r="I8491" s="5">
        <v>8488</v>
      </c>
      <c r="J8491" s="9">
        <f t="shared" ca="1" si="662"/>
        <v>0.70372022319510497</v>
      </c>
      <c r="K8491" s="7" t="str">
        <f t="shared" ca="1" si="660"/>
        <v>BLACK</v>
      </c>
      <c r="L8491" s="7" t="str">
        <f t="shared" ca="1" si="661"/>
        <v>LOSE</v>
      </c>
      <c r="M8491" s="8">
        <f t="shared" ca="1" si="663"/>
        <v>-1</v>
      </c>
      <c r="N8491" s="8">
        <f t="shared" ca="1" si="664"/>
        <v>-302</v>
      </c>
      <c r="O8491" s="32">
        <f ca="1">SUM(M$4:M8491)/I8491</f>
        <v>-3.5579641847313853E-2</v>
      </c>
      <c r="P8491" s="47">
        <f ca="1">_xlfn.VAR.P(M$4:M8491)</f>
        <v>0.99873408908601691</v>
      </c>
      <c r="Q8491" s="33">
        <f ca="1">COUNTIF(L$4:L8491, "WIN")/I8491</f>
        <v>0.48221017907634306</v>
      </c>
    </row>
    <row r="8492" spans="9:17" x14ac:dyDescent="0.25">
      <c r="I8492" s="5">
        <v>8489</v>
      </c>
      <c r="J8492" s="9">
        <f t="shared" ca="1" si="662"/>
        <v>0.17792552171317244</v>
      </c>
      <c r="K8492" s="7" t="str">
        <f t="shared" ca="1" si="660"/>
        <v>RED</v>
      </c>
      <c r="L8492" s="7" t="str">
        <f t="shared" ca="1" si="661"/>
        <v>WIN</v>
      </c>
      <c r="M8492" s="8">
        <f t="shared" ca="1" si="663"/>
        <v>1</v>
      </c>
      <c r="N8492" s="8">
        <f t="shared" ca="1" si="664"/>
        <v>-301</v>
      </c>
      <c r="O8492" s="32">
        <f ca="1">SUM(M$4:M8492)/I8492</f>
        <v>-3.5457651077865471E-2</v>
      </c>
      <c r="P8492" s="47">
        <f ca="1">_xlfn.VAR.P(M$4:M8492)</f>
        <v>0.99874275498004039</v>
      </c>
      <c r="Q8492" s="33">
        <f ca="1">COUNTIF(L$4:L8492, "WIN")/I8492</f>
        <v>0.48227117446106726</v>
      </c>
    </row>
    <row r="8493" spans="9:17" x14ac:dyDescent="0.25">
      <c r="I8493" s="5">
        <v>8490</v>
      </c>
      <c r="J8493" s="9">
        <f t="shared" ca="1" si="662"/>
        <v>0.73048853038807404</v>
      </c>
      <c r="K8493" s="7" t="str">
        <f t="shared" ca="1" si="660"/>
        <v>BLACK</v>
      </c>
      <c r="L8493" s="7" t="str">
        <f t="shared" ca="1" si="661"/>
        <v>LOSE</v>
      </c>
      <c r="M8493" s="8">
        <f t="shared" ca="1" si="663"/>
        <v>-1</v>
      </c>
      <c r="N8493" s="8">
        <f t="shared" ca="1" si="664"/>
        <v>-302</v>
      </c>
      <c r="O8493" s="32">
        <f ca="1">SUM(M$4:M8493)/I8493</f>
        <v>-3.5571260306242636E-2</v>
      </c>
      <c r="P8493" s="47">
        <f ca="1">_xlfn.VAR.P(M$4:M8493)</f>
        <v>0.99873468544022548</v>
      </c>
      <c r="Q8493" s="33">
        <f ca="1">COUNTIF(L$4:L8493, "WIN")/I8493</f>
        <v>0.48221436984687865</v>
      </c>
    </row>
    <row r="8494" spans="9:17" x14ac:dyDescent="0.25">
      <c r="I8494" s="5">
        <v>8491</v>
      </c>
      <c r="J8494" s="9">
        <f t="shared" ca="1" si="662"/>
        <v>0.85928065742075799</v>
      </c>
      <c r="K8494" s="7" t="str">
        <f t="shared" ca="1" si="660"/>
        <v>BLACK</v>
      </c>
      <c r="L8494" s="7" t="str">
        <f t="shared" ca="1" si="661"/>
        <v>LOSE</v>
      </c>
      <c r="M8494" s="8">
        <f t="shared" ca="1" si="663"/>
        <v>-1</v>
      </c>
      <c r="N8494" s="8">
        <f t="shared" ca="1" si="664"/>
        <v>-303</v>
      </c>
      <c r="O8494" s="32">
        <f ca="1">SUM(M$4:M8494)/I8494</f>
        <v>-3.568484277470263E-2</v>
      </c>
      <c r="P8494" s="47">
        <f ca="1">_xlfn.VAR.P(M$4:M8494)</f>
        <v>0.99872659199614477</v>
      </c>
      <c r="Q8494" s="33">
        <f ca="1">COUNTIF(L$4:L8494, "WIN")/I8494</f>
        <v>0.48215757861264869</v>
      </c>
    </row>
    <row r="8495" spans="9:17" x14ac:dyDescent="0.25">
      <c r="I8495" s="5">
        <v>8492</v>
      </c>
      <c r="J8495" s="9">
        <f t="shared" ca="1" si="662"/>
        <v>1.0407455016550049E-3</v>
      </c>
      <c r="K8495" s="7" t="str">
        <f t="shared" ca="1" si="660"/>
        <v>RED</v>
      </c>
      <c r="L8495" s="7" t="str">
        <f t="shared" ca="1" si="661"/>
        <v>WIN</v>
      </c>
      <c r="M8495" s="8">
        <f t="shared" ca="1" si="663"/>
        <v>1</v>
      </c>
      <c r="N8495" s="8">
        <f t="shared" ca="1" si="664"/>
        <v>-302</v>
      </c>
      <c r="O8495" s="32">
        <f ca="1">SUM(M$4:M8495)/I8495</f>
        <v>-3.5562882713141779E-2</v>
      </c>
      <c r="P8495" s="47">
        <f ca="1">_xlfn.VAR.P(M$4:M8495)</f>
        <v>0.99873528137313128</v>
      </c>
      <c r="Q8495" s="33">
        <f ca="1">COUNTIF(L$4:L8495, "WIN")/I8495</f>
        <v>0.48221855864342911</v>
      </c>
    </row>
    <row r="8496" spans="9:17" x14ac:dyDescent="0.25">
      <c r="I8496" s="5">
        <v>8493</v>
      </c>
      <c r="J8496" s="9">
        <f t="shared" ca="1" si="662"/>
        <v>0.84620617338662274</v>
      </c>
      <c r="K8496" s="7" t="str">
        <f t="shared" ca="1" si="660"/>
        <v>BLACK</v>
      </c>
      <c r="L8496" s="7" t="str">
        <f t="shared" ca="1" si="661"/>
        <v>LOSE</v>
      </c>
      <c r="M8496" s="8">
        <f t="shared" ca="1" si="663"/>
        <v>-1</v>
      </c>
      <c r="N8496" s="8">
        <f t="shared" ca="1" si="664"/>
        <v>-303</v>
      </c>
      <c r="O8496" s="32">
        <f ca="1">SUM(M$4:M8496)/I8496</f>
        <v>-3.5676439420699396E-2</v>
      </c>
      <c r="P8496" s="47">
        <f ca="1">_xlfn.VAR.P(M$4:M8496)</f>
        <v>0.99872719167026114</v>
      </c>
      <c r="Q8496" s="33">
        <f ca="1">COUNTIF(L$4:L8496, "WIN")/I8496</f>
        <v>0.48216178028965029</v>
      </c>
    </row>
    <row r="8497" spans="9:17" x14ac:dyDescent="0.25">
      <c r="I8497" s="5">
        <v>8494</v>
      </c>
      <c r="J8497" s="9">
        <f t="shared" ca="1" si="662"/>
        <v>0.41474184909253975</v>
      </c>
      <c r="K8497" s="7" t="str">
        <f t="shared" ca="1" si="660"/>
        <v>RED</v>
      </c>
      <c r="L8497" s="7" t="str">
        <f t="shared" ca="1" si="661"/>
        <v>WIN</v>
      </c>
      <c r="M8497" s="8">
        <f t="shared" ca="1" si="663"/>
        <v>1</v>
      </c>
      <c r="N8497" s="8">
        <f t="shared" ca="1" si="664"/>
        <v>-302</v>
      </c>
      <c r="O8497" s="32">
        <f ca="1">SUM(M$4:M8497)/I8497</f>
        <v>-3.5554509065222513E-2</v>
      </c>
      <c r="P8497" s="47">
        <f ca="1">_xlfn.VAR.P(M$4:M8497)</f>
        <v>0.99873587688513099</v>
      </c>
      <c r="Q8497" s="33">
        <f ca="1">COUNTIF(L$4:L8497, "WIN")/I8497</f>
        <v>0.48222274546738875</v>
      </c>
    </row>
    <row r="8498" spans="9:17" x14ac:dyDescent="0.25">
      <c r="I8498" s="5">
        <v>8495</v>
      </c>
      <c r="J8498" s="9">
        <f t="shared" ca="1" si="662"/>
        <v>0.39477821630450827</v>
      </c>
      <c r="K8498" s="7" t="str">
        <f t="shared" ca="1" si="660"/>
        <v>RED</v>
      </c>
      <c r="L8498" s="7" t="str">
        <f t="shared" ca="1" si="661"/>
        <v>WIN</v>
      </c>
      <c r="M8498" s="8">
        <f t="shared" ca="1" si="663"/>
        <v>1</v>
      </c>
      <c r="N8498" s="8">
        <f t="shared" ca="1" si="664"/>
        <v>-301</v>
      </c>
      <c r="O8498" s="32">
        <f ca="1">SUM(M$4:M8498)/I8498</f>
        <v>-3.5432607416127131E-2</v>
      </c>
      <c r="P8498" s="47">
        <f ca="1">_xlfn.VAR.P(M$4:M8498)</f>
        <v>0.99874453033169464</v>
      </c>
      <c r="Q8498" s="33">
        <f ca="1">COUNTIF(L$4:L8498, "WIN")/I8498</f>
        <v>0.48228369629193646</v>
      </c>
    </row>
    <row r="8499" spans="9:17" x14ac:dyDescent="0.25">
      <c r="I8499" s="5">
        <v>8496</v>
      </c>
      <c r="J8499" s="9">
        <f t="shared" ca="1" si="662"/>
        <v>0.20906992410207548</v>
      </c>
      <c r="K8499" s="7" t="str">
        <f t="shared" ca="1" si="660"/>
        <v>RED</v>
      </c>
      <c r="L8499" s="7" t="str">
        <f t="shared" ca="1" si="661"/>
        <v>WIN</v>
      </c>
      <c r="M8499" s="8">
        <f t="shared" ca="1" si="663"/>
        <v>1</v>
      </c>
      <c r="N8499" s="8">
        <f t="shared" ca="1" si="664"/>
        <v>-300</v>
      </c>
      <c r="O8499" s="32">
        <f ca="1">SUM(M$4:M8499)/I8499</f>
        <v>-3.5310734463276837E-2</v>
      </c>
      <c r="P8499" s="47">
        <f ca="1">_xlfn.VAR.P(M$4:M8499)</f>
        <v>0.99875315203166393</v>
      </c>
      <c r="Q8499" s="33">
        <f ca="1">COUNTIF(L$4:L8499, "WIN")/I8499</f>
        <v>0.48234463276836159</v>
      </c>
    </row>
    <row r="8500" spans="9:17" x14ac:dyDescent="0.25">
      <c r="I8500" s="5">
        <v>8497</v>
      </c>
      <c r="J8500" s="9">
        <f t="shared" ca="1" si="662"/>
        <v>0.47103967799150437</v>
      </c>
      <c r="K8500" s="7" t="str">
        <f t="shared" ca="1" si="660"/>
        <v>RED</v>
      </c>
      <c r="L8500" s="7" t="str">
        <f t="shared" ca="1" si="661"/>
        <v>WIN</v>
      </c>
      <c r="M8500" s="8">
        <f t="shared" ca="1" si="663"/>
        <v>1</v>
      </c>
      <c r="N8500" s="8">
        <f t="shared" ca="1" si="664"/>
        <v>-299</v>
      </c>
      <c r="O8500" s="32">
        <f ca="1">SUM(M$4:M8500)/I8500</f>
        <v>-3.5188890196539958E-2</v>
      </c>
      <c r="P8500" s="47">
        <f ca="1">_xlfn.VAR.P(M$4:M8500)</f>
        <v>0.99876174200673584</v>
      </c>
      <c r="Q8500" s="33">
        <f ca="1">COUNTIF(L$4:L8500, "WIN")/I8500</f>
        <v>0.48240555490173004</v>
      </c>
    </row>
    <row r="8501" spans="9:17" x14ac:dyDescent="0.25">
      <c r="I8501" s="5">
        <v>8498</v>
      </c>
      <c r="J8501" s="9">
        <f t="shared" ca="1" si="662"/>
        <v>0.23413427913027929</v>
      </c>
      <c r="K8501" s="7" t="str">
        <f t="shared" ca="1" si="660"/>
        <v>RED</v>
      </c>
      <c r="L8501" s="7" t="str">
        <f t="shared" ca="1" si="661"/>
        <v>WIN</v>
      </c>
      <c r="M8501" s="8">
        <f t="shared" ca="1" si="663"/>
        <v>1</v>
      </c>
      <c r="N8501" s="8">
        <f t="shared" ca="1" si="664"/>
        <v>-298</v>
      </c>
      <c r="O8501" s="32">
        <f ca="1">SUM(M$4:M8501)/I8501</f>
        <v>-3.5067074605789596E-2</v>
      </c>
      <c r="P8501" s="47">
        <f ca="1">_xlfn.VAR.P(M$4:M8501)</f>
        <v>0.99877030027859204</v>
      </c>
      <c r="Q8501" s="33">
        <f ca="1">COUNTIF(L$4:L8501, "WIN")/I8501</f>
        <v>0.48246646269710519</v>
      </c>
    </row>
    <row r="8502" spans="9:17" x14ac:dyDescent="0.25">
      <c r="I8502" s="5">
        <v>8499</v>
      </c>
      <c r="J8502" s="9">
        <f t="shared" ca="1" si="662"/>
        <v>0.27908726195087141</v>
      </c>
      <c r="K8502" s="7" t="str">
        <f t="shared" ca="1" si="660"/>
        <v>RED</v>
      </c>
      <c r="L8502" s="7" t="str">
        <f t="shared" ca="1" si="661"/>
        <v>WIN</v>
      </c>
      <c r="M8502" s="8">
        <f t="shared" ca="1" si="663"/>
        <v>1</v>
      </c>
      <c r="N8502" s="8">
        <f t="shared" ca="1" si="664"/>
        <v>-297</v>
      </c>
      <c r="O8502" s="32">
        <f ca="1">SUM(M$4:M8502)/I8502</f>
        <v>-3.4945287680903638E-2</v>
      </c>
      <c r="P8502" s="47">
        <f ca="1">_xlfn.VAR.P(M$4:M8502)</f>
        <v>0.99877882686889885</v>
      </c>
      <c r="Q8502" s="33">
        <f ca="1">COUNTIF(L$4:L8502, "WIN")/I8502</f>
        <v>0.48252735615954817</v>
      </c>
    </row>
    <row r="8503" spans="9:17" x14ac:dyDescent="0.25">
      <c r="I8503" s="5">
        <v>8500</v>
      </c>
      <c r="J8503" s="9">
        <f t="shared" ca="1" si="662"/>
        <v>0.69930235548276176</v>
      </c>
      <c r="K8503" s="7" t="str">
        <f t="shared" ca="1" si="660"/>
        <v>BLACK</v>
      </c>
      <c r="L8503" s="7" t="str">
        <f t="shared" ca="1" si="661"/>
        <v>LOSE</v>
      </c>
      <c r="M8503" s="8">
        <f t="shared" ca="1" si="663"/>
        <v>-1</v>
      </c>
      <c r="N8503" s="8">
        <f t="shared" ca="1" si="664"/>
        <v>-298</v>
      </c>
      <c r="O8503" s="32">
        <f ca="1">SUM(M$4:M8503)/I8503</f>
        <v>-3.5058823529411767E-2</v>
      </c>
      <c r="P8503" s="47">
        <f ca="1">_xlfn.VAR.P(M$4:M8503)</f>
        <v>0.99877087889273353</v>
      </c>
      <c r="Q8503" s="33">
        <f ca="1">COUNTIF(L$4:L8503, "WIN")/I8503</f>
        <v>0.4824705882352941</v>
      </c>
    </row>
    <row r="8504" spans="9:17" x14ac:dyDescent="0.25">
      <c r="I8504" s="5">
        <v>8501</v>
      </c>
      <c r="J8504" s="9">
        <f t="shared" ca="1" si="662"/>
        <v>0.77294285344322078</v>
      </c>
      <c r="K8504" s="7" t="str">
        <f t="shared" ca="1" si="660"/>
        <v>BLACK</v>
      </c>
      <c r="L8504" s="7" t="str">
        <f t="shared" ca="1" si="661"/>
        <v>LOSE</v>
      </c>
      <c r="M8504" s="8">
        <f t="shared" ca="1" si="663"/>
        <v>-1</v>
      </c>
      <c r="N8504" s="8">
        <f t="shared" ca="1" si="664"/>
        <v>-299</v>
      </c>
      <c r="O8504" s="32">
        <f ca="1">SUM(M$4:M8504)/I8504</f>
        <v>-3.517233266674509E-2</v>
      </c>
      <c r="P8504" s="47">
        <f ca="1">_xlfn.VAR.P(M$4:M8504)</f>
        <v>0.99876290701477977</v>
      </c>
      <c r="Q8504" s="33">
        <f ca="1">COUNTIF(L$4:L8504, "WIN")/I8504</f>
        <v>0.48241383366662743</v>
      </c>
    </row>
    <row r="8505" spans="9:17" x14ac:dyDescent="0.25">
      <c r="I8505" s="5">
        <v>8502</v>
      </c>
      <c r="J8505" s="9">
        <f t="shared" ca="1" si="662"/>
        <v>0.90140328058635444</v>
      </c>
      <c r="K8505" s="7" t="str">
        <f t="shared" ca="1" si="660"/>
        <v>BLACK</v>
      </c>
      <c r="L8505" s="7" t="str">
        <f t="shared" ca="1" si="661"/>
        <v>LOSE</v>
      </c>
      <c r="M8505" s="8">
        <f t="shared" ca="1" si="663"/>
        <v>-1</v>
      </c>
      <c r="N8505" s="8">
        <f t="shared" ca="1" si="664"/>
        <v>-300</v>
      </c>
      <c r="O8505" s="32">
        <f ca="1">SUM(M$4:M8505)/I8505</f>
        <v>-3.5285815102328866E-2</v>
      </c>
      <c r="P8505" s="47">
        <f ca="1">_xlfn.VAR.P(M$4:M8505)</f>
        <v>0.99875491125256421</v>
      </c>
      <c r="Q8505" s="33">
        <f ca="1">COUNTIF(L$4:L8505, "WIN")/I8505</f>
        <v>0.48235709244883557</v>
      </c>
    </row>
    <row r="8506" spans="9:17" x14ac:dyDescent="0.25">
      <c r="I8506" s="5">
        <v>8503</v>
      </c>
      <c r="J8506" s="9">
        <f t="shared" ca="1" si="662"/>
        <v>0.63364911334668417</v>
      </c>
      <c r="K8506" s="7" t="str">
        <f t="shared" ca="1" si="660"/>
        <v>BLACK</v>
      </c>
      <c r="L8506" s="7" t="str">
        <f t="shared" ca="1" si="661"/>
        <v>LOSE</v>
      </c>
      <c r="M8506" s="8">
        <f t="shared" ca="1" si="663"/>
        <v>-1</v>
      </c>
      <c r="N8506" s="8">
        <f t="shared" ca="1" si="664"/>
        <v>-301</v>
      </c>
      <c r="O8506" s="32">
        <f ca="1">SUM(M$4:M8506)/I8506</f>
        <v>-3.5399270845583912E-2</v>
      </c>
      <c r="P8506" s="47">
        <f ca="1">_xlfn.VAR.P(M$4:M8506)</f>
        <v>0.99874689162360097</v>
      </c>
      <c r="Q8506" s="33">
        <f ca="1">COUNTIF(L$4:L8506, "WIN")/I8506</f>
        <v>0.48230036457720804</v>
      </c>
    </row>
    <row r="8507" spans="9:17" x14ac:dyDescent="0.25">
      <c r="I8507" s="5">
        <v>8504</v>
      </c>
      <c r="J8507" s="9">
        <f t="shared" ca="1" si="662"/>
        <v>0.36866696696660872</v>
      </c>
      <c r="K8507" s="7" t="str">
        <f t="shared" ca="1" si="660"/>
        <v>RED</v>
      </c>
      <c r="L8507" s="7" t="str">
        <f t="shared" ca="1" si="661"/>
        <v>WIN</v>
      </c>
      <c r="M8507" s="8">
        <f t="shared" ca="1" si="663"/>
        <v>1</v>
      </c>
      <c r="N8507" s="8">
        <f t="shared" ca="1" si="664"/>
        <v>-300</v>
      </c>
      <c r="O8507" s="32">
        <f ca="1">SUM(M$4:M8507)/I8507</f>
        <v>-3.5277516462841017E-2</v>
      </c>
      <c r="P8507" s="47">
        <f ca="1">_xlfn.VAR.P(M$4:M8507)</f>
        <v>0.99875549683221398</v>
      </c>
      <c r="Q8507" s="33">
        <f ca="1">COUNTIF(L$4:L8507, "WIN")/I8507</f>
        <v>0.48236124176857947</v>
      </c>
    </row>
    <row r="8508" spans="9:17" x14ac:dyDescent="0.25">
      <c r="I8508" s="5">
        <v>8505</v>
      </c>
      <c r="J8508" s="9">
        <f t="shared" ca="1" si="662"/>
        <v>0.15837329082878437</v>
      </c>
      <c r="K8508" s="7" t="str">
        <f t="shared" ca="1" si="660"/>
        <v>RED</v>
      </c>
      <c r="L8508" s="7" t="str">
        <f t="shared" ca="1" si="661"/>
        <v>WIN</v>
      </c>
      <c r="M8508" s="8">
        <f t="shared" ca="1" si="663"/>
        <v>1</v>
      </c>
      <c r="N8508" s="8">
        <f t="shared" ca="1" si="664"/>
        <v>-299</v>
      </c>
      <c r="O8508" s="32">
        <f ca="1">SUM(M$4:M8508)/I8508</f>
        <v>-3.5155790711346266E-2</v>
      </c>
      <c r="P8508" s="47">
        <f ca="1">_xlfn.VAR.P(M$4:M8508)</f>
        <v>0.99876407037946002</v>
      </c>
      <c r="Q8508" s="33">
        <f ca="1">COUNTIF(L$4:L8508, "WIN")/I8508</f>
        <v>0.48242210464432689</v>
      </c>
    </row>
    <row r="8509" spans="9:17" x14ac:dyDescent="0.25">
      <c r="I8509" s="5">
        <v>8506</v>
      </c>
      <c r="J8509" s="9">
        <f t="shared" ca="1" si="662"/>
        <v>0.85509541419992718</v>
      </c>
      <c r="K8509" s="7" t="str">
        <f t="shared" ca="1" si="660"/>
        <v>BLACK</v>
      </c>
      <c r="L8509" s="7" t="str">
        <f t="shared" ca="1" si="661"/>
        <v>LOSE</v>
      </c>
      <c r="M8509" s="8">
        <f t="shared" ca="1" si="663"/>
        <v>-1</v>
      </c>
      <c r="N8509" s="8">
        <f t="shared" ca="1" si="664"/>
        <v>-300</v>
      </c>
      <c r="O8509" s="32">
        <f ca="1">SUM(M$4:M8509)/I8509</f>
        <v>-3.5269221725840585E-2</v>
      </c>
      <c r="P8509" s="47">
        <f ca="1">_xlfn.VAR.P(M$4:M8509)</f>
        <v>0.99875608199885346</v>
      </c>
      <c r="Q8509" s="33">
        <f ca="1">COUNTIF(L$4:L8509, "WIN")/I8509</f>
        <v>0.48236538913707971</v>
      </c>
    </row>
    <row r="8510" spans="9:17" x14ac:dyDescent="0.25">
      <c r="I8510" s="5">
        <v>8507</v>
      </c>
      <c r="J8510" s="9">
        <f t="shared" ca="1" si="662"/>
        <v>0.2269442524174593</v>
      </c>
      <c r="K8510" s="7" t="str">
        <f t="shared" ca="1" si="660"/>
        <v>RED</v>
      </c>
      <c r="L8510" s="7" t="str">
        <f t="shared" ca="1" si="661"/>
        <v>WIN</v>
      </c>
      <c r="M8510" s="8">
        <f t="shared" ca="1" si="663"/>
        <v>1</v>
      </c>
      <c r="N8510" s="8">
        <f t="shared" ca="1" si="664"/>
        <v>-299</v>
      </c>
      <c r="O8510" s="32">
        <f ca="1">SUM(M$4:M8510)/I8510</f>
        <v>-3.5147525567179969E-2</v>
      </c>
      <c r="P8510" s="47">
        <f ca="1">_xlfn.VAR.P(M$4:M8510)</f>
        <v>0.99876465144650439</v>
      </c>
      <c r="Q8510" s="33">
        <f ca="1">COUNTIF(L$4:L8510, "WIN")/I8510</f>
        <v>0.48242623721641004</v>
      </c>
    </row>
    <row r="8511" spans="9:17" x14ac:dyDescent="0.25">
      <c r="I8511" s="5">
        <v>8508</v>
      </c>
      <c r="J8511" s="9">
        <f t="shared" ca="1" si="662"/>
        <v>0.35043898712937049</v>
      </c>
      <c r="K8511" s="7" t="str">
        <f t="shared" ca="1" si="660"/>
        <v>RED</v>
      </c>
      <c r="L8511" s="7" t="str">
        <f t="shared" ca="1" si="661"/>
        <v>WIN</v>
      </c>
      <c r="M8511" s="8">
        <f t="shared" ca="1" si="663"/>
        <v>1</v>
      </c>
      <c r="N8511" s="8">
        <f t="shared" ca="1" si="664"/>
        <v>-298</v>
      </c>
      <c r="O8511" s="32">
        <f ca="1">SUM(M$4:M8511)/I8511</f>
        <v>-3.5025858015984956E-2</v>
      </c>
      <c r="P8511" s="47">
        <f ca="1">_xlfn.VAR.P(M$4:M8511)</f>
        <v>0.99877318927024406</v>
      </c>
      <c r="Q8511" s="33">
        <f ca="1">COUNTIF(L$4:L8511, "WIN")/I8511</f>
        <v>0.48248707099200755</v>
      </c>
    </row>
    <row r="8512" spans="9:17" x14ac:dyDescent="0.25">
      <c r="I8512" s="5">
        <v>8509</v>
      </c>
      <c r="J8512" s="9">
        <f t="shared" ca="1" si="662"/>
        <v>0.28243738388328898</v>
      </c>
      <c r="K8512" s="7" t="str">
        <f t="shared" ca="1" si="660"/>
        <v>RED</v>
      </c>
      <c r="L8512" s="7" t="str">
        <f t="shared" ca="1" si="661"/>
        <v>WIN</v>
      </c>
      <c r="M8512" s="8">
        <f t="shared" ca="1" si="663"/>
        <v>1</v>
      </c>
      <c r="N8512" s="8">
        <f t="shared" ca="1" si="664"/>
        <v>-297</v>
      </c>
      <c r="O8512" s="32">
        <f ca="1">SUM(M$4:M8512)/I8512</f>
        <v>-3.4904219062169464E-2</v>
      </c>
      <c r="P8512" s="47">
        <f ca="1">_xlfn.VAR.P(M$4:M8512)</f>
        <v>0.99878169549166007</v>
      </c>
      <c r="Q8512" s="33">
        <f ca="1">COUNTIF(L$4:L8512, "WIN")/I8512</f>
        <v>0.48254789046891527</v>
      </c>
    </row>
    <row r="8513" spans="9:17" x14ac:dyDescent="0.25">
      <c r="I8513" s="5">
        <v>8510</v>
      </c>
      <c r="J8513" s="9">
        <f t="shared" ca="1" si="662"/>
        <v>0.67480845304926373</v>
      </c>
      <c r="K8513" s="7" t="str">
        <f t="shared" ca="1" si="660"/>
        <v>BLACK</v>
      </c>
      <c r="L8513" s="7" t="str">
        <f t="shared" ca="1" si="661"/>
        <v>LOSE</v>
      </c>
      <c r="M8513" s="8">
        <f t="shared" ca="1" si="663"/>
        <v>-1</v>
      </c>
      <c r="N8513" s="8">
        <f t="shared" ca="1" si="664"/>
        <v>-298</v>
      </c>
      <c r="O8513" s="32">
        <f ca="1">SUM(M$4:M8513)/I8513</f>
        <v>-3.5017626321974145E-2</v>
      </c>
      <c r="P8513" s="47">
        <f ca="1">_xlfn.VAR.P(M$4:M8513)</f>
        <v>0.99877376584677457</v>
      </c>
      <c r="Q8513" s="33">
        <f ca="1">COUNTIF(L$4:L8513, "WIN")/I8513</f>
        <v>0.48249118683901293</v>
      </c>
    </row>
    <row r="8514" spans="9:17" x14ac:dyDescent="0.25">
      <c r="I8514" s="5">
        <v>8511</v>
      </c>
      <c r="J8514" s="9">
        <f t="shared" ca="1" si="662"/>
        <v>0.27445423182025619</v>
      </c>
      <c r="K8514" s="7" t="str">
        <f t="shared" ca="1" si="660"/>
        <v>RED</v>
      </c>
      <c r="L8514" s="7" t="str">
        <f t="shared" ca="1" si="661"/>
        <v>WIN</v>
      </c>
      <c r="M8514" s="8">
        <f t="shared" ca="1" si="663"/>
        <v>1</v>
      </c>
      <c r="N8514" s="8">
        <f t="shared" ca="1" si="664"/>
        <v>-297</v>
      </c>
      <c r="O8514" s="32">
        <f ca="1">SUM(M$4:M8514)/I8514</f>
        <v>-3.4896016919280931E-2</v>
      </c>
      <c r="P8514" s="47">
        <f ca="1">_xlfn.VAR.P(M$4:M8514)</f>
        <v>0.99878226800316927</v>
      </c>
      <c r="Q8514" s="33">
        <f ca="1">COUNTIF(L$4:L8514, "WIN")/I8514</f>
        <v>0.48255199154035955</v>
      </c>
    </row>
    <row r="8515" spans="9:17" x14ac:dyDescent="0.25">
      <c r="I8515" s="5">
        <v>8512</v>
      </c>
      <c r="J8515" s="9">
        <f t="shared" ca="1" si="662"/>
        <v>5.6838940705979613E-2</v>
      </c>
      <c r="K8515" s="7" t="str">
        <f t="shared" ca="1" si="660"/>
        <v>RED</v>
      </c>
      <c r="L8515" s="7" t="str">
        <f t="shared" ca="1" si="661"/>
        <v>WIN</v>
      </c>
      <c r="M8515" s="8">
        <f t="shared" ca="1" si="663"/>
        <v>1</v>
      </c>
      <c r="N8515" s="8">
        <f t="shared" ca="1" si="664"/>
        <v>-296</v>
      </c>
      <c r="O8515" s="32">
        <f ca="1">SUM(M$4:M8515)/I8515</f>
        <v>-3.4774436090225562E-2</v>
      </c>
      <c r="P8515" s="47">
        <f ca="1">_xlfn.VAR.P(M$4:M8515)</f>
        <v>0.99879073859460676</v>
      </c>
      <c r="Q8515" s="33">
        <f ca="1">COUNTIF(L$4:L8515, "WIN")/I8515</f>
        <v>0.48261278195488722</v>
      </c>
    </row>
    <row r="8516" spans="9:17" x14ac:dyDescent="0.25">
      <c r="I8516" s="5">
        <v>8513</v>
      </c>
      <c r="J8516" s="9">
        <f t="shared" ca="1" si="662"/>
        <v>0.59025569997768768</v>
      </c>
      <c r="K8516" s="7" t="str">
        <f t="shared" ref="K8516:K8579" ca="1" si="665">IF($J8516 &gt;= $D$7, "GREEN", IF($J8516 &gt;= $D$6, "BLACK", "RED"))</f>
        <v>BLACK</v>
      </c>
      <c r="L8516" s="7" t="str">
        <f t="shared" ref="L8516:L8579" ca="1" si="666">IF($K8516 = "RED", "WIN", "LOSE")</f>
        <v>LOSE</v>
      </c>
      <c r="M8516" s="8">
        <f t="shared" ca="1" si="663"/>
        <v>-1</v>
      </c>
      <c r="N8516" s="8">
        <f t="shared" ca="1" si="664"/>
        <v>-297</v>
      </c>
      <c r="O8516" s="32">
        <f ca="1">SUM(M$4:M8516)/I8516</f>
        <v>-3.4887818630330081E-2</v>
      </c>
      <c r="P8516" s="47">
        <f ca="1">_xlfn.VAR.P(M$4:M8516)</f>
        <v>0.99878284011121721</v>
      </c>
      <c r="Q8516" s="33">
        <f ca="1">COUNTIF(L$4:L8516, "WIN")/I8516</f>
        <v>0.48255609068483496</v>
      </c>
    </row>
    <row r="8517" spans="9:17" x14ac:dyDescent="0.25">
      <c r="I8517" s="5">
        <v>8514</v>
      </c>
      <c r="J8517" s="9">
        <f t="shared" ca="1" si="662"/>
        <v>0.49754087337758124</v>
      </c>
      <c r="K8517" s="7" t="str">
        <f t="shared" ca="1" si="665"/>
        <v>BLACK</v>
      </c>
      <c r="L8517" s="7" t="str">
        <f t="shared" ca="1" si="666"/>
        <v>LOSE</v>
      </c>
      <c r="M8517" s="8">
        <f t="shared" ca="1" si="663"/>
        <v>-1</v>
      </c>
      <c r="N8517" s="8">
        <f t="shared" ca="1" si="664"/>
        <v>-298</v>
      </c>
      <c r="O8517" s="32">
        <f ca="1">SUM(M$4:M8517)/I8517</f>
        <v>-3.5001174536058256E-2</v>
      </c>
      <c r="P8517" s="47">
        <f ca="1">_xlfn.VAR.P(M$4:M8517)</f>
        <v>0.99877491778109639</v>
      </c>
      <c r="Q8517" s="33">
        <f ca="1">COUNTIF(L$4:L8517, "WIN")/I8517</f>
        <v>0.48249941273197089</v>
      </c>
    </row>
    <row r="8518" spans="9:17" x14ac:dyDescent="0.25">
      <c r="I8518" s="5">
        <v>8515</v>
      </c>
      <c r="J8518" s="9">
        <f t="shared" ref="J8518:J8581" ca="1" si="667">RAND()</f>
        <v>0.29685737894548037</v>
      </c>
      <c r="K8518" s="7" t="str">
        <f t="shared" ca="1" si="665"/>
        <v>RED</v>
      </c>
      <c r="L8518" s="7" t="str">
        <f t="shared" ca="1" si="666"/>
        <v>WIN</v>
      </c>
      <c r="M8518" s="8">
        <f t="shared" ref="M8518:M8581" ca="1" si="668">IF($L8518 = "WIN", 1, -1)</f>
        <v>1</v>
      </c>
      <c r="N8518" s="8">
        <f t="shared" ref="N8518:N8581" ca="1" si="669">N8517+M8518</f>
        <v>-297</v>
      </c>
      <c r="O8518" s="32">
        <f ca="1">SUM(M$4:M8518)/I8518</f>
        <v>-3.4879624192601294E-2</v>
      </c>
      <c r="P8518" s="47">
        <f ca="1">_xlfn.VAR.P(M$4:M8518)</f>
        <v>0.99878341181618291</v>
      </c>
      <c r="Q8518" s="33">
        <f ca="1">COUNTIF(L$4:L8518, "WIN")/I8518</f>
        <v>0.48256018790369937</v>
      </c>
    </row>
    <row r="8519" spans="9:17" x14ac:dyDescent="0.25">
      <c r="I8519" s="5">
        <v>8516</v>
      </c>
      <c r="J8519" s="9">
        <f t="shared" ca="1" si="667"/>
        <v>0.21997903001389474</v>
      </c>
      <c r="K8519" s="7" t="str">
        <f t="shared" ca="1" si="665"/>
        <v>RED</v>
      </c>
      <c r="L8519" s="7" t="str">
        <f t="shared" ca="1" si="666"/>
        <v>WIN</v>
      </c>
      <c r="M8519" s="8">
        <f t="shared" ca="1" si="668"/>
        <v>1</v>
      </c>
      <c r="N8519" s="8">
        <f t="shared" ca="1" si="669"/>
        <v>-296</v>
      </c>
      <c r="O8519" s="32">
        <f ca="1">SUM(M$4:M8519)/I8519</f>
        <v>-3.4758102395490841E-2</v>
      </c>
      <c r="P8519" s="47">
        <f ca="1">_xlfn.VAR.P(M$4:M8519)</f>
        <v>0.99879187431786454</v>
      </c>
      <c r="Q8519" s="33">
        <f ca="1">COUNTIF(L$4:L8519, "WIN")/I8519</f>
        <v>0.48262094880225459</v>
      </c>
    </row>
    <row r="8520" spans="9:17" x14ac:dyDescent="0.25">
      <c r="I8520" s="5">
        <v>8517</v>
      </c>
      <c r="J8520" s="9">
        <f t="shared" ca="1" si="667"/>
        <v>0.79067814335464159</v>
      </c>
      <c r="K8520" s="7" t="str">
        <f t="shared" ca="1" si="665"/>
        <v>BLACK</v>
      </c>
      <c r="L8520" s="7" t="str">
        <f t="shared" ca="1" si="666"/>
        <v>LOSE</v>
      </c>
      <c r="M8520" s="8">
        <f t="shared" ca="1" si="668"/>
        <v>-1</v>
      </c>
      <c r="N8520" s="8">
        <f t="shared" ca="1" si="669"/>
        <v>-297</v>
      </c>
      <c r="O8520" s="32">
        <f ca="1">SUM(M$4:M8520)/I8520</f>
        <v>-3.487143360338147E-2</v>
      </c>
      <c r="P8520" s="47">
        <f ca="1">_xlfn.VAR.P(M$4:M8520)</f>
        <v>0.99878398311844496</v>
      </c>
      <c r="Q8520" s="33">
        <f ca="1">COUNTIF(L$4:L8520, "WIN")/I8520</f>
        <v>0.48256428319830924</v>
      </c>
    </row>
    <row r="8521" spans="9:17" x14ac:dyDescent="0.25">
      <c r="I8521" s="5">
        <v>8518</v>
      </c>
      <c r="J8521" s="9">
        <f t="shared" ca="1" si="667"/>
        <v>0.79677809538280053</v>
      </c>
      <c r="K8521" s="7" t="str">
        <f t="shared" ca="1" si="665"/>
        <v>BLACK</v>
      </c>
      <c r="L8521" s="7" t="str">
        <f t="shared" ca="1" si="666"/>
        <v>LOSE</v>
      </c>
      <c r="M8521" s="8">
        <f t="shared" ca="1" si="668"/>
        <v>-1</v>
      </c>
      <c r="N8521" s="8">
        <f t="shared" ca="1" si="669"/>
        <v>-298</v>
      </c>
      <c r="O8521" s="32">
        <f ca="1">SUM(M$4:M8521)/I8521</f>
        <v>-3.4984738201455742E-2</v>
      </c>
      <c r="P8521" s="47">
        <f ca="1">_xlfn.VAR.P(M$4:M8521)</f>
        <v>0.99877606809297559</v>
      </c>
      <c r="Q8521" s="33">
        <f ca="1">COUNTIF(L$4:L8521, "WIN")/I8521</f>
        <v>0.48250763089927212</v>
      </c>
    </row>
    <row r="8522" spans="9:17" x14ac:dyDescent="0.25">
      <c r="I8522" s="5">
        <v>8519</v>
      </c>
      <c r="J8522" s="9">
        <f t="shared" ca="1" si="667"/>
        <v>0.34633282941728927</v>
      </c>
      <c r="K8522" s="7" t="str">
        <f t="shared" ca="1" si="665"/>
        <v>RED</v>
      </c>
      <c r="L8522" s="7" t="str">
        <f t="shared" ca="1" si="666"/>
        <v>WIN</v>
      </c>
      <c r="M8522" s="8">
        <f t="shared" ca="1" si="668"/>
        <v>1</v>
      </c>
      <c r="N8522" s="8">
        <f t="shared" ca="1" si="669"/>
        <v>-297</v>
      </c>
      <c r="O8522" s="32">
        <f ca="1">SUM(M$4:M8522)/I8522</f>
        <v>-3.486324685996009E-2</v>
      </c>
      <c r="P8522" s="47">
        <f ca="1">_xlfn.VAR.P(M$4:M8522)</f>
        <v>0.99878455401838151</v>
      </c>
      <c r="Q8522" s="33">
        <f ca="1">COUNTIF(L$4:L8522, "WIN")/I8522</f>
        <v>0.48256837657001994</v>
      </c>
    </row>
    <row r="8523" spans="9:17" x14ac:dyDescent="0.25">
      <c r="I8523" s="5">
        <v>8520</v>
      </c>
      <c r="J8523" s="9">
        <f t="shared" ca="1" si="667"/>
        <v>0.69128096111886994</v>
      </c>
      <c r="K8523" s="7" t="str">
        <f t="shared" ca="1" si="665"/>
        <v>BLACK</v>
      </c>
      <c r="L8523" s="7" t="str">
        <f t="shared" ca="1" si="666"/>
        <v>LOSE</v>
      </c>
      <c r="M8523" s="8">
        <f t="shared" ca="1" si="668"/>
        <v>-1</v>
      </c>
      <c r="N8523" s="8">
        <f t="shared" ca="1" si="669"/>
        <v>-298</v>
      </c>
      <c r="O8523" s="32">
        <f ca="1">SUM(M$4:M8523)/I8523</f>
        <v>-3.4976525821596244E-2</v>
      </c>
      <c r="P8523" s="47">
        <f ca="1">_xlfn.VAR.P(M$4:M8523)</f>
        <v>0.99877664264145116</v>
      </c>
      <c r="Q8523" s="33">
        <f ca="1">COUNTIF(L$4:L8523, "WIN")/I8523</f>
        <v>0.48251173708920186</v>
      </c>
    </row>
    <row r="8524" spans="9:17" x14ac:dyDescent="0.25">
      <c r="I8524" s="5">
        <v>8521</v>
      </c>
      <c r="J8524" s="9">
        <f t="shared" ca="1" si="667"/>
        <v>0.44100430831337922</v>
      </c>
      <c r="K8524" s="7" t="str">
        <f t="shared" ca="1" si="665"/>
        <v>RED</v>
      </c>
      <c r="L8524" s="7" t="str">
        <f t="shared" ca="1" si="666"/>
        <v>WIN</v>
      </c>
      <c r="M8524" s="8">
        <f t="shared" ca="1" si="668"/>
        <v>1</v>
      </c>
      <c r="N8524" s="8">
        <f t="shared" ca="1" si="669"/>
        <v>-297</v>
      </c>
      <c r="O8524" s="32">
        <f ca="1">SUM(M$4:M8524)/I8524</f>
        <v>-3.4855063959629153E-2</v>
      </c>
      <c r="P8524" s="47">
        <f ca="1">_xlfn.VAR.P(M$4:M8524)</f>
        <v>0.99878512451637014</v>
      </c>
      <c r="Q8524" s="33">
        <f ca="1">COUNTIF(L$4:L8524, "WIN")/I8524</f>
        <v>0.48257246802018544</v>
      </c>
    </row>
    <row r="8525" spans="9:17" x14ac:dyDescent="0.25">
      <c r="I8525" s="5">
        <v>8522</v>
      </c>
      <c r="J8525" s="9">
        <f t="shared" ca="1" si="667"/>
        <v>0.26213088500514004</v>
      </c>
      <c r="K8525" s="7" t="str">
        <f t="shared" ca="1" si="665"/>
        <v>RED</v>
      </c>
      <c r="L8525" s="7" t="str">
        <f t="shared" ca="1" si="666"/>
        <v>WIN</v>
      </c>
      <c r="M8525" s="8">
        <f t="shared" ca="1" si="668"/>
        <v>1</v>
      </c>
      <c r="N8525" s="8">
        <f t="shared" ca="1" si="669"/>
        <v>-296</v>
      </c>
      <c r="O8525" s="32">
        <f ca="1">SUM(M$4:M8525)/I8525</f>
        <v>-3.4733630603144799E-2</v>
      </c>
      <c r="P8525" s="47">
        <f ca="1">_xlfn.VAR.P(M$4:M8525)</f>
        <v>0.99879357490512433</v>
      </c>
      <c r="Q8525" s="33">
        <f ca="1">COUNTIF(L$4:L8525, "WIN")/I8525</f>
        <v>0.48263318469842759</v>
      </c>
    </row>
    <row r="8526" spans="9:17" x14ac:dyDescent="0.25">
      <c r="I8526" s="5">
        <v>8523</v>
      </c>
      <c r="J8526" s="9">
        <f t="shared" ca="1" si="667"/>
        <v>0.72029712116151801</v>
      </c>
      <c r="K8526" s="7" t="str">
        <f t="shared" ca="1" si="665"/>
        <v>BLACK</v>
      </c>
      <c r="L8526" s="7" t="str">
        <f t="shared" ca="1" si="666"/>
        <v>LOSE</v>
      </c>
      <c r="M8526" s="8">
        <f t="shared" ca="1" si="668"/>
        <v>-1</v>
      </c>
      <c r="N8526" s="8">
        <f t="shared" ca="1" si="669"/>
        <v>-297</v>
      </c>
      <c r="O8526" s="32">
        <f ca="1">SUM(M$4:M8526)/I8526</f>
        <v>-3.4846884899683211E-2</v>
      </c>
      <c r="P8526" s="47">
        <f ca="1">_xlfn.VAR.P(M$4:M8526)</f>
        <v>0.99878569461278821</v>
      </c>
      <c r="Q8526" s="33">
        <f ca="1">COUNTIF(L$4:L8526, "WIN")/I8526</f>
        <v>0.48257655755015838</v>
      </c>
    </row>
    <row r="8527" spans="9:17" x14ac:dyDescent="0.25">
      <c r="I8527" s="5">
        <v>8524</v>
      </c>
      <c r="J8527" s="9">
        <f t="shared" ca="1" si="667"/>
        <v>5.8259759411736001E-2</v>
      </c>
      <c r="K8527" s="7" t="str">
        <f t="shared" ca="1" si="665"/>
        <v>RED</v>
      </c>
      <c r="L8527" s="7" t="str">
        <f t="shared" ca="1" si="666"/>
        <v>WIN</v>
      </c>
      <c r="M8527" s="8">
        <f t="shared" ca="1" si="668"/>
        <v>1</v>
      </c>
      <c r="N8527" s="8">
        <f t="shared" ca="1" si="669"/>
        <v>-296</v>
      </c>
      <c r="O8527" s="32">
        <f ca="1">SUM(M$4:M8527)/I8527</f>
        <v>-3.4725480994838104E-2</v>
      </c>
      <c r="P8527" s="47">
        <f ca="1">_xlfn.VAR.P(M$4:M8527)</f>
        <v>0.99879414096967711</v>
      </c>
      <c r="Q8527" s="33">
        <f ca="1">COUNTIF(L$4:L8527, "WIN")/I8527</f>
        <v>0.48263725950258096</v>
      </c>
    </row>
    <row r="8528" spans="9:17" x14ac:dyDescent="0.25">
      <c r="I8528" s="5">
        <v>8525</v>
      </c>
      <c r="J8528" s="9">
        <f t="shared" ca="1" si="667"/>
        <v>0.9225816203651912</v>
      </c>
      <c r="K8528" s="7" t="str">
        <f t="shared" ca="1" si="665"/>
        <v>BLACK</v>
      </c>
      <c r="L8528" s="7" t="str">
        <f t="shared" ca="1" si="666"/>
        <v>LOSE</v>
      </c>
      <c r="M8528" s="8">
        <f t="shared" ca="1" si="668"/>
        <v>-1</v>
      </c>
      <c r="N8528" s="8">
        <f t="shared" ca="1" si="669"/>
        <v>-297</v>
      </c>
      <c r="O8528" s="32">
        <f ca="1">SUM(M$4:M8528)/I8528</f>
        <v>-3.4838709677419352E-2</v>
      </c>
      <c r="P8528" s="47">
        <f ca="1">_xlfn.VAR.P(M$4:M8528)</f>
        <v>0.99878626430801254</v>
      </c>
      <c r="Q8528" s="33">
        <f ca="1">COUNTIF(L$4:L8528, "WIN")/I8528</f>
        <v>0.48258064516129034</v>
      </c>
    </row>
    <row r="8529" spans="9:17" x14ac:dyDescent="0.25">
      <c r="I8529" s="5">
        <v>8526</v>
      </c>
      <c r="J8529" s="9">
        <f t="shared" ca="1" si="667"/>
        <v>0.51196002139573904</v>
      </c>
      <c r="K8529" s="7" t="str">
        <f t="shared" ca="1" si="665"/>
        <v>BLACK</v>
      </c>
      <c r="L8529" s="7" t="str">
        <f t="shared" ca="1" si="666"/>
        <v>LOSE</v>
      </c>
      <c r="M8529" s="8">
        <f t="shared" ca="1" si="668"/>
        <v>-1</v>
      </c>
      <c r="N8529" s="8">
        <f t="shared" ca="1" si="669"/>
        <v>-298</v>
      </c>
      <c r="O8529" s="32">
        <f ca="1">SUM(M$4:M8529)/I8529</f>
        <v>-3.4951911799202443E-2</v>
      </c>
      <c r="P8529" s="47">
        <f ca="1">_xlfn.VAR.P(M$4:M8529)</f>
        <v>0.99877836386158081</v>
      </c>
      <c r="Q8529" s="33">
        <f ca="1">COUNTIF(L$4:L8529, "WIN")/I8529</f>
        <v>0.48252404410039879</v>
      </c>
    </row>
    <row r="8530" spans="9:17" x14ac:dyDescent="0.25">
      <c r="I8530" s="5">
        <v>8527</v>
      </c>
      <c r="J8530" s="9">
        <f t="shared" ca="1" si="667"/>
        <v>0.58670542643722678</v>
      </c>
      <c r="K8530" s="7" t="str">
        <f t="shared" ca="1" si="665"/>
        <v>BLACK</v>
      </c>
      <c r="L8530" s="7" t="str">
        <f t="shared" ca="1" si="666"/>
        <v>LOSE</v>
      </c>
      <c r="M8530" s="8">
        <f t="shared" ca="1" si="668"/>
        <v>-1</v>
      </c>
      <c r="N8530" s="8">
        <f t="shared" ca="1" si="669"/>
        <v>-299</v>
      </c>
      <c r="O8530" s="32">
        <f ca="1">SUM(M$4:M8530)/I8530</f>
        <v>-3.5065087369532073E-2</v>
      </c>
      <c r="P8530" s="47">
        <f ca="1">_xlfn.VAR.P(M$4:M8530)</f>
        <v>0.99877043964776713</v>
      </c>
      <c r="Q8530" s="33">
        <f ca="1">COUNTIF(L$4:L8530, "WIN")/I8530</f>
        <v>0.48246745631523397</v>
      </c>
    </row>
    <row r="8531" spans="9:17" x14ac:dyDescent="0.25">
      <c r="I8531" s="5">
        <v>8528</v>
      </c>
      <c r="J8531" s="9">
        <f t="shared" ca="1" si="667"/>
        <v>0.69245679027981077</v>
      </c>
      <c r="K8531" s="7" t="str">
        <f t="shared" ca="1" si="665"/>
        <v>BLACK</v>
      </c>
      <c r="L8531" s="7" t="str">
        <f t="shared" ca="1" si="666"/>
        <v>LOSE</v>
      </c>
      <c r="M8531" s="8">
        <f t="shared" ca="1" si="668"/>
        <v>-1</v>
      </c>
      <c r="N8531" s="8">
        <f t="shared" ca="1" si="669"/>
        <v>-300</v>
      </c>
      <c r="O8531" s="32">
        <f ca="1">SUM(M$4:M8531)/I8531</f>
        <v>-3.5178236397748593E-2</v>
      </c>
      <c r="P8531" s="47">
        <f ca="1">_xlfn.VAR.P(M$4:M8531)</f>
        <v>0.99876249168394415</v>
      </c>
      <c r="Q8531" s="33">
        <f ca="1">COUNTIF(L$4:L8531, "WIN")/I8531</f>
        <v>0.48241088180112568</v>
      </c>
    </row>
    <row r="8532" spans="9:17" x14ac:dyDescent="0.25">
      <c r="I8532" s="5">
        <v>8529</v>
      </c>
      <c r="J8532" s="9">
        <f t="shared" ca="1" si="667"/>
        <v>0.3700940745355038</v>
      </c>
      <c r="K8532" s="7" t="str">
        <f t="shared" ca="1" si="665"/>
        <v>RED</v>
      </c>
      <c r="L8532" s="7" t="str">
        <f t="shared" ca="1" si="666"/>
        <v>WIN</v>
      </c>
      <c r="M8532" s="8">
        <f t="shared" ca="1" si="668"/>
        <v>1</v>
      </c>
      <c r="N8532" s="8">
        <f t="shared" ca="1" si="669"/>
        <v>-299</v>
      </c>
      <c r="O8532" s="32">
        <f ca="1">SUM(M$4:M8532)/I8532</f>
        <v>-3.5056864814163445E-2</v>
      </c>
      <c r="P8532" s="47">
        <f ca="1">_xlfn.VAR.P(M$4:M8532)</f>
        <v>0.99877101622940145</v>
      </c>
      <c r="Q8532" s="33">
        <f ca="1">COUNTIF(L$4:L8532, "WIN")/I8532</f>
        <v>0.48247156759291826</v>
      </c>
    </row>
    <row r="8533" spans="9:17" x14ac:dyDescent="0.25">
      <c r="I8533" s="5">
        <v>8530</v>
      </c>
      <c r="J8533" s="9">
        <f t="shared" ca="1" si="667"/>
        <v>0.74170178316799695</v>
      </c>
      <c r="K8533" s="7" t="str">
        <f t="shared" ca="1" si="665"/>
        <v>BLACK</v>
      </c>
      <c r="L8533" s="7" t="str">
        <f t="shared" ca="1" si="666"/>
        <v>LOSE</v>
      </c>
      <c r="M8533" s="8">
        <f t="shared" ca="1" si="668"/>
        <v>-1</v>
      </c>
      <c r="N8533" s="8">
        <f t="shared" ca="1" si="669"/>
        <v>-300</v>
      </c>
      <c r="O8533" s="32">
        <f ca="1">SUM(M$4:M8533)/I8533</f>
        <v>-3.5169988276670575E-2</v>
      </c>
      <c r="P8533" s="47">
        <f ca="1">_xlfn.VAR.P(M$4:M8533)</f>
        <v>0.99876307192461888</v>
      </c>
      <c r="Q8533" s="33">
        <f ca="1">COUNTIF(L$4:L8533, "WIN")/I8533</f>
        <v>0.48241500586166469</v>
      </c>
    </row>
    <row r="8534" spans="9:17" x14ac:dyDescent="0.25">
      <c r="I8534" s="5">
        <v>8531</v>
      </c>
      <c r="J8534" s="9">
        <f t="shared" ca="1" si="667"/>
        <v>0.9290947357636421</v>
      </c>
      <c r="K8534" s="7" t="str">
        <f t="shared" ca="1" si="665"/>
        <v>BLACK</v>
      </c>
      <c r="L8534" s="7" t="str">
        <f t="shared" ca="1" si="666"/>
        <v>LOSE</v>
      </c>
      <c r="M8534" s="8">
        <f t="shared" ca="1" si="668"/>
        <v>-1</v>
      </c>
      <c r="N8534" s="8">
        <f t="shared" ca="1" si="669"/>
        <v>-301</v>
      </c>
      <c r="O8534" s="32">
        <f ca="1">SUM(M$4:M8534)/I8534</f>
        <v>-3.5283085218614466E-2</v>
      </c>
      <c r="P8534" s="47">
        <f ca="1">_xlfn.VAR.P(M$4:M8534)</f>
        <v>0.99875510389745603</v>
      </c>
      <c r="Q8534" s="33">
        <f ca="1">COUNTIF(L$4:L8534, "WIN")/I8534</f>
        <v>0.48235845739069277</v>
      </c>
    </row>
    <row r="8535" spans="9:17" x14ac:dyDescent="0.25">
      <c r="I8535" s="5">
        <v>8532</v>
      </c>
      <c r="J8535" s="9">
        <f t="shared" ca="1" si="667"/>
        <v>0.38087896235815244</v>
      </c>
      <c r="K8535" s="7" t="str">
        <f t="shared" ca="1" si="665"/>
        <v>RED</v>
      </c>
      <c r="L8535" s="7" t="str">
        <f t="shared" ca="1" si="666"/>
        <v>WIN</v>
      </c>
      <c r="M8535" s="8">
        <f t="shared" ca="1" si="668"/>
        <v>1</v>
      </c>
      <c r="N8535" s="8">
        <f t="shared" ca="1" si="669"/>
        <v>-300</v>
      </c>
      <c r="O8535" s="32">
        <f ca="1">SUM(M$4:M8535)/I8535</f>
        <v>-3.5161744022503515E-2</v>
      </c>
      <c r="P8535" s="47">
        <f ca="1">_xlfn.VAR.P(M$4:M8535)</f>
        <v>0.99876365175729598</v>
      </c>
      <c r="Q8535" s="33">
        <f ca="1">COUNTIF(L$4:L8535, "WIN")/I8535</f>
        <v>0.48241912798874825</v>
      </c>
    </row>
    <row r="8536" spans="9:17" x14ac:dyDescent="0.25">
      <c r="I8536" s="5">
        <v>8533</v>
      </c>
      <c r="J8536" s="9">
        <f t="shared" ca="1" si="667"/>
        <v>0.4090735110505922</v>
      </c>
      <c r="K8536" s="7" t="str">
        <f t="shared" ca="1" si="665"/>
        <v>RED</v>
      </c>
      <c r="L8536" s="7" t="str">
        <f t="shared" ca="1" si="666"/>
        <v>WIN</v>
      </c>
      <c r="M8536" s="8">
        <f t="shared" ca="1" si="668"/>
        <v>1</v>
      </c>
      <c r="N8536" s="8">
        <f t="shared" ca="1" si="669"/>
        <v>-299</v>
      </c>
      <c r="O8536" s="32">
        <f ca="1">SUM(M$4:M8536)/I8536</f>
        <v>-3.5040431266846361E-2</v>
      </c>
      <c r="P8536" s="47">
        <f ca="1">_xlfn.VAR.P(M$4:M8536)</f>
        <v>0.99877216817663339</v>
      </c>
      <c r="Q8536" s="33">
        <f ca="1">COUNTIF(L$4:L8536, "WIN")/I8536</f>
        <v>0.48247978436657685</v>
      </c>
    </row>
    <row r="8537" spans="9:17" x14ac:dyDescent="0.25">
      <c r="I8537" s="5">
        <v>8534</v>
      </c>
      <c r="J8537" s="9">
        <f t="shared" ca="1" si="667"/>
        <v>0.10604110985378423</v>
      </c>
      <c r="K8537" s="7" t="str">
        <f t="shared" ca="1" si="665"/>
        <v>RED</v>
      </c>
      <c r="L8537" s="7" t="str">
        <f t="shared" ca="1" si="666"/>
        <v>WIN</v>
      </c>
      <c r="M8537" s="8">
        <f t="shared" ca="1" si="668"/>
        <v>1</v>
      </c>
      <c r="N8537" s="8">
        <f t="shared" ca="1" si="669"/>
        <v>-298</v>
      </c>
      <c r="O8537" s="32">
        <f ca="1">SUM(M$4:M8537)/I8537</f>
        <v>-3.4919146941645184E-2</v>
      </c>
      <c r="P8537" s="47">
        <f ca="1">_xlfn.VAR.P(M$4:M8537)</f>
        <v>0.99878065317686782</v>
      </c>
      <c r="Q8537" s="33">
        <f ca="1">COUNTIF(L$4:L8537, "WIN")/I8537</f>
        <v>0.48254042652917739</v>
      </c>
    </row>
    <row r="8538" spans="9:17" x14ac:dyDescent="0.25">
      <c r="I8538" s="5">
        <v>8535</v>
      </c>
      <c r="J8538" s="9">
        <f t="shared" ca="1" si="667"/>
        <v>0.10531790518902462</v>
      </c>
      <c r="K8538" s="7" t="str">
        <f t="shared" ca="1" si="665"/>
        <v>RED</v>
      </c>
      <c r="L8538" s="7" t="str">
        <f t="shared" ca="1" si="666"/>
        <v>WIN</v>
      </c>
      <c r="M8538" s="8">
        <f t="shared" ca="1" si="668"/>
        <v>1</v>
      </c>
      <c r="N8538" s="8">
        <f t="shared" ca="1" si="669"/>
        <v>-297</v>
      </c>
      <c r="O8538" s="32">
        <f ca="1">SUM(M$4:M8538)/I8538</f>
        <v>-3.4797891036906857E-2</v>
      </c>
      <c r="P8538" s="47">
        <f ca="1">_xlfn.VAR.P(M$4:M8538)</f>
        <v>0.9987891067793836</v>
      </c>
      <c r="Q8538" s="33">
        <f ca="1">COUNTIF(L$4:L8538, "WIN")/I8538</f>
        <v>0.48260105448154655</v>
      </c>
    </row>
    <row r="8539" spans="9:17" x14ac:dyDescent="0.25">
      <c r="I8539" s="5">
        <v>8536</v>
      </c>
      <c r="J8539" s="9">
        <f t="shared" ca="1" si="667"/>
        <v>6.8764365166657737E-2</v>
      </c>
      <c r="K8539" s="7" t="str">
        <f t="shared" ca="1" si="665"/>
        <v>RED</v>
      </c>
      <c r="L8539" s="7" t="str">
        <f t="shared" ca="1" si="666"/>
        <v>WIN</v>
      </c>
      <c r="M8539" s="8">
        <f t="shared" ca="1" si="668"/>
        <v>1</v>
      </c>
      <c r="N8539" s="8">
        <f t="shared" ca="1" si="669"/>
        <v>-296</v>
      </c>
      <c r="O8539" s="32">
        <f ca="1">SUM(M$4:M8539)/I8539</f>
        <v>-3.4676663542642927E-2</v>
      </c>
      <c r="P8539" s="47">
        <f ca="1">_xlfn.VAR.P(M$4:M8539)</f>
        <v>0.9987975290055503</v>
      </c>
      <c r="Q8539" s="33">
        <f ca="1">COUNTIF(L$4:L8539, "WIN")/I8539</f>
        <v>0.48266166822867856</v>
      </c>
    </row>
    <row r="8540" spans="9:17" x14ac:dyDescent="0.25">
      <c r="I8540" s="5">
        <v>8537</v>
      </c>
      <c r="J8540" s="9">
        <f t="shared" ca="1" si="667"/>
        <v>0.83507714956647217</v>
      </c>
      <c r="K8540" s="7" t="str">
        <f t="shared" ca="1" si="665"/>
        <v>BLACK</v>
      </c>
      <c r="L8540" s="7" t="str">
        <f t="shared" ca="1" si="666"/>
        <v>LOSE</v>
      </c>
      <c r="M8540" s="8">
        <f t="shared" ca="1" si="668"/>
        <v>-1</v>
      </c>
      <c r="N8540" s="8">
        <f t="shared" ca="1" si="669"/>
        <v>-297</v>
      </c>
      <c r="O8540" s="32">
        <f ca="1">SUM(M$4:M8540)/I8540</f>
        <v>-3.4789738784116203E-2</v>
      </c>
      <c r="P8540" s="47">
        <f ca="1">_xlfn.VAR.P(M$4:M8540)</f>
        <v>0.99878967407533292</v>
      </c>
      <c r="Q8540" s="33">
        <f ca="1">COUNTIF(L$4:L8540, "WIN")/I8540</f>
        <v>0.48260513060794191</v>
      </c>
    </row>
    <row r="8541" spans="9:17" x14ac:dyDescent="0.25">
      <c r="I8541" s="5">
        <v>8538</v>
      </c>
      <c r="J8541" s="9">
        <f t="shared" ca="1" si="667"/>
        <v>0.3718835972248189</v>
      </c>
      <c r="K8541" s="7" t="str">
        <f t="shared" ca="1" si="665"/>
        <v>RED</v>
      </c>
      <c r="L8541" s="7" t="str">
        <f t="shared" ca="1" si="666"/>
        <v>WIN</v>
      </c>
      <c r="M8541" s="8">
        <f t="shared" ca="1" si="668"/>
        <v>1</v>
      </c>
      <c r="N8541" s="8">
        <f t="shared" ca="1" si="669"/>
        <v>-296</v>
      </c>
      <c r="O8541" s="32">
        <f ca="1">SUM(M$4:M8541)/I8541</f>
        <v>-3.4668540641836498E-2</v>
      </c>
      <c r="P8541" s="47">
        <f ca="1">_xlfn.VAR.P(M$4:M8541)</f>
        <v>0.99879809228976535</v>
      </c>
      <c r="Q8541" s="33">
        <f ca="1">COUNTIF(L$4:L8541, "WIN")/I8541</f>
        <v>0.48266572967908178</v>
      </c>
    </row>
    <row r="8542" spans="9:17" x14ac:dyDescent="0.25">
      <c r="I8542" s="5">
        <v>8539</v>
      </c>
      <c r="J8542" s="9">
        <f t="shared" ca="1" si="667"/>
        <v>0.49428602800875843</v>
      </c>
      <c r="K8542" s="7" t="str">
        <f t="shared" ca="1" si="665"/>
        <v>BLACK</v>
      </c>
      <c r="L8542" s="7" t="str">
        <f t="shared" ca="1" si="666"/>
        <v>LOSE</v>
      </c>
      <c r="M8542" s="8">
        <f t="shared" ca="1" si="668"/>
        <v>-1</v>
      </c>
      <c r="N8542" s="8">
        <f t="shared" ca="1" si="669"/>
        <v>-297</v>
      </c>
      <c r="O8542" s="32">
        <f ca="1">SUM(M$4:M8542)/I8542</f>
        <v>-3.4781590350158098E-2</v>
      </c>
      <c r="P8542" s="47">
        <f ca="1">_xlfn.VAR.P(M$4:M8542)</f>
        <v>0.99879024097271374</v>
      </c>
      <c r="Q8542" s="33">
        <f ca="1">COUNTIF(L$4:L8542, "WIN")/I8542</f>
        <v>0.48260920482492092</v>
      </c>
    </row>
    <row r="8543" spans="9:17" x14ac:dyDescent="0.25">
      <c r="I8543" s="5">
        <v>8540</v>
      </c>
      <c r="J8543" s="9">
        <f t="shared" ca="1" si="667"/>
        <v>1.9814570019829003E-2</v>
      </c>
      <c r="K8543" s="7" t="str">
        <f t="shared" ca="1" si="665"/>
        <v>RED</v>
      </c>
      <c r="L8543" s="7" t="str">
        <f t="shared" ca="1" si="666"/>
        <v>WIN</v>
      </c>
      <c r="M8543" s="8">
        <f t="shared" ca="1" si="668"/>
        <v>1</v>
      </c>
      <c r="N8543" s="8">
        <f t="shared" ca="1" si="669"/>
        <v>-296</v>
      </c>
      <c r="O8543" s="32">
        <f ca="1">SUM(M$4:M8543)/I8543</f>
        <v>-3.4660421545667446E-2</v>
      </c>
      <c r="P8543" s="47">
        <f ca="1">_xlfn.VAR.P(M$4:M8543)</f>
        <v>0.9987986551782766</v>
      </c>
      <c r="Q8543" s="33">
        <f ca="1">COUNTIF(L$4:L8543, "WIN")/I8543</f>
        <v>0.4826697892271663</v>
      </c>
    </row>
    <row r="8544" spans="9:17" x14ac:dyDescent="0.25">
      <c r="I8544" s="5">
        <v>8541</v>
      </c>
      <c r="J8544" s="9">
        <f t="shared" ca="1" si="667"/>
        <v>0.77352094896331902</v>
      </c>
      <c r="K8544" s="7" t="str">
        <f t="shared" ca="1" si="665"/>
        <v>BLACK</v>
      </c>
      <c r="L8544" s="7" t="str">
        <f t="shared" ca="1" si="666"/>
        <v>LOSE</v>
      </c>
      <c r="M8544" s="8">
        <f t="shared" ca="1" si="668"/>
        <v>-1</v>
      </c>
      <c r="N8544" s="8">
        <f t="shared" ca="1" si="669"/>
        <v>-297</v>
      </c>
      <c r="O8544" s="32">
        <f ca="1">SUM(M$4:M8544)/I8544</f>
        <v>-3.4773445732349841E-2</v>
      </c>
      <c r="P8544" s="47">
        <f ca="1">_xlfn.VAR.P(M$4:M8544)</f>
        <v>0.9987908074718993</v>
      </c>
      <c r="Q8544" s="33">
        <f ca="1">COUNTIF(L$4:L8544, "WIN")/I8544</f>
        <v>0.48261327713382507</v>
      </c>
    </row>
    <row r="8545" spans="9:17" x14ac:dyDescent="0.25">
      <c r="I8545" s="5">
        <v>8542</v>
      </c>
      <c r="J8545" s="9">
        <f t="shared" ca="1" si="667"/>
        <v>0.44794924326819918</v>
      </c>
      <c r="K8545" s="7" t="str">
        <f t="shared" ca="1" si="665"/>
        <v>RED</v>
      </c>
      <c r="L8545" s="7" t="str">
        <f t="shared" ca="1" si="666"/>
        <v>WIN</v>
      </c>
      <c r="M8545" s="8">
        <f t="shared" ca="1" si="668"/>
        <v>1</v>
      </c>
      <c r="N8545" s="8">
        <f t="shared" ca="1" si="669"/>
        <v>-296</v>
      </c>
      <c r="O8545" s="32">
        <f ca="1">SUM(M$4:M8545)/I8545</f>
        <v>-3.4652306251463358E-2</v>
      </c>
      <c r="P8545" s="47">
        <f ca="1">_xlfn.VAR.P(M$4:M8545)</f>
        <v>0.99879921767145474</v>
      </c>
      <c r="Q8545" s="33">
        <f ca="1">COUNTIF(L$4:L8545, "WIN")/I8545</f>
        <v>0.48267384687426834</v>
      </c>
    </row>
    <row r="8546" spans="9:17" x14ac:dyDescent="0.25">
      <c r="I8546" s="5">
        <v>8543</v>
      </c>
      <c r="J8546" s="9">
        <f t="shared" ca="1" si="667"/>
        <v>0.95829776421767043</v>
      </c>
      <c r="K8546" s="7" t="str">
        <f t="shared" ca="1" si="665"/>
        <v>BLACK</v>
      </c>
      <c r="L8546" s="7" t="str">
        <f t="shared" ca="1" si="666"/>
        <v>LOSE</v>
      </c>
      <c r="M8546" s="8">
        <f t="shared" ca="1" si="668"/>
        <v>-1</v>
      </c>
      <c r="N8546" s="8">
        <f t="shared" ca="1" si="669"/>
        <v>-297</v>
      </c>
      <c r="O8546" s="32">
        <f ca="1">SUM(M$4:M8546)/I8546</f>
        <v>-3.4765304928011234E-2</v>
      </c>
      <c r="P8546" s="47">
        <f ca="1">_xlfn.VAR.P(M$4:M8546)</f>
        <v>0.99879137357326242</v>
      </c>
      <c r="Q8546" s="33">
        <f ca="1">COUNTIF(L$4:L8546, "WIN")/I8546</f>
        <v>0.48261734753599439</v>
      </c>
    </row>
    <row r="8547" spans="9:17" x14ac:dyDescent="0.25">
      <c r="I8547" s="5">
        <v>8544</v>
      </c>
      <c r="J8547" s="9">
        <f t="shared" ca="1" si="667"/>
        <v>0.76217439283166832</v>
      </c>
      <c r="K8547" s="7" t="str">
        <f t="shared" ca="1" si="665"/>
        <v>BLACK</v>
      </c>
      <c r="L8547" s="7" t="str">
        <f t="shared" ca="1" si="666"/>
        <v>LOSE</v>
      </c>
      <c r="M8547" s="8">
        <f t="shared" ca="1" si="668"/>
        <v>-1</v>
      </c>
      <c r="N8547" s="8">
        <f t="shared" ca="1" si="669"/>
        <v>-298</v>
      </c>
      <c r="O8547" s="32">
        <f ca="1">SUM(M$4:M8547)/I8547</f>
        <v>-3.4878277153558054E-2</v>
      </c>
      <c r="P8547" s="47">
        <f ca="1">_xlfn.VAR.P(M$4:M8547)</f>
        <v>0.99878350578279962</v>
      </c>
      <c r="Q8547" s="33">
        <f ca="1">COUNTIF(L$4:L8547, "WIN")/I8547</f>
        <v>0.48256086142322097</v>
      </c>
    </row>
    <row r="8548" spans="9:17" x14ac:dyDescent="0.25">
      <c r="I8548" s="5">
        <v>8545</v>
      </c>
      <c r="J8548" s="9">
        <f t="shared" ca="1" si="667"/>
        <v>0.40029692061879374</v>
      </c>
      <c r="K8548" s="7" t="str">
        <f t="shared" ca="1" si="665"/>
        <v>RED</v>
      </c>
      <c r="L8548" s="7" t="str">
        <f t="shared" ca="1" si="666"/>
        <v>WIN</v>
      </c>
      <c r="M8548" s="8">
        <f t="shared" ca="1" si="668"/>
        <v>1</v>
      </c>
      <c r="N8548" s="8">
        <f t="shared" ca="1" si="669"/>
        <v>-297</v>
      </c>
      <c r="O8548" s="32">
        <f ca="1">SUM(M$4:M8548)/I8548</f>
        <v>-3.4757167934464601E-2</v>
      </c>
      <c r="P8548" s="47">
        <f ca="1">_xlfn.VAR.P(M$4:M8548)</f>
        <v>0.99879193927717547</v>
      </c>
      <c r="Q8548" s="33">
        <f ca="1">COUNTIF(L$4:L8548, "WIN")/I8548</f>
        <v>0.4826214160327677</v>
      </c>
    </row>
    <row r="8549" spans="9:17" x14ac:dyDescent="0.25">
      <c r="I8549" s="5">
        <v>8546</v>
      </c>
      <c r="J8549" s="9">
        <f t="shared" ca="1" si="667"/>
        <v>0.72141957109127752</v>
      </c>
      <c r="K8549" s="7" t="str">
        <f t="shared" ca="1" si="665"/>
        <v>BLACK</v>
      </c>
      <c r="L8549" s="7" t="str">
        <f t="shared" ca="1" si="666"/>
        <v>LOSE</v>
      </c>
      <c r="M8549" s="8">
        <f t="shared" ca="1" si="668"/>
        <v>-1</v>
      </c>
      <c r="N8549" s="8">
        <f t="shared" ca="1" si="669"/>
        <v>-298</v>
      </c>
      <c r="O8549" s="32">
        <f ca="1">SUM(M$4:M8549)/I8549</f>
        <v>-3.4870114673531474E-2</v>
      </c>
      <c r="P8549" s="47">
        <f ca="1">_xlfn.VAR.P(M$4:M8549)</f>
        <v>0.99878407510265477</v>
      </c>
      <c r="Q8549" s="33">
        <f ca="1">COUNTIF(L$4:L8549, "WIN")/I8549</f>
        <v>0.48256494266323424</v>
      </c>
    </row>
    <row r="8550" spans="9:17" x14ac:dyDescent="0.25">
      <c r="I8550" s="5">
        <v>8547</v>
      </c>
      <c r="J8550" s="9">
        <f t="shared" ca="1" si="667"/>
        <v>0.91531509576630377</v>
      </c>
      <c r="K8550" s="7" t="str">
        <f t="shared" ca="1" si="665"/>
        <v>BLACK</v>
      </c>
      <c r="L8550" s="7" t="str">
        <f t="shared" ca="1" si="666"/>
        <v>LOSE</v>
      </c>
      <c r="M8550" s="8">
        <f t="shared" ca="1" si="668"/>
        <v>-1</v>
      </c>
      <c r="N8550" s="8">
        <f t="shared" ca="1" si="669"/>
        <v>-299</v>
      </c>
      <c r="O8550" s="32">
        <f ca="1">SUM(M$4:M8550)/I8550</f>
        <v>-3.4983034983034983E-2</v>
      </c>
      <c r="P8550" s="47">
        <f ca="1">_xlfn.VAR.P(M$4:M8550)</f>
        <v>0.9987761872633758</v>
      </c>
      <c r="Q8550" s="33">
        <f ca="1">COUNTIF(L$4:L8550, "WIN")/I8550</f>
        <v>0.48250848250848249</v>
      </c>
    </row>
    <row r="8551" spans="9:17" x14ac:dyDescent="0.25">
      <c r="I8551" s="5">
        <v>8548</v>
      </c>
      <c r="J8551" s="9">
        <f t="shared" ca="1" si="667"/>
        <v>0.64956617561518004</v>
      </c>
      <c r="K8551" s="7" t="str">
        <f t="shared" ca="1" si="665"/>
        <v>BLACK</v>
      </c>
      <c r="L8551" s="7" t="str">
        <f t="shared" ca="1" si="666"/>
        <v>LOSE</v>
      </c>
      <c r="M8551" s="8">
        <f t="shared" ca="1" si="668"/>
        <v>-1</v>
      </c>
      <c r="N8551" s="8">
        <f t="shared" ca="1" si="669"/>
        <v>-300</v>
      </c>
      <c r="O8551" s="32">
        <f ca="1">SUM(M$4:M8551)/I8551</f>
        <v>-3.5095928872250819E-2</v>
      </c>
      <c r="P8551" s="47">
        <f ca="1">_xlfn.VAR.P(M$4:M8551)</f>
        <v>0.99876827577659388</v>
      </c>
      <c r="Q8551" s="33">
        <f ca="1">COUNTIF(L$4:L8551, "WIN")/I8551</f>
        <v>0.48245203556387461</v>
      </c>
    </row>
    <row r="8552" spans="9:17" x14ac:dyDescent="0.25">
      <c r="I8552" s="5">
        <v>8549</v>
      </c>
      <c r="J8552" s="9">
        <f t="shared" ca="1" si="667"/>
        <v>7.9388511315675592E-2</v>
      </c>
      <c r="K8552" s="7" t="str">
        <f t="shared" ca="1" si="665"/>
        <v>RED</v>
      </c>
      <c r="L8552" s="7" t="str">
        <f t="shared" ca="1" si="666"/>
        <v>WIN</v>
      </c>
      <c r="M8552" s="8">
        <f t="shared" ca="1" si="668"/>
        <v>1</v>
      </c>
      <c r="N8552" s="8">
        <f t="shared" ca="1" si="669"/>
        <v>-299</v>
      </c>
      <c r="O8552" s="32">
        <f ca="1">SUM(M$4:M8552)/I8552</f>
        <v>-3.4974850859749676E-2</v>
      </c>
      <c r="P8552" s="47">
        <f ca="1">_xlfn.VAR.P(M$4:M8552)</f>
        <v>0.99877675980733827</v>
      </c>
      <c r="Q8552" s="33">
        <f ca="1">COUNTIF(L$4:L8552, "WIN")/I8552</f>
        <v>0.48251257457012514</v>
      </c>
    </row>
    <row r="8553" spans="9:17" x14ac:dyDescent="0.25">
      <c r="I8553" s="5">
        <v>8550</v>
      </c>
      <c r="J8553" s="9">
        <f t="shared" ca="1" si="667"/>
        <v>0.56408609619449446</v>
      </c>
      <c r="K8553" s="7" t="str">
        <f t="shared" ca="1" si="665"/>
        <v>BLACK</v>
      </c>
      <c r="L8553" s="7" t="str">
        <f t="shared" ca="1" si="666"/>
        <v>LOSE</v>
      </c>
      <c r="M8553" s="8">
        <f t="shared" ca="1" si="668"/>
        <v>-1</v>
      </c>
      <c r="N8553" s="8">
        <f t="shared" ca="1" si="669"/>
        <v>-300</v>
      </c>
      <c r="O8553" s="32">
        <f ca="1">SUM(M$4:M8553)/I8553</f>
        <v>-3.5087719298245612E-2</v>
      </c>
      <c r="P8553" s="47">
        <f ca="1">_xlfn.VAR.P(M$4:M8553)</f>
        <v>0.99876885195444753</v>
      </c>
      <c r="Q8553" s="33">
        <f ca="1">COUNTIF(L$4:L8553, "WIN")/I8553</f>
        <v>0.48245614035087719</v>
      </c>
    </row>
    <row r="8554" spans="9:17" x14ac:dyDescent="0.25">
      <c r="I8554" s="5">
        <v>8551</v>
      </c>
      <c r="J8554" s="9">
        <f t="shared" ca="1" si="667"/>
        <v>0.61837776569332548</v>
      </c>
      <c r="K8554" s="7" t="str">
        <f t="shared" ca="1" si="665"/>
        <v>BLACK</v>
      </c>
      <c r="L8554" s="7" t="str">
        <f t="shared" ca="1" si="666"/>
        <v>LOSE</v>
      </c>
      <c r="M8554" s="8">
        <f t="shared" ca="1" si="668"/>
        <v>-1</v>
      </c>
      <c r="N8554" s="8">
        <f t="shared" ca="1" si="669"/>
        <v>-301</v>
      </c>
      <c r="O8554" s="32">
        <f ca="1">SUM(M$4:M8554)/I8554</f>
        <v>-3.5200561337855221E-2</v>
      </c>
      <c r="P8554" s="47">
        <f ca="1">_xlfn.VAR.P(M$4:M8554)</f>
        <v>0.99876092048149989</v>
      </c>
      <c r="Q8554" s="33">
        <f ca="1">COUNTIF(L$4:L8554, "WIN")/I8554</f>
        <v>0.4823997193310724</v>
      </c>
    </row>
    <row r="8555" spans="9:17" x14ac:dyDescent="0.25">
      <c r="I8555" s="5">
        <v>8552</v>
      </c>
      <c r="J8555" s="9">
        <f t="shared" ca="1" si="667"/>
        <v>0.3569855447025948</v>
      </c>
      <c r="K8555" s="7" t="str">
        <f t="shared" ca="1" si="665"/>
        <v>RED</v>
      </c>
      <c r="L8555" s="7" t="str">
        <f t="shared" ca="1" si="666"/>
        <v>WIN</v>
      </c>
      <c r="M8555" s="8">
        <f t="shared" ca="1" si="668"/>
        <v>1</v>
      </c>
      <c r="N8555" s="8">
        <f t="shared" ca="1" si="669"/>
        <v>-300</v>
      </c>
      <c r="O8555" s="32">
        <f ca="1">SUM(M$4:M8555)/I8555</f>
        <v>-3.5079513564078575E-2</v>
      </c>
      <c r="P8555" s="47">
        <f ca="1">_xlfn.VAR.P(M$4:M8555)</f>
        <v>0.99876942772810762</v>
      </c>
      <c r="Q8555" s="33">
        <f ca="1">COUNTIF(L$4:L8555, "WIN")/I8555</f>
        <v>0.48246024321796072</v>
      </c>
    </row>
    <row r="8556" spans="9:17" x14ac:dyDescent="0.25">
      <c r="I8556" s="5">
        <v>8553</v>
      </c>
      <c r="J8556" s="9">
        <f t="shared" ca="1" si="667"/>
        <v>0.40683786752154005</v>
      </c>
      <c r="K8556" s="7" t="str">
        <f t="shared" ca="1" si="665"/>
        <v>RED</v>
      </c>
      <c r="L8556" s="7" t="str">
        <f t="shared" ca="1" si="666"/>
        <v>WIN</v>
      </c>
      <c r="M8556" s="8">
        <f t="shared" ca="1" si="668"/>
        <v>1</v>
      </c>
      <c r="N8556" s="8">
        <f t="shared" ca="1" si="669"/>
        <v>-299</v>
      </c>
      <c r="O8556" s="32">
        <f ca="1">SUM(M$4:M8556)/I8556</f>
        <v>-3.4958494095638955E-2</v>
      </c>
      <c r="P8556" s="47">
        <f ca="1">_xlfn.VAR.P(M$4:M8556)</f>
        <v>0.99877790369056518</v>
      </c>
      <c r="Q8556" s="33">
        <f ca="1">COUNTIF(L$4:L8556, "WIN")/I8556</f>
        <v>0.4825207529521805</v>
      </c>
    </row>
    <row r="8557" spans="9:17" x14ac:dyDescent="0.25">
      <c r="I8557" s="5">
        <v>8554</v>
      </c>
      <c r="J8557" s="9">
        <f t="shared" ca="1" si="667"/>
        <v>0.88434208999262809</v>
      </c>
      <c r="K8557" s="7" t="str">
        <f t="shared" ca="1" si="665"/>
        <v>BLACK</v>
      </c>
      <c r="L8557" s="7" t="str">
        <f t="shared" ca="1" si="666"/>
        <v>LOSE</v>
      </c>
      <c r="M8557" s="8">
        <f t="shared" ca="1" si="668"/>
        <v>-1</v>
      </c>
      <c r="N8557" s="8">
        <f t="shared" ca="1" si="669"/>
        <v>-300</v>
      </c>
      <c r="O8557" s="32">
        <f ca="1">SUM(M$4:M8557)/I8557</f>
        <v>-3.5071311667056349E-2</v>
      </c>
      <c r="P8557" s="47">
        <f ca="1">_xlfn.VAR.P(M$4:M8557)</f>
        <v>0.99877000309795216</v>
      </c>
      <c r="Q8557" s="33">
        <f ca="1">COUNTIF(L$4:L8557, "WIN")/I8557</f>
        <v>0.48246434416647183</v>
      </c>
    </row>
    <row r="8558" spans="9:17" x14ac:dyDescent="0.25">
      <c r="I8558" s="5">
        <v>8555</v>
      </c>
      <c r="J8558" s="9">
        <f t="shared" ca="1" si="667"/>
        <v>0.33967574212846074</v>
      </c>
      <c r="K8558" s="7" t="str">
        <f t="shared" ca="1" si="665"/>
        <v>RED</v>
      </c>
      <c r="L8558" s="7" t="str">
        <f t="shared" ca="1" si="666"/>
        <v>WIN</v>
      </c>
      <c r="M8558" s="8">
        <f t="shared" ca="1" si="668"/>
        <v>1</v>
      </c>
      <c r="N8558" s="8">
        <f t="shared" ca="1" si="669"/>
        <v>-299</v>
      </c>
      <c r="O8558" s="32">
        <f ca="1">SUM(M$4:M8558)/I8558</f>
        <v>-3.4950321449444773E-2</v>
      </c>
      <c r="P8558" s="47">
        <f ca="1">_xlfn.VAR.P(M$4:M8558)</f>
        <v>0.99877847503058048</v>
      </c>
      <c r="Q8558" s="33">
        <f ca="1">COUNTIF(L$4:L8558, "WIN")/I8558</f>
        <v>0.48252483927527762</v>
      </c>
    </row>
    <row r="8559" spans="9:17" x14ac:dyDescent="0.25">
      <c r="I8559" s="5">
        <v>8556</v>
      </c>
      <c r="J8559" s="9">
        <f t="shared" ca="1" si="667"/>
        <v>0.72445434842664014</v>
      </c>
      <c r="K8559" s="7" t="str">
        <f t="shared" ca="1" si="665"/>
        <v>BLACK</v>
      </c>
      <c r="L8559" s="7" t="str">
        <f t="shared" ca="1" si="666"/>
        <v>LOSE</v>
      </c>
      <c r="M8559" s="8">
        <f t="shared" ca="1" si="668"/>
        <v>-1</v>
      </c>
      <c r="N8559" s="8">
        <f t="shared" ca="1" si="669"/>
        <v>-300</v>
      </c>
      <c r="O8559" s="32">
        <f ca="1">SUM(M$4:M8559)/I8559</f>
        <v>-3.5063113604488078E-2</v>
      </c>
      <c r="P8559" s="47">
        <f ca="1">_xlfn.VAR.P(M$4:M8559)</f>
        <v>0.99877057806435876</v>
      </c>
      <c r="Q8559" s="33">
        <f ca="1">COUNTIF(L$4:L8559, "WIN")/I8559</f>
        <v>0.48246844319775595</v>
      </c>
    </row>
    <row r="8560" spans="9:17" x14ac:dyDescent="0.25">
      <c r="I8560" s="5">
        <v>8557</v>
      </c>
      <c r="J8560" s="9">
        <f t="shared" ca="1" si="667"/>
        <v>0.89618600740464316</v>
      </c>
      <c r="K8560" s="7" t="str">
        <f t="shared" ca="1" si="665"/>
        <v>BLACK</v>
      </c>
      <c r="L8560" s="7" t="str">
        <f t="shared" ca="1" si="666"/>
        <v>LOSE</v>
      </c>
      <c r="M8560" s="8">
        <f t="shared" ca="1" si="668"/>
        <v>-1</v>
      </c>
      <c r="N8560" s="8">
        <f t="shared" ca="1" si="669"/>
        <v>-301</v>
      </c>
      <c r="O8560" s="32">
        <f ca="1">SUM(M$4:M8560)/I8560</f>
        <v>-3.5175879396984924E-2</v>
      </c>
      <c r="P8560" s="47">
        <f ca="1">_xlfn.VAR.P(M$4:M8560)</f>
        <v>0.99876265750864879</v>
      </c>
      <c r="Q8560" s="33">
        <f ca="1">COUNTIF(L$4:L8560, "WIN")/I8560</f>
        <v>0.48241206030150752</v>
      </c>
    </row>
    <row r="8561" spans="9:17" x14ac:dyDescent="0.25">
      <c r="I8561" s="5">
        <v>8558</v>
      </c>
      <c r="J8561" s="9">
        <f t="shared" ca="1" si="667"/>
        <v>0.90553768807761315</v>
      </c>
      <c r="K8561" s="7" t="str">
        <f t="shared" ca="1" si="665"/>
        <v>BLACK</v>
      </c>
      <c r="L8561" s="7" t="str">
        <f t="shared" ca="1" si="666"/>
        <v>LOSE</v>
      </c>
      <c r="M8561" s="8">
        <f t="shared" ca="1" si="668"/>
        <v>-1</v>
      </c>
      <c r="N8561" s="8">
        <f t="shared" ca="1" si="669"/>
        <v>-302</v>
      </c>
      <c r="O8561" s="32">
        <f ca="1">SUM(M$4:M8561)/I8561</f>
        <v>-3.5288618836176677E-2</v>
      </c>
      <c r="P8561" s="47">
        <f ca="1">_xlfn.VAR.P(M$4:M8561)</f>
        <v>0.99875471338063504</v>
      </c>
      <c r="Q8561" s="33">
        <f ca="1">COUNTIF(L$4:L8561, "WIN")/I8561</f>
        <v>0.48235569058191169</v>
      </c>
    </row>
    <row r="8562" spans="9:17" x14ac:dyDescent="0.25">
      <c r="I8562" s="5">
        <v>8559</v>
      </c>
      <c r="J8562" s="9">
        <f t="shared" ca="1" si="667"/>
        <v>0.59371358443928768</v>
      </c>
      <c r="K8562" s="7" t="str">
        <f t="shared" ca="1" si="665"/>
        <v>BLACK</v>
      </c>
      <c r="L8562" s="7" t="str">
        <f t="shared" ca="1" si="666"/>
        <v>LOSE</v>
      </c>
      <c r="M8562" s="8">
        <f t="shared" ca="1" si="668"/>
        <v>-1</v>
      </c>
      <c r="N8562" s="8">
        <f t="shared" ca="1" si="669"/>
        <v>-303</v>
      </c>
      <c r="O8562" s="32">
        <f ca="1">SUM(M$4:M8562)/I8562</f>
        <v>-3.5401331931300385E-2</v>
      </c>
      <c r="P8562" s="47">
        <f ca="1">_xlfn.VAR.P(M$4:M8562)</f>
        <v>0.99874674569748989</v>
      </c>
      <c r="Q8562" s="33">
        <f ca="1">COUNTIF(L$4:L8562, "WIN")/I8562</f>
        <v>0.48229933403434982</v>
      </c>
    </row>
    <row r="8563" spans="9:17" x14ac:dyDescent="0.25">
      <c r="I8563" s="5">
        <v>8560</v>
      </c>
      <c r="J8563" s="9">
        <f t="shared" ca="1" si="667"/>
        <v>0.67065822847612366</v>
      </c>
      <c r="K8563" s="7" t="str">
        <f t="shared" ca="1" si="665"/>
        <v>BLACK</v>
      </c>
      <c r="L8563" s="7" t="str">
        <f t="shared" ca="1" si="666"/>
        <v>LOSE</v>
      </c>
      <c r="M8563" s="8">
        <f t="shared" ca="1" si="668"/>
        <v>-1</v>
      </c>
      <c r="N8563" s="8">
        <f t="shared" ca="1" si="669"/>
        <v>-304</v>
      </c>
      <c r="O8563" s="32">
        <f ca="1">SUM(M$4:M8563)/I8563</f>
        <v>-3.5514018691588788E-2</v>
      </c>
      <c r="P8563" s="47">
        <f ca="1">_xlfn.VAR.P(M$4:M8563)</f>
        <v>0.9987387544763735</v>
      </c>
      <c r="Q8563" s="33">
        <f ca="1">COUNTIF(L$4:L8563, "WIN")/I8563</f>
        <v>0.48224299065420562</v>
      </c>
    </row>
    <row r="8564" spans="9:17" x14ac:dyDescent="0.25">
      <c r="I8564" s="5">
        <v>8561</v>
      </c>
      <c r="J8564" s="9">
        <f t="shared" ca="1" si="667"/>
        <v>0.56476630645482306</v>
      </c>
      <c r="K8564" s="7" t="str">
        <f t="shared" ca="1" si="665"/>
        <v>BLACK</v>
      </c>
      <c r="L8564" s="7" t="str">
        <f t="shared" ca="1" si="666"/>
        <v>LOSE</v>
      </c>
      <c r="M8564" s="8">
        <f t="shared" ca="1" si="668"/>
        <v>-1</v>
      </c>
      <c r="N8564" s="8">
        <f t="shared" ca="1" si="669"/>
        <v>-305</v>
      </c>
      <c r="O8564" s="32">
        <f ca="1">SUM(M$4:M8564)/I8564</f>
        <v>-3.5626679126270294E-2</v>
      </c>
      <c r="P8564" s="47">
        <f ca="1">_xlfn.VAR.P(M$4:M8564)</f>
        <v>0.99873073973443383</v>
      </c>
      <c r="Q8564" s="33">
        <f ca="1">COUNTIF(L$4:L8564, "WIN")/I8564</f>
        <v>0.48218666043686487</v>
      </c>
    </row>
    <row r="8565" spans="9:17" x14ac:dyDescent="0.25">
      <c r="I8565" s="5">
        <v>8562</v>
      </c>
      <c r="J8565" s="9">
        <f t="shared" ca="1" si="667"/>
        <v>0.69027058172948008</v>
      </c>
      <c r="K8565" s="7" t="str">
        <f t="shared" ca="1" si="665"/>
        <v>BLACK</v>
      </c>
      <c r="L8565" s="7" t="str">
        <f t="shared" ca="1" si="666"/>
        <v>LOSE</v>
      </c>
      <c r="M8565" s="8">
        <f t="shared" ca="1" si="668"/>
        <v>-1</v>
      </c>
      <c r="N8565" s="8">
        <f t="shared" ca="1" si="669"/>
        <v>-306</v>
      </c>
      <c r="O8565" s="32">
        <f ca="1">SUM(M$4:M8565)/I8565</f>
        <v>-3.5739313244569026E-2</v>
      </c>
      <c r="P8565" s="47">
        <f ca="1">_xlfn.VAR.P(M$4:M8565)</f>
        <v>0.9987227014888066</v>
      </c>
      <c r="Q8565" s="33">
        <f ca="1">COUNTIF(L$4:L8565, "WIN")/I8565</f>
        <v>0.48213034337771549</v>
      </c>
    </row>
    <row r="8566" spans="9:17" x14ac:dyDescent="0.25">
      <c r="I8566" s="5">
        <v>8563</v>
      </c>
      <c r="J8566" s="9">
        <f t="shared" ca="1" si="667"/>
        <v>0.23433567578621528</v>
      </c>
      <c r="K8566" s="7" t="str">
        <f t="shared" ca="1" si="665"/>
        <v>RED</v>
      </c>
      <c r="L8566" s="7" t="str">
        <f t="shared" ca="1" si="666"/>
        <v>WIN</v>
      </c>
      <c r="M8566" s="8">
        <f t="shared" ca="1" si="668"/>
        <v>1</v>
      </c>
      <c r="N8566" s="8">
        <f t="shared" ca="1" si="669"/>
        <v>-305</v>
      </c>
      <c r="O8566" s="32">
        <f ca="1">SUM(M$4:M8566)/I8566</f>
        <v>-3.5618358052084548E-2</v>
      </c>
      <c r="P8566" s="47">
        <f ca="1">_xlfn.VAR.P(M$4:M8566)</f>
        <v>0.9987313325696735</v>
      </c>
      <c r="Q8566" s="33">
        <f ca="1">COUNTIF(L$4:L8566, "WIN")/I8566</f>
        <v>0.48219082097395771</v>
      </c>
    </row>
    <row r="8567" spans="9:17" x14ac:dyDescent="0.25">
      <c r="I8567" s="5">
        <v>8564</v>
      </c>
      <c r="J8567" s="9">
        <f t="shared" ca="1" si="667"/>
        <v>0.95688957476783432</v>
      </c>
      <c r="K8567" s="7" t="str">
        <f t="shared" ca="1" si="665"/>
        <v>BLACK</v>
      </c>
      <c r="L8567" s="7" t="str">
        <f t="shared" ca="1" si="666"/>
        <v>LOSE</v>
      </c>
      <c r="M8567" s="8">
        <f t="shared" ca="1" si="668"/>
        <v>-1</v>
      </c>
      <c r="N8567" s="8">
        <f t="shared" ca="1" si="669"/>
        <v>-306</v>
      </c>
      <c r="O8567" s="32">
        <f ca="1">SUM(M$4:M8567)/I8567</f>
        <v>-3.5730966837926204E-2</v>
      </c>
      <c r="P8567" s="47">
        <f ca="1">_xlfn.VAR.P(M$4:M8567)</f>
        <v>0.99872329800882698</v>
      </c>
      <c r="Q8567" s="33">
        <f ca="1">COUNTIF(L$4:L8567, "WIN")/I8567</f>
        <v>0.4821345165810369</v>
      </c>
    </row>
    <row r="8568" spans="9:17" x14ac:dyDescent="0.25">
      <c r="I8568" s="5">
        <v>8565</v>
      </c>
      <c r="J8568" s="9">
        <f t="shared" ca="1" si="667"/>
        <v>0.86920476073367403</v>
      </c>
      <c r="K8568" s="7" t="str">
        <f t="shared" ca="1" si="665"/>
        <v>BLACK</v>
      </c>
      <c r="L8568" s="7" t="str">
        <f t="shared" ca="1" si="666"/>
        <v>LOSE</v>
      </c>
      <c r="M8568" s="8">
        <f t="shared" ca="1" si="668"/>
        <v>-1</v>
      </c>
      <c r="N8568" s="8">
        <f t="shared" ca="1" si="669"/>
        <v>-307</v>
      </c>
      <c r="O8568" s="32">
        <f ca="1">SUM(M$4:M8568)/I8568</f>
        <v>-3.5843549328663162E-2</v>
      </c>
      <c r="P8568" s="47">
        <f ca="1">_xlfn.VAR.P(M$4:M8568)</f>
        <v>0.99871523997152367</v>
      </c>
      <c r="Q8568" s="33">
        <f ca="1">COUNTIF(L$4:L8568, "WIN")/I8568</f>
        <v>0.48207822533566841</v>
      </c>
    </row>
    <row r="8569" spans="9:17" x14ac:dyDescent="0.25">
      <c r="I8569" s="5">
        <v>8566</v>
      </c>
      <c r="J8569" s="9">
        <f t="shared" ca="1" si="667"/>
        <v>0.97225817565919326</v>
      </c>
      <c r="K8569" s="7" t="str">
        <f t="shared" ca="1" si="665"/>
        <v>BLACK</v>
      </c>
      <c r="L8569" s="7" t="str">
        <f t="shared" ca="1" si="666"/>
        <v>LOSE</v>
      </c>
      <c r="M8569" s="8">
        <f t="shared" ca="1" si="668"/>
        <v>-1</v>
      </c>
      <c r="N8569" s="8">
        <f t="shared" ca="1" si="669"/>
        <v>-308</v>
      </c>
      <c r="O8569" s="32">
        <f ca="1">SUM(M$4:M8569)/I8569</f>
        <v>-3.5956105533504555E-2</v>
      </c>
      <c r="P8569" s="47">
        <f ca="1">_xlfn.VAR.P(M$4:M8569)</f>
        <v>0.99870715847486347</v>
      </c>
      <c r="Q8569" s="33">
        <f ca="1">COUNTIF(L$4:L8569, "WIN")/I8569</f>
        <v>0.48202194723324771</v>
      </c>
    </row>
    <row r="8570" spans="9:17" x14ac:dyDescent="0.25">
      <c r="I8570" s="5">
        <v>8567</v>
      </c>
      <c r="J8570" s="9">
        <f t="shared" ca="1" si="667"/>
        <v>0.65109664576931037</v>
      </c>
      <c r="K8570" s="7" t="str">
        <f t="shared" ca="1" si="665"/>
        <v>BLACK</v>
      </c>
      <c r="L8570" s="7" t="str">
        <f t="shared" ca="1" si="666"/>
        <v>LOSE</v>
      </c>
      <c r="M8570" s="8">
        <f t="shared" ca="1" si="668"/>
        <v>-1</v>
      </c>
      <c r="N8570" s="8">
        <f t="shared" ca="1" si="669"/>
        <v>-309</v>
      </c>
      <c r="O8570" s="32">
        <f ca="1">SUM(M$4:M8570)/I8570</f>
        <v>-3.6068635461655188E-2</v>
      </c>
      <c r="P8570" s="47">
        <f ca="1">_xlfn.VAR.P(M$4:M8570)</f>
        <v>0.99869905353593424</v>
      </c>
      <c r="Q8570" s="33">
        <f ca="1">COUNTIF(L$4:L8570, "WIN")/I8570</f>
        <v>0.48196568226917241</v>
      </c>
    </row>
    <row r="8571" spans="9:17" x14ac:dyDescent="0.25">
      <c r="I8571" s="5">
        <v>8568</v>
      </c>
      <c r="J8571" s="9">
        <f t="shared" ca="1" si="667"/>
        <v>0.36322733930602258</v>
      </c>
      <c r="K8571" s="7" t="str">
        <f t="shared" ca="1" si="665"/>
        <v>RED</v>
      </c>
      <c r="L8571" s="7" t="str">
        <f t="shared" ca="1" si="666"/>
        <v>WIN</v>
      </c>
      <c r="M8571" s="8">
        <f t="shared" ca="1" si="668"/>
        <v>1</v>
      </c>
      <c r="N8571" s="8">
        <f t="shared" ca="1" si="669"/>
        <v>-308</v>
      </c>
      <c r="O8571" s="32">
        <f ca="1">SUM(M$4:M8571)/I8571</f>
        <v>-3.5947712418300651E-2</v>
      </c>
      <c r="P8571" s="47">
        <f ca="1">_xlfn.VAR.P(M$4:M8571)</f>
        <v>0.99870776197189115</v>
      </c>
      <c r="Q8571" s="33">
        <f ca="1">COUNTIF(L$4:L8571, "WIN")/I8571</f>
        <v>0.48202614379084968</v>
      </c>
    </row>
    <row r="8572" spans="9:17" x14ac:dyDescent="0.25">
      <c r="I8572" s="5">
        <v>8569</v>
      </c>
      <c r="J8572" s="9">
        <f t="shared" ca="1" si="667"/>
        <v>0.31653807565761072</v>
      </c>
      <c r="K8572" s="7" t="str">
        <f t="shared" ca="1" si="665"/>
        <v>RED</v>
      </c>
      <c r="L8572" s="7" t="str">
        <f t="shared" ca="1" si="666"/>
        <v>WIN</v>
      </c>
      <c r="M8572" s="8">
        <f t="shared" ca="1" si="668"/>
        <v>1</v>
      </c>
      <c r="N8572" s="8">
        <f t="shared" ca="1" si="669"/>
        <v>-307</v>
      </c>
      <c r="O8572" s="32">
        <f ca="1">SUM(M$4:M8572)/I8572</f>
        <v>-3.5826817598319523E-2</v>
      </c>
      <c r="P8572" s="47">
        <f ca="1">_xlfn.VAR.P(M$4:M8572)</f>
        <v>0.99871643914077679</v>
      </c>
      <c r="Q8572" s="33">
        <f ca="1">COUNTIF(L$4:L8572, "WIN")/I8572</f>
        <v>0.48208659120084024</v>
      </c>
    </row>
    <row r="8573" spans="9:17" x14ac:dyDescent="0.25">
      <c r="I8573" s="5">
        <v>8570</v>
      </c>
      <c r="J8573" s="9">
        <f t="shared" ca="1" si="667"/>
        <v>0.60174471607807367</v>
      </c>
      <c r="K8573" s="7" t="str">
        <f t="shared" ca="1" si="665"/>
        <v>BLACK</v>
      </c>
      <c r="L8573" s="7" t="str">
        <f t="shared" ca="1" si="666"/>
        <v>LOSE</v>
      </c>
      <c r="M8573" s="8">
        <f t="shared" ca="1" si="668"/>
        <v>-1</v>
      </c>
      <c r="N8573" s="8">
        <f t="shared" ca="1" si="669"/>
        <v>-308</v>
      </c>
      <c r="O8573" s="32">
        <f ca="1">SUM(M$4:M8573)/I8573</f>
        <v>-3.5939323220536758E-2</v>
      </c>
      <c r="P8573" s="47">
        <f ca="1">_xlfn.VAR.P(M$4:M8573)</f>
        <v>0.99870836504644978</v>
      </c>
      <c r="Q8573" s="33">
        <f ca="1">COUNTIF(L$4:L8573, "WIN")/I8573</f>
        <v>0.48203033838973164</v>
      </c>
    </row>
    <row r="8574" spans="9:17" x14ac:dyDescent="0.25">
      <c r="I8574" s="5">
        <v>8571</v>
      </c>
      <c r="J8574" s="9">
        <f t="shared" ca="1" si="667"/>
        <v>0.67002648321404934</v>
      </c>
      <c r="K8574" s="7" t="str">
        <f t="shared" ca="1" si="665"/>
        <v>BLACK</v>
      </c>
      <c r="L8574" s="7" t="str">
        <f t="shared" ca="1" si="666"/>
        <v>LOSE</v>
      </c>
      <c r="M8574" s="8">
        <f t="shared" ca="1" si="668"/>
        <v>-1</v>
      </c>
      <c r="N8574" s="8">
        <f t="shared" ca="1" si="669"/>
        <v>-309</v>
      </c>
      <c r="O8574" s="32">
        <f ca="1">SUM(M$4:M8574)/I8574</f>
        <v>-3.6051802590129509E-2</v>
      </c>
      <c r="P8574" s="47">
        <f ca="1">_xlfn.VAR.P(M$4:M8574)</f>
        <v>0.99870026753000229</v>
      </c>
      <c r="Q8574" s="33">
        <f ca="1">COUNTIF(L$4:L8574, "WIN")/I8574</f>
        <v>0.48197409870493524</v>
      </c>
    </row>
    <row r="8575" spans="9:17" x14ac:dyDescent="0.25">
      <c r="I8575" s="5">
        <v>8572</v>
      </c>
      <c r="J8575" s="9">
        <f t="shared" ca="1" si="667"/>
        <v>0.79012036250750906</v>
      </c>
      <c r="K8575" s="7" t="str">
        <f t="shared" ca="1" si="665"/>
        <v>BLACK</v>
      </c>
      <c r="L8575" s="7" t="str">
        <f t="shared" ca="1" si="666"/>
        <v>LOSE</v>
      </c>
      <c r="M8575" s="8">
        <f t="shared" ca="1" si="668"/>
        <v>-1</v>
      </c>
      <c r="N8575" s="8">
        <f t="shared" ca="1" si="669"/>
        <v>-310</v>
      </c>
      <c r="O8575" s="32">
        <f ca="1">SUM(M$4:M8575)/I8575</f>
        <v>-3.6164255716285579E-2</v>
      </c>
      <c r="P8575" s="47">
        <f ca="1">_xlfn.VAR.P(M$4:M8575)</f>
        <v>0.99869214660848715</v>
      </c>
      <c r="Q8575" s="33">
        <f ca="1">COUNTIF(L$4:L8575, "WIN")/I8575</f>
        <v>0.48191787214185722</v>
      </c>
    </row>
    <row r="8576" spans="9:17" x14ac:dyDescent="0.25">
      <c r="I8576" s="5">
        <v>8573</v>
      </c>
      <c r="J8576" s="9">
        <f t="shared" ca="1" si="667"/>
        <v>0.8190691551927709</v>
      </c>
      <c r="K8576" s="7" t="str">
        <f t="shared" ca="1" si="665"/>
        <v>BLACK</v>
      </c>
      <c r="L8576" s="7" t="str">
        <f t="shared" ca="1" si="666"/>
        <v>LOSE</v>
      </c>
      <c r="M8576" s="8">
        <f t="shared" ca="1" si="668"/>
        <v>-1</v>
      </c>
      <c r="N8576" s="8">
        <f t="shared" ca="1" si="669"/>
        <v>-311</v>
      </c>
      <c r="O8576" s="32">
        <f ca="1">SUM(M$4:M8576)/I8576</f>
        <v>-3.6276682608188497E-2</v>
      </c>
      <c r="P8576" s="47">
        <f ca="1">_xlfn.VAR.P(M$4:M8576)</f>
        <v>0.99868400229894472</v>
      </c>
      <c r="Q8576" s="33">
        <f ca="1">COUNTIF(L$4:L8576, "WIN")/I8576</f>
        <v>0.48186165869590575</v>
      </c>
    </row>
    <row r="8577" spans="9:17" x14ac:dyDescent="0.25">
      <c r="I8577" s="5">
        <v>8574</v>
      </c>
      <c r="J8577" s="9">
        <f t="shared" ca="1" si="667"/>
        <v>0.40184822932795161</v>
      </c>
      <c r="K8577" s="7" t="str">
        <f t="shared" ca="1" si="665"/>
        <v>RED</v>
      </c>
      <c r="L8577" s="7" t="str">
        <f t="shared" ca="1" si="666"/>
        <v>WIN</v>
      </c>
      <c r="M8577" s="8">
        <f t="shared" ca="1" si="668"/>
        <v>1</v>
      </c>
      <c r="N8577" s="8">
        <f t="shared" ca="1" si="669"/>
        <v>-310</v>
      </c>
      <c r="O8577" s="32">
        <f ca="1">SUM(M$4:M8577)/I8577</f>
        <v>-3.615581992069046E-2</v>
      </c>
      <c r="P8577" s="47">
        <f ca="1">_xlfn.VAR.P(M$4:M8577)</f>
        <v>0.99869275668586255</v>
      </c>
      <c r="Q8577" s="33">
        <f ca="1">COUNTIF(L$4:L8577, "WIN")/I8577</f>
        <v>0.48192209003965475</v>
      </c>
    </row>
    <row r="8578" spans="9:17" x14ac:dyDescent="0.25">
      <c r="I8578" s="5">
        <v>8575</v>
      </c>
      <c r="J8578" s="9">
        <f t="shared" ca="1" si="667"/>
        <v>0.28288349254903744</v>
      </c>
      <c r="K8578" s="7" t="str">
        <f t="shared" ca="1" si="665"/>
        <v>RED</v>
      </c>
      <c r="L8578" s="7" t="str">
        <f t="shared" ca="1" si="666"/>
        <v>WIN</v>
      </c>
      <c r="M8578" s="8">
        <f t="shared" ca="1" si="668"/>
        <v>1</v>
      </c>
      <c r="N8578" s="8">
        <f t="shared" ca="1" si="669"/>
        <v>-309</v>
      </c>
      <c r="O8578" s="32">
        <f ca="1">SUM(M$4:M8578)/I8578</f>
        <v>-3.6034985422740522E-2</v>
      </c>
      <c r="P8578" s="47">
        <f ca="1">_xlfn.VAR.P(M$4:M8578)</f>
        <v>0.99870147982558288</v>
      </c>
      <c r="Q8578" s="33">
        <f ca="1">COUNTIF(L$4:L8578, "WIN")/I8578</f>
        <v>0.48198250728862974</v>
      </c>
    </row>
    <row r="8579" spans="9:17" x14ac:dyDescent="0.25">
      <c r="I8579" s="5">
        <v>8576</v>
      </c>
      <c r="J8579" s="9">
        <f t="shared" ca="1" si="667"/>
        <v>0.51990229197050608</v>
      </c>
      <c r="K8579" s="7" t="str">
        <f t="shared" ca="1" si="665"/>
        <v>BLACK</v>
      </c>
      <c r="L8579" s="7" t="str">
        <f t="shared" ca="1" si="666"/>
        <v>LOSE</v>
      </c>
      <c r="M8579" s="8">
        <f t="shared" ca="1" si="668"/>
        <v>-1</v>
      </c>
      <c r="N8579" s="8">
        <f t="shared" ca="1" si="669"/>
        <v>-310</v>
      </c>
      <c r="O8579" s="32">
        <f ca="1">SUM(M$4:M8579)/I8579</f>
        <v>-3.6147388059701489E-2</v>
      </c>
      <c r="P8579" s="47">
        <f ca="1">_xlfn.VAR.P(M$4:M8579)</f>
        <v>0.99869336633646133</v>
      </c>
      <c r="Q8579" s="33">
        <f ca="1">COUNTIF(L$4:L8579, "WIN")/I8579</f>
        <v>0.48192630597014924</v>
      </c>
    </row>
    <row r="8580" spans="9:17" x14ac:dyDescent="0.25">
      <c r="I8580" s="5">
        <v>8577</v>
      </c>
      <c r="J8580" s="9">
        <f t="shared" ca="1" si="667"/>
        <v>8.480384221037407E-2</v>
      </c>
      <c r="K8580" s="7" t="str">
        <f t="shared" ref="K8580:K8643" ca="1" si="670">IF($J8580 &gt;= $D$7, "GREEN", IF($J8580 &gt;= $D$6, "BLACK", "RED"))</f>
        <v>RED</v>
      </c>
      <c r="L8580" s="7" t="str">
        <f t="shared" ref="L8580:L8643" ca="1" si="671">IF($K8580 = "RED", "WIN", "LOSE")</f>
        <v>WIN</v>
      </c>
      <c r="M8580" s="8">
        <f t="shared" ca="1" si="668"/>
        <v>1</v>
      </c>
      <c r="N8580" s="8">
        <f t="shared" ca="1" si="669"/>
        <v>-309</v>
      </c>
      <c r="O8580" s="32">
        <f ca="1">SUM(M$4:M8580)/I8580</f>
        <v>-3.6026582721231201E-2</v>
      </c>
      <c r="P8580" s="47">
        <f ca="1">_xlfn.VAR.P(M$4:M8580)</f>
        <v>0.99870208533743032</v>
      </c>
      <c r="Q8580" s="33">
        <f ca="1">COUNTIF(L$4:L8580, "WIN")/I8580</f>
        <v>0.48198670863938442</v>
      </c>
    </row>
    <row r="8581" spans="9:17" x14ac:dyDescent="0.25">
      <c r="I8581" s="5">
        <v>8578</v>
      </c>
      <c r="J8581" s="9">
        <f t="shared" ca="1" si="667"/>
        <v>0.26458996468973539</v>
      </c>
      <c r="K8581" s="7" t="str">
        <f t="shared" ca="1" si="670"/>
        <v>RED</v>
      </c>
      <c r="L8581" s="7" t="str">
        <f t="shared" ca="1" si="671"/>
        <v>WIN</v>
      </c>
      <c r="M8581" s="8">
        <f t="shared" ca="1" si="668"/>
        <v>1</v>
      </c>
      <c r="N8581" s="8">
        <f t="shared" ca="1" si="669"/>
        <v>-308</v>
      </c>
      <c r="O8581" s="32">
        <f ca="1">SUM(M$4:M8581)/I8581</f>
        <v>-3.5905805549079038E-2</v>
      </c>
      <c r="P8581" s="47">
        <f ca="1">_xlfn.VAR.P(M$4:M8581)</f>
        <v>0.99871077312787171</v>
      </c>
      <c r="Q8581" s="33">
        <f ca="1">COUNTIF(L$4:L8581, "WIN")/I8581</f>
        <v>0.48204709722546046</v>
      </c>
    </row>
    <row r="8582" spans="9:17" x14ac:dyDescent="0.25">
      <c r="I8582" s="5">
        <v>8579</v>
      </c>
      <c r="J8582" s="9">
        <f t="shared" ref="J8582:J8645" ca="1" si="672">RAND()</f>
        <v>0.45142790591545301</v>
      </c>
      <c r="K8582" s="7" t="str">
        <f t="shared" ca="1" si="670"/>
        <v>RED</v>
      </c>
      <c r="L8582" s="7" t="str">
        <f t="shared" ca="1" si="671"/>
        <v>WIN</v>
      </c>
      <c r="M8582" s="8">
        <f t="shared" ref="M8582:M8645" ca="1" si="673">IF($L8582 = "WIN", 1, -1)</f>
        <v>1</v>
      </c>
      <c r="N8582" s="8">
        <f t="shared" ref="N8582:N8645" ca="1" si="674">N8581+M8582</f>
        <v>-307</v>
      </c>
      <c r="O8582" s="32">
        <f ca="1">SUM(M$4:M8582)/I8582</f>
        <v>-3.5785056533395504E-2</v>
      </c>
      <c r="P8582" s="47">
        <f ca="1">_xlfn.VAR.P(M$4:M8582)</f>
        <v>0.99871942972890171</v>
      </c>
      <c r="Q8582" s="33">
        <f ca="1">COUNTIF(L$4:L8582, "WIN")/I8582</f>
        <v>0.48210747173330226</v>
      </c>
    </row>
    <row r="8583" spans="9:17" x14ac:dyDescent="0.25">
      <c r="I8583" s="5">
        <v>8580</v>
      </c>
      <c r="J8583" s="9">
        <f t="shared" ca="1" si="672"/>
        <v>0.3037948938751448</v>
      </c>
      <c r="K8583" s="7" t="str">
        <f t="shared" ca="1" si="670"/>
        <v>RED</v>
      </c>
      <c r="L8583" s="7" t="str">
        <f t="shared" ca="1" si="671"/>
        <v>WIN</v>
      </c>
      <c r="M8583" s="8">
        <f t="shared" ca="1" si="673"/>
        <v>1</v>
      </c>
      <c r="N8583" s="8">
        <f t="shared" ca="1" si="674"/>
        <v>-306</v>
      </c>
      <c r="O8583" s="32">
        <f ca="1">SUM(M$4:M8583)/I8583</f>
        <v>-3.5664335664335661E-2</v>
      </c>
      <c r="P8583" s="47">
        <f ca="1">_xlfn.VAR.P(M$4:M8583)</f>
        <v>0.99872805516162155</v>
      </c>
      <c r="Q8583" s="33">
        <f ca="1">COUNTIF(L$4:L8583, "WIN")/I8583</f>
        <v>0.48216783216783216</v>
      </c>
    </row>
    <row r="8584" spans="9:17" x14ac:dyDescent="0.25">
      <c r="I8584" s="5">
        <v>8581</v>
      </c>
      <c r="J8584" s="9">
        <f t="shared" ca="1" si="672"/>
        <v>0.3926142744012312</v>
      </c>
      <c r="K8584" s="7" t="str">
        <f t="shared" ca="1" si="670"/>
        <v>RED</v>
      </c>
      <c r="L8584" s="7" t="str">
        <f t="shared" ca="1" si="671"/>
        <v>WIN</v>
      </c>
      <c r="M8584" s="8">
        <f t="shared" ca="1" si="673"/>
        <v>1</v>
      </c>
      <c r="N8584" s="8">
        <f t="shared" ca="1" si="674"/>
        <v>-305</v>
      </c>
      <c r="O8584" s="32">
        <f ca="1">SUM(M$4:M8584)/I8584</f>
        <v>-3.5543642932059201E-2</v>
      </c>
      <c r="P8584" s="47">
        <f ca="1">_xlfn.VAR.P(M$4:M8584)</f>
        <v>0.99873664944711826</v>
      </c>
      <c r="Q8584" s="33">
        <f ca="1">COUNTIF(L$4:L8584, "WIN")/I8584</f>
        <v>0.48222817853397038</v>
      </c>
    </row>
    <row r="8585" spans="9:17" x14ac:dyDescent="0.25">
      <c r="I8585" s="5">
        <v>8582</v>
      </c>
      <c r="J8585" s="9">
        <f t="shared" ca="1" si="672"/>
        <v>0.86823890200448384</v>
      </c>
      <c r="K8585" s="7" t="str">
        <f t="shared" ca="1" si="670"/>
        <v>BLACK</v>
      </c>
      <c r="L8585" s="7" t="str">
        <f t="shared" ca="1" si="671"/>
        <v>LOSE</v>
      </c>
      <c r="M8585" s="8">
        <f t="shared" ca="1" si="673"/>
        <v>-1</v>
      </c>
      <c r="N8585" s="8">
        <f t="shared" ca="1" si="674"/>
        <v>-306</v>
      </c>
      <c r="O8585" s="32">
        <f ca="1">SUM(M$4:M8585)/I8585</f>
        <v>-3.5656024236774643E-2</v>
      </c>
      <c r="P8585" s="47">
        <f ca="1">_xlfn.VAR.P(M$4:M8585)</f>
        <v>0.99872864793562655</v>
      </c>
      <c r="Q8585" s="33">
        <f ca="1">COUNTIF(L$4:L8585, "WIN")/I8585</f>
        <v>0.4821719878816127</v>
      </c>
    </row>
    <row r="8586" spans="9:17" x14ac:dyDescent="0.25">
      <c r="I8586" s="5">
        <v>8583</v>
      </c>
      <c r="J8586" s="9">
        <f t="shared" ca="1" si="672"/>
        <v>0.49128375356440646</v>
      </c>
      <c r="K8586" s="7" t="str">
        <f t="shared" ca="1" si="670"/>
        <v>BLACK</v>
      </c>
      <c r="L8586" s="7" t="str">
        <f t="shared" ca="1" si="671"/>
        <v>LOSE</v>
      </c>
      <c r="M8586" s="8">
        <f t="shared" ca="1" si="673"/>
        <v>-1</v>
      </c>
      <c r="N8586" s="8">
        <f t="shared" ca="1" si="674"/>
        <v>-307</v>
      </c>
      <c r="O8586" s="32">
        <f ca="1">SUM(M$4:M8586)/I8586</f>
        <v>-3.5768379354538041E-2</v>
      </c>
      <c r="P8586" s="47">
        <f ca="1">_xlfn.VAR.P(M$4:M8586)</f>
        <v>0.99872062303834985</v>
      </c>
      <c r="Q8586" s="33">
        <f ca="1">COUNTIF(L$4:L8586, "WIN")/I8586</f>
        <v>0.48211581032273099</v>
      </c>
    </row>
    <row r="8587" spans="9:17" x14ac:dyDescent="0.25">
      <c r="I8587" s="5">
        <v>8584</v>
      </c>
      <c r="J8587" s="9">
        <f t="shared" ca="1" si="672"/>
        <v>0.71670256080219585</v>
      </c>
      <c r="K8587" s="7" t="str">
        <f t="shared" ca="1" si="670"/>
        <v>BLACK</v>
      </c>
      <c r="L8587" s="7" t="str">
        <f t="shared" ca="1" si="671"/>
        <v>LOSE</v>
      </c>
      <c r="M8587" s="8">
        <f t="shared" ca="1" si="673"/>
        <v>-1</v>
      </c>
      <c r="N8587" s="8">
        <f t="shared" ca="1" si="674"/>
        <v>-308</v>
      </c>
      <c r="O8587" s="32">
        <f ca="1">SUM(M$4:M8587)/I8587</f>
        <v>-3.58807082945014E-2</v>
      </c>
      <c r="P8587" s="47">
        <f ca="1">_xlfn.VAR.P(M$4:M8587)</f>
        <v>0.99871257477228492</v>
      </c>
      <c r="Q8587" s="33">
        <f ca="1">COUNTIF(L$4:L8587, "WIN")/I8587</f>
        <v>0.4820596458527493</v>
      </c>
    </row>
    <row r="8588" spans="9:17" x14ac:dyDescent="0.25">
      <c r="I8588" s="5">
        <v>8585</v>
      </c>
      <c r="J8588" s="9">
        <f t="shared" ca="1" si="672"/>
        <v>4.806754041450656E-2</v>
      </c>
      <c r="K8588" s="7" t="str">
        <f t="shared" ca="1" si="670"/>
        <v>RED</v>
      </c>
      <c r="L8588" s="7" t="str">
        <f t="shared" ca="1" si="671"/>
        <v>WIN</v>
      </c>
      <c r="M8588" s="8">
        <f t="shared" ca="1" si="673"/>
        <v>1</v>
      </c>
      <c r="N8588" s="8">
        <f t="shared" ca="1" si="674"/>
        <v>-307</v>
      </c>
      <c r="O8588" s="32">
        <f ca="1">SUM(M$4:M8588)/I8588</f>
        <v>-3.5760046592894584E-2</v>
      </c>
      <c r="P8588" s="47">
        <f ca="1">_xlfn.VAR.P(M$4:M8588)</f>
        <v>0.99872121906767397</v>
      </c>
      <c r="Q8588" s="33">
        <f ca="1">COUNTIF(L$4:L8588, "WIN")/I8588</f>
        <v>0.48211997670355272</v>
      </c>
    </row>
    <row r="8589" spans="9:17" x14ac:dyDescent="0.25">
      <c r="I8589" s="5">
        <v>8586</v>
      </c>
      <c r="J8589" s="9">
        <f t="shared" ca="1" si="672"/>
        <v>0.32900510290167673</v>
      </c>
      <c r="K8589" s="7" t="str">
        <f t="shared" ca="1" si="670"/>
        <v>RED</v>
      </c>
      <c r="L8589" s="7" t="str">
        <f t="shared" ca="1" si="671"/>
        <v>WIN</v>
      </c>
      <c r="M8589" s="8">
        <f t="shared" ca="1" si="673"/>
        <v>1</v>
      </c>
      <c r="N8589" s="8">
        <f t="shared" ca="1" si="674"/>
        <v>-306</v>
      </c>
      <c r="O8589" s="32">
        <f ca="1">SUM(M$4:M8589)/I8589</f>
        <v>-3.5639412997903561E-2</v>
      </c>
      <c r="P8589" s="47">
        <f ca="1">_xlfn.VAR.P(M$4:M8589)</f>
        <v>0.99872983224116485</v>
      </c>
      <c r="Q8589" s="33">
        <f ca="1">COUNTIF(L$4:L8589, "WIN")/I8589</f>
        <v>0.48218029350104824</v>
      </c>
    </row>
    <row r="8590" spans="9:17" x14ac:dyDescent="0.25">
      <c r="I8590" s="5">
        <v>8587</v>
      </c>
      <c r="J8590" s="9">
        <f t="shared" ca="1" si="672"/>
        <v>0.79585744028092442</v>
      </c>
      <c r="K8590" s="7" t="str">
        <f t="shared" ca="1" si="670"/>
        <v>BLACK</v>
      </c>
      <c r="L8590" s="7" t="str">
        <f t="shared" ca="1" si="671"/>
        <v>LOSE</v>
      </c>
      <c r="M8590" s="8">
        <f t="shared" ca="1" si="673"/>
        <v>-1</v>
      </c>
      <c r="N8590" s="8">
        <f t="shared" ca="1" si="674"/>
        <v>-307</v>
      </c>
      <c r="O8590" s="32">
        <f ca="1">SUM(M$4:M8590)/I8590</f>
        <v>-3.5751717712821707E-2</v>
      </c>
      <c r="P8590" s="47">
        <f ca="1">_xlfn.VAR.P(M$4:M8590)</f>
        <v>0.99872181468058274</v>
      </c>
      <c r="Q8590" s="33">
        <f ca="1">COUNTIF(L$4:L8590, "WIN")/I8590</f>
        <v>0.48212414114358915</v>
      </c>
    </row>
    <row r="8591" spans="9:17" x14ac:dyDescent="0.25">
      <c r="I8591" s="5">
        <v>8588</v>
      </c>
      <c r="J8591" s="9">
        <f t="shared" ca="1" si="672"/>
        <v>0.92014877616139534</v>
      </c>
      <c r="K8591" s="7" t="str">
        <f t="shared" ca="1" si="670"/>
        <v>BLACK</v>
      </c>
      <c r="L8591" s="7" t="str">
        <f t="shared" ca="1" si="671"/>
        <v>LOSE</v>
      </c>
      <c r="M8591" s="8">
        <f t="shared" ca="1" si="673"/>
        <v>-1</v>
      </c>
      <c r="N8591" s="8">
        <f t="shared" ca="1" si="674"/>
        <v>-308</v>
      </c>
      <c r="O8591" s="32">
        <f ca="1">SUM(M$4:M8591)/I8591</f>
        <v>-3.5863996273870519E-2</v>
      </c>
      <c r="P8591" s="47">
        <f ca="1">_xlfn.VAR.P(M$4:M8591)</f>
        <v>0.9987137737712678</v>
      </c>
      <c r="Q8591" s="33">
        <f ca="1">COUNTIF(L$4:L8591, "WIN")/I8591</f>
        <v>0.48206800186306475</v>
      </c>
    </row>
    <row r="8592" spans="9:17" x14ac:dyDescent="0.25">
      <c r="I8592" s="5">
        <v>8589</v>
      </c>
      <c r="J8592" s="9">
        <f t="shared" ca="1" si="672"/>
        <v>0.11770834751606907</v>
      </c>
      <c r="K8592" s="7" t="str">
        <f t="shared" ca="1" si="670"/>
        <v>RED</v>
      </c>
      <c r="L8592" s="7" t="str">
        <f t="shared" ca="1" si="671"/>
        <v>WIN</v>
      </c>
      <c r="M8592" s="8">
        <f t="shared" ca="1" si="673"/>
        <v>1</v>
      </c>
      <c r="N8592" s="8">
        <f t="shared" ca="1" si="674"/>
        <v>-307</v>
      </c>
      <c r="O8592" s="32">
        <f ca="1">SUM(M$4:M8592)/I8592</f>
        <v>-3.5743392711607869E-2</v>
      </c>
      <c r="P8592" s="47">
        <f ca="1">_xlfn.VAR.P(M$4:M8592)</f>
        <v>0.99872240987746375</v>
      </c>
      <c r="Q8592" s="33">
        <f ca="1">COUNTIF(L$4:L8592, "WIN")/I8592</f>
        <v>0.48212830364419607</v>
      </c>
    </row>
    <row r="8593" spans="9:17" x14ac:dyDescent="0.25">
      <c r="I8593" s="5">
        <v>8590</v>
      </c>
      <c r="J8593" s="9">
        <f t="shared" ca="1" si="672"/>
        <v>0.49287814629447779</v>
      </c>
      <c r="K8593" s="7" t="str">
        <f t="shared" ca="1" si="670"/>
        <v>BLACK</v>
      </c>
      <c r="L8593" s="7" t="str">
        <f t="shared" ca="1" si="671"/>
        <v>LOSE</v>
      </c>
      <c r="M8593" s="8">
        <f t="shared" ca="1" si="673"/>
        <v>-1</v>
      </c>
      <c r="N8593" s="8">
        <f t="shared" ca="1" si="674"/>
        <v>-308</v>
      </c>
      <c r="O8593" s="32">
        <f ca="1">SUM(M$4:M8593)/I8593</f>
        <v>-3.5855646100116413E-2</v>
      </c>
      <c r="P8593" s="47">
        <f ca="1">_xlfn.VAR.P(M$4:M8593)</f>
        <v>0.99871437264274321</v>
      </c>
      <c r="Q8593" s="33">
        <f ca="1">COUNTIF(L$4:L8593, "WIN")/I8593</f>
        <v>0.48207217694994181</v>
      </c>
    </row>
    <row r="8594" spans="9:17" x14ac:dyDescent="0.25">
      <c r="I8594" s="5">
        <v>8591</v>
      </c>
      <c r="J8594" s="9">
        <f t="shared" ca="1" si="672"/>
        <v>0.44877357164035603</v>
      </c>
      <c r="K8594" s="7" t="str">
        <f t="shared" ca="1" si="670"/>
        <v>RED</v>
      </c>
      <c r="L8594" s="7" t="str">
        <f t="shared" ca="1" si="671"/>
        <v>WIN</v>
      </c>
      <c r="M8594" s="8">
        <f t="shared" ca="1" si="673"/>
        <v>1</v>
      </c>
      <c r="N8594" s="8">
        <f t="shared" ca="1" si="674"/>
        <v>-307</v>
      </c>
      <c r="O8594" s="32">
        <f ca="1">SUM(M$4:M8594)/I8594</f>
        <v>-3.5735071586544057E-2</v>
      </c>
      <c r="P8594" s="47">
        <f ca="1">_xlfn.VAR.P(M$4:M8594)</f>
        <v>0.99872300465870456</v>
      </c>
      <c r="Q8594" s="33">
        <f ca="1">COUNTIF(L$4:L8594, "WIN")/I8594</f>
        <v>0.48213246420672795</v>
      </c>
    </row>
    <row r="8595" spans="9:17" x14ac:dyDescent="0.25">
      <c r="I8595" s="5">
        <v>8592</v>
      </c>
      <c r="J8595" s="9">
        <f t="shared" ca="1" si="672"/>
        <v>0.76259134661313832</v>
      </c>
      <c r="K8595" s="7" t="str">
        <f t="shared" ca="1" si="670"/>
        <v>BLACK</v>
      </c>
      <c r="L8595" s="7" t="str">
        <f t="shared" ca="1" si="671"/>
        <v>LOSE</v>
      </c>
      <c r="M8595" s="8">
        <f t="shared" ca="1" si="673"/>
        <v>-1</v>
      </c>
      <c r="N8595" s="8">
        <f t="shared" ca="1" si="674"/>
        <v>-308</v>
      </c>
      <c r="O8595" s="32">
        <f ca="1">SUM(M$4:M8595)/I8595</f>
        <v>-3.5847299813780258E-2</v>
      </c>
      <c r="P8595" s="47">
        <f ca="1">_xlfn.VAR.P(M$4:M8595)</f>
        <v>0.998714971096061</v>
      </c>
      <c r="Q8595" s="33">
        <f ca="1">COUNTIF(L$4:L8595, "WIN")/I8595</f>
        <v>0.4820763500931099</v>
      </c>
    </row>
    <row r="8596" spans="9:17" x14ac:dyDescent="0.25">
      <c r="I8596" s="5">
        <v>8593</v>
      </c>
      <c r="J8596" s="9">
        <f t="shared" ca="1" si="672"/>
        <v>0.20772996376796504</v>
      </c>
      <c r="K8596" s="7" t="str">
        <f t="shared" ca="1" si="670"/>
        <v>RED</v>
      </c>
      <c r="L8596" s="7" t="str">
        <f t="shared" ca="1" si="671"/>
        <v>WIN</v>
      </c>
      <c r="M8596" s="8">
        <f t="shared" ca="1" si="673"/>
        <v>1</v>
      </c>
      <c r="N8596" s="8">
        <f t="shared" ca="1" si="674"/>
        <v>-307</v>
      </c>
      <c r="O8596" s="32">
        <f ca="1">SUM(M$4:M8596)/I8596</f>
        <v>-3.5726754334923776E-2</v>
      </c>
      <c r="P8596" s="47">
        <f ca="1">_xlfn.VAR.P(M$4:M8596)</f>
        <v>0.99872359902469199</v>
      </c>
      <c r="Q8596" s="33">
        <f ca="1">COUNTIF(L$4:L8596, "WIN")/I8596</f>
        <v>0.48213662283253811</v>
      </c>
    </row>
    <row r="8597" spans="9:17" x14ac:dyDescent="0.25">
      <c r="I8597" s="5">
        <v>8594</v>
      </c>
      <c r="J8597" s="9">
        <f t="shared" ca="1" si="672"/>
        <v>0.59533144625873091</v>
      </c>
      <c r="K8597" s="7" t="str">
        <f t="shared" ca="1" si="670"/>
        <v>BLACK</v>
      </c>
      <c r="L8597" s="7" t="str">
        <f t="shared" ca="1" si="671"/>
        <v>LOSE</v>
      </c>
      <c r="M8597" s="8">
        <f t="shared" ca="1" si="673"/>
        <v>-1</v>
      </c>
      <c r="N8597" s="8">
        <f t="shared" ca="1" si="674"/>
        <v>-308</v>
      </c>
      <c r="O8597" s="32">
        <f ca="1">SUM(M$4:M8597)/I8597</f>
        <v>-3.5838957412148008E-2</v>
      </c>
      <c r="P8597" s="47">
        <f ca="1">_xlfn.VAR.P(M$4:M8597)</f>
        <v>0.99871556913161019</v>
      </c>
      <c r="Q8597" s="33">
        <f ca="1">COUNTIF(L$4:L8597, "WIN")/I8597</f>
        <v>0.48208052129392598</v>
      </c>
    </row>
    <row r="8598" spans="9:17" x14ac:dyDescent="0.25">
      <c r="I8598" s="5">
        <v>8595</v>
      </c>
      <c r="J8598" s="9">
        <f t="shared" ca="1" si="672"/>
        <v>0.7024749086515153</v>
      </c>
      <c r="K8598" s="7" t="str">
        <f t="shared" ca="1" si="670"/>
        <v>BLACK</v>
      </c>
      <c r="L8598" s="7" t="str">
        <f t="shared" ca="1" si="671"/>
        <v>LOSE</v>
      </c>
      <c r="M8598" s="8">
        <f t="shared" ca="1" si="673"/>
        <v>-1</v>
      </c>
      <c r="N8598" s="8">
        <f t="shared" ca="1" si="674"/>
        <v>-309</v>
      </c>
      <c r="O8598" s="32">
        <f ca="1">SUM(M$4:M8598)/I8598</f>
        <v>-3.5951134380453754E-2</v>
      </c>
      <c r="P8598" s="47">
        <f ca="1">_xlfn.VAR.P(M$4:M8598)</f>
        <v>0.99870751593675855</v>
      </c>
      <c r="Q8598" s="33">
        <f ca="1">COUNTIF(L$4:L8598, "WIN")/I8598</f>
        <v>0.48202443280977314</v>
      </c>
    </row>
    <row r="8599" spans="9:17" x14ac:dyDescent="0.25">
      <c r="I8599" s="5">
        <v>8596</v>
      </c>
      <c r="J8599" s="9">
        <f t="shared" ca="1" si="672"/>
        <v>0.41854572021623149</v>
      </c>
      <c r="K8599" s="7" t="str">
        <f t="shared" ca="1" si="670"/>
        <v>RED</v>
      </c>
      <c r="L8599" s="7" t="str">
        <f t="shared" ca="1" si="671"/>
        <v>WIN</v>
      </c>
      <c r="M8599" s="8">
        <f t="shared" ca="1" si="673"/>
        <v>1</v>
      </c>
      <c r="N8599" s="8">
        <f t="shared" ca="1" si="674"/>
        <v>-308</v>
      </c>
      <c r="O8599" s="32">
        <f ca="1">SUM(M$4:M8599)/I8599</f>
        <v>-3.5830618892508145E-2</v>
      </c>
      <c r="P8599" s="47">
        <f ca="1">_xlfn.VAR.P(M$4:M8599)</f>
        <v>0.99871616674977981</v>
      </c>
      <c r="Q8599" s="33">
        <f ca="1">COUNTIF(L$4:L8599, "WIN")/I8599</f>
        <v>0.48208469055374592</v>
      </c>
    </row>
    <row r="8600" spans="9:17" x14ac:dyDescent="0.25">
      <c r="I8600" s="5">
        <v>8597</v>
      </c>
      <c r="J8600" s="9">
        <f t="shared" ca="1" si="672"/>
        <v>0.25473849915075408</v>
      </c>
      <c r="K8600" s="7" t="str">
        <f t="shared" ca="1" si="670"/>
        <v>RED</v>
      </c>
      <c r="L8600" s="7" t="str">
        <f t="shared" ca="1" si="671"/>
        <v>WIN</v>
      </c>
      <c r="M8600" s="8">
        <f t="shared" ca="1" si="673"/>
        <v>1</v>
      </c>
      <c r="N8600" s="8">
        <f t="shared" ca="1" si="674"/>
        <v>-307</v>
      </c>
      <c r="O8600" s="32">
        <f ca="1">SUM(M$4:M8600)/I8600</f>
        <v>-3.5710131441200416E-2</v>
      </c>
      <c r="P8600" s="47">
        <f ca="1">_xlfn.VAR.P(M$4:M8600)</f>
        <v>0.99872478651245222</v>
      </c>
      <c r="Q8600" s="33">
        <f ca="1">COUNTIF(L$4:L8600, "WIN")/I8600</f>
        <v>0.48214493427939981</v>
      </c>
    </row>
    <row r="8601" spans="9:17" x14ac:dyDescent="0.25">
      <c r="I8601" s="5">
        <v>8598</v>
      </c>
      <c r="J8601" s="9">
        <f t="shared" ca="1" si="672"/>
        <v>9.8340038389668205E-2</v>
      </c>
      <c r="K8601" s="7" t="str">
        <f t="shared" ca="1" si="670"/>
        <v>RED</v>
      </c>
      <c r="L8601" s="7" t="str">
        <f t="shared" ca="1" si="671"/>
        <v>WIN</v>
      </c>
      <c r="M8601" s="8">
        <f t="shared" ca="1" si="673"/>
        <v>1</v>
      </c>
      <c r="N8601" s="8">
        <f t="shared" ca="1" si="674"/>
        <v>-306</v>
      </c>
      <c r="O8601" s="32">
        <f ca="1">SUM(M$4:M8601)/I8601</f>
        <v>-3.5589672016748078E-2</v>
      </c>
      <c r="P8601" s="47">
        <f ca="1">_xlfn.VAR.P(M$4:M8601)</f>
        <v>0.99873337524574035</v>
      </c>
      <c r="Q8601" s="33">
        <f ca="1">COUNTIF(L$4:L8601, "WIN")/I8601</f>
        <v>0.48220516399162594</v>
      </c>
    </row>
    <row r="8602" spans="9:17" x14ac:dyDescent="0.25">
      <c r="I8602" s="5">
        <v>8599</v>
      </c>
      <c r="J8602" s="9">
        <f t="shared" ca="1" si="672"/>
        <v>2.6505804711420944E-2</v>
      </c>
      <c r="K8602" s="7" t="str">
        <f t="shared" ca="1" si="670"/>
        <v>RED</v>
      </c>
      <c r="L8602" s="7" t="str">
        <f t="shared" ca="1" si="671"/>
        <v>WIN</v>
      </c>
      <c r="M8602" s="8">
        <f t="shared" ca="1" si="673"/>
        <v>1</v>
      </c>
      <c r="N8602" s="8">
        <f t="shared" ca="1" si="674"/>
        <v>-305</v>
      </c>
      <c r="O8602" s="32">
        <f ca="1">SUM(M$4:M8602)/I8602</f>
        <v>-3.5469240609373183E-2</v>
      </c>
      <c r="P8602" s="47">
        <f ca="1">_xlfn.VAR.P(M$4:M8602)</f>
        <v>0.99874193297059444</v>
      </c>
      <c r="Q8602" s="33">
        <f ca="1">COUNTIF(L$4:L8602, "WIN")/I8602</f>
        <v>0.48226537969531341</v>
      </c>
    </row>
    <row r="8603" spans="9:17" x14ac:dyDescent="0.25">
      <c r="I8603" s="5">
        <v>8600</v>
      </c>
      <c r="J8603" s="9">
        <f t="shared" ca="1" si="672"/>
        <v>0.15508337470846545</v>
      </c>
      <c r="K8603" s="7" t="str">
        <f t="shared" ca="1" si="670"/>
        <v>RED</v>
      </c>
      <c r="L8603" s="7" t="str">
        <f t="shared" ca="1" si="671"/>
        <v>WIN</v>
      </c>
      <c r="M8603" s="8">
        <f t="shared" ca="1" si="673"/>
        <v>1</v>
      </c>
      <c r="N8603" s="8">
        <f t="shared" ca="1" si="674"/>
        <v>-304</v>
      </c>
      <c r="O8603" s="32">
        <f ca="1">SUM(M$4:M8603)/I8603</f>
        <v>-3.5348837209302326E-2</v>
      </c>
      <c r="P8603" s="47">
        <f ca="1">_xlfn.VAR.P(M$4:M8603)</f>
        <v>0.99875045970795029</v>
      </c>
      <c r="Q8603" s="33">
        <f ca="1">COUNTIF(L$4:L8603, "WIN")/I8603</f>
        <v>0.48232558139534881</v>
      </c>
    </row>
    <row r="8604" spans="9:17" x14ac:dyDescent="0.25">
      <c r="I8604" s="5">
        <v>8601</v>
      </c>
      <c r="J8604" s="9">
        <f t="shared" ca="1" si="672"/>
        <v>0.3278821713151433</v>
      </c>
      <c r="K8604" s="7" t="str">
        <f t="shared" ca="1" si="670"/>
        <v>RED</v>
      </c>
      <c r="L8604" s="7" t="str">
        <f t="shared" ca="1" si="671"/>
        <v>WIN</v>
      </c>
      <c r="M8604" s="8">
        <f t="shared" ca="1" si="673"/>
        <v>1</v>
      </c>
      <c r="N8604" s="8">
        <f t="shared" ca="1" si="674"/>
        <v>-303</v>
      </c>
      <c r="O8604" s="32">
        <f ca="1">SUM(M$4:M8604)/I8604</f>
        <v>-3.5228461806766656E-2</v>
      </c>
      <c r="P8604" s="47">
        <f ca="1">_xlfn.VAR.P(M$4:M8604)</f>
        <v>0.99875895547872917</v>
      </c>
      <c r="Q8604" s="33">
        <f ca="1">COUNTIF(L$4:L8604, "WIN")/I8604</f>
        <v>0.48238576909661668</v>
      </c>
    </row>
    <row r="8605" spans="9:17" x14ac:dyDescent="0.25">
      <c r="I8605" s="5">
        <v>8602</v>
      </c>
      <c r="J8605" s="9">
        <f t="shared" ca="1" si="672"/>
        <v>3.1690395461638765E-3</v>
      </c>
      <c r="K8605" s="7" t="str">
        <f t="shared" ca="1" si="670"/>
        <v>RED</v>
      </c>
      <c r="L8605" s="7" t="str">
        <f t="shared" ca="1" si="671"/>
        <v>WIN</v>
      </c>
      <c r="M8605" s="8">
        <f t="shared" ca="1" si="673"/>
        <v>1</v>
      </c>
      <c r="N8605" s="8">
        <f t="shared" ca="1" si="674"/>
        <v>-302</v>
      </c>
      <c r="O8605" s="32">
        <f ca="1">SUM(M$4:M8605)/I8605</f>
        <v>-3.5108114392001857E-2</v>
      </c>
      <c r="P8605" s="47">
        <f ca="1">_xlfn.VAR.P(M$4:M8605)</f>
        <v>0.99876742030383814</v>
      </c>
      <c r="Q8605" s="33">
        <f ca="1">COUNTIF(L$4:L8605, "WIN")/I8605</f>
        <v>0.48244594280399905</v>
      </c>
    </row>
    <row r="8606" spans="9:17" x14ac:dyDescent="0.25">
      <c r="I8606" s="5">
        <v>8603</v>
      </c>
      <c r="J8606" s="9">
        <f t="shared" ca="1" si="672"/>
        <v>0.98480578184769962</v>
      </c>
      <c r="K8606" s="7" t="str">
        <f t="shared" ca="1" si="670"/>
        <v>GREEN</v>
      </c>
      <c r="L8606" s="7" t="str">
        <f t="shared" ca="1" si="671"/>
        <v>LOSE</v>
      </c>
      <c r="M8606" s="8">
        <f t="shared" ca="1" si="673"/>
        <v>-1</v>
      </c>
      <c r="N8606" s="8">
        <f t="shared" ca="1" si="674"/>
        <v>-303</v>
      </c>
      <c r="O8606" s="32">
        <f ca="1">SUM(M$4:M8606)/I8606</f>
        <v>-3.5220271998140186E-2</v>
      </c>
      <c r="P8606" s="47">
        <f ca="1">_xlfn.VAR.P(M$4:M8606)</f>
        <v>0.99875953244037707</v>
      </c>
      <c r="Q8606" s="33">
        <f ca="1">COUNTIF(L$4:L8606, "WIN")/I8606</f>
        <v>0.48238986400092992</v>
      </c>
    </row>
    <row r="8607" spans="9:17" x14ac:dyDescent="0.25">
      <c r="I8607" s="5">
        <v>8604</v>
      </c>
      <c r="J8607" s="9">
        <f t="shared" ca="1" si="672"/>
        <v>0.70156272353269877</v>
      </c>
      <c r="K8607" s="7" t="str">
        <f t="shared" ca="1" si="670"/>
        <v>BLACK</v>
      </c>
      <c r="L8607" s="7" t="str">
        <f t="shared" ca="1" si="671"/>
        <v>LOSE</v>
      </c>
      <c r="M8607" s="8">
        <f t="shared" ca="1" si="673"/>
        <v>-1</v>
      </c>
      <c r="N8607" s="8">
        <f t="shared" ca="1" si="674"/>
        <v>-304</v>
      </c>
      <c r="O8607" s="32">
        <f ca="1">SUM(M$4:M8607)/I8607</f>
        <v>-3.5332403533240353E-2</v>
      </c>
      <c r="P8607" s="47">
        <f ca="1">_xlfn.VAR.P(M$4:M8607)</f>
        <v>0.99875162126056427</v>
      </c>
      <c r="Q8607" s="33">
        <f ca="1">COUNTIF(L$4:L8607, "WIN")/I8607</f>
        <v>0.4823337982333798</v>
      </c>
    </row>
    <row r="8608" spans="9:17" x14ac:dyDescent="0.25">
      <c r="I8608" s="5">
        <v>8605</v>
      </c>
      <c r="J8608" s="9">
        <f t="shared" ca="1" si="672"/>
        <v>0.78599373297211594</v>
      </c>
      <c r="K8608" s="7" t="str">
        <f t="shared" ca="1" si="670"/>
        <v>BLACK</v>
      </c>
      <c r="L8608" s="7" t="str">
        <f t="shared" ca="1" si="671"/>
        <v>LOSE</v>
      </c>
      <c r="M8608" s="8">
        <f t="shared" ca="1" si="673"/>
        <v>-1</v>
      </c>
      <c r="N8608" s="8">
        <f t="shared" ca="1" si="674"/>
        <v>-305</v>
      </c>
      <c r="O8608" s="32">
        <f ca="1">SUM(M$4:M8608)/I8608</f>
        <v>-3.5444509006391629E-2</v>
      </c>
      <c r="P8608" s="47">
        <f ca="1">_xlfn.VAR.P(M$4:M8608)</f>
        <v>0.99874368678129577</v>
      </c>
      <c r="Q8608" s="33">
        <f ca="1">COUNTIF(L$4:L8608, "WIN")/I8608</f>
        <v>0.48227774549680419</v>
      </c>
    </row>
    <row r="8609" spans="9:17" x14ac:dyDescent="0.25">
      <c r="I8609" s="5">
        <v>8606</v>
      </c>
      <c r="J8609" s="9">
        <f t="shared" ca="1" si="672"/>
        <v>0.57565009064559958</v>
      </c>
      <c r="K8609" s="7" t="str">
        <f t="shared" ca="1" si="670"/>
        <v>BLACK</v>
      </c>
      <c r="L8609" s="7" t="str">
        <f t="shared" ca="1" si="671"/>
        <v>LOSE</v>
      </c>
      <c r="M8609" s="8">
        <f t="shared" ca="1" si="673"/>
        <v>-1</v>
      </c>
      <c r="N8609" s="8">
        <f t="shared" ca="1" si="674"/>
        <v>-306</v>
      </c>
      <c r="O8609" s="32">
        <f ca="1">SUM(M$4:M8609)/I8609</f>
        <v>-3.555658842667906E-2</v>
      </c>
      <c r="P8609" s="47">
        <f ca="1">_xlfn.VAR.P(M$4:M8609)</f>
        <v>0.99873572901945573</v>
      </c>
      <c r="Q8609" s="33">
        <f ca="1">COUNTIF(L$4:L8609, "WIN")/I8609</f>
        <v>0.48222170578666046</v>
      </c>
    </row>
    <row r="8610" spans="9:17" x14ac:dyDescent="0.25">
      <c r="I8610" s="5">
        <v>8607</v>
      </c>
      <c r="J8610" s="9">
        <f t="shared" ca="1" si="672"/>
        <v>0.55688050234497477</v>
      </c>
      <c r="K8610" s="7" t="str">
        <f t="shared" ca="1" si="670"/>
        <v>BLACK</v>
      </c>
      <c r="L8610" s="7" t="str">
        <f t="shared" ca="1" si="671"/>
        <v>LOSE</v>
      </c>
      <c r="M8610" s="8">
        <f t="shared" ca="1" si="673"/>
        <v>-1</v>
      </c>
      <c r="N8610" s="8">
        <f t="shared" ca="1" si="674"/>
        <v>-307</v>
      </c>
      <c r="O8610" s="32">
        <f ca="1">SUM(M$4:M8610)/I8610</f>
        <v>-3.5668641803183458E-2</v>
      </c>
      <c r="P8610" s="47">
        <f ca="1">_xlfn.VAR.P(M$4:M8610)</f>
        <v>0.99872774799191621</v>
      </c>
      <c r="Q8610" s="33">
        <f ca="1">COUNTIF(L$4:L8610, "WIN")/I8610</f>
        <v>0.4821656790984083</v>
      </c>
    </row>
    <row r="8611" spans="9:17" x14ac:dyDescent="0.25">
      <c r="I8611" s="5">
        <v>8608</v>
      </c>
      <c r="J8611" s="9">
        <f t="shared" ca="1" si="672"/>
        <v>0.70303535108225179</v>
      </c>
      <c r="K8611" s="7" t="str">
        <f t="shared" ca="1" si="670"/>
        <v>BLACK</v>
      </c>
      <c r="L8611" s="7" t="str">
        <f t="shared" ca="1" si="671"/>
        <v>LOSE</v>
      </c>
      <c r="M8611" s="8">
        <f t="shared" ca="1" si="673"/>
        <v>-1</v>
      </c>
      <c r="N8611" s="8">
        <f t="shared" ca="1" si="674"/>
        <v>-308</v>
      </c>
      <c r="O8611" s="32">
        <f ca="1">SUM(M$4:M8611)/I8611</f>
        <v>-3.578066914498141E-2</v>
      </c>
      <c r="P8611" s="47">
        <f ca="1">_xlfn.VAR.P(M$4:M8611)</f>
        <v>0.9987197437155374</v>
      </c>
      <c r="Q8611" s="33">
        <f ca="1">COUNTIF(L$4:L8611, "WIN")/I8611</f>
        <v>0.48210966542750927</v>
      </c>
    </row>
    <row r="8612" spans="9:17" x14ac:dyDescent="0.25">
      <c r="I8612" s="5">
        <v>8609</v>
      </c>
      <c r="J8612" s="9">
        <f t="shared" ca="1" si="672"/>
        <v>0.67762679073927912</v>
      </c>
      <c r="K8612" s="7" t="str">
        <f t="shared" ca="1" si="670"/>
        <v>BLACK</v>
      </c>
      <c r="L8612" s="7" t="str">
        <f t="shared" ca="1" si="671"/>
        <v>LOSE</v>
      </c>
      <c r="M8612" s="8">
        <f t="shared" ca="1" si="673"/>
        <v>-1</v>
      </c>
      <c r="N8612" s="8">
        <f t="shared" ca="1" si="674"/>
        <v>-309</v>
      </c>
      <c r="O8612" s="32">
        <f ca="1">SUM(M$4:M8612)/I8612</f>
        <v>-3.5892670461145311E-2</v>
      </c>
      <c r="P8612" s="47">
        <f ca="1">_xlfn.VAR.P(M$4:M8612)</f>
        <v>0.99871171620716759</v>
      </c>
      <c r="Q8612" s="33">
        <f ca="1">COUNTIF(L$4:L8612, "WIN")/I8612</f>
        <v>0.48205366476942735</v>
      </c>
    </row>
    <row r="8613" spans="9:17" x14ac:dyDescent="0.25">
      <c r="I8613" s="5">
        <v>8610</v>
      </c>
      <c r="J8613" s="9">
        <f t="shared" ca="1" si="672"/>
        <v>0.32593489723305169</v>
      </c>
      <c r="K8613" s="7" t="str">
        <f t="shared" ca="1" si="670"/>
        <v>RED</v>
      </c>
      <c r="L8613" s="7" t="str">
        <f t="shared" ca="1" si="671"/>
        <v>WIN</v>
      </c>
      <c r="M8613" s="8">
        <f t="shared" ca="1" si="673"/>
        <v>1</v>
      </c>
      <c r="N8613" s="8">
        <f t="shared" ca="1" si="674"/>
        <v>-308</v>
      </c>
      <c r="O8613" s="32">
        <f ca="1">SUM(M$4:M8613)/I8613</f>
        <v>-3.5772357723577237E-2</v>
      </c>
      <c r="P8613" s="47">
        <f ca="1">_xlfn.VAR.P(M$4:M8613)</f>
        <v>0.99872033842289643</v>
      </c>
      <c r="Q8613" s="33">
        <f ca="1">COUNTIF(L$4:L8613, "WIN")/I8613</f>
        <v>0.48211382113821138</v>
      </c>
    </row>
    <row r="8614" spans="9:17" x14ac:dyDescent="0.25">
      <c r="I8614" s="5">
        <v>8611</v>
      </c>
      <c r="J8614" s="9">
        <f t="shared" ca="1" si="672"/>
        <v>0.97008201456334386</v>
      </c>
      <c r="K8614" s="7" t="str">
        <f t="shared" ca="1" si="670"/>
        <v>BLACK</v>
      </c>
      <c r="L8614" s="7" t="str">
        <f t="shared" ca="1" si="671"/>
        <v>LOSE</v>
      </c>
      <c r="M8614" s="8">
        <f t="shared" ca="1" si="673"/>
        <v>-1</v>
      </c>
      <c r="N8614" s="8">
        <f t="shared" ca="1" si="674"/>
        <v>-309</v>
      </c>
      <c r="O8614" s="32">
        <f ca="1">SUM(M$4:M8614)/I8614</f>
        <v>-3.5884333991406343E-2</v>
      </c>
      <c r="P8614" s="47">
        <f ca="1">_xlfn.VAR.P(M$4:M8614)</f>
        <v>0.99871231457399323</v>
      </c>
      <c r="Q8614" s="33">
        <f ca="1">COUNTIF(L$4:L8614, "WIN")/I8614</f>
        <v>0.48205783300429683</v>
      </c>
    </row>
    <row r="8615" spans="9:17" x14ac:dyDescent="0.25">
      <c r="I8615" s="5">
        <v>8612</v>
      </c>
      <c r="J8615" s="9">
        <f t="shared" ca="1" si="672"/>
        <v>0.10921081644311748</v>
      </c>
      <c r="K8615" s="7" t="str">
        <f t="shared" ca="1" si="670"/>
        <v>RED</v>
      </c>
      <c r="L8615" s="7" t="str">
        <f t="shared" ca="1" si="671"/>
        <v>WIN</v>
      </c>
      <c r="M8615" s="8">
        <f t="shared" ca="1" si="673"/>
        <v>1</v>
      </c>
      <c r="N8615" s="8">
        <f t="shared" ca="1" si="674"/>
        <v>-308</v>
      </c>
      <c r="O8615" s="32">
        <f ca="1">SUM(M$4:M8615)/I8615</f>
        <v>-3.5764050162563864E-2</v>
      </c>
      <c r="P8615" s="47">
        <f ca="1">_xlfn.VAR.P(M$4:M8615)</f>
        <v>0.99872093271596962</v>
      </c>
      <c r="Q8615" s="33">
        <f ca="1">COUNTIF(L$4:L8615, "WIN")/I8615</f>
        <v>0.48211797491871805</v>
      </c>
    </row>
    <row r="8616" spans="9:17" x14ac:dyDescent="0.25">
      <c r="I8616" s="5">
        <v>8613</v>
      </c>
      <c r="J8616" s="9">
        <f t="shared" ca="1" si="672"/>
        <v>0.34242062767602521</v>
      </c>
      <c r="K8616" s="7" t="str">
        <f t="shared" ca="1" si="670"/>
        <v>RED</v>
      </c>
      <c r="L8616" s="7" t="str">
        <f t="shared" ca="1" si="671"/>
        <v>WIN</v>
      </c>
      <c r="M8616" s="8">
        <f t="shared" ca="1" si="673"/>
        <v>1</v>
      </c>
      <c r="N8616" s="8">
        <f t="shared" ca="1" si="674"/>
        <v>-307</v>
      </c>
      <c r="O8616" s="32">
        <f ca="1">SUM(M$4:M8616)/I8616</f>
        <v>-3.564379426448392E-2</v>
      </c>
      <c r="P8616" s="47">
        <f ca="1">_xlfn.VAR.P(M$4:M8616)</f>
        <v>0.99872951993043113</v>
      </c>
      <c r="Q8616" s="33">
        <f ca="1">COUNTIF(L$4:L8616, "WIN")/I8616</f>
        <v>0.48217810286775803</v>
      </c>
    </row>
    <row r="8617" spans="9:17" x14ac:dyDescent="0.25">
      <c r="I8617" s="5">
        <v>8614</v>
      </c>
      <c r="J8617" s="9">
        <f t="shared" ca="1" si="672"/>
        <v>0.5255896809861309</v>
      </c>
      <c r="K8617" s="7" t="str">
        <f t="shared" ca="1" si="670"/>
        <v>BLACK</v>
      </c>
      <c r="L8617" s="7" t="str">
        <f t="shared" ca="1" si="671"/>
        <v>LOSE</v>
      </c>
      <c r="M8617" s="8">
        <f t="shared" ca="1" si="673"/>
        <v>-1</v>
      </c>
      <c r="N8617" s="8">
        <f t="shared" ca="1" si="674"/>
        <v>-308</v>
      </c>
      <c r="O8617" s="32">
        <f ca="1">SUM(M$4:M8617)/I8617</f>
        <v>-3.5755746459252377E-2</v>
      </c>
      <c r="P8617" s="47">
        <f ca="1">_xlfn.VAR.P(M$4:M8617)</f>
        <v>0.99872152659514168</v>
      </c>
      <c r="Q8617" s="33">
        <f ca="1">COUNTIF(L$4:L8617, "WIN")/I8617</f>
        <v>0.4821221267703738</v>
      </c>
    </row>
    <row r="8618" spans="9:17" x14ac:dyDescent="0.25">
      <c r="I8618" s="5">
        <v>8615</v>
      </c>
      <c r="J8618" s="9">
        <f t="shared" ca="1" si="672"/>
        <v>6.0919544379639867E-2</v>
      </c>
      <c r="K8618" s="7" t="str">
        <f t="shared" ca="1" si="670"/>
        <v>RED</v>
      </c>
      <c r="L8618" s="7" t="str">
        <f t="shared" ca="1" si="671"/>
        <v>WIN</v>
      </c>
      <c r="M8618" s="8">
        <f t="shared" ca="1" si="673"/>
        <v>1</v>
      </c>
      <c r="N8618" s="8">
        <f t="shared" ca="1" si="674"/>
        <v>-307</v>
      </c>
      <c r="O8618" s="32">
        <f ca="1">SUM(M$4:M8618)/I8618</f>
        <v>-3.5635519442832268E-2</v>
      </c>
      <c r="P8618" s="47">
        <f ca="1">_xlfn.VAR.P(M$4:M8618)</f>
        <v>0.99873010975403953</v>
      </c>
      <c r="Q8618" s="33">
        <f ca="1">COUNTIF(L$4:L8618, "WIN")/I8618</f>
        <v>0.48218224027858386</v>
      </c>
    </row>
    <row r="8619" spans="9:17" x14ac:dyDescent="0.25">
      <c r="I8619" s="5">
        <v>8616</v>
      </c>
      <c r="J8619" s="9">
        <f t="shared" ca="1" si="672"/>
        <v>0.18342698180596828</v>
      </c>
      <c r="K8619" s="7" t="str">
        <f t="shared" ca="1" si="670"/>
        <v>RED</v>
      </c>
      <c r="L8619" s="7" t="str">
        <f t="shared" ca="1" si="671"/>
        <v>WIN</v>
      </c>
      <c r="M8619" s="8">
        <f t="shared" ca="1" si="673"/>
        <v>1</v>
      </c>
      <c r="N8619" s="8">
        <f t="shared" ca="1" si="674"/>
        <v>-306</v>
      </c>
      <c r="O8619" s="32">
        <f ca="1">SUM(M$4:M8619)/I8619</f>
        <v>-3.5515320334261836E-2</v>
      </c>
      <c r="P8619" s="47">
        <f ca="1">_xlfn.VAR.P(M$4:M8619)</f>
        <v>0.99873866202155481</v>
      </c>
      <c r="Q8619" s="33">
        <f ca="1">COUNTIF(L$4:L8619, "WIN")/I8619</f>
        <v>0.48224233983286907</v>
      </c>
    </row>
    <row r="8620" spans="9:17" x14ac:dyDescent="0.25">
      <c r="I8620" s="5">
        <v>8617</v>
      </c>
      <c r="J8620" s="9">
        <f t="shared" ca="1" si="672"/>
        <v>0.48151854032539221</v>
      </c>
      <c r="K8620" s="7" t="str">
        <f t="shared" ca="1" si="670"/>
        <v>RED</v>
      </c>
      <c r="L8620" s="7" t="str">
        <f t="shared" ca="1" si="671"/>
        <v>WIN</v>
      </c>
      <c r="M8620" s="8">
        <f t="shared" ca="1" si="673"/>
        <v>1</v>
      </c>
      <c r="N8620" s="8">
        <f t="shared" ca="1" si="674"/>
        <v>-305</v>
      </c>
      <c r="O8620" s="32">
        <f ca="1">SUM(M$4:M8620)/I8620</f>
        <v>-3.5395149123825E-2</v>
      </c>
      <c r="P8620" s="47">
        <f ca="1">_xlfn.VAR.P(M$4:M8620)</f>
        <v>0.99874718341850222</v>
      </c>
      <c r="Q8620" s="33">
        <f ca="1">COUNTIF(L$4:L8620, "WIN")/I8620</f>
        <v>0.48230242543808749</v>
      </c>
    </row>
    <row r="8621" spans="9:17" x14ac:dyDescent="0.25">
      <c r="I8621" s="5">
        <v>8618</v>
      </c>
      <c r="J8621" s="9">
        <f t="shared" ca="1" si="672"/>
        <v>0.84783031393374786</v>
      </c>
      <c r="K8621" s="7" t="str">
        <f t="shared" ca="1" si="670"/>
        <v>BLACK</v>
      </c>
      <c r="L8621" s="7" t="str">
        <f t="shared" ca="1" si="671"/>
        <v>LOSE</v>
      </c>
      <c r="M8621" s="8">
        <f t="shared" ca="1" si="673"/>
        <v>-1</v>
      </c>
      <c r="N8621" s="8">
        <f t="shared" ca="1" si="674"/>
        <v>-306</v>
      </c>
      <c r="O8621" s="32">
        <f ca="1">SUM(M$4:M8621)/I8621</f>
        <v>-3.5507078208401023E-2</v>
      </c>
      <c r="P8621" s="47">
        <f ca="1">_xlfn.VAR.P(M$4:M8621)</f>
        <v>0.99873924739710251</v>
      </c>
      <c r="Q8621" s="33">
        <f ca="1">COUNTIF(L$4:L8621, "WIN")/I8621</f>
        <v>0.48224646089579948</v>
      </c>
    </row>
    <row r="8622" spans="9:17" x14ac:dyDescent="0.25">
      <c r="I8622" s="5">
        <v>8619</v>
      </c>
      <c r="J8622" s="9">
        <f t="shared" ca="1" si="672"/>
        <v>0.73618505902276876</v>
      </c>
      <c r="K8622" s="7" t="str">
        <f t="shared" ca="1" si="670"/>
        <v>BLACK</v>
      </c>
      <c r="L8622" s="7" t="str">
        <f t="shared" ca="1" si="671"/>
        <v>LOSE</v>
      </c>
      <c r="M8622" s="8">
        <f t="shared" ca="1" si="673"/>
        <v>-1</v>
      </c>
      <c r="N8622" s="8">
        <f t="shared" ca="1" si="674"/>
        <v>-307</v>
      </c>
      <c r="O8622" s="32">
        <f ca="1">SUM(M$4:M8622)/I8622</f>
        <v>-3.5618981320338784E-2</v>
      </c>
      <c r="P8622" s="47">
        <f ca="1">_xlfn.VAR.P(M$4:M8622)</f>
        <v>0.99873128816970136</v>
      </c>
      <c r="Q8622" s="33">
        <f ca="1">COUNTIF(L$4:L8622, "WIN")/I8622</f>
        <v>0.4821905093398306</v>
      </c>
    </row>
    <row r="8623" spans="9:17" x14ac:dyDescent="0.25">
      <c r="I8623" s="5">
        <v>8620</v>
      </c>
      <c r="J8623" s="9">
        <f t="shared" ca="1" si="672"/>
        <v>0.83962830436709779</v>
      </c>
      <c r="K8623" s="7" t="str">
        <f t="shared" ca="1" si="670"/>
        <v>BLACK</v>
      </c>
      <c r="L8623" s="7" t="str">
        <f t="shared" ca="1" si="671"/>
        <v>LOSE</v>
      </c>
      <c r="M8623" s="8">
        <f t="shared" ca="1" si="673"/>
        <v>-1</v>
      </c>
      <c r="N8623" s="8">
        <f t="shared" ca="1" si="674"/>
        <v>-308</v>
      </c>
      <c r="O8623" s="32">
        <f ca="1">SUM(M$4:M8623)/I8623</f>
        <v>-3.5730858468677497E-2</v>
      </c>
      <c r="P8623" s="47">
        <f ca="1">_xlfn.VAR.P(M$4:M8623)</f>
        <v>0.99872330575309132</v>
      </c>
      <c r="Q8623" s="33">
        <f ca="1">COUNTIF(L$4:L8623, "WIN")/I8623</f>
        <v>0.48213457076566124</v>
      </c>
    </row>
    <row r="8624" spans="9:17" x14ac:dyDescent="0.25">
      <c r="I8624" s="5">
        <v>8621</v>
      </c>
      <c r="J8624" s="9">
        <f t="shared" ca="1" si="672"/>
        <v>0.28058903662921453</v>
      </c>
      <c r="K8624" s="7" t="str">
        <f t="shared" ca="1" si="670"/>
        <v>RED</v>
      </c>
      <c r="L8624" s="7" t="str">
        <f t="shared" ca="1" si="671"/>
        <v>WIN</v>
      </c>
      <c r="M8624" s="8">
        <f t="shared" ca="1" si="673"/>
        <v>1</v>
      </c>
      <c r="N8624" s="8">
        <f t="shared" ca="1" si="674"/>
        <v>-307</v>
      </c>
      <c r="O8624" s="32">
        <f ca="1">SUM(M$4:M8624)/I8624</f>
        <v>-3.5610718014151492E-2</v>
      </c>
      <c r="P8624" s="47">
        <f ca="1">_xlfn.VAR.P(M$4:M8624)</f>
        <v>0.99873187676251662</v>
      </c>
      <c r="Q8624" s="33">
        <f ca="1">COUNTIF(L$4:L8624, "WIN")/I8624</f>
        <v>0.48219464099292425</v>
      </c>
    </row>
    <row r="8625" spans="9:17" x14ac:dyDescent="0.25">
      <c r="I8625" s="5">
        <v>8622</v>
      </c>
      <c r="J8625" s="9">
        <f t="shared" ca="1" si="672"/>
        <v>0.24307128150034285</v>
      </c>
      <c r="K8625" s="7" t="str">
        <f t="shared" ca="1" si="670"/>
        <v>RED</v>
      </c>
      <c r="L8625" s="7" t="str">
        <f t="shared" ca="1" si="671"/>
        <v>WIN</v>
      </c>
      <c r="M8625" s="8">
        <f t="shared" ca="1" si="673"/>
        <v>1</v>
      </c>
      <c r="N8625" s="8">
        <f t="shared" ca="1" si="674"/>
        <v>-306</v>
      </c>
      <c r="O8625" s="32">
        <f ca="1">SUM(M$4:M8625)/I8625</f>
        <v>-3.5490605427974949E-2</v>
      </c>
      <c r="P8625" s="47">
        <f ca="1">_xlfn.VAR.P(M$4:M8625)</f>
        <v>0.99874041692635585</v>
      </c>
      <c r="Q8625" s="33">
        <f ca="1">COUNTIF(L$4:L8625, "WIN")/I8625</f>
        <v>0.4822546972860125</v>
      </c>
    </row>
    <row r="8626" spans="9:17" x14ac:dyDescent="0.25">
      <c r="I8626" s="5">
        <v>8623</v>
      </c>
      <c r="J8626" s="9">
        <f t="shared" ca="1" si="672"/>
        <v>0.7043657824709566</v>
      </c>
      <c r="K8626" s="7" t="str">
        <f t="shared" ca="1" si="670"/>
        <v>BLACK</v>
      </c>
      <c r="L8626" s="7" t="str">
        <f t="shared" ca="1" si="671"/>
        <v>LOSE</v>
      </c>
      <c r="M8626" s="8">
        <f t="shared" ca="1" si="673"/>
        <v>-1</v>
      </c>
      <c r="N8626" s="8">
        <f t="shared" ca="1" si="674"/>
        <v>-307</v>
      </c>
      <c r="O8626" s="32">
        <f ca="1">SUM(M$4:M8626)/I8626</f>
        <v>-3.5602458541110979E-2</v>
      </c>
      <c r="P8626" s="47">
        <f ca="1">_xlfn.VAR.P(M$4:M8626)</f>
        <v>0.99873246494582846</v>
      </c>
      <c r="Q8626" s="33">
        <f ca="1">COUNTIF(L$4:L8626, "WIN")/I8626</f>
        <v>0.4821987707294445</v>
      </c>
    </row>
    <row r="8627" spans="9:17" x14ac:dyDescent="0.25">
      <c r="I8627" s="5">
        <v>8624</v>
      </c>
      <c r="J8627" s="9">
        <f t="shared" ca="1" si="672"/>
        <v>8.7429693236847572E-2</v>
      </c>
      <c r="K8627" s="7" t="str">
        <f t="shared" ca="1" si="670"/>
        <v>RED</v>
      </c>
      <c r="L8627" s="7" t="str">
        <f t="shared" ca="1" si="671"/>
        <v>WIN</v>
      </c>
      <c r="M8627" s="8">
        <f t="shared" ca="1" si="673"/>
        <v>1</v>
      </c>
      <c r="N8627" s="8">
        <f t="shared" ca="1" si="674"/>
        <v>-306</v>
      </c>
      <c r="O8627" s="32">
        <f ca="1">SUM(M$4:M8627)/I8627</f>
        <v>-3.5482374768089055E-2</v>
      </c>
      <c r="P8627" s="47">
        <f ca="1">_xlfn.VAR.P(M$4:M8627)</f>
        <v>0.99874100108081687</v>
      </c>
      <c r="Q8627" s="33">
        <f ca="1">COUNTIF(L$4:L8627, "WIN")/I8627</f>
        <v>0.48225881261595549</v>
      </c>
    </row>
    <row r="8628" spans="9:17" x14ac:dyDescent="0.25">
      <c r="I8628" s="5">
        <v>8625</v>
      </c>
      <c r="J8628" s="9">
        <f t="shared" ca="1" si="672"/>
        <v>0.8370408070405323</v>
      </c>
      <c r="K8628" s="7" t="str">
        <f t="shared" ca="1" si="670"/>
        <v>BLACK</v>
      </c>
      <c r="L8628" s="7" t="str">
        <f t="shared" ca="1" si="671"/>
        <v>LOSE</v>
      </c>
      <c r="M8628" s="8">
        <f t="shared" ca="1" si="673"/>
        <v>-1</v>
      </c>
      <c r="N8628" s="8">
        <f t="shared" ca="1" si="674"/>
        <v>-307</v>
      </c>
      <c r="O8628" s="32">
        <f ca="1">SUM(M$4:M8628)/I8628</f>
        <v>-3.5594202898550725E-2</v>
      </c>
      <c r="P8628" s="47">
        <f ca="1">_xlfn.VAR.P(M$4:M8628)</f>
        <v>0.99873305272001678</v>
      </c>
      <c r="Q8628" s="33">
        <f ca="1">COUNTIF(L$4:L8628, "WIN")/I8628</f>
        <v>0.48220289855072462</v>
      </c>
    </row>
    <row r="8629" spans="9:17" x14ac:dyDescent="0.25">
      <c r="I8629" s="5">
        <v>8626</v>
      </c>
      <c r="J8629" s="9">
        <f t="shared" ca="1" si="672"/>
        <v>0.58579174974183912</v>
      </c>
      <c r="K8629" s="7" t="str">
        <f t="shared" ca="1" si="670"/>
        <v>BLACK</v>
      </c>
      <c r="L8629" s="7" t="str">
        <f t="shared" ca="1" si="671"/>
        <v>LOSE</v>
      </c>
      <c r="M8629" s="8">
        <f t="shared" ca="1" si="673"/>
        <v>-1</v>
      </c>
      <c r="N8629" s="8">
        <f t="shared" ca="1" si="674"/>
        <v>-308</v>
      </c>
      <c r="O8629" s="32">
        <f ca="1">SUM(M$4:M8629)/I8629</f>
        <v>-3.570600510085787E-2</v>
      </c>
      <c r="P8629" s="47">
        <f ca="1">_xlfn.VAR.P(M$4:M8629)</f>
        <v>0.99872508119973746</v>
      </c>
      <c r="Q8629" s="33">
        <f ca="1">COUNTIF(L$4:L8629, "WIN")/I8629</f>
        <v>0.48214699744957107</v>
      </c>
    </row>
    <row r="8630" spans="9:17" x14ac:dyDescent="0.25">
      <c r="I8630" s="5">
        <v>8627</v>
      </c>
      <c r="J8630" s="9">
        <f t="shared" ca="1" si="672"/>
        <v>0.61705180385472513</v>
      </c>
      <c r="K8630" s="7" t="str">
        <f t="shared" ca="1" si="670"/>
        <v>BLACK</v>
      </c>
      <c r="L8630" s="7" t="str">
        <f t="shared" ca="1" si="671"/>
        <v>LOSE</v>
      </c>
      <c r="M8630" s="8">
        <f t="shared" ca="1" si="673"/>
        <v>-1</v>
      </c>
      <c r="N8630" s="8">
        <f t="shared" ca="1" si="674"/>
        <v>-309</v>
      </c>
      <c r="O8630" s="32">
        <f ca="1">SUM(M$4:M8630)/I8630</f>
        <v>-3.5817781384026894E-2</v>
      </c>
      <c r="P8630" s="47">
        <f ca="1">_xlfn.VAR.P(M$4:M8630)</f>
        <v>0.99871708653672608</v>
      </c>
      <c r="Q8630" s="33">
        <f ca="1">COUNTIF(L$4:L8630, "WIN")/I8630</f>
        <v>0.48209110930798654</v>
      </c>
    </row>
    <row r="8631" spans="9:17" x14ac:dyDescent="0.25">
      <c r="I8631" s="5">
        <v>8628</v>
      </c>
      <c r="J8631" s="9">
        <f t="shared" ca="1" si="672"/>
        <v>0.9197848213803328</v>
      </c>
      <c r="K8631" s="7" t="str">
        <f t="shared" ca="1" si="670"/>
        <v>BLACK</v>
      </c>
      <c r="L8631" s="7" t="str">
        <f t="shared" ca="1" si="671"/>
        <v>LOSE</v>
      </c>
      <c r="M8631" s="8">
        <f t="shared" ca="1" si="673"/>
        <v>-1</v>
      </c>
      <c r="N8631" s="8">
        <f t="shared" ca="1" si="674"/>
        <v>-310</v>
      </c>
      <c r="O8631" s="32">
        <f ca="1">SUM(M$4:M8631)/I8631</f>
        <v>-3.5929531757070005E-2</v>
      </c>
      <c r="P8631" s="47">
        <f ca="1">_xlfn.VAR.P(M$4:M8631)</f>
        <v>0.9987090687477177</v>
      </c>
      <c r="Q8631" s="33">
        <f ca="1">COUNTIF(L$4:L8631, "WIN")/I8631</f>
        <v>0.48203523412146498</v>
      </c>
    </row>
    <row r="8632" spans="9:17" x14ac:dyDescent="0.25">
      <c r="I8632" s="5">
        <v>8629</v>
      </c>
      <c r="J8632" s="9">
        <f t="shared" ca="1" si="672"/>
        <v>0.1374354411863693</v>
      </c>
      <c r="K8632" s="7" t="str">
        <f t="shared" ca="1" si="670"/>
        <v>RED</v>
      </c>
      <c r="L8632" s="7" t="str">
        <f t="shared" ca="1" si="671"/>
        <v>WIN</v>
      </c>
      <c r="M8632" s="8">
        <f t="shared" ca="1" si="673"/>
        <v>1</v>
      </c>
      <c r="N8632" s="8">
        <f t="shared" ca="1" si="674"/>
        <v>-309</v>
      </c>
      <c r="O8632" s="32">
        <f ca="1">SUM(M$4:M8632)/I8632</f>
        <v>-3.5809479661606212E-2</v>
      </c>
      <c r="P8632" s="47">
        <f ca="1">_xlfn.VAR.P(M$4:M8632)</f>
        <v>0.99871768116636506</v>
      </c>
      <c r="Q8632" s="33">
        <f ca="1">COUNTIF(L$4:L8632, "WIN")/I8632</f>
        <v>0.4820952601691969</v>
      </c>
    </row>
    <row r="8633" spans="9:17" x14ac:dyDescent="0.25">
      <c r="I8633" s="5">
        <v>8630</v>
      </c>
      <c r="J8633" s="9">
        <f t="shared" ca="1" si="672"/>
        <v>0.59086923812044789</v>
      </c>
      <c r="K8633" s="7" t="str">
        <f t="shared" ca="1" si="670"/>
        <v>BLACK</v>
      </c>
      <c r="L8633" s="7" t="str">
        <f t="shared" ca="1" si="671"/>
        <v>LOSE</v>
      </c>
      <c r="M8633" s="8">
        <f t="shared" ca="1" si="673"/>
        <v>-1</v>
      </c>
      <c r="N8633" s="8">
        <f t="shared" ca="1" si="674"/>
        <v>-310</v>
      </c>
      <c r="O8633" s="32">
        <f ca="1">SUM(M$4:M8633)/I8633</f>
        <v>-3.5921205098493628E-2</v>
      </c>
      <c r="P8633" s="47">
        <f ca="1">_xlfn.VAR.P(M$4:M8633)</f>
        <v>0.998709667024272</v>
      </c>
      <c r="Q8633" s="33">
        <f ca="1">COUNTIF(L$4:L8633, "WIN")/I8633</f>
        <v>0.48203939745075319</v>
      </c>
    </row>
    <row r="8634" spans="9:17" x14ac:dyDescent="0.25">
      <c r="I8634" s="5">
        <v>8631</v>
      </c>
      <c r="J8634" s="9">
        <f t="shared" ca="1" si="672"/>
        <v>0.63638294468183365</v>
      </c>
      <c r="K8634" s="7" t="str">
        <f t="shared" ca="1" si="670"/>
        <v>BLACK</v>
      </c>
      <c r="L8634" s="7" t="str">
        <f t="shared" ca="1" si="671"/>
        <v>LOSE</v>
      </c>
      <c r="M8634" s="8">
        <f t="shared" ca="1" si="673"/>
        <v>-1</v>
      </c>
      <c r="N8634" s="8">
        <f t="shared" ca="1" si="674"/>
        <v>-311</v>
      </c>
      <c r="O8634" s="32">
        <f ca="1">SUM(M$4:M8634)/I8634</f>
        <v>-3.6032904646043334E-2</v>
      </c>
      <c r="P8634" s="47">
        <f ca="1">_xlfn.VAR.P(M$4:M8634)</f>
        <v>0.99870162978276911</v>
      </c>
      <c r="Q8634" s="33">
        <f ca="1">COUNTIF(L$4:L8634, "WIN")/I8634</f>
        <v>0.48198354767697832</v>
      </c>
    </row>
    <row r="8635" spans="9:17" x14ac:dyDescent="0.25">
      <c r="I8635" s="5">
        <v>8632</v>
      </c>
      <c r="J8635" s="9">
        <f t="shared" ca="1" si="672"/>
        <v>0.75220177663733656</v>
      </c>
      <c r="K8635" s="7" t="str">
        <f t="shared" ca="1" si="670"/>
        <v>BLACK</v>
      </c>
      <c r="L8635" s="7" t="str">
        <f t="shared" ca="1" si="671"/>
        <v>LOSE</v>
      </c>
      <c r="M8635" s="8">
        <f t="shared" ca="1" si="673"/>
        <v>-1</v>
      </c>
      <c r="N8635" s="8">
        <f t="shared" ca="1" si="674"/>
        <v>-312</v>
      </c>
      <c r="O8635" s="32">
        <f ca="1">SUM(M$4:M8635)/I8635</f>
        <v>-3.614457831325301E-2</v>
      </c>
      <c r="P8635" s="47">
        <f ca="1">_xlfn.VAR.P(M$4:M8635)</f>
        <v>0.99869356945855714</v>
      </c>
      <c r="Q8635" s="33">
        <f ca="1">COUNTIF(L$4:L8635, "WIN")/I8635</f>
        <v>0.48192771084337349</v>
      </c>
    </row>
    <row r="8636" spans="9:17" x14ac:dyDescent="0.25">
      <c r="I8636" s="5">
        <v>8633</v>
      </c>
      <c r="J8636" s="9">
        <f t="shared" ca="1" si="672"/>
        <v>0.35751274039972103</v>
      </c>
      <c r="K8636" s="7" t="str">
        <f t="shared" ca="1" si="670"/>
        <v>RED</v>
      </c>
      <c r="L8636" s="7" t="str">
        <f t="shared" ca="1" si="671"/>
        <v>WIN</v>
      </c>
      <c r="M8636" s="8">
        <f t="shared" ca="1" si="673"/>
        <v>1</v>
      </c>
      <c r="N8636" s="8">
        <f t="shared" ca="1" si="674"/>
        <v>-311</v>
      </c>
      <c r="O8636" s="32">
        <f ca="1">SUM(M$4:M8636)/I8636</f>
        <v>-3.6024556932700104E-2</v>
      </c>
      <c r="P8636" s="47">
        <f ca="1">_xlfn.VAR.P(M$4:M8636)</f>
        <v>0.99870223129780267</v>
      </c>
      <c r="Q8636" s="33">
        <f ca="1">COUNTIF(L$4:L8636, "WIN")/I8636</f>
        <v>0.48198772153364994</v>
      </c>
    </row>
    <row r="8637" spans="9:17" x14ac:dyDescent="0.25">
      <c r="I8637" s="5">
        <v>8634</v>
      </c>
      <c r="J8637" s="9">
        <f t="shared" ca="1" si="672"/>
        <v>0.70339036226031781</v>
      </c>
      <c r="K8637" s="7" t="str">
        <f t="shared" ca="1" si="670"/>
        <v>BLACK</v>
      </c>
      <c r="L8637" s="7" t="str">
        <f t="shared" ca="1" si="671"/>
        <v>LOSE</v>
      </c>
      <c r="M8637" s="8">
        <f t="shared" ca="1" si="673"/>
        <v>-1</v>
      </c>
      <c r="N8637" s="8">
        <f t="shared" ca="1" si="674"/>
        <v>-312</v>
      </c>
      <c r="O8637" s="32">
        <f ca="1">SUM(M$4:M8637)/I8637</f>
        <v>-3.6136205698401667E-2</v>
      </c>
      <c r="P8637" s="47">
        <f ca="1">_xlfn.VAR.P(M$4:M8637)</f>
        <v>0.99869417463772281</v>
      </c>
      <c r="Q8637" s="33">
        <f ca="1">COUNTIF(L$4:L8637, "WIN")/I8637</f>
        <v>0.48193189715079915</v>
      </c>
    </row>
    <row r="8638" spans="9:17" x14ac:dyDescent="0.25">
      <c r="I8638" s="5">
        <v>8635</v>
      </c>
      <c r="J8638" s="9">
        <f t="shared" ca="1" si="672"/>
        <v>0.63111186806470498</v>
      </c>
      <c r="K8638" s="7" t="str">
        <f t="shared" ca="1" si="670"/>
        <v>BLACK</v>
      </c>
      <c r="L8638" s="7" t="str">
        <f t="shared" ca="1" si="671"/>
        <v>LOSE</v>
      </c>
      <c r="M8638" s="8">
        <f t="shared" ca="1" si="673"/>
        <v>-1</v>
      </c>
      <c r="N8638" s="8">
        <f t="shared" ca="1" si="674"/>
        <v>-313</v>
      </c>
      <c r="O8638" s="32">
        <f ca="1">SUM(M$4:M8638)/I8638</f>
        <v>-3.6247828604516502E-2</v>
      </c>
      <c r="P8638" s="47">
        <f ca="1">_xlfn.VAR.P(M$4:M8638)</f>
        <v>0.99868609492145755</v>
      </c>
      <c r="Q8638" s="33">
        <f ca="1">COUNTIF(L$4:L8638, "WIN")/I8638</f>
        <v>0.48187608569774176</v>
      </c>
    </row>
    <row r="8639" spans="9:17" x14ac:dyDescent="0.25">
      <c r="I8639" s="5">
        <v>8636</v>
      </c>
      <c r="J8639" s="9">
        <f t="shared" ca="1" si="672"/>
        <v>0.79573717870425154</v>
      </c>
      <c r="K8639" s="7" t="str">
        <f t="shared" ca="1" si="670"/>
        <v>BLACK</v>
      </c>
      <c r="L8639" s="7" t="str">
        <f t="shared" ca="1" si="671"/>
        <v>LOSE</v>
      </c>
      <c r="M8639" s="8">
        <f t="shared" ca="1" si="673"/>
        <v>-1</v>
      </c>
      <c r="N8639" s="8">
        <f t="shared" ca="1" si="674"/>
        <v>-314</v>
      </c>
      <c r="O8639" s="32">
        <f ca="1">SUM(M$4:M8639)/I8639</f>
        <v>-3.635942566002779E-2</v>
      </c>
      <c r="P8639" s="47">
        <f ca="1">_xlfn.VAR.P(M$4:M8639)</f>
        <v>0.99867799216567288</v>
      </c>
      <c r="Q8639" s="33">
        <f ca="1">COUNTIF(L$4:L8639, "WIN")/I8639</f>
        <v>0.48182028716998609</v>
      </c>
    </row>
    <row r="8640" spans="9:17" x14ac:dyDescent="0.25">
      <c r="I8640" s="5">
        <v>8637</v>
      </c>
      <c r="J8640" s="9">
        <f t="shared" ca="1" si="672"/>
        <v>0.61938391682316396</v>
      </c>
      <c r="K8640" s="7" t="str">
        <f t="shared" ca="1" si="670"/>
        <v>BLACK</v>
      </c>
      <c r="L8640" s="7" t="str">
        <f t="shared" ca="1" si="671"/>
        <v>LOSE</v>
      </c>
      <c r="M8640" s="8">
        <f t="shared" ca="1" si="673"/>
        <v>-1</v>
      </c>
      <c r="N8640" s="8">
        <f t="shared" ca="1" si="674"/>
        <v>-315</v>
      </c>
      <c r="O8640" s="32">
        <f ca="1">SUM(M$4:M8640)/I8640</f>
        <v>-3.647099687391455E-2</v>
      </c>
      <c r="P8640" s="47">
        <f ca="1">_xlfn.VAR.P(M$4:M8640)</f>
        <v>0.99866986638702293</v>
      </c>
      <c r="Q8640" s="33">
        <f ca="1">COUNTIF(L$4:L8640, "WIN")/I8640</f>
        <v>0.48176450156304274</v>
      </c>
    </row>
    <row r="8641" spans="9:17" x14ac:dyDescent="0.25">
      <c r="I8641" s="5">
        <v>8638</v>
      </c>
      <c r="J8641" s="9">
        <f t="shared" ca="1" si="672"/>
        <v>0.4476142249459979</v>
      </c>
      <c r="K8641" s="7" t="str">
        <f t="shared" ca="1" si="670"/>
        <v>RED</v>
      </c>
      <c r="L8641" s="7" t="str">
        <f t="shared" ca="1" si="671"/>
        <v>WIN</v>
      </c>
      <c r="M8641" s="8">
        <f t="shared" ca="1" si="673"/>
        <v>1</v>
      </c>
      <c r="N8641" s="8">
        <f t="shared" ca="1" si="674"/>
        <v>-314</v>
      </c>
      <c r="O8641" s="32">
        <f ca="1">SUM(M$4:M8641)/I8641</f>
        <v>-3.6351007177587408E-2</v>
      </c>
      <c r="P8641" s="47">
        <f ca="1">_xlfn.VAR.P(M$4:M8641)</f>
        <v>0.99867860427717503</v>
      </c>
      <c r="Q8641" s="33">
        <f ca="1">COUNTIF(L$4:L8641, "WIN")/I8641</f>
        <v>0.48182449641120628</v>
      </c>
    </row>
    <row r="8642" spans="9:17" x14ac:dyDescent="0.25">
      <c r="I8642" s="5">
        <v>8639</v>
      </c>
      <c r="J8642" s="9">
        <f t="shared" ca="1" si="672"/>
        <v>0.77561246235064452</v>
      </c>
      <c r="K8642" s="7" t="str">
        <f t="shared" ca="1" si="670"/>
        <v>BLACK</v>
      </c>
      <c r="L8642" s="7" t="str">
        <f t="shared" ca="1" si="671"/>
        <v>LOSE</v>
      </c>
      <c r="M8642" s="8">
        <f t="shared" ca="1" si="673"/>
        <v>-1</v>
      </c>
      <c r="N8642" s="8">
        <f t="shared" ca="1" si="674"/>
        <v>-315</v>
      </c>
      <c r="O8642" s="32">
        <f ca="1">SUM(M$4:M8642)/I8642</f>
        <v>-3.6462553536288925E-2</v>
      </c>
      <c r="P8642" s="47">
        <f ca="1">_xlfn.VAR.P(M$4:M8642)</f>
        <v>0.9986704821896133</v>
      </c>
      <c r="Q8642" s="33">
        <f ca="1">COUNTIF(L$4:L8642, "WIN")/I8642</f>
        <v>0.48176872323185554</v>
      </c>
    </row>
    <row r="8643" spans="9:17" x14ac:dyDescent="0.25">
      <c r="I8643" s="5">
        <v>8640</v>
      </c>
      <c r="J8643" s="9">
        <f t="shared" ca="1" si="672"/>
        <v>0.27305006962600853</v>
      </c>
      <c r="K8643" s="7" t="str">
        <f t="shared" ca="1" si="670"/>
        <v>RED</v>
      </c>
      <c r="L8643" s="7" t="str">
        <f t="shared" ca="1" si="671"/>
        <v>WIN</v>
      </c>
      <c r="M8643" s="8">
        <f t="shared" ca="1" si="673"/>
        <v>1</v>
      </c>
      <c r="N8643" s="8">
        <f t="shared" ca="1" si="674"/>
        <v>-314</v>
      </c>
      <c r="O8643" s="32">
        <f ca="1">SUM(M$4:M8643)/I8643</f>
        <v>-3.6342592592592593E-2</v>
      </c>
      <c r="P8643" s="47">
        <f ca="1">_xlfn.VAR.P(M$4:M8643)</f>
        <v>0.99867921596364884</v>
      </c>
      <c r="Q8643" s="33">
        <f ca="1">COUNTIF(L$4:L8643, "WIN")/I8643</f>
        <v>0.48182870370370373</v>
      </c>
    </row>
    <row r="8644" spans="9:17" x14ac:dyDescent="0.25">
      <c r="I8644" s="5">
        <v>8641</v>
      </c>
      <c r="J8644" s="9">
        <f t="shared" ca="1" si="672"/>
        <v>0.48683496412448535</v>
      </c>
      <c r="K8644" s="7" t="str">
        <f t="shared" ref="K8644:K8707" ca="1" si="675">IF($J8644 &gt;= $D$7, "GREEN", IF($J8644 &gt;= $D$6, "BLACK", "RED"))</f>
        <v>BLACK</v>
      </c>
      <c r="L8644" s="7" t="str">
        <f t="shared" ref="L8644:L8707" ca="1" si="676">IF($K8644 = "RED", "WIN", "LOSE")</f>
        <v>LOSE</v>
      </c>
      <c r="M8644" s="8">
        <f t="shared" ca="1" si="673"/>
        <v>-1</v>
      </c>
      <c r="N8644" s="8">
        <f t="shared" ca="1" si="674"/>
        <v>-315</v>
      </c>
      <c r="O8644" s="32">
        <f ca="1">SUM(M$4:M8644)/I8644</f>
        <v>-3.6454114107163524E-2</v>
      </c>
      <c r="P8644" s="47">
        <f ca="1">_xlfn.VAR.P(M$4:M8644)</f>
        <v>0.99867109756466188</v>
      </c>
      <c r="Q8644" s="33">
        <f ca="1">COUNTIF(L$4:L8644, "WIN")/I8644</f>
        <v>0.48177294294641826</v>
      </c>
    </row>
    <row r="8645" spans="9:17" x14ac:dyDescent="0.25">
      <c r="I8645" s="5">
        <v>8642</v>
      </c>
      <c r="J8645" s="9">
        <f t="shared" ca="1" si="672"/>
        <v>0.7127791904901295</v>
      </c>
      <c r="K8645" s="7" t="str">
        <f t="shared" ca="1" si="675"/>
        <v>BLACK</v>
      </c>
      <c r="L8645" s="7" t="str">
        <f t="shared" ca="1" si="676"/>
        <v>LOSE</v>
      </c>
      <c r="M8645" s="8">
        <f t="shared" ca="1" si="673"/>
        <v>-1</v>
      </c>
      <c r="N8645" s="8">
        <f t="shared" ca="1" si="674"/>
        <v>-316</v>
      </c>
      <c r="O8645" s="32">
        <f ca="1">SUM(M$4:M8645)/I8645</f>
        <v>-3.6565609812543393E-2</v>
      </c>
      <c r="P8645" s="47">
        <f ca="1">_xlfn.VAR.P(M$4:M8645)</f>
        <v>0.99866295617903678</v>
      </c>
      <c r="Q8645" s="33">
        <f ca="1">COUNTIF(L$4:L8645, "WIN")/I8645</f>
        <v>0.48171719509372829</v>
      </c>
    </row>
    <row r="8646" spans="9:17" x14ac:dyDescent="0.25">
      <c r="I8646" s="5">
        <v>8643</v>
      </c>
      <c r="J8646" s="9">
        <f t="shared" ref="J8646:J8709" ca="1" si="677">RAND()</f>
        <v>0.9513613337749498</v>
      </c>
      <c r="K8646" s="7" t="str">
        <f t="shared" ca="1" si="675"/>
        <v>BLACK</v>
      </c>
      <c r="L8646" s="7" t="str">
        <f t="shared" ca="1" si="676"/>
        <v>LOSE</v>
      </c>
      <c r="M8646" s="8">
        <f t="shared" ref="M8646:M8709" ca="1" si="678">IF($L8646 = "WIN", 1, -1)</f>
        <v>-1</v>
      </c>
      <c r="N8646" s="8">
        <f t="shared" ref="N8646:N8709" ca="1" si="679">N8645+M8646</f>
        <v>-317</v>
      </c>
      <c r="O8646" s="32">
        <f ca="1">SUM(M$4:M8646)/I8646</f>
        <v>-3.6677079717690617E-2</v>
      </c>
      <c r="P8646" s="47">
        <f ca="1">_xlfn.VAR.P(M$4:M8646)</f>
        <v>0.99865479182338213</v>
      </c>
      <c r="Q8646" s="33">
        <f ca="1">COUNTIF(L$4:L8646, "WIN")/I8646</f>
        <v>0.48166146014115468</v>
      </c>
    </row>
    <row r="8647" spans="9:17" x14ac:dyDescent="0.25">
      <c r="I8647" s="5">
        <v>8644</v>
      </c>
      <c r="J8647" s="9">
        <f t="shared" ca="1" si="677"/>
        <v>4.4332261156270314E-2</v>
      </c>
      <c r="K8647" s="7" t="str">
        <f t="shared" ca="1" si="675"/>
        <v>RED</v>
      </c>
      <c r="L8647" s="7" t="str">
        <f t="shared" ca="1" si="676"/>
        <v>WIN</v>
      </c>
      <c r="M8647" s="8">
        <f t="shared" ca="1" si="678"/>
        <v>1</v>
      </c>
      <c r="N8647" s="8">
        <f t="shared" ca="1" si="679"/>
        <v>-316</v>
      </c>
      <c r="O8647" s="32">
        <f ca="1">SUM(M$4:M8647)/I8647</f>
        <v>-3.6557149467838966E-2</v>
      </c>
      <c r="P8647" s="47">
        <f ca="1">_xlfn.VAR.P(M$4:M8647)</f>
        <v>0.99866357482278612</v>
      </c>
      <c r="Q8647" s="33">
        <f ca="1">COUNTIF(L$4:L8647, "WIN")/I8647</f>
        <v>0.48172142526608053</v>
      </c>
    </row>
    <row r="8648" spans="9:17" x14ac:dyDescent="0.25">
      <c r="I8648" s="5">
        <v>8645</v>
      </c>
      <c r="J8648" s="9">
        <f t="shared" ca="1" si="677"/>
        <v>0.23939513358363707</v>
      </c>
      <c r="K8648" s="7" t="str">
        <f t="shared" ca="1" si="675"/>
        <v>RED</v>
      </c>
      <c r="L8648" s="7" t="str">
        <f t="shared" ca="1" si="676"/>
        <v>WIN</v>
      </c>
      <c r="M8648" s="8">
        <f t="shared" ca="1" si="678"/>
        <v>1</v>
      </c>
      <c r="N8648" s="8">
        <f t="shared" ca="1" si="679"/>
        <v>-315</v>
      </c>
      <c r="O8648" s="32">
        <f ca="1">SUM(M$4:M8648)/I8648</f>
        <v>-3.643724696356275E-2</v>
      </c>
      <c r="P8648" s="47">
        <f ca="1">_xlfn.VAR.P(M$4:M8648)</f>
        <v>0.99867232703371633</v>
      </c>
      <c r="Q8648" s="33">
        <f ca="1">COUNTIF(L$4:L8648, "WIN")/I8648</f>
        <v>0.48178137651821862</v>
      </c>
    </row>
    <row r="8649" spans="9:17" x14ac:dyDescent="0.25">
      <c r="I8649" s="5">
        <v>8646</v>
      </c>
      <c r="J8649" s="9">
        <f t="shared" ca="1" si="677"/>
        <v>0.33985125253174997</v>
      </c>
      <c r="K8649" s="7" t="str">
        <f t="shared" ca="1" si="675"/>
        <v>RED</v>
      </c>
      <c r="L8649" s="7" t="str">
        <f t="shared" ca="1" si="676"/>
        <v>WIN</v>
      </c>
      <c r="M8649" s="8">
        <f t="shared" ca="1" si="678"/>
        <v>1</v>
      </c>
      <c r="N8649" s="8">
        <f t="shared" ca="1" si="679"/>
        <v>-314</v>
      </c>
      <c r="O8649" s="32">
        <f ca="1">SUM(M$4:M8649)/I8649</f>
        <v>-3.6317372195234787E-2</v>
      </c>
      <c r="P8649" s="47">
        <f ca="1">_xlfn.VAR.P(M$4:M8649)</f>
        <v>0.99868104847683281</v>
      </c>
      <c r="Q8649" s="33">
        <f ca="1">COUNTIF(L$4:L8649, "WIN")/I8649</f>
        <v>0.48184131390238261</v>
      </c>
    </row>
    <row r="8650" spans="9:17" x14ac:dyDescent="0.25">
      <c r="I8650" s="5">
        <v>8647</v>
      </c>
      <c r="J8650" s="9">
        <f t="shared" ca="1" si="677"/>
        <v>0.62392791778857137</v>
      </c>
      <c r="K8650" s="7" t="str">
        <f t="shared" ca="1" si="675"/>
        <v>BLACK</v>
      </c>
      <c r="L8650" s="7" t="str">
        <f t="shared" ca="1" si="676"/>
        <v>LOSE</v>
      </c>
      <c r="M8650" s="8">
        <f t="shared" ca="1" si="678"/>
        <v>-1</v>
      </c>
      <c r="N8650" s="8">
        <f t="shared" ca="1" si="679"/>
        <v>-315</v>
      </c>
      <c r="O8650" s="32">
        <f ca="1">SUM(M$4:M8650)/I8650</f>
        <v>-3.6428819243668323E-2</v>
      </c>
      <c r="P8650" s="47">
        <f ca="1">_xlfn.VAR.P(M$4:M8650)</f>
        <v>0.99867294112851213</v>
      </c>
      <c r="Q8650" s="33">
        <f ca="1">COUNTIF(L$4:L8650, "WIN")/I8650</f>
        <v>0.48178559037816582</v>
      </c>
    </row>
    <row r="8651" spans="9:17" x14ac:dyDescent="0.25">
      <c r="I8651" s="5">
        <v>8648</v>
      </c>
      <c r="J8651" s="9">
        <f t="shared" ca="1" si="677"/>
        <v>0.45588666978744619</v>
      </c>
      <c r="K8651" s="7" t="str">
        <f t="shared" ca="1" si="675"/>
        <v>RED</v>
      </c>
      <c r="L8651" s="7" t="str">
        <f t="shared" ca="1" si="676"/>
        <v>WIN</v>
      </c>
      <c r="M8651" s="8">
        <f t="shared" ca="1" si="678"/>
        <v>1</v>
      </c>
      <c r="N8651" s="8">
        <f t="shared" ca="1" si="679"/>
        <v>-314</v>
      </c>
      <c r="O8651" s="32">
        <f ca="1">SUM(M$4:M8651)/I8651</f>
        <v>-3.6308973172987972E-2</v>
      </c>
      <c r="P8651" s="47">
        <f ca="1">_xlfn.VAR.P(M$4:M8651)</f>
        <v>0.9986816584671232</v>
      </c>
      <c r="Q8651" s="33">
        <f ca="1">COUNTIF(L$4:L8651, "WIN")/I8651</f>
        <v>0.48184551341350601</v>
      </c>
    </row>
    <row r="8652" spans="9:17" x14ac:dyDescent="0.25">
      <c r="I8652" s="5">
        <v>8649</v>
      </c>
      <c r="J8652" s="9">
        <f t="shared" ca="1" si="677"/>
        <v>0.61703404715675314</v>
      </c>
      <c r="K8652" s="7" t="str">
        <f t="shared" ca="1" si="675"/>
        <v>BLACK</v>
      </c>
      <c r="L8652" s="7" t="str">
        <f t="shared" ca="1" si="676"/>
        <v>LOSE</v>
      </c>
      <c r="M8652" s="8">
        <f t="shared" ca="1" si="678"/>
        <v>-1</v>
      </c>
      <c r="N8652" s="8">
        <f t="shared" ca="1" si="679"/>
        <v>-315</v>
      </c>
      <c r="O8652" s="32">
        <f ca="1">SUM(M$4:M8652)/I8652</f>
        <v>-3.6420395421436005E-2</v>
      </c>
      <c r="P8652" s="47">
        <f ca="1">_xlfn.VAR.P(M$4:M8652)</f>
        <v>0.99867355479734621</v>
      </c>
      <c r="Q8652" s="33">
        <f ca="1">COUNTIF(L$4:L8652, "WIN")/I8652</f>
        <v>0.48178980228928198</v>
      </c>
    </row>
    <row r="8653" spans="9:17" x14ac:dyDescent="0.25">
      <c r="I8653" s="5">
        <v>8650</v>
      </c>
      <c r="J8653" s="9">
        <f t="shared" ca="1" si="677"/>
        <v>0.84607010675424799</v>
      </c>
      <c r="K8653" s="7" t="str">
        <f t="shared" ca="1" si="675"/>
        <v>BLACK</v>
      </c>
      <c r="L8653" s="7" t="str">
        <f t="shared" ca="1" si="676"/>
        <v>LOSE</v>
      </c>
      <c r="M8653" s="8">
        <f t="shared" ca="1" si="678"/>
        <v>-1</v>
      </c>
      <c r="N8653" s="8">
        <f t="shared" ca="1" si="679"/>
        <v>-316</v>
      </c>
      <c r="O8653" s="32">
        <f ca="1">SUM(M$4:M8653)/I8653</f>
        <v>-3.6531791907514453E-2</v>
      </c>
      <c r="P8653" s="47">
        <f ca="1">_xlfn.VAR.P(M$4:M8653)</f>
        <v>0.99866542818002602</v>
      </c>
      <c r="Q8653" s="33">
        <f ca="1">COUNTIF(L$4:L8653, "WIN")/I8653</f>
        <v>0.48173410404624278</v>
      </c>
    </row>
    <row r="8654" spans="9:17" x14ac:dyDescent="0.25">
      <c r="I8654" s="5">
        <v>8651</v>
      </c>
      <c r="J8654" s="9">
        <f t="shared" ca="1" si="677"/>
        <v>0.12697379118065022</v>
      </c>
      <c r="K8654" s="7" t="str">
        <f t="shared" ca="1" si="675"/>
        <v>RED</v>
      </c>
      <c r="L8654" s="7" t="str">
        <f t="shared" ca="1" si="676"/>
        <v>WIN</v>
      </c>
      <c r="M8654" s="8">
        <f t="shared" ca="1" si="678"/>
        <v>1</v>
      </c>
      <c r="N8654" s="8">
        <f t="shared" ca="1" si="679"/>
        <v>-315</v>
      </c>
      <c r="O8654" s="32">
        <f ca="1">SUM(M$4:M8654)/I8654</f>
        <v>-3.6411975494162523E-2</v>
      </c>
      <c r="P8654" s="47">
        <f ca="1">_xlfn.VAR.P(M$4:M8654)</f>
        <v>0.99867416804061249</v>
      </c>
      <c r="Q8654" s="33">
        <f ca="1">COUNTIF(L$4:L8654, "WIN")/I8654</f>
        <v>0.48179401225291874</v>
      </c>
    </row>
    <row r="8655" spans="9:17" x14ac:dyDescent="0.25">
      <c r="I8655" s="5">
        <v>8652</v>
      </c>
      <c r="J8655" s="9">
        <f t="shared" ca="1" si="677"/>
        <v>0.58948696983061621</v>
      </c>
      <c r="K8655" s="7" t="str">
        <f t="shared" ca="1" si="675"/>
        <v>BLACK</v>
      </c>
      <c r="L8655" s="7" t="str">
        <f t="shared" ca="1" si="676"/>
        <v>LOSE</v>
      </c>
      <c r="M8655" s="8">
        <f t="shared" ca="1" si="678"/>
        <v>-1</v>
      </c>
      <c r="N8655" s="8">
        <f t="shared" ca="1" si="679"/>
        <v>-316</v>
      </c>
      <c r="O8655" s="32">
        <f ca="1">SUM(M$4:M8655)/I8655</f>
        <v>-3.6523347202958856E-2</v>
      </c>
      <c r="P8655" s="47">
        <f ca="1">_xlfn.VAR.P(M$4:M8655)</f>
        <v>0.99866604510909207</v>
      </c>
      <c r="Q8655" s="33">
        <f ca="1">COUNTIF(L$4:L8655, "WIN")/I8655</f>
        <v>0.4817383263985206</v>
      </c>
    </row>
    <row r="8656" spans="9:17" x14ac:dyDescent="0.25">
      <c r="I8656" s="5">
        <v>8653</v>
      </c>
      <c r="J8656" s="9">
        <f t="shared" ca="1" si="677"/>
        <v>0.94221882105892374</v>
      </c>
      <c r="K8656" s="7" t="str">
        <f t="shared" ca="1" si="675"/>
        <v>BLACK</v>
      </c>
      <c r="L8656" s="7" t="str">
        <f t="shared" ca="1" si="676"/>
        <v>LOSE</v>
      </c>
      <c r="M8656" s="8">
        <f t="shared" ca="1" si="678"/>
        <v>-1</v>
      </c>
      <c r="N8656" s="8">
        <f t="shared" ca="1" si="679"/>
        <v>-317</v>
      </c>
      <c r="O8656" s="32">
        <f ca="1">SUM(M$4:M8656)/I8656</f>
        <v>-3.6634693169998844E-2</v>
      </c>
      <c r="P8656" s="47">
        <f ca="1">_xlfn.VAR.P(M$4:M8656)</f>
        <v>0.99865789925634008</v>
      </c>
      <c r="Q8656" s="33">
        <f ca="1">COUNTIF(L$4:L8656, "WIN")/I8656</f>
        <v>0.48168265341500055</v>
      </c>
    </row>
    <row r="8657" spans="9:17" x14ac:dyDescent="0.25">
      <c r="I8657" s="5">
        <v>8654</v>
      </c>
      <c r="J8657" s="9">
        <f t="shared" ca="1" si="677"/>
        <v>6.6440573254149871E-2</v>
      </c>
      <c r="K8657" s="7" t="str">
        <f t="shared" ca="1" si="675"/>
        <v>RED</v>
      </c>
      <c r="L8657" s="7" t="str">
        <f t="shared" ca="1" si="676"/>
        <v>WIN</v>
      </c>
      <c r="M8657" s="8">
        <f t="shared" ca="1" si="678"/>
        <v>1</v>
      </c>
      <c r="N8657" s="8">
        <f t="shared" ca="1" si="679"/>
        <v>-316</v>
      </c>
      <c r="O8657" s="32">
        <f ca="1">SUM(M$4:M8657)/I8657</f>
        <v>-3.6514906401663973E-2</v>
      </c>
      <c r="P8657" s="47">
        <f ca="1">_xlfn.VAR.P(M$4:M8657)</f>
        <v>0.99866666161047768</v>
      </c>
      <c r="Q8657" s="33">
        <f ca="1">COUNTIF(L$4:L8657, "WIN")/I8657</f>
        <v>0.481742546799168</v>
      </c>
    </row>
    <row r="8658" spans="9:17" x14ac:dyDescent="0.25">
      <c r="I8658" s="5">
        <v>8655</v>
      </c>
      <c r="J8658" s="9">
        <f t="shared" ca="1" si="677"/>
        <v>1.506660311814656E-2</v>
      </c>
      <c r="K8658" s="7" t="str">
        <f t="shared" ca="1" si="675"/>
        <v>RED</v>
      </c>
      <c r="L8658" s="7" t="str">
        <f t="shared" ca="1" si="676"/>
        <v>WIN</v>
      </c>
      <c r="M8658" s="8">
        <f t="shared" ca="1" si="678"/>
        <v>1</v>
      </c>
      <c r="N8658" s="8">
        <f t="shared" ca="1" si="679"/>
        <v>-315</v>
      </c>
      <c r="O8658" s="32">
        <f ca="1">SUM(M$4:M8658)/I8658</f>
        <v>-3.6395147313691506E-2</v>
      </c>
      <c r="P8658" s="47">
        <f ca="1">_xlfn.VAR.P(M$4:M8658)</f>
        <v>0.99867539325201471</v>
      </c>
      <c r="Q8658" s="33">
        <f ca="1">COUNTIF(L$4:L8658, "WIN")/I8658</f>
        <v>0.48180242634315423</v>
      </c>
    </row>
    <row r="8659" spans="9:17" x14ac:dyDescent="0.25">
      <c r="I8659" s="5">
        <v>8656</v>
      </c>
      <c r="J8659" s="9">
        <f t="shared" ca="1" si="677"/>
        <v>0.89076365621846787</v>
      </c>
      <c r="K8659" s="7" t="str">
        <f t="shared" ca="1" si="675"/>
        <v>BLACK</v>
      </c>
      <c r="L8659" s="7" t="str">
        <f t="shared" ca="1" si="676"/>
        <v>LOSE</v>
      </c>
      <c r="M8659" s="8">
        <f t="shared" ca="1" si="678"/>
        <v>-1</v>
      </c>
      <c r="N8659" s="8">
        <f t="shared" ca="1" si="679"/>
        <v>-316</v>
      </c>
      <c r="O8659" s="32">
        <f ca="1">SUM(M$4:M8659)/I8659</f>
        <v>-3.6506469500924212E-2</v>
      </c>
      <c r="P8659" s="47">
        <f ca="1">_xlfn.VAR.P(M$4:M8659)</f>
        <v>0.99866727768457808</v>
      </c>
      <c r="Q8659" s="33">
        <f ca="1">COUNTIF(L$4:L8659, "WIN")/I8659</f>
        <v>0.48174676524953791</v>
      </c>
    </row>
    <row r="8660" spans="9:17" x14ac:dyDescent="0.25">
      <c r="I8660" s="5">
        <v>8657</v>
      </c>
      <c r="J8660" s="9">
        <f t="shared" ca="1" si="677"/>
        <v>0.82524783014960812</v>
      </c>
      <c r="K8660" s="7" t="str">
        <f t="shared" ca="1" si="675"/>
        <v>BLACK</v>
      </c>
      <c r="L8660" s="7" t="str">
        <f t="shared" ca="1" si="676"/>
        <v>LOSE</v>
      </c>
      <c r="M8660" s="8">
        <f t="shared" ca="1" si="678"/>
        <v>-1</v>
      </c>
      <c r="N8660" s="8">
        <f t="shared" ca="1" si="679"/>
        <v>-317</v>
      </c>
      <c r="O8660" s="32">
        <f ca="1">SUM(M$4:M8660)/I8660</f>
        <v>-3.6617765969735476E-2</v>
      </c>
      <c r="P8660" s="47">
        <f ca="1">_xlfn.VAR.P(M$4:M8660)</f>
        <v>0.99865913921538563</v>
      </c>
      <c r="Q8660" s="33">
        <f ca="1">COUNTIF(L$4:L8660, "WIN")/I8660</f>
        <v>0.48169111701513229</v>
      </c>
    </row>
    <row r="8661" spans="9:17" x14ac:dyDescent="0.25">
      <c r="I8661" s="5">
        <v>8658</v>
      </c>
      <c r="J8661" s="9">
        <f t="shared" ca="1" si="677"/>
        <v>0.33747473026907948</v>
      </c>
      <c r="K8661" s="7" t="str">
        <f t="shared" ca="1" si="675"/>
        <v>RED</v>
      </c>
      <c r="L8661" s="7" t="str">
        <f t="shared" ca="1" si="676"/>
        <v>WIN</v>
      </c>
      <c r="M8661" s="8">
        <f t="shared" ca="1" si="678"/>
        <v>1</v>
      </c>
      <c r="N8661" s="8">
        <f t="shared" ca="1" si="679"/>
        <v>-316</v>
      </c>
      <c r="O8661" s="32">
        <f ca="1">SUM(M$4:M8661)/I8661</f>
        <v>-3.6498036498036499E-2</v>
      </c>
      <c r="P8661" s="47">
        <f ca="1">_xlfn.VAR.P(M$4:M8661)</f>
        <v>0.99866789333178796</v>
      </c>
      <c r="Q8661" s="33">
        <f ca="1">COUNTIF(L$4:L8661, "WIN")/I8661</f>
        <v>0.48175098175098174</v>
      </c>
    </row>
    <row r="8662" spans="9:17" x14ac:dyDescent="0.25">
      <c r="I8662" s="5">
        <v>8659</v>
      </c>
      <c r="J8662" s="9">
        <f t="shared" ca="1" si="677"/>
        <v>0.90036291051932482</v>
      </c>
      <c r="K8662" s="7" t="str">
        <f t="shared" ca="1" si="675"/>
        <v>BLACK</v>
      </c>
      <c r="L8662" s="7" t="str">
        <f t="shared" ca="1" si="676"/>
        <v>LOSE</v>
      </c>
      <c r="M8662" s="8">
        <f t="shared" ca="1" si="678"/>
        <v>-1</v>
      </c>
      <c r="N8662" s="8">
        <f t="shared" ca="1" si="679"/>
        <v>-317</v>
      </c>
      <c r="O8662" s="32">
        <f ca="1">SUM(M$4:M8662)/I8662</f>
        <v>-3.6609308234207182E-2</v>
      </c>
      <c r="P8662" s="47">
        <f ca="1">_xlfn.VAR.P(M$4:M8662)</f>
        <v>0.99865975855061284</v>
      </c>
      <c r="Q8662" s="33">
        <f ca="1">COUNTIF(L$4:L8662, "WIN")/I8662</f>
        <v>0.48169534588289642</v>
      </c>
    </row>
    <row r="8663" spans="9:17" x14ac:dyDescent="0.25">
      <c r="I8663" s="5">
        <v>8660</v>
      </c>
      <c r="J8663" s="9">
        <f t="shared" ca="1" si="677"/>
        <v>0.82084308402931072</v>
      </c>
      <c r="K8663" s="7" t="str">
        <f t="shared" ca="1" si="675"/>
        <v>BLACK</v>
      </c>
      <c r="L8663" s="7" t="str">
        <f t="shared" ca="1" si="676"/>
        <v>LOSE</v>
      </c>
      <c r="M8663" s="8">
        <f t="shared" ca="1" si="678"/>
        <v>-1</v>
      </c>
      <c r="N8663" s="8">
        <f t="shared" ca="1" si="679"/>
        <v>-318</v>
      </c>
      <c r="O8663" s="32">
        <f ca="1">SUM(M$4:M8663)/I8663</f>
        <v>-3.6720554272517324E-2</v>
      </c>
      <c r="P8663" s="47">
        <f ca="1">_xlfn.VAR.P(M$4:M8663)</f>
        <v>0.99865160089391913</v>
      </c>
      <c r="Q8663" s="33">
        <f ca="1">COUNTIF(L$4:L8663, "WIN")/I8663</f>
        <v>0.48163972286374135</v>
      </c>
    </row>
    <row r="8664" spans="9:17" x14ac:dyDescent="0.25">
      <c r="I8664" s="5">
        <v>8661</v>
      </c>
      <c r="J8664" s="9">
        <f t="shared" ca="1" si="677"/>
        <v>0.53007206456456324</v>
      </c>
      <c r="K8664" s="7" t="str">
        <f t="shared" ca="1" si="675"/>
        <v>BLACK</v>
      </c>
      <c r="L8664" s="7" t="str">
        <f t="shared" ca="1" si="676"/>
        <v>LOSE</v>
      </c>
      <c r="M8664" s="8">
        <f t="shared" ca="1" si="678"/>
        <v>-1</v>
      </c>
      <c r="N8664" s="8">
        <f t="shared" ca="1" si="679"/>
        <v>-319</v>
      </c>
      <c r="O8664" s="32">
        <f ca="1">SUM(M$4:M8664)/I8664</f>
        <v>-3.6831774621868145E-2</v>
      </c>
      <c r="P8664" s="47">
        <f ca="1">_xlfn.VAR.P(M$4:M8664)</f>
        <v>0.99864342037820386</v>
      </c>
      <c r="Q8664" s="33">
        <f ca="1">COUNTIF(L$4:L8664, "WIN")/I8664</f>
        <v>0.48158411268906592</v>
      </c>
    </row>
    <row r="8665" spans="9:17" x14ac:dyDescent="0.25">
      <c r="I8665" s="5">
        <v>8662</v>
      </c>
      <c r="J8665" s="9">
        <f t="shared" ca="1" si="677"/>
        <v>0.37247956226762757</v>
      </c>
      <c r="K8665" s="7" t="str">
        <f t="shared" ca="1" si="675"/>
        <v>RED</v>
      </c>
      <c r="L8665" s="7" t="str">
        <f t="shared" ca="1" si="676"/>
        <v>WIN</v>
      </c>
      <c r="M8665" s="8">
        <f t="shared" ca="1" si="678"/>
        <v>1</v>
      </c>
      <c r="N8665" s="8">
        <f t="shared" ca="1" si="679"/>
        <v>-318</v>
      </c>
      <c r="O8665" s="32">
        <f ca="1">SUM(M$4:M8665)/I8665</f>
        <v>-3.6712075733087046E-2</v>
      </c>
      <c r="P8665" s="47">
        <f ca="1">_xlfn.VAR.P(M$4:M8665)</f>
        <v>0.99865222349536809</v>
      </c>
      <c r="Q8665" s="33">
        <f ca="1">COUNTIF(L$4:L8665, "WIN")/I8665</f>
        <v>0.48164396213345645</v>
      </c>
    </row>
    <row r="8666" spans="9:17" x14ac:dyDescent="0.25">
      <c r="I8666" s="5">
        <v>8663</v>
      </c>
      <c r="J8666" s="9">
        <f t="shared" ca="1" si="677"/>
        <v>0.91075108091563661</v>
      </c>
      <c r="K8666" s="7" t="str">
        <f t="shared" ca="1" si="675"/>
        <v>BLACK</v>
      </c>
      <c r="L8666" s="7" t="str">
        <f t="shared" ca="1" si="676"/>
        <v>LOSE</v>
      </c>
      <c r="M8666" s="8">
        <f t="shared" ca="1" si="678"/>
        <v>-1</v>
      </c>
      <c r="N8666" s="8">
        <f t="shared" ca="1" si="679"/>
        <v>-319</v>
      </c>
      <c r="O8666" s="32">
        <f ca="1">SUM(M$4:M8666)/I8666</f>
        <v>-3.6823271384047097E-2</v>
      </c>
      <c r="P8666" s="47">
        <f ca="1">_xlfn.VAR.P(M$4:M8666)</f>
        <v>0.99864404668457685</v>
      </c>
      <c r="Q8666" s="33">
        <f ca="1">COUNTIF(L$4:L8666, "WIN")/I8666</f>
        <v>0.48158836430797647</v>
      </c>
    </row>
    <row r="8667" spans="9:17" x14ac:dyDescent="0.25">
      <c r="I8667" s="5">
        <v>8664</v>
      </c>
      <c r="J8667" s="9">
        <f t="shared" ca="1" si="677"/>
        <v>0.7259048690950286</v>
      </c>
      <c r="K8667" s="7" t="str">
        <f t="shared" ca="1" si="675"/>
        <v>BLACK</v>
      </c>
      <c r="L8667" s="7" t="str">
        <f t="shared" ca="1" si="676"/>
        <v>LOSE</v>
      </c>
      <c r="M8667" s="8">
        <f t="shared" ca="1" si="678"/>
        <v>-1</v>
      </c>
      <c r="N8667" s="8">
        <f t="shared" ca="1" si="679"/>
        <v>-320</v>
      </c>
      <c r="O8667" s="32">
        <f ca="1">SUM(M$4:M8667)/I8667</f>
        <v>-3.6934441366574332E-2</v>
      </c>
      <c r="P8667" s="47">
        <f ca="1">_xlfn.VAR.P(M$4:M8667)</f>
        <v>0.99863584704093911</v>
      </c>
      <c r="Q8667" s="33">
        <f ca="1">COUNTIF(L$4:L8667, "WIN")/I8667</f>
        <v>0.48153277931671284</v>
      </c>
    </row>
    <row r="8668" spans="9:17" x14ac:dyDescent="0.25">
      <c r="I8668" s="5">
        <v>8665</v>
      </c>
      <c r="J8668" s="9">
        <f t="shared" ca="1" si="677"/>
        <v>0.3537277998042011</v>
      </c>
      <c r="K8668" s="7" t="str">
        <f t="shared" ca="1" si="675"/>
        <v>RED</v>
      </c>
      <c r="L8668" s="7" t="str">
        <f t="shared" ca="1" si="676"/>
        <v>WIN</v>
      </c>
      <c r="M8668" s="8">
        <f t="shared" ca="1" si="678"/>
        <v>1</v>
      </c>
      <c r="N8668" s="8">
        <f t="shared" ca="1" si="679"/>
        <v>-319</v>
      </c>
      <c r="O8668" s="32">
        <f ca="1">SUM(M$4:M8668)/I8668</f>
        <v>-3.6814772071552225E-2</v>
      </c>
      <c r="P8668" s="47">
        <f ca="1">_xlfn.VAR.P(M$4:M8668)</f>
        <v>0.9986446725573197</v>
      </c>
      <c r="Q8668" s="33">
        <f ca="1">COUNTIF(L$4:L8668, "WIN")/I8668</f>
        <v>0.48159261396422387</v>
      </c>
    </row>
    <row r="8669" spans="9:17" x14ac:dyDescent="0.25">
      <c r="I8669" s="5">
        <v>8666</v>
      </c>
      <c r="J8669" s="9">
        <f t="shared" ca="1" si="677"/>
        <v>0.41548117785348948</v>
      </c>
      <c r="K8669" s="7" t="str">
        <f t="shared" ca="1" si="675"/>
        <v>RED</v>
      </c>
      <c r="L8669" s="7" t="str">
        <f t="shared" ca="1" si="676"/>
        <v>WIN</v>
      </c>
      <c r="M8669" s="8">
        <f t="shared" ca="1" si="678"/>
        <v>1</v>
      </c>
      <c r="N8669" s="8">
        <f t="shared" ca="1" si="679"/>
        <v>-318</v>
      </c>
      <c r="O8669" s="32">
        <f ca="1">SUM(M$4:M8669)/I8669</f>
        <v>-3.6695130394645739E-2</v>
      </c>
      <c r="P8669" s="47">
        <f ca="1">_xlfn.VAR.P(M$4:M8669)</f>
        <v>0.99865346740531991</v>
      </c>
      <c r="Q8669" s="33">
        <f ca="1">COUNTIF(L$4:L8669, "WIN")/I8669</f>
        <v>0.48165243480267711</v>
      </c>
    </row>
    <row r="8670" spans="9:17" x14ac:dyDescent="0.25">
      <c r="I8670" s="5">
        <v>8667</v>
      </c>
      <c r="J8670" s="9">
        <f t="shared" ca="1" si="677"/>
        <v>0.26438913162060562</v>
      </c>
      <c r="K8670" s="7" t="str">
        <f t="shared" ca="1" si="675"/>
        <v>RED</v>
      </c>
      <c r="L8670" s="7" t="str">
        <f t="shared" ca="1" si="676"/>
        <v>WIN</v>
      </c>
      <c r="M8670" s="8">
        <f t="shared" ca="1" si="678"/>
        <v>1</v>
      </c>
      <c r="N8670" s="8">
        <f t="shared" ca="1" si="679"/>
        <v>-317</v>
      </c>
      <c r="O8670" s="32">
        <f ca="1">SUM(M$4:M8670)/I8670</f>
        <v>-3.6575516326295139E-2</v>
      </c>
      <c r="P8670" s="47">
        <f ca="1">_xlfn.VAR.P(M$4:M8670)</f>
        <v>0.99866223160546497</v>
      </c>
      <c r="Q8670" s="33">
        <f ca="1">COUNTIF(L$4:L8670, "WIN")/I8670</f>
        <v>0.48171224183685241</v>
      </c>
    </row>
    <row r="8671" spans="9:17" x14ac:dyDescent="0.25">
      <c r="I8671" s="5">
        <v>8668</v>
      </c>
      <c r="J8671" s="9">
        <f t="shared" ca="1" si="677"/>
        <v>0.65658535647555516</v>
      </c>
      <c r="K8671" s="7" t="str">
        <f t="shared" ca="1" si="675"/>
        <v>BLACK</v>
      </c>
      <c r="L8671" s="7" t="str">
        <f t="shared" ca="1" si="676"/>
        <v>LOSE</v>
      </c>
      <c r="M8671" s="8">
        <f t="shared" ca="1" si="678"/>
        <v>-1</v>
      </c>
      <c r="N8671" s="8">
        <f t="shared" ca="1" si="679"/>
        <v>-318</v>
      </c>
      <c r="O8671" s="32">
        <f ca="1">SUM(M$4:M8671)/I8671</f>
        <v>-3.6686663590216891E-2</v>
      </c>
      <c r="P8671" s="47">
        <f ca="1">_xlfn.VAR.P(M$4:M8671)</f>
        <v>0.99865408871461825</v>
      </c>
      <c r="Q8671" s="33">
        <f ca="1">COUNTIF(L$4:L8671, "WIN")/I8671</f>
        <v>0.48165666820489156</v>
      </c>
    </row>
    <row r="8672" spans="9:17" x14ac:dyDescent="0.25">
      <c r="I8672" s="5">
        <v>8669</v>
      </c>
      <c r="J8672" s="9">
        <f t="shared" ca="1" si="677"/>
        <v>6.5596048172942178E-2</v>
      </c>
      <c r="K8672" s="7" t="str">
        <f t="shared" ca="1" si="675"/>
        <v>RED</v>
      </c>
      <c r="L8672" s="7" t="str">
        <f t="shared" ca="1" si="676"/>
        <v>WIN</v>
      </c>
      <c r="M8672" s="8">
        <f t="shared" ca="1" si="678"/>
        <v>1</v>
      </c>
      <c r="N8672" s="8">
        <f t="shared" ca="1" si="679"/>
        <v>-317</v>
      </c>
      <c r="O8672" s="32">
        <f ca="1">SUM(M$4:M8672)/I8672</f>
        <v>-3.6567078094359211E-2</v>
      </c>
      <c r="P8672" s="47">
        <f ca="1">_xlfn.VAR.P(M$4:M8672)</f>
        <v>0.99866284879964107</v>
      </c>
      <c r="Q8672" s="33">
        <f ca="1">COUNTIF(L$4:L8672, "WIN")/I8672</f>
        <v>0.48171646095282039</v>
      </c>
    </row>
    <row r="8673" spans="9:17" x14ac:dyDescent="0.25">
      <c r="I8673" s="5">
        <v>8670</v>
      </c>
      <c r="J8673" s="9">
        <f t="shared" ca="1" si="677"/>
        <v>0.16653086659545779</v>
      </c>
      <c r="K8673" s="7" t="str">
        <f t="shared" ca="1" si="675"/>
        <v>RED</v>
      </c>
      <c r="L8673" s="7" t="str">
        <f t="shared" ca="1" si="676"/>
        <v>WIN</v>
      </c>
      <c r="M8673" s="8">
        <f t="shared" ca="1" si="678"/>
        <v>1</v>
      </c>
      <c r="N8673" s="8">
        <f t="shared" ca="1" si="679"/>
        <v>-316</v>
      </c>
      <c r="O8673" s="32">
        <f ca="1">SUM(M$4:M8673)/I8673</f>
        <v>-3.6447520184544405E-2</v>
      </c>
      <c r="P8673" s="47">
        <f ca="1">_xlfn.VAR.P(M$4:M8673)</f>
        <v>0.99867157827239728</v>
      </c>
      <c r="Q8673" s="33">
        <f ca="1">COUNTIF(L$4:L8673, "WIN")/I8673</f>
        <v>0.48177623990772778</v>
      </c>
    </row>
    <row r="8674" spans="9:17" x14ac:dyDescent="0.25">
      <c r="I8674" s="5">
        <v>8671</v>
      </c>
      <c r="J8674" s="9">
        <f t="shared" ca="1" si="677"/>
        <v>0.11136722311389269</v>
      </c>
      <c r="K8674" s="7" t="str">
        <f t="shared" ca="1" si="675"/>
        <v>RED</v>
      </c>
      <c r="L8674" s="7" t="str">
        <f t="shared" ca="1" si="676"/>
        <v>WIN</v>
      </c>
      <c r="M8674" s="8">
        <f t="shared" ca="1" si="678"/>
        <v>1</v>
      </c>
      <c r="N8674" s="8">
        <f t="shared" ca="1" si="679"/>
        <v>-315</v>
      </c>
      <c r="O8674" s="32">
        <f ca="1">SUM(M$4:M8674)/I8674</f>
        <v>-3.6327989851228232E-2</v>
      </c>
      <c r="P8674" s="47">
        <f ca="1">_xlfn.VAR.P(M$4:M8674)</f>
        <v>0.99868027715336904</v>
      </c>
      <c r="Q8674" s="33">
        <f ca="1">COUNTIF(L$4:L8674, "WIN")/I8674</f>
        <v>0.4818360050743859</v>
      </c>
    </row>
    <row r="8675" spans="9:17" x14ac:dyDescent="0.25">
      <c r="I8675" s="5">
        <v>8672</v>
      </c>
      <c r="J8675" s="9">
        <f t="shared" ca="1" si="677"/>
        <v>0.80868257368581231</v>
      </c>
      <c r="K8675" s="7" t="str">
        <f t="shared" ca="1" si="675"/>
        <v>BLACK</v>
      </c>
      <c r="L8675" s="7" t="str">
        <f t="shared" ca="1" si="676"/>
        <v>LOSE</v>
      </c>
      <c r="M8675" s="8">
        <f t="shared" ca="1" si="678"/>
        <v>-1</v>
      </c>
      <c r="N8675" s="8">
        <f t="shared" ca="1" si="679"/>
        <v>-316</v>
      </c>
      <c r="O8675" s="32">
        <f ca="1">SUM(M$4:M8675)/I8675</f>
        <v>-3.6439114391143911E-2</v>
      </c>
      <c r="P8675" s="47">
        <f ca="1">_xlfn.VAR.P(M$4:M8675)</f>
        <v>0.99867219094238913</v>
      </c>
      <c r="Q8675" s="33">
        <f ca="1">COUNTIF(L$4:L8675, "WIN")/I8675</f>
        <v>0.48178044280442806</v>
      </c>
    </row>
    <row r="8676" spans="9:17" x14ac:dyDescent="0.25">
      <c r="I8676" s="5">
        <v>8673</v>
      </c>
      <c r="J8676" s="9">
        <f t="shared" ca="1" si="677"/>
        <v>0.26484480742172067</v>
      </c>
      <c r="K8676" s="7" t="str">
        <f t="shared" ca="1" si="675"/>
        <v>RED</v>
      </c>
      <c r="L8676" s="7" t="str">
        <f t="shared" ca="1" si="676"/>
        <v>WIN</v>
      </c>
      <c r="M8676" s="8">
        <f t="shared" ca="1" si="678"/>
        <v>1</v>
      </c>
      <c r="N8676" s="8">
        <f t="shared" ca="1" si="679"/>
        <v>-315</v>
      </c>
      <c r="O8676" s="32">
        <f ca="1">SUM(M$4:M8676)/I8676</f>
        <v>-3.6319612590799029E-2</v>
      </c>
      <c r="P8676" s="47">
        <f ca="1">_xlfn.VAR.P(M$4:M8676)</f>
        <v>0.99868088574125424</v>
      </c>
      <c r="Q8676" s="33">
        <f ca="1">COUNTIF(L$4:L8676, "WIN")/I8676</f>
        <v>0.48184019370460046</v>
      </c>
    </row>
    <row r="8677" spans="9:17" x14ac:dyDescent="0.25">
      <c r="I8677" s="5">
        <v>8674</v>
      </c>
      <c r="J8677" s="9">
        <f t="shared" ca="1" si="677"/>
        <v>0.14870003455288705</v>
      </c>
      <c r="K8677" s="7" t="str">
        <f t="shared" ca="1" si="675"/>
        <v>RED</v>
      </c>
      <c r="L8677" s="7" t="str">
        <f t="shared" ca="1" si="676"/>
        <v>WIN</v>
      </c>
      <c r="M8677" s="8">
        <f t="shared" ca="1" si="678"/>
        <v>1</v>
      </c>
      <c r="N8677" s="8">
        <f t="shared" ca="1" si="679"/>
        <v>-314</v>
      </c>
      <c r="O8677" s="32">
        <f ca="1">SUM(M$4:M8677)/I8677</f>
        <v>-3.6200138344477752E-2</v>
      </c>
      <c r="P8677" s="47">
        <f ca="1">_xlfn.VAR.P(M$4:M8677)</f>
        <v>0.99868954998384063</v>
      </c>
      <c r="Q8677" s="33">
        <f ca="1">COUNTIF(L$4:L8677, "WIN")/I8677</f>
        <v>0.48189993082776111</v>
      </c>
    </row>
    <row r="8678" spans="9:17" x14ac:dyDescent="0.25">
      <c r="I8678" s="5">
        <v>8675</v>
      </c>
      <c r="J8678" s="9">
        <f t="shared" ca="1" si="677"/>
        <v>0.28967231366215318</v>
      </c>
      <c r="K8678" s="7" t="str">
        <f t="shared" ca="1" si="675"/>
        <v>RED</v>
      </c>
      <c r="L8678" s="7" t="str">
        <f t="shared" ca="1" si="676"/>
        <v>WIN</v>
      </c>
      <c r="M8678" s="8">
        <f t="shared" ca="1" si="678"/>
        <v>1</v>
      </c>
      <c r="N8678" s="8">
        <f t="shared" ca="1" si="679"/>
        <v>-313</v>
      </c>
      <c r="O8678" s="32">
        <f ca="1">SUM(M$4:M8678)/I8678</f>
        <v>-3.6080691642651298E-2</v>
      </c>
      <c r="P8678" s="47">
        <f ca="1">_xlfn.VAR.P(M$4:M8678)</f>
        <v>0.99869818369058794</v>
      </c>
      <c r="Q8678" s="33">
        <f ca="1">COUNTIF(L$4:L8678, "WIN")/I8678</f>
        <v>0.48195965417867437</v>
      </c>
    </row>
    <row r="8679" spans="9:17" x14ac:dyDescent="0.25">
      <c r="I8679" s="5">
        <v>8676</v>
      </c>
      <c r="J8679" s="9">
        <f t="shared" ca="1" si="677"/>
        <v>0.15603488486894557</v>
      </c>
      <c r="K8679" s="7" t="str">
        <f t="shared" ca="1" si="675"/>
        <v>RED</v>
      </c>
      <c r="L8679" s="7" t="str">
        <f t="shared" ca="1" si="676"/>
        <v>WIN</v>
      </c>
      <c r="M8679" s="8">
        <f t="shared" ca="1" si="678"/>
        <v>1</v>
      </c>
      <c r="N8679" s="8">
        <f t="shared" ca="1" si="679"/>
        <v>-312</v>
      </c>
      <c r="O8679" s="32">
        <f ca="1">SUM(M$4:M8679)/I8679</f>
        <v>-3.5961272475795295E-2</v>
      </c>
      <c r="P8679" s="47">
        <f ca="1">_xlfn.VAR.P(M$4:M8679)</f>
        <v>0.9987067868819216</v>
      </c>
      <c r="Q8679" s="33">
        <f ca="1">COUNTIF(L$4:L8679, "WIN")/I8679</f>
        <v>0.48201936376210236</v>
      </c>
    </row>
    <row r="8680" spans="9:17" x14ac:dyDescent="0.25">
      <c r="I8680" s="5">
        <v>8677</v>
      </c>
      <c r="J8680" s="9">
        <f t="shared" ca="1" si="677"/>
        <v>0.661811191514321</v>
      </c>
      <c r="K8680" s="7" t="str">
        <f t="shared" ca="1" si="675"/>
        <v>BLACK</v>
      </c>
      <c r="L8680" s="7" t="str">
        <f t="shared" ca="1" si="676"/>
        <v>LOSE</v>
      </c>
      <c r="M8680" s="8">
        <f t="shared" ca="1" si="678"/>
        <v>-1</v>
      </c>
      <c r="N8680" s="8">
        <f t="shared" ca="1" si="679"/>
        <v>-313</v>
      </c>
      <c r="O8680" s="32">
        <f ca="1">SUM(M$4:M8680)/I8680</f>
        <v>-3.6072375244900312E-2</v>
      </c>
      <c r="P8680" s="47">
        <f ca="1">_xlfn.VAR.P(M$4:M8680)</f>
        <v>0.99869878374419108</v>
      </c>
      <c r="Q8680" s="33">
        <f ca="1">COUNTIF(L$4:L8680, "WIN")/I8680</f>
        <v>0.48196381237754987</v>
      </c>
    </row>
    <row r="8681" spans="9:17" x14ac:dyDescent="0.25">
      <c r="I8681" s="5">
        <v>8678</v>
      </c>
      <c r="J8681" s="9">
        <f t="shared" ca="1" si="677"/>
        <v>0.9364047750220329</v>
      </c>
      <c r="K8681" s="7" t="str">
        <f t="shared" ca="1" si="675"/>
        <v>BLACK</v>
      </c>
      <c r="L8681" s="7" t="str">
        <f t="shared" ca="1" si="676"/>
        <v>LOSE</v>
      </c>
      <c r="M8681" s="8">
        <f t="shared" ca="1" si="678"/>
        <v>-1</v>
      </c>
      <c r="N8681" s="8">
        <f t="shared" ca="1" si="679"/>
        <v>-314</v>
      </c>
      <c r="O8681" s="32">
        <f ca="1">SUM(M$4:M8681)/I8681</f>
        <v>-3.6183452408389029E-2</v>
      </c>
      <c r="P8681" s="47">
        <f ca="1">_xlfn.VAR.P(M$4:M8681)</f>
        <v>0.99869075777180982</v>
      </c>
      <c r="Q8681" s="33">
        <f ca="1">COUNTIF(L$4:L8681, "WIN")/I8681</f>
        <v>0.48190827379580548</v>
      </c>
    </row>
    <row r="8682" spans="9:17" x14ac:dyDescent="0.25">
      <c r="I8682" s="5">
        <v>8679</v>
      </c>
      <c r="J8682" s="9">
        <f t="shared" ca="1" si="677"/>
        <v>0.71430921198174135</v>
      </c>
      <c r="K8682" s="7" t="str">
        <f t="shared" ca="1" si="675"/>
        <v>BLACK</v>
      </c>
      <c r="L8682" s="7" t="str">
        <f t="shared" ca="1" si="676"/>
        <v>LOSE</v>
      </c>
      <c r="M8682" s="8">
        <f t="shared" ca="1" si="678"/>
        <v>-1</v>
      </c>
      <c r="N8682" s="8">
        <f t="shared" ca="1" si="679"/>
        <v>-315</v>
      </c>
      <c r="O8682" s="32">
        <f ca="1">SUM(M$4:M8682)/I8682</f>
        <v>-3.6294503975112337E-2</v>
      </c>
      <c r="P8682" s="47">
        <f ca="1">_xlfn.VAR.P(M$4:M8682)</f>
        <v>0.9986827089812006</v>
      </c>
      <c r="Q8682" s="33">
        <f ca="1">COUNTIF(L$4:L8682, "WIN")/I8682</f>
        <v>0.48185274801244382</v>
      </c>
    </row>
    <row r="8683" spans="9:17" x14ac:dyDescent="0.25">
      <c r="I8683" s="5">
        <v>8680</v>
      </c>
      <c r="J8683" s="9">
        <f t="shared" ca="1" si="677"/>
        <v>1.6862319224145272E-2</v>
      </c>
      <c r="K8683" s="7" t="str">
        <f t="shared" ca="1" si="675"/>
        <v>RED</v>
      </c>
      <c r="L8683" s="7" t="str">
        <f t="shared" ca="1" si="676"/>
        <v>WIN</v>
      </c>
      <c r="M8683" s="8">
        <f t="shared" ca="1" si="678"/>
        <v>1</v>
      </c>
      <c r="N8683" s="8">
        <f t="shared" ca="1" si="679"/>
        <v>-314</v>
      </c>
      <c r="O8683" s="32">
        <f ca="1">SUM(M$4:M8683)/I8683</f>
        <v>-3.6175115207373272E-2</v>
      </c>
      <c r="P8683" s="47">
        <f ca="1">_xlfn.VAR.P(M$4:M8683)</f>
        <v>0.99869136103973322</v>
      </c>
      <c r="Q8683" s="33">
        <f ca="1">COUNTIF(L$4:L8683, "WIN")/I8683</f>
        <v>0.48191244239631337</v>
      </c>
    </row>
    <row r="8684" spans="9:17" x14ac:dyDescent="0.25">
      <c r="I8684" s="5">
        <v>8681</v>
      </c>
      <c r="J8684" s="9">
        <f t="shared" ca="1" si="677"/>
        <v>5.7097932147051944E-2</v>
      </c>
      <c r="K8684" s="7" t="str">
        <f t="shared" ca="1" si="675"/>
        <v>RED</v>
      </c>
      <c r="L8684" s="7" t="str">
        <f t="shared" ca="1" si="676"/>
        <v>WIN</v>
      </c>
      <c r="M8684" s="8">
        <f t="shared" ca="1" si="678"/>
        <v>1</v>
      </c>
      <c r="N8684" s="8">
        <f t="shared" ca="1" si="679"/>
        <v>-313</v>
      </c>
      <c r="O8684" s="32">
        <f ca="1">SUM(M$4:M8684)/I8684</f>
        <v>-3.6055753945397999E-2</v>
      </c>
      <c r="P8684" s="47">
        <f ca="1">_xlfn.VAR.P(M$4:M8684)</f>
        <v>0.99869998260742887</v>
      </c>
      <c r="Q8684" s="33">
        <f ca="1">COUNTIF(L$4:L8684, "WIN")/I8684</f>
        <v>0.48197212302730102</v>
      </c>
    </row>
    <row r="8685" spans="9:17" x14ac:dyDescent="0.25">
      <c r="I8685" s="5">
        <v>8682</v>
      </c>
      <c r="J8685" s="9">
        <f t="shared" ca="1" si="677"/>
        <v>0.31332372586434742</v>
      </c>
      <c r="K8685" s="7" t="str">
        <f t="shared" ca="1" si="675"/>
        <v>RED</v>
      </c>
      <c r="L8685" s="7" t="str">
        <f t="shared" ca="1" si="676"/>
        <v>WIN</v>
      </c>
      <c r="M8685" s="8">
        <f t="shared" ca="1" si="678"/>
        <v>1</v>
      </c>
      <c r="N8685" s="8">
        <f t="shared" ca="1" si="679"/>
        <v>-312</v>
      </c>
      <c r="O8685" s="32">
        <f ca="1">SUM(M$4:M8685)/I8685</f>
        <v>-3.5936420179682099E-2</v>
      </c>
      <c r="P8685" s="47">
        <f ca="1">_xlfn.VAR.P(M$4:M8685)</f>
        <v>0.99870857370466937</v>
      </c>
      <c r="Q8685" s="33">
        <f ca="1">COUNTIF(L$4:L8685, "WIN")/I8685</f>
        <v>0.48203178991015894</v>
      </c>
    </row>
    <row r="8686" spans="9:17" x14ac:dyDescent="0.25">
      <c r="I8686" s="5">
        <v>8683</v>
      </c>
      <c r="J8686" s="9">
        <f t="shared" ca="1" si="677"/>
        <v>0.46768803442739215</v>
      </c>
      <c r="K8686" s="7" t="str">
        <f t="shared" ca="1" si="675"/>
        <v>RED</v>
      </c>
      <c r="L8686" s="7" t="str">
        <f t="shared" ca="1" si="676"/>
        <v>WIN</v>
      </c>
      <c r="M8686" s="8">
        <f t="shared" ca="1" si="678"/>
        <v>1</v>
      </c>
      <c r="N8686" s="8">
        <f t="shared" ca="1" si="679"/>
        <v>-311</v>
      </c>
      <c r="O8686" s="32">
        <f ca="1">SUM(M$4:M8686)/I8686</f>
        <v>-3.5817113900725554E-2</v>
      </c>
      <c r="P8686" s="47">
        <f ca="1">_xlfn.VAR.P(M$4:M8686)</f>
        <v>0.99871713435182241</v>
      </c>
      <c r="Q8686" s="33">
        <f ca="1">COUNTIF(L$4:L8686, "WIN")/I8686</f>
        <v>0.48209144304963725</v>
      </c>
    </row>
    <row r="8687" spans="9:17" x14ac:dyDescent="0.25">
      <c r="I8687" s="5">
        <v>8684</v>
      </c>
      <c r="J8687" s="9">
        <f t="shared" ca="1" si="677"/>
        <v>0.40716244703198534</v>
      </c>
      <c r="K8687" s="7" t="str">
        <f t="shared" ca="1" si="675"/>
        <v>RED</v>
      </c>
      <c r="L8687" s="7" t="str">
        <f t="shared" ca="1" si="676"/>
        <v>WIN</v>
      </c>
      <c r="M8687" s="8">
        <f t="shared" ca="1" si="678"/>
        <v>1</v>
      </c>
      <c r="N8687" s="8">
        <f t="shared" ca="1" si="679"/>
        <v>-310</v>
      </c>
      <c r="O8687" s="32">
        <f ca="1">SUM(M$4:M8687)/I8687</f>
        <v>-3.5697835099032703E-2</v>
      </c>
      <c r="P8687" s="47">
        <f ca="1">_xlfn.VAR.P(M$4:M8687)</f>
        <v>0.99872566456924228</v>
      </c>
      <c r="Q8687" s="33">
        <f ca="1">COUNTIF(L$4:L8687, "WIN")/I8687</f>
        <v>0.48215108245048366</v>
      </c>
    </row>
    <row r="8688" spans="9:17" x14ac:dyDescent="0.25">
      <c r="I8688" s="5">
        <v>8685</v>
      </c>
      <c r="J8688" s="9">
        <f t="shared" ca="1" si="677"/>
        <v>0.82311357914783412</v>
      </c>
      <c r="K8688" s="7" t="str">
        <f t="shared" ca="1" si="675"/>
        <v>BLACK</v>
      </c>
      <c r="L8688" s="7" t="str">
        <f t="shared" ca="1" si="676"/>
        <v>LOSE</v>
      </c>
      <c r="M8688" s="8">
        <f t="shared" ca="1" si="678"/>
        <v>-1</v>
      </c>
      <c r="N8688" s="8">
        <f t="shared" ca="1" si="679"/>
        <v>-311</v>
      </c>
      <c r="O8688" s="32">
        <f ca="1">SUM(M$4:M8688)/I8688</f>
        <v>-3.5808865860679336E-2</v>
      </c>
      <c r="P8688" s="47">
        <f ca="1">_xlfn.VAR.P(M$4:M8688)</f>
        <v>0.99871772512577184</v>
      </c>
      <c r="Q8688" s="33">
        <f ca="1">COUNTIF(L$4:L8688, "WIN")/I8688</f>
        <v>0.48209556706966034</v>
      </c>
    </row>
    <row r="8689" spans="9:17" x14ac:dyDescent="0.25">
      <c r="I8689" s="5">
        <v>8686</v>
      </c>
      <c r="J8689" s="9">
        <f t="shared" ca="1" si="677"/>
        <v>0.9814563705602195</v>
      </c>
      <c r="K8689" s="7" t="str">
        <f t="shared" ca="1" si="675"/>
        <v>GREEN</v>
      </c>
      <c r="L8689" s="7" t="str">
        <f t="shared" ca="1" si="676"/>
        <v>LOSE</v>
      </c>
      <c r="M8689" s="8">
        <f t="shared" ca="1" si="678"/>
        <v>-1</v>
      </c>
      <c r="N8689" s="8">
        <f t="shared" ca="1" si="679"/>
        <v>-312</v>
      </c>
      <c r="O8689" s="32">
        <f ca="1">SUM(M$4:M8689)/I8689</f>
        <v>-3.591987105687313E-2</v>
      </c>
      <c r="P8689" s="47">
        <f ca="1">_xlfn.VAR.P(M$4:M8689)</f>
        <v>0.99870976286325763</v>
      </c>
      <c r="Q8689" s="33">
        <f ca="1">COUNTIF(L$4:L8689, "WIN")/I8689</f>
        <v>0.48204006447156345</v>
      </c>
    </row>
    <row r="8690" spans="9:17" x14ac:dyDescent="0.25">
      <c r="I8690" s="5">
        <v>8687</v>
      </c>
      <c r="J8690" s="9">
        <f t="shared" ca="1" si="677"/>
        <v>0.33893620116256062</v>
      </c>
      <c r="K8690" s="7" t="str">
        <f t="shared" ca="1" si="675"/>
        <v>RED</v>
      </c>
      <c r="L8690" s="7" t="str">
        <f t="shared" ca="1" si="676"/>
        <v>WIN</v>
      </c>
      <c r="M8690" s="8">
        <f t="shared" ca="1" si="678"/>
        <v>1</v>
      </c>
      <c r="N8690" s="8">
        <f t="shared" ca="1" si="679"/>
        <v>-311</v>
      </c>
      <c r="O8690" s="32">
        <f ca="1">SUM(M$4:M8690)/I8690</f>
        <v>-3.5800621618510421E-2</v>
      </c>
      <c r="P8690" s="47">
        <f ca="1">_xlfn.VAR.P(M$4:M8690)</f>
        <v>0.99871831549172829</v>
      </c>
      <c r="Q8690" s="33">
        <f ca="1">COUNTIF(L$4:L8690, "WIN")/I8690</f>
        <v>0.48209968919074481</v>
      </c>
    </row>
    <row r="8691" spans="9:17" x14ac:dyDescent="0.25">
      <c r="I8691" s="5">
        <v>8688</v>
      </c>
      <c r="J8691" s="9">
        <f t="shared" ca="1" si="677"/>
        <v>0.4100284486880631</v>
      </c>
      <c r="K8691" s="7" t="str">
        <f t="shared" ca="1" si="675"/>
        <v>RED</v>
      </c>
      <c r="L8691" s="7" t="str">
        <f t="shared" ca="1" si="676"/>
        <v>WIN</v>
      </c>
      <c r="M8691" s="8">
        <f t="shared" ca="1" si="678"/>
        <v>1</v>
      </c>
      <c r="N8691" s="8">
        <f t="shared" ca="1" si="679"/>
        <v>-310</v>
      </c>
      <c r="O8691" s="32">
        <f ca="1">SUM(M$4:M8691)/I8691</f>
        <v>-3.5681399631675874E-2</v>
      </c>
      <c r="P8691" s="47">
        <f ca="1">_xlfn.VAR.P(M$4:M8691)</f>
        <v>0.99872683772032467</v>
      </c>
      <c r="Q8691" s="33">
        <f ca="1">COUNTIF(L$4:L8691, "WIN")/I8691</f>
        <v>0.48215930018416209</v>
      </c>
    </row>
    <row r="8692" spans="9:17" x14ac:dyDescent="0.25">
      <c r="I8692" s="5">
        <v>8689</v>
      </c>
      <c r="J8692" s="9">
        <f t="shared" ca="1" si="677"/>
        <v>0.56310094962872548</v>
      </c>
      <c r="K8692" s="7" t="str">
        <f t="shared" ca="1" si="675"/>
        <v>BLACK</v>
      </c>
      <c r="L8692" s="7" t="str">
        <f t="shared" ca="1" si="676"/>
        <v>LOSE</v>
      </c>
      <c r="M8692" s="8">
        <f t="shared" ca="1" si="678"/>
        <v>-1</v>
      </c>
      <c r="N8692" s="8">
        <f t="shared" ca="1" si="679"/>
        <v>-311</v>
      </c>
      <c r="O8692" s="32">
        <f ca="1">SUM(M$4:M8692)/I8692</f>
        <v>-3.579238117159627E-2</v>
      </c>
      <c r="P8692" s="47">
        <f ca="1">_xlfn.VAR.P(M$4:M8692)</f>
        <v>0.99871890545006714</v>
      </c>
      <c r="Q8692" s="33">
        <f ca="1">COUNTIF(L$4:L8692, "WIN")/I8692</f>
        <v>0.48210380941420189</v>
      </c>
    </row>
    <row r="8693" spans="9:17" x14ac:dyDescent="0.25">
      <c r="I8693" s="5">
        <v>8690</v>
      </c>
      <c r="J8693" s="9">
        <f t="shared" ca="1" si="677"/>
        <v>0.92038715052757791</v>
      </c>
      <c r="K8693" s="7" t="str">
        <f t="shared" ca="1" si="675"/>
        <v>BLACK</v>
      </c>
      <c r="L8693" s="7" t="str">
        <f t="shared" ca="1" si="676"/>
        <v>LOSE</v>
      </c>
      <c r="M8693" s="8">
        <f t="shared" ca="1" si="678"/>
        <v>-1</v>
      </c>
      <c r="N8693" s="8">
        <f t="shared" ca="1" si="679"/>
        <v>-312</v>
      </c>
      <c r="O8693" s="32">
        <f ca="1">SUM(M$4:M8693)/I8693</f>
        <v>-3.5903337169159957E-2</v>
      </c>
      <c r="P8693" s="47">
        <f ca="1">_xlfn.VAR.P(M$4:M8693)</f>
        <v>0.99871095038011759</v>
      </c>
      <c r="Q8693" s="33">
        <f ca="1">COUNTIF(L$4:L8693, "WIN")/I8693</f>
        <v>0.48204833141542003</v>
      </c>
    </row>
    <row r="8694" spans="9:17" x14ac:dyDescent="0.25">
      <c r="I8694" s="5">
        <v>8691</v>
      </c>
      <c r="J8694" s="9">
        <f t="shared" ca="1" si="677"/>
        <v>0.80073807805845354</v>
      </c>
      <c r="K8694" s="7" t="str">
        <f t="shared" ca="1" si="675"/>
        <v>BLACK</v>
      </c>
      <c r="L8694" s="7" t="str">
        <f t="shared" ca="1" si="676"/>
        <v>LOSE</v>
      </c>
      <c r="M8694" s="8">
        <f t="shared" ca="1" si="678"/>
        <v>-1</v>
      </c>
      <c r="N8694" s="8">
        <f t="shared" ca="1" si="679"/>
        <v>-313</v>
      </c>
      <c r="O8694" s="32">
        <f ca="1">SUM(M$4:M8694)/I8694</f>
        <v>-3.6014267633183751E-2</v>
      </c>
      <c r="P8694" s="47">
        <f ca="1">_xlfn.VAR.P(M$4:M8694)</f>
        <v>0.99870297252684537</v>
      </c>
      <c r="Q8694" s="33">
        <f ca="1">COUNTIF(L$4:L8694, "WIN")/I8694</f>
        <v>0.48199286618340814</v>
      </c>
    </row>
    <row r="8695" spans="9:17" x14ac:dyDescent="0.25">
      <c r="I8695" s="5">
        <v>8692</v>
      </c>
      <c r="J8695" s="9">
        <f t="shared" ca="1" si="677"/>
        <v>0.71578207402309257</v>
      </c>
      <c r="K8695" s="7" t="str">
        <f t="shared" ca="1" si="675"/>
        <v>BLACK</v>
      </c>
      <c r="L8695" s="7" t="str">
        <f t="shared" ca="1" si="676"/>
        <v>LOSE</v>
      </c>
      <c r="M8695" s="8">
        <f t="shared" ca="1" si="678"/>
        <v>-1</v>
      </c>
      <c r="N8695" s="8">
        <f t="shared" ca="1" si="679"/>
        <v>-314</v>
      </c>
      <c r="O8695" s="32">
        <f ca="1">SUM(M$4:M8695)/I8695</f>
        <v>-3.6125172572480442E-2</v>
      </c>
      <c r="P8695" s="47">
        <f ca="1">_xlfn.VAR.P(M$4:M8695)</f>
        <v>0.9986949719066085</v>
      </c>
      <c r="Q8695" s="33">
        <f ca="1">COUNTIF(L$4:L8695, "WIN")/I8695</f>
        <v>0.48193741371375975</v>
      </c>
    </row>
    <row r="8696" spans="9:17" x14ac:dyDescent="0.25">
      <c r="I8696" s="5">
        <v>8693</v>
      </c>
      <c r="J8696" s="9">
        <f t="shared" ca="1" si="677"/>
        <v>0.58071379419507529</v>
      </c>
      <c r="K8696" s="7" t="str">
        <f t="shared" ca="1" si="675"/>
        <v>BLACK</v>
      </c>
      <c r="L8696" s="7" t="str">
        <f t="shared" ca="1" si="676"/>
        <v>LOSE</v>
      </c>
      <c r="M8696" s="8">
        <f t="shared" ca="1" si="678"/>
        <v>-1</v>
      </c>
      <c r="N8696" s="8">
        <f t="shared" ca="1" si="679"/>
        <v>-315</v>
      </c>
      <c r="O8696" s="32">
        <f ca="1">SUM(M$4:M8696)/I8696</f>
        <v>-3.6236051995858734E-2</v>
      </c>
      <c r="P8696" s="47">
        <f ca="1">_xlfn.VAR.P(M$4:M8696)</f>
        <v>0.99868694853575346</v>
      </c>
      <c r="Q8696" s="33">
        <f ca="1">COUNTIF(L$4:L8696, "WIN")/I8696</f>
        <v>0.48188197400207061</v>
      </c>
    </row>
    <row r="8697" spans="9:17" x14ac:dyDescent="0.25">
      <c r="I8697" s="5">
        <v>8694</v>
      </c>
      <c r="J8697" s="9">
        <f t="shared" ca="1" si="677"/>
        <v>0.44665031785246134</v>
      </c>
      <c r="K8697" s="7" t="str">
        <f t="shared" ca="1" si="675"/>
        <v>RED</v>
      </c>
      <c r="L8697" s="7" t="str">
        <f t="shared" ca="1" si="676"/>
        <v>WIN</v>
      </c>
      <c r="M8697" s="8">
        <f t="shared" ca="1" si="678"/>
        <v>1</v>
      </c>
      <c r="N8697" s="8">
        <f t="shared" ca="1" si="679"/>
        <v>-314</v>
      </c>
      <c r="O8697" s="32">
        <f ca="1">SUM(M$4:M8697)/I8697</f>
        <v>-3.6116862203818725E-2</v>
      </c>
      <c r="P8697" s="47">
        <f ca="1">_xlfn.VAR.P(M$4:M8697)</f>
        <v>0.99869557226455041</v>
      </c>
      <c r="Q8697" s="33">
        <f ca="1">COUNTIF(L$4:L8697, "WIN")/I8697</f>
        <v>0.48194156889809064</v>
      </c>
    </row>
    <row r="8698" spans="9:17" x14ac:dyDescent="0.25">
      <c r="I8698" s="5">
        <v>8695</v>
      </c>
      <c r="J8698" s="9">
        <f t="shared" ca="1" si="677"/>
        <v>0.21393061087990961</v>
      </c>
      <c r="K8698" s="7" t="str">
        <f t="shared" ca="1" si="675"/>
        <v>RED</v>
      </c>
      <c r="L8698" s="7" t="str">
        <f t="shared" ca="1" si="676"/>
        <v>WIN</v>
      </c>
      <c r="M8698" s="8">
        <f t="shared" ca="1" si="678"/>
        <v>1</v>
      </c>
      <c r="N8698" s="8">
        <f t="shared" ca="1" si="679"/>
        <v>-313</v>
      </c>
      <c r="O8698" s="32">
        <f ca="1">SUM(M$4:M8698)/I8698</f>
        <v>-3.5997699827487059E-2</v>
      </c>
      <c r="P8698" s="47">
        <f ca="1">_xlfn.VAR.P(M$4:M8698)</f>
        <v>0.99870416560713016</v>
      </c>
      <c r="Q8698" s="33">
        <f ca="1">COUNTIF(L$4:L8698, "WIN")/I8698</f>
        <v>0.48200115008625649</v>
      </c>
    </row>
    <row r="8699" spans="9:17" x14ac:dyDescent="0.25">
      <c r="I8699" s="5">
        <v>8696</v>
      </c>
      <c r="J8699" s="9">
        <f t="shared" ca="1" si="677"/>
        <v>0.16319695248278976</v>
      </c>
      <c r="K8699" s="7" t="str">
        <f t="shared" ca="1" si="675"/>
        <v>RED</v>
      </c>
      <c r="L8699" s="7" t="str">
        <f t="shared" ca="1" si="676"/>
        <v>WIN</v>
      </c>
      <c r="M8699" s="8">
        <f t="shared" ca="1" si="678"/>
        <v>1</v>
      </c>
      <c r="N8699" s="8">
        <f t="shared" ca="1" si="679"/>
        <v>-312</v>
      </c>
      <c r="O8699" s="32">
        <f ca="1">SUM(M$4:M8699)/I8699</f>
        <v>-3.5878564857405704E-2</v>
      </c>
      <c r="P8699" s="47">
        <f ca="1">_xlfn.VAR.P(M$4:M8699)</f>
        <v>0.99871272858377291</v>
      </c>
      <c r="Q8699" s="33">
        <f ca="1">COUNTIF(L$4:L8699, "WIN")/I8699</f>
        <v>0.48206071757129715</v>
      </c>
    </row>
    <row r="8700" spans="9:17" x14ac:dyDescent="0.25">
      <c r="I8700" s="5">
        <v>8697</v>
      </c>
      <c r="J8700" s="9">
        <f t="shared" ca="1" si="677"/>
        <v>0.58629430328407706</v>
      </c>
      <c r="K8700" s="7" t="str">
        <f t="shared" ca="1" si="675"/>
        <v>BLACK</v>
      </c>
      <c r="L8700" s="7" t="str">
        <f t="shared" ca="1" si="676"/>
        <v>LOSE</v>
      </c>
      <c r="M8700" s="8">
        <f t="shared" ca="1" si="678"/>
        <v>-1</v>
      </c>
      <c r="N8700" s="8">
        <f t="shared" ca="1" si="679"/>
        <v>-313</v>
      </c>
      <c r="O8700" s="32">
        <f ca="1">SUM(M$4:M8700)/I8700</f>
        <v>-3.5989421639645858E-2</v>
      </c>
      <c r="P8700" s="47">
        <f ca="1">_xlfn.VAR.P(M$4:M8700)</f>
        <v>0.99870476153004384</v>
      </c>
      <c r="Q8700" s="33">
        <f ca="1">COUNTIF(L$4:L8700, "WIN")/I8700</f>
        <v>0.4820052891801771</v>
      </c>
    </row>
    <row r="8701" spans="9:17" x14ac:dyDescent="0.25">
      <c r="I8701" s="5">
        <v>8698</v>
      </c>
      <c r="J8701" s="9">
        <f t="shared" ca="1" si="677"/>
        <v>0.29749734652467852</v>
      </c>
      <c r="K8701" s="7" t="str">
        <f t="shared" ca="1" si="675"/>
        <v>RED</v>
      </c>
      <c r="L8701" s="7" t="str">
        <f t="shared" ca="1" si="676"/>
        <v>WIN</v>
      </c>
      <c r="M8701" s="8">
        <f t="shared" ca="1" si="678"/>
        <v>1</v>
      </c>
      <c r="N8701" s="8">
        <f t="shared" ca="1" si="679"/>
        <v>-312</v>
      </c>
      <c r="O8701" s="32">
        <f ca="1">SUM(M$4:M8701)/I8701</f>
        <v>-3.5870315014945968E-2</v>
      </c>
      <c r="P8701" s="47">
        <f ca="1">_xlfn.VAR.P(M$4:M8701)</f>
        <v>0.99871332050072859</v>
      </c>
      <c r="Q8701" s="33">
        <f ca="1">COUNTIF(L$4:L8701, "WIN")/I8701</f>
        <v>0.48206484249252701</v>
      </c>
    </row>
    <row r="8702" spans="9:17" x14ac:dyDescent="0.25">
      <c r="I8702" s="5">
        <v>8699</v>
      </c>
      <c r="J8702" s="9">
        <f t="shared" ca="1" si="677"/>
        <v>0.35709689116770715</v>
      </c>
      <c r="K8702" s="7" t="str">
        <f t="shared" ca="1" si="675"/>
        <v>RED</v>
      </c>
      <c r="L8702" s="7" t="str">
        <f t="shared" ca="1" si="676"/>
        <v>WIN</v>
      </c>
      <c r="M8702" s="8">
        <f t="shared" ca="1" si="678"/>
        <v>1</v>
      </c>
      <c r="N8702" s="8">
        <f t="shared" ca="1" si="679"/>
        <v>-311</v>
      </c>
      <c r="O8702" s="32">
        <f ca="1">SUM(M$4:M8702)/I8702</f>
        <v>-3.5751235774226925E-2</v>
      </c>
      <c r="P8702" s="47">
        <f ca="1">_xlfn.VAR.P(M$4:M8702)</f>
        <v>0.99872184914061568</v>
      </c>
      <c r="Q8702" s="33">
        <f ca="1">COUNTIF(L$4:L8702, "WIN")/I8702</f>
        <v>0.48212438211288655</v>
      </c>
    </row>
    <row r="8703" spans="9:17" x14ac:dyDescent="0.25">
      <c r="I8703" s="5">
        <v>8700</v>
      </c>
      <c r="J8703" s="9">
        <f t="shared" ca="1" si="677"/>
        <v>0.64473077208986718</v>
      </c>
      <c r="K8703" s="7" t="str">
        <f t="shared" ca="1" si="675"/>
        <v>BLACK</v>
      </c>
      <c r="L8703" s="7" t="str">
        <f t="shared" ca="1" si="676"/>
        <v>LOSE</v>
      </c>
      <c r="M8703" s="8">
        <f t="shared" ca="1" si="678"/>
        <v>-1</v>
      </c>
      <c r="N8703" s="8">
        <f t="shared" ca="1" si="679"/>
        <v>-312</v>
      </c>
      <c r="O8703" s="32">
        <f ca="1">SUM(M$4:M8703)/I8703</f>
        <v>-3.5862068965517239E-2</v>
      </c>
      <c r="P8703" s="47">
        <f ca="1">_xlfn.VAR.P(M$4:M8703)</f>
        <v>0.99871391200951254</v>
      </c>
      <c r="Q8703" s="33">
        <f ca="1">COUNTIF(L$4:L8703, "WIN")/I8703</f>
        <v>0.48206896551724138</v>
      </c>
    </row>
    <row r="8704" spans="9:17" x14ac:dyDescent="0.25">
      <c r="I8704" s="5">
        <v>8701</v>
      </c>
      <c r="J8704" s="9">
        <f t="shared" ca="1" si="677"/>
        <v>0.89633820735757419</v>
      </c>
      <c r="K8704" s="7" t="str">
        <f t="shared" ca="1" si="675"/>
        <v>BLACK</v>
      </c>
      <c r="L8704" s="7" t="str">
        <f t="shared" ca="1" si="676"/>
        <v>LOSE</v>
      </c>
      <c r="M8704" s="8">
        <f t="shared" ca="1" si="678"/>
        <v>-1</v>
      </c>
      <c r="N8704" s="8">
        <f t="shared" ca="1" si="679"/>
        <v>-313</v>
      </c>
      <c r="O8704" s="32">
        <f ca="1">SUM(M$4:M8704)/I8704</f>
        <v>-3.597287668084128E-2</v>
      </c>
      <c r="P8704" s="47">
        <f ca="1">_xlfn.VAR.P(M$4:M8704)</f>
        <v>0.99870595214330493</v>
      </c>
      <c r="Q8704" s="33">
        <f ca="1">COUNTIF(L$4:L8704, "WIN")/I8704</f>
        <v>0.48201356165957937</v>
      </c>
    </row>
    <row r="8705" spans="9:17" x14ac:dyDescent="0.25">
      <c r="I8705" s="5">
        <v>8702</v>
      </c>
      <c r="J8705" s="9">
        <f t="shared" ca="1" si="677"/>
        <v>0.66434445206663351</v>
      </c>
      <c r="K8705" s="7" t="str">
        <f t="shared" ca="1" si="675"/>
        <v>BLACK</v>
      </c>
      <c r="L8705" s="7" t="str">
        <f t="shared" ca="1" si="676"/>
        <v>LOSE</v>
      </c>
      <c r="M8705" s="8">
        <f t="shared" ca="1" si="678"/>
        <v>-1</v>
      </c>
      <c r="N8705" s="8">
        <f t="shared" ca="1" si="679"/>
        <v>-314</v>
      </c>
      <c r="O8705" s="32">
        <f ca="1">SUM(M$4:M8705)/I8705</f>
        <v>-3.608365892898184E-2</v>
      </c>
      <c r="P8705" s="47">
        <f ca="1">_xlfn.VAR.P(M$4:M8705)</f>
        <v>0.99869796955829693</v>
      </c>
      <c r="Q8705" s="33">
        <f ca="1">COUNTIF(L$4:L8705, "WIN")/I8705</f>
        <v>0.4819581705355091</v>
      </c>
    </row>
    <row r="8706" spans="9:17" x14ac:dyDescent="0.25">
      <c r="I8706" s="5">
        <v>8703</v>
      </c>
      <c r="J8706" s="9">
        <f t="shared" ca="1" si="677"/>
        <v>0.50796071227058948</v>
      </c>
      <c r="K8706" s="7" t="str">
        <f t="shared" ca="1" si="675"/>
        <v>BLACK</v>
      </c>
      <c r="L8706" s="7" t="str">
        <f t="shared" ca="1" si="676"/>
        <v>LOSE</v>
      </c>
      <c r="M8706" s="8">
        <f t="shared" ca="1" si="678"/>
        <v>-1</v>
      </c>
      <c r="N8706" s="8">
        <f t="shared" ca="1" si="679"/>
        <v>-315</v>
      </c>
      <c r="O8706" s="32">
        <f ca="1">SUM(M$4:M8706)/I8706</f>
        <v>-3.6194415718717683E-2</v>
      </c>
      <c r="P8706" s="47">
        <f ca="1">_xlfn.VAR.P(M$4:M8706)</f>
        <v>0.99868996427078061</v>
      </c>
      <c r="Q8706" s="33">
        <f ca="1">COUNTIF(L$4:L8706, "WIN")/I8706</f>
        <v>0.48190279214064113</v>
      </c>
    </row>
    <row r="8707" spans="9:17" x14ac:dyDescent="0.25">
      <c r="I8707" s="5">
        <v>8704</v>
      </c>
      <c r="J8707" s="9">
        <f t="shared" ca="1" si="677"/>
        <v>0.2508403571114044</v>
      </c>
      <c r="K8707" s="7" t="str">
        <f t="shared" ca="1" si="675"/>
        <v>RED</v>
      </c>
      <c r="L8707" s="7" t="str">
        <f t="shared" ca="1" si="676"/>
        <v>WIN</v>
      </c>
      <c r="M8707" s="8">
        <f t="shared" ca="1" si="678"/>
        <v>1</v>
      </c>
      <c r="N8707" s="8">
        <f t="shared" ca="1" si="679"/>
        <v>-314</v>
      </c>
      <c r="O8707" s="32">
        <f ca="1">SUM(M$4:M8707)/I8707</f>
        <v>-3.607536764705882E-2</v>
      </c>
      <c r="P8707" s="47">
        <f ca="1">_xlfn.VAR.P(M$4:M8707)</f>
        <v>0.99869856784912958</v>
      </c>
      <c r="Q8707" s="33">
        <f ca="1">COUNTIF(L$4:L8707, "WIN")/I8707</f>
        <v>0.48196231617647056</v>
      </c>
    </row>
    <row r="8708" spans="9:17" x14ac:dyDescent="0.25">
      <c r="I8708" s="5">
        <v>8705</v>
      </c>
      <c r="J8708" s="9">
        <f t="shared" ca="1" si="677"/>
        <v>0.8740638380471033</v>
      </c>
      <c r="K8708" s="7" t="str">
        <f t="shared" ref="K8708:K8771" ca="1" si="680">IF($J8708 &gt;= $D$7, "GREEN", IF($J8708 &gt;= $D$6, "BLACK", "RED"))</f>
        <v>BLACK</v>
      </c>
      <c r="L8708" s="7" t="str">
        <f t="shared" ref="L8708:L8771" ca="1" si="681">IF($K8708 = "RED", "WIN", "LOSE")</f>
        <v>LOSE</v>
      </c>
      <c r="M8708" s="8">
        <f t="shared" ca="1" si="678"/>
        <v>-1</v>
      </c>
      <c r="N8708" s="8">
        <f t="shared" ca="1" si="679"/>
        <v>-315</v>
      </c>
      <c r="O8708" s="32">
        <f ca="1">SUM(M$4:M8708)/I8708</f>
        <v>-3.6186099942561743E-2</v>
      </c>
      <c r="P8708" s="47">
        <f ca="1">_xlfn.VAR.P(M$4:M8708)</f>
        <v>0.99869056617094698</v>
      </c>
      <c r="Q8708" s="33">
        <f ca="1">COUNTIF(L$4:L8708, "WIN")/I8708</f>
        <v>0.48190695002871914</v>
      </c>
    </row>
    <row r="8709" spans="9:17" x14ac:dyDescent="0.25">
      <c r="I8709" s="5">
        <v>8706</v>
      </c>
      <c r="J8709" s="9">
        <f t="shared" ca="1" si="677"/>
        <v>0.25346638990320891</v>
      </c>
      <c r="K8709" s="7" t="str">
        <f t="shared" ca="1" si="680"/>
        <v>RED</v>
      </c>
      <c r="L8709" s="7" t="str">
        <f t="shared" ca="1" si="681"/>
        <v>WIN</v>
      </c>
      <c r="M8709" s="8">
        <f t="shared" ca="1" si="678"/>
        <v>1</v>
      </c>
      <c r="N8709" s="8">
        <f t="shared" ca="1" si="679"/>
        <v>-314</v>
      </c>
      <c r="O8709" s="32">
        <f ca="1">SUM(M$4:M8709)/I8709</f>
        <v>-3.6067080174592238E-2</v>
      </c>
      <c r="P8709" s="47">
        <f ca="1">_xlfn.VAR.P(M$4:M8709)</f>
        <v>0.99869916572767958</v>
      </c>
      <c r="Q8709" s="33">
        <f ca="1">COUNTIF(L$4:L8709, "WIN")/I8709</f>
        <v>0.48196645991270387</v>
      </c>
    </row>
    <row r="8710" spans="9:17" x14ac:dyDescent="0.25">
      <c r="I8710" s="5">
        <v>8707</v>
      </c>
      <c r="J8710" s="9">
        <f t="shared" ref="J8710:J8773" ca="1" si="682">RAND()</f>
        <v>0.39414655385279185</v>
      </c>
      <c r="K8710" s="7" t="str">
        <f t="shared" ca="1" si="680"/>
        <v>RED</v>
      </c>
      <c r="L8710" s="7" t="str">
        <f t="shared" ca="1" si="681"/>
        <v>WIN</v>
      </c>
      <c r="M8710" s="8">
        <f t="shared" ref="M8710:M8773" ca="1" si="683">IF($L8710 = "WIN", 1, -1)</f>
        <v>1</v>
      </c>
      <c r="N8710" s="8">
        <f t="shared" ref="N8710:N8773" ca="1" si="684">N8709+M8710</f>
        <v>-313</v>
      </c>
      <c r="O8710" s="32">
        <f ca="1">SUM(M$4:M8710)/I8710</f>
        <v>-3.594808774549213E-2</v>
      </c>
      <c r="P8710" s="47">
        <f ca="1">_xlfn.VAR.P(M$4:M8710)</f>
        <v>0.99870773498744236</v>
      </c>
      <c r="Q8710" s="33">
        <f ca="1">COUNTIF(L$4:L8710, "WIN")/I8710</f>
        <v>0.48202595612725391</v>
      </c>
    </row>
    <row r="8711" spans="9:17" x14ac:dyDescent="0.25">
      <c r="I8711" s="5">
        <v>8708</v>
      </c>
      <c r="J8711" s="9">
        <f t="shared" ca="1" si="682"/>
        <v>0.86173902660551549</v>
      </c>
      <c r="K8711" s="7" t="str">
        <f t="shared" ca="1" si="680"/>
        <v>BLACK</v>
      </c>
      <c r="L8711" s="7" t="str">
        <f t="shared" ca="1" si="681"/>
        <v>LOSE</v>
      </c>
      <c r="M8711" s="8">
        <f t="shared" ca="1" si="683"/>
        <v>-1</v>
      </c>
      <c r="N8711" s="8">
        <f t="shared" ca="1" si="684"/>
        <v>-314</v>
      </c>
      <c r="O8711" s="32">
        <f ca="1">SUM(M$4:M8711)/I8711</f>
        <v>-3.6058796508957283E-2</v>
      </c>
      <c r="P8711" s="47">
        <f ca="1">_xlfn.VAR.P(M$4:M8711)</f>
        <v>0.99869976319432563</v>
      </c>
      <c r="Q8711" s="33">
        <f ca="1">COUNTIF(L$4:L8711, "WIN")/I8711</f>
        <v>0.48197060174552137</v>
      </c>
    </row>
    <row r="8712" spans="9:17" x14ac:dyDescent="0.25">
      <c r="I8712" s="5">
        <v>8709</v>
      </c>
      <c r="J8712" s="9">
        <f t="shared" ca="1" si="682"/>
        <v>0.52965684806445412</v>
      </c>
      <c r="K8712" s="7" t="str">
        <f t="shared" ca="1" si="680"/>
        <v>BLACK</v>
      </c>
      <c r="L8712" s="7" t="str">
        <f t="shared" ca="1" si="681"/>
        <v>LOSE</v>
      </c>
      <c r="M8712" s="8">
        <f t="shared" ca="1" si="683"/>
        <v>-1</v>
      </c>
      <c r="N8712" s="8">
        <f t="shared" ca="1" si="684"/>
        <v>-315</v>
      </c>
      <c r="O8712" s="32">
        <f ca="1">SUM(M$4:M8712)/I8712</f>
        <v>-3.6169479848432655E-2</v>
      </c>
      <c r="P8712" s="47">
        <f ca="1">_xlfn.VAR.P(M$4:M8712)</f>
        <v>0.99869176872749388</v>
      </c>
      <c r="Q8712" s="33">
        <f ca="1">COUNTIF(L$4:L8712, "WIN")/I8712</f>
        <v>0.48191526007578367</v>
      </c>
    </row>
    <row r="8713" spans="9:17" x14ac:dyDescent="0.25">
      <c r="I8713" s="5">
        <v>8710</v>
      </c>
      <c r="J8713" s="9">
        <f t="shared" ca="1" si="682"/>
        <v>0.85488613553584347</v>
      </c>
      <c r="K8713" s="7" t="str">
        <f t="shared" ca="1" si="680"/>
        <v>BLACK</v>
      </c>
      <c r="L8713" s="7" t="str">
        <f t="shared" ca="1" si="681"/>
        <v>LOSE</v>
      </c>
      <c r="M8713" s="8">
        <f t="shared" ca="1" si="683"/>
        <v>-1</v>
      </c>
      <c r="N8713" s="8">
        <f t="shared" ca="1" si="684"/>
        <v>-316</v>
      </c>
      <c r="O8713" s="32">
        <f ca="1">SUM(M$4:M8713)/I8713</f>
        <v>-3.6280137772675088E-2</v>
      </c>
      <c r="P8713" s="47">
        <f ca="1">_xlfn.VAR.P(M$4:M8713)</f>
        <v>0.99868375160319567</v>
      </c>
      <c r="Q8713" s="33">
        <f ca="1">COUNTIF(L$4:L8713, "WIN")/I8713</f>
        <v>0.48185993111366243</v>
      </c>
    </row>
    <row r="8714" spans="9:17" x14ac:dyDescent="0.25">
      <c r="I8714" s="5">
        <v>8711</v>
      </c>
      <c r="J8714" s="9">
        <f t="shared" ca="1" si="682"/>
        <v>0.41364544890629362</v>
      </c>
      <c r="K8714" s="7" t="str">
        <f t="shared" ca="1" si="680"/>
        <v>RED</v>
      </c>
      <c r="L8714" s="7" t="str">
        <f t="shared" ca="1" si="681"/>
        <v>WIN</v>
      </c>
      <c r="M8714" s="8">
        <f t="shared" ca="1" si="683"/>
        <v>1</v>
      </c>
      <c r="N8714" s="8">
        <f t="shared" ca="1" si="684"/>
        <v>-315</v>
      </c>
      <c r="O8714" s="32">
        <f ca="1">SUM(M$4:M8714)/I8714</f>
        <v>-3.6161175525198028E-2</v>
      </c>
      <c r="P8714" s="47">
        <f ca="1">_xlfn.VAR.P(M$4:M8714)</f>
        <v>0.99869236938463579</v>
      </c>
      <c r="Q8714" s="33">
        <f ca="1">COUNTIF(L$4:L8714, "WIN")/I8714</f>
        <v>0.48191941223740098</v>
      </c>
    </row>
    <row r="8715" spans="9:17" x14ac:dyDescent="0.25">
      <c r="I8715" s="5">
        <v>8712</v>
      </c>
      <c r="J8715" s="9">
        <f t="shared" ca="1" si="682"/>
        <v>0.35275895465254792</v>
      </c>
      <c r="K8715" s="7" t="str">
        <f t="shared" ca="1" si="680"/>
        <v>RED</v>
      </c>
      <c r="L8715" s="7" t="str">
        <f t="shared" ca="1" si="681"/>
        <v>WIN</v>
      </c>
      <c r="M8715" s="8">
        <f t="shared" ca="1" si="683"/>
        <v>1</v>
      </c>
      <c r="N8715" s="8">
        <f t="shared" ca="1" si="684"/>
        <v>-314</v>
      </c>
      <c r="O8715" s="32">
        <f ca="1">SUM(M$4:M8715)/I8715</f>
        <v>-3.6042240587695132E-2</v>
      </c>
      <c r="P8715" s="47">
        <f ca="1">_xlfn.VAR.P(M$4:M8715)</f>
        <v>0.99870095689341876</v>
      </c>
      <c r="Q8715" s="33">
        <f ca="1">COUNTIF(L$4:L8715, "WIN")/I8715</f>
        <v>0.48197887970615244</v>
      </c>
    </row>
    <row r="8716" spans="9:17" x14ac:dyDescent="0.25">
      <c r="I8716" s="5">
        <v>8713</v>
      </c>
      <c r="J8716" s="9">
        <f t="shared" ca="1" si="682"/>
        <v>0.62353769620673927</v>
      </c>
      <c r="K8716" s="7" t="str">
        <f t="shared" ca="1" si="680"/>
        <v>BLACK</v>
      </c>
      <c r="L8716" s="7" t="str">
        <f t="shared" ca="1" si="681"/>
        <v>LOSE</v>
      </c>
      <c r="M8716" s="8">
        <f t="shared" ca="1" si="683"/>
        <v>-1</v>
      </c>
      <c r="N8716" s="8">
        <f t="shared" ca="1" si="684"/>
        <v>-315</v>
      </c>
      <c r="O8716" s="32">
        <f ca="1">SUM(M$4:M8716)/I8716</f>
        <v>-3.6152875014346379E-2</v>
      </c>
      <c r="P8716" s="47">
        <f ca="1">_xlfn.VAR.P(M$4:M8716)</f>
        <v>0.99869296962819709</v>
      </c>
      <c r="Q8716" s="33">
        <f ca="1">COUNTIF(L$4:L8716, "WIN")/I8716</f>
        <v>0.48192356249282681</v>
      </c>
    </row>
    <row r="8717" spans="9:17" x14ac:dyDescent="0.25">
      <c r="I8717" s="5">
        <v>8714</v>
      </c>
      <c r="J8717" s="9">
        <f t="shared" ca="1" si="682"/>
        <v>0.3239910663052179</v>
      </c>
      <c r="K8717" s="7" t="str">
        <f t="shared" ca="1" si="680"/>
        <v>RED</v>
      </c>
      <c r="L8717" s="7" t="str">
        <f t="shared" ca="1" si="681"/>
        <v>WIN</v>
      </c>
      <c r="M8717" s="8">
        <f t="shared" ca="1" si="683"/>
        <v>1</v>
      </c>
      <c r="N8717" s="8">
        <f t="shared" ca="1" si="684"/>
        <v>-314</v>
      </c>
      <c r="O8717" s="32">
        <f ca="1">SUM(M$4:M8717)/I8717</f>
        <v>-3.6033968326830389E-2</v>
      </c>
      <c r="P8717" s="47">
        <f ca="1">_xlfn.VAR.P(M$4:M8717)</f>
        <v>0.99870155312662101</v>
      </c>
      <c r="Q8717" s="33">
        <f ca="1">COUNTIF(L$4:L8717, "WIN")/I8717</f>
        <v>0.48198301583658482</v>
      </c>
    </row>
    <row r="8718" spans="9:17" x14ac:dyDescent="0.25">
      <c r="I8718" s="5">
        <v>8715</v>
      </c>
      <c r="J8718" s="9">
        <f t="shared" ca="1" si="682"/>
        <v>0.42339724463714834</v>
      </c>
      <c r="K8718" s="7" t="str">
        <f t="shared" ca="1" si="680"/>
        <v>RED</v>
      </c>
      <c r="L8718" s="7" t="str">
        <f t="shared" ca="1" si="681"/>
        <v>WIN</v>
      </c>
      <c r="M8718" s="8">
        <f t="shared" ca="1" si="683"/>
        <v>1</v>
      </c>
      <c r="N8718" s="8">
        <f t="shared" ca="1" si="684"/>
        <v>-313</v>
      </c>
      <c r="O8718" s="32">
        <f ca="1">SUM(M$4:M8718)/I8718</f>
        <v>-3.5915088927137122E-2</v>
      </c>
      <c r="P8718" s="47">
        <f ca="1">_xlfn.VAR.P(M$4:M8718)</f>
        <v>0.9987101063873558</v>
      </c>
      <c r="Q8718" s="33">
        <f ca="1">COUNTIF(L$4:L8718, "WIN")/I8718</f>
        <v>0.48204245553643144</v>
      </c>
    </row>
    <row r="8719" spans="9:17" x14ac:dyDescent="0.25">
      <c r="I8719" s="5">
        <v>8716</v>
      </c>
      <c r="J8719" s="9">
        <f t="shared" ca="1" si="682"/>
        <v>0.81038399556357366</v>
      </c>
      <c r="K8719" s="7" t="str">
        <f t="shared" ca="1" si="680"/>
        <v>BLACK</v>
      </c>
      <c r="L8719" s="7" t="str">
        <f t="shared" ca="1" si="681"/>
        <v>LOSE</v>
      </c>
      <c r="M8719" s="8">
        <f t="shared" ca="1" si="683"/>
        <v>-1</v>
      </c>
      <c r="N8719" s="8">
        <f t="shared" ca="1" si="684"/>
        <v>-314</v>
      </c>
      <c r="O8719" s="32">
        <f ca="1">SUM(M$4:M8719)/I8719</f>
        <v>-3.6025699862322166E-2</v>
      </c>
      <c r="P8719" s="47">
        <f ca="1">_xlfn.VAR.P(M$4:M8719)</f>
        <v>0.99870214894942988</v>
      </c>
      <c r="Q8719" s="33">
        <f ca="1">COUNTIF(L$4:L8719, "WIN")/I8719</f>
        <v>0.48198715006883891</v>
      </c>
    </row>
    <row r="8720" spans="9:17" x14ac:dyDescent="0.25">
      <c r="I8720" s="5">
        <v>8717</v>
      </c>
      <c r="J8720" s="9">
        <f t="shared" ca="1" si="682"/>
        <v>0.60209840446369212</v>
      </c>
      <c r="K8720" s="7" t="str">
        <f t="shared" ca="1" si="680"/>
        <v>BLACK</v>
      </c>
      <c r="L8720" s="7" t="str">
        <f t="shared" ca="1" si="681"/>
        <v>LOSE</v>
      </c>
      <c r="M8720" s="8">
        <f t="shared" ca="1" si="683"/>
        <v>-1</v>
      </c>
      <c r="N8720" s="8">
        <f t="shared" ca="1" si="684"/>
        <v>-315</v>
      </c>
      <c r="O8720" s="32">
        <f ca="1">SUM(M$4:M8720)/I8720</f>
        <v>-3.613628541929563E-2</v>
      </c>
      <c r="P8720" s="47">
        <f ca="1">_xlfn.VAR.P(M$4:M8720)</f>
        <v>0.99869416887609519</v>
      </c>
      <c r="Q8720" s="33">
        <f ca="1">COUNTIF(L$4:L8720, "WIN")/I8720</f>
        <v>0.48193185729035221</v>
      </c>
    </row>
    <row r="8721" spans="9:17" x14ac:dyDescent="0.25">
      <c r="I8721" s="5">
        <v>8718</v>
      </c>
      <c r="J8721" s="9">
        <f t="shared" ca="1" si="682"/>
        <v>0.60288058265652866</v>
      </c>
      <c r="K8721" s="7" t="str">
        <f t="shared" ca="1" si="680"/>
        <v>BLACK</v>
      </c>
      <c r="L8721" s="7" t="str">
        <f t="shared" ca="1" si="681"/>
        <v>LOSE</v>
      </c>
      <c r="M8721" s="8">
        <f t="shared" ca="1" si="683"/>
        <v>-1</v>
      </c>
      <c r="N8721" s="8">
        <f t="shared" ca="1" si="684"/>
        <v>-316</v>
      </c>
      <c r="O8721" s="32">
        <f ca="1">SUM(M$4:M8721)/I8721</f>
        <v>-3.6246845606790548E-2</v>
      </c>
      <c r="P8721" s="47">
        <f ca="1">_xlfn.VAR.P(M$4:M8721)</f>
        <v>0.99868616618355743</v>
      </c>
      <c r="Q8721" s="33">
        <f ca="1">COUNTIF(L$4:L8721, "WIN")/I8721</f>
        <v>0.48187657719660471</v>
      </c>
    </row>
    <row r="8722" spans="9:17" x14ac:dyDescent="0.25">
      <c r="I8722" s="5">
        <v>8719</v>
      </c>
      <c r="J8722" s="9">
        <f t="shared" ca="1" si="682"/>
        <v>0.31623154057734204</v>
      </c>
      <c r="K8722" s="7" t="str">
        <f t="shared" ca="1" si="680"/>
        <v>RED</v>
      </c>
      <c r="L8722" s="7" t="str">
        <f t="shared" ca="1" si="681"/>
        <v>WIN</v>
      </c>
      <c r="M8722" s="8">
        <f t="shared" ca="1" si="683"/>
        <v>1</v>
      </c>
      <c r="N8722" s="8">
        <f t="shared" ca="1" si="684"/>
        <v>-315</v>
      </c>
      <c r="O8722" s="32">
        <f ca="1">SUM(M$4:M8722)/I8722</f>
        <v>-3.6127996329854341E-2</v>
      </c>
      <c r="P8722" s="47">
        <f ca="1">_xlfn.VAR.P(M$4:M8722)</f>
        <v>0.99869476788119005</v>
      </c>
      <c r="Q8722" s="33">
        <f ca="1">COUNTIF(L$4:L8722, "WIN")/I8722</f>
        <v>0.48193600183507285</v>
      </c>
    </row>
    <row r="8723" spans="9:17" x14ac:dyDescent="0.25">
      <c r="I8723" s="5">
        <v>8720</v>
      </c>
      <c r="J8723" s="9">
        <f t="shared" ca="1" si="682"/>
        <v>0.82495526942107278</v>
      </c>
      <c r="K8723" s="7" t="str">
        <f t="shared" ca="1" si="680"/>
        <v>BLACK</v>
      </c>
      <c r="L8723" s="7" t="str">
        <f t="shared" ca="1" si="681"/>
        <v>LOSE</v>
      </c>
      <c r="M8723" s="8">
        <f t="shared" ca="1" si="683"/>
        <v>-1</v>
      </c>
      <c r="N8723" s="8">
        <f t="shared" ca="1" si="684"/>
        <v>-316</v>
      </c>
      <c r="O8723" s="32">
        <f ca="1">SUM(M$4:M8723)/I8723</f>
        <v>-3.6238532110091745E-2</v>
      </c>
      <c r="P8723" s="47">
        <f ca="1">_xlfn.VAR.P(M$4:M8723)</f>
        <v>0.99868676879050589</v>
      </c>
      <c r="Q8723" s="33">
        <f ca="1">COUNTIF(L$4:L8723, "WIN")/I8723</f>
        <v>0.48188073394495412</v>
      </c>
    </row>
    <row r="8724" spans="9:17" x14ac:dyDescent="0.25">
      <c r="I8724" s="5">
        <v>8721</v>
      </c>
      <c r="J8724" s="9">
        <f t="shared" ca="1" si="682"/>
        <v>2.0982845589282539E-2</v>
      </c>
      <c r="K8724" s="7" t="str">
        <f t="shared" ca="1" si="680"/>
        <v>RED</v>
      </c>
      <c r="L8724" s="7" t="str">
        <f t="shared" ca="1" si="681"/>
        <v>WIN</v>
      </c>
      <c r="M8724" s="8">
        <f t="shared" ca="1" si="683"/>
        <v>1</v>
      </c>
      <c r="N8724" s="8">
        <f t="shared" ca="1" si="684"/>
        <v>-315</v>
      </c>
      <c r="O8724" s="32">
        <f ca="1">SUM(M$4:M8724)/I8724</f>
        <v>-3.611971104231166E-2</v>
      </c>
      <c r="P8724" s="47">
        <f ca="1">_xlfn.VAR.P(M$4:M8724)</f>
        <v>0.99869536647421986</v>
      </c>
      <c r="Q8724" s="33">
        <f ca="1">COUNTIF(L$4:L8724, "WIN")/I8724</f>
        <v>0.48194014447884415</v>
      </c>
    </row>
    <row r="8725" spans="9:17" x14ac:dyDescent="0.25">
      <c r="I8725" s="5">
        <v>8722</v>
      </c>
      <c r="J8725" s="9">
        <f t="shared" ca="1" si="682"/>
        <v>0.93035956877940196</v>
      </c>
      <c r="K8725" s="7" t="str">
        <f t="shared" ca="1" si="680"/>
        <v>BLACK</v>
      </c>
      <c r="L8725" s="7" t="str">
        <f t="shared" ca="1" si="681"/>
        <v>LOSE</v>
      </c>
      <c r="M8725" s="8">
        <f t="shared" ca="1" si="683"/>
        <v>-1</v>
      </c>
      <c r="N8725" s="8">
        <f t="shared" ca="1" si="684"/>
        <v>-316</v>
      </c>
      <c r="O8725" s="32">
        <f ca="1">SUM(M$4:M8725)/I8725</f>
        <v>-3.623022242604907E-2</v>
      </c>
      <c r="P8725" s="47">
        <f ca="1">_xlfn.VAR.P(M$4:M8725)</f>
        <v>0.99868737098295901</v>
      </c>
      <c r="Q8725" s="33">
        <f ca="1">COUNTIF(L$4:L8725, "WIN")/I8725</f>
        <v>0.48188488878697544</v>
      </c>
    </row>
    <row r="8726" spans="9:17" x14ac:dyDescent="0.25">
      <c r="I8726" s="5">
        <v>8723</v>
      </c>
      <c r="J8726" s="9">
        <f t="shared" ca="1" si="682"/>
        <v>0.30252005051023045</v>
      </c>
      <c r="K8726" s="7" t="str">
        <f t="shared" ca="1" si="680"/>
        <v>RED</v>
      </c>
      <c r="L8726" s="7" t="str">
        <f t="shared" ca="1" si="681"/>
        <v>WIN</v>
      </c>
      <c r="M8726" s="8">
        <f t="shared" ca="1" si="683"/>
        <v>1</v>
      </c>
      <c r="N8726" s="8">
        <f t="shared" ca="1" si="684"/>
        <v>-315</v>
      </c>
      <c r="O8726" s="32">
        <f ca="1">SUM(M$4:M8726)/I8726</f>
        <v>-3.6111429554052506E-2</v>
      </c>
      <c r="P8726" s="47">
        <f ca="1">_xlfn.VAR.P(M$4:M8726)</f>
        <v>0.99869596465556265</v>
      </c>
      <c r="Q8726" s="33">
        <f ca="1">COUNTIF(L$4:L8726, "WIN")/I8726</f>
        <v>0.48194428522297372</v>
      </c>
    </row>
    <row r="8727" spans="9:17" x14ac:dyDescent="0.25">
      <c r="I8727" s="5">
        <v>8724</v>
      </c>
      <c r="J8727" s="9">
        <f t="shared" ca="1" si="682"/>
        <v>0.56308458033646136</v>
      </c>
      <c r="K8727" s="7" t="str">
        <f t="shared" ca="1" si="680"/>
        <v>BLACK</v>
      </c>
      <c r="L8727" s="7" t="str">
        <f t="shared" ca="1" si="681"/>
        <v>LOSE</v>
      </c>
      <c r="M8727" s="8">
        <f t="shared" ca="1" si="683"/>
        <v>-1</v>
      </c>
      <c r="N8727" s="8">
        <f t="shared" ca="1" si="684"/>
        <v>-316</v>
      </c>
      <c r="O8727" s="32">
        <f ca="1">SUM(M$4:M8727)/I8727</f>
        <v>-3.6221916552040351E-2</v>
      </c>
      <c r="P8727" s="47">
        <f ca="1">_xlfn.VAR.P(M$4:M8727)</f>
        <v>0.99868797276129706</v>
      </c>
      <c r="Q8727" s="33">
        <f ca="1">COUNTIF(L$4:L8727, "WIN")/I8727</f>
        <v>0.48188904172397984</v>
      </c>
    </row>
    <row r="8728" spans="9:17" x14ac:dyDescent="0.25">
      <c r="I8728" s="5">
        <v>8725</v>
      </c>
      <c r="J8728" s="9">
        <f t="shared" ca="1" si="682"/>
        <v>0.77176918624645219</v>
      </c>
      <c r="K8728" s="7" t="str">
        <f t="shared" ca="1" si="680"/>
        <v>BLACK</v>
      </c>
      <c r="L8728" s="7" t="str">
        <f t="shared" ca="1" si="681"/>
        <v>LOSE</v>
      </c>
      <c r="M8728" s="8">
        <f t="shared" ca="1" si="683"/>
        <v>-1</v>
      </c>
      <c r="N8728" s="8">
        <f t="shared" ca="1" si="684"/>
        <v>-317</v>
      </c>
      <c r="O8728" s="32">
        <f ca="1">SUM(M$4:M8728)/I8728</f>
        <v>-3.63323782234957E-2</v>
      </c>
      <c r="P8728" s="47">
        <f ca="1">_xlfn.VAR.P(M$4:M8728)</f>
        <v>0.9986799582926249</v>
      </c>
      <c r="Q8728" s="33">
        <f ca="1">COUNTIF(L$4:L8728, "WIN")/I8728</f>
        <v>0.48183381088825217</v>
      </c>
    </row>
    <row r="8729" spans="9:17" x14ac:dyDescent="0.25">
      <c r="I8729" s="5">
        <v>8726</v>
      </c>
      <c r="J8729" s="9">
        <f t="shared" ca="1" si="682"/>
        <v>0.26278091320510033</v>
      </c>
      <c r="K8729" s="7" t="str">
        <f t="shared" ca="1" si="680"/>
        <v>RED</v>
      </c>
      <c r="L8729" s="7" t="str">
        <f t="shared" ca="1" si="681"/>
        <v>WIN</v>
      </c>
      <c r="M8729" s="8">
        <f t="shared" ca="1" si="683"/>
        <v>1</v>
      </c>
      <c r="N8729" s="8">
        <f t="shared" ca="1" si="684"/>
        <v>-316</v>
      </c>
      <c r="O8729" s="32">
        <f ca="1">SUM(M$4:M8729)/I8729</f>
        <v>-3.6213614485445793E-2</v>
      </c>
      <c r="P8729" s="47">
        <f ca="1">_xlfn.VAR.P(M$4:M8729)</f>
        <v>0.99868857412589951</v>
      </c>
      <c r="Q8729" s="33">
        <f ca="1">COUNTIF(L$4:L8729, "WIN")/I8729</f>
        <v>0.4818931927572771</v>
      </c>
    </row>
    <row r="8730" spans="9:17" x14ac:dyDescent="0.25">
      <c r="I8730" s="5">
        <v>8727</v>
      </c>
      <c r="J8730" s="9">
        <f t="shared" ca="1" si="682"/>
        <v>7.9218943686624965E-2</v>
      </c>
      <c r="K8730" s="7" t="str">
        <f t="shared" ca="1" si="680"/>
        <v>RED</v>
      </c>
      <c r="L8730" s="7" t="str">
        <f t="shared" ca="1" si="681"/>
        <v>WIN</v>
      </c>
      <c r="M8730" s="8">
        <f t="shared" ca="1" si="683"/>
        <v>1</v>
      </c>
      <c r="N8730" s="8">
        <f t="shared" ca="1" si="684"/>
        <v>-315</v>
      </c>
      <c r="O8730" s="32">
        <f ca="1">SUM(M$4:M8730)/I8730</f>
        <v>-3.6094877964936406E-2</v>
      </c>
      <c r="P8730" s="47">
        <f ca="1">_xlfn.VAR.P(M$4:M8730)</f>
        <v>0.99869715978469631</v>
      </c>
      <c r="Q8730" s="33">
        <f ca="1">COUNTIF(L$4:L8730, "WIN")/I8730</f>
        <v>0.48195256101753181</v>
      </c>
    </row>
    <row r="8731" spans="9:17" x14ac:dyDescent="0.25">
      <c r="I8731" s="5">
        <v>8728</v>
      </c>
      <c r="J8731" s="9">
        <f t="shared" ca="1" si="682"/>
        <v>0.6739832360381498</v>
      </c>
      <c r="K8731" s="7" t="str">
        <f t="shared" ca="1" si="680"/>
        <v>BLACK</v>
      </c>
      <c r="L8731" s="7" t="str">
        <f t="shared" ca="1" si="681"/>
        <v>LOSE</v>
      </c>
      <c r="M8731" s="8">
        <f t="shared" ca="1" si="683"/>
        <v>-1</v>
      </c>
      <c r="N8731" s="8">
        <f t="shared" ca="1" si="684"/>
        <v>-316</v>
      </c>
      <c r="O8731" s="32">
        <f ca="1">SUM(M$4:M8731)/I8731</f>
        <v>-3.6205316223648032E-2</v>
      </c>
      <c r="P8731" s="47">
        <f ca="1">_xlfn.VAR.P(M$4:M8731)</f>
        <v>0.99868917507714561</v>
      </c>
      <c r="Q8731" s="33">
        <f ca="1">COUNTIF(L$4:L8731, "WIN")/I8731</f>
        <v>0.48189734188817601</v>
      </c>
    </row>
    <row r="8732" spans="9:17" x14ac:dyDescent="0.25">
      <c r="I8732" s="5">
        <v>8729</v>
      </c>
      <c r="J8732" s="9">
        <f t="shared" ca="1" si="682"/>
        <v>0.3372278538842195</v>
      </c>
      <c r="K8732" s="7" t="str">
        <f t="shared" ca="1" si="680"/>
        <v>RED</v>
      </c>
      <c r="L8732" s="7" t="str">
        <f t="shared" ca="1" si="681"/>
        <v>WIN</v>
      </c>
      <c r="M8732" s="8">
        <f t="shared" ca="1" si="683"/>
        <v>1</v>
      </c>
      <c r="N8732" s="8">
        <f t="shared" ca="1" si="684"/>
        <v>-315</v>
      </c>
      <c r="O8732" s="32">
        <f ca="1">SUM(M$4:M8732)/I8732</f>
        <v>-3.6086607858861267E-2</v>
      </c>
      <c r="P8732" s="47">
        <f ca="1">_xlfn.VAR.P(M$4:M8732)</f>
        <v>0.99869775673324079</v>
      </c>
      <c r="Q8732" s="33">
        <f ca="1">COUNTIF(L$4:L8732, "WIN")/I8732</f>
        <v>0.48195669607056935</v>
      </c>
    </row>
    <row r="8733" spans="9:17" x14ac:dyDescent="0.25">
      <c r="I8733" s="5">
        <v>8730</v>
      </c>
      <c r="J8733" s="9">
        <f t="shared" ca="1" si="682"/>
        <v>0.20711971280099395</v>
      </c>
      <c r="K8733" s="7" t="str">
        <f t="shared" ca="1" si="680"/>
        <v>RED</v>
      </c>
      <c r="L8733" s="7" t="str">
        <f t="shared" ca="1" si="681"/>
        <v>WIN</v>
      </c>
      <c r="M8733" s="8">
        <f t="shared" ca="1" si="683"/>
        <v>1</v>
      </c>
      <c r="N8733" s="8">
        <f t="shared" ca="1" si="684"/>
        <v>-314</v>
      </c>
      <c r="O8733" s="32">
        <f ca="1">SUM(M$4:M8733)/I8733</f>
        <v>-3.5967926689576171E-2</v>
      </c>
      <c r="P8733" s="47">
        <f ca="1">_xlfn.VAR.P(M$4:M8733)</f>
        <v>0.99870630824965323</v>
      </c>
      <c r="Q8733" s="33">
        <f ca="1">COUNTIF(L$4:L8733, "WIN")/I8733</f>
        <v>0.48201603665521192</v>
      </c>
    </row>
    <row r="8734" spans="9:17" x14ac:dyDescent="0.25">
      <c r="I8734" s="5">
        <v>8731</v>
      </c>
      <c r="J8734" s="9">
        <f t="shared" ca="1" si="682"/>
        <v>8.1770509270932656E-2</v>
      </c>
      <c r="K8734" s="7" t="str">
        <f t="shared" ca="1" si="680"/>
        <v>RED</v>
      </c>
      <c r="L8734" s="7" t="str">
        <f t="shared" ca="1" si="681"/>
        <v>WIN</v>
      </c>
      <c r="M8734" s="8">
        <f t="shared" ca="1" si="683"/>
        <v>1</v>
      </c>
      <c r="N8734" s="8">
        <f t="shared" ca="1" si="684"/>
        <v>-313</v>
      </c>
      <c r="O8734" s="32">
        <f ca="1">SUM(M$4:M8734)/I8734</f>
        <v>-3.584927270644829E-2</v>
      </c>
      <c r="P8734" s="47">
        <f ca="1">_xlfn.VAR.P(M$4:M8734)</f>
        <v>0.99871482964641867</v>
      </c>
      <c r="Q8734" s="33">
        <f ca="1">COUNTIF(L$4:L8734, "WIN")/I8734</f>
        <v>0.48207536364677583</v>
      </c>
    </row>
    <row r="8735" spans="9:17" x14ac:dyDescent="0.25">
      <c r="I8735" s="5">
        <v>8732</v>
      </c>
      <c r="J8735" s="9">
        <f t="shared" ca="1" si="682"/>
        <v>0.58699888968822589</v>
      </c>
      <c r="K8735" s="7" t="str">
        <f t="shared" ca="1" si="680"/>
        <v>BLACK</v>
      </c>
      <c r="L8735" s="7" t="str">
        <f t="shared" ca="1" si="681"/>
        <v>LOSE</v>
      </c>
      <c r="M8735" s="8">
        <f t="shared" ca="1" si="683"/>
        <v>-1</v>
      </c>
      <c r="N8735" s="8">
        <f t="shared" ca="1" si="684"/>
        <v>-314</v>
      </c>
      <c r="O8735" s="32">
        <f ca="1">SUM(M$4:M8735)/I8735</f>
        <v>-3.5959688502061382E-2</v>
      </c>
      <c r="P8735" s="47">
        <f ca="1">_xlfn.VAR.P(M$4:M8735)</f>
        <v>0.99870690080283475</v>
      </c>
      <c r="Q8735" s="33">
        <f ca="1">COUNTIF(L$4:L8735, "WIN")/I8735</f>
        <v>0.48202015574896928</v>
      </c>
    </row>
    <row r="8736" spans="9:17" x14ac:dyDescent="0.25">
      <c r="I8736" s="5">
        <v>8733</v>
      </c>
      <c r="J8736" s="9">
        <f t="shared" ca="1" si="682"/>
        <v>0.33466481342918841</v>
      </c>
      <c r="K8736" s="7" t="str">
        <f t="shared" ca="1" si="680"/>
        <v>RED</v>
      </c>
      <c r="L8736" s="7" t="str">
        <f t="shared" ca="1" si="681"/>
        <v>WIN</v>
      </c>
      <c r="M8736" s="8">
        <f t="shared" ca="1" si="683"/>
        <v>1</v>
      </c>
      <c r="N8736" s="8">
        <f t="shared" ca="1" si="684"/>
        <v>-313</v>
      </c>
      <c r="O8736" s="32">
        <f ca="1">SUM(M$4:M8736)/I8736</f>
        <v>-3.5841062635978471E-2</v>
      </c>
      <c r="P8736" s="47">
        <f ca="1">_xlfn.VAR.P(M$4:M8736)</f>
        <v>0.99871541822912391</v>
      </c>
      <c r="Q8736" s="33">
        <f ca="1">COUNTIF(L$4:L8736, "WIN")/I8736</f>
        <v>0.48207946868201074</v>
      </c>
    </row>
    <row r="8737" spans="9:17" x14ac:dyDescent="0.25">
      <c r="I8737" s="5">
        <v>8734</v>
      </c>
      <c r="J8737" s="9">
        <f t="shared" ca="1" si="682"/>
        <v>0.6228795564904166</v>
      </c>
      <c r="K8737" s="7" t="str">
        <f t="shared" ca="1" si="680"/>
        <v>BLACK</v>
      </c>
      <c r="L8737" s="7" t="str">
        <f t="shared" ca="1" si="681"/>
        <v>LOSE</v>
      </c>
      <c r="M8737" s="8">
        <f t="shared" ca="1" si="683"/>
        <v>-1</v>
      </c>
      <c r="N8737" s="8">
        <f t="shared" ca="1" si="684"/>
        <v>-314</v>
      </c>
      <c r="O8737" s="32">
        <f ca="1">SUM(M$4:M8737)/I8737</f>
        <v>-3.5951454087474237E-2</v>
      </c>
      <c r="P8737" s="47">
        <f ca="1">_xlfn.VAR.P(M$4:M8737)</f>
        <v>0.99870749294899619</v>
      </c>
      <c r="Q8737" s="33">
        <f ca="1">COUNTIF(L$4:L8737, "WIN")/I8737</f>
        <v>0.48202427295626288</v>
      </c>
    </row>
    <row r="8738" spans="9:17" x14ac:dyDescent="0.25">
      <c r="I8738" s="5">
        <v>8735</v>
      </c>
      <c r="J8738" s="9">
        <f t="shared" ca="1" si="682"/>
        <v>0.31156314027072729</v>
      </c>
      <c r="K8738" s="7" t="str">
        <f t="shared" ca="1" si="680"/>
        <v>RED</v>
      </c>
      <c r="L8738" s="7" t="str">
        <f t="shared" ca="1" si="681"/>
        <v>WIN</v>
      </c>
      <c r="M8738" s="8">
        <f t="shared" ca="1" si="683"/>
        <v>1</v>
      </c>
      <c r="N8738" s="8">
        <f t="shared" ca="1" si="684"/>
        <v>-313</v>
      </c>
      <c r="O8738" s="32">
        <f ca="1">SUM(M$4:M8738)/I8738</f>
        <v>-3.5832856325128795E-2</v>
      </c>
      <c r="P8738" s="47">
        <f ca="1">_xlfn.VAR.P(M$4:M8738)</f>
        <v>0.99871600640758262</v>
      </c>
      <c r="Q8738" s="33">
        <f ca="1">COUNTIF(L$4:L8738, "WIN")/I8738</f>
        <v>0.48208357183743561</v>
      </c>
    </row>
    <row r="8739" spans="9:17" x14ac:dyDescent="0.25">
      <c r="I8739" s="5">
        <v>8736</v>
      </c>
      <c r="J8739" s="9">
        <f t="shared" ca="1" si="682"/>
        <v>0.27604278970392426</v>
      </c>
      <c r="K8739" s="7" t="str">
        <f t="shared" ca="1" si="680"/>
        <v>RED</v>
      </c>
      <c r="L8739" s="7" t="str">
        <f t="shared" ca="1" si="681"/>
        <v>WIN</v>
      </c>
      <c r="M8739" s="8">
        <f t="shared" ca="1" si="683"/>
        <v>1</v>
      </c>
      <c r="N8739" s="8">
        <f t="shared" ca="1" si="684"/>
        <v>-312</v>
      </c>
      <c r="O8739" s="32">
        <f ca="1">SUM(M$4:M8739)/I8739</f>
        <v>-3.5714285714285712E-2</v>
      </c>
      <c r="P8739" s="47">
        <f ca="1">_xlfn.VAR.P(M$4:M8739)</f>
        <v>0.99872448979591832</v>
      </c>
      <c r="Q8739" s="33">
        <f ca="1">COUNTIF(L$4:L8739, "WIN")/I8739</f>
        <v>0.48214285714285715</v>
      </c>
    </row>
    <row r="8740" spans="9:17" x14ac:dyDescent="0.25">
      <c r="I8740" s="5">
        <v>8737</v>
      </c>
      <c r="J8740" s="9">
        <f t="shared" ca="1" si="682"/>
        <v>0.74233048819681458</v>
      </c>
      <c r="K8740" s="7" t="str">
        <f t="shared" ca="1" si="680"/>
        <v>BLACK</v>
      </c>
      <c r="L8740" s="7" t="str">
        <f t="shared" ca="1" si="681"/>
        <v>LOSE</v>
      </c>
      <c r="M8740" s="8">
        <f t="shared" ca="1" si="683"/>
        <v>-1</v>
      </c>
      <c r="N8740" s="8">
        <f t="shared" ca="1" si="684"/>
        <v>-313</v>
      </c>
      <c r="O8740" s="32">
        <f ca="1">SUM(M$4:M8740)/I8740</f>
        <v>-3.5824653771317383E-2</v>
      </c>
      <c r="P8740" s="47">
        <f ca="1">_xlfn.VAR.P(M$4:M8740)</f>
        <v>0.99871659418216518</v>
      </c>
      <c r="Q8740" s="33">
        <f ca="1">COUNTIF(L$4:L8740, "WIN")/I8740</f>
        <v>0.48208767311434131</v>
      </c>
    </row>
    <row r="8741" spans="9:17" x14ac:dyDescent="0.25">
      <c r="I8741" s="5">
        <v>8738</v>
      </c>
      <c r="J8741" s="9">
        <f t="shared" ca="1" si="682"/>
        <v>0.99531648517888349</v>
      </c>
      <c r="K8741" s="7" t="str">
        <f t="shared" ca="1" si="680"/>
        <v>GREEN</v>
      </c>
      <c r="L8741" s="7" t="str">
        <f t="shared" ca="1" si="681"/>
        <v>LOSE</v>
      </c>
      <c r="M8741" s="8">
        <f t="shared" ca="1" si="683"/>
        <v>-1</v>
      </c>
      <c r="N8741" s="8">
        <f t="shared" ca="1" si="684"/>
        <v>-314</v>
      </c>
      <c r="O8741" s="32">
        <f ca="1">SUM(M$4:M8741)/I8741</f>
        <v>-3.593499656672007E-2</v>
      </c>
      <c r="P8741" s="47">
        <f ca="1">_xlfn.VAR.P(M$4:M8741)</f>
        <v>0.99870867602174984</v>
      </c>
      <c r="Q8741" s="33">
        <f ca="1">COUNTIF(L$4:L8741, "WIN")/I8741</f>
        <v>0.48203250171663997</v>
      </c>
    </row>
    <row r="8742" spans="9:17" x14ac:dyDescent="0.25">
      <c r="I8742" s="5">
        <v>8739</v>
      </c>
      <c r="J8742" s="9">
        <f t="shared" ca="1" si="682"/>
        <v>0.3162058793530752</v>
      </c>
      <c r="K8742" s="7" t="str">
        <f t="shared" ca="1" si="680"/>
        <v>RED</v>
      </c>
      <c r="L8742" s="7" t="str">
        <f t="shared" ca="1" si="681"/>
        <v>WIN</v>
      </c>
      <c r="M8742" s="8">
        <f t="shared" ca="1" si="683"/>
        <v>1</v>
      </c>
      <c r="N8742" s="8">
        <f t="shared" ca="1" si="684"/>
        <v>-313</v>
      </c>
      <c r="O8742" s="32">
        <f ca="1">SUM(M$4:M8742)/I8742</f>
        <v>-3.5816454971964756E-2</v>
      </c>
      <c r="P8742" s="47">
        <f ca="1">_xlfn.VAR.P(M$4:M8742)</f>
        <v>0.99871718155324118</v>
      </c>
      <c r="Q8742" s="33">
        <f ca="1">COUNTIF(L$4:L8742, "WIN")/I8742</f>
        <v>0.48209177251401764</v>
      </c>
    </row>
    <row r="8743" spans="9:17" x14ac:dyDescent="0.25">
      <c r="I8743" s="5">
        <v>8740</v>
      </c>
      <c r="J8743" s="9">
        <f t="shared" ca="1" si="682"/>
        <v>0.31527774063266301</v>
      </c>
      <c r="K8743" s="7" t="str">
        <f t="shared" ca="1" si="680"/>
        <v>RED</v>
      </c>
      <c r="L8743" s="7" t="str">
        <f t="shared" ca="1" si="681"/>
        <v>WIN</v>
      </c>
      <c r="M8743" s="8">
        <f t="shared" ca="1" si="683"/>
        <v>1</v>
      </c>
      <c r="N8743" s="8">
        <f t="shared" ca="1" si="684"/>
        <v>-312</v>
      </c>
      <c r="O8743" s="32">
        <f ca="1">SUM(M$4:M8743)/I8743</f>
        <v>-3.5697940503432495E-2</v>
      </c>
      <c r="P8743" s="47">
        <f ca="1">_xlfn.VAR.P(M$4:M8743)</f>
        <v>0.99872565704381344</v>
      </c>
      <c r="Q8743" s="33">
        <f ca="1">COUNTIF(L$4:L8743, "WIN")/I8743</f>
        <v>0.48215102974828378</v>
      </c>
    </row>
    <row r="8744" spans="9:17" x14ac:dyDescent="0.25">
      <c r="I8744" s="5">
        <v>8741</v>
      </c>
      <c r="J8744" s="9">
        <f t="shared" ca="1" si="682"/>
        <v>0.22552028962474557</v>
      </c>
      <c r="K8744" s="7" t="str">
        <f t="shared" ca="1" si="680"/>
        <v>RED</v>
      </c>
      <c r="L8744" s="7" t="str">
        <f t="shared" ca="1" si="681"/>
        <v>WIN</v>
      </c>
      <c r="M8744" s="8">
        <f t="shared" ca="1" si="683"/>
        <v>1</v>
      </c>
      <c r="N8744" s="8">
        <f t="shared" ca="1" si="684"/>
        <v>-311</v>
      </c>
      <c r="O8744" s="32">
        <f ca="1">SUM(M$4:M8744)/I8744</f>
        <v>-3.5579453151813295E-2</v>
      </c>
      <c r="P8744" s="47">
        <f ca="1">_xlfn.VAR.P(M$4:M8744)</f>
        <v>0.99873410251341788</v>
      </c>
      <c r="Q8744" s="33">
        <f ca="1">COUNTIF(L$4:L8744, "WIN")/I8744</f>
        <v>0.48221027342409334</v>
      </c>
    </row>
    <row r="8745" spans="9:17" x14ac:dyDescent="0.25">
      <c r="I8745" s="5">
        <v>8742</v>
      </c>
      <c r="J8745" s="9">
        <f t="shared" ca="1" si="682"/>
        <v>0.38557960890531295</v>
      </c>
      <c r="K8745" s="7" t="str">
        <f t="shared" ca="1" si="680"/>
        <v>RED</v>
      </c>
      <c r="L8745" s="7" t="str">
        <f t="shared" ca="1" si="681"/>
        <v>WIN</v>
      </c>
      <c r="M8745" s="8">
        <f t="shared" ca="1" si="683"/>
        <v>1</v>
      </c>
      <c r="N8745" s="8">
        <f t="shared" ca="1" si="684"/>
        <v>-310</v>
      </c>
      <c r="O8745" s="32">
        <f ca="1">SUM(M$4:M8745)/I8745</f>
        <v>-3.5460992907801421E-2</v>
      </c>
      <c r="P8745" s="47">
        <f ca="1">_xlfn.VAR.P(M$4:M8745)</f>
        <v>0.99874251798199287</v>
      </c>
      <c r="Q8745" s="33">
        <f ca="1">COUNTIF(L$4:L8745, "WIN")/I8745</f>
        <v>0.48226950354609927</v>
      </c>
    </row>
    <row r="8746" spans="9:17" x14ac:dyDescent="0.25">
      <c r="I8746" s="5">
        <v>8743</v>
      </c>
      <c r="J8746" s="9">
        <f t="shared" ca="1" si="682"/>
        <v>0.36240814385826625</v>
      </c>
      <c r="K8746" s="7" t="str">
        <f t="shared" ca="1" si="680"/>
        <v>RED</v>
      </c>
      <c r="L8746" s="7" t="str">
        <f t="shared" ca="1" si="681"/>
        <v>WIN</v>
      </c>
      <c r="M8746" s="8">
        <f t="shared" ca="1" si="683"/>
        <v>1</v>
      </c>
      <c r="N8746" s="8">
        <f t="shared" ca="1" si="684"/>
        <v>-309</v>
      </c>
      <c r="O8746" s="32">
        <f ca="1">SUM(M$4:M8746)/I8746</f>
        <v>-3.5342559762095389E-2</v>
      </c>
      <c r="P8746" s="47">
        <f ca="1">_xlfn.VAR.P(M$4:M8746)</f>
        <v>0.99875090346946271</v>
      </c>
      <c r="Q8746" s="33">
        <f ca="1">COUNTIF(L$4:L8746, "WIN")/I8746</f>
        <v>0.48232872011895228</v>
      </c>
    </row>
    <row r="8747" spans="9:17" x14ac:dyDescent="0.25">
      <c r="I8747" s="5">
        <v>8744</v>
      </c>
      <c r="J8747" s="9">
        <f t="shared" ca="1" si="682"/>
        <v>0.33409721271400716</v>
      </c>
      <c r="K8747" s="7" t="str">
        <f t="shared" ca="1" si="680"/>
        <v>RED</v>
      </c>
      <c r="L8747" s="7" t="str">
        <f t="shared" ca="1" si="681"/>
        <v>WIN</v>
      </c>
      <c r="M8747" s="8">
        <f t="shared" ca="1" si="683"/>
        <v>1</v>
      </c>
      <c r="N8747" s="8">
        <f t="shared" ca="1" si="684"/>
        <v>-308</v>
      </c>
      <c r="O8747" s="32">
        <f ca="1">SUM(M$4:M8747)/I8747</f>
        <v>-3.5224153705397984E-2</v>
      </c>
      <c r="P8747" s="47">
        <f ca="1">_xlfn.VAR.P(M$4:M8747)</f>
        <v>0.99875925899573847</v>
      </c>
      <c r="Q8747" s="33">
        <f ca="1">COUNTIF(L$4:L8747, "WIN")/I8747</f>
        <v>0.482387923147301</v>
      </c>
    </row>
    <row r="8748" spans="9:17" x14ac:dyDescent="0.25">
      <c r="I8748" s="5">
        <v>8745</v>
      </c>
      <c r="J8748" s="9">
        <f t="shared" ca="1" si="682"/>
        <v>0.6674155311108011</v>
      </c>
      <c r="K8748" s="7" t="str">
        <f t="shared" ca="1" si="680"/>
        <v>BLACK</v>
      </c>
      <c r="L8748" s="7" t="str">
        <f t="shared" ca="1" si="681"/>
        <v>LOSE</v>
      </c>
      <c r="M8748" s="8">
        <f t="shared" ca="1" si="683"/>
        <v>-1</v>
      </c>
      <c r="N8748" s="8">
        <f t="shared" ca="1" si="684"/>
        <v>-309</v>
      </c>
      <c r="O8748" s="32">
        <f ca="1">SUM(M$4:M8748)/I8748</f>
        <v>-3.5334476843910806E-2</v>
      </c>
      <c r="P8748" s="47">
        <f ca="1">_xlfn.VAR.P(M$4:M8748)</f>
        <v>0.9987514747461671</v>
      </c>
      <c r="Q8748" s="33">
        <f ca="1">COUNTIF(L$4:L8748, "WIN")/I8748</f>
        <v>0.48233276157804461</v>
      </c>
    </row>
    <row r="8749" spans="9:17" x14ac:dyDescent="0.25">
      <c r="I8749" s="5">
        <v>8746</v>
      </c>
      <c r="J8749" s="9">
        <f t="shared" ca="1" si="682"/>
        <v>0.14205192782924037</v>
      </c>
      <c r="K8749" s="7" t="str">
        <f t="shared" ca="1" si="680"/>
        <v>RED</v>
      </c>
      <c r="L8749" s="7" t="str">
        <f t="shared" ca="1" si="681"/>
        <v>WIN</v>
      </c>
      <c r="M8749" s="8">
        <f t="shared" ca="1" si="683"/>
        <v>1</v>
      </c>
      <c r="N8749" s="8">
        <f t="shared" ca="1" si="684"/>
        <v>-308</v>
      </c>
      <c r="O8749" s="32">
        <f ca="1">SUM(M$4:M8749)/I8749</f>
        <v>-3.5216098788017382E-2</v>
      </c>
      <c r="P8749" s="47">
        <f ca="1">_xlfn.VAR.P(M$4:M8749)</f>
        <v>0.99875982638615257</v>
      </c>
      <c r="Q8749" s="33">
        <f ca="1">COUNTIF(L$4:L8749, "WIN")/I8749</f>
        <v>0.48239195060599133</v>
      </c>
    </row>
    <row r="8750" spans="9:17" x14ac:dyDescent="0.25">
      <c r="I8750" s="5">
        <v>8747</v>
      </c>
      <c r="J8750" s="9">
        <f t="shared" ca="1" si="682"/>
        <v>0.5628819720198629</v>
      </c>
      <c r="K8750" s="7" t="str">
        <f t="shared" ca="1" si="680"/>
        <v>BLACK</v>
      </c>
      <c r="L8750" s="7" t="str">
        <f t="shared" ca="1" si="681"/>
        <v>LOSE</v>
      </c>
      <c r="M8750" s="8">
        <f t="shared" ca="1" si="683"/>
        <v>-1</v>
      </c>
      <c r="N8750" s="8">
        <f t="shared" ca="1" si="684"/>
        <v>-309</v>
      </c>
      <c r="O8750" s="32">
        <f ca="1">SUM(M$4:M8750)/I8750</f>
        <v>-3.5326397622041844E-2</v>
      </c>
      <c r="P8750" s="47">
        <f ca="1">_xlfn.VAR.P(M$4:M8750)</f>
        <v>0.99875204563104936</v>
      </c>
      <c r="Q8750" s="33">
        <f ca="1">COUNTIF(L$4:L8750, "WIN")/I8750</f>
        <v>0.48233680118897909</v>
      </c>
    </row>
    <row r="8751" spans="9:17" x14ac:dyDescent="0.25">
      <c r="I8751" s="5">
        <v>8748</v>
      </c>
      <c r="J8751" s="9">
        <f t="shared" ca="1" si="682"/>
        <v>0.47344450306549235</v>
      </c>
      <c r="K8751" s="7" t="str">
        <f t="shared" ca="1" si="680"/>
        <v>RED</v>
      </c>
      <c r="L8751" s="7" t="str">
        <f t="shared" ca="1" si="681"/>
        <v>WIN</v>
      </c>
      <c r="M8751" s="8">
        <f t="shared" ca="1" si="683"/>
        <v>1</v>
      </c>
      <c r="N8751" s="8">
        <f t="shared" ca="1" si="684"/>
        <v>-308</v>
      </c>
      <c r="O8751" s="32">
        <f ca="1">SUM(M$4:M8751)/I8751</f>
        <v>-3.5208047553726564E-2</v>
      </c>
      <c r="P8751" s="47">
        <f ca="1">_xlfn.VAR.P(M$4:M8751)</f>
        <v>0.99876039338745448</v>
      </c>
      <c r="Q8751" s="33">
        <f ca="1">COUNTIF(L$4:L8751, "WIN")/I8751</f>
        <v>0.48239597622313674</v>
      </c>
    </row>
    <row r="8752" spans="9:17" x14ac:dyDescent="0.25">
      <c r="I8752" s="5">
        <v>8749</v>
      </c>
      <c r="J8752" s="9">
        <f t="shared" ca="1" si="682"/>
        <v>0.7536601046138709</v>
      </c>
      <c r="K8752" s="7" t="str">
        <f t="shared" ca="1" si="680"/>
        <v>BLACK</v>
      </c>
      <c r="L8752" s="7" t="str">
        <f t="shared" ca="1" si="681"/>
        <v>LOSE</v>
      </c>
      <c r="M8752" s="8">
        <f t="shared" ca="1" si="683"/>
        <v>-1</v>
      </c>
      <c r="N8752" s="8">
        <f t="shared" ca="1" si="684"/>
        <v>-309</v>
      </c>
      <c r="O8752" s="32">
        <f ca="1">SUM(M$4:M8752)/I8752</f>
        <v>-3.5318322093953594E-2</v>
      </c>
      <c r="P8752" s="47">
        <f ca="1">_xlfn.VAR.P(M$4:M8752)</f>
        <v>0.99875261612446775</v>
      </c>
      <c r="Q8752" s="33">
        <f ca="1">COUNTIF(L$4:L8752, "WIN")/I8752</f>
        <v>0.48234083895302321</v>
      </c>
    </row>
    <row r="8753" spans="9:17" x14ac:dyDescent="0.25">
      <c r="I8753" s="5">
        <v>8750</v>
      </c>
      <c r="J8753" s="9">
        <f t="shared" ca="1" si="682"/>
        <v>0.39810899188274984</v>
      </c>
      <c r="K8753" s="7" t="str">
        <f t="shared" ca="1" si="680"/>
        <v>RED</v>
      </c>
      <c r="L8753" s="7" t="str">
        <f t="shared" ca="1" si="681"/>
        <v>WIN</v>
      </c>
      <c r="M8753" s="8">
        <f t="shared" ca="1" si="683"/>
        <v>1</v>
      </c>
      <c r="N8753" s="8">
        <f t="shared" ca="1" si="684"/>
        <v>-308</v>
      </c>
      <c r="O8753" s="32">
        <f ca="1">SUM(M$4:M8753)/I8753</f>
        <v>-3.5200000000000002E-2</v>
      </c>
      <c r="P8753" s="47">
        <f ca="1">_xlfn.VAR.P(M$4:M8753)</f>
        <v>0.99876096000000003</v>
      </c>
      <c r="Q8753" s="33">
        <f ca="1">COUNTIF(L$4:L8753, "WIN")/I8753</f>
        <v>0.4824</v>
      </c>
    </row>
    <row r="8754" spans="9:17" x14ac:dyDescent="0.25">
      <c r="I8754" s="5">
        <v>8751</v>
      </c>
      <c r="J8754" s="9">
        <f t="shared" ca="1" si="682"/>
        <v>0.53197308248320052</v>
      </c>
      <c r="K8754" s="7" t="str">
        <f t="shared" ca="1" si="680"/>
        <v>BLACK</v>
      </c>
      <c r="L8754" s="7" t="str">
        <f t="shared" ca="1" si="681"/>
        <v>LOSE</v>
      </c>
      <c r="M8754" s="8">
        <f t="shared" ca="1" si="683"/>
        <v>-1</v>
      </c>
      <c r="N8754" s="8">
        <f t="shared" ca="1" si="684"/>
        <v>-309</v>
      </c>
      <c r="O8754" s="32">
        <f ca="1">SUM(M$4:M8754)/I8754</f>
        <v>-3.5310250257113471E-2</v>
      </c>
      <c r="P8754" s="47">
        <f ca="1">_xlfn.VAR.P(M$4:M8754)</f>
        <v>0.99875318622678</v>
      </c>
      <c r="Q8754" s="33">
        <f ca="1">COUNTIF(L$4:L8754, "WIN")/I8754</f>
        <v>0.48234487487144329</v>
      </c>
    </row>
    <row r="8755" spans="9:17" x14ac:dyDescent="0.25">
      <c r="I8755" s="5">
        <v>8752</v>
      </c>
      <c r="J8755" s="9">
        <f t="shared" ca="1" si="682"/>
        <v>0.79960752930098689</v>
      </c>
      <c r="K8755" s="7" t="str">
        <f t="shared" ca="1" si="680"/>
        <v>BLACK</v>
      </c>
      <c r="L8755" s="7" t="str">
        <f t="shared" ca="1" si="681"/>
        <v>LOSE</v>
      </c>
      <c r="M8755" s="8">
        <f t="shared" ca="1" si="683"/>
        <v>-1</v>
      </c>
      <c r="N8755" s="8">
        <f t="shared" ca="1" si="684"/>
        <v>-310</v>
      </c>
      <c r="O8755" s="32">
        <f ca="1">SUM(M$4:M8755)/I8755</f>
        <v>-3.5420475319926877E-2</v>
      </c>
      <c r="P8755" s="47">
        <f ca="1">_xlfn.VAR.P(M$4:M8755)</f>
        <v>0.99874538992811046</v>
      </c>
      <c r="Q8755" s="33">
        <f ca="1">COUNTIF(L$4:L8755, "WIN")/I8755</f>
        <v>0.48228976234003657</v>
      </c>
    </row>
    <row r="8756" spans="9:17" x14ac:dyDescent="0.25">
      <c r="I8756" s="5">
        <v>8753</v>
      </c>
      <c r="J8756" s="9">
        <f t="shared" ca="1" si="682"/>
        <v>0.35476843483089282</v>
      </c>
      <c r="K8756" s="7" t="str">
        <f t="shared" ca="1" si="680"/>
        <v>RED</v>
      </c>
      <c r="L8756" s="7" t="str">
        <f t="shared" ca="1" si="681"/>
        <v>WIN</v>
      </c>
      <c r="M8756" s="8">
        <f t="shared" ca="1" si="683"/>
        <v>1</v>
      </c>
      <c r="N8756" s="8">
        <f t="shared" ca="1" si="684"/>
        <v>-309</v>
      </c>
      <c r="O8756" s="32">
        <f ca="1">SUM(M$4:M8756)/I8756</f>
        <v>-3.5302182108991206E-2</v>
      </c>
      <c r="P8756" s="47">
        <f ca="1">_xlfn.VAR.P(M$4:M8756)</f>
        <v>0.99875375593834359</v>
      </c>
      <c r="Q8756" s="33">
        <f ca="1">COUNTIF(L$4:L8756, "WIN")/I8756</f>
        <v>0.48234890894550442</v>
      </c>
    </row>
    <row r="8757" spans="9:17" x14ac:dyDescent="0.25">
      <c r="I8757" s="5">
        <v>8754</v>
      </c>
      <c r="J8757" s="9">
        <f t="shared" ca="1" si="682"/>
        <v>0.89157296145498299</v>
      </c>
      <c r="K8757" s="7" t="str">
        <f t="shared" ca="1" si="680"/>
        <v>BLACK</v>
      </c>
      <c r="L8757" s="7" t="str">
        <f t="shared" ca="1" si="681"/>
        <v>LOSE</v>
      </c>
      <c r="M8757" s="8">
        <f t="shared" ca="1" si="683"/>
        <v>-1</v>
      </c>
      <c r="N8757" s="8">
        <f t="shared" ca="1" si="684"/>
        <v>-310</v>
      </c>
      <c r="O8757" s="32">
        <f ca="1">SUM(M$4:M8757)/I8757</f>
        <v>-3.5412382910669407E-2</v>
      </c>
      <c r="P8757" s="47">
        <f ca="1">_xlfn.VAR.P(M$4:M8757)</f>
        <v>0.99874596313658814</v>
      </c>
      <c r="Q8757" s="33">
        <f ca="1">COUNTIF(L$4:L8757, "WIN")/I8757</f>
        <v>0.4822938085446653</v>
      </c>
    </row>
    <row r="8758" spans="9:17" x14ac:dyDescent="0.25">
      <c r="I8758" s="5">
        <v>8755</v>
      </c>
      <c r="J8758" s="9">
        <f t="shared" ca="1" si="682"/>
        <v>0.51469256939065344</v>
      </c>
      <c r="K8758" s="7" t="str">
        <f t="shared" ca="1" si="680"/>
        <v>BLACK</v>
      </c>
      <c r="L8758" s="7" t="str">
        <f t="shared" ca="1" si="681"/>
        <v>LOSE</v>
      </c>
      <c r="M8758" s="8">
        <f t="shared" ca="1" si="683"/>
        <v>-1</v>
      </c>
      <c r="N8758" s="8">
        <f t="shared" ca="1" si="684"/>
        <v>-311</v>
      </c>
      <c r="O8758" s="32">
        <f ca="1">SUM(M$4:M8758)/I8758</f>
        <v>-3.5522558537978297E-2</v>
      </c>
      <c r="P8758" s="47">
        <f ca="1">_xlfn.VAR.P(M$4:M8758)</f>
        <v>0.99873814783491588</v>
      </c>
      <c r="Q8758" s="33">
        <f ca="1">COUNTIF(L$4:L8758, "WIN")/I8758</f>
        <v>0.48223872073101087</v>
      </c>
    </row>
    <row r="8759" spans="9:17" x14ac:dyDescent="0.25">
      <c r="I8759" s="5">
        <v>8756</v>
      </c>
      <c r="J8759" s="9">
        <f t="shared" ca="1" si="682"/>
        <v>0.11325306226448839</v>
      </c>
      <c r="K8759" s="7" t="str">
        <f t="shared" ca="1" si="680"/>
        <v>RED</v>
      </c>
      <c r="L8759" s="7" t="str">
        <f t="shared" ca="1" si="681"/>
        <v>WIN</v>
      </c>
      <c r="M8759" s="8">
        <f t="shared" ca="1" si="683"/>
        <v>1</v>
      </c>
      <c r="N8759" s="8">
        <f t="shared" ca="1" si="684"/>
        <v>-310</v>
      </c>
      <c r="O8759" s="32">
        <f ca="1">SUM(M$4:M8759)/I8759</f>
        <v>-3.5404294198264047E-2</v>
      </c>
      <c r="P8759" s="47">
        <f ca="1">_xlfn.VAR.P(M$4:M8759)</f>
        <v>0.99874653595232277</v>
      </c>
      <c r="Q8759" s="33">
        <f ca="1">COUNTIF(L$4:L8759, "WIN")/I8759</f>
        <v>0.48229785290086796</v>
      </c>
    </row>
    <row r="8760" spans="9:17" x14ac:dyDescent="0.25">
      <c r="I8760" s="5">
        <v>8757</v>
      </c>
      <c r="J8760" s="9">
        <f t="shared" ca="1" si="682"/>
        <v>0.33722441099935807</v>
      </c>
      <c r="K8760" s="7" t="str">
        <f t="shared" ca="1" si="680"/>
        <v>RED</v>
      </c>
      <c r="L8760" s="7" t="str">
        <f t="shared" ca="1" si="681"/>
        <v>WIN</v>
      </c>
      <c r="M8760" s="8">
        <f t="shared" ca="1" si="683"/>
        <v>1</v>
      </c>
      <c r="N8760" s="8">
        <f t="shared" ca="1" si="684"/>
        <v>-309</v>
      </c>
      <c r="O8760" s="32">
        <f ca="1">SUM(M$4:M8760)/I8760</f>
        <v>-3.5286056868790681E-2</v>
      </c>
      <c r="P8760" s="47">
        <f ca="1">_xlfn.VAR.P(M$4:M8760)</f>
        <v>0.99875489419065244</v>
      </c>
      <c r="Q8760" s="33">
        <f ca="1">COUNTIF(L$4:L8760, "WIN")/I8760</f>
        <v>0.48235697156560464</v>
      </c>
    </row>
    <row r="8761" spans="9:17" x14ac:dyDescent="0.25">
      <c r="I8761" s="5">
        <v>8758</v>
      </c>
      <c r="J8761" s="9">
        <f t="shared" ca="1" si="682"/>
        <v>8.8196357695165539E-2</v>
      </c>
      <c r="K8761" s="7" t="str">
        <f t="shared" ca="1" si="680"/>
        <v>RED</v>
      </c>
      <c r="L8761" s="7" t="str">
        <f t="shared" ca="1" si="681"/>
        <v>WIN</v>
      </c>
      <c r="M8761" s="8">
        <f t="shared" ca="1" si="683"/>
        <v>1</v>
      </c>
      <c r="N8761" s="8">
        <f t="shared" ca="1" si="684"/>
        <v>-308</v>
      </c>
      <c r="O8761" s="32">
        <f ca="1">SUM(M$4:M8761)/I8761</f>
        <v>-3.5167846540306004E-2</v>
      </c>
      <c r="P8761" s="47">
        <f ca="1">_xlfn.VAR.P(M$4:M8761)</f>
        <v>0.9987632225697175</v>
      </c>
      <c r="Q8761" s="33">
        <f ca="1">COUNTIF(L$4:L8761, "WIN")/I8761</f>
        <v>0.48241607672984699</v>
      </c>
    </row>
    <row r="8762" spans="9:17" x14ac:dyDescent="0.25">
      <c r="I8762" s="5">
        <v>8759</v>
      </c>
      <c r="J8762" s="9">
        <f t="shared" ca="1" si="682"/>
        <v>0.44044777875193419</v>
      </c>
      <c r="K8762" s="7" t="str">
        <f t="shared" ca="1" si="680"/>
        <v>RED</v>
      </c>
      <c r="L8762" s="7" t="str">
        <f t="shared" ca="1" si="681"/>
        <v>WIN</v>
      </c>
      <c r="M8762" s="8">
        <f t="shared" ca="1" si="683"/>
        <v>1</v>
      </c>
      <c r="N8762" s="8">
        <f t="shared" ca="1" si="684"/>
        <v>-307</v>
      </c>
      <c r="O8762" s="32">
        <f ca="1">SUM(M$4:M8762)/I8762</f>
        <v>-3.5049663203562051E-2</v>
      </c>
      <c r="P8762" s="47">
        <f ca="1">_xlfn.VAR.P(M$4:M8762)</f>
        <v>0.99877152110931688</v>
      </c>
      <c r="Q8762" s="33">
        <f ca="1">COUNTIF(L$4:L8762, "WIN")/I8762</f>
        <v>0.48247516839821897</v>
      </c>
    </row>
    <row r="8763" spans="9:17" x14ac:dyDescent="0.25">
      <c r="I8763" s="5">
        <v>8760</v>
      </c>
      <c r="J8763" s="9">
        <f t="shared" ca="1" si="682"/>
        <v>0.30383509355536575</v>
      </c>
      <c r="K8763" s="7" t="str">
        <f t="shared" ca="1" si="680"/>
        <v>RED</v>
      </c>
      <c r="L8763" s="7" t="str">
        <f t="shared" ca="1" si="681"/>
        <v>WIN</v>
      </c>
      <c r="M8763" s="8">
        <f t="shared" ca="1" si="683"/>
        <v>1</v>
      </c>
      <c r="N8763" s="8">
        <f t="shared" ca="1" si="684"/>
        <v>-306</v>
      </c>
      <c r="O8763" s="32">
        <f ca="1">SUM(M$4:M8763)/I8763</f>
        <v>-3.4931506849315071E-2</v>
      </c>
      <c r="P8763" s="47">
        <f ca="1">_xlfn.VAR.P(M$4:M8763)</f>
        <v>0.99877978982923621</v>
      </c>
      <c r="Q8763" s="33">
        <f ca="1">COUNTIF(L$4:L8763, "WIN")/I8763</f>
        <v>0.48253424657534244</v>
      </c>
    </row>
    <row r="8764" spans="9:17" x14ac:dyDescent="0.25">
      <c r="I8764" s="5">
        <v>8761</v>
      </c>
      <c r="J8764" s="9">
        <f t="shared" ca="1" si="682"/>
        <v>0.86381273316843021</v>
      </c>
      <c r="K8764" s="7" t="str">
        <f t="shared" ca="1" si="680"/>
        <v>BLACK</v>
      </c>
      <c r="L8764" s="7" t="str">
        <f t="shared" ca="1" si="681"/>
        <v>LOSE</v>
      </c>
      <c r="M8764" s="8">
        <f t="shared" ca="1" si="683"/>
        <v>-1</v>
      </c>
      <c r="N8764" s="8">
        <f t="shared" ca="1" si="684"/>
        <v>-307</v>
      </c>
      <c r="O8764" s="32">
        <f ca="1">SUM(M$4:M8764)/I8764</f>
        <v>-3.5041661910740783E-2</v>
      </c>
      <c r="P8764" s="47">
        <f ca="1">_xlfn.VAR.P(M$4:M8764)</f>
        <v>0.99877208193053335</v>
      </c>
      <c r="Q8764" s="33">
        <f ca="1">COUNTIF(L$4:L8764, "WIN")/I8764</f>
        <v>0.48247916904462962</v>
      </c>
    </row>
    <row r="8765" spans="9:17" x14ac:dyDescent="0.25">
      <c r="I8765" s="5">
        <v>8762</v>
      </c>
      <c r="J8765" s="9">
        <f t="shared" ca="1" si="682"/>
        <v>0.59687397837375489</v>
      </c>
      <c r="K8765" s="7" t="str">
        <f t="shared" ca="1" si="680"/>
        <v>BLACK</v>
      </c>
      <c r="L8765" s="7" t="str">
        <f t="shared" ca="1" si="681"/>
        <v>LOSE</v>
      </c>
      <c r="M8765" s="8">
        <f t="shared" ca="1" si="683"/>
        <v>-1</v>
      </c>
      <c r="N8765" s="8">
        <f t="shared" ca="1" si="684"/>
        <v>-308</v>
      </c>
      <c r="O8765" s="32">
        <f ca="1">SUM(M$4:M8765)/I8765</f>
        <v>-3.5151791828349689E-2</v>
      </c>
      <c r="P8765" s="47">
        <f ca="1">_xlfn.VAR.P(M$4:M8765)</f>
        <v>0.99876435153125642</v>
      </c>
      <c r="Q8765" s="33">
        <f ca="1">COUNTIF(L$4:L8765, "WIN")/I8765</f>
        <v>0.48242410408582515</v>
      </c>
    </row>
    <row r="8766" spans="9:17" x14ac:dyDescent="0.25">
      <c r="I8766" s="5">
        <v>8763</v>
      </c>
      <c r="J8766" s="9">
        <f t="shared" ca="1" si="682"/>
        <v>5.4192883679328507E-2</v>
      </c>
      <c r="K8766" s="7" t="str">
        <f t="shared" ca="1" si="680"/>
        <v>RED</v>
      </c>
      <c r="L8766" s="7" t="str">
        <f t="shared" ca="1" si="681"/>
        <v>WIN</v>
      </c>
      <c r="M8766" s="8">
        <f t="shared" ca="1" si="683"/>
        <v>1</v>
      </c>
      <c r="N8766" s="8">
        <f t="shared" ca="1" si="684"/>
        <v>-307</v>
      </c>
      <c r="O8766" s="32">
        <f ca="1">SUM(M$4:M8766)/I8766</f>
        <v>-3.503366427022709E-2</v>
      </c>
      <c r="P8766" s="47">
        <f ca="1">_xlfn.VAR.P(M$4:M8766)</f>
        <v>0.99877264236780106</v>
      </c>
      <c r="Q8766" s="33">
        <f ca="1">COUNTIF(L$4:L8766, "WIN")/I8766</f>
        <v>0.48248316786488643</v>
      </c>
    </row>
    <row r="8767" spans="9:17" x14ac:dyDescent="0.25">
      <c r="I8767" s="5">
        <v>8764</v>
      </c>
      <c r="J8767" s="9">
        <f t="shared" ca="1" si="682"/>
        <v>0.47752894085256103</v>
      </c>
      <c r="K8767" s="7" t="str">
        <f t="shared" ca="1" si="680"/>
        <v>RED</v>
      </c>
      <c r="L8767" s="7" t="str">
        <f t="shared" ca="1" si="681"/>
        <v>WIN</v>
      </c>
      <c r="M8767" s="8">
        <f t="shared" ca="1" si="683"/>
        <v>1</v>
      </c>
      <c r="N8767" s="8">
        <f t="shared" ca="1" si="684"/>
        <v>-306</v>
      </c>
      <c r="O8767" s="32">
        <f ca="1">SUM(M$4:M8767)/I8767</f>
        <v>-3.4915563669557281E-2</v>
      </c>
      <c r="P8767" s="47">
        <f ca="1">_xlfn.VAR.P(M$4:M8767)</f>
        <v>0.99878090341363712</v>
      </c>
      <c r="Q8767" s="33">
        <f ca="1">COUNTIF(L$4:L8767, "WIN")/I8767</f>
        <v>0.48254221816522136</v>
      </c>
    </row>
    <row r="8768" spans="9:17" x14ac:dyDescent="0.25">
      <c r="I8768" s="5">
        <v>8765</v>
      </c>
      <c r="J8768" s="9">
        <f t="shared" ca="1" si="682"/>
        <v>0.92499324713433584</v>
      </c>
      <c r="K8768" s="7" t="str">
        <f t="shared" ca="1" si="680"/>
        <v>BLACK</v>
      </c>
      <c r="L8768" s="7" t="str">
        <f t="shared" ca="1" si="681"/>
        <v>LOSE</v>
      </c>
      <c r="M8768" s="8">
        <f t="shared" ca="1" si="683"/>
        <v>-1</v>
      </c>
      <c r="N8768" s="8">
        <f t="shared" ca="1" si="684"/>
        <v>-307</v>
      </c>
      <c r="O8768" s="32">
        <f ca="1">SUM(M$4:M8768)/I8768</f>
        <v>-3.5025670279520818E-2</v>
      </c>
      <c r="P8768" s="47">
        <f ca="1">_xlfn.VAR.P(M$4:M8768)</f>
        <v>0.99877320242147027</v>
      </c>
      <c r="Q8768" s="33">
        <f ca="1">COUNTIF(L$4:L8768, "WIN")/I8768</f>
        <v>0.48248716486023957</v>
      </c>
    </row>
    <row r="8769" spans="9:17" x14ac:dyDescent="0.25">
      <c r="I8769" s="5">
        <v>8766</v>
      </c>
      <c r="J8769" s="9">
        <f t="shared" ca="1" si="682"/>
        <v>5.147051202431363E-2</v>
      </c>
      <c r="K8769" s="7" t="str">
        <f t="shared" ca="1" si="680"/>
        <v>RED</v>
      </c>
      <c r="L8769" s="7" t="str">
        <f t="shared" ca="1" si="681"/>
        <v>WIN</v>
      </c>
      <c r="M8769" s="8">
        <f t="shared" ca="1" si="683"/>
        <v>1</v>
      </c>
      <c r="N8769" s="8">
        <f t="shared" ca="1" si="684"/>
        <v>-306</v>
      </c>
      <c r="O8769" s="32">
        <f ca="1">SUM(M$4:M8769)/I8769</f>
        <v>-3.4907597535934289E-2</v>
      </c>
      <c r="P8769" s="47">
        <f ca="1">_xlfn.VAR.P(M$4:M8769)</f>
        <v>0.99878145963426923</v>
      </c>
      <c r="Q8769" s="33">
        <f ca="1">COUNTIF(L$4:L8769, "WIN")/I8769</f>
        <v>0.48254620123203285</v>
      </c>
    </row>
    <row r="8770" spans="9:17" x14ac:dyDescent="0.25">
      <c r="I8770" s="5">
        <v>8767</v>
      </c>
      <c r="J8770" s="9">
        <f t="shared" ca="1" si="682"/>
        <v>0.73951736500140652</v>
      </c>
      <c r="K8770" s="7" t="str">
        <f t="shared" ca="1" si="680"/>
        <v>BLACK</v>
      </c>
      <c r="L8770" s="7" t="str">
        <f t="shared" ca="1" si="681"/>
        <v>LOSE</v>
      </c>
      <c r="M8770" s="8">
        <f t="shared" ca="1" si="683"/>
        <v>-1</v>
      </c>
      <c r="N8770" s="8">
        <f t="shared" ca="1" si="684"/>
        <v>-307</v>
      </c>
      <c r="O8770" s="32">
        <f ca="1">SUM(M$4:M8770)/I8770</f>
        <v>-3.5017679936124105E-2</v>
      </c>
      <c r="P8770" s="47">
        <f ca="1">_xlfn.VAR.P(M$4:M8770)</f>
        <v>0.99877376209189117</v>
      </c>
      <c r="Q8770" s="33">
        <f ca="1">COUNTIF(L$4:L8770, "WIN")/I8770</f>
        <v>0.48249116003193793</v>
      </c>
    </row>
    <row r="8771" spans="9:17" x14ac:dyDescent="0.25">
      <c r="I8771" s="5">
        <v>8768</v>
      </c>
      <c r="J8771" s="9">
        <f t="shared" ca="1" si="682"/>
        <v>0.90049574740075311</v>
      </c>
      <c r="K8771" s="7" t="str">
        <f t="shared" ca="1" si="680"/>
        <v>BLACK</v>
      </c>
      <c r="L8771" s="7" t="str">
        <f t="shared" ca="1" si="681"/>
        <v>LOSE</v>
      </c>
      <c r="M8771" s="8">
        <f t="shared" ca="1" si="683"/>
        <v>-1</v>
      </c>
      <c r="N8771" s="8">
        <f t="shared" ca="1" si="684"/>
        <v>-308</v>
      </c>
      <c r="O8771" s="32">
        <f ca="1">SUM(M$4:M8771)/I8771</f>
        <v>-3.5127737226277371E-2</v>
      </c>
      <c r="P8771" s="47">
        <f ca="1">_xlfn.VAR.P(M$4:M8771)</f>
        <v>0.99876604207736164</v>
      </c>
      <c r="Q8771" s="33">
        <f ca="1">COUNTIF(L$4:L8771, "WIN")/I8771</f>
        <v>0.48243613138686131</v>
      </c>
    </row>
    <row r="8772" spans="9:17" x14ac:dyDescent="0.25">
      <c r="I8772" s="5">
        <v>8769</v>
      </c>
      <c r="J8772" s="9">
        <f t="shared" ca="1" si="682"/>
        <v>0.84125854182362725</v>
      </c>
      <c r="K8772" s="7" t="str">
        <f t="shared" ref="K8772:K8835" ca="1" si="685">IF($J8772 &gt;= $D$7, "GREEN", IF($J8772 &gt;= $D$6, "BLACK", "RED"))</f>
        <v>BLACK</v>
      </c>
      <c r="L8772" s="7" t="str">
        <f t="shared" ref="L8772:L8835" ca="1" si="686">IF($K8772 = "RED", "WIN", "LOSE")</f>
        <v>LOSE</v>
      </c>
      <c r="M8772" s="8">
        <f t="shared" ca="1" si="683"/>
        <v>-1</v>
      </c>
      <c r="N8772" s="8">
        <f t="shared" ca="1" si="684"/>
        <v>-309</v>
      </c>
      <c r="O8772" s="32">
        <f ca="1">SUM(M$4:M8772)/I8772</f>
        <v>-3.5237769414984604E-2</v>
      </c>
      <c r="P8772" s="47">
        <f ca="1">_xlfn.VAR.P(M$4:M8772)</f>
        <v>0.99875829960665641</v>
      </c>
      <c r="Q8772" s="33">
        <f ca="1">COUNTIF(L$4:L8772, "WIN")/I8772</f>
        <v>0.48238111529250771</v>
      </c>
    </row>
    <row r="8773" spans="9:17" x14ac:dyDescent="0.25">
      <c r="I8773" s="5">
        <v>8770</v>
      </c>
      <c r="J8773" s="9">
        <f t="shared" ca="1" si="682"/>
        <v>0.81777163602851288</v>
      </c>
      <c r="K8773" s="7" t="str">
        <f t="shared" ca="1" si="685"/>
        <v>BLACK</v>
      </c>
      <c r="L8773" s="7" t="str">
        <f t="shared" ca="1" si="686"/>
        <v>LOSE</v>
      </c>
      <c r="M8773" s="8">
        <f t="shared" ca="1" si="683"/>
        <v>-1</v>
      </c>
      <c r="N8773" s="8">
        <f t="shared" ca="1" si="684"/>
        <v>-310</v>
      </c>
      <c r="O8773" s="32">
        <f ca="1">SUM(M$4:M8773)/I8773</f>
        <v>-3.5347776510832381E-2</v>
      </c>
      <c r="P8773" s="47">
        <f ca="1">_xlfn.VAR.P(M$4:M8773)</f>
        <v>0.99875053469574027</v>
      </c>
      <c r="Q8773" s="33">
        <f ca="1">COUNTIF(L$4:L8773, "WIN")/I8773</f>
        <v>0.48232611174458379</v>
      </c>
    </row>
    <row r="8774" spans="9:17" x14ac:dyDescent="0.25">
      <c r="I8774" s="5">
        <v>8771</v>
      </c>
      <c r="J8774" s="9">
        <f t="shared" ref="J8774:J8837" ca="1" si="687">RAND()</f>
        <v>0.24378287530734255</v>
      </c>
      <c r="K8774" s="7" t="str">
        <f t="shared" ca="1" si="685"/>
        <v>RED</v>
      </c>
      <c r="L8774" s="7" t="str">
        <f t="shared" ca="1" si="686"/>
        <v>WIN</v>
      </c>
      <c r="M8774" s="8">
        <f t="shared" ref="M8774:M8837" ca="1" si="688">IF($L8774 = "WIN", 1, -1)</f>
        <v>1</v>
      </c>
      <c r="N8774" s="8">
        <f t="shared" ref="N8774:N8837" ca="1" si="689">N8773+M8774</f>
        <v>-309</v>
      </c>
      <c r="O8774" s="32">
        <f ca="1">SUM(M$4:M8774)/I8774</f>
        <v>-3.5229734351841298E-2</v>
      </c>
      <c r="P8774" s="47">
        <f ca="1">_xlfn.VAR.P(M$4:M8774)</f>
        <v>0.99875886581749873</v>
      </c>
      <c r="Q8774" s="33">
        <f ca="1">COUNTIF(L$4:L8774, "WIN")/I8774</f>
        <v>0.48238513282407935</v>
      </c>
    </row>
    <row r="8775" spans="9:17" x14ac:dyDescent="0.25">
      <c r="I8775" s="5">
        <v>8772</v>
      </c>
      <c r="J8775" s="9">
        <f t="shared" ca="1" si="687"/>
        <v>0.68854107968774181</v>
      </c>
      <c r="K8775" s="7" t="str">
        <f t="shared" ca="1" si="685"/>
        <v>BLACK</v>
      </c>
      <c r="L8775" s="7" t="str">
        <f t="shared" ca="1" si="686"/>
        <v>LOSE</v>
      </c>
      <c r="M8775" s="8">
        <f t="shared" ca="1" si="688"/>
        <v>-1</v>
      </c>
      <c r="N8775" s="8">
        <f t="shared" ca="1" si="689"/>
        <v>-310</v>
      </c>
      <c r="O8775" s="32">
        <f ca="1">SUM(M$4:M8775)/I8775</f>
        <v>-3.5339717282261741E-2</v>
      </c>
      <c r="P8775" s="47">
        <f ca="1">_xlfn.VAR.P(M$4:M8775)</f>
        <v>0.99875110438240977</v>
      </c>
      <c r="Q8775" s="33">
        <f ca="1">COUNTIF(L$4:L8775, "WIN")/I8775</f>
        <v>0.48233014135886915</v>
      </c>
    </row>
    <row r="8776" spans="9:17" x14ac:dyDescent="0.25">
      <c r="I8776" s="5">
        <v>8773</v>
      </c>
      <c r="J8776" s="9">
        <f t="shared" ca="1" si="687"/>
        <v>8.038018971805827E-2</v>
      </c>
      <c r="K8776" s="7" t="str">
        <f t="shared" ca="1" si="685"/>
        <v>RED</v>
      </c>
      <c r="L8776" s="7" t="str">
        <f t="shared" ca="1" si="686"/>
        <v>WIN</v>
      </c>
      <c r="M8776" s="8">
        <f t="shared" ca="1" si="688"/>
        <v>1</v>
      </c>
      <c r="N8776" s="8">
        <f t="shared" ca="1" si="689"/>
        <v>-309</v>
      </c>
      <c r="O8776" s="32">
        <f ca="1">SUM(M$4:M8776)/I8776</f>
        <v>-3.5221702952239829E-2</v>
      </c>
      <c r="P8776" s="47">
        <f ca="1">_xlfn.VAR.P(M$4:M8776)</f>
        <v>0.99875943164114422</v>
      </c>
      <c r="Q8776" s="33">
        <f ca="1">COUNTIF(L$4:L8776, "WIN")/I8776</f>
        <v>0.4823891485238801</v>
      </c>
    </row>
    <row r="8777" spans="9:17" x14ac:dyDescent="0.25">
      <c r="I8777" s="5">
        <v>8774</v>
      </c>
      <c r="J8777" s="9">
        <f t="shared" ca="1" si="687"/>
        <v>0.69054609500751563</v>
      </c>
      <c r="K8777" s="7" t="str">
        <f t="shared" ca="1" si="685"/>
        <v>BLACK</v>
      </c>
      <c r="L8777" s="7" t="str">
        <f t="shared" ca="1" si="686"/>
        <v>LOSE</v>
      </c>
      <c r="M8777" s="8">
        <f t="shared" ca="1" si="688"/>
        <v>-1</v>
      </c>
      <c r="N8777" s="8">
        <f t="shared" ca="1" si="689"/>
        <v>-310</v>
      </c>
      <c r="O8777" s="32">
        <f ca="1">SUM(M$4:M8777)/I8777</f>
        <v>-3.5331661727832232E-2</v>
      </c>
      <c r="P8777" s="47">
        <f ca="1">_xlfn.VAR.P(M$4:M8777)</f>
        <v>0.99875167367955009</v>
      </c>
      <c r="Q8777" s="33">
        <f ca="1">COUNTIF(L$4:L8777, "WIN")/I8777</f>
        <v>0.4823341691360839</v>
      </c>
    </row>
    <row r="8778" spans="9:17" x14ac:dyDescent="0.25">
      <c r="I8778" s="5">
        <v>8775</v>
      </c>
      <c r="J8778" s="9">
        <f t="shared" ca="1" si="687"/>
        <v>0.60882063293846733</v>
      </c>
      <c r="K8778" s="7" t="str">
        <f t="shared" ca="1" si="685"/>
        <v>BLACK</v>
      </c>
      <c r="L8778" s="7" t="str">
        <f t="shared" ca="1" si="686"/>
        <v>LOSE</v>
      </c>
      <c r="M8778" s="8">
        <f t="shared" ca="1" si="688"/>
        <v>-1</v>
      </c>
      <c r="N8778" s="8">
        <f t="shared" ca="1" si="689"/>
        <v>-311</v>
      </c>
      <c r="O8778" s="32">
        <f ca="1">SUM(M$4:M8778)/I8778</f>
        <v>-3.544159544159544E-2</v>
      </c>
      <c r="P8778" s="47">
        <f ca="1">_xlfn.VAR.P(M$4:M8778)</f>
        <v>0.99874389331255431</v>
      </c>
      <c r="Q8778" s="33">
        <f ca="1">COUNTIF(L$4:L8778, "WIN")/I8778</f>
        <v>0.48227920227920229</v>
      </c>
    </row>
    <row r="8779" spans="9:17" x14ac:dyDescent="0.25">
      <c r="I8779" s="5">
        <v>8776</v>
      </c>
      <c r="J8779" s="9">
        <f t="shared" ca="1" si="687"/>
        <v>0.71358266583601682</v>
      </c>
      <c r="K8779" s="7" t="str">
        <f t="shared" ca="1" si="685"/>
        <v>BLACK</v>
      </c>
      <c r="L8779" s="7" t="str">
        <f t="shared" ca="1" si="686"/>
        <v>LOSE</v>
      </c>
      <c r="M8779" s="8">
        <f t="shared" ca="1" si="688"/>
        <v>-1</v>
      </c>
      <c r="N8779" s="8">
        <f t="shared" ca="1" si="689"/>
        <v>-312</v>
      </c>
      <c r="O8779" s="32">
        <f ca="1">SUM(M$4:M8779)/I8779</f>
        <v>-3.5551504102096627E-2</v>
      </c>
      <c r="P8779" s="47">
        <f ca="1">_xlfn.VAR.P(M$4:M8779)</f>
        <v>0.99873609055607859</v>
      </c>
      <c r="Q8779" s="33">
        <f ca="1">COUNTIF(L$4:L8779, "WIN")/I8779</f>
        <v>0.48222424794895169</v>
      </c>
    </row>
    <row r="8780" spans="9:17" x14ac:dyDescent="0.25">
      <c r="I8780" s="5">
        <v>8777</v>
      </c>
      <c r="J8780" s="9">
        <f t="shared" ca="1" si="687"/>
        <v>3.72822452071504E-2</v>
      </c>
      <c r="K8780" s="7" t="str">
        <f t="shared" ca="1" si="685"/>
        <v>RED</v>
      </c>
      <c r="L8780" s="7" t="str">
        <f t="shared" ca="1" si="686"/>
        <v>WIN</v>
      </c>
      <c r="M8780" s="8">
        <f t="shared" ca="1" si="688"/>
        <v>1</v>
      </c>
      <c r="N8780" s="8">
        <f t="shared" ca="1" si="689"/>
        <v>-311</v>
      </c>
      <c r="O8780" s="32">
        <f ca="1">SUM(M$4:M8780)/I8780</f>
        <v>-3.5433519425771901E-2</v>
      </c>
      <c r="P8780" s="47">
        <f ca="1">_xlfn.VAR.P(M$4:M8780)</f>
        <v>0.99874446570110342</v>
      </c>
      <c r="Q8780" s="33">
        <f ca="1">COUNTIF(L$4:L8780, "WIN")/I8780</f>
        <v>0.48228324028711406</v>
      </c>
    </row>
    <row r="8781" spans="9:17" x14ac:dyDescent="0.25">
      <c r="I8781" s="5">
        <v>8778</v>
      </c>
      <c r="J8781" s="9">
        <f t="shared" ca="1" si="687"/>
        <v>0.51412438967411245</v>
      </c>
      <c r="K8781" s="7" t="str">
        <f t="shared" ca="1" si="685"/>
        <v>BLACK</v>
      </c>
      <c r="L8781" s="7" t="str">
        <f t="shared" ca="1" si="686"/>
        <v>LOSE</v>
      </c>
      <c r="M8781" s="8">
        <f t="shared" ca="1" si="688"/>
        <v>-1</v>
      </c>
      <c r="N8781" s="8">
        <f t="shared" ca="1" si="689"/>
        <v>-312</v>
      </c>
      <c r="O8781" s="32">
        <f ca="1">SUM(M$4:M8781)/I8781</f>
        <v>-3.5543403964456599E-2</v>
      </c>
      <c r="P8781" s="47">
        <f ca="1">_xlfn.VAR.P(M$4:M8781)</f>
        <v>0.99873666643461945</v>
      </c>
      <c r="Q8781" s="33">
        <f ca="1">COUNTIF(L$4:L8781, "WIN")/I8781</f>
        <v>0.48222829801777173</v>
      </c>
    </row>
    <row r="8782" spans="9:17" x14ac:dyDescent="0.25">
      <c r="I8782" s="5">
        <v>8779</v>
      </c>
      <c r="J8782" s="9">
        <f t="shared" ca="1" si="687"/>
        <v>0.37664590471134807</v>
      </c>
      <c r="K8782" s="7" t="str">
        <f t="shared" ca="1" si="685"/>
        <v>RED</v>
      </c>
      <c r="L8782" s="7" t="str">
        <f t="shared" ca="1" si="686"/>
        <v>WIN</v>
      </c>
      <c r="M8782" s="8">
        <f t="shared" ca="1" si="688"/>
        <v>1</v>
      </c>
      <c r="N8782" s="8">
        <f t="shared" ca="1" si="689"/>
        <v>-311</v>
      </c>
      <c r="O8782" s="32">
        <f ca="1">SUM(M$4:M8782)/I8782</f>
        <v>-3.5425447089645748E-2</v>
      </c>
      <c r="P8782" s="47">
        <f ca="1">_xlfn.VAR.P(M$4:M8782)</f>
        <v>0.99874503769849876</v>
      </c>
      <c r="Q8782" s="33">
        <f ca="1">COUNTIF(L$4:L8782, "WIN")/I8782</f>
        <v>0.48228727645517711</v>
      </c>
    </row>
    <row r="8783" spans="9:17" x14ac:dyDescent="0.25">
      <c r="I8783" s="5">
        <v>8780</v>
      </c>
      <c r="J8783" s="9">
        <f t="shared" ca="1" si="687"/>
        <v>5.7832427937570152E-2</v>
      </c>
      <c r="K8783" s="7" t="str">
        <f t="shared" ca="1" si="685"/>
        <v>RED</v>
      </c>
      <c r="L8783" s="7" t="str">
        <f t="shared" ca="1" si="686"/>
        <v>WIN</v>
      </c>
      <c r="M8783" s="8">
        <f t="shared" ca="1" si="688"/>
        <v>1</v>
      </c>
      <c r="N8783" s="8">
        <f t="shared" ca="1" si="689"/>
        <v>-310</v>
      </c>
      <c r="O8783" s="32">
        <f ca="1">SUM(M$4:M8783)/I8783</f>
        <v>-3.530751708428246E-2</v>
      </c>
      <c r="P8783" s="47">
        <f ca="1">_xlfn.VAR.P(M$4:M8783)</f>
        <v>0.99875337923734309</v>
      </c>
      <c r="Q8783" s="33">
        <f ca="1">COUNTIF(L$4:L8783, "WIN")/I8783</f>
        <v>0.48234624145785876</v>
      </c>
    </row>
    <row r="8784" spans="9:17" x14ac:dyDescent="0.25">
      <c r="I8784" s="5">
        <v>8781</v>
      </c>
      <c r="J8784" s="9">
        <f t="shared" ca="1" si="687"/>
        <v>0.2880829560231678</v>
      </c>
      <c r="K8784" s="7" t="str">
        <f t="shared" ca="1" si="685"/>
        <v>RED</v>
      </c>
      <c r="L8784" s="7" t="str">
        <f t="shared" ca="1" si="686"/>
        <v>WIN</v>
      </c>
      <c r="M8784" s="8">
        <f t="shared" ca="1" si="688"/>
        <v>1</v>
      </c>
      <c r="N8784" s="8">
        <f t="shared" ca="1" si="689"/>
        <v>-309</v>
      </c>
      <c r="O8784" s="32">
        <f ca="1">SUM(M$4:M8784)/I8784</f>
        <v>-3.5189613939186883E-2</v>
      </c>
      <c r="P8784" s="47">
        <f ca="1">_xlfn.VAR.P(M$4:M8784)</f>
        <v>0.99876169107081103</v>
      </c>
      <c r="Q8784" s="33">
        <f ca="1">COUNTIF(L$4:L8784, "WIN")/I8784</f>
        <v>0.48240519303040658</v>
      </c>
    </row>
    <row r="8785" spans="9:17" x14ac:dyDescent="0.25">
      <c r="I8785" s="5">
        <v>8782</v>
      </c>
      <c r="J8785" s="9">
        <f t="shared" ca="1" si="687"/>
        <v>0.75262936256778978</v>
      </c>
      <c r="K8785" s="7" t="str">
        <f t="shared" ca="1" si="685"/>
        <v>BLACK</v>
      </c>
      <c r="L8785" s="7" t="str">
        <f t="shared" ca="1" si="686"/>
        <v>LOSE</v>
      </c>
      <c r="M8785" s="8">
        <f t="shared" ca="1" si="688"/>
        <v>-1</v>
      </c>
      <c r="N8785" s="8">
        <f t="shared" ca="1" si="689"/>
        <v>-310</v>
      </c>
      <c r="O8785" s="32">
        <f ca="1">SUM(M$4:M8785)/I8785</f>
        <v>-3.5299476201320887E-2</v>
      </c>
      <c r="P8785" s="47">
        <f ca="1">_xlfn.VAR.P(M$4:M8785)</f>
        <v>0.99875394697991238</v>
      </c>
      <c r="Q8785" s="33">
        <f ca="1">COUNTIF(L$4:L8785, "WIN")/I8785</f>
        <v>0.48235026189933955</v>
      </c>
    </row>
    <row r="8786" spans="9:17" x14ac:dyDescent="0.25">
      <c r="I8786" s="5">
        <v>8783</v>
      </c>
      <c r="J8786" s="9">
        <f t="shared" ca="1" si="687"/>
        <v>0.86639257026471395</v>
      </c>
      <c r="K8786" s="7" t="str">
        <f t="shared" ca="1" si="685"/>
        <v>BLACK</v>
      </c>
      <c r="L8786" s="7" t="str">
        <f t="shared" ca="1" si="686"/>
        <v>LOSE</v>
      </c>
      <c r="M8786" s="8">
        <f t="shared" ca="1" si="688"/>
        <v>-1</v>
      </c>
      <c r="N8786" s="8">
        <f t="shared" ca="1" si="689"/>
        <v>-311</v>
      </c>
      <c r="O8786" s="32">
        <f ca="1">SUM(M$4:M8786)/I8786</f>
        <v>-3.5409313446430606E-2</v>
      </c>
      <c r="P8786" s="47">
        <f ca="1">_xlfn.VAR.P(M$4:M8786)</f>
        <v>0.99874618052125241</v>
      </c>
      <c r="Q8786" s="33">
        <f ca="1">COUNTIF(L$4:L8786, "WIN")/I8786</f>
        <v>0.48229534327678469</v>
      </c>
    </row>
    <row r="8787" spans="9:17" x14ac:dyDescent="0.25">
      <c r="I8787" s="5">
        <v>8784</v>
      </c>
      <c r="J8787" s="9">
        <f t="shared" ca="1" si="687"/>
        <v>1.8405397270830681E-2</v>
      </c>
      <c r="K8787" s="7" t="str">
        <f t="shared" ca="1" si="685"/>
        <v>RED</v>
      </c>
      <c r="L8787" s="7" t="str">
        <f t="shared" ca="1" si="686"/>
        <v>WIN</v>
      </c>
      <c r="M8787" s="8">
        <f t="shared" ca="1" si="688"/>
        <v>1</v>
      </c>
      <c r="N8787" s="8">
        <f t="shared" ca="1" si="689"/>
        <v>-310</v>
      </c>
      <c r="O8787" s="32">
        <f ca="1">SUM(M$4:M8787)/I8787</f>
        <v>-3.529143897996357E-2</v>
      </c>
      <c r="P8787" s="47">
        <f ca="1">_xlfn.VAR.P(M$4:M8787)</f>
        <v>0.99875451433472351</v>
      </c>
      <c r="Q8787" s="33">
        <f ca="1">COUNTIF(L$4:L8787, "WIN")/I8787</f>
        <v>0.48235428051001822</v>
      </c>
    </row>
    <row r="8788" spans="9:17" x14ac:dyDescent="0.25">
      <c r="I8788" s="5">
        <v>8785</v>
      </c>
      <c r="J8788" s="9">
        <f t="shared" ca="1" si="687"/>
        <v>0.60311844848762053</v>
      </c>
      <c r="K8788" s="7" t="str">
        <f t="shared" ca="1" si="685"/>
        <v>BLACK</v>
      </c>
      <c r="L8788" s="7" t="str">
        <f t="shared" ca="1" si="686"/>
        <v>LOSE</v>
      </c>
      <c r="M8788" s="8">
        <f t="shared" ca="1" si="688"/>
        <v>-1</v>
      </c>
      <c r="N8788" s="8">
        <f t="shared" ca="1" si="689"/>
        <v>-311</v>
      </c>
      <c r="O8788" s="32">
        <f ca="1">SUM(M$4:M8788)/I8788</f>
        <v>-3.5401252134319862E-2</v>
      </c>
      <c r="P8788" s="47">
        <f ca="1">_xlfn.VAR.P(M$4:M8788)</f>
        <v>0.99874675134732227</v>
      </c>
      <c r="Q8788" s="33">
        <f ca="1">COUNTIF(L$4:L8788, "WIN")/I8788</f>
        <v>0.48229937393284006</v>
      </c>
    </row>
    <row r="8789" spans="9:17" x14ac:dyDescent="0.25">
      <c r="I8789" s="5">
        <v>8786</v>
      </c>
      <c r="J8789" s="9">
        <f t="shared" ca="1" si="687"/>
        <v>0.16564288995625942</v>
      </c>
      <c r="K8789" s="7" t="str">
        <f t="shared" ca="1" si="685"/>
        <v>RED</v>
      </c>
      <c r="L8789" s="7" t="str">
        <f t="shared" ca="1" si="686"/>
        <v>WIN</v>
      </c>
      <c r="M8789" s="8">
        <f t="shared" ca="1" si="688"/>
        <v>1</v>
      </c>
      <c r="N8789" s="8">
        <f t="shared" ca="1" si="689"/>
        <v>-310</v>
      </c>
      <c r="O8789" s="32">
        <f ca="1">SUM(M$4:M8789)/I8789</f>
        <v>-3.5283405417709995E-2</v>
      </c>
      <c r="P8789" s="47">
        <f ca="1">_xlfn.VAR.P(M$4:M8789)</f>
        <v>0.99875508130212953</v>
      </c>
      <c r="Q8789" s="33">
        <f ca="1">COUNTIF(L$4:L8789, "WIN")/I8789</f>
        <v>0.48235829729114499</v>
      </c>
    </row>
    <row r="8790" spans="9:17" x14ac:dyDescent="0.25">
      <c r="I8790" s="5">
        <v>8787</v>
      </c>
      <c r="J8790" s="9">
        <f t="shared" ca="1" si="687"/>
        <v>3.7650369227252511E-2</v>
      </c>
      <c r="K8790" s="7" t="str">
        <f t="shared" ca="1" si="685"/>
        <v>RED</v>
      </c>
      <c r="L8790" s="7" t="str">
        <f t="shared" ca="1" si="686"/>
        <v>WIN</v>
      </c>
      <c r="M8790" s="8">
        <f t="shared" ca="1" si="688"/>
        <v>1</v>
      </c>
      <c r="N8790" s="8">
        <f t="shared" ca="1" si="689"/>
        <v>-309</v>
      </c>
      <c r="O8790" s="32">
        <f ca="1">SUM(M$4:M8790)/I8790</f>
        <v>-3.5165585524069648E-2</v>
      </c>
      <c r="P8790" s="47">
        <f ca="1">_xlfn.VAR.P(M$4:M8790)</f>
        <v>0.99876338159474931</v>
      </c>
      <c r="Q8790" s="33">
        <f ca="1">COUNTIF(L$4:L8790, "WIN")/I8790</f>
        <v>0.48241720723796516</v>
      </c>
    </row>
    <row r="8791" spans="9:17" x14ac:dyDescent="0.25">
      <c r="I8791" s="5">
        <v>8788</v>
      </c>
      <c r="J8791" s="9">
        <f t="shared" ca="1" si="687"/>
        <v>6.2466722924805262E-2</v>
      </c>
      <c r="K8791" s="7" t="str">
        <f t="shared" ca="1" si="685"/>
        <v>RED</v>
      </c>
      <c r="L8791" s="7" t="str">
        <f t="shared" ca="1" si="686"/>
        <v>WIN</v>
      </c>
      <c r="M8791" s="8">
        <f t="shared" ca="1" si="688"/>
        <v>1</v>
      </c>
      <c r="N8791" s="8">
        <f t="shared" ca="1" si="689"/>
        <v>-308</v>
      </c>
      <c r="O8791" s="32">
        <f ca="1">SUM(M$4:M8791)/I8791</f>
        <v>-3.5047792444242151E-2</v>
      </c>
      <c r="P8791" s="47">
        <f ca="1">_xlfn.VAR.P(M$4:M8791)</f>
        <v>0.99877165224478537</v>
      </c>
      <c r="Q8791" s="33">
        <f ca="1">COUNTIF(L$4:L8791, "WIN")/I8791</f>
        <v>0.48247610377787892</v>
      </c>
    </row>
    <row r="8792" spans="9:17" x14ac:dyDescent="0.25">
      <c r="I8792" s="5">
        <v>8789</v>
      </c>
      <c r="J8792" s="9">
        <f t="shared" ca="1" si="687"/>
        <v>0.69676520901400985</v>
      </c>
      <c r="K8792" s="7" t="str">
        <f t="shared" ca="1" si="685"/>
        <v>BLACK</v>
      </c>
      <c r="L8792" s="7" t="str">
        <f t="shared" ca="1" si="686"/>
        <v>LOSE</v>
      </c>
      <c r="M8792" s="8">
        <f t="shared" ca="1" si="688"/>
        <v>-1</v>
      </c>
      <c r="N8792" s="8">
        <f t="shared" ca="1" si="689"/>
        <v>-309</v>
      </c>
      <c r="O8792" s="32">
        <f ca="1">SUM(M$4:M8792)/I8792</f>
        <v>-3.515758334281488E-2</v>
      </c>
      <c r="P8792" s="47">
        <f ca="1">_xlfn.VAR.P(M$4:M8792)</f>
        <v>0.99876394433349303</v>
      </c>
      <c r="Q8792" s="33">
        <f ca="1">COUNTIF(L$4:L8792, "WIN")/I8792</f>
        <v>0.48242120832859253</v>
      </c>
    </row>
    <row r="8793" spans="9:17" x14ac:dyDescent="0.25">
      <c r="I8793" s="5">
        <v>8790</v>
      </c>
      <c r="J8793" s="9">
        <f t="shared" ca="1" si="687"/>
        <v>0.44218759074469627</v>
      </c>
      <c r="K8793" s="7" t="str">
        <f t="shared" ca="1" si="685"/>
        <v>RED</v>
      </c>
      <c r="L8793" s="7" t="str">
        <f t="shared" ca="1" si="686"/>
        <v>WIN</v>
      </c>
      <c r="M8793" s="8">
        <f t="shared" ca="1" si="688"/>
        <v>1</v>
      </c>
      <c r="N8793" s="8">
        <f t="shared" ca="1" si="689"/>
        <v>-308</v>
      </c>
      <c r="O8793" s="32">
        <f ca="1">SUM(M$4:M8793)/I8793</f>
        <v>-3.5039817974971556E-2</v>
      </c>
      <c r="P8793" s="47">
        <f ca="1">_xlfn.VAR.P(M$4:M8793)</f>
        <v>0.9987722111562809</v>
      </c>
      <c r="Q8793" s="33">
        <f ca="1">COUNTIF(L$4:L8793, "WIN")/I8793</f>
        <v>0.48248009101251421</v>
      </c>
    </row>
    <row r="8794" spans="9:17" x14ac:dyDescent="0.25">
      <c r="I8794" s="5">
        <v>8791</v>
      </c>
      <c r="J8794" s="9">
        <f t="shared" ca="1" si="687"/>
        <v>0.41955911443296656</v>
      </c>
      <c r="K8794" s="7" t="str">
        <f t="shared" ca="1" si="685"/>
        <v>RED</v>
      </c>
      <c r="L8794" s="7" t="str">
        <f t="shared" ca="1" si="686"/>
        <v>WIN</v>
      </c>
      <c r="M8794" s="8">
        <f t="shared" ca="1" si="688"/>
        <v>1</v>
      </c>
      <c r="N8794" s="8">
        <f t="shared" ca="1" si="689"/>
        <v>-307</v>
      </c>
      <c r="O8794" s="32">
        <f ca="1">SUM(M$4:M8794)/I8794</f>
        <v>-3.4922079399385735E-2</v>
      </c>
      <c r="P8794" s="47">
        <f ca="1">_xlfn.VAR.P(M$4:M8794)</f>
        <v>0.99878044837042301</v>
      </c>
      <c r="Q8794" s="33">
        <f ca="1">COUNTIF(L$4:L8794, "WIN")/I8794</f>
        <v>0.48253896030030713</v>
      </c>
    </row>
    <row r="8795" spans="9:17" x14ac:dyDescent="0.25">
      <c r="I8795" s="5">
        <v>8792</v>
      </c>
      <c r="J8795" s="9">
        <f t="shared" ca="1" si="687"/>
        <v>0.10346363533308056</v>
      </c>
      <c r="K8795" s="7" t="str">
        <f t="shared" ca="1" si="685"/>
        <v>RED</v>
      </c>
      <c r="L8795" s="7" t="str">
        <f t="shared" ca="1" si="686"/>
        <v>WIN</v>
      </c>
      <c r="M8795" s="8">
        <f t="shared" ca="1" si="688"/>
        <v>1</v>
      </c>
      <c r="N8795" s="8">
        <f t="shared" ca="1" si="689"/>
        <v>-306</v>
      </c>
      <c r="O8795" s="32">
        <f ca="1">SUM(M$4:M8795)/I8795</f>
        <v>-3.4804367606915375E-2</v>
      </c>
      <c r="P8795" s="47">
        <f ca="1">_xlfn.VAR.P(M$4:M8795)</f>
        <v>0.99878865599548272</v>
      </c>
      <c r="Q8795" s="33">
        <f ca="1">COUNTIF(L$4:L8795, "WIN")/I8795</f>
        <v>0.4825978161965423</v>
      </c>
    </row>
    <row r="8796" spans="9:17" x14ac:dyDescent="0.25">
      <c r="I8796" s="5">
        <v>8793</v>
      </c>
      <c r="J8796" s="9">
        <f t="shared" ca="1" si="687"/>
        <v>0.85362043784741137</v>
      </c>
      <c r="K8796" s="7" t="str">
        <f t="shared" ca="1" si="685"/>
        <v>BLACK</v>
      </c>
      <c r="L8796" s="7" t="str">
        <f t="shared" ca="1" si="686"/>
        <v>LOSE</v>
      </c>
      <c r="M8796" s="8">
        <f t="shared" ca="1" si="688"/>
        <v>-1</v>
      </c>
      <c r="N8796" s="8">
        <f t="shared" ca="1" si="689"/>
        <v>-307</v>
      </c>
      <c r="O8796" s="32">
        <f ca="1">SUM(M$4:M8796)/I8796</f>
        <v>-3.4914136244740136E-2</v>
      </c>
      <c r="P8796" s="47">
        <f ca="1">_xlfn.VAR.P(M$4:M8796)</f>
        <v>0.99878100309028373</v>
      </c>
      <c r="Q8796" s="33">
        <f ca="1">COUNTIF(L$4:L8796, "WIN")/I8796</f>
        <v>0.48254293187762992</v>
      </c>
    </row>
    <row r="8797" spans="9:17" x14ac:dyDescent="0.25">
      <c r="I8797" s="5">
        <v>8794</v>
      </c>
      <c r="J8797" s="9">
        <f t="shared" ca="1" si="687"/>
        <v>0.56115879020516035</v>
      </c>
      <c r="K8797" s="7" t="str">
        <f t="shared" ca="1" si="685"/>
        <v>BLACK</v>
      </c>
      <c r="L8797" s="7" t="str">
        <f t="shared" ca="1" si="686"/>
        <v>LOSE</v>
      </c>
      <c r="M8797" s="8">
        <f t="shared" ca="1" si="688"/>
        <v>-1</v>
      </c>
      <c r="N8797" s="8">
        <f t="shared" ca="1" si="689"/>
        <v>-308</v>
      </c>
      <c r="O8797" s="32">
        <f ca="1">SUM(M$4:M8797)/I8797</f>
        <v>-3.5023879918125993E-2</v>
      </c>
      <c r="P8797" s="47">
        <f ca="1">_xlfn.VAR.P(M$4:M8797)</f>
        <v>0.99877332783548067</v>
      </c>
      <c r="Q8797" s="33">
        <f ca="1">COUNTIF(L$4:L8797, "WIN")/I8797</f>
        <v>0.48248806004093703</v>
      </c>
    </row>
    <row r="8798" spans="9:17" x14ac:dyDescent="0.25">
      <c r="I8798" s="5">
        <v>8795</v>
      </c>
      <c r="J8798" s="9">
        <f t="shared" ca="1" si="687"/>
        <v>0.74127436487391418</v>
      </c>
      <c r="K8798" s="7" t="str">
        <f t="shared" ca="1" si="685"/>
        <v>BLACK</v>
      </c>
      <c r="L8798" s="7" t="str">
        <f t="shared" ca="1" si="686"/>
        <v>LOSE</v>
      </c>
      <c r="M8798" s="8">
        <f t="shared" ca="1" si="688"/>
        <v>-1</v>
      </c>
      <c r="N8798" s="8">
        <f t="shared" ca="1" si="689"/>
        <v>-309</v>
      </c>
      <c r="O8798" s="32">
        <f ca="1">SUM(M$4:M8798)/I8798</f>
        <v>-3.5133598635588403E-2</v>
      </c>
      <c r="P8798" s="47">
        <f ca="1">_xlfn.VAR.P(M$4:M8798)</f>
        <v>0.99876563024691334</v>
      </c>
      <c r="Q8798" s="33">
        <f ca="1">COUNTIF(L$4:L8798, "WIN")/I8798</f>
        <v>0.4824332006822058</v>
      </c>
    </row>
    <row r="8799" spans="9:17" x14ac:dyDescent="0.25">
      <c r="I8799" s="5">
        <v>8796</v>
      </c>
      <c r="J8799" s="9">
        <f t="shared" ca="1" si="687"/>
        <v>0.10573831008512902</v>
      </c>
      <c r="K8799" s="7" t="str">
        <f t="shared" ca="1" si="685"/>
        <v>RED</v>
      </c>
      <c r="L8799" s="7" t="str">
        <f t="shared" ca="1" si="686"/>
        <v>WIN</v>
      </c>
      <c r="M8799" s="8">
        <f t="shared" ca="1" si="688"/>
        <v>1</v>
      </c>
      <c r="N8799" s="8">
        <f t="shared" ca="1" si="689"/>
        <v>-308</v>
      </c>
      <c r="O8799" s="32">
        <f ca="1">SUM(M$4:M8799)/I8799</f>
        <v>-3.5015916325602546E-2</v>
      </c>
      <c r="P8799" s="47">
        <f ca="1">_xlfn.VAR.P(M$4:M8799)</f>
        <v>0.99877388560387836</v>
      </c>
      <c r="Q8799" s="33">
        <f ca="1">COUNTIF(L$4:L8799, "WIN")/I8799</f>
        <v>0.48249204183719874</v>
      </c>
    </row>
    <row r="8800" spans="9:17" x14ac:dyDescent="0.25">
      <c r="I8800" s="5">
        <v>8797</v>
      </c>
      <c r="J8800" s="9">
        <f t="shared" ca="1" si="687"/>
        <v>0.90258458254277285</v>
      </c>
      <c r="K8800" s="7" t="str">
        <f t="shared" ca="1" si="685"/>
        <v>BLACK</v>
      </c>
      <c r="L8800" s="7" t="str">
        <f t="shared" ca="1" si="686"/>
        <v>LOSE</v>
      </c>
      <c r="M8800" s="8">
        <f t="shared" ca="1" si="688"/>
        <v>-1</v>
      </c>
      <c r="N8800" s="8">
        <f t="shared" ca="1" si="689"/>
        <v>-309</v>
      </c>
      <c r="O8800" s="32">
        <f ca="1">SUM(M$4:M8800)/I8800</f>
        <v>-3.5125611003751278E-2</v>
      </c>
      <c r="P8800" s="47">
        <f ca="1">_xlfn.VAR.P(M$4:M8800)</f>
        <v>0.99876619145161316</v>
      </c>
      <c r="Q8800" s="33">
        <f ca="1">COUNTIF(L$4:L8800, "WIN")/I8800</f>
        <v>0.48243719449812433</v>
      </c>
    </row>
    <row r="8801" spans="9:17" x14ac:dyDescent="0.25">
      <c r="I8801" s="5">
        <v>8798</v>
      </c>
      <c r="J8801" s="9">
        <f t="shared" ca="1" si="687"/>
        <v>0.78704609225311573</v>
      </c>
      <c r="K8801" s="7" t="str">
        <f t="shared" ca="1" si="685"/>
        <v>BLACK</v>
      </c>
      <c r="L8801" s="7" t="str">
        <f t="shared" ca="1" si="686"/>
        <v>LOSE</v>
      </c>
      <c r="M8801" s="8">
        <f t="shared" ca="1" si="688"/>
        <v>-1</v>
      </c>
      <c r="N8801" s="8">
        <f t="shared" ca="1" si="689"/>
        <v>-310</v>
      </c>
      <c r="O8801" s="32">
        <f ca="1">SUM(M$4:M8801)/I8801</f>
        <v>-3.5235280745624008E-2</v>
      </c>
      <c r="P8801" s="47">
        <f ca="1">_xlfn.VAR.P(M$4:M8801)</f>
        <v>0.99875847499077708</v>
      </c>
      <c r="Q8801" s="33">
        <f ca="1">COUNTIF(L$4:L8801, "WIN")/I8801</f>
        <v>0.48238235962718801</v>
      </c>
    </row>
    <row r="8802" spans="9:17" x14ac:dyDescent="0.25">
      <c r="I8802" s="5">
        <v>8799</v>
      </c>
      <c r="J8802" s="9">
        <f t="shared" ca="1" si="687"/>
        <v>0.17204902758524121</v>
      </c>
      <c r="K8802" s="7" t="str">
        <f t="shared" ca="1" si="685"/>
        <v>RED</v>
      </c>
      <c r="L8802" s="7" t="str">
        <f t="shared" ca="1" si="686"/>
        <v>WIN</v>
      </c>
      <c r="M8802" s="8">
        <f t="shared" ca="1" si="688"/>
        <v>1</v>
      </c>
      <c r="N8802" s="8">
        <f t="shared" ca="1" si="689"/>
        <v>-309</v>
      </c>
      <c r="O8802" s="32">
        <f ca="1">SUM(M$4:M8802)/I8802</f>
        <v>-3.511762700306853E-2</v>
      </c>
      <c r="P8802" s="47">
        <f ca="1">_xlfn.VAR.P(M$4:M8802)</f>
        <v>0.9987667522736734</v>
      </c>
      <c r="Q8802" s="33">
        <f ca="1">COUNTIF(L$4:L8802, "WIN")/I8802</f>
        <v>0.48244118649846573</v>
      </c>
    </row>
    <row r="8803" spans="9:17" x14ac:dyDescent="0.25">
      <c r="I8803" s="5">
        <v>8800</v>
      </c>
      <c r="J8803" s="9">
        <f t="shared" ca="1" si="687"/>
        <v>3.538120681108603E-2</v>
      </c>
      <c r="K8803" s="7" t="str">
        <f t="shared" ca="1" si="685"/>
        <v>RED</v>
      </c>
      <c r="L8803" s="7" t="str">
        <f t="shared" ca="1" si="686"/>
        <v>WIN</v>
      </c>
      <c r="M8803" s="8">
        <f t="shared" ca="1" si="688"/>
        <v>1</v>
      </c>
      <c r="N8803" s="8">
        <f t="shared" ca="1" si="689"/>
        <v>-308</v>
      </c>
      <c r="O8803" s="32">
        <f ca="1">SUM(M$4:M8803)/I8803</f>
        <v>-3.5000000000000003E-2</v>
      </c>
      <c r="P8803" s="47">
        <f ca="1">_xlfn.VAR.P(M$4:M8803)</f>
        <v>0.99877499999999997</v>
      </c>
      <c r="Q8803" s="33">
        <f ca="1">COUNTIF(L$4:L8803, "WIN")/I8803</f>
        <v>0.48249999999999998</v>
      </c>
    </row>
    <row r="8804" spans="9:17" x14ac:dyDescent="0.25">
      <c r="I8804" s="5">
        <v>8801</v>
      </c>
      <c r="J8804" s="9">
        <f t="shared" ca="1" si="687"/>
        <v>0.73630914700990224</v>
      </c>
      <c r="K8804" s="7" t="str">
        <f t="shared" ca="1" si="685"/>
        <v>BLACK</v>
      </c>
      <c r="L8804" s="7" t="str">
        <f t="shared" ca="1" si="686"/>
        <v>LOSE</v>
      </c>
      <c r="M8804" s="8">
        <f t="shared" ca="1" si="688"/>
        <v>-1</v>
      </c>
      <c r="N8804" s="8">
        <f t="shared" ca="1" si="689"/>
        <v>-309</v>
      </c>
      <c r="O8804" s="32">
        <f ca="1">SUM(M$4:M8804)/I8804</f>
        <v>-3.5109646631064653E-2</v>
      </c>
      <c r="P8804" s="47">
        <f ca="1">_xlfn.VAR.P(M$4:M8804)</f>
        <v>0.99876731271344177</v>
      </c>
      <c r="Q8804" s="33">
        <f ca="1">COUNTIF(L$4:L8804, "WIN")/I8804</f>
        <v>0.48244517668446768</v>
      </c>
    </row>
    <row r="8805" spans="9:17" x14ac:dyDescent="0.25">
      <c r="I8805" s="5">
        <v>8802</v>
      </c>
      <c r="J8805" s="9">
        <f t="shared" ca="1" si="687"/>
        <v>0.78221875801575647</v>
      </c>
      <c r="K8805" s="7" t="str">
        <f t="shared" ca="1" si="685"/>
        <v>BLACK</v>
      </c>
      <c r="L8805" s="7" t="str">
        <f t="shared" ca="1" si="686"/>
        <v>LOSE</v>
      </c>
      <c r="M8805" s="8">
        <f t="shared" ca="1" si="688"/>
        <v>-1</v>
      </c>
      <c r="N8805" s="8">
        <f t="shared" ca="1" si="689"/>
        <v>-310</v>
      </c>
      <c r="O8805" s="32">
        <f ca="1">SUM(M$4:M8805)/I8805</f>
        <v>-3.5219268348102704E-2</v>
      </c>
      <c r="P8805" s="47">
        <f ca="1">_xlfn.VAR.P(M$4:M8805)</f>
        <v>0.99875960313702428</v>
      </c>
      <c r="Q8805" s="33">
        <f ca="1">COUNTIF(L$4:L8805, "WIN")/I8805</f>
        <v>0.48239036582594863</v>
      </c>
    </row>
    <row r="8806" spans="9:17" x14ac:dyDescent="0.25">
      <c r="I8806" s="5">
        <v>8803</v>
      </c>
      <c r="J8806" s="9">
        <f t="shared" ca="1" si="687"/>
        <v>4.035638331812319E-2</v>
      </c>
      <c r="K8806" s="7" t="str">
        <f t="shared" ca="1" si="685"/>
        <v>RED</v>
      </c>
      <c r="L8806" s="7" t="str">
        <f t="shared" ca="1" si="686"/>
        <v>WIN</v>
      </c>
      <c r="M8806" s="8">
        <f t="shared" ca="1" si="688"/>
        <v>1</v>
      </c>
      <c r="N8806" s="8">
        <f t="shared" ca="1" si="689"/>
        <v>-309</v>
      </c>
      <c r="O8806" s="32">
        <f ca="1">SUM(M$4:M8806)/I8806</f>
        <v>-3.5101669885266383E-2</v>
      </c>
      <c r="P8806" s="47">
        <f ca="1">_xlfn.VAR.P(M$4:M8806)</f>
        <v>0.99876787277126577</v>
      </c>
      <c r="Q8806" s="33">
        <f ca="1">COUNTIF(L$4:L8806, "WIN")/I8806</f>
        <v>0.48244916505736679</v>
      </c>
    </row>
    <row r="8807" spans="9:17" x14ac:dyDescent="0.25">
      <c r="I8807" s="5">
        <v>8804</v>
      </c>
      <c r="J8807" s="9">
        <f t="shared" ca="1" si="687"/>
        <v>0.8413150825237774</v>
      </c>
      <c r="K8807" s="7" t="str">
        <f t="shared" ca="1" si="685"/>
        <v>BLACK</v>
      </c>
      <c r="L8807" s="7" t="str">
        <f t="shared" ca="1" si="686"/>
        <v>LOSE</v>
      </c>
      <c r="M8807" s="8">
        <f t="shared" ca="1" si="688"/>
        <v>-1</v>
      </c>
      <c r="N8807" s="8">
        <f t="shared" ca="1" si="689"/>
        <v>-310</v>
      </c>
      <c r="O8807" s="32">
        <f ca="1">SUM(M$4:M8807)/I8807</f>
        <v>-3.5211267605633804E-2</v>
      </c>
      <c r="P8807" s="47">
        <f ca="1">_xlfn.VAR.P(M$4:M8807)</f>
        <v>0.99876016663360445</v>
      </c>
      <c r="Q8807" s="33">
        <f ca="1">COUNTIF(L$4:L8807, "WIN")/I8807</f>
        <v>0.48239436619718312</v>
      </c>
    </row>
    <row r="8808" spans="9:17" x14ac:dyDescent="0.25">
      <c r="I8808" s="5">
        <v>8805</v>
      </c>
      <c r="J8808" s="9">
        <f t="shared" ca="1" si="687"/>
        <v>0.6737834335875027</v>
      </c>
      <c r="K8808" s="7" t="str">
        <f t="shared" ca="1" si="685"/>
        <v>BLACK</v>
      </c>
      <c r="L8808" s="7" t="str">
        <f t="shared" ca="1" si="686"/>
        <v>LOSE</v>
      </c>
      <c r="M8808" s="8">
        <f t="shared" ca="1" si="688"/>
        <v>-1</v>
      </c>
      <c r="N8808" s="8">
        <f t="shared" ca="1" si="689"/>
        <v>-311</v>
      </c>
      <c r="O8808" s="32">
        <f ca="1">SUM(M$4:M8808)/I8808</f>
        <v>-3.5320840431572971E-2</v>
      </c>
      <c r="P8808" s="47">
        <f ca="1">_xlfn.VAR.P(M$4:M8808)</f>
        <v>0.99875243823120741</v>
      </c>
      <c r="Q8808" s="33">
        <f ca="1">COUNTIF(L$4:L8808, "WIN")/I8808</f>
        <v>0.48233957978421349</v>
      </c>
    </row>
    <row r="8809" spans="9:17" x14ac:dyDescent="0.25">
      <c r="I8809" s="5">
        <v>8806</v>
      </c>
      <c r="J8809" s="9">
        <f t="shared" ca="1" si="687"/>
        <v>0.99329791651681909</v>
      </c>
      <c r="K8809" s="7" t="str">
        <f t="shared" ca="1" si="685"/>
        <v>GREEN</v>
      </c>
      <c r="L8809" s="7" t="str">
        <f t="shared" ca="1" si="686"/>
        <v>LOSE</v>
      </c>
      <c r="M8809" s="8">
        <f t="shared" ca="1" si="688"/>
        <v>-1</v>
      </c>
      <c r="N8809" s="8">
        <f t="shared" ca="1" si="689"/>
        <v>-312</v>
      </c>
      <c r="O8809" s="32">
        <f ca="1">SUM(M$4:M8809)/I8809</f>
        <v>-3.5430388371564842E-2</v>
      </c>
      <c r="P8809" s="47">
        <f ca="1">_xlfn.VAR.P(M$4:M8809)</f>
        <v>0.99874468757984003</v>
      </c>
      <c r="Q8809" s="33">
        <f ca="1">COUNTIF(L$4:L8809, "WIN")/I8809</f>
        <v>0.48228480581421757</v>
      </c>
    </row>
    <row r="8810" spans="9:17" x14ac:dyDescent="0.25">
      <c r="I8810" s="5">
        <v>8807</v>
      </c>
      <c r="J8810" s="9">
        <f t="shared" ca="1" si="687"/>
        <v>0.16439464005384119</v>
      </c>
      <c r="K8810" s="7" t="str">
        <f t="shared" ca="1" si="685"/>
        <v>RED</v>
      </c>
      <c r="L8810" s="7" t="str">
        <f t="shared" ca="1" si="686"/>
        <v>WIN</v>
      </c>
      <c r="M8810" s="8">
        <f t="shared" ca="1" si="688"/>
        <v>1</v>
      </c>
      <c r="N8810" s="8">
        <f t="shared" ca="1" si="689"/>
        <v>-311</v>
      </c>
      <c r="O8810" s="32">
        <f ca="1">SUM(M$4:M8810)/I8810</f>
        <v>-3.5312819348245712E-2</v>
      </c>
      <c r="P8810" s="47">
        <f ca="1">_xlfn.VAR.P(M$4:M8810)</f>
        <v>0.99875300478967821</v>
      </c>
      <c r="Q8810" s="33">
        <f ca="1">COUNTIF(L$4:L8810, "WIN")/I8810</f>
        <v>0.48234359032587715</v>
      </c>
    </row>
    <row r="8811" spans="9:17" x14ac:dyDescent="0.25">
      <c r="I8811" s="5">
        <v>8808</v>
      </c>
      <c r="J8811" s="9">
        <f t="shared" ca="1" si="687"/>
        <v>0.76737024568564061</v>
      </c>
      <c r="K8811" s="7" t="str">
        <f t="shared" ca="1" si="685"/>
        <v>BLACK</v>
      </c>
      <c r="L8811" s="7" t="str">
        <f t="shared" ca="1" si="686"/>
        <v>LOSE</v>
      </c>
      <c r="M8811" s="8">
        <f t="shared" ca="1" si="688"/>
        <v>-1</v>
      </c>
      <c r="N8811" s="8">
        <f t="shared" ca="1" si="689"/>
        <v>-312</v>
      </c>
      <c r="O8811" s="32">
        <f ca="1">SUM(M$4:M8811)/I8811</f>
        <v>-3.5422343324250684E-2</v>
      </c>
      <c r="P8811" s="47">
        <f ca="1">_xlfn.VAR.P(M$4:M8811)</f>
        <v>0.99874525759341892</v>
      </c>
      <c r="Q8811" s="33">
        <f ca="1">COUNTIF(L$4:L8811, "WIN")/I8811</f>
        <v>0.48228882833787468</v>
      </c>
    </row>
    <row r="8812" spans="9:17" x14ac:dyDescent="0.25">
      <c r="I8812" s="5">
        <v>8809</v>
      </c>
      <c r="J8812" s="9">
        <f t="shared" ca="1" si="687"/>
        <v>0.51628225077094825</v>
      </c>
      <c r="K8812" s="7" t="str">
        <f t="shared" ca="1" si="685"/>
        <v>BLACK</v>
      </c>
      <c r="L8812" s="7" t="str">
        <f t="shared" ca="1" si="686"/>
        <v>LOSE</v>
      </c>
      <c r="M8812" s="8">
        <f t="shared" ca="1" si="688"/>
        <v>-1</v>
      </c>
      <c r="N8812" s="8">
        <f t="shared" ca="1" si="689"/>
        <v>-313</v>
      </c>
      <c r="O8812" s="32">
        <f ca="1">SUM(M$4:M8812)/I8812</f>
        <v>-3.5531842433874444E-2</v>
      </c>
      <c r="P8812" s="47">
        <f ca="1">_xlfn.VAR.P(M$4:M8812)</f>
        <v>0.99873748817325436</v>
      </c>
      <c r="Q8812" s="33">
        <f ca="1">COUNTIF(L$4:L8812, "WIN")/I8812</f>
        <v>0.48223407878306279</v>
      </c>
    </row>
    <row r="8813" spans="9:17" x14ac:dyDescent="0.25">
      <c r="I8813" s="5">
        <v>8810</v>
      </c>
      <c r="J8813" s="9">
        <f t="shared" ca="1" si="687"/>
        <v>0.43077840433944325</v>
      </c>
      <c r="K8813" s="7" t="str">
        <f t="shared" ca="1" si="685"/>
        <v>RED</v>
      </c>
      <c r="L8813" s="7" t="str">
        <f t="shared" ca="1" si="686"/>
        <v>WIN</v>
      </c>
      <c r="M8813" s="8">
        <f t="shared" ca="1" si="688"/>
        <v>1</v>
      </c>
      <c r="N8813" s="8">
        <f t="shared" ca="1" si="689"/>
        <v>-312</v>
      </c>
      <c r="O8813" s="32">
        <f ca="1">SUM(M$4:M8813)/I8813</f>
        <v>-3.5414301929625427E-2</v>
      </c>
      <c r="P8813" s="47">
        <f ca="1">_xlfn.VAR.P(M$4:M8813)</f>
        <v>0.99874582721883731</v>
      </c>
      <c r="Q8813" s="33">
        <f ca="1">COUNTIF(L$4:L8813, "WIN")/I8813</f>
        <v>0.48229284903518727</v>
      </c>
    </row>
    <row r="8814" spans="9:17" x14ac:dyDescent="0.25">
      <c r="I8814" s="5">
        <v>8811</v>
      </c>
      <c r="J8814" s="9">
        <f t="shared" ca="1" si="687"/>
        <v>0.26179728705516803</v>
      </c>
      <c r="K8814" s="7" t="str">
        <f t="shared" ca="1" si="685"/>
        <v>RED</v>
      </c>
      <c r="L8814" s="7" t="str">
        <f t="shared" ca="1" si="686"/>
        <v>WIN</v>
      </c>
      <c r="M8814" s="8">
        <f t="shared" ca="1" si="688"/>
        <v>1</v>
      </c>
      <c r="N8814" s="8">
        <f t="shared" ca="1" si="689"/>
        <v>-311</v>
      </c>
      <c r="O8814" s="32">
        <f ca="1">SUM(M$4:M8814)/I8814</f>
        <v>-3.5296788105776869E-2</v>
      </c>
      <c r="P8814" s="47">
        <f ca="1">_xlfn.VAR.P(M$4:M8814)</f>
        <v>0.99875413674941593</v>
      </c>
      <c r="Q8814" s="33">
        <f ca="1">COUNTIF(L$4:L8814, "WIN")/I8814</f>
        <v>0.48235160594711157</v>
      </c>
    </row>
    <row r="8815" spans="9:17" x14ac:dyDescent="0.25">
      <c r="I8815" s="5">
        <v>8812</v>
      </c>
      <c r="J8815" s="9">
        <f t="shared" ca="1" si="687"/>
        <v>0.38229622564175292</v>
      </c>
      <c r="K8815" s="7" t="str">
        <f t="shared" ca="1" si="685"/>
        <v>RED</v>
      </c>
      <c r="L8815" s="7" t="str">
        <f t="shared" ca="1" si="686"/>
        <v>WIN</v>
      </c>
      <c r="M8815" s="8">
        <f t="shared" ca="1" si="688"/>
        <v>1</v>
      </c>
      <c r="N8815" s="8">
        <f t="shared" ca="1" si="689"/>
        <v>-310</v>
      </c>
      <c r="O8815" s="32">
        <f ca="1">SUM(M$4:M8815)/I8815</f>
        <v>-3.5179300953245576E-2</v>
      </c>
      <c r="P8815" s="47">
        <f ca="1">_xlfn.VAR.P(M$4:M8815)</f>
        <v>0.998762416784441</v>
      </c>
      <c r="Q8815" s="33">
        <f ca="1">COUNTIF(L$4:L8815, "WIN")/I8815</f>
        <v>0.48241034952337719</v>
      </c>
    </row>
    <row r="8816" spans="9:17" x14ac:dyDescent="0.25">
      <c r="I8816" s="5">
        <v>8813</v>
      </c>
      <c r="J8816" s="9">
        <f t="shared" ca="1" si="687"/>
        <v>0.15646937595935351</v>
      </c>
      <c r="K8816" s="7" t="str">
        <f t="shared" ca="1" si="685"/>
        <v>RED</v>
      </c>
      <c r="L8816" s="7" t="str">
        <f t="shared" ca="1" si="686"/>
        <v>WIN</v>
      </c>
      <c r="M8816" s="8">
        <f t="shared" ca="1" si="688"/>
        <v>1</v>
      </c>
      <c r="N8816" s="8">
        <f t="shared" ca="1" si="689"/>
        <v>-309</v>
      </c>
      <c r="O8816" s="32">
        <f ca="1">SUM(M$4:M8816)/I8816</f>
        <v>-3.5061840462952458E-2</v>
      </c>
      <c r="P8816" s="47">
        <f ca="1">_xlfn.VAR.P(M$4:M8816)</f>
        <v>0.99877066734335052</v>
      </c>
      <c r="Q8816" s="33">
        <f ca="1">COUNTIF(L$4:L8816, "WIN")/I8816</f>
        <v>0.48246907976852377</v>
      </c>
    </row>
    <row r="8817" spans="9:17" x14ac:dyDescent="0.25">
      <c r="I8817" s="5">
        <v>8814</v>
      </c>
      <c r="J8817" s="9">
        <f t="shared" ca="1" si="687"/>
        <v>0.93937394184423484</v>
      </c>
      <c r="K8817" s="7" t="str">
        <f t="shared" ca="1" si="685"/>
        <v>BLACK</v>
      </c>
      <c r="L8817" s="7" t="str">
        <f t="shared" ca="1" si="686"/>
        <v>LOSE</v>
      </c>
      <c r="M8817" s="8">
        <f t="shared" ca="1" si="688"/>
        <v>-1</v>
      </c>
      <c r="N8817" s="8">
        <f t="shared" ca="1" si="689"/>
        <v>-310</v>
      </c>
      <c r="O8817" s="32">
        <f ca="1">SUM(M$4:M8817)/I8817</f>
        <v>-3.5171318357159066E-2</v>
      </c>
      <c r="P8817" s="47">
        <f ca="1">_xlfn.VAR.P(M$4:M8817)</f>
        <v>0.99876297836501937</v>
      </c>
      <c r="Q8817" s="33">
        <f ca="1">COUNTIF(L$4:L8817, "WIN")/I8817</f>
        <v>0.48241434082142048</v>
      </c>
    </row>
    <row r="8818" spans="9:17" x14ac:dyDescent="0.25">
      <c r="I8818" s="5">
        <v>8815</v>
      </c>
      <c r="J8818" s="9">
        <f t="shared" ca="1" si="687"/>
        <v>0.68268555000599274</v>
      </c>
      <c r="K8818" s="7" t="str">
        <f t="shared" ca="1" si="685"/>
        <v>BLACK</v>
      </c>
      <c r="L8818" s="7" t="str">
        <f t="shared" ca="1" si="686"/>
        <v>LOSE</v>
      </c>
      <c r="M8818" s="8">
        <f t="shared" ca="1" si="688"/>
        <v>-1</v>
      </c>
      <c r="N8818" s="8">
        <f t="shared" ca="1" si="689"/>
        <v>-311</v>
      </c>
      <c r="O8818" s="32">
        <f ca="1">SUM(M$4:M8818)/I8818</f>
        <v>-3.5280771412365283E-2</v>
      </c>
      <c r="P8818" s="47">
        <f ca="1">_xlfn.VAR.P(M$4:M8818)</f>
        <v>0.99875526716854846</v>
      </c>
      <c r="Q8818" s="33">
        <f ca="1">COUNTIF(L$4:L8818, "WIN")/I8818</f>
        <v>0.48235961429381735</v>
      </c>
    </row>
    <row r="8819" spans="9:17" x14ac:dyDescent="0.25">
      <c r="I8819" s="5">
        <v>8816</v>
      </c>
      <c r="J8819" s="9">
        <f t="shared" ca="1" si="687"/>
        <v>0.7659308695193654</v>
      </c>
      <c r="K8819" s="7" t="str">
        <f t="shared" ca="1" si="685"/>
        <v>BLACK</v>
      </c>
      <c r="L8819" s="7" t="str">
        <f t="shared" ca="1" si="686"/>
        <v>LOSE</v>
      </c>
      <c r="M8819" s="8">
        <f t="shared" ca="1" si="688"/>
        <v>-1</v>
      </c>
      <c r="N8819" s="8">
        <f t="shared" ca="1" si="689"/>
        <v>-312</v>
      </c>
      <c r="O8819" s="32">
        <f ca="1">SUM(M$4:M8819)/I8819</f>
        <v>-3.5390199637023591E-2</v>
      </c>
      <c r="P8819" s="47">
        <f ca="1">_xlfn.VAR.P(M$4:M8819)</f>
        <v>0.99874753376965164</v>
      </c>
      <c r="Q8819" s="33">
        <f ca="1">COUNTIF(L$4:L8819, "WIN")/I8819</f>
        <v>0.48230490018148819</v>
      </c>
    </row>
    <row r="8820" spans="9:17" x14ac:dyDescent="0.25">
      <c r="I8820" s="5">
        <v>8817</v>
      </c>
      <c r="J8820" s="9">
        <f t="shared" ca="1" si="687"/>
        <v>0.5238124034639885</v>
      </c>
      <c r="K8820" s="7" t="str">
        <f t="shared" ca="1" si="685"/>
        <v>BLACK</v>
      </c>
      <c r="L8820" s="7" t="str">
        <f t="shared" ca="1" si="686"/>
        <v>LOSE</v>
      </c>
      <c r="M8820" s="8">
        <f t="shared" ca="1" si="688"/>
        <v>-1</v>
      </c>
      <c r="N8820" s="8">
        <f t="shared" ca="1" si="689"/>
        <v>-313</v>
      </c>
      <c r="O8820" s="32">
        <f ca="1">SUM(M$4:M8820)/I8820</f>
        <v>-3.5499603039582626E-2</v>
      </c>
      <c r="P8820" s="47">
        <f ca="1">_xlfn.VAR.P(M$4:M8820)</f>
        <v>0.99873977818403203</v>
      </c>
      <c r="Q8820" s="33">
        <f ca="1">COUNTIF(L$4:L8820, "WIN")/I8820</f>
        <v>0.48225019848020867</v>
      </c>
    </row>
    <row r="8821" spans="9:17" x14ac:dyDescent="0.25">
      <c r="I8821" s="5">
        <v>8818</v>
      </c>
      <c r="J8821" s="9">
        <f t="shared" ca="1" si="687"/>
        <v>0.72870982590874067</v>
      </c>
      <c r="K8821" s="7" t="str">
        <f t="shared" ca="1" si="685"/>
        <v>BLACK</v>
      </c>
      <c r="L8821" s="7" t="str">
        <f t="shared" ca="1" si="686"/>
        <v>LOSE</v>
      </c>
      <c r="M8821" s="8">
        <f t="shared" ca="1" si="688"/>
        <v>-1</v>
      </c>
      <c r="N8821" s="8">
        <f t="shared" ca="1" si="689"/>
        <v>-314</v>
      </c>
      <c r="O8821" s="32">
        <f ca="1">SUM(M$4:M8821)/I8821</f>
        <v>-3.5608981628487184E-2</v>
      </c>
      <c r="P8821" s="47">
        <f ca="1">_xlfn.VAR.P(M$4:M8821)</f>
        <v>0.99873200042738208</v>
      </c>
      <c r="Q8821" s="33">
        <f ca="1">COUNTIF(L$4:L8821, "WIN")/I8821</f>
        <v>0.48219550918575643</v>
      </c>
    </row>
    <row r="8822" spans="9:17" x14ac:dyDescent="0.25">
      <c r="I8822" s="5">
        <v>8819</v>
      </c>
      <c r="J8822" s="9">
        <f t="shared" ca="1" si="687"/>
        <v>3.3012693010804672E-2</v>
      </c>
      <c r="K8822" s="7" t="str">
        <f t="shared" ca="1" si="685"/>
        <v>RED</v>
      </c>
      <c r="L8822" s="7" t="str">
        <f t="shared" ca="1" si="686"/>
        <v>WIN</v>
      </c>
      <c r="M8822" s="8">
        <f t="shared" ca="1" si="688"/>
        <v>1</v>
      </c>
      <c r="N8822" s="8">
        <f t="shared" ca="1" si="689"/>
        <v>-313</v>
      </c>
      <c r="O8822" s="32">
        <f ca="1">SUM(M$4:M8822)/I8822</f>
        <v>-3.5491552330196165E-2</v>
      </c>
      <c r="P8822" s="47">
        <f ca="1">_xlfn.VAR.P(M$4:M8822)</f>
        <v>0.99874034971319292</v>
      </c>
      <c r="Q8822" s="33">
        <f ca="1">COUNTIF(L$4:L8822, "WIN")/I8822</f>
        <v>0.48225422383490191</v>
      </c>
    </row>
    <row r="8823" spans="9:17" x14ac:dyDescent="0.25">
      <c r="I8823" s="5">
        <v>8820</v>
      </c>
      <c r="J8823" s="9">
        <f t="shared" ca="1" si="687"/>
        <v>0.48116444667603486</v>
      </c>
      <c r="K8823" s="7" t="str">
        <f t="shared" ca="1" si="685"/>
        <v>RED</v>
      </c>
      <c r="L8823" s="7" t="str">
        <f t="shared" ca="1" si="686"/>
        <v>WIN</v>
      </c>
      <c r="M8823" s="8">
        <f t="shared" ca="1" si="688"/>
        <v>1</v>
      </c>
      <c r="N8823" s="8">
        <f t="shared" ca="1" si="689"/>
        <v>-312</v>
      </c>
      <c r="O8823" s="32">
        <f ca="1">SUM(M$4:M8823)/I8823</f>
        <v>-3.5374149659863949E-2</v>
      </c>
      <c r="P8823" s="47">
        <f ca="1">_xlfn.VAR.P(M$4:M8823)</f>
        <v>0.99874866953584152</v>
      </c>
      <c r="Q8823" s="33">
        <f ca="1">COUNTIF(L$4:L8823, "WIN")/I8823</f>
        <v>0.48231292517006802</v>
      </c>
    </row>
    <row r="8824" spans="9:17" x14ac:dyDescent="0.25">
      <c r="I8824" s="5">
        <v>8821</v>
      </c>
      <c r="J8824" s="9">
        <f t="shared" ca="1" si="687"/>
        <v>0.42126741345454632</v>
      </c>
      <c r="K8824" s="7" t="str">
        <f t="shared" ca="1" si="685"/>
        <v>RED</v>
      </c>
      <c r="L8824" s="7" t="str">
        <f t="shared" ca="1" si="686"/>
        <v>WIN</v>
      </c>
      <c r="M8824" s="8">
        <f t="shared" ca="1" si="688"/>
        <v>1</v>
      </c>
      <c r="N8824" s="8">
        <f t="shared" ca="1" si="689"/>
        <v>-311</v>
      </c>
      <c r="O8824" s="32">
        <f ca="1">SUM(M$4:M8824)/I8824</f>
        <v>-3.5256773608434419E-2</v>
      </c>
      <c r="P8824" s="47">
        <f ca="1">_xlfn.VAR.P(M$4:M8824)</f>
        <v>0.99875695991472357</v>
      </c>
      <c r="Q8824" s="33">
        <f ca="1">COUNTIF(L$4:L8824, "WIN")/I8824</f>
        <v>0.48237161319578281</v>
      </c>
    </row>
    <row r="8825" spans="9:17" x14ac:dyDescent="0.25">
      <c r="I8825" s="5">
        <v>8822</v>
      </c>
      <c r="J8825" s="9">
        <f t="shared" ca="1" si="687"/>
        <v>0.61820296073625802</v>
      </c>
      <c r="K8825" s="7" t="str">
        <f t="shared" ca="1" si="685"/>
        <v>BLACK</v>
      </c>
      <c r="L8825" s="7" t="str">
        <f t="shared" ca="1" si="686"/>
        <v>LOSE</v>
      </c>
      <c r="M8825" s="8">
        <f t="shared" ca="1" si="688"/>
        <v>-1</v>
      </c>
      <c r="N8825" s="8">
        <f t="shared" ca="1" si="689"/>
        <v>-312</v>
      </c>
      <c r="O8825" s="32">
        <f ca="1">SUM(M$4:M8825)/I8825</f>
        <v>-3.5366130129222399E-2</v>
      </c>
      <c r="P8825" s="47">
        <f ca="1">_xlfn.VAR.P(M$4:M8825)</f>
        <v>0.99874923683968286</v>
      </c>
      <c r="Q8825" s="33">
        <f ca="1">COUNTIF(L$4:L8825, "WIN")/I8825</f>
        <v>0.4823169349353888</v>
      </c>
    </row>
    <row r="8826" spans="9:17" x14ac:dyDescent="0.25">
      <c r="I8826" s="5">
        <v>8823</v>
      </c>
      <c r="J8826" s="9">
        <f t="shared" ca="1" si="687"/>
        <v>3.6588674810486221E-2</v>
      </c>
      <c r="K8826" s="7" t="str">
        <f t="shared" ca="1" si="685"/>
        <v>RED</v>
      </c>
      <c r="L8826" s="7" t="str">
        <f t="shared" ca="1" si="686"/>
        <v>WIN</v>
      </c>
      <c r="M8826" s="8">
        <f t="shared" ca="1" si="688"/>
        <v>1</v>
      </c>
      <c r="N8826" s="8">
        <f t="shared" ca="1" si="689"/>
        <v>-311</v>
      </c>
      <c r="O8826" s="32">
        <f ca="1">SUM(M$4:M8826)/I8826</f>
        <v>-3.5248781593562283E-2</v>
      </c>
      <c r="P8826" s="47">
        <f ca="1">_xlfn.VAR.P(M$4:M8826)</f>
        <v>0.9987575233961693</v>
      </c>
      <c r="Q8826" s="33">
        <f ca="1">COUNTIF(L$4:L8826, "WIN")/I8826</f>
        <v>0.48237560920321887</v>
      </c>
    </row>
    <row r="8827" spans="9:17" x14ac:dyDescent="0.25">
      <c r="I8827" s="5">
        <v>8824</v>
      </c>
      <c r="J8827" s="9">
        <f t="shared" ca="1" si="687"/>
        <v>0.25483132470425984</v>
      </c>
      <c r="K8827" s="7" t="str">
        <f t="shared" ca="1" si="685"/>
        <v>RED</v>
      </c>
      <c r="L8827" s="7" t="str">
        <f t="shared" ca="1" si="686"/>
        <v>WIN</v>
      </c>
      <c r="M8827" s="8">
        <f t="shared" ca="1" si="688"/>
        <v>1</v>
      </c>
      <c r="N8827" s="8">
        <f t="shared" ca="1" si="689"/>
        <v>-310</v>
      </c>
      <c r="O8827" s="32">
        <f ca="1">SUM(M$4:M8827)/I8827</f>
        <v>-3.5131459655485038E-2</v>
      </c>
      <c r="P8827" s="47">
        <f ca="1">_xlfn.VAR.P(M$4:M8827)</f>
        <v>0.998765780542475</v>
      </c>
      <c r="Q8827" s="33">
        <f ca="1">COUNTIF(L$4:L8827, "WIN")/I8827</f>
        <v>0.48243427017225748</v>
      </c>
    </row>
    <row r="8828" spans="9:17" x14ac:dyDescent="0.25">
      <c r="I8828" s="5">
        <v>8825</v>
      </c>
      <c r="J8828" s="9">
        <f t="shared" ca="1" si="687"/>
        <v>1.339124610502318E-2</v>
      </c>
      <c r="K8828" s="7" t="str">
        <f t="shared" ca="1" si="685"/>
        <v>RED</v>
      </c>
      <c r="L8828" s="7" t="str">
        <f t="shared" ca="1" si="686"/>
        <v>WIN</v>
      </c>
      <c r="M8828" s="8">
        <f t="shared" ca="1" si="688"/>
        <v>1</v>
      </c>
      <c r="N8828" s="8">
        <f t="shared" ca="1" si="689"/>
        <v>-309</v>
      </c>
      <c r="O8828" s="32">
        <f ca="1">SUM(M$4:M8828)/I8828</f>
        <v>-3.501416430594901E-2</v>
      </c>
      <c r="P8828" s="47">
        <f ca="1">_xlfn.VAR.P(M$4:M8828)</f>
        <v>0.99877400829795604</v>
      </c>
      <c r="Q8828" s="33">
        <f ca="1">COUNTIF(L$4:L8828, "WIN")/I8828</f>
        <v>0.48249291784702547</v>
      </c>
    </row>
    <row r="8829" spans="9:17" x14ac:dyDescent="0.25">
      <c r="I8829" s="5">
        <v>8826</v>
      </c>
      <c r="J8829" s="9">
        <f t="shared" ca="1" si="687"/>
        <v>0.24216733409425351</v>
      </c>
      <c r="K8829" s="7" t="str">
        <f t="shared" ca="1" si="685"/>
        <v>RED</v>
      </c>
      <c r="L8829" s="7" t="str">
        <f t="shared" ca="1" si="686"/>
        <v>WIN</v>
      </c>
      <c r="M8829" s="8">
        <f t="shared" ca="1" si="688"/>
        <v>1</v>
      </c>
      <c r="N8829" s="8">
        <f t="shared" ca="1" si="689"/>
        <v>-308</v>
      </c>
      <c r="O8829" s="32">
        <f ca="1">SUM(M$4:M8829)/I8829</f>
        <v>-3.4896895535916607E-2</v>
      </c>
      <c r="P8829" s="47">
        <f ca="1">_xlfn.VAR.P(M$4:M8829)</f>
        <v>0.99878220668195528</v>
      </c>
      <c r="Q8829" s="33">
        <f ca="1">COUNTIF(L$4:L8829, "WIN")/I8829</f>
        <v>0.48255155223204171</v>
      </c>
    </row>
    <row r="8830" spans="9:17" x14ac:dyDescent="0.25">
      <c r="I8830" s="5">
        <v>8827</v>
      </c>
      <c r="J8830" s="9">
        <f t="shared" ca="1" si="687"/>
        <v>0.9193470640390019</v>
      </c>
      <c r="K8830" s="7" t="str">
        <f t="shared" ca="1" si="685"/>
        <v>BLACK</v>
      </c>
      <c r="L8830" s="7" t="str">
        <f t="shared" ca="1" si="686"/>
        <v>LOSE</v>
      </c>
      <c r="M8830" s="8">
        <f t="shared" ca="1" si="688"/>
        <v>-1</v>
      </c>
      <c r="N8830" s="8">
        <f t="shared" ca="1" si="689"/>
        <v>-309</v>
      </c>
      <c r="O8830" s="32">
        <f ca="1">SUM(M$4:M8830)/I8830</f>
        <v>-3.5006230882519543E-2</v>
      </c>
      <c r="P8830" s="47">
        <f ca="1">_xlfn.VAR.P(M$4:M8830)</f>
        <v>0.99877456379939977</v>
      </c>
      <c r="Q8830" s="33">
        <f ca="1">COUNTIF(L$4:L8830, "WIN")/I8830</f>
        <v>0.48249688455874024</v>
      </c>
    </row>
    <row r="8831" spans="9:17" x14ac:dyDescent="0.25">
      <c r="I8831" s="5">
        <v>8828</v>
      </c>
      <c r="J8831" s="9">
        <f t="shared" ca="1" si="687"/>
        <v>0.65142080409346637</v>
      </c>
      <c r="K8831" s="7" t="str">
        <f t="shared" ca="1" si="685"/>
        <v>BLACK</v>
      </c>
      <c r="L8831" s="7" t="str">
        <f t="shared" ca="1" si="686"/>
        <v>LOSE</v>
      </c>
      <c r="M8831" s="8">
        <f t="shared" ca="1" si="688"/>
        <v>-1</v>
      </c>
      <c r="N8831" s="8">
        <f t="shared" ca="1" si="689"/>
        <v>-310</v>
      </c>
      <c r="O8831" s="32">
        <f ca="1">SUM(M$4:M8831)/I8831</f>
        <v>-3.5115541458994107E-2</v>
      </c>
      <c r="P8831" s="47">
        <f ca="1">_xlfn.VAR.P(M$4:M8831)</f>
        <v>0.9987668987480417</v>
      </c>
      <c r="Q8831" s="33">
        <f ca="1">COUNTIF(L$4:L8831, "WIN")/I8831</f>
        <v>0.48244222927050295</v>
      </c>
    </row>
    <row r="8832" spans="9:17" x14ac:dyDescent="0.25">
      <c r="I8832" s="5">
        <v>8829</v>
      </c>
      <c r="J8832" s="9">
        <f t="shared" ca="1" si="687"/>
        <v>0.76332900388502412</v>
      </c>
      <c r="K8832" s="7" t="str">
        <f t="shared" ca="1" si="685"/>
        <v>BLACK</v>
      </c>
      <c r="L8832" s="7" t="str">
        <f t="shared" ca="1" si="686"/>
        <v>LOSE</v>
      </c>
      <c r="M8832" s="8">
        <f t="shared" ca="1" si="688"/>
        <v>-1</v>
      </c>
      <c r="N8832" s="8">
        <f t="shared" ca="1" si="689"/>
        <v>-311</v>
      </c>
      <c r="O8832" s="32">
        <f ca="1">SUM(M$4:M8832)/I8832</f>
        <v>-3.5224827273756934E-2</v>
      </c>
      <c r="P8832" s="47">
        <f ca="1">_xlfn.VAR.P(M$4:M8832)</f>
        <v>0.99875921154353398</v>
      </c>
      <c r="Q8832" s="33">
        <f ca="1">COUNTIF(L$4:L8832, "WIN")/I8832</f>
        <v>0.48238758636312151</v>
      </c>
    </row>
    <row r="8833" spans="9:17" x14ac:dyDescent="0.25">
      <c r="I8833" s="5">
        <v>8830</v>
      </c>
      <c r="J8833" s="9">
        <f t="shared" ca="1" si="687"/>
        <v>0.52813152797526808</v>
      </c>
      <c r="K8833" s="7" t="str">
        <f t="shared" ca="1" si="685"/>
        <v>BLACK</v>
      </c>
      <c r="L8833" s="7" t="str">
        <f t="shared" ca="1" si="686"/>
        <v>LOSE</v>
      </c>
      <c r="M8833" s="8">
        <f t="shared" ca="1" si="688"/>
        <v>-1</v>
      </c>
      <c r="N8833" s="8">
        <f t="shared" ca="1" si="689"/>
        <v>-312</v>
      </c>
      <c r="O8833" s="32">
        <f ca="1">SUM(M$4:M8833)/I8833</f>
        <v>-3.5334088335220837E-2</v>
      </c>
      <c r="P8833" s="47">
        <f ca="1">_xlfn.VAR.P(M$4:M8833)</f>
        <v>0.99875150220151876</v>
      </c>
      <c r="Q8833" s="33">
        <f ca="1">COUNTIF(L$4:L8833, "WIN")/I8833</f>
        <v>0.48233295583238955</v>
      </c>
    </row>
    <row r="8834" spans="9:17" x14ac:dyDescent="0.25">
      <c r="I8834" s="5">
        <v>8831</v>
      </c>
      <c r="J8834" s="9">
        <f t="shared" ca="1" si="687"/>
        <v>0.40320733331745251</v>
      </c>
      <c r="K8834" s="7" t="str">
        <f t="shared" ca="1" si="685"/>
        <v>RED</v>
      </c>
      <c r="L8834" s="7" t="str">
        <f t="shared" ca="1" si="686"/>
        <v>WIN</v>
      </c>
      <c r="M8834" s="8">
        <f t="shared" ca="1" si="688"/>
        <v>1</v>
      </c>
      <c r="N8834" s="8">
        <f t="shared" ca="1" si="689"/>
        <v>-311</v>
      </c>
      <c r="O8834" s="32">
        <f ca="1">SUM(M$4:M8834)/I8834</f>
        <v>-3.5216849733891969E-2</v>
      </c>
      <c r="P8834" s="47">
        <f ca="1">_xlfn.VAR.P(M$4:M8834)</f>
        <v>0.99875977349482048</v>
      </c>
      <c r="Q8834" s="33">
        <f ca="1">COUNTIF(L$4:L8834, "WIN")/I8834</f>
        <v>0.48239157513305403</v>
      </c>
    </row>
    <row r="8835" spans="9:17" x14ac:dyDescent="0.25">
      <c r="I8835" s="5">
        <v>8832</v>
      </c>
      <c r="J8835" s="9">
        <f t="shared" ca="1" si="687"/>
        <v>0.22653700773305674</v>
      </c>
      <c r="K8835" s="7" t="str">
        <f t="shared" ca="1" si="685"/>
        <v>RED</v>
      </c>
      <c r="L8835" s="7" t="str">
        <f t="shared" ca="1" si="686"/>
        <v>WIN</v>
      </c>
      <c r="M8835" s="8">
        <f t="shared" ca="1" si="688"/>
        <v>1</v>
      </c>
      <c r="N8835" s="8">
        <f t="shared" ca="1" si="689"/>
        <v>-310</v>
      </c>
      <c r="O8835" s="32">
        <f ca="1">SUM(M$4:M8835)/I8835</f>
        <v>-3.5099637681159424E-2</v>
      </c>
      <c r="P8835" s="47">
        <f ca="1">_xlfn.VAR.P(M$4:M8835)</f>
        <v>0.99876801543465132</v>
      </c>
      <c r="Q8835" s="33">
        <f ca="1">COUNTIF(L$4:L8835, "WIN")/I8835</f>
        <v>0.48245018115942029</v>
      </c>
    </row>
    <row r="8836" spans="9:17" x14ac:dyDescent="0.25">
      <c r="I8836" s="5">
        <v>8833</v>
      </c>
      <c r="J8836" s="9">
        <f t="shared" ca="1" si="687"/>
        <v>6.736867804151947E-2</v>
      </c>
      <c r="K8836" s="7" t="str">
        <f t="shared" ref="K8836:K8899" ca="1" si="690">IF($J8836 &gt;= $D$7, "GREEN", IF($J8836 &gt;= $D$6, "BLACK", "RED"))</f>
        <v>RED</v>
      </c>
      <c r="L8836" s="7" t="str">
        <f t="shared" ref="L8836:L8899" ca="1" si="691">IF($K8836 = "RED", "WIN", "LOSE")</f>
        <v>WIN</v>
      </c>
      <c r="M8836" s="8">
        <f t="shared" ca="1" si="688"/>
        <v>1</v>
      </c>
      <c r="N8836" s="8">
        <f t="shared" ca="1" si="689"/>
        <v>-309</v>
      </c>
      <c r="O8836" s="32">
        <f ca="1">SUM(M$4:M8836)/I8836</f>
        <v>-3.4982452168006342E-2</v>
      </c>
      <c r="P8836" s="47">
        <f ca="1">_xlfn.VAR.P(M$4:M8836)</f>
        <v>0.99877622804031319</v>
      </c>
      <c r="Q8836" s="33">
        <f ca="1">COUNTIF(L$4:L8836, "WIN")/I8836</f>
        <v>0.48250877391599684</v>
      </c>
    </row>
    <row r="8837" spans="9:17" x14ac:dyDescent="0.25">
      <c r="I8837" s="5">
        <v>8834</v>
      </c>
      <c r="J8837" s="9">
        <f t="shared" ca="1" si="687"/>
        <v>0.99711977868582491</v>
      </c>
      <c r="K8837" s="7" t="str">
        <f t="shared" ca="1" si="690"/>
        <v>GREEN</v>
      </c>
      <c r="L8837" s="7" t="str">
        <f t="shared" ca="1" si="691"/>
        <v>LOSE</v>
      </c>
      <c r="M8837" s="8">
        <f t="shared" ca="1" si="688"/>
        <v>-1</v>
      </c>
      <c r="N8837" s="8">
        <f t="shared" ca="1" si="689"/>
        <v>-310</v>
      </c>
      <c r="O8837" s="32">
        <f ca="1">SUM(M$4:M8837)/I8837</f>
        <v>-3.5091691193117502E-2</v>
      </c>
      <c r="P8837" s="47">
        <f ca="1">_xlfn.VAR.P(M$4:M8837)</f>
        <v>0.99876857320920687</v>
      </c>
      <c r="Q8837" s="33">
        <f ca="1">COUNTIF(L$4:L8837, "WIN")/I8837</f>
        <v>0.48245415440344125</v>
      </c>
    </row>
    <row r="8838" spans="9:17" x14ac:dyDescent="0.25">
      <c r="I8838" s="5">
        <v>8835</v>
      </c>
      <c r="J8838" s="9">
        <f t="shared" ref="J8838:J8901" ca="1" si="692">RAND()</f>
        <v>0.74127368408661831</v>
      </c>
      <c r="K8838" s="7" t="str">
        <f t="shared" ca="1" si="690"/>
        <v>BLACK</v>
      </c>
      <c r="L8838" s="7" t="str">
        <f t="shared" ca="1" si="691"/>
        <v>LOSE</v>
      </c>
      <c r="M8838" s="8">
        <f t="shared" ref="M8838:M8901" ca="1" si="693">IF($L8838 = "WIN", 1, -1)</f>
        <v>-1</v>
      </c>
      <c r="N8838" s="8">
        <f t="shared" ref="N8838:N8901" ca="1" si="694">N8837+M8838</f>
        <v>-311</v>
      </c>
      <c r="O8838" s="32">
        <f ca="1">SUM(M$4:M8838)/I8838</f>
        <v>-3.5200905489530275E-2</v>
      </c>
      <c r="P8838" s="47">
        <f ca="1">_xlfn.VAR.P(M$4:M8838)</f>
        <v>0.99876089625271713</v>
      </c>
      <c r="Q8838" s="33">
        <f ca="1">COUNTIF(L$4:L8838, "WIN")/I8838</f>
        <v>0.48239954725523487</v>
      </c>
    </row>
    <row r="8839" spans="9:17" x14ac:dyDescent="0.25">
      <c r="I8839" s="5">
        <v>8836</v>
      </c>
      <c r="J8839" s="9">
        <f t="shared" ca="1" si="692"/>
        <v>0.53269132036533595</v>
      </c>
      <c r="K8839" s="7" t="str">
        <f t="shared" ca="1" si="690"/>
        <v>BLACK</v>
      </c>
      <c r="L8839" s="7" t="str">
        <f t="shared" ca="1" si="691"/>
        <v>LOSE</v>
      </c>
      <c r="M8839" s="8">
        <f t="shared" ca="1" si="693"/>
        <v>-1</v>
      </c>
      <c r="N8839" s="8">
        <f t="shared" ca="1" si="694"/>
        <v>-312</v>
      </c>
      <c r="O8839" s="32">
        <f ca="1">SUM(M$4:M8839)/I8839</f>
        <v>-3.5310095065640562E-2</v>
      </c>
      <c r="P8839" s="47">
        <f ca="1">_xlfn.VAR.P(M$4:M8839)</f>
        <v>0.99875319718645539</v>
      </c>
      <c r="Q8839" s="33">
        <f ca="1">COUNTIF(L$4:L8839, "WIN")/I8839</f>
        <v>0.48234495246717973</v>
      </c>
    </row>
    <row r="8840" spans="9:17" x14ac:dyDescent="0.25">
      <c r="I8840" s="5">
        <v>8837</v>
      </c>
      <c r="J8840" s="9">
        <f t="shared" ca="1" si="692"/>
        <v>0.72409601629137299</v>
      </c>
      <c r="K8840" s="7" t="str">
        <f t="shared" ca="1" si="690"/>
        <v>BLACK</v>
      </c>
      <c r="L8840" s="7" t="str">
        <f t="shared" ca="1" si="691"/>
        <v>LOSE</v>
      </c>
      <c r="M8840" s="8">
        <f t="shared" ca="1" si="693"/>
        <v>-1</v>
      </c>
      <c r="N8840" s="8">
        <f t="shared" ca="1" si="694"/>
        <v>-313</v>
      </c>
      <c r="O8840" s="32">
        <f ca="1">SUM(M$4:M8840)/I8840</f>
        <v>-3.5419259929840442E-2</v>
      </c>
      <c r="P8840" s="47">
        <f ca="1">_xlfn.VAR.P(M$4:M8840)</f>
        <v>0.99874547602602237</v>
      </c>
      <c r="Q8840" s="33">
        <f ca="1">COUNTIF(L$4:L8840, "WIN")/I8840</f>
        <v>0.4822903700350798</v>
      </c>
    </row>
    <row r="8841" spans="9:17" x14ac:dyDescent="0.25">
      <c r="I8841" s="5">
        <v>8838</v>
      </c>
      <c r="J8841" s="9">
        <f t="shared" ca="1" si="692"/>
        <v>0.13142188331273941</v>
      </c>
      <c r="K8841" s="7" t="str">
        <f t="shared" ca="1" si="690"/>
        <v>RED</v>
      </c>
      <c r="L8841" s="7" t="str">
        <f t="shared" ca="1" si="691"/>
        <v>WIN</v>
      </c>
      <c r="M8841" s="8">
        <f t="shared" ca="1" si="693"/>
        <v>1</v>
      </c>
      <c r="N8841" s="8">
        <f t="shared" ca="1" si="694"/>
        <v>-312</v>
      </c>
      <c r="O8841" s="32">
        <f ca="1">SUM(M$4:M8841)/I8841</f>
        <v>-3.5302104548540394E-2</v>
      </c>
      <c r="P8841" s="47">
        <f ca="1">_xlfn.VAR.P(M$4:M8841)</f>
        <v>0.99875376141444394</v>
      </c>
      <c r="Q8841" s="33">
        <f ca="1">COUNTIF(L$4:L8841, "WIN")/I8841</f>
        <v>0.48234894772572978</v>
      </c>
    </row>
    <row r="8842" spans="9:17" x14ac:dyDescent="0.25">
      <c r="I8842" s="5">
        <v>8839</v>
      </c>
      <c r="J8842" s="9">
        <f t="shared" ca="1" si="692"/>
        <v>0.78342817398932707</v>
      </c>
      <c r="K8842" s="7" t="str">
        <f t="shared" ca="1" si="690"/>
        <v>BLACK</v>
      </c>
      <c r="L8842" s="7" t="str">
        <f t="shared" ca="1" si="691"/>
        <v>LOSE</v>
      </c>
      <c r="M8842" s="8">
        <f t="shared" ca="1" si="693"/>
        <v>-1</v>
      </c>
      <c r="N8842" s="8">
        <f t="shared" ca="1" si="694"/>
        <v>-313</v>
      </c>
      <c r="O8842" s="32">
        <f ca="1">SUM(M$4:M8842)/I8842</f>
        <v>-3.541124561601991E-2</v>
      </c>
      <c r="P8842" s="47">
        <f ca="1">_xlfn.VAR.P(M$4:M8842)</f>
        <v>0.99874604368392195</v>
      </c>
      <c r="Q8842" s="33">
        <f ca="1">COUNTIF(L$4:L8842, "WIN")/I8842</f>
        <v>0.48229437719199003</v>
      </c>
    </row>
    <row r="8843" spans="9:17" x14ac:dyDescent="0.25">
      <c r="I8843" s="5">
        <v>8840</v>
      </c>
      <c r="J8843" s="9">
        <f t="shared" ca="1" si="692"/>
        <v>0.3443212241453163</v>
      </c>
      <c r="K8843" s="7" t="str">
        <f t="shared" ca="1" si="690"/>
        <v>RED</v>
      </c>
      <c r="L8843" s="7" t="str">
        <f t="shared" ca="1" si="691"/>
        <v>WIN</v>
      </c>
      <c r="M8843" s="8">
        <f t="shared" ca="1" si="693"/>
        <v>1</v>
      </c>
      <c r="N8843" s="8">
        <f t="shared" ca="1" si="694"/>
        <v>-312</v>
      </c>
      <c r="O8843" s="32">
        <f ca="1">SUM(M$4:M8843)/I8843</f>
        <v>-3.5294117647058823E-2</v>
      </c>
      <c r="P8843" s="47">
        <f ca="1">_xlfn.VAR.P(M$4:M8843)</f>
        <v>0.99875432525951557</v>
      </c>
      <c r="Q8843" s="33">
        <f ca="1">COUNTIF(L$4:L8843, "WIN")/I8843</f>
        <v>0.4823529411764706</v>
      </c>
    </row>
    <row r="8844" spans="9:17" x14ac:dyDescent="0.25">
      <c r="I8844" s="5">
        <v>8841</v>
      </c>
      <c r="J8844" s="9">
        <f t="shared" ca="1" si="692"/>
        <v>0.19070868824666609</v>
      </c>
      <c r="K8844" s="7" t="str">
        <f t="shared" ca="1" si="690"/>
        <v>RED</v>
      </c>
      <c r="L8844" s="7" t="str">
        <f t="shared" ca="1" si="691"/>
        <v>WIN</v>
      </c>
      <c r="M8844" s="8">
        <f t="shared" ca="1" si="693"/>
        <v>1</v>
      </c>
      <c r="N8844" s="8">
        <f t="shared" ca="1" si="694"/>
        <v>-311</v>
      </c>
      <c r="O8844" s="32">
        <f ca="1">SUM(M$4:M8844)/I8844</f>
        <v>-3.5177016174640877E-2</v>
      </c>
      <c r="P8844" s="47">
        <f ca="1">_xlfn.VAR.P(M$4:M8844)</f>
        <v>0.99876257753304909</v>
      </c>
      <c r="Q8844" s="33">
        <f ca="1">COUNTIF(L$4:L8844, "WIN")/I8844</f>
        <v>0.48241149191267957</v>
      </c>
    </row>
    <row r="8845" spans="9:17" x14ac:dyDescent="0.25">
      <c r="I8845" s="5">
        <v>8842</v>
      </c>
      <c r="J8845" s="9">
        <f t="shared" ca="1" si="692"/>
        <v>0.66742508449370819</v>
      </c>
      <c r="K8845" s="7" t="str">
        <f t="shared" ca="1" si="690"/>
        <v>BLACK</v>
      </c>
      <c r="L8845" s="7" t="str">
        <f t="shared" ca="1" si="691"/>
        <v>LOSE</v>
      </c>
      <c r="M8845" s="8">
        <f t="shared" ca="1" si="693"/>
        <v>-1</v>
      </c>
      <c r="N8845" s="8">
        <f t="shared" ca="1" si="694"/>
        <v>-312</v>
      </c>
      <c r="O8845" s="32">
        <f ca="1">SUM(M$4:M8845)/I8845</f>
        <v>-3.5286134358742366E-2</v>
      </c>
      <c r="P8845" s="47">
        <f ca="1">_xlfn.VAR.P(M$4:M8845)</f>
        <v>0.99875488872201679</v>
      </c>
      <c r="Q8845" s="33">
        <f ca="1">COUNTIF(L$4:L8845, "WIN")/I8845</f>
        <v>0.4823569328206288</v>
      </c>
    </row>
    <row r="8846" spans="9:17" x14ac:dyDescent="0.25">
      <c r="I8846" s="5">
        <v>8843</v>
      </c>
      <c r="J8846" s="9">
        <f t="shared" ca="1" si="692"/>
        <v>0.50490212561660563</v>
      </c>
      <c r="K8846" s="7" t="str">
        <f t="shared" ca="1" si="690"/>
        <v>BLACK</v>
      </c>
      <c r="L8846" s="7" t="str">
        <f t="shared" ca="1" si="691"/>
        <v>LOSE</v>
      </c>
      <c r="M8846" s="8">
        <f t="shared" ca="1" si="693"/>
        <v>-1</v>
      </c>
      <c r="N8846" s="8">
        <f t="shared" ca="1" si="694"/>
        <v>-313</v>
      </c>
      <c r="O8846" s="32">
        <f ca="1">SUM(M$4:M8846)/I8846</f>
        <v>-3.5395227863847113E-2</v>
      </c>
      <c r="P8846" s="47">
        <f ca="1">_xlfn.VAR.P(M$4:M8846)</f>
        <v>0.99874717784446632</v>
      </c>
      <c r="Q8846" s="33">
        <f ca="1">COUNTIF(L$4:L8846, "WIN")/I8846</f>
        <v>0.48230238606807646</v>
      </c>
    </row>
    <row r="8847" spans="9:17" x14ac:dyDescent="0.25">
      <c r="I8847" s="5">
        <v>8844</v>
      </c>
      <c r="J8847" s="9">
        <f t="shared" ca="1" si="692"/>
        <v>0.53248490609361421</v>
      </c>
      <c r="K8847" s="7" t="str">
        <f t="shared" ca="1" si="690"/>
        <v>BLACK</v>
      </c>
      <c r="L8847" s="7" t="str">
        <f t="shared" ca="1" si="691"/>
        <v>LOSE</v>
      </c>
      <c r="M8847" s="8">
        <f t="shared" ca="1" si="693"/>
        <v>-1</v>
      </c>
      <c r="N8847" s="8">
        <f t="shared" ca="1" si="694"/>
        <v>-314</v>
      </c>
      <c r="O8847" s="32">
        <f ca="1">SUM(M$4:M8847)/I8847</f>
        <v>-3.5504296698326547E-2</v>
      </c>
      <c r="P8847" s="47">
        <f ca="1">_xlfn.VAR.P(M$4:M8847)</f>
        <v>0.99873944491595723</v>
      </c>
      <c r="Q8847" s="33">
        <f ca="1">COUNTIF(L$4:L8847, "WIN")/I8847</f>
        <v>0.48224785165083672</v>
      </c>
    </row>
    <row r="8848" spans="9:17" x14ac:dyDescent="0.25">
      <c r="I8848" s="5">
        <v>8845</v>
      </c>
      <c r="J8848" s="9">
        <f t="shared" ca="1" si="692"/>
        <v>0.34390455768258199</v>
      </c>
      <c r="K8848" s="7" t="str">
        <f t="shared" ca="1" si="690"/>
        <v>RED</v>
      </c>
      <c r="L8848" s="7" t="str">
        <f t="shared" ca="1" si="691"/>
        <v>WIN</v>
      </c>
      <c r="M8848" s="8">
        <f t="shared" ca="1" si="693"/>
        <v>1</v>
      </c>
      <c r="N8848" s="8">
        <f t="shared" ca="1" si="694"/>
        <v>-313</v>
      </c>
      <c r="O8848" s="32">
        <f ca="1">SUM(M$4:M8848)/I8848</f>
        <v>-3.5387224420576596E-2</v>
      </c>
      <c r="P8848" s="47">
        <f ca="1">_xlfn.VAR.P(M$4:M8848)</f>
        <v>0.99874774434780778</v>
      </c>
      <c r="Q8848" s="33">
        <f ca="1">COUNTIF(L$4:L8848, "WIN")/I8848</f>
        <v>0.48230638778971169</v>
      </c>
    </row>
    <row r="8849" spans="9:17" x14ac:dyDescent="0.25">
      <c r="I8849" s="5">
        <v>8846</v>
      </c>
      <c r="J8849" s="9">
        <f t="shared" ca="1" si="692"/>
        <v>0.89316298975165243</v>
      </c>
      <c r="K8849" s="7" t="str">
        <f t="shared" ca="1" si="690"/>
        <v>BLACK</v>
      </c>
      <c r="L8849" s="7" t="str">
        <f t="shared" ca="1" si="691"/>
        <v>LOSE</v>
      </c>
      <c r="M8849" s="8">
        <f t="shared" ca="1" si="693"/>
        <v>-1</v>
      </c>
      <c r="N8849" s="8">
        <f t="shared" ca="1" si="694"/>
        <v>-314</v>
      </c>
      <c r="O8849" s="32">
        <f ca="1">SUM(M$4:M8849)/I8849</f>
        <v>-3.5496269500339135E-2</v>
      </c>
      <c r="P8849" s="47">
        <f ca="1">_xlfn.VAR.P(M$4:M8849)</f>
        <v>0.99874001485155928</v>
      </c>
      <c r="Q8849" s="33">
        <f ca="1">COUNTIF(L$4:L8849, "WIN")/I8849</f>
        <v>0.48225186524983044</v>
      </c>
    </row>
    <row r="8850" spans="9:17" x14ac:dyDescent="0.25">
      <c r="I8850" s="5">
        <v>8847</v>
      </c>
      <c r="J8850" s="9">
        <f t="shared" ca="1" si="692"/>
        <v>8.0881798583038012E-2</v>
      </c>
      <c r="K8850" s="7" t="str">
        <f t="shared" ca="1" si="690"/>
        <v>RED</v>
      </c>
      <c r="L8850" s="7" t="str">
        <f t="shared" ca="1" si="691"/>
        <v>WIN</v>
      </c>
      <c r="M8850" s="8">
        <f t="shared" ca="1" si="693"/>
        <v>1</v>
      </c>
      <c r="N8850" s="8">
        <f t="shared" ca="1" si="694"/>
        <v>-313</v>
      </c>
      <c r="O8850" s="32">
        <f ca="1">SUM(M$4:M8850)/I8850</f>
        <v>-3.5379224595908219E-2</v>
      </c>
      <c r="P8850" s="47">
        <f ca="1">_xlfn.VAR.P(M$4:M8850)</f>
        <v>0.99874831046699231</v>
      </c>
      <c r="Q8850" s="33">
        <f ca="1">COUNTIF(L$4:L8850, "WIN")/I8850</f>
        <v>0.48231038770204587</v>
      </c>
    </row>
    <row r="8851" spans="9:17" x14ac:dyDescent="0.25">
      <c r="I8851" s="5">
        <v>8848</v>
      </c>
      <c r="J8851" s="9">
        <f t="shared" ca="1" si="692"/>
        <v>0.87561520200179632</v>
      </c>
      <c r="K8851" s="7" t="str">
        <f t="shared" ca="1" si="690"/>
        <v>BLACK</v>
      </c>
      <c r="L8851" s="7" t="str">
        <f t="shared" ca="1" si="691"/>
        <v>LOSE</v>
      </c>
      <c r="M8851" s="8">
        <f t="shared" ca="1" si="693"/>
        <v>-1</v>
      </c>
      <c r="N8851" s="8">
        <f t="shared" ca="1" si="694"/>
        <v>-314</v>
      </c>
      <c r="O8851" s="32">
        <f ca="1">SUM(M$4:M8851)/I8851</f>
        <v>-3.5488245931283906E-2</v>
      </c>
      <c r="P8851" s="47">
        <f ca="1">_xlfn.VAR.P(M$4:M8851)</f>
        <v>0.99874058440072067</v>
      </c>
      <c r="Q8851" s="33">
        <f ca="1">COUNTIF(L$4:L8851, "WIN")/I8851</f>
        <v>0.48225587703435807</v>
      </c>
    </row>
    <row r="8852" spans="9:17" x14ac:dyDescent="0.25">
      <c r="I8852" s="5">
        <v>8849</v>
      </c>
      <c r="J8852" s="9">
        <f t="shared" ca="1" si="692"/>
        <v>0.13350712503235973</v>
      </c>
      <c r="K8852" s="7" t="str">
        <f t="shared" ca="1" si="690"/>
        <v>RED</v>
      </c>
      <c r="L8852" s="7" t="str">
        <f t="shared" ca="1" si="691"/>
        <v>WIN</v>
      </c>
      <c r="M8852" s="8">
        <f t="shared" ca="1" si="693"/>
        <v>1</v>
      </c>
      <c r="N8852" s="8">
        <f t="shared" ca="1" si="694"/>
        <v>-313</v>
      </c>
      <c r="O8852" s="32">
        <f ca="1">SUM(M$4:M8852)/I8852</f>
        <v>-3.5371228387388404E-2</v>
      </c>
      <c r="P8852" s="47">
        <f ca="1">_xlfn.VAR.P(M$4:M8852)</f>
        <v>0.99874887620236719</v>
      </c>
      <c r="Q8852" s="33">
        <f ca="1">COUNTIF(L$4:L8852, "WIN")/I8852</f>
        <v>0.48231438580630581</v>
      </c>
    </row>
    <row r="8853" spans="9:17" x14ac:dyDescent="0.25">
      <c r="I8853" s="5">
        <v>8850</v>
      </c>
      <c r="J8853" s="9">
        <f t="shared" ca="1" si="692"/>
        <v>0.11033912530701895</v>
      </c>
      <c r="K8853" s="7" t="str">
        <f t="shared" ca="1" si="690"/>
        <v>RED</v>
      </c>
      <c r="L8853" s="7" t="str">
        <f t="shared" ca="1" si="691"/>
        <v>WIN</v>
      </c>
      <c r="M8853" s="8">
        <f t="shared" ca="1" si="693"/>
        <v>1</v>
      </c>
      <c r="N8853" s="8">
        <f t="shared" ca="1" si="694"/>
        <v>-312</v>
      </c>
      <c r="O8853" s="32">
        <f ca="1">SUM(M$4:M8853)/I8853</f>
        <v>-3.5254237288135593E-2</v>
      </c>
      <c r="P8853" s="47">
        <f ca="1">_xlfn.VAR.P(M$4:M8853)</f>
        <v>0.9987571387532318</v>
      </c>
      <c r="Q8853" s="33">
        <f ca="1">COUNTIF(L$4:L8853, "WIN")/I8853</f>
        <v>0.4823728813559322</v>
      </c>
    </row>
    <row r="8854" spans="9:17" x14ac:dyDescent="0.25">
      <c r="I8854" s="5">
        <v>8851</v>
      </c>
      <c r="J8854" s="9">
        <f t="shared" ca="1" si="692"/>
        <v>0.48577516832991519</v>
      </c>
      <c r="K8854" s="7" t="str">
        <f t="shared" ca="1" si="690"/>
        <v>RED</v>
      </c>
      <c r="L8854" s="7" t="str">
        <f t="shared" ca="1" si="691"/>
        <v>WIN</v>
      </c>
      <c r="M8854" s="8">
        <f t="shared" ca="1" si="693"/>
        <v>1</v>
      </c>
      <c r="N8854" s="8">
        <f t="shared" ca="1" si="694"/>
        <v>-311</v>
      </c>
      <c r="O8854" s="32">
        <f ca="1">SUM(M$4:M8854)/I8854</f>
        <v>-3.5137272624562198E-2</v>
      </c>
      <c r="P8854" s="47">
        <f ca="1">_xlfn.VAR.P(M$4:M8854)</f>
        <v>0.99876537207250715</v>
      </c>
      <c r="Q8854" s="33">
        <f ca="1">COUNTIF(L$4:L8854, "WIN")/I8854</f>
        <v>0.48243136368771888</v>
      </c>
    </row>
    <row r="8855" spans="9:17" x14ac:dyDescent="0.25">
      <c r="I8855" s="5">
        <v>8852</v>
      </c>
      <c r="J8855" s="9">
        <f t="shared" ca="1" si="692"/>
        <v>1.7666379485802297E-3</v>
      </c>
      <c r="K8855" s="7" t="str">
        <f t="shared" ca="1" si="690"/>
        <v>RED</v>
      </c>
      <c r="L8855" s="7" t="str">
        <f t="shared" ca="1" si="691"/>
        <v>WIN</v>
      </c>
      <c r="M8855" s="8">
        <f t="shared" ca="1" si="693"/>
        <v>1</v>
      </c>
      <c r="N8855" s="8">
        <f t="shared" ca="1" si="694"/>
        <v>-310</v>
      </c>
      <c r="O8855" s="32">
        <f ca="1">SUM(M$4:M8855)/I8855</f>
        <v>-3.502033438770899E-2</v>
      </c>
      <c r="P8855" s="47">
        <f ca="1">_xlfn.VAR.P(M$4:M8855)</f>
        <v>0.99877357617937301</v>
      </c>
      <c r="Q8855" s="33">
        <f ca="1">COUNTIF(L$4:L8855, "WIN")/I8855</f>
        <v>0.48248983280614549</v>
      </c>
    </row>
    <row r="8856" spans="9:17" x14ac:dyDescent="0.25">
      <c r="I8856" s="5">
        <v>8853</v>
      </c>
      <c r="J8856" s="9">
        <f t="shared" ca="1" si="692"/>
        <v>0.83777771506213516</v>
      </c>
      <c r="K8856" s="7" t="str">
        <f t="shared" ca="1" si="690"/>
        <v>BLACK</v>
      </c>
      <c r="L8856" s="7" t="str">
        <f t="shared" ca="1" si="691"/>
        <v>LOSE</v>
      </c>
      <c r="M8856" s="8">
        <f t="shared" ca="1" si="693"/>
        <v>-1</v>
      </c>
      <c r="N8856" s="8">
        <f t="shared" ca="1" si="694"/>
        <v>-311</v>
      </c>
      <c r="O8856" s="32">
        <f ca="1">SUM(M$4:M8856)/I8856</f>
        <v>-3.5129334688806052E-2</v>
      </c>
      <c r="P8856" s="47">
        <f ca="1">_xlfn.VAR.P(M$4:M8856)</f>
        <v>0.99876592984432189</v>
      </c>
      <c r="Q8856" s="33">
        <f ca="1">COUNTIF(L$4:L8856, "WIN")/I8856</f>
        <v>0.48243533265559696</v>
      </c>
    </row>
    <row r="8857" spans="9:17" x14ac:dyDescent="0.25">
      <c r="I8857" s="5">
        <v>8854</v>
      </c>
      <c r="J8857" s="9">
        <f t="shared" ca="1" si="692"/>
        <v>0.6733701075461066</v>
      </c>
      <c r="K8857" s="7" t="str">
        <f t="shared" ca="1" si="690"/>
        <v>BLACK</v>
      </c>
      <c r="L8857" s="7" t="str">
        <f t="shared" ca="1" si="691"/>
        <v>LOSE</v>
      </c>
      <c r="M8857" s="8">
        <f t="shared" ca="1" si="693"/>
        <v>-1</v>
      </c>
      <c r="N8857" s="8">
        <f t="shared" ca="1" si="694"/>
        <v>-312</v>
      </c>
      <c r="O8857" s="32">
        <f ca="1">SUM(M$4:M8857)/I8857</f>
        <v>-3.5238310368195164E-2</v>
      </c>
      <c r="P8857" s="47">
        <f ca="1">_xlfn.VAR.P(M$4:M8857)</f>
        <v>0.99875826148239477</v>
      </c>
      <c r="Q8857" s="33">
        <f ca="1">COUNTIF(L$4:L8857, "WIN")/I8857</f>
        <v>0.48238084481590243</v>
      </c>
    </row>
    <row r="8858" spans="9:17" x14ac:dyDescent="0.25">
      <c r="I8858" s="5">
        <v>8855</v>
      </c>
      <c r="J8858" s="9">
        <f t="shared" ca="1" si="692"/>
        <v>0.99272725524014893</v>
      </c>
      <c r="K8858" s="7" t="str">
        <f t="shared" ca="1" si="690"/>
        <v>GREEN</v>
      </c>
      <c r="L8858" s="7" t="str">
        <f t="shared" ca="1" si="691"/>
        <v>LOSE</v>
      </c>
      <c r="M8858" s="8">
        <f t="shared" ca="1" si="693"/>
        <v>-1</v>
      </c>
      <c r="N8858" s="8">
        <f t="shared" ca="1" si="694"/>
        <v>-313</v>
      </c>
      <c r="O8858" s="32">
        <f ca="1">SUM(M$4:M8858)/I8858</f>
        <v>-3.5347261434217958E-2</v>
      </c>
      <c r="P8858" s="47">
        <f ca="1">_xlfn.VAR.P(M$4:M8858)</f>
        <v>0.99875057110910104</v>
      </c>
      <c r="Q8858" s="33">
        <f ca="1">COUNTIF(L$4:L8858, "WIN")/I8858</f>
        <v>0.48232636928289102</v>
      </c>
    </row>
    <row r="8859" spans="9:17" x14ac:dyDescent="0.25">
      <c r="I8859" s="5">
        <v>8856</v>
      </c>
      <c r="J8859" s="9">
        <f t="shared" ca="1" si="692"/>
        <v>0.70455165447423618</v>
      </c>
      <c r="K8859" s="7" t="str">
        <f t="shared" ca="1" si="690"/>
        <v>BLACK</v>
      </c>
      <c r="L8859" s="7" t="str">
        <f t="shared" ca="1" si="691"/>
        <v>LOSE</v>
      </c>
      <c r="M8859" s="8">
        <f t="shared" ca="1" si="693"/>
        <v>-1</v>
      </c>
      <c r="N8859" s="8">
        <f t="shared" ca="1" si="694"/>
        <v>-314</v>
      </c>
      <c r="O8859" s="32">
        <f ca="1">SUM(M$4:M8859)/I8859</f>
        <v>-3.5456187895212286E-2</v>
      </c>
      <c r="P8859" s="47">
        <f ca="1">_xlfn.VAR.P(M$4:M8859)</f>
        <v>0.9987428587399394</v>
      </c>
      <c r="Q8859" s="33">
        <f ca="1">COUNTIF(L$4:L8859, "WIN")/I8859</f>
        <v>0.48227190605239384</v>
      </c>
    </row>
    <row r="8860" spans="9:17" x14ac:dyDescent="0.25">
      <c r="I8860" s="5">
        <v>8857</v>
      </c>
      <c r="J8860" s="9">
        <f t="shared" ca="1" si="692"/>
        <v>0.94523816128396931</v>
      </c>
      <c r="K8860" s="7" t="str">
        <f t="shared" ca="1" si="690"/>
        <v>BLACK</v>
      </c>
      <c r="L8860" s="7" t="str">
        <f t="shared" ca="1" si="691"/>
        <v>LOSE</v>
      </c>
      <c r="M8860" s="8">
        <f t="shared" ca="1" si="693"/>
        <v>-1</v>
      </c>
      <c r="N8860" s="8">
        <f t="shared" ca="1" si="694"/>
        <v>-315</v>
      </c>
      <c r="O8860" s="32">
        <f ca="1">SUM(M$4:M8860)/I8860</f>
        <v>-3.5565089759512253E-2</v>
      </c>
      <c r="P8860" s="47">
        <f ca="1">_xlfn.VAR.P(M$4:M8860)</f>
        <v>0.9987351243903978</v>
      </c>
      <c r="Q8860" s="33">
        <f ca="1">COUNTIF(L$4:L8860, "WIN")/I8860</f>
        <v>0.48221745512024389</v>
      </c>
    </row>
    <row r="8861" spans="9:17" x14ac:dyDescent="0.25">
      <c r="I8861" s="5">
        <v>8858</v>
      </c>
      <c r="J8861" s="9">
        <f t="shared" ca="1" si="692"/>
        <v>0.92703088907570075</v>
      </c>
      <c r="K8861" s="7" t="str">
        <f t="shared" ca="1" si="690"/>
        <v>BLACK</v>
      </c>
      <c r="L8861" s="7" t="str">
        <f t="shared" ca="1" si="691"/>
        <v>LOSE</v>
      </c>
      <c r="M8861" s="8">
        <f t="shared" ca="1" si="693"/>
        <v>-1</v>
      </c>
      <c r="N8861" s="8">
        <f t="shared" ca="1" si="694"/>
        <v>-316</v>
      </c>
      <c r="O8861" s="32">
        <f ca="1">SUM(M$4:M8861)/I8861</f>
        <v>-3.567396703544818E-2</v>
      </c>
      <c r="P8861" s="47">
        <f ca="1">_xlfn.VAR.P(M$4:M8861)</f>
        <v>0.99872736807595375</v>
      </c>
      <c r="Q8861" s="33">
        <f ca="1">COUNTIF(L$4:L8861, "WIN")/I8861</f>
        <v>0.48216301648227589</v>
      </c>
    </row>
    <row r="8862" spans="9:17" x14ac:dyDescent="0.25">
      <c r="I8862" s="5">
        <v>8859</v>
      </c>
      <c r="J8862" s="9">
        <f t="shared" ca="1" si="692"/>
        <v>0.84486908943171701</v>
      </c>
      <c r="K8862" s="7" t="str">
        <f t="shared" ca="1" si="690"/>
        <v>BLACK</v>
      </c>
      <c r="L8862" s="7" t="str">
        <f t="shared" ca="1" si="691"/>
        <v>LOSE</v>
      </c>
      <c r="M8862" s="8">
        <f t="shared" ca="1" si="693"/>
        <v>-1</v>
      </c>
      <c r="N8862" s="8">
        <f t="shared" ca="1" si="694"/>
        <v>-317</v>
      </c>
      <c r="O8862" s="32">
        <f ca="1">SUM(M$4:M8862)/I8862</f>
        <v>-3.578281973134665E-2</v>
      </c>
      <c r="P8862" s="47">
        <f ca="1">_xlfn.VAR.P(M$4:M8862)</f>
        <v>0.99871958981207398</v>
      </c>
      <c r="Q8862" s="33">
        <f ca="1">COUNTIF(L$4:L8862, "WIN")/I8862</f>
        <v>0.48210859013432666</v>
      </c>
    </row>
    <row r="8863" spans="9:17" x14ac:dyDescent="0.25">
      <c r="I8863" s="5">
        <v>8860</v>
      </c>
      <c r="J8863" s="9">
        <f t="shared" ca="1" si="692"/>
        <v>0.70621578296049303</v>
      </c>
      <c r="K8863" s="7" t="str">
        <f t="shared" ca="1" si="690"/>
        <v>BLACK</v>
      </c>
      <c r="L8863" s="7" t="str">
        <f t="shared" ca="1" si="691"/>
        <v>LOSE</v>
      </c>
      <c r="M8863" s="8">
        <f t="shared" ca="1" si="693"/>
        <v>-1</v>
      </c>
      <c r="N8863" s="8">
        <f t="shared" ca="1" si="694"/>
        <v>-318</v>
      </c>
      <c r="O8863" s="32">
        <f ca="1">SUM(M$4:M8863)/I8863</f>
        <v>-3.5891647855530472E-2</v>
      </c>
      <c r="P8863" s="47">
        <f ca="1">_xlfn.VAR.P(M$4:M8863)</f>
        <v>0.99871178961421458</v>
      </c>
      <c r="Q8863" s="33">
        <f ca="1">COUNTIF(L$4:L8863, "WIN")/I8863</f>
        <v>0.48205417607223477</v>
      </c>
    </row>
    <row r="8864" spans="9:17" x14ac:dyDescent="0.25">
      <c r="I8864" s="5">
        <v>8861</v>
      </c>
      <c r="J8864" s="9">
        <f t="shared" ca="1" si="692"/>
        <v>0.53038998683219507</v>
      </c>
      <c r="K8864" s="7" t="str">
        <f t="shared" ca="1" si="690"/>
        <v>BLACK</v>
      </c>
      <c r="L8864" s="7" t="str">
        <f t="shared" ca="1" si="691"/>
        <v>LOSE</v>
      </c>
      <c r="M8864" s="8">
        <f t="shared" ca="1" si="693"/>
        <v>-1</v>
      </c>
      <c r="N8864" s="8">
        <f t="shared" ca="1" si="694"/>
        <v>-319</v>
      </c>
      <c r="O8864" s="32">
        <f ca="1">SUM(M$4:M8864)/I8864</f>
        <v>-3.6000451416318698E-2</v>
      </c>
      <c r="P8864" s="47">
        <f ca="1">_xlfn.VAR.P(M$4:M8864)</f>
        <v>0.99870396749782131</v>
      </c>
      <c r="Q8864" s="33">
        <f ca="1">COUNTIF(L$4:L8864, "WIN")/I8864</f>
        <v>0.48199977429184065</v>
      </c>
    </row>
    <row r="8865" spans="9:17" x14ac:dyDescent="0.25">
      <c r="I8865" s="5">
        <v>8862</v>
      </c>
      <c r="J8865" s="9">
        <f t="shared" ca="1" si="692"/>
        <v>0.98063728308054565</v>
      </c>
      <c r="K8865" s="7" t="str">
        <f t="shared" ca="1" si="690"/>
        <v>GREEN</v>
      </c>
      <c r="L8865" s="7" t="str">
        <f t="shared" ca="1" si="691"/>
        <v>LOSE</v>
      </c>
      <c r="M8865" s="8">
        <f t="shared" ca="1" si="693"/>
        <v>-1</v>
      </c>
      <c r="N8865" s="8">
        <f t="shared" ca="1" si="694"/>
        <v>-320</v>
      </c>
      <c r="O8865" s="32">
        <f ca="1">SUM(M$4:M8865)/I8865</f>
        <v>-3.6109230422026628E-2</v>
      </c>
      <c r="P8865" s="47">
        <f ca="1">_xlfn.VAR.P(M$4:M8865)</f>
        <v>0.99869612347832903</v>
      </c>
      <c r="Q8865" s="33">
        <f ca="1">COUNTIF(L$4:L8865, "WIN")/I8865</f>
        <v>0.48194538478898669</v>
      </c>
    </row>
    <row r="8866" spans="9:17" x14ac:dyDescent="0.25">
      <c r="I8866" s="5">
        <v>8863</v>
      </c>
      <c r="J8866" s="9">
        <f t="shared" ca="1" si="692"/>
        <v>0.84314397963086518</v>
      </c>
      <c r="K8866" s="7" t="str">
        <f t="shared" ca="1" si="690"/>
        <v>BLACK</v>
      </c>
      <c r="L8866" s="7" t="str">
        <f t="shared" ca="1" si="691"/>
        <v>LOSE</v>
      </c>
      <c r="M8866" s="8">
        <f t="shared" ca="1" si="693"/>
        <v>-1</v>
      </c>
      <c r="N8866" s="8">
        <f t="shared" ca="1" si="694"/>
        <v>-321</v>
      </c>
      <c r="O8866" s="32">
        <f ca="1">SUM(M$4:M8866)/I8866</f>
        <v>-3.6217984880965816E-2</v>
      </c>
      <c r="P8866" s="47">
        <f ca="1">_xlfn.VAR.P(M$4:M8866)</f>
        <v>0.99868825757116209</v>
      </c>
      <c r="Q8866" s="33">
        <f ca="1">COUNTIF(L$4:L8866, "WIN")/I8866</f>
        <v>0.48189100755951708</v>
      </c>
    </row>
    <row r="8867" spans="9:17" x14ac:dyDescent="0.25">
      <c r="I8867" s="5">
        <v>8864</v>
      </c>
      <c r="J8867" s="9">
        <f t="shared" ca="1" si="692"/>
        <v>0.29503181527336686</v>
      </c>
      <c r="K8867" s="7" t="str">
        <f t="shared" ca="1" si="690"/>
        <v>RED</v>
      </c>
      <c r="L8867" s="7" t="str">
        <f t="shared" ca="1" si="691"/>
        <v>WIN</v>
      </c>
      <c r="M8867" s="8">
        <f t="shared" ca="1" si="693"/>
        <v>1</v>
      </c>
      <c r="N8867" s="8">
        <f t="shared" ca="1" si="694"/>
        <v>-320</v>
      </c>
      <c r="O8867" s="32">
        <f ca="1">SUM(M$4:M8867)/I8867</f>
        <v>-3.6101083032490974E-2</v>
      </c>
      <c r="P8867" s="47">
        <f ca="1">_xlfn.VAR.P(M$4:M8867)</f>
        <v>0.9986967118038812</v>
      </c>
      <c r="Q8867" s="33">
        <f ca="1">COUNTIF(L$4:L8867, "WIN")/I8867</f>
        <v>0.48194945848375453</v>
      </c>
    </row>
    <row r="8868" spans="9:17" x14ac:dyDescent="0.25">
      <c r="I8868" s="5">
        <v>8865</v>
      </c>
      <c r="J8868" s="9">
        <f t="shared" ca="1" si="692"/>
        <v>0.11489802468894317</v>
      </c>
      <c r="K8868" s="7" t="str">
        <f t="shared" ca="1" si="690"/>
        <v>RED</v>
      </c>
      <c r="L8868" s="7" t="str">
        <f t="shared" ca="1" si="691"/>
        <v>WIN</v>
      </c>
      <c r="M8868" s="8">
        <f t="shared" ca="1" si="693"/>
        <v>1</v>
      </c>
      <c r="N8868" s="8">
        <f t="shared" ca="1" si="694"/>
        <v>-319</v>
      </c>
      <c r="O8868" s="32">
        <f ca="1">SUM(M$4:M8868)/I8868</f>
        <v>-3.5984207557811621E-2</v>
      </c>
      <c r="P8868" s="47">
        <f ca="1">_xlfn.VAR.P(M$4:M8868)</f>
        <v>0.99870513680643636</v>
      </c>
      <c r="Q8868" s="33">
        <f ca="1">COUNTIF(L$4:L8868, "WIN")/I8868</f>
        <v>0.48200789622109419</v>
      </c>
    </row>
    <row r="8869" spans="9:17" x14ac:dyDescent="0.25">
      <c r="I8869" s="5">
        <v>8866</v>
      </c>
      <c r="J8869" s="9">
        <f t="shared" ca="1" si="692"/>
        <v>0.2876802807033868</v>
      </c>
      <c r="K8869" s="7" t="str">
        <f t="shared" ca="1" si="690"/>
        <v>RED</v>
      </c>
      <c r="L8869" s="7" t="str">
        <f t="shared" ca="1" si="691"/>
        <v>WIN</v>
      </c>
      <c r="M8869" s="8">
        <f t="shared" ca="1" si="693"/>
        <v>1</v>
      </c>
      <c r="N8869" s="8">
        <f t="shared" ca="1" si="694"/>
        <v>-318</v>
      </c>
      <c r="O8869" s="32">
        <f ca="1">SUM(M$4:M8869)/I8869</f>
        <v>-3.5867358448003608E-2</v>
      </c>
      <c r="P8869" s="47">
        <f ca="1">_xlfn.VAR.P(M$4:M8869)</f>
        <v>0.99871353259796247</v>
      </c>
      <c r="Q8869" s="33">
        <f ca="1">COUNTIF(L$4:L8869, "WIN")/I8869</f>
        <v>0.4820663207759982</v>
      </c>
    </row>
    <row r="8870" spans="9:17" x14ac:dyDescent="0.25">
      <c r="I8870" s="5">
        <v>8867</v>
      </c>
      <c r="J8870" s="9">
        <f t="shared" ca="1" si="692"/>
        <v>0.77094057536055238</v>
      </c>
      <c r="K8870" s="7" t="str">
        <f t="shared" ca="1" si="690"/>
        <v>BLACK</v>
      </c>
      <c r="L8870" s="7" t="str">
        <f t="shared" ca="1" si="691"/>
        <v>LOSE</v>
      </c>
      <c r="M8870" s="8">
        <f t="shared" ca="1" si="693"/>
        <v>-1</v>
      </c>
      <c r="N8870" s="8">
        <f t="shared" ca="1" si="694"/>
        <v>-319</v>
      </c>
      <c r="O8870" s="32">
        <f ca="1">SUM(M$4:M8870)/I8870</f>
        <v>-3.5976091124393816E-2</v>
      </c>
      <c r="P8870" s="47">
        <f ca="1">_xlfn.VAR.P(M$4:M8870)</f>
        <v>0.99870572086740927</v>
      </c>
      <c r="Q8870" s="33">
        <f ca="1">COUNTIF(L$4:L8870, "WIN")/I8870</f>
        <v>0.48201195443780309</v>
      </c>
    </row>
    <row r="8871" spans="9:17" x14ac:dyDescent="0.25">
      <c r="I8871" s="5">
        <v>8868</v>
      </c>
      <c r="J8871" s="9">
        <f t="shared" ca="1" si="692"/>
        <v>0.46227032175241844</v>
      </c>
      <c r="K8871" s="7" t="str">
        <f t="shared" ca="1" si="690"/>
        <v>RED</v>
      </c>
      <c r="L8871" s="7" t="str">
        <f t="shared" ca="1" si="691"/>
        <v>WIN</v>
      </c>
      <c r="M8871" s="8">
        <f t="shared" ca="1" si="693"/>
        <v>1</v>
      </c>
      <c r="N8871" s="8">
        <f t="shared" ca="1" si="694"/>
        <v>-318</v>
      </c>
      <c r="O8871" s="32">
        <f ca="1">SUM(M$4:M8871)/I8871</f>
        <v>-3.5859269282814611E-2</v>
      </c>
      <c r="P8871" s="47">
        <f ca="1">_xlfn.VAR.P(M$4:M8871)</f>
        <v>0.99871411280650257</v>
      </c>
      <c r="Q8871" s="33">
        <f ca="1">COUNTIF(L$4:L8871, "WIN")/I8871</f>
        <v>0.48207036535859271</v>
      </c>
    </row>
    <row r="8872" spans="9:17" x14ac:dyDescent="0.25">
      <c r="I8872" s="5">
        <v>8869</v>
      </c>
      <c r="J8872" s="9">
        <f t="shared" ca="1" si="692"/>
        <v>0.60534367310330561</v>
      </c>
      <c r="K8872" s="7" t="str">
        <f t="shared" ca="1" si="690"/>
        <v>BLACK</v>
      </c>
      <c r="L8872" s="7" t="str">
        <f t="shared" ca="1" si="691"/>
        <v>LOSE</v>
      </c>
      <c r="M8872" s="8">
        <f t="shared" ca="1" si="693"/>
        <v>-1</v>
      </c>
      <c r="N8872" s="8">
        <f t="shared" ca="1" si="694"/>
        <v>-319</v>
      </c>
      <c r="O8872" s="32">
        <f ca="1">SUM(M$4:M8872)/I8872</f>
        <v>-3.5967978351561618E-2</v>
      </c>
      <c r="P8872" s="47">
        <f ca="1">_xlfn.VAR.P(M$4:M8872)</f>
        <v>0.99870630453330156</v>
      </c>
      <c r="Q8872" s="33">
        <f ca="1">COUNTIF(L$4:L8872, "WIN")/I8872</f>
        <v>0.48201601082421919</v>
      </c>
    </row>
    <row r="8873" spans="9:17" x14ac:dyDescent="0.25">
      <c r="I8873" s="5">
        <v>8870</v>
      </c>
      <c r="J8873" s="9">
        <f t="shared" ca="1" si="692"/>
        <v>0.22288274298926503</v>
      </c>
      <c r="K8873" s="7" t="str">
        <f t="shared" ca="1" si="690"/>
        <v>RED</v>
      </c>
      <c r="L8873" s="7" t="str">
        <f t="shared" ca="1" si="691"/>
        <v>WIN</v>
      </c>
      <c r="M8873" s="8">
        <f t="shared" ca="1" si="693"/>
        <v>1</v>
      </c>
      <c r="N8873" s="8">
        <f t="shared" ca="1" si="694"/>
        <v>-318</v>
      </c>
      <c r="O8873" s="32">
        <f ca="1">SUM(M$4:M8873)/I8873</f>
        <v>-3.5851183765501692E-2</v>
      </c>
      <c r="P8873" s="47">
        <f ca="1">_xlfn.VAR.P(M$4:M8873)</f>
        <v>0.99871469262261225</v>
      </c>
      <c r="Q8873" s="33">
        <f ca="1">COUNTIF(L$4:L8873, "WIN")/I8873</f>
        <v>0.48207440811724916</v>
      </c>
    </row>
    <row r="8874" spans="9:17" x14ac:dyDescent="0.25">
      <c r="I8874" s="5">
        <v>8871</v>
      </c>
      <c r="J8874" s="9">
        <f t="shared" ca="1" si="692"/>
        <v>0.77437480499500899</v>
      </c>
      <c r="K8874" s="7" t="str">
        <f t="shared" ca="1" si="690"/>
        <v>BLACK</v>
      </c>
      <c r="L8874" s="7" t="str">
        <f t="shared" ca="1" si="691"/>
        <v>LOSE</v>
      </c>
      <c r="M8874" s="8">
        <f t="shared" ca="1" si="693"/>
        <v>-1</v>
      </c>
      <c r="N8874" s="8">
        <f t="shared" ca="1" si="694"/>
        <v>-319</v>
      </c>
      <c r="O8874" s="32">
        <f ca="1">SUM(M$4:M8874)/I8874</f>
        <v>-3.5959869236839137E-2</v>
      </c>
      <c r="P8874" s="47">
        <f ca="1">_xlfn.VAR.P(M$4:M8874)</f>
        <v>0.99870688780446948</v>
      </c>
      <c r="Q8874" s="33">
        <f ca="1">COUNTIF(L$4:L8874, "WIN")/I8874</f>
        <v>0.48202006538158043</v>
      </c>
    </row>
    <row r="8875" spans="9:17" x14ac:dyDescent="0.25">
      <c r="I8875" s="5">
        <v>8872</v>
      </c>
      <c r="J8875" s="9">
        <f t="shared" ca="1" si="692"/>
        <v>0.91098554948547783</v>
      </c>
      <c r="K8875" s="7" t="str">
        <f t="shared" ca="1" si="690"/>
        <v>BLACK</v>
      </c>
      <c r="L8875" s="7" t="str">
        <f t="shared" ca="1" si="691"/>
        <v>LOSE</v>
      </c>
      <c r="M8875" s="8">
        <f t="shared" ca="1" si="693"/>
        <v>-1</v>
      </c>
      <c r="N8875" s="8">
        <f t="shared" ca="1" si="694"/>
        <v>-320</v>
      </c>
      <c r="O8875" s="32">
        <f ca="1">SUM(M$4:M8875)/I8875</f>
        <v>-3.6068530207394048E-2</v>
      </c>
      <c r="P8875" s="47">
        <f ca="1">_xlfn.VAR.P(M$4:M8875)</f>
        <v>0.99869906112867834</v>
      </c>
      <c r="Q8875" s="33">
        <f ca="1">COUNTIF(L$4:L8875, "WIN")/I8875</f>
        <v>0.48196573489630296</v>
      </c>
    </row>
    <row r="8876" spans="9:17" x14ac:dyDescent="0.25">
      <c r="I8876" s="5">
        <v>8873</v>
      </c>
      <c r="J8876" s="9">
        <f t="shared" ca="1" si="692"/>
        <v>1.8324272047139822E-2</v>
      </c>
      <c r="K8876" s="7" t="str">
        <f t="shared" ca="1" si="690"/>
        <v>RED</v>
      </c>
      <c r="L8876" s="7" t="str">
        <f t="shared" ca="1" si="691"/>
        <v>WIN</v>
      </c>
      <c r="M8876" s="8">
        <f t="shared" ca="1" si="693"/>
        <v>1</v>
      </c>
      <c r="N8876" s="8">
        <f t="shared" ca="1" si="694"/>
        <v>-319</v>
      </c>
      <c r="O8876" s="32">
        <f ca="1">SUM(M$4:M8876)/I8876</f>
        <v>-3.5951763777752735E-2</v>
      </c>
      <c r="P8876" s="47">
        <f ca="1">_xlfn.VAR.P(M$4:M8876)</f>
        <v>0.99870747068126864</v>
      </c>
      <c r="Q8876" s="33">
        <f ca="1">COUNTIF(L$4:L8876, "WIN")/I8876</f>
        <v>0.48202411811112361</v>
      </c>
    </row>
    <row r="8877" spans="9:17" x14ac:dyDescent="0.25">
      <c r="I8877" s="5">
        <v>8874</v>
      </c>
      <c r="J8877" s="9">
        <f t="shared" ca="1" si="692"/>
        <v>0.96034732285014957</v>
      </c>
      <c r="K8877" s="7" t="str">
        <f t="shared" ca="1" si="690"/>
        <v>BLACK</v>
      </c>
      <c r="L8877" s="7" t="str">
        <f t="shared" ca="1" si="691"/>
        <v>LOSE</v>
      </c>
      <c r="M8877" s="8">
        <f t="shared" ca="1" si="693"/>
        <v>-1</v>
      </c>
      <c r="N8877" s="8">
        <f t="shared" ca="1" si="694"/>
        <v>-320</v>
      </c>
      <c r="O8877" s="32">
        <f ca="1">SUM(M$4:M8877)/I8877</f>
        <v>-3.606040117196304E-2</v>
      </c>
      <c r="P8877" s="47">
        <f ca="1">_xlfn.VAR.P(M$4:M8877)</f>
        <v>0.9986996474673171</v>
      </c>
      <c r="Q8877" s="33">
        <f ca="1">COUNTIF(L$4:L8877, "WIN")/I8877</f>
        <v>0.48196979941401846</v>
      </c>
    </row>
    <row r="8878" spans="9:17" x14ac:dyDescent="0.25">
      <c r="I8878" s="5">
        <v>8875</v>
      </c>
      <c r="J8878" s="9">
        <f t="shared" ca="1" si="692"/>
        <v>0.64682250337160518</v>
      </c>
      <c r="K8878" s="7" t="str">
        <f t="shared" ca="1" si="690"/>
        <v>BLACK</v>
      </c>
      <c r="L8878" s="7" t="str">
        <f t="shared" ca="1" si="691"/>
        <v>LOSE</v>
      </c>
      <c r="M8878" s="8">
        <f t="shared" ca="1" si="693"/>
        <v>-1</v>
      </c>
      <c r="N8878" s="8">
        <f t="shared" ca="1" si="694"/>
        <v>-321</v>
      </c>
      <c r="O8878" s="32">
        <f ca="1">SUM(M$4:M8878)/I8878</f>
        <v>-3.616901408450704E-2</v>
      </c>
      <c r="P8878" s="47">
        <f ca="1">_xlfn.VAR.P(M$4:M8878)</f>
        <v>0.99869180242015476</v>
      </c>
      <c r="Q8878" s="33">
        <f ca="1">COUNTIF(L$4:L8878, "WIN")/I8878</f>
        <v>0.48191549295774649</v>
      </c>
    </row>
    <row r="8879" spans="9:17" x14ac:dyDescent="0.25">
      <c r="I8879" s="5">
        <v>8876</v>
      </c>
      <c r="J8879" s="9">
        <f t="shared" ca="1" si="692"/>
        <v>0.48756908054823223</v>
      </c>
      <c r="K8879" s="7" t="str">
        <f t="shared" ca="1" si="690"/>
        <v>BLACK</v>
      </c>
      <c r="L8879" s="7" t="str">
        <f t="shared" ca="1" si="691"/>
        <v>LOSE</v>
      </c>
      <c r="M8879" s="8">
        <f t="shared" ca="1" si="693"/>
        <v>-1</v>
      </c>
      <c r="N8879" s="8">
        <f t="shared" ca="1" si="694"/>
        <v>-322</v>
      </c>
      <c r="O8879" s="32">
        <f ca="1">SUM(M$4:M8879)/I8879</f>
        <v>-3.6277602523659309E-2</v>
      </c>
      <c r="P8879" s="47">
        <f ca="1">_xlfn.VAR.P(M$4:M8879)</f>
        <v>0.99868393555513535</v>
      </c>
      <c r="Q8879" s="33">
        <f ca="1">COUNTIF(L$4:L8879, "WIN")/I8879</f>
        <v>0.48186119873817035</v>
      </c>
    </row>
    <row r="8880" spans="9:17" x14ac:dyDescent="0.25">
      <c r="I8880" s="5">
        <v>8877</v>
      </c>
      <c r="J8880" s="9">
        <f t="shared" ca="1" si="692"/>
        <v>0.62348409059630916</v>
      </c>
      <c r="K8880" s="7" t="str">
        <f t="shared" ca="1" si="690"/>
        <v>BLACK</v>
      </c>
      <c r="L8880" s="7" t="str">
        <f t="shared" ca="1" si="691"/>
        <v>LOSE</v>
      </c>
      <c r="M8880" s="8">
        <f t="shared" ca="1" si="693"/>
        <v>-1</v>
      </c>
      <c r="N8880" s="8">
        <f t="shared" ca="1" si="694"/>
        <v>-323</v>
      </c>
      <c r="O8880" s="32">
        <f ca="1">SUM(M$4:M8880)/I8880</f>
        <v>-3.6386166497690664E-2</v>
      </c>
      <c r="P8880" s="47">
        <f ca="1">_xlfn.VAR.P(M$4:M8880)</f>
        <v>0.99867604688760236</v>
      </c>
      <c r="Q8880" s="33">
        <f ca="1">COUNTIF(L$4:L8880, "WIN")/I8880</f>
        <v>0.48180691675115467</v>
      </c>
    </row>
    <row r="8881" spans="9:17" x14ac:dyDescent="0.25">
      <c r="I8881" s="5">
        <v>8878</v>
      </c>
      <c r="J8881" s="9">
        <f t="shared" ca="1" si="692"/>
        <v>0.5294336972261896</v>
      </c>
      <c r="K8881" s="7" t="str">
        <f t="shared" ca="1" si="690"/>
        <v>BLACK</v>
      </c>
      <c r="L8881" s="7" t="str">
        <f t="shared" ca="1" si="691"/>
        <v>LOSE</v>
      </c>
      <c r="M8881" s="8">
        <f t="shared" ca="1" si="693"/>
        <v>-1</v>
      </c>
      <c r="N8881" s="8">
        <f t="shared" ca="1" si="694"/>
        <v>-324</v>
      </c>
      <c r="O8881" s="32">
        <f ca="1">SUM(M$4:M8881)/I8881</f>
        <v>-3.6494706014868213E-2</v>
      </c>
      <c r="P8881" s="47">
        <f ca="1">_xlfn.VAR.P(M$4:M8881)</f>
        <v>0.99866813643288832</v>
      </c>
      <c r="Q8881" s="33">
        <f ca="1">COUNTIF(L$4:L8881, "WIN")/I8881</f>
        <v>0.48175264699256587</v>
      </c>
    </row>
    <row r="8882" spans="9:17" x14ac:dyDescent="0.25">
      <c r="I8882" s="5">
        <v>8879</v>
      </c>
      <c r="J8882" s="9">
        <f t="shared" ca="1" si="692"/>
        <v>0.75812331093417473</v>
      </c>
      <c r="K8882" s="7" t="str">
        <f t="shared" ca="1" si="690"/>
        <v>BLACK</v>
      </c>
      <c r="L8882" s="7" t="str">
        <f t="shared" ca="1" si="691"/>
        <v>LOSE</v>
      </c>
      <c r="M8882" s="8">
        <f t="shared" ca="1" si="693"/>
        <v>-1</v>
      </c>
      <c r="N8882" s="8">
        <f t="shared" ca="1" si="694"/>
        <v>-325</v>
      </c>
      <c r="O8882" s="32">
        <f ca="1">SUM(M$4:M8882)/I8882</f>
        <v>-3.6603221083455345E-2</v>
      </c>
      <c r="P8882" s="47">
        <f ca="1">_xlfn.VAR.P(M$4:M8882)</f>
        <v>0.99866020420631574</v>
      </c>
      <c r="Q8882" s="33">
        <f ca="1">COUNTIF(L$4:L8882, "WIN")/I8882</f>
        <v>0.48169838945827231</v>
      </c>
    </row>
    <row r="8883" spans="9:17" x14ac:dyDescent="0.25">
      <c r="I8883" s="5">
        <v>8880</v>
      </c>
      <c r="J8883" s="9">
        <f t="shared" ca="1" si="692"/>
        <v>0.38444484061915041</v>
      </c>
      <c r="K8883" s="7" t="str">
        <f t="shared" ca="1" si="690"/>
        <v>RED</v>
      </c>
      <c r="L8883" s="7" t="str">
        <f t="shared" ca="1" si="691"/>
        <v>WIN</v>
      </c>
      <c r="M8883" s="8">
        <f t="shared" ca="1" si="693"/>
        <v>1</v>
      </c>
      <c r="N8883" s="8">
        <f t="shared" ca="1" si="694"/>
        <v>-324</v>
      </c>
      <c r="O8883" s="32">
        <f ca="1">SUM(M$4:M8883)/I8883</f>
        <v>-3.6486486486486489E-2</v>
      </c>
      <c r="P8883" s="47">
        <f ca="1">_xlfn.VAR.P(M$4:M8883)</f>
        <v>0.99866873630387143</v>
      </c>
      <c r="Q8883" s="33">
        <f ca="1">COUNTIF(L$4:L8883, "WIN")/I8883</f>
        <v>0.48175675675675678</v>
      </c>
    </row>
    <row r="8884" spans="9:17" x14ac:dyDescent="0.25">
      <c r="I8884" s="5">
        <v>8881</v>
      </c>
      <c r="J8884" s="9">
        <f t="shared" ca="1" si="692"/>
        <v>0.75743560889075956</v>
      </c>
      <c r="K8884" s="7" t="str">
        <f t="shared" ca="1" si="690"/>
        <v>BLACK</v>
      </c>
      <c r="L8884" s="7" t="str">
        <f t="shared" ca="1" si="691"/>
        <v>LOSE</v>
      </c>
      <c r="M8884" s="8">
        <f t="shared" ca="1" si="693"/>
        <v>-1</v>
      </c>
      <c r="N8884" s="8">
        <f t="shared" ca="1" si="694"/>
        <v>-325</v>
      </c>
      <c r="O8884" s="32">
        <f ca="1">SUM(M$4:M8884)/I8884</f>
        <v>-3.6594978043013177E-2</v>
      </c>
      <c r="P8884" s="47">
        <f ca="1">_xlfn.VAR.P(M$4:M8884)</f>
        <v>0.99866080758203135</v>
      </c>
      <c r="Q8884" s="33">
        <f ca="1">COUNTIF(L$4:L8884, "WIN")/I8884</f>
        <v>0.48170251097849343</v>
      </c>
    </row>
    <row r="8885" spans="9:17" x14ac:dyDescent="0.25">
      <c r="I8885" s="5">
        <v>8882</v>
      </c>
      <c r="J8885" s="9">
        <f t="shared" ca="1" si="692"/>
        <v>8.9466282843585598E-2</v>
      </c>
      <c r="K8885" s="7" t="str">
        <f t="shared" ca="1" si="690"/>
        <v>RED</v>
      </c>
      <c r="L8885" s="7" t="str">
        <f t="shared" ca="1" si="691"/>
        <v>WIN</v>
      </c>
      <c r="M8885" s="8">
        <f t="shared" ca="1" si="693"/>
        <v>1</v>
      </c>
      <c r="N8885" s="8">
        <f t="shared" ca="1" si="694"/>
        <v>-324</v>
      </c>
      <c r="O8885" s="32">
        <f ca="1">SUM(M$4:M8885)/I8885</f>
        <v>-3.6478270659761315E-2</v>
      </c>
      <c r="P8885" s="47">
        <f ca="1">_xlfn.VAR.P(M$4:M8885)</f>
        <v>0.99866933576967321</v>
      </c>
      <c r="Q8885" s="33">
        <f ca="1">COUNTIF(L$4:L8885, "WIN")/I8885</f>
        <v>0.48176086467011936</v>
      </c>
    </row>
    <row r="8886" spans="9:17" x14ac:dyDescent="0.25">
      <c r="I8886" s="5">
        <v>8883</v>
      </c>
      <c r="J8886" s="9">
        <f t="shared" ca="1" si="692"/>
        <v>6.4315912293897659E-2</v>
      </c>
      <c r="K8886" s="7" t="str">
        <f t="shared" ca="1" si="690"/>
        <v>RED</v>
      </c>
      <c r="L8886" s="7" t="str">
        <f t="shared" ca="1" si="691"/>
        <v>WIN</v>
      </c>
      <c r="M8886" s="8">
        <f t="shared" ca="1" si="693"/>
        <v>1</v>
      </c>
      <c r="N8886" s="8">
        <f t="shared" ca="1" si="694"/>
        <v>-323</v>
      </c>
      <c r="O8886" s="32">
        <f ca="1">SUM(M$4:M8886)/I8886</f>
        <v>-3.6361589553078916E-2</v>
      </c>
      <c r="P8886" s="47">
        <f ca="1">_xlfn.VAR.P(M$4:M8886)</f>
        <v>0.99867783480517347</v>
      </c>
      <c r="Q8886" s="33">
        <f ca="1">COUNTIF(L$4:L8886, "WIN")/I8886</f>
        <v>0.48181920522346056</v>
      </c>
    </row>
    <row r="8887" spans="9:17" x14ac:dyDescent="0.25">
      <c r="I8887" s="5">
        <v>8884</v>
      </c>
      <c r="J8887" s="9">
        <f t="shared" ca="1" si="692"/>
        <v>0.43528961373384334</v>
      </c>
      <c r="K8887" s="7" t="str">
        <f t="shared" ca="1" si="690"/>
        <v>RED</v>
      </c>
      <c r="L8887" s="7" t="str">
        <f t="shared" ca="1" si="691"/>
        <v>WIN</v>
      </c>
      <c r="M8887" s="8">
        <f t="shared" ca="1" si="693"/>
        <v>1</v>
      </c>
      <c r="N8887" s="8">
        <f t="shared" ca="1" si="694"/>
        <v>-322</v>
      </c>
      <c r="O8887" s="32">
        <f ca="1">SUM(M$4:M8887)/I8887</f>
        <v>-3.624493471409275E-2</v>
      </c>
      <c r="P8887" s="47">
        <f ca="1">_xlfn.VAR.P(M$4:M8887)</f>
        <v>0.99868630470757114</v>
      </c>
      <c r="Q8887" s="33">
        <f ca="1">COUNTIF(L$4:L8887, "WIN")/I8887</f>
        <v>0.48187753264295363</v>
      </c>
    </row>
    <row r="8888" spans="9:17" x14ac:dyDescent="0.25">
      <c r="I8888" s="5">
        <v>8885</v>
      </c>
      <c r="J8888" s="9">
        <f t="shared" ca="1" si="692"/>
        <v>0.73410071982016356</v>
      </c>
      <c r="K8888" s="7" t="str">
        <f t="shared" ca="1" si="690"/>
        <v>BLACK</v>
      </c>
      <c r="L8888" s="7" t="str">
        <f t="shared" ca="1" si="691"/>
        <v>LOSE</v>
      </c>
      <c r="M8888" s="8">
        <f t="shared" ca="1" si="693"/>
        <v>-1</v>
      </c>
      <c r="N8888" s="8">
        <f t="shared" ca="1" si="694"/>
        <v>-323</v>
      </c>
      <c r="O8888" s="32">
        <f ca="1">SUM(M$4:M8888)/I8888</f>
        <v>-3.6353404614518851E-2</v>
      </c>
      <c r="P8888" s="47">
        <f ca="1">_xlfn.VAR.P(M$4:M8888)</f>
        <v>0.9986784299729331</v>
      </c>
      <c r="Q8888" s="33">
        <f ca="1">COUNTIF(L$4:L8888, "WIN")/I8888</f>
        <v>0.48182329769274057</v>
      </c>
    </row>
    <row r="8889" spans="9:17" x14ac:dyDescent="0.25">
      <c r="I8889" s="5">
        <v>8886</v>
      </c>
      <c r="J8889" s="9">
        <f t="shared" ca="1" si="692"/>
        <v>0.11098458452634097</v>
      </c>
      <c r="K8889" s="7" t="str">
        <f t="shared" ca="1" si="690"/>
        <v>RED</v>
      </c>
      <c r="L8889" s="7" t="str">
        <f t="shared" ca="1" si="691"/>
        <v>WIN</v>
      </c>
      <c r="M8889" s="8">
        <f t="shared" ca="1" si="693"/>
        <v>1</v>
      </c>
      <c r="N8889" s="8">
        <f t="shared" ca="1" si="694"/>
        <v>-322</v>
      </c>
      <c r="O8889" s="32">
        <f ca="1">SUM(M$4:M8889)/I8889</f>
        <v>-3.6236776952509563E-2</v>
      </c>
      <c r="P8889" s="47">
        <f ca="1">_xlfn.VAR.P(M$4:M8889)</f>
        <v>0.99868689599609406</v>
      </c>
      <c r="Q8889" s="33">
        <f ca="1">COUNTIF(L$4:L8889, "WIN")/I8889</f>
        <v>0.4818816115237452</v>
      </c>
    </row>
    <row r="8890" spans="9:17" x14ac:dyDescent="0.25">
      <c r="I8890" s="5">
        <v>8887</v>
      </c>
      <c r="J8890" s="9">
        <f t="shared" ca="1" si="692"/>
        <v>0.12827802770414454</v>
      </c>
      <c r="K8890" s="7" t="str">
        <f t="shared" ca="1" si="690"/>
        <v>RED</v>
      </c>
      <c r="L8890" s="7" t="str">
        <f t="shared" ca="1" si="691"/>
        <v>WIN</v>
      </c>
      <c r="M8890" s="8">
        <f t="shared" ca="1" si="693"/>
        <v>1</v>
      </c>
      <c r="N8890" s="8">
        <f t="shared" ca="1" si="694"/>
        <v>-321</v>
      </c>
      <c r="O8890" s="32">
        <f ca="1">SUM(M$4:M8890)/I8890</f>
        <v>-3.612017553730168E-2</v>
      </c>
      <c r="P8890" s="47">
        <f ca="1">_xlfn.VAR.P(M$4:M8890)</f>
        <v>0.99869533291915447</v>
      </c>
      <c r="Q8890" s="33">
        <f ca="1">COUNTIF(L$4:L8890, "WIN")/I8890</f>
        <v>0.48193991223134919</v>
      </c>
    </row>
    <row r="8891" spans="9:17" x14ac:dyDescent="0.25">
      <c r="I8891" s="5">
        <v>8888</v>
      </c>
      <c r="J8891" s="9">
        <f t="shared" ca="1" si="692"/>
        <v>0.55023688931747983</v>
      </c>
      <c r="K8891" s="7" t="str">
        <f t="shared" ca="1" si="690"/>
        <v>BLACK</v>
      </c>
      <c r="L8891" s="7" t="str">
        <f t="shared" ca="1" si="691"/>
        <v>LOSE</v>
      </c>
      <c r="M8891" s="8">
        <f t="shared" ca="1" si="693"/>
        <v>-1</v>
      </c>
      <c r="N8891" s="8">
        <f t="shared" ca="1" si="694"/>
        <v>-322</v>
      </c>
      <c r="O8891" s="32">
        <f ca="1">SUM(M$4:M8891)/I8891</f>
        <v>-3.6228622862286231E-2</v>
      </c>
      <c r="P8891" s="47">
        <f ca="1">_xlfn.VAR.P(M$4:M8891)</f>
        <v>0.99868748688550224</v>
      </c>
      <c r="Q8891" s="33">
        <f ca="1">COUNTIF(L$4:L8891, "WIN")/I8891</f>
        <v>0.48188568856885688</v>
      </c>
    </row>
    <row r="8892" spans="9:17" x14ac:dyDescent="0.25">
      <c r="I8892" s="5">
        <v>8889</v>
      </c>
      <c r="J8892" s="9">
        <f t="shared" ca="1" si="692"/>
        <v>0.53842341107605218</v>
      </c>
      <c r="K8892" s="7" t="str">
        <f t="shared" ca="1" si="690"/>
        <v>BLACK</v>
      </c>
      <c r="L8892" s="7" t="str">
        <f t="shared" ca="1" si="691"/>
        <v>LOSE</v>
      </c>
      <c r="M8892" s="8">
        <f t="shared" ca="1" si="693"/>
        <v>-1</v>
      </c>
      <c r="N8892" s="8">
        <f t="shared" ca="1" si="694"/>
        <v>-323</v>
      </c>
      <c r="O8892" s="32">
        <f ca="1">SUM(M$4:M8892)/I8892</f>
        <v>-3.633704578692766E-2</v>
      </c>
      <c r="P8892" s="47">
        <f ca="1">_xlfn.VAR.P(M$4:M8892)</f>
        <v>0.99867961910347869</v>
      </c>
      <c r="Q8892" s="33">
        <f ca="1">COUNTIF(L$4:L8892, "WIN")/I8892</f>
        <v>0.48183147710653618</v>
      </c>
    </row>
    <row r="8893" spans="9:17" x14ac:dyDescent="0.25">
      <c r="I8893" s="5">
        <v>8890</v>
      </c>
      <c r="J8893" s="9">
        <f t="shared" ca="1" si="692"/>
        <v>0.12992383725814083</v>
      </c>
      <c r="K8893" s="7" t="str">
        <f t="shared" ca="1" si="690"/>
        <v>RED</v>
      </c>
      <c r="L8893" s="7" t="str">
        <f t="shared" ca="1" si="691"/>
        <v>WIN</v>
      </c>
      <c r="M8893" s="8">
        <f t="shared" ca="1" si="693"/>
        <v>1</v>
      </c>
      <c r="N8893" s="8">
        <f t="shared" ca="1" si="694"/>
        <v>-322</v>
      </c>
      <c r="O8893" s="32">
        <f ca="1">SUM(M$4:M8893)/I8893</f>
        <v>-3.6220472440944881E-2</v>
      </c>
      <c r="P8893" s="47">
        <f ca="1">_xlfn.VAR.P(M$4:M8893)</f>
        <v>0.99868807737615473</v>
      </c>
      <c r="Q8893" s="33">
        <f ca="1">COUNTIF(L$4:L8893, "WIN")/I8893</f>
        <v>0.48188976377952758</v>
      </c>
    </row>
    <row r="8894" spans="9:17" x14ac:dyDescent="0.25">
      <c r="I8894" s="5">
        <v>8891</v>
      </c>
      <c r="J8894" s="9">
        <f t="shared" ca="1" si="692"/>
        <v>0.83744050809697235</v>
      </c>
      <c r="K8894" s="7" t="str">
        <f t="shared" ca="1" si="690"/>
        <v>BLACK</v>
      </c>
      <c r="L8894" s="7" t="str">
        <f t="shared" ca="1" si="691"/>
        <v>LOSE</v>
      </c>
      <c r="M8894" s="8">
        <f t="shared" ca="1" si="693"/>
        <v>-1</v>
      </c>
      <c r="N8894" s="8">
        <f t="shared" ca="1" si="694"/>
        <v>-323</v>
      </c>
      <c r="O8894" s="32">
        <f ca="1">SUM(M$4:M8894)/I8894</f>
        <v>-3.6328871892925434E-2</v>
      </c>
      <c r="P8894" s="47">
        <f ca="1">_xlfn.VAR.P(M$4:M8894)</f>
        <v>0.9986802130669874</v>
      </c>
      <c r="Q8894" s="33">
        <f ca="1">COUNTIF(L$4:L8894, "WIN")/I8894</f>
        <v>0.48183556405353728</v>
      </c>
    </row>
    <row r="8895" spans="9:17" x14ac:dyDescent="0.25">
      <c r="I8895" s="5">
        <v>8892</v>
      </c>
      <c r="J8895" s="9">
        <f t="shared" ca="1" si="692"/>
        <v>0.61761550760094086</v>
      </c>
      <c r="K8895" s="7" t="str">
        <f t="shared" ca="1" si="690"/>
        <v>BLACK</v>
      </c>
      <c r="L8895" s="7" t="str">
        <f t="shared" ca="1" si="691"/>
        <v>LOSE</v>
      </c>
      <c r="M8895" s="8">
        <f t="shared" ca="1" si="693"/>
        <v>-1</v>
      </c>
      <c r="N8895" s="8">
        <f t="shared" ca="1" si="694"/>
        <v>-324</v>
      </c>
      <c r="O8895" s="32">
        <f ca="1">SUM(M$4:M8895)/I8895</f>
        <v>-3.643724696356275E-2</v>
      </c>
      <c r="P8895" s="47">
        <f ca="1">_xlfn.VAR.P(M$4:M8895)</f>
        <v>0.99867232703371633</v>
      </c>
      <c r="Q8895" s="33">
        <f ca="1">COUNTIF(L$4:L8895, "WIN")/I8895</f>
        <v>0.48178137651821862</v>
      </c>
    </row>
    <row r="8896" spans="9:17" x14ac:dyDescent="0.25">
      <c r="I8896" s="5">
        <v>8893</v>
      </c>
      <c r="J8896" s="9">
        <f t="shared" ca="1" si="692"/>
        <v>0.30134253398894784</v>
      </c>
      <c r="K8896" s="7" t="str">
        <f t="shared" ca="1" si="690"/>
        <v>RED</v>
      </c>
      <c r="L8896" s="7" t="str">
        <f t="shared" ca="1" si="691"/>
        <v>WIN</v>
      </c>
      <c r="M8896" s="8">
        <f t="shared" ca="1" si="693"/>
        <v>1</v>
      </c>
      <c r="N8896" s="8">
        <f t="shared" ca="1" si="694"/>
        <v>-323</v>
      </c>
      <c r="O8896" s="32">
        <f ca="1">SUM(M$4:M8896)/I8896</f>
        <v>-3.6320701675475089E-2</v>
      </c>
      <c r="P8896" s="47">
        <f ca="1">_xlfn.VAR.P(M$4:M8896)</f>
        <v>0.99868080662980119</v>
      </c>
      <c r="Q8896" s="33">
        <f ca="1">COUNTIF(L$4:L8896, "WIN")/I8896</f>
        <v>0.48183964916226246</v>
      </c>
    </row>
    <row r="8897" spans="9:17" x14ac:dyDescent="0.25">
      <c r="I8897" s="5">
        <v>8894</v>
      </c>
      <c r="J8897" s="9">
        <f t="shared" ca="1" si="692"/>
        <v>0.2881357539007241</v>
      </c>
      <c r="K8897" s="7" t="str">
        <f t="shared" ca="1" si="690"/>
        <v>RED</v>
      </c>
      <c r="L8897" s="7" t="str">
        <f t="shared" ca="1" si="691"/>
        <v>WIN</v>
      </c>
      <c r="M8897" s="8">
        <f t="shared" ca="1" si="693"/>
        <v>1</v>
      </c>
      <c r="N8897" s="8">
        <f t="shared" ca="1" si="694"/>
        <v>-322</v>
      </c>
      <c r="O8897" s="32">
        <f ca="1">SUM(M$4:M8897)/I8897</f>
        <v>-3.6204182595007871E-2</v>
      </c>
      <c r="P8897" s="47">
        <f ca="1">_xlfn.VAR.P(M$4:M8897)</f>
        <v>0.99868925716262735</v>
      </c>
      <c r="Q8897" s="33">
        <f ca="1">COUNTIF(L$4:L8897, "WIN")/I8897</f>
        <v>0.48189790870249605</v>
      </c>
    </row>
    <row r="8898" spans="9:17" x14ac:dyDescent="0.25">
      <c r="I8898" s="5">
        <v>8895</v>
      </c>
      <c r="J8898" s="9">
        <f t="shared" ca="1" si="692"/>
        <v>0.15849029219858579</v>
      </c>
      <c r="K8898" s="7" t="str">
        <f t="shared" ca="1" si="690"/>
        <v>RED</v>
      </c>
      <c r="L8898" s="7" t="str">
        <f t="shared" ca="1" si="691"/>
        <v>WIN</v>
      </c>
      <c r="M8898" s="8">
        <f t="shared" ca="1" si="693"/>
        <v>1</v>
      </c>
      <c r="N8898" s="8">
        <f t="shared" ca="1" si="694"/>
        <v>-321</v>
      </c>
      <c r="O8898" s="32">
        <f ca="1">SUM(M$4:M8898)/I8898</f>
        <v>-3.6087689713322088E-2</v>
      </c>
      <c r="P8898" s="47">
        <f ca="1">_xlfn.VAR.P(M$4:M8898)</f>
        <v>0.998697678651155</v>
      </c>
      <c r="Q8898" s="33">
        <f ca="1">COUNTIF(L$4:L8898, "WIN")/I8898</f>
        <v>0.48195615514333895</v>
      </c>
    </row>
    <row r="8899" spans="9:17" x14ac:dyDescent="0.25">
      <c r="I8899" s="5">
        <v>8896</v>
      </c>
      <c r="J8899" s="9">
        <f t="shared" ca="1" si="692"/>
        <v>0.5447904766493189</v>
      </c>
      <c r="K8899" s="7" t="str">
        <f t="shared" ca="1" si="690"/>
        <v>BLACK</v>
      </c>
      <c r="L8899" s="7" t="str">
        <f t="shared" ca="1" si="691"/>
        <v>LOSE</v>
      </c>
      <c r="M8899" s="8">
        <f t="shared" ca="1" si="693"/>
        <v>-1</v>
      </c>
      <c r="N8899" s="8">
        <f t="shared" ca="1" si="694"/>
        <v>-322</v>
      </c>
      <c r="O8899" s="32">
        <f ca="1">SUM(M$4:M8899)/I8899</f>
        <v>-3.6196043165467623E-2</v>
      </c>
      <c r="P8899" s="47">
        <f ca="1">_xlfn.VAR.P(M$4:M8899)</f>
        <v>0.99868984645916359</v>
      </c>
      <c r="Q8899" s="33">
        <f ca="1">COUNTIF(L$4:L8899, "WIN")/I8899</f>
        <v>0.48190197841726617</v>
      </c>
    </row>
    <row r="8900" spans="9:17" x14ac:dyDescent="0.25">
      <c r="I8900" s="5">
        <v>8897</v>
      </c>
      <c r="J8900" s="9">
        <f t="shared" ca="1" si="692"/>
        <v>0.22045129973919475</v>
      </c>
      <c r="K8900" s="7" t="str">
        <f t="shared" ref="K8900:K8963" ca="1" si="695">IF($J8900 &gt;= $D$7, "GREEN", IF($J8900 &gt;= $D$6, "BLACK", "RED"))</f>
        <v>RED</v>
      </c>
      <c r="L8900" s="7" t="str">
        <f t="shared" ref="L8900:L8963" ca="1" si="696">IF($K8900 = "RED", "WIN", "LOSE")</f>
        <v>WIN</v>
      </c>
      <c r="M8900" s="8">
        <f t="shared" ca="1" si="693"/>
        <v>1</v>
      </c>
      <c r="N8900" s="8">
        <f t="shared" ca="1" si="694"/>
        <v>-321</v>
      </c>
      <c r="O8900" s="32">
        <f ca="1">SUM(M$4:M8900)/I8900</f>
        <v>-3.6079577385635608E-2</v>
      </c>
      <c r="P8900" s="47">
        <f ca="1">_xlfn.VAR.P(M$4:M8900)</f>
        <v>0.99869826409567397</v>
      </c>
      <c r="Q8900" s="33">
        <f ca="1">COUNTIF(L$4:L8900, "WIN")/I8900</f>
        <v>0.4819602113071822</v>
      </c>
    </row>
    <row r="8901" spans="9:17" x14ac:dyDescent="0.25">
      <c r="I8901" s="5">
        <v>8898</v>
      </c>
      <c r="J8901" s="9">
        <f t="shared" ca="1" si="692"/>
        <v>0.83404092757455162</v>
      </c>
      <c r="K8901" s="7" t="str">
        <f t="shared" ca="1" si="695"/>
        <v>BLACK</v>
      </c>
      <c r="L8901" s="7" t="str">
        <f t="shared" ca="1" si="696"/>
        <v>LOSE</v>
      </c>
      <c r="M8901" s="8">
        <f t="shared" ca="1" si="693"/>
        <v>-1</v>
      </c>
      <c r="N8901" s="8">
        <f t="shared" ca="1" si="694"/>
        <v>-322</v>
      </c>
      <c r="O8901" s="32">
        <f ca="1">SUM(M$4:M8901)/I8901</f>
        <v>-3.6187907394920206E-2</v>
      </c>
      <c r="P8901" s="47">
        <f ca="1">_xlfn.VAR.P(M$4:M8901)</f>
        <v>0.99869043535837665</v>
      </c>
      <c r="Q8901" s="33">
        <f ca="1">COUNTIF(L$4:L8901, "WIN")/I8901</f>
        <v>0.48190604630253991</v>
      </c>
    </row>
    <row r="8902" spans="9:17" x14ac:dyDescent="0.25">
      <c r="I8902" s="5">
        <v>8899</v>
      </c>
      <c r="J8902" s="9">
        <f t="shared" ref="J8902:J8965" ca="1" si="697">RAND()</f>
        <v>0.87720074240622237</v>
      </c>
      <c r="K8902" s="7" t="str">
        <f t="shared" ca="1" si="695"/>
        <v>BLACK</v>
      </c>
      <c r="L8902" s="7" t="str">
        <f t="shared" ca="1" si="696"/>
        <v>LOSE</v>
      </c>
      <c r="M8902" s="8">
        <f t="shared" ref="M8902:M8965" ca="1" si="698">IF($L8902 = "WIN", 1, -1)</f>
        <v>-1</v>
      </c>
      <c r="N8902" s="8">
        <f t="shared" ref="N8902:N8965" ca="1" si="699">N8901+M8902</f>
        <v>-323</v>
      </c>
      <c r="O8902" s="32">
        <f ca="1">SUM(M$4:M8902)/I8902</f>
        <v>-3.629621305764693E-2</v>
      </c>
      <c r="P8902" s="47">
        <f ca="1">_xlfn.VAR.P(M$4:M8902)</f>
        <v>0.99868258491767392</v>
      </c>
      <c r="Q8902" s="33">
        <f ca="1">COUNTIF(L$4:L8902, "WIN")/I8902</f>
        <v>0.48185189347117652</v>
      </c>
    </row>
    <row r="8903" spans="9:17" x14ac:dyDescent="0.25">
      <c r="I8903" s="5">
        <v>8900</v>
      </c>
      <c r="J8903" s="9">
        <f t="shared" ca="1" si="697"/>
        <v>2.3654437530782668E-2</v>
      </c>
      <c r="K8903" s="7" t="str">
        <f t="shared" ca="1" si="695"/>
        <v>RED</v>
      </c>
      <c r="L8903" s="7" t="str">
        <f t="shared" ca="1" si="696"/>
        <v>WIN</v>
      </c>
      <c r="M8903" s="8">
        <f t="shared" ca="1" si="698"/>
        <v>1</v>
      </c>
      <c r="N8903" s="8">
        <f t="shared" ca="1" si="699"/>
        <v>-322</v>
      </c>
      <c r="O8903" s="32">
        <f ca="1">SUM(M$4:M8903)/I8903</f>
        <v>-3.6179775280898878E-2</v>
      </c>
      <c r="P8903" s="47">
        <f ca="1">_xlfn.VAR.P(M$4:M8903)</f>
        <v>0.99869102386062369</v>
      </c>
      <c r="Q8903" s="33">
        <f ca="1">COUNTIF(L$4:L8903, "WIN")/I8903</f>
        <v>0.48191011235955056</v>
      </c>
    </row>
    <row r="8904" spans="9:17" x14ac:dyDescent="0.25">
      <c r="I8904" s="5">
        <v>8901</v>
      </c>
      <c r="J8904" s="9">
        <f t="shared" ca="1" si="697"/>
        <v>0.10256808239175053</v>
      </c>
      <c r="K8904" s="7" t="str">
        <f t="shared" ca="1" si="695"/>
        <v>RED</v>
      </c>
      <c r="L8904" s="7" t="str">
        <f t="shared" ca="1" si="696"/>
        <v>WIN</v>
      </c>
      <c r="M8904" s="8">
        <f t="shared" ca="1" si="698"/>
        <v>1</v>
      </c>
      <c r="N8904" s="8">
        <f t="shared" ca="1" si="699"/>
        <v>-321</v>
      </c>
      <c r="O8904" s="32">
        <f ca="1">SUM(M$4:M8904)/I8904</f>
        <v>-3.606336366700371E-2</v>
      </c>
      <c r="P8904" s="47">
        <f ca="1">_xlfn.VAR.P(M$4:M8904)</f>
        <v>0.99869943380102144</v>
      </c>
      <c r="Q8904" s="33">
        <f ca="1">COUNTIF(L$4:L8904, "WIN")/I8904</f>
        <v>0.48196831816649816</v>
      </c>
    </row>
    <row r="8905" spans="9:17" x14ac:dyDescent="0.25">
      <c r="I8905" s="5">
        <v>8902</v>
      </c>
      <c r="J8905" s="9">
        <f t="shared" ca="1" si="697"/>
        <v>0.78786691453726831</v>
      </c>
      <c r="K8905" s="7" t="str">
        <f t="shared" ca="1" si="695"/>
        <v>BLACK</v>
      </c>
      <c r="L8905" s="7" t="str">
        <f t="shared" ca="1" si="696"/>
        <v>LOSE</v>
      </c>
      <c r="M8905" s="8">
        <f t="shared" ca="1" si="698"/>
        <v>-1</v>
      </c>
      <c r="N8905" s="8">
        <f t="shared" ca="1" si="699"/>
        <v>-322</v>
      </c>
      <c r="O8905" s="32">
        <f ca="1">SUM(M$4:M8905)/I8905</f>
        <v>-3.6171646820939117E-2</v>
      </c>
      <c r="P8905" s="47">
        <f ca="1">_xlfn.VAR.P(M$4:M8905)</f>
        <v>0.99869161196626122</v>
      </c>
      <c r="Q8905" s="33">
        <f ca="1">COUNTIF(L$4:L8905, "WIN")/I8905</f>
        <v>0.48191417658953045</v>
      </c>
    </row>
    <row r="8906" spans="9:17" x14ac:dyDescent="0.25">
      <c r="I8906" s="5">
        <v>8903</v>
      </c>
      <c r="J8906" s="9">
        <f t="shared" ca="1" si="697"/>
        <v>0.15450735096096568</v>
      </c>
      <c r="K8906" s="7" t="str">
        <f t="shared" ca="1" si="695"/>
        <v>RED</v>
      </c>
      <c r="L8906" s="7" t="str">
        <f t="shared" ca="1" si="696"/>
        <v>WIN</v>
      </c>
      <c r="M8906" s="8">
        <f t="shared" ca="1" si="698"/>
        <v>1</v>
      </c>
      <c r="N8906" s="8">
        <f t="shared" ca="1" si="699"/>
        <v>-321</v>
      </c>
      <c r="O8906" s="32">
        <f ca="1">SUM(M$4:M8906)/I8906</f>
        <v>-3.6055262271144556E-2</v>
      </c>
      <c r="P8906" s="47">
        <f ca="1">_xlfn.VAR.P(M$4:M8906)</f>
        <v>0.99870001806255893</v>
      </c>
      <c r="Q8906" s="33">
        <f ca="1">COUNTIF(L$4:L8906, "WIN")/I8906</f>
        <v>0.48197236886442774</v>
      </c>
    </row>
    <row r="8907" spans="9:17" x14ac:dyDescent="0.25">
      <c r="I8907" s="5">
        <v>8904</v>
      </c>
      <c r="J8907" s="9">
        <f t="shared" ca="1" si="697"/>
        <v>0.81372760524081122</v>
      </c>
      <c r="K8907" s="7" t="str">
        <f t="shared" ca="1" si="695"/>
        <v>BLACK</v>
      </c>
      <c r="L8907" s="7" t="str">
        <f t="shared" ca="1" si="696"/>
        <v>LOSE</v>
      </c>
      <c r="M8907" s="8">
        <f t="shared" ca="1" si="698"/>
        <v>-1</v>
      </c>
      <c r="N8907" s="8">
        <f t="shared" ca="1" si="699"/>
        <v>-322</v>
      </c>
      <c r="O8907" s="32">
        <f ca="1">SUM(M$4:M8907)/I8907</f>
        <v>-3.6163522012578615E-2</v>
      </c>
      <c r="P8907" s="47">
        <f ca="1">_xlfn.VAR.P(M$4:M8907)</f>
        <v>0.99869219967564571</v>
      </c>
      <c r="Q8907" s="33">
        <f ca="1">COUNTIF(L$4:L8907, "WIN")/I8907</f>
        <v>0.48191823899371067</v>
      </c>
    </row>
    <row r="8908" spans="9:17" x14ac:dyDescent="0.25">
      <c r="I8908" s="5">
        <v>8905</v>
      </c>
      <c r="J8908" s="9">
        <f t="shared" ca="1" si="697"/>
        <v>0.57011948585096317</v>
      </c>
      <c r="K8908" s="7" t="str">
        <f t="shared" ca="1" si="695"/>
        <v>BLACK</v>
      </c>
      <c r="L8908" s="7" t="str">
        <f t="shared" ca="1" si="696"/>
        <v>LOSE</v>
      </c>
      <c r="M8908" s="8">
        <f t="shared" ca="1" si="698"/>
        <v>-1</v>
      </c>
      <c r="N8908" s="8">
        <f t="shared" ca="1" si="699"/>
        <v>-323</v>
      </c>
      <c r="O8908" s="32">
        <f ca="1">SUM(M$4:M8908)/I8908</f>
        <v>-3.6271757439640652E-2</v>
      </c>
      <c r="P8908" s="47">
        <f ca="1">_xlfn.VAR.P(M$4:M8908)</f>
        <v>0.99868435961223989</v>
      </c>
      <c r="Q8908" s="33">
        <f ca="1">COUNTIF(L$4:L8908, "WIN")/I8908</f>
        <v>0.48186412128017969</v>
      </c>
    </row>
    <row r="8909" spans="9:17" x14ac:dyDescent="0.25">
      <c r="I8909" s="5">
        <v>8906</v>
      </c>
      <c r="J8909" s="9">
        <f t="shared" ca="1" si="697"/>
        <v>0.43359916882295713</v>
      </c>
      <c r="K8909" s="7" t="str">
        <f t="shared" ca="1" si="695"/>
        <v>RED</v>
      </c>
      <c r="L8909" s="7" t="str">
        <f t="shared" ca="1" si="696"/>
        <v>WIN</v>
      </c>
      <c r="M8909" s="8">
        <f t="shared" ca="1" si="698"/>
        <v>1</v>
      </c>
      <c r="N8909" s="8">
        <f t="shared" ca="1" si="699"/>
        <v>-322</v>
      </c>
      <c r="O8909" s="32">
        <f ca="1">SUM(M$4:M8909)/I8909</f>
        <v>-3.6155400853357285E-2</v>
      </c>
      <c r="P8909" s="47">
        <f ca="1">_xlfn.VAR.P(M$4:M8909)</f>
        <v>0.998692786989133</v>
      </c>
      <c r="Q8909" s="33">
        <f ca="1">COUNTIF(L$4:L8909, "WIN")/I8909</f>
        <v>0.48192229957332133</v>
      </c>
    </row>
    <row r="8910" spans="9:17" x14ac:dyDescent="0.25">
      <c r="I8910" s="5">
        <v>8907</v>
      </c>
      <c r="J8910" s="9">
        <f t="shared" ca="1" si="697"/>
        <v>0.40789369422872923</v>
      </c>
      <c r="K8910" s="7" t="str">
        <f t="shared" ca="1" si="695"/>
        <v>RED</v>
      </c>
      <c r="L8910" s="7" t="str">
        <f t="shared" ca="1" si="696"/>
        <v>WIN</v>
      </c>
      <c r="M8910" s="8">
        <f t="shared" ca="1" si="698"/>
        <v>1</v>
      </c>
      <c r="N8910" s="8">
        <f t="shared" ca="1" si="699"/>
        <v>-321</v>
      </c>
      <c r="O8910" s="32">
        <f ca="1">SUM(M$4:M8910)/I8910</f>
        <v>-3.603907039407208E-2</v>
      </c>
      <c r="P8910" s="47">
        <f ca="1">_xlfn.VAR.P(M$4:M8910)</f>
        <v>0.99870118540513109</v>
      </c>
      <c r="Q8910" s="33">
        <f ca="1">COUNTIF(L$4:L8910, "WIN")/I8910</f>
        <v>0.48198046480296397</v>
      </c>
    </row>
    <row r="8911" spans="9:17" x14ac:dyDescent="0.25">
      <c r="I8911" s="5">
        <v>8908</v>
      </c>
      <c r="J8911" s="9">
        <f t="shared" ca="1" si="697"/>
        <v>0.75738206242496475</v>
      </c>
      <c r="K8911" s="7" t="str">
        <f t="shared" ca="1" si="695"/>
        <v>BLACK</v>
      </c>
      <c r="L8911" s="7" t="str">
        <f t="shared" ca="1" si="696"/>
        <v>LOSE</v>
      </c>
      <c r="M8911" s="8">
        <f t="shared" ca="1" si="698"/>
        <v>-1</v>
      </c>
      <c r="N8911" s="8">
        <f t="shared" ca="1" si="699"/>
        <v>-322</v>
      </c>
      <c r="O8911" s="32">
        <f ca="1">SUM(M$4:M8911)/I8911</f>
        <v>-3.6147283340817245E-2</v>
      </c>
      <c r="P8911" s="47">
        <f ca="1">_xlfn.VAR.P(M$4:M8911)</f>
        <v>0.99869337390707869</v>
      </c>
      <c r="Q8911" s="33">
        <f ca="1">COUNTIF(L$4:L8911, "WIN")/I8911</f>
        <v>0.48192635832959135</v>
      </c>
    </row>
    <row r="8912" spans="9:17" x14ac:dyDescent="0.25">
      <c r="I8912" s="5">
        <v>8909</v>
      </c>
      <c r="J8912" s="9">
        <f t="shared" ca="1" si="697"/>
        <v>0.24489115991857235</v>
      </c>
      <c r="K8912" s="7" t="str">
        <f t="shared" ca="1" si="695"/>
        <v>RED</v>
      </c>
      <c r="L8912" s="7" t="str">
        <f t="shared" ca="1" si="696"/>
        <v>WIN</v>
      </c>
      <c r="M8912" s="8">
        <f t="shared" ca="1" si="698"/>
        <v>1</v>
      </c>
      <c r="N8912" s="8">
        <f t="shared" ca="1" si="699"/>
        <v>-321</v>
      </c>
      <c r="O8912" s="32">
        <f ca="1">SUM(M$4:M8912)/I8912</f>
        <v>-3.6030979907958241E-2</v>
      </c>
      <c r="P8912" s="47">
        <f ca="1">_xlfn.VAR.P(M$4:M8912)</f>
        <v>0.99870176848687231</v>
      </c>
      <c r="Q8912" s="33">
        <f ca="1">COUNTIF(L$4:L8912, "WIN")/I8912</f>
        <v>0.48198451004602089</v>
      </c>
    </row>
    <row r="8913" spans="9:17" x14ac:dyDescent="0.25">
      <c r="I8913" s="5">
        <v>8910</v>
      </c>
      <c r="J8913" s="9">
        <f t="shared" ca="1" si="697"/>
        <v>0.34976125821518789</v>
      </c>
      <c r="K8913" s="7" t="str">
        <f t="shared" ca="1" si="695"/>
        <v>RED</v>
      </c>
      <c r="L8913" s="7" t="str">
        <f t="shared" ca="1" si="696"/>
        <v>WIN</v>
      </c>
      <c r="M8913" s="8">
        <f t="shared" ca="1" si="698"/>
        <v>1</v>
      </c>
      <c r="N8913" s="8">
        <f t="shared" ca="1" si="699"/>
        <v>-320</v>
      </c>
      <c r="O8913" s="32">
        <f ca="1">SUM(M$4:M8913)/I8913</f>
        <v>-3.5914702581369251E-2</v>
      </c>
      <c r="P8913" s="47">
        <f ca="1">_xlfn.VAR.P(M$4:M8913)</f>
        <v>0.99871013413849175</v>
      </c>
      <c r="Q8913" s="33">
        <f ca="1">COUNTIF(L$4:L8913, "WIN")/I8913</f>
        <v>0.4820426487093154</v>
      </c>
    </row>
    <row r="8914" spans="9:17" x14ac:dyDescent="0.25">
      <c r="I8914" s="5">
        <v>8911</v>
      </c>
      <c r="J8914" s="9">
        <f t="shared" ca="1" si="697"/>
        <v>0.23760450491147378</v>
      </c>
      <c r="K8914" s="7" t="str">
        <f t="shared" ca="1" si="695"/>
        <v>RED</v>
      </c>
      <c r="L8914" s="7" t="str">
        <f t="shared" ca="1" si="696"/>
        <v>WIN</v>
      </c>
      <c r="M8914" s="8">
        <f t="shared" ca="1" si="698"/>
        <v>1</v>
      </c>
      <c r="N8914" s="8">
        <f t="shared" ca="1" si="699"/>
        <v>-319</v>
      </c>
      <c r="O8914" s="32">
        <f ca="1">SUM(M$4:M8914)/I8914</f>
        <v>-3.579845135226125E-2</v>
      </c>
      <c r="P8914" s="47">
        <f ca="1">_xlfn.VAR.P(M$4:M8914)</f>
        <v>0.99871847088077981</v>
      </c>
      <c r="Q8914" s="33">
        <f ca="1">COUNTIF(L$4:L8914, "WIN")/I8914</f>
        <v>0.48210077432386939</v>
      </c>
    </row>
    <row r="8915" spans="9:17" x14ac:dyDescent="0.25">
      <c r="I8915" s="5">
        <v>8912</v>
      </c>
      <c r="J8915" s="9">
        <f t="shared" ca="1" si="697"/>
        <v>0.54545108700135292</v>
      </c>
      <c r="K8915" s="7" t="str">
        <f t="shared" ca="1" si="695"/>
        <v>BLACK</v>
      </c>
      <c r="L8915" s="7" t="str">
        <f t="shared" ca="1" si="696"/>
        <v>LOSE</v>
      </c>
      <c r="M8915" s="8">
        <f t="shared" ca="1" si="698"/>
        <v>-1</v>
      </c>
      <c r="N8915" s="8">
        <f t="shared" ca="1" si="699"/>
        <v>-320</v>
      </c>
      <c r="O8915" s="32">
        <f ca="1">SUM(M$4:M8915)/I8915</f>
        <v>-3.5906642728904849E-2</v>
      </c>
      <c r="P8915" s="47">
        <f ca="1">_xlfn.VAR.P(M$4:M8915)</f>
        <v>0.99871071300793879</v>
      </c>
      <c r="Q8915" s="33">
        <f ca="1">COUNTIF(L$4:L8915, "WIN")/I8915</f>
        <v>0.48204667863554757</v>
      </c>
    </row>
    <row r="8916" spans="9:17" x14ac:dyDescent="0.25">
      <c r="I8916" s="5">
        <v>8913</v>
      </c>
      <c r="J8916" s="9">
        <f t="shared" ca="1" si="697"/>
        <v>0.46347085364424734</v>
      </c>
      <c r="K8916" s="7" t="str">
        <f t="shared" ca="1" si="695"/>
        <v>RED</v>
      </c>
      <c r="L8916" s="7" t="str">
        <f t="shared" ca="1" si="696"/>
        <v>WIN</v>
      </c>
      <c r="M8916" s="8">
        <f t="shared" ca="1" si="698"/>
        <v>1</v>
      </c>
      <c r="N8916" s="8">
        <f t="shared" ca="1" si="699"/>
        <v>-319</v>
      </c>
      <c r="O8916" s="32">
        <f ca="1">SUM(M$4:M8916)/I8916</f>
        <v>-3.5790418489846293E-2</v>
      </c>
      <c r="P8916" s="47">
        <f ca="1">_xlfn.VAR.P(M$4:M8916)</f>
        <v>0.9987190459443217</v>
      </c>
      <c r="Q8916" s="33">
        <f ca="1">COUNTIF(L$4:L8916, "WIN")/I8916</f>
        <v>0.48210479075507684</v>
      </c>
    </row>
    <row r="8917" spans="9:17" x14ac:dyDescent="0.25">
      <c r="I8917" s="5">
        <v>8914</v>
      </c>
      <c r="J8917" s="9">
        <f t="shared" ca="1" si="697"/>
        <v>0.40891952222058281</v>
      </c>
      <c r="K8917" s="7" t="str">
        <f t="shared" ca="1" si="695"/>
        <v>RED</v>
      </c>
      <c r="L8917" s="7" t="str">
        <f t="shared" ca="1" si="696"/>
        <v>WIN</v>
      </c>
      <c r="M8917" s="8">
        <f t="shared" ca="1" si="698"/>
        <v>1</v>
      </c>
      <c r="N8917" s="8">
        <f t="shared" ca="1" si="699"/>
        <v>-318</v>
      </c>
      <c r="O8917" s="32">
        <f ca="1">SUM(M$4:M8917)/I8917</f>
        <v>-3.5674220327574599E-2</v>
      </c>
      <c r="P8917" s="47">
        <f ca="1">_xlfn.VAR.P(M$4:M8917)</f>
        <v>0.99872735000401969</v>
      </c>
      <c r="Q8917" s="33">
        <f ca="1">COUNTIF(L$4:L8917, "WIN")/I8917</f>
        <v>0.48216288983621269</v>
      </c>
    </row>
    <row r="8918" spans="9:17" x14ac:dyDescent="0.25">
      <c r="I8918" s="5">
        <v>8915</v>
      </c>
      <c r="J8918" s="9">
        <f t="shared" ca="1" si="697"/>
        <v>0.76809626990988156</v>
      </c>
      <c r="K8918" s="7" t="str">
        <f t="shared" ca="1" si="695"/>
        <v>BLACK</v>
      </c>
      <c r="L8918" s="7" t="str">
        <f t="shared" ca="1" si="696"/>
        <v>LOSE</v>
      </c>
      <c r="M8918" s="8">
        <f t="shared" ca="1" si="698"/>
        <v>-1</v>
      </c>
      <c r="N8918" s="8">
        <f t="shared" ca="1" si="699"/>
        <v>-319</v>
      </c>
      <c r="O8918" s="32">
        <f ca="1">SUM(M$4:M8918)/I8918</f>
        <v>-3.5782389231632079E-2</v>
      </c>
      <c r="P8918" s="47">
        <f ca="1">_xlfn.VAR.P(M$4:M8918)</f>
        <v>0.99871962062087594</v>
      </c>
      <c r="Q8918" s="33">
        <f ca="1">COUNTIF(L$4:L8918, "WIN")/I8918</f>
        <v>0.48210880538418394</v>
      </c>
    </row>
    <row r="8919" spans="9:17" x14ac:dyDescent="0.25">
      <c r="I8919" s="5">
        <v>8916</v>
      </c>
      <c r="J8919" s="9">
        <f t="shared" ca="1" si="697"/>
        <v>0.78032279636713953</v>
      </c>
      <c r="K8919" s="7" t="str">
        <f t="shared" ca="1" si="695"/>
        <v>BLACK</v>
      </c>
      <c r="L8919" s="7" t="str">
        <f t="shared" ca="1" si="696"/>
        <v>LOSE</v>
      </c>
      <c r="M8919" s="8">
        <f t="shared" ca="1" si="698"/>
        <v>-1</v>
      </c>
      <c r="N8919" s="8">
        <f t="shared" ca="1" si="699"/>
        <v>-320</v>
      </c>
      <c r="O8919" s="32">
        <f ca="1">SUM(M$4:M8919)/I8919</f>
        <v>-3.5890533871691339E-2</v>
      </c>
      <c r="P8919" s="47">
        <f ca="1">_xlfn.VAR.P(M$4:M8919)</f>
        <v>0.99871186957840496</v>
      </c>
      <c r="Q8919" s="33">
        <f ca="1">COUNTIF(L$4:L8919, "WIN")/I8919</f>
        <v>0.48205473306415431</v>
      </c>
    </row>
    <row r="8920" spans="9:17" x14ac:dyDescent="0.25">
      <c r="I8920" s="5">
        <v>8917</v>
      </c>
      <c r="J8920" s="9">
        <f t="shared" ca="1" si="697"/>
        <v>0.38920742534147568</v>
      </c>
      <c r="K8920" s="7" t="str">
        <f t="shared" ca="1" si="695"/>
        <v>RED</v>
      </c>
      <c r="L8920" s="7" t="str">
        <f t="shared" ca="1" si="696"/>
        <v>WIN</v>
      </c>
      <c r="M8920" s="8">
        <f t="shared" ca="1" si="698"/>
        <v>1</v>
      </c>
      <c r="N8920" s="8">
        <f t="shared" ca="1" si="699"/>
        <v>-319</v>
      </c>
      <c r="O8920" s="32">
        <f ca="1">SUM(M$4:M8920)/I8920</f>
        <v>-3.5774363575193452E-2</v>
      </c>
      <c r="P8920" s="47">
        <f ca="1">_xlfn.VAR.P(M$4:M8920)</f>
        <v>0.99872019491078989</v>
      </c>
      <c r="Q8920" s="33">
        <f ca="1">COUNTIF(L$4:L8920, "WIN")/I8920</f>
        <v>0.48211281821240326</v>
      </c>
    </row>
    <row r="8921" spans="9:17" x14ac:dyDescent="0.25">
      <c r="I8921" s="5">
        <v>8918</v>
      </c>
      <c r="J8921" s="9">
        <f t="shared" ca="1" si="697"/>
        <v>0.74265028154418866</v>
      </c>
      <c r="K8921" s="7" t="str">
        <f t="shared" ca="1" si="695"/>
        <v>BLACK</v>
      </c>
      <c r="L8921" s="7" t="str">
        <f t="shared" ca="1" si="696"/>
        <v>LOSE</v>
      </c>
      <c r="M8921" s="8">
        <f t="shared" ca="1" si="698"/>
        <v>-1</v>
      </c>
      <c r="N8921" s="8">
        <f t="shared" ca="1" si="699"/>
        <v>-320</v>
      </c>
      <c r="O8921" s="32">
        <f ca="1">SUM(M$4:M8921)/I8921</f>
        <v>-3.5882484862076701E-2</v>
      </c>
      <c r="P8921" s="47">
        <f ca="1">_xlfn.VAR.P(M$4:M8921)</f>
        <v>0.99871244728012287</v>
      </c>
      <c r="Q8921" s="33">
        <f ca="1">COUNTIF(L$4:L8921, "WIN")/I8921</f>
        <v>0.48205875756896166</v>
      </c>
    </row>
    <row r="8922" spans="9:17" x14ac:dyDescent="0.25">
      <c r="I8922" s="5">
        <v>8919</v>
      </c>
      <c r="J8922" s="9">
        <f t="shared" ca="1" si="697"/>
        <v>0.57870682015990293</v>
      </c>
      <c r="K8922" s="7" t="str">
        <f t="shared" ca="1" si="695"/>
        <v>BLACK</v>
      </c>
      <c r="L8922" s="7" t="str">
        <f t="shared" ca="1" si="696"/>
        <v>LOSE</v>
      </c>
      <c r="M8922" s="8">
        <f t="shared" ca="1" si="698"/>
        <v>-1</v>
      </c>
      <c r="N8922" s="8">
        <f t="shared" ca="1" si="699"/>
        <v>-321</v>
      </c>
      <c r="O8922" s="32">
        <f ca="1">SUM(M$4:M8922)/I8922</f>
        <v>-3.5990581903800875E-2</v>
      </c>
      <c r="P8922" s="47">
        <f ca="1">_xlfn.VAR.P(M$4:M8922)</f>
        <v>0.9987046780142258</v>
      </c>
      <c r="Q8922" s="33">
        <f ca="1">COUNTIF(L$4:L8922, "WIN")/I8922</f>
        <v>0.48200470904809956</v>
      </c>
    </row>
    <row r="8923" spans="9:17" x14ac:dyDescent="0.25">
      <c r="I8923" s="5">
        <v>8920</v>
      </c>
      <c r="J8923" s="9">
        <f t="shared" ca="1" si="697"/>
        <v>0.97823967352099794</v>
      </c>
      <c r="K8923" s="7" t="str">
        <f t="shared" ca="1" si="695"/>
        <v>GREEN</v>
      </c>
      <c r="L8923" s="7" t="str">
        <f t="shared" ca="1" si="696"/>
        <v>LOSE</v>
      </c>
      <c r="M8923" s="8">
        <f t="shared" ca="1" si="698"/>
        <v>-1</v>
      </c>
      <c r="N8923" s="8">
        <f t="shared" ca="1" si="699"/>
        <v>-322</v>
      </c>
      <c r="O8923" s="32">
        <f ca="1">SUM(M$4:M8923)/I8923</f>
        <v>-3.6098654708520181E-2</v>
      </c>
      <c r="P8923" s="47">
        <f ca="1">_xlfn.VAR.P(M$4:M8923)</f>
        <v>0.99869688712823501</v>
      </c>
      <c r="Q8923" s="33">
        <f ca="1">COUNTIF(L$4:L8923, "WIN")/I8923</f>
        <v>0.48195067264573993</v>
      </c>
    </row>
    <row r="8924" spans="9:17" x14ac:dyDescent="0.25">
      <c r="I8924" s="5">
        <v>8921</v>
      </c>
      <c r="J8924" s="9">
        <f t="shared" ca="1" si="697"/>
        <v>0.9655840429303435</v>
      </c>
      <c r="K8924" s="7" t="str">
        <f t="shared" ca="1" si="695"/>
        <v>BLACK</v>
      </c>
      <c r="L8924" s="7" t="str">
        <f t="shared" ca="1" si="696"/>
        <v>LOSE</v>
      </c>
      <c r="M8924" s="8">
        <f t="shared" ca="1" si="698"/>
        <v>-1</v>
      </c>
      <c r="N8924" s="8">
        <f t="shared" ca="1" si="699"/>
        <v>-323</v>
      </c>
      <c r="O8924" s="32">
        <f ca="1">SUM(M$4:M8924)/I8924</f>
        <v>-3.6206703284385161E-2</v>
      </c>
      <c r="P8924" s="47">
        <f ca="1">_xlfn.VAR.P(M$4:M8924)</f>
        <v>0.99868907463727652</v>
      </c>
      <c r="Q8924" s="33">
        <f ca="1">COUNTIF(L$4:L8924, "WIN")/I8924</f>
        <v>0.48189664835780743</v>
      </c>
    </row>
    <row r="8925" spans="9:17" x14ac:dyDescent="0.25">
      <c r="I8925" s="5">
        <v>8922</v>
      </c>
      <c r="J8925" s="9">
        <f t="shared" ca="1" si="697"/>
        <v>0.20381071674061779</v>
      </c>
      <c r="K8925" s="7" t="str">
        <f t="shared" ca="1" si="695"/>
        <v>RED</v>
      </c>
      <c r="L8925" s="7" t="str">
        <f t="shared" ca="1" si="696"/>
        <v>WIN</v>
      </c>
      <c r="M8925" s="8">
        <f t="shared" ca="1" si="698"/>
        <v>1</v>
      </c>
      <c r="N8925" s="8">
        <f t="shared" ca="1" si="699"/>
        <v>-322</v>
      </c>
      <c r="O8925" s="32">
        <f ca="1">SUM(M$4:M8925)/I8925</f>
        <v>-3.609056265411343E-2</v>
      </c>
      <c r="P8925" s="47">
        <f ca="1">_xlfn.VAR.P(M$4:M8925)</f>
        <v>0.99869747128730957</v>
      </c>
      <c r="Q8925" s="33">
        <f ca="1">COUNTIF(L$4:L8925, "WIN")/I8925</f>
        <v>0.48195471867294326</v>
      </c>
    </row>
    <row r="8926" spans="9:17" x14ac:dyDescent="0.25">
      <c r="I8926" s="5">
        <v>8923</v>
      </c>
      <c r="J8926" s="9">
        <f t="shared" ca="1" si="697"/>
        <v>0.56944084040047582</v>
      </c>
      <c r="K8926" s="7" t="str">
        <f t="shared" ca="1" si="695"/>
        <v>BLACK</v>
      </c>
      <c r="L8926" s="7" t="str">
        <f t="shared" ca="1" si="696"/>
        <v>LOSE</v>
      </c>
      <c r="M8926" s="8">
        <f t="shared" ca="1" si="698"/>
        <v>-1</v>
      </c>
      <c r="N8926" s="8">
        <f t="shared" ca="1" si="699"/>
        <v>-323</v>
      </c>
      <c r="O8926" s="32">
        <f ca="1">SUM(M$4:M8926)/I8926</f>
        <v>-3.6198587918861366E-2</v>
      </c>
      <c r="P8926" s="47">
        <f ca="1">_xlfn.VAR.P(M$4:M8926)</f>
        <v>0.99868966223268041</v>
      </c>
      <c r="Q8926" s="33">
        <f ca="1">COUNTIF(L$4:L8926, "WIN")/I8926</f>
        <v>0.48190070604056934</v>
      </c>
    </row>
    <row r="8927" spans="9:17" x14ac:dyDescent="0.25">
      <c r="I8927" s="5">
        <v>8924</v>
      </c>
      <c r="J8927" s="9">
        <f t="shared" ca="1" si="697"/>
        <v>0.57548826294635436</v>
      </c>
      <c r="K8927" s="7" t="str">
        <f t="shared" ca="1" si="695"/>
        <v>BLACK</v>
      </c>
      <c r="L8927" s="7" t="str">
        <f t="shared" ca="1" si="696"/>
        <v>LOSE</v>
      </c>
      <c r="M8927" s="8">
        <f t="shared" ca="1" si="698"/>
        <v>-1</v>
      </c>
      <c r="N8927" s="8">
        <f t="shared" ca="1" si="699"/>
        <v>-324</v>
      </c>
      <c r="O8927" s="32">
        <f ca="1">SUM(M$4:M8927)/I8927</f>
        <v>-3.630658897355446E-2</v>
      </c>
      <c r="P8927" s="47">
        <f ca="1">_xlfn.VAR.P(M$4:M8927)</f>
        <v>0.99868183159710533</v>
      </c>
      <c r="Q8927" s="33">
        <f ca="1">COUNTIF(L$4:L8927, "WIN")/I8927</f>
        <v>0.48184670551322278</v>
      </c>
    </row>
    <row r="8928" spans="9:17" x14ac:dyDescent="0.25">
      <c r="I8928" s="5">
        <v>8925</v>
      </c>
      <c r="J8928" s="9">
        <f t="shared" ca="1" si="697"/>
        <v>0.33106104815124615</v>
      </c>
      <c r="K8928" s="7" t="str">
        <f t="shared" ca="1" si="695"/>
        <v>RED</v>
      </c>
      <c r="L8928" s="7" t="str">
        <f t="shared" ca="1" si="696"/>
        <v>WIN</v>
      </c>
      <c r="M8928" s="8">
        <f t="shared" ca="1" si="698"/>
        <v>1</v>
      </c>
      <c r="N8928" s="8">
        <f t="shared" ca="1" si="699"/>
        <v>-323</v>
      </c>
      <c r="O8928" s="32">
        <f ca="1">SUM(M$4:M8928)/I8928</f>
        <v>-3.619047619047619E-2</v>
      </c>
      <c r="P8928" s="47">
        <f ca="1">_xlfn.VAR.P(M$4:M8928)</f>
        <v>0.99869024943310658</v>
      </c>
      <c r="Q8928" s="33">
        <f ca="1">COUNTIF(L$4:L8928, "WIN")/I8928</f>
        <v>0.48190476190476189</v>
      </c>
    </row>
    <row r="8929" spans="9:17" x14ac:dyDescent="0.25">
      <c r="I8929" s="5">
        <v>8926</v>
      </c>
      <c r="J8929" s="9">
        <f t="shared" ca="1" si="697"/>
        <v>0.31327029590660738</v>
      </c>
      <c r="K8929" s="7" t="str">
        <f t="shared" ca="1" si="695"/>
        <v>RED</v>
      </c>
      <c r="L8929" s="7" t="str">
        <f t="shared" ca="1" si="696"/>
        <v>WIN</v>
      </c>
      <c r="M8929" s="8">
        <f t="shared" ca="1" si="698"/>
        <v>1</v>
      </c>
      <c r="N8929" s="8">
        <f t="shared" ca="1" si="699"/>
        <v>-322</v>
      </c>
      <c r="O8929" s="32">
        <f ca="1">SUM(M$4:M8929)/I8929</f>
        <v>-3.6074389424154155E-2</v>
      </c>
      <c r="P8929" s="47">
        <f ca="1">_xlfn.VAR.P(M$4:M8929)</f>
        <v>0.99869863842767448</v>
      </c>
      <c r="Q8929" s="33">
        <f ca="1">COUNTIF(L$4:L8929, "WIN")/I8929</f>
        <v>0.4819628052879229</v>
      </c>
    </row>
    <row r="8930" spans="9:17" x14ac:dyDescent="0.25">
      <c r="I8930" s="5">
        <v>8927</v>
      </c>
      <c r="J8930" s="9">
        <f t="shared" ca="1" si="697"/>
        <v>0.26028444443325671</v>
      </c>
      <c r="K8930" s="7" t="str">
        <f t="shared" ca="1" si="695"/>
        <v>RED</v>
      </c>
      <c r="L8930" s="7" t="str">
        <f t="shared" ca="1" si="696"/>
        <v>WIN</v>
      </c>
      <c r="M8930" s="8">
        <f t="shared" ca="1" si="698"/>
        <v>1</v>
      </c>
      <c r="N8930" s="8">
        <f t="shared" ca="1" si="699"/>
        <v>-321</v>
      </c>
      <c r="O8930" s="32">
        <f ca="1">SUM(M$4:M8930)/I8930</f>
        <v>-3.5958328665845189E-2</v>
      </c>
      <c r="P8930" s="47">
        <f ca="1">_xlfn.VAR.P(M$4:M8930)</f>
        <v>0.99870699859955903</v>
      </c>
      <c r="Q8930" s="33">
        <f ca="1">COUNTIF(L$4:L8930, "WIN")/I8930</f>
        <v>0.48202083566707743</v>
      </c>
    </row>
    <row r="8931" spans="9:17" x14ac:dyDescent="0.25">
      <c r="I8931" s="5">
        <v>8928</v>
      </c>
      <c r="J8931" s="9">
        <f t="shared" ca="1" si="697"/>
        <v>0.40499236540172889</v>
      </c>
      <c r="K8931" s="7" t="str">
        <f t="shared" ca="1" si="695"/>
        <v>RED</v>
      </c>
      <c r="L8931" s="7" t="str">
        <f t="shared" ca="1" si="696"/>
        <v>WIN</v>
      </c>
      <c r="M8931" s="8">
        <f t="shared" ca="1" si="698"/>
        <v>1</v>
      </c>
      <c r="N8931" s="8">
        <f t="shared" ca="1" si="699"/>
        <v>-320</v>
      </c>
      <c r="O8931" s="32">
        <f ca="1">SUM(M$4:M8931)/I8931</f>
        <v>-3.5842293906810034E-2</v>
      </c>
      <c r="P8931" s="47">
        <f ca="1">_xlfn.VAR.P(M$4:M8931)</f>
        <v>0.9987153299674979</v>
      </c>
      <c r="Q8931" s="33">
        <f ca="1">COUNTIF(L$4:L8931, "WIN")/I8931</f>
        <v>0.48207885304659498</v>
      </c>
    </row>
    <row r="8932" spans="9:17" x14ac:dyDescent="0.25">
      <c r="I8932" s="5">
        <v>8929</v>
      </c>
      <c r="J8932" s="9">
        <f t="shared" ca="1" si="697"/>
        <v>0.29475523060308761</v>
      </c>
      <c r="K8932" s="7" t="str">
        <f t="shared" ca="1" si="695"/>
        <v>RED</v>
      </c>
      <c r="L8932" s="7" t="str">
        <f t="shared" ca="1" si="696"/>
        <v>WIN</v>
      </c>
      <c r="M8932" s="8">
        <f t="shared" ca="1" si="698"/>
        <v>1</v>
      </c>
      <c r="N8932" s="8">
        <f t="shared" ca="1" si="699"/>
        <v>-319</v>
      </c>
      <c r="O8932" s="32">
        <f ca="1">SUM(M$4:M8932)/I8932</f>
        <v>-3.5726285138313364E-2</v>
      </c>
      <c r="P8932" s="47">
        <f ca="1">_xlfn.VAR.P(M$4:M8932)</f>
        <v>0.9987236325502159</v>
      </c>
      <c r="Q8932" s="33">
        <f ca="1">COUNTIF(L$4:L8932, "WIN")/I8932</f>
        <v>0.48213685743084334</v>
      </c>
    </row>
    <row r="8933" spans="9:17" x14ac:dyDescent="0.25">
      <c r="I8933" s="5">
        <v>8930</v>
      </c>
      <c r="J8933" s="9">
        <f t="shared" ca="1" si="697"/>
        <v>0.77166527519220052</v>
      </c>
      <c r="K8933" s="7" t="str">
        <f t="shared" ca="1" si="695"/>
        <v>BLACK</v>
      </c>
      <c r="L8933" s="7" t="str">
        <f t="shared" ca="1" si="696"/>
        <v>LOSE</v>
      </c>
      <c r="M8933" s="8">
        <f t="shared" ca="1" si="698"/>
        <v>-1</v>
      </c>
      <c r="N8933" s="8">
        <f t="shared" ca="1" si="699"/>
        <v>-320</v>
      </c>
      <c r="O8933" s="32">
        <f ca="1">SUM(M$4:M8933)/I8933</f>
        <v>-3.5834266517357223E-2</v>
      </c>
      <c r="P8933" s="47">
        <f ca="1">_xlfn.VAR.P(M$4:M8933)</f>
        <v>0.99871590534316301</v>
      </c>
      <c r="Q8933" s="33">
        <f ca="1">COUNTIF(L$4:L8933, "WIN")/I8933</f>
        <v>0.48208286674132139</v>
      </c>
    </row>
    <row r="8934" spans="9:17" x14ac:dyDescent="0.25">
      <c r="I8934" s="5">
        <v>8931</v>
      </c>
      <c r="J8934" s="9">
        <f t="shared" ca="1" si="697"/>
        <v>0.50444822812712764</v>
      </c>
      <c r="K8934" s="7" t="str">
        <f t="shared" ca="1" si="695"/>
        <v>BLACK</v>
      </c>
      <c r="L8934" s="7" t="str">
        <f t="shared" ca="1" si="696"/>
        <v>LOSE</v>
      </c>
      <c r="M8934" s="8">
        <f t="shared" ca="1" si="698"/>
        <v>-1</v>
      </c>
      <c r="N8934" s="8">
        <f t="shared" ca="1" si="699"/>
        <v>-321</v>
      </c>
      <c r="O8934" s="32">
        <f ca="1">SUM(M$4:M8934)/I8934</f>
        <v>-3.5942223715149477E-2</v>
      </c>
      <c r="P8934" s="47">
        <f ca="1">_xlfn.VAR.P(M$4:M8934)</f>
        <v>0.99870815655441014</v>
      </c>
      <c r="Q8934" s="33">
        <f ca="1">COUNTIF(L$4:L8934, "WIN")/I8934</f>
        <v>0.48202888814242528</v>
      </c>
    </row>
    <row r="8935" spans="9:17" x14ac:dyDescent="0.25">
      <c r="I8935" s="5">
        <v>8932</v>
      </c>
      <c r="J8935" s="9">
        <f t="shared" ca="1" si="697"/>
        <v>0.94581067061058188</v>
      </c>
      <c r="K8935" s="7" t="str">
        <f t="shared" ca="1" si="695"/>
        <v>BLACK</v>
      </c>
      <c r="L8935" s="7" t="str">
        <f t="shared" ca="1" si="696"/>
        <v>LOSE</v>
      </c>
      <c r="M8935" s="8">
        <f t="shared" ca="1" si="698"/>
        <v>-1</v>
      </c>
      <c r="N8935" s="8">
        <f t="shared" ca="1" si="699"/>
        <v>-322</v>
      </c>
      <c r="O8935" s="32">
        <f ca="1">SUM(M$4:M8935)/I8935</f>
        <v>-3.6050156739811913E-2</v>
      </c>
      <c r="P8935" s="47">
        <f ca="1">_xlfn.VAR.P(M$4:M8935)</f>
        <v>0.99870038619903501</v>
      </c>
      <c r="Q8935" s="33">
        <f ca="1">COUNTIF(L$4:L8935, "WIN")/I8935</f>
        <v>0.48197492163009403</v>
      </c>
    </row>
    <row r="8936" spans="9:17" x14ac:dyDescent="0.25">
      <c r="I8936" s="5">
        <v>8933</v>
      </c>
      <c r="J8936" s="9">
        <f t="shared" ca="1" si="697"/>
        <v>0.33827232008458785</v>
      </c>
      <c r="K8936" s="7" t="str">
        <f t="shared" ca="1" si="695"/>
        <v>RED</v>
      </c>
      <c r="L8936" s="7" t="str">
        <f t="shared" ca="1" si="696"/>
        <v>WIN</v>
      </c>
      <c r="M8936" s="8">
        <f t="shared" ca="1" si="698"/>
        <v>1</v>
      </c>
      <c r="N8936" s="8">
        <f t="shared" ca="1" si="699"/>
        <v>-321</v>
      </c>
      <c r="O8936" s="32">
        <f ca="1">SUM(M$4:M8936)/I8936</f>
        <v>-3.5934176648382402E-2</v>
      </c>
      <c r="P8936" s="47">
        <f ca="1">_xlfn.VAR.P(M$4:M8936)</f>
        <v>0.99870873494860279</v>
      </c>
      <c r="Q8936" s="33">
        <f ca="1">COUNTIF(L$4:L8936, "WIN")/I8936</f>
        <v>0.48203291167580881</v>
      </c>
    </row>
    <row r="8937" spans="9:17" x14ac:dyDescent="0.25">
      <c r="I8937" s="5">
        <v>8934</v>
      </c>
      <c r="J8937" s="9">
        <f t="shared" ca="1" si="697"/>
        <v>0.84275429801248081</v>
      </c>
      <c r="K8937" s="7" t="str">
        <f t="shared" ca="1" si="695"/>
        <v>BLACK</v>
      </c>
      <c r="L8937" s="7" t="str">
        <f t="shared" ca="1" si="696"/>
        <v>LOSE</v>
      </c>
      <c r="M8937" s="8">
        <f t="shared" ca="1" si="698"/>
        <v>-1</v>
      </c>
      <c r="N8937" s="8">
        <f t="shared" ca="1" si="699"/>
        <v>-322</v>
      </c>
      <c r="O8937" s="32">
        <f ca="1">SUM(M$4:M8937)/I8937</f>
        <v>-3.6042086411461831E-2</v>
      </c>
      <c r="P8937" s="47">
        <f ca="1">_xlfn.VAR.P(M$4:M8937)</f>
        <v>0.99870096800710872</v>
      </c>
      <c r="Q8937" s="33">
        <f ca="1">COUNTIF(L$4:L8937, "WIN")/I8937</f>
        <v>0.48197895679426911</v>
      </c>
    </row>
    <row r="8938" spans="9:17" x14ac:dyDescent="0.25">
      <c r="I8938" s="5">
        <v>8935</v>
      </c>
      <c r="J8938" s="9">
        <f t="shared" ca="1" si="697"/>
        <v>0.72831280268950449</v>
      </c>
      <c r="K8938" s="7" t="str">
        <f t="shared" ca="1" si="695"/>
        <v>BLACK</v>
      </c>
      <c r="L8938" s="7" t="str">
        <f t="shared" ca="1" si="696"/>
        <v>LOSE</v>
      </c>
      <c r="M8938" s="8">
        <f t="shared" ca="1" si="698"/>
        <v>-1</v>
      </c>
      <c r="N8938" s="8">
        <f t="shared" ca="1" si="699"/>
        <v>-323</v>
      </c>
      <c r="O8938" s="32">
        <f ca="1">SUM(M$4:M8938)/I8938</f>
        <v>-3.6149972020145492E-2</v>
      </c>
      <c r="P8938" s="47">
        <f ca="1">_xlfn.VAR.P(M$4:M8938)</f>
        <v>0.99869317952294268</v>
      </c>
      <c r="Q8938" s="33">
        <f ca="1">COUNTIF(L$4:L8938, "WIN")/I8938</f>
        <v>0.48192501398992726</v>
      </c>
    </row>
    <row r="8939" spans="9:17" x14ac:dyDescent="0.25">
      <c r="I8939" s="5">
        <v>8936</v>
      </c>
      <c r="J8939" s="9">
        <f t="shared" ca="1" si="697"/>
        <v>0.2034190022792024</v>
      </c>
      <c r="K8939" s="7" t="str">
        <f t="shared" ca="1" si="695"/>
        <v>RED</v>
      </c>
      <c r="L8939" s="7" t="str">
        <f t="shared" ca="1" si="696"/>
        <v>WIN</v>
      </c>
      <c r="M8939" s="8">
        <f t="shared" ca="1" si="698"/>
        <v>1</v>
      </c>
      <c r="N8939" s="8">
        <f t="shared" ca="1" si="699"/>
        <v>-322</v>
      </c>
      <c r="O8939" s="32">
        <f ca="1">SUM(M$4:M8939)/I8939</f>
        <v>-3.6034019695613248E-2</v>
      </c>
      <c r="P8939" s="47">
        <f ca="1">_xlfn.VAR.P(M$4:M8939)</f>
        <v>0.99870154942457612</v>
      </c>
      <c r="Q8939" s="33">
        <f ca="1">COUNTIF(L$4:L8939, "WIN")/I8939</f>
        <v>0.48198299015219337</v>
      </c>
    </row>
    <row r="8940" spans="9:17" x14ac:dyDescent="0.25">
      <c r="I8940" s="5">
        <v>8937</v>
      </c>
      <c r="J8940" s="9">
        <f t="shared" ca="1" si="697"/>
        <v>0.35209607088558692</v>
      </c>
      <c r="K8940" s="7" t="str">
        <f t="shared" ca="1" si="695"/>
        <v>RED</v>
      </c>
      <c r="L8940" s="7" t="str">
        <f t="shared" ca="1" si="696"/>
        <v>WIN</v>
      </c>
      <c r="M8940" s="8">
        <f t="shared" ca="1" si="698"/>
        <v>1</v>
      </c>
      <c r="N8940" s="8">
        <f t="shared" ca="1" si="699"/>
        <v>-321</v>
      </c>
      <c r="O8940" s="32">
        <f ca="1">SUM(M$4:M8940)/I8940</f>
        <v>-3.591809331990601E-2</v>
      </c>
      <c r="P8940" s="47">
        <f ca="1">_xlfn.VAR.P(M$4:M8940)</f>
        <v>0.99870989057226256</v>
      </c>
      <c r="Q8940" s="33">
        <f ca="1">COUNTIF(L$4:L8940, "WIN")/I8940</f>
        <v>0.48204095334004698</v>
      </c>
    </row>
    <row r="8941" spans="9:17" x14ac:dyDescent="0.25">
      <c r="I8941" s="5">
        <v>8938</v>
      </c>
      <c r="J8941" s="9">
        <f t="shared" ca="1" si="697"/>
        <v>0.43634432749518859</v>
      </c>
      <c r="K8941" s="7" t="str">
        <f t="shared" ca="1" si="695"/>
        <v>RED</v>
      </c>
      <c r="L8941" s="7" t="str">
        <f t="shared" ca="1" si="696"/>
        <v>WIN</v>
      </c>
      <c r="M8941" s="8">
        <f t="shared" ca="1" si="698"/>
        <v>1</v>
      </c>
      <c r="N8941" s="8">
        <f t="shared" ca="1" si="699"/>
        <v>-320</v>
      </c>
      <c r="O8941" s="32">
        <f ca="1">SUM(M$4:M8941)/I8941</f>
        <v>-3.5802192884314167E-2</v>
      </c>
      <c r="P8941" s="47">
        <f ca="1">_xlfn.VAR.P(M$4:M8941)</f>
        <v>0.9987182029846744</v>
      </c>
      <c r="Q8941" s="33">
        <f ca="1">COUNTIF(L$4:L8941, "WIN")/I8941</f>
        <v>0.48209890355784291</v>
      </c>
    </row>
    <row r="8942" spans="9:17" x14ac:dyDescent="0.25">
      <c r="I8942" s="5">
        <v>8939</v>
      </c>
      <c r="J8942" s="9">
        <f t="shared" ca="1" si="697"/>
        <v>0.88537184965388116</v>
      </c>
      <c r="K8942" s="7" t="str">
        <f t="shared" ca="1" si="695"/>
        <v>BLACK</v>
      </c>
      <c r="L8942" s="7" t="str">
        <f t="shared" ca="1" si="696"/>
        <v>LOSE</v>
      </c>
      <c r="M8942" s="8">
        <f t="shared" ca="1" si="698"/>
        <v>-1</v>
      </c>
      <c r="N8942" s="8">
        <f t="shared" ca="1" si="699"/>
        <v>-321</v>
      </c>
      <c r="O8942" s="32">
        <f ca="1">SUM(M$4:M8942)/I8942</f>
        <v>-3.5910057053361671E-2</v>
      </c>
      <c r="P8942" s="47">
        <f ca="1">_xlfn.VAR.P(M$4:M8942)</f>
        <v>0.99871046780242434</v>
      </c>
      <c r="Q8942" s="33">
        <f ca="1">COUNTIF(L$4:L8942, "WIN")/I8942</f>
        <v>0.48204497147331915</v>
      </c>
    </row>
    <row r="8943" spans="9:17" x14ac:dyDescent="0.25">
      <c r="I8943" s="5">
        <v>8940</v>
      </c>
      <c r="J8943" s="9">
        <f t="shared" ca="1" si="697"/>
        <v>2.810974441734404E-2</v>
      </c>
      <c r="K8943" s="7" t="str">
        <f t="shared" ca="1" si="695"/>
        <v>RED</v>
      </c>
      <c r="L8943" s="7" t="str">
        <f t="shared" ca="1" si="696"/>
        <v>WIN</v>
      </c>
      <c r="M8943" s="8">
        <f t="shared" ca="1" si="698"/>
        <v>1</v>
      </c>
      <c r="N8943" s="8">
        <f t="shared" ca="1" si="699"/>
        <v>-320</v>
      </c>
      <c r="O8943" s="32">
        <f ca="1">SUM(M$4:M8943)/I8943</f>
        <v>-3.5794183445190156E-2</v>
      </c>
      <c r="P8943" s="47">
        <f ca="1">_xlfn.VAR.P(M$4:M8943)</f>
        <v>0.99871877643149209</v>
      </c>
      <c r="Q8943" s="33">
        <f ca="1">COUNTIF(L$4:L8943, "WIN")/I8943</f>
        <v>0.48210290827740493</v>
      </c>
    </row>
    <row r="8944" spans="9:17" x14ac:dyDescent="0.25">
      <c r="I8944" s="5">
        <v>8941</v>
      </c>
      <c r="J8944" s="9">
        <f t="shared" ca="1" si="697"/>
        <v>0.87401528130771799</v>
      </c>
      <c r="K8944" s="7" t="str">
        <f t="shared" ca="1" si="695"/>
        <v>BLACK</v>
      </c>
      <c r="L8944" s="7" t="str">
        <f t="shared" ca="1" si="696"/>
        <v>LOSE</v>
      </c>
      <c r="M8944" s="8">
        <f t="shared" ca="1" si="698"/>
        <v>-1</v>
      </c>
      <c r="N8944" s="8">
        <f t="shared" ca="1" si="699"/>
        <v>-321</v>
      </c>
      <c r="O8944" s="32">
        <f ca="1">SUM(M$4:M8944)/I8944</f>
        <v>-3.5902024382060173E-2</v>
      </c>
      <c r="P8944" s="47">
        <f ca="1">_xlfn.VAR.P(M$4:M8944)</f>
        <v>0.99871104464526994</v>
      </c>
      <c r="Q8944" s="33">
        <f ca="1">COUNTIF(L$4:L8944, "WIN")/I8944</f>
        <v>0.48204898780896993</v>
      </c>
    </row>
    <row r="8945" spans="9:17" x14ac:dyDescent="0.25">
      <c r="I8945" s="5">
        <v>8942</v>
      </c>
      <c r="J8945" s="9">
        <f t="shared" ca="1" si="697"/>
        <v>0.64766356163518835</v>
      </c>
      <c r="K8945" s="7" t="str">
        <f t="shared" ca="1" si="695"/>
        <v>BLACK</v>
      </c>
      <c r="L8945" s="7" t="str">
        <f t="shared" ca="1" si="696"/>
        <v>LOSE</v>
      </c>
      <c r="M8945" s="8">
        <f t="shared" ca="1" si="698"/>
        <v>-1</v>
      </c>
      <c r="N8945" s="8">
        <f t="shared" ca="1" si="699"/>
        <v>-322</v>
      </c>
      <c r="O8945" s="32">
        <f ca="1">SUM(M$4:M8945)/I8945</f>
        <v>-3.6009841198836948E-2</v>
      </c>
      <c r="P8945" s="47">
        <f ca="1">_xlfn.VAR.P(M$4:M8945)</f>
        <v>0.99870329133683455</v>
      </c>
      <c r="Q8945" s="33">
        <f ca="1">COUNTIF(L$4:L8945, "WIN")/I8945</f>
        <v>0.48199507940058151</v>
      </c>
    </row>
    <row r="8946" spans="9:17" x14ac:dyDescent="0.25">
      <c r="I8946" s="5">
        <v>8943</v>
      </c>
      <c r="J8946" s="9">
        <f t="shared" ca="1" si="697"/>
        <v>0.59330905319792326</v>
      </c>
      <c r="K8946" s="7" t="str">
        <f t="shared" ca="1" si="695"/>
        <v>BLACK</v>
      </c>
      <c r="L8946" s="7" t="str">
        <f t="shared" ca="1" si="696"/>
        <v>LOSE</v>
      </c>
      <c r="M8946" s="8">
        <f t="shared" ca="1" si="698"/>
        <v>-1</v>
      </c>
      <c r="N8946" s="8">
        <f t="shared" ca="1" si="699"/>
        <v>-323</v>
      </c>
      <c r="O8946" s="32">
        <f ca="1">SUM(M$4:M8946)/I8946</f>
        <v>-3.6117633903611765E-2</v>
      </c>
      <c r="P8946" s="47">
        <f ca="1">_xlfn.VAR.P(M$4:M8946)</f>
        <v>0.9986955165212047</v>
      </c>
      <c r="Q8946" s="33">
        <f ca="1">COUNTIF(L$4:L8946, "WIN")/I8946</f>
        <v>0.48194118304819411</v>
      </c>
    </row>
    <row r="8947" spans="9:17" x14ac:dyDescent="0.25">
      <c r="I8947" s="5">
        <v>8944</v>
      </c>
      <c r="J8947" s="9">
        <f t="shared" ca="1" si="697"/>
        <v>0.65637772153838714</v>
      </c>
      <c r="K8947" s="7" t="str">
        <f t="shared" ca="1" si="695"/>
        <v>BLACK</v>
      </c>
      <c r="L8947" s="7" t="str">
        <f t="shared" ca="1" si="696"/>
        <v>LOSE</v>
      </c>
      <c r="M8947" s="8">
        <f t="shared" ca="1" si="698"/>
        <v>-1</v>
      </c>
      <c r="N8947" s="8">
        <f t="shared" ca="1" si="699"/>
        <v>-324</v>
      </c>
      <c r="O8947" s="32">
        <f ca="1">SUM(M$4:M8947)/I8947</f>
        <v>-3.6225402504472273E-2</v>
      </c>
      <c r="P8947" s="47">
        <f ca="1">_xlfn.VAR.P(M$4:M8947)</f>
        <v>0.99868772021338892</v>
      </c>
      <c r="Q8947" s="33">
        <f ca="1">COUNTIF(L$4:L8947, "WIN")/I8947</f>
        <v>0.48188729874776387</v>
      </c>
    </row>
    <row r="8948" spans="9:17" x14ac:dyDescent="0.25">
      <c r="I8948" s="5">
        <v>8945</v>
      </c>
      <c r="J8948" s="9">
        <f t="shared" ca="1" si="697"/>
        <v>0.57271693173605287</v>
      </c>
      <c r="K8948" s="7" t="str">
        <f t="shared" ca="1" si="695"/>
        <v>BLACK</v>
      </c>
      <c r="L8948" s="7" t="str">
        <f t="shared" ca="1" si="696"/>
        <v>LOSE</v>
      </c>
      <c r="M8948" s="8">
        <f t="shared" ca="1" si="698"/>
        <v>-1</v>
      </c>
      <c r="N8948" s="8">
        <f t="shared" ca="1" si="699"/>
        <v>-325</v>
      </c>
      <c r="O8948" s="32">
        <f ca="1">SUM(M$4:M8948)/I8948</f>
        <v>-3.6333147009502513E-2</v>
      </c>
      <c r="P8948" s="47">
        <f ca="1">_xlfn.VAR.P(M$4:M8948)</f>
        <v>0.99867990242838589</v>
      </c>
      <c r="Q8948" s="33">
        <f ca="1">COUNTIF(L$4:L8948, "WIN")/I8948</f>
        <v>0.48183342649524874</v>
      </c>
    </row>
    <row r="8949" spans="9:17" x14ac:dyDescent="0.25">
      <c r="I8949" s="5">
        <v>8946</v>
      </c>
      <c r="J8949" s="9">
        <f t="shared" ca="1" si="697"/>
        <v>0.53257604555270321</v>
      </c>
      <c r="K8949" s="7" t="str">
        <f t="shared" ca="1" si="695"/>
        <v>BLACK</v>
      </c>
      <c r="L8949" s="7" t="str">
        <f t="shared" ca="1" si="696"/>
        <v>LOSE</v>
      </c>
      <c r="M8949" s="8">
        <f t="shared" ca="1" si="698"/>
        <v>-1</v>
      </c>
      <c r="N8949" s="8">
        <f t="shared" ca="1" si="699"/>
        <v>-326</v>
      </c>
      <c r="O8949" s="32">
        <f ca="1">SUM(M$4:M8949)/I8949</f>
        <v>-3.6440867426782916E-2</v>
      </c>
      <c r="P8949" s="47">
        <f ca="1">_xlfn.VAR.P(M$4:M8949)</f>
        <v>0.99867206318118362</v>
      </c>
      <c r="Q8949" s="33">
        <f ca="1">COUNTIF(L$4:L8949, "WIN")/I8949</f>
        <v>0.48177956628660856</v>
      </c>
    </row>
    <row r="8950" spans="9:17" x14ac:dyDescent="0.25">
      <c r="I8950" s="5">
        <v>8947</v>
      </c>
      <c r="J8950" s="9">
        <f t="shared" ca="1" si="697"/>
        <v>0.29332209759448069</v>
      </c>
      <c r="K8950" s="7" t="str">
        <f t="shared" ca="1" si="695"/>
        <v>RED</v>
      </c>
      <c r="L8950" s="7" t="str">
        <f t="shared" ca="1" si="696"/>
        <v>WIN</v>
      </c>
      <c r="M8950" s="8">
        <f t="shared" ca="1" si="698"/>
        <v>1</v>
      </c>
      <c r="N8950" s="8">
        <f t="shared" ca="1" si="699"/>
        <v>-325</v>
      </c>
      <c r="O8950" s="32">
        <f ca="1">SUM(M$4:M8950)/I8950</f>
        <v>-3.6325025148094332E-2</v>
      </c>
      <c r="P8950" s="47">
        <f ca="1">_xlfn.VAR.P(M$4:M8950)</f>
        <v>0.9986804925479903</v>
      </c>
      <c r="Q8950" s="33">
        <f ca="1">COUNTIF(L$4:L8950, "WIN")/I8950</f>
        <v>0.48183748742595284</v>
      </c>
    </row>
    <row r="8951" spans="9:17" x14ac:dyDescent="0.25">
      <c r="I8951" s="5">
        <v>8948</v>
      </c>
      <c r="J8951" s="9">
        <f t="shared" ca="1" si="697"/>
        <v>0.76036562408145048</v>
      </c>
      <c r="K8951" s="7" t="str">
        <f t="shared" ca="1" si="695"/>
        <v>BLACK</v>
      </c>
      <c r="L8951" s="7" t="str">
        <f t="shared" ca="1" si="696"/>
        <v>LOSE</v>
      </c>
      <c r="M8951" s="8">
        <f t="shared" ca="1" si="698"/>
        <v>-1</v>
      </c>
      <c r="N8951" s="8">
        <f t="shared" ca="1" si="699"/>
        <v>-326</v>
      </c>
      <c r="O8951" s="32">
        <f ca="1">SUM(M$4:M8951)/I8951</f>
        <v>-3.643272239606616E-2</v>
      </c>
      <c r="P8951" s="47">
        <f ca="1">_xlfn.VAR.P(M$4:M8951)</f>
        <v>0.99867265673881123</v>
      </c>
      <c r="Q8951" s="33">
        <f ca="1">COUNTIF(L$4:L8951, "WIN")/I8951</f>
        <v>0.4817836388019669</v>
      </c>
    </row>
    <row r="8952" spans="9:17" x14ac:dyDescent="0.25">
      <c r="I8952" s="5">
        <v>8949</v>
      </c>
      <c r="J8952" s="9">
        <f t="shared" ca="1" si="697"/>
        <v>0.75250668562640244</v>
      </c>
      <c r="K8952" s="7" t="str">
        <f t="shared" ca="1" si="695"/>
        <v>BLACK</v>
      </c>
      <c r="L8952" s="7" t="str">
        <f t="shared" ca="1" si="696"/>
        <v>LOSE</v>
      </c>
      <c r="M8952" s="8">
        <f t="shared" ca="1" si="698"/>
        <v>-1</v>
      </c>
      <c r="N8952" s="8">
        <f t="shared" ca="1" si="699"/>
        <v>-327</v>
      </c>
      <c r="O8952" s="32">
        <f ca="1">SUM(M$4:M8952)/I8952</f>
        <v>-3.654039557492457E-2</v>
      </c>
      <c r="P8952" s="47">
        <f ca="1">_xlfn.VAR.P(M$4:M8952)</f>
        <v>0.99866479949122799</v>
      </c>
      <c r="Q8952" s="33">
        <f ca="1">COUNTIF(L$4:L8952, "WIN")/I8952</f>
        <v>0.48172980221253769</v>
      </c>
    </row>
    <row r="8953" spans="9:17" x14ac:dyDescent="0.25">
      <c r="I8953" s="5">
        <v>8950</v>
      </c>
      <c r="J8953" s="9">
        <f t="shared" ca="1" si="697"/>
        <v>0.90272867580910843</v>
      </c>
      <c r="K8953" s="7" t="str">
        <f t="shared" ca="1" si="695"/>
        <v>BLACK</v>
      </c>
      <c r="L8953" s="7" t="str">
        <f t="shared" ca="1" si="696"/>
        <v>LOSE</v>
      </c>
      <c r="M8953" s="8">
        <f t="shared" ca="1" si="698"/>
        <v>-1</v>
      </c>
      <c r="N8953" s="8">
        <f t="shared" ca="1" si="699"/>
        <v>-328</v>
      </c>
      <c r="O8953" s="32">
        <f ca="1">SUM(M$4:M8953)/I8953</f>
        <v>-3.6648044692737428E-2</v>
      </c>
      <c r="P8953" s="47">
        <f ca="1">_xlfn.VAR.P(M$4:M8953)</f>
        <v>0.99865692082019908</v>
      </c>
      <c r="Q8953" s="33">
        <f ca="1">COUNTIF(L$4:L8953, "WIN")/I8953</f>
        <v>0.48167597765363129</v>
      </c>
    </row>
    <row r="8954" spans="9:17" x14ac:dyDescent="0.25">
      <c r="I8954" s="5">
        <v>8951</v>
      </c>
      <c r="J8954" s="9">
        <f t="shared" ca="1" si="697"/>
        <v>1.6080197344372271E-2</v>
      </c>
      <c r="K8954" s="7" t="str">
        <f t="shared" ca="1" si="695"/>
        <v>RED</v>
      </c>
      <c r="L8954" s="7" t="str">
        <f t="shared" ca="1" si="696"/>
        <v>WIN</v>
      </c>
      <c r="M8954" s="8">
        <f t="shared" ca="1" si="698"/>
        <v>1</v>
      </c>
      <c r="N8954" s="8">
        <f t="shared" ca="1" si="699"/>
        <v>-327</v>
      </c>
      <c r="O8954" s="32">
        <f ca="1">SUM(M$4:M8954)/I8954</f>
        <v>-3.6532231035638477E-2</v>
      </c>
      <c r="P8954" s="47">
        <f ca="1">_xlfn.VAR.P(M$4:M8954)</f>
        <v>0.99866539609555871</v>
      </c>
      <c r="Q8954" s="33">
        <f ca="1">COUNTIF(L$4:L8954, "WIN")/I8954</f>
        <v>0.48173388448218074</v>
      </c>
    </row>
    <row r="8955" spans="9:17" x14ac:dyDescent="0.25">
      <c r="I8955" s="5">
        <v>8952</v>
      </c>
      <c r="J8955" s="9">
        <f t="shared" ca="1" si="697"/>
        <v>0.46447539318847786</v>
      </c>
      <c r="K8955" s="7" t="str">
        <f t="shared" ca="1" si="695"/>
        <v>RED</v>
      </c>
      <c r="L8955" s="7" t="str">
        <f t="shared" ca="1" si="696"/>
        <v>WIN</v>
      </c>
      <c r="M8955" s="8">
        <f t="shared" ca="1" si="698"/>
        <v>1</v>
      </c>
      <c r="N8955" s="8">
        <f t="shared" ca="1" si="699"/>
        <v>-326</v>
      </c>
      <c r="O8955" s="32">
        <f ca="1">SUM(M$4:M8955)/I8955</f>
        <v>-3.6416443252904378E-2</v>
      </c>
      <c r="P8955" s="47">
        <f ca="1">_xlfn.VAR.P(M$4:M8955)</f>
        <v>0.99867384266080794</v>
      </c>
      <c r="Q8955" s="33">
        <f ca="1">COUNTIF(L$4:L8955, "WIN")/I8955</f>
        <v>0.48179177837354781</v>
      </c>
    </row>
    <row r="8956" spans="9:17" x14ac:dyDescent="0.25">
      <c r="I8956" s="5">
        <v>8953</v>
      </c>
      <c r="J8956" s="9">
        <f t="shared" ca="1" si="697"/>
        <v>0.11852164370166773</v>
      </c>
      <c r="K8956" s="7" t="str">
        <f t="shared" ca="1" si="695"/>
        <v>RED</v>
      </c>
      <c r="L8956" s="7" t="str">
        <f t="shared" ca="1" si="696"/>
        <v>WIN</v>
      </c>
      <c r="M8956" s="8">
        <f t="shared" ca="1" si="698"/>
        <v>1</v>
      </c>
      <c r="N8956" s="8">
        <f t="shared" ca="1" si="699"/>
        <v>-325</v>
      </c>
      <c r="O8956" s="32">
        <f ca="1">SUM(M$4:M8956)/I8956</f>
        <v>-3.6300681335865073E-2</v>
      </c>
      <c r="P8956" s="47">
        <f ca="1">_xlfn.VAR.P(M$4:M8956)</f>
        <v>0.998682260534552</v>
      </c>
      <c r="Q8956" s="33">
        <f ca="1">COUNTIF(L$4:L8956, "WIN")/I8956</f>
        <v>0.48184965933206747</v>
      </c>
    </row>
    <row r="8957" spans="9:17" x14ac:dyDescent="0.25">
      <c r="I8957" s="5">
        <v>8954</v>
      </c>
      <c r="J8957" s="9">
        <f t="shared" ca="1" si="697"/>
        <v>0.55437942907223403</v>
      </c>
      <c r="K8957" s="7" t="str">
        <f t="shared" ca="1" si="695"/>
        <v>BLACK</v>
      </c>
      <c r="L8957" s="7" t="str">
        <f t="shared" ca="1" si="696"/>
        <v>LOSE</v>
      </c>
      <c r="M8957" s="8">
        <f t="shared" ca="1" si="698"/>
        <v>-1</v>
      </c>
      <c r="N8957" s="8">
        <f t="shared" ca="1" si="699"/>
        <v>-326</v>
      </c>
      <c r="O8957" s="32">
        <f ca="1">SUM(M$4:M8957)/I8957</f>
        <v>-3.6408309135581865E-2</v>
      </c>
      <c r="P8957" s="47">
        <f ca="1">_xlfn.VAR.P(M$4:M8957)</f>
        <v>0.99867443502588793</v>
      </c>
      <c r="Q8957" s="33">
        <f ca="1">COUNTIF(L$4:L8957, "WIN")/I8957</f>
        <v>0.48179584543220905</v>
      </c>
    </row>
    <row r="8958" spans="9:17" x14ac:dyDescent="0.25">
      <c r="I8958" s="5">
        <v>8955</v>
      </c>
      <c r="J8958" s="9">
        <f t="shared" ca="1" si="697"/>
        <v>0.30252280160872769</v>
      </c>
      <c r="K8958" s="7" t="str">
        <f t="shared" ca="1" si="695"/>
        <v>RED</v>
      </c>
      <c r="L8958" s="7" t="str">
        <f t="shared" ca="1" si="696"/>
        <v>WIN</v>
      </c>
      <c r="M8958" s="8">
        <f t="shared" ca="1" si="698"/>
        <v>1</v>
      </c>
      <c r="N8958" s="8">
        <f t="shared" ca="1" si="699"/>
        <v>-325</v>
      </c>
      <c r="O8958" s="32">
        <f ca="1">SUM(M$4:M8958)/I8958</f>
        <v>-3.6292573981016193E-2</v>
      </c>
      <c r="P8958" s="47">
        <f ca="1">_xlfn.VAR.P(M$4:M8958)</f>
        <v>0.99868284907383242</v>
      </c>
      <c r="Q8958" s="33">
        <f ca="1">COUNTIF(L$4:L8958, "WIN")/I8958</f>
        <v>0.48185371300949192</v>
      </c>
    </row>
    <row r="8959" spans="9:17" x14ac:dyDescent="0.25">
      <c r="I8959" s="5">
        <v>8956</v>
      </c>
      <c r="J8959" s="9">
        <f t="shared" ca="1" si="697"/>
        <v>0.42328274289583678</v>
      </c>
      <c r="K8959" s="7" t="str">
        <f t="shared" ca="1" si="695"/>
        <v>RED</v>
      </c>
      <c r="L8959" s="7" t="str">
        <f t="shared" ca="1" si="696"/>
        <v>WIN</v>
      </c>
      <c r="M8959" s="8">
        <f t="shared" ca="1" si="698"/>
        <v>1</v>
      </c>
      <c r="N8959" s="8">
        <f t="shared" ca="1" si="699"/>
        <v>-324</v>
      </c>
      <c r="O8959" s="32">
        <f ca="1">SUM(M$4:M8959)/I8959</f>
        <v>-3.6176864671728454E-2</v>
      </c>
      <c r="P8959" s="47">
        <f ca="1">_xlfn.VAR.P(M$4:M8959)</f>
        <v>0.99869123446252339</v>
      </c>
      <c r="Q8959" s="33">
        <f ca="1">COUNTIF(L$4:L8959, "WIN")/I8959</f>
        <v>0.48191156766413579</v>
      </c>
    </row>
    <row r="8960" spans="9:17" x14ac:dyDescent="0.25">
      <c r="I8960" s="5">
        <v>8957</v>
      </c>
      <c r="J8960" s="9">
        <f t="shared" ca="1" si="697"/>
        <v>0.36735291741850029</v>
      </c>
      <c r="K8960" s="7" t="str">
        <f t="shared" ca="1" si="695"/>
        <v>RED</v>
      </c>
      <c r="L8960" s="7" t="str">
        <f t="shared" ca="1" si="696"/>
        <v>WIN</v>
      </c>
      <c r="M8960" s="8">
        <f t="shared" ca="1" si="698"/>
        <v>1</v>
      </c>
      <c r="N8960" s="8">
        <f t="shared" ca="1" si="699"/>
        <v>-323</v>
      </c>
      <c r="O8960" s="32">
        <f ca="1">SUM(M$4:M8960)/I8960</f>
        <v>-3.6061181199062188E-2</v>
      </c>
      <c r="P8960" s="47">
        <f ca="1">_xlfn.VAR.P(M$4:M8960)</f>
        <v>0.99869959121052843</v>
      </c>
      <c r="Q8960" s="33">
        <f ca="1">COUNTIF(L$4:L8960, "WIN")/I8960</f>
        <v>0.4819694094004689</v>
      </c>
    </row>
    <row r="8961" spans="9:17" x14ac:dyDescent="0.25">
      <c r="I8961" s="5">
        <v>8958</v>
      </c>
      <c r="J8961" s="9">
        <f t="shared" ca="1" si="697"/>
        <v>0.94770399977553132</v>
      </c>
      <c r="K8961" s="7" t="str">
        <f t="shared" ca="1" si="695"/>
        <v>BLACK</v>
      </c>
      <c r="L8961" s="7" t="str">
        <f t="shared" ca="1" si="696"/>
        <v>LOSE</v>
      </c>
      <c r="M8961" s="8">
        <f t="shared" ca="1" si="698"/>
        <v>-1</v>
      </c>
      <c r="N8961" s="8">
        <f t="shared" ca="1" si="699"/>
        <v>-324</v>
      </c>
      <c r="O8961" s="32">
        <f ca="1">SUM(M$4:M8961)/I8961</f>
        <v>-3.6168787675820498E-2</v>
      </c>
      <c r="P8961" s="47">
        <f ca="1">_xlfn.VAR.P(M$4:M8961)</f>
        <v>0.99869181879806146</v>
      </c>
      <c r="Q8961" s="33">
        <f ca="1">COUNTIF(L$4:L8961, "WIN")/I8961</f>
        <v>0.48191560616208973</v>
      </c>
    </row>
    <row r="8962" spans="9:17" x14ac:dyDescent="0.25">
      <c r="I8962" s="5">
        <v>8959</v>
      </c>
      <c r="J8962" s="9">
        <f t="shared" ca="1" si="697"/>
        <v>0.89520757538812135</v>
      </c>
      <c r="K8962" s="7" t="str">
        <f t="shared" ca="1" si="695"/>
        <v>BLACK</v>
      </c>
      <c r="L8962" s="7" t="str">
        <f t="shared" ca="1" si="696"/>
        <v>LOSE</v>
      </c>
      <c r="M8962" s="8">
        <f t="shared" ca="1" si="698"/>
        <v>-1</v>
      </c>
      <c r="N8962" s="8">
        <f t="shared" ca="1" si="699"/>
        <v>-325</v>
      </c>
      <c r="O8962" s="32">
        <f ca="1">SUM(M$4:M8962)/I8962</f>
        <v>-3.6276370130594933E-2</v>
      </c>
      <c r="P8962" s="47">
        <f ca="1">_xlfn.VAR.P(M$4:M8962)</f>
        <v>0.99868402497014808</v>
      </c>
      <c r="Q8962" s="33">
        <f ca="1">COUNTIF(L$4:L8962, "WIN")/I8962</f>
        <v>0.48186181493470254</v>
      </c>
    </row>
    <row r="8963" spans="9:17" x14ac:dyDescent="0.25">
      <c r="I8963" s="5">
        <v>8960</v>
      </c>
      <c r="J8963" s="9">
        <f t="shared" ca="1" si="697"/>
        <v>5.5544912738775931E-2</v>
      </c>
      <c r="K8963" s="7" t="str">
        <f t="shared" ca="1" si="695"/>
        <v>RED</v>
      </c>
      <c r="L8963" s="7" t="str">
        <f t="shared" ca="1" si="696"/>
        <v>WIN</v>
      </c>
      <c r="M8963" s="8">
        <f t="shared" ca="1" si="698"/>
        <v>1</v>
      </c>
      <c r="N8963" s="8">
        <f t="shared" ca="1" si="699"/>
        <v>-324</v>
      </c>
      <c r="O8963" s="32">
        <f ca="1">SUM(M$4:M8963)/I8963</f>
        <v>-3.6160714285714289E-2</v>
      </c>
      <c r="P8963" s="47">
        <f ca="1">_xlfn.VAR.P(M$4:M8963)</f>
        <v>0.99869240274234694</v>
      </c>
      <c r="Q8963" s="33">
        <f ca="1">COUNTIF(L$4:L8963, "WIN")/I8963</f>
        <v>0.48191964285714284</v>
      </c>
    </row>
    <row r="8964" spans="9:17" x14ac:dyDescent="0.25">
      <c r="I8964" s="5">
        <v>8961</v>
      </c>
      <c r="J8964" s="9">
        <f t="shared" ca="1" si="697"/>
        <v>0.63548485215481509</v>
      </c>
      <c r="K8964" s="7" t="str">
        <f t="shared" ref="K8964:K9027" ca="1" si="700">IF($J8964 &gt;= $D$7, "GREEN", IF($J8964 &gt;= $D$6, "BLACK", "RED"))</f>
        <v>BLACK</v>
      </c>
      <c r="L8964" s="7" t="str">
        <f t="shared" ref="L8964:L9027" ca="1" si="701">IF($K8964 = "RED", "WIN", "LOSE")</f>
        <v>LOSE</v>
      </c>
      <c r="M8964" s="8">
        <f t="shared" ca="1" si="698"/>
        <v>-1</v>
      </c>
      <c r="N8964" s="8">
        <f t="shared" ca="1" si="699"/>
        <v>-325</v>
      </c>
      <c r="O8964" s="32">
        <f ca="1">SUM(M$4:M8964)/I8964</f>
        <v>-3.62682736301752E-2</v>
      </c>
      <c r="P8964" s="47">
        <f ca="1">_xlfn.VAR.P(M$4:M8964)</f>
        <v>0.99868461232788674</v>
      </c>
      <c r="Q8964" s="33">
        <f ca="1">COUNTIF(L$4:L8964, "WIN")/I8964</f>
        <v>0.48186586318491242</v>
      </c>
    </row>
    <row r="8965" spans="9:17" x14ac:dyDescent="0.25">
      <c r="I8965" s="5">
        <v>8962</v>
      </c>
      <c r="J8965" s="9">
        <f t="shared" ca="1" si="697"/>
        <v>0.67457963920493325</v>
      </c>
      <c r="K8965" s="7" t="str">
        <f t="shared" ca="1" si="700"/>
        <v>BLACK</v>
      </c>
      <c r="L8965" s="7" t="str">
        <f t="shared" ca="1" si="701"/>
        <v>LOSE</v>
      </c>
      <c r="M8965" s="8">
        <f t="shared" ca="1" si="698"/>
        <v>-1</v>
      </c>
      <c r="N8965" s="8">
        <f t="shared" ca="1" si="699"/>
        <v>-326</v>
      </c>
      <c r="O8965" s="32">
        <f ca="1">SUM(M$4:M8965)/I8965</f>
        <v>-3.637580897121178E-2</v>
      </c>
      <c r="P8965" s="47">
        <f ca="1">_xlfn.VAR.P(M$4:M8965)</f>
        <v>0.99867680052168994</v>
      </c>
      <c r="Q8965" s="33">
        <f ca="1">COUNTIF(L$4:L8965, "WIN")/I8965</f>
        <v>0.48181209551439413</v>
      </c>
    </row>
    <row r="8966" spans="9:17" x14ac:dyDescent="0.25">
      <c r="I8966" s="5">
        <v>8963</v>
      </c>
      <c r="J8966" s="9">
        <f t="shared" ref="J8966:J9029" ca="1" si="702">RAND()</f>
        <v>7.8828193750610454E-2</v>
      </c>
      <c r="K8966" s="7" t="str">
        <f t="shared" ca="1" si="700"/>
        <v>RED</v>
      </c>
      <c r="L8966" s="7" t="str">
        <f t="shared" ca="1" si="701"/>
        <v>WIN</v>
      </c>
      <c r="M8966" s="8">
        <f t="shared" ref="M8966:M9029" ca="1" si="703">IF($L8966 = "WIN", 1, -1)</f>
        <v>1</v>
      </c>
      <c r="N8966" s="8">
        <f t="shared" ref="N8966:N9029" ca="1" si="704">N8965+M8966</f>
        <v>-325</v>
      </c>
      <c r="O8966" s="32">
        <f ca="1">SUM(M$4:M8966)/I8966</f>
        <v>-3.626018074305478E-2</v>
      </c>
      <c r="P8966" s="47">
        <f ca="1">_xlfn.VAR.P(M$4:M8966)</f>
        <v>0.99868519929248101</v>
      </c>
      <c r="Q8966" s="33">
        <f ca="1">COUNTIF(L$4:L8966, "WIN")/I8966</f>
        <v>0.48186990962847259</v>
      </c>
    </row>
    <row r="8967" spans="9:17" x14ac:dyDescent="0.25">
      <c r="I8967" s="5">
        <v>8964</v>
      </c>
      <c r="J8967" s="9">
        <f t="shared" ca="1" si="702"/>
        <v>0.31286849086929114</v>
      </c>
      <c r="K8967" s="7" t="str">
        <f t="shared" ca="1" si="700"/>
        <v>RED</v>
      </c>
      <c r="L8967" s="7" t="str">
        <f t="shared" ca="1" si="701"/>
        <v>WIN</v>
      </c>
      <c r="M8967" s="8">
        <f t="shared" ca="1" si="703"/>
        <v>1</v>
      </c>
      <c r="N8967" s="8">
        <f t="shared" ca="1" si="704"/>
        <v>-324</v>
      </c>
      <c r="O8967" s="32">
        <f ca="1">SUM(M$4:M8967)/I8967</f>
        <v>-3.614457831325301E-2</v>
      </c>
      <c r="P8967" s="47">
        <f ca="1">_xlfn.VAR.P(M$4:M8967)</f>
        <v>0.99869356945855714</v>
      </c>
      <c r="Q8967" s="33">
        <f ca="1">COUNTIF(L$4:L8967, "WIN")/I8967</f>
        <v>0.48192771084337349</v>
      </c>
    </row>
    <row r="8968" spans="9:17" x14ac:dyDescent="0.25">
      <c r="I8968" s="5">
        <v>8965</v>
      </c>
      <c r="J8968" s="9">
        <f t="shared" ca="1" si="702"/>
        <v>0.25150698707712615</v>
      </c>
      <c r="K8968" s="7" t="str">
        <f t="shared" ca="1" si="700"/>
        <v>RED</v>
      </c>
      <c r="L8968" s="7" t="str">
        <f t="shared" ca="1" si="701"/>
        <v>WIN</v>
      </c>
      <c r="M8968" s="8">
        <f t="shared" ca="1" si="703"/>
        <v>1</v>
      </c>
      <c r="N8968" s="8">
        <f t="shared" ca="1" si="704"/>
        <v>-323</v>
      </c>
      <c r="O8968" s="32">
        <f ca="1">SUM(M$4:M8968)/I8968</f>
        <v>-3.6029001673173452E-2</v>
      </c>
      <c r="P8968" s="47">
        <f ca="1">_xlfn.VAR.P(M$4:M8968)</f>
        <v>0.99870191103843442</v>
      </c>
      <c r="Q8968" s="33">
        <f ca="1">COUNTIF(L$4:L8968, "WIN")/I8968</f>
        <v>0.48198549916341327</v>
      </c>
    </row>
    <row r="8969" spans="9:17" x14ac:dyDescent="0.25">
      <c r="I8969" s="5">
        <v>8966</v>
      </c>
      <c r="J8969" s="9">
        <f t="shared" ca="1" si="702"/>
        <v>0.67621768511208535</v>
      </c>
      <c r="K8969" s="7" t="str">
        <f t="shared" ca="1" si="700"/>
        <v>BLACK</v>
      </c>
      <c r="L8969" s="7" t="str">
        <f t="shared" ca="1" si="701"/>
        <v>LOSE</v>
      </c>
      <c r="M8969" s="8">
        <f t="shared" ca="1" si="703"/>
        <v>-1</v>
      </c>
      <c r="N8969" s="8">
        <f t="shared" ca="1" si="704"/>
        <v>-324</v>
      </c>
      <c r="O8969" s="32">
        <f ca="1">SUM(M$4:M8969)/I8969</f>
        <v>-3.613651572607629E-2</v>
      </c>
      <c r="P8969" s="47">
        <f ca="1">_xlfn.VAR.P(M$4:M8969)</f>
        <v>0.99869415223117908</v>
      </c>
      <c r="Q8969" s="33">
        <f ca="1">COUNTIF(L$4:L8969, "WIN")/I8969</f>
        <v>0.48193174213696188</v>
      </c>
    </row>
    <row r="8970" spans="9:17" x14ac:dyDescent="0.25">
      <c r="I8970" s="5">
        <v>8967</v>
      </c>
      <c r="J8970" s="9">
        <f t="shared" ca="1" si="702"/>
        <v>0.82939789569638911</v>
      </c>
      <c r="K8970" s="7" t="str">
        <f t="shared" ca="1" si="700"/>
        <v>BLACK</v>
      </c>
      <c r="L8970" s="7" t="str">
        <f t="shared" ca="1" si="701"/>
        <v>LOSE</v>
      </c>
      <c r="M8970" s="8">
        <f t="shared" ca="1" si="703"/>
        <v>-1</v>
      </c>
      <c r="N8970" s="8">
        <f t="shared" ca="1" si="704"/>
        <v>-325</v>
      </c>
      <c r="O8970" s="32">
        <f ca="1">SUM(M$4:M8970)/I8970</f>
        <v>-3.6244005799040926E-2</v>
      </c>
      <c r="P8970" s="47">
        <f ca="1">_xlfn.VAR.P(M$4:M8970)</f>
        <v>0.99868637204363908</v>
      </c>
      <c r="Q8970" s="33">
        <f ca="1">COUNTIF(L$4:L8970, "WIN")/I8970</f>
        <v>0.48187799710047952</v>
      </c>
    </row>
    <row r="8971" spans="9:17" x14ac:dyDescent="0.25">
      <c r="I8971" s="5">
        <v>8968</v>
      </c>
      <c r="J8971" s="9">
        <f t="shared" ca="1" si="702"/>
        <v>0.18479464488443453</v>
      </c>
      <c r="K8971" s="7" t="str">
        <f t="shared" ca="1" si="700"/>
        <v>RED</v>
      </c>
      <c r="L8971" s="7" t="str">
        <f t="shared" ca="1" si="701"/>
        <v>WIN</v>
      </c>
      <c r="M8971" s="8">
        <f t="shared" ca="1" si="703"/>
        <v>1</v>
      </c>
      <c r="N8971" s="8">
        <f t="shared" ca="1" si="704"/>
        <v>-324</v>
      </c>
      <c r="O8971" s="32">
        <f ca="1">SUM(M$4:M8971)/I8971</f>
        <v>-3.6128456735057983E-2</v>
      </c>
      <c r="P8971" s="47">
        <f ca="1">_xlfn.VAR.P(M$4:M8971)</f>
        <v>0.99869473461394309</v>
      </c>
      <c r="Q8971" s="33">
        <f ca="1">COUNTIF(L$4:L8971, "WIN")/I8971</f>
        <v>0.48193577163247103</v>
      </c>
    </row>
    <row r="8972" spans="9:17" x14ac:dyDescent="0.25">
      <c r="I8972" s="5">
        <v>8969</v>
      </c>
      <c r="J8972" s="9">
        <f t="shared" ca="1" si="702"/>
        <v>0.73866610129843979</v>
      </c>
      <c r="K8972" s="7" t="str">
        <f t="shared" ca="1" si="700"/>
        <v>BLACK</v>
      </c>
      <c r="L8972" s="7" t="str">
        <f t="shared" ca="1" si="701"/>
        <v>LOSE</v>
      </c>
      <c r="M8972" s="8">
        <f t="shared" ca="1" si="703"/>
        <v>-1</v>
      </c>
      <c r="N8972" s="8">
        <f t="shared" ca="1" si="704"/>
        <v>-325</v>
      </c>
      <c r="O8972" s="32">
        <f ca="1">SUM(M$4:M8972)/I8972</f>
        <v>-3.6235923737317426E-2</v>
      </c>
      <c r="P8972" s="47">
        <f ca="1">_xlfn.VAR.P(M$4:M8972)</f>
        <v>0.99868695783090333</v>
      </c>
      <c r="Q8972" s="33">
        <f ca="1">COUNTIF(L$4:L8972, "WIN")/I8972</f>
        <v>0.48188203813134128</v>
      </c>
    </row>
    <row r="8973" spans="9:17" x14ac:dyDescent="0.25">
      <c r="I8973" s="5">
        <v>8970</v>
      </c>
      <c r="J8973" s="9">
        <f t="shared" ca="1" si="702"/>
        <v>0.53174682862531597</v>
      </c>
      <c r="K8973" s="7" t="str">
        <f t="shared" ca="1" si="700"/>
        <v>BLACK</v>
      </c>
      <c r="L8973" s="7" t="str">
        <f t="shared" ca="1" si="701"/>
        <v>LOSE</v>
      </c>
      <c r="M8973" s="8">
        <f t="shared" ca="1" si="703"/>
        <v>-1</v>
      </c>
      <c r="N8973" s="8">
        <f t="shared" ca="1" si="704"/>
        <v>-326</v>
      </c>
      <c r="O8973" s="32">
        <f ca="1">SUM(M$4:M8973)/I8973</f>
        <v>-3.6343366778149387E-2</v>
      </c>
      <c r="P8973" s="47">
        <f ca="1">_xlfn.VAR.P(M$4:M8973)</f>
        <v>0.99867915969122889</v>
      </c>
      <c r="Q8973" s="33">
        <f ca="1">COUNTIF(L$4:L8973, "WIN")/I8973</f>
        <v>0.48182831661092529</v>
      </c>
    </row>
    <row r="8974" spans="9:17" x14ac:dyDescent="0.25">
      <c r="I8974" s="5">
        <v>8971</v>
      </c>
      <c r="J8974" s="9">
        <f t="shared" ca="1" si="702"/>
        <v>0.50628552582363828</v>
      </c>
      <c r="K8974" s="7" t="str">
        <f t="shared" ca="1" si="700"/>
        <v>BLACK</v>
      </c>
      <c r="L8974" s="7" t="str">
        <f t="shared" ca="1" si="701"/>
        <v>LOSE</v>
      </c>
      <c r="M8974" s="8">
        <f t="shared" ca="1" si="703"/>
        <v>-1</v>
      </c>
      <c r="N8974" s="8">
        <f t="shared" ca="1" si="704"/>
        <v>-327</v>
      </c>
      <c r="O8974" s="32">
        <f ca="1">SUM(M$4:M8974)/I8974</f>
        <v>-3.6450785865566826E-2</v>
      </c>
      <c r="P8974" s="47">
        <f ca="1">_xlfn.VAR.P(M$4:M8974)</f>
        <v>0.99867134020978254</v>
      </c>
      <c r="Q8974" s="33">
        <f ca="1">COUNTIF(L$4:L8974, "WIN")/I8974</f>
        <v>0.48177460706721659</v>
      </c>
    </row>
    <row r="8975" spans="9:17" x14ac:dyDescent="0.25">
      <c r="I8975" s="5">
        <v>8972</v>
      </c>
      <c r="J8975" s="9">
        <f t="shared" ca="1" si="702"/>
        <v>0.31477649196558044</v>
      </c>
      <c r="K8975" s="7" t="str">
        <f t="shared" ca="1" si="700"/>
        <v>RED</v>
      </c>
      <c r="L8975" s="7" t="str">
        <f t="shared" ca="1" si="701"/>
        <v>WIN</v>
      </c>
      <c r="M8975" s="8">
        <f t="shared" ca="1" si="703"/>
        <v>1</v>
      </c>
      <c r="N8975" s="8">
        <f t="shared" ca="1" si="704"/>
        <v>-326</v>
      </c>
      <c r="O8975" s="32">
        <f ca="1">SUM(M$4:M8975)/I8975</f>
        <v>-3.6335265269728044E-2</v>
      </c>
      <c r="P8975" s="47">
        <f ca="1">_xlfn.VAR.P(M$4:M8975)</f>
        <v>0.99867974849777852</v>
      </c>
      <c r="Q8975" s="33">
        <f ca="1">COUNTIF(L$4:L8975, "WIN")/I8975</f>
        <v>0.48183236736513596</v>
      </c>
    </row>
    <row r="8976" spans="9:17" x14ac:dyDescent="0.25">
      <c r="I8976" s="5">
        <v>8973</v>
      </c>
      <c r="J8976" s="9">
        <f t="shared" ca="1" si="702"/>
        <v>0.38010393892391992</v>
      </c>
      <c r="K8976" s="7" t="str">
        <f t="shared" ca="1" si="700"/>
        <v>RED</v>
      </c>
      <c r="L8976" s="7" t="str">
        <f t="shared" ca="1" si="701"/>
        <v>WIN</v>
      </c>
      <c r="M8976" s="8">
        <f t="shared" ca="1" si="703"/>
        <v>1</v>
      </c>
      <c r="N8976" s="8">
        <f t="shared" ca="1" si="704"/>
        <v>-325</v>
      </c>
      <c r="O8976" s="32">
        <f ca="1">SUM(M$4:M8976)/I8976</f>
        <v>-3.6219770422378249E-2</v>
      </c>
      <c r="P8976" s="47">
        <f ca="1">_xlfn.VAR.P(M$4:M8976)</f>
        <v>0.9986881282305502</v>
      </c>
      <c r="Q8976" s="33">
        <f ca="1">COUNTIF(L$4:L8976, "WIN")/I8976</f>
        <v>0.48189011478881089</v>
      </c>
    </row>
    <row r="8977" spans="9:17" x14ac:dyDescent="0.25">
      <c r="I8977" s="5">
        <v>8974</v>
      </c>
      <c r="J8977" s="9">
        <f t="shared" ca="1" si="702"/>
        <v>0.31778386898382338</v>
      </c>
      <c r="K8977" s="7" t="str">
        <f t="shared" ca="1" si="700"/>
        <v>RED</v>
      </c>
      <c r="L8977" s="7" t="str">
        <f t="shared" ca="1" si="701"/>
        <v>WIN</v>
      </c>
      <c r="M8977" s="8">
        <f t="shared" ca="1" si="703"/>
        <v>1</v>
      </c>
      <c r="N8977" s="8">
        <f t="shared" ca="1" si="704"/>
        <v>-324</v>
      </c>
      <c r="O8977" s="32">
        <f ca="1">SUM(M$4:M8977)/I8977</f>
        <v>-3.6104301314909742E-2</v>
      </c>
      <c r="P8977" s="47">
        <f ca="1">_xlfn.VAR.P(M$4:M8977)</f>
        <v>0.99869647942656226</v>
      </c>
      <c r="Q8977" s="33">
        <f ca="1">COUNTIF(L$4:L8977, "WIN")/I8977</f>
        <v>0.48194784934254514</v>
      </c>
    </row>
    <row r="8978" spans="9:17" x14ac:dyDescent="0.25">
      <c r="I8978" s="5">
        <v>8975</v>
      </c>
      <c r="J8978" s="9">
        <f t="shared" ca="1" si="702"/>
        <v>0.32716030176752808</v>
      </c>
      <c r="K8978" s="7" t="str">
        <f t="shared" ca="1" si="700"/>
        <v>RED</v>
      </c>
      <c r="L8978" s="7" t="str">
        <f t="shared" ca="1" si="701"/>
        <v>WIN</v>
      </c>
      <c r="M8978" s="8">
        <f t="shared" ca="1" si="703"/>
        <v>1</v>
      </c>
      <c r="N8978" s="8">
        <f t="shared" ca="1" si="704"/>
        <v>-323</v>
      </c>
      <c r="O8978" s="32">
        <f ca="1">SUM(M$4:M8978)/I8978</f>
        <v>-3.5988857938718664E-2</v>
      </c>
      <c r="P8978" s="47">
        <f ca="1">_xlfn.VAR.P(M$4:M8978)</f>
        <v>0.99870480210426671</v>
      </c>
      <c r="Q8978" s="33">
        <f ca="1">COUNTIF(L$4:L8978, "WIN")/I8978</f>
        <v>0.48200557103064068</v>
      </c>
    </row>
    <row r="8979" spans="9:17" x14ac:dyDescent="0.25">
      <c r="I8979" s="5">
        <v>8976</v>
      </c>
      <c r="J8979" s="9">
        <f t="shared" ca="1" si="702"/>
        <v>0.83737470433164651</v>
      </c>
      <c r="K8979" s="7" t="str">
        <f t="shared" ca="1" si="700"/>
        <v>BLACK</v>
      </c>
      <c r="L8979" s="7" t="str">
        <f t="shared" ca="1" si="701"/>
        <v>LOSE</v>
      </c>
      <c r="M8979" s="8">
        <f t="shared" ca="1" si="703"/>
        <v>-1</v>
      </c>
      <c r="N8979" s="8">
        <f t="shared" ca="1" si="704"/>
        <v>-324</v>
      </c>
      <c r="O8979" s="32">
        <f ca="1">SUM(M$4:M8979)/I8979</f>
        <v>-3.6096256684491977E-2</v>
      </c>
      <c r="P8979" s="47">
        <f ca="1">_xlfn.VAR.P(M$4:M8979)</f>
        <v>0.99869706025336724</v>
      </c>
      <c r="Q8979" s="33">
        <f ca="1">COUNTIF(L$4:L8979, "WIN")/I8979</f>
        <v>0.48195187165775399</v>
      </c>
    </row>
    <row r="8980" spans="9:17" x14ac:dyDescent="0.25">
      <c r="I8980" s="5">
        <v>8977</v>
      </c>
      <c r="J8980" s="9">
        <f t="shared" ca="1" si="702"/>
        <v>0.48093707432026334</v>
      </c>
      <c r="K8980" s="7" t="str">
        <f t="shared" ca="1" si="700"/>
        <v>RED</v>
      </c>
      <c r="L8980" s="7" t="str">
        <f t="shared" ca="1" si="701"/>
        <v>WIN</v>
      </c>
      <c r="M8980" s="8">
        <f t="shared" ca="1" si="703"/>
        <v>1</v>
      </c>
      <c r="N8980" s="8">
        <f t="shared" ca="1" si="704"/>
        <v>-323</v>
      </c>
      <c r="O8980" s="32">
        <f ca="1">SUM(M$4:M8980)/I8980</f>
        <v>-3.5980839924250864E-2</v>
      </c>
      <c r="P8980" s="47">
        <f ca="1">_xlfn.VAR.P(M$4:M8980)</f>
        <v>0.99870537915834545</v>
      </c>
      <c r="Q8980" s="33">
        <f ca="1">COUNTIF(L$4:L8980, "WIN")/I8980</f>
        <v>0.48200958003787459</v>
      </c>
    </row>
    <row r="8981" spans="9:17" x14ac:dyDescent="0.25">
      <c r="I8981" s="5">
        <v>8978</v>
      </c>
      <c r="J8981" s="9">
        <f t="shared" ca="1" si="702"/>
        <v>0.44595601889959124</v>
      </c>
      <c r="K8981" s="7" t="str">
        <f t="shared" ca="1" si="700"/>
        <v>RED</v>
      </c>
      <c r="L8981" s="7" t="str">
        <f t="shared" ca="1" si="701"/>
        <v>WIN</v>
      </c>
      <c r="M8981" s="8">
        <f t="shared" ca="1" si="703"/>
        <v>1</v>
      </c>
      <c r="N8981" s="8">
        <f t="shared" ca="1" si="704"/>
        <v>-322</v>
      </c>
      <c r="O8981" s="32">
        <f ca="1">SUM(M$4:M8981)/I8981</f>
        <v>-3.5865448875027843E-2</v>
      </c>
      <c r="P8981" s="47">
        <f ca="1">_xlfn.VAR.P(M$4:M8981)</f>
        <v>0.99871366957699281</v>
      </c>
      <c r="Q8981" s="33">
        <f ca="1">COUNTIF(L$4:L8981, "WIN")/I8981</f>
        <v>0.48206727556248608</v>
      </c>
    </row>
    <row r="8982" spans="9:17" x14ac:dyDescent="0.25">
      <c r="I8982" s="5">
        <v>8979</v>
      </c>
      <c r="J8982" s="9">
        <f t="shared" ca="1" si="702"/>
        <v>0.66180215654722041</v>
      </c>
      <c r="K8982" s="7" t="str">
        <f t="shared" ca="1" si="700"/>
        <v>BLACK</v>
      </c>
      <c r="L8982" s="7" t="str">
        <f t="shared" ca="1" si="701"/>
        <v>LOSE</v>
      </c>
      <c r="M8982" s="8">
        <f t="shared" ca="1" si="703"/>
        <v>-1</v>
      </c>
      <c r="N8982" s="8">
        <f t="shared" ca="1" si="704"/>
        <v>-323</v>
      </c>
      <c r="O8982" s="32">
        <f ca="1">SUM(M$4:M8982)/I8982</f>
        <v>-3.5972825481679474E-2</v>
      </c>
      <c r="P8982" s="47">
        <f ca="1">_xlfn.VAR.P(M$4:M8982)</f>
        <v>0.99870595582686461</v>
      </c>
      <c r="Q8982" s="33">
        <f ca="1">COUNTIF(L$4:L8982, "WIN")/I8982</f>
        <v>0.48201358725916027</v>
      </c>
    </row>
    <row r="8983" spans="9:17" x14ac:dyDescent="0.25">
      <c r="I8983" s="5">
        <v>8980</v>
      </c>
      <c r="J8983" s="9">
        <f t="shared" ca="1" si="702"/>
        <v>5.6382484603572758E-2</v>
      </c>
      <c r="K8983" s="7" t="str">
        <f t="shared" ca="1" si="700"/>
        <v>RED</v>
      </c>
      <c r="L8983" s="7" t="str">
        <f t="shared" ca="1" si="701"/>
        <v>WIN</v>
      </c>
      <c r="M8983" s="8">
        <f t="shared" ca="1" si="703"/>
        <v>1</v>
      </c>
      <c r="N8983" s="8">
        <f t="shared" ca="1" si="704"/>
        <v>-322</v>
      </c>
      <c r="O8983" s="32">
        <f ca="1">SUM(M$4:M8983)/I8983</f>
        <v>-3.5857461024498889E-2</v>
      </c>
      <c r="P8983" s="47">
        <f ca="1">_xlfn.VAR.P(M$4:M8983)</f>
        <v>0.99871424248887652</v>
      </c>
      <c r="Q8983" s="33">
        <f ca="1">COUNTIF(L$4:L8983, "WIN")/I8983</f>
        <v>0.48207126948775053</v>
      </c>
    </row>
    <row r="8984" spans="9:17" x14ac:dyDescent="0.25">
      <c r="I8984" s="5">
        <v>8981</v>
      </c>
      <c r="J8984" s="9">
        <f t="shared" ca="1" si="702"/>
        <v>0.43947072192953041</v>
      </c>
      <c r="K8984" s="7" t="str">
        <f t="shared" ca="1" si="700"/>
        <v>RED</v>
      </c>
      <c r="L8984" s="7" t="str">
        <f t="shared" ca="1" si="701"/>
        <v>WIN</v>
      </c>
      <c r="M8984" s="8">
        <f t="shared" ca="1" si="703"/>
        <v>1</v>
      </c>
      <c r="N8984" s="8">
        <f t="shared" ca="1" si="704"/>
        <v>-321</v>
      </c>
      <c r="O8984" s="32">
        <f ca="1">SUM(M$4:M8984)/I8984</f>
        <v>-3.5742122258100431E-2</v>
      </c>
      <c r="P8984" s="47">
        <f ca="1">_xlfn.VAR.P(M$4:M8984)</f>
        <v>0.99872250069648705</v>
      </c>
      <c r="Q8984" s="33">
        <f ca="1">COUNTIF(L$4:L8984, "WIN")/I8984</f>
        <v>0.48212893887094976</v>
      </c>
    </row>
    <row r="8985" spans="9:17" x14ac:dyDescent="0.25">
      <c r="I8985" s="5">
        <v>8982</v>
      </c>
      <c r="J8985" s="9">
        <f t="shared" ca="1" si="702"/>
        <v>0.59705600672567372</v>
      </c>
      <c r="K8985" s="7" t="str">
        <f t="shared" ca="1" si="700"/>
        <v>BLACK</v>
      </c>
      <c r="L8985" s="7" t="str">
        <f t="shared" ca="1" si="701"/>
        <v>LOSE</v>
      </c>
      <c r="M8985" s="8">
        <f t="shared" ca="1" si="703"/>
        <v>-1</v>
      </c>
      <c r="N8985" s="8">
        <f t="shared" ca="1" si="704"/>
        <v>-322</v>
      </c>
      <c r="O8985" s="32">
        <f ca="1">SUM(M$4:M8985)/I8985</f>
        <v>-3.5849476731240261E-2</v>
      </c>
      <c r="P8985" s="47">
        <f ca="1">_xlfn.VAR.P(M$4:M8985)</f>
        <v>0.99871481501809622</v>
      </c>
      <c r="Q8985" s="33">
        <f ca="1">COUNTIF(L$4:L8985, "WIN")/I8985</f>
        <v>0.48207526163437986</v>
      </c>
    </row>
    <row r="8986" spans="9:17" x14ac:dyDescent="0.25">
      <c r="I8986" s="5">
        <v>8983</v>
      </c>
      <c r="J8986" s="9">
        <f t="shared" ca="1" si="702"/>
        <v>0.84484248357221348</v>
      </c>
      <c r="K8986" s="7" t="str">
        <f t="shared" ca="1" si="700"/>
        <v>BLACK</v>
      </c>
      <c r="L8986" s="7" t="str">
        <f t="shared" ca="1" si="701"/>
        <v>LOSE</v>
      </c>
      <c r="M8986" s="8">
        <f t="shared" ca="1" si="703"/>
        <v>-1</v>
      </c>
      <c r="N8986" s="8">
        <f t="shared" ca="1" si="704"/>
        <v>-323</v>
      </c>
      <c r="O8986" s="32">
        <f ca="1">SUM(M$4:M8986)/I8986</f>
        <v>-3.5956807302682844E-2</v>
      </c>
      <c r="P8986" s="47">
        <f ca="1">_xlfn.VAR.P(M$4:M8986)</f>
        <v>0.99870710800859774</v>
      </c>
      <c r="Q8986" s="33">
        <f ca="1">COUNTIF(L$4:L8986, "WIN")/I8986</f>
        <v>0.4820215963486586</v>
      </c>
    </row>
    <row r="8987" spans="9:17" x14ac:dyDescent="0.25">
      <c r="I8987" s="5">
        <v>8984</v>
      </c>
      <c r="J8987" s="9">
        <f t="shared" ca="1" si="702"/>
        <v>0.8310811739404339</v>
      </c>
      <c r="K8987" s="7" t="str">
        <f t="shared" ca="1" si="700"/>
        <v>BLACK</v>
      </c>
      <c r="L8987" s="7" t="str">
        <f t="shared" ca="1" si="701"/>
        <v>LOSE</v>
      </c>
      <c r="M8987" s="8">
        <f t="shared" ca="1" si="703"/>
        <v>-1</v>
      </c>
      <c r="N8987" s="8">
        <f t="shared" ca="1" si="704"/>
        <v>-324</v>
      </c>
      <c r="O8987" s="32">
        <f ca="1">SUM(M$4:M8987)/I8987</f>
        <v>-3.6064113980409616E-2</v>
      </c>
      <c r="P8987" s="47">
        <f ca="1">_xlfn.VAR.P(M$4:M8987)</f>
        <v>0.99869937968280798</v>
      </c>
      <c r="Q8987" s="33">
        <f ca="1">COUNTIF(L$4:L8987, "WIN")/I8987</f>
        <v>0.48196794300979517</v>
      </c>
    </row>
    <row r="8988" spans="9:17" x14ac:dyDescent="0.25">
      <c r="I8988" s="5">
        <v>8985</v>
      </c>
      <c r="J8988" s="9">
        <f t="shared" ca="1" si="702"/>
        <v>9.095441960781836E-2</v>
      </c>
      <c r="K8988" s="7" t="str">
        <f t="shared" ca="1" si="700"/>
        <v>RED</v>
      </c>
      <c r="L8988" s="7" t="str">
        <f t="shared" ca="1" si="701"/>
        <v>WIN</v>
      </c>
      <c r="M8988" s="8">
        <f t="shared" ca="1" si="703"/>
        <v>1</v>
      </c>
      <c r="N8988" s="8">
        <f t="shared" ca="1" si="704"/>
        <v>-323</v>
      </c>
      <c r="O8988" s="32">
        <f ca="1">SUM(M$4:M8988)/I8988</f>
        <v>-3.5948803561491376E-2</v>
      </c>
      <c r="P8988" s="47">
        <f ca="1">_xlfn.VAR.P(M$4:M8988)</f>
        <v>0.99870768352249728</v>
      </c>
      <c r="Q8988" s="33">
        <f ca="1">COUNTIF(L$4:L8988, "WIN")/I8988</f>
        <v>0.48202559821925434</v>
      </c>
    </row>
    <row r="8989" spans="9:17" x14ac:dyDescent="0.25">
      <c r="I8989" s="5">
        <v>8986</v>
      </c>
      <c r="J8989" s="9">
        <f t="shared" ca="1" si="702"/>
        <v>0.33234381775867317</v>
      </c>
      <c r="K8989" s="7" t="str">
        <f t="shared" ca="1" si="700"/>
        <v>RED</v>
      </c>
      <c r="L8989" s="7" t="str">
        <f t="shared" ca="1" si="701"/>
        <v>WIN</v>
      </c>
      <c r="M8989" s="8">
        <f t="shared" ca="1" si="703"/>
        <v>1</v>
      </c>
      <c r="N8989" s="8">
        <f t="shared" ca="1" si="704"/>
        <v>-322</v>
      </c>
      <c r="O8989" s="32">
        <f ca="1">SUM(M$4:M8989)/I8989</f>
        <v>-3.5833518807033164E-2</v>
      </c>
      <c r="P8989" s="47">
        <f ca="1">_xlfn.VAR.P(M$4:M8989)</f>
        <v>0.99871595892990606</v>
      </c>
      <c r="Q8989" s="33">
        <f ca="1">COUNTIF(L$4:L8989, "WIN")/I8989</f>
        <v>0.48208324059648344</v>
      </c>
    </row>
    <row r="8990" spans="9:17" x14ac:dyDescent="0.25">
      <c r="I8990" s="5">
        <v>8987</v>
      </c>
      <c r="J8990" s="9">
        <f t="shared" ca="1" si="702"/>
        <v>0.78456635620531268</v>
      </c>
      <c r="K8990" s="7" t="str">
        <f t="shared" ca="1" si="700"/>
        <v>BLACK</v>
      </c>
      <c r="L8990" s="7" t="str">
        <f t="shared" ca="1" si="701"/>
        <v>LOSE</v>
      </c>
      <c r="M8990" s="8">
        <f t="shared" ca="1" si="703"/>
        <v>-1</v>
      </c>
      <c r="N8990" s="8">
        <f t="shared" ca="1" si="704"/>
        <v>-323</v>
      </c>
      <c r="O8990" s="32">
        <f ca="1">SUM(M$4:M8990)/I8990</f>
        <v>-3.5940803382663845E-2</v>
      </c>
      <c r="P8990" s="47">
        <f ca="1">_xlfn.VAR.P(M$4:M8990)</f>
        <v>0.99870825865220869</v>
      </c>
      <c r="Q8990" s="33">
        <f ca="1">COUNTIF(L$4:L8990, "WIN")/I8990</f>
        <v>0.48202959830866809</v>
      </c>
    </row>
    <row r="8991" spans="9:17" x14ac:dyDescent="0.25">
      <c r="I8991" s="5">
        <v>8988</v>
      </c>
      <c r="J8991" s="9">
        <f t="shared" ca="1" si="702"/>
        <v>0.75731561322983421</v>
      </c>
      <c r="K8991" s="7" t="str">
        <f t="shared" ca="1" si="700"/>
        <v>BLACK</v>
      </c>
      <c r="L8991" s="7" t="str">
        <f t="shared" ca="1" si="701"/>
        <v>LOSE</v>
      </c>
      <c r="M8991" s="8">
        <f t="shared" ca="1" si="703"/>
        <v>-1</v>
      </c>
      <c r="N8991" s="8">
        <f t="shared" ca="1" si="704"/>
        <v>-324</v>
      </c>
      <c r="O8991" s="32">
        <f ca="1">SUM(M$4:M8991)/I8991</f>
        <v>-3.6048064085447265E-2</v>
      </c>
      <c r="P8991" s="47">
        <f ca="1">_xlfn.VAR.P(M$4:M8991)</f>
        <v>0.99870053707569151</v>
      </c>
      <c r="Q8991" s="33">
        <f ca="1">COUNTIF(L$4:L8991, "WIN")/I8991</f>
        <v>0.48197596795727637</v>
      </c>
    </row>
    <row r="8992" spans="9:17" x14ac:dyDescent="0.25">
      <c r="I8992" s="5">
        <v>8989</v>
      </c>
      <c r="J8992" s="9">
        <f t="shared" ca="1" si="702"/>
        <v>0.41487931107874654</v>
      </c>
      <c r="K8992" s="7" t="str">
        <f t="shared" ca="1" si="700"/>
        <v>RED</v>
      </c>
      <c r="L8992" s="7" t="str">
        <f t="shared" ca="1" si="701"/>
        <v>WIN</v>
      </c>
      <c r="M8992" s="8">
        <f t="shared" ca="1" si="703"/>
        <v>1</v>
      </c>
      <c r="N8992" s="8">
        <f t="shared" ca="1" si="704"/>
        <v>-323</v>
      </c>
      <c r="O8992" s="32">
        <f ca="1">SUM(M$4:M8992)/I8992</f>
        <v>-3.5932806763822447E-2</v>
      </c>
      <c r="P8992" s="47">
        <f ca="1">_xlfn.VAR.P(M$4:M8992)</f>
        <v>0.99870883339807381</v>
      </c>
      <c r="Q8992" s="33">
        <f ca="1">COUNTIF(L$4:L8992, "WIN")/I8992</f>
        <v>0.48203359661808876</v>
      </c>
    </row>
    <row r="8993" spans="9:17" x14ac:dyDescent="0.25">
      <c r="I8993" s="5">
        <v>8990</v>
      </c>
      <c r="J8993" s="9">
        <f t="shared" ca="1" si="702"/>
        <v>0.35986598715095364</v>
      </c>
      <c r="K8993" s="7" t="str">
        <f t="shared" ca="1" si="700"/>
        <v>RED</v>
      </c>
      <c r="L8993" s="7" t="str">
        <f t="shared" ca="1" si="701"/>
        <v>WIN</v>
      </c>
      <c r="M8993" s="8">
        <f t="shared" ca="1" si="703"/>
        <v>1</v>
      </c>
      <c r="N8993" s="8">
        <f t="shared" ca="1" si="704"/>
        <v>-322</v>
      </c>
      <c r="O8993" s="32">
        <f ca="1">SUM(M$4:M8993)/I8993</f>
        <v>-3.5817575083426027E-2</v>
      </c>
      <c r="P8993" s="47">
        <f ca="1">_xlfn.VAR.P(M$4:M8993)</f>
        <v>0.99871710131514313</v>
      </c>
      <c r="Q8993" s="33">
        <f ca="1">COUNTIF(L$4:L8993, "WIN")/I8993</f>
        <v>0.48209121245828701</v>
      </c>
    </row>
    <row r="8994" spans="9:17" x14ac:dyDescent="0.25">
      <c r="I8994" s="5">
        <v>8991</v>
      </c>
      <c r="J8994" s="9">
        <f t="shared" ca="1" si="702"/>
        <v>0.70553685120182186</v>
      </c>
      <c r="K8994" s="7" t="str">
        <f t="shared" ca="1" si="700"/>
        <v>BLACK</v>
      </c>
      <c r="L8994" s="7" t="str">
        <f t="shared" ca="1" si="701"/>
        <v>LOSE</v>
      </c>
      <c r="M8994" s="8">
        <f t="shared" ca="1" si="703"/>
        <v>-1</v>
      </c>
      <c r="N8994" s="8">
        <f t="shared" ca="1" si="704"/>
        <v>-323</v>
      </c>
      <c r="O8994" s="32">
        <f ca="1">SUM(M$4:M8994)/I8994</f>
        <v>-3.5924813702591478E-2</v>
      </c>
      <c r="P8994" s="47">
        <f ca="1">_xlfn.VAR.P(M$4:M8994)</f>
        <v>0.99870940776043404</v>
      </c>
      <c r="Q8994" s="33">
        <f ca="1">COUNTIF(L$4:L8994, "WIN")/I8994</f>
        <v>0.48203759314870426</v>
      </c>
    </row>
    <row r="8995" spans="9:17" x14ac:dyDescent="0.25">
      <c r="I8995" s="5">
        <v>8992</v>
      </c>
      <c r="J8995" s="9">
        <f t="shared" ca="1" si="702"/>
        <v>0.67845164976949879</v>
      </c>
      <c r="K8995" s="7" t="str">
        <f t="shared" ca="1" si="700"/>
        <v>BLACK</v>
      </c>
      <c r="L8995" s="7" t="str">
        <f t="shared" ca="1" si="701"/>
        <v>LOSE</v>
      </c>
      <c r="M8995" s="8">
        <f t="shared" ca="1" si="703"/>
        <v>-1</v>
      </c>
      <c r="N8995" s="8">
        <f t="shared" ca="1" si="704"/>
        <v>-324</v>
      </c>
      <c r="O8995" s="32">
        <f ca="1">SUM(M$4:M8995)/I8995</f>
        <v>-3.6032028469750892E-2</v>
      </c>
      <c r="P8995" s="47">
        <f ca="1">_xlfn.VAR.P(M$4:M8995)</f>
        <v>0.99870169292435507</v>
      </c>
      <c r="Q8995" s="33">
        <f ca="1">COUNTIF(L$4:L8995, "WIN")/I8995</f>
        <v>0.48198398576512458</v>
      </c>
    </row>
    <row r="8996" spans="9:17" x14ac:dyDescent="0.25">
      <c r="I8996" s="5">
        <v>8993</v>
      </c>
      <c r="J8996" s="9">
        <f t="shared" ca="1" si="702"/>
        <v>0.43664537181457552</v>
      </c>
      <c r="K8996" s="7" t="str">
        <f t="shared" ca="1" si="700"/>
        <v>RED</v>
      </c>
      <c r="L8996" s="7" t="str">
        <f t="shared" ca="1" si="701"/>
        <v>WIN</v>
      </c>
      <c r="M8996" s="8">
        <f t="shared" ca="1" si="703"/>
        <v>1</v>
      </c>
      <c r="N8996" s="8">
        <f t="shared" ca="1" si="704"/>
        <v>-323</v>
      </c>
      <c r="O8996" s="32">
        <f ca="1">SUM(M$4:M8996)/I8996</f>
        <v>-3.5916824196597356E-2</v>
      </c>
      <c r="P8996" s="47">
        <f ca="1">_xlfn.VAR.P(M$4:M8996)</f>
        <v>0.99870998173963077</v>
      </c>
      <c r="Q8996" s="33">
        <f ca="1">COUNTIF(L$4:L8996, "WIN")/I8996</f>
        <v>0.48204158790170132</v>
      </c>
    </row>
    <row r="8997" spans="9:17" x14ac:dyDescent="0.25">
      <c r="I8997" s="5">
        <v>8994</v>
      </c>
      <c r="J8997" s="9">
        <f t="shared" ca="1" si="702"/>
        <v>0.52289864508298423</v>
      </c>
      <c r="K8997" s="7" t="str">
        <f t="shared" ca="1" si="700"/>
        <v>BLACK</v>
      </c>
      <c r="L8997" s="7" t="str">
        <f t="shared" ca="1" si="701"/>
        <v>LOSE</v>
      </c>
      <c r="M8997" s="8">
        <f t="shared" ca="1" si="703"/>
        <v>-1</v>
      </c>
      <c r="N8997" s="8">
        <f t="shared" ca="1" si="704"/>
        <v>-324</v>
      </c>
      <c r="O8997" s="32">
        <f ca="1">SUM(M$4:M8997)/I8997</f>
        <v>-3.602401601067378E-2</v>
      </c>
      <c r="P8997" s="47">
        <f ca="1">_xlfn.VAR.P(M$4:M8997)</f>
        <v>0.99870227027046277</v>
      </c>
      <c r="Q8997" s="33">
        <f ca="1">COUNTIF(L$4:L8997, "WIN")/I8997</f>
        <v>0.48198799199466313</v>
      </c>
    </row>
    <row r="8998" spans="9:17" x14ac:dyDescent="0.25">
      <c r="I8998" s="5">
        <v>8995</v>
      </c>
      <c r="J8998" s="9">
        <f t="shared" ca="1" si="702"/>
        <v>0.52932287055124483</v>
      </c>
      <c r="K8998" s="7" t="str">
        <f t="shared" ca="1" si="700"/>
        <v>BLACK</v>
      </c>
      <c r="L8998" s="7" t="str">
        <f t="shared" ca="1" si="701"/>
        <v>LOSE</v>
      </c>
      <c r="M8998" s="8">
        <f t="shared" ca="1" si="703"/>
        <v>-1</v>
      </c>
      <c r="N8998" s="8">
        <f t="shared" ca="1" si="704"/>
        <v>-325</v>
      </c>
      <c r="O8998" s="32">
        <f ca="1">SUM(M$4:M8998)/I8998</f>
        <v>-3.6131183991106167E-2</v>
      </c>
      <c r="P8998" s="47">
        <f ca="1">_xlfn.VAR.P(M$4:M8998)</f>
        <v>0.99869453754340087</v>
      </c>
      <c r="Q8998" s="33">
        <f ca="1">COUNTIF(L$4:L8998, "WIN")/I8998</f>
        <v>0.48193440800444692</v>
      </c>
    </row>
    <row r="8999" spans="9:17" x14ac:dyDescent="0.25">
      <c r="I8999" s="5">
        <v>8996</v>
      </c>
      <c r="J8999" s="9">
        <f t="shared" ca="1" si="702"/>
        <v>2.1385959611707861E-2</v>
      </c>
      <c r="K8999" s="7" t="str">
        <f t="shared" ca="1" si="700"/>
        <v>RED</v>
      </c>
      <c r="L8999" s="7" t="str">
        <f t="shared" ca="1" si="701"/>
        <v>WIN</v>
      </c>
      <c r="M8999" s="8">
        <f t="shared" ca="1" si="703"/>
        <v>1</v>
      </c>
      <c r="N8999" s="8">
        <f t="shared" ca="1" si="704"/>
        <v>-324</v>
      </c>
      <c r="O8999" s="32">
        <f ca="1">SUM(M$4:M8999)/I8999</f>
        <v>-3.601600711427301E-2</v>
      </c>
      <c r="P8999" s="47">
        <f ca="1">_xlfn.VAR.P(M$4:M8999)</f>
        <v>0.99870284723154468</v>
      </c>
      <c r="Q8999" s="33">
        <f ca="1">COUNTIF(L$4:L8999, "WIN")/I8999</f>
        <v>0.4819919964428635</v>
      </c>
    </row>
    <row r="9000" spans="9:17" x14ac:dyDescent="0.25">
      <c r="I9000" s="5">
        <v>8997</v>
      </c>
      <c r="J9000" s="9">
        <f t="shared" ca="1" si="702"/>
        <v>0.8213799145430204</v>
      </c>
      <c r="K9000" s="7" t="str">
        <f t="shared" ca="1" si="700"/>
        <v>BLACK</v>
      </c>
      <c r="L9000" s="7" t="str">
        <f t="shared" ca="1" si="701"/>
        <v>LOSE</v>
      </c>
      <c r="M9000" s="8">
        <f t="shared" ca="1" si="703"/>
        <v>-1</v>
      </c>
      <c r="N9000" s="8">
        <f t="shared" ca="1" si="704"/>
        <v>-325</v>
      </c>
      <c r="O9000" s="32">
        <f ca="1">SUM(M$4:M9000)/I9000</f>
        <v>-3.612315216183172E-2</v>
      </c>
      <c r="P9000" s="47">
        <f ca="1">_xlfn.VAR.P(M$4:M9000)</f>
        <v>0.99869511787789311</v>
      </c>
      <c r="Q9000" s="33">
        <f ca="1">COUNTIF(L$4:L9000, "WIN")/I9000</f>
        <v>0.48193842391908415</v>
      </c>
    </row>
    <row r="9001" spans="9:17" x14ac:dyDescent="0.25">
      <c r="I9001" s="5">
        <v>8998</v>
      </c>
      <c r="J9001" s="9">
        <f t="shared" ca="1" si="702"/>
        <v>0.10188786476804323</v>
      </c>
      <c r="K9001" s="7" t="str">
        <f t="shared" ca="1" si="700"/>
        <v>RED</v>
      </c>
      <c r="L9001" s="7" t="str">
        <f t="shared" ca="1" si="701"/>
        <v>WIN</v>
      </c>
      <c r="M9001" s="8">
        <f t="shared" ca="1" si="703"/>
        <v>1</v>
      </c>
      <c r="N9001" s="8">
        <f t="shared" ca="1" si="704"/>
        <v>-324</v>
      </c>
      <c r="O9001" s="32">
        <f ca="1">SUM(M$4:M9001)/I9001</f>
        <v>-3.6008001778172927E-2</v>
      </c>
      <c r="P9001" s="47">
        <f ca="1">_xlfn.VAR.P(M$4:M9001)</f>
        <v>0.99870342380794308</v>
      </c>
      <c r="Q9001" s="33">
        <f ca="1">COUNTIF(L$4:L9001, "WIN")/I9001</f>
        <v>0.48199599911091351</v>
      </c>
    </row>
    <row r="9002" spans="9:17" x14ac:dyDescent="0.25">
      <c r="I9002" s="5">
        <v>8999</v>
      </c>
      <c r="J9002" s="9">
        <f t="shared" ca="1" si="702"/>
        <v>0.44807047676921219</v>
      </c>
      <c r="K9002" s="7" t="str">
        <f t="shared" ca="1" si="700"/>
        <v>RED</v>
      </c>
      <c r="L9002" s="7" t="str">
        <f t="shared" ca="1" si="701"/>
        <v>WIN</v>
      </c>
      <c r="M9002" s="8">
        <f t="shared" ca="1" si="703"/>
        <v>1</v>
      </c>
      <c r="N9002" s="8">
        <f t="shared" ca="1" si="704"/>
        <v>-323</v>
      </c>
      <c r="O9002" s="32">
        <f ca="1">SUM(M$4:M9002)/I9002</f>
        <v>-3.5892876986331812E-2</v>
      </c>
      <c r="P9002" s="47">
        <f ca="1">_xlfn.VAR.P(M$4:M9002)</f>
        <v>0.998711701381644</v>
      </c>
      <c r="Q9002" s="33">
        <f ca="1">COUNTIF(L$4:L9002, "WIN")/I9002</f>
        <v>0.48205356150683409</v>
      </c>
    </row>
    <row r="9003" spans="9:17" x14ac:dyDescent="0.25">
      <c r="I9003" s="5">
        <v>9000</v>
      </c>
      <c r="J9003" s="9">
        <f t="shared" ca="1" si="702"/>
        <v>0.35030981868047995</v>
      </c>
      <c r="K9003" s="7" t="str">
        <f t="shared" ca="1" si="700"/>
        <v>RED</v>
      </c>
      <c r="L9003" s="7" t="str">
        <f t="shared" ca="1" si="701"/>
        <v>WIN</v>
      </c>
      <c r="M9003" s="8">
        <f t="shared" ca="1" si="703"/>
        <v>1</v>
      </c>
      <c r="N9003" s="8">
        <f t="shared" ca="1" si="704"/>
        <v>-322</v>
      </c>
      <c r="O9003" s="32">
        <f ca="1">SUM(M$4:M9003)/I9003</f>
        <v>-3.5777777777777776E-2</v>
      </c>
      <c r="P9003" s="47">
        <f ca="1">_xlfn.VAR.P(M$4:M9003)</f>
        <v>0.99871995061728391</v>
      </c>
      <c r="Q9003" s="33">
        <f ca="1">COUNTIF(L$4:L9003, "WIN")/I9003</f>
        <v>0.4821111111111111</v>
      </c>
    </row>
    <row r="9004" spans="9:17" x14ac:dyDescent="0.25">
      <c r="I9004" s="5">
        <v>9001</v>
      </c>
      <c r="J9004" s="9">
        <f t="shared" ca="1" si="702"/>
        <v>0.40778218343413863</v>
      </c>
      <c r="K9004" s="7" t="str">
        <f t="shared" ca="1" si="700"/>
        <v>RED</v>
      </c>
      <c r="L9004" s="7" t="str">
        <f t="shared" ca="1" si="701"/>
        <v>WIN</v>
      </c>
      <c r="M9004" s="8">
        <f t="shared" ca="1" si="703"/>
        <v>1</v>
      </c>
      <c r="N9004" s="8">
        <f t="shared" ca="1" si="704"/>
        <v>-321</v>
      </c>
      <c r="O9004" s="32">
        <f ca="1">SUM(M$4:M9004)/I9004</f>
        <v>-3.5662704143984002E-2</v>
      </c>
      <c r="P9004" s="47">
        <f ca="1">_xlfn.VAR.P(M$4:M9004)</f>
        <v>0.99872817153313864</v>
      </c>
      <c r="Q9004" s="33">
        <f ca="1">COUNTIF(L$4:L9004, "WIN")/I9004</f>
        <v>0.48216864792800801</v>
      </c>
    </row>
    <row r="9005" spans="9:17" x14ac:dyDescent="0.25">
      <c r="I9005" s="5">
        <v>9002</v>
      </c>
      <c r="J9005" s="9">
        <f t="shared" ca="1" si="702"/>
        <v>0.58889270974906383</v>
      </c>
      <c r="K9005" s="7" t="str">
        <f t="shared" ca="1" si="700"/>
        <v>BLACK</v>
      </c>
      <c r="L9005" s="7" t="str">
        <f t="shared" ca="1" si="701"/>
        <v>LOSE</v>
      </c>
      <c r="M9005" s="8">
        <f t="shared" ca="1" si="703"/>
        <v>-1</v>
      </c>
      <c r="N9005" s="8">
        <f t="shared" ca="1" si="704"/>
        <v>-322</v>
      </c>
      <c r="O9005" s="32">
        <f ca="1">SUM(M$4:M9005)/I9005</f>
        <v>-3.5769828926905133E-2</v>
      </c>
      <c r="P9005" s="47">
        <f ca="1">_xlfn.VAR.P(M$4:M9005)</f>
        <v>0.99872051933853989</v>
      </c>
      <c r="Q9005" s="33">
        <f ca="1">COUNTIF(L$4:L9005, "WIN")/I9005</f>
        <v>0.48211508553654742</v>
      </c>
    </row>
    <row r="9006" spans="9:17" x14ac:dyDescent="0.25">
      <c r="I9006" s="5">
        <v>9003</v>
      </c>
      <c r="J9006" s="9">
        <f t="shared" ca="1" si="702"/>
        <v>0.70495280513370073</v>
      </c>
      <c r="K9006" s="7" t="str">
        <f t="shared" ca="1" si="700"/>
        <v>BLACK</v>
      </c>
      <c r="L9006" s="7" t="str">
        <f t="shared" ca="1" si="701"/>
        <v>LOSE</v>
      </c>
      <c r="M9006" s="8">
        <f t="shared" ca="1" si="703"/>
        <v>-1</v>
      </c>
      <c r="N9006" s="8">
        <f t="shared" ca="1" si="704"/>
        <v>-323</v>
      </c>
      <c r="O9006" s="32">
        <f ca="1">SUM(M$4:M9006)/I9006</f>
        <v>-3.5876929912251471E-2</v>
      </c>
      <c r="P9006" s="47">
        <f ca="1">_xlfn.VAR.P(M$4:M9006)</f>
        <v>0.99871284590007137</v>
      </c>
      <c r="Q9006" s="33">
        <f ca="1">COUNTIF(L$4:L9006, "WIN")/I9006</f>
        <v>0.48206153504387428</v>
      </c>
    </row>
    <row r="9007" spans="9:17" x14ac:dyDescent="0.25">
      <c r="I9007" s="5">
        <v>9004</v>
      </c>
      <c r="J9007" s="9">
        <f t="shared" ca="1" si="702"/>
        <v>0.80200393460550967</v>
      </c>
      <c r="K9007" s="7" t="str">
        <f t="shared" ca="1" si="700"/>
        <v>BLACK</v>
      </c>
      <c r="L9007" s="7" t="str">
        <f t="shared" ca="1" si="701"/>
        <v>LOSE</v>
      </c>
      <c r="M9007" s="8">
        <f t="shared" ca="1" si="703"/>
        <v>-1</v>
      </c>
      <c r="N9007" s="8">
        <f t="shared" ca="1" si="704"/>
        <v>-324</v>
      </c>
      <c r="O9007" s="32">
        <f ca="1">SUM(M$4:M9007)/I9007</f>
        <v>-3.5984007107952021E-2</v>
      </c>
      <c r="P9007" s="47">
        <f ca="1">_xlfn.VAR.P(M$4:M9007)</f>
        <v>0.99870515123245485</v>
      </c>
      <c r="Q9007" s="33">
        <f ca="1">COUNTIF(L$4:L9007, "WIN")/I9007</f>
        <v>0.48200799644602399</v>
      </c>
    </row>
    <row r="9008" spans="9:17" x14ac:dyDescent="0.25">
      <c r="I9008" s="5">
        <v>9005</v>
      </c>
      <c r="J9008" s="9">
        <f t="shared" ca="1" si="702"/>
        <v>0.39544258221461859</v>
      </c>
      <c r="K9008" s="7" t="str">
        <f t="shared" ca="1" si="700"/>
        <v>RED</v>
      </c>
      <c r="L9008" s="7" t="str">
        <f t="shared" ca="1" si="701"/>
        <v>WIN</v>
      </c>
      <c r="M9008" s="8">
        <f t="shared" ca="1" si="703"/>
        <v>1</v>
      </c>
      <c r="N9008" s="8">
        <f t="shared" ca="1" si="704"/>
        <v>-323</v>
      </c>
      <c r="O9008" s="32">
        <f ca="1">SUM(M$4:M9008)/I9008</f>
        <v>-3.5868961687951138E-2</v>
      </c>
      <c r="P9008" s="47">
        <f ca="1">_xlfn.VAR.P(M$4:M9008)</f>
        <v>0.99871341758742826</v>
      </c>
      <c r="Q9008" s="33">
        <f ca="1">COUNTIF(L$4:L9008, "WIN")/I9008</f>
        <v>0.48206551915602441</v>
      </c>
    </row>
    <row r="9009" spans="9:17" x14ac:dyDescent="0.25">
      <c r="I9009" s="5">
        <v>9006</v>
      </c>
      <c r="J9009" s="9">
        <f t="shared" ca="1" si="702"/>
        <v>0.6672646611180969</v>
      </c>
      <c r="K9009" s="7" t="str">
        <f t="shared" ca="1" si="700"/>
        <v>BLACK</v>
      </c>
      <c r="L9009" s="7" t="str">
        <f t="shared" ca="1" si="701"/>
        <v>LOSE</v>
      </c>
      <c r="M9009" s="8">
        <f t="shared" ca="1" si="703"/>
        <v>-1</v>
      </c>
      <c r="N9009" s="8">
        <f t="shared" ca="1" si="704"/>
        <v>-324</v>
      </c>
      <c r="O9009" s="32">
        <f ca="1">SUM(M$4:M9009)/I9009</f>
        <v>-3.5976015989340443E-2</v>
      </c>
      <c r="P9009" s="47">
        <f ca="1">_xlfn.VAR.P(M$4:M9009)</f>
        <v>0.99870572627353471</v>
      </c>
      <c r="Q9009" s="33">
        <f ca="1">COUNTIF(L$4:L9009, "WIN")/I9009</f>
        <v>0.48201199200532979</v>
      </c>
    </row>
    <row r="9010" spans="9:17" x14ac:dyDescent="0.25">
      <c r="I9010" s="5">
        <v>9007</v>
      </c>
      <c r="J9010" s="9">
        <f t="shared" ca="1" si="702"/>
        <v>0.23132268171211123</v>
      </c>
      <c r="K9010" s="7" t="str">
        <f t="shared" ca="1" si="700"/>
        <v>RED</v>
      </c>
      <c r="L9010" s="7" t="str">
        <f t="shared" ca="1" si="701"/>
        <v>WIN</v>
      </c>
      <c r="M9010" s="8">
        <f t="shared" ca="1" si="703"/>
        <v>1</v>
      </c>
      <c r="N9010" s="8">
        <f t="shared" ca="1" si="704"/>
        <v>-323</v>
      </c>
      <c r="O9010" s="32">
        <f ca="1">SUM(M$4:M9010)/I9010</f>
        <v>-3.5860997002331522E-2</v>
      </c>
      <c r="P9010" s="47">
        <f ca="1">_xlfn.VAR.P(M$4:M9010)</f>
        <v>0.99871398889399876</v>
      </c>
      <c r="Q9010" s="33">
        <f ca="1">COUNTIF(L$4:L9010, "WIN")/I9010</f>
        <v>0.48206950149883426</v>
      </c>
    </row>
    <row r="9011" spans="9:17" x14ac:dyDescent="0.25">
      <c r="I9011" s="5">
        <v>9008</v>
      </c>
      <c r="J9011" s="9">
        <f t="shared" ca="1" si="702"/>
        <v>0.71363372080343779</v>
      </c>
      <c r="K9011" s="7" t="str">
        <f t="shared" ca="1" si="700"/>
        <v>BLACK</v>
      </c>
      <c r="L9011" s="7" t="str">
        <f t="shared" ca="1" si="701"/>
        <v>LOSE</v>
      </c>
      <c r="M9011" s="8">
        <f t="shared" ca="1" si="703"/>
        <v>-1</v>
      </c>
      <c r="N9011" s="8">
        <f t="shared" ca="1" si="704"/>
        <v>-324</v>
      </c>
      <c r="O9011" s="32">
        <f ca="1">SUM(M$4:M9011)/I9011</f>
        <v>-3.5968028419182951E-2</v>
      </c>
      <c r="P9011" s="47">
        <f ca="1">_xlfn.VAR.P(M$4:M9011)</f>
        <v>0.99870630093163681</v>
      </c>
      <c r="Q9011" s="33">
        <f ca="1">COUNTIF(L$4:L9011, "WIN")/I9011</f>
        <v>0.48201598579040855</v>
      </c>
    </row>
    <row r="9012" spans="9:17" x14ac:dyDescent="0.25">
      <c r="I9012" s="5">
        <v>9009</v>
      </c>
      <c r="J9012" s="9">
        <f t="shared" ca="1" si="702"/>
        <v>0.36422190168892832</v>
      </c>
      <c r="K9012" s="7" t="str">
        <f t="shared" ca="1" si="700"/>
        <v>RED</v>
      </c>
      <c r="L9012" s="7" t="str">
        <f t="shared" ca="1" si="701"/>
        <v>WIN</v>
      </c>
      <c r="M9012" s="8">
        <f t="shared" ca="1" si="703"/>
        <v>1</v>
      </c>
      <c r="N9012" s="8">
        <f t="shared" ca="1" si="704"/>
        <v>-323</v>
      </c>
      <c r="O9012" s="32">
        <f ca="1">SUM(M$4:M9012)/I9012</f>
        <v>-3.5853035853035856E-2</v>
      </c>
      <c r="P9012" s="47">
        <f ca="1">_xlfn.VAR.P(M$4:M9012)</f>
        <v>0.99871455982012092</v>
      </c>
      <c r="Q9012" s="33">
        <f ca="1">COUNTIF(L$4:L9012, "WIN")/I9012</f>
        <v>0.48207348207348205</v>
      </c>
    </row>
    <row r="9013" spans="9:17" x14ac:dyDescent="0.25">
      <c r="I9013" s="5">
        <v>9010</v>
      </c>
      <c r="J9013" s="9">
        <f t="shared" ca="1" si="702"/>
        <v>0.81169115058225672</v>
      </c>
      <c r="K9013" s="7" t="str">
        <f t="shared" ca="1" si="700"/>
        <v>BLACK</v>
      </c>
      <c r="L9013" s="7" t="str">
        <f t="shared" ca="1" si="701"/>
        <v>LOSE</v>
      </c>
      <c r="M9013" s="8">
        <f t="shared" ca="1" si="703"/>
        <v>-1</v>
      </c>
      <c r="N9013" s="8">
        <f t="shared" ca="1" si="704"/>
        <v>-324</v>
      </c>
      <c r="O9013" s="32">
        <f ca="1">SUM(M$4:M9013)/I9013</f>
        <v>-3.596004439511654E-2</v>
      </c>
      <c r="P9013" s="47">
        <f ca="1">_xlfn.VAR.P(M$4:M9013)</f>
        <v>0.99870687520710122</v>
      </c>
      <c r="Q9013" s="33">
        <f ca="1">COUNTIF(L$4:L9013, "WIN")/I9013</f>
        <v>0.48201997780244171</v>
      </c>
    </row>
    <row r="9014" spans="9:17" x14ac:dyDescent="0.25">
      <c r="I9014" s="5">
        <v>9011</v>
      </c>
      <c r="J9014" s="9">
        <f t="shared" ca="1" si="702"/>
        <v>0.71650958505016082</v>
      </c>
      <c r="K9014" s="7" t="str">
        <f t="shared" ca="1" si="700"/>
        <v>BLACK</v>
      </c>
      <c r="L9014" s="7" t="str">
        <f t="shared" ca="1" si="701"/>
        <v>LOSE</v>
      </c>
      <c r="M9014" s="8">
        <f t="shared" ca="1" si="703"/>
        <v>-1</v>
      </c>
      <c r="N9014" s="8">
        <f t="shared" ca="1" si="704"/>
        <v>-325</v>
      </c>
      <c r="O9014" s="32">
        <f ca="1">SUM(M$4:M9014)/I9014</f>
        <v>-3.6067029186549769E-2</v>
      </c>
      <c r="P9014" s="47">
        <f ca="1">_xlfn.VAR.P(M$4:M9014)</f>
        <v>0.99869916940565662</v>
      </c>
      <c r="Q9014" s="33">
        <f ca="1">COUNTIF(L$4:L9014, "WIN")/I9014</f>
        <v>0.4819664854067251</v>
      </c>
    </row>
    <row r="9015" spans="9:17" x14ac:dyDescent="0.25">
      <c r="I9015" s="5">
        <v>9012</v>
      </c>
      <c r="J9015" s="9">
        <f t="shared" ca="1" si="702"/>
        <v>0.20131585271100549</v>
      </c>
      <c r="K9015" s="7" t="str">
        <f t="shared" ca="1" si="700"/>
        <v>RED</v>
      </c>
      <c r="L9015" s="7" t="str">
        <f t="shared" ca="1" si="701"/>
        <v>WIN</v>
      </c>
      <c r="M9015" s="8">
        <f t="shared" ca="1" si="703"/>
        <v>1</v>
      </c>
      <c r="N9015" s="8">
        <f t="shared" ca="1" si="704"/>
        <v>-324</v>
      </c>
      <c r="O9015" s="32">
        <f ca="1">SUM(M$4:M9015)/I9015</f>
        <v>-3.5952063914780293E-2</v>
      </c>
      <c r="P9015" s="47">
        <f ca="1">_xlfn.VAR.P(M$4:M9015)</f>
        <v>0.99870744910026754</v>
      </c>
      <c r="Q9015" s="33">
        <f ca="1">COUNTIF(L$4:L9015, "WIN")/I9015</f>
        <v>0.48202396804260983</v>
      </c>
    </row>
    <row r="9016" spans="9:17" x14ac:dyDescent="0.25">
      <c r="I9016" s="5">
        <v>9013</v>
      </c>
      <c r="J9016" s="9">
        <f t="shared" ca="1" si="702"/>
        <v>0.65913569051291399</v>
      </c>
      <c r="K9016" s="7" t="str">
        <f t="shared" ca="1" si="700"/>
        <v>BLACK</v>
      </c>
      <c r="L9016" s="7" t="str">
        <f t="shared" ca="1" si="701"/>
        <v>LOSE</v>
      </c>
      <c r="M9016" s="8">
        <f t="shared" ca="1" si="703"/>
        <v>-1</v>
      </c>
      <c r="N9016" s="8">
        <f t="shared" ca="1" si="704"/>
        <v>-325</v>
      </c>
      <c r="O9016" s="32">
        <f ca="1">SUM(M$4:M9016)/I9016</f>
        <v>-3.6059025851547764E-2</v>
      </c>
      <c r="P9016" s="47">
        <f ca="1">_xlfn.VAR.P(M$4:M9016)</f>
        <v>0.99869974665463745</v>
      </c>
      <c r="Q9016" s="33">
        <f ca="1">COUNTIF(L$4:L9016, "WIN")/I9016</f>
        <v>0.48197048707422613</v>
      </c>
    </row>
    <row r="9017" spans="9:17" x14ac:dyDescent="0.25">
      <c r="I9017" s="5">
        <v>9014</v>
      </c>
      <c r="J9017" s="9">
        <f t="shared" ca="1" si="702"/>
        <v>0.90660909839717407</v>
      </c>
      <c r="K9017" s="7" t="str">
        <f t="shared" ca="1" si="700"/>
        <v>BLACK</v>
      </c>
      <c r="L9017" s="7" t="str">
        <f t="shared" ca="1" si="701"/>
        <v>LOSE</v>
      </c>
      <c r="M9017" s="8">
        <f t="shared" ca="1" si="703"/>
        <v>-1</v>
      </c>
      <c r="N9017" s="8">
        <f t="shared" ca="1" si="704"/>
        <v>-326</v>
      </c>
      <c r="O9017" s="32">
        <f ca="1">SUM(M$4:M9017)/I9017</f>
        <v>-3.6165964055913026E-2</v>
      </c>
      <c r="P9017" s="47">
        <f ca="1">_xlfn.VAR.P(M$4:M9017)</f>
        <v>0.99869202304390636</v>
      </c>
      <c r="Q9017" s="33">
        <f ca="1">COUNTIF(L$4:L9017, "WIN")/I9017</f>
        <v>0.4819170179720435</v>
      </c>
    </row>
    <row r="9018" spans="9:17" x14ac:dyDescent="0.25">
      <c r="I9018" s="5">
        <v>9015</v>
      </c>
      <c r="J9018" s="9">
        <f t="shared" ca="1" si="702"/>
        <v>0.38094489221491512</v>
      </c>
      <c r="K9018" s="7" t="str">
        <f t="shared" ca="1" si="700"/>
        <v>RED</v>
      </c>
      <c r="L9018" s="7" t="str">
        <f t="shared" ca="1" si="701"/>
        <v>WIN</v>
      </c>
      <c r="M9018" s="8">
        <f t="shared" ca="1" si="703"/>
        <v>1</v>
      </c>
      <c r="N9018" s="8">
        <f t="shared" ca="1" si="704"/>
        <v>-325</v>
      </c>
      <c r="O9018" s="32">
        <f ca="1">SUM(M$4:M9018)/I9018</f>
        <v>-3.6051026067665005E-2</v>
      </c>
      <c r="P9018" s="47">
        <f ca="1">_xlfn.VAR.P(M$4:M9018)</f>
        <v>0.99870032351946858</v>
      </c>
      <c r="Q9018" s="33">
        <f ca="1">COUNTIF(L$4:L9018, "WIN")/I9018</f>
        <v>0.48197448696616751</v>
      </c>
    </row>
    <row r="9019" spans="9:17" x14ac:dyDescent="0.25">
      <c r="I9019" s="5">
        <v>9016</v>
      </c>
      <c r="J9019" s="9">
        <f t="shared" ca="1" si="702"/>
        <v>3.7807384586628023E-2</v>
      </c>
      <c r="K9019" s="7" t="str">
        <f t="shared" ca="1" si="700"/>
        <v>RED</v>
      </c>
      <c r="L9019" s="7" t="str">
        <f t="shared" ca="1" si="701"/>
        <v>WIN</v>
      </c>
      <c r="M9019" s="8">
        <f t="shared" ca="1" si="703"/>
        <v>1</v>
      </c>
      <c r="N9019" s="8">
        <f t="shared" ca="1" si="704"/>
        <v>-324</v>
      </c>
      <c r="O9019" s="32">
        <f ca="1">SUM(M$4:M9019)/I9019</f>
        <v>-3.5936113575865132E-2</v>
      </c>
      <c r="P9019" s="47">
        <f ca="1">_xlfn.VAR.P(M$4:M9019)</f>
        <v>0.99870859574106252</v>
      </c>
      <c r="Q9019" s="33">
        <f ca="1">COUNTIF(L$4:L9019, "WIN")/I9019</f>
        <v>0.48203194321206744</v>
      </c>
    </row>
    <row r="9020" spans="9:17" x14ac:dyDescent="0.25">
      <c r="I9020" s="5">
        <v>9017</v>
      </c>
      <c r="J9020" s="9">
        <f t="shared" ca="1" si="702"/>
        <v>0.56676857022026617</v>
      </c>
      <c r="K9020" s="7" t="str">
        <f t="shared" ca="1" si="700"/>
        <v>BLACK</v>
      </c>
      <c r="L9020" s="7" t="str">
        <f t="shared" ca="1" si="701"/>
        <v>LOSE</v>
      </c>
      <c r="M9020" s="8">
        <f t="shared" ca="1" si="703"/>
        <v>-1</v>
      </c>
      <c r="N9020" s="8">
        <f t="shared" ca="1" si="704"/>
        <v>-325</v>
      </c>
      <c r="O9020" s="32">
        <f ca="1">SUM(M$4:M9020)/I9020</f>
        <v>-3.6043029832538535E-2</v>
      </c>
      <c r="P9020" s="47">
        <f ca="1">_xlfn.VAR.P(M$4:M9020)</f>
        <v>0.99870090000049072</v>
      </c>
      <c r="Q9020" s="33">
        <f ca="1">COUNTIF(L$4:L9020, "WIN")/I9020</f>
        <v>0.48197848508373076</v>
      </c>
    </row>
    <row r="9021" spans="9:17" x14ac:dyDescent="0.25">
      <c r="I9021" s="5">
        <v>9018</v>
      </c>
      <c r="J9021" s="9">
        <f t="shared" ca="1" si="702"/>
        <v>0.43906453920969579</v>
      </c>
      <c r="K9021" s="7" t="str">
        <f t="shared" ca="1" si="700"/>
        <v>RED</v>
      </c>
      <c r="L9021" s="7" t="str">
        <f t="shared" ca="1" si="701"/>
        <v>WIN</v>
      </c>
      <c r="M9021" s="8">
        <f t="shared" ca="1" si="703"/>
        <v>1</v>
      </c>
      <c r="N9021" s="8">
        <f t="shared" ca="1" si="704"/>
        <v>-324</v>
      </c>
      <c r="O9021" s="32">
        <f ca="1">SUM(M$4:M9021)/I9021</f>
        <v>-3.5928143712574849E-2</v>
      </c>
      <c r="P9021" s="47">
        <f ca="1">_xlfn.VAR.P(M$4:M9021)</f>
        <v>0.99870916848936853</v>
      </c>
      <c r="Q9021" s="33">
        <f ca="1">COUNTIF(L$4:L9021, "WIN")/I9021</f>
        <v>0.4820359281437126</v>
      </c>
    </row>
    <row r="9022" spans="9:17" x14ac:dyDescent="0.25">
      <c r="I9022" s="5">
        <v>9019</v>
      </c>
      <c r="J9022" s="9">
        <f t="shared" ca="1" si="702"/>
        <v>0.43743031865571946</v>
      </c>
      <c r="K9022" s="7" t="str">
        <f t="shared" ca="1" si="700"/>
        <v>RED</v>
      </c>
      <c r="L9022" s="7" t="str">
        <f t="shared" ca="1" si="701"/>
        <v>WIN</v>
      </c>
      <c r="M9022" s="8">
        <f t="shared" ca="1" si="703"/>
        <v>1</v>
      </c>
      <c r="N9022" s="8">
        <f t="shared" ca="1" si="704"/>
        <v>-323</v>
      </c>
      <c r="O9022" s="32">
        <f ca="1">SUM(M$4:M9022)/I9022</f>
        <v>-3.5813283069076392E-2</v>
      </c>
      <c r="P9022" s="47">
        <f ca="1">_xlfn.VAR.P(M$4:M9022)</f>
        <v>0.99871740875581416</v>
      </c>
      <c r="Q9022" s="33">
        <f ca="1">COUNTIF(L$4:L9022, "WIN")/I9022</f>
        <v>0.48209335846546181</v>
      </c>
    </row>
    <row r="9023" spans="9:17" x14ac:dyDescent="0.25">
      <c r="I9023" s="5">
        <v>9020</v>
      </c>
      <c r="J9023" s="9">
        <f t="shared" ca="1" si="702"/>
        <v>0.52249467910958269</v>
      </c>
      <c r="K9023" s="7" t="str">
        <f t="shared" ca="1" si="700"/>
        <v>BLACK</v>
      </c>
      <c r="L9023" s="7" t="str">
        <f t="shared" ca="1" si="701"/>
        <v>LOSE</v>
      </c>
      <c r="M9023" s="8">
        <f t="shared" ca="1" si="703"/>
        <v>-1</v>
      </c>
      <c r="N9023" s="8">
        <f t="shared" ca="1" si="704"/>
        <v>-324</v>
      </c>
      <c r="O9023" s="32">
        <f ca="1">SUM(M$4:M9023)/I9023</f>
        <v>-3.5920177383592017E-2</v>
      </c>
      <c r="P9023" s="47">
        <f ca="1">_xlfn.VAR.P(M$4:M9023)</f>
        <v>0.99870974085673125</v>
      </c>
      <c r="Q9023" s="33">
        <f ca="1">COUNTIF(L$4:L9023, "WIN")/I9023</f>
        <v>0.48203991130820401</v>
      </c>
    </row>
    <row r="9024" spans="9:17" x14ac:dyDescent="0.25">
      <c r="I9024" s="5">
        <v>9021</v>
      </c>
      <c r="J9024" s="9">
        <f t="shared" ca="1" si="702"/>
        <v>0.13325440483765383</v>
      </c>
      <c r="K9024" s="7" t="str">
        <f t="shared" ca="1" si="700"/>
        <v>RED</v>
      </c>
      <c r="L9024" s="7" t="str">
        <f t="shared" ca="1" si="701"/>
        <v>WIN</v>
      </c>
      <c r="M9024" s="8">
        <f t="shared" ca="1" si="703"/>
        <v>1</v>
      </c>
      <c r="N9024" s="8">
        <f t="shared" ca="1" si="704"/>
        <v>-323</v>
      </c>
      <c r="O9024" s="32">
        <f ca="1">SUM(M$4:M9024)/I9024</f>
        <v>-3.5805343088349408E-2</v>
      </c>
      <c r="P9024" s="47">
        <f ca="1">_xlfn.VAR.P(M$4:M9024)</f>
        <v>0.99871797740632562</v>
      </c>
      <c r="Q9024" s="33">
        <f ca="1">COUNTIF(L$4:L9024, "WIN")/I9024</f>
        <v>0.48209732845582531</v>
      </c>
    </row>
    <row r="9025" spans="9:17" x14ac:dyDescent="0.25">
      <c r="I9025" s="5">
        <v>9022</v>
      </c>
      <c r="J9025" s="9">
        <f t="shared" ca="1" si="702"/>
        <v>0.91630486320324345</v>
      </c>
      <c r="K9025" s="7" t="str">
        <f t="shared" ca="1" si="700"/>
        <v>BLACK</v>
      </c>
      <c r="L9025" s="7" t="str">
        <f t="shared" ca="1" si="701"/>
        <v>LOSE</v>
      </c>
      <c r="M9025" s="8">
        <f t="shared" ca="1" si="703"/>
        <v>-1</v>
      </c>
      <c r="N9025" s="8">
        <f t="shared" ca="1" si="704"/>
        <v>-324</v>
      </c>
      <c r="O9025" s="32">
        <f ca="1">SUM(M$4:M9025)/I9025</f>
        <v>-3.5912214586566168E-2</v>
      </c>
      <c r="P9025" s="47">
        <f ca="1">_xlfn.VAR.P(M$4:M9025)</f>
        <v>0.99871031284348843</v>
      </c>
      <c r="Q9025" s="33">
        <f ca="1">COUNTIF(L$4:L9025, "WIN")/I9025</f>
        <v>0.48204389270671694</v>
      </c>
    </row>
    <row r="9026" spans="9:17" x14ac:dyDescent="0.25">
      <c r="I9026" s="5">
        <v>9023</v>
      </c>
      <c r="J9026" s="9">
        <f t="shared" ca="1" si="702"/>
        <v>7.9431388086424581E-2</v>
      </c>
      <c r="K9026" s="7" t="str">
        <f t="shared" ca="1" si="700"/>
        <v>RED</v>
      </c>
      <c r="L9026" s="7" t="str">
        <f t="shared" ca="1" si="701"/>
        <v>WIN</v>
      </c>
      <c r="M9026" s="8">
        <f t="shared" ca="1" si="703"/>
        <v>1</v>
      </c>
      <c r="N9026" s="8">
        <f t="shared" ca="1" si="704"/>
        <v>-323</v>
      </c>
      <c r="O9026" s="32">
        <f ca="1">SUM(M$4:M9026)/I9026</f>
        <v>-3.579740662750748E-2</v>
      </c>
      <c r="P9026" s="47">
        <f ca="1">_xlfn.VAR.P(M$4:M9026)</f>
        <v>0.99871854567874485</v>
      </c>
      <c r="Q9026" s="33">
        <f ca="1">COUNTIF(L$4:L9026, "WIN")/I9026</f>
        <v>0.48210129668624624</v>
      </c>
    </row>
    <row r="9027" spans="9:17" x14ac:dyDescent="0.25">
      <c r="I9027" s="5">
        <v>9024</v>
      </c>
      <c r="J9027" s="9">
        <f t="shared" ca="1" si="702"/>
        <v>0.14636874278524326</v>
      </c>
      <c r="K9027" s="7" t="str">
        <f t="shared" ca="1" si="700"/>
        <v>RED</v>
      </c>
      <c r="L9027" s="7" t="str">
        <f t="shared" ca="1" si="701"/>
        <v>WIN</v>
      </c>
      <c r="M9027" s="8">
        <f t="shared" ca="1" si="703"/>
        <v>1</v>
      </c>
      <c r="N9027" s="8">
        <f t="shared" ca="1" si="704"/>
        <v>-322</v>
      </c>
      <c r="O9027" s="32">
        <f ca="1">SUM(M$4:M9027)/I9027</f>
        <v>-3.5682624113475177E-2</v>
      </c>
      <c r="P9027" s="47">
        <f ca="1">_xlfn.VAR.P(M$4:M9027)</f>
        <v>0.99872675033637648</v>
      </c>
      <c r="Q9027" s="33">
        <f ca="1">COUNTIF(L$4:L9027, "WIN")/I9027</f>
        <v>0.48215868794326239</v>
      </c>
    </row>
    <row r="9028" spans="9:17" x14ac:dyDescent="0.25">
      <c r="I9028" s="5">
        <v>9025</v>
      </c>
      <c r="J9028" s="9">
        <f t="shared" ca="1" si="702"/>
        <v>0.72904742020139401</v>
      </c>
      <c r="K9028" s="7" t="str">
        <f t="shared" ref="K9028:K9091" ca="1" si="705">IF($J9028 &gt;= $D$7, "GREEN", IF($J9028 &gt;= $D$6, "BLACK", "RED"))</f>
        <v>BLACK</v>
      </c>
      <c r="L9028" s="7" t="str">
        <f t="shared" ref="L9028:L9091" ca="1" si="706">IF($K9028 = "RED", "WIN", "LOSE")</f>
        <v>LOSE</v>
      </c>
      <c r="M9028" s="8">
        <f t="shared" ca="1" si="703"/>
        <v>-1</v>
      </c>
      <c r="N9028" s="8">
        <f t="shared" ca="1" si="704"/>
        <v>-323</v>
      </c>
      <c r="O9028" s="32">
        <f ca="1">SUM(M$4:M9028)/I9028</f>
        <v>-3.5789473684210524E-2</v>
      </c>
      <c r="P9028" s="47">
        <f ca="1">_xlfn.VAR.P(M$4:M9028)</f>
        <v>0.99871911357340715</v>
      </c>
      <c r="Q9028" s="33">
        <f ca="1">COUNTIF(L$4:L9028, "WIN")/I9028</f>
        <v>0.48210526315789476</v>
      </c>
    </row>
    <row r="9029" spans="9:17" x14ac:dyDescent="0.25">
      <c r="I9029" s="5">
        <v>9026</v>
      </c>
      <c r="J9029" s="9">
        <f t="shared" ca="1" si="702"/>
        <v>0.86936930367355891</v>
      </c>
      <c r="K9029" s="7" t="str">
        <f t="shared" ca="1" si="705"/>
        <v>BLACK</v>
      </c>
      <c r="L9029" s="7" t="str">
        <f t="shared" ca="1" si="706"/>
        <v>LOSE</v>
      </c>
      <c r="M9029" s="8">
        <f t="shared" ca="1" si="703"/>
        <v>-1</v>
      </c>
      <c r="N9029" s="8">
        <f t="shared" ca="1" si="704"/>
        <v>-324</v>
      </c>
      <c r="O9029" s="32">
        <f ca="1">SUM(M$4:M9029)/I9029</f>
        <v>-3.5896299578994019E-2</v>
      </c>
      <c r="P9029" s="47">
        <f ca="1">_xlfn.VAR.P(M$4:M9029)</f>
        <v>0.99871145567653508</v>
      </c>
      <c r="Q9029" s="33">
        <f ca="1">COUNTIF(L$4:L9029, "WIN")/I9029</f>
        <v>0.48205185021050301</v>
      </c>
    </row>
    <row r="9030" spans="9:17" x14ac:dyDescent="0.25">
      <c r="I9030" s="5">
        <v>9027</v>
      </c>
      <c r="J9030" s="9">
        <f t="shared" ref="J9030:J9093" ca="1" si="707">RAND()</f>
        <v>0.56923810656931773</v>
      </c>
      <c r="K9030" s="7" t="str">
        <f t="shared" ca="1" si="705"/>
        <v>BLACK</v>
      </c>
      <c r="L9030" s="7" t="str">
        <f t="shared" ca="1" si="706"/>
        <v>LOSE</v>
      </c>
      <c r="M9030" s="8">
        <f t="shared" ref="M9030:M9093" ca="1" si="708">IF($L9030 = "WIN", 1, -1)</f>
        <v>-1</v>
      </c>
      <c r="N9030" s="8">
        <f t="shared" ref="N9030:N9093" ca="1" si="709">N9029+M9030</f>
        <v>-325</v>
      </c>
      <c r="O9030" s="32">
        <f ca="1">SUM(M$4:M9030)/I9030</f>
        <v>-3.6003101805694028E-2</v>
      </c>
      <c r="P9030" s="47">
        <f ca="1">_xlfn.VAR.P(M$4:M9030)</f>
        <v>0.9987037766603688</v>
      </c>
      <c r="Q9030" s="33">
        <f ca="1">COUNTIF(L$4:L9030, "WIN")/I9030</f>
        <v>0.481998449097153</v>
      </c>
    </row>
    <row r="9031" spans="9:17" x14ac:dyDescent="0.25">
      <c r="I9031" s="5">
        <v>9028</v>
      </c>
      <c r="J9031" s="9">
        <f t="shared" ca="1" si="707"/>
        <v>0.32335684805658627</v>
      </c>
      <c r="K9031" s="7" t="str">
        <f t="shared" ca="1" si="705"/>
        <v>RED</v>
      </c>
      <c r="L9031" s="7" t="str">
        <f t="shared" ca="1" si="706"/>
        <v>WIN</v>
      </c>
      <c r="M9031" s="8">
        <f t="shared" ca="1" si="708"/>
        <v>1</v>
      </c>
      <c r="N9031" s="8">
        <f t="shared" ca="1" si="709"/>
        <v>-324</v>
      </c>
      <c r="O9031" s="32">
        <f ca="1">SUM(M$4:M9031)/I9031</f>
        <v>-3.5888347363757199E-2</v>
      </c>
      <c r="P9031" s="47">
        <f ca="1">_xlfn.VAR.P(M$4:M9031)</f>
        <v>0.99871202652349833</v>
      </c>
      <c r="Q9031" s="33">
        <f ca="1">COUNTIF(L$4:L9031, "WIN")/I9031</f>
        <v>0.48205582631812138</v>
      </c>
    </row>
    <row r="9032" spans="9:17" x14ac:dyDescent="0.25">
      <c r="I9032" s="5">
        <v>9029</v>
      </c>
      <c r="J9032" s="9">
        <f t="shared" ca="1" si="707"/>
        <v>0.7110842488805007</v>
      </c>
      <c r="K9032" s="7" t="str">
        <f t="shared" ca="1" si="705"/>
        <v>BLACK</v>
      </c>
      <c r="L9032" s="7" t="str">
        <f t="shared" ca="1" si="706"/>
        <v>LOSE</v>
      </c>
      <c r="M9032" s="8">
        <f t="shared" ca="1" si="708"/>
        <v>-1</v>
      </c>
      <c r="N9032" s="8">
        <f t="shared" ca="1" si="709"/>
        <v>-325</v>
      </c>
      <c r="O9032" s="32">
        <f ca="1">SUM(M$4:M9032)/I9032</f>
        <v>-3.599512681360062E-2</v>
      </c>
      <c r="P9032" s="47">
        <f ca="1">_xlfn.VAR.P(M$4:M9032)</f>
        <v>0.99870435084567277</v>
      </c>
      <c r="Q9032" s="33">
        <f ca="1">COUNTIF(L$4:L9032, "WIN")/I9032</f>
        <v>0.48200243659319969</v>
      </c>
    </row>
    <row r="9033" spans="9:17" x14ac:dyDescent="0.25">
      <c r="I9033" s="5">
        <v>9030</v>
      </c>
      <c r="J9033" s="9">
        <f t="shared" ca="1" si="707"/>
        <v>0.94850847199669552</v>
      </c>
      <c r="K9033" s="7" t="str">
        <f t="shared" ca="1" si="705"/>
        <v>BLACK</v>
      </c>
      <c r="L9033" s="7" t="str">
        <f t="shared" ca="1" si="706"/>
        <v>LOSE</v>
      </c>
      <c r="M9033" s="8">
        <f t="shared" ca="1" si="708"/>
        <v>-1</v>
      </c>
      <c r="N9033" s="8">
        <f t="shared" ca="1" si="709"/>
        <v>-326</v>
      </c>
      <c r="O9033" s="32">
        <f ca="1">SUM(M$4:M9033)/I9033</f>
        <v>-3.6101882613510522E-2</v>
      </c>
      <c r="P9033" s="47">
        <f ca="1">_xlfn.VAR.P(M$4:M9033)</f>
        <v>0.99869665407176034</v>
      </c>
      <c r="Q9033" s="33">
        <f ca="1">COUNTIF(L$4:L9033, "WIN")/I9033</f>
        <v>0.48194905869324473</v>
      </c>
    </row>
    <row r="9034" spans="9:17" x14ac:dyDescent="0.25">
      <c r="I9034" s="5">
        <v>9031</v>
      </c>
      <c r="J9034" s="9">
        <f t="shared" ca="1" si="707"/>
        <v>0.36531771253400458</v>
      </c>
      <c r="K9034" s="7" t="str">
        <f t="shared" ca="1" si="705"/>
        <v>RED</v>
      </c>
      <c r="L9034" s="7" t="str">
        <f t="shared" ca="1" si="706"/>
        <v>WIN</v>
      </c>
      <c r="M9034" s="8">
        <f t="shared" ca="1" si="708"/>
        <v>1</v>
      </c>
      <c r="N9034" s="8">
        <f t="shared" ca="1" si="709"/>
        <v>-325</v>
      </c>
      <c r="O9034" s="32">
        <f ca="1">SUM(M$4:M9034)/I9034</f>
        <v>-3.5987155353781421E-2</v>
      </c>
      <c r="P9034" s="47">
        <f ca="1">_xlfn.VAR.P(M$4:M9034)</f>
        <v>0.99870492464954275</v>
      </c>
      <c r="Q9034" s="33">
        <f ca="1">COUNTIF(L$4:L9034, "WIN")/I9034</f>
        <v>0.48200642232310931</v>
      </c>
    </row>
    <row r="9035" spans="9:17" x14ac:dyDescent="0.25">
      <c r="I9035" s="5">
        <v>9032</v>
      </c>
      <c r="J9035" s="9">
        <f t="shared" ca="1" si="707"/>
        <v>0.99563851191719932</v>
      </c>
      <c r="K9035" s="7" t="str">
        <f t="shared" ca="1" si="705"/>
        <v>GREEN</v>
      </c>
      <c r="L9035" s="7" t="str">
        <f t="shared" ca="1" si="706"/>
        <v>LOSE</v>
      </c>
      <c r="M9035" s="8">
        <f t="shared" ca="1" si="708"/>
        <v>-1</v>
      </c>
      <c r="N9035" s="8">
        <f t="shared" ca="1" si="709"/>
        <v>-326</v>
      </c>
      <c r="O9035" s="32">
        <f ca="1">SUM(M$4:M9035)/I9035</f>
        <v>-3.6093888396811338E-2</v>
      </c>
      <c r="P9035" s="47">
        <f ca="1">_xlfn.VAR.P(M$4:M9035)</f>
        <v>0.99869723122039855</v>
      </c>
      <c r="Q9035" s="33">
        <f ca="1">COUNTIF(L$4:L9035, "WIN")/I9035</f>
        <v>0.48195305580159431</v>
      </c>
    </row>
    <row r="9036" spans="9:17" x14ac:dyDescent="0.25">
      <c r="I9036" s="5">
        <v>9033</v>
      </c>
      <c r="J9036" s="9">
        <f t="shared" ca="1" si="707"/>
        <v>0.22693392506825372</v>
      </c>
      <c r="K9036" s="7" t="str">
        <f t="shared" ca="1" si="705"/>
        <v>RED</v>
      </c>
      <c r="L9036" s="7" t="str">
        <f t="shared" ca="1" si="706"/>
        <v>WIN</v>
      </c>
      <c r="M9036" s="8">
        <f t="shared" ca="1" si="708"/>
        <v>1</v>
      </c>
      <c r="N9036" s="8">
        <f t="shared" ca="1" si="709"/>
        <v>-325</v>
      </c>
      <c r="O9036" s="32">
        <f ca="1">SUM(M$4:M9036)/I9036</f>
        <v>-3.5979187423890183E-2</v>
      </c>
      <c r="P9036" s="47">
        <f ca="1">_xlfn.VAR.P(M$4:M9036)</f>
        <v>0.99870549807231657</v>
      </c>
      <c r="Q9036" s="33">
        <f ca="1">COUNTIF(L$4:L9036, "WIN")/I9036</f>
        <v>0.48201040628805492</v>
      </c>
    </row>
    <row r="9037" spans="9:17" x14ac:dyDescent="0.25">
      <c r="I9037" s="5">
        <v>9034</v>
      </c>
      <c r="J9037" s="9">
        <f t="shared" ca="1" si="707"/>
        <v>0.17816254361508477</v>
      </c>
      <c r="K9037" s="7" t="str">
        <f t="shared" ca="1" si="705"/>
        <v>RED</v>
      </c>
      <c r="L9037" s="7" t="str">
        <f t="shared" ca="1" si="706"/>
        <v>WIN</v>
      </c>
      <c r="M9037" s="8">
        <f t="shared" ca="1" si="708"/>
        <v>1</v>
      </c>
      <c r="N9037" s="8">
        <f t="shared" ca="1" si="709"/>
        <v>-324</v>
      </c>
      <c r="O9037" s="32">
        <f ca="1">SUM(M$4:M9037)/I9037</f>
        <v>-3.5864511844144346E-2</v>
      </c>
      <c r="P9037" s="47">
        <f ca="1">_xlfn.VAR.P(M$4:M9037)</f>
        <v>0.99871373679018127</v>
      </c>
      <c r="Q9037" s="33">
        <f ca="1">COUNTIF(L$4:L9037, "WIN")/I9037</f>
        <v>0.48206774407792785</v>
      </c>
    </row>
    <row r="9038" spans="9:17" x14ac:dyDescent="0.25">
      <c r="I9038" s="5">
        <v>9035</v>
      </c>
      <c r="J9038" s="9">
        <f t="shared" ca="1" si="707"/>
        <v>0.11823658430640482</v>
      </c>
      <c r="K9038" s="7" t="str">
        <f t="shared" ca="1" si="705"/>
        <v>RED</v>
      </c>
      <c r="L9038" s="7" t="str">
        <f t="shared" ca="1" si="706"/>
        <v>WIN</v>
      </c>
      <c r="M9038" s="8">
        <f t="shared" ca="1" si="708"/>
        <v>1</v>
      </c>
      <c r="N9038" s="8">
        <f t="shared" ca="1" si="709"/>
        <v>-323</v>
      </c>
      <c r="O9038" s="32">
        <f ca="1">SUM(M$4:M9038)/I9038</f>
        <v>-3.5749861649142227E-2</v>
      </c>
      <c r="P9038" s="47">
        <f ca="1">_xlfn.VAR.P(M$4:M9038)</f>
        <v>0.99872194739206721</v>
      </c>
      <c r="Q9038" s="33">
        <f ca="1">COUNTIF(L$4:L9038, "WIN")/I9038</f>
        <v>0.48212506917542891</v>
      </c>
    </row>
    <row r="9039" spans="9:17" x14ac:dyDescent="0.25">
      <c r="I9039" s="5">
        <v>9036</v>
      </c>
      <c r="J9039" s="9">
        <f t="shared" ca="1" si="707"/>
        <v>0.44841065602146335</v>
      </c>
      <c r="K9039" s="7" t="str">
        <f t="shared" ca="1" si="705"/>
        <v>RED</v>
      </c>
      <c r="L9039" s="7" t="str">
        <f t="shared" ca="1" si="706"/>
        <v>WIN</v>
      </c>
      <c r="M9039" s="8">
        <f t="shared" ca="1" si="708"/>
        <v>1</v>
      </c>
      <c r="N9039" s="8">
        <f t="shared" ca="1" si="709"/>
        <v>-322</v>
      </c>
      <c r="O9039" s="32">
        <f ca="1">SUM(M$4:M9039)/I9039</f>
        <v>-3.5635236830455955E-2</v>
      </c>
      <c r="P9039" s="47">
        <f ca="1">_xlfn.VAR.P(M$4:M9039)</f>
        <v>0.99873012989603727</v>
      </c>
      <c r="Q9039" s="33">
        <f ca="1">COUNTIF(L$4:L9039, "WIN")/I9039</f>
        <v>0.482182381584772</v>
      </c>
    </row>
    <row r="9040" spans="9:17" x14ac:dyDescent="0.25">
      <c r="I9040" s="5">
        <v>9037</v>
      </c>
      <c r="J9040" s="9">
        <f t="shared" ca="1" si="707"/>
        <v>6.3017170605331962E-2</v>
      </c>
      <c r="K9040" s="7" t="str">
        <f t="shared" ca="1" si="705"/>
        <v>RED</v>
      </c>
      <c r="L9040" s="7" t="str">
        <f t="shared" ca="1" si="706"/>
        <v>WIN</v>
      </c>
      <c r="M9040" s="8">
        <f t="shared" ca="1" si="708"/>
        <v>1</v>
      </c>
      <c r="N9040" s="8">
        <f t="shared" ca="1" si="709"/>
        <v>-321</v>
      </c>
      <c r="O9040" s="32">
        <f ca="1">SUM(M$4:M9040)/I9040</f>
        <v>-3.5520637379661393E-2</v>
      </c>
      <c r="P9040" s="47">
        <f ca="1">_xlfn.VAR.P(M$4:M9040)</f>
        <v>0.99873828432014256</v>
      </c>
      <c r="Q9040" s="33">
        <f ca="1">COUNTIF(L$4:L9040, "WIN")/I9040</f>
        <v>0.48223968131016931</v>
      </c>
    </row>
    <row r="9041" spans="9:17" x14ac:dyDescent="0.25">
      <c r="I9041" s="5">
        <v>9038</v>
      </c>
      <c r="J9041" s="9">
        <f t="shared" ca="1" si="707"/>
        <v>0.97434242738009191</v>
      </c>
      <c r="K9041" s="7" t="str">
        <f t="shared" ca="1" si="705"/>
        <v>GREEN</v>
      </c>
      <c r="L9041" s="7" t="str">
        <f t="shared" ca="1" si="706"/>
        <v>LOSE</v>
      </c>
      <c r="M9041" s="8">
        <f t="shared" ca="1" si="708"/>
        <v>-1</v>
      </c>
      <c r="N9041" s="8">
        <f t="shared" ca="1" si="709"/>
        <v>-322</v>
      </c>
      <c r="O9041" s="32">
        <f ca="1">SUM(M$4:M9041)/I9041</f>
        <v>-3.5627351183890238E-2</v>
      </c>
      <c r="P9041" s="47">
        <f ca="1">_xlfn.VAR.P(M$4:M9041)</f>
        <v>0.99873069184761976</v>
      </c>
      <c r="Q9041" s="33">
        <f ca="1">COUNTIF(L$4:L9041, "WIN")/I9041</f>
        <v>0.48218632440805487</v>
      </c>
    </row>
    <row r="9042" spans="9:17" x14ac:dyDescent="0.25">
      <c r="I9042" s="5">
        <v>9039</v>
      </c>
      <c r="J9042" s="9">
        <f t="shared" ca="1" si="707"/>
        <v>0.47055143874641925</v>
      </c>
      <c r="K9042" s="7" t="str">
        <f t="shared" ca="1" si="705"/>
        <v>RED</v>
      </c>
      <c r="L9042" s="7" t="str">
        <f t="shared" ca="1" si="706"/>
        <v>WIN</v>
      </c>
      <c r="M9042" s="8">
        <f t="shared" ca="1" si="708"/>
        <v>1</v>
      </c>
      <c r="N9042" s="8">
        <f t="shared" ca="1" si="709"/>
        <v>-321</v>
      </c>
      <c r="O9042" s="32">
        <f ca="1">SUM(M$4:M9042)/I9042</f>
        <v>-3.5512777962163955E-2</v>
      </c>
      <c r="P9042" s="47">
        <f ca="1">_xlfn.VAR.P(M$4:M9042)</f>
        <v>0.99873884260140999</v>
      </c>
      <c r="Q9042" s="33">
        <f ca="1">COUNTIF(L$4:L9042, "WIN")/I9042</f>
        <v>0.48224361101891799</v>
      </c>
    </row>
    <row r="9043" spans="9:17" x14ac:dyDescent="0.25">
      <c r="I9043" s="5">
        <v>9040</v>
      </c>
      <c r="J9043" s="9">
        <f t="shared" ca="1" si="707"/>
        <v>0.29733195408185165</v>
      </c>
      <c r="K9043" s="7" t="str">
        <f t="shared" ca="1" si="705"/>
        <v>RED</v>
      </c>
      <c r="L9043" s="7" t="str">
        <f t="shared" ca="1" si="706"/>
        <v>WIN</v>
      </c>
      <c r="M9043" s="8">
        <f t="shared" ca="1" si="708"/>
        <v>1</v>
      </c>
      <c r="N9043" s="8">
        <f t="shared" ca="1" si="709"/>
        <v>-320</v>
      </c>
      <c r="O9043" s="32">
        <f ca="1">SUM(M$4:M9043)/I9043</f>
        <v>-3.5398230088495575E-2</v>
      </c>
      <c r="P9043" s="47">
        <f ca="1">_xlfn.VAR.P(M$4:M9043)</f>
        <v>0.9987469653066019</v>
      </c>
      <c r="Q9043" s="33">
        <f ca="1">COUNTIF(L$4:L9043, "WIN")/I9043</f>
        <v>0.48230088495575218</v>
      </c>
    </row>
    <row r="9044" spans="9:17" x14ac:dyDescent="0.25">
      <c r="I9044" s="5">
        <v>9041</v>
      </c>
      <c r="J9044" s="9">
        <f t="shared" ca="1" si="707"/>
        <v>0.87911971150203039</v>
      </c>
      <c r="K9044" s="7" t="str">
        <f t="shared" ca="1" si="705"/>
        <v>BLACK</v>
      </c>
      <c r="L9044" s="7" t="str">
        <f t="shared" ca="1" si="706"/>
        <v>LOSE</v>
      </c>
      <c r="M9044" s="8">
        <f t="shared" ca="1" si="708"/>
        <v>-1</v>
      </c>
      <c r="N9044" s="8">
        <f t="shared" ca="1" si="709"/>
        <v>-321</v>
      </c>
      <c r="O9044" s="32">
        <f ca="1">SUM(M$4:M9044)/I9044</f>
        <v>-3.5504922021900233E-2</v>
      </c>
      <c r="P9044" s="47">
        <f ca="1">_xlfn.VAR.P(M$4:M9044)</f>
        <v>0.99873940051221877</v>
      </c>
      <c r="Q9044" s="33">
        <f ca="1">COUNTIF(L$4:L9044, "WIN")/I9044</f>
        <v>0.48224753898904987</v>
      </c>
    </row>
    <row r="9045" spans="9:17" x14ac:dyDescent="0.25">
      <c r="I9045" s="5">
        <v>9042</v>
      </c>
      <c r="J9045" s="9">
        <f t="shared" ca="1" si="707"/>
        <v>0.50085623907971977</v>
      </c>
      <c r="K9045" s="7" t="str">
        <f t="shared" ca="1" si="705"/>
        <v>BLACK</v>
      </c>
      <c r="L9045" s="7" t="str">
        <f t="shared" ca="1" si="706"/>
        <v>LOSE</v>
      </c>
      <c r="M9045" s="8">
        <f t="shared" ca="1" si="708"/>
        <v>-1</v>
      </c>
      <c r="N9045" s="8">
        <f t="shared" ca="1" si="709"/>
        <v>-322</v>
      </c>
      <c r="O9045" s="32">
        <f ca="1">SUM(M$4:M9045)/I9045</f>
        <v>-3.5611590356115906E-2</v>
      </c>
      <c r="P9045" s="47">
        <f ca="1">_xlfn.VAR.P(M$4:M9045)</f>
        <v>0.9987318146323082</v>
      </c>
      <c r="Q9045" s="33">
        <f ca="1">COUNTIF(L$4:L9045, "WIN")/I9045</f>
        <v>0.48219420482194203</v>
      </c>
    </row>
    <row r="9046" spans="9:17" x14ac:dyDescent="0.25">
      <c r="I9046" s="5">
        <v>9043</v>
      </c>
      <c r="J9046" s="9">
        <f t="shared" ca="1" si="707"/>
        <v>0.62054594475694802</v>
      </c>
      <c r="K9046" s="7" t="str">
        <f t="shared" ca="1" si="705"/>
        <v>BLACK</v>
      </c>
      <c r="L9046" s="7" t="str">
        <f t="shared" ca="1" si="706"/>
        <v>LOSE</v>
      </c>
      <c r="M9046" s="8">
        <f t="shared" ca="1" si="708"/>
        <v>-1</v>
      </c>
      <c r="N9046" s="8">
        <f t="shared" ca="1" si="709"/>
        <v>-323</v>
      </c>
      <c r="O9046" s="32">
        <f ca="1">SUM(M$4:M9046)/I9046</f>
        <v>-3.5718235098971582E-2</v>
      </c>
      <c r="P9046" s="47">
        <f ca="1">_xlfn.VAR.P(M$4:M9046)</f>
        <v>0.99872420768141457</v>
      </c>
      <c r="Q9046" s="33">
        <f ca="1">COUNTIF(L$4:L9046, "WIN")/I9046</f>
        <v>0.48214088245051423</v>
      </c>
    </row>
    <row r="9047" spans="9:17" x14ac:dyDescent="0.25">
      <c r="I9047" s="5">
        <v>9044</v>
      </c>
      <c r="J9047" s="9">
        <f t="shared" ca="1" si="707"/>
        <v>6.8290609761438303E-2</v>
      </c>
      <c r="K9047" s="7" t="str">
        <f t="shared" ca="1" si="705"/>
        <v>RED</v>
      </c>
      <c r="L9047" s="7" t="str">
        <f t="shared" ca="1" si="706"/>
        <v>WIN</v>
      </c>
      <c r="M9047" s="8">
        <f t="shared" ca="1" si="708"/>
        <v>1</v>
      </c>
      <c r="N9047" s="8">
        <f t="shared" ca="1" si="709"/>
        <v>-322</v>
      </c>
      <c r="O9047" s="32">
        <f ca="1">SUM(M$4:M9047)/I9047</f>
        <v>-3.5603715170278639E-2</v>
      </c>
      <c r="P9047" s="47">
        <f ca="1">_xlfn.VAR.P(M$4:M9047)</f>
        <v>0.99873237546607363</v>
      </c>
      <c r="Q9047" s="33">
        <f ca="1">COUNTIF(L$4:L9047, "WIN")/I9047</f>
        <v>0.4821981424148607</v>
      </c>
    </row>
    <row r="9048" spans="9:17" x14ac:dyDescent="0.25">
      <c r="I9048" s="5">
        <v>9045</v>
      </c>
      <c r="J9048" s="9">
        <f t="shared" ca="1" si="707"/>
        <v>0.2480759773556569</v>
      </c>
      <c r="K9048" s="7" t="str">
        <f t="shared" ca="1" si="705"/>
        <v>RED</v>
      </c>
      <c r="L9048" s="7" t="str">
        <f t="shared" ca="1" si="706"/>
        <v>WIN</v>
      </c>
      <c r="M9048" s="8">
        <f t="shared" ca="1" si="708"/>
        <v>1</v>
      </c>
      <c r="N9048" s="8">
        <f t="shared" ca="1" si="709"/>
        <v>-321</v>
      </c>
      <c r="O9048" s="32">
        <f ca="1">SUM(M$4:M9048)/I9048</f>
        <v>-3.5489220563847429E-2</v>
      </c>
      <c r="P9048" s="47">
        <f ca="1">_xlfn.VAR.P(M$4:M9048)</f>
        <v>0.99874051522377061</v>
      </c>
      <c r="Q9048" s="33">
        <f ca="1">COUNTIF(L$4:L9048, "WIN")/I9048</f>
        <v>0.4822553897180763</v>
      </c>
    </row>
    <row r="9049" spans="9:17" x14ac:dyDescent="0.25">
      <c r="I9049" s="5">
        <v>9046</v>
      </c>
      <c r="J9049" s="9">
        <f t="shared" ca="1" si="707"/>
        <v>0.78217969325293235</v>
      </c>
      <c r="K9049" s="7" t="str">
        <f t="shared" ca="1" si="705"/>
        <v>BLACK</v>
      </c>
      <c r="L9049" s="7" t="str">
        <f t="shared" ca="1" si="706"/>
        <v>LOSE</v>
      </c>
      <c r="M9049" s="8">
        <f t="shared" ca="1" si="708"/>
        <v>-1</v>
      </c>
      <c r="N9049" s="8">
        <f t="shared" ca="1" si="709"/>
        <v>-322</v>
      </c>
      <c r="O9049" s="32">
        <f ca="1">SUM(M$4:M9049)/I9049</f>
        <v>-3.5595843466725625E-2</v>
      </c>
      <c r="P9049" s="47">
        <f ca="1">_xlfn.VAR.P(M$4:M9049)</f>
        <v>0.99873293592789236</v>
      </c>
      <c r="Q9049" s="33">
        <f ca="1">COUNTIF(L$4:L9049, "WIN")/I9049</f>
        <v>0.48220207826663719</v>
      </c>
    </row>
    <row r="9050" spans="9:17" x14ac:dyDescent="0.25">
      <c r="I9050" s="5">
        <v>9047</v>
      </c>
      <c r="J9050" s="9">
        <f t="shared" ca="1" si="707"/>
        <v>0.81617317316822158</v>
      </c>
      <c r="K9050" s="7" t="str">
        <f t="shared" ca="1" si="705"/>
        <v>BLACK</v>
      </c>
      <c r="L9050" s="7" t="str">
        <f t="shared" ca="1" si="706"/>
        <v>LOSE</v>
      </c>
      <c r="M9050" s="8">
        <f t="shared" ca="1" si="708"/>
        <v>-1</v>
      </c>
      <c r="N9050" s="8">
        <f t="shared" ca="1" si="709"/>
        <v>-323</v>
      </c>
      <c r="O9050" s="32">
        <f ca="1">SUM(M$4:M9050)/I9050</f>
        <v>-3.5702442798717808E-2</v>
      </c>
      <c r="P9050" s="47">
        <f ca="1">_xlfn.VAR.P(M$4:M9050)</f>
        <v>0.99872533557820431</v>
      </c>
      <c r="Q9050" s="33">
        <f ca="1">COUNTIF(L$4:L9050, "WIN")/I9050</f>
        <v>0.48214877860064109</v>
      </c>
    </row>
    <row r="9051" spans="9:17" x14ac:dyDescent="0.25">
      <c r="I9051" s="5">
        <v>9048</v>
      </c>
      <c r="J9051" s="9">
        <f t="shared" ca="1" si="707"/>
        <v>0.66585167412879642</v>
      </c>
      <c r="K9051" s="7" t="str">
        <f t="shared" ca="1" si="705"/>
        <v>BLACK</v>
      </c>
      <c r="L9051" s="7" t="str">
        <f t="shared" ca="1" si="706"/>
        <v>LOSE</v>
      </c>
      <c r="M9051" s="8">
        <f t="shared" ca="1" si="708"/>
        <v>-1</v>
      </c>
      <c r="N9051" s="8">
        <f t="shared" ca="1" si="709"/>
        <v>-324</v>
      </c>
      <c r="O9051" s="32">
        <f ca="1">SUM(M$4:M9051)/I9051</f>
        <v>-3.580901856763926E-2</v>
      </c>
      <c r="P9051" s="47">
        <f ca="1">_xlfn.VAR.P(M$4:M9051)</f>
        <v>0.99871771418922251</v>
      </c>
      <c r="Q9051" s="33">
        <f ca="1">COUNTIF(L$4:L9051, "WIN")/I9051</f>
        <v>0.48209549071618035</v>
      </c>
    </row>
    <row r="9052" spans="9:17" x14ac:dyDescent="0.25">
      <c r="I9052" s="5">
        <v>9049</v>
      </c>
      <c r="J9052" s="9">
        <f t="shared" ca="1" si="707"/>
        <v>0.48470591184344425</v>
      </c>
      <c r="K9052" s="7" t="str">
        <f t="shared" ca="1" si="705"/>
        <v>RED</v>
      </c>
      <c r="L9052" s="7" t="str">
        <f t="shared" ca="1" si="706"/>
        <v>WIN</v>
      </c>
      <c r="M9052" s="8">
        <f t="shared" ca="1" si="708"/>
        <v>1</v>
      </c>
      <c r="N9052" s="8">
        <f t="shared" ca="1" si="709"/>
        <v>-323</v>
      </c>
      <c r="O9052" s="32">
        <f ca="1">SUM(M$4:M9052)/I9052</f>
        <v>-3.5694551884186097E-2</v>
      </c>
      <c r="P9052" s="47">
        <f ca="1">_xlfn.VAR.P(M$4:M9052)</f>
        <v>0.99872589896578712</v>
      </c>
      <c r="Q9052" s="33">
        <f ca="1">COUNTIF(L$4:L9052, "WIN")/I9052</f>
        <v>0.48215272405790693</v>
      </c>
    </row>
    <row r="9053" spans="9:17" x14ac:dyDescent="0.25">
      <c r="I9053" s="5">
        <v>9050</v>
      </c>
      <c r="J9053" s="9">
        <f t="shared" ca="1" si="707"/>
        <v>0.36269910547162654</v>
      </c>
      <c r="K9053" s="7" t="str">
        <f t="shared" ca="1" si="705"/>
        <v>RED</v>
      </c>
      <c r="L9053" s="7" t="str">
        <f t="shared" ca="1" si="706"/>
        <v>WIN</v>
      </c>
      <c r="M9053" s="8">
        <f t="shared" ca="1" si="708"/>
        <v>1</v>
      </c>
      <c r="N9053" s="8">
        <f t="shared" ca="1" si="709"/>
        <v>-322</v>
      </c>
      <c r="O9053" s="32">
        <f ca="1">SUM(M$4:M9053)/I9053</f>
        <v>-3.5580110497237569E-2</v>
      </c>
      <c r="P9053" s="47">
        <f ca="1">_xlfn.VAR.P(M$4:M9053)</f>
        <v>0.99873405573700436</v>
      </c>
      <c r="Q9053" s="33">
        <f ca="1">COUNTIF(L$4:L9053, "WIN")/I9053</f>
        <v>0.48220994475138124</v>
      </c>
    </row>
    <row r="9054" spans="9:17" x14ac:dyDescent="0.25">
      <c r="I9054" s="5">
        <v>9051</v>
      </c>
      <c r="J9054" s="9">
        <f t="shared" ca="1" si="707"/>
        <v>0.24020234072267355</v>
      </c>
      <c r="K9054" s="7" t="str">
        <f t="shared" ca="1" si="705"/>
        <v>RED</v>
      </c>
      <c r="L9054" s="7" t="str">
        <f t="shared" ca="1" si="706"/>
        <v>WIN</v>
      </c>
      <c r="M9054" s="8">
        <f t="shared" ca="1" si="708"/>
        <v>1</v>
      </c>
      <c r="N9054" s="8">
        <f t="shared" ca="1" si="709"/>
        <v>-321</v>
      </c>
      <c r="O9054" s="32">
        <f ca="1">SUM(M$4:M9054)/I9054</f>
        <v>-3.5465694398409013E-2</v>
      </c>
      <c r="P9054" s="47">
        <f ca="1">_xlfn.VAR.P(M$4:M9054)</f>
        <v>0.99874218452083863</v>
      </c>
      <c r="Q9054" s="33">
        <f ca="1">COUNTIF(L$4:L9054, "WIN")/I9054</f>
        <v>0.48226715280079552</v>
      </c>
    </row>
    <row r="9055" spans="9:17" x14ac:dyDescent="0.25">
      <c r="I9055" s="5">
        <v>9052</v>
      </c>
      <c r="J9055" s="9">
        <f t="shared" ca="1" si="707"/>
        <v>0.18617915981020627</v>
      </c>
      <c r="K9055" s="7" t="str">
        <f t="shared" ca="1" si="705"/>
        <v>RED</v>
      </c>
      <c r="L9055" s="7" t="str">
        <f t="shared" ca="1" si="706"/>
        <v>WIN</v>
      </c>
      <c r="M9055" s="8">
        <f t="shared" ca="1" si="708"/>
        <v>1</v>
      </c>
      <c r="N9055" s="8">
        <f t="shared" ca="1" si="709"/>
        <v>-320</v>
      </c>
      <c r="O9055" s="32">
        <f ca="1">SUM(M$4:M9055)/I9055</f>
        <v>-3.5351303579319489E-2</v>
      </c>
      <c r="P9055" s="47">
        <f ca="1">_xlfn.VAR.P(M$4:M9055)</f>
        <v>0.99875028533524279</v>
      </c>
      <c r="Q9055" s="33">
        <f ca="1">COUNTIF(L$4:L9055, "WIN")/I9055</f>
        <v>0.48232434821034026</v>
      </c>
    </row>
    <row r="9056" spans="9:17" x14ac:dyDescent="0.25">
      <c r="I9056" s="5">
        <v>9053</v>
      </c>
      <c r="J9056" s="9">
        <f t="shared" ca="1" si="707"/>
        <v>0.89665681318317647</v>
      </c>
      <c r="K9056" s="7" t="str">
        <f t="shared" ca="1" si="705"/>
        <v>BLACK</v>
      </c>
      <c r="L9056" s="7" t="str">
        <f t="shared" ca="1" si="706"/>
        <v>LOSE</v>
      </c>
      <c r="M9056" s="8">
        <f t="shared" ca="1" si="708"/>
        <v>-1</v>
      </c>
      <c r="N9056" s="8">
        <f t="shared" ca="1" si="709"/>
        <v>-321</v>
      </c>
      <c r="O9056" s="32">
        <f ca="1">SUM(M$4:M9056)/I9056</f>
        <v>-3.5457859273169114E-2</v>
      </c>
      <c r="P9056" s="47">
        <f ca="1">_xlfn.VAR.P(M$4:M9056)</f>
        <v>0.99874274021576415</v>
      </c>
      <c r="Q9056" s="33">
        <f ca="1">COUNTIF(L$4:L9056, "WIN")/I9056</f>
        <v>0.48227107036341543</v>
      </c>
    </row>
    <row r="9057" spans="9:17" x14ac:dyDescent="0.25">
      <c r="I9057" s="5">
        <v>9054</v>
      </c>
      <c r="J9057" s="9">
        <f t="shared" ca="1" si="707"/>
        <v>0.37892606866729062</v>
      </c>
      <c r="K9057" s="7" t="str">
        <f t="shared" ca="1" si="705"/>
        <v>RED</v>
      </c>
      <c r="L9057" s="7" t="str">
        <f t="shared" ca="1" si="706"/>
        <v>WIN</v>
      </c>
      <c r="M9057" s="8">
        <f t="shared" ca="1" si="708"/>
        <v>1</v>
      </c>
      <c r="N9057" s="8">
        <f t="shared" ca="1" si="709"/>
        <v>-320</v>
      </c>
      <c r="O9057" s="32">
        <f ca="1">SUM(M$4:M9057)/I9057</f>
        <v>-3.5343494588027394E-2</v>
      </c>
      <c r="P9057" s="47">
        <f ca="1">_xlfn.VAR.P(M$4:M9057)</f>
        <v>0.99875083739030612</v>
      </c>
      <c r="Q9057" s="33">
        <f ca="1">COUNTIF(L$4:L9057, "WIN")/I9057</f>
        <v>0.48232825270598628</v>
      </c>
    </row>
    <row r="9058" spans="9:17" x14ac:dyDescent="0.25">
      <c r="I9058" s="5">
        <v>9055</v>
      </c>
      <c r="J9058" s="9">
        <f t="shared" ca="1" si="707"/>
        <v>0.66165578672629977</v>
      </c>
      <c r="K9058" s="7" t="str">
        <f t="shared" ca="1" si="705"/>
        <v>BLACK</v>
      </c>
      <c r="L9058" s="7" t="str">
        <f t="shared" ca="1" si="706"/>
        <v>LOSE</v>
      </c>
      <c r="M9058" s="8">
        <f t="shared" ca="1" si="708"/>
        <v>-1</v>
      </c>
      <c r="N9058" s="8">
        <f t="shared" ca="1" si="709"/>
        <v>-321</v>
      </c>
      <c r="O9058" s="32">
        <f ca="1">SUM(M$4:M9058)/I9058</f>
        <v>-3.5450027609055773E-2</v>
      </c>
      <c r="P9058" s="47">
        <f ca="1">_xlfn.VAR.P(M$4:M9058)</f>
        <v>0.99874329554251717</v>
      </c>
      <c r="Q9058" s="33">
        <f ca="1">COUNTIF(L$4:L9058, "WIN")/I9058</f>
        <v>0.4822749861954721</v>
      </c>
    </row>
    <row r="9059" spans="9:17" x14ac:dyDescent="0.25">
      <c r="I9059" s="5">
        <v>9056</v>
      </c>
      <c r="J9059" s="9">
        <f t="shared" ca="1" si="707"/>
        <v>0.52844968947439686</v>
      </c>
      <c r="K9059" s="7" t="str">
        <f t="shared" ca="1" si="705"/>
        <v>BLACK</v>
      </c>
      <c r="L9059" s="7" t="str">
        <f t="shared" ca="1" si="706"/>
        <v>LOSE</v>
      </c>
      <c r="M9059" s="8">
        <f t="shared" ca="1" si="708"/>
        <v>-1</v>
      </c>
      <c r="N9059" s="8">
        <f t="shared" ca="1" si="709"/>
        <v>-322</v>
      </c>
      <c r="O9059" s="32">
        <f ca="1">SUM(M$4:M9059)/I9059</f>
        <v>-3.5556537102473501E-2</v>
      </c>
      <c r="P9059" s="47">
        <f ca="1">_xlfn.VAR.P(M$4:M9059)</f>
        <v>0.9987357326692804</v>
      </c>
      <c r="Q9059" s="33">
        <f ca="1">COUNTIF(L$4:L9059, "WIN")/I9059</f>
        <v>0.48222173144876324</v>
      </c>
    </row>
    <row r="9060" spans="9:17" x14ac:dyDescent="0.25">
      <c r="I9060" s="5">
        <v>9057</v>
      </c>
      <c r="J9060" s="9">
        <f t="shared" ca="1" si="707"/>
        <v>0.22560781347225678</v>
      </c>
      <c r="K9060" s="7" t="str">
        <f t="shared" ca="1" si="705"/>
        <v>RED</v>
      </c>
      <c r="L9060" s="7" t="str">
        <f t="shared" ca="1" si="706"/>
        <v>WIN</v>
      </c>
      <c r="M9060" s="8">
        <f t="shared" ca="1" si="708"/>
        <v>1</v>
      </c>
      <c r="N9060" s="8">
        <f t="shared" ca="1" si="709"/>
        <v>-321</v>
      </c>
      <c r="O9060" s="32">
        <f ca="1">SUM(M$4:M9060)/I9060</f>
        <v>-3.5442199403776083E-2</v>
      </c>
      <c r="P9060" s="47">
        <f ca="1">_xlfn.VAR.P(M$4:M9060)</f>
        <v>0.998743850501423</v>
      </c>
      <c r="Q9060" s="33">
        <f ca="1">COUNTIF(L$4:L9060, "WIN")/I9060</f>
        <v>0.48227890029811193</v>
      </c>
    </row>
    <row r="9061" spans="9:17" x14ac:dyDescent="0.25">
      <c r="I9061" s="5">
        <v>9058</v>
      </c>
      <c r="J9061" s="9">
        <f t="shared" ca="1" si="707"/>
        <v>0.38553220231014618</v>
      </c>
      <c r="K9061" s="7" t="str">
        <f t="shared" ca="1" si="705"/>
        <v>RED</v>
      </c>
      <c r="L9061" s="7" t="str">
        <f t="shared" ca="1" si="706"/>
        <v>WIN</v>
      </c>
      <c r="M9061" s="8">
        <f t="shared" ca="1" si="708"/>
        <v>1</v>
      </c>
      <c r="N9061" s="8">
        <f t="shared" ca="1" si="709"/>
        <v>-320</v>
      </c>
      <c r="O9061" s="32">
        <f ca="1">SUM(M$4:M9061)/I9061</f>
        <v>-3.5327886950761757E-2</v>
      </c>
      <c r="P9061" s="47">
        <f ca="1">_xlfn.VAR.P(M$4:M9061)</f>
        <v>0.99875194040359416</v>
      </c>
      <c r="Q9061" s="33">
        <f ca="1">COUNTIF(L$4:L9061, "WIN")/I9061</f>
        <v>0.48233605652461914</v>
      </c>
    </row>
    <row r="9062" spans="9:17" x14ac:dyDescent="0.25">
      <c r="I9062" s="5">
        <v>9059</v>
      </c>
      <c r="J9062" s="9">
        <f t="shared" ca="1" si="707"/>
        <v>0.79253382825267327</v>
      </c>
      <c r="K9062" s="7" t="str">
        <f t="shared" ca="1" si="705"/>
        <v>BLACK</v>
      </c>
      <c r="L9062" s="7" t="str">
        <f t="shared" ca="1" si="706"/>
        <v>LOSE</v>
      </c>
      <c r="M9062" s="8">
        <f t="shared" ca="1" si="708"/>
        <v>-1</v>
      </c>
      <c r="N9062" s="8">
        <f t="shared" ca="1" si="709"/>
        <v>-321</v>
      </c>
      <c r="O9062" s="32">
        <f ca="1">SUM(M$4:M9062)/I9062</f>
        <v>-3.5434374655039187E-2</v>
      </c>
      <c r="P9062" s="47">
        <f ca="1">_xlfn.VAR.P(M$4:M9062)</f>
        <v>0.99874440509280626</v>
      </c>
      <c r="Q9062" s="33">
        <f ca="1">COUNTIF(L$4:L9062, "WIN")/I9062</f>
        <v>0.48228281267248041</v>
      </c>
    </row>
    <row r="9063" spans="9:17" x14ac:dyDescent="0.25">
      <c r="I9063" s="5">
        <v>9060</v>
      </c>
      <c r="J9063" s="9">
        <f t="shared" ca="1" si="707"/>
        <v>0.67233669256835615</v>
      </c>
      <c r="K9063" s="7" t="str">
        <f t="shared" ca="1" si="705"/>
        <v>BLACK</v>
      </c>
      <c r="L9063" s="7" t="str">
        <f t="shared" ca="1" si="706"/>
        <v>LOSE</v>
      </c>
      <c r="M9063" s="8">
        <f t="shared" ca="1" si="708"/>
        <v>-1</v>
      </c>
      <c r="N9063" s="8">
        <f t="shared" ca="1" si="709"/>
        <v>-322</v>
      </c>
      <c r="O9063" s="32">
        <f ca="1">SUM(M$4:M9063)/I9063</f>
        <v>-3.5540838852097127E-2</v>
      </c>
      <c r="P9063" s="47">
        <f ca="1">_xlfn.VAR.P(M$4:M9063)</f>
        <v>0.99873684877368929</v>
      </c>
      <c r="Q9063" s="33">
        <f ca="1">COUNTIF(L$4:L9063, "WIN")/I9063</f>
        <v>0.48222958057395143</v>
      </c>
    </row>
    <row r="9064" spans="9:17" x14ac:dyDescent="0.25">
      <c r="I9064" s="5">
        <v>9061</v>
      </c>
      <c r="J9064" s="9">
        <f t="shared" ca="1" si="707"/>
        <v>0.99977719537203313</v>
      </c>
      <c r="K9064" s="7" t="str">
        <f t="shared" ca="1" si="705"/>
        <v>GREEN</v>
      </c>
      <c r="L9064" s="7" t="str">
        <f t="shared" ca="1" si="706"/>
        <v>LOSE</v>
      </c>
      <c r="M9064" s="8">
        <f t="shared" ca="1" si="708"/>
        <v>-1</v>
      </c>
      <c r="N9064" s="8">
        <f t="shared" ca="1" si="709"/>
        <v>-323</v>
      </c>
      <c r="O9064" s="32">
        <f ca="1">SUM(M$4:M9064)/I9064</f>
        <v>-3.5647279549718573E-2</v>
      </c>
      <c r="P9064" s="47">
        <f ca="1">_xlfn.VAR.P(M$4:M9064)</f>
        <v>0.99872927146070423</v>
      </c>
      <c r="Q9064" s="33">
        <f ca="1">COUNTIF(L$4:L9064, "WIN")/I9064</f>
        <v>0.48217636022514071</v>
      </c>
    </row>
    <row r="9065" spans="9:17" x14ac:dyDescent="0.25">
      <c r="I9065" s="5">
        <v>9062</v>
      </c>
      <c r="J9065" s="9">
        <f t="shared" ca="1" si="707"/>
        <v>0.72849780974775702</v>
      </c>
      <c r="K9065" s="7" t="str">
        <f t="shared" ca="1" si="705"/>
        <v>BLACK</v>
      </c>
      <c r="L9065" s="7" t="str">
        <f t="shared" ca="1" si="706"/>
        <v>LOSE</v>
      </c>
      <c r="M9065" s="8">
        <f t="shared" ca="1" si="708"/>
        <v>-1</v>
      </c>
      <c r="N9065" s="8">
        <f t="shared" ca="1" si="709"/>
        <v>-324</v>
      </c>
      <c r="O9065" s="32">
        <f ca="1">SUM(M$4:M9065)/I9065</f>
        <v>-3.5753696755683073E-2</v>
      </c>
      <c r="P9065" s="47">
        <f ca="1">_xlfn.VAR.P(M$4:M9065)</f>
        <v>0.99872167316830263</v>
      </c>
      <c r="Q9065" s="33">
        <f ca="1">COUNTIF(L$4:L9065, "WIN")/I9065</f>
        <v>0.48212315162215846</v>
      </c>
    </row>
    <row r="9066" spans="9:17" x14ac:dyDescent="0.25">
      <c r="I9066" s="5">
        <v>9063</v>
      </c>
      <c r="J9066" s="9">
        <f t="shared" ca="1" si="707"/>
        <v>0.82565665957855849</v>
      </c>
      <c r="K9066" s="7" t="str">
        <f t="shared" ca="1" si="705"/>
        <v>BLACK</v>
      </c>
      <c r="L9066" s="7" t="str">
        <f t="shared" ca="1" si="706"/>
        <v>LOSE</v>
      </c>
      <c r="M9066" s="8">
        <f t="shared" ca="1" si="708"/>
        <v>-1</v>
      </c>
      <c r="N9066" s="8">
        <f t="shared" ca="1" si="709"/>
        <v>-325</v>
      </c>
      <c r="O9066" s="32">
        <f ca="1">SUM(M$4:M9066)/I9066</f>
        <v>-3.5860090477766747E-2</v>
      </c>
      <c r="P9066" s="47">
        <f ca="1">_xlfn.VAR.P(M$4:M9066)</f>
        <v>0.99871405391092638</v>
      </c>
      <c r="Q9066" s="33">
        <f ca="1">COUNTIF(L$4:L9066, "WIN")/I9066</f>
        <v>0.48206995476111664</v>
      </c>
    </row>
    <row r="9067" spans="9:17" x14ac:dyDescent="0.25">
      <c r="I9067" s="5">
        <v>9064</v>
      </c>
      <c r="J9067" s="9">
        <f t="shared" ca="1" si="707"/>
        <v>0.72310851640283191</v>
      </c>
      <c r="K9067" s="7" t="str">
        <f t="shared" ca="1" si="705"/>
        <v>BLACK</v>
      </c>
      <c r="L9067" s="7" t="str">
        <f t="shared" ca="1" si="706"/>
        <v>LOSE</v>
      </c>
      <c r="M9067" s="8">
        <f t="shared" ca="1" si="708"/>
        <v>-1</v>
      </c>
      <c r="N9067" s="8">
        <f t="shared" ca="1" si="709"/>
        <v>-326</v>
      </c>
      <c r="O9067" s="32">
        <f ca="1">SUM(M$4:M9067)/I9067</f>
        <v>-3.596646072374228E-2</v>
      </c>
      <c r="P9067" s="47">
        <f ca="1">_xlfn.VAR.P(M$4:M9067)</f>
        <v>0.9987064137030075</v>
      </c>
      <c r="Q9067" s="33">
        <f ca="1">COUNTIF(L$4:L9067, "WIN")/I9067</f>
        <v>0.48201676963812884</v>
      </c>
    </row>
    <row r="9068" spans="9:17" x14ac:dyDescent="0.25">
      <c r="I9068" s="5">
        <v>9065</v>
      </c>
      <c r="J9068" s="9">
        <f t="shared" ca="1" si="707"/>
        <v>0.37032819787682592</v>
      </c>
      <c r="K9068" s="7" t="str">
        <f t="shared" ca="1" si="705"/>
        <v>RED</v>
      </c>
      <c r="L9068" s="7" t="str">
        <f t="shared" ca="1" si="706"/>
        <v>WIN</v>
      </c>
      <c r="M9068" s="8">
        <f t="shared" ca="1" si="708"/>
        <v>1</v>
      </c>
      <c r="N9068" s="8">
        <f t="shared" ca="1" si="709"/>
        <v>-325</v>
      </c>
      <c r="O9068" s="32">
        <f ca="1">SUM(M$4:M9068)/I9068</f>
        <v>-3.5852178709321565E-2</v>
      </c>
      <c r="P9068" s="47">
        <f ca="1">_xlfn.VAR.P(M$4:M9068)</f>
        <v>0.99871462128179489</v>
      </c>
      <c r="Q9068" s="33">
        <f ca="1">COUNTIF(L$4:L9068, "WIN")/I9068</f>
        <v>0.48207391064533922</v>
      </c>
    </row>
    <row r="9069" spans="9:17" x14ac:dyDescent="0.25">
      <c r="I9069" s="5">
        <v>9066</v>
      </c>
      <c r="J9069" s="9">
        <f t="shared" ca="1" si="707"/>
        <v>0.46606793025372939</v>
      </c>
      <c r="K9069" s="7" t="str">
        <f t="shared" ca="1" si="705"/>
        <v>RED</v>
      </c>
      <c r="L9069" s="7" t="str">
        <f t="shared" ca="1" si="706"/>
        <v>WIN</v>
      </c>
      <c r="M9069" s="8">
        <f t="shared" ca="1" si="708"/>
        <v>1</v>
      </c>
      <c r="N9069" s="8">
        <f t="shared" ca="1" si="709"/>
        <v>-324</v>
      </c>
      <c r="O9069" s="32">
        <f ca="1">SUM(M$4:M9069)/I9069</f>
        <v>-3.5737921906022499E-2</v>
      </c>
      <c r="P9069" s="47">
        <f ca="1">_xlfn.VAR.P(M$4:M9069)</f>
        <v>0.99872280093783905</v>
      </c>
      <c r="Q9069" s="33">
        <f ca="1">COUNTIF(L$4:L9069, "WIN")/I9069</f>
        <v>0.48213103904698873</v>
      </c>
    </row>
    <row r="9070" spans="9:17" x14ac:dyDescent="0.25">
      <c r="I9070" s="5">
        <v>9067</v>
      </c>
      <c r="J9070" s="9">
        <f t="shared" ca="1" si="707"/>
        <v>0.84436375240054484</v>
      </c>
      <c r="K9070" s="7" t="str">
        <f t="shared" ca="1" si="705"/>
        <v>BLACK</v>
      </c>
      <c r="L9070" s="7" t="str">
        <f t="shared" ca="1" si="706"/>
        <v>LOSE</v>
      </c>
      <c r="M9070" s="8">
        <f t="shared" ca="1" si="708"/>
        <v>-1</v>
      </c>
      <c r="N9070" s="8">
        <f t="shared" ca="1" si="709"/>
        <v>-325</v>
      </c>
      <c r="O9070" s="32">
        <f ca="1">SUM(M$4:M9070)/I9070</f>
        <v>-3.5844270431234143E-2</v>
      </c>
      <c r="P9070" s="47">
        <f ca="1">_xlfn.VAR.P(M$4:M9070)</f>
        <v>0.99871518827725259</v>
      </c>
      <c r="Q9070" s="33">
        <f ca="1">COUNTIF(L$4:L9070, "WIN")/I9070</f>
        <v>0.48207786478438291</v>
      </c>
    </row>
    <row r="9071" spans="9:17" x14ac:dyDescent="0.25">
      <c r="I9071" s="5">
        <v>9068</v>
      </c>
      <c r="J9071" s="9">
        <f t="shared" ca="1" si="707"/>
        <v>3.5653259098621493E-2</v>
      </c>
      <c r="K9071" s="7" t="str">
        <f t="shared" ca="1" si="705"/>
        <v>RED</v>
      </c>
      <c r="L9071" s="7" t="str">
        <f t="shared" ca="1" si="706"/>
        <v>WIN</v>
      </c>
      <c r="M9071" s="8">
        <f t="shared" ca="1" si="708"/>
        <v>1</v>
      </c>
      <c r="N9071" s="8">
        <f t="shared" ca="1" si="709"/>
        <v>-324</v>
      </c>
      <c r="O9071" s="32">
        <f ca="1">SUM(M$4:M9071)/I9071</f>
        <v>-3.5730039700044111E-2</v>
      </c>
      <c r="P9071" s="47">
        <f ca="1">_xlfn.VAR.P(M$4:M9071)</f>
        <v>0.99872336426303332</v>
      </c>
      <c r="Q9071" s="33">
        <f ca="1">COUNTIF(L$4:L9071, "WIN")/I9071</f>
        <v>0.48213498014997797</v>
      </c>
    </row>
    <row r="9072" spans="9:17" x14ac:dyDescent="0.25">
      <c r="I9072" s="5">
        <v>9069</v>
      </c>
      <c r="J9072" s="9">
        <f t="shared" ca="1" si="707"/>
        <v>0.24721852163098346</v>
      </c>
      <c r="K9072" s="7" t="str">
        <f t="shared" ca="1" si="705"/>
        <v>RED</v>
      </c>
      <c r="L9072" s="7" t="str">
        <f t="shared" ca="1" si="706"/>
        <v>WIN</v>
      </c>
      <c r="M9072" s="8">
        <f t="shared" ca="1" si="708"/>
        <v>1</v>
      </c>
      <c r="N9072" s="8">
        <f t="shared" ca="1" si="709"/>
        <v>-323</v>
      </c>
      <c r="O9072" s="32">
        <f ca="1">SUM(M$4:M9072)/I9072</f>
        <v>-3.561583416032639E-2</v>
      </c>
      <c r="P9072" s="47">
        <f ca="1">_xlfn.VAR.P(M$4:M9072)</f>
        <v>0.99873151235706414</v>
      </c>
      <c r="Q9072" s="33">
        <f ca="1">COUNTIF(L$4:L9072, "WIN")/I9072</f>
        <v>0.48219208291983678</v>
      </c>
    </row>
    <row r="9073" spans="9:17" x14ac:dyDescent="0.25">
      <c r="I9073" s="5">
        <v>9070</v>
      </c>
      <c r="J9073" s="9">
        <f t="shared" ca="1" si="707"/>
        <v>0.5590534022986493</v>
      </c>
      <c r="K9073" s="7" t="str">
        <f t="shared" ca="1" si="705"/>
        <v>BLACK</v>
      </c>
      <c r="L9073" s="7" t="str">
        <f t="shared" ca="1" si="706"/>
        <v>LOSE</v>
      </c>
      <c r="M9073" s="8">
        <f t="shared" ca="1" si="708"/>
        <v>-1</v>
      </c>
      <c r="N9073" s="8">
        <f t="shared" ca="1" si="709"/>
        <v>-324</v>
      </c>
      <c r="O9073" s="32">
        <f ca="1">SUM(M$4:M9073)/I9073</f>
        <v>-3.572216097023153E-2</v>
      </c>
      <c r="P9073" s="47">
        <f ca="1">_xlfn.VAR.P(M$4:M9073)</f>
        <v>0.99872392721561687</v>
      </c>
      <c r="Q9073" s="33">
        <f ca="1">COUNTIF(L$4:L9073, "WIN")/I9073</f>
        <v>0.48213891951488425</v>
      </c>
    </row>
    <row r="9074" spans="9:17" x14ac:dyDescent="0.25">
      <c r="I9074" s="5">
        <v>9071</v>
      </c>
      <c r="J9074" s="9">
        <f t="shared" ca="1" si="707"/>
        <v>0.30647014622086344</v>
      </c>
      <c r="K9074" s="7" t="str">
        <f t="shared" ca="1" si="705"/>
        <v>RED</v>
      </c>
      <c r="L9074" s="7" t="str">
        <f t="shared" ca="1" si="706"/>
        <v>WIN</v>
      </c>
      <c r="M9074" s="8">
        <f t="shared" ca="1" si="708"/>
        <v>1</v>
      </c>
      <c r="N9074" s="8">
        <f t="shared" ca="1" si="709"/>
        <v>-323</v>
      </c>
      <c r="O9074" s="32">
        <f ca="1">SUM(M$4:M9074)/I9074</f>
        <v>-3.5607981479439971E-2</v>
      </c>
      <c r="P9074" s="47">
        <f ca="1">_xlfn.VAR.P(M$4:M9074)</f>
        <v>0.99873207165495981</v>
      </c>
      <c r="Q9074" s="33">
        <f ca="1">COUNTIF(L$4:L9074, "WIN")/I9074</f>
        <v>0.48219600926028</v>
      </c>
    </row>
    <row r="9075" spans="9:17" x14ac:dyDescent="0.25">
      <c r="I9075" s="5">
        <v>9072</v>
      </c>
      <c r="J9075" s="9">
        <f t="shared" ca="1" si="707"/>
        <v>0.77608265300422663</v>
      </c>
      <c r="K9075" s="7" t="str">
        <f t="shared" ca="1" si="705"/>
        <v>BLACK</v>
      </c>
      <c r="L9075" s="7" t="str">
        <f t="shared" ca="1" si="706"/>
        <v>LOSE</v>
      </c>
      <c r="M9075" s="8">
        <f t="shared" ca="1" si="708"/>
        <v>-1</v>
      </c>
      <c r="N9075" s="8">
        <f t="shared" ca="1" si="709"/>
        <v>-324</v>
      </c>
      <c r="O9075" s="32">
        <f ca="1">SUM(M$4:M9075)/I9075</f>
        <v>-3.5714285714285712E-2</v>
      </c>
      <c r="P9075" s="47">
        <f ca="1">_xlfn.VAR.P(M$4:M9075)</f>
        <v>0.99872448979591832</v>
      </c>
      <c r="Q9075" s="33">
        <f ca="1">COUNTIF(L$4:L9075, "WIN")/I9075</f>
        <v>0.48214285714285715</v>
      </c>
    </row>
    <row r="9076" spans="9:17" x14ac:dyDescent="0.25">
      <c r="I9076" s="5">
        <v>9073</v>
      </c>
      <c r="J9076" s="9">
        <f t="shared" ca="1" si="707"/>
        <v>0.80752096655573047</v>
      </c>
      <c r="K9076" s="7" t="str">
        <f t="shared" ca="1" si="705"/>
        <v>BLACK</v>
      </c>
      <c r="L9076" s="7" t="str">
        <f t="shared" ca="1" si="706"/>
        <v>LOSE</v>
      </c>
      <c r="M9076" s="8">
        <f t="shared" ca="1" si="708"/>
        <v>-1</v>
      </c>
      <c r="N9076" s="8">
        <f t="shared" ca="1" si="709"/>
        <v>-325</v>
      </c>
      <c r="O9076" s="32">
        <f ca="1">SUM(M$4:M9076)/I9076</f>
        <v>-3.5820566516036594E-2</v>
      </c>
      <c r="P9076" s="47">
        <f ca="1">_xlfn.VAR.P(M$4:M9076)</f>
        <v>0.99871688701447014</v>
      </c>
      <c r="Q9076" s="33">
        <f ca="1">COUNTIF(L$4:L9076, "WIN")/I9076</f>
        <v>0.4820897167419817</v>
      </c>
    </row>
    <row r="9077" spans="9:17" x14ac:dyDescent="0.25">
      <c r="I9077" s="5">
        <v>9074</v>
      </c>
      <c r="J9077" s="9">
        <f t="shared" ca="1" si="707"/>
        <v>0.45478008370581979</v>
      </c>
      <c r="K9077" s="7" t="str">
        <f t="shared" ca="1" si="705"/>
        <v>RED</v>
      </c>
      <c r="L9077" s="7" t="str">
        <f t="shared" ca="1" si="706"/>
        <v>WIN</v>
      </c>
      <c r="M9077" s="8">
        <f t="shared" ca="1" si="708"/>
        <v>1</v>
      </c>
      <c r="N9077" s="8">
        <f t="shared" ca="1" si="709"/>
        <v>-324</v>
      </c>
      <c r="O9077" s="32">
        <f ca="1">SUM(M$4:M9077)/I9077</f>
        <v>-3.5706413929909635E-2</v>
      </c>
      <c r="P9077" s="47">
        <f ca="1">_xlfn.VAR.P(M$4:M9077)</f>
        <v>0.99872505200426598</v>
      </c>
      <c r="Q9077" s="33">
        <f ca="1">COUNTIF(L$4:L9077, "WIN")/I9077</f>
        <v>0.48214679303504521</v>
      </c>
    </row>
    <row r="9078" spans="9:17" x14ac:dyDescent="0.25">
      <c r="I9078" s="5">
        <v>9075</v>
      </c>
      <c r="J9078" s="9">
        <f t="shared" ca="1" si="707"/>
        <v>0.16030746853923372</v>
      </c>
      <c r="K9078" s="7" t="str">
        <f t="shared" ca="1" si="705"/>
        <v>RED</v>
      </c>
      <c r="L9078" s="7" t="str">
        <f t="shared" ca="1" si="706"/>
        <v>WIN</v>
      </c>
      <c r="M9078" s="8">
        <f t="shared" ca="1" si="708"/>
        <v>1</v>
      </c>
      <c r="N9078" s="8">
        <f t="shared" ca="1" si="709"/>
        <v>-323</v>
      </c>
      <c r="O9078" s="32">
        <f ca="1">SUM(M$4:M9078)/I9078</f>
        <v>-3.5592286501377413E-2</v>
      </c>
      <c r="P9078" s="47">
        <f ca="1">_xlfn.VAR.P(M$4:M9078)</f>
        <v>0.99873318914160392</v>
      </c>
      <c r="Q9078" s="33">
        <f ca="1">COUNTIF(L$4:L9078, "WIN")/I9078</f>
        <v>0.48220385674931132</v>
      </c>
    </row>
    <row r="9079" spans="9:17" x14ac:dyDescent="0.25">
      <c r="I9079" s="5">
        <v>9076</v>
      </c>
      <c r="J9079" s="9">
        <f t="shared" ca="1" si="707"/>
        <v>0.44980262779510949</v>
      </c>
      <c r="K9079" s="7" t="str">
        <f t="shared" ca="1" si="705"/>
        <v>RED</v>
      </c>
      <c r="L9079" s="7" t="str">
        <f t="shared" ca="1" si="706"/>
        <v>WIN</v>
      </c>
      <c r="M9079" s="8">
        <f t="shared" ca="1" si="708"/>
        <v>1</v>
      </c>
      <c r="N9079" s="8">
        <f t="shared" ca="1" si="709"/>
        <v>-322</v>
      </c>
      <c r="O9079" s="32">
        <f ca="1">SUM(M$4:M9079)/I9079</f>
        <v>-3.5478184222124287E-2</v>
      </c>
      <c r="P9079" s="47">
        <f ca="1">_xlfn.VAR.P(M$4:M9079)</f>
        <v>0.99874129844430104</v>
      </c>
      <c r="Q9079" s="33">
        <f ca="1">COUNTIF(L$4:L9079, "WIN")/I9079</f>
        <v>0.48226090788893788</v>
      </c>
    </row>
    <row r="9080" spans="9:17" x14ac:dyDescent="0.25">
      <c r="I9080" s="5">
        <v>9077</v>
      </c>
      <c r="J9080" s="9">
        <f t="shared" ca="1" si="707"/>
        <v>0.5376198952468626</v>
      </c>
      <c r="K9080" s="7" t="str">
        <f t="shared" ca="1" si="705"/>
        <v>BLACK</v>
      </c>
      <c r="L9080" s="7" t="str">
        <f t="shared" ca="1" si="706"/>
        <v>LOSE</v>
      </c>
      <c r="M9080" s="8">
        <f t="shared" ca="1" si="708"/>
        <v>-1</v>
      </c>
      <c r="N9080" s="8">
        <f t="shared" ca="1" si="709"/>
        <v>-323</v>
      </c>
      <c r="O9080" s="32">
        <f ca="1">SUM(M$4:M9080)/I9080</f>
        <v>-3.5584444199625427E-2</v>
      </c>
      <c r="P9080" s="47">
        <f ca="1">_xlfn.VAR.P(M$4:M9080)</f>
        <v>0.99873374733100373</v>
      </c>
      <c r="Q9080" s="33">
        <f ca="1">COUNTIF(L$4:L9080, "WIN")/I9080</f>
        <v>0.48220777790018726</v>
      </c>
    </row>
    <row r="9081" spans="9:17" x14ac:dyDescent="0.25">
      <c r="I9081" s="5">
        <v>9078</v>
      </c>
      <c r="J9081" s="9">
        <f t="shared" ca="1" si="707"/>
        <v>0.1940564280043886</v>
      </c>
      <c r="K9081" s="7" t="str">
        <f t="shared" ca="1" si="705"/>
        <v>RED</v>
      </c>
      <c r="L9081" s="7" t="str">
        <f t="shared" ca="1" si="706"/>
        <v>WIN</v>
      </c>
      <c r="M9081" s="8">
        <f t="shared" ca="1" si="708"/>
        <v>1</v>
      </c>
      <c r="N9081" s="8">
        <f t="shared" ca="1" si="709"/>
        <v>-322</v>
      </c>
      <c r="O9081" s="32">
        <f ca="1">SUM(M$4:M9081)/I9081</f>
        <v>-3.5470367922449876E-2</v>
      </c>
      <c r="P9081" s="47">
        <f ca="1">_xlfn.VAR.P(M$4:M9081)</f>
        <v>0.99874185299944607</v>
      </c>
      <c r="Q9081" s="33">
        <f ca="1">COUNTIF(L$4:L9081, "WIN")/I9081</f>
        <v>0.48226481603877508</v>
      </c>
    </row>
    <row r="9082" spans="9:17" x14ac:dyDescent="0.25">
      <c r="I9082" s="5">
        <v>9079</v>
      </c>
      <c r="J9082" s="9">
        <f t="shared" ca="1" si="707"/>
        <v>0.36996812810698443</v>
      </c>
      <c r="K9082" s="7" t="str">
        <f t="shared" ca="1" si="705"/>
        <v>RED</v>
      </c>
      <c r="L9082" s="7" t="str">
        <f t="shared" ca="1" si="706"/>
        <v>WIN</v>
      </c>
      <c r="M9082" s="8">
        <f t="shared" ca="1" si="708"/>
        <v>1</v>
      </c>
      <c r="N9082" s="8">
        <f t="shared" ca="1" si="709"/>
        <v>-321</v>
      </c>
      <c r="O9082" s="32">
        <f ca="1">SUM(M$4:M9082)/I9082</f>
        <v>-3.5356316774975215E-2</v>
      </c>
      <c r="P9082" s="47">
        <f ca="1">_xlfn.VAR.P(M$4:M9082)</f>
        <v>0.99874993086410757</v>
      </c>
      <c r="Q9082" s="33">
        <f ca="1">COUNTIF(L$4:L9082, "WIN")/I9082</f>
        <v>0.4823218416125124</v>
      </c>
    </row>
    <row r="9083" spans="9:17" x14ac:dyDescent="0.25">
      <c r="I9083" s="5">
        <v>9080</v>
      </c>
      <c r="J9083" s="9">
        <f t="shared" ca="1" si="707"/>
        <v>0.34838336840440753</v>
      </c>
      <c r="K9083" s="7" t="str">
        <f t="shared" ca="1" si="705"/>
        <v>RED</v>
      </c>
      <c r="L9083" s="7" t="str">
        <f t="shared" ca="1" si="706"/>
        <v>WIN</v>
      </c>
      <c r="M9083" s="8">
        <f t="shared" ca="1" si="708"/>
        <v>1</v>
      </c>
      <c r="N9083" s="8">
        <f t="shared" ca="1" si="709"/>
        <v>-320</v>
      </c>
      <c r="O9083" s="32">
        <f ca="1">SUM(M$4:M9083)/I9083</f>
        <v>-3.5242290748898682E-2</v>
      </c>
      <c r="P9083" s="47">
        <f ca="1">_xlfn.VAR.P(M$4:M9083)</f>
        <v>0.99875798094277013</v>
      </c>
      <c r="Q9083" s="33">
        <f ca="1">COUNTIF(L$4:L9083, "WIN")/I9083</f>
        <v>0.48237885462555063</v>
      </c>
    </row>
    <row r="9084" spans="9:17" x14ac:dyDescent="0.25">
      <c r="I9084" s="5">
        <v>9081</v>
      </c>
      <c r="J9084" s="9">
        <f t="shared" ca="1" si="707"/>
        <v>0.22162013500233269</v>
      </c>
      <c r="K9084" s="7" t="str">
        <f t="shared" ca="1" si="705"/>
        <v>RED</v>
      </c>
      <c r="L9084" s="7" t="str">
        <f t="shared" ca="1" si="706"/>
        <v>WIN</v>
      </c>
      <c r="M9084" s="8">
        <f t="shared" ca="1" si="708"/>
        <v>1</v>
      </c>
      <c r="N9084" s="8">
        <f t="shared" ca="1" si="709"/>
        <v>-319</v>
      </c>
      <c r="O9084" s="32">
        <f ca="1">SUM(M$4:M9084)/I9084</f>
        <v>-3.5128289835921152E-2</v>
      </c>
      <c r="P9084" s="47">
        <f ca="1">_xlfn.VAR.P(M$4:M9084)</f>
        <v>0.99876600325320353</v>
      </c>
      <c r="Q9084" s="33">
        <f ca="1">COUNTIF(L$4:L9084, "WIN")/I9084</f>
        <v>0.4824358550820394</v>
      </c>
    </row>
    <row r="9085" spans="9:17" x14ac:dyDescent="0.25">
      <c r="I9085" s="5">
        <v>9082</v>
      </c>
      <c r="J9085" s="9">
        <f t="shared" ca="1" si="707"/>
        <v>0.21148561332815952</v>
      </c>
      <c r="K9085" s="7" t="str">
        <f t="shared" ca="1" si="705"/>
        <v>RED</v>
      </c>
      <c r="L9085" s="7" t="str">
        <f t="shared" ca="1" si="706"/>
        <v>WIN</v>
      </c>
      <c r="M9085" s="8">
        <f t="shared" ca="1" si="708"/>
        <v>1</v>
      </c>
      <c r="N9085" s="8">
        <f t="shared" ca="1" si="709"/>
        <v>-318</v>
      </c>
      <c r="O9085" s="32">
        <f ca="1">SUM(M$4:M9085)/I9085</f>
        <v>-3.5014314027747191E-2</v>
      </c>
      <c r="P9085" s="47">
        <f ca="1">_xlfn.VAR.P(M$4:M9085)</f>
        <v>0.99877399781316634</v>
      </c>
      <c r="Q9085" s="33">
        <f ca="1">COUNTIF(L$4:L9085, "WIN")/I9085</f>
        <v>0.48249284298612638</v>
      </c>
    </row>
    <row r="9086" spans="9:17" x14ac:dyDescent="0.25">
      <c r="I9086" s="5">
        <v>9083</v>
      </c>
      <c r="J9086" s="9">
        <f t="shared" ca="1" si="707"/>
        <v>0.76851898818459807</v>
      </c>
      <c r="K9086" s="7" t="str">
        <f t="shared" ca="1" si="705"/>
        <v>BLACK</v>
      </c>
      <c r="L9086" s="7" t="str">
        <f t="shared" ca="1" si="706"/>
        <v>LOSE</v>
      </c>
      <c r="M9086" s="8">
        <f t="shared" ca="1" si="708"/>
        <v>-1</v>
      </c>
      <c r="N9086" s="8">
        <f t="shared" ca="1" si="709"/>
        <v>-319</v>
      </c>
      <c r="O9086" s="32">
        <f ca="1">SUM(M$4:M9086)/I9086</f>
        <v>-3.5120554882747991E-2</v>
      </c>
      <c r="P9086" s="47">
        <f ca="1">_xlfn.VAR.P(M$4:M9086)</f>
        <v>0.99876654662472786</v>
      </c>
      <c r="Q9086" s="33">
        <f ca="1">COUNTIF(L$4:L9086, "WIN")/I9086</f>
        <v>0.48243972255862599</v>
      </c>
    </row>
    <row r="9087" spans="9:17" x14ac:dyDescent="0.25">
      <c r="I9087" s="5">
        <v>9084</v>
      </c>
      <c r="J9087" s="9">
        <f t="shared" ca="1" si="707"/>
        <v>0.10158465886407608</v>
      </c>
      <c r="K9087" s="7" t="str">
        <f t="shared" ca="1" si="705"/>
        <v>RED</v>
      </c>
      <c r="L9087" s="7" t="str">
        <f t="shared" ca="1" si="706"/>
        <v>WIN</v>
      </c>
      <c r="M9087" s="8">
        <f t="shared" ca="1" si="708"/>
        <v>1</v>
      </c>
      <c r="N9087" s="8">
        <f t="shared" ca="1" si="709"/>
        <v>-318</v>
      </c>
      <c r="O9087" s="32">
        <f ca="1">SUM(M$4:M9087)/I9087</f>
        <v>-3.5006605019815062E-2</v>
      </c>
      <c r="P9087" s="47">
        <f ca="1">_xlfn.VAR.P(M$4:M9087)</f>
        <v>0.99877453760498669</v>
      </c>
      <c r="Q9087" s="33">
        <f ca="1">COUNTIF(L$4:L9087, "WIN")/I9087</f>
        <v>0.4824966974900925</v>
      </c>
    </row>
    <row r="9088" spans="9:17" x14ac:dyDescent="0.25">
      <c r="I9088" s="5">
        <v>9085</v>
      </c>
      <c r="J9088" s="9">
        <f t="shared" ca="1" si="707"/>
        <v>0.84128807307716658</v>
      </c>
      <c r="K9088" s="7" t="str">
        <f t="shared" ca="1" si="705"/>
        <v>BLACK</v>
      </c>
      <c r="L9088" s="7" t="str">
        <f t="shared" ca="1" si="706"/>
        <v>LOSE</v>
      </c>
      <c r="M9088" s="8">
        <f t="shared" ca="1" si="708"/>
        <v>-1</v>
      </c>
      <c r="N9088" s="8">
        <f t="shared" ca="1" si="709"/>
        <v>-319</v>
      </c>
      <c r="O9088" s="32">
        <f ca="1">SUM(M$4:M9088)/I9088</f>
        <v>-3.511282333516786E-2</v>
      </c>
      <c r="P9088" s="47">
        <f ca="1">_xlfn.VAR.P(M$4:M9088)</f>
        <v>0.99876708963743333</v>
      </c>
      <c r="Q9088" s="33">
        <f ca="1">COUNTIF(L$4:L9088, "WIN")/I9088</f>
        <v>0.48244358833241607</v>
      </c>
    </row>
    <row r="9089" spans="9:17" x14ac:dyDescent="0.25">
      <c r="I9089" s="5">
        <v>9086</v>
      </c>
      <c r="J9089" s="9">
        <f t="shared" ca="1" si="707"/>
        <v>9.3897316052175439E-2</v>
      </c>
      <c r="K9089" s="7" t="str">
        <f t="shared" ca="1" si="705"/>
        <v>RED</v>
      </c>
      <c r="L9089" s="7" t="str">
        <f t="shared" ca="1" si="706"/>
        <v>WIN</v>
      </c>
      <c r="M9089" s="8">
        <f t="shared" ca="1" si="708"/>
        <v>1</v>
      </c>
      <c r="N9089" s="8">
        <f t="shared" ca="1" si="709"/>
        <v>-318</v>
      </c>
      <c r="O9089" s="32">
        <f ca="1">SUM(M$4:M9089)/I9089</f>
        <v>-3.4998899405679067E-2</v>
      </c>
      <c r="P9089" s="47">
        <f ca="1">_xlfn.VAR.P(M$4:M9089)</f>
        <v>0.99877507704039115</v>
      </c>
      <c r="Q9089" s="33">
        <f ca="1">COUNTIF(L$4:L9089, "WIN")/I9089</f>
        <v>0.48250055029716049</v>
      </c>
    </row>
    <row r="9090" spans="9:17" x14ac:dyDescent="0.25">
      <c r="I9090" s="5">
        <v>9087</v>
      </c>
      <c r="J9090" s="9">
        <f t="shared" ca="1" si="707"/>
        <v>0.24401438746256987</v>
      </c>
      <c r="K9090" s="7" t="str">
        <f t="shared" ca="1" si="705"/>
        <v>RED</v>
      </c>
      <c r="L9090" s="7" t="str">
        <f t="shared" ca="1" si="706"/>
        <v>WIN</v>
      </c>
      <c r="M9090" s="8">
        <f t="shared" ca="1" si="708"/>
        <v>1</v>
      </c>
      <c r="N9090" s="8">
        <f t="shared" ca="1" si="709"/>
        <v>-317</v>
      </c>
      <c r="O9090" s="32">
        <f ca="1">SUM(M$4:M9090)/I9090</f>
        <v>-3.4885000550236599E-2</v>
      </c>
      <c r="P9090" s="47">
        <f ca="1">_xlfn.VAR.P(M$4:M9090)</f>
        <v>0.99878303673660995</v>
      </c>
      <c r="Q9090" s="33">
        <f ca="1">COUNTIF(L$4:L9090, "WIN")/I9090</f>
        <v>0.48255749972488171</v>
      </c>
    </row>
    <row r="9091" spans="9:17" x14ac:dyDescent="0.25">
      <c r="I9091" s="5">
        <v>9088</v>
      </c>
      <c r="J9091" s="9">
        <f t="shared" ca="1" si="707"/>
        <v>0.86693894377442071</v>
      </c>
      <c r="K9091" s="7" t="str">
        <f t="shared" ca="1" si="705"/>
        <v>BLACK</v>
      </c>
      <c r="L9091" s="7" t="str">
        <f t="shared" ca="1" si="706"/>
        <v>LOSE</v>
      </c>
      <c r="M9091" s="8">
        <f t="shared" ca="1" si="708"/>
        <v>-1</v>
      </c>
      <c r="N9091" s="8">
        <f t="shared" ca="1" si="709"/>
        <v>-318</v>
      </c>
      <c r="O9091" s="32">
        <f ca="1">SUM(M$4:M9091)/I9091</f>
        <v>-3.4991197183098594E-2</v>
      </c>
      <c r="P9091" s="47">
        <f ca="1">_xlfn.VAR.P(M$4:M9091)</f>
        <v>0.99877561611969357</v>
      </c>
      <c r="Q9091" s="33">
        <f ca="1">COUNTIF(L$4:L9091, "WIN")/I9091</f>
        <v>0.48250440140845069</v>
      </c>
    </row>
    <row r="9092" spans="9:17" x14ac:dyDescent="0.25">
      <c r="I9092" s="5">
        <v>9089</v>
      </c>
      <c r="J9092" s="9">
        <f t="shared" ca="1" si="707"/>
        <v>0.11522120399735813</v>
      </c>
      <c r="K9092" s="7" t="str">
        <f t="shared" ref="K9092:K9155" ca="1" si="710">IF($J9092 &gt;= $D$7, "GREEN", IF($J9092 &gt;= $D$6, "BLACK", "RED"))</f>
        <v>RED</v>
      </c>
      <c r="L9092" s="7" t="str">
        <f t="shared" ref="L9092:L9155" ca="1" si="711">IF($K9092 = "RED", "WIN", "LOSE")</f>
        <v>WIN</v>
      </c>
      <c r="M9092" s="8">
        <f t="shared" ca="1" si="708"/>
        <v>1</v>
      </c>
      <c r="N9092" s="8">
        <f t="shared" ca="1" si="709"/>
        <v>-317</v>
      </c>
      <c r="O9092" s="32">
        <f ca="1">SUM(M$4:M9092)/I9092</f>
        <v>-3.487732423809E-2</v>
      </c>
      <c r="P9092" s="47">
        <f ca="1">_xlfn.VAR.P(M$4:M9092)</f>
        <v>0.99878357225399117</v>
      </c>
      <c r="Q9092" s="33">
        <f ca="1">COUNTIF(L$4:L9092, "WIN")/I9092</f>
        <v>0.48256133788095501</v>
      </c>
    </row>
    <row r="9093" spans="9:17" x14ac:dyDescent="0.25">
      <c r="I9093" s="5">
        <v>9090</v>
      </c>
      <c r="J9093" s="9">
        <f t="shared" ca="1" si="707"/>
        <v>0.95265436353349575</v>
      </c>
      <c r="K9093" s="7" t="str">
        <f t="shared" ca="1" si="710"/>
        <v>BLACK</v>
      </c>
      <c r="L9093" s="7" t="str">
        <f t="shared" ca="1" si="711"/>
        <v>LOSE</v>
      </c>
      <c r="M9093" s="8">
        <f t="shared" ca="1" si="708"/>
        <v>-1</v>
      </c>
      <c r="N9093" s="8">
        <f t="shared" ca="1" si="709"/>
        <v>-318</v>
      </c>
      <c r="O9093" s="32">
        <f ca="1">SUM(M$4:M9093)/I9093</f>
        <v>-3.4983498349834982E-2</v>
      </c>
      <c r="P9093" s="47">
        <f ca="1">_xlfn.VAR.P(M$4:M9093)</f>
        <v>0.99877615484320714</v>
      </c>
      <c r="Q9093" s="33">
        <f ca="1">COUNTIF(L$4:L9093, "WIN")/I9093</f>
        <v>0.48250825082508253</v>
      </c>
    </row>
    <row r="9094" spans="9:17" x14ac:dyDescent="0.25">
      <c r="I9094" s="5">
        <v>9091</v>
      </c>
      <c r="J9094" s="9">
        <f t="shared" ref="J9094:J9157" ca="1" si="712">RAND()</f>
        <v>0.65161737712692203</v>
      </c>
      <c r="K9094" s="7" t="str">
        <f t="shared" ca="1" si="710"/>
        <v>BLACK</v>
      </c>
      <c r="L9094" s="7" t="str">
        <f t="shared" ca="1" si="711"/>
        <v>LOSE</v>
      </c>
      <c r="M9094" s="8">
        <f t="shared" ref="M9094:M9157" ca="1" si="713">IF($L9094 = "WIN", 1, -1)</f>
        <v>-1</v>
      </c>
      <c r="N9094" s="8">
        <f t="shared" ref="N9094:N9157" ca="1" si="714">N9093+M9094</f>
        <v>-319</v>
      </c>
      <c r="O9094" s="32">
        <f ca="1">SUM(M$4:M9094)/I9094</f>
        <v>-3.5089649103508966E-2</v>
      </c>
      <c r="P9094" s="47">
        <f ca="1">_xlfn.VAR.P(M$4:M9094)</f>
        <v>0.99876871652579258</v>
      </c>
      <c r="Q9094" s="33">
        <f ca="1">COUNTIF(L$4:L9094, "WIN")/I9094</f>
        <v>0.48245517544824551</v>
      </c>
    </row>
    <row r="9095" spans="9:17" x14ac:dyDescent="0.25">
      <c r="I9095" s="5">
        <v>9092</v>
      </c>
      <c r="J9095" s="9">
        <f t="shared" ca="1" si="712"/>
        <v>0.30153271673063253</v>
      </c>
      <c r="K9095" s="7" t="str">
        <f t="shared" ca="1" si="710"/>
        <v>RED</v>
      </c>
      <c r="L9095" s="7" t="str">
        <f t="shared" ca="1" si="711"/>
        <v>WIN</v>
      </c>
      <c r="M9095" s="8">
        <f t="shared" ca="1" si="713"/>
        <v>1</v>
      </c>
      <c r="N9095" s="8">
        <f t="shared" ca="1" si="714"/>
        <v>-318</v>
      </c>
      <c r="O9095" s="32">
        <f ca="1">SUM(M$4:M9095)/I9095</f>
        <v>-3.4975802903651564E-2</v>
      </c>
      <c r="P9095" s="47">
        <f ca="1">_xlfn.VAR.P(M$4:M9095)</f>
        <v>0.99877669321124496</v>
      </c>
      <c r="Q9095" s="33">
        <f ca="1">COUNTIF(L$4:L9095, "WIN")/I9095</f>
        <v>0.48251209854817423</v>
      </c>
    </row>
    <row r="9096" spans="9:17" x14ac:dyDescent="0.25">
      <c r="I9096" s="5">
        <v>9093</v>
      </c>
      <c r="J9096" s="9">
        <f t="shared" ca="1" si="712"/>
        <v>0.6598160614483618</v>
      </c>
      <c r="K9096" s="7" t="str">
        <f t="shared" ca="1" si="710"/>
        <v>BLACK</v>
      </c>
      <c r="L9096" s="7" t="str">
        <f t="shared" ca="1" si="711"/>
        <v>LOSE</v>
      </c>
      <c r="M9096" s="8">
        <f t="shared" ca="1" si="713"/>
        <v>-1</v>
      </c>
      <c r="N9096" s="8">
        <f t="shared" ca="1" si="714"/>
        <v>-319</v>
      </c>
      <c r="O9096" s="32">
        <f ca="1">SUM(M$4:M9096)/I9096</f>
        <v>-3.5081931155834155E-2</v>
      </c>
      <c r="P9096" s="47">
        <f ca="1">_xlfn.VAR.P(M$4:M9096)</f>
        <v>0.99876925810637729</v>
      </c>
      <c r="Q9096" s="33">
        <f ca="1">COUNTIF(L$4:L9096, "WIN")/I9096</f>
        <v>0.48245903442208293</v>
      </c>
    </row>
    <row r="9097" spans="9:17" x14ac:dyDescent="0.25">
      <c r="I9097" s="5">
        <v>9094</v>
      </c>
      <c r="J9097" s="9">
        <f t="shared" ca="1" si="712"/>
        <v>0.50625383315805306</v>
      </c>
      <c r="K9097" s="7" t="str">
        <f t="shared" ca="1" si="710"/>
        <v>BLACK</v>
      </c>
      <c r="L9097" s="7" t="str">
        <f t="shared" ca="1" si="711"/>
        <v>LOSE</v>
      </c>
      <c r="M9097" s="8">
        <f t="shared" ca="1" si="713"/>
        <v>-1</v>
      </c>
      <c r="N9097" s="8">
        <f t="shared" ca="1" si="714"/>
        <v>-320</v>
      </c>
      <c r="O9097" s="32">
        <f ca="1">SUM(M$4:M9097)/I9097</f>
        <v>-3.5188036067736968E-2</v>
      </c>
      <c r="P9097" s="47">
        <f ca="1">_xlfn.VAR.P(M$4:M9097)</f>
        <v>0.99876180211769561</v>
      </c>
      <c r="Q9097" s="33">
        <f ca="1">COUNTIF(L$4:L9097, "WIN")/I9097</f>
        <v>0.48240598196613149</v>
      </c>
    </row>
    <row r="9098" spans="9:17" x14ac:dyDescent="0.25">
      <c r="I9098" s="5">
        <v>9095</v>
      </c>
      <c r="J9098" s="9">
        <f t="shared" ca="1" si="712"/>
        <v>0.18063326279374625</v>
      </c>
      <c r="K9098" s="7" t="str">
        <f t="shared" ca="1" si="710"/>
        <v>RED</v>
      </c>
      <c r="L9098" s="7" t="str">
        <f t="shared" ca="1" si="711"/>
        <v>WIN</v>
      </c>
      <c r="M9098" s="8">
        <f t="shared" ca="1" si="713"/>
        <v>1</v>
      </c>
      <c r="N9098" s="8">
        <f t="shared" ca="1" si="714"/>
        <v>-319</v>
      </c>
      <c r="O9098" s="32">
        <f ca="1">SUM(M$4:M9098)/I9098</f>
        <v>-3.5074216602528865E-2</v>
      </c>
      <c r="P9098" s="47">
        <f ca="1">_xlfn.VAR.P(M$4:M9098)</f>
        <v>0.99876979932971888</v>
      </c>
      <c r="Q9098" s="33">
        <f ca="1">COUNTIF(L$4:L9098, "WIN")/I9098</f>
        <v>0.48246289169873557</v>
      </c>
    </row>
    <row r="9099" spans="9:17" x14ac:dyDescent="0.25">
      <c r="I9099" s="5">
        <v>9096</v>
      </c>
      <c r="J9099" s="9">
        <f t="shared" ca="1" si="712"/>
        <v>0.84572452538657616</v>
      </c>
      <c r="K9099" s="7" t="str">
        <f t="shared" ca="1" si="710"/>
        <v>BLACK</v>
      </c>
      <c r="L9099" s="7" t="str">
        <f t="shared" ca="1" si="711"/>
        <v>LOSE</v>
      </c>
      <c r="M9099" s="8">
        <f t="shared" ca="1" si="713"/>
        <v>-1</v>
      </c>
      <c r="N9099" s="8">
        <f t="shared" ca="1" si="714"/>
        <v>-320</v>
      </c>
      <c r="O9099" s="32">
        <f ca="1">SUM(M$4:M9099)/I9099</f>
        <v>-3.518029903254178E-2</v>
      </c>
      <c r="P9099" s="47">
        <f ca="1">_xlfn.VAR.P(M$4:M9099)</f>
        <v>0.99876234655998097</v>
      </c>
      <c r="Q9099" s="33">
        <f ca="1">COUNTIF(L$4:L9099, "WIN")/I9099</f>
        <v>0.48240985048372909</v>
      </c>
    </row>
    <row r="9100" spans="9:17" x14ac:dyDescent="0.25">
      <c r="I9100" s="5">
        <v>9097</v>
      </c>
      <c r="J9100" s="9">
        <f t="shared" ca="1" si="712"/>
        <v>0.11733249749726127</v>
      </c>
      <c r="K9100" s="7" t="str">
        <f t="shared" ca="1" si="710"/>
        <v>RED</v>
      </c>
      <c r="L9100" s="7" t="str">
        <f t="shared" ca="1" si="711"/>
        <v>WIN</v>
      </c>
      <c r="M9100" s="8">
        <f t="shared" ca="1" si="713"/>
        <v>1</v>
      </c>
      <c r="N9100" s="8">
        <f t="shared" ca="1" si="714"/>
        <v>-319</v>
      </c>
      <c r="O9100" s="32">
        <f ca="1">SUM(M$4:M9100)/I9100</f>
        <v>-3.5066505441354291E-2</v>
      </c>
      <c r="P9100" s="47">
        <f ca="1">_xlfn.VAR.P(M$4:M9100)</f>
        <v>0.99877034019613142</v>
      </c>
      <c r="Q9100" s="33">
        <f ca="1">COUNTIF(L$4:L9100, "WIN")/I9100</f>
        <v>0.48246674727932287</v>
      </c>
    </row>
    <row r="9101" spans="9:17" x14ac:dyDescent="0.25">
      <c r="I9101" s="5">
        <v>9098</v>
      </c>
      <c r="J9101" s="9">
        <f t="shared" ca="1" si="712"/>
        <v>0.65113114332127087</v>
      </c>
      <c r="K9101" s="7" t="str">
        <f t="shared" ca="1" si="710"/>
        <v>BLACK</v>
      </c>
      <c r="L9101" s="7" t="str">
        <f t="shared" ca="1" si="711"/>
        <v>LOSE</v>
      </c>
      <c r="M9101" s="8">
        <f t="shared" ca="1" si="713"/>
        <v>-1</v>
      </c>
      <c r="N9101" s="8">
        <f t="shared" ca="1" si="714"/>
        <v>-320</v>
      </c>
      <c r="O9101" s="32">
        <f ca="1">SUM(M$4:M9101)/I9101</f>
        <v>-3.5172565398988789E-2</v>
      </c>
      <c r="P9101" s="47">
        <f ca="1">_xlfn.VAR.P(M$4:M9101)</f>
        <v>0.99876289064325385</v>
      </c>
      <c r="Q9101" s="33">
        <f ca="1">COUNTIF(L$4:L9101, "WIN")/I9101</f>
        <v>0.48241371730050558</v>
      </c>
    </row>
    <row r="9102" spans="9:17" x14ac:dyDescent="0.25">
      <c r="I9102" s="5">
        <v>9099</v>
      </c>
      <c r="J9102" s="9">
        <f t="shared" ca="1" si="712"/>
        <v>0.50828362380535552</v>
      </c>
      <c r="K9102" s="7" t="str">
        <f t="shared" ca="1" si="710"/>
        <v>BLACK</v>
      </c>
      <c r="L9102" s="7" t="str">
        <f t="shared" ca="1" si="711"/>
        <v>LOSE</v>
      </c>
      <c r="M9102" s="8">
        <f t="shared" ca="1" si="713"/>
        <v>-1</v>
      </c>
      <c r="N9102" s="8">
        <f t="shared" ca="1" si="714"/>
        <v>-321</v>
      </c>
      <c r="O9102" s="32">
        <f ca="1">SUM(M$4:M9102)/I9102</f>
        <v>-3.5278602044180679E-2</v>
      </c>
      <c r="P9102" s="47">
        <f ca="1">_xlfn.VAR.P(M$4:M9102)</f>
        <v>0.99875542023780828</v>
      </c>
      <c r="Q9102" s="33">
        <f ca="1">COUNTIF(L$4:L9102, "WIN")/I9102</f>
        <v>0.48236069897790967</v>
      </c>
    </row>
    <row r="9103" spans="9:17" x14ac:dyDescent="0.25">
      <c r="I9103" s="5">
        <v>9100</v>
      </c>
      <c r="J9103" s="9">
        <f t="shared" ca="1" si="712"/>
        <v>0.41473643786056713</v>
      </c>
      <c r="K9103" s="7" t="str">
        <f t="shared" ca="1" si="710"/>
        <v>RED</v>
      </c>
      <c r="L9103" s="7" t="str">
        <f t="shared" ca="1" si="711"/>
        <v>WIN</v>
      </c>
      <c r="M9103" s="8">
        <f t="shared" ca="1" si="713"/>
        <v>1</v>
      </c>
      <c r="N9103" s="8">
        <f t="shared" ca="1" si="714"/>
        <v>-320</v>
      </c>
      <c r="O9103" s="32">
        <f ca="1">SUM(M$4:M9103)/I9103</f>
        <v>-3.5164835164835165E-2</v>
      </c>
      <c r="P9103" s="47">
        <f ca="1">_xlfn.VAR.P(M$4:M9103)</f>
        <v>0.99876343436782999</v>
      </c>
      <c r="Q9103" s="33">
        <f ca="1">COUNTIF(L$4:L9103, "WIN")/I9103</f>
        <v>0.48241758241758242</v>
      </c>
    </row>
    <row r="9104" spans="9:17" x14ac:dyDescent="0.25">
      <c r="I9104" s="5">
        <v>9101</v>
      </c>
      <c r="J9104" s="9">
        <f t="shared" ca="1" si="712"/>
        <v>0.65792125578687932</v>
      </c>
      <c r="K9104" s="7" t="str">
        <f t="shared" ca="1" si="710"/>
        <v>BLACK</v>
      </c>
      <c r="L9104" s="7" t="str">
        <f t="shared" ca="1" si="711"/>
        <v>LOSE</v>
      </c>
      <c r="M9104" s="8">
        <f t="shared" ca="1" si="713"/>
        <v>-1</v>
      </c>
      <c r="N9104" s="8">
        <f t="shared" ca="1" si="714"/>
        <v>-321</v>
      </c>
      <c r="O9104" s="32">
        <f ca="1">SUM(M$4:M9104)/I9104</f>
        <v>-3.5270849357213495E-2</v>
      </c>
      <c r="P9104" s="47">
        <f ca="1">_xlfn.VAR.P(M$4:M9104)</f>
        <v>0.99875596718562076</v>
      </c>
      <c r="Q9104" s="33">
        <f ca="1">COUNTIF(L$4:L9104, "WIN")/I9104</f>
        <v>0.48236457532139326</v>
      </c>
    </row>
    <row r="9105" spans="9:17" x14ac:dyDescent="0.25">
      <c r="I9105" s="5">
        <v>9102</v>
      </c>
      <c r="J9105" s="9">
        <f t="shared" ca="1" si="712"/>
        <v>0.49672864868651811</v>
      </c>
      <c r="K9105" s="7" t="str">
        <f t="shared" ca="1" si="710"/>
        <v>BLACK</v>
      </c>
      <c r="L9105" s="7" t="str">
        <f t="shared" ca="1" si="711"/>
        <v>LOSE</v>
      </c>
      <c r="M9105" s="8">
        <f t="shared" ca="1" si="713"/>
        <v>-1</v>
      </c>
      <c r="N9105" s="8">
        <f t="shared" ca="1" si="714"/>
        <v>-322</v>
      </c>
      <c r="O9105" s="32">
        <f ca="1">SUM(M$4:M9105)/I9105</f>
        <v>-3.5376840254889033E-2</v>
      </c>
      <c r="P9105" s="47">
        <f ca="1">_xlfn.VAR.P(M$4:M9105)</f>
        <v>0.99874847917358012</v>
      </c>
      <c r="Q9105" s="33">
        <f ca="1">COUNTIF(L$4:L9105, "WIN")/I9105</f>
        <v>0.48231157987255546</v>
      </c>
    </row>
    <row r="9106" spans="9:17" x14ac:dyDescent="0.25">
      <c r="I9106" s="5">
        <v>9103</v>
      </c>
      <c r="J9106" s="9">
        <f t="shared" ca="1" si="712"/>
        <v>0.542381107407928</v>
      </c>
      <c r="K9106" s="7" t="str">
        <f t="shared" ca="1" si="710"/>
        <v>BLACK</v>
      </c>
      <c r="L9106" s="7" t="str">
        <f t="shared" ca="1" si="711"/>
        <v>LOSE</v>
      </c>
      <c r="M9106" s="8">
        <f t="shared" ca="1" si="713"/>
        <v>-1</v>
      </c>
      <c r="N9106" s="8">
        <f t="shared" ca="1" si="714"/>
        <v>-323</v>
      </c>
      <c r="O9106" s="32">
        <f ca="1">SUM(M$4:M9106)/I9106</f>
        <v>-3.5482807865538833E-2</v>
      </c>
      <c r="P9106" s="47">
        <f ca="1">_xlfn.VAR.P(M$4:M9106)</f>
        <v>0.99874097034597731</v>
      </c>
      <c r="Q9106" s="33">
        <f ca="1">COUNTIF(L$4:L9106, "WIN")/I9106</f>
        <v>0.48225859606723059</v>
      </c>
    </row>
    <row r="9107" spans="9:17" x14ac:dyDescent="0.25">
      <c r="I9107" s="5">
        <v>9104</v>
      </c>
      <c r="J9107" s="9">
        <f t="shared" ca="1" si="712"/>
        <v>0.81543565643833593</v>
      </c>
      <c r="K9107" s="7" t="str">
        <f t="shared" ca="1" si="710"/>
        <v>BLACK</v>
      </c>
      <c r="L9107" s="7" t="str">
        <f t="shared" ca="1" si="711"/>
        <v>LOSE</v>
      </c>
      <c r="M9107" s="8">
        <f t="shared" ca="1" si="713"/>
        <v>-1</v>
      </c>
      <c r="N9107" s="8">
        <f t="shared" ca="1" si="714"/>
        <v>-324</v>
      </c>
      <c r="O9107" s="32">
        <f ca="1">SUM(M$4:M9107)/I9107</f>
        <v>-3.5588752196836555E-2</v>
      </c>
      <c r="P9107" s="47">
        <f ca="1">_xlfn.VAR.P(M$4:M9107)</f>
        <v>0.99873344071707215</v>
      </c>
      <c r="Q9107" s="33">
        <f ca="1">COUNTIF(L$4:L9107, "WIN")/I9107</f>
        <v>0.48220562390158173</v>
      </c>
    </row>
    <row r="9108" spans="9:17" x14ac:dyDescent="0.25">
      <c r="I9108" s="5">
        <v>9105</v>
      </c>
      <c r="J9108" s="9">
        <f t="shared" ca="1" si="712"/>
        <v>0.17357603818515377</v>
      </c>
      <c r="K9108" s="7" t="str">
        <f t="shared" ca="1" si="710"/>
        <v>RED</v>
      </c>
      <c r="L9108" s="7" t="str">
        <f t="shared" ca="1" si="711"/>
        <v>WIN</v>
      </c>
      <c r="M9108" s="8">
        <f t="shared" ca="1" si="713"/>
        <v>1</v>
      </c>
      <c r="N9108" s="8">
        <f t="shared" ca="1" si="714"/>
        <v>-323</v>
      </c>
      <c r="O9108" s="32">
        <f ca="1">SUM(M$4:M9108)/I9108</f>
        <v>-3.5475013728720486E-2</v>
      </c>
      <c r="P9108" s="47">
        <f ca="1">_xlfn.VAR.P(M$4:M9108)</f>
        <v>0.99874152340094713</v>
      </c>
      <c r="Q9108" s="33">
        <f ca="1">COUNTIF(L$4:L9108, "WIN")/I9108</f>
        <v>0.48226249313563974</v>
      </c>
    </row>
    <row r="9109" spans="9:17" x14ac:dyDescent="0.25">
      <c r="I9109" s="5">
        <v>9106</v>
      </c>
      <c r="J9109" s="9">
        <f t="shared" ca="1" si="712"/>
        <v>0.6222883304041984</v>
      </c>
      <c r="K9109" s="7" t="str">
        <f t="shared" ca="1" si="710"/>
        <v>BLACK</v>
      </c>
      <c r="L9109" s="7" t="str">
        <f t="shared" ca="1" si="711"/>
        <v>LOSE</v>
      </c>
      <c r="M9109" s="8">
        <f t="shared" ca="1" si="713"/>
        <v>-1</v>
      </c>
      <c r="N9109" s="8">
        <f t="shared" ca="1" si="714"/>
        <v>-324</v>
      </c>
      <c r="O9109" s="32">
        <f ca="1">SUM(M$4:M9109)/I9109</f>
        <v>-3.5580935646826267E-2</v>
      </c>
      <c r="P9109" s="47">
        <f ca="1">_xlfn.VAR.P(M$4:M9109)</f>
        <v>0.99873399701849641</v>
      </c>
      <c r="Q9109" s="33">
        <f ca="1">COUNTIF(L$4:L9109, "WIN")/I9109</f>
        <v>0.48220953217658685</v>
      </c>
    </row>
    <row r="9110" spans="9:17" x14ac:dyDescent="0.25">
      <c r="I9110" s="5">
        <v>9107</v>
      </c>
      <c r="J9110" s="9">
        <f t="shared" ca="1" si="712"/>
        <v>0.40004960890709096</v>
      </c>
      <c r="K9110" s="7" t="str">
        <f t="shared" ca="1" si="710"/>
        <v>RED</v>
      </c>
      <c r="L9110" s="7" t="str">
        <f t="shared" ca="1" si="711"/>
        <v>WIN</v>
      </c>
      <c r="M9110" s="8">
        <f t="shared" ca="1" si="713"/>
        <v>1</v>
      </c>
      <c r="N9110" s="8">
        <f t="shared" ca="1" si="714"/>
        <v>-323</v>
      </c>
      <c r="O9110" s="32">
        <f ca="1">SUM(M$4:M9110)/I9110</f>
        <v>-3.5467223015262984E-2</v>
      </c>
      <c r="P9110" s="47">
        <f ca="1">_xlfn.VAR.P(M$4:M9110)</f>
        <v>0.99874207609158561</v>
      </c>
      <c r="Q9110" s="33">
        <f ca="1">COUNTIF(L$4:L9110, "WIN")/I9110</f>
        <v>0.48226638849236853</v>
      </c>
    </row>
    <row r="9111" spans="9:17" x14ac:dyDescent="0.25">
      <c r="I9111" s="5">
        <v>9108</v>
      </c>
      <c r="J9111" s="9">
        <f t="shared" ca="1" si="712"/>
        <v>0.9309428981392992</v>
      </c>
      <c r="K9111" s="7" t="str">
        <f t="shared" ca="1" si="710"/>
        <v>BLACK</v>
      </c>
      <c r="L9111" s="7" t="str">
        <f t="shared" ca="1" si="711"/>
        <v>LOSE</v>
      </c>
      <c r="M9111" s="8">
        <f t="shared" ca="1" si="713"/>
        <v>-1</v>
      </c>
      <c r="N9111" s="8">
        <f t="shared" ca="1" si="714"/>
        <v>-324</v>
      </c>
      <c r="O9111" s="32">
        <f ca="1">SUM(M$4:M9111)/I9111</f>
        <v>-3.5573122529644272E-2</v>
      </c>
      <c r="P9111" s="47">
        <f ca="1">_xlfn.VAR.P(M$4:M9111)</f>
        <v>0.99873455295349089</v>
      </c>
      <c r="Q9111" s="33">
        <f ca="1">COUNTIF(L$4:L9111, "WIN")/I9111</f>
        <v>0.48221343873517786</v>
      </c>
    </row>
    <row r="9112" spans="9:17" x14ac:dyDescent="0.25">
      <c r="I9112" s="5">
        <v>9109</v>
      </c>
      <c r="J9112" s="9">
        <f t="shared" ca="1" si="712"/>
        <v>0.58429496353257726</v>
      </c>
      <c r="K9112" s="7" t="str">
        <f t="shared" ca="1" si="710"/>
        <v>BLACK</v>
      </c>
      <c r="L9112" s="7" t="str">
        <f t="shared" ca="1" si="711"/>
        <v>LOSE</v>
      </c>
      <c r="M9112" s="8">
        <f t="shared" ca="1" si="713"/>
        <v>-1</v>
      </c>
      <c r="N9112" s="8">
        <f t="shared" ca="1" si="714"/>
        <v>-325</v>
      </c>
      <c r="O9112" s="32">
        <f ca="1">SUM(M$4:M9112)/I9112</f>
        <v>-3.5678998792403119E-2</v>
      </c>
      <c r="P9112" s="47">
        <f ca="1">_xlfn.VAR.P(M$4:M9112)</f>
        <v>0.99872700904517164</v>
      </c>
      <c r="Q9112" s="33">
        <f ca="1">COUNTIF(L$4:L9112, "WIN")/I9112</f>
        <v>0.48216050060379845</v>
      </c>
    </row>
    <row r="9113" spans="9:17" x14ac:dyDescent="0.25">
      <c r="I9113" s="5">
        <v>9110</v>
      </c>
      <c r="J9113" s="9">
        <f t="shared" ca="1" si="712"/>
        <v>0.67997571620431729</v>
      </c>
      <c r="K9113" s="7" t="str">
        <f t="shared" ca="1" si="710"/>
        <v>BLACK</v>
      </c>
      <c r="L9113" s="7" t="str">
        <f t="shared" ca="1" si="711"/>
        <v>LOSE</v>
      </c>
      <c r="M9113" s="8">
        <f t="shared" ca="1" si="713"/>
        <v>-1</v>
      </c>
      <c r="N9113" s="8">
        <f t="shared" ca="1" si="714"/>
        <v>-326</v>
      </c>
      <c r="O9113" s="32">
        <f ca="1">SUM(M$4:M9113)/I9113</f>
        <v>-3.5784851811196484E-2</v>
      </c>
      <c r="P9113" s="47">
        <f ca="1">_xlfn.VAR.P(M$4:M9113)</f>
        <v>0.9987194443808507</v>
      </c>
      <c r="Q9113" s="33">
        <f ca="1">COUNTIF(L$4:L9113, "WIN")/I9113</f>
        <v>0.48210757409440175</v>
      </c>
    </row>
    <row r="9114" spans="9:17" x14ac:dyDescent="0.25">
      <c r="I9114" s="5">
        <v>9111</v>
      </c>
      <c r="J9114" s="9">
        <f t="shared" ca="1" si="712"/>
        <v>0.31700431907998328</v>
      </c>
      <c r="K9114" s="7" t="str">
        <f t="shared" ca="1" si="710"/>
        <v>RED</v>
      </c>
      <c r="L9114" s="7" t="str">
        <f t="shared" ca="1" si="711"/>
        <v>WIN</v>
      </c>
      <c r="M9114" s="8">
        <f t="shared" ca="1" si="713"/>
        <v>1</v>
      </c>
      <c r="N9114" s="8">
        <f t="shared" ca="1" si="714"/>
        <v>-325</v>
      </c>
      <c r="O9114" s="32">
        <f ca="1">SUM(M$4:M9114)/I9114</f>
        <v>-3.5671166721545383E-2</v>
      </c>
      <c r="P9114" s="47">
        <f ca="1">_xlfn.VAR.P(M$4:M9114)</f>
        <v>0.99872756786472372</v>
      </c>
      <c r="Q9114" s="33">
        <f ca="1">COUNTIF(L$4:L9114, "WIN")/I9114</f>
        <v>0.48216441663922732</v>
      </c>
    </row>
    <row r="9115" spans="9:17" x14ac:dyDescent="0.25">
      <c r="I9115" s="5">
        <v>9112</v>
      </c>
      <c r="J9115" s="9">
        <f t="shared" ca="1" si="712"/>
        <v>0.43923340609348105</v>
      </c>
      <c r="K9115" s="7" t="str">
        <f t="shared" ca="1" si="710"/>
        <v>RED</v>
      </c>
      <c r="L9115" s="7" t="str">
        <f t="shared" ca="1" si="711"/>
        <v>WIN</v>
      </c>
      <c r="M9115" s="8">
        <f t="shared" ca="1" si="713"/>
        <v>1</v>
      </c>
      <c r="N9115" s="8">
        <f t="shared" ca="1" si="714"/>
        <v>-324</v>
      </c>
      <c r="O9115" s="32">
        <f ca="1">SUM(M$4:M9115)/I9115</f>
        <v>-3.5557506584723439E-2</v>
      </c>
      <c r="P9115" s="47">
        <f ca="1">_xlfn.VAR.P(M$4:M9115)</f>
        <v>0.9987356637254774</v>
      </c>
      <c r="Q9115" s="33">
        <f ca="1">COUNTIF(L$4:L9115, "WIN")/I9115</f>
        <v>0.48222124670763827</v>
      </c>
    </row>
    <row r="9116" spans="9:17" x14ac:dyDescent="0.25">
      <c r="I9116" s="5">
        <v>9113</v>
      </c>
      <c r="J9116" s="9">
        <f t="shared" ca="1" si="712"/>
        <v>0.2369502661502495</v>
      </c>
      <c r="K9116" s="7" t="str">
        <f t="shared" ca="1" si="710"/>
        <v>RED</v>
      </c>
      <c r="L9116" s="7" t="str">
        <f t="shared" ca="1" si="711"/>
        <v>WIN</v>
      </c>
      <c r="M9116" s="8">
        <f t="shared" ca="1" si="713"/>
        <v>1</v>
      </c>
      <c r="N9116" s="8">
        <f t="shared" ca="1" si="714"/>
        <v>-323</v>
      </c>
      <c r="O9116" s="32">
        <f ca="1">SUM(M$4:M9116)/I9116</f>
        <v>-3.5443871392516188E-2</v>
      </c>
      <c r="P9116" s="47">
        <f ca="1">_xlfn.VAR.P(M$4:M9116)</f>
        <v>0.99874373198071076</v>
      </c>
      <c r="Q9116" s="33">
        <f ca="1">COUNTIF(L$4:L9116, "WIN")/I9116</f>
        <v>0.48227806430374193</v>
      </c>
    </row>
    <row r="9117" spans="9:17" x14ac:dyDescent="0.25">
      <c r="I9117" s="5">
        <v>9114</v>
      </c>
      <c r="J9117" s="9">
        <f t="shared" ca="1" si="712"/>
        <v>0.17333291041534771</v>
      </c>
      <c r="K9117" s="7" t="str">
        <f t="shared" ca="1" si="710"/>
        <v>RED</v>
      </c>
      <c r="L9117" s="7" t="str">
        <f t="shared" ca="1" si="711"/>
        <v>WIN</v>
      </c>
      <c r="M9117" s="8">
        <f t="shared" ca="1" si="713"/>
        <v>1</v>
      </c>
      <c r="N9117" s="8">
        <f t="shared" ca="1" si="714"/>
        <v>-322</v>
      </c>
      <c r="O9117" s="32">
        <f ca="1">SUM(M$4:M9117)/I9117</f>
        <v>-3.5330261136712747E-2</v>
      </c>
      <c r="P9117" s="47">
        <f ca="1">_xlfn.VAR.P(M$4:M9117)</f>
        <v>0.99875177264801174</v>
      </c>
      <c r="Q9117" s="33">
        <f ca="1">COUNTIF(L$4:L9117, "WIN")/I9117</f>
        <v>0.48233486943164361</v>
      </c>
    </row>
    <row r="9118" spans="9:17" x14ac:dyDescent="0.25">
      <c r="I9118" s="5">
        <v>9115</v>
      </c>
      <c r="J9118" s="9">
        <f t="shared" ca="1" si="712"/>
        <v>0.97538532172289083</v>
      </c>
      <c r="K9118" s="7" t="str">
        <f t="shared" ca="1" si="710"/>
        <v>GREEN</v>
      </c>
      <c r="L9118" s="7" t="str">
        <f t="shared" ca="1" si="711"/>
        <v>LOSE</v>
      </c>
      <c r="M9118" s="8">
        <f t="shared" ca="1" si="713"/>
        <v>-1</v>
      </c>
      <c r="N9118" s="8">
        <f t="shared" ca="1" si="714"/>
        <v>-323</v>
      </c>
      <c r="O9118" s="32">
        <f ca="1">SUM(M$4:M9118)/I9118</f>
        <v>-3.5436094349972573E-2</v>
      </c>
      <c r="P9118" s="47">
        <f ca="1">_xlfn.VAR.P(M$4:M9118)</f>
        <v>0.99874428321721986</v>
      </c>
      <c r="Q9118" s="33">
        <f ca="1">COUNTIF(L$4:L9118, "WIN")/I9118</f>
        <v>0.48228195282501374</v>
      </c>
    </row>
    <row r="9119" spans="9:17" x14ac:dyDescent="0.25">
      <c r="I9119" s="5">
        <v>9116</v>
      </c>
      <c r="J9119" s="9">
        <f t="shared" ca="1" si="712"/>
        <v>0.45035718888410892</v>
      </c>
      <c r="K9119" s="7" t="str">
        <f t="shared" ca="1" si="710"/>
        <v>RED</v>
      </c>
      <c r="L9119" s="7" t="str">
        <f t="shared" ca="1" si="711"/>
        <v>WIN</v>
      </c>
      <c r="M9119" s="8">
        <f t="shared" ca="1" si="713"/>
        <v>1</v>
      </c>
      <c r="N9119" s="8">
        <f t="shared" ca="1" si="714"/>
        <v>-322</v>
      </c>
      <c r="O9119" s="32">
        <f ca="1">SUM(M$4:M9119)/I9119</f>
        <v>-3.5322509872751207E-2</v>
      </c>
      <c r="P9119" s="47">
        <f ca="1">_xlfn.VAR.P(M$4:M9119)</f>
        <v>0.99875232029628935</v>
      </c>
      <c r="Q9119" s="33">
        <f ca="1">COUNTIF(L$4:L9119, "WIN")/I9119</f>
        <v>0.4823387450636244</v>
      </c>
    </row>
    <row r="9120" spans="9:17" x14ac:dyDescent="0.25">
      <c r="I9120" s="5">
        <v>9117</v>
      </c>
      <c r="J9120" s="9">
        <f t="shared" ca="1" si="712"/>
        <v>0.95488384956110706</v>
      </c>
      <c r="K9120" s="7" t="str">
        <f t="shared" ca="1" si="710"/>
        <v>BLACK</v>
      </c>
      <c r="L9120" s="7" t="str">
        <f t="shared" ca="1" si="711"/>
        <v>LOSE</v>
      </c>
      <c r="M9120" s="8">
        <f t="shared" ca="1" si="713"/>
        <v>-1</v>
      </c>
      <c r="N9120" s="8">
        <f t="shared" ca="1" si="714"/>
        <v>-323</v>
      </c>
      <c r="O9120" s="32">
        <f ca="1">SUM(M$4:M9120)/I9120</f>
        <v>-3.5428320719534938E-2</v>
      </c>
      <c r="P9120" s="47">
        <f ca="1">_xlfn.VAR.P(M$4:M9120)</f>
        <v>0.99874483409099379</v>
      </c>
      <c r="Q9120" s="33">
        <f ca="1">COUNTIF(L$4:L9120, "WIN")/I9120</f>
        <v>0.48228583964023253</v>
      </c>
    </row>
    <row r="9121" spans="9:17" x14ac:dyDescent="0.25">
      <c r="I9121" s="5">
        <v>9118</v>
      </c>
      <c r="J9121" s="9">
        <f t="shared" ca="1" si="712"/>
        <v>0.28494502320540871</v>
      </c>
      <c r="K9121" s="7" t="str">
        <f t="shared" ca="1" si="710"/>
        <v>RED</v>
      </c>
      <c r="L9121" s="7" t="str">
        <f t="shared" ca="1" si="711"/>
        <v>WIN</v>
      </c>
      <c r="M9121" s="8">
        <f t="shared" ca="1" si="713"/>
        <v>1</v>
      </c>
      <c r="N9121" s="8">
        <f t="shared" ca="1" si="714"/>
        <v>-322</v>
      </c>
      <c r="O9121" s="32">
        <f ca="1">SUM(M$4:M9121)/I9121</f>
        <v>-3.5314762009212547E-2</v>
      </c>
      <c r="P9121" s="47">
        <f ca="1">_xlfn.VAR.P(M$4:M9121)</f>
        <v>0.99875286758423265</v>
      </c>
      <c r="Q9121" s="33">
        <f ca="1">COUNTIF(L$4:L9121, "WIN")/I9121</f>
        <v>0.48234261899539371</v>
      </c>
    </row>
    <row r="9122" spans="9:17" x14ac:dyDescent="0.25">
      <c r="I9122" s="5">
        <v>9119</v>
      </c>
      <c r="J9122" s="9">
        <f t="shared" ca="1" si="712"/>
        <v>0.8328438019431833</v>
      </c>
      <c r="K9122" s="7" t="str">
        <f t="shared" ca="1" si="710"/>
        <v>BLACK</v>
      </c>
      <c r="L9122" s="7" t="str">
        <f t="shared" ca="1" si="711"/>
        <v>LOSE</v>
      </c>
      <c r="M9122" s="8">
        <f t="shared" ca="1" si="713"/>
        <v>-1</v>
      </c>
      <c r="N9122" s="8">
        <f t="shared" ca="1" si="714"/>
        <v>-323</v>
      </c>
      <c r="O9122" s="32">
        <f ca="1">SUM(M$4:M9122)/I9122</f>
        <v>-3.5420550498958217E-2</v>
      </c>
      <c r="P9122" s="47">
        <f ca="1">_xlfn.VAR.P(M$4:M9122)</f>
        <v>0.99874538460235074</v>
      </c>
      <c r="Q9122" s="33">
        <f ca="1">COUNTIF(L$4:L9122, "WIN")/I9122</f>
        <v>0.4822897247505209</v>
      </c>
    </row>
    <row r="9123" spans="9:17" x14ac:dyDescent="0.25">
      <c r="I9123" s="5">
        <v>9120</v>
      </c>
      <c r="J9123" s="9">
        <f t="shared" ca="1" si="712"/>
        <v>0.95331173167445571</v>
      </c>
      <c r="K9123" s="7" t="str">
        <f t="shared" ca="1" si="710"/>
        <v>BLACK</v>
      </c>
      <c r="L9123" s="7" t="str">
        <f t="shared" ca="1" si="711"/>
        <v>LOSE</v>
      </c>
      <c r="M9123" s="8">
        <f t="shared" ca="1" si="713"/>
        <v>-1</v>
      </c>
      <c r="N9123" s="8">
        <f t="shared" ca="1" si="714"/>
        <v>-324</v>
      </c>
      <c r="O9123" s="32">
        <f ca="1">SUM(M$4:M9123)/I9123</f>
        <v>-3.5526315789473684E-2</v>
      </c>
      <c r="P9123" s="47">
        <f ca="1">_xlfn.VAR.P(M$4:M9123)</f>
        <v>0.99873788088642657</v>
      </c>
      <c r="Q9123" s="33">
        <f ca="1">COUNTIF(L$4:L9123, "WIN")/I9123</f>
        <v>0.48223684210526313</v>
      </c>
    </row>
    <row r="9124" spans="9:17" x14ac:dyDescent="0.25">
      <c r="I9124" s="5">
        <v>9121</v>
      </c>
      <c r="J9124" s="9">
        <f t="shared" ca="1" si="712"/>
        <v>9.8509378241449674E-2</v>
      </c>
      <c r="K9124" s="7" t="str">
        <f t="shared" ca="1" si="710"/>
        <v>RED</v>
      </c>
      <c r="L9124" s="7" t="str">
        <f t="shared" ca="1" si="711"/>
        <v>WIN</v>
      </c>
      <c r="M9124" s="8">
        <f t="shared" ca="1" si="713"/>
        <v>1</v>
      </c>
      <c r="N9124" s="8">
        <f t="shared" ca="1" si="714"/>
        <v>-323</v>
      </c>
      <c r="O9124" s="32">
        <f ca="1">SUM(M$4:M9124)/I9124</f>
        <v>-3.5412783685999344E-2</v>
      </c>
      <c r="P9124" s="47">
        <f ca="1">_xlfn.VAR.P(M$4:M9124)</f>
        <v>0.99874593475160867</v>
      </c>
      <c r="Q9124" s="33">
        <f ca="1">COUNTIF(L$4:L9124, "WIN")/I9124</f>
        <v>0.48229360815700034</v>
      </c>
    </row>
    <row r="9125" spans="9:17" x14ac:dyDescent="0.25">
      <c r="I9125" s="5">
        <v>9122</v>
      </c>
      <c r="J9125" s="9">
        <f t="shared" ca="1" si="712"/>
        <v>0.14500174229717855</v>
      </c>
      <c r="K9125" s="7" t="str">
        <f t="shared" ca="1" si="710"/>
        <v>RED</v>
      </c>
      <c r="L9125" s="7" t="str">
        <f t="shared" ca="1" si="711"/>
        <v>WIN</v>
      </c>
      <c r="M9125" s="8">
        <f t="shared" ca="1" si="713"/>
        <v>1</v>
      </c>
      <c r="N9125" s="8">
        <f t="shared" ca="1" si="714"/>
        <v>-322</v>
      </c>
      <c r="O9125" s="32">
        <f ca="1">SUM(M$4:M9125)/I9125</f>
        <v>-3.5299276474457353E-2</v>
      </c>
      <c r="P9125" s="47">
        <f ca="1">_xlfn.VAR.P(M$4:M9125)</f>
        <v>0.99875396108037984</v>
      </c>
      <c r="Q9125" s="33">
        <f ca="1">COUNTIF(L$4:L9125, "WIN")/I9125</f>
        <v>0.4823503617627713</v>
      </c>
    </row>
    <row r="9126" spans="9:17" x14ac:dyDescent="0.25">
      <c r="I9126" s="5">
        <v>9123</v>
      </c>
      <c r="J9126" s="9">
        <f t="shared" ca="1" si="712"/>
        <v>0.74093624856465479</v>
      </c>
      <c r="K9126" s="7" t="str">
        <f t="shared" ca="1" si="710"/>
        <v>BLACK</v>
      </c>
      <c r="L9126" s="7" t="str">
        <f t="shared" ca="1" si="711"/>
        <v>LOSE</v>
      </c>
      <c r="M9126" s="8">
        <f t="shared" ca="1" si="713"/>
        <v>-1</v>
      </c>
      <c r="N9126" s="8">
        <f t="shared" ca="1" si="714"/>
        <v>-323</v>
      </c>
      <c r="O9126" s="32">
        <f ca="1">SUM(M$4:M9126)/I9126</f>
        <v>-3.5405020278417187E-2</v>
      </c>
      <c r="P9126" s="47">
        <f ca="1">_xlfn.VAR.P(M$4:M9126)</f>
        <v>0.99874648453908488</v>
      </c>
      <c r="Q9126" s="33">
        <f ca="1">COUNTIF(L$4:L9126, "WIN")/I9126</f>
        <v>0.48229748986079141</v>
      </c>
    </row>
    <row r="9127" spans="9:17" x14ac:dyDescent="0.25">
      <c r="I9127" s="5">
        <v>9124</v>
      </c>
      <c r="J9127" s="9">
        <f t="shared" ca="1" si="712"/>
        <v>0.12573453841831739</v>
      </c>
      <c r="K9127" s="7" t="str">
        <f t="shared" ca="1" si="710"/>
        <v>RED</v>
      </c>
      <c r="L9127" s="7" t="str">
        <f t="shared" ca="1" si="711"/>
        <v>WIN</v>
      </c>
      <c r="M9127" s="8">
        <f t="shared" ca="1" si="713"/>
        <v>1</v>
      </c>
      <c r="N9127" s="8">
        <f t="shared" ca="1" si="714"/>
        <v>-322</v>
      </c>
      <c r="O9127" s="32">
        <f ca="1">SUM(M$4:M9127)/I9127</f>
        <v>-3.5291538798772469E-2</v>
      </c>
      <c r="P9127" s="47">
        <f ca="1">_xlfn.VAR.P(M$4:M9127)</f>
        <v>0.99875450728921478</v>
      </c>
      <c r="Q9127" s="33">
        <f ca="1">COUNTIF(L$4:L9127, "WIN")/I9127</f>
        <v>0.48235423060061378</v>
      </c>
    </row>
    <row r="9128" spans="9:17" x14ac:dyDescent="0.25">
      <c r="I9128" s="5">
        <v>9125</v>
      </c>
      <c r="J9128" s="9">
        <f t="shared" ca="1" si="712"/>
        <v>0.3969235060649775</v>
      </c>
      <c r="K9128" s="7" t="str">
        <f t="shared" ca="1" si="710"/>
        <v>RED</v>
      </c>
      <c r="L9128" s="7" t="str">
        <f t="shared" ca="1" si="711"/>
        <v>WIN</v>
      </c>
      <c r="M9128" s="8">
        <f t="shared" ca="1" si="713"/>
        <v>1</v>
      </c>
      <c r="N9128" s="8">
        <f t="shared" ca="1" si="714"/>
        <v>-321</v>
      </c>
      <c r="O9128" s="32">
        <f ca="1">SUM(M$4:M9128)/I9128</f>
        <v>-3.517808219178082E-2</v>
      </c>
      <c r="P9128" s="47">
        <f ca="1">_xlfn.VAR.P(M$4:M9128)</f>
        <v>0.99876250253330834</v>
      </c>
      <c r="Q9128" s="33">
        <f ca="1">COUNTIF(L$4:L9128, "WIN")/I9128</f>
        <v>0.48241095890410957</v>
      </c>
    </row>
    <row r="9129" spans="9:17" x14ac:dyDescent="0.25">
      <c r="I9129" s="5">
        <v>9126</v>
      </c>
      <c r="J9129" s="9">
        <f t="shared" ca="1" si="712"/>
        <v>0.76778245559351854</v>
      </c>
      <c r="K9129" s="7" t="str">
        <f t="shared" ca="1" si="710"/>
        <v>BLACK</v>
      </c>
      <c r="L9129" s="7" t="str">
        <f t="shared" ca="1" si="711"/>
        <v>LOSE</v>
      </c>
      <c r="M9129" s="8">
        <f t="shared" ca="1" si="713"/>
        <v>-1</v>
      </c>
      <c r="N9129" s="8">
        <f t="shared" ca="1" si="714"/>
        <v>-322</v>
      </c>
      <c r="O9129" s="32">
        <f ca="1">SUM(M$4:M9129)/I9129</f>
        <v>-3.5283804514573747E-2</v>
      </c>
      <c r="P9129" s="47">
        <f ca="1">_xlfn.VAR.P(M$4:M9129)</f>
        <v>0.99875505313897739</v>
      </c>
      <c r="Q9129" s="33">
        <f ca="1">COUNTIF(L$4:L9129, "WIN")/I9129</f>
        <v>0.48235809774271315</v>
      </c>
    </row>
    <row r="9130" spans="9:17" x14ac:dyDescent="0.25">
      <c r="I9130" s="5">
        <v>9127</v>
      </c>
      <c r="J9130" s="9">
        <f t="shared" ca="1" si="712"/>
        <v>0.60928166135900086</v>
      </c>
      <c r="K9130" s="7" t="str">
        <f t="shared" ca="1" si="710"/>
        <v>BLACK</v>
      </c>
      <c r="L9130" s="7" t="str">
        <f t="shared" ca="1" si="711"/>
        <v>LOSE</v>
      </c>
      <c r="M9130" s="8">
        <f t="shared" ca="1" si="713"/>
        <v>-1</v>
      </c>
      <c r="N9130" s="8">
        <f t="shared" ca="1" si="714"/>
        <v>-323</v>
      </c>
      <c r="O9130" s="32">
        <f ca="1">SUM(M$4:M9130)/I9130</f>
        <v>-3.5389503670428396E-2</v>
      </c>
      <c r="P9130" s="47">
        <f ca="1">_xlfn.VAR.P(M$4:M9130)</f>
        <v>0.99874758302996069</v>
      </c>
      <c r="Q9130" s="33">
        <f ca="1">COUNTIF(L$4:L9130, "WIN")/I9130</f>
        <v>0.48230524816478582</v>
      </c>
    </row>
    <row r="9131" spans="9:17" x14ac:dyDescent="0.25">
      <c r="I9131" s="5">
        <v>9128</v>
      </c>
      <c r="J9131" s="9">
        <f t="shared" ca="1" si="712"/>
        <v>0.10189028839347603</v>
      </c>
      <c r="K9131" s="7" t="str">
        <f t="shared" ca="1" si="710"/>
        <v>RED</v>
      </c>
      <c r="L9131" s="7" t="str">
        <f t="shared" ca="1" si="711"/>
        <v>WIN</v>
      </c>
      <c r="M9131" s="8">
        <f t="shared" ca="1" si="713"/>
        <v>1</v>
      </c>
      <c r="N9131" s="8">
        <f t="shared" ca="1" si="714"/>
        <v>-322</v>
      </c>
      <c r="O9131" s="32">
        <f ca="1">SUM(M$4:M9131)/I9131</f>
        <v>-3.5276073619631899E-2</v>
      </c>
      <c r="P9131" s="47">
        <f ca="1">_xlfn.VAR.P(M$4:M9131)</f>
        <v>0.99875559862998231</v>
      </c>
      <c r="Q9131" s="33">
        <f ca="1">COUNTIF(L$4:L9131, "WIN")/I9131</f>
        <v>0.48236196319018404</v>
      </c>
    </row>
    <row r="9132" spans="9:17" x14ac:dyDescent="0.25">
      <c r="I9132" s="5">
        <v>9129</v>
      </c>
      <c r="J9132" s="9">
        <f t="shared" ca="1" si="712"/>
        <v>0.64224704329734661</v>
      </c>
      <c r="K9132" s="7" t="str">
        <f t="shared" ca="1" si="710"/>
        <v>BLACK</v>
      </c>
      <c r="L9132" s="7" t="str">
        <f t="shared" ca="1" si="711"/>
        <v>LOSE</v>
      </c>
      <c r="M9132" s="8">
        <f t="shared" ca="1" si="713"/>
        <v>-1</v>
      </c>
      <c r="N9132" s="8">
        <f t="shared" ca="1" si="714"/>
        <v>-323</v>
      </c>
      <c r="O9132" s="32">
        <f ca="1">SUM(M$4:M9132)/I9132</f>
        <v>-3.5381750465549346E-2</v>
      </c>
      <c r="P9132" s="47">
        <f ca="1">_xlfn.VAR.P(M$4:M9132)</f>
        <v>0.99874813173399357</v>
      </c>
      <c r="Q9132" s="33">
        <f ca="1">COUNTIF(L$4:L9132, "WIN")/I9132</f>
        <v>0.48230912476722532</v>
      </c>
    </row>
    <row r="9133" spans="9:17" x14ac:dyDescent="0.25">
      <c r="I9133" s="5">
        <v>9130</v>
      </c>
      <c r="J9133" s="9">
        <f t="shared" ca="1" si="712"/>
        <v>0.84551743491092157</v>
      </c>
      <c r="K9133" s="7" t="str">
        <f t="shared" ca="1" si="710"/>
        <v>BLACK</v>
      </c>
      <c r="L9133" s="7" t="str">
        <f t="shared" ca="1" si="711"/>
        <v>LOSE</v>
      </c>
      <c r="M9133" s="8">
        <f t="shared" ca="1" si="713"/>
        <v>-1</v>
      </c>
      <c r="N9133" s="8">
        <f t="shared" ca="1" si="714"/>
        <v>-324</v>
      </c>
      <c r="O9133" s="32">
        <f ca="1">SUM(M$4:M9133)/I9133</f>
        <v>-3.5487404162102956E-2</v>
      </c>
      <c r="P9133" s="47">
        <f ca="1">_xlfn.VAR.P(M$4:M9133)</f>
        <v>0.99874064414583552</v>
      </c>
      <c r="Q9133" s="33">
        <f ca="1">COUNTIF(L$4:L9133, "WIN")/I9133</f>
        <v>0.48225629791894853</v>
      </c>
    </row>
    <row r="9134" spans="9:17" x14ac:dyDescent="0.25">
      <c r="I9134" s="5">
        <v>9131</v>
      </c>
      <c r="J9134" s="9">
        <f t="shared" ca="1" si="712"/>
        <v>0.4231452866058748</v>
      </c>
      <c r="K9134" s="7" t="str">
        <f t="shared" ca="1" si="710"/>
        <v>RED</v>
      </c>
      <c r="L9134" s="7" t="str">
        <f t="shared" ca="1" si="711"/>
        <v>WIN</v>
      </c>
      <c r="M9134" s="8">
        <f t="shared" ca="1" si="713"/>
        <v>1</v>
      </c>
      <c r="N9134" s="8">
        <f t="shared" ca="1" si="714"/>
        <v>-323</v>
      </c>
      <c r="O9134" s="32">
        <f ca="1">SUM(M$4:M9134)/I9134</f>
        <v>-3.5374000657102181E-2</v>
      </c>
      <c r="P9134" s="47">
        <f ca="1">_xlfn.VAR.P(M$4:M9134)</f>
        <v>0.99874868007751139</v>
      </c>
      <c r="Q9134" s="33">
        <f ca="1">COUNTIF(L$4:L9134, "WIN")/I9134</f>
        <v>0.48231299967144892</v>
      </c>
    </row>
    <row r="9135" spans="9:17" x14ac:dyDescent="0.25">
      <c r="I9135" s="5">
        <v>9132</v>
      </c>
      <c r="J9135" s="9">
        <f t="shared" ca="1" si="712"/>
        <v>0.5753745028588847</v>
      </c>
      <c r="K9135" s="7" t="str">
        <f t="shared" ca="1" si="710"/>
        <v>BLACK</v>
      </c>
      <c r="L9135" s="7" t="str">
        <f t="shared" ca="1" si="711"/>
        <v>LOSE</v>
      </c>
      <c r="M9135" s="8">
        <f t="shared" ca="1" si="713"/>
        <v>-1</v>
      </c>
      <c r="N9135" s="8">
        <f t="shared" ca="1" si="714"/>
        <v>-324</v>
      </c>
      <c r="O9135" s="32">
        <f ca="1">SUM(M$4:M9135)/I9135</f>
        <v>-3.5479632063074903E-2</v>
      </c>
      <c r="P9135" s="47">
        <f ca="1">_xlfn.VAR.P(M$4:M9135)</f>
        <v>0.99874119570866882</v>
      </c>
      <c r="Q9135" s="33">
        <f ca="1">COUNTIF(L$4:L9135, "WIN")/I9135</f>
        <v>0.48226018396846254</v>
      </c>
    </row>
    <row r="9136" spans="9:17" x14ac:dyDescent="0.25">
      <c r="I9136" s="5">
        <v>9133</v>
      </c>
      <c r="J9136" s="9">
        <f t="shared" ca="1" si="712"/>
        <v>0.88696219105743423</v>
      </c>
      <c r="K9136" s="7" t="str">
        <f t="shared" ca="1" si="710"/>
        <v>BLACK</v>
      </c>
      <c r="L9136" s="7" t="str">
        <f t="shared" ca="1" si="711"/>
        <v>LOSE</v>
      </c>
      <c r="M9136" s="8">
        <f t="shared" ca="1" si="713"/>
        <v>-1</v>
      </c>
      <c r="N9136" s="8">
        <f t="shared" ca="1" si="714"/>
        <v>-325</v>
      </c>
      <c r="O9136" s="32">
        <f ca="1">SUM(M$4:M9136)/I9136</f>
        <v>-3.5585240337238588E-2</v>
      </c>
      <c r="P9136" s="47">
        <f ca="1">_xlfn.VAR.P(M$4:M9136)</f>
        <v>0.99873369067014095</v>
      </c>
      <c r="Q9136" s="33">
        <f ca="1">COUNTIF(L$4:L9136, "WIN")/I9136</f>
        <v>0.48220737983138073</v>
      </c>
    </row>
    <row r="9137" spans="9:17" x14ac:dyDescent="0.25">
      <c r="I9137" s="5">
        <v>9134</v>
      </c>
      <c r="J9137" s="9">
        <f t="shared" ca="1" si="712"/>
        <v>0.49103688886615893</v>
      </c>
      <c r="K9137" s="7" t="str">
        <f t="shared" ca="1" si="710"/>
        <v>BLACK</v>
      </c>
      <c r="L9137" s="7" t="str">
        <f t="shared" ca="1" si="711"/>
        <v>LOSE</v>
      </c>
      <c r="M9137" s="8">
        <f t="shared" ca="1" si="713"/>
        <v>-1</v>
      </c>
      <c r="N9137" s="8">
        <f t="shared" ca="1" si="714"/>
        <v>-326</v>
      </c>
      <c r="O9137" s="32">
        <f ca="1">SUM(M$4:M9137)/I9137</f>
        <v>-3.5690825487190714E-2</v>
      </c>
      <c r="P9137" s="47">
        <f ca="1">_xlfn.VAR.P(M$4:M9137)</f>
        <v>0.99872616497604294</v>
      </c>
      <c r="Q9137" s="33">
        <f ca="1">COUNTIF(L$4:L9137, "WIN")/I9137</f>
        <v>0.48215458725640464</v>
      </c>
    </row>
    <row r="9138" spans="9:17" x14ac:dyDescent="0.25">
      <c r="I9138" s="5">
        <v>9135</v>
      </c>
      <c r="J9138" s="9">
        <f t="shared" ca="1" si="712"/>
        <v>0.87338123080767449</v>
      </c>
      <c r="K9138" s="7" t="str">
        <f t="shared" ca="1" si="710"/>
        <v>BLACK</v>
      </c>
      <c r="L9138" s="7" t="str">
        <f t="shared" ca="1" si="711"/>
        <v>LOSE</v>
      </c>
      <c r="M9138" s="8">
        <f t="shared" ca="1" si="713"/>
        <v>-1</v>
      </c>
      <c r="N9138" s="8">
        <f t="shared" ca="1" si="714"/>
        <v>-327</v>
      </c>
      <c r="O9138" s="32">
        <f ca="1">SUM(M$4:M9138)/I9138</f>
        <v>-3.5796387520525455E-2</v>
      </c>
      <c r="P9138" s="47">
        <f ca="1">_xlfn.VAR.P(M$4:M9138)</f>
        <v>0.99871861864048039</v>
      </c>
      <c r="Q9138" s="33">
        <f ca="1">COUNTIF(L$4:L9138, "WIN")/I9138</f>
        <v>0.48210180623973725</v>
      </c>
    </row>
    <row r="9139" spans="9:17" x14ac:dyDescent="0.25">
      <c r="I9139" s="5">
        <v>9136</v>
      </c>
      <c r="J9139" s="9">
        <f t="shared" ca="1" si="712"/>
        <v>0.88941030460313242</v>
      </c>
      <c r="K9139" s="7" t="str">
        <f t="shared" ca="1" si="710"/>
        <v>BLACK</v>
      </c>
      <c r="L9139" s="7" t="str">
        <f t="shared" ca="1" si="711"/>
        <v>LOSE</v>
      </c>
      <c r="M9139" s="8">
        <f t="shared" ca="1" si="713"/>
        <v>-1</v>
      </c>
      <c r="N9139" s="8">
        <f t="shared" ca="1" si="714"/>
        <v>-328</v>
      </c>
      <c r="O9139" s="32">
        <f ca="1">SUM(M$4:M9139)/I9139</f>
        <v>-3.5901926444833622E-2</v>
      </c>
      <c r="P9139" s="47">
        <f ca="1">_xlfn.VAR.P(M$4:M9139)</f>
        <v>0.99871105167754981</v>
      </c>
      <c r="Q9139" s="33">
        <f ca="1">COUNTIF(L$4:L9139, "WIN")/I9139</f>
        <v>0.48204903677758321</v>
      </c>
    </row>
    <row r="9140" spans="9:17" x14ac:dyDescent="0.25">
      <c r="I9140" s="5">
        <v>9137</v>
      </c>
      <c r="J9140" s="9">
        <f t="shared" ca="1" si="712"/>
        <v>0.77264246137910253</v>
      </c>
      <c r="K9140" s="7" t="str">
        <f t="shared" ca="1" si="710"/>
        <v>BLACK</v>
      </c>
      <c r="L9140" s="7" t="str">
        <f t="shared" ca="1" si="711"/>
        <v>LOSE</v>
      </c>
      <c r="M9140" s="8">
        <f t="shared" ca="1" si="713"/>
        <v>-1</v>
      </c>
      <c r="N9140" s="8">
        <f t="shared" ca="1" si="714"/>
        <v>-329</v>
      </c>
      <c r="O9140" s="32">
        <f ca="1">SUM(M$4:M9140)/I9140</f>
        <v>-3.6007442267702749E-2</v>
      </c>
      <c r="P9140" s="47">
        <f ca="1">_xlfn.VAR.P(M$4:M9140)</f>
        <v>0.99870346410133803</v>
      </c>
      <c r="Q9140" s="33">
        <f ca="1">COUNTIF(L$4:L9140, "WIN")/I9140</f>
        <v>0.48199627886614865</v>
      </c>
    </row>
    <row r="9141" spans="9:17" x14ac:dyDescent="0.25">
      <c r="I9141" s="5">
        <v>9138</v>
      </c>
      <c r="J9141" s="9">
        <f t="shared" ca="1" si="712"/>
        <v>0.74319136572878208</v>
      </c>
      <c r="K9141" s="7" t="str">
        <f t="shared" ca="1" si="710"/>
        <v>BLACK</v>
      </c>
      <c r="L9141" s="7" t="str">
        <f t="shared" ca="1" si="711"/>
        <v>LOSE</v>
      </c>
      <c r="M9141" s="8">
        <f t="shared" ca="1" si="713"/>
        <v>-1</v>
      </c>
      <c r="N9141" s="8">
        <f t="shared" ca="1" si="714"/>
        <v>-330</v>
      </c>
      <c r="O9141" s="32">
        <f ca="1">SUM(M$4:M9141)/I9141</f>
        <v>-3.6112934996717007E-2</v>
      </c>
      <c r="P9141" s="47">
        <f ca="1">_xlfn.VAR.P(M$4:M9141)</f>
        <v>0.99869585592592292</v>
      </c>
      <c r="Q9141" s="33">
        <f ca="1">COUNTIF(L$4:L9141, "WIN")/I9141</f>
        <v>0.48194353250164151</v>
      </c>
    </row>
    <row r="9142" spans="9:17" x14ac:dyDescent="0.25">
      <c r="I9142" s="5">
        <v>9139</v>
      </c>
      <c r="J9142" s="9">
        <f t="shared" ca="1" si="712"/>
        <v>0.5473703018642343</v>
      </c>
      <c r="K9142" s="7" t="str">
        <f t="shared" ca="1" si="710"/>
        <v>BLACK</v>
      </c>
      <c r="L9142" s="7" t="str">
        <f t="shared" ca="1" si="711"/>
        <v>LOSE</v>
      </c>
      <c r="M9142" s="8">
        <f t="shared" ca="1" si="713"/>
        <v>-1</v>
      </c>
      <c r="N9142" s="8">
        <f t="shared" ca="1" si="714"/>
        <v>-331</v>
      </c>
      <c r="O9142" s="32">
        <f ca="1">SUM(M$4:M9142)/I9142</f>
        <v>-3.6218404639457268E-2</v>
      </c>
      <c r="P9142" s="47">
        <f ca="1">_xlfn.VAR.P(M$4:M9142)</f>
        <v>0.99868822716537253</v>
      </c>
      <c r="Q9142" s="33">
        <f ca="1">COUNTIF(L$4:L9142, "WIN")/I9142</f>
        <v>0.48189079768027138</v>
      </c>
    </row>
    <row r="9143" spans="9:17" x14ac:dyDescent="0.25">
      <c r="I9143" s="5">
        <v>9140</v>
      </c>
      <c r="J9143" s="9">
        <f t="shared" ca="1" si="712"/>
        <v>0.46113239447759535</v>
      </c>
      <c r="K9143" s="7" t="str">
        <f t="shared" ca="1" si="710"/>
        <v>RED</v>
      </c>
      <c r="L9143" s="7" t="str">
        <f t="shared" ca="1" si="711"/>
        <v>WIN</v>
      </c>
      <c r="M9143" s="8">
        <f t="shared" ca="1" si="713"/>
        <v>1</v>
      </c>
      <c r="N9143" s="8">
        <f t="shared" ca="1" si="714"/>
        <v>-330</v>
      </c>
      <c r="O9143" s="32">
        <f ca="1">SUM(M$4:M9143)/I9143</f>
        <v>-3.6105032822757115E-2</v>
      </c>
      <c r="P9143" s="47">
        <f ca="1">_xlfn.VAR.P(M$4:M9143)</f>
        <v>0.99869642660486768</v>
      </c>
      <c r="Q9143" s="33">
        <f ca="1">COUNTIF(L$4:L9143, "WIN")/I9143</f>
        <v>0.48194748358862144</v>
      </c>
    </row>
    <row r="9144" spans="9:17" x14ac:dyDescent="0.25">
      <c r="I9144" s="5">
        <v>9141</v>
      </c>
      <c r="J9144" s="9">
        <f t="shared" ca="1" si="712"/>
        <v>0.85257990480965218</v>
      </c>
      <c r="K9144" s="7" t="str">
        <f t="shared" ca="1" si="710"/>
        <v>BLACK</v>
      </c>
      <c r="L9144" s="7" t="str">
        <f t="shared" ca="1" si="711"/>
        <v>LOSE</v>
      </c>
      <c r="M9144" s="8">
        <f t="shared" ca="1" si="713"/>
        <v>-1</v>
      </c>
      <c r="N9144" s="8">
        <f t="shared" ca="1" si="714"/>
        <v>-331</v>
      </c>
      <c r="O9144" s="32">
        <f ca="1">SUM(M$4:M9144)/I9144</f>
        <v>-3.6210480253801552E-2</v>
      </c>
      <c r="P9144" s="47">
        <f ca="1">_xlfn.VAR.P(M$4:M9144)</f>
        <v>0.99868880111978908</v>
      </c>
      <c r="Q9144" s="33">
        <f ca="1">COUNTIF(L$4:L9144, "WIN")/I9144</f>
        <v>0.48189475987309921</v>
      </c>
    </row>
    <row r="9145" spans="9:17" x14ac:dyDescent="0.25">
      <c r="I9145" s="5">
        <v>9142</v>
      </c>
      <c r="J9145" s="9">
        <f t="shared" ca="1" si="712"/>
        <v>0.82775035809157749</v>
      </c>
      <c r="K9145" s="7" t="str">
        <f t="shared" ca="1" si="710"/>
        <v>BLACK</v>
      </c>
      <c r="L9145" s="7" t="str">
        <f t="shared" ca="1" si="711"/>
        <v>LOSE</v>
      </c>
      <c r="M9145" s="8">
        <f t="shared" ca="1" si="713"/>
        <v>-1</v>
      </c>
      <c r="N9145" s="8">
        <f t="shared" ca="1" si="714"/>
        <v>-332</v>
      </c>
      <c r="O9145" s="32">
        <f ca="1">SUM(M$4:M9145)/I9145</f>
        <v>-3.6315904616057756E-2</v>
      </c>
      <c r="P9145" s="47">
        <f ca="1">_xlfn.VAR.P(M$4:M9145)</f>
        <v>0.99868115507191735</v>
      </c>
      <c r="Q9145" s="33">
        <f ca="1">COUNTIF(L$4:L9145, "WIN")/I9145</f>
        <v>0.48184204769197114</v>
      </c>
    </row>
    <row r="9146" spans="9:17" x14ac:dyDescent="0.25">
      <c r="I9146" s="5">
        <v>9143</v>
      </c>
      <c r="J9146" s="9">
        <f t="shared" ca="1" si="712"/>
        <v>0.12832927113029835</v>
      </c>
      <c r="K9146" s="7" t="str">
        <f t="shared" ca="1" si="710"/>
        <v>RED</v>
      </c>
      <c r="L9146" s="7" t="str">
        <f t="shared" ca="1" si="711"/>
        <v>WIN</v>
      </c>
      <c r="M9146" s="8">
        <f t="shared" ca="1" si="713"/>
        <v>1</v>
      </c>
      <c r="N9146" s="8">
        <f t="shared" ca="1" si="714"/>
        <v>-331</v>
      </c>
      <c r="O9146" s="32">
        <f ca="1">SUM(M$4:M9146)/I9146</f>
        <v>-3.620255933501039E-2</v>
      </c>
      <c r="P9146" s="47">
        <f ca="1">_xlfn.VAR.P(M$4:M9146)</f>
        <v>0.998689374697595</v>
      </c>
      <c r="Q9146" s="33">
        <f ca="1">COUNTIF(L$4:L9146, "WIN")/I9146</f>
        <v>0.48189872033249481</v>
      </c>
    </row>
    <row r="9147" spans="9:17" x14ac:dyDescent="0.25">
      <c r="I9147" s="5">
        <v>9144</v>
      </c>
      <c r="J9147" s="9">
        <f t="shared" ca="1" si="712"/>
        <v>3.3030300344231489E-2</v>
      </c>
      <c r="K9147" s="7" t="str">
        <f t="shared" ca="1" si="710"/>
        <v>RED</v>
      </c>
      <c r="L9147" s="7" t="str">
        <f t="shared" ca="1" si="711"/>
        <v>WIN</v>
      </c>
      <c r="M9147" s="8">
        <f t="shared" ca="1" si="713"/>
        <v>1</v>
      </c>
      <c r="N9147" s="8">
        <f t="shared" ca="1" si="714"/>
        <v>-330</v>
      </c>
      <c r="O9147" s="32">
        <f ca="1">SUM(M$4:M9147)/I9147</f>
        <v>-3.608923884514436E-2</v>
      </c>
      <c r="P9147" s="47">
        <f ca="1">_xlfn.VAR.P(M$4:M9147)</f>
        <v>0.99869756683957811</v>
      </c>
      <c r="Q9147" s="33">
        <f ca="1">COUNTIF(L$4:L9147, "WIN")/I9147</f>
        <v>0.48195538057742782</v>
      </c>
    </row>
    <row r="9148" spans="9:17" x14ac:dyDescent="0.25">
      <c r="I9148" s="5">
        <v>9145</v>
      </c>
      <c r="J9148" s="9">
        <f t="shared" ca="1" si="712"/>
        <v>0.10674699540688859</v>
      </c>
      <c r="K9148" s="7" t="str">
        <f t="shared" ca="1" si="710"/>
        <v>RED</v>
      </c>
      <c r="L9148" s="7" t="str">
        <f t="shared" ca="1" si="711"/>
        <v>WIN</v>
      </c>
      <c r="M9148" s="8">
        <f t="shared" ca="1" si="713"/>
        <v>1</v>
      </c>
      <c r="N9148" s="8">
        <f t="shared" ca="1" si="714"/>
        <v>-329</v>
      </c>
      <c r="O9148" s="32">
        <f ca="1">SUM(M$4:M9148)/I9148</f>
        <v>-3.5975943138326957E-2</v>
      </c>
      <c r="P9148" s="47">
        <f ca="1">_xlfn.VAR.P(M$4:M9148)</f>
        <v>0.99870573151530784</v>
      </c>
      <c r="Q9148" s="33">
        <f ca="1">COUNTIF(L$4:L9148, "WIN")/I9148</f>
        <v>0.48201202843083651</v>
      </c>
    </row>
    <row r="9149" spans="9:17" x14ac:dyDescent="0.25">
      <c r="I9149" s="5">
        <v>9146</v>
      </c>
      <c r="J9149" s="9">
        <f t="shared" ca="1" si="712"/>
        <v>0.85259094471640806</v>
      </c>
      <c r="K9149" s="7" t="str">
        <f t="shared" ca="1" si="710"/>
        <v>BLACK</v>
      </c>
      <c r="L9149" s="7" t="str">
        <f t="shared" ca="1" si="711"/>
        <v>LOSE</v>
      </c>
      <c r="M9149" s="8">
        <f t="shared" ca="1" si="713"/>
        <v>-1</v>
      </c>
      <c r="N9149" s="8">
        <f t="shared" ca="1" si="714"/>
        <v>-330</v>
      </c>
      <c r="O9149" s="32">
        <f ca="1">SUM(M$4:M9149)/I9149</f>
        <v>-3.6081347036956049E-2</v>
      </c>
      <c r="P9149" s="47">
        <f ca="1">_xlfn.VAR.P(M$4:M9149)</f>
        <v>0.99869813639599869</v>
      </c>
      <c r="Q9149" s="33">
        <f ca="1">COUNTIF(L$4:L9149, "WIN")/I9149</f>
        <v>0.48195932648152195</v>
      </c>
    </row>
    <row r="9150" spans="9:17" x14ac:dyDescent="0.25">
      <c r="I9150" s="5">
        <v>9147</v>
      </c>
      <c r="J9150" s="9">
        <f t="shared" ca="1" si="712"/>
        <v>0.44072533909207845</v>
      </c>
      <c r="K9150" s="7" t="str">
        <f t="shared" ca="1" si="710"/>
        <v>RED</v>
      </c>
      <c r="L9150" s="7" t="str">
        <f t="shared" ca="1" si="711"/>
        <v>WIN</v>
      </c>
      <c r="M9150" s="8">
        <f t="shared" ca="1" si="713"/>
        <v>1</v>
      </c>
      <c r="N9150" s="8">
        <f t="shared" ca="1" si="714"/>
        <v>-329</v>
      </c>
      <c r="O9150" s="32">
        <f ca="1">SUM(M$4:M9150)/I9150</f>
        <v>-3.5968076965125176E-2</v>
      </c>
      <c r="P9150" s="47">
        <f ca="1">_xlfn.VAR.P(M$4:M9150)</f>
        <v>0.99870629743943085</v>
      </c>
      <c r="Q9150" s="33">
        <f ca="1">COUNTIF(L$4:L9150, "WIN")/I9150</f>
        <v>0.48201596151743742</v>
      </c>
    </row>
    <row r="9151" spans="9:17" x14ac:dyDescent="0.25">
      <c r="I9151" s="5">
        <v>9148</v>
      </c>
      <c r="J9151" s="9">
        <f t="shared" ca="1" si="712"/>
        <v>0.65966545423773815</v>
      </c>
      <c r="K9151" s="7" t="str">
        <f t="shared" ca="1" si="710"/>
        <v>BLACK</v>
      </c>
      <c r="L9151" s="7" t="str">
        <f t="shared" ca="1" si="711"/>
        <v>LOSE</v>
      </c>
      <c r="M9151" s="8">
        <f t="shared" ca="1" si="713"/>
        <v>-1</v>
      </c>
      <c r="N9151" s="8">
        <f t="shared" ca="1" si="714"/>
        <v>-330</v>
      </c>
      <c r="O9151" s="32">
        <f ca="1">SUM(M$4:M9151)/I9151</f>
        <v>-3.6073458679492784E-2</v>
      </c>
      <c r="P9151" s="47">
        <f ca="1">_xlfn.VAR.P(M$4:M9151)</f>
        <v>0.99869870557889895</v>
      </c>
      <c r="Q9151" s="33">
        <f ca="1">COUNTIF(L$4:L9151, "WIN")/I9151</f>
        <v>0.48196327066025363</v>
      </c>
    </row>
    <row r="9152" spans="9:17" x14ac:dyDescent="0.25">
      <c r="I9152" s="5">
        <v>9149</v>
      </c>
      <c r="J9152" s="9">
        <f t="shared" ca="1" si="712"/>
        <v>0.63213323901199425</v>
      </c>
      <c r="K9152" s="7" t="str">
        <f t="shared" ca="1" si="710"/>
        <v>BLACK</v>
      </c>
      <c r="L9152" s="7" t="str">
        <f t="shared" ca="1" si="711"/>
        <v>LOSE</v>
      </c>
      <c r="M9152" s="8">
        <f t="shared" ca="1" si="713"/>
        <v>-1</v>
      </c>
      <c r="N9152" s="8">
        <f t="shared" ca="1" si="714"/>
        <v>-331</v>
      </c>
      <c r="O9152" s="32">
        <f ca="1">SUM(M$4:M9152)/I9152</f>
        <v>-3.6178817357088208E-2</v>
      </c>
      <c r="P9152" s="47">
        <f ca="1">_xlfn.VAR.P(M$4:M9152)</f>
        <v>0.99869109317464244</v>
      </c>
      <c r="Q9152" s="33">
        <f ca="1">COUNTIF(L$4:L9152, "WIN")/I9152</f>
        <v>0.48191059132145592</v>
      </c>
    </row>
    <row r="9153" spans="9:17" x14ac:dyDescent="0.25">
      <c r="I9153" s="5">
        <v>9150</v>
      </c>
      <c r="J9153" s="9">
        <f t="shared" ca="1" si="712"/>
        <v>0.88342763369709065</v>
      </c>
      <c r="K9153" s="7" t="str">
        <f t="shared" ca="1" si="710"/>
        <v>BLACK</v>
      </c>
      <c r="L9153" s="7" t="str">
        <f t="shared" ca="1" si="711"/>
        <v>LOSE</v>
      </c>
      <c r="M9153" s="8">
        <f t="shared" ca="1" si="713"/>
        <v>-1</v>
      </c>
      <c r="N9153" s="8">
        <f t="shared" ca="1" si="714"/>
        <v>-332</v>
      </c>
      <c r="O9153" s="32">
        <f ca="1">SUM(M$4:M9153)/I9153</f>
        <v>-3.6284153005464483E-2</v>
      </c>
      <c r="P9153" s="47">
        <f ca="1">_xlfn.VAR.P(M$4:M9153)</f>
        <v>0.998683460240676</v>
      </c>
      <c r="Q9153" s="33">
        <f ca="1">COUNTIF(L$4:L9153, "WIN")/I9153</f>
        <v>0.48185792349726775</v>
      </c>
    </row>
    <row r="9154" spans="9:17" x14ac:dyDescent="0.25">
      <c r="I9154" s="5">
        <v>9151</v>
      </c>
      <c r="J9154" s="9">
        <f t="shared" ca="1" si="712"/>
        <v>0.90190289529762468</v>
      </c>
      <c r="K9154" s="7" t="str">
        <f t="shared" ca="1" si="710"/>
        <v>BLACK</v>
      </c>
      <c r="L9154" s="7" t="str">
        <f t="shared" ca="1" si="711"/>
        <v>LOSE</v>
      </c>
      <c r="M9154" s="8">
        <f t="shared" ca="1" si="713"/>
        <v>-1</v>
      </c>
      <c r="N9154" s="8">
        <f t="shared" ca="1" si="714"/>
        <v>-333</v>
      </c>
      <c r="O9154" s="32">
        <f ca="1">SUM(M$4:M9154)/I9154</f>
        <v>-3.6389465632171346E-2</v>
      </c>
      <c r="P9154" s="47">
        <f ca="1">_xlfn.VAR.P(M$4:M9154)</f>
        <v>0.99867580679100498</v>
      </c>
      <c r="Q9154" s="33">
        <f ca="1">COUNTIF(L$4:L9154, "WIN")/I9154</f>
        <v>0.48180526718391431</v>
      </c>
    </row>
    <row r="9155" spans="9:17" x14ac:dyDescent="0.25">
      <c r="I9155" s="5">
        <v>9152</v>
      </c>
      <c r="J9155" s="9">
        <f t="shared" ca="1" si="712"/>
        <v>0.66472742463071433</v>
      </c>
      <c r="K9155" s="7" t="str">
        <f t="shared" ca="1" si="710"/>
        <v>BLACK</v>
      </c>
      <c r="L9155" s="7" t="str">
        <f t="shared" ca="1" si="711"/>
        <v>LOSE</v>
      </c>
      <c r="M9155" s="8">
        <f t="shared" ca="1" si="713"/>
        <v>-1</v>
      </c>
      <c r="N9155" s="8">
        <f t="shared" ca="1" si="714"/>
        <v>-334</v>
      </c>
      <c r="O9155" s="32">
        <f ca="1">SUM(M$4:M9155)/I9155</f>
        <v>-3.6494755244755248E-2</v>
      </c>
      <c r="P9155" s="47">
        <f ca="1">_xlfn.VAR.P(M$4:M9155)</f>
        <v>0.99866813283962541</v>
      </c>
      <c r="Q9155" s="33">
        <f ca="1">COUNTIF(L$4:L9155, "WIN")/I9155</f>
        <v>0.4817526223776224</v>
      </c>
    </row>
    <row r="9156" spans="9:17" x14ac:dyDescent="0.25">
      <c r="I9156" s="5">
        <v>9153</v>
      </c>
      <c r="J9156" s="9">
        <f t="shared" ca="1" si="712"/>
        <v>0.61349071559031587</v>
      </c>
      <c r="K9156" s="7" t="str">
        <f t="shared" ref="K9156:K9219" ca="1" si="715">IF($J9156 &gt;= $D$7, "GREEN", IF($J9156 &gt;= $D$6, "BLACK", "RED"))</f>
        <v>BLACK</v>
      </c>
      <c r="L9156" s="7" t="str">
        <f t="shared" ref="L9156:L9219" ca="1" si="716">IF($K9156 = "RED", "WIN", "LOSE")</f>
        <v>LOSE</v>
      </c>
      <c r="M9156" s="8">
        <f t="shared" ca="1" si="713"/>
        <v>-1</v>
      </c>
      <c r="N9156" s="8">
        <f t="shared" ca="1" si="714"/>
        <v>-335</v>
      </c>
      <c r="O9156" s="32">
        <f ca="1">SUM(M$4:M9156)/I9156</f>
        <v>-3.6600021850759314E-2</v>
      </c>
      <c r="P9156" s="47">
        <f ca="1">_xlfn.VAR.P(M$4:M9156)</f>
        <v>0.99866043840052399</v>
      </c>
      <c r="Q9156" s="33">
        <f ca="1">COUNTIF(L$4:L9156, "WIN")/I9156</f>
        <v>0.48169998907462036</v>
      </c>
    </row>
    <row r="9157" spans="9:17" x14ac:dyDescent="0.25">
      <c r="I9157" s="5">
        <v>9154</v>
      </c>
      <c r="J9157" s="9">
        <f t="shared" ca="1" si="712"/>
        <v>0.18586213055837975</v>
      </c>
      <c r="K9157" s="7" t="str">
        <f t="shared" ca="1" si="715"/>
        <v>RED</v>
      </c>
      <c r="L9157" s="7" t="str">
        <f t="shared" ca="1" si="716"/>
        <v>WIN</v>
      </c>
      <c r="M9157" s="8">
        <f t="shared" ca="1" si="713"/>
        <v>1</v>
      </c>
      <c r="N9157" s="8">
        <f t="shared" ca="1" si="714"/>
        <v>-334</v>
      </c>
      <c r="O9157" s="32">
        <f ca="1">SUM(M$4:M9157)/I9157</f>
        <v>-3.6486781734760762E-2</v>
      </c>
      <c r="P9157" s="47">
        <f ca="1">_xlfn.VAR.P(M$4:M9157)</f>
        <v>0.99866871475863994</v>
      </c>
      <c r="Q9157" s="33">
        <f ca="1">COUNTIF(L$4:L9157, "WIN")/I9157</f>
        <v>0.48175660913261964</v>
      </c>
    </row>
    <row r="9158" spans="9:17" x14ac:dyDescent="0.25">
      <c r="I9158" s="5">
        <v>9155</v>
      </c>
      <c r="J9158" s="9">
        <f t="shared" ref="J9158:J9221" ca="1" si="717">RAND()</f>
        <v>0.14984675558886584</v>
      </c>
      <c r="K9158" s="7" t="str">
        <f t="shared" ca="1" si="715"/>
        <v>RED</v>
      </c>
      <c r="L9158" s="7" t="str">
        <f t="shared" ca="1" si="716"/>
        <v>WIN</v>
      </c>
      <c r="M9158" s="8">
        <f t="shared" ref="M9158:M9221" ca="1" si="718">IF($L9158 = "WIN", 1, -1)</f>
        <v>1</v>
      </c>
      <c r="N9158" s="8">
        <f t="shared" ref="N9158:N9221" ca="1" si="719">N9157+M9158</f>
        <v>-333</v>
      </c>
      <c r="O9158" s="32">
        <f ca="1">SUM(M$4:M9158)/I9158</f>
        <v>-3.637356635718187E-2</v>
      </c>
      <c r="P9158" s="47">
        <f ca="1">_xlfn.VAR.P(M$4:M9158)</f>
        <v>0.99867696367045966</v>
      </c>
      <c r="Q9158" s="33">
        <f ca="1">COUNTIF(L$4:L9158, "WIN")/I9158</f>
        <v>0.48181321682140904</v>
      </c>
    </row>
    <row r="9159" spans="9:17" x14ac:dyDescent="0.25">
      <c r="I9159" s="5">
        <v>9156</v>
      </c>
      <c r="J9159" s="9">
        <f t="shared" ca="1" si="717"/>
        <v>0.33004806866199909</v>
      </c>
      <c r="K9159" s="7" t="str">
        <f t="shared" ca="1" si="715"/>
        <v>RED</v>
      </c>
      <c r="L9159" s="7" t="str">
        <f t="shared" ca="1" si="716"/>
        <v>WIN</v>
      </c>
      <c r="M9159" s="8">
        <f t="shared" ca="1" si="718"/>
        <v>1</v>
      </c>
      <c r="N9159" s="8">
        <f t="shared" ca="1" si="719"/>
        <v>-332</v>
      </c>
      <c r="O9159" s="32">
        <f ca="1">SUM(M$4:M9159)/I9159</f>
        <v>-3.6260375709916998E-2</v>
      </c>
      <c r="P9159" s="47">
        <f ca="1">_xlfn.VAR.P(M$4:M9159)</f>
        <v>0.99868518515337568</v>
      </c>
      <c r="Q9159" s="33">
        <f ca="1">COUNTIF(L$4:L9159, "WIN")/I9159</f>
        <v>0.48186981214504149</v>
      </c>
    </row>
    <row r="9160" spans="9:17" x14ac:dyDescent="0.25">
      <c r="I9160" s="5">
        <v>9157</v>
      </c>
      <c r="J9160" s="9">
        <f t="shared" ca="1" si="717"/>
        <v>0.20686717222108364</v>
      </c>
      <c r="K9160" s="7" t="str">
        <f t="shared" ca="1" si="715"/>
        <v>RED</v>
      </c>
      <c r="L9160" s="7" t="str">
        <f t="shared" ca="1" si="716"/>
        <v>WIN</v>
      </c>
      <c r="M9160" s="8">
        <f t="shared" ca="1" si="718"/>
        <v>1</v>
      </c>
      <c r="N9160" s="8">
        <f t="shared" ca="1" si="719"/>
        <v>-331</v>
      </c>
      <c r="O9160" s="32">
        <f ca="1">SUM(M$4:M9160)/I9160</f>
        <v>-3.6147209784864041E-2</v>
      </c>
      <c r="P9160" s="47">
        <f ca="1">_xlfn.VAR.P(M$4:M9160)</f>
        <v>0.99869337922476908</v>
      </c>
      <c r="Q9160" s="33">
        <f ca="1">COUNTIF(L$4:L9160, "WIN")/I9160</f>
        <v>0.48192639510756796</v>
      </c>
    </row>
    <row r="9161" spans="9:17" x14ac:dyDescent="0.25">
      <c r="I9161" s="5">
        <v>9158</v>
      </c>
      <c r="J9161" s="9">
        <f t="shared" ca="1" si="717"/>
        <v>0.58556892600215138</v>
      </c>
      <c r="K9161" s="7" t="str">
        <f t="shared" ca="1" si="715"/>
        <v>BLACK</v>
      </c>
      <c r="L9161" s="7" t="str">
        <f t="shared" ca="1" si="716"/>
        <v>LOSE</v>
      </c>
      <c r="M9161" s="8">
        <f t="shared" ca="1" si="718"/>
        <v>-1</v>
      </c>
      <c r="N9161" s="8">
        <f t="shared" ca="1" si="719"/>
        <v>-332</v>
      </c>
      <c r="O9161" s="32">
        <f ca="1">SUM(M$4:M9161)/I9161</f>
        <v>-3.6252456868311855E-2</v>
      </c>
      <c r="P9161" s="47">
        <f ca="1">_xlfn.VAR.P(M$4:M9161)</f>
        <v>0.99868575937101123</v>
      </c>
      <c r="Q9161" s="33">
        <f ca="1">COUNTIF(L$4:L9161, "WIN")/I9161</f>
        <v>0.48187377156584404</v>
      </c>
    </row>
    <row r="9162" spans="9:17" x14ac:dyDescent="0.25">
      <c r="I9162" s="5">
        <v>9159</v>
      </c>
      <c r="J9162" s="9">
        <f t="shared" ca="1" si="717"/>
        <v>0.27881075700983693</v>
      </c>
      <c r="K9162" s="7" t="str">
        <f t="shared" ca="1" si="715"/>
        <v>RED</v>
      </c>
      <c r="L9162" s="7" t="str">
        <f t="shared" ca="1" si="716"/>
        <v>WIN</v>
      </c>
      <c r="M9162" s="8">
        <f t="shared" ca="1" si="718"/>
        <v>1</v>
      </c>
      <c r="N9162" s="8">
        <f t="shared" ca="1" si="719"/>
        <v>-331</v>
      </c>
      <c r="O9162" s="32">
        <f ca="1">SUM(M$4:M9162)/I9162</f>
        <v>-3.6139316519270666E-2</v>
      </c>
      <c r="P9162" s="47">
        <f ca="1">_xlfn.VAR.P(M$4:M9162)</f>
        <v>0.99869394980151993</v>
      </c>
      <c r="Q9162" s="33">
        <f ca="1">COUNTIF(L$4:L9162, "WIN")/I9162</f>
        <v>0.48193034174036464</v>
      </c>
    </row>
    <row r="9163" spans="9:17" x14ac:dyDescent="0.25">
      <c r="I9163" s="5">
        <v>9160</v>
      </c>
      <c r="J9163" s="9">
        <f t="shared" ca="1" si="717"/>
        <v>0.54660869603182449</v>
      </c>
      <c r="K9163" s="7" t="str">
        <f t="shared" ca="1" si="715"/>
        <v>BLACK</v>
      </c>
      <c r="L9163" s="7" t="str">
        <f t="shared" ca="1" si="716"/>
        <v>LOSE</v>
      </c>
      <c r="M9163" s="8">
        <f t="shared" ca="1" si="718"/>
        <v>-1</v>
      </c>
      <c r="N9163" s="8">
        <f t="shared" ca="1" si="719"/>
        <v>-332</v>
      </c>
      <c r="O9163" s="32">
        <f ca="1">SUM(M$4:M9163)/I9163</f>
        <v>-3.6244541484716154E-2</v>
      </c>
      <c r="P9163" s="47">
        <f ca="1">_xlfn.VAR.P(M$4:M9163)</f>
        <v>0.99868633321256273</v>
      </c>
      <c r="Q9163" s="33">
        <f ca="1">COUNTIF(L$4:L9163, "WIN")/I9163</f>
        <v>0.48187772925764194</v>
      </c>
    </row>
    <row r="9164" spans="9:17" x14ac:dyDescent="0.25">
      <c r="I9164" s="5">
        <v>9161</v>
      </c>
      <c r="J9164" s="9">
        <f t="shared" ca="1" si="717"/>
        <v>0.98021981714441575</v>
      </c>
      <c r="K9164" s="7" t="str">
        <f t="shared" ca="1" si="715"/>
        <v>GREEN</v>
      </c>
      <c r="L9164" s="7" t="str">
        <f t="shared" ca="1" si="716"/>
        <v>LOSE</v>
      </c>
      <c r="M9164" s="8">
        <f t="shared" ca="1" si="718"/>
        <v>-1</v>
      </c>
      <c r="N9164" s="8">
        <f t="shared" ca="1" si="719"/>
        <v>-333</v>
      </c>
      <c r="O9164" s="32">
        <f ca="1">SUM(M$4:M9164)/I9164</f>
        <v>-3.6349743477786266E-2</v>
      </c>
      <c r="P9164" s="47">
        <f ca="1">_xlfn.VAR.P(M$4:M9164)</f>
        <v>0.9986786961490991</v>
      </c>
      <c r="Q9164" s="33">
        <f ca="1">COUNTIF(L$4:L9164, "WIN")/I9164</f>
        <v>0.48182512826110685</v>
      </c>
    </row>
    <row r="9165" spans="9:17" x14ac:dyDescent="0.25">
      <c r="I9165" s="5">
        <v>9162</v>
      </c>
      <c r="J9165" s="9">
        <f t="shared" ca="1" si="717"/>
        <v>0.64604473140944263</v>
      </c>
      <c r="K9165" s="7" t="str">
        <f t="shared" ca="1" si="715"/>
        <v>BLACK</v>
      </c>
      <c r="L9165" s="7" t="str">
        <f t="shared" ca="1" si="716"/>
        <v>LOSE</v>
      </c>
      <c r="M9165" s="8">
        <f t="shared" ca="1" si="718"/>
        <v>-1</v>
      </c>
      <c r="N9165" s="8">
        <f t="shared" ca="1" si="719"/>
        <v>-334</v>
      </c>
      <c r="O9165" s="32">
        <f ca="1">SUM(M$4:M9165)/I9165</f>
        <v>-3.6454922506003053E-2</v>
      </c>
      <c r="P9165" s="47">
        <f ca="1">_xlfn.VAR.P(M$4:M9165)</f>
        <v>0.99867103862508133</v>
      </c>
      <c r="Q9165" s="33">
        <f ca="1">COUNTIF(L$4:L9165, "WIN")/I9165</f>
        <v>0.48177253874699849</v>
      </c>
    </row>
    <row r="9166" spans="9:17" x14ac:dyDescent="0.25">
      <c r="I9166" s="5">
        <v>9163</v>
      </c>
      <c r="J9166" s="9">
        <f t="shared" ca="1" si="717"/>
        <v>0.95876405654290253</v>
      </c>
      <c r="K9166" s="7" t="str">
        <f t="shared" ca="1" si="715"/>
        <v>BLACK</v>
      </c>
      <c r="L9166" s="7" t="str">
        <f t="shared" ca="1" si="716"/>
        <v>LOSE</v>
      </c>
      <c r="M9166" s="8">
        <f t="shared" ca="1" si="718"/>
        <v>-1</v>
      </c>
      <c r="N9166" s="8">
        <f t="shared" ca="1" si="719"/>
        <v>-335</v>
      </c>
      <c r="O9166" s="32">
        <f ca="1">SUM(M$4:M9166)/I9166</f>
        <v>-3.6560078576885299E-2</v>
      </c>
      <c r="P9166" s="47">
        <f ca="1">_xlfn.VAR.P(M$4:M9166)</f>
        <v>0.99866336065445194</v>
      </c>
      <c r="Q9166" s="33">
        <f ca="1">COUNTIF(L$4:L9166, "WIN")/I9166</f>
        <v>0.48171996071155737</v>
      </c>
    </row>
    <row r="9167" spans="9:17" x14ac:dyDescent="0.25">
      <c r="I9167" s="5">
        <v>9164</v>
      </c>
      <c r="J9167" s="9">
        <f t="shared" ca="1" si="717"/>
        <v>0.52407628668711947</v>
      </c>
      <c r="K9167" s="7" t="str">
        <f t="shared" ca="1" si="715"/>
        <v>BLACK</v>
      </c>
      <c r="L9167" s="7" t="str">
        <f t="shared" ca="1" si="716"/>
        <v>LOSE</v>
      </c>
      <c r="M9167" s="8">
        <f t="shared" ca="1" si="718"/>
        <v>-1</v>
      </c>
      <c r="N9167" s="8">
        <f t="shared" ca="1" si="719"/>
        <v>-336</v>
      </c>
      <c r="O9167" s="32">
        <f ca="1">SUM(M$4:M9167)/I9167</f>
        <v>-3.6665211697948494E-2</v>
      </c>
      <c r="P9167" s="47">
        <f ca="1">_xlfn.VAR.P(M$4:M9167)</f>
        <v>0.99865566225114466</v>
      </c>
      <c r="Q9167" s="33">
        <f ca="1">COUNTIF(L$4:L9167, "WIN")/I9167</f>
        <v>0.48166739415102577</v>
      </c>
    </row>
    <row r="9168" spans="9:17" x14ac:dyDescent="0.25">
      <c r="I9168" s="5">
        <v>9165</v>
      </c>
      <c r="J9168" s="9">
        <f t="shared" ca="1" si="717"/>
        <v>0.68876469712961153</v>
      </c>
      <c r="K9168" s="7" t="str">
        <f t="shared" ca="1" si="715"/>
        <v>BLACK</v>
      </c>
      <c r="L9168" s="7" t="str">
        <f t="shared" ca="1" si="716"/>
        <v>LOSE</v>
      </c>
      <c r="M9168" s="8">
        <f t="shared" ca="1" si="718"/>
        <v>-1</v>
      </c>
      <c r="N9168" s="8">
        <f t="shared" ca="1" si="719"/>
        <v>-337</v>
      </c>
      <c r="O9168" s="32">
        <f ca="1">SUM(M$4:M9168)/I9168</f>
        <v>-3.6770321876704856E-2</v>
      </c>
      <c r="P9168" s="47">
        <f ca="1">_xlfn.VAR.P(M$4:M9168)</f>
        <v>0.99864794342908347</v>
      </c>
      <c r="Q9168" s="33">
        <f ca="1">COUNTIF(L$4:L9168, "WIN")/I9168</f>
        <v>0.48161483906164759</v>
      </c>
    </row>
    <row r="9169" spans="9:17" x14ac:dyDescent="0.25">
      <c r="I9169" s="5">
        <v>9166</v>
      </c>
      <c r="J9169" s="9">
        <f t="shared" ca="1" si="717"/>
        <v>0.41414875695296138</v>
      </c>
      <c r="K9169" s="7" t="str">
        <f t="shared" ca="1" si="715"/>
        <v>RED</v>
      </c>
      <c r="L9169" s="7" t="str">
        <f t="shared" ca="1" si="716"/>
        <v>WIN</v>
      </c>
      <c r="M9169" s="8">
        <f t="shared" ca="1" si="718"/>
        <v>1</v>
      </c>
      <c r="N9169" s="8">
        <f t="shared" ca="1" si="719"/>
        <v>-336</v>
      </c>
      <c r="O9169" s="32">
        <f ca="1">SUM(M$4:M9169)/I9169</f>
        <v>-3.6657211433558802E-2</v>
      </c>
      <c r="P9169" s="47">
        <f ca="1">_xlfn.VAR.P(M$4:M9169)</f>
        <v>0.99865624884991533</v>
      </c>
      <c r="Q9169" s="33">
        <f ca="1">COUNTIF(L$4:L9169, "WIN")/I9169</f>
        <v>0.48167139428322059</v>
      </c>
    </row>
    <row r="9170" spans="9:17" x14ac:dyDescent="0.25">
      <c r="I9170" s="5">
        <v>9167</v>
      </c>
      <c r="J9170" s="9">
        <f t="shared" ca="1" si="717"/>
        <v>8.3644101352133182E-2</v>
      </c>
      <c r="K9170" s="7" t="str">
        <f t="shared" ca="1" si="715"/>
        <v>RED</v>
      </c>
      <c r="L9170" s="7" t="str">
        <f t="shared" ca="1" si="716"/>
        <v>WIN</v>
      </c>
      <c r="M9170" s="8">
        <f t="shared" ca="1" si="718"/>
        <v>1</v>
      </c>
      <c r="N9170" s="8">
        <f t="shared" ca="1" si="719"/>
        <v>-335</v>
      </c>
      <c r="O9170" s="32">
        <f ca="1">SUM(M$4:M9170)/I9170</f>
        <v>-3.6544125668157519E-2</v>
      </c>
      <c r="P9170" s="47">
        <f ca="1">_xlfn.VAR.P(M$4:M9170)</f>
        <v>0.99866452687914986</v>
      </c>
      <c r="Q9170" s="33">
        <f ca="1">COUNTIF(L$4:L9170, "WIN")/I9170</f>
        <v>0.48172793716592122</v>
      </c>
    </row>
    <row r="9171" spans="9:17" x14ac:dyDescent="0.25">
      <c r="I9171" s="5">
        <v>9168</v>
      </c>
      <c r="J9171" s="9">
        <f t="shared" ca="1" si="717"/>
        <v>0.5414442859644033</v>
      </c>
      <c r="K9171" s="7" t="str">
        <f t="shared" ca="1" si="715"/>
        <v>BLACK</v>
      </c>
      <c r="L9171" s="7" t="str">
        <f t="shared" ca="1" si="716"/>
        <v>LOSE</v>
      </c>
      <c r="M9171" s="8">
        <f t="shared" ca="1" si="718"/>
        <v>-1</v>
      </c>
      <c r="N9171" s="8">
        <f t="shared" ca="1" si="719"/>
        <v>-336</v>
      </c>
      <c r="O9171" s="32">
        <f ca="1">SUM(M$4:M9171)/I9171</f>
        <v>-3.6649214659685861E-2</v>
      </c>
      <c r="P9171" s="47">
        <f ca="1">_xlfn.VAR.P(M$4:M9171)</f>
        <v>0.99865683506482827</v>
      </c>
      <c r="Q9171" s="33">
        <f ca="1">COUNTIF(L$4:L9171, "WIN")/I9171</f>
        <v>0.48167539267015708</v>
      </c>
    </row>
    <row r="9172" spans="9:17" x14ac:dyDescent="0.25">
      <c r="I9172" s="5">
        <v>9169</v>
      </c>
      <c r="J9172" s="9">
        <f t="shared" ca="1" si="717"/>
        <v>7.8175234877160382E-2</v>
      </c>
      <c r="K9172" s="7" t="str">
        <f t="shared" ca="1" si="715"/>
        <v>RED</v>
      </c>
      <c r="L9172" s="7" t="str">
        <f t="shared" ca="1" si="716"/>
        <v>WIN</v>
      </c>
      <c r="M9172" s="8">
        <f t="shared" ca="1" si="718"/>
        <v>1</v>
      </c>
      <c r="N9172" s="8">
        <f t="shared" ca="1" si="719"/>
        <v>-335</v>
      </c>
      <c r="O9172" s="32">
        <f ca="1">SUM(M$4:M9172)/I9172</f>
        <v>-3.6536154433416949E-2</v>
      </c>
      <c r="P9172" s="47">
        <f ca="1">_xlfn.VAR.P(M$4:M9172)</f>
        <v>0.99866510941921749</v>
      </c>
      <c r="Q9172" s="33">
        <f ca="1">COUNTIF(L$4:L9172, "WIN")/I9172</f>
        <v>0.48173192278329152</v>
      </c>
    </row>
    <row r="9173" spans="9:17" x14ac:dyDescent="0.25">
      <c r="I9173" s="5">
        <v>9170</v>
      </c>
      <c r="J9173" s="9">
        <f t="shared" ca="1" si="717"/>
        <v>0.86753659023149921</v>
      </c>
      <c r="K9173" s="7" t="str">
        <f t="shared" ca="1" si="715"/>
        <v>BLACK</v>
      </c>
      <c r="L9173" s="7" t="str">
        <f t="shared" ca="1" si="716"/>
        <v>LOSE</v>
      </c>
      <c r="M9173" s="8">
        <f t="shared" ca="1" si="718"/>
        <v>-1</v>
      </c>
      <c r="N9173" s="8">
        <f t="shared" ca="1" si="719"/>
        <v>-336</v>
      </c>
      <c r="O9173" s="32">
        <f ca="1">SUM(M$4:M9173)/I9173</f>
        <v>-3.6641221374045803E-2</v>
      </c>
      <c r="P9173" s="47">
        <f ca="1">_xlfn.VAR.P(M$4:M9173)</f>
        <v>0.99865742089621812</v>
      </c>
      <c r="Q9173" s="33">
        <f ca="1">COUNTIF(L$4:L9173, "WIN")/I9173</f>
        <v>0.4816793893129771</v>
      </c>
    </row>
    <row r="9174" spans="9:17" x14ac:dyDescent="0.25">
      <c r="I9174" s="5">
        <v>9171</v>
      </c>
      <c r="J9174" s="9">
        <f t="shared" ca="1" si="717"/>
        <v>0.993634457510991</v>
      </c>
      <c r="K9174" s="7" t="str">
        <f t="shared" ca="1" si="715"/>
        <v>GREEN</v>
      </c>
      <c r="L9174" s="7" t="str">
        <f t="shared" ca="1" si="716"/>
        <v>LOSE</v>
      </c>
      <c r="M9174" s="8">
        <f t="shared" ca="1" si="718"/>
        <v>-1</v>
      </c>
      <c r="N9174" s="8">
        <f t="shared" ca="1" si="719"/>
        <v>-337</v>
      </c>
      <c r="O9174" s="32">
        <f ca="1">SUM(M$4:M9174)/I9174</f>
        <v>-3.6746265401810051E-2</v>
      </c>
      <c r="P9174" s="47">
        <f ca="1">_xlfn.VAR.P(M$4:M9174)</f>
        <v>0.99864971197901975</v>
      </c>
      <c r="Q9174" s="33">
        <f ca="1">COUNTIF(L$4:L9174, "WIN")/I9174</f>
        <v>0.48162686729909499</v>
      </c>
    </row>
    <row r="9175" spans="9:17" x14ac:dyDescent="0.25">
      <c r="I9175" s="5">
        <v>9172</v>
      </c>
      <c r="J9175" s="9">
        <f t="shared" ca="1" si="717"/>
        <v>0.10044035198372814</v>
      </c>
      <c r="K9175" s="7" t="str">
        <f t="shared" ca="1" si="715"/>
        <v>RED</v>
      </c>
      <c r="L9175" s="7" t="str">
        <f t="shared" ca="1" si="716"/>
        <v>WIN</v>
      </c>
      <c r="M9175" s="8">
        <f t="shared" ca="1" si="718"/>
        <v>1</v>
      </c>
      <c r="N9175" s="8">
        <f t="shared" ca="1" si="719"/>
        <v>-336</v>
      </c>
      <c r="O9175" s="32">
        <f ca="1">SUM(M$4:M9175)/I9175</f>
        <v>-3.6633231574356738E-2</v>
      </c>
      <c r="P9175" s="47">
        <f ca="1">_xlfn.VAR.P(M$4:M9175)</f>
        <v>0.99865800634441959</v>
      </c>
      <c r="Q9175" s="33">
        <f ca="1">COUNTIF(L$4:L9175, "WIN")/I9175</f>
        <v>0.48168338421282164</v>
      </c>
    </row>
    <row r="9176" spans="9:17" x14ac:dyDescent="0.25">
      <c r="I9176" s="5">
        <v>9173</v>
      </c>
      <c r="J9176" s="9">
        <f t="shared" ca="1" si="717"/>
        <v>0.43247872814295107</v>
      </c>
      <c r="K9176" s="7" t="str">
        <f t="shared" ca="1" si="715"/>
        <v>RED</v>
      </c>
      <c r="L9176" s="7" t="str">
        <f t="shared" ca="1" si="716"/>
        <v>WIN</v>
      </c>
      <c r="M9176" s="8">
        <f t="shared" ca="1" si="718"/>
        <v>1</v>
      </c>
      <c r="N9176" s="8">
        <f t="shared" ca="1" si="719"/>
        <v>-335</v>
      </c>
      <c r="O9176" s="32">
        <f ca="1">SUM(M$4:M9176)/I9176</f>
        <v>-3.6520222391802026E-2</v>
      </c>
      <c r="P9176" s="47">
        <f ca="1">_xlfn.VAR.P(M$4:M9176)</f>
        <v>0.9986662733564533</v>
      </c>
      <c r="Q9176" s="33">
        <f ca="1">COUNTIF(L$4:L9176, "WIN")/I9176</f>
        <v>0.48173988880409896</v>
      </c>
    </row>
    <row r="9177" spans="9:17" x14ac:dyDescent="0.25">
      <c r="I9177" s="5">
        <v>9174</v>
      </c>
      <c r="J9177" s="9">
        <f t="shared" ca="1" si="717"/>
        <v>0.4553182114719615</v>
      </c>
      <c r="K9177" s="7" t="str">
        <f t="shared" ca="1" si="715"/>
        <v>RED</v>
      </c>
      <c r="L9177" s="7" t="str">
        <f t="shared" ca="1" si="716"/>
        <v>WIN</v>
      </c>
      <c r="M9177" s="8">
        <f t="shared" ca="1" si="718"/>
        <v>1</v>
      </c>
      <c r="N9177" s="8">
        <f t="shared" ca="1" si="719"/>
        <v>-334</v>
      </c>
      <c r="O9177" s="32">
        <f ca="1">SUM(M$4:M9177)/I9177</f>
        <v>-3.6407237846086765E-2</v>
      </c>
      <c r="P9177" s="47">
        <f ca="1">_xlfn.VAR.P(M$4:M9177)</f>
        <v>0.9986745130324185</v>
      </c>
      <c r="Q9177" s="33">
        <f ca="1">COUNTIF(L$4:L9177, "WIN")/I9177</f>
        <v>0.4817963810769566</v>
      </c>
    </row>
    <row r="9178" spans="9:17" x14ac:dyDescent="0.25">
      <c r="I9178" s="5">
        <v>9175</v>
      </c>
      <c r="J9178" s="9">
        <f t="shared" ca="1" si="717"/>
        <v>0.66495928194488696</v>
      </c>
      <c r="K9178" s="7" t="str">
        <f t="shared" ca="1" si="715"/>
        <v>BLACK</v>
      </c>
      <c r="L9178" s="7" t="str">
        <f t="shared" ca="1" si="716"/>
        <v>LOSE</v>
      </c>
      <c r="M9178" s="8">
        <f t="shared" ca="1" si="718"/>
        <v>-1</v>
      </c>
      <c r="N9178" s="8">
        <f t="shared" ca="1" si="719"/>
        <v>-335</v>
      </c>
      <c r="O9178" s="32">
        <f ca="1">SUM(M$4:M9178)/I9178</f>
        <v>-3.6512261580381469E-2</v>
      </c>
      <c r="P9178" s="47">
        <f ca="1">_xlfn.VAR.P(M$4:M9178)</f>
        <v>0.99866685475428585</v>
      </c>
      <c r="Q9178" s="33">
        <f ca="1">COUNTIF(L$4:L9178, "WIN")/I9178</f>
        <v>0.48174386920980927</v>
      </c>
    </row>
    <row r="9179" spans="9:17" x14ac:dyDescent="0.25">
      <c r="I9179" s="5">
        <v>9176</v>
      </c>
      <c r="J9179" s="9">
        <f t="shared" ca="1" si="717"/>
        <v>4.6825347963883601E-2</v>
      </c>
      <c r="K9179" s="7" t="str">
        <f t="shared" ca="1" si="715"/>
        <v>RED</v>
      </c>
      <c r="L9179" s="7" t="str">
        <f t="shared" ca="1" si="716"/>
        <v>WIN</v>
      </c>
      <c r="M9179" s="8">
        <f t="shared" ca="1" si="718"/>
        <v>1</v>
      </c>
      <c r="N9179" s="8">
        <f t="shared" ca="1" si="719"/>
        <v>-334</v>
      </c>
      <c r="O9179" s="32">
        <f ca="1">SUM(M$4:M9179)/I9179</f>
        <v>-3.6399302528334787E-2</v>
      </c>
      <c r="P9179" s="47">
        <f ca="1">_xlfn.VAR.P(M$4:M9179)</f>
        <v>0.9986750907754508</v>
      </c>
      <c r="Q9179" s="33">
        <f ca="1">COUNTIF(L$4:L9179, "WIN")/I9179</f>
        <v>0.48180034873583261</v>
      </c>
    </row>
    <row r="9180" spans="9:17" x14ac:dyDescent="0.25">
      <c r="I9180" s="5">
        <v>9177</v>
      </c>
      <c r="J9180" s="9">
        <f t="shared" ca="1" si="717"/>
        <v>0.42427659760913683</v>
      </c>
      <c r="K9180" s="7" t="str">
        <f t="shared" ca="1" si="715"/>
        <v>RED</v>
      </c>
      <c r="L9180" s="7" t="str">
        <f t="shared" ca="1" si="716"/>
        <v>WIN</v>
      </c>
      <c r="M9180" s="8">
        <f t="shared" ca="1" si="718"/>
        <v>1</v>
      </c>
      <c r="N9180" s="8">
        <f t="shared" ca="1" si="719"/>
        <v>-333</v>
      </c>
      <c r="O9180" s="32">
        <f ca="1">SUM(M$4:M9180)/I9180</f>
        <v>-3.6286368094148418E-2</v>
      </c>
      <c r="P9180" s="47">
        <f ca="1">_xlfn.VAR.P(M$4:M9180)</f>
        <v>0.99868329949053591</v>
      </c>
      <c r="Q9180" s="33">
        <f ca="1">COUNTIF(L$4:L9180, "WIN")/I9180</f>
        <v>0.48185681595292579</v>
      </c>
    </row>
    <row r="9181" spans="9:17" x14ac:dyDescent="0.25">
      <c r="I9181" s="5">
        <v>9178</v>
      </c>
      <c r="J9181" s="9">
        <f t="shared" ca="1" si="717"/>
        <v>0.93611566540511026</v>
      </c>
      <c r="K9181" s="7" t="str">
        <f t="shared" ca="1" si="715"/>
        <v>BLACK</v>
      </c>
      <c r="L9181" s="7" t="str">
        <f t="shared" ca="1" si="716"/>
        <v>LOSE</v>
      </c>
      <c r="M9181" s="8">
        <f t="shared" ca="1" si="718"/>
        <v>-1</v>
      </c>
      <c r="N9181" s="8">
        <f t="shared" ca="1" si="719"/>
        <v>-334</v>
      </c>
      <c r="O9181" s="32">
        <f ca="1">SUM(M$4:M9181)/I9181</f>
        <v>-3.6391370668991063E-2</v>
      </c>
      <c r="P9181" s="47">
        <f ca="1">_xlfn.VAR.P(M$4:M9181)</f>
        <v>0.99867566814083208</v>
      </c>
      <c r="Q9181" s="33">
        <f ca="1">COUNTIF(L$4:L9181, "WIN")/I9181</f>
        <v>0.48180431466550444</v>
      </c>
    </row>
    <row r="9182" spans="9:17" x14ac:dyDescent="0.25">
      <c r="I9182" s="5">
        <v>9179</v>
      </c>
      <c r="J9182" s="9">
        <f t="shared" ca="1" si="717"/>
        <v>0.70278461717199225</v>
      </c>
      <c r="K9182" s="7" t="str">
        <f t="shared" ca="1" si="715"/>
        <v>BLACK</v>
      </c>
      <c r="L9182" s="7" t="str">
        <f t="shared" ca="1" si="716"/>
        <v>LOSE</v>
      </c>
      <c r="M9182" s="8">
        <f t="shared" ca="1" si="718"/>
        <v>-1</v>
      </c>
      <c r="N9182" s="8">
        <f t="shared" ca="1" si="719"/>
        <v>-335</v>
      </c>
      <c r="O9182" s="32">
        <f ca="1">SUM(M$4:M9182)/I9182</f>
        <v>-3.6496350364963501E-2</v>
      </c>
      <c r="P9182" s="47">
        <f ca="1">_xlfn.VAR.P(M$4:M9182)</f>
        <v>0.99866801641003777</v>
      </c>
      <c r="Q9182" s="33">
        <f ca="1">COUNTIF(L$4:L9182, "WIN")/I9182</f>
        <v>0.48175182481751827</v>
      </c>
    </row>
    <row r="9183" spans="9:17" x14ac:dyDescent="0.25">
      <c r="I9183" s="5">
        <v>9180</v>
      </c>
      <c r="J9183" s="9">
        <f t="shared" ca="1" si="717"/>
        <v>0.37419184183710419</v>
      </c>
      <c r="K9183" s="7" t="str">
        <f t="shared" ca="1" si="715"/>
        <v>RED</v>
      </c>
      <c r="L9183" s="7" t="str">
        <f t="shared" ca="1" si="716"/>
        <v>WIN</v>
      </c>
      <c r="M9183" s="8">
        <f t="shared" ca="1" si="718"/>
        <v>1</v>
      </c>
      <c r="N9183" s="8">
        <f t="shared" ca="1" si="719"/>
        <v>-334</v>
      </c>
      <c r="O9183" s="32">
        <f ca="1">SUM(M$4:M9183)/I9183</f>
        <v>-3.6383442265795207E-2</v>
      </c>
      <c r="P9183" s="47">
        <f ca="1">_xlfn.VAR.P(M$4:M9183)</f>
        <v>0.99867624512889153</v>
      </c>
      <c r="Q9183" s="33">
        <f ca="1">COUNTIF(L$4:L9183, "WIN")/I9183</f>
        <v>0.48180827886710242</v>
      </c>
    </row>
    <row r="9184" spans="9:17" x14ac:dyDescent="0.25">
      <c r="I9184" s="5">
        <v>9181</v>
      </c>
      <c r="J9184" s="9">
        <f t="shared" ca="1" si="717"/>
        <v>0.19900523719303809</v>
      </c>
      <c r="K9184" s="7" t="str">
        <f t="shared" ca="1" si="715"/>
        <v>RED</v>
      </c>
      <c r="L9184" s="7" t="str">
        <f t="shared" ca="1" si="716"/>
        <v>WIN</v>
      </c>
      <c r="M9184" s="8">
        <f t="shared" ca="1" si="718"/>
        <v>1</v>
      </c>
      <c r="N9184" s="8">
        <f t="shared" ca="1" si="719"/>
        <v>-333</v>
      </c>
      <c r="O9184" s="32">
        <f ca="1">SUM(M$4:M9184)/I9184</f>
        <v>-3.6270558762662018E-2</v>
      </c>
      <c r="P9184" s="47">
        <f ca="1">_xlfn.VAR.P(M$4:M9184)</f>
        <v>0.99868444656704425</v>
      </c>
      <c r="Q9184" s="33">
        <f ca="1">COUNTIF(L$4:L9184, "WIN")/I9184</f>
        <v>0.48186472061866897</v>
      </c>
    </row>
    <row r="9185" spans="9:17" x14ac:dyDescent="0.25">
      <c r="I9185" s="5">
        <v>9182</v>
      </c>
      <c r="J9185" s="9">
        <f t="shared" ca="1" si="717"/>
        <v>5.1900119714663573E-2</v>
      </c>
      <c r="K9185" s="7" t="str">
        <f t="shared" ca="1" si="715"/>
        <v>RED</v>
      </c>
      <c r="L9185" s="7" t="str">
        <f t="shared" ca="1" si="716"/>
        <v>WIN</v>
      </c>
      <c r="M9185" s="8">
        <f t="shared" ca="1" si="718"/>
        <v>1</v>
      </c>
      <c r="N9185" s="8">
        <f t="shared" ca="1" si="719"/>
        <v>-332</v>
      </c>
      <c r="O9185" s="32">
        <f ca="1">SUM(M$4:M9185)/I9185</f>
        <v>-3.6157699847527772E-2</v>
      </c>
      <c r="P9185" s="47">
        <f ca="1">_xlfn.VAR.P(M$4:M9185)</f>
        <v>0.99869262074173604</v>
      </c>
      <c r="Q9185" s="33">
        <f ca="1">COUNTIF(L$4:L9185, "WIN")/I9185</f>
        <v>0.48192115007623609</v>
      </c>
    </row>
    <row r="9186" spans="9:17" x14ac:dyDescent="0.25">
      <c r="I9186" s="5">
        <v>9183</v>
      </c>
      <c r="J9186" s="9">
        <f t="shared" ca="1" si="717"/>
        <v>0.13853487160695366</v>
      </c>
      <c r="K9186" s="7" t="str">
        <f t="shared" ca="1" si="715"/>
        <v>RED</v>
      </c>
      <c r="L9186" s="7" t="str">
        <f t="shared" ca="1" si="716"/>
        <v>WIN</v>
      </c>
      <c r="M9186" s="8">
        <f t="shared" ca="1" si="718"/>
        <v>1</v>
      </c>
      <c r="N9186" s="8">
        <f t="shared" ca="1" si="719"/>
        <v>-331</v>
      </c>
      <c r="O9186" s="32">
        <f ca="1">SUM(M$4:M9186)/I9186</f>
        <v>-3.6044865512359796E-2</v>
      </c>
      <c r="P9186" s="47">
        <f ca="1">_xlfn.VAR.P(M$4:M9186)</f>
        <v>0.99870076767019589</v>
      </c>
      <c r="Q9186" s="33">
        <f ca="1">COUNTIF(L$4:L9186, "WIN")/I9186</f>
        <v>0.48197756724382013</v>
      </c>
    </row>
    <row r="9187" spans="9:17" x14ac:dyDescent="0.25">
      <c r="I9187" s="5">
        <v>9184</v>
      </c>
      <c r="J9187" s="9">
        <f t="shared" ca="1" si="717"/>
        <v>0.20025701763968728</v>
      </c>
      <c r="K9187" s="7" t="str">
        <f t="shared" ca="1" si="715"/>
        <v>RED</v>
      </c>
      <c r="L9187" s="7" t="str">
        <f t="shared" ca="1" si="716"/>
        <v>WIN</v>
      </c>
      <c r="M9187" s="8">
        <f t="shared" ca="1" si="718"/>
        <v>1</v>
      </c>
      <c r="N9187" s="8">
        <f t="shared" ca="1" si="719"/>
        <v>-330</v>
      </c>
      <c r="O9187" s="32">
        <f ca="1">SUM(M$4:M9187)/I9187</f>
        <v>-3.5932055749128923E-2</v>
      </c>
      <c r="P9187" s="47">
        <f ca="1">_xlfn.VAR.P(M$4:M9187)</f>
        <v>0.99870888736964147</v>
      </c>
      <c r="Q9187" s="33">
        <f ca="1">COUNTIF(L$4:L9187, "WIN")/I9187</f>
        <v>0.48203397212543553</v>
      </c>
    </row>
    <row r="9188" spans="9:17" x14ac:dyDescent="0.25">
      <c r="I9188" s="5">
        <v>9185</v>
      </c>
      <c r="J9188" s="9">
        <f t="shared" ca="1" si="717"/>
        <v>0.46685062017557188</v>
      </c>
      <c r="K9188" s="7" t="str">
        <f t="shared" ca="1" si="715"/>
        <v>RED</v>
      </c>
      <c r="L9188" s="7" t="str">
        <f t="shared" ca="1" si="716"/>
        <v>WIN</v>
      </c>
      <c r="M9188" s="8">
        <f t="shared" ca="1" si="718"/>
        <v>1</v>
      </c>
      <c r="N9188" s="8">
        <f t="shared" ca="1" si="719"/>
        <v>-329</v>
      </c>
      <c r="O9188" s="32">
        <f ca="1">SUM(M$4:M9188)/I9188</f>
        <v>-3.5819270549809469E-2</v>
      </c>
      <c r="P9188" s="47">
        <f ca="1">_xlfn.VAR.P(M$4:M9188)</f>
        <v>0.99871697985727959</v>
      </c>
      <c r="Q9188" s="33">
        <f ca="1">COUNTIF(L$4:L9188, "WIN")/I9188</f>
        <v>0.48209036472509526</v>
      </c>
    </row>
    <row r="9189" spans="9:17" x14ac:dyDescent="0.25">
      <c r="I9189" s="5">
        <v>9186</v>
      </c>
      <c r="J9189" s="9">
        <f t="shared" ca="1" si="717"/>
        <v>0.28929549839406699</v>
      </c>
      <c r="K9189" s="7" t="str">
        <f t="shared" ca="1" si="715"/>
        <v>RED</v>
      </c>
      <c r="L9189" s="7" t="str">
        <f t="shared" ca="1" si="716"/>
        <v>WIN</v>
      </c>
      <c r="M9189" s="8">
        <f t="shared" ca="1" si="718"/>
        <v>1</v>
      </c>
      <c r="N9189" s="8">
        <f t="shared" ca="1" si="719"/>
        <v>-328</v>
      </c>
      <c r="O9189" s="32">
        <f ca="1">SUM(M$4:M9189)/I9189</f>
        <v>-3.5706509906379275E-2</v>
      </c>
      <c r="P9189" s="47">
        <f ca="1">_xlfn.VAR.P(M$4:M9189)</f>
        <v>0.99872504515030569</v>
      </c>
      <c r="Q9189" s="33">
        <f ca="1">COUNTIF(L$4:L9189, "WIN")/I9189</f>
        <v>0.48214674504681038</v>
      </c>
    </row>
    <row r="9190" spans="9:17" x14ac:dyDescent="0.25">
      <c r="I9190" s="5">
        <v>9187</v>
      </c>
      <c r="J9190" s="9">
        <f t="shared" ca="1" si="717"/>
        <v>0.99001869893670436</v>
      </c>
      <c r="K9190" s="7" t="str">
        <f t="shared" ca="1" si="715"/>
        <v>GREEN</v>
      </c>
      <c r="L9190" s="7" t="str">
        <f t="shared" ca="1" si="716"/>
        <v>LOSE</v>
      </c>
      <c r="M9190" s="8">
        <f t="shared" ca="1" si="718"/>
        <v>-1</v>
      </c>
      <c r="N9190" s="8">
        <f t="shared" ca="1" si="719"/>
        <v>-329</v>
      </c>
      <c r="O9190" s="32">
        <f ca="1">SUM(M$4:M9190)/I9190</f>
        <v>-3.5811472733209969E-2</v>
      </c>
      <c r="P9190" s="47">
        <f ca="1">_xlfn.VAR.P(M$4:M9190)</f>
        <v>0.99871753842067856</v>
      </c>
      <c r="Q9190" s="33">
        <f ca="1">COUNTIF(L$4:L9190, "WIN")/I9190</f>
        <v>0.48209426363339503</v>
      </c>
    </row>
    <row r="9191" spans="9:17" x14ac:dyDescent="0.25">
      <c r="I9191" s="5">
        <v>9188</v>
      </c>
      <c r="J9191" s="9">
        <f t="shared" ca="1" si="717"/>
        <v>0.89992160144900346</v>
      </c>
      <c r="K9191" s="7" t="str">
        <f t="shared" ca="1" si="715"/>
        <v>BLACK</v>
      </c>
      <c r="L9191" s="7" t="str">
        <f t="shared" ca="1" si="716"/>
        <v>LOSE</v>
      </c>
      <c r="M9191" s="8">
        <f t="shared" ca="1" si="718"/>
        <v>-1</v>
      </c>
      <c r="N9191" s="8">
        <f t="shared" ca="1" si="719"/>
        <v>-330</v>
      </c>
      <c r="O9191" s="32">
        <f ca="1">SUM(M$4:M9191)/I9191</f>
        <v>-3.591641271223335E-2</v>
      </c>
      <c r="P9191" s="47">
        <f ca="1">_xlfn.VAR.P(M$4:M9191)</f>
        <v>0.9987100112978845</v>
      </c>
      <c r="Q9191" s="33">
        <f ca="1">COUNTIF(L$4:L9191, "WIN")/I9191</f>
        <v>0.48204179364388333</v>
      </c>
    </row>
    <row r="9192" spans="9:17" x14ac:dyDescent="0.25">
      <c r="I9192" s="5">
        <v>9189</v>
      </c>
      <c r="J9192" s="9">
        <f t="shared" ca="1" si="717"/>
        <v>0.70225936478251838</v>
      </c>
      <c r="K9192" s="7" t="str">
        <f t="shared" ca="1" si="715"/>
        <v>BLACK</v>
      </c>
      <c r="L9192" s="7" t="str">
        <f t="shared" ca="1" si="716"/>
        <v>LOSE</v>
      </c>
      <c r="M9192" s="8">
        <f t="shared" ca="1" si="718"/>
        <v>-1</v>
      </c>
      <c r="N9192" s="8">
        <f t="shared" ca="1" si="719"/>
        <v>-331</v>
      </c>
      <c r="O9192" s="32">
        <f ca="1">SUM(M$4:M9192)/I9192</f>
        <v>-3.6021329850908695E-2</v>
      </c>
      <c r="P9192" s="47">
        <f ca="1">_xlfn.VAR.P(M$4:M9192)</f>
        <v>0.99870246379577199</v>
      </c>
      <c r="Q9192" s="33">
        <f ca="1">COUNTIF(L$4:L9192, "WIN")/I9192</f>
        <v>0.48198933507454567</v>
      </c>
    </row>
    <row r="9193" spans="9:17" x14ac:dyDescent="0.25">
      <c r="I9193" s="5">
        <v>9190</v>
      </c>
      <c r="J9193" s="9">
        <f t="shared" ca="1" si="717"/>
        <v>5.2814125349308294E-2</v>
      </c>
      <c r="K9193" s="7" t="str">
        <f t="shared" ca="1" si="715"/>
        <v>RED</v>
      </c>
      <c r="L9193" s="7" t="str">
        <f t="shared" ca="1" si="716"/>
        <v>WIN</v>
      </c>
      <c r="M9193" s="8">
        <f t="shared" ca="1" si="718"/>
        <v>1</v>
      </c>
      <c r="N9193" s="8">
        <f t="shared" ca="1" si="719"/>
        <v>-330</v>
      </c>
      <c r="O9193" s="32">
        <f ca="1">SUM(M$4:M9193)/I9193</f>
        <v>-3.5908596300326445E-2</v>
      </c>
      <c r="P9193" s="47">
        <f ca="1">_xlfn.VAR.P(M$4:M9193)</f>
        <v>0.99871057271174013</v>
      </c>
      <c r="Q9193" s="33">
        <f ca="1">COUNTIF(L$4:L9193, "WIN")/I9193</f>
        <v>0.48204570184983681</v>
      </c>
    </row>
    <row r="9194" spans="9:17" x14ac:dyDescent="0.25">
      <c r="I9194" s="5">
        <v>9191</v>
      </c>
      <c r="J9194" s="9">
        <f t="shared" ca="1" si="717"/>
        <v>0.32576907105216868</v>
      </c>
      <c r="K9194" s="7" t="str">
        <f t="shared" ca="1" si="715"/>
        <v>RED</v>
      </c>
      <c r="L9194" s="7" t="str">
        <f t="shared" ca="1" si="716"/>
        <v>WIN</v>
      </c>
      <c r="M9194" s="8">
        <f t="shared" ca="1" si="718"/>
        <v>1</v>
      </c>
      <c r="N9194" s="8">
        <f t="shared" ca="1" si="719"/>
        <v>-329</v>
      </c>
      <c r="O9194" s="32">
        <f ca="1">SUM(M$4:M9194)/I9194</f>
        <v>-3.5795887281035797E-2</v>
      </c>
      <c r="P9194" s="47">
        <f ca="1">_xlfn.VAR.P(M$4:M9194)</f>
        <v>0.9987186544537634</v>
      </c>
      <c r="Q9194" s="33">
        <f ca="1">COUNTIF(L$4:L9194, "WIN")/I9194</f>
        <v>0.48210205635948211</v>
      </c>
    </row>
    <row r="9195" spans="9:17" x14ac:dyDescent="0.25">
      <c r="I9195" s="5">
        <v>9192</v>
      </c>
      <c r="J9195" s="9">
        <f t="shared" ca="1" si="717"/>
        <v>0.47550445907518812</v>
      </c>
      <c r="K9195" s="7" t="str">
        <f t="shared" ca="1" si="715"/>
        <v>RED</v>
      </c>
      <c r="L9195" s="7" t="str">
        <f t="shared" ca="1" si="716"/>
        <v>WIN</v>
      </c>
      <c r="M9195" s="8">
        <f t="shared" ca="1" si="718"/>
        <v>1</v>
      </c>
      <c r="N9195" s="8">
        <f t="shared" ca="1" si="719"/>
        <v>-328</v>
      </c>
      <c r="O9195" s="32">
        <f ca="1">SUM(M$4:M9195)/I9195</f>
        <v>-3.5683202785030461E-2</v>
      </c>
      <c r="P9195" s="47">
        <f ca="1">_xlfn.VAR.P(M$4:M9195)</f>
        <v>0.9987267090390024</v>
      </c>
      <c r="Q9195" s="33">
        <f ca="1">COUNTIF(L$4:L9195, "WIN")/I9195</f>
        <v>0.48215839860748477</v>
      </c>
    </row>
    <row r="9196" spans="9:17" x14ac:dyDescent="0.25">
      <c r="I9196" s="5">
        <v>9193</v>
      </c>
      <c r="J9196" s="9">
        <f t="shared" ca="1" si="717"/>
        <v>0.16769961861879645</v>
      </c>
      <c r="K9196" s="7" t="str">
        <f t="shared" ca="1" si="715"/>
        <v>RED</v>
      </c>
      <c r="L9196" s="7" t="str">
        <f t="shared" ca="1" si="716"/>
        <v>WIN</v>
      </c>
      <c r="M9196" s="8">
        <f t="shared" ca="1" si="718"/>
        <v>1</v>
      </c>
      <c r="N9196" s="8">
        <f t="shared" ca="1" si="719"/>
        <v>-327</v>
      </c>
      <c r="O9196" s="32">
        <f ca="1">SUM(M$4:M9196)/I9196</f>
        <v>-3.5570542804307624E-2</v>
      </c>
      <c r="P9196" s="47">
        <f ca="1">_xlfn.VAR.P(M$4:M9196)</f>
        <v>0.99873473648460687</v>
      </c>
      <c r="Q9196" s="33">
        <f ca="1">COUNTIF(L$4:L9196, "WIN")/I9196</f>
        <v>0.4822147285978462</v>
      </c>
    </row>
    <row r="9197" spans="9:17" x14ac:dyDescent="0.25">
      <c r="I9197" s="5">
        <v>9194</v>
      </c>
      <c r="J9197" s="9">
        <f t="shared" ca="1" si="717"/>
        <v>0.90496528264536125</v>
      </c>
      <c r="K9197" s="7" t="str">
        <f t="shared" ca="1" si="715"/>
        <v>BLACK</v>
      </c>
      <c r="L9197" s="7" t="str">
        <f t="shared" ca="1" si="716"/>
        <v>LOSE</v>
      </c>
      <c r="M9197" s="8">
        <f t="shared" ca="1" si="718"/>
        <v>-1</v>
      </c>
      <c r="N9197" s="8">
        <f t="shared" ca="1" si="719"/>
        <v>-328</v>
      </c>
      <c r="O9197" s="32">
        <f ca="1">SUM(M$4:M9197)/I9197</f>
        <v>-3.5675440504676963E-2</v>
      </c>
      <c r="P9197" s="47">
        <f ca="1">_xlfn.VAR.P(M$4:M9197)</f>
        <v>0.9987272629447973</v>
      </c>
      <c r="Q9197" s="33">
        <f ca="1">COUNTIF(L$4:L9197, "WIN")/I9197</f>
        <v>0.48216227974766152</v>
      </c>
    </row>
    <row r="9198" spans="9:17" x14ac:dyDescent="0.25">
      <c r="I9198" s="5">
        <v>9195</v>
      </c>
      <c r="J9198" s="9">
        <f t="shared" ca="1" si="717"/>
        <v>0.60342001725412719</v>
      </c>
      <c r="K9198" s="7" t="str">
        <f t="shared" ca="1" si="715"/>
        <v>BLACK</v>
      </c>
      <c r="L9198" s="7" t="str">
        <f t="shared" ca="1" si="716"/>
        <v>LOSE</v>
      </c>
      <c r="M9198" s="8">
        <f t="shared" ca="1" si="718"/>
        <v>-1</v>
      </c>
      <c r="N9198" s="8">
        <f t="shared" ca="1" si="719"/>
        <v>-329</v>
      </c>
      <c r="O9198" s="32">
        <f ca="1">SUM(M$4:M9198)/I9198</f>
        <v>-3.5780315388798258E-2</v>
      </c>
      <c r="P9198" s="47">
        <f ca="1">_xlfn.VAR.P(M$4:M9198)</f>
        <v>0.99871976903067816</v>
      </c>
      <c r="Q9198" s="33">
        <f ca="1">COUNTIF(L$4:L9198, "WIN")/I9198</f>
        <v>0.48210984230560089</v>
      </c>
    </row>
    <row r="9199" spans="9:17" x14ac:dyDescent="0.25">
      <c r="I9199" s="5">
        <v>9196</v>
      </c>
      <c r="J9199" s="9">
        <f t="shared" ca="1" si="717"/>
        <v>0.47231695072802626</v>
      </c>
      <c r="K9199" s="7" t="str">
        <f t="shared" ca="1" si="715"/>
        <v>RED</v>
      </c>
      <c r="L9199" s="7" t="str">
        <f t="shared" ca="1" si="716"/>
        <v>WIN</v>
      </c>
      <c r="M9199" s="8">
        <f t="shared" ca="1" si="718"/>
        <v>1</v>
      </c>
      <c r="N9199" s="8">
        <f t="shared" ca="1" si="719"/>
        <v>-328</v>
      </c>
      <c r="O9199" s="32">
        <f ca="1">SUM(M$4:M9199)/I9199</f>
        <v>-3.5667681600695958E-2</v>
      </c>
      <c r="P9199" s="47">
        <f ca="1">_xlfn.VAR.P(M$4:M9199)</f>
        <v>0.99872781648923137</v>
      </c>
      <c r="Q9199" s="33">
        <f ca="1">COUNTIF(L$4:L9199, "WIN")/I9199</f>
        <v>0.482166159199652</v>
      </c>
    </row>
    <row r="9200" spans="9:17" x14ac:dyDescent="0.25">
      <c r="I9200" s="5">
        <v>9197</v>
      </c>
      <c r="J9200" s="9">
        <f t="shared" ca="1" si="717"/>
        <v>8.4996445134101317E-2</v>
      </c>
      <c r="K9200" s="7" t="str">
        <f t="shared" ca="1" si="715"/>
        <v>RED</v>
      </c>
      <c r="L9200" s="7" t="str">
        <f t="shared" ca="1" si="716"/>
        <v>WIN</v>
      </c>
      <c r="M9200" s="8">
        <f t="shared" ca="1" si="718"/>
        <v>1</v>
      </c>
      <c r="N9200" s="8">
        <f t="shared" ca="1" si="719"/>
        <v>-327</v>
      </c>
      <c r="O9200" s="32">
        <f ca="1">SUM(M$4:M9200)/I9200</f>
        <v>-3.5555072306186798E-2</v>
      </c>
      <c r="P9200" s="47">
        <f ca="1">_xlfn.VAR.P(M$4:M9200)</f>
        <v>0.9987358368333018</v>
      </c>
      <c r="Q9200" s="33">
        <f ca="1">COUNTIF(L$4:L9200, "WIN")/I9200</f>
        <v>0.48222246384690659</v>
      </c>
    </row>
    <row r="9201" spans="9:17" x14ac:dyDescent="0.25">
      <c r="I9201" s="5">
        <v>9198</v>
      </c>
      <c r="J9201" s="9">
        <f t="shared" ca="1" si="717"/>
        <v>0.15915976844410684</v>
      </c>
      <c r="K9201" s="7" t="str">
        <f t="shared" ca="1" si="715"/>
        <v>RED</v>
      </c>
      <c r="L9201" s="7" t="str">
        <f t="shared" ca="1" si="716"/>
        <v>WIN</v>
      </c>
      <c r="M9201" s="8">
        <f t="shared" ca="1" si="718"/>
        <v>1</v>
      </c>
      <c r="N9201" s="8">
        <f t="shared" ca="1" si="719"/>
        <v>-326</v>
      </c>
      <c r="O9201" s="32">
        <f ca="1">SUM(M$4:M9201)/I9201</f>
        <v>-3.5442487497282016E-2</v>
      </c>
      <c r="P9201" s="47">
        <f ca="1">_xlfn.VAR.P(M$4:M9201)</f>
        <v>0.998743830080005</v>
      </c>
      <c r="Q9201" s="33">
        <f ca="1">COUNTIF(L$4:L9201, "WIN")/I9201</f>
        <v>0.48227875625135896</v>
      </c>
    </row>
    <row r="9202" spans="9:17" x14ac:dyDescent="0.25">
      <c r="I9202" s="5">
        <v>9199</v>
      </c>
      <c r="J9202" s="9">
        <f t="shared" ca="1" si="717"/>
        <v>0.86289525196490902</v>
      </c>
      <c r="K9202" s="7" t="str">
        <f t="shared" ca="1" si="715"/>
        <v>BLACK</v>
      </c>
      <c r="L9202" s="7" t="str">
        <f t="shared" ca="1" si="716"/>
        <v>LOSE</v>
      </c>
      <c r="M9202" s="8">
        <f t="shared" ca="1" si="718"/>
        <v>-1</v>
      </c>
      <c r="N9202" s="8">
        <f t="shared" ca="1" si="719"/>
        <v>-327</v>
      </c>
      <c r="O9202" s="32">
        <f ca="1">SUM(M$4:M9202)/I9202</f>
        <v>-3.5547342102402436E-2</v>
      </c>
      <c r="P9202" s="47">
        <f ca="1">_xlfn.VAR.P(M$4:M9202)</f>
        <v>0.99873638646945473</v>
      </c>
      <c r="Q9202" s="33">
        <f ca="1">COUNTIF(L$4:L9202, "WIN")/I9202</f>
        <v>0.4822263289487988</v>
      </c>
    </row>
    <row r="9203" spans="9:17" x14ac:dyDescent="0.25">
      <c r="I9203" s="5">
        <v>9200</v>
      </c>
      <c r="J9203" s="9">
        <f t="shared" ca="1" si="717"/>
        <v>0.8198584470533169</v>
      </c>
      <c r="K9203" s="7" t="str">
        <f t="shared" ca="1" si="715"/>
        <v>BLACK</v>
      </c>
      <c r="L9203" s="7" t="str">
        <f t="shared" ca="1" si="716"/>
        <v>LOSE</v>
      </c>
      <c r="M9203" s="8">
        <f t="shared" ca="1" si="718"/>
        <v>-1</v>
      </c>
      <c r="N9203" s="8">
        <f t="shared" ca="1" si="719"/>
        <v>-328</v>
      </c>
      <c r="O9203" s="32">
        <f ca="1">SUM(M$4:M9203)/I9203</f>
        <v>-3.5652173913043476E-2</v>
      </c>
      <c r="P9203" s="47">
        <f ca="1">_xlfn.VAR.P(M$4:M9203)</f>
        <v>0.99872892249527412</v>
      </c>
      <c r="Q9203" s="33">
        <f ca="1">COUNTIF(L$4:L9203, "WIN")/I9203</f>
        <v>0.48217391304347829</v>
      </c>
    </row>
    <row r="9204" spans="9:17" x14ac:dyDescent="0.25">
      <c r="I9204" s="5">
        <v>9201</v>
      </c>
      <c r="J9204" s="9">
        <f t="shared" ca="1" si="717"/>
        <v>6.4542129558358363E-2</v>
      </c>
      <c r="K9204" s="7" t="str">
        <f t="shared" ca="1" si="715"/>
        <v>RED</v>
      </c>
      <c r="L9204" s="7" t="str">
        <f t="shared" ca="1" si="716"/>
        <v>WIN</v>
      </c>
      <c r="M9204" s="8">
        <f t="shared" ca="1" si="718"/>
        <v>1</v>
      </c>
      <c r="N9204" s="8">
        <f t="shared" ca="1" si="719"/>
        <v>-327</v>
      </c>
      <c r="O9204" s="32">
        <f ca="1">SUM(M$4:M9204)/I9204</f>
        <v>-3.5539615259210955E-2</v>
      </c>
      <c r="P9204" s="47">
        <f ca="1">_xlfn.VAR.P(M$4:M9204)</f>
        <v>0.99873693574722722</v>
      </c>
      <c r="Q9204" s="33">
        <f ca="1">COUNTIF(L$4:L9204, "WIN")/I9204</f>
        <v>0.48223019237039449</v>
      </c>
    </row>
    <row r="9205" spans="9:17" x14ac:dyDescent="0.25">
      <c r="I9205" s="5">
        <v>9202</v>
      </c>
      <c r="J9205" s="9">
        <f t="shared" ca="1" si="717"/>
        <v>0.28880976698573957</v>
      </c>
      <c r="K9205" s="7" t="str">
        <f t="shared" ca="1" si="715"/>
        <v>RED</v>
      </c>
      <c r="L9205" s="7" t="str">
        <f t="shared" ca="1" si="716"/>
        <v>WIN</v>
      </c>
      <c r="M9205" s="8">
        <f t="shared" ca="1" si="718"/>
        <v>1</v>
      </c>
      <c r="N9205" s="8">
        <f t="shared" ca="1" si="719"/>
        <v>-326</v>
      </c>
      <c r="O9205" s="32">
        <f ca="1">SUM(M$4:M9205)/I9205</f>
        <v>-3.5427081069332754E-2</v>
      </c>
      <c r="P9205" s="47">
        <f ca="1">_xlfn.VAR.P(M$4:M9205)</f>
        <v>0.99874492192690689</v>
      </c>
      <c r="Q9205" s="33">
        <f ca="1">COUNTIF(L$4:L9205, "WIN")/I9205</f>
        <v>0.48228645946533361</v>
      </c>
    </row>
    <row r="9206" spans="9:17" x14ac:dyDescent="0.25">
      <c r="I9206" s="5">
        <v>9203</v>
      </c>
      <c r="J9206" s="9">
        <f t="shared" ca="1" si="717"/>
        <v>0.73943149533265473</v>
      </c>
      <c r="K9206" s="7" t="str">
        <f t="shared" ca="1" si="715"/>
        <v>BLACK</v>
      </c>
      <c r="L9206" s="7" t="str">
        <f t="shared" ca="1" si="716"/>
        <v>LOSE</v>
      </c>
      <c r="M9206" s="8">
        <f t="shared" ca="1" si="718"/>
        <v>-1</v>
      </c>
      <c r="N9206" s="8">
        <f t="shared" ca="1" si="719"/>
        <v>-327</v>
      </c>
      <c r="O9206" s="32">
        <f ca="1">SUM(M$4:M9206)/I9206</f>
        <v>-3.5531891774421384E-2</v>
      </c>
      <c r="P9206" s="47">
        <f ca="1">_xlfn.VAR.P(M$4:M9206)</f>
        <v>0.9987374846669308</v>
      </c>
      <c r="Q9206" s="33">
        <f ca="1">COUNTIF(L$4:L9206, "WIN")/I9206</f>
        <v>0.4822340541127893</v>
      </c>
    </row>
    <row r="9207" spans="9:17" x14ac:dyDescent="0.25">
      <c r="I9207" s="5">
        <v>9204</v>
      </c>
      <c r="J9207" s="9">
        <f t="shared" ca="1" si="717"/>
        <v>0.64280745851206289</v>
      </c>
      <c r="K9207" s="7" t="str">
        <f t="shared" ca="1" si="715"/>
        <v>BLACK</v>
      </c>
      <c r="L9207" s="7" t="str">
        <f t="shared" ca="1" si="716"/>
        <v>LOSE</v>
      </c>
      <c r="M9207" s="8">
        <f t="shared" ca="1" si="718"/>
        <v>-1</v>
      </c>
      <c r="N9207" s="8">
        <f t="shared" ca="1" si="719"/>
        <v>-328</v>
      </c>
      <c r="O9207" s="32">
        <f ca="1">SUM(M$4:M9207)/I9207</f>
        <v>-3.5636679704476315E-2</v>
      </c>
      <c r="P9207" s="47">
        <f ca="1">_xlfn.VAR.P(M$4:M9207)</f>
        <v>0.99873002705964053</v>
      </c>
      <c r="Q9207" s="33">
        <f ca="1">COUNTIF(L$4:L9207, "WIN")/I9207</f>
        <v>0.48218166014776187</v>
      </c>
    </row>
    <row r="9208" spans="9:17" x14ac:dyDescent="0.25">
      <c r="I9208" s="5">
        <v>9205</v>
      </c>
      <c r="J9208" s="9">
        <f t="shared" ca="1" si="717"/>
        <v>0.46244464668925978</v>
      </c>
      <c r="K9208" s="7" t="str">
        <f t="shared" ca="1" si="715"/>
        <v>RED</v>
      </c>
      <c r="L9208" s="7" t="str">
        <f t="shared" ca="1" si="716"/>
        <v>WIN</v>
      </c>
      <c r="M9208" s="8">
        <f t="shared" ca="1" si="718"/>
        <v>1</v>
      </c>
      <c r="N9208" s="8">
        <f t="shared" ca="1" si="719"/>
        <v>-327</v>
      </c>
      <c r="O9208" s="32">
        <f ca="1">SUM(M$4:M9208)/I9208</f>
        <v>-3.5524171645844649E-2</v>
      </c>
      <c r="P9208" s="47">
        <f ca="1">_xlfn.VAR.P(M$4:M9208)</f>
        <v>0.99873803322887655</v>
      </c>
      <c r="Q9208" s="33">
        <f ca="1">COUNTIF(L$4:L9208, "WIN")/I9208</f>
        <v>0.48223791417707768</v>
      </c>
    </row>
    <row r="9209" spans="9:17" x14ac:dyDescent="0.25">
      <c r="I9209" s="5">
        <v>9206</v>
      </c>
      <c r="J9209" s="9">
        <f t="shared" ca="1" si="717"/>
        <v>0.30690644482559826</v>
      </c>
      <c r="K9209" s="7" t="str">
        <f t="shared" ca="1" si="715"/>
        <v>RED</v>
      </c>
      <c r="L9209" s="7" t="str">
        <f t="shared" ca="1" si="716"/>
        <v>WIN</v>
      </c>
      <c r="M9209" s="8">
        <f t="shared" ca="1" si="718"/>
        <v>1</v>
      </c>
      <c r="N9209" s="8">
        <f t="shared" ca="1" si="719"/>
        <v>-326</v>
      </c>
      <c r="O9209" s="32">
        <f ca="1">SUM(M$4:M9209)/I9209</f>
        <v>-3.5411688029545946E-2</v>
      </c>
      <c r="P9209" s="47">
        <f ca="1">_xlfn.VAR.P(M$4:M9209)</f>
        <v>0.9987460123508981</v>
      </c>
      <c r="Q9209" s="33">
        <f ca="1">COUNTIF(L$4:L9209, "WIN")/I9209</f>
        <v>0.48229415598522701</v>
      </c>
    </row>
    <row r="9210" spans="9:17" x14ac:dyDescent="0.25">
      <c r="I9210" s="5">
        <v>9207</v>
      </c>
      <c r="J9210" s="9">
        <f t="shared" ca="1" si="717"/>
        <v>0.44181217837367925</v>
      </c>
      <c r="K9210" s="7" t="str">
        <f t="shared" ca="1" si="715"/>
        <v>RED</v>
      </c>
      <c r="L9210" s="7" t="str">
        <f t="shared" ca="1" si="716"/>
        <v>WIN</v>
      </c>
      <c r="M9210" s="8">
        <f t="shared" ca="1" si="718"/>
        <v>1</v>
      </c>
      <c r="N9210" s="8">
        <f t="shared" ca="1" si="719"/>
        <v>-325</v>
      </c>
      <c r="O9210" s="32">
        <f ca="1">SUM(M$4:M9210)/I9210</f>
        <v>-3.5299228847615945E-2</v>
      </c>
      <c r="P9210" s="47">
        <f ca="1">_xlfn.VAR.P(M$4:M9210)</f>
        <v>0.99875396444276365</v>
      </c>
      <c r="Q9210" s="33">
        <f ca="1">COUNTIF(L$4:L9210, "WIN")/I9210</f>
        <v>0.48235038557619203</v>
      </c>
    </row>
    <row r="9211" spans="9:17" x14ac:dyDescent="0.25">
      <c r="I9211" s="5">
        <v>9208</v>
      </c>
      <c r="J9211" s="9">
        <f t="shared" ca="1" si="717"/>
        <v>0.88105242823809526</v>
      </c>
      <c r="K9211" s="7" t="str">
        <f t="shared" ca="1" si="715"/>
        <v>BLACK</v>
      </c>
      <c r="L9211" s="7" t="str">
        <f t="shared" ca="1" si="716"/>
        <v>LOSE</v>
      </c>
      <c r="M9211" s="8">
        <f t="shared" ca="1" si="718"/>
        <v>-1</v>
      </c>
      <c r="N9211" s="8">
        <f t="shared" ca="1" si="719"/>
        <v>-326</v>
      </c>
      <c r="O9211" s="32">
        <f ca="1">SUM(M$4:M9211)/I9211</f>
        <v>-3.5403996524761075E-2</v>
      </c>
      <c r="P9211" s="47">
        <f ca="1">_xlfn.VAR.P(M$4:M9211)</f>
        <v>0.99874655703007476</v>
      </c>
      <c r="Q9211" s="33">
        <f ca="1">COUNTIF(L$4:L9211, "WIN")/I9211</f>
        <v>0.48229800173761944</v>
      </c>
    </row>
    <row r="9212" spans="9:17" x14ac:dyDescent="0.25">
      <c r="I9212" s="5">
        <v>9209</v>
      </c>
      <c r="J9212" s="9">
        <f t="shared" ca="1" si="717"/>
        <v>0.17967382964908973</v>
      </c>
      <c r="K9212" s="7" t="str">
        <f t="shared" ca="1" si="715"/>
        <v>RED</v>
      </c>
      <c r="L9212" s="7" t="str">
        <f t="shared" ca="1" si="716"/>
        <v>WIN</v>
      </c>
      <c r="M9212" s="8">
        <f t="shared" ca="1" si="718"/>
        <v>1</v>
      </c>
      <c r="N9212" s="8">
        <f t="shared" ca="1" si="719"/>
        <v>-325</v>
      </c>
      <c r="O9212" s="32">
        <f ca="1">SUM(M$4:M9212)/I9212</f>
        <v>-3.5291562601802585E-2</v>
      </c>
      <c r="P9212" s="47">
        <f ca="1">_xlfn.VAR.P(M$4:M9212)</f>
        <v>0.99875450560912304</v>
      </c>
      <c r="Q9212" s="33">
        <f ca="1">COUNTIF(L$4:L9212, "WIN")/I9212</f>
        <v>0.48235421869909872</v>
      </c>
    </row>
    <row r="9213" spans="9:17" x14ac:dyDescent="0.25">
      <c r="I9213" s="5">
        <v>9210</v>
      </c>
      <c r="J9213" s="9">
        <f t="shared" ca="1" si="717"/>
        <v>0.86803370588917139</v>
      </c>
      <c r="K9213" s="7" t="str">
        <f t="shared" ca="1" si="715"/>
        <v>BLACK</v>
      </c>
      <c r="L9213" s="7" t="str">
        <f t="shared" ca="1" si="716"/>
        <v>LOSE</v>
      </c>
      <c r="M9213" s="8">
        <f t="shared" ca="1" si="718"/>
        <v>-1</v>
      </c>
      <c r="N9213" s="8">
        <f t="shared" ca="1" si="719"/>
        <v>-326</v>
      </c>
      <c r="O9213" s="32">
        <f ca="1">SUM(M$4:M9213)/I9213</f>
        <v>-3.5396308360477739E-2</v>
      </c>
      <c r="P9213" s="47">
        <f ca="1">_xlfn.VAR.P(M$4:M9213)</f>
        <v>0.99874710135445</v>
      </c>
      <c r="Q9213" s="33">
        <f ca="1">COUNTIF(L$4:L9213, "WIN")/I9213</f>
        <v>0.48230184581976115</v>
      </c>
    </row>
    <row r="9214" spans="9:17" x14ac:dyDescent="0.25">
      <c r="I9214" s="5">
        <v>9211</v>
      </c>
      <c r="J9214" s="9">
        <f t="shared" ca="1" si="717"/>
        <v>0.84708503974485849</v>
      </c>
      <c r="K9214" s="7" t="str">
        <f t="shared" ca="1" si="715"/>
        <v>BLACK</v>
      </c>
      <c r="L9214" s="7" t="str">
        <f t="shared" ca="1" si="716"/>
        <v>LOSE</v>
      </c>
      <c r="M9214" s="8">
        <f t="shared" ca="1" si="718"/>
        <v>-1</v>
      </c>
      <c r="N9214" s="8">
        <f t="shared" ca="1" si="719"/>
        <v>-327</v>
      </c>
      <c r="O9214" s="32">
        <f ca="1">SUM(M$4:M9214)/I9214</f>
        <v>-3.5501031375529256E-2</v>
      </c>
      <c r="P9214" s="47">
        <f ca="1">_xlfn.VAR.P(M$4:M9214)</f>
        <v>0.99873967677127373</v>
      </c>
      <c r="Q9214" s="33">
        <f ca="1">COUNTIF(L$4:L9214, "WIN")/I9214</f>
        <v>0.48224948431223535</v>
      </c>
    </row>
    <row r="9215" spans="9:17" x14ac:dyDescent="0.25">
      <c r="I9215" s="5">
        <v>9212</v>
      </c>
      <c r="J9215" s="9">
        <f t="shared" ca="1" si="717"/>
        <v>0.10217452938124605</v>
      </c>
      <c r="K9215" s="7" t="str">
        <f t="shared" ca="1" si="715"/>
        <v>RED</v>
      </c>
      <c r="L9215" s="7" t="str">
        <f t="shared" ca="1" si="716"/>
        <v>WIN</v>
      </c>
      <c r="M9215" s="8">
        <f t="shared" ca="1" si="718"/>
        <v>1</v>
      </c>
      <c r="N9215" s="8">
        <f t="shared" ca="1" si="719"/>
        <v>-326</v>
      </c>
      <c r="O9215" s="32">
        <f ca="1">SUM(M$4:M9215)/I9215</f>
        <v>-3.5388623534520193E-2</v>
      </c>
      <c r="P9215" s="47">
        <f ca="1">_xlfn.VAR.P(M$4:M9215)</f>
        <v>0.99874764532433202</v>
      </c>
      <c r="Q9215" s="33">
        <f ca="1">COUNTIF(L$4:L9215, "WIN")/I9215</f>
        <v>0.48230568823273989</v>
      </c>
    </row>
    <row r="9216" spans="9:17" x14ac:dyDescent="0.25">
      <c r="I9216" s="5">
        <v>9213</v>
      </c>
      <c r="J9216" s="9">
        <f t="shared" ca="1" si="717"/>
        <v>0.11164104852127588</v>
      </c>
      <c r="K9216" s="7" t="str">
        <f t="shared" ca="1" si="715"/>
        <v>RED</v>
      </c>
      <c r="L9216" s="7" t="str">
        <f t="shared" ca="1" si="716"/>
        <v>WIN</v>
      </c>
      <c r="M9216" s="8">
        <f t="shared" ca="1" si="718"/>
        <v>1</v>
      </c>
      <c r="N9216" s="8">
        <f t="shared" ca="1" si="719"/>
        <v>-325</v>
      </c>
      <c r="O9216" s="32">
        <f ca="1">SUM(M$4:M9216)/I9216</f>
        <v>-3.5276240095517206E-2</v>
      </c>
      <c r="P9216" s="47">
        <f ca="1">_xlfn.VAR.P(M$4:M9216)</f>
        <v>0.99875558688472343</v>
      </c>
      <c r="Q9216" s="33">
        <f ca="1">COUNTIF(L$4:L9216, "WIN")/I9216</f>
        <v>0.48236187995224139</v>
      </c>
    </row>
    <row r="9217" spans="9:17" x14ac:dyDescent="0.25">
      <c r="I9217" s="5">
        <v>9214</v>
      </c>
      <c r="J9217" s="9">
        <f t="shared" ca="1" si="717"/>
        <v>0.52885403705328893</v>
      </c>
      <c r="K9217" s="7" t="str">
        <f t="shared" ca="1" si="715"/>
        <v>BLACK</v>
      </c>
      <c r="L9217" s="7" t="str">
        <f t="shared" ca="1" si="716"/>
        <v>LOSE</v>
      </c>
      <c r="M9217" s="8">
        <f t="shared" ca="1" si="718"/>
        <v>-1</v>
      </c>
      <c r="N9217" s="8">
        <f t="shared" ca="1" si="719"/>
        <v>-326</v>
      </c>
      <c r="O9217" s="32">
        <f ca="1">SUM(M$4:M9217)/I9217</f>
        <v>-3.5380942044714564E-2</v>
      </c>
      <c r="P9217" s="47">
        <f ca="1">_xlfn.VAR.P(M$4:M9217)</f>
        <v>0.99874818894002859</v>
      </c>
      <c r="Q9217" s="33">
        <f ca="1">COUNTIF(L$4:L9217, "WIN")/I9217</f>
        <v>0.48230952897764273</v>
      </c>
    </row>
    <row r="9218" spans="9:17" x14ac:dyDescent="0.25">
      <c r="I9218" s="5">
        <v>9215</v>
      </c>
      <c r="J9218" s="9">
        <f t="shared" ca="1" si="717"/>
        <v>0.67434990542061868</v>
      </c>
      <c r="K9218" s="7" t="str">
        <f t="shared" ca="1" si="715"/>
        <v>BLACK</v>
      </c>
      <c r="L9218" s="7" t="str">
        <f t="shared" ca="1" si="716"/>
        <v>LOSE</v>
      </c>
      <c r="M9218" s="8">
        <f t="shared" ca="1" si="718"/>
        <v>-1</v>
      </c>
      <c r="N9218" s="8">
        <f t="shared" ca="1" si="719"/>
        <v>-327</v>
      </c>
      <c r="O9218" s="32">
        <f ca="1">SUM(M$4:M9218)/I9218</f>
        <v>-3.5485621269669018E-2</v>
      </c>
      <c r="P9218" s="47">
        <f ca="1">_xlfn.VAR.P(M$4:M9218)</f>
        <v>0.99874077068310563</v>
      </c>
      <c r="Q9218" s="33">
        <f ca="1">COUNTIF(L$4:L9218, "WIN")/I9218</f>
        <v>0.48225718936516548</v>
      </c>
    </row>
    <row r="9219" spans="9:17" x14ac:dyDescent="0.25">
      <c r="I9219" s="5">
        <v>9216</v>
      </c>
      <c r="J9219" s="9">
        <f t="shared" ca="1" si="717"/>
        <v>0.9401291380938015</v>
      </c>
      <c r="K9219" s="7" t="str">
        <f t="shared" ca="1" si="715"/>
        <v>BLACK</v>
      </c>
      <c r="L9219" s="7" t="str">
        <f t="shared" ca="1" si="716"/>
        <v>LOSE</v>
      </c>
      <c r="M9219" s="8">
        <f t="shared" ca="1" si="718"/>
        <v>-1</v>
      </c>
      <c r="N9219" s="8">
        <f t="shared" ca="1" si="719"/>
        <v>-328</v>
      </c>
      <c r="O9219" s="32">
        <f ca="1">SUM(M$4:M9219)/I9219</f>
        <v>-3.5590277777777776E-2</v>
      </c>
      <c r="P9219" s="47">
        <f ca="1">_xlfn.VAR.P(M$4:M9219)</f>
        <v>0.99873333212770066</v>
      </c>
      <c r="Q9219" s="33">
        <f ca="1">COUNTIF(L$4:L9219, "WIN")/I9219</f>
        <v>0.4822048611111111</v>
      </c>
    </row>
    <row r="9220" spans="9:17" x14ac:dyDescent="0.25">
      <c r="I9220" s="5">
        <v>9217</v>
      </c>
      <c r="J9220" s="9">
        <f t="shared" ca="1" si="717"/>
        <v>0.79922470038916549</v>
      </c>
      <c r="K9220" s="7" t="str">
        <f t="shared" ref="K9220:K9283" ca="1" si="720">IF($J9220 &gt;= $D$7, "GREEN", IF($J9220 &gt;= $D$6, "BLACK", "RED"))</f>
        <v>BLACK</v>
      </c>
      <c r="L9220" s="7" t="str">
        <f t="shared" ref="L9220:L9283" ca="1" si="721">IF($K9220 = "RED", "WIN", "LOSE")</f>
        <v>LOSE</v>
      </c>
      <c r="M9220" s="8">
        <f t="shared" ca="1" si="718"/>
        <v>-1</v>
      </c>
      <c r="N9220" s="8">
        <f t="shared" ca="1" si="719"/>
        <v>-329</v>
      </c>
      <c r="O9220" s="32">
        <f ca="1">SUM(M$4:M9220)/I9220</f>
        <v>-3.5694911576434847E-2</v>
      </c>
      <c r="P9220" s="47">
        <f ca="1">_xlfn.VAR.P(M$4:M9220)</f>
        <v>0.99872587328755047</v>
      </c>
      <c r="Q9220" s="33">
        <f ca="1">COUNTIF(L$4:L9220, "WIN")/I9220</f>
        <v>0.48215254421178255</v>
      </c>
    </row>
    <row r="9221" spans="9:17" x14ac:dyDescent="0.25">
      <c r="I9221" s="5">
        <v>9218</v>
      </c>
      <c r="J9221" s="9">
        <f t="shared" ca="1" si="717"/>
        <v>0.83067252820568194</v>
      </c>
      <c r="K9221" s="7" t="str">
        <f t="shared" ca="1" si="720"/>
        <v>BLACK</v>
      </c>
      <c r="L9221" s="7" t="str">
        <f t="shared" ca="1" si="721"/>
        <v>LOSE</v>
      </c>
      <c r="M9221" s="8">
        <f t="shared" ca="1" si="718"/>
        <v>-1</v>
      </c>
      <c r="N9221" s="8">
        <f t="shared" ca="1" si="719"/>
        <v>-330</v>
      </c>
      <c r="O9221" s="32">
        <f ca="1">SUM(M$4:M9221)/I9221</f>
        <v>-3.5799522673031027E-2</v>
      </c>
      <c r="P9221" s="47">
        <f ca="1">_xlfn.VAR.P(M$4:M9221)</f>
        <v>0.99871839417638308</v>
      </c>
      <c r="Q9221" s="33">
        <f ca="1">COUNTIF(L$4:L9221, "WIN")/I9221</f>
        <v>0.4821002386634845</v>
      </c>
    </row>
    <row r="9222" spans="9:17" x14ac:dyDescent="0.25">
      <c r="I9222" s="5">
        <v>9219</v>
      </c>
      <c r="J9222" s="9">
        <f t="shared" ref="J9222:J9285" ca="1" si="722">RAND()</f>
        <v>0.50635415046803867</v>
      </c>
      <c r="K9222" s="7" t="str">
        <f t="shared" ca="1" si="720"/>
        <v>BLACK</v>
      </c>
      <c r="L9222" s="7" t="str">
        <f t="shared" ca="1" si="721"/>
        <v>LOSE</v>
      </c>
      <c r="M9222" s="8">
        <f t="shared" ref="M9222:M9285" ca="1" si="723">IF($L9222 = "WIN", 1, -1)</f>
        <v>-1</v>
      </c>
      <c r="N9222" s="8">
        <f t="shared" ref="N9222:N9285" ca="1" si="724">N9221+M9222</f>
        <v>-331</v>
      </c>
      <c r="O9222" s="32">
        <f ca="1">SUM(M$4:M9222)/I9222</f>
        <v>-3.59041110749539E-2</v>
      </c>
      <c r="P9222" s="47">
        <f ca="1">_xlfn.VAR.P(M$4:M9222)</f>
        <v>0.99871089480791742</v>
      </c>
      <c r="Q9222" s="33">
        <f ca="1">COUNTIF(L$4:L9222, "WIN")/I9222</f>
        <v>0.48204794446252303</v>
      </c>
    </row>
    <row r="9223" spans="9:17" x14ac:dyDescent="0.25">
      <c r="I9223" s="5">
        <v>9220</v>
      </c>
      <c r="J9223" s="9">
        <f t="shared" ca="1" si="722"/>
        <v>0.61913414720166282</v>
      </c>
      <c r="K9223" s="7" t="str">
        <f t="shared" ca="1" si="720"/>
        <v>BLACK</v>
      </c>
      <c r="L9223" s="7" t="str">
        <f t="shared" ca="1" si="721"/>
        <v>LOSE</v>
      </c>
      <c r="M9223" s="8">
        <f t="shared" ca="1" si="723"/>
        <v>-1</v>
      </c>
      <c r="N9223" s="8">
        <f t="shared" ca="1" si="724"/>
        <v>-332</v>
      </c>
      <c r="O9223" s="32">
        <f ca="1">SUM(M$4:M9223)/I9223</f>
        <v>-3.600867678958785E-2</v>
      </c>
      <c r="P9223" s="47">
        <f ca="1">_xlfn.VAR.P(M$4:M9223)</f>
        <v>0.99870337519586305</v>
      </c>
      <c r="Q9223" s="33">
        <f ca="1">COUNTIF(L$4:L9223, "WIN")/I9223</f>
        <v>0.48199566160520607</v>
      </c>
    </row>
    <row r="9224" spans="9:17" x14ac:dyDescent="0.25">
      <c r="I9224" s="5">
        <v>9221</v>
      </c>
      <c r="J9224" s="9">
        <f t="shared" ca="1" si="722"/>
        <v>0.42466315305083846</v>
      </c>
      <c r="K9224" s="7" t="str">
        <f t="shared" ca="1" si="720"/>
        <v>RED</v>
      </c>
      <c r="L9224" s="7" t="str">
        <f t="shared" ca="1" si="721"/>
        <v>WIN</v>
      </c>
      <c r="M9224" s="8">
        <f t="shared" ca="1" si="723"/>
        <v>1</v>
      </c>
      <c r="N9224" s="8">
        <f t="shared" ca="1" si="724"/>
        <v>-331</v>
      </c>
      <c r="O9224" s="32">
        <f ca="1">SUM(M$4:M9224)/I9224</f>
        <v>-3.5896323609153021E-2</v>
      </c>
      <c r="P9224" s="47">
        <f ca="1">_xlfn.VAR.P(M$4:M9224)</f>
        <v>0.99871145395134697</v>
      </c>
      <c r="Q9224" s="33">
        <f ca="1">COUNTIF(L$4:L9224, "WIN")/I9224</f>
        <v>0.48205183819542347</v>
      </c>
    </row>
    <row r="9225" spans="9:17" x14ac:dyDescent="0.25">
      <c r="I9225" s="5">
        <v>9222</v>
      </c>
      <c r="J9225" s="9">
        <f t="shared" ca="1" si="722"/>
        <v>0.15003445366352797</v>
      </c>
      <c r="K9225" s="7" t="str">
        <f t="shared" ca="1" si="720"/>
        <v>RED</v>
      </c>
      <c r="L9225" s="7" t="str">
        <f t="shared" ca="1" si="721"/>
        <v>WIN</v>
      </c>
      <c r="M9225" s="8">
        <f t="shared" ca="1" si="723"/>
        <v>1</v>
      </c>
      <c r="N9225" s="8">
        <f t="shared" ca="1" si="724"/>
        <v>-330</v>
      </c>
      <c r="O9225" s="32">
        <f ca="1">SUM(M$4:M9225)/I9225</f>
        <v>-3.5783994795055306E-2</v>
      </c>
      <c r="P9225" s="47">
        <f ca="1">_xlfn.VAR.P(M$4:M9225)</f>
        <v>0.99871950571650747</v>
      </c>
      <c r="Q9225" s="33">
        <f ca="1">COUNTIF(L$4:L9225, "WIN")/I9225</f>
        <v>0.48210800260247233</v>
      </c>
    </row>
    <row r="9226" spans="9:17" x14ac:dyDescent="0.25">
      <c r="I9226" s="5">
        <v>9223</v>
      </c>
      <c r="J9226" s="9">
        <f t="shared" ca="1" si="722"/>
        <v>0.52426066746879674</v>
      </c>
      <c r="K9226" s="7" t="str">
        <f t="shared" ca="1" si="720"/>
        <v>BLACK</v>
      </c>
      <c r="L9226" s="7" t="str">
        <f t="shared" ca="1" si="721"/>
        <v>LOSE</v>
      </c>
      <c r="M9226" s="8">
        <f t="shared" ca="1" si="723"/>
        <v>-1</v>
      </c>
      <c r="N9226" s="8">
        <f t="shared" ca="1" si="724"/>
        <v>-331</v>
      </c>
      <c r="O9226" s="32">
        <f ca="1">SUM(M$4:M9226)/I9226</f>
        <v>-3.5888539520763311E-2</v>
      </c>
      <c r="P9226" s="47">
        <f ca="1">_xlfn.VAR.P(M$4:M9226)</f>
        <v>0.99871201273106658</v>
      </c>
      <c r="Q9226" s="33">
        <f ca="1">COUNTIF(L$4:L9226, "WIN")/I9226</f>
        <v>0.48205573023961834</v>
      </c>
    </row>
    <row r="9227" spans="9:17" x14ac:dyDescent="0.25">
      <c r="I9227" s="5">
        <v>9224</v>
      </c>
      <c r="J9227" s="9">
        <f t="shared" ca="1" si="722"/>
        <v>0.24879344620496813</v>
      </c>
      <c r="K9227" s="7" t="str">
        <f t="shared" ca="1" si="720"/>
        <v>RED</v>
      </c>
      <c r="L9227" s="7" t="str">
        <f t="shared" ca="1" si="721"/>
        <v>WIN</v>
      </c>
      <c r="M9227" s="8">
        <f t="shared" ca="1" si="723"/>
        <v>1</v>
      </c>
      <c r="N9227" s="8">
        <f t="shared" ca="1" si="724"/>
        <v>-330</v>
      </c>
      <c r="O9227" s="32">
        <f ca="1">SUM(M$4:M9227)/I9227</f>
        <v>-3.5776235906331312E-2</v>
      </c>
      <c r="P9227" s="47">
        <f ca="1">_xlfn.VAR.P(M$4:M9227)</f>
        <v>0.99872006094437449</v>
      </c>
      <c r="Q9227" s="33">
        <f ca="1">COUNTIF(L$4:L9227, "WIN")/I9227</f>
        <v>0.48211188204683436</v>
      </c>
    </row>
    <row r="9228" spans="9:17" x14ac:dyDescent="0.25">
      <c r="I9228" s="5">
        <v>9225</v>
      </c>
      <c r="J9228" s="9">
        <f t="shared" ca="1" si="722"/>
        <v>0.93485898001872525</v>
      </c>
      <c r="K9228" s="7" t="str">
        <f t="shared" ca="1" si="720"/>
        <v>BLACK</v>
      </c>
      <c r="L9228" s="7" t="str">
        <f t="shared" ca="1" si="721"/>
        <v>LOSE</v>
      </c>
      <c r="M9228" s="8">
        <f t="shared" ca="1" si="723"/>
        <v>-1</v>
      </c>
      <c r="N9228" s="8">
        <f t="shared" ca="1" si="724"/>
        <v>-331</v>
      </c>
      <c r="O9228" s="32">
        <f ca="1">SUM(M$4:M9228)/I9228</f>
        <v>-3.5880758807588078E-2</v>
      </c>
      <c r="P9228" s="47">
        <f ca="1">_xlfn.VAR.P(M$4:M9228)</f>
        <v>0.99871257114739165</v>
      </c>
      <c r="Q9228" s="33">
        <f ca="1">COUNTIF(L$4:L9228, "WIN")/I9228</f>
        <v>0.48205962059620594</v>
      </c>
    </row>
    <row r="9229" spans="9:17" x14ac:dyDescent="0.25">
      <c r="I9229" s="5">
        <v>9226</v>
      </c>
      <c r="J9229" s="9">
        <f t="shared" ca="1" si="722"/>
        <v>0.58054940372344255</v>
      </c>
      <c r="K9229" s="7" t="str">
        <f t="shared" ca="1" si="720"/>
        <v>BLACK</v>
      </c>
      <c r="L9229" s="7" t="str">
        <f t="shared" ca="1" si="721"/>
        <v>LOSE</v>
      </c>
      <c r="M9229" s="8">
        <f t="shared" ca="1" si="723"/>
        <v>-1</v>
      </c>
      <c r="N9229" s="8">
        <f t="shared" ca="1" si="724"/>
        <v>-332</v>
      </c>
      <c r="O9229" s="32">
        <f ca="1">SUM(M$4:M9229)/I9229</f>
        <v>-3.5985259050509429E-2</v>
      </c>
      <c r="P9229" s="47">
        <f ca="1">_xlfn.VAR.P(M$4:M9229)</f>
        <v>0.99870506113106772</v>
      </c>
      <c r="Q9229" s="33">
        <f ca="1">COUNTIF(L$4:L9229, "WIN")/I9229</f>
        <v>0.48200737047474529</v>
      </c>
    </row>
    <row r="9230" spans="9:17" x14ac:dyDescent="0.25">
      <c r="I9230" s="5">
        <v>9227</v>
      </c>
      <c r="J9230" s="9">
        <f t="shared" ca="1" si="722"/>
        <v>0.28355528282787923</v>
      </c>
      <c r="K9230" s="7" t="str">
        <f t="shared" ca="1" si="720"/>
        <v>RED</v>
      </c>
      <c r="L9230" s="7" t="str">
        <f t="shared" ca="1" si="721"/>
        <v>WIN</v>
      </c>
      <c r="M9230" s="8">
        <f t="shared" ca="1" si="723"/>
        <v>1</v>
      </c>
      <c r="N9230" s="8">
        <f t="shared" ca="1" si="724"/>
        <v>-331</v>
      </c>
      <c r="O9230" s="32">
        <f ca="1">SUM(M$4:M9230)/I9230</f>
        <v>-3.5872981467432535E-2</v>
      </c>
      <c r="P9230" s="47">
        <f ca="1">_xlfn.VAR.P(M$4:M9230)</f>
        <v>0.99871312920063726</v>
      </c>
      <c r="Q9230" s="33">
        <f ca="1">COUNTIF(L$4:L9230, "WIN")/I9230</f>
        <v>0.48206350926628372</v>
      </c>
    </row>
    <row r="9231" spans="9:17" x14ac:dyDescent="0.25">
      <c r="I9231" s="5">
        <v>9228</v>
      </c>
      <c r="J9231" s="9">
        <f t="shared" ca="1" si="722"/>
        <v>0.59798071956743526</v>
      </c>
      <c r="K9231" s="7" t="str">
        <f t="shared" ca="1" si="720"/>
        <v>BLACK</v>
      </c>
      <c r="L9231" s="7" t="str">
        <f t="shared" ca="1" si="721"/>
        <v>LOSE</v>
      </c>
      <c r="M9231" s="8">
        <f t="shared" ca="1" si="723"/>
        <v>-1</v>
      </c>
      <c r="N9231" s="8">
        <f t="shared" ca="1" si="724"/>
        <v>-332</v>
      </c>
      <c r="O9231" s="32">
        <f ca="1">SUM(M$4:M9231)/I9231</f>
        <v>-3.5977459904638055E-2</v>
      </c>
      <c r="P9231" s="47">
        <f ca="1">_xlfn.VAR.P(M$4:M9231)</f>
        <v>0.99870562237881011</v>
      </c>
      <c r="Q9231" s="33">
        <f ca="1">COUNTIF(L$4:L9231, "WIN")/I9231</f>
        <v>0.48201127004768096</v>
      </c>
    </row>
    <row r="9232" spans="9:17" x14ac:dyDescent="0.25">
      <c r="I9232" s="5">
        <v>9229</v>
      </c>
      <c r="J9232" s="9">
        <f t="shared" ca="1" si="722"/>
        <v>0.69172495570134629</v>
      </c>
      <c r="K9232" s="7" t="str">
        <f t="shared" ca="1" si="720"/>
        <v>BLACK</v>
      </c>
      <c r="L9232" s="7" t="str">
        <f t="shared" ca="1" si="721"/>
        <v>LOSE</v>
      </c>
      <c r="M9232" s="8">
        <f t="shared" ca="1" si="723"/>
        <v>-1</v>
      </c>
      <c r="N9232" s="8">
        <f t="shared" ca="1" si="724"/>
        <v>-333</v>
      </c>
      <c r="O9232" s="32">
        <f ca="1">SUM(M$4:M9232)/I9232</f>
        <v>-3.6081915700509261E-2</v>
      </c>
      <c r="P9232" s="47">
        <f ca="1">_xlfn.VAR.P(M$4:M9232)</f>
        <v>0.99869809535938137</v>
      </c>
      <c r="Q9232" s="33">
        <f ca="1">COUNTIF(L$4:L9232, "WIN")/I9232</f>
        <v>0.48195904214974539</v>
      </c>
    </row>
    <row r="9233" spans="9:17" x14ac:dyDescent="0.25">
      <c r="I9233" s="5">
        <v>9230</v>
      </c>
      <c r="J9233" s="9">
        <f t="shared" ca="1" si="722"/>
        <v>0.96562781999940506</v>
      </c>
      <c r="K9233" s="7" t="str">
        <f t="shared" ca="1" si="720"/>
        <v>BLACK</v>
      </c>
      <c r="L9233" s="7" t="str">
        <f t="shared" ca="1" si="721"/>
        <v>LOSE</v>
      </c>
      <c r="M9233" s="8">
        <f t="shared" ca="1" si="723"/>
        <v>-1</v>
      </c>
      <c r="N9233" s="8">
        <f t="shared" ca="1" si="724"/>
        <v>-334</v>
      </c>
      <c r="O9233" s="32">
        <f ca="1">SUM(M$4:M9233)/I9233</f>
        <v>-3.6186348862405203E-2</v>
      </c>
      <c r="P9233" s="47">
        <f ca="1">_xlfn.VAR.P(M$4:M9233)</f>
        <v>0.99869054815600833</v>
      </c>
      <c r="Q9233" s="33">
        <f ca="1">COUNTIF(L$4:L9233, "WIN")/I9233</f>
        <v>0.48190682556879738</v>
      </c>
    </row>
    <row r="9234" spans="9:17" x14ac:dyDescent="0.25">
      <c r="I9234" s="5">
        <v>9231</v>
      </c>
      <c r="J9234" s="9">
        <f t="shared" ca="1" si="722"/>
        <v>0.21557626116643125</v>
      </c>
      <c r="K9234" s="7" t="str">
        <f t="shared" ca="1" si="720"/>
        <v>RED</v>
      </c>
      <c r="L9234" s="7" t="str">
        <f t="shared" ca="1" si="721"/>
        <v>WIN</v>
      </c>
      <c r="M9234" s="8">
        <f t="shared" ca="1" si="723"/>
        <v>1</v>
      </c>
      <c r="N9234" s="8">
        <f t="shared" ca="1" si="724"/>
        <v>-333</v>
      </c>
      <c r="O9234" s="32">
        <f ca="1">SUM(M$4:M9234)/I9234</f>
        <v>-3.6074098147546314E-2</v>
      </c>
      <c r="P9234" s="47">
        <f ca="1">_xlfn.VAR.P(M$4:M9234)</f>
        <v>0.9986986594428412</v>
      </c>
      <c r="Q9234" s="33">
        <f ca="1">COUNTIF(L$4:L9234, "WIN")/I9234</f>
        <v>0.48196295092622682</v>
      </c>
    </row>
    <row r="9235" spans="9:17" x14ac:dyDescent="0.25">
      <c r="I9235" s="5">
        <v>9232</v>
      </c>
      <c r="J9235" s="9">
        <f t="shared" ca="1" si="722"/>
        <v>0.15223224132073065</v>
      </c>
      <c r="K9235" s="7" t="str">
        <f t="shared" ca="1" si="720"/>
        <v>RED</v>
      </c>
      <c r="L9235" s="7" t="str">
        <f t="shared" ca="1" si="721"/>
        <v>WIN</v>
      </c>
      <c r="M9235" s="8">
        <f t="shared" ca="1" si="723"/>
        <v>1</v>
      </c>
      <c r="N9235" s="8">
        <f t="shared" ca="1" si="724"/>
        <v>-332</v>
      </c>
      <c r="O9235" s="32">
        <f ca="1">SUM(M$4:M9235)/I9235</f>
        <v>-3.5961871750433277E-2</v>
      </c>
      <c r="P9235" s="47">
        <f ca="1">_xlfn.VAR.P(M$4:M9235)</f>
        <v>0.99870674378020541</v>
      </c>
      <c r="Q9235" s="33">
        <f ca="1">COUNTIF(L$4:L9235, "WIN")/I9235</f>
        <v>0.48201906412478335</v>
      </c>
    </row>
    <row r="9236" spans="9:17" x14ac:dyDescent="0.25">
      <c r="I9236" s="5">
        <v>9233</v>
      </c>
      <c r="J9236" s="9">
        <f t="shared" ca="1" si="722"/>
        <v>0.68401578936145135</v>
      </c>
      <c r="K9236" s="7" t="str">
        <f t="shared" ca="1" si="720"/>
        <v>BLACK</v>
      </c>
      <c r="L9236" s="7" t="str">
        <f t="shared" ca="1" si="721"/>
        <v>LOSE</v>
      </c>
      <c r="M9236" s="8">
        <f t="shared" ca="1" si="723"/>
        <v>-1</v>
      </c>
      <c r="N9236" s="8">
        <f t="shared" ca="1" si="724"/>
        <v>-333</v>
      </c>
      <c r="O9236" s="32">
        <f ca="1">SUM(M$4:M9236)/I9236</f>
        <v>-3.6066283981371169E-2</v>
      </c>
      <c r="P9236" s="47">
        <f ca="1">_xlfn.VAR.P(M$4:M9236)</f>
        <v>0.99869922315977511</v>
      </c>
      <c r="Q9236" s="33">
        <f ca="1">COUNTIF(L$4:L9236, "WIN")/I9236</f>
        <v>0.48196685800931444</v>
      </c>
    </row>
    <row r="9237" spans="9:17" x14ac:dyDescent="0.25">
      <c r="I9237" s="5">
        <v>9234</v>
      </c>
      <c r="J9237" s="9">
        <f t="shared" ca="1" si="722"/>
        <v>0.40026243165483066</v>
      </c>
      <c r="K9237" s="7" t="str">
        <f t="shared" ca="1" si="720"/>
        <v>RED</v>
      </c>
      <c r="L9237" s="7" t="str">
        <f t="shared" ca="1" si="721"/>
        <v>WIN</v>
      </c>
      <c r="M9237" s="8">
        <f t="shared" ca="1" si="723"/>
        <v>1</v>
      </c>
      <c r="N9237" s="8">
        <f t="shared" ca="1" si="724"/>
        <v>-332</v>
      </c>
      <c r="O9237" s="32">
        <f ca="1">SUM(M$4:M9237)/I9237</f>
        <v>-3.5954082737708469E-2</v>
      </c>
      <c r="P9237" s="47">
        <f ca="1">_xlfn.VAR.P(M$4:M9237)</f>
        <v>0.99870730393449003</v>
      </c>
      <c r="Q9237" s="33">
        <f ca="1">COUNTIF(L$4:L9237, "WIN")/I9237</f>
        <v>0.48202295863114575</v>
      </c>
    </row>
    <row r="9238" spans="9:17" x14ac:dyDescent="0.25">
      <c r="I9238" s="5">
        <v>9235</v>
      </c>
      <c r="J9238" s="9">
        <f t="shared" ca="1" si="722"/>
        <v>0.55037452782091911</v>
      </c>
      <c r="K9238" s="7" t="str">
        <f t="shared" ca="1" si="720"/>
        <v>BLACK</v>
      </c>
      <c r="L9238" s="7" t="str">
        <f t="shared" ca="1" si="721"/>
        <v>LOSE</v>
      </c>
      <c r="M9238" s="8">
        <f t="shared" ca="1" si="723"/>
        <v>-1</v>
      </c>
      <c r="N9238" s="8">
        <f t="shared" ca="1" si="724"/>
        <v>-333</v>
      </c>
      <c r="O9238" s="32">
        <f ca="1">SUM(M$4:M9238)/I9238</f>
        <v>-3.6058473199783433E-2</v>
      </c>
      <c r="P9238" s="47">
        <f ca="1">_xlfn.VAR.P(M$4:M9238)</f>
        <v>0.99869978651050051</v>
      </c>
      <c r="Q9238" s="33">
        <f ca="1">COUNTIF(L$4:L9238, "WIN")/I9238</f>
        <v>0.4819707634001083</v>
      </c>
    </row>
    <row r="9239" spans="9:17" x14ac:dyDescent="0.25">
      <c r="I9239" s="5">
        <v>9236</v>
      </c>
      <c r="J9239" s="9">
        <f t="shared" ca="1" si="722"/>
        <v>0.77288656027008862</v>
      </c>
      <c r="K9239" s="7" t="str">
        <f t="shared" ca="1" si="720"/>
        <v>BLACK</v>
      </c>
      <c r="L9239" s="7" t="str">
        <f t="shared" ca="1" si="721"/>
        <v>LOSE</v>
      </c>
      <c r="M9239" s="8">
        <f t="shared" ca="1" si="723"/>
        <v>-1</v>
      </c>
      <c r="N9239" s="8">
        <f t="shared" ca="1" si="724"/>
        <v>-334</v>
      </c>
      <c r="O9239" s="32">
        <f ca="1">SUM(M$4:M9239)/I9239</f>
        <v>-3.6162841056734514E-2</v>
      </c>
      <c r="P9239" s="47">
        <f ca="1">_xlfn.VAR.P(M$4:M9239)</f>
        <v>0.99869224892670538</v>
      </c>
      <c r="Q9239" s="33">
        <f ca="1">COUNTIF(L$4:L9239, "WIN")/I9239</f>
        <v>0.48191857947163275</v>
      </c>
    </row>
    <row r="9240" spans="9:17" x14ac:dyDescent="0.25">
      <c r="I9240" s="5">
        <v>9237</v>
      </c>
      <c r="J9240" s="9">
        <f t="shared" ca="1" si="722"/>
        <v>0.39828530267341122</v>
      </c>
      <c r="K9240" s="7" t="str">
        <f t="shared" ca="1" si="720"/>
        <v>RED</v>
      </c>
      <c r="L9240" s="7" t="str">
        <f t="shared" ca="1" si="721"/>
        <v>WIN</v>
      </c>
      <c r="M9240" s="8">
        <f t="shared" ca="1" si="723"/>
        <v>1</v>
      </c>
      <c r="N9240" s="8">
        <f t="shared" ca="1" si="724"/>
        <v>-333</v>
      </c>
      <c r="O9240" s="32">
        <f ca="1">SUM(M$4:M9240)/I9240</f>
        <v>-3.6050665800584608E-2</v>
      </c>
      <c r="P9240" s="47">
        <f ca="1">_xlfn.VAR.P(M$4:M9240)</f>
        <v>0.99870034949533459</v>
      </c>
      <c r="Q9240" s="33">
        <f ca="1">COUNTIF(L$4:L9240, "WIN")/I9240</f>
        <v>0.48197466709970771</v>
      </c>
    </row>
    <row r="9241" spans="9:17" x14ac:dyDescent="0.25">
      <c r="I9241" s="5">
        <v>9238</v>
      </c>
      <c r="J9241" s="9">
        <f t="shared" ca="1" si="722"/>
        <v>0.70039567026167471</v>
      </c>
      <c r="K9241" s="7" t="str">
        <f t="shared" ca="1" si="720"/>
        <v>BLACK</v>
      </c>
      <c r="L9241" s="7" t="str">
        <f t="shared" ca="1" si="721"/>
        <v>LOSE</v>
      </c>
      <c r="M9241" s="8">
        <f t="shared" ca="1" si="723"/>
        <v>-1</v>
      </c>
      <c r="N9241" s="8">
        <f t="shared" ca="1" si="724"/>
        <v>-334</v>
      </c>
      <c r="O9241" s="32">
        <f ca="1">SUM(M$4:M9241)/I9241</f>
        <v>-3.6155011907339253E-2</v>
      </c>
      <c r="P9241" s="47">
        <f ca="1">_xlfn.VAR.P(M$4:M9241)</f>
        <v>0.99869281511398011</v>
      </c>
      <c r="Q9241" s="33">
        <f ca="1">COUNTIF(L$4:L9241, "WIN")/I9241</f>
        <v>0.48192249404633036</v>
      </c>
    </row>
    <row r="9242" spans="9:17" x14ac:dyDescent="0.25">
      <c r="I9242" s="5">
        <v>9239</v>
      </c>
      <c r="J9242" s="9">
        <f t="shared" ca="1" si="722"/>
        <v>0.73441643885082564</v>
      </c>
      <c r="K9242" s="7" t="str">
        <f t="shared" ca="1" si="720"/>
        <v>BLACK</v>
      </c>
      <c r="L9242" s="7" t="str">
        <f t="shared" ca="1" si="721"/>
        <v>LOSE</v>
      </c>
      <c r="M9242" s="8">
        <f t="shared" ca="1" si="723"/>
        <v>-1</v>
      </c>
      <c r="N9242" s="8">
        <f t="shared" ca="1" si="724"/>
        <v>-335</v>
      </c>
      <c r="O9242" s="32">
        <f ca="1">SUM(M$4:M9242)/I9242</f>
        <v>-3.6259335425911893E-2</v>
      </c>
      <c r="P9242" s="47">
        <f ca="1">_xlfn.VAR.P(M$4:M9242)</f>
        <v>0.99868526059447116</v>
      </c>
      <c r="Q9242" s="33">
        <f ca="1">COUNTIF(L$4:L9242, "WIN")/I9242</f>
        <v>0.48187033228704407</v>
      </c>
    </row>
    <row r="9243" spans="9:17" x14ac:dyDescent="0.25">
      <c r="I9243" s="5">
        <v>9240</v>
      </c>
      <c r="J9243" s="9">
        <f t="shared" ca="1" si="722"/>
        <v>9.5951004793332073E-2</v>
      </c>
      <c r="K9243" s="7" t="str">
        <f t="shared" ca="1" si="720"/>
        <v>RED</v>
      </c>
      <c r="L9243" s="7" t="str">
        <f t="shared" ca="1" si="721"/>
        <v>WIN</v>
      </c>
      <c r="M9243" s="8">
        <f t="shared" ca="1" si="723"/>
        <v>1</v>
      </c>
      <c r="N9243" s="8">
        <f t="shared" ca="1" si="724"/>
        <v>-334</v>
      </c>
      <c r="O9243" s="32">
        <f ca="1">SUM(M$4:M9243)/I9243</f>
        <v>-3.614718614718615E-2</v>
      </c>
      <c r="P9243" s="47">
        <f ca="1">_xlfn.VAR.P(M$4:M9243)</f>
        <v>0.99869338093364068</v>
      </c>
      <c r="Q9243" s="33">
        <f ca="1">COUNTIF(L$4:L9243, "WIN")/I9243</f>
        <v>0.48192640692640693</v>
      </c>
    </row>
    <row r="9244" spans="9:17" x14ac:dyDescent="0.25">
      <c r="I9244" s="5">
        <v>9241</v>
      </c>
      <c r="J9244" s="9">
        <f t="shared" ca="1" si="722"/>
        <v>7.4229241634382603E-3</v>
      </c>
      <c r="K9244" s="7" t="str">
        <f t="shared" ca="1" si="720"/>
        <v>RED</v>
      </c>
      <c r="L9244" s="7" t="str">
        <f t="shared" ca="1" si="721"/>
        <v>WIN</v>
      </c>
      <c r="M9244" s="8">
        <f t="shared" ca="1" si="723"/>
        <v>1</v>
      </c>
      <c r="N9244" s="8">
        <f t="shared" ca="1" si="724"/>
        <v>-333</v>
      </c>
      <c r="O9244" s="32">
        <f ca="1">SUM(M$4:M9244)/I9244</f>
        <v>-3.6035061140569202E-2</v>
      </c>
      <c r="P9244" s="47">
        <f ca="1">_xlfn.VAR.P(M$4:M9244)</f>
        <v>0.99870147436859547</v>
      </c>
      <c r="Q9244" s="33">
        <f ca="1">COUNTIF(L$4:L9244, "WIN")/I9244</f>
        <v>0.4819824694297154</v>
      </c>
    </row>
    <row r="9245" spans="9:17" x14ac:dyDescent="0.25">
      <c r="I9245" s="5">
        <v>9242</v>
      </c>
      <c r="J9245" s="9">
        <f t="shared" ca="1" si="722"/>
        <v>0.19116356069799501</v>
      </c>
      <c r="K9245" s="7" t="str">
        <f t="shared" ca="1" si="720"/>
        <v>RED</v>
      </c>
      <c r="L9245" s="7" t="str">
        <f t="shared" ca="1" si="721"/>
        <v>WIN</v>
      </c>
      <c r="M9245" s="8">
        <f t="shared" ca="1" si="723"/>
        <v>1</v>
      </c>
      <c r="N9245" s="8">
        <f t="shared" ca="1" si="724"/>
        <v>-332</v>
      </c>
      <c r="O9245" s="32">
        <f ca="1">SUM(M$4:M9245)/I9245</f>
        <v>-3.5922960398182213E-2</v>
      </c>
      <c r="P9245" s="47">
        <f ca="1">_xlfn.VAR.P(M$4:M9245)</f>
        <v>0.99870954091623065</v>
      </c>
      <c r="Q9245" s="33">
        <f ca="1">COUNTIF(L$4:L9245, "WIN")/I9245</f>
        <v>0.48203851980090889</v>
      </c>
    </row>
    <row r="9246" spans="9:17" x14ac:dyDescent="0.25">
      <c r="I9246" s="5">
        <v>9243</v>
      </c>
      <c r="J9246" s="9">
        <f t="shared" ca="1" si="722"/>
        <v>0.61277380324267228</v>
      </c>
      <c r="K9246" s="7" t="str">
        <f t="shared" ca="1" si="720"/>
        <v>BLACK</v>
      </c>
      <c r="L9246" s="7" t="str">
        <f t="shared" ca="1" si="721"/>
        <v>LOSE</v>
      </c>
      <c r="M9246" s="8">
        <f t="shared" ca="1" si="723"/>
        <v>-1</v>
      </c>
      <c r="N9246" s="8">
        <f t="shared" ca="1" si="724"/>
        <v>-333</v>
      </c>
      <c r="O9246" s="32">
        <f ca="1">SUM(M$4:M9246)/I9246</f>
        <v>-3.6027263875365138E-2</v>
      </c>
      <c r="P9246" s="47">
        <f ca="1">_xlfn.VAR.P(M$4:M9246)</f>
        <v>0.99870203625765486</v>
      </c>
      <c r="Q9246" s="33">
        <f ca="1">COUNTIF(L$4:L9246, "WIN")/I9246</f>
        <v>0.48198636806231743</v>
      </c>
    </row>
    <row r="9247" spans="9:17" x14ac:dyDescent="0.25">
      <c r="I9247" s="5">
        <v>9244</v>
      </c>
      <c r="J9247" s="9">
        <f t="shared" ca="1" si="722"/>
        <v>0.62993152428362931</v>
      </c>
      <c r="K9247" s="7" t="str">
        <f t="shared" ca="1" si="720"/>
        <v>BLACK</v>
      </c>
      <c r="L9247" s="7" t="str">
        <f t="shared" ca="1" si="721"/>
        <v>LOSE</v>
      </c>
      <c r="M9247" s="8">
        <f t="shared" ca="1" si="723"/>
        <v>-1</v>
      </c>
      <c r="N9247" s="8">
        <f t="shared" ca="1" si="724"/>
        <v>-334</v>
      </c>
      <c r="O9247" s="32">
        <f ca="1">SUM(M$4:M9247)/I9247</f>
        <v>-3.6131544785807011E-2</v>
      </c>
      <c r="P9247" s="47">
        <f ca="1">_xlfn.VAR.P(M$4:M9247)</f>
        <v>0.99869451147139121</v>
      </c>
      <c r="Q9247" s="33">
        <f ca="1">COUNTIF(L$4:L9247, "WIN")/I9247</f>
        <v>0.48193422760709648</v>
      </c>
    </row>
    <row r="9248" spans="9:17" x14ac:dyDescent="0.25">
      <c r="I9248" s="5">
        <v>9245</v>
      </c>
      <c r="J9248" s="9">
        <f t="shared" ca="1" si="722"/>
        <v>0.85822692320662786</v>
      </c>
      <c r="K9248" s="7" t="str">
        <f t="shared" ca="1" si="720"/>
        <v>BLACK</v>
      </c>
      <c r="L9248" s="7" t="str">
        <f t="shared" ca="1" si="721"/>
        <v>LOSE</v>
      </c>
      <c r="M9248" s="8">
        <f t="shared" ca="1" si="723"/>
        <v>-1</v>
      </c>
      <c r="N9248" s="8">
        <f t="shared" ca="1" si="724"/>
        <v>-335</v>
      </c>
      <c r="O9248" s="32">
        <f ca="1">SUM(M$4:M9248)/I9248</f>
        <v>-3.6235803136830717E-2</v>
      </c>
      <c r="P9248" s="47">
        <f ca="1">_xlfn.VAR.P(M$4:M9248)</f>
        <v>0.99868696657102884</v>
      </c>
      <c r="Q9248" s="33">
        <f ca="1">COUNTIF(L$4:L9248, "WIN")/I9248</f>
        <v>0.48188209843158464</v>
      </c>
    </row>
    <row r="9249" spans="9:17" x14ac:dyDescent="0.25">
      <c r="I9249" s="5">
        <v>9246</v>
      </c>
      <c r="J9249" s="9">
        <f t="shared" ca="1" si="722"/>
        <v>0.40822683205272314</v>
      </c>
      <c r="K9249" s="7" t="str">
        <f t="shared" ca="1" si="720"/>
        <v>RED</v>
      </c>
      <c r="L9249" s="7" t="str">
        <f t="shared" ca="1" si="721"/>
        <v>WIN</v>
      </c>
      <c r="M9249" s="8">
        <f t="shared" ca="1" si="723"/>
        <v>1</v>
      </c>
      <c r="N9249" s="8">
        <f t="shared" ca="1" si="724"/>
        <v>-334</v>
      </c>
      <c r="O9249" s="32">
        <f ca="1">SUM(M$4:M9249)/I9249</f>
        <v>-3.6123729180186026E-2</v>
      </c>
      <c r="P9249" s="47">
        <f ca="1">_xlfn.VAR.P(M$4:M9249)</f>
        <v>0.99869507619011655</v>
      </c>
      <c r="Q9249" s="33">
        <f ca="1">COUNTIF(L$4:L9249, "WIN")/I9249</f>
        <v>0.48193813540990699</v>
      </c>
    </row>
    <row r="9250" spans="9:17" x14ac:dyDescent="0.25">
      <c r="I9250" s="5">
        <v>9247</v>
      </c>
      <c r="J9250" s="9">
        <f t="shared" ca="1" si="722"/>
        <v>0.9299096627509883</v>
      </c>
      <c r="K9250" s="7" t="str">
        <f t="shared" ca="1" si="720"/>
        <v>BLACK</v>
      </c>
      <c r="L9250" s="7" t="str">
        <f t="shared" ca="1" si="721"/>
        <v>LOSE</v>
      </c>
      <c r="M9250" s="8">
        <f t="shared" ca="1" si="723"/>
        <v>-1</v>
      </c>
      <c r="N9250" s="8">
        <f t="shared" ca="1" si="724"/>
        <v>-335</v>
      </c>
      <c r="O9250" s="32">
        <f ca="1">SUM(M$4:M9250)/I9250</f>
        <v>-3.6227965826754624E-2</v>
      </c>
      <c r="P9250" s="47">
        <f ca="1">_xlfn.VAR.P(M$4:M9250)</f>
        <v>0.9986875344920555</v>
      </c>
      <c r="Q9250" s="33">
        <f ca="1">COUNTIF(L$4:L9250, "WIN")/I9250</f>
        <v>0.48188601708662271</v>
      </c>
    </row>
    <row r="9251" spans="9:17" x14ac:dyDescent="0.25">
      <c r="I9251" s="5">
        <v>9248</v>
      </c>
      <c r="J9251" s="9">
        <f t="shared" ca="1" si="722"/>
        <v>0.90607718925462744</v>
      </c>
      <c r="K9251" s="7" t="str">
        <f t="shared" ca="1" si="720"/>
        <v>BLACK</v>
      </c>
      <c r="L9251" s="7" t="str">
        <f t="shared" ca="1" si="721"/>
        <v>LOSE</v>
      </c>
      <c r="M9251" s="8">
        <f t="shared" ca="1" si="723"/>
        <v>-1</v>
      </c>
      <c r="N9251" s="8">
        <f t="shared" ca="1" si="724"/>
        <v>-336</v>
      </c>
      <c r="O9251" s="32">
        <f ca="1">SUM(M$4:M9251)/I9251</f>
        <v>-3.6332179930795849E-2</v>
      </c>
      <c r="P9251" s="47">
        <f ca="1">_xlfn.VAR.P(M$4:M9251)</f>
        <v>0.99867997270147624</v>
      </c>
      <c r="Q9251" s="33">
        <f ca="1">COUNTIF(L$4:L9251, "WIN")/I9251</f>
        <v>0.48183391003460208</v>
      </c>
    </row>
    <row r="9252" spans="9:17" x14ac:dyDescent="0.25">
      <c r="I9252" s="5">
        <v>9249</v>
      </c>
      <c r="J9252" s="9">
        <f t="shared" ca="1" si="722"/>
        <v>0.32585758904116013</v>
      </c>
      <c r="K9252" s="7" t="str">
        <f t="shared" ca="1" si="720"/>
        <v>RED</v>
      </c>
      <c r="L9252" s="7" t="str">
        <f t="shared" ca="1" si="721"/>
        <v>WIN</v>
      </c>
      <c r="M9252" s="8">
        <f t="shared" ca="1" si="723"/>
        <v>1</v>
      </c>
      <c r="N9252" s="8">
        <f t="shared" ca="1" si="724"/>
        <v>-335</v>
      </c>
      <c r="O9252" s="32">
        <f ca="1">SUM(M$4:M9252)/I9252</f>
        <v>-3.6220131906152017E-2</v>
      </c>
      <c r="P9252" s="47">
        <f ca="1">_xlfn.VAR.P(M$4:M9252)</f>
        <v>0.99868810204470093</v>
      </c>
      <c r="Q9252" s="33">
        <f ca="1">COUNTIF(L$4:L9252, "WIN")/I9252</f>
        <v>0.48188993404692398</v>
      </c>
    </row>
    <row r="9253" spans="9:17" x14ac:dyDescent="0.25">
      <c r="I9253" s="5">
        <v>9250</v>
      </c>
      <c r="J9253" s="9">
        <f t="shared" ca="1" si="722"/>
        <v>0.59306380454204921</v>
      </c>
      <c r="K9253" s="7" t="str">
        <f t="shared" ca="1" si="720"/>
        <v>BLACK</v>
      </c>
      <c r="L9253" s="7" t="str">
        <f t="shared" ca="1" si="721"/>
        <v>LOSE</v>
      </c>
      <c r="M9253" s="8">
        <f t="shared" ca="1" si="723"/>
        <v>-1</v>
      </c>
      <c r="N9253" s="8">
        <f t="shared" ca="1" si="724"/>
        <v>-336</v>
      </c>
      <c r="O9253" s="32">
        <f ca="1">SUM(M$4:M9253)/I9253</f>
        <v>-3.6324324324324322E-2</v>
      </c>
      <c r="P9253" s="47">
        <f ca="1">_xlfn.VAR.P(M$4:M9253)</f>
        <v>0.99868054346238133</v>
      </c>
      <c r="Q9253" s="33">
        <f ca="1">COUNTIF(L$4:L9253, "WIN")/I9253</f>
        <v>0.48183783783783785</v>
      </c>
    </row>
    <row r="9254" spans="9:17" x14ac:dyDescent="0.25">
      <c r="I9254" s="5">
        <v>9251</v>
      </c>
      <c r="J9254" s="9">
        <f t="shared" ca="1" si="722"/>
        <v>4.8824117283448931E-2</v>
      </c>
      <c r="K9254" s="7" t="str">
        <f t="shared" ca="1" si="720"/>
        <v>RED</v>
      </c>
      <c r="L9254" s="7" t="str">
        <f t="shared" ca="1" si="721"/>
        <v>WIN</v>
      </c>
      <c r="M9254" s="8">
        <f t="shared" ca="1" si="723"/>
        <v>1</v>
      </c>
      <c r="N9254" s="8">
        <f t="shared" ca="1" si="724"/>
        <v>-335</v>
      </c>
      <c r="O9254" s="32">
        <f ca="1">SUM(M$4:M9254)/I9254</f>
        <v>-3.6212301372824558E-2</v>
      </c>
      <c r="P9254" s="47">
        <f ca="1">_xlfn.VAR.P(M$4:M9254)</f>
        <v>0.99868866922928368</v>
      </c>
      <c r="Q9254" s="33">
        <f ca="1">COUNTIF(L$4:L9254, "WIN")/I9254</f>
        <v>0.4818938493135877</v>
      </c>
    </row>
    <row r="9255" spans="9:17" x14ac:dyDescent="0.25">
      <c r="I9255" s="5">
        <v>9252</v>
      </c>
      <c r="J9255" s="9">
        <f t="shared" ca="1" si="722"/>
        <v>0.99178773976861279</v>
      </c>
      <c r="K9255" s="7" t="str">
        <f t="shared" ca="1" si="720"/>
        <v>GREEN</v>
      </c>
      <c r="L9255" s="7" t="str">
        <f t="shared" ca="1" si="721"/>
        <v>LOSE</v>
      </c>
      <c r="M9255" s="8">
        <f t="shared" ca="1" si="723"/>
        <v>-1</v>
      </c>
      <c r="N9255" s="8">
        <f t="shared" ca="1" si="724"/>
        <v>-336</v>
      </c>
      <c r="O9255" s="32">
        <f ca="1">SUM(M$4:M9255)/I9255</f>
        <v>-3.6316472114137487E-2</v>
      </c>
      <c r="P9255" s="47">
        <f ca="1">_xlfn.VAR.P(M$4:M9255)</f>
        <v>0.99868111385318303</v>
      </c>
      <c r="Q9255" s="33">
        <f ca="1">COUNTIF(L$4:L9255, "WIN")/I9255</f>
        <v>0.48184176394293127</v>
      </c>
    </row>
    <row r="9256" spans="9:17" x14ac:dyDescent="0.25">
      <c r="I9256" s="5">
        <v>9253</v>
      </c>
      <c r="J9256" s="9">
        <f t="shared" ca="1" si="722"/>
        <v>0.43608857612710294</v>
      </c>
      <c r="K9256" s="7" t="str">
        <f t="shared" ca="1" si="720"/>
        <v>RED</v>
      </c>
      <c r="L9256" s="7" t="str">
        <f t="shared" ca="1" si="721"/>
        <v>WIN</v>
      </c>
      <c r="M9256" s="8">
        <f t="shared" ca="1" si="723"/>
        <v>1</v>
      </c>
      <c r="N9256" s="8">
        <f t="shared" ca="1" si="724"/>
        <v>-335</v>
      </c>
      <c r="O9256" s="32">
        <f ca="1">SUM(M$4:M9256)/I9256</f>
        <v>-3.6204474224575817E-2</v>
      </c>
      <c r="P9256" s="47">
        <f ca="1">_xlfn.VAR.P(M$4:M9256)</f>
        <v>0.99868923604612203</v>
      </c>
      <c r="Q9256" s="33">
        <f ca="1">COUNTIF(L$4:L9256, "WIN")/I9256</f>
        <v>0.48189776288771208</v>
      </c>
    </row>
    <row r="9257" spans="9:17" x14ac:dyDescent="0.25">
      <c r="I9257" s="5">
        <v>9254</v>
      </c>
      <c r="J9257" s="9">
        <f t="shared" ca="1" si="722"/>
        <v>0.62257008859496321</v>
      </c>
      <c r="K9257" s="7" t="str">
        <f t="shared" ca="1" si="720"/>
        <v>BLACK</v>
      </c>
      <c r="L9257" s="7" t="str">
        <f t="shared" ca="1" si="721"/>
        <v>LOSE</v>
      </c>
      <c r="M9257" s="8">
        <f t="shared" ca="1" si="723"/>
        <v>-1</v>
      </c>
      <c r="N9257" s="8">
        <f t="shared" ca="1" si="724"/>
        <v>-336</v>
      </c>
      <c r="O9257" s="32">
        <f ca="1">SUM(M$4:M9257)/I9257</f>
        <v>-3.6308623298033284E-2</v>
      </c>
      <c r="P9257" s="47">
        <f ca="1">_xlfn.VAR.P(M$4:M9257)</f>
        <v>0.99868168387420153</v>
      </c>
      <c r="Q9257" s="33">
        <f ca="1">COUNTIF(L$4:L9257, "WIN")/I9257</f>
        <v>0.48184568835098335</v>
      </c>
    </row>
    <row r="9258" spans="9:17" x14ac:dyDescent="0.25">
      <c r="I9258" s="5">
        <v>9255</v>
      </c>
      <c r="J9258" s="9">
        <f t="shared" ca="1" si="722"/>
        <v>0.37408651509484425</v>
      </c>
      <c r="K9258" s="7" t="str">
        <f t="shared" ca="1" si="720"/>
        <v>RED</v>
      </c>
      <c r="L9258" s="7" t="str">
        <f t="shared" ca="1" si="721"/>
        <v>WIN</v>
      </c>
      <c r="M9258" s="8">
        <f t="shared" ca="1" si="723"/>
        <v>1</v>
      </c>
      <c r="N9258" s="8">
        <f t="shared" ca="1" si="724"/>
        <v>-335</v>
      </c>
      <c r="O9258" s="32">
        <f ca="1">SUM(M$4:M9258)/I9258</f>
        <v>-3.6196650459211235E-2</v>
      </c>
      <c r="P9258" s="47">
        <f ca="1">_xlfn.VAR.P(M$4:M9258)</f>
        <v>0.99868980249553363</v>
      </c>
      <c r="Q9258" s="33">
        <f ca="1">COUNTIF(L$4:L9258, "WIN")/I9258</f>
        <v>0.48190167477039436</v>
      </c>
    </row>
    <row r="9259" spans="9:17" x14ac:dyDescent="0.25">
      <c r="I9259" s="5">
        <v>9256</v>
      </c>
      <c r="J9259" s="9">
        <f t="shared" ca="1" si="722"/>
        <v>0.89320800823329471</v>
      </c>
      <c r="K9259" s="7" t="str">
        <f t="shared" ca="1" si="720"/>
        <v>BLACK</v>
      </c>
      <c r="L9259" s="7" t="str">
        <f t="shared" ca="1" si="721"/>
        <v>LOSE</v>
      </c>
      <c r="M9259" s="8">
        <f t="shared" ca="1" si="723"/>
        <v>-1</v>
      </c>
      <c r="N9259" s="8">
        <f t="shared" ca="1" si="724"/>
        <v>-336</v>
      </c>
      <c r="O9259" s="32">
        <f ca="1">SUM(M$4:M9259)/I9259</f>
        <v>-3.6300777873811585E-2</v>
      </c>
      <c r="P9259" s="47">
        <f ca="1">_xlfn.VAR.P(M$4:M9259)</f>
        <v>0.99868225352575624</v>
      </c>
      <c r="Q9259" s="33">
        <f ca="1">COUNTIF(L$4:L9259, "WIN")/I9259</f>
        <v>0.48184961106309421</v>
      </c>
    </row>
    <row r="9260" spans="9:17" x14ac:dyDescent="0.25">
      <c r="I9260" s="5">
        <v>9257</v>
      </c>
      <c r="J9260" s="9">
        <f t="shared" ca="1" si="722"/>
        <v>0.68065242574826712</v>
      </c>
      <c r="K9260" s="7" t="str">
        <f t="shared" ca="1" si="720"/>
        <v>BLACK</v>
      </c>
      <c r="L9260" s="7" t="str">
        <f t="shared" ca="1" si="721"/>
        <v>LOSE</v>
      </c>
      <c r="M9260" s="8">
        <f t="shared" ca="1" si="723"/>
        <v>-1</v>
      </c>
      <c r="N9260" s="8">
        <f t="shared" ca="1" si="724"/>
        <v>-337</v>
      </c>
      <c r="O9260" s="32">
        <f ca="1">SUM(M$4:M9260)/I9260</f>
        <v>-3.6404882791401104E-2</v>
      </c>
      <c r="P9260" s="47">
        <f ca="1">_xlfn.VAR.P(M$4:M9260)</f>
        <v>0.99867468450894437</v>
      </c>
      <c r="Q9260" s="33">
        <f ca="1">COUNTIF(L$4:L9260, "WIN")/I9260</f>
        <v>0.48179755860429946</v>
      </c>
    </row>
    <row r="9261" spans="9:17" x14ac:dyDescent="0.25">
      <c r="I9261" s="5">
        <v>9258</v>
      </c>
      <c r="J9261" s="9">
        <f t="shared" ca="1" si="722"/>
        <v>0.76550652056662694</v>
      </c>
      <c r="K9261" s="7" t="str">
        <f t="shared" ca="1" si="720"/>
        <v>BLACK</v>
      </c>
      <c r="L9261" s="7" t="str">
        <f t="shared" ca="1" si="721"/>
        <v>LOSE</v>
      </c>
      <c r="M9261" s="8">
        <f t="shared" ca="1" si="723"/>
        <v>-1</v>
      </c>
      <c r="N9261" s="8">
        <f t="shared" ca="1" si="724"/>
        <v>-338</v>
      </c>
      <c r="O9261" s="32">
        <f ca="1">SUM(M$4:M9261)/I9261</f>
        <v>-3.6508965219269822E-2</v>
      </c>
      <c r="P9261" s="47">
        <f ca="1">_xlfn.VAR.P(M$4:M9261)</f>
        <v>0.99866709545861809</v>
      </c>
      <c r="Q9261" s="33">
        <f ca="1">COUNTIF(L$4:L9261, "WIN")/I9261</f>
        <v>0.48174551739036509</v>
      </c>
    </row>
    <row r="9262" spans="9:17" x14ac:dyDescent="0.25">
      <c r="I9262" s="5">
        <v>9259</v>
      </c>
      <c r="J9262" s="9">
        <f t="shared" ca="1" si="722"/>
        <v>0.79398263540899328</v>
      </c>
      <c r="K9262" s="7" t="str">
        <f t="shared" ca="1" si="720"/>
        <v>BLACK</v>
      </c>
      <c r="L9262" s="7" t="str">
        <f t="shared" ca="1" si="721"/>
        <v>LOSE</v>
      </c>
      <c r="M9262" s="8">
        <f t="shared" ca="1" si="723"/>
        <v>-1</v>
      </c>
      <c r="N9262" s="8">
        <f t="shared" ca="1" si="724"/>
        <v>-339</v>
      </c>
      <c r="O9262" s="32">
        <f ca="1">SUM(M$4:M9262)/I9262</f>
        <v>-3.6613025164704611E-2</v>
      </c>
      <c r="P9262" s="47">
        <f ca="1">_xlfn.VAR.P(M$4:M9262)</f>
        <v>0.99865948638828872</v>
      </c>
      <c r="Q9262" s="33">
        <f ca="1">COUNTIF(L$4:L9262, "WIN")/I9262</f>
        <v>0.48169348741764767</v>
      </c>
    </row>
    <row r="9263" spans="9:17" x14ac:dyDescent="0.25">
      <c r="I9263" s="5">
        <v>9260</v>
      </c>
      <c r="J9263" s="9">
        <f t="shared" ca="1" si="722"/>
        <v>0.83694175193985343</v>
      </c>
      <c r="K9263" s="7" t="str">
        <f t="shared" ca="1" si="720"/>
        <v>BLACK</v>
      </c>
      <c r="L9263" s="7" t="str">
        <f t="shared" ca="1" si="721"/>
        <v>LOSE</v>
      </c>
      <c r="M9263" s="8">
        <f t="shared" ca="1" si="723"/>
        <v>-1</v>
      </c>
      <c r="N9263" s="8">
        <f t="shared" ca="1" si="724"/>
        <v>-340</v>
      </c>
      <c r="O9263" s="32">
        <f ca="1">SUM(M$4:M9263)/I9263</f>
        <v>-3.6717062634989202E-2</v>
      </c>
      <c r="P9263" s="47">
        <f ca="1">_xlfn.VAR.P(M$4:M9263)</f>
        <v>0.99865185731145834</v>
      </c>
      <c r="Q9263" s="33">
        <f ca="1">COUNTIF(L$4:L9263, "WIN")/I9263</f>
        <v>0.4816414686825054</v>
      </c>
    </row>
    <row r="9264" spans="9:17" x14ac:dyDescent="0.25">
      <c r="I9264" s="5">
        <v>9261</v>
      </c>
      <c r="J9264" s="9">
        <f t="shared" ca="1" si="722"/>
        <v>0.57557685499497913</v>
      </c>
      <c r="K9264" s="7" t="str">
        <f t="shared" ca="1" si="720"/>
        <v>BLACK</v>
      </c>
      <c r="L9264" s="7" t="str">
        <f t="shared" ca="1" si="721"/>
        <v>LOSE</v>
      </c>
      <c r="M9264" s="8">
        <f t="shared" ca="1" si="723"/>
        <v>-1</v>
      </c>
      <c r="N9264" s="8">
        <f t="shared" ca="1" si="724"/>
        <v>-341</v>
      </c>
      <c r="O9264" s="32">
        <f ca="1">SUM(M$4:M9264)/I9264</f>
        <v>-3.6821077637404165E-2</v>
      </c>
      <c r="P9264" s="47">
        <f ca="1">_xlfn.VAR.P(M$4:M9264)</f>
        <v>0.99864420824162026</v>
      </c>
      <c r="Q9264" s="33">
        <f ca="1">COUNTIF(L$4:L9264, "WIN")/I9264</f>
        <v>0.48158946118129792</v>
      </c>
    </row>
    <row r="9265" spans="9:17" x14ac:dyDescent="0.25">
      <c r="I9265" s="5">
        <v>9262</v>
      </c>
      <c r="J9265" s="9">
        <f t="shared" ca="1" si="722"/>
        <v>0.6642070774230765</v>
      </c>
      <c r="K9265" s="7" t="str">
        <f t="shared" ca="1" si="720"/>
        <v>BLACK</v>
      </c>
      <c r="L9265" s="7" t="str">
        <f t="shared" ca="1" si="721"/>
        <v>LOSE</v>
      </c>
      <c r="M9265" s="8">
        <f t="shared" ca="1" si="723"/>
        <v>-1</v>
      </c>
      <c r="N9265" s="8">
        <f t="shared" ca="1" si="724"/>
        <v>-342</v>
      </c>
      <c r="O9265" s="32">
        <f ca="1">SUM(M$4:M9265)/I9265</f>
        <v>-3.692507017922695E-2</v>
      </c>
      <c r="P9265" s="47">
        <f ca="1">_xlfn.VAR.P(M$4:M9265)</f>
        <v>0.99863653919225914</v>
      </c>
      <c r="Q9265" s="33">
        <f ca="1">COUNTIF(L$4:L9265, "WIN")/I9265</f>
        <v>0.48153746491038651</v>
      </c>
    </row>
    <row r="9266" spans="9:17" x14ac:dyDescent="0.25">
      <c r="I9266" s="5">
        <v>9263</v>
      </c>
      <c r="J9266" s="9">
        <f t="shared" ca="1" si="722"/>
        <v>0.43568994452986309</v>
      </c>
      <c r="K9266" s="7" t="str">
        <f t="shared" ca="1" si="720"/>
        <v>RED</v>
      </c>
      <c r="L9266" s="7" t="str">
        <f t="shared" ca="1" si="721"/>
        <v>WIN</v>
      </c>
      <c r="M9266" s="8">
        <f t="shared" ca="1" si="723"/>
        <v>1</v>
      </c>
      <c r="N9266" s="8">
        <f t="shared" ca="1" si="724"/>
        <v>-341</v>
      </c>
      <c r="O9266" s="32">
        <f ca="1">SUM(M$4:M9266)/I9266</f>
        <v>-3.6813127496491418E-2</v>
      </c>
      <c r="P9266" s="47">
        <f ca="1">_xlfn.VAR.P(M$4:M9266)</f>
        <v>0.99864479364392711</v>
      </c>
      <c r="Q9266" s="33">
        <f ca="1">COUNTIF(L$4:L9266, "WIN")/I9266</f>
        <v>0.48159343625175427</v>
      </c>
    </row>
    <row r="9267" spans="9:17" x14ac:dyDescent="0.25">
      <c r="I9267" s="5">
        <v>9264</v>
      </c>
      <c r="J9267" s="9">
        <f t="shared" ca="1" si="722"/>
        <v>6.0334957368981978E-2</v>
      </c>
      <c r="K9267" s="7" t="str">
        <f t="shared" ca="1" si="720"/>
        <v>RED</v>
      </c>
      <c r="L9267" s="7" t="str">
        <f t="shared" ca="1" si="721"/>
        <v>WIN</v>
      </c>
      <c r="M9267" s="8">
        <f t="shared" ca="1" si="723"/>
        <v>1</v>
      </c>
      <c r="N9267" s="8">
        <f t="shared" ca="1" si="724"/>
        <v>-340</v>
      </c>
      <c r="O9267" s="32">
        <f ca="1">SUM(M$4:M9267)/I9267</f>
        <v>-3.670120898100173E-2</v>
      </c>
      <c r="P9267" s="47">
        <f ca="1">_xlfn.VAR.P(M$4:M9267)</f>
        <v>0.99865302125933286</v>
      </c>
      <c r="Q9267" s="33">
        <f ca="1">COUNTIF(L$4:L9267, "WIN")/I9267</f>
        <v>0.48164939550949915</v>
      </c>
    </row>
    <row r="9268" spans="9:17" x14ac:dyDescent="0.25">
      <c r="I9268" s="5">
        <v>9265</v>
      </c>
      <c r="J9268" s="9">
        <f t="shared" ca="1" si="722"/>
        <v>0.10866554142148566</v>
      </c>
      <c r="K9268" s="7" t="str">
        <f t="shared" ca="1" si="720"/>
        <v>RED</v>
      </c>
      <c r="L9268" s="7" t="str">
        <f t="shared" ca="1" si="721"/>
        <v>WIN</v>
      </c>
      <c r="M9268" s="8">
        <f t="shared" ca="1" si="723"/>
        <v>1</v>
      </c>
      <c r="N9268" s="8">
        <f t="shared" ca="1" si="724"/>
        <v>-339</v>
      </c>
      <c r="O9268" s="32">
        <f ca="1">SUM(M$4:M9268)/I9268</f>
        <v>-3.6589314624932541E-2</v>
      </c>
      <c r="P9268" s="47">
        <f ca="1">_xlfn.VAR.P(M$4:M9268)</f>
        <v>0.99866122205527774</v>
      </c>
      <c r="Q9268" s="33">
        <f ca="1">COUNTIF(L$4:L9268, "WIN")/I9268</f>
        <v>0.48170534268753373</v>
      </c>
    </row>
    <row r="9269" spans="9:17" x14ac:dyDescent="0.25">
      <c r="I9269" s="5">
        <v>9266</v>
      </c>
      <c r="J9269" s="9">
        <f t="shared" ca="1" si="722"/>
        <v>0.21311577260529346</v>
      </c>
      <c r="K9269" s="7" t="str">
        <f t="shared" ca="1" si="720"/>
        <v>RED</v>
      </c>
      <c r="L9269" s="7" t="str">
        <f t="shared" ca="1" si="721"/>
        <v>WIN</v>
      </c>
      <c r="M9269" s="8">
        <f t="shared" ca="1" si="723"/>
        <v>1</v>
      </c>
      <c r="N9269" s="8">
        <f t="shared" ca="1" si="724"/>
        <v>-338</v>
      </c>
      <c r="O9269" s="32">
        <f ca="1">SUM(M$4:M9269)/I9269</f>
        <v>-3.6477444420461906E-2</v>
      </c>
      <c r="P9269" s="47">
        <f ca="1">_xlfn.VAR.P(M$4:M9269)</f>
        <v>0.99866939604855209</v>
      </c>
      <c r="Q9269" s="33">
        <f ca="1">COUNTIF(L$4:L9269, "WIN")/I9269</f>
        <v>0.48176127778976907</v>
      </c>
    </row>
    <row r="9270" spans="9:17" x14ac:dyDescent="0.25">
      <c r="I9270" s="5">
        <v>9267</v>
      </c>
      <c r="J9270" s="9">
        <f t="shared" ca="1" si="722"/>
        <v>0.12219282955368937</v>
      </c>
      <c r="K9270" s="7" t="str">
        <f t="shared" ca="1" si="720"/>
        <v>RED</v>
      </c>
      <c r="L9270" s="7" t="str">
        <f t="shared" ca="1" si="721"/>
        <v>WIN</v>
      </c>
      <c r="M9270" s="8">
        <f t="shared" ca="1" si="723"/>
        <v>1</v>
      </c>
      <c r="N9270" s="8">
        <f t="shared" ca="1" si="724"/>
        <v>-337</v>
      </c>
      <c r="O9270" s="32">
        <f ca="1">SUM(M$4:M9270)/I9270</f>
        <v>-3.6365598359771233E-2</v>
      </c>
      <c r="P9270" s="47">
        <f ca="1">_xlfn.VAR.P(M$4:M9270)</f>
        <v>0.99867754325593583</v>
      </c>
      <c r="Q9270" s="33">
        <f ca="1">COUNTIF(L$4:L9270, "WIN")/I9270</f>
        <v>0.48181720082011437</v>
      </c>
    </row>
    <row r="9271" spans="9:17" x14ac:dyDescent="0.25">
      <c r="I9271" s="5">
        <v>9268</v>
      </c>
      <c r="J9271" s="9">
        <f t="shared" ca="1" si="722"/>
        <v>0.54408733861017311</v>
      </c>
      <c r="K9271" s="7" t="str">
        <f t="shared" ca="1" si="720"/>
        <v>BLACK</v>
      </c>
      <c r="L9271" s="7" t="str">
        <f t="shared" ca="1" si="721"/>
        <v>LOSE</v>
      </c>
      <c r="M9271" s="8">
        <f t="shared" ca="1" si="723"/>
        <v>-1</v>
      </c>
      <c r="N9271" s="8">
        <f t="shared" ca="1" si="724"/>
        <v>-338</v>
      </c>
      <c r="O9271" s="32">
        <f ca="1">SUM(M$4:M9271)/I9271</f>
        <v>-3.6469572723349157E-2</v>
      </c>
      <c r="P9271" s="47">
        <f ca="1">_xlfn.VAR.P(M$4:M9271)</f>
        <v>0.99866997026537629</v>
      </c>
      <c r="Q9271" s="33">
        <f ca="1">COUNTIF(L$4:L9271, "WIN")/I9271</f>
        <v>0.48176521363832542</v>
      </c>
    </row>
    <row r="9272" spans="9:17" x14ac:dyDescent="0.25">
      <c r="I9272" s="5">
        <v>9269</v>
      </c>
      <c r="J9272" s="9">
        <f t="shared" ca="1" si="722"/>
        <v>0.60874896407900536</v>
      </c>
      <c r="K9272" s="7" t="str">
        <f t="shared" ca="1" si="720"/>
        <v>BLACK</v>
      </c>
      <c r="L9272" s="7" t="str">
        <f t="shared" ca="1" si="721"/>
        <v>LOSE</v>
      </c>
      <c r="M9272" s="8">
        <f t="shared" ca="1" si="723"/>
        <v>-1</v>
      </c>
      <c r="N9272" s="8">
        <f t="shared" ca="1" si="724"/>
        <v>-339</v>
      </c>
      <c r="O9272" s="32">
        <f ca="1">SUM(M$4:M9272)/I9272</f>
        <v>-3.6573524652066029E-2</v>
      </c>
      <c r="P9272" s="47">
        <f ca="1">_xlfn.VAR.P(M$4:M9272)</f>
        <v>0.99866237729452467</v>
      </c>
      <c r="Q9272" s="33">
        <f ca="1">COUNTIF(L$4:L9272, "WIN")/I9272</f>
        <v>0.48171323767396701</v>
      </c>
    </row>
    <row r="9273" spans="9:17" x14ac:dyDescent="0.25">
      <c r="I9273" s="5">
        <v>9270</v>
      </c>
      <c r="J9273" s="9">
        <f t="shared" ca="1" si="722"/>
        <v>0.53109244868953875</v>
      </c>
      <c r="K9273" s="7" t="str">
        <f t="shared" ca="1" si="720"/>
        <v>BLACK</v>
      </c>
      <c r="L9273" s="7" t="str">
        <f t="shared" ca="1" si="721"/>
        <v>LOSE</v>
      </c>
      <c r="M9273" s="8">
        <f t="shared" ca="1" si="723"/>
        <v>-1</v>
      </c>
      <c r="N9273" s="8">
        <f t="shared" ca="1" si="724"/>
        <v>-340</v>
      </c>
      <c r="O9273" s="32">
        <f ca="1">SUM(M$4:M9273)/I9273</f>
        <v>-3.6677454153182305E-2</v>
      </c>
      <c r="P9273" s="47">
        <f ca="1">_xlfn.VAR.P(M$4:M9273)</f>
        <v>0.9986547643568412</v>
      </c>
      <c r="Q9273" s="33">
        <f ca="1">COUNTIF(L$4:L9273, "WIN")/I9273</f>
        <v>0.48166127292340882</v>
      </c>
    </row>
    <row r="9274" spans="9:17" x14ac:dyDescent="0.25">
      <c r="I9274" s="5">
        <v>9271</v>
      </c>
      <c r="J9274" s="9">
        <f t="shared" ca="1" si="722"/>
        <v>0.12800346793670236</v>
      </c>
      <c r="K9274" s="7" t="str">
        <f t="shared" ca="1" si="720"/>
        <v>RED</v>
      </c>
      <c r="L9274" s="7" t="str">
        <f t="shared" ca="1" si="721"/>
        <v>WIN</v>
      </c>
      <c r="M9274" s="8">
        <f t="shared" ca="1" si="723"/>
        <v>1</v>
      </c>
      <c r="N9274" s="8">
        <f t="shared" ca="1" si="724"/>
        <v>-339</v>
      </c>
      <c r="O9274" s="32">
        <f ca="1">SUM(M$4:M9274)/I9274</f>
        <v>-3.6565634775105167E-2</v>
      </c>
      <c r="P9274" s="47">
        <f ca="1">_xlfn.VAR.P(M$4:M9274)</f>
        <v>0.99866295435349361</v>
      </c>
      <c r="Q9274" s="33">
        <f ca="1">COUNTIF(L$4:L9274, "WIN")/I9274</f>
        <v>0.48171718261244739</v>
      </c>
    </row>
    <row r="9275" spans="9:17" x14ac:dyDescent="0.25">
      <c r="I9275" s="5">
        <v>9272</v>
      </c>
      <c r="J9275" s="9">
        <f t="shared" ca="1" si="722"/>
        <v>0.10110481408130578</v>
      </c>
      <c r="K9275" s="7" t="str">
        <f t="shared" ca="1" si="720"/>
        <v>RED</v>
      </c>
      <c r="L9275" s="7" t="str">
        <f t="shared" ca="1" si="721"/>
        <v>WIN</v>
      </c>
      <c r="M9275" s="8">
        <f t="shared" ca="1" si="723"/>
        <v>1</v>
      </c>
      <c r="N9275" s="8">
        <f t="shared" ca="1" si="724"/>
        <v>-338</v>
      </c>
      <c r="O9275" s="32">
        <f ca="1">SUM(M$4:M9275)/I9275</f>
        <v>-3.6453839516824849E-2</v>
      </c>
      <c r="P9275" s="47">
        <f ca="1">_xlfn.VAR.P(M$4:M9275)</f>
        <v>0.99867111758448157</v>
      </c>
      <c r="Q9275" s="33">
        <f ca="1">COUNTIF(L$4:L9275, "WIN")/I9275</f>
        <v>0.48177308024158755</v>
      </c>
    </row>
    <row r="9276" spans="9:17" x14ac:dyDescent="0.25">
      <c r="I9276" s="5">
        <v>9273</v>
      </c>
      <c r="J9276" s="9">
        <f t="shared" ca="1" si="722"/>
        <v>0.31774134597513726</v>
      </c>
      <c r="K9276" s="7" t="str">
        <f t="shared" ca="1" si="720"/>
        <v>RED</v>
      </c>
      <c r="L9276" s="7" t="str">
        <f t="shared" ca="1" si="721"/>
        <v>WIN</v>
      </c>
      <c r="M9276" s="8">
        <f t="shared" ca="1" si="723"/>
        <v>1</v>
      </c>
      <c r="N9276" s="8">
        <f t="shared" ca="1" si="724"/>
        <v>-337</v>
      </c>
      <c r="O9276" s="32">
        <f ca="1">SUM(M$4:M9276)/I9276</f>
        <v>-3.6342068370538119E-2</v>
      </c>
      <c r="P9276" s="47">
        <f ca="1">_xlfn.VAR.P(M$4:M9276)</f>
        <v>0.99867925406655111</v>
      </c>
      <c r="Q9276" s="33">
        <f ca="1">COUNTIF(L$4:L9276, "WIN")/I9276</f>
        <v>0.48182896581473095</v>
      </c>
    </row>
    <row r="9277" spans="9:17" x14ac:dyDescent="0.25">
      <c r="I9277" s="5">
        <v>9274</v>
      </c>
      <c r="J9277" s="9">
        <f t="shared" ca="1" si="722"/>
        <v>0.81405558452895443</v>
      </c>
      <c r="K9277" s="7" t="str">
        <f t="shared" ca="1" si="720"/>
        <v>BLACK</v>
      </c>
      <c r="L9277" s="7" t="str">
        <f t="shared" ca="1" si="721"/>
        <v>LOSE</v>
      </c>
      <c r="M9277" s="8">
        <f t="shared" ca="1" si="723"/>
        <v>-1</v>
      </c>
      <c r="N9277" s="8">
        <f t="shared" ca="1" si="724"/>
        <v>-338</v>
      </c>
      <c r="O9277" s="32">
        <f ca="1">SUM(M$4:M9277)/I9277</f>
        <v>-3.6445978003019193E-2</v>
      </c>
      <c r="P9277" s="47">
        <f ca="1">_xlfn.VAR.P(M$4:M9277)</f>
        <v>0.99867169068740347</v>
      </c>
      <c r="Q9277" s="33">
        <f ca="1">COUNTIF(L$4:L9277, "WIN")/I9277</f>
        <v>0.48177701099849041</v>
      </c>
    </row>
    <row r="9278" spans="9:17" x14ac:dyDescent="0.25">
      <c r="I9278" s="5">
        <v>9275</v>
      </c>
      <c r="J9278" s="9">
        <f t="shared" ca="1" si="722"/>
        <v>0.3499028078316393</v>
      </c>
      <c r="K9278" s="7" t="str">
        <f t="shared" ca="1" si="720"/>
        <v>RED</v>
      </c>
      <c r="L9278" s="7" t="str">
        <f t="shared" ca="1" si="721"/>
        <v>WIN</v>
      </c>
      <c r="M9278" s="8">
        <f t="shared" ca="1" si="723"/>
        <v>1</v>
      </c>
      <c r="N9278" s="8">
        <f t="shared" ca="1" si="724"/>
        <v>-337</v>
      </c>
      <c r="O9278" s="32">
        <f ca="1">SUM(M$4:M9278)/I9278</f>
        <v>-3.6334231805929922E-2</v>
      </c>
      <c r="P9278" s="47">
        <f ca="1">_xlfn.VAR.P(M$4:M9278)</f>
        <v>0.99867982359907292</v>
      </c>
      <c r="Q9278" s="33">
        <f ca="1">COUNTIF(L$4:L9278, "WIN")/I9278</f>
        <v>0.48183288409703506</v>
      </c>
    </row>
    <row r="9279" spans="9:17" x14ac:dyDescent="0.25">
      <c r="I9279" s="5">
        <v>9276</v>
      </c>
      <c r="J9279" s="9">
        <f t="shared" ca="1" si="722"/>
        <v>0.6698792657110435</v>
      </c>
      <c r="K9279" s="7" t="str">
        <f t="shared" ca="1" si="720"/>
        <v>BLACK</v>
      </c>
      <c r="L9279" s="7" t="str">
        <f t="shared" ca="1" si="721"/>
        <v>LOSE</v>
      </c>
      <c r="M9279" s="8">
        <f t="shared" ca="1" si="723"/>
        <v>-1</v>
      </c>
      <c r="N9279" s="8">
        <f t="shared" ca="1" si="724"/>
        <v>-338</v>
      </c>
      <c r="O9279" s="32">
        <f ca="1">SUM(M$4:M9279)/I9279</f>
        <v>-3.6438119879258303E-2</v>
      </c>
      <c r="P9279" s="47">
        <f ca="1">_xlfn.VAR.P(M$4:M9279)</f>
        <v>0.99867226341966475</v>
      </c>
      <c r="Q9279" s="33">
        <f ca="1">COUNTIF(L$4:L9279, "WIN")/I9279</f>
        <v>0.48178094006037087</v>
      </c>
    </row>
    <row r="9280" spans="9:17" x14ac:dyDescent="0.25">
      <c r="I9280" s="5">
        <v>9277</v>
      </c>
      <c r="J9280" s="9">
        <f t="shared" ca="1" si="722"/>
        <v>0.76232758597736083</v>
      </c>
      <c r="K9280" s="7" t="str">
        <f t="shared" ca="1" si="720"/>
        <v>BLACK</v>
      </c>
      <c r="L9280" s="7" t="str">
        <f t="shared" ca="1" si="721"/>
        <v>LOSE</v>
      </c>
      <c r="M9280" s="8">
        <f t="shared" ca="1" si="723"/>
        <v>-1</v>
      </c>
      <c r="N9280" s="8">
        <f t="shared" ca="1" si="724"/>
        <v>-339</v>
      </c>
      <c r="O9280" s="32">
        <f ca="1">SUM(M$4:M9280)/I9280</f>
        <v>-3.6541985555675324E-2</v>
      </c>
      <c r="P9280" s="47">
        <f ca="1">_xlfn.VAR.P(M$4:M9280)</f>
        <v>0.99866468329164881</v>
      </c>
      <c r="Q9280" s="33">
        <f ca="1">COUNTIF(L$4:L9280, "WIN")/I9280</f>
        <v>0.48172900722216233</v>
      </c>
    </row>
    <row r="9281" spans="9:17" x14ac:dyDescent="0.25">
      <c r="I9281" s="5">
        <v>9278</v>
      </c>
      <c r="J9281" s="9">
        <f t="shared" ca="1" si="722"/>
        <v>0.3626063980895623</v>
      </c>
      <c r="K9281" s="7" t="str">
        <f t="shared" ca="1" si="720"/>
        <v>RED</v>
      </c>
      <c r="L9281" s="7" t="str">
        <f t="shared" ca="1" si="721"/>
        <v>WIN</v>
      </c>
      <c r="M9281" s="8">
        <f t="shared" ca="1" si="723"/>
        <v>1</v>
      </c>
      <c r="N9281" s="8">
        <f t="shared" ca="1" si="724"/>
        <v>-338</v>
      </c>
      <c r="O9281" s="32">
        <f ca="1">SUM(M$4:M9281)/I9281</f>
        <v>-3.6430265143349863E-2</v>
      </c>
      <c r="P9281" s="47">
        <f ca="1">_xlfn.VAR.P(M$4:M9281)</f>
        <v>0.99867283578158528</v>
      </c>
      <c r="Q9281" s="33">
        <f ca="1">COUNTIF(L$4:L9281, "WIN")/I9281</f>
        <v>0.48178486742832505</v>
      </c>
    </row>
    <row r="9282" spans="9:17" x14ac:dyDescent="0.25">
      <c r="I9282" s="5">
        <v>9279</v>
      </c>
      <c r="J9282" s="9">
        <f t="shared" ca="1" si="722"/>
        <v>0.47388990231507799</v>
      </c>
      <c r="K9282" s="7" t="str">
        <f t="shared" ca="1" si="720"/>
        <v>RED</v>
      </c>
      <c r="L9282" s="7" t="str">
        <f t="shared" ca="1" si="721"/>
        <v>WIN</v>
      </c>
      <c r="M9282" s="8">
        <f t="shared" ca="1" si="723"/>
        <v>1</v>
      </c>
      <c r="N9282" s="8">
        <f t="shared" ca="1" si="724"/>
        <v>-337</v>
      </c>
      <c r="O9282" s="32">
        <f ca="1">SUM(M$4:M9282)/I9282</f>
        <v>-3.6318568811294319E-2</v>
      </c>
      <c r="P9282" s="47">
        <f ca="1">_xlfn.VAR.P(M$4:M9282)</f>
        <v>0.99868096155949926</v>
      </c>
      <c r="Q9282" s="33">
        <f ca="1">COUNTIF(L$4:L9282, "WIN")/I9282</f>
        <v>0.48184071559435282</v>
      </c>
    </row>
    <row r="9283" spans="9:17" x14ac:dyDescent="0.25">
      <c r="I9283" s="5">
        <v>9280</v>
      </c>
      <c r="J9283" s="9">
        <f t="shared" ca="1" si="722"/>
        <v>0.99930847369064713</v>
      </c>
      <c r="K9283" s="7" t="str">
        <f t="shared" ca="1" si="720"/>
        <v>GREEN</v>
      </c>
      <c r="L9283" s="7" t="str">
        <f t="shared" ca="1" si="721"/>
        <v>LOSE</v>
      </c>
      <c r="M9283" s="8">
        <f t="shared" ca="1" si="723"/>
        <v>-1</v>
      </c>
      <c r="N9283" s="8">
        <f t="shared" ca="1" si="724"/>
        <v>-338</v>
      </c>
      <c r="O9283" s="32">
        <f ca="1">SUM(M$4:M9283)/I9283</f>
        <v>-3.6422413793103452E-2</v>
      </c>
      <c r="P9283" s="47">
        <f ca="1">_xlfn.VAR.P(M$4:M9283)</f>
        <v>0.9986734077734839</v>
      </c>
      <c r="Q9283" s="33">
        <f ca="1">COUNTIF(L$4:L9283, "WIN")/I9283</f>
        <v>0.4817887931034483</v>
      </c>
    </row>
    <row r="9284" spans="9:17" x14ac:dyDescent="0.25">
      <c r="I9284" s="5">
        <v>9281</v>
      </c>
      <c r="J9284" s="9">
        <f t="shared" ca="1" si="722"/>
        <v>0.33548912936635022</v>
      </c>
      <c r="K9284" s="7" t="str">
        <f t="shared" ref="K9284:K9347" ca="1" si="725">IF($J9284 &gt;= $D$7, "GREEN", IF($J9284 &gt;= $D$6, "BLACK", "RED"))</f>
        <v>RED</v>
      </c>
      <c r="L9284" s="7" t="str">
        <f t="shared" ref="L9284:L9347" ca="1" si="726">IF($K9284 = "RED", "WIN", "LOSE")</f>
        <v>WIN</v>
      </c>
      <c r="M9284" s="8">
        <f t="shared" ca="1" si="723"/>
        <v>1</v>
      </c>
      <c r="N9284" s="8">
        <f t="shared" ca="1" si="724"/>
        <v>-337</v>
      </c>
      <c r="O9284" s="32">
        <f ca="1">SUM(M$4:M9284)/I9284</f>
        <v>-3.631074237689904E-2</v>
      </c>
      <c r="P9284" s="47">
        <f ca="1">_xlfn.VAR.P(M$4:M9284)</f>
        <v>0.9986815299880385</v>
      </c>
      <c r="Q9284" s="33">
        <f ca="1">COUNTIF(L$4:L9284, "WIN")/I9284</f>
        <v>0.48184462881155049</v>
      </c>
    </row>
    <row r="9285" spans="9:17" x14ac:dyDescent="0.25">
      <c r="I9285" s="5">
        <v>9282</v>
      </c>
      <c r="J9285" s="9">
        <f t="shared" ca="1" si="722"/>
        <v>8.4192674112854582E-2</v>
      </c>
      <c r="K9285" s="7" t="str">
        <f t="shared" ca="1" si="725"/>
        <v>RED</v>
      </c>
      <c r="L9285" s="7" t="str">
        <f t="shared" ca="1" si="726"/>
        <v>WIN</v>
      </c>
      <c r="M9285" s="8">
        <f t="shared" ca="1" si="723"/>
        <v>1</v>
      </c>
      <c r="N9285" s="8">
        <f t="shared" ca="1" si="724"/>
        <v>-336</v>
      </c>
      <c r="O9285" s="32">
        <f ca="1">SUM(M$4:M9285)/I9285</f>
        <v>-3.6199095022624438E-2</v>
      </c>
      <c r="P9285" s="47">
        <f ca="1">_xlfn.VAR.P(M$4:M9285)</f>
        <v>0.99868962551954299</v>
      </c>
      <c r="Q9285" s="33">
        <f ca="1">COUNTIF(L$4:L9285, "WIN")/I9285</f>
        <v>0.48190045248868779</v>
      </c>
    </row>
    <row r="9286" spans="9:17" x14ac:dyDescent="0.25">
      <c r="I9286" s="5">
        <v>9283</v>
      </c>
      <c r="J9286" s="9">
        <f t="shared" ref="J9286:J9349" ca="1" si="727">RAND()</f>
        <v>0.29815013262212509</v>
      </c>
      <c r="K9286" s="7" t="str">
        <f t="shared" ca="1" si="725"/>
        <v>RED</v>
      </c>
      <c r="L9286" s="7" t="str">
        <f t="shared" ca="1" si="726"/>
        <v>WIN</v>
      </c>
      <c r="M9286" s="8">
        <f t="shared" ref="M9286:M9349" ca="1" si="728">IF($L9286 = "WIN", 1, -1)</f>
        <v>1</v>
      </c>
      <c r="N9286" s="8">
        <f t="shared" ref="N9286:N9349" ca="1" si="729">N9285+M9286</f>
        <v>-335</v>
      </c>
      <c r="O9286" s="32">
        <f ca="1">SUM(M$4:M9286)/I9286</f>
        <v>-3.6087471722503504E-2</v>
      </c>
      <c r="P9286" s="47">
        <f ca="1">_xlfn.VAR.P(M$4:M9286)</f>
        <v>0.99869769438467748</v>
      </c>
      <c r="Q9286" s="33">
        <f ca="1">COUNTIF(L$4:L9286, "WIN")/I9286</f>
        <v>0.48195626413874826</v>
      </c>
    </row>
    <row r="9287" spans="9:17" x14ac:dyDescent="0.25">
      <c r="I9287" s="5">
        <v>9284</v>
      </c>
      <c r="J9287" s="9">
        <f t="shared" ca="1" si="727"/>
        <v>0.90715363562309548</v>
      </c>
      <c r="K9287" s="7" t="str">
        <f t="shared" ca="1" si="725"/>
        <v>BLACK</v>
      </c>
      <c r="L9287" s="7" t="str">
        <f t="shared" ca="1" si="726"/>
        <v>LOSE</v>
      </c>
      <c r="M9287" s="8">
        <f t="shared" ca="1" si="728"/>
        <v>-1</v>
      </c>
      <c r="N9287" s="8">
        <f t="shared" ca="1" si="729"/>
        <v>-336</v>
      </c>
      <c r="O9287" s="32">
        <f ca="1">SUM(M$4:M9287)/I9287</f>
        <v>-3.6191296854803962E-2</v>
      </c>
      <c r="P9287" s="47">
        <f ca="1">_xlfn.VAR.P(M$4:M9287)</f>
        <v>0.99869019003196746</v>
      </c>
      <c r="Q9287" s="33">
        <f ca="1">COUNTIF(L$4:L9287, "WIN")/I9287</f>
        <v>0.48190435157259803</v>
      </c>
    </row>
    <row r="9288" spans="9:17" x14ac:dyDescent="0.25">
      <c r="I9288" s="5">
        <v>9285</v>
      </c>
      <c r="J9288" s="9">
        <f t="shared" ca="1" si="727"/>
        <v>0.24463108540458778</v>
      </c>
      <c r="K9288" s="7" t="str">
        <f t="shared" ca="1" si="725"/>
        <v>RED</v>
      </c>
      <c r="L9288" s="7" t="str">
        <f t="shared" ca="1" si="726"/>
        <v>WIN</v>
      </c>
      <c r="M9288" s="8">
        <f t="shared" ca="1" si="728"/>
        <v>1</v>
      </c>
      <c r="N9288" s="8">
        <f t="shared" ca="1" si="729"/>
        <v>-335</v>
      </c>
      <c r="O9288" s="32">
        <f ca="1">SUM(M$4:M9288)/I9288</f>
        <v>-3.6079698438341412E-2</v>
      </c>
      <c r="P9288" s="47">
        <f ca="1">_xlfn.VAR.P(M$4:M9288)</f>
        <v>0.99869825536059831</v>
      </c>
      <c r="Q9288" s="33">
        <f ca="1">COUNTIF(L$4:L9288, "WIN")/I9288</f>
        <v>0.48196015078082932</v>
      </c>
    </row>
    <row r="9289" spans="9:17" x14ac:dyDescent="0.25">
      <c r="I9289" s="5">
        <v>9286</v>
      </c>
      <c r="J9289" s="9">
        <f t="shared" ca="1" si="727"/>
        <v>0.96940854246141661</v>
      </c>
      <c r="K9289" s="7" t="str">
        <f t="shared" ca="1" si="725"/>
        <v>BLACK</v>
      </c>
      <c r="L9289" s="7" t="str">
        <f t="shared" ca="1" si="726"/>
        <v>LOSE</v>
      </c>
      <c r="M9289" s="8">
        <f t="shared" ca="1" si="728"/>
        <v>-1</v>
      </c>
      <c r="N9289" s="8">
        <f t="shared" ca="1" si="729"/>
        <v>-336</v>
      </c>
      <c r="O9289" s="32">
        <f ca="1">SUM(M$4:M9289)/I9289</f>
        <v>-3.6183502046090887E-2</v>
      </c>
      <c r="P9289" s="47">
        <f ca="1">_xlfn.VAR.P(M$4:M9289)</f>
        <v>0.99869075417968056</v>
      </c>
      <c r="Q9289" s="33">
        <f ca="1">COUNTIF(L$4:L9289, "WIN")/I9289</f>
        <v>0.48190824897695456</v>
      </c>
    </row>
    <row r="9290" spans="9:17" x14ac:dyDescent="0.25">
      <c r="I9290" s="5">
        <v>9287</v>
      </c>
      <c r="J9290" s="9">
        <f t="shared" ca="1" si="727"/>
        <v>3.3227797878509491E-2</v>
      </c>
      <c r="K9290" s="7" t="str">
        <f t="shared" ca="1" si="725"/>
        <v>RED</v>
      </c>
      <c r="L9290" s="7" t="str">
        <f t="shared" ca="1" si="726"/>
        <v>WIN</v>
      </c>
      <c r="M9290" s="8">
        <f t="shared" ca="1" si="728"/>
        <v>1</v>
      </c>
      <c r="N9290" s="8">
        <f t="shared" ca="1" si="729"/>
        <v>-335</v>
      </c>
      <c r="O9290" s="32">
        <f ca="1">SUM(M$4:M9290)/I9290</f>
        <v>-3.607192850220739E-2</v>
      </c>
      <c r="P9290" s="47">
        <f ca="1">_xlfn.VAR.P(M$4:M9290)</f>
        <v>0.99869881597413168</v>
      </c>
      <c r="Q9290" s="33">
        <f ca="1">COUNTIF(L$4:L9290, "WIN")/I9290</f>
        <v>0.48196403574889629</v>
      </c>
    </row>
    <row r="9291" spans="9:17" x14ac:dyDescent="0.25">
      <c r="I9291" s="5">
        <v>9288</v>
      </c>
      <c r="J9291" s="9">
        <f t="shared" ca="1" si="727"/>
        <v>0.49345519279762273</v>
      </c>
      <c r="K9291" s="7" t="str">
        <f t="shared" ca="1" si="725"/>
        <v>BLACK</v>
      </c>
      <c r="L9291" s="7" t="str">
        <f t="shared" ca="1" si="726"/>
        <v>LOSE</v>
      </c>
      <c r="M9291" s="8">
        <f t="shared" ca="1" si="728"/>
        <v>-1</v>
      </c>
      <c r="N9291" s="8">
        <f t="shared" ca="1" si="729"/>
        <v>-336</v>
      </c>
      <c r="O9291" s="32">
        <f ca="1">SUM(M$4:M9291)/I9291</f>
        <v>-3.6175710594315243E-2</v>
      </c>
      <c r="P9291" s="47">
        <f ca="1">_xlfn.VAR.P(M$4:M9291)</f>
        <v>0.99869131796299637</v>
      </c>
      <c r="Q9291" s="33">
        <f ca="1">COUNTIF(L$4:L9291, "WIN")/I9291</f>
        <v>0.48191214470284238</v>
      </c>
    </row>
    <row r="9292" spans="9:17" x14ac:dyDescent="0.25">
      <c r="I9292" s="5">
        <v>9289</v>
      </c>
      <c r="J9292" s="9">
        <f t="shared" ca="1" si="727"/>
        <v>0.33176283637762183</v>
      </c>
      <c r="K9292" s="7" t="str">
        <f t="shared" ca="1" si="725"/>
        <v>RED</v>
      </c>
      <c r="L9292" s="7" t="str">
        <f t="shared" ca="1" si="726"/>
        <v>WIN</v>
      </c>
      <c r="M9292" s="8">
        <f t="shared" ca="1" si="728"/>
        <v>1</v>
      </c>
      <c r="N9292" s="8">
        <f t="shared" ca="1" si="729"/>
        <v>-335</v>
      </c>
      <c r="O9292" s="32">
        <f ca="1">SUM(M$4:M9292)/I9292</f>
        <v>-3.6064161911938855E-2</v>
      </c>
      <c r="P9292" s="47">
        <f ca="1">_xlfn.VAR.P(M$4:M9292)</f>
        <v>0.99869937622558946</v>
      </c>
      <c r="Q9292" s="33">
        <f ca="1">COUNTIF(L$4:L9292, "WIN")/I9292</f>
        <v>0.48196791904403058</v>
      </c>
    </row>
    <row r="9293" spans="9:17" x14ac:dyDescent="0.25">
      <c r="I9293" s="5">
        <v>9290</v>
      </c>
      <c r="J9293" s="9">
        <f t="shared" ca="1" si="727"/>
        <v>0.20054680246564061</v>
      </c>
      <c r="K9293" s="7" t="str">
        <f t="shared" ca="1" si="725"/>
        <v>RED</v>
      </c>
      <c r="L9293" s="7" t="str">
        <f t="shared" ca="1" si="726"/>
        <v>WIN</v>
      </c>
      <c r="M9293" s="8">
        <f t="shared" ca="1" si="728"/>
        <v>1</v>
      </c>
      <c r="N9293" s="8">
        <f t="shared" ca="1" si="729"/>
        <v>-334</v>
      </c>
      <c r="O9293" s="32">
        <f ca="1">SUM(M$4:M9293)/I9293</f>
        <v>-3.5952637244348759E-2</v>
      </c>
      <c r="P9293" s="47">
        <f ca="1">_xlfn.VAR.P(M$4:M9293)</f>
        <v>0.99870740787517631</v>
      </c>
      <c r="Q9293" s="33">
        <f ca="1">COUNTIF(L$4:L9293, "WIN")/I9293</f>
        <v>0.48202368137782564</v>
      </c>
    </row>
    <row r="9294" spans="9:17" x14ac:dyDescent="0.25">
      <c r="I9294" s="5">
        <v>9291</v>
      </c>
      <c r="J9294" s="9">
        <f t="shared" ca="1" si="727"/>
        <v>0.86000779061587806</v>
      </c>
      <c r="K9294" s="7" t="str">
        <f t="shared" ca="1" si="725"/>
        <v>BLACK</v>
      </c>
      <c r="L9294" s="7" t="str">
        <f t="shared" ca="1" si="726"/>
        <v>LOSE</v>
      </c>
      <c r="M9294" s="8">
        <f t="shared" ca="1" si="728"/>
        <v>-1</v>
      </c>
      <c r="N9294" s="8">
        <f t="shared" ca="1" si="729"/>
        <v>-335</v>
      </c>
      <c r="O9294" s="32">
        <f ca="1">SUM(M$4:M9294)/I9294</f>
        <v>-3.6056398665375092E-2</v>
      </c>
      <c r="P9294" s="47">
        <f ca="1">_xlfn.VAR.P(M$4:M9294)</f>
        <v>0.99869993611528352</v>
      </c>
      <c r="Q9294" s="33">
        <f ca="1">COUNTIF(L$4:L9294, "WIN")/I9294</f>
        <v>0.48197180066731243</v>
      </c>
    </row>
    <row r="9295" spans="9:17" x14ac:dyDescent="0.25">
      <c r="I9295" s="5">
        <v>9292</v>
      </c>
      <c r="J9295" s="9">
        <f t="shared" ca="1" si="727"/>
        <v>0.30766502030998166</v>
      </c>
      <c r="K9295" s="7" t="str">
        <f t="shared" ca="1" si="725"/>
        <v>RED</v>
      </c>
      <c r="L9295" s="7" t="str">
        <f t="shared" ca="1" si="726"/>
        <v>WIN</v>
      </c>
      <c r="M9295" s="8">
        <f t="shared" ca="1" si="728"/>
        <v>1</v>
      </c>
      <c r="N9295" s="8">
        <f t="shared" ca="1" si="729"/>
        <v>-334</v>
      </c>
      <c r="O9295" s="32">
        <f ca="1">SUM(M$4:M9295)/I9295</f>
        <v>-3.5944898837709856E-2</v>
      </c>
      <c r="P9295" s="47">
        <f ca="1">_xlfn.VAR.P(M$4:M9295)</f>
        <v>0.99870796424754682</v>
      </c>
      <c r="Q9295" s="33">
        <f ca="1">COUNTIF(L$4:L9295, "WIN")/I9295</f>
        <v>0.48202755058114505</v>
      </c>
    </row>
    <row r="9296" spans="9:17" x14ac:dyDescent="0.25">
      <c r="I9296" s="5">
        <v>9293</v>
      </c>
      <c r="J9296" s="9">
        <f t="shared" ca="1" si="727"/>
        <v>0.94913939427273375</v>
      </c>
      <c r="K9296" s="7" t="str">
        <f t="shared" ca="1" si="725"/>
        <v>BLACK</v>
      </c>
      <c r="L9296" s="7" t="str">
        <f t="shared" ca="1" si="726"/>
        <v>LOSE</v>
      </c>
      <c r="M9296" s="8">
        <f t="shared" ca="1" si="728"/>
        <v>-1</v>
      </c>
      <c r="N9296" s="8">
        <f t="shared" ca="1" si="729"/>
        <v>-335</v>
      </c>
      <c r="O9296" s="32">
        <f ca="1">SUM(M$4:M9296)/I9296</f>
        <v>-3.6048638760357257E-2</v>
      </c>
      <c r="P9296" s="47">
        <f ca="1">_xlfn.VAR.P(M$4:M9296)</f>
        <v>0.99870049564352525</v>
      </c>
      <c r="Q9296" s="33">
        <f ca="1">COUNTIF(L$4:L9296, "WIN")/I9296</f>
        <v>0.48197568061982138</v>
      </c>
    </row>
    <row r="9297" spans="9:17" x14ac:dyDescent="0.25">
      <c r="I9297" s="5">
        <v>9294</v>
      </c>
      <c r="J9297" s="9">
        <f t="shared" ca="1" si="727"/>
        <v>0.90803137487641816</v>
      </c>
      <c r="K9297" s="7" t="str">
        <f t="shared" ca="1" si="725"/>
        <v>BLACK</v>
      </c>
      <c r="L9297" s="7" t="str">
        <f t="shared" ca="1" si="726"/>
        <v>LOSE</v>
      </c>
      <c r="M9297" s="8">
        <f t="shared" ca="1" si="728"/>
        <v>-1</v>
      </c>
      <c r="N9297" s="8">
        <f t="shared" ca="1" si="729"/>
        <v>-336</v>
      </c>
      <c r="O9297" s="32">
        <f ca="1">SUM(M$4:M9297)/I9297</f>
        <v>-3.6152356358941255E-2</v>
      </c>
      <c r="P9297" s="47">
        <f ca="1">_xlfn.VAR.P(M$4:M9297)</f>
        <v>0.99869300712969611</v>
      </c>
      <c r="Q9297" s="33">
        <f ca="1">COUNTIF(L$4:L9297, "WIN")/I9297</f>
        <v>0.4819238218205294</v>
      </c>
    </row>
    <row r="9298" spans="9:17" x14ac:dyDescent="0.25">
      <c r="I9298" s="5">
        <v>9295</v>
      </c>
      <c r="J9298" s="9">
        <f t="shared" ca="1" si="727"/>
        <v>0.14110141937084852</v>
      </c>
      <c r="K9298" s="7" t="str">
        <f t="shared" ca="1" si="725"/>
        <v>RED</v>
      </c>
      <c r="L9298" s="7" t="str">
        <f t="shared" ca="1" si="726"/>
        <v>WIN</v>
      </c>
      <c r="M9298" s="8">
        <f t="shared" ca="1" si="728"/>
        <v>1</v>
      </c>
      <c r="N9298" s="8">
        <f t="shared" ca="1" si="729"/>
        <v>-335</v>
      </c>
      <c r="O9298" s="32">
        <f ca="1">SUM(M$4:M9298)/I9298</f>
        <v>-3.6040882194728348E-2</v>
      </c>
      <c r="P9298" s="47">
        <f ca="1">_xlfn.VAR.P(M$4:M9298)</f>
        <v>0.99870105481062577</v>
      </c>
      <c r="Q9298" s="33">
        <f ca="1">COUNTIF(L$4:L9298, "WIN")/I9298</f>
        <v>0.48197955890263583</v>
      </c>
    </row>
    <row r="9299" spans="9:17" x14ac:dyDescent="0.25">
      <c r="I9299" s="5">
        <v>9296</v>
      </c>
      <c r="J9299" s="9">
        <f t="shared" ca="1" si="727"/>
        <v>0.68988016220106962</v>
      </c>
      <c r="K9299" s="7" t="str">
        <f t="shared" ca="1" si="725"/>
        <v>BLACK</v>
      </c>
      <c r="L9299" s="7" t="str">
        <f t="shared" ca="1" si="726"/>
        <v>LOSE</v>
      </c>
      <c r="M9299" s="8">
        <f t="shared" ca="1" si="728"/>
        <v>-1</v>
      </c>
      <c r="N9299" s="8">
        <f t="shared" ca="1" si="729"/>
        <v>-336</v>
      </c>
      <c r="O9299" s="32">
        <f ca="1">SUM(M$4:M9299)/I9299</f>
        <v>-3.614457831325301E-2</v>
      </c>
      <c r="P9299" s="47">
        <f ca="1">_xlfn.VAR.P(M$4:M9299)</f>
        <v>0.99869356945855714</v>
      </c>
      <c r="Q9299" s="33">
        <f ca="1">COUNTIF(L$4:L9299, "WIN")/I9299</f>
        <v>0.48192771084337349</v>
      </c>
    </row>
    <row r="9300" spans="9:17" x14ac:dyDescent="0.25">
      <c r="I9300" s="5">
        <v>9297</v>
      </c>
      <c r="J9300" s="9">
        <f t="shared" ca="1" si="727"/>
        <v>0.95254547440891502</v>
      </c>
      <c r="K9300" s="7" t="str">
        <f t="shared" ca="1" si="725"/>
        <v>BLACK</v>
      </c>
      <c r="L9300" s="7" t="str">
        <f t="shared" ca="1" si="726"/>
        <v>LOSE</v>
      </c>
      <c r="M9300" s="8">
        <f t="shared" ca="1" si="728"/>
        <v>-1</v>
      </c>
      <c r="N9300" s="8">
        <f t="shared" ca="1" si="729"/>
        <v>-337</v>
      </c>
      <c r="O9300" s="32">
        <f ca="1">SUM(M$4:M9300)/I9300</f>
        <v>-3.6248252124341185E-2</v>
      </c>
      <c r="P9300" s="47">
        <f ca="1">_xlfn.VAR.P(M$4:M9300)</f>
        <v>0.99868606421793016</v>
      </c>
      <c r="Q9300" s="33">
        <f ca="1">COUNTIF(L$4:L9300, "WIN")/I9300</f>
        <v>0.48187587393782938</v>
      </c>
    </row>
    <row r="9301" spans="9:17" x14ac:dyDescent="0.25">
      <c r="I9301" s="5">
        <v>9298</v>
      </c>
      <c r="J9301" s="9">
        <f t="shared" ca="1" si="727"/>
        <v>0.47543266982251864</v>
      </c>
      <c r="K9301" s="7" t="str">
        <f t="shared" ca="1" si="725"/>
        <v>RED</v>
      </c>
      <c r="L9301" s="7" t="str">
        <f t="shared" ca="1" si="726"/>
        <v>WIN</v>
      </c>
      <c r="M9301" s="8">
        <f t="shared" ca="1" si="728"/>
        <v>1</v>
      </c>
      <c r="N9301" s="8">
        <f t="shared" ca="1" si="729"/>
        <v>-336</v>
      </c>
      <c r="O9301" s="32">
        <f ca="1">SUM(M$4:M9301)/I9301</f>
        <v>-3.6136803613680359E-2</v>
      </c>
      <c r="P9301" s="47">
        <f ca="1">_xlfn.VAR.P(M$4:M9301)</f>
        <v>0.9986941314245863</v>
      </c>
      <c r="Q9301" s="33">
        <f ca="1">COUNTIF(L$4:L9301, "WIN")/I9301</f>
        <v>0.48193159819315984</v>
      </c>
    </row>
    <row r="9302" spans="9:17" x14ac:dyDescent="0.25">
      <c r="I9302" s="5">
        <v>9299</v>
      </c>
      <c r="J9302" s="9">
        <f t="shared" ca="1" si="727"/>
        <v>0.41203852253167383</v>
      </c>
      <c r="K9302" s="7" t="str">
        <f t="shared" ca="1" si="725"/>
        <v>RED</v>
      </c>
      <c r="L9302" s="7" t="str">
        <f t="shared" ca="1" si="726"/>
        <v>WIN</v>
      </c>
      <c r="M9302" s="8">
        <f t="shared" ca="1" si="728"/>
        <v>1</v>
      </c>
      <c r="N9302" s="8">
        <f t="shared" ca="1" si="729"/>
        <v>-335</v>
      </c>
      <c r="O9302" s="32">
        <f ca="1">SUM(M$4:M9302)/I9302</f>
        <v>-3.6025379073018601E-2</v>
      </c>
      <c r="P9302" s="47">
        <f ca="1">_xlfn.VAR.P(M$4:M9302)</f>
        <v>0.99870217206264533</v>
      </c>
      <c r="Q9302" s="33">
        <f ca="1">COUNTIF(L$4:L9302, "WIN")/I9302</f>
        <v>0.48198731046349069</v>
      </c>
    </row>
    <row r="9303" spans="9:17" x14ac:dyDescent="0.25">
      <c r="I9303" s="5">
        <v>9300</v>
      </c>
      <c r="J9303" s="9">
        <f t="shared" ca="1" si="727"/>
        <v>2.8352625591101854E-2</v>
      </c>
      <c r="K9303" s="7" t="str">
        <f t="shared" ca="1" si="725"/>
        <v>RED</v>
      </c>
      <c r="L9303" s="7" t="str">
        <f t="shared" ca="1" si="726"/>
        <v>WIN</v>
      </c>
      <c r="M9303" s="8">
        <f t="shared" ca="1" si="728"/>
        <v>1</v>
      </c>
      <c r="N9303" s="8">
        <f t="shared" ca="1" si="729"/>
        <v>-334</v>
      </c>
      <c r="O9303" s="32">
        <f ca="1">SUM(M$4:M9303)/I9303</f>
        <v>-3.5913978494623654E-2</v>
      </c>
      <c r="P9303" s="47">
        <f ca="1">_xlfn.VAR.P(M$4:M9303)</f>
        <v>0.99871018614868767</v>
      </c>
      <c r="Q9303" s="33">
        <f ca="1">COUNTIF(L$4:L9303, "WIN")/I9303</f>
        <v>0.48204301075268818</v>
      </c>
    </row>
    <row r="9304" spans="9:17" x14ac:dyDescent="0.25">
      <c r="I9304" s="5">
        <v>9301</v>
      </c>
      <c r="J9304" s="9">
        <f t="shared" ca="1" si="727"/>
        <v>0.68077777098946957</v>
      </c>
      <c r="K9304" s="7" t="str">
        <f t="shared" ca="1" si="725"/>
        <v>BLACK</v>
      </c>
      <c r="L9304" s="7" t="str">
        <f t="shared" ca="1" si="726"/>
        <v>LOSE</v>
      </c>
      <c r="M9304" s="8">
        <f t="shared" ca="1" si="728"/>
        <v>-1</v>
      </c>
      <c r="N9304" s="8">
        <f t="shared" ca="1" si="729"/>
        <v>-335</v>
      </c>
      <c r="O9304" s="32">
        <f ca="1">SUM(M$4:M9304)/I9304</f>
        <v>-3.6017632512633048E-2</v>
      </c>
      <c r="P9304" s="47">
        <f ca="1">_xlfn.VAR.P(M$4:M9304)</f>
        <v>0.99870273014818489</v>
      </c>
      <c r="Q9304" s="33">
        <f ca="1">COUNTIF(L$4:L9304, "WIN")/I9304</f>
        <v>0.48199118374368349</v>
      </c>
    </row>
    <row r="9305" spans="9:17" x14ac:dyDescent="0.25">
      <c r="I9305" s="5">
        <v>9302</v>
      </c>
      <c r="J9305" s="9">
        <f t="shared" ca="1" si="727"/>
        <v>0.28951687804543569</v>
      </c>
      <c r="K9305" s="7" t="str">
        <f t="shared" ca="1" si="725"/>
        <v>RED</v>
      </c>
      <c r="L9305" s="7" t="str">
        <f t="shared" ca="1" si="726"/>
        <v>WIN</v>
      </c>
      <c r="M9305" s="8">
        <f t="shared" ca="1" si="728"/>
        <v>1</v>
      </c>
      <c r="N9305" s="8">
        <f t="shared" ca="1" si="729"/>
        <v>-334</v>
      </c>
      <c r="O9305" s="32">
        <f ca="1">SUM(M$4:M9305)/I9305</f>
        <v>-3.5906256718985168E-2</v>
      </c>
      <c r="P9305" s="47">
        <f ca="1">_xlfn.VAR.P(M$4:M9305)</f>
        <v>0.99871074072843036</v>
      </c>
      <c r="Q9305" s="33">
        <f ca="1">COUNTIF(L$4:L9305, "WIN")/I9305</f>
        <v>0.48204687164050741</v>
      </c>
    </row>
    <row r="9306" spans="9:17" x14ac:dyDescent="0.25">
      <c r="I9306" s="5">
        <v>9303</v>
      </c>
      <c r="J9306" s="9">
        <f t="shared" ca="1" si="727"/>
        <v>0.23035525737960993</v>
      </c>
      <c r="K9306" s="7" t="str">
        <f t="shared" ca="1" si="725"/>
        <v>RED</v>
      </c>
      <c r="L9306" s="7" t="str">
        <f t="shared" ca="1" si="726"/>
        <v>WIN</v>
      </c>
      <c r="M9306" s="8">
        <f t="shared" ca="1" si="728"/>
        <v>1</v>
      </c>
      <c r="N9306" s="8">
        <f t="shared" ca="1" si="729"/>
        <v>-333</v>
      </c>
      <c r="O9306" s="32">
        <f ca="1">SUM(M$4:M9306)/I9306</f>
        <v>-3.5794904869396967E-2</v>
      </c>
      <c r="P9306" s="47">
        <f ca="1">_xlfn.VAR.P(M$4:M9306)</f>
        <v>0.99871872478539081</v>
      </c>
      <c r="Q9306" s="33">
        <f ca="1">COUNTIF(L$4:L9306, "WIN")/I9306</f>
        <v>0.48210254756530152</v>
      </c>
    </row>
    <row r="9307" spans="9:17" x14ac:dyDescent="0.25">
      <c r="I9307" s="5">
        <v>9304</v>
      </c>
      <c r="J9307" s="9">
        <f t="shared" ca="1" si="727"/>
        <v>0.19924213677882985</v>
      </c>
      <c r="K9307" s="7" t="str">
        <f t="shared" ca="1" si="725"/>
        <v>RED</v>
      </c>
      <c r="L9307" s="7" t="str">
        <f t="shared" ca="1" si="726"/>
        <v>WIN</v>
      </c>
      <c r="M9307" s="8">
        <f t="shared" ca="1" si="728"/>
        <v>1</v>
      </c>
      <c r="N9307" s="8">
        <f t="shared" ca="1" si="729"/>
        <v>-332</v>
      </c>
      <c r="O9307" s="32">
        <f ca="1">SUM(M$4:M9307)/I9307</f>
        <v>-3.5683576956147892E-2</v>
      </c>
      <c r="P9307" s="47">
        <f ca="1">_xlfn.VAR.P(M$4:M9307)</f>
        <v>0.99872668233561468</v>
      </c>
      <c r="Q9307" s="33">
        <f ca="1">COUNTIF(L$4:L9307, "WIN")/I9307</f>
        <v>0.48215821152192606</v>
      </c>
    </row>
    <row r="9308" spans="9:17" x14ac:dyDescent="0.25">
      <c r="I9308" s="5">
        <v>9305</v>
      </c>
      <c r="J9308" s="9">
        <f t="shared" ca="1" si="727"/>
        <v>0.61286246000639266</v>
      </c>
      <c r="K9308" s="7" t="str">
        <f t="shared" ca="1" si="725"/>
        <v>BLACK</v>
      </c>
      <c r="L9308" s="7" t="str">
        <f t="shared" ca="1" si="726"/>
        <v>LOSE</v>
      </c>
      <c r="M9308" s="8">
        <f t="shared" ca="1" si="728"/>
        <v>-1</v>
      </c>
      <c r="N9308" s="8">
        <f t="shared" ca="1" si="729"/>
        <v>-333</v>
      </c>
      <c r="O9308" s="32">
        <f ca="1">SUM(M$4:M9308)/I9308</f>
        <v>-3.5787211176786675E-2</v>
      </c>
      <c r="P9308" s="47">
        <f ca="1">_xlfn.VAR.P(M$4:M9308)</f>
        <v>0.99871927551618811</v>
      </c>
      <c r="Q9308" s="33">
        <f ca="1">COUNTIF(L$4:L9308, "WIN")/I9308</f>
        <v>0.48210639441160669</v>
      </c>
    </row>
    <row r="9309" spans="9:17" x14ac:dyDescent="0.25">
      <c r="I9309" s="5">
        <v>9306</v>
      </c>
      <c r="J9309" s="9">
        <f t="shared" ca="1" si="727"/>
        <v>0.94656305975964283</v>
      </c>
      <c r="K9309" s="7" t="str">
        <f t="shared" ca="1" si="725"/>
        <v>BLACK</v>
      </c>
      <c r="L9309" s="7" t="str">
        <f t="shared" ca="1" si="726"/>
        <v>LOSE</v>
      </c>
      <c r="M9309" s="8">
        <f t="shared" ca="1" si="728"/>
        <v>-1</v>
      </c>
      <c r="N9309" s="8">
        <f t="shared" ca="1" si="729"/>
        <v>-334</v>
      </c>
      <c r="O9309" s="32">
        <f ca="1">SUM(M$4:M9309)/I9309</f>
        <v>-3.5890823124865676E-2</v>
      </c>
      <c r="P9309" s="47">
        <f ca="1">_xlfn.VAR.P(M$4:M9309)</f>
        <v>0.99871184881541963</v>
      </c>
      <c r="Q9309" s="33">
        <f ca="1">COUNTIF(L$4:L9309, "WIN")/I9309</f>
        <v>0.48205458843756716</v>
      </c>
    </row>
    <row r="9310" spans="9:17" x14ac:dyDescent="0.25">
      <c r="I9310" s="5">
        <v>9307</v>
      </c>
      <c r="J9310" s="9">
        <f t="shared" ca="1" si="727"/>
        <v>0.76182522043548884</v>
      </c>
      <c r="K9310" s="7" t="str">
        <f t="shared" ca="1" si="725"/>
        <v>BLACK</v>
      </c>
      <c r="L9310" s="7" t="str">
        <f t="shared" ca="1" si="726"/>
        <v>LOSE</v>
      </c>
      <c r="M9310" s="8">
        <f t="shared" ca="1" si="728"/>
        <v>-1</v>
      </c>
      <c r="N9310" s="8">
        <f t="shared" ca="1" si="729"/>
        <v>-335</v>
      </c>
      <c r="O9310" s="32">
        <f ca="1">SUM(M$4:M9310)/I9310</f>
        <v>-3.5994412807564199E-2</v>
      </c>
      <c r="P9310" s="47">
        <f ca="1">_xlfn.VAR.P(M$4:M9310)</f>
        <v>0.9987044022466387</v>
      </c>
      <c r="Q9310" s="33">
        <f ca="1">COUNTIF(L$4:L9310, "WIN")/I9310</f>
        <v>0.48200279359621789</v>
      </c>
    </row>
    <row r="9311" spans="9:17" x14ac:dyDescent="0.25">
      <c r="I9311" s="5">
        <v>9308</v>
      </c>
      <c r="J9311" s="9">
        <f t="shared" ca="1" si="727"/>
        <v>0.95753454244586877</v>
      </c>
      <c r="K9311" s="7" t="str">
        <f t="shared" ca="1" si="725"/>
        <v>BLACK</v>
      </c>
      <c r="L9311" s="7" t="str">
        <f t="shared" ca="1" si="726"/>
        <v>LOSE</v>
      </c>
      <c r="M9311" s="8">
        <f t="shared" ca="1" si="728"/>
        <v>-1</v>
      </c>
      <c r="N9311" s="8">
        <f t="shared" ca="1" si="729"/>
        <v>-336</v>
      </c>
      <c r="O9311" s="32">
        <f ca="1">SUM(M$4:M9311)/I9311</f>
        <v>-3.6097980232058444E-2</v>
      </c>
      <c r="P9311" s="47">
        <f ca="1">_xlfn.VAR.P(M$4:M9311)</f>
        <v>0.99869693582316588</v>
      </c>
      <c r="Q9311" s="33">
        <f ca="1">COUNTIF(L$4:L9311, "WIN")/I9311</f>
        <v>0.48195100988397077</v>
      </c>
    </row>
    <row r="9312" spans="9:17" x14ac:dyDescent="0.25">
      <c r="I9312" s="5">
        <v>9309</v>
      </c>
      <c r="J9312" s="9">
        <f t="shared" ca="1" si="727"/>
        <v>5.7502395853641142E-2</v>
      </c>
      <c r="K9312" s="7" t="str">
        <f t="shared" ca="1" si="725"/>
        <v>RED</v>
      </c>
      <c r="L9312" s="7" t="str">
        <f t="shared" ca="1" si="726"/>
        <v>WIN</v>
      </c>
      <c r="M9312" s="8">
        <f t="shared" ca="1" si="728"/>
        <v>1</v>
      </c>
      <c r="N9312" s="8">
        <f t="shared" ca="1" si="729"/>
        <v>-335</v>
      </c>
      <c r="O9312" s="32">
        <f ca="1">SUM(M$4:M9312)/I9312</f>
        <v>-3.598667955741755E-2</v>
      </c>
      <c r="P9312" s="47">
        <f ca="1">_xlfn.VAR.P(M$4:M9312)</f>
        <v>0.99870495889443178</v>
      </c>
      <c r="Q9312" s="33">
        <f ca="1">COUNTIF(L$4:L9312, "WIN")/I9312</f>
        <v>0.48200666022129124</v>
      </c>
    </row>
    <row r="9313" spans="9:17" x14ac:dyDescent="0.25">
      <c r="I9313" s="5">
        <v>9310</v>
      </c>
      <c r="J9313" s="9">
        <f t="shared" ca="1" si="727"/>
        <v>0.55110486917351353</v>
      </c>
      <c r="K9313" s="7" t="str">
        <f t="shared" ca="1" si="725"/>
        <v>BLACK</v>
      </c>
      <c r="L9313" s="7" t="str">
        <f t="shared" ca="1" si="726"/>
        <v>LOSE</v>
      </c>
      <c r="M9313" s="8">
        <f t="shared" ca="1" si="728"/>
        <v>-1</v>
      </c>
      <c r="N9313" s="8">
        <f t="shared" ca="1" si="729"/>
        <v>-336</v>
      </c>
      <c r="O9313" s="32">
        <f ca="1">SUM(M$4:M9313)/I9313</f>
        <v>-3.6090225563909777E-2</v>
      </c>
      <c r="P9313" s="47">
        <f ca="1">_xlfn.VAR.P(M$4:M9313)</f>
        <v>0.9986974956187461</v>
      </c>
      <c r="Q9313" s="33">
        <f ca="1">COUNTIF(L$4:L9313, "WIN")/I9313</f>
        <v>0.48195488721804514</v>
      </c>
    </row>
    <row r="9314" spans="9:17" x14ac:dyDescent="0.25">
      <c r="I9314" s="5">
        <v>9311</v>
      </c>
      <c r="J9314" s="9">
        <f t="shared" ca="1" si="727"/>
        <v>0.56939217241689588</v>
      </c>
      <c r="K9314" s="7" t="str">
        <f t="shared" ca="1" si="725"/>
        <v>BLACK</v>
      </c>
      <c r="L9314" s="7" t="str">
        <f t="shared" ca="1" si="726"/>
        <v>LOSE</v>
      </c>
      <c r="M9314" s="8">
        <f t="shared" ca="1" si="728"/>
        <v>-1</v>
      </c>
      <c r="N9314" s="8">
        <f t="shared" ca="1" si="729"/>
        <v>-337</v>
      </c>
      <c r="O9314" s="32">
        <f ca="1">SUM(M$4:M9314)/I9314</f>
        <v>-3.619374932875094E-2</v>
      </c>
      <c r="P9314" s="47">
        <f ca="1">_xlfn.VAR.P(M$4:M9314)</f>
        <v>0.99869001250952749</v>
      </c>
      <c r="Q9314" s="33">
        <f ca="1">COUNTIF(L$4:L9314, "WIN")/I9314</f>
        <v>0.48190312533562452</v>
      </c>
    </row>
    <row r="9315" spans="9:17" x14ac:dyDescent="0.25">
      <c r="I9315" s="5">
        <v>9312</v>
      </c>
      <c r="J9315" s="9">
        <f t="shared" ca="1" si="727"/>
        <v>0.32186055380625267</v>
      </c>
      <c r="K9315" s="7" t="str">
        <f t="shared" ca="1" si="725"/>
        <v>RED</v>
      </c>
      <c r="L9315" s="7" t="str">
        <f t="shared" ca="1" si="726"/>
        <v>WIN</v>
      </c>
      <c r="M9315" s="8">
        <f t="shared" ca="1" si="728"/>
        <v>1</v>
      </c>
      <c r="N9315" s="8">
        <f t="shared" ca="1" si="729"/>
        <v>-336</v>
      </c>
      <c r="O9315" s="32">
        <f ca="1">SUM(M$4:M9315)/I9315</f>
        <v>-3.608247422680412E-2</v>
      </c>
      <c r="P9315" s="47">
        <f ca="1">_xlfn.VAR.P(M$4:M9315)</f>
        <v>0.99869805505367204</v>
      </c>
      <c r="Q9315" s="33">
        <f ca="1">COUNTIF(L$4:L9315, "WIN")/I9315</f>
        <v>0.48195876288659795</v>
      </c>
    </row>
    <row r="9316" spans="9:17" x14ac:dyDescent="0.25">
      <c r="I9316" s="5">
        <v>9313</v>
      </c>
      <c r="J9316" s="9">
        <f t="shared" ca="1" si="727"/>
        <v>0.77748763827625067</v>
      </c>
      <c r="K9316" s="7" t="str">
        <f t="shared" ca="1" si="725"/>
        <v>BLACK</v>
      </c>
      <c r="L9316" s="7" t="str">
        <f t="shared" ca="1" si="726"/>
        <v>LOSE</v>
      </c>
      <c r="M9316" s="8">
        <f t="shared" ca="1" si="728"/>
        <v>-1</v>
      </c>
      <c r="N9316" s="8">
        <f t="shared" ca="1" si="729"/>
        <v>-337</v>
      </c>
      <c r="O9316" s="32">
        <f ca="1">SUM(M$4:M9316)/I9316</f>
        <v>-3.618597659186084E-2</v>
      </c>
      <c r="P9316" s="47">
        <f ca="1">_xlfn.VAR.P(M$4:M9316)</f>
        <v>0.99869057509809334</v>
      </c>
      <c r="Q9316" s="33">
        <f ca="1">COUNTIF(L$4:L9316, "WIN")/I9316</f>
        <v>0.48190701170406958</v>
      </c>
    </row>
    <row r="9317" spans="9:17" x14ac:dyDescent="0.25">
      <c r="I9317" s="5">
        <v>9314</v>
      </c>
      <c r="J9317" s="9">
        <f t="shared" ca="1" si="727"/>
        <v>0.96860148219102438</v>
      </c>
      <c r="K9317" s="7" t="str">
        <f t="shared" ca="1" si="725"/>
        <v>BLACK</v>
      </c>
      <c r="L9317" s="7" t="str">
        <f t="shared" ca="1" si="726"/>
        <v>LOSE</v>
      </c>
      <c r="M9317" s="8">
        <f t="shared" ca="1" si="728"/>
        <v>-1</v>
      </c>
      <c r="N9317" s="8">
        <f t="shared" ca="1" si="729"/>
        <v>-338</v>
      </c>
      <c r="O9317" s="32">
        <f ca="1">SUM(M$4:M9317)/I9317</f>
        <v>-3.6289456731801589E-2</v>
      </c>
      <c r="P9317" s="47">
        <f ca="1">_xlfn.VAR.P(M$4:M9317)</f>
        <v>0.99868307533011069</v>
      </c>
      <c r="Q9317" s="33">
        <f ca="1">COUNTIF(L$4:L9317, "WIN")/I9317</f>
        <v>0.48185527163409919</v>
      </c>
    </row>
    <row r="9318" spans="9:17" x14ac:dyDescent="0.25">
      <c r="I9318" s="5">
        <v>9315</v>
      </c>
      <c r="J9318" s="9">
        <f t="shared" ca="1" si="727"/>
        <v>0.71925848829071648</v>
      </c>
      <c r="K9318" s="7" t="str">
        <f t="shared" ca="1" si="725"/>
        <v>BLACK</v>
      </c>
      <c r="L9318" s="7" t="str">
        <f t="shared" ca="1" si="726"/>
        <v>LOSE</v>
      </c>
      <c r="M9318" s="8">
        <f t="shared" ca="1" si="728"/>
        <v>-1</v>
      </c>
      <c r="N9318" s="8">
        <f t="shared" ca="1" si="729"/>
        <v>-339</v>
      </c>
      <c r="O9318" s="32">
        <f ca="1">SUM(M$4:M9318)/I9318</f>
        <v>-3.639291465378422E-2</v>
      </c>
      <c r="P9318" s="47">
        <f ca="1">_xlfn.VAR.P(M$4:M9318)</f>
        <v>0.99867555576300238</v>
      </c>
      <c r="Q9318" s="33">
        <f ca="1">COUNTIF(L$4:L9318, "WIN")/I9318</f>
        <v>0.48180354267310788</v>
      </c>
    </row>
    <row r="9319" spans="9:17" x14ac:dyDescent="0.25">
      <c r="I9319" s="5">
        <v>9316</v>
      </c>
      <c r="J9319" s="9">
        <f t="shared" ca="1" si="727"/>
        <v>0.99425076198107276</v>
      </c>
      <c r="K9319" s="7" t="str">
        <f t="shared" ca="1" si="725"/>
        <v>GREEN</v>
      </c>
      <c r="L9319" s="7" t="str">
        <f t="shared" ca="1" si="726"/>
        <v>LOSE</v>
      </c>
      <c r="M9319" s="8">
        <f t="shared" ca="1" si="728"/>
        <v>-1</v>
      </c>
      <c r="N9319" s="8">
        <f t="shared" ca="1" si="729"/>
        <v>-340</v>
      </c>
      <c r="O9319" s="32">
        <f ca="1">SUM(M$4:M9319)/I9319</f>
        <v>-3.6496350364963501E-2</v>
      </c>
      <c r="P9319" s="47">
        <f ca="1">_xlfn.VAR.P(M$4:M9319)</f>
        <v>0.99866801641003777</v>
      </c>
      <c r="Q9319" s="33">
        <f ca="1">COUNTIF(L$4:L9319, "WIN")/I9319</f>
        <v>0.48175182481751827</v>
      </c>
    </row>
    <row r="9320" spans="9:17" x14ac:dyDescent="0.25">
      <c r="I9320" s="5">
        <v>9317</v>
      </c>
      <c r="J9320" s="9">
        <f t="shared" ca="1" si="727"/>
        <v>0.5266350985256516</v>
      </c>
      <c r="K9320" s="7" t="str">
        <f t="shared" ca="1" si="725"/>
        <v>BLACK</v>
      </c>
      <c r="L9320" s="7" t="str">
        <f t="shared" ca="1" si="726"/>
        <v>LOSE</v>
      </c>
      <c r="M9320" s="8">
        <f t="shared" ca="1" si="728"/>
        <v>-1</v>
      </c>
      <c r="N9320" s="8">
        <f t="shared" ca="1" si="729"/>
        <v>-341</v>
      </c>
      <c r="O9320" s="32">
        <f ca="1">SUM(M$4:M9320)/I9320</f>
        <v>-3.6599763872491142E-2</v>
      </c>
      <c r="P9320" s="47">
        <f ca="1">_xlfn.VAR.P(M$4:M9320)</f>
        <v>0.99866045728447794</v>
      </c>
      <c r="Q9320" s="33">
        <f ca="1">COUNTIF(L$4:L9320, "WIN")/I9320</f>
        <v>0.4817001180637544</v>
      </c>
    </row>
    <row r="9321" spans="9:17" x14ac:dyDescent="0.25">
      <c r="I9321" s="5">
        <v>9318</v>
      </c>
      <c r="J9321" s="9">
        <f t="shared" ca="1" si="727"/>
        <v>0.32891803222693494</v>
      </c>
      <c r="K9321" s="7" t="str">
        <f t="shared" ca="1" si="725"/>
        <v>RED</v>
      </c>
      <c r="L9321" s="7" t="str">
        <f t="shared" ca="1" si="726"/>
        <v>WIN</v>
      </c>
      <c r="M9321" s="8">
        <f t="shared" ca="1" si="728"/>
        <v>1</v>
      </c>
      <c r="N9321" s="8">
        <f t="shared" ca="1" si="729"/>
        <v>-340</v>
      </c>
      <c r="O9321" s="32">
        <f ca="1">SUM(M$4:M9321)/I9321</f>
        <v>-3.6488516849109254E-2</v>
      </c>
      <c r="P9321" s="47">
        <f ca="1">_xlfn.VAR.P(M$4:M9321)</f>
        <v>0.99866858813815229</v>
      </c>
      <c r="Q9321" s="33">
        <f ca="1">COUNTIF(L$4:L9321, "WIN")/I9321</f>
        <v>0.48175574157544537</v>
      </c>
    </row>
    <row r="9322" spans="9:17" x14ac:dyDescent="0.25">
      <c r="I9322" s="5">
        <v>9319</v>
      </c>
      <c r="J9322" s="9">
        <f t="shared" ca="1" si="727"/>
        <v>0.26495896157729248</v>
      </c>
      <c r="K9322" s="7" t="str">
        <f t="shared" ca="1" si="725"/>
        <v>RED</v>
      </c>
      <c r="L9322" s="7" t="str">
        <f t="shared" ca="1" si="726"/>
        <v>WIN</v>
      </c>
      <c r="M9322" s="8">
        <f t="shared" ca="1" si="728"/>
        <v>1</v>
      </c>
      <c r="N9322" s="8">
        <f t="shared" ca="1" si="729"/>
        <v>-339</v>
      </c>
      <c r="O9322" s="32">
        <f ca="1">SUM(M$4:M9322)/I9322</f>
        <v>-3.6377293701040883E-2</v>
      </c>
      <c r="P9322" s="47">
        <f ca="1">_xlfn.VAR.P(M$4:M9322)</f>
        <v>0.99867669250298818</v>
      </c>
      <c r="Q9322" s="33">
        <f ca="1">COUNTIF(L$4:L9322, "WIN")/I9322</f>
        <v>0.48181135314947954</v>
      </c>
    </row>
    <row r="9323" spans="9:17" x14ac:dyDescent="0.25">
      <c r="I9323" s="5">
        <v>9320</v>
      </c>
      <c r="J9323" s="9">
        <f t="shared" ca="1" si="727"/>
        <v>8.3750756190412168E-2</v>
      </c>
      <c r="K9323" s="7" t="str">
        <f t="shared" ca="1" si="725"/>
        <v>RED</v>
      </c>
      <c r="L9323" s="7" t="str">
        <f t="shared" ca="1" si="726"/>
        <v>WIN</v>
      </c>
      <c r="M9323" s="8">
        <f t="shared" ca="1" si="728"/>
        <v>1</v>
      </c>
      <c r="N9323" s="8">
        <f t="shared" ca="1" si="729"/>
        <v>-338</v>
      </c>
      <c r="O9323" s="32">
        <f ca="1">SUM(M$4:M9323)/I9323</f>
        <v>-3.6266094420600858E-2</v>
      </c>
      <c r="P9323" s="47">
        <f ca="1">_xlfn.VAR.P(M$4:M9323)</f>
        <v>0.9986847703954761</v>
      </c>
      <c r="Q9323" s="33">
        <f ca="1">COUNTIF(L$4:L9323, "WIN")/I9323</f>
        <v>0.4818669527896996</v>
      </c>
    </row>
    <row r="9324" spans="9:17" x14ac:dyDescent="0.25">
      <c r="I9324" s="5">
        <v>9321</v>
      </c>
      <c r="J9324" s="9">
        <f t="shared" ca="1" si="727"/>
        <v>0.80287546130229659</v>
      </c>
      <c r="K9324" s="7" t="str">
        <f t="shared" ca="1" si="725"/>
        <v>BLACK</v>
      </c>
      <c r="L9324" s="7" t="str">
        <f t="shared" ca="1" si="726"/>
        <v>LOSE</v>
      </c>
      <c r="M9324" s="8">
        <f t="shared" ca="1" si="728"/>
        <v>-1</v>
      </c>
      <c r="N9324" s="8">
        <f t="shared" ca="1" si="729"/>
        <v>-339</v>
      </c>
      <c r="O9324" s="32">
        <f ca="1">SUM(M$4:M9324)/I9324</f>
        <v>-3.6369488252333437E-2</v>
      </c>
      <c r="P9324" s="47">
        <f ca="1">_xlfn.VAR.P(M$4:M9324)</f>
        <v>0.9986772603242634</v>
      </c>
      <c r="Q9324" s="33">
        <f ca="1">COUNTIF(L$4:L9324, "WIN")/I9324</f>
        <v>0.48181525587383328</v>
      </c>
    </row>
    <row r="9325" spans="9:17" x14ac:dyDescent="0.25">
      <c r="I9325" s="5">
        <v>9322</v>
      </c>
      <c r="J9325" s="9">
        <f t="shared" ca="1" si="727"/>
        <v>0.2489523145806084</v>
      </c>
      <c r="K9325" s="7" t="str">
        <f t="shared" ca="1" si="725"/>
        <v>RED</v>
      </c>
      <c r="L9325" s="7" t="str">
        <f t="shared" ca="1" si="726"/>
        <v>WIN</v>
      </c>
      <c r="M9325" s="8">
        <f t="shared" ca="1" si="728"/>
        <v>1</v>
      </c>
      <c r="N9325" s="8">
        <f t="shared" ca="1" si="729"/>
        <v>-338</v>
      </c>
      <c r="O9325" s="32">
        <f ca="1">SUM(M$4:M9325)/I9325</f>
        <v>-3.6258313666595154E-2</v>
      </c>
      <c r="P9325" s="47">
        <f ca="1">_xlfn.VAR.P(M$4:M9325)</f>
        <v>0.99868533469005483</v>
      </c>
      <c r="Q9325" s="33">
        <f ca="1">COUNTIF(L$4:L9325, "WIN")/I9325</f>
        <v>0.48187084316670242</v>
      </c>
    </row>
    <row r="9326" spans="9:17" x14ac:dyDescent="0.25">
      <c r="I9326" s="5">
        <v>9323</v>
      </c>
      <c r="J9326" s="9">
        <f t="shared" ca="1" si="727"/>
        <v>0.82924005037760307</v>
      </c>
      <c r="K9326" s="7" t="str">
        <f t="shared" ca="1" si="725"/>
        <v>BLACK</v>
      </c>
      <c r="L9326" s="7" t="str">
        <f t="shared" ca="1" si="726"/>
        <v>LOSE</v>
      </c>
      <c r="M9326" s="8">
        <f t="shared" ca="1" si="728"/>
        <v>-1</v>
      </c>
      <c r="N9326" s="8">
        <f t="shared" ca="1" si="729"/>
        <v>-339</v>
      </c>
      <c r="O9326" s="32">
        <f ca="1">SUM(M$4:M9326)/I9326</f>
        <v>-3.636168615252601E-2</v>
      </c>
      <c r="P9326" s="47">
        <f ca="1">_xlfn.VAR.P(M$4:M9326)</f>
        <v>0.99867782778014524</v>
      </c>
      <c r="Q9326" s="33">
        <f ca="1">COUNTIF(L$4:L9326, "WIN")/I9326</f>
        <v>0.481819156923737</v>
      </c>
    </row>
    <row r="9327" spans="9:17" x14ac:dyDescent="0.25">
      <c r="I9327" s="5">
        <v>9324</v>
      </c>
      <c r="J9327" s="9">
        <f t="shared" ca="1" si="727"/>
        <v>3.5834674575135117E-2</v>
      </c>
      <c r="K9327" s="7" t="str">
        <f t="shared" ca="1" si="725"/>
        <v>RED</v>
      </c>
      <c r="L9327" s="7" t="str">
        <f t="shared" ca="1" si="726"/>
        <v>WIN</v>
      </c>
      <c r="M9327" s="8">
        <f t="shared" ca="1" si="728"/>
        <v>1</v>
      </c>
      <c r="N9327" s="8">
        <f t="shared" ca="1" si="729"/>
        <v>-338</v>
      </c>
      <c r="O9327" s="32">
        <f ca="1">SUM(M$4:M9327)/I9327</f>
        <v>-3.6250536250536251E-2</v>
      </c>
      <c r="P9327" s="47">
        <f ca="1">_xlfn.VAR.P(M$4:M9327)</f>
        <v>0.99868589862154855</v>
      </c>
      <c r="Q9327" s="33">
        <f ca="1">COUNTIF(L$4:L9327, "WIN")/I9327</f>
        <v>0.4818747318747319</v>
      </c>
    </row>
    <row r="9328" spans="9:17" x14ac:dyDescent="0.25">
      <c r="I9328" s="5">
        <v>9325</v>
      </c>
      <c r="J9328" s="9">
        <f t="shared" ca="1" si="727"/>
        <v>0.20576287722873754</v>
      </c>
      <c r="K9328" s="7" t="str">
        <f t="shared" ca="1" si="725"/>
        <v>RED</v>
      </c>
      <c r="L9328" s="7" t="str">
        <f t="shared" ca="1" si="726"/>
        <v>WIN</v>
      </c>
      <c r="M9328" s="8">
        <f t="shared" ca="1" si="728"/>
        <v>1</v>
      </c>
      <c r="N9328" s="8">
        <f t="shared" ca="1" si="729"/>
        <v>-337</v>
      </c>
      <c r="O9328" s="32">
        <f ca="1">SUM(M$4:M9328)/I9328</f>
        <v>-3.6139410187667559E-2</v>
      </c>
      <c r="P9328" s="47">
        <f ca="1">_xlfn.VAR.P(M$4:M9328)</f>
        <v>0.99869394303128756</v>
      </c>
      <c r="Q9328" s="33">
        <f ca="1">COUNTIF(L$4:L9328, "WIN")/I9328</f>
        <v>0.48193029490616623</v>
      </c>
    </row>
    <row r="9329" spans="9:17" x14ac:dyDescent="0.25">
      <c r="I9329" s="5">
        <v>9326</v>
      </c>
      <c r="J9329" s="9">
        <f t="shared" ca="1" si="727"/>
        <v>0.97982444458526863</v>
      </c>
      <c r="K9329" s="7" t="str">
        <f t="shared" ca="1" si="725"/>
        <v>GREEN</v>
      </c>
      <c r="L9329" s="7" t="str">
        <f t="shared" ca="1" si="726"/>
        <v>LOSE</v>
      </c>
      <c r="M9329" s="8">
        <f t="shared" ca="1" si="728"/>
        <v>-1</v>
      </c>
      <c r="N9329" s="8">
        <f t="shared" ca="1" si="729"/>
        <v>-338</v>
      </c>
      <c r="O9329" s="32">
        <f ca="1">SUM(M$4:M9329)/I9329</f>
        <v>-3.6242762170276645E-2</v>
      </c>
      <c r="P9329" s="47">
        <f ca="1">_xlfn.VAR.P(M$4:M9329)</f>
        <v>0.9986864621902688</v>
      </c>
      <c r="Q9329" s="33">
        <f ca="1">COUNTIF(L$4:L9329, "WIN")/I9329</f>
        <v>0.48187861891486167</v>
      </c>
    </row>
    <row r="9330" spans="9:17" x14ac:dyDescent="0.25">
      <c r="I9330" s="5">
        <v>9327</v>
      </c>
      <c r="J9330" s="9">
        <f t="shared" ca="1" si="727"/>
        <v>0.46208162218268101</v>
      </c>
      <c r="K9330" s="7" t="str">
        <f t="shared" ca="1" si="725"/>
        <v>RED</v>
      </c>
      <c r="L9330" s="7" t="str">
        <f t="shared" ca="1" si="726"/>
        <v>WIN</v>
      </c>
      <c r="M9330" s="8">
        <f t="shared" ca="1" si="728"/>
        <v>1</v>
      </c>
      <c r="N9330" s="8">
        <f t="shared" ca="1" si="729"/>
        <v>-337</v>
      </c>
      <c r="O9330" s="32">
        <f ca="1">SUM(M$4:M9330)/I9330</f>
        <v>-3.6131660769808081E-2</v>
      </c>
      <c r="P9330" s="47">
        <f ca="1">_xlfn.VAR.P(M$4:M9330)</f>
        <v>0.99869450309001551</v>
      </c>
      <c r="Q9330" s="33">
        <f ca="1">COUNTIF(L$4:L9330, "WIN")/I9330</f>
        <v>0.48193416961509594</v>
      </c>
    </row>
    <row r="9331" spans="9:17" x14ac:dyDescent="0.25">
      <c r="I9331" s="5">
        <v>9328</v>
      </c>
      <c r="J9331" s="9">
        <f t="shared" ca="1" si="727"/>
        <v>0.64055525789191303</v>
      </c>
      <c r="K9331" s="7" t="str">
        <f t="shared" ca="1" si="725"/>
        <v>BLACK</v>
      </c>
      <c r="L9331" s="7" t="str">
        <f t="shared" ca="1" si="726"/>
        <v>LOSE</v>
      </c>
      <c r="M9331" s="8">
        <f t="shared" ca="1" si="728"/>
        <v>-1</v>
      </c>
      <c r="N9331" s="8">
        <f t="shared" ca="1" si="729"/>
        <v>-338</v>
      </c>
      <c r="O9331" s="32">
        <f ca="1">SUM(M$4:M9331)/I9331</f>
        <v>-3.6234991423670669E-2</v>
      </c>
      <c r="P9331" s="47">
        <f ca="1">_xlfn.VAR.P(M$4:M9331)</f>
        <v>0.99868702539652654</v>
      </c>
      <c r="Q9331" s="33">
        <f ca="1">COUNTIF(L$4:L9331, "WIN")/I9331</f>
        <v>0.48188250428816465</v>
      </c>
    </row>
    <row r="9332" spans="9:17" x14ac:dyDescent="0.25">
      <c r="I9332" s="5">
        <v>9329</v>
      </c>
      <c r="J9332" s="9">
        <f t="shared" ca="1" si="727"/>
        <v>0.52935323706137627</v>
      </c>
      <c r="K9332" s="7" t="str">
        <f t="shared" ca="1" si="725"/>
        <v>BLACK</v>
      </c>
      <c r="L9332" s="7" t="str">
        <f t="shared" ca="1" si="726"/>
        <v>LOSE</v>
      </c>
      <c r="M9332" s="8">
        <f t="shared" ca="1" si="728"/>
        <v>-1</v>
      </c>
      <c r="N9332" s="8">
        <f t="shared" ca="1" si="729"/>
        <v>-339</v>
      </c>
      <c r="O9332" s="32">
        <f ca="1">SUM(M$4:M9332)/I9332</f>
        <v>-3.6338299924965164E-2</v>
      </c>
      <c r="P9332" s="47">
        <f ca="1">_xlfn.VAR.P(M$4:M9332)</f>
        <v>0.9986795279585633</v>
      </c>
      <c r="Q9332" s="33">
        <f ca="1">COUNTIF(L$4:L9332, "WIN")/I9332</f>
        <v>0.48183085003751741</v>
      </c>
    </row>
    <row r="9333" spans="9:17" x14ac:dyDescent="0.25">
      <c r="I9333" s="5">
        <v>9330</v>
      </c>
      <c r="J9333" s="9">
        <f t="shared" ca="1" si="727"/>
        <v>0.35034669619910186</v>
      </c>
      <c r="K9333" s="7" t="str">
        <f t="shared" ca="1" si="725"/>
        <v>RED</v>
      </c>
      <c r="L9333" s="7" t="str">
        <f t="shared" ca="1" si="726"/>
        <v>WIN</v>
      </c>
      <c r="M9333" s="8">
        <f t="shared" ca="1" si="728"/>
        <v>1</v>
      </c>
      <c r="N9333" s="8">
        <f t="shared" ca="1" si="729"/>
        <v>-338</v>
      </c>
      <c r="O9333" s="32">
        <f ca="1">SUM(M$4:M9333)/I9333</f>
        <v>-3.6227224008574491E-2</v>
      </c>
      <c r="P9333" s="47">
        <f ca="1">_xlfn.VAR.P(M$4:M9333)</f>
        <v>0.99868758824063253</v>
      </c>
      <c r="Q9333" s="33">
        <f ca="1">COUNTIF(L$4:L9333, "WIN")/I9333</f>
        <v>0.48188638799571276</v>
      </c>
    </row>
    <row r="9334" spans="9:17" x14ac:dyDescent="0.25">
      <c r="I9334" s="5">
        <v>9331</v>
      </c>
      <c r="J9334" s="9">
        <f t="shared" ca="1" si="727"/>
        <v>0.86980701069759259</v>
      </c>
      <c r="K9334" s="7" t="str">
        <f t="shared" ca="1" si="725"/>
        <v>BLACK</v>
      </c>
      <c r="L9334" s="7" t="str">
        <f t="shared" ca="1" si="726"/>
        <v>LOSE</v>
      </c>
      <c r="M9334" s="8">
        <f t="shared" ca="1" si="728"/>
        <v>-1</v>
      </c>
      <c r="N9334" s="8">
        <f t="shared" ca="1" si="729"/>
        <v>-339</v>
      </c>
      <c r="O9334" s="32">
        <f ca="1">SUM(M$4:M9334)/I9334</f>
        <v>-3.633051119922838E-2</v>
      </c>
      <c r="P9334" s="47">
        <f ca="1">_xlfn.VAR.P(M$4:M9334)</f>
        <v>0.99868009395600277</v>
      </c>
      <c r="Q9334" s="33">
        <f ca="1">COUNTIF(L$4:L9334, "WIN")/I9334</f>
        <v>0.48183474440038582</v>
      </c>
    </row>
    <row r="9335" spans="9:17" x14ac:dyDescent="0.25">
      <c r="I9335" s="5">
        <v>9332</v>
      </c>
      <c r="J9335" s="9">
        <f t="shared" ca="1" si="727"/>
        <v>3.0182190485864568E-3</v>
      </c>
      <c r="K9335" s="7" t="str">
        <f t="shared" ca="1" si="725"/>
        <v>RED</v>
      </c>
      <c r="L9335" s="7" t="str">
        <f t="shared" ca="1" si="726"/>
        <v>WIN</v>
      </c>
      <c r="M9335" s="8">
        <f t="shared" ca="1" si="728"/>
        <v>1</v>
      </c>
      <c r="N9335" s="8">
        <f t="shared" ca="1" si="729"/>
        <v>-338</v>
      </c>
      <c r="O9335" s="32">
        <f ca="1">SUM(M$4:M9335)/I9335</f>
        <v>-3.6219459922846121E-2</v>
      </c>
      <c r="P9335" s="47">
        <f ca="1">_xlfn.VAR.P(M$4:M9335)</f>
        <v>0.99868815072289729</v>
      </c>
      <c r="Q9335" s="33">
        <f ca="1">COUNTIF(L$4:L9335, "WIN")/I9335</f>
        <v>0.48189027003857693</v>
      </c>
    </row>
    <row r="9336" spans="9:17" x14ac:dyDescent="0.25">
      <c r="I9336" s="5">
        <v>9333</v>
      </c>
      <c r="J9336" s="9">
        <f t="shared" ca="1" si="727"/>
        <v>9.0314097746794775E-2</v>
      </c>
      <c r="K9336" s="7" t="str">
        <f t="shared" ca="1" si="725"/>
        <v>RED</v>
      </c>
      <c r="L9336" s="7" t="str">
        <f t="shared" ca="1" si="726"/>
        <v>WIN</v>
      </c>
      <c r="M9336" s="8">
        <f t="shared" ca="1" si="728"/>
        <v>1</v>
      </c>
      <c r="N9336" s="8">
        <f t="shared" ca="1" si="729"/>
        <v>-337</v>
      </c>
      <c r="O9336" s="32">
        <f ca="1">SUM(M$4:M9336)/I9336</f>
        <v>-3.6108432444015855E-2</v>
      </c>
      <c r="P9336" s="47">
        <f ca="1">_xlfn.VAR.P(M$4:M9336)</f>
        <v>0.99869618110643599</v>
      </c>
      <c r="Q9336" s="33">
        <f ca="1">COUNTIF(L$4:L9336, "WIN")/I9336</f>
        <v>0.48194578377799208</v>
      </c>
    </row>
    <row r="9337" spans="9:17" x14ac:dyDescent="0.25">
      <c r="I9337" s="5">
        <v>9334</v>
      </c>
      <c r="J9337" s="9">
        <f t="shared" ca="1" si="727"/>
        <v>0.2373165984485136</v>
      </c>
      <c r="K9337" s="7" t="str">
        <f t="shared" ca="1" si="725"/>
        <v>RED</v>
      </c>
      <c r="L9337" s="7" t="str">
        <f t="shared" ca="1" si="726"/>
        <v>WIN</v>
      </c>
      <c r="M9337" s="8">
        <f t="shared" ca="1" si="728"/>
        <v>1</v>
      </c>
      <c r="N9337" s="8">
        <f t="shared" ca="1" si="729"/>
        <v>-336</v>
      </c>
      <c r="O9337" s="32">
        <f ca="1">SUM(M$4:M9337)/I9337</f>
        <v>-3.599742875508892E-2</v>
      </c>
      <c r="P9337" s="47">
        <f ca="1">_xlfn.VAR.P(M$4:M9337)</f>
        <v>0.99870418512302228</v>
      </c>
      <c r="Q9337" s="33">
        <f ca="1">COUNTIF(L$4:L9337, "WIN")/I9337</f>
        <v>0.48200128562245553</v>
      </c>
    </row>
    <row r="9338" spans="9:17" x14ac:dyDescent="0.25">
      <c r="I9338" s="5">
        <v>9335</v>
      </c>
      <c r="J9338" s="9">
        <f t="shared" ca="1" si="727"/>
        <v>0.98921940161886057</v>
      </c>
      <c r="K9338" s="7" t="str">
        <f t="shared" ca="1" si="725"/>
        <v>GREEN</v>
      </c>
      <c r="L9338" s="7" t="str">
        <f t="shared" ca="1" si="726"/>
        <v>LOSE</v>
      </c>
      <c r="M9338" s="8">
        <f t="shared" ca="1" si="728"/>
        <v>-1</v>
      </c>
      <c r="N9338" s="8">
        <f t="shared" ca="1" si="729"/>
        <v>-337</v>
      </c>
      <c r="O9338" s="32">
        <f ca="1">SUM(M$4:M9338)/I9338</f>
        <v>-3.6100696304231385E-2</v>
      </c>
      <c r="P9338" s="47">
        <f ca="1">_xlfn.VAR.P(M$4:M9338)</f>
        <v>0.99869673972634965</v>
      </c>
      <c r="Q9338" s="33">
        <f ca="1">COUNTIF(L$4:L9338, "WIN")/I9338</f>
        <v>0.4819496518478843</v>
      </c>
    </row>
    <row r="9339" spans="9:17" x14ac:dyDescent="0.25">
      <c r="I9339" s="5">
        <v>9336</v>
      </c>
      <c r="J9339" s="9">
        <f t="shared" ca="1" si="727"/>
        <v>0.22158335682246411</v>
      </c>
      <c r="K9339" s="7" t="str">
        <f t="shared" ca="1" si="725"/>
        <v>RED</v>
      </c>
      <c r="L9339" s="7" t="str">
        <f t="shared" ca="1" si="726"/>
        <v>WIN</v>
      </c>
      <c r="M9339" s="8">
        <f t="shared" ca="1" si="728"/>
        <v>1</v>
      </c>
      <c r="N9339" s="8">
        <f t="shared" ca="1" si="729"/>
        <v>-336</v>
      </c>
      <c r="O9339" s="32">
        <f ca="1">SUM(M$4:M9339)/I9339</f>
        <v>-3.5989717223650387E-2</v>
      </c>
      <c r="P9339" s="47">
        <f ca="1">_xlfn.VAR.P(M$4:M9339)</f>
        <v>0.99870474025416167</v>
      </c>
      <c r="Q9339" s="33">
        <f ca="1">COUNTIF(L$4:L9339, "WIN")/I9339</f>
        <v>0.4820051413881748</v>
      </c>
    </row>
    <row r="9340" spans="9:17" x14ac:dyDescent="0.25">
      <c r="I9340" s="5">
        <v>9337</v>
      </c>
      <c r="J9340" s="9">
        <f t="shared" ca="1" si="727"/>
        <v>0.17745394004355086</v>
      </c>
      <c r="K9340" s="7" t="str">
        <f t="shared" ca="1" si="725"/>
        <v>RED</v>
      </c>
      <c r="L9340" s="7" t="str">
        <f t="shared" ca="1" si="726"/>
        <v>WIN</v>
      </c>
      <c r="M9340" s="8">
        <f t="shared" ca="1" si="728"/>
        <v>1</v>
      </c>
      <c r="N9340" s="8">
        <f t="shared" ca="1" si="729"/>
        <v>-335</v>
      </c>
      <c r="O9340" s="32">
        <f ca="1">SUM(M$4:M9340)/I9340</f>
        <v>-3.5878761914961976E-2</v>
      </c>
      <c r="P9340" s="47">
        <f ca="1">_xlfn.VAR.P(M$4:M9340)</f>
        <v>0.99871271444344945</v>
      </c>
      <c r="Q9340" s="33">
        <f ca="1">COUNTIF(L$4:L9340, "WIN")/I9340</f>
        <v>0.48206061904251901</v>
      </c>
    </row>
    <row r="9341" spans="9:17" x14ac:dyDescent="0.25">
      <c r="I9341" s="5">
        <v>9338</v>
      </c>
      <c r="J9341" s="9">
        <f t="shared" ca="1" si="727"/>
        <v>0.96015708549414747</v>
      </c>
      <c r="K9341" s="7" t="str">
        <f t="shared" ca="1" si="725"/>
        <v>BLACK</v>
      </c>
      <c r="L9341" s="7" t="str">
        <f t="shared" ca="1" si="726"/>
        <v>LOSE</v>
      </c>
      <c r="M9341" s="8">
        <f t="shared" ca="1" si="728"/>
        <v>-1</v>
      </c>
      <c r="N9341" s="8">
        <f t="shared" ca="1" si="729"/>
        <v>-336</v>
      </c>
      <c r="O9341" s="32">
        <f ca="1">SUM(M$4:M9341)/I9341</f>
        <v>-3.5982008995502246E-2</v>
      </c>
      <c r="P9341" s="47">
        <f ca="1">_xlfn.VAR.P(M$4:M9341)</f>
        <v>0.99870529502864758</v>
      </c>
      <c r="Q9341" s="33">
        <f ca="1">COUNTIF(L$4:L9341, "WIN")/I9341</f>
        <v>0.48200899550224885</v>
      </c>
    </row>
    <row r="9342" spans="9:17" x14ac:dyDescent="0.25">
      <c r="I9342" s="5">
        <v>9339</v>
      </c>
      <c r="J9342" s="9">
        <f t="shared" ca="1" si="727"/>
        <v>0.42182498866251528</v>
      </c>
      <c r="K9342" s="7" t="str">
        <f t="shared" ca="1" si="725"/>
        <v>RED</v>
      </c>
      <c r="L9342" s="7" t="str">
        <f t="shared" ca="1" si="726"/>
        <v>WIN</v>
      </c>
      <c r="M9342" s="8">
        <f t="shared" ca="1" si="728"/>
        <v>1</v>
      </c>
      <c r="N9342" s="8">
        <f t="shared" ca="1" si="729"/>
        <v>-335</v>
      </c>
      <c r="O9342" s="32">
        <f ca="1">SUM(M$4:M9342)/I9342</f>
        <v>-3.5871078273905128E-2</v>
      </c>
      <c r="P9342" s="47">
        <f ca="1">_xlfn.VAR.P(M$4:M9342)</f>
        <v>0.99871326574346742</v>
      </c>
      <c r="Q9342" s="33">
        <f ca="1">COUNTIF(L$4:L9342, "WIN")/I9342</f>
        <v>0.48206446086304744</v>
      </c>
    </row>
    <row r="9343" spans="9:17" x14ac:dyDescent="0.25">
      <c r="I9343" s="5">
        <v>9340</v>
      </c>
      <c r="J9343" s="9">
        <f t="shared" ca="1" si="727"/>
        <v>0.99303925770005741</v>
      </c>
      <c r="K9343" s="7" t="str">
        <f t="shared" ca="1" si="725"/>
        <v>GREEN</v>
      </c>
      <c r="L9343" s="7" t="str">
        <f t="shared" ca="1" si="726"/>
        <v>LOSE</v>
      </c>
      <c r="M9343" s="8">
        <f t="shared" ca="1" si="728"/>
        <v>-1</v>
      </c>
      <c r="N9343" s="8">
        <f t="shared" ca="1" si="729"/>
        <v>-336</v>
      </c>
      <c r="O9343" s="32">
        <f ca="1">SUM(M$4:M9343)/I9343</f>
        <v>-3.5974304068522485E-2</v>
      </c>
      <c r="P9343" s="47">
        <f ca="1">_xlfn.VAR.P(M$4:M9343)</f>
        <v>0.99870584944678553</v>
      </c>
      <c r="Q9343" s="33">
        <f ca="1">COUNTIF(L$4:L9343, "WIN")/I9343</f>
        <v>0.48201284796573873</v>
      </c>
    </row>
    <row r="9344" spans="9:17" x14ac:dyDescent="0.25">
      <c r="I9344" s="5">
        <v>9341</v>
      </c>
      <c r="J9344" s="9">
        <f t="shared" ca="1" si="727"/>
        <v>7.633324925278151E-2</v>
      </c>
      <c r="K9344" s="7" t="str">
        <f t="shared" ca="1" si="725"/>
        <v>RED</v>
      </c>
      <c r="L9344" s="7" t="str">
        <f t="shared" ca="1" si="726"/>
        <v>WIN</v>
      </c>
      <c r="M9344" s="8">
        <f t="shared" ca="1" si="728"/>
        <v>1</v>
      </c>
      <c r="N9344" s="8">
        <f t="shared" ca="1" si="729"/>
        <v>-335</v>
      </c>
      <c r="O9344" s="32">
        <f ca="1">SUM(M$4:M9344)/I9344</f>
        <v>-3.5863397923134567E-2</v>
      </c>
      <c r="P9344" s="47">
        <f ca="1">_xlfn.VAR.P(M$4:M9344)</f>
        <v>0.99871381668940695</v>
      </c>
      <c r="Q9344" s="33">
        <f ca="1">COUNTIF(L$4:L9344, "WIN")/I9344</f>
        <v>0.48206830103843273</v>
      </c>
    </row>
    <row r="9345" spans="9:17" x14ac:dyDescent="0.25">
      <c r="I9345" s="5">
        <v>9342</v>
      </c>
      <c r="J9345" s="9">
        <f t="shared" ca="1" si="727"/>
        <v>0.69001763668240224</v>
      </c>
      <c r="K9345" s="7" t="str">
        <f t="shared" ca="1" si="725"/>
        <v>BLACK</v>
      </c>
      <c r="L9345" s="7" t="str">
        <f t="shared" ca="1" si="726"/>
        <v>LOSE</v>
      </c>
      <c r="M9345" s="8">
        <f t="shared" ca="1" si="728"/>
        <v>-1</v>
      </c>
      <c r="N9345" s="8">
        <f t="shared" ca="1" si="729"/>
        <v>-336</v>
      </c>
      <c r="O9345" s="32">
        <f ca="1">SUM(M$4:M9345)/I9345</f>
        <v>-3.5966602440590877E-2</v>
      </c>
      <c r="P9345" s="47">
        <f ca="1">_xlfn.VAR.P(M$4:M9345)</f>
        <v>0.99870640350888051</v>
      </c>
      <c r="Q9345" s="33">
        <f ca="1">COUNTIF(L$4:L9345, "WIN")/I9345</f>
        <v>0.48201669877970454</v>
      </c>
    </row>
    <row r="9346" spans="9:17" x14ac:dyDescent="0.25">
      <c r="I9346" s="5">
        <v>9343</v>
      </c>
      <c r="J9346" s="9">
        <f t="shared" ca="1" si="727"/>
        <v>0.49841197961865458</v>
      </c>
      <c r="K9346" s="7" t="str">
        <f t="shared" ca="1" si="725"/>
        <v>BLACK</v>
      </c>
      <c r="L9346" s="7" t="str">
        <f t="shared" ca="1" si="726"/>
        <v>LOSE</v>
      </c>
      <c r="M9346" s="8">
        <f t="shared" ca="1" si="728"/>
        <v>-1</v>
      </c>
      <c r="N9346" s="8">
        <f t="shared" ca="1" si="729"/>
        <v>-337</v>
      </c>
      <c r="O9346" s="32">
        <f ca="1">SUM(M$4:M9346)/I9346</f>
        <v>-3.6069784865674838E-2</v>
      </c>
      <c r="P9346" s="47">
        <f ca="1">_xlfn.VAR.P(M$4:M9346)</f>
        <v>0.99869897061974389</v>
      </c>
      <c r="Q9346" s="33">
        <f ca="1">COUNTIF(L$4:L9346, "WIN")/I9346</f>
        <v>0.4819651075671626</v>
      </c>
    </row>
    <row r="9347" spans="9:17" x14ac:dyDescent="0.25">
      <c r="I9347" s="5">
        <v>9344</v>
      </c>
      <c r="J9347" s="9">
        <f t="shared" ca="1" si="727"/>
        <v>0.29028920225227373</v>
      </c>
      <c r="K9347" s="7" t="str">
        <f t="shared" ca="1" si="725"/>
        <v>RED</v>
      </c>
      <c r="L9347" s="7" t="str">
        <f t="shared" ca="1" si="726"/>
        <v>WIN</v>
      </c>
      <c r="M9347" s="8">
        <f t="shared" ca="1" si="728"/>
        <v>1</v>
      </c>
      <c r="N9347" s="8">
        <f t="shared" ca="1" si="729"/>
        <v>-336</v>
      </c>
      <c r="O9347" s="32">
        <f ca="1">SUM(M$4:M9347)/I9347</f>
        <v>-3.5958904109589039E-2</v>
      </c>
      <c r="P9347" s="47">
        <f ca="1">_xlfn.VAR.P(M$4:M9347)</f>
        <v>0.99870695721523739</v>
      </c>
      <c r="Q9347" s="33">
        <f ca="1">COUNTIF(L$4:L9347, "WIN")/I9347</f>
        <v>0.48202054794520549</v>
      </c>
    </row>
    <row r="9348" spans="9:17" x14ac:dyDescent="0.25">
      <c r="I9348" s="5">
        <v>9345</v>
      </c>
      <c r="J9348" s="9">
        <f t="shared" ca="1" si="727"/>
        <v>0.22607748610084211</v>
      </c>
      <c r="K9348" s="7" t="str">
        <f t="shared" ref="K9348:K9411" ca="1" si="730">IF($J9348 &gt;= $D$7, "GREEN", IF($J9348 &gt;= $D$6, "BLACK", "RED"))</f>
        <v>RED</v>
      </c>
      <c r="L9348" s="7" t="str">
        <f t="shared" ref="L9348:L9411" ca="1" si="731">IF($K9348 = "RED", "WIN", "LOSE")</f>
        <v>WIN</v>
      </c>
      <c r="M9348" s="8">
        <f t="shared" ca="1" si="728"/>
        <v>1</v>
      </c>
      <c r="N9348" s="8">
        <f t="shared" ca="1" si="729"/>
        <v>-335</v>
      </c>
      <c r="O9348" s="32">
        <f ca="1">SUM(M$4:M9348)/I9348</f>
        <v>-3.584804708400214E-2</v>
      </c>
      <c r="P9348" s="47">
        <f ca="1">_xlfn.VAR.P(M$4:M9348)</f>
        <v>0.9987149175202632</v>
      </c>
      <c r="Q9348" s="33">
        <f ca="1">COUNTIF(L$4:L9348, "WIN")/I9348</f>
        <v>0.48207597645799893</v>
      </c>
    </row>
    <row r="9349" spans="9:17" x14ac:dyDescent="0.25">
      <c r="I9349" s="5">
        <v>9346</v>
      </c>
      <c r="J9349" s="9">
        <f t="shared" ca="1" si="727"/>
        <v>0.63365983373954093</v>
      </c>
      <c r="K9349" s="7" t="str">
        <f t="shared" ca="1" si="730"/>
        <v>BLACK</v>
      </c>
      <c r="L9349" s="7" t="str">
        <f t="shared" ca="1" si="731"/>
        <v>LOSE</v>
      </c>
      <c r="M9349" s="8">
        <f t="shared" ca="1" si="728"/>
        <v>-1</v>
      </c>
      <c r="N9349" s="8">
        <f t="shared" ca="1" si="729"/>
        <v>-336</v>
      </c>
      <c r="O9349" s="32">
        <f ca="1">SUM(M$4:M9349)/I9349</f>
        <v>-3.5951209073400388E-2</v>
      </c>
      <c r="P9349" s="47">
        <f ca="1">_xlfn.VAR.P(M$4:M9349)</f>
        <v>0.99870751056616069</v>
      </c>
      <c r="Q9349" s="33">
        <f ca="1">COUNTIF(L$4:L9349, "WIN")/I9349</f>
        <v>0.48202439546329978</v>
      </c>
    </row>
    <row r="9350" spans="9:17" x14ac:dyDescent="0.25">
      <c r="I9350" s="5">
        <v>9347</v>
      </c>
      <c r="J9350" s="9">
        <f t="shared" ref="J9350:J9413" ca="1" si="732">RAND()</f>
        <v>0.78027895345189502</v>
      </c>
      <c r="K9350" s="7" t="str">
        <f t="shared" ca="1" si="730"/>
        <v>BLACK</v>
      </c>
      <c r="L9350" s="7" t="str">
        <f t="shared" ca="1" si="731"/>
        <v>LOSE</v>
      </c>
      <c r="M9350" s="8">
        <f t="shared" ref="M9350:M9413" ca="1" si="733">IF($L9350 = "WIN", 1, -1)</f>
        <v>-1</v>
      </c>
      <c r="N9350" s="8">
        <f t="shared" ref="N9350:N9413" ca="1" si="734">N9349+M9350</f>
        <v>-337</v>
      </c>
      <c r="O9350" s="32">
        <f ca="1">SUM(M$4:M9350)/I9350</f>
        <v>-3.6054348988980418E-2</v>
      </c>
      <c r="P9350" s="47">
        <f ca="1">_xlfn.VAR.P(M$4:M9350)</f>
        <v>0.9987000839189808</v>
      </c>
      <c r="Q9350" s="33">
        <f ca="1">COUNTIF(L$4:L9350, "WIN")/I9350</f>
        <v>0.48197282550550979</v>
      </c>
    </row>
    <row r="9351" spans="9:17" x14ac:dyDescent="0.25">
      <c r="I9351" s="5">
        <v>9348</v>
      </c>
      <c r="J9351" s="9">
        <f t="shared" ca="1" si="732"/>
        <v>0.50952632350900151</v>
      </c>
      <c r="K9351" s="7" t="str">
        <f t="shared" ca="1" si="730"/>
        <v>BLACK</v>
      </c>
      <c r="L9351" s="7" t="str">
        <f t="shared" ca="1" si="731"/>
        <v>LOSE</v>
      </c>
      <c r="M9351" s="8">
        <f t="shared" ca="1" si="733"/>
        <v>-1</v>
      </c>
      <c r="N9351" s="8">
        <f t="shared" ca="1" si="734"/>
        <v>-338</v>
      </c>
      <c r="O9351" s="32">
        <f ca="1">SUM(M$4:M9351)/I9351</f>
        <v>-3.6157466837826273E-2</v>
      </c>
      <c r="P9351" s="47">
        <f ca="1">_xlfn.VAR.P(M$4:M9351)</f>
        <v>0.99869263759187155</v>
      </c>
      <c r="Q9351" s="33">
        <f ca="1">COUNTIF(L$4:L9351, "WIN")/I9351</f>
        <v>0.48192126658108686</v>
      </c>
    </row>
    <row r="9352" spans="9:17" x14ac:dyDescent="0.25">
      <c r="I9352" s="5">
        <v>9349</v>
      </c>
      <c r="J9352" s="9">
        <f t="shared" ca="1" si="732"/>
        <v>0.69556617422529599</v>
      </c>
      <c r="K9352" s="7" t="str">
        <f t="shared" ca="1" si="730"/>
        <v>BLACK</v>
      </c>
      <c r="L9352" s="7" t="str">
        <f t="shared" ca="1" si="731"/>
        <v>LOSE</v>
      </c>
      <c r="M9352" s="8">
        <f t="shared" ca="1" si="733"/>
        <v>-1</v>
      </c>
      <c r="N9352" s="8">
        <f t="shared" ca="1" si="734"/>
        <v>-339</v>
      </c>
      <c r="O9352" s="32">
        <f ca="1">SUM(M$4:M9352)/I9352</f>
        <v>-3.6260562627018933E-2</v>
      </c>
      <c r="P9352" s="47">
        <f ca="1">_xlfn.VAR.P(M$4:M9352)</f>
        <v>0.99868517159797199</v>
      </c>
      <c r="Q9352" s="33">
        <f ca="1">COUNTIF(L$4:L9352, "WIN")/I9352</f>
        <v>0.48186971868649053</v>
      </c>
    </row>
    <row r="9353" spans="9:17" x14ac:dyDescent="0.25">
      <c r="I9353" s="5">
        <v>9350</v>
      </c>
      <c r="J9353" s="9">
        <f t="shared" ca="1" si="732"/>
        <v>0.31303940324236068</v>
      </c>
      <c r="K9353" s="7" t="str">
        <f t="shared" ca="1" si="730"/>
        <v>RED</v>
      </c>
      <c r="L9353" s="7" t="str">
        <f t="shared" ca="1" si="731"/>
        <v>WIN</v>
      </c>
      <c r="M9353" s="8">
        <f t="shared" ca="1" si="733"/>
        <v>1</v>
      </c>
      <c r="N9353" s="8">
        <f t="shared" ca="1" si="734"/>
        <v>-338</v>
      </c>
      <c r="O9353" s="32">
        <f ca="1">SUM(M$4:M9353)/I9353</f>
        <v>-3.6149732620320854E-2</v>
      </c>
      <c r="P9353" s="47">
        <f ca="1">_xlfn.VAR.P(M$4:M9353)</f>
        <v>0.99869319683147928</v>
      </c>
      <c r="Q9353" s="33">
        <f ca="1">COUNTIF(L$4:L9353, "WIN")/I9353</f>
        <v>0.48192513368983958</v>
      </c>
    </row>
    <row r="9354" spans="9:17" x14ac:dyDescent="0.25">
      <c r="I9354" s="5">
        <v>9351</v>
      </c>
      <c r="J9354" s="9">
        <f t="shared" ca="1" si="732"/>
        <v>0.52127721412953576</v>
      </c>
      <c r="K9354" s="7" t="str">
        <f t="shared" ca="1" si="730"/>
        <v>BLACK</v>
      </c>
      <c r="L9354" s="7" t="str">
        <f t="shared" ca="1" si="731"/>
        <v>LOSE</v>
      </c>
      <c r="M9354" s="8">
        <f t="shared" ca="1" si="733"/>
        <v>-1</v>
      </c>
      <c r="N9354" s="8">
        <f t="shared" ca="1" si="734"/>
        <v>-339</v>
      </c>
      <c r="O9354" s="32">
        <f ca="1">SUM(M$4:M9354)/I9354</f>
        <v>-3.6252807186397173E-2</v>
      </c>
      <c r="P9354" s="47">
        <f ca="1">_xlfn.VAR.P(M$4:M9354)</f>
        <v>0.99868573397110594</v>
      </c>
      <c r="Q9354" s="33">
        <f ca="1">COUNTIF(L$4:L9354, "WIN")/I9354</f>
        <v>0.48187359640680139</v>
      </c>
    </row>
    <row r="9355" spans="9:17" x14ac:dyDescent="0.25">
      <c r="I9355" s="5">
        <v>9352</v>
      </c>
      <c r="J9355" s="9">
        <f t="shared" ca="1" si="732"/>
        <v>0.29422988665268179</v>
      </c>
      <c r="K9355" s="7" t="str">
        <f t="shared" ca="1" si="730"/>
        <v>RED</v>
      </c>
      <c r="L9355" s="7" t="str">
        <f t="shared" ca="1" si="731"/>
        <v>WIN</v>
      </c>
      <c r="M9355" s="8">
        <f t="shared" ca="1" si="733"/>
        <v>1</v>
      </c>
      <c r="N9355" s="8">
        <f t="shared" ca="1" si="734"/>
        <v>-338</v>
      </c>
      <c r="O9355" s="32">
        <f ca="1">SUM(M$4:M9355)/I9355</f>
        <v>-3.6142001710863986E-2</v>
      </c>
      <c r="P9355" s="47">
        <f ca="1">_xlfn.VAR.P(M$4:M9355)</f>
        <v>0.99869375571233188</v>
      </c>
      <c r="Q9355" s="33">
        <f ca="1">COUNTIF(L$4:L9355, "WIN")/I9355</f>
        <v>0.48192899914456799</v>
      </c>
    </row>
    <row r="9356" spans="9:17" x14ac:dyDescent="0.25">
      <c r="I9356" s="5">
        <v>9353</v>
      </c>
      <c r="J9356" s="9">
        <f t="shared" ca="1" si="732"/>
        <v>9.4944585086262134E-2</v>
      </c>
      <c r="K9356" s="7" t="str">
        <f t="shared" ca="1" si="730"/>
        <v>RED</v>
      </c>
      <c r="L9356" s="7" t="str">
        <f t="shared" ca="1" si="731"/>
        <v>WIN</v>
      </c>
      <c r="M9356" s="8">
        <f t="shared" ca="1" si="733"/>
        <v>1</v>
      </c>
      <c r="N9356" s="8">
        <f t="shared" ca="1" si="734"/>
        <v>-337</v>
      </c>
      <c r="O9356" s="32">
        <f ca="1">SUM(M$4:M9356)/I9356</f>
        <v>-3.6031219929434408E-2</v>
      </c>
      <c r="P9356" s="47">
        <f ca="1">_xlfn.VAR.P(M$4:M9356)</f>
        <v>0.99870175119039672</v>
      </c>
      <c r="Q9356" s="33">
        <f ca="1">COUNTIF(L$4:L9356, "WIN")/I9356</f>
        <v>0.48198439003528282</v>
      </c>
    </row>
    <row r="9357" spans="9:17" x14ac:dyDescent="0.25">
      <c r="I9357" s="5">
        <v>9354</v>
      </c>
      <c r="J9357" s="9">
        <f t="shared" ca="1" si="732"/>
        <v>0.48920010975115835</v>
      </c>
      <c r="K9357" s="7" t="str">
        <f t="shared" ca="1" si="730"/>
        <v>BLACK</v>
      </c>
      <c r="L9357" s="7" t="str">
        <f t="shared" ca="1" si="731"/>
        <v>LOSE</v>
      </c>
      <c r="M9357" s="8">
        <f t="shared" ca="1" si="733"/>
        <v>-1</v>
      </c>
      <c r="N9357" s="8">
        <f t="shared" ca="1" si="734"/>
        <v>-338</v>
      </c>
      <c r="O9357" s="32">
        <f ca="1">SUM(M$4:M9357)/I9357</f>
        <v>-3.6134274107333761E-2</v>
      </c>
      <c r="P9357" s="47">
        <f ca="1">_xlfn.VAR.P(M$4:M9357)</f>
        <v>0.99869431423473609</v>
      </c>
      <c r="Q9357" s="33">
        <f ca="1">COUNTIF(L$4:L9357, "WIN")/I9357</f>
        <v>0.48193286294633314</v>
      </c>
    </row>
    <row r="9358" spans="9:17" x14ac:dyDescent="0.25">
      <c r="I9358" s="5">
        <v>9355</v>
      </c>
      <c r="J9358" s="9">
        <f t="shared" ca="1" si="732"/>
        <v>0.75654457850921453</v>
      </c>
      <c r="K9358" s="7" t="str">
        <f t="shared" ca="1" si="730"/>
        <v>BLACK</v>
      </c>
      <c r="L9358" s="7" t="str">
        <f t="shared" ca="1" si="731"/>
        <v>LOSE</v>
      </c>
      <c r="M9358" s="8">
        <f t="shared" ca="1" si="733"/>
        <v>-1</v>
      </c>
      <c r="N9358" s="8">
        <f t="shared" ca="1" si="734"/>
        <v>-339</v>
      </c>
      <c r="O9358" s="32">
        <f ca="1">SUM(M$4:M9358)/I9358</f>
        <v>-3.6237306253340457E-2</v>
      </c>
      <c r="P9358" s="47">
        <f ca="1">_xlfn.VAR.P(M$4:M9358)</f>
        <v>0.99868685763550158</v>
      </c>
      <c r="Q9358" s="33">
        <f ca="1">COUNTIF(L$4:L9358, "WIN")/I9358</f>
        <v>0.48188134687332979</v>
      </c>
    </row>
    <row r="9359" spans="9:17" x14ac:dyDescent="0.25">
      <c r="I9359" s="5">
        <v>9356</v>
      </c>
      <c r="J9359" s="9">
        <f t="shared" ca="1" si="732"/>
        <v>0.50696868669033335</v>
      </c>
      <c r="K9359" s="7" t="str">
        <f t="shared" ca="1" si="730"/>
        <v>BLACK</v>
      </c>
      <c r="L9359" s="7" t="str">
        <f t="shared" ca="1" si="731"/>
        <v>LOSE</v>
      </c>
      <c r="M9359" s="8">
        <f t="shared" ca="1" si="733"/>
        <v>-1</v>
      </c>
      <c r="N9359" s="8">
        <f t="shared" ca="1" si="734"/>
        <v>-340</v>
      </c>
      <c r="O9359" s="32">
        <f ca="1">SUM(M$4:M9359)/I9359</f>
        <v>-3.6340316374519024E-2</v>
      </c>
      <c r="P9359" s="47">
        <f ca="1">_xlfn.VAR.P(M$4:M9359)</f>
        <v>0.99867938140579982</v>
      </c>
      <c r="Q9359" s="33">
        <f ca="1">COUNTIF(L$4:L9359, "WIN")/I9359</f>
        <v>0.48182984181274047</v>
      </c>
    </row>
    <row r="9360" spans="9:17" x14ac:dyDescent="0.25">
      <c r="I9360" s="5">
        <v>9357</v>
      </c>
      <c r="J9360" s="9">
        <f t="shared" ca="1" si="732"/>
        <v>0.1127777949403107</v>
      </c>
      <c r="K9360" s="7" t="str">
        <f t="shared" ca="1" si="730"/>
        <v>RED</v>
      </c>
      <c r="L9360" s="7" t="str">
        <f t="shared" ca="1" si="731"/>
        <v>WIN</v>
      </c>
      <c r="M9360" s="8">
        <f t="shared" ca="1" si="733"/>
        <v>1</v>
      </c>
      <c r="N9360" s="8">
        <f t="shared" ca="1" si="734"/>
        <v>-339</v>
      </c>
      <c r="O9360" s="32">
        <f ca="1">SUM(M$4:M9360)/I9360</f>
        <v>-3.6229560756652776E-2</v>
      </c>
      <c r="P9360" s="47">
        <f ca="1">_xlfn.VAR.P(M$4:M9360)</f>
        <v>0.99868741892738</v>
      </c>
      <c r="Q9360" s="33">
        <f ca="1">COUNTIF(L$4:L9360, "WIN")/I9360</f>
        <v>0.48188521962167363</v>
      </c>
    </row>
    <row r="9361" spans="9:17" x14ac:dyDescent="0.25">
      <c r="I9361" s="5">
        <v>9358</v>
      </c>
      <c r="J9361" s="9">
        <f t="shared" ca="1" si="732"/>
        <v>0.97710572764974624</v>
      </c>
      <c r="K9361" s="7" t="str">
        <f t="shared" ca="1" si="730"/>
        <v>GREEN</v>
      </c>
      <c r="L9361" s="7" t="str">
        <f t="shared" ca="1" si="731"/>
        <v>LOSE</v>
      </c>
      <c r="M9361" s="8">
        <f t="shared" ca="1" si="733"/>
        <v>-1</v>
      </c>
      <c r="N9361" s="8">
        <f t="shared" ca="1" si="734"/>
        <v>-340</v>
      </c>
      <c r="O9361" s="32">
        <f ca="1">SUM(M$4:M9361)/I9361</f>
        <v>-3.6332549690104722E-2</v>
      </c>
      <c r="P9361" s="47">
        <f ca="1">_xlfn.VAR.P(M$4:M9361)</f>
        <v>0.99867994583301611</v>
      </c>
      <c r="Q9361" s="33">
        <f ca="1">COUNTIF(L$4:L9361, "WIN")/I9361</f>
        <v>0.48183372515494766</v>
      </c>
    </row>
    <row r="9362" spans="9:17" x14ac:dyDescent="0.25">
      <c r="I9362" s="5">
        <v>9359</v>
      </c>
      <c r="J9362" s="9">
        <f t="shared" ca="1" si="732"/>
        <v>0.3637283900623236</v>
      </c>
      <c r="K9362" s="7" t="str">
        <f t="shared" ca="1" si="730"/>
        <v>RED</v>
      </c>
      <c r="L9362" s="7" t="str">
        <f t="shared" ca="1" si="731"/>
        <v>WIN</v>
      </c>
      <c r="M9362" s="8">
        <f t="shared" ca="1" si="733"/>
        <v>1</v>
      </c>
      <c r="N9362" s="8">
        <f t="shared" ca="1" si="734"/>
        <v>-339</v>
      </c>
      <c r="O9362" s="32">
        <f ca="1">SUM(M$4:M9362)/I9362</f>
        <v>-3.6221818570360081E-2</v>
      </c>
      <c r="P9362" s="47">
        <f ca="1">_xlfn.VAR.P(M$4:M9362)</f>
        <v>0.9986879798594559</v>
      </c>
      <c r="Q9362" s="33">
        <f ca="1">COUNTIF(L$4:L9362, "WIN")/I9362</f>
        <v>0.48188909071481995</v>
      </c>
    </row>
    <row r="9363" spans="9:17" x14ac:dyDescent="0.25">
      <c r="I9363" s="5">
        <v>9360</v>
      </c>
      <c r="J9363" s="9">
        <f t="shared" ca="1" si="732"/>
        <v>7.3441520392161563E-2</v>
      </c>
      <c r="K9363" s="7" t="str">
        <f t="shared" ca="1" si="730"/>
        <v>RED</v>
      </c>
      <c r="L9363" s="7" t="str">
        <f t="shared" ca="1" si="731"/>
        <v>WIN</v>
      </c>
      <c r="M9363" s="8">
        <f t="shared" ca="1" si="733"/>
        <v>1</v>
      </c>
      <c r="N9363" s="8">
        <f t="shared" ca="1" si="734"/>
        <v>-338</v>
      </c>
      <c r="O9363" s="32">
        <f ca="1">SUM(M$4:M9363)/I9363</f>
        <v>-3.6111111111111108E-2</v>
      </c>
      <c r="P9363" s="47">
        <f ca="1">_xlfn.VAR.P(M$4:M9363)</f>
        <v>0.99869598765432099</v>
      </c>
      <c r="Q9363" s="33">
        <f ca="1">COUNTIF(L$4:L9363, "WIN")/I9363</f>
        <v>0.48194444444444445</v>
      </c>
    </row>
    <row r="9364" spans="9:17" x14ac:dyDescent="0.25">
      <c r="I9364" s="5">
        <v>9361</v>
      </c>
      <c r="J9364" s="9">
        <f t="shared" ca="1" si="732"/>
        <v>0.10328497792958979</v>
      </c>
      <c r="K9364" s="7" t="str">
        <f t="shared" ca="1" si="730"/>
        <v>RED</v>
      </c>
      <c r="L9364" s="7" t="str">
        <f t="shared" ca="1" si="731"/>
        <v>WIN</v>
      </c>
      <c r="M9364" s="8">
        <f t="shared" ca="1" si="733"/>
        <v>1</v>
      </c>
      <c r="N9364" s="8">
        <f t="shared" ca="1" si="734"/>
        <v>-337</v>
      </c>
      <c r="O9364" s="32">
        <f ca="1">SUM(M$4:M9364)/I9364</f>
        <v>-3.600042730477513E-2</v>
      </c>
      <c r="P9364" s="47">
        <f ca="1">_xlfn.VAR.P(M$4:M9364)</f>
        <v>0.99870396923387361</v>
      </c>
      <c r="Q9364" s="33">
        <f ca="1">COUNTIF(L$4:L9364, "WIN")/I9364</f>
        <v>0.48199978634761242</v>
      </c>
    </row>
    <row r="9365" spans="9:17" x14ac:dyDescent="0.25">
      <c r="I9365" s="5">
        <v>9362</v>
      </c>
      <c r="J9365" s="9">
        <f t="shared" ca="1" si="732"/>
        <v>5.764763202237122E-2</v>
      </c>
      <c r="K9365" s="7" t="str">
        <f t="shared" ca="1" si="730"/>
        <v>RED</v>
      </c>
      <c r="L9365" s="7" t="str">
        <f t="shared" ca="1" si="731"/>
        <v>WIN</v>
      </c>
      <c r="M9365" s="8">
        <f t="shared" ca="1" si="733"/>
        <v>1</v>
      </c>
      <c r="N9365" s="8">
        <f t="shared" ca="1" si="734"/>
        <v>-336</v>
      </c>
      <c r="O9365" s="32">
        <f ca="1">SUM(M$4:M9365)/I9365</f>
        <v>-3.5889767143772698E-2</v>
      </c>
      <c r="P9365" s="47">
        <f ca="1">_xlfn.VAR.P(M$4:M9365)</f>
        <v>0.99871192461436575</v>
      </c>
      <c r="Q9365" s="33">
        <f ca="1">COUNTIF(L$4:L9365, "WIN")/I9365</f>
        <v>0.48205511642811366</v>
      </c>
    </row>
    <row r="9366" spans="9:17" x14ac:dyDescent="0.25">
      <c r="I9366" s="5">
        <v>9363</v>
      </c>
      <c r="J9366" s="9">
        <f t="shared" ca="1" si="732"/>
        <v>0.5316564557899115</v>
      </c>
      <c r="K9366" s="7" t="str">
        <f t="shared" ca="1" si="730"/>
        <v>BLACK</v>
      </c>
      <c r="L9366" s="7" t="str">
        <f t="shared" ca="1" si="731"/>
        <v>LOSE</v>
      </c>
      <c r="M9366" s="8">
        <f t="shared" ca="1" si="733"/>
        <v>-1</v>
      </c>
      <c r="N9366" s="8">
        <f t="shared" ca="1" si="734"/>
        <v>-337</v>
      </c>
      <c r="O9366" s="32">
        <f ca="1">SUM(M$4:M9366)/I9366</f>
        <v>-3.5992737370500905E-2</v>
      </c>
      <c r="P9366" s="47">
        <f ca="1">_xlfn.VAR.P(M$4:M9366)</f>
        <v>0.99870452285657818</v>
      </c>
      <c r="Q9366" s="33">
        <f ca="1">COUNTIF(L$4:L9366, "WIN")/I9366</f>
        <v>0.48200363131474955</v>
      </c>
    </row>
    <row r="9367" spans="9:17" x14ac:dyDescent="0.25">
      <c r="I9367" s="5">
        <v>9364</v>
      </c>
      <c r="J9367" s="9">
        <f t="shared" ca="1" si="732"/>
        <v>0.90355526640868467</v>
      </c>
      <c r="K9367" s="7" t="str">
        <f t="shared" ca="1" si="730"/>
        <v>BLACK</v>
      </c>
      <c r="L9367" s="7" t="str">
        <f t="shared" ca="1" si="731"/>
        <v>LOSE</v>
      </c>
      <c r="M9367" s="8">
        <f t="shared" ca="1" si="733"/>
        <v>-1</v>
      </c>
      <c r="N9367" s="8">
        <f t="shared" ca="1" si="734"/>
        <v>-338</v>
      </c>
      <c r="O9367" s="32">
        <f ca="1">SUM(M$4:M9367)/I9367</f>
        <v>-3.6095685604442547E-2</v>
      </c>
      <c r="P9367" s="47">
        <f ca="1">_xlfn.VAR.P(M$4:M9367)</f>
        <v>0.9986971014807452</v>
      </c>
      <c r="Q9367" s="33">
        <f ca="1">COUNTIF(L$4:L9367, "WIN")/I9367</f>
        <v>0.48195215719777873</v>
      </c>
    </row>
    <row r="9368" spans="9:17" x14ac:dyDescent="0.25">
      <c r="I9368" s="5">
        <v>9365</v>
      </c>
      <c r="J9368" s="9">
        <f t="shared" ca="1" si="732"/>
        <v>0.6681779210236013</v>
      </c>
      <c r="K9368" s="7" t="str">
        <f t="shared" ca="1" si="730"/>
        <v>BLACK</v>
      </c>
      <c r="L9368" s="7" t="str">
        <f t="shared" ca="1" si="731"/>
        <v>LOSE</v>
      </c>
      <c r="M9368" s="8">
        <f t="shared" ca="1" si="733"/>
        <v>-1</v>
      </c>
      <c r="N9368" s="8">
        <f t="shared" ca="1" si="734"/>
        <v>-339</v>
      </c>
      <c r="O9368" s="32">
        <f ca="1">SUM(M$4:M9368)/I9368</f>
        <v>-3.6198611852642816E-2</v>
      </c>
      <c r="P9368" s="47">
        <f ca="1">_xlfn.VAR.P(M$4:M9368)</f>
        <v>0.99868966049994168</v>
      </c>
      <c r="Q9368" s="33">
        <f ca="1">COUNTIF(L$4:L9368, "WIN")/I9368</f>
        <v>0.48190069407367858</v>
      </c>
    </row>
    <row r="9369" spans="9:17" x14ac:dyDescent="0.25">
      <c r="I9369" s="5">
        <v>9366</v>
      </c>
      <c r="J9369" s="9">
        <f t="shared" ca="1" si="732"/>
        <v>0.12215956113488613</v>
      </c>
      <c r="K9369" s="7" t="str">
        <f t="shared" ca="1" si="730"/>
        <v>RED</v>
      </c>
      <c r="L9369" s="7" t="str">
        <f t="shared" ca="1" si="731"/>
        <v>WIN</v>
      </c>
      <c r="M9369" s="8">
        <f t="shared" ca="1" si="733"/>
        <v>1</v>
      </c>
      <c r="N9369" s="8">
        <f t="shared" ca="1" si="734"/>
        <v>-338</v>
      </c>
      <c r="O9369" s="32">
        <f ca="1">SUM(M$4:M9369)/I9369</f>
        <v>-3.6087977792013663E-2</v>
      </c>
      <c r="P9369" s="47">
        <f ca="1">_xlfn.VAR.P(M$4:M9369)</f>
        <v>0.99869765785888309</v>
      </c>
      <c r="Q9369" s="33">
        <f ca="1">COUNTIF(L$4:L9369, "WIN")/I9369</f>
        <v>0.48195601110399316</v>
      </c>
    </row>
    <row r="9370" spans="9:17" x14ac:dyDescent="0.25">
      <c r="I9370" s="5">
        <v>9367</v>
      </c>
      <c r="J9370" s="9">
        <f t="shared" ca="1" si="732"/>
        <v>0.29571411404510695</v>
      </c>
      <c r="K9370" s="7" t="str">
        <f t="shared" ca="1" si="730"/>
        <v>RED</v>
      </c>
      <c r="L9370" s="7" t="str">
        <f t="shared" ca="1" si="731"/>
        <v>WIN</v>
      </c>
      <c r="M9370" s="8">
        <f t="shared" ca="1" si="733"/>
        <v>1</v>
      </c>
      <c r="N9370" s="8">
        <f t="shared" ca="1" si="734"/>
        <v>-337</v>
      </c>
      <c r="O9370" s="32">
        <f ca="1">SUM(M$4:M9370)/I9370</f>
        <v>-3.5977367353474968E-2</v>
      </c>
      <c r="P9370" s="47">
        <f ca="1">_xlfn.VAR.P(M$4:M9370)</f>
        <v>0.99870562903831306</v>
      </c>
      <c r="Q9370" s="33">
        <f ca="1">COUNTIF(L$4:L9370, "WIN")/I9370</f>
        <v>0.4820113163232625</v>
      </c>
    </row>
    <row r="9371" spans="9:17" x14ac:dyDescent="0.25">
      <c r="I9371" s="5">
        <v>9368</v>
      </c>
      <c r="J9371" s="9">
        <f t="shared" ca="1" si="732"/>
        <v>0.57292763774705857</v>
      </c>
      <c r="K9371" s="7" t="str">
        <f t="shared" ca="1" si="730"/>
        <v>BLACK</v>
      </c>
      <c r="L9371" s="7" t="str">
        <f t="shared" ca="1" si="731"/>
        <v>LOSE</v>
      </c>
      <c r="M9371" s="8">
        <f t="shared" ca="1" si="733"/>
        <v>-1</v>
      </c>
      <c r="N9371" s="8">
        <f t="shared" ca="1" si="734"/>
        <v>-338</v>
      </c>
      <c r="O9371" s="32">
        <f ca="1">SUM(M$4:M9371)/I9371</f>
        <v>-3.6080273270708799E-2</v>
      </c>
      <c r="P9371" s="47">
        <f ca="1">_xlfn.VAR.P(M$4:M9371)</f>
        <v>0.99869821388071101</v>
      </c>
      <c r="Q9371" s="33">
        <f ca="1">COUNTIF(L$4:L9371, "WIN")/I9371</f>
        <v>0.48195986336464558</v>
      </c>
    </row>
    <row r="9372" spans="9:17" x14ac:dyDescent="0.25">
      <c r="I9372" s="5">
        <v>9369</v>
      </c>
      <c r="J9372" s="9">
        <f t="shared" ca="1" si="732"/>
        <v>0.73946087806078431</v>
      </c>
      <c r="K9372" s="7" t="str">
        <f t="shared" ca="1" si="730"/>
        <v>BLACK</v>
      </c>
      <c r="L9372" s="7" t="str">
        <f t="shared" ca="1" si="731"/>
        <v>LOSE</v>
      </c>
      <c r="M9372" s="8">
        <f t="shared" ca="1" si="733"/>
        <v>-1</v>
      </c>
      <c r="N9372" s="8">
        <f t="shared" ca="1" si="734"/>
        <v>-339</v>
      </c>
      <c r="O9372" s="32">
        <f ca="1">SUM(M$4:M9372)/I9372</f>
        <v>-3.6183157220621195E-2</v>
      </c>
      <c r="P9372" s="47">
        <f ca="1">_xlfn.VAR.P(M$4:M9372)</f>
        <v>0.99869077913354776</v>
      </c>
      <c r="Q9372" s="33">
        <f ca="1">COUNTIF(L$4:L9372, "WIN")/I9372</f>
        <v>0.48190842138968942</v>
      </c>
    </row>
    <row r="9373" spans="9:17" x14ac:dyDescent="0.25">
      <c r="I9373" s="5">
        <v>9370</v>
      </c>
      <c r="J9373" s="9">
        <f t="shared" ca="1" si="732"/>
        <v>0.39725975233830624</v>
      </c>
      <c r="K9373" s="7" t="str">
        <f t="shared" ca="1" si="730"/>
        <v>RED</v>
      </c>
      <c r="L9373" s="7" t="str">
        <f t="shared" ca="1" si="731"/>
        <v>WIN</v>
      </c>
      <c r="M9373" s="8">
        <f t="shared" ca="1" si="733"/>
        <v>1</v>
      </c>
      <c r="N9373" s="8">
        <f t="shared" ca="1" si="734"/>
        <v>-338</v>
      </c>
      <c r="O9373" s="32">
        <f ca="1">SUM(M$4:M9373)/I9373</f>
        <v>-3.6072572038420493E-2</v>
      </c>
      <c r="P9373" s="47">
        <f ca="1">_xlfn.VAR.P(M$4:M9373)</f>
        <v>0.99869876954653292</v>
      </c>
      <c r="Q9373" s="33">
        <f ca="1">COUNTIF(L$4:L9373, "WIN")/I9373</f>
        <v>0.48196371398078974</v>
      </c>
    </row>
    <row r="9374" spans="9:17" x14ac:dyDescent="0.25">
      <c r="I9374" s="5">
        <v>9371</v>
      </c>
      <c r="J9374" s="9">
        <f t="shared" ca="1" si="732"/>
        <v>0.63963741881409875</v>
      </c>
      <c r="K9374" s="7" t="str">
        <f t="shared" ca="1" si="730"/>
        <v>BLACK</v>
      </c>
      <c r="L9374" s="7" t="str">
        <f t="shared" ca="1" si="731"/>
        <v>LOSE</v>
      </c>
      <c r="M9374" s="8">
        <f t="shared" ca="1" si="733"/>
        <v>-1</v>
      </c>
      <c r="N9374" s="8">
        <f t="shared" ca="1" si="734"/>
        <v>-339</v>
      </c>
      <c r="O9374" s="32">
        <f ca="1">SUM(M$4:M9374)/I9374</f>
        <v>-3.6175434852203606E-2</v>
      </c>
      <c r="P9374" s="47">
        <f ca="1">_xlfn.VAR.P(M$4:M9374)</f>
        <v>0.99869133791325393</v>
      </c>
      <c r="Q9374" s="33">
        <f ca="1">COUNTIF(L$4:L9374, "WIN")/I9374</f>
        <v>0.48191228257389818</v>
      </c>
    </row>
    <row r="9375" spans="9:17" x14ac:dyDescent="0.25">
      <c r="I9375" s="5">
        <v>9372</v>
      </c>
      <c r="J9375" s="9">
        <f t="shared" ca="1" si="732"/>
        <v>0.51000607496238204</v>
      </c>
      <c r="K9375" s="7" t="str">
        <f t="shared" ca="1" si="730"/>
        <v>BLACK</v>
      </c>
      <c r="L9375" s="7" t="str">
        <f t="shared" ca="1" si="731"/>
        <v>LOSE</v>
      </c>
      <c r="M9375" s="8">
        <f t="shared" ca="1" si="733"/>
        <v>-1</v>
      </c>
      <c r="N9375" s="8">
        <f t="shared" ca="1" si="734"/>
        <v>-340</v>
      </c>
      <c r="O9375" s="32">
        <f ca="1">SUM(M$4:M9375)/I9375</f>
        <v>-3.6278275714895433E-2</v>
      </c>
      <c r="P9375" s="47">
        <f ca="1">_xlfn.VAR.P(M$4:M9375)</f>
        <v>0.99868388671115405</v>
      </c>
      <c r="Q9375" s="33">
        <f ca="1">COUNTIF(L$4:L9375, "WIN")/I9375</f>
        <v>0.4818608621425523</v>
      </c>
    </row>
    <row r="9376" spans="9:17" x14ac:dyDescent="0.25">
      <c r="I9376" s="5">
        <v>9373</v>
      </c>
      <c r="J9376" s="9">
        <f t="shared" ca="1" si="732"/>
        <v>0.11329589123867545</v>
      </c>
      <c r="K9376" s="7" t="str">
        <f t="shared" ca="1" si="730"/>
        <v>RED</v>
      </c>
      <c r="L9376" s="7" t="str">
        <f t="shared" ca="1" si="731"/>
        <v>WIN</v>
      </c>
      <c r="M9376" s="8">
        <f t="shared" ca="1" si="733"/>
        <v>1</v>
      </c>
      <c r="N9376" s="8">
        <f t="shared" ca="1" si="734"/>
        <v>-339</v>
      </c>
      <c r="O9376" s="32">
        <f ca="1">SUM(M$4:M9376)/I9376</f>
        <v>-3.6167715779366262E-2</v>
      </c>
      <c r="P9376" s="47">
        <f ca="1">_xlfn.VAR.P(M$4:M9376)</f>
        <v>0.99869189633530298</v>
      </c>
      <c r="Q9376" s="33">
        <f ca="1">COUNTIF(L$4:L9376, "WIN")/I9376</f>
        <v>0.48191614211031686</v>
      </c>
    </row>
    <row r="9377" spans="9:17" x14ac:dyDescent="0.25">
      <c r="I9377" s="5">
        <v>9374</v>
      </c>
      <c r="J9377" s="9">
        <f t="shared" ca="1" si="732"/>
        <v>0.78789051026227575</v>
      </c>
      <c r="K9377" s="7" t="str">
        <f t="shared" ca="1" si="730"/>
        <v>BLACK</v>
      </c>
      <c r="L9377" s="7" t="str">
        <f t="shared" ca="1" si="731"/>
        <v>LOSE</v>
      </c>
      <c r="M9377" s="8">
        <f t="shared" ca="1" si="733"/>
        <v>-1</v>
      </c>
      <c r="N9377" s="8">
        <f t="shared" ca="1" si="734"/>
        <v>-340</v>
      </c>
      <c r="O9377" s="32">
        <f ca="1">SUM(M$4:M9377)/I9377</f>
        <v>-3.6270535523789206E-2</v>
      </c>
      <c r="P9377" s="47">
        <f ca="1">_xlfn.VAR.P(M$4:M9377)</f>
        <v>0.99868444825281755</v>
      </c>
      <c r="Q9377" s="33">
        <f ca="1">COUNTIF(L$4:L9377, "WIN")/I9377</f>
        <v>0.48186473223810539</v>
      </c>
    </row>
    <row r="9378" spans="9:17" x14ac:dyDescent="0.25">
      <c r="I9378" s="5">
        <v>9375</v>
      </c>
      <c r="J9378" s="9">
        <f t="shared" ca="1" si="732"/>
        <v>0.10002328241344782</v>
      </c>
      <c r="K9378" s="7" t="str">
        <f t="shared" ca="1" si="730"/>
        <v>RED</v>
      </c>
      <c r="L9378" s="7" t="str">
        <f t="shared" ca="1" si="731"/>
        <v>WIN</v>
      </c>
      <c r="M9378" s="8">
        <f t="shared" ca="1" si="733"/>
        <v>1</v>
      </c>
      <c r="N9378" s="8">
        <f t="shared" ca="1" si="734"/>
        <v>-339</v>
      </c>
      <c r="O9378" s="32">
        <f ca="1">SUM(M$4:M9378)/I9378</f>
        <v>-3.6159999999999998E-2</v>
      </c>
      <c r="P9378" s="47">
        <f ca="1">_xlfn.VAR.P(M$4:M9378)</f>
        <v>0.99869245439999998</v>
      </c>
      <c r="Q9378" s="33">
        <f ca="1">COUNTIF(L$4:L9378, "WIN")/I9378</f>
        <v>0.48192000000000002</v>
      </c>
    </row>
    <row r="9379" spans="9:17" x14ac:dyDescent="0.25">
      <c r="I9379" s="5">
        <v>9376</v>
      </c>
      <c r="J9379" s="9">
        <f t="shared" ca="1" si="732"/>
        <v>0.62144563199266711</v>
      </c>
      <c r="K9379" s="7" t="str">
        <f t="shared" ca="1" si="730"/>
        <v>BLACK</v>
      </c>
      <c r="L9379" s="7" t="str">
        <f t="shared" ca="1" si="731"/>
        <v>LOSE</v>
      </c>
      <c r="M9379" s="8">
        <f t="shared" ca="1" si="733"/>
        <v>-1</v>
      </c>
      <c r="N9379" s="8">
        <f t="shared" ca="1" si="734"/>
        <v>-340</v>
      </c>
      <c r="O9379" s="32">
        <f ca="1">SUM(M$4:M9379)/I9379</f>
        <v>-3.6262798634812285E-2</v>
      </c>
      <c r="P9379" s="47">
        <f ca="1">_xlfn.VAR.P(M$4:M9379)</f>
        <v>0.99868500943517102</v>
      </c>
      <c r="Q9379" s="33">
        <f ca="1">COUNTIF(L$4:L9379, "WIN")/I9379</f>
        <v>0.48186860068259385</v>
      </c>
    </row>
    <row r="9380" spans="9:17" x14ac:dyDescent="0.25">
      <c r="I9380" s="5">
        <v>9377</v>
      </c>
      <c r="J9380" s="9">
        <f t="shared" ca="1" si="732"/>
        <v>0.12623519980622233</v>
      </c>
      <c r="K9380" s="7" t="str">
        <f t="shared" ca="1" si="730"/>
        <v>RED</v>
      </c>
      <c r="L9380" s="7" t="str">
        <f t="shared" ca="1" si="731"/>
        <v>WIN</v>
      </c>
      <c r="M9380" s="8">
        <f t="shared" ca="1" si="733"/>
        <v>1</v>
      </c>
      <c r="N9380" s="8">
        <f t="shared" ca="1" si="734"/>
        <v>-339</v>
      </c>
      <c r="O9380" s="32">
        <f ca="1">SUM(M$4:M9380)/I9380</f>
        <v>-3.6152287511997443E-2</v>
      </c>
      <c r="P9380" s="47">
        <f ca="1">_xlfn.VAR.P(M$4:M9380)</f>
        <v>0.99869301210764982</v>
      </c>
      <c r="Q9380" s="33">
        <f ca="1">COUNTIF(L$4:L9380, "WIN")/I9380</f>
        <v>0.4819238562440013</v>
      </c>
    </row>
    <row r="9381" spans="9:17" x14ac:dyDescent="0.25">
      <c r="I9381" s="5">
        <v>9378</v>
      </c>
      <c r="J9381" s="9">
        <f t="shared" ca="1" si="732"/>
        <v>0.31513494763855898</v>
      </c>
      <c r="K9381" s="7" t="str">
        <f t="shared" ca="1" si="730"/>
        <v>RED</v>
      </c>
      <c r="L9381" s="7" t="str">
        <f t="shared" ca="1" si="731"/>
        <v>WIN</v>
      </c>
      <c r="M9381" s="8">
        <f t="shared" ca="1" si="733"/>
        <v>1</v>
      </c>
      <c r="N9381" s="8">
        <f t="shared" ca="1" si="734"/>
        <v>-338</v>
      </c>
      <c r="O9381" s="32">
        <f ca="1">SUM(M$4:M9381)/I9381</f>
        <v>-3.6041799957346979E-2</v>
      </c>
      <c r="P9381" s="47">
        <f ca="1">_xlfn.VAR.P(M$4:M9381)</f>
        <v>0.99870098865583457</v>
      </c>
      <c r="Q9381" s="33">
        <f ca="1">COUNTIF(L$4:L9381, "WIN")/I9381</f>
        <v>0.48197910002132649</v>
      </c>
    </row>
    <row r="9382" spans="9:17" x14ac:dyDescent="0.25">
      <c r="I9382" s="5">
        <v>9379</v>
      </c>
      <c r="J9382" s="9">
        <f t="shared" ca="1" si="732"/>
        <v>0.41680451286489906</v>
      </c>
      <c r="K9382" s="7" t="str">
        <f t="shared" ca="1" si="730"/>
        <v>RED</v>
      </c>
      <c r="L9382" s="7" t="str">
        <f t="shared" ca="1" si="731"/>
        <v>WIN</v>
      </c>
      <c r="M9382" s="8">
        <f t="shared" ca="1" si="733"/>
        <v>1</v>
      </c>
      <c r="N9382" s="8">
        <f t="shared" ca="1" si="734"/>
        <v>-337</v>
      </c>
      <c r="O9382" s="32">
        <f ca="1">SUM(M$4:M9382)/I9382</f>
        <v>-3.5931335963322313E-2</v>
      </c>
      <c r="P9382" s="47">
        <f ca="1">_xlfn.VAR.P(M$4:M9382)</f>
        <v>0.99870893909589087</v>
      </c>
      <c r="Q9382" s="33">
        <f ca="1">COUNTIF(L$4:L9382, "WIN")/I9382</f>
        <v>0.48203433201833884</v>
      </c>
    </row>
    <row r="9383" spans="9:17" x14ac:dyDescent="0.25">
      <c r="I9383" s="5">
        <v>9380</v>
      </c>
      <c r="J9383" s="9">
        <f t="shared" ca="1" si="732"/>
        <v>0.36067525677115642</v>
      </c>
      <c r="K9383" s="7" t="str">
        <f t="shared" ca="1" si="730"/>
        <v>RED</v>
      </c>
      <c r="L9383" s="7" t="str">
        <f t="shared" ca="1" si="731"/>
        <v>WIN</v>
      </c>
      <c r="M9383" s="8">
        <f t="shared" ca="1" si="733"/>
        <v>1</v>
      </c>
      <c r="N9383" s="8">
        <f t="shared" ca="1" si="734"/>
        <v>-336</v>
      </c>
      <c r="O9383" s="32">
        <f ca="1">SUM(M$4:M9383)/I9383</f>
        <v>-3.5820895522388062E-2</v>
      </c>
      <c r="P9383" s="47">
        <f ca="1">_xlfn.VAR.P(M$4:M9383)</f>
        <v>0.99871686344397415</v>
      </c>
      <c r="Q9383" s="33">
        <f ca="1">COUNTIF(L$4:L9383, "WIN")/I9383</f>
        <v>0.48208955223880595</v>
      </c>
    </row>
    <row r="9384" spans="9:17" x14ac:dyDescent="0.25">
      <c r="I9384" s="5">
        <v>9381</v>
      </c>
      <c r="J9384" s="9">
        <f t="shared" ca="1" si="732"/>
        <v>0.7929645102055991</v>
      </c>
      <c r="K9384" s="7" t="str">
        <f t="shared" ca="1" si="730"/>
        <v>BLACK</v>
      </c>
      <c r="L9384" s="7" t="str">
        <f t="shared" ca="1" si="731"/>
        <v>LOSE</v>
      </c>
      <c r="M9384" s="8">
        <f t="shared" ca="1" si="733"/>
        <v>-1</v>
      </c>
      <c r="N9384" s="8">
        <f t="shared" ca="1" si="734"/>
        <v>-337</v>
      </c>
      <c r="O9384" s="32">
        <f ca="1">SUM(M$4:M9384)/I9384</f>
        <v>-3.5923675514337491E-2</v>
      </c>
      <c r="P9384" s="47">
        <f ca="1">_xlfn.VAR.P(M$4:M9384)</f>
        <v>0.99870948953754057</v>
      </c>
      <c r="Q9384" s="33">
        <f ca="1">COUNTIF(L$4:L9384, "WIN")/I9384</f>
        <v>0.48203816224283125</v>
      </c>
    </row>
    <row r="9385" spans="9:17" x14ac:dyDescent="0.25">
      <c r="I9385" s="5">
        <v>9382</v>
      </c>
      <c r="J9385" s="9">
        <f t="shared" ca="1" si="732"/>
        <v>0.5404623919260052</v>
      </c>
      <c r="K9385" s="7" t="str">
        <f t="shared" ca="1" si="730"/>
        <v>BLACK</v>
      </c>
      <c r="L9385" s="7" t="str">
        <f t="shared" ca="1" si="731"/>
        <v>LOSE</v>
      </c>
      <c r="M9385" s="8">
        <f t="shared" ca="1" si="733"/>
        <v>-1</v>
      </c>
      <c r="N9385" s="8">
        <f t="shared" ca="1" si="734"/>
        <v>-338</v>
      </c>
      <c r="O9385" s="32">
        <f ca="1">SUM(M$4:M9385)/I9385</f>
        <v>-3.6026433596248138E-2</v>
      </c>
      <c r="P9385" s="47">
        <f ca="1">_xlfn.VAR.P(M$4:M9385)</f>
        <v>0.99870209608233518</v>
      </c>
      <c r="Q9385" s="33">
        <f ca="1">COUNTIF(L$4:L9385, "WIN")/I9385</f>
        <v>0.48198678320187593</v>
      </c>
    </row>
    <row r="9386" spans="9:17" x14ac:dyDescent="0.25">
      <c r="I9386" s="5">
        <v>9383</v>
      </c>
      <c r="J9386" s="9">
        <f t="shared" ca="1" si="732"/>
        <v>0.77172951067479423</v>
      </c>
      <c r="K9386" s="7" t="str">
        <f t="shared" ca="1" si="730"/>
        <v>BLACK</v>
      </c>
      <c r="L9386" s="7" t="str">
        <f t="shared" ca="1" si="731"/>
        <v>LOSE</v>
      </c>
      <c r="M9386" s="8">
        <f t="shared" ca="1" si="733"/>
        <v>-1</v>
      </c>
      <c r="N9386" s="8">
        <f t="shared" ca="1" si="734"/>
        <v>-339</v>
      </c>
      <c r="O9386" s="32">
        <f ca="1">SUM(M$4:M9386)/I9386</f>
        <v>-3.6129169775125224E-2</v>
      </c>
      <c r="P9386" s="47">
        <f ca="1">_xlfn.VAR.P(M$4:M9386)</f>
        <v>0.99869468309136022</v>
      </c>
      <c r="Q9386" s="33">
        <f ca="1">COUNTIF(L$4:L9386, "WIN")/I9386</f>
        <v>0.48193541511243737</v>
      </c>
    </row>
    <row r="9387" spans="9:17" x14ac:dyDescent="0.25">
      <c r="I9387" s="5">
        <v>9384</v>
      </c>
      <c r="J9387" s="9">
        <f t="shared" ca="1" si="732"/>
        <v>0.19541829296121926</v>
      </c>
      <c r="K9387" s="7" t="str">
        <f t="shared" ca="1" si="730"/>
        <v>RED</v>
      </c>
      <c r="L9387" s="7" t="str">
        <f t="shared" ca="1" si="731"/>
        <v>WIN</v>
      </c>
      <c r="M9387" s="8">
        <f t="shared" ca="1" si="733"/>
        <v>1</v>
      </c>
      <c r="N9387" s="8">
        <f t="shared" ca="1" si="734"/>
        <v>-338</v>
      </c>
      <c r="O9387" s="32">
        <f ca="1">SUM(M$4:M9387)/I9387</f>
        <v>-3.6018755328218244E-2</v>
      </c>
      <c r="P9387" s="47">
        <f ca="1">_xlfn.VAR.P(M$4:M9387)</f>
        <v>0.99870264926460595</v>
      </c>
      <c r="Q9387" s="33">
        <f ca="1">COUNTIF(L$4:L9387, "WIN")/I9387</f>
        <v>0.48199062233589085</v>
      </c>
    </row>
    <row r="9388" spans="9:17" x14ac:dyDescent="0.25">
      <c r="I9388" s="5">
        <v>9385</v>
      </c>
      <c r="J9388" s="9">
        <f t="shared" ca="1" si="732"/>
        <v>0.99324985378136099</v>
      </c>
      <c r="K9388" s="7" t="str">
        <f t="shared" ca="1" si="730"/>
        <v>GREEN</v>
      </c>
      <c r="L9388" s="7" t="str">
        <f t="shared" ca="1" si="731"/>
        <v>LOSE</v>
      </c>
      <c r="M9388" s="8">
        <f t="shared" ca="1" si="733"/>
        <v>-1</v>
      </c>
      <c r="N9388" s="8">
        <f t="shared" ca="1" si="734"/>
        <v>-339</v>
      </c>
      <c r="O9388" s="32">
        <f ca="1">SUM(M$4:M9388)/I9388</f>
        <v>-3.6121470431539689E-2</v>
      </c>
      <c r="P9388" s="47">
        <f ca="1">_xlfn.VAR.P(M$4:M9388)</f>
        <v>0.9986952393738634</v>
      </c>
      <c r="Q9388" s="33">
        <f ca="1">COUNTIF(L$4:L9388, "WIN")/I9388</f>
        <v>0.48193926478423016</v>
      </c>
    </row>
    <row r="9389" spans="9:17" x14ac:dyDescent="0.25">
      <c r="I9389" s="5">
        <v>9386</v>
      </c>
      <c r="J9389" s="9">
        <f t="shared" ca="1" si="732"/>
        <v>0.75670145239332021</v>
      </c>
      <c r="K9389" s="7" t="str">
        <f t="shared" ca="1" si="730"/>
        <v>BLACK</v>
      </c>
      <c r="L9389" s="7" t="str">
        <f t="shared" ca="1" si="731"/>
        <v>LOSE</v>
      </c>
      <c r="M9389" s="8">
        <f t="shared" ca="1" si="733"/>
        <v>-1</v>
      </c>
      <c r="N9389" s="8">
        <f t="shared" ca="1" si="734"/>
        <v>-340</v>
      </c>
      <c r="O9389" s="32">
        <f ca="1">SUM(M$4:M9389)/I9389</f>
        <v>-3.6224163647986363E-2</v>
      </c>
      <c r="P9389" s="47">
        <f ca="1">_xlfn.VAR.P(M$4:M9389)</f>
        <v>0.99868780996800388</v>
      </c>
      <c r="Q9389" s="33">
        <f ca="1">COUNTIF(L$4:L9389, "WIN")/I9389</f>
        <v>0.48188791817600685</v>
      </c>
    </row>
    <row r="9390" spans="9:17" x14ac:dyDescent="0.25">
      <c r="I9390" s="5">
        <v>9387</v>
      </c>
      <c r="J9390" s="9">
        <f t="shared" ca="1" si="732"/>
        <v>0.22779884948953621</v>
      </c>
      <c r="K9390" s="7" t="str">
        <f t="shared" ca="1" si="730"/>
        <v>RED</v>
      </c>
      <c r="L9390" s="7" t="str">
        <f t="shared" ca="1" si="731"/>
        <v>WIN</v>
      </c>
      <c r="M9390" s="8">
        <f t="shared" ca="1" si="733"/>
        <v>1</v>
      </c>
      <c r="N9390" s="8">
        <f t="shared" ca="1" si="734"/>
        <v>-339</v>
      </c>
      <c r="O9390" s="32">
        <f ca="1">SUM(M$4:M9390)/I9390</f>
        <v>-3.6113774368807923E-2</v>
      </c>
      <c r="P9390" s="47">
        <f ca="1">_xlfn.VAR.P(M$4:M9390)</f>
        <v>0.99869579530083885</v>
      </c>
      <c r="Q9390" s="33">
        <f ca="1">COUNTIF(L$4:L9390, "WIN")/I9390</f>
        <v>0.48194311281559604</v>
      </c>
    </row>
    <row r="9391" spans="9:17" x14ac:dyDescent="0.25">
      <c r="I9391" s="5">
        <v>9388</v>
      </c>
      <c r="J9391" s="9">
        <f t="shared" ca="1" si="732"/>
        <v>9.2391231671193008E-2</v>
      </c>
      <c r="K9391" s="7" t="str">
        <f t="shared" ca="1" si="730"/>
        <v>RED</v>
      </c>
      <c r="L9391" s="7" t="str">
        <f t="shared" ca="1" si="731"/>
        <v>WIN</v>
      </c>
      <c r="M9391" s="8">
        <f t="shared" ca="1" si="733"/>
        <v>1</v>
      </c>
      <c r="N9391" s="8">
        <f t="shared" ca="1" si="734"/>
        <v>-338</v>
      </c>
      <c r="O9391" s="32">
        <f ca="1">SUM(M$4:M9391)/I9391</f>
        <v>-3.6003408606731999E-2</v>
      </c>
      <c r="P9391" s="47">
        <f ca="1">_xlfn.VAR.P(M$4:M9391)</f>
        <v>0.99870375456869664</v>
      </c>
      <c r="Q9391" s="33">
        <f ca="1">COUNTIF(L$4:L9391, "WIN")/I9391</f>
        <v>0.48199829569663399</v>
      </c>
    </row>
    <row r="9392" spans="9:17" x14ac:dyDescent="0.25">
      <c r="I9392" s="5">
        <v>9389</v>
      </c>
      <c r="J9392" s="9">
        <f t="shared" ca="1" si="732"/>
        <v>0.57375937346853167</v>
      </c>
      <c r="K9392" s="7" t="str">
        <f t="shared" ca="1" si="730"/>
        <v>BLACK</v>
      </c>
      <c r="L9392" s="7" t="str">
        <f t="shared" ca="1" si="731"/>
        <v>LOSE</v>
      </c>
      <c r="M9392" s="8">
        <f t="shared" ca="1" si="733"/>
        <v>-1</v>
      </c>
      <c r="N9392" s="8">
        <f t="shared" ca="1" si="734"/>
        <v>-339</v>
      </c>
      <c r="O9392" s="32">
        <f ca="1">SUM(M$4:M9392)/I9392</f>
        <v>-3.6106081584833319E-2</v>
      </c>
      <c r="P9392" s="47">
        <f ca="1">_xlfn.VAR.P(M$4:M9392)</f>
        <v>0.99869635087258934</v>
      </c>
      <c r="Q9392" s="33">
        <f ca="1">COUNTIF(L$4:L9392, "WIN")/I9392</f>
        <v>0.48194695920758335</v>
      </c>
    </row>
    <row r="9393" spans="9:17" x14ac:dyDescent="0.25">
      <c r="I9393" s="5">
        <v>9390</v>
      </c>
      <c r="J9393" s="9">
        <f t="shared" ca="1" si="732"/>
        <v>0.17229967249379341</v>
      </c>
      <c r="K9393" s="7" t="str">
        <f t="shared" ca="1" si="730"/>
        <v>RED</v>
      </c>
      <c r="L9393" s="7" t="str">
        <f t="shared" ca="1" si="731"/>
        <v>WIN</v>
      </c>
      <c r="M9393" s="8">
        <f t="shared" ca="1" si="733"/>
        <v>1</v>
      </c>
      <c r="N9393" s="8">
        <f t="shared" ca="1" si="734"/>
        <v>-338</v>
      </c>
      <c r="O9393" s="32">
        <f ca="1">SUM(M$4:M9393)/I9393</f>
        <v>-3.5995740149094783E-2</v>
      </c>
      <c r="P9393" s="47">
        <f ca="1">_xlfn.VAR.P(M$4:M9393)</f>
        <v>0.99870430669111887</v>
      </c>
      <c r="Q9393" s="33">
        <f ca="1">COUNTIF(L$4:L9393, "WIN")/I9393</f>
        <v>0.4820021299254526</v>
      </c>
    </row>
    <row r="9394" spans="9:17" x14ac:dyDescent="0.25">
      <c r="I9394" s="5">
        <v>9391</v>
      </c>
      <c r="J9394" s="9">
        <f t="shared" ca="1" si="732"/>
        <v>0.52279156991984432</v>
      </c>
      <c r="K9394" s="7" t="str">
        <f t="shared" ca="1" si="730"/>
        <v>BLACK</v>
      </c>
      <c r="L9394" s="7" t="str">
        <f t="shared" ca="1" si="731"/>
        <v>LOSE</v>
      </c>
      <c r="M9394" s="8">
        <f t="shared" ca="1" si="733"/>
        <v>-1</v>
      </c>
      <c r="N9394" s="8">
        <f t="shared" ca="1" si="734"/>
        <v>-339</v>
      </c>
      <c r="O9394" s="32">
        <f ca="1">SUM(M$4:M9394)/I9394</f>
        <v>-3.6098392077521031E-2</v>
      </c>
      <c r="P9394" s="47">
        <f ca="1">_xlfn.VAR.P(M$4:M9394)</f>
        <v>0.99869690608941752</v>
      </c>
      <c r="Q9394" s="33">
        <f ca="1">COUNTIF(L$4:L9394, "WIN")/I9394</f>
        <v>0.48195080396123946</v>
      </c>
    </row>
    <row r="9395" spans="9:17" x14ac:dyDescent="0.25">
      <c r="I9395" s="5">
        <v>9392</v>
      </c>
      <c r="J9395" s="9">
        <f t="shared" ca="1" si="732"/>
        <v>4.3541416136912758E-2</v>
      </c>
      <c r="K9395" s="7" t="str">
        <f t="shared" ca="1" si="730"/>
        <v>RED</v>
      </c>
      <c r="L9395" s="7" t="str">
        <f t="shared" ca="1" si="731"/>
        <v>WIN</v>
      </c>
      <c r="M9395" s="8">
        <f t="shared" ca="1" si="733"/>
        <v>1</v>
      </c>
      <c r="N9395" s="8">
        <f t="shared" ca="1" si="734"/>
        <v>-338</v>
      </c>
      <c r="O9395" s="32">
        <f ca="1">SUM(M$4:M9395)/I9395</f>
        <v>-3.5988074957410562E-2</v>
      </c>
      <c r="P9395" s="47">
        <f ca="1">_xlfn.VAR.P(M$4:M9395)</f>
        <v>0.99870485846085977</v>
      </c>
      <c r="Q9395" s="33">
        <f ca="1">COUNTIF(L$4:L9395, "WIN")/I9395</f>
        <v>0.48200596252129474</v>
      </c>
    </row>
    <row r="9396" spans="9:17" x14ac:dyDescent="0.25">
      <c r="I9396" s="5">
        <v>9393</v>
      </c>
      <c r="J9396" s="9">
        <f t="shared" ca="1" si="732"/>
        <v>0.95735879579209626</v>
      </c>
      <c r="K9396" s="7" t="str">
        <f t="shared" ca="1" si="730"/>
        <v>BLACK</v>
      </c>
      <c r="L9396" s="7" t="str">
        <f t="shared" ca="1" si="731"/>
        <v>LOSE</v>
      </c>
      <c r="M9396" s="8">
        <f t="shared" ca="1" si="733"/>
        <v>-1</v>
      </c>
      <c r="N9396" s="8">
        <f t="shared" ca="1" si="734"/>
        <v>-339</v>
      </c>
      <c r="O9396" s="32">
        <f ca="1">SUM(M$4:M9396)/I9396</f>
        <v>-3.6090705844778026E-2</v>
      </c>
      <c r="P9396" s="47">
        <f ca="1">_xlfn.VAR.P(M$4:M9396)</f>
        <v>0.9986974609516257</v>
      </c>
      <c r="Q9396" s="33">
        <f ca="1">COUNTIF(L$4:L9396, "WIN")/I9396</f>
        <v>0.48195464707761099</v>
      </c>
    </row>
    <row r="9397" spans="9:17" x14ac:dyDescent="0.25">
      <c r="I9397" s="5">
        <v>9394</v>
      </c>
      <c r="J9397" s="9">
        <f t="shared" ca="1" si="732"/>
        <v>0.29597951444654969</v>
      </c>
      <c r="K9397" s="7" t="str">
        <f t="shared" ca="1" si="730"/>
        <v>RED</v>
      </c>
      <c r="L9397" s="7" t="str">
        <f t="shared" ca="1" si="731"/>
        <v>WIN</v>
      </c>
      <c r="M9397" s="8">
        <f t="shared" ca="1" si="733"/>
        <v>1</v>
      </c>
      <c r="N9397" s="8">
        <f t="shared" ca="1" si="734"/>
        <v>-338</v>
      </c>
      <c r="O9397" s="32">
        <f ca="1">SUM(M$4:M9397)/I9397</f>
        <v>-3.5980413029593358E-2</v>
      </c>
      <c r="P9397" s="47">
        <f ca="1">_xlfn.VAR.P(M$4:M9397)</f>
        <v>0.99870540987821987</v>
      </c>
      <c r="Q9397" s="33">
        <f ca="1">COUNTIF(L$4:L9397, "WIN")/I9397</f>
        <v>0.48200979348520334</v>
      </c>
    </row>
    <row r="9398" spans="9:17" x14ac:dyDescent="0.25">
      <c r="I9398" s="5">
        <v>9395</v>
      </c>
      <c r="J9398" s="9">
        <f t="shared" ca="1" si="732"/>
        <v>0.20508255255579144</v>
      </c>
      <c r="K9398" s="7" t="str">
        <f t="shared" ca="1" si="730"/>
        <v>RED</v>
      </c>
      <c r="L9398" s="7" t="str">
        <f t="shared" ca="1" si="731"/>
        <v>WIN</v>
      </c>
      <c r="M9398" s="8">
        <f t="shared" ca="1" si="733"/>
        <v>1</v>
      </c>
      <c r="N9398" s="8">
        <f t="shared" ca="1" si="734"/>
        <v>-337</v>
      </c>
      <c r="O9398" s="32">
        <f ca="1">SUM(M$4:M9398)/I9398</f>
        <v>-3.5870143693453968E-2</v>
      </c>
      <c r="P9398" s="47">
        <f ca="1">_xlfn.VAR.P(M$4:M9398)</f>
        <v>0.99871333279141095</v>
      </c>
      <c r="Q9398" s="33">
        <f ca="1">COUNTIF(L$4:L9398, "WIN")/I9398</f>
        <v>0.48206492815327301</v>
      </c>
    </row>
    <row r="9399" spans="9:17" x14ac:dyDescent="0.25">
      <c r="I9399" s="5">
        <v>9396</v>
      </c>
      <c r="J9399" s="9">
        <f t="shared" ca="1" si="732"/>
        <v>0.3784499606734153</v>
      </c>
      <c r="K9399" s="7" t="str">
        <f t="shared" ca="1" si="730"/>
        <v>RED</v>
      </c>
      <c r="L9399" s="7" t="str">
        <f t="shared" ca="1" si="731"/>
        <v>WIN</v>
      </c>
      <c r="M9399" s="8">
        <f t="shared" ca="1" si="733"/>
        <v>1</v>
      </c>
      <c r="N9399" s="8">
        <f t="shared" ca="1" si="734"/>
        <v>-336</v>
      </c>
      <c r="O9399" s="32">
        <f ca="1">SUM(M$4:M9399)/I9399</f>
        <v>-3.5759897828863345E-2</v>
      </c>
      <c r="P9399" s="47">
        <f ca="1">_xlfn.VAR.P(M$4:M9399)</f>
        <v>0.99872122970726929</v>
      </c>
      <c r="Q9399" s="33">
        <f ca="1">COUNTIF(L$4:L9399, "WIN")/I9399</f>
        <v>0.48212005108556832</v>
      </c>
    </row>
    <row r="9400" spans="9:17" x14ac:dyDescent="0.25">
      <c r="I9400" s="5">
        <v>9397</v>
      </c>
      <c r="J9400" s="9">
        <f t="shared" ca="1" si="732"/>
        <v>0.79042272474356823</v>
      </c>
      <c r="K9400" s="7" t="str">
        <f t="shared" ca="1" si="730"/>
        <v>BLACK</v>
      </c>
      <c r="L9400" s="7" t="str">
        <f t="shared" ca="1" si="731"/>
        <v>LOSE</v>
      </c>
      <c r="M9400" s="8">
        <f t="shared" ca="1" si="733"/>
        <v>-1</v>
      </c>
      <c r="N9400" s="8">
        <f t="shared" ca="1" si="734"/>
        <v>-337</v>
      </c>
      <c r="O9400" s="32">
        <f ca="1">SUM(M$4:M9400)/I9400</f>
        <v>-3.5862509311482389E-2</v>
      </c>
      <c r="P9400" s="47">
        <f ca="1">_xlfn.VAR.P(M$4:M9400)</f>
        <v>0.99871388042588383</v>
      </c>
      <c r="Q9400" s="33">
        <f ca="1">COUNTIF(L$4:L9400, "WIN")/I9400</f>
        <v>0.48206874534425881</v>
      </c>
    </row>
    <row r="9401" spans="9:17" x14ac:dyDescent="0.25">
      <c r="I9401" s="5">
        <v>9398</v>
      </c>
      <c r="J9401" s="9">
        <f t="shared" ca="1" si="732"/>
        <v>0.24705765833807392</v>
      </c>
      <c r="K9401" s="7" t="str">
        <f t="shared" ca="1" si="730"/>
        <v>RED</v>
      </c>
      <c r="L9401" s="7" t="str">
        <f t="shared" ca="1" si="731"/>
        <v>WIN</v>
      </c>
      <c r="M9401" s="8">
        <f t="shared" ca="1" si="733"/>
        <v>1</v>
      </c>
      <c r="N9401" s="8">
        <f t="shared" ca="1" si="734"/>
        <v>-336</v>
      </c>
      <c r="O9401" s="32">
        <f ca="1">SUM(M$4:M9401)/I9401</f>
        <v>-3.5752287720791656E-2</v>
      </c>
      <c r="P9401" s="47">
        <f ca="1">_xlfn.VAR.P(M$4:M9401)</f>
        <v>0.99872177392272976</v>
      </c>
      <c r="Q9401" s="33">
        <f ca="1">COUNTIF(L$4:L9401, "WIN")/I9401</f>
        <v>0.48212385613960418</v>
      </c>
    </row>
    <row r="9402" spans="9:17" x14ac:dyDescent="0.25">
      <c r="I9402" s="5">
        <v>9399</v>
      </c>
      <c r="J9402" s="9">
        <f t="shared" ca="1" si="732"/>
        <v>0.16669198499916227</v>
      </c>
      <c r="K9402" s="7" t="str">
        <f t="shared" ca="1" si="730"/>
        <v>RED</v>
      </c>
      <c r="L9402" s="7" t="str">
        <f t="shared" ca="1" si="731"/>
        <v>WIN</v>
      </c>
      <c r="M9402" s="8">
        <f t="shared" ca="1" si="733"/>
        <v>1</v>
      </c>
      <c r="N9402" s="8">
        <f t="shared" ca="1" si="734"/>
        <v>-335</v>
      </c>
      <c r="O9402" s="32">
        <f ca="1">SUM(M$4:M9402)/I9402</f>
        <v>-3.5642089583998296E-2</v>
      </c>
      <c r="P9402" s="47">
        <f ca="1">_xlfn.VAR.P(M$4:M9402)</f>
        <v>0.99872964145008625</v>
      </c>
      <c r="Q9402" s="33">
        <f ca="1">COUNTIF(L$4:L9402, "WIN")/I9402</f>
        <v>0.48217895520800086</v>
      </c>
    </row>
    <row r="9403" spans="9:17" x14ac:dyDescent="0.25">
      <c r="I9403" s="5">
        <v>9400</v>
      </c>
      <c r="J9403" s="9">
        <f t="shared" ca="1" si="732"/>
        <v>0.5346620183662989</v>
      </c>
      <c r="K9403" s="7" t="str">
        <f t="shared" ca="1" si="730"/>
        <v>BLACK</v>
      </c>
      <c r="L9403" s="7" t="str">
        <f t="shared" ca="1" si="731"/>
        <v>LOSE</v>
      </c>
      <c r="M9403" s="8">
        <f t="shared" ca="1" si="733"/>
        <v>-1</v>
      </c>
      <c r="N9403" s="8">
        <f t="shared" ca="1" si="734"/>
        <v>-336</v>
      </c>
      <c r="O9403" s="32">
        <f ca="1">SUM(M$4:M9403)/I9403</f>
        <v>-3.5744680851063831E-2</v>
      </c>
      <c r="P9403" s="47">
        <f ca="1">_xlfn.VAR.P(M$4:M9403)</f>
        <v>0.99872231779085563</v>
      </c>
      <c r="Q9403" s="33">
        <f ca="1">COUNTIF(L$4:L9403, "WIN")/I9403</f>
        <v>0.48212765957446807</v>
      </c>
    </row>
    <row r="9404" spans="9:17" x14ac:dyDescent="0.25">
      <c r="I9404" s="5">
        <v>9401</v>
      </c>
      <c r="J9404" s="9">
        <f t="shared" ca="1" si="732"/>
        <v>0.10808003406208055</v>
      </c>
      <c r="K9404" s="7" t="str">
        <f t="shared" ca="1" si="730"/>
        <v>RED</v>
      </c>
      <c r="L9404" s="7" t="str">
        <f t="shared" ca="1" si="731"/>
        <v>WIN</v>
      </c>
      <c r="M9404" s="8">
        <f t="shared" ca="1" si="733"/>
        <v>1</v>
      </c>
      <c r="N9404" s="8">
        <f t="shared" ca="1" si="734"/>
        <v>-335</v>
      </c>
      <c r="O9404" s="32">
        <f ca="1">SUM(M$4:M9404)/I9404</f>
        <v>-3.5634506967343903E-2</v>
      </c>
      <c r="P9404" s="47">
        <f ca="1">_xlfn.VAR.P(M$4:M9404)</f>
        <v>0.99873018191319429</v>
      </c>
      <c r="Q9404" s="33">
        <f ca="1">COUNTIF(L$4:L9404, "WIN")/I9404</f>
        <v>0.48218274651632803</v>
      </c>
    </row>
    <row r="9405" spans="9:17" x14ac:dyDescent="0.25">
      <c r="I9405" s="5">
        <v>9402</v>
      </c>
      <c r="J9405" s="9">
        <f t="shared" ca="1" si="732"/>
        <v>0.90181463949596052</v>
      </c>
      <c r="K9405" s="7" t="str">
        <f t="shared" ca="1" si="730"/>
        <v>BLACK</v>
      </c>
      <c r="L9405" s="7" t="str">
        <f t="shared" ca="1" si="731"/>
        <v>LOSE</v>
      </c>
      <c r="M9405" s="8">
        <f t="shared" ca="1" si="733"/>
        <v>-1</v>
      </c>
      <c r="N9405" s="8">
        <f t="shared" ca="1" si="734"/>
        <v>-336</v>
      </c>
      <c r="O9405" s="32">
        <f ca="1">SUM(M$4:M9405)/I9405</f>
        <v>-3.5737077217613274E-2</v>
      </c>
      <c r="P9405" s="47">
        <f ca="1">_xlfn.VAR.P(M$4:M9405)</f>
        <v>0.99872286131194232</v>
      </c>
      <c r="Q9405" s="33">
        <f ca="1">COUNTIF(L$4:L9405, "WIN")/I9405</f>
        <v>0.48213146139119334</v>
      </c>
    </row>
    <row r="9406" spans="9:17" x14ac:dyDescent="0.25">
      <c r="I9406" s="5">
        <v>9403</v>
      </c>
      <c r="J9406" s="9">
        <f t="shared" ca="1" si="732"/>
        <v>0.51742512090247361</v>
      </c>
      <c r="K9406" s="7" t="str">
        <f t="shared" ca="1" si="730"/>
        <v>BLACK</v>
      </c>
      <c r="L9406" s="7" t="str">
        <f t="shared" ca="1" si="731"/>
        <v>LOSE</v>
      </c>
      <c r="M9406" s="8">
        <f t="shared" ca="1" si="733"/>
        <v>-1</v>
      </c>
      <c r="N9406" s="8">
        <f t="shared" ca="1" si="734"/>
        <v>-337</v>
      </c>
      <c r="O9406" s="32">
        <f ca="1">SUM(M$4:M9406)/I9406</f>
        <v>-3.5839625651387853E-2</v>
      </c>
      <c r="P9406" s="47">
        <f ca="1">_xlfn.VAR.P(M$4:M9406)</f>
        <v>0.99871552123316842</v>
      </c>
      <c r="Q9406" s="33">
        <f ca="1">COUNTIF(L$4:L9406, "WIN")/I9406</f>
        <v>0.48208018717430606</v>
      </c>
    </row>
    <row r="9407" spans="9:17" x14ac:dyDescent="0.25">
      <c r="I9407" s="5">
        <v>9404</v>
      </c>
      <c r="J9407" s="9">
        <f t="shared" ca="1" si="732"/>
        <v>0.31726831074592721</v>
      </c>
      <c r="K9407" s="7" t="str">
        <f t="shared" ca="1" si="730"/>
        <v>RED</v>
      </c>
      <c r="L9407" s="7" t="str">
        <f t="shared" ca="1" si="731"/>
        <v>WIN</v>
      </c>
      <c r="M9407" s="8">
        <f t="shared" ca="1" si="733"/>
        <v>1</v>
      </c>
      <c r="N9407" s="8">
        <f t="shared" ca="1" si="734"/>
        <v>-336</v>
      </c>
      <c r="O9407" s="32">
        <f ca="1">SUM(M$4:M9407)/I9407</f>
        <v>-3.5729476818375162E-2</v>
      </c>
      <c r="P9407" s="47">
        <f ca="1">_xlfn.VAR.P(M$4:M9407)</f>
        <v>0.99872340448628516</v>
      </c>
      <c r="Q9407" s="33">
        <f ca="1">COUNTIF(L$4:L9407, "WIN")/I9407</f>
        <v>0.48213526159081244</v>
      </c>
    </row>
    <row r="9408" spans="9:17" x14ac:dyDescent="0.25">
      <c r="I9408" s="5">
        <v>9405</v>
      </c>
      <c r="J9408" s="9">
        <f t="shared" ca="1" si="732"/>
        <v>0.46638245203774187</v>
      </c>
      <c r="K9408" s="7" t="str">
        <f t="shared" ca="1" si="730"/>
        <v>RED</v>
      </c>
      <c r="L9408" s="7" t="str">
        <f t="shared" ca="1" si="731"/>
        <v>WIN</v>
      </c>
      <c r="M9408" s="8">
        <f t="shared" ca="1" si="733"/>
        <v>1</v>
      </c>
      <c r="N9408" s="8">
        <f t="shared" ca="1" si="734"/>
        <v>-335</v>
      </c>
      <c r="O9408" s="32">
        <f ca="1">SUM(M$4:M9408)/I9408</f>
        <v>-3.5619351408825092E-2</v>
      </c>
      <c r="P9408" s="47">
        <f ca="1">_xlfn.VAR.P(M$4:M9408)</f>
        <v>0.99873126180521465</v>
      </c>
      <c r="Q9408" s="33">
        <f ca="1">COUNTIF(L$4:L9408, "WIN")/I9408</f>
        <v>0.48219032429558745</v>
      </c>
    </row>
    <row r="9409" spans="9:17" x14ac:dyDescent="0.25">
      <c r="I9409" s="5">
        <v>9406</v>
      </c>
      <c r="J9409" s="9">
        <f t="shared" ca="1" si="732"/>
        <v>0.44423718705574677</v>
      </c>
      <c r="K9409" s="7" t="str">
        <f t="shared" ca="1" si="730"/>
        <v>RED</v>
      </c>
      <c r="L9409" s="7" t="str">
        <f t="shared" ca="1" si="731"/>
        <v>WIN</v>
      </c>
      <c r="M9409" s="8">
        <f t="shared" ca="1" si="733"/>
        <v>1</v>
      </c>
      <c r="N9409" s="8">
        <f t="shared" ca="1" si="734"/>
        <v>-334</v>
      </c>
      <c r="O9409" s="32">
        <f ca="1">SUM(M$4:M9409)/I9409</f>
        <v>-3.5509249415266848E-2</v>
      </c>
      <c r="P9409" s="47">
        <f ca="1">_xlfn.VAR.P(M$4:M9409)</f>
        <v>0.99873909320596432</v>
      </c>
      <c r="Q9409" s="33">
        <f ca="1">COUNTIF(L$4:L9409, "WIN")/I9409</f>
        <v>0.48224537529236655</v>
      </c>
    </row>
    <row r="9410" spans="9:17" x14ac:dyDescent="0.25">
      <c r="I9410" s="5">
        <v>9407</v>
      </c>
      <c r="J9410" s="9">
        <f t="shared" ca="1" si="732"/>
        <v>7.7969310004082359E-2</v>
      </c>
      <c r="K9410" s="7" t="str">
        <f t="shared" ca="1" si="730"/>
        <v>RED</v>
      </c>
      <c r="L9410" s="7" t="str">
        <f t="shared" ca="1" si="731"/>
        <v>WIN</v>
      </c>
      <c r="M9410" s="8">
        <f t="shared" ca="1" si="733"/>
        <v>1</v>
      </c>
      <c r="N9410" s="8">
        <f t="shared" ca="1" si="734"/>
        <v>-333</v>
      </c>
      <c r="O9410" s="32">
        <f ca="1">SUM(M$4:M9410)/I9410</f>
        <v>-3.5399170830232807E-2</v>
      </c>
      <c r="P9410" s="47">
        <f ca="1">_xlfn.VAR.P(M$4:M9410)</f>
        <v>0.99874689870453204</v>
      </c>
      <c r="Q9410" s="33">
        <f ca="1">COUNTIF(L$4:L9410, "WIN")/I9410</f>
        <v>0.4823004145848836</v>
      </c>
    </row>
    <row r="9411" spans="9:17" x14ac:dyDescent="0.25">
      <c r="I9411" s="5">
        <v>9408</v>
      </c>
      <c r="J9411" s="9">
        <f t="shared" ca="1" si="732"/>
        <v>0.93595815524463311</v>
      </c>
      <c r="K9411" s="7" t="str">
        <f t="shared" ca="1" si="730"/>
        <v>BLACK</v>
      </c>
      <c r="L9411" s="7" t="str">
        <f t="shared" ca="1" si="731"/>
        <v>LOSE</v>
      </c>
      <c r="M9411" s="8">
        <f t="shared" ca="1" si="733"/>
        <v>-1</v>
      </c>
      <c r="N9411" s="8">
        <f t="shared" ca="1" si="734"/>
        <v>-334</v>
      </c>
      <c r="O9411" s="32">
        <f ca="1">SUM(M$4:M9411)/I9411</f>
        <v>-3.5501700680272107E-2</v>
      </c>
      <c r="P9411" s="47">
        <f ca="1">_xlfn.VAR.P(M$4:M9411)</f>
        <v>0.99873962924880832</v>
      </c>
      <c r="Q9411" s="33">
        <f ca="1">COUNTIF(L$4:L9411, "WIN")/I9411</f>
        <v>0.48224914965986393</v>
      </c>
    </row>
    <row r="9412" spans="9:17" x14ac:dyDescent="0.25">
      <c r="I9412" s="5">
        <v>9409</v>
      </c>
      <c r="J9412" s="9">
        <f t="shared" ca="1" si="732"/>
        <v>0.58836469084762411</v>
      </c>
      <c r="K9412" s="7" t="str">
        <f t="shared" ref="K9412:K9475" ca="1" si="735">IF($J9412 &gt;= $D$7, "GREEN", IF($J9412 &gt;= $D$6, "BLACK", "RED"))</f>
        <v>BLACK</v>
      </c>
      <c r="L9412" s="7" t="str">
        <f t="shared" ref="L9412:L9475" ca="1" si="736">IF($K9412 = "RED", "WIN", "LOSE")</f>
        <v>LOSE</v>
      </c>
      <c r="M9412" s="8">
        <f t="shared" ca="1" si="733"/>
        <v>-1</v>
      </c>
      <c r="N9412" s="8">
        <f t="shared" ca="1" si="734"/>
        <v>-335</v>
      </c>
      <c r="O9412" s="32">
        <f ca="1">SUM(M$4:M9412)/I9412</f>
        <v>-3.5604208736316291E-2</v>
      </c>
      <c r="P9412" s="47">
        <f ca="1">_xlfn.VAR.P(M$4:M9412)</f>
        <v>0.99873234032026081</v>
      </c>
      <c r="Q9412" s="33">
        <f ca="1">COUNTIF(L$4:L9412, "WIN")/I9412</f>
        <v>0.48219789563184184</v>
      </c>
    </row>
    <row r="9413" spans="9:17" x14ac:dyDescent="0.25">
      <c r="I9413" s="5">
        <v>9410</v>
      </c>
      <c r="J9413" s="9">
        <f t="shared" ca="1" si="732"/>
        <v>0.15185474638680463</v>
      </c>
      <c r="K9413" s="7" t="str">
        <f t="shared" ca="1" si="735"/>
        <v>RED</v>
      </c>
      <c r="L9413" s="7" t="str">
        <f t="shared" ca="1" si="736"/>
        <v>WIN</v>
      </c>
      <c r="M9413" s="8">
        <f t="shared" ca="1" si="733"/>
        <v>1</v>
      </c>
      <c r="N9413" s="8">
        <f t="shared" ca="1" si="734"/>
        <v>-334</v>
      </c>
      <c r="O9413" s="32">
        <f ca="1">SUM(M$4:M9413)/I9413</f>
        <v>-3.5494155154091392E-2</v>
      </c>
      <c r="P9413" s="47">
        <f ca="1">_xlfn.VAR.P(M$4:M9413)</f>
        <v>0.99874016494989726</v>
      </c>
      <c r="Q9413" s="33">
        <f ca="1">COUNTIF(L$4:L9413, "WIN")/I9413</f>
        <v>0.48225292242295431</v>
      </c>
    </row>
    <row r="9414" spans="9:17" x14ac:dyDescent="0.25">
      <c r="I9414" s="5">
        <v>9411</v>
      </c>
      <c r="J9414" s="9">
        <f t="shared" ref="J9414:J9477" ca="1" si="737">RAND()</f>
        <v>0.82098273575364511</v>
      </c>
      <c r="K9414" s="7" t="str">
        <f t="shared" ca="1" si="735"/>
        <v>BLACK</v>
      </c>
      <c r="L9414" s="7" t="str">
        <f t="shared" ca="1" si="736"/>
        <v>LOSE</v>
      </c>
      <c r="M9414" s="8">
        <f t="shared" ref="M9414:M9477" ca="1" si="738">IF($L9414 = "WIN", 1, -1)</f>
        <v>-1</v>
      </c>
      <c r="N9414" s="8">
        <f t="shared" ref="N9414:N9477" ca="1" si="739">N9413+M9414</f>
        <v>-335</v>
      </c>
      <c r="O9414" s="32">
        <f ca="1">SUM(M$4:M9414)/I9414</f>
        <v>-3.5596642227180959E-2</v>
      </c>
      <c r="P9414" s="47">
        <f ca="1">_xlfn.VAR.P(M$4:M9414)</f>
        <v>0.99873287906215003</v>
      </c>
      <c r="Q9414" s="33">
        <f ca="1">COUNTIF(L$4:L9414, "WIN")/I9414</f>
        <v>0.48220167888640952</v>
      </c>
    </row>
    <row r="9415" spans="9:17" x14ac:dyDescent="0.25">
      <c r="I9415" s="5">
        <v>9412</v>
      </c>
      <c r="J9415" s="9">
        <f t="shared" ca="1" si="737"/>
        <v>6.2661390427191765E-2</v>
      </c>
      <c r="K9415" s="7" t="str">
        <f t="shared" ca="1" si="735"/>
        <v>RED</v>
      </c>
      <c r="L9415" s="7" t="str">
        <f t="shared" ca="1" si="736"/>
        <v>WIN</v>
      </c>
      <c r="M9415" s="8">
        <f t="shared" ca="1" si="738"/>
        <v>1</v>
      </c>
      <c r="N9415" s="8">
        <f t="shared" ca="1" si="739"/>
        <v>-334</v>
      </c>
      <c r="O9415" s="32">
        <f ca="1">SUM(M$4:M9415)/I9415</f>
        <v>-3.5486612834679132E-2</v>
      </c>
      <c r="P9415" s="47">
        <f ca="1">_xlfn.VAR.P(M$4:M9415)</f>
        <v>0.99874070030952156</v>
      </c>
      <c r="Q9415" s="33">
        <f ca="1">COUNTIF(L$4:L9415, "WIN")/I9415</f>
        <v>0.48225669358266043</v>
      </c>
    </row>
    <row r="9416" spans="9:17" x14ac:dyDescent="0.25">
      <c r="I9416" s="5">
        <v>9413</v>
      </c>
      <c r="J9416" s="9">
        <f t="shared" ca="1" si="737"/>
        <v>0.30213754591894493</v>
      </c>
      <c r="K9416" s="7" t="str">
        <f t="shared" ca="1" si="735"/>
        <v>RED</v>
      </c>
      <c r="L9416" s="7" t="str">
        <f t="shared" ca="1" si="736"/>
        <v>WIN</v>
      </c>
      <c r="M9416" s="8">
        <f t="shared" ca="1" si="738"/>
        <v>1</v>
      </c>
      <c r="N9416" s="8">
        <f t="shared" ca="1" si="739"/>
        <v>-333</v>
      </c>
      <c r="O9416" s="32">
        <f ca="1">SUM(M$4:M9416)/I9416</f>
        <v>-3.5376606820354831E-2</v>
      </c>
      <c r="P9416" s="47">
        <f ca="1">_xlfn.VAR.P(M$4:M9416)</f>
        <v>0.998748495689878</v>
      </c>
      <c r="Q9416" s="33">
        <f ca="1">COUNTIF(L$4:L9416, "WIN")/I9416</f>
        <v>0.48231169658982259</v>
      </c>
    </row>
    <row r="9417" spans="9:17" x14ac:dyDescent="0.25">
      <c r="I9417" s="5">
        <v>9414</v>
      </c>
      <c r="J9417" s="9">
        <f t="shared" ca="1" si="737"/>
        <v>0.24064459172035313</v>
      </c>
      <c r="K9417" s="7" t="str">
        <f t="shared" ca="1" si="735"/>
        <v>RED</v>
      </c>
      <c r="L9417" s="7" t="str">
        <f t="shared" ca="1" si="736"/>
        <v>WIN</v>
      </c>
      <c r="M9417" s="8">
        <f t="shared" ca="1" si="738"/>
        <v>1</v>
      </c>
      <c r="N9417" s="8">
        <f t="shared" ca="1" si="739"/>
        <v>-332</v>
      </c>
      <c r="O9417" s="32">
        <f ca="1">SUM(M$4:M9417)/I9417</f>
        <v>-3.5266624176758021E-2</v>
      </c>
      <c r="P9417" s="47">
        <f ca="1">_xlfn.VAR.P(M$4:M9417)</f>
        <v>0.99875626521917527</v>
      </c>
      <c r="Q9417" s="33">
        <f ca="1">COUNTIF(L$4:L9417, "WIN")/I9417</f>
        <v>0.48236668791162102</v>
      </c>
    </row>
    <row r="9418" spans="9:17" x14ac:dyDescent="0.25">
      <c r="I9418" s="5">
        <v>9415</v>
      </c>
      <c r="J9418" s="9">
        <f t="shared" ca="1" si="737"/>
        <v>0.77653636746258892</v>
      </c>
      <c r="K9418" s="7" t="str">
        <f t="shared" ca="1" si="735"/>
        <v>BLACK</v>
      </c>
      <c r="L9418" s="7" t="str">
        <f t="shared" ca="1" si="736"/>
        <v>LOSE</v>
      </c>
      <c r="M9418" s="8">
        <f t="shared" ca="1" si="738"/>
        <v>-1</v>
      </c>
      <c r="N9418" s="8">
        <f t="shared" ca="1" si="739"/>
        <v>-333</v>
      </c>
      <c r="O9418" s="32">
        <f ca="1">SUM(M$4:M9418)/I9418</f>
        <v>-3.5369091874668086E-2</v>
      </c>
      <c r="P9418" s="47">
        <f ca="1">_xlfn.VAR.P(M$4:M9418)</f>
        <v>0.99874902733996129</v>
      </c>
      <c r="Q9418" s="33">
        <f ca="1">COUNTIF(L$4:L9418, "WIN")/I9418</f>
        <v>0.48231545406266596</v>
      </c>
    </row>
    <row r="9419" spans="9:17" x14ac:dyDescent="0.25">
      <c r="I9419" s="5">
        <v>9416</v>
      </c>
      <c r="J9419" s="9">
        <f t="shared" ca="1" si="737"/>
        <v>3.6429247457296365E-2</v>
      </c>
      <c r="K9419" s="7" t="str">
        <f t="shared" ca="1" si="735"/>
        <v>RED</v>
      </c>
      <c r="L9419" s="7" t="str">
        <f t="shared" ca="1" si="736"/>
        <v>WIN</v>
      </c>
      <c r="M9419" s="8">
        <f t="shared" ca="1" si="738"/>
        <v>1</v>
      </c>
      <c r="N9419" s="8">
        <f t="shared" ca="1" si="739"/>
        <v>-332</v>
      </c>
      <c r="O9419" s="32">
        <f ca="1">SUM(M$4:M9419)/I9419</f>
        <v>-3.5259133389974509E-2</v>
      </c>
      <c r="P9419" s="47">
        <f ca="1">_xlfn.VAR.P(M$4:M9419)</f>
        <v>0.99875679351258795</v>
      </c>
      <c r="Q9419" s="33">
        <f ca="1">COUNTIF(L$4:L9419, "WIN")/I9419</f>
        <v>0.48237043330501272</v>
      </c>
    </row>
    <row r="9420" spans="9:17" x14ac:dyDescent="0.25">
      <c r="I9420" s="5">
        <v>9417</v>
      </c>
      <c r="J9420" s="9">
        <f t="shared" ca="1" si="737"/>
        <v>0.1373322227857704</v>
      </c>
      <c r="K9420" s="7" t="str">
        <f t="shared" ca="1" si="735"/>
        <v>RED</v>
      </c>
      <c r="L9420" s="7" t="str">
        <f t="shared" ca="1" si="736"/>
        <v>WIN</v>
      </c>
      <c r="M9420" s="8">
        <f t="shared" ca="1" si="738"/>
        <v>1</v>
      </c>
      <c r="N9420" s="8">
        <f t="shared" ca="1" si="739"/>
        <v>-331</v>
      </c>
      <c r="O9420" s="32">
        <f ca="1">SUM(M$4:M9420)/I9420</f>
        <v>-3.5149198258468725E-2</v>
      </c>
      <c r="P9420" s="47">
        <f ca="1">_xlfn.VAR.P(M$4:M9420)</f>
        <v>0.99876453386178687</v>
      </c>
      <c r="Q9420" s="33">
        <f ca="1">COUNTIF(L$4:L9420, "WIN")/I9420</f>
        <v>0.48242540087076563</v>
      </c>
    </row>
    <row r="9421" spans="9:17" x14ac:dyDescent="0.25">
      <c r="I9421" s="5">
        <v>9418</v>
      </c>
      <c r="J9421" s="9">
        <f t="shared" ca="1" si="737"/>
        <v>0.72986481586211482</v>
      </c>
      <c r="K9421" s="7" t="str">
        <f t="shared" ca="1" si="735"/>
        <v>BLACK</v>
      </c>
      <c r="L9421" s="7" t="str">
        <f t="shared" ca="1" si="736"/>
        <v>LOSE</v>
      </c>
      <c r="M9421" s="8">
        <f t="shared" ca="1" si="738"/>
        <v>-1</v>
      </c>
      <c r="N9421" s="8">
        <f t="shared" ca="1" si="739"/>
        <v>-332</v>
      </c>
      <c r="O9421" s="32">
        <f ca="1">SUM(M$4:M9421)/I9421</f>
        <v>-3.5251645784667655E-2</v>
      </c>
      <c r="P9421" s="47">
        <f ca="1">_xlfn.VAR.P(M$4:M9421)</f>
        <v>0.99875732146947227</v>
      </c>
      <c r="Q9421" s="33">
        <f ca="1">COUNTIF(L$4:L9421, "WIN")/I9421</f>
        <v>0.48237417710766617</v>
      </c>
    </row>
    <row r="9422" spans="9:17" x14ac:dyDescent="0.25">
      <c r="I9422" s="5">
        <v>9419</v>
      </c>
      <c r="J9422" s="9">
        <f t="shared" ca="1" si="737"/>
        <v>0.14256068905401376</v>
      </c>
      <c r="K9422" s="7" t="str">
        <f t="shared" ca="1" si="735"/>
        <v>RED</v>
      </c>
      <c r="L9422" s="7" t="str">
        <f t="shared" ca="1" si="736"/>
        <v>WIN</v>
      </c>
      <c r="M9422" s="8">
        <f t="shared" ca="1" si="738"/>
        <v>1</v>
      </c>
      <c r="N9422" s="8">
        <f t="shared" ca="1" si="739"/>
        <v>-331</v>
      </c>
      <c r="O9422" s="32">
        <f ca="1">SUM(M$4:M9422)/I9422</f>
        <v>-3.514173479137913E-2</v>
      </c>
      <c r="P9422" s="47">
        <f ca="1">_xlfn.VAR.P(M$4:M9422)</f>
        <v>0.9987650584758524</v>
      </c>
      <c r="Q9422" s="33">
        <f ca="1">COUNTIF(L$4:L9422, "WIN")/I9422</f>
        <v>0.48242913260431042</v>
      </c>
    </row>
    <row r="9423" spans="9:17" x14ac:dyDescent="0.25">
      <c r="I9423" s="5">
        <v>9420</v>
      </c>
      <c r="J9423" s="9">
        <f t="shared" ca="1" si="737"/>
        <v>0.49279817046808405</v>
      </c>
      <c r="K9423" s="7" t="str">
        <f t="shared" ca="1" si="735"/>
        <v>BLACK</v>
      </c>
      <c r="L9423" s="7" t="str">
        <f t="shared" ca="1" si="736"/>
        <v>LOSE</v>
      </c>
      <c r="M9423" s="8">
        <f t="shared" ca="1" si="738"/>
        <v>-1</v>
      </c>
      <c r="N9423" s="8">
        <f t="shared" ca="1" si="739"/>
        <v>-332</v>
      </c>
      <c r="O9423" s="32">
        <f ca="1">SUM(M$4:M9423)/I9423</f>
        <v>-3.5244161358811039E-2</v>
      </c>
      <c r="P9423" s="47">
        <f ca="1">_xlfn.VAR.P(M$4:M9423)</f>
        <v>0.99875784909011411</v>
      </c>
      <c r="Q9423" s="33">
        <f ca="1">COUNTIF(L$4:L9423, "WIN")/I9423</f>
        <v>0.48237791932059448</v>
      </c>
    </row>
    <row r="9424" spans="9:17" x14ac:dyDescent="0.25">
      <c r="I9424" s="5">
        <v>9421</v>
      </c>
      <c r="J9424" s="9">
        <f t="shared" ca="1" si="737"/>
        <v>0.12101257246440544</v>
      </c>
      <c r="K9424" s="7" t="str">
        <f t="shared" ca="1" si="735"/>
        <v>RED</v>
      </c>
      <c r="L9424" s="7" t="str">
        <f t="shared" ca="1" si="736"/>
        <v>WIN</v>
      </c>
      <c r="M9424" s="8">
        <f t="shared" ca="1" si="738"/>
        <v>1</v>
      </c>
      <c r="N9424" s="8">
        <f t="shared" ca="1" si="739"/>
        <v>-331</v>
      </c>
      <c r="O9424" s="32">
        <f ca="1">SUM(M$4:M9424)/I9424</f>
        <v>-3.5134274493153594E-2</v>
      </c>
      <c r="P9424" s="47">
        <f ca="1">_xlfn.VAR.P(M$4:M9424)</f>
        <v>0.99876558275583971</v>
      </c>
      <c r="Q9424" s="33">
        <f ca="1">COUNTIF(L$4:L9424, "WIN")/I9424</f>
        <v>0.48243286275342323</v>
      </c>
    </row>
    <row r="9425" spans="9:17" x14ac:dyDescent="0.25">
      <c r="I9425" s="5">
        <v>9422</v>
      </c>
      <c r="J9425" s="9">
        <f t="shared" ca="1" si="737"/>
        <v>0.70647724218279517</v>
      </c>
      <c r="K9425" s="7" t="str">
        <f t="shared" ca="1" si="735"/>
        <v>BLACK</v>
      </c>
      <c r="L9425" s="7" t="str">
        <f t="shared" ca="1" si="736"/>
        <v>LOSE</v>
      </c>
      <c r="M9425" s="8">
        <f t="shared" ca="1" si="738"/>
        <v>-1</v>
      </c>
      <c r="N9425" s="8">
        <f t="shared" ca="1" si="739"/>
        <v>-332</v>
      </c>
      <c r="O9425" s="32">
        <f ca="1">SUM(M$4:M9425)/I9425</f>
        <v>-3.5236680110379962E-2</v>
      </c>
      <c r="P9425" s="47">
        <f ca="1">_xlfn.VAR.P(M$4:M9425)</f>
        <v>0.99875837637479881</v>
      </c>
      <c r="Q9425" s="33">
        <f ca="1">COUNTIF(L$4:L9425, "WIN")/I9425</f>
        <v>0.48238165994481003</v>
      </c>
    </row>
    <row r="9426" spans="9:17" x14ac:dyDescent="0.25">
      <c r="I9426" s="5">
        <v>9423</v>
      </c>
      <c r="J9426" s="9">
        <f t="shared" ca="1" si="737"/>
        <v>0.84119947502765524</v>
      </c>
      <c r="K9426" s="7" t="str">
        <f t="shared" ca="1" si="735"/>
        <v>BLACK</v>
      </c>
      <c r="L9426" s="7" t="str">
        <f t="shared" ca="1" si="736"/>
        <v>LOSE</v>
      </c>
      <c r="M9426" s="8">
        <f t="shared" ca="1" si="738"/>
        <v>-1</v>
      </c>
      <c r="N9426" s="8">
        <f t="shared" ca="1" si="739"/>
        <v>-333</v>
      </c>
      <c r="O9426" s="32">
        <f ca="1">SUM(M$4:M9426)/I9426</f>
        <v>-3.5339063992359122E-2</v>
      </c>
      <c r="P9426" s="47">
        <f ca="1">_xlfn.VAR.P(M$4:M9426)</f>
        <v>0.99875115055614394</v>
      </c>
      <c r="Q9426" s="33">
        <f ca="1">COUNTIF(L$4:L9426, "WIN")/I9426</f>
        <v>0.48233046800382046</v>
      </c>
    </row>
    <row r="9427" spans="9:17" x14ac:dyDescent="0.25">
      <c r="I9427" s="5">
        <v>9424</v>
      </c>
      <c r="J9427" s="9">
        <f t="shared" ca="1" si="737"/>
        <v>0.86542279093970864</v>
      </c>
      <c r="K9427" s="7" t="str">
        <f t="shared" ca="1" si="735"/>
        <v>BLACK</v>
      </c>
      <c r="L9427" s="7" t="str">
        <f t="shared" ca="1" si="736"/>
        <v>LOSE</v>
      </c>
      <c r="M9427" s="8">
        <f t="shared" ca="1" si="738"/>
        <v>-1</v>
      </c>
      <c r="N9427" s="8">
        <f t="shared" ca="1" si="739"/>
        <v>-334</v>
      </c>
      <c r="O9427" s="32">
        <f ca="1">SUM(M$4:M9427)/I9427</f>
        <v>-3.5441426146010188E-2</v>
      </c>
      <c r="P9427" s="47">
        <f ca="1">_xlfn.VAR.P(M$4:M9427)</f>
        <v>0.99874390531273693</v>
      </c>
      <c r="Q9427" s="33">
        <f ca="1">COUNTIF(L$4:L9427, "WIN")/I9427</f>
        <v>0.4822792869269949</v>
      </c>
    </row>
    <row r="9428" spans="9:17" x14ac:dyDescent="0.25">
      <c r="I9428" s="5">
        <v>9425</v>
      </c>
      <c r="J9428" s="9">
        <f t="shared" ca="1" si="737"/>
        <v>0.85578640961374708</v>
      </c>
      <c r="K9428" s="7" t="str">
        <f t="shared" ca="1" si="735"/>
        <v>BLACK</v>
      </c>
      <c r="L9428" s="7" t="str">
        <f t="shared" ca="1" si="736"/>
        <v>LOSE</v>
      </c>
      <c r="M9428" s="8">
        <f t="shared" ca="1" si="738"/>
        <v>-1</v>
      </c>
      <c r="N9428" s="8">
        <f t="shared" ca="1" si="739"/>
        <v>-335</v>
      </c>
      <c r="O9428" s="32">
        <f ca="1">SUM(M$4:M9428)/I9428</f>
        <v>-3.5543766578249335E-2</v>
      </c>
      <c r="P9428" s="47">
        <f ca="1">_xlfn.VAR.P(M$4:M9428)</f>
        <v>0.99873664065743095</v>
      </c>
      <c r="Q9428" s="33">
        <f ca="1">COUNTIF(L$4:L9428, "WIN")/I9428</f>
        <v>0.48222811671087534</v>
      </c>
    </row>
    <row r="9429" spans="9:17" x14ac:dyDescent="0.25">
      <c r="I9429" s="5">
        <v>9426</v>
      </c>
      <c r="J9429" s="9">
        <f t="shared" ca="1" si="737"/>
        <v>0.4227878566851756</v>
      </c>
      <c r="K9429" s="7" t="str">
        <f t="shared" ca="1" si="735"/>
        <v>RED</v>
      </c>
      <c r="L9429" s="7" t="str">
        <f t="shared" ca="1" si="736"/>
        <v>WIN</v>
      </c>
      <c r="M9429" s="8">
        <f t="shared" ca="1" si="738"/>
        <v>1</v>
      </c>
      <c r="N9429" s="8">
        <f t="shared" ca="1" si="739"/>
        <v>-334</v>
      </c>
      <c r="O9429" s="32">
        <f ca="1">SUM(M$4:M9429)/I9429</f>
        <v>-3.5433906216847021E-2</v>
      </c>
      <c r="P9429" s="47">
        <f ca="1">_xlfn.VAR.P(M$4:M9429)</f>
        <v>0.99874443829021564</v>
      </c>
      <c r="Q9429" s="33">
        <f ca="1">COUNTIF(L$4:L9429, "WIN")/I9429</f>
        <v>0.48228304689157647</v>
      </c>
    </row>
    <row r="9430" spans="9:17" x14ac:dyDescent="0.25">
      <c r="I9430" s="5">
        <v>9427</v>
      </c>
      <c r="J9430" s="9">
        <f t="shared" ca="1" si="737"/>
        <v>0.28434908710289741</v>
      </c>
      <c r="K9430" s="7" t="str">
        <f t="shared" ca="1" si="735"/>
        <v>RED</v>
      </c>
      <c r="L9430" s="7" t="str">
        <f t="shared" ca="1" si="736"/>
        <v>WIN</v>
      </c>
      <c r="M9430" s="8">
        <f t="shared" ca="1" si="738"/>
        <v>1</v>
      </c>
      <c r="N9430" s="8">
        <f t="shared" ca="1" si="739"/>
        <v>-333</v>
      </c>
      <c r="O9430" s="32">
        <f ca="1">SUM(M$4:M9430)/I9430</f>
        <v>-3.5324069163042322E-2</v>
      </c>
      <c r="P9430" s="47">
        <f ca="1">_xlfn.VAR.P(M$4:M9430)</f>
        <v>0.99875221013776461</v>
      </c>
      <c r="Q9430" s="33">
        <f ca="1">COUNTIF(L$4:L9430, "WIN")/I9430</f>
        <v>0.48233796541847884</v>
      </c>
    </row>
    <row r="9431" spans="9:17" x14ac:dyDescent="0.25">
      <c r="I9431" s="5">
        <v>9428</v>
      </c>
      <c r="J9431" s="9">
        <f t="shared" ca="1" si="737"/>
        <v>0.84398885208304575</v>
      </c>
      <c r="K9431" s="7" t="str">
        <f t="shared" ca="1" si="735"/>
        <v>BLACK</v>
      </c>
      <c r="L9431" s="7" t="str">
        <f t="shared" ca="1" si="736"/>
        <v>LOSE</v>
      </c>
      <c r="M9431" s="8">
        <f t="shared" ca="1" si="738"/>
        <v>-1</v>
      </c>
      <c r="N9431" s="8">
        <f t="shared" ca="1" si="739"/>
        <v>-334</v>
      </c>
      <c r="O9431" s="32">
        <f ca="1">SUM(M$4:M9431)/I9431</f>
        <v>-3.5426389478150189E-2</v>
      </c>
      <c r="P9431" s="47">
        <f ca="1">_xlfn.VAR.P(M$4:M9431)</f>
        <v>0.99874497092854242</v>
      </c>
      <c r="Q9431" s="33">
        <f ca="1">COUNTIF(L$4:L9431, "WIN")/I9431</f>
        <v>0.48228680526092488</v>
      </c>
    </row>
    <row r="9432" spans="9:17" x14ac:dyDescent="0.25">
      <c r="I9432" s="5">
        <v>9429</v>
      </c>
      <c r="J9432" s="9">
        <f t="shared" ca="1" si="737"/>
        <v>0.48239807637304855</v>
      </c>
      <c r="K9432" s="7" t="str">
        <f t="shared" ca="1" si="735"/>
        <v>RED</v>
      </c>
      <c r="L9432" s="7" t="str">
        <f t="shared" ca="1" si="736"/>
        <v>WIN</v>
      </c>
      <c r="M9432" s="8">
        <f t="shared" ca="1" si="738"/>
        <v>1</v>
      </c>
      <c r="N9432" s="8">
        <f t="shared" ca="1" si="739"/>
        <v>-333</v>
      </c>
      <c r="O9432" s="32">
        <f ca="1">SUM(M$4:M9432)/I9432</f>
        <v>-3.5316576519249125E-2</v>
      </c>
      <c r="P9432" s="47">
        <f ca="1">_xlfn.VAR.P(M$4:M9432)</f>
        <v>0.99875273942296006</v>
      </c>
      <c r="Q9432" s="33">
        <f ca="1">COUNTIF(L$4:L9432, "WIN")/I9432</f>
        <v>0.48234171174037543</v>
      </c>
    </row>
    <row r="9433" spans="9:17" x14ac:dyDescent="0.25">
      <c r="I9433" s="5">
        <v>9430</v>
      </c>
      <c r="J9433" s="9">
        <f t="shared" ca="1" si="737"/>
        <v>0.10911287389934377</v>
      </c>
      <c r="K9433" s="7" t="str">
        <f t="shared" ca="1" si="735"/>
        <v>RED</v>
      </c>
      <c r="L9433" s="7" t="str">
        <f t="shared" ca="1" si="736"/>
        <v>WIN</v>
      </c>
      <c r="M9433" s="8">
        <f t="shared" ca="1" si="738"/>
        <v>1</v>
      </c>
      <c r="N9433" s="8">
        <f t="shared" ca="1" si="739"/>
        <v>-332</v>
      </c>
      <c r="O9433" s="32">
        <f ca="1">SUM(M$4:M9433)/I9433</f>
        <v>-3.5206786850477199E-2</v>
      </c>
      <c r="P9433" s="47">
        <f ca="1">_xlfn.VAR.P(M$4:M9433)</f>
        <v>0.99876048215966506</v>
      </c>
      <c r="Q9433" s="33">
        <f ca="1">COUNTIF(L$4:L9433, "WIN")/I9433</f>
        <v>0.48239660657476141</v>
      </c>
    </row>
    <row r="9434" spans="9:17" x14ac:dyDescent="0.25">
      <c r="I9434" s="5">
        <v>9431</v>
      </c>
      <c r="J9434" s="9">
        <f t="shared" ca="1" si="737"/>
        <v>0.47433439872972394</v>
      </c>
      <c r="K9434" s="7" t="str">
        <f t="shared" ca="1" si="735"/>
        <v>RED</v>
      </c>
      <c r="L9434" s="7" t="str">
        <f t="shared" ca="1" si="736"/>
        <v>WIN</v>
      </c>
      <c r="M9434" s="8">
        <f t="shared" ca="1" si="738"/>
        <v>1</v>
      </c>
      <c r="N9434" s="8">
        <f t="shared" ca="1" si="739"/>
        <v>-331</v>
      </c>
      <c r="O9434" s="32">
        <f ca="1">SUM(M$4:M9434)/I9434</f>
        <v>-3.5097020464425831E-2</v>
      </c>
      <c r="P9434" s="47">
        <f ca="1">_xlfn.VAR.P(M$4:M9434)</f>
        <v>0.99876819915451964</v>
      </c>
      <c r="Q9434" s="33">
        <f ca="1">COUNTIF(L$4:L9434, "WIN")/I9434</f>
        <v>0.48245148976778707</v>
      </c>
    </row>
    <row r="9435" spans="9:17" x14ac:dyDescent="0.25">
      <c r="I9435" s="5">
        <v>9432</v>
      </c>
      <c r="J9435" s="9">
        <f t="shared" ca="1" si="737"/>
        <v>0.34215226791653741</v>
      </c>
      <c r="K9435" s="7" t="str">
        <f t="shared" ca="1" si="735"/>
        <v>RED</v>
      </c>
      <c r="L9435" s="7" t="str">
        <f t="shared" ca="1" si="736"/>
        <v>WIN</v>
      </c>
      <c r="M9435" s="8">
        <f t="shared" ca="1" si="738"/>
        <v>1</v>
      </c>
      <c r="N9435" s="8">
        <f t="shared" ca="1" si="739"/>
        <v>-330</v>
      </c>
      <c r="O9435" s="32">
        <f ca="1">SUM(M$4:M9435)/I9435</f>
        <v>-3.4987277353689568E-2</v>
      </c>
      <c r="P9435" s="47">
        <f ca="1">_xlfn.VAR.P(M$4:M9435)</f>
        <v>0.998775890423376</v>
      </c>
      <c r="Q9435" s="33">
        <f ca="1">COUNTIF(L$4:L9435, "WIN")/I9435</f>
        <v>0.48250636132315522</v>
      </c>
    </row>
    <row r="9436" spans="9:17" x14ac:dyDescent="0.25">
      <c r="I9436" s="5">
        <v>9433</v>
      </c>
      <c r="J9436" s="9">
        <f t="shared" ca="1" si="737"/>
        <v>0.27606885992210006</v>
      </c>
      <c r="K9436" s="7" t="str">
        <f t="shared" ca="1" si="735"/>
        <v>RED</v>
      </c>
      <c r="L9436" s="7" t="str">
        <f t="shared" ca="1" si="736"/>
        <v>WIN</v>
      </c>
      <c r="M9436" s="8">
        <f t="shared" ca="1" si="738"/>
        <v>1</v>
      </c>
      <c r="N9436" s="8">
        <f t="shared" ca="1" si="739"/>
        <v>-329</v>
      </c>
      <c r="O9436" s="32">
        <f ca="1">SUM(M$4:M9436)/I9436</f>
        <v>-3.487755751086611E-2</v>
      </c>
      <c r="P9436" s="47">
        <f ca="1">_xlfn.VAR.P(M$4:M9436)</f>
        <v>0.99878355598207624</v>
      </c>
      <c r="Q9436" s="33">
        <f ca="1">COUNTIF(L$4:L9436, "WIN")/I9436</f>
        <v>0.48256122124456696</v>
      </c>
    </row>
    <row r="9437" spans="9:17" x14ac:dyDescent="0.25">
      <c r="I9437" s="5">
        <v>9434</v>
      </c>
      <c r="J9437" s="9">
        <f t="shared" ca="1" si="737"/>
        <v>0.77391845785422875</v>
      </c>
      <c r="K9437" s="7" t="str">
        <f t="shared" ca="1" si="735"/>
        <v>BLACK</v>
      </c>
      <c r="L9437" s="7" t="str">
        <f t="shared" ca="1" si="736"/>
        <v>LOSE</v>
      </c>
      <c r="M9437" s="8">
        <f t="shared" ca="1" si="738"/>
        <v>-1</v>
      </c>
      <c r="N9437" s="8">
        <f t="shared" ca="1" si="739"/>
        <v>-330</v>
      </c>
      <c r="O9437" s="32">
        <f ca="1">SUM(M$4:M9437)/I9437</f>
        <v>-3.4979860080559678E-2</v>
      </c>
      <c r="P9437" s="47">
        <f ca="1">_xlfn.VAR.P(M$4:M9437)</f>
        <v>0.99877640938874446</v>
      </c>
      <c r="Q9437" s="33">
        <f ca="1">COUNTIF(L$4:L9437, "WIN")/I9437</f>
        <v>0.48251006995972018</v>
      </c>
    </row>
    <row r="9438" spans="9:17" x14ac:dyDescent="0.25">
      <c r="I9438" s="5">
        <v>9435</v>
      </c>
      <c r="J9438" s="9">
        <f t="shared" ca="1" si="737"/>
        <v>0.72668808795202655</v>
      </c>
      <c r="K9438" s="7" t="str">
        <f t="shared" ca="1" si="735"/>
        <v>BLACK</v>
      </c>
      <c r="L9438" s="7" t="str">
        <f t="shared" ca="1" si="736"/>
        <v>LOSE</v>
      </c>
      <c r="M9438" s="8">
        <f t="shared" ca="1" si="738"/>
        <v>-1</v>
      </c>
      <c r="N9438" s="8">
        <f t="shared" ca="1" si="739"/>
        <v>-331</v>
      </c>
      <c r="O9438" s="32">
        <f ca="1">SUM(M$4:M9438)/I9438</f>
        <v>-3.5082140964493906E-2</v>
      </c>
      <c r="P9438" s="47">
        <f ca="1">_xlfn.VAR.P(M$4:M9438)</f>
        <v>0.99876924338534734</v>
      </c>
      <c r="Q9438" s="33">
        <f ca="1">COUNTIF(L$4:L9438, "WIN")/I9438</f>
        <v>0.48245892951775304</v>
      </c>
    </row>
    <row r="9439" spans="9:17" x14ac:dyDescent="0.25">
      <c r="I9439" s="5">
        <v>9436</v>
      </c>
      <c r="J9439" s="9">
        <f t="shared" ca="1" si="737"/>
        <v>0.38592698735164055</v>
      </c>
      <c r="K9439" s="7" t="str">
        <f t="shared" ca="1" si="735"/>
        <v>RED</v>
      </c>
      <c r="L9439" s="7" t="str">
        <f t="shared" ca="1" si="736"/>
        <v>WIN</v>
      </c>
      <c r="M9439" s="8">
        <f t="shared" ca="1" si="738"/>
        <v>1</v>
      </c>
      <c r="N9439" s="8">
        <f t="shared" ca="1" si="739"/>
        <v>-330</v>
      </c>
      <c r="O9439" s="32">
        <f ca="1">SUM(M$4:M9439)/I9439</f>
        <v>-3.4972445951674438E-2</v>
      </c>
      <c r="P9439" s="47">
        <f ca="1">_xlfn.VAR.P(M$4:M9439)</f>
        <v>0.99877692802415718</v>
      </c>
      <c r="Q9439" s="33">
        <f ca="1">COUNTIF(L$4:L9439, "WIN")/I9439</f>
        <v>0.48251377702416276</v>
      </c>
    </row>
    <row r="9440" spans="9:17" x14ac:dyDescent="0.25">
      <c r="I9440" s="5">
        <v>9437</v>
      </c>
      <c r="J9440" s="9">
        <f t="shared" ca="1" si="737"/>
        <v>0.75369204668350354</v>
      </c>
      <c r="K9440" s="7" t="str">
        <f t="shared" ca="1" si="735"/>
        <v>BLACK</v>
      </c>
      <c r="L9440" s="7" t="str">
        <f t="shared" ca="1" si="736"/>
        <v>LOSE</v>
      </c>
      <c r="M9440" s="8">
        <f t="shared" ca="1" si="738"/>
        <v>-1</v>
      </c>
      <c r="N9440" s="8">
        <f t="shared" ca="1" si="739"/>
        <v>-331</v>
      </c>
      <c r="O9440" s="32">
        <f ca="1">SUM(M$4:M9440)/I9440</f>
        <v>-3.5074705944685813E-2</v>
      </c>
      <c r="P9440" s="47">
        <f ca="1">_xlfn.VAR.P(M$4:M9440)</f>
        <v>0.99876976500289383</v>
      </c>
      <c r="Q9440" s="33">
        <f ca="1">COUNTIF(L$4:L9440, "WIN")/I9440</f>
        <v>0.48246264702765712</v>
      </c>
    </row>
    <row r="9441" spans="9:17" x14ac:dyDescent="0.25">
      <c r="I9441" s="5">
        <v>9438</v>
      </c>
      <c r="J9441" s="9">
        <f t="shared" ca="1" si="737"/>
        <v>0.10016606667933003</v>
      </c>
      <c r="K9441" s="7" t="str">
        <f t="shared" ca="1" si="735"/>
        <v>RED</v>
      </c>
      <c r="L9441" s="7" t="str">
        <f t="shared" ca="1" si="736"/>
        <v>WIN</v>
      </c>
      <c r="M9441" s="8">
        <f t="shared" ca="1" si="738"/>
        <v>1</v>
      </c>
      <c r="N9441" s="8">
        <f t="shared" ca="1" si="739"/>
        <v>-330</v>
      </c>
      <c r="O9441" s="32">
        <f ca="1">SUM(M$4:M9441)/I9441</f>
        <v>-3.4965034965034968E-2</v>
      </c>
      <c r="P9441" s="47">
        <f ca="1">_xlfn.VAR.P(M$4:M9441)</f>
        <v>0.99877744632989385</v>
      </c>
      <c r="Q9441" s="33">
        <f ca="1">COUNTIF(L$4:L9441, "WIN")/I9441</f>
        <v>0.4825174825174825</v>
      </c>
    </row>
    <row r="9442" spans="9:17" x14ac:dyDescent="0.25">
      <c r="I9442" s="5">
        <v>9439</v>
      </c>
      <c r="J9442" s="9">
        <f t="shared" ca="1" si="737"/>
        <v>0.31754516737622573</v>
      </c>
      <c r="K9442" s="7" t="str">
        <f t="shared" ca="1" si="735"/>
        <v>RED</v>
      </c>
      <c r="L9442" s="7" t="str">
        <f t="shared" ca="1" si="736"/>
        <v>WIN</v>
      </c>
      <c r="M9442" s="8">
        <f t="shared" ca="1" si="738"/>
        <v>1</v>
      </c>
      <c r="N9442" s="8">
        <f t="shared" ca="1" si="739"/>
        <v>-329</v>
      </c>
      <c r="O9442" s="32">
        <f ca="1">SUM(M$4:M9442)/I9442</f>
        <v>-3.4855387223222796E-2</v>
      </c>
      <c r="P9442" s="47">
        <f ca="1">_xlfn.VAR.P(M$4:M9442)</f>
        <v>0.99878510198151915</v>
      </c>
      <c r="Q9442" s="33">
        <f ca="1">COUNTIF(L$4:L9442, "WIN")/I9442</f>
        <v>0.48257230638838861</v>
      </c>
    </row>
    <row r="9443" spans="9:17" x14ac:dyDescent="0.25">
      <c r="I9443" s="5">
        <v>9440</v>
      </c>
      <c r="J9443" s="9">
        <f t="shared" ca="1" si="737"/>
        <v>3.3013757035447733E-2</v>
      </c>
      <c r="K9443" s="7" t="str">
        <f t="shared" ca="1" si="735"/>
        <v>RED</v>
      </c>
      <c r="L9443" s="7" t="str">
        <f t="shared" ca="1" si="736"/>
        <v>WIN</v>
      </c>
      <c r="M9443" s="8">
        <f t="shared" ca="1" si="738"/>
        <v>1</v>
      </c>
      <c r="N9443" s="8">
        <f t="shared" ca="1" si="739"/>
        <v>-328</v>
      </c>
      <c r="O9443" s="32">
        <f ca="1">SUM(M$4:M9443)/I9443</f>
        <v>-3.4745762711864407E-2</v>
      </c>
      <c r="P9443" s="47">
        <f ca="1">_xlfn.VAR.P(M$4:M9443)</f>
        <v>0.99879273197357077</v>
      </c>
      <c r="Q9443" s="33">
        <f ca="1">COUNTIF(L$4:L9443, "WIN")/I9443</f>
        <v>0.48262711864406782</v>
      </c>
    </row>
    <row r="9444" spans="9:17" x14ac:dyDescent="0.25">
      <c r="I9444" s="5">
        <v>9441</v>
      </c>
      <c r="J9444" s="9">
        <f t="shared" ca="1" si="737"/>
        <v>0.45554829638425431</v>
      </c>
      <c r="K9444" s="7" t="str">
        <f t="shared" ca="1" si="735"/>
        <v>RED</v>
      </c>
      <c r="L9444" s="7" t="str">
        <f t="shared" ca="1" si="736"/>
        <v>WIN</v>
      </c>
      <c r="M9444" s="8">
        <f t="shared" ca="1" si="738"/>
        <v>1</v>
      </c>
      <c r="N9444" s="8">
        <f t="shared" ca="1" si="739"/>
        <v>-327</v>
      </c>
      <c r="O9444" s="32">
        <f ca="1">SUM(M$4:M9444)/I9444</f>
        <v>-3.4636161423578012E-2</v>
      </c>
      <c r="P9444" s="47">
        <f ca="1">_xlfn.VAR.P(M$4:M9444)</f>
        <v>0.99880033632183984</v>
      </c>
      <c r="Q9444" s="33">
        <f ca="1">COUNTIF(L$4:L9444, "WIN")/I9444</f>
        <v>0.48268191928821097</v>
      </c>
    </row>
    <row r="9445" spans="9:17" x14ac:dyDescent="0.25">
      <c r="I9445" s="5">
        <v>9442</v>
      </c>
      <c r="J9445" s="9">
        <f t="shared" ca="1" si="737"/>
        <v>0.4543950606106707</v>
      </c>
      <c r="K9445" s="7" t="str">
        <f t="shared" ca="1" si="735"/>
        <v>RED</v>
      </c>
      <c r="L9445" s="7" t="str">
        <f t="shared" ca="1" si="736"/>
        <v>WIN</v>
      </c>
      <c r="M9445" s="8">
        <f t="shared" ca="1" si="738"/>
        <v>1</v>
      </c>
      <c r="N9445" s="8">
        <f t="shared" ca="1" si="739"/>
        <v>-326</v>
      </c>
      <c r="O9445" s="32">
        <f ca="1">SUM(M$4:M9445)/I9445</f>
        <v>-3.4526583350984963E-2</v>
      </c>
      <c r="P9445" s="47">
        <f ca="1">_xlfn.VAR.P(M$4:M9445)</f>
        <v>0.99880791504210753</v>
      </c>
      <c r="Q9445" s="33">
        <f ca="1">COUNTIF(L$4:L9445, "WIN")/I9445</f>
        <v>0.48273670832450755</v>
      </c>
    </row>
    <row r="9446" spans="9:17" x14ac:dyDescent="0.25">
      <c r="I9446" s="5">
        <v>9443</v>
      </c>
      <c r="J9446" s="9">
        <f t="shared" ca="1" si="737"/>
        <v>0.54027619634639346</v>
      </c>
      <c r="K9446" s="7" t="str">
        <f t="shared" ca="1" si="735"/>
        <v>BLACK</v>
      </c>
      <c r="L9446" s="7" t="str">
        <f t="shared" ca="1" si="736"/>
        <v>LOSE</v>
      </c>
      <c r="M9446" s="8">
        <f t="shared" ca="1" si="738"/>
        <v>-1</v>
      </c>
      <c r="N9446" s="8">
        <f t="shared" ca="1" si="739"/>
        <v>-327</v>
      </c>
      <c r="O9446" s="32">
        <f ca="1">SUM(M$4:M9446)/I9446</f>
        <v>-3.4628825585089486E-2</v>
      </c>
      <c r="P9446" s="47">
        <f ca="1">_xlfn.VAR.P(M$4:M9446)</f>
        <v>0.9988008444385974</v>
      </c>
      <c r="Q9446" s="33">
        <f ca="1">COUNTIF(L$4:L9446, "WIN")/I9446</f>
        <v>0.48268558720745525</v>
      </c>
    </row>
    <row r="9447" spans="9:17" x14ac:dyDescent="0.25">
      <c r="I9447" s="5">
        <v>9444</v>
      </c>
      <c r="J9447" s="9">
        <f t="shared" ca="1" si="737"/>
        <v>5.0483793777190478E-2</v>
      </c>
      <c r="K9447" s="7" t="str">
        <f t="shared" ca="1" si="735"/>
        <v>RED</v>
      </c>
      <c r="L9447" s="7" t="str">
        <f t="shared" ca="1" si="736"/>
        <v>WIN</v>
      </c>
      <c r="M9447" s="8">
        <f t="shared" ca="1" si="738"/>
        <v>1</v>
      </c>
      <c r="N9447" s="8">
        <f t="shared" ca="1" si="739"/>
        <v>-326</v>
      </c>
      <c r="O9447" s="32">
        <f ca="1">SUM(M$4:M9447)/I9447</f>
        <v>-3.4519271495129185E-2</v>
      </c>
      <c r="P9447" s="47">
        <f ca="1">_xlfn.VAR.P(M$4:M9447)</f>
        <v>0.99880841989544555</v>
      </c>
      <c r="Q9447" s="33">
        <f ca="1">COUNTIF(L$4:L9447, "WIN")/I9447</f>
        <v>0.48274036425243538</v>
      </c>
    </row>
    <row r="9448" spans="9:17" x14ac:dyDescent="0.25">
      <c r="I9448" s="5">
        <v>9445</v>
      </c>
      <c r="J9448" s="9">
        <f t="shared" ca="1" si="737"/>
        <v>0.22306112455285532</v>
      </c>
      <c r="K9448" s="7" t="str">
        <f t="shared" ca="1" si="735"/>
        <v>RED</v>
      </c>
      <c r="L9448" s="7" t="str">
        <f t="shared" ca="1" si="736"/>
        <v>WIN</v>
      </c>
      <c r="M9448" s="8">
        <f t="shared" ca="1" si="738"/>
        <v>1</v>
      </c>
      <c r="N9448" s="8">
        <f t="shared" ca="1" si="739"/>
        <v>-325</v>
      </c>
      <c r="O9448" s="32">
        <f ca="1">SUM(M$4:M9448)/I9448</f>
        <v>-3.4409740603493909E-2</v>
      </c>
      <c r="P9448" s="47">
        <f ca="1">_xlfn.VAR.P(M$4:M9448)</f>
        <v>0.99881596975160025</v>
      </c>
      <c r="Q9448" s="33">
        <f ca="1">COUNTIF(L$4:L9448, "WIN")/I9448</f>
        <v>0.48279512969825306</v>
      </c>
    </row>
    <row r="9449" spans="9:17" x14ac:dyDescent="0.25">
      <c r="I9449" s="5">
        <v>9446</v>
      </c>
      <c r="J9449" s="9">
        <f t="shared" ca="1" si="737"/>
        <v>0.72249081321260111</v>
      </c>
      <c r="K9449" s="7" t="str">
        <f t="shared" ca="1" si="735"/>
        <v>BLACK</v>
      </c>
      <c r="L9449" s="7" t="str">
        <f t="shared" ca="1" si="736"/>
        <v>LOSE</v>
      </c>
      <c r="M9449" s="8">
        <f t="shared" ca="1" si="738"/>
        <v>-1</v>
      </c>
      <c r="N9449" s="8">
        <f t="shared" ca="1" si="739"/>
        <v>-326</v>
      </c>
      <c r="O9449" s="32">
        <f ca="1">SUM(M$4:M9449)/I9449</f>
        <v>-3.4511962735549441E-2</v>
      </c>
      <c r="P9449" s="47">
        <f ca="1">_xlfn.VAR.P(M$4:M9449)</f>
        <v>0.99880892442814007</v>
      </c>
      <c r="Q9449" s="33">
        <f ca="1">COUNTIF(L$4:L9449, "WIN")/I9449</f>
        <v>0.48274401863222527</v>
      </c>
    </row>
    <row r="9450" spans="9:17" x14ac:dyDescent="0.25">
      <c r="I9450" s="5">
        <v>9447</v>
      </c>
      <c r="J9450" s="9">
        <f t="shared" ca="1" si="737"/>
        <v>0.49880211866565938</v>
      </c>
      <c r="K9450" s="7" t="str">
        <f t="shared" ca="1" si="735"/>
        <v>BLACK</v>
      </c>
      <c r="L9450" s="7" t="str">
        <f t="shared" ca="1" si="736"/>
        <v>LOSE</v>
      </c>
      <c r="M9450" s="8">
        <f t="shared" ca="1" si="738"/>
        <v>-1</v>
      </c>
      <c r="N9450" s="8">
        <f t="shared" ca="1" si="739"/>
        <v>-327</v>
      </c>
      <c r="O9450" s="32">
        <f ca="1">SUM(M$4:M9450)/I9450</f>
        <v>-3.4614163226421087E-2</v>
      </c>
      <c r="P9450" s="47">
        <f ca="1">_xlfn.VAR.P(M$4:M9450)</f>
        <v>0.99880185970413471</v>
      </c>
      <c r="Q9450" s="33">
        <f ca="1">COUNTIF(L$4:L9450, "WIN")/I9450</f>
        <v>0.48269291838678946</v>
      </c>
    </row>
    <row r="9451" spans="9:17" x14ac:dyDescent="0.25">
      <c r="I9451" s="5">
        <v>9448</v>
      </c>
      <c r="J9451" s="9">
        <f t="shared" ca="1" si="737"/>
        <v>0.52661029803543791</v>
      </c>
      <c r="K9451" s="7" t="str">
        <f t="shared" ca="1" si="735"/>
        <v>BLACK</v>
      </c>
      <c r="L9451" s="7" t="str">
        <f t="shared" ca="1" si="736"/>
        <v>LOSE</v>
      </c>
      <c r="M9451" s="8">
        <f t="shared" ca="1" si="738"/>
        <v>-1</v>
      </c>
      <c r="N9451" s="8">
        <f t="shared" ca="1" si="739"/>
        <v>-328</v>
      </c>
      <c r="O9451" s="32">
        <f ca="1">SUM(M$4:M9451)/I9451</f>
        <v>-3.4716342082980522E-2</v>
      </c>
      <c r="P9451" s="47">
        <f ca="1">_xlfn.VAR.P(M$4:M9451)</f>
        <v>0.9987947755923775</v>
      </c>
      <c r="Q9451" s="33">
        <f ca="1">COUNTIF(L$4:L9451, "WIN")/I9451</f>
        <v>0.48264182895850971</v>
      </c>
    </row>
    <row r="9452" spans="9:17" x14ac:dyDescent="0.25">
      <c r="I9452" s="5">
        <v>9449</v>
      </c>
      <c r="J9452" s="9">
        <f t="shared" ca="1" si="737"/>
        <v>0.29030481065258595</v>
      </c>
      <c r="K9452" s="7" t="str">
        <f t="shared" ca="1" si="735"/>
        <v>RED</v>
      </c>
      <c r="L9452" s="7" t="str">
        <f t="shared" ca="1" si="736"/>
        <v>WIN</v>
      </c>
      <c r="M9452" s="8">
        <f t="shared" ca="1" si="738"/>
        <v>1</v>
      </c>
      <c r="N9452" s="8">
        <f t="shared" ca="1" si="739"/>
        <v>-327</v>
      </c>
      <c r="O9452" s="32">
        <f ca="1">SUM(M$4:M9452)/I9452</f>
        <v>-3.4606836702296542E-2</v>
      </c>
      <c r="P9452" s="47">
        <f ca="1">_xlfn.VAR.P(M$4:M9452)</f>
        <v>0.99880236685346058</v>
      </c>
      <c r="Q9452" s="33">
        <f ca="1">COUNTIF(L$4:L9452, "WIN")/I9452</f>
        <v>0.48269658164885171</v>
      </c>
    </row>
    <row r="9453" spans="9:17" x14ac:dyDescent="0.25">
      <c r="I9453" s="5">
        <v>9450</v>
      </c>
      <c r="J9453" s="9">
        <f t="shared" ca="1" si="737"/>
        <v>0.13011123880387232</v>
      </c>
      <c r="K9453" s="7" t="str">
        <f t="shared" ca="1" si="735"/>
        <v>RED</v>
      </c>
      <c r="L9453" s="7" t="str">
        <f t="shared" ca="1" si="736"/>
        <v>WIN</v>
      </c>
      <c r="M9453" s="8">
        <f t="shared" ca="1" si="738"/>
        <v>1</v>
      </c>
      <c r="N9453" s="8">
        <f t="shared" ca="1" si="739"/>
        <v>-326</v>
      </c>
      <c r="O9453" s="32">
        <f ca="1">SUM(M$4:M9453)/I9453</f>
        <v>-3.4497354497354499E-2</v>
      </c>
      <c r="P9453" s="47">
        <f ca="1">_xlfn.VAR.P(M$4:M9453)</f>
        <v>0.99880993253268391</v>
      </c>
      <c r="Q9453" s="33">
        <f ca="1">COUNTIF(L$4:L9453, "WIN")/I9453</f>
        <v>0.48275132275132276</v>
      </c>
    </row>
    <row r="9454" spans="9:17" x14ac:dyDescent="0.25">
      <c r="I9454" s="5">
        <v>9451</v>
      </c>
      <c r="J9454" s="9">
        <f t="shared" ca="1" si="737"/>
        <v>0.69074680038692793</v>
      </c>
      <c r="K9454" s="7" t="str">
        <f t="shared" ca="1" si="735"/>
        <v>BLACK</v>
      </c>
      <c r="L9454" s="7" t="str">
        <f t="shared" ca="1" si="736"/>
        <v>LOSE</v>
      </c>
      <c r="M9454" s="8">
        <f t="shared" ca="1" si="738"/>
        <v>-1</v>
      </c>
      <c r="N9454" s="8">
        <f t="shared" ca="1" si="739"/>
        <v>-327</v>
      </c>
      <c r="O9454" s="32">
        <f ca="1">SUM(M$4:M9454)/I9454</f>
        <v>-3.4599513279018092E-2</v>
      </c>
      <c r="P9454" s="47">
        <f ca="1">_xlfn.VAR.P(M$4:M9454)</f>
        <v>0.99880287368085507</v>
      </c>
      <c r="Q9454" s="33">
        <f ca="1">COUNTIF(L$4:L9454, "WIN")/I9454</f>
        <v>0.48270024336049094</v>
      </c>
    </row>
    <row r="9455" spans="9:17" x14ac:dyDescent="0.25">
      <c r="I9455" s="5">
        <v>9452</v>
      </c>
      <c r="J9455" s="9">
        <f t="shared" ca="1" si="737"/>
        <v>0.78751662878687745</v>
      </c>
      <c r="K9455" s="7" t="str">
        <f t="shared" ca="1" si="735"/>
        <v>BLACK</v>
      </c>
      <c r="L9455" s="7" t="str">
        <f t="shared" ca="1" si="736"/>
        <v>LOSE</v>
      </c>
      <c r="M9455" s="8">
        <f t="shared" ca="1" si="738"/>
        <v>-1</v>
      </c>
      <c r="N9455" s="8">
        <f t="shared" ca="1" si="739"/>
        <v>-328</v>
      </c>
      <c r="O9455" s="32">
        <f ca="1">SUM(M$4:M9455)/I9455</f>
        <v>-3.4701650444350404E-2</v>
      </c>
      <c r="P9455" s="47">
        <f ca="1">_xlfn.VAR.P(M$4:M9455)</f>
        <v>0.99879579545643815</v>
      </c>
      <c r="Q9455" s="33">
        <f ca="1">COUNTIF(L$4:L9455, "WIN")/I9455</f>
        <v>0.48264917477782482</v>
      </c>
    </row>
    <row r="9456" spans="9:17" x14ac:dyDescent="0.25">
      <c r="I9456" s="5">
        <v>9453</v>
      </c>
      <c r="J9456" s="9">
        <f t="shared" ca="1" si="737"/>
        <v>0.74322918936192006</v>
      </c>
      <c r="K9456" s="7" t="str">
        <f t="shared" ca="1" si="735"/>
        <v>BLACK</v>
      </c>
      <c r="L9456" s="7" t="str">
        <f t="shared" ca="1" si="736"/>
        <v>LOSE</v>
      </c>
      <c r="M9456" s="8">
        <f t="shared" ca="1" si="738"/>
        <v>-1</v>
      </c>
      <c r="N9456" s="8">
        <f t="shared" ca="1" si="739"/>
        <v>-329</v>
      </c>
      <c r="O9456" s="32">
        <f ca="1">SUM(M$4:M9456)/I9456</f>
        <v>-3.4803766000211574E-2</v>
      </c>
      <c r="P9456" s="47">
        <f ca="1">_xlfn.VAR.P(M$4:M9456)</f>
        <v>0.99878869787220248</v>
      </c>
      <c r="Q9456" s="33">
        <f ca="1">COUNTIF(L$4:L9456, "WIN")/I9456</f>
        <v>0.48259811699989419</v>
      </c>
    </row>
    <row r="9457" spans="9:17" x14ac:dyDescent="0.25">
      <c r="I9457" s="5">
        <v>9454</v>
      </c>
      <c r="J9457" s="9">
        <f t="shared" ca="1" si="737"/>
        <v>0.78581410566472742</v>
      </c>
      <c r="K9457" s="7" t="str">
        <f t="shared" ca="1" si="735"/>
        <v>BLACK</v>
      </c>
      <c r="L9457" s="7" t="str">
        <f t="shared" ca="1" si="736"/>
        <v>LOSE</v>
      </c>
      <c r="M9457" s="8">
        <f t="shared" ca="1" si="738"/>
        <v>-1</v>
      </c>
      <c r="N9457" s="8">
        <f t="shared" ca="1" si="739"/>
        <v>-330</v>
      </c>
      <c r="O9457" s="32">
        <f ca="1">SUM(M$4:M9457)/I9457</f>
        <v>-3.4905859953458851E-2</v>
      </c>
      <c r="P9457" s="47">
        <f ca="1">_xlfn.VAR.P(M$4:M9457)</f>
        <v>0.99878158094090952</v>
      </c>
      <c r="Q9457" s="33">
        <f ca="1">COUNTIF(L$4:L9457, "WIN")/I9457</f>
        <v>0.48254707002327057</v>
      </c>
    </row>
    <row r="9458" spans="9:17" x14ac:dyDescent="0.25">
      <c r="I9458" s="5">
        <v>9455</v>
      </c>
      <c r="J9458" s="9">
        <f t="shared" ca="1" si="737"/>
        <v>0.59237547071568952</v>
      </c>
      <c r="K9458" s="7" t="str">
        <f t="shared" ca="1" si="735"/>
        <v>BLACK</v>
      </c>
      <c r="L9458" s="7" t="str">
        <f t="shared" ca="1" si="736"/>
        <v>LOSE</v>
      </c>
      <c r="M9458" s="8">
        <f t="shared" ca="1" si="738"/>
        <v>-1</v>
      </c>
      <c r="N9458" s="8">
        <f t="shared" ca="1" si="739"/>
        <v>-331</v>
      </c>
      <c r="O9458" s="32">
        <f ca="1">SUM(M$4:M9458)/I9458</f>
        <v>-3.5007932310946586E-2</v>
      </c>
      <c r="P9458" s="47">
        <f ca="1">_xlfn.VAR.P(M$4:M9458)</f>
        <v>0.99877444467531218</v>
      </c>
      <c r="Q9458" s="33">
        <f ca="1">COUNTIF(L$4:L9458, "WIN")/I9458</f>
        <v>0.48249603384452672</v>
      </c>
    </row>
    <row r="9459" spans="9:17" x14ac:dyDescent="0.25">
      <c r="I9459" s="5">
        <v>9456</v>
      </c>
      <c r="J9459" s="9">
        <f t="shared" ca="1" si="737"/>
        <v>0.97792197513939305</v>
      </c>
      <c r="K9459" s="7" t="str">
        <f t="shared" ca="1" si="735"/>
        <v>GREEN</v>
      </c>
      <c r="L9459" s="7" t="str">
        <f t="shared" ca="1" si="736"/>
        <v>LOSE</v>
      </c>
      <c r="M9459" s="8">
        <f t="shared" ca="1" si="738"/>
        <v>-1</v>
      </c>
      <c r="N9459" s="8">
        <f t="shared" ca="1" si="739"/>
        <v>-332</v>
      </c>
      <c r="O9459" s="32">
        <f ca="1">SUM(M$4:M9459)/I9459</f>
        <v>-3.5109983079526223E-2</v>
      </c>
      <c r="P9459" s="47">
        <f ca="1">_xlfn.VAR.P(M$4:M9459)</f>
        <v>0.99876728908815537</v>
      </c>
      <c r="Q9459" s="33">
        <f ca="1">COUNTIF(L$4:L9459, "WIN")/I9459</f>
        <v>0.48244500846023691</v>
      </c>
    </row>
    <row r="9460" spans="9:17" x14ac:dyDescent="0.25">
      <c r="I9460" s="5">
        <v>9457</v>
      </c>
      <c r="J9460" s="9">
        <f t="shared" ca="1" si="737"/>
        <v>0.49248256601592011</v>
      </c>
      <c r="K9460" s="7" t="str">
        <f t="shared" ca="1" si="735"/>
        <v>BLACK</v>
      </c>
      <c r="L9460" s="7" t="str">
        <f t="shared" ca="1" si="736"/>
        <v>LOSE</v>
      </c>
      <c r="M9460" s="8">
        <f t="shared" ca="1" si="738"/>
        <v>-1</v>
      </c>
      <c r="N9460" s="8">
        <f t="shared" ca="1" si="739"/>
        <v>-333</v>
      </c>
      <c r="O9460" s="32">
        <f ca="1">SUM(M$4:M9460)/I9460</f>
        <v>-3.5212012266046318E-2</v>
      </c>
      <c r="P9460" s="47">
        <f ca="1">_xlfn.VAR.P(M$4:M9460)</f>
        <v>0.99876011419217581</v>
      </c>
      <c r="Q9460" s="33">
        <f ca="1">COUNTIF(L$4:L9460, "WIN")/I9460</f>
        <v>0.48239399386697684</v>
      </c>
    </row>
    <row r="9461" spans="9:17" x14ac:dyDescent="0.25">
      <c r="I9461" s="5">
        <v>9458</v>
      </c>
      <c r="J9461" s="9">
        <f t="shared" ca="1" si="737"/>
        <v>0.67996618450111135</v>
      </c>
      <c r="K9461" s="7" t="str">
        <f t="shared" ca="1" si="735"/>
        <v>BLACK</v>
      </c>
      <c r="L9461" s="7" t="str">
        <f t="shared" ca="1" si="736"/>
        <v>LOSE</v>
      </c>
      <c r="M9461" s="8">
        <f t="shared" ca="1" si="738"/>
        <v>-1</v>
      </c>
      <c r="N9461" s="8">
        <f t="shared" ca="1" si="739"/>
        <v>-334</v>
      </c>
      <c r="O9461" s="32">
        <f ca="1">SUM(M$4:M9461)/I9461</f>
        <v>-3.5314019877352505E-2</v>
      </c>
      <c r="P9461" s="47">
        <f ca="1">_xlfn.VAR.P(M$4:M9461)</f>
        <v>0.99875292000010196</v>
      </c>
      <c r="Q9461" s="33">
        <f ca="1">COUNTIF(L$4:L9461, "WIN")/I9461</f>
        <v>0.48234299006132375</v>
      </c>
    </row>
    <row r="9462" spans="9:17" x14ac:dyDescent="0.25">
      <c r="I9462" s="5">
        <v>9459</v>
      </c>
      <c r="J9462" s="9">
        <f t="shared" ca="1" si="737"/>
        <v>0.29838063866387132</v>
      </c>
      <c r="K9462" s="7" t="str">
        <f t="shared" ca="1" si="735"/>
        <v>RED</v>
      </c>
      <c r="L9462" s="7" t="str">
        <f t="shared" ca="1" si="736"/>
        <v>WIN</v>
      </c>
      <c r="M9462" s="8">
        <f t="shared" ca="1" si="738"/>
        <v>1</v>
      </c>
      <c r="N9462" s="8">
        <f t="shared" ca="1" si="739"/>
        <v>-333</v>
      </c>
      <c r="O9462" s="32">
        <f ca="1">SUM(M$4:M9462)/I9462</f>
        <v>-3.5204567078972404E-2</v>
      </c>
      <c r="P9462" s="47">
        <f ca="1">_xlfn.VAR.P(M$4:M9462)</f>
        <v>0.99876063845678209</v>
      </c>
      <c r="Q9462" s="33">
        <f ca="1">COUNTIF(L$4:L9462, "WIN")/I9462</f>
        <v>0.48239771646051377</v>
      </c>
    </row>
    <row r="9463" spans="9:17" x14ac:dyDescent="0.25">
      <c r="I9463" s="5">
        <v>9460</v>
      </c>
      <c r="J9463" s="9">
        <f t="shared" ca="1" si="737"/>
        <v>3.7717632541519608E-2</v>
      </c>
      <c r="K9463" s="7" t="str">
        <f t="shared" ca="1" si="735"/>
        <v>RED</v>
      </c>
      <c r="L9463" s="7" t="str">
        <f t="shared" ca="1" si="736"/>
        <v>WIN</v>
      </c>
      <c r="M9463" s="8">
        <f t="shared" ca="1" si="738"/>
        <v>1</v>
      </c>
      <c r="N9463" s="8">
        <f t="shared" ca="1" si="739"/>
        <v>-332</v>
      </c>
      <c r="O9463" s="32">
        <f ca="1">SUM(M$4:M9463)/I9463</f>
        <v>-3.5095137420718819E-2</v>
      </c>
      <c r="P9463" s="47">
        <f ca="1">_xlfn.VAR.P(M$4:M9463)</f>
        <v>0.99876833132942089</v>
      </c>
      <c r="Q9463" s="33">
        <f ca="1">COUNTIF(L$4:L9463, "WIN")/I9463</f>
        <v>0.4824524312896406</v>
      </c>
    </row>
    <row r="9464" spans="9:17" x14ac:dyDescent="0.25">
      <c r="I9464" s="5">
        <v>9461</v>
      </c>
      <c r="J9464" s="9">
        <f t="shared" ca="1" si="737"/>
        <v>0.41065583801976979</v>
      </c>
      <c r="K9464" s="7" t="str">
        <f t="shared" ca="1" si="735"/>
        <v>RED</v>
      </c>
      <c r="L9464" s="7" t="str">
        <f t="shared" ca="1" si="736"/>
        <v>WIN</v>
      </c>
      <c r="M9464" s="8">
        <f t="shared" ca="1" si="738"/>
        <v>1</v>
      </c>
      <c r="N9464" s="8">
        <f t="shared" ca="1" si="739"/>
        <v>-331</v>
      </c>
      <c r="O9464" s="32">
        <f ca="1">SUM(M$4:M9464)/I9464</f>
        <v>-3.4985730895254204E-2</v>
      </c>
      <c r="P9464" s="47">
        <f ca="1">_xlfn.VAR.P(M$4:M9464)</f>
        <v>0.9987759986337249</v>
      </c>
      <c r="Q9464" s="33">
        <f ca="1">COUNTIF(L$4:L9464, "WIN")/I9464</f>
        <v>0.48250713455237287</v>
      </c>
    </row>
    <row r="9465" spans="9:17" x14ac:dyDescent="0.25">
      <c r="I9465" s="5">
        <v>9462</v>
      </c>
      <c r="J9465" s="9">
        <f t="shared" ca="1" si="737"/>
        <v>0.13787631195329131</v>
      </c>
      <c r="K9465" s="7" t="str">
        <f t="shared" ca="1" si="735"/>
        <v>RED</v>
      </c>
      <c r="L9465" s="7" t="str">
        <f t="shared" ca="1" si="736"/>
        <v>WIN</v>
      </c>
      <c r="M9465" s="8">
        <f t="shared" ca="1" si="738"/>
        <v>1</v>
      </c>
      <c r="N9465" s="8">
        <f t="shared" ca="1" si="739"/>
        <v>-330</v>
      </c>
      <c r="O9465" s="32">
        <f ca="1">SUM(M$4:M9465)/I9465</f>
        <v>-3.4876347495244132E-2</v>
      </c>
      <c r="P9465" s="47">
        <f ca="1">_xlfn.VAR.P(M$4:M9465)</f>
        <v>0.99878364038539102</v>
      </c>
      <c r="Q9465" s="33">
        <f ca="1">COUNTIF(L$4:L9465, "WIN")/I9465</f>
        <v>0.48256182625237792</v>
      </c>
    </row>
    <row r="9466" spans="9:17" x14ac:dyDescent="0.25">
      <c r="I9466" s="5">
        <v>9463</v>
      </c>
      <c r="J9466" s="9">
        <f t="shared" ca="1" si="737"/>
        <v>0.73987246946903795</v>
      </c>
      <c r="K9466" s="7" t="str">
        <f t="shared" ca="1" si="735"/>
        <v>BLACK</v>
      </c>
      <c r="L9466" s="7" t="str">
        <f t="shared" ca="1" si="736"/>
        <v>LOSE</v>
      </c>
      <c r="M9466" s="8">
        <f t="shared" ca="1" si="738"/>
        <v>-1</v>
      </c>
      <c r="N9466" s="8">
        <f t="shared" ca="1" si="739"/>
        <v>-331</v>
      </c>
      <c r="O9466" s="32">
        <f ca="1">SUM(M$4:M9466)/I9466</f>
        <v>-3.4978336679699885E-2</v>
      </c>
      <c r="P9466" s="47">
        <f ca="1">_xlfn.VAR.P(M$4:M9466)</f>
        <v>0.99877651596312156</v>
      </c>
      <c r="Q9466" s="33">
        <f ca="1">COUNTIF(L$4:L9466, "WIN")/I9466</f>
        <v>0.48251083166015007</v>
      </c>
    </row>
    <row r="9467" spans="9:17" x14ac:dyDescent="0.25">
      <c r="I9467" s="5">
        <v>9464</v>
      </c>
      <c r="J9467" s="9">
        <f t="shared" ca="1" si="737"/>
        <v>0.17144049103516479</v>
      </c>
      <c r="K9467" s="7" t="str">
        <f t="shared" ca="1" si="735"/>
        <v>RED</v>
      </c>
      <c r="L9467" s="7" t="str">
        <f t="shared" ca="1" si="736"/>
        <v>WIN</v>
      </c>
      <c r="M9467" s="8">
        <f t="shared" ca="1" si="738"/>
        <v>1</v>
      </c>
      <c r="N9467" s="8">
        <f t="shared" ca="1" si="739"/>
        <v>-330</v>
      </c>
      <c r="O9467" s="32">
        <f ca="1">SUM(M$4:M9467)/I9467</f>
        <v>-3.4868977176669487E-2</v>
      </c>
      <c r="P9467" s="47">
        <f ca="1">_xlfn.VAR.P(M$4:M9467)</f>
        <v>0.99878415443065294</v>
      </c>
      <c r="Q9467" s="33">
        <f ca="1">COUNTIF(L$4:L9467, "WIN")/I9467</f>
        <v>0.48256551141166526</v>
      </c>
    </row>
    <row r="9468" spans="9:17" x14ac:dyDescent="0.25">
      <c r="I9468" s="5">
        <v>9465</v>
      </c>
      <c r="J9468" s="9">
        <f t="shared" ca="1" si="737"/>
        <v>0.66281220255840578</v>
      </c>
      <c r="K9468" s="7" t="str">
        <f t="shared" ca="1" si="735"/>
        <v>BLACK</v>
      </c>
      <c r="L9468" s="7" t="str">
        <f t="shared" ca="1" si="736"/>
        <v>LOSE</v>
      </c>
      <c r="M9468" s="8">
        <f t="shared" ca="1" si="738"/>
        <v>-1</v>
      </c>
      <c r="N9468" s="8">
        <f t="shared" ca="1" si="739"/>
        <v>-331</v>
      </c>
      <c r="O9468" s="32">
        <f ca="1">SUM(M$4:M9468)/I9468</f>
        <v>-3.4970945589012148E-2</v>
      </c>
      <c r="P9468" s="47">
        <f ca="1">_xlfn.VAR.P(M$4:M9468)</f>
        <v>0.9987770329646104</v>
      </c>
      <c r="Q9468" s="33">
        <f ca="1">COUNTIF(L$4:L9468, "WIN")/I9468</f>
        <v>0.48251452720549393</v>
      </c>
    </row>
    <row r="9469" spans="9:17" x14ac:dyDescent="0.25">
      <c r="I9469" s="5">
        <v>9466</v>
      </c>
      <c r="J9469" s="9">
        <f t="shared" ca="1" si="737"/>
        <v>0.80542032498370619</v>
      </c>
      <c r="K9469" s="7" t="str">
        <f t="shared" ca="1" si="735"/>
        <v>BLACK</v>
      </c>
      <c r="L9469" s="7" t="str">
        <f t="shared" ca="1" si="736"/>
        <v>LOSE</v>
      </c>
      <c r="M9469" s="8">
        <f t="shared" ca="1" si="738"/>
        <v>-1</v>
      </c>
      <c r="N9469" s="8">
        <f t="shared" ca="1" si="739"/>
        <v>-332</v>
      </c>
      <c r="O9469" s="32">
        <f ca="1">SUM(M$4:M9469)/I9469</f>
        <v>-3.5072892457215295E-2</v>
      </c>
      <c r="P9469" s="47">
        <f ca="1">_xlfn.VAR.P(M$4:M9469)</f>
        <v>0.9987698922146846</v>
      </c>
      <c r="Q9469" s="33">
        <f ca="1">COUNTIF(L$4:L9469, "WIN")/I9469</f>
        <v>0.48246355377139233</v>
      </c>
    </row>
    <row r="9470" spans="9:17" x14ac:dyDescent="0.25">
      <c r="I9470" s="5">
        <v>9467</v>
      </c>
      <c r="J9470" s="9">
        <f t="shared" ca="1" si="737"/>
        <v>0.7237187156030167</v>
      </c>
      <c r="K9470" s="7" t="str">
        <f t="shared" ca="1" si="735"/>
        <v>BLACK</v>
      </c>
      <c r="L9470" s="7" t="str">
        <f t="shared" ca="1" si="736"/>
        <v>LOSE</v>
      </c>
      <c r="M9470" s="8">
        <f t="shared" ca="1" si="738"/>
        <v>-1</v>
      </c>
      <c r="N9470" s="8">
        <f t="shared" ca="1" si="739"/>
        <v>-333</v>
      </c>
      <c r="O9470" s="32">
        <f ca="1">SUM(M$4:M9470)/I9470</f>
        <v>-3.517481778810605E-2</v>
      </c>
      <c r="P9470" s="47">
        <f ca="1">_xlfn.VAR.P(M$4:M9470)</f>
        <v>0.99876273219357359</v>
      </c>
      <c r="Q9470" s="33">
        <f ca="1">COUNTIF(L$4:L9470, "WIN")/I9470</f>
        <v>0.48241259110594698</v>
      </c>
    </row>
    <row r="9471" spans="9:17" x14ac:dyDescent="0.25">
      <c r="I9471" s="5">
        <v>9468</v>
      </c>
      <c r="J9471" s="9">
        <f t="shared" ca="1" si="737"/>
        <v>0.36168090734774028</v>
      </c>
      <c r="K9471" s="7" t="str">
        <f t="shared" ca="1" si="735"/>
        <v>RED</v>
      </c>
      <c r="L9471" s="7" t="str">
        <f t="shared" ca="1" si="736"/>
        <v>WIN</v>
      </c>
      <c r="M9471" s="8">
        <f t="shared" ca="1" si="738"/>
        <v>1</v>
      </c>
      <c r="N9471" s="8">
        <f t="shared" ca="1" si="739"/>
        <v>-332</v>
      </c>
      <c r="O9471" s="32">
        <f ca="1">SUM(M$4:M9471)/I9471</f>
        <v>-3.5065483734685259E-2</v>
      </c>
      <c r="P9471" s="47">
        <f ca="1">_xlfn.VAR.P(M$4:M9471)</f>
        <v>0.99877041185045257</v>
      </c>
      <c r="Q9471" s="33">
        <f ca="1">COUNTIF(L$4:L9471, "WIN")/I9471</f>
        <v>0.4824672581326574</v>
      </c>
    </row>
    <row r="9472" spans="9:17" x14ac:dyDescent="0.25">
      <c r="I9472" s="5">
        <v>9469</v>
      </c>
      <c r="J9472" s="9">
        <f t="shared" ca="1" si="737"/>
        <v>0.8943647630534759</v>
      </c>
      <c r="K9472" s="7" t="str">
        <f t="shared" ca="1" si="735"/>
        <v>BLACK</v>
      </c>
      <c r="L9472" s="7" t="str">
        <f t="shared" ca="1" si="736"/>
        <v>LOSE</v>
      </c>
      <c r="M9472" s="8">
        <f t="shared" ca="1" si="738"/>
        <v>-1</v>
      </c>
      <c r="N9472" s="8">
        <f t="shared" ca="1" si="739"/>
        <v>-333</v>
      </c>
      <c r="O9472" s="32">
        <f ca="1">SUM(M$4:M9472)/I9472</f>
        <v>-3.5167388319780335E-2</v>
      </c>
      <c r="P9472" s="47">
        <f ca="1">_xlfn.VAR.P(M$4:M9472)</f>
        <v>0.99876325479876582</v>
      </c>
      <c r="Q9472" s="33">
        <f ca="1">COUNTIF(L$4:L9472, "WIN")/I9472</f>
        <v>0.4824163058401098</v>
      </c>
    </row>
    <row r="9473" spans="9:17" x14ac:dyDescent="0.25">
      <c r="I9473" s="5">
        <v>9470</v>
      </c>
      <c r="J9473" s="9">
        <f t="shared" ca="1" si="737"/>
        <v>0.72881755425144967</v>
      </c>
      <c r="K9473" s="7" t="str">
        <f t="shared" ca="1" si="735"/>
        <v>BLACK</v>
      </c>
      <c r="L9473" s="7" t="str">
        <f t="shared" ca="1" si="736"/>
        <v>LOSE</v>
      </c>
      <c r="M9473" s="8">
        <f t="shared" ca="1" si="738"/>
        <v>-1</v>
      </c>
      <c r="N9473" s="8">
        <f t="shared" ca="1" si="739"/>
        <v>-334</v>
      </c>
      <c r="O9473" s="32">
        <f ca="1">SUM(M$4:M9473)/I9473</f>
        <v>-3.5269271383315731E-2</v>
      </c>
      <c r="P9473" s="47">
        <f ca="1">_xlfn.VAR.P(M$4:M9473)</f>
        <v>0.99875607849609005</v>
      </c>
      <c r="Q9473" s="33">
        <f ca="1">COUNTIF(L$4:L9473, "WIN")/I9473</f>
        <v>0.48236536430834215</v>
      </c>
    </row>
    <row r="9474" spans="9:17" x14ac:dyDescent="0.25">
      <c r="I9474" s="5">
        <v>9471</v>
      </c>
      <c r="J9474" s="9">
        <f t="shared" ca="1" si="737"/>
        <v>0.8624187987479166</v>
      </c>
      <c r="K9474" s="7" t="str">
        <f t="shared" ca="1" si="735"/>
        <v>BLACK</v>
      </c>
      <c r="L9474" s="7" t="str">
        <f t="shared" ca="1" si="736"/>
        <v>LOSE</v>
      </c>
      <c r="M9474" s="8">
        <f t="shared" ca="1" si="738"/>
        <v>-1</v>
      </c>
      <c r="N9474" s="8">
        <f t="shared" ca="1" si="739"/>
        <v>-335</v>
      </c>
      <c r="O9474" s="32">
        <f ca="1">SUM(M$4:M9474)/I9474</f>
        <v>-3.5371132932108543E-2</v>
      </c>
      <c r="P9474" s="47">
        <f ca="1">_xlfn.VAR.P(M$4:M9474)</f>
        <v>0.99874888295509912</v>
      </c>
      <c r="Q9474" s="33">
        <f ca="1">COUNTIF(L$4:L9474, "WIN")/I9474</f>
        <v>0.48231443353394571</v>
      </c>
    </row>
    <row r="9475" spans="9:17" x14ac:dyDescent="0.25">
      <c r="I9475" s="5">
        <v>9472</v>
      </c>
      <c r="J9475" s="9">
        <f t="shared" ca="1" si="737"/>
        <v>3.0680052227579524E-2</v>
      </c>
      <c r="K9475" s="7" t="str">
        <f t="shared" ca="1" si="735"/>
        <v>RED</v>
      </c>
      <c r="L9475" s="7" t="str">
        <f t="shared" ca="1" si="736"/>
        <v>WIN</v>
      </c>
      <c r="M9475" s="8">
        <f t="shared" ca="1" si="738"/>
        <v>1</v>
      </c>
      <c r="N9475" s="8">
        <f t="shared" ca="1" si="739"/>
        <v>-334</v>
      </c>
      <c r="O9475" s="32">
        <f ca="1">SUM(M$4:M9475)/I9475</f>
        <v>-3.5261824324324322E-2</v>
      </c>
      <c r="P9475" s="47">
        <f ca="1">_xlfn.VAR.P(M$4:M9475)</f>
        <v>0.99875660374532049</v>
      </c>
      <c r="Q9475" s="33">
        <f ca="1">COUNTIF(L$4:L9475, "WIN")/I9475</f>
        <v>0.48236908783783783</v>
      </c>
    </row>
    <row r="9476" spans="9:17" x14ac:dyDescent="0.25">
      <c r="I9476" s="5">
        <v>9473</v>
      </c>
      <c r="J9476" s="9">
        <f t="shared" ca="1" si="737"/>
        <v>0.79486173757522582</v>
      </c>
      <c r="K9476" s="7" t="str">
        <f t="shared" ref="K9476:K9539" ca="1" si="740">IF($J9476 &gt;= $D$7, "GREEN", IF($J9476 &gt;= $D$6, "BLACK", "RED"))</f>
        <v>BLACK</v>
      </c>
      <c r="L9476" s="7" t="str">
        <f t="shared" ref="L9476:L9539" ca="1" si="741">IF($K9476 = "RED", "WIN", "LOSE")</f>
        <v>LOSE</v>
      </c>
      <c r="M9476" s="8">
        <f t="shared" ca="1" si="738"/>
        <v>-1</v>
      </c>
      <c r="N9476" s="8">
        <f t="shared" ca="1" si="739"/>
        <v>-335</v>
      </c>
      <c r="O9476" s="32">
        <f ca="1">SUM(M$4:M9476)/I9476</f>
        <v>-3.5363665153594424E-2</v>
      </c>
      <c r="P9476" s="47">
        <f ca="1">_xlfn.VAR.P(M$4:M9476)</f>
        <v>0.99874941118690441</v>
      </c>
      <c r="Q9476" s="33">
        <f ca="1">COUNTIF(L$4:L9476, "WIN")/I9476</f>
        <v>0.48231816742320277</v>
      </c>
    </row>
    <row r="9477" spans="9:17" x14ac:dyDescent="0.25">
      <c r="I9477" s="5">
        <v>9474</v>
      </c>
      <c r="J9477" s="9">
        <f t="shared" ca="1" si="737"/>
        <v>0.56022275937055643</v>
      </c>
      <c r="K9477" s="7" t="str">
        <f t="shared" ca="1" si="740"/>
        <v>BLACK</v>
      </c>
      <c r="L9477" s="7" t="str">
        <f t="shared" ca="1" si="741"/>
        <v>LOSE</v>
      </c>
      <c r="M9477" s="8">
        <f t="shared" ca="1" si="738"/>
        <v>-1</v>
      </c>
      <c r="N9477" s="8">
        <f t="shared" ca="1" si="739"/>
        <v>-336</v>
      </c>
      <c r="O9477" s="32">
        <f ca="1">SUM(M$4:M9477)/I9477</f>
        <v>-3.5465484483850541E-2</v>
      </c>
      <c r="P9477" s="47">
        <f ca="1">_xlfn.VAR.P(M$4:M9477)</f>
        <v>0.99874219941032572</v>
      </c>
      <c r="Q9477" s="33">
        <f ca="1">COUNTIF(L$4:L9477, "WIN")/I9477</f>
        <v>0.48226725775807472</v>
      </c>
    </row>
    <row r="9478" spans="9:17" x14ac:dyDescent="0.25">
      <c r="I9478" s="5">
        <v>9475</v>
      </c>
      <c r="J9478" s="9">
        <f t="shared" ref="J9478:J9541" ca="1" si="742">RAND()</f>
        <v>0.25090938043680566</v>
      </c>
      <c r="K9478" s="7" t="str">
        <f t="shared" ca="1" si="740"/>
        <v>RED</v>
      </c>
      <c r="L9478" s="7" t="str">
        <f t="shared" ca="1" si="741"/>
        <v>WIN</v>
      </c>
      <c r="M9478" s="8">
        <f t="shared" ref="M9478:M9541" ca="1" si="743">IF($L9478 = "WIN", 1, -1)</f>
        <v>1</v>
      </c>
      <c r="N9478" s="8">
        <f t="shared" ref="N9478:N9541" ca="1" si="744">N9477+M9478</f>
        <v>-335</v>
      </c>
      <c r="O9478" s="32">
        <f ca="1">SUM(M$4:M9478)/I9478</f>
        <v>-3.5356200527704489E-2</v>
      </c>
      <c r="P9478" s="47">
        <f ca="1">_xlfn.VAR.P(M$4:M9478)</f>
        <v>0.9987499390842447</v>
      </c>
      <c r="Q9478" s="33">
        <f ca="1">COUNTIF(L$4:L9478, "WIN")/I9478</f>
        <v>0.48232189973614775</v>
      </c>
    </row>
    <row r="9479" spans="9:17" x14ac:dyDescent="0.25">
      <c r="I9479" s="5">
        <v>9476</v>
      </c>
      <c r="J9479" s="9">
        <f t="shared" ca="1" si="742"/>
        <v>0.46679268663809503</v>
      </c>
      <c r="K9479" s="7" t="str">
        <f t="shared" ca="1" si="740"/>
        <v>RED</v>
      </c>
      <c r="L9479" s="7" t="str">
        <f t="shared" ca="1" si="741"/>
        <v>WIN</v>
      </c>
      <c r="M9479" s="8">
        <f t="shared" ca="1" si="743"/>
        <v>1</v>
      </c>
      <c r="N9479" s="8">
        <f t="shared" ca="1" si="744"/>
        <v>-334</v>
      </c>
      <c r="O9479" s="32">
        <f ca="1">SUM(M$4:M9479)/I9479</f>
        <v>-3.5246939636977628E-2</v>
      </c>
      <c r="P9479" s="47">
        <f ca="1">_xlfn.VAR.P(M$4:M9479)</f>
        <v>0.99875765324622723</v>
      </c>
      <c r="Q9479" s="33">
        <f ca="1">COUNTIF(L$4:L9479, "WIN")/I9479</f>
        <v>0.48237653018151117</v>
      </c>
    </row>
    <row r="9480" spans="9:17" x14ac:dyDescent="0.25">
      <c r="I9480" s="5">
        <v>9477</v>
      </c>
      <c r="J9480" s="9">
        <f t="shared" ca="1" si="742"/>
        <v>0.32624090763763602</v>
      </c>
      <c r="K9480" s="7" t="str">
        <f t="shared" ca="1" si="740"/>
        <v>RED</v>
      </c>
      <c r="L9480" s="7" t="str">
        <f t="shared" ca="1" si="741"/>
        <v>WIN</v>
      </c>
      <c r="M9480" s="8">
        <f t="shared" ca="1" si="743"/>
        <v>1</v>
      </c>
      <c r="N9480" s="8">
        <f t="shared" ca="1" si="744"/>
        <v>-333</v>
      </c>
      <c r="O9480" s="32">
        <f ca="1">SUM(M$4:M9480)/I9480</f>
        <v>-3.5137701804368468E-2</v>
      </c>
      <c r="P9480" s="47">
        <f ca="1">_xlfn.VAR.P(M$4:M9480)</f>
        <v>0.99876534191190725</v>
      </c>
      <c r="Q9480" s="33">
        <f ca="1">COUNTIF(L$4:L9480, "WIN")/I9480</f>
        <v>0.48243114909781576</v>
      </c>
    </row>
    <row r="9481" spans="9:17" x14ac:dyDescent="0.25">
      <c r="I9481" s="5">
        <v>9478</v>
      </c>
      <c r="J9481" s="9">
        <f t="shared" ca="1" si="742"/>
        <v>0.94851754533021726</v>
      </c>
      <c r="K9481" s="7" t="str">
        <f t="shared" ca="1" si="740"/>
        <v>BLACK</v>
      </c>
      <c r="L9481" s="7" t="str">
        <f t="shared" ca="1" si="741"/>
        <v>LOSE</v>
      </c>
      <c r="M9481" s="8">
        <f t="shared" ca="1" si="743"/>
        <v>-1</v>
      </c>
      <c r="N9481" s="8">
        <f t="shared" ca="1" si="744"/>
        <v>-334</v>
      </c>
      <c r="O9481" s="32">
        <f ca="1">SUM(M$4:M9481)/I9481</f>
        <v>-3.5239502004642327E-2</v>
      </c>
      <c r="P9481" s="47">
        <f ca="1">_xlfn.VAR.P(M$4:M9481)</f>
        <v>0.99875817749846485</v>
      </c>
      <c r="Q9481" s="33">
        <f ca="1">COUNTIF(L$4:L9481, "WIN")/I9481</f>
        <v>0.48238024899767884</v>
      </c>
    </row>
    <row r="9482" spans="9:17" x14ac:dyDescent="0.25">
      <c r="I9482" s="5">
        <v>9479</v>
      </c>
      <c r="J9482" s="9">
        <f t="shared" ca="1" si="742"/>
        <v>0.45383314462855984</v>
      </c>
      <c r="K9482" s="7" t="str">
        <f t="shared" ca="1" si="740"/>
        <v>RED</v>
      </c>
      <c r="L9482" s="7" t="str">
        <f t="shared" ca="1" si="741"/>
        <v>WIN</v>
      </c>
      <c r="M9482" s="8">
        <f t="shared" ca="1" si="743"/>
        <v>1</v>
      </c>
      <c r="N9482" s="8">
        <f t="shared" ca="1" si="744"/>
        <v>-333</v>
      </c>
      <c r="O9482" s="32">
        <f ca="1">SUM(M$4:M9482)/I9482</f>
        <v>-3.5130288005063827E-2</v>
      </c>
      <c r="P9482" s="47">
        <f ca="1">_xlfn.VAR.P(M$4:M9482)</f>
        <v>0.99876586286468128</v>
      </c>
      <c r="Q9482" s="33">
        <f ca="1">COUNTIF(L$4:L9482, "WIN")/I9482</f>
        <v>0.4824348559974681</v>
      </c>
    </row>
    <row r="9483" spans="9:17" x14ac:dyDescent="0.25">
      <c r="I9483" s="5">
        <v>9480</v>
      </c>
      <c r="J9483" s="9">
        <f t="shared" ca="1" si="742"/>
        <v>0.71023538928816787</v>
      </c>
      <c r="K9483" s="7" t="str">
        <f t="shared" ca="1" si="740"/>
        <v>BLACK</v>
      </c>
      <c r="L9483" s="7" t="str">
        <f t="shared" ca="1" si="741"/>
        <v>LOSE</v>
      </c>
      <c r="M9483" s="8">
        <f t="shared" ca="1" si="743"/>
        <v>-1</v>
      </c>
      <c r="N9483" s="8">
        <f t="shared" ca="1" si="744"/>
        <v>-334</v>
      </c>
      <c r="O9483" s="32">
        <f ca="1">SUM(M$4:M9483)/I9483</f>
        <v>-3.5232067510548526E-2</v>
      </c>
      <c r="P9483" s="47">
        <f ca="1">_xlfn.VAR.P(M$4:M9483)</f>
        <v>0.99875870141893219</v>
      </c>
      <c r="Q9483" s="33">
        <f ca="1">COUNTIF(L$4:L9483, "WIN")/I9483</f>
        <v>0.48238396624472574</v>
      </c>
    </row>
    <row r="9484" spans="9:17" x14ac:dyDescent="0.25">
      <c r="I9484" s="5">
        <v>9481</v>
      </c>
      <c r="J9484" s="9">
        <f t="shared" ca="1" si="742"/>
        <v>0.83334452596678932</v>
      </c>
      <c r="K9484" s="7" t="str">
        <f t="shared" ca="1" si="740"/>
        <v>BLACK</v>
      </c>
      <c r="L9484" s="7" t="str">
        <f t="shared" ca="1" si="741"/>
        <v>LOSE</v>
      </c>
      <c r="M9484" s="8">
        <f t="shared" ca="1" si="743"/>
        <v>-1</v>
      </c>
      <c r="N9484" s="8">
        <f t="shared" ca="1" si="744"/>
        <v>-335</v>
      </c>
      <c r="O9484" s="32">
        <f ca="1">SUM(M$4:M9484)/I9484</f>
        <v>-3.53338255458285E-2</v>
      </c>
      <c r="P9484" s="47">
        <f ca="1">_xlfn.VAR.P(M$4:M9484)</f>
        <v>0.99875152077229701</v>
      </c>
      <c r="Q9484" s="33">
        <f ca="1">COUNTIF(L$4:L9484, "WIN")/I9484</f>
        <v>0.48233308722708573</v>
      </c>
    </row>
    <row r="9485" spans="9:17" x14ac:dyDescent="0.25">
      <c r="I9485" s="5">
        <v>9482</v>
      </c>
      <c r="J9485" s="9">
        <f t="shared" ca="1" si="742"/>
        <v>0.28993138781867944</v>
      </c>
      <c r="K9485" s="7" t="str">
        <f t="shared" ca="1" si="740"/>
        <v>RED</v>
      </c>
      <c r="L9485" s="7" t="str">
        <f t="shared" ca="1" si="741"/>
        <v>WIN</v>
      </c>
      <c r="M9485" s="8">
        <f t="shared" ca="1" si="743"/>
        <v>1</v>
      </c>
      <c r="N9485" s="8">
        <f t="shared" ca="1" si="744"/>
        <v>-334</v>
      </c>
      <c r="O9485" s="32">
        <f ca="1">SUM(M$4:M9485)/I9485</f>
        <v>-3.5224636152710397E-2</v>
      </c>
      <c r="P9485" s="47">
        <f ca="1">_xlfn.VAR.P(M$4:M9485)</f>
        <v>0.99875922500790915</v>
      </c>
      <c r="Q9485" s="33">
        <f ca="1">COUNTIF(L$4:L9485, "WIN")/I9485</f>
        <v>0.48238768192364478</v>
      </c>
    </row>
    <row r="9486" spans="9:17" x14ac:dyDescent="0.25">
      <c r="I9486" s="5">
        <v>9483</v>
      </c>
      <c r="J9486" s="9">
        <f t="shared" ca="1" si="742"/>
        <v>0.45977610434861937</v>
      </c>
      <c r="K9486" s="7" t="str">
        <f t="shared" ca="1" si="740"/>
        <v>RED</v>
      </c>
      <c r="L9486" s="7" t="str">
        <f t="shared" ca="1" si="741"/>
        <v>WIN</v>
      </c>
      <c r="M9486" s="8">
        <f t="shared" ca="1" si="743"/>
        <v>1</v>
      </c>
      <c r="N9486" s="8">
        <f t="shared" ca="1" si="744"/>
        <v>-333</v>
      </c>
      <c r="O9486" s="32">
        <f ca="1">SUM(M$4:M9486)/I9486</f>
        <v>-3.511546978804176E-2</v>
      </c>
      <c r="P9486" s="47">
        <f ca="1">_xlfn.VAR.P(M$4:M9486)</f>
        <v>0.99876690378156507</v>
      </c>
      <c r="Q9486" s="33">
        <f ca="1">COUNTIF(L$4:L9486, "WIN")/I9486</f>
        <v>0.4824422651059791</v>
      </c>
    </row>
    <row r="9487" spans="9:17" x14ac:dyDescent="0.25">
      <c r="I9487" s="5">
        <v>9484</v>
      </c>
      <c r="J9487" s="9">
        <f t="shared" ca="1" si="742"/>
        <v>0.95176854843194769</v>
      </c>
      <c r="K9487" s="7" t="str">
        <f t="shared" ca="1" si="740"/>
        <v>BLACK</v>
      </c>
      <c r="L9487" s="7" t="str">
        <f t="shared" ca="1" si="741"/>
        <v>LOSE</v>
      </c>
      <c r="M9487" s="8">
        <f t="shared" ca="1" si="743"/>
        <v>-1</v>
      </c>
      <c r="N9487" s="8">
        <f t="shared" ca="1" si="744"/>
        <v>-334</v>
      </c>
      <c r="O9487" s="32">
        <f ca="1">SUM(M$4:M9487)/I9487</f>
        <v>-3.5217207929143818E-2</v>
      </c>
      <c r="P9487" s="47">
        <f ca="1">_xlfn.VAR.P(M$4:M9487)</f>
        <v>0.99875974826567548</v>
      </c>
      <c r="Q9487" s="33">
        <f ca="1">COUNTIF(L$4:L9487, "WIN")/I9487</f>
        <v>0.48239139603542808</v>
      </c>
    </row>
    <row r="9488" spans="9:17" x14ac:dyDescent="0.25">
      <c r="I9488" s="5">
        <v>9485</v>
      </c>
      <c r="J9488" s="9">
        <f t="shared" ca="1" si="742"/>
        <v>8.8154935265111201E-3</v>
      </c>
      <c r="K9488" s="7" t="str">
        <f t="shared" ca="1" si="740"/>
        <v>RED</v>
      </c>
      <c r="L9488" s="7" t="str">
        <f t="shared" ca="1" si="741"/>
        <v>WIN</v>
      </c>
      <c r="M9488" s="8">
        <f t="shared" ca="1" si="743"/>
        <v>1</v>
      </c>
      <c r="N9488" s="8">
        <f t="shared" ca="1" si="744"/>
        <v>-333</v>
      </c>
      <c r="O9488" s="32">
        <f ca="1">SUM(M$4:M9488)/I9488</f>
        <v>-3.5108065366367951E-2</v>
      </c>
      <c r="P9488" s="47">
        <f ca="1">_xlfn.VAR.P(M$4:M9488)</f>
        <v>0.99876742374623084</v>
      </c>
      <c r="Q9488" s="33">
        <f ca="1">COUNTIF(L$4:L9488, "WIN")/I9488</f>
        <v>0.48244596731681605</v>
      </c>
    </row>
    <row r="9489" spans="9:17" x14ac:dyDescent="0.25">
      <c r="I9489" s="5">
        <v>9486</v>
      </c>
      <c r="J9489" s="9">
        <f t="shared" ca="1" si="742"/>
        <v>0.97227463845486251</v>
      </c>
      <c r="K9489" s="7" t="str">
        <f t="shared" ca="1" si="740"/>
        <v>BLACK</v>
      </c>
      <c r="L9489" s="7" t="str">
        <f t="shared" ca="1" si="741"/>
        <v>LOSE</v>
      </c>
      <c r="M9489" s="8">
        <f t="shared" ca="1" si="743"/>
        <v>-1</v>
      </c>
      <c r="N9489" s="8">
        <f t="shared" ca="1" si="744"/>
        <v>-334</v>
      </c>
      <c r="O9489" s="32">
        <f ca="1">SUM(M$4:M9489)/I9489</f>
        <v>-3.5209782837866327E-2</v>
      </c>
      <c r="P9489" s="47">
        <f ca="1">_xlfn.VAR.P(M$4:M9489)</f>
        <v>0.99876027119251032</v>
      </c>
      <c r="Q9489" s="33">
        <f ca="1">COUNTIF(L$4:L9489, "WIN")/I9489</f>
        <v>0.48239510858106682</v>
      </c>
    </row>
    <row r="9490" spans="9:17" x14ac:dyDescent="0.25">
      <c r="I9490" s="5">
        <v>9487</v>
      </c>
      <c r="J9490" s="9">
        <f t="shared" ca="1" si="742"/>
        <v>0.25382313959859959</v>
      </c>
      <c r="K9490" s="7" t="str">
        <f t="shared" ca="1" si="740"/>
        <v>RED</v>
      </c>
      <c r="L9490" s="7" t="str">
        <f t="shared" ca="1" si="741"/>
        <v>WIN</v>
      </c>
      <c r="M9490" s="8">
        <f t="shared" ca="1" si="743"/>
        <v>1</v>
      </c>
      <c r="N9490" s="8">
        <f t="shared" ca="1" si="744"/>
        <v>-333</v>
      </c>
      <c r="O9490" s="32">
        <f ca="1">SUM(M$4:M9490)/I9490</f>
        <v>-3.5100664066617479E-2</v>
      </c>
      <c r="P9490" s="47">
        <f ca="1">_xlfn.VAR.P(M$4:M9490)</f>
        <v>0.99876794338208252</v>
      </c>
      <c r="Q9490" s="33">
        <f ca="1">COUNTIF(L$4:L9490, "WIN")/I9490</f>
        <v>0.48244966796669125</v>
      </c>
    </row>
    <row r="9491" spans="9:17" x14ac:dyDescent="0.25">
      <c r="I9491" s="5">
        <v>9488</v>
      </c>
      <c r="J9491" s="9">
        <f t="shared" ca="1" si="742"/>
        <v>0.77260762453568788</v>
      </c>
      <c r="K9491" s="7" t="str">
        <f t="shared" ca="1" si="740"/>
        <v>BLACK</v>
      </c>
      <c r="L9491" s="7" t="str">
        <f t="shared" ca="1" si="741"/>
        <v>LOSE</v>
      </c>
      <c r="M9491" s="8">
        <f t="shared" ca="1" si="743"/>
        <v>-1</v>
      </c>
      <c r="N9491" s="8">
        <f t="shared" ca="1" si="744"/>
        <v>-334</v>
      </c>
      <c r="O9491" s="32">
        <f ca="1">SUM(M$4:M9491)/I9491</f>
        <v>-3.5202360876897133E-2</v>
      </c>
      <c r="P9491" s="47">
        <f ca="1">_xlfn.VAR.P(M$4:M9491)</f>
        <v>0.99876079378869265</v>
      </c>
      <c r="Q9491" s="33">
        <f ca="1">COUNTIF(L$4:L9491, "WIN")/I9491</f>
        <v>0.48239881956155145</v>
      </c>
    </row>
    <row r="9492" spans="9:17" x14ac:dyDescent="0.25">
      <c r="I9492" s="5">
        <v>9489</v>
      </c>
      <c r="J9492" s="9">
        <f t="shared" ca="1" si="742"/>
        <v>8.7884082043410139E-4</v>
      </c>
      <c r="K9492" s="7" t="str">
        <f t="shared" ca="1" si="740"/>
        <v>RED</v>
      </c>
      <c r="L9492" s="7" t="str">
        <f t="shared" ca="1" si="741"/>
        <v>WIN</v>
      </c>
      <c r="M9492" s="8">
        <f t="shared" ca="1" si="743"/>
        <v>1</v>
      </c>
      <c r="N9492" s="8">
        <f t="shared" ca="1" si="744"/>
        <v>-333</v>
      </c>
      <c r="O9492" s="32">
        <f ca="1">SUM(M$4:M9492)/I9492</f>
        <v>-3.5093265886816313E-2</v>
      </c>
      <c r="P9492" s="47">
        <f ca="1">_xlfn.VAR.P(M$4:M9492)</f>
        <v>0.99876846268939723</v>
      </c>
      <c r="Q9492" s="33">
        <f ca="1">COUNTIF(L$4:L9492, "WIN")/I9492</f>
        <v>0.48245336705659186</v>
      </c>
    </row>
    <row r="9493" spans="9:17" x14ac:dyDescent="0.25">
      <c r="I9493" s="5">
        <v>9490</v>
      </c>
      <c r="J9493" s="9">
        <f t="shared" ca="1" si="742"/>
        <v>0.99972871765896132</v>
      </c>
      <c r="K9493" s="7" t="str">
        <f t="shared" ca="1" si="740"/>
        <v>GREEN</v>
      </c>
      <c r="L9493" s="7" t="str">
        <f t="shared" ca="1" si="741"/>
        <v>LOSE</v>
      </c>
      <c r="M9493" s="8">
        <f t="shared" ca="1" si="743"/>
        <v>-1</v>
      </c>
      <c r="N9493" s="8">
        <f t="shared" ca="1" si="744"/>
        <v>-334</v>
      </c>
      <c r="O9493" s="32">
        <f ca="1">SUM(M$4:M9493)/I9493</f>
        <v>-3.5194942044257112E-2</v>
      </c>
      <c r="P9493" s="47">
        <f ca="1">_xlfn.VAR.P(M$4:M9493)</f>
        <v>0.99876131605450136</v>
      </c>
      <c r="Q9493" s="33">
        <f ca="1">COUNTIF(L$4:L9493, "WIN")/I9493</f>
        <v>0.48240252897787145</v>
      </c>
    </row>
    <row r="9494" spans="9:17" x14ac:dyDescent="0.25">
      <c r="I9494" s="5">
        <v>9491</v>
      </c>
      <c r="J9494" s="9">
        <f t="shared" ca="1" si="742"/>
        <v>0.12026501084514873</v>
      </c>
      <c r="K9494" s="7" t="str">
        <f t="shared" ca="1" si="740"/>
        <v>RED</v>
      </c>
      <c r="L9494" s="7" t="str">
        <f t="shared" ca="1" si="741"/>
        <v>WIN</v>
      </c>
      <c r="M9494" s="8">
        <f t="shared" ca="1" si="743"/>
        <v>1</v>
      </c>
      <c r="N9494" s="8">
        <f t="shared" ca="1" si="744"/>
        <v>-333</v>
      </c>
      <c r="O9494" s="32">
        <f ca="1">SUM(M$4:M9494)/I9494</f>
        <v>-3.5085870824992101E-2</v>
      </c>
      <c r="P9494" s="47">
        <f ca="1">_xlfn.VAR.P(M$4:M9494)</f>
        <v>0.99876898166845196</v>
      </c>
      <c r="Q9494" s="33">
        <f ca="1">COUNTIF(L$4:L9494, "WIN")/I9494</f>
        <v>0.48245706458750393</v>
      </c>
    </row>
    <row r="9495" spans="9:17" x14ac:dyDescent="0.25">
      <c r="I9495" s="5">
        <v>9492</v>
      </c>
      <c r="J9495" s="9">
        <f t="shared" ca="1" si="742"/>
        <v>1.5521116782061584E-2</v>
      </c>
      <c r="K9495" s="7" t="str">
        <f t="shared" ca="1" si="740"/>
        <v>RED</v>
      </c>
      <c r="L9495" s="7" t="str">
        <f t="shared" ca="1" si="741"/>
        <v>WIN</v>
      </c>
      <c r="M9495" s="8">
        <f t="shared" ca="1" si="743"/>
        <v>1</v>
      </c>
      <c r="N9495" s="8">
        <f t="shared" ca="1" si="744"/>
        <v>-332</v>
      </c>
      <c r="O9495" s="32">
        <f ca="1">SUM(M$4:M9495)/I9495</f>
        <v>-3.4976822587442058E-2</v>
      </c>
      <c r="P9495" s="47">
        <f ca="1">_xlfn.VAR.P(M$4:M9495)</f>
        <v>0.99877662188168659</v>
      </c>
      <c r="Q9495" s="33">
        <f ca="1">COUNTIF(L$4:L9495, "WIN")/I9495</f>
        <v>0.48251158870627897</v>
      </c>
    </row>
    <row r="9496" spans="9:17" x14ac:dyDescent="0.25">
      <c r="I9496" s="5">
        <v>9493</v>
      </c>
      <c r="J9496" s="9">
        <f t="shared" ca="1" si="742"/>
        <v>0.83652027751217162</v>
      </c>
      <c r="K9496" s="7" t="str">
        <f t="shared" ca="1" si="740"/>
        <v>BLACK</v>
      </c>
      <c r="L9496" s="7" t="str">
        <f t="shared" ca="1" si="741"/>
        <v>LOSE</v>
      </c>
      <c r="M9496" s="8">
        <f t="shared" ca="1" si="743"/>
        <v>-1</v>
      </c>
      <c r="N9496" s="8">
        <f t="shared" ca="1" si="744"/>
        <v>-333</v>
      </c>
      <c r="O9496" s="32">
        <f ca="1">SUM(M$4:M9496)/I9496</f>
        <v>-3.5078478879174126E-2</v>
      </c>
      <c r="P9496" s="47">
        <f ca="1">_xlfn.VAR.P(M$4:M9496)</f>
        <v>0.99876950031952338</v>
      </c>
      <c r="Q9496" s="33">
        <f ca="1">COUNTIF(L$4:L9496, "WIN")/I9496</f>
        <v>0.48246076056041293</v>
      </c>
    </row>
    <row r="9497" spans="9:17" x14ac:dyDescent="0.25">
      <c r="I9497" s="5">
        <v>9494</v>
      </c>
      <c r="J9497" s="9">
        <f t="shared" ca="1" si="742"/>
        <v>0.19059369303011753</v>
      </c>
      <c r="K9497" s="7" t="str">
        <f t="shared" ca="1" si="740"/>
        <v>RED</v>
      </c>
      <c r="L9497" s="7" t="str">
        <f t="shared" ca="1" si="741"/>
        <v>WIN</v>
      </c>
      <c r="M9497" s="8">
        <f t="shared" ca="1" si="743"/>
        <v>1</v>
      </c>
      <c r="N9497" s="8">
        <f t="shared" ca="1" si="744"/>
        <v>-332</v>
      </c>
      <c r="O9497" s="32">
        <f ca="1">SUM(M$4:M9497)/I9497</f>
        <v>-3.4969454392247738E-2</v>
      </c>
      <c r="P9497" s="47">
        <f ca="1">_xlfn.VAR.P(M$4:M9497)</f>
        <v>0.99877713725950845</v>
      </c>
      <c r="Q9497" s="33">
        <f ca="1">COUNTIF(L$4:L9497, "WIN")/I9497</f>
        <v>0.48251527280387613</v>
      </c>
    </row>
    <row r="9498" spans="9:17" x14ac:dyDescent="0.25">
      <c r="I9498" s="5">
        <v>9495</v>
      </c>
      <c r="J9498" s="9">
        <f t="shared" ca="1" si="742"/>
        <v>0.90038784683042139</v>
      </c>
      <c r="K9498" s="7" t="str">
        <f t="shared" ca="1" si="740"/>
        <v>BLACK</v>
      </c>
      <c r="L9498" s="7" t="str">
        <f t="shared" ca="1" si="741"/>
        <v>LOSE</v>
      </c>
      <c r="M9498" s="8">
        <f t="shared" ca="1" si="743"/>
        <v>-1</v>
      </c>
      <c r="N9498" s="8">
        <f t="shared" ca="1" si="744"/>
        <v>-333</v>
      </c>
      <c r="O9498" s="32">
        <f ca="1">SUM(M$4:M9498)/I9498</f>
        <v>-3.5071090047393366E-2</v>
      </c>
      <c r="P9498" s="47">
        <f ca="1">_xlfn.VAR.P(M$4:M9498)</f>
        <v>0.99877001864288761</v>
      </c>
      <c r="Q9498" s="33">
        <f ca="1">COUNTIF(L$4:L9498, "WIN")/I9498</f>
        <v>0.4824644549763033</v>
      </c>
    </row>
    <row r="9499" spans="9:17" x14ac:dyDescent="0.25">
      <c r="I9499" s="5">
        <v>9496</v>
      </c>
      <c r="J9499" s="9">
        <f t="shared" ca="1" si="742"/>
        <v>0.38075737555955713</v>
      </c>
      <c r="K9499" s="7" t="str">
        <f t="shared" ca="1" si="740"/>
        <v>RED</v>
      </c>
      <c r="L9499" s="7" t="str">
        <f t="shared" ca="1" si="741"/>
        <v>WIN</v>
      </c>
      <c r="M9499" s="8">
        <f t="shared" ca="1" si="743"/>
        <v>1</v>
      </c>
      <c r="N9499" s="8">
        <f t="shared" ca="1" si="744"/>
        <v>-332</v>
      </c>
      <c r="O9499" s="32">
        <f ca="1">SUM(M$4:M9499)/I9499</f>
        <v>-3.4962089300758212E-2</v>
      </c>
      <c r="P9499" s="47">
        <f ca="1">_xlfn.VAR.P(M$4:M9499)</f>
        <v>0.99877765231172577</v>
      </c>
      <c r="Q9499" s="33">
        <f ca="1">COUNTIF(L$4:L9499, "WIN")/I9499</f>
        <v>0.48251895534962091</v>
      </c>
    </row>
    <row r="9500" spans="9:17" x14ac:dyDescent="0.25">
      <c r="I9500" s="5">
        <v>9497</v>
      </c>
      <c r="J9500" s="9">
        <f t="shared" ca="1" si="742"/>
        <v>0.57847646547325415</v>
      </c>
      <c r="K9500" s="7" t="str">
        <f t="shared" ca="1" si="740"/>
        <v>BLACK</v>
      </c>
      <c r="L9500" s="7" t="str">
        <f t="shared" ca="1" si="741"/>
        <v>LOSE</v>
      </c>
      <c r="M9500" s="8">
        <f t="shared" ca="1" si="743"/>
        <v>-1</v>
      </c>
      <c r="N9500" s="8">
        <f t="shared" ca="1" si="744"/>
        <v>-333</v>
      </c>
      <c r="O9500" s="32">
        <f ca="1">SUM(M$4:M9500)/I9500</f>
        <v>-3.5063704327682424E-2</v>
      </c>
      <c r="P9500" s="47">
        <f ca="1">_xlfn.VAR.P(M$4:M9500)</f>
        <v>0.99877053663882087</v>
      </c>
      <c r="Q9500" s="33">
        <f ca="1">COUNTIF(L$4:L9500, "WIN")/I9500</f>
        <v>0.48246814783615877</v>
      </c>
    </row>
    <row r="9501" spans="9:17" x14ac:dyDescent="0.25">
      <c r="I9501" s="5">
        <v>9498</v>
      </c>
      <c r="J9501" s="9">
        <f t="shared" ca="1" si="742"/>
        <v>2.9754400111868251E-2</v>
      </c>
      <c r="K9501" s="7" t="str">
        <f t="shared" ca="1" si="740"/>
        <v>RED</v>
      </c>
      <c r="L9501" s="7" t="str">
        <f t="shared" ca="1" si="741"/>
        <v>WIN</v>
      </c>
      <c r="M9501" s="8">
        <f t="shared" ca="1" si="743"/>
        <v>1</v>
      </c>
      <c r="N9501" s="8">
        <f t="shared" ca="1" si="744"/>
        <v>-332</v>
      </c>
      <c r="O9501" s="32">
        <f ca="1">SUM(M$4:M9501)/I9501</f>
        <v>-3.4954727311012845E-2</v>
      </c>
      <c r="P9501" s="47">
        <f ca="1">_xlfn.VAR.P(M$4:M9501)</f>
        <v>0.99877816703861277</v>
      </c>
      <c r="Q9501" s="33">
        <f ca="1">COUNTIF(L$4:L9501, "WIN")/I9501</f>
        <v>0.48252263634449361</v>
      </c>
    </row>
    <row r="9502" spans="9:17" x14ac:dyDescent="0.25">
      <c r="I9502" s="5">
        <v>9499</v>
      </c>
      <c r="J9502" s="9">
        <f t="shared" ca="1" si="742"/>
        <v>0.73892055143294466</v>
      </c>
      <c r="K9502" s="7" t="str">
        <f t="shared" ca="1" si="740"/>
        <v>BLACK</v>
      </c>
      <c r="L9502" s="7" t="str">
        <f t="shared" ca="1" si="741"/>
        <v>LOSE</v>
      </c>
      <c r="M9502" s="8">
        <f t="shared" ca="1" si="743"/>
        <v>-1</v>
      </c>
      <c r="N9502" s="8">
        <f t="shared" ca="1" si="744"/>
        <v>-333</v>
      </c>
      <c r="O9502" s="32">
        <f ca="1">SUM(M$4:M9502)/I9502</f>
        <v>-3.5056321718075587E-2</v>
      </c>
      <c r="P9502" s="47">
        <f ca="1">_xlfn.VAR.P(M$4:M9502)</f>
        <v>0.99877105430759883</v>
      </c>
      <c r="Q9502" s="33">
        <f ca="1">COUNTIF(L$4:L9502, "WIN")/I9502</f>
        <v>0.4824718391409622</v>
      </c>
    </row>
    <row r="9503" spans="9:17" x14ac:dyDescent="0.25">
      <c r="I9503" s="5">
        <v>9500</v>
      </c>
      <c r="J9503" s="9">
        <f t="shared" ca="1" si="742"/>
        <v>7.9797306337925256E-2</v>
      </c>
      <c r="K9503" s="7" t="str">
        <f t="shared" ca="1" si="740"/>
        <v>RED</v>
      </c>
      <c r="L9503" s="7" t="str">
        <f t="shared" ca="1" si="741"/>
        <v>WIN</v>
      </c>
      <c r="M9503" s="8">
        <f t="shared" ca="1" si="743"/>
        <v>1</v>
      </c>
      <c r="N9503" s="8">
        <f t="shared" ca="1" si="744"/>
        <v>-332</v>
      </c>
      <c r="O9503" s="32">
        <f ca="1">SUM(M$4:M9503)/I9503</f>
        <v>-3.494736842105263E-2</v>
      </c>
      <c r="P9503" s="47">
        <f ca="1">_xlfn.VAR.P(M$4:M9503)</f>
        <v>0.99877868144044324</v>
      </c>
      <c r="Q9503" s="33">
        <f ca="1">COUNTIF(L$4:L9503, "WIN")/I9503</f>
        <v>0.48252631578947369</v>
      </c>
    </row>
    <row r="9504" spans="9:17" x14ac:dyDescent="0.25">
      <c r="I9504" s="5">
        <v>9501</v>
      </c>
      <c r="J9504" s="9">
        <f t="shared" ca="1" si="742"/>
        <v>0.40563964657682816</v>
      </c>
      <c r="K9504" s="7" t="str">
        <f t="shared" ca="1" si="740"/>
        <v>RED</v>
      </c>
      <c r="L9504" s="7" t="str">
        <f t="shared" ca="1" si="741"/>
        <v>WIN</v>
      </c>
      <c r="M9504" s="8">
        <f t="shared" ca="1" si="743"/>
        <v>1</v>
      </c>
      <c r="N9504" s="8">
        <f t="shared" ca="1" si="744"/>
        <v>-331</v>
      </c>
      <c r="O9504" s="32">
        <f ca="1">SUM(M$4:M9504)/I9504</f>
        <v>-3.4838438059151669E-2</v>
      </c>
      <c r="P9504" s="47">
        <f ca="1">_xlfn.VAR.P(M$4:M9504)</f>
        <v>0.99878628323359864</v>
      </c>
      <c r="Q9504" s="33">
        <f ca="1">COUNTIF(L$4:L9504, "WIN")/I9504</f>
        <v>0.48258078097042417</v>
      </c>
    </row>
    <row r="9505" spans="9:17" x14ac:dyDescent="0.25">
      <c r="I9505" s="5">
        <v>9502</v>
      </c>
      <c r="J9505" s="9">
        <f t="shared" ca="1" si="742"/>
        <v>0.64632720182938219</v>
      </c>
      <c r="K9505" s="7" t="str">
        <f t="shared" ca="1" si="740"/>
        <v>BLACK</v>
      </c>
      <c r="L9505" s="7" t="str">
        <f t="shared" ca="1" si="741"/>
        <v>LOSE</v>
      </c>
      <c r="M9505" s="8">
        <f t="shared" ca="1" si="743"/>
        <v>-1</v>
      </c>
      <c r="N9505" s="8">
        <f t="shared" ca="1" si="744"/>
        <v>-332</v>
      </c>
      <c r="O9505" s="32">
        <f ca="1">SUM(M$4:M9505)/I9505</f>
        <v>-3.4940012628920228E-2</v>
      </c>
      <c r="P9505" s="47">
        <f ca="1">_xlfn.VAR.P(M$4:M9505)</f>
        <v>0.99877919551749095</v>
      </c>
      <c r="Q9505" s="33">
        <f ca="1">COUNTIF(L$4:L9505, "WIN")/I9505</f>
        <v>0.48252999368553989</v>
      </c>
    </row>
    <row r="9506" spans="9:17" x14ac:dyDescent="0.25">
      <c r="I9506" s="5">
        <v>9503</v>
      </c>
      <c r="J9506" s="9">
        <f t="shared" ca="1" si="742"/>
        <v>0.14459732255692814</v>
      </c>
      <c r="K9506" s="7" t="str">
        <f t="shared" ca="1" si="740"/>
        <v>RED</v>
      </c>
      <c r="L9506" s="7" t="str">
        <f t="shared" ca="1" si="741"/>
        <v>WIN</v>
      </c>
      <c r="M9506" s="8">
        <f t="shared" ca="1" si="743"/>
        <v>1</v>
      </c>
      <c r="N9506" s="8">
        <f t="shared" ca="1" si="744"/>
        <v>-331</v>
      </c>
      <c r="O9506" s="32">
        <f ca="1">SUM(M$4:M9506)/I9506</f>
        <v>-3.4831105966536886E-2</v>
      </c>
      <c r="P9506" s="47">
        <f ca="1">_xlfn.VAR.P(M$4:M9506)</f>
        <v>0.99878679405714788</v>
      </c>
      <c r="Q9506" s="33">
        <f ca="1">COUNTIF(L$4:L9506, "WIN")/I9506</f>
        <v>0.48258444701673153</v>
      </c>
    </row>
    <row r="9507" spans="9:17" x14ac:dyDescent="0.25">
      <c r="I9507" s="5">
        <v>9504</v>
      </c>
      <c r="J9507" s="9">
        <f t="shared" ca="1" si="742"/>
        <v>0.94085282809582038</v>
      </c>
      <c r="K9507" s="7" t="str">
        <f t="shared" ca="1" si="740"/>
        <v>BLACK</v>
      </c>
      <c r="L9507" s="7" t="str">
        <f t="shared" ca="1" si="741"/>
        <v>LOSE</v>
      </c>
      <c r="M9507" s="8">
        <f t="shared" ca="1" si="743"/>
        <v>-1</v>
      </c>
      <c r="N9507" s="8">
        <f t="shared" ca="1" si="744"/>
        <v>-332</v>
      </c>
      <c r="O9507" s="32">
        <f ca="1">SUM(M$4:M9507)/I9507</f>
        <v>-3.4932659932659933E-2</v>
      </c>
      <c r="P9507" s="47">
        <f ca="1">_xlfn.VAR.P(M$4:M9507)</f>
        <v>0.99877970927002913</v>
      </c>
      <c r="Q9507" s="33">
        <f ca="1">COUNTIF(L$4:L9507, "WIN")/I9507</f>
        <v>0.48253367003367004</v>
      </c>
    </row>
    <row r="9508" spans="9:17" x14ac:dyDescent="0.25">
      <c r="I9508" s="5">
        <v>9505</v>
      </c>
      <c r="J9508" s="9">
        <f t="shared" ca="1" si="742"/>
        <v>0.27371936115979767</v>
      </c>
      <c r="K9508" s="7" t="str">
        <f t="shared" ca="1" si="740"/>
        <v>RED</v>
      </c>
      <c r="L9508" s="7" t="str">
        <f t="shared" ca="1" si="741"/>
        <v>WIN</v>
      </c>
      <c r="M9508" s="8">
        <f t="shared" ca="1" si="743"/>
        <v>1</v>
      </c>
      <c r="N9508" s="8">
        <f t="shared" ca="1" si="744"/>
        <v>-331</v>
      </c>
      <c r="O9508" s="32">
        <f ca="1">SUM(M$4:M9508)/I9508</f>
        <v>-3.4823776959495005E-2</v>
      </c>
      <c r="P9508" s="47">
        <f ca="1">_xlfn.VAR.P(M$4:M9508)</f>
        <v>0.99878730455827536</v>
      </c>
      <c r="Q9508" s="33">
        <f ca="1">COUNTIF(L$4:L9508, "WIN")/I9508</f>
        <v>0.48258811152025249</v>
      </c>
    </row>
    <row r="9509" spans="9:17" x14ac:dyDescent="0.25">
      <c r="I9509" s="5">
        <v>9506</v>
      </c>
      <c r="J9509" s="9">
        <f t="shared" ca="1" si="742"/>
        <v>9.9095714399654033E-2</v>
      </c>
      <c r="K9509" s="7" t="str">
        <f t="shared" ca="1" si="740"/>
        <v>RED</v>
      </c>
      <c r="L9509" s="7" t="str">
        <f t="shared" ca="1" si="741"/>
        <v>WIN</v>
      </c>
      <c r="M9509" s="8">
        <f t="shared" ca="1" si="743"/>
        <v>1</v>
      </c>
      <c r="N9509" s="8">
        <f t="shared" ca="1" si="744"/>
        <v>-330</v>
      </c>
      <c r="O9509" s="32">
        <f ca="1">SUM(M$4:M9509)/I9509</f>
        <v>-3.4714916894592891E-2</v>
      </c>
      <c r="P9509" s="47">
        <f ca="1">_xlfn.VAR.P(M$4:M9509)</f>
        <v>0.99879487454500149</v>
      </c>
      <c r="Q9509" s="33">
        <f ca="1">COUNTIF(L$4:L9509, "WIN")/I9509</f>
        <v>0.48264254155270353</v>
      </c>
    </row>
    <row r="9510" spans="9:17" x14ac:dyDescent="0.25">
      <c r="I9510" s="5">
        <v>9507</v>
      </c>
      <c r="J9510" s="9">
        <f t="shared" ca="1" si="742"/>
        <v>0.42901386120535856</v>
      </c>
      <c r="K9510" s="7" t="str">
        <f t="shared" ca="1" si="740"/>
        <v>RED</v>
      </c>
      <c r="L9510" s="7" t="str">
        <f t="shared" ca="1" si="741"/>
        <v>WIN</v>
      </c>
      <c r="M9510" s="8">
        <f t="shared" ca="1" si="743"/>
        <v>1</v>
      </c>
      <c r="N9510" s="8">
        <f t="shared" ca="1" si="744"/>
        <v>-329</v>
      </c>
      <c r="O9510" s="32">
        <f ca="1">SUM(M$4:M9510)/I9510</f>
        <v>-3.4606079730724729E-2</v>
      </c>
      <c r="P9510" s="47">
        <f ca="1">_xlfn.VAR.P(M$4:M9510)</f>
        <v>0.9988024192456707</v>
      </c>
      <c r="Q9510" s="33">
        <f ca="1">COUNTIF(L$4:L9510, "WIN")/I9510</f>
        <v>0.48269696013463764</v>
      </c>
    </row>
    <row r="9511" spans="9:17" x14ac:dyDescent="0.25">
      <c r="I9511" s="5">
        <v>9508</v>
      </c>
      <c r="J9511" s="9">
        <f t="shared" ca="1" si="742"/>
        <v>0.58786137407831329</v>
      </c>
      <c r="K9511" s="7" t="str">
        <f t="shared" ca="1" si="740"/>
        <v>BLACK</v>
      </c>
      <c r="L9511" s="7" t="str">
        <f t="shared" ca="1" si="741"/>
        <v>LOSE</v>
      </c>
      <c r="M9511" s="8">
        <f t="shared" ca="1" si="743"/>
        <v>-1</v>
      </c>
      <c r="N9511" s="8">
        <f t="shared" ca="1" si="744"/>
        <v>-330</v>
      </c>
      <c r="O9511" s="32">
        <f ca="1">SUM(M$4:M9511)/I9511</f>
        <v>-3.4707614640302906E-2</v>
      </c>
      <c r="P9511" s="47">
        <f ca="1">_xlfn.VAR.P(M$4:M9511)</f>
        <v>0.99879538148598024</v>
      </c>
      <c r="Q9511" s="33">
        <f ca="1">COUNTIF(L$4:L9511, "WIN")/I9511</f>
        <v>0.48264619267984854</v>
      </c>
    </row>
    <row r="9512" spans="9:17" x14ac:dyDescent="0.25">
      <c r="I9512" s="5">
        <v>9509</v>
      </c>
      <c r="J9512" s="9">
        <f t="shared" ca="1" si="742"/>
        <v>0.40715349492166997</v>
      </c>
      <c r="K9512" s="7" t="str">
        <f t="shared" ca="1" si="740"/>
        <v>RED</v>
      </c>
      <c r="L9512" s="7" t="str">
        <f t="shared" ca="1" si="741"/>
        <v>WIN</v>
      </c>
      <c r="M9512" s="8">
        <f t="shared" ca="1" si="743"/>
        <v>1</v>
      </c>
      <c r="N9512" s="8">
        <f t="shared" ca="1" si="744"/>
        <v>-329</v>
      </c>
      <c r="O9512" s="32">
        <f ca="1">SUM(M$4:M9512)/I9512</f>
        <v>-3.4598801135766119E-2</v>
      </c>
      <c r="P9512" s="47">
        <f ca="1">_xlfn.VAR.P(M$4:M9512)</f>
        <v>0.99880292295996775</v>
      </c>
      <c r="Q9512" s="33">
        <f ca="1">COUNTIF(L$4:L9512, "WIN")/I9512</f>
        <v>0.48270059943211696</v>
      </c>
    </row>
    <row r="9513" spans="9:17" x14ac:dyDescent="0.25">
      <c r="I9513" s="5">
        <v>9510</v>
      </c>
      <c r="J9513" s="9">
        <f t="shared" ca="1" si="742"/>
        <v>0.16435726234364634</v>
      </c>
      <c r="K9513" s="7" t="str">
        <f t="shared" ca="1" si="740"/>
        <v>RED</v>
      </c>
      <c r="L9513" s="7" t="str">
        <f t="shared" ca="1" si="741"/>
        <v>WIN</v>
      </c>
      <c r="M9513" s="8">
        <f t="shared" ca="1" si="743"/>
        <v>1</v>
      </c>
      <c r="N9513" s="8">
        <f t="shared" ca="1" si="744"/>
        <v>-328</v>
      </c>
      <c r="O9513" s="32">
        <f ca="1">SUM(M$4:M9513)/I9513</f>
        <v>-3.449001051524711E-2</v>
      </c>
      <c r="P9513" s="47">
        <f ca="1">_xlfn.VAR.P(M$4:M9513)</f>
        <v>0.99881043917465817</v>
      </c>
      <c r="Q9513" s="33">
        <f ca="1">COUNTIF(L$4:L9513, "WIN")/I9513</f>
        <v>0.48275499474237643</v>
      </c>
    </row>
    <row r="9514" spans="9:17" x14ac:dyDescent="0.25">
      <c r="I9514" s="5">
        <v>9511</v>
      </c>
      <c r="J9514" s="9">
        <f t="shared" ca="1" si="742"/>
        <v>0.88218166989877067</v>
      </c>
      <c r="K9514" s="7" t="str">
        <f t="shared" ca="1" si="740"/>
        <v>BLACK</v>
      </c>
      <c r="L9514" s="7" t="str">
        <f t="shared" ca="1" si="741"/>
        <v>LOSE</v>
      </c>
      <c r="M9514" s="8">
        <f t="shared" ca="1" si="743"/>
        <v>-1</v>
      </c>
      <c r="N9514" s="8">
        <f t="shared" ca="1" si="744"/>
        <v>-329</v>
      </c>
      <c r="O9514" s="32">
        <f ca="1">SUM(M$4:M9514)/I9514</f>
        <v>-3.4591525601934604E-2</v>
      </c>
      <c r="P9514" s="47">
        <f ca="1">_xlfn.VAR.P(M$4:M9514)</f>
        <v>0.99880342635653074</v>
      </c>
      <c r="Q9514" s="33">
        <f ca="1">COUNTIF(L$4:L9514, "WIN")/I9514</f>
        <v>0.48270423719903272</v>
      </c>
    </row>
    <row r="9515" spans="9:17" x14ac:dyDescent="0.25">
      <c r="I9515" s="5">
        <v>9512</v>
      </c>
      <c r="J9515" s="9">
        <f t="shared" ca="1" si="742"/>
        <v>0.41363266051344794</v>
      </c>
      <c r="K9515" s="7" t="str">
        <f t="shared" ca="1" si="740"/>
        <v>RED</v>
      </c>
      <c r="L9515" s="7" t="str">
        <f t="shared" ca="1" si="741"/>
        <v>WIN</v>
      </c>
      <c r="M9515" s="8">
        <f t="shared" ca="1" si="743"/>
        <v>1</v>
      </c>
      <c r="N9515" s="8">
        <f t="shared" ca="1" si="744"/>
        <v>-328</v>
      </c>
      <c r="O9515" s="32">
        <f ca="1">SUM(M$4:M9515)/I9515</f>
        <v>-3.4482758620689655E-2</v>
      </c>
      <c r="P9515" s="47">
        <f ca="1">_xlfn.VAR.P(M$4:M9515)</f>
        <v>0.99881093935790721</v>
      </c>
      <c r="Q9515" s="33">
        <f ca="1">COUNTIF(L$4:L9515, "WIN")/I9515</f>
        <v>0.48275862068965519</v>
      </c>
    </row>
    <row r="9516" spans="9:17" x14ac:dyDescent="0.25">
      <c r="I9516" s="5">
        <v>9513</v>
      </c>
      <c r="J9516" s="9">
        <f t="shared" ca="1" si="742"/>
        <v>0.75652216755495028</v>
      </c>
      <c r="K9516" s="7" t="str">
        <f t="shared" ca="1" si="740"/>
        <v>BLACK</v>
      </c>
      <c r="L9516" s="7" t="str">
        <f t="shared" ca="1" si="741"/>
        <v>LOSE</v>
      </c>
      <c r="M9516" s="8">
        <f t="shared" ca="1" si="743"/>
        <v>-1</v>
      </c>
      <c r="N9516" s="8">
        <f t="shared" ca="1" si="744"/>
        <v>-329</v>
      </c>
      <c r="O9516" s="32">
        <f ca="1">SUM(M$4:M9516)/I9516</f>
        <v>-3.4584253127299486E-2</v>
      </c>
      <c r="P9516" s="47">
        <f ca="1">_xlfn.VAR.P(M$4:M9516)</f>
        <v>0.9988039294356269</v>
      </c>
      <c r="Q9516" s="33">
        <f ca="1">COUNTIF(L$4:L9516, "WIN")/I9516</f>
        <v>0.48270787343635024</v>
      </c>
    </row>
    <row r="9517" spans="9:17" x14ac:dyDescent="0.25">
      <c r="I9517" s="5">
        <v>9514</v>
      </c>
      <c r="J9517" s="9">
        <f t="shared" ca="1" si="742"/>
        <v>2.0040937981310014E-2</v>
      </c>
      <c r="K9517" s="7" t="str">
        <f t="shared" ca="1" si="740"/>
        <v>RED</v>
      </c>
      <c r="L9517" s="7" t="str">
        <f t="shared" ca="1" si="741"/>
        <v>WIN</v>
      </c>
      <c r="M9517" s="8">
        <f t="shared" ca="1" si="743"/>
        <v>1</v>
      </c>
      <c r="N9517" s="8">
        <f t="shared" ca="1" si="744"/>
        <v>-328</v>
      </c>
      <c r="O9517" s="32">
        <f ca="1">SUM(M$4:M9517)/I9517</f>
        <v>-3.4475509775068323E-2</v>
      </c>
      <c r="P9517" s="47">
        <f ca="1">_xlfn.VAR.P(M$4:M9517)</f>
        <v>0.99881143922574922</v>
      </c>
      <c r="Q9517" s="33">
        <f ca="1">COUNTIF(L$4:L9517, "WIN")/I9517</f>
        <v>0.48276224511246585</v>
      </c>
    </row>
    <row r="9518" spans="9:17" x14ac:dyDescent="0.25">
      <c r="I9518" s="5">
        <v>9515</v>
      </c>
      <c r="J9518" s="9">
        <f t="shared" ca="1" si="742"/>
        <v>0.31680580766739863</v>
      </c>
      <c r="K9518" s="7" t="str">
        <f t="shared" ca="1" si="740"/>
        <v>RED</v>
      </c>
      <c r="L9518" s="7" t="str">
        <f t="shared" ca="1" si="741"/>
        <v>WIN</v>
      </c>
      <c r="M9518" s="8">
        <f t="shared" ca="1" si="743"/>
        <v>1</v>
      </c>
      <c r="N9518" s="8">
        <f t="shared" ca="1" si="744"/>
        <v>-327</v>
      </c>
      <c r="O9518" s="32">
        <f ca="1">SUM(M$4:M9518)/I9518</f>
        <v>-3.4366789280084076E-2</v>
      </c>
      <c r="P9518" s="47">
        <f ca="1">_xlfn.VAR.P(M$4:M9518)</f>
        <v>0.99881892379457826</v>
      </c>
      <c r="Q9518" s="33">
        <f ca="1">COUNTIF(L$4:L9518, "WIN")/I9518</f>
        <v>0.48281660535995796</v>
      </c>
    </row>
    <row r="9519" spans="9:17" x14ac:dyDescent="0.25">
      <c r="I9519" s="5">
        <v>9516</v>
      </c>
      <c r="J9519" s="9">
        <f t="shared" ca="1" si="742"/>
        <v>0.14855036159493562</v>
      </c>
      <c r="K9519" s="7" t="str">
        <f t="shared" ca="1" si="740"/>
        <v>RED</v>
      </c>
      <c r="L9519" s="7" t="str">
        <f t="shared" ca="1" si="741"/>
        <v>WIN</v>
      </c>
      <c r="M9519" s="8">
        <f t="shared" ca="1" si="743"/>
        <v>1</v>
      </c>
      <c r="N9519" s="8">
        <f t="shared" ca="1" si="744"/>
        <v>-326</v>
      </c>
      <c r="O9519" s="32">
        <f ca="1">SUM(M$4:M9519)/I9519</f>
        <v>-3.4258091635140812E-2</v>
      </c>
      <c r="P9519" s="47">
        <f ca="1">_xlfn.VAR.P(M$4:M9519)</f>
        <v>0.99882638315751826</v>
      </c>
      <c r="Q9519" s="33">
        <f ca="1">COUNTIF(L$4:L9519, "WIN")/I9519</f>
        <v>0.48287095418242959</v>
      </c>
    </row>
    <row r="9520" spans="9:17" x14ac:dyDescent="0.25">
      <c r="I9520" s="5">
        <v>9517</v>
      </c>
      <c r="J9520" s="9">
        <f t="shared" ca="1" si="742"/>
        <v>0.87227614986992641</v>
      </c>
      <c r="K9520" s="7" t="str">
        <f t="shared" ca="1" si="740"/>
        <v>BLACK</v>
      </c>
      <c r="L9520" s="7" t="str">
        <f t="shared" ca="1" si="741"/>
        <v>LOSE</v>
      </c>
      <c r="M9520" s="8">
        <f t="shared" ca="1" si="743"/>
        <v>-1</v>
      </c>
      <c r="N9520" s="8">
        <f t="shared" ca="1" si="744"/>
        <v>-327</v>
      </c>
      <c r="O9520" s="32">
        <f ca="1">SUM(M$4:M9520)/I9520</f>
        <v>-3.4359567090469688E-2</v>
      </c>
      <c r="P9520" s="47">
        <f ca="1">_xlfn.VAR.P(M$4:M9520)</f>
        <v>0.99881942014935554</v>
      </c>
      <c r="Q9520" s="33">
        <f ca="1">COUNTIF(L$4:L9520, "WIN")/I9520</f>
        <v>0.48282021645476514</v>
      </c>
    </row>
    <row r="9521" spans="9:17" x14ac:dyDescent="0.25">
      <c r="I9521" s="5">
        <v>9518</v>
      </c>
      <c r="J9521" s="9">
        <f t="shared" ca="1" si="742"/>
        <v>0.25063081380505448</v>
      </c>
      <c r="K9521" s="7" t="str">
        <f t="shared" ca="1" si="740"/>
        <v>RED</v>
      </c>
      <c r="L9521" s="7" t="str">
        <f t="shared" ca="1" si="741"/>
        <v>WIN</v>
      </c>
      <c r="M9521" s="8">
        <f t="shared" ca="1" si="743"/>
        <v>1</v>
      </c>
      <c r="N9521" s="8">
        <f t="shared" ca="1" si="744"/>
        <v>-326</v>
      </c>
      <c r="O9521" s="32">
        <f ca="1">SUM(M$4:M9521)/I9521</f>
        <v>-3.42508930447573E-2</v>
      </c>
      <c r="P9521" s="47">
        <f ca="1">_xlfn.VAR.P(M$4:M9521)</f>
        <v>0.9988268763256366</v>
      </c>
      <c r="Q9521" s="33">
        <f ca="1">COUNTIF(L$4:L9521, "WIN")/I9521</f>
        <v>0.48287455347762137</v>
      </c>
    </row>
    <row r="9522" spans="9:17" x14ac:dyDescent="0.25">
      <c r="I9522" s="5">
        <v>9519</v>
      </c>
      <c r="J9522" s="9">
        <f t="shared" ca="1" si="742"/>
        <v>0.14968302466374361</v>
      </c>
      <c r="K9522" s="7" t="str">
        <f t="shared" ca="1" si="740"/>
        <v>RED</v>
      </c>
      <c r="L9522" s="7" t="str">
        <f t="shared" ca="1" si="741"/>
        <v>WIN</v>
      </c>
      <c r="M9522" s="8">
        <f t="shared" ca="1" si="743"/>
        <v>1</v>
      </c>
      <c r="N9522" s="8">
        <f t="shared" ca="1" si="744"/>
        <v>-325</v>
      </c>
      <c r="O9522" s="32">
        <f ca="1">SUM(M$4:M9522)/I9522</f>
        <v>-3.4142241832125227E-2</v>
      </c>
      <c r="P9522" s="47">
        <f ca="1">_xlfn.VAR.P(M$4:M9522)</f>
        <v>0.99883430732267664</v>
      </c>
      <c r="Q9522" s="33">
        <f ca="1">COUNTIF(L$4:L9522, "WIN")/I9522</f>
        <v>0.48292887908393739</v>
      </c>
    </row>
    <row r="9523" spans="9:17" x14ac:dyDescent="0.25">
      <c r="I9523" s="5">
        <v>9520</v>
      </c>
      <c r="J9523" s="9">
        <f t="shared" ca="1" si="742"/>
        <v>0.8601450278631293</v>
      </c>
      <c r="K9523" s="7" t="str">
        <f t="shared" ca="1" si="740"/>
        <v>BLACK</v>
      </c>
      <c r="L9523" s="7" t="str">
        <f t="shared" ca="1" si="741"/>
        <v>LOSE</v>
      </c>
      <c r="M9523" s="8">
        <f t="shared" ca="1" si="743"/>
        <v>-1</v>
      </c>
      <c r="N9523" s="8">
        <f t="shared" ca="1" si="744"/>
        <v>-326</v>
      </c>
      <c r="O9523" s="32">
        <f ca="1">SUM(M$4:M9523)/I9523</f>
        <v>-3.42436974789916E-2</v>
      </c>
      <c r="P9523" s="47">
        <f ca="1">_xlfn.VAR.P(M$4:M9523)</f>
        <v>0.99882736918296733</v>
      </c>
      <c r="Q9523" s="33">
        <f ca="1">COUNTIF(L$4:L9523, "WIN")/I9523</f>
        <v>0.48287815126050421</v>
      </c>
    </row>
    <row r="9524" spans="9:17" x14ac:dyDescent="0.25">
      <c r="I9524" s="5">
        <v>9521</v>
      </c>
      <c r="J9524" s="9">
        <f t="shared" ca="1" si="742"/>
        <v>0.46860816465860378</v>
      </c>
      <c r="K9524" s="7" t="str">
        <f t="shared" ca="1" si="740"/>
        <v>RED</v>
      </c>
      <c r="L9524" s="7" t="str">
        <f t="shared" ca="1" si="741"/>
        <v>WIN</v>
      </c>
      <c r="M9524" s="8">
        <f t="shared" ca="1" si="743"/>
        <v>1</v>
      </c>
      <c r="N9524" s="8">
        <f t="shared" ca="1" si="744"/>
        <v>-325</v>
      </c>
      <c r="O9524" s="32">
        <f ca="1">SUM(M$4:M9524)/I9524</f>
        <v>-3.4135069845604452E-2</v>
      </c>
      <c r="P9524" s="47">
        <f ca="1">_xlfn.VAR.P(M$4:M9524)</f>
        <v>0.99883479700663569</v>
      </c>
      <c r="Q9524" s="33">
        <f ca="1">COUNTIF(L$4:L9524, "WIN")/I9524</f>
        <v>0.48293246507719778</v>
      </c>
    </row>
    <row r="9525" spans="9:17" x14ac:dyDescent="0.25">
      <c r="I9525" s="5">
        <v>9522</v>
      </c>
      <c r="J9525" s="9">
        <f t="shared" ca="1" si="742"/>
        <v>0.38721603064374455</v>
      </c>
      <c r="K9525" s="7" t="str">
        <f t="shared" ca="1" si="740"/>
        <v>RED</v>
      </c>
      <c r="L9525" s="7" t="str">
        <f t="shared" ca="1" si="741"/>
        <v>WIN</v>
      </c>
      <c r="M9525" s="8">
        <f t="shared" ca="1" si="743"/>
        <v>1</v>
      </c>
      <c r="N9525" s="8">
        <f t="shared" ca="1" si="744"/>
        <v>-324</v>
      </c>
      <c r="O9525" s="32">
        <f ca="1">SUM(M$4:M9525)/I9525</f>
        <v>-3.4026465028355386E-2</v>
      </c>
      <c r="P9525" s="47">
        <f ca="1">_xlfn.VAR.P(M$4:M9525)</f>
        <v>0.99884219967767407</v>
      </c>
      <c r="Q9525" s="33">
        <f ca="1">COUNTIF(L$4:L9525, "WIN")/I9525</f>
        <v>0.48298676748582231</v>
      </c>
    </row>
    <row r="9526" spans="9:17" x14ac:dyDescent="0.25">
      <c r="I9526" s="5">
        <v>9523</v>
      </c>
      <c r="J9526" s="9">
        <f t="shared" ca="1" si="742"/>
        <v>0.11405648554319447</v>
      </c>
      <c r="K9526" s="7" t="str">
        <f t="shared" ca="1" si="740"/>
        <v>RED</v>
      </c>
      <c r="L9526" s="7" t="str">
        <f t="shared" ca="1" si="741"/>
        <v>WIN</v>
      </c>
      <c r="M9526" s="8">
        <f t="shared" ca="1" si="743"/>
        <v>1</v>
      </c>
      <c r="N9526" s="8">
        <f t="shared" ca="1" si="744"/>
        <v>-323</v>
      </c>
      <c r="O9526" s="32">
        <f ca="1">SUM(M$4:M9526)/I9526</f>
        <v>-3.3917883020056702E-2</v>
      </c>
      <c r="P9526" s="47">
        <f ca="1">_xlfn.VAR.P(M$4:M9526)</f>
        <v>0.99884957721143774</v>
      </c>
      <c r="Q9526" s="33">
        <f ca="1">COUNTIF(L$4:L9526, "WIN")/I9526</f>
        <v>0.48304105848997164</v>
      </c>
    </row>
    <row r="9527" spans="9:17" x14ac:dyDescent="0.25">
      <c r="I9527" s="5">
        <v>9524</v>
      </c>
      <c r="J9527" s="9">
        <f t="shared" ca="1" si="742"/>
        <v>0.84966541663069817</v>
      </c>
      <c r="K9527" s="7" t="str">
        <f t="shared" ca="1" si="740"/>
        <v>BLACK</v>
      </c>
      <c r="L9527" s="7" t="str">
        <f t="shared" ca="1" si="741"/>
        <v>LOSE</v>
      </c>
      <c r="M9527" s="8">
        <f t="shared" ca="1" si="743"/>
        <v>-1</v>
      </c>
      <c r="N9527" s="8">
        <f t="shared" ca="1" si="744"/>
        <v>-324</v>
      </c>
      <c r="O9527" s="32">
        <f ca="1">SUM(M$4:M9527)/I9527</f>
        <v>-3.4019319613607726E-2</v>
      </c>
      <c r="P9527" s="47">
        <f ca="1">_xlfn.VAR.P(M$4:M9527)</f>
        <v>0.99884268589302716</v>
      </c>
      <c r="Q9527" s="33">
        <f ca="1">COUNTIF(L$4:L9527, "WIN")/I9527</f>
        <v>0.48299034019319614</v>
      </c>
    </row>
    <row r="9528" spans="9:17" x14ac:dyDescent="0.25">
      <c r="I9528" s="5">
        <v>9525</v>
      </c>
      <c r="J9528" s="9">
        <f t="shared" ca="1" si="742"/>
        <v>7.9759709408946944E-2</v>
      </c>
      <c r="K9528" s="7" t="str">
        <f t="shared" ca="1" si="740"/>
        <v>RED</v>
      </c>
      <c r="L9528" s="7" t="str">
        <f t="shared" ca="1" si="741"/>
        <v>WIN</v>
      </c>
      <c r="M9528" s="8">
        <f t="shared" ca="1" si="743"/>
        <v>1</v>
      </c>
      <c r="N9528" s="8">
        <f t="shared" ca="1" si="744"/>
        <v>-323</v>
      </c>
      <c r="O9528" s="32">
        <f ca="1">SUM(M$4:M9528)/I9528</f>
        <v>-3.391076115485564E-2</v>
      </c>
      <c r="P9528" s="47">
        <f ca="1">_xlfn.VAR.P(M$4:M9528)</f>
        <v>0.99885006027789836</v>
      </c>
      <c r="Q9528" s="33">
        <f ca="1">COUNTIF(L$4:L9528, "WIN")/I9528</f>
        <v>0.48304461942257215</v>
      </c>
    </row>
    <row r="9529" spans="9:17" x14ac:dyDescent="0.25">
      <c r="I9529" s="5">
        <v>9526</v>
      </c>
      <c r="J9529" s="9">
        <f t="shared" ca="1" si="742"/>
        <v>0.65835965321930512</v>
      </c>
      <c r="K9529" s="7" t="str">
        <f t="shared" ca="1" si="740"/>
        <v>BLACK</v>
      </c>
      <c r="L9529" s="7" t="str">
        <f t="shared" ca="1" si="741"/>
        <v>LOSE</v>
      </c>
      <c r="M9529" s="8">
        <f t="shared" ca="1" si="743"/>
        <v>-1</v>
      </c>
      <c r="N9529" s="8">
        <f t="shared" ca="1" si="744"/>
        <v>-324</v>
      </c>
      <c r="O9529" s="32">
        <f ca="1">SUM(M$4:M9529)/I9529</f>
        <v>-3.4012177199244174E-2</v>
      </c>
      <c r="P9529" s="47">
        <f ca="1">_xlfn.VAR.P(M$4:M9529)</f>
        <v>0.9988431718021672</v>
      </c>
      <c r="Q9529" s="33">
        <f ca="1">COUNTIF(L$4:L9529, "WIN")/I9529</f>
        <v>0.4829939114003779</v>
      </c>
    </row>
    <row r="9530" spans="9:17" x14ac:dyDescent="0.25">
      <c r="I9530" s="5">
        <v>9527</v>
      </c>
      <c r="J9530" s="9">
        <f t="shared" ca="1" si="742"/>
        <v>0.15402231920307419</v>
      </c>
      <c r="K9530" s="7" t="str">
        <f t="shared" ca="1" si="740"/>
        <v>RED</v>
      </c>
      <c r="L9530" s="7" t="str">
        <f t="shared" ca="1" si="741"/>
        <v>WIN</v>
      </c>
      <c r="M9530" s="8">
        <f t="shared" ca="1" si="743"/>
        <v>1</v>
      </c>
      <c r="N9530" s="8">
        <f t="shared" ca="1" si="744"/>
        <v>-323</v>
      </c>
      <c r="O9530" s="32">
        <f ca="1">SUM(M$4:M9530)/I9530</f>
        <v>-3.3903642279836256E-2</v>
      </c>
      <c r="P9530" s="47">
        <f ca="1">_xlfn.VAR.P(M$4:M9530)</f>
        <v>0.99885054304016085</v>
      </c>
      <c r="Q9530" s="33">
        <f ca="1">COUNTIF(L$4:L9530, "WIN")/I9530</f>
        <v>0.48304817886008189</v>
      </c>
    </row>
    <row r="9531" spans="9:17" x14ac:dyDescent="0.25">
      <c r="I9531" s="5">
        <v>9528</v>
      </c>
      <c r="J9531" s="9">
        <f t="shared" ca="1" si="742"/>
        <v>0.57249752436748635</v>
      </c>
      <c r="K9531" s="7" t="str">
        <f t="shared" ca="1" si="740"/>
        <v>BLACK</v>
      </c>
      <c r="L9531" s="7" t="str">
        <f t="shared" ca="1" si="741"/>
        <v>LOSE</v>
      </c>
      <c r="M9531" s="8">
        <f t="shared" ca="1" si="743"/>
        <v>-1</v>
      </c>
      <c r="N9531" s="8">
        <f t="shared" ca="1" si="744"/>
        <v>-324</v>
      </c>
      <c r="O9531" s="32">
        <f ca="1">SUM(M$4:M9531)/I9531</f>
        <v>-3.4005037783375318E-2</v>
      </c>
      <c r="P9531" s="47">
        <f ca="1">_xlfn.VAR.P(M$4:M9531)</f>
        <v>0.99884365740535119</v>
      </c>
      <c r="Q9531" s="33">
        <f ca="1">COUNTIF(L$4:L9531, "WIN")/I9531</f>
        <v>0.48299748110831237</v>
      </c>
    </row>
    <row r="9532" spans="9:17" x14ac:dyDescent="0.25">
      <c r="I9532" s="5">
        <v>9529</v>
      </c>
      <c r="J9532" s="9">
        <f t="shared" ca="1" si="742"/>
        <v>0.52368280174954285</v>
      </c>
      <c r="K9532" s="7" t="str">
        <f t="shared" ca="1" si="740"/>
        <v>BLACK</v>
      </c>
      <c r="L9532" s="7" t="str">
        <f t="shared" ca="1" si="741"/>
        <v>LOSE</v>
      </c>
      <c r="M9532" s="8">
        <f t="shared" ca="1" si="743"/>
        <v>-1</v>
      </c>
      <c r="N9532" s="8">
        <f t="shared" ca="1" si="744"/>
        <v>-325</v>
      </c>
      <c r="O9532" s="32">
        <f ca="1">SUM(M$4:M9532)/I9532</f>
        <v>-3.4106412005457026E-2</v>
      </c>
      <c r="P9532" s="47">
        <f ca="1">_xlfn.VAR.P(M$4:M9532)</f>
        <v>0.99883675266011407</v>
      </c>
      <c r="Q9532" s="33">
        <f ca="1">COUNTIF(L$4:L9532, "WIN")/I9532</f>
        <v>0.48294679399727147</v>
      </c>
    </row>
    <row r="9533" spans="9:17" x14ac:dyDescent="0.25">
      <c r="I9533" s="5">
        <v>9530</v>
      </c>
      <c r="J9533" s="9">
        <f t="shared" ca="1" si="742"/>
        <v>0.92838551487211507</v>
      </c>
      <c r="K9533" s="7" t="str">
        <f t="shared" ca="1" si="740"/>
        <v>BLACK</v>
      </c>
      <c r="L9533" s="7" t="str">
        <f t="shared" ca="1" si="741"/>
        <v>LOSE</v>
      </c>
      <c r="M9533" s="8">
        <f t="shared" ca="1" si="743"/>
        <v>-1</v>
      </c>
      <c r="N9533" s="8">
        <f t="shared" ca="1" si="744"/>
        <v>-326</v>
      </c>
      <c r="O9533" s="32">
        <f ca="1">SUM(M$4:M9533)/I9533</f>
        <v>-3.4207764952780689E-2</v>
      </c>
      <c r="P9533" s="47">
        <f ca="1">_xlfn.VAR.P(M$4:M9533)</f>
        <v>0.99882982881693527</v>
      </c>
      <c r="Q9533" s="33">
        <f ca="1">COUNTIF(L$4:L9533, "WIN")/I9533</f>
        <v>0.48289611752360967</v>
      </c>
    </row>
    <row r="9534" spans="9:17" x14ac:dyDescent="0.25">
      <c r="I9534" s="5">
        <v>9531</v>
      </c>
      <c r="J9534" s="9">
        <f t="shared" ca="1" si="742"/>
        <v>0.3090029299391881</v>
      </c>
      <c r="K9534" s="7" t="str">
        <f t="shared" ca="1" si="740"/>
        <v>RED</v>
      </c>
      <c r="L9534" s="7" t="str">
        <f t="shared" ca="1" si="741"/>
        <v>WIN</v>
      </c>
      <c r="M9534" s="8">
        <f t="shared" ca="1" si="743"/>
        <v>1</v>
      </c>
      <c r="N9534" s="8">
        <f t="shared" ca="1" si="744"/>
        <v>-325</v>
      </c>
      <c r="O9534" s="32">
        <f ca="1">SUM(M$4:M9534)/I9534</f>
        <v>-3.409925506242787E-2</v>
      </c>
      <c r="P9534" s="47">
        <f ca="1">_xlfn.VAR.P(M$4:M9534)</f>
        <v>0.99883724080418745</v>
      </c>
      <c r="Q9534" s="33">
        <f ca="1">COUNTIF(L$4:L9534, "WIN")/I9534</f>
        <v>0.48295037246878608</v>
      </c>
    </row>
    <row r="9535" spans="9:17" x14ac:dyDescent="0.25">
      <c r="I9535" s="5">
        <v>9532</v>
      </c>
      <c r="J9535" s="9">
        <f t="shared" ca="1" si="742"/>
        <v>0.24278579433196557</v>
      </c>
      <c r="K9535" s="7" t="str">
        <f t="shared" ca="1" si="740"/>
        <v>RED</v>
      </c>
      <c r="L9535" s="7" t="str">
        <f t="shared" ca="1" si="741"/>
        <v>WIN</v>
      </c>
      <c r="M9535" s="8">
        <f t="shared" ca="1" si="743"/>
        <v>1</v>
      </c>
      <c r="N9535" s="8">
        <f t="shared" ca="1" si="744"/>
        <v>-324</v>
      </c>
      <c r="O9535" s="32">
        <f ca="1">SUM(M$4:M9535)/I9535</f>
        <v>-3.3990767939571967E-2</v>
      </c>
      <c r="P9535" s="47">
        <f ca="1">_xlfn.VAR.P(M$4:M9535)</f>
        <v>0.99884462769487814</v>
      </c>
      <c r="Q9535" s="33">
        <f ca="1">COUNTIF(L$4:L9535, "WIN")/I9535</f>
        <v>0.483004616030214</v>
      </c>
    </row>
    <row r="9536" spans="9:17" x14ac:dyDescent="0.25">
      <c r="I9536" s="5">
        <v>9533</v>
      </c>
      <c r="J9536" s="9">
        <f t="shared" ca="1" si="742"/>
        <v>3.4289540319382139E-2</v>
      </c>
      <c r="K9536" s="7" t="str">
        <f t="shared" ca="1" si="740"/>
        <v>RED</v>
      </c>
      <c r="L9536" s="7" t="str">
        <f t="shared" ca="1" si="741"/>
        <v>WIN</v>
      </c>
      <c r="M9536" s="8">
        <f t="shared" ca="1" si="743"/>
        <v>1</v>
      </c>
      <c r="N9536" s="8">
        <f t="shared" ca="1" si="744"/>
        <v>-323</v>
      </c>
      <c r="O9536" s="32">
        <f ca="1">SUM(M$4:M9536)/I9536</f>
        <v>-3.3882303577048148E-2</v>
      </c>
      <c r="P9536" s="47">
        <f ca="1">_xlfn.VAR.P(M$4:M9536)</f>
        <v>0.99885198950431275</v>
      </c>
      <c r="Q9536" s="33">
        <f ca="1">COUNTIF(L$4:L9536, "WIN")/I9536</f>
        <v>0.48305884821147593</v>
      </c>
    </row>
    <row r="9537" spans="9:17" x14ac:dyDescent="0.25">
      <c r="I9537" s="5">
        <v>9534</v>
      </c>
      <c r="J9537" s="9">
        <f t="shared" ca="1" si="742"/>
        <v>4.2378236497206068E-2</v>
      </c>
      <c r="K9537" s="7" t="str">
        <f t="shared" ca="1" si="740"/>
        <v>RED</v>
      </c>
      <c r="L9537" s="7" t="str">
        <f t="shared" ca="1" si="741"/>
        <v>WIN</v>
      </c>
      <c r="M9537" s="8">
        <f t="shared" ca="1" si="743"/>
        <v>1</v>
      </c>
      <c r="N9537" s="8">
        <f t="shared" ca="1" si="744"/>
        <v>-322</v>
      </c>
      <c r="O9537" s="32">
        <f ca="1">SUM(M$4:M9537)/I9537</f>
        <v>-3.3773861967694566E-2</v>
      </c>
      <c r="P9537" s="47">
        <f ca="1">_xlfn.VAR.P(M$4:M9537)</f>
        <v>0.99885932624778706</v>
      </c>
      <c r="Q9537" s="33">
        <f ca="1">COUNTIF(L$4:L9537, "WIN")/I9537</f>
        <v>0.4831130690161527</v>
      </c>
    </row>
    <row r="9538" spans="9:17" x14ac:dyDescent="0.25">
      <c r="I9538" s="5">
        <v>9535</v>
      </c>
      <c r="J9538" s="9">
        <f t="shared" ca="1" si="742"/>
        <v>0.29529141349965005</v>
      </c>
      <c r="K9538" s="7" t="str">
        <f t="shared" ca="1" si="740"/>
        <v>RED</v>
      </c>
      <c r="L9538" s="7" t="str">
        <f t="shared" ca="1" si="741"/>
        <v>WIN</v>
      </c>
      <c r="M9538" s="8">
        <f t="shared" ca="1" si="743"/>
        <v>1</v>
      </c>
      <c r="N9538" s="8">
        <f t="shared" ca="1" si="744"/>
        <v>-321</v>
      </c>
      <c r="O9538" s="32">
        <f ca="1">SUM(M$4:M9538)/I9538</f>
        <v>-3.3665443104352384E-2</v>
      </c>
      <c r="P9538" s="47">
        <f ca="1">_xlfn.VAR.P(M$4:M9538)</f>
        <v>0.99886663794058761</v>
      </c>
      <c r="Q9538" s="33">
        <f ca="1">COUNTIF(L$4:L9538, "WIN")/I9538</f>
        <v>0.48316727844782381</v>
      </c>
    </row>
    <row r="9539" spans="9:17" x14ac:dyDescent="0.25">
      <c r="I9539" s="5">
        <v>9536</v>
      </c>
      <c r="J9539" s="9">
        <f t="shared" ca="1" si="742"/>
        <v>0.41452799481424085</v>
      </c>
      <c r="K9539" s="7" t="str">
        <f t="shared" ca="1" si="740"/>
        <v>RED</v>
      </c>
      <c r="L9539" s="7" t="str">
        <f t="shared" ca="1" si="741"/>
        <v>WIN</v>
      </c>
      <c r="M9539" s="8">
        <f t="shared" ca="1" si="743"/>
        <v>1</v>
      </c>
      <c r="N9539" s="8">
        <f t="shared" ca="1" si="744"/>
        <v>-320</v>
      </c>
      <c r="O9539" s="32">
        <f ca="1">SUM(M$4:M9539)/I9539</f>
        <v>-3.3557046979865772E-2</v>
      </c>
      <c r="P9539" s="47">
        <f ca="1">_xlfn.VAR.P(M$4:M9539)</f>
        <v>0.99887392459799107</v>
      </c>
      <c r="Q9539" s="33">
        <f ca="1">COUNTIF(L$4:L9539, "WIN")/I9539</f>
        <v>0.48322147651006714</v>
      </c>
    </row>
    <row r="9540" spans="9:17" x14ac:dyDescent="0.25">
      <c r="I9540" s="5">
        <v>9537</v>
      </c>
      <c r="J9540" s="9">
        <f t="shared" ca="1" si="742"/>
        <v>0.5082036795867928</v>
      </c>
      <c r="K9540" s="7" t="str">
        <f t="shared" ref="K9540:K9603" ca="1" si="745">IF($J9540 &gt;= $D$7, "GREEN", IF($J9540 &gt;= $D$6, "BLACK", "RED"))</f>
        <v>BLACK</v>
      </c>
      <c r="L9540" s="7" t="str">
        <f t="shared" ref="L9540:L9603" ca="1" si="746">IF($K9540 = "RED", "WIN", "LOSE")</f>
        <v>LOSE</v>
      </c>
      <c r="M9540" s="8">
        <f t="shared" ca="1" si="743"/>
        <v>-1</v>
      </c>
      <c r="N9540" s="8">
        <f t="shared" ca="1" si="744"/>
        <v>-321</v>
      </c>
      <c r="O9540" s="32">
        <f ca="1">SUM(M$4:M9540)/I9540</f>
        <v>-3.3658383139351995E-2</v>
      </c>
      <c r="P9540" s="47">
        <f ca="1">_xlfn.VAR.P(M$4:M9540)</f>
        <v>0.99886711324444455</v>
      </c>
      <c r="Q9540" s="33">
        <f ca="1">COUNTIF(L$4:L9540, "WIN")/I9540</f>
        <v>0.48317080843032401</v>
      </c>
    </row>
    <row r="9541" spans="9:17" x14ac:dyDescent="0.25">
      <c r="I9541" s="5">
        <v>9538</v>
      </c>
      <c r="J9541" s="9">
        <f t="shared" ca="1" si="742"/>
        <v>0.84638370351571712</v>
      </c>
      <c r="K9541" s="7" t="str">
        <f t="shared" ca="1" si="745"/>
        <v>BLACK</v>
      </c>
      <c r="L9541" s="7" t="str">
        <f t="shared" ca="1" si="746"/>
        <v>LOSE</v>
      </c>
      <c r="M9541" s="8">
        <f t="shared" ca="1" si="743"/>
        <v>-1</v>
      </c>
      <c r="N9541" s="8">
        <f t="shared" ca="1" si="744"/>
        <v>-322</v>
      </c>
      <c r="O9541" s="32">
        <f ca="1">SUM(M$4:M9541)/I9541</f>
        <v>-3.375969804990564E-2</v>
      </c>
      <c r="P9541" s="47">
        <f ca="1">_xlfn.VAR.P(M$4:M9541)</f>
        <v>0.99886028278757921</v>
      </c>
      <c r="Q9541" s="33">
        <f ca="1">COUNTIF(L$4:L9541, "WIN")/I9541</f>
        <v>0.48312015097504718</v>
      </c>
    </row>
    <row r="9542" spans="9:17" x14ac:dyDescent="0.25">
      <c r="I9542" s="5">
        <v>9539</v>
      </c>
      <c r="J9542" s="9">
        <f t="shared" ref="J9542:J9605" ca="1" si="747">RAND()</f>
        <v>0.66213779616520441</v>
      </c>
      <c r="K9542" s="7" t="str">
        <f t="shared" ca="1" si="745"/>
        <v>BLACK</v>
      </c>
      <c r="L9542" s="7" t="str">
        <f t="shared" ca="1" si="746"/>
        <v>LOSE</v>
      </c>
      <c r="M9542" s="8">
        <f t="shared" ref="M9542:M9605" ca="1" si="748">IF($L9542 = "WIN", 1, -1)</f>
        <v>-1</v>
      </c>
      <c r="N9542" s="8">
        <f t="shared" ref="N9542:N9605" ca="1" si="749">N9541+M9542</f>
        <v>-323</v>
      </c>
      <c r="O9542" s="32">
        <f ca="1">SUM(M$4:M9542)/I9542</f>
        <v>-3.3860991718209457E-2</v>
      </c>
      <c r="P9542" s="47">
        <f ca="1">_xlfn.VAR.P(M$4:M9542)</f>
        <v>0.99885343323985931</v>
      </c>
      <c r="Q9542" s="33">
        <f ca="1">COUNTIF(L$4:L9542, "WIN")/I9542</f>
        <v>0.48306950414089528</v>
      </c>
    </row>
    <row r="9543" spans="9:17" x14ac:dyDescent="0.25">
      <c r="I9543" s="5">
        <v>9540</v>
      </c>
      <c r="J9543" s="9">
        <f t="shared" ca="1" si="747"/>
        <v>0.73671691730049638</v>
      </c>
      <c r="K9543" s="7" t="str">
        <f t="shared" ca="1" si="745"/>
        <v>BLACK</v>
      </c>
      <c r="L9543" s="7" t="str">
        <f t="shared" ca="1" si="746"/>
        <v>LOSE</v>
      </c>
      <c r="M9543" s="8">
        <f t="shared" ca="1" si="748"/>
        <v>-1</v>
      </c>
      <c r="N9543" s="8">
        <f t="shared" ca="1" si="749"/>
        <v>-324</v>
      </c>
      <c r="O9543" s="32">
        <f ca="1">SUM(M$4:M9543)/I9543</f>
        <v>-3.3962264150943396E-2</v>
      </c>
      <c r="P9543" s="47">
        <f ca="1">_xlfn.VAR.P(M$4:M9543)</f>
        <v>0.99884656461374155</v>
      </c>
      <c r="Q9543" s="33">
        <f ca="1">COUNTIF(L$4:L9543, "WIN")/I9543</f>
        <v>0.48301886792452831</v>
      </c>
    </row>
    <row r="9544" spans="9:17" x14ac:dyDescent="0.25">
      <c r="I9544" s="5">
        <v>9541</v>
      </c>
      <c r="J9544" s="9">
        <f t="shared" ca="1" si="747"/>
        <v>0.98192626450757603</v>
      </c>
      <c r="K9544" s="7" t="str">
        <f t="shared" ca="1" si="745"/>
        <v>GREEN</v>
      </c>
      <c r="L9544" s="7" t="str">
        <f t="shared" ca="1" si="746"/>
        <v>LOSE</v>
      </c>
      <c r="M9544" s="8">
        <f t="shared" ca="1" si="748"/>
        <v>-1</v>
      </c>
      <c r="N9544" s="8">
        <f t="shared" ca="1" si="749"/>
        <v>-325</v>
      </c>
      <c r="O9544" s="32">
        <f ca="1">SUM(M$4:M9544)/I9544</f>
        <v>-3.4063515354784614E-2</v>
      </c>
      <c r="P9544" s="47">
        <f ca="1">_xlfn.VAR.P(M$4:M9544)</f>
        <v>0.9988396769216743</v>
      </c>
      <c r="Q9544" s="33">
        <f ca="1">COUNTIF(L$4:L9544, "WIN")/I9544</f>
        <v>0.48296824232260771</v>
      </c>
    </row>
    <row r="9545" spans="9:17" x14ac:dyDescent="0.25">
      <c r="I9545" s="5">
        <v>9542</v>
      </c>
      <c r="J9545" s="9">
        <f t="shared" ca="1" si="747"/>
        <v>0.95565347701447267</v>
      </c>
      <c r="K9545" s="7" t="str">
        <f t="shared" ca="1" si="745"/>
        <v>BLACK</v>
      </c>
      <c r="L9545" s="7" t="str">
        <f t="shared" ca="1" si="746"/>
        <v>LOSE</v>
      </c>
      <c r="M9545" s="8">
        <f t="shared" ca="1" si="748"/>
        <v>-1</v>
      </c>
      <c r="N9545" s="8">
        <f t="shared" ca="1" si="749"/>
        <v>-326</v>
      </c>
      <c r="O9545" s="32">
        <f ca="1">SUM(M$4:M9545)/I9545</f>
        <v>-3.4164745336407461E-2</v>
      </c>
      <c r="P9545" s="47">
        <f ca="1">_xlfn.VAR.P(M$4:M9545)</f>
        <v>0.99883277017609839</v>
      </c>
      <c r="Q9545" s="33">
        <f ca="1">COUNTIF(L$4:L9545, "WIN")/I9545</f>
        <v>0.48291762733179627</v>
      </c>
    </row>
    <row r="9546" spans="9:17" x14ac:dyDescent="0.25">
      <c r="I9546" s="5">
        <v>9543</v>
      </c>
      <c r="J9546" s="9">
        <f t="shared" ca="1" si="747"/>
        <v>0.76026667880716448</v>
      </c>
      <c r="K9546" s="7" t="str">
        <f t="shared" ca="1" si="745"/>
        <v>BLACK</v>
      </c>
      <c r="L9546" s="7" t="str">
        <f t="shared" ca="1" si="746"/>
        <v>LOSE</v>
      </c>
      <c r="M9546" s="8">
        <f t="shared" ca="1" si="748"/>
        <v>-1</v>
      </c>
      <c r="N9546" s="8">
        <f t="shared" ca="1" si="749"/>
        <v>-327</v>
      </c>
      <c r="O9546" s="32">
        <f ca="1">SUM(M$4:M9546)/I9546</f>
        <v>-3.4265954102483495E-2</v>
      </c>
      <c r="P9546" s="47">
        <f ca="1">_xlfn.VAR.P(M$4:M9546)</f>
        <v>0.99882584438944655</v>
      </c>
      <c r="Q9546" s="33">
        <f ca="1">COUNTIF(L$4:L9546, "WIN")/I9546</f>
        <v>0.48286702294875827</v>
      </c>
    </row>
    <row r="9547" spans="9:17" x14ac:dyDescent="0.25">
      <c r="I9547" s="5">
        <v>9544</v>
      </c>
      <c r="J9547" s="9">
        <f t="shared" ca="1" si="747"/>
        <v>0.38605857038318769</v>
      </c>
      <c r="K9547" s="7" t="str">
        <f t="shared" ca="1" si="745"/>
        <v>RED</v>
      </c>
      <c r="L9547" s="7" t="str">
        <f t="shared" ca="1" si="746"/>
        <v>WIN</v>
      </c>
      <c r="M9547" s="8">
        <f t="shared" ca="1" si="748"/>
        <v>1</v>
      </c>
      <c r="N9547" s="8">
        <f t="shared" ca="1" si="749"/>
        <v>-326</v>
      </c>
      <c r="O9547" s="32">
        <f ca="1">SUM(M$4:M9547)/I9547</f>
        <v>-3.4157585917854151E-2</v>
      </c>
      <c r="P9547" s="47">
        <f ca="1">_xlfn.VAR.P(M$4:M9547)</f>
        <v>0.99883325932426437</v>
      </c>
      <c r="Q9547" s="33">
        <f ca="1">COUNTIF(L$4:L9547, "WIN")/I9547</f>
        <v>0.48292120704107294</v>
      </c>
    </row>
    <row r="9548" spans="9:17" x14ac:dyDescent="0.25">
      <c r="I9548" s="5">
        <v>9545</v>
      </c>
      <c r="J9548" s="9">
        <f t="shared" ca="1" si="747"/>
        <v>0.18656006497869304</v>
      </c>
      <c r="K9548" s="7" t="str">
        <f t="shared" ca="1" si="745"/>
        <v>RED</v>
      </c>
      <c r="L9548" s="7" t="str">
        <f t="shared" ca="1" si="746"/>
        <v>WIN</v>
      </c>
      <c r="M9548" s="8">
        <f t="shared" ca="1" si="748"/>
        <v>1</v>
      </c>
      <c r="N9548" s="8">
        <f t="shared" ca="1" si="749"/>
        <v>-325</v>
      </c>
      <c r="O9548" s="32">
        <f ca="1">SUM(M$4:M9548)/I9548</f>
        <v>-3.4049240440020952E-2</v>
      </c>
      <c r="P9548" s="47">
        <f ca="1">_xlfn.VAR.P(M$4:M9548)</f>
        <v>0.99884064922545768</v>
      </c>
      <c r="Q9548" s="33">
        <f ca="1">COUNTIF(L$4:L9548, "WIN")/I9548</f>
        <v>0.4829753797799895</v>
      </c>
    </row>
    <row r="9549" spans="9:17" x14ac:dyDescent="0.25">
      <c r="I9549" s="5">
        <v>9546</v>
      </c>
      <c r="J9549" s="9">
        <f t="shared" ca="1" si="747"/>
        <v>0.8087930825858346</v>
      </c>
      <c r="K9549" s="7" t="str">
        <f t="shared" ca="1" si="745"/>
        <v>BLACK</v>
      </c>
      <c r="L9549" s="7" t="str">
        <f t="shared" ca="1" si="746"/>
        <v>LOSE</v>
      </c>
      <c r="M9549" s="8">
        <f t="shared" ca="1" si="748"/>
        <v>-1</v>
      </c>
      <c r="N9549" s="8">
        <f t="shared" ca="1" si="749"/>
        <v>-326</v>
      </c>
      <c r="O9549" s="32">
        <f ca="1">SUM(M$4:M9549)/I9549</f>
        <v>-3.4150429499266707E-2</v>
      </c>
      <c r="P9549" s="47">
        <f ca="1">_xlfn.VAR.P(M$4:M9549)</f>
        <v>0.99883374816501558</v>
      </c>
      <c r="Q9549" s="33">
        <f ca="1">COUNTIF(L$4:L9549, "WIN")/I9549</f>
        <v>0.48292478525036664</v>
      </c>
    </row>
    <row r="9550" spans="9:17" x14ac:dyDescent="0.25">
      <c r="I9550" s="5">
        <v>9547</v>
      </c>
      <c r="J9550" s="9">
        <f t="shared" ca="1" si="747"/>
        <v>0.93209865478790732</v>
      </c>
      <c r="K9550" s="7" t="str">
        <f t="shared" ca="1" si="745"/>
        <v>BLACK</v>
      </c>
      <c r="L9550" s="7" t="str">
        <f t="shared" ca="1" si="746"/>
        <v>LOSE</v>
      </c>
      <c r="M9550" s="8">
        <f t="shared" ca="1" si="748"/>
        <v>-1</v>
      </c>
      <c r="N9550" s="8">
        <f t="shared" ca="1" si="749"/>
        <v>-327</v>
      </c>
      <c r="O9550" s="32">
        <f ca="1">SUM(M$4:M9550)/I9550</f>
        <v>-3.4251597360427356E-2</v>
      </c>
      <c r="P9550" s="47">
        <f ca="1">_xlfn.VAR.P(M$4:M9550)</f>
        <v>0.99882682807825918</v>
      </c>
      <c r="Q9550" s="33">
        <f ca="1">COUNTIF(L$4:L9550, "WIN")/I9550</f>
        <v>0.48287420131978631</v>
      </c>
    </row>
    <row r="9551" spans="9:17" x14ac:dyDescent="0.25">
      <c r="I9551" s="5">
        <v>9548</v>
      </c>
      <c r="J9551" s="9">
        <f t="shared" ca="1" si="747"/>
        <v>0.55227055363965438</v>
      </c>
      <c r="K9551" s="7" t="str">
        <f t="shared" ca="1" si="745"/>
        <v>BLACK</v>
      </c>
      <c r="L9551" s="7" t="str">
        <f t="shared" ca="1" si="746"/>
        <v>LOSE</v>
      </c>
      <c r="M9551" s="8">
        <f t="shared" ca="1" si="748"/>
        <v>-1</v>
      </c>
      <c r="N9551" s="8">
        <f t="shared" ca="1" si="749"/>
        <v>-328</v>
      </c>
      <c r="O9551" s="32">
        <f ca="1">SUM(M$4:M9551)/I9551</f>
        <v>-3.4352744030163383E-2</v>
      </c>
      <c r="P9551" s="47">
        <f ca="1">_xlfn.VAR.P(M$4:M9551)</f>
        <v>0.9988198889775981</v>
      </c>
      <c r="Q9551" s="33">
        <f ca="1">COUNTIF(L$4:L9551, "WIN")/I9551</f>
        <v>0.48282362798491829</v>
      </c>
    </row>
    <row r="9552" spans="9:17" x14ac:dyDescent="0.25">
      <c r="I9552" s="5">
        <v>9549</v>
      </c>
      <c r="J9552" s="9">
        <f t="shared" ca="1" si="747"/>
        <v>0.85882911057507338</v>
      </c>
      <c r="K9552" s="7" t="str">
        <f t="shared" ca="1" si="745"/>
        <v>BLACK</v>
      </c>
      <c r="L9552" s="7" t="str">
        <f t="shared" ca="1" si="746"/>
        <v>LOSE</v>
      </c>
      <c r="M9552" s="8">
        <f t="shared" ca="1" si="748"/>
        <v>-1</v>
      </c>
      <c r="N9552" s="8">
        <f t="shared" ca="1" si="749"/>
        <v>-329</v>
      </c>
      <c r="O9552" s="32">
        <f ca="1">SUM(M$4:M9552)/I9552</f>
        <v>-3.4453869515132476E-2</v>
      </c>
      <c r="P9552" s="47">
        <f ca="1">_xlfn.VAR.P(M$4:M9552)</f>
        <v>0.99881293087543421</v>
      </c>
      <c r="Q9552" s="33">
        <f ca="1">COUNTIF(L$4:L9552, "WIN")/I9552</f>
        <v>0.48277306524243374</v>
      </c>
    </row>
    <row r="9553" spans="9:17" x14ac:dyDescent="0.25">
      <c r="I9553" s="5">
        <v>9550</v>
      </c>
      <c r="J9553" s="9">
        <f t="shared" ca="1" si="747"/>
        <v>0.49473639328865793</v>
      </c>
      <c r="K9553" s="7" t="str">
        <f t="shared" ca="1" si="745"/>
        <v>BLACK</v>
      </c>
      <c r="L9553" s="7" t="str">
        <f t="shared" ca="1" si="746"/>
        <v>LOSE</v>
      </c>
      <c r="M9553" s="8">
        <f t="shared" ca="1" si="748"/>
        <v>-1</v>
      </c>
      <c r="N9553" s="8">
        <f t="shared" ca="1" si="749"/>
        <v>-330</v>
      </c>
      <c r="O9553" s="32">
        <f ca="1">SUM(M$4:M9553)/I9553</f>
        <v>-3.4554973821989528E-2</v>
      </c>
      <c r="P9553" s="47">
        <f ca="1">_xlfn.VAR.P(M$4:M9553)</f>
        <v>0.99880595378416159</v>
      </c>
      <c r="Q9553" s="33">
        <f ca="1">COUNTIF(L$4:L9553, "WIN")/I9553</f>
        <v>0.48272251308900521</v>
      </c>
    </row>
    <row r="9554" spans="9:17" x14ac:dyDescent="0.25">
      <c r="I9554" s="5">
        <v>9551</v>
      </c>
      <c r="J9554" s="9">
        <f t="shared" ca="1" si="747"/>
        <v>0.32086989693708456</v>
      </c>
      <c r="K9554" s="7" t="str">
        <f t="shared" ca="1" si="745"/>
        <v>RED</v>
      </c>
      <c r="L9554" s="7" t="str">
        <f t="shared" ca="1" si="746"/>
        <v>WIN</v>
      </c>
      <c r="M9554" s="8">
        <f t="shared" ca="1" si="748"/>
        <v>1</v>
      </c>
      <c r="N9554" s="8">
        <f t="shared" ca="1" si="749"/>
        <v>-329</v>
      </c>
      <c r="O9554" s="32">
        <f ca="1">SUM(M$4:M9554)/I9554</f>
        <v>-3.4446654800544443E-2</v>
      </c>
      <c r="P9554" s="47">
        <f ca="1">_xlfn.VAR.P(M$4:M9554)</f>
        <v>0.99881342797305217</v>
      </c>
      <c r="Q9554" s="33">
        <f ca="1">COUNTIF(L$4:L9554, "WIN")/I9554</f>
        <v>0.48277667259972779</v>
      </c>
    </row>
    <row r="9555" spans="9:17" x14ac:dyDescent="0.25">
      <c r="I9555" s="5">
        <v>9552</v>
      </c>
      <c r="J9555" s="9">
        <f t="shared" ca="1" si="747"/>
        <v>0.8250590471221112</v>
      </c>
      <c r="K9555" s="7" t="str">
        <f t="shared" ca="1" si="745"/>
        <v>BLACK</v>
      </c>
      <c r="L9555" s="7" t="str">
        <f t="shared" ca="1" si="746"/>
        <v>LOSE</v>
      </c>
      <c r="M9555" s="8">
        <f t="shared" ca="1" si="748"/>
        <v>-1</v>
      </c>
      <c r="N9555" s="8">
        <f t="shared" ca="1" si="749"/>
        <v>-330</v>
      </c>
      <c r="O9555" s="32">
        <f ca="1">SUM(M$4:M9555)/I9555</f>
        <v>-3.4547738693467334E-2</v>
      </c>
      <c r="P9555" s="47">
        <f ca="1">_xlfn.VAR.P(M$4:M9555)</f>
        <v>0.99880645375116794</v>
      </c>
      <c r="Q9555" s="33">
        <f ca="1">COUNTIF(L$4:L9555, "WIN")/I9555</f>
        <v>0.48272613065326631</v>
      </c>
    </row>
    <row r="9556" spans="9:17" x14ac:dyDescent="0.25">
      <c r="I9556" s="5">
        <v>9553</v>
      </c>
      <c r="J9556" s="9">
        <f t="shared" ca="1" si="747"/>
        <v>2.0219231338927002E-2</v>
      </c>
      <c r="K9556" s="7" t="str">
        <f t="shared" ca="1" si="745"/>
        <v>RED</v>
      </c>
      <c r="L9556" s="7" t="str">
        <f t="shared" ca="1" si="746"/>
        <v>WIN</v>
      </c>
      <c r="M9556" s="8">
        <f t="shared" ca="1" si="748"/>
        <v>1</v>
      </c>
      <c r="N9556" s="8">
        <f t="shared" ca="1" si="749"/>
        <v>-329</v>
      </c>
      <c r="O9556" s="32">
        <f ca="1">SUM(M$4:M9556)/I9556</f>
        <v>-3.4439443106877424E-2</v>
      </c>
      <c r="P9556" s="47">
        <f ca="1">_xlfn.VAR.P(M$4:M9556)</f>
        <v>0.99881392475848818</v>
      </c>
      <c r="Q9556" s="33">
        <f ca="1">COUNTIF(L$4:L9556, "WIN")/I9556</f>
        <v>0.4827802784465613</v>
      </c>
    </row>
    <row r="9557" spans="9:17" x14ac:dyDescent="0.25">
      <c r="I9557" s="5">
        <v>9554</v>
      </c>
      <c r="J9557" s="9">
        <f t="shared" ca="1" si="747"/>
        <v>0.40267273010801596</v>
      </c>
      <c r="K9557" s="7" t="str">
        <f t="shared" ca="1" si="745"/>
        <v>RED</v>
      </c>
      <c r="L9557" s="7" t="str">
        <f t="shared" ca="1" si="746"/>
        <v>WIN</v>
      </c>
      <c r="M9557" s="8">
        <f t="shared" ca="1" si="748"/>
        <v>1</v>
      </c>
      <c r="N9557" s="8">
        <f t="shared" ca="1" si="749"/>
        <v>-328</v>
      </c>
      <c r="O9557" s="32">
        <f ca="1">SUM(M$4:M9557)/I9557</f>
        <v>-3.4331170190496127E-2</v>
      </c>
      <c r="P9557" s="47">
        <f ca="1">_xlfn.VAR.P(M$4:M9557)</f>
        <v>0.9988213707533512</v>
      </c>
      <c r="Q9557" s="33">
        <f ca="1">COUNTIF(L$4:L9557, "WIN")/I9557</f>
        <v>0.48283441490475193</v>
      </c>
    </row>
    <row r="9558" spans="9:17" x14ac:dyDescent="0.25">
      <c r="I9558" s="5">
        <v>9555</v>
      </c>
      <c r="J9558" s="9">
        <f t="shared" ca="1" si="747"/>
        <v>0.97244515860295189</v>
      </c>
      <c r="K9558" s="7" t="str">
        <f t="shared" ca="1" si="745"/>
        <v>BLACK</v>
      </c>
      <c r="L9558" s="7" t="str">
        <f t="shared" ca="1" si="746"/>
        <v>LOSE</v>
      </c>
      <c r="M9558" s="8">
        <f t="shared" ca="1" si="748"/>
        <v>-1</v>
      </c>
      <c r="N9558" s="8">
        <f t="shared" ca="1" si="749"/>
        <v>-329</v>
      </c>
      <c r="O9558" s="32">
        <f ca="1">SUM(M$4:M9558)/I9558</f>
        <v>-3.4432234432234435E-2</v>
      </c>
      <c r="P9558" s="47">
        <f ca="1">_xlfn.VAR.P(M$4:M9558)</f>
        <v>0.9988144212320037</v>
      </c>
      <c r="Q9558" s="33">
        <f ca="1">COUNTIF(L$4:L9558, "WIN")/I9558</f>
        <v>0.48278388278388279</v>
      </c>
    </row>
    <row r="9559" spans="9:17" x14ac:dyDescent="0.25">
      <c r="I9559" s="5">
        <v>9556</v>
      </c>
      <c r="J9559" s="9">
        <f t="shared" ca="1" si="747"/>
        <v>0.53732052744181535</v>
      </c>
      <c r="K9559" s="7" t="str">
        <f t="shared" ca="1" si="745"/>
        <v>BLACK</v>
      </c>
      <c r="L9559" s="7" t="str">
        <f t="shared" ca="1" si="746"/>
        <v>LOSE</v>
      </c>
      <c r="M9559" s="8">
        <f t="shared" ca="1" si="748"/>
        <v>-1</v>
      </c>
      <c r="N9559" s="8">
        <f t="shared" ca="1" si="749"/>
        <v>-330</v>
      </c>
      <c r="O9559" s="32">
        <f ca="1">SUM(M$4:M9559)/I9559</f>
        <v>-3.4533277521975721E-2</v>
      </c>
      <c r="P9559" s="47">
        <f ca="1">_xlfn.VAR.P(M$4:M9559)</f>
        <v>0.99880745274359017</v>
      </c>
      <c r="Q9559" s="33">
        <f ca="1">COUNTIF(L$4:L9559, "WIN")/I9559</f>
        <v>0.48273336123901212</v>
      </c>
    </row>
    <row r="9560" spans="9:17" x14ac:dyDescent="0.25">
      <c r="I9560" s="5">
        <v>9557</v>
      </c>
      <c r="J9560" s="9">
        <f t="shared" ca="1" si="747"/>
        <v>0.99303776530882315</v>
      </c>
      <c r="K9560" s="7" t="str">
        <f t="shared" ca="1" si="745"/>
        <v>GREEN</v>
      </c>
      <c r="L9560" s="7" t="str">
        <f t="shared" ca="1" si="746"/>
        <v>LOSE</v>
      </c>
      <c r="M9560" s="8">
        <f t="shared" ca="1" si="748"/>
        <v>-1</v>
      </c>
      <c r="N9560" s="8">
        <f t="shared" ca="1" si="749"/>
        <v>-331</v>
      </c>
      <c r="O9560" s="32">
        <f ca="1">SUM(M$4:M9560)/I9560</f>
        <v>-3.4634299466359736E-2</v>
      </c>
      <c r="P9560" s="47">
        <f ca="1">_xlfn.VAR.P(M$4:M9560)</f>
        <v>0.9988004653004745</v>
      </c>
      <c r="Q9560" s="33">
        <f ca="1">COUNTIF(L$4:L9560, "WIN")/I9560</f>
        <v>0.48268285026682012</v>
      </c>
    </row>
    <row r="9561" spans="9:17" x14ac:dyDescent="0.25">
      <c r="I9561" s="5">
        <v>9558</v>
      </c>
      <c r="J9561" s="9">
        <f t="shared" ca="1" si="747"/>
        <v>0.42923634961973511</v>
      </c>
      <c r="K9561" s="7" t="str">
        <f t="shared" ca="1" si="745"/>
        <v>RED</v>
      </c>
      <c r="L9561" s="7" t="str">
        <f t="shared" ca="1" si="746"/>
        <v>WIN</v>
      </c>
      <c r="M9561" s="8">
        <f t="shared" ca="1" si="748"/>
        <v>1</v>
      </c>
      <c r="N9561" s="8">
        <f t="shared" ca="1" si="749"/>
        <v>-330</v>
      </c>
      <c r="O9561" s="32">
        <f ca="1">SUM(M$4:M9561)/I9561</f>
        <v>-3.4526051475204017E-2</v>
      </c>
      <c r="P9561" s="47">
        <f ca="1">_xlfn.VAR.P(M$4:M9561)</f>
        <v>0.99880795176953152</v>
      </c>
      <c r="Q9561" s="33">
        <f ca="1">COUNTIF(L$4:L9561, "WIN")/I9561</f>
        <v>0.48273697426239798</v>
      </c>
    </row>
    <row r="9562" spans="9:17" x14ac:dyDescent="0.25">
      <c r="I9562" s="5">
        <v>9559</v>
      </c>
      <c r="J9562" s="9">
        <f t="shared" ca="1" si="747"/>
        <v>4.2888399840159686E-3</v>
      </c>
      <c r="K9562" s="7" t="str">
        <f t="shared" ca="1" si="745"/>
        <v>RED</v>
      </c>
      <c r="L9562" s="7" t="str">
        <f t="shared" ca="1" si="746"/>
        <v>WIN</v>
      </c>
      <c r="M9562" s="8">
        <f t="shared" ca="1" si="748"/>
        <v>1</v>
      </c>
      <c r="N9562" s="8">
        <f t="shared" ca="1" si="749"/>
        <v>-329</v>
      </c>
      <c r="O9562" s="32">
        <f ca="1">SUM(M$4:M9562)/I9562</f>
        <v>-3.4417826132440633E-2</v>
      </c>
      <c r="P9562" s="47">
        <f ca="1">_xlfn.VAR.P(M$4:M9562)</f>
        <v>0.99881541324431711</v>
      </c>
      <c r="Q9562" s="33">
        <f ca="1">COUNTIF(L$4:L9562, "WIN")/I9562</f>
        <v>0.4827910869337797</v>
      </c>
    </row>
    <row r="9563" spans="9:17" x14ac:dyDescent="0.25">
      <c r="I9563" s="5">
        <v>9560</v>
      </c>
      <c r="J9563" s="9">
        <f t="shared" ca="1" si="747"/>
        <v>0.92929267634698076</v>
      </c>
      <c r="K9563" s="7" t="str">
        <f t="shared" ca="1" si="745"/>
        <v>BLACK</v>
      </c>
      <c r="L9563" s="7" t="str">
        <f t="shared" ca="1" si="746"/>
        <v>LOSE</v>
      </c>
      <c r="M9563" s="8">
        <f t="shared" ca="1" si="748"/>
        <v>-1</v>
      </c>
      <c r="N9563" s="8">
        <f t="shared" ca="1" si="749"/>
        <v>-330</v>
      </c>
      <c r="O9563" s="32">
        <f ca="1">SUM(M$4:M9563)/I9563</f>
        <v>-3.4518828451882845E-2</v>
      </c>
      <c r="P9563" s="47">
        <f ca="1">_xlfn.VAR.P(M$4:M9563)</f>
        <v>0.99880845048230948</v>
      </c>
      <c r="Q9563" s="33">
        <f ca="1">COUNTIF(L$4:L9563, "WIN")/I9563</f>
        <v>0.48274058577405859</v>
      </c>
    </row>
    <row r="9564" spans="9:17" x14ac:dyDescent="0.25">
      <c r="I9564" s="5">
        <v>9561</v>
      </c>
      <c r="J9564" s="9">
        <f t="shared" ca="1" si="747"/>
        <v>0.28201644807558501</v>
      </c>
      <c r="K9564" s="7" t="str">
        <f t="shared" ca="1" si="745"/>
        <v>RED</v>
      </c>
      <c r="L9564" s="7" t="str">
        <f t="shared" ca="1" si="746"/>
        <v>WIN</v>
      </c>
      <c r="M9564" s="8">
        <f t="shared" ca="1" si="748"/>
        <v>1</v>
      </c>
      <c r="N9564" s="8">
        <f t="shared" ca="1" si="749"/>
        <v>-329</v>
      </c>
      <c r="O9564" s="32">
        <f ca="1">SUM(M$4:M9564)/I9564</f>
        <v>-3.4410626503503815E-2</v>
      </c>
      <c r="P9564" s="47">
        <f ca="1">_xlfn.VAR.P(M$4:M9564)</f>
        <v>0.99881590878363635</v>
      </c>
      <c r="Q9564" s="33">
        <f ca="1">COUNTIF(L$4:L9564, "WIN")/I9564</f>
        <v>0.4827946867482481</v>
      </c>
    </row>
    <row r="9565" spans="9:17" x14ac:dyDescent="0.25">
      <c r="I9565" s="5">
        <v>9562</v>
      </c>
      <c r="J9565" s="9">
        <f t="shared" ca="1" si="747"/>
        <v>0.12731212694114113</v>
      </c>
      <c r="K9565" s="7" t="str">
        <f t="shared" ca="1" si="745"/>
        <v>RED</v>
      </c>
      <c r="L9565" s="7" t="str">
        <f t="shared" ca="1" si="746"/>
        <v>WIN</v>
      </c>
      <c r="M9565" s="8">
        <f t="shared" ca="1" si="748"/>
        <v>1</v>
      </c>
      <c r="N9565" s="8">
        <f t="shared" ca="1" si="749"/>
        <v>-328</v>
      </c>
      <c r="O9565" s="32">
        <f ca="1">SUM(M$4:M9565)/I9565</f>
        <v>-3.4302447186781007E-2</v>
      </c>
      <c r="P9565" s="47">
        <f ca="1">_xlfn.VAR.P(M$4:M9565)</f>
        <v>0.99882334211699808</v>
      </c>
      <c r="Q9565" s="33">
        <f ca="1">COUNTIF(L$4:L9565, "WIN")/I9565</f>
        <v>0.4828487764066095</v>
      </c>
    </row>
    <row r="9566" spans="9:17" x14ac:dyDescent="0.25">
      <c r="I9566" s="5">
        <v>9563</v>
      </c>
      <c r="J9566" s="9">
        <f t="shared" ca="1" si="747"/>
        <v>0.99251147901501102</v>
      </c>
      <c r="K9566" s="7" t="str">
        <f t="shared" ca="1" si="745"/>
        <v>GREEN</v>
      </c>
      <c r="L9566" s="7" t="str">
        <f t="shared" ca="1" si="746"/>
        <v>LOSE</v>
      </c>
      <c r="M9566" s="8">
        <f t="shared" ca="1" si="748"/>
        <v>-1</v>
      </c>
      <c r="N9566" s="8">
        <f t="shared" ca="1" si="749"/>
        <v>-329</v>
      </c>
      <c r="O9566" s="32">
        <f ca="1">SUM(M$4:M9566)/I9566</f>
        <v>-3.4403429886019028E-2</v>
      </c>
      <c r="P9566" s="47">
        <f ca="1">_xlfn.VAR.P(M$4:M9566)</f>
        <v>0.99881640401207772</v>
      </c>
      <c r="Q9566" s="33">
        <f ca="1">COUNTIF(L$4:L9566, "WIN")/I9566</f>
        <v>0.48279828505699046</v>
      </c>
    </row>
    <row r="9567" spans="9:17" x14ac:dyDescent="0.25">
      <c r="I9567" s="5">
        <v>9564</v>
      </c>
      <c r="J9567" s="9">
        <f t="shared" ca="1" si="747"/>
        <v>0.98042008072042963</v>
      </c>
      <c r="K9567" s="7" t="str">
        <f t="shared" ca="1" si="745"/>
        <v>GREEN</v>
      </c>
      <c r="L9567" s="7" t="str">
        <f t="shared" ca="1" si="746"/>
        <v>LOSE</v>
      </c>
      <c r="M9567" s="8">
        <f t="shared" ca="1" si="748"/>
        <v>-1</v>
      </c>
      <c r="N9567" s="8">
        <f t="shared" ca="1" si="749"/>
        <v>-330</v>
      </c>
      <c r="O9567" s="32">
        <f ca="1">SUM(M$4:M9567)/I9567</f>
        <v>-3.4504391468005019E-2</v>
      </c>
      <c r="P9567" s="47">
        <f ca="1">_xlfn.VAR.P(M$4:M9567)</f>
        <v>0.99880944696942264</v>
      </c>
      <c r="Q9567" s="33">
        <f ca="1">COUNTIF(L$4:L9567, "WIN")/I9567</f>
        <v>0.4827478042659975</v>
      </c>
    </row>
    <row r="9568" spans="9:17" x14ac:dyDescent="0.25">
      <c r="I9568" s="5">
        <v>9565</v>
      </c>
      <c r="J9568" s="9">
        <f t="shared" ca="1" si="747"/>
        <v>0.55981321821399499</v>
      </c>
      <c r="K9568" s="7" t="str">
        <f t="shared" ca="1" si="745"/>
        <v>BLACK</v>
      </c>
      <c r="L9568" s="7" t="str">
        <f t="shared" ca="1" si="746"/>
        <v>LOSE</v>
      </c>
      <c r="M9568" s="8">
        <f t="shared" ca="1" si="748"/>
        <v>-1</v>
      </c>
      <c r="N9568" s="8">
        <f t="shared" ca="1" si="749"/>
        <v>-331</v>
      </c>
      <c r="O9568" s="32">
        <f ca="1">SUM(M$4:M9568)/I9568</f>
        <v>-3.4605331939362258E-2</v>
      </c>
      <c r="P9568" s="47">
        <f ca="1">_xlfn.VAR.P(M$4:M9568)</f>
        <v>0.99880247100136654</v>
      </c>
      <c r="Q9568" s="33">
        <f ca="1">COUNTIF(L$4:L9568, "WIN")/I9568</f>
        <v>0.48269733403031889</v>
      </c>
    </row>
    <row r="9569" spans="9:17" x14ac:dyDescent="0.25">
      <c r="I9569" s="5">
        <v>9566</v>
      </c>
      <c r="J9569" s="9">
        <f t="shared" ca="1" si="747"/>
        <v>0.44953815387093377</v>
      </c>
      <c r="K9569" s="7" t="str">
        <f t="shared" ca="1" si="745"/>
        <v>RED</v>
      </c>
      <c r="L9569" s="7" t="str">
        <f t="shared" ca="1" si="746"/>
        <v>WIN</v>
      </c>
      <c r="M9569" s="8">
        <f t="shared" ca="1" si="748"/>
        <v>1</v>
      </c>
      <c r="N9569" s="8">
        <f t="shared" ca="1" si="749"/>
        <v>-330</v>
      </c>
      <c r="O9569" s="32">
        <f ca="1">SUM(M$4:M9569)/I9569</f>
        <v>-3.4497177503658792E-2</v>
      </c>
      <c r="P9569" s="47">
        <f ca="1">_xlfn.VAR.P(M$4:M9569)</f>
        <v>0.99880994474428109</v>
      </c>
      <c r="Q9569" s="33">
        <f ca="1">COUNTIF(L$4:L9569, "WIN")/I9569</f>
        <v>0.48275141124817061</v>
      </c>
    </row>
    <row r="9570" spans="9:17" x14ac:dyDescent="0.25">
      <c r="I9570" s="5">
        <v>9567</v>
      </c>
      <c r="J9570" s="9">
        <f t="shared" ca="1" si="747"/>
        <v>0.51671911918323643</v>
      </c>
      <c r="K9570" s="7" t="str">
        <f t="shared" ca="1" si="745"/>
        <v>BLACK</v>
      </c>
      <c r="L9570" s="7" t="str">
        <f t="shared" ca="1" si="746"/>
        <v>LOSE</v>
      </c>
      <c r="M9570" s="8">
        <f t="shared" ca="1" si="748"/>
        <v>-1</v>
      </c>
      <c r="N9570" s="8">
        <f t="shared" ca="1" si="749"/>
        <v>-331</v>
      </c>
      <c r="O9570" s="32">
        <f ca="1">SUM(M$4:M9570)/I9570</f>
        <v>-3.4598097627260377E-2</v>
      </c>
      <c r="P9570" s="47">
        <f ca="1">_xlfn.VAR.P(M$4:M9570)</f>
        <v>0.99880297164057452</v>
      </c>
      <c r="Q9570" s="33">
        <f ca="1">COUNTIF(L$4:L9570, "WIN")/I9570</f>
        <v>0.4827009511863698</v>
      </c>
    </row>
    <row r="9571" spans="9:17" x14ac:dyDescent="0.25">
      <c r="I9571" s="5">
        <v>9568</v>
      </c>
      <c r="J9571" s="9">
        <f t="shared" ca="1" si="747"/>
        <v>0.425174040874439</v>
      </c>
      <c r="K9571" s="7" t="str">
        <f t="shared" ca="1" si="745"/>
        <v>RED</v>
      </c>
      <c r="L9571" s="7" t="str">
        <f t="shared" ca="1" si="746"/>
        <v>WIN</v>
      </c>
      <c r="M9571" s="8">
        <f t="shared" ca="1" si="748"/>
        <v>1</v>
      </c>
      <c r="N9571" s="8">
        <f t="shared" ca="1" si="749"/>
        <v>-330</v>
      </c>
      <c r="O9571" s="32">
        <f ca="1">SUM(M$4:M9571)/I9571</f>
        <v>-3.4489966555183944E-2</v>
      </c>
      <c r="P9571" s="47">
        <f ca="1">_xlfn.VAR.P(M$4:M9571)</f>
        <v>0.99881044220702231</v>
      </c>
      <c r="Q9571" s="33">
        <f ca="1">COUNTIF(L$4:L9571, "WIN")/I9571</f>
        <v>0.482755016722408</v>
      </c>
    </row>
    <row r="9572" spans="9:17" x14ac:dyDescent="0.25">
      <c r="I9572" s="5">
        <v>9569</v>
      </c>
      <c r="J9572" s="9">
        <f t="shared" ca="1" si="747"/>
        <v>0.60181550411390794</v>
      </c>
      <c r="K9572" s="7" t="str">
        <f t="shared" ca="1" si="745"/>
        <v>BLACK</v>
      </c>
      <c r="L9572" s="7" t="str">
        <f t="shared" ca="1" si="746"/>
        <v>LOSE</v>
      </c>
      <c r="M9572" s="8">
        <f t="shared" ca="1" si="748"/>
        <v>-1</v>
      </c>
      <c r="N9572" s="8">
        <f t="shared" ca="1" si="749"/>
        <v>-331</v>
      </c>
      <c r="O9572" s="32">
        <f ca="1">SUM(M$4:M9572)/I9572</f>
        <v>-3.45908663392204E-2</v>
      </c>
      <c r="P9572" s="47">
        <f ca="1">_xlfn.VAR.P(M$4:M9572)</f>
        <v>0.99880347196590213</v>
      </c>
      <c r="Q9572" s="33">
        <f ca="1">COUNTIF(L$4:L9572, "WIN")/I9572</f>
        <v>0.48270456683038981</v>
      </c>
    </row>
    <row r="9573" spans="9:17" x14ac:dyDescent="0.25">
      <c r="I9573" s="5">
        <v>9570</v>
      </c>
      <c r="J9573" s="9">
        <f t="shared" ca="1" si="747"/>
        <v>0.48179923793425239</v>
      </c>
      <c r="K9573" s="7" t="str">
        <f t="shared" ca="1" si="745"/>
        <v>RED</v>
      </c>
      <c r="L9573" s="7" t="str">
        <f t="shared" ca="1" si="746"/>
        <v>WIN</v>
      </c>
      <c r="M9573" s="8">
        <f t="shared" ca="1" si="748"/>
        <v>1</v>
      </c>
      <c r="N9573" s="8">
        <f t="shared" ca="1" si="749"/>
        <v>-330</v>
      </c>
      <c r="O9573" s="32">
        <f ca="1">SUM(M$4:M9573)/I9573</f>
        <v>-3.4482758620689655E-2</v>
      </c>
      <c r="P9573" s="47">
        <f ca="1">_xlfn.VAR.P(M$4:M9573)</f>
        <v>0.99881093935790721</v>
      </c>
      <c r="Q9573" s="33">
        <f ca="1">COUNTIF(L$4:L9573, "WIN")/I9573</f>
        <v>0.48275862068965519</v>
      </c>
    </row>
    <row r="9574" spans="9:17" x14ac:dyDescent="0.25">
      <c r="I9574" s="5">
        <v>9571</v>
      </c>
      <c r="J9574" s="9">
        <f t="shared" ca="1" si="747"/>
        <v>0.13553255433909006</v>
      </c>
      <c r="K9574" s="7" t="str">
        <f t="shared" ca="1" si="745"/>
        <v>RED</v>
      </c>
      <c r="L9574" s="7" t="str">
        <f t="shared" ca="1" si="746"/>
        <v>WIN</v>
      </c>
      <c r="M9574" s="8">
        <f t="shared" ca="1" si="748"/>
        <v>1</v>
      </c>
      <c r="N9574" s="8">
        <f t="shared" ca="1" si="749"/>
        <v>-329</v>
      </c>
      <c r="O9574" s="32">
        <f ca="1">SUM(M$4:M9574)/I9574</f>
        <v>-3.4374673492842962E-2</v>
      </c>
      <c r="P9574" s="47">
        <f ca="1">_xlfn.VAR.P(M$4:M9574)</f>
        <v>0.99881838182226046</v>
      </c>
      <c r="Q9574" s="33">
        <f ca="1">COUNTIF(L$4:L9574, "WIN")/I9574</f>
        <v>0.48281266325357852</v>
      </c>
    </row>
    <row r="9575" spans="9:17" x14ac:dyDescent="0.25">
      <c r="I9575" s="5">
        <v>9572</v>
      </c>
      <c r="J9575" s="9">
        <f t="shared" ca="1" si="747"/>
        <v>0.74846541828631674</v>
      </c>
      <c r="K9575" s="7" t="str">
        <f t="shared" ca="1" si="745"/>
        <v>BLACK</v>
      </c>
      <c r="L9575" s="7" t="str">
        <f t="shared" ca="1" si="746"/>
        <v>LOSE</v>
      </c>
      <c r="M9575" s="8">
        <f t="shared" ca="1" si="748"/>
        <v>-1</v>
      </c>
      <c r="N9575" s="8">
        <f t="shared" ca="1" si="749"/>
        <v>-330</v>
      </c>
      <c r="O9575" s="32">
        <f ca="1">SUM(M$4:M9575)/I9575</f>
        <v>-3.4475553698286671E-2</v>
      </c>
      <c r="P9575" s="47">
        <f ca="1">_xlfn.VAR.P(M$4:M9575)</f>
        <v>0.99881143619719659</v>
      </c>
      <c r="Q9575" s="33">
        <f ca="1">COUNTIF(L$4:L9575, "WIN")/I9575</f>
        <v>0.48276222315085665</v>
      </c>
    </row>
    <row r="9576" spans="9:17" x14ac:dyDescent="0.25">
      <c r="I9576" s="5">
        <v>9573</v>
      </c>
      <c r="J9576" s="9">
        <f t="shared" ca="1" si="747"/>
        <v>5.4455571604347552E-2</v>
      </c>
      <c r="K9576" s="7" t="str">
        <f t="shared" ca="1" si="745"/>
        <v>RED</v>
      </c>
      <c r="L9576" s="7" t="str">
        <f t="shared" ca="1" si="746"/>
        <v>WIN</v>
      </c>
      <c r="M9576" s="8">
        <f t="shared" ca="1" si="748"/>
        <v>1</v>
      </c>
      <c r="N9576" s="8">
        <f t="shared" ca="1" si="749"/>
        <v>-329</v>
      </c>
      <c r="O9576" s="32">
        <f ca="1">SUM(M$4:M9576)/I9576</f>
        <v>-3.4367491904314214E-2</v>
      </c>
      <c r="P9576" s="47">
        <f ca="1">_xlfn.VAR.P(M$4:M9576)</f>
        <v>0.99881887550020687</v>
      </c>
      <c r="Q9576" s="33">
        <f ca="1">COUNTIF(L$4:L9576, "WIN")/I9576</f>
        <v>0.4828162540478429</v>
      </c>
    </row>
    <row r="9577" spans="9:17" x14ac:dyDescent="0.25">
      <c r="I9577" s="5">
        <v>9574</v>
      </c>
      <c r="J9577" s="9">
        <f t="shared" ca="1" si="747"/>
        <v>0.5497512262183597</v>
      </c>
      <c r="K9577" s="7" t="str">
        <f t="shared" ca="1" si="745"/>
        <v>BLACK</v>
      </c>
      <c r="L9577" s="7" t="str">
        <f t="shared" ca="1" si="746"/>
        <v>LOSE</v>
      </c>
      <c r="M9577" s="8">
        <f t="shared" ca="1" si="748"/>
        <v>-1</v>
      </c>
      <c r="N9577" s="8">
        <f t="shared" ca="1" si="749"/>
        <v>-330</v>
      </c>
      <c r="O9577" s="32">
        <f ca="1">SUM(M$4:M9577)/I9577</f>
        <v>-3.4468351786087321E-2</v>
      </c>
      <c r="P9577" s="47">
        <f ca="1">_xlfn.VAR.P(M$4:M9577)</f>
        <v>0.99881193272515056</v>
      </c>
      <c r="Q9577" s="33">
        <f ca="1">COUNTIF(L$4:L9577, "WIN")/I9577</f>
        <v>0.48276582410695634</v>
      </c>
    </row>
    <row r="9578" spans="9:17" x14ac:dyDescent="0.25">
      <c r="I9578" s="5">
        <v>9575</v>
      </c>
      <c r="J9578" s="9">
        <f t="shared" ca="1" si="747"/>
        <v>0.74485338877765361</v>
      </c>
      <c r="K9578" s="7" t="str">
        <f t="shared" ca="1" si="745"/>
        <v>BLACK</v>
      </c>
      <c r="L9578" s="7" t="str">
        <f t="shared" ca="1" si="746"/>
        <v>LOSE</v>
      </c>
      <c r="M9578" s="8">
        <f t="shared" ca="1" si="748"/>
        <v>-1</v>
      </c>
      <c r="N9578" s="8">
        <f t="shared" ca="1" si="749"/>
        <v>-331</v>
      </c>
      <c r="O9578" s="32">
        <f ca="1">SUM(M$4:M9578)/I9578</f>
        <v>-3.4569190600522194E-2</v>
      </c>
      <c r="P9578" s="47">
        <f ca="1">_xlfn.VAR.P(M$4:M9578)</f>
        <v>0.99880497106122479</v>
      </c>
      <c r="Q9578" s="33">
        <f ca="1">COUNTIF(L$4:L9578, "WIN")/I9578</f>
        <v>0.48271540469973889</v>
      </c>
    </row>
    <row r="9579" spans="9:17" x14ac:dyDescent="0.25">
      <c r="I9579" s="5">
        <v>9576</v>
      </c>
      <c r="J9579" s="9">
        <f t="shared" ca="1" si="747"/>
        <v>0.73583807229597997</v>
      </c>
      <c r="K9579" s="7" t="str">
        <f t="shared" ca="1" si="745"/>
        <v>BLACK</v>
      </c>
      <c r="L9579" s="7" t="str">
        <f t="shared" ca="1" si="746"/>
        <v>LOSE</v>
      </c>
      <c r="M9579" s="8">
        <f t="shared" ca="1" si="748"/>
        <v>-1</v>
      </c>
      <c r="N9579" s="8">
        <f t="shared" ca="1" si="749"/>
        <v>-332</v>
      </c>
      <c r="O9579" s="32">
        <f ca="1">SUM(M$4:M9579)/I9579</f>
        <v>-3.4670008354218879E-2</v>
      </c>
      <c r="P9579" s="47">
        <f ca="1">_xlfn.VAR.P(M$4:M9579)</f>
        <v>0.99879799052071838</v>
      </c>
      <c r="Q9579" s="33">
        <f ca="1">COUNTIF(L$4:L9579, "WIN")/I9579</f>
        <v>0.48266499582289057</v>
      </c>
    </row>
    <row r="9580" spans="9:17" x14ac:dyDescent="0.25">
      <c r="I9580" s="5">
        <v>9577</v>
      </c>
      <c r="J9580" s="9">
        <f t="shared" ca="1" si="747"/>
        <v>0.44724806988873411</v>
      </c>
      <c r="K9580" s="7" t="str">
        <f t="shared" ca="1" si="745"/>
        <v>RED</v>
      </c>
      <c r="L9580" s="7" t="str">
        <f t="shared" ca="1" si="746"/>
        <v>WIN</v>
      </c>
      <c r="M9580" s="8">
        <f t="shared" ca="1" si="748"/>
        <v>1</v>
      </c>
      <c r="N9580" s="8">
        <f t="shared" ca="1" si="749"/>
        <v>-331</v>
      </c>
      <c r="O9580" s="32">
        <f ca="1">SUM(M$4:M9580)/I9580</f>
        <v>-3.4561971389788032E-2</v>
      </c>
      <c r="P9580" s="47">
        <f ca="1">_xlfn.VAR.P(M$4:M9580)</f>
        <v>0.99880547013365151</v>
      </c>
      <c r="Q9580" s="33">
        <f ca="1">COUNTIF(L$4:L9580, "WIN")/I9580</f>
        <v>0.482719014305106</v>
      </c>
    </row>
    <row r="9581" spans="9:17" x14ac:dyDescent="0.25">
      <c r="I9581" s="5">
        <v>9578</v>
      </c>
      <c r="J9581" s="9">
        <f t="shared" ca="1" si="747"/>
        <v>0.69945274459154516</v>
      </c>
      <c r="K9581" s="7" t="str">
        <f t="shared" ca="1" si="745"/>
        <v>BLACK</v>
      </c>
      <c r="L9581" s="7" t="str">
        <f t="shared" ca="1" si="746"/>
        <v>LOSE</v>
      </c>
      <c r="M9581" s="8">
        <f t="shared" ca="1" si="748"/>
        <v>-1</v>
      </c>
      <c r="N9581" s="8">
        <f t="shared" ca="1" si="749"/>
        <v>-332</v>
      </c>
      <c r="O9581" s="32">
        <f ca="1">SUM(M$4:M9581)/I9581</f>
        <v>-3.4662768845270413E-2</v>
      </c>
      <c r="P9581" s="47">
        <f ca="1">_xlfn.VAR.P(M$4:M9581)</f>
        <v>0.9987984924559794</v>
      </c>
      <c r="Q9581" s="33">
        <f ca="1">COUNTIF(L$4:L9581, "WIN")/I9581</f>
        <v>0.48266861557736479</v>
      </c>
    </row>
    <row r="9582" spans="9:17" x14ac:dyDescent="0.25">
      <c r="I9582" s="5">
        <v>9579</v>
      </c>
      <c r="J9582" s="9">
        <f t="shared" ca="1" si="747"/>
        <v>0.39914005637325789</v>
      </c>
      <c r="K9582" s="7" t="str">
        <f t="shared" ca="1" si="745"/>
        <v>RED</v>
      </c>
      <c r="L9582" s="7" t="str">
        <f t="shared" ca="1" si="746"/>
        <v>WIN</v>
      </c>
      <c r="M9582" s="8">
        <f t="shared" ca="1" si="748"/>
        <v>1</v>
      </c>
      <c r="N9582" s="8">
        <f t="shared" ca="1" si="749"/>
        <v>-331</v>
      </c>
      <c r="O9582" s="32">
        <f ca="1">SUM(M$4:M9582)/I9582</f>
        <v>-3.4554755193652781E-2</v>
      </c>
      <c r="P9582" s="47">
        <f ca="1">_xlfn.VAR.P(M$4:M9582)</f>
        <v>0.9988059688935067</v>
      </c>
      <c r="Q9582" s="33">
        <f ca="1">COUNTIF(L$4:L9582, "WIN")/I9582</f>
        <v>0.4827226224031736</v>
      </c>
    </row>
    <row r="9583" spans="9:17" x14ac:dyDescent="0.25">
      <c r="I9583" s="5">
        <v>9580</v>
      </c>
      <c r="J9583" s="9">
        <f t="shared" ca="1" si="747"/>
        <v>0.99859833800161601</v>
      </c>
      <c r="K9583" s="7" t="str">
        <f t="shared" ca="1" si="745"/>
        <v>GREEN</v>
      </c>
      <c r="L9583" s="7" t="str">
        <f t="shared" ca="1" si="746"/>
        <v>LOSE</v>
      </c>
      <c r="M9583" s="8">
        <f t="shared" ca="1" si="748"/>
        <v>-1</v>
      </c>
      <c r="N9583" s="8">
        <f t="shared" ca="1" si="749"/>
        <v>-332</v>
      </c>
      <c r="O9583" s="32">
        <f ca="1">SUM(M$4:M9583)/I9583</f>
        <v>-3.465553235908142E-2</v>
      </c>
      <c r="P9583" s="47">
        <f ca="1">_xlfn.VAR.P(M$4:M9583)</f>
        <v>0.99879899407690864</v>
      </c>
      <c r="Q9583" s="33">
        <f ca="1">COUNTIF(L$4:L9583, "WIN")/I9583</f>
        <v>0.48267223382045932</v>
      </c>
    </row>
    <row r="9584" spans="9:17" x14ac:dyDescent="0.25">
      <c r="I9584" s="5">
        <v>9581</v>
      </c>
      <c r="J9584" s="9">
        <f t="shared" ca="1" si="747"/>
        <v>0.15472030816643023</v>
      </c>
      <c r="K9584" s="7" t="str">
        <f t="shared" ca="1" si="745"/>
        <v>RED</v>
      </c>
      <c r="L9584" s="7" t="str">
        <f t="shared" ca="1" si="746"/>
        <v>WIN</v>
      </c>
      <c r="M9584" s="8">
        <f t="shared" ca="1" si="748"/>
        <v>1</v>
      </c>
      <c r="N9584" s="8">
        <f t="shared" ca="1" si="749"/>
        <v>-331</v>
      </c>
      <c r="O9584" s="32">
        <f ca="1">SUM(M$4:M9584)/I9584</f>
        <v>-3.4547542010228575E-2</v>
      </c>
      <c r="P9584" s="47">
        <f ca="1">_xlfn.VAR.P(M$4:M9584)</f>
        <v>0.9988064673410515</v>
      </c>
      <c r="Q9584" s="33">
        <f ca="1">COUNTIF(L$4:L9584, "WIN")/I9584</f>
        <v>0.48272622899488571</v>
      </c>
    </row>
    <row r="9585" spans="9:17" x14ac:dyDescent="0.25">
      <c r="I9585" s="5">
        <v>9582</v>
      </c>
      <c r="J9585" s="9">
        <f t="shared" ca="1" si="747"/>
        <v>0.41872451773635755</v>
      </c>
      <c r="K9585" s="7" t="str">
        <f t="shared" ca="1" si="745"/>
        <v>RED</v>
      </c>
      <c r="L9585" s="7" t="str">
        <f t="shared" ca="1" si="746"/>
        <v>WIN</v>
      </c>
      <c r="M9585" s="8">
        <f t="shared" ca="1" si="748"/>
        <v>1</v>
      </c>
      <c r="N9585" s="8">
        <f t="shared" ca="1" si="749"/>
        <v>-330</v>
      </c>
      <c r="O9585" s="32">
        <f ca="1">SUM(M$4:M9585)/I9585</f>
        <v>-3.4439574201628055E-2</v>
      </c>
      <c r="P9585" s="47">
        <f ca="1">_xlfn.VAR.P(M$4:M9585)</f>
        <v>0.99881391572881051</v>
      </c>
      <c r="Q9585" s="33">
        <f ca="1">COUNTIF(L$4:L9585, "WIN")/I9585</f>
        <v>0.48278021289918599</v>
      </c>
    </row>
    <row r="9586" spans="9:17" x14ac:dyDescent="0.25">
      <c r="I9586" s="5">
        <v>9583</v>
      </c>
      <c r="J9586" s="9">
        <f t="shared" ca="1" si="747"/>
        <v>0.54618100853455853</v>
      </c>
      <c r="K9586" s="7" t="str">
        <f t="shared" ca="1" si="745"/>
        <v>BLACK</v>
      </c>
      <c r="L9586" s="7" t="str">
        <f t="shared" ca="1" si="746"/>
        <v>LOSE</v>
      </c>
      <c r="M9586" s="8">
        <f t="shared" ca="1" si="748"/>
        <v>-1</v>
      </c>
      <c r="N9586" s="8">
        <f t="shared" ca="1" si="749"/>
        <v>-331</v>
      </c>
      <c r="O9586" s="32">
        <f ca="1">SUM(M$4:M9586)/I9586</f>
        <v>-3.4540331837629133E-2</v>
      </c>
      <c r="P9586" s="47">
        <f ca="1">_xlfn.VAR.P(M$4:M9586)</f>
        <v>0.99880696547654646</v>
      </c>
      <c r="Q9586" s="33">
        <f ca="1">COUNTIF(L$4:L9586, "WIN")/I9586</f>
        <v>0.48272983408118542</v>
      </c>
    </row>
    <row r="9587" spans="9:17" x14ac:dyDescent="0.25">
      <c r="I9587" s="5">
        <v>9584</v>
      </c>
      <c r="J9587" s="9">
        <f t="shared" ca="1" si="747"/>
        <v>0.58149732636590379</v>
      </c>
      <c r="K9587" s="7" t="str">
        <f t="shared" ca="1" si="745"/>
        <v>BLACK</v>
      </c>
      <c r="L9587" s="7" t="str">
        <f t="shared" ca="1" si="746"/>
        <v>LOSE</v>
      </c>
      <c r="M9587" s="8">
        <f t="shared" ca="1" si="748"/>
        <v>-1</v>
      </c>
      <c r="N9587" s="8">
        <f t="shared" ca="1" si="749"/>
        <v>-332</v>
      </c>
      <c r="O9587" s="32">
        <f ca="1">SUM(M$4:M9587)/I9587</f>
        <v>-3.4641068447412354E-2</v>
      </c>
      <c r="P9587" s="47">
        <f ca="1">_xlfn.VAR.P(M$4:M9587)</f>
        <v>0.99879999637682171</v>
      </c>
      <c r="Q9587" s="33">
        <f ca="1">COUNTIF(L$4:L9587, "WIN")/I9587</f>
        <v>0.48267946577629384</v>
      </c>
    </row>
    <row r="9588" spans="9:17" x14ac:dyDescent="0.25">
      <c r="I9588" s="5">
        <v>9585</v>
      </c>
      <c r="J9588" s="9">
        <f t="shared" ca="1" si="747"/>
        <v>0.34965416687930173</v>
      </c>
      <c r="K9588" s="7" t="str">
        <f t="shared" ca="1" si="745"/>
        <v>RED</v>
      </c>
      <c r="L9588" s="7" t="str">
        <f t="shared" ca="1" si="746"/>
        <v>WIN</v>
      </c>
      <c r="M9588" s="8">
        <f t="shared" ca="1" si="748"/>
        <v>1</v>
      </c>
      <c r="N9588" s="8">
        <f t="shared" ca="1" si="749"/>
        <v>-331</v>
      </c>
      <c r="O9588" s="32">
        <f ca="1">SUM(M$4:M9588)/I9588</f>
        <v>-3.4533124673969746E-2</v>
      </c>
      <c r="P9588" s="47">
        <f ca="1">_xlfn.VAR.P(M$4:M9588)</f>
        <v>0.99880746330025205</v>
      </c>
      <c r="Q9588" s="33">
        <f ca="1">COUNTIF(L$4:L9588, "WIN")/I9588</f>
        <v>0.48273343766301513</v>
      </c>
    </row>
    <row r="9589" spans="9:17" x14ac:dyDescent="0.25">
      <c r="I9589" s="5">
        <v>9586</v>
      </c>
      <c r="J9589" s="9">
        <f t="shared" ca="1" si="747"/>
        <v>0.89112309525484146</v>
      </c>
      <c r="K9589" s="7" t="str">
        <f t="shared" ca="1" si="745"/>
        <v>BLACK</v>
      </c>
      <c r="L9589" s="7" t="str">
        <f t="shared" ca="1" si="746"/>
        <v>LOSE</v>
      </c>
      <c r="M9589" s="8">
        <f t="shared" ca="1" si="748"/>
        <v>-1</v>
      </c>
      <c r="N9589" s="8">
        <f t="shared" ca="1" si="749"/>
        <v>-332</v>
      </c>
      <c r="O9589" s="32">
        <f ca="1">SUM(M$4:M9589)/I9589</f>
        <v>-3.4633841018151472E-2</v>
      </c>
      <c r="P9589" s="47">
        <f ca="1">_xlfn.VAR.P(M$4:M9589)</f>
        <v>0.99880049705632945</v>
      </c>
      <c r="Q9589" s="33">
        <f ca="1">COUNTIF(L$4:L9589, "WIN")/I9589</f>
        <v>0.48268307949092426</v>
      </c>
    </row>
    <row r="9590" spans="9:17" x14ac:dyDescent="0.25">
      <c r="I9590" s="5">
        <v>9587</v>
      </c>
      <c r="J9590" s="9">
        <f t="shared" ca="1" si="747"/>
        <v>0.30087967438925001</v>
      </c>
      <c r="K9590" s="7" t="str">
        <f t="shared" ca="1" si="745"/>
        <v>RED</v>
      </c>
      <c r="L9590" s="7" t="str">
        <f t="shared" ca="1" si="746"/>
        <v>WIN</v>
      </c>
      <c r="M9590" s="8">
        <f t="shared" ca="1" si="748"/>
        <v>1</v>
      </c>
      <c r="N9590" s="8">
        <f t="shared" ca="1" si="749"/>
        <v>-331</v>
      </c>
      <c r="O9590" s="32">
        <f ca="1">SUM(M$4:M9590)/I9590</f>
        <v>-3.4525920517367269E-2</v>
      </c>
      <c r="P9590" s="47">
        <f ca="1">_xlfn.VAR.P(M$4:M9590)</f>
        <v>0.9988079608124284</v>
      </c>
      <c r="Q9590" s="33">
        <f ca="1">COUNTIF(L$4:L9590, "WIN")/I9590</f>
        <v>0.48273703974131638</v>
      </c>
    </row>
    <row r="9591" spans="9:17" x14ac:dyDescent="0.25">
      <c r="I9591" s="5">
        <v>9588</v>
      </c>
      <c r="J9591" s="9">
        <f t="shared" ca="1" si="747"/>
        <v>0.53517392022804799</v>
      </c>
      <c r="K9591" s="7" t="str">
        <f t="shared" ca="1" si="745"/>
        <v>BLACK</v>
      </c>
      <c r="L9591" s="7" t="str">
        <f t="shared" ca="1" si="746"/>
        <v>LOSE</v>
      </c>
      <c r="M9591" s="8">
        <f t="shared" ca="1" si="748"/>
        <v>-1</v>
      </c>
      <c r="N9591" s="8">
        <f t="shared" ca="1" si="749"/>
        <v>-332</v>
      </c>
      <c r="O9591" s="32">
        <f ca="1">SUM(M$4:M9591)/I9591</f>
        <v>-3.4626616604088445E-2</v>
      </c>
      <c r="P9591" s="47">
        <f ca="1">_xlfn.VAR.P(M$4:M9591)</f>
        <v>0.99880099742255346</v>
      </c>
      <c r="Q9591" s="33">
        <f ca="1">COUNTIF(L$4:L9591, "WIN")/I9591</f>
        <v>0.48268669169795581</v>
      </c>
    </row>
    <row r="9592" spans="9:17" x14ac:dyDescent="0.25">
      <c r="I9592" s="5">
        <v>9589</v>
      </c>
      <c r="J9592" s="9">
        <f t="shared" ca="1" si="747"/>
        <v>5.875500113251908E-2</v>
      </c>
      <c r="K9592" s="7" t="str">
        <f t="shared" ca="1" si="745"/>
        <v>RED</v>
      </c>
      <c r="L9592" s="7" t="str">
        <f t="shared" ca="1" si="746"/>
        <v>WIN</v>
      </c>
      <c r="M9592" s="8">
        <f t="shared" ca="1" si="748"/>
        <v>1</v>
      </c>
      <c r="N9592" s="8">
        <f t="shared" ca="1" si="749"/>
        <v>-331</v>
      </c>
      <c r="O9592" s="32">
        <f ca="1">SUM(M$4:M9592)/I9592</f>
        <v>-3.4518719365940143E-2</v>
      </c>
      <c r="P9592" s="47">
        <f ca="1">_xlfn.VAR.P(M$4:M9592)</f>
        <v>0.99880845801333551</v>
      </c>
      <c r="Q9592" s="33">
        <f ca="1">COUNTIF(L$4:L9592, "WIN")/I9592</f>
        <v>0.48274064031702996</v>
      </c>
    </row>
    <row r="9593" spans="9:17" x14ac:dyDescent="0.25">
      <c r="I9593" s="5">
        <v>9590</v>
      </c>
      <c r="J9593" s="9">
        <f t="shared" ca="1" si="747"/>
        <v>0.44613903195502991</v>
      </c>
      <c r="K9593" s="7" t="str">
        <f t="shared" ca="1" si="745"/>
        <v>RED</v>
      </c>
      <c r="L9593" s="7" t="str">
        <f t="shared" ca="1" si="746"/>
        <v>WIN</v>
      </c>
      <c r="M9593" s="8">
        <f t="shared" ca="1" si="748"/>
        <v>1</v>
      </c>
      <c r="N9593" s="8">
        <f t="shared" ca="1" si="749"/>
        <v>-330</v>
      </c>
      <c r="O9593" s="32">
        <f ca="1">SUM(M$4:M9593)/I9593</f>
        <v>-3.4410844629822732E-2</v>
      </c>
      <c r="P9593" s="47">
        <f ca="1">_xlfn.VAR.P(M$4:M9593)</f>
        <v>0.9988158937718622</v>
      </c>
      <c r="Q9593" s="33">
        <f ca="1">COUNTIF(L$4:L9593, "WIN")/I9593</f>
        <v>0.48279457768508866</v>
      </c>
    </row>
    <row r="9594" spans="9:17" x14ac:dyDescent="0.25">
      <c r="I9594" s="5">
        <v>9591</v>
      </c>
      <c r="J9594" s="9">
        <f t="shared" ca="1" si="747"/>
        <v>0.12552501635944135</v>
      </c>
      <c r="K9594" s="7" t="str">
        <f t="shared" ca="1" si="745"/>
        <v>RED</v>
      </c>
      <c r="L9594" s="7" t="str">
        <f t="shared" ca="1" si="746"/>
        <v>WIN</v>
      </c>
      <c r="M9594" s="8">
        <f t="shared" ca="1" si="748"/>
        <v>1</v>
      </c>
      <c r="N9594" s="8">
        <f t="shared" ca="1" si="749"/>
        <v>-329</v>
      </c>
      <c r="O9594" s="32">
        <f ca="1">SUM(M$4:M9594)/I9594</f>
        <v>-3.4302992388697738E-2</v>
      </c>
      <c r="P9594" s="47">
        <f ca="1">_xlfn.VAR.P(M$4:M9594)</f>
        <v>0.99882330471318093</v>
      </c>
      <c r="Q9594" s="33">
        <f ca="1">COUNTIF(L$4:L9594, "WIN")/I9594</f>
        <v>0.48284850380565114</v>
      </c>
    </row>
    <row r="9595" spans="9:17" x14ac:dyDescent="0.25">
      <c r="I9595" s="5">
        <v>9592</v>
      </c>
      <c r="J9595" s="9">
        <f t="shared" ca="1" si="747"/>
        <v>0.2021636620796966</v>
      </c>
      <c r="K9595" s="7" t="str">
        <f t="shared" ca="1" si="745"/>
        <v>RED</v>
      </c>
      <c r="L9595" s="7" t="str">
        <f t="shared" ca="1" si="746"/>
        <v>WIN</v>
      </c>
      <c r="M9595" s="8">
        <f t="shared" ca="1" si="748"/>
        <v>1</v>
      </c>
      <c r="N9595" s="8">
        <f t="shared" ca="1" si="749"/>
        <v>-328</v>
      </c>
      <c r="O9595" s="32">
        <f ca="1">SUM(M$4:M9595)/I9595</f>
        <v>-3.4195162635529609E-2</v>
      </c>
      <c r="P9595" s="47">
        <f ca="1">_xlfn.VAR.P(M$4:M9595)</f>
        <v>0.99883069085232967</v>
      </c>
      <c r="Q9595" s="33">
        <f ca="1">COUNTIF(L$4:L9595, "WIN")/I9595</f>
        <v>0.48290241868223521</v>
      </c>
    </row>
    <row r="9596" spans="9:17" x14ac:dyDescent="0.25">
      <c r="I9596" s="5">
        <v>9593</v>
      </c>
      <c r="J9596" s="9">
        <f t="shared" ca="1" si="747"/>
        <v>0.32063041820403315</v>
      </c>
      <c r="K9596" s="7" t="str">
        <f t="shared" ca="1" si="745"/>
        <v>RED</v>
      </c>
      <c r="L9596" s="7" t="str">
        <f t="shared" ca="1" si="746"/>
        <v>WIN</v>
      </c>
      <c r="M9596" s="8">
        <f t="shared" ca="1" si="748"/>
        <v>1</v>
      </c>
      <c r="N9596" s="8">
        <f t="shared" ca="1" si="749"/>
        <v>-327</v>
      </c>
      <c r="O9596" s="32">
        <f ca="1">SUM(M$4:M9596)/I9596</f>
        <v>-3.4087355363285728E-2</v>
      </c>
      <c r="P9596" s="47">
        <f ca="1">_xlfn.VAR.P(M$4:M9596)</f>
        <v>0.99883805220433708</v>
      </c>
      <c r="Q9596" s="33">
        <f ca="1">COUNTIF(L$4:L9596, "WIN")/I9596</f>
        <v>0.48295632231835711</v>
      </c>
    </row>
    <row r="9597" spans="9:17" x14ac:dyDescent="0.25">
      <c r="I9597" s="5">
        <v>9594</v>
      </c>
      <c r="J9597" s="9">
        <f t="shared" ca="1" si="747"/>
        <v>2.4967784358230993E-2</v>
      </c>
      <c r="K9597" s="7" t="str">
        <f t="shared" ca="1" si="745"/>
        <v>RED</v>
      </c>
      <c r="L9597" s="7" t="str">
        <f t="shared" ca="1" si="746"/>
        <v>WIN</v>
      </c>
      <c r="M9597" s="8">
        <f t="shared" ca="1" si="748"/>
        <v>1</v>
      </c>
      <c r="N9597" s="8">
        <f t="shared" ca="1" si="749"/>
        <v>-326</v>
      </c>
      <c r="O9597" s="32">
        <f ca="1">SUM(M$4:M9597)/I9597</f>
        <v>-3.3979570564936418E-2</v>
      </c>
      <c r="P9597" s="47">
        <f ca="1">_xlfn.VAR.P(M$4:M9597)</f>
        <v>0.99884538878422247</v>
      </c>
      <c r="Q9597" s="33">
        <f ca="1">COUNTIF(L$4:L9597, "WIN")/I9597</f>
        <v>0.48301021471753181</v>
      </c>
    </row>
    <row r="9598" spans="9:17" x14ac:dyDescent="0.25">
      <c r="I9598" s="5">
        <v>9595</v>
      </c>
      <c r="J9598" s="9">
        <f t="shared" ca="1" si="747"/>
        <v>0.52079664024499217</v>
      </c>
      <c r="K9598" s="7" t="str">
        <f t="shared" ca="1" si="745"/>
        <v>BLACK</v>
      </c>
      <c r="L9598" s="7" t="str">
        <f t="shared" ca="1" si="746"/>
        <v>LOSE</v>
      </c>
      <c r="M9598" s="8">
        <f t="shared" ca="1" si="748"/>
        <v>-1</v>
      </c>
      <c r="N9598" s="8">
        <f t="shared" ca="1" si="749"/>
        <v>-327</v>
      </c>
      <c r="O9598" s="32">
        <f ca="1">SUM(M$4:M9598)/I9598</f>
        <v>-3.4080250130276185E-2</v>
      </c>
      <c r="P9598" s="47">
        <f ca="1">_xlfn.VAR.P(M$4:M9598)</f>
        <v>0.99883853655105781</v>
      </c>
      <c r="Q9598" s="33">
        <f ca="1">COUNTIF(L$4:L9598, "WIN")/I9598</f>
        <v>0.48295987493486192</v>
      </c>
    </row>
    <row r="9599" spans="9:17" x14ac:dyDescent="0.25">
      <c r="I9599" s="5">
        <v>9596</v>
      </c>
      <c r="J9599" s="9">
        <f t="shared" ca="1" si="747"/>
        <v>0.72294627571089631</v>
      </c>
      <c r="K9599" s="7" t="str">
        <f t="shared" ca="1" si="745"/>
        <v>BLACK</v>
      </c>
      <c r="L9599" s="7" t="str">
        <f t="shared" ca="1" si="746"/>
        <v>LOSE</v>
      </c>
      <c r="M9599" s="8">
        <f t="shared" ca="1" si="748"/>
        <v>-1</v>
      </c>
      <c r="N9599" s="8">
        <f t="shared" ca="1" si="749"/>
        <v>-328</v>
      </c>
      <c r="O9599" s="32">
        <f ca="1">SUM(M$4:M9599)/I9599</f>
        <v>-3.4180908711963318E-2</v>
      </c>
      <c r="P9599" s="47">
        <f ca="1">_xlfn.VAR.P(M$4:M9599)</f>
        <v>0.99883166547962443</v>
      </c>
      <c r="Q9599" s="33">
        <f ca="1">COUNTIF(L$4:L9599, "WIN")/I9599</f>
        <v>0.48290954564401833</v>
      </c>
    </row>
    <row r="9600" spans="9:17" x14ac:dyDescent="0.25">
      <c r="I9600" s="5">
        <v>9597</v>
      </c>
      <c r="J9600" s="9">
        <f t="shared" ca="1" si="747"/>
        <v>0.93961642450244931</v>
      </c>
      <c r="K9600" s="7" t="str">
        <f t="shared" ca="1" si="745"/>
        <v>BLACK</v>
      </c>
      <c r="L9600" s="7" t="str">
        <f t="shared" ca="1" si="746"/>
        <v>LOSE</v>
      </c>
      <c r="M9600" s="8">
        <f t="shared" ca="1" si="748"/>
        <v>-1</v>
      </c>
      <c r="N9600" s="8">
        <f t="shared" ca="1" si="749"/>
        <v>-329</v>
      </c>
      <c r="O9600" s="32">
        <f ca="1">SUM(M$4:M9600)/I9600</f>
        <v>-3.4281546316557256E-2</v>
      </c>
      <c r="P9600" s="47">
        <f ca="1">_xlfn.VAR.P(M$4:M9600)</f>
        <v>0.99882477558214577</v>
      </c>
      <c r="Q9600" s="33">
        <f ca="1">COUNTIF(L$4:L9600, "WIN")/I9600</f>
        <v>0.48285922684172139</v>
      </c>
    </row>
    <row r="9601" spans="9:17" x14ac:dyDescent="0.25">
      <c r="I9601" s="5">
        <v>9598</v>
      </c>
      <c r="J9601" s="9">
        <f t="shared" ca="1" si="747"/>
        <v>0.59123055160554128</v>
      </c>
      <c r="K9601" s="7" t="str">
        <f t="shared" ca="1" si="745"/>
        <v>BLACK</v>
      </c>
      <c r="L9601" s="7" t="str">
        <f t="shared" ca="1" si="746"/>
        <v>LOSE</v>
      </c>
      <c r="M9601" s="8">
        <f t="shared" ca="1" si="748"/>
        <v>-1</v>
      </c>
      <c r="N9601" s="8">
        <f t="shared" ca="1" si="749"/>
        <v>-330</v>
      </c>
      <c r="O9601" s="32">
        <f ca="1">SUM(M$4:M9601)/I9601</f>
        <v>-3.4382162950614713E-2</v>
      </c>
      <c r="P9601" s="47">
        <f ca="1">_xlfn.VAR.P(M$4:M9601)</f>
        <v>0.9988178668708374</v>
      </c>
      <c r="Q9601" s="33">
        <f ca="1">COUNTIF(L$4:L9601, "WIN")/I9601</f>
        <v>0.48280891852469265</v>
      </c>
    </row>
    <row r="9602" spans="9:17" x14ac:dyDescent="0.25">
      <c r="I9602" s="5">
        <v>9599</v>
      </c>
      <c r="J9602" s="9">
        <f t="shared" ca="1" si="747"/>
        <v>0.57632453707577025</v>
      </c>
      <c r="K9602" s="7" t="str">
        <f t="shared" ca="1" si="745"/>
        <v>BLACK</v>
      </c>
      <c r="L9602" s="7" t="str">
        <f t="shared" ca="1" si="746"/>
        <v>LOSE</v>
      </c>
      <c r="M9602" s="8">
        <f t="shared" ca="1" si="748"/>
        <v>-1</v>
      </c>
      <c r="N9602" s="8">
        <f t="shared" ca="1" si="749"/>
        <v>-331</v>
      </c>
      <c r="O9602" s="32">
        <f ca="1">SUM(M$4:M9602)/I9602</f>
        <v>-3.4482758620689655E-2</v>
      </c>
      <c r="P9602" s="47">
        <f ca="1">_xlfn.VAR.P(M$4:M9602)</f>
        <v>0.99881093935790721</v>
      </c>
      <c r="Q9602" s="33">
        <f ca="1">COUNTIF(L$4:L9602, "WIN")/I9602</f>
        <v>0.48275862068965519</v>
      </c>
    </row>
    <row r="9603" spans="9:17" x14ac:dyDescent="0.25">
      <c r="I9603" s="5">
        <v>9600</v>
      </c>
      <c r="J9603" s="9">
        <f t="shared" ca="1" si="747"/>
        <v>0.5304993715319184</v>
      </c>
      <c r="K9603" s="7" t="str">
        <f t="shared" ca="1" si="745"/>
        <v>BLACK</v>
      </c>
      <c r="L9603" s="7" t="str">
        <f t="shared" ca="1" si="746"/>
        <v>LOSE</v>
      </c>
      <c r="M9603" s="8">
        <f t="shared" ca="1" si="748"/>
        <v>-1</v>
      </c>
      <c r="N9603" s="8">
        <f t="shared" ca="1" si="749"/>
        <v>-332</v>
      </c>
      <c r="O9603" s="32">
        <f ca="1">SUM(M$4:M9603)/I9603</f>
        <v>-3.4583333333333334E-2</v>
      </c>
      <c r="P9603" s="47">
        <f ca="1">_xlfn.VAR.P(M$4:M9603)</f>
        <v>0.99880399305555556</v>
      </c>
      <c r="Q9603" s="33">
        <f ca="1">COUNTIF(L$4:L9603, "WIN")/I9603</f>
        <v>0.48270833333333335</v>
      </c>
    </row>
    <row r="9604" spans="9:17" x14ac:dyDescent="0.25">
      <c r="I9604" s="5">
        <v>9601</v>
      </c>
      <c r="J9604" s="9">
        <f t="shared" ca="1" si="747"/>
        <v>0.61974186050649094</v>
      </c>
      <c r="K9604" s="7" t="str">
        <f t="shared" ref="K9604:K9667" ca="1" si="750">IF($J9604 &gt;= $D$7, "GREEN", IF($J9604 &gt;= $D$6, "BLACK", "RED"))</f>
        <v>BLACK</v>
      </c>
      <c r="L9604" s="7" t="str">
        <f t="shared" ref="L9604:L9667" ca="1" si="751">IF($K9604 = "RED", "WIN", "LOSE")</f>
        <v>LOSE</v>
      </c>
      <c r="M9604" s="8">
        <f t="shared" ca="1" si="748"/>
        <v>-1</v>
      </c>
      <c r="N9604" s="8">
        <f t="shared" ca="1" si="749"/>
        <v>-333</v>
      </c>
      <c r="O9604" s="32">
        <f ca="1">SUM(M$4:M9604)/I9604</f>
        <v>-3.4683887095094262E-2</v>
      </c>
      <c r="P9604" s="47">
        <f ca="1">_xlfn.VAR.P(M$4:M9604)</f>
        <v>0.9987970279759748</v>
      </c>
      <c r="Q9604" s="33">
        <f ca="1">COUNTIF(L$4:L9604, "WIN")/I9604</f>
        <v>0.48265805645245285</v>
      </c>
    </row>
    <row r="9605" spans="9:17" x14ac:dyDescent="0.25">
      <c r="I9605" s="5">
        <v>9602</v>
      </c>
      <c r="J9605" s="9">
        <f t="shared" ca="1" si="747"/>
        <v>0.15183508393692768</v>
      </c>
      <c r="K9605" s="7" t="str">
        <f t="shared" ca="1" si="750"/>
        <v>RED</v>
      </c>
      <c r="L9605" s="7" t="str">
        <f t="shared" ca="1" si="751"/>
        <v>WIN</v>
      </c>
      <c r="M9605" s="8">
        <f t="shared" ca="1" si="748"/>
        <v>1</v>
      </c>
      <c r="N9605" s="8">
        <f t="shared" ca="1" si="749"/>
        <v>-332</v>
      </c>
      <c r="O9605" s="32">
        <f ca="1">SUM(M$4:M9605)/I9605</f>
        <v>-3.4576129972922309E-2</v>
      </c>
      <c r="P9605" s="47">
        <f ca="1">_xlfn.VAR.P(M$4:M9605)</f>
        <v>0.9988044912360956</v>
      </c>
      <c r="Q9605" s="33">
        <f ca="1">COUNTIF(L$4:L9605, "WIN")/I9605</f>
        <v>0.48271193501353887</v>
      </c>
    </row>
    <row r="9606" spans="9:17" x14ac:dyDescent="0.25">
      <c r="I9606" s="5">
        <v>9603</v>
      </c>
      <c r="J9606" s="9">
        <f t="shared" ref="J9606:J9669" ca="1" si="752">RAND()</f>
        <v>0.84706063054004044</v>
      </c>
      <c r="K9606" s="7" t="str">
        <f t="shared" ca="1" si="750"/>
        <v>BLACK</v>
      </c>
      <c r="L9606" s="7" t="str">
        <f t="shared" ca="1" si="751"/>
        <v>LOSE</v>
      </c>
      <c r="M9606" s="8">
        <f t="shared" ref="M9606:M9669" ca="1" si="753">IF($L9606 = "WIN", 1, -1)</f>
        <v>-1</v>
      </c>
      <c r="N9606" s="8">
        <f t="shared" ref="N9606:N9669" ca="1" si="754">N9605+M9606</f>
        <v>-333</v>
      </c>
      <c r="O9606" s="32">
        <f ca="1">SUM(M$4:M9606)/I9606</f>
        <v>-3.4676663542642927E-2</v>
      </c>
      <c r="P9606" s="47">
        <f ca="1">_xlfn.VAR.P(M$4:M9606)</f>
        <v>0.9987975290055503</v>
      </c>
      <c r="Q9606" s="33">
        <f ca="1">COUNTIF(L$4:L9606, "WIN")/I9606</f>
        <v>0.48266166822867856</v>
      </c>
    </row>
    <row r="9607" spans="9:17" x14ac:dyDescent="0.25">
      <c r="I9607" s="5">
        <v>9604</v>
      </c>
      <c r="J9607" s="9">
        <f t="shared" ca="1" si="752"/>
        <v>0.19548039951453089</v>
      </c>
      <c r="K9607" s="7" t="str">
        <f t="shared" ca="1" si="750"/>
        <v>RED</v>
      </c>
      <c r="L9607" s="7" t="str">
        <f t="shared" ca="1" si="751"/>
        <v>WIN</v>
      </c>
      <c r="M9607" s="8">
        <f t="shared" ca="1" si="753"/>
        <v>1</v>
      </c>
      <c r="N9607" s="8">
        <f t="shared" ca="1" si="754"/>
        <v>-332</v>
      </c>
      <c r="O9607" s="32">
        <f ca="1">SUM(M$4:M9607)/I9607</f>
        <v>-3.4568929612661392E-2</v>
      </c>
      <c r="P9607" s="47">
        <f ca="1">_xlfn.VAR.P(M$4:M9607)</f>
        <v>0.99880498910543491</v>
      </c>
      <c r="Q9607" s="33">
        <f ca="1">COUNTIF(L$4:L9607, "WIN")/I9607</f>
        <v>0.48271553519366933</v>
      </c>
    </row>
    <row r="9608" spans="9:17" x14ac:dyDescent="0.25">
      <c r="I9608" s="5">
        <v>9605</v>
      </c>
      <c r="J9608" s="9">
        <f t="shared" ca="1" si="752"/>
        <v>0.14649761027631969</v>
      </c>
      <c r="K9608" s="7" t="str">
        <f t="shared" ca="1" si="750"/>
        <v>RED</v>
      </c>
      <c r="L9608" s="7" t="str">
        <f t="shared" ca="1" si="751"/>
        <v>WIN</v>
      </c>
      <c r="M9608" s="8">
        <f t="shared" ca="1" si="753"/>
        <v>1</v>
      </c>
      <c r="N9608" s="8">
        <f t="shared" ca="1" si="754"/>
        <v>-331</v>
      </c>
      <c r="O9608" s="32">
        <f ca="1">SUM(M$4:M9608)/I9608</f>
        <v>-3.446121811556481E-2</v>
      </c>
      <c r="P9608" s="47">
        <f ca="1">_xlfn.VAR.P(M$4:M9608)</f>
        <v>0.9988124244459915</v>
      </c>
      <c r="Q9608" s="33">
        <f ca="1">COUNTIF(L$4:L9608, "WIN")/I9608</f>
        <v>0.4827693909422176</v>
      </c>
    </row>
    <row r="9609" spans="9:17" x14ac:dyDescent="0.25">
      <c r="I9609" s="5">
        <v>9606</v>
      </c>
      <c r="J9609" s="9">
        <f t="shared" ca="1" si="752"/>
        <v>0.62164492553587536</v>
      </c>
      <c r="K9609" s="7" t="str">
        <f t="shared" ca="1" si="750"/>
        <v>BLACK</v>
      </c>
      <c r="L9609" s="7" t="str">
        <f t="shared" ca="1" si="751"/>
        <v>LOSE</v>
      </c>
      <c r="M9609" s="8">
        <f t="shared" ca="1" si="753"/>
        <v>-1</v>
      </c>
      <c r="N9609" s="8">
        <f t="shared" ca="1" si="754"/>
        <v>-332</v>
      </c>
      <c r="O9609" s="32">
        <f ca="1">SUM(M$4:M9609)/I9609</f>
        <v>-3.4561732250676658E-2</v>
      </c>
      <c r="P9609" s="47">
        <f ca="1">_xlfn.VAR.P(M$4:M9609)</f>
        <v>0.99880548666383251</v>
      </c>
      <c r="Q9609" s="33">
        <f ca="1">COUNTIF(L$4:L9609, "WIN")/I9609</f>
        <v>0.48271913387466164</v>
      </c>
    </row>
    <row r="9610" spans="9:17" x14ac:dyDescent="0.25">
      <c r="I9610" s="5">
        <v>9607</v>
      </c>
      <c r="J9610" s="9">
        <f t="shared" ca="1" si="752"/>
        <v>0.10667281420847874</v>
      </c>
      <c r="K9610" s="7" t="str">
        <f t="shared" ca="1" si="750"/>
        <v>RED</v>
      </c>
      <c r="L9610" s="7" t="str">
        <f t="shared" ca="1" si="751"/>
        <v>WIN</v>
      </c>
      <c r="M9610" s="8">
        <f t="shared" ca="1" si="753"/>
        <v>1</v>
      </c>
      <c r="N9610" s="8">
        <f t="shared" ca="1" si="754"/>
        <v>-331</v>
      </c>
      <c r="O9610" s="32">
        <f ca="1">SUM(M$4:M9610)/I9610</f>
        <v>-3.4454043926303739E-2</v>
      </c>
      <c r="P9610" s="47">
        <f ca="1">_xlfn.VAR.P(M$4:M9610)</f>
        <v>0.99881291885712431</v>
      </c>
      <c r="Q9610" s="33">
        <f ca="1">COUNTIF(L$4:L9610, "WIN")/I9610</f>
        <v>0.48277297803684815</v>
      </c>
    </row>
    <row r="9611" spans="9:17" x14ac:dyDescent="0.25">
      <c r="I9611" s="5">
        <v>9608</v>
      </c>
      <c r="J9611" s="9">
        <f t="shared" ca="1" si="752"/>
        <v>0.50895151321591148</v>
      </c>
      <c r="K9611" s="7" t="str">
        <f t="shared" ca="1" si="750"/>
        <v>BLACK</v>
      </c>
      <c r="L9611" s="7" t="str">
        <f t="shared" ca="1" si="751"/>
        <v>LOSE</v>
      </c>
      <c r="M9611" s="8">
        <f t="shared" ca="1" si="753"/>
        <v>-1</v>
      </c>
      <c r="N9611" s="8">
        <f t="shared" ca="1" si="754"/>
        <v>-332</v>
      </c>
      <c r="O9611" s="32">
        <f ca="1">SUM(M$4:M9611)/I9611</f>
        <v>-3.4554537885095757E-2</v>
      </c>
      <c r="P9611" s="47">
        <f ca="1">_xlfn.VAR.P(M$4:M9611)</f>
        <v>0.99880598391154751</v>
      </c>
      <c r="Q9611" s="33">
        <f ca="1">COUNTIF(L$4:L9611, "WIN")/I9611</f>
        <v>0.48272273105745211</v>
      </c>
    </row>
    <row r="9612" spans="9:17" x14ac:dyDescent="0.25">
      <c r="I9612" s="5">
        <v>9609</v>
      </c>
      <c r="J9612" s="9">
        <f t="shared" ca="1" si="752"/>
        <v>0.51035482460142567</v>
      </c>
      <c r="K9612" s="7" t="str">
        <f t="shared" ca="1" si="750"/>
        <v>BLACK</v>
      </c>
      <c r="L9612" s="7" t="str">
        <f t="shared" ca="1" si="751"/>
        <v>LOSE</v>
      </c>
      <c r="M9612" s="8">
        <f t="shared" ca="1" si="753"/>
        <v>-1</v>
      </c>
      <c r="N9612" s="8">
        <f t="shared" ca="1" si="754"/>
        <v>-333</v>
      </c>
      <c r="O9612" s="32">
        <f ca="1">SUM(M$4:M9612)/I9612</f>
        <v>-3.4655010927255696E-2</v>
      </c>
      <c r="P9612" s="47">
        <f ca="1">_xlfn.VAR.P(M$4:M9612)</f>
        <v>0.99879903021763183</v>
      </c>
      <c r="Q9612" s="33">
        <f ca="1">COUNTIF(L$4:L9612, "WIN")/I9612</f>
        <v>0.48267249453637218</v>
      </c>
    </row>
    <row r="9613" spans="9:17" x14ac:dyDescent="0.25">
      <c r="I9613" s="5">
        <v>9610</v>
      </c>
      <c r="J9613" s="9">
        <f t="shared" ca="1" si="752"/>
        <v>7.8039810778343766E-2</v>
      </c>
      <c r="K9613" s="7" t="str">
        <f t="shared" ca="1" si="750"/>
        <v>RED</v>
      </c>
      <c r="L9613" s="7" t="str">
        <f t="shared" ca="1" si="751"/>
        <v>WIN</v>
      </c>
      <c r="M9613" s="8">
        <f t="shared" ca="1" si="753"/>
        <v>1</v>
      </c>
      <c r="N9613" s="8">
        <f t="shared" ca="1" si="754"/>
        <v>-332</v>
      </c>
      <c r="O9613" s="32">
        <f ca="1">SUM(M$4:M9613)/I9613</f>
        <v>-3.4547346514047866E-2</v>
      </c>
      <c r="P9613" s="47">
        <f ca="1">_xlfn.VAR.P(M$4:M9613)</f>
        <v>0.99880648084883827</v>
      </c>
      <c r="Q9613" s="33">
        <f ca="1">COUNTIF(L$4:L9613, "WIN")/I9613</f>
        <v>0.48272632674297605</v>
      </c>
    </row>
    <row r="9614" spans="9:17" x14ac:dyDescent="0.25">
      <c r="I9614" s="5">
        <v>9611</v>
      </c>
      <c r="J9614" s="9">
        <f t="shared" ca="1" si="752"/>
        <v>0.49142037617530432</v>
      </c>
      <c r="K9614" s="7" t="str">
        <f t="shared" ca="1" si="750"/>
        <v>BLACK</v>
      </c>
      <c r="L9614" s="7" t="str">
        <f t="shared" ca="1" si="751"/>
        <v>LOSE</v>
      </c>
      <c r="M9614" s="8">
        <f t="shared" ca="1" si="753"/>
        <v>-1</v>
      </c>
      <c r="N9614" s="8">
        <f t="shared" ca="1" si="754"/>
        <v>-333</v>
      </c>
      <c r="O9614" s="32">
        <f ca="1">SUM(M$4:M9614)/I9614</f>
        <v>-3.4647799396524813E-2</v>
      </c>
      <c r="P9614" s="47">
        <f ca="1">_xlfn.VAR.P(M$4:M9614)</f>
        <v>0.99879952999697819</v>
      </c>
      <c r="Q9614" s="33">
        <f ca="1">COUNTIF(L$4:L9614, "WIN")/I9614</f>
        <v>0.48267610030173758</v>
      </c>
    </row>
    <row r="9615" spans="9:17" x14ac:dyDescent="0.25">
      <c r="I9615" s="5">
        <v>9612</v>
      </c>
      <c r="J9615" s="9">
        <f t="shared" ca="1" si="752"/>
        <v>0.39196528814570764</v>
      </c>
      <c r="K9615" s="7" t="str">
        <f t="shared" ca="1" si="750"/>
        <v>RED</v>
      </c>
      <c r="L9615" s="7" t="str">
        <f t="shared" ca="1" si="751"/>
        <v>WIN</v>
      </c>
      <c r="M9615" s="8">
        <f t="shared" ca="1" si="753"/>
        <v>1</v>
      </c>
      <c r="N9615" s="8">
        <f t="shared" ca="1" si="754"/>
        <v>-332</v>
      </c>
      <c r="O9615" s="32">
        <f ca="1">SUM(M$4:M9615)/I9615</f>
        <v>-3.4540158135663752E-2</v>
      </c>
      <c r="P9615" s="47">
        <f ca="1">_xlfn.VAR.P(M$4:M9615)</f>
        <v>0.99880697747596336</v>
      </c>
      <c r="Q9615" s="33">
        <f ca="1">COUNTIF(L$4:L9615, "WIN")/I9615</f>
        <v>0.4827299209321681</v>
      </c>
    </row>
    <row r="9616" spans="9:17" x14ac:dyDescent="0.25">
      <c r="I9616" s="5">
        <v>9613</v>
      </c>
      <c r="J9616" s="9">
        <f t="shared" ca="1" si="752"/>
        <v>0.60103505095198806</v>
      </c>
      <c r="K9616" s="7" t="str">
        <f t="shared" ca="1" si="750"/>
        <v>BLACK</v>
      </c>
      <c r="L9616" s="7" t="str">
        <f t="shared" ca="1" si="751"/>
        <v>LOSE</v>
      </c>
      <c r="M9616" s="8">
        <f t="shared" ca="1" si="753"/>
        <v>-1</v>
      </c>
      <c r="N9616" s="8">
        <f t="shared" ca="1" si="754"/>
        <v>-333</v>
      </c>
      <c r="O9616" s="32">
        <f ca="1">SUM(M$4:M9616)/I9616</f>
        <v>-3.4640590866534898E-2</v>
      </c>
      <c r="P9616" s="47">
        <f ca="1">_xlfn.VAR.P(M$4:M9616)</f>
        <v>0.99880002946441737</v>
      </c>
      <c r="Q9616" s="33">
        <f ca="1">COUNTIF(L$4:L9616, "WIN")/I9616</f>
        <v>0.48267970456673254</v>
      </c>
    </row>
    <row r="9617" spans="9:17" x14ac:dyDescent="0.25">
      <c r="I9617" s="5">
        <v>9614</v>
      </c>
      <c r="J9617" s="9">
        <f t="shared" ca="1" si="752"/>
        <v>0.47619528948421352</v>
      </c>
      <c r="K9617" s="7" t="str">
        <f t="shared" ca="1" si="750"/>
        <v>RED</v>
      </c>
      <c r="L9617" s="7" t="str">
        <f t="shared" ca="1" si="751"/>
        <v>WIN</v>
      </c>
      <c r="M9617" s="8">
        <f t="shared" ca="1" si="753"/>
        <v>1</v>
      </c>
      <c r="N9617" s="8">
        <f t="shared" ca="1" si="754"/>
        <v>-332</v>
      </c>
      <c r="O9617" s="32">
        <f ca="1">SUM(M$4:M9617)/I9617</f>
        <v>-3.4532972748075721E-2</v>
      </c>
      <c r="P9617" s="47">
        <f ca="1">_xlfn.VAR.P(M$4:M9617)</f>
        <v>0.99880747379318069</v>
      </c>
      <c r="Q9617" s="33">
        <f ca="1">COUNTIF(L$4:L9617, "WIN")/I9617</f>
        <v>0.48273351362596212</v>
      </c>
    </row>
    <row r="9618" spans="9:17" x14ac:dyDescent="0.25">
      <c r="I9618" s="5">
        <v>9615</v>
      </c>
      <c r="J9618" s="9">
        <f t="shared" ca="1" si="752"/>
        <v>0.63421874585324745</v>
      </c>
      <c r="K9618" s="7" t="str">
        <f t="shared" ca="1" si="750"/>
        <v>BLACK</v>
      </c>
      <c r="L9618" s="7" t="str">
        <f t="shared" ca="1" si="751"/>
        <v>LOSE</v>
      </c>
      <c r="M9618" s="8">
        <f t="shared" ca="1" si="753"/>
        <v>-1</v>
      </c>
      <c r="N9618" s="8">
        <f t="shared" ca="1" si="754"/>
        <v>-333</v>
      </c>
      <c r="O9618" s="32">
        <f ca="1">SUM(M$4:M9618)/I9618</f>
        <v>-3.4633385335413415E-2</v>
      </c>
      <c r="P9618" s="47">
        <f ca="1">_xlfn.VAR.P(M$4:M9618)</f>
        <v>0.99880052862020874</v>
      </c>
      <c r="Q9618" s="33">
        <f ca="1">COUNTIF(L$4:L9618, "WIN")/I9618</f>
        <v>0.48268330733229331</v>
      </c>
    </row>
    <row r="9619" spans="9:17" x14ac:dyDescent="0.25">
      <c r="I9619" s="5">
        <v>9616</v>
      </c>
      <c r="J9619" s="9">
        <f t="shared" ca="1" si="752"/>
        <v>1.5111617292020929E-2</v>
      </c>
      <c r="K9619" s="7" t="str">
        <f t="shared" ca="1" si="750"/>
        <v>RED</v>
      </c>
      <c r="L9619" s="7" t="str">
        <f t="shared" ca="1" si="751"/>
        <v>WIN</v>
      </c>
      <c r="M9619" s="8">
        <f t="shared" ca="1" si="753"/>
        <v>1</v>
      </c>
      <c r="N9619" s="8">
        <f t="shared" ca="1" si="754"/>
        <v>-332</v>
      </c>
      <c r="O9619" s="32">
        <f ca="1">SUM(M$4:M9619)/I9619</f>
        <v>-3.4525790349417634E-2</v>
      </c>
      <c r="P9619" s="47">
        <f ca="1">_xlfn.VAR.P(M$4:M9619)</f>
        <v>0.99880796980074804</v>
      </c>
      <c r="Q9619" s="33">
        <f ca="1">COUNTIF(L$4:L9619, "WIN")/I9619</f>
        <v>0.4827371048252912</v>
      </c>
    </row>
    <row r="9620" spans="9:17" x14ac:dyDescent="0.25">
      <c r="I9620" s="5">
        <v>9617</v>
      </c>
      <c r="J9620" s="9">
        <f t="shared" ca="1" si="752"/>
        <v>3.0677976923806027E-2</v>
      </c>
      <c r="K9620" s="7" t="str">
        <f t="shared" ca="1" si="750"/>
        <v>RED</v>
      </c>
      <c r="L9620" s="7" t="str">
        <f t="shared" ca="1" si="751"/>
        <v>WIN</v>
      </c>
      <c r="M9620" s="8">
        <f t="shared" ca="1" si="753"/>
        <v>1</v>
      </c>
      <c r="N9620" s="8">
        <f t="shared" ca="1" si="754"/>
        <v>-331</v>
      </c>
      <c r="O9620" s="32">
        <f ca="1">SUM(M$4:M9620)/I9620</f>
        <v>-3.4418217739419776E-2</v>
      </c>
      <c r="P9620" s="47">
        <f ca="1">_xlfn.VAR.P(M$4:M9620)</f>
        <v>0.99881538628764188</v>
      </c>
      <c r="Q9620" s="33">
        <f ca="1">COUNTIF(L$4:L9620, "WIN")/I9620</f>
        <v>0.48279089113029011</v>
      </c>
    </row>
    <row r="9621" spans="9:17" x14ac:dyDescent="0.25">
      <c r="I9621" s="5">
        <v>9618</v>
      </c>
      <c r="J9621" s="9">
        <f t="shared" ca="1" si="752"/>
        <v>0.80663650422873845</v>
      </c>
      <c r="K9621" s="7" t="str">
        <f t="shared" ca="1" si="750"/>
        <v>BLACK</v>
      </c>
      <c r="L9621" s="7" t="str">
        <f t="shared" ca="1" si="751"/>
        <v>LOSE</v>
      </c>
      <c r="M9621" s="8">
        <f t="shared" ca="1" si="753"/>
        <v>-1</v>
      </c>
      <c r="N9621" s="8">
        <f t="shared" ca="1" si="754"/>
        <v>-332</v>
      </c>
      <c r="O9621" s="32">
        <f ca="1">SUM(M$4:M9621)/I9621</f>
        <v>-3.4518610937824913E-2</v>
      </c>
      <c r="P9621" s="47">
        <f ca="1">_xlfn.VAR.P(M$4:M9621)</f>
        <v>0.9988084654989231</v>
      </c>
      <c r="Q9621" s="33">
        <f ca="1">COUNTIF(L$4:L9621, "WIN")/I9621</f>
        <v>0.48274069453108753</v>
      </c>
    </row>
    <row r="9622" spans="9:17" x14ac:dyDescent="0.25">
      <c r="I9622" s="5">
        <v>9619</v>
      </c>
      <c r="J9622" s="9">
        <f t="shared" ca="1" si="752"/>
        <v>0.53063923232825294</v>
      </c>
      <c r="K9622" s="7" t="str">
        <f t="shared" ca="1" si="750"/>
        <v>BLACK</v>
      </c>
      <c r="L9622" s="7" t="str">
        <f t="shared" ca="1" si="751"/>
        <v>LOSE</v>
      </c>
      <c r="M9622" s="8">
        <f t="shared" ca="1" si="753"/>
        <v>-1</v>
      </c>
      <c r="N9622" s="8">
        <f t="shared" ca="1" si="754"/>
        <v>-333</v>
      </c>
      <c r="O9622" s="32">
        <f ca="1">SUM(M$4:M9622)/I9622</f>
        <v>-3.461898326229338E-2</v>
      </c>
      <c r="P9622" s="47">
        <f ca="1">_xlfn.VAR.P(M$4:M9622)</f>
        <v>0.99880152599788508</v>
      </c>
      <c r="Q9622" s="33">
        <f ca="1">COUNTIF(L$4:L9622, "WIN")/I9622</f>
        <v>0.4826905083688533</v>
      </c>
    </row>
    <row r="9623" spans="9:17" x14ac:dyDescent="0.25">
      <c r="I9623" s="5">
        <v>9620</v>
      </c>
      <c r="J9623" s="9">
        <f t="shared" ca="1" si="752"/>
        <v>0.66471440572483309</v>
      </c>
      <c r="K9623" s="7" t="str">
        <f t="shared" ca="1" si="750"/>
        <v>BLACK</v>
      </c>
      <c r="L9623" s="7" t="str">
        <f t="shared" ca="1" si="751"/>
        <v>LOSE</v>
      </c>
      <c r="M9623" s="8">
        <f t="shared" ca="1" si="753"/>
        <v>-1</v>
      </c>
      <c r="N9623" s="8">
        <f t="shared" ca="1" si="754"/>
        <v>-334</v>
      </c>
      <c r="O9623" s="32">
        <f ca="1">SUM(M$4:M9623)/I9623</f>
        <v>-3.4719334719334721E-2</v>
      </c>
      <c r="P9623" s="47">
        <f ca="1">_xlfn.VAR.P(M$4:M9623)</f>
        <v>0.99879456779664677</v>
      </c>
      <c r="Q9623" s="33">
        <f ca="1">COUNTIF(L$4:L9623, "WIN")/I9623</f>
        <v>0.48264033264033263</v>
      </c>
    </row>
    <row r="9624" spans="9:17" x14ac:dyDescent="0.25">
      <c r="I9624" s="5">
        <v>9621</v>
      </c>
      <c r="J9624" s="9">
        <f t="shared" ca="1" si="752"/>
        <v>0.22495268761103615</v>
      </c>
      <c r="K9624" s="7" t="str">
        <f t="shared" ca="1" si="750"/>
        <v>RED</v>
      </c>
      <c r="L9624" s="7" t="str">
        <f t="shared" ca="1" si="751"/>
        <v>WIN</v>
      </c>
      <c r="M9624" s="8">
        <f t="shared" ca="1" si="753"/>
        <v>1</v>
      </c>
      <c r="N9624" s="8">
        <f t="shared" ca="1" si="754"/>
        <v>-333</v>
      </c>
      <c r="O9624" s="32">
        <f ca="1">SUM(M$4:M9624)/I9624</f>
        <v>-3.4611786716557527E-2</v>
      </c>
      <c r="P9624" s="47">
        <f ca="1">_xlfn.VAR.P(M$4:M9624)</f>
        <v>0.99880202422028752</v>
      </c>
      <c r="Q9624" s="33">
        <f ca="1">COUNTIF(L$4:L9624, "WIN")/I9624</f>
        <v>0.48269410664172124</v>
      </c>
    </row>
    <row r="9625" spans="9:17" x14ac:dyDescent="0.25">
      <c r="I9625" s="5">
        <v>9622</v>
      </c>
      <c r="J9625" s="9">
        <f t="shared" ca="1" si="752"/>
        <v>0.16849132847791393</v>
      </c>
      <c r="K9625" s="7" t="str">
        <f t="shared" ca="1" si="750"/>
        <v>RED</v>
      </c>
      <c r="L9625" s="7" t="str">
        <f t="shared" ca="1" si="751"/>
        <v>WIN</v>
      </c>
      <c r="M9625" s="8">
        <f t="shared" ca="1" si="753"/>
        <v>1</v>
      </c>
      <c r="N9625" s="8">
        <f t="shared" ca="1" si="754"/>
        <v>-332</v>
      </c>
      <c r="O9625" s="32">
        <f ca="1">SUM(M$4:M9625)/I9625</f>
        <v>-3.4504261068384952E-2</v>
      </c>
      <c r="P9625" s="47">
        <f ca="1">_xlfn.VAR.P(M$4:M9625)</f>
        <v>0.99880945596812476</v>
      </c>
      <c r="Q9625" s="33">
        <f ca="1">COUNTIF(L$4:L9625, "WIN")/I9625</f>
        <v>0.4827478694658075</v>
      </c>
    </row>
    <row r="9626" spans="9:17" x14ac:dyDescent="0.25">
      <c r="I9626" s="5">
        <v>9623</v>
      </c>
      <c r="J9626" s="9">
        <f t="shared" ca="1" si="752"/>
        <v>0.53853879786586512</v>
      </c>
      <c r="K9626" s="7" t="str">
        <f t="shared" ca="1" si="750"/>
        <v>BLACK</v>
      </c>
      <c r="L9626" s="7" t="str">
        <f t="shared" ca="1" si="751"/>
        <v>LOSE</v>
      </c>
      <c r="M9626" s="8">
        <f t="shared" ca="1" si="753"/>
        <v>-1</v>
      </c>
      <c r="N9626" s="8">
        <f t="shared" ca="1" si="754"/>
        <v>-333</v>
      </c>
      <c r="O9626" s="32">
        <f ca="1">SUM(M$4:M9626)/I9626</f>
        <v>-3.4604593162215529E-2</v>
      </c>
      <c r="P9626" s="47">
        <f ca="1">_xlfn.VAR.P(M$4:M9626)</f>
        <v>0.99880252213207754</v>
      </c>
      <c r="Q9626" s="33">
        <f ca="1">COUNTIF(L$4:L9626, "WIN")/I9626</f>
        <v>0.48269770341889223</v>
      </c>
    </row>
    <row r="9627" spans="9:17" x14ac:dyDescent="0.25">
      <c r="I9627" s="5">
        <v>9624</v>
      </c>
      <c r="J9627" s="9">
        <f t="shared" ca="1" si="752"/>
        <v>0.25994741847093095</v>
      </c>
      <c r="K9627" s="7" t="str">
        <f t="shared" ca="1" si="750"/>
        <v>RED</v>
      </c>
      <c r="L9627" s="7" t="str">
        <f t="shared" ca="1" si="751"/>
        <v>WIN</v>
      </c>
      <c r="M9627" s="8">
        <f t="shared" ca="1" si="753"/>
        <v>1</v>
      </c>
      <c r="N9627" s="8">
        <f t="shared" ca="1" si="754"/>
        <v>-332</v>
      </c>
      <c r="O9627" s="32">
        <f ca="1">SUM(M$4:M9627)/I9627</f>
        <v>-3.4497090606816293E-2</v>
      </c>
      <c r="P9627" s="47">
        <f ca="1">_xlfn.VAR.P(M$4:M9627)</f>
        <v>0.99880995073966505</v>
      </c>
      <c r="Q9627" s="33">
        <f ca="1">COUNTIF(L$4:L9627, "WIN")/I9627</f>
        <v>0.48275145469659186</v>
      </c>
    </row>
    <row r="9628" spans="9:17" x14ac:dyDescent="0.25">
      <c r="I9628" s="5">
        <v>9625</v>
      </c>
      <c r="J9628" s="9">
        <f t="shared" ca="1" si="752"/>
        <v>0.68876494735543758</v>
      </c>
      <c r="K9628" s="7" t="str">
        <f t="shared" ca="1" si="750"/>
        <v>BLACK</v>
      </c>
      <c r="L9628" s="7" t="str">
        <f t="shared" ca="1" si="751"/>
        <v>LOSE</v>
      </c>
      <c r="M9628" s="8">
        <f t="shared" ca="1" si="753"/>
        <v>-1</v>
      </c>
      <c r="N9628" s="8">
        <f t="shared" ca="1" si="754"/>
        <v>-333</v>
      </c>
      <c r="O9628" s="32">
        <f ca="1">SUM(M$4:M9628)/I9628</f>
        <v>-3.4597402597402599E-2</v>
      </c>
      <c r="P9628" s="47">
        <f ca="1">_xlfn.VAR.P(M$4:M9628)</f>
        <v>0.99880301973351326</v>
      </c>
      <c r="Q9628" s="33">
        <f ca="1">COUNTIF(L$4:L9628, "WIN")/I9628</f>
        <v>0.48270129870129869</v>
      </c>
    </row>
    <row r="9629" spans="9:17" x14ac:dyDescent="0.25">
      <c r="I9629" s="5">
        <v>9626</v>
      </c>
      <c r="J9629" s="9">
        <f t="shared" ca="1" si="752"/>
        <v>0.94938393999952631</v>
      </c>
      <c r="K9629" s="7" t="str">
        <f t="shared" ca="1" si="750"/>
        <v>BLACK</v>
      </c>
      <c r="L9629" s="7" t="str">
        <f t="shared" ca="1" si="751"/>
        <v>LOSE</v>
      </c>
      <c r="M9629" s="8">
        <f t="shared" ca="1" si="753"/>
        <v>-1</v>
      </c>
      <c r="N9629" s="8">
        <f t="shared" ca="1" si="754"/>
        <v>-334</v>
      </c>
      <c r="O9629" s="32">
        <f ca="1">SUM(M$4:M9629)/I9629</f>
        <v>-3.4697693746104298E-2</v>
      </c>
      <c r="P9629" s="47">
        <f ca="1">_xlfn.VAR.P(M$4:M9629)</f>
        <v>0.99879607004870152</v>
      </c>
      <c r="Q9629" s="33">
        <f ca="1">COUNTIF(L$4:L9629, "WIN")/I9629</f>
        <v>0.48265115312694784</v>
      </c>
    </row>
    <row r="9630" spans="9:17" x14ac:dyDescent="0.25">
      <c r="I9630" s="5">
        <v>9627</v>
      </c>
      <c r="J9630" s="9">
        <f t="shared" ca="1" si="752"/>
        <v>0.86883211060069998</v>
      </c>
      <c r="K9630" s="7" t="str">
        <f t="shared" ca="1" si="750"/>
        <v>BLACK</v>
      </c>
      <c r="L9630" s="7" t="str">
        <f t="shared" ca="1" si="751"/>
        <v>LOSE</v>
      </c>
      <c r="M9630" s="8">
        <f t="shared" ca="1" si="753"/>
        <v>-1</v>
      </c>
      <c r="N9630" s="8">
        <f t="shared" ca="1" si="754"/>
        <v>-335</v>
      </c>
      <c r="O9630" s="32">
        <f ca="1">SUM(M$4:M9630)/I9630</f>
        <v>-3.4797964059416223E-2</v>
      </c>
      <c r="P9630" s="47">
        <f ca="1">_xlfn.VAR.P(M$4:M9630)</f>
        <v>0.9987891016973196</v>
      </c>
      <c r="Q9630" s="33">
        <f ca="1">COUNTIF(L$4:L9630, "WIN")/I9630</f>
        <v>0.48260101797029187</v>
      </c>
    </row>
    <row r="9631" spans="9:17" x14ac:dyDescent="0.25">
      <c r="I9631" s="5">
        <v>9628</v>
      </c>
      <c r="J9631" s="9">
        <f t="shared" ca="1" si="752"/>
        <v>0.23227563108801685</v>
      </c>
      <c r="K9631" s="7" t="str">
        <f t="shared" ca="1" si="750"/>
        <v>RED</v>
      </c>
      <c r="L9631" s="7" t="str">
        <f t="shared" ca="1" si="751"/>
        <v>WIN</v>
      </c>
      <c r="M9631" s="8">
        <f t="shared" ca="1" si="753"/>
        <v>1</v>
      </c>
      <c r="N9631" s="8">
        <f t="shared" ca="1" si="754"/>
        <v>-334</v>
      </c>
      <c r="O9631" s="32">
        <f ca="1">SUM(M$4:M9631)/I9631</f>
        <v>-3.4690486082260073E-2</v>
      </c>
      <c r="P9631" s="47">
        <f ca="1">_xlfn.VAR.P(M$4:M9631)</f>
        <v>0.99879657017537649</v>
      </c>
      <c r="Q9631" s="33">
        <f ca="1">COUNTIF(L$4:L9631, "WIN")/I9631</f>
        <v>0.48265475695886995</v>
      </c>
    </row>
    <row r="9632" spans="9:17" x14ac:dyDescent="0.25">
      <c r="I9632" s="5">
        <v>9629</v>
      </c>
      <c r="J9632" s="9">
        <f t="shared" ca="1" si="752"/>
        <v>0.11863591017749453</v>
      </c>
      <c r="K9632" s="7" t="str">
        <f t="shared" ca="1" si="750"/>
        <v>RED</v>
      </c>
      <c r="L9632" s="7" t="str">
        <f t="shared" ca="1" si="751"/>
        <v>WIN</v>
      </c>
      <c r="M9632" s="8">
        <f t="shared" ca="1" si="753"/>
        <v>1</v>
      </c>
      <c r="N9632" s="8">
        <f t="shared" ca="1" si="754"/>
        <v>-333</v>
      </c>
      <c r="O9632" s="32">
        <f ca="1">SUM(M$4:M9632)/I9632</f>
        <v>-3.4583030428912663E-2</v>
      </c>
      <c r="P9632" s="47">
        <f ca="1">_xlfn.VAR.P(M$4:M9632)</f>
        <v>0.99880401400635288</v>
      </c>
      <c r="Q9632" s="33">
        <f ca="1">COUNTIF(L$4:L9632, "WIN")/I9632</f>
        <v>0.48270848478554368</v>
      </c>
    </row>
    <row r="9633" spans="9:17" x14ac:dyDescent="0.25">
      <c r="I9633" s="5">
        <v>9630</v>
      </c>
      <c r="J9633" s="9">
        <f t="shared" ca="1" si="752"/>
        <v>0.77208951247593804</v>
      </c>
      <c r="K9633" s="7" t="str">
        <f t="shared" ca="1" si="750"/>
        <v>BLACK</v>
      </c>
      <c r="L9633" s="7" t="str">
        <f t="shared" ca="1" si="751"/>
        <v>LOSE</v>
      </c>
      <c r="M9633" s="8">
        <f t="shared" ca="1" si="753"/>
        <v>-1</v>
      </c>
      <c r="N9633" s="8">
        <f t="shared" ca="1" si="754"/>
        <v>-334</v>
      </c>
      <c r="O9633" s="32">
        <f ca="1">SUM(M$4:M9633)/I9633</f>
        <v>-3.4683281412253374E-2</v>
      </c>
      <c r="P9633" s="47">
        <f ca="1">_xlfn.VAR.P(M$4:M9633)</f>
        <v>0.99879706999047846</v>
      </c>
      <c r="Q9633" s="33">
        <f ca="1">COUNTIF(L$4:L9633, "WIN")/I9633</f>
        <v>0.4826583592938733</v>
      </c>
    </row>
    <row r="9634" spans="9:17" x14ac:dyDescent="0.25">
      <c r="I9634" s="5">
        <v>9631</v>
      </c>
      <c r="J9634" s="9">
        <f t="shared" ca="1" si="752"/>
        <v>0.51034854244162586</v>
      </c>
      <c r="K9634" s="7" t="str">
        <f t="shared" ca="1" si="750"/>
        <v>BLACK</v>
      </c>
      <c r="L9634" s="7" t="str">
        <f t="shared" ca="1" si="751"/>
        <v>LOSE</v>
      </c>
      <c r="M9634" s="8">
        <f t="shared" ca="1" si="753"/>
        <v>-1</v>
      </c>
      <c r="N9634" s="8">
        <f t="shared" ca="1" si="754"/>
        <v>-335</v>
      </c>
      <c r="O9634" s="32">
        <f ca="1">SUM(M$4:M9634)/I9634</f>
        <v>-3.4783511577198632E-2</v>
      </c>
      <c r="P9634" s="47">
        <f ca="1">_xlfn.VAR.P(M$4:M9634)</f>
        <v>0.99879010732235884</v>
      </c>
      <c r="Q9634" s="33">
        <f ca="1">COUNTIF(L$4:L9634, "WIN")/I9634</f>
        <v>0.48260824421140069</v>
      </c>
    </row>
    <row r="9635" spans="9:17" x14ac:dyDescent="0.25">
      <c r="I9635" s="5">
        <v>9632</v>
      </c>
      <c r="J9635" s="9">
        <f t="shared" ca="1" si="752"/>
        <v>0.92366365606625422</v>
      </c>
      <c r="K9635" s="7" t="str">
        <f t="shared" ca="1" si="750"/>
        <v>BLACK</v>
      </c>
      <c r="L9635" s="7" t="str">
        <f t="shared" ca="1" si="751"/>
        <v>LOSE</v>
      </c>
      <c r="M9635" s="8">
        <f t="shared" ca="1" si="753"/>
        <v>-1</v>
      </c>
      <c r="N9635" s="8">
        <f t="shared" ca="1" si="754"/>
        <v>-336</v>
      </c>
      <c r="O9635" s="32">
        <f ca="1">SUM(M$4:M9635)/I9635</f>
        <v>-3.4883720930232558E-2</v>
      </c>
      <c r="P9635" s="47">
        <f ca="1">_xlfn.VAR.P(M$4:M9635)</f>
        <v>0.99878312601406161</v>
      </c>
      <c r="Q9635" s="33">
        <f ca="1">COUNTIF(L$4:L9635, "WIN")/I9635</f>
        <v>0.48255813953488375</v>
      </c>
    </row>
    <row r="9636" spans="9:17" x14ac:dyDescent="0.25">
      <c r="I9636" s="5">
        <v>9633</v>
      </c>
      <c r="J9636" s="9">
        <f t="shared" ca="1" si="752"/>
        <v>0.26847373871887115</v>
      </c>
      <c r="K9636" s="7" t="str">
        <f t="shared" ca="1" si="750"/>
        <v>RED</v>
      </c>
      <c r="L9636" s="7" t="str">
        <f t="shared" ca="1" si="751"/>
        <v>WIN</v>
      </c>
      <c r="M9636" s="8">
        <f t="shared" ca="1" si="753"/>
        <v>1</v>
      </c>
      <c r="N9636" s="8">
        <f t="shared" ca="1" si="754"/>
        <v>-335</v>
      </c>
      <c r="O9636" s="32">
        <f ca="1">SUM(M$4:M9636)/I9636</f>
        <v>-3.4776289837018581E-2</v>
      </c>
      <c r="P9636" s="47">
        <f ca="1">_xlfn.VAR.P(M$4:M9636)</f>
        <v>0.99879060966517164</v>
      </c>
      <c r="Q9636" s="33">
        <f ca="1">COUNTIF(L$4:L9636, "WIN")/I9636</f>
        <v>0.48261185508149068</v>
      </c>
    </row>
    <row r="9637" spans="9:17" x14ac:dyDescent="0.25">
      <c r="I9637" s="5">
        <v>9634</v>
      </c>
      <c r="J9637" s="9">
        <f t="shared" ca="1" si="752"/>
        <v>0.76922164474277188</v>
      </c>
      <c r="K9637" s="7" t="str">
        <f t="shared" ca="1" si="750"/>
        <v>BLACK</v>
      </c>
      <c r="L9637" s="7" t="str">
        <f t="shared" ca="1" si="751"/>
        <v>LOSE</v>
      </c>
      <c r="M9637" s="8">
        <f t="shared" ca="1" si="753"/>
        <v>-1</v>
      </c>
      <c r="N9637" s="8">
        <f t="shared" ca="1" si="754"/>
        <v>-336</v>
      </c>
      <c r="O9637" s="32">
        <f ca="1">SUM(M$4:M9637)/I9637</f>
        <v>-3.4876479136391948E-2</v>
      </c>
      <c r="P9637" s="47">
        <f ca="1">_xlfn.VAR.P(M$4:M9637)</f>
        <v>0.99878363120304881</v>
      </c>
      <c r="Q9637" s="33">
        <f ca="1">COUNTIF(L$4:L9637, "WIN")/I9637</f>
        <v>0.48256176043180404</v>
      </c>
    </row>
    <row r="9638" spans="9:17" x14ac:dyDescent="0.25">
      <c r="I9638" s="5">
        <v>9635</v>
      </c>
      <c r="J9638" s="9">
        <f t="shared" ca="1" si="752"/>
        <v>0.48569338617880109</v>
      </c>
      <c r="K9638" s="7" t="str">
        <f t="shared" ca="1" si="750"/>
        <v>RED</v>
      </c>
      <c r="L9638" s="7" t="str">
        <f t="shared" ca="1" si="751"/>
        <v>WIN</v>
      </c>
      <c r="M9638" s="8">
        <f t="shared" ca="1" si="753"/>
        <v>1</v>
      </c>
      <c r="N9638" s="8">
        <f t="shared" ca="1" si="754"/>
        <v>-335</v>
      </c>
      <c r="O9638" s="32">
        <f ca="1">SUM(M$4:M9638)/I9638</f>
        <v>-3.476907109496627E-2</v>
      </c>
      <c r="P9638" s="47">
        <f ca="1">_xlfn.VAR.P(M$4:M9638)</f>
        <v>0.99879111169519319</v>
      </c>
      <c r="Q9638" s="33">
        <f ca="1">COUNTIF(L$4:L9638, "WIN")/I9638</f>
        <v>0.48261546445251685</v>
      </c>
    </row>
    <row r="9639" spans="9:17" x14ac:dyDescent="0.25">
      <c r="I9639" s="5">
        <v>9636</v>
      </c>
      <c r="J9639" s="9">
        <f t="shared" ca="1" si="752"/>
        <v>0.54498085010931141</v>
      </c>
      <c r="K9639" s="7" t="str">
        <f t="shared" ca="1" si="750"/>
        <v>BLACK</v>
      </c>
      <c r="L9639" s="7" t="str">
        <f t="shared" ca="1" si="751"/>
        <v>LOSE</v>
      </c>
      <c r="M9639" s="8">
        <f t="shared" ca="1" si="753"/>
        <v>-1</v>
      </c>
      <c r="N9639" s="8">
        <f t="shared" ca="1" si="754"/>
        <v>-336</v>
      </c>
      <c r="O9639" s="32">
        <f ca="1">SUM(M$4:M9639)/I9639</f>
        <v>-3.4869240348692404E-2</v>
      </c>
      <c r="P9639" s="47">
        <f ca="1">_xlfn.VAR.P(M$4:M9639)</f>
        <v>0.99878413607750516</v>
      </c>
      <c r="Q9639" s="33">
        <f ca="1">COUNTIF(L$4:L9639, "WIN")/I9639</f>
        <v>0.48256537982565378</v>
      </c>
    </row>
    <row r="9640" spans="9:17" x14ac:dyDescent="0.25">
      <c r="I9640" s="5">
        <v>9637</v>
      </c>
      <c r="J9640" s="9">
        <f t="shared" ca="1" si="752"/>
        <v>0.66004008530744118</v>
      </c>
      <c r="K9640" s="7" t="str">
        <f t="shared" ca="1" si="750"/>
        <v>BLACK</v>
      </c>
      <c r="L9640" s="7" t="str">
        <f t="shared" ca="1" si="751"/>
        <v>LOSE</v>
      </c>
      <c r="M9640" s="8">
        <f t="shared" ca="1" si="753"/>
        <v>-1</v>
      </c>
      <c r="N9640" s="8">
        <f t="shared" ca="1" si="754"/>
        <v>-337</v>
      </c>
      <c r="O9640" s="32">
        <f ca="1">SUM(M$4:M9640)/I9640</f>
        <v>-3.4969388813946248E-2</v>
      </c>
      <c r="P9640" s="47">
        <f ca="1">_xlfn.VAR.P(M$4:M9640)</f>
        <v>0.9987771418459791</v>
      </c>
      <c r="Q9640" s="33">
        <f ca="1">COUNTIF(L$4:L9640, "WIN")/I9640</f>
        <v>0.48251530559302686</v>
      </c>
    </row>
    <row r="9641" spans="9:17" x14ac:dyDescent="0.25">
      <c r="I9641" s="5">
        <v>9638</v>
      </c>
      <c r="J9641" s="9">
        <f t="shared" ca="1" si="752"/>
        <v>0.80686878813503382</v>
      </c>
      <c r="K9641" s="7" t="str">
        <f t="shared" ca="1" si="750"/>
        <v>BLACK</v>
      </c>
      <c r="L9641" s="7" t="str">
        <f t="shared" ca="1" si="751"/>
        <v>LOSE</v>
      </c>
      <c r="M9641" s="8">
        <f t="shared" ca="1" si="753"/>
        <v>-1</v>
      </c>
      <c r="N9641" s="8">
        <f t="shared" ca="1" si="754"/>
        <v>-338</v>
      </c>
      <c r="O9641" s="32">
        <f ca="1">SUM(M$4:M9641)/I9641</f>
        <v>-3.506951649719859E-2</v>
      </c>
      <c r="P9641" s="47">
        <f ca="1">_xlfn.VAR.P(M$4:M9641)</f>
        <v>0.99877012901265272</v>
      </c>
      <c r="Q9641" s="33">
        <f ca="1">COUNTIF(L$4:L9641, "WIN")/I9641</f>
        <v>0.48246524175140071</v>
      </c>
    </row>
    <row r="9642" spans="9:17" x14ac:dyDescent="0.25">
      <c r="I9642" s="5">
        <v>9639</v>
      </c>
      <c r="J9642" s="9">
        <f t="shared" ca="1" si="752"/>
        <v>0.89903364008709408</v>
      </c>
      <c r="K9642" s="7" t="str">
        <f t="shared" ca="1" si="750"/>
        <v>BLACK</v>
      </c>
      <c r="L9642" s="7" t="str">
        <f t="shared" ca="1" si="751"/>
        <v>LOSE</v>
      </c>
      <c r="M9642" s="8">
        <f t="shared" ca="1" si="753"/>
        <v>-1</v>
      </c>
      <c r="N9642" s="8">
        <f t="shared" ca="1" si="754"/>
        <v>-339</v>
      </c>
      <c r="O9642" s="32">
        <f ca="1">SUM(M$4:M9642)/I9642</f>
        <v>-3.516962340491752E-2</v>
      </c>
      <c r="P9642" s="47">
        <f ca="1">_xlfn.VAR.P(M$4:M9642)</f>
        <v>0.99876309758955628</v>
      </c>
      <c r="Q9642" s="33">
        <f ca="1">COUNTIF(L$4:L9642, "WIN")/I9642</f>
        <v>0.48241518829754126</v>
      </c>
    </row>
    <row r="9643" spans="9:17" x14ac:dyDescent="0.25">
      <c r="I9643" s="5">
        <v>9640</v>
      </c>
      <c r="J9643" s="9">
        <f t="shared" ca="1" si="752"/>
        <v>0.84676099420604478</v>
      </c>
      <c r="K9643" s="7" t="str">
        <f t="shared" ca="1" si="750"/>
        <v>BLACK</v>
      </c>
      <c r="L9643" s="7" t="str">
        <f t="shared" ca="1" si="751"/>
        <v>LOSE</v>
      </c>
      <c r="M9643" s="8">
        <f t="shared" ca="1" si="753"/>
        <v>-1</v>
      </c>
      <c r="N9643" s="8">
        <f t="shared" ca="1" si="754"/>
        <v>-340</v>
      </c>
      <c r="O9643" s="32">
        <f ca="1">SUM(M$4:M9643)/I9643</f>
        <v>-3.5269709543568464E-2</v>
      </c>
      <c r="P9643" s="47">
        <f ca="1">_xlfn.VAR.P(M$4:M9643)</f>
        <v>0.99875604758871228</v>
      </c>
      <c r="Q9643" s="33">
        <f ca="1">COUNTIF(L$4:L9643, "WIN")/I9643</f>
        <v>0.48236514522821577</v>
      </c>
    </row>
    <row r="9644" spans="9:17" x14ac:dyDescent="0.25">
      <c r="I9644" s="5">
        <v>9641</v>
      </c>
      <c r="J9644" s="9">
        <f t="shared" ca="1" si="752"/>
        <v>0.64160215453252878</v>
      </c>
      <c r="K9644" s="7" t="str">
        <f t="shared" ca="1" si="750"/>
        <v>BLACK</v>
      </c>
      <c r="L9644" s="7" t="str">
        <f t="shared" ca="1" si="751"/>
        <v>LOSE</v>
      </c>
      <c r="M9644" s="8">
        <f t="shared" ca="1" si="753"/>
        <v>-1</v>
      </c>
      <c r="N9644" s="8">
        <f t="shared" ca="1" si="754"/>
        <v>-341</v>
      </c>
      <c r="O9644" s="32">
        <f ca="1">SUM(M$4:M9644)/I9644</f>
        <v>-3.5369774919614148E-2</v>
      </c>
      <c r="P9644" s="47">
        <f ca="1">_xlfn.VAR.P(M$4:M9644)</f>
        <v>0.99874897902213589</v>
      </c>
      <c r="Q9644" s="33">
        <f ca="1">COUNTIF(L$4:L9644, "WIN")/I9644</f>
        <v>0.48231511254019294</v>
      </c>
    </row>
    <row r="9645" spans="9:17" x14ac:dyDescent="0.25">
      <c r="I9645" s="5">
        <v>9642</v>
      </c>
      <c r="J9645" s="9">
        <f t="shared" ca="1" si="752"/>
        <v>0.59032065763590813</v>
      </c>
      <c r="K9645" s="7" t="str">
        <f t="shared" ca="1" si="750"/>
        <v>BLACK</v>
      </c>
      <c r="L9645" s="7" t="str">
        <f t="shared" ca="1" si="751"/>
        <v>LOSE</v>
      </c>
      <c r="M9645" s="8">
        <f t="shared" ca="1" si="753"/>
        <v>-1</v>
      </c>
      <c r="N9645" s="8">
        <f t="shared" ca="1" si="754"/>
        <v>-342</v>
      </c>
      <c r="O9645" s="32">
        <f ca="1">SUM(M$4:M9645)/I9645</f>
        <v>-3.546981953951462E-2</v>
      </c>
      <c r="P9645" s="47">
        <f ca="1">_xlfn.VAR.P(M$4:M9645)</f>
        <v>0.99874189190183427</v>
      </c>
      <c r="Q9645" s="33">
        <f ca="1">COUNTIF(L$4:L9645, "WIN")/I9645</f>
        <v>0.48226509023024267</v>
      </c>
    </row>
    <row r="9646" spans="9:17" x14ac:dyDescent="0.25">
      <c r="I9646" s="5">
        <v>9643</v>
      </c>
      <c r="J9646" s="9">
        <f t="shared" ca="1" si="752"/>
        <v>0.11400270473134277</v>
      </c>
      <c r="K9646" s="7" t="str">
        <f t="shared" ca="1" si="750"/>
        <v>RED</v>
      </c>
      <c r="L9646" s="7" t="str">
        <f t="shared" ca="1" si="751"/>
        <v>WIN</v>
      </c>
      <c r="M9646" s="8">
        <f t="shared" ca="1" si="753"/>
        <v>1</v>
      </c>
      <c r="N9646" s="8">
        <f t="shared" ca="1" si="754"/>
        <v>-341</v>
      </c>
      <c r="O9646" s="32">
        <f ca="1">SUM(M$4:M9646)/I9646</f>
        <v>-3.5362439074976666E-2</v>
      </c>
      <c r="P9646" s="47">
        <f ca="1">_xlfn.VAR.P(M$4:M9646)</f>
        <v>0.99874949790266854</v>
      </c>
      <c r="Q9646" s="33">
        <f ca="1">COUNTIF(L$4:L9646, "WIN")/I9646</f>
        <v>0.48231878046251164</v>
      </c>
    </row>
    <row r="9647" spans="9:17" x14ac:dyDescent="0.25">
      <c r="I9647" s="5">
        <v>9644</v>
      </c>
      <c r="J9647" s="9">
        <f t="shared" ca="1" si="752"/>
        <v>2.1545302801934896E-2</v>
      </c>
      <c r="K9647" s="7" t="str">
        <f t="shared" ca="1" si="750"/>
        <v>RED</v>
      </c>
      <c r="L9647" s="7" t="str">
        <f t="shared" ca="1" si="751"/>
        <v>WIN</v>
      </c>
      <c r="M9647" s="8">
        <f t="shared" ca="1" si="753"/>
        <v>1</v>
      </c>
      <c r="N9647" s="8">
        <f t="shared" ca="1" si="754"/>
        <v>-340</v>
      </c>
      <c r="O9647" s="32">
        <f ca="1">SUM(M$4:M9647)/I9647</f>
        <v>-3.5255080879303194E-2</v>
      </c>
      <c r="P9647" s="47">
        <f ca="1">_xlfn.VAR.P(M$4:M9647)</f>
        <v>0.99875707927219382</v>
      </c>
      <c r="Q9647" s="33">
        <f ca="1">COUNTIF(L$4:L9647, "WIN")/I9647</f>
        <v>0.48237245956034841</v>
      </c>
    </row>
    <row r="9648" spans="9:17" x14ac:dyDescent="0.25">
      <c r="I9648" s="5">
        <v>9645</v>
      </c>
      <c r="J9648" s="9">
        <f t="shared" ca="1" si="752"/>
        <v>0.43164318277187941</v>
      </c>
      <c r="K9648" s="7" t="str">
        <f t="shared" ca="1" si="750"/>
        <v>RED</v>
      </c>
      <c r="L9648" s="7" t="str">
        <f t="shared" ca="1" si="751"/>
        <v>WIN</v>
      </c>
      <c r="M9648" s="8">
        <f t="shared" ca="1" si="753"/>
        <v>1</v>
      </c>
      <c r="N9648" s="8">
        <f t="shared" ca="1" si="754"/>
        <v>-339</v>
      </c>
      <c r="O9648" s="32">
        <f ca="1">SUM(M$4:M9648)/I9648</f>
        <v>-3.5147744945567654E-2</v>
      </c>
      <c r="P9648" s="47">
        <f ca="1">_xlfn.VAR.P(M$4:M9648)</f>
        <v>0.99876463602524135</v>
      </c>
      <c r="Q9648" s="33">
        <f ca="1">COUNTIF(L$4:L9648, "WIN")/I9648</f>
        <v>0.4824261275272162</v>
      </c>
    </row>
    <row r="9649" spans="9:17" x14ac:dyDescent="0.25">
      <c r="I9649" s="5">
        <v>9646</v>
      </c>
      <c r="J9649" s="9">
        <f t="shared" ca="1" si="752"/>
        <v>0.97226518282467755</v>
      </c>
      <c r="K9649" s="7" t="str">
        <f t="shared" ca="1" si="750"/>
        <v>BLACK</v>
      </c>
      <c r="L9649" s="7" t="str">
        <f t="shared" ca="1" si="751"/>
        <v>LOSE</v>
      </c>
      <c r="M9649" s="8">
        <f t="shared" ca="1" si="753"/>
        <v>-1</v>
      </c>
      <c r="N9649" s="8">
        <f t="shared" ca="1" si="754"/>
        <v>-340</v>
      </c>
      <c r="O9649" s="32">
        <f ca="1">SUM(M$4:M9649)/I9649</f>
        <v>-3.5247771096827703E-2</v>
      </c>
      <c r="P9649" s="47">
        <f ca="1">_xlfn.VAR.P(M$4:M9649)</f>
        <v>0.99875759463270564</v>
      </c>
      <c r="Q9649" s="33">
        <f ca="1">COUNTIF(L$4:L9649, "WIN")/I9649</f>
        <v>0.48237611445158612</v>
      </c>
    </row>
    <row r="9650" spans="9:17" x14ac:dyDescent="0.25">
      <c r="I9650" s="5">
        <v>9647</v>
      </c>
      <c r="J9650" s="9">
        <f t="shared" ca="1" si="752"/>
        <v>0.46710419674584125</v>
      </c>
      <c r="K9650" s="7" t="str">
        <f t="shared" ca="1" si="750"/>
        <v>RED</v>
      </c>
      <c r="L9650" s="7" t="str">
        <f t="shared" ca="1" si="751"/>
        <v>WIN</v>
      </c>
      <c r="M9650" s="8">
        <f t="shared" ca="1" si="753"/>
        <v>1</v>
      </c>
      <c r="N9650" s="8">
        <f t="shared" ca="1" si="754"/>
        <v>-339</v>
      </c>
      <c r="O9650" s="32">
        <f ca="1">SUM(M$4:M9650)/I9650</f>
        <v>-3.514045817352545E-2</v>
      </c>
      <c r="P9650" s="47">
        <f ca="1">_xlfn.VAR.P(M$4:M9650)</f>
        <v>0.99876514819935469</v>
      </c>
      <c r="Q9650" s="33">
        <f ca="1">COUNTIF(L$4:L9650, "WIN")/I9650</f>
        <v>0.4824297709132373</v>
      </c>
    </row>
    <row r="9651" spans="9:17" x14ac:dyDescent="0.25">
      <c r="I9651" s="5">
        <v>9648</v>
      </c>
      <c r="J9651" s="9">
        <f t="shared" ca="1" si="752"/>
        <v>0.21895853221169859</v>
      </c>
      <c r="K9651" s="7" t="str">
        <f t="shared" ca="1" si="750"/>
        <v>RED</v>
      </c>
      <c r="L9651" s="7" t="str">
        <f t="shared" ca="1" si="751"/>
        <v>WIN</v>
      </c>
      <c r="M9651" s="8">
        <f t="shared" ca="1" si="753"/>
        <v>1</v>
      </c>
      <c r="N9651" s="8">
        <f t="shared" ca="1" si="754"/>
        <v>-338</v>
      </c>
      <c r="O9651" s="32">
        <f ca="1">SUM(M$4:M9651)/I9651</f>
        <v>-3.5033167495854063E-2</v>
      </c>
      <c r="P9651" s="47">
        <f ca="1">_xlfn.VAR.P(M$4:M9651)</f>
        <v>0.99877267717520746</v>
      </c>
      <c r="Q9651" s="33">
        <f ca="1">COUNTIF(L$4:L9651, "WIN")/I9651</f>
        <v>0.48248341625207297</v>
      </c>
    </row>
    <row r="9652" spans="9:17" x14ac:dyDescent="0.25">
      <c r="I9652" s="5">
        <v>9649</v>
      </c>
      <c r="J9652" s="9">
        <f t="shared" ca="1" si="752"/>
        <v>0.93143063652152114</v>
      </c>
      <c r="K9652" s="7" t="str">
        <f t="shared" ca="1" si="750"/>
        <v>BLACK</v>
      </c>
      <c r="L9652" s="7" t="str">
        <f t="shared" ca="1" si="751"/>
        <v>LOSE</v>
      </c>
      <c r="M9652" s="8">
        <f t="shared" ca="1" si="753"/>
        <v>-1</v>
      </c>
      <c r="N9652" s="8">
        <f t="shared" ca="1" si="754"/>
        <v>-339</v>
      </c>
      <c r="O9652" s="32">
        <f ca="1">SUM(M$4:M9652)/I9652</f>
        <v>-3.5133174422219922E-2</v>
      </c>
      <c r="P9652" s="47">
        <f ca="1">_xlfn.VAR.P(M$4:M9652)</f>
        <v>0.99876566005501788</v>
      </c>
      <c r="Q9652" s="33">
        <f ca="1">COUNTIF(L$4:L9652, "WIN")/I9652</f>
        <v>0.48243341278889001</v>
      </c>
    </row>
    <row r="9653" spans="9:17" x14ac:dyDescent="0.25">
      <c r="I9653" s="5">
        <v>9650</v>
      </c>
      <c r="J9653" s="9">
        <f t="shared" ca="1" si="752"/>
        <v>0.11224551676352013</v>
      </c>
      <c r="K9653" s="7" t="str">
        <f t="shared" ca="1" si="750"/>
        <v>RED</v>
      </c>
      <c r="L9653" s="7" t="str">
        <f t="shared" ca="1" si="751"/>
        <v>WIN</v>
      </c>
      <c r="M9653" s="8">
        <f t="shared" ca="1" si="753"/>
        <v>1</v>
      </c>
      <c r="N9653" s="8">
        <f t="shared" ca="1" si="754"/>
        <v>-338</v>
      </c>
      <c r="O9653" s="32">
        <f ca="1">SUM(M$4:M9653)/I9653</f>
        <v>-3.5025906735751296E-2</v>
      </c>
      <c r="P9653" s="47">
        <f ca="1">_xlfn.VAR.P(M$4:M9653)</f>
        <v>0.99877318585733843</v>
      </c>
      <c r="Q9653" s="33">
        <f ca="1">COUNTIF(L$4:L9653, "WIN")/I9653</f>
        <v>0.48248704663212433</v>
      </c>
    </row>
    <row r="9654" spans="9:17" x14ac:dyDescent="0.25">
      <c r="I9654" s="5">
        <v>9651</v>
      </c>
      <c r="J9654" s="9">
        <f t="shared" ca="1" si="752"/>
        <v>0.38086504674485244</v>
      </c>
      <c r="K9654" s="7" t="str">
        <f t="shared" ca="1" si="750"/>
        <v>RED</v>
      </c>
      <c r="L9654" s="7" t="str">
        <f t="shared" ca="1" si="751"/>
        <v>WIN</v>
      </c>
      <c r="M9654" s="8">
        <f t="shared" ca="1" si="753"/>
        <v>1</v>
      </c>
      <c r="N9654" s="8">
        <f t="shared" ca="1" si="754"/>
        <v>-337</v>
      </c>
      <c r="O9654" s="32">
        <f ca="1">SUM(M$4:M9654)/I9654</f>
        <v>-3.4918661278623975E-2</v>
      </c>
      <c r="P9654" s="47">
        <f ca="1">_xlfn.VAR.P(M$4:M9654)</f>
        <v>0.99878068709450873</v>
      </c>
      <c r="Q9654" s="33">
        <f ca="1">COUNTIF(L$4:L9654, "WIN")/I9654</f>
        <v>0.48254066936068801</v>
      </c>
    </row>
    <row r="9655" spans="9:17" x14ac:dyDescent="0.25">
      <c r="I9655" s="5">
        <v>9652</v>
      </c>
      <c r="J9655" s="9">
        <f t="shared" ca="1" si="752"/>
        <v>0.22652018957114028</v>
      </c>
      <c r="K9655" s="7" t="str">
        <f t="shared" ca="1" si="750"/>
        <v>RED</v>
      </c>
      <c r="L9655" s="7" t="str">
        <f t="shared" ca="1" si="751"/>
        <v>WIN</v>
      </c>
      <c r="M9655" s="8">
        <f t="shared" ca="1" si="753"/>
        <v>1</v>
      </c>
      <c r="N9655" s="8">
        <f t="shared" ca="1" si="754"/>
        <v>-336</v>
      </c>
      <c r="O9655" s="32">
        <f ca="1">SUM(M$4:M9655)/I9655</f>
        <v>-3.4811438043928722E-2</v>
      </c>
      <c r="P9655" s="47">
        <f ca="1">_xlfn.VAR.P(M$4:M9655)</f>
        <v>0.99878816378131374</v>
      </c>
      <c r="Q9655" s="33">
        <f ca="1">COUNTIF(L$4:L9655, "WIN")/I9655</f>
        <v>0.48259428097803564</v>
      </c>
    </row>
    <row r="9656" spans="9:17" x14ac:dyDescent="0.25">
      <c r="I9656" s="5">
        <v>9653</v>
      </c>
      <c r="J9656" s="9">
        <f t="shared" ca="1" si="752"/>
        <v>0.11523737189852756</v>
      </c>
      <c r="K9656" s="7" t="str">
        <f t="shared" ca="1" si="750"/>
        <v>RED</v>
      </c>
      <c r="L9656" s="7" t="str">
        <f t="shared" ca="1" si="751"/>
        <v>WIN</v>
      </c>
      <c r="M9656" s="8">
        <f t="shared" ca="1" si="753"/>
        <v>1</v>
      </c>
      <c r="N9656" s="8">
        <f t="shared" ca="1" si="754"/>
        <v>-335</v>
      </c>
      <c r="O9656" s="32">
        <f ca="1">SUM(M$4:M9656)/I9656</f>
        <v>-3.4704237024759145E-2</v>
      </c>
      <c r="P9656" s="47">
        <f ca="1">_xlfn.VAR.P(M$4:M9656)</f>
        <v>0.9987956159325293</v>
      </c>
      <c r="Q9656" s="33">
        <f ca="1">COUNTIF(L$4:L9656, "WIN")/I9656</f>
        <v>0.48264788148762044</v>
      </c>
    </row>
    <row r="9657" spans="9:17" x14ac:dyDescent="0.25">
      <c r="I9657" s="5">
        <v>9654</v>
      </c>
      <c r="J9657" s="9">
        <f t="shared" ca="1" si="752"/>
        <v>7.479811412679882E-2</v>
      </c>
      <c r="K9657" s="7" t="str">
        <f t="shared" ca="1" si="750"/>
        <v>RED</v>
      </c>
      <c r="L9657" s="7" t="str">
        <f t="shared" ca="1" si="751"/>
        <v>WIN</v>
      </c>
      <c r="M9657" s="8">
        <f t="shared" ca="1" si="753"/>
        <v>1</v>
      </c>
      <c r="N9657" s="8">
        <f t="shared" ca="1" si="754"/>
        <v>-334</v>
      </c>
      <c r="O9657" s="32">
        <f ca="1">SUM(M$4:M9657)/I9657</f>
        <v>-3.4597058214211725E-2</v>
      </c>
      <c r="P9657" s="47">
        <f ca="1">_xlfn.VAR.P(M$4:M9657)</f>
        <v>0.99880304356292249</v>
      </c>
      <c r="Q9657" s="33">
        <f ca="1">COUNTIF(L$4:L9657, "WIN")/I9657</f>
        <v>0.48270147089289411</v>
      </c>
    </row>
    <row r="9658" spans="9:17" x14ac:dyDescent="0.25">
      <c r="I9658" s="5">
        <v>9655</v>
      </c>
      <c r="J9658" s="9">
        <f t="shared" ca="1" si="752"/>
        <v>5.2510394346294675E-2</v>
      </c>
      <c r="K9658" s="7" t="str">
        <f t="shared" ca="1" si="750"/>
        <v>RED</v>
      </c>
      <c r="L9658" s="7" t="str">
        <f t="shared" ca="1" si="751"/>
        <v>WIN</v>
      </c>
      <c r="M9658" s="8">
        <f t="shared" ca="1" si="753"/>
        <v>1</v>
      </c>
      <c r="N9658" s="8">
        <f t="shared" ca="1" si="754"/>
        <v>-333</v>
      </c>
      <c r="O9658" s="32">
        <f ca="1">SUM(M$4:M9658)/I9658</f>
        <v>-3.4489901605385807E-2</v>
      </c>
      <c r="P9658" s="47">
        <f ca="1">_xlfn.VAR.P(M$4:M9658)</f>
        <v>0.99881044668725083</v>
      </c>
      <c r="Q9658" s="33">
        <f ca="1">COUNTIF(L$4:L9658, "WIN")/I9658</f>
        <v>0.48275504919730711</v>
      </c>
    </row>
    <row r="9659" spans="9:17" x14ac:dyDescent="0.25">
      <c r="I9659" s="5">
        <v>9656</v>
      </c>
      <c r="J9659" s="9">
        <f t="shared" ca="1" si="752"/>
        <v>0.74593868319850298</v>
      </c>
      <c r="K9659" s="7" t="str">
        <f t="shared" ca="1" si="750"/>
        <v>BLACK</v>
      </c>
      <c r="L9659" s="7" t="str">
        <f t="shared" ca="1" si="751"/>
        <v>LOSE</v>
      </c>
      <c r="M9659" s="8">
        <f t="shared" ca="1" si="753"/>
        <v>-1</v>
      </c>
      <c r="N9659" s="8">
        <f t="shared" ca="1" si="754"/>
        <v>-334</v>
      </c>
      <c r="O9659" s="32">
        <f ca="1">SUM(M$4:M9659)/I9659</f>
        <v>-3.4589892294946148E-2</v>
      </c>
      <c r="P9659" s="47">
        <f ca="1">_xlfn.VAR.P(M$4:M9659)</f>
        <v>0.99880353935102406</v>
      </c>
      <c r="Q9659" s="33">
        <f ca="1">COUNTIF(L$4:L9659, "WIN")/I9659</f>
        <v>0.48270505385252693</v>
      </c>
    </row>
    <row r="9660" spans="9:17" x14ac:dyDescent="0.25">
      <c r="I9660" s="5">
        <v>9657</v>
      </c>
      <c r="J9660" s="9">
        <f t="shared" ca="1" si="752"/>
        <v>0.52965065223981944</v>
      </c>
      <c r="K9660" s="7" t="str">
        <f t="shared" ca="1" si="750"/>
        <v>BLACK</v>
      </c>
      <c r="L9660" s="7" t="str">
        <f t="shared" ca="1" si="751"/>
        <v>LOSE</v>
      </c>
      <c r="M9660" s="8">
        <f t="shared" ca="1" si="753"/>
        <v>-1</v>
      </c>
      <c r="N9660" s="8">
        <f t="shared" ca="1" si="754"/>
        <v>-335</v>
      </c>
      <c r="O9660" s="32">
        <f ca="1">SUM(M$4:M9660)/I9660</f>
        <v>-3.4689862276069169E-2</v>
      </c>
      <c r="P9660" s="47">
        <f ca="1">_xlfn.VAR.P(M$4:M9660)</f>
        <v>0.99879661345526738</v>
      </c>
      <c r="Q9660" s="33">
        <f ca="1">COUNTIF(L$4:L9660, "WIN")/I9660</f>
        <v>0.48265506886196541</v>
      </c>
    </row>
    <row r="9661" spans="9:17" x14ac:dyDescent="0.25">
      <c r="I9661" s="5">
        <v>9658</v>
      </c>
      <c r="J9661" s="9">
        <f t="shared" ca="1" si="752"/>
        <v>0.4414565434137987</v>
      </c>
      <c r="K9661" s="7" t="str">
        <f t="shared" ca="1" si="750"/>
        <v>RED</v>
      </c>
      <c r="L9661" s="7" t="str">
        <f t="shared" ca="1" si="751"/>
        <v>WIN</v>
      </c>
      <c r="M9661" s="8">
        <f t="shared" ca="1" si="753"/>
        <v>1</v>
      </c>
      <c r="N9661" s="8">
        <f t="shared" ca="1" si="754"/>
        <v>-334</v>
      </c>
      <c r="O9661" s="32">
        <f ca="1">SUM(M$4:M9661)/I9661</f>
        <v>-3.458272934354939E-2</v>
      </c>
      <c r="P9661" s="47">
        <f ca="1">_xlfn.VAR.P(M$4:M9661)</f>
        <v>0.99880403483115077</v>
      </c>
      <c r="Q9661" s="33">
        <f ca="1">COUNTIF(L$4:L9661, "WIN")/I9661</f>
        <v>0.48270863532822533</v>
      </c>
    </row>
    <row r="9662" spans="9:17" x14ac:dyDescent="0.25">
      <c r="I9662" s="5">
        <v>9659</v>
      </c>
      <c r="J9662" s="9">
        <f t="shared" ca="1" si="752"/>
        <v>0.83812847386915723</v>
      </c>
      <c r="K9662" s="7" t="str">
        <f t="shared" ca="1" si="750"/>
        <v>BLACK</v>
      </c>
      <c r="L9662" s="7" t="str">
        <f t="shared" ca="1" si="751"/>
        <v>LOSE</v>
      </c>
      <c r="M9662" s="8">
        <f t="shared" ca="1" si="753"/>
        <v>-1</v>
      </c>
      <c r="N9662" s="8">
        <f t="shared" ca="1" si="754"/>
        <v>-335</v>
      </c>
      <c r="O9662" s="32">
        <f ca="1">SUM(M$4:M9662)/I9662</f>
        <v>-3.4682679366394034E-2</v>
      </c>
      <c r="P9662" s="47">
        <f ca="1">_xlfn.VAR.P(M$4:M9662)</f>
        <v>0.99879711175196795</v>
      </c>
      <c r="Q9662" s="33">
        <f ca="1">COUNTIF(L$4:L9662, "WIN")/I9662</f>
        <v>0.48265866031680299</v>
      </c>
    </row>
    <row r="9663" spans="9:17" x14ac:dyDescent="0.25">
      <c r="I9663" s="5">
        <v>9660</v>
      </c>
      <c r="J9663" s="9">
        <f t="shared" ca="1" si="752"/>
        <v>0.56912221624075821</v>
      </c>
      <c r="K9663" s="7" t="str">
        <f t="shared" ca="1" si="750"/>
        <v>BLACK</v>
      </c>
      <c r="L9663" s="7" t="str">
        <f t="shared" ca="1" si="751"/>
        <v>LOSE</v>
      </c>
      <c r="M9663" s="8">
        <f t="shared" ca="1" si="753"/>
        <v>-1</v>
      </c>
      <c r="N9663" s="8">
        <f t="shared" ca="1" si="754"/>
        <v>-336</v>
      </c>
      <c r="O9663" s="32">
        <f ca="1">SUM(M$4:M9663)/I9663</f>
        <v>-3.4782608695652174E-2</v>
      </c>
      <c r="P9663" s="47">
        <f ca="1">_xlfn.VAR.P(M$4:M9663)</f>
        <v>0.99879017013232518</v>
      </c>
      <c r="Q9663" s="33">
        <f ca="1">COUNTIF(L$4:L9663, "WIN")/I9663</f>
        <v>0.4826086956521739</v>
      </c>
    </row>
    <row r="9664" spans="9:17" x14ac:dyDescent="0.25">
      <c r="I9664" s="5">
        <v>9661</v>
      </c>
      <c r="J9664" s="9">
        <f t="shared" ca="1" si="752"/>
        <v>0.65875807493676986</v>
      </c>
      <c r="K9664" s="7" t="str">
        <f t="shared" ca="1" si="750"/>
        <v>BLACK</v>
      </c>
      <c r="L9664" s="7" t="str">
        <f t="shared" ca="1" si="751"/>
        <v>LOSE</v>
      </c>
      <c r="M9664" s="8">
        <f t="shared" ca="1" si="753"/>
        <v>-1</v>
      </c>
      <c r="N9664" s="8">
        <f t="shared" ca="1" si="754"/>
        <v>-337</v>
      </c>
      <c r="O9664" s="32">
        <f ca="1">SUM(M$4:M9664)/I9664</f>
        <v>-3.4882517337749712E-2</v>
      </c>
      <c r="P9664" s="47">
        <f ca="1">_xlfn.VAR.P(M$4:M9664)</f>
        <v>0.99878320998418157</v>
      </c>
      <c r="Q9664" s="33">
        <f ca="1">COUNTIF(L$4:L9664, "WIN")/I9664</f>
        <v>0.48255874133112514</v>
      </c>
    </row>
    <row r="9665" spans="9:17" x14ac:dyDescent="0.25">
      <c r="I9665" s="5">
        <v>9662</v>
      </c>
      <c r="J9665" s="9">
        <f t="shared" ca="1" si="752"/>
        <v>0.86630668271126854</v>
      </c>
      <c r="K9665" s="7" t="str">
        <f t="shared" ca="1" si="750"/>
        <v>BLACK</v>
      </c>
      <c r="L9665" s="7" t="str">
        <f t="shared" ca="1" si="751"/>
        <v>LOSE</v>
      </c>
      <c r="M9665" s="8">
        <f t="shared" ca="1" si="753"/>
        <v>-1</v>
      </c>
      <c r="N9665" s="8">
        <f t="shared" ca="1" si="754"/>
        <v>-338</v>
      </c>
      <c r="O9665" s="32">
        <f ca="1">SUM(M$4:M9665)/I9665</f>
        <v>-3.4982405299109919E-2</v>
      </c>
      <c r="P9665" s="47">
        <f ca="1">_xlfn.VAR.P(M$4:M9665)</f>
        <v>0.99877623131948878</v>
      </c>
      <c r="Q9665" s="33">
        <f ca="1">COUNTIF(L$4:L9665, "WIN")/I9665</f>
        <v>0.48250879735044505</v>
      </c>
    </row>
    <row r="9666" spans="9:17" x14ac:dyDescent="0.25">
      <c r="I9666" s="5">
        <v>9663</v>
      </c>
      <c r="J9666" s="9">
        <f t="shared" ca="1" si="752"/>
        <v>0.90565361195312954</v>
      </c>
      <c r="K9666" s="7" t="str">
        <f t="shared" ca="1" si="750"/>
        <v>BLACK</v>
      </c>
      <c r="L9666" s="7" t="str">
        <f t="shared" ca="1" si="751"/>
        <v>LOSE</v>
      </c>
      <c r="M9666" s="8">
        <f t="shared" ca="1" si="753"/>
        <v>-1</v>
      </c>
      <c r="N9666" s="8">
        <f t="shared" ca="1" si="754"/>
        <v>-339</v>
      </c>
      <c r="O9666" s="32">
        <f ca="1">SUM(M$4:M9666)/I9666</f>
        <v>-3.5082272586153367E-2</v>
      </c>
      <c r="P9666" s="47">
        <f ca="1">_xlfn.VAR.P(M$4:M9666)</f>
        <v>0.99876923415019081</v>
      </c>
      <c r="Q9666" s="33">
        <f ca="1">COUNTIF(L$4:L9666, "WIN")/I9666</f>
        <v>0.48245886370692331</v>
      </c>
    </row>
    <row r="9667" spans="9:17" x14ac:dyDescent="0.25">
      <c r="I9667" s="5">
        <v>9664</v>
      </c>
      <c r="J9667" s="9">
        <f t="shared" ca="1" si="752"/>
        <v>0.54499422415542875</v>
      </c>
      <c r="K9667" s="7" t="str">
        <f t="shared" ca="1" si="750"/>
        <v>BLACK</v>
      </c>
      <c r="L9667" s="7" t="str">
        <f t="shared" ca="1" si="751"/>
        <v>LOSE</v>
      </c>
      <c r="M9667" s="8">
        <f t="shared" ca="1" si="753"/>
        <v>-1</v>
      </c>
      <c r="N9667" s="8">
        <f t="shared" ca="1" si="754"/>
        <v>-340</v>
      </c>
      <c r="O9667" s="32">
        <f ca="1">SUM(M$4:M9667)/I9667</f>
        <v>-3.5182119205298013E-2</v>
      </c>
      <c r="P9667" s="47">
        <f ca="1">_xlfn.VAR.P(M$4:M9667)</f>
        <v>0.99876221848822422</v>
      </c>
      <c r="Q9667" s="33">
        <f ca="1">COUNTIF(L$4:L9667, "WIN")/I9667</f>
        <v>0.48240894039735099</v>
      </c>
    </row>
    <row r="9668" spans="9:17" x14ac:dyDescent="0.25">
      <c r="I9668" s="5">
        <v>9665</v>
      </c>
      <c r="J9668" s="9">
        <f t="shared" ca="1" si="752"/>
        <v>0.97404159835910231</v>
      </c>
      <c r="K9668" s="7" t="str">
        <f t="shared" ref="K9668:K9731" ca="1" si="755">IF($J9668 &gt;= $D$7, "GREEN", IF($J9668 &gt;= $D$6, "BLACK", "RED"))</f>
        <v>GREEN</v>
      </c>
      <c r="L9668" s="7" t="str">
        <f t="shared" ref="L9668:L9731" ca="1" si="756">IF($K9668 = "RED", "WIN", "LOSE")</f>
        <v>LOSE</v>
      </c>
      <c r="M9668" s="8">
        <f t="shared" ca="1" si="753"/>
        <v>-1</v>
      </c>
      <c r="N9668" s="8">
        <f t="shared" ca="1" si="754"/>
        <v>-341</v>
      </c>
      <c r="O9668" s="32">
        <f ca="1">SUM(M$4:M9668)/I9668</f>
        <v>-3.5281945162959127E-2</v>
      </c>
      <c r="P9668" s="47">
        <f ca="1">_xlfn.VAR.P(M$4:M9668)</f>
        <v>0.99875518434551791</v>
      </c>
      <c r="Q9668" s="33">
        <f ca="1">COUNTIF(L$4:L9668, "WIN")/I9668</f>
        <v>0.48235902741852044</v>
      </c>
    </row>
    <row r="9669" spans="9:17" x14ac:dyDescent="0.25">
      <c r="I9669" s="5">
        <v>9666</v>
      </c>
      <c r="J9669" s="9">
        <f t="shared" ca="1" si="752"/>
        <v>0.80499568709180924</v>
      </c>
      <c r="K9669" s="7" t="str">
        <f t="shared" ca="1" si="755"/>
        <v>BLACK</v>
      </c>
      <c r="L9669" s="7" t="str">
        <f t="shared" ca="1" si="756"/>
        <v>LOSE</v>
      </c>
      <c r="M9669" s="8">
        <f t="shared" ca="1" si="753"/>
        <v>-1</v>
      </c>
      <c r="N9669" s="8">
        <f t="shared" ca="1" si="754"/>
        <v>-342</v>
      </c>
      <c r="O9669" s="32">
        <f ca="1">SUM(M$4:M9669)/I9669</f>
        <v>-3.5381750465549346E-2</v>
      </c>
      <c r="P9669" s="47">
        <f ca="1">_xlfn.VAR.P(M$4:M9669)</f>
        <v>0.99874813173399357</v>
      </c>
      <c r="Q9669" s="33">
        <f ca="1">COUNTIF(L$4:L9669, "WIN")/I9669</f>
        <v>0.48230912476722532</v>
      </c>
    </row>
    <row r="9670" spans="9:17" x14ac:dyDescent="0.25">
      <c r="I9670" s="5">
        <v>9667</v>
      </c>
      <c r="J9670" s="9">
        <f t="shared" ref="J9670:J9733" ca="1" si="757">RAND()</f>
        <v>0.99764595053563321</v>
      </c>
      <c r="K9670" s="7" t="str">
        <f t="shared" ca="1" si="755"/>
        <v>GREEN</v>
      </c>
      <c r="L9670" s="7" t="str">
        <f t="shared" ca="1" si="756"/>
        <v>LOSE</v>
      </c>
      <c r="M9670" s="8">
        <f t="shared" ref="M9670:M9733" ca="1" si="758">IF($L9670 = "WIN", 1, -1)</f>
        <v>-1</v>
      </c>
      <c r="N9670" s="8">
        <f t="shared" ref="N9670:N9733" ca="1" si="759">N9669+M9670</f>
        <v>-343</v>
      </c>
      <c r="O9670" s="32">
        <f ca="1">SUM(M$4:M9670)/I9670</f>
        <v>-3.5481535119478637E-2</v>
      </c>
      <c r="P9670" s="47">
        <f ca="1">_xlfn.VAR.P(M$4:M9670)</f>
        <v>0.99874106066556523</v>
      </c>
      <c r="Q9670" s="33">
        <f ca="1">COUNTIF(L$4:L9670, "WIN")/I9670</f>
        <v>0.4822592324402607</v>
      </c>
    </row>
    <row r="9671" spans="9:17" x14ac:dyDescent="0.25">
      <c r="I9671" s="5">
        <v>9668</v>
      </c>
      <c r="J9671" s="9">
        <f t="shared" ca="1" si="757"/>
        <v>0.46348907248510141</v>
      </c>
      <c r="K9671" s="7" t="str">
        <f t="shared" ca="1" si="755"/>
        <v>RED</v>
      </c>
      <c r="L9671" s="7" t="str">
        <f t="shared" ca="1" si="756"/>
        <v>WIN</v>
      </c>
      <c r="M9671" s="8">
        <f t="shared" ca="1" si="758"/>
        <v>1</v>
      </c>
      <c r="N9671" s="8">
        <f t="shared" ca="1" si="759"/>
        <v>-342</v>
      </c>
      <c r="O9671" s="32">
        <f ca="1">SUM(M$4:M9671)/I9671</f>
        <v>-3.5374431112949939E-2</v>
      </c>
      <c r="P9671" s="47">
        <f ca="1">_xlfn.VAR.P(M$4:M9671)</f>
        <v>0.99874864962343513</v>
      </c>
      <c r="Q9671" s="33">
        <f ca="1">COUNTIF(L$4:L9671, "WIN")/I9671</f>
        <v>0.48231278444352504</v>
      </c>
    </row>
    <row r="9672" spans="9:17" x14ac:dyDescent="0.25">
      <c r="I9672" s="5">
        <v>9669</v>
      </c>
      <c r="J9672" s="9">
        <f t="shared" ca="1" si="757"/>
        <v>0.77153961445645558</v>
      </c>
      <c r="K9672" s="7" t="str">
        <f t="shared" ca="1" si="755"/>
        <v>BLACK</v>
      </c>
      <c r="L9672" s="7" t="str">
        <f t="shared" ca="1" si="756"/>
        <v>LOSE</v>
      </c>
      <c r="M9672" s="8">
        <f t="shared" ca="1" si="758"/>
        <v>-1</v>
      </c>
      <c r="N9672" s="8">
        <f t="shared" ca="1" si="759"/>
        <v>-343</v>
      </c>
      <c r="O9672" s="32">
        <f ca="1">SUM(M$4:M9672)/I9672</f>
        <v>-3.5474195883752196E-2</v>
      </c>
      <c r="P9672" s="47">
        <f ca="1">_xlfn.VAR.P(M$4:M9672)</f>
        <v>0.99874158142640113</v>
      </c>
      <c r="Q9672" s="33">
        <f ca="1">COUNTIF(L$4:L9672, "WIN")/I9672</f>
        <v>0.48226290205812389</v>
      </c>
    </row>
    <row r="9673" spans="9:17" x14ac:dyDescent="0.25">
      <c r="I9673" s="5">
        <v>9670</v>
      </c>
      <c r="J9673" s="9">
        <f t="shared" ca="1" si="757"/>
        <v>0.93179236707026902</v>
      </c>
      <c r="K9673" s="7" t="str">
        <f t="shared" ca="1" si="755"/>
        <v>BLACK</v>
      </c>
      <c r="L9673" s="7" t="str">
        <f t="shared" ca="1" si="756"/>
        <v>LOSE</v>
      </c>
      <c r="M9673" s="8">
        <f t="shared" ca="1" si="758"/>
        <v>-1</v>
      </c>
      <c r="N9673" s="8">
        <f t="shared" ca="1" si="759"/>
        <v>-344</v>
      </c>
      <c r="O9673" s="32">
        <f ca="1">SUM(M$4:M9673)/I9673</f>
        <v>-3.5573940020682523E-2</v>
      </c>
      <c r="P9673" s="47">
        <f ca="1">_xlfn.VAR.P(M$4:M9673)</f>
        <v>0.99873449479140486</v>
      </c>
      <c r="Q9673" s="33">
        <f ca="1">COUNTIF(L$4:L9673, "WIN")/I9673</f>
        <v>0.48221302998965876</v>
      </c>
    </row>
    <row r="9674" spans="9:17" x14ac:dyDescent="0.25">
      <c r="I9674" s="5">
        <v>9671</v>
      </c>
      <c r="J9674" s="9">
        <f t="shared" ca="1" si="757"/>
        <v>0.9011121781487027</v>
      </c>
      <c r="K9674" s="7" t="str">
        <f t="shared" ca="1" si="755"/>
        <v>BLACK</v>
      </c>
      <c r="L9674" s="7" t="str">
        <f t="shared" ca="1" si="756"/>
        <v>LOSE</v>
      </c>
      <c r="M9674" s="8">
        <f t="shared" ca="1" si="758"/>
        <v>-1</v>
      </c>
      <c r="N9674" s="8">
        <f t="shared" ca="1" si="759"/>
        <v>-345</v>
      </c>
      <c r="O9674" s="32">
        <f ca="1">SUM(M$4:M9674)/I9674</f>
        <v>-3.5673663530141661E-2</v>
      </c>
      <c r="P9674" s="47">
        <f ca="1">_xlfn.VAR.P(M$4:M9674)</f>
        <v>0.99872738973033826</v>
      </c>
      <c r="Q9674" s="33">
        <f ca="1">COUNTIF(L$4:L9674, "WIN")/I9674</f>
        <v>0.48216316823492916</v>
      </c>
    </row>
    <row r="9675" spans="9:17" x14ac:dyDescent="0.25">
      <c r="I9675" s="5">
        <v>9672</v>
      </c>
      <c r="J9675" s="9">
        <f t="shared" ca="1" si="757"/>
        <v>0.72310718216286096</v>
      </c>
      <c r="K9675" s="7" t="str">
        <f t="shared" ca="1" si="755"/>
        <v>BLACK</v>
      </c>
      <c r="L9675" s="7" t="str">
        <f t="shared" ca="1" si="756"/>
        <v>LOSE</v>
      </c>
      <c r="M9675" s="8">
        <f t="shared" ca="1" si="758"/>
        <v>-1</v>
      </c>
      <c r="N9675" s="8">
        <f t="shared" ca="1" si="759"/>
        <v>-346</v>
      </c>
      <c r="O9675" s="32">
        <f ca="1">SUM(M$4:M9675)/I9675</f>
        <v>-3.5773366418527706E-2</v>
      </c>
      <c r="P9675" s="47">
        <f ca="1">_xlfn.VAR.P(M$4:M9675)</f>
        <v>0.99872026625508581</v>
      </c>
      <c r="Q9675" s="33">
        <f ca="1">COUNTIF(L$4:L9675, "WIN")/I9675</f>
        <v>0.48211331679073616</v>
      </c>
    </row>
    <row r="9676" spans="9:17" x14ac:dyDescent="0.25">
      <c r="I9676" s="5">
        <v>9673</v>
      </c>
      <c r="J9676" s="9">
        <f t="shared" ca="1" si="757"/>
        <v>0.79128748266821869</v>
      </c>
      <c r="K9676" s="7" t="str">
        <f t="shared" ca="1" si="755"/>
        <v>BLACK</v>
      </c>
      <c r="L9676" s="7" t="str">
        <f t="shared" ca="1" si="756"/>
        <v>LOSE</v>
      </c>
      <c r="M9676" s="8">
        <f t="shared" ca="1" si="758"/>
        <v>-1</v>
      </c>
      <c r="N9676" s="8">
        <f t="shared" ca="1" si="759"/>
        <v>-347</v>
      </c>
      <c r="O9676" s="32">
        <f ca="1">SUM(M$4:M9676)/I9676</f>
        <v>-3.587304869223612E-2</v>
      </c>
      <c r="P9676" s="47">
        <f ca="1">_xlfn.VAR.P(M$4:M9676)</f>
        <v>0.99871312437752446</v>
      </c>
      <c r="Q9676" s="33">
        <f ca="1">COUNTIF(L$4:L9676, "WIN")/I9676</f>
        <v>0.48206347565388191</v>
      </c>
    </row>
    <row r="9677" spans="9:17" x14ac:dyDescent="0.25">
      <c r="I9677" s="5">
        <v>9674</v>
      </c>
      <c r="J9677" s="9">
        <f t="shared" ca="1" si="757"/>
        <v>0.33544426157890184</v>
      </c>
      <c r="K9677" s="7" t="str">
        <f t="shared" ca="1" si="755"/>
        <v>RED</v>
      </c>
      <c r="L9677" s="7" t="str">
        <f t="shared" ca="1" si="756"/>
        <v>WIN</v>
      </c>
      <c r="M9677" s="8">
        <f t="shared" ca="1" si="758"/>
        <v>1</v>
      </c>
      <c r="N9677" s="8">
        <f t="shared" ca="1" si="759"/>
        <v>-346</v>
      </c>
      <c r="O9677" s="32">
        <f ca="1">SUM(M$4:M9677)/I9677</f>
        <v>-3.5765970642960512E-2</v>
      </c>
      <c r="P9677" s="47">
        <f ca="1">_xlfn.VAR.P(M$4:M9677)</f>
        <v>0.99872079534396685</v>
      </c>
      <c r="Q9677" s="33">
        <f ca="1">COUNTIF(L$4:L9677, "WIN")/I9677</f>
        <v>0.48211701467851975</v>
      </c>
    </row>
    <row r="9678" spans="9:17" x14ac:dyDescent="0.25">
      <c r="I9678" s="5">
        <v>9675</v>
      </c>
      <c r="J9678" s="9">
        <f t="shared" ca="1" si="757"/>
        <v>0.65303688033763763</v>
      </c>
      <c r="K9678" s="7" t="str">
        <f t="shared" ca="1" si="755"/>
        <v>BLACK</v>
      </c>
      <c r="L9678" s="7" t="str">
        <f t="shared" ca="1" si="756"/>
        <v>LOSE</v>
      </c>
      <c r="M9678" s="8">
        <f t="shared" ca="1" si="758"/>
        <v>-1</v>
      </c>
      <c r="N9678" s="8">
        <f t="shared" ca="1" si="759"/>
        <v>-347</v>
      </c>
      <c r="O9678" s="32">
        <f ca="1">SUM(M$4:M9678)/I9678</f>
        <v>-3.5865633074935399E-2</v>
      </c>
      <c r="P9678" s="47">
        <f ca="1">_xlfn.VAR.P(M$4:M9678)</f>
        <v>0.99871365636413412</v>
      </c>
      <c r="Q9678" s="33">
        <f ca="1">COUNTIF(L$4:L9678, "WIN")/I9678</f>
        <v>0.4820671834625323</v>
      </c>
    </row>
    <row r="9679" spans="9:17" x14ac:dyDescent="0.25">
      <c r="I9679" s="5">
        <v>9676</v>
      </c>
      <c r="J9679" s="9">
        <f t="shared" ca="1" si="757"/>
        <v>0.17640982670817418</v>
      </c>
      <c r="K9679" s="7" t="str">
        <f t="shared" ca="1" si="755"/>
        <v>RED</v>
      </c>
      <c r="L9679" s="7" t="str">
        <f t="shared" ca="1" si="756"/>
        <v>WIN</v>
      </c>
      <c r="M9679" s="8">
        <f t="shared" ca="1" si="758"/>
        <v>1</v>
      </c>
      <c r="N9679" s="8">
        <f t="shared" ca="1" si="759"/>
        <v>-346</v>
      </c>
      <c r="O9679" s="32">
        <f ca="1">SUM(M$4:M9679)/I9679</f>
        <v>-3.5758577924762301E-2</v>
      </c>
      <c r="P9679" s="47">
        <f ca="1">_xlfn.VAR.P(M$4:M9679)</f>
        <v>0.99872132410479875</v>
      </c>
      <c r="Q9679" s="33">
        <f ca="1">COUNTIF(L$4:L9679, "WIN")/I9679</f>
        <v>0.48212071103761883</v>
      </c>
    </row>
    <row r="9680" spans="9:17" x14ac:dyDescent="0.25">
      <c r="I9680" s="5">
        <v>9677</v>
      </c>
      <c r="J9680" s="9">
        <f t="shared" ca="1" si="757"/>
        <v>0.45236724404287099</v>
      </c>
      <c r="K9680" s="7" t="str">
        <f t="shared" ca="1" si="755"/>
        <v>RED</v>
      </c>
      <c r="L9680" s="7" t="str">
        <f t="shared" ca="1" si="756"/>
        <v>WIN</v>
      </c>
      <c r="M9680" s="8">
        <f t="shared" ca="1" si="758"/>
        <v>1</v>
      </c>
      <c r="N9680" s="8">
        <f t="shared" ca="1" si="759"/>
        <v>-345</v>
      </c>
      <c r="O9680" s="32">
        <f ca="1">SUM(M$4:M9680)/I9680</f>
        <v>-3.5651544900279011E-2</v>
      </c>
      <c r="P9680" s="47">
        <f ca="1">_xlfn.VAR.P(M$4:M9680)</f>
        <v>0.99872896734622341</v>
      </c>
      <c r="Q9680" s="33">
        <f ca="1">COUNTIF(L$4:L9680, "WIN")/I9680</f>
        <v>0.4821742275498605</v>
      </c>
    </row>
    <row r="9681" spans="9:17" x14ac:dyDescent="0.25">
      <c r="I9681" s="5">
        <v>9678</v>
      </c>
      <c r="J9681" s="9">
        <f t="shared" ca="1" si="757"/>
        <v>0.22210207715008323</v>
      </c>
      <c r="K9681" s="7" t="str">
        <f t="shared" ca="1" si="755"/>
        <v>RED</v>
      </c>
      <c r="L9681" s="7" t="str">
        <f t="shared" ca="1" si="756"/>
        <v>WIN</v>
      </c>
      <c r="M9681" s="8">
        <f t="shared" ca="1" si="758"/>
        <v>1</v>
      </c>
      <c r="N9681" s="8">
        <f t="shared" ca="1" si="759"/>
        <v>-344</v>
      </c>
      <c r="O9681" s="32">
        <f ca="1">SUM(M$4:M9681)/I9681</f>
        <v>-3.5544533994626988E-2</v>
      </c>
      <c r="P9681" s="47">
        <f ca="1">_xlfn.VAR.P(M$4:M9681)</f>
        <v>0.99873658610310478</v>
      </c>
      <c r="Q9681" s="33">
        <f ca="1">COUNTIF(L$4:L9681, "WIN")/I9681</f>
        <v>0.48222773300268651</v>
      </c>
    </row>
    <row r="9682" spans="9:17" x14ac:dyDescent="0.25">
      <c r="I9682" s="5">
        <v>9679</v>
      </c>
      <c r="J9682" s="9">
        <f t="shared" ca="1" si="757"/>
        <v>0.95525483753538343</v>
      </c>
      <c r="K9682" s="7" t="str">
        <f t="shared" ca="1" si="755"/>
        <v>BLACK</v>
      </c>
      <c r="L9682" s="7" t="str">
        <f t="shared" ca="1" si="756"/>
        <v>LOSE</v>
      </c>
      <c r="M9682" s="8">
        <f t="shared" ca="1" si="758"/>
        <v>-1</v>
      </c>
      <c r="N9682" s="8">
        <f t="shared" ca="1" si="759"/>
        <v>-345</v>
      </c>
      <c r="O9682" s="32">
        <f ca="1">SUM(M$4:M9682)/I9682</f>
        <v>-3.564417811757413E-2</v>
      </c>
      <c r="P9682" s="47">
        <f ca="1">_xlfn.VAR.P(M$4:M9682)</f>
        <v>0.9987294925663226</v>
      </c>
      <c r="Q9682" s="33">
        <f ca="1">COUNTIF(L$4:L9682, "WIN")/I9682</f>
        <v>0.48217791094121293</v>
      </c>
    </row>
    <row r="9683" spans="9:17" x14ac:dyDescent="0.25">
      <c r="I9683" s="5">
        <v>9680</v>
      </c>
      <c r="J9683" s="9">
        <f t="shared" ca="1" si="757"/>
        <v>0.6882160563473132</v>
      </c>
      <c r="K9683" s="7" t="str">
        <f t="shared" ca="1" si="755"/>
        <v>BLACK</v>
      </c>
      <c r="L9683" s="7" t="str">
        <f t="shared" ca="1" si="756"/>
        <v>LOSE</v>
      </c>
      <c r="M9683" s="8">
        <f t="shared" ca="1" si="758"/>
        <v>-1</v>
      </c>
      <c r="N9683" s="8">
        <f t="shared" ca="1" si="759"/>
        <v>-346</v>
      </c>
      <c r="O9683" s="32">
        <f ca="1">SUM(M$4:M9683)/I9683</f>
        <v>-3.5743801652892565E-2</v>
      </c>
      <c r="P9683" s="47">
        <f ca="1">_xlfn.VAR.P(M$4:M9683)</f>
        <v>0.99872238064339869</v>
      </c>
      <c r="Q9683" s="33">
        <f ca="1">COUNTIF(L$4:L9683, "WIN")/I9683</f>
        <v>0.4821280991735537</v>
      </c>
    </row>
    <row r="9684" spans="9:17" x14ac:dyDescent="0.25">
      <c r="I9684" s="5">
        <v>9681</v>
      </c>
      <c r="J9684" s="9">
        <f t="shared" ca="1" si="757"/>
        <v>0.60913833535389605</v>
      </c>
      <c r="K9684" s="7" t="str">
        <f t="shared" ca="1" si="755"/>
        <v>BLACK</v>
      </c>
      <c r="L9684" s="7" t="str">
        <f t="shared" ca="1" si="756"/>
        <v>LOSE</v>
      </c>
      <c r="M9684" s="8">
        <f t="shared" ca="1" si="758"/>
        <v>-1</v>
      </c>
      <c r="N9684" s="8">
        <f t="shared" ca="1" si="759"/>
        <v>-347</v>
      </c>
      <c r="O9684" s="32">
        <f ca="1">SUM(M$4:M9684)/I9684</f>
        <v>-3.5843404606962094E-2</v>
      </c>
      <c r="P9684" s="47">
        <f ca="1">_xlfn.VAR.P(M$4:M9684)</f>
        <v>0.99871525034618158</v>
      </c>
      <c r="Q9684" s="33">
        <f ca="1">COUNTIF(L$4:L9684, "WIN")/I9684</f>
        <v>0.48207829769651894</v>
      </c>
    </row>
    <row r="9685" spans="9:17" x14ac:dyDescent="0.25">
      <c r="I9685" s="5">
        <v>9682</v>
      </c>
      <c r="J9685" s="9">
        <f t="shared" ca="1" si="757"/>
        <v>0.7626897867541873</v>
      </c>
      <c r="K9685" s="7" t="str">
        <f t="shared" ca="1" si="755"/>
        <v>BLACK</v>
      </c>
      <c r="L9685" s="7" t="str">
        <f t="shared" ca="1" si="756"/>
        <v>LOSE</v>
      </c>
      <c r="M9685" s="8">
        <f t="shared" ca="1" si="758"/>
        <v>-1</v>
      </c>
      <c r="N9685" s="8">
        <f t="shared" ca="1" si="759"/>
        <v>-348</v>
      </c>
      <c r="O9685" s="32">
        <f ca="1">SUM(M$4:M9685)/I9685</f>
        <v>-3.5942986986159886E-2</v>
      </c>
      <c r="P9685" s="47">
        <f ca="1">_xlfn.VAR.P(M$4:M9685)</f>
        <v>0.99870810168651269</v>
      </c>
      <c r="Q9685" s="33">
        <f ca="1">COUNTIF(L$4:L9685, "WIN")/I9685</f>
        <v>0.48202850650692008</v>
      </c>
    </row>
    <row r="9686" spans="9:17" x14ac:dyDescent="0.25">
      <c r="I9686" s="5">
        <v>9683</v>
      </c>
      <c r="J9686" s="9">
        <f t="shared" ca="1" si="757"/>
        <v>0.39556287148772651</v>
      </c>
      <c r="K9686" s="7" t="str">
        <f t="shared" ca="1" si="755"/>
        <v>RED</v>
      </c>
      <c r="L9686" s="7" t="str">
        <f t="shared" ca="1" si="756"/>
        <v>WIN</v>
      </c>
      <c r="M9686" s="8">
        <f t="shared" ca="1" si="758"/>
        <v>1</v>
      </c>
      <c r="N9686" s="8">
        <f t="shared" ca="1" si="759"/>
        <v>-347</v>
      </c>
      <c r="O9686" s="32">
        <f ca="1">SUM(M$4:M9686)/I9686</f>
        <v>-3.5836001239285348E-2</v>
      </c>
      <c r="P9686" s="47">
        <f ca="1">_xlfn.VAR.P(M$4:M9686)</f>
        <v>0.99871578101517799</v>
      </c>
      <c r="Q9686" s="33">
        <f ca="1">COUNTIF(L$4:L9686, "WIN")/I9686</f>
        <v>0.48208199938035734</v>
      </c>
    </row>
    <row r="9687" spans="9:17" x14ac:dyDescent="0.25">
      <c r="I9687" s="5">
        <v>9684</v>
      </c>
      <c r="J9687" s="9">
        <f t="shared" ca="1" si="757"/>
        <v>0.13975289947967029</v>
      </c>
      <c r="K9687" s="7" t="str">
        <f t="shared" ca="1" si="755"/>
        <v>RED</v>
      </c>
      <c r="L9687" s="7" t="str">
        <f t="shared" ca="1" si="756"/>
        <v>WIN</v>
      </c>
      <c r="M9687" s="8">
        <f t="shared" ca="1" si="758"/>
        <v>1</v>
      </c>
      <c r="N9687" s="8">
        <f t="shared" ca="1" si="759"/>
        <v>-346</v>
      </c>
      <c r="O9687" s="32">
        <f ca="1">SUM(M$4:M9687)/I9687</f>
        <v>-3.5729037587773647E-2</v>
      </c>
      <c r="P9687" s="47">
        <f ca="1">_xlfn.VAR.P(M$4:M9687)</f>
        <v>0.99872343587305146</v>
      </c>
      <c r="Q9687" s="33">
        <f ca="1">COUNTIF(L$4:L9687, "WIN")/I9687</f>
        <v>0.48213548120611316</v>
      </c>
    </row>
    <row r="9688" spans="9:17" x14ac:dyDescent="0.25">
      <c r="I9688" s="5">
        <v>9685</v>
      </c>
      <c r="J9688" s="9">
        <f t="shared" ca="1" si="757"/>
        <v>0.45177024468058347</v>
      </c>
      <c r="K9688" s="7" t="str">
        <f t="shared" ca="1" si="755"/>
        <v>RED</v>
      </c>
      <c r="L9688" s="7" t="str">
        <f t="shared" ca="1" si="756"/>
        <v>WIN</v>
      </c>
      <c r="M9688" s="8">
        <f t="shared" ca="1" si="758"/>
        <v>1</v>
      </c>
      <c r="N9688" s="8">
        <f t="shared" ca="1" si="759"/>
        <v>-345</v>
      </c>
      <c r="O9688" s="32">
        <f ca="1">SUM(M$4:M9688)/I9688</f>
        <v>-3.5622096024780586E-2</v>
      </c>
      <c r="P9688" s="47">
        <f ca="1">_xlfn.VAR.P(M$4:M9688)</f>
        <v>0.99873106627480135</v>
      </c>
      <c r="Q9688" s="33">
        <f ca="1">COUNTIF(L$4:L9688, "WIN")/I9688</f>
        <v>0.48218895198760969</v>
      </c>
    </row>
    <row r="9689" spans="9:17" x14ac:dyDescent="0.25">
      <c r="I9689" s="5">
        <v>9686</v>
      </c>
      <c r="J9689" s="9">
        <f t="shared" ca="1" si="757"/>
        <v>0.4597975596035041</v>
      </c>
      <c r="K9689" s="7" t="str">
        <f t="shared" ca="1" si="755"/>
        <v>RED</v>
      </c>
      <c r="L9689" s="7" t="str">
        <f t="shared" ca="1" si="756"/>
        <v>WIN</v>
      </c>
      <c r="M9689" s="8">
        <f t="shared" ca="1" si="758"/>
        <v>1</v>
      </c>
      <c r="N9689" s="8">
        <f t="shared" ca="1" si="759"/>
        <v>-344</v>
      </c>
      <c r="O9689" s="32">
        <f ca="1">SUM(M$4:M9689)/I9689</f>
        <v>-3.5515176543464796E-2</v>
      </c>
      <c r="P9689" s="47">
        <f ca="1">_xlfn.VAR.P(M$4:M9689)</f>
        <v>0.9987386722350865</v>
      </c>
      <c r="Q9689" s="33">
        <f ca="1">COUNTIF(L$4:L9689, "WIN")/I9689</f>
        <v>0.48224241172826759</v>
      </c>
    </row>
    <row r="9690" spans="9:17" x14ac:dyDescent="0.25">
      <c r="I9690" s="5">
        <v>9687</v>
      </c>
      <c r="J9690" s="9">
        <f t="shared" ca="1" si="757"/>
        <v>0.16875169005249746</v>
      </c>
      <c r="K9690" s="7" t="str">
        <f t="shared" ca="1" si="755"/>
        <v>RED</v>
      </c>
      <c r="L9690" s="7" t="str">
        <f t="shared" ca="1" si="756"/>
        <v>WIN</v>
      </c>
      <c r="M9690" s="8">
        <f t="shared" ca="1" si="758"/>
        <v>1</v>
      </c>
      <c r="N9690" s="8">
        <f t="shared" ca="1" si="759"/>
        <v>-343</v>
      </c>
      <c r="O9690" s="32">
        <f ca="1">SUM(M$4:M9690)/I9690</f>
        <v>-3.5408279136987714E-2</v>
      </c>
      <c r="P9690" s="47">
        <f ca="1">_xlfn.VAR.P(M$4:M9690)</f>
        <v>0.99874625376855719</v>
      </c>
      <c r="Q9690" s="33">
        <f ca="1">COUNTIF(L$4:L9690, "WIN")/I9690</f>
        <v>0.48229586043150613</v>
      </c>
    </row>
    <row r="9691" spans="9:17" x14ac:dyDescent="0.25">
      <c r="I9691" s="5">
        <v>9688</v>
      </c>
      <c r="J9691" s="9">
        <f t="shared" ca="1" si="757"/>
        <v>0.15425911971319706</v>
      </c>
      <c r="K9691" s="7" t="str">
        <f t="shared" ca="1" si="755"/>
        <v>RED</v>
      </c>
      <c r="L9691" s="7" t="str">
        <f t="shared" ca="1" si="756"/>
        <v>WIN</v>
      </c>
      <c r="M9691" s="8">
        <f t="shared" ca="1" si="758"/>
        <v>1</v>
      </c>
      <c r="N9691" s="8">
        <f t="shared" ca="1" si="759"/>
        <v>-342</v>
      </c>
      <c r="O9691" s="32">
        <f ca="1">SUM(M$4:M9691)/I9691</f>
        <v>-3.5301403798513625E-2</v>
      </c>
      <c r="P9691" s="47">
        <f ca="1">_xlfn.VAR.P(M$4:M9691)</f>
        <v>0.99875381088985427</v>
      </c>
      <c r="Q9691" s="33">
        <f ca="1">COUNTIF(L$4:L9691, "WIN")/I9691</f>
        <v>0.48234929810074317</v>
      </c>
    </row>
    <row r="9692" spans="9:17" x14ac:dyDescent="0.25">
      <c r="I9692" s="5">
        <v>9689</v>
      </c>
      <c r="J9692" s="9">
        <f t="shared" ca="1" si="757"/>
        <v>5.8351452819947136E-2</v>
      </c>
      <c r="K9692" s="7" t="str">
        <f t="shared" ca="1" si="755"/>
        <v>RED</v>
      </c>
      <c r="L9692" s="7" t="str">
        <f t="shared" ca="1" si="756"/>
        <v>WIN</v>
      </c>
      <c r="M9692" s="8">
        <f t="shared" ca="1" si="758"/>
        <v>1</v>
      </c>
      <c r="N9692" s="8">
        <f t="shared" ca="1" si="759"/>
        <v>-341</v>
      </c>
      <c r="O9692" s="32">
        <f ca="1">SUM(M$4:M9692)/I9692</f>
        <v>-3.5194550521209622E-2</v>
      </c>
      <c r="P9692" s="47">
        <f ca="1">_xlfn.VAR.P(M$4:M9692)</f>
        <v>0.99876134361361002</v>
      </c>
      <c r="Q9692" s="33">
        <f ca="1">COUNTIF(L$4:L9692, "WIN")/I9692</f>
        <v>0.48240272473939522</v>
      </c>
    </row>
    <row r="9693" spans="9:17" x14ac:dyDescent="0.25">
      <c r="I9693" s="5">
        <v>9690</v>
      </c>
      <c r="J9693" s="9">
        <f t="shared" ca="1" si="757"/>
        <v>0.48106150571064998</v>
      </c>
      <c r="K9693" s="7" t="str">
        <f t="shared" ca="1" si="755"/>
        <v>RED</v>
      </c>
      <c r="L9693" s="7" t="str">
        <f t="shared" ca="1" si="756"/>
        <v>WIN</v>
      </c>
      <c r="M9693" s="8">
        <f t="shared" ca="1" si="758"/>
        <v>1</v>
      </c>
      <c r="N9693" s="8">
        <f t="shared" ca="1" si="759"/>
        <v>-340</v>
      </c>
      <c r="O9693" s="32">
        <f ca="1">SUM(M$4:M9693)/I9693</f>
        <v>-3.5087719298245612E-2</v>
      </c>
      <c r="P9693" s="47">
        <f ca="1">_xlfn.VAR.P(M$4:M9693)</f>
        <v>0.99876885195444753</v>
      </c>
      <c r="Q9693" s="33">
        <f ca="1">COUNTIF(L$4:L9693, "WIN")/I9693</f>
        <v>0.48245614035087719</v>
      </c>
    </row>
    <row r="9694" spans="9:17" x14ac:dyDescent="0.25">
      <c r="I9694" s="5">
        <v>9691</v>
      </c>
      <c r="J9694" s="9">
        <f t="shared" ca="1" si="757"/>
        <v>0.92156182715526302</v>
      </c>
      <c r="K9694" s="7" t="str">
        <f t="shared" ca="1" si="755"/>
        <v>BLACK</v>
      </c>
      <c r="L9694" s="7" t="str">
        <f t="shared" ca="1" si="756"/>
        <v>LOSE</v>
      </c>
      <c r="M9694" s="8">
        <f t="shared" ca="1" si="758"/>
        <v>-1</v>
      </c>
      <c r="N9694" s="8">
        <f t="shared" ca="1" si="759"/>
        <v>-341</v>
      </c>
      <c r="O9694" s="32">
        <f ca="1">SUM(M$4:M9694)/I9694</f>
        <v>-3.5187287173666287E-2</v>
      </c>
      <c r="P9694" s="47">
        <f ca="1">_xlfn.VAR.P(M$4:M9694)</f>
        <v>0.99876185482135793</v>
      </c>
      <c r="Q9694" s="33">
        <f ca="1">COUNTIF(L$4:L9694, "WIN")/I9694</f>
        <v>0.48240635641316687</v>
      </c>
    </row>
    <row r="9695" spans="9:17" x14ac:dyDescent="0.25">
      <c r="I9695" s="5">
        <v>9692</v>
      </c>
      <c r="J9695" s="9">
        <f t="shared" ca="1" si="757"/>
        <v>0.27714891132903763</v>
      </c>
      <c r="K9695" s="7" t="str">
        <f t="shared" ca="1" si="755"/>
        <v>RED</v>
      </c>
      <c r="L9695" s="7" t="str">
        <f t="shared" ca="1" si="756"/>
        <v>WIN</v>
      </c>
      <c r="M9695" s="8">
        <f t="shared" ca="1" si="758"/>
        <v>1</v>
      </c>
      <c r="N9695" s="8">
        <f t="shared" ca="1" si="759"/>
        <v>-340</v>
      </c>
      <c r="O9695" s="32">
        <f ca="1">SUM(M$4:M9695)/I9695</f>
        <v>-3.5080478745356997E-2</v>
      </c>
      <c r="P9695" s="47">
        <f ca="1">_xlfn.VAR.P(M$4:M9695)</f>
        <v>0.99876936001099659</v>
      </c>
      <c r="Q9695" s="33">
        <f ca="1">COUNTIF(L$4:L9695, "WIN")/I9695</f>
        <v>0.48245976062732149</v>
      </c>
    </row>
    <row r="9696" spans="9:17" x14ac:dyDescent="0.25">
      <c r="I9696" s="5">
        <v>9693</v>
      </c>
      <c r="J9696" s="9">
        <f t="shared" ca="1" si="757"/>
        <v>0.26937532095192851</v>
      </c>
      <c r="K9696" s="7" t="str">
        <f t="shared" ca="1" si="755"/>
        <v>RED</v>
      </c>
      <c r="L9696" s="7" t="str">
        <f t="shared" ca="1" si="756"/>
        <v>WIN</v>
      </c>
      <c r="M9696" s="8">
        <f t="shared" ca="1" si="758"/>
        <v>1</v>
      </c>
      <c r="N9696" s="8">
        <f t="shared" ca="1" si="759"/>
        <v>-339</v>
      </c>
      <c r="O9696" s="32">
        <f ca="1">SUM(M$4:M9696)/I9696</f>
        <v>-3.4973692355307957E-2</v>
      </c>
      <c r="P9696" s="47">
        <f ca="1">_xlfn.VAR.P(M$4:M9696)</f>
        <v>0.99877684084303631</v>
      </c>
      <c r="Q9696" s="33">
        <f ca="1">COUNTIF(L$4:L9696, "WIN")/I9696</f>
        <v>0.482513153822346</v>
      </c>
    </row>
    <row r="9697" spans="9:17" x14ac:dyDescent="0.25">
      <c r="I9697" s="5">
        <v>9694</v>
      </c>
      <c r="J9697" s="9">
        <f t="shared" ca="1" si="757"/>
        <v>0.37644603273172117</v>
      </c>
      <c r="K9697" s="7" t="str">
        <f t="shared" ca="1" si="755"/>
        <v>RED</v>
      </c>
      <c r="L9697" s="7" t="str">
        <f t="shared" ca="1" si="756"/>
        <v>WIN</v>
      </c>
      <c r="M9697" s="8">
        <f t="shared" ca="1" si="758"/>
        <v>1</v>
      </c>
      <c r="N9697" s="8">
        <f t="shared" ca="1" si="759"/>
        <v>-338</v>
      </c>
      <c r="O9697" s="32">
        <f ca="1">SUM(M$4:M9697)/I9697</f>
        <v>-3.4866927996698986E-2</v>
      </c>
      <c r="P9697" s="47">
        <f ca="1">_xlfn.VAR.P(M$4:M9697)</f>
        <v>0.99878429733207297</v>
      </c>
      <c r="Q9697" s="33">
        <f ca="1">COUNTIF(L$4:L9697, "WIN")/I9697</f>
        <v>0.4825665360016505</v>
      </c>
    </row>
    <row r="9698" spans="9:17" x14ac:dyDescent="0.25">
      <c r="I9698" s="5">
        <v>9695</v>
      </c>
      <c r="J9698" s="9">
        <f t="shared" ca="1" si="757"/>
        <v>0.49008907719510675</v>
      </c>
      <c r="K9698" s="7" t="str">
        <f t="shared" ca="1" si="755"/>
        <v>BLACK</v>
      </c>
      <c r="L9698" s="7" t="str">
        <f t="shared" ca="1" si="756"/>
        <v>LOSE</v>
      </c>
      <c r="M9698" s="8">
        <f t="shared" ca="1" si="758"/>
        <v>-1</v>
      </c>
      <c r="N9698" s="8">
        <f t="shared" ca="1" si="759"/>
        <v>-339</v>
      </c>
      <c r="O9698" s="32">
        <f ca="1">SUM(M$4:M9698)/I9698</f>
        <v>-3.4966477565755542E-2</v>
      </c>
      <c r="P9698" s="47">
        <f ca="1">_xlfn.VAR.P(M$4:M9698)</f>
        <v>0.99877734544664354</v>
      </c>
      <c r="Q9698" s="33">
        <f ca="1">COUNTIF(L$4:L9698, "WIN")/I9698</f>
        <v>0.48251676121712223</v>
      </c>
    </row>
    <row r="9699" spans="9:17" x14ac:dyDescent="0.25">
      <c r="I9699" s="5">
        <v>9696</v>
      </c>
      <c r="J9699" s="9">
        <f t="shared" ca="1" si="757"/>
        <v>0.19465415744128522</v>
      </c>
      <c r="K9699" s="7" t="str">
        <f t="shared" ca="1" si="755"/>
        <v>RED</v>
      </c>
      <c r="L9699" s="7" t="str">
        <f t="shared" ca="1" si="756"/>
        <v>WIN</v>
      </c>
      <c r="M9699" s="8">
        <f t="shared" ca="1" si="758"/>
        <v>1</v>
      </c>
      <c r="N9699" s="8">
        <f t="shared" ca="1" si="759"/>
        <v>-338</v>
      </c>
      <c r="O9699" s="32">
        <f ca="1">SUM(M$4:M9699)/I9699</f>
        <v>-3.4859735973597358E-2</v>
      </c>
      <c r="P9699" s="47">
        <f ca="1">_xlfn.VAR.P(M$4:M9699)</f>
        <v>0.99878479880785109</v>
      </c>
      <c r="Q9699" s="33">
        <f ca="1">COUNTIF(L$4:L9699, "WIN")/I9699</f>
        <v>0.48257013201320131</v>
      </c>
    </row>
    <row r="9700" spans="9:17" x14ac:dyDescent="0.25">
      <c r="I9700" s="5">
        <v>9697</v>
      </c>
      <c r="J9700" s="9">
        <f t="shared" ca="1" si="757"/>
        <v>0.32018752567198894</v>
      </c>
      <c r="K9700" s="7" t="str">
        <f t="shared" ca="1" si="755"/>
        <v>RED</v>
      </c>
      <c r="L9700" s="7" t="str">
        <f t="shared" ca="1" si="756"/>
        <v>WIN</v>
      </c>
      <c r="M9700" s="8">
        <f t="shared" ca="1" si="758"/>
        <v>1</v>
      </c>
      <c r="N9700" s="8">
        <f t="shared" ca="1" si="759"/>
        <v>-337</v>
      </c>
      <c r="O9700" s="32">
        <f ca="1">SUM(M$4:M9700)/I9700</f>
        <v>-3.4753016396823759E-2</v>
      </c>
      <c r="P9700" s="47">
        <f ca="1">_xlfn.VAR.P(M$4:M9700)</f>
        <v>0.99879222785132205</v>
      </c>
      <c r="Q9700" s="33">
        <f ca="1">COUNTIF(L$4:L9700, "WIN")/I9700</f>
        <v>0.48262349180158814</v>
      </c>
    </row>
    <row r="9701" spans="9:17" x14ac:dyDescent="0.25">
      <c r="I9701" s="5">
        <v>9698</v>
      </c>
      <c r="J9701" s="9">
        <f t="shared" ca="1" si="757"/>
        <v>0.13255086056368393</v>
      </c>
      <c r="K9701" s="7" t="str">
        <f t="shared" ca="1" si="755"/>
        <v>RED</v>
      </c>
      <c r="L9701" s="7" t="str">
        <f t="shared" ca="1" si="756"/>
        <v>WIN</v>
      </c>
      <c r="M9701" s="8">
        <f t="shared" ca="1" si="758"/>
        <v>1</v>
      </c>
      <c r="N9701" s="8">
        <f t="shared" ca="1" si="759"/>
        <v>-336</v>
      </c>
      <c r="O9701" s="32">
        <f ca="1">SUM(M$4:M9701)/I9701</f>
        <v>-3.4646318828624456E-2</v>
      </c>
      <c r="P9701" s="47">
        <f ca="1">_xlfn.VAR.P(M$4:M9701)</f>
        <v>0.9987996325916253</v>
      </c>
      <c r="Q9701" s="33">
        <f ca="1">COUNTIF(L$4:L9701, "WIN")/I9701</f>
        <v>0.48267684058568777</v>
      </c>
    </row>
    <row r="9702" spans="9:17" x14ac:dyDescent="0.25">
      <c r="I9702" s="5">
        <v>9699</v>
      </c>
      <c r="J9702" s="9">
        <f t="shared" ca="1" si="757"/>
        <v>0.52151544375531034</v>
      </c>
      <c r="K9702" s="7" t="str">
        <f t="shared" ca="1" si="755"/>
        <v>BLACK</v>
      </c>
      <c r="L9702" s="7" t="str">
        <f t="shared" ca="1" si="756"/>
        <v>LOSE</v>
      </c>
      <c r="M9702" s="8">
        <f t="shared" ca="1" si="758"/>
        <v>-1</v>
      </c>
      <c r="N9702" s="8">
        <f t="shared" ca="1" si="759"/>
        <v>-337</v>
      </c>
      <c r="O9702" s="32">
        <f ca="1">SUM(M$4:M9702)/I9702</f>
        <v>-3.4745850087637899E-2</v>
      </c>
      <c r="P9702" s="47">
        <f ca="1">_xlfn.VAR.P(M$4:M9702)</f>
        <v>0.99879272590168744</v>
      </c>
      <c r="Q9702" s="33">
        <f ca="1">COUNTIF(L$4:L9702, "WIN")/I9702</f>
        <v>0.48262707495618107</v>
      </c>
    </row>
    <row r="9703" spans="9:17" x14ac:dyDescent="0.25">
      <c r="I9703" s="5">
        <v>9700</v>
      </c>
      <c r="J9703" s="9">
        <f t="shared" ca="1" si="757"/>
        <v>0.25942222772003032</v>
      </c>
      <c r="K9703" s="7" t="str">
        <f t="shared" ca="1" si="755"/>
        <v>RED</v>
      </c>
      <c r="L9703" s="7" t="str">
        <f t="shared" ca="1" si="756"/>
        <v>WIN</v>
      </c>
      <c r="M9703" s="8">
        <f t="shared" ca="1" si="758"/>
        <v>1</v>
      </c>
      <c r="N9703" s="8">
        <f t="shared" ca="1" si="759"/>
        <v>-336</v>
      </c>
      <c r="O9703" s="32">
        <f ca="1">SUM(M$4:M9703)/I9703</f>
        <v>-3.4639175257731962E-2</v>
      </c>
      <c r="P9703" s="47">
        <f ca="1">_xlfn.VAR.P(M$4:M9703)</f>
        <v>0.99880012753746417</v>
      </c>
      <c r="Q9703" s="33">
        <f ca="1">COUNTIF(L$4:L9703, "WIN")/I9703</f>
        <v>0.48268041237113402</v>
      </c>
    </row>
    <row r="9704" spans="9:17" x14ac:dyDescent="0.25">
      <c r="I9704" s="5">
        <v>9701</v>
      </c>
      <c r="J9704" s="9">
        <f t="shared" ca="1" si="757"/>
        <v>0.13989888628225</v>
      </c>
      <c r="K9704" s="7" t="str">
        <f t="shared" ca="1" si="755"/>
        <v>RED</v>
      </c>
      <c r="L9704" s="7" t="str">
        <f t="shared" ca="1" si="756"/>
        <v>WIN</v>
      </c>
      <c r="M9704" s="8">
        <f t="shared" ca="1" si="758"/>
        <v>1</v>
      </c>
      <c r="N9704" s="8">
        <f t="shared" ca="1" si="759"/>
        <v>-335</v>
      </c>
      <c r="O9704" s="32">
        <f ca="1">SUM(M$4:M9704)/I9704</f>
        <v>-3.4532522420369034E-2</v>
      </c>
      <c r="P9704" s="47">
        <f ca="1">_xlfn.VAR.P(M$4:M9704)</f>
        <v>0.99880750489528669</v>
      </c>
      <c r="Q9704" s="33">
        <f ca="1">COUNTIF(L$4:L9704, "WIN")/I9704</f>
        <v>0.48273373878981546</v>
      </c>
    </row>
    <row r="9705" spans="9:17" x14ac:dyDescent="0.25">
      <c r="I9705" s="5">
        <v>9702</v>
      </c>
      <c r="J9705" s="9">
        <f t="shared" ca="1" si="757"/>
        <v>0.83647140223683292</v>
      </c>
      <c r="K9705" s="7" t="str">
        <f t="shared" ca="1" si="755"/>
        <v>BLACK</v>
      </c>
      <c r="L9705" s="7" t="str">
        <f t="shared" ca="1" si="756"/>
        <v>LOSE</v>
      </c>
      <c r="M9705" s="8">
        <f t="shared" ca="1" si="758"/>
        <v>-1</v>
      </c>
      <c r="N9705" s="8">
        <f t="shared" ca="1" si="759"/>
        <v>-336</v>
      </c>
      <c r="O9705" s="32">
        <f ca="1">SUM(M$4:M9705)/I9705</f>
        <v>-3.4632034632034632E-2</v>
      </c>
      <c r="P9705" s="47">
        <f ca="1">_xlfn.VAR.P(M$4:M9705)</f>
        <v>0.99880062217724552</v>
      </c>
      <c r="Q9705" s="33">
        <f ca="1">COUNTIF(L$4:L9705, "WIN")/I9705</f>
        <v>0.48268398268398266</v>
      </c>
    </row>
    <row r="9706" spans="9:17" x14ac:dyDescent="0.25">
      <c r="I9706" s="5">
        <v>9703</v>
      </c>
      <c r="J9706" s="9">
        <f t="shared" ca="1" si="757"/>
        <v>0.67440609653857897</v>
      </c>
      <c r="K9706" s="7" t="str">
        <f t="shared" ca="1" si="755"/>
        <v>BLACK</v>
      </c>
      <c r="L9706" s="7" t="str">
        <f t="shared" ca="1" si="756"/>
        <v>LOSE</v>
      </c>
      <c r="M9706" s="8">
        <f t="shared" ca="1" si="758"/>
        <v>-1</v>
      </c>
      <c r="N9706" s="8">
        <f t="shared" ca="1" si="759"/>
        <v>-337</v>
      </c>
      <c r="O9706" s="32">
        <f ca="1">SUM(M$4:M9706)/I9706</f>
        <v>-3.4731526332062251E-2</v>
      </c>
      <c r="P9706" s="47">
        <f ca="1">_xlfn.VAR.P(M$4:M9706)</f>
        <v>0.99879372107864528</v>
      </c>
      <c r="Q9706" s="33">
        <f ca="1">COUNTIF(L$4:L9706, "WIN")/I9706</f>
        <v>0.48263423683396889</v>
      </c>
    </row>
    <row r="9707" spans="9:17" x14ac:dyDescent="0.25">
      <c r="I9707" s="5">
        <v>9704</v>
      </c>
      <c r="J9707" s="9">
        <f t="shared" ca="1" si="757"/>
        <v>0.2572054905483071</v>
      </c>
      <c r="K9707" s="7" t="str">
        <f t="shared" ca="1" si="755"/>
        <v>RED</v>
      </c>
      <c r="L9707" s="7" t="str">
        <f t="shared" ca="1" si="756"/>
        <v>WIN</v>
      </c>
      <c r="M9707" s="8">
        <f t="shared" ca="1" si="758"/>
        <v>1</v>
      </c>
      <c r="N9707" s="8">
        <f t="shared" ca="1" si="759"/>
        <v>-336</v>
      </c>
      <c r="O9707" s="32">
        <f ca="1">SUM(M$4:M9707)/I9707</f>
        <v>-3.4624896949711458E-2</v>
      </c>
      <c r="P9707" s="47">
        <f ca="1">_xlfn.VAR.P(M$4:M9707)</f>
        <v>0.99880111651122183</v>
      </c>
      <c r="Q9707" s="33">
        <f ca="1">COUNTIF(L$4:L9707, "WIN")/I9707</f>
        <v>0.48268755152514425</v>
      </c>
    </row>
    <row r="9708" spans="9:17" x14ac:dyDescent="0.25">
      <c r="I9708" s="5">
        <v>9705</v>
      </c>
      <c r="J9708" s="9">
        <f t="shared" ca="1" si="757"/>
        <v>0.25185526864101992</v>
      </c>
      <c r="K9708" s="7" t="str">
        <f t="shared" ca="1" si="755"/>
        <v>RED</v>
      </c>
      <c r="L9708" s="7" t="str">
        <f t="shared" ca="1" si="756"/>
        <v>WIN</v>
      </c>
      <c r="M9708" s="8">
        <f t="shared" ca="1" si="758"/>
        <v>1</v>
      </c>
      <c r="N9708" s="8">
        <f t="shared" ca="1" si="759"/>
        <v>-335</v>
      </c>
      <c r="O9708" s="32">
        <f ca="1">SUM(M$4:M9708)/I9708</f>
        <v>-3.4518289541473464E-2</v>
      </c>
      <c r="P9708" s="47">
        <f ca="1">_xlfn.VAR.P(M$4:M9708)</f>
        <v>0.99880848768713104</v>
      </c>
      <c r="Q9708" s="33">
        <f ca="1">COUNTIF(L$4:L9708, "WIN")/I9708</f>
        <v>0.48274085522926324</v>
      </c>
    </row>
    <row r="9709" spans="9:17" x14ac:dyDescent="0.25">
      <c r="I9709" s="5">
        <v>9706</v>
      </c>
      <c r="J9709" s="9">
        <f t="shared" ca="1" si="757"/>
        <v>0.12119886548740533</v>
      </c>
      <c r="K9709" s="7" t="str">
        <f t="shared" ca="1" si="755"/>
        <v>RED</v>
      </c>
      <c r="L9709" s="7" t="str">
        <f t="shared" ca="1" si="756"/>
        <v>WIN</v>
      </c>
      <c r="M9709" s="8">
        <f t="shared" ca="1" si="758"/>
        <v>1</v>
      </c>
      <c r="N9709" s="8">
        <f t="shared" ca="1" si="759"/>
        <v>-334</v>
      </c>
      <c r="O9709" s="32">
        <f ca="1">SUM(M$4:M9709)/I9709</f>
        <v>-3.4411704100556356E-2</v>
      </c>
      <c r="P9709" s="47">
        <f ca="1">_xlfn.VAR.P(M$4:M9709)</f>
        <v>0.99881583462089574</v>
      </c>
      <c r="Q9709" s="33">
        <f ca="1">COUNTIF(L$4:L9709, "WIN")/I9709</f>
        <v>0.48279414794972181</v>
      </c>
    </row>
    <row r="9710" spans="9:17" x14ac:dyDescent="0.25">
      <c r="I9710" s="5">
        <v>9707</v>
      </c>
      <c r="J9710" s="9">
        <f t="shared" ca="1" si="757"/>
        <v>0.43006903141562303</v>
      </c>
      <c r="K9710" s="7" t="str">
        <f t="shared" ca="1" si="755"/>
        <v>RED</v>
      </c>
      <c r="L9710" s="7" t="str">
        <f t="shared" ca="1" si="756"/>
        <v>WIN</v>
      </c>
      <c r="M9710" s="8">
        <f t="shared" ca="1" si="758"/>
        <v>1</v>
      </c>
      <c r="N9710" s="8">
        <f t="shared" ca="1" si="759"/>
        <v>-333</v>
      </c>
      <c r="O9710" s="32">
        <f ca="1">SUM(M$4:M9710)/I9710</f>
        <v>-3.430514062017101E-2</v>
      </c>
      <c r="P9710" s="47">
        <f ca="1">_xlfn.VAR.P(M$4:M9710)</f>
        <v>0.99882315732703031</v>
      </c>
      <c r="Q9710" s="33">
        <f ca="1">COUNTIF(L$4:L9710, "WIN")/I9710</f>
        <v>0.48284742968991451</v>
      </c>
    </row>
    <row r="9711" spans="9:17" x14ac:dyDescent="0.25">
      <c r="I9711" s="5">
        <v>9708</v>
      </c>
      <c r="J9711" s="9">
        <f t="shared" ca="1" si="757"/>
        <v>0.92328733333272706</v>
      </c>
      <c r="K9711" s="7" t="str">
        <f t="shared" ca="1" si="755"/>
        <v>BLACK</v>
      </c>
      <c r="L9711" s="7" t="str">
        <f t="shared" ca="1" si="756"/>
        <v>LOSE</v>
      </c>
      <c r="M9711" s="8">
        <f t="shared" ca="1" si="758"/>
        <v>-1</v>
      </c>
      <c r="N9711" s="8">
        <f t="shared" ca="1" si="759"/>
        <v>-334</v>
      </c>
      <c r="O9711" s="32">
        <f ca="1">SUM(M$4:M9711)/I9711</f>
        <v>-3.4404614750721055E-2</v>
      </c>
      <c r="P9711" s="47">
        <f ca="1">_xlfn.VAR.P(M$4:M9711)</f>
        <v>0.99881632248385444</v>
      </c>
      <c r="Q9711" s="33">
        <f ca="1">COUNTIF(L$4:L9711, "WIN")/I9711</f>
        <v>0.48279769262463945</v>
      </c>
    </row>
    <row r="9712" spans="9:17" x14ac:dyDescent="0.25">
      <c r="I9712" s="5">
        <v>9709</v>
      </c>
      <c r="J9712" s="9">
        <f t="shared" ca="1" si="757"/>
        <v>0.71990586311469074</v>
      </c>
      <c r="K9712" s="7" t="str">
        <f t="shared" ca="1" si="755"/>
        <v>BLACK</v>
      </c>
      <c r="L9712" s="7" t="str">
        <f t="shared" ca="1" si="756"/>
        <v>LOSE</v>
      </c>
      <c r="M9712" s="8">
        <f t="shared" ca="1" si="758"/>
        <v>-1</v>
      </c>
      <c r="N9712" s="8">
        <f t="shared" ca="1" si="759"/>
        <v>-335</v>
      </c>
      <c r="O9712" s="32">
        <f ca="1">SUM(M$4:M9712)/I9712</f>
        <v>-3.4504068390153464E-2</v>
      </c>
      <c r="P9712" s="47">
        <f ca="1">_xlfn.VAR.P(M$4:M9712)</f>
        <v>0.99880946926452763</v>
      </c>
      <c r="Q9712" s="33">
        <f ca="1">COUNTIF(L$4:L9712, "WIN")/I9712</f>
        <v>0.48274796580492324</v>
      </c>
    </row>
    <row r="9713" spans="9:17" x14ac:dyDescent="0.25">
      <c r="I9713" s="5">
        <v>9710</v>
      </c>
      <c r="J9713" s="9">
        <f t="shared" ca="1" si="757"/>
        <v>0.24670454721333113</v>
      </c>
      <c r="K9713" s="7" t="str">
        <f t="shared" ca="1" si="755"/>
        <v>RED</v>
      </c>
      <c r="L9713" s="7" t="str">
        <f t="shared" ca="1" si="756"/>
        <v>WIN</v>
      </c>
      <c r="M9713" s="8">
        <f t="shared" ca="1" si="758"/>
        <v>1</v>
      </c>
      <c r="N9713" s="8">
        <f t="shared" ca="1" si="759"/>
        <v>-334</v>
      </c>
      <c r="O9713" s="32">
        <f ca="1">SUM(M$4:M9713)/I9713</f>
        <v>-3.4397528321318226E-2</v>
      </c>
      <c r="P9713" s="47">
        <f ca="1">_xlfn.VAR.P(M$4:M9713)</f>
        <v>0.99881681004538414</v>
      </c>
      <c r="Q9713" s="33">
        <f ca="1">COUNTIF(L$4:L9713, "WIN")/I9713</f>
        <v>0.48280123583934087</v>
      </c>
    </row>
    <row r="9714" spans="9:17" x14ac:dyDescent="0.25">
      <c r="I9714" s="5">
        <v>9711</v>
      </c>
      <c r="J9714" s="9">
        <f t="shared" ca="1" si="757"/>
        <v>0.37515501502011916</v>
      </c>
      <c r="K9714" s="7" t="str">
        <f t="shared" ca="1" si="755"/>
        <v>RED</v>
      </c>
      <c r="L9714" s="7" t="str">
        <f t="shared" ca="1" si="756"/>
        <v>WIN</v>
      </c>
      <c r="M9714" s="8">
        <f t="shared" ca="1" si="758"/>
        <v>1</v>
      </c>
      <c r="N9714" s="8">
        <f t="shared" ca="1" si="759"/>
        <v>-333</v>
      </c>
      <c r="O9714" s="32">
        <f ca="1">SUM(M$4:M9714)/I9714</f>
        <v>-3.4291010194624653E-2</v>
      </c>
      <c r="P9714" s="47">
        <f ca="1">_xlfn.VAR.P(M$4:M9714)</f>
        <v>0.99882412661983211</v>
      </c>
      <c r="Q9714" s="33">
        <f ca="1">COUNTIF(L$4:L9714, "WIN")/I9714</f>
        <v>0.48285449490268767</v>
      </c>
    </row>
    <row r="9715" spans="9:17" x14ac:dyDescent="0.25">
      <c r="I9715" s="5">
        <v>9712</v>
      </c>
      <c r="J9715" s="9">
        <f t="shared" ca="1" si="757"/>
        <v>0.37906720235020996</v>
      </c>
      <c r="K9715" s="7" t="str">
        <f t="shared" ca="1" si="755"/>
        <v>RED</v>
      </c>
      <c r="L9715" s="7" t="str">
        <f t="shared" ca="1" si="756"/>
        <v>WIN</v>
      </c>
      <c r="M9715" s="8">
        <f t="shared" ca="1" si="758"/>
        <v>1</v>
      </c>
      <c r="N9715" s="8">
        <f t="shared" ca="1" si="759"/>
        <v>-332</v>
      </c>
      <c r="O9715" s="32">
        <f ca="1">SUM(M$4:M9715)/I9715</f>
        <v>-3.4184514003294891E-2</v>
      </c>
      <c r="P9715" s="47">
        <f ca="1">_xlfn.VAR.P(M$4:M9715)</f>
        <v>0.9988314190023585</v>
      </c>
      <c r="Q9715" s="33">
        <f ca="1">COUNTIF(L$4:L9715, "WIN")/I9715</f>
        <v>0.48290774299835254</v>
      </c>
    </row>
    <row r="9716" spans="9:17" x14ac:dyDescent="0.25">
      <c r="I9716" s="5">
        <v>9713</v>
      </c>
      <c r="J9716" s="9">
        <f t="shared" ca="1" si="757"/>
        <v>0.98901969529682188</v>
      </c>
      <c r="K9716" s="7" t="str">
        <f t="shared" ca="1" si="755"/>
        <v>GREEN</v>
      </c>
      <c r="L9716" s="7" t="str">
        <f t="shared" ca="1" si="756"/>
        <v>LOSE</v>
      </c>
      <c r="M9716" s="8">
        <f t="shared" ca="1" si="758"/>
        <v>-1</v>
      </c>
      <c r="N9716" s="8">
        <f t="shared" ca="1" si="759"/>
        <v>-333</v>
      </c>
      <c r="O9716" s="32">
        <f ca="1">SUM(M$4:M9716)/I9716</f>
        <v>-3.4283949346237005E-2</v>
      </c>
      <c r="P9716" s="47">
        <f ca="1">_xlfn.VAR.P(M$4:M9716)</f>
        <v>0.99882461081722462</v>
      </c>
      <c r="Q9716" s="33">
        <f ca="1">COUNTIF(L$4:L9716, "WIN")/I9716</f>
        <v>0.48285802532688149</v>
      </c>
    </row>
    <row r="9717" spans="9:17" x14ac:dyDescent="0.25">
      <c r="I9717" s="5">
        <v>9714</v>
      </c>
      <c r="J9717" s="9">
        <f t="shared" ca="1" si="757"/>
        <v>0.41899633939319025</v>
      </c>
      <c r="K9717" s="7" t="str">
        <f t="shared" ca="1" si="755"/>
        <v>RED</v>
      </c>
      <c r="L9717" s="7" t="str">
        <f t="shared" ca="1" si="756"/>
        <v>WIN</v>
      </c>
      <c r="M9717" s="8">
        <f t="shared" ca="1" si="758"/>
        <v>1</v>
      </c>
      <c r="N9717" s="8">
        <f t="shared" ca="1" si="759"/>
        <v>-332</v>
      </c>
      <c r="O9717" s="32">
        <f ca="1">SUM(M$4:M9717)/I9717</f>
        <v>-3.4177475808112007E-2</v>
      </c>
      <c r="P9717" s="47">
        <f ca="1">_xlfn.VAR.P(M$4:M9717)</f>
        <v>0.99883190014738588</v>
      </c>
      <c r="Q9717" s="33">
        <f ca="1">COUNTIF(L$4:L9717, "WIN")/I9717</f>
        <v>0.48291126209594398</v>
      </c>
    </row>
    <row r="9718" spans="9:17" x14ac:dyDescent="0.25">
      <c r="I9718" s="5">
        <v>9715</v>
      </c>
      <c r="J9718" s="9">
        <f t="shared" ca="1" si="757"/>
        <v>0.78609089177698088</v>
      </c>
      <c r="K9718" s="7" t="str">
        <f t="shared" ca="1" si="755"/>
        <v>BLACK</v>
      </c>
      <c r="L9718" s="7" t="str">
        <f t="shared" ca="1" si="756"/>
        <v>LOSE</v>
      </c>
      <c r="M9718" s="8">
        <f t="shared" ca="1" si="758"/>
        <v>-1</v>
      </c>
      <c r="N9718" s="8">
        <f t="shared" ca="1" si="759"/>
        <v>-333</v>
      </c>
      <c r="O9718" s="32">
        <f ca="1">SUM(M$4:M9718)/I9718</f>
        <v>-3.4276891405043745E-2</v>
      </c>
      <c r="P9718" s="47">
        <f ca="1">_xlfn.VAR.P(M$4:M9718)</f>
        <v>0.99882509471560688</v>
      </c>
      <c r="Q9718" s="33">
        <f ca="1">COUNTIF(L$4:L9718, "WIN")/I9718</f>
        <v>0.48286155429747812</v>
      </c>
    </row>
    <row r="9719" spans="9:17" x14ac:dyDescent="0.25">
      <c r="I9719" s="5">
        <v>9716</v>
      </c>
      <c r="J9719" s="9">
        <f t="shared" ca="1" si="757"/>
        <v>0.6628970340755802</v>
      </c>
      <c r="K9719" s="7" t="str">
        <f t="shared" ca="1" si="755"/>
        <v>BLACK</v>
      </c>
      <c r="L9719" s="7" t="str">
        <f t="shared" ca="1" si="756"/>
        <v>LOSE</v>
      </c>
      <c r="M9719" s="8">
        <f t="shared" ca="1" si="758"/>
        <v>-1</v>
      </c>
      <c r="N9719" s="8">
        <f t="shared" ca="1" si="759"/>
        <v>-334</v>
      </c>
      <c r="O9719" s="32">
        <f ca="1">SUM(M$4:M9719)/I9719</f>
        <v>-3.4376286537669824E-2</v>
      </c>
      <c r="P9719" s="47">
        <f ca="1">_xlfn.VAR.P(M$4:M9719)</f>
        <v>0.99881827092387998</v>
      </c>
      <c r="Q9719" s="33">
        <f ca="1">COUNTIF(L$4:L9719, "WIN")/I9719</f>
        <v>0.48281185673116511</v>
      </c>
    </row>
    <row r="9720" spans="9:17" x14ac:dyDescent="0.25">
      <c r="I9720" s="5">
        <v>9717</v>
      </c>
      <c r="J9720" s="9">
        <f t="shared" ca="1" si="757"/>
        <v>0.62999045264343656</v>
      </c>
      <c r="K9720" s="7" t="str">
        <f t="shared" ca="1" si="755"/>
        <v>BLACK</v>
      </c>
      <c r="L9720" s="7" t="str">
        <f t="shared" ca="1" si="756"/>
        <v>LOSE</v>
      </c>
      <c r="M9720" s="8">
        <f t="shared" ca="1" si="758"/>
        <v>-1</v>
      </c>
      <c r="N9720" s="8">
        <f t="shared" ca="1" si="759"/>
        <v>-335</v>
      </c>
      <c r="O9720" s="32">
        <f ca="1">SUM(M$4:M9720)/I9720</f>
        <v>-3.4475661212308328E-2</v>
      </c>
      <c r="P9720" s="47">
        <f ca="1">_xlfn.VAR.P(M$4:M9720)</f>
        <v>0.99881142878397411</v>
      </c>
      <c r="Q9720" s="33">
        <f ca="1">COUNTIF(L$4:L9720, "WIN")/I9720</f>
        <v>0.48276216939384586</v>
      </c>
    </row>
    <row r="9721" spans="9:17" x14ac:dyDescent="0.25">
      <c r="I9721" s="5">
        <v>9718</v>
      </c>
      <c r="J9721" s="9">
        <f t="shared" ca="1" si="757"/>
        <v>0.39476978651203898</v>
      </c>
      <c r="K9721" s="7" t="str">
        <f t="shared" ca="1" si="755"/>
        <v>RED</v>
      </c>
      <c r="L9721" s="7" t="str">
        <f t="shared" ca="1" si="756"/>
        <v>WIN</v>
      </c>
      <c r="M9721" s="8">
        <f t="shared" ca="1" si="758"/>
        <v>1</v>
      </c>
      <c r="N9721" s="8">
        <f t="shared" ca="1" si="759"/>
        <v>-334</v>
      </c>
      <c r="O9721" s="32">
        <f ca="1">SUM(M$4:M9721)/I9721</f>
        <v>-3.4369211771969541E-2</v>
      </c>
      <c r="P9721" s="47">
        <f ca="1">_xlfn.VAR.P(M$4:M9721)</f>
        <v>0.99881875728217351</v>
      </c>
      <c r="Q9721" s="33">
        <f ca="1">COUNTIF(L$4:L9721, "WIN")/I9721</f>
        <v>0.48281539411401525</v>
      </c>
    </row>
    <row r="9722" spans="9:17" x14ac:dyDescent="0.25">
      <c r="I9722" s="5">
        <v>9719</v>
      </c>
      <c r="J9722" s="9">
        <f t="shared" ca="1" si="757"/>
        <v>0.62388976576360888</v>
      </c>
      <c r="K9722" s="7" t="str">
        <f t="shared" ca="1" si="755"/>
        <v>BLACK</v>
      </c>
      <c r="L9722" s="7" t="str">
        <f t="shared" ca="1" si="756"/>
        <v>LOSE</v>
      </c>
      <c r="M9722" s="8">
        <f t="shared" ca="1" si="758"/>
        <v>-1</v>
      </c>
      <c r="N9722" s="8">
        <f t="shared" ca="1" si="759"/>
        <v>-335</v>
      </c>
      <c r="O9722" s="32">
        <f ca="1">SUM(M$4:M9722)/I9722</f>
        <v>-3.4468566724971707E-2</v>
      </c>
      <c r="P9722" s="47">
        <f ca="1">_xlfn.VAR.P(M$4:M9722)</f>
        <v>0.99881191790792623</v>
      </c>
      <c r="Q9722" s="33">
        <f ca="1">COUNTIF(L$4:L9722, "WIN")/I9722</f>
        <v>0.48276571663751416</v>
      </c>
    </row>
    <row r="9723" spans="9:17" x14ac:dyDescent="0.25">
      <c r="I9723" s="5">
        <v>9720</v>
      </c>
      <c r="J9723" s="9">
        <f t="shared" ca="1" si="757"/>
        <v>0.95683189687856807</v>
      </c>
      <c r="K9723" s="7" t="str">
        <f t="shared" ca="1" si="755"/>
        <v>BLACK</v>
      </c>
      <c r="L9723" s="7" t="str">
        <f t="shared" ca="1" si="756"/>
        <v>LOSE</v>
      </c>
      <c r="M9723" s="8">
        <f t="shared" ca="1" si="758"/>
        <v>-1</v>
      </c>
      <c r="N9723" s="8">
        <f t="shared" ca="1" si="759"/>
        <v>-336</v>
      </c>
      <c r="O9723" s="32">
        <f ca="1">SUM(M$4:M9723)/I9723</f>
        <v>-3.4567901234567898E-2</v>
      </c>
      <c r="P9723" s="47">
        <f ca="1">_xlfn.VAR.P(M$4:M9723)</f>
        <v>0.99880506020423721</v>
      </c>
      <c r="Q9723" s="33">
        <f ca="1">COUNTIF(L$4:L9723, "WIN")/I9723</f>
        <v>0.48271604938271606</v>
      </c>
    </row>
    <row r="9724" spans="9:17" x14ac:dyDescent="0.25">
      <c r="I9724" s="5">
        <v>9721</v>
      </c>
      <c r="J9724" s="9">
        <f t="shared" ca="1" si="757"/>
        <v>8.0852312009692229E-2</v>
      </c>
      <c r="K9724" s="7" t="str">
        <f t="shared" ca="1" si="755"/>
        <v>RED</v>
      </c>
      <c r="L9724" s="7" t="str">
        <f t="shared" ca="1" si="756"/>
        <v>WIN</v>
      </c>
      <c r="M9724" s="8">
        <f t="shared" ca="1" si="758"/>
        <v>1</v>
      </c>
      <c r="N9724" s="8">
        <f t="shared" ca="1" si="759"/>
        <v>-335</v>
      </c>
      <c r="O9724" s="32">
        <f ca="1">SUM(M$4:M9724)/I9724</f>
        <v>-3.4461475156876864E-2</v>
      </c>
      <c r="P9724" s="47">
        <f ca="1">_xlfn.VAR.P(M$4:M9724)</f>
        <v>0.99881240673001193</v>
      </c>
      <c r="Q9724" s="33">
        <f ca="1">COUNTIF(L$4:L9724, "WIN")/I9724</f>
        <v>0.48276926242156154</v>
      </c>
    </row>
    <row r="9725" spans="9:17" x14ac:dyDescent="0.25">
      <c r="I9725" s="5">
        <v>9722</v>
      </c>
      <c r="J9725" s="9">
        <f t="shared" ca="1" si="757"/>
        <v>0.96679418929790406</v>
      </c>
      <c r="K9725" s="7" t="str">
        <f t="shared" ca="1" si="755"/>
        <v>BLACK</v>
      </c>
      <c r="L9725" s="7" t="str">
        <f t="shared" ca="1" si="756"/>
        <v>LOSE</v>
      </c>
      <c r="M9725" s="8">
        <f t="shared" ca="1" si="758"/>
        <v>-1</v>
      </c>
      <c r="N9725" s="8">
        <f t="shared" ca="1" si="759"/>
        <v>-336</v>
      </c>
      <c r="O9725" s="32">
        <f ca="1">SUM(M$4:M9725)/I9725</f>
        <v>-3.4560789960913392E-2</v>
      </c>
      <c r="P9725" s="47">
        <f ca="1">_xlfn.VAR.P(M$4:M9725)</f>
        <v>0.99880555179727759</v>
      </c>
      <c r="Q9725" s="33">
        <f ca="1">COUNTIF(L$4:L9725, "WIN")/I9725</f>
        <v>0.48271960501954331</v>
      </c>
    </row>
    <row r="9726" spans="9:17" x14ac:dyDescent="0.25">
      <c r="I9726" s="5">
        <v>9723</v>
      </c>
      <c r="J9726" s="9">
        <f t="shared" ca="1" si="757"/>
        <v>0.14947074443863284</v>
      </c>
      <c r="K9726" s="7" t="str">
        <f t="shared" ca="1" si="755"/>
        <v>RED</v>
      </c>
      <c r="L9726" s="7" t="str">
        <f t="shared" ca="1" si="756"/>
        <v>WIN</v>
      </c>
      <c r="M9726" s="8">
        <f t="shared" ca="1" si="758"/>
        <v>1</v>
      </c>
      <c r="N9726" s="8">
        <f t="shared" ca="1" si="759"/>
        <v>-335</v>
      </c>
      <c r="O9726" s="32">
        <f ca="1">SUM(M$4:M9726)/I9726</f>
        <v>-3.4454386506222359E-2</v>
      </c>
      <c r="P9726" s="47">
        <f ca="1">_xlfn.VAR.P(M$4:M9726)</f>
        <v>0.99881289525047989</v>
      </c>
      <c r="Q9726" s="33">
        <f ca="1">COUNTIF(L$4:L9726, "WIN")/I9726</f>
        <v>0.48277280674688883</v>
      </c>
    </row>
    <row r="9727" spans="9:17" x14ac:dyDescent="0.25">
      <c r="I9727" s="5">
        <v>9724</v>
      </c>
      <c r="J9727" s="9">
        <f t="shared" ca="1" si="757"/>
        <v>0.21861324022585282</v>
      </c>
      <c r="K9727" s="7" t="str">
        <f t="shared" ca="1" si="755"/>
        <v>RED</v>
      </c>
      <c r="L9727" s="7" t="str">
        <f t="shared" ca="1" si="756"/>
        <v>WIN</v>
      </c>
      <c r="M9727" s="8">
        <f t="shared" ca="1" si="758"/>
        <v>1</v>
      </c>
      <c r="N9727" s="8">
        <f t="shared" ca="1" si="759"/>
        <v>-334</v>
      </c>
      <c r="O9727" s="32">
        <f ca="1">SUM(M$4:M9727)/I9727</f>
        <v>-3.4348004936240233E-2</v>
      </c>
      <c r="P9727" s="47">
        <f ca="1">_xlfn.VAR.P(M$4:M9727)</f>
        <v>0.99882021455690007</v>
      </c>
      <c r="Q9727" s="33">
        <f ca="1">COUNTIF(L$4:L9727, "WIN")/I9727</f>
        <v>0.48282599753187988</v>
      </c>
    </row>
    <row r="9728" spans="9:17" x14ac:dyDescent="0.25">
      <c r="I9728" s="5">
        <v>9725</v>
      </c>
      <c r="J9728" s="9">
        <f t="shared" ca="1" si="757"/>
        <v>0.84234471792407584</v>
      </c>
      <c r="K9728" s="7" t="str">
        <f t="shared" ca="1" si="755"/>
        <v>BLACK</v>
      </c>
      <c r="L9728" s="7" t="str">
        <f t="shared" ca="1" si="756"/>
        <v>LOSE</v>
      </c>
      <c r="M9728" s="8">
        <f t="shared" ca="1" si="758"/>
        <v>-1</v>
      </c>
      <c r="N9728" s="8">
        <f t="shared" ca="1" si="759"/>
        <v>-335</v>
      </c>
      <c r="O9728" s="32">
        <f ca="1">SUM(M$4:M9728)/I9728</f>
        <v>-3.4447300771208229E-2</v>
      </c>
      <c r="P9728" s="47">
        <f ca="1">_xlfn.VAR.P(M$4:M9728)</f>
        <v>0.99881338346957793</v>
      </c>
      <c r="Q9728" s="33">
        <f ca="1">COUNTIF(L$4:L9728, "WIN")/I9728</f>
        <v>0.48277634961439586</v>
      </c>
    </row>
    <row r="9729" spans="9:17" x14ac:dyDescent="0.25">
      <c r="I9729" s="5">
        <v>9726</v>
      </c>
      <c r="J9729" s="9">
        <f t="shared" ca="1" si="757"/>
        <v>5.4253235797395494E-2</v>
      </c>
      <c r="K9729" s="7" t="str">
        <f t="shared" ca="1" si="755"/>
        <v>RED</v>
      </c>
      <c r="L9729" s="7" t="str">
        <f t="shared" ca="1" si="756"/>
        <v>WIN</v>
      </c>
      <c r="M9729" s="8">
        <f t="shared" ca="1" si="758"/>
        <v>1</v>
      </c>
      <c r="N9729" s="8">
        <f t="shared" ca="1" si="759"/>
        <v>-334</v>
      </c>
      <c r="O9729" s="32">
        <f ca="1">SUM(M$4:M9729)/I9729</f>
        <v>-3.4340941805469871E-2</v>
      </c>
      <c r="P9729" s="47">
        <f ca="1">_xlfn.VAR.P(M$4:M9729)</f>
        <v>0.99882069971591336</v>
      </c>
      <c r="Q9729" s="33">
        <f ca="1">COUNTIF(L$4:L9729, "WIN")/I9729</f>
        <v>0.48282952909726506</v>
      </c>
    </row>
    <row r="9730" spans="9:17" x14ac:dyDescent="0.25">
      <c r="I9730" s="5">
        <v>9727</v>
      </c>
      <c r="J9730" s="9">
        <f t="shared" ca="1" si="757"/>
        <v>0.74130855431077169</v>
      </c>
      <c r="K9730" s="7" t="str">
        <f t="shared" ca="1" si="755"/>
        <v>BLACK</v>
      </c>
      <c r="L9730" s="7" t="str">
        <f t="shared" ca="1" si="756"/>
        <v>LOSE</v>
      </c>
      <c r="M9730" s="8">
        <f t="shared" ca="1" si="758"/>
        <v>-1</v>
      </c>
      <c r="N9730" s="8">
        <f t="shared" ca="1" si="759"/>
        <v>-335</v>
      </c>
      <c r="O9730" s="32">
        <f ca="1">SUM(M$4:M9730)/I9730</f>
        <v>-3.4440217950035983E-2</v>
      </c>
      <c r="P9730" s="47">
        <f ca="1">_xlfn.VAR.P(M$4:M9730)</f>
        <v>0.99881387138755406</v>
      </c>
      <c r="Q9730" s="33">
        <f ca="1">COUNTIF(L$4:L9730, "WIN")/I9730</f>
        <v>0.48277989102498203</v>
      </c>
    </row>
    <row r="9731" spans="9:17" x14ac:dyDescent="0.25">
      <c r="I9731" s="5">
        <v>9728</v>
      </c>
      <c r="J9731" s="9">
        <f t="shared" ca="1" si="757"/>
        <v>0.46480451460982486</v>
      </c>
      <c r="K9731" s="7" t="str">
        <f t="shared" ca="1" si="755"/>
        <v>RED</v>
      </c>
      <c r="L9731" s="7" t="str">
        <f t="shared" ca="1" si="756"/>
        <v>WIN</v>
      </c>
      <c r="M9731" s="8">
        <f t="shared" ca="1" si="758"/>
        <v>1</v>
      </c>
      <c r="N9731" s="8">
        <f t="shared" ca="1" si="759"/>
        <v>-334</v>
      </c>
      <c r="O9731" s="32">
        <f ca="1">SUM(M$4:M9731)/I9731</f>
        <v>-3.4333881578947366E-2</v>
      </c>
      <c r="P9731" s="47">
        <f ca="1">_xlfn.VAR.P(M$4:M9731)</f>
        <v>0.99882118457572278</v>
      </c>
      <c r="Q9731" s="33">
        <f ca="1">COUNTIF(L$4:L9731, "WIN")/I9731</f>
        <v>0.48283305921052633</v>
      </c>
    </row>
    <row r="9732" spans="9:17" x14ac:dyDescent="0.25">
      <c r="I9732" s="5">
        <v>9729</v>
      </c>
      <c r="J9732" s="9">
        <f t="shared" ca="1" si="757"/>
        <v>0.2709331723011561</v>
      </c>
      <c r="K9732" s="7" t="str">
        <f t="shared" ref="K9732:K9795" ca="1" si="760">IF($J9732 &gt;= $D$7, "GREEN", IF($J9732 &gt;= $D$6, "BLACK", "RED"))</f>
        <v>RED</v>
      </c>
      <c r="L9732" s="7" t="str">
        <f t="shared" ref="L9732:L9795" ca="1" si="761">IF($K9732 = "RED", "WIN", "LOSE")</f>
        <v>WIN</v>
      </c>
      <c r="M9732" s="8">
        <f t="shared" ca="1" si="758"/>
        <v>1</v>
      </c>
      <c r="N9732" s="8">
        <f t="shared" ca="1" si="759"/>
        <v>-333</v>
      </c>
      <c r="O9732" s="32">
        <f ca="1">SUM(M$4:M9732)/I9732</f>
        <v>-3.4227567067530065E-2</v>
      </c>
      <c r="P9732" s="47">
        <f ca="1">_xlfn.VAR.P(M$4:M9732)</f>
        <v>0.99882847365263772</v>
      </c>
      <c r="Q9732" s="33">
        <f ca="1">COUNTIF(L$4:L9732, "WIN")/I9732</f>
        <v>0.48288621646623497</v>
      </c>
    </row>
    <row r="9733" spans="9:17" x14ac:dyDescent="0.25">
      <c r="I9733" s="5">
        <v>9730</v>
      </c>
      <c r="J9733" s="9">
        <f t="shared" ca="1" si="757"/>
        <v>0.77832693630234817</v>
      </c>
      <c r="K9733" s="7" t="str">
        <f t="shared" ca="1" si="760"/>
        <v>BLACK</v>
      </c>
      <c r="L9733" s="7" t="str">
        <f t="shared" ca="1" si="761"/>
        <v>LOSE</v>
      </c>
      <c r="M9733" s="8">
        <f t="shared" ca="1" si="758"/>
        <v>-1</v>
      </c>
      <c r="N9733" s="8">
        <f t="shared" ca="1" si="759"/>
        <v>-334</v>
      </c>
      <c r="O9733" s="32">
        <f ca="1">SUM(M$4:M9733)/I9733</f>
        <v>-3.4326824254881809E-2</v>
      </c>
      <c r="P9733" s="47">
        <f ca="1">_xlfn.VAR.P(M$4:M9733)</f>
        <v>0.99882166913657444</v>
      </c>
      <c r="Q9733" s="33">
        <f ca="1">COUNTIF(L$4:L9733, "WIN")/I9733</f>
        <v>0.48283658787255912</v>
      </c>
    </row>
    <row r="9734" spans="9:17" x14ac:dyDescent="0.25">
      <c r="I9734" s="5">
        <v>9731</v>
      </c>
      <c r="J9734" s="9">
        <f t="shared" ref="J9734:J9797" ca="1" si="762">RAND()</f>
        <v>0.89884699031089088</v>
      </c>
      <c r="K9734" s="7" t="str">
        <f t="shared" ca="1" si="760"/>
        <v>BLACK</v>
      </c>
      <c r="L9734" s="7" t="str">
        <f t="shared" ca="1" si="761"/>
        <v>LOSE</v>
      </c>
      <c r="M9734" s="8">
        <f t="shared" ref="M9734:M9797" ca="1" si="763">IF($L9734 = "WIN", 1, -1)</f>
        <v>-1</v>
      </c>
      <c r="N9734" s="8">
        <f t="shared" ref="N9734:N9797" ca="1" si="764">N9733+M9734</f>
        <v>-335</v>
      </c>
      <c r="O9734" s="32">
        <f ca="1">SUM(M$4:M9734)/I9734</f>
        <v>-3.4426061042030623E-2</v>
      </c>
      <c r="P9734" s="47">
        <f ca="1">_xlfn.VAR.P(M$4:M9734)</f>
        <v>0.99881484632113038</v>
      </c>
      <c r="Q9734" s="33">
        <f ca="1">COUNTIF(L$4:L9734, "WIN")/I9734</f>
        <v>0.4827869694789847</v>
      </c>
    </row>
    <row r="9735" spans="9:17" x14ac:dyDescent="0.25">
      <c r="I9735" s="5">
        <v>9732</v>
      </c>
      <c r="J9735" s="9">
        <f t="shared" ca="1" si="762"/>
        <v>3.2245264352758207E-2</v>
      </c>
      <c r="K9735" s="7" t="str">
        <f t="shared" ca="1" si="760"/>
        <v>RED</v>
      </c>
      <c r="L9735" s="7" t="str">
        <f t="shared" ca="1" si="761"/>
        <v>WIN</v>
      </c>
      <c r="M9735" s="8">
        <f t="shared" ca="1" si="763"/>
        <v>1</v>
      </c>
      <c r="N9735" s="8">
        <f t="shared" ca="1" si="764"/>
        <v>-334</v>
      </c>
      <c r="O9735" s="32">
        <f ca="1">SUM(M$4:M9735)/I9735</f>
        <v>-3.4319769831483764E-2</v>
      </c>
      <c r="P9735" s="47">
        <f ca="1">_xlfn.VAR.P(M$4:M9735)</f>
        <v>0.99882215339871394</v>
      </c>
      <c r="Q9735" s="33">
        <f ca="1">COUNTIF(L$4:L9735, "WIN")/I9735</f>
        <v>0.48284011508425811</v>
      </c>
    </row>
    <row r="9736" spans="9:17" x14ac:dyDescent="0.25">
      <c r="I9736" s="5">
        <v>9733</v>
      </c>
      <c r="J9736" s="9">
        <f t="shared" ca="1" si="762"/>
        <v>0.58842739337887406</v>
      </c>
      <c r="K9736" s="7" t="str">
        <f t="shared" ca="1" si="760"/>
        <v>BLACK</v>
      </c>
      <c r="L9736" s="7" t="str">
        <f t="shared" ca="1" si="761"/>
        <v>LOSE</v>
      </c>
      <c r="M9736" s="8">
        <f t="shared" ca="1" si="763"/>
        <v>-1</v>
      </c>
      <c r="N9736" s="8">
        <f t="shared" ca="1" si="764"/>
        <v>-335</v>
      </c>
      <c r="O9736" s="32">
        <f ca="1">SUM(M$4:M9736)/I9736</f>
        <v>-3.441898695160793E-2</v>
      </c>
      <c r="P9736" s="47">
        <f ca="1">_xlfn.VAR.P(M$4:M9736)</f>
        <v>0.99881533333722505</v>
      </c>
      <c r="Q9736" s="33">
        <f ca="1">COUNTIF(L$4:L9736, "WIN")/I9736</f>
        <v>0.48279050652419603</v>
      </c>
    </row>
    <row r="9737" spans="9:17" x14ac:dyDescent="0.25">
      <c r="I9737" s="5">
        <v>9734</v>
      </c>
      <c r="J9737" s="9">
        <f t="shared" ca="1" si="762"/>
        <v>0.86895489634630141</v>
      </c>
      <c r="K9737" s="7" t="str">
        <f t="shared" ca="1" si="760"/>
        <v>BLACK</v>
      </c>
      <c r="L9737" s="7" t="str">
        <f t="shared" ca="1" si="761"/>
        <v>LOSE</v>
      </c>
      <c r="M9737" s="8">
        <f t="shared" ca="1" si="763"/>
        <v>-1</v>
      </c>
      <c r="N9737" s="8">
        <f t="shared" ca="1" si="764"/>
        <v>-336</v>
      </c>
      <c r="O9737" s="32">
        <f ca="1">SUM(M$4:M9737)/I9737</f>
        <v>-3.4518183686048899E-2</v>
      </c>
      <c r="P9737" s="47">
        <f ca="1">_xlfn.VAR.P(M$4:M9737)</f>
        <v>0.99880849499501623</v>
      </c>
      <c r="Q9737" s="33">
        <f ca="1">COUNTIF(L$4:L9737, "WIN")/I9737</f>
        <v>0.48274090815697557</v>
      </c>
    </row>
    <row r="9738" spans="9:17" x14ac:dyDescent="0.25">
      <c r="I9738" s="5">
        <v>9735</v>
      </c>
      <c r="J9738" s="9">
        <f t="shared" ca="1" si="762"/>
        <v>1.7634756539440799E-2</v>
      </c>
      <c r="K9738" s="7" t="str">
        <f t="shared" ca="1" si="760"/>
        <v>RED</v>
      </c>
      <c r="L9738" s="7" t="str">
        <f t="shared" ca="1" si="761"/>
        <v>WIN</v>
      </c>
      <c r="M9738" s="8">
        <f t="shared" ca="1" si="763"/>
        <v>1</v>
      </c>
      <c r="N9738" s="8">
        <f t="shared" ca="1" si="764"/>
        <v>-335</v>
      </c>
      <c r="O9738" s="32">
        <f ca="1">SUM(M$4:M9738)/I9738</f>
        <v>-3.4411915767847974E-2</v>
      </c>
      <c r="P9738" s="47">
        <f ca="1">_xlfn.VAR.P(M$4:M9738)</f>
        <v>0.99881582005318659</v>
      </c>
      <c r="Q9738" s="33">
        <f ca="1">COUNTIF(L$4:L9738, "WIN")/I9738</f>
        <v>0.48279404211607602</v>
      </c>
    </row>
    <row r="9739" spans="9:17" x14ac:dyDescent="0.25">
      <c r="I9739" s="5">
        <v>9736</v>
      </c>
      <c r="J9739" s="9">
        <f t="shared" ca="1" si="762"/>
        <v>0.31432025975633948</v>
      </c>
      <c r="K9739" s="7" t="str">
        <f t="shared" ca="1" si="760"/>
        <v>RED</v>
      </c>
      <c r="L9739" s="7" t="str">
        <f t="shared" ca="1" si="761"/>
        <v>WIN</v>
      </c>
      <c r="M9739" s="8">
        <f t="shared" ca="1" si="763"/>
        <v>1</v>
      </c>
      <c r="N9739" s="8">
        <f t="shared" ca="1" si="764"/>
        <v>-334</v>
      </c>
      <c r="O9739" s="32">
        <f ca="1">SUM(M$4:M9739)/I9739</f>
        <v>-3.4305669679539852E-2</v>
      </c>
      <c r="P9739" s="47">
        <f ca="1">_xlfn.VAR.P(M$4:M9739)</f>
        <v>0.99882312102783832</v>
      </c>
      <c r="Q9739" s="33">
        <f ca="1">COUNTIF(L$4:L9739, "WIN")/I9739</f>
        <v>0.48284716516023007</v>
      </c>
    </row>
    <row r="9740" spans="9:17" x14ac:dyDescent="0.25">
      <c r="I9740" s="5">
        <v>9737</v>
      </c>
      <c r="J9740" s="9">
        <f t="shared" ca="1" si="762"/>
        <v>0.404132015799884</v>
      </c>
      <c r="K9740" s="7" t="str">
        <f t="shared" ca="1" si="760"/>
        <v>RED</v>
      </c>
      <c r="L9740" s="7" t="str">
        <f t="shared" ca="1" si="761"/>
        <v>WIN</v>
      </c>
      <c r="M9740" s="8">
        <f t="shared" ca="1" si="763"/>
        <v>1</v>
      </c>
      <c r="N9740" s="8">
        <f t="shared" ca="1" si="764"/>
        <v>-333</v>
      </c>
      <c r="O9740" s="32">
        <f ca="1">SUM(M$4:M9740)/I9740</f>
        <v>-3.4199445414398684E-2</v>
      </c>
      <c r="P9740" s="47">
        <f ca="1">_xlfn.VAR.P(M$4:M9740)</f>
        <v>0.9988303979333476</v>
      </c>
      <c r="Q9740" s="33">
        <f ca="1">COUNTIF(L$4:L9740, "WIN")/I9740</f>
        <v>0.48290027729280066</v>
      </c>
    </row>
    <row r="9741" spans="9:17" x14ac:dyDescent="0.25">
      <c r="I9741" s="5">
        <v>9738</v>
      </c>
      <c r="J9741" s="9">
        <f t="shared" ca="1" si="762"/>
        <v>0.27354743439373774</v>
      </c>
      <c r="K9741" s="7" t="str">
        <f t="shared" ca="1" si="760"/>
        <v>RED</v>
      </c>
      <c r="L9741" s="7" t="str">
        <f t="shared" ca="1" si="761"/>
        <v>WIN</v>
      </c>
      <c r="M9741" s="8">
        <f t="shared" ca="1" si="763"/>
        <v>1</v>
      </c>
      <c r="N9741" s="8">
        <f t="shared" ca="1" si="764"/>
        <v>-332</v>
      </c>
      <c r="O9741" s="32">
        <f ca="1">SUM(M$4:M9741)/I9741</f>
        <v>-3.4093242965701376E-2</v>
      </c>
      <c r="P9741" s="47">
        <f ca="1">_xlfn.VAR.P(M$4:M9741)</f>
        <v>0.9988376507840816</v>
      </c>
      <c r="Q9741" s="33">
        <f ca="1">COUNTIF(L$4:L9741, "WIN")/I9741</f>
        <v>0.48295337851714931</v>
      </c>
    </row>
    <row r="9742" spans="9:17" x14ac:dyDescent="0.25">
      <c r="I9742" s="5">
        <v>9739</v>
      </c>
      <c r="J9742" s="9">
        <f t="shared" ca="1" si="762"/>
        <v>0.38842371115358554</v>
      </c>
      <c r="K9742" s="7" t="str">
        <f t="shared" ca="1" si="760"/>
        <v>RED</v>
      </c>
      <c r="L9742" s="7" t="str">
        <f t="shared" ca="1" si="761"/>
        <v>WIN</v>
      </c>
      <c r="M9742" s="8">
        <f t="shared" ca="1" si="763"/>
        <v>1</v>
      </c>
      <c r="N9742" s="8">
        <f t="shared" ca="1" si="764"/>
        <v>-331</v>
      </c>
      <c r="O9742" s="32">
        <f ca="1">SUM(M$4:M9742)/I9742</f>
        <v>-3.3987062326727588E-2</v>
      </c>
      <c r="P9742" s="47">
        <f ca="1">_xlfn.VAR.P(M$4:M9742)</f>
        <v>0.99884487959439916</v>
      </c>
      <c r="Q9742" s="33">
        <f ca="1">COUNTIF(L$4:L9742, "WIN")/I9742</f>
        <v>0.48300646883663623</v>
      </c>
    </row>
    <row r="9743" spans="9:17" x14ac:dyDescent="0.25">
      <c r="I9743" s="5">
        <v>9740</v>
      </c>
      <c r="J9743" s="9">
        <f t="shared" ca="1" si="762"/>
        <v>0.3037800138817619</v>
      </c>
      <c r="K9743" s="7" t="str">
        <f t="shared" ca="1" si="760"/>
        <v>RED</v>
      </c>
      <c r="L9743" s="7" t="str">
        <f t="shared" ca="1" si="761"/>
        <v>WIN</v>
      </c>
      <c r="M9743" s="8">
        <f t="shared" ca="1" si="763"/>
        <v>1</v>
      </c>
      <c r="N9743" s="8">
        <f t="shared" ca="1" si="764"/>
        <v>-330</v>
      </c>
      <c r="O9743" s="32">
        <f ca="1">SUM(M$4:M9743)/I9743</f>
        <v>-3.3880903490759756E-2</v>
      </c>
      <c r="P9743" s="47">
        <f ca="1">_xlfn.VAR.P(M$4:M9743)</f>
        <v>0.99885208437864981</v>
      </c>
      <c r="Q9743" s="33">
        <f ca="1">COUNTIF(L$4:L9743, "WIN")/I9743</f>
        <v>0.48305954825462011</v>
      </c>
    </row>
    <row r="9744" spans="9:17" x14ac:dyDescent="0.25">
      <c r="I9744" s="5">
        <v>9741</v>
      </c>
      <c r="J9744" s="9">
        <f t="shared" ca="1" si="762"/>
        <v>0.1278382778874797</v>
      </c>
      <c r="K9744" s="7" t="str">
        <f t="shared" ca="1" si="760"/>
        <v>RED</v>
      </c>
      <c r="L9744" s="7" t="str">
        <f t="shared" ca="1" si="761"/>
        <v>WIN</v>
      </c>
      <c r="M9744" s="8">
        <f t="shared" ca="1" si="763"/>
        <v>1</v>
      </c>
      <c r="N9744" s="8">
        <f t="shared" ca="1" si="764"/>
        <v>-329</v>
      </c>
      <c r="O9744" s="32">
        <f ca="1">SUM(M$4:M9744)/I9744</f>
        <v>-3.3774766451083051E-2</v>
      </c>
      <c r="P9744" s="47">
        <f ca="1">_xlfn.VAR.P(M$4:M9744)</f>
        <v>0.99885926515117485</v>
      </c>
      <c r="Q9744" s="33">
        <f ca="1">COUNTIF(L$4:L9744, "WIN")/I9744</f>
        <v>0.48311261677445849</v>
      </c>
    </row>
    <row r="9745" spans="9:17" x14ac:dyDescent="0.25">
      <c r="I9745" s="5">
        <v>9742</v>
      </c>
      <c r="J9745" s="9">
        <f t="shared" ca="1" si="762"/>
        <v>0.8629794356778494</v>
      </c>
      <c r="K9745" s="7" t="str">
        <f t="shared" ca="1" si="760"/>
        <v>BLACK</v>
      </c>
      <c r="L9745" s="7" t="str">
        <f t="shared" ca="1" si="761"/>
        <v>LOSE</v>
      </c>
      <c r="M9745" s="8">
        <f t="shared" ca="1" si="763"/>
        <v>-1</v>
      </c>
      <c r="N9745" s="8">
        <f t="shared" ca="1" si="764"/>
        <v>-330</v>
      </c>
      <c r="O9745" s="32">
        <f ca="1">SUM(M$4:M9745)/I9745</f>
        <v>-3.387394785464997E-2</v>
      </c>
      <c r="P9745" s="47">
        <f ca="1">_xlfn.VAR.P(M$4:M9745)</f>
        <v>0.99885255565674047</v>
      </c>
      <c r="Q9745" s="33">
        <f ca="1">COUNTIF(L$4:L9745, "WIN")/I9745</f>
        <v>0.48306302607267504</v>
      </c>
    </row>
    <row r="9746" spans="9:17" x14ac:dyDescent="0.25">
      <c r="I9746" s="5">
        <v>9743</v>
      </c>
      <c r="J9746" s="9">
        <f t="shared" ca="1" si="762"/>
        <v>9.1388797254270293E-2</v>
      </c>
      <c r="K9746" s="7" t="str">
        <f t="shared" ca="1" si="760"/>
        <v>RED</v>
      </c>
      <c r="L9746" s="7" t="str">
        <f t="shared" ca="1" si="761"/>
        <v>WIN</v>
      </c>
      <c r="M9746" s="8">
        <f t="shared" ca="1" si="763"/>
        <v>1</v>
      </c>
      <c r="N9746" s="8">
        <f t="shared" ca="1" si="764"/>
        <v>-329</v>
      </c>
      <c r="O9746" s="32">
        <f ca="1">SUM(M$4:M9746)/I9746</f>
        <v>-3.3767833316227035E-2</v>
      </c>
      <c r="P9746" s="47">
        <f ca="1">_xlfn.VAR.P(M$4:M9746)</f>
        <v>0.99885973343312751</v>
      </c>
      <c r="Q9746" s="33">
        <f ca="1">COUNTIF(L$4:L9746, "WIN")/I9746</f>
        <v>0.48311608334188649</v>
      </c>
    </row>
    <row r="9747" spans="9:17" x14ac:dyDescent="0.25">
      <c r="I9747" s="5">
        <v>9744</v>
      </c>
      <c r="J9747" s="9">
        <f t="shared" ca="1" si="762"/>
        <v>0.26133737338634677</v>
      </c>
      <c r="K9747" s="7" t="str">
        <f t="shared" ca="1" si="760"/>
        <v>RED</v>
      </c>
      <c r="L9747" s="7" t="str">
        <f t="shared" ca="1" si="761"/>
        <v>WIN</v>
      </c>
      <c r="M9747" s="8">
        <f t="shared" ca="1" si="763"/>
        <v>1</v>
      </c>
      <c r="N9747" s="8">
        <f t="shared" ca="1" si="764"/>
        <v>-328</v>
      </c>
      <c r="O9747" s="32">
        <f ca="1">SUM(M$4:M9747)/I9747</f>
        <v>-3.3661740558292283E-2</v>
      </c>
      <c r="P9747" s="47">
        <f ca="1">_xlfn.VAR.P(M$4:M9747)</f>
        <v>0.99886688722258621</v>
      </c>
      <c r="Q9747" s="33">
        <f ca="1">COUNTIF(L$4:L9747, "WIN")/I9747</f>
        <v>0.48316912972085385</v>
      </c>
    </row>
    <row r="9748" spans="9:17" x14ac:dyDescent="0.25">
      <c r="I9748" s="5">
        <v>9745</v>
      </c>
      <c r="J9748" s="9">
        <f t="shared" ca="1" si="762"/>
        <v>0.67570354755384021</v>
      </c>
      <c r="K9748" s="7" t="str">
        <f t="shared" ca="1" si="760"/>
        <v>BLACK</v>
      </c>
      <c r="L9748" s="7" t="str">
        <f t="shared" ca="1" si="761"/>
        <v>LOSE</v>
      </c>
      <c r="M9748" s="8">
        <f t="shared" ca="1" si="763"/>
        <v>-1</v>
      </c>
      <c r="N9748" s="8">
        <f t="shared" ca="1" si="764"/>
        <v>-329</v>
      </c>
      <c r="O9748" s="32">
        <f ca="1">SUM(M$4:M9748)/I9748</f>
        <v>-3.376090302719343E-2</v>
      </c>
      <c r="P9748" s="47">
        <f ca="1">_xlfn.VAR.P(M$4:M9748)</f>
        <v>0.99886020142678844</v>
      </c>
      <c r="Q9748" s="33">
        <f ca="1">COUNTIF(L$4:L9748, "WIN")/I9748</f>
        <v>0.48311954848640326</v>
      </c>
    </row>
    <row r="9749" spans="9:17" x14ac:dyDescent="0.25">
      <c r="I9749" s="5">
        <v>9746</v>
      </c>
      <c r="J9749" s="9">
        <f t="shared" ca="1" si="762"/>
        <v>0.42184106514951036</v>
      </c>
      <c r="K9749" s="7" t="str">
        <f t="shared" ca="1" si="760"/>
        <v>RED</v>
      </c>
      <c r="L9749" s="7" t="str">
        <f t="shared" ca="1" si="761"/>
        <v>WIN</v>
      </c>
      <c r="M9749" s="8">
        <f t="shared" ca="1" si="763"/>
        <v>1</v>
      </c>
      <c r="N9749" s="8">
        <f t="shared" ca="1" si="764"/>
        <v>-328</v>
      </c>
      <c r="O9749" s="32">
        <f ca="1">SUM(M$4:M9749)/I9749</f>
        <v>-3.3654832751898213E-2</v>
      </c>
      <c r="P9749" s="47">
        <f ca="1">_xlfn.VAR.P(M$4:M9749)</f>
        <v>0.99886735223244172</v>
      </c>
      <c r="Q9749" s="33">
        <f ca="1">COUNTIF(L$4:L9749, "WIN")/I9749</f>
        <v>0.48317258362405091</v>
      </c>
    </row>
    <row r="9750" spans="9:17" x14ac:dyDescent="0.25">
      <c r="I9750" s="5">
        <v>9747</v>
      </c>
      <c r="J9750" s="9">
        <f t="shared" ca="1" si="762"/>
        <v>0.4413696692541319</v>
      </c>
      <c r="K9750" s="7" t="str">
        <f t="shared" ca="1" si="760"/>
        <v>RED</v>
      </c>
      <c r="L9750" s="7" t="str">
        <f t="shared" ca="1" si="761"/>
        <v>WIN</v>
      </c>
      <c r="M9750" s="8">
        <f t="shared" ca="1" si="763"/>
        <v>1</v>
      </c>
      <c r="N9750" s="8">
        <f t="shared" ca="1" si="764"/>
        <v>-327</v>
      </c>
      <c r="O9750" s="32">
        <f ca="1">SUM(M$4:M9750)/I9750</f>
        <v>-3.3548784241305016E-2</v>
      </c>
      <c r="P9750" s="47">
        <f ca="1">_xlfn.VAR.P(M$4:M9750)</f>
        <v>0.99887447907593041</v>
      </c>
      <c r="Q9750" s="33">
        <f ca="1">COUNTIF(L$4:L9750, "WIN")/I9750</f>
        <v>0.48322560787934749</v>
      </c>
    </row>
    <row r="9751" spans="9:17" x14ac:dyDescent="0.25">
      <c r="I9751" s="5">
        <v>9748</v>
      </c>
      <c r="J9751" s="9">
        <f t="shared" ca="1" si="762"/>
        <v>0.95586105518488318</v>
      </c>
      <c r="K9751" s="7" t="str">
        <f t="shared" ca="1" si="760"/>
        <v>BLACK</v>
      </c>
      <c r="L9751" s="7" t="str">
        <f t="shared" ca="1" si="761"/>
        <v>LOSE</v>
      </c>
      <c r="M9751" s="8">
        <f t="shared" ca="1" si="763"/>
        <v>-1</v>
      </c>
      <c r="N9751" s="8">
        <f t="shared" ca="1" si="764"/>
        <v>-328</v>
      </c>
      <c r="O9751" s="32">
        <f ca="1">SUM(M$4:M9751)/I9751</f>
        <v>-3.364792778005745E-2</v>
      </c>
      <c r="P9751" s="47">
        <f ca="1">_xlfn.VAR.P(M$4:M9751)</f>
        <v>0.99886781695610805</v>
      </c>
      <c r="Q9751" s="33">
        <f ca="1">COUNTIF(L$4:L9751, "WIN")/I9751</f>
        <v>0.48317603610997129</v>
      </c>
    </row>
    <row r="9752" spans="9:17" x14ac:dyDescent="0.25">
      <c r="I9752" s="5">
        <v>9749</v>
      </c>
      <c r="J9752" s="9">
        <f t="shared" ca="1" si="762"/>
        <v>0.45831865319247067</v>
      </c>
      <c r="K9752" s="7" t="str">
        <f t="shared" ca="1" si="760"/>
        <v>RED</v>
      </c>
      <c r="L9752" s="7" t="str">
        <f t="shared" ca="1" si="761"/>
        <v>WIN</v>
      </c>
      <c r="M9752" s="8">
        <f t="shared" ca="1" si="763"/>
        <v>1</v>
      </c>
      <c r="N9752" s="8">
        <f t="shared" ca="1" si="764"/>
        <v>-327</v>
      </c>
      <c r="O9752" s="32">
        <f ca="1">SUM(M$4:M9752)/I9752</f>
        <v>-3.3541901733511133E-2</v>
      </c>
      <c r="P9752" s="47">
        <f ca="1">_xlfn.VAR.P(M$4:M9752)</f>
        <v>0.99887494082809947</v>
      </c>
      <c r="Q9752" s="33">
        <f ca="1">COUNTIF(L$4:L9752, "WIN")/I9752</f>
        <v>0.48322904913324444</v>
      </c>
    </row>
    <row r="9753" spans="9:17" x14ac:dyDescent="0.25">
      <c r="I9753" s="5">
        <v>9750</v>
      </c>
      <c r="J9753" s="9">
        <f t="shared" ca="1" si="762"/>
        <v>0.17526499779155835</v>
      </c>
      <c r="K9753" s="7" t="str">
        <f t="shared" ca="1" si="760"/>
        <v>RED</v>
      </c>
      <c r="L9753" s="7" t="str">
        <f t="shared" ca="1" si="761"/>
        <v>WIN</v>
      </c>
      <c r="M9753" s="8">
        <f t="shared" ca="1" si="763"/>
        <v>1</v>
      </c>
      <c r="N9753" s="8">
        <f t="shared" ca="1" si="764"/>
        <v>-326</v>
      </c>
      <c r="O9753" s="32">
        <f ca="1">SUM(M$4:M9753)/I9753</f>
        <v>-3.3435897435897435E-2</v>
      </c>
      <c r="P9753" s="47">
        <f ca="1">_xlfn.VAR.P(M$4:M9753)</f>
        <v>0.99888204076265619</v>
      </c>
      <c r="Q9753" s="33">
        <f ca="1">COUNTIF(L$4:L9753, "WIN")/I9753</f>
        <v>0.48328205128205126</v>
      </c>
    </row>
    <row r="9754" spans="9:17" x14ac:dyDescent="0.25">
      <c r="I9754" s="5">
        <v>9751</v>
      </c>
      <c r="J9754" s="9">
        <f t="shared" ca="1" si="762"/>
        <v>0.43632458152830611</v>
      </c>
      <c r="K9754" s="7" t="str">
        <f t="shared" ca="1" si="760"/>
        <v>RED</v>
      </c>
      <c r="L9754" s="7" t="str">
        <f t="shared" ca="1" si="761"/>
        <v>WIN</v>
      </c>
      <c r="M9754" s="8">
        <f t="shared" ca="1" si="763"/>
        <v>1</v>
      </c>
      <c r="N9754" s="8">
        <f t="shared" ca="1" si="764"/>
        <v>-325</v>
      </c>
      <c r="O9754" s="32">
        <f ca="1">SUM(M$4:M9754)/I9754</f>
        <v>-3.3329914880525072E-2</v>
      </c>
      <c r="P9754" s="47">
        <f ca="1">_xlfn.VAR.P(M$4:M9754)</f>
        <v>0.99888911677405701</v>
      </c>
      <c r="Q9754" s="33">
        <f ca="1">COUNTIF(L$4:L9754, "WIN")/I9754</f>
        <v>0.48333504255973747</v>
      </c>
    </row>
    <row r="9755" spans="9:17" x14ac:dyDescent="0.25">
      <c r="I9755" s="5">
        <v>9752</v>
      </c>
      <c r="J9755" s="9">
        <f t="shared" ca="1" si="762"/>
        <v>0.23233533170374798</v>
      </c>
      <c r="K9755" s="7" t="str">
        <f t="shared" ca="1" si="760"/>
        <v>RED</v>
      </c>
      <c r="L9755" s="7" t="str">
        <f t="shared" ca="1" si="761"/>
        <v>WIN</v>
      </c>
      <c r="M9755" s="8">
        <f t="shared" ca="1" si="763"/>
        <v>1</v>
      </c>
      <c r="N9755" s="8">
        <f t="shared" ca="1" si="764"/>
        <v>-324</v>
      </c>
      <c r="O9755" s="32">
        <f ca="1">SUM(M$4:M9755)/I9755</f>
        <v>-3.3223954060705496E-2</v>
      </c>
      <c r="P9755" s="47">
        <f ca="1">_xlfn.VAR.P(M$4:M9755)</f>
        <v>0.99889616887657218</v>
      </c>
      <c r="Q9755" s="33">
        <f ca="1">COUNTIF(L$4:L9755, "WIN")/I9755</f>
        <v>0.48338802296964722</v>
      </c>
    </row>
    <row r="9756" spans="9:17" x14ac:dyDescent="0.25">
      <c r="I9756" s="5">
        <v>9753</v>
      </c>
      <c r="J9756" s="9">
        <f t="shared" ca="1" si="762"/>
        <v>0.96673172970881116</v>
      </c>
      <c r="K9756" s="7" t="str">
        <f t="shared" ca="1" si="760"/>
        <v>BLACK</v>
      </c>
      <c r="L9756" s="7" t="str">
        <f t="shared" ca="1" si="761"/>
        <v>LOSE</v>
      </c>
      <c r="M9756" s="8">
        <f t="shared" ca="1" si="763"/>
        <v>-1</v>
      </c>
      <c r="N9756" s="8">
        <f t="shared" ca="1" si="764"/>
        <v>-325</v>
      </c>
      <c r="O9756" s="32">
        <f ca="1">SUM(M$4:M9756)/I9756</f>
        <v>-3.3323080077924741E-2</v>
      </c>
      <c r="P9756" s="47">
        <f ca="1">_xlfn.VAR.P(M$4:M9756)</f>
        <v>0.99888957233412023</v>
      </c>
      <c r="Q9756" s="33">
        <f ca="1">COUNTIF(L$4:L9756, "WIN")/I9756</f>
        <v>0.48333845996103764</v>
      </c>
    </row>
    <row r="9757" spans="9:17" x14ac:dyDescent="0.25">
      <c r="I9757" s="5">
        <v>9754</v>
      </c>
      <c r="J9757" s="9">
        <f t="shared" ca="1" si="762"/>
        <v>9.7755881303033476E-2</v>
      </c>
      <c r="K9757" s="7" t="str">
        <f t="shared" ca="1" si="760"/>
        <v>RED</v>
      </c>
      <c r="L9757" s="7" t="str">
        <f t="shared" ca="1" si="761"/>
        <v>WIN</v>
      </c>
      <c r="M9757" s="8">
        <f t="shared" ca="1" si="763"/>
        <v>1</v>
      </c>
      <c r="N9757" s="8">
        <f t="shared" ca="1" si="764"/>
        <v>-324</v>
      </c>
      <c r="O9757" s="32">
        <f ca="1">SUM(M$4:M9757)/I9757</f>
        <v>-3.3217141685462373E-2</v>
      </c>
      <c r="P9757" s="47">
        <f ca="1">_xlfn.VAR.P(M$4:M9757)</f>
        <v>0.99889662149824787</v>
      </c>
      <c r="Q9757" s="33">
        <f ca="1">COUNTIF(L$4:L9757, "WIN")/I9757</f>
        <v>0.48339142915726879</v>
      </c>
    </row>
    <row r="9758" spans="9:17" x14ac:dyDescent="0.25">
      <c r="I9758" s="5">
        <v>9755</v>
      </c>
      <c r="J9758" s="9">
        <f t="shared" ca="1" si="762"/>
        <v>0.1564359198427806</v>
      </c>
      <c r="K9758" s="7" t="str">
        <f t="shared" ca="1" si="760"/>
        <v>RED</v>
      </c>
      <c r="L9758" s="7" t="str">
        <f t="shared" ca="1" si="761"/>
        <v>WIN</v>
      </c>
      <c r="M9758" s="8">
        <f t="shared" ca="1" si="763"/>
        <v>1</v>
      </c>
      <c r="N9758" s="8">
        <f t="shared" ca="1" si="764"/>
        <v>-323</v>
      </c>
      <c r="O9758" s="32">
        <f ca="1">SUM(M$4:M9758)/I9758</f>
        <v>-3.3111225012813938E-2</v>
      </c>
      <c r="P9758" s="47">
        <f ca="1">_xlfn.VAR.P(M$4:M9758)</f>
        <v>0.9989036467781508</v>
      </c>
      <c r="Q9758" s="33">
        <f ca="1">COUNTIF(L$4:L9758, "WIN")/I9758</f>
        <v>0.48344438749359303</v>
      </c>
    </row>
    <row r="9759" spans="9:17" x14ac:dyDescent="0.25">
      <c r="I9759" s="5">
        <v>9756</v>
      </c>
      <c r="J9759" s="9">
        <f t="shared" ca="1" si="762"/>
        <v>0.62954316353795459</v>
      </c>
      <c r="K9759" s="7" t="str">
        <f t="shared" ca="1" si="760"/>
        <v>BLACK</v>
      </c>
      <c r="L9759" s="7" t="str">
        <f t="shared" ca="1" si="761"/>
        <v>LOSE</v>
      </c>
      <c r="M9759" s="8">
        <f t="shared" ca="1" si="763"/>
        <v>-1</v>
      </c>
      <c r="N9759" s="8">
        <f t="shared" ca="1" si="764"/>
        <v>-324</v>
      </c>
      <c r="O9759" s="32">
        <f ca="1">SUM(M$4:M9759)/I9759</f>
        <v>-3.3210332103321034E-2</v>
      </c>
      <c r="P9759" s="47">
        <f ca="1">_xlfn.VAR.P(M$4:M9759)</f>
        <v>0.9988970738415871</v>
      </c>
      <c r="Q9759" s="33">
        <f ca="1">COUNTIF(L$4:L9759, "WIN")/I9759</f>
        <v>0.48339483394833949</v>
      </c>
    </row>
    <row r="9760" spans="9:17" x14ac:dyDescent="0.25">
      <c r="I9760" s="5">
        <v>9757</v>
      </c>
      <c r="J9760" s="9">
        <f t="shared" ca="1" si="762"/>
        <v>0.78930073395110467</v>
      </c>
      <c r="K9760" s="7" t="str">
        <f t="shared" ca="1" si="760"/>
        <v>BLACK</v>
      </c>
      <c r="L9760" s="7" t="str">
        <f t="shared" ca="1" si="761"/>
        <v>LOSE</v>
      </c>
      <c r="M9760" s="8">
        <f t="shared" ca="1" si="763"/>
        <v>-1</v>
      </c>
      <c r="N9760" s="8">
        <f t="shared" ca="1" si="764"/>
        <v>-325</v>
      </c>
      <c r="O9760" s="32">
        <f ca="1">SUM(M$4:M9760)/I9760</f>
        <v>-3.3309418878753716E-2</v>
      </c>
      <c r="P9760" s="47">
        <f ca="1">_xlfn.VAR.P(M$4:M9760)</f>
        <v>0.99889048261395974</v>
      </c>
      <c r="Q9760" s="33">
        <f ca="1">COUNTIF(L$4:L9760, "WIN")/I9760</f>
        <v>0.48334529056062314</v>
      </c>
    </row>
    <row r="9761" spans="9:17" x14ac:dyDescent="0.25">
      <c r="I9761" s="5">
        <v>9758</v>
      </c>
      <c r="J9761" s="9">
        <f t="shared" ca="1" si="762"/>
        <v>0.66953729532366579</v>
      </c>
      <c r="K9761" s="7" t="str">
        <f t="shared" ca="1" si="760"/>
        <v>BLACK</v>
      </c>
      <c r="L9761" s="7" t="str">
        <f t="shared" ca="1" si="761"/>
        <v>LOSE</v>
      </c>
      <c r="M9761" s="8">
        <f t="shared" ca="1" si="763"/>
        <v>-1</v>
      </c>
      <c r="N9761" s="8">
        <f t="shared" ca="1" si="764"/>
        <v>-326</v>
      </c>
      <c r="O9761" s="32">
        <f ca="1">SUM(M$4:M9761)/I9761</f>
        <v>-3.3408485345357654E-2</v>
      </c>
      <c r="P9761" s="47">
        <f ca="1">_xlfn.VAR.P(M$4:M9761)</f>
        <v>0.99888387310692905</v>
      </c>
      <c r="Q9761" s="33">
        <f ca="1">COUNTIF(L$4:L9761, "WIN")/I9761</f>
        <v>0.48329575732732116</v>
      </c>
    </row>
    <row r="9762" spans="9:17" x14ac:dyDescent="0.25">
      <c r="I9762" s="5">
        <v>9759</v>
      </c>
      <c r="J9762" s="9">
        <f t="shared" ca="1" si="762"/>
        <v>0.18322424566133788</v>
      </c>
      <c r="K9762" s="7" t="str">
        <f t="shared" ca="1" si="760"/>
        <v>RED</v>
      </c>
      <c r="L9762" s="7" t="str">
        <f t="shared" ca="1" si="761"/>
        <v>WIN</v>
      </c>
      <c r="M9762" s="8">
        <f t="shared" ca="1" si="763"/>
        <v>1</v>
      </c>
      <c r="N9762" s="8">
        <f t="shared" ca="1" si="764"/>
        <v>-325</v>
      </c>
      <c r="O9762" s="32">
        <f ca="1">SUM(M$4:M9762)/I9762</f>
        <v>-3.3302592478737576E-2</v>
      </c>
      <c r="P9762" s="47">
        <f ca="1">_xlfn.VAR.P(M$4:M9762)</f>
        <v>0.99889093733419509</v>
      </c>
      <c r="Q9762" s="33">
        <f ca="1">COUNTIF(L$4:L9762, "WIN")/I9762</f>
        <v>0.48334870376063122</v>
      </c>
    </row>
    <row r="9763" spans="9:17" x14ac:dyDescent="0.25">
      <c r="I9763" s="5">
        <v>9760</v>
      </c>
      <c r="J9763" s="9">
        <f t="shared" ca="1" si="762"/>
        <v>0.37167948665052419</v>
      </c>
      <c r="K9763" s="7" t="str">
        <f t="shared" ca="1" si="760"/>
        <v>RED</v>
      </c>
      <c r="L9763" s="7" t="str">
        <f t="shared" ca="1" si="761"/>
        <v>WIN</v>
      </c>
      <c r="M9763" s="8">
        <f t="shared" ca="1" si="763"/>
        <v>1</v>
      </c>
      <c r="N9763" s="8">
        <f t="shared" ca="1" si="764"/>
        <v>-324</v>
      </c>
      <c r="O9763" s="32">
        <f ca="1">SUM(M$4:M9763)/I9763</f>
        <v>-3.3196721311475406E-2</v>
      </c>
      <c r="P9763" s="47">
        <f ca="1">_xlfn.VAR.P(M$4:M9763)</f>
        <v>0.99889797769416822</v>
      </c>
      <c r="Q9763" s="33">
        <f ca="1">COUNTIF(L$4:L9763, "WIN")/I9763</f>
        <v>0.48340163934426228</v>
      </c>
    </row>
    <row r="9764" spans="9:17" x14ac:dyDescent="0.25">
      <c r="I9764" s="5">
        <v>9761</v>
      </c>
      <c r="J9764" s="9">
        <f t="shared" ca="1" si="762"/>
        <v>4.4682035441434231E-2</v>
      </c>
      <c r="K9764" s="7" t="str">
        <f t="shared" ca="1" si="760"/>
        <v>RED</v>
      </c>
      <c r="L9764" s="7" t="str">
        <f t="shared" ca="1" si="761"/>
        <v>WIN</v>
      </c>
      <c r="M9764" s="8">
        <f t="shared" ca="1" si="763"/>
        <v>1</v>
      </c>
      <c r="N9764" s="8">
        <f t="shared" ca="1" si="764"/>
        <v>-323</v>
      </c>
      <c r="O9764" s="32">
        <f ca="1">SUM(M$4:M9764)/I9764</f>
        <v>-3.3090871836901958E-2</v>
      </c>
      <c r="P9764" s="47">
        <f ca="1">_xlfn.VAR.P(M$4:M9764)</f>
        <v>0.9989049942010737</v>
      </c>
      <c r="Q9764" s="33">
        <f ca="1">COUNTIF(L$4:L9764, "WIN")/I9764</f>
        <v>0.48345456408154902</v>
      </c>
    </row>
    <row r="9765" spans="9:17" x14ac:dyDescent="0.25">
      <c r="I9765" s="5">
        <v>9762</v>
      </c>
      <c r="J9765" s="9">
        <f t="shared" ca="1" si="762"/>
        <v>0.79620330832928687</v>
      </c>
      <c r="K9765" s="7" t="str">
        <f t="shared" ca="1" si="760"/>
        <v>BLACK</v>
      </c>
      <c r="L9765" s="7" t="str">
        <f t="shared" ca="1" si="761"/>
        <v>LOSE</v>
      </c>
      <c r="M9765" s="8">
        <f t="shared" ca="1" si="763"/>
        <v>-1</v>
      </c>
      <c r="N9765" s="8">
        <f t="shared" ca="1" si="764"/>
        <v>-324</v>
      </c>
      <c r="O9765" s="32">
        <f ca="1">SUM(M$4:M9765)/I9765</f>
        <v>-3.3189920098340507E-2</v>
      </c>
      <c r="P9765" s="47">
        <f ca="1">_xlfn.VAR.P(M$4:M9765)</f>
        <v>0.99889842920386573</v>
      </c>
      <c r="Q9765" s="33">
        <f ca="1">COUNTIF(L$4:L9765, "WIN")/I9765</f>
        <v>0.48340503995082973</v>
      </c>
    </row>
    <row r="9766" spans="9:17" x14ac:dyDescent="0.25">
      <c r="I9766" s="5">
        <v>9763</v>
      </c>
      <c r="J9766" s="9">
        <f t="shared" ca="1" si="762"/>
        <v>0.12788145692056618</v>
      </c>
      <c r="K9766" s="7" t="str">
        <f t="shared" ca="1" si="760"/>
        <v>RED</v>
      </c>
      <c r="L9766" s="7" t="str">
        <f t="shared" ca="1" si="761"/>
        <v>WIN</v>
      </c>
      <c r="M9766" s="8">
        <f t="shared" ca="1" si="763"/>
        <v>1</v>
      </c>
      <c r="N9766" s="8">
        <f t="shared" ca="1" si="764"/>
        <v>-323</v>
      </c>
      <c r="O9766" s="32">
        <f ca="1">SUM(M$4:M9766)/I9766</f>
        <v>-3.3084093004199532E-2</v>
      </c>
      <c r="P9766" s="47">
        <f ca="1">_xlfn.VAR.P(M$4:M9766)</f>
        <v>0.99890544279008953</v>
      </c>
      <c r="Q9766" s="33">
        <f ca="1">COUNTIF(L$4:L9766, "WIN")/I9766</f>
        <v>0.48345795349790022</v>
      </c>
    </row>
    <row r="9767" spans="9:17" x14ac:dyDescent="0.25">
      <c r="I9767" s="5">
        <v>9764</v>
      </c>
      <c r="J9767" s="9">
        <f t="shared" ca="1" si="762"/>
        <v>0.65736245297996243</v>
      </c>
      <c r="K9767" s="7" t="str">
        <f t="shared" ca="1" si="760"/>
        <v>BLACK</v>
      </c>
      <c r="L9767" s="7" t="str">
        <f t="shared" ca="1" si="761"/>
        <v>LOSE</v>
      </c>
      <c r="M9767" s="8">
        <f t="shared" ca="1" si="763"/>
        <v>-1</v>
      </c>
      <c r="N9767" s="8">
        <f t="shared" ca="1" si="764"/>
        <v>-324</v>
      </c>
      <c r="O9767" s="32">
        <f ca="1">SUM(M$4:M9767)/I9767</f>
        <v>-3.3183121671446131E-2</v>
      </c>
      <c r="P9767" s="47">
        <f ca="1">_xlfn.VAR.P(M$4:M9767)</f>
        <v>0.99889888043613795</v>
      </c>
      <c r="Q9767" s="33">
        <f ca="1">COUNTIF(L$4:L9767, "WIN")/I9767</f>
        <v>0.48340843916427695</v>
      </c>
    </row>
    <row r="9768" spans="9:17" x14ac:dyDescent="0.25">
      <c r="I9768" s="5">
        <v>9765</v>
      </c>
      <c r="J9768" s="9">
        <f t="shared" ca="1" si="762"/>
        <v>0.35729829731937024</v>
      </c>
      <c r="K9768" s="7" t="str">
        <f t="shared" ca="1" si="760"/>
        <v>RED</v>
      </c>
      <c r="L9768" s="7" t="str">
        <f t="shared" ca="1" si="761"/>
        <v>WIN</v>
      </c>
      <c r="M9768" s="8">
        <f t="shared" ca="1" si="763"/>
        <v>1</v>
      </c>
      <c r="N9768" s="8">
        <f t="shared" ca="1" si="764"/>
        <v>-323</v>
      </c>
      <c r="O9768" s="32">
        <f ca="1">SUM(M$4:M9768)/I9768</f>
        <v>-3.3077316948284689E-2</v>
      </c>
      <c r="P9768" s="47">
        <f ca="1">_xlfn.VAR.P(M$4:M9768)</f>
        <v>0.9989058911035027</v>
      </c>
      <c r="Q9768" s="33">
        <f ca="1">COUNTIF(L$4:L9768, "WIN")/I9768</f>
        <v>0.48346134152585768</v>
      </c>
    </row>
    <row r="9769" spans="9:17" x14ac:dyDescent="0.25">
      <c r="I9769" s="5">
        <v>9766</v>
      </c>
      <c r="J9769" s="9">
        <f t="shared" ca="1" si="762"/>
        <v>0.66700776041192855</v>
      </c>
      <c r="K9769" s="7" t="str">
        <f t="shared" ca="1" si="760"/>
        <v>BLACK</v>
      </c>
      <c r="L9769" s="7" t="str">
        <f t="shared" ca="1" si="761"/>
        <v>LOSE</v>
      </c>
      <c r="M9769" s="8">
        <f t="shared" ca="1" si="763"/>
        <v>-1</v>
      </c>
      <c r="N9769" s="8">
        <f t="shared" ca="1" si="764"/>
        <v>-324</v>
      </c>
      <c r="O9769" s="32">
        <f ca="1">SUM(M$4:M9769)/I9769</f>
        <v>-3.317632602908048E-2</v>
      </c>
      <c r="P9769" s="47">
        <f ca="1">_xlfn.VAR.P(M$4:M9769)</f>
        <v>0.99889933139121212</v>
      </c>
      <c r="Q9769" s="33">
        <f ca="1">COUNTIF(L$4:L9769, "WIN")/I9769</f>
        <v>0.48341183698545975</v>
      </c>
    </row>
    <row r="9770" spans="9:17" x14ac:dyDescent="0.25">
      <c r="I9770" s="5">
        <v>9767</v>
      </c>
      <c r="J9770" s="9">
        <f t="shared" ca="1" si="762"/>
        <v>0.15717321979336307</v>
      </c>
      <c r="K9770" s="7" t="str">
        <f t="shared" ca="1" si="760"/>
        <v>RED</v>
      </c>
      <c r="L9770" s="7" t="str">
        <f t="shared" ca="1" si="761"/>
        <v>WIN</v>
      </c>
      <c r="M9770" s="8">
        <f t="shared" ca="1" si="763"/>
        <v>1</v>
      </c>
      <c r="N9770" s="8">
        <f t="shared" ca="1" si="764"/>
        <v>-323</v>
      </c>
      <c r="O9770" s="32">
        <f ca="1">SUM(M$4:M9770)/I9770</f>
        <v>-3.3070543667451623E-2</v>
      </c>
      <c r="P9770" s="47">
        <f ca="1">_xlfn.VAR.P(M$4:M9770)</f>
        <v>0.99890633914153915</v>
      </c>
      <c r="Q9770" s="33">
        <f ca="1">COUNTIF(L$4:L9770, "WIN")/I9770</f>
        <v>0.48346472816627417</v>
      </c>
    </row>
    <row r="9771" spans="9:17" x14ac:dyDescent="0.25">
      <c r="I9771" s="5">
        <v>9768</v>
      </c>
      <c r="J9771" s="9">
        <f t="shared" ca="1" si="762"/>
        <v>0.24303462036251644</v>
      </c>
      <c r="K9771" s="7" t="str">
        <f t="shared" ca="1" si="760"/>
        <v>RED</v>
      </c>
      <c r="L9771" s="7" t="str">
        <f t="shared" ca="1" si="761"/>
        <v>WIN</v>
      </c>
      <c r="M9771" s="8">
        <f t="shared" ca="1" si="763"/>
        <v>1</v>
      </c>
      <c r="N9771" s="8">
        <f t="shared" ca="1" si="764"/>
        <v>-322</v>
      </c>
      <c r="O9771" s="32">
        <f ca="1">SUM(M$4:M9771)/I9771</f>
        <v>-3.2964782964782967E-2</v>
      </c>
      <c r="P9771" s="47">
        <f ca="1">_xlfn.VAR.P(M$4:M9771)</f>
        <v>0.99891332308408476</v>
      </c>
      <c r="Q9771" s="33">
        <f ca="1">COUNTIF(L$4:L9771, "WIN")/I9771</f>
        <v>0.4835176085176085</v>
      </c>
    </row>
    <row r="9772" spans="9:17" x14ac:dyDescent="0.25">
      <c r="I9772" s="5">
        <v>9769</v>
      </c>
      <c r="J9772" s="9">
        <f t="shared" ca="1" si="762"/>
        <v>0.82047831624933809</v>
      </c>
      <c r="K9772" s="7" t="str">
        <f t="shared" ca="1" si="760"/>
        <v>BLACK</v>
      </c>
      <c r="L9772" s="7" t="str">
        <f t="shared" ca="1" si="761"/>
        <v>LOSE</v>
      </c>
      <c r="M9772" s="8">
        <f t="shared" ca="1" si="763"/>
        <v>-1</v>
      </c>
      <c r="N9772" s="8">
        <f t="shared" ca="1" si="764"/>
        <v>-323</v>
      </c>
      <c r="O9772" s="32">
        <f ca="1">SUM(M$4:M9772)/I9772</f>
        <v>-3.3063773159995903E-2</v>
      </c>
      <c r="P9772" s="47">
        <f ca="1">_xlfn.VAR.P(M$4:M9772)</f>
        <v>0.99890678690442436</v>
      </c>
      <c r="Q9772" s="33">
        <f ca="1">COUNTIF(L$4:L9772, "WIN")/I9772</f>
        <v>0.48346811342000207</v>
      </c>
    </row>
    <row r="9773" spans="9:17" x14ac:dyDescent="0.25">
      <c r="I9773" s="5">
        <v>9770</v>
      </c>
      <c r="J9773" s="9">
        <f t="shared" ca="1" si="762"/>
        <v>5.6503661800271665E-2</v>
      </c>
      <c r="K9773" s="7" t="str">
        <f t="shared" ca="1" si="760"/>
        <v>RED</v>
      </c>
      <c r="L9773" s="7" t="str">
        <f t="shared" ca="1" si="761"/>
        <v>WIN</v>
      </c>
      <c r="M9773" s="8">
        <f t="shared" ca="1" si="763"/>
        <v>1</v>
      </c>
      <c r="N9773" s="8">
        <f t="shared" ca="1" si="764"/>
        <v>-322</v>
      </c>
      <c r="O9773" s="32">
        <f ca="1">SUM(M$4:M9773)/I9773</f>
        <v>-3.2958034800409416E-2</v>
      </c>
      <c r="P9773" s="47">
        <f ca="1">_xlfn.VAR.P(M$4:M9773)</f>
        <v>0.99891376794209497</v>
      </c>
      <c r="Q9773" s="33">
        <f ca="1">COUNTIF(L$4:L9773, "WIN")/I9773</f>
        <v>0.48352098259979531</v>
      </c>
    </row>
    <row r="9774" spans="9:17" x14ac:dyDescent="0.25">
      <c r="I9774" s="5">
        <v>9771</v>
      </c>
      <c r="J9774" s="9">
        <f t="shared" ca="1" si="762"/>
        <v>0.23303480128164866</v>
      </c>
      <c r="K9774" s="7" t="str">
        <f t="shared" ca="1" si="760"/>
        <v>RED</v>
      </c>
      <c r="L9774" s="7" t="str">
        <f t="shared" ca="1" si="761"/>
        <v>WIN</v>
      </c>
      <c r="M9774" s="8">
        <f t="shared" ca="1" si="763"/>
        <v>1</v>
      </c>
      <c r="N9774" s="8">
        <f t="shared" ca="1" si="764"/>
        <v>-321</v>
      </c>
      <c r="O9774" s="32">
        <f ca="1">SUM(M$4:M9774)/I9774</f>
        <v>-3.2852318084126496E-2</v>
      </c>
      <c r="P9774" s="47">
        <f ca="1">_xlfn.VAR.P(M$4:M9774)</f>
        <v>0.99892072519649933</v>
      </c>
      <c r="Q9774" s="33">
        <f ca="1">COUNTIF(L$4:L9774, "WIN")/I9774</f>
        <v>0.48357384095793676</v>
      </c>
    </row>
    <row r="9775" spans="9:17" x14ac:dyDescent="0.25">
      <c r="I9775" s="5">
        <v>9772</v>
      </c>
      <c r="J9775" s="9">
        <f t="shared" ca="1" si="762"/>
        <v>0.4367729679049327</v>
      </c>
      <c r="K9775" s="7" t="str">
        <f t="shared" ca="1" si="760"/>
        <v>RED</v>
      </c>
      <c r="L9775" s="7" t="str">
        <f t="shared" ca="1" si="761"/>
        <v>WIN</v>
      </c>
      <c r="M9775" s="8">
        <f t="shared" ca="1" si="763"/>
        <v>1</v>
      </c>
      <c r="N9775" s="8">
        <f t="shared" ca="1" si="764"/>
        <v>-320</v>
      </c>
      <c r="O9775" s="32">
        <f ca="1">SUM(M$4:M9775)/I9775</f>
        <v>-3.2746623004502658E-2</v>
      </c>
      <c r="P9775" s="47">
        <f ca="1">_xlfn.VAR.P(M$4:M9775)</f>
        <v>0.998927658681801</v>
      </c>
      <c r="Q9775" s="33">
        <f ca="1">COUNTIF(L$4:L9775, "WIN")/I9775</f>
        <v>0.48362668849774865</v>
      </c>
    </row>
    <row r="9776" spans="9:17" x14ac:dyDescent="0.25">
      <c r="I9776" s="5">
        <v>9773</v>
      </c>
      <c r="J9776" s="9">
        <f t="shared" ca="1" si="762"/>
        <v>0.20894022267120316</v>
      </c>
      <c r="K9776" s="7" t="str">
        <f t="shared" ca="1" si="760"/>
        <v>RED</v>
      </c>
      <c r="L9776" s="7" t="str">
        <f t="shared" ca="1" si="761"/>
        <v>WIN</v>
      </c>
      <c r="M9776" s="8">
        <f t="shared" ca="1" si="763"/>
        <v>1</v>
      </c>
      <c r="N9776" s="8">
        <f t="shared" ca="1" si="764"/>
        <v>-319</v>
      </c>
      <c r="O9776" s="32">
        <f ca="1">SUM(M$4:M9776)/I9776</f>
        <v>-3.2640949554896145E-2</v>
      </c>
      <c r="P9776" s="47">
        <f ca="1">_xlfn.VAR.P(M$4:M9776)</f>
        <v>0.99893456841215478</v>
      </c>
      <c r="Q9776" s="33">
        <f ca="1">COUNTIF(L$4:L9776, "WIN")/I9776</f>
        <v>0.48367952522255192</v>
      </c>
    </row>
    <row r="9777" spans="9:17" x14ac:dyDescent="0.25">
      <c r="I9777" s="5">
        <v>9774</v>
      </c>
      <c r="J9777" s="9">
        <f t="shared" ca="1" si="762"/>
        <v>0.81971076798558662</v>
      </c>
      <c r="K9777" s="7" t="str">
        <f t="shared" ca="1" si="760"/>
        <v>BLACK</v>
      </c>
      <c r="L9777" s="7" t="str">
        <f t="shared" ca="1" si="761"/>
        <v>LOSE</v>
      </c>
      <c r="M9777" s="8">
        <f t="shared" ca="1" si="763"/>
        <v>-1</v>
      </c>
      <c r="N9777" s="8">
        <f t="shared" ca="1" si="764"/>
        <v>-320</v>
      </c>
      <c r="O9777" s="32">
        <f ca="1">SUM(M$4:M9777)/I9777</f>
        <v>-3.2739922242684676E-2</v>
      </c>
      <c r="P9777" s="47">
        <f ca="1">_xlfn.VAR.P(M$4:M9777)</f>
        <v>0.99892809749154299</v>
      </c>
      <c r="Q9777" s="33">
        <f ca="1">COUNTIF(L$4:L9777, "WIN")/I9777</f>
        <v>0.48363003887865769</v>
      </c>
    </row>
    <row r="9778" spans="9:17" x14ac:dyDescent="0.25">
      <c r="I9778" s="5">
        <v>9775</v>
      </c>
      <c r="J9778" s="9">
        <f t="shared" ca="1" si="762"/>
        <v>8.0816717436374308E-2</v>
      </c>
      <c r="K9778" s="7" t="str">
        <f t="shared" ca="1" si="760"/>
        <v>RED</v>
      </c>
      <c r="L9778" s="7" t="str">
        <f t="shared" ca="1" si="761"/>
        <v>WIN</v>
      </c>
      <c r="M9778" s="8">
        <f t="shared" ca="1" si="763"/>
        <v>1</v>
      </c>
      <c r="N9778" s="8">
        <f t="shared" ca="1" si="764"/>
        <v>-319</v>
      </c>
      <c r="O9778" s="32">
        <f ca="1">SUM(M$4:M9778)/I9778</f>
        <v>-3.2634271099744247E-2</v>
      </c>
      <c r="P9778" s="47">
        <f ca="1">_xlfn.VAR.P(M$4:M9778)</f>
        <v>0.99893500434978844</v>
      </c>
      <c r="Q9778" s="33">
        <f ca="1">COUNTIF(L$4:L9778, "WIN")/I9778</f>
        <v>0.48368286445012787</v>
      </c>
    </row>
    <row r="9779" spans="9:17" x14ac:dyDescent="0.25">
      <c r="I9779" s="5">
        <v>9776</v>
      </c>
      <c r="J9779" s="9">
        <f t="shared" ca="1" si="762"/>
        <v>0.54642735444891555</v>
      </c>
      <c r="K9779" s="7" t="str">
        <f t="shared" ca="1" si="760"/>
        <v>BLACK</v>
      </c>
      <c r="L9779" s="7" t="str">
        <f t="shared" ca="1" si="761"/>
        <v>LOSE</v>
      </c>
      <c r="M9779" s="8">
        <f t="shared" ca="1" si="763"/>
        <v>-1</v>
      </c>
      <c r="N9779" s="8">
        <f t="shared" ca="1" si="764"/>
        <v>-320</v>
      </c>
      <c r="O9779" s="32">
        <f ca="1">SUM(M$4:M9779)/I9779</f>
        <v>-3.2733224222585927E-2</v>
      </c>
      <c r="P9779" s="47">
        <f ca="1">_xlfn.VAR.P(M$4:M9779)</f>
        <v>0.99892853603199394</v>
      </c>
      <c r="Q9779" s="33">
        <f ca="1">COUNTIF(L$4:L9779, "WIN")/I9779</f>
        <v>0.48363338788870702</v>
      </c>
    </row>
    <row r="9780" spans="9:17" x14ac:dyDescent="0.25">
      <c r="I9780" s="5">
        <v>9777</v>
      </c>
      <c r="J9780" s="9">
        <f t="shared" ca="1" si="762"/>
        <v>0.12369246609628126</v>
      </c>
      <c r="K9780" s="7" t="str">
        <f t="shared" ca="1" si="760"/>
        <v>RED</v>
      </c>
      <c r="L9780" s="7" t="str">
        <f t="shared" ca="1" si="761"/>
        <v>WIN</v>
      </c>
      <c r="M9780" s="8">
        <f t="shared" ca="1" si="763"/>
        <v>1</v>
      </c>
      <c r="N9780" s="8">
        <f t="shared" ca="1" si="764"/>
        <v>-319</v>
      </c>
      <c r="O9780" s="32">
        <f ca="1">SUM(M$4:M9780)/I9780</f>
        <v>-3.2627595376904982E-2</v>
      </c>
      <c r="P9780" s="47">
        <f ca="1">_xlfn.VAR.P(M$4:M9780)</f>
        <v>0.99893544001992096</v>
      </c>
      <c r="Q9780" s="33">
        <f ca="1">COUNTIF(L$4:L9780, "WIN")/I9780</f>
        <v>0.48368620231154752</v>
      </c>
    </row>
    <row r="9781" spans="9:17" x14ac:dyDescent="0.25">
      <c r="I9781" s="5">
        <v>9778</v>
      </c>
      <c r="J9781" s="9">
        <f t="shared" ca="1" si="762"/>
        <v>0.30290147510453302</v>
      </c>
      <c r="K9781" s="7" t="str">
        <f t="shared" ca="1" si="760"/>
        <v>RED</v>
      </c>
      <c r="L9781" s="7" t="str">
        <f t="shared" ca="1" si="761"/>
        <v>WIN</v>
      </c>
      <c r="M9781" s="8">
        <f t="shared" ca="1" si="763"/>
        <v>1</v>
      </c>
      <c r="N9781" s="8">
        <f t="shared" ca="1" si="764"/>
        <v>-318</v>
      </c>
      <c r="O9781" s="32">
        <f ca="1">SUM(M$4:M9781)/I9781</f>
        <v>-3.2521988136633255E-2</v>
      </c>
      <c r="P9781" s="47">
        <f ca="1">_xlfn.VAR.P(M$4:M9781)</f>
        <v>0.99894232028764074</v>
      </c>
      <c r="Q9781" s="33">
        <f ca="1">COUNTIF(L$4:L9781, "WIN")/I9781</f>
        <v>0.4837390059316834</v>
      </c>
    </row>
    <row r="9782" spans="9:17" x14ac:dyDescent="0.25">
      <c r="I9782" s="5">
        <v>9779</v>
      </c>
      <c r="J9782" s="9">
        <f t="shared" ca="1" si="762"/>
        <v>0.36590346771682347</v>
      </c>
      <c r="K9782" s="7" t="str">
        <f t="shared" ca="1" si="760"/>
        <v>RED</v>
      </c>
      <c r="L9782" s="7" t="str">
        <f t="shared" ca="1" si="761"/>
        <v>WIN</v>
      </c>
      <c r="M9782" s="8">
        <f t="shared" ca="1" si="763"/>
        <v>1</v>
      </c>
      <c r="N9782" s="8">
        <f t="shared" ca="1" si="764"/>
        <v>-317</v>
      </c>
      <c r="O9782" s="32">
        <f ca="1">SUM(M$4:M9782)/I9782</f>
        <v>-3.2416402495142653E-2</v>
      </c>
      <c r="P9782" s="47">
        <f ca="1">_xlfn.VAR.P(M$4:M9782)</f>
        <v>0.99894917684927287</v>
      </c>
      <c r="Q9782" s="33">
        <f ca="1">COUNTIF(L$4:L9782, "WIN")/I9782</f>
        <v>0.48379179875242867</v>
      </c>
    </row>
    <row r="9783" spans="9:17" x14ac:dyDescent="0.25">
      <c r="I9783" s="5">
        <v>9780</v>
      </c>
      <c r="J9783" s="9">
        <f t="shared" ca="1" si="762"/>
        <v>0.37939668686829731</v>
      </c>
      <c r="K9783" s="7" t="str">
        <f t="shared" ca="1" si="760"/>
        <v>RED</v>
      </c>
      <c r="L9783" s="7" t="str">
        <f t="shared" ca="1" si="761"/>
        <v>WIN</v>
      </c>
      <c r="M9783" s="8">
        <f t="shared" ca="1" si="763"/>
        <v>1</v>
      </c>
      <c r="N9783" s="8">
        <f t="shared" ca="1" si="764"/>
        <v>-316</v>
      </c>
      <c r="O9783" s="32">
        <f ca="1">SUM(M$4:M9783)/I9783</f>
        <v>-3.2310838445807774E-2</v>
      </c>
      <c r="P9783" s="47">
        <f ca="1">_xlfn.VAR.P(M$4:M9783)</f>
        <v>0.99895600971892895</v>
      </c>
      <c r="Q9783" s="33">
        <f ca="1">COUNTIF(L$4:L9783, "WIN")/I9783</f>
        <v>0.48384458077709613</v>
      </c>
    </row>
    <row r="9784" spans="9:17" x14ac:dyDescent="0.25">
      <c r="I9784" s="5">
        <v>9781</v>
      </c>
      <c r="J9784" s="9">
        <f t="shared" ca="1" si="762"/>
        <v>0.7896818954671565</v>
      </c>
      <c r="K9784" s="7" t="str">
        <f t="shared" ca="1" si="760"/>
        <v>BLACK</v>
      </c>
      <c r="L9784" s="7" t="str">
        <f t="shared" ca="1" si="761"/>
        <v>LOSE</v>
      </c>
      <c r="M9784" s="8">
        <f t="shared" ca="1" si="763"/>
        <v>-1</v>
      </c>
      <c r="N9784" s="8">
        <f t="shared" ca="1" si="764"/>
        <v>-317</v>
      </c>
      <c r="O9784" s="32">
        <f ca="1">SUM(M$4:M9784)/I9784</f>
        <v>-3.2409774051732954E-2</v>
      </c>
      <c r="P9784" s="47">
        <f ca="1">_xlfn.VAR.P(M$4:M9784)</f>
        <v>0.99894960654591558</v>
      </c>
      <c r="Q9784" s="33">
        <f ca="1">COUNTIF(L$4:L9784, "WIN")/I9784</f>
        <v>0.48379511297413352</v>
      </c>
    </row>
    <row r="9785" spans="9:17" x14ac:dyDescent="0.25">
      <c r="I9785" s="5">
        <v>9782</v>
      </c>
      <c r="J9785" s="9">
        <f t="shared" ca="1" si="762"/>
        <v>0.24672514794408673</v>
      </c>
      <c r="K9785" s="7" t="str">
        <f t="shared" ca="1" si="760"/>
        <v>RED</v>
      </c>
      <c r="L9785" s="7" t="str">
        <f t="shared" ca="1" si="761"/>
        <v>WIN</v>
      </c>
      <c r="M9785" s="8">
        <f t="shared" ca="1" si="763"/>
        <v>1</v>
      </c>
      <c r="N9785" s="8">
        <f t="shared" ca="1" si="764"/>
        <v>-316</v>
      </c>
      <c r="O9785" s="32">
        <f ca="1">SUM(M$4:M9785)/I9785</f>
        <v>-3.230423226334083E-2</v>
      </c>
      <c r="P9785" s="47">
        <f ca="1">_xlfn.VAR.P(M$4:M9785)</f>
        <v>0.99895643657787614</v>
      </c>
      <c r="Q9785" s="33">
        <f ca="1">COUNTIF(L$4:L9785, "WIN")/I9785</f>
        <v>0.48384788386832961</v>
      </c>
    </row>
    <row r="9786" spans="9:17" x14ac:dyDescent="0.25">
      <c r="I9786" s="5">
        <v>9783</v>
      </c>
      <c r="J9786" s="9">
        <f t="shared" ca="1" si="762"/>
        <v>8.4026705563182813E-2</v>
      </c>
      <c r="K9786" s="7" t="str">
        <f t="shared" ca="1" si="760"/>
        <v>RED</v>
      </c>
      <c r="L9786" s="7" t="str">
        <f t="shared" ca="1" si="761"/>
        <v>WIN</v>
      </c>
      <c r="M9786" s="8">
        <f t="shared" ca="1" si="763"/>
        <v>1</v>
      </c>
      <c r="N9786" s="8">
        <f t="shared" ca="1" si="764"/>
        <v>-315</v>
      </c>
      <c r="O9786" s="32">
        <f ca="1">SUM(M$4:M9786)/I9786</f>
        <v>-3.219871205151794E-2</v>
      </c>
      <c r="P9786" s="47">
        <f ca="1">_xlfn.VAR.P(M$4:M9786)</f>
        <v>0.99896324294222338</v>
      </c>
      <c r="Q9786" s="33">
        <f ca="1">COUNTIF(L$4:L9786, "WIN")/I9786</f>
        <v>0.48390064397424104</v>
      </c>
    </row>
    <row r="9787" spans="9:17" x14ac:dyDescent="0.25">
      <c r="I9787" s="5">
        <v>9784</v>
      </c>
      <c r="J9787" s="9">
        <f t="shared" ca="1" si="762"/>
        <v>0.89776956692005105</v>
      </c>
      <c r="K9787" s="7" t="str">
        <f t="shared" ca="1" si="760"/>
        <v>BLACK</v>
      </c>
      <c r="L9787" s="7" t="str">
        <f t="shared" ca="1" si="761"/>
        <v>LOSE</v>
      </c>
      <c r="M9787" s="8">
        <f t="shared" ca="1" si="763"/>
        <v>-1</v>
      </c>
      <c r="N9787" s="8">
        <f t="shared" ca="1" si="764"/>
        <v>-316</v>
      </c>
      <c r="O9787" s="32">
        <f ca="1">SUM(M$4:M9787)/I9787</f>
        <v>-3.2297628781684386E-2</v>
      </c>
      <c r="P9787" s="47">
        <f ca="1">_xlfn.VAR.P(M$4:M9787)</f>
        <v>0.99895686317508048</v>
      </c>
      <c r="Q9787" s="33">
        <f ca="1">COUNTIF(L$4:L9787, "WIN")/I9787</f>
        <v>0.4838511856091578</v>
      </c>
    </row>
    <row r="9788" spans="9:17" x14ac:dyDescent="0.25">
      <c r="I9788" s="5">
        <v>9785</v>
      </c>
      <c r="J9788" s="9">
        <f t="shared" ca="1" si="762"/>
        <v>0.30641720768573755</v>
      </c>
      <c r="K9788" s="7" t="str">
        <f t="shared" ca="1" si="760"/>
        <v>RED</v>
      </c>
      <c r="L9788" s="7" t="str">
        <f t="shared" ca="1" si="761"/>
        <v>WIN</v>
      </c>
      <c r="M9788" s="8">
        <f t="shared" ca="1" si="763"/>
        <v>1</v>
      </c>
      <c r="N9788" s="8">
        <f t="shared" ca="1" si="764"/>
        <v>-315</v>
      </c>
      <c r="O9788" s="32">
        <f ca="1">SUM(M$4:M9788)/I9788</f>
        <v>-3.2192130812468064E-2</v>
      </c>
      <c r="P9788" s="47">
        <f ca="1">_xlfn.VAR.P(M$4:M9788)</f>
        <v>0.99896366671375292</v>
      </c>
      <c r="Q9788" s="33">
        <f ca="1">COUNTIF(L$4:L9788, "WIN")/I9788</f>
        <v>0.48390393459376596</v>
      </c>
    </row>
    <row r="9789" spans="9:17" x14ac:dyDescent="0.25">
      <c r="I9789" s="5">
        <v>9786</v>
      </c>
      <c r="J9789" s="9">
        <f t="shared" ca="1" si="762"/>
        <v>9.7302260710736999E-2</v>
      </c>
      <c r="K9789" s="7" t="str">
        <f t="shared" ca="1" si="760"/>
        <v>RED</v>
      </c>
      <c r="L9789" s="7" t="str">
        <f t="shared" ca="1" si="761"/>
        <v>WIN</v>
      </c>
      <c r="M9789" s="8">
        <f t="shared" ca="1" si="763"/>
        <v>1</v>
      </c>
      <c r="N9789" s="8">
        <f t="shared" ca="1" si="764"/>
        <v>-314</v>
      </c>
      <c r="O9789" s="32">
        <f ca="1">SUM(M$4:M9789)/I9789</f>
        <v>-3.2086654404250972E-2</v>
      </c>
      <c r="P9789" s="47">
        <f ca="1">_xlfn.VAR.P(M$4:M9789)</f>
        <v>0.99897044660914214</v>
      </c>
      <c r="Q9789" s="33">
        <f ca="1">COUNTIF(L$4:L9789, "WIN")/I9789</f>
        <v>0.48395667279787452</v>
      </c>
    </row>
    <row r="9790" spans="9:17" x14ac:dyDescent="0.25">
      <c r="I9790" s="5">
        <v>9787</v>
      </c>
      <c r="J9790" s="9">
        <f t="shared" ca="1" si="762"/>
        <v>0.3155737196025008</v>
      </c>
      <c r="K9790" s="7" t="str">
        <f t="shared" ca="1" si="760"/>
        <v>RED</v>
      </c>
      <c r="L9790" s="7" t="str">
        <f t="shared" ca="1" si="761"/>
        <v>WIN</v>
      </c>
      <c r="M9790" s="8">
        <f t="shared" ca="1" si="763"/>
        <v>1</v>
      </c>
      <c r="N9790" s="8">
        <f t="shared" ca="1" si="764"/>
        <v>-313</v>
      </c>
      <c r="O9790" s="32">
        <f ca="1">SUM(M$4:M9790)/I9790</f>
        <v>-3.1981199550424035E-2</v>
      </c>
      <c r="P9790" s="47">
        <f ca="1">_xlfn.VAR.P(M$4:M9790)</f>
        <v>0.99897720287531599</v>
      </c>
      <c r="Q9790" s="33">
        <f ca="1">COUNTIF(L$4:L9790, "WIN")/I9790</f>
        <v>0.484009400224788</v>
      </c>
    </row>
    <row r="9791" spans="9:17" x14ac:dyDescent="0.25">
      <c r="I9791" s="5">
        <v>9788</v>
      </c>
      <c r="J9791" s="9">
        <f t="shared" ca="1" si="762"/>
        <v>0.20818079347695673</v>
      </c>
      <c r="K9791" s="7" t="str">
        <f t="shared" ca="1" si="760"/>
        <v>RED</v>
      </c>
      <c r="L9791" s="7" t="str">
        <f t="shared" ca="1" si="761"/>
        <v>WIN</v>
      </c>
      <c r="M9791" s="8">
        <f t="shared" ca="1" si="763"/>
        <v>1</v>
      </c>
      <c r="N9791" s="8">
        <f t="shared" ca="1" si="764"/>
        <v>-312</v>
      </c>
      <c r="O9791" s="32">
        <f ca="1">SUM(M$4:M9791)/I9791</f>
        <v>-3.1875766244380876E-2</v>
      </c>
      <c r="P9791" s="47">
        <f ca="1">_xlfn.VAR.P(M$4:M9791)</f>
        <v>0.99898393552633358</v>
      </c>
      <c r="Q9791" s="33">
        <f ca="1">COUNTIF(L$4:L9791, "WIN")/I9791</f>
        <v>0.48406211687780959</v>
      </c>
    </row>
    <row r="9792" spans="9:17" x14ac:dyDescent="0.25">
      <c r="I9792" s="5">
        <v>9789</v>
      </c>
      <c r="J9792" s="9">
        <f t="shared" ca="1" si="762"/>
        <v>0.91146053693122353</v>
      </c>
      <c r="K9792" s="7" t="str">
        <f t="shared" ca="1" si="760"/>
        <v>BLACK</v>
      </c>
      <c r="L9792" s="7" t="str">
        <f t="shared" ca="1" si="761"/>
        <v>LOSE</v>
      </c>
      <c r="M9792" s="8">
        <f t="shared" ca="1" si="763"/>
        <v>-1</v>
      </c>
      <c r="N9792" s="8">
        <f t="shared" ca="1" si="764"/>
        <v>-313</v>
      </c>
      <c r="O9792" s="32">
        <f ca="1">SUM(M$4:M9792)/I9792</f>
        <v>-3.1974665440800902E-2</v>
      </c>
      <c r="P9792" s="47">
        <f ca="1">_xlfn.VAR.P(M$4:M9792)</f>
        <v>0.99897762076994889</v>
      </c>
      <c r="Q9792" s="33">
        <f ca="1">COUNTIF(L$4:L9792, "WIN")/I9792</f>
        <v>0.48401266727959957</v>
      </c>
    </row>
    <row r="9793" spans="9:17" x14ac:dyDescent="0.25">
      <c r="I9793" s="5">
        <v>9790</v>
      </c>
      <c r="J9793" s="9">
        <f t="shared" ca="1" si="762"/>
        <v>0.60125288337993477</v>
      </c>
      <c r="K9793" s="7" t="str">
        <f t="shared" ca="1" si="760"/>
        <v>BLACK</v>
      </c>
      <c r="L9793" s="7" t="str">
        <f t="shared" ca="1" si="761"/>
        <v>LOSE</v>
      </c>
      <c r="M9793" s="8">
        <f t="shared" ca="1" si="763"/>
        <v>-1</v>
      </c>
      <c r="N9793" s="8">
        <f t="shared" ca="1" si="764"/>
        <v>-314</v>
      </c>
      <c r="O9793" s="32">
        <f ca="1">SUM(M$4:M9793)/I9793</f>
        <v>-3.2073544433094993E-2</v>
      </c>
      <c r="P9793" s="47">
        <f ca="1">_xlfn.VAR.P(M$4:M9793)</f>
        <v>0.99897128774749833</v>
      </c>
      <c r="Q9793" s="33">
        <f ca="1">COUNTIF(L$4:L9793, "WIN")/I9793</f>
        <v>0.48396322778345252</v>
      </c>
    </row>
    <row r="9794" spans="9:17" x14ac:dyDescent="0.25">
      <c r="I9794" s="5">
        <v>9791</v>
      </c>
      <c r="J9794" s="9">
        <f t="shared" ca="1" si="762"/>
        <v>0.66118931902357025</v>
      </c>
      <c r="K9794" s="7" t="str">
        <f t="shared" ca="1" si="760"/>
        <v>BLACK</v>
      </c>
      <c r="L9794" s="7" t="str">
        <f t="shared" ca="1" si="761"/>
        <v>LOSE</v>
      </c>
      <c r="M9794" s="8">
        <f t="shared" ca="1" si="763"/>
        <v>-1</v>
      </c>
      <c r="N9794" s="8">
        <f t="shared" ca="1" si="764"/>
        <v>-315</v>
      </c>
      <c r="O9794" s="32">
        <f ca="1">SUM(M$4:M9794)/I9794</f>
        <v>-3.2172403227453787E-2</v>
      </c>
      <c r="P9794" s="47">
        <f ca="1">_xlfn.VAR.P(M$4:M9794)</f>
        <v>0.99896493647057016</v>
      </c>
      <c r="Q9794" s="33">
        <f ca="1">COUNTIF(L$4:L9794, "WIN")/I9794</f>
        <v>0.48391379838627313</v>
      </c>
    </row>
    <row r="9795" spans="9:17" x14ac:dyDescent="0.25">
      <c r="I9795" s="5">
        <v>9792</v>
      </c>
      <c r="J9795" s="9">
        <f t="shared" ca="1" si="762"/>
        <v>0.25793609550227725</v>
      </c>
      <c r="K9795" s="7" t="str">
        <f t="shared" ca="1" si="760"/>
        <v>RED</v>
      </c>
      <c r="L9795" s="7" t="str">
        <f t="shared" ca="1" si="761"/>
        <v>WIN</v>
      </c>
      <c r="M9795" s="8">
        <f t="shared" ca="1" si="763"/>
        <v>1</v>
      </c>
      <c r="N9795" s="8">
        <f t="shared" ca="1" si="764"/>
        <v>-314</v>
      </c>
      <c r="O9795" s="32">
        <f ca="1">SUM(M$4:M9795)/I9795</f>
        <v>-3.2066993464052285E-2</v>
      </c>
      <c r="P9795" s="47">
        <f ca="1">_xlfn.VAR.P(M$4:M9795)</f>
        <v>0.99897170793017642</v>
      </c>
      <c r="Q9795" s="33">
        <f ca="1">COUNTIF(L$4:L9795, "WIN")/I9795</f>
        <v>0.48396650326797386</v>
      </c>
    </row>
    <row r="9796" spans="9:17" x14ac:dyDescent="0.25">
      <c r="I9796" s="5">
        <v>9793</v>
      </c>
      <c r="J9796" s="9">
        <f t="shared" ca="1" si="762"/>
        <v>0.90083625241908016</v>
      </c>
      <c r="K9796" s="7" t="str">
        <f t="shared" ref="K9796:K9859" ca="1" si="765">IF($J9796 &gt;= $D$7, "GREEN", IF($J9796 &gt;= $D$6, "BLACK", "RED"))</f>
        <v>BLACK</v>
      </c>
      <c r="L9796" s="7" t="str">
        <f t="shared" ref="L9796:L9859" ca="1" si="766">IF($K9796 = "RED", "WIN", "LOSE")</f>
        <v>LOSE</v>
      </c>
      <c r="M9796" s="8">
        <f t="shared" ca="1" si="763"/>
        <v>-1</v>
      </c>
      <c r="N9796" s="8">
        <f t="shared" ca="1" si="764"/>
        <v>-315</v>
      </c>
      <c r="O9796" s="32">
        <f ca="1">SUM(M$4:M9796)/I9796</f>
        <v>-3.2165832737669764E-2</v>
      </c>
      <c r="P9796" s="47">
        <f ca="1">_xlfn.VAR.P(M$4:M9796)</f>
        <v>0.9989653592042923</v>
      </c>
      <c r="Q9796" s="33">
        <f ca="1">COUNTIF(L$4:L9796, "WIN")/I9796</f>
        <v>0.48391708363116509</v>
      </c>
    </row>
    <row r="9797" spans="9:17" x14ac:dyDescent="0.25">
      <c r="I9797" s="5">
        <v>9794</v>
      </c>
      <c r="J9797" s="9">
        <f t="shared" ca="1" si="762"/>
        <v>0.79688002866149554</v>
      </c>
      <c r="K9797" s="7" t="str">
        <f t="shared" ca="1" si="765"/>
        <v>BLACK</v>
      </c>
      <c r="L9797" s="7" t="str">
        <f t="shared" ca="1" si="766"/>
        <v>LOSE</v>
      </c>
      <c r="M9797" s="8">
        <f t="shared" ca="1" si="763"/>
        <v>-1</v>
      </c>
      <c r="N9797" s="8">
        <f t="shared" ca="1" si="764"/>
        <v>-316</v>
      </c>
      <c r="O9797" s="32">
        <f ca="1">SUM(M$4:M9797)/I9797</f>
        <v>-3.2264651827649579E-2</v>
      </c>
      <c r="P9797" s="47">
        <f ca="1">_xlfn.VAR.P(M$4:M9797)</f>
        <v>0.99895899224244056</v>
      </c>
      <c r="Q9797" s="33">
        <f ca="1">COUNTIF(L$4:L9797, "WIN")/I9797</f>
        <v>0.4838676740861752</v>
      </c>
    </row>
    <row r="9798" spans="9:17" x14ac:dyDescent="0.25">
      <c r="I9798" s="5">
        <v>9795</v>
      </c>
      <c r="J9798" s="9">
        <f t="shared" ref="J9798:J9861" ca="1" si="767">RAND()</f>
        <v>0.94043210628075324</v>
      </c>
      <c r="K9798" s="7" t="str">
        <f t="shared" ca="1" si="765"/>
        <v>BLACK</v>
      </c>
      <c r="L9798" s="7" t="str">
        <f t="shared" ca="1" si="766"/>
        <v>LOSE</v>
      </c>
      <c r="M9798" s="8">
        <f t="shared" ref="M9798:M9861" ca="1" si="768">IF($L9798 = "WIN", 1, -1)</f>
        <v>-1</v>
      </c>
      <c r="N9798" s="8">
        <f t="shared" ref="N9798:N9861" ca="1" si="769">N9797+M9798</f>
        <v>-317</v>
      </c>
      <c r="O9798" s="32">
        <f ca="1">SUM(M$4:M9798)/I9798</f>
        <v>-3.2363450740173556E-2</v>
      </c>
      <c r="P9798" s="47">
        <f ca="1">_xlfn.VAR.P(M$4:M9798)</f>
        <v>0.99895260705618838</v>
      </c>
      <c r="Q9798" s="33">
        <f ca="1">COUNTIF(L$4:L9798, "WIN")/I9798</f>
        <v>0.48381827462991323</v>
      </c>
    </row>
    <row r="9799" spans="9:17" x14ac:dyDescent="0.25">
      <c r="I9799" s="5">
        <v>9796</v>
      </c>
      <c r="J9799" s="9">
        <f t="shared" ca="1" si="767"/>
        <v>0.10826108423919689</v>
      </c>
      <c r="K9799" s="7" t="str">
        <f t="shared" ca="1" si="765"/>
        <v>RED</v>
      </c>
      <c r="L9799" s="7" t="str">
        <f t="shared" ca="1" si="766"/>
        <v>WIN</v>
      </c>
      <c r="M9799" s="8">
        <f t="shared" ca="1" si="768"/>
        <v>1</v>
      </c>
      <c r="N9799" s="8">
        <f t="shared" ca="1" si="769"/>
        <v>-316</v>
      </c>
      <c r="O9799" s="32">
        <f ca="1">SUM(M$4:M9799)/I9799</f>
        <v>-3.2258064516129031E-2</v>
      </c>
      <c r="P9799" s="47">
        <f ca="1">_xlfn.VAR.P(M$4:M9799)</f>
        <v>0.99895941727367321</v>
      </c>
      <c r="Q9799" s="33">
        <f ca="1">COUNTIF(L$4:L9799, "WIN")/I9799</f>
        <v>0.4838709677419355</v>
      </c>
    </row>
    <row r="9800" spans="9:17" x14ac:dyDescent="0.25">
      <c r="I9800" s="5">
        <v>9797</v>
      </c>
      <c r="J9800" s="9">
        <f t="shared" ca="1" si="767"/>
        <v>0.97997974054171622</v>
      </c>
      <c r="K9800" s="7" t="str">
        <f t="shared" ca="1" si="765"/>
        <v>GREEN</v>
      </c>
      <c r="L9800" s="7" t="str">
        <f t="shared" ca="1" si="766"/>
        <v>LOSE</v>
      </c>
      <c r="M9800" s="8">
        <f t="shared" ca="1" si="768"/>
        <v>-1</v>
      </c>
      <c r="N9800" s="8">
        <f t="shared" ca="1" si="769"/>
        <v>-317</v>
      </c>
      <c r="O9800" s="32">
        <f ca="1">SUM(M$4:M9800)/I9800</f>
        <v>-3.2356843931815864E-2</v>
      </c>
      <c r="P9800" s="47">
        <f ca="1">_xlfn.VAR.P(M$4:M9800)</f>
        <v>0.99895303465077212</v>
      </c>
      <c r="Q9800" s="33">
        <f ca="1">COUNTIF(L$4:L9800, "WIN")/I9800</f>
        <v>0.48382157803409209</v>
      </c>
    </row>
    <row r="9801" spans="9:17" x14ac:dyDescent="0.25">
      <c r="I9801" s="5">
        <v>9798</v>
      </c>
      <c r="J9801" s="9">
        <f t="shared" ca="1" si="767"/>
        <v>0.87614610162553308</v>
      </c>
      <c r="K9801" s="7" t="str">
        <f t="shared" ca="1" si="765"/>
        <v>BLACK</v>
      </c>
      <c r="L9801" s="7" t="str">
        <f t="shared" ca="1" si="766"/>
        <v>LOSE</v>
      </c>
      <c r="M9801" s="8">
        <f t="shared" ca="1" si="768"/>
        <v>-1</v>
      </c>
      <c r="N9801" s="8">
        <f t="shared" ca="1" si="769"/>
        <v>-318</v>
      </c>
      <c r="O9801" s="32">
        <f ca="1">SUM(M$4:M9801)/I9801</f>
        <v>-3.2455603184323334E-2</v>
      </c>
      <c r="P9801" s="47">
        <f ca="1">_xlfn.VAR.P(M$4:M9801)</f>
        <v>0.99894663382194171</v>
      </c>
      <c r="Q9801" s="33">
        <f ca="1">COUNTIF(L$4:L9801, "WIN")/I9801</f>
        <v>0.48377219840783836</v>
      </c>
    </row>
    <row r="9802" spans="9:17" x14ac:dyDescent="0.25">
      <c r="I9802" s="5">
        <v>9799</v>
      </c>
      <c r="J9802" s="9">
        <f t="shared" ca="1" si="767"/>
        <v>0.68324237843641844</v>
      </c>
      <c r="K9802" s="7" t="str">
        <f t="shared" ca="1" si="765"/>
        <v>BLACK</v>
      </c>
      <c r="L9802" s="7" t="str">
        <f t="shared" ca="1" si="766"/>
        <v>LOSE</v>
      </c>
      <c r="M9802" s="8">
        <f t="shared" ca="1" si="768"/>
        <v>-1</v>
      </c>
      <c r="N9802" s="8">
        <f t="shared" ca="1" si="769"/>
        <v>-319</v>
      </c>
      <c r="O9802" s="32">
        <f ca="1">SUM(M$4:M9802)/I9802</f>
        <v>-3.2554342279824469E-2</v>
      </c>
      <c r="P9802" s="47">
        <f ca="1">_xlfn.VAR.P(M$4:M9802)</f>
        <v>0.99894021479872808</v>
      </c>
      <c r="Q9802" s="33">
        <f ca="1">COUNTIF(L$4:L9802, "WIN")/I9802</f>
        <v>0.48372282886008777</v>
      </c>
    </row>
    <row r="9803" spans="9:17" x14ac:dyDescent="0.25">
      <c r="I9803" s="5">
        <v>9800</v>
      </c>
      <c r="J9803" s="9">
        <f t="shared" ca="1" si="767"/>
        <v>0.56826902860613959</v>
      </c>
      <c r="K9803" s="7" t="str">
        <f t="shared" ca="1" si="765"/>
        <v>BLACK</v>
      </c>
      <c r="L9803" s="7" t="str">
        <f t="shared" ca="1" si="766"/>
        <v>LOSE</v>
      </c>
      <c r="M9803" s="8">
        <f t="shared" ca="1" si="768"/>
        <v>-1</v>
      </c>
      <c r="N9803" s="8">
        <f t="shared" ca="1" si="769"/>
        <v>-320</v>
      </c>
      <c r="O9803" s="32">
        <f ca="1">SUM(M$4:M9803)/I9803</f>
        <v>-3.2653061224489799E-2</v>
      </c>
      <c r="P9803" s="47">
        <f ca="1">_xlfn.VAR.P(M$4:M9803)</f>
        <v>0.99893377759266977</v>
      </c>
      <c r="Q9803" s="33">
        <f ca="1">COUNTIF(L$4:L9803, "WIN")/I9803</f>
        <v>0.48367346938775513</v>
      </c>
    </row>
    <row r="9804" spans="9:17" x14ac:dyDescent="0.25">
      <c r="I9804" s="5">
        <v>9801</v>
      </c>
      <c r="J9804" s="9">
        <f t="shared" ca="1" si="767"/>
        <v>0.34763329162759227</v>
      </c>
      <c r="K9804" s="7" t="str">
        <f t="shared" ca="1" si="765"/>
        <v>RED</v>
      </c>
      <c r="L9804" s="7" t="str">
        <f t="shared" ca="1" si="766"/>
        <v>WIN</v>
      </c>
      <c r="M9804" s="8">
        <f t="shared" ca="1" si="768"/>
        <v>1</v>
      </c>
      <c r="N9804" s="8">
        <f t="shared" ca="1" si="769"/>
        <v>-319</v>
      </c>
      <c r="O9804" s="32">
        <f ca="1">SUM(M$4:M9804)/I9804</f>
        <v>-3.2547699214365879E-2</v>
      </c>
      <c r="P9804" s="47">
        <f ca="1">_xlfn.VAR.P(M$4:M9804)</f>
        <v>0.99894064727585119</v>
      </c>
      <c r="Q9804" s="33">
        <f ca="1">COUNTIF(L$4:L9804, "WIN")/I9804</f>
        <v>0.48372615039281708</v>
      </c>
    </row>
    <row r="9805" spans="9:17" x14ac:dyDescent="0.25">
      <c r="I9805" s="5">
        <v>9802</v>
      </c>
      <c r="J9805" s="9">
        <f t="shared" ca="1" si="767"/>
        <v>0.28992886416894348</v>
      </c>
      <c r="K9805" s="7" t="str">
        <f t="shared" ca="1" si="765"/>
        <v>RED</v>
      </c>
      <c r="L9805" s="7" t="str">
        <f t="shared" ca="1" si="766"/>
        <v>WIN</v>
      </c>
      <c r="M9805" s="8">
        <f t="shared" ca="1" si="768"/>
        <v>1</v>
      </c>
      <c r="N9805" s="8">
        <f t="shared" ca="1" si="769"/>
        <v>-318</v>
      </c>
      <c r="O9805" s="32">
        <f ca="1">SUM(M$4:M9805)/I9805</f>
        <v>-3.2442358702305649E-2</v>
      </c>
      <c r="P9805" s="47">
        <f ca="1">_xlfn.VAR.P(M$4:M9805)</f>
        <v>0.99894749336183097</v>
      </c>
      <c r="Q9805" s="33">
        <f ca="1">COUNTIF(L$4:L9805, "WIN")/I9805</f>
        <v>0.4837788206488472</v>
      </c>
    </row>
    <row r="9806" spans="9:17" x14ac:dyDescent="0.25">
      <c r="I9806" s="5">
        <v>9803</v>
      </c>
      <c r="J9806" s="9">
        <f t="shared" ca="1" si="767"/>
        <v>0.7564716400658702</v>
      </c>
      <c r="K9806" s="7" t="str">
        <f t="shared" ca="1" si="765"/>
        <v>BLACK</v>
      </c>
      <c r="L9806" s="7" t="str">
        <f t="shared" ca="1" si="766"/>
        <v>LOSE</v>
      </c>
      <c r="M9806" s="8">
        <f t="shared" ca="1" si="768"/>
        <v>-1</v>
      </c>
      <c r="N9806" s="8">
        <f t="shared" ca="1" si="769"/>
        <v>-319</v>
      </c>
      <c r="O9806" s="32">
        <f ca="1">SUM(M$4:M9806)/I9806</f>
        <v>-3.2541058859532797E-2</v>
      </c>
      <c r="P9806" s="47">
        <f ca="1">_xlfn.VAR.P(M$4:M9806)</f>
        <v>0.99894107948830047</v>
      </c>
      <c r="Q9806" s="33">
        <f ca="1">COUNTIF(L$4:L9806, "WIN")/I9806</f>
        <v>0.48372947057023358</v>
      </c>
    </row>
    <row r="9807" spans="9:17" x14ac:dyDescent="0.25">
      <c r="I9807" s="5">
        <v>9804</v>
      </c>
      <c r="J9807" s="9">
        <f t="shared" ca="1" si="767"/>
        <v>0.47628559161943662</v>
      </c>
      <c r="K9807" s="7" t="str">
        <f t="shared" ca="1" si="765"/>
        <v>RED</v>
      </c>
      <c r="L9807" s="7" t="str">
        <f t="shared" ca="1" si="766"/>
        <v>WIN</v>
      </c>
      <c r="M9807" s="8">
        <f t="shared" ca="1" si="768"/>
        <v>1</v>
      </c>
      <c r="N9807" s="8">
        <f t="shared" ca="1" si="769"/>
        <v>-318</v>
      </c>
      <c r="O9807" s="32">
        <f ca="1">SUM(M$4:M9807)/I9807</f>
        <v>-3.2435740514075891E-2</v>
      </c>
      <c r="P9807" s="47">
        <f ca="1">_xlfn.VAR.P(M$4:M9807)</f>
        <v>0.99894792273730348</v>
      </c>
      <c r="Q9807" s="33">
        <f ca="1">COUNTIF(L$4:L9807, "WIN")/I9807</f>
        <v>0.48378212974296203</v>
      </c>
    </row>
    <row r="9808" spans="9:17" x14ac:dyDescent="0.25">
      <c r="I9808" s="5">
        <v>9805</v>
      </c>
      <c r="J9808" s="9">
        <f t="shared" ca="1" si="767"/>
        <v>0.65793590224728604</v>
      </c>
      <c r="K9808" s="7" t="str">
        <f t="shared" ca="1" si="765"/>
        <v>BLACK</v>
      </c>
      <c r="L9808" s="7" t="str">
        <f t="shared" ca="1" si="766"/>
        <v>LOSE</v>
      </c>
      <c r="M9808" s="8">
        <f t="shared" ca="1" si="768"/>
        <v>-1</v>
      </c>
      <c r="N9808" s="8">
        <f t="shared" ca="1" si="769"/>
        <v>-319</v>
      </c>
      <c r="O9808" s="32">
        <f ca="1">SUM(M$4:M9808)/I9808</f>
        <v>-3.2534421213666495E-2</v>
      </c>
      <c r="P9808" s="47">
        <f ca="1">_xlfn.VAR.P(M$4:M9808)</f>
        <v>0.99894151143629173</v>
      </c>
      <c r="Q9808" s="33">
        <f ca="1">COUNTIF(L$4:L9808, "WIN")/I9808</f>
        <v>0.48373278939316677</v>
      </c>
    </row>
    <row r="9809" spans="9:17" x14ac:dyDescent="0.25">
      <c r="I9809" s="5">
        <v>9806</v>
      </c>
      <c r="J9809" s="9">
        <f t="shared" ca="1" si="767"/>
        <v>0.88881625546974596</v>
      </c>
      <c r="K9809" s="7" t="str">
        <f t="shared" ca="1" si="765"/>
        <v>BLACK</v>
      </c>
      <c r="L9809" s="7" t="str">
        <f t="shared" ca="1" si="766"/>
        <v>LOSE</v>
      </c>
      <c r="M9809" s="8">
        <f t="shared" ca="1" si="768"/>
        <v>-1</v>
      </c>
      <c r="N9809" s="8">
        <f t="shared" ca="1" si="769"/>
        <v>-320</v>
      </c>
      <c r="O9809" s="32">
        <f ca="1">SUM(M$4:M9809)/I9809</f>
        <v>-3.263308178666123E-2</v>
      </c>
      <c r="P9809" s="47">
        <f ca="1">_xlfn.VAR.P(M$4:M9809)</f>
        <v>0.9989350819731051</v>
      </c>
      <c r="Q9809" s="33">
        <f ca="1">COUNTIF(L$4:L9809, "WIN")/I9809</f>
        <v>0.48368345910666938</v>
      </c>
    </row>
    <row r="9810" spans="9:17" x14ac:dyDescent="0.25">
      <c r="I9810" s="5">
        <v>9807</v>
      </c>
      <c r="J9810" s="9">
        <f t="shared" ca="1" si="767"/>
        <v>0.97468967645813087</v>
      </c>
      <c r="K9810" s="7" t="str">
        <f t="shared" ca="1" si="765"/>
        <v>GREEN</v>
      </c>
      <c r="L9810" s="7" t="str">
        <f t="shared" ca="1" si="766"/>
        <v>LOSE</v>
      </c>
      <c r="M9810" s="8">
        <f t="shared" ca="1" si="768"/>
        <v>-1</v>
      </c>
      <c r="N9810" s="8">
        <f t="shared" ca="1" si="769"/>
        <v>-321</v>
      </c>
      <c r="O9810" s="32">
        <f ca="1">SUM(M$4:M9810)/I9810</f>
        <v>-3.2731722239216887E-2</v>
      </c>
      <c r="P9810" s="47">
        <f ca="1">_xlfn.VAR.P(M$4:M9810)</f>
        <v>0.99892863435925472</v>
      </c>
      <c r="Q9810" s="33">
        <f ca="1">COUNTIF(L$4:L9810, "WIN")/I9810</f>
        <v>0.48363413888039158</v>
      </c>
    </row>
    <row r="9811" spans="9:17" x14ac:dyDescent="0.25">
      <c r="I9811" s="5">
        <v>9808</v>
      </c>
      <c r="J9811" s="9">
        <f t="shared" ca="1" si="767"/>
        <v>0.78787972159884323</v>
      </c>
      <c r="K9811" s="7" t="str">
        <f t="shared" ca="1" si="765"/>
        <v>BLACK</v>
      </c>
      <c r="L9811" s="7" t="str">
        <f t="shared" ca="1" si="766"/>
        <v>LOSE</v>
      </c>
      <c r="M9811" s="8">
        <f t="shared" ca="1" si="768"/>
        <v>-1</v>
      </c>
      <c r="N9811" s="8">
        <f t="shared" ca="1" si="769"/>
        <v>-322</v>
      </c>
      <c r="O9811" s="32">
        <f ca="1">SUM(M$4:M9811)/I9811</f>
        <v>-3.2830342577487764E-2</v>
      </c>
      <c r="P9811" s="47">
        <f ca="1">_xlfn.VAR.P(M$4:M9811)</f>
        <v>0.99892216860624483</v>
      </c>
      <c r="Q9811" s="33">
        <f ca="1">COUNTIF(L$4:L9811, "WIN")/I9811</f>
        <v>0.48358482871125613</v>
      </c>
    </row>
    <row r="9812" spans="9:17" x14ac:dyDescent="0.25">
      <c r="I9812" s="5">
        <v>9809</v>
      </c>
      <c r="J9812" s="9">
        <f t="shared" ca="1" si="767"/>
        <v>1.6962324714270838E-2</v>
      </c>
      <c r="K9812" s="7" t="str">
        <f t="shared" ca="1" si="765"/>
        <v>RED</v>
      </c>
      <c r="L9812" s="7" t="str">
        <f t="shared" ca="1" si="766"/>
        <v>WIN</v>
      </c>
      <c r="M9812" s="8">
        <f t="shared" ca="1" si="768"/>
        <v>1</v>
      </c>
      <c r="N9812" s="8">
        <f t="shared" ca="1" si="769"/>
        <v>-321</v>
      </c>
      <c r="O9812" s="32">
        <f ca="1">SUM(M$4:M9812)/I9812</f>
        <v>-3.2725048424915894E-2</v>
      </c>
      <c r="P9812" s="47">
        <f ca="1">_xlfn.VAR.P(M$4:M9812)</f>
        <v>0.99892907120558694</v>
      </c>
      <c r="Q9812" s="33">
        <f ca="1">COUNTIF(L$4:L9812, "WIN")/I9812</f>
        <v>0.48363747578754207</v>
      </c>
    </row>
    <row r="9813" spans="9:17" x14ac:dyDescent="0.25">
      <c r="I9813" s="5">
        <v>9810</v>
      </c>
      <c r="J9813" s="9">
        <f t="shared" ca="1" si="767"/>
        <v>0.65284833925816244</v>
      </c>
      <c r="K9813" s="7" t="str">
        <f t="shared" ca="1" si="765"/>
        <v>BLACK</v>
      </c>
      <c r="L9813" s="7" t="str">
        <f t="shared" ca="1" si="766"/>
        <v>LOSE</v>
      </c>
      <c r="M9813" s="8">
        <f t="shared" ca="1" si="768"/>
        <v>-1</v>
      </c>
      <c r="N9813" s="8">
        <f t="shared" ca="1" si="769"/>
        <v>-322</v>
      </c>
      <c r="O9813" s="32">
        <f ca="1">SUM(M$4:M9813)/I9813</f>
        <v>-3.2823649337410804E-2</v>
      </c>
      <c r="P9813" s="47">
        <f ca="1">_xlfn.VAR.P(M$4:M9813)</f>
        <v>0.99892260804417465</v>
      </c>
      <c r="Q9813" s="33">
        <f ca="1">COUNTIF(L$4:L9813, "WIN")/I9813</f>
        <v>0.48358817533129461</v>
      </c>
    </row>
    <row r="9814" spans="9:17" x14ac:dyDescent="0.25">
      <c r="I9814" s="5">
        <v>9811</v>
      </c>
      <c r="J9814" s="9">
        <f t="shared" ca="1" si="767"/>
        <v>7.1022706092646826E-2</v>
      </c>
      <c r="K9814" s="7" t="str">
        <f t="shared" ca="1" si="765"/>
        <v>RED</v>
      </c>
      <c r="L9814" s="7" t="str">
        <f t="shared" ca="1" si="766"/>
        <v>WIN</v>
      </c>
      <c r="M9814" s="8">
        <f t="shared" ca="1" si="768"/>
        <v>1</v>
      </c>
      <c r="N9814" s="8">
        <f t="shared" ca="1" si="769"/>
        <v>-321</v>
      </c>
      <c r="O9814" s="32">
        <f ca="1">SUM(M$4:M9814)/I9814</f>
        <v>-3.2718377331566607E-2</v>
      </c>
      <c r="P9814" s="47">
        <f ca="1">_xlfn.VAR.P(M$4:M9814)</f>
        <v>0.99892950778478928</v>
      </c>
      <c r="Q9814" s="33">
        <f ca="1">COUNTIF(L$4:L9814, "WIN")/I9814</f>
        <v>0.48364081133421671</v>
      </c>
    </row>
    <row r="9815" spans="9:17" x14ac:dyDescent="0.25">
      <c r="I9815" s="5">
        <v>9812</v>
      </c>
      <c r="J9815" s="9">
        <f t="shared" ca="1" si="767"/>
        <v>0.69661037796467595</v>
      </c>
      <c r="K9815" s="7" t="str">
        <f t="shared" ca="1" si="765"/>
        <v>BLACK</v>
      </c>
      <c r="L9815" s="7" t="str">
        <f t="shared" ca="1" si="766"/>
        <v>LOSE</v>
      </c>
      <c r="M9815" s="8">
        <f t="shared" ca="1" si="768"/>
        <v>-1</v>
      </c>
      <c r="N9815" s="8">
        <f t="shared" ca="1" si="769"/>
        <v>-322</v>
      </c>
      <c r="O9815" s="32">
        <f ca="1">SUM(M$4:M9815)/I9815</f>
        <v>-3.2816958825927438E-2</v>
      </c>
      <c r="P9815" s="47">
        <f ca="1">_xlfn.VAR.P(M$4:M9815)</f>
        <v>0.9989230472134174</v>
      </c>
      <c r="Q9815" s="33">
        <f ca="1">COUNTIF(L$4:L9815, "WIN")/I9815</f>
        <v>0.48359152058703631</v>
      </c>
    </row>
    <row r="9816" spans="9:17" x14ac:dyDescent="0.25">
      <c r="I9816" s="5">
        <v>9813</v>
      </c>
      <c r="J9816" s="9">
        <f t="shared" ca="1" si="767"/>
        <v>0.17175733510285263</v>
      </c>
      <c r="K9816" s="7" t="str">
        <f t="shared" ca="1" si="765"/>
        <v>RED</v>
      </c>
      <c r="L9816" s="7" t="str">
        <f t="shared" ca="1" si="766"/>
        <v>WIN</v>
      </c>
      <c r="M9816" s="8">
        <f t="shared" ca="1" si="768"/>
        <v>1</v>
      </c>
      <c r="N9816" s="8">
        <f t="shared" ca="1" si="769"/>
        <v>-321</v>
      </c>
      <c r="O9816" s="32">
        <f ca="1">SUM(M$4:M9816)/I9816</f>
        <v>-3.2711708957505352E-2</v>
      </c>
      <c r="P9816" s="47">
        <f ca="1">_xlfn.VAR.P(M$4:M9816)</f>
        <v>0.99892994409707947</v>
      </c>
      <c r="Q9816" s="33">
        <f ca="1">COUNTIF(L$4:L9816, "WIN")/I9816</f>
        <v>0.48364414552124735</v>
      </c>
    </row>
    <row r="9817" spans="9:17" x14ac:dyDescent="0.25">
      <c r="I9817" s="5">
        <v>9814</v>
      </c>
      <c r="J9817" s="9">
        <f t="shared" ca="1" si="767"/>
        <v>0.31097771893588888</v>
      </c>
      <c r="K9817" s="7" t="str">
        <f t="shared" ca="1" si="765"/>
        <v>RED</v>
      </c>
      <c r="L9817" s="7" t="str">
        <f t="shared" ca="1" si="766"/>
        <v>WIN</v>
      </c>
      <c r="M9817" s="8">
        <f t="shared" ca="1" si="768"/>
        <v>1</v>
      </c>
      <c r="N9817" s="8">
        <f t="shared" ca="1" si="769"/>
        <v>-320</v>
      </c>
      <c r="O9817" s="32">
        <f ca="1">SUM(M$4:M9817)/I9817</f>
        <v>-3.2606480538006931E-2</v>
      </c>
      <c r="P9817" s="47">
        <f ca="1">_xlfn.VAR.P(M$4:M9817)</f>
        <v>0.99893681742692453</v>
      </c>
      <c r="Q9817" s="33">
        <f ca="1">COUNTIF(L$4:L9817, "WIN")/I9817</f>
        <v>0.48369675973099652</v>
      </c>
    </row>
    <row r="9818" spans="9:17" x14ac:dyDescent="0.25">
      <c r="I9818" s="5">
        <v>9815</v>
      </c>
      <c r="J9818" s="9">
        <f t="shared" ca="1" si="767"/>
        <v>0.40271168731325291</v>
      </c>
      <c r="K9818" s="7" t="str">
        <f t="shared" ca="1" si="765"/>
        <v>RED</v>
      </c>
      <c r="L9818" s="7" t="str">
        <f t="shared" ca="1" si="766"/>
        <v>WIN</v>
      </c>
      <c r="M9818" s="8">
        <f t="shared" ca="1" si="768"/>
        <v>1</v>
      </c>
      <c r="N9818" s="8">
        <f t="shared" ca="1" si="769"/>
        <v>-319</v>
      </c>
      <c r="O9818" s="32">
        <f ca="1">SUM(M$4:M9818)/I9818</f>
        <v>-3.2501273560876211E-2</v>
      </c>
      <c r="P9818" s="47">
        <f ca="1">_xlfn.VAR.P(M$4:M9818)</f>
        <v>0.99894366721692107</v>
      </c>
      <c r="Q9818" s="33">
        <f ca="1">COUNTIF(L$4:L9818, "WIN")/I9818</f>
        <v>0.48374936321956191</v>
      </c>
    </row>
    <row r="9819" spans="9:17" x14ac:dyDescent="0.25">
      <c r="I9819" s="5">
        <v>9816</v>
      </c>
      <c r="J9819" s="9">
        <f t="shared" ca="1" si="767"/>
        <v>0.20575204200203012</v>
      </c>
      <c r="K9819" s="7" t="str">
        <f t="shared" ca="1" si="765"/>
        <v>RED</v>
      </c>
      <c r="L9819" s="7" t="str">
        <f t="shared" ca="1" si="766"/>
        <v>WIN</v>
      </c>
      <c r="M9819" s="8">
        <f t="shared" ca="1" si="768"/>
        <v>1</v>
      </c>
      <c r="N9819" s="8">
        <f t="shared" ca="1" si="769"/>
        <v>-318</v>
      </c>
      <c r="O9819" s="32">
        <f ca="1">SUM(M$4:M9819)/I9819</f>
        <v>-3.2396088019559899E-2</v>
      </c>
      <c r="P9819" s="47">
        <f ca="1">_xlfn.VAR.P(M$4:M9819)</f>
        <v>0.99895049348102893</v>
      </c>
      <c r="Q9819" s="33">
        <f ca="1">COUNTIF(L$4:L9819, "WIN")/I9819</f>
        <v>0.48380195599022002</v>
      </c>
    </row>
    <row r="9820" spans="9:17" x14ac:dyDescent="0.25">
      <c r="I9820" s="5">
        <v>9817</v>
      </c>
      <c r="J9820" s="9">
        <f t="shared" ca="1" si="767"/>
        <v>0.49157509530384802</v>
      </c>
      <c r="K9820" s="7" t="str">
        <f t="shared" ca="1" si="765"/>
        <v>BLACK</v>
      </c>
      <c r="L9820" s="7" t="str">
        <f t="shared" ca="1" si="766"/>
        <v>LOSE</v>
      </c>
      <c r="M9820" s="8">
        <f t="shared" ca="1" si="768"/>
        <v>-1</v>
      </c>
      <c r="N9820" s="8">
        <f t="shared" ca="1" si="769"/>
        <v>-319</v>
      </c>
      <c r="O9820" s="32">
        <f ca="1">SUM(M$4:M9820)/I9820</f>
        <v>-3.249465213405317E-2</v>
      </c>
      <c r="P9820" s="47">
        <f ca="1">_xlfn.VAR.P(M$4:M9820)</f>
        <v>0.99894409758268687</v>
      </c>
      <c r="Q9820" s="33">
        <f ca="1">COUNTIF(L$4:L9820, "WIN")/I9820</f>
        <v>0.48375267393297339</v>
      </c>
    </row>
    <row r="9821" spans="9:17" x14ac:dyDescent="0.25">
      <c r="I9821" s="5">
        <v>9818</v>
      </c>
      <c r="J9821" s="9">
        <f t="shared" ca="1" si="767"/>
        <v>0.3296936232521418</v>
      </c>
      <c r="K9821" s="7" t="str">
        <f t="shared" ca="1" si="765"/>
        <v>RED</v>
      </c>
      <c r="L9821" s="7" t="str">
        <f t="shared" ca="1" si="766"/>
        <v>WIN</v>
      </c>
      <c r="M9821" s="8">
        <f t="shared" ca="1" si="768"/>
        <v>1</v>
      </c>
      <c r="N9821" s="8">
        <f t="shared" ca="1" si="769"/>
        <v>-318</v>
      </c>
      <c r="O9821" s="32">
        <f ca="1">SUM(M$4:M9821)/I9821</f>
        <v>-3.238948869423508E-2</v>
      </c>
      <c r="P9821" s="47">
        <f ca="1">_xlfn.VAR.P(M$4:M9821)</f>
        <v>0.99895092102212601</v>
      </c>
      <c r="Q9821" s="33">
        <f ca="1">COUNTIF(L$4:L9821, "WIN")/I9821</f>
        <v>0.48380525565288246</v>
      </c>
    </row>
    <row r="9822" spans="9:17" x14ac:dyDescent="0.25">
      <c r="I9822" s="5">
        <v>9819</v>
      </c>
      <c r="J9822" s="9">
        <f t="shared" ca="1" si="767"/>
        <v>0.56036471330893456</v>
      </c>
      <c r="K9822" s="7" t="str">
        <f t="shared" ca="1" si="765"/>
        <v>BLACK</v>
      </c>
      <c r="L9822" s="7" t="str">
        <f t="shared" ca="1" si="766"/>
        <v>LOSE</v>
      </c>
      <c r="M9822" s="8">
        <f t="shared" ca="1" si="768"/>
        <v>-1</v>
      </c>
      <c r="N9822" s="8">
        <f t="shared" ca="1" si="769"/>
        <v>-319</v>
      </c>
      <c r="O9822" s="32">
        <f ca="1">SUM(M$4:M9822)/I9822</f>
        <v>-3.2488033404623688E-2</v>
      </c>
      <c r="P9822" s="47">
        <f ca="1">_xlfn.VAR.P(M$4:M9822)</f>
        <v>0.99894452768550002</v>
      </c>
      <c r="Q9822" s="33">
        <f ca="1">COUNTIF(L$4:L9822, "WIN")/I9822</f>
        <v>0.48375598329768815</v>
      </c>
    </row>
    <row r="9823" spans="9:17" x14ac:dyDescent="0.25">
      <c r="I9823" s="5">
        <v>9820</v>
      </c>
      <c r="J9823" s="9">
        <f t="shared" ca="1" si="767"/>
        <v>0.96069685324962717</v>
      </c>
      <c r="K9823" s="7" t="str">
        <f t="shared" ca="1" si="765"/>
        <v>BLACK</v>
      </c>
      <c r="L9823" s="7" t="str">
        <f t="shared" ca="1" si="766"/>
        <v>LOSE</v>
      </c>
      <c r="M9823" s="8">
        <f t="shared" ca="1" si="768"/>
        <v>-1</v>
      </c>
      <c r="N9823" s="8">
        <f t="shared" ca="1" si="769"/>
        <v>-320</v>
      </c>
      <c r="O9823" s="32">
        <f ca="1">SUM(M$4:M9823)/I9823</f>
        <v>-3.2586558044806514E-2</v>
      </c>
      <c r="P9823" s="47">
        <f ca="1">_xlfn.VAR.P(M$4:M9823)</f>
        <v>0.99893811623479245</v>
      </c>
      <c r="Q9823" s="33">
        <f ca="1">COUNTIF(L$4:L9823, "WIN")/I9823</f>
        <v>0.48370672097759676</v>
      </c>
    </row>
    <row r="9824" spans="9:17" x14ac:dyDescent="0.25">
      <c r="I9824" s="5">
        <v>9821</v>
      </c>
      <c r="J9824" s="9">
        <f t="shared" ca="1" si="767"/>
        <v>7.2573654638810159E-2</v>
      </c>
      <c r="K9824" s="7" t="str">
        <f t="shared" ca="1" si="765"/>
        <v>RED</v>
      </c>
      <c r="L9824" s="7" t="str">
        <f t="shared" ca="1" si="766"/>
        <v>WIN</v>
      </c>
      <c r="M9824" s="8">
        <f t="shared" ca="1" si="768"/>
        <v>1</v>
      </c>
      <c r="N9824" s="8">
        <f t="shared" ca="1" si="769"/>
        <v>-319</v>
      </c>
      <c r="O9824" s="32">
        <f ca="1">SUM(M$4:M9824)/I9824</f>
        <v>-3.2481417370939826E-2</v>
      </c>
      <c r="P9824" s="47">
        <f ca="1">_xlfn.VAR.P(M$4:M9824)</f>
        <v>0.99894495752557477</v>
      </c>
      <c r="Q9824" s="33">
        <f ca="1">COUNTIF(L$4:L9824, "WIN")/I9824</f>
        <v>0.4837592913145301</v>
      </c>
    </row>
    <row r="9825" spans="9:17" x14ac:dyDescent="0.25">
      <c r="I9825" s="5">
        <v>9822</v>
      </c>
      <c r="J9825" s="9">
        <f t="shared" ca="1" si="767"/>
        <v>0.80680483628877719</v>
      </c>
      <c r="K9825" s="7" t="str">
        <f t="shared" ca="1" si="765"/>
        <v>BLACK</v>
      </c>
      <c r="L9825" s="7" t="str">
        <f t="shared" ca="1" si="766"/>
        <v>LOSE</v>
      </c>
      <c r="M9825" s="8">
        <f t="shared" ca="1" si="768"/>
        <v>-1</v>
      </c>
      <c r="N9825" s="8">
        <f t="shared" ca="1" si="769"/>
        <v>-320</v>
      </c>
      <c r="O9825" s="32">
        <f ca="1">SUM(M$4:M9825)/I9825</f>
        <v>-3.257992262268377E-2</v>
      </c>
      <c r="P9825" s="47">
        <f ca="1">_xlfn.VAR.P(M$4:M9825)</f>
        <v>0.9989385486418999</v>
      </c>
      <c r="Q9825" s="33">
        <f ca="1">COUNTIF(L$4:L9825, "WIN")/I9825</f>
        <v>0.48371003868865814</v>
      </c>
    </row>
    <row r="9826" spans="9:17" x14ac:dyDescent="0.25">
      <c r="I9826" s="5">
        <v>9823</v>
      </c>
      <c r="J9826" s="9">
        <f t="shared" ca="1" si="767"/>
        <v>0.61125291043849339</v>
      </c>
      <c r="K9826" s="7" t="str">
        <f t="shared" ca="1" si="765"/>
        <v>BLACK</v>
      </c>
      <c r="L9826" s="7" t="str">
        <f t="shared" ca="1" si="766"/>
        <v>LOSE</v>
      </c>
      <c r="M9826" s="8">
        <f t="shared" ca="1" si="768"/>
        <v>-1</v>
      </c>
      <c r="N9826" s="8">
        <f t="shared" ca="1" si="769"/>
        <v>-321</v>
      </c>
      <c r="O9826" s="32">
        <f ca="1">SUM(M$4:M9826)/I9826</f>
        <v>-3.2678407818385422E-2</v>
      </c>
      <c r="P9826" s="47">
        <f ca="1">_xlfn.VAR.P(M$4:M9826)</f>
        <v>0.99893212166245526</v>
      </c>
      <c r="Q9826" s="33">
        <f ca="1">COUNTIF(L$4:L9826, "WIN")/I9826</f>
        <v>0.48366079609080731</v>
      </c>
    </row>
    <row r="9827" spans="9:17" x14ac:dyDescent="0.25">
      <c r="I9827" s="5">
        <v>9824</v>
      </c>
      <c r="J9827" s="9">
        <f t="shared" ca="1" si="767"/>
        <v>0.21495116141469006</v>
      </c>
      <c r="K9827" s="7" t="str">
        <f t="shared" ca="1" si="765"/>
        <v>RED</v>
      </c>
      <c r="L9827" s="7" t="str">
        <f t="shared" ca="1" si="766"/>
        <v>WIN</v>
      </c>
      <c r="M9827" s="8">
        <f t="shared" ca="1" si="768"/>
        <v>1</v>
      </c>
      <c r="N9827" s="8">
        <f t="shared" ca="1" si="769"/>
        <v>-320</v>
      </c>
      <c r="O9827" s="32">
        <f ca="1">SUM(M$4:M9827)/I9827</f>
        <v>-3.2573289902280131E-2</v>
      </c>
      <c r="P9827" s="47">
        <f ca="1">_xlfn.VAR.P(M$4:M9827)</f>
        <v>0.99893898078494203</v>
      </c>
      <c r="Q9827" s="33">
        <f ca="1">COUNTIF(L$4:L9827, "WIN")/I9827</f>
        <v>0.48371335504885993</v>
      </c>
    </row>
    <row r="9828" spans="9:17" x14ac:dyDescent="0.25">
      <c r="I9828" s="5">
        <v>9825</v>
      </c>
      <c r="J9828" s="9">
        <f t="shared" ca="1" si="767"/>
        <v>9.1866793498087684E-3</v>
      </c>
      <c r="K9828" s="7" t="str">
        <f t="shared" ca="1" si="765"/>
        <v>RED</v>
      </c>
      <c r="L9828" s="7" t="str">
        <f t="shared" ca="1" si="766"/>
        <v>WIN</v>
      </c>
      <c r="M9828" s="8">
        <f t="shared" ca="1" si="768"/>
        <v>1</v>
      </c>
      <c r="N9828" s="8">
        <f t="shared" ca="1" si="769"/>
        <v>-319</v>
      </c>
      <c r="O9828" s="32">
        <f ca="1">SUM(M$4:M9828)/I9828</f>
        <v>-3.2468193384223916E-2</v>
      </c>
      <c r="P9828" s="47">
        <f ca="1">_xlfn.VAR.P(M$4:M9828)</f>
        <v>0.99894581641836466</v>
      </c>
      <c r="Q9828" s="33">
        <f ca="1">COUNTIF(L$4:L9828, "WIN")/I9828</f>
        <v>0.48376590330788805</v>
      </c>
    </row>
    <row r="9829" spans="9:17" x14ac:dyDescent="0.25">
      <c r="I9829" s="5">
        <v>9826</v>
      </c>
      <c r="J9829" s="9">
        <f t="shared" ca="1" si="767"/>
        <v>0.5614884934375991</v>
      </c>
      <c r="K9829" s="7" t="str">
        <f t="shared" ca="1" si="765"/>
        <v>BLACK</v>
      </c>
      <c r="L9829" s="7" t="str">
        <f t="shared" ca="1" si="766"/>
        <v>LOSE</v>
      </c>
      <c r="M9829" s="8">
        <f t="shared" ca="1" si="768"/>
        <v>-1</v>
      </c>
      <c r="N9829" s="8">
        <f t="shared" ca="1" si="769"/>
        <v>-320</v>
      </c>
      <c r="O9829" s="32">
        <f ca="1">SUM(M$4:M9829)/I9829</f>
        <v>-3.2566659881945861E-2</v>
      </c>
      <c r="P9829" s="47">
        <f ca="1">_xlfn.VAR.P(M$4:M9829)</f>
        <v>0.99893941266413366</v>
      </c>
      <c r="Q9829" s="33">
        <f ca="1">COUNTIF(L$4:L9829, "WIN")/I9829</f>
        <v>0.48371667005902708</v>
      </c>
    </row>
    <row r="9830" spans="9:17" x14ac:dyDescent="0.25">
      <c r="I9830" s="5">
        <v>9827</v>
      </c>
      <c r="J9830" s="9">
        <f t="shared" ca="1" si="767"/>
        <v>0.24387362007646662</v>
      </c>
      <c r="K9830" s="7" t="str">
        <f t="shared" ca="1" si="765"/>
        <v>RED</v>
      </c>
      <c r="L9830" s="7" t="str">
        <f t="shared" ca="1" si="766"/>
        <v>WIN</v>
      </c>
      <c r="M9830" s="8">
        <f t="shared" ca="1" si="768"/>
        <v>1</v>
      </c>
      <c r="N9830" s="8">
        <f t="shared" ca="1" si="769"/>
        <v>-319</v>
      </c>
      <c r="O9830" s="32">
        <f ca="1">SUM(M$4:M9830)/I9830</f>
        <v>-3.2461585427902714E-2</v>
      </c>
      <c r="P9830" s="47">
        <f ca="1">_xlfn.VAR.P(M$4:M9830)</f>
        <v>0.99894624547150701</v>
      </c>
      <c r="Q9830" s="33">
        <f ca="1">COUNTIF(L$4:L9830, "WIN")/I9830</f>
        <v>0.48376920728604866</v>
      </c>
    </row>
    <row r="9831" spans="9:17" x14ac:dyDescent="0.25">
      <c r="I9831" s="5">
        <v>9828</v>
      </c>
      <c r="J9831" s="9">
        <f t="shared" ca="1" si="767"/>
        <v>0.12754763549076109</v>
      </c>
      <c r="K9831" s="7" t="str">
        <f t="shared" ca="1" si="765"/>
        <v>RED</v>
      </c>
      <c r="L9831" s="7" t="str">
        <f t="shared" ca="1" si="766"/>
        <v>WIN</v>
      </c>
      <c r="M9831" s="8">
        <f t="shared" ca="1" si="768"/>
        <v>1</v>
      </c>
      <c r="N9831" s="8">
        <f t="shared" ca="1" si="769"/>
        <v>-318</v>
      </c>
      <c r="O9831" s="32">
        <f ca="1">SUM(M$4:M9831)/I9831</f>
        <v>-3.235653235653236E-2</v>
      </c>
      <c r="P9831" s="47">
        <f ca="1">_xlfn.VAR.P(M$4:M9831)</f>
        <v>0.99895305481386065</v>
      </c>
      <c r="Q9831" s="33">
        <f ca="1">COUNTIF(L$4:L9831, "WIN")/I9831</f>
        <v>0.48382173382173382</v>
      </c>
    </row>
    <row r="9832" spans="9:17" x14ac:dyDescent="0.25">
      <c r="I9832" s="5">
        <v>9829</v>
      </c>
      <c r="J9832" s="9">
        <f t="shared" ca="1" si="767"/>
        <v>0.39489650200457271</v>
      </c>
      <c r="K9832" s="7" t="str">
        <f t="shared" ca="1" si="765"/>
        <v>RED</v>
      </c>
      <c r="L9832" s="7" t="str">
        <f t="shared" ca="1" si="766"/>
        <v>WIN</v>
      </c>
      <c r="M9832" s="8">
        <f t="shared" ca="1" si="768"/>
        <v>1</v>
      </c>
      <c r="N9832" s="8">
        <f t="shared" ca="1" si="769"/>
        <v>-317</v>
      </c>
      <c r="O9832" s="32">
        <f ca="1">SUM(M$4:M9832)/I9832</f>
        <v>-3.2251500661308372E-2</v>
      </c>
      <c r="P9832" s="47">
        <f ca="1">_xlfn.VAR.P(M$4:M9832)</f>
        <v>0.99895984070509358</v>
      </c>
      <c r="Q9832" s="33">
        <f ca="1">COUNTIF(L$4:L9832, "WIN")/I9832</f>
        <v>0.48387424966934584</v>
      </c>
    </row>
    <row r="9833" spans="9:17" x14ac:dyDescent="0.25">
      <c r="I9833" s="5">
        <v>9830</v>
      </c>
      <c r="J9833" s="9">
        <f t="shared" ca="1" si="767"/>
        <v>0.92252898783268955</v>
      </c>
      <c r="K9833" s="7" t="str">
        <f t="shared" ca="1" si="765"/>
        <v>BLACK</v>
      </c>
      <c r="L9833" s="7" t="str">
        <f t="shared" ca="1" si="766"/>
        <v>LOSE</v>
      </c>
      <c r="M9833" s="8">
        <f t="shared" ca="1" si="768"/>
        <v>-1</v>
      </c>
      <c r="N9833" s="8">
        <f t="shared" ca="1" si="769"/>
        <v>-318</v>
      </c>
      <c r="O9833" s="32">
        <f ca="1">SUM(M$4:M9833)/I9833</f>
        <v>-3.23499491353001E-2</v>
      </c>
      <c r="P9833" s="47">
        <f ca="1">_xlfn.VAR.P(M$4:M9833)</f>
        <v>0.99895348079094348</v>
      </c>
      <c r="Q9833" s="33">
        <f ca="1">COUNTIF(L$4:L9833, "WIN")/I9833</f>
        <v>0.48382502543234995</v>
      </c>
    </row>
    <row r="9834" spans="9:17" x14ac:dyDescent="0.25">
      <c r="I9834" s="5">
        <v>9831</v>
      </c>
      <c r="J9834" s="9">
        <f t="shared" ca="1" si="767"/>
        <v>0.30002324513713829</v>
      </c>
      <c r="K9834" s="7" t="str">
        <f t="shared" ca="1" si="765"/>
        <v>RED</v>
      </c>
      <c r="L9834" s="7" t="str">
        <f t="shared" ca="1" si="766"/>
        <v>WIN</v>
      </c>
      <c r="M9834" s="8">
        <f t="shared" ca="1" si="768"/>
        <v>1</v>
      </c>
      <c r="N9834" s="8">
        <f t="shared" ca="1" si="769"/>
        <v>-317</v>
      </c>
      <c r="O9834" s="32">
        <f ca="1">SUM(M$4:M9834)/I9834</f>
        <v>-3.2244939477164072E-2</v>
      </c>
      <c r="P9834" s="47">
        <f ca="1">_xlfn.VAR.P(M$4:M9834)</f>
        <v>0.99896026387811399</v>
      </c>
      <c r="Q9834" s="33">
        <f ca="1">COUNTIF(L$4:L9834, "WIN")/I9834</f>
        <v>0.48387753026141794</v>
      </c>
    </row>
    <row r="9835" spans="9:17" x14ac:dyDescent="0.25">
      <c r="I9835" s="5">
        <v>9832</v>
      </c>
      <c r="J9835" s="9">
        <f t="shared" ca="1" si="767"/>
        <v>0.11507006837045042</v>
      </c>
      <c r="K9835" s="7" t="str">
        <f t="shared" ca="1" si="765"/>
        <v>RED</v>
      </c>
      <c r="L9835" s="7" t="str">
        <f t="shared" ca="1" si="766"/>
        <v>WIN</v>
      </c>
      <c r="M9835" s="8">
        <f t="shared" ca="1" si="768"/>
        <v>1</v>
      </c>
      <c r="N9835" s="8">
        <f t="shared" ca="1" si="769"/>
        <v>-316</v>
      </c>
      <c r="O9835" s="32">
        <f ca="1">SUM(M$4:M9835)/I9835</f>
        <v>-3.2139951179820991E-2</v>
      </c>
      <c r="P9835" s="47">
        <f ca="1">_xlfn.VAR.P(M$4:M9835)</f>
        <v>0.99896702353815869</v>
      </c>
      <c r="Q9835" s="33">
        <f ca="1">COUNTIF(L$4:L9835, "WIN")/I9835</f>
        <v>0.48393002441008948</v>
      </c>
    </row>
    <row r="9836" spans="9:17" x14ac:dyDescent="0.25">
      <c r="I9836" s="5">
        <v>9833</v>
      </c>
      <c r="J9836" s="9">
        <f t="shared" ca="1" si="767"/>
        <v>0.97116407824547013</v>
      </c>
      <c r="K9836" s="7" t="str">
        <f t="shared" ca="1" si="765"/>
        <v>BLACK</v>
      </c>
      <c r="L9836" s="7" t="str">
        <f t="shared" ca="1" si="766"/>
        <v>LOSE</v>
      </c>
      <c r="M9836" s="8">
        <f t="shared" ca="1" si="768"/>
        <v>-1</v>
      </c>
      <c r="N9836" s="8">
        <f t="shared" ca="1" si="769"/>
        <v>-317</v>
      </c>
      <c r="O9836" s="32">
        <f ca="1">SUM(M$4:M9836)/I9836</f>
        <v>-3.2238380962066514E-2</v>
      </c>
      <c r="P9836" s="47">
        <f ca="1">_xlfn.VAR.P(M$4:M9836)</f>
        <v>0.9989606867929447</v>
      </c>
      <c r="Q9836" s="33">
        <f ca="1">COUNTIF(L$4:L9836, "WIN")/I9836</f>
        <v>0.48388080951896673</v>
      </c>
    </row>
    <row r="9837" spans="9:17" x14ac:dyDescent="0.25">
      <c r="I9837" s="5">
        <v>9834</v>
      </c>
      <c r="J9837" s="9">
        <f t="shared" ca="1" si="767"/>
        <v>0.41030775020236843</v>
      </c>
      <c r="K9837" s="7" t="str">
        <f t="shared" ca="1" si="765"/>
        <v>RED</v>
      </c>
      <c r="L9837" s="7" t="str">
        <f t="shared" ca="1" si="766"/>
        <v>WIN</v>
      </c>
      <c r="M9837" s="8">
        <f t="shared" ca="1" si="768"/>
        <v>1</v>
      </c>
      <c r="N9837" s="8">
        <f t="shared" ca="1" si="769"/>
        <v>-316</v>
      </c>
      <c r="O9837" s="32">
        <f ca="1">SUM(M$4:M9837)/I9837</f>
        <v>-3.2133414683750257E-2</v>
      </c>
      <c r="P9837" s="47">
        <f ca="1">_xlfn.VAR.P(M$4:M9837)</f>
        <v>0.99896744366076218</v>
      </c>
      <c r="Q9837" s="33">
        <f ca="1">COUNTIF(L$4:L9837, "WIN")/I9837</f>
        <v>0.48393329265812485</v>
      </c>
    </row>
    <row r="9838" spans="9:17" x14ac:dyDescent="0.25">
      <c r="I9838" s="5">
        <v>9835</v>
      </c>
      <c r="J9838" s="9">
        <f t="shared" ca="1" si="767"/>
        <v>0.87607363808371663</v>
      </c>
      <c r="K9838" s="7" t="str">
        <f t="shared" ca="1" si="765"/>
        <v>BLACK</v>
      </c>
      <c r="L9838" s="7" t="str">
        <f t="shared" ca="1" si="766"/>
        <v>LOSE</v>
      </c>
      <c r="M9838" s="8">
        <f t="shared" ca="1" si="768"/>
        <v>-1</v>
      </c>
      <c r="N9838" s="8">
        <f t="shared" ca="1" si="769"/>
        <v>-317</v>
      </c>
      <c r="O9838" s="32">
        <f ca="1">SUM(M$4:M9838)/I9838</f>
        <v>-3.2231825114387394E-2</v>
      </c>
      <c r="P9838" s="47">
        <f ca="1">_xlfn.VAR.P(M$4:M9838)</f>
        <v>0.99896110944979555</v>
      </c>
      <c r="Q9838" s="33">
        <f ca="1">COUNTIF(L$4:L9838, "WIN")/I9838</f>
        <v>0.48388408744280631</v>
      </c>
    </row>
    <row r="9839" spans="9:17" x14ac:dyDescent="0.25">
      <c r="I9839" s="5">
        <v>9836</v>
      </c>
      <c r="J9839" s="9">
        <f t="shared" ca="1" si="767"/>
        <v>0.96216143086232087</v>
      </c>
      <c r="K9839" s="7" t="str">
        <f t="shared" ca="1" si="765"/>
        <v>BLACK</v>
      </c>
      <c r="L9839" s="7" t="str">
        <f t="shared" ca="1" si="766"/>
        <v>LOSE</v>
      </c>
      <c r="M9839" s="8">
        <f t="shared" ca="1" si="768"/>
        <v>-1</v>
      </c>
      <c r="N9839" s="8">
        <f t="shared" ca="1" si="769"/>
        <v>-318</v>
      </c>
      <c r="O9839" s="32">
        <f ca="1">SUM(M$4:M9839)/I9839</f>
        <v>-3.2330215534770231E-2</v>
      </c>
      <c r="P9839" s="47">
        <f ca="1">_xlfn.VAR.P(M$4:M9839)</f>
        <v>0.99895475716347526</v>
      </c>
      <c r="Q9839" s="33">
        <f ca="1">COUNTIF(L$4:L9839, "WIN")/I9839</f>
        <v>0.48383489223261489</v>
      </c>
    </row>
    <row r="9840" spans="9:17" x14ac:dyDescent="0.25">
      <c r="I9840" s="5">
        <v>9837</v>
      </c>
      <c r="J9840" s="9">
        <f t="shared" ca="1" si="767"/>
        <v>0.68997207975008146</v>
      </c>
      <c r="K9840" s="7" t="str">
        <f t="shared" ca="1" si="765"/>
        <v>BLACK</v>
      </c>
      <c r="L9840" s="7" t="str">
        <f t="shared" ca="1" si="766"/>
        <v>LOSE</v>
      </c>
      <c r="M9840" s="8">
        <f t="shared" ca="1" si="768"/>
        <v>-1</v>
      </c>
      <c r="N9840" s="8">
        <f t="shared" ca="1" si="769"/>
        <v>-319</v>
      </c>
      <c r="O9840" s="32">
        <f ca="1">SUM(M$4:M9840)/I9840</f>
        <v>-3.2428585951001322E-2</v>
      </c>
      <c r="P9840" s="47">
        <f ca="1">_xlfn.VAR.P(M$4:M9840)</f>
        <v>0.99894838681321851</v>
      </c>
      <c r="Q9840" s="33">
        <f ca="1">COUNTIF(L$4:L9840, "WIN")/I9840</f>
        <v>0.48378570702449936</v>
      </c>
    </row>
    <row r="9841" spans="9:17" x14ac:dyDescent="0.25">
      <c r="I9841" s="5">
        <v>9838</v>
      </c>
      <c r="J9841" s="9">
        <f t="shared" ca="1" si="767"/>
        <v>0.59184586857828902</v>
      </c>
      <c r="K9841" s="7" t="str">
        <f t="shared" ca="1" si="765"/>
        <v>BLACK</v>
      </c>
      <c r="L9841" s="7" t="str">
        <f t="shared" ca="1" si="766"/>
        <v>LOSE</v>
      </c>
      <c r="M9841" s="8">
        <f t="shared" ca="1" si="768"/>
        <v>-1</v>
      </c>
      <c r="N9841" s="8">
        <f t="shared" ca="1" si="769"/>
        <v>-320</v>
      </c>
      <c r="O9841" s="32">
        <f ca="1">SUM(M$4:M9841)/I9841</f>
        <v>-3.2526936369180727E-2</v>
      </c>
      <c r="P9841" s="47">
        <f ca="1">_xlfn.VAR.P(M$4:M9841)</f>
        <v>0.99894199841043529</v>
      </c>
      <c r="Q9841" s="33">
        <f ca="1">COUNTIF(L$4:L9841, "WIN")/I9841</f>
        <v>0.48373653181540965</v>
      </c>
    </row>
    <row r="9842" spans="9:17" x14ac:dyDescent="0.25">
      <c r="I9842" s="5">
        <v>9839</v>
      </c>
      <c r="J9842" s="9">
        <f t="shared" ca="1" si="767"/>
        <v>0.11982254304650719</v>
      </c>
      <c r="K9842" s="7" t="str">
        <f t="shared" ca="1" si="765"/>
        <v>RED</v>
      </c>
      <c r="L9842" s="7" t="str">
        <f t="shared" ca="1" si="766"/>
        <v>WIN</v>
      </c>
      <c r="M9842" s="8">
        <f t="shared" ca="1" si="768"/>
        <v>1</v>
      </c>
      <c r="N9842" s="8">
        <f t="shared" ca="1" si="769"/>
        <v>-319</v>
      </c>
      <c r="O9842" s="32">
        <f ca="1">SUM(M$4:M9842)/I9842</f>
        <v>-3.2421994105091979E-2</v>
      </c>
      <c r="P9842" s="47">
        <f ca="1">_xlfn.VAR.P(M$4:M9842)</f>
        <v>0.99894881429824933</v>
      </c>
      <c r="Q9842" s="33">
        <f ca="1">COUNTIF(L$4:L9842, "WIN")/I9842</f>
        <v>0.48378900294745403</v>
      </c>
    </row>
    <row r="9843" spans="9:17" x14ac:dyDescent="0.25">
      <c r="I9843" s="5">
        <v>9840</v>
      </c>
      <c r="J9843" s="9">
        <f t="shared" ca="1" si="767"/>
        <v>0.26647707198916026</v>
      </c>
      <c r="K9843" s="7" t="str">
        <f t="shared" ca="1" si="765"/>
        <v>RED</v>
      </c>
      <c r="L9843" s="7" t="str">
        <f t="shared" ca="1" si="766"/>
        <v>WIN</v>
      </c>
      <c r="M9843" s="8">
        <f t="shared" ca="1" si="768"/>
        <v>1</v>
      </c>
      <c r="N9843" s="8">
        <f t="shared" ca="1" si="769"/>
        <v>-318</v>
      </c>
      <c r="O9843" s="32">
        <f ca="1">SUM(M$4:M9843)/I9843</f>
        <v>-3.2317073170731708E-2</v>
      </c>
      <c r="P9843" s="47">
        <f ca="1">_xlfn.VAR.P(M$4:M9843)</f>
        <v>0.99895560678167761</v>
      </c>
      <c r="Q9843" s="33">
        <f ca="1">COUNTIF(L$4:L9843, "WIN")/I9843</f>
        <v>0.48384146341463413</v>
      </c>
    </row>
    <row r="9844" spans="9:17" x14ac:dyDescent="0.25">
      <c r="I9844" s="5">
        <v>9841</v>
      </c>
      <c r="J9844" s="9">
        <f t="shared" ca="1" si="767"/>
        <v>0.26790006384360299</v>
      </c>
      <c r="K9844" s="7" t="str">
        <f t="shared" ca="1" si="765"/>
        <v>RED</v>
      </c>
      <c r="L9844" s="7" t="str">
        <f t="shared" ca="1" si="766"/>
        <v>WIN</v>
      </c>
      <c r="M9844" s="8">
        <f t="shared" ca="1" si="768"/>
        <v>1</v>
      </c>
      <c r="N9844" s="8">
        <f t="shared" ca="1" si="769"/>
        <v>-317</v>
      </c>
      <c r="O9844" s="32">
        <f ca="1">SUM(M$4:M9844)/I9844</f>
        <v>-3.2212173559597601E-2</v>
      </c>
      <c r="P9844" s="47">
        <f ca="1">_xlfn.VAR.P(M$4:M9844)</f>
        <v>0.99896237587456638</v>
      </c>
      <c r="Q9844" s="33">
        <f ca="1">COUNTIF(L$4:L9844, "WIN")/I9844</f>
        <v>0.4838939132202012</v>
      </c>
    </row>
    <row r="9845" spans="9:17" x14ac:dyDescent="0.25">
      <c r="I9845" s="5">
        <v>9842</v>
      </c>
      <c r="J9845" s="9">
        <f t="shared" ca="1" si="767"/>
        <v>0.91672666999115471</v>
      </c>
      <c r="K9845" s="7" t="str">
        <f t="shared" ca="1" si="765"/>
        <v>BLACK</v>
      </c>
      <c r="L9845" s="7" t="str">
        <f t="shared" ca="1" si="766"/>
        <v>LOSE</v>
      </c>
      <c r="M9845" s="8">
        <f t="shared" ca="1" si="768"/>
        <v>-1</v>
      </c>
      <c r="N9845" s="8">
        <f t="shared" ca="1" si="769"/>
        <v>-318</v>
      </c>
      <c r="O9845" s="32">
        <f ca="1">SUM(M$4:M9845)/I9845</f>
        <v>-3.2310505994716521E-2</v>
      </c>
      <c r="P9845" s="47">
        <f ca="1">_xlfn.VAR.P(M$4:M9845)</f>
        <v>0.99895603120236542</v>
      </c>
      <c r="Q9845" s="33">
        <f ca="1">COUNTIF(L$4:L9845, "WIN")/I9845</f>
        <v>0.48384474700264174</v>
      </c>
    </row>
    <row r="9846" spans="9:17" x14ac:dyDescent="0.25">
      <c r="I9846" s="5">
        <v>9843</v>
      </c>
      <c r="J9846" s="9">
        <f t="shared" ca="1" si="767"/>
        <v>0.20792035926949071</v>
      </c>
      <c r="K9846" s="7" t="str">
        <f t="shared" ca="1" si="765"/>
        <v>RED</v>
      </c>
      <c r="L9846" s="7" t="str">
        <f t="shared" ca="1" si="766"/>
        <v>WIN</v>
      </c>
      <c r="M9846" s="8">
        <f t="shared" ca="1" si="768"/>
        <v>1</v>
      </c>
      <c r="N9846" s="8">
        <f t="shared" ca="1" si="769"/>
        <v>-317</v>
      </c>
      <c r="O9846" s="32">
        <f ca="1">SUM(M$4:M9846)/I9846</f>
        <v>-3.2205628365335769E-2</v>
      </c>
      <c r="P9846" s="47">
        <f ca="1">_xlfn.VAR.P(M$4:M9846)</f>
        <v>0.99896279750159389</v>
      </c>
      <c r="Q9846" s="33">
        <f ca="1">COUNTIF(L$4:L9846, "WIN")/I9846</f>
        <v>0.4838971858173321</v>
      </c>
    </row>
    <row r="9847" spans="9:17" x14ac:dyDescent="0.25">
      <c r="I9847" s="5">
        <v>9844</v>
      </c>
      <c r="J9847" s="9">
        <f t="shared" ca="1" si="767"/>
        <v>4.7550923510700671E-2</v>
      </c>
      <c r="K9847" s="7" t="str">
        <f t="shared" ca="1" si="765"/>
        <v>RED</v>
      </c>
      <c r="L9847" s="7" t="str">
        <f t="shared" ca="1" si="766"/>
        <v>WIN</v>
      </c>
      <c r="M9847" s="8">
        <f t="shared" ca="1" si="768"/>
        <v>1</v>
      </c>
      <c r="N9847" s="8">
        <f t="shared" ca="1" si="769"/>
        <v>-316</v>
      </c>
      <c r="O9847" s="32">
        <f ca="1">SUM(M$4:M9847)/I9847</f>
        <v>-3.2100772043884597E-2</v>
      </c>
      <c r="P9847" s="47">
        <f ca="1">_xlfn.VAR.P(M$4:M9847)</f>
        <v>0.99896954043418651</v>
      </c>
      <c r="Q9847" s="33">
        <f ca="1">COUNTIF(L$4:L9847, "WIN")/I9847</f>
        <v>0.48394961397805769</v>
      </c>
    </row>
    <row r="9848" spans="9:17" x14ac:dyDescent="0.25">
      <c r="I9848" s="5">
        <v>9845</v>
      </c>
      <c r="J9848" s="9">
        <f t="shared" ca="1" si="767"/>
        <v>0.5757698084096502</v>
      </c>
      <c r="K9848" s="7" t="str">
        <f t="shared" ca="1" si="765"/>
        <v>BLACK</v>
      </c>
      <c r="L9848" s="7" t="str">
        <f t="shared" ca="1" si="766"/>
        <v>LOSE</v>
      </c>
      <c r="M9848" s="8">
        <f t="shared" ca="1" si="768"/>
        <v>-1</v>
      </c>
      <c r="N9848" s="8">
        <f t="shared" ca="1" si="769"/>
        <v>-317</v>
      </c>
      <c r="O9848" s="32">
        <f ca="1">SUM(M$4:M9848)/I9848</f>
        <v>-3.2199085830370747E-2</v>
      </c>
      <c r="P9848" s="47">
        <f ca="1">_xlfn.VAR.P(M$4:M9848)</f>
        <v>0.99896321887168837</v>
      </c>
      <c r="Q9848" s="33">
        <f ca="1">COUNTIF(L$4:L9848, "WIN")/I9848</f>
        <v>0.48390045708481461</v>
      </c>
    </row>
    <row r="9849" spans="9:17" x14ac:dyDescent="0.25">
      <c r="I9849" s="5">
        <v>9846</v>
      </c>
      <c r="J9849" s="9">
        <f t="shared" ca="1" si="767"/>
        <v>0.50098675055643982</v>
      </c>
      <c r="K9849" s="7" t="str">
        <f t="shared" ca="1" si="765"/>
        <v>BLACK</v>
      </c>
      <c r="L9849" s="7" t="str">
        <f t="shared" ca="1" si="766"/>
        <v>LOSE</v>
      </c>
      <c r="M9849" s="8">
        <f t="shared" ca="1" si="768"/>
        <v>-1</v>
      </c>
      <c r="N9849" s="8">
        <f t="shared" ca="1" si="769"/>
        <v>-318</v>
      </c>
      <c r="O9849" s="32">
        <f ca="1">SUM(M$4:M9849)/I9849</f>
        <v>-3.2297379646556976E-2</v>
      </c>
      <c r="P9849" s="47">
        <f ca="1">_xlfn.VAR.P(M$4:M9849)</f>
        <v>0.99895687926796617</v>
      </c>
      <c r="Q9849" s="33">
        <f ca="1">COUNTIF(L$4:L9849, "WIN")/I9849</f>
        <v>0.48385131017672151</v>
      </c>
    </row>
    <row r="9850" spans="9:17" x14ac:dyDescent="0.25">
      <c r="I9850" s="5">
        <v>9847</v>
      </c>
      <c r="J9850" s="9">
        <f t="shared" ca="1" si="767"/>
        <v>0.81941667807072771</v>
      </c>
      <c r="K9850" s="7" t="str">
        <f t="shared" ca="1" si="765"/>
        <v>BLACK</v>
      </c>
      <c r="L9850" s="7" t="str">
        <f t="shared" ca="1" si="766"/>
        <v>LOSE</v>
      </c>
      <c r="M9850" s="8">
        <f t="shared" ca="1" si="768"/>
        <v>-1</v>
      </c>
      <c r="N9850" s="8">
        <f t="shared" ca="1" si="769"/>
        <v>-319</v>
      </c>
      <c r="O9850" s="32">
        <f ca="1">SUM(M$4:M9850)/I9850</f>
        <v>-3.2395653498527473E-2</v>
      </c>
      <c r="P9850" s="47">
        <f ca="1">_xlfn.VAR.P(M$4:M9850)</f>
        <v>0.99895052163440334</v>
      </c>
      <c r="Q9850" s="33">
        <f ca="1">COUNTIF(L$4:L9850, "WIN")/I9850</f>
        <v>0.48380217325073627</v>
      </c>
    </row>
    <row r="9851" spans="9:17" x14ac:dyDescent="0.25">
      <c r="I9851" s="5">
        <v>9848</v>
      </c>
      <c r="J9851" s="9">
        <f t="shared" ca="1" si="767"/>
        <v>0.77517797535322397</v>
      </c>
      <c r="K9851" s="7" t="str">
        <f t="shared" ca="1" si="765"/>
        <v>BLACK</v>
      </c>
      <c r="L9851" s="7" t="str">
        <f t="shared" ca="1" si="766"/>
        <v>LOSE</v>
      </c>
      <c r="M9851" s="8">
        <f t="shared" ca="1" si="768"/>
        <v>-1</v>
      </c>
      <c r="N9851" s="8">
        <f t="shared" ca="1" si="769"/>
        <v>-320</v>
      </c>
      <c r="O9851" s="32">
        <f ca="1">SUM(M$4:M9851)/I9851</f>
        <v>-3.2493907392363928E-2</v>
      </c>
      <c r="P9851" s="47">
        <f ca="1">_xlfn.VAR.P(M$4:M9851)</f>
        <v>0.99894414598237646</v>
      </c>
      <c r="Q9851" s="33">
        <f ca="1">COUNTIF(L$4:L9851, "WIN")/I9851</f>
        <v>0.48375304630381805</v>
      </c>
    </row>
    <row r="9852" spans="9:17" x14ac:dyDescent="0.25">
      <c r="I9852" s="5">
        <v>9849</v>
      </c>
      <c r="J9852" s="9">
        <f t="shared" ca="1" si="767"/>
        <v>0.60712673249202465</v>
      </c>
      <c r="K9852" s="7" t="str">
        <f t="shared" ca="1" si="765"/>
        <v>BLACK</v>
      </c>
      <c r="L9852" s="7" t="str">
        <f t="shared" ca="1" si="766"/>
        <v>LOSE</v>
      </c>
      <c r="M9852" s="8">
        <f t="shared" ca="1" si="768"/>
        <v>-1</v>
      </c>
      <c r="N9852" s="8">
        <f t="shared" ca="1" si="769"/>
        <v>-321</v>
      </c>
      <c r="O9852" s="32">
        <f ca="1">SUM(M$4:M9852)/I9852</f>
        <v>-3.2592141334145598E-2</v>
      </c>
      <c r="P9852" s="47">
        <f ca="1">_xlfn.VAR.P(M$4:M9852)</f>
        <v>0.9989377523232551</v>
      </c>
      <c r="Q9852" s="33">
        <f ca="1">COUNTIF(L$4:L9852, "WIN")/I9852</f>
        <v>0.48370392933292722</v>
      </c>
    </row>
    <row r="9853" spans="9:17" x14ac:dyDescent="0.25">
      <c r="I9853" s="5">
        <v>9850</v>
      </c>
      <c r="J9853" s="9">
        <f t="shared" ca="1" si="767"/>
        <v>0.51464227868686019</v>
      </c>
      <c r="K9853" s="7" t="str">
        <f t="shared" ca="1" si="765"/>
        <v>BLACK</v>
      </c>
      <c r="L9853" s="7" t="str">
        <f t="shared" ca="1" si="766"/>
        <v>LOSE</v>
      </c>
      <c r="M9853" s="8">
        <f t="shared" ca="1" si="768"/>
        <v>-1</v>
      </c>
      <c r="N9853" s="8">
        <f t="shared" ca="1" si="769"/>
        <v>-322</v>
      </c>
      <c r="O9853" s="32">
        <f ca="1">SUM(M$4:M9853)/I9853</f>
        <v>-3.2690355329949239E-2</v>
      </c>
      <c r="P9853" s="47">
        <f ca="1">_xlfn.VAR.P(M$4:M9853)</f>
        <v>0.99893134066840161</v>
      </c>
      <c r="Q9853" s="33">
        <f ca="1">COUNTIF(L$4:L9853, "WIN")/I9853</f>
        <v>0.48365482233502538</v>
      </c>
    </row>
    <row r="9854" spans="9:17" x14ac:dyDescent="0.25">
      <c r="I9854" s="5">
        <v>9851</v>
      </c>
      <c r="J9854" s="9">
        <f t="shared" ca="1" si="767"/>
        <v>0.92350716502993657</v>
      </c>
      <c r="K9854" s="7" t="str">
        <f t="shared" ca="1" si="765"/>
        <v>BLACK</v>
      </c>
      <c r="L9854" s="7" t="str">
        <f t="shared" ca="1" si="766"/>
        <v>LOSE</v>
      </c>
      <c r="M9854" s="8">
        <f t="shared" ca="1" si="768"/>
        <v>-1</v>
      </c>
      <c r="N9854" s="8">
        <f t="shared" ca="1" si="769"/>
        <v>-323</v>
      </c>
      <c r="O9854" s="32">
        <f ca="1">SUM(M$4:M9854)/I9854</f>
        <v>-3.2788549385849151E-2</v>
      </c>
      <c r="P9854" s="47">
        <f ca="1">_xlfn.VAR.P(M$4:M9854)</f>
        <v>0.99892491102917169</v>
      </c>
      <c r="Q9854" s="33">
        <f ca="1">COUNTIF(L$4:L9854, "WIN")/I9854</f>
        <v>0.48360572530707541</v>
      </c>
    </row>
    <row r="9855" spans="9:17" x14ac:dyDescent="0.25">
      <c r="I9855" s="5">
        <v>9852</v>
      </c>
      <c r="J9855" s="9">
        <f t="shared" ca="1" si="767"/>
        <v>0.6443691097521439</v>
      </c>
      <c r="K9855" s="7" t="str">
        <f t="shared" ca="1" si="765"/>
        <v>BLACK</v>
      </c>
      <c r="L9855" s="7" t="str">
        <f t="shared" ca="1" si="766"/>
        <v>LOSE</v>
      </c>
      <c r="M9855" s="8">
        <f t="shared" ca="1" si="768"/>
        <v>-1</v>
      </c>
      <c r="N9855" s="8">
        <f t="shared" ca="1" si="769"/>
        <v>-324</v>
      </c>
      <c r="O9855" s="32">
        <f ca="1">SUM(M$4:M9855)/I9855</f>
        <v>-3.2886723507917173E-2</v>
      </c>
      <c r="P9855" s="47">
        <f ca="1">_xlfn.VAR.P(M$4:M9855)</f>
        <v>0.99891846341691382</v>
      </c>
      <c r="Q9855" s="33">
        <f ca="1">COUNTIF(L$4:L9855, "WIN")/I9855</f>
        <v>0.48355663824604139</v>
      </c>
    </row>
    <row r="9856" spans="9:17" x14ac:dyDescent="0.25">
      <c r="I9856" s="5">
        <v>9853</v>
      </c>
      <c r="J9856" s="9">
        <f t="shared" ca="1" si="767"/>
        <v>0.9748741305401043</v>
      </c>
      <c r="K9856" s="7" t="str">
        <f t="shared" ca="1" si="765"/>
        <v>GREEN</v>
      </c>
      <c r="L9856" s="7" t="str">
        <f t="shared" ca="1" si="766"/>
        <v>LOSE</v>
      </c>
      <c r="M9856" s="8">
        <f t="shared" ca="1" si="768"/>
        <v>-1</v>
      </c>
      <c r="N9856" s="8">
        <f t="shared" ca="1" si="769"/>
        <v>-325</v>
      </c>
      <c r="O9856" s="32">
        <f ca="1">SUM(M$4:M9856)/I9856</f>
        <v>-3.2984877702222672E-2</v>
      </c>
      <c r="P9856" s="47">
        <f ca="1">_xlfn.VAR.P(M$4:M9856)</f>
        <v>0.99891199784296947</v>
      </c>
      <c r="Q9856" s="33">
        <f ca="1">COUNTIF(L$4:L9856, "WIN")/I9856</f>
        <v>0.48350756114888865</v>
      </c>
    </row>
    <row r="9857" spans="9:17" x14ac:dyDescent="0.25">
      <c r="I9857" s="5">
        <v>9854</v>
      </c>
      <c r="J9857" s="9">
        <f t="shared" ca="1" si="767"/>
        <v>0.35484571151050082</v>
      </c>
      <c r="K9857" s="7" t="str">
        <f t="shared" ca="1" si="765"/>
        <v>RED</v>
      </c>
      <c r="L9857" s="7" t="str">
        <f t="shared" ca="1" si="766"/>
        <v>WIN</v>
      </c>
      <c r="M9857" s="8">
        <f t="shared" ca="1" si="768"/>
        <v>1</v>
      </c>
      <c r="N9857" s="8">
        <f t="shared" ca="1" si="769"/>
        <v>-324</v>
      </c>
      <c r="O9857" s="32">
        <f ca="1">SUM(M$4:M9857)/I9857</f>
        <v>-3.2880048711183274E-2</v>
      </c>
      <c r="P9857" s="47">
        <f ca="1">_xlfn.VAR.P(M$4:M9857)</f>
        <v>0.99891890239675019</v>
      </c>
      <c r="Q9857" s="33">
        <f ca="1">COUNTIF(L$4:L9857, "WIN")/I9857</f>
        <v>0.48355997564440834</v>
      </c>
    </row>
    <row r="9858" spans="9:17" x14ac:dyDescent="0.25">
      <c r="I9858" s="5">
        <v>9855</v>
      </c>
      <c r="J9858" s="9">
        <f t="shared" ca="1" si="767"/>
        <v>0.10982921225211395</v>
      </c>
      <c r="K9858" s="7" t="str">
        <f t="shared" ca="1" si="765"/>
        <v>RED</v>
      </c>
      <c r="L9858" s="7" t="str">
        <f t="shared" ca="1" si="766"/>
        <v>WIN</v>
      </c>
      <c r="M9858" s="8">
        <f t="shared" ca="1" si="768"/>
        <v>1</v>
      </c>
      <c r="N9858" s="8">
        <f t="shared" ca="1" si="769"/>
        <v>-323</v>
      </c>
      <c r="O9858" s="32">
        <f ca="1">SUM(M$4:M9858)/I9858</f>
        <v>-3.2775240994419079E-2</v>
      </c>
      <c r="P9858" s="47">
        <f ca="1">_xlfn.VAR.P(M$4:M9858)</f>
        <v>0.99892578357775774</v>
      </c>
      <c r="Q9858" s="33">
        <f ca="1">COUNTIF(L$4:L9858, "WIN")/I9858</f>
        <v>0.48361237950279046</v>
      </c>
    </row>
    <row r="9859" spans="9:17" x14ac:dyDescent="0.25">
      <c r="I9859" s="5">
        <v>9856</v>
      </c>
      <c r="J9859" s="9">
        <f t="shared" ca="1" si="767"/>
        <v>0.79211810039263897</v>
      </c>
      <c r="K9859" s="7" t="str">
        <f t="shared" ca="1" si="765"/>
        <v>BLACK</v>
      </c>
      <c r="L9859" s="7" t="str">
        <f t="shared" ca="1" si="766"/>
        <v>LOSE</v>
      </c>
      <c r="M9859" s="8">
        <f t="shared" ca="1" si="768"/>
        <v>-1</v>
      </c>
      <c r="N9859" s="8">
        <f t="shared" ca="1" si="769"/>
        <v>-324</v>
      </c>
      <c r="O9859" s="32">
        <f ca="1">SUM(M$4:M9859)/I9859</f>
        <v>-3.2873376623376624E-2</v>
      </c>
      <c r="P9859" s="47">
        <f ca="1">_xlfn.VAR.P(M$4:M9859)</f>
        <v>0.99891934110937763</v>
      </c>
      <c r="Q9859" s="33">
        <f ca="1">COUNTIF(L$4:L9859, "WIN")/I9859</f>
        <v>0.48356331168831168</v>
      </c>
    </row>
    <row r="9860" spans="9:17" x14ac:dyDescent="0.25">
      <c r="I9860" s="5">
        <v>9857</v>
      </c>
      <c r="J9860" s="9">
        <f t="shared" ca="1" si="767"/>
        <v>0.88783496351684665</v>
      </c>
      <c r="K9860" s="7" t="str">
        <f t="shared" ref="K9860:K9923" ca="1" si="770">IF($J9860 &gt;= $D$7, "GREEN", IF($J9860 &gt;= $D$6, "BLACK", "RED"))</f>
        <v>BLACK</v>
      </c>
      <c r="L9860" s="7" t="str">
        <f t="shared" ref="L9860:L9923" ca="1" si="771">IF($K9860 = "RED", "WIN", "LOSE")</f>
        <v>LOSE</v>
      </c>
      <c r="M9860" s="8">
        <f t="shared" ca="1" si="768"/>
        <v>-1</v>
      </c>
      <c r="N9860" s="8">
        <f t="shared" ca="1" si="769"/>
        <v>-325</v>
      </c>
      <c r="O9860" s="32">
        <f ca="1">SUM(M$4:M9860)/I9860</f>
        <v>-3.29714923404687E-2</v>
      </c>
      <c r="P9860" s="47">
        <f ca="1">_xlfn.VAR.P(M$4:M9860)</f>
        <v>0.99891288069284245</v>
      </c>
      <c r="Q9860" s="33">
        <f ca="1">COUNTIF(L$4:L9860, "WIN")/I9860</f>
        <v>0.48351425382976565</v>
      </c>
    </row>
    <row r="9861" spans="9:17" x14ac:dyDescent="0.25">
      <c r="I9861" s="5">
        <v>9858</v>
      </c>
      <c r="J9861" s="9">
        <f t="shared" ca="1" si="767"/>
        <v>0.71784711498957965</v>
      </c>
      <c r="K9861" s="7" t="str">
        <f t="shared" ca="1" si="770"/>
        <v>BLACK</v>
      </c>
      <c r="L9861" s="7" t="str">
        <f t="shared" ca="1" si="771"/>
        <v>LOSE</v>
      </c>
      <c r="M9861" s="8">
        <f t="shared" ca="1" si="768"/>
        <v>-1</v>
      </c>
      <c r="N9861" s="8">
        <f t="shared" ca="1" si="769"/>
        <v>-326</v>
      </c>
      <c r="O9861" s="32">
        <f ca="1">SUM(M$4:M9861)/I9861</f>
        <v>-3.3069588151754918E-2</v>
      </c>
      <c r="P9861" s="47">
        <f ca="1">_xlfn.VAR.P(M$4:M9861)</f>
        <v>0.99890640233947336</v>
      </c>
      <c r="Q9861" s="33">
        <f ca="1">COUNTIF(L$4:L9861, "WIN")/I9861</f>
        <v>0.48346520592412257</v>
      </c>
    </row>
    <row r="9862" spans="9:17" x14ac:dyDescent="0.25">
      <c r="I9862" s="5">
        <v>9859</v>
      </c>
      <c r="J9862" s="9">
        <f t="shared" ref="J9862:J9925" ca="1" si="772">RAND()</f>
        <v>0.40047464895439744</v>
      </c>
      <c r="K9862" s="7" t="str">
        <f t="shared" ca="1" si="770"/>
        <v>RED</v>
      </c>
      <c r="L9862" s="7" t="str">
        <f t="shared" ca="1" si="771"/>
        <v>WIN</v>
      </c>
      <c r="M9862" s="8">
        <f t="shared" ref="M9862:M9925" ca="1" si="773">IF($L9862 = "WIN", 1, -1)</f>
        <v>1</v>
      </c>
      <c r="N9862" s="8">
        <f t="shared" ref="N9862:N9925" ca="1" si="774">N9861+M9862</f>
        <v>-325</v>
      </c>
      <c r="O9862" s="32">
        <f ca="1">SUM(M$4:M9862)/I9862</f>
        <v>-3.2964803732630082E-2</v>
      </c>
      <c r="P9862" s="47">
        <f ca="1">_xlfn.VAR.P(M$4:M9862)</f>
        <v>0.99891332171486913</v>
      </c>
      <c r="Q9862" s="33">
        <f ca="1">COUNTIF(L$4:L9862, "WIN")/I9862</f>
        <v>0.48351759813368494</v>
      </c>
    </row>
    <row r="9863" spans="9:17" x14ac:dyDescent="0.25">
      <c r="I9863" s="5">
        <v>9860</v>
      </c>
      <c r="J9863" s="9">
        <f t="shared" ca="1" si="772"/>
        <v>0.92218437098785166</v>
      </c>
      <c r="K9863" s="7" t="str">
        <f t="shared" ca="1" si="770"/>
        <v>BLACK</v>
      </c>
      <c r="L9863" s="7" t="str">
        <f t="shared" ca="1" si="771"/>
        <v>LOSE</v>
      </c>
      <c r="M9863" s="8">
        <f t="shared" ca="1" si="773"/>
        <v>-1</v>
      </c>
      <c r="N9863" s="8">
        <f t="shared" ca="1" si="774"/>
        <v>-326</v>
      </c>
      <c r="O9863" s="32">
        <f ca="1">SUM(M$4:M9863)/I9863</f>
        <v>-3.306288032454361E-2</v>
      </c>
      <c r="P9863" s="47">
        <f ca="1">_xlfn.VAR.P(M$4:M9863)</f>
        <v>0.99890684594464496</v>
      </c>
      <c r="Q9863" s="33">
        <f ca="1">COUNTIF(L$4:L9863, "WIN")/I9863</f>
        <v>0.48346855983772818</v>
      </c>
    </row>
    <row r="9864" spans="9:17" x14ac:dyDescent="0.25">
      <c r="I9864" s="5">
        <v>9861</v>
      </c>
      <c r="J9864" s="9">
        <f t="shared" ca="1" si="772"/>
        <v>7.1097645363564776E-3</v>
      </c>
      <c r="K9864" s="7" t="str">
        <f t="shared" ca="1" si="770"/>
        <v>RED</v>
      </c>
      <c r="L9864" s="7" t="str">
        <f t="shared" ca="1" si="771"/>
        <v>WIN</v>
      </c>
      <c r="M9864" s="8">
        <f t="shared" ca="1" si="773"/>
        <v>1</v>
      </c>
      <c r="N9864" s="8">
        <f t="shared" ca="1" si="774"/>
        <v>-325</v>
      </c>
      <c r="O9864" s="32">
        <f ca="1">SUM(M$4:M9864)/I9864</f>
        <v>-3.295811783794747E-2</v>
      </c>
      <c r="P9864" s="47">
        <f ca="1">_xlfn.VAR.P(M$4:M9864)</f>
        <v>0.99891376246857999</v>
      </c>
      <c r="Q9864" s="33">
        <f ca="1">COUNTIF(L$4:L9864, "WIN")/I9864</f>
        <v>0.48352094108102628</v>
      </c>
    </row>
    <row r="9865" spans="9:17" x14ac:dyDescent="0.25">
      <c r="I9865" s="5">
        <v>9862</v>
      </c>
      <c r="J9865" s="9">
        <f t="shared" ca="1" si="772"/>
        <v>0.31574157805921677</v>
      </c>
      <c r="K9865" s="7" t="str">
        <f t="shared" ca="1" si="770"/>
        <v>RED</v>
      </c>
      <c r="L9865" s="7" t="str">
        <f t="shared" ca="1" si="771"/>
        <v>WIN</v>
      </c>
      <c r="M9865" s="8">
        <f t="shared" ca="1" si="773"/>
        <v>1</v>
      </c>
      <c r="N9865" s="8">
        <f t="shared" ca="1" si="774"/>
        <v>-324</v>
      </c>
      <c r="O9865" s="32">
        <f ca="1">SUM(M$4:M9865)/I9865</f>
        <v>-3.2853376597039137E-2</v>
      </c>
      <c r="P9865" s="47">
        <f ca="1">_xlfn.VAR.P(M$4:M9865)</f>
        <v>0.99892065564617316</v>
      </c>
      <c r="Q9865" s="33">
        <f ca="1">COUNTIF(L$4:L9865, "WIN")/I9865</f>
        <v>0.48357331170148043</v>
      </c>
    </row>
    <row r="9866" spans="9:17" x14ac:dyDescent="0.25">
      <c r="I9866" s="5">
        <v>9863</v>
      </c>
      <c r="J9866" s="9">
        <f t="shared" ca="1" si="772"/>
        <v>0.46961528943174158</v>
      </c>
      <c r="K9866" s="7" t="str">
        <f t="shared" ca="1" si="770"/>
        <v>RED</v>
      </c>
      <c r="L9866" s="7" t="str">
        <f t="shared" ca="1" si="771"/>
        <v>WIN</v>
      </c>
      <c r="M9866" s="8">
        <f t="shared" ca="1" si="773"/>
        <v>1</v>
      </c>
      <c r="N9866" s="8">
        <f t="shared" ca="1" si="774"/>
        <v>-323</v>
      </c>
      <c r="O9866" s="32">
        <f ca="1">SUM(M$4:M9866)/I9866</f>
        <v>-3.2748656595356383E-2</v>
      </c>
      <c r="P9866" s="47">
        <f ca="1">_xlfn.VAR.P(M$4:M9866)</f>
        <v>0.99892752549119945</v>
      </c>
      <c r="Q9866" s="33">
        <f ca="1">COUNTIF(L$4:L9866, "WIN")/I9866</f>
        <v>0.48362567170232179</v>
      </c>
    </row>
    <row r="9867" spans="9:17" x14ac:dyDescent="0.25">
      <c r="I9867" s="5">
        <v>9864</v>
      </c>
      <c r="J9867" s="9">
        <f t="shared" ca="1" si="772"/>
        <v>0.25492244987965096</v>
      </c>
      <c r="K9867" s="7" t="str">
        <f t="shared" ca="1" si="770"/>
        <v>RED</v>
      </c>
      <c r="L9867" s="7" t="str">
        <f t="shared" ca="1" si="771"/>
        <v>WIN</v>
      </c>
      <c r="M9867" s="8">
        <f t="shared" ca="1" si="773"/>
        <v>1</v>
      </c>
      <c r="N9867" s="8">
        <f t="shared" ca="1" si="774"/>
        <v>-322</v>
      </c>
      <c r="O9867" s="32">
        <f ca="1">SUM(M$4:M9867)/I9867</f>
        <v>-3.2643957826439578E-2</v>
      </c>
      <c r="P9867" s="47">
        <f ca="1">_xlfn.VAR.P(M$4:M9867)</f>
        <v>0.99893437201742563</v>
      </c>
      <c r="Q9867" s="33">
        <f ca="1">COUNTIF(L$4:L9867, "WIN")/I9867</f>
        <v>0.48367802108678021</v>
      </c>
    </row>
    <row r="9868" spans="9:17" x14ac:dyDescent="0.25">
      <c r="I9868" s="5">
        <v>9865</v>
      </c>
      <c r="J9868" s="9">
        <f t="shared" ca="1" si="772"/>
        <v>0.24907319163901109</v>
      </c>
      <c r="K9868" s="7" t="str">
        <f t="shared" ca="1" si="770"/>
        <v>RED</v>
      </c>
      <c r="L9868" s="7" t="str">
        <f t="shared" ca="1" si="771"/>
        <v>WIN</v>
      </c>
      <c r="M9868" s="8">
        <f t="shared" ca="1" si="773"/>
        <v>1</v>
      </c>
      <c r="N9868" s="8">
        <f t="shared" ca="1" si="774"/>
        <v>-321</v>
      </c>
      <c r="O9868" s="32">
        <f ca="1">SUM(M$4:M9868)/I9868</f>
        <v>-3.2539280283831726E-2</v>
      </c>
      <c r="P9868" s="47">
        <f ca="1">_xlfn.VAR.P(M$4:M9868)</f>
        <v>0.99894119523861025</v>
      </c>
      <c r="Q9868" s="33">
        <f ca="1">COUNTIF(L$4:L9868, "WIN")/I9868</f>
        <v>0.48373035985808416</v>
      </c>
    </row>
    <row r="9869" spans="9:17" x14ac:dyDescent="0.25">
      <c r="I9869" s="5">
        <v>9866</v>
      </c>
      <c r="J9869" s="9">
        <f t="shared" ca="1" si="772"/>
        <v>0.92154821917562701</v>
      </c>
      <c r="K9869" s="7" t="str">
        <f t="shared" ca="1" si="770"/>
        <v>BLACK</v>
      </c>
      <c r="L9869" s="7" t="str">
        <f t="shared" ca="1" si="771"/>
        <v>LOSE</v>
      </c>
      <c r="M9869" s="8">
        <f t="shared" ca="1" si="773"/>
        <v>-1</v>
      </c>
      <c r="N9869" s="8">
        <f t="shared" ca="1" si="774"/>
        <v>-322</v>
      </c>
      <c r="O9869" s="32">
        <f ca="1">SUM(M$4:M9869)/I9869</f>
        <v>-3.2637340360835189E-2</v>
      </c>
      <c r="P9869" s="47">
        <f ca="1">_xlfn.VAR.P(M$4:M9869)</f>
        <v>0.99893480401417101</v>
      </c>
      <c r="Q9869" s="33">
        <f ca="1">COUNTIF(L$4:L9869, "WIN")/I9869</f>
        <v>0.4836813298195824</v>
      </c>
    </row>
    <row r="9870" spans="9:17" x14ac:dyDescent="0.25">
      <c r="I9870" s="5">
        <v>9867</v>
      </c>
      <c r="J9870" s="9">
        <f t="shared" ca="1" si="772"/>
        <v>0.47062329502999867</v>
      </c>
      <c r="K9870" s="7" t="str">
        <f t="shared" ca="1" si="770"/>
        <v>RED</v>
      </c>
      <c r="L9870" s="7" t="str">
        <f t="shared" ca="1" si="771"/>
        <v>WIN</v>
      </c>
      <c r="M9870" s="8">
        <f t="shared" ca="1" si="773"/>
        <v>1</v>
      </c>
      <c r="N9870" s="8">
        <f t="shared" ca="1" si="774"/>
        <v>-321</v>
      </c>
      <c r="O9870" s="32">
        <f ca="1">SUM(M$4:M9870)/I9870</f>
        <v>-3.2532684706597752E-2</v>
      </c>
      <c r="P9870" s="47">
        <f ca="1">_xlfn.VAR.P(M$4:M9870)</f>
        <v>0.99894162442578105</v>
      </c>
      <c r="Q9870" s="33">
        <f ca="1">COUNTIF(L$4:L9870, "WIN")/I9870</f>
        <v>0.48373365764670112</v>
      </c>
    </row>
    <row r="9871" spans="9:17" x14ac:dyDescent="0.25">
      <c r="I9871" s="5">
        <v>9868</v>
      </c>
      <c r="J9871" s="9">
        <f t="shared" ca="1" si="772"/>
        <v>0.72586946467898139</v>
      </c>
      <c r="K9871" s="7" t="str">
        <f t="shared" ca="1" si="770"/>
        <v>BLACK</v>
      </c>
      <c r="L9871" s="7" t="str">
        <f t="shared" ca="1" si="771"/>
        <v>LOSE</v>
      </c>
      <c r="M9871" s="8">
        <f t="shared" ca="1" si="773"/>
        <v>-1</v>
      </c>
      <c r="N9871" s="8">
        <f t="shared" ca="1" si="774"/>
        <v>-322</v>
      </c>
      <c r="O9871" s="32">
        <f ca="1">SUM(M$4:M9871)/I9871</f>
        <v>-3.2630725577624642E-2</v>
      </c>
      <c r="P9871" s="47">
        <f ca="1">_xlfn.VAR.P(M$4:M9871)</f>
        <v>0.99893523574827781</v>
      </c>
      <c r="Q9871" s="33">
        <f ca="1">COUNTIF(L$4:L9871, "WIN")/I9871</f>
        <v>0.48368463721118765</v>
      </c>
    </row>
    <row r="9872" spans="9:17" x14ac:dyDescent="0.25">
      <c r="I9872" s="5">
        <v>9869</v>
      </c>
      <c r="J9872" s="9">
        <f t="shared" ca="1" si="772"/>
        <v>0.39436038366887816</v>
      </c>
      <c r="K9872" s="7" t="str">
        <f t="shared" ca="1" si="770"/>
        <v>RED</v>
      </c>
      <c r="L9872" s="7" t="str">
        <f t="shared" ca="1" si="771"/>
        <v>WIN</v>
      </c>
      <c r="M9872" s="8">
        <f t="shared" ca="1" si="773"/>
        <v>1</v>
      </c>
      <c r="N9872" s="8">
        <f t="shared" ca="1" si="774"/>
        <v>-321</v>
      </c>
      <c r="O9872" s="32">
        <f ca="1">SUM(M$4:M9872)/I9872</f>
        <v>-3.2526091802614246E-2</v>
      </c>
      <c r="P9872" s="47">
        <f ca="1">_xlfn.VAR.P(M$4:M9872)</f>
        <v>0.99894205335204789</v>
      </c>
      <c r="Q9872" s="33">
        <f ca="1">COUNTIF(L$4:L9872, "WIN")/I9872</f>
        <v>0.48373695409869288</v>
      </c>
    </row>
    <row r="9873" spans="9:17" x14ac:dyDescent="0.25">
      <c r="I9873" s="5">
        <v>9870</v>
      </c>
      <c r="J9873" s="9">
        <f t="shared" ca="1" si="772"/>
        <v>0.93773621798896534</v>
      </c>
      <c r="K9873" s="7" t="str">
        <f t="shared" ca="1" si="770"/>
        <v>BLACK</v>
      </c>
      <c r="L9873" s="7" t="str">
        <f t="shared" ca="1" si="771"/>
        <v>LOSE</v>
      </c>
      <c r="M9873" s="8">
        <f t="shared" ca="1" si="773"/>
        <v>-1</v>
      </c>
      <c r="N9873" s="8">
        <f t="shared" ca="1" si="774"/>
        <v>-322</v>
      </c>
      <c r="O9873" s="32">
        <f ca="1">SUM(M$4:M9873)/I9873</f>
        <v>-3.2624113475177303E-2</v>
      </c>
      <c r="P9873" s="47">
        <f ca="1">_xlfn.VAR.P(M$4:M9873)</f>
        <v>0.99893566721995875</v>
      </c>
      <c r="Q9873" s="33">
        <f ca="1">COUNTIF(L$4:L9873, "WIN")/I9873</f>
        <v>0.48368794326241132</v>
      </c>
    </row>
    <row r="9874" spans="9:17" x14ac:dyDescent="0.25">
      <c r="I9874" s="5">
        <v>9871</v>
      </c>
      <c r="J9874" s="9">
        <f t="shared" ca="1" si="772"/>
        <v>0.18583583595589648</v>
      </c>
      <c r="K9874" s="7" t="str">
        <f t="shared" ca="1" si="770"/>
        <v>RED</v>
      </c>
      <c r="L9874" s="7" t="str">
        <f t="shared" ca="1" si="771"/>
        <v>WIN</v>
      </c>
      <c r="M9874" s="8">
        <f t="shared" ca="1" si="773"/>
        <v>1</v>
      </c>
      <c r="N9874" s="8">
        <f t="shared" ca="1" si="774"/>
        <v>-321</v>
      </c>
      <c r="O9874" s="32">
        <f ca="1">SUM(M$4:M9874)/I9874</f>
        <v>-3.2519501570256307E-2</v>
      </c>
      <c r="P9874" s="47">
        <f ca="1">_xlfn.VAR.P(M$4:M9874)</f>
        <v>0.99894248201762215</v>
      </c>
      <c r="Q9874" s="33">
        <f ca="1">COUNTIF(L$4:L9874, "WIN")/I9874</f>
        <v>0.48374024921487185</v>
      </c>
    </row>
    <row r="9875" spans="9:17" x14ac:dyDescent="0.25">
      <c r="I9875" s="5">
        <v>9872</v>
      </c>
      <c r="J9875" s="9">
        <f t="shared" ca="1" si="772"/>
        <v>0.74727064429295076</v>
      </c>
      <c r="K9875" s="7" t="str">
        <f t="shared" ca="1" si="770"/>
        <v>BLACK</v>
      </c>
      <c r="L9875" s="7" t="str">
        <f t="shared" ca="1" si="771"/>
        <v>LOSE</v>
      </c>
      <c r="M9875" s="8">
        <f t="shared" ca="1" si="773"/>
        <v>-1</v>
      </c>
      <c r="N9875" s="8">
        <f t="shared" ca="1" si="774"/>
        <v>-322</v>
      </c>
      <c r="O9875" s="32">
        <f ca="1">SUM(M$4:M9875)/I9875</f>
        <v>-3.2617504051863859E-2</v>
      </c>
      <c r="P9875" s="47">
        <f ca="1">_xlfn.VAR.P(M$4:M9875)</f>
        <v>0.99893609842942666</v>
      </c>
      <c r="Q9875" s="33">
        <f ca="1">COUNTIF(L$4:L9875, "WIN")/I9875</f>
        <v>0.48369124797406809</v>
      </c>
    </row>
    <row r="9876" spans="9:17" x14ac:dyDescent="0.25">
      <c r="I9876" s="5">
        <v>9873</v>
      </c>
      <c r="J9876" s="9">
        <f t="shared" ca="1" si="772"/>
        <v>0.74711406350978904</v>
      </c>
      <c r="K9876" s="7" t="str">
        <f t="shared" ca="1" si="770"/>
        <v>BLACK</v>
      </c>
      <c r="L9876" s="7" t="str">
        <f t="shared" ca="1" si="771"/>
        <v>LOSE</v>
      </c>
      <c r="M9876" s="8">
        <f t="shared" ca="1" si="773"/>
        <v>-1</v>
      </c>
      <c r="N9876" s="8">
        <f t="shared" ca="1" si="774"/>
        <v>-323</v>
      </c>
      <c r="O9876" s="32">
        <f ca="1">SUM(M$4:M9876)/I9876</f>
        <v>-3.2715486680846756E-2</v>
      </c>
      <c r="P9876" s="47">
        <f ca="1">_xlfn.VAR.P(M$4:M9876)</f>
        <v>0.99892969693123534</v>
      </c>
      <c r="Q9876" s="33">
        <f ca="1">COUNTIF(L$4:L9876, "WIN")/I9876</f>
        <v>0.48364225665957661</v>
      </c>
    </row>
    <row r="9877" spans="9:17" x14ac:dyDescent="0.25">
      <c r="I9877" s="5">
        <v>9874</v>
      </c>
      <c r="J9877" s="9">
        <f t="shared" ca="1" si="772"/>
        <v>0.96097614332426728</v>
      </c>
      <c r="K9877" s="7" t="str">
        <f t="shared" ca="1" si="770"/>
        <v>BLACK</v>
      </c>
      <c r="L9877" s="7" t="str">
        <f t="shared" ca="1" si="771"/>
        <v>LOSE</v>
      </c>
      <c r="M9877" s="8">
        <f t="shared" ca="1" si="773"/>
        <v>-1</v>
      </c>
      <c r="N9877" s="8">
        <f t="shared" ca="1" si="774"/>
        <v>-324</v>
      </c>
      <c r="O9877" s="32">
        <f ca="1">SUM(M$4:M9877)/I9877</f>
        <v>-3.2813449463236784E-2</v>
      </c>
      <c r="P9877" s="47">
        <f ca="1">_xlfn.VAR.P(M$4:M9877)</f>
        <v>0.99892327753432364</v>
      </c>
      <c r="Q9877" s="33">
        <f ca="1">COUNTIF(L$4:L9877, "WIN")/I9877</f>
        <v>0.48359327526838158</v>
      </c>
    </row>
    <row r="9878" spans="9:17" x14ac:dyDescent="0.25">
      <c r="I9878" s="5">
        <v>9875</v>
      </c>
      <c r="J9878" s="9">
        <f t="shared" ca="1" si="772"/>
        <v>0.13396432841351025</v>
      </c>
      <c r="K9878" s="7" t="str">
        <f t="shared" ca="1" si="770"/>
        <v>RED</v>
      </c>
      <c r="L9878" s="7" t="str">
        <f t="shared" ca="1" si="771"/>
        <v>WIN</v>
      </c>
      <c r="M9878" s="8">
        <f t="shared" ca="1" si="773"/>
        <v>1</v>
      </c>
      <c r="N9878" s="8">
        <f t="shared" ca="1" si="774"/>
        <v>-323</v>
      </c>
      <c r="O9878" s="32">
        <f ca="1">SUM(M$4:M9878)/I9878</f>
        <v>-3.2708860759493669E-2</v>
      </c>
      <c r="P9878" s="47">
        <f ca="1">_xlfn.VAR.P(M$4:M9878)</f>
        <v>0.99893013042781609</v>
      </c>
      <c r="Q9878" s="33">
        <f ca="1">COUNTIF(L$4:L9878, "WIN")/I9878</f>
        <v>0.48364556962025318</v>
      </c>
    </row>
    <row r="9879" spans="9:17" x14ac:dyDescent="0.25">
      <c r="I9879" s="5">
        <v>9876</v>
      </c>
      <c r="J9879" s="9">
        <f t="shared" ca="1" si="772"/>
        <v>0.55074019987341361</v>
      </c>
      <c r="K9879" s="7" t="str">
        <f t="shared" ca="1" si="770"/>
        <v>BLACK</v>
      </c>
      <c r="L9879" s="7" t="str">
        <f t="shared" ca="1" si="771"/>
        <v>LOSE</v>
      </c>
      <c r="M9879" s="8">
        <f t="shared" ca="1" si="773"/>
        <v>-1</v>
      </c>
      <c r="N9879" s="8">
        <f t="shared" ca="1" si="774"/>
        <v>-324</v>
      </c>
      <c r="O9879" s="32">
        <f ca="1">SUM(M$4:M9879)/I9879</f>
        <v>-3.2806804374240585E-2</v>
      </c>
      <c r="P9879" s="47">
        <f ca="1">_xlfn.VAR.P(M$4:M9879)</f>
        <v>0.99892371358675036</v>
      </c>
      <c r="Q9879" s="33">
        <f ca="1">COUNTIF(L$4:L9879, "WIN")/I9879</f>
        <v>0.48359659781287972</v>
      </c>
    </row>
    <row r="9880" spans="9:17" x14ac:dyDescent="0.25">
      <c r="I9880" s="5">
        <v>9877</v>
      </c>
      <c r="J9880" s="9">
        <f t="shared" ca="1" si="772"/>
        <v>0.89423426836029341</v>
      </c>
      <c r="K9880" s="7" t="str">
        <f t="shared" ca="1" si="770"/>
        <v>BLACK</v>
      </c>
      <c r="L9880" s="7" t="str">
        <f t="shared" ca="1" si="771"/>
        <v>LOSE</v>
      </c>
      <c r="M9880" s="8">
        <f t="shared" ca="1" si="773"/>
        <v>-1</v>
      </c>
      <c r="N9880" s="8">
        <f t="shared" ca="1" si="774"/>
        <v>-325</v>
      </c>
      <c r="O9880" s="32">
        <f ca="1">SUM(M$4:M9880)/I9880</f>
        <v>-3.2904728156322768E-2</v>
      </c>
      <c r="P9880" s="47">
        <f ca="1">_xlfn.VAR.P(M$4:M9880)</f>
        <v>0.99891727886495851</v>
      </c>
      <c r="Q9880" s="33">
        <f ca="1">COUNTIF(L$4:L9880, "WIN")/I9880</f>
        <v>0.48354763592183864</v>
      </c>
    </row>
    <row r="9881" spans="9:17" x14ac:dyDescent="0.25">
      <c r="I9881" s="5">
        <v>9878</v>
      </c>
      <c r="J9881" s="9">
        <f t="shared" ca="1" si="772"/>
        <v>0.56935007964684259</v>
      </c>
      <c r="K9881" s="7" t="str">
        <f t="shared" ca="1" si="770"/>
        <v>BLACK</v>
      </c>
      <c r="L9881" s="7" t="str">
        <f t="shared" ca="1" si="771"/>
        <v>LOSE</v>
      </c>
      <c r="M9881" s="8">
        <f t="shared" ca="1" si="773"/>
        <v>-1</v>
      </c>
      <c r="N9881" s="8">
        <f t="shared" ca="1" si="774"/>
        <v>-326</v>
      </c>
      <c r="O9881" s="32">
        <f ca="1">SUM(M$4:M9881)/I9881</f>
        <v>-3.3002632111763512E-2</v>
      </c>
      <c r="P9881" s="47">
        <f ca="1">_xlfn.VAR.P(M$4:M9881)</f>
        <v>0.99891082627369565</v>
      </c>
      <c r="Q9881" s="33">
        <f ca="1">COUNTIF(L$4:L9881, "WIN")/I9881</f>
        <v>0.48349868394411827</v>
      </c>
    </row>
    <row r="9882" spans="9:17" x14ac:dyDescent="0.25">
      <c r="I9882" s="5">
        <v>9879</v>
      </c>
      <c r="J9882" s="9">
        <f t="shared" ca="1" si="772"/>
        <v>0.74169019764377586</v>
      </c>
      <c r="K9882" s="7" t="str">
        <f t="shared" ca="1" si="770"/>
        <v>BLACK</v>
      </c>
      <c r="L9882" s="7" t="str">
        <f t="shared" ca="1" si="771"/>
        <v>LOSE</v>
      </c>
      <c r="M9882" s="8">
        <f t="shared" ca="1" si="773"/>
        <v>-1</v>
      </c>
      <c r="N9882" s="8">
        <f t="shared" ca="1" si="774"/>
        <v>-327</v>
      </c>
      <c r="O9882" s="32">
        <f ca="1">SUM(M$4:M9882)/I9882</f>
        <v>-3.310051624658366E-2</v>
      </c>
      <c r="P9882" s="47">
        <f ca="1">_xlfn.VAR.P(M$4:M9882)</f>
        <v>0.99890435582420967</v>
      </c>
      <c r="Q9882" s="33">
        <f ca="1">COUNTIF(L$4:L9882, "WIN")/I9882</f>
        <v>0.48344974187670819</v>
      </c>
    </row>
    <row r="9883" spans="9:17" x14ac:dyDescent="0.25">
      <c r="I9883" s="5">
        <v>9880</v>
      </c>
      <c r="J9883" s="9">
        <f t="shared" ca="1" si="772"/>
        <v>0.98990015448897872</v>
      </c>
      <c r="K9883" s="7" t="str">
        <f t="shared" ca="1" si="770"/>
        <v>GREEN</v>
      </c>
      <c r="L9883" s="7" t="str">
        <f t="shared" ca="1" si="771"/>
        <v>LOSE</v>
      </c>
      <c r="M9883" s="8">
        <f t="shared" ca="1" si="773"/>
        <v>-1</v>
      </c>
      <c r="N9883" s="8">
        <f t="shared" ca="1" si="774"/>
        <v>-328</v>
      </c>
      <c r="O9883" s="32">
        <f ca="1">SUM(M$4:M9883)/I9883</f>
        <v>-3.3198380566801619E-2</v>
      </c>
      <c r="P9883" s="47">
        <f ca="1">_xlfn.VAR.P(M$4:M9883)</f>
        <v>0.99889786752774179</v>
      </c>
      <c r="Q9883" s="33">
        <f ca="1">COUNTIF(L$4:L9883, "WIN")/I9883</f>
        <v>0.48340080971659921</v>
      </c>
    </row>
    <row r="9884" spans="9:17" x14ac:dyDescent="0.25">
      <c r="I9884" s="5">
        <v>9881</v>
      </c>
      <c r="J9884" s="9">
        <f t="shared" ca="1" si="772"/>
        <v>0.30471270153106145</v>
      </c>
      <c r="K9884" s="7" t="str">
        <f t="shared" ca="1" si="770"/>
        <v>RED</v>
      </c>
      <c r="L9884" s="7" t="str">
        <f t="shared" ca="1" si="771"/>
        <v>WIN</v>
      </c>
      <c r="M9884" s="8">
        <f t="shared" ca="1" si="773"/>
        <v>1</v>
      </c>
      <c r="N9884" s="8">
        <f t="shared" ca="1" si="774"/>
        <v>-327</v>
      </c>
      <c r="O9884" s="32">
        <f ca="1">SUM(M$4:M9884)/I9884</f>
        <v>-3.3093816415342578E-2</v>
      </c>
      <c r="P9884" s="47">
        <f ca="1">_xlfn.VAR.P(M$4:M9884)</f>
        <v>0.99890479931506759</v>
      </c>
      <c r="Q9884" s="33">
        <f ca="1">COUNTIF(L$4:L9884, "WIN")/I9884</f>
        <v>0.4834530917923287</v>
      </c>
    </row>
    <row r="9885" spans="9:17" x14ac:dyDescent="0.25">
      <c r="I9885" s="5">
        <v>9882</v>
      </c>
      <c r="J9885" s="9">
        <f t="shared" ca="1" si="772"/>
        <v>0.91456603884296173</v>
      </c>
      <c r="K9885" s="7" t="str">
        <f t="shared" ca="1" si="770"/>
        <v>BLACK</v>
      </c>
      <c r="L9885" s="7" t="str">
        <f t="shared" ca="1" si="771"/>
        <v>LOSE</v>
      </c>
      <c r="M9885" s="8">
        <f t="shared" ca="1" si="773"/>
        <v>-1</v>
      </c>
      <c r="N9885" s="8">
        <f t="shared" ca="1" si="774"/>
        <v>-328</v>
      </c>
      <c r="O9885" s="32">
        <f ca="1">SUM(M$4:M9885)/I9885</f>
        <v>-3.3191661606962151E-2</v>
      </c>
      <c r="P9885" s="47">
        <f ca="1">_xlfn.VAR.P(M$4:M9885)</f>
        <v>0.99889831359976888</v>
      </c>
      <c r="Q9885" s="33">
        <f ca="1">COUNTIF(L$4:L9885, "WIN")/I9885</f>
        <v>0.48340416919651891</v>
      </c>
    </row>
    <row r="9886" spans="9:17" x14ac:dyDescent="0.25">
      <c r="I9886" s="5">
        <v>9883</v>
      </c>
      <c r="J9886" s="9">
        <f t="shared" ca="1" si="772"/>
        <v>0.34453828847993495</v>
      </c>
      <c r="K9886" s="7" t="str">
        <f t="shared" ca="1" si="770"/>
        <v>RED</v>
      </c>
      <c r="L9886" s="7" t="str">
        <f t="shared" ca="1" si="771"/>
        <v>WIN</v>
      </c>
      <c r="M9886" s="8">
        <f t="shared" ca="1" si="773"/>
        <v>1</v>
      </c>
      <c r="N9886" s="8">
        <f t="shared" ca="1" si="774"/>
        <v>-327</v>
      </c>
      <c r="O9886" s="32">
        <f ca="1">SUM(M$4:M9886)/I9886</f>
        <v>-3.3087119295760394E-2</v>
      </c>
      <c r="P9886" s="47">
        <f ca="1">_xlfn.VAR.P(M$4:M9886)</f>
        <v>0.99890524253670809</v>
      </c>
      <c r="Q9886" s="33">
        <f ca="1">COUNTIF(L$4:L9886, "WIN")/I9886</f>
        <v>0.48345644035211982</v>
      </c>
    </row>
    <row r="9887" spans="9:17" x14ac:dyDescent="0.25">
      <c r="I9887" s="5">
        <v>9884</v>
      </c>
      <c r="J9887" s="9">
        <f t="shared" ca="1" si="772"/>
        <v>0.37779376362474348</v>
      </c>
      <c r="K9887" s="7" t="str">
        <f t="shared" ca="1" si="770"/>
        <v>RED</v>
      </c>
      <c r="L9887" s="7" t="str">
        <f t="shared" ca="1" si="771"/>
        <v>WIN</v>
      </c>
      <c r="M9887" s="8">
        <f t="shared" ca="1" si="773"/>
        <v>1</v>
      </c>
      <c r="N9887" s="8">
        <f t="shared" ca="1" si="774"/>
        <v>-326</v>
      </c>
      <c r="O9887" s="32">
        <f ca="1">SUM(M$4:M9887)/I9887</f>
        <v>-3.2982598138405504E-2</v>
      </c>
      <c r="P9887" s="47">
        <f ca="1">_xlfn.VAR.P(M$4:M9887)</f>
        <v>0.99891214822004049</v>
      </c>
      <c r="Q9887" s="33">
        <f ca="1">COUNTIF(L$4:L9887, "WIN")/I9887</f>
        <v>0.48350870093079723</v>
      </c>
    </row>
    <row r="9888" spans="9:17" x14ac:dyDescent="0.25">
      <c r="I9888" s="5">
        <v>9885</v>
      </c>
      <c r="J9888" s="9">
        <f t="shared" ca="1" si="772"/>
        <v>0.10760042028909234</v>
      </c>
      <c r="K9888" s="7" t="str">
        <f t="shared" ca="1" si="770"/>
        <v>RED</v>
      </c>
      <c r="L9888" s="7" t="str">
        <f t="shared" ca="1" si="771"/>
        <v>WIN</v>
      </c>
      <c r="M9888" s="8">
        <f t="shared" ca="1" si="773"/>
        <v>1</v>
      </c>
      <c r="N9888" s="8">
        <f t="shared" ca="1" si="774"/>
        <v>-325</v>
      </c>
      <c r="O9888" s="32">
        <f ca="1">SUM(M$4:M9888)/I9888</f>
        <v>-3.2878098128477494E-2</v>
      </c>
      <c r="P9888" s="47">
        <f ca="1">_xlfn.VAR.P(M$4:M9888)</f>
        <v>0.99891903066345422</v>
      </c>
      <c r="Q9888" s="33">
        <f ca="1">COUNTIF(L$4:L9888, "WIN")/I9888</f>
        <v>0.48356095093576124</v>
      </c>
    </row>
    <row r="9889" spans="9:17" x14ac:dyDescent="0.25">
      <c r="I9889" s="5">
        <v>9886</v>
      </c>
      <c r="J9889" s="9">
        <f t="shared" ca="1" si="772"/>
        <v>5.0396900299913505E-2</v>
      </c>
      <c r="K9889" s="7" t="str">
        <f t="shared" ca="1" si="770"/>
        <v>RED</v>
      </c>
      <c r="L9889" s="7" t="str">
        <f t="shared" ca="1" si="771"/>
        <v>WIN</v>
      </c>
      <c r="M9889" s="8">
        <f t="shared" ca="1" si="773"/>
        <v>1</v>
      </c>
      <c r="N9889" s="8">
        <f t="shared" ca="1" si="774"/>
        <v>-324</v>
      </c>
      <c r="O9889" s="32">
        <f ca="1">SUM(M$4:M9889)/I9889</f>
        <v>-3.2773619259558975E-2</v>
      </c>
      <c r="P9889" s="47">
        <f ca="1">_xlfn.VAR.P(M$4:M9889)</f>
        <v>0.99892588988062947</v>
      </c>
      <c r="Q9889" s="33">
        <f ca="1">COUNTIF(L$4:L9889, "WIN")/I9889</f>
        <v>0.48361319037022049</v>
      </c>
    </row>
    <row r="9890" spans="9:17" x14ac:dyDescent="0.25">
      <c r="I9890" s="5">
        <v>9887</v>
      </c>
      <c r="J9890" s="9">
        <f t="shared" ca="1" si="772"/>
        <v>6.8186731279767931E-3</v>
      </c>
      <c r="K9890" s="7" t="str">
        <f t="shared" ca="1" si="770"/>
        <v>RED</v>
      </c>
      <c r="L9890" s="7" t="str">
        <f t="shared" ca="1" si="771"/>
        <v>WIN</v>
      </c>
      <c r="M9890" s="8">
        <f t="shared" ca="1" si="773"/>
        <v>1</v>
      </c>
      <c r="N9890" s="8">
        <f t="shared" ca="1" si="774"/>
        <v>-323</v>
      </c>
      <c r="O9890" s="32">
        <f ca="1">SUM(M$4:M9890)/I9890</f>
        <v>-3.2669161525235156E-2</v>
      </c>
      <c r="P9890" s="47">
        <f ca="1">_xlfn.VAR.P(M$4:M9890)</f>
        <v>0.99893272588523807</v>
      </c>
      <c r="Q9890" s="33">
        <f ca="1">COUNTIF(L$4:L9890, "WIN")/I9890</f>
        <v>0.48366541923738243</v>
      </c>
    </row>
    <row r="9891" spans="9:17" x14ac:dyDescent="0.25">
      <c r="I9891" s="5">
        <v>9888</v>
      </c>
      <c r="J9891" s="9">
        <f t="shared" ca="1" si="772"/>
        <v>0.19734401478848551</v>
      </c>
      <c r="K9891" s="7" t="str">
        <f t="shared" ca="1" si="770"/>
        <v>RED</v>
      </c>
      <c r="L9891" s="7" t="str">
        <f t="shared" ca="1" si="771"/>
        <v>WIN</v>
      </c>
      <c r="M9891" s="8">
        <f t="shared" ca="1" si="773"/>
        <v>1</v>
      </c>
      <c r="N9891" s="8">
        <f t="shared" ca="1" si="774"/>
        <v>-322</v>
      </c>
      <c r="O9891" s="32">
        <f ca="1">SUM(M$4:M9891)/I9891</f>
        <v>-3.2564724919093853E-2</v>
      </c>
      <c r="P9891" s="47">
        <f ca="1">_xlfn.VAR.P(M$4:M9891)</f>
        <v>0.99893953869094376</v>
      </c>
      <c r="Q9891" s="33">
        <f ca="1">COUNTIF(L$4:L9891, "WIN")/I9891</f>
        <v>0.48371763754045305</v>
      </c>
    </row>
    <row r="9892" spans="9:17" x14ac:dyDescent="0.25">
      <c r="I9892" s="5">
        <v>9889</v>
      </c>
      <c r="J9892" s="9">
        <f t="shared" ca="1" si="772"/>
        <v>0.73490393751316085</v>
      </c>
      <c r="K9892" s="7" t="str">
        <f t="shared" ca="1" si="770"/>
        <v>BLACK</v>
      </c>
      <c r="L9892" s="7" t="str">
        <f t="shared" ca="1" si="771"/>
        <v>LOSE</v>
      </c>
      <c r="M9892" s="8">
        <f t="shared" ca="1" si="773"/>
        <v>-1</v>
      </c>
      <c r="N9892" s="8">
        <f t="shared" ca="1" si="774"/>
        <v>-323</v>
      </c>
      <c r="O9892" s="32">
        <f ca="1">SUM(M$4:M9892)/I9892</f>
        <v>-3.2662554353321875E-2</v>
      </c>
      <c r="P9892" s="47">
        <f ca="1">_xlfn.VAR.P(M$4:M9892)</f>
        <v>0.99893315754311629</v>
      </c>
      <c r="Q9892" s="33">
        <f ca="1">COUNTIF(L$4:L9892, "WIN")/I9892</f>
        <v>0.48366872282333906</v>
      </c>
    </row>
    <row r="9893" spans="9:17" x14ac:dyDescent="0.25">
      <c r="I9893" s="5">
        <v>9890</v>
      </c>
      <c r="J9893" s="9">
        <f t="shared" ca="1" si="772"/>
        <v>0.26009999314248211</v>
      </c>
      <c r="K9893" s="7" t="str">
        <f t="shared" ca="1" si="770"/>
        <v>RED</v>
      </c>
      <c r="L9893" s="7" t="str">
        <f t="shared" ca="1" si="771"/>
        <v>WIN</v>
      </c>
      <c r="M9893" s="8">
        <f t="shared" ca="1" si="773"/>
        <v>1</v>
      </c>
      <c r="N9893" s="8">
        <f t="shared" ca="1" si="774"/>
        <v>-322</v>
      </c>
      <c r="O9893" s="32">
        <f ca="1">SUM(M$4:M9893)/I9893</f>
        <v>-3.255813953488372E-2</v>
      </c>
      <c r="P9893" s="47">
        <f ca="1">_xlfn.VAR.P(M$4:M9893)</f>
        <v>0.99893996755002701</v>
      </c>
      <c r="Q9893" s="33">
        <f ca="1">COUNTIF(L$4:L9893, "WIN")/I9893</f>
        <v>0.48372093023255813</v>
      </c>
    </row>
    <row r="9894" spans="9:17" x14ac:dyDescent="0.25">
      <c r="I9894" s="5">
        <v>9891</v>
      </c>
      <c r="J9894" s="9">
        <f t="shared" ca="1" si="772"/>
        <v>0.81240951074249768</v>
      </c>
      <c r="K9894" s="7" t="str">
        <f t="shared" ca="1" si="770"/>
        <v>BLACK</v>
      </c>
      <c r="L9894" s="7" t="str">
        <f t="shared" ca="1" si="771"/>
        <v>LOSE</v>
      </c>
      <c r="M9894" s="8">
        <f t="shared" ca="1" si="773"/>
        <v>-1</v>
      </c>
      <c r="N9894" s="8">
        <f t="shared" ca="1" si="774"/>
        <v>-323</v>
      </c>
      <c r="O9894" s="32">
        <f ca="1">SUM(M$4:M9894)/I9894</f>
        <v>-3.2655949853402082E-2</v>
      </c>
      <c r="P9894" s="47">
        <f ca="1">_xlfn.VAR.P(M$4:M9894)</f>
        <v>0.99893358893917206</v>
      </c>
      <c r="Q9894" s="33">
        <f ca="1">COUNTIF(L$4:L9894, "WIN")/I9894</f>
        <v>0.48367202507329898</v>
      </c>
    </row>
    <row r="9895" spans="9:17" x14ac:dyDescent="0.25">
      <c r="I9895" s="5">
        <v>9892</v>
      </c>
      <c r="J9895" s="9">
        <f t="shared" ca="1" si="772"/>
        <v>0.44718678988976224</v>
      </c>
      <c r="K9895" s="7" t="str">
        <f t="shared" ca="1" si="770"/>
        <v>RED</v>
      </c>
      <c r="L9895" s="7" t="str">
        <f t="shared" ca="1" si="771"/>
        <v>WIN</v>
      </c>
      <c r="M9895" s="8">
        <f t="shared" ca="1" si="773"/>
        <v>1</v>
      </c>
      <c r="N9895" s="8">
        <f t="shared" ca="1" si="774"/>
        <v>-322</v>
      </c>
      <c r="O9895" s="32">
        <f ca="1">SUM(M$4:M9895)/I9895</f>
        <v>-3.2551556813586735E-2</v>
      </c>
      <c r="P9895" s="47">
        <f ca="1">_xlfn.VAR.P(M$4:M9895)</f>
        <v>0.99894039614901187</v>
      </c>
      <c r="Q9895" s="33">
        <f ca="1">COUNTIF(L$4:L9895, "WIN")/I9895</f>
        <v>0.4837242215932066</v>
      </c>
    </row>
    <row r="9896" spans="9:17" x14ac:dyDescent="0.25">
      <c r="I9896" s="5">
        <v>9893</v>
      </c>
      <c r="J9896" s="9">
        <f t="shared" ca="1" si="772"/>
        <v>0.43739678547163474</v>
      </c>
      <c r="K9896" s="7" t="str">
        <f t="shared" ca="1" si="770"/>
        <v>RED</v>
      </c>
      <c r="L9896" s="7" t="str">
        <f t="shared" ca="1" si="771"/>
        <v>WIN</v>
      </c>
      <c r="M9896" s="8">
        <f t="shared" ca="1" si="773"/>
        <v>1</v>
      </c>
      <c r="N9896" s="8">
        <f t="shared" ca="1" si="774"/>
        <v>-321</v>
      </c>
      <c r="O9896" s="32">
        <f ca="1">SUM(M$4:M9896)/I9896</f>
        <v>-3.2447184878196707E-2</v>
      </c>
      <c r="P9896" s="47">
        <f ca="1">_xlfn.VAR.P(M$4:M9896)</f>
        <v>0.99894718019348017</v>
      </c>
      <c r="Q9896" s="33">
        <f ca="1">COUNTIF(L$4:L9896, "WIN")/I9896</f>
        <v>0.48377640756090162</v>
      </c>
    </row>
    <row r="9897" spans="9:17" x14ac:dyDescent="0.25">
      <c r="I9897" s="5">
        <v>9894</v>
      </c>
      <c r="J9897" s="9">
        <f t="shared" ca="1" si="772"/>
        <v>0.81911576076834935</v>
      </c>
      <c r="K9897" s="7" t="str">
        <f t="shared" ca="1" si="770"/>
        <v>BLACK</v>
      </c>
      <c r="L9897" s="7" t="str">
        <f t="shared" ca="1" si="771"/>
        <v>LOSE</v>
      </c>
      <c r="M9897" s="8">
        <f t="shared" ca="1" si="773"/>
        <v>-1</v>
      </c>
      <c r="N9897" s="8">
        <f t="shared" ca="1" si="774"/>
        <v>-322</v>
      </c>
      <c r="O9897" s="32">
        <f ca="1">SUM(M$4:M9897)/I9897</f>
        <v>-3.2544976753588035E-2</v>
      </c>
      <c r="P9897" s="47">
        <f ca="1">_xlfn.VAR.P(M$4:M9897)</f>
        <v>0.99894082448810839</v>
      </c>
      <c r="Q9897" s="33">
        <f ca="1">COUNTIF(L$4:L9897, "WIN")/I9897</f>
        <v>0.48372751162320599</v>
      </c>
    </row>
    <row r="9898" spans="9:17" x14ac:dyDescent="0.25">
      <c r="I9898" s="5">
        <v>9895</v>
      </c>
      <c r="J9898" s="9">
        <f t="shared" ca="1" si="772"/>
        <v>0.90042992058487892</v>
      </c>
      <c r="K9898" s="7" t="str">
        <f t="shared" ca="1" si="770"/>
        <v>BLACK</v>
      </c>
      <c r="L9898" s="7" t="str">
        <f t="shared" ca="1" si="771"/>
        <v>LOSE</v>
      </c>
      <c r="M9898" s="8">
        <f t="shared" ca="1" si="773"/>
        <v>-1</v>
      </c>
      <c r="N9898" s="8">
        <f t="shared" ca="1" si="774"/>
        <v>-323</v>
      </c>
      <c r="O9898" s="32">
        <f ca="1">SUM(M$4:M9898)/I9898</f>
        <v>-3.2642748863062156E-2</v>
      </c>
      <c r="P9898" s="47">
        <f ca="1">_xlfn.VAR.P(M$4:M9898)</f>
        <v>0.998934450946663</v>
      </c>
      <c r="Q9898" s="33">
        <f ca="1">COUNTIF(L$4:L9898, "WIN")/I9898</f>
        <v>0.48367862556846891</v>
      </c>
    </row>
    <row r="9899" spans="9:17" x14ac:dyDescent="0.25">
      <c r="I9899" s="5">
        <v>9896</v>
      </c>
      <c r="J9899" s="9">
        <f t="shared" ca="1" si="772"/>
        <v>0.31377568031930281</v>
      </c>
      <c r="K9899" s="7" t="str">
        <f t="shared" ca="1" si="770"/>
        <v>RED</v>
      </c>
      <c r="L9899" s="7" t="str">
        <f t="shared" ca="1" si="771"/>
        <v>WIN</v>
      </c>
      <c r="M9899" s="8">
        <f t="shared" ca="1" si="773"/>
        <v>1</v>
      </c>
      <c r="N9899" s="8">
        <f t="shared" ca="1" si="774"/>
        <v>-322</v>
      </c>
      <c r="O9899" s="32">
        <f ca="1">SUM(M$4:M9899)/I9899</f>
        <v>-3.2538399353274051E-2</v>
      </c>
      <c r="P9899" s="47">
        <f ca="1">_xlfn.VAR.P(M$4:M9899)</f>
        <v>0.99894125256752686</v>
      </c>
      <c r="Q9899" s="33">
        <f ca="1">COUNTIF(L$4:L9899, "WIN")/I9899</f>
        <v>0.48373080032336296</v>
      </c>
    </row>
    <row r="9900" spans="9:17" x14ac:dyDescent="0.25">
      <c r="I9900" s="5">
        <v>9897</v>
      </c>
      <c r="J9900" s="9">
        <f t="shared" ca="1" si="772"/>
        <v>0.67570084432797384</v>
      </c>
      <c r="K9900" s="7" t="str">
        <f t="shared" ca="1" si="770"/>
        <v>BLACK</v>
      </c>
      <c r="L9900" s="7" t="str">
        <f t="shared" ca="1" si="771"/>
        <v>LOSE</v>
      </c>
      <c r="M9900" s="8">
        <f t="shared" ca="1" si="773"/>
        <v>-1</v>
      </c>
      <c r="N9900" s="8">
        <f t="shared" ca="1" si="774"/>
        <v>-323</v>
      </c>
      <c r="O9900" s="32">
        <f ca="1">SUM(M$4:M9900)/I9900</f>
        <v>-3.2636152369404869E-2</v>
      </c>
      <c r="P9900" s="47">
        <f ca="1">_xlfn.VAR.P(M$4:M9900)</f>
        <v>0.99893488155852095</v>
      </c>
      <c r="Q9900" s="33">
        <f ca="1">COUNTIF(L$4:L9900, "WIN")/I9900</f>
        <v>0.48368192381529757</v>
      </c>
    </row>
    <row r="9901" spans="9:17" x14ac:dyDescent="0.25">
      <c r="I9901" s="5">
        <v>9898</v>
      </c>
      <c r="J9901" s="9">
        <f t="shared" ca="1" si="772"/>
        <v>0.39630109126023172</v>
      </c>
      <c r="K9901" s="7" t="str">
        <f t="shared" ca="1" si="770"/>
        <v>RED</v>
      </c>
      <c r="L9901" s="7" t="str">
        <f t="shared" ca="1" si="771"/>
        <v>WIN</v>
      </c>
      <c r="M9901" s="8">
        <f t="shared" ca="1" si="773"/>
        <v>1</v>
      </c>
      <c r="N9901" s="8">
        <f t="shared" ca="1" si="774"/>
        <v>-322</v>
      </c>
      <c r="O9901" s="32">
        <f ca="1">SUM(M$4:M9901)/I9901</f>
        <v>-3.2531824611032531E-2</v>
      </c>
      <c r="P9901" s="47">
        <f ca="1">_xlfn.VAR.P(M$4:M9901)</f>
        <v>0.99894168038747699</v>
      </c>
      <c r="Q9901" s="33">
        <f ca="1">COUNTIF(L$4:L9901, "WIN")/I9901</f>
        <v>0.48373408769448373</v>
      </c>
    </row>
    <row r="9902" spans="9:17" x14ac:dyDescent="0.25">
      <c r="I9902" s="5">
        <v>9899</v>
      </c>
      <c r="J9902" s="9">
        <f t="shared" ca="1" si="772"/>
        <v>8.1373422159349063E-2</v>
      </c>
      <c r="K9902" s="7" t="str">
        <f t="shared" ca="1" si="770"/>
        <v>RED</v>
      </c>
      <c r="L9902" s="7" t="str">
        <f t="shared" ca="1" si="771"/>
        <v>WIN</v>
      </c>
      <c r="M9902" s="8">
        <f t="shared" ca="1" si="773"/>
        <v>1</v>
      </c>
      <c r="N9902" s="8">
        <f t="shared" ca="1" si="774"/>
        <v>-321</v>
      </c>
      <c r="O9902" s="32">
        <f ca="1">SUM(M$4:M9902)/I9902</f>
        <v>-3.2427517931104155E-2</v>
      </c>
      <c r="P9902" s="47">
        <f ca="1">_xlfn.VAR.P(M$4:M9902)</f>
        <v>0.99894845608082794</v>
      </c>
      <c r="Q9902" s="33">
        <f ca="1">COUNTIF(L$4:L9902, "WIN")/I9902</f>
        <v>0.48378624103444795</v>
      </c>
    </row>
    <row r="9903" spans="9:17" x14ac:dyDescent="0.25">
      <c r="I9903" s="5">
        <v>9900</v>
      </c>
      <c r="J9903" s="9">
        <f t="shared" ca="1" si="772"/>
        <v>0.31093895127593163</v>
      </c>
      <c r="K9903" s="7" t="str">
        <f t="shared" ca="1" si="770"/>
        <v>RED</v>
      </c>
      <c r="L9903" s="7" t="str">
        <f t="shared" ca="1" si="771"/>
        <v>WIN</v>
      </c>
      <c r="M9903" s="8">
        <f t="shared" ca="1" si="773"/>
        <v>1</v>
      </c>
      <c r="N9903" s="8">
        <f t="shared" ca="1" si="774"/>
        <v>-320</v>
      </c>
      <c r="O9903" s="32">
        <f ca="1">SUM(M$4:M9903)/I9903</f>
        <v>-3.2323232323232323E-2</v>
      </c>
      <c r="P9903" s="47">
        <f ca="1">_xlfn.VAR.P(M$4:M9903)</f>
        <v>0.99895520865217835</v>
      </c>
      <c r="Q9903" s="33">
        <f ca="1">COUNTIF(L$4:L9903, "WIN")/I9903</f>
        <v>0.48383838383838385</v>
      </c>
    </row>
    <row r="9904" spans="9:17" x14ac:dyDescent="0.25">
      <c r="I9904" s="5">
        <v>9901</v>
      </c>
      <c r="J9904" s="9">
        <f t="shared" ca="1" si="772"/>
        <v>0.63400573069786936</v>
      </c>
      <c r="K9904" s="7" t="str">
        <f t="shared" ca="1" si="770"/>
        <v>BLACK</v>
      </c>
      <c r="L9904" s="7" t="str">
        <f t="shared" ca="1" si="771"/>
        <v>LOSE</v>
      </c>
      <c r="M9904" s="8">
        <f t="shared" ca="1" si="773"/>
        <v>-1</v>
      </c>
      <c r="N9904" s="8">
        <f t="shared" ca="1" si="774"/>
        <v>-321</v>
      </c>
      <c r="O9904" s="32">
        <f ca="1">SUM(M$4:M9904)/I9904</f>
        <v>-3.2420967579032421E-2</v>
      </c>
      <c r="P9904" s="47">
        <f ca="1">_xlfn.VAR.P(M$4:M9904)</f>
        <v>0.99894888086123934</v>
      </c>
      <c r="Q9904" s="33">
        <f ca="1">COUNTIF(L$4:L9904, "WIN")/I9904</f>
        <v>0.48378951621048377</v>
      </c>
    </row>
    <row r="9905" spans="9:17" x14ac:dyDescent="0.25">
      <c r="I9905" s="5">
        <v>9902</v>
      </c>
      <c r="J9905" s="9">
        <f t="shared" ca="1" si="772"/>
        <v>0.3806619951520398</v>
      </c>
      <c r="K9905" s="7" t="str">
        <f t="shared" ca="1" si="770"/>
        <v>RED</v>
      </c>
      <c r="L9905" s="7" t="str">
        <f t="shared" ca="1" si="771"/>
        <v>WIN</v>
      </c>
      <c r="M9905" s="8">
        <f t="shared" ca="1" si="773"/>
        <v>1</v>
      </c>
      <c r="N9905" s="8">
        <f t="shared" ca="1" si="774"/>
        <v>-320</v>
      </c>
      <c r="O9905" s="32">
        <f ca="1">SUM(M$4:M9905)/I9905</f>
        <v>-3.2316703696222984E-2</v>
      </c>
      <c r="P9905" s="47">
        <f ca="1">_xlfn.VAR.P(M$4:M9905)</f>
        <v>0.99895563066221049</v>
      </c>
      <c r="Q9905" s="33">
        <f ca="1">COUNTIF(L$4:L9905, "WIN")/I9905</f>
        <v>0.48384164815188851</v>
      </c>
    </row>
    <row r="9906" spans="9:17" x14ac:dyDescent="0.25">
      <c r="I9906" s="5">
        <v>9903</v>
      </c>
      <c r="J9906" s="9">
        <f t="shared" ca="1" si="772"/>
        <v>0.56464123361337271</v>
      </c>
      <c r="K9906" s="7" t="str">
        <f t="shared" ca="1" si="770"/>
        <v>BLACK</v>
      </c>
      <c r="L9906" s="7" t="str">
        <f t="shared" ca="1" si="771"/>
        <v>LOSE</v>
      </c>
      <c r="M9906" s="8">
        <f t="shared" ca="1" si="773"/>
        <v>-1</v>
      </c>
      <c r="N9906" s="8">
        <f t="shared" ca="1" si="774"/>
        <v>-321</v>
      </c>
      <c r="O9906" s="32">
        <f ca="1">SUM(M$4:M9906)/I9906</f>
        <v>-3.2414419872765832E-2</v>
      </c>
      <c r="P9906" s="47">
        <f ca="1">_xlfn.VAR.P(M$4:M9906)</f>
        <v>0.99894930538431204</v>
      </c>
      <c r="Q9906" s="33">
        <f ca="1">COUNTIF(L$4:L9906, "WIN")/I9906</f>
        <v>0.48379279006361708</v>
      </c>
    </row>
    <row r="9907" spans="9:17" x14ac:dyDescent="0.25">
      <c r="I9907" s="5">
        <v>9904</v>
      </c>
      <c r="J9907" s="9">
        <f t="shared" ca="1" si="772"/>
        <v>0.62386693949455918</v>
      </c>
      <c r="K9907" s="7" t="str">
        <f t="shared" ca="1" si="770"/>
        <v>BLACK</v>
      </c>
      <c r="L9907" s="7" t="str">
        <f t="shared" ca="1" si="771"/>
        <v>LOSE</v>
      </c>
      <c r="M9907" s="8">
        <f t="shared" ca="1" si="773"/>
        <v>-1</v>
      </c>
      <c r="N9907" s="8">
        <f t="shared" ca="1" si="774"/>
        <v>-322</v>
      </c>
      <c r="O9907" s="32">
        <f ca="1">SUM(M$4:M9907)/I9907</f>
        <v>-3.2512116316639743E-2</v>
      </c>
      <c r="P9907" s="47">
        <f ca="1">_xlfn.VAR.P(M$4:M9907)</f>
        <v>0.99894296229261326</v>
      </c>
      <c r="Q9907" s="33">
        <f ca="1">COUNTIF(L$4:L9907, "WIN")/I9907</f>
        <v>0.48374394184168013</v>
      </c>
    </row>
    <row r="9908" spans="9:17" x14ac:dyDescent="0.25">
      <c r="I9908" s="5">
        <v>9905</v>
      </c>
      <c r="J9908" s="9">
        <f t="shared" ca="1" si="772"/>
        <v>0.94963509580375138</v>
      </c>
      <c r="K9908" s="7" t="str">
        <f t="shared" ca="1" si="770"/>
        <v>BLACK</v>
      </c>
      <c r="L9908" s="7" t="str">
        <f t="shared" ca="1" si="771"/>
        <v>LOSE</v>
      </c>
      <c r="M9908" s="8">
        <f t="shared" ca="1" si="773"/>
        <v>-1</v>
      </c>
      <c r="N9908" s="8">
        <f t="shared" ca="1" si="774"/>
        <v>-323</v>
      </c>
      <c r="O9908" s="32">
        <f ca="1">SUM(M$4:M9908)/I9908</f>
        <v>-3.2609793033821305E-2</v>
      </c>
      <c r="P9908" s="47">
        <f ca="1">_xlfn.VAR.P(M$4:M9908)</f>
        <v>0.99893660139829132</v>
      </c>
      <c r="Q9908" s="33">
        <f ca="1">COUNTIF(L$4:L9908, "WIN")/I9908</f>
        <v>0.48369510348308936</v>
      </c>
    </row>
    <row r="9909" spans="9:17" x14ac:dyDescent="0.25">
      <c r="I9909" s="5">
        <v>9906</v>
      </c>
      <c r="J9909" s="9">
        <f t="shared" ca="1" si="772"/>
        <v>0.28295276024702898</v>
      </c>
      <c r="K9909" s="7" t="str">
        <f t="shared" ca="1" si="770"/>
        <v>RED</v>
      </c>
      <c r="L9909" s="7" t="str">
        <f t="shared" ca="1" si="771"/>
        <v>WIN</v>
      </c>
      <c r="M9909" s="8">
        <f t="shared" ca="1" si="773"/>
        <v>1</v>
      </c>
      <c r="N9909" s="8">
        <f t="shared" ca="1" si="774"/>
        <v>-322</v>
      </c>
      <c r="O9909" s="32">
        <f ca="1">SUM(M$4:M9909)/I9909</f>
        <v>-3.2505552190591563E-2</v>
      </c>
      <c r="P9909" s="47">
        <f ca="1">_xlfn.VAR.P(M$4:M9909)</f>
        <v>0.9989433890767847</v>
      </c>
      <c r="Q9909" s="33">
        <f ca="1">COUNTIF(L$4:L9909, "WIN")/I9909</f>
        <v>0.4837472239047042</v>
      </c>
    </row>
    <row r="9910" spans="9:17" x14ac:dyDescent="0.25">
      <c r="I9910" s="5">
        <v>9907</v>
      </c>
      <c r="J9910" s="9">
        <f t="shared" ca="1" si="772"/>
        <v>0.2991723049425189</v>
      </c>
      <c r="K9910" s="7" t="str">
        <f t="shared" ca="1" si="770"/>
        <v>RED</v>
      </c>
      <c r="L9910" s="7" t="str">
        <f t="shared" ca="1" si="771"/>
        <v>WIN</v>
      </c>
      <c r="M9910" s="8">
        <f t="shared" ca="1" si="773"/>
        <v>1</v>
      </c>
      <c r="N9910" s="8">
        <f t="shared" ca="1" si="774"/>
        <v>-321</v>
      </c>
      <c r="O9910" s="32">
        <f ca="1">SUM(M$4:M9910)/I9910</f>
        <v>-3.2401332391238519E-2</v>
      </c>
      <c r="P9910" s="47">
        <f ca="1">_xlfn.VAR.P(M$4:M9910)</f>
        <v>0.99895015365927253</v>
      </c>
      <c r="Q9910" s="33">
        <f ca="1">COUNTIF(L$4:L9910, "WIN")/I9910</f>
        <v>0.48379933380438073</v>
      </c>
    </row>
    <row r="9911" spans="9:17" x14ac:dyDescent="0.25">
      <c r="I9911" s="5">
        <v>9908</v>
      </c>
      <c r="J9911" s="9">
        <f t="shared" ca="1" si="772"/>
        <v>0.32868521150949492</v>
      </c>
      <c r="K9911" s="7" t="str">
        <f t="shared" ca="1" si="770"/>
        <v>RED</v>
      </c>
      <c r="L9911" s="7" t="str">
        <f t="shared" ca="1" si="771"/>
        <v>WIN</v>
      </c>
      <c r="M9911" s="8">
        <f t="shared" ca="1" si="773"/>
        <v>1</v>
      </c>
      <c r="N9911" s="8">
        <f t="shared" ca="1" si="774"/>
        <v>-320</v>
      </c>
      <c r="O9911" s="32">
        <f ca="1">SUM(M$4:M9911)/I9911</f>
        <v>-3.2297133629390393E-2</v>
      </c>
      <c r="P9911" s="47">
        <f ca="1">_xlfn.VAR.P(M$4:M9911)</f>
        <v>0.99895689515932529</v>
      </c>
      <c r="Q9911" s="33">
        <f ca="1">COUNTIF(L$4:L9911, "WIN")/I9911</f>
        <v>0.48385143318530482</v>
      </c>
    </row>
    <row r="9912" spans="9:17" x14ac:dyDescent="0.25">
      <c r="I9912" s="5">
        <v>9909</v>
      </c>
      <c r="J9912" s="9">
        <f t="shared" ca="1" si="772"/>
        <v>0.62767072322713346</v>
      </c>
      <c r="K9912" s="7" t="str">
        <f t="shared" ca="1" si="770"/>
        <v>BLACK</v>
      </c>
      <c r="L9912" s="7" t="str">
        <f t="shared" ca="1" si="771"/>
        <v>LOSE</v>
      </c>
      <c r="M9912" s="8">
        <f t="shared" ca="1" si="773"/>
        <v>-1</v>
      </c>
      <c r="N9912" s="8">
        <f t="shared" ca="1" si="774"/>
        <v>-321</v>
      </c>
      <c r="O9912" s="32">
        <f ca="1">SUM(M$4:M9912)/I9912</f>
        <v>-3.2394792612776266E-2</v>
      </c>
      <c r="P9912" s="47">
        <f ca="1">_xlfn.VAR.P(M$4:M9912)</f>
        <v>0.99895057741157522</v>
      </c>
      <c r="Q9912" s="33">
        <f ca="1">COUNTIF(L$4:L9912, "WIN")/I9912</f>
        <v>0.48380260369361189</v>
      </c>
    </row>
    <row r="9913" spans="9:17" x14ac:dyDescent="0.25">
      <c r="I9913" s="5">
        <v>9910</v>
      </c>
      <c r="J9913" s="9">
        <f t="shared" ca="1" si="772"/>
        <v>4.7703484532027662E-2</v>
      </c>
      <c r="K9913" s="7" t="str">
        <f t="shared" ca="1" si="770"/>
        <v>RED</v>
      </c>
      <c r="L9913" s="7" t="str">
        <f t="shared" ca="1" si="771"/>
        <v>WIN</v>
      </c>
      <c r="M9913" s="8">
        <f t="shared" ca="1" si="773"/>
        <v>1</v>
      </c>
      <c r="N9913" s="8">
        <f t="shared" ca="1" si="774"/>
        <v>-320</v>
      </c>
      <c r="O9913" s="32">
        <f ca="1">SUM(M$4:M9913)/I9913</f>
        <v>-3.2290615539858729E-2</v>
      </c>
      <c r="P9913" s="47">
        <f ca="1">_xlfn.VAR.P(M$4:M9913)</f>
        <v>0.99895731614805705</v>
      </c>
      <c r="Q9913" s="33">
        <f ca="1">COUNTIF(L$4:L9913, "WIN")/I9913</f>
        <v>0.48385469223007066</v>
      </c>
    </row>
    <row r="9914" spans="9:17" x14ac:dyDescent="0.25">
      <c r="I9914" s="5">
        <v>9911</v>
      </c>
      <c r="J9914" s="9">
        <f t="shared" ca="1" si="772"/>
        <v>0.90706710916578115</v>
      </c>
      <c r="K9914" s="7" t="str">
        <f t="shared" ca="1" si="770"/>
        <v>BLACK</v>
      </c>
      <c r="L9914" s="7" t="str">
        <f t="shared" ca="1" si="771"/>
        <v>LOSE</v>
      </c>
      <c r="M9914" s="8">
        <f t="shared" ca="1" si="773"/>
        <v>-1</v>
      </c>
      <c r="N9914" s="8">
        <f t="shared" ca="1" si="774"/>
        <v>-321</v>
      </c>
      <c r="O9914" s="32">
        <f ca="1">SUM(M$4:M9914)/I9914</f>
        <v>-3.2388255473716071E-2</v>
      </c>
      <c r="P9914" s="47">
        <f ca="1">_xlfn.VAR.P(M$4:M9914)</f>
        <v>0.99895100090736932</v>
      </c>
      <c r="Q9914" s="33">
        <f ca="1">COUNTIF(L$4:L9914, "WIN")/I9914</f>
        <v>0.48380587226314198</v>
      </c>
    </row>
    <row r="9915" spans="9:17" x14ac:dyDescent="0.25">
      <c r="I9915" s="5">
        <v>9912</v>
      </c>
      <c r="J9915" s="9">
        <f t="shared" ca="1" si="772"/>
        <v>0.15613838596158047</v>
      </c>
      <c r="K9915" s="7" t="str">
        <f t="shared" ca="1" si="770"/>
        <v>RED</v>
      </c>
      <c r="L9915" s="7" t="str">
        <f t="shared" ca="1" si="771"/>
        <v>WIN</v>
      </c>
      <c r="M9915" s="8">
        <f t="shared" ca="1" si="773"/>
        <v>1</v>
      </c>
      <c r="N9915" s="8">
        <f t="shared" ca="1" si="774"/>
        <v>-320</v>
      </c>
      <c r="O9915" s="32">
        <f ca="1">SUM(M$4:M9915)/I9915</f>
        <v>-3.2284100080710247E-2</v>
      </c>
      <c r="P9915" s="47">
        <f ca="1">_xlfn.VAR.P(M$4:M9915)</f>
        <v>0.99895773688197864</v>
      </c>
      <c r="Q9915" s="33">
        <f ca="1">COUNTIF(L$4:L9915, "WIN")/I9915</f>
        <v>0.48385794995964487</v>
      </c>
    </row>
    <row r="9916" spans="9:17" x14ac:dyDescent="0.25">
      <c r="I9916" s="5">
        <v>9913</v>
      </c>
      <c r="J9916" s="9">
        <f t="shared" ca="1" si="772"/>
        <v>0.24719622481931935</v>
      </c>
      <c r="K9916" s="7" t="str">
        <f t="shared" ca="1" si="770"/>
        <v>RED</v>
      </c>
      <c r="L9916" s="7" t="str">
        <f t="shared" ca="1" si="771"/>
        <v>WIN</v>
      </c>
      <c r="M9916" s="8">
        <f t="shared" ca="1" si="773"/>
        <v>1</v>
      </c>
      <c r="N9916" s="8">
        <f t="shared" ca="1" si="774"/>
        <v>-319</v>
      </c>
      <c r="O9916" s="32">
        <f ca="1">SUM(M$4:M9916)/I9916</f>
        <v>-3.2179965701603953E-2</v>
      </c>
      <c r="P9916" s="47">
        <f ca="1">_xlfn.VAR.P(M$4:M9916)</f>
        <v>0.99896444980744359</v>
      </c>
      <c r="Q9916" s="33">
        <f ca="1">COUNTIF(L$4:L9916, "WIN")/I9916</f>
        <v>0.48391001714919801</v>
      </c>
    </row>
    <row r="9917" spans="9:17" x14ac:dyDescent="0.25">
      <c r="I9917" s="5">
        <v>9914</v>
      </c>
      <c r="J9917" s="9">
        <f t="shared" ca="1" si="772"/>
        <v>0.51055459560227978</v>
      </c>
      <c r="K9917" s="7" t="str">
        <f t="shared" ca="1" si="770"/>
        <v>BLACK</v>
      </c>
      <c r="L9917" s="7" t="str">
        <f t="shared" ca="1" si="771"/>
        <v>LOSE</v>
      </c>
      <c r="M9917" s="8">
        <f t="shared" ca="1" si="773"/>
        <v>-1</v>
      </c>
      <c r="N9917" s="8">
        <f t="shared" ca="1" si="774"/>
        <v>-320</v>
      </c>
      <c r="O9917" s="32">
        <f ca="1">SUM(M$4:M9917)/I9917</f>
        <v>-3.2277587250353033E-2</v>
      </c>
      <c r="P9917" s="47">
        <f ca="1">_xlfn.VAR.P(M$4:M9917)</f>
        <v>0.9989581573612959</v>
      </c>
      <c r="Q9917" s="33">
        <f ca="1">COUNTIF(L$4:L9917, "WIN")/I9917</f>
        <v>0.48386120637482349</v>
      </c>
    </row>
    <row r="9918" spans="9:17" x14ac:dyDescent="0.25">
      <c r="I9918" s="5">
        <v>9915</v>
      </c>
      <c r="J9918" s="9">
        <f t="shared" ca="1" si="772"/>
        <v>0.50043824944666326</v>
      </c>
      <c r="K9918" s="7" t="str">
        <f t="shared" ca="1" si="770"/>
        <v>BLACK</v>
      </c>
      <c r="L9918" s="7" t="str">
        <f t="shared" ca="1" si="771"/>
        <v>LOSE</v>
      </c>
      <c r="M9918" s="8">
        <f t="shared" ca="1" si="773"/>
        <v>-1</v>
      </c>
      <c r="N9918" s="8">
        <f t="shared" ca="1" si="774"/>
        <v>-321</v>
      </c>
      <c r="O9918" s="32">
        <f ca="1">SUM(M$4:M9918)/I9918</f>
        <v>-3.2375189107413008E-2</v>
      </c>
      <c r="P9918" s="47">
        <f ca="1">_xlfn.VAR.P(M$4:M9918)</f>
        <v>0.9989518471302592</v>
      </c>
      <c r="Q9918" s="33">
        <f ca="1">COUNTIF(L$4:L9918, "WIN")/I9918</f>
        <v>0.4838124054462935</v>
      </c>
    </row>
    <row r="9919" spans="9:17" x14ac:dyDescent="0.25">
      <c r="I9919" s="5">
        <v>9916</v>
      </c>
      <c r="J9919" s="9">
        <f t="shared" ca="1" si="772"/>
        <v>0.76623183478534806</v>
      </c>
      <c r="K9919" s="7" t="str">
        <f t="shared" ca="1" si="770"/>
        <v>BLACK</v>
      </c>
      <c r="L9919" s="7" t="str">
        <f t="shared" ca="1" si="771"/>
        <v>LOSE</v>
      </c>
      <c r="M9919" s="8">
        <f t="shared" ca="1" si="773"/>
        <v>-1</v>
      </c>
      <c r="N9919" s="8">
        <f t="shared" ca="1" si="774"/>
        <v>-322</v>
      </c>
      <c r="O9919" s="32">
        <f ca="1">SUM(M$4:M9919)/I9919</f>
        <v>-3.247277127874143E-2</v>
      </c>
      <c r="P9919" s="47">
        <f ca="1">_xlfn.VAR.P(M$4:M9919)</f>
        <v>0.99894551912547858</v>
      </c>
      <c r="Q9919" s="33">
        <f ca="1">COUNTIF(L$4:L9919, "WIN")/I9919</f>
        <v>0.48376361436062931</v>
      </c>
    </row>
    <row r="9920" spans="9:17" x14ac:dyDescent="0.25">
      <c r="I9920" s="5">
        <v>9917</v>
      </c>
      <c r="J9920" s="9">
        <f t="shared" ca="1" si="772"/>
        <v>0.31997873094008689</v>
      </c>
      <c r="K9920" s="7" t="str">
        <f t="shared" ca="1" si="770"/>
        <v>RED</v>
      </c>
      <c r="L9920" s="7" t="str">
        <f t="shared" ca="1" si="771"/>
        <v>WIN</v>
      </c>
      <c r="M9920" s="8">
        <f t="shared" ca="1" si="773"/>
        <v>1</v>
      </c>
      <c r="N9920" s="8">
        <f t="shared" ca="1" si="774"/>
        <v>-321</v>
      </c>
      <c r="O9920" s="32">
        <f ca="1">SUM(M$4:M9920)/I9920</f>
        <v>-3.2368659876978928E-2</v>
      </c>
      <c r="P9920" s="47">
        <f ca="1">_xlfn.VAR.P(M$4:M9920)</f>
        <v>0.99895226985776842</v>
      </c>
      <c r="Q9920" s="33">
        <f ca="1">COUNTIF(L$4:L9920, "WIN")/I9920</f>
        <v>0.48381567006151055</v>
      </c>
    </row>
    <row r="9921" spans="9:17" x14ac:dyDescent="0.25">
      <c r="I9921" s="5">
        <v>9918</v>
      </c>
      <c r="J9921" s="9">
        <f t="shared" ca="1" si="772"/>
        <v>0.3316740455439986</v>
      </c>
      <c r="K9921" s="7" t="str">
        <f t="shared" ca="1" si="770"/>
        <v>RED</v>
      </c>
      <c r="L9921" s="7" t="str">
        <f t="shared" ca="1" si="771"/>
        <v>WIN</v>
      </c>
      <c r="M9921" s="8">
        <f t="shared" ca="1" si="773"/>
        <v>1</v>
      </c>
      <c r="N9921" s="8">
        <f t="shared" ca="1" si="774"/>
        <v>-320</v>
      </c>
      <c r="O9921" s="32">
        <f ca="1">SUM(M$4:M9921)/I9921</f>
        <v>-3.2264569469651137E-2</v>
      </c>
      <c r="P9921" s="47">
        <f ca="1">_xlfn.VAR.P(M$4:M9921)</f>
        <v>0.99895899755693807</v>
      </c>
      <c r="Q9921" s="33">
        <f ca="1">COUNTIF(L$4:L9921, "WIN")/I9921</f>
        <v>0.48386771526517441</v>
      </c>
    </row>
    <row r="9922" spans="9:17" x14ac:dyDescent="0.25">
      <c r="I9922" s="5">
        <v>9919</v>
      </c>
      <c r="J9922" s="9">
        <f t="shared" ca="1" si="772"/>
        <v>0.93457452775399408</v>
      </c>
      <c r="K9922" s="7" t="str">
        <f t="shared" ca="1" si="770"/>
        <v>BLACK</v>
      </c>
      <c r="L9922" s="7" t="str">
        <f t="shared" ca="1" si="771"/>
        <v>LOSE</v>
      </c>
      <c r="M9922" s="8">
        <f t="shared" ca="1" si="773"/>
        <v>-1</v>
      </c>
      <c r="N9922" s="8">
        <f t="shared" ca="1" si="774"/>
        <v>-321</v>
      </c>
      <c r="O9922" s="32">
        <f ca="1">SUM(M$4:M9922)/I9922</f>
        <v>-3.236213327956447E-2</v>
      </c>
      <c r="P9922" s="47">
        <f ca="1">_xlfn.VAR.P(M$4:M9922)</f>
        <v>0.99895269232959572</v>
      </c>
      <c r="Q9922" s="33">
        <f ca="1">COUNTIF(L$4:L9922, "WIN")/I9922</f>
        <v>0.48381893336021775</v>
      </c>
    </row>
    <row r="9923" spans="9:17" x14ac:dyDescent="0.25">
      <c r="I9923" s="5">
        <v>9920</v>
      </c>
      <c r="J9923" s="9">
        <f t="shared" ca="1" si="772"/>
        <v>0.37029919976398273</v>
      </c>
      <c r="K9923" s="7" t="str">
        <f t="shared" ca="1" si="770"/>
        <v>RED</v>
      </c>
      <c r="L9923" s="7" t="str">
        <f t="shared" ca="1" si="771"/>
        <v>WIN</v>
      </c>
      <c r="M9923" s="8">
        <f t="shared" ca="1" si="773"/>
        <v>1</v>
      </c>
      <c r="N9923" s="8">
        <f t="shared" ca="1" si="774"/>
        <v>-320</v>
      </c>
      <c r="O9923" s="32">
        <f ca="1">SUM(M$4:M9923)/I9923</f>
        <v>-3.2258064516129031E-2</v>
      </c>
      <c r="P9923" s="47">
        <f ca="1">_xlfn.VAR.P(M$4:M9923)</f>
        <v>0.99895941727367321</v>
      </c>
      <c r="Q9923" s="33">
        <f ca="1">COUNTIF(L$4:L9923, "WIN")/I9923</f>
        <v>0.4838709677419355</v>
      </c>
    </row>
    <row r="9924" spans="9:17" x14ac:dyDescent="0.25">
      <c r="I9924" s="5">
        <v>9921</v>
      </c>
      <c r="J9924" s="9">
        <f t="shared" ca="1" si="772"/>
        <v>0.88986918074175114</v>
      </c>
      <c r="K9924" s="7" t="str">
        <f t="shared" ref="K9924:K9987" ca="1" si="775">IF($J9924 &gt;= $D$7, "GREEN", IF($J9924 &gt;= $D$6, "BLACK", "RED"))</f>
        <v>BLACK</v>
      </c>
      <c r="L9924" s="7" t="str">
        <f t="shared" ref="L9924:L9987" ca="1" si="776">IF($K9924 = "RED", "WIN", "LOSE")</f>
        <v>LOSE</v>
      </c>
      <c r="M9924" s="8">
        <f t="shared" ca="1" si="773"/>
        <v>-1</v>
      </c>
      <c r="N9924" s="8">
        <f t="shared" ca="1" si="774"/>
        <v>-321</v>
      </c>
      <c r="O9924" s="32">
        <f ca="1">SUM(M$4:M9924)/I9924</f>
        <v>-3.2355609313577262E-2</v>
      </c>
      <c r="P9924" s="47">
        <f ca="1">_xlfn.VAR.P(M$4:M9924)</f>
        <v>0.99895311454594715</v>
      </c>
      <c r="Q9924" s="33">
        <f ca="1">COUNTIF(L$4:L9924, "WIN")/I9924</f>
        <v>0.48382219534321136</v>
      </c>
    </row>
    <row r="9925" spans="9:17" x14ac:dyDescent="0.25">
      <c r="I9925" s="5">
        <v>9922</v>
      </c>
      <c r="J9925" s="9">
        <f t="shared" ca="1" si="772"/>
        <v>0.64870950472200672</v>
      </c>
      <c r="K9925" s="7" t="str">
        <f t="shared" ca="1" si="775"/>
        <v>BLACK</v>
      </c>
      <c r="L9925" s="7" t="str">
        <f t="shared" ca="1" si="776"/>
        <v>LOSE</v>
      </c>
      <c r="M9925" s="8">
        <f t="shared" ca="1" si="773"/>
        <v>-1</v>
      </c>
      <c r="N9925" s="8">
        <f t="shared" ca="1" si="774"/>
        <v>-322</v>
      </c>
      <c r="O9925" s="32">
        <f ca="1">SUM(M$4:M9925)/I9925</f>
        <v>-3.2453134448699857E-2</v>
      </c>
      <c r="P9925" s="47">
        <f ca="1">_xlfn.VAR.P(M$4:M9925)</f>
        <v>0.99894679406445464</v>
      </c>
      <c r="Q9925" s="33">
        <f ca="1">COUNTIF(L$4:L9925, "WIN")/I9925</f>
        <v>0.48377343277565005</v>
      </c>
    </row>
    <row r="9926" spans="9:17" x14ac:dyDescent="0.25">
      <c r="I9926" s="5">
        <v>9923</v>
      </c>
      <c r="J9926" s="9">
        <f t="shared" ref="J9926:J9989" ca="1" si="777">RAND()</f>
        <v>0.79010855186334816</v>
      </c>
      <c r="K9926" s="7" t="str">
        <f t="shared" ca="1" si="775"/>
        <v>BLACK</v>
      </c>
      <c r="L9926" s="7" t="str">
        <f t="shared" ca="1" si="776"/>
        <v>LOSE</v>
      </c>
      <c r="M9926" s="8">
        <f t="shared" ref="M9926:M9989" ca="1" si="778">IF($L9926 = "WIN", 1, -1)</f>
        <v>-1</v>
      </c>
      <c r="N9926" s="8">
        <f t="shared" ref="N9926:N9989" ca="1" si="779">N9925+M9926</f>
        <v>-323</v>
      </c>
      <c r="O9926" s="32">
        <f ca="1">SUM(M$4:M9926)/I9926</f>
        <v>-3.2550639927441297E-2</v>
      </c>
      <c r="P9926" s="47">
        <f ca="1">_xlfn.VAR.P(M$4:M9926)</f>
        <v>0.9989404558403141</v>
      </c>
      <c r="Q9926" s="33">
        <f ca="1">COUNTIF(L$4:L9926, "WIN")/I9926</f>
        <v>0.48372468003627933</v>
      </c>
    </row>
    <row r="9927" spans="9:17" x14ac:dyDescent="0.25">
      <c r="I9927" s="5">
        <v>9924</v>
      </c>
      <c r="J9927" s="9">
        <f t="shared" ca="1" si="777"/>
        <v>0.34578374305159776</v>
      </c>
      <c r="K9927" s="7" t="str">
        <f t="shared" ca="1" si="775"/>
        <v>RED</v>
      </c>
      <c r="L9927" s="7" t="str">
        <f t="shared" ca="1" si="776"/>
        <v>WIN</v>
      </c>
      <c r="M9927" s="8">
        <f t="shared" ca="1" si="778"/>
        <v>1</v>
      </c>
      <c r="N9927" s="8">
        <f t="shared" ca="1" si="779"/>
        <v>-322</v>
      </c>
      <c r="O9927" s="32">
        <f ca="1">SUM(M$4:M9927)/I9927</f>
        <v>-3.2446594115276096E-2</v>
      </c>
      <c r="P9927" s="47">
        <f ca="1">_xlfn.VAR.P(M$4:M9927)</f>
        <v>0.99894721853031854</v>
      </c>
      <c r="Q9927" s="33">
        <f ca="1">COUNTIF(L$4:L9927, "WIN")/I9927</f>
        <v>0.48377670294236197</v>
      </c>
    </row>
    <row r="9928" spans="9:17" x14ac:dyDescent="0.25">
      <c r="I9928" s="5">
        <v>9925</v>
      </c>
      <c r="J9928" s="9">
        <f t="shared" ca="1" si="777"/>
        <v>0.65570521046558794</v>
      </c>
      <c r="K9928" s="7" t="str">
        <f t="shared" ca="1" si="775"/>
        <v>BLACK</v>
      </c>
      <c r="L9928" s="7" t="str">
        <f t="shared" ca="1" si="776"/>
        <v>LOSE</v>
      </c>
      <c r="M9928" s="8">
        <f t="shared" ca="1" si="778"/>
        <v>-1</v>
      </c>
      <c r="N9928" s="8">
        <f t="shared" ca="1" si="779"/>
        <v>-323</v>
      </c>
      <c r="O9928" s="32">
        <f ca="1">SUM(M$4:M9928)/I9928</f>
        <v>-3.2544080604534002E-2</v>
      </c>
      <c r="P9928" s="47">
        <f ca="1">_xlfn.VAR.P(M$4:M9928)</f>
        <v>0.99894088281760562</v>
      </c>
      <c r="Q9928" s="33">
        <f ca="1">COUNTIF(L$4:L9928, "WIN")/I9928</f>
        <v>0.48372795969773302</v>
      </c>
    </row>
    <row r="9929" spans="9:17" x14ac:dyDescent="0.25">
      <c r="I9929" s="5">
        <v>9926</v>
      </c>
      <c r="J9929" s="9">
        <f t="shared" ca="1" si="777"/>
        <v>1.2550387792714557E-2</v>
      </c>
      <c r="K9929" s="7" t="str">
        <f t="shared" ca="1" si="775"/>
        <v>RED</v>
      </c>
      <c r="L9929" s="7" t="str">
        <f t="shared" ca="1" si="776"/>
        <v>WIN</v>
      </c>
      <c r="M9929" s="8">
        <f t="shared" ca="1" si="778"/>
        <v>1</v>
      </c>
      <c r="N9929" s="8">
        <f t="shared" ca="1" si="779"/>
        <v>-322</v>
      </c>
      <c r="O9929" s="32">
        <f ca="1">SUM(M$4:M9929)/I9929</f>
        <v>-3.244005641748942E-2</v>
      </c>
      <c r="P9929" s="47">
        <f ca="1">_xlfn.VAR.P(M$4:M9929)</f>
        <v>0.9989476427396301</v>
      </c>
      <c r="Q9929" s="33">
        <f ca="1">COUNTIF(L$4:L9929, "WIN")/I9929</f>
        <v>0.48377997179125531</v>
      </c>
    </row>
    <row r="9930" spans="9:17" x14ac:dyDescent="0.25">
      <c r="I9930" s="5">
        <v>9927</v>
      </c>
      <c r="J9930" s="9">
        <f t="shared" ca="1" si="777"/>
        <v>0.73083327097928286</v>
      </c>
      <c r="K9930" s="7" t="str">
        <f t="shared" ca="1" si="775"/>
        <v>BLACK</v>
      </c>
      <c r="L9930" s="7" t="str">
        <f t="shared" ca="1" si="776"/>
        <v>LOSE</v>
      </c>
      <c r="M9930" s="8">
        <f t="shared" ca="1" si="778"/>
        <v>-1</v>
      </c>
      <c r="N9930" s="8">
        <f t="shared" ca="1" si="779"/>
        <v>-323</v>
      </c>
      <c r="O9930" s="32">
        <f ca="1">SUM(M$4:M9930)/I9930</f>
        <v>-3.2537523924649946E-2</v>
      </c>
      <c r="P9930" s="47">
        <f ca="1">_xlfn.VAR.P(M$4:M9930)</f>
        <v>0.99894130953685278</v>
      </c>
      <c r="Q9930" s="33">
        <f ca="1">COUNTIF(L$4:L9930, "WIN")/I9930</f>
        <v>0.48373123803767504</v>
      </c>
    </row>
    <row r="9931" spans="9:17" x14ac:dyDescent="0.25">
      <c r="I9931" s="5">
        <v>9928</v>
      </c>
      <c r="J9931" s="9">
        <f t="shared" ca="1" si="777"/>
        <v>0.30854860447694588</v>
      </c>
      <c r="K9931" s="7" t="str">
        <f t="shared" ca="1" si="775"/>
        <v>RED</v>
      </c>
      <c r="L9931" s="7" t="str">
        <f t="shared" ca="1" si="776"/>
        <v>WIN</v>
      </c>
      <c r="M9931" s="8">
        <f t="shared" ca="1" si="778"/>
        <v>1</v>
      </c>
      <c r="N9931" s="8">
        <f t="shared" ca="1" si="779"/>
        <v>-322</v>
      </c>
      <c r="O9931" s="32">
        <f ca="1">SUM(M$4:M9931)/I9931</f>
        <v>-3.2433521353746976E-2</v>
      </c>
      <c r="P9931" s="47">
        <f ca="1">_xlfn.VAR.P(M$4:M9931)</f>
        <v>0.99894806669259606</v>
      </c>
      <c r="Q9931" s="33">
        <f ca="1">COUNTIF(L$4:L9931, "WIN")/I9931</f>
        <v>0.4837832393231265</v>
      </c>
    </row>
    <row r="9932" spans="9:17" x14ac:dyDescent="0.25">
      <c r="I9932" s="5">
        <v>9929</v>
      </c>
      <c r="J9932" s="9">
        <f t="shared" ca="1" si="777"/>
        <v>0.48195431384814702</v>
      </c>
      <c r="K9932" s="7" t="str">
        <f t="shared" ca="1" si="775"/>
        <v>RED</v>
      </c>
      <c r="L9932" s="7" t="str">
        <f t="shared" ca="1" si="776"/>
        <v>WIN</v>
      </c>
      <c r="M9932" s="8">
        <f t="shared" ca="1" si="778"/>
        <v>1</v>
      </c>
      <c r="N9932" s="8">
        <f t="shared" ca="1" si="779"/>
        <v>-321</v>
      </c>
      <c r="O9932" s="32">
        <f ca="1">SUM(M$4:M9932)/I9932</f>
        <v>-3.2329539732097894E-2</v>
      </c>
      <c r="P9932" s="47">
        <f ca="1">_xlfn.VAR.P(M$4:M9932)</f>
        <v>0.99895480086071076</v>
      </c>
      <c r="Q9932" s="33">
        <f ca="1">COUNTIF(L$4:L9932, "WIN")/I9932</f>
        <v>0.48383523013395108</v>
      </c>
    </row>
    <row r="9933" spans="9:17" x14ac:dyDescent="0.25">
      <c r="I9933" s="5">
        <v>9930</v>
      </c>
      <c r="J9933" s="9">
        <f t="shared" ca="1" si="777"/>
        <v>0.59153258440356349</v>
      </c>
      <c r="K9933" s="7" t="str">
        <f t="shared" ca="1" si="775"/>
        <v>BLACK</v>
      </c>
      <c r="L9933" s="7" t="str">
        <f t="shared" ca="1" si="776"/>
        <v>LOSE</v>
      </c>
      <c r="M9933" s="8">
        <f t="shared" ca="1" si="778"/>
        <v>-1</v>
      </c>
      <c r="N9933" s="8">
        <f t="shared" ca="1" si="779"/>
        <v>-322</v>
      </c>
      <c r="O9933" s="32">
        <f ca="1">SUM(M$4:M9933)/I9933</f>
        <v>-3.2426988922457198E-2</v>
      </c>
      <c r="P9933" s="47">
        <f ca="1">_xlfn.VAR.P(M$4:M9933)</f>
        <v>0.99894849038942279</v>
      </c>
      <c r="Q9933" s="33">
        <f ca="1">COUNTIF(L$4:L9933, "WIN")/I9933</f>
        <v>0.48378650553877139</v>
      </c>
    </row>
    <row r="9934" spans="9:17" x14ac:dyDescent="0.25">
      <c r="I9934" s="5">
        <v>9931</v>
      </c>
      <c r="J9934" s="9">
        <f t="shared" ca="1" si="777"/>
        <v>0.44512733212791211</v>
      </c>
      <c r="K9934" s="7" t="str">
        <f t="shared" ca="1" si="775"/>
        <v>RED</v>
      </c>
      <c r="L9934" s="7" t="str">
        <f t="shared" ca="1" si="776"/>
        <v>WIN</v>
      </c>
      <c r="M9934" s="8">
        <f t="shared" ca="1" si="778"/>
        <v>1</v>
      </c>
      <c r="N9934" s="8">
        <f t="shared" ca="1" si="779"/>
        <v>-321</v>
      </c>
      <c r="O9934" s="32">
        <f ca="1">SUM(M$4:M9934)/I9934</f>
        <v>-3.2323028899405901E-2</v>
      </c>
      <c r="P9934" s="47">
        <f ca="1">_xlfn.VAR.P(M$4:M9934)</f>
        <v>0.99895522180276819</v>
      </c>
      <c r="Q9934" s="33">
        <f ca="1">COUNTIF(L$4:L9934, "WIN")/I9934</f>
        <v>0.48383848555029707</v>
      </c>
    </row>
    <row r="9935" spans="9:17" x14ac:dyDescent="0.25">
      <c r="I9935" s="5">
        <v>9932</v>
      </c>
      <c r="J9935" s="9">
        <f t="shared" ca="1" si="777"/>
        <v>0.13746266799222073</v>
      </c>
      <c r="K9935" s="7" t="str">
        <f t="shared" ca="1" si="775"/>
        <v>RED</v>
      </c>
      <c r="L9935" s="7" t="str">
        <f t="shared" ca="1" si="776"/>
        <v>WIN</v>
      </c>
      <c r="M9935" s="8">
        <f t="shared" ca="1" si="778"/>
        <v>1</v>
      </c>
      <c r="N9935" s="8">
        <f t="shared" ca="1" si="779"/>
        <v>-320</v>
      </c>
      <c r="O9935" s="32">
        <f ca="1">SUM(M$4:M9935)/I9935</f>
        <v>-3.221908981071285E-2</v>
      </c>
      <c r="P9935" s="47">
        <f ca="1">_xlfn.VAR.P(M$4:M9935)</f>
        <v>0.99896193025176927</v>
      </c>
      <c r="Q9935" s="33">
        <f ca="1">COUNTIF(L$4:L9935, "WIN")/I9935</f>
        <v>0.48389045509464357</v>
      </c>
    </row>
    <row r="9936" spans="9:17" x14ac:dyDescent="0.25">
      <c r="I9936" s="5">
        <v>9933</v>
      </c>
      <c r="J9936" s="9">
        <f t="shared" ca="1" si="777"/>
        <v>0.13967339965951686</v>
      </c>
      <c r="K9936" s="7" t="str">
        <f t="shared" ca="1" si="775"/>
        <v>RED</v>
      </c>
      <c r="L9936" s="7" t="str">
        <f t="shared" ca="1" si="776"/>
        <v>WIN</v>
      </c>
      <c r="M9936" s="8">
        <f t="shared" ca="1" si="778"/>
        <v>1</v>
      </c>
      <c r="N9936" s="8">
        <f t="shared" ca="1" si="779"/>
        <v>-319</v>
      </c>
      <c r="O9936" s="32">
        <f ca="1">SUM(M$4:M9936)/I9936</f>
        <v>-3.2115171650055369E-2</v>
      </c>
      <c r="P9936" s="47">
        <f ca="1">_xlfn.VAR.P(M$4:M9936)</f>
        <v>0.99896861574988749</v>
      </c>
      <c r="Q9936" s="33">
        <f ca="1">COUNTIF(L$4:L9936, "WIN")/I9936</f>
        <v>0.4839424141749723</v>
      </c>
    </row>
    <row r="9937" spans="9:17" x14ac:dyDescent="0.25">
      <c r="I9937" s="5">
        <v>9934</v>
      </c>
      <c r="J9937" s="9">
        <f t="shared" ca="1" si="777"/>
        <v>0.32161665173438359</v>
      </c>
      <c r="K9937" s="7" t="str">
        <f t="shared" ca="1" si="775"/>
        <v>RED</v>
      </c>
      <c r="L9937" s="7" t="str">
        <f t="shared" ca="1" si="776"/>
        <v>WIN</v>
      </c>
      <c r="M9937" s="8">
        <f t="shared" ca="1" si="778"/>
        <v>1</v>
      </c>
      <c r="N9937" s="8">
        <f t="shared" ca="1" si="779"/>
        <v>-318</v>
      </c>
      <c r="O9937" s="32">
        <f ca="1">SUM(M$4:M9937)/I9937</f>
        <v>-3.2011274411113351E-2</v>
      </c>
      <c r="P9937" s="47">
        <f ca="1">_xlfn.VAR.P(M$4:M9937)</f>
        <v>0.99897527831057642</v>
      </c>
      <c r="Q9937" s="33">
        <f ca="1">COUNTIF(L$4:L9937, "WIN")/I9937</f>
        <v>0.4839943627944433</v>
      </c>
    </row>
    <row r="9938" spans="9:17" x14ac:dyDescent="0.25">
      <c r="I9938" s="5">
        <v>9935</v>
      </c>
      <c r="J9938" s="9">
        <f t="shared" ca="1" si="777"/>
        <v>0.78897713549759629</v>
      </c>
      <c r="K9938" s="7" t="str">
        <f t="shared" ca="1" si="775"/>
        <v>BLACK</v>
      </c>
      <c r="L9938" s="7" t="str">
        <f t="shared" ca="1" si="776"/>
        <v>LOSE</v>
      </c>
      <c r="M9938" s="8">
        <f t="shared" ca="1" si="778"/>
        <v>-1</v>
      </c>
      <c r="N9938" s="8">
        <f t="shared" ca="1" si="779"/>
        <v>-319</v>
      </c>
      <c r="O9938" s="32">
        <f ca="1">SUM(M$4:M9938)/I9938</f>
        <v>-3.2108706592853545E-2</v>
      </c>
      <c r="P9938" s="47">
        <f ca="1">_xlfn.VAR.P(M$4:M9938)</f>
        <v>0.99896903096093403</v>
      </c>
      <c r="Q9938" s="33">
        <f ca="1">COUNTIF(L$4:L9938, "WIN")/I9938</f>
        <v>0.48394564670357321</v>
      </c>
    </row>
    <row r="9939" spans="9:17" x14ac:dyDescent="0.25">
      <c r="I9939" s="5">
        <v>9936</v>
      </c>
      <c r="J9939" s="9">
        <f t="shared" ca="1" si="777"/>
        <v>0.2289294397304501</v>
      </c>
      <c r="K9939" s="7" t="str">
        <f t="shared" ca="1" si="775"/>
        <v>RED</v>
      </c>
      <c r="L9939" s="7" t="str">
        <f t="shared" ca="1" si="776"/>
        <v>WIN</v>
      </c>
      <c r="M9939" s="8">
        <f t="shared" ca="1" si="778"/>
        <v>1</v>
      </c>
      <c r="N9939" s="8">
        <f t="shared" ca="1" si="779"/>
        <v>-318</v>
      </c>
      <c r="O9939" s="32">
        <f ca="1">SUM(M$4:M9939)/I9939</f>
        <v>-3.2004830917874399E-2</v>
      </c>
      <c r="P9939" s="47">
        <f ca="1">_xlfn.VAR.P(M$4:M9939)</f>
        <v>0.99897569079791826</v>
      </c>
      <c r="Q9939" s="33">
        <f ca="1">COUNTIF(L$4:L9939, "WIN")/I9939</f>
        <v>0.48399758454106279</v>
      </c>
    </row>
    <row r="9940" spans="9:17" x14ac:dyDescent="0.25">
      <c r="I9940" s="5">
        <v>9937</v>
      </c>
      <c r="J9940" s="9">
        <f t="shared" ca="1" si="777"/>
        <v>0.55106465412632666</v>
      </c>
      <c r="K9940" s="7" t="str">
        <f t="shared" ca="1" si="775"/>
        <v>BLACK</v>
      </c>
      <c r="L9940" s="7" t="str">
        <f t="shared" ca="1" si="776"/>
        <v>LOSE</v>
      </c>
      <c r="M9940" s="8">
        <f t="shared" ca="1" si="778"/>
        <v>-1</v>
      </c>
      <c r="N9940" s="8">
        <f t="shared" ca="1" si="779"/>
        <v>-319</v>
      </c>
      <c r="O9940" s="32">
        <f ca="1">SUM(M$4:M9940)/I9940</f>
        <v>-3.2102244138069842E-2</v>
      </c>
      <c r="P9940" s="47">
        <f ca="1">_xlfn.VAR.P(M$4:M9940)</f>
        <v>0.99896944592129977</v>
      </c>
      <c r="Q9940" s="33">
        <f ca="1">COUNTIF(L$4:L9940, "WIN")/I9940</f>
        <v>0.48394887793096508</v>
      </c>
    </row>
    <row r="9941" spans="9:17" x14ac:dyDescent="0.25">
      <c r="I9941" s="5">
        <v>9938</v>
      </c>
      <c r="J9941" s="9">
        <f t="shared" ca="1" si="777"/>
        <v>0.98261030447277231</v>
      </c>
      <c r="K9941" s="7" t="str">
        <f t="shared" ca="1" si="775"/>
        <v>GREEN</v>
      </c>
      <c r="L9941" s="7" t="str">
        <f t="shared" ca="1" si="776"/>
        <v>LOSE</v>
      </c>
      <c r="M9941" s="8">
        <f t="shared" ca="1" si="778"/>
        <v>-1</v>
      </c>
      <c r="N9941" s="8">
        <f t="shared" ca="1" si="779"/>
        <v>-320</v>
      </c>
      <c r="O9941" s="32">
        <f ca="1">SUM(M$4:M9941)/I9941</f>
        <v>-3.2199637754075264E-2</v>
      </c>
      <c r="P9941" s="47">
        <f ca="1">_xlfn.VAR.P(M$4:M9941)</f>
        <v>0.99896318332850631</v>
      </c>
      <c r="Q9941" s="33">
        <f ca="1">COUNTIF(L$4:L9941, "WIN")/I9941</f>
        <v>0.48390018112296235</v>
      </c>
    </row>
    <row r="9942" spans="9:17" x14ac:dyDescent="0.25">
      <c r="I9942" s="5">
        <v>9939</v>
      </c>
      <c r="J9942" s="9">
        <f t="shared" ca="1" si="777"/>
        <v>0.35993586493605134</v>
      </c>
      <c r="K9942" s="7" t="str">
        <f t="shared" ca="1" si="775"/>
        <v>RED</v>
      </c>
      <c r="L9942" s="7" t="str">
        <f t="shared" ca="1" si="776"/>
        <v>WIN</v>
      </c>
      <c r="M9942" s="8">
        <f t="shared" ca="1" si="778"/>
        <v>1</v>
      </c>
      <c r="N9942" s="8">
        <f t="shared" ca="1" si="779"/>
        <v>-319</v>
      </c>
      <c r="O9942" s="32">
        <f ca="1">SUM(M$4:M9942)/I9942</f>
        <v>-3.2095784284133212E-2</v>
      </c>
      <c r="P9942" s="47">
        <f ca="1">_xlfn.VAR.P(M$4:M9942)</f>
        <v>0.99896986063118642</v>
      </c>
      <c r="Q9942" s="33">
        <f ca="1">COUNTIF(L$4:L9942, "WIN")/I9942</f>
        <v>0.48395210785793341</v>
      </c>
    </row>
    <row r="9943" spans="9:17" x14ac:dyDescent="0.25">
      <c r="I9943" s="5">
        <v>9940</v>
      </c>
      <c r="J9943" s="9">
        <f t="shared" ca="1" si="777"/>
        <v>0.68561007010256114</v>
      </c>
      <c r="K9943" s="7" t="str">
        <f t="shared" ca="1" si="775"/>
        <v>BLACK</v>
      </c>
      <c r="L9943" s="7" t="str">
        <f t="shared" ca="1" si="776"/>
        <v>LOSE</v>
      </c>
      <c r="M9943" s="8">
        <f t="shared" ca="1" si="778"/>
        <v>-1</v>
      </c>
      <c r="N9943" s="8">
        <f t="shared" ca="1" si="779"/>
        <v>-320</v>
      </c>
      <c r="O9943" s="32">
        <f ca="1">SUM(M$4:M9943)/I9943</f>
        <v>-3.2193158953722337E-2</v>
      </c>
      <c r="P9943" s="47">
        <f ca="1">_xlfn.VAR.P(M$4:M9943)</f>
        <v>0.9989636005165804</v>
      </c>
      <c r="Q9943" s="33">
        <f ca="1">COUNTIF(L$4:L9943, "WIN")/I9943</f>
        <v>0.48390342052313884</v>
      </c>
    </row>
    <row r="9944" spans="9:17" x14ac:dyDescent="0.25">
      <c r="I9944" s="5">
        <v>9941</v>
      </c>
      <c r="J9944" s="9">
        <f t="shared" ca="1" si="777"/>
        <v>0.9210137114636866</v>
      </c>
      <c r="K9944" s="7" t="str">
        <f t="shared" ca="1" si="775"/>
        <v>BLACK</v>
      </c>
      <c r="L9944" s="7" t="str">
        <f t="shared" ca="1" si="776"/>
        <v>LOSE</v>
      </c>
      <c r="M9944" s="8">
        <f t="shared" ca="1" si="778"/>
        <v>-1</v>
      </c>
      <c r="N9944" s="8">
        <f t="shared" ca="1" si="779"/>
        <v>-321</v>
      </c>
      <c r="O9944" s="32">
        <f ca="1">SUM(M$4:M9944)/I9944</f>
        <v>-3.2290514032793483E-2</v>
      </c>
      <c r="P9944" s="47">
        <f ca="1">_xlfn.VAR.P(M$4:M9944)</f>
        <v>0.99895732270349802</v>
      </c>
      <c r="Q9944" s="33">
        <f ca="1">COUNTIF(L$4:L9944, "WIN")/I9944</f>
        <v>0.48385474298360326</v>
      </c>
    </row>
    <row r="9945" spans="9:17" x14ac:dyDescent="0.25">
      <c r="I9945" s="5">
        <v>9942</v>
      </c>
      <c r="J9945" s="9">
        <f t="shared" ca="1" si="777"/>
        <v>0.73853511195267219</v>
      </c>
      <c r="K9945" s="7" t="str">
        <f t="shared" ca="1" si="775"/>
        <v>BLACK</v>
      </c>
      <c r="L9945" s="7" t="str">
        <f t="shared" ca="1" si="776"/>
        <v>LOSE</v>
      </c>
      <c r="M9945" s="8">
        <f t="shared" ca="1" si="778"/>
        <v>-1</v>
      </c>
      <c r="N9945" s="8">
        <f t="shared" ca="1" si="779"/>
        <v>-322</v>
      </c>
      <c r="O9945" s="32">
        <f ca="1">SUM(M$4:M9945)/I9945</f>
        <v>-3.2387849527258095E-2</v>
      </c>
      <c r="P9945" s="47">
        <f ca="1">_xlfn.VAR.P(M$4:M9945)</f>
        <v>0.99895102720299966</v>
      </c>
      <c r="Q9945" s="33">
        <f ca="1">COUNTIF(L$4:L9945, "WIN")/I9945</f>
        <v>0.48380607523637092</v>
      </c>
    </row>
    <row r="9946" spans="9:17" x14ac:dyDescent="0.25">
      <c r="I9946" s="5">
        <v>9943</v>
      </c>
      <c r="J9946" s="9">
        <f t="shared" ca="1" si="777"/>
        <v>0.53738363108072051</v>
      </c>
      <c r="K9946" s="7" t="str">
        <f t="shared" ca="1" si="775"/>
        <v>BLACK</v>
      </c>
      <c r="L9946" s="7" t="str">
        <f t="shared" ca="1" si="776"/>
        <v>LOSE</v>
      </c>
      <c r="M9946" s="8">
        <f t="shared" ca="1" si="778"/>
        <v>-1</v>
      </c>
      <c r="N9946" s="8">
        <f t="shared" ca="1" si="779"/>
        <v>-323</v>
      </c>
      <c r="O9946" s="32">
        <f ca="1">SUM(M$4:M9946)/I9946</f>
        <v>-3.2485165443025245E-2</v>
      </c>
      <c r="P9946" s="47">
        <f ca="1">_xlfn.VAR.P(M$4:M9946)</f>
        <v>0.99894471402613927</v>
      </c>
      <c r="Q9946" s="33">
        <f ca="1">COUNTIF(L$4:L9946, "WIN")/I9946</f>
        <v>0.48375741727848737</v>
      </c>
    </row>
    <row r="9947" spans="9:17" x14ac:dyDescent="0.25">
      <c r="I9947" s="5">
        <v>9944</v>
      </c>
      <c r="J9947" s="9">
        <f t="shared" ca="1" si="777"/>
        <v>0.8158492282799733</v>
      </c>
      <c r="K9947" s="7" t="str">
        <f t="shared" ca="1" si="775"/>
        <v>BLACK</v>
      </c>
      <c r="L9947" s="7" t="str">
        <f t="shared" ca="1" si="776"/>
        <v>LOSE</v>
      </c>
      <c r="M9947" s="8">
        <f t="shared" ca="1" si="778"/>
        <v>-1</v>
      </c>
      <c r="N9947" s="8">
        <f t="shared" ca="1" si="779"/>
        <v>-324</v>
      </c>
      <c r="O9947" s="32">
        <f ca="1">SUM(M$4:M9947)/I9947</f>
        <v>-3.2582461786001611E-2</v>
      </c>
      <c r="P9947" s="47">
        <f ca="1">_xlfn.VAR.P(M$4:M9947)</f>
        <v>0.99893838318396377</v>
      </c>
      <c r="Q9947" s="33">
        <f ca="1">COUNTIF(L$4:L9947, "WIN")/I9947</f>
        <v>0.48370876910699917</v>
      </c>
    </row>
    <row r="9948" spans="9:17" x14ac:dyDescent="0.25">
      <c r="I9948" s="5">
        <v>9945</v>
      </c>
      <c r="J9948" s="9">
        <f t="shared" ca="1" si="777"/>
        <v>9.8266569605443777E-2</v>
      </c>
      <c r="K9948" s="7" t="str">
        <f t="shared" ca="1" si="775"/>
        <v>RED</v>
      </c>
      <c r="L9948" s="7" t="str">
        <f t="shared" ca="1" si="776"/>
        <v>WIN</v>
      </c>
      <c r="M9948" s="8">
        <f t="shared" ca="1" si="778"/>
        <v>1</v>
      </c>
      <c r="N9948" s="8">
        <f t="shared" ca="1" si="779"/>
        <v>-323</v>
      </c>
      <c r="O9948" s="32">
        <f ca="1">SUM(M$4:M9948)/I9948</f>
        <v>-3.2478632478632481E-2</v>
      </c>
      <c r="P9948" s="47">
        <f ca="1">_xlfn.VAR.P(M$4:M9948)</f>
        <v>0.99894513843231791</v>
      </c>
      <c r="Q9948" s="33">
        <f ca="1">COUNTIF(L$4:L9948, "WIN")/I9948</f>
        <v>0.48376068376068376</v>
      </c>
    </row>
    <row r="9949" spans="9:17" x14ac:dyDescent="0.25">
      <c r="I9949" s="5">
        <v>9946</v>
      </c>
      <c r="J9949" s="9">
        <f t="shared" ca="1" si="777"/>
        <v>0.42249616095705977</v>
      </c>
      <c r="K9949" s="7" t="str">
        <f t="shared" ca="1" si="775"/>
        <v>RED</v>
      </c>
      <c r="L9949" s="7" t="str">
        <f t="shared" ca="1" si="776"/>
        <v>WIN</v>
      </c>
      <c r="M9949" s="8">
        <f t="shared" ca="1" si="778"/>
        <v>1</v>
      </c>
      <c r="N9949" s="8">
        <f t="shared" ca="1" si="779"/>
        <v>-322</v>
      </c>
      <c r="O9949" s="32">
        <f ca="1">SUM(M$4:M9949)/I9949</f>
        <v>-3.2374824049869293E-2</v>
      </c>
      <c r="P9949" s="47">
        <f ca="1">_xlfn.VAR.P(M$4:M9949)</f>
        <v>0.99895187076774006</v>
      </c>
      <c r="Q9949" s="33">
        <f ca="1">COUNTIF(L$4:L9949, "WIN")/I9949</f>
        <v>0.48381258797506538</v>
      </c>
    </row>
    <row r="9950" spans="9:17" x14ac:dyDescent="0.25">
      <c r="I9950" s="5">
        <v>9947</v>
      </c>
      <c r="J9950" s="9">
        <f t="shared" ca="1" si="777"/>
        <v>0.34223336416478167</v>
      </c>
      <c r="K9950" s="7" t="str">
        <f t="shared" ca="1" si="775"/>
        <v>RED</v>
      </c>
      <c r="L9950" s="7" t="str">
        <f t="shared" ca="1" si="776"/>
        <v>WIN</v>
      </c>
      <c r="M9950" s="8">
        <f t="shared" ca="1" si="778"/>
        <v>1</v>
      </c>
      <c r="N9950" s="8">
        <f t="shared" ca="1" si="779"/>
        <v>-321</v>
      </c>
      <c r="O9950" s="32">
        <f ca="1">SUM(M$4:M9950)/I9950</f>
        <v>-3.2271036493415103E-2</v>
      </c>
      <c r="P9950" s="47">
        <f ca="1">_xlfn.VAR.P(M$4:M9950)</f>
        <v>0.9989585802036407</v>
      </c>
      <c r="Q9950" s="33">
        <f ca="1">COUNTIF(L$4:L9950, "WIN")/I9950</f>
        <v>0.48386448175329244</v>
      </c>
    </row>
    <row r="9951" spans="9:17" x14ac:dyDescent="0.25">
      <c r="I9951" s="5">
        <v>9948</v>
      </c>
      <c r="J9951" s="9">
        <f t="shared" ca="1" si="777"/>
        <v>0.97549081894431344</v>
      </c>
      <c r="K9951" s="7" t="str">
        <f t="shared" ca="1" si="775"/>
        <v>GREEN</v>
      </c>
      <c r="L9951" s="7" t="str">
        <f t="shared" ca="1" si="776"/>
        <v>LOSE</v>
      </c>
      <c r="M9951" s="8">
        <f t="shared" ca="1" si="778"/>
        <v>-1</v>
      </c>
      <c r="N9951" s="8">
        <f t="shared" ca="1" si="779"/>
        <v>-322</v>
      </c>
      <c r="O9951" s="32">
        <f ca="1">SUM(M$4:M9951)/I9951</f>
        <v>-3.2368315239244071E-2</v>
      </c>
      <c r="P9951" s="47">
        <f ca="1">_xlfn.VAR.P(M$4:M9951)</f>
        <v>0.99895229216857295</v>
      </c>
      <c r="Q9951" s="33">
        <f ca="1">COUNTIF(L$4:L9951, "WIN")/I9951</f>
        <v>0.48381584238037795</v>
      </c>
    </row>
    <row r="9952" spans="9:17" x14ac:dyDescent="0.25">
      <c r="I9952" s="5">
        <v>9949</v>
      </c>
      <c r="J9952" s="9">
        <f t="shared" ca="1" si="777"/>
        <v>0.9642944667712563</v>
      </c>
      <c r="K9952" s="7" t="str">
        <f t="shared" ca="1" si="775"/>
        <v>BLACK</v>
      </c>
      <c r="L9952" s="7" t="str">
        <f t="shared" ca="1" si="776"/>
        <v>LOSE</v>
      </c>
      <c r="M9952" s="8">
        <f t="shared" ca="1" si="778"/>
        <v>-1</v>
      </c>
      <c r="N9952" s="8">
        <f t="shared" ca="1" si="779"/>
        <v>-323</v>
      </c>
      <c r="O9952" s="32">
        <f ca="1">SUM(M$4:M9952)/I9952</f>
        <v>-3.2465574429590915E-2</v>
      </c>
      <c r="P9952" s="47">
        <f ca="1">_xlfn.VAR.P(M$4:M9952)</f>
        <v>0.99894598647695665</v>
      </c>
      <c r="Q9952" s="33">
        <f ca="1">COUNTIF(L$4:L9952, "WIN")/I9952</f>
        <v>0.48376721278520457</v>
      </c>
    </row>
    <row r="9953" spans="9:17" x14ac:dyDescent="0.25">
      <c r="I9953" s="5">
        <v>9950</v>
      </c>
      <c r="J9953" s="9">
        <f t="shared" ca="1" si="777"/>
        <v>0.42708593629921943</v>
      </c>
      <c r="K9953" s="7" t="str">
        <f t="shared" ca="1" si="775"/>
        <v>RED</v>
      </c>
      <c r="L9953" s="7" t="str">
        <f t="shared" ca="1" si="776"/>
        <v>WIN</v>
      </c>
      <c r="M9953" s="8">
        <f t="shared" ca="1" si="778"/>
        <v>1</v>
      </c>
      <c r="N9953" s="8">
        <f t="shared" ca="1" si="779"/>
        <v>-322</v>
      </c>
      <c r="O9953" s="32">
        <f ca="1">SUM(M$4:M9953)/I9953</f>
        <v>-3.2361809045226134E-2</v>
      </c>
      <c r="P9953" s="47">
        <f ca="1">_xlfn.VAR.P(M$4:M9953)</f>
        <v>0.99895271331532032</v>
      </c>
      <c r="Q9953" s="33">
        <f ca="1">COUNTIF(L$4:L9953, "WIN")/I9953</f>
        <v>0.48381909547738694</v>
      </c>
    </row>
    <row r="9954" spans="9:17" x14ac:dyDescent="0.25">
      <c r="I9954" s="5">
        <v>9951</v>
      </c>
      <c r="J9954" s="9">
        <f t="shared" ca="1" si="777"/>
        <v>0.33637093420276309</v>
      </c>
      <c r="K9954" s="7" t="str">
        <f t="shared" ca="1" si="775"/>
        <v>RED</v>
      </c>
      <c r="L9954" s="7" t="str">
        <f t="shared" ca="1" si="776"/>
        <v>WIN</v>
      </c>
      <c r="M9954" s="8">
        <f t="shared" ca="1" si="778"/>
        <v>1</v>
      </c>
      <c r="N9954" s="8">
        <f t="shared" ca="1" si="779"/>
        <v>-321</v>
      </c>
      <c r="O9954" s="32">
        <f ca="1">SUM(M$4:M9954)/I9954</f>
        <v>-3.2258064516129031E-2</v>
      </c>
      <c r="P9954" s="47">
        <f ca="1">_xlfn.VAR.P(M$4:M9954)</f>
        <v>0.99895941727367321</v>
      </c>
      <c r="Q9954" s="33">
        <f ca="1">COUNTIF(L$4:L9954, "WIN")/I9954</f>
        <v>0.4838709677419355</v>
      </c>
    </row>
    <row r="9955" spans="9:17" x14ac:dyDescent="0.25">
      <c r="I9955" s="5">
        <v>9952</v>
      </c>
      <c r="J9955" s="9">
        <f t="shared" ca="1" si="777"/>
        <v>0.85040644611974847</v>
      </c>
      <c r="K9955" s="7" t="str">
        <f t="shared" ca="1" si="775"/>
        <v>BLACK</v>
      </c>
      <c r="L9955" s="7" t="str">
        <f t="shared" ca="1" si="776"/>
        <v>LOSE</v>
      </c>
      <c r="M9955" s="8">
        <f t="shared" ca="1" si="778"/>
        <v>-1</v>
      </c>
      <c r="N9955" s="8">
        <f t="shared" ca="1" si="779"/>
        <v>-322</v>
      </c>
      <c r="O9955" s="32">
        <f ca="1">SUM(M$4:M9955)/I9955</f>
        <v>-3.2355305466237945E-2</v>
      </c>
      <c r="P9955" s="47">
        <f ca="1">_xlfn.VAR.P(M$4:M9955)</f>
        <v>0.99895313420818643</v>
      </c>
      <c r="Q9955" s="33">
        <f ca="1">COUNTIF(L$4:L9955, "WIN")/I9955</f>
        <v>0.483822347266881</v>
      </c>
    </row>
    <row r="9956" spans="9:17" x14ac:dyDescent="0.25">
      <c r="I9956" s="5">
        <v>9953</v>
      </c>
      <c r="J9956" s="9">
        <f t="shared" ca="1" si="777"/>
        <v>1.1427465048263641E-2</v>
      </c>
      <c r="K9956" s="7" t="str">
        <f t="shared" ca="1" si="775"/>
        <v>RED</v>
      </c>
      <c r="L9956" s="7" t="str">
        <f t="shared" ca="1" si="776"/>
        <v>WIN</v>
      </c>
      <c r="M9956" s="8">
        <f t="shared" ca="1" si="778"/>
        <v>1</v>
      </c>
      <c r="N9956" s="8">
        <f t="shared" ca="1" si="779"/>
        <v>-321</v>
      </c>
      <c r="O9956" s="32">
        <f ca="1">SUM(M$4:M9956)/I9956</f>
        <v>-3.2251582437456044E-2</v>
      </c>
      <c r="P9956" s="47">
        <f ca="1">_xlfn.VAR.P(M$4:M9956)</f>
        <v>0.99895983543028</v>
      </c>
      <c r="Q9956" s="33">
        <f ca="1">COUNTIF(L$4:L9956, "WIN")/I9956</f>
        <v>0.48387420878127196</v>
      </c>
    </row>
    <row r="9957" spans="9:17" x14ac:dyDescent="0.25">
      <c r="I9957" s="5">
        <v>9954</v>
      </c>
      <c r="J9957" s="9">
        <f t="shared" ca="1" si="777"/>
        <v>0.97247864358646108</v>
      </c>
      <c r="K9957" s="7" t="str">
        <f t="shared" ca="1" si="775"/>
        <v>BLACK</v>
      </c>
      <c r="L9957" s="7" t="str">
        <f t="shared" ca="1" si="776"/>
        <v>LOSE</v>
      </c>
      <c r="M9957" s="8">
        <f t="shared" ca="1" si="778"/>
        <v>-1</v>
      </c>
      <c r="N9957" s="8">
        <f t="shared" ca="1" si="779"/>
        <v>-322</v>
      </c>
      <c r="O9957" s="32">
        <f ca="1">SUM(M$4:M9957)/I9957</f>
        <v>-3.2348804500703238E-2</v>
      </c>
      <c r="P9957" s="47">
        <f ca="1">_xlfn.VAR.P(M$4:M9957)</f>
        <v>0.99895355484737525</v>
      </c>
      <c r="Q9957" s="33">
        <f ca="1">COUNTIF(L$4:L9957, "WIN")/I9957</f>
        <v>0.4838255977496484</v>
      </c>
    </row>
    <row r="9958" spans="9:17" x14ac:dyDescent="0.25">
      <c r="I9958" s="5">
        <v>9955</v>
      </c>
      <c r="J9958" s="9">
        <f t="shared" ca="1" si="777"/>
        <v>0.37015770941493731</v>
      </c>
      <c r="K9958" s="7" t="str">
        <f t="shared" ca="1" si="775"/>
        <v>RED</v>
      </c>
      <c r="L9958" s="7" t="str">
        <f t="shared" ca="1" si="776"/>
        <v>WIN</v>
      </c>
      <c r="M9958" s="8">
        <f t="shared" ca="1" si="778"/>
        <v>1</v>
      </c>
      <c r="N9958" s="8">
        <f t="shared" ca="1" si="779"/>
        <v>-321</v>
      </c>
      <c r="O9958" s="32">
        <f ca="1">SUM(M$4:M9958)/I9958</f>
        <v>-3.2245102963335007E-2</v>
      </c>
      <c r="P9958" s="47">
        <f ca="1">_xlfn.VAR.P(M$4:M9958)</f>
        <v>0.99896025333488392</v>
      </c>
      <c r="Q9958" s="33">
        <f ca="1">COUNTIF(L$4:L9958, "WIN")/I9958</f>
        <v>0.48387744851833248</v>
      </c>
    </row>
    <row r="9959" spans="9:17" x14ac:dyDescent="0.25">
      <c r="I9959" s="5">
        <v>9956</v>
      </c>
      <c r="J9959" s="9">
        <f t="shared" ca="1" si="777"/>
        <v>0.28419796684450804</v>
      </c>
      <c r="K9959" s="7" t="str">
        <f t="shared" ca="1" si="775"/>
        <v>RED</v>
      </c>
      <c r="L9959" s="7" t="str">
        <f t="shared" ca="1" si="776"/>
        <v>WIN</v>
      </c>
      <c r="M9959" s="8">
        <f t="shared" ca="1" si="778"/>
        <v>1</v>
      </c>
      <c r="N9959" s="8">
        <f t="shared" ca="1" si="779"/>
        <v>-320</v>
      </c>
      <c r="O9959" s="32">
        <f ca="1">SUM(M$4:M9959)/I9959</f>
        <v>-3.2141422257934912E-2</v>
      </c>
      <c r="P9959" s="47">
        <f ca="1">_xlfn.VAR.P(M$4:M9959)</f>
        <v>0.99896692897523709</v>
      </c>
      <c r="Q9959" s="33">
        <f ca="1">COUNTIF(L$4:L9959, "WIN")/I9959</f>
        <v>0.48392928887103254</v>
      </c>
    </row>
    <row r="9960" spans="9:17" x14ac:dyDescent="0.25">
      <c r="I9960" s="5">
        <v>9957</v>
      </c>
      <c r="J9960" s="9">
        <f t="shared" ca="1" si="777"/>
        <v>0.89137085305591723</v>
      </c>
      <c r="K9960" s="7" t="str">
        <f t="shared" ca="1" si="775"/>
        <v>BLACK</v>
      </c>
      <c r="L9960" s="7" t="str">
        <f t="shared" ca="1" si="776"/>
        <v>LOSE</v>
      </c>
      <c r="M9960" s="8">
        <f t="shared" ca="1" si="778"/>
        <v>-1</v>
      </c>
      <c r="N9960" s="8">
        <f t="shared" ca="1" si="779"/>
        <v>-321</v>
      </c>
      <c r="O9960" s="32">
        <f ca="1">SUM(M$4:M9960)/I9960</f>
        <v>-3.2238626092196444E-2</v>
      </c>
      <c r="P9960" s="47">
        <f ca="1">_xlfn.VAR.P(M$4:M9960)</f>
        <v>0.99896067098768759</v>
      </c>
      <c r="Q9960" s="33">
        <f ca="1">COUNTIF(L$4:L9960, "WIN")/I9960</f>
        <v>0.4838806869539018</v>
      </c>
    </row>
    <row r="9961" spans="9:17" x14ac:dyDescent="0.25">
      <c r="I9961" s="5">
        <v>9958</v>
      </c>
      <c r="J9961" s="9">
        <f t="shared" ca="1" si="777"/>
        <v>2.3196455888494949E-2</v>
      </c>
      <c r="K9961" s="7" t="str">
        <f t="shared" ca="1" si="775"/>
        <v>RED</v>
      </c>
      <c r="L9961" s="7" t="str">
        <f t="shared" ca="1" si="776"/>
        <v>WIN</v>
      </c>
      <c r="M9961" s="8">
        <f t="shared" ca="1" si="778"/>
        <v>1</v>
      </c>
      <c r="N9961" s="8">
        <f t="shared" ca="1" si="779"/>
        <v>-320</v>
      </c>
      <c r="O9961" s="32">
        <f ca="1">SUM(M$4:M9961)/I9961</f>
        <v>-3.2134966860815427E-2</v>
      </c>
      <c r="P9961" s="47">
        <f ca="1">_xlfn.VAR.P(M$4:M9961)</f>
        <v>0.99896734390485431</v>
      </c>
      <c r="Q9961" s="33">
        <f ca="1">COUNTIF(L$4:L9961, "WIN")/I9961</f>
        <v>0.4839325165695923</v>
      </c>
    </row>
    <row r="9962" spans="9:17" x14ac:dyDescent="0.25">
      <c r="I9962" s="5">
        <v>9959</v>
      </c>
      <c r="J9962" s="9">
        <f t="shared" ca="1" si="777"/>
        <v>0.56211968252405553</v>
      </c>
      <c r="K9962" s="7" t="str">
        <f t="shared" ca="1" si="775"/>
        <v>BLACK</v>
      </c>
      <c r="L9962" s="7" t="str">
        <f t="shared" ca="1" si="776"/>
        <v>LOSE</v>
      </c>
      <c r="M9962" s="8">
        <f t="shared" ca="1" si="778"/>
        <v>-1</v>
      </c>
      <c r="N9962" s="8">
        <f t="shared" ca="1" si="779"/>
        <v>-321</v>
      </c>
      <c r="O9962" s="32">
        <f ca="1">SUM(M$4:M9962)/I9962</f>
        <v>-3.2232151822472133E-2</v>
      </c>
      <c r="P9962" s="47">
        <f ca="1">_xlfn.VAR.P(M$4:M9962)</f>
        <v>0.99896108838889308</v>
      </c>
      <c r="Q9962" s="33">
        <f ca="1">COUNTIF(L$4:L9962, "WIN")/I9962</f>
        <v>0.48388392408876391</v>
      </c>
    </row>
    <row r="9963" spans="9:17" x14ac:dyDescent="0.25">
      <c r="I9963" s="5">
        <v>9960</v>
      </c>
      <c r="J9963" s="9">
        <f t="shared" ca="1" si="777"/>
        <v>0.3237498298042627</v>
      </c>
      <c r="K9963" s="7" t="str">
        <f t="shared" ca="1" si="775"/>
        <v>RED</v>
      </c>
      <c r="L9963" s="7" t="str">
        <f t="shared" ca="1" si="776"/>
        <v>WIN</v>
      </c>
      <c r="M9963" s="8">
        <f t="shared" ca="1" si="778"/>
        <v>1</v>
      </c>
      <c r="N9963" s="8">
        <f t="shared" ca="1" si="779"/>
        <v>-320</v>
      </c>
      <c r="O9963" s="32">
        <f ca="1">SUM(M$4:M9963)/I9963</f>
        <v>-3.2128514056224897E-2</v>
      </c>
      <c r="P9963" s="47">
        <f ca="1">_xlfn.VAR.P(M$4:M9963)</f>
        <v>0.99896775858453901</v>
      </c>
      <c r="Q9963" s="33">
        <f ca="1">COUNTIF(L$4:L9963, "WIN")/I9963</f>
        <v>0.48393574297188757</v>
      </c>
    </row>
    <row r="9964" spans="9:17" x14ac:dyDescent="0.25">
      <c r="I9964" s="5">
        <v>9961</v>
      </c>
      <c r="J9964" s="9">
        <f t="shared" ca="1" si="777"/>
        <v>0.30577670057536321</v>
      </c>
      <c r="K9964" s="7" t="str">
        <f t="shared" ca="1" si="775"/>
        <v>RED</v>
      </c>
      <c r="L9964" s="7" t="str">
        <f t="shared" ca="1" si="776"/>
        <v>WIN</v>
      </c>
      <c r="M9964" s="8">
        <f t="shared" ca="1" si="778"/>
        <v>1</v>
      </c>
      <c r="N9964" s="8">
        <f t="shared" ca="1" si="779"/>
        <v>-319</v>
      </c>
      <c r="O9964" s="32">
        <f ca="1">SUM(M$4:M9964)/I9964</f>
        <v>-3.2024897098684869E-2</v>
      </c>
      <c r="P9964" s="47">
        <f ca="1">_xlfn.VAR.P(M$4:M9964)</f>
        <v>0.99897440596581866</v>
      </c>
      <c r="Q9964" s="33">
        <f ca="1">COUNTIF(L$4:L9964, "WIN")/I9964</f>
        <v>0.48398755145065758</v>
      </c>
    </row>
    <row r="9965" spans="9:17" x14ac:dyDescent="0.25">
      <c r="I9965" s="5">
        <v>9962</v>
      </c>
      <c r="J9965" s="9">
        <f t="shared" ca="1" si="777"/>
        <v>0.69346500824927326</v>
      </c>
      <c r="K9965" s="7" t="str">
        <f t="shared" ca="1" si="775"/>
        <v>BLACK</v>
      </c>
      <c r="L9965" s="7" t="str">
        <f t="shared" ca="1" si="776"/>
        <v>LOSE</v>
      </c>
      <c r="M9965" s="8">
        <f t="shared" ca="1" si="778"/>
        <v>-1</v>
      </c>
      <c r="N9965" s="8">
        <f t="shared" ca="1" si="779"/>
        <v>-320</v>
      </c>
      <c r="O9965" s="32">
        <f ca="1">SUM(M$4:M9965)/I9965</f>
        <v>-3.212206384260189E-2</v>
      </c>
      <c r="P9965" s="47">
        <f ca="1">_xlfn.VAR.P(M$4:M9965)</f>
        <v>0.99896817301449181</v>
      </c>
      <c r="Q9965" s="33">
        <f ca="1">COUNTIF(L$4:L9965, "WIN")/I9965</f>
        <v>0.48393896807869907</v>
      </c>
    </row>
    <row r="9966" spans="9:17" x14ac:dyDescent="0.25">
      <c r="I9966" s="5">
        <v>9963</v>
      </c>
      <c r="J9966" s="9">
        <f t="shared" ca="1" si="777"/>
        <v>9.97330718062861E-2</v>
      </c>
      <c r="K9966" s="7" t="str">
        <f t="shared" ca="1" si="775"/>
        <v>RED</v>
      </c>
      <c r="L9966" s="7" t="str">
        <f t="shared" ca="1" si="776"/>
        <v>WIN</v>
      </c>
      <c r="M9966" s="8">
        <f t="shared" ca="1" si="778"/>
        <v>1</v>
      </c>
      <c r="N9966" s="8">
        <f t="shared" ca="1" si="779"/>
        <v>-319</v>
      </c>
      <c r="O9966" s="32">
        <f ca="1">SUM(M$4:M9966)/I9966</f>
        <v>-3.2018468332831479E-2</v>
      </c>
      <c r="P9966" s="47">
        <f ca="1">_xlfn.VAR.P(M$4:M9966)</f>
        <v>0.99897481768561947</v>
      </c>
      <c r="Q9966" s="33">
        <f ca="1">COUNTIF(L$4:L9966, "WIN")/I9966</f>
        <v>0.48399076583358425</v>
      </c>
    </row>
    <row r="9967" spans="9:17" x14ac:dyDescent="0.25">
      <c r="I9967" s="5">
        <v>9964</v>
      </c>
      <c r="J9967" s="9">
        <f t="shared" ca="1" si="777"/>
        <v>1.4107290243222326E-2</v>
      </c>
      <c r="K9967" s="7" t="str">
        <f t="shared" ca="1" si="775"/>
        <v>RED</v>
      </c>
      <c r="L9967" s="7" t="str">
        <f t="shared" ca="1" si="776"/>
        <v>WIN</v>
      </c>
      <c r="M9967" s="8">
        <f t="shared" ca="1" si="778"/>
        <v>1</v>
      </c>
      <c r="N9967" s="8">
        <f t="shared" ca="1" si="779"/>
        <v>-318</v>
      </c>
      <c r="O9967" s="32">
        <f ca="1">SUM(M$4:M9967)/I9967</f>
        <v>-3.1914893617021274E-2</v>
      </c>
      <c r="P9967" s="47">
        <f ca="1">_xlfn.VAR.P(M$4:M9967)</f>
        <v>0.99898143956541419</v>
      </c>
      <c r="Q9967" s="33">
        <f ca="1">COUNTIF(L$4:L9967, "WIN")/I9967</f>
        <v>0.48404255319148937</v>
      </c>
    </row>
    <row r="9968" spans="9:17" x14ac:dyDescent="0.25">
      <c r="I9968" s="5">
        <v>9965</v>
      </c>
      <c r="J9968" s="9">
        <f t="shared" ca="1" si="777"/>
        <v>0.82628004237838359</v>
      </c>
      <c r="K9968" s="7" t="str">
        <f t="shared" ca="1" si="775"/>
        <v>BLACK</v>
      </c>
      <c r="L9968" s="7" t="str">
        <f t="shared" ca="1" si="776"/>
        <v>LOSE</v>
      </c>
      <c r="M9968" s="8">
        <f t="shared" ca="1" si="778"/>
        <v>-1</v>
      </c>
      <c r="N9968" s="8">
        <f t="shared" ca="1" si="779"/>
        <v>-319</v>
      </c>
      <c r="O9968" s="32">
        <f ca="1">SUM(M$4:M9968)/I9968</f>
        <v>-3.2012042147516309E-2</v>
      </c>
      <c r="P9968" s="47">
        <f ca="1">_xlfn.VAR.P(M$4:M9968)</f>
        <v>0.99897522915754566</v>
      </c>
      <c r="Q9968" s="33">
        <f ca="1">COUNTIF(L$4:L9968, "WIN")/I9968</f>
        <v>0.48399397892624185</v>
      </c>
    </row>
    <row r="9969" spans="9:17" x14ac:dyDescent="0.25">
      <c r="I9969" s="5">
        <v>9966</v>
      </c>
      <c r="J9969" s="9">
        <f t="shared" ca="1" si="777"/>
        <v>0.55241571424773683</v>
      </c>
      <c r="K9969" s="7" t="str">
        <f t="shared" ca="1" si="775"/>
        <v>BLACK</v>
      </c>
      <c r="L9969" s="7" t="str">
        <f t="shared" ca="1" si="776"/>
        <v>LOSE</v>
      </c>
      <c r="M9969" s="8">
        <f t="shared" ca="1" si="778"/>
        <v>-1</v>
      </c>
      <c r="N9969" s="8">
        <f t="shared" ca="1" si="779"/>
        <v>-320</v>
      </c>
      <c r="O9969" s="32">
        <f ca="1">SUM(M$4:M9969)/I9969</f>
        <v>-3.2109171182018864E-2</v>
      </c>
      <c r="P9969" s="47">
        <f ca="1">_xlfn.VAR.P(M$4:M9969)</f>
        <v>0.99896900112600384</v>
      </c>
      <c r="Q9969" s="33">
        <f ca="1">COUNTIF(L$4:L9969, "WIN")/I9969</f>
        <v>0.48394541440899058</v>
      </c>
    </row>
    <row r="9970" spans="9:17" x14ac:dyDescent="0.25">
      <c r="I9970" s="5">
        <v>9967</v>
      </c>
      <c r="J9970" s="9">
        <f t="shared" ca="1" si="777"/>
        <v>0.55988818364313175</v>
      </c>
      <c r="K9970" s="7" t="str">
        <f t="shared" ca="1" si="775"/>
        <v>BLACK</v>
      </c>
      <c r="L9970" s="7" t="str">
        <f t="shared" ca="1" si="776"/>
        <v>LOSE</v>
      </c>
      <c r="M9970" s="8">
        <f t="shared" ca="1" si="778"/>
        <v>-1</v>
      </c>
      <c r="N9970" s="8">
        <f t="shared" ca="1" si="779"/>
        <v>-321</v>
      </c>
      <c r="O9970" s="32">
        <f ca="1">SUM(M$4:M9970)/I9970</f>
        <v>-3.2206280726397113E-2</v>
      </c>
      <c r="P9970" s="47">
        <f ca="1">_xlfn.VAR.P(M$4:M9970)</f>
        <v>0.99896275548177249</v>
      </c>
      <c r="Q9970" s="33">
        <f ca="1">COUNTIF(L$4:L9970, "WIN")/I9970</f>
        <v>0.48389685963680146</v>
      </c>
    </row>
    <row r="9971" spans="9:17" x14ac:dyDescent="0.25">
      <c r="I9971" s="5">
        <v>9968</v>
      </c>
      <c r="J9971" s="9">
        <f t="shared" ca="1" si="777"/>
        <v>0.98796038214168935</v>
      </c>
      <c r="K9971" s="7" t="str">
        <f t="shared" ca="1" si="775"/>
        <v>GREEN</v>
      </c>
      <c r="L9971" s="7" t="str">
        <f t="shared" ca="1" si="776"/>
        <v>LOSE</v>
      </c>
      <c r="M9971" s="8">
        <f t="shared" ca="1" si="778"/>
        <v>-1</v>
      </c>
      <c r="N9971" s="8">
        <f t="shared" ca="1" si="779"/>
        <v>-322</v>
      </c>
      <c r="O9971" s="32">
        <f ca="1">SUM(M$4:M9971)/I9971</f>
        <v>-3.2303370786516857E-2</v>
      </c>
      <c r="P9971" s="47">
        <f ca="1">_xlfn.VAR.P(M$4:M9971)</f>
        <v>0.99895649223582883</v>
      </c>
      <c r="Q9971" s="33">
        <f ca="1">COUNTIF(L$4:L9971, "WIN")/I9971</f>
        <v>0.48384831460674155</v>
      </c>
    </row>
    <row r="9972" spans="9:17" x14ac:dyDescent="0.25">
      <c r="I9972" s="5">
        <v>9969</v>
      </c>
      <c r="J9972" s="9">
        <f t="shared" ca="1" si="777"/>
        <v>0.68622788536260049</v>
      </c>
      <c r="K9972" s="7" t="str">
        <f t="shared" ca="1" si="775"/>
        <v>BLACK</v>
      </c>
      <c r="L9972" s="7" t="str">
        <f t="shared" ca="1" si="776"/>
        <v>LOSE</v>
      </c>
      <c r="M9972" s="8">
        <f t="shared" ca="1" si="778"/>
        <v>-1</v>
      </c>
      <c r="N9972" s="8">
        <f t="shared" ca="1" si="779"/>
        <v>-323</v>
      </c>
      <c r="O9972" s="32">
        <f ca="1">SUM(M$4:M9972)/I9972</f>
        <v>-3.240044136824155E-2</v>
      </c>
      <c r="P9972" s="47">
        <f ca="1">_xlfn.VAR.P(M$4:M9972)</f>
        <v>0.9989502113991432</v>
      </c>
      <c r="Q9972" s="33">
        <f ca="1">COUNTIF(L$4:L9972, "WIN")/I9972</f>
        <v>0.48379977931587925</v>
      </c>
    </row>
    <row r="9973" spans="9:17" x14ac:dyDescent="0.25">
      <c r="I9973" s="5">
        <v>9970</v>
      </c>
      <c r="J9973" s="9">
        <f t="shared" ca="1" si="777"/>
        <v>0.54724214462881127</v>
      </c>
      <c r="K9973" s="7" t="str">
        <f t="shared" ca="1" si="775"/>
        <v>BLACK</v>
      </c>
      <c r="L9973" s="7" t="str">
        <f t="shared" ca="1" si="776"/>
        <v>LOSE</v>
      </c>
      <c r="M9973" s="8">
        <f t="shared" ca="1" si="778"/>
        <v>-1</v>
      </c>
      <c r="N9973" s="8">
        <f t="shared" ca="1" si="779"/>
        <v>-324</v>
      </c>
      <c r="O9973" s="32">
        <f ca="1">SUM(M$4:M9973)/I9973</f>
        <v>-3.2497492477432298E-2</v>
      </c>
      <c r="P9973" s="47">
        <f ca="1">_xlfn.VAR.P(M$4:M9973)</f>
        <v>0.99894391298267926</v>
      </c>
      <c r="Q9973" s="33">
        <f ca="1">COUNTIF(L$4:L9973, "WIN")/I9973</f>
        <v>0.48375125376128386</v>
      </c>
    </row>
    <row r="9974" spans="9:17" x14ac:dyDescent="0.25">
      <c r="I9974" s="5">
        <v>9971</v>
      </c>
      <c r="J9974" s="9">
        <f t="shared" ca="1" si="777"/>
        <v>0.22063116634474456</v>
      </c>
      <c r="K9974" s="7" t="str">
        <f t="shared" ca="1" si="775"/>
        <v>RED</v>
      </c>
      <c r="L9974" s="7" t="str">
        <f t="shared" ca="1" si="776"/>
        <v>WIN</v>
      </c>
      <c r="M9974" s="8">
        <f t="shared" ca="1" si="778"/>
        <v>1</v>
      </c>
      <c r="N9974" s="8">
        <f t="shared" ca="1" si="779"/>
        <v>-323</v>
      </c>
      <c r="O9974" s="32">
        <f ca="1">SUM(M$4:M9974)/I9974</f>
        <v>-3.2393942433055864E-2</v>
      </c>
      <c r="P9974" s="47">
        <f ca="1">_xlfn.VAR.P(M$4:M9974)</f>
        <v>0.99895063249364391</v>
      </c>
      <c r="Q9974" s="33">
        <f ca="1">COUNTIF(L$4:L9974, "WIN")/I9974</f>
        <v>0.48380302878347209</v>
      </c>
    </row>
    <row r="9975" spans="9:17" x14ac:dyDescent="0.25">
      <c r="I9975" s="5">
        <v>9972</v>
      </c>
      <c r="J9975" s="9">
        <f t="shared" ca="1" si="777"/>
        <v>0.48707833874935402</v>
      </c>
      <c r="K9975" s="7" t="str">
        <f t="shared" ca="1" si="775"/>
        <v>BLACK</v>
      </c>
      <c r="L9975" s="7" t="str">
        <f t="shared" ca="1" si="776"/>
        <v>LOSE</v>
      </c>
      <c r="M9975" s="8">
        <f t="shared" ca="1" si="778"/>
        <v>-1</v>
      </c>
      <c r="N9975" s="8">
        <f t="shared" ca="1" si="779"/>
        <v>-324</v>
      </c>
      <c r="O9975" s="32">
        <f ca="1">SUM(M$4:M9975)/I9975</f>
        <v>-3.2490974729241874E-2</v>
      </c>
      <c r="P9975" s="47">
        <f ca="1">_xlfn.VAR.P(M$4:M9975)</f>
        <v>0.99894433656114379</v>
      </c>
      <c r="Q9975" s="33">
        <f ca="1">COUNTIF(L$4:L9975, "WIN")/I9975</f>
        <v>0.48375451263537905</v>
      </c>
    </row>
    <row r="9976" spans="9:17" x14ac:dyDescent="0.25">
      <c r="I9976" s="5">
        <v>9973</v>
      </c>
      <c r="J9976" s="9">
        <f t="shared" ca="1" si="777"/>
        <v>0.57675011733040549</v>
      </c>
      <c r="K9976" s="7" t="str">
        <f t="shared" ca="1" si="775"/>
        <v>BLACK</v>
      </c>
      <c r="L9976" s="7" t="str">
        <f t="shared" ca="1" si="776"/>
        <v>LOSE</v>
      </c>
      <c r="M9976" s="8">
        <f t="shared" ca="1" si="778"/>
        <v>-1</v>
      </c>
      <c r="N9976" s="8">
        <f t="shared" ca="1" si="779"/>
        <v>-325</v>
      </c>
      <c r="O9976" s="32">
        <f ca="1">SUM(M$4:M9976)/I9976</f>
        <v>-3.2587987566429361E-2</v>
      </c>
      <c r="P9976" s="47">
        <f ca="1">_xlfn.VAR.P(M$4:M9976)</f>
        <v>0.99893802306637025</v>
      </c>
      <c r="Q9976" s="33">
        <f ca="1">COUNTIF(L$4:L9976, "WIN")/I9976</f>
        <v>0.48370600621678533</v>
      </c>
    </row>
    <row r="9977" spans="9:17" x14ac:dyDescent="0.25">
      <c r="I9977" s="5">
        <v>9974</v>
      </c>
      <c r="J9977" s="9">
        <f t="shared" ca="1" si="777"/>
        <v>0.41347835534604493</v>
      </c>
      <c r="K9977" s="7" t="str">
        <f t="shared" ca="1" si="775"/>
        <v>RED</v>
      </c>
      <c r="L9977" s="7" t="str">
        <f t="shared" ca="1" si="776"/>
        <v>WIN</v>
      </c>
      <c r="M9977" s="8">
        <f t="shared" ca="1" si="778"/>
        <v>1</v>
      </c>
      <c r="N9977" s="8">
        <f t="shared" ca="1" si="779"/>
        <v>-324</v>
      </c>
      <c r="O9977" s="32">
        <f ca="1">SUM(M$4:M9977)/I9977</f>
        <v>-3.2484459594946863E-2</v>
      </c>
      <c r="P9977" s="47">
        <f ca="1">_xlfn.VAR.P(M$4:M9977)</f>
        <v>0.99894475988482423</v>
      </c>
      <c r="Q9977" s="33">
        <f ca="1">COUNTIF(L$4:L9977, "WIN")/I9977</f>
        <v>0.48375777020252658</v>
      </c>
    </row>
    <row r="9978" spans="9:17" x14ac:dyDescent="0.25">
      <c r="I9978" s="5">
        <v>9975</v>
      </c>
      <c r="J9978" s="9">
        <f t="shared" ca="1" si="777"/>
        <v>0.42655776571570481</v>
      </c>
      <c r="K9978" s="7" t="str">
        <f t="shared" ca="1" si="775"/>
        <v>RED</v>
      </c>
      <c r="L9978" s="7" t="str">
        <f t="shared" ca="1" si="776"/>
        <v>WIN</v>
      </c>
      <c r="M9978" s="8">
        <f t="shared" ca="1" si="778"/>
        <v>1</v>
      </c>
      <c r="N9978" s="8">
        <f t="shared" ca="1" si="779"/>
        <v>-323</v>
      </c>
      <c r="O9978" s="32">
        <f ca="1">SUM(M$4:M9978)/I9978</f>
        <v>-3.2380952380952378E-2</v>
      </c>
      <c r="P9978" s="47">
        <f ca="1">_xlfn.VAR.P(M$4:M9978)</f>
        <v>0.99895147392290251</v>
      </c>
      <c r="Q9978" s="33">
        <f ca="1">COUNTIF(L$4:L9978, "WIN")/I9978</f>
        <v>0.4838095238095238</v>
      </c>
    </row>
    <row r="9979" spans="9:17" x14ac:dyDescent="0.25">
      <c r="I9979" s="5">
        <v>9976</v>
      </c>
      <c r="J9979" s="9">
        <f t="shared" ca="1" si="777"/>
        <v>0.42537265850279082</v>
      </c>
      <c r="K9979" s="7" t="str">
        <f t="shared" ca="1" si="775"/>
        <v>RED</v>
      </c>
      <c r="L9979" s="7" t="str">
        <f t="shared" ca="1" si="776"/>
        <v>WIN</v>
      </c>
      <c r="M9979" s="8">
        <f t="shared" ca="1" si="778"/>
        <v>1</v>
      </c>
      <c r="N9979" s="8">
        <f t="shared" ca="1" si="779"/>
        <v>-322</v>
      </c>
      <c r="O9979" s="32">
        <f ca="1">SUM(M$4:M9979)/I9979</f>
        <v>-3.2277465918203692E-2</v>
      </c>
      <c r="P9979" s="47">
        <f ca="1">_xlfn.VAR.P(M$4:M9979)</f>
        <v>0.99895816519389924</v>
      </c>
      <c r="Q9979" s="33">
        <f ca="1">COUNTIF(L$4:L9979, "WIN")/I9979</f>
        <v>0.48386126704089816</v>
      </c>
    </row>
    <row r="9980" spans="9:17" x14ac:dyDescent="0.25">
      <c r="I9980" s="5">
        <v>9977</v>
      </c>
      <c r="J9980" s="9">
        <f t="shared" ca="1" si="777"/>
        <v>0.77884776520641674</v>
      </c>
      <c r="K9980" s="7" t="str">
        <f t="shared" ca="1" si="775"/>
        <v>BLACK</v>
      </c>
      <c r="L9980" s="7" t="str">
        <f t="shared" ca="1" si="776"/>
        <v>LOSE</v>
      </c>
      <c r="M9980" s="8">
        <f t="shared" ca="1" si="778"/>
        <v>-1</v>
      </c>
      <c r="N9980" s="8">
        <f t="shared" ca="1" si="779"/>
        <v>-323</v>
      </c>
      <c r="O9980" s="32">
        <f ca="1">SUM(M$4:M9980)/I9980</f>
        <v>-3.2374461260900073E-2</v>
      </c>
      <c r="P9980" s="47">
        <f ca="1">_xlfn.VAR.P(M$4:M9980)</f>
        <v>0.99895189425806652</v>
      </c>
      <c r="Q9980" s="33">
        <f ca="1">COUNTIF(L$4:L9980, "WIN")/I9980</f>
        <v>0.48381276936954998</v>
      </c>
    </row>
    <row r="9981" spans="9:17" x14ac:dyDescent="0.25">
      <c r="I9981" s="5">
        <v>9978</v>
      </c>
      <c r="J9981" s="9">
        <f t="shared" ca="1" si="777"/>
        <v>3.2063115519748053E-2</v>
      </c>
      <c r="K9981" s="7" t="str">
        <f t="shared" ca="1" si="775"/>
        <v>RED</v>
      </c>
      <c r="L9981" s="7" t="str">
        <f t="shared" ca="1" si="776"/>
        <v>WIN</v>
      </c>
      <c r="M9981" s="8">
        <f t="shared" ca="1" si="778"/>
        <v>1</v>
      </c>
      <c r="N9981" s="8">
        <f t="shared" ca="1" si="779"/>
        <v>-322</v>
      </c>
      <c r="O9981" s="32">
        <f ca="1">SUM(M$4:M9981)/I9981</f>
        <v>-3.2270996191621569E-2</v>
      </c>
      <c r="P9981" s="47">
        <f ca="1">_xlfn.VAR.P(M$4:M9981)</f>
        <v>0.99895858280480032</v>
      </c>
      <c r="Q9981" s="33">
        <f ca="1">COUNTIF(L$4:L9981, "WIN")/I9981</f>
        <v>0.48386450190418923</v>
      </c>
    </row>
    <row r="9982" spans="9:17" x14ac:dyDescent="0.25">
      <c r="I9982" s="5">
        <v>9979</v>
      </c>
      <c r="J9982" s="9">
        <f t="shared" ca="1" si="777"/>
        <v>0.5552865752975128</v>
      </c>
      <c r="K9982" s="7" t="str">
        <f t="shared" ca="1" si="775"/>
        <v>BLACK</v>
      </c>
      <c r="L9982" s="7" t="str">
        <f t="shared" ca="1" si="776"/>
        <v>LOSE</v>
      </c>
      <c r="M9982" s="8">
        <f t="shared" ca="1" si="778"/>
        <v>-1</v>
      </c>
      <c r="N9982" s="8">
        <f t="shared" ca="1" si="779"/>
        <v>-323</v>
      </c>
      <c r="O9982" s="32">
        <f ca="1">SUM(M$4:M9982)/I9982</f>
        <v>-3.2367972742759793E-2</v>
      </c>
      <c r="P9982" s="47">
        <f ca="1">_xlfn.VAR.P(M$4:M9982)</f>
        <v>0.99895231434052401</v>
      </c>
      <c r="Q9982" s="33">
        <f ca="1">COUNTIF(L$4:L9982, "WIN")/I9982</f>
        <v>0.48381601362862009</v>
      </c>
    </row>
    <row r="9983" spans="9:17" x14ac:dyDescent="0.25">
      <c r="I9983" s="5">
        <v>9980</v>
      </c>
      <c r="J9983" s="9">
        <f t="shared" ca="1" si="777"/>
        <v>0.5086290147271143</v>
      </c>
      <c r="K9983" s="7" t="str">
        <f t="shared" ca="1" si="775"/>
        <v>BLACK</v>
      </c>
      <c r="L9983" s="7" t="str">
        <f t="shared" ca="1" si="776"/>
        <v>LOSE</v>
      </c>
      <c r="M9983" s="8">
        <f t="shared" ca="1" si="778"/>
        <v>-1</v>
      </c>
      <c r="N9983" s="8">
        <f t="shared" ca="1" si="779"/>
        <v>-324</v>
      </c>
      <c r="O9983" s="32">
        <f ca="1">SUM(M$4:M9983)/I9983</f>
        <v>-3.2464929859719438E-2</v>
      </c>
      <c r="P9983" s="47">
        <f ca="1">_xlfn.VAR.P(M$4:M9983)</f>
        <v>0.99894602832920354</v>
      </c>
      <c r="Q9983" s="33">
        <f ca="1">COUNTIF(L$4:L9983, "WIN")/I9983</f>
        <v>0.48376753507014025</v>
      </c>
    </row>
    <row r="9984" spans="9:17" x14ac:dyDescent="0.25">
      <c r="I9984" s="5">
        <v>9981</v>
      </c>
      <c r="J9984" s="9">
        <f t="shared" ca="1" si="777"/>
        <v>0.50630829055902427</v>
      </c>
      <c r="K9984" s="7" t="str">
        <f t="shared" ca="1" si="775"/>
        <v>BLACK</v>
      </c>
      <c r="L9984" s="7" t="str">
        <f t="shared" ca="1" si="776"/>
        <v>LOSE</v>
      </c>
      <c r="M9984" s="8">
        <f t="shared" ca="1" si="778"/>
        <v>-1</v>
      </c>
      <c r="N9984" s="8">
        <f t="shared" ca="1" si="779"/>
        <v>-325</v>
      </c>
      <c r="O9984" s="32">
        <f ca="1">SUM(M$4:M9984)/I9984</f>
        <v>-3.2561867548341852E-2</v>
      </c>
      <c r="P9984" s="47">
        <f ca="1">_xlfn.VAR.P(M$4:M9984)</f>
        <v>0.99893972478176429</v>
      </c>
      <c r="Q9984" s="33">
        <f ca="1">COUNTIF(L$4:L9984, "WIN")/I9984</f>
        <v>0.48371906622582905</v>
      </c>
    </row>
    <row r="9985" spans="9:17" x14ac:dyDescent="0.25">
      <c r="I9985" s="5">
        <v>9982</v>
      </c>
      <c r="J9985" s="9">
        <f t="shared" ca="1" si="777"/>
        <v>0.96986641524203709</v>
      </c>
      <c r="K9985" s="7" t="str">
        <f t="shared" ca="1" si="775"/>
        <v>BLACK</v>
      </c>
      <c r="L9985" s="7" t="str">
        <f t="shared" ca="1" si="776"/>
        <v>LOSE</v>
      </c>
      <c r="M9985" s="8">
        <f t="shared" ca="1" si="778"/>
        <v>-1</v>
      </c>
      <c r="N9985" s="8">
        <f t="shared" ca="1" si="779"/>
        <v>-326</v>
      </c>
      <c r="O9985" s="32">
        <f ca="1">SUM(M$4:M9985)/I9985</f>
        <v>-3.2658785814466039E-2</v>
      </c>
      <c r="P9985" s="47">
        <f ca="1">_xlfn.VAR.P(M$4:M9985)</f>
        <v>0.99893340370912487</v>
      </c>
      <c r="Q9985" s="33">
        <f ca="1">COUNTIF(L$4:L9985, "WIN")/I9985</f>
        <v>0.48367060709276699</v>
      </c>
    </row>
    <row r="9986" spans="9:17" x14ac:dyDescent="0.25">
      <c r="I9986" s="5">
        <v>9983</v>
      </c>
      <c r="J9986" s="9">
        <f t="shared" ca="1" si="777"/>
        <v>0.48029660909377403</v>
      </c>
      <c r="K9986" s="7" t="str">
        <f t="shared" ca="1" si="775"/>
        <v>RED</v>
      </c>
      <c r="L9986" s="7" t="str">
        <f t="shared" ca="1" si="776"/>
        <v>WIN</v>
      </c>
      <c r="M9986" s="8">
        <f t="shared" ca="1" si="778"/>
        <v>1</v>
      </c>
      <c r="N9986" s="8">
        <f t="shared" ca="1" si="779"/>
        <v>-325</v>
      </c>
      <c r="O9986" s="32">
        <f ca="1">SUM(M$4:M9986)/I9986</f>
        <v>-3.2555344084944406E-2</v>
      </c>
      <c r="P9986" s="47">
        <f ca="1">_xlfn.VAR.P(M$4:M9986)</f>
        <v>0.99894014957151089</v>
      </c>
      <c r="Q9986" s="33">
        <f ca="1">COUNTIF(L$4:L9986, "WIN")/I9986</f>
        <v>0.48372232795752779</v>
      </c>
    </row>
    <row r="9987" spans="9:17" x14ac:dyDescent="0.25">
      <c r="I9987" s="5">
        <v>9984</v>
      </c>
      <c r="J9987" s="9">
        <f t="shared" ca="1" si="777"/>
        <v>0.825458033909103</v>
      </c>
      <c r="K9987" s="7" t="str">
        <f t="shared" ca="1" si="775"/>
        <v>BLACK</v>
      </c>
      <c r="L9987" s="7" t="str">
        <f t="shared" ca="1" si="776"/>
        <v>LOSE</v>
      </c>
      <c r="M9987" s="8">
        <f t="shared" ca="1" si="778"/>
        <v>-1</v>
      </c>
      <c r="N9987" s="8">
        <f t="shared" ca="1" si="779"/>
        <v>-326</v>
      </c>
      <c r="O9987" s="32">
        <f ca="1">SUM(M$4:M9987)/I9987</f>
        <v>-3.2652243589743592E-2</v>
      </c>
      <c r="P9987" s="47">
        <f ca="1">_xlfn.VAR.P(M$4:M9987)</f>
        <v>0.99893383098855604</v>
      </c>
      <c r="Q9987" s="33">
        <f ca="1">COUNTIF(L$4:L9987, "WIN")/I9987</f>
        <v>0.48367387820512819</v>
      </c>
    </row>
    <row r="9988" spans="9:17" x14ac:dyDescent="0.25">
      <c r="I9988" s="5">
        <v>9985</v>
      </c>
      <c r="J9988" s="9">
        <f t="shared" ca="1" si="777"/>
        <v>0.31521902565779669</v>
      </c>
      <c r="K9988" s="7" t="str">
        <f t="shared" ref="K9988:K10003" ca="1" si="780">IF($J9988 &gt;= $D$7, "GREEN", IF($J9988 &gt;= $D$6, "BLACK", "RED"))</f>
        <v>RED</v>
      </c>
      <c r="L9988" s="7" t="str">
        <f t="shared" ref="L9988:L10003" ca="1" si="781">IF($K9988 = "RED", "WIN", "LOSE")</f>
        <v>WIN</v>
      </c>
      <c r="M9988" s="8">
        <f t="shared" ca="1" si="778"/>
        <v>1</v>
      </c>
      <c r="N9988" s="8">
        <f t="shared" ca="1" si="779"/>
        <v>-325</v>
      </c>
      <c r="O9988" s="32">
        <f ca="1">SUM(M$4:M9988)/I9988</f>
        <v>-3.2548823234852281E-2</v>
      </c>
      <c r="P9988" s="47">
        <f ca="1">_xlfn.VAR.P(M$4:M9988)</f>
        <v>0.99894057410602632</v>
      </c>
      <c r="Q9988" s="33">
        <f ca="1">COUNTIF(L$4:L9988, "WIN")/I9988</f>
        <v>0.48372558838257385</v>
      </c>
    </row>
    <row r="9989" spans="9:17" x14ac:dyDescent="0.25">
      <c r="I9989" s="5">
        <v>9986</v>
      </c>
      <c r="J9989" s="9">
        <f t="shared" ca="1" si="777"/>
        <v>0.24334210293958924</v>
      </c>
      <c r="K9989" s="7" t="str">
        <f t="shared" ca="1" si="780"/>
        <v>RED</v>
      </c>
      <c r="L9989" s="7" t="str">
        <f t="shared" ca="1" si="781"/>
        <v>WIN</v>
      </c>
      <c r="M9989" s="8">
        <f t="shared" ca="1" si="778"/>
        <v>1</v>
      </c>
      <c r="N9989" s="8">
        <f t="shared" ca="1" si="779"/>
        <v>-324</v>
      </c>
      <c r="O9989" s="32">
        <f ca="1">SUM(M$4:M9989)/I9989</f>
        <v>-3.2445423593030244E-2</v>
      </c>
      <c r="P9989" s="47">
        <f ca="1">_xlfn.VAR.P(M$4:M9989)</f>
        <v>0.99894729448786879</v>
      </c>
      <c r="Q9989" s="33">
        <f ca="1">COUNTIF(L$4:L9989, "WIN")/I9989</f>
        <v>0.48377728820348487</v>
      </c>
    </row>
    <row r="9990" spans="9:17" x14ac:dyDescent="0.25">
      <c r="I9990" s="5">
        <v>9987</v>
      </c>
      <c r="J9990" s="9">
        <f t="shared" ref="J9990:J10003" ca="1" si="782">RAND()</f>
        <v>4.0614489216973859E-2</v>
      </c>
      <c r="K9990" s="7" t="str">
        <f t="shared" ca="1" si="780"/>
        <v>RED</v>
      </c>
      <c r="L9990" s="7" t="str">
        <f t="shared" ca="1" si="781"/>
        <v>WIN</v>
      </c>
      <c r="M9990" s="8">
        <f t="shared" ref="M9990:M10003" ca="1" si="783">IF($L9990 = "WIN", 1, -1)</f>
        <v>1</v>
      </c>
      <c r="N9990" s="8">
        <f t="shared" ref="N9990:N10003" ca="1" si="784">N9989+M9990</f>
        <v>-323</v>
      </c>
      <c r="O9990" s="32">
        <f ca="1">SUM(M$4:M9990)/I9990</f>
        <v>-3.2342044658055472E-2</v>
      </c>
      <c r="P9990" s="47">
        <f ca="1">_xlfn.VAR.P(M$4:M9990)</f>
        <v>0.99895399214733638</v>
      </c>
      <c r="Q9990" s="33">
        <f ca="1">COUNTIF(L$4:L9990, "WIN")/I9990</f>
        <v>0.48382897767097227</v>
      </c>
    </row>
    <row r="9991" spans="9:17" x14ac:dyDescent="0.25">
      <c r="I9991" s="5">
        <v>9988</v>
      </c>
      <c r="J9991" s="9">
        <f t="shared" ca="1" si="782"/>
        <v>0.39410513578552042</v>
      </c>
      <c r="K9991" s="7" t="str">
        <f t="shared" ca="1" si="780"/>
        <v>RED</v>
      </c>
      <c r="L9991" s="7" t="str">
        <f t="shared" ca="1" si="781"/>
        <v>WIN</v>
      </c>
      <c r="M9991" s="8">
        <f t="shared" ca="1" si="783"/>
        <v>1</v>
      </c>
      <c r="N9991" s="8">
        <f t="shared" ca="1" si="784"/>
        <v>-322</v>
      </c>
      <c r="O9991" s="32">
        <f ca="1">SUM(M$4:M9991)/I9991</f>
        <v>-3.2238686423708453E-2</v>
      </c>
      <c r="P9991" s="47">
        <f ca="1">_xlfn.VAR.P(M$4:M9991)</f>
        <v>0.99896066709767384</v>
      </c>
      <c r="Q9991" s="33">
        <f ca="1">COUNTIF(L$4:L9991, "WIN")/I9991</f>
        <v>0.48388065678814579</v>
      </c>
    </row>
    <row r="9992" spans="9:17" x14ac:dyDescent="0.25">
      <c r="I9992" s="5">
        <v>9989</v>
      </c>
      <c r="J9992" s="9">
        <f t="shared" ca="1" si="782"/>
        <v>0.70644678319194598</v>
      </c>
      <c r="K9992" s="7" t="str">
        <f t="shared" ca="1" si="780"/>
        <v>BLACK</v>
      </c>
      <c r="L9992" s="7" t="str">
        <f t="shared" ca="1" si="781"/>
        <v>LOSE</v>
      </c>
      <c r="M9992" s="8">
        <f t="shared" ca="1" si="783"/>
        <v>-1</v>
      </c>
      <c r="N9992" s="8">
        <f t="shared" ca="1" si="784"/>
        <v>-323</v>
      </c>
      <c r="O9992" s="32">
        <f ca="1">SUM(M$4:M9992)/I9992</f>
        <v>-3.2335569126038639E-2</v>
      </c>
      <c r="P9992" s="47">
        <f ca="1">_xlfn.VAR.P(M$4:M9992)</f>
        <v>0.99895441096929516</v>
      </c>
      <c r="Q9992" s="33">
        <f ca="1">COUNTIF(L$4:L9992, "WIN")/I9992</f>
        <v>0.48383221543698068</v>
      </c>
    </row>
    <row r="9993" spans="9:17" x14ac:dyDescent="0.25">
      <c r="I9993" s="5">
        <v>9990</v>
      </c>
      <c r="J9993" s="9">
        <f t="shared" ca="1" si="782"/>
        <v>0.13482004592031871</v>
      </c>
      <c r="K9993" s="7" t="str">
        <f t="shared" ca="1" si="780"/>
        <v>RED</v>
      </c>
      <c r="L9993" s="7" t="str">
        <f t="shared" ca="1" si="781"/>
        <v>WIN</v>
      </c>
      <c r="M9993" s="8">
        <f t="shared" ca="1" si="783"/>
        <v>1</v>
      </c>
      <c r="N9993" s="8">
        <f t="shared" ca="1" si="784"/>
        <v>-322</v>
      </c>
      <c r="O9993" s="32">
        <f ca="1">SUM(M$4:M9993)/I9993</f>
        <v>-3.2232232232232233E-2</v>
      </c>
      <c r="P9993" s="47">
        <f ca="1">_xlfn.VAR.P(M$4:M9993)</f>
        <v>0.9989610832053275</v>
      </c>
      <c r="Q9993" s="33">
        <f ca="1">COUNTIF(L$4:L9993, "WIN")/I9993</f>
        <v>0.48388388388388387</v>
      </c>
    </row>
    <row r="9994" spans="9:17" x14ac:dyDescent="0.25">
      <c r="I9994" s="5">
        <v>9991</v>
      </c>
      <c r="J9994" s="9">
        <f t="shared" ca="1" si="782"/>
        <v>0.14541631641073394</v>
      </c>
      <c r="K9994" s="7" t="str">
        <f t="shared" ca="1" si="780"/>
        <v>RED</v>
      </c>
      <c r="L9994" s="7" t="str">
        <f t="shared" ca="1" si="781"/>
        <v>WIN</v>
      </c>
      <c r="M9994" s="8">
        <f t="shared" ca="1" si="783"/>
        <v>1</v>
      </c>
      <c r="N9994" s="8">
        <f t="shared" ca="1" si="784"/>
        <v>-321</v>
      </c>
      <c r="O9994" s="32">
        <f ca="1">SUM(M$4:M9994)/I9994</f>
        <v>-3.2128916024421979E-2</v>
      </c>
      <c r="P9994" s="47">
        <f ca="1">_xlfn.VAR.P(M$4:M9994)</f>
        <v>0.99896773275509565</v>
      </c>
      <c r="Q9994" s="33">
        <f ca="1">COUNTIF(L$4:L9994, "WIN")/I9994</f>
        <v>0.48393554198778899</v>
      </c>
    </row>
    <row r="9995" spans="9:17" x14ac:dyDescent="0.25">
      <c r="I9995" s="5">
        <v>9992</v>
      </c>
      <c r="J9995" s="9">
        <f t="shared" ca="1" si="782"/>
        <v>0.20779026689940994</v>
      </c>
      <c r="K9995" s="7" t="str">
        <f t="shared" ca="1" si="780"/>
        <v>RED</v>
      </c>
      <c r="L9995" s="7" t="str">
        <f t="shared" ca="1" si="781"/>
        <v>WIN</v>
      </c>
      <c r="M9995" s="8">
        <f t="shared" ca="1" si="783"/>
        <v>1</v>
      </c>
      <c r="N9995" s="8">
        <f t="shared" ca="1" si="784"/>
        <v>-320</v>
      </c>
      <c r="O9995" s="32">
        <f ca="1">SUM(M$4:M9995)/I9995</f>
        <v>-3.2025620496397116E-2</v>
      </c>
      <c r="P9995" s="47">
        <f ca="1">_xlfn.VAR.P(M$4:M9995)</f>
        <v>0.9989743596318208</v>
      </c>
      <c r="Q9995" s="33">
        <f ca="1">COUNTIF(L$4:L9995, "WIN")/I9995</f>
        <v>0.48398718975180144</v>
      </c>
    </row>
    <row r="9996" spans="9:17" x14ac:dyDescent="0.25">
      <c r="I9996" s="5">
        <v>9993</v>
      </c>
      <c r="J9996" s="9">
        <f t="shared" ca="1" si="782"/>
        <v>0.57535311862710004</v>
      </c>
      <c r="K9996" s="7" t="str">
        <f t="shared" ca="1" si="780"/>
        <v>BLACK</v>
      </c>
      <c r="L9996" s="7" t="str">
        <f t="shared" ca="1" si="781"/>
        <v>LOSE</v>
      </c>
      <c r="M9996" s="8">
        <f t="shared" ca="1" si="783"/>
        <v>-1</v>
      </c>
      <c r="N9996" s="8">
        <f t="shared" ca="1" si="784"/>
        <v>-321</v>
      </c>
      <c r="O9996" s="32">
        <f ca="1">SUM(M$4:M9996)/I9996</f>
        <v>-3.2122485740018011E-2</v>
      </c>
      <c r="P9996" s="47">
        <f ca="1">_xlfn.VAR.P(M$4:M9996)</f>
        <v>0.99896814590988237</v>
      </c>
      <c r="Q9996" s="33">
        <f ca="1">COUNTIF(L$4:L9996, "WIN")/I9996</f>
        <v>0.48393875712999102</v>
      </c>
    </row>
    <row r="9997" spans="9:17" x14ac:dyDescent="0.25">
      <c r="I9997" s="5">
        <v>9994</v>
      </c>
      <c r="J9997" s="9">
        <f t="shared" ca="1" si="782"/>
        <v>0.62173845227937563</v>
      </c>
      <c r="K9997" s="7" t="str">
        <f t="shared" ca="1" si="780"/>
        <v>BLACK</v>
      </c>
      <c r="L9997" s="7" t="str">
        <f t="shared" ca="1" si="781"/>
        <v>LOSE</v>
      </c>
      <c r="M9997" s="8">
        <f t="shared" ca="1" si="783"/>
        <v>-1</v>
      </c>
      <c r="N9997" s="8">
        <f t="shared" ca="1" si="784"/>
        <v>-322</v>
      </c>
      <c r="O9997" s="32">
        <f ca="1">SUM(M$4:M9997)/I9997</f>
        <v>-3.2219331598959379E-2</v>
      </c>
      <c r="P9997" s="47">
        <f ca="1">_xlfn.VAR.P(M$4:M9997)</f>
        <v>0.99896191467131634</v>
      </c>
      <c r="Q9997" s="33">
        <f ca="1">COUNTIF(L$4:L9997, "WIN")/I9997</f>
        <v>0.4838903342005203</v>
      </c>
    </row>
    <row r="9998" spans="9:17" x14ac:dyDescent="0.25">
      <c r="I9998" s="5">
        <v>9995</v>
      </c>
      <c r="J9998" s="9">
        <f t="shared" ca="1" si="782"/>
        <v>0.87882000190490606</v>
      </c>
      <c r="K9998" s="7" t="str">
        <f t="shared" ca="1" si="780"/>
        <v>BLACK</v>
      </c>
      <c r="L9998" s="7" t="str">
        <f t="shared" ca="1" si="781"/>
        <v>LOSE</v>
      </c>
      <c r="M9998" s="8">
        <f t="shared" ca="1" si="783"/>
        <v>-1</v>
      </c>
      <c r="N9998" s="8">
        <f t="shared" ca="1" si="784"/>
        <v>-323</v>
      </c>
      <c r="O9998" s="32">
        <f ca="1">SUM(M$4:M9998)/I9998</f>
        <v>-3.2316158079039523E-2</v>
      </c>
      <c r="P9998" s="47">
        <f ca="1">_xlfn.VAR.P(M$4:M9998)</f>
        <v>0.99895566592701057</v>
      </c>
      <c r="Q9998" s="33">
        <f ca="1">COUNTIF(L$4:L9998, "WIN")/I9998</f>
        <v>0.48384192096048023</v>
      </c>
    </row>
    <row r="9999" spans="9:17" x14ac:dyDescent="0.25">
      <c r="I9999" s="5">
        <v>9996</v>
      </c>
      <c r="J9999" s="9">
        <f t="shared" ca="1" si="782"/>
        <v>0.98088980368244871</v>
      </c>
      <c r="K9999" s="7" t="str">
        <f t="shared" ca="1" si="780"/>
        <v>GREEN</v>
      </c>
      <c r="L9999" s="7" t="str">
        <f t="shared" ca="1" si="781"/>
        <v>LOSE</v>
      </c>
      <c r="M9999" s="8">
        <f t="shared" ca="1" si="783"/>
        <v>-1</v>
      </c>
      <c r="N9999" s="8">
        <f t="shared" ca="1" si="784"/>
        <v>-324</v>
      </c>
      <c r="O9999" s="32">
        <f ca="1">SUM(M$4:M9999)/I9999</f>
        <v>-3.2412965186074429E-2</v>
      </c>
      <c r="P9999" s="47">
        <f ca="1">_xlfn.VAR.P(M$4:M9999)</f>
        <v>0.99894939968784635</v>
      </c>
      <c r="Q9999" s="33">
        <f ca="1">COUNTIF(L$4:L9999, "WIN")/I9999</f>
        <v>0.4837935174069628</v>
      </c>
    </row>
    <row r="10000" spans="9:17" x14ac:dyDescent="0.25">
      <c r="I10000" s="5">
        <v>9997</v>
      </c>
      <c r="J10000" s="9">
        <f t="shared" ca="1" si="782"/>
        <v>0.3384600805931639</v>
      </c>
      <c r="K10000" s="7" t="str">
        <f t="shared" ca="1" si="780"/>
        <v>RED</v>
      </c>
      <c r="L10000" s="7" t="str">
        <f t="shared" ca="1" si="781"/>
        <v>WIN</v>
      </c>
      <c r="M10000" s="8">
        <f t="shared" ca="1" si="783"/>
        <v>1</v>
      </c>
      <c r="N10000" s="8">
        <f t="shared" ca="1" si="784"/>
        <v>-323</v>
      </c>
      <c r="O10000" s="32">
        <f ca="1">SUM(M$4:M10000)/I10000</f>
        <v>-3.2309692907872362E-2</v>
      </c>
      <c r="P10000" s="47">
        <f ca="1">_xlfn.VAR.P(M$4:M10000)</f>
        <v>0.99895608374419897</v>
      </c>
      <c r="Q10000" s="33">
        <f ca="1">COUNTIF(L$4:L10000, "WIN")/I10000</f>
        <v>0.48384515354606383</v>
      </c>
    </row>
    <row r="10001" spans="9:17" x14ac:dyDescent="0.25">
      <c r="I10001" s="5">
        <v>9998</v>
      </c>
      <c r="J10001" s="9">
        <f t="shared" ca="1" si="782"/>
        <v>0.57429417856426013</v>
      </c>
      <c r="K10001" s="7" t="str">
        <f t="shared" ca="1" si="780"/>
        <v>BLACK</v>
      </c>
      <c r="L10001" s="7" t="str">
        <f t="shared" ca="1" si="781"/>
        <v>LOSE</v>
      </c>
      <c r="M10001" s="8">
        <f t="shared" ca="1" si="783"/>
        <v>-1</v>
      </c>
      <c r="N10001" s="8">
        <f t="shared" ca="1" si="784"/>
        <v>-324</v>
      </c>
      <c r="O10001" s="32">
        <f ca="1">SUM(M$4:M10001)/I10001</f>
        <v>-3.2406481296259254E-2</v>
      </c>
      <c r="P10001" s="47">
        <f ca="1">_xlfn.VAR.P(M$4:M10001)</f>
        <v>0.99894981996999521</v>
      </c>
      <c r="Q10001" s="33">
        <f ca="1">COUNTIF(L$4:L10001, "WIN")/I10001</f>
        <v>0.48379675935187039</v>
      </c>
    </row>
    <row r="10002" spans="9:17" x14ac:dyDescent="0.25">
      <c r="I10002" s="5">
        <v>9999</v>
      </c>
      <c r="J10002" s="9">
        <f t="shared" ca="1" si="782"/>
        <v>0.59388450695243511</v>
      </c>
      <c r="K10002" s="7" t="str">
        <f t="shared" ca="1" si="780"/>
        <v>BLACK</v>
      </c>
      <c r="L10002" s="7" t="str">
        <f t="shared" ca="1" si="781"/>
        <v>LOSE</v>
      </c>
      <c r="M10002" s="8">
        <f t="shared" ca="1" si="783"/>
        <v>-1</v>
      </c>
      <c r="N10002" s="8">
        <f t="shared" ca="1" si="784"/>
        <v>-325</v>
      </c>
      <c r="O10002" s="32">
        <f ca="1">SUM(M$4:M10002)/I10002</f>
        <v>-3.2503250325032505E-2</v>
      </c>
      <c r="P10002" s="47">
        <f ca="1">_xlfn.VAR.P(M$4:M10002)</f>
        <v>0.99894353871830832</v>
      </c>
      <c r="Q10002" s="33">
        <f ca="1">COUNTIF(L$4:L10002, "WIN")/I10002</f>
        <v>0.48374837483748373</v>
      </c>
    </row>
    <row r="10003" spans="9:17" x14ac:dyDescent="0.25">
      <c r="I10003" s="10">
        <v>10000</v>
      </c>
      <c r="J10003" s="11">
        <f t="shared" ca="1" si="782"/>
        <v>0.52770508798129745</v>
      </c>
      <c r="K10003" s="12" t="str">
        <f t="shared" ca="1" si="780"/>
        <v>BLACK</v>
      </c>
      <c r="L10003" s="12" t="str">
        <f t="shared" ca="1" si="781"/>
        <v>LOSE</v>
      </c>
      <c r="M10003" s="14">
        <f t="shared" ca="1" si="783"/>
        <v>-1</v>
      </c>
      <c r="N10003" s="14">
        <f t="shared" ca="1" si="784"/>
        <v>-326</v>
      </c>
      <c r="O10003" s="34">
        <f ca="1">SUM(M$4:M10003)/I10003</f>
        <v>-3.2599999999999997E-2</v>
      </c>
      <c r="P10003" s="50">
        <f ca="1">_xlfn.VAR.P(M$4:M10003)</f>
        <v>0.99893723999999995</v>
      </c>
      <c r="Q10003" s="35">
        <f ca="1">COUNTIF(L$4:L10003, "WIN")/I10003</f>
        <v>0.48370000000000002</v>
      </c>
    </row>
  </sheetData>
  <mergeCells count="11">
    <mergeCell ref="B3:G3"/>
    <mergeCell ref="B2:G2"/>
    <mergeCell ref="T7:U7"/>
    <mergeCell ref="R56:AB56"/>
    <mergeCell ref="B10:E10"/>
    <mergeCell ref="T17:U17"/>
    <mergeCell ref="T22:U22"/>
    <mergeCell ref="T27:U27"/>
    <mergeCell ref="B4:G4"/>
    <mergeCell ref="X28:Y28"/>
    <mergeCell ref="X29:Y29"/>
  </mergeCells>
  <conditionalFormatting sqref="K4:K10003">
    <cfRule type="containsText" dxfId="5" priority="1" operator="containsText" text="GREEN">
      <formula>NOT(ISERROR(SEARCH("GREEN",K4)))</formula>
    </cfRule>
    <cfRule type="containsText" dxfId="4" priority="2" operator="containsText" text="BLACK">
      <formula>NOT(ISERROR(SEARCH("BLACK",K4)))</formula>
    </cfRule>
    <cfRule type="containsText" dxfId="3" priority="3" operator="containsText" text="RED">
      <formula>NOT(ISERROR(SEARCH("RED",K4)))</formula>
    </cfRule>
  </conditionalFormatting>
  <pageMargins left="0.7" right="0.7" top="0.75" bottom="0.75" header="0.3" footer="0.3"/>
  <pageSetup paperSize="9" orientation="portrait" r:id="rId1"/>
  <ignoredErrors>
    <ignoredError sqref="M5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DE73F-9F61-45FB-B9B5-D222AFB78412}">
  <dimension ref="B2:AB10003"/>
  <sheetViews>
    <sheetView tabSelected="1" topLeftCell="K1" zoomScaleNormal="100" workbookViewId="0">
      <selection activeCell="V19" sqref="V19"/>
    </sheetView>
  </sheetViews>
  <sheetFormatPr defaultRowHeight="15" x14ac:dyDescent="0.25"/>
  <cols>
    <col min="13" max="13" width="14.85546875" customWidth="1"/>
    <col min="14" max="14" width="13.42578125" style="30" customWidth="1"/>
    <col min="15" max="15" width="13" style="30" customWidth="1"/>
    <col min="16" max="16" width="13.7109375" customWidth="1"/>
    <col min="17" max="17" width="14.5703125" customWidth="1"/>
    <col min="18" max="18" width="11.7109375" customWidth="1"/>
    <col min="19" max="19" width="11.5703125" customWidth="1"/>
    <col min="20" max="20" width="13.28515625" customWidth="1"/>
    <col min="21" max="21" width="13" customWidth="1"/>
    <col min="22" max="22" width="21.28515625" customWidth="1"/>
    <col min="23" max="23" width="13.140625" customWidth="1"/>
    <col min="24" max="24" width="17.42578125" customWidth="1"/>
  </cols>
  <sheetData>
    <row r="2" spans="2:21" x14ac:dyDescent="0.25">
      <c r="B2" s="36" t="s">
        <v>10</v>
      </c>
      <c r="C2" s="36"/>
      <c r="D2" s="36"/>
      <c r="E2" s="36"/>
      <c r="F2" s="36"/>
      <c r="G2" s="36"/>
      <c r="I2" s="2" t="s">
        <v>4</v>
      </c>
      <c r="J2" s="3" t="s">
        <v>21</v>
      </c>
      <c r="K2" s="3" t="s">
        <v>5</v>
      </c>
      <c r="L2" s="3" t="s">
        <v>6</v>
      </c>
      <c r="M2" s="3" t="s">
        <v>7</v>
      </c>
      <c r="N2" s="31" t="s">
        <v>39</v>
      </c>
      <c r="O2" s="51" t="s">
        <v>40</v>
      </c>
      <c r="P2" s="4" t="s">
        <v>42</v>
      </c>
      <c r="S2" s="17" t="s">
        <v>25</v>
      </c>
    </row>
    <row r="3" spans="2:21" x14ac:dyDescent="0.25">
      <c r="B3" s="36" t="s">
        <v>1</v>
      </c>
      <c r="C3" s="36"/>
      <c r="D3" s="36"/>
      <c r="E3" s="36"/>
      <c r="F3" s="36"/>
      <c r="G3" s="36"/>
      <c r="I3" s="5">
        <v>0</v>
      </c>
      <c r="J3" s="7" t="s">
        <v>8</v>
      </c>
      <c r="K3" s="7" t="s">
        <v>8</v>
      </c>
      <c r="L3" s="8">
        <v>0</v>
      </c>
      <c r="M3" s="8">
        <v>0</v>
      </c>
      <c r="N3" s="32">
        <v>0</v>
      </c>
      <c r="O3" s="46">
        <v>0</v>
      </c>
      <c r="P3" s="49">
        <v>0</v>
      </c>
      <c r="S3" s="2" t="s">
        <v>23</v>
      </c>
      <c r="T3" s="3" t="s">
        <v>24</v>
      </c>
      <c r="U3" s="4" t="s">
        <v>20</v>
      </c>
    </row>
    <row r="4" spans="2:21" x14ac:dyDescent="0.25">
      <c r="B4" s="36" t="s">
        <v>9</v>
      </c>
      <c r="C4" s="36"/>
      <c r="D4" s="36"/>
      <c r="E4" s="36"/>
      <c r="F4" s="36"/>
      <c r="G4" s="36"/>
      <c r="I4" s="5">
        <v>1</v>
      </c>
      <c r="J4" s="8">
        <f ca="1">RANDBETWEEN(0,36)</f>
        <v>3</v>
      </c>
      <c r="K4" s="7" t="str">
        <f t="shared" ref="K4:K67" ca="1" si="0">IF($D$7 = $J4, "WIN", "LOSE")</f>
        <v>LOSE</v>
      </c>
      <c r="L4" s="8">
        <f t="shared" ref="L4:L67" ca="1" si="1">IF($K4 = "WIN", 35, -1)</f>
        <v>-1</v>
      </c>
      <c r="M4" s="8">
        <f ca="1">M3+L4</f>
        <v>-1</v>
      </c>
      <c r="N4" s="32">
        <f ca="1">SUM(L$4:L4)/I4</f>
        <v>-1</v>
      </c>
      <c r="O4" s="46">
        <f ca="1">_xlfn.VAR.P(L$4:L4)</f>
        <v>0</v>
      </c>
      <c r="P4" s="33">
        <f ca="1">COUNTIF(K$4:K4, "WIN")/I4</f>
        <v>0</v>
      </c>
      <c r="S4" s="10">
        <f ca="1">COUNTIF(K4:K10003, "WIN")</f>
        <v>265</v>
      </c>
      <c r="T4" s="14">
        <f ca="1">COUNTIF(K4:K10003, "LOSE")</f>
        <v>9735</v>
      </c>
      <c r="U4" s="15">
        <f ca="1">S4/10000</f>
        <v>2.6499999999999999E-2</v>
      </c>
    </row>
    <row r="5" spans="2:21" x14ac:dyDescent="0.25">
      <c r="B5" t="s">
        <v>11</v>
      </c>
      <c r="C5" s="1">
        <f>1/37</f>
        <v>2.7027027027027029E-2</v>
      </c>
      <c r="I5" s="5">
        <v>2</v>
      </c>
      <c r="J5" s="8">
        <f ca="1">RANDBETWEEN(0,36)</f>
        <v>8</v>
      </c>
      <c r="K5" s="7" t="str">
        <f t="shared" ca="1" si="0"/>
        <v>LOSE</v>
      </c>
      <c r="L5" s="8">
        <f t="shared" ca="1" si="1"/>
        <v>-1</v>
      </c>
      <c r="M5" s="8">
        <f ca="1">M4+L5</f>
        <v>-2</v>
      </c>
      <c r="N5" s="32">
        <f ca="1">SUM(L$4:L5)/I5</f>
        <v>-1</v>
      </c>
      <c r="O5" s="46">
        <f ca="1">_xlfn.VAR.P(L$4:L5)</f>
        <v>0</v>
      </c>
      <c r="P5" s="33">
        <f ca="1">COUNTIF(K$4:K5, "WIN")/I5</f>
        <v>0</v>
      </c>
    </row>
    <row r="6" spans="2:21" x14ac:dyDescent="0.25">
      <c r="I6" s="5">
        <v>3</v>
      </c>
      <c r="J6" s="8">
        <f t="shared" ref="J6:J69" ca="1" si="2">RANDBETWEEN(0,36)</f>
        <v>1</v>
      </c>
      <c r="K6" s="7" t="str">
        <f t="shared" ca="1" si="0"/>
        <v>LOSE</v>
      </c>
      <c r="L6" s="8">
        <f t="shared" ca="1" si="1"/>
        <v>-1</v>
      </c>
      <c r="M6" s="8">
        <f t="shared" ref="M6:M69" ca="1" si="3">M5+L6</f>
        <v>-3</v>
      </c>
      <c r="N6" s="32">
        <f ca="1">SUM(L$4:L6)/I6</f>
        <v>-1</v>
      </c>
      <c r="O6" s="46">
        <f ca="1">_xlfn.VAR.P(L$4:L6)</f>
        <v>0</v>
      </c>
      <c r="P6" s="33">
        <f ca="1">COUNTIF(K$4:K6, "WIN")/I6</f>
        <v>0</v>
      </c>
    </row>
    <row r="7" spans="2:21" x14ac:dyDescent="0.25">
      <c r="B7" t="s">
        <v>22</v>
      </c>
      <c r="D7">
        <f ca="1">RANDBETWEEN(0,36)</f>
        <v>7</v>
      </c>
      <c r="I7" s="5">
        <v>4</v>
      </c>
      <c r="J7" s="8">
        <f t="shared" ca="1" si="2"/>
        <v>33</v>
      </c>
      <c r="K7" s="7" t="str">
        <f t="shared" ca="1" si="0"/>
        <v>LOSE</v>
      </c>
      <c r="L7" s="8">
        <f t="shared" ca="1" si="1"/>
        <v>-1</v>
      </c>
      <c r="M7" s="8">
        <f t="shared" ca="1" si="3"/>
        <v>-4</v>
      </c>
      <c r="N7" s="32">
        <f ca="1">SUM(L$4:L7)/I7</f>
        <v>-1</v>
      </c>
      <c r="O7" s="46">
        <f ca="1">_xlfn.VAR.P(L$4:L7)</f>
        <v>0</v>
      </c>
      <c r="P7" s="33">
        <f ca="1">COUNTIF(K$4:K7, "WIN")/I7</f>
        <v>0</v>
      </c>
      <c r="S7" s="20" t="s">
        <v>28</v>
      </c>
    </row>
    <row r="8" spans="2:21" x14ac:dyDescent="0.25">
      <c r="I8" s="5">
        <v>5</v>
      </c>
      <c r="J8" s="8">
        <f t="shared" ca="1" si="2"/>
        <v>19</v>
      </c>
      <c r="K8" s="7" t="str">
        <f t="shared" ca="1" si="0"/>
        <v>LOSE</v>
      </c>
      <c r="L8" s="8">
        <f t="shared" ca="1" si="1"/>
        <v>-1</v>
      </c>
      <c r="M8" s="8">
        <f t="shared" ca="1" si="3"/>
        <v>-5</v>
      </c>
      <c r="N8" s="32">
        <f ca="1">SUM(L$4:L8)/I8</f>
        <v>-1</v>
      </c>
      <c r="O8" s="46">
        <f ca="1">_xlfn.VAR.P(L$4:L8)</f>
        <v>0</v>
      </c>
      <c r="P8" s="33">
        <f ca="1">COUNTIF(K$4:K8, "WIN")/I8</f>
        <v>0</v>
      </c>
      <c r="S8" s="2" t="s">
        <v>23</v>
      </c>
      <c r="T8" s="3" t="s">
        <v>24</v>
      </c>
      <c r="U8" s="4" t="s">
        <v>20</v>
      </c>
    </row>
    <row r="9" spans="2:21" x14ac:dyDescent="0.25">
      <c r="B9" s="37" t="s">
        <v>34</v>
      </c>
      <c r="C9" s="40"/>
      <c r="D9" s="40"/>
      <c r="E9" s="38"/>
      <c r="I9" s="5">
        <v>6</v>
      </c>
      <c r="J9" s="8">
        <f t="shared" ca="1" si="2"/>
        <v>13</v>
      </c>
      <c r="K9" s="7" t="str">
        <f t="shared" ca="1" si="0"/>
        <v>LOSE</v>
      </c>
      <c r="L9" s="8">
        <f t="shared" ca="1" si="1"/>
        <v>-1</v>
      </c>
      <c r="M9" s="8">
        <f t="shared" ca="1" si="3"/>
        <v>-6</v>
      </c>
      <c r="N9" s="32">
        <f ca="1">SUM(L$4:L9)/I9</f>
        <v>-1</v>
      </c>
      <c r="O9" s="46">
        <f ca="1">_xlfn.VAR.P(L$4:L9)</f>
        <v>0</v>
      </c>
      <c r="P9" s="33">
        <f ca="1">COUNTIF(K$4:K9, "WIN")/I9</f>
        <v>0</v>
      </c>
      <c r="S9" s="18">
        <f>C5*10000</f>
        <v>270.27027027027026</v>
      </c>
      <c r="T9" s="19">
        <f>(1-C5)*10000</f>
        <v>9729.72972972973</v>
      </c>
      <c r="U9" s="15">
        <f>S9/10000</f>
        <v>2.7027027027027025E-2</v>
      </c>
    </row>
    <row r="10" spans="2:21" x14ac:dyDescent="0.25">
      <c r="B10" s="29" t="s">
        <v>35</v>
      </c>
      <c r="I10" s="5">
        <v>7</v>
      </c>
      <c r="J10" s="8">
        <f t="shared" ca="1" si="2"/>
        <v>13</v>
      </c>
      <c r="K10" s="7" t="str">
        <f t="shared" ca="1" si="0"/>
        <v>LOSE</v>
      </c>
      <c r="L10" s="8">
        <f t="shared" ca="1" si="1"/>
        <v>-1</v>
      </c>
      <c r="M10" s="8">
        <f t="shared" ca="1" si="3"/>
        <v>-7</v>
      </c>
      <c r="N10" s="32">
        <f ca="1">SUM(L$4:L10)/I10</f>
        <v>-1</v>
      </c>
      <c r="O10" s="46">
        <f ca="1">_xlfn.VAR.P(L$4:L10)</f>
        <v>0</v>
      </c>
      <c r="P10" s="33">
        <f ca="1">COUNTIF(K$4:K10, "WIN")/I10</f>
        <v>0</v>
      </c>
    </row>
    <row r="11" spans="2:21" x14ac:dyDescent="0.25">
      <c r="I11" s="5">
        <v>8</v>
      </c>
      <c r="J11" s="8">
        <f t="shared" ca="1" si="2"/>
        <v>31</v>
      </c>
      <c r="K11" s="7" t="str">
        <f t="shared" ca="1" si="0"/>
        <v>LOSE</v>
      </c>
      <c r="L11" s="8">
        <f t="shared" ca="1" si="1"/>
        <v>-1</v>
      </c>
      <c r="M11" s="8">
        <f t="shared" ca="1" si="3"/>
        <v>-8</v>
      </c>
      <c r="N11" s="32">
        <f ca="1">SUM(L$4:L11)/I11</f>
        <v>-1</v>
      </c>
      <c r="O11" s="46">
        <f ca="1">_xlfn.VAR.P(L$4:L11)</f>
        <v>0</v>
      </c>
      <c r="P11" s="33">
        <f ca="1">COUNTIF(K$4:K11, "WIN")/I11</f>
        <v>0</v>
      </c>
    </row>
    <row r="12" spans="2:21" x14ac:dyDescent="0.25">
      <c r="I12" s="5">
        <v>9</v>
      </c>
      <c r="J12" s="8">
        <f t="shared" ca="1" si="2"/>
        <v>35</v>
      </c>
      <c r="K12" s="7" t="str">
        <f t="shared" ca="1" si="0"/>
        <v>LOSE</v>
      </c>
      <c r="L12" s="8">
        <f t="shared" ca="1" si="1"/>
        <v>-1</v>
      </c>
      <c r="M12" s="8">
        <f t="shared" ca="1" si="3"/>
        <v>-9</v>
      </c>
      <c r="N12" s="32">
        <f ca="1">SUM(L$4:L12)/I12</f>
        <v>-1</v>
      </c>
      <c r="O12" s="46">
        <f ca="1">_xlfn.VAR.P(L$4:L12)</f>
        <v>0</v>
      </c>
      <c r="P12" s="33">
        <f ca="1">COUNTIF(K$4:K12, "WIN")/I12</f>
        <v>0</v>
      </c>
      <c r="S12" s="20" t="s">
        <v>27</v>
      </c>
    </row>
    <row r="13" spans="2:21" x14ac:dyDescent="0.25">
      <c r="I13" s="5">
        <v>10</v>
      </c>
      <c r="J13" s="8">
        <f t="shared" ca="1" si="2"/>
        <v>4</v>
      </c>
      <c r="K13" s="7" t="str">
        <f t="shared" ca="1" si="0"/>
        <v>LOSE</v>
      </c>
      <c r="L13" s="8">
        <f t="shared" ca="1" si="1"/>
        <v>-1</v>
      </c>
      <c r="M13" s="8">
        <f t="shared" ca="1" si="3"/>
        <v>-10</v>
      </c>
      <c r="N13" s="32">
        <f ca="1">SUM(L$4:L13)/I13</f>
        <v>-1</v>
      </c>
      <c r="O13" s="46">
        <f ca="1">_xlfn.VAR.P(L$4:L13)</f>
        <v>0</v>
      </c>
      <c r="P13" s="33">
        <f ca="1">COUNTIF(K$4:K13, "WIN")/I13</f>
        <v>0</v>
      </c>
      <c r="S13" s="2" t="s">
        <v>23</v>
      </c>
      <c r="T13" s="3" t="s">
        <v>24</v>
      </c>
      <c r="U13" s="4" t="s">
        <v>20</v>
      </c>
    </row>
    <row r="14" spans="2:21" x14ac:dyDescent="0.25">
      <c r="I14" s="5">
        <v>11</v>
      </c>
      <c r="J14" s="8">
        <f t="shared" ca="1" si="2"/>
        <v>23</v>
      </c>
      <c r="K14" s="7" t="str">
        <f t="shared" ca="1" si="0"/>
        <v>LOSE</v>
      </c>
      <c r="L14" s="8">
        <f t="shared" ca="1" si="1"/>
        <v>-1</v>
      </c>
      <c r="M14" s="8">
        <f t="shared" ca="1" si="3"/>
        <v>-11</v>
      </c>
      <c r="N14" s="32">
        <f ca="1">SUM(L$4:L14)/I14</f>
        <v>-1</v>
      </c>
      <c r="O14" s="46">
        <f ca="1">_xlfn.VAR.P(L$4:L14)</f>
        <v>0</v>
      </c>
      <c r="P14" s="33">
        <f ca="1">COUNTIF(K$4:K14, "WIN")/I14</f>
        <v>0</v>
      </c>
      <c r="S14" s="10">
        <f ca="1">(ABS(S9-S4)/S9)*100</f>
        <v>1.9499999999999962</v>
      </c>
      <c r="T14" s="11">
        <f ca="1">(ABS(T9-T4)/T9)*100</f>
        <v>5.4166666666663629E-2</v>
      </c>
      <c r="U14" s="15">
        <f ca="1">(ABS(U9-U4)/U9)*100</f>
        <v>1.9499999999999955</v>
      </c>
    </row>
    <row r="15" spans="2:21" x14ac:dyDescent="0.25">
      <c r="I15" s="5">
        <v>12</v>
      </c>
      <c r="J15" s="8">
        <f t="shared" ca="1" si="2"/>
        <v>9</v>
      </c>
      <c r="K15" s="7" t="str">
        <f t="shared" ca="1" si="0"/>
        <v>LOSE</v>
      </c>
      <c r="L15" s="8">
        <f t="shared" ca="1" si="1"/>
        <v>-1</v>
      </c>
      <c r="M15" s="8">
        <f t="shared" ca="1" si="3"/>
        <v>-12</v>
      </c>
      <c r="N15" s="32">
        <f ca="1">SUM(L$4:L15)/I15</f>
        <v>-1</v>
      </c>
      <c r="O15" s="46">
        <f ca="1">_xlfn.VAR.P(L$4:L15)</f>
        <v>0</v>
      </c>
      <c r="P15" s="33">
        <f ca="1">COUNTIF(K$4:K15, "WIN")/I15</f>
        <v>0</v>
      </c>
    </row>
    <row r="16" spans="2:21" x14ac:dyDescent="0.25">
      <c r="I16" s="5">
        <v>13</v>
      </c>
      <c r="J16" s="8">
        <f t="shared" ca="1" si="2"/>
        <v>34</v>
      </c>
      <c r="K16" s="7" t="str">
        <f t="shared" ca="1" si="0"/>
        <v>LOSE</v>
      </c>
      <c r="L16" s="8">
        <f t="shared" ca="1" si="1"/>
        <v>-1</v>
      </c>
      <c r="M16" s="8">
        <f t="shared" ca="1" si="3"/>
        <v>-13</v>
      </c>
      <c r="N16" s="32">
        <f ca="1">SUM(L$4:L16)/I16</f>
        <v>-1</v>
      </c>
      <c r="O16" s="46">
        <f ca="1">_xlfn.VAR.P(L$4:L16)</f>
        <v>0</v>
      </c>
      <c r="P16" s="33">
        <f ca="1">COUNTIF(K$4:K16, "WIN")/I16</f>
        <v>0</v>
      </c>
    </row>
    <row r="17" spans="9:24" x14ac:dyDescent="0.25">
      <c r="I17" s="5">
        <v>14</v>
      </c>
      <c r="J17" s="8">
        <f t="shared" ca="1" si="2"/>
        <v>11</v>
      </c>
      <c r="K17" s="7" t="str">
        <f t="shared" ca="1" si="0"/>
        <v>LOSE</v>
      </c>
      <c r="L17" s="8">
        <f t="shared" ca="1" si="1"/>
        <v>-1</v>
      </c>
      <c r="M17" s="8">
        <f t="shared" ca="1" si="3"/>
        <v>-14</v>
      </c>
      <c r="N17" s="32">
        <f ca="1">SUM(L$4:L17)/I17</f>
        <v>-1</v>
      </c>
      <c r="O17" s="46">
        <f ca="1">_xlfn.VAR.P(L$4:L17)</f>
        <v>0</v>
      </c>
      <c r="P17" s="33">
        <f ca="1">COUNTIF(K$4:K17, "WIN")/I17</f>
        <v>0</v>
      </c>
      <c r="S17" s="37" t="s">
        <v>31</v>
      </c>
      <c r="T17" s="38"/>
    </row>
    <row r="18" spans="9:24" x14ac:dyDescent="0.25">
      <c r="I18" s="5">
        <v>15</v>
      </c>
      <c r="J18" s="8">
        <f t="shared" ca="1" si="2"/>
        <v>31</v>
      </c>
      <c r="K18" s="7" t="str">
        <f t="shared" ca="1" si="0"/>
        <v>LOSE</v>
      </c>
      <c r="L18" s="8">
        <f t="shared" ca="1" si="1"/>
        <v>-1</v>
      </c>
      <c r="M18" s="8">
        <f t="shared" ca="1" si="3"/>
        <v>-15</v>
      </c>
      <c r="N18" s="32">
        <f ca="1">SUM(L$4:L18)/I18</f>
        <v>-1</v>
      </c>
      <c r="O18" s="46">
        <f ca="1">_xlfn.VAR.P(L$4:L18)</f>
        <v>0</v>
      </c>
      <c r="P18" s="33">
        <f ca="1">COUNTIF(K$4:K18, "WIN")/I18</f>
        <v>0</v>
      </c>
      <c r="S18" s="28" t="s">
        <v>33</v>
      </c>
      <c r="T18" s="24"/>
      <c r="U18" s="24"/>
    </row>
    <row r="19" spans="9:24" x14ac:dyDescent="0.25">
      <c r="I19" s="5">
        <v>16</v>
      </c>
      <c r="J19" s="8">
        <f t="shared" ca="1" si="2"/>
        <v>20</v>
      </c>
      <c r="K19" s="7" t="str">
        <f t="shared" ca="1" si="0"/>
        <v>LOSE</v>
      </c>
      <c r="L19" s="8">
        <f t="shared" ca="1" si="1"/>
        <v>-1</v>
      </c>
      <c r="M19" s="8">
        <f t="shared" ca="1" si="3"/>
        <v>-16</v>
      </c>
      <c r="N19" s="32">
        <f ca="1">SUM(L$4:L19)/I19</f>
        <v>-1</v>
      </c>
      <c r="O19" s="46">
        <f ca="1">_xlfn.VAR.P(L$4:L19)</f>
        <v>0</v>
      </c>
      <c r="P19" s="33">
        <f ca="1">COUNTIF(K$4:K19, "WIN")/I19</f>
        <v>0</v>
      </c>
      <c r="S19" s="27">
        <f ca="1">35*(S4/10000)</f>
        <v>0.92749999999999999</v>
      </c>
      <c r="T19" s="25"/>
      <c r="U19" s="25"/>
    </row>
    <row r="20" spans="9:24" x14ac:dyDescent="0.25">
      <c r="I20" s="5">
        <v>17</v>
      </c>
      <c r="J20" s="8">
        <f t="shared" ca="1" si="2"/>
        <v>27</v>
      </c>
      <c r="K20" s="7" t="str">
        <f t="shared" ca="1" si="0"/>
        <v>LOSE</v>
      </c>
      <c r="L20" s="8">
        <f t="shared" ca="1" si="1"/>
        <v>-1</v>
      </c>
      <c r="M20" s="8">
        <f t="shared" ca="1" si="3"/>
        <v>-17</v>
      </c>
      <c r="N20" s="32">
        <f ca="1">SUM(L$4:L20)/I20</f>
        <v>-1</v>
      </c>
      <c r="O20" s="46">
        <f ca="1">_xlfn.VAR.P(L$4:L20)</f>
        <v>0</v>
      </c>
      <c r="P20" s="33">
        <f ca="1">COUNTIF(K$4:K20, "WIN")/I20</f>
        <v>0</v>
      </c>
    </row>
    <row r="21" spans="9:24" x14ac:dyDescent="0.25">
      <c r="I21" s="5">
        <v>18</v>
      </c>
      <c r="J21" s="8">
        <f t="shared" ca="1" si="2"/>
        <v>12</v>
      </c>
      <c r="K21" s="7" t="str">
        <f t="shared" ca="1" si="0"/>
        <v>LOSE</v>
      </c>
      <c r="L21" s="8">
        <f t="shared" ca="1" si="1"/>
        <v>-1</v>
      </c>
      <c r="M21" s="8">
        <f t="shared" ca="1" si="3"/>
        <v>-18</v>
      </c>
      <c r="N21" s="32">
        <f ca="1">SUM(L$4:L21)/I21</f>
        <v>-1</v>
      </c>
      <c r="O21" s="46">
        <f ca="1">_xlfn.VAR.P(L$4:L21)</f>
        <v>0</v>
      </c>
      <c r="P21" s="33">
        <f ca="1">COUNTIF(K$4:K21, "WIN")/I21</f>
        <v>0</v>
      </c>
    </row>
    <row r="22" spans="9:24" x14ac:dyDescent="0.25">
      <c r="I22" s="5">
        <v>19</v>
      </c>
      <c r="J22" s="8">
        <f t="shared" ca="1" si="2"/>
        <v>20</v>
      </c>
      <c r="K22" s="7" t="str">
        <f t="shared" ca="1" si="0"/>
        <v>LOSE</v>
      </c>
      <c r="L22" s="8">
        <f t="shared" ca="1" si="1"/>
        <v>-1</v>
      </c>
      <c r="M22" s="8">
        <f t="shared" ca="1" si="3"/>
        <v>-19</v>
      </c>
      <c r="N22" s="32">
        <f ca="1">SUM(L$4:L22)/I22</f>
        <v>-1</v>
      </c>
      <c r="O22" s="46">
        <f ca="1">_xlfn.VAR.P(L$4:L22)</f>
        <v>0</v>
      </c>
      <c r="P22" s="33">
        <f ca="1">COUNTIF(K$4:K22, "WIN")/I22</f>
        <v>0</v>
      </c>
      <c r="S22" s="37" t="s">
        <v>32</v>
      </c>
      <c r="T22" s="38"/>
    </row>
    <row r="23" spans="9:24" x14ac:dyDescent="0.25">
      <c r="I23" s="5">
        <v>20</v>
      </c>
      <c r="J23" s="8">
        <f t="shared" ca="1" si="2"/>
        <v>10</v>
      </c>
      <c r="K23" s="7" t="str">
        <f t="shared" ca="1" si="0"/>
        <v>LOSE</v>
      </c>
      <c r="L23" s="8">
        <f t="shared" ca="1" si="1"/>
        <v>-1</v>
      </c>
      <c r="M23" s="8">
        <f t="shared" ca="1" si="3"/>
        <v>-20</v>
      </c>
      <c r="N23" s="32">
        <f ca="1">SUM(L$4:L23)/I23</f>
        <v>-1</v>
      </c>
      <c r="O23" s="46">
        <f ca="1">_xlfn.VAR.P(L$4:L23)</f>
        <v>0</v>
      </c>
      <c r="P23" s="33">
        <f ca="1">COUNTIF(K$4:K23, "WIN")/I23</f>
        <v>0</v>
      </c>
      <c r="S23" s="28" t="s">
        <v>33</v>
      </c>
      <c r="T23" s="16"/>
      <c r="U23" s="16"/>
    </row>
    <row r="24" spans="9:24" x14ac:dyDescent="0.25">
      <c r="I24" s="5">
        <v>21</v>
      </c>
      <c r="J24" s="8">
        <f t="shared" ca="1" si="2"/>
        <v>36</v>
      </c>
      <c r="K24" s="7" t="str">
        <f t="shared" ca="1" si="0"/>
        <v>LOSE</v>
      </c>
      <c r="L24" s="8">
        <f t="shared" ca="1" si="1"/>
        <v>-1</v>
      </c>
      <c r="M24" s="8">
        <f t="shared" ca="1" si="3"/>
        <v>-21</v>
      </c>
      <c r="N24" s="32">
        <f ca="1">SUM(L$4:L24)/I24</f>
        <v>-1</v>
      </c>
      <c r="O24" s="46">
        <f ca="1">_xlfn.VAR.P(L$4:L24)</f>
        <v>0</v>
      </c>
      <c r="P24" s="33">
        <f ca="1">COUNTIF(K$4:K24, "WIN")/I24</f>
        <v>0</v>
      </c>
      <c r="S24" s="27">
        <f>35*C5</f>
        <v>0.94594594594594605</v>
      </c>
    </row>
    <row r="25" spans="9:24" x14ac:dyDescent="0.25">
      <c r="I25" s="5">
        <v>22</v>
      </c>
      <c r="J25" s="8">
        <f t="shared" ca="1" si="2"/>
        <v>2</v>
      </c>
      <c r="K25" s="7" t="str">
        <f t="shared" ca="1" si="0"/>
        <v>LOSE</v>
      </c>
      <c r="L25" s="8">
        <f t="shared" ca="1" si="1"/>
        <v>-1</v>
      </c>
      <c r="M25" s="8">
        <f t="shared" ca="1" si="3"/>
        <v>-22</v>
      </c>
      <c r="N25" s="32">
        <f ca="1">SUM(L$4:L25)/I25</f>
        <v>-1</v>
      </c>
      <c r="O25" s="46">
        <f ca="1">_xlfn.VAR.P(L$4:L25)</f>
        <v>0</v>
      </c>
      <c r="P25" s="33">
        <f ca="1">COUNTIF(K$4:K25, "WIN")/I25</f>
        <v>0</v>
      </c>
    </row>
    <row r="26" spans="9:24" x14ac:dyDescent="0.25">
      <c r="I26" s="5">
        <v>23</v>
      </c>
      <c r="J26" s="8">
        <f t="shared" ca="1" si="2"/>
        <v>24</v>
      </c>
      <c r="K26" s="7" t="str">
        <f t="shared" ca="1" si="0"/>
        <v>LOSE</v>
      </c>
      <c r="L26" s="8">
        <f t="shared" ca="1" si="1"/>
        <v>-1</v>
      </c>
      <c r="M26" s="8">
        <f t="shared" ca="1" si="3"/>
        <v>-23</v>
      </c>
      <c r="N26" s="32">
        <f ca="1">SUM(L$4:L26)/I26</f>
        <v>-1</v>
      </c>
      <c r="O26" s="46">
        <f ca="1">_xlfn.VAR.P(L$4:L26)</f>
        <v>0</v>
      </c>
      <c r="P26" s="33">
        <f ca="1">COUNTIF(K$4:K26, "WIN")/I26</f>
        <v>0</v>
      </c>
    </row>
    <row r="27" spans="9:24" x14ac:dyDescent="0.25">
      <c r="I27" s="5">
        <v>24</v>
      </c>
      <c r="J27" s="8">
        <f t="shared" ca="1" si="2"/>
        <v>32</v>
      </c>
      <c r="K27" s="7" t="str">
        <f t="shared" ca="1" si="0"/>
        <v>LOSE</v>
      </c>
      <c r="L27" s="8">
        <f t="shared" ca="1" si="1"/>
        <v>-1</v>
      </c>
      <c r="M27" s="8">
        <f t="shared" ca="1" si="3"/>
        <v>-24</v>
      </c>
      <c r="N27" s="32">
        <f ca="1">SUM(L$4:L27)/I27</f>
        <v>-1</v>
      </c>
      <c r="O27" s="46">
        <f ca="1">_xlfn.VAR.P(L$4:L27)</f>
        <v>0</v>
      </c>
      <c r="P27" s="33">
        <f ca="1">COUNTIF(K$4:K27, "WIN")/I27</f>
        <v>0</v>
      </c>
      <c r="S27" s="37" t="s">
        <v>38</v>
      </c>
      <c r="T27" s="38"/>
      <c r="V27" s="17" t="s">
        <v>45</v>
      </c>
    </row>
    <row r="28" spans="9:24" x14ac:dyDescent="0.25">
      <c r="I28" s="5">
        <v>25</v>
      </c>
      <c r="J28" s="8">
        <f t="shared" ca="1" si="2"/>
        <v>4</v>
      </c>
      <c r="K28" s="7" t="str">
        <f t="shared" ca="1" si="0"/>
        <v>LOSE</v>
      </c>
      <c r="L28" s="8">
        <f t="shared" ca="1" si="1"/>
        <v>-1</v>
      </c>
      <c r="M28" s="8">
        <f t="shared" ca="1" si="3"/>
        <v>-25</v>
      </c>
      <c r="N28" s="32">
        <f ca="1">SUM(L$4:L28)/I28</f>
        <v>-1</v>
      </c>
      <c r="O28" s="46">
        <f ca="1">_xlfn.VAR.P(L$4:L28)</f>
        <v>0</v>
      </c>
      <c r="P28" s="33">
        <f ca="1">COUNTIF(K$4:K28, "WIN")/I28</f>
        <v>0</v>
      </c>
      <c r="S28" s="2" t="s">
        <v>30</v>
      </c>
      <c r="T28" s="4" t="s">
        <v>37</v>
      </c>
      <c r="V28" s="2" t="s">
        <v>46</v>
      </c>
      <c r="W28" s="41" t="s">
        <v>43</v>
      </c>
      <c r="X28" s="42"/>
    </row>
    <row r="29" spans="9:24" x14ac:dyDescent="0.25">
      <c r="I29" s="5">
        <v>26</v>
      </c>
      <c r="J29" s="8">
        <f t="shared" ca="1" si="2"/>
        <v>28</v>
      </c>
      <c r="K29" s="7" t="str">
        <f t="shared" ca="1" si="0"/>
        <v>LOSE</v>
      </c>
      <c r="L29" s="8">
        <f t="shared" ca="1" si="1"/>
        <v>-1</v>
      </c>
      <c r="M29" s="8">
        <f t="shared" ca="1" si="3"/>
        <v>-26</v>
      </c>
      <c r="N29" s="32">
        <f ca="1">SUM(L$4:L29)/I29</f>
        <v>-1</v>
      </c>
      <c r="O29" s="46">
        <f ca="1">_xlfn.VAR.P(L$4:L29)</f>
        <v>0</v>
      </c>
      <c r="P29" s="33">
        <f ca="1">COUNTIF(K$4:K29, "WIN")/I29</f>
        <v>0</v>
      </c>
      <c r="S29" s="10">
        <v>35</v>
      </c>
      <c r="T29" s="13">
        <v>-1</v>
      </c>
      <c r="V29" s="53">
        <f ca="1">O10003</f>
        <v>33.433883999999999</v>
      </c>
      <c r="W29" s="54">
        <f ca="1">_xlfn.VAR.P(P4:P10003)</f>
        <v>8.7282359740484155E-6</v>
      </c>
      <c r="X29" s="55"/>
    </row>
    <row r="30" spans="9:24" x14ac:dyDescent="0.25">
      <c r="I30" s="5">
        <v>27</v>
      </c>
      <c r="J30" s="8">
        <f t="shared" ca="1" si="2"/>
        <v>1</v>
      </c>
      <c r="K30" s="7" t="str">
        <f t="shared" ca="1" si="0"/>
        <v>LOSE</v>
      </c>
      <c r="L30" s="8">
        <f t="shared" ca="1" si="1"/>
        <v>-1</v>
      </c>
      <c r="M30" s="8">
        <f t="shared" ca="1" si="3"/>
        <v>-27</v>
      </c>
      <c r="N30" s="32">
        <f ca="1">SUM(L$4:L30)/I30</f>
        <v>-1</v>
      </c>
      <c r="O30" s="46">
        <f ca="1">_xlfn.VAR.P(L$4:L30)</f>
        <v>0</v>
      </c>
      <c r="P30" s="33">
        <f ca="1">COUNTIF(K$4:K30, "WIN")/I30</f>
        <v>0</v>
      </c>
    </row>
    <row r="31" spans="9:24" x14ac:dyDescent="0.25">
      <c r="I31" s="5">
        <v>28</v>
      </c>
      <c r="J31" s="8">
        <f t="shared" ca="1" si="2"/>
        <v>29</v>
      </c>
      <c r="K31" s="7" t="str">
        <f t="shared" ca="1" si="0"/>
        <v>LOSE</v>
      </c>
      <c r="L31" s="8">
        <f t="shared" ca="1" si="1"/>
        <v>-1</v>
      </c>
      <c r="M31" s="8">
        <f t="shared" ca="1" si="3"/>
        <v>-28</v>
      </c>
      <c r="N31" s="32">
        <f ca="1">SUM(L$4:L31)/I31</f>
        <v>-1</v>
      </c>
      <c r="O31" s="46">
        <f ca="1">_xlfn.VAR.P(L$4:L31)</f>
        <v>0</v>
      </c>
      <c r="P31" s="33">
        <f ca="1">COUNTIF(K$4:K31, "WIN")/I31</f>
        <v>0</v>
      </c>
    </row>
    <row r="32" spans="9:24" x14ac:dyDescent="0.25">
      <c r="I32" s="5">
        <v>29</v>
      </c>
      <c r="J32" s="8">
        <f t="shared" ca="1" si="2"/>
        <v>36</v>
      </c>
      <c r="K32" s="7" t="str">
        <f t="shared" ca="1" si="0"/>
        <v>LOSE</v>
      </c>
      <c r="L32" s="8">
        <f t="shared" ca="1" si="1"/>
        <v>-1</v>
      </c>
      <c r="M32" s="8">
        <f t="shared" ca="1" si="3"/>
        <v>-29</v>
      </c>
      <c r="N32" s="32">
        <f ca="1">SUM(L$4:L32)/I32</f>
        <v>-1</v>
      </c>
      <c r="O32" s="46">
        <f ca="1">_xlfn.VAR.P(L$4:L32)</f>
        <v>0</v>
      </c>
      <c r="P32" s="33">
        <f ca="1">COUNTIF(K$4:K32, "WIN")/I32</f>
        <v>0</v>
      </c>
    </row>
    <row r="33" spans="9:16" x14ac:dyDescent="0.25">
      <c r="I33" s="5">
        <v>30</v>
      </c>
      <c r="J33" s="8">
        <f t="shared" ca="1" si="2"/>
        <v>36</v>
      </c>
      <c r="K33" s="7" t="str">
        <f t="shared" ca="1" si="0"/>
        <v>LOSE</v>
      </c>
      <c r="L33" s="8">
        <f t="shared" ca="1" si="1"/>
        <v>-1</v>
      </c>
      <c r="M33" s="8">
        <f t="shared" ca="1" si="3"/>
        <v>-30</v>
      </c>
      <c r="N33" s="32">
        <f ca="1">SUM(L$4:L33)/I33</f>
        <v>-1</v>
      </c>
      <c r="O33" s="46">
        <f ca="1">_xlfn.VAR.P(L$4:L33)</f>
        <v>0</v>
      </c>
      <c r="P33" s="33">
        <f ca="1">COUNTIF(K$4:K33, "WIN")/I33</f>
        <v>0</v>
      </c>
    </row>
    <row r="34" spans="9:16" x14ac:dyDescent="0.25">
      <c r="I34" s="5">
        <v>31</v>
      </c>
      <c r="J34" s="8">
        <f t="shared" ca="1" si="2"/>
        <v>8</v>
      </c>
      <c r="K34" s="7" t="str">
        <f t="shared" ca="1" si="0"/>
        <v>LOSE</v>
      </c>
      <c r="L34" s="8">
        <f t="shared" ca="1" si="1"/>
        <v>-1</v>
      </c>
      <c r="M34" s="8">
        <f t="shared" ca="1" si="3"/>
        <v>-31</v>
      </c>
      <c r="N34" s="32">
        <f ca="1">SUM(L$4:L34)/I34</f>
        <v>-1</v>
      </c>
      <c r="O34" s="46">
        <f ca="1">_xlfn.VAR.P(L$4:L34)</f>
        <v>0</v>
      </c>
      <c r="P34" s="33">
        <f ca="1">COUNTIF(K$4:K34, "WIN")/I34</f>
        <v>0</v>
      </c>
    </row>
    <row r="35" spans="9:16" x14ac:dyDescent="0.25">
      <c r="I35" s="5">
        <v>32</v>
      </c>
      <c r="J35" s="8">
        <f t="shared" ca="1" si="2"/>
        <v>29</v>
      </c>
      <c r="K35" s="7" t="str">
        <f t="shared" ca="1" si="0"/>
        <v>LOSE</v>
      </c>
      <c r="L35" s="8">
        <f t="shared" ca="1" si="1"/>
        <v>-1</v>
      </c>
      <c r="M35" s="8">
        <f t="shared" ca="1" si="3"/>
        <v>-32</v>
      </c>
      <c r="N35" s="32">
        <f ca="1">SUM(L$4:L35)/I35</f>
        <v>-1</v>
      </c>
      <c r="O35" s="46">
        <f ca="1">_xlfn.VAR.P(L$4:L35)</f>
        <v>0</v>
      </c>
      <c r="P35" s="33">
        <f ca="1">COUNTIF(K$4:K35, "WIN")/I35</f>
        <v>0</v>
      </c>
    </row>
    <row r="36" spans="9:16" x14ac:dyDescent="0.25">
      <c r="I36" s="5">
        <v>33</v>
      </c>
      <c r="J36" s="8">
        <f t="shared" ca="1" si="2"/>
        <v>3</v>
      </c>
      <c r="K36" s="7" t="str">
        <f t="shared" ca="1" si="0"/>
        <v>LOSE</v>
      </c>
      <c r="L36" s="8">
        <f t="shared" ca="1" si="1"/>
        <v>-1</v>
      </c>
      <c r="M36" s="8">
        <f t="shared" ca="1" si="3"/>
        <v>-33</v>
      </c>
      <c r="N36" s="32">
        <f ca="1">SUM(L$4:L36)/I36</f>
        <v>-1</v>
      </c>
      <c r="O36" s="46">
        <f ca="1">_xlfn.VAR.P(L$4:L36)</f>
        <v>0</v>
      </c>
      <c r="P36" s="33">
        <f ca="1">COUNTIF(K$4:K36, "WIN")/I36</f>
        <v>0</v>
      </c>
    </row>
    <row r="37" spans="9:16" x14ac:dyDescent="0.25">
      <c r="I37" s="5">
        <v>34</v>
      </c>
      <c r="J37" s="8">
        <f t="shared" ca="1" si="2"/>
        <v>1</v>
      </c>
      <c r="K37" s="7" t="str">
        <f t="shared" ca="1" si="0"/>
        <v>LOSE</v>
      </c>
      <c r="L37" s="8">
        <f t="shared" ca="1" si="1"/>
        <v>-1</v>
      </c>
      <c r="M37" s="8">
        <f t="shared" ca="1" si="3"/>
        <v>-34</v>
      </c>
      <c r="N37" s="32">
        <f ca="1">SUM(L$4:L37)/I37</f>
        <v>-1</v>
      </c>
      <c r="O37" s="46">
        <f ca="1">_xlfn.VAR.P(L$4:L37)</f>
        <v>0</v>
      </c>
      <c r="P37" s="33">
        <f ca="1">COUNTIF(K$4:K37, "WIN")/I37</f>
        <v>0</v>
      </c>
    </row>
    <row r="38" spans="9:16" x14ac:dyDescent="0.25">
      <c r="I38" s="5">
        <v>35</v>
      </c>
      <c r="J38" s="8">
        <f t="shared" ca="1" si="2"/>
        <v>2</v>
      </c>
      <c r="K38" s="7" t="str">
        <f t="shared" ca="1" si="0"/>
        <v>LOSE</v>
      </c>
      <c r="L38" s="8">
        <f t="shared" ca="1" si="1"/>
        <v>-1</v>
      </c>
      <c r="M38" s="8">
        <f t="shared" ca="1" si="3"/>
        <v>-35</v>
      </c>
      <c r="N38" s="32">
        <f ca="1">SUM(L$4:L38)/I38</f>
        <v>-1</v>
      </c>
      <c r="O38" s="46">
        <f ca="1">_xlfn.VAR.P(L$4:L38)</f>
        <v>0</v>
      </c>
      <c r="P38" s="33">
        <f ca="1">COUNTIF(K$4:K38, "WIN")/I38</f>
        <v>0</v>
      </c>
    </row>
    <row r="39" spans="9:16" x14ac:dyDescent="0.25">
      <c r="I39" s="5">
        <v>36</v>
      </c>
      <c r="J39" s="8">
        <f t="shared" ca="1" si="2"/>
        <v>13</v>
      </c>
      <c r="K39" s="7" t="str">
        <f t="shared" ca="1" si="0"/>
        <v>LOSE</v>
      </c>
      <c r="L39" s="8">
        <f t="shared" ca="1" si="1"/>
        <v>-1</v>
      </c>
      <c r="M39" s="8">
        <f t="shared" ca="1" si="3"/>
        <v>-36</v>
      </c>
      <c r="N39" s="32">
        <f ca="1">SUM(L$4:L39)/I39</f>
        <v>-1</v>
      </c>
      <c r="O39" s="46">
        <f ca="1">_xlfn.VAR.P(L$4:L39)</f>
        <v>0</v>
      </c>
      <c r="P39" s="33">
        <f ca="1">COUNTIF(K$4:K39, "WIN")/I39</f>
        <v>0</v>
      </c>
    </row>
    <row r="40" spans="9:16" x14ac:dyDescent="0.25">
      <c r="I40" s="5">
        <v>37</v>
      </c>
      <c r="J40" s="8">
        <f t="shared" ca="1" si="2"/>
        <v>10</v>
      </c>
      <c r="K40" s="7" t="str">
        <f t="shared" ca="1" si="0"/>
        <v>LOSE</v>
      </c>
      <c r="L40" s="8">
        <f t="shared" ca="1" si="1"/>
        <v>-1</v>
      </c>
      <c r="M40" s="8">
        <f t="shared" ca="1" si="3"/>
        <v>-37</v>
      </c>
      <c r="N40" s="32">
        <f ca="1">SUM(L$4:L40)/I40</f>
        <v>-1</v>
      </c>
      <c r="O40" s="46">
        <f ca="1">_xlfn.VAR.P(L$4:L40)</f>
        <v>0</v>
      </c>
      <c r="P40" s="33">
        <f ca="1">COUNTIF(K$4:K40, "WIN")/I40</f>
        <v>0</v>
      </c>
    </row>
    <row r="41" spans="9:16" x14ac:dyDescent="0.25">
      <c r="I41" s="5">
        <v>38</v>
      </c>
      <c r="J41" s="8">
        <f t="shared" ca="1" si="2"/>
        <v>13</v>
      </c>
      <c r="K41" s="7" t="str">
        <f t="shared" ca="1" si="0"/>
        <v>LOSE</v>
      </c>
      <c r="L41" s="8">
        <f t="shared" ca="1" si="1"/>
        <v>-1</v>
      </c>
      <c r="M41" s="8">
        <f t="shared" ca="1" si="3"/>
        <v>-38</v>
      </c>
      <c r="N41" s="32">
        <f ca="1">SUM(L$4:L41)/I41</f>
        <v>-1</v>
      </c>
      <c r="O41" s="46">
        <f ca="1">_xlfn.VAR.P(L$4:L41)</f>
        <v>0</v>
      </c>
      <c r="P41" s="33">
        <f ca="1">COUNTIF(K$4:K41, "WIN")/I41</f>
        <v>0</v>
      </c>
    </row>
    <row r="42" spans="9:16" x14ac:dyDescent="0.25">
      <c r="I42" s="5">
        <v>39</v>
      </c>
      <c r="J42" s="8">
        <f t="shared" ca="1" si="2"/>
        <v>21</v>
      </c>
      <c r="K42" s="7" t="str">
        <f t="shared" ca="1" si="0"/>
        <v>LOSE</v>
      </c>
      <c r="L42" s="8">
        <f t="shared" ca="1" si="1"/>
        <v>-1</v>
      </c>
      <c r="M42" s="8">
        <f t="shared" ca="1" si="3"/>
        <v>-39</v>
      </c>
      <c r="N42" s="32">
        <f ca="1">SUM(L$4:L42)/I42</f>
        <v>-1</v>
      </c>
      <c r="O42" s="46">
        <f ca="1">_xlfn.VAR.P(L$4:L42)</f>
        <v>0</v>
      </c>
      <c r="P42" s="33">
        <f ca="1">COUNTIF(K$4:K42, "WIN")/I42</f>
        <v>0</v>
      </c>
    </row>
    <row r="43" spans="9:16" x14ac:dyDescent="0.25">
      <c r="I43" s="5">
        <v>40</v>
      </c>
      <c r="J43" s="8">
        <f t="shared" ca="1" si="2"/>
        <v>32</v>
      </c>
      <c r="K43" s="7" t="str">
        <f t="shared" ca="1" si="0"/>
        <v>LOSE</v>
      </c>
      <c r="L43" s="8">
        <f t="shared" ca="1" si="1"/>
        <v>-1</v>
      </c>
      <c r="M43" s="8">
        <f t="shared" ca="1" si="3"/>
        <v>-40</v>
      </c>
      <c r="N43" s="32">
        <f ca="1">SUM(L$4:L43)/I43</f>
        <v>-1</v>
      </c>
      <c r="O43" s="46">
        <f ca="1">_xlfn.VAR.P(L$4:L43)</f>
        <v>0</v>
      </c>
      <c r="P43" s="33">
        <f ca="1">COUNTIF(K$4:K43, "WIN")/I43</f>
        <v>0</v>
      </c>
    </row>
    <row r="44" spans="9:16" x14ac:dyDescent="0.25">
      <c r="I44" s="5">
        <v>41</v>
      </c>
      <c r="J44" s="8">
        <f t="shared" ca="1" si="2"/>
        <v>32</v>
      </c>
      <c r="K44" s="7" t="str">
        <f t="shared" ca="1" si="0"/>
        <v>LOSE</v>
      </c>
      <c r="L44" s="8">
        <f t="shared" ca="1" si="1"/>
        <v>-1</v>
      </c>
      <c r="M44" s="8">
        <f t="shared" ca="1" si="3"/>
        <v>-41</v>
      </c>
      <c r="N44" s="32">
        <f ca="1">SUM(L$4:L44)/I44</f>
        <v>-1</v>
      </c>
      <c r="O44" s="46">
        <f ca="1">_xlfn.VAR.P(L$4:L44)</f>
        <v>0</v>
      </c>
      <c r="P44" s="33">
        <f ca="1">COUNTIF(K$4:K44, "WIN")/I44</f>
        <v>0</v>
      </c>
    </row>
    <row r="45" spans="9:16" x14ac:dyDescent="0.25">
      <c r="I45" s="5">
        <v>42</v>
      </c>
      <c r="J45" s="8">
        <f t="shared" ca="1" si="2"/>
        <v>34</v>
      </c>
      <c r="K45" s="7" t="str">
        <f t="shared" ca="1" si="0"/>
        <v>LOSE</v>
      </c>
      <c r="L45" s="8">
        <f t="shared" ca="1" si="1"/>
        <v>-1</v>
      </c>
      <c r="M45" s="8">
        <f t="shared" ca="1" si="3"/>
        <v>-42</v>
      </c>
      <c r="N45" s="32">
        <f ca="1">SUM(L$4:L45)/I45</f>
        <v>-1</v>
      </c>
      <c r="O45" s="46">
        <f ca="1">_xlfn.VAR.P(L$4:L45)</f>
        <v>0</v>
      </c>
      <c r="P45" s="33">
        <f ca="1">COUNTIF(K$4:K45, "WIN")/I45</f>
        <v>0</v>
      </c>
    </row>
    <row r="46" spans="9:16" x14ac:dyDescent="0.25">
      <c r="I46" s="5">
        <v>43</v>
      </c>
      <c r="J46" s="8">
        <f t="shared" ca="1" si="2"/>
        <v>16</v>
      </c>
      <c r="K46" s="7" t="str">
        <f t="shared" ca="1" si="0"/>
        <v>LOSE</v>
      </c>
      <c r="L46" s="8">
        <f t="shared" ca="1" si="1"/>
        <v>-1</v>
      </c>
      <c r="M46" s="8">
        <f t="shared" ca="1" si="3"/>
        <v>-43</v>
      </c>
      <c r="N46" s="32">
        <f ca="1">SUM(L$4:L46)/I46</f>
        <v>-1</v>
      </c>
      <c r="O46" s="46">
        <f ca="1">_xlfn.VAR.P(L$4:L46)</f>
        <v>0</v>
      </c>
      <c r="P46" s="33">
        <f ca="1">COUNTIF(K$4:K46, "WIN")/I46</f>
        <v>0</v>
      </c>
    </row>
    <row r="47" spans="9:16" x14ac:dyDescent="0.25">
      <c r="I47" s="5">
        <v>44</v>
      </c>
      <c r="J47" s="8">
        <f t="shared" ca="1" si="2"/>
        <v>29</v>
      </c>
      <c r="K47" s="7" t="str">
        <f t="shared" ca="1" si="0"/>
        <v>LOSE</v>
      </c>
      <c r="L47" s="8">
        <f t="shared" ca="1" si="1"/>
        <v>-1</v>
      </c>
      <c r="M47" s="8">
        <f t="shared" ca="1" si="3"/>
        <v>-44</v>
      </c>
      <c r="N47" s="32">
        <f ca="1">SUM(L$4:L47)/I47</f>
        <v>-1</v>
      </c>
      <c r="O47" s="46">
        <f ca="1">_xlfn.VAR.P(L$4:L47)</f>
        <v>0</v>
      </c>
      <c r="P47" s="33">
        <f ca="1">COUNTIF(K$4:K47, "WIN")/I47</f>
        <v>0</v>
      </c>
    </row>
    <row r="48" spans="9:16" x14ac:dyDescent="0.25">
      <c r="I48" s="5">
        <v>45</v>
      </c>
      <c r="J48" s="8">
        <f t="shared" ca="1" si="2"/>
        <v>21</v>
      </c>
      <c r="K48" s="7" t="str">
        <f t="shared" ca="1" si="0"/>
        <v>LOSE</v>
      </c>
      <c r="L48" s="8">
        <f t="shared" ca="1" si="1"/>
        <v>-1</v>
      </c>
      <c r="M48" s="8">
        <f t="shared" ca="1" si="3"/>
        <v>-45</v>
      </c>
      <c r="N48" s="32">
        <f ca="1">SUM(L$4:L48)/I48</f>
        <v>-1</v>
      </c>
      <c r="O48" s="46">
        <f ca="1">_xlfn.VAR.P(L$4:L48)</f>
        <v>0</v>
      </c>
      <c r="P48" s="33">
        <f ca="1">COUNTIF(K$4:K48, "WIN")/I48</f>
        <v>0</v>
      </c>
    </row>
    <row r="49" spans="9:28" x14ac:dyDescent="0.25">
      <c r="I49" s="5">
        <v>46</v>
      </c>
      <c r="J49" s="8">
        <f t="shared" ca="1" si="2"/>
        <v>24</v>
      </c>
      <c r="K49" s="7" t="str">
        <f t="shared" ca="1" si="0"/>
        <v>LOSE</v>
      </c>
      <c r="L49" s="8">
        <f t="shared" ca="1" si="1"/>
        <v>-1</v>
      </c>
      <c r="M49" s="8">
        <f t="shared" ca="1" si="3"/>
        <v>-46</v>
      </c>
      <c r="N49" s="32">
        <f ca="1">SUM(L$4:L49)/I49</f>
        <v>-1</v>
      </c>
      <c r="O49" s="46">
        <f ca="1">_xlfn.VAR.P(L$4:L49)</f>
        <v>0</v>
      </c>
      <c r="P49" s="33">
        <f ca="1">COUNTIF(K$4:K49, "WIN")/I49</f>
        <v>0</v>
      </c>
    </row>
    <row r="50" spans="9:28" x14ac:dyDescent="0.25">
      <c r="I50" s="5">
        <v>47</v>
      </c>
      <c r="J50" s="8">
        <f t="shared" ca="1" si="2"/>
        <v>27</v>
      </c>
      <c r="K50" s="7" t="str">
        <f t="shared" ca="1" si="0"/>
        <v>LOSE</v>
      </c>
      <c r="L50" s="8">
        <f t="shared" ca="1" si="1"/>
        <v>-1</v>
      </c>
      <c r="M50" s="8">
        <f t="shared" ca="1" si="3"/>
        <v>-47</v>
      </c>
      <c r="N50" s="32">
        <f ca="1">SUM(L$4:L50)/I50</f>
        <v>-1</v>
      </c>
      <c r="O50" s="46">
        <f ca="1">_xlfn.VAR.P(L$4:L50)</f>
        <v>0</v>
      </c>
      <c r="P50" s="33">
        <f ca="1">COUNTIF(K$4:K50, "WIN")/I50</f>
        <v>0</v>
      </c>
    </row>
    <row r="51" spans="9:28" x14ac:dyDescent="0.25">
      <c r="I51" s="5">
        <v>48</v>
      </c>
      <c r="J51" s="8">
        <f t="shared" ca="1" si="2"/>
        <v>30</v>
      </c>
      <c r="K51" s="7" t="str">
        <f t="shared" ca="1" si="0"/>
        <v>LOSE</v>
      </c>
      <c r="L51" s="8">
        <f t="shared" ca="1" si="1"/>
        <v>-1</v>
      </c>
      <c r="M51" s="8">
        <f t="shared" ca="1" si="3"/>
        <v>-48</v>
      </c>
      <c r="N51" s="32">
        <f ca="1">SUM(L$4:L51)/I51</f>
        <v>-1</v>
      </c>
      <c r="O51" s="46">
        <f ca="1">_xlfn.VAR.P(L$4:L51)</f>
        <v>0</v>
      </c>
      <c r="P51" s="33">
        <f ca="1">COUNTIF(K$4:K51, "WIN")/I51</f>
        <v>0</v>
      </c>
    </row>
    <row r="52" spans="9:28" x14ac:dyDescent="0.25">
      <c r="I52" s="5">
        <v>49</v>
      </c>
      <c r="J52" s="8">
        <f t="shared" ca="1" si="2"/>
        <v>32</v>
      </c>
      <c r="K52" s="7" t="str">
        <f t="shared" ca="1" si="0"/>
        <v>LOSE</v>
      </c>
      <c r="L52" s="8">
        <f t="shared" ca="1" si="1"/>
        <v>-1</v>
      </c>
      <c r="M52" s="8">
        <f t="shared" ca="1" si="3"/>
        <v>-49</v>
      </c>
      <c r="N52" s="32">
        <f ca="1">SUM(L$4:L52)/I52</f>
        <v>-1</v>
      </c>
      <c r="O52" s="46">
        <f ca="1">_xlfn.VAR.P(L$4:L52)</f>
        <v>0</v>
      </c>
      <c r="P52" s="33">
        <f ca="1">COUNTIF(K$4:K52, "WIN")/I52</f>
        <v>0</v>
      </c>
    </row>
    <row r="53" spans="9:28" x14ac:dyDescent="0.25">
      <c r="I53" s="5">
        <v>50</v>
      </c>
      <c r="J53" s="8">
        <f t="shared" ca="1" si="2"/>
        <v>28</v>
      </c>
      <c r="K53" s="7" t="str">
        <f t="shared" ca="1" si="0"/>
        <v>LOSE</v>
      </c>
      <c r="L53" s="8">
        <f t="shared" ca="1" si="1"/>
        <v>-1</v>
      </c>
      <c r="M53" s="8">
        <f t="shared" ca="1" si="3"/>
        <v>-50</v>
      </c>
      <c r="N53" s="32">
        <f ca="1">SUM(L$4:L53)/I53</f>
        <v>-1</v>
      </c>
      <c r="O53" s="46">
        <f ca="1">_xlfn.VAR.P(L$4:L53)</f>
        <v>0</v>
      </c>
      <c r="P53" s="33">
        <f ca="1">COUNTIF(K$4:K53, "WIN")/I53</f>
        <v>0</v>
      </c>
    </row>
    <row r="54" spans="9:28" x14ac:dyDescent="0.25">
      <c r="I54" s="5">
        <v>51</v>
      </c>
      <c r="J54" s="8">
        <f t="shared" ca="1" si="2"/>
        <v>10</v>
      </c>
      <c r="K54" s="7" t="str">
        <f t="shared" ca="1" si="0"/>
        <v>LOSE</v>
      </c>
      <c r="L54" s="8">
        <f t="shared" ca="1" si="1"/>
        <v>-1</v>
      </c>
      <c r="M54" s="8">
        <f t="shared" ca="1" si="3"/>
        <v>-51</v>
      </c>
      <c r="N54" s="32">
        <f ca="1">SUM(L$4:L54)/I54</f>
        <v>-1</v>
      </c>
      <c r="O54" s="46">
        <f ca="1">_xlfn.VAR.P(L$4:L54)</f>
        <v>0</v>
      </c>
      <c r="P54" s="33">
        <f ca="1">COUNTIF(K$4:K54, "WIN")/I54</f>
        <v>0</v>
      </c>
    </row>
    <row r="55" spans="9:28" x14ac:dyDescent="0.25">
      <c r="I55" s="5">
        <v>52</v>
      </c>
      <c r="J55" s="8">
        <f t="shared" ca="1" si="2"/>
        <v>29</v>
      </c>
      <c r="K55" s="7" t="str">
        <f t="shared" ca="1" si="0"/>
        <v>LOSE</v>
      </c>
      <c r="L55" s="8">
        <f t="shared" ca="1" si="1"/>
        <v>-1</v>
      </c>
      <c r="M55" s="8">
        <f t="shared" ca="1" si="3"/>
        <v>-52</v>
      </c>
      <c r="N55" s="32">
        <f ca="1">SUM(L$4:L55)/I55</f>
        <v>-1</v>
      </c>
      <c r="O55" s="46">
        <f ca="1">_xlfn.VAR.P(L$4:L55)</f>
        <v>0</v>
      </c>
      <c r="P55" s="33">
        <f ca="1">COUNTIF(K$4:K55, "WIN")/I55</f>
        <v>0</v>
      </c>
    </row>
    <row r="56" spans="9:28" x14ac:dyDescent="0.25">
      <c r="I56" s="5">
        <v>53</v>
      </c>
      <c r="J56" s="8">
        <f t="shared" ca="1" si="2"/>
        <v>22</v>
      </c>
      <c r="K56" s="7" t="str">
        <f t="shared" ca="1" si="0"/>
        <v>LOSE</v>
      </c>
      <c r="L56" s="8">
        <f t="shared" ca="1" si="1"/>
        <v>-1</v>
      </c>
      <c r="M56" s="8">
        <f t="shared" ca="1" si="3"/>
        <v>-53</v>
      </c>
      <c r="N56" s="32">
        <f ca="1">SUM(L$4:L56)/I56</f>
        <v>-1</v>
      </c>
      <c r="O56" s="46">
        <f ca="1">_xlfn.VAR.P(L$4:L56)</f>
        <v>0</v>
      </c>
      <c r="P56" s="33">
        <f ca="1">COUNTIF(K$4:K56, "WIN")/I56</f>
        <v>0</v>
      </c>
      <c r="Q56" s="39" t="s">
        <v>41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</row>
    <row r="57" spans="9:28" x14ac:dyDescent="0.25">
      <c r="I57" s="5">
        <v>54</v>
      </c>
      <c r="J57" s="8">
        <f t="shared" ca="1" si="2"/>
        <v>30</v>
      </c>
      <c r="K57" s="7" t="str">
        <f t="shared" ca="1" si="0"/>
        <v>LOSE</v>
      </c>
      <c r="L57" s="8">
        <f t="shared" ca="1" si="1"/>
        <v>-1</v>
      </c>
      <c r="M57" s="8">
        <f t="shared" ca="1" si="3"/>
        <v>-54</v>
      </c>
      <c r="N57" s="32">
        <f ca="1">SUM(L$4:L57)/I57</f>
        <v>-1</v>
      </c>
      <c r="O57" s="46">
        <f ca="1">_xlfn.VAR.P(L$4:L57)</f>
        <v>0</v>
      </c>
      <c r="P57" s="33">
        <f ca="1">COUNTIF(K$4:K57, "WIN")/I57</f>
        <v>0</v>
      </c>
    </row>
    <row r="58" spans="9:28" x14ac:dyDescent="0.25">
      <c r="I58" s="5">
        <v>55</v>
      </c>
      <c r="J58" s="8">
        <f t="shared" ca="1" si="2"/>
        <v>7</v>
      </c>
      <c r="K58" s="7" t="str">
        <f t="shared" ca="1" si="0"/>
        <v>WIN</v>
      </c>
      <c r="L58" s="8">
        <f t="shared" ca="1" si="1"/>
        <v>35</v>
      </c>
      <c r="M58" s="8">
        <f t="shared" ca="1" si="3"/>
        <v>-19</v>
      </c>
      <c r="N58" s="32">
        <f ca="1">SUM(L$4:L58)/I58</f>
        <v>-0.34545454545454546</v>
      </c>
      <c r="O58" s="46">
        <f ca="1">_xlfn.VAR.P(L$4:L58)</f>
        <v>23.135206611570247</v>
      </c>
      <c r="P58" s="33">
        <f ca="1">COUNTIF(K$4:K58, "WIN")/I58</f>
        <v>1.8181818181818181E-2</v>
      </c>
    </row>
    <row r="59" spans="9:28" x14ac:dyDescent="0.25">
      <c r="I59" s="5">
        <v>56</v>
      </c>
      <c r="J59" s="8">
        <f t="shared" ca="1" si="2"/>
        <v>7</v>
      </c>
      <c r="K59" s="7" t="str">
        <f t="shared" ca="1" si="0"/>
        <v>WIN</v>
      </c>
      <c r="L59" s="8">
        <f t="shared" ca="1" si="1"/>
        <v>35</v>
      </c>
      <c r="M59" s="8">
        <f t="shared" ca="1" si="3"/>
        <v>16</v>
      </c>
      <c r="N59" s="32">
        <f ca="1">SUM(L$4:L59)/I59</f>
        <v>0.2857142857142857</v>
      </c>
      <c r="O59" s="46">
        <f ca="1">_xlfn.VAR.P(L$4:L59)</f>
        <v>44.632653061224488</v>
      </c>
      <c r="P59" s="33">
        <f ca="1">COUNTIF(K$4:K59, "WIN")/I59</f>
        <v>3.5714285714285712E-2</v>
      </c>
    </row>
    <row r="60" spans="9:28" x14ac:dyDescent="0.25">
      <c r="I60" s="5">
        <v>57</v>
      </c>
      <c r="J60" s="8">
        <f t="shared" ca="1" si="2"/>
        <v>19</v>
      </c>
      <c r="K60" s="7" t="str">
        <f t="shared" ca="1" si="0"/>
        <v>LOSE</v>
      </c>
      <c r="L60" s="8">
        <f t="shared" ca="1" si="1"/>
        <v>-1</v>
      </c>
      <c r="M60" s="8">
        <f t="shared" ca="1" si="3"/>
        <v>15</v>
      </c>
      <c r="N60" s="32">
        <f ca="1">SUM(L$4:L60)/I60</f>
        <v>0.26315789473684209</v>
      </c>
      <c r="O60" s="46">
        <f ca="1">_xlfn.VAR.P(L$4:L60)</f>
        <v>43.878116343490305</v>
      </c>
      <c r="P60" s="33">
        <f ca="1">COUNTIF(K$4:K60, "WIN")/I60</f>
        <v>3.5087719298245612E-2</v>
      </c>
    </row>
    <row r="61" spans="9:28" x14ac:dyDescent="0.25">
      <c r="I61" s="5">
        <v>58</v>
      </c>
      <c r="J61" s="8">
        <f t="shared" ca="1" si="2"/>
        <v>0</v>
      </c>
      <c r="K61" s="7" t="str">
        <f t="shared" ca="1" si="0"/>
        <v>LOSE</v>
      </c>
      <c r="L61" s="8">
        <f t="shared" ca="1" si="1"/>
        <v>-1</v>
      </c>
      <c r="M61" s="8">
        <f t="shared" ca="1" si="3"/>
        <v>14</v>
      </c>
      <c r="N61" s="32">
        <f ca="1">SUM(L$4:L61)/I61</f>
        <v>0.2413793103448276</v>
      </c>
      <c r="O61" s="46">
        <f ca="1">_xlfn.VAR.P(L$4:L61)</f>
        <v>43.148632580261591</v>
      </c>
      <c r="P61" s="33">
        <f ca="1">COUNTIF(K$4:K61, "WIN")/I61</f>
        <v>3.4482758620689655E-2</v>
      </c>
    </row>
    <row r="62" spans="9:28" x14ac:dyDescent="0.25">
      <c r="I62" s="5">
        <v>59</v>
      </c>
      <c r="J62" s="8">
        <f t="shared" ca="1" si="2"/>
        <v>6</v>
      </c>
      <c r="K62" s="7" t="str">
        <f t="shared" ca="1" si="0"/>
        <v>LOSE</v>
      </c>
      <c r="L62" s="8">
        <f t="shared" ca="1" si="1"/>
        <v>-1</v>
      </c>
      <c r="M62" s="8">
        <f t="shared" ca="1" si="3"/>
        <v>13</v>
      </c>
      <c r="N62" s="32">
        <f ca="1">SUM(L$4:L62)/I62</f>
        <v>0.22033898305084745</v>
      </c>
      <c r="O62" s="46">
        <f ca="1">_xlfn.VAR.P(L$4:L62)</f>
        <v>42.442976156276934</v>
      </c>
      <c r="P62" s="33">
        <f ca="1">COUNTIF(K$4:K62, "WIN")/I62</f>
        <v>3.3898305084745763E-2</v>
      </c>
    </row>
    <row r="63" spans="9:28" x14ac:dyDescent="0.25">
      <c r="I63" s="5">
        <v>60</v>
      </c>
      <c r="J63" s="8">
        <f t="shared" ca="1" si="2"/>
        <v>3</v>
      </c>
      <c r="K63" s="7" t="str">
        <f t="shared" ca="1" si="0"/>
        <v>LOSE</v>
      </c>
      <c r="L63" s="8">
        <f t="shared" ca="1" si="1"/>
        <v>-1</v>
      </c>
      <c r="M63" s="8">
        <f t="shared" ca="1" si="3"/>
        <v>12</v>
      </c>
      <c r="N63" s="32">
        <f ca="1">SUM(L$4:L63)/I63</f>
        <v>0.2</v>
      </c>
      <c r="O63" s="46">
        <f ca="1">_xlfn.VAR.P(L$4:L63)</f>
        <v>41.76</v>
      </c>
      <c r="P63" s="33">
        <f ca="1">COUNTIF(K$4:K63, "WIN")/I63</f>
        <v>3.3333333333333333E-2</v>
      </c>
    </row>
    <row r="64" spans="9:28" x14ac:dyDescent="0.25">
      <c r="I64" s="5">
        <v>61</v>
      </c>
      <c r="J64" s="8">
        <f t="shared" ca="1" si="2"/>
        <v>22</v>
      </c>
      <c r="K64" s="7" t="str">
        <f t="shared" ca="1" si="0"/>
        <v>LOSE</v>
      </c>
      <c r="L64" s="8">
        <f t="shared" ca="1" si="1"/>
        <v>-1</v>
      </c>
      <c r="M64" s="8">
        <f t="shared" ca="1" si="3"/>
        <v>11</v>
      </c>
      <c r="N64" s="32">
        <f ca="1">SUM(L$4:L64)/I64</f>
        <v>0.18032786885245902</v>
      </c>
      <c r="O64" s="46">
        <f ca="1">_xlfn.VAR.P(L$4:L64)</f>
        <v>41.098629400698734</v>
      </c>
      <c r="P64" s="33">
        <f ca="1">COUNTIF(K$4:K64, "WIN")/I64</f>
        <v>3.2786885245901641E-2</v>
      </c>
    </row>
    <row r="65" spans="9:16" x14ac:dyDescent="0.25">
      <c r="I65" s="5">
        <v>62</v>
      </c>
      <c r="J65" s="8">
        <f t="shared" ca="1" si="2"/>
        <v>27</v>
      </c>
      <c r="K65" s="7" t="str">
        <f t="shared" ca="1" si="0"/>
        <v>LOSE</v>
      </c>
      <c r="L65" s="8">
        <f t="shared" ca="1" si="1"/>
        <v>-1</v>
      </c>
      <c r="M65" s="8">
        <f t="shared" ca="1" si="3"/>
        <v>10</v>
      </c>
      <c r="N65" s="32">
        <f ca="1">SUM(L$4:L65)/I65</f>
        <v>0.16129032258064516</v>
      </c>
      <c r="O65" s="46">
        <f ca="1">_xlfn.VAR.P(L$4:L65)</f>
        <v>40.457856399583768</v>
      </c>
      <c r="P65" s="33">
        <f ca="1">COUNTIF(K$4:K65, "WIN")/I65</f>
        <v>3.2258064516129031E-2</v>
      </c>
    </row>
    <row r="66" spans="9:16" x14ac:dyDescent="0.25">
      <c r="I66" s="5">
        <v>63</v>
      </c>
      <c r="J66" s="8">
        <f t="shared" ca="1" si="2"/>
        <v>24</v>
      </c>
      <c r="K66" s="7" t="str">
        <f t="shared" ca="1" si="0"/>
        <v>LOSE</v>
      </c>
      <c r="L66" s="8">
        <f t="shared" ca="1" si="1"/>
        <v>-1</v>
      </c>
      <c r="M66" s="8">
        <f t="shared" ca="1" si="3"/>
        <v>9</v>
      </c>
      <c r="N66" s="32">
        <f ca="1">SUM(L$4:L66)/I66</f>
        <v>0.14285714285714285</v>
      </c>
      <c r="O66" s="46">
        <f ca="1">_xlfn.VAR.P(L$4:L66)</f>
        <v>39.836734693877553</v>
      </c>
      <c r="P66" s="33">
        <f ca="1">COUNTIF(K$4:K66, "WIN")/I66</f>
        <v>3.1746031746031744E-2</v>
      </c>
    </row>
    <row r="67" spans="9:16" x14ac:dyDescent="0.25">
      <c r="I67" s="5">
        <v>64</v>
      </c>
      <c r="J67" s="8">
        <f t="shared" ca="1" si="2"/>
        <v>31</v>
      </c>
      <c r="K67" s="7" t="str">
        <f t="shared" ca="1" si="0"/>
        <v>LOSE</v>
      </c>
      <c r="L67" s="8">
        <f t="shared" ca="1" si="1"/>
        <v>-1</v>
      </c>
      <c r="M67" s="8">
        <f t="shared" ca="1" si="3"/>
        <v>8</v>
      </c>
      <c r="N67" s="32">
        <f ca="1">SUM(L$4:L67)/I67</f>
        <v>0.125</v>
      </c>
      <c r="O67" s="46">
        <f ca="1">_xlfn.VAR.P(L$4:L67)</f>
        <v>39.234375</v>
      </c>
      <c r="P67" s="33">
        <f ca="1">COUNTIF(K$4:K67, "WIN")/I67</f>
        <v>3.125E-2</v>
      </c>
    </row>
    <row r="68" spans="9:16" x14ac:dyDescent="0.25">
      <c r="I68" s="5">
        <v>65</v>
      </c>
      <c r="J68" s="8">
        <f t="shared" ca="1" si="2"/>
        <v>32</v>
      </c>
      <c r="K68" s="7" t="str">
        <f t="shared" ref="K68:K131" ca="1" si="4">IF($D$7 = $J68, "WIN", "LOSE")</f>
        <v>LOSE</v>
      </c>
      <c r="L68" s="8">
        <f t="shared" ref="L68:L131" ca="1" si="5">IF($K68 = "WIN", 35, -1)</f>
        <v>-1</v>
      </c>
      <c r="M68" s="8">
        <f t="shared" ca="1" si="3"/>
        <v>7</v>
      </c>
      <c r="N68" s="32">
        <f ca="1">SUM(L$4:L68)/I68</f>
        <v>0.1076923076923077</v>
      </c>
      <c r="O68" s="46">
        <f ca="1">_xlfn.VAR.P(L$4:L68)</f>
        <v>38.649940828402364</v>
      </c>
      <c r="P68" s="33">
        <f ca="1">COUNTIF(K$4:K68, "WIN")/I68</f>
        <v>3.0769230769230771E-2</v>
      </c>
    </row>
    <row r="69" spans="9:16" x14ac:dyDescent="0.25">
      <c r="I69" s="5">
        <v>66</v>
      </c>
      <c r="J69" s="8">
        <f t="shared" ca="1" si="2"/>
        <v>6</v>
      </c>
      <c r="K69" s="7" t="str">
        <f t="shared" ca="1" si="4"/>
        <v>LOSE</v>
      </c>
      <c r="L69" s="8">
        <f t="shared" ca="1" si="5"/>
        <v>-1</v>
      </c>
      <c r="M69" s="8">
        <f t="shared" ca="1" si="3"/>
        <v>6</v>
      </c>
      <c r="N69" s="32">
        <f ca="1">SUM(L$4:L69)/I69</f>
        <v>9.0909090909090912E-2</v>
      </c>
      <c r="O69" s="46">
        <f ca="1">_xlfn.VAR.P(L$4:L69)</f>
        <v>38.082644628099175</v>
      </c>
      <c r="P69" s="33">
        <f ca="1">COUNTIF(K$4:K69, "WIN")/I69</f>
        <v>3.0303030303030304E-2</v>
      </c>
    </row>
    <row r="70" spans="9:16" x14ac:dyDescent="0.25">
      <c r="I70" s="5">
        <v>67</v>
      </c>
      <c r="J70" s="8">
        <f t="shared" ref="J70:J133" ca="1" si="6">RANDBETWEEN(0,36)</f>
        <v>28</v>
      </c>
      <c r="K70" s="7" t="str">
        <f t="shared" ca="1" si="4"/>
        <v>LOSE</v>
      </c>
      <c r="L70" s="8">
        <f t="shared" ca="1" si="5"/>
        <v>-1</v>
      </c>
      <c r="M70" s="8">
        <f t="shared" ref="M70:M133" ca="1" si="7">M69+L70</f>
        <v>5</v>
      </c>
      <c r="N70" s="32">
        <f ca="1">SUM(L$4:L70)/I70</f>
        <v>7.4626865671641784E-2</v>
      </c>
      <c r="O70" s="46">
        <f ca="1">_xlfn.VAR.P(L$4:L70)</f>
        <v>37.531744263755847</v>
      </c>
      <c r="P70" s="33">
        <f ca="1">COUNTIF(K$4:K70, "WIN")/I70</f>
        <v>2.9850746268656716E-2</v>
      </c>
    </row>
    <row r="71" spans="9:16" x14ac:dyDescent="0.25">
      <c r="I71" s="5">
        <v>68</v>
      </c>
      <c r="J71" s="8">
        <f t="shared" ca="1" si="6"/>
        <v>36</v>
      </c>
      <c r="K71" s="7" t="str">
        <f t="shared" ca="1" si="4"/>
        <v>LOSE</v>
      </c>
      <c r="L71" s="8">
        <f t="shared" ca="1" si="5"/>
        <v>-1</v>
      </c>
      <c r="M71" s="8">
        <f t="shared" ca="1" si="7"/>
        <v>4</v>
      </c>
      <c r="N71" s="32">
        <f ca="1">SUM(L$4:L71)/I71</f>
        <v>5.8823529411764705E-2</v>
      </c>
      <c r="O71" s="46">
        <f ca="1">_xlfn.VAR.P(L$4:L71)</f>
        <v>36.996539792387544</v>
      </c>
      <c r="P71" s="33">
        <f ca="1">COUNTIF(K$4:K71, "WIN")/I71</f>
        <v>2.9411764705882353E-2</v>
      </c>
    </row>
    <row r="72" spans="9:16" x14ac:dyDescent="0.25">
      <c r="I72" s="5">
        <v>69</v>
      </c>
      <c r="J72" s="8">
        <f t="shared" ca="1" si="6"/>
        <v>17</v>
      </c>
      <c r="K72" s="7" t="str">
        <f t="shared" ca="1" si="4"/>
        <v>LOSE</v>
      </c>
      <c r="L72" s="8">
        <f t="shared" ca="1" si="5"/>
        <v>-1</v>
      </c>
      <c r="M72" s="8">
        <f t="shared" ca="1" si="7"/>
        <v>3</v>
      </c>
      <c r="N72" s="32">
        <f ca="1">SUM(L$4:L72)/I72</f>
        <v>4.3478260869565216E-2</v>
      </c>
      <c r="O72" s="46">
        <f ca="1">_xlfn.VAR.P(L$4:L72)</f>
        <v>36.476370510396976</v>
      </c>
      <c r="P72" s="33">
        <f ca="1">COUNTIF(K$4:K72, "WIN")/I72</f>
        <v>2.8985507246376812E-2</v>
      </c>
    </row>
    <row r="73" spans="9:16" x14ac:dyDescent="0.25">
      <c r="I73" s="5">
        <v>70</v>
      </c>
      <c r="J73" s="8">
        <f t="shared" ca="1" si="6"/>
        <v>30</v>
      </c>
      <c r="K73" s="7" t="str">
        <f t="shared" ca="1" si="4"/>
        <v>LOSE</v>
      </c>
      <c r="L73" s="8">
        <f t="shared" ca="1" si="5"/>
        <v>-1</v>
      </c>
      <c r="M73" s="8">
        <f t="shared" ca="1" si="7"/>
        <v>2</v>
      </c>
      <c r="N73" s="32">
        <f ca="1">SUM(L$4:L73)/I73</f>
        <v>2.8571428571428571E-2</v>
      </c>
      <c r="O73" s="46">
        <f ca="1">_xlfn.VAR.P(L$4:L73)</f>
        <v>35.970612244897957</v>
      </c>
      <c r="P73" s="33">
        <f ca="1">COUNTIF(K$4:K73, "WIN")/I73</f>
        <v>2.8571428571428571E-2</v>
      </c>
    </row>
    <row r="74" spans="9:16" x14ac:dyDescent="0.25">
      <c r="I74" s="5">
        <v>71</v>
      </c>
      <c r="J74" s="8">
        <f t="shared" ca="1" si="6"/>
        <v>29</v>
      </c>
      <c r="K74" s="7" t="str">
        <f t="shared" ca="1" si="4"/>
        <v>LOSE</v>
      </c>
      <c r="L74" s="8">
        <f t="shared" ca="1" si="5"/>
        <v>-1</v>
      </c>
      <c r="M74" s="8">
        <f t="shared" ca="1" si="7"/>
        <v>1</v>
      </c>
      <c r="N74" s="32">
        <f ca="1">SUM(L$4:L74)/I74</f>
        <v>1.4084507042253521E-2</v>
      </c>
      <c r="O74" s="46">
        <f ca="1">_xlfn.VAR.P(L$4:L74)</f>
        <v>35.478674866097997</v>
      </c>
      <c r="P74" s="33">
        <f ca="1">COUNTIF(K$4:K74, "WIN")/I74</f>
        <v>2.8169014084507043E-2</v>
      </c>
    </row>
    <row r="75" spans="9:16" x14ac:dyDescent="0.25">
      <c r="I75" s="5">
        <v>72</v>
      </c>
      <c r="J75" s="8">
        <f t="shared" ca="1" si="6"/>
        <v>26</v>
      </c>
      <c r="K75" s="7" t="str">
        <f t="shared" ca="1" si="4"/>
        <v>LOSE</v>
      </c>
      <c r="L75" s="8">
        <f t="shared" ca="1" si="5"/>
        <v>-1</v>
      </c>
      <c r="M75" s="8">
        <f t="shared" ca="1" si="7"/>
        <v>0</v>
      </c>
      <c r="N75" s="32">
        <f ca="1">SUM(L$4:L75)/I75</f>
        <v>0</v>
      </c>
      <c r="O75" s="46">
        <f ca="1">_xlfn.VAR.P(L$4:L75)</f>
        <v>35</v>
      </c>
      <c r="P75" s="33">
        <f ca="1">COUNTIF(K$4:K75, "WIN")/I75</f>
        <v>2.7777777777777776E-2</v>
      </c>
    </row>
    <row r="76" spans="9:16" x14ac:dyDescent="0.25">
      <c r="I76" s="5">
        <v>73</v>
      </c>
      <c r="J76" s="8">
        <f t="shared" ca="1" si="6"/>
        <v>15</v>
      </c>
      <c r="K76" s="7" t="str">
        <f t="shared" ca="1" si="4"/>
        <v>LOSE</v>
      </c>
      <c r="L76" s="8">
        <f t="shared" ca="1" si="5"/>
        <v>-1</v>
      </c>
      <c r="M76" s="8">
        <f t="shared" ca="1" si="7"/>
        <v>-1</v>
      </c>
      <c r="N76" s="32">
        <f ca="1">SUM(L$4:L76)/I76</f>
        <v>-1.3698630136986301E-2</v>
      </c>
      <c r="O76" s="46">
        <f ca="1">_xlfn.VAR.P(L$4:L76)</f>
        <v>34.534058922874834</v>
      </c>
      <c r="P76" s="33">
        <f ca="1">COUNTIF(K$4:K76, "WIN")/I76</f>
        <v>2.7397260273972601E-2</v>
      </c>
    </row>
    <row r="77" spans="9:16" x14ac:dyDescent="0.25">
      <c r="I77" s="5">
        <v>74</v>
      </c>
      <c r="J77" s="8">
        <f t="shared" ca="1" si="6"/>
        <v>10</v>
      </c>
      <c r="K77" s="7" t="str">
        <f t="shared" ca="1" si="4"/>
        <v>LOSE</v>
      </c>
      <c r="L77" s="8">
        <f t="shared" ca="1" si="5"/>
        <v>-1</v>
      </c>
      <c r="M77" s="8">
        <f t="shared" ca="1" si="7"/>
        <v>-2</v>
      </c>
      <c r="N77" s="32">
        <f ca="1">SUM(L$4:L77)/I77</f>
        <v>-2.7027027027027029E-2</v>
      </c>
      <c r="O77" s="46">
        <f ca="1">_xlfn.VAR.P(L$4:L77)</f>
        <v>34.08035062089116</v>
      </c>
      <c r="P77" s="33">
        <f ca="1">COUNTIF(K$4:K77, "WIN")/I77</f>
        <v>2.7027027027027029E-2</v>
      </c>
    </row>
    <row r="78" spans="9:16" x14ac:dyDescent="0.25">
      <c r="I78" s="5">
        <v>75</v>
      </c>
      <c r="J78" s="8">
        <f t="shared" ca="1" si="6"/>
        <v>36</v>
      </c>
      <c r="K78" s="7" t="str">
        <f t="shared" ca="1" si="4"/>
        <v>LOSE</v>
      </c>
      <c r="L78" s="8">
        <f t="shared" ca="1" si="5"/>
        <v>-1</v>
      </c>
      <c r="M78" s="8">
        <f t="shared" ca="1" si="7"/>
        <v>-3</v>
      </c>
      <c r="N78" s="32">
        <f ca="1">SUM(L$4:L78)/I78</f>
        <v>-0.04</v>
      </c>
      <c r="O78" s="46">
        <f ca="1">_xlfn.VAR.P(L$4:L78)</f>
        <v>33.638399999999997</v>
      </c>
      <c r="P78" s="33">
        <f ca="1">COUNTIF(K$4:K78, "WIN")/I78</f>
        <v>2.6666666666666668E-2</v>
      </c>
    </row>
    <row r="79" spans="9:16" x14ac:dyDescent="0.25">
      <c r="I79" s="5">
        <v>76</v>
      </c>
      <c r="J79" s="8">
        <f t="shared" ca="1" si="6"/>
        <v>36</v>
      </c>
      <c r="K79" s="7" t="str">
        <f t="shared" ca="1" si="4"/>
        <v>LOSE</v>
      </c>
      <c r="L79" s="8">
        <f t="shared" ca="1" si="5"/>
        <v>-1</v>
      </c>
      <c r="M79" s="8">
        <f t="shared" ca="1" si="7"/>
        <v>-4</v>
      </c>
      <c r="N79" s="32">
        <f ca="1">SUM(L$4:L79)/I79</f>
        <v>-5.2631578947368418E-2</v>
      </c>
      <c r="O79" s="46">
        <f ca="1">_xlfn.VAR.P(L$4:L79)</f>
        <v>33.207756232686982</v>
      </c>
      <c r="P79" s="33">
        <f ca="1">COUNTIF(K$4:K79, "WIN")/I79</f>
        <v>2.6315789473684209E-2</v>
      </c>
    </row>
    <row r="80" spans="9:16" x14ac:dyDescent="0.25">
      <c r="I80" s="5">
        <v>77</v>
      </c>
      <c r="J80" s="8">
        <f t="shared" ca="1" si="6"/>
        <v>19</v>
      </c>
      <c r="K80" s="7" t="str">
        <f t="shared" ca="1" si="4"/>
        <v>LOSE</v>
      </c>
      <c r="L80" s="8">
        <f t="shared" ca="1" si="5"/>
        <v>-1</v>
      </c>
      <c r="M80" s="8">
        <f t="shared" ca="1" si="7"/>
        <v>-5</v>
      </c>
      <c r="N80" s="32">
        <f ca="1">SUM(L$4:L80)/I80</f>
        <v>-6.4935064935064929E-2</v>
      </c>
      <c r="O80" s="46">
        <f ca="1">_xlfn.VAR.P(L$4:L80)</f>
        <v>32.787991229549668</v>
      </c>
      <c r="P80" s="33">
        <f ca="1">COUNTIF(K$4:K80, "WIN")/I80</f>
        <v>2.5974025974025976E-2</v>
      </c>
    </row>
    <row r="81" spans="9:16" x14ac:dyDescent="0.25">
      <c r="I81" s="5">
        <v>78</v>
      </c>
      <c r="J81" s="8">
        <f t="shared" ca="1" si="6"/>
        <v>32</v>
      </c>
      <c r="K81" s="7" t="str">
        <f t="shared" ca="1" si="4"/>
        <v>LOSE</v>
      </c>
      <c r="L81" s="8">
        <f t="shared" ca="1" si="5"/>
        <v>-1</v>
      </c>
      <c r="M81" s="8">
        <f t="shared" ca="1" si="7"/>
        <v>-6</v>
      </c>
      <c r="N81" s="32">
        <f ca="1">SUM(L$4:L81)/I81</f>
        <v>-7.6923076923076927E-2</v>
      </c>
      <c r="O81" s="46">
        <f ca="1">_xlfn.VAR.P(L$4:L81)</f>
        <v>32.378698224852073</v>
      </c>
      <c r="P81" s="33">
        <f ca="1">COUNTIF(K$4:K81, "WIN")/I81</f>
        <v>2.564102564102564E-2</v>
      </c>
    </row>
    <row r="82" spans="9:16" x14ac:dyDescent="0.25">
      <c r="I82" s="5">
        <v>79</v>
      </c>
      <c r="J82" s="8">
        <f t="shared" ca="1" si="6"/>
        <v>25</v>
      </c>
      <c r="K82" s="7" t="str">
        <f t="shared" ca="1" si="4"/>
        <v>LOSE</v>
      </c>
      <c r="L82" s="8">
        <f t="shared" ca="1" si="5"/>
        <v>-1</v>
      </c>
      <c r="M82" s="8">
        <f t="shared" ca="1" si="7"/>
        <v>-7</v>
      </c>
      <c r="N82" s="32">
        <f ca="1">SUM(L$4:L82)/I82</f>
        <v>-8.8607594936708861E-2</v>
      </c>
      <c r="O82" s="46">
        <f ca="1">_xlfn.VAR.P(L$4:L82)</f>
        <v>31.979490466271432</v>
      </c>
      <c r="P82" s="33">
        <f ca="1">COUNTIF(K$4:K82, "WIN")/I82</f>
        <v>2.5316455696202531E-2</v>
      </c>
    </row>
    <row r="83" spans="9:16" x14ac:dyDescent="0.25">
      <c r="I83" s="5">
        <v>80</v>
      </c>
      <c r="J83" s="8">
        <f t="shared" ca="1" si="6"/>
        <v>9</v>
      </c>
      <c r="K83" s="7" t="str">
        <f t="shared" ca="1" si="4"/>
        <v>LOSE</v>
      </c>
      <c r="L83" s="8">
        <f t="shared" ca="1" si="5"/>
        <v>-1</v>
      </c>
      <c r="M83" s="8">
        <f t="shared" ca="1" si="7"/>
        <v>-8</v>
      </c>
      <c r="N83" s="32">
        <f ca="1">SUM(L$4:L83)/I83</f>
        <v>-0.1</v>
      </c>
      <c r="O83" s="46">
        <f ca="1">_xlfn.VAR.P(L$4:L83)</f>
        <v>31.59</v>
      </c>
      <c r="P83" s="33">
        <f ca="1">COUNTIF(K$4:K83, "WIN")/I83</f>
        <v>2.5000000000000001E-2</v>
      </c>
    </row>
    <row r="84" spans="9:16" x14ac:dyDescent="0.25">
      <c r="I84" s="5">
        <v>81</v>
      </c>
      <c r="J84" s="8">
        <f t="shared" ca="1" si="6"/>
        <v>14</v>
      </c>
      <c r="K84" s="7" t="str">
        <f t="shared" ca="1" si="4"/>
        <v>LOSE</v>
      </c>
      <c r="L84" s="8">
        <f t="shared" ca="1" si="5"/>
        <v>-1</v>
      </c>
      <c r="M84" s="8">
        <f t="shared" ca="1" si="7"/>
        <v>-9</v>
      </c>
      <c r="N84" s="32">
        <f ca="1">SUM(L$4:L84)/I84</f>
        <v>-0.1111111111111111</v>
      </c>
      <c r="O84" s="46">
        <f ca="1">_xlfn.VAR.P(L$4:L84)</f>
        <v>31.209876543209877</v>
      </c>
      <c r="P84" s="33">
        <f ca="1">COUNTIF(K$4:K84, "WIN")/I84</f>
        <v>2.4691358024691357E-2</v>
      </c>
    </row>
    <row r="85" spans="9:16" x14ac:dyDescent="0.25">
      <c r="I85" s="5">
        <v>82</v>
      </c>
      <c r="J85" s="8">
        <f t="shared" ca="1" si="6"/>
        <v>24</v>
      </c>
      <c r="K85" s="7" t="str">
        <f t="shared" ca="1" si="4"/>
        <v>LOSE</v>
      </c>
      <c r="L85" s="8">
        <f t="shared" ca="1" si="5"/>
        <v>-1</v>
      </c>
      <c r="M85" s="8">
        <f t="shared" ca="1" si="7"/>
        <v>-10</v>
      </c>
      <c r="N85" s="32">
        <f ca="1">SUM(L$4:L85)/I85</f>
        <v>-0.12195121951219512</v>
      </c>
      <c r="O85" s="46">
        <f ca="1">_xlfn.VAR.P(L$4:L85)</f>
        <v>30.838786436644853</v>
      </c>
      <c r="P85" s="33">
        <f ca="1">COUNTIF(K$4:K85, "WIN")/I85</f>
        <v>2.4390243902439025E-2</v>
      </c>
    </row>
    <row r="86" spans="9:16" x14ac:dyDescent="0.25">
      <c r="I86" s="5">
        <v>83</v>
      </c>
      <c r="J86" s="8">
        <f t="shared" ca="1" si="6"/>
        <v>22</v>
      </c>
      <c r="K86" s="7" t="str">
        <f t="shared" ca="1" si="4"/>
        <v>LOSE</v>
      </c>
      <c r="L86" s="8">
        <f t="shared" ca="1" si="5"/>
        <v>-1</v>
      </c>
      <c r="M86" s="8">
        <f t="shared" ca="1" si="7"/>
        <v>-11</v>
      </c>
      <c r="N86" s="32">
        <f ca="1">SUM(L$4:L86)/I86</f>
        <v>-0.13253012048192772</v>
      </c>
      <c r="O86" s="46">
        <f ca="1">_xlfn.VAR.P(L$4:L86)</f>
        <v>30.476411670779502</v>
      </c>
      <c r="P86" s="33">
        <f ca="1">COUNTIF(K$4:K86, "WIN")/I86</f>
        <v>2.4096385542168676E-2</v>
      </c>
    </row>
    <row r="87" spans="9:16" x14ac:dyDescent="0.25">
      <c r="I87" s="5">
        <v>84</v>
      </c>
      <c r="J87" s="8">
        <f t="shared" ca="1" si="6"/>
        <v>35</v>
      </c>
      <c r="K87" s="7" t="str">
        <f t="shared" ca="1" si="4"/>
        <v>LOSE</v>
      </c>
      <c r="L87" s="8">
        <f t="shared" ca="1" si="5"/>
        <v>-1</v>
      </c>
      <c r="M87" s="8">
        <f t="shared" ca="1" si="7"/>
        <v>-12</v>
      </c>
      <c r="N87" s="32">
        <f ca="1">SUM(L$4:L87)/I87</f>
        <v>-0.14285714285714285</v>
      </c>
      <c r="O87" s="46">
        <f ca="1">_xlfn.VAR.P(L$4:L87)</f>
        <v>30.122448979591837</v>
      </c>
      <c r="P87" s="33">
        <f ca="1">COUNTIF(K$4:K87, "WIN")/I87</f>
        <v>2.3809523809523808E-2</v>
      </c>
    </row>
    <row r="88" spans="9:16" x14ac:dyDescent="0.25">
      <c r="I88" s="5">
        <v>85</v>
      </c>
      <c r="J88" s="8">
        <f t="shared" ca="1" si="6"/>
        <v>23</v>
      </c>
      <c r="K88" s="7" t="str">
        <f t="shared" ca="1" si="4"/>
        <v>LOSE</v>
      </c>
      <c r="L88" s="8">
        <f t="shared" ca="1" si="5"/>
        <v>-1</v>
      </c>
      <c r="M88" s="8">
        <f t="shared" ca="1" si="7"/>
        <v>-13</v>
      </c>
      <c r="N88" s="32">
        <f ca="1">SUM(L$4:L88)/I88</f>
        <v>-0.15294117647058825</v>
      </c>
      <c r="O88" s="46">
        <f ca="1">_xlfn.VAR.P(L$4:L88)</f>
        <v>29.776608996539792</v>
      </c>
      <c r="P88" s="33">
        <f ca="1">COUNTIF(K$4:K88, "WIN")/I88</f>
        <v>2.3529411764705882E-2</v>
      </c>
    </row>
    <row r="89" spans="9:16" x14ac:dyDescent="0.25">
      <c r="I89" s="5">
        <v>86</v>
      </c>
      <c r="J89" s="8">
        <f t="shared" ca="1" si="6"/>
        <v>34</v>
      </c>
      <c r="K89" s="7" t="str">
        <f t="shared" ca="1" si="4"/>
        <v>LOSE</v>
      </c>
      <c r="L89" s="8">
        <f t="shared" ca="1" si="5"/>
        <v>-1</v>
      </c>
      <c r="M89" s="8">
        <f t="shared" ca="1" si="7"/>
        <v>-14</v>
      </c>
      <c r="N89" s="32">
        <f ca="1">SUM(L$4:L89)/I89</f>
        <v>-0.16279069767441862</v>
      </c>
      <c r="O89" s="46">
        <f ca="1">_xlfn.VAR.P(L$4:L89)</f>
        <v>29.438615467820444</v>
      </c>
      <c r="P89" s="33">
        <f ca="1">COUNTIF(K$4:K89, "WIN")/I89</f>
        <v>2.3255813953488372E-2</v>
      </c>
    </row>
    <row r="90" spans="9:16" x14ac:dyDescent="0.25">
      <c r="I90" s="5">
        <v>87</v>
      </c>
      <c r="J90" s="8">
        <f t="shared" ca="1" si="6"/>
        <v>16</v>
      </c>
      <c r="K90" s="7" t="str">
        <f t="shared" ca="1" si="4"/>
        <v>LOSE</v>
      </c>
      <c r="L90" s="8">
        <f t="shared" ca="1" si="5"/>
        <v>-1</v>
      </c>
      <c r="M90" s="8">
        <f t="shared" ca="1" si="7"/>
        <v>-15</v>
      </c>
      <c r="N90" s="32">
        <f ca="1">SUM(L$4:L90)/I90</f>
        <v>-0.17241379310344829</v>
      </c>
      <c r="O90" s="46">
        <f ca="1">_xlfn.VAR.P(L$4:L90)</f>
        <v>29.108204518430441</v>
      </c>
      <c r="P90" s="33">
        <f ca="1">COUNTIF(K$4:K90, "WIN")/I90</f>
        <v>2.2988505747126436E-2</v>
      </c>
    </row>
    <row r="91" spans="9:16" x14ac:dyDescent="0.25">
      <c r="I91" s="5">
        <v>88</v>
      </c>
      <c r="J91" s="8">
        <f t="shared" ca="1" si="6"/>
        <v>36</v>
      </c>
      <c r="K91" s="7" t="str">
        <f t="shared" ca="1" si="4"/>
        <v>LOSE</v>
      </c>
      <c r="L91" s="8">
        <f t="shared" ca="1" si="5"/>
        <v>-1</v>
      </c>
      <c r="M91" s="8">
        <f t="shared" ca="1" si="7"/>
        <v>-16</v>
      </c>
      <c r="N91" s="32">
        <f ca="1">SUM(L$4:L91)/I91</f>
        <v>-0.18181818181818182</v>
      </c>
      <c r="O91" s="46">
        <f ca="1">_xlfn.VAR.P(L$4:L91)</f>
        <v>28.785123966942148</v>
      </c>
      <c r="P91" s="33">
        <f ca="1">COUNTIF(K$4:K91, "WIN")/I91</f>
        <v>2.2727272727272728E-2</v>
      </c>
    </row>
    <row r="92" spans="9:16" x14ac:dyDescent="0.25">
      <c r="I92" s="5">
        <v>89</v>
      </c>
      <c r="J92" s="8">
        <f t="shared" ca="1" si="6"/>
        <v>16</v>
      </c>
      <c r="K92" s="7" t="str">
        <f t="shared" ca="1" si="4"/>
        <v>LOSE</v>
      </c>
      <c r="L92" s="8">
        <f t="shared" ca="1" si="5"/>
        <v>-1</v>
      </c>
      <c r="M92" s="8">
        <f t="shared" ca="1" si="7"/>
        <v>-17</v>
      </c>
      <c r="N92" s="32">
        <f ca="1">SUM(L$4:L92)/I92</f>
        <v>-0.19101123595505617</v>
      </c>
      <c r="O92" s="46">
        <f ca="1">_xlfn.VAR.P(L$4:L92)</f>
        <v>28.469132685267013</v>
      </c>
      <c r="P92" s="33">
        <f ca="1">COUNTIF(K$4:K92, "WIN")/I92</f>
        <v>2.247191011235955E-2</v>
      </c>
    </row>
    <row r="93" spans="9:16" x14ac:dyDescent="0.25">
      <c r="I93" s="5">
        <v>90</v>
      </c>
      <c r="J93" s="8">
        <f t="shared" ca="1" si="6"/>
        <v>0</v>
      </c>
      <c r="K93" s="7" t="str">
        <f t="shared" ca="1" si="4"/>
        <v>LOSE</v>
      </c>
      <c r="L93" s="8">
        <f t="shared" ca="1" si="5"/>
        <v>-1</v>
      </c>
      <c r="M93" s="8">
        <f t="shared" ca="1" si="7"/>
        <v>-18</v>
      </c>
      <c r="N93" s="32">
        <f ca="1">SUM(L$4:L93)/I93</f>
        <v>-0.2</v>
      </c>
      <c r="O93" s="46">
        <f ca="1">_xlfn.VAR.P(L$4:L93)</f>
        <v>28.16</v>
      </c>
      <c r="P93" s="33">
        <f ca="1">COUNTIF(K$4:K93, "WIN")/I93</f>
        <v>2.2222222222222223E-2</v>
      </c>
    </row>
    <row r="94" spans="9:16" x14ac:dyDescent="0.25">
      <c r="I94" s="5">
        <v>91</v>
      </c>
      <c r="J94" s="8">
        <f t="shared" ca="1" si="6"/>
        <v>11</v>
      </c>
      <c r="K94" s="7" t="str">
        <f t="shared" ca="1" si="4"/>
        <v>LOSE</v>
      </c>
      <c r="L94" s="8">
        <f t="shared" ca="1" si="5"/>
        <v>-1</v>
      </c>
      <c r="M94" s="8">
        <f t="shared" ca="1" si="7"/>
        <v>-19</v>
      </c>
      <c r="N94" s="32">
        <f ca="1">SUM(L$4:L94)/I94</f>
        <v>-0.2087912087912088</v>
      </c>
      <c r="O94" s="46">
        <f ca="1">_xlfn.VAR.P(L$4:L94)</f>
        <v>27.857505132230408</v>
      </c>
      <c r="P94" s="33">
        <f ca="1">COUNTIF(K$4:K94, "WIN")/I94</f>
        <v>2.197802197802198E-2</v>
      </c>
    </row>
    <row r="95" spans="9:16" x14ac:dyDescent="0.25">
      <c r="I95" s="5">
        <v>92</v>
      </c>
      <c r="J95" s="8">
        <f t="shared" ca="1" si="6"/>
        <v>22</v>
      </c>
      <c r="K95" s="7" t="str">
        <f t="shared" ca="1" si="4"/>
        <v>LOSE</v>
      </c>
      <c r="L95" s="8">
        <f t="shared" ca="1" si="5"/>
        <v>-1</v>
      </c>
      <c r="M95" s="8">
        <f t="shared" ca="1" si="7"/>
        <v>-20</v>
      </c>
      <c r="N95" s="32">
        <f ca="1">SUM(L$4:L95)/I95</f>
        <v>-0.21739130434782608</v>
      </c>
      <c r="O95" s="46">
        <f ca="1">_xlfn.VAR.P(L$4:L95)</f>
        <v>27.561436672967865</v>
      </c>
      <c r="P95" s="33">
        <f ca="1">COUNTIF(K$4:K95, "WIN")/I95</f>
        <v>2.1739130434782608E-2</v>
      </c>
    </row>
    <row r="96" spans="9:16" x14ac:dyDescent="0.25">
      <c r="I96" s="5">
        <v>93</v>
      </c>
      <c r="J96" s="8">
        <f t="shared" ca="1" si="6"/>
        <v>21</v>
      </c>
      <c r="K96" s="7" t="str">
        <f t="shared" ca="1" si="4"/>
        <v>LOSE</v>
      </c>
      <c r="L96" s="8">
        <f t="shared" ca="1" si="5"/>
        <v>-1</v>
      </c>
      <c r="M96" s="8">
        <f t="shared" ca="1" si="7"/>
        <v>-21</v>
      </c>
      <c r="N96" s="32">
        <f ca="1">SUM(L$4:L96)/I96</f>
        <v>-0.22580645161290322</v>
      </c>
      <c r="O96" s="46">
        <f ca="1">_xlfn.VAR.P(L$4:L96)</f>
        <v>27.271592091571279</v>
      </c>
      <c r="P96" s="33">
        <f ca="1">COUNTIF(K$4:K96, "WIN")/I96</f>
        <v>2.1505376344086023E-2</v>
      </c>
    </row>
    <row r="97" spans="9:16" x14ac:dyDescent="0.25">
      <c r="I97" s="5">
        <v>94</v>
      </c>
      <c r="J97" s="8">
        <f t="shared" ca="1" si="6"/>
        <v>19</v>
      </c>
      <c r="K97" s="7" t="str">
        <f t="shared" ca="1" si="4"/>
        <v>LOSE</v>
      </c>
      <c r="L97" s="8">
        <f t="shared" ca="1" si="5"/>
        <v>-1</v>
      </c>
      <c r="M97" s="8">
        <f t="shared" ca="1" si="7"/>
        <v>-22</v>
      </c>
      <c r="N97" s="32">
        <f ca="1">SUM(L$4:L97)/I97</f>
        <v>-0.23404255319148937</v>
      </c>
      <c r="O97" s="46">
        <f ca="1">_xlfn.VAR.P(L$4:L97)</f>
        <v>26.987777274784971</v>
      </c>
      <c r="P97" s="33">
        <f ca="1">COUNTIF(K$4:K97, "WIN")/I97</f>
        <v>2.1276595744680851E-2</v>
      </c>
    </row>
    <row r="98" spans="9:16" x14ac:dyDescent="0.25">
      <c r="I98" s="5">
        <v>95</v>
      </c>
      <c r="J98" s="8">
        <f t="shared" ca="1" si="6"/>
        <v>6</v>
      </c>
      <c r="K98" s="7" t="str">
        <f t="shared" ca="1" si="4"/>
        <v>LOSE</v>
      </c>
      <c r="L98" s="8">
        <f t="shared" ca="1" si="5"/>
        <v>-1</v>
      </c>
      <c r="M98" s="8">
        <f t="shared" ca="1" si="7"/>
        <v>-23</v>
      </c>
      <c r="N98" s="32">
        <f ca="1">SUM(L$4:L98)/I98</f>
        <v>-0.24210526315789474</v>
      </c>
      <c r="O98" s="46">
        <f ca="1">_xlfn.VAR.P(L$4:L98)</f>
        <v>26.709806094182827</v>
      </c>
      <c r="P98" s="33">
        <f ca="1">COUNTIF(K$4:K98, "WIN")/I98</f>
        <v>2.1052631578947368E-2</v>
      </c>
    </row>
    <row r="99" spans="9:16" x14ac:dyDescent="0.25">
      <c r="I99" s="5">
        <v>96</v>
      </c>
      <c r="J99" s="8">
        <f t="shared" ca="1" si="6"/>
        <v>8</v>
      </c>
      <c r="K99" s="7" t="str">
        <f t="shared" ca="1" si="4"/>
        <v>LOSE</v>
      </c>
      <c r="L99" s="8">
        <f t="shared" ca="1" si="5"/>
        <v>-1</v>
      </c>
      <c r="M99" s="8">
        <f t="shared" ca="1" si="7"/>
        <v>-24</v>
      </c>
      <c r="N99" s="32">
        <f ca="1">SUM(L$4:L99)/I99</f>
        <v>-0.25</v>
      </c>
      <c r="O99" s="46">
        <f ca="1">_xlfn.VAR.P(L$4:L99)</f>
        <v>26.4375</v>
      </c>
      <c r="P99" s="33">
        <f ca="1">COUNTIF(K$4:K99, "WIN")/I99</f>
        <v>2.0833333333333332E-2</v>
      </c>
    </row>
    <row r="100" spans="9:16" x14ac:dyDescent="0.25">
      <c r="I100" s="5">
        <v>97</v>
      </c>
      <c r="J100" s="8">
        <f t="shared" ca="1" si="6"/>
        <v>8</v>
      </c>
      <c r="K100" s="7" t="str">
        <f t="shared" ca="1" si="4"/>
        <v>LOSE</v>
      </c>
      <c r="L100" s="8">
        <f t="shared" ca="1" si="5"/>
        <v>-1</v>
      </c>
      <c r="M100" s="8">
        <f t="shared" ca="1" si="7"/>
        <v>-25</v>
      </c>
      <c r="N100" s="32">
        <f ca="1">SUM(L$4:L100)/I100</f>
        <v>-0.25773195876288657</v>
      </c>
      <c r="O100" s="46">
        <f ca="1">_xlfn.VAR.P(L$4:L100)</f>
        <v>26.170687639494101</v>
      </c>
      <c r="P100" s="33">
        <f ca="1">COUNTIF(K$4:K100, "WIN")/I100</f>
        <v>2.0618556701030927E-2</v>
      </c>
    </row>
    <row r="101" spans="9:16" x14ac:dyDescent="0.25">
      <c r="I101" s="5">
        <v>98</v>
      </c>
      <c r="J101" s="8">
        <f t="shared" ca="1" si="6"/>
        <v>31</v>
      </c>
      <c r="K101" s="7" t="str">
        <f t="shared" ca="1" si="4"/>
        <v>LOSE</v>
      </c>
      <c r="L101" s="8">
        <f t="shared" ca="1" si="5"/>
        <v>-1</v>
      </c>
      <c r="M101" s="8">
        <f t="shared" ca="1" si="7"/>
        <v>-26</v>
      </c>
      <c r="N101" s="32">
        <f ca="1">SUM(L$4:L101)/I101</f>
        <v>-0.26530612244897961</v>
      </c>
      <c r="O101" s="46">
        <f ca="1">_xlfn.VAR.P(L$4:L101)</f>
        <v>25.909204498125781</v>
      </c>
      <c r="P101" s="33">
        <f ca="1">COUNTIF(K$4:K101, "WIN")/I101</f>
        <v>2.0408163265306121E-2</v>
      </c>
    </row>
    <row r="102" spans="9:16" x14ac:dyDescent="0.25">
      <c r="I102" s="5">
        <v>99</v>
      </c>
      <c r="J102" s="8">
        <f t="shared" ca="1" si="6"/>
        <v>1</v>
      </c>
      <c r="K102" s="7" t="str">
        <f t="shared" ca="1" si="4"/>
        <v>LOSE</v>
      </c>
      <c r="L102" s="8">
        <f t="shared" ca="1" si="5"/>
        <v>-1</v>
      </c>
      <c r="M102" s="8">
        <f t="shared" ca="1" si="7"/>
        <v>-27</v>
      </c>
      <c r="N102" s="32">
        <f ca="1">SUM(L$4:L102)/I102</f>
        <v>-0.27272727272727271</v>
      </c>
      <c r="O102" s="46">
        <f ca="1">_xlfn.VAR.P(L$4:L102)</f>
        <v>25.652892561983471</v>
      </c>
      <c r="P102" s="33">
        <f ca="1">COUNTIF(K$4:K102, "WIN")/I102</f>
        <v>2.0202020202020204E-2</v>
      </c>
    </row>
    <row r="103" spans="9:16" x14ac:dyDescent="0.25">
      <c r="I103" s="5">
        <v>100</v>
      </c>
      <c r="J103" s="8">
        <f t="shared" ca="1" si="6"/>
        <v>34</v>
      </c>
      <c r="K103" s="7" t="str">
        <f t="shared" ca="1" si="4"/>
        <v>LOSE</v>
      </c>
      <c r="L103" s="8">
        <f t="shared" ca="1" si="5"/>
        <v>-1</v>
      </c>
      <c r="M103" s="8">
        <f t="shared" ca="1" si="7"/>
        <v>-28</v>
      </c>
      <c r="N103" s="32">
        <f ca="1">SUM(L$4:L103)/I103</f>
        <v>-0.28000000000000003</v>
      </c>
      <c r="O103" s="46">
        <f ca="1">_xlfn.VAR.P(L$4:L103)</f>
        <v>25.401599999999998</v>
      </c>
      <c r="P103" s="33">
        <f ca="1">COUNTIF(K$4:K103, "WIN")/I103</f>
        <v>0.02</v>
      </c>
    </row>
    <row r="104" spans="9:16" x14ac:dyDescent="0.25">
      <c r="I104" s="5">
        <v>101</v>
      </c>
      <c r="J104" s="8">
        <f t="shared" ca="1" si="6"/>
        <v>27</v>
      </c>
      <c r="K104" s="7" t="str">
        <f t="shared" ca="1" si="4"/>
        <v>LOSE</v>
      </c>
      <c r="L104" s="8">
        <f t="shared" ca="1" si="5"/>
        <v>-1</v>
      </c>
      <c r="M104" s="8">
        <f t="shared" ca="1" si="7"/>
        <v>-29</v>
      </c>
      <c r="N104" s="32">
        <f ca="1">SUM(L$4:L104)/I104</f>
        <v>-0.28712871287128711</v>
      </c>
      <c r="O104" s="46">
        <f ca="1">_xlfn.VAR.P(L$4:L104)</f>
        <v>25.155180864621116</v>
      </c>
      <c r="P104" s="33">
        <f ca="1">COUNTIF(K$4:K104, "WIN")/I104</f>
        <v>1.9801980198019802E-2</v>
      </c>
    </row>
    <row r="105" spans="9:16" x14ac:dyDescent="0.25">
      <c r="I105" s="5">
        <v>102</v>
      </c>
      <c r="J105" s="8">
        <f t="shared" ca="1" si="6"/>
        <v>21</v>
      </c>
      <c r="K105" s="7" t="str">
        <f t="shared" ca="1" si="4"/>
        <v>LOSE</v>
      </c>
      <c r="L105" s="8">
        <f t="shared" ca="1" si="5"/>
        <v>-1</v>
      </c>
      <c r="M105" s="8">
        <f t="shared" ca="1" si="7"/>
        <v>-30</v>
      </c>
      <c r="N105" s="32">
        <f ca="1">SUM(L$4:L105)/I105</f>
        <v>-0.29411764705882354</v>
      </c>
      <c r="O105" s="46">
        <f ca="1">_xlfn.VAR.P(L$4:L105)</f>
        <v>24.913494809688583</v>
      </c>
      <c r="P105" s="33">
        <f ca="1">COUNTIF(K$4:K105, "WIN")/I105</f>
        <v>1.9607843137254902E-2</v>
      </c>
    </row>
    <row r="106" spans="9:16" x14ac:dyDescent="0.25">
      <c r="I106" s="5">
        <v>103</v>
      </c>
      <c r="J106" s="8">
        <f t="shared" ca="1" si="6"/>
        <v>7</v>
      </c>
      <c r="K106" s="7" t="str">
        <f t="shared" ca="1" si="4"/>
        <v>WIN</v>
      </c>
      <c r="L106" s="8">
        <f t="shared" ca="1" si="5"/>
        <v>35</v>
      </c>
      <c r="M106" s="8">
        <f t="shared" ca="1" si="7"/>
        <v>5</v>
      </c>
      <c r="N106" s="32">
        <f ca="1">SUM(L$4:L106)/I106</f>
        <v>4.8543689320388349E-2</v>
      </c>
      <c r="O106" s="46">
        <f ca="1">_xlfn.VAR.P(L$4:L106)</f>
        <v>36.64812894712037</v>
      </c>
      <c r="P106" s="33">
        <f ca="1">COUNTIF(K$4:K106, "WIN")/I106</f>
        <v>2.9126213592233011E-2</v>
      </c>
    </row>
    <row r="107" spans="9:16" x14ac:dyDescent="0.25">
      <c r="I107" s="5">
        <v>104</v>
      </c>
      <c r="J107" s="8">
        <f t="shared" ca="1" si="6"/>
        <v>32</v>
      </c>
      <c r="K107" s="7" t="str">
        <f t="shared" ca="1" si="4"/>
        <v>LOSE</v>
      </c>
      <c r="L107" s="8">
        <f t="shared" ca="1" si="5"/>
        <v>-1</v>
      </c>
      <c r="M107" s="8">
        <f t="shared" ca="1" si="7"/>
        <v>4</v>
      </c>
      <c r="N107" s="32">
        <f ca="1">SUM(L$4:L107)/I107</f>
        <v>3.8461538461538464E-2</v>
      </c>
      <c r="O107" s="46">
        <f ca="1">_xlfn.VAR.P(L$4:L107)</f>
        <v>36.306213017751482</v>
      </c>
      <c r="P107" s="33">
        <f ca="1">COUNTIF(K$4:K107, "WIN")/I107</f>
        <v>2.8846153846153848E-2</v>
      </c>
    </row>
    <row r="108" spans="9:16" x14ac:dyDescent="0.25">
      <c r="I108" s="5">
        <v>105</v>
      </c>
      <c r="J108" s="8">
        <f t="shared" ca="1" si="6"/>
        <v>30</v>
      </c>
      <c r="K108" s="7" t="str">
        <f t="shared" ca="1" si="4"/>
        <v>LOSE</v>
      </c>
      <c r="L108" s="8">
        <f t="shared" ca="1" si="5"/>
        <v>-1</v>
      </c>
      <c r="M108" s="8">
        <f t="shared" ca="1" si="7"/>
        <v>3</v>
      </c>
      <c r="N108" s="32">
        <f ca="1">SUM(L$4:L108)/I108</f>
        <v>2.8571428571428571E-2</v>
      </c>
      <c r="O108" s="46">
        <f ca="1">_xlfn.VAR.P(L$4:L108)</f>
        <v>35.970612244897957</v>
      </c>
      <c r="P108" s="33">
        <f ca="1">COUNTIF(K$4:K108, "WIN")/I108</f>
        <v>2.8571428571428571E-2</v>
      </c>
    </row>
    <row r="109" spans="9:16" x14ac:dyDescent="0.25">
      <c r="I109" s="5">
        <v>106</v>
      </c>
      <c r="J109" s="8">
        <f t="shared" ca="1" si="6"/>
        <v>35</v>
      </c>
      <c r="K109" s="7" t="str">
        <f t="shared" ca="1" si="4"/>
        <v>LOSE</v>
      </c>
      <c r="L109" s="8">
        <f t="shared" ca="1" si="5"/>
        <v>-1</v>
      </c>
      <c r="M109" s="8">
        <f t="shared" ca="1" si="7"/>
        <v>2</v>
      </c>
      <c r="N109" s="32">
        <f ca="1">SUM(L$4:L109)/I109</f>
        <v>1.8867924528301886E-2</v>
      </c>
      <c r="O109" s="46">
        <f ca="1">_xlfn.VAR.P(L$4:L109)</f>
        <v>35.641153435386258</v>
      </c>
      <c r="P109" s="33">
        <f ca="1">COUNTIF(K$4:K109, "WIN")/I109</f>
        <v>2.8301886792452831E-2</v>
      </c>
    </row>
    <row r="110" spans="9:16" x14ac:dyDescent="0.25">
      <c r="I110" s="5">
        <v>107</v>
      </c>
      <c r="J110" s="8">
        <f t="shared" ca="1" si="6"/>
        <v>25</v>
      </c>
      <c r="K110" s="7" t="str">
        <f t="shared" ca="1" si="4"/>
        <v>LOSE</v>
      </c>
      <c r="L110" s="8">
        <f t="shared" ca="1" si="5"/>
        <v>-1</v>
      </c>
      <c r="M110" s="8">
        <f t="shared" ca="1" si="7"/>
        <v>1</v>
      </c>
      <c r="N110" s="32">
        <f ca="1">SUM(L$4:L110)/I110</f>
        <v>9.3457943925233638E-3</v>
      </c>
      <c r="O110" s="46">
        <f ca="1">_xlfn.VAR.P(L$4:L110)</f>
        <v>35.31766966547297</v>
      </c>
      <c r="P110" s="33">
        <f ca="1">COUNTIF(K$4:K110, "WIN")/I110</f>
        <v>2.8037383177570093E-2</v>
      </c>
    </row>
    <row r="111" spans="9:16" x14ac:dyDescent="0.25">
      <c r="I111" s="5">
        <v>108</v>
      </c>
      <c r="J111" s="8">
        <f t="shared" ca="1" si="6"/>
        <v>1</v>
      </c>
      <c r="K111" s="7" t="str">
        <f t="shared" ca="1" si="4"/>
        <v>LOSE</v>
      </c>
      <c r="L111" s="8">
        <f t="shared" ca="1" si="5"/>
        <v>-1</v>
      </c>
      <c r="M111" s="8">
        <f t="shared" ca="1" si="7"/>
        <v>0</v>
      </c>
      <c r="N111" s="32">
        <f ca="1">SUM(L$4:L111)/I111</f>
        <v>0</v>
      </c>
      <c r="O111" s="46">
        <f ca="1">_xlfn.VAR.P(L$4:L111)</f>
        <v>35</v>
      </c>
      <c r="P111" s="33">
        <f ca="1">COUNTIF(K$4:K111, "WIN")/I111</f>
        <v>2.7777777777777776E-2</v>
      </c>
    </row>
    <row r="112" spans="9:16" x14ac:dyDescent="0.25">
      <c r="I112" s="5">
        <v>109</v>
      </c>
      <c r="J112" s="8">
        <f t="shared" ca="1" si="6"/>
        <v>36</v>
      </c>
      <c r="K112" s="7" t="str">
        <f t="shared" ca="1" si="4"/>
        <v>LOSE</v>
      </c>
      <c r="L112" s="8">
        <f t="shared" ca="1" si="5"/>
        <v>-1</v>
      </c>
      <c r="M112" s="8">
        <f t="shared" ca="1" si="7"/>
        <v>-1</v>
      </c>
      <c r="N112" s="32">
        <f ca="1">SUM(L$4:L112)/I112</f>
        <v>-9.1743119266055051E-3</v>
      </c>
      <c r="O112" s="46">
        <f ca="1">_xlfn.VAR.P(L$4:L112)</f>
        <v>34.687989226496086</v>
      </c>
      <c r="P112" s="33">
        <f ca="1">COUNTIF(K$4:K112, "WIN")/I112</f>
        <v>2.7522935779816515E-2</v>
      </c>
    </row>
    <row r="113" spans="9:16" x14ac:dyDescent="0.25">
      <c r="I113" s="5">
        <v>110</v>
      </c>
      <c r="J113" s="8">
        <f t="shared" ca="1" si="6"/>
        <v>30</v>
      </c>
      <c r="K113" s="7" t="str">
        <f t="shared" ca="1" si="4"/>
        <v>LOSE</v>
      </c>
      <c r="L113" s="8">
        <f t="shared" ca="1" si="5"/>
        <v>-1</v>
      </c>
      <c r="M113" s="8">
        <f t="shared" ca="1" si="7"/>
        <v>-2</v>
      </c>
      <c r="N113" s="32">
        <f ca="1">SUM(L$4:L113)/I113</f>
        <v>-1.8181818181818181E-2</v>
      </c>
      <c r="O113" s="46">
        <f ca="1">_xlfn.VAR.P(L$4:L113)</f>
        <v>34.381487603305786</v>
      </c>
      <c r="P113" s="33">
        <f ca="1">COUNTIF(K$4:K113, "WIN")/I113</f>
        <v>2.7272727272727271E-2</v>
      </c>
    </row>
    <row r="114" spans="9:16" x14ac:dyDescent="0.25">
      <c r="I114" s="5">
        <v>111</v>
      </c>
      <c r="J114" s="8">
        <f t="shared" ca="1" si="6"/>
        <v>22</v>
      </c>
      <c r="K114" s="7" t="str">
        <f t="shared" ca="1" si="4"/>
        <v>LOSE</v>
      </c>
      <c r="L114" s="8">
        <f t="shared" ca="1" si="5"/>
        <v>-1</v>
      </c>
      <c r="M114" s="8">
        <f t="shared" ca="1" si="7"/>
        <v>-3</v>
      </c>
      <c r="N114" s="32">
        <f ca="1">SUM(L$4:L114)/I114</f>
        <v>-2.7027027027027029E-2</v>
      </c>
      <c r="O114" s="46">
        <f ca="1">_xlfn.VAR.P(L$4:L114)</f>
        <v>34.08035062089116</v>
      </c>
      <c r="P114" s="33">
        <f ca="1">COUNTIF(K$4:K114, "WIN")/I114</f>
        <v>2.7027027027027029E-2</v>
      </c>
    </row>
    <row r="115" spans="9:16" x14ac:dyDescent="0.25">
      <c r="I115" s="5">
        <v>112</v>
      </c>
      <c r="J115" s="8">
        <f t="shared" ca="1" si="6"/>
        <v>31</v>
      </c>
      <c r="K115" s="7" t="str">
        <f t="shared" ca="1" si="4"/>
        <v>LOSE</v>
      </c>
      <c r="L115" s="8">
        <f t="shared" ca="1" si="5"/>
        <v>-1</v>
      </c>
      <c r="M115" s="8">
        <f t="shared" ca="1" si="7"/>
        <v>-4</v>
      </c>
      <c r="N115" s="32">
        <f ca="1">SUM(L$4:L115)/I115</f>
        <v>-3.5714285714285712E-2</v>
      </c>
      <c r="O115" s="46">
        <f ca="1">_xlfn.VAR.P(L$4:L115)</f>
        <v>33.784438775510203</v>
      </c>
      <c r="P115" s="33">
        <f ca="1">COUNTIF(K$4:K115, "WIN")/I115</f>
        <v>2.6785714285714284E-2</v>
      </c>
    </row>
    <row r="116" spans="9:16" x14ac:dyDescent="0.25">
      <c r="I116" s="5">
        <v>113</v>
      </c>
      <c r="J116" s="8">
        <f t="shared" ca="1" si="6"/>
        <v>30</v>
      </c>
      <c r="K116" s="7" t="str">
        <f t="shared" ca="1" si="4"/>
        <v>LOSE</v>
      </c>
      <c r="L116" s="8">
        <f t="shared" ca="1" si="5"/>
        <v>-1</v>
      </c>
      <c r="M116" s="8">
        <f t="shared" ca="1" si="7"/>
        <v>-5</v>
      </c>
      <c r="N116" s="32">
        <f ca="1">SUM(L$4:L116)/I116</f>
        <v>-4.4247787610619468E-2</v>
      </c>
      <c r="O116" s="46">
        <f ca="1">_xlfn.VAR.P(L$4:L116)</f>
        <v>33.493617354530507</v>
      </c>
      <c r="P116" s="33">
        <f ca="1">COUNTIF(K$4:K116, "WIN")/I116</f>
        <v>2.6548672566371681E-2</v>
      </c>
    </row>
    <row r="117" spans="9:16" x14ac:dyDescent="0.25">
      <c r="I117" s="5">
        <v>114</v>
      </c>
      <c r="J117" s="8">
        <f t="shared" ca="1" si="6"/>
        <v>31</v>
      </c>
      <c r="K117" s="7" t="str">
        <f t="shared" ca="1" si="4"/>
        <v>LOSE</v>
      </c>
      <c r="L117" s="8">
        <f t="shared" ca="1" si="5"/>
        <v>-1</v>
      </c>
      <c r="M117" s="8">
        <f t="shared" ca="1" si="7"/>
        <v>-6</v>
      </c>
      <c r="N117" s="32">
        <f ca="1">SUM(L$4:L117)/I117</f>
        <v>-5.2631578947368418E-2</v>
      </c>
      <c r="O117" s="46">
        <f ca="1">_xlfn.VAR.P(L$4:L117)</f>
        <v>33.207756232686982</v>
      </c>
      <c r="P117" s="33">
        <f ca="1">COUNTIF(K$4:K117, "WIN")/I117</f>
        <v>2.6315789473684209E-2</v>
      </c>
    </row>
    <row r="118" spans="9:16" x14ac:dyDescent="0.25">
      <c r="I118" s="5">
        <v>115</v>
      </c>
      <c r="J118" s="8">
        <f t="shared" ca="1" si="6"/>
        <v>24</v>
      </c>
      <c r="K118" s="7" t="str">
        <f t="shared" ca="1" si="4"/>
        <v>LOSE</v>
      </c>
      <c r="L118" s="8">
        <f t="shared" ca="1" si="5"/>
        <v>-1</v>
      </c>
      <c r="M118" s="8">
        <f t="shared" ca="1" si="7"/>
        <v>-7</v>
      </c>
      <c r="N118" s="32">
        <f ca="1">SUM(L$4:L118)/I118</f>
        <v>-6.0869565217391307E-2</v>
      </c>
      <c r="O118" s="46">
        <f ca="1">_xlfn.VAR.P(L$4:L118)</f>
        <v>32.926729678638942</v>
      </c>
      <c r="P118" s="33">
        <f ca="1">COUNTIF(K$4:K118, "WIN")/I118</f>
        <v>2.6086956521739129E-2</v>
      </c>
    </row>
    <row r="119" spans="9:16" x14ac:dyDescent="0.25">
      <c r="I119" s="5">
        <v>116</v>
      </c>
      <c r="J119" s="8">
        <f t="shared" ca="1" si="6"/>
        <v>7</v>
      </c>
      <c r="K119" s="7" t="str">
        <f t="shared" ca="1" si="4"/>
        <v>WIN</v>
      </c>
      <c r="L119" s="8">
        <f t="shared" ca="1" si="5"/>
        <v>35</v>
      </c>
      <c r="M119" s="8">
        <f t="shared" ca="1" si="7"/>
        <v>28</v>
      </c>
      <c r="N119" s="32">
        <f ca="1">SUM(L$4:L119)/I119</f>
        <v>0.2413793103448276</v>
      </c>
      <c r="O119" s="46">
        <f ca="1">_xlfn.VAR.P(L$4:L119)</f>
        <v>43.148632580261591</v>
      </c>
      <c r="P119" s="33">
        <f ca="1">COUNTIF(K$4:K119, "WIN")/I119</f>
        <v>3.4482758620689655E-2</v>
      </c>
    </row>
    <row r="120" spans="9:16" x14ac:dyDescent="0.25">
      <c r="I120" s="5">
        <v>117</v>
      </c>
      <c r="J120" s="8">
        <f t="shared" ca="1" si="6"/>
        <v>13</v>
      </c>
      <c r="K120" s="7" t="str">
        <f t="shared" ca="1" si="4"/>
        <v>LOSE</v>
      </c>
      <c r="L120" s="8">
        <f t="shared" ca="1" si="5"/>
        <v>-1</v>
      </c>
      <c r="M120" s="8">
        <f t="shared" ca="1" si="7"/>
        <v>27</v>
      </c>
      <c r="N120" s="32">
        <f ca="1">SUM(L$4:L120)/I120</f>
        <v>0.23076923076923078</v>
      </c>
      <c r="O120" s="46">
        <f ca="1">_xlfn.VAR.P(L$4:L120)</f>
        <v>42.792899408284022</v>
      </c>
      <c r="P120" s="33">
        <f ca="1">COUNTIF(K$4:K120, "WIN")/I120</f>
        <v>3.4188034188034191E-2</v>
      </c>
    </row>
    <row r="121" spans="9:16" x14ac:dyDescent="0.25">
      <c r="I121" s="5">
        <v>118</v>
      </c>
      <c r="J121" s="8">
        <f t="shared" ca="1" si="6"/>
        <v>10</v>
      </c>
      <c r="K121" s="7" t="str">
        <f t="shared" ca="1" si="4"/>
        <v>LOSE</v>
      </c>
      <c r="L121" s="8">
        <f t="shared" ca="1" si="5"/>
        <v>-1</v>
      </c>
      <c r="M121" s="8">
        <f t="shared" ca="1" si="7"/>
        <v>26</v>
      </c>
      <c r="N121" s="32">
        <f ca="1">SUM(L$4:L121)/I121</f>
        <v>0.22033898305084745</v>
      </c>
      <c r="O121" s="46">
        <f ca="1">_xlfn.VAR.P(L$4:L121)</f>
        <v>42.442976156276934</v>
      </c>
      <c r="P121" s="33">
        <f ca="1">COUNTIF(K$4:K121, "WIN")/I121</f>
        <v>3.3898305084745763E-2</v>
      </c>
    </row>
    <row r="122" spans="9:16" x14ac:dyDescent="0.25">
      <c r="I122" s="5">
        <v>119</v>
      </c>
      <c r="J122" s="8">
        <f t="shared" ca="1" si="6"/>
        <v>14</v>
      </c>
      <c r="K122" s="7" t="str">
        <f t="shared" ca="1" si="4"/>
        <v>LOSE</v>
      </c>
      <c r="L122" s="8">
        <f t="shared" ca="1" si="5"/>
        <v>-1</v>
      </c>
      <c r="M122" s="8">
        <f t="shared" ca="1" si="7"/>
        <v>25</v>
      </c>
      <c r="N122" s="32">
        <f ca="1">SUM(L$4:L122)/I122</f>
        <v>0.21008403361344538</v>
      </c>
      <c r="O122" s="46">
        <f ca="1">_xlfn.VAR.P(L$4:L122)</f>
        <v>42.09872184167785</v>
      </c>
      <c r="P122" s="33">
        <f ca="1">COUNTIF(K$4:K122, "WIN")/I122</f>
        <v>3.3613445378151259E-2</v>
      </c>
    </row>
    <row r="123" spans="9:16" x14ac:dyDescent="0.25">
      <c r="I123" s="5">
        <v>120</v>
      </c>
      <c r="J123" s="8">
        <f t="shared" ca="1" si="6"/>
        <v>18</v>
      </c>
      <c r="K123" s="7" t="str">
        <f t="shared" ca="1" si="4"/>
        <v>LOSE</v>
      </c>
      <c r="L123" s="8">
        <f t="shared" ca="1" si="5"/>
        <v>-1</v>
      </c>
      <c r="M123" s="8">
        <f t="shared" ca="1" si="7"/>
        <v>24</v>
      </c>
      <c r="N123" s="32">
        <f ca="1">SUM(L$4:L123)/I123</f>
        <v>0.2</v>
      </c>
      <c r="O123" s="46">
        <f ca="1">_xlfn.VAR.P(L$4:L123)</f>
        <v>41.76</v>
      </c>
      <c r="P123" s="33">
        <f ca="1">COUNTIF(K$4:K123, "WIN")/I123</f>
        <v>3.3333333333333333E-2</v>
      </c>
    </row>
    <row r="124" spans="9:16" x14ac:dyDescent="0.25">
      <c r="I124" s="5">
        <v>121</v>
      </c>
      <c r="J124" s="8">
        <f t="shared" ca="1" si="6"/>
        <v>2</v>
      </c>
      <c r="K124" s="7" t="str">
        <f t="shared" ca="1" si="4"/>
        <v>LOSE</v>
      </c>
      <c r="L124" s="8">
        <f t="shared" ca="1" si="5"/>
        <v>-1</v>
      </c>
      <c r="M124" s="8">
        <f t="shared" ca="1" si="7"/>
        <v>23</v>
      </c>
      <c r="N124" s="32">
        <f ca="1">SUM(L$4:L124)/I124</f>
        <v>0.19008264462809918</v>
      </c>
      <c r="O124" s="46">
        <f ca="1">_xlfn.VAR.P(L$4:L124)</f>
        <v>41.426678505566557</v>
      </c>
      <c r="P124" s="33">
        <f ca="1">COUNTIF(K$4:K124, "WIN")/I124</f>
        <v>3.3057851239669422E-2</v>
      </c>
    </row>
    <row r="125" spans="9:16" x14ac:dyDescent="0.25">
      <c r="I125" s="5">
        <v>122</v>
      </c>
      <c r="J125" s="8">
        <f t="shared" ca="1" si="6"/>
        <v>13</v>
      </c>
      <c r="K125" s="7" t="str">
        <f t="shared" ca="1" si="4"/>
        <v>LOSE</v>
      </c>
      <c r="L125" s="8">
        <f t="shared" ca="1" si="5"/>
        <v>-1</v>
      </c>
      <c r="M125" s="8">
        <f t="shared" ca="1" si="7"/>
        <v>22</v>
      </c>
      <c r="N125" s="32">
        <f ca="1">SUM(L$4:L125)/I125</f>
        <v>0.18032786885245902</v>
      </c>
      <c r="O125" s="46">
        <f ca="1">_xlfn.VAR.P(L$4:L125)</f>
        <v>41.098629400698734</v>
      </c>
      <c r="P125" s="33">
        <f ca="1">COUNTIF(K$4:K125, "WIN")/I125</f>
        <v>3.2786885245901641E-2</v>
      </c>
    </row>
    <row r="126" spans="9:16" x14ac:dyDescent="0.25">
      <c r="I126" s="5">
        <v>123</v>
      </c>
      <c r="J126" s="8">
        <f t="shared" ca="1" si="6"/>
        <v>30</v>
      </c>
      <c r="K126" s="7" t="str">
        <f t="shared" ca="1" si="4"/>
        <v>LOSE</v>
      </c>
      <c r="L126" s="8">
        <f t="shared" ca="1" si="5"/>
        <v>-1</v>
      </c>
      <c r="M126" s="8">
        <f t="shared" ca="1" si="7"/>
        <v>21</v>
      </c>
      <c r="N126" s="32">
        <f ca="1">SUM(L$4:L126)/I126</f>
        <v>0.17073170731707318</v>
      </c>
      <c r="O126" s="46">
        <f ca="1">_xlfn.VAR.P(L$4:L126)</f>
        <v>40.775728732897086</v>
      </c>
      <c r="P126" s="33">
        <f ca="1">COUNTIF(K$4:K126, "WIN")/I126</f>
        <v>3.2520325203252036E-2</v>
      </c>
    </row>
    <row r="127" spans="9:16" x14ac:dyDescent="0.25">
      <c r="I127" s="5">
        <v>124</v>
      </c>
      <c r="J127" s="8">
        <f t="shared" ca="1" si="6"/>
        <v>7</v>
      </c>
      <c r="K127" s="7" t="str">
        <f t="shared" ca="1" si="4"/>
        <v>WIN</v>
      </c>
      <c r="L127" s="8">
        <f t="shared" ca="1" si="5"/>
        <v>35</v>
      </c>
      <c r="M127" s="8">
        <f t="shared" ca="1" si="7"/>
        <v>56</v>
      </c>
      <c r="N127" s="32">
        <f ca="1">SUM(L$4:L127)/I127</f>
        <v>0.45161290322580644</v>
      </c>
      <c r="O127" s="46">
        <f ca="1">_xlfn.VAR.P(L$4:L127)</f>
        <v>50.150884495317378</v>
      </c>
      <c r="P127" s="33">
        <f ca="1">COUNTIF(K$4:K127, "WIN")/I127</f>
        <v>4.0322580645161289E-2</v>
      </c>
    </row>
    <row r="128" spans="9:16" x14ac:dyDescent="0.25">
      <c r="I128" s="5">
        <v>125</v>
      </c>
      <c r="J128" s="8">
        <f t="shared" ca="1" si="6"/>
        <v>28</v>
      </c>
      <c r="K128" s="7" t="str">
        <f t="shared" ca="1" si="4"/>
        <v>LOSE</v>
      </c>
      <c r="L128" s="8">
        <f t="shared" ca="1" si="5"/>
        <v>-1</v>
      </c>
      <c r="M128" s="8">
        <f t="shared" ca="1" si="7"/>
        <v>55</v>
      </c>
      <c r="N128" s="32">
        <f ca="1">SUM(L$4:L128)/I128</f>
        <v>0.44</v>
      </c>
      <c r="O128" s="46">
        <f ca="1">_xlfn.VAR.P(L$4:L128)</f>
        <v>49.766399999999997</v>
      </c>
      <c r="P128" s="33">
        <f ca="1">COUNTIF(K$4:K128, "WIN")/I128</f>
        <v>0.04</v>
      </c>
    </row>
    <row r="129" spans="9:16" x14ac:dyDescent="0.25">
      <c r="I129" s="5">
        <v>126</v>
      </c>
      <c r="J129" s="8">
        <f t="shared" ca="1" si="6"/>
        <v>18</v>
      </c>
      <c r="K129" s="7" t="str">
        <f t="shared" ca="1" si="4"/>
        <v>LOSE</v>
      </c>
      <c r="L129" s="8">
        <f t="shared" ca="1" si="5"/>
        <v>-1</v>
      </c>
      <c r="M129" s="8">
        <f t="shared" ca="1" si="7"/>
        <v>54</v>
      </c>
      <c r="N129" s="32">
        <f ca="1">SUM(L$4:L129)/I129</f>
        <v>0.42857142857142855</v>
      </c>
      <c r="O129" s="46">
        <f ca="1">_xlfn.VAR.P(L$4:L129)</f>
        <v>49.387755102040813</v>
      </c>
      <c r="P129" s="33">
        <f ca="1">COUNTIF(K$4:K129, "WIN")/I129</f>
        <v>3.968253968253968E-2</v>
      </c>
    </row>
    <row r="130" spans="9:16" x14ac:dyDescent="0.25">
      <c r="I130" s="5">
        <v>127</v>
      </c>
      <c r="J130" s="8">
        <f t="shared" ca="1" si="6"/>
        <v>15</v>
      </c>
      <c r="K130" s="7" t="str">
        <f t="shared" ca="1" si="4"/>
        <v>LOSE</v>
      </c>
      <c r="L130" s="8">
        <f t="shared" ca="1" si="5"/>
        <v>-1</v>
      </c>
      <c r="M130" s="8">
        <f t="shared" ca="1" si="7"/>
        <v>53</v>
      </c>
      <c r="N130" s="32">
        <f ca="1">SUM(L$4:L130)/I130</f>
        <v>0.41732283464566927</v>
      </c>
      <c r="O130" s="46">
        <f ca="1">_xlfn.VAR.P(L$4:L130)</f>
        <v>49.014818029636061</v>
      </c>
      <c r="P130" s="33">
        <f ca="1">COUNTIF(K$4:K130, "WIN")/I130</f>
        <v>3.937007874015748E-2</v>
      </c>
    </row>
    <row r="131" spans="9:16" x14ac:dyDescent="0.25">
      <c r="I131" s="5">
        <v>128</v>
      </c>
      <c r="J131" s="8">
        <f t="shared" ca="1" si="6"/>
        <v>21</v>
      </c>
      <c r="K131" s="7" t="str">
        <f t="shared" ca="1" si="4"/>
        <v>LOSE</v>
      </c>
      <c r="L131" s="8">
        <f t="shared" ca="1" si="5"/>
        <v>-1</v>
      </c>
      <c r="M131" s="8">
        <f t="shared" ca="1" si="7"/>
        <v>52</v>
      </c>
      <c r="N131" s="32">
        <f ca="1">SUM(L$4:L131)/I131</f>
        <v>0.40625</v>
      </c>
      <c r="O131" s="46">
        <f ca="1">_xlfn.VAR.P(L$4:L131)</f>
        <v>48.6474609375</v>
      </c>
      <c r="P131" s="33">
        <f ca="1">COUNTIF(K$4:K131, "WIN")/I131</f>
        <v>3.90625E-2</v>
      </c>
    </row>
    <row r="132" spans="9:16" x14ac:dyDescent="0.25">
      <c r="I132" s="5">
        <v>129</v>
      </c>
      <c r="J132" s="8">
        <f t="shared" ca="1" si="6"/>
        <v>17</v>
      </c>
      <c r="K132" s="7" t="str">
        <f t="shared" ref="K132:K195" ca="1" si="8">IF($D$7 = $J132, "WIN", "LOSE")</f>
        <v>LOSE</v>
      </c>
      <c r="L132" s="8">
        <f t="shared" ref="L132:L195" ca="1" si="9">IF($K132 = "WIN", 35, -1)</f>
        <v>-1</v>
      </c>
      <c r="M132" s="8">
        <f t="shared" ca="1" si="7"/>
        <v>51</v>
      </c>
      <c r="N132" s="32">
        <f ca="1">SUM(L$4:L132)/I132</f>
        <v>0.39534883720930231</v>
      </c>
      <c r="O132" s="46">
        <f ca="1">_xlfn.VAR.P(L$4:L132)</f>
        <v>48.285559762033529</v>
      </c>
      <c r="P132" s="33">
        <f ca="1">COUNTIF(K$4:K132, "WIN")/I132</f>
        <v>3.875968992248062E-2</v>
      </c>
    </row>
    <row r="133" spans="9:16" x14ac:dyDescent="0.25">
      <c r="I133" s="5">
        <v>130</v>
      </c>
      <c r="J133" s="8">
        <f t="shared" ca="1" si="6"/>
        <v>20</v>
      </c>
      <c r="K133" s="7" t="str">
        <f t="shared" ca="1" si="8"/>
        <v>LOSE</v>
      </c>
      <c r="L133" s="8">
        <f t="shared" ca="1" si="9"/>
        <v>-1</v>
      </c>
      <c r="M133" s="8">
        <f t="shared" ca="1" si="7"/>
        <v>50</v>
      </c>
      <c r="N133" s="32">
        <f ca="1">SUM(L$4:L133)/I133</f>
        <v>0.38461538461538464</v>
      </c>
      <c r="O133" s="46">
        <f ca="1">_xlfn.VAR.P(L$4:L133)</f>
        <v>47.928994082840234</v>
      </c>
      <c r="P133" s="33">
        <f ca="1">COUNTIF(K$4:K133, "WIN")/I133</f>
        <v>3.8461538461538464E-2</v>
      </c>
    </row>
    <row r="134" spans="9:16" x14ac:dyDescent="0.25">
      <c r="I134" s="5">
        <v>131</v>
      </c>
      <c r="J134" s="8">
        <f t="shared" ref="J134:J197" ca="1" si="10">RANDBETWEEN(0,36)</f>
        <v>35</v>
      </c>
      <c r="K134" s="7" t="str">
        <f t="shared" ca="1" si="8"/>
        <v>LOSE</v>
      </c>
      <c r="L134" s="8">
        <f t="shared" ca="1" si="9"/>
        <v>-1</v>
      </c>
      <c r="M134" s="8">
        <f t="shared" ref="M134:M197" ca="1" si="11">M133+L134</f>
        <v>49</v>
      </c>
      <c r="N134" s="32">
        <f ca="1">SUM(L$4:L134)/I134</f>
        <v>0.37404580152671757</v>
      </c>
      <c r="O134" s="46">
        <f ca="1">_xlfn.VAR.P(L$4:L134)</f>
        <v>47.577646990268633</v>
      </c>
      <c r="P134" s="33">
        <f ca="1">COUNTIF(K$4:K134, "WIN")/I134</f>
        <v>3.8167938931297711E-2</v>
      </c>
    </row>
    <row r="135" spans="9:16" x14ac:dyDescent="0.25">
      <c r="I135" s="5">
        <v>132</v>
      </c>
      <c r="J135" s="8">
        <f t="shared" ca="1" si="10"/>
        <v>26</v>
      </c>
      <c r="K135" s="7" t="str">
        <f t="shared" ca="1" si="8"/>
        <v>LOSE</v>
      </c>
      <c r="L135" s="8">
        <f t="shared" ca="1" si="9"/>
        <v>-1</v>
      </c>
      <c r="M135" s="8">
        <f t="shared" ca="1" si="11"/>
        <v>48</v>
      </c>
      <c r="N135" s="32">
        <f ca="1">SUM(L$4:L135)/I135</f>
        <v>0.36363636363636365</v>
      </c>
      <c r="O135" s="46">
        <f ca="1">_xlfn.VAR.P(L$4:L135)</f>
        <v>47.231404958677686</v>
      </c>
      <c r="P135" s="33">
        <f ca="1">COUNTIF(K$4:K135, "WIN")/I135</f>
        <v>3.787878787878788E-2</v>
      </c>
    </row>
    <row r="136" spans="9:16" x14ac:dyDescent="0.25">
      <c r="I136" s="5">
        <v>133</v>
      </c>
      <c r="J136" s="8">
        <f t="shared" ca="1" si="10"/>
        <v>0</v>
      </c>
      <c r="K136" s="7" t="str">
        <f t="shared" ca="1" si="8"/>
        <v>LOSE</v>
      </c>
      <c r="L136" s="8">
        <f t="shared" ca="1" si="9"/>
        <v>-1</v>
      </c>
      <c r="M136" s="8">
        <f t="shared" ca="1" si="11"/>
        <v>47</v>
      </c>
      <c r="N136" s="32">
        <f ca="1">SUM(L$4:L136)/I136</f>
        <v>0.35338345864661652</v>
      </c>
      <c r="O136" s="46">
        <f ca="1">_xlfn.VAR.P(L$4:L136)</f>
        <v>46.890157725139915</v>
      </c>
      <c r="P136" s="33">
        <f ca="1">COUNTIF(K$4:K136, "WIN")/I136</f>
        <v>3.7593984962406013E-2</v>
      </c>
    </row>
    <row r="137" spans="9:16" x14ac:dyDescent="0.25">
      <c r="I137" s="5">
        <v>134</v>
      </c>
      <c r="J137" s="8">
        <f t="shared" ca="1" si="10"/>
        <v>32</v>
      </c>
      <c r="K137" s="7" t="str">
        <f t="shared" ca="1" si="8"/>
        <v>LOSE</v>
      </c>
      <c r="L137" s="8">
        <f t="shared" ca="1" si="9"/>
        <v>-1</v>
      </c>
      <c r="M137" s="8">
        <f t="shared" ca="1" si="11"/>
        <v>46</v>
      </c>
      <c r="N137" s="32">
        <f ca="1">SUM(L$4:L137)/I137</f>
        <v>0.34328358208955223</v>
      </c>
      <c r="O137" s="46">
        <f ca="1">_xlfn.VAR.P(L$4:L137)</f>
        <v>46.553798173312543</v>
      </c>
      <c r="P137" s="33">
        <f ca="1">COUNTIF(K$4:K137, "WIN")/I137</f>
        <v>3.7313432835820892E-2</v>
      </c>
    </row>
    <row r="138" spans="9:16" x14ac:dyDescent="0.25">
      <c r="I138" s="5">
        <v>135</v>
      </c>
      <c r="J138" s="8">
        <f t="shared" ca="1" si="10"/>
        <v>25</v>
      </c>
      <c r="K138" s="7" t="str">
        <f t="shared" ca="1" si="8"/>
        <v>LOSE</v>
      </c>
      <c r="L138" s="8">
        <f t="shared" ca="1" si="9"/>
        <v>-1</v>
      </c>
      <c r="M138" s="8">
        <f t="shared" ca="1" si="11"/>
        <v>45</v>
      </c>
      <c r="N138" s="32">
        <f ca="1">SUM(L$4:L138)/I138</f>
        <v>0.33333333333333331</v>
      </c>
      <c r="O138" s="46">
        <f ca="1">_xlfn.VAR.P(L$4:L138)</f>
        <v>46.222222222222221</v>
      </c>
      <c r="P138" s="33">
        <f ca="1">COUNTIF(K$4:K138, "WIN")/I138</f>
        <v>3.7037037037037035E-2</v>
      </c>
    </row>
    <row r="139" spans="9:16" x14ac:dyDescent="0.25">
      <c r="I139" s="5">
        <v>136</v>
      </c>
      <c r="J139" s="8">
        <f t="shared" ca="1" si="10"/>
        <v>29</v>
      </c>
      <c r="K139" s="7" t="str">
        <f t="shared" ca="1" si="8"/>
        <v>LOSE</v>
      </c>
      <c r="L139" s="8">
        <f t="shared" ca="1" si="9"/>
        <v>-1</v>
      </c>
      <c r="M139" s="8">
        <f t="shared" ca="1" si="11"/>
        <v>44</v>
      </c>
      <c r="N139" s="32">
        <f ca="1">SUM(L$4:L139)/I139</f>
        <v>0.3235294117647059</v>
      </c>
      <c r="O139" s="46">
        <f ca="1">_xlfn.VAR.P(L$4:L139)</f>
        <v>45.895328719723182</v>
      </c>
      <c r="P139" s="33">
        <f ca="1">COUNTIF(K$4:K139, "WIN")/I139</f>
        <v>3.6764705882352942E-2</v>
      </c>
    </row>
    <row r="140" spans="9:16" x14ac:dyDescent="0.25">
      <c r="I140" s="5">
        <v>137</v>
      </c>
      <c r="J140" s="8">
        <f t="shared" ca="1" si="10"/>
        <v>34</v>
      </c>
      <c r="K140" s="7" t="str">
        <f t="shared" ca="1" si="8"/>
        <v>LOSE</v>
      </c>
      <c r="L140" s="8">
        <f t="shared" ca="1" si="9"/>
        <v>-1</v>
      </c>
      <c r="M140" s="8">
        <f t="shared" ca="1" si="11"/>
        <v>43</v>
      </c>
      <c r="N140" s="32">
        <f ca="1">SUM(L$4:L140)/I140</f>
        <v>0.31386861313868614</v>
      </c>
      <c r="O140" s="46">
        <f ca="1">_xlfn.VAR.P(L$4:L140)</f>
        <v>45.573019340401729</v>
      </c>
      <c r="P140" s="33">
        <f ca="1">COUNTIF(K$4:K140, "WIN")/I140</f>
        <v>3.6496350364963501E-2</v>
      </c>
    </row>
    <row r="141" spans="9:16" x14ac:dyDescent="0.25">
      <c r="I141" s="5">
        <v>138</v>
      </c>
      <c r="J141" s="8">
        <f t="shared" ca="1" si="10"/>
        <v>16</v>
      </c>
      <c r="K141" s="7" t="str">
        <f t="shared" ca="1" si="8"/>
        <v>LOSE</v>
      </c>
      <c r="L141" s="8">
        <f t="shared" ca="1" si="9"/>
        <v>-1</v>
      </c>
      <c r="M141" s="8">
        <f t="shared" ca="1" si="11"/>
        <v>42</v>
      </c>
      <c r="N141" s="32">
        <f ca="1">SUM(L$4:L141)/I141</f>
        <v>0.30434782608695654</v>
      </c>
      <c r="O141" s="46">
        <f ca="1">_xlfn.VAR.P(L$4:L141)</f>
        <v>45.255198487712669</v>
      </c>
      <c r="P141" s="33">
        <f ca="1">COUNTIF(K$4:K141, "WIN")/I141</f>
        <v>3.6231884057971016E-2</v>
      </c>
    </row>
    <row r="142" spans="9:16" x14ac:dyDescent="0.25">
      <c r="I142" s="5">
        <v>139</v>
      </c>
      <c r="J142" s="8">
        <f t="shared" ca="1" si="10"/>
        <v>1</v>
      </c>
      <c r="K142" s="7" t="str">
        <f t="shared" ca="1" si="8"/>
        <v>LOSE</v>
      </c>
      <c r="L142" s="8">
        <f t="shared" ca="1" si="9"/>
        <v>-1</v>
      </c>
      <c r="M142" s="8">
        <f t="shared" ca="1" si="11"/>
        <v>41</v>
      </c>
      <c r="N142" s="32">
        <f ca="1">SUM(L$4:L142)/I142</f>
        <v>0.29496402877697842</v>
      </c>
      <c r="O142" s="46">
        <f ca="1">_xlfn.VAR.P(L$4:L142)</f>
        <v>44.941773200144922</v>
      </c>
      <c r="P142" s="33">
        <f ca="1">COUNTIF(K$4:K142, "WIN")/I142</f>
        <v>3.5971223021582732E-2</v>
      </c>
    </row>
    <row r="143" spans="9:16" x14ac:dyDescent="0.25">
      <c r="I143" s="5">
        <v>140</v>
      </c>
      <c r="J143" s="8">
        <f t="shared" ca="1" si="10"/>
        <v>27</v>
      </c>
      <c r="K143" s="7" t="str">
        <f t="shared" ca="1" si="8"/>
        <v>LOSE</v>
      </c>
      <c r="L143" s="8">
        <f t="shared" ca="1" si="9"/>
        <v>-1</v>
      </c>
      <c r="M143" s="8">
        <f t="shared" ca="1" si="11"/>
        <v>40</v>
      </c>
      <c r="N143" s="32">
        <f ca="1">SUM(L$4:L143)/I143</f>
        <v>0.2857142857142857</v>
      </c>
      <c r="O143" s="46">
        <f ca="1">_xlfn.VAR.P(L$4:L143)</f>
        <v>44.632653061224488</v>
      </c>
      <c r="P143" s="33">
        <f ca="1">COUNTIF(K$4:K143, "WIN")/I143</f>
        <v>3.5714285714285712E-2</v>
      </c>
    </row>
    <row r="144" spans="9:16" x14ac:dyDescent="0.25">
      <c r="I144" s="5">
        <v>141</v>
      </c>
      <c r="J144" s="8">
        <f t="shared" ca="1" si="10"/>
        <v>20</v>
      </c>
      <c r="K144" s="7" t="str">
        <f t="shared" ca="1" si="8"/>
        <v>LOSE</v>
      </c>
      <c r="L144" s="8">
        <f t="shared" ca="1" si="9"/>
        <v>-1</v>
      </c>
      <c r="M144" s="8">
        <f t="shared" ca="1" si="11"/>
        <v>39</v>
      </c>
      <c r="N144" s="32">
        <f ca="1">SUM(L$4:L144)/I144</f>
        <v>0.27659574468085107</v>
      </c>
      <c r="O144" s="46">
        <f ca="1">_xlfn.VAR.P(L$4:L144)</f>
        <v>44.32775011317338</v>
      </c>
      <c r="P144" s="33">
        <f ca="1">COUNTIF(K$4:K144, "WIN")/I144</f>
        <v>3.5460992907801421E-2</v>
      </c>
    </row>
    <row r="145" spans="9:16" x14ac:dyDescent="0.25">
      <c r="I145" s="5">
        <v>142</v>
      </c>
      <c r="J145" s="8">
        <f t="shared" ca="1" si="10"/>
        <v>36</v>
      </c>
      <c r="K145" s="7" t="str">
        <f t="shared" ca="1" si="8"/>
        <v>LOSE</v>
      </c>
      <c r="L145" s="8">
        <f t="shared" ca="1" si="9"/>
        <v>-1</v>
      </c>
      <c r="M145" s="8">
        <f t="shared" ca="1" si="11"/>
        <v>38</v>
      </c>
      <c r="N145" s="32">
        <f ca="1">SUM(L$4:L145)/I145</f>
        <v>0.26760563380281688</v>
      </c>
      <c r="O145" s="46">
        <f ca="1">_xlfn.VAR.P(L$4:L145)</f>
        <v>44.026978774052765</v>
      </c>
      <c r="P145" s="33">
        <f ca="1">COUNTIF(K$4:K145, "WIN")/I145</f>
        <v>3.5211267605633804E-2</v>
      </c>
    </row>
    <row r="146" spans="9:16" x14ac:dyDescent="0.25">
      <c r="I146" s="5">
        <v>143</v>
      </c>
      <c r="J146" s="8">
        <f t="shared" ca="1" si="10"/>
        <v>13</v>
      </c>
      <c r="K146" s="7" t="str">
        <f t="shared" ca="1" si="8"/>
        <v>LOSE</v>
      </c>
      <c r="L146" s="8">
        <f t="shared" ca="1" si="9"/>
        <v>-1</v>
      </c>
      <c r="M146" s="8">
        <f t="shared" ca="1" si="11"/>
        <v>37</v>
      </c>
      <c r="N146" s="32">
        <f ca="1">SUM(L$4:L146)/I146</f>
        <v>0.25874125874125875</v>
      </c>
      <c r="O146" s="46">
        <f ca="1">_xlfn.VAR.P(L$4:L146)</f>
        <v>43.730255758227784</v>
      </c>
      <c r="P146" s="33">
        <f ca="1">COUNTIF(K$4:K146, "WIN")/I146</f>
        <v>3.4965034965034968E-2</v>
      </c>
    </row>
    <row r="147" spans="9:16" x14ac:dyDescent="0.25">
      <c r="I147" s="5">
        <v>144</v>
      </c>
      <c r="J147" s="8">
        <f t="shared" ca="1" si="10"/>
        <v>5</v>
      </c>
      <c r="K147" s="7" t="str">
        <f t="shared" ca="1" si="8"/>
        <v>LOSE</v>
      </c>
      <c r="L147" s="8">
        <f t="shared" ca="1" si="9"/>
        <v>-1</v>
      </c>
      <c r="M147" s="8">
        <f t="shared" ca="1" si="11"/>
        <v>36</v>
      </c>
      <c r="N147" s="32">
        <f ca="1">SUM(L$4:L147)/I147</f>
        <v>0.25</v>
      </c>
      <c r="O147" s="46">
        <f ca="1">_xlfn.VAR.P(L$4:L147)</f>
        <v>43.4375</v>
      </c>
      <c r="P147" s="33">
        <f ca="1">COUNTIF(K$4:K147, "WIN")/I147</f>
        <v>3.4722222222222224E-2</v>
      </c>
    </row>
    <row r="148" spans="9:16" x14ac:dyDescent="0.25">
      <c r="I148" s="5">
        <v>145</v>
      </c>
      <c r="J148" s="8">
        <f t="shared" ca="1" si="10"/>
        <v>3</v>
      </c>
      <c r="K148" s="7" t="str">
        <f t="shared" ca="1" si="8"/>
        <v>LOSE</v>
      </c>
      <c r="L148" s="8">
        <f t="shared" ca="1" si="9"/>
        <v>-1</v>
      </c>
      <c r="M148" s="8">
        <f t="shared" ca="1" si="11"/>
        <v>35</v>
      </c>
      <c r="N148" s="32">
        <f ca="1">SUM(L$4:L148)/I148</f>
        <v>0.2413793103448276</v>
      </c>
      <c r="O148" s="46">
        <f ca="1">_xlfn.VAR.P(L$4:L148)</f>
        <v>43.148632580261591</v>
      </c>
      <c r="P148" s="33">
        <f ca="1">COUNTIF(K$4:K148, "WIN")/I148</f>
        <v>3.4482758620689655E-2</v>
      </c>
    </row>
    <row r="149" spans="9:16" x14ac:dyDescent="0.25">
      <c r="I149" s="5">
        <v>146</v>
      </c>
      <c r="J149" s="8">
        <f t="shared" ca="1" si="10"/>
        <v>32</v>
      </c>
      <c r="K149" s="7" t="str">
        <f t="shared" ca="1" si="8"/>
        <v>LOSE</v>
      </c>
      <c r="L149" s="8">
        <f t="shared" ca="1" si="9"/>
        <v>-1</v>
      </c>
      <c r="M149" s="8">
        <f t="shared" ca="1" si="11"/>
        <v>34</v>
      </c>
      <c r="N149" s="32">
        <f ca="1">SUM(L$4:L149)/I149</f>
        <v>0.23287671232876711</v>
      </c>
      <c r="O149" s="46">
        <f ca="1">_xlfn.VAR.P(L$4:L149)</f>
        <v>42.863576656033025</v>
      </c>
      <c r="P149" s="33">
        <f ca="1">COUNTIF(K$4:K149, "WIN")/I149</f>
        <v>3.4246575342465752E-2</v>
      </c>
    </row>
    <row r="150" spans="9:16" x14ac:dyDescent="0.25">
      <c r="I150" s="5">
        <v>147</v>
      </c>
      <c r="J150" s="8">
        <f t="shared" ca="1" si="10"/>
        <v>33</v>
      </c>
      <c r="K150" s="7" t="str">
        <f t="shared" ca="1" si="8"/>
        <v>LOSE</v>
      </c>
      <c r="L150" s="8">
        <f t="shared" ca="1" si="9"/>
        <v>-1</v>
      </c>
      <c r="M150" s="8">
        <f t="shared" ca="1" si="11"/>
        <v>33</v>
      </c>
      <c r="N150" s="32">
        <f ca="1">SUM(L$4:L150)/I150</f>
        <v>0.22448979591836735</v>
      </c>
      <c r="O150" s="46">
        <f ca="1">_xlfn.VAR.P(L$4:L150)</f>
        <v>42.582257392753021</v>
      </c>
      <c r="P150" s="33">
        <f ca="1">COUNTIF(K$4:K150, "WIN")/I150</f>
        <v>3.4013605442176874E-2</v>
      </c>
    </row>
    <row r="151" spans="9:16" x14ac:dyDescent="0.25">
      <c r="I151" s="5">
        <v>148</v>
      </c>
      <c r="J151" s="8">
        <f t="shared" ca="1" si="10"/>
        <v>11</v>
      </c>
      <c r="K151" s="7" t="str">
        <f t="shared" ca="1" si="8"/>
        <v>LOSE</v>
      </c>
      <c r="L151" s="8">
        <f t="shared" ca="1" si="9"/>
        <v>-1</v>
      </c>
      <c r="M151" s="8">
        <f t="shared" ca="1" si="11"/>
        <v>32</v>
      </c>
      <c r="N151" s="32">
        <f ca="1">SUM(L$4:L151)/I151</f>
        <v>0.21621621621621623</v>
      </c>
      <c r="O151" s="46">
        <f ca="1">_xlfn.VAR.P(L$4:L151)</f>
        <v>42.304601899196491</v>
      </c>
      <c r="P151" s="33">
        <f ca="1">COUNTIF(K$4:K151, "WIN")/I151</f>
        <v>3.3783783783783786E-2</v>
      </c>
    </row>
    <row r="152" spans="9:16" x14ac:dyDescent="0.25">
      <c r="I152" s="5">
        <v>149</v>
      </c>
      <c r="J152" s="8">
        <f t="shared" ca="1" si="10"/>
        <v>34</v>
      </c>
      <c r="K152" s="7" t="str">
        <f t="shared" ca="1" si="8"/>
        <v>LOSE</v>
      </c>
      <c r="L152" s="8">
        <f t="shared" ca="1" si="9"/>
        <v>-1</v>
      </c>
      <c r="M152" s="8">
        <f t="shared" ca="1" si="11"/>
        <v>31</v>
      </c>
      <c r="N152" s="32">
        <f ca="1">SUM(L$4:L152)/I152</f>
        <v>0.20805369127516779</v>
      </c>
      <c r="O152" s="46">
        <f ca="1">_xlfn.VAR.P(L$4:L152)</f>
        <v>42.030539164902478</v>
      </c>
      <c r="P152" s="33">
        <f ca="1">COUNTIF(K$4:K152, "WIN")/I152</f>
        <v>3.3557046979865772E-2</v>
      </c>
    </row>
    <row r="153" spans="9:16" x14ac:dyDescent="0.25">
      <c r="I153" s="5">
        <v>150</v>
      </c>
      <c r="J153" s="8">
        <f t="shared" ca="1" si="10"/>
        <v>25</v>
      </c>
      <c r="K153" s="7" t="str">
        <f t="shared" ca="1" si="8"/>
        <v>LOSE</v>
      </c>
      <c r="L153" s="8">
        <f t="shared" ca="1" si="9"/>
        <v>-1</v>
      </c>
      <c r="M153" s="8">
        <f t="shared" ca="1" si="11"/>
        <v>30</v>
      </c>
      <c r="N153" s="32">
        <f ca="1">SUM(L$4:L153)/I153</f>
        <v>0.2</v>
      </c>
      <c r="O153" s="46">
        <f ca="1">_xlfn.VAR.P(L$4:L153)</f>
        <v>41.76</v>
      </c>
      <c r="P153" s="33">
        <f ca="1">COUNTIF(K$4:K153, "WIN")/I153</f>
        <v>3.3333333333333333E-2</v>
      </c>
    </row>
    <row r="154" spans="9:16" x14ac:dyDescent="0.25">
      <c r="I154" s="5">
        <v>151</v>
      </c>
      <c r="J154" s="8">
        <f t="shared" ca="1" si="10"/>
        <v>1</v>
      </c>
      <c r="K154" s="7" t="str">
        <f t="shared" ca="1" si="8"/>
        <v>LOSE</v>
      </c>
      <c r="L154" s="8">
        <f t="shared" ca="1" si="9"/>
        <v>-1</v>
      </c>
      <c r="M154" s="8">
        <f t="shared" ca="1" si="11"/>
        <v>29</v>
      </c>
      <c r="N154" s="32">
        <f ca="1">SUM(L$4:L154)/I154</f>
        <v>0.19205298013245034</v>
      </c>
      <c r="O154" s="46">
        <f ca="1">_xlfn.VAR.P(L$4:L154)</f>
        <v>41.492916977325557</v>
      </c>
      <c r="P154" s="33">
        <f ca="1">COUNTIF(K$4:K154, "WIN")/I154</f>
        <v>3.3112582781456956E-2</v>
      </c>
    </row>
    <row r="155" spans="9:16" x14ac:dyDescent="0.25">
      <c r="I155" s="5">
        <v>152</v>
      </c>
      <c r="J155" s="8">
        <f t="shared" ca="1" si="10"/>
        <v>15</v>
      </c>
      <c r="K155" s="7" t="str">
        <f t="shared" ca="1" si="8"/>
        <v>LOSE</v>
      </c>
      <c r="L155" s="8">
        <f t="shared" ca="1" si="9"/>
        <v>-1</v>
      </c>
      <c r="M155" s="8">
        <f t="shared" ca="1" si="11"/>
        <v>28</v>
      </c>
      <c r="N155" s="32">
        <f ca="1">SUM(L$4:L155)/I155</f>
        <v>0.18421052631578946</v>
      </c>
      <c r="O155" s="46">
        <f ca="1">_xlfn.VAR.P(L$4:L155)</f>
        <v>41.229224376731302</v>
      </c>
      <c r="P155" s="33">
        <f ca="1">COUNTIF(K$4:K155, "WIN")/I155</f>
        <v>3.2894736842105261E-2</v>
      </c>
    </row>
    <row r="156" spans="9:16" x14ac:dyDescent="0.25">
      <c r="I156" s="5">
        <v>153</v>
      </c>
      <c r="J156" s="8">
        <f t="shared" ca="1" si="10"/>
        <v>0</v>
      </c>
      <c r="K156" s="7" t="str">
        <f t="shared" ca="1" si="8"/>
        <v>LOSE</v>
      </c>
      <c r="L156" s="8">
        <f t="shared" ca="1" si="9"/>
        <v>-1</v>
      </c>
      <c r="M156" s="8">
        <f t="shared" ca="1" si="11"/>
        <v>27</v>
      </c>
      <c r="N156" s="32">
        <f ca="1">SUM(L$4:L156)/I156</f>
        <v>0.17647058823529413</v>
      </c>
      <c r="O156" s="46">
        <f ca="1">_xlfn.VAR.P(L$4:L156)</f>
        <v>40.968858131487892</v>
      </c>
      <c r="P156" s="33">
        <f ca="1">COUNTIF(K$4:K156, "WIN")/I156</f>
        <v>3.2679738562091505E-2</v>
      </c>
    </row>
    <row r="157" spans="9:16" x14ac:dyDescent="0.25">
      <c r="I157" s="5">
        <v>154</v>
      </c>
      <c r="J157" s="8">
        <f t="shared" ca="1" si="10"/>
        <v>6</v>
      </c>
      <c r="K157" s="7" t="str">
        <f t="shared" ca="1" si="8"/>
        <v>LOSE</v>
      </c>
      <c r="L157" s="8">
        <f t="shared" ca="1" si="9"/>
        <v>-1</v>
      </c>
      <c r="M157" s="8">
        <f t="shared" ca="1" si="11"/>
        <v>26</v>
      </c>
      <c r="N157" s="32">
        <f ca="1">SUM(L$4:L157)/I157</f>
        <v>0.16883116883116883</v>
      </c>
      <c r="O157" s="46">
        <f ca="1">_xlfn.VAR.P(L$4:L157)</f>
        <v>40.711755776690843</v>
      </c>
      <c r="P157" s="33">
        <f ca="1">COUNTIF(K$4:K157, "WIN")/I157</f>
        <v>3.2467532467532464E-2</v>
      </c>
    </row>
    <row r="158" spans="9:16" x14ac:dyDescent="0.25">
      <c r="I158" s="5">
        <v>155</v>
      </c>
      <c r="J158" s="8">
        <f t="shared" ca="1" si="10"/>
        <v>3</v>
      </c>
      <c r="K158" s="7" t="str">
        <f t="shared" ca="1" si="8"/>
        <v>LOSE</v>
      </c>
      <c r="L158" s="8">
        <f t="shared" ca="1" si="9"/>
        <v>-1</v>
      </c>
      <c r="M158" s="8">
        <f t="shared" ca="1" si="11"/>
        <v>25</v>
      </c>
      <c r="N158" s="32">
        <f ca="1">SUM(L$4:L158)/I158</f>
        <v>0.16129032258064516</v>
      </c>
      <c r="O158" s="46">
        <f ca="1">_xlfn.VAR.P(L$4:L158)</f>
        <v>40.457856399583768</v>
      </c>
      <c r="P158" s="33">
        <f ca="1">COUNTIF(K$4:K158, "WIN")/I158</f>
        <v>3.2258064516129031E-2</v>
      </c>
    </row>
    <row r="159" spans="9:16" x14ac:dyDescent="0.25">
      <c r="I159" s="5">
        <v>156</v>
      </c>
      <c r="J159" s="8">
        <f t="shared" ca="1" si="10"/>
        <v>4</v>
      </c>
      <c r="K159" s="7" t="str">
        <f t="shared" ca="1" si="8"/>
        <v>LOSE</v>
      </c>
      <c r="L159" s="8">
        <f t="shared" ca="1" si="9"/>
        <v>-1</v>
      </c>
      <c r="M159" s="8">
        <f t="shared" ca="1" si="11"/>
        <v>24</v>
      </c>
      <c r="N159" s="32">
        <f ca="1">SUM(L$4:L159)/I159</f>
        <v>0.15384615384615385</v>
      </c>
      <c r="O159" s="46">
        <f ca="1">_xlfn.VAR.P(L$4:L159)</f>
        <v>40.207100591715978</v>
      </c>
      <c r="P159" s="33">
        <f ca="1">COUNTIF(K$4:K159, "WIN")/I159</f>
        <v>3.2051282051282048E-2</v>
      </c>
    </row>
    <row r="160" spans="9:16" x14ac:dyDescent="0.25">
      <c r="I160" s="5">
        <v>157</v>
      </c>
      <c r="J160" s="8">
        <f t="shared" ca="1" si="10"/>
        <v>19</v>
      </c>
      <c r="K160" s="7" t="str">
        <f t="shared" ca="1" si="8"/>
        <v>LOSE</v>
      </c>
      <c r="L160" s="8">
        <f t="shared" ca="1" si="9"/>
        <v>-1</v>
      </c>
      <c r="M160" s="8">
        <f t="shared" ca="1" si="11"/>
        <v>23</v>
      </c>
      <c r="N160" s="32">
        <f ca="1">SUM(L$4:L160)/I160</f>
        <v>0.1464968152866242</v>
      </c>
      <c r="O160" s="46">
        <f ca="1">_xlfn.VAR.P(L$4:L160)</f>
        <v>39.9594304028561</v>
      </c>
      <c r="P160" s="33">
        <f ca="1">COUNTIF(K$4:K160, "WIN")/I160</f>
        <v>3.1847133757961783E-2</v>
      </c>
    </row>
    <row r="161" spans="9:16" x14ac:dyDescent="0.25">
      <c r="I161" s="5">
        <v>158</v>
      </c>
      <c r="J161" s="8">
        <f t="shared" ca="1" si="10"/>
        <v>23</v>
      </c>
      <c r="K161" s="7" t="str">
        <f t="shared" ca="1" si="8"/>
        <v>LOSE</v>
      </c>
      <c r="L161" s="8">
        <f t="shared" ca="1" si="9"/>
        <v>-1</v>
      </c>
      <c r="M161" s="8">
        <f t="shared" ca="1" si="11"/>
        <v>22</v>
      </c>
      <c r="N161" s="32">
        <f ca="1">SUM(L$4:L161)/I161</f>
        <v>0.13924050632911392</v>
      </c>
      <c r="O161" s="46">
        <f ca="1">_xlfn.VAR.P(L$4:L161)</f>
        <v>39.714789296587085</v>
      </c>
      <c r="P161" s="33">
        <f ca="1">COUNTIF(K$4:K161, "WIN")/I161</f>
        <v>3.1645569620253167E-2</v>
      </c>
    </row>
    <row r="162" spans="9:16" x14ac:dyDescent="0.25">
      <c r="I162" s="5">
        <v>159</v>
      </c>
      <c r="J162" s="8">
        <f t="shared" ca="1" si="10"/>
        <v>28</v>
      </c>
      <c r="K162" s="7" t="str">
        <f t="shared" ca="1" si="8"/>
        <v>LOSE</v>
      </c>
      <c r="L162" s="8">
        <f t="shared" ca="1" si="9"/>
        <v>-1</v>
      </c>
      <c r="M162" s="8">
        <f t="shared" ca="1" si="11"/>
        <v>21</v>
      </c>
      <c r="N162" s="32">
        <f ca="1">SUM(L$4:L162)/I162</f>
        <v>0.13207547169811321</v>
      </c>
      <c r="O162" s="46">
        <f ca="1">_xlfn.VAR.P(L$4:L162)</f>
        <v>39.473122107511571</v>
      </c>
      <c r="P162" s="33">
        <f ca="1">COUNTIF(K$4:K162, "WIN")/I162</f>
        <v>3.1446540880503145E-2</v>
      </c>
    </row>
    <row r="163" spans="9:16" x14ac:dyDescent="0.25">
      <c r="I163" s="5">
        <v>160</v>
      </c>
      <c r="J163" s="8">
        <f t="shared" ca="1" si="10"/>
        <v>36</v>
      </c>
      <c r="K163" s="7" t="str">
        <f t="shared" ca="1" si="8"/>
        <v>LOSE</v>
      </c>
      <c r="L163" s="8">
        <f t="shared" ca="1" si="9"/>
        <v>-1</v>
      </c>
      <c r="M163" s="8">
        <f t="shared" ca="1" si="11"/>
        <v>20</v>
      </c>
      <c r="N163" s="32">
        <f ca="1">SUM(L$4:L163)/I163</f>
        <v>0.125</v>
      </c>
      <c r="O163" s="46">
        <f ca="1">_xlfn.VAR.P(L$4:L163)</f>
        <v>39.234375</v>
      </c>
      <c r="P163" s="33">
        <f ca="1">COUNTIF(K$4:K163, "WIN")/I163</f>
        <v>3.125E-2</v>
      </c>
    </row>
    <row r="164" spans="9:16" x14ac:dyDescent="0.25">
      <c r="I164" s="5">
        <v>161</v>
      </c>
      <c r="J164" s="8">
        <f t="shared" ca="1" si="10"/>
        <v>4</v>
      </c>
      <c r="K164" s="7" t="str">
        <f t="shared" ca="1" si="8"/>
        <v>LOSE</v>
      </c>
      <c r="L164" s="8">
        <f t="shared" ca="1" si="9"/>
        <v>-1</v>
      </c>
      <c r="M164" s="8">
        <f t="shared" ca="1" si="11"/>
        <v>19</v>
      </c>
      <c r="N164" s="32">
        <f ca="1">SUM(L$4:L164)/I164</f>
        <v>0.11801242236024845</v>
      </c>
      <c r="O164" s="46">
        <f ca="1">_xlfn.VAR.P(L$4:L164)</f>
        <v>38.998495428417115</v>
      </c>
      <c r="P164" s="33">
        <f ca="1">COUNTIF(K$4:K164, "WIN")/I164</f>
        <v>3.1055900621118012E-2</v>
      </c>
    </row>
    <row r="165" spans="9:16" x14ac:dyDescent="0.25">
      <c r="I165" s="5">
        <v>162</v>
      </c>
      <c r="J165" s="8">
        <f t="shared" ca="1" si="10"/>
        <v>17</v>
      </c>
      <c r="K165" s="7" t="str">
        <f t="shared" ca="1" si="8"/>
        <v>LOSE</v>
      </c>
      <c r="L165" s="8">
        <f t="shared" ca="1" si="9"/>
        <v>-1</v>
      </c>
      <c r="M165" s="8">
        <f t="shared" ca="1" si="11"/>
        <v>18</v>
      </c>
      <c r="N165" s="32">
        <f ca="1">SUM(L$4:L165)/I165</f>
        <v>0.1111111111111111</v>
      </c>
      <c r="O165" s="46">
        <f ca="1">_xlfn.VAR.P(L$4:L165)</f>
        <v>38.76543209876543</v>
      </c>
      <c r="P165" s="33">
        <f ca="1">COUNTIF(K$4:K165, "WIN")/I165</f>
        <v>3.0864197530864196E-2</v>
      </c>
    </row>
    <row r="166" spans="9:16" x14ac:dyDescent="0.25">
      <c r="I166" s="5">
        <v>163</v>
      </c>
      <c r="J166" s="8">
        <f t="shared" ca="1" si="10"/>
        <v>26</v>
      </c>
      <c r="K166" s="7" t="str">
        <f t="shared" ca="1" si="8"/>
        <v>LOSE</v>
      </c>
      <c r="L166" s="8">
        <f t="shared" ca="1" si="9"/>
        <v>-1</v>
      </c>
      <c r="M166" s="8">
        <f t="shared" ca="1" si="11"/>
        <v>17</v>
      </c>
      <c r="N166" s="32">
        <f ca="1">SUM(L$4:L166)/I166</f>
        <v>0.10429447852760736</v>
      </c>
      <c r="O166" s="46">
        <f ca="1">_xlfn.VAR.P(L$4:L166)</f>
        <v>38.535134931687303</v>
      </c>
      <c r="P166" s="33">
        <f ca="1">COUNTIF(K$4:K166, "WIN")/I166</f>
        <v>3.0674846625766871E-2</v>
      </c>
    </row>
    <row r="167" spans="9:16" x14ac:dyDescent="0.25">
      <c r="I167" s="5">
        <v>164</v>
      </c>
      <c r="J167" s="8">
        <f t="shared" ca="1" si="10"/>
        <v>3</v>
      </c>
      <c r="K167" s="7" t="str">
        <f t="shared" ca="1" si="8"/>
        <v>LOSE</v>
      </c>
      <c r="L167" s="8">
        <f t="shared" ca="1" si="9"/>
        <v>-1</v>
      </c>
      <c r="M167" s="8">
        <f t="shared" ca="1" si="11"/>
        <v>16</v>
      </c>
      <c r="N167" s="32">
        <f ca="1">SUM(L$4:L167)/I167</f>
        <v>9.7560975609756101E-2</v>
      </c>
      <c r="O167" s="46">
        <f ca="1">_xlfn.VAR.P(L$4:L167)</f>
        <v>38.307555026769776</v>
      </c>
      <c r="P167" s="33">
        <f ca="1">COUNTIF(K$4:K167, "WIN")/I167</f>
        <v>3.048780487804878E-2</v>
      </c>
    </row>
    <row r="168" spans="9:16" x14ac:dyDescent="0.25">
      <c r="I168" s="5">
        <v>165</v>
      </c>
      <c r="J168" s="8">
        <f t="shared" ca="1" si="10"/>
        <v>16</v>
      </c>
      <c r="K168" s="7" t="str">
        <f t="shared" ca="1" si="8"/>
        <v>LOSE</v>
      </c>
      <c r="L168" s="8">
        <f t="shared" ca="1" si="9"/>
        <v>-1</v>
      </c>
      <c r="M168" s="8">
        <f t="shared" ca="1" si="11"/>
        <v>15</v>
      </c>
      <c r="N168" s="32">
        <f ca="1">SUM(L$4:L168)/I168</f>
        <v>9.0909090909090912E-2</v>
      </c>
      <c r="O168" s="46">
        <f ca="1">_xlfn.VAR.P(L$4:L168)</f>
        <v>38.082644628099175</v>
      </c>
      <c r="P168" s="33">
        <f ca="1">COUNTIF(K$4:K168, "WIN")/I168</f>
        <v>3.0303030303030304E-2</v>
      </c>
    </row>
    <row r="169" spans="9:16" x14ac:dyDescent="0.25">
      <c r="I169" s="5">
        <v>166</v>
      </c>
      <c r="J169" s="8">
        <f t="shared" ca="1" si="10"/>
        <v>20</v>
      </c>
      <c r="K169" s="7" t="str">
        <f t="shared" ca="1" si="8"/>
        <v>LOSE</v>
      </c>
      <c r="L169" s="8">
        <f t="shared" ca="1" si="9"/>
        <v>-1</v>
      </c>
      <c r="M169" s="8">
        <f t="shared" ca="1" si="11"/>
        <v>14</v>
      </c>
      <c r="N169" s="32">
        <f ca="1">SUM(L$4:L169)/I169</f>
        <v>8.4337349397590355E-2</v>
      </c>
      <c r="O169" s="46">
        <f ca="1">_xlfn.VAR.P(L$4:L169)</f>
        <v>37.860357091014663</v>
      </c>
      <c r="P169" s="33">
        <f ca="1">COUNTIF(K$4:K169, "WIN")/I169</f>
        <v>3.0120481927710843E-2</v>
      </c>
    </row>
    <row r="170" spans="9:16" x14ac:dyDescent="0.25">
      <c r="I170" s="5">
        <v>167</v>
      </c>
      <c r="J170" s="8">
        <f t="shared" ca="1" si="10"/>
        <v>2</v>
      </c>
      <c r="K170" s="7" t="str">
        <f t="shared" ca="1" si="8"/>
        <v>LOSE</v>
      </c>
      <c r="L170" s="8">
        <f t="shared" ca="1" si="9"/>
        <v>-1</v>
      </c>
      <c r="M170" s="8">
        <f t="shared" ca="1" si="11"/>
        <v>13</v>
      </c>
      <c r="N170" s="32">
        <f ca="1">SUM(L$4:L170)/I170</f>
        <v>7.7844311377245512E-2</v>
      </c>
      <c r="O170" s="46">
        <f ca="1">_xlfn.VAR.P(L$4:L170)</f>
        <v>37.640646850012551</v>
      </c>
      <c r="P170" s="33">
        <f ca="1">COUNTIF(K$4:K170, "WIN")/I170</f>
        <v>2.9940119760479042E-2</v>
      </c>
    </row>
    <row r="171" spans="9:16" x14ac:dyDescent="0.25">
      <c r="I171" s="5">
        <v>168</v>
      </c>
      <c r="J171" s="8">
        <f t="shared" ca="1" si="10"/>
        <v>9</v>
      </c>
      <c r="K171" s="7" t="str">
        <f t="shared" ca="1" si="8"/>
        <v>LOSE</v>
      </c>
      <c r="L171" s="8">
        <f t="shared" ca="1" si="9"/>
        <v>-1</v>
      </c>
      <c r="M171" s="8">
        <f t="shared" ca="1" si="11"/>
        <v>12</v>
      </c>
      <c r="N171" s="32">
        <f ca="1">SUM(L$4:L171)/I171</f>
        <v>7.1428571428571425E-2</v>
      </c>
      <c r="O171" s="46">
        <f ca="1">_xlfn.VAR.P(L$4:L171)</f>
        <v>37.423469387755105</v>
      </c>
      <c r="P171" s="33">
        <f ca="1">COUNTIF(K$4:K171, "WIN")/I171</f>
        <v>2.976190476190476E-2</v>
      </c>
    </row>
    <row r="172" spans="9:16" x14ac:dyDescent="0.25">
      <c r="I172" s="5">
        <v>169</v>
      </c>
      <c r="J172" s="8">
        <f t="shared" ca="1" si="10"/>
        <v>14</v>
      </c>
      <c r="K172" s="7" t="str">
        <f t="shared" ca="1" si="8"/>
        <v>LOSE</v>
      </c>
      <c r="L172" s="8">
        <f t="shared" ca="1" si="9"/>
        <v>-1</v>
      </c>
      <c r="M172" s="8">
        <f t="shared" ca="1" si="11"/>
        <v>11</v>
      </c>
      <c r="N172" s="32">
        <f ca="1">SUM(L$4:L172)/I172</f>
        <v>6.5088757396449703E-2</v>
      </c>
      <c r="O172" s="46">
        <f ca="1">_xlfn.VAR.P(L$4:L172)</f>
        <v>37.208781205139879</v>
      </c>
      <c r="P172" s="33">
        <f ca="1">COUNTIF(K$4:K172, "WIN")/I172</f>
        <v>2.9585798816568046E-2</v>
      </c>
    </row>
    <row r="173" spans="9:16" x14ac:dyDescent="0.25">
      <c r="I173" s="5">
        <v>170</v>
      </c>
      <c r="J173" s="8">
        <f t="shared" ca="1" si="10"/>
        <v>18</v>
      </c>
      <c r="K173" s="7" t="str">
        <f t="shared" ca="1" si="8"/>
        <v>LOSE</v>
      </c>
      <c r="L173" s="8">
        <f t="shared" ca="1" si="9"/>
        <v>-1</v>
      </c>
      <c r="M173" s="8">
        <f t="shared" ca="1" si="11"/>
        <v>10</v>
      </c>
      <c r="N173" s="32">
        <f ca="1">SUM(L$4:L173)/I173</f>
        <v>5.8823529411764705E-2</v>
      </c>
      <c r="O173" s="46">
        <f ca="1">_xlfn.VAR.P(L$4:L173)</f>
        <v>36.996539792387544</v>
      </c>
      <c r="P173" s="33">
        <f ca="1">COUNTIF(K$4:K173, "WIN")/I173</f>
        <v>2.9411764705882353E-2</v>
      </c>
    </row>
    <row r="174" spans="9:16" x14ac:dyDescent="0.25">
      <c r="I174" s="5">
        <v>171</v>
      </c>
      <c r="J174" s="8">
        <f t="shared" ca="1" si="10"/>
        <v>14</v>
      </c>
      <c r="K174" s="7" t="str">
        <f t="shared" ca="1" si="8"/>
        <v>LOSE</v>
      </c>
      <c r="L174" s="8">
        <f t="shared" ca="1" si="9"/>
        <v>-1</v>
      </c>
      <c r="M174" s="8">
        <f t="shared" ca="1" si="11"/>
        <v>9</v>
      </c>
      <c r="N174" s="32">
        <f ca="1">SUM(L$4:L174)/I174</f>
        <v>5.2631578947368418E-2</v>
      </c>
      <c r="O174" s="46">
        <f ca="1">_xlfn.VAR.P(L$4:L174)</f>
        <v>36.78670360110803</v>
      </c>
      <c r="P174" s="33">
        <f ca="1">COUNTIF(K$4:K174, "WIN")/I174</f>
        <v>2.9239766081871343E-2</v>
      </c>
    </row>
    <row r="175" spans="9:16" x14ac:dyDescent="0.25">
      <c r="I175" s="5">
        <v>172</v>
      </c>
      <c r="J175" s="8">
        <f t="shared" ca="1" si="10"/>
        <v>29</v>
      </c>
      <c r="K175" s="7" t="str">
        <f t="shared" ca="1" si="8"/>
        <v>LOSE</v>
      </c>
      <c r="L175" s="8">
        <f t="shared" ca="1" si="9"/>
        <v>-1</v>
      </c>
      <c r="M175" s="8">
        <f t="shared" ca="1" si="11"/>
        <v>8</v>
      </c>
      <c r="N175" s="32">
        <f ca="1">SUM(L$4:L175)/I175</f>
        <v>4.6511627906976744E-2</v>
      </c>
      <c r="O175" s="46">
        <f ca="1">_xlfn.VAR.P(L$4:L175)</f>
        <v>36.579232017306651</v>
      </c>
      <c r="P175" s="33">
        <f ca="1">COUNTIF(K$4:K175, "WIN")/I175</f>
        <v>2.9069767441860465E-2</v>
      </c>
    </row>
    <row r="176" spans="9:16" x14ac:dyDescent="0.25">
      <c r="I176" s="5">
        <v>173</v>
      </c>
      <c r="J176" s="8">
        <f t="shared" ca="1" si="10"/>
        <v>23</v>
      </c>
      <c r="K176" s="7" t="str">
        <f t="shared" ca="1" si="8"/>
        <v>LOSE</v>
      </c>
      <c r="L176" s="8">
        <f t="shared" ca="1" si="9"/>
        <v>-1</v>
      </c>
      <c r="M176" s="8">
        <f t="shared" ca="1" si="11"/>
        <v>7</v>
      </c>
      <c r="N176" s="32">
        <f ca="1">SUM(L$4:L176)/I176</f>
        <v>4.046242774566474E-2</v>
      </c>
      <c r="O176" s="46">
        <f ca="1">_xlfn.VAR.P(L$4:L176)</f>
        <v>36.374085335293529</v>
      </c>
      <c r="P176" s="33">
        <f ca="1">COUNTIF(K$4:K176, "WIN")/I176</f>
        <v>2.8901734104046242E-2</v>
      </c>
    </row>
    <row r="177" spans="9:16" x14ac:dyDescent="0.25">
      <c r="I177" s="5">
        <v>174</v>
      </c>
      <c r="J177" s="8">
        <f t="shared" ca="1" si="10"/>
        <v>27</v>
      </c>
      <c r="K177" s="7" t="str">
        <f t="shared" ca="1" si="8"/>
        <v>LOSE</v>
      </c>
      <c r="L177" s="8">
        <f t="shared" ca="1" si="9"/>
        <v>-1</v>
      </c>
      <c r="M177" s="8">
        <f t="shared" ca="1" si="11"/>
        <v>6</v>
      </c>
      <c r="N177" s="32">
        <f ca="1">SUM(L$4:L177)/I177</f>
        <v>3.4482758620689655E-2</v>
      </c>
      <c r="O177" s="46">
        <f ca="1">_xlfn.VAR.P(L$4:L177)</f>
        <v>36.171224732461354</v>
      </c>
      <c r="P177" s="33">
        <f ca="1">COUNTIF(K$4:K177, "WIN")/I177</f>
        <v>2.8735632183908046E-2</v>
      </c>
    </row>
    <row r="178" spans="9:16" x14ac:dyDescent="0.25">
      <c r="I178" s="5">
        <v>175</v>
      </c>
      <c r="J178" s="8">
        <f t="shared" ca="1" si="10"/>
        <v>27</v>
      </c>
      <c r="K178" s="7" t="str">
        <f t="shared" ca="1" si="8"/>
        <v>LOSE</v>
      </c>
      <c r="L178" s="8">
        <f t="shared" ca="1" si="9"/>
        <v>-1</v>
      </c>
      <c r="M178" s="8">
        <f t="shared" ca="1" si="11"/>
        <v>5</v>
      </c>
      <c r="N178" s="32">
        <f ca="1">SUM(L$4:L178)/I178</f>
        <v>2.8571428571428571E-2</v>
      </c>
      <c r="O178" s="46">
        <f ca="1">_xlfn.VAR.P(L$4:L178)</f>
        <v>35.970612244897957</v>
      </c>
      <c r="P178" s="33">
        <f ca="1">COUNTIF(K$4:K178, "WIN")/I178</f>
        <v>2.8571428571428571E-2</v>
      </c>
    </row>
    <row r="179" spans="9:16" x14ac:dyDescent="0.25">
      <c r="I179" s="5">
        <v>176</v>
      </c>
      <c r="J179" s="8">
        <f t="shared" ca="1" si="10"/>
        <v>23</v>
      </c>
      <c r="K179" s="7" t="str">
        <f t="shared" ca="1" si="8"/>
        <v>LOSE</v>
      </c>
      <c r="L179" s="8">
        <f t="shared" ca="1" si="9"/>
        <v>-1</v>
      </c>
      <c r="M179" s="8">
        <f t="shared" ca="1" si="11"/>
        <v>4</v>
      </c>
      <c r="N179" s="32">
        <f ca="1">SUM(L$4:L179)/I179</f>
        <v>2.2727272727272728E-2</v>
      </c>
      <c r="O179" s="46">
        <f ca="1">_xlfn.VAR.P(L$4:L179)</f>
        <v>35.772210743801651</v>
      </c>
      <c r="P179" s="33">
        <f ca="1">COUNTIF(K$4:K179, "WIN")/I179</f>
        <v>2.8409090909090908E-2</v>
      </c>
    </row>
    <row r="180" spans="9:16" x14ac:dyDescent="0.25">
      <c r="I180" s="5">
        <v>177</v>
      </c>
      <c r="J180" s="8">
        <f t="shared" ca="1" si="10"/>
        <v>26</v>
      </c>
      <c r="K180" s="7" t="str">
        <f t="shared" ca="1" si="8"/>
        <v>LOSE</v>
      </c>
      <c r="L180" s="8">
        <f t="shared" ca="1" si="9"/>
        <v>-1</v>
      </c>
      <c r="M180" s="8">
        <f t="shared" ca="1" si="11"/>
        <v>3</v>
      </c>
      <c r="N180" s="32">
        <f ca="1">SUM(L$4:L180)/I180</f>
        <v>1.6949152542372881E-2</v>
      </c>
      <c r="O180" s="46">
        <f ca="1">_xlfn.VAR.P(L$4:L180)</f>
        <v>35.575983912668775</v>
      </c>
      <c r="P180" s="33">
        <f ca="1">COUNTIF(K$4:K180, "WIN")/I180</f>
        <v>2.8248587570621469E-2</v>
      </c>
    </row>
    <row r="181" spans="9:16" x14ac:dyDescent="0.25">
      <c r="I181" s="5">
        <v>178</v>
      </c>
      <c r="J181" s="8">
        <f t="shared" ca="1" si="10"/>
        <v>12</v>
      </c>
      <c r="K181" s="7" t="str">
        <f t="shared" ca="1" si="8"/>
        <v>LOSE</v>
      </c>
      <c r="L181" s="8">
        <f t="shared" ca="1" si="9"/>
        <v>-1</v>
      </c>
      <c r="M181" s="8">
        <f t="shared" ca="1" si="11"/>
        <v>2</v>
      </c>
      <c r="N181" s="32">
        <f ca="1">SUM(L$4:L181)/I181</f>
        <v>1.1235955056179775E-2</v>
      </c>
      <c r="O181" s="46">
        <f ca="1">_xlfn.VAR.P(L$4:L181)</f>
        <v>35.381896225224089</v>
      </c>
      <c r="P181" s="33">
        <f ca="1">COUNTIF(K$4:K181, "WIN")/I181</f>
        <v>2.8089887640449437E-2</v>
      </c>
    </row>
    <row r="182" spans="9:16" x14ac:dyDescent="0.25">
      <c r="I182" s="5">
        <v>179</v>
      </c>
      <c r="J182" s="8">
        <f t="shared" ca="1" si="10"/>
        <v>35</v>
      </c>
      <c r="K182" s="7" t="str">
        <f t="shared" ca="1" si="8"/>
        <v>LOSE</v>
      </c>
      <c r="L182" s="8">
        <f t="shared" ca="1" si="9"/>
        <v>-1</v>
      </c>
      <c r="M182" s="8">
        <f t="shared" ca="1" si="11"/>
        <v>1</v>
      </c>
      <c r="N182" s="32">
        <f ca="1">SUM(L$4:L182)/I182</f>
        <v>5.5865921787709499E-3</v>
      </c>
      <c r="O182" s="46">
        <f ca="1">_xlfn.VAR.P(L$4:L182)</f>
        <v>35.189912924066043</v>
      </c>
      <c r="P182" s="33">
        <f ca="1">COUNTIF(K$4:K182, "WIN")/I182</f>
        <v>2.7932960893854747E-2</v>
      </c>
    </row>
    <row r="183" spans="9:16" x14ac:dyDescent="0.25">
      <c r="I183" s="5">
        <v>180</v>
      </c>
      <c r="J183" s="8">
        <f t="shared" ca="1" si="10"/>
        <v>7</v>
      </c>
      <c r="K183" s="7" t="str">
        <f t="shared" ca="1" si="8"/>
        <v>WIN</v>
      </c>
      <c r="L183" s="8">
        <f t="shared" ca="1" si="9"/>
        <v>35</v>
      </c>
      <c r="M183" s="8">
        <f t="shared" ca="1" si="11"/>
        <v>36</v>
      </c>
      <c r="N183" s="32">
        <f ca="1">SUM(L$4:L183)/I183</f>
        <v>0.2</v>
      </c>
      <c r="O183" s="46">
        <f ca="1">_xlfn.VAR.P(L$4:L183)</f>
        <v>41.76</v>
      </c>
      <c r="P183" s="33">
        <f ca="1">COUNTIF(K$4:K183, "WIN")/I183</f>
        <v>3.3333333333333333E-2</v>
      </c>
    </row>
    <row r="184" spans="9:16" x14ac:dyDescent="0.25">
      <c r="I184" s="5">
        <v>181</v>
      </c>
      <c r="J184" s="8">
        <f t="shared" ca="1" si="10"/>
        <v>8</v>
      </c>
      <c r="K184" s="7" t="str">
        <f t="shared" ca="1" si="8"/>
        <v>LOSE</v>
      </c>
      <c r="L184" s="8">
        <f t="shared" ca="1" si="9"/>
        <v>-1</v>
      </c>
      <c r="M184" s="8">
        <f t="shared" ca="1" si="11"/>
        <v>35</v>
      </c>
      <c r="N184" s="32">
        <f ca="1">SUM(L$4:L184)/I184</f>
        <v>0.19337016574585636</v>
      </c>
      <c r="O184" s="46">
        <f ca="1">_xlfn.VAR.P(L$4:L184)</f>
        <v>41.537193614358536</v>
      </c>
      <c r="P184" s="33">
        <f ca="1">COUNTIF(K$4:K184, "WIN")/I184</f>
        <v>3.3149171270718231E-2</v>
      </c>
    </row>
    <row r="185" spans="9:16" x14ac:dyDescent="0.25">
      <c r="I185" s="5">
        <v>182</v>
      </c>
      <c r="J185" s="8">
        <f t="shared" ca="1" si="10"/>
        <v>5</v>
      </c>
      <c r="K185" s="7" t="str">
        <f t="shared" ca="1" si="8"/>
        <v>LOSE</v>
      </c>
      <c r="L185" s="8">
        <f t="shared" ca="1" si="9"/>
        <v>-1</v>
      </c>
      <c r="M185" s="8">
        <f t="shared" ca="1" si="11"/>
        <v>34</v>
      </c>
      <c r="N185" s="32">
        <f ca="1">SUM(L$4:L185)/I185</f>
        <v>0.18681318681318682</v>
      </c>
      <c r="O185" s="46">
        <f ca="1">_xlfn.VAR.P(L$4:L185)</f>
        <v>41.316749184881054</v>
      </c>
      <c r="P185" s="33">
        <f ca="1">COUNTIF(K$4:K185, "WIN")/I185</f>
        <v>3.2967032967032968E-2</v>
      </c>
    </row>
    <row r="186" spans="9:16" x14ac:dyDescent="0.25">
      <c r="I186" s="5">
        <v>183</v>
      </c>
      <c r="J186" s="8">
        <f t="shared" ca="1" si="10"/>
        <v>34</v>
      </c>
      <c r="K186" s="7" t="str">
        <f t="shared" ca="1" si="8"/>
        <v>LOSE</v>
      </c>
      <c r="L186" s="8">
        <f t="shared" ca="1" si="9"/>
        <v>-1</v>
      </c>
      <c r="M186" s="8">
        <f t="shared" ca="1" si="11"/>
        <v>33</v>
      </c>
      <c r="N186" s="32">
        <f ca="1">SUM(L$4:L186)/I186</f>
        <v>0.18032786885245902</v>
      </c>
      <c r="O186" s="46">
        <f ca="1">_xlfn.VAR.P(L$4:L186)</f>
        <v>41.098629400698734</v>
      </c>
      <c r="P186" s="33">
        <f ca="1">COUNTIF(K$4:K186, "WIN")/I186</f>
        <v>3.2786885245901641E-2</v>
      </c>
    </row>
    <row r="187" spans="9:16" x14ac:dyDescent="0.25">
      <c r="I187" s="5">
        <v>184</v>
      </c>
      <c r="J187" s="8">
        <f t="shared" ca="1" si="10"/>
        <v>10</v>
      </c>
      <c r="K187" s="7" t="str">
        <f t="shared" ca="1" si="8"/>
        <v>LOSE</v>
      </c>
      <c r="L187" s="8">
        <f t="shared" ca="1" si="9"/>
        <v>-1</v>
      </c>
      <c r="M187" s="8">
        <f t="shared" ca="1" si="11"/>
        <v>32</v>
      </c>
      <c r="N187" s="32">
        <f ca="1">SUM(L$4:L187)/I187</f>
        <v>0.17391304347826086</v>
      </c>
      <c r="O187" s="46">
        <f ca="1">_xlfn.VAR.P(L$4:L187)</f>
        <v>40.882797731568999</v>
      </c>
      <c r="P187" s="33">
        <f ca="1">COUNTIF(K$4:K187, "WIN")/I187</f>
        <v>3.2608695652173912E-2</v>
      </c>
    </row>
    <row r="188" spans="9:16" x14ac:dyDescent="0.25">
      <c r="I188" s="5">
        <v>185</v>
      </c>
      <c r="J188" s="8">
        <f t="shared" ca="1" si="10"/>
        <v>32</v>
      </c>
      <c r="K188" s="7" t="str">
        <f t="shared" ca="1" si="8"/>
        <v>LOSE</v>
      </c>
      <c r="L188" s="8">
        <f t="shared" ca="1" si="9"/>
        <v>-1</v>
      </c>
      <c r="M188" s="8">
        <f t="shared" ca="1" si="11"/>
        <v>31</v>
      </c>
      <c r="N188" s="32">
        <f ca="1">SUM(L$4:L188)/I188</f>
        <v>0.16756756756756758</v>
      </c>
      <c r="O188" s="46">
        <f ca="1">_xlfn.VAR.P(L$4:L188)</f>
        <v>40.669218407596787</v>
      </c>
      <c r="P188" s="33">
        <f ca="1">COUNTIF(K$4:K188, "WIN")/I188</f>
        <v>3.2432432432432434E-2</v>
      </c>
    </row>
    <row r="189" spans="9:16" x14ac:dyDescent="0.25">
      <c r="I189" s="5">
        <v>186</v>
      </c>
      <c r="J189" s="8">
        <f t="shared" ca="1" si="10"/>
        <v>26</v>
      </c>
      <c r="K189" s="7" t="str">
        <f t="shared" ca="1" si="8"/>
        <v>LOSE</v>
      </c>
      <c r="L189" s="8">
        <f t="shared" ca="1" si="9"/>
        <v>-1</v>
      </c>
      <c r="M189" s="8">
        <f t="shared" ca="1" si="11"/>
        <v>30</v>
      </c>
      <c r="N189" s="32">
        <f ca="1">SUM(L$4:L189)/I189</f>
        <v>0.16129032258064516</v>
      </c>
      <c r="O189" s="46">
        <f ca="1">_xlfn.VAR.P(L$4:L189)</f>
        <v>40.457856399583768</v>
      </c>
      <c r="P189" s="33">
        <f ca="1">COUNTIF(K$4:K189, "WIN")/I189</f>
        <v>3.2258064516129031E-2</v>
      </c>
    </row>
    <row r="190" spans="9:16" x14ac:dyDescent="0.25">
      <c r="I190" s="5">
        <v>187</v>
      </c>
      <c r="J190" s="8">
        <f t="shared" ca="1" si="10"/>
        <v>16</v>
      </c>
      <c r="K190" s="7" t="str">
        <f t="shared" ca="1" si="8"/>
        <v>LOSE</v>
      </c>
      <c r="L190" s="8">
        <f t="shared" ca="1" si="9"/>
        <v>-1</v>
      </c>
      <c r="M190" s="8">
        <f t="shared" ca="1" si="11"/>
        <v>29</v>
      </c>
      <c r="N190" s="32">
        <f ca="1">SUM(L$4:L190)/I190</f>
        <v>0.15508021390374332</v>
      </c>
      <c r="O190" s="46">
        <f ca="1">_xlfn.VAR.P(L$4:L190)</f>
        <v>40.248677399982839</v>
      </c>
      <c r="P190" s="33">
        <f ca="1">COUNTIF(K$4:K190, "WIN")/I190</f>
        <v>3.2085561497326207E-2</v>
      </c>
    </row>
    <row r="191" spans="9:16" x14ac:dyDescent="0.25">
      <c r="I191" s="5">
        <v>188</v>
      </c>
      <c r="J191" s="8">
        <f t="shared" ca="1" si="10"/>
        <v>33</v>
      </c>
      <c r="K191" s="7" t="str">
        <f t="shared" ca="1" si="8"/>
        <v>LOSE</v>
      </c>
      <c r="L191" s="8">
        <f t="shared" ca="1" si="9"/>
        <v>-1</v>
      </c>
      <c r="M191" s="8">
        <f t="shared" ca="1" si="11"/>
        <v>28</v>
      </c>
      <c r="N191" s="32">
        <f ca="1">SUM(L$4:L191)/I191</f>
        <v>0.14893617021276595</v>
      </c>
      <c r="O191" s="46">
        <f ca="1">_xlfn.VAR.P(L$4:L191)</f>
        <v>40.041647804436394</v>
      </c>
      <c r="P191" s="33">
        <f ca="1">COUNTIF(K$4:K191, "WIN")/I191</f>
        <v>3.1914893617021274E-2</v>
      </c>
    </row>
    <row r="192" spans="9:16" x14ac:dyDescent="0.25">
      <c r="I192" s="5">
        <v>189</v>
      </c>
      <c r="J192" s="8">
        <f t="shared" ca="1" si="10"/>
        <v>4</v>
      </c>
      <c r="K192" s="7" t="str">
        <f t="shared" ca="1" si="8"/>
        <v>LOSE</v>
      </c>
      <c r="L192" s="8">
        <f t="shared" ca="1" si="9"/>
        <v>-1</v>
      </c>
      <c r="M192" s="8">
        <f t="shared" ca="1" si="11"/>
        <v>27</v>
      </c>
      <c r="N192" s="32">
        <f ca="1">SUM(L$4:L192)/I192</f>
        <v>0.14285714285714285</v>
      </c>
      <c r="O192" s="46">
        <f ca="1">_xlfn.VAR.P(L$4:L192)</f>
        <v>39.836734693877553</v>
      </c>
      <c r="P192" s="33">
        <f ca="1">COUNTIF(K$4:K192, "WIN")/I192</f>
        <v>3.1746031746031744E-2</v>
      </c>
    </row>
    <row r="193" spans="9:16" x14ac:dyDescent="0.25">
      <c r="I193" s="5">
        <v>190</v>
      </c>
      <c r="J193" s="8">
        <f t="shared" ca="1" si="10"/>
        <v>25</v>
      </c>
      <c r="K193" s="7" t="str">
        <f t="shared" ca="1" si="8"/>
        <v>LOSE</v>
      </c>
      <c r="L193" s="8">
        <f t="shared" ca="1" si="9"/>
        <v>-1</v>
      </c>
      <c r="M193" s="8">
        <f t="shared" ca="1" si="11"/>
        <v>26</v>
      </c>
      <c r="N193" s="32">
        <f ca="1">SUM(L$4:L193)/I193</f>
        <v>0.1368421052631579</v>
      </c>
      <c r="O193" s="46">
        <f ca="1">_xlfn.VAR.P(L$4:L193)</f>
        <v>39.633905817174515</v>
      </c>
      <c r="P193" s="33">
        <f ca="1">COUNTIF(K$4:K193, "WIN")/I193</f>
        <v>3.1578947368421054E-2</v>
      </c>
    </row>
    <row r="194" spans="9:16" x14ac:dyDescent="0.25">
      <c r="I194" s="5">
        <v>191</v>
      </c>
      <c r="J194" s="8">
        <f t="shared" ca="1" si="10"/>
        <v>1</v>
      </c>
      <c r="K194" s="7" t="str">
        <f t="shared" ca="1" si="8"/>
        <v>LOSE</v>
      </c>
      <c r="L194" s="8">
        <f t="shared" ca="1" si="9"/>
        <v>-1</v>
      </c>
      <c r="M194" s="8">
        <f t="shared" ca="1" si="11"/>
        <v>25</v>
      </c>
      <c r="N194" s="32">
        <f ca="1">SUM(L$4:L194)/I194</f>
        <v>0.13089005235602094</v>
      </c>
      <c r="O194" s="46">
        <f ca="1">_xlfn.VAR.P(L$4:L194)</f>
        <v>39.433129574298952</v>
      </c>
      <c r="P194" s="33">
        <f ca="1">COUNTIF(K$4:K194, "WIN")/I194</f>
        <v>3.1413612565445025E-2</v>
      </c>
    </row>
    <row r="195" spans="9:16" x14ac:dyDescent="0.25">
      <c r="I195" s="5">
        <v>192</v>
      </c>
      <c r="J195" s="8">
        <f t="shared" ca="1" si="10"/>
        <v>30</v>
      </c>
      <c r="K195" s="7" t="str">
        <f t="shared" ca="1" si="8"/>
        <v>LOSE</v>
      </c>
      <c r="L195" s="8">
        <f t="shared" ca="1" si="9"/>
        <v>-1</v>
      </c>
      <c r="M195" s="8">
        <f t="shared" ca="1" si="11"/>
        <v>24</v>
      </c>
      <c r="N195" s="32">
        <f ca="1">SUM(L$4:L195)/I195</f>
        <v>0.125</v>
      </c>
      <c r="O195" s="46">
        <f ca="1">_xlfn.VAR.P(L$4:L195)</f>
        <v>39.234375</v>
      </c>
      <c r="P195" s="33">
        <f ca="1">COUNTIF(K$4:K195, "WIN")/I195</f>
        <v>3.125E-2</v>
      </c>
    </row>
    <row r="196" spans="9:16" x14ac:dyDescent="0.25">
      <c r="I196" s="5">
        <v>193</v>
      </c>
      <c r="J196" s="8">
        <f t="shared" ca="1" si="10"/>
        <v>26</v>
      </c>
      <c r="K196" s="7" t="str">
        <f t="shared" ref="K196:K259" ca="1" si="12">IF($D$7 = $J196, "WIN", "LOSE")</f>
        <v>LOSE</v>
      </c>
      <c r="L196" s="8">
        <f t="shared" ref="L196:L259" ca="1" si="13">IF($K196 = "WIN", 35, -1)</f>
        <v>-1</v>
      </c>
      <c r="M196" s="8">
        <f t="shared" ca="1" si="11"/>
        <v>23</v>
      </c>
      <c r="N196" s="32">
        <f ca="1">SUM(L$4:L196)/I196</f>
        <v>0.11917098445595854</v>
      </c>
      <c r="O196" s="46">
        <f ca="1">_xlfn.VAR.P(L$4:L196)</f>
        <v>39.037611747966388</v>
      </c>
      <c r="P196" s="33">
        <f ca="1">COUNTIF(K$4:K196, "WIN")/I196</f>
        <v>3.1088082901554404E-2</v>
      </c>
    </row>
    <row r="197" spans="9:16" x14ac:dyDescent="0.25">
      <c r="I197" s="5">
        <v>194</v>
      </c>
      <c r="J197" s="8">
        <f t="shared" ca="1" si="10"/>
        <v>22</v>
      </c>
      <c r="K197" s="7" t="str">
        <f t="shared" ca="1" si="12"/>
        <v>LOSE</v>
      </c>
      <c r="L197" s="8">
        <f t="shared" ca="1" si="13"/>
        <v>-1</v>
      </c>
      <c r="M197" s="8">
        <f t="shared" ca="1" si="11"/>
        <v>22</v>
      </c>
      <c r="N197" s="32">
        <f ca="1">SUM(L$4:L197)/I197</f>
        <v>0.1134020618556701</v>
      </c>
      <c r="O197" s="46">
        <f ca="1">_xlfn.VAR.P(L$4:L197)</f>
        <v>38.842810075459667</v>
      </c>
      <c r="P197" s="33">
        <f ca="1">COUNTIF(K$4:K197, "WIN")/I197</f>
        <v>3.0927835051546393E-2</v>
      </c>
    </row>
    <row r="198" spans="9:16" x14ac:dyDescent="0.25">
      <c r="I198" s="5">
        <v>195</v>
      </c>
      <c r="J198" s="8">
        <f t="shared" ref="J198:J261" ca="1" si="14">RANDBETWEEN(0,36)</f>
        <v>20</v>
      </c>
      <c r="K198" s="7" t="str">
        <f t="shared" ca="1" si="12"/>
        <v>LOSE</v>
      </c>
      <c r="L198" s="8">
        <f t="shared" ca="1" si="13"/>
        <v>-1</v>
      </c>
      <c r="M198" s="8">
        <f t="shared" ref="M198:M261" ca="1" si="15">M197+L198</f>
        <v>21</v>
      </c>
      <c r="N198" s="32">
        <f ca="1">SUM(L$4:L198)/I198</f>
        <v>0.1076923076923077</v>
      </c>
      <c r="O198" s="46">
        <f ca="1">_xlfn.VAR.P(L$4:L198)</f>
        <v>38.649940828402364</v>
      </c>
      <c r="P198" s="33">
        <f ca="1">COUNTIF(K$4:K198, "WIN")/I198</f>
        <v>3.0769230769230771E-2</v>
      </c>
    </row>
    <row r="199" spans="9:16" x14ac:dyDescent="0.25">
      <c r="I199" s="5">
        <v>196</v>
      </c>
      <c r="J199" s="8">
        <f t="shared" ca="1" si="14"/>
        <v>8</v>
      </c>
      <c r="K199" s="7" t="str">
        <f t="shared" ca="1" si="12"/>
        <v>LOSE</v>
      </c>
      <c r="L199" s="8">
        <f t="shared" ca="1" si="13"/>
        <v>-1</v>
      </c>
      <c r="M199" s="8">
        <f t="shared" ca="1" si="15"/>
        <v>20</v>
      </c>
      <c r="N199" s="32">
        <f ca="1">SUM(L$4:L199)/I199</f>
        <v>0.10204081632653061</v>
      </c>
      <c r="O199" s="46">
        <f ca="1">_xlfn.VAR.P(L$4:L199)</f>
        <v>38.458975426905454</v>
      </c>
      <c r="P199" s="33">
        <f ca="1">COUNTIF(K$4:K199, "WIN")/I199</f>
        <v>3.0612244897959183E-2</v>
      </c>
    </row>
    <row r="200" spans="9:16" x14ac:dyDescent="0.25">
      <c r="I200" s="5">
        <v>197</v>
      </c>
      <c r="J200" s="8">
        <f t="shared" ca="1" si="14"/>
        <v>24</v>
      </c>
      <c r="K200" s="7" t="str">
        <f t="shared" ca="1" si="12"/>
        <v>LOSE</v>
      </c>
      <c r="L200" s="8">
        <f t="shared" ca="1" si="13"/>
        <v>-1</v>
      </c>
      <c r="M200" s="8">
        <f t="shared" ca="1" si="15"/>
        <v>19</v>
      </c>
      <c r="N200" s="32">
        <f ca="1">SUM(L$4:L200)/I200</f>
        <v>9.6446700507614211E-2</v>
      </c>
      <c r="O200" s="46">
        <f ca="1">_xlfn.VAR.P(L$4:L200)</f>
        <v>38.269885851220074</v>
      </c>
      <c r="P200" s="33">
        <f ca="1">COUNTIF(K$4:K200, "WIN")/I200</f>
        <v>3.0456852791878174E-2</v>
      </c>
    </row>
    <row r="201" spans="9:16" x14ac:dyDescent="0.25">
      <c r="I201" s="5">
        <v>198</v>
      </c>
      <c r="J201" s="8">
        <f t="shared" ca="1" si="14"/>
        <v>28</v>
      </c>
      <c r="K201" s="7" t="str">
        <f t="shared" ca="1" si="12"/>
        <v>LOSE</v>
      </c>
      <c r="L201" s="8">
        <f t="shared" ca="1" si="13"/>
        <v>-1</v>
      </c>
      <c r="M201" s="8">
        <f t="shared" ca="1" si="15"/>
        <v>18</v>
      </c>
      <c r="N201" s="32">
        <f ca="1">SUM(L$4:L201)/I201</f>
        <v>9.0909090909090912E-2</v>
      </c>
      <c r="O201" s="46">
        <f ca="1">_xlfn.VAR.P(L$4:L201)</f>
        <v>38.082644628099175</v>
      </c>
      <c r="P201" s="33">
        <f ca="1">COUNTIF(K$4:K201, "WIN")/I201</f>
        <v>3.0303030303030304E-2</v>
      </c>
    </row>
    <row r="202" spans="9:16" x14ac:dyDescent="0.25">
      <c r="I202" s="5">
        <v>199</v>
      </c>
      <c r="J202" s="8">
        <f t="shared" ca="1" si="14"/>
        <v>22</v>
      </c>
      <c r="K202" s="7" t="str">
        <f t="shared" ca="1" si="12"/>
        <v>LOSE</v>
      </c>
      <c r="L202" s="8">
        <f t="shared" ca="1" si="13"/>
        <v>-1</v>
      </c>
      <c r="M202" s="8">
        <f t="shared" ca="1" si="15"/>
        <v>17</v>
      </c>
      <c r="N202" s="32">
        <f ca="1">SUM(L$4:L202)/I202</f>
        <v>8.5427135678391955E-2</v>
      </c>
      <c r="O202" s="46">
        <f ca="1">_xlfn.VAR.P(L$4:L202)</f>
        <v>37.897224817555113</v>
      </c>
      <c r="P202" s="33">
        <f ca="1">COUNTIF(K$4:K202, "WIN")/I202</f>
        <v>3.015075376884422E-2</v>
      </c>
    </row>
    <row r="203" spans="9:16" x14ac:dyDescent="0.25">
      <c r="I203" s="5">
        <v>200</v>
      </c>
      <c r="J203" s="8">
        <f t="shared" ca="1" si="14"/>
        <v>17</v>
      </c>
      <c r="K203" s="7" t="str">
        <f t="shared" ca="1" si="12"/>
        <v>LOSE</v>
      </c>
      <c r="L203" s="8">
        <f t="shared" ca="1" si="13"/>
        <v>-1</v>
      </c>
      <c r="M203" s="8">
        <f t="shared" ca="1" si="15"/>
        <v>16</v>
      </c>
      <c r="N203" s="32">
        <f ca="1">SUM(L$4:L203)/I203</f>
        <v>0.08</v>
      </c>
      <c r="O203" s="46">
        <f ca="1">_xlfn.VAR.P(L$4:L203)</f>
        <v>37.7136</v>
      </c>
      <c r="P203" s="33">
        <f ca="1">COUNTIF(K$4:K203, "WIN")/I203</f>
        <v>0.03</v>
      </c>
    </row>
    <row r="204" spans="9:16" x14ac:dyDescent="0.25">
      <c r="I204" s="5">
        <v>201</v>
      </c>
      <c r="J204" s="8">
        <f t="shared" ca="1" si="14"/>
        <v>7</v>
      </c>
      <c r="K204" s="7" t="str">
        <f t="shared" ca="1" si="12"/>
        <v>WIN</v>
      </c>
      <c r="L204" s="8">
        <f t="shared" ca="1" si="13"/>
        <v>35</v>
      </c>
      <c r="M204" s="8">
        <f t="shared" ca="1" si="15"/>
        <v>51</v>
      </c>
      <c r="N204" s="32">
        <f ca="1">SUM(L$4:L204)/I204</f>
        <v>0.2537313432835821</v>
      </c>
      <c r="O204" s="46">
        <f ca="1">_xlfn.VAR.P(L$4:L204)</f>
        <v>43.562486077077303</v>
      </c>
      <c r="P204" s="33">
        <f ca="1">COUNTIF(K$4:K204, "WIN")/I204</f>
        <v>3.482587064676617E-2</v>
      </c>
    </row>
    <row r="205" spans="9:16" x14ac:dyDescent="0.25">
      <c r="I205" s="5">
        <v>202</v>
      </c>
      <c r="J205" s="8">
        <f t="shared" ca="1" si="14"/>
        <v>11</v>
      </c>
      <c r="K205" s="7" t="str">
        <f t="shared" ca="1" si="12"/>
        <v>LOSE</v>
      </c>
      <c r="L205" s="8">
        <f t="shared" ca="1" si="13"/>
        <v>-1</v>
      </c>
      <c r="M205" s="8">
        <f t="shared" ca="1" si="15"/>
        <v>50</v>
      </c>
      <c r="N205" s="32">
        <f ca="1">SUM(L$4:L205)/I205</f>
        <v>0.24752475247524752</v>
      </c>
      <c r="O205" s="46">
        <f ca="1">_xlfn.VAR.P(L$4:L205)</f>
        <v>43.354573081070484</v>
      </c>
      <c r="P205" s="33">
        <f ca="1">COUNTIF(K$4:K205, "WIN")/I205</f>
        <v>3.4653465346534656E-2</v>
      </c>
    </row>
    <row r="206" spans="9:16" x14ac:dyDescent="0.25">
      <c r="I206" s="5">
        <v>203</v>
      </c>
      <c r="J206" s="8">
        <f t="shared" ca="1" si="14"/>
        <v>19</v>
      </c>
      <c r="K206" s="7" t="str">
        <f t="shared" ca="1" si="12"/>
        <v>LOSE</v>
      </c>
      <c r="L206" s="8">
        <f t="shared" ca="1" si="13"/>
        <v>-1</v>
      </c>
      <c r="M206" s="8">
        <f t="shared" ca="1" si="15"/>
        <v>49</v>
      </c>
      <c r="N206" s="32">
        <f ca="1">SUM(L$4:L206)/I206</f>
        <v>0.2413793103448276</v>
      </c>
      <c r="O206" s="46">
        <f ca="1">_xlfn.VAR.P(L$4:L206)</f>
        <v>43.148632580261591</v>
      </c>
      <c r="P206" s="33">
        <f ca="1">COUNTIF(K$4:K206, "WIN")/I206</f>
        <v>3.4482758620689655E-2</v>
      </c>
    </row>
    <row r="207" spans="9:16" x14ac:dyDescent="0.25">
      <c r="I207" s="5">
        <v>204</v>
      </c>
      <c r="J207" s="8">
        <f t="shared" ca="1" si="14"/>
        <v>17</v>
      </c>
      <c r="K207" s="7" t="str">
        <f t="shared" ca="1" si="12"/>
        <v>LOSE</v>
      </c>
      <c r="L207" s="8">
        <f t="shared" ca="1" si="13"/>
        <v>-1</v>
      </c>
      <c r="M207" s="8">
        <f t="shared" ca="1" si="15"/>
        <v>48</v>
      </c>
      <c r="N207" s="32">
        <f ca="1">SUM(L$4:L207)/I207</f>
        <v>0.23529411764705882</v>
      </c>
      <c r="O207" s="46">
        <f ca="1">_xlfn.VAR.P(L$4:L207)</f>
        <v>42.944636678200695</v>
      </c>
      <c r="P207" s="33">
        <f ca="1">COUNTIF(K$4:K207, "WIN")/I207</f>
        <v>3.4313725490196081E-2</v>
      </c>
    </row>
    <row r="208" spans="9:16" x14ac:dyDescent="0.25">
      <c r="I208" s="5">
        <v>205</v>
      </c>
      <c r="J208" s="8">
        <f t="shared" ca="1" si="14"/>
        <v>21</v>
      </c>
      <c r="K208" s="7" t="str">
        <f t="shared" ca="1" si="12"/>
        <v>LOSE</v>
      </c>
      <c r="L208" s="8">
        <f t="shared" ca="1" si="13"/>
        <v>-1</v>
      </c>
      <c r="M208" s="8">
        <f t="shared" ca="1" si="15"/>
        <v>47</v>
      </c>
      <c r="N208" s="32">
        <f ca="1">SUM(L$4:L208)/I208</f>
        <v>0.22926829268292684</v>
      </c>
      <c r="O208" s="46">
        <f ca="1">_xlfn.VAR.P(L$4:L208)</f>
        <v>42.742558001189771</v>
      </c>
      <c r="P208" s="33">
        <f ca="1">COUNTIF(K$4:K208, "WIN")/I208</f>
        <v>3.4146341463414637E-2</v>
      </c>
    </row>
    <row r="209" spans="9:16" x14ac:dyDescent="0.25">
      <c r="I209" s="5">
        <v>206</v>
      </c>
      <c r="J209" s="8">
        <f t="shared" ca="1" si="14"/>
        <v>7</v>
      </c>
      <c r="K209" s="7" t="str">
        <f t="shared" ca="1" si="12"/>
        <v>WIN</v>
      </c>
      <c r="L209" s="8">
        <f t="shared" ca="1" si="13"/>
        <v>35</v>
      </c>
      <c r="M209" s="8">
        <f t="shared" ca="1" si="15"/>
        <v>82</v>
      </c>
      <c r="N209" s="32">
        <f ca="1">SUM(L$4:L209)/I209</f>
        <v>0.39805825242718446</v>
      </c>
      <c r="O209" s="46">
        <f ca="1">_xlfn.VAR.P(L$4:L209)</f>
        <v>48.375530210198889</v>
      </c>
      <c r="P209" s="33">
        <f ca="1">COUNTIF(K$4:K209, "WIN")/I209</f>
        <v>3.8834951456310676E-2</v>
      </c>
    </row>
    <row r="210" spans="9:16" x14ac:dyDescent="0.25">
      <c r="I210" s="5">
        <v>207</v>
      </c>
      <c r="J210" s="8">
        <f t="shared" ca="1" si="14"/>
        <v>32</v>
      </c>
      <c r="K210" s="7" t="str">
        <f t="shared" ca="1" si="12"/>
        <v>LOSE</v>
      </c>
      <c r="L210" s="8">
        <f t="shared" ca="1" si="13"/>
        <v>-1</v>
      </c>
      <c r="M210" s="8">
        <f t="shared" ca="1" si="15"/>
        <v>81</v>
      </c>
      <c r="N210" s="32">
        <f ca="1">SUM(L$4:L210)/I210</f>
        <v>0.39130434782608697</v>
      </c>
      <c r="O210" s="46">
        <f ca="1">_xlfn.VAR.P(L$4:L210)</f>
        <v>48.151228733459355</v>
      </c>
      <c r="P210" s="33">
        <f ca="1">COUNTIF(K$4:K210, "WIN")/I210</f>
        <v>3.864734299516908E-2</v>
      </c>
    </row>
    <row r="211" spans="9:16" x14ac:dyDescent="0.25">
      <c r="I211" s="5">
        <v>208</v>
      </c>
      <c r="J211" s="8">
        <f t="shared" ca="1" si="14"/>
        <v>33</v>
      </c>
      <c r="K211" s="7" t="str">
        <f t="shared" ca="1" si="12"/>
        <v>LOSE</v>
      </c>
      <c r="L211" s="8">
        <f t="shared" ca="1" si="13"/>
        <v>-1</v>
      </c>
      <c r="M211" s="8">
        <f t="shared" ca="1" si="15"/>
        <v>80</v>
      </c>
      <c r="N211" s="32">
        <f ca="1">SUM(L$4:L211)/I211</f>
        <v>0.38461538461538464</v>
      </c>
      <c r="O211" s="46">
        <f ca="1">_xlfn.VAR.P(L$4:L211)</f>
        <v>47.928994082840234</v>
      </c>
      <c r="P211" s="33">
        <f ca="1">COUNTIF(K$4:K211, "WIN")/I211</f>
        <v>3.8461538461538464E-2</v>
      </c>
    </row>
    <row r="212" spans="9:16" x14ac:dyDescent="0.25">
      <c r="I212" s="5">
        <v>209</v>
      </c>
      <c r="J212" s="8">
        <f t="shared" ca="1" si="14"/>
        <v>35</v>
      </c>
      <c r="K212" s="7" t="str">
        <f t="shared" ca="1" si="12"/>
        <v>LOSE</v>
      </c>
      <c r="L212" s="8">
        <f t="shared" ca="1" si="13"/>
        <v>-1</v>
      </c>
      <c r="M212" s="8">
        <f t="shared" ca="1" si="15"/>
        <v>79</v>
      </c>
      <c r="N212" s="32">
        <f ca="1">SUM(L$4:L212)/I212</f>
        <v>0.37799043062200954</v>
      </c>
      <c r="O212" s="46">
        <f ca="1">_xlfn.VAR.P(L$4:L212)</f>
        <v>47.708797875506512</v>
      </c>
      <c r="P212" s="33">
        <f ca="1">COUNTIF(K$4:K212, "WIN")/I212</f>
        <v>3.8277511961722487E-2</v>
      </c>
    </row>
    <row r="213" spans="9:16" x14ac:dyDescent="0.25">
      <c r="I213" s="5">
        <v>210</v>
      </c>
      <c r="J213" s="8">
        <f t="shared" ca="1" si="14"/>
        <v>19</v>
      </c>
      <c r="K213" s="7" t="str">
        <f t="shared" ca="1" si="12"/>
        <v>LOSE</v>
      </c>
      <c r="L213" s="8">
        <f t="shared" ca="1" si="13"/>
        <v>-1</v>
      </c>
      <c r="M213" s="8">
        <f t="shared" ca="1" si="15"/>
        <v>78</v>
      </c>
      <c r="N213" s="32">
        <f ca="1">SUM(L$4:L213)/I213</f>
        <v>0.37142857142857144</v>
      </c>
      <c r="O213" s="46">
        <f ca="1">_xlfn.VAR.P(L$4:L213)</f>
        <v>47.49061224489796</v>
      </c>
      <c r="P213" s="33">
        <f ca="1">COUNTIF(K$4:K213, "WIN")/I213</f>
        <v>3.8095238095238099E-2</v>
      </c>
    </row>
    <row r="214" spans="9:16" x14ac:dyDescent="0.25">
      <c r="I214" s="5">
        <v>211</v>
      </c>
      <c r="J214" s="8">
        <f t="shared" ca="1" si="14"/>
        <v>10</v>
      </c>
      <c r="K214" s="7" t="str">
        <f t="shared" ca="1" si="12"/>
        <v>LOSE</v>
      </c>
      <c r="L214" s="8">
        <f t="shared" ca="1" si="13"/>
        <v>-1</v>
      </c>
      <c r="M214" s="8">
        <f t="shared" ca="1" si="15"/>
        <v>77</v>
      </c>
      <c r="N214" s="32">
        <f ca="1">SUM(L$4:L214)/I214</f>
        <v>0.36492890995260663</v>
      </c>
      <c r="O214" s="46">
        <f ca="1">_xlfn.VAR.P(L$4:L214)</f>
        <v>47.274409829069427</v>
      </c>
      <c r="P214" s="33">
        <f ca="1">COUNTIF(K$4:K214, "WIN")/I214</f>
        <v>3.7914691943127965E-2</v>
      </c>
    </row>
    <row r="215" spans="9:16" x14ac:dyDescent="0.25">
      <c r="I215" s="5">
        <v>212</v>
      </c>
      <c r="J215" s="8">
        <f t="shared" ca="1" si="14"/>
        <v>30</v>
      </c>
      <c r="K215" s="7" t="str">
        <f t="shared" ca="1" si="12"/>
        <v>LOSE</v>
      </c>
      <c r="L215" s="8">
        <f t="shared" ca="1" si="13"/>
        <v>-1</v>
      </c>
      <c r="M215" s="8">
        <f t="shared" ca="1" si="15"/>
        <v>76</v>
      </c>
      <c r="N215" s="32">
        <f ca="1">SUM(L$4:L215)/I215</f>
        <v>0.35849056603773582</v>
      </c>
      <c r="O215" s="46">
        <f ca="1">_xlfn.VAR.P(L$4:L215)</f>
        <v>47.06016375934496</v>
      </c>
      <c r="P215" s="33">
        <f ca="1">COUNTIF(K$4:K215, "WIN")/I215</f>
        <v>3.7735849056603772E-2</v>
      </c>
    </row>
    <row r="216" spans="9:16" x14ac:dyDescent="0.25">
      <c r="I216" s="5">
        <v>213</v>
      </c>
      <c r="J216" s="8">
        <f t="shared" ca="1" si="14"/>
        <v>4</v>
      </c>
      <c r="K216" s="7" t="str">
        <f t="shared" ca="1" si="12"/>
        <v>LOSE</v>
      </c>
      <c r="L216" s="8">
        <f t="shared" ca="1" si="13"/>
        <v>-1</v>
      </c>
      <c r="M216" s="8">
        <f t="shared" ca="1" si="15"/>
        <v>75</v>
      </c>
      <c r="N216" s="32">
        <f ca="1">SUM(L$4:L216)/I216</f>
        <v>0.352112676056338</v>
      </c>
      <c r="O216" s="46">
        <f ca="1">_xlfn.VAR.P(L$4:L216)</f>
        <v>46.847847649275934</v>
      </c>
      <c r="P216" s="33">
        <f ca="1">COUNTIF(K$4:K216, "WIN")/I216</f>
        <v>3.7558685446009391E-2</v>
      </c>
    </row>
    <row r="217" spans="9:16" x14ac:dyDescent="0.25">
      <c r="I217" s="5">
        <v>214</v>
      </c>
      <c r="J217" s="8">
        <f t="shared" ca="1" si="14"/>
        <v>6</v>
      </c>
      <c r="K217" s="7" t="str">
        <f t="shared" ca="1" si="12"/>
        <v>LOSE</v>
      </c>
      <c r="L217" s="8">
        <f t="shared" ca="1" si="13"/>
        <v>-1</v>
      </c>
      <c r="M217" s="8">
        <f t="shared" ca="1" si="15"/>
        <v>74</v>
      </c>
      <c r="N217" s="32">
        <f ca="1">SUM(L$4:L217)/I217</f>
        <v>0.34579439252336447</v>
      </c>
      <c r="O217" s="46">
        <f ca="1">_xlfn.VAR.P(L$4:L217)</f>
        <v>46.63743558389379</v>
      </c>
      <c r="P217" s="33">
        <f ca="1">COUNTIF(K$4:K217, "WIN")/I217</f>
        <v>3.7383177570093455E-2</v>
      </c>
    </row>
    <row r="218" spans="9:16" x14ac:dyDescent="0.25">
      <c r="I218" s="5">
        <v>215</v>
      </c>
      <c r="J218" s="8">
        <f t="shared" ca="1" si="14"/>
        <v>23</v>
      </c>
      <c r="K218" s="7" t="str">
        <f t="shared" ca="1" si="12"/>
        <v>LOSE</v>
      </c>
      <c r="L218" s="8">
        <f t="shared" ca="1" si="13"/>
        <v>-1</v>
      </c>
      <c r="M218" s="8">
        <f t="shared" ca="1" si="15"/>
        <v>73</v>
      </c>
      <c r="N218" s="32">
        <f ca="1">SUM(L$4:L218)/I218</f>
        <v>0.33953488372093021</v>
      </c>
      <c r="O218" s="46">
        <f ca="1">_xlfn.VAR.P(L$4:L218)</f>
        <v>46.428902109248241</v>
      </c>
      <c r="P218" s="33">
        <f ca="1">COUNTIF(K$4:K218, "WIN")/I218</f>
        <v>3.7209302325581395E-2</v>
      </c>
    </row>
    <row r="219" spans="9:16" x14ac:dyDescent="0.25">
      <c r="I219" s="5">
        <v>216</v>
      </c>
      <c r="J219" s="8">
        <f t="shared" ca="1" si="14"/>
        <v>21</v>
      </c>
      <c r="K219" s="7" t="str">
        <f t="shared" ca="1" si="12"/>
        <v>LOSE</v>
      </c>
      <c r="L219" s="8">
        <f t="shared" ca="1" si="13"/>
        <v>-1</v>
      </c>
      <c r="M219" s="8">
        <f t="shared" ca="1" si="15"/>
        <v>72</v>
      </c>
      <c r="N219" s="32">
        <f ca="1">SUM(L$4:L219)/I219</f>
        <v>0.33333333333333331</v>
      </c>
      <c r="O219" s="46">
        <f ca="1">_xlfn.VAR.P(L$4:L219)</f>
        <v>46.222222222222221</v>
      </c>
      <c r="P219" s="33">
        <f ca="1">COUNTIF(K$4:K219, "WIN")/I219</f>
        <v>3.7037037037037035E-2</v>
      </c>
    </row>
    <row r="220" spans="9:16" x14ac:dyDescent="0.25">
      <c r="I220" s="5">
        <v>217</v>
      </c>
      <c r="J220" s="8">
        <f t="shared" ca="1" si="14"/>
        <v>14</v>
      </c>
      <c r="K220" s="7" t="str">
        <f t="shared" ca="1" si="12"/>
        <v>LOSE</v>
      </c>
      <c r="L220" s="8">
        <f t="shared" ca="1" si="13"/>
        <v>-1</v>
      </c>
      <c r="M220" s="8">
        <f t="shared" ca="1" si="15"/>
        <v>71</v>
      </c>
      <c r="N220" s="32">
        <f ca="1">SUM(L$4:L220)/I220</f>
        <v>0.32718894009216593</v>
      </c>
      <c r="O220" s="46">
        <f ca="1">_xlfn.VAR.P(L$4:L220)</f>
        <v>46.017371360615009</v>
      </c>
      <c r="P220" s="33">
        <f ca="1">COUNTIF(K$4:K220, "WIN")/I220</f>
        <v>3.6866359447004608E-2</v>
      </c>
    </row>
    <row r="221" spans="9:16" x14ac:dyDescent="0.25">
      <c r="I221" s="5">
        <v>218</v>
      </c>
      <c r="J221" s="8">
        <f t="shared" ca="1" si="14"/>
        <v>4</v>
      </c>
      <c r="K221" s="7" t="str">
        <f t="shared" ca="1" si="12"/>
        <v>LOSE</v>
      </c>
      <c r="L221" s="8">
        <f t="shared" ca="1" si="13"/>
        <v>-1</v>
      </c>
      <c r="M221" s="8">
        <f t="shared" ca="1" si="15"/>
        <v>70</v>
      </c>
      <c r="N221" s="32">
        <f ca="1">SUM(L$4:L221)/I221</f>
        <v>0.32110091743119268</v>
      </c>
      <c r="O221" s="46">
        <f ca="1">_xlfn.VAR.P(L$4:L221)</f>
        <v>45.814325393485397</v>
      </c>
      <c r="P221" s="33">
        <f ca="1">COUNTIF(K$4:K221, "WIN")/I221</f>
        <v>3.669724770642202E-2</v>
      </c>
    </row>
    <row r="222" spans="9:16" x14ac:dyDescent="0.25">
      <c r="I222" s="5">
        <v>219</v>
      </c>
      <c r="J222" s="8">
        <f t="shared" ca="1" si="14"/>
        <v>35</v>
      </c>
      <c r="K222" s="7" t="str">
        <f t="shared" ca="1" si="12"/>
        <v>LOSE</v>
      </c>
      <c r="L222" s="8">
        <f t="shared" ca="1" si="13"/>
        <v>-1</v>
      </c>
      <c r="M222" s="8">
        <f t="shared" ca="1" si="15"/>
        <v>69</v>
      </c>
      <c r="N222" s="32">
        <f ca="1">SUM(L$4:L222)/I222</f>
        <v>0.31506849315068491</v>
      </c>
      <c r="O222" s="46">
        <f ca="1">_xlfn.VAR.P(L$4:L222)</f>
        <v>45.613060611747045</v>
      </c>
      <c r="P222" s="33">
        <f ca="1">COUNTIF(K$4:K222, "WIN")/I222</f>
        <v>3.6529680365296802E-2</v>
      </c>
    </row>
    <row r="223" spans="9:16" x14ac:dyDescent="0.25">
      <c r="I223" s="5">
        <v>220</v>
      </c>
      <c r="J223" s="8">
        <f t="shared" ca="1" si="14"/>
        <v>33</v>
      </c>
      <c r="K223" s="7" t="str">
        <f t="shared" ca="1" si="12"/>
        <v>LOSE</v>
      </c>
      <c r="L223" s="8">
        <f t="shared" ca="1" si="13"/>
        <v>-1</v>
      </c>
      <c r="M223" s="8">
        <f t="shared" ca="1" si="15"/>
        <v>68</v>
      </c>
      <c r="N223" s="32">
        <f ca="1">SUM(L$4:L223)/I223</f>
        <v>0.30909090909090908</v>
      </c>
      <c r="O223" s="46">
        <f ca="1">_xlfn.VAR.P(L$4:L223)</f>
        <v>45.413553719008263</v>
      </c>
      <c r="P223" s="33">
        <f ca="1">COUNTIF(K$4:K223, "WIN")/I223</f>
        <v>3.6363636363636362E-2</v>
      </c>
    </row>
    <row r="224" spans="9:16" x14ac:dyDescent="0.25">
      <c r="I224" s="5">
        <v>221</v>
      </c>
      <c r="J224" s="8">
        <f t="shared" ca="1" si="14"/>
        <v>7</v>
      </c>
      <c r="K224" s="7" t="str">
        <f t="shared" ca="1" si="12"/>
        <v>WIN</v>
      </c>
      <c r="L224" s="8">
        <f t="shared" ca="1" si="13"/>
        <v>35</v>
      </c>
      <c r="M224" s="8">
        <f t="shared" ca="1" si="15"/>
        <v>103</v>
      </c>
      <c r="N224" s="32">
        <f ca="1">SUM(L$4:L224)/I224</f>
        <v>0.4660633484162896</v>
      </c>
      <c r="O224" s="46">
        <f ca="1">_xlfn.VAR.P(L$4:L224)</f>
        <v>50.628938801416844</v>
      </c>
      <c r="P224" s="33">
        <f ca="1">COUNTIF(K$4:K224, "WIN")/I224</f>
        <v>4.072398190045249E-2</v>
      </c>
    </row>
    <row r="225" spans="9:16" x14ac:dyDescent="0.25">
      <c r="I225" s="5">
        <v>222</v>
      </c>
      <c r="J225" s="8">
        <f t="shared" ca="1" si="14"/>
        <v>13</v>
      </c>
      <c r="K225" s="7" t="str">
        <f t="shared" ca="1" si="12"/>
        <v>LOSE</v>
      </c>
      <c r="L225" s="8">
        <f t="shared" ca="1" si="13"/>
        <v>-1</v>
      </c>
      <c r="M225" s="8">
        <f t="shared" ca="1" si="15"/>
        <v>102</v>
      </c>
      <c r="N225" s="32">
        <f ca="1">SUM(L$4:L225)/I225</f>
        <v>0.45945945945945948</v>
      </c>
      <c r="O225" s="46">
        <f ca="1">_xlfn.VAR.P(L$4:L225)</f>
        <v>50.410518626734842</v>
      </c>
      <c r="P225" s="33">
        <f ca="1">COUNTIF(K$4:K225, "WIN")/I225</f>
        <v>4.0540540540540543E-2</v>
      </c>
    </row>
    <row r="226" spans="9:16" x14ac:dyDescent="0.25">
      <c r="I226" s="5">
        <v>223</v>
      </c>
      <c r="J226" s="8">
        <f t="shared" ca="1" si="14"/>
        <v>31</v>
      </c>
      <c r="K226" s="7" t="str">
        <f t="shared" ca="1" si="12"/>
        <v>LOSE</v>
      </c>
      <c r="L226" s="8">
        <f t="shared" ca="1" si="13"/>
        <v>-1</v>
      </c>
      <c r="M226" s="8">
        <f t="shared" ca="1" si="15"/>
        <v>101</v>
      </c>
      <c r="N226" s="32">
        <f ca="1">SUM(L$4:L226)/I226</f>
        <v>0.452914798206278</v>
      </c>
      <c r="O226" s="46">
        <f ca="1">_xlfn.VAR.P(L$4:L226)</f>
        <v>50.193971324579216</v>
      </c>
      <c r="P226" s="33">
        <f ca="1">COUNTIF(K$4:K226, "WIN")/I226</f>
        <v>4.0358744394618833E-2</v>
      </c>
    </row>
    <row r="227" spans="9:16" x14ac:dyDescent="0.25">
      <c r="I227" s="5">
        <v>224</v>
      </c>
      <c r="J227" s="8">
        <f t="shared" ca="1" si="14"/>
        <v>8</v>
      </c>
      <c r="K227" s="7" t="str">
        <f t="shared" ca="1" si="12"/>
        <v>LOSE</v>
      </c>
      <c r="L227" s="8">
        <f t="shared" ca="1" si="13"/>
        <v>-1</v>
      </c>
      <c r="M227" s="8">
        <f t="shared" ca="1" si="15"/>
        <v>100</v>
      </c>
      <c r="N227" s="32">
        <f ca="1">SUM(L$4:L227)/I227</f>
        <v>0.44642857142857145</v>
      </c>
      <c r="O227" s="46">
        <f ca="1">_xlfn.VAR.P(L$4:L227)</f>
        <v>49.979272959183675</v>
      </c>
      <c r="P227" s="33">
        <f ca="1">COUNTIF(K$4:K227, "WIN")/I227</f>
        <v>4.0178571428571432E-2</v>
      </c>
    </row>
    <row r="228" spans="9:16" x14ac:dyDescent="0.25">
      <c r="I228" s="5">
        <v>225</v>
      </c>
      <c r="J228" s="8">
        <f t="shared" ca="1" si="14"/>
        <v>6</v>
      </c>
      <c r="K228" s="7" t="str">
        <f t="shared" ca="1" si="12"/>
        <v>LOSE</v>
      </c>
      <c r="L228" s="8">
        <f t="shared" ca="1" si="13"/>
        <v>-1</v>
      </c>
      <c r="M228" s="8">
        <f t="shared" ca="1" si="15"/>
        <v>99</v>
      </c>
      <c r="N228" s="32">
        <f ca="1">SUM(L$4:L228)/I228</f>
        <v>0.44</v>
      </c>
      <c r="O228" s="46">
        <f ca="1">_xlfn.VAR.P(L$4:L228)</f>
        <v>49.766399999999997</v>
      </c>
      <c r="P228" s="33">
        <f ca="1">COUNTIF(K$4:K228, "WIN")/I228</f>
        <v>0.04</v>
      </c>
    </row>
    <row r="229" spans="9:16" x14ac:dyDescent="0.25">
      <c r="I229" s="5">
        <v>226</v>
      </c>
      <c r="J229" s="8">
        <f t="shared" ca="1" si="14"/>
        <v>13</v>
      </c>
      <c r="K229" s="7" t="str">
        <f t="shared" ca="1" si="12"/>
        <v>LOSE</v>
      </c>
      <c r="L229" s="8">
        <f t="shared" ca="1" si="13"/>
        <v>-1</v>
      </c>
      <c r="M229" s="8">
        <f t="shared" ca="1" si="15"/>
        <v>98</v>
      </c>
      <c r="N229" s="32">
        <f ca="1">SUM(L$4:L229)/I229</f>
        <v>0.4336283185840708</v>
      </c>
      <c r="O229" s="46">
        <f ca="1">_xlfn.VAR.P(L$4:L229)</f>
        <v>49.555329313180358</v>
      </c>
      <c r="P229" s="33">
        <f ca="1">COUNTIF(K$4:K229, "WIN")/I229</f>
        <v>3.9823008849557522E-2</v>
      </c>
    </row>
    <row r="230" spans="9:16" x14ac:dyDescent="0.25">
      <c r="I230" s="5">
        <v>227</v>
      </c>
      <c r="J230" s="8">
        <f t="shared" ca="1" si="14"/>
        <v>10</v>
      </c>
      <c r="K230" s="7" t="str">
        <f t="shared" ca="1" si="12"/>
        <v>LOSE</v>
      </c>
      <c r="L230" s="8">
        <f t="shared" ca="1" si="13"/>
        <v>-1</v>
      </c>
      <c r="M230" s="8">
        <f t="shared" ca="1" si="15"/>
        <v>97</v>
      </c>
      <c r="N230" s="32">
        <f ca="1">SUM(L$4:L230)/I230</f>
        <v>0.42731277533039647</v>
      </c>
      <c r="O230" s="46">
        <f ca="1">_xlfn.VAR.P(L$4:L230)</f>
        <v>49.346038153272914</v>
      </c>
      <c r="P230" s="33">
        <f ca="1">COUNTIF(K$4:K230, "WIN")/I230</f>
        <v>3.9647577092511016E-2</v>
      </c>
    </row>
    <row r="231" spans="9:16" x14ac:dyDescent="0.25">
      <c r="I231" s="5">
        <v>228</v>
      </c>
      <c r="J231" s="8">
        <f t="shared" ca="1" si="14"/>
        <v>30</v>
      </c>
      <c r="K231" s="7" t="str">
        <f t="shared" ca="1" si="12"/>
        <v>LOSE</v>
      </c>
      <c r="L231" s="8">
        <f t="shared" ca="1" si="13"/>
        <v>-1</v>
      </c>
      <c r="M231" s="8">
        <f t="shared" ca="1" si="15"/>
        <v>96</v>
      </c>
      <c r="N231" s="32">
        <f ca="1">SUM(L$4:L231)/I231</f>
        <v>0.42105263157894735</v>
      </c>
      <c r="O231" s="46">
        <f ca="1">_xlfn.VAR.P(L$4:L231)</f>
        <v>49.13850415512465</v>
      </c>
      <c r="P231" s="33">
        <f ca="1">COUNTIF(K$4:K231, "WIN")/I231</f>
        <v>3.9473684210526314E-2</v>
      </c>
    </row>
    <row r="232" spans="9:16" x14ac:dyDescent="0.25">
      <c r="I232" s="5">
        <v>229</v>
      </c>
      <c r="J232" s="8">
        <f t="shared" ca="1" si="14"/>
        <v>7</v>
      </c>
      <c r="K232" s="7" t="str">
        <f t="shared" ca="1" si="12"/>
        <v>WIN</v>
      </c>
      <c r="L232" s="8">
        <f t="shared" ca="1" si="13"/>
        <v>35</v>
      </c>
      <c r="M232" s="8">
        <f t="shared" ca="1" si="15"/>
        <v>131</v>
      </c>
      <c r="N232" s="32">
        <f ca="1">SUM(L$4:L232)/I232</f>
        <v>0.57205240174672489</v>
      </c>
      <c r="O232" s="46">
        <f ca="1">_xlfn.VAR.P(L$4:L232)</f>
        <v>54.122537709044451</v>
      </c>
      <c r="P232" s="33">
        <f ca="1">COUNTIF(K$4:K232, "WIN")/I232</f>
        <v>4.3668122270742356E-2</v>
      </c>
    </row>
    <row r="233" spans="9:16" x14ac:dyDescent="0.25">
      <c r="I233" s="5">
        <v>230</v>
      </c>
      <c r="J233" s="8">
        <f t="shared" ca="1" si="14"/>
        <v>1</v>
      </c>
      <c r="K233" s="7" t="str">
        <f t="shared" ca="1" si="12"/>
        <v>LOSE</v>
      </c>
      <c r="L233" s="8">
        <f t="shared" ca="1" si="13"/>
        <v>-1</v>
      </c>
      <c r="M233" s="8">
        <f t="shared" ca="1" si="15"/>
        <v>130</v>
      </c>
      <c r="N233" s="32">
        <f ca="1">SUM(L$4:L233)/I233</f>
        <v>0.56521739130434778</v>
      </c>
      <c r="O233" s="46">
        <f ca="1">_xlfn.VAR.P(L$4:L233)</f>
        <v>53.897920604914937</v>
      </c>
      <c r="P233" s="33">
        <f ca="1">COUNTIF(K$4:K233, "WIN")/I233</f>
        <v>4.3478260869565216E-2</v>
      </c>
    </row>
    <row r="234" spans="9:16" x14ac:dyDescent="0.25">
      <c r="I234" s="5">
        <v>231</v>
      </c>
      <c r="J234" s="8">
        <f t="shared" ca="1" si="14"/>
        <v>10</v>
      </c>
      <c r="K234" s="7" t="str">
        <f t="shared" ca="1" si="12"/>
        <v>LOSE</v>
      </c>
      <c r="L234" s="8">
        <f t="shared" ca="1" si="13"/>
        <v>-1</v>
      </c>
      <c r="M234" s="8">
        <f t="shared" ca="1" si="15"/>
        <v>129</v>
      </c>
      <c r="N234" s="32">
        <f ca="1">SUM(L$4:L234)/I234</f>
        <v>0.55844155844155841</v>
      </c>
      <c r="O234" s="46">
        <f ca="1">_xlfn.VAR.P(L$4:L234)</f>
        <v>53.675156012818348</v>
      </c>
      <c r="P234" s="33">
        <f ca="1">COUNTIF(K$4:K234, "WIN")/I234</f>
        <v>4.3290043290043288E-2</v>
      </c>
    </row>
    <row r="235" spans="9:16" x14ac:dyDescent="0.25">
      <c r="I235" s="5">
        <v>232</v>
      </c>
      <c r="J235" s="8">
        <f t="shared" ca="1" si="14"/>
        <v>4</v>
      </c>
      <c r="K235" s="7" t="str">
        <f t="shared" ca="1" si="12"/>
        <v>LOSE</v>
      </c>
      <c r="L235" s="8">
        <f t="shared" ca="1" si="13"/>
        <v>-1</v>
      </c>
      <c r="M235" s="8">
        <f t="shared" ca="1" si="15"/>
        <v>128</v>
      </c>
      <c r="N235" s="32">
        <f ca="1">SUM(L$4:L235)/I235</f>
        <v>0.55172413793103448</v>
      </c>
      <c r="O235" s="46">
        <f ca="1">_xlfn.VAR.P(L$4:L235)</f>
        <v>53.454221165279428</v>
      </c>
      <c r="P235" s="33">
        <f ca="1">COUNTIF(K$4:K235, "WIN")/I235</f>
        <v>4.3103448275862072E-2</v>
      </c>
    </row>
    <row r="236" spans="9:16" x14ac:dyDescent="0.25">
      <c r="I236" s="5">
        <v>233</v>
      </c>
      <c r="J236" s="8">
        <f t="shared" ca="1" si="14"/>
        <v>8</v>
      </c>
      <c r="K236" s="7" t="str">
        <f t="shared" ca="1" si="12"/>
        <v>LOSE</v>
      </c>
      <c r="L236" s="8">
        <f t="shared" ca="1" si="13"/>
        <v>-1</v>
      </c>
      <c r="M236" s="8">
        <f t="shared" ca="1" si="15"/>
        <v>127</v>
      </c>
      <c r="N236" s="32">
        <f ca="1">SUM(L$4:L236)/I236</f>
        <v>0.54506437768240346</v>
      </c>
      <c r="O236" s="46">
        <f ca="1">_xlfn.VAR.P(L$4:L236)</f>
        <v>53.23509366538341</v>
      </c>
      <c r="P236" s="33">
        <f ca="1">COUNTIF(K$4:K236, "WIN")/I236</f>
        <v>4.2918454935622317E-2</v>
      </c>
    </row>
    <row r="237" spans="9:16" x14ac:dyDescent="0.25">
      <c r="I237" s="5">
        <v>234</v>
      </c>
      <c r="J237" s="8">
        <f t="shared" ca="1" si="14"/>
        <v>21</v>
      </c>
      <c r="K237" s="7" t="str">
        <f t="shared" ca="1" si="12"/>
        <v>LOSE</v>
      </c>
      <c r="L237" s="8">
        <f t="shared" ca="1" si="13"/>
        <v>-1</v>
      </c>
      <c r="M237" s="8">
        <f t="shared" ca="1" si="15"/>
        <v>126</v>
      </c>
      <c r="N237" s="32">
        <f ca="1">SUM(L$4:L237)/I237</f>
        <v>0.53846153846153844</v>
      </c>
      <c r="O237" s="46">
        <f ca="1">_xlfn.VAR.P(L$4:L237)</f>
        <v>53.017751479289942</v>
      </c>
      <c r="P237" s="33">
        <f ca="1">COUNTIF(K$4:K237, "WIN")/I237</f>
        <v>4.2735042735042736E-2</v>
      </c>
    </row>
    <row r="238" spans="9:16" x14ac:dyDescent="0.25">
      <c r="I238" s="5">
        <v>235</v>
      </c>
      <c r="J238" s="8">
        <f t="shared" ca="1" si="14"/>
        <v>16</v>
      </c>
      <c r="K238" s="7" t="str">
        <f t="shared" ca="1" si="12"/>
        <v>LOSE</v>
      </c>
      <c r="L238" s="8">
        <f t="shared" ca="1" si="13"/>
        <v>-1</v>
      </c>
      <c r="M238" s="8">
        <f t="shared" ca="1" si="15"/>
        <v>125</v>
      </c>
      <c r="N238" s="32">
        <f ca="1">SUM(L$4:L238)/I238</f>
        <v>0.53191489361702127</v>
      </c>
      <c r="O238" s="46">
        <f ca="1">_xlfn.VAR.P(L$4:L238)</f>
        <v>52.802172928927114</v>
      </c>
      <c r="P238" s="33">
        <f ca="1">COUNTIF(K$4:K238, "WIN")/I238</f>
        <v>4.2553191489361701E-2</v>
      </c>
    </row>
    <row r="239" spans="9:16" x14ac:dyDescent="0.25">
      <c r="I239" s="5">
        <v>236</v>
      </c>
      <c r="J239" s="8">
        <f t="shared" ca="1" si="14"/>
        <v>8</v>
      </c>
      <c r="K239" s="7" t="str">
        <f t="shared" ca="1" si="12"/>
        <v>LOSE</v>
      </c>
      <c r="L239" s="8">
        <f t="shared" ca="1" si="13"/>
        <v>-1</v>
      </c>
      <c r="M239" s="8">
        <f t="shared" ca="1" si="15"/>
        <v>124</v>
      </c>
      <c r="N239" s="32">
        <f ca="1">SUM(L$4:L239)/I239</f>
        <v>0.52542372881355937</v>
      </c>
      <c r="O239" s="46">
        <f ca="1">_xlfn.VAR.P(L$4:L239)</f>
        <v>52.588336684860671</v>
      </c>
      <c r="P239" s="33">
        <f ca="1">COUNTIF(K$4:K239, "WIN")/I239</f>
        <v>4.2372881355932202E-2</v>
      </c>
    </row>
    <row r="240" spans="9:16" x14ac:dyDescent="0.25">
      <c r="I240" s="5">
        <v>237</v>
      </c>
      <c r="J240" s="8">
        <f t="shared" ca="1" si="14"/>
        <v>22</v>
      </c>
      <c r="K240" s="7" t="str">
        <f t="shared" ca="1" si="12"/>
        <v>LOSE</v>
      </c>
      <c r="L240" s="8">
        <f t="shared" ca="1" si="13"/>
        <v>-1</v>
      </c>
      <c r="M240" s="8">
        <f t="shared" ca="1" si="15"/>
        <v>123</v>
      </c>
      <c r="N240" s="32">
        <f ca="1">SUM(L$4:L240)/I240</f>
        <v>0.51898734177215189</v>
      </c>
      <c r="O240" s="46">
        <f ca="1">_xlfn.VAR.P(L$4:L240)</f>
        <v>52.37622175933344</v>
      </c>
      <c r="P240" s="33">
        <f ca="1">COUNTIF(K$4:K240, "WIN")/I240</f>
        <v>4.2194092827004218E-2</v>
      </c>
    </row>
    <row r="241" spans="9:16" x14ac:dyDescent="0.25">
      <c r="I241" s="5">
        <v>238</v>
      </c>
      <c r="J241" s="8">
        <f t="shared" ca="1" si="14"/>
        <v>3</v>
      </c>
      <c r="K241" s="7" t="str">
        <f t="shared" ca="1" si="12"/>
        <v>LOSE</v>
      </c>
      <c r="L241" s="8">
        <f t="shared" ca="1" si="13"/>
        <v>-1</v>
      </c>
      <c r="M241" s="8">
        <f t="shared" ca="1" si="15"/>
        <v>122</v>
      </c>
      <c r="N241" s="32">
        <f ca="1">SUM(L$4:L241)/I241</f>
        <v>0.51260504201680668</v>
      </c>
      <c r="O241" s="46">
        <f ca="1">_xlfn.VAR.P(L$4:L241)</f>
        <v>52.165807499470375</v>
      </c>
      <c r="P241" s="33">
        <f ca="1">COUNTIF(K$4:K241, "WIN")/I241</f>
        <v>4.2016806722689079E-2</v>
      </c>
    </row>
    <row r="242" spans="9:16" x14ac:dyDescent="0.25">
      <c r="I242" s="5">
        <v>239</v>
      </c>
      <c r="J242" s="8">
        <f t="shared" ca="1" si="14"/>
        <v>11</v>
      </c>
      <c r="K242" s="7" t="str">
        <f t="shared" ca="1" si="12"/>
        <v>LOSE</v>
      </c>
      <c r="L242" s="8">
        <f t="shared" ca="1" si="13"/>
        <v>-1</v>
      </c>
      <c r="M242" s="8">
        <f t="shared" ca="1" si="15"/>
        <v>121</v>
      </c>
      <c r="N242" s="32">
        <f ca="1">SUM(L$4:L242)/I242</f>
        <v>0.50627615062761511</v>
      </c>
      <c r="O242" s="46">
        <f ca="1">_xlfn.VAR.P(L$4:L242)</f>
        <v>51.957073580644597</v>
      </c>
      <c r="P242" s="33">
        <f ca="1">COUNTIF(K$4:K242, "WIN")/I242</f>
        <v>4.1841004184100417E-2</v>
      </c>
    </row>
    <row r="243" spans="9:16" x14ac:dyDescent="0.25">
      <c r="I243" s="5">
        <v>240</v>
      </c>
      <c r="J243" s="8">
        <f t="shared" ca="1" si="14"/>
        <v>34</v>
      </c>
      <c r="K243" s="7" t="str">
        <f t="shared" ca="1" si="12"/>
        <v>LOSE</v>
      </c>
      <c r="L243" s="8">
        <f t="shared" ca="1" si="13"/>
        <v>-1</v>
      </c>
      <c r="M243" s="8">
        <f t="shared" ca="1" si="15"/>
        <v>120</v>
      </c>
      <c r="N243" s="32">
        <f ca="1">SUM(L$4:L243)/I243</f>
        <v>0.5</v>
      </c>
      <c r="O243" s="46">
        <f ca="1">_xlfn.VAR.P(L$4:L243)</f>
        <v>51.75</v>
      </c>
      <c r="P243" s="33">
        <f ca="1">COUNTIF(K$4:K243, "WIN")/I243</f>
        <v>4.1666666666666664E-2</v>
      </c>
    </row>
    <row r="244" spans="9:16" x14ac:dyDescent="0.25">
      <c r="I244" s="5">
        <v>241</v>
      </c>
      <c r="J244" s="8">
        <f t="shared" ca="1" si="14"/>
        <v>10</v>
      </c>
      <c r="K244" s="7" t="str">
        <f t="shared" ca="1" si="12"/>
        <v>LOSE</v>
      </c>
      <c r="L244" s="8">
        <f t="shared" ca="1" si="13"/>
        <v>-1</v>
      </c>
      <c r="M244" s="8">
        <f t="shared" ca="1" si="15"/>
        <v>119</v>
      </c>
      <c r="N244" s="32">
        <f ca="1">SUM(L$4:L244)/I244</f>
        <v>0.49377593360995853</v>
      </c>
      <c r="O244" s="46">
        <f ca="1">_xlfn.VAR.P(L$4:L244)</f>
        <v>51.544567070126206</v>
      </c>
      <c r="P244" s="33">
        <f ca="1">COUNTIF(K$4:K244, "WIN")/I244</f>
        <v>4.1493775933609957E-2</v>
      </c>
    </row>
    <row r="245" spans="9:16" x14ac:dyDescent="0.25">
      <c r="I245" s="5">
        <v>242</v>
      </c>
      <c r="J245" s="8">
        <f t="shared" ca="1" si="14"/>
        <v>27</v>
      </c>
      <c r="K245" s="7" t="str">
        <f t="shared" ca="1" si="12"/>
        <v>LOSE</v>
      </c>
      <c r="L245" s="8">
        <f t="shared" ca="1" si="13"/>
        <v>-1</v>
      </c>
      <c r="M245" s="8">
        <f t="shared" ca="1" si="15"/>
        <v>118</v>
      </c>
      <c r="N245" s="32">
        <f ca="1">SUM(L$4:L245)/I245</f>
        <v>0.48760330578512395</v>
      </c>
      <c r="O245" s="46">
        <f ca="1">_xlfn.VAR.P(L$4:L245)</f>
        <v>51.340755412881634</v>
      </c>
      <c r="P245" s="33">
        <f ca="1">COUNTIF(K$4:K245, "WIN")/I245</f>
        <v>4.1322314049586778E-2</v>
      </c>
    </row>
    <row r="246" spans="9:16" x14ac:dyDescent="0.25">
      <c r="I246" s="5">
        <v>243</v>
      </c>
      <c r="J246" s="8">
        <f t="shared" ca="1" si="14"/>
        <v>30</v>
      </c>
      <c r="K246" s="7" t="str">
        <f t="shared" ca="1" si="12"/>
        <v>LOSE</v>
      </c>
      <c r="L246" s="8">
        <f t="shared" ca="1" si="13"/>
        <v>-1</v>
      </c>
      <c r="M246" s="8">
        <f t="shared" ca="1" si="15"/>
        <v>117</v>
      </c>
      <c r="N246" s="32">
        <f ca="1">SUM(L$4:L246)/I246</f>
        <v>0.48148148148148145</v>
      </c>
      <c r="O246" s="46">
        <f ca="1">_xlfn.VAR.P(L$4:L246)</f>
        <v>51.138545953360769</v>
      </c>
      <c r="P246" s="33">
        <f ca="1">COUNTIF(K$4:K246, "WIN")/I246</f>
        <v>4.1152263374485597E-2</v>
      </c>
    </row>
    <row r="247" spans="9:16" x14ac:dyDescent="0.25">
      <c r="I247" s="5">
        <v>244</v>
      </c>
      <c r="J247" s="8">
        <f t="shared" ca="1" si="14"/>
        <v>32</v>
      </c>
      <c r="K247" s="7" t="str">
        <f t="shared" ca="1" si="12"/>
        <v>LOSE</v>
      </c>
      <c r="L247" s="8">
        <f t="shared" ca="1" si="13"/>
        <v>-1</v>
      </c>
      <c r="M247" s="8">
        <f t="shared" ca="1" si="15"/>
        <v>116</v>
      </c>
      <c r="N247" s="32">
        <f ca="1">SUM(L$4:L247)/I247</f>
        <v>0.47540983606557374</v>
      </c>
      <c r="O247" s="46">
        <f ca="1">_xlfn.VAR.P(L$4:L247)</f>
        <v>50.937919914001611</v>
      </c>
      <c r="P247" s="33">
        <f ca="1">COUNTIF(K$4:K247, "WIN")/I247</f>
        <v>4.0983606557377046E-2</v>
      </c>
    </row>
    <row r="248" spans="9:16" x14ac:dyDescent="0.25">
      <c r="I248" s="5">
        <v>245</v>
      </c>
      <c r="J248" s="8">
        <f t="shared" ca="1" si="14"/>
        <v>33</v>
      </c>
      <c r="K248" s="7" t="str">
        <f t="shared" ca="1" si="12"/>
        <v>LOSE</v>
      </c>
      <c r="L248" s="8">
        <f t="shared" ca="1" si="13"/>
        <v>-1</v>
      </c>
      <c r="M248" s="8">
        <f t="shared" ca="1" si="15"/>
        <v>115</v>
      </c>
      <c r="N248" s="32">
        <f ca="1">SUM(L$4:L248)/I248</f>
        <v>0.46938775510204084</v>
      </c>
      <c r="O248" s="46">
        <f ca="1">_xlfn.VAR.P(L$4:L248)</f>
        <v>50.738858808829654</v>
      </c>
      <c r="P248" s="33">
        <f ca="1">COUNTIF(K$4:K248, "WIN")/I248</f>
        <v>4.0816326530612242E-2</v>
      </c>
    </row>
    <row r="249" spans="9:16" x14ac:dyDescent="0.25">
      <c r="I249" s="5">
        <v>246</v>
      </c>
      <c r="J249" s="8">
        <f t="shared" ca="1" si="14"/>
        <v>5</v>
      </c>
      <c r="K249" s="7" t="str">
        <f t="shared" ca="1" si="12"/>
        <v>LOSE</v>
      </c>
      <c r="L249" s="8">
        <f t="shared" ca="1" si="13"/>
        <v>-1</v>
      </c>
      <c r="M249" s="8">
        <f t="shared" ca="1" si="15"/>
        <v>114</v>
      </c>
      <c r="N249" s="32">
        <f ca="1">SUM(L$4:L249)/I249</f>
        <v>0.46341463414634149</v>
      </c>
      <c r="O249" s="46">
        <f ca="1">_xlfn.VAR.P(L$4:L249)</f>
        <v>50.541344437834624</v>
      </c>
      <c r="P249" s="33">
        <f ca="1">COUNTIF(K$4:K249, "WIN")/I249</f>
        <v>4.065040650406504E-2</v>
      </c>
    </row>
    <row r="250" spans="9:16" x14ac:dyDescent="0.25">
      <c r="I250" s="5">
        <v>247</v>
      </c>
      <c r="J250" s="8">
        <f t="shared" ca="1" si="14"/>
        <v>8</v>
      </c>
      <c r="K250" s="7" t="str">
        <f t="shared" ca="1" si="12"/>
        <v>LOSE</v>
      </c>
      <c r="L250" s="8">
        <f t="shared" ca="1" si="13"/>
        <v>-1</v>
      </c>
      <c r="M250" s="8">
        <f t="shared" ca="1" si="15"/>
        <v>113</v>
      </c>
      <c r="N250" s="32">
        <f ca="1">SUM(L$4:L250)/I250</f>
        <v>0.45748987854251011</v>
      </c>
      <c r="O250" s="46">
        <f ca="1">_xlfn.VAR.P(L$4:L250)</f>
        <v>50.345358881476507</v>
      </c>
      <c r="P250" s="33">
        <f ca="1">COUNTIF(K$4:K250, "WIN")/I250</f>
        <v>4.048582995951417E-2</v>
      </c>
    </row>
    <row r="251" spans="9:16" x14ac:dyDescent="0.25">
      <c r="I251" s="5">
        <v>248</v>
      </c>
      <c r="J251" s="8">
        <f t="shared" ca="1" si="14"/>
        <v>24</v>
      </c>
      <c r="K251" s="7" t="str">
        <f t="shared" ca="1" si="12"/>
        <v>LOSE</v>
      </c>
      <c r="L251" s="8">
        <f t="shared" ca="1" si="13"/>
        <v>-1</v>
      </c>
      <c r="M251" s="8">
        <f t="shared" ca="1" si="15"/>
        <v>112</v>
      </c>
      <c r="N251" s="32">
        <f ca="1">SUM(L$4:L251)/I251</f>
        <v>0.45161290322580644</v>
      </c>
      <c r="O251" s="46">
        <f ca="1">_xlfn.VAR.P(L$4:L251)</f>
        <v>50.150884495317378</v>
      </c>
      <c r="P251" s="33">
        <f ca="1">COUNTIF(K$4:K251, "WIN")/I251</f>
        <v>4.0322580645161289E-2</v>
      </c>
    </row>
    <row r="252" spans="9:16" x14ac:dyDescent="0.25">
      <c r="I252" s="5">
        <v>249</v>
      </c>
      <c r="J252" s="8">
        <f t="shared" ca="1" si="14"/>
        <v>17</v>
      </c>
      <c r="K252" s="7" t="str">
        <f t="shared" ca="1" si="12"/>
        <v>LOSE</v>
      </c>
      <c r="L252" s="8">
        <f t="shared" ca="1" si="13"/>
        <v>-1</v>
      </c>
      <c r="M252" s="8">
        <f t="shared" ca="1" si="15"/>
        <v>111</v>
      </c>
      <c r="N252" s="32">
        <f ca="1">SUM(L$4:L252)/I252</f>
        <v>0.44578313253012047</v>
      </c>
      <c r="O252" s="46">
        <f ca="1">_xlfn.VAR.P(L$4:L252)</f>
        <v>49.957903904775726</v>
      </c>
      <c r="P252" s="33">
        <f ca="1">COUNTIF(K$4:K252, "WIN")/I252</f>
        <v>4.0160642570281124E-2</v>
      </c>
    </row>
    <row r="253" spans="9:16" x14ac:dyDescent="0.25">
      <c r="I253" s="5">
        <v>250</v>
      </c>
      <c r="J253" s="8">
        <f t="shared" ca="1" si="14"/>
        <v>33</v>
      </c>
      <c r="K253" s="7" t="str">
        <f t="shared" ca="1" si="12"/>
        <v>LOSE</v>
      </c>
      <c r="L253" s="8">
        <f t="shared" ca="1" si="13"/>
        <v>-1</v>
      </c>
      <c r="M253" s="8">
        <f t="shared" ca="1" si="15"/>
        <v>110</v>
      </c>
      <c r="N253" s="32">
        <f ca="1">SUM(L$4:L253)/I253</f>
        <v>0.44</v>
      </c>
      <c r="O253" s="46">
        <f ca="1">_xlfn.VAR.P(L$4:L253)</f>
        <v>49.766399999999997</v>
      </c>
      <c r="P253" s="33">
        <f ca="1">COUNTIF(K$4:K253, "WIN")/I253</f>
        <v>0.04</v>
      </c>
    </row>
    <row r="254" spans="9:16" x14ac:dyDescent="0.25">
      <c r="I254" s="5">
        <v>251</v>
      </c>
      <c r="J254" s="8">
        <f t="shared" ca="1" si="14"/>
        <v>10</v>
      </c>
      <c r="K254" s="7" t="str">
        <f t="shared" ca="1" si="12"/>
        <v>LOSE</v>
      </c>
      <c r="L254" s="8">
        <f t="shared" ca="1" si="13"/>
        <v>-1</v>
      </c>
      <c r="M254" s="8">
        <f t="shared" ca="1" si="15"/>
        <v>109</v>
      </c>
      <c r="N254" s="32">
        <f ca="1">SUM(L$4:L254)/I254</f>
        <v>0.43426294820717132</v>
      </c>
      <c r="O254" s="46">
        <f ca="1">_xlfn.VAR.P(L$4:L254)</f>
        <v>49.576355930858242</v>
      </c>
      <c r="P254" s="33">
        <f ca="1">COUNTIF(K$4:K254, "WIN")/I254</f>
        <v>3.9840637450199202E-2</v>
      </c>
    </row>
    <row r="255" spans="9:16" x14ac:dyDescent="0.25">
      <c r="I255" s="5">
        <v>252</v>
      </c>
      <c r="J255" s="8">
        <f t="shared" ca="1" si="14"/>
        <v>32</v>
      </c>
      <c r="K255" s="7" t="str">
        <f t="shared" ca="1" si="12"/>
        <v>LOSE</v>
      </c>
      <c r="L255" s="8">
        <f t="shared" ca="1" si="13"/>
        <v>-1</v>
      </c>
      <c r="M255" s="8">
        <f t="shared" ca="1" si="15"/>
        <v>108</v>
      </c>
      <c r="N255" s="32">
        <f ca="1">SUM(L$4:L255)/I255</f>
        <v>0.42857142857142855</v>
      </c>
      <c r="O255" s="46">
        <f ca="1">_xlfn.VAR.P(L$4:L255)</f>
        <v>49.387755102040813</v>
      </c>
      <c r="P255" s="33">
        <f ca="1">COUNTIF(K$4:K255, "WIN")/I255</f>
        <v>3.968253968253968E-2</v>
      </c>
    </row>
    <row r="256" spans="9:16" x14ac:dyDescent="0.25">
      <c r="I256" s="5">
        <v>253</v>
      </c>
      <c r="J256" s="8">
        <f t="shared" ca="1" si="14"/>
        <v>18</v>
      </c>
      <c r="K256" s="7" t="str">
        <f t="shared" ca="1" si="12"/>
        <v>LOSE</v>
      </c>
      <c r="L256" s="8">
        <f t="shared" ca="1" si="13"/>
        <v>-1</v>
      </c>
      <c r="M256" s="8">
        <f t="shared" ca="1" si="15"/>
        <v>107</v>
      </c>
      <c r="N256" s="32">
        <f ca="1">SUM(L$4:L256)/I256</f>
        <v>0.42292490118577075</v>
      </c>
      <c r="O256" s="46">
        <f ca="1">_xlfn.VAR.P(L$4:L256)</f>
        <v>49.20058116827321</v>
      </c>
      <c r="P256" s="33">
        <f ca="1">COUNTIF(K$4:K256, "WIN")/I256</f>
        <v>3.9525691699604744E-2</v>
      </c>
    </row>
    <row r="257" spans="9:16" x14ac:dyDescent="0.25">
      <c r="I257" s="5">
        <v>254</v>
      </c>
      <c r="J257" s="8">
        <f t="shared" ca="1" si="14"/>
        <v>31</v>
      </c>
      <c r="K257" s="7" t="str">
        <f t="shared" ca="1" si="12"/>
        <v>LOSE</v>
      </c>
      <c r="L257" s="8">
        <f t="shared" ca="1" si="13"/>
        <v>-1</v>
      </c>
      <c r="M257" s="8">
        <f t="shared" ca="1" si="15"/>
        <v>106</v>
      </c>
      <c r="N257" s="32">
        <f ca="1">SUM(L$4:L257)/I257</f>
        <v>0.41732283464566927</v>
      </c>
      <c r="O257" s="46">
        <f ca="1">_xlfn.VAR.P(L$4:L257)</f>
        <v>49.014818029636061</v>
      </c>
      <c r="P257" s="33">
        <f ca="1">COUNTIF(K$4:K257, "WIN")/I257</f>
        <v>3.937007874015748E-2</v>
      </c>
    </row>
    <row r="258" spans="9:16" x14ac:dyDescent="0.25">
      <c r="I258" s="5">
        <v>255</v>
      </c>
      <c r="J258" s="8">
        <f t="shared" ca="1" si="14"/>
        <v>35</v>
      </c>
      <c r="K258" s="7" t="str">
        <f t="shared" ca="1" si="12"/>
        <v>LOSE</v>
      </c>
      <c r="L258" s="8">
        <f t="shared" ca="1" si="13"/>
        <v>-1</v>
      </c>
      <c r="M258" s="8">
        <f t="shared" ca="1" si="15"/>
        <v>105</v>
      </c>
      <c r="N258" s="32">
        <f ca="1">SUM(L$4:L258)/I258</f>
        <v>0.41176470588235292</v>
      </c>
      <c r="O258" s="46">
        <f ca="1">_xlfn.VAR.P(L$4:L258)</f>
        <v>48.830449826989621</v>
      </c>
      <c r="P258" s="33">
        <f ca="1">COUNTIF(K$4:K258, "WIN")/I258</f>
        <v>3.9215686274509803E-2</v>
      </c>
    </row>
    <row r="259" spans="9:16" x14ac:dyDescent="0.25">
      <c r="I259" s="5">
        <v>256</v>
      </c>
      <c r="J259" s="8">
        <f t="shared" ca="1" si="14"/>
        <v>15</v>
      </c>
      <c r="K259" s="7" t="str">
        <f t="shared" ca="1" si="12"/>
        <v>LOSE</v>
      </c>
      <c r="L259" s="8">
        <f t="shared" ca="1" si="13"/>
        <v>-1</v>
      </c>
      <c r="M259" s="8">
        <f t="shared" ca="1" si="15"/>
        <v>104</v>
      </c>
      <c r="N259" s="32">
        <f ca="1">SUM(L$4:L259)/I259</f>
        <v>0.40625</v>
      </c>
      <c r="O259" s="46">
        <f ca="1">_xlfn.VAR.P(L$4:L259)</f>
        <v>48.6474609375</v>
      </c>
      <c r="P259" s="33">
        <f ca="1">COUNTIF(K$4:K259, "WIN")/I259</f>
        <v>3.90625E-2</v>
      </c>
    </row>
    <row r="260" spans="9:16" x14ac:dyDescent="0.25">
      <c r="I260" s="5">
        <v>257</v>
      </c>
      <c r="J260" s="8">
        <f t="shared" ca="1" si="14"/>
        <v>3</v>
      </c>
      <c r="K260" s="7" t="str">
        <f t="shared" ref="K260:K323" ca="1" si="16">IF($D$7 = $J260, "WIN", "LOSE")</f>
        <v>LOSE</v>
      </c>
      <c r="L260" s="8">
        <f t="shared" ref="L260:L323" ca="1" si="17">IF($K260 = "WIN", 35, -1)</f>
        <v>-1</v>
      </c>
      <c r="M260" s="8">
        <f t="shared" ca="1" si="15"/>
        <v>103</v>
      </c>
      <c r="N260" s="32">
        <f ca="1">SUM(L$4:L260)/I260</f>
        <v>0.40077821011673154</v>
      </c>
      <c r="O260" s="46">
        <f ca="1">_xlfn.VAR.P(L$4:L260)</f>
        <v>48.4658359702645</v>
      </c>
      <c r="P260" s="33">
        <f ca="1">COUNTIF(K$4:K260, "WIN")/I260</f>
        <v>3.8910505836575876E-2</v>
      </c>
    </row>
    <row r="261" spans="9:16" x14ac:dyDescent="0.25">
      <c r="I261" s="5">
        <v>258</v>
      </c>
      <c r="J261" s="8">
        <f t="shared" ca="1" si="14"/>
        <v>23</v>
      </c>
      <c r="K261" s="7" t="str">
        <f t="shared" ca="1" si="16"/>
        <v>LOSE</v>
      </c>
      <c r="L261" s="8">
        <f t="shared" ca="1" si="17"/>
        <v>-1</v>
      </c>
      <c r="M261" s="8">
        <f t="shared" ca="1" si="15"/>
        <v>102</v>
      </c>
      <c r="N261" s="32">
        <f ca="1">SUM(L$4:L261)/I261</f>
        <v>0.39534883720930231</v>
      </c>
      <c r="O261" s="46">
        <f ca="1">_xlfn.VAR.P(L$4:L261)</f>
        <v>48.285559762033529</v>
      </c>
      <c r="P261" s="33">
        <f ca="1">COUNTIF(K$4:K261, "WIN")/I261</f>
        <v>3.875968992248062E-2</v>
      </c>
    </row>
    <row r="262" spans="9:16" x14ac:dyDescent="0.25">
      <c r="I262" s="5">
        <v>259</v>
      </c>
      <c r="J262" s="8">
        <f t="shared" ref="J262:J325" ca="1" si="18">RANDBETWEEN(0,36)</f>
        <v>2</v>
      </c>
      <c r="K262" s="7" t="str">
        <f t="shared" ca="1" si="16"/>
        <v>LOSE</v>
      </c>
      <c r="L262" s="8">
        <f t="shared" ca="1" si="17"/>
        <v>-1</v>
      </c>
      <c r="M262" s="8">
        <f t="shared" ref="M262:M325" ca="1" si="19">M261+L262</f>
        <v>101</v>
      </c>
      <c r="N262" s="32">
        <f ca="1">SUM(L$4:L262)/I262</f>
        <v>0.38996138996138996</v>
      </c>
      <c r="O262" s="46">
        <f ca="1">_xlfn.VAR.P(L$4:L262)</f>
        <v>48.106617373026637</v>
      </c>
      <c r="P262" s="33">
        <f ca="1">COUNTIF(K$4:K262, "WIN")/I262</f>
        <v>3.8610038610038609E-2</v>
      </c>
    </row>
    <row r="263" spans="9:16" x14ac:dyDescent="0.25">
      <c r="I263" s="5">
        <v>260</v>
      </c>
      <c r="J263" s="8">
        <f t="shared" ca="1" si="18"/>
        <v>4</v>
      </c>
      <c r="K263" s="7" t="str">
        <f t="shared" ca="1" si="16"/>
        <v>LOSE</v>
      </c>
      <c r="L263" s="8">
        <f t="shared" ca="1" si="17"/>
        <v>-1</v>
      </c>
      <c r="M263" s="8">
        <f t="shared" ca="1" si="19"/>
        <v>100</v>
      </c>
      <c r="N263" s="32">
        <f ca="1">SUM(L$4:L263)/I263</f>
        <v>0.38461538461538464</v>
      </c>
      <c r="O263" s="46">
        <f ca="1">_xlfn.VAR.P(L$4:L263)</f>
        <v>47.928994082840234</v>
      </c>
      <c r="P263" s="33">
        <f ca="1">COUNTIF(K$4:K263, "WIN")/I263</f>
        <v>3.8461538461538464E-2</v>
      </c>
    </row>
    <row r="264" spans="9:16" x14ac:dyDescent="0.25">
      <c r="I264" s="5">
        <v>261</v>
      </c>
      <c r="J264" s="8">
        <f t="shared" ca="1" si="18"/>
        <v>25</v>
      </c>
      <c r="K264" s="7" t="str">
        <f t="shared" ca="1" si="16"/>
        <v>LOSE</v>
      </c>
      <c r="L264" s="8">
        <f t="shared" ca="1" si="17"/>
        <v>-1</v>
      </c>
      <c r="M264" s="8">
        <f t="shared" ca="1" si="19"/>
        <v>99</v>
      </c>
      <c r="N264" s="32">
        <f ca="1">SUM(L$4:L264)/I264</f>
        <v>0.37931034482758619</v>
      </c>
      <c r="O264" s="46">
        <f ca="1">_xlfn.VAR.P(L$4:L264)</f>
        <v>47.752675386444707</v>
      </c>
      <c r="P264" s="33">
        <f ca="1">COUNTIF(K$4:K264, "WIN")/I264</f>
        <v>3.8314176245210725E-2</v>
      </c>
    </row>
    <row r="265" spans="9:16" x14ac:dyDescent="0.25">
      <c r="I265" s="5">
        <v>262</v>
      </c>
      <c r="J265" s="8">
        <f t="shared" ca="1" si="18"/>
        <v>33</v>
      </c>
      <c r="K265" s="7" t="str">
        <f t="shared" ca="1" si="16"/>
        <v>LOSE</v>
      </c>
      <c r="L265" s="8">
        <f t="shared" ca="1" si="17"/>
        <v>-1</v>
      </c>
      <c r="M265" s="8">
        <f t="shared" ca="1" si="19"/>
        <v>98</v>
      </c>
      <c r="N265" s="32">
        <f ca="1">SUM(L$4:L265)/I265</f>
        <v>0.37404580152671757</v>
      </c>
      <c r="O265" s="46">
        <f ca="1">_xlfn.VAR.P(L$4:L265)</f>
        <v>47.577646990268633</v>
      </c>
      <c r="P265" s="33">
        <f ca="1">COUNTIF(K$4:K265, "WIN")/I265</f>
        <v>3.8167938931297711E-2</v>
      </c>
    </row>
    <row r="266" spans="9:16" x14ac:dyDescent="0.25">
      <c r="I266" s="5">
        <v>263</v>
      </c>
      <c r="J266" s="8">
        <f t="shared" ca="1" si="18"/>
        <v>18</v>
      </c>
      <c r="K266" s="7" t="str">
        <f t="shared" ca="1" si="16"/>
        <v>LOSE</v>
      </c>
      <c r="L266" s="8">
        <f t="shared" ca="1" si="17"/>
        <v>-1</v>
      </c>
      <c r="M266" s="8">
        <f t="shared" ca="1" si="19"/>
        <v>97</v>
      </c>
      <c r="N266" s="32">
        <f ca="1">SUM(L$4:L266)/I266</f>
        <v>0.36882129277566539</v>
      </c>
      <c r="O266" s="46">
        <f ca="1">_xlfn.VAR.P(L$4:L266)</f>
        <v>47.403894808367909</v>
      </c>
      <c r="P266" s="33">
        <f ca="1">COUNTIF(K$4:K266, "WIN")/I266</f>
        <v>3.8022813688212927E-2</v>
      </c>
    </row>
    <row r="267" spans="9:16" x14ac:dyDescent="0.25">
      <c r="I267" s="5">
        <v>264</v>
      </c>
      <c r="J267" s="8">
        <f t="shared" ca="1" si="18"/>
        <v>3</v>
      </c>
      <c r="K267" s="7" t="str">
        <f t="shared" ca="1" si="16"/>
        <v>LOSE</v>
      </c>
      <c r="L267" s="8">
        <f t="shared" ca="1" si="17"/>
        <v>-1</v>
      </c>
      <c r="M267" s="8">
        <f t="shared" ca="1" si="19"/>
        <v>96</v>
      </c>
      <c r="N267" s="32">
        <f ca="1">SUM(L$4:L267)/I267</f>
        <v>0.36363636363636365</v>
      </c>
      <c r="O267" s="46">
        <f ca="1">_xlfn.VAR.P(L$4:L267)</f>
        <v>47.231404958677686</v>
      </c>
      <c r="P267" s="33">
        <f ca="1">COUNTIF(K$4:K267, "WIN")/I267</f>
        <v>3.787878787878788E-2</v>
      </c>
    </row>
    <row r="268" spans="9:16" x14ac:dyDescent="0.25">
      <c r="I268" s="5">
        <v>265</v>
      </c>
      <c r="J268" s="8">
        <f t="shared" ca="1" si="18"/>
        <v>26</v>
      </c>
      <c r="K268" s="7" t="str">
        <f t="shared" ca="1" si="16"/>
        <v>LOSE</v>
      </c>
      <c r="L268" s="8">
        <f t="shared" ca="1" si="17"/>
        <v>-1</v>
      </c>
      <c r="M268" s="8">
        <f t="shared" ca="1" si="19"/>
        <v>95</v>
      </c>
      <c r="N268" s="32">
        <f ca="1">SUM(L$4:L268)/I268</f>
        <v>0.35849056603773582</v>
      </c>
      <c r="O268" s="46">
        <f ca="1">_xlfn.VAR.P(L$4:L268)</f>
        <v>47.06016375934496</v>
      </c>
      <c r="P268" s="33">
        <f ca="1">COUNTIF(K$4:K268, "WIN")/I268</f>
        <v>3.7735849056603772E-2</v>
      </c>
    </row>
    <row r="269" spans="9:16" x14ac:dyDescent="0.25">
      <c r="I269" s="5">
        <v>266</v>
      </c>
      <c r="J269" s="8">
        <f t="shared" ca="1" si="18"/>
        <v>4</v>
      </c>
      <c r="K269" s="7" t="str">
        <f t="shared" ca="1" si="16"/>
        <v>LOSE</v>
      </c>
      <c r="L269" s="8">
        <f t="shared" ca="1" si="17"/>
        <v>-1</v>
      </c>
      <c r="M269" s="8">
        <f t="shared" ca="1" si="19"/>
        <v>94</v>
      </c>
      <c r="N269" s="32">
        <f ca="1">SUM(L$4:L269)/I269</f>
        <v>0.35338345864661652</v>
      </c>
      <c r="O269" s="46">
        <f ca="1">_xlfn.VAR.P(L$4:L269)</f>
        <v>46.890157725139915</v>
      </c>
      <c r="P269" s="33">
        <f ca="1">COUNTIF(K$4:K269, "WIN")/I269</f>
        <v>3.7593984962406013E-2</v>
      </c>
    </row>
    <row r="270" spans="9:16" x14ac:dyDescent="0.25">
      <c r="I270" s="5">
        <v>267</v>
      </c>
      <c r="J270" s="8">
        <f t="shared" ca="1" si="18"/>
        <v>3</v>
      </c>
      <c r="K270" s="7" t="str">
        <f t="shared" ca="1" si="16"/>
        <v>LOSE</v>
      </c>
      <c r="L270" s="8">
        <f t="shared" ca="1" si="17"/>
        <v>-1</v>
      </c>
      <c r="M270" s="8">
        <f t="shared" ca="1" si="19"/>
        <v>93</v>
      </c>
      <c r="N270" s="32">
        <f ca="1">SUM(L$4:L270)/I270</f>
        <v>0.34831460674157305</v>
      </c>
      <c r="O270" s="46">
        <f ca="1">_xlfn.VAR.P(L$4:L270)</f>
        <v>46.721373563943949</v>
      </c>
      <c r="P270" s="33">
        <f ca="1">COUNTIF(K$4:K270, "WIN")/I270</f>
        <v>3.7453183520599252E-2</v>
      </c>
    </row>
    <row r="271" spans="9:16" x14ac:dyDescent="0.25">
      <c r="I271" s="5">
        <v>268</v>
      </c>
      <c r="J271" s="8">
        <f t="shared" ca="1" si="18"/>
        <v>8</v>
      </c>
      <c r="K271" s="7" t="str">
        <f t="shared" ca="1" si="16"/>
        <v>LOSE</v>
      </c>
      <c r="L271" s="8">
        <f t="shared" ca="1" si="17"/>
        <v>-1</v>
      </c>
      <c r="M271" s="8">
        <f t="shared" ca="1" si="19"/>
        <v>92</v>
      </c>
      <c r="N271" s="32">
        <f ca="1">SUM(L$4:L271)/I271</f>
        <v>0.34328358208955223</v>
      </c>
      <c r="O271" s="46">
        <f ca="1">_xlfn.VAR.P(L$4:L271)</f>
        <v>46.553798173312543</v>
      </c>
      <c r="P271" s="33">
        <f ca="1">COUNTIF(K$4:K271, "WIN")/I271</f>
        <v>3.7313432835820892E-2</v>
      </c>
    </row>
    <row r="272" spans="9:16" x14ac:dyDescent="0.25">
      <c r="I272" s="5">
        <v>269</v>
      </c>
      <c r="J272" s="8">
        <f t="shared" ca="1" si="18"/>
        <v>35</v>
      </c>
      <c r="K272" s="7" t="str">
        <f t="shared" ca="1" si="16"/>
        <v>LOSE</v>
      </c>
      <c r="L272" s="8">
        <f t="shared" ca="1" si="17"/>
        <v>-1</v>
      </c>
      <c r="M272" s="8">
        <f t="shared" ca="1" si="19"/>
        <v>91</v>
      </c>
      <c r="N272" s="32">
        <f ca="1">SUM(L$4:L272)/I272</f>
        <v>0.33828996282527879</v>
      </c>
      <c r="O272" s="46">
        <f ca="1">_xlfn.VAR.P(L$4:L272)</f>
        <v>46.387418637111153</v>
      </c>
      <c r="P272" s="33">
        <f ca="1">COUNTIF(K$4:K272, "WIN")/I272</f>
        <v>3.717472118959108E-2</v>
      </c>
    </row>
    <row r="273" spans="9:16" x14ac:dyDescent="0.25">
      <c r="I273" s="5">
        <v>270</v>
      </c>
      <c r="J273" s="8">
        <f t="shared" ca="1" si="18"/>
        <v>31</v>
      </c>
      <c r="K273" s="7" t="str">
        <f t="shared" ca="1" si="16"/>
        <v>LOSE</v>
      </c>
      <c r="L273" s="8">
        <f t="shared" ca="1" si="17"/>
        <v>-1</v>
      </c>
      <c r="M273" s="8">
        <f t="shared" ca="1" si="19"/>
        <v>90</v>
      </c>
      <c r="N273" s="32">
        <f ca="1">SUM(L$4:L273)/I273</f>
        <v>0.33333333333333331</v>
      </c>
      <c r="O273" s="46">
        <f ca="1">_xlfn.VAR.P(L$4:L273)</f>
        <v>46.222222222222221</v>
      </c>
      <c r="P273" s="33">
        <f ca="1">COUNTIF(K$4:K273, "WIN")/I273</f>
        <v>3.7037037037037035E-2</v>
      </c>
    </row>
    <row r="274" spans="9:16" x14ac:dyDescent="0.25">
      <c r="I274" s="5">
        <v>271</v>
      </c>
      <c r="J274" s="8">
        <f t="shared" ca="1" si="18"/>
        <v>12</v>
      </c>
      <c r="K274" s="7" t="str">
        <f t="shared" ca="1" si="16"/>
        <v>LOSE</v>
      </c>
      <c r="L274" s="8">
        <f t="shared" ca="1" si="17"/>
        <v>-1</v>
      </c>
      <c r="M274" s="8">
        <f t="shared" ca="1" si="19"/>
        <v>89</v>
      </c>
      <c r="N274" s="32">
        <f ca="1">SUM(L$4:L274)/I274</f>
        <v>0.32841328413284132</v>
      </c>
      <c r="O274" s="46">
        <f ca="1">_xlfn.VAR.P(L$4:L274)</f>
        <v>46.058196375321685</v>
      </c>
      <c r="P274" s="33">
        <f ca="1">COUNTIF(K$4:K274, "WIN")/I274</f>
        <v>3.6900369003690037E-2</v>
      </c>
    </row>
    <row r="275" spans="9:16" x14ac:dyDescent="0.25">
      <c r="I275" s="5">
        <v>272</v>
      </c>
      <c r="J275" s="8">
        <f t="shared" ca="1" si="18"/>
        <v>4</v>
      </c>
      <c r="K275" s="7" t="str">
        <f t="shared" ca="1" si="16"/>
        <v>LOSE</v>
      </c>
      <c r="L275" s="8">
        <f t="shared" ca="1" si="17"/>
        <v>-1</v>
      </c>
      <c r="M275" s="8">
        <f t="shared" ca="1" si="19"/>
        <v>88</v>
      </c>
      <c r="N275" s="32">
        <f ca="1">SUM(L$4:L275)/I275</f>
        <v>0.3235294117647059</v>
      </c>
      <c r="O275" s="46">
        <f ca="1">_xlfn.VAR.P(L$4:L275)</f>
        <v>45.895328719723182</v>
      </c>
      <c r="P275" s="33">
        <f ca="1">COUNTIF(K$4:K275, "WIN")/I275</f>
        <v>3.6764705882352942E-2</v>
      </c>
    </row>
    <row r="276" spans="9:16" x14ac:dyDescent="0.25">
      <c r="I276" s="5">
        <v>273</v>
      </c>
      <c r="J276" s="8">
        <f t="shared" ca="1" si="18"/>
        <v>1</v>
      </c>
      <c r="K276" s="7" t="str">
        <f t="shared" ca="1" si="16"/>
        <v>LOSE</v>
      </c>
      <c r="L276" s="8">
        <f t="shared" ca="1" si="17"/>
        <v>-1</v>
      </c>
      <c r="M276" s="8">
        <f t="shared" ca="1" si="19"/>
        <v>87</v>
      </c>
      <c r="N276" s="32">
        <f ca="1">SUM(L$4:L276)/I276</f>
        <v>0.31868131868131866</v>
      </c>
      <c r="O276" s="46">
        <f ca="1">_xlfn.VAR.P(L$4:L276)</f>
        <v>45.73360705228837</v>
      </c>
      <c r="P276" s="33">
        <f ca="1">COUNTIF(K$4:K276, "WIN")/I276</f>
        <v>3.6630036630036632E-2</v>
      </c>
    </row>
    <row r="277" spans="9:16" x14ac:dyDescent="0.25">
      <c r="I277" s="5">
        <v>274</v>
      </c>
      <c r="J277" s="8">
        <f t="shared" ca="1" si="18"/>
        <v>34</v>
      </c>
      <c r="K277" s="7" t="str">
        <f t="shared" ca="1" si="16"/>
        <v>LOSE</v>
      </c>
      <c r="L277" s="8">
        <f t="shared" ca="1" si="17"/>
        <v>-1</v>
      </c>
      <c r="M277" s="8">
        <f t="shared" ca="1" si="19"/>
        <v>86</v>
      </c>
      <c r="N277" s="32">
        <f ca="1">SUM(L$4:L277)/I277</f>
        <v>0.31386861313868614</v>
      </c>
      <c r="O277" s="46">
        <f ca="1">_xlfn.VAR.P(L$4:L277)</f>
        <v>45.573019340401729</v>
      </c>
      <c r="P277" s="33">
        <f ca="1">COUNTIF(K$4:K277, "WIN")/I277</f>
        <v>3.6496350364963501E-2</v>
      </c>
    </row>
    <row r="278" spans="9:16" x14ac:dyDescent="0.25">
      <c r="I278" s="5">
        <v>275</v>
      </c>
      <c r="J278" s="8">
        <f t="shared" ca="1" si="18"/>
        <v>16</v>
      </c>
      <c r="K278" s="7" t="str">
        <f t="shared" ca="1" si="16"/>
        <v>LOSE</v>
      </c>
      <c r="L278" s="8">
        <f t="shared" ca="1" si="17"/>
        <v>-1</v>
      </c>
      <c r="M278" s="8">
        <f t="shared" ca="1" si="19"/>
        <v>85</v>
      </c>
      <c r="N278" s="32">
        <f ca="1">SUM(L$4:L278)/I278</f>
        <v>0.30909090909090908</v>
      </c>
      <c r="O278" s="46">
        <f ca="1">_xlfn.VAR.P(L$4:L278)</f>
        <v>45.413553719008263</v>
      </c>
      <c r="P278" s="33">
        <f ca="1">COUNTIF(K$4:K278, "WIN")/I278</f>
        <v>3.6363636363636362E-2</v>
      </c>
    </row>
    <row r="279" spans="9:16" x14ac:dyDescent="0.25">
      <c r="I279" s="5">
        <v>276</v>
      </c>
      <c r="J279" s="8">
        <f t="shared" ca="1" si="18"/>
        <v>0</v>
      </c>
      <c r="K279" s="7" t="str">
        <f t="shared" ca="1" si="16"/>
        <v>LOSE</v>
      </c>
      <c r="L279" s="8">
        <f t="shared" ca="1" si="17"/>
        <v>-1</v>
      </c>
      <c r="M279" s="8">
        <f t="shared" ca="1" si="19"/>
        <v>84</v>
      </c>
      <c r="N279" s="32">
        <f ca="1">SUM(L$4:L279)/I279</f>
        <v>0.30434782608695654</v>
      </c>
      <c r="O279" s="46">
        <f ca="1">_xlfn.VAR.P(L$4:L279)</f>
        <v>45.255198487712669</v>
      </c>
      <c r="P279" s="33">
        <f ca="1">COUNTIF(K$4:K279, "WIN")/I279</f>
        <v>3.6231884057971016E-2</v>
      </c>
    </row>
    <row r="280" spans="9:16" x14ac:dyDescent="0.25">
      <c r="I280" s="5">
        <v>277</v>
      </c>
      <c r="J280" s="8">
        <f t="shared" ca="1" si="18"/>
        <v>23</v>
      </c>
      <c r="K280" s="7" t="str">
        <f t="shared" ca="1" si="16"/>
        <v>LOSE</v>
      </c>
      <c r="L280" s="8">
        <f t="shared" ca="1" si="17"/>
        <v>-1</v>
      </c>
      <c r="M280" s="8">
        <f t="shared" ca="1" si="19"/>
        <v>83</v>
      </c>
      <c r="N280" s="32">
        <f ca="1">SUM(L$4:L280)/I280</f>
        <v>0.29963898916967507</v>
      </c>
      <c r="O280" s="46">
        <f ca="1">_xlfn.VAR.P(L$4:L280)</f>
        <v>45.09794210793833</v>
      </c>
      <c r="P280" s="33">
        <f ca="1">COUNTIF(K$4:K280, "WIN")/I280</f>
        <v>3.6101083032490974E-2</v>
      </c>
    </row>
    <row r="281" spans="9:16" x14ac:dyDescent="0.25">
      <c r="I281" s="5">
        <v>278</v>
      </c>
      <c r="J281" s="8">
        <f t="shared" ca="1" si="18"/>
        <v>20</v>
      </c>
      <c r="K281" s="7" t="str">
        <f t="shared" ca="1" si="16"/>
        <v>LOSE</v>
      </c>
      <c r="L281" s="8">
        <f t="shared" ca="1" si="17"/>
        <v>-1</v>
      </c>
      <c r="M281" s="8">
        <f t="shared" ca="1" si="19"/>
        <v>82</v>
      </c>
      <c r="N281" s="32">
        <f ca="1">SUM(L$4:L281)/I281</f>
        <v>0.29496402877697842</v>
      </c>
      <c r="O281" s="46">
        <f ca="1">_xlfn.VAR.P(L$4:L281)</f>
        <v>44.941773200144922</v>
      </c>
      <c r="P281" s="33">
        <f ca="1">COUNTIF(K$4:K281, "WIN")/I281</f>
        <v>3.5971223021582732E-2</v>
      </c>
    </row>
    <row r="282" spans="9:16" x14ac:dyDescent="0.25">
      <c r="I282" s="5">
        <v>279</v>
      </c>
      <c r="J282" s="8">
        <f t="shared" ca="1" si="18"/>
        <v>34</v>
      </c>
      <c r="K282" s="7" t="str">
        <f t="shared" ca="1" si="16"/>
        <v>LOSE</v>
      </c>
      <c r="L282" s="8">
        <f t="shared" ca="1" si="17"/>
        <v>-1</v>
      </c>
      <c r="M282" s="8">
        <f t="shared" ca="1" si="19"/>
        <v>81</v>
      </c>
      <c r="N282" s="32">
        <f ca="1">SUM(L$4:L282)/I282</f>
        <v>0.29032258064516131</v>
      </c>
      <c r="O282" s="46">
        <f ca="1">_xlfn.VAR.P(L$4:L282)</f>
        <v>44.786680541103017</v>
      </c>
      <c r="P282" s="33">
        <f ca="1">COUNTIF(K$4:K282, "WIN")/I282</f>
        <v>3.5842293906810034E-2</v>
      </c>
    </row>
    <row r="283" spans="9:16" x14ac:dyDescent="0.25">
      <c r="I283" s="5">
        <v>280</v>
      </c>
      <c r="J283" s="8">
        <f t="shared" ca="1" si="18"/>
        <v>15</v>
      </c>
      <c r="K283" s="7" t="str">
        <f t="shared" ca="1" si="16"/>
        <v>LOSE</v>
      </c>
      <c r="L283" s="8">
        <f t="shared" ca="1" si="17"/>
        <v>-1</v>
      </c>
      <c r="M283" s="8">
        <f t="shared" ca="1" si="19"/>
        <v>80</v>
      </c>
      <c r="N283" s="32">
        <f ca="1">SUM(L$4:L283)/I283</f>
        <v>0.2857142857142857</v>
      </c>
      <c r="O283" s="46">
        <f ca="1">_xlfn.VAR.P(L$4:L283)</f>
        <v>44.632653061224488</v>
      </c>
      <c r="P283" s="33">
        <f ca="1">COUNTIF(K$4:K283, "WIN")/I283</f>
        <v>3.5714285714285712E-2</v>
      </c>
    </row>
    <row r="284" spans="9:16" x14ac:dyDescent="0.25">
      <c r="I284" s="5">
        <v>281</v>
      </c>
      <c r="J284" s="8">
        <f t="shared" ca="1" si="18"/>
        <v>18</v>
      </c>
      <c r="K284" s="7" t="str">
        <f t="shared" ca="1" si="16"/>
        <v>LOSE</v>
      </c>
      <c r="L284" s="8">
        <f t="shared" ca="1" si="17"/>
        <v>-1</v>
      </c>
      <c r="M284" s="8">
        <f t="shared" ca="1" si="19"/>
        <v>79</v>
      </c>
      <c r="N284" s="32">
        <f ca="1">SUM(L$4:L284)/I284</f>
        <v>0.28113879003558717</v>
      </c>
      <c r="O284" s="46">
        <f ca="1">_xlfn.VAR.P(L$4:L284)</f>
        <v>44.479679841947288</v>
      </c>
      <c r="P284" s="33">
        <f ca="1">COUNTIF(K$4:K284, "WIN")/I284</f>
        <v>3.5587188612099648E-2</v>
      </c>
    </row>
    <row r="285" spans="9:16" x14ac:dyDescent="0.25">
      <c r="I285" s="5">
        <v>282</v>
      </c>
      <c r="J285" s="8">
        <f t="shared" ca="1" si="18"/>
        <v>11</v>
      </c>
      <c r="K285" s="7" t="str">
        <f t="shared" ca="1" si="16"/>
        <v>LOSE</v>
      </c>
      <c r="L285" s="8">
        <f t="shared" ca="1" si="17"/>
        <v>-1</v>
      </c>
      <c r="M285" s="8">
        <f t="shared" ca="1" si="19"/>
        <v>78</v>
      </c>
      <c r="N285" s="32">
        <f ca="1">SUM(L$4:L285)/I285</f>
        <v>0.27659574468085107</v>
      </c>
      <c r="O285" s="46">
        <f ca="1">_xlfn.VAR.P(L$4:L285)</f>
        <v>44.32775011317338</v>
      </c>
      <c r="P285" s="33">
        <f ca="1">COUNTIF(K$4:K285, "WIN")/I285</f>
        <v>3.5460992907801421E-2</v>
      </c>
    </row>
    <row r="286" spans="9:16" x14ac:dyDescent="0.25">
      <c r="I286" s="5">
        <v>283</v>
      </c>
      <c r="J286" s="8">
        <f t="shared" ca="1" si="18"/>
        <v>17</v>
      </c>
      <c r="K286" s="7" t="str">
        <f t="shared" ca="1" si="16"/>
        <v>LOSE</v>
      </c>
      <c r="L286" s="8">
        <f t="shared" ca="1" si="17"/>
        <v>-1</v>
      </c>
      <c r="M286" s="8">
        <f t="shared" ca="1" si="19"/>
        <v>77</v>
      </c>
      <c r="N286" s="32">
        <f ca="1">SUM(L$4:L286)/I286</f>
        <v>0.27208480565371024</v>
      </c>
      <c r="O286" s="46">
        <f ca="1">_xlfn.VAR.P(L$4:L286)</f>
        <v>44.176853250758533</v>
      </c>
      <c r="P286" s="33">
        <f ca="1">COUNTIF(K$4:K286, "WIN")/I286</f>
        <v>3.5335689045936397E-2</v>
      </c>
    </row>
    <row r="287" spans="9:16" x14ac:dyDescent="0.25">
      <c r="I287" s="5">
        <v>284</v>
      </c>
      <c r="J287" s="8">
        <f t="shared" ca="1" si="18"/>
        <v>27</v>
      </c>
      <c r="K287" s="7" t="str">
        <f t="shared" ca="1" si="16"/>
        <v>LOSE</v>
      </c>
      <c r="L287" s="8">
        <f t="shared" ca="1" si="17"/>
        <v>-1</v>
      </c>
      <c r="M287" s="8">
        <f t="shared" ca="1" si="19"/>
        <v>76</v>
      </c>
      <c r="N287" s="32">
        <f ca="1">SUM(L$4:L287)/I287</f>
        <v>0.26760563380281688</v>
      </c>
      <c r="O287" s="46">
        <f ca="1">_xlfn.VAR.P(L$4:L287)</f>
        <v>44.026978774052765</v>
      </c>
      <c r="P287" s="33">
        <f ca="1">COUNTIF(K$4:K287, "WIN")/I287</f>
        <v>3.5211267605633804E-2</v>
      </c>
    </row>
    <row r="288" spans="9:16" x14ac:dyDescent="0.25">
      <c r="I288" s="5">
        <v>285</v>
      </c>
      <c r="J288" s="8">
        <f t="shared" ca="1" si="18"/>
        <v>4</v>
      </c>
      <c r="K288" s="7" t="str">
        <f t="shared" ca="1" si="16"/>
        <v>LOSE</v>
      </c>
      <c r="L288" s="8">
        <f t="shared" ca="1" si="17"/>
        <v>-1</v>
      </c>
      <c r="M288" s="8">
        <f t="shared" ca="1" si="19"/>
        <v>75</v>
      </c>
      <c r="N288" s="32">
        <f ca="1">SUM(L$4:L288)/I288</f>
        <v>0.26315789473684209</v>
      </c>
      <c r="O288" s="46">
        <f ca="1">_xlfn.VAR.P(L$4:L288)</f>
        <v>43.878116343490305</v>
      </c>
      <c r="P288" s="33">
        <f ca="1">COUNTIF(K$4:K288, "WIN")/I288</f>
        <v>3.5087719298245612E-2</v>
      </c>
    </row>
    <row r="289" spans="9:16" x14ac:dyDescent="0.25">
      <c r="I289" s="5">
        <v>286</v>
      </c>
      <c r="J289" s="8">
        <f t="shared" ca="1" si="18"/>
        <v>4</v>
      </c>
      <c r="K289" s="7" t="str">
        <f t="shared" ca="1" si="16"/>
        <v>LOSE</v>
      </c>
      <c r="L289" s="8">
        <f t="shared" ca="1" si="17"/>
        <v>-1</v>
      </c>
      <c r="M289" s="8">
        <f t="shared" ca="1" si="19"/>
        <v>74</v>
      </c>
      <c r="N289" s="32">
        <f ca="1">SUM(L$4:L289)/I289</f>
        <v>0.25874125874125875</v>
      </c>
      <c r="O289" s="46">
        <f ca="1">_xlfn.VAR.P(L$4:L289)</f>
        <v>43.730255758227784</v>
      </c>
      <c r="P289" s="33">
        <f ca="1">COUNTIF(K$4:K289, "WIN")/I289</f>
        <v>3.4965034965034968E-2</v>
      </c>
    </row>
    <row r="290" spans="9:16" x14ac:dyDescent="0.25">
      <c r="I290" s="5">
        <v>287</v>
      </c>
      <c r="J290" s="8">
        <f t="shared" ca="1" si="18"/>
        <v>35</v>
      </c>
      <c r="K290" s="7" t="str">
        <f t="shared" ca="1" si="16"/>
        <v>LOSE</v>
      </c>
      <c r="L290" s="8">
        <f t="shared" ca="1" si="17"/>
        <v>-1</v>
      </c>
      <c r="M290" s="8">
        <f t="shared" ca="1" si="19"/>
        <v>73</v>
      </c>
      <c r="N290" s="32">
        <f ca="1">SUM(L$4:L290)/I290</f>
        <v>0.25435540069686413</v>
      </c>
      <c r="O290" s="46">
        <f ca="1">_xlfn.VAR.P(L$4:L290)</f>
        <v>43.583386953829717</v>
      </c>
      <c r="P290" s="33">
        <f ca="1">COUNTIF(K$4:K290, "WIN")/I290</f>
        <v>3.484320557491289E-2</v>
      </c>
    </row>
    <row r="291" spans="9:16" x14ac:dyDescent="0.25">
      <c r="I291" s="5">
        <v>288</v>
      </c>
      <c r="J291" s="8">
        <f t="shared" ca="1" si="18"/>
        <v>28</v>
      </c>
      <c r="K291" s="7" t="str">
        <f t="shared" ca="1" si="16"/>
        <v>LOSE</v>
      </c>
      <c r="L291" s="8">
        <f t="shared" ca="1" si="17"/>
        <v>-1</v>
      </c>
      <c r="M291" s="8">
        <f t="shared" ca="1" si="19"/>
        <v>72</v>
      </c>
      <c r="N291" s="32">
        <f ca="1">SUM(L$4:L291)/I291</f>
        <v>0.25</v>
      </c>
      <c r="O291" s="46">
        <f ca="1">_xlfn.VAR.P(L$4:L291)</f>
        <v>43.4375</v>
      </c>
      <c r="P291" s="33">
        <f ca="1">COUNTIF(K$4:K291, "WIN")/I291</f>
        <v>3.4722222222222224E-2</v>
      </c>
    </row>
    <row r="292" spans="9:16" x14ac:dyDescent="0.25">
      <c r="I292" s="5">
        <v>289</v>
      </c>
      <c r="J292" s="8">
        <f t="shared" ca="1" si="18"/>
        <v>27</v>
      </c>
      <c r="K292" s="7" t="str">
        <f t="shared" ca="1" si="16"/>
        <v>LOSE</v>
      </c>
      <c r="L292" s="8">
        <f t="shared" ca="1" si="17"/>
        <v>-1</v>
      </c>
      <c r="M292" s="8">
        <f t="shared" ca="1" si="19"/>
        <v>71</v>
      </c>
      <c r="N292" s="32">
        <f ca="1">SUM(L$4:L292)/I292</f>
        <v>0.24567474048442905</v>
      </c>
      <c r="O292" s="46">
        <f ca="1">_xlfn.VAR.P(L$4:L292)</f>
        <v>43.292585098358494</v>
      </c>
      <c r="P292" s="33">
        <f ca="1">COUNTIF(K$4:K292, "WIN")/I292</f>
        <v>3.4602076124567477E-2</v>
      </c>
    </row>
    <row r="293" spans="9:16" x14ac:dyDescent="0.25">
      <c r="I293" s="5">
        <v>290</v>
      </c>
      <c r="J293" s="8">
        <f t="shared" ca="1" si="18"/>
        <v>27</v>
      </c>
      <c r="K293" s="7" t="str">
        <f t="shared" ca="1" si="16"/>
        <v>LOSE</v>
      </c>
      <c r="L293" s="8">
        <f t="shared" ca="1" si="17"/>
        <v>-1</v>
      </c>
      <c r="M293" s="8">
        <f t="shared" ca="1" si="19"/>
        <v>70</v>
      </c>
      <c r="N293" s="32">
        <f ca="1">SUM(L$4:L293)/I293</f>
        <v>0.2413793103448276</v>
      </c>
      <c r="O293" s="46">
        <f ca="1">_xlfn.VAR.P(L$4:L293)</f>
        <v>43.148632580261591</v>
      </c>
      <c r="P293" s="33">
        <f ca="1">COUNTIF(K$4:K293, "WIN")/I293</f>
        <v>3.4482758620689655E-2</v>
      </c>
    </row>
    <row r="294" spans="9:16" x14ac:dyDescent="0.25">
      <c r="I294" s="5">
        <v>291</v>
      </c>
      <c r="J294" s="8">
        <f t="shared" ca="1" si="18"/>
        <v>3</v>
      </c>
      <c r="K294" s="7" t="str">
        <f t="shared" ca="1" si="16"/>
        <v>LOSE</v>
      </c>
      <c r="L294" s="8">
        <f t="shared" ca="1" si="17"/>
        <v>-1</v>
      </c>
      <c r="M294" s="8">
        <f t="shared" ca="1" si="19"/>
        <v>69</v>
      </c>
      <c r="N294" s="32">
        <f ca="1">SUM(L$4:L294)/I294</f>
        <v>0.23711340206185566</v>
      </c>
      <c r="O294" s="46">
        <f ca="1">_xlfn.VAR.P(L$4:L294)</f>
        <v>43.005632904665745</v>
      </c>
      <c r="P294" s="33">
        <f ca="1">COUNTIF(K$4:K294, "WIN")/I294</f>
        <v>3.4364261168384883E-2</v>
      </c>
    </row>
    <row r="295" spans="9:16" x14ac:dyDescent="0.25">
      <c r="I295" s="5">
        <v>292</v>
      </c>
      <c r="J295" s="8">
        <f t="shared" ca="1" si="18"/>
        <v>8</v>
      </c>
      <c r="K295" s="7" t="str">
        <f t="shared" ca="1" si="16"/>
        <v>LOSE</v>
      </c>
      <c r="L295" s="8">
        <f t="shared" ca="1" si="17"/>
        <v>-1</v>
      </c>
      <c r="M295" s="8">
        <f t="shared" ca="1" si="19"/>
        <v>68</v>
      </c>
      <c r="N295" s="32">
        <f ca="1">SUM(L$4:L295)/I295</f>
        <v>0.23287671232876711</v>
      </c>
      <c r="O295" s="46">
        <f ca="1">_xlfn.VAR.P(L$4:L295)</f>
        <v>42.863576656033025</v>
      </c>
      <c r="P295" s="33">
        <f ca="1">COUNTIF(K$4:K295, "WIN")/I295</f>
        <v>3.4246575342465752E-2</v>
      </c>
    </row>
    <row r="296" spans="9:16" x14ac:dyDescent="0.25">
      <c r="I296" s="5">
        <v>293</v>
      </c>
      <c r="J296" s="8">
        <f t="shared" ca="1" si="18"/>
        <v>16</v>
      </c>
      <c r="K296" s="7" t="str">
        <f t="shared" ca="1" si="16"/>
        <v>LOSE</v>
      </c>
      <c r="L296" s="8">
        <f t="shared" ca="1" si="17"/>
        <v>-1</v>
      </c>
      <c r="M296" s="8">
        <f t="shared" ca="1" si="19"/>
        <v>67</v>
      </c>
      <c r="N296" s="32">
        <f ca="1">SUM(L$4:L296)/I296</f>
        <v>0.22866894197952217</v>
      </c>
      <c r="O296" s="46">
        <f ca="1">_xlfn.VAR.P(L$4:L296)</f>
        <v>42.722454542277717</v>
      </c>
      <c r="P296" s="33">
        <f ca="1">COUNTIF(K$4:K296, "WIN")/I296</f>
        <v>3.4129692832764506E-2</v>
      </c>
    </row>
    <row r="297" spans="9:16" x14ac:dyDescent="0.25">
      <c r="I297" s="5">
        <v>294</v>
      </c>
      <c r="J297" s="8">
        <f t="shared" ca="1" si="18"/>
        <v>7</v>
      </c>
      <c r="K297" s="7" t="str">
        <f t="shared" ca="1" si="16"/>
        <v>WIN</v>
      </c>
      <c r="L297" s="8">
        <f t="shared" ca="1" si="17"/>
        <v>35</v>
      </c>
      <c r="M297" s="8">
        <f t="shared" ca="1" si="19"/>
        <v>102</v>
      </c>
      <c r="N297" s="32">
        <f ca="1">SUM(L$4:L297)/I297</f>
        <v>0.34693877551020408</v>
      </c>
      <c r="O297" s="46">
        <f ca="1">_xlfn.VAR.P(L$4:L297)</f>
        <v>46.675551853394417</v>
      </c>
      <c r="P297" s="33">
        <f ca="1">COUNTIF(K$4:K297, "WIN")/I297</f>
        <v>3.7414965986394558E-2</v>
      </c>
    </row>
    <row r="298" spans="9:16" x14ac:dyDescent="0.25">
      <c r="I298" s="5">
        <v>295</v>
      </c>
      <c r="J298" s="8">
        <f t="shared" ca="1" si="18"/>
        <v>28</v>
      </c>
      <c r="K298" s="7" t="str">
        <f t="shared" ca="1" si="16"/>
        <v>LOSE</v>
      </c>
      <c r="L298" s="8">
        <f t="shared" ca="1" si="17"/>
        <v>-1</v>
      </c>
      <c r="M298" s="8">
        <f t="shared" ca="1" si="19"/>
        <v>101</v>
      </c>
      <c r="N298" s="32">
        <f ca="1">SUM(L$4:L298)/I298</f>
        <v>0.34237288135593219</v>
      </c>
      <c r="O298" s="46">
        <f ca="1">_xlfn.VAR.P(L$4:L298)</f>
        <v>46.523458776213729</v>
      </c>
      <c r="P298" s="33">
        <f ca="1">COUNTIF(K$4:K298, "WIN")/I298</f>
        <v>3.7288135593220341E-2</v>
      </c>
    </row>
    <row r="299" spans="9:16" x14ac:dyDescent="0.25">
      <c r="I299" s="5">
        <v>296</v>
      </c>
      <c r="J299" s="8">
        <f t="shared" ca="1" si="18"/>
        <v>13</v>
      </c>
      <c r="K299" s="7" t="str">
        <f t="shared" ca="1" si="16"/>
        <v>LOSE</v>
      </c>
      <c r="L299" s="8">
        <f t="shared" ca="1" si="17"/>
        <v>-1</v>
      </c>
      <c r="M299" s="8">
        <f t="shared" ca="1" si="19"/>
        <v>100</v>
      </c>
      <c r="N299" s="32">
        <f ca="1">SUM(L$4:L299)/I299</f>
        <v>0.33783783783783783</v>
      </c>
      <c r="O299" s="46">
        <f ca="1">_xlfn.VAR.P(L$4:L299)</f>
        <v>46.372352081811542</v>
      </c>
      <c r="P299" s="33">
        <f ca="1">COUNTIF(K$4:K299, "WIN")/I299</f>
        <v>3.7162162162162164E-2</v>
      </c>
    </row>
    <row r="300" spans="9:16" x14ac:dyDescent="0.25">
      <c r="I300" s="5">
        <v>297</v>
      </c>
      <c r="J300" s="8">
        <f t="shared" ca="1" si="18"/>
        <v>10</v>
      </c>
      <c r="K300" s="7" t="str">
        <f t="shared" ca="1" si="16"/>
        <v>LOSE</v>
      </c>
      <c r="L300" s="8">
        <f t="shared" ca="1" si="17"/>
        <v>-1</v>
      </c>
      <c r="M300" s="8">
        <f t="shared" ca="1" si="19"/>
        <v>99</v>
      </c>
      <c r="N300" s="32">
        <f ca="1">SUM(L$4:L300)/I300</f>
        <v>0.33333333333333331</v>
      </c>
      <c r="O300" s="46">
        <f ca="1">_xlfn.VAR.P(L$4:L300)</f>
        <v>46.222222222222221</v>
      </c>
      <c r="P300" s="33">
        <f ca="1">COUNTIF(K$4:K300, "WIN")/I300</f>
        <v>3.7037037037037035E-2</v>
      </c>
    </row>
    <row r="301" spans="9:16" x14ac:dyDescent="0.25">
      <c r="I301" s="5">
        <v>298</v>
      </c>
      <c r="J301" s="8">
        <f t="shared" ca="1" si="18"/>
        <v>5</v>
      </c>
      <c r="K301" s="7" t="str">
        <f t="shared" ca="1" si="16"/>
        <v>LOSE</v>
      </c>
      <c r="L301" s="8">
        <f t="shared" ca="1" si="17"/>
        <v>-1</v>
      </c>
      <c r="M301" s="8">
        <f t="shared" ca="1" si="19"/>
        <v>98</v>
      </c>
      <c r="N301" s="32">
        <f ca="1">SUM(L$4:L301)/I301</f>
        <v>0.32885906040268459</v>
      </c>
      <c r="O301" s="46">
        <f ca="1">_xlfn.VAR.P(L$4:L301)</f>
        <v>46.073059772082338</v>
      </c>
      <c r="P301" s="33">
        <f ca="1">COUNTIF(K$4:K301, "WIN")/I301</f>
        <v>3.6912751677852351E-2</v>
      </c>
    </row>
    <row r="302" spans="9:16" x14ac:dyDescent="0.25">
      <c r="I302" s="5">
        <v>299</v>
      </c>
      <c r="J302" s="8">
        <f t="shared" ca="1" si="18"/>
        <v>25</v>
      </c>
      <c r="K302" s="7" t="str">
        <f t="shared" ca="1" si="16"/>
        <v>LOSE</v>
      </c>
      <c r="L302" s="8">
        <f t="shared" ca="1" si="17"/>
        <v>-1</v>
      </c>
      <c r="M302" s="8">
        <f t="shared" ca="1" si="19"/>
        <v>97</v>
      </c>
      <c r="N302" s="32">
        <f ca="1">SUM(L$4:L302)/I302</f>
        <v>0.32441471571906355</v>
      </c>
      <c r="O302" s="46">
        <f ca="1">_xlfn.VAR.P(L$4:L302)</f>
        <v>45.924855426673076</v>
      </c>
      <c r="P302" s="33">
        <f ca="1">COUNTIF(K$4:K302, "WIN")/I302</f>
        <v>3.678929765886288E-2</v>
      </c>
    </row>
    <row r="303" spans="9:16" x14ac:dyDescent="0.25">
      <c r="I303" s="5">
        <v>300</v>
      </c>
      <c r="J303" s="8">
        <f t="shared" ca="1" si="18"/>
        <v>23</v>
      </c>
      <c r="K303" s="7" t="str">
        <f t="shared" ca="1" si="16"/>
        <v>LOSE</v>
      </c>
      <c r="L303" s="8">
        <f t="shared" ca="1" si="17"/>
        <v>-1</v>
      </c>
      <c r="M303" s="8">
        <f t="shared" ca="1" si="19"/>
        <v>96</v>
      </c>
      <c r="N303" s="32">
        <f ca="1">SUM(L$4:L303)/I303</f>
        <v>0.32</v>
      </c>
      <c r="O303" s="46">
        <f ca="1">_xlfn.VAR.P(L$4:L303)</f>
        <v>45.7776</v>
      </c>
      <c r="P303" s="33">
        <f ca="1">COUNTIF(K$4:K303, "WIN")/I303</f>
        <v>3.6666666666666667E-2</v>
      </c>
    </row>
    <row r="304" spans="9:16" x14ac:dyDescent="0.25">
      <c r="I304" s="5">
        <v>301</v>
      </c>
      <c r="J304" s="8">
        <f t="shared" ca="1" si="18"/>
        <v>18</v>
      </c>
      <c r="K304" s="7" t="str">
        <f t="shared" ca="1" si="16"/>
        <v>LOSE</v>
      </c>
      <c r="L304" s="8">
        <f t="shared" ca="1" si="17"/>
        <v>-1</v>
      </c>
      <c r="M304" s="8">
        <f t="shared" ca="1" si="19"/>
        <v>95</v>
      </c>
      <c r="N304" s="32">
        <f ca="1">SUM(L$4:L304)/I304</f>
        <v>0.31561461794019935</v>
      </c>
      <c r="O304" s="46">
        <f ca="1">_xlfn.VAR.P(L$4:L304)</f>
        <v>45.631284422909239</v>
      </c>
      <c r="P304" s="33">
        <f ca="1">COUNTIF(K$4:K304, "WIN")/I304</f>
        <v>3.6544850498338874E-2</v>
      </c>
    </row>
    <row r="305" spans="9:16" x14ac:dyDescent="0.25">
      <c r="I305" s="5">
        <v>302</v>
      </c>
      <c r="J305" s="8">
        <f t="shared" ca="1" si="18"/>
        <v>25</v>
      </c>
      <c r="K305" s="7" t="str">
        <f t="shared" ca="1" si="16"/>
        <v>LOSE</v>
      </c>
      <c r="L305" s="8">
        <f t="shared" ca="1" si="17"/>
        <v>-1</v>
      </c>
      <c r="M305" s="8">
        <f t="shared" ca="1" si="19"/>
        <v>94</v>
      </c>
      <c r="N305" s="32">
        <f ca="1">SUM(L$4:L305)/I305</f>
        <v>0.31125827814569534</v>
      </c>
      <c r="O305" s="46">
        <f ca="1">_xlfn.VAR.P(L$4:L305)</f>
        <v>45.485899741239422</v>
      </c>
      <c r="P305" s="33">
        <f ca="1">COUNTIF(K$4:K305, "WIN")/I305</f>
        <v>3.6423841059602648E-2</v>
      </c>
    </row>
    <row r="306" spans="9:16" x14ac:dyDescent="0.25">
      <c r="I306" s="5">
        <v>303</v>
      </c>
      <c r="J306" s="8">
        <f t="shared" ca="1" si="18"/>
        <v>15</v>
      </c>
      <c r="K306" s="7" t="str">
        <f t="shared" ca="1" si="16"/>
        <v>LOSE</v>
      </c>
      <c r="L306" s="8">
        <f t="shared" ca="1" si="17"/>
        <v>-1</v>
      </c>
      <c r="M306" s="8">
        <f t="shared" ca="1" si="19"/>
        <v>93</v>
      </c>
      <c r="N306" s="32">
        <f ca="1">SUM(L$4:L306)/I306</f>
        <v>0.30693069306930693</v>
      </c>
      <c r="O306" s="46">
        <f ca="1">_xlfn.VAR.P(L$4:L306)</f>
        <v>45.341437114008428</v>
      </c>
      <c r="P306" s="33">
        <f ca="1">COUNTIF(K$4:K306, "WIN")/I306</f>
        <v>3.6303630363036306E-2</v>
      </c>
    </row>
    <row r="307" spans="9:16" x14ac:dyDescent="0.25">
      <c r="I307" s="5">
        <v>304</v>
      </c>
      <c r="J307" s="8">
        <f t="shared" ca="1" si="18"/>
        <v>30</v>
      </c>
      <c r="K307" s="7" t="str">
        <f t="shared" ca="1" si="16"/>
        <v>LOSE</v>
      </c>
      <c r="L307" s="8">
        <f t="shared" ca="1" si="17"/>
        <v>-1</v>
      </c>
      <c r="M307" s="8">
        <f t="shared" ca="1" si="19"/>
        <v>92</v>
      </c>
      <c r="N307" s="32">
        <f ca="1">SUM(L$4:L307)/I307</f>
        <v>0.30263157894736842</v>
      </c>
      <c r="O307" s="46">
        <f ca="1">_xlfn.VAR.P(L$4:L307)</f>
        <v>45.197887811634352</v>
      </c>
      <c r="P307" s="33">
        <f ca="1">COUNTIF(K$4:K307, "WIN")/I307</f>
        <v>3.6184210526315791E-2</v>
      </c>
    </row>
    <row r="308" spans="9:16" x14ac:dyDescent="0.25">
      <c r="I308" s="5">
        <v>305</v>
      </c>
      <c r="J308" s="8">
        <f t="shared" ca="1" si="18"/>
        <v>33</v>
      </c>
      <c r="K308" s="7" t="str">
        <f t="shared" ca="1" si="16"/>
        <v>LOSE</v>
      </c>
      <c r="L308" s="8">
        <f t="shared" ca="1" si="17"/>
        <v>-1</v>
      </c>
      <c r="M308" s="8">
        <f t="shared" ca="1" si="19"/>
        <v>91</v>
      </c>
      <c r="N308" s="32">
        <f ca="1">SUM(L$4:L308)/I308</f>
        <v>0.29836065573770493</v>
      </c>
      <c r="O308" s="46">
        <f ca="1">_xlfn.VAR.P(L$4:L308)</f>
        <v>45.055243214189737</v>
      </c>
      <c r="P308" s="33">
        <f ca="1">COUNTIF(K$4:K308, "WIN")/I308</f>
        <v>3.6065573770491806E-2</v>
      </c>
    </row>
    <row r="309" spans="9:16" x14ac:dyDescent="0.25">
      <c r="I309" s="5">
        <v>306</v>
      </c>
      <c r="J309" s="8">
        <f t="shared" ca="1" si="18"/>
        <v>36</v>
      </c>
      <c r="K309" s="7" t="str">
        <f t="shared" ca="1" si="16"/>
        <v>LOSE</v>
      </c>
      <c r="L309" s="8">
        <f t="shared" ca="1" si="17"/>
        <v>-1</v>
      </c>
      <c r="M309" s="8">
        <f t="shared" ca="1" si="19"/>
        <v>90</v>
      </c>
      <c r="N309" s="32">
        <f ca="1">SUM(L$4:L309)/I309</f>
        <v>0.29411764705882354</v>
      </c>
      <c r="O309" s="46">
        <f ca="1">_xlfn.VAR.P(L$4:L309)</f>
        <v>44.913494809688579</v>
      </c>
      <c r="P309" s="33">
        <f ca="1">COUNTIF(K$4:K309, "WIN")/I309</f>
        <v>3.5947712418300651E-2</v>
      </c>
    </row>
    <row r="310" spans="9:16" x14ac:dyDescent="0.25">
      <c r="I310" s="5">
        <v>307</v>
      </c>
      <c r="J310" s="8">
        <f t="shared" ca="1" si="18"/>
        <v>16</v>
      </c>
      <c r="K310" s="7" t="str">
        <f t="shared" ca="1" si="16"/>
        <v>LOSE</v>
      </c>
      <c r="L310" s="8">
        <f t="shared" ca="1" si="17"/>
        <v>-1</v>
      </c>
      <c r="M310" s="8">
        <f t="shared" ca="1" si="19"/>
        <v>89</v>
      </c>
      <c r="N310" s="32">
        <f ca="1">SUM(L$4:L310)/I310</f>
        <v>0.28990228013029318</v>
      </c>
      <c r="O310" s="46">
        <f ca="1">_xlfn.VAR.P(L$4:L310)</f>
        <v>44.772634192405228</v>
      </c>
      <c r="P310" s="33">
        <f ca="1">COUNTIF(K$4:K310, "WIN")/I310</f>
        <v>3.5830618892508145E-2</v>
      </c>
    </row>
    <row r="311" spans="9:16" x14ac:dyDescent="0.25">
      <c r="I311" s="5">
        <v>308</v>
      </c>
      <c r="J311" s="8">
        <f t="shared" ca="1" si="18"/>
        <v>3</v>
      </c>
      <c r="K311" s="7" t="str">
        <f t="shared" ca="1" si="16"/>
        <v>LOSE</v>
      </c>
      <c r="L311" s="8">
        <f t="shared" ca="1" si="17"/>
        <v>-1</v>
      </c>
      <c r="M311" s="8">
        <f t="shared" ca="1" si="19"/>
        <v>88</v>
      </c>
      <c r="N311" s="32">
        <f ca="1">SUM(L$4:L311)/I311</f>
        <v>0.2857142857142857</v>
      </c>
      <c r="O311" s="46">
        <f ca="1">_xlfn.VAR.P(L$4:L311)</f>
        <v>44.632653061224488</v>
      </c>
      <c r="P311" s="33">
        <f ca="1">COUNTIF(K$4:K311, "WIN")/I311</f>
        <v>3.5714285714285712E-2</v>
      </c>
    </row>
    <row r="312" spans="9:16" x14ac:dyDescent="0.25">
      <c r="I312" s="5">
        <v>309</v>
      </c>
      <c r="J312" s="8">
        <f t="shared" ca="1" si="18"/>
        <v>33</v>
      </c>
      <c r="K312" s="7" t="str">
        <f t="shared" ca="1" si="16"/>
        <v>LOSE</v>
      </c>
      <c r="L312" s="8">
        <f t="shared" ca="1" si="17"/>
        <v>-1</v>
      </c>
      <c r="M312" s="8">
        <f t="shared" ca="1" si="19"/>
        <v>87</v>
      </c>
      <c r="N312" s="32">
        <f ca="1">SUM(L$4:L312)/I312</f>
        <v>0.28155339805825241</v>
      </c>
      <c r="O312" s="46">
        <f ca="1">_xlfn.VAR.P(L$4:L312)</f>
        <v>44.493543218022431</v>
      </c>
      <c r="P312" s="33">
        <f ca="1">COUNTIF(K$4:K312, "WIN")/I312</f>
        <v>3.5598705501618123E-2</v>
      </c>
    </row>
    <row r="313" spans="9:16" x14ac:dyDescent="0.25">
      <c r="I313" s="5">
        <v>310</v>
      </c>
      <c r="J313" s="8">
        <f t="shared" ca="1" si="18"/>
        <v>14</v>
      </c>
      <c r="K313" s="7" t="str">
        <f t="shared" ca="1" si="16"/>
        <v>LOSE</v>
      </c>
      <c r="L313" s="8">
        <f t="shared" ca="1" si="17"/>
        <v>-1</v>
      </c>
      <c r="M313" s="8">
        <f t="shared" ca="1" si="19"/>
        <v>86</v>
      </c>
      <c r="N313" s="32">
        <f ca="1">SUM(L$4:L313)/I313</f>
        <v>0.27741935483870966</v>
      </c>
      <c r="O313" s="46">
        <f ca="1">_xlfn.VAR.P(L$4:L313)</f>
        <v>44.355296566077001</v>
      </c>
      <c r="P313" s="33">
        <f ca="1">COUNTIF(K$4:K313, "WIN")/I313</f>
        <v>3.5483870967741936E-2</v>
      </c>
    </row>
    <row r="314" spans="9:16" x14ac:dyDescent="0.25">
      <c r="I314" s="5">
        <v>311</v>
      </c>
      <c r="J314" s="8">
        <f t="shared" ca="1" si="18"/>
        <v>6</v>
      </c>
      <c r="K314" s="7" t="str">
        <f t="shared" ca="1" si="16"/>
        <v>LOSE</v>
      </c>
      <c r="L314" s="8">
        <f t="shared" ca="1" si="17"/>
        <v>-1</v>
      </c>
      <c r="M314" s="8">
        <f t="shared" ca="1" si="19"/>
        <v>85</v>
      </c>
      <c r="N314" s="32">
        <f ca="1">SUM(L$4:L314)/I314</f>
        <v>0.27331189710610931</v>
      </c>
      <c r="O314" s="46">
        <f ca="1">_xlfn.VAR.P(L$4:L314)</f>
        <v>44.217905108507978</v>
      </c>
      <c r="P314" s="33">
        <f ca="1">COUNTIF(K$4:K314, "WIN")/I314</f>
        <v>3.5369774919614148E-2</v>
      </c>
    </row>
    <row r="315" spans="9:16" x14ac:dyDescent="0.25">
      <c r="I315" s="5">
        <v>312</v>
      </c>
      <c r="J315" s="8">
        <f t="shared" ca="1" si="18"/>
        <v>22</v>
      </c>
      <c r="K315" s="7" t="str">
        <f t="shared" ca="1" si="16"/>
        <v>LOSE</v>
      </c>
      <c r="L315" s="8">
        <f t="shared" ca="1" si="17"/>
        <v>-1</v>
      </c>
      <c r="M315" s="8">
        <f t="shared" ca="1" si="19"/>
        <v>84</v>
      </c>
      <c r="N315" s="32">
        <f ca="1">SUM(L$4:L315)/I315</f>
        <v>0.26923076923076922</v>
      </c>
      <c r="O315" s="46">
        <f ca="1">_xlfn.VAR.P(L$4:L315)</f>
        <v>44.081360946745562</v>
      </c>
      <c r="P315" s="33">
        <f ca="1">COUNTIF(K$4:K315, "WIN")/I315</f>
        <v>3.5256410256410256E-2</v>
      </c>
    </row>
    <row r="316" spans="9:16" x14ac:dyDescent="0.25">
      <c r="I316" s="5">
        <v>313</v>
      </c>
      <c r="J316" s="8">
        <f t="shared" ca="1" si="18"/>
        <v>33</v>
      </c>
      <c r="K316" s="7" t="str">
        <f t="shared" ca="1" si="16"/>
        <v>LOSE</v>
      </c>
      <c r="L316" s="8">
        <f t="shared" ca="1" si="17"/>
        <v>-1</v>
      </c>
      <c r="M316" s="8">
        <f t="shared" ca="1" si="19"/>
        <v>83</v>
      </c>
      <c r="N316" s="32">
        <f ca="1">SUM(L$4:L316)/I316</f>
        <v>0.26517571884984026</v>
      </c>
      <c r="O316" s="46">
        <f ca="1">_xlfn.VAR.P(L$4:L316)</f>
        <v>43.945656279027041</v>
      </c>
      <c r="P316" s="33">
        <f ca="1">COUNTIF(K$4:K316, "WIN")/I316</f>
        <v>3.5143769968051117E-2</v>
      </c>
    </row>
    <row r="317" spans="9:16" x14ac:dyDescent="0.25">
      <c r="I317" s="5">
        <v>314</v>
      </c>
      <c r="J317" s="8">
        <f t="shared" ca="1" si="18"/>
        <v>24</v>
      </c>
      <c r="K317" s="7" t="str">
        <f t="shared" ca="1" si="16"/>
        <v>LOSE</v>
      </c>
      <c r="L317" s="8">
        <f t="shared" ca="1" si="17"/>
        <v>-1</v>
      </c>
      <c r="M317" s="8">
        <f t="shared" ca="1" si="19"/>
        <v>82</v>
      </c>
      <c r="N317" s="32">
        <f ca="1">SUM(L$4:L317)/I317</f>
        <v>0.26114649681528662</v>
      </c>
      <c r="O317" s="46">
        <f ca="1">_xlfn.VAR.P(L$4:L317)</f>
        <v>43.810783398920847</v>
      </c>
      <c r="P317" s="33">
        <f ca="1">COUNTIF(K$4:K317, "WIN")/I317</f>
        <v>3.5031847133757961E-2</v>
      </c>
    </row>
    <row r="318" spans="9:16" x14ac:dyDescent="0.25">
      <c r="I318" s="5">
        <v>315</v>
      </c>
      <c r="J318" s="8">
        <f t="shared" ca="1" si="18"/>
        <v>31</v>
      </c>
      <c r="K318" s="7" t="str">
        <f t="shared" ca="1" si="16"/>
        <v>LOSE</v>
      </c>
      <c r="L318" s="8">
        <f t="shared" ca="1" si="17"/>
        <v>-1</v>
      </c>
      <c r="M318" s="8">
        <f t="shared" ca="1" si="19"/>
        <v>81</v>
      </c>
      <c r="N318" s="32">
        <f ca="1">SUM(L$4:L318)/I318</f>
        <v>0.25714285714285712</v>
      </c>
      <c r="O318" s="46">
        <f ca="1">_xlfn.VAR.P(L$4:L318)</f>
        <v>43.676734693877549</v>
      </c>
      <c r="P318" s="33">
        <f ca="1">COUNTIF(K$4:K318, "WIN")/I318</f>
        <v>3.4920634920634921E-2</v>
      </c>
    </row>
    <row r="319" spans="9:16" x14ac:dyDescent="0.25">
      <c r="I319" s="5">
        <v>316</v>
      </c>
      <c r="J319" s="8">
        <f t="shared" ca="1" si="18"/>
        <v>21</v>
      </c>
      <c r="K319" s="7" t="str">
        <f t="shared" ca="1" si="16"/>
        <v>LOSE</v>
      </c>
      <c r="L319" s="8">
        <f t="shared" ca="1" si="17"/>
        <v>-1</v>
      </c>
      <c r="M319" s="8">
        <f t="shared" ca="1" si="19"/>
        <v>80</v>
      </c>
      <c r="N319" s="32">
        <f ca="1">SUM(L$4:L319)/I319</f>
        <v>0.25316455696202533</v>
      </c>
      <c r="O319" s="46">
        <f ca="1">_xlfn.VAR.P(L$4:L319)</f>
        <v>43.543502643807081</v>
      </c>
      <c r="P319" s="33">
        <f ca="1">COUNTIF(K$4:K319, "WIN")/I319</f>
        <v>3.4810126582278479E-2</v>
      </c>
    </row>
    <row r="320" spans="9:16" x14ac:dyDescent="0.25">
      <c r="I320" s="5">
        <v>317</v>
      </c>
      <c r="J320" s="8">
        <f t="shared" ca="1" si="18"/>
        <v>4</v>
      </c>
      <c r="K320" s="7" t="str">
        <f t="shared" ca="1" si="16"/>
        <v>LOSE</v>
      </c>
      <c r="L320" s="8">
        <f t="shared" ca="1" si="17"/>
        <v>-1</v>
      </c>
      <c r="M320" s="8">
        <f t="shared" ca="1" si="19"/>
        <v>79</v>
      </c>
      <c r="N320" s="32">
        <f ca="1">SUM(L$4:L320)/I320</f>
        <v>0.24921135646687698</v>
      </c>
      <c r="O320" s="46">
        <f ca="1">_xlfn.VAR.P(L$4:L320)</f>
        <v>43.411079819681753</v>
      </c>
      <c r="P320" s="33">
        <f ca="1">COUNTIF(K$4:K320, "WIN")/I320</f>
        <v>3.4700315457413249E-2</v>
      </c>
    </row>
    <row r="321" spans="9:16" x14ac:dyDescent="0.25">
      <c r="I321" s="5">
        <v>318</v>
      </c>
      <c r="J321" s="8">
        <f t="shared" ca="1" si="18"/>
        <v>15</v>
      </c>
      <c r="K321" s="7" t="str">
        <f t="shared" ca="1" si="16"/>
        <v>LOSE</v>
      </c>
      <c r="L321" s="8">
        <f t="shared" ca="1" si="17"/>
        <v>-1</v>
      </c>
      <c r="M321" s="8">
        <f t="shared" ca="1" si="19"/>
        <v>78</v>
      </c>
      <c r="N321" s="32">
        <f ca="1">SUM(L$4:L321)/I321</f>
        <v>0.24528301886792453</v>
      </c>
      <c r="O321" s="46">
        <f ca="1">_xlfn.VAR.P(L$4:L321)</f>
        <v>43.279458882164469</v>
      </c>
      <c r="P321" s="33">
        <f ca="1">COUNTIF(K$4:K321, "WIN")/I321</f>
        <v>3.4591194968553458E-2</v>
      </c>
    </row>
    <row r="322" spans="9:16" x14ac:dyDescent="0.25">
      <c r="I322" s="5">
        <v>319</v>
      </c>
      <c r="J322" s="8">
        <f t="shared" ca="1" si="18"/>
        <v>17</v>
      </c>
      <c r="K322" s="7" t="str">
        <f t="shared" ca="1" si="16"/>
        <v>LOSE</v>
      </c>
      <c r="L322" s="8">
        <f t="shared" ca="1" si="17"/>
        <v>-1</v>
      </c>
      <c r="M322" s="8">
        <f t="shared" ca="1" si="19"/>
        <v>77</v>
      </c>
      <c r="N322" s="32">
        <f ca="1">SUM(L$4:L322)/I322</f>
        <v>0.2413793103448276</v>
      </c>
      <c r="O322" s="46">
        <f ca="1">_xlfn.VAR.P(L$4:L322)</f>
        <v>43.148632580261591</v>
      </c>
      <c r="P322" s="33">
        <f ca="1">COUNTIF(K$4:K322, "WIN")/I322</f>
        <v>3.4482758620689655E-2</v>
      </c>
    </row>
    <row r="323" spans="9:16" x14ac:dyDescent="0.25">
      <c r="I323" s="5">
        <v>320</v>
      </c>
      <c r="J323" s="8">
        <f t="shared" ca="1" si="18"/>
        <v>21</v>
      </c>
      <c r="K323" s="7" t="str">
        <f t="shared" ca="1" si="16"/>
        <v>LOSE</v>
      </c>
      <c r="L323" s="8">
        <f t="shared" ca="1" si="17"/>
        <v>-1</v>
      </c>
      <c r="M323" s="8">
        <f t="shared" ca="1" si="19"/>
        <v>76</v>
      </c>
      <c r="N323" s="32">
        <f ca="1">SUM(L$4:L323)/I323</f>
        <v>0.23749999999999999</v>
      </c>
      <c r="O323" s="46">
        <f ca="1">_xlfn.VAR.P(L$4:L323)</f>
        <v>43.018593750000001</v>
      </c>
      <c r="P323" s="33">
        <f ca="1">COUNTIF(K$4:K323, "WIN")/I323</f>
        <v>3.4375000000000003E-2</v>
      </c>
    </row>
    <row r="324" spans="9:16" x14ac:dyDescent="0.25">
      <c r="I324" s="5">
        <v>321</v>
      </c>
      <c r="J324" s="8">
        <f t="shared" ca="1" si="18"/>
        <v>11</v>
      </c>
      <c r="K324" s="7" t="str">
        <f t="shared" ref="K324:K387" ca="1" si="20">IF($D$7 = $J324, "WIN", "LOSE")</f>
        <v>LOSE</v>
      </c>
      <c r="L324" s="8">
        <f t="shared" ref="L324:L387" ca="1" si="21">IF($K324 = "WIN", 35, -1)</f>
        <v>-1</v>
      </c>
      <c r="M324" s="8">
        <f t="shared" ca="1" si="19"/>
        <v>75</v>
      </c>
      <c r="N324" s="32">
        <f ca="1">SUM(L$4:L324)/I324</f>
        <v>0.23364485981308411</v>
      </c>
      <c r="O324" s="46">
        <f ca="1">_xlfn.VAR.P(L$4:L324)</f>
        <v>42.889335313127781</v>
      </c>
      <c r="P324" s="33">
        <f ca="1">COUNTIF(K$4:K324, "WIN")/I324</f>
        <v>3.4267912772585667E-2</v>
      </c>
    </row>
    <row r="325" spans="9:16" x14ac:dyDescent="0.25">
      <c r="I325" s="5">
        <v>322</v>
      </c>
      <c r="J325" s="8">
        <f t="shared" ca="1" si="18"/>
        <v>31</v>
      </c>
      <c r="K325" s="7" t="str">
        <f t="shared" ca="1" si="20"/>
        <v>LOSE</v>
      </c>
      <c r="L325" s="8">
        <f t="shared" ca="1" si="21"/>
        <v>-1</v>
      </c>
      <c r="M325" s="8">
        <f t="shared" ca="1" si="19"/>
        <v>74</v>
      </c>
      <c r="N325" s="32">
        <f ca="1">SUM(L$4:L325)/I325</f>
        <v>0.22981366459627328</v>
      </c>
      <c r="O325" s="46">
        <f ca="1">_xlfn.VAR.P(L$4:L325)</f>
        <v>42.760850275838123</v>
      </c>
      <c r="P325" s="33">
        <f ca="1">COUNTIF(K$4:K325, "WIN")/I325</f>
        <v>3.4161490683229816E-2</v>
      </c>
    </row>
    <row r="326" spans="9:16" x14ac:dyDescent="0.25">
      <c r="I326" s="5">
        <v>323</v>
      </c>
      <c r="J326" s="8">
        <f t="shared" ref="J326:J389" ca="1" si="22">RANDBETWEEN(0,36)</f>
        <v>35</v>
      </c>
      <c r="K326" s="7" t="str">
        <f t="shared" ca="1" si="20"/>
        <v>LOSE</v>
      </c>
      <c r="L326" s="8">
        <f t="shared" ca="1" si="21"/>
        <v>-1</v>
      </c>
      <c r="M326" s="8">
        <f t="shared" ref="M326:M389" ca="1" si="23">M325+L326</f>
        <v>73</v>
      </c>
      <c r="N326" s="32">
        <f ca="1">SUM(L$4:L326)/I326</f>
        <v>0.2260061919504644</v>
      </c>
      <c r="O326" s="46">
        <f ca="1">_xlfn.VAR.P(L$4:L326)</f>
        <v>42.633131727515838</v>
      </c>
      <c r="P326" s="33">
        <f ca="1">COUNTIF(K$4:K326, "WIN")/I326</f>
        <v>3.4055727554179564E-2</v>
      </c>
    </row>
    <row r="327" spans="9:16" x14ac:dyDescent="0.25">
      <c r="I327" s="5">
        <v>324</v>
      </c>
      <c r="J327" s="8">
        <f t="shared" ca="1" si="22"/>
        <v>36</v>
      </c>
      <c r="K327" s="7" t="str">
        <f t="shared" ca="1" si="20"/>
        <v>LOSE</v>
      </c>
      <c r="L327" s="8">
        <f t="shared" ca="1" si="21"/>
        <v>-1</v>
      </c>
      <c r="M327" s="8">
        <f t="shared" ca="1" si="23"/>
        <v>72</v>
      </c>
      <c r="N327" s="32">
        <f ca="1">SUM(L$4:L327)/I327</f>
        <v>0.22222222222222221</v>
      </c>
      <c r="O327" s="46">
        <f ca="1">_xlfn.VAR.P(L$4:L327)</f>
        <v>42.506172839506171</v>
      </c>
      <c r="P327" s="33">
        <f ca="1">COUNTIF(K$4:K327, "WIN")/I327</f>
        <v>3.3950617283950615E-2</v>
      </c>
    </row>
    <row r="328" spans="9:16" x14ac:dyDescent="0.25">
      <c r="I328" s="5">
        <v>325</v>
      </c>
      <c r="J328" s="8">
        <f t="shared" ca="1" si="22"/>
        <v>1</v>
      </c>
      <c r="K328" s="7" t="str">
        <f t="shared" ca="1" si="20"/>
        <v>LOSE</v>
      </c>
      <c r="L328" s="8">
        <f t="shared" ca="1" si="21"/>
        <v>-1</v>
      </c>
      <c r="M328" s="8">
        <f t="shared" ca="1" si="23"/>
        <v>71</v>
      </c>
      <c r="N328" s="32">
        <f ca="1">SUM(L$4:L328)/I328</f>
        <v>0.21846153846153846</v>
      </c>
      <c r="O328" s="46">
        <f ca="1">_xlfn.VAR.P(L$4:L328)</f>
        <v>42.379966863905324</v>
      </c>
      <c r="P328" s="33">
        <f ca="1">COUNTIF(K$4:K328, "WIN")/I328</f>
        <v>3.3846153846153845E-2</v>
      </c>
    </row>
    <row r="329" spans="9:16" x14ac:dyDescent="0.25">
      <c r="I329" s="5">
        <v>326</v>
      </c>
      <c r="J329" s="8">
        <f t="shared" ca="1" si="22"/>
        <v>13</v>
      </c>
      <c r="K329" s="7" t="str">
        <f t="shared" ca="1" si="20"/>
        <v>LOSE</v>
      </c>
      <c r="L329" s="8">
        <f t="shared" ca="1" si="21"/>
        <v>-1</v>
      </c>
      <c r="M329" s="8">
        <f t="shared" ca="1" si="23"/>
        <v>70</v>
      </c>
      <c r="N329" s="32">
        <f ca="1">SUM(L$4:L329)/I329</f>
        <v>0.21472392638036811</v>
      </c>
      <c r="O329" s="46">
        <f ca="1">_xlfn.VAR.P(L$4:L329)</f>
        <v>42.254507132372311</v>
      </c>
      <c r="P329" s="33">
        <f ca="1">COUNTIF(K$4:K329, "WIN")/I329</f>
        <v>3.3742331288343558E-2</v>
      </c>
    </row>
    <row r="330" spans="9:16" x14ac:dyDescent="0.25">
      <c r="I330" s="5">
        <v>327</v>
      </c>
      <c r="J330" s="8">
        <f t="shared" ca="1" si="22"/>
        <v>20</v>
      </c>
      <c r="K330" s="7" t="str">
        <f t="shared" ca="1" si="20"/>
        <v>LOSE</v>
      </c>
      <c r="L330" s="8">
        <f t="shared" ca="1" si="21"/>
        <v>-1</v>
      </c>
      <c r="M330" s="8">
        <f t="shared" ca="1" si="23"/>
        <v>69</v>
      </c>
      <c r="N330" s="32">
        <f ca="1">SUM(L$4:L330)/I330</f>
        <v>0.21100917431192662</v>
      </c>
      <c r="O330" s="46">
        <f ca="1">_xlfn.VAR.P(L$4:L330)</f>
        <v>42.129787054961703</v>
      </c>
      <c r="P330" s="33">
        <f ca="1">COUNTIF(K$4:K330, "WIN")/I330</f>
        <v>3.3639143730886847E-2</v>
      </c>
    </row>
    <row r="331" spans="9:16" x14ac:dyDescent="0.25">
      <c r="I331" s="5">
        <v>328</v>
      </c>
      <c r="J331" s="8">
        <f t="shared" ca="1" si="22"/>
        <v>13</v>
      </c>
      <c r="K331" s="7" t="str">
        <f t="shared" ca="1" si="20"/>
        <v>LOSE</v>
      </c>
      <c r="L331" s="8">
        <f t="shared" ca="1" si="21"/>
        <v>-1</v>
      </c>
      <c r="M331" s="8">
        <f t="shared" ca="1" si="23"/>
        <v>68</v>
      </c>
      <c r="N331" s="32">
        <f ca="1">SUM(L$4:L331)/I331</f>
        <v>0.2073170731707317</v>
      </c>
      <c r="O331" s="46">
        <f ca="1">_xlfn.VAR.P(L$4:L331)</f>
        <v>42.005800118976801</v>
      </c>
      <c r="P331" s="33">
        <f ca="1">COUNTIF(K$4:K331, "WIN")/I331</f>
        <v>3.3536585365853661E-2</v>
      </c>
    </row>
    <row r="332" spans="9:16" x14ac:dyDescent="0.25">
      <c r="I332" s="5">
        <v>329</v>
      </c>
      <c r="J332" s="8">
        <f t="shared" ca="1" si="22"/>
        <v>3</v>
      </c>
      <c r="K332" s="7" t="str">
        <f t="shared" ca="1" si="20"/>
        <v>LOSE</v>
      </c>
      <c r="L332" s="8">
        <f t="shared" ca="1" si="21"/>
        <v>-1</v>
      </c>
      <c r="M332" s="8">
        <f t="shared" ca="1" si="23"/>
        <v>67</v>
      </c>
      <c r="N332" s="32">
        <f ca="1">SUM(L$4:L332)/I332</f>
        <v>0.20364741641337386</v>
      </c>
      <c r="O332" s="46">
        <f ca="1">_xlfn.VAR.P(L$4:L332)</f>
        <v>41.882539887842867</v>
      </c>
      <c r="P332" s="33">
        <f ca="1">COUNTIF(K$4:K332, "WIN")/I332</f>
        <v>3.3434650455927049E-2</v>
      </c>
    </row>
    <row r="333" spans="9:16" x14ac:dyDescent="0.25">
      <c r="I333" s="5">
        <v>330</v>
      </c>
      <c r="J333" s="8">
        <f t="shared" ca="1" si="22"/>
        <v>21</v>
      </c>
      <c r="K333" s="7" t="str">
        <f t="shared" ca="1" si="20"/>
        <v>LOSE</v>
      </c>
      <c r="L333" s="8">
        <f t="shared" ca="1" si="21"/>
        <v>-1</v>
      </c>
      <c r="M333" s="8">
        <f t="shared" ca="1" si="23"/>
        <v>66</v>
      </c>
      <c r="N333" s="32">
        <f ca="1">SUM(L$4:L333)/I333</f>
        <v>0.2</v>
      </c>
      <c r="O333" s="46">
        <f ca="1">_xlfn.VAR.P(L$4:L333)</f>
        <v>41.76</v>
      </c>
      <c r="P333" s="33">
        <f ca="1">COUNTIF(K$4:K333, "WIN")/I333</f>
        <v>3.3333333333333333E-2</v>
      </c>
    </row>
    <row r="334" spans="9:16" x14ac:dyDescent="0.25">
      <c r="I334" s="5">
        <v>331</v>
      </c>
      <c r="J334" s="8">
        <f t="shared" ca="1" si="22"/>
        <v>4</v>
      </c>
      <c r="K334" s="7" t="str">
        <f t="shared" ca="1" si="20"/>
        <v>LOSE</v>
      </c>
      <c r="L334" s="8">
        <f t="shared" ca="1" si="21"/>
        <v>-1</v>
      </c>
      <c r="M334" s="8">
        <f t="shared" ca="1" si="23"/>
        <v>65</v>
      </c>
      <c r="N334" s="32">
        <f ca="1">SUM(L$4:L334)/I334</f>
        <v>0.19637462235649547</v>
      </c>
      <c r="O334" s="46">
        <f ca="1">_xlfn.VAR.P(L$4:L334)</f>
        <v>41.638174167815187</v>
      </c>
      <c r="P334" s="33">
        <f ca="1">COUNTIF(K$4:K334, "WIN")/I334</f>
        <v>3.3232628398791542E-2</v>
      </c>
    </row>
    <row r="335" spans="9:16" x14ac:dyDescent="0.25">
      <c r="I335" s="5">
        <v>332</v>
      </c>
      <c r="J335" s="8">
        <f t="shared" ca="1" si="22"/>
        <v>6</v>
      </c>
      <c r="K335" s="7" t="str">
        <f t="shared" ca="1" si="20"/>
        <v>LOSE</v>
      </c>
      <c r="L335" s="8">
        <f t="shared" ca="1" si="21"/>
        <v>-1</v>
      </c>
      <c r="M335" s="8">
        <f t="shared" ca="1" si="23"/>
        <v>64</v>
      </c>
      <c r="N335" s="32">
        <f ca="1">SUM(L$4:L335)/I335</f>
        <v>0.19277108433734941</v>
      </c>
      <c r="O335" s="46">
        <f ca="1">_xlfn.VAR.P(L$4:L335)</f>
        <v>41.517056176513279</v>
      </c>
      <c r="P335" s="33">
        <f ca="1">COUNTIF(K$4:K335, "WIN")/I335</f>
        <v>3.313253012048193E-2</v>
      </c>
    </row>
    <row r="336" spans="9:16" x14ac:dyDescent="0.25">
      <c r="I336" s="5">
        <v>333</v>
      </c>
      <c r="J336" s="8">
        <f t="shared" ca="1" si="22"/>
        <v>12</v>
      </c>
      <c r="K336" s="7" t="str">
        <f t="shared" ca="1" si="20"/>
        <v>LOSE</v>
      </c>
      <c r="L336" s="8">
        <f t="shared" ca="1" si="21"/>
        <v>-1</v>
      </c>
      <c r="M336" s="8">
        <f t="shared" ca="1" si="23"/>
        <v>63</v>
      </c>
      <c r="N336" s="32">
        <f ca="1">SUM(L$4:L336)/I336</f>
        <v>0.1891891891891892</v>
      </c>
      <c r="O336" s="46">
        <f ca="1">_xlfn.VAR.P(L$4:L336)</f>
        <v>41.396639883126369</v>
      </c>
      <c r="P336" s="33">
        <f ca="1">COUNTIF(K$4:K336, "WIN")/I336</f>
        <v>3.3033033033033031E-2</v>
      </c>
    </row>
    <row r="337" spans="9:16" x14ac:dyDescent="0.25">
      <c r="I337" s="5">
        <v>334</v>
      </c>
      <c r="J337" s="8">
        <f t="shared" ca="1" si="22"/>
        <v>5</v>
      </c>
      <c r="K337" s="7" t="str">
        <f t="shared" ca="1" si="20"/>
        <v>LOSE</v>
      </c>
      <c r="L337" s="8">
        <f t="shared" ca="1" si="21"/>
        <v>-1</v>
      </c>
      <c r="M337" s="8">
        <f t="shared" ca="1" si="23"/>
        <v>62</v>
      </c>
      <c r="N337" s="32">
        <f ca="1">SUM(L$4:L337)/I337</f>
        <v>0.18562874251497005</v>
      </c>
      <c r="O337" s="46">
        <f ca="1">_xlfn.VAR.P(L$4:L337)</f>
        <v>41.276919215461291</v>
      </c>
      <c r="P337" s="33">
        <f ca="1">COUNTIF(K$4:K337, "WIN")/I337</f>
        <v>3.2934131736526949E-2</v>
      </c>
    </row>
    <row r="338" spans="9:16" x14ac:dyDescent="0.25">
      <c r="I338" s="5">
        <v>335</v>
      </c>
      <c r="J338" s="8">
        <f t="shared" ca="1" si="22"/>
        <v>23</v>
      </c>
      <c r="K338" s="7" t="str">
        <f t="shared" ca="1" si="20"/>
        <v>LOSE</v>
      </c>
      <c r="L338" s="8">
        <f t="shared" ca="1" si="21"/>
        <v>-1</v>
      </c>
      <c r="M338" s="8">
        <f t="shared" ca="1" si="23"/>
        <v>61</v>
      </c>
      <c r="N338" s="32">
        <f ca="1">SUM(L$4:L338)/I338</f>
        <v>0.18208955223880596</v>
      </c>
      <c r="O338" s="46">
        <f ca="1">_xlfn.VAR.P(L$4:L338)</f>
        <v>41.157888171084878</v>
      </c>
      <c r="P338" s="33">
        <f ca="1">COUNTIF(K$4:K338, "WIN")/I338</f>
        <v>3.2835820895522387E-2</v>
      </c>
    </row>
    <row r="339" spans="9:16" x14ac:dyDescent="0.25">
      <c r="I339" s="5">
        <v>336</v>
      </c>
      <c r="J339" s="8">
        <f t="shared" ca="1" si="22"/>
        <v>19</v>
      </c>
      <c r="K339" s="7" t="str">
        <f t="shared" ca="1" si="20"/>
        <v>LOSE</v>
      </c>
      <c r="L339" s="8">
        <f t="shared" ca="1" si="21"/>
        <v>-1</v>
      </c>
      <c r="M339" s="8">
        <f t="shared" ca="1" si="23"/>
        <v>60</v>
      </c>
      <c r="N339" s="32">
        <f ca="1">SUM(L$4:L339)/I339</f>
        <v>0.17857142857142858</v>
      </c>
      <c r="O339" s="46">
        <f ca="1">_xlfn.VAR.P(L$4:L339)</f>
        <v>41.039540816326529</v>
      </c>
      <c r="P339" s="33">
        <f ca="1">COUNTIF(K$4:K339, "WIN")/I339</f>
        <v>3.273809523809524E-2</v>
      </c>
    </row>
    <row r="340" spans="9:16" x14ac:dyDescent="0.25">
      <c r="I340" s="5">
        <v>337</v>
      </c>
      <c r="J340" s="8">
        <f t="shared" ca="1" si="22"/>
        <v>7</v>
      </c>
      <c r="K340" s="7" t="str">
        <f t="shared" ca="1" si="20"/>
        <v>WIN</v>
      </c>
      <c r="L340" s="8">
        <f t="shared" ca="1" si="21"/>
        <v>35</v>
      </c>
      <c r="M340" s="8">
        <f t="shared" ca="1" si="23"/>
        <v>95</v>
      </c>
      <c r="N340" s="32">
        <f ca="1">SUM(L$4:L340)/I340</f>
        <v>0.28189910979228489</v>
      </c>
      <c r="O340" s="46">
        <f ca="1">_xlfn.VAR.P(L$4:L340)</f>
        <v>44.505102624836006</v>
      </c>
      <c r="P340" s="33">
        <f ca="1">COUNTIF(K$4:K340, "WIN")/I340</f>
        <v>3.5608308605341248E-2</v>
      </c>
    </row>
    <row r="341" spans="9:16" x14ac:dyDescent="0.25">
      <c r="I341" s="5">
        <v>338</v>
      </c>
      <c r="J341" s="8">
        <f t="shared" ca="1" si="22"/>
        <v>33</v>
      </c>
      <c r="K341" s="7" t="str">
        <f t="shared" ca="1" si="20"/>
        <v>LOSE</v>
      </c>
      <c r="L341" s="8">
        <f t="shared" ca="1" si="21"/>
        <v>-1</v>
      </c>
      <c r="M341" s="8">
        <f t="shared" ca="1" si="23"/>
        <v>94</v>
      </c>
      <c r="N341" s="32">
        <f ca="1">SUM(L$4:L341)/I341</f>
        <v>0.27810650887573962</v>
      </c>
      <c r="O341" s="46">
        <f ca="1">_xlfn.VAR.P(L$4:L341)</f>
        <v>44.378278071496098</v>
      </c>
      <c r="P341" s="33">
        <f ca="1">COUNTIF(K$4:K341, "WIN")/I341</f>
        <v>3.5502958579881658E-2</v>
      </c>
    </row>
    <row r="342" spans="9:16" x14ac:dyDescent="0.25">
      <c r="I342" s="5">
        <v>339</v>
      </c>
      <c r="J342" s="8">
        <f t="shared" ca="1" si="22"/>
        <v>35</v>
      </c>
      <c r="K342" s="7" t="str">
        <f t="shared" ca="1" si="20"/>
        <v>LOSE</v>
      </c>
      <c r="L342" s="8">
        <f t="shared" ca="1" si="21"/>
        <v>-1</v>
      </c>
      <c r="M342" s="8">
        <f t="shared" ca="1" si="23"/>
        <v>93</v>
      </c>
      <c r="N342" s="32">
        <f ca="1">SUM(L$4:L342)/I342</f>
        <v>0.27433628318584069</v>
      </c>
      <c r="O342" s="46">
        <f ca="1">_xlfn.VAR.P(L$4:L342)</f>
        <v>44.25217323204636</v>
      </c>
      <c r="P342" s="33">
        <f ca="1">COUNTIF(K$4:K342, "WIN")/I342</f>
        <v>3.5398230088495575E-2</v>
      </c>
    </row>
    <row r="343" spans="9:16" x14ac:dyDescent="0.25">
      <c r="I343" s="5">
        <v>340</v>
      </c>
      <c r="J343" s="8">
        <f t="shared" ca="1" si="22"/>
        <v>1</v>
      </c>
      <c r="K343" s="7" t="str">
        <f t="shared" ca="1" si="20"/>
        <v>LOSE</v>
      </c>
      <c r="L343" s="8">
        <f t="shared" ca="1" si="21"/>
        <v>-1</v>
      </c>
      <c r="M343" s="8">
        <f t="shared" ca="1" si="23"/>
        <v>92</v>
      </c>
      <c r="N343" s="32">
        <f ca="1">SUM(L$4:L343)/I343</f>
        <v>0.27058823529411763</v>
      </c>
      <c r="O343" s="46">
        <f ca="1">_xlfn.VAR.P(L$4:L343)</f>
        <v>44.126782006920415</v>
      </c>
      <c r="P343" s="33">
        <f ca="1">COUNTIF(K$4:K343, "WIN")/I343</f>
        <v>3.5294117647058823E-2</v>
      </c>
    </row>
    <row r="344" spans="9:16" x14ac:dyDescent="0.25">
      <c r="I344" s="5">
        <v>341</v>
      </c>
      <c r="J344" s="8">
        <f t="shared" ca="1" si="22"/>
        <v>14</v>
      </c>
      <c r="K344" s="7" t="str">
        <f t="shared" ca="1" si="20"/>
        <v>LOSE</v>
      </c>
      <c r="L344" s="8">
        <f t="shared" ca="1" si="21"/>
        <v>-1</v>
      </c>
      <c r="M344" s="8">
        <f t="shared" ca="1" si="23"/>
        <v>91</v>
      </c>
      <c r="N344" s="32">
        <f ca="1">SUM(L$4:L344)/I344</f>
        <v>0.26686217008797652</v>
      </c>
      <c r="O344" s="46">
        <f ca="1">_xlfn.VAR.P(L$4:L344)</f>
        <v>44.002098365167136</v>
      </c>
      <c r="P344" s="33">
        <f ca="1">COUNTIF(K$4:K344, "WIN")/I344</f>
        <v>3.519061583577713E-2</v>
      </c>
    </row>
    <row r="345" spans="9:16" x14ac:dyDescent="0.25">
      <c r="I345" s="5">
        <v>342</v>
      </c>
      <c r="J345" s="8">
        <f t="shared" ca="1" si="22"/>
        <v>8</v>
      </c>
      <c r="K345" s="7" t="str">
        <f t="shared" ca="1" si="20"/>
        <v>LOSE</v>
      </c>
      <c r="L345" s="8">
        <f t="shared" ca="1" si="21"/>
        <v>-1</v>
      </c>
      <c r="M345" s="8">
        <f t="shared" ca="1" si="23"/>
        <v>90</v>
      </c>
      <c r="N345" s="32">
        <f ca="1">SUM(L$4:L345)/I345</f>
        <v>0.26315789473684209</v>
      </c>
      <c r="O345" s="46">
        <f ca="1">_xlfn.VAR.P(L$4:L345)</f>
        <v>43.878116343490305</v>
      </c>
      <c r="P345" s="33">
        <f ca="1">COUNTIF(K$4:K345, "WIN")/I345</f>
        <v>3.5087719298245612E-2</v>
      </c>
    </row>
    <row r="346" spans="9:16" x14ac:dyDescent="0.25">
      <c r="I346" s="5">
        <v>343</v>
      </c>
      <c r="J346" s="8">
        <f t="shared" ca="1" si="22"/>
        <v>25</v>
      </c>
      <c r="K346" s="7" t="str">
        <f t="shared" ca="1" si="20"/>
        <v>LOSE</v>
      </c>
      <c r="L346" s="8">
        <f t="shared" ca="1" si="21"/>
        <v>-1</v>
      </c>
      <c r="M346" s="8">
        <f t="shared" ca="1" si="23"/>
        <v>89</v>
      </c>
      <c r="N346" s="32">
        <f ca="1">SUM(L$4:L346)/I346</f>
        <v>0.25947521865889212</v>
      </c>
      <c r="O346" s="46">
        <f ca="1">_xlfn.VAR.P(L$4:L346)</f>
        <v>43.754830045304253</v>
      </c>
      <c r="P346" s="33">
        <f ca="1">COUNTIF(K$4:K346, "WIN")/I346</f>
        <v>3.4985422740524783E-2</v>
      </c>
    </row>
    <row r="347" spans="9:16" x14ac:dyDescent="0.25">
      <c r="I347" s="5">
        <v>344</v>
      </c>
      <c r="J347" s="8">
        <f t="shared" ca="1" si="22"/>
        <v>24</v>
      </c>
      <c r="K347" s="7" t="str">
        <f t="shared" ca="1" si="20"/>
        <v>LOSE</v>
      </c>
      <c r="L347" s="8">
        <f t="shared" ca="1" si="21"/>
        <v>-1</v>
      </c>
      <c r="M347" s="8">
        <f t="shared" ca="1" si="23"/>
        <v>88</v>
      </c>
      <c r="N347" s="32">
        <f ca="1">SUM(L$4:L347)/I347</f>
        <v>0.2558139534883721</v>
      </c>
      <c r="O347" s="46">
        <f ca="1">_xlfn.VAR.P(L$4:L347)</f>
        <v>43.6322336398053</v>
      </c>
      <c r="P347" s="33">
        <f ca="1">COUNTIF(K$4:K347, "WIN")/I347</f>
        <v>3.4883720930232558E-2</v>
      </c>
    </row>
    <row r="348" spans="9:16" x14ac:dyDescent="0.25">
      <c r="I348" s="5">
        <v>345</v>
      </c>
      <c r="J348" s="8">
        <f t="shared" ca="1" si="22"/>
        <v>18</v>
      </c>
      <c r="K348" s="7" t="str">
        <f t="shared" ca="1" si="20"/>
        <v>LOSE</v>
      </c>
      <c r="L348" s="8">
        <f t="shared" ca="1" si="21"/>
        <v>-1</v>
      </c>
      <c r="M348" s="8">
        <f t="shared" ca="1" si="23"/>
        <v>87</v>
      </c>
      <c r="N348" s="32">
        <f ca="1">SUM(L$4:L348)/I348</f>
        <v>0.25217391304347825</v>
      </c>
      <c r="O348" s="46">
        <f ca="1">_xlfn.VAR.P(L$4:L348)</f>
        <v>43.510321361058601</v>
      </c>
      <c r="P348" s="33">
        <f ca="1">COUNTIF(K$4:K348, "WIN")/I348</f>
        <v>3.4782608695652174E-2</v>
      </c>
    </row>
    <row r="349" spans="9:16" x14ac:dyDescent="0.25">
      <c r="I349" s="5">
        <v>346</v>
      </c>
      <c r="J349" s="8">
        <f t="shared" ca="1" si="22"/>
        <v>9</v>
      </c>
      <c r="K349" s="7" t="str">
        <f t="shared" ca="1" si="20"/>
        <v>LOSE</v>
      </c>
      <c r="L349" s="8">
        <f t="shared" ca="1" si="21"/>
        <v>-1</v>
      </c>
      <c r="M349" s="8">
        <f t="shared" ca="1" si="23"/>
        <v>86</v>
      </c>
      <c r="N349" s="32">
        <f ca="1">SUM(L$4:L349)/I349</f>
        <v>0.24855491329479767</v>
      </c>
      <c r="O349" s="46">
        <f ca="1">_xlfn.VAR.P(L$4:L349)</f>
        <v>43.389087507100136</v>
      </c>
      <c r="P349" s="33">
        <f ca="1">COUNTIF(K$4:K349, "WIN")/I349</f>
        <v>3.4682080924855488E-2</v>
      </c>
    </row>
    <row r="350" spans="9:16" x14ac:dyDescent="0.25">
      <c r="I350" s="5">
        <v>347</v>
      </c>
      <c r="J350" s="8">
        <f t="shared" ca="1" si="22"/>
        <v>4</v>
      </c>
      <c r="K350" s="7" t="str">
        <f t="shared" ca="1" si="20"/>
        <v>LOSE</v>
      </c>
      <c r="L350" s="8">
        <f t="shared" ca="1" si="21"/>
        <v>-1</v>
      </c>
      <c r="M350" s="8">
        <f t="shared" ca="1" si="23"/>
        <v>85</v>
      </c>
      <c r="N350" s="32">
        <f ca="1">SUM(L$4:L350)/I350</f>
        <v>0.24495677233429394</v>
      </c>
      <c r="O350" s="46">
        <f ca="1">_xlfn.VAR.P(L$4:L350)</f>
        <v>43.268526439053559</v>
      </c>
      <c r="P350" s="33">
        <f ca="1">COUNTIF(K$4:K350, "WIN")/I350</f>
        <v>3.4582132564841501E-2</v>
      </c>
    </row>
    <row r="351" spans="9:16" x14ac:dyDescent="0.25">
      <c r="I351" s="5">
        <v>348</v>
      </c>
      <c r="J351" s="8">
        <f t="shared" ca="1" si="22"/>
        <v>36</v>
      </c>
      <c r="K351" s="7" t="str">
        <f t="shared" ca="1" si="20"/>
        <v>LOSE</v>
      </c>
      <c r="L351" s="8">
        <f t="shared" ca="1" si="21"/>
        <v>-1</v>
      </c>
      <c r="M351" s="8">
        <f t="shared" ca="1" si="23"/>
        <v>84</v>
      </c>
      <c r="N351" s="32">
        <f ca="1">SUM(L$4:L351)/I351</f>
        <v>0.2413793103448276</v>
      </c>
      <c r="O351" s="46">
        <f ca="1">_xlfn.VAR.P(L$4:L351)</f>
        <v>43.148632580261591</v>
      </c>
      <c r="P351" s="33">
        <f ca="1">COUNTIF(K$4:K351, "WIN")/I351</f>
        <v>3.4482758620689655E-2</v>
      </c>
    </row>
    <row r="352" spans="9:16" x14ac:dyDescent="0.25">
      <c r="I352" s="5">
        <v>349</v>
      </c>
      <c r="J352" s="8">
        <f t="shared" ca="1" si="22"/>
        <v>27</v>
      </c>
      <c r="K352" s="7" t="str">
        <f t="shared" ca="1" si="20"/>
        <v>LOSE</v>
      </c>
      <c r="L352" s="8">
        <f t="shared" ca="1" si="21"/>
        <v>-1</v>
      </c>
      <c r="M352" s="8">
        <f t="shared" ca="1" si="23"/>
        <v>83</v>
      </c>
      <c r="N352" s="32">
        <f ca="1">SUM(L$4:L352)/I352</f>
        <v>0.23782234957020057</v>
      </c>
      <c r="O352" s="46">
        <f ca="1">_xlfn.VAR.P(L$4:L352)</f>
        <v>43.029400415431731</v>
      </c>
      <c r="P352" s="33">
        <f ca="1">COUNTIF(K$4:K352, "WIN")/I352</f>
        <v>3.4383954154727794E-2</v>
      </c>
    </row>
    <row r="353" spans="9:16" x14ac:dyDescent="0.25">
      <c r="I353" s="5">
        <v>350</v>
      </c>
      <c r="J353" s="8">
        <f t="shared" ca="1" si="22"/>
        <v>29</v>
      </c>
      <c r="K353" s="7" t="str">
        <f t="shared" ca="1" si="20"/>
        <v>LOSE</v>
      </c>
      <c r="L353" s="8">
        <f t="shared" ca="1" si="21"/>
        <v>-1</v>
      </c>
      <c r="M353" s="8">
        <f t="shared" ca="1" si="23"/>
        <v>82</v>
      </c>
      <c r="N353" s="32">
        <f ca="1">SUM(L$4:L353)/I353</f>
        <v>0.23428571428571429</v>
      </c>
      <c r="O353" s="46">
        <f ca="1">_xlfn.VAR.P(L$4:L353)</f>
        <v>42.910824489795921</v>
      </c>
      <c r="P353" s="33">
        <f ca="1">COUNTIF(K$4:K353, "WIN")/I353</f>
        <v>3.4285714285714287E-2</v>
      </c>
    </row>
    <row r="354" spans="9:16" x14ac:dyDescent="0.25">
      <c r="I354" s="5">
        <v>351</v>
      </c>
      <c r="J354" s="8">
        <f t="shared" ca="1" si="22"/>
        <v>30</v>
      </c>
      <c r="K354" s="7" t="str">
        <f t="shared" ca="1" si="20"/>
        <v>LOSE</v>
      </c>
      <c r="L354" s="8">
        <f t="shared" ca="1" si="21"/>
        <v>-1</v>
      </c>
      <c r="M354" s="8">
        <f t="shared" ca="1" si="23"/>
        <v>81</v>
      </c>
      <c r="N354" s="32">
        <f ca="1">SUM(L$4:L354)/I354</f>
        <v>0.23076923076923078</v>
      </c>
      <c r="O354" s="46">
        <f ca="1">_xlfn.VAR.P(L$4:L354)</f>
        <v>42.792899408284022</v>
      </c>
      <c r="P354" s="33">
        <f ca="1">COUNTIF(K$4:K354, "WIN")/I354</f>
        <v>3.4188034188034191E-2</v>
      </c>
    </row>
    <row r="355" spans="9:16" x14ac:dyDescent="0.25">
      <c r="I355" s="5">
        <v>352</v>
      </c>
      <c r="J355" s="8">
        <f t="shared" ca="1" si="22"/>
        <v>1</v>
      </c>
      <c r="K355" s="7" t="str">
        <f t="shared" ca="1" si="20"/>
        <v>LOSE</v>
      </c>
      <c r="L355" s="8">
        <f t="shared" ca="1" si="21"/>
        <v>-1</v>
      </c>
      <c r="M355" s="8">
        <f t="shared" ca="1" si="23"/>
        <v>80</v>
      </c>
      <c r="N355" s="32">
        <f ca="1">SUM(L$4:L355)/I355</f>
        <v>0.22727272727272727</v>
      </c>
      <c r="O355" s="46">
        <f ca="1">_xlfn.VAR.P(L$4:L355)</f>
        <v>42.675619834710744</v>
      </c>
      <c r="P355" s="33">
        <f ca="1">COUNTIF(K$4:K355, "WIN")/I355</f>
        <v>3.4090909090909088E-2</v>
      </c>
    </row>
    <row r="356" spans="9:16" x14ac:dyDescent="0.25">
      <c r="I356" s="5">
        <v>353</v>
      </c>
      <c r="J356" s="8">
        <f t="shared" ca="1" si="22"/>
        <v>7</v>
      </c>
      <c r="K356" s="7" t="str">
        <f t="shared" ca="1" si="20"/>
        <v>WIN</v>
      </c>
      <c r="L356" s="8">
        <f t="shared" ca="1" si="21"/>
        <v>35</v>
      </c>
      <c r="M356" s="8">
        <f t="shared" ca="1" si="23"/>
        <v>115</v>
      </c>
      <c r="N356" s="32">
        <f ca="1">SUM(L$4:L356)/I356</f>
        <v>0.32577903682719545</v>
      </c>
      <c r="O356" s="46">
        <f ca="1">_xlfn.VAR.P(L$4:L356)</f>
        <v>45.970355271288589</v>
      </c>
      <c r="P356" s="33">
        <f ca="1">COUNTIF(K$4:K356, "WIN")/I356</f>
        <v>3.6827195467422094E-2</v>
      </c>
    </row>
    <row r="357" spans="9:16" x14ac:dyDescent="0.25">
      <c r="I357" s="5">
        <v>354</v>
      </c>
      <c r="J357" s="8">
        <f t="shared" ca="1" si="22"/>
        <v>1</v>
      </c>
      <c r="K357" s="7" t="str">
        <f t="shared" ca="1" si="20"/>
        <v>LOSE</v>
      </c>
      <c r="L357" s="8">
        <f t="shared" ca="1" si="21"/>
        <v>-1</v>
      </c>
      <c r="M357" s="8">
        <f t="shared" ca="1" si="23"/>
        <v>114</v>
      </c>
      <c r="N357" s="32">
        <f ca="1">SUM(L$4:L357)/I357</f>
        <v>0.32203389830508472</v>
      </c>
      <c r="O357" s="46">
        <f ca="1">_xlfn.VAR.P(L$4:L357)</f>
        <v>45.845446710715315</v>
      </c>
      <c r="P357" s="33">
        <f ca="1">COUNTIF(K$4:K357, "WIN")/I357</f>
        <v>3.6723163841807911E-2</v>
      </c>
    </row>
    <row r="358" spans="9:16" x14ac:dyDescent="0.25">
      <c r="I358" s="5">
        <v>355</v>
      </c>
      <c r="J358" s="8">
        <f t="shared" ca="1" si="22"/>
        <v>8</v>
      </c>
      <c r="K358" s="7" t="str">
        <f t="shared" ca="1" si="20"/>
        <v>LOSE</v>
      </c>
      <c r="L358" s="8">
        <f t="shared" ca="1" si="21"/>
        <v>-1</v>
      </c>
      <c r="M358" s="8">
        <f t="shared" ca="1" si="23"/>
        <v>113</v>
      </c>
      <c r="N358" s="32">
        <f ca="1">SUM(L$4:L358)/I358</f>
        <v>0.3183098591549296</v>
      </c>
      <c r="O358" s="46">
        <f ca="1">_xlfn.VAR.P(L$4:L358)</f>
        <v>45.721214044832372</v>
      </c>
      <c r="P358" s="33">
        <f ca="1">COUNTIF(K$4:K358, "WIN")/I358</f>
        <v>3.6619718309859155E-2</v>
      </c>
    </row>
    <row r="359" spans="9:16" x14ac:dyDescent="0.25">
      <c r="I359" s="5">
        <v>356</v>
      </c>
      <c r="J359" s="8">
        <f t="shared" ca="1" si="22"/>
        <v>23</v>
      </c>
      <c r="K359" s="7" t="str">
        <f t="shared" ca="1" si="20"/>
        <v>LOSE</v>
      </c>
      <c r="L359" s="8">
        <f t="shared" ca="1" si="21"/>
        <v>-1</v>
      </c>
      <c r="M359" s="8">
        <f t="shared" ca="1" si="23"/>
        <v>112</v>
      </c>
      <c r="N359" s="32">
        <f ca="1">SUM(L$4:L359)/I359</f>
        <v>0.3146067415730337</v>
      </c>
      <c r="O359" s="46">
        <f ca="1">_xlfn.VAR.P(L$4:L359)</f>
        <v>45.597651811639942</v>
      </c>
      <c r="P359" s="33">
        <f ca="1">COUNTIF(K$4:K359, "WIN")/I359</f>
        <v>3.6516853932584269E-2</v>
      </c>
    </row>
    <row r="360" spans="9:16" x14ac:dyDescent="0.25">
      <c r="I360" s="5">
        <v>357</v>
      </c>
      <c r="J360" s="8">
        <f t="shared" ca="1" si="22"/>
        <v>29</v>
      </c>
      <c r="K360" s="7" t="str">
        <f t="shared" ca="1" si="20"/>
        <v>LOSE</v>
      </c>
      <c r="L360" s="8">
        <f t="shared" ca="1" si="21"/>
        <v>-1</v>
      </c>
      <c r="M360" s="8">
        <f t="shared" ca="1" si="23"/>
        <v>111</v>
      </c>
      <c r="N360" s="32">
        <f ca="1">SUM(L$4:L360)/I360</f>
        <v>0.31092436974789917</v>
      </c>
      <c r="O360" s="46">
        <f ca="1">_xlfn.VAR.P(L$4:L360)</f>
        <v>45.474754607725444</v>
      </c>
      <c r="P360" s="33">
        <f ca="1">COUNTIF(K$4:K360, "WIN")/I360</f>
        <v>3.6414565826330535E-2</v>
      </c>
    </row>
    <row r="361" spans="9:16" x14ac:dyDescent="0.25">
      <c r="I361" s="5">
        <v>358</v>
      </c>
      <c r="J361" s="8">
        <f t="shared" ca="1" si="22"/>
        <v>3</v>
      </c>
      <c r="K361" s="7" t="str">
        <f t="shared" ca="1" si="20"/>
        <v>LOSE</v>
      </c>
      <c r="L361" s="8">
        <f t="shared" ca="1" si="21"/>
        <v>-1</v>
      </c>
      <c r="M361" s="8">
        <f t="shared" ca="1" si="23"/>
        <v>110</v>
      </c>
      <c r="N361" s="32">
        <f ca="1">SUM(L$4:L361)/I361</f>
        <v>0.30726256983240224</v>
      </c>
      <c r="O361" s="46">
        <f ca="1">_xlfn.VAR.P(L$4:L361)</f>
        <v>45.352517087481665</v>
      </c>
      <c r="P361" s="33">
        <f ca="1">COUNTIF(K$4:K361, "WIN")/I361</f>
        <v>3.6312849162011177E-2</v>
      </c>
    </row>
    <row r="362" spans="9:16" x14ac:dyDescent="0.25">
      <c r="I362" s="5">
        <v>359</v>
      </c>
      <c r="J362" s="8">
        <f t="shared" ca="1" si="22"/>
        <v>7</v>
      </c>
      <c r="K362" s="7" t="str">
        <f t="shared" ca="1" si="20"/>
        <v>WIN</v>
      </c>
      <c r="L362" s="8">
        <f t="shared" ca="1" si="21"/>
        <v>35</v>
      </c>
      <c r="M362" s="8">
        <f t="shared" ca="1" si="23"/>
        <v>145</v>
      </c>
      <c r="N362" s="32">
        <f ca="1">SUM(L$4:L362)/I362</f>
        <v>0.40389972144846797</v>
      </c>
      <c r="O362" s="46">
        <f ca="1">_xlfn.VAR.P(L$4:L362)</f>
        <v>48.569455544261764</v>
      </c>
      <c r="P362" s="33">
        <f ca="1">COUNTIF(K$4:K362, "WIN")/I362</f>
        <v>3.8997214484679667E-2</v>
      </c>
    </row>
    <row r="363" spans="9:16" x14ac:dyDescent="0.25">
      <c r="I363" s="5">
        <v>360</v>
      </c>
      <c r="J363" s="8">
        <f t="shared" ca="1" si="22"/>
        <v>27</v>
      </c>
      <c r="K363" s="7" t="str">
        <f t="shared" ca="1" si="20"/>
        <v>LOSE</v>
      </c>
      <c r="L363" s="8">
        <f t="shared" ca="1" si="21"/>
        <v>-1</v>
      </c>
      <c r="M363" s="8">
        <f t="shared" ca="1" si="23"/>
        <v>144</v>
      </c>
      <c r="N363" s="32">
        <f ca="1">SUM(L$4:L363)/I363</f>
        <v>0.4</v>
      </c>
      <c r="O363" s="46">
        <f ca="1">_xlfn.VAR.P(L$4:L363)</f>
        <v>48.44</v>
      </c>
      <c r="P363" s="33">
        <f ca="1">COUNTIF(K$4:K363, "WIN")/I363</f>
        <v>3.888888888888889E-2</v>
      </c>
    </row>
    <row r="364" spans="9:16" x14ac:dyDescent="0.25">
      <c r="I364" s="5">
        <v>361</v>
      </c>
      <c r="J364" s="8">
        <f t="shared" ca="1" si="22"/>
        <v>12</v>
      </c>
      <c r="K364" s="7" t="str">
        <f t="shared" ca="1" si="20"/>
        <v>LOSE</v>
      </c>
      <c r="L364" s="8">
        <f t="shared" ca="1" si="21"/>
        <v>-1</v>
      </c>
      <c r="M364" s="8">
        <f t="shared" ca="1" si="23"/>
        <v>143</v>
      </c>
      <c r="N364" s="32">
        <f ca="1">SUM(L$4:L364)/I364</f>
        <v>0.39612188365650969</v>
      </c>
      <c r="O364" s="46">
        <f ca="1">_xlfn.VAR.P(L$4:L364)</f>
        <v>48.311231497609747</v>
      </c>
      <c r="P364" s="33">
        <f ca="1">COUNTIF(K$4:K364, "WIN")/I364</f>
        <v>3.8781163434903045E-2</v>
      </c>
    </row>
    <row r="365" spans="9:16" x14ac:dyDescent="0.25">
      <c r="I365" s="5">
        <v>362</v>
      </c>
      <c r="J365" s="8">
        <f t="shared" ca="1" si="22"/>
        <v>13</v>
      </c>
      <c r="K365" s="7" t="str">
        <f t="shared" ca="1" si="20"/>
        <v>LOSE</v>
      </c>
      <c r="L365" s="8">
        <f t="shared" ca="1" si="21"/>
        <v>-1</v>
      </c>
      <c r="M365" s="8">
        <f t="shared" ca="1" si="23"/>
        <v>142</v>
      </c>
      <c r="N365" s="32">
        <f ca="1">SUM(L$4:L365)/I365</f>
        <v>0.39226519337016574</v>
      </c>
      <c r="O365" s="46">
        <f ca="1">_xlfn.VAR.P(L$4:L365)</f>
        <v>48.1831445926559</v>
      </c>
      <c r="P365" s="33">
        <f ca="1">COUNTIF(K$4:K365, "WIN")/I365</f>
        <v>3.8674033149171269E-2</v>
      </c>
    </row>
    <row r="366" spans="9:16" x14ac:dyDescent="0.25">
      <c r="I366" s="5">
        <v>363</v>
      </c>
      <c r="J366" s="8">
        <f t="shared" ca="1" si="22"/>
        <v>8</v>
      </c>
      <c r="K366" s="7" t="str">
        <f t="shared" ca="1" si="20"/>
        <v>LOSE</v>
      </c>
      <c r="L366" s="8">
        <f t="shared" ca="1" si="21"/>
        <v>-1</v>
      </c>
      <c r="M366" s="8">
        <f t="shared" ca="1" si="23"/>
        <v>141</v>
      </c>
      <c r="N366" s="32">
        <f ca="1">SUM(L$4:L366)/I366</f>
        <v>0.38842975206611569</v>
      </c>
      <c r="O366" s="46">
        <f ca="1">_xlfn.VAR.P(L$4:L366)</f>
        <v>48.055733897957786</v>
      </c>
      <c r="P366" s="33">
        <f ca="1">COUNTIF(K$4:K366, "WIN")/I366</f>
        <v>3.8567493112947659E-2</v>
      </c>
    </row>
    <row r="367" spans="9:16" x14ac:dyDescent="0.25">
      <c r="I367" s="5">
        <v>364</v>
      </c>
      <c r="J367" s="8">
        <f t="shared" ca="1" si="22"/>
        <v>27</v>
      </c>
      <c r="K367" s="7" t="str">
        <f t="shared" ca="1" si="20"/>
        <v>LOSE</v>
      </c>
      <c r="L367" s="8">
        <f t="shared" ca="1" si="21"/>
        <v>-1</v>
      </c>
      <c r="M367" s="8">
        <f t="shared" ca="1" si="23"/>
        <v>140</v>
      </c>
      <c r="N367" s="32">
        <f ca="1">SUM(L$4:L367)/I367</f>
        <v>0.38461538461538464</v>
      </c>
      <c r="O367" s="46">
        <f ca="1">_xlfn.VAR.P(L$4:L367)</f>
        <v>47.928994082840234</v>
      </c>
      <c r="P367" s="33">
        <f ca="1">COUNTIF(K$4:K367, "WIN")/I367</f>
        <v>3.8461538461538464E-2</v>
      </c>
    </row>
    <row r="368" spans="9:16" x14ac:dyDescent="0.25">
      <c r="I368" s="5">
        <v>365</v>
      </c>
      <c r="J368" s="8">
        <f t="shared" ca="1" si="22"/>
        <v>3</v>
      </c>
      <c r="K368" s="7" t="str">
        <f t="shared" ca="1" si="20"/>
        <v>LOSE</v>
      </c>
      <c r="L368" s="8">
        <f t="shared" ca="1" si="21"/>
        <v>-1</v>
      </c>
      <c r="M368" s="8">
        <f t="shared" ca="1" si="23"/>
        <v>139</v>
      </c>
      <c r="N368" s="32">
        <f ca="1">SUM(L$4:L368)/I368</f>
        <v>0.38082191780821917</v>
      </c>
      <c r="O368" s="46">
        <f ca="1">_xlfn.VAR.P(L$4:L368)</f>
        <v>47.802919872396323</v>
      </c>
      <c r="P368" s="33">
        <f ca="1">COUNTIF(K$4:K368, "WIN")/I368</f>
        <v>3.8356164383561646E-2</v>
      </c>
    </row>
    <row r="369" spans="9:16" x14ac:dyDescent="0.25">
      <c r="I369" s="5">
        <v>366</v>
      </c>
      <c r="J369" s="8">
        <f t="shared" ca="1" si="22"/>
        <v>30</v>
      </c>
      <c r="K369" s="7" t="str">
        <f t="shared" ca="1" si="20"/>
        <v>LOSE</v>
      </c>
      <c r="L369" s="8">
        <f t="shared" ca="1" si="21"/>
        <v>-1</v>
      </c>
      <c r="M369" s="8">
        <f t="shared" ca="1" si="23"/>
        <v>138</v>
      </c>
      <c r="N369" s="32">
        <f ca="1">SUM(L$4:L369)/I369</f>
        <v>0.37704918032786883</v>
      </c>
      <c r="O369" s="46">
        <f ca="1">_xlfn.VAR.P(L$4:L369)</f>
        <v>47.677506046761621</v>
      </c>
      <c r="P369" s="33">
        <f ca="1">COUNTIF(K$4:K369, "WIN")/I369</f>
        <v>3.825136612021858E-2</v>
      </c>
    </row>
    <row r="370" spans="9:16" x14ac:dyDescent="0.25">
      <c r="I370" s="5">
        <v>367</v>
      </c>
      <c r="J370" s="8">
        <f t="shared" ca="1" si="22"/>
        <v>23</v>
      </c>
      <c r="K370" s="7" t="str">
        <f t="shared" ca="1" si="20"/>
        <v>LOSE</v>
      </c>
      <c r="L370" s="8">
        <f t="shared" ca="1" si="21"/>
        <v>-1</v>
      </c>
      <c r="M370" s="8">
        <f t="shared" ca="1" si="23"/>
        <v>137</v>
      </c>
      <c r="N370" s="32">
        <f ca="1">SUM(L$4:L370)/I370</f>
        <v>0.37329700272479566</v>
      </c>
      <c r="O370" s="46">
        <f ca="1">_xlfn.VAR.P(L$4:L370)</f>
        <v>47.552747440399735</v>
      </c>
      <c r="P370" s="33">
        <f ca="1">COUNTIF(K$4:K370, "WIN")/I370</f>
        <v>3.8147138964577658E-2</v>
      </c>
    </row>
    <row r="371" spans="9:16" x14ac:dyDescent="0.25">
      <c r="I371" s="5">
        <v>368</v>
      </c>
      <c r="J371" s="8">
        <f t="shared" ca="1" si="22"/>
        <v>16</v>
      </c>
      <c r="K371" s="7" t="str">
        <f t="shared" ca="1" si="20"/>
        <v>LOSE</v>
      </c>
      <c r="L371" s="8">
        <f t="shared" ca="1" si="21"/>
        <v>-1</v>
      </c>
      <c r="M371" s="8">
        <f t="shared" ca="1" si="23"/>
        <v>136</v>
      </c>
      <c r="N371" s="32">
        <f ca="1">SUM(L$4:L371)/I371</f>
        <v>0.36956521739130432</v>
      </c>
      <c r="O371" s="46">
        <f ca="1">_xlfn.VAR.P(L$4:L371)</f>
        <v>47.428638941398866</v>
      </c>
      <c r="P371" s="33">
        <f ca="1">COUNTIF(K$4:K371, "WIN")/I371</f>
        <v>3.8043478260869568E-2</v>
      </c>
    </row>
    <row r="372" spans="9:16" x14ac:dyDescent="0.25">
      <c r="I372" s="5">
        <v>369</v>
      </c>
      <c r="J372" s="8">
        <f t="shared" ca="1" si="22"/>
        <v>16</v>
      </c>
      <c r="K372" s="7" t="str">
        <f t="shared" ca="1" si="20"/>
        <v>LOSE</v>
      </c>
      <c r="L372" s="8">
        <f t="shared" ca="1" si="21"/>
        <v>-1</v>
      </c>
      <c r="M372" s="8">
        <f t="shared" ca="1" si="23"/>
        <v>135</v>
      </c>
      <c r="N372" s="32">
        <f ca="1">SUM(L$4:L372)/I372</f>
        <v>0.36585365853658536</v>
      </c>
      <c r="O372" s="46">
        <f ca="1">_xlfn.VAR.P(L$4:L372)</f>
        <v>47.305175490779298</v>
      </c>
      <c r="P372" s="33">
        <f ca="1">COUNTIF(K$4:K372, "WIN")/I372</f>
        <v>3.7940379403794036E-2</v>
      </c>
    </row>
    <row r="373" spans="9:16" x14ac:dyDescent="0.25">
      <c r="I373" s="5">
        <v>370</v>
      </c>
      <c r="J373" s="8">
        <f t="shared" ca="1" si="22"/>
        <v>16</v>
      </c>
      <c r="K373" s="7" t="str">
        <f t="shared" ca="1" si="20"/>
        <v>LOSE</v>
      </c>
      <c r="L373" s="8">
        <f t="shared" ca="1" si="21"/>
        <v>-1</v>
      </c>
      <c r="M373" s="8">
        <f t="shared" ca="1" si="23"/>
        <v>134</v>
      </c>
      <c r="N373" s="32">
        <f ca="1">SUM(L$4:L373)/I373</f>
        <v>0.36216216216216218</v>
      </c>
      <c r="O373" s="46">
        <f ca="1">_xlfn.VAR.P(L$4:L373)</f>
        <v>47.182352081811544</v>
      </c>
      <c r="P373" s="33">
        <f ca="1">COUNTIF(K$4:K373, "WIN")/I373</f>
        <v>3.783783783783784E-2</v>
      </c>
    </row>
    <row r="374" spans="9:16" x14ac:dyDescent="0.25">
      <c r="I374" s="5">
        <v>371</v>
      </c>
      <c r="J374" s="8">
        <f t="shared" ca="1" si="22"/>
        <v>27</v>
      </c>
      <c r="K374" s="7" t="str">
        <f t="shared" ca="1" si="20"/>
        <v>LOSE</v>
      </c>
      <c r="L374" s="8">
        <f t="shared" ca="1" si="21"/>
        <v>-1</v>
      </c>
      <c r="M374" s="8">
        <f t="shared" ca="1" si="23"/>
        <v>133</v>
      </c>
      <c r="N374" s="32">
        <f ca="1">SUM(L$4:L374)/I374</f>
        <v>0.35849056603773582</v>
      </c>
      <c r="O374" s="46">
        <f ca="1">_xlfn.VAR.P(L$4:L374)</f>
        <v>47.06016375934496</v>
      </c>
      <c r="P374" s="33">
        <f ca="1">COUNTIF(K$4:K374, "WIN")/I374</f>
        <v>3.7735849056603772E-2</v>
      </c>
    </row>
    <row r="375" spans="9:16" x14ac:dyDescent="0.25">
      <c r="I375" s="5">
        <v>372</v>
      </c>
      <c r="J375" s="8">
        <f t="shared" ca="1" si="22"/>
        <v>31</v>
      </c>
      <c r="K375" s="7" t="str">
        <f t="shared" ca="1" si="20"/>
        <v>LOSE</v>
      </c>
      <c r="L375" s="8">
        <f t="shared" ca="1" si="21"/>
        <v>-1</v>
      </c>
      <c r="M375" s="8">
        <f t="shared" ca="1" si="23"/>
        <v>132</v>
      </c>
      <c r="N375" s="32">
        <f ca="1">SUM(L$4:L375)/I375</f>
        <v>0.35483870967741937</v>
      </c>
      <c r="O375" s="46">
        <f ca="1">_xlfn.VAR.P(L$4:L375)</f>
        <v>46.93860561914672</v>
      </c>
      <c r="P375" s="33">
        <f ca="1">COUNTIF(K$4:K375, "WIN")/I375</f>
        <v>3.7634408602150539E-2</v>
      </c>
    </row>
    <row r="376" spans="9:16" x14ac:dyDescent="0.25">
      <c r="I376" s="5">
        <v>373</v>
      </c>
      <c r="J376" s="8">
        <f t="shared" ca="1" si="22"/>
        <v>36</v>
      </c>
      <c r="K376" s="7" t="str">
        <f t="shared" ca="1" si="20"/>
        <v>LOSE</v>
      </c>
      <c r="L376" s="8">
        <f t="shared" ca="1" si="21"/>
        <v>-1</v>
      </c>
      <c r="M376" s="8">
        <f t="shared" ca="1" si="23"/>
        <v>131</v>
      </c>
      <c r="N376" s="32">
        <f ca="1">SUM(L$4:L376)/I376</f>
        <v>0.3512064343163539</v>
      </c>
      <c r="O376" s="46">
        <f ca="1">_xlfn.VAR.P(L$4:L376)</f>
        <v>46.817672807250823</v>
      </c>
      <c r="P376" s="33">
        <f ca="1">COUNTIF(K$4:K376, "WIN")/I376</f>
        <v>3.7533512064343161E-2</v>
      </c>
    </row>
    <row r="377" spans="9:16" x14ac:dyDescent="0.25">
      <c r="I377" s="5">
        <v>374</v>
      </c>
      <c r="J377" s="8">
        <f t="shared" ca="1" si="22"/>
        <v>1</v>
      </c>
      <c r="K377" s="7" t="str">
        <f t="shared" ca="1" si="20"/>
        <v>LOSE</v>
      </c>
      <c r="L377" s="8">
        <f t="shared" ca="1" si="21"/>
        <v>-1</v>
      </c>
      <c r="M377" s="8">
        <f t="shared" ca="1" si="23"/>
        <v>130</v>
      </c>
      <c r="N377" s="32">
        <f ca="1">SUM(L$4:L377)/I377</f>
        <v>0.34759358288770054</v>
      </c>
      <c r="O377" s="46">
        <f ca="1">_xlfn.VAR.P(L$4:L377)</f>
        <v>46.697360519317108</v>
      </c>
      <c r="P377" s="33">
        <f ca="1">COUNTIF(K$4:K377, "WIN")/I377</f>
        <v>3.7433155080213901E-2</v>
      </c>
    </row>
    <row r="378" spans="9:16" x14ac:dyDescent="0.25">
      <c r="I378" s="5">
        <v>375</v>
      </c>
      <c r="J378" s="8">
        <f t="shared" ca="1" si="22"/>
        <v>6</v>
      </c>
      <c r="K378" s="7" t="str">
        <f t="shared" ca="1" si="20"/>
        <v>LOSE</v>
      </c>
      <c r="L378" s="8">
        <f t="shared" ca="1" si="21"/>
        <v>-1</v>
      </c>
      <c r="M378" s="8">
        <f t="shared" ca="1" si="23"/>
        <v>129</v>
      </c>
      <c r="N378" s="32">
        <f ca="1">SUM(L$4:L378)/I378</f>
        <v>0.34399999999999997</v>
      </c>
      <c r="O378" s="46">
        <f ca="1">_xlfn.VAR.P(L$4:L378)</f>
        <v>46.577663999999999</v>
      </c>
      <c r="P378" s="33">
        <f ca="1">COUNTIF(K$4:K378, "WIN")/I378</f>
        <v>3.7333333333333336E-2</v>
      </c>
    </row>
    <row r="379" spans="9:16" x14ac:dyDescent="0.25">
      <c r="I379" s="5">
        <v>376</v>
      </c>
      <c r="J379" s="8">
        <f t="shared" ca="1" si="22"/>
        <v>31</v>
      </c>
      <c r="K379" s="7" t="str">
        <f t="shared" ca="1" si="20"/>
        <v>LOSE</v>
      </c>
      <c r="L379" s="8">
        <f t="shared" ca="1" si="21"/>
        <v>-1</v>
      </c>
      <c r="M379" s="8">
        <f t="shared" ca="1" si="23"/>
        <v>128</v>
      </c>
      <c r="N379" s="32">
        <f ca="1">SUM(L$4:L379)/I379</f>
        <v>0.34042553191489361</v>
      </c>
      <c r="O379" s="46">
        <f ca="1">_xlfn.VAR.P(L$4:L379)</f>
        <v>46.458578542326848</v>
      </c>
      <c r="P379" s="33">
        <f ca="1">COUNTIF(K$4:K379, "WIN")/I379</f>
        <v>3.7234042553191488E-2</v>
      </c>
    </row>
    <row r="380" spans="9:16" x14ac:dyDescent="0.25">
      <c r="I380" s="5">
        <v>377</v>
      </c>
      <c r="J380" s="8">
        <f t="shared" ca="1" si="22"/>
        <v>5</v>
      </c>
      <c r="K380" s="7" t="str">
        <f t="shared" ca="1" si="20"/>
        <v>LOSE</v>
      </c>
      <c r="L380" s="8">
        <f t="shared" ca="1" si="21"/>
        <v>-1</v>
      </c>
      <c r="M380" s="8">
        <f t="shared" ca="1" si="23"/>
        <v>127</v>
      </c>
      <c r="N380" s="32">
        <f ca="1">SUM(L$4:L380)/I380</f>
        <v>0.33687002652519893</v>
      </c>
      <c r="O380" s="46">
        <f ca="1">_xlfn.VAR.P(L$4:L380)</f>
        <v>46.340099487085674</v>
      </c>
      <c r="P380" s="33">
        <f ca="1">COUNTIF(K$4:K380, "WIN")/I380</f>
        <v>3.7135278514588858E-2</v>
      </c>
    </row>
    <row r="381" spans="9:16" x14ac:dyDescent="0.25">
      <c r="I381" s="5">
        <v>378</v>
      </c>
      <c r="J381" s="8">
        <f t="shared" ca="1" si="22"/>
        <v>35</v>
      </c>
      <c r="K381" s="7" t="str">
        <f t="shared" ca="1" si="20"/>
        <v>LOSE</v>
      </c>
      <c r="L381" s="8">
        <f t="shared" ca="1" si="21"/>
        <v>-1</v>
      </c>
      <c r="M381" s="8">
        <f t="shared" ca="1" si="23"/>
        <v>126</v>
      </c>
      <c r="N381" s="32">
        <f ca="1">SUM(L$4:L381)/I381</f>
        <v>0.33333333333333331</v>
      </c>
      <c r="O381" s="46">
        <f ca="1">_xlfn.VAR.P(L$4:L381)</f>
        <v>46.222222222222221</v>
      </c>
      <c r="P381" s="33">
        <f ca="1">COUNTIF(K$4:K381, "WIN")/I381</f>
        <v>3.7037037037037035E-2</v>
      </c>
    </row>
    <row r="382" spans="9:16" x14ac:dyDescent="0.25">
      <c r="I382" s="5">
        <v>379</v>
      </c>
      <c r="J382" s="8">
        <f t="shared" ca="1" si="22"/>
        <v>28</v>
      </c>
      <c r="K382" s="7" t="str">
        <f t="shared" ca="1" si="20"/>
        <v>LOSE</v>
      </c>
      <c r="L382" s="8">
        <f t="shared" ca="1" si="21"/>
        <v>-1</v>
      </c>
      <c r="M382" s="8">
        <f t="shared" ca="1" si="23"/>
        <v>125</v>
      </c>
      <c r="N382" s="32">
        <f ca="1">SUM(L$4:L382)/I382</f>
        <v>0.32981530343007914</v>
      </c>
      <c r="O382" s="46">
        <f ca="1">_xlfn.VAR.P(L$4:L382)</f>
        <v>46.104942182246013</v>
      </c>
      <c r="P382" s="33">
        <f ca="1">COUNTIF(K$4:K382, "WIN")/I382</f>
        <v>3.6939313984168866E-2</v>
      </c>
    </row>
    <row r="383" spans="9:16" x14ac:dyDescent="0.25">
      <c r="I383" s="5">
        <v>380</v>
      </c>
      <c r="J383" s="8">
        <f t="shared" ca="1" si="22"/>
        <v>4</v>
      </c>
      <c r="K383" s="7" t="str">
        <f t="shared" ca="1" si="20"/>
        <v>LOSE</v>
      </c>
      <c r="L383" s="8">
        <f t="shared" ca="1" si="21"/>
        <v>-1</v>
      </c>
      <c r="M383" s="8">
        <f t="shared" ca="1" si="23"/>
        <v>124</v>
      </c>
      <c r="N383" s="32">
        <f ca="1">SUM(L$4:L383)/I383</f>
        <v>0.32631578947368423</v>
      </c>
      <c r="O383" s="46">
        <f ca="1">_xlfn.VAR.P(L$4:L383)</f>
        <v>45.988254847645429</v>
      </c>
      <c r="P383" s="33">
        <f ca="1">COUNTIF(K$4:K383, "WIN")/I383</f>
        <v>3.6842105263157891E-2</v>
      </c>
    </row>
    <row r="384" spans="9:16" x14ac:dyDescent="0.25">
      <c r="I384" s="5">
        <v>381</v>
      </c>
      <c r="J384" s="8">
        <f t="shared" ca="1" si="22"/>
        <v>15</v>
      </c>
      <c r="K384" s="7" t="str">
        <f t="shared" ca="1" si="20"/>
        <v>LOSE</v>
      </c>
      <c r="L384" s="8">
        <f t="shared" ca="1" si="21"/>
        <v>-1</v>
      </c>
      <c r="M384" s="8">
        <f t="shared" ca="1" si="23"/>
        <v>123</v>
      </c>
      <c r="N384" s="32">
        <f ca="1">SUM(L$4:L384)/I384</f>
        <v>0.32283464566929132</v>
      </c>
      <c r="O384" s="46">
        <f ca="1">_xlfn.VAR.P(L$4:L384)</f>
        <v>45.872155744311492</v>
      </c>
      <c r="P384" s="33">
        <f ca="1">COUNTIF(K$4:K384, "WIN")/I384</f>
        <v>3.6745406824146981E-2</v>
      </c>
    </row>
    <row r="385" spans="9:16" x14ac:dyDescent="0.25">
      <c r="I385" s="5">
        <v>382</v>
      </c>
      <c r="J385" s="8">
        <f t="shared" ca="1" si="22"/>
        <v>9</v>
      </c>
      <c r="K385" s="7" t="str">
        <f t="shared" ca="1" si="20"/>
        <v>LOSE</v>
      </c>
      <c r="L385" s="8">
        <f t="shared" ca="1" si="21"/>
        <v>-1</v>
      </c>
      <c r="M385" s="8">
        <f t="shared" ca="1" si="23"/>
        <v>122</v>
      </c>
      <c r="N385" s="32">
        <f ca="1">SUM(L$4:L385)/I385</f>
        <v>0.3193717277486911</v>
      </c>
      <c r="O385" s="46">
        <f ca="1">_xlfn.VAR.P(L$4:L385)</f>
        <v>45.756640442970316</v>
      </c>
      <c r="P385" s="33">
        <f ca="1">COUNTIF(K$4:K385, "WIN")/I385</f>
        <v>3.6649214659685861E-2</v>
      </c>
    </row>
    <row r="386" spans="9:16" x14ac:dyDescent="0.25">
      <c r="I386" s="5">
        <v>383</v>
      </c>
      <c r="J386" s="8">
        <f t="shared" ca="1" si="22"/>
        <v>31</v>
      </c>
      <c r="K386" s="7" t="str">
        <f t="shared" ca="1" si="20"/>
        <v>LOSE</v>
      </c>
      <c r="L386" s="8">
        <f t="shared" ca="1" si="21"/>
        <v>-1</v>
      </c>
      <c r="M386" s="8">
        <f t="shared" ca="1" si="23"/>
        <v>121</v>
      </c>
      <c r="N386" s="32">
        <f ca="1">SUM(L$4:L386)/I386</f>
        <v>0.31592689295039167</v>
      </c>
      <c r="O386" s="46">
        <f ca="1">_xlfn.VAR.P(L$4:L386)</f>
        <v>45.641704558624028</v>
      </c>
      <c r="P386" s="33">
        <f ca="1">COUNTIF(K$4:K386, "WIN")/I386</f>
        <v>3.6553524804177548E-2</v>
      </c>
    </row>
    <row r="387" spans="9:16" x14ac:dyDescent="0.25">
      <c r="I387" s="5">
        <v>384</v>
      </c>
      <c r="J387" s="8">
        <f t="shared" ca="1" si="22"/>
        <v>16</v>
      </c>
      <c r="K387" s="7" t="str">
        <f t="shared" ca="1" si="20"/>
        <v>LOSE</v>
      </c>
      <c r="L387" s="8">
        <f t="shared" ca="1" si="21"/>
        <v>-1</v>
      </c>
      <c r="M387" s="8">
        <f t="shared" ca="1" si="23"/>
        <v>120</v>
      </c>
      <c r="N387" s="32">
        <f ca="1">SUM(L$4:L387)/I387</f>
        <v>0.3125</v>
      </c>
      <c r="O387" s="46">
        <f ca="1">_xlfn.VAR.P(L$4:L387)</f>
        <v>45.52734375</v>
      </c>
      <c r="P387" s="33">
        <f ca="1">COUNTIF(K$4:K387, "WIN")/I387</f>
        <v>3.6458333333333336E-2</v>
      </c>
    </row>
    <row r="388" spans="9:16" x14ac:dyDescent="0.25">
      <c r="I388" s="5">
        <v>385</v>
      </c>
      <c r="J388" s="8">
        <f t="shared" ca="1" si="22"/>
        <v>15</v>
      </c>
      <c r="K388" s="7" t="str">
        <f t="shared" ref="K388:K451" ca="1" si="24">IF($D$7 = $J388, "WIN", "LOSE")</f>
        <v>LOSE</v>
      </c>
      <c r="L388" s="8">
        <f t="shared" ref="L388:L451" ca="1" si="25">IF($K388 = "WIN", 35, -1)</f>
        <v>-1</v>
      </c>
      <c r="M388" s="8">
        <f t="shared" ca="1" si="23"/>
        <v>119</v>
      </c>
      <c r="N388" s="32">
        <f ca="1">SUM(L$4:L388)/I388</f>
        <v>0.30909090909090908</v>
      </c>
      <c r="O388" s="46">
        <f ca="1">_xlfn.VAR.P(L$4:L388)</f>
        <v>45.413553719008263</v>
      </c>
      <c r="P388" s="33">
        <f ca="1">COUNTIF(K$4:K388, "WIN")/I388</f>
        <v>3.6363636363636362E-2</v>
      </c>
    </row>
    <row r="389" spans="9:16" x14ac:dyDescent="0.25">
      <c r="I389" s="5">
        <v>386</v>
      </c>
      <c r="J389" s="8">
        <f t="shared" ca="1" si="22"/>
        <v>35</v>
      </c>
      <c r="K389" s="7" t="str">
        <f t="shared" ca="1" si="24"/>
        <v>LOSE</v>
      </c>
      <c r="L389" s="8">
        <f t="shared" ca="1" si="25"/>
        <v>-1</v>
      </c>
      <c r="M389" s="8">
        <f t="shared" ca="1" si="23"/>
        <v>118</v>
      </c>
      <c r="N389" s="32">
        <f ca="1">SUM(L$4:L389)/I389</f>
        <v>0.30569948186528495</v>
      </c>
      <c r="O389" s="46">
        <f ca="1">_xlfn.VAR.P(L$4:L389)</f>
        <v>45.300330210206987</v>
      </c>
      <c r="P389" s="33">
        <f ca="1">COUNTIF(K$4:K389, "WIN")/I389</f>
        <v>3.6269430051813469E-2</v>
      </c>
    </row>
    <row r="390" spans="9:16" x14ac:dyDescent="0.25">
      <c r="I390" s="5">
        <v>387</v>
      </c>
      <c r="J390" s="8">
        <f t="shared" ref="J390:J453" ca="1" si="26">RANDBETWEEN(0,36)</f>
        <v>14</v>
      </c>
      <c r="K390" s="7" t="str">
        <f t="shared" ca="1" si="24"/>
        <v>LOSE</v>
      </c>
      <c r="L390" s="8">
        <f t="shared" ca="1" si="25"/>
        <v>-1</v>
      </c>
      <c r="M390" s="8">
        <f t="shared" ref="M390:M453" ca="1" si="27">M389+L390</f>
        <v>117</v>
      </c>
      <c r="N390" s="32">
        <f ca="1">SUM(L$4:L390)/I390</f>
        <v>0.30232558139534882</v>
      </c>
      <c r="O390" s="46">
        <f ca="1">_xlfn.VAR.P(L$4:L390)</f>
        <v>45.187669010275826</v>
      </c>
      <c r="P390" s="33">
        <f ca="1">COUNTIF(K$4:K390, "WIN")/I390</f>
        <v>3.6175710594315243E-2</v>
      </c>
    </row>
    <row r="391" spans="9:16" x14ac:dyDescent="0.25">
      <c r="I391" s="5">
        <v>388</v>
      </c>
      <c r="J391" s="8">
        <f t="shared" ca="1" si="26"/>
        <v>3</v>
      </c>
      <c r="K391" s="7" t="str">
        <f t="shared" ca="1" si="24"/>
        <v>LOSE</v>
      </c>
      <c r="L391" s="8">
        <f t="shared" ca="1" si="25"/>
        <v>-1</v>
      </c>
      <c r="M391" s="8">
        <f t="shared" ca="1" si="27"/>
        <v>116</v>
      </c>
      <c r="N391" s="32">
        <f ca="1">SUM(L$4:L391)/I391</f>
        <v>0.29896907216494845</v>
      </c>
      <c r="O391" s="46">
        <f ca="1">_xlfn.VAR.P(L$4:L391)</f>
        <v>45.075565947497076</v>
      </c>
      <c r="P391" s="33">
        <f ca="1">COUNTIF(K$4:K391, "WIN")/I391</f>
        <v>3.608247422680412E-2</v>
      </c>
    </row>
    <row r="392" spans="9:16" x14ac:dyDescent="0.25">
      <c r="I392" s="5">
        <v>389</v>
      </c>
      <c r="J392" s="8">
        <f t="shared" ca="1" si="26"/>
        <v>25</v>
      </c>
      <c r="K392" s="7" t="str">
        <f t="shared" ca="1" si="24"/>
        <v>LOSE</v>
      </c>
      <c r="L392" s="8">
        <f t="shared" ca="1" si="25"/>
        <v>-1</v>
      </c>
      <c r="M392" s="8">
        <f t="shared" ca="1" si="27"/>
        <v>115</v>
      </c>
      <c r="N392" s="32">
        <f ca="1">SUM(L$4:L392)/I392</f>
        <v>0.29562982005141386</v>
      </c>
      <c r="O392" s="46">
        <f ca="1">_xlfn.VAR.P(L$4:L392)</f>
        <v>44.964016891244441</v>
      </c>
      <c r="P392" s="33">
        <f ca="1">COUNTIF(K$4:K392, "WIN")/I392</f>
        <v>3.5989717223650387E-2</v>
      </c>
    </row>
    <row r="393" spans="9:16" x14ac:dyDescent="0.25">
      <c r="I393" s="5">
        <v>390</v>
      </c>
      <c r="J393" s="8">
        <f t="shared" ca="1" si="26"/>
        <v>11</v>
      </c>
      <c r="K393" s="7" t="str">
        <f t="shared" ca="1" si="24"/>
        <v>LOSE</v>
      </c>
      <c r="L393" s="8">
        <f t="shared" ca="1" si="25"/>
        <v>-1</v>
      </c>
      <c r="M393" s="8">
        <f t="shared" ca="1" si="27"/>
        <v>114</v>
      </c>
      <c r="N393" s="32">
        <f ca="1">SUM(L$4:L393)/I393</f>
        <v>0.29230769230769232</v>
      </c>
      <c r="O393" s="46">
        <f ca="1">_xlfn.VAR.P(L$4:L393)</f>
        <v>44.853017751479292</v>
      </c>
      <c r="P393" s="33">
        <f ca="1">COUNTIF(K$4:K393, "WIN")/I393</f>
        <v>3.5897435897435895E-2</v>
      </c>
    </row>
    <row r="394" spans="9:16" x14ac:dyDescent="0.25">
      <c r="I394" s="5">
        <v>391</v>
      </c>
      <c r="J394" s="8">
        <f t="shared" ca="1" si="26"/>
        <v>32</v>
      </c>
      <c r="K394" s="7" t="str">
        <f t="shared" ca="1" si="24"/>
        <v>LOSE</v>
      </c>
      <c r="L394" s="8">
        <f t="shared" ca="1" si="25"/>
        <v>-1</v>
      </c>
      <c r="M394" s="8">
        <f t="shared" ca="1" si="27"/>
        <v>113</v>
      </c>
      <c r="N394" s="32">
        <f ca="1">SUM(L$4:L394)/I394</f>
        <v>0.28900255754475701</v>
      </c>
      <c r="O394" s="46">
        <f ca="1">_xlfn.VAR.P(L$4:L394)</f>
        <v>44.74256447825433</v>
      </c>
      <c r="P394" s="33">
        <f ca="1">COUNTIF(K$4:K394, "WIN")/I394</f>
        <v>3.5805626598465472E-2</v>
      </c>
    </row>
    <row r="395" spans="9:16" x14ac:dyDescent="0.25">
      <c r="I395" s="5">
        <v>392</v>
      </c>
      <c r="J395" s="8">
        <f t="shared" ca="1" si="26"/>
        <v>25</v>
      </c>
      <c r="K395" s="7" t="str">
        <f t="shared" ca="1" si="24"/>
        <v>LOSE</v>
      </c>
      <c r="L395" s="8">
        <f t="shared" ca="1" si="25"/>
        <v>-1</v>
      </c>
      <c r="M395" s="8">
        <f t="shared" ca="1" si="27"/>
        <v>112</v>
      </c>
      <c r="N395" s="32">
        <f ca="1">SUM(L$4:L395)/I395</f>
        <v>0.2857142857142857</v>
      </c>
      <c r="O395" s="46">
        <f ca="1">_xlfn.VAR.P(L$4:L395)</f>
        <v>44.632653061224488</v>
      </c>
      <c r="P395" s="33">
        <f ca="1">COUNTIF(K$4:K395, "WIN")/I395</f>
        <v>3.5714285714285712E-2</v>
      </c>
    </row>
    <row r="396" spans="9:16" x14ac:dyDescent="0.25">
      <c r="I396" s="5">
        <v>393</v>
      </c>
      <c r="J396" s="8">
        <f t="shared" ca="1" si="26"/>
        <v>32</v>
      </c>
      <c r="K396" s="7" t="str">
        <f t="shared" ca="1" si="24"/>
        <v>LOSE</v>
      </c>
      <c r="L396" s="8">
        <f t="shared" ca="1" si="25"/>
        <v>-1</v>
      </c>
      <c r="M396" s="8">
        <f t="shared" ca="1" si="27"/>
        <v>111</v>
      </c>
      <c r="N396" s="32">
        <f ca="1">SUM(L$4:L396)/I396</f>
        <v>0.28244274809160308</v>
      </c>
      <c r="O396" s="46">
        <f ca="1">_xlfn.VAR.P(L$4:L396)</f>
        <v>44.523279529164967</v>
      </c>
      <c r="P396" s="33">
        <f ca="1">COUNTIF(K$4:K396, "WIN")/I396</f>
        <v>3.5623409669211195E-2</v>
      </c>
    </row>
    <row r="397" spans="9:16" x14ac:dyDescent="0.25">
      <c r="I397" s="5">
        <v>394</v>
      </c>
      <c r="J397" s="8">
        <f t="shared" ca="1" si="26"/>
        <v>24</v>
      </c>
      <c r="K397" s="7" t="str">
        <f t="shared" ca="1" si="24"/>
        <v>LOSE</v>
      </c>
      <c r="L397" s="8">
        <f t="shared" ca="1" si="25"/>
        <v>-1</v>
      </c>
      <c r="M397" s="8">
        <f t="shared" ca="1" si="27"/>
        <v>110</v>
      </c>
      <c r="N397" s="32">
        <f ca="1">SUM(L$4:L397)/I397</f>
        <v>0.27918781725888325</v>
      </c>
      <c r="O397" s="46">
        <f ca="1">_xlfn.VAR.P(L$4:L397)</f>
        <v>44.414439949496249</v>
      </c>
      <c r="P397" s="33">
        <f ca="1">COUNTIF(K$4:K397, "WIN")/I397</f>
        <v>3.553299492385787E-2</v>
      </c>
    </row>
    <row r="398" spans="9:16" x14ac:dyDescent="0.25">
      <c r="I398" s="5">
        <v>395</v>
      </c>
      <c r="J398" s="8">
        <f t="shared" ca="1" si="26"/>
        <v>18</v>
      </c>
      <c r="K398" s="7" t="str">
        <f t="shared" ca="1" si="24"/>
        <v>LOSE</v>
      </c>
      <c r="L398" s="8">
        <f t="shared" ca="1" si="25"/>
        <v>-1</v>
      </c>
      <c r="M398" s="8">
        <f t="shared" ca="1" si="27"/>
        <v>109</v>
      </c>
      <c r="N398" s="32">
        <f ca="1">SUM(L$4:L398)/I398</f>
        <v>0.27594936708860762</v>
      </c>
      <c r="O398" s="46">
        <f ca="1">_xlfn.VAR.P(L$4:L398)</f>
        <v>44.306130427816058</v>
      </c>
      <c r="P398" s="33">
        <f ca="1">COUNTIF(K$4:K398, "WIN")/I398</f>
        <v>3.5443037974683546E-2</v>
      </c>
    </row>
    <row r="399" spans="9:16" x14ac:dyDescent="0.25">
      <c r="I399" s="5">
        <v>396</v>
      </c>
      <c r="J399" s="8">
        <f t="shared" ca="1" si="26"/>
        <v>35</v>
      </c>
      <c r="K399" s="7" t="str">
        <f t="shared" ca="1" si="24"/>
        <v>LOSE</v>
      </c>
      <c r="L399" s="8">
        <f t="shared" ca="1" si="25"/>
        <v>-1</v>
      </c>
      <c r="M399" s="8">
        <f t="shared" ca="1" si="27"/>
        <v>108</v>
      </c>
      <c r="N399" s="32">
        <f ca="1">SUM(L$4:L399)/I399</f>
        <v>0.27272727272727271</v>
      </c>
      <c r="O399" s="46">
        <f ca="1">_xlfn.VAR.P(L$4:L399)</f>
        <v>44.198347107438018</v>
      </c>
      <c r="P399" s="33">
        <f ca="1">COUNTIF(K$4:K399, "WIN")/I399</f>
        <v>3.5353535353535352E-2</v>
      </c>
    </row>
    <row r="400" spans="9:16" x14ac:dyDescent="0.25">
      <c r="I400" s="5">
        <v>397</v>
      </c>
      <c r="J400" s="8">
        <f t="shared" ca="1" si="26"/>
        <v>19</v>
      </c>
      <c r="K400" s="7" t="str">
        <f t="shared" ca="1" si="24"/>
        <v>LOSE</v>
      </c>
      <c r="L400" s="8">
        <f t="shared" ca="1" si="25"/>
        <v>-1</v>
      </c>
      <c r="M400" s="8">
        <f t="shared" ca="1" si="27"/>
        <v>107</v>
      </c>
      <c r="N400" s="32">
        <f ca="1">SUM(L$4:L400)/I400</f>
        <v>0.26952141057934509</v>
      </c>
      <c r="O400" s="46">
        <f ca="1">_xlfn.VAR.P(L$4:L400)</f>
        <v>44.091086168937053</v>
      </c>
      <c r="P400" s="33">
        <f ca="1">COUNTIF(K$4:K400, "WIN")/I400</f>
        <v>3.5264483627204031E-2</v>
      </c>
    </row>
    <row r="401" spans="9:16" x14ac:dyDescent="0.25">
      <c r="I401" s="5">
        <v>398</v>
      </c>
      <c r="J401" s="8">
        <f t="shared" ca="1" si="26"/>
        <v>32</v>
      </c>
      <c r="K401" s="7" t="str">
        <f t="shared" ca="1" si="24"/>
        <v>LOSE</v>
      </c>
      <c r="L401" s="8">
        <f t="shared" ca="1" si="25"/>
        <v>-1</v>
      </c>
      <c r="M401" s="8">
        <f t="shared" ca="1" si="27"/>
        <v>106</v>
      </c>
      <c r="N401" s="32">
        <f ca="1">SUM(L$4:L401)/I401</f>
        <v>0.26633165829145727</v>
      </c>
      <c r="O401" s="46">
        <f ca="1">_xlfn.VAR.P(L$4:L401)</f>
        <v>43.984343829701267</v>
      </c>
      <c r="P401" s="33">
        <f ca="1">COUNTIF(K$4:K401, "WIN")/I401</f>
        <v>3.5175879396984924E-2</v>
      </c>
    </row>
    <row r="402" spans="9:16" x14ac:dyDescent="0.25">
      <c r="I402" s="5">
        <v>399</v>
      </c>
      <c r="J402" s="8">
        <f t="shared" ca="1" si="26"/>
        <v>18</v>
      </c>
      <c r="K402" s="7" t="str">
        <f t="shared" ca="1" si="24"/>
        <v>LOSE</v>
      </c>
      <c r="L402" s="8">
        <f t="shared" ca="1" si="25"/>
        <v>-1</v>
      </c>
      <c r="M402" s="8">
        <f t="shared" ca="1" si="27"/>
        <v>105</v>
      </c>
      <c r="N402" s="32">
        <f ca="1">SUM(L$4:L402)/I402</f>
        <v>0.26315789473684209</v>
      </c>
      <c r="O402" s="46">
        <f ca="1">_xlfn.VAR.P(L$4:L402)</f>
        <v>43.878116343490305</v>
      </c>
      <c r="P402" s="33">
        <f ca="1">COUNTIF(K$4:K402, "WIN")/I402</f>
        <v>3.5087719298245612E-2</v>
      </c>
    </row>
    <row r="403" spans="9:16" x14ac:dyDescent="0.25">
      <c r="I403" s="5">
        <v>400</v>
      </c>
      <c r="J403" s="8">
        <f t="shared" ca="1" si="26"/>
        <v>34</v>
      </c>
      <c r="K403" s="7" t="str">
        <f t="shared" ca="1" si="24"/>
        <v>LOSE</v>
      </c>
      <c r="L403" s="8">
        <f t="shared" ca="1" si="25"/>
        <v>-1</v>
      </c>
      <c r="M403" s="8">
        <f t="shared" ca="1" si="27"/>
        <v>104</v>
      </c>
      <c r="N403" s="32">
        <f ca="1">SUM(L$4:L403)/I403</f>
        <v>0.26</v>
      </c>
      <c r="O403" s="46">
        <f ca="1">_xlfn.VAR.P(L$4:L403)</f>
        <v>43.772399999999998</v>
      </c>
      <c r="P403" s="33">
        <f ca="1">COUNTIF(K$4:K403, "WIN")/I403</f>
        <v>3.5000000000000003E-2</v>
      </c>
    </row>
    <row r="404" spans="9:16" x14ac:dyDescent="0.25">
      <c r="I404" s="5">
        <v>401</v>
      </c>
      <c r="J404" s="8">
        <f t="shared" ca="1" si="26"/>
        <v>14</v>
      </c>
      <c r="K404" s="7" t="str">
        <f t="shared" ca="1" si="24"/>
        <v>LOSE</v>
      </c>
      <c r="L404" s="8">
        <f t="shared" ca="1" si="25"/>
        <v>-1</v>
      </c>
      <c r="M404" s="8">
        <f t="shared" ca="1" si="27"/>
        <v>103</v>
      </c>
      <c r="N404" s="32">
        <f ca="1">SUM(L$4:L404)/I404</f>
        <v>0.256857855361596</v>
      </c>
      <c r="O404" s="46">
        <f ca="1">_xlfn.VAR.P(L$4:L404)</f>
        <v>43.667191124433309</v>
      </c>
      <c r="P404" s="33">
        <f ca="1">COUNTIF(K$4:K404, "WIN")/I404</f>
        <v>3.4912718204488775E-2</v>
      </c>
    </row>
    <row r="405" spans="9:16" x14ac:dyDescent="0.25">
      <c r="I405" s="5">
        <v>402</v>
      </c>
      <c r="J405" s="8">
        <f t="shared" ca="1" si="26"/>
        <v>7</v>
      </c>
      <c r="K405" s="7" t="str">
        <f t="shared" ca="1" si="24"/>
        <v>WIN</v>
      </c>
      <c r="L405" s="8">
        <f t="shared" ca="1" si="25"/>
        <v>35</v>
      </c>
      <c r="M405" s="8">
        <f t="shared" ca="1" si="27"/>
        <v>138</v>
      </c>
      <c r="N405" s="32">
        <f ca="1">SUM(L$4:L405)/I405</f>
        <v>0.34328358208955223</v>
      </c>
      <c r="O405" s="46">
        <f ca="1">_xlfn.VAR.P(L$4:L405)</f>
        <v>46.553798173312543</v>
      </c>
      <c r="P405" s="33">
        <f ca="1">COUNTIF(K$4:K405, "WIN")/I405</f>
        <v>3.7313432835820892E-2</v>
      </c>
    </row>
    <row r="406" spans="9:16" x14ac:dyDescent="0.25">
      <c r="I406" s="5">
        <v>403</v>
      </c>
      <c r="J406" s="8">
        <f t="shared" ca="1" si="26"/>
        <v>6</v>
      </c>
      <c r="K406" s="7" t="str">
        <f t="shared" ca="1" si="24"/>
        <v>LOSE</v>
      </c>
      <c r="L406" s="8">
        <f t="shared" ca="1" si="25"/>
        <v>-1</v>
      </c>
      <c r="M406" s="8">
        <f t="shared" ca="1" si="27"/>
        <v>137</v>
      </c>
      <c r="N406" s="32">
        <f ca="1">SUM(L$4:L406)/I406</f>
        <v>0.33995037220843671</v>
      </c>
      <c r="O406" s="46">
        <f ca="1">_xlfn.VAR.P(L$4:L406)</f>
        <v>46.442746399522193</v>
      </c>
      <c r="P406" s="33">
        <f ca="1">COUNTIF(K$4:K406, "WIN")/I406</f>
        <v>3.7220843672456573E-2</v>
      </c>
    </row>
    <row r="407" spans="9:16" x14ac:dyDescent="0.25">
      <c r="I407" s="5">
        <v>404</v>
      </c>
      <c r="J407" s="8">
        <f t="shared" ca="1" si="26"/>
        <v>24</v>
      </c>
      <c r="K407" s="7" t="str">
        <f t="shared" ca="1" si="24"/>
        <v>LOSE</v>
      </c>
      <c r="L407" s="8">
        <f t="shared" ca="1" si="25"/>
        <v>-1</v>
      </c>
      <c r="M407" s="8">
        <f t="shared" ca="1" si="27"/>
        <v>136</v>
      </c>
      <c r="N407" s="32">
        <f ca="1">SUM(L$4:L407)/I407</f>
        <v>0.33663366336633666</v>
      </c>
      <c r="O407" s="46">
        <f ca="1">_xlfn.VAR.P(L$4:L407)</f>
        <v>46.332222331144003</v>
      </c>
      <c r="P407" s="33">
        <f ca="1">COUNTIF(K$4:K407, "WIN")/I407</f>
        <v>3.7128712871287127E-2</v>
      </c>
    </row>
    <row r="408" spans="9:16" x14ac:dyDescent="0.25">
      <c r="I408" s="5">
        <v>405</v>
      </c>
      <c r="J408" s="8">
        <f t="shared" ca="1" si="26"/>
        <v>13</v>
      </c>
      <c r="K408" s="7" t="str">
        <f t="shared" ca="1" si="24"/>
        <v>LOSE</v>
      </c>
      <c r="L408" s="8">
        <f t="shared" ca="1" si="25"/>
        <v>-1</v>
      </c>
      <c r="M408" s="8">
        <f t="shared" ca="1" si="27"/>
        <v>135</v>
      </c>
      <c r="N408" s="32">
        <f ca="1">SUM(L$4:L408)/I408</f>
        <v>0.33333333333333331</v>
      </c>
      <c r="O408" s="46">
        <f ca="1">_xlfn.VAR.P(L$4:L408)</f>
        <v>46.222222222222221</v>
      </c>
      <c r="P408" s="33">
        <f ca="1">COUNTIF(K$4:K408, "WIN")/I408</f>
        <v>3.7037037037037035E-2</v>
      </c>
    </row>
    <row r="409" spans="9:16" x14ac:dyDescent="0.25">
      <c r="I409" s="5">
        <v>406</v>
      </c>
      <c r="J409" s="8">
        <f t="shared" ca="1" si="26"/>
        <v>22</v>
      </c>
      <c r="K409" s="7" t="str">
        <f t="shared" ca="1" si="24"/>
        <v>LOSE</v>
      </c>
      <c r="L409" s="8">
        <f t="shared" ca="1" si="25"/>
        <v>-1</v>
      </c>
      <c r="M409" s="8">
        <f t="shared" ca="1" si="27"/>
        <v>134</v>
      </c>
      <c r="N409" s="32">
        <f ca="1">SUM(L$4:L409)/I409</f>
        <v>0.33004926108374383</v>
      </c>
      <c r="O409" s="46">
        <f ca="1">_xlfn.VAR.P(L$4:L409)</f>
        <v>46.112742362105365</v>
      </c>
      <c r="P409" s="33">
        <f ca="1">COUNTIF(K$4:K409, "WIN")/I409</f>
        <v>3.6945812807881777E-2</v>
      </c>
    </row>
    <row r="410" spans="9:16" x14ac:dyDescent="0.25">
      <c r="I410" s="5">
        <v>407</v>
      </c>
      <c r="J410" s="8">
        <f t="shared" ca="1" si="26"/>
        <v>0</v>
      </c>
      <c r="K410" s="7" t="str">
        <f t="shared" ca="1" si="24"/>
        <v>LOSE</v>
      </c>
      <c r="L410" s="8">
        <f t="shared" ca="1" si="25"/>
        <v>-1</v>
      </c>
      <c r="M410" s="8">
        <f t="shared" ca="1" si="27"/>
        <v>133</v>
      </c>
      <c r="N410" s="32">
        <f ca="1">SUM(L$4:L410)/I410</f>
        <v>0.32678132678132676</v>
      </c>
      <c r="O410" s="46">
        <f ca="1">_xlfn.VAR.P(L$4:L410)</f>
        <v>46.003779075032149</v>
      </c>
      <c r="P410" s="33">
        <f ca="1">COUNTIF(K$4:K410, "WIN")/I410</f>
        <v>3.6855036855036855E-2</v>
      </c>
    </row>
    <row r="411" spans="9:16" x14ac:dyDescent="0.25">
      <c r="I411" s="5">
        <v>408</v>
      </c>
      <c r="J411" s="8">
        <f t="shared" ca="1" si="26"/>
        <v>3</v>
      </c>
      <c r="K411" s="7" t="str">
        <f t="shared" ca="1" si="24"/>
        <v>LOSE</v>
      </c>
      <c r="L411" s="8">
        <f t="shared" ca="1" si="25"/>
        <v>-1</v>
      </c>
      <c r="M411" s="8">
        <f t="shared" ca="1" si="27"/>
        <v>132</v>
      </c>
      <c r="N411" s="32">
        <f ca="1">SUM(L$4:L411)/I411</f>
        <v>0.3235294117647059</v>
      </c>
      <c r="O411" s="46">
        <f ca="1">_xlfn.VAR.P(L$4:L411)</f>
        <v>45.895328719723182</v>
      </c>
      <c r="P411" s="33">
        <f ca="1">COUNTIF(K$4:K411, "WIN")/I411</f>
        <v>3.6764705882352942E-2</v>
      </c>
    </row>
    <row r="412" spans="9:16" x14ac:dyDescent="0.25">
      <c r="I412" s="5">
        <v>409</v>
      </c>
      <c r="J412" s="8">
        <f t="shared" ca="1" si="26"/>
        <v>36</v>
      </c>
      <c r="K412" s="7" t="str">
        <f t="shared" ca="1" si="24"/>
        <v>LOSE</v>
      </c>
      <c r="L412" s="8">
        <f t="shared" ca="1" si="25"/>
        <v>-1</v>
      </c>
      <c r="M412" s="8">
        <f t="shared" ca="1" si="27"/>
        <v>131</v>
      </c>
      <c r="N412" s="32">
        <f ca="1">SUM(L$4:L412)/I412</f>
        <v>0.32029339853300731</v>
      </c>
      <c r="O412" s="46">
        <f ca="1">_xlfn.VAR.P(L$4:L412)</f>
        <v>45.787387688978427</v>
      </c>
      <c r="P412" s="33">
        <f ca="1">COUNTIF(K$4:K412, "WIN")/I412</f>
        <v>3.6674816625916873E-2</v>
      </c>
    </row>
    <row r="413" spans="9:16" x14ac:dyDescent="0.25">
      <c r="I413" s="5">
        <v>410</v>
      </c>
      <c r="J413" s="8">
        <f t="shared" ca="1" si="26"/>
        <v>28</v>
      </c>
      <c r="K413" s="7" t="str">
        <f t="shared" ca="1" si="24"/>
        <v>LOSE</v>
      </c>
      <c r="L413" s="8">
        <f t="shared" ca="1" si="25"/>
        <v>-1</v>
      </c>
      <c r="M413" s="8">
        <f t="shared" ca="1" si="27"/>
        <v>130</v>
      </c>
      <c r="N413" s="32">
        <f ca="1">SUM(L$4:L413)/I413</f>
        <v>0.31707317073170732</v>
      </c>
      <c r="O413" s="46">
        <f ca="1">_xlfn.VAR.P(L$4:L413)</f>
        <v>45.67995240928019</v>
      </c>
      <c r="P413" s="33">
        <f ca="1">COUNTIF(K$4:K413, "WIN")/I413</f>
        <v>3.6585365853658534E-2</v>
      </c>
    </row>
    <row r="414" spans="9:16" x14ac:dyDescent="0.25">
      <c r="I414" s="5">
        <v>411</v>
      </c>
      <c r="J414" s="8">
        <f t="shared" ca="1" si="26"/>
        <v>25</v>
      </c>
      <c r="K414" s="7" t="str">
        <f t="shared" ca="1" si="24"/>
        <v>LOSE</v>
      </c>
      <c r="L414" s="8">
        <f t="shared" ca="1" si="25"/>
        <v>-1</v>
      </c>
      <c r="M414" s="8">
        <f t="shared" ca="1" si="27"/>
        <v>129</v>
      </c>
      <c r="N414" s="32">
        <f ca="1">SUM(L$4:L414)/I414</f>
        <v>0.31386861313868614</v>
      </c>
      <c r="O414" s="46">
        <f ca="1">_xlfn.VAR.P(L$4:L414)</f>
        <v>45.573019340401729</v>
      </c>
      <c r="P414" s="33">
        <f ca="1">COUNTIF(K$4:K414, "WIN")/I414</f>
        <v>3.6496350364963501E-2</v>
      </c>
    </row>
    <row r="415" spans="9:16" x14ac:dyDescent="0.25">
      <c r="I415" s="5">
        <v>412</v>
      </c>
      <c r="J415" s="8">
        <f t="shared" ca="1" si="26"/>
        <v>24</v>
      </c>
      <c r="K415" s="7" t="str">
        <f t="shared" ca="1" si="24"/>
        <v>LOSE</v>
      </c>
      <c r="L415" s="8">
        <f t="shared" ca="1" si="25"/>
        <v>-1</v>
      </c>
      <c r="M415" s="8">
        <f t="shared" ca="1" si="27"/>
        <v>128</v>
      </c>
      <c r="N415" s="32">
        <f ca="1">SUM(L$4:L415)/I415</f>
        <v>0.31067961165048541</v>
      </c>
      <c r="O415" s="46">
        <f ca="1">_xlfn.VAR.P(L$4:L415)</f>
        <v>45.466584975021206</v>
      </c>
      <c r="P415" s="33">
        <f ca="1">COUNTIF(K$4:K415, "WIN")/I415</f>
        <v>3.640776699029126E-2</v>
      </c>
    </row>
    <row r="416" spans="9:16" x14ac:dyDescent="0.25">
      <c r="I416" s="5">
        <v>413</v>
      </c>
      <c r="J416" s="8">
        <f t="shared" ca="1" si="26"/>
        <v>2</v>
      </c>
      <c r="K416" s="7" t="str">
        <f t="shared" ca="1" si="24"/>
        <v>LOSE</v>
      </c>
      <c r="L416" s="8">
        <f t="shared" ca="1" si="25"/>
        <v>-1</v>
      </c>
      <c r="M416" s="8">
        <f t="shared" ca="1" si="27"/>
        <v>127</v>
      </c>
      <c r="N416" s="32">
        <f ca="1">SUM(L$4:L416)/I416</f>
        <v>0.30750605326876512</v>
      </c>
      <c r="O416" s="46">
        <f ca="1">_xlfn.VAR.P(L$4:L416)</f>
        <v>45.360645838341085</v>
      </c>
      <c r="P416" s="33">
        <f ca="1">COUNTIF(K$4:K416, "WIN")/I416</f>
        <v>3.6319612590799029E-2</v>
      </c>
    </row>
    <row r="417" spans="9:16" x14ac:dyDescent="0.25">
      <c r="I417" s="5">
        <v>414</v>
      </c>
      <c r="J417" s="8">
        <f t="shared" ca="1" si="26"/>
        <v>32</v>
      </c>
      <c r="K417" s="7" t="str">
        <f t="shared" ca="1" si="24"/>
        <v>LOSE</v>
      </c>
      <c r="L417" s="8">
        <f t="shared" ca="1" si="25"/>
        <v>-1</v>
      </c>
      <c r="M417" s="8">
        <f t="shared" ca="1" si="27"/>
        <v>126</v>
      </c>
      <c r="N417" s="32">
        <f ca="1">SUM(L$4:L417)/I417</f>
        <v>0.30434782608695654</v>
      </c>
      <c r="O417" s="46">
        <f ca="1">_xlfn.VAR.P(L$4:L417)</f>
        <v>45.255198487712669</v>
      </c>
      <c r="P417" s="33">
        <f ca="1">COUNTIF(K$4:K417, "WIN")/I417</f>
        <v>3.6231884057971016E-2</v>
      </c>
    </row>
    <row r="418" spans="9:16" x14ac:dyDescent="0.25">
      <c r="I418" s="5">
        <v>415</v>
      </c>
      <c r="J418" s="8">
        <f t="shared" ca="1" si="26"/>
        <v>19</v>
      </c>
      <c r="K418" s="7" t="str">
        <f t="shared" ca="1" si="24"/>
        <v>LOSE</v>
      </c>
      <c r="L418" s="8">
        <f t="shared" ca="1" si="25"/>
        <v>-1</v>
      </c>
      <c r="M418" s="8">
        <f t="shared" ca="1" si="27"/>
        <v>125</v>
      </c>
      <c r="N418" s="32">
        <f ca="1">SUM(L$4:L418)/I418</f>
        <v>0.30120481927710846</v>
      </c>
      <c r="O418" s="46">
        <f ca="1">_xlfn.VAR.P(L$4:L418)</f>
        <v>45.150239512265934</v>
      </c>
      <c r="P418" s="33">
        <f ca="1">COUNTIF(K$4:K418, "WIN")/I418</f>
        <v>3.614457831325301E-2</v>
      </c>
    </row>
    <row r="419" spans="9:16" x14ac:dyDescent="0.25">
      <c r="I419" s="5">
        <v>416</v>
      </c>
      <c r="J419" s="8">
        <f t="shared" ca="1" si="26"/>
        <v>28</v>
      </c>
      <c r="K419" s="7" t="str">
        <f t="shared" ca="1" si="24"/>
        <v>LOSE</v>
      </c>
      <c r="L419" s="8">
        <f t="shared" ca="1" si="25"/>
        <v>-1</v>
      </c>
      <c r="M419" s="8">
        <f t="shared" ca="1" si="27"/>
        <v>124</v>
      </c>
      <c r="N419" s="32">
        <f ca="1">SUM(L$4:L419)/I419</f>
        <v>0.29807692307692307</v>
      </c>
      <c r="O419" s="46">
        <f ca="1">_xlfn.VAR.P(L$4:L419)</f>
        <v>45.04576553254438</v>
      </c>
      <c r="P419" s="33">
        <f ca="1">COUNTIF(K$4:K419, "WIN")/I419</f>
        <v>3.6057692307692304E-2</v>
      </c>
    </row>
    <row r="420" spans="9:16" x14ac:dyDescent="0.25">
      <c r="I420" s="5">
        <v>417</v>
      </c>
      <c r="J420" s="8">
        <f t="shared" ca="1" si="26"/>
        <v>5</v>
      </c>
      <c r="K420" s="7" t="str">
        <f t="shared" ca="1" si="24"/>
        <v>LOSE</v>
      </c>
      <c r="L420" s="8">
        <f t="shared" ca="1" si="25"/>
        <v>-1</v>
      </c>
      <c r="M420" s="8">
        <f t="shared" ca="1" si="27"/>
        <v>123</v>
      </c>
      <c r="N420" s="32">
        <f ca="1">SUM(L$4:L420)/I420</f>
        <v>0.29496402877697842</v>
      </c>
      <c r="O420" s="46">
        <f ca="1">_xlfn.VAR.P(L$4:L420)</f>
        <v>44.941773200144922</v>
      </c>
      <c r="P420" s="33">
        <f ca="1">COUNTIF(K$4:K420, "WIN")/I420</f>
        <v>3.5971223021582732E-2</v>
      </c>
    </row>
    <row r="421" spans="9:16" x14ac:dyDescent="0.25">
      <c r="I421" s="5">
        <v>418</v>
      </c>
      <c r="J421" s="8">
        <f t="shared" ca="1" si="26"/>
        <v>20</v>
      </c>
      <c r="K421" s="7" t="str">
        <f t="shared" ca="1" si="24"/>
        <v>LOSE</v>
      </c>
      <c r="L421" s="8">
        <f t="shared" ca="1" si="25"/>
        <v>-1</v>
      </c>
      <c r="M421" s="8">
        <f t="shared" ca="1" si="27"/>
        <v>122</v>
      </c>
      <c r="N421" s="32">
        <f ca="1">SUM(L$4:L421)/I421</f>
        <v>0.291866028708134</v>
      </c>
      <c r="O421" s="46">
        <f ca="1">_xlfn.VAR.P(L$4:L421)</f>
        <v>44.838259197362696</v>
      </c>
      <c r="P421" s="33">
        <f ca="1">COUNTIF(K$4:K421, "WIN")/I421</f>
        <v>3.5885167464114832E-2</v>
      </c>
    </row>
    <row r="422" spans="9:16" x14ac:dyDescent="0.25">
      <c r="I422" s="5">
        <v>419</v>
      </c>
      <c r="J422" s="8">
        <f t="shared" ca="1" si="26"/>
        <v>33</v>
      </c>
      <c r="K422" s="7" t="str">
        <f t="shared" ca="1" si="24"/>
        <v>LOSE</v>
      </c>
      <c r="L422" s="8">
        <f t="shared" ca="1" si="25"/>
        <v>-1</v>
      </c>
      <c r="M422" s="8">
        <f t="shared" ca="1" si="27"/>
        <v>121</v>
      </c>
      <c r="N422" s="32">
        <f ca="1">SUM(L$4:L422)/I422</f>
        <v>0.28878281622911695</v>
      </c>
      <c r="O422" s="46">
        <f ca="1">_xlfn.VAR.P(L$4:L422)</f>
        <v>44.735220236840753</v>
      </c>
      <c r="P422" s="33">
        <f ca="1">COUNTIF(K$4:K422, "WIN")/I422</f>
        <v>3.5799522673031027E-2</v>
      </c>
    </row>
    <row r="423" spans="9:16" x14ac:dyDescent="0.25">
      <c r="I423" s="5">
        <v>420</v>
      </c>
      <c r="J423" s="8">
        <f t="shared" ca="1" si="26"/>
        <v>26</v>
      </c>
      <c r="K423" s="7" t="str">
        <f t="shared" ca="1" si="24"/>
        <v>LOSE</v>
      </c>
      <c r="L423" s="8">
        <f t="shared" ca="1" si="25"/>
        <v>-1</v>
      </c>
      <c r="M423" s="8">
        <f t="shared" ca="1" si="27"/>
        <v>120</v>
      </c>
      <c r="N423" s="32">
        <f ca="1">SUM(L$4:L423)/I423</f>
        <v>0.2857142857142857</v>
      </c>
      <c r="O423" s="46">
        <f ca="1">_xlfn.VAR.P(L$4:L423)</f>
        <v>44.632653061224488</v>
      </c>
      <c r="P423" s="33">
        <f ca="1">COUNTIF(K$4:K423, "WIN")/I423</f>
        <v>3.5714285714285712E-2</v>
      </c>
    </row>
    <row r="424" spans="9:16" x14ac:dyDescent="0.25">
      <c r="I424" s="5">
        <v>421</v>
      </c>
      <c r="J424" s="8">
        <f t="shared" ca="1" si="26"/>
        <v>29</v>
      </c>
      <c r="K424" s="7" t="str">
        <f t="shared" ca="1" si="24"/>
        <v>LOSE</v>
      </c>
      <c r="L424" s="8">
        <f t="shared" ca="1" si="25"/>
        <v>-1</v>
      </c>
      <c r="M424" s="8">
        <f t="shared" ca="1" si="27"/>
        <v>119</v>
      </c>
      <c r="N424" s="32">
        <f ca="1">SUM(L$4:L424)/I424</f>
        <v>0.28266033254156769</v>
      </c>
      <c r="O424" s="46">
        <f ca="1">_xlfn.VAR.P(L$4:L424)</f>
        <v>44.530554442820794</v>
      </c>
      <c r="P424" s="33">
        <f ca="1">COUNTIF(K$4:K424, "WIN")/I424</f>
        <v>3.5629453681710214E-2</v>
      </c>
    </row>
    <row r="425" spans="9:16" x14ac:dyDescent="0.25">
      <c r="I425" s="5">
        <v>422</v>
      </c>
      <c r="J425" s="8">
        <f t="shared" ca="1" si="26"/>
        <v>33</v>
      </c>
      <c r="K425" s="7" t="str">
        <f t="shared" ca="1" si="24"/>
        <v>LOSE</v>
      </c>
      <c r="L425" s="8">
        <f t="shared" ca="1" si="25"/>
        <v>-1</v>
      </c>
      <c r="M425" s="8">
        <f t="shared" ca="1" si="27"/>
        <v>118</v>
      </c>
      <c r="N425" s="32">
        <f ca="1">SUM(L$4:L425)/I425</f>
        <v>0.27962085308056872</v>
      </c>
      <c r="O425" s="46">
        <f ca="1">_xlfn.VAR.P(L$4:L425)</f>
        <v>44.428921183261835</v>
      </c>
      <c r="P425" s="33">
        <f ca="1">COUNTIF(K$4:K425, "WIN")/I425</f>
        <v>3.5545023696682464E-2</v>
      </c>
    </row>
    <row r="426" spans="9:16" x14ac:dyDescent="0.25">
      <c r="I426" s="5">
        <v>423</v>
      </c>
      <c r="J426" s="8">
        <f t="shared" ca="1" si="26"/>
        <v>29</v>
      </c>
      <c r="K426" s="7" t="str">
        <f t="shared" ca="1" si="24"/>
        <v>LOSE</v>
      </c>
      <c r="L426" s="8">
        <f t="shared" ca="1" si="25"/>
        <v>-1</v>
      </c>
      <c r="M426" s="8">
        <f t="shared" ca="1" si="27"/>
        <v>117</v>
      </c>
      <c r="N426" s="32">
        <f ca="1">SUM(L$4:L426)/I426</f>
        <v>0.27659574468085107</v>
      </c>
      <c r="O426" s="46">
        <f ca="1">_xlfn.VAR.P(L$4:L426)</f>
        <v>44.32775011317338</v>
      </c>
      <c r="P426" s="33">
        <f ca="1">COUNTIF(K$4:K426, "WIN")/I426</f>
        <v>3.5460992907801421E-2</v>
      </c>
    </row>
    <row r="427" spans="9:16" x14ac:dyDescent="0.25">
      <c r="I427" s="5">
        <v>424</v>
      </c>
      <c r="J427" s="8">
        <f t="shared" ca="1" si="26"/>
        <v>28</v>
      </c>
      <c r="K427" s="7" t="str">
        <f t="shared" ca="1" si="24"/>
        <v>LOSE</v>
      </c>
      <c r="L427" s="8">
        <f t="shared" ca="1" si="25"/>
        <v>-1</v>
      </c>
      <c r="M427" s="8">
        <f t="shared" ca="1" si="27"/>
        <v>116</v>
      </c>
      <c r="N427" s="32">
        <f ca="1">SUM(L$4:L427)/I427</f>
        <v>0.27358490566037735</v>
      </c>
      <c r="O427" s="46">
        <f ca="1">_xlfn.VAR.P(L$4:L427)</f>
        <v>44.227038091847632</v>
      </c>
      <c r="P427" s="33">
        <f ca="1">COUNTIF(K$4:K427, "WIN")/I427</f>
        <v>3.5377358490566037E-2</v>
      </c>
    </row>
    <row r="428" spans="9:16" x14ac:dyDescent="0.25">
      <c r="I428" s="5">
        <v>425</v>
      </c>
      <c r="J428" s="8">
        <f t="shared" ca="1" si="26"/>
        <v>35</v>
      </c>
      <c r="K428" s="7" t="str">
        <f t="shared" ca="1" si="24"/>
        <v>LOSE</v>
      </c>
      <c r="L428" s="8">
        <f t="shared" ca="1" si="25"/>
        <v>-1</v>
      </c>
      <c r="M428" s="8">
        <f t="shared" ca="1" si="27"/>
        <v>115</v>
      </c>
      <c r="N428" s="32">
        <f ca="1">SUM(L$4:L428)/I428</f>
        <v>0.27058823529411763</v>
      </c>
      <c r="O428" s="46">
        <f ca="1">_xlfn.VAR.P(L$4:L428)</f>
        <v>44.126782006920415</v>
      </c>
      <c r="P428" s="33">
        <f ca="1">COUNTIF(K$4:K428, "WIN")/I428</f>
        <v>3.5294117647058823E-2</v>
      </c>
    </row>
    <row r="429" spans="9:16" x14ac:dyDescent="0.25">
      <c r="I429" s="5">
        <v>426</v>
      </c>
      <c r="J429" s="8">
        <f t="shared" ca="1" si="26"/>
        <v>25</v>
      </c>
      <c r="K429" s="7" t="str">
        <f t="shared" ca="1" si="24"/>
        <v>LOSE</v>
      </c>
      <c r="L429" s="8">
        <f t="shared" ca="1" si="25"/>
        <v>-1</v>
      </c>
      <c r="M429" s="8">
        <f t="shared" ca="1" si="27"/>
        <v>114</v>
      </c>
      <c r="N429" s="32">
        <f ca="1">SUM(L$4:L429)/I429</f>
        <v>0.26760563380281688</v>
      </c>
      <c r="O429" s="46">
        <f ca="1">_xlfn.VAR.P(L$4:L429)</f>
        <v>44.026978774052765</v>
      </c>
      <c r="P429" s="33">
        <f ca="1">COUNTIF(K$4:K429, "WIN")/I429</f>
        <v>3.5211267605633804E-2</v>
      </c>
    </row>
    <row r="430" spans="9:16" x14ac:dyDescent="0.25">
      <c r="I430" s="5">
        <v>427</v>
      </c>
      <c r="J430" s="8">
        <f t="shared" ca="1" si="26"/>
        <v>9</v>
      </c>
      <c r="K430" s="7" t="str">
        <f t="shared" ca="1" si="24"/>
        <v>LOSE</v>
      </c>
      <c r="L430" s="8">
        <f t="shared" ca="1" si="25"/>
        <v>-1</v>
      </c>
      <c r="M430" s="8">
        <f t="shared" ca="1" si="27"/>
        <v>113</v>
      </c>
      <c r="N430" s="32">
        <f ca="1">SUM(L$4:L430)/I430</f>
        <v>0.26463700234192039</v>
      </c>
      <c r="O430" s="46">
        <f ca="1">_xlfn.VAR.P(L$4:L430)</f>
        <v>43.927625336616778</v>
      </c>
      <c r="P430" s="33">
        <f ca="1">COUNTIF(K$4:K430, "WIN")/I430</f>
        <v>3.5128805620608897E-2</v>
      </c>
    </row>
    <row r="431" spans="9:16" x14ac:dyDescent="0.25">
      <c r="I431" s="5">
        <v>428</v>
      </c>
      <c r="J431" s="8">
        <f t="shared" ca="1" si="26"/>
        <v>2</v>
      </c>
      <c r="K431" s="7" t="str">
        <f t="shared" ca="1" si="24"/>
        <v>LOSE</v>
      </c>
      <c r="L431" s="8">
        <f t="shared" ca="1" si="25"/>
        <v>-1</v>
      </c>
      <c r="M431" s="8">
        <f t="shared" ca="1" si="27"/>
        <v>112</v>
      </c>
      <c r="N431" s="32">
        <f ca="1">SUM(L$4:L431)/I431</f>
        <v>0.26168224299065418</v>
      </c>
      <c r="O431" s="46">
        <f ca="1">_xlfn.VAR.P(L$4:L431)</f>
        <v>43.828718665385622</v>
      </c>
      <c r="P431" s="33">
        <f ca="1">COUNTIF(K$4:K431, "WIN")/I431</f>
        <v>3.5046728971962614E-2</v>
      </c>
    </row>
    <row r="432" spans="9:16" x14ac:dyDescent="0.25">
      <c r="I432" s="5">
        <v>429</v>
      </c>
      <c r="J432" s="8">
        <f t="shared" ca="1" si="26"/>
        <v>26</v>
      </c>
      <c r="K432" s="7" t="str">
        <f t="shared" ca="1" si="24"/>
        <v>LOSE</v>
      </c>
      <c r="L432" s="8">
        <f t="shared" ca="1" si="25"/>
        <v>-1</v>
      </c>
      <c r="M432" s="8">
        <f t="shared" ca="1" si="27"/>
        <v>111</v>
      </c>
      <c r="N432" s="32">
        <f ca="1">SUM(L$4:L432)/I432</f>
        <v>0.25874125874125875</v>
      </c>
      <c r="O432" s="46">
        <f ca="1">_xlfn.VAR.P(L$4:L432)</f>
        <v>43.730255758227784</v>
      </c>
      <c r="P432" s="33">
        <f ca="1">COUNTIF(K$4:K432, "WIN")/I432</f>
        <v>3.4965034965034968E-2</v>
      </c>
    </row>
    <row r="433" spans="9:16" x14ac:dyDescent="0.25">
      <c r="I433" s="5">
        <v>430</v>
      </c>
      <c r="J433" s="8">
        <f t="shared" ca="1" si="26"/>
        <v>36</v>
      </c>
      <c r="K433" s="7" t="str">
        <f t="shared" ca="1" si="24"/>
        <v>LOSE</v>
      </c>
      <c r="L433" s="8">
        <f t="shared" ca="1" si="25"/>
        <v>-1</v>
      </c>
      <c r="M433" s="8">
        <f t="shared" ca="1" si="27"/>
        <v>110</v>
      </c>
      <c r="N433" s="32">
        <f ca="1">SUM(L$4:L433)/I433</f>
        <v>0.2558139534883721</v>
      </c>
      <c r="O433" s="46">
        <f ca="1">_xlfn.VAR.P(L$4:L433)</f>
        <v>43.6322336398053</v>
      </c>
      <c r="P433" s="33">
        <f ca="1">COUNTIF(K$4:K433, "WIN")/I433</f>
        <v>3.4883720930232558E-2</v>
      </c>
    </row>
    <row r="434" spans="9:16" x14ac:dyDescent="0.25">
      <c r="I434" s="5">
        <v>431</v>
      </c>
      <c r="J434" s="8">
        <f t="shared" ca="1" si="26"/>
        <v>25</v>
      </c>
      <c r="K434" s="7" t="str">
        <f t="shared" ca="1" si="24"/>
        <v>LOSE</v>
      </c>
      <c r="L434" s="8">
        <f t="shared" ca="1" si="25"/>
        <v>-1</v>
      </c>
      <c r="M434" s="8">
        <f t="shared" ca="1" si="27"/>
        <v>109</v>
      </c>
      <c r="N434" s="32">
        <f ca="1">SUM(L$4:L434)/I434</f>
        <v>0.25290023201856149</v>
      </c>
      <c r="O434" s="46">
        <f ca="1">_xlfn.VAR.P(L$4:L434)</f>
        <v>43.534649361276045</v>
      </c>
      <c r="P434" s="33">
        <f ca="1">COUNTIF(K$4:K434, "WIN")/I434</f>
        <v>3.4802784222737818E-2</v>
      </c>
    </row>
    <row r="435" spans="9:16" x14ac:dyDescent="0.25">
      <c r="I435" s="5">
        <v>432</v>
      </c>
      <c r="J435" s="8">
        <f t="shared" ca="1" si="26"/>
        <v>16</v>
      </c>
      <c r="K435" s="7" t="str">
        <f t="shared" ca="1" si="24"/>
        <v>LOSE</v>
      </c>
      <c r="L435" s="8">
        <f t="shared" ca="1" si="25"/>
        <v>-1</v>
      </c>
      <c r="M435" s="8">
        <f t="shared" ca="1" si="27"/>
        <v>108</v>
      </c>
      <c r="N435" s="32">
        <f ca="1">SUM(L$4:L435)/I435</f>
        <v>0.25</v>
      </c>
      <c r="O435" s="46">
        <f ca="1">_xlfn.VAR.P(L$4:L435)</f>
        <v>43.4375</v>
      </c>
      <c r="P435" s="33">
        <f ca="1">COUNTIF(K$4:K435, "WIN")/I435</f>
        <v>3.4722222222222224E-2</v>
      </c>
    </row>
    <row r="436" spans="9:16" x14ac:dyDescent="0.25">
      <c r="I436" s="5">
        <v>433</v>
      </c>
      <c r="J436" s="8">
        <f t="shared" ca="1" si="26"/>
        <v>9</v>
      </c>
      <c r="K436" s="7" t="str">
        <f t="shared" ca="1" si="24"/>
        <v>LOSE</v>
      </c>
      <c r="L436" s="8">
        <f t="shared" ca="1" si="25"/>
        <v>-1</v>
      </c>
      <c r="M436" s="8">
        <f t="shared" ca="1" si="27"/>
        <v>107</v>
      </c>
      <c r="N436" s="32">
        <f ca="1">SUM(L$4:L436)/I436</f>
        <v>0.24711316397228639</v>
      </c>
      <c r="O436" s="46">
        <f ca="1">_xlfn.VAR.P(L$4:L436)</f>
        <v>43.340782659249342</v>
      </c>
      <c r="P436" s="33">
        <f ca="1">COUNTIF(K$4:K436, "WIN")/I436</f>
        <v>3.4642032332563508E-2</v>
      </c>
    </row>
    <row r="437" spans="9:16" x14ac:dyDescent="0.25">
      <c r="I437" s="5">
        <v>434</v>
      </c>
      <c r="J437" s="8">
        <f t="shared" ca="1" si="26"/>
        <v>14</v>
      </c>
      <c r="K437" s="7" t="str">
        <f t="shared" ca="1" si="24"/>
        <v>LOSE</v>
      </c>
      <c r="L437" s="8">
        <f t="shared" ca="1" si="25"/>
        <v>-1</v>
      </c>
      <c r="M437" s="8">
        <f t="shared" ca="1" si="27"/>
        <v>106</v>
      </c>
      <c r="N437" s="32">
        <f ca="1">SUM(L$4:L437)/I437</f>
        <v>0.24423963133640553</v>
      </c>
      <c r="O437" s="46">
        <f ca="1">_xlfn.VAR.P(L$4:L437)</f>
        <v>43.244494467922443</v>
      </c>
      <c r="P437" s="33">
        <f ca="1">COUNTIF(K$4:K437, "WIN")/I437</f>
        <v>3.4562211981566823E-2</v>
      </c>
    </row>
    <row r="438" spans="9:16" x14ac:dyDescent="0.25">
      <c r="I438" s="5">
        <v>435</v>
      </c>
      <c r="J438" s="8">
        <f t="shared" ca="1" si="26"/>
        <v>6</v>
      </c>
      <c r="K438" s="7" t="str">
        <f t="shared" ca="1" si="24"/>
        <v>LOSE</v>
      </c>
      <c r="L438" s="8">
        <f t="shared" ca="1" si="25"/>
        <v>-1</v>
      </c>
      <c r="M438" s="8">
        <f t="shared" ca="1" si="27"/>
        <v>105</v>
      </c>
      <c r="N438" s="32">
        <f ca="1">SUM(L$4:L438)/I438</f>
        <v>0.2413793103448276</v>
      </c>
      <c r="O438" s="46">
        <f ca="1">_xlfn.VAR.P(L$4:L438)</f>
        <v>43.148632580261591</v>
      </c>
      <c r="P438" s="33">
        <f ca="1">COUNTIF(K$4:K438, "WIN")/I438</f>
        <v>3.4482758620689655E-2</v>
      </c>
    </row>
    <row r="439" spans="9:16" x14ac:dyDescent="0.25">
      <c r="I439" s="5">
        <v>436</v>
      </c>
      <c r="J439" s="8">
        <f t="shared" ca="1" si="26"/>
        <v>0</v>
      </c>
      <c r="K439" s="7" t="str">
        <f t="shared" ca="1" si="24"/>
        <v>LOSE</v>
      </c>
      <c r="L439" s="8">
        <f t="shared" ca="1" si="25"/>
        <v>-1</v>
      </c>
      <c r="M439" s="8">
        <f t="shared" ca="1" si="27"/>
        <v>104</v>
      </c>
      <c r="N439" s="32">
        <f ca="1">SUM(L$4:L439)/I439</f>
        <v>0.23853211009174313</v>
      </c>
      <c r="O439" s="46">
        <f ca="1">_xlfn.VAR.P(L$4:L439)</f>
        <v>43.053194175574447</v>
      </c>
      <c r="P439" s="33">
        <f ca="1">COUNTIF(K$4:K439, "WIN")/I439</f>
        <v>3.4403669724770644E-2</v>
      </c>
    </row>
    <row r="440" spans="9:16" x14ac:dyDescent="0.25">
      <c r="I440" s="5">
        <v>437</v>
      </c>
      <c r="J440" s="8">
        <f t="shared" ca="1" si="26"/>
        <v>15</v>
      </c>
      <c r="K440" s="7" t="str">
        <f t="shared" ca="1" si="24"/>
        <v>LOSE</v>
      </c>
      <c r="L440" s="8">
        <f t="shared" ca="1" si="25"/>
        <v>-1</v>
      </c>
      <c r="M440" s="8">
        <f t="shared" ca="1" si="27"/>
        <v>103</v>
      </c>
      <c r="N440" s="32">
        <f ca="1">SUM(L$4:L440)/I440</f>
        <v>0.23569794050343248</v>
      </c>
      <c r="O440" s="46">
        <f ca="1">_xlfn.VAR.P(L$4:L440)</f>
        <v>42.958176457959148</v>
      </c>
      <c r="P440" s="33">
        <f ca="1">COUNTIF(K$4:K440, "WIN")/I440</f>
        <v>3.4324942791762014E-2</v>
      </c>
    </row>
    <row r="441" spans="9:16" x14ac:dyDescent="0.25">
      <c r="I441" s="5">
        <v>438</v>
      </c>
      <c r="J441" s="8">
        <f t="shared" ca="1" si="26"/>
        <v>3</v>
      </c>
      <c r="K441" s="7" t="str">
        <f t="shared" ca="1" si="24"/>
        <v>LOSE</v>
      </c>
      <c r="L441" s="8">
        <f t="shared" ca="1" si="25"/>
        <v>-1</v>
      </c>
      <c r="M441" s="8">
        <f t="shared" ca="1" si="27"/>
        <v>102</v>
      </c>
      <c r="N441" s="32">
        <f ca="1">SUM(L$4:L441)/I441</f>
        <v>0.23287671232876711</v>
      </c>
      <c r="O441" s="46">
        <f ca="1">_xlfn.VAR.P(L$4:L441)</f>
        <v>42.863576656033025</v>
      </c>
      <c r="P441" s="33">
        <f ca="1">COUNTIF(K$4:K441, "WIN")/I441</f>
        <v>3.4246575342465752E-2</v>
      </c>
    </row>
    <row r="442" spans="9:16" x14ac:dyDescent="0.25">
      <c r="I442" s="5">
        <v>439</v>
      </c>
      <c r="J442" s="8">
        <f t="shared" ca="1" si="26"/>
        <v>8</v>
      </c>
      <c r="K442" s="7" t="str">
        <f t="shared" ca="1" si="24"/>
        <v>LOSE</v>
      </c>
      <c r="L442" s="8">
        <f t="shared" ca="1" si="25"/>
        <v>-1</v>
      </c>
      <c r="M442" s="8">
        <f t="shared" ca="1" si="27"/>
        <v>101</v>
      </c>
      <c r="N442" s="32">
        <f ca="1">SUM(L$4:L442)/I442</f>
        <v>0.23006833712984054</v>
      </c>
      <c r="O442" s="46">
        <f ca="1">_xlfn.VAR.P(L$4:L442)</f>
        <v>42.769392022664888</v>
      </c>
      <c r="P442" s="33">
        <f ca="1">COUNTIF(K$4:K442, "WIN")/I442</f>
        <v>3.4168564920273349E-2</v>
      </c>
    </row>
    <row r="443" spans="9:16" x14ac:dyDescent="0.25">
      <c r="I443" s="5">
        <v>440</v>
      </c>
      <c r="J443" s="8">
        <f t="shared" ca="1" si="26"/>
        <v>20</v>
      </c>
      <c r="K443" s="7" t="str">
        <f t="shared" ca="1" si="24"/>
        <v>LOSE</v>
      </c>
      <c r="L443" s="8">
        <f t="shared" ca="1" si="25"/>
        <v>-1</v>
      </c>
      <c r="M443" s="8">
        <f t="shared" ca="1" si="27"/>
        <v>100</v>
      </c>
      <c r="N443" s="32">
        <f ca="1">SUM(L$4:L443)/I443</f>
        <v>0.22727272727272727</v>
      </c>
      <c r="O443" s="46">
        <f ca="1">_xlfn.VAR.P(L$4:L443)</f>
        <v>42.675619834710744</v>
      </c>
      <c r="P443" s="33">
        <f ca="1">COUNTIF(K$4:K443, "WIN")/I443</f>
        <v>3.4090909090909088E-2</v>
      </c>
    </row>
    <row r="444" spans="9:16" x14ac:dyDescent="0.25">
      <c r="I444" s="5">
        <v>441</v>
      </c>
      <c r="J444" s="8">
        <f t="shared" ca="1" si="26"/>
        <v>35</v>
      </c>
      <c r="K444" s="7" t="str">
        <f t="shared" ca="1" si="24"/>
        <v>LOSE</v>
      </c>
      <c r="L444" s="8">
        <f t="shared" ca="1" si="25"/>
        <v>-1</v>
      </c>
      <c r="M444" s="8">
        <f t="shared" ca="1" si="27"/>
        <v>99</v>
      </c>
      <c r="N444" s="32">
        <f ca="1">SUM(L$4:L444)/I444</f>
        <v>0.22448979591836735</v>
      </c>
      <c r="O444" s="46">
        <f ca="1">_xlfn.VAR.P(L$4:L444)</f>
        <v>42.582257392753021</v>
      </c>
      <c r="P444" s="33">
        <f ca="1">COUNTIF(K$4:K444, "WIN")/I444</f>
        <v>3.4013605442176874E-2</v>
      </c>
    </row>
    <row r="445" spans="9:16" x14ac:dyDescent="0.25">
      <c r="I445" s="5">
        <v>442</v>
      </c>
      <c r="J445" s="8">
        <f t="shared" ca="1" si="26"/>
        <v>25</v>
      </c>
      <c r="K445" s="7" t="str">
        <f t="shared" ca="1" si="24"/>
        <v>LOSE</v>
      </c>
      <c r="L445" s="8">
        <f t="shared" ca="1" si="25"/>
        <v>-1</v>
      </c>
      <c r="M445" s="8">
        <f t="shared" ca="1" si="27"/>
        <v>98</v>
      </c>
      <c r="N445" s="32">
        <f ca="1">SUM(L$4:L445)/I445</f>
        <v>0.22171945701357465</v>
      </c>
      <c r="O445" s="46">
        <f ca="1">_xlfn.VAR.P(L$4:L445)</f>
        <v>42.489302020843141</v>
      </c>
      <c r="P445" s="33">
        <f ca="1">COUNTIF(K$4:K445, "WIN")/I445</f>
        <v>3.3936651583710405E-2</v>
      </c>
    </row>
    <row r="446" spans="9:16" x14ac:dyDescent="0.25">
      <c r="I446" s="5">
        <v>443</v>
      </c>
      <c r="J446" s="8">
        <f t="shared" ca="1" si="26"/>
        <v>24</v>
      </c>
      <c r="K446" s="7" t="str">
        <f t="shared" ca="1" si="24"/>
        <v>LOSE</v>
      </c>
      <c r="L446" s="8">
        <f t="shared" ca="1" si="25"/>
        <v>-1</v>
      </c>
      <c r="M446" s="8">
        <f t="shared" ca="1" si="27"/>
        <v>97</v>
      </c>
      <c r="N446" s="32">
        <f ca="1">SUM(L$4:L446)/I446</f>
        <v>0.21896162528216703</v>
      </c>
      <c r="O446" s="46">
        <f ca="1">_xlfn.VAR.P(L$4:L446)</f>
        <v>42.396751066247468</v>
      </c>
      <c r="P446" s="33">
        <f ca="1">COUNTIF(K$4:K446, "WIN")/I446</f>
        <v>3.3860045146726865E-2</v>
      </c>
    </row>
    <row r="447" spans="9:16" x14ac:dyDescent="0.25">
      <c r="I447" s="5">
        <v>444</v>
      </c>
      <c r="J447" s="8">
        <f t="shared" ca="1" si="26"/>
        <v>25</v>
      </c>
      <c r="K447" s="7" t="str">
        <f t="shared" ca="1" si="24"/>
        <v>LOSE</v>
      </c>
      <c r="L447" s="8">
        <f t="shared" ca="1" si="25"/>
        <v>-1</v>
      </c>
      <c r="M447" s="8">
        <f t="shared" ca="1" si="27"/>
        <v>96</v>
      </c>
      <c r="N447" s="32">
        <f ca="1">SUM(L$4:L447)/I447</f>
        <v>0.21621621621621623</v>
      </c>
      <c r="O447" s="46">
        <f ca="1">_xlfn.VAR.P(L$4:L447)</f>
        <v>42.304601899196491</v>
      </c>
      <c r="P447" s="33">
        <f ca="1">COUNTIF(K$4:K447, "WIN")/I447</f>
        <v>3.3783783783783786E-2</v>
      </c>
    </row>
    <row r="448" spans="9:16" x14ac:dyDescent="0.25">
      <c r="I448" s="5">
        <v>445</v>
      </c>
      <c r="J448" s="8">
        <f t="shared" ca="1" si="26"/>
        <v>26</v>
      </c>
      <c r="K448" s="7" t="str">
        <f t="shared" ca="1" si="24"/>
        <v>LOSE</v>
      </c>
      <c r="L448" s="8">
        <f t="shared" ca="1" si="25"/>
        <v>-1</v>
      </c>
      <c r="M448" s="8">
        <f t="shared" ca="1" si="27"/>
        <v>95</v>
      </c>
      <c r="N448" s="32">
        <f ca="1">SUM(L$4:L448)/I448</f>
        <v>0.21348314606741572</v>
      </c>
      <c r="O448" s="46">
        <f ca="1">_xlfn.VAR.P(L$4:L448)</f>
        <v>42.212851912637291</v>
      </c>
      <c r="P448" s="33">
        <f ca="1">COUNTIF(K$4:K448, "WIN")/I448</f>
        <v>3.3707865168539325E-2</v>
      </c>
    </row>
    <row r="449" spans="9:16" x14ac:dyDescent="0.25">
      <c r="I449" s="5">
        <v>446</v>
      </c>
      <c r="J449" s="8">
        <f t="shared" ca="1" si="26"/>
        <v>18</v>
      </c>
      <c r="K449" s="7" t="str">
        <f t="shared" ca="1" si="24"/>
        <v>LOSE</v>
      </c>
      <c r="L449" s="8">
        <f t="shared" ca="1" si="25"/>
        <v>-1</v>
      </c>
      <c r="M449" s="8">
        <f t="shared" ca="1" si="27"/>
        <v>94</v>
      </c>
      <c r="N449" s="32">
        <f ca="1">SUM(L$4:L449)/I449</f>
        <v>0.21076233183856502</v>
      </c>
      <c r="O449" s="46">
        <f ca="1">_xlfn.VAR.P(L$4:L449)</f>
        <v>42.121498521989182</v>
      </c>
      <c r="P449" s="33">
        <f ca="1">COUNTIF(K$4:K449, "WIN")/I449</f>
        <v>3.3632286995515695E-2</v>
      </c>
    </row>
    <row r="450" spans="9:16" x14ac:dyDescent="0.25">
      <c r="I450" s="5">
        <v>447</v>
      </c>
      <c r="J450" s="8">
        <f t="shared" ca="1" si="26"/>
        <v>17</v>
      </c>
      <c r="K450" s="7" t="str">
        <f t="shared" ca="1" si="24"/>
        <v>LOSE</v>
      </c>
      <c r="L450" s="8">
        <f t="shared" ca="1" si="25"/>
        <v>-1</v>
      </c>
      <c r="M450" s="8">
        <f t="shared" ca="1" si="27"/>
        <v>93</v>
      </c>
      <c r="N450" s="32">
        <f ca="1">SUM(L$4:L450)/I450</f>
        <v>0.20805369127516779</v>
      </c>
      <c r="O450" s="46">
        <f ca="1">_xlfn.VAR.P(L$4:L450)</f>
        <v>42.030539164902478</v>
      </c>
      <c r="P450" s="33">
        <f ca="1">COUNTIF(K$4:K450, "WIN")/I450</f>
        <v>3.3557046979865772E-2</v>
      </c>
    </row>
    <row r="451" spans="9:16" x14ac:dyDescent="0.25">
      <c r="I451" s="5">
        <v>448</v>
      </c>
      <c r="J451" s="8">
        <f t="shared" ca="1" si="26"/>
        <v>29</v>
      </c>
      <c r="K451" s="7" t="str">
        <f t="shared" ca="1" si="24"/>
        <v>LOSE</v>
      </c>
      <c r="L451" s="8">
        <f t="shared" ca="1" si="25"/>
        <v>-1</v>
      </c>
      <c r="M451" s="8">
        <f t="shared" ca="1" si="27"/>
        <v>92</v>
      </c>
      <c r="N451" s="32">
        <f ca="1">SUM(L$4:L451)/I451</f>
        <v>0.20535714285714285</v>
      </c>
      <c r="O451" s="46">
        <f ca="1">_xlfn.VAR.P(L$4:L451)</f>
        <v>41.939971301020407</v>
      </c>
      <c r="P451" s="33">
        <f ca="1">COUNTIF(K$4:K451, "WIN")/I451</f>
        <v>3.3482142857142856E-2</v>
      </c>
    </row>
    <row r="452" spans="9:16" x14ac:dyDescent="0.25">
      <c r="I452" s="5">
        <v>449</v>
      </c>
      <c r="J452" s="8">
        <f t="shared" ca="1" si="26"/>
        <v>9</v>
      </c>
      <c r="K452" s="7" t="str">
        <f t="shared" ref="K452:K515" ca="1" si="28">IF($D$7 = $J452, "WIN", "LOSE")</f>
        <v>LOSE</v>
      </c>
      <c r="L452" s="8">
        <f t="shared" ref="L452:L515" ca="1" si="29">IF($K452 = "WIN", 35, -1)</f>
        <v>-1</v>
      </c>
      <c r="M452" s="8">
        <f t="shared" ca="1" si="27"/>
        <v>91</v>
      </c>
      <c r="N452" s="32">
        <f ca="1">SUM(L$4:L452)/I452</f>
        <v>0.20267260579064589</v>
      </c>
      <c r="O452" s="46">
        <f ca="1">_xlfn.VAR.P(L$4:L452)</f>
        <v>41.849792411743991</v>
      </c>
      <c r="P452" s="33">
        <f ca="1">COUNTIF(K$4:K452, "WIN")/I452</f>
        <v>3.34075723830735E-2</v>
      </c>
    </row>
    <row r="453" spans="9:16" x14ac:dyDescent="0.25">
      <c r="I453" s="5">
        <v>450</v>
      </c>
      <c r="J453" s="8">
        <f t="shared" ca="1" si="26"/>
        <v>12</v>
      </c>
      <c r="K453" s="7" t="str">
        <f t="shared" ca="1" si="28"/>
        <v>LOSE</v>
      </c>
      <c r="L453" s="8">
        <f t="shared" ca="1" si="29"/>
        <v>-1</v>
      </c>
      <c r="M453" s="8">
        <f t="shared" ca="1" si="27"/>
        <v>90</v>
      </c>
      <c r="N453" s="32">
        <f ca="1">SUM(L$4:L453)/I453</f>
        <v>0.2</v>
      </c>
      <c r="O453" s="46">
        <f ca="1">_xlfn.VAR.P(L$4:L453)</f>
        <v>41.76</v>
      </c>
      <c r="P453" s="33">
        <f ca="1">COUNTIF(K$4:K453, "WIN")/I453</f>
        <v>3.3333333333333333E-2</v>
      </c>
    </row>
    <row r="454" spans="9:16" x14ac:dyDescent="0.25">
      <c r="I454" s="5">
        <v>451</v>
      </c>
      <c r="J454" s="8">
        <f t="shared" ref="J454:J517" ca="1" si="30">RANDBETWEEN(0,36)</f>
        <v>7</v>
      </c>
      <c r="K454" s="7" t="str">
        <f t="shared" ca="1" si="28"/>
        <v>WIN</v>
      </c>
      <c r="L454" s="8">
        <f t="shared" ca="1" si="29"/>
        <v>35</v>
      </c>
      <c r="M454" s="8">
        <f t="shared" ref="M454:M517" ca="1" si="31">M453+L454</f>
        <v>125</v>
      </c>
      <c r="N454" s="32">
        <f ca="1">SUM(L$4:L454)/I454</f>
        <v>0.27716186252771619</v>
      </c>
      <c r="O454" s="46">
        <f ca="1">_xlfn.VAR.P(L$4:L454)</f>
        <v>44.346684627902519</v>
      </c>
      <c r="P454" s="33">
        <f ca="1">COUNTIF(K$4:K454, "WIN")/I454</f>
        <v>3.5476718403547672E-2</v>
      </c>
    </row>
    <row r="455" spans="9:16" x14ac:dyDescent="0.25">
      <c r="I455" s="5">
        <v>452</v>
      </c>
      <c r="J455" s="8">
        <f t="shared" ca="1" si="30"/>
        <v>18</v>
      </c>
      <c r="K455" s="7" t="str">
        <f t="shared" ca="1" si="28"/>
        <v>LOSE</v>
      </c>
      <c r="L455" s="8">
        <f t="shared" ca="1" si="29"/>
        <v>-1</v>
      </c>
      <c r="M455" s="8">
        <f t="shared" ca="1" si="31"/>
        <v>124</v>
      </c>
      <c r="N455" s="32">
        <f ca="1">SUM(L$4:L455)/I455</f>
        <v>0.27433628318584069</v>
      </c>
      <c r="O455" s="46">
        <f ca="1">_xlfn.VAR.P(L$4:L455)</f>
        <v>44.25217323204636</v>
      </c>
      <c r="P455" s="33">
        <f ca="1">COUNTIF(K$4:K455, "WIN")/I455</f>
        <v>3.5398230088495575E-2</v>
      </c>
    </row>
    <row r="456" spans="9:16" x14ac:dyDescent="0.25">
      <c r="I456" s="5">
        <v>453</v>
      </c>
      <c r="J456" s="8">
        <f t="shared" ca="1" si="30"/>
        <v>20</v>
      </c>
      <c r="K456" s="7" t="str">
        <f t="shared" ca="1" si="28"/>
        <v>LOSE</v>
      </c>
      <c r="L456" s="8">
        <f t="shared" ca="1" si="29"/>
        <v>-1</v>
      </c>
      <c r="M456" s="8">
        <f t="shared" ca="1" si="31"/>
        <v>123</v>
      </c>
      <c r="N456" s="32">
        <f ca="1">SUM(L$4:L456)/I456</f>
        <v>0.27152317880794702</v>
      </c>
      <c r="O456" s="46">
        <f ca="1">_xlfn.VAR.P(L$4:L456)</f>
        <v>44.158063242840228</v>
      </c>
      <c r="P456" s="33">
        <f ca="1">COUNTIF(K$4:K456, "WIN")/I456</f>
        <v>3.5320088300220751E-2</v>
      </c>
    </row>
    <row r="457" spans="9:16" x14ac:dyDescent="0.25">
      <c r="I457" s="5">
        <v>454</v>
      </c>
      <c r="J457" s="8">
        <f t="shared" ca="1" si="30"/>
        <v>4</v>
      </c>
      <c r="K457" s="7" t="str">
        <f t="shared" ca="1" si="28"/>
        <v>LOSE</v>
      </c>
      <c r="L457" s="8">
        <f t="shared" ca="1" si="29"/>
        <v>-1</v>
      </c>
      <c r="M457" s="8">
        <f t="shared" ca="1" si="31"/>
        <v>122</v>
      </c>
      <c r="N457" s="32">
        <f ca="1">SUM(L$4:L457)/I457</f>
        <v>0.2687224669603524</v>
      </c>
      <c r="O457" s="46">
        <f ca="1">_xlfn.VAR.P(L$4:L457)</f>
        <v>44.064352112402723</v>
      </c>
      <c r="P457" s="33">
        <f ca="1">COUNTIF(K$4:K457, "WIN")/I457</f>
        <v>3.5242290748898682E-2</v>
      </c>
    </row>
    <row r="458" spans="9:16" x14ac:dyDescent="0.25">
      <c r="I458" s="5">
        <v>455</v>
      </c>
      <c r="J458" s="8">
        <f t="shared" ca="1" si="30"/>
        <v>2</v>
      </c>
      <c r="K458" s="7" t="str">
        <f t="shared" ca="1" si="28"/>
        <v>LOSE</v>
      </c>
      <c r="L458" s="8">
        <f t="shared" ca="1" si="29"/>
        <v>-1</v>
      </c>
      <c r="M458" s="8">
        <f t="shared" ca="1" si="31"/>
        <v>121</v>
      </c>
      <c r="N458" s="32">
        <f ca="1">SUM(L$4:L458)/I458</f>
        <v>0.26593406593406593</v>
      </c>
      <c r="O458" s="46">
        <f ca="1">_xlfn.VAR.P(L$4:L458)</f>
        <v>43.971037314334019</v>
      </c>
      <c r="P458" s="33">
        <f ca="1">COUNTIF(K$4:K458, "WIN")/I458</f>
        <v>3.5164835164835165E-2</v>
      </c>
    </row>
    <row r="459" spans="9:16" x14ac:dyDescent="0.25">
      <c r="I459" s="5">
        <v>456</v>
      </c>
      <c r="J459" s="8">
        <f t="shared" ca="1" si="30"/>
        <v>21</v>
      </c>
      <c r="K459" s="7" t="str">
        <f t="shared" ca="1" si="28"/>
        <v>LOSE</v>
      </c>
      <c r="L459" s="8">
        <f t="shared" ca="1" si="29"/>
        <v>-1</v>
      </c>
      <c r="M459" s="8">
        <f t="shared" ca="1" si="31"/>
        <v>120</v>
      </c>
      <c r="N459" s="32">
        <f ca="1">SUM(L$4:L459)/I459</f>
        <v>0.26315789473684209</v>
      </c>
      <c r="O459" s="46">
        <f ca="1">_xlfn.VAR.P(L$4:L459)</f>
        <v>43.878116343490305</v>
      </c>
      <c r="P459" s="33">
        <f ca="1">COUNTIF(K$4:K459, "WIN")/I459</f>
        <v>3.5087719298245612E-2</v>
      </c>
    </row>
    <row r="460" spans="9:16" x14ac:dyDescent="0.25">
      <c r="I460" s="5">
        <v>457</v>
      </c>
      <c r="J460" s="8">
        <f t="shared" ca="1" si="30"/>
        <v>24</v>
      </c>
      <c r="K460" s="7" t="str">
        <f t="shared" ca="1" si="28"/>
        <v>LOSE</v>
      </c>
      <c r="L460" s="8">
        <f t="shared" ca="1" si="29"/>
        <v>-1</v>
      </c>
      <c r="M460" s="8">
        <f t="shared" ca="1" si="31"/>
        <v>119</v>
      </c>
      <c r="N460" s="32">
        <f ca="1">SUM(L$4:L460)/I460</f>
        <v>0.26039387308533918</v>
      </c>
      <c r="O460" s="46">
        <f ca="1">_xlfn.VAR.P(L$4:L460)</f>
        <v>43.785586715761148</v>
      </c>
      <c r="P460" s="33">
        <f ca="1">COUNTIF(K$4:K460, "WIN")/I460</f>
        <v>3.5010940919037198E-2</v>
      </c>
    </row>
    <row r="461" spans="9:16" x14ac:dyDescent="0.25">
      <c r="I461" s="5">
        <v>458</v>
      </c>
      <c r="J461" s="8">
        <f t="shared" ca="1" si="30"/>
        <v>23</v>
      </c>
      <c r="K461" s="7" t="str">
        <f t="shared" ca="1" si="28"/>
        <v>LOSE</v>
      </c>
      <c r="L461" s="8">
        <f t="shared" ca="1" si="29"/>
        <v>-1</v>
      </c>
      <c r="M461" s="8">
        <f t="shared" ca="1" si="31"/>
        <v>118</v>
      </c>
      <c r="N461" s="32">
        <f ca="1">SUM(L$4:L461)/I461</f>
        <v>0.2576419213973799</v>
      </c>
      <c r="O461" s="46">
        <f ca="1">_xlfn.VAR.P(L$4:L461)</f>
        <v>43.693445967849584</v>
      </c>
      <c r="P461" s="33">
        <f ca="1">COUNTIF(K$4:K461, "WIN")/I461</f>
        <v>3.4934497816593885E-2</v>
      </c>
    </row>
    <row r="462" spans="9:16" x14ac:dyDescent="0.25">
      <c r="I462" s="5">
        <v>459</v>
      </c>
      <c r="J462" s="8">
        <f t="shared" ca="1" si="30"/>
        <v>19</v>
      </c>
      <c r="K462" s="7" t="str">
        <f t="shared" ca="1" si="28"/>
        <v>LOSE</v>
      </c>
      <c r="L462" s="8">
        <f t="shared" ca="1" si="29"/>
        <v>-1</v>
      </c>
      <c r="M462" s="8">
        <f t="shared" ca="1" si="31"/>
        <v>117</v>
      </c>
      <c r="N462" s="32">
        <f ca="1">SUM(L$4:L462)/I462</f>
        <v>0.25490196078431371</v>
      </c>
      <c r="O462" s="46">
        <f ca="1">_xlfn.VAR.P(L$4:L462)</f>
        <v>43.601691657054978</v>
      </c>
      <c r="P462" s="33">
        <f ca="1">COUNTIF(K$4:K462, "WIN")/I462</f>
        <v>3.4858387799564274E-2</v>
      </c>
    </row>
    <row r="463" spans="9:16" x14ac:dyDescent="0.25">
      <c r="I463" s="5">
        <v>460</v>
      </c>
      <c r="J463" s="8">
        <f t="shared" ca="1" si="30"/>
        <v>33</v>
      </c>
      <c r="K463" s="7" t="str">
        <f t="shared" ca="1" si="28"/>
        <v>LOSE</v>
      </c>
      <c r="L463" s="8">
        <f t="shared" ca="1" si="29"/>
        <v>-1</v>
      </c>
      <c r="M463" s="8">
        <f t="shared" ca="1" si="31"/>
        <v>116</v>
      </c>
      <c r="N463" s="32">
        <f ca="1">SUM(L$4:L463)/I463</f>
        <v>0.25217391304347825</v>
      </c>
      <c r="O463" s="46">
        <f ca="1">_xlfn.VAR.P(L$4:L463)</f>
        <v>43.510321361058601</v>
      </c>
      <c r="P463" s="33">
        <f ca="1">COUNTIF(K$4:K463, "WIN")/I463</f>
        <v>3.4782608695652174E-2</v>
      </c>
    </row>
    <row r="464" spans="9:16" x14ac:dyDescent="0.25">
      <c r="I464" s="5">
        <v>461</v>
      </c>
      <c r="J464" s="8">
        <f t="shared" ca="1" si="30"/>
        <v>6</v>
      </c>
      <c r="K464" s="7" t="str">
        <f t="shared" ca="1" si="28"/>
        <v>LOSE</v>
      </c>
      <c r="L464" s="8">
        <f t="shared" ca="1" si="29"/>
        <v>-1</v>
      </c>
      <c r="M464" s="8">
        <f t="shared" ca="1" si="31"/>
        <v>115</v>
      </c>
      <c r="N464" s="32">
        <f ca="1">SUM(L$4:L464)/I464</f>
        <v>0.24945770065075923</v>
      </c>
      <c r="O464" s="46">
        <f ca="1">_xlfn.VAR.P(L$4:L464)</f>
        <v>43.41933267771185</v>
      </c>
      <c r="P464" s="33">
        <f ca="1">COUNTIF(K$4:K464, "WIN")/I464</f>
        <v>3.4707158351409979E-2</v>
      </c>
    </row>
    <row r="465" spans="9:16" x14ac:dyDescent="0.25">
      <c r="I465" s="5">
        <v>462</v>
      </c>
      <c r="J465" s="8">
        <f t="shared" ca="1" si="30"/>
        <v>33</v>
      </c>
      <c r="K465" s="7" t="str">
        <f t="shared" ca="1" si="28"/>
        <v>LOSE</v>
      </c>
      <c r="L465" s="8">
        <f t="shared" ca="1" si="29"/>
        <v>-1</v>
      </c>
      <c r="M465" s="8">
        <f t="shared" ca="1" si="31"/>
        <v>114</v>
      </c>
      <c r="N465" s="32">
        <f ca="1">SUM(L$4:L465)/I465</f>
        <v>0.24675324675324675</v>
      </c>
      <c r="O465" s="46">
        <f ca="1">_xlfn.VAR.P(L$4:L465)</f>
        <v>43.328723224827122</v>
      </c>
      <c r="P465" s="33">
        <f ca="1">COUNTIF(K$4:K465, "WIN")/I465</f>
        <v>3.4632034632034632E-2</v>
      </c>
    </row>
    <row r="466" spans="9:16" x14ac:dyDescent="0.25">
      <c r="I466" s="5">
        <v>463</v>
      </c>
      <c r="J466" s="8">
        <f t="shared" ca="1" si="30"/>
        <v>34</v>
      </c>
      <c r="K466" s="7" t="str">
        <f t="shared" ca="1" si="28"/>
        <v>LOSE</v>
      </c>
      <c r="L466" s="8">
        <f t="shared" ca="1" si="29"/>
        <v>-1</v>
      </c>
      <c r="M466" s="8">
        <f t="shared" ca="1" si="31"/>
        <v>113</v>
      </c>
      <c r="N466" s="32">
        <f ca="1">SUM(L$4:L466)/I466</f>
        <v>0.24406047516198703</v>
      </c>
      <c r="O466" s="46">
        <f ca="1">_xlfn.VAR.P(L$4:L466)</f>
        <v>43.238490639971268</v>
      </c>
      <c r="P466" s="33">
        <f ca="1">COUNTIF(K$4:K466, "WIN")/I466</f>
        <v>3.4557235421166309E-2</v>
      </c>
    </row>
    <row r="467" spans="9:16" x14ac:dyDescent="0.25">
      <c r="I467" s="5">
        <v>464</v>
      </c>
      <c r="J467" s="8">
        <f t="shared" ca="1" si="30"/>
        <v>30</v>
      </c>
      <c r="K467" s="7" t="str">
        <f t="shared" ca="1" si="28"/>
        <v>LOSE</v>
      </c>
      <c r="L467" s="8">
        <f t="shared" ca="1" si="29"/>
        <v>-1</v>
      </c>
      <c r="M467" s="8">
        <f t="shared" ca="1" si="31"/>
        <v>112</v>
      </c>
      <c r="N467" s="32">
        <f ca="1">SUM(L$4:L467)/I467</f>
        <v>0.2413793103448276</v>
      </c>
      <c r="O467" s="46">
        <f ca="1">_xlfn.VAR.P(L$4:L467)</f>
        <v>43.148632580261591</v>
      </c>
      <c r="P467" s="33">
        <f ca="1">COUNTIF(K$4:K467, "WIN")/I467</f>
        <v>3.4482758620689655E-2</v>
      </c>
    </row>
    <row r="468" spans="9:16" x14ac:dyDescent="0.25">
      <c r="I468" s="5">
        <v>465</v>
      </c>
      <c r="J468" s="8">
        <f t="shared" ca="1" si="30"/>
        <v>14</v>
      </c>
      <c r="K468" s="7" t="str">
        <f t="shared" ca="1" si="28"/>
        <v>LOSE</v>
      </c>
      <c r="L468" s="8">
        <f t="shared" ca="1" si="29"/>
        <v>-1</v>
      </c>
      <c r="M468" s="8">
        <f t="shared" ca="1" si="31"/>
        <v>111</v>
      </c>
      <c r="N468" s="32">
        <f ca="1">SUM(L$4:L468)/I468</f>
        <v>0.23870967741935484</v>
      </c>
      <c r="O468" s="46">
        <f ca="1">_xlfn.VAR.P(L$4:L468)</f>
        <v>43.059146722164414</v>
      </c>
      <c r="P468" s="33">
        <f ca="1">COUNTIF(K$4:K468, "WIN")/I468</f>
        <v>3.4408602150537634E-2</v>
      </c>
    </row>
    <row r="469" spans="9:16" x14ac:dyDescent="0.25">
      <c r="I469" s="5">
        <v>466</v>
      </c>
      <c r="J469" s="8">
        <f t="shared" ca="1" si="30"/>
        <v>4</v>
      </c>
      <c r="K469" s="7" t="str">
        <f t="shared" ca="1" si="28"/>
        <v>LOSE</v>
      </c>
      <c r="L469" s="8">
        <f t="shared" ca="1" si="29"/>
        <v>-1</v>
      </c>
      <c r="M469" s="8">
        <f t="shared" ca="1" si="31"/>
        <v>110</v>
      </c>
      <c r="N469" s="32">
        <f ca="1">SUM(L$4:L469)/I469</f>
        <v>0.23605150214592274</v>
      </c>
      <c r="O469" s="46">
        <f ca="1">_xlfn.VAR.P(L$4:L469)</f>
        <v>42.97003076129603</v>
      </c>
      <c r="P469" s="33">
        <f ca="1">COUNTIF(K$4:K469, "WIN")/I469</f>
        <v>3.4334763948497854E-2</v>
      </c>
    </row>
    <row r="470" spans="9:16" x14ac:dyDescent="0.25">
      <c r="I470" s="5">
        <v>467</v>
      </c>
      <c r="J470" s="8">
        <f t="shared" ca="1" si="30"/>
        <v>27</v>
      </c>
      <c r="K470" s="7" t="str">
        <f t="shared" ca="1" si="28"/>
        <v>LOSE</v>
      </c>
      <c r="L470" s="8">
        <f t="shared" ca="1" si="29"/>
        <v>-1</v>
      </c>
      <c r="M470" s="8">
        <f t="shared" ca="1" si="31"/>
        <v>109</v>
      </c>
      <c r="N470" s="32">
        <f ca="1">SUM(L$4:L470)/I470</f>
        <v>0.23340471092077089</v>
      </c>
      <c r="O470" s="46">
        <f ca="1">_xlfn.VAR.P(L$4:L470)</f>
        <v>42.881282412226199</v>
      </c>
      <c r="P470" s="33">
        <f ca="1">COUNTIF(K$4:K470, "WIN")/I470</f>
        <v>3.4261241970021415E-2</v>
      </c>
    </row>
    <row r="471" spans="9:16" x14ac:dyDescent="0.25">
      <c r="I471" s="5">
        <v>468</v>
      </c>
      <c r="J471" s="8">
        <f t="shared" ca="1" si="30"/>
        <v>6</v>
      </c>
      <c r="K471" s="7" t="str">
        <f t="shared" ca="1" si="28"/>
        <v>LOSE</v>
      </c>
      <c r="L471" s="8">
        <f t="shared" ca="1" si="29"/>
        <v>-1</v>
      </c>
      <c r="M471" s="8">
        <f t="shared" ca="1" si="31"/>
        <v>108</v>
      </c>
      <c r="N471" s="32">
        <f ca="1">SUM(L$4:L471)/I471</f>
        <v>0.23076923076923078</v>
      </c>
      <c r="O471" s="46">
        <f ca="1">_xlfn.VAR.P(L$4:L471)</f>
        <v>42.792899408284022</v>
      </c>
      <c r="P471" s="33">
        <f ca="1">COUNTIF(K$4:K471, "WIN")/I471</f>
        <v>3.4188034188034191E-2</v>
      </c>
    </row>
    <row r="472" spans="9:16" x14ac:dyDescent="0.25">
      <c r="I472" s="5">
        <v>469</v>
      </c>
      <c r="J472" s="8">
        <f t="shared" ca="1" si="30"/>
        <v>22</v>
      </c>
      <c r="K472" s="7" t="str">
        <f t="shared" ca="1" si="28"/>
        <v>LOSE</v>
      </c>
      <c r="L472" s="8">
        <f t="shared" ca="1" si="29"/>
        <v>-1</v>
      </c>
      <c r="M472" s="8">
        <f t="shared" ca="1" si="31"/>
        <v>107</v>
      </c>
      <c r="N472" s="32">
        <f ca="1">SUM(L$4:L472)/I472</f>
        <v>0.22814498933901919</v>
      </c>
      <c r="O472" s="46">
        <f ca="1">_xlfn.VAR.P(L$4:L472)</f>
        <v>42.70487950136615</v>
      </c>
      <c r="P472" s="33">
        <f ca="1">COUNTIF(K$4:K472, "WIN")/I472</f>
        <v>3.4115138592750532E-2</v>
      </c>
    </row>
    <row r="473" spans="9:16" x14ac:dyDescent="0.25">
      <c r="I473" s="5">
        <v>470</v>
      </c>
      <c r="J473" s="8">
        <f t="shared" ca="1" si="30"/>
        <v>28</v>
      </c>
      <c r="K473" s="7" t="str">
        <f t="shared" ca="1" si="28"/>
        <v>LOSE</v>
      </c>
      <c r="L473" s="8">
        <f t="shared" ca="1" si="29"/>
        <v>-1</v>
      </c>
      <c r="M473" s="8">
        <f t="shared" ca="1" si="31"/>
        <v>106</v>
      </c>
      <c r="N473" s="32">
        <f ca="1">SUM(L$4:L473)/I473</f>
        <v>0.22553191489361701</v>
      </c>
      <c r="O473" s="46">
        <f ca="1">_xlfn.VAR.P(L$4:L473)</f>
        <v>42.617220461747394</v>
      </c>
      <c r="P473" s="33">
        <f ca="1">COUNTIF(K$4:K473, "WIN")/I473</f>
        <v>3.4042553191489362E-2</v>
      </c>
    </row>
    <row r="474" spans="9:16" x14ac:dyDescent="0.25">
      <c r="I474" s="5">
        <v>471</v>
      </c>
      <c r="J474" s="8">
        <f t="shared" ca="1" si="30"/>
        <v>18</v>
      </c>
      <c r="K474" s="7" t="str">
        <f t="shared" ca="1" si="28"/>
        <v>LOSE</v>
      </c>
      <c r="L474" s="8">
        <f t="shared" ca="1" si="29"/>
        <v>-1</v>
      </c>
      <c r="M474" s="8">
        <f t="shared" ca="1" si="31"/>
        <v>105</v>
      </c>
      <c r="N474" s="32">
        <f ca="1">SUM(L$4:L474)/I474</f>
        <v>0.22292993630573249</v>
      </c>
      <c r="O474" s="46">
        <f ca="1">_xlfn.VAR.P(L$4:L474)</f>
        <v>42.529920077893628</v>
      </c>
      <c r="P474" s="33">
        <f ca="1">COUNTIF(K$4:K474, "WIN")/I474</f>
        <v>3.3970276008492568E-2</v>
      </c>
    </row>
    <row r="475" spans="9:16" x14ac:dyDescent="0.25">
      <c r="I475" s="5">
        <v>472</v>
      </c>
      <c r="J475" s="8">
        <f t="shared" ca="1" si="30"/>
        <v>28</v>
      </c>
      <c r="K475" s="7" t="str">
        <f t="shared" ca="1" si="28"/>
        <v>LOSE</v>
      </c>
      <c r="L475" s="8">
        <f t="shared" ca="1" si="29"/>
        <v>-1</v>
      </c>
      <c r="M475" s="8">
        <f t="shared" ca="1" si="31"/>
        <v>104</v>
      </c>
      <c r="N475" s="32">
        <f ca="1">SUM(L$4:L475)/I475</f>
        <v>0.22033898305084745</v>
      </c>
      <c r="O475" s="46">
        <f ca="1">_xlfn.VAR.P(L$4:L475)</f>
        <v>42.442976156276934</v>
      </c>
      <c r="P475" s="33">
        <f ca="1">COUNTIF(K$4:K475, "WIN")/I475</f>
        <v>3.3898305084745763E-2</v>
      </c>
    </row>
    <row r="476" spans="9:16" x14ac:dyDescent="0.25">
      <c r="I476" s="5">
        <v>473</v>
      </c>
      <c r="J476" s="8">
        <f t="shared" ca="1" si="30"/>
        <v>16</v>
      </c>
      <c r="K476" s="7" t="str">
        <f t="shared" ca="1" si="28"/>
        <v>LOSE</v>
      </c>
      <c r="L476" s="8">
        <f t="shared" ca="1" si="29"/>
        <v>-1</v>
      </c>
      <c r="M476" s="8">
        <f t="shared" ca="1" si="31"/>
        <v>103</v>
      </c>
      <c r="N476" s="32">
        <f ca="1">SUM(L$4:L476)/I476</f>
        <v>0.21775898520084566</v>
      </c>
      <c r="O476" s="46">
        <f ca="1">_xlfn.VAR.P(L$4:L476)</f>
        <v>42.356386521193052</v>
      </c>
      <c r="P476" s="33">
        <f ca="1">COUNTIF(K$4:K476, "WIN")/I476</f>
        <v>3.382663847780127E-2</v>
      </c>
    </row>
    <row r="477" spans="9:16" x14ac:dyDescent="0.25">
      <c r="I477" s="5">
        <v>474</v>
      </c>
      <c r="J477" s="8">
        <f t="shared" ca="1" si="30"/>
        <v>17</v>
      </c>
      <c r="K477" s="7" t="str">
        <f t="shared" ca="1" si="28"/>
        <v>LOSE</v>
      </c>
      <c r="L477" s="8">
        <f t="shared" ca="1" si="29"/>
        <v>-1</v>
      </c>
      <c r="M477" s="8">
        <f t="shared" ca="1" si="31"/>
        <v>102</v>
      </c>
      <c r="N477" s="32">
        <f ca="1">SUM(L$4:L477)/I477</f>
        <v>0.21518987341772153</v>
      </c>
      <c r="O477" s="46">
        <f ca="1">_xlfn.VAR.P(L$4:L477)</f>
        <v>42.270149014580994</v>
      </c>
      <c r="P477" s="33">
        <f ca="1">COUNTIF(K$4:K477, "WIN")/I477</f>
        <v>3.3755274261603373E-2</v>
      </c>
    </row>
    <row r="478" spans="9:16" x14ac:dyDescent="0.25">
      <c r="I478" s="5">
        <v>475</v>
      </c>
      <c r="J478" s="8">
        <f t="shared" ca="1" si="30"/>
        <v>36</v>
      </c>
      <c r="K478" s="7" t="str">
        <f t="shared" ca="1" si="28"/>
        <v>LOSE</v>
      </c>
      <c r="L478" s="8">
        <f t="shared" ca="1" si="29"/>
        <v>-1</v>
      </c>
      <c r="M478" s="8">
        <f t="shared" ca="1" si="31"/>
        <v>101</v>
      </c>
      <c r="N478" s="32">
        <f ca="1">SUM(L$4:L478)/I478</f>
        <v>0.21263157894736842</v>
      </c>
      <c r="O478" s="46">
        <f ca="1">_xlfn.VAR.P(L$4:L478)</f>
        <v>42.184261495844872</v>
      </c>
      <c r="P478" s="33">
        <f ca="1">COUNTIF(K$4:K478, "WIN")/I478</f>
        <v>3.3684210526315789E-2</v>
      </c>
    </row>
    <row r="479" spans="9:16" x14ac:dyDescent="0.25">
      <c r="I479" s="5">
        <v>476</v>
      </c>
      <c r="J479" s="8">
        <f t="shared" ca="1" si="30"/>
        <v>36</v>
      </c>
      <c r="K479" s="7" t="str">
        <f t="shared" ca="1" si="28"/>
        <v>LOSE</v>
      </c>
      <c r="L479" s="8">
        <f t="shared" ca="1" si="29"/>
        <v>-1</v>
      </c>
      <c r="M479" s="8">
        <f t="shared" ca="1" si="31"/>
        <v>100</v>
      </c>
      <c r="N479" s="32">
        <f ca="1">SUM(L$4:L479)/I479</f>
        <v>0.21008403361344538</v>
      </c>
      <c r="O479" s="46">
        <f ca="1">_xlfn.VAR.P(L$4:L479)</f>
        <v>42.09872184167785</v>
      </c>
      <c r="P479" s="33">
        <f ca="1">COUNTIF(K$4:K479, "WIN")/I479</f>
        <v>3.3613445378151259E-2</v>
      </c>
    </row>
    <row r="480" spans="9:16" x14ac:dyDescent="0.25">
      <c r="I480" s="5">
        <v>477</v>
      </c>
      <c r="J480" s="8">
        <f t="shared" ca="1" si="30"/>
        <v>27</v>
      </c>
      <c r="K480" s="7" t="str">
        <f t="shared" ca="1" si="28"/>
        <v>LOSE</v>
      </c>
      <c r="L480" s="8">
        <f t="shared" ca="1" si="29"/>
        <v>-1</v>
      </c>
      <c r="M480" s="8">
        <f t="shared" ca="1" si="31"/>
        <v>99</v>
      </c>
      <c r="N480" s="32">
        <f ca="1">SUM(L$4:L480)/I480</f>
        <v>0.20754716981132076</v>
      </c>
      <c r="O480" s="46">
        <f ca="1">_xlfn.VAR.P(L$4:L480)</f>
        <v>42.013527945888214</v>
      </c>
      <c r="P480" s="33">
        <f ca="1">COUNTIF(K$4:K480, "WIN")/I480</f>
        <v>3.3542976939203356E-2</v>
      </c>
    </row>
    <row r="481" spans="9:16" x14ac:dyDescent="0.25">
      <c r="I481" s="5">
        <v>478</v>
      </c>
      <c r="J481" s="8">
        <f t="shared" ca="1" si="30"/>
        <v>30</v>
      </c>
      <c r="K481" s="7" t="str">
        <f t="shared" ca="1" si="28"/>
        <v>LOSE</v>
      </c>
      <c r="L481" s="8">
        <f t="shared" ca="1" si="29"/>
        <v>-1</v>
      </c>
      <c r="M481" s="8">
        <f t="shared" ca="1" si="31"/>
        <v>98</v>
      </c>
      <c r="N481" s="32">
        <f ca="1">SUM(L$4:L481)/I481</f>
        <v>0.20502092050209206</v>
      </c>
      <c r="O481" s="46">
        <f ca="1">_xlfn.VAR.P(L$4:L481)</f>
        <v>41.928677719227608</v>
      </c>
      <c r="P481" s="33">
        <f ca="1">COUNTIF(K$4:K481, "WIN")/I481</f>
        <v>3.3472803347280332E-2</v>
      </c>
    </row>
    <row r="482" spans="9:16" x14ac:dyDescent="0.25">
      <c r="I482" s="5">
        <v>479</v>
      </c>
      <c r="J482" s="8">
        <f t="shared" ca="1" si="30"/>
        <v>18</v>
      </c>
      <c r="K482" s="7" t="str">
        <f t="shared" ca="1" si="28"/>
        <v>LOSE</v>
      </c>
      <c r="L482" s="8">
        <f t="shared" ca="1" si="29"/>
        <v>-1</v>
      </c>
      <c r="M482" s="8">
        <f t="shared" ca="1" si="31"/>
        <v>97</v>
      </c>
      <c r="N482" s="32">
        <f ca="1">SUM(L$4:L482)/I482</f>
        <v>0.20250521920668058</v>
      </c>
      <c r="O482" s="46">
        <f ca="1">_xlfn.VAR.P(L$4:L482)</f>
        <v>41.844169089221197</v>
      </c>
      <c r="P482" s="33">
        <f ca="1">COUNTIF(K$4:K482, "WIN")/I482</f>
        <v>3.3402922755741124E-2</v>
      </c>
    </row>
    <row r="483" spans="9:16" x14ac:dyDescent="0.25">
      <c r="I483" s="5">
        <v>480</v>
      </c>
      <c r="J483" s="8">
        <f t="shared" ca="1" si="30"/>
        <v>31</v>
      </c>
      <c r="K483" s="7" t="str">
        <f t="shared" ca="1" si="28"/>
        <v>LOSE</v>
      </c>
      <c r="L483" s="8">
        <f t="shared" ca="1" si="29"/>
        <v>-1</v>
      </c>
      <c r="M483" s="8">
        <f t="shared" ca="1" si="31"/>
        <v>96</v>
      </c>
      <c r="N483" s="32">
        <f ca="1">SUM(L$4:L483)/I483</f>
        <v>0.2</v>
      </c>
      <c r="O483" s="46">
        <f ca="1">_xlfn.VAR.P(L$4:L483)</f>
        <v>41.76</v>
      </c>
      <c r="P483" s="33">
        <f ca="1">COUNTIF(K$4:K483, "WIN")/I483</f>
        <v>3.3333333333333333E-2</v>
      </c>
    </row>
    <row r="484" spans="9:16" x14ac:dyDescent="0.25">
      <c r="I484" s="5">
        <v>481</v>
      </c>
      <c r="J484" s="8">
        <f t="shared" ca="1" si="30"/>
        <v>10</v>
      </c>
      <c r="K484" s="7" t="str">
        <f t="shared" ca="1" si="28"/>
        <v>LOSE</v>
      </c>
      <c r="L484" s="8">
        <f t="shared" ca="1" si="29"/>
        <v>-1</v>
      </c>
      <c r="M484" s="8">
        <f t="shared" ca="1" si="31"/>
        <v>95</v>
      </c>
      <c r="N484" s="32">
        <f ca="1">SUM(L$4:L484)/I484</f>
        <v>0.19750519750519752</v>
      </c>
      <c r="O484" s="46">
        <f ca="1">_xlfn.VAR.P(L$4:L484)</f>
        <v>41.676168412135148</v>
      </c>
      <c r="P484" s="33">
        <f ca="1">COUNTIF(K$4:K484, "WIN")/I484</f>
        <v>3.3264033264033266E-2</v>
      </c>
    </row>
    <row r="485" spans="9:16" x14ac:dyDescent="0.25">
      <c r="I485" s="5">
        <v>482</v>
      </c>
      <c r="J485" s="8">
        <f t="shared" ca="1" si="30"/>
        <v>1</v>
      </c>
      <c r="K485" s="7" t="str">
        <f t="shared" ca="1" si="28"/>
        <v>LOSE</v>
      </c>
      <c r="L485" s="8">
        <f t="shared" ca="1" si="29"/>
        <v>-1</v>
      </c>
      <c r="M485" s="8">
        <f t="shared" ca="1" si="31"/>
        <v>94</v>
      </c>
      <c r="N485" s="32">
        <f ca="1">SUM(L$4:L485)/I485</f>
        <v>0.19502074688796681</v>
      </c>
      <c r="O485" s="46">
        <f ca="1">_xlfn.VAR.P(L$4:L485)</f>
        <v>41.592672302474128</v>
      </c>
      <c r="P485" s="33">
        <f ca="1">COUNTIF(K$4:K485, "WIN")/I485</f>
        <v>3.3195020746887967E-2</v>
      </c>
    </row>
    <row r="486" spans="9:16" x14ac:dyDescent="0.25">
      <c r="I486" s="5">
        <v>483</v>
      </c>
      <c r="J486" s="8">
        <f t="shared" ca="1" si="30"/>
        <v>35</v>
      </c>
      <c r="K486" s="7" t="str">
        <f t="shared" ca="1" si="28"/>
        <v>LOSE</v>
      </c>
      <c r="L486" s="8">
        <f t="shared" ca="1" si="29"/>
        <v>-1</v>
      </c>
      <c r="M486" s="8">
        <f t="shared" ca="1" si="31"/>
        <v>93</v>
      </c>
      <c r="N486" s="32">
        <f ca="1">SUM(L$4:L486)/I486</f>
        <v>0.19254658385093168</v>
      </c>
      <c r="O486" s="46">
        <f ca="1">_xlfn.VAR.P(L$4:L486)</f>
        <v>41.50950966397901</v>
      </c>
      <c r="P486" s="33">
        <f ca="1">COUNTIF(K$4:K486, "WIN")/I486</f>
        <v>3.3126293995859216E-2</v>
      </c>
    </row>
    <row r="487" spans="9:16" x14ac:dyDescent="0.25">
      <c r="I487" s="5">
        <v>484</v>
      </c>
      <c r="J487" s="8">
        <f t="shared" ca="1" si="30"/>
        <v>19</v>
      </c>
      <c r="K487" s="7" t="str">
        <f t="shared" ca="1" si="28"/>
        <v>LOSE</v>
      </c>
      <c r="L487" s="8">
        <f t="shared" ca="1" si="29"/>
        <v>-1</v>
      </c>
      <c r="M487" s="8">
        <f t="shared" ca="1" si="31"/>
        <v>92</v>
      </c>
      <c r="N487" s="32">
        <f ca="1">SUM(L$4:L487)/I487</f>
        <v>0.19008264462809918</v>
      </c>
      <c r="O487" s="46">
        <f ca="1">_xlfn.VAR.P(L$4:L487)</f>
        <v>41.426678505566557</v>
      </c>
      <c r="P487" s="33">
        <f ca="1">COUNTIF(K$4:K487, "WIN")/I487</f>
        <v>3.3057851239669422E-2</v>
      </c>
    </row>
    <row r="488" spans="9:16" x14ac:dyDescent="0.25">
      <c r="I488" s="5">
        <v>485</v>
      </c>
      <c r="J488" s="8">
        <f t="shared" ca="1" si="30"/>
        <v>3</v>
      </c>
      <c r="K488" s="7" t="str">
        <f t="shared" ca="1" si="28"/>
        <v>LOSE</v>
      </c>
      <c r="L488" s="8">
        <f t="shared" ca="1" si="29"/>
        <v>-1</v>
      </c>
      <c r="M488" s="8">
        <f t="shared" ca="1" si="31"/>
        <v>91</v>
      </c>
      <c r="N488" s="32">
        <f ca="1">SUM(L$4:L488)/I488</f>
        <v>0.18762886597938144</v>
      </c>
      <c r="O488" s="46">
        <f ca="1">_xlfn.VAR.P(L$4:L488)</f>
        <v>41.344176851950259</v>
      </c>
      <c r="P488" s="33">
        <f ca="1">COUNTIF(K$4:K488, "WIN")/I488</f>
        <v>3.2989690721649485E-2</v>
      </c>
    </row>
    <row r="489" spans="9:16" x14ac:dyDescent="0.25">
      <c r="I489" s="5">
        <v>486</v>
      </c>
      <c r="J489" s="8">
        <f t="shared" ca="1" si="30"/>
        <v>9</v>
      </c>
      <c r="K489" s="7" t="str">
        <f t="shared" ca="1" si="28"/>
        <v>LOSE</v>
      </c>
      <c r="L489" s="8">
        <f t="shared" ca="1" si="29"/>
        <v>-1</v>
      </c>
      <c r="M489" s="8">
        <f t="shared" ca="1" si="31"/>
        <v>90</v>
      </c>
      <c r="N489" s="32">
        <f ca="1">SUM(L$4:L489)/I489</f>
        <v>0.18518518518518517</v>
      </c>
      <c r="O489" s="46">
        <f ca="1">_xlfn.VAR.P(L$4:L489)</f>
        <v>41.262002743484224</v>
      </c>
      <c r="P489" s="33">
        <f ca="1">COUNTIF(K$4:K489, "WIN")/I489</f>
        <v>3.292181069958848E-2</v>
      </c>
    </row>
    <row r="490" spans="9:16" x14ac:dyDescent="0.25">
      <c r="I490" s="5">
        <v>487</v>
      </c>
      <c r="J490" s="8">
        <f t="shared" ca="1" si="30"/>
        <v>21</v>
      </c>
      <c r="K490" s="7" t="str">
        <f t="shared" ca="1" si="28"/>
        <v>LOSE</v>
      </c>
      <c r="L490" s="8">
        <f t="shared" ca="1" si="29"/>
        <v>-1</v>
      </c>
      <c r="M490" s="8">
        <f t="shared" ca="1" si="31"/>
        <v>89</v>
      </c>
      <c r="N490" s="32">
        <f ca="1">SUM(L$4:L490)/I490</f>
        <v>0.18275154004106775</v>
      </c>
      <c r="O490" s="46">
        <f ca="1">_xlfn.VAR.P(L$4:L490)</f>
        <v>41.180154236008924</v>
      </c>
      <c r="P490" s="33">
        <f ca="1">COUNTIF(K$4:K490, "WIN")/I490</f>
        <v>3.2854209445585217E-2</v>
      </c>
    </row>
    <row r="491" spans="9:16" x14ac:dyDescent="0.25">
      <c r="I491" s="5">
        <v>488</v>
      </c>
      <c r="J491" s="8">
        <f t="shared" ca="1" si="30"/>
        <v>13</v>
      </c>
      <c r="K491" s="7" t="str">
        <f t="shared" ca="1" si="28"/>
        <v>LOSE</v>
      </c>
      <c r="L491" s="8">
        <f t="shared" ca="1" si="29"/>
        <v>-1</v>
      </c>
      <c r="M491" s="8">
        <f t="shared" ca="1" si="31"/>
        <v>88</v>
      </c>
      <c r="N491" s="32">
        <f ca="1">SUM(L$4:L491)/I491</f>
        <v>0.18032786885245902</v>
      </c>
      <c r="O491" s="46">
        <f ca="1">_xlfn.VAR.P(L$4:L491)</f>
        <v>41.098629400698734</v>
      </c>
      <c r="P491" s="33">
        <f ca="1">COUNTIF(K$4:K491, "WIN")/I491</f>
        <v>3.2786885245901641E-2</v>
      </c>
    </row>
    <row r="492" spans="9:16" x14ac:dyDescent="0.25">
      <c r="I492" s="5">
        <v>489</v>
      </c>
      <c r="J492" s="8">
        <f t="shared" ca="1" si="30"/>
        <v>12</v>
      </c>
      <c r="K492" s="7" t="str">
        <f t="shared" ca="1" si="28"/>
        <v>LOSE</v>
      </c>
      <c r="L492" s="8">
        <f t="shared" ca="1" si="29"/>
        <v>-1</v>
      </c>
      <c r="M492" s="8">
        <f t="shared" ca="1" si="31"/>
        <v>87</v>
      </c>
      <c r="N492" s="32">
        <f ca="1">SUM(L$4:L492)/I492</f>
        <v>0.17791411042944785</v>
      </c>
      <c r="O492" s="46">
        <f ca="1">_xlfn.VAR.P(L$4:L492)</f>
        <v>41.017426323911323</v>
      </c>
      <c r="P492" s="33">
        <f ca="1">COUNTIF(K$4:K492, "WIN")/I492</f>
        <v>3.2719836400817999E-2</v>
      </c>
    </row>
    <row r="493" spans="9:16" x14ac:dyDescent="0.25">
      <c r="I493" s="5">
        <v>490</v>
      </c>
      <c r="J493" s="8">
        <f t="shared" ca="1" si="30"/>
        <v>1</v>
      </c>
      <c r="K493" s="7" t="str">
        <f t="shared" ca="1" si="28"/>
        <v>LOSE</v>
      </c>
      <c r="L493" s="8">
        <f t="shared" ca="1" si="29"/>
        <v>-1</v>
      </c>
      <c r="M493" s="8">
        <f t="shared" ca="1" si="31"/>
        <v>86</v>
      </c>
      <c r="N493" s="32">
        <f ca="1">SUM(L$4:L493)/I493</f>
        <v>0.17551020408163265</v>
      </c>
      <c r="O493" s="46">
        <f ca="1">_xlfn.VAR.P(L$4:L493)</f>
        <v>40.936543107038737</v>
      </c>
      <c r="P493" s="33">
        <f ca="1">COUNTIF(K$4:K493, "WIN")/I493</f>
        <v>3.2653061224489799E-2</v>
      </c>
    </row>
    <row r="494" spans="9:16" x14ac:dyDescent="0.25">
      <c r="I494" s="5">
        <v>491</v>
      </c>
      <c r="J494" s="8">
        <f t="shared" ca="1" si="30"/>
        <v>26</v>
      </c>
      <c r="K494" s="7" t="str">
        <f t="shared" ca="1" si="28"/>
        <v>LOSE</v>
      </c>
      <c r="L494" s="8">
        <f t="shared" ca="1" si="29"/>
        <v>-1</v>
      </c>
      <c r="M494" s="8">
        <f t="shared" ca="1" si="31"/>
        <v>85</v>
      </c>
      <c r="N494" s="32">
        <f ca="1">SUM(L$4:L494)/I494</f>
        <v>0.17311608961303462</v>
      </c>
      <c r="O494" s="46">
        <f ca="1">_xlfn.VAR.P(L$4:L494)</f>
        <v>40.85597786636027</v>
      </c>
      <c r="P494" s="33">
        <f ca="1">COUNTIF(K$4:K494, "WIN")/I494</f>
        <v>3.2586558044806514E-2</v>
      </c>
    </row>
    <row r="495" spans="9:16" x14ac:dyDescent="0.25">
      <c r="I495" s="5">
        <v>492</v>
      </c>
      <c r="J495" s="8">
        <f t="shared" ca="1" si="30"/>
        <v>32</v>
      </c>
      <c r="K495" s="7" t="str">
        <f t="shared" ca="1" si="28"/>
        <v>LOSE</v>
      </c>
      <c r="L495" s="8">
        <f t="shared" ca="1" si="29"/>
        <v>-1</v>
      </c>
      <c r="M495" s="8">
        <f t="shared" ca="1" si="31"/>
        <v>84</v>
      </c>
      <c r="N495" s="32">
        <f ca="1">SUM(L$4:L495)/I495</f>
        <v>0.17073170731707318</v>
      </c>
      <c r="O495" s="46">
        <f ca="1">_xlfn.VAR.P(L$4:L495)</f>
        <v>40.775728732897086</v>
      </c>
      <c r="P495" s="33">
        <f ca="1">COUNTIF(K$4:K495, "WIN")/I495</f>
        <v>3.2520325203252036E-2</v>
      </c>
    </row>
    <row r="496" spans="9:16" x14ac:dyDescent="0.25">
      <c r="I496" s="5">
        <v>493</v>
      </c>
      <c r="J496" s="8">
        <f t="shared" ca="1" si="30"/>
        <v>34</v>
      </c>
      <c r="K496" s="7" t="str">
        <f t="shared" ca="1" si="28"/>
        <v>LOSE</v>
      </c>
      <c r="L496" s="8">
        <f t="shared" ca="1" si="29"/>
        <v>-1</v>
      </c>
      <c r="M496" s="8">
        <f t="shared" ca="1" si="31"/>
        <v>83</v>
      </c>
      <c r="N496" s="32">
        <f ca="1">SUM(L$4:L496)/I496</f>
        <v>0.16835699797160245</v>
      </c>
      <c r="O496" s="46">
        <f ca="1">_xlfn.VAR.P(L$4:L496)</f>
        <v>40.695793852268473</v>
      </c>
      <c r="P496" s="33">
        <f ca="1">COUNTIF(K$4:K496, "WIN")/I496</f>
        <v>3.2454361054766734E-2</v>
      </c>
    </row>
    <row r="497" spans="9:16" x14ac:dyDescent="0.25">
      <c r="I497" s="5">
        <v>494</v>
      </c>
      <c r="J497" s="8">
        <f t="shared" ca="1" si="30"/>
        <v>8</v>
      </c>
      <c r="K497" s="7" t="str">
        <f t="shared" ca="1" si="28"/>
        <v>LOSE</v>
      </c>
      <c r="L497" s="8">
        <f t="shared" ca="1" si="29"/>
        <v>-1</v>
      </c>
      <c r="M497" s="8">
        <f t="shared" ca="1" si="31"/>
        <v>82</v>
      </c>
      <c r="N497" s="32">
        <f ca="1">SUM(L$4:L497)/I497</f>
        <v>0.16599190283400811</v>
      </c>
      <c r="O497" s="46">
        <f ca="1">_xlfn.VAR.P(L$4:L497)</f>
        <v>40.616171384549823</v>
      </c>
      <c r="P497" s="33">
        <f ca="1">COUNTIF(K$4:K497, "WIN")/I497</f>
        <v>3.2388663967611336E-2</v>
      </c>
    </row>
    <row r="498" spans="9:16" x14ac:dyDescent="0.25">
      <c r="I498" s="5">
        <v>495</v>
      </c>
      <c r="J498" s="8">
        <f t="shared" ca="1" si="30"/>
        <v>32</v>
      </c>
      <c r="K498" s="7" t="str">
        <f t="shared" ca="1" si="28"/>
        <v>LOSE</v>
      </c>
      <c r="L498" s="8">
        <f t="shared" ca="1" si="29"/>
        <v>-1</v>
      </c>
      <c r="M498" s="8">
        <f t="shared" ca="1" si="31"/>
        <v>81</v>
      </c>
      <c r="N498" s="32">
        <f ca="1">SUM(L$4:L498)/I498</f>
        <v>0.16363636363636364</v>
      </c>
      <c r="O498" s="46">
        <f ca="1">_xlfn.VAR.P(L$4:L498)</f>
        <v>40.536859504132231</v>
      </c>
      <c r="P498" s="33">
        <f ca="1">COUNTIF(K$4:K498, "WIN")/I498</f>
        <v>3.2323232323232323E-2</v>
      </c>
    </row>
    <row r="499" spans="9:16" x14ac:dyDescent="0.25">
      <c r="I499" s="5">
        <v>496</v>
      </c>
      <c r="J499" s="8">
        <f t="shared" ca="1" si="30"/>
        <v>12</v>
      </c>
      <c r="K499" s="7" t="str">
        <f t="shared" ca="1" si="28"/>
        <v>LOSE</v>
      </c>
      <c r="L499" s="8">
        <f t="shared" ca="1" si="29"/>
        <v>-1</v>
      </c>
      <c r="M499" s="8">
        <f t="shared" ca="1" si="31"/>
        <v>80</v>
      </c>
      <c r="N499" s="32">
        <f ca="1">SUM(L$4:L499)/I499</f>
        <v>0.16129032258064516</v>
      </c>
      <c r="O499" s="46">
        <f ca="1">_xlfn.VAR.P(L$4:L499)</f>
        <v>40.457856399583768</v>
      </c>
      <c r="P499" s="33">
        <f ca="1">COUNTIF(K$4:K499, "WIN")/I499</f>
        <v>3.2258064516129031E-2</v>
      </c>
    </row>
    <row r="500" spans="9:16" x14ac:dyDescent="0.25">
      <c r="I500" s="5">
        <v>497</v>
      </c>
      <c r="J500" s="8">
        <f t="shared" ca="1" si="30"/>
        <v>12</v>
      </c>
      <c r="K500" s="7" t="str">
        <f t="shared" ca="1" si="28"/>
        <v>LOSE</v>
      </c>
      <c r="L500" s="8">
        <f t="shared" ca="1" si="29"/>
        <v>-1</v>
      </c>
      <c r="M500" s="8">
        <f t="shared" ca="1" si="31"/>
        <v>79</v>
      </c>
      <c r="N500" s="32">
        <f ca="1">SUM(L$4:L500)/I500</f>
        <v>0.15895372233400401</v>
      </c>
      <c r="O500" s="46">
        <f ca="1">_xlfn.VAR.P(L$4:L500)</f>
        <v>40.379160273512298</v>
      </c>
      <c r="P500" s="33">
        <f ca="1">COUNTIF(K$4:K500, "WIN")/I500</f>
        <v>3.2193158953722337E-2</v>
      </c>
    </row>
    <row r="501" spans="9:16" x14ac:dyDescent="0.25">
      <c r="I501" s="5">
        <v>498</v>
      </c>
      <c r="J501" s="8">
        <f t="shared" ca="1" si="30"/>
        <v>24</v>
      </c>
      <c r="K501" s="7" t="str">
        <f t="shared" ca="1" si="28"/>
        <v>LOSE</v>
      </c>
      <c r="L501" s="8">
        <f t="shared" ca="1" si="29"/>
        <v>-1</v>
      </c>
      <c r="M501" s="8">
        <f t="shared" ca="1" si="31"/>
        <v>78</v>
      </c>
      <c r="N501" s="32">
        <f ca="1">SUM(L$4:L501)/I501</f>
        <v>0.15662650602409639</v>
      </c>
      <c r="O501" s="46">
        <f ca="1">_xlfn.VAR.P(L$4:L501)</f>
        <v>40.300769342429959</v>
      </c>
      <c r="P501" s="33">
        <f ca="1">COUNTIF(K$4:K501, "WIN")/I501</f>
        <v>3.2128514056224897E-2</v>
      </c>
    </row>
    <row r="502" spans="9:16" x14ac:dyDescent="0.25">
      <c r="I502" s="5">
        <v>499</v>
      </c>
      <c r="J502" s="8">
        <f t="shared" ca="1" si="30"/>
        <v>1</v>
      </c>
      <c r="K502" s="7" t="str">
        <f t="shared" ca="1" si="28"/>
        <v>LOSE</v>
      </c>
      <c r="L502" s="8">
        <f t="shared" ca="1" si="29"/>
        <v>-1</v>
      </c>
      <c r="M502" s="8">
        <f t="shared" ca="1" si="31"/>
        <v>77</v>
      </c>
      <c r="N502" s="32">
        <f ca="1">SUM(L$4:L502)/I502</f>
        <v>0.15430861723446893</v>
      </c>
      <c r="O502" s="46">
        <f ca="1">_xlfn.VAR.P(L$4:L502)</f>
        <v>40.222681836619131</v>
      </c>
      <c r="P502" s="33">
        <f ca="1">COUNTIF(K$4:K502, "WIN")/I502</f>
        <v>3.2064128256513023E-2</v>
      </c>
    </row>
    <row r="503" spans="9:16" x14ac:dyDescent="0.25">
      <c r="I503" s="5">
        <v>500</v>
      </c>
      <c r="J503" s="8">
        <f t="shared" ca="1" si="30"/>
        <v>8</v>
      </c>
      <c r="K503" s="7" t="str">
        <f t="shared" ca="1" si="28"/>
        <v>LOSE</v>
      </c>
      <c r="L503" s="8">
        <f t="shared" ca="1" si="29"/>
        <v>-1</v>
      </c>
      <c r="M503" s="8">
        <f t="shared" ca="1" si="31"/>
        <v>76</v>
      </c>
      <c r="N503" s="32">
        <f ca="1">SUM(L$4:L503)/I503</f>
        <v>0.152</v>
      </c>
      <c r="O503" s="46">
        <f ca="1">_xlfn.VAR.P(L$4:L503)</f>
        <v>40.144896000000003</v>
      </c>
      <c r="P503" s="33">
        <f ca="1">COUNTIF(K$4:K503, "WIN")/I503</f>
        <v>3.2000000000000001E-2</v>
      </c>
    </row>
    <row r="504" spans="9:16" x14ac:dyDescent="0.25">
      <c r="I504" s="5">
        <v>501</v>
      </c>
      <c r="J504" s="8">
        <f t="shared" ca="1" si="30"/>
        <v>31</v>
      </c>
      <c r="K504" s="7" t="str">
        <f t="shared" ca="1" si="28"/>
        <v>LOSE</v>
      </c>
      <c r="L504" s="8">
        <f t="shared" ca="1" si="29"/>
        <v>-1</v>
      </c>
      <c r="M504" s="8">
        <f t="shared" ca="1" si="31"/>
        <v>75</v>
      </c>
      <c r="N504" s="32">
        <f ca="1">SUM(L$4:L504)/I504</f>
        <v>0.1497005988023952</v>
      </c>
      <c r="O504" s="46">
        <f ca="1">_xlfn.VAR.P(L$4:L504)</f>
        <v>40.06741008999964</v>
      </c>
      <c r="P504" s="33">
        <f ca="1">COUNTIF(K$4:K504, "WIN")/I504</f>
        <v>3.1936127744510975E-2</v>
      </c>
    </row>
    <row r="505" spans="9:16" x14ac:dyDescent="0.25">
      <c r="I505" s="5">
        <v>502</v>
      </c>
      <c r="J505" s="8">
        <f t="shared" ca="1" si="30"/>
        <v>31</v>
      </c>
      <c r="K505" s="7" t="str">
        <f t="shared" ca="1" si="28"/>
        <v>LOSE</v>
      </c>
      <c r="L505" s="8">
        <f t="shared" ca="1" si="29"/>
        <v>-1</v>
      </c>
      <c r="M505" s="8">
        <f t="shared" ca="1" si="31"/>
        <v>74</v>
      </c>
      <c r="N505" s="32">
        <f ca="1">SUM(L$4:L505)/I505</f>
        <v>0.14741035856573706</v>
      </c>
      <c r="O505" s="46">
        <f ca="1">_xlfn.VAR.P(L$4:L505)</f>
        <v>39.990222377422583</v>
      </c>
      <c r="P505" s="33">
        <f ca="1">COUNTIF(K$4:K505, "WIN")/I505</f>
        <v>3.1872509960159362E-2</v>
      </c>
    </row>
    <row r="506" spans="9:16" x14ac:dyDescent="0.25">
      <c r="I506" s="5">
        <v>503</v>
      </c>
      <c r="J506" s="8">
        <f t="shared" ca="1" si="30"/>
        <v>24</v>
      </c>
      <c r="K506" s="7" t="str">
        <f t="shared" ca="1" si="28"/>
        <v>LOSE</v>
      </c>
      <c r="L506" s="8">
        <f t="shared" ca="1" si="29"/>
        <v>-1</v>
      </c>
      <c r="M506" s="8">
        <f t="shared" ca="1" si="31"/>
        <v>73</v>
      </c>
      <c r="N506" s="32">
        <f ca="1">SUM(L$4:L506)/I506</f>
        <v>0.14512922465208747</v>
      </c>
      <c r="O506" s="46">
        <f ca="1">_xlfn.VAR.P(L$4:L506)</f>
        <v>39.913331146322861</v>
      </c>
      <c r="P506" s="33">
        <f ca="1">COUNTIF(K$4:K506, "WIN")/I506</f>
        <v>3.1809145129224649E-2</v>
      </c>
    </row>
    <row r="507" spans="9:16" x14ac:dyDescent="0.25">
      <c r="I507" s="5">
        <v>504</v>
      </c>
      <c r="J507" s="8">
        <f t="shared" ca="1" si="30"/>
        <v>14</v>
      </c>
      <c r="K507" s="7" t="str">
        <f t="shared" ca="1" si="28"/>
        <v>LOSE</v>
      </c>
      <c r="L507" s="8">
        <f t="shared" ca="1" si="29"/>
        <v>-1</v>
      </c>
      <c r="M507" s="8">
        <f t="shared" ca="1" si="31"/>
        <v>72</v>
      </c>
      <c r="N507" s="32">
        <f ca="1">SUM(L$4:L507)/I507</f>
        <v>0.14285714285714285</v>
      </c>
      <c r="O507" s="46">
        <f ca="1">_xlfn.VAR.P(L$4:L507)</f>
        <v>39.836734693877553</v>
      </c>
      <c r="P507" s="33">
        <f ca="1">COUNTIF(K$4:K507, "WIN")/I507</f>
        <v>3.1746031746031744E-2</v>
      </c>
    </row>
    <row r="508" spans="9:16" x14ac:dyDescent="0.25">
      <c r="I508" s="5">
        <v>505</v>
      </c>
      <c r="J508" s="8">
        <f t="shared" ca="1" si="30"/>
        <v>22</v>
      </c>
      <c r="K508" s="7" t="str">
        <f t="shared" ca="1" si="28"/>
        <v>LOSE</v>
      </c>
      <c r="L508" s="8">
        <f t="shared" ca="1" si="29"/>
        <v>-1</v>
      </c>
      <c r="M508" s="8">
        <f t="shared" ca="1" si="31"/>
        <v>71</v>
      </c>
      <c r="N508" s="32">
        <f ca="1">SUM(L$4:L508)/I508</f>
        <v>0.14059405940594061</v>
      </c>
      <c r="O508" s="46">
        <f ca="1">_xlfn.VAR.P(L$4:L508)</f>
        <v>39.760431330261738</v>
      </c>
      <c r="P508" s="33">
        <f ca="1">COUNTIF(K$4:K508, "WIN")/I508</f>
        <v>3.1683168316831684E-2</v>
      </c>
    </row>
    <row r="509" spans="9:16" x14ac:dyDescent="0.25">
      <c r="I509" s="5">
        <v>506</v>
      </c>
      <c r="J509" s="8">
        <f t="shared" ca="1" si="30"/>
        <v>26</v>
      </c>
      <c r="K509" s="7" t="str">
        <f t="shared" ca="1" si="28"/>
        <v>LOSE</v>
      </c>
      <c r="L509" s="8">
        <f t="shared" ca="1" si="29"/>
        <v>-1</v>
      </c>
      <c r="M509" s="8">
        <f t="shared" ca="1" si="31"/>
        <v>70</v>
      </c>
      <c r="N509" s="32">
        <f ca="1">SUM(L$4:L509)/I509</f>
        <v>0.13833992094861661</v>
      </c>
      <c r="O509" s="46">
        <f ca="1">_xlfn.VAR.P(L$4:L509)</f>
        <v>39.684419378524893</v>
      </c>
      <c r="P509" s="33">
        <f ca="1">COUNTIF(K$4:K509, "WIN")/I509</f>
        <v>3.1620553359683792E-2</v>
      </c>
    </row>
    <row r="510" spans="9:16" x14ac:dyDescent="0.25">
      <c r="I510" s="5">
        <v>507</v>
      </c>
      <c r="J510" s="8">
        <f t="shared" ca="1" si="30"/>
        <v>20</v>
      </c>
      <c r="K510" s="7" t="str">
        <f t="shared" ca="1" si="28"/>
        <v>LOSE</v>
      </c>
      <c r="L510" s="8">
        <f t="shared" ca="1" si="29"/>
        <v>-1</v>
      </c>
      <c r="M510" s="8">
        <f t="shared" ca="1" si="31"/>
        <v>69</v>
      </c>
      <c r="N510" s="32">
        <f ca="1">SUM(L$4:L510)/I510</f>
        <v>0.13609467455621302</v>
      </c>
      <c r="O510" s="46">
        <f ca="1">_xlfn.VAR.P(L$4:L510)</f>
        <v>39.608697174468681</v>
      </c>
      <c r="P510" s="33">
        <f ca="1">COUNTIF(K$4:K510, "WIN")/I510</f>
        <v>3.1558185404339252E-2</v>
      </c>
    </row>
    <row r="511" spans="9:16" x14ac:dyDescent="0.25">
      <c r="I511" s="5">
        <v>508</v>
      </c>
      <c r="J511" s="8">
        <f t="shared" ca="1" si="30"/>
        <v>14</v>
      </c>
      <c r="K511" s="7" t="str">
        <f t="shared" ca="1" si="28"/>
        <v>LOSE</v>
      </c>
      <c r="L511" s="8">
        <f t="shared" ca="1" si="29"/>
        <v>-1</v>
      </c>
      <c r="M511" s="8">
        <f t="shared" ca="1" si="31"/>
        <v>68</v>
      </c>
      <c r="N511" s="32">
        <f ca="1">SUM(L$4:L511)/I511</f>
        <v>0.13385826771653545</v>
      </c>
      <c r="O511" s="46">
        <f ca="1">_xlfn.VAR.P(L$4:L511)</f>
        <v>39.533263066526132</v>
      </c>
      <c r="P511" s="33">
        <f ca="1">COUNTIF(K$4:K511, "WIN")/I511</f>
        <v>3.1496062992125984E-2</v>
      </c>
    </row>
    <row r="512" spans="9:16" x14ac:dyDescent="0.25">
      <c r="I512" s="5">
        <v>509</v>
      </c>
      <c r="J512" s="8">
        <f t="shared" ca="1" si="30"/>
        <v>4</v>
      </c>
      <c r="K512" s="7" t="str">
        <f t="shared" ca="1" si="28"/>
        <v>LOSE</v>
      </c>
      <c r="L512" s="8">
        <f t="shared" ca="1" si="29"/>
        <v>-1</v>
      </c>
      <c r="M512" s="8">
        <f t="shared" ca="1" si="31"/>
        <v>67</v>
      </c>
      <c r="N512" s="32">
        <f ca="1">SUM(L$4:L512)/I512</f>
        <v>0.13163064833005894</v>
      </c>
      <c r="O512" s="46">
        <f ca="1">_xlfn.VAR.P(L$4:L512)</f>
        <v>39.458115415642212</v>
      </c>
      <c r="P512" s="33">
        <f ca="1">COUNTIF(K$4:K512, "WIN")/I512</f>
        <v>3.1434184675834968E-2</v>
      </c>
    </row>
    <row r="513" spans="9:16" x14ac:dyDescent="0.25">
      <c r="I513" s="5">
        <v>510</v>
      </c>
      <c r="J513" s="8">
        <f t="shared" ca="1" si="30"/>
        <v>35</v>
      </c>
      <c r="K513" s="7" t="str">
        <f t="shared" ca="1" si="28"/>
        <v>LOSE</v>
      </c>
      <c r="L513" s="8">
        <f t="shared" ca="1" si="29"/>
        <v>-1</v>
      </c>
      <c r="M513" s="8">
        <f t="shared" ca="1" si="31"/>
        <v>66</v>
      </c>
      <c r="N513" s="32">
        <f ca="1">SUM(L$4:L513)/I513</f>
        <v>0.12941176470588237</v>
      </c>
      <c r="O513" s="46">
        <f ca="1">_xlfn.VAR.P(L$4:L513)</f>
        <v>39.38325259515571</v>
      </c>
      <c r="P513" s="33">
        <f ca="1">COUNTIF(K$4:K513, "WIN")/I513</f>
        <v>3.1372549019607843E-2</v>
      </c>
    </row>
    <row r="514" spans="9:16" x14ac:dyDescent="0.25">
      <c r="I514" s="5">
        <v>511</v>
      </c>
      <c r="J514" s="8">
        <f t="shared" ca="1" si="30"/>
        <v>5</v>
      </c>
      <c r="K514" s="7" t="str">
        <f t="shared" ca="1" si="28"/>
        <v>LOSE</v>
      </c>
      <c r="L514" s="8">
        <f t="shared" ca="1" si="29"/>
        <v>-1</v>
      </c>
      <c r="M514" s="8">
        <f t="shared" ca="1" si="31"/>
        <v>65</v>
      </c>
      <c r="N514" s="32">
        <f ca="1">SUM(L$4:L514)/I514</f>
        <v>0.12720156555772993</v>
      </c>
      <c r="O514" s="46">
        <f ca="1">_xlfn.VAR.P(L$4:L514)</f>
        <v>39.308672990682481</v>
      </c>
      <c r="P514" s="33">
        <f ca="1">COUNTIF(K$4:K514, "WIN")/I514</f>
        <v>3.131115459882583E-2</v>
      </c>
    </row>
    <row r="515" spans="9:16" x14ac:dyDescent="0.25">
      <c r="I515" s="5">
        <v>512</v>
      </c>
      <c r="J515" s="8">
        <f t="shared" ca="1" si="30"/>
        <v>35</v>
      </c>
      <c r="K515" s="7" t="str">
        <f t="shared" ca="1" si="28"/>
        <v>LOSE</v>
      </c>
      <c r="L515" s="8">
        <f t="shared" ca="1" si="29"/>
        <v>-1</v>
      </c>
      <c r="M515" s="8">
        <f t="shared" ca="1" si="31"/>
        <v>64</v>
      </c>
      <c r="N515" s="32">
        <f ca="1">SUM(L$4:L515)/I515</f>
        <v>0.125</v>
      </c>
      <c r="O515" s="46">
        <f ca="1">_xlfn.VAR.P(L$4:L515)</f>
        <v>39.234375</v>
      </c>
      <c r="P515" s="33">
        <f ca="1">COUNTIF(K$4:K515, "WIN")/I515</f>
        <v>3.125E-2</v>
      </c>
    </row>
    <row r="516" spans="9:16" x14ac:dyDescent="0.25">
      <c r="I516" s="5">
        <v>513</v>
      </c>
      <c r="J516" s="8">
        <f t="shared" ca="1" si="30"/>
        <v>9</v>
      </c>
      <c r="K516" s="7" t="str">
        <f t="shared" ref="K516:K579" ca="1" si="32">IF($D$7 = $J516, "WIN", "LOSE")</f>
        <v>LOSE</v>
      </c>
      <c r="L516" s="8">
        <f t="shared" ref="L516:L579" ca="1" si="33">IF($K516 = "WIN", 35, -1)</f>
        <v>-1</v>
      </c>
      <c r="M516" s="8">
        <f t="shared" ca="1" si="31"/>
        <v>63</v>
      </c>
      <c r="N516" s="32">
        <f ca="1">SUM(L$4:L516)/I516</f>
        <v>0.12280701754385964</v>
      </c>
      <c r="O516" s="46">
        <f ca="1">_xlfn.VAR.P(L$4:L516)</f>
        <v>39.160357032933213</v>
      </c>
      <c r="P516" s="33">
        <f ca="1">COUNTIF(K$4:K516, "WIN")/I516</f>
        <v>3.1189083820662766E-2</v>
      </c>
    </row>
    <row r="517" spans="9:16" x14ac:dyDescent="0.25">
      <c r="I517" s="5">
        <v>514</v>
      </c>
      <c r="J517" s="8">
        <f t="shared" ca="1" si="30"/>
        <v>26</v>
      </c>
      <c r="K517" s="7" t="str">
        <f t="shared" ca="1" si="32"/>
        <v>LOSE</v>
      </c>
      <c r="L517" s="8">
        <f t="shared" ca="1" si="33"/>
        <v>-1</v>
      </c>
      <c r="M517" s="8">
        <f t="shared" ca="1" si="31"/>
        <v>62</v>
      </c>
      <c r="N517" s="32">
        <f ca="1">SUM(L$4:L517)/I517</f>
        <v>0.12062256809338522</v>
      </c>
      <c r="O517" s="46">
        <f ca="1">_xlfn.VAR.P(L$4:L517)</f>
        <v>39.086617511241656</v>
      </c>
      <c r="P517" s="33">
        <f ca="1">COUNTIF(K$4:K517, "WIN")/I517</f>
        <v>3.1128404669260701E-2</v>
      </c>
    </row>
    <row r="518" spans="9:16" x14ac:dyDescent="0.25">
      <c r="I518" s="5">
        <v>515</v>
      </c>
      <c r="J518" s="8">
        <f t="shared" ref="J518:J581" ca="1" si="34">RANDBETWEEN(0,36)</f>
        <v>23</v>
      </c>
      <c r="K518" s="7" t="str">
        <f t="shared" ca="1" si="32"/>
        <v>LOSE</v>
      </c>
      <c r="L518" s="8">
        <f t="shared" ca="1" si="33"/>
        <v>-1</v>
      </c>
      <c r="M518" s="8">
        <f t="shared" ref="M518:M581" ca="1" si="35">M517+L518</f>
        <v>61</v>
      </c>
      <c r="N518" s="32">
        <f ca="1">SUM(L$4:L518)/I518</f>
        <v>0.11844660194174757</v>
      </c>
      <c r="O518" s="46">
        <f ca="1">_xlfn.VAR.P(L$4:L518)</f>
        <v>39.013154868507868</v>
      </c>
      <c r="P518" s="33">
        <f ca="1">COUNTIF(K$4:K518, "WIN")/I518</f>
        <v>3.1067961165048542E-2</v>
      </c>
    </row>
    <row r="519" spans="9:16" x14ac:dyDescent="0.25">
      <c r="I519" s="5">
        <v>516</v>
      </c>
      <c r="J519" s="8">
        <f t="shared" ca="1" si="34"/>
        <v>12</v>
      </c>
      <c r="K519" s="7" t="str">
        <f t="shared" ca="1" si="32"/>
        <v>LOSE</v>
      </c>
      <c r="L519" s="8">
        <f t="shared" ca="1" si="33"/>
        <v>-1</v>
      </c>
      <c r="M519" s="8">
        <f t="shared" ca="1" si="35"/>
        <v>60</v>
      </c>
      <c r="N519" s="32">
        <f ca="1">SUM(L$4:L519)/I519</f>
        <v>0.11627906976744186</v>
      </c>
      <c r="O519" s="46">
        <f ca="1">_xlfn.VAR.P(L$4:L519)</f>
        <v>38.939967550027042</v>
      </c>
      <c r="P519" s="33">
        <f ca="1">COUNTIF(K$4:K519, "WIN")/I519</f>
        <v>3.1007751937984496E-2</v>
      </c>
    </row>
    <row r="520" spans="9:16" x14ac:dyDescent="0.25">
      <c r="I520" s="5">
        <v>517</v>
      </c>
      <c r="J520" s="8">
        <f t="shared" ca="1" si="34"/>
        <v>36</v>
      </c>
      <c r="K520" s="7" t="str">
        <f t="shared" ca="1" si="32"/>
        <v>LOSE</v>
      </c>
      <c r="L520" s="8">
        <f t="shared" ca="1" si="33"/>
        <v>-1</v>
      </c>
      <c r="M520" s="8">
        <f t="shared" ca="1" si="35"/>
        <v>59</v>
      </c>
      <c r="N520" s="32">
        <f ca="1">SUM(L$4:L520)/I520</f>
        <v>0.11411992263056092</v>
      </c>
      <c r="O520" s="46">
        <f ca="1">_xlfn.VAR.P(L$4:L520)</f>
        <v>38.867054012697864</v>
      </c>
      <c r="P520" s="33">
        <f ca="1">COUNTIF(K$4:K520, "WIN")/I520</f>
        <v>3.0947775628626693E-2</v>
      </c>
    </row>
    <row r="521" spans="9:16" x14ac:dyDescent="0.25">
      <c r="I521" s="5">
        <v>518</v>
      </c>
      <c r="J521" s="8">
        <f t="shared" ca="1" si="34"/>
        <v>20</v>
      </c>
      <c r="K521" s="7" t="str">
        <f t="shared" ca="1" si="32"/>
        <v>LOSE</v>
      </c>
      <c r="L521" s="8">
        <f t="shared" ca="1" si="33"/>
        <v>-1</v>
      </c>
      <c r="M521" s="8">
        <f t="shared" ca="1" si="35"/>
        <v>58</v>
      </c>
      <c r="N521" s="32">
        <f ca="1">SUM(L$4:L521)/I521</f>
        <v>0.11196911196911197</v>
      </c>
      <c r="O521" s="46">
        <f ca="1">_xlfn.VAR.P(L$4:L521)</f>
        <v>38.794412724914658</v>
      </c>
      <c r="P521" s="33">
        <f ca="1">COUNTIF(K$4:K521, "WIN")/I521</f>
        <v>3.0888030888030889E-2</v>
      </c>
    </row>
    <row r="522" spans="9:16" x14ac:dyDescent="0.25">
      <c r="I522" s="5">
        <v>519</v>
      </c>
      <c r="J522" s="8">
        <f t="shared" ca="1" si="34"/>
        <v>1</v>
      </c>
      <c r="K522" s="7" t="str">
        <f t="shared" ca="1" si="32"/>
        <v>LOSE</v>
      </c>
      <c r="L522" s="8">
        <f t="shared" ca="1" si="33"/>
        <v>-1</v>
      </c>
      <c r="M522" s="8">
        <f t="shared" ca="1" si="35"/>
        <v>57</v>
      </c>
      <c r="N522" s="32">
        <f ca="1">SUM(L$4:L522)/I522</f>
        <v>0.10982658959537572</v>
      </c>
      <c r="O522" s="46">
        <f ca="1">_xlfn.VAR.P(L$4:L522)</f>
        <v>38.722042166460625</v>
      </c>
      <c r="P522" s="33">
        <f ca="1">COUNTIF(K$4:K522, "WIN")/I522</f>
        <v>3.0828516377649325E-2</v>
      </c>
    </row>
    <row r="523" spans="9:16" x14ac:dyDescent="0.25">
      <c r="I523" s="5">
        <v>520</v>
      </c>
      <c r="J523" s="8">
        <f t="shared" ca="1" si="34"/>
        <v>19</v>
      </c>
      <c r="K523" s="7" t="str">
        <f t="shared" ca="1" si="32"/>
        <v>LOSE</v>
      </c>
      <c r="L523" s="8">
        <f t="shared" ca="1" si="33"/>
        <v>-1</v>
      </c>
      <c r="M523" s="8">
        <f t="shared" ca="1" si="35"/>
        <v>56</v>
      </c>
      <c r="N523" s="32">
        <f ca="1">SUM(L$4:L523)/I523</f>
        <v>0.1076923076923077</v>
      </c>
      <c r="O523" s="46">
        <f ca="1">_xlfn.VAR.P(L$4:L523)</f>
        <v>38.649940828402364</v>
      </c>
      <c r="P523" s="33">
        <f ca="1">COUNTIF(K$4:K523, "WIN")/I523</f>
        <v>3.0769230769230771E-2</v>
      </c>
    </row>
    <row r="524" spans="9:16" x14ac:dyDescent="0.25">
      <c r="I524" s="5">
        <v>521</v>
      </c>
      <c r="J524" s="8">
        <f t="shared" ca="1" si="34"/>
        <v>21</v>
      </c>
      <c r="K524" s="7" t="str">
        <f t="shared" ca="1" si="32"/>
        <v>LOSE</v>
      </c>
      <c r="L524" s="8">
        <f t="shared" ca="1" si="33"/>
        <v>-1</v>
      </c>
      <c r="M524" s="8">
        <f t="shared" ca="1" si="35"/>
        <v>55</v>
      </c>
      <c r="N524" s="32">
        <f ca="1">SUM(L$4:L524)/I524</f>
        <v>0.10556621880998081</v>
      </c>
      <c r="O524" s="46">
        <f ca="1">_xlfn.VAR.P(L$4:L524)</f>
        <v>38.578107212985508</v>
      </c>
      <c r="P524" s="33">
        <f ca="1">COUNTIF(K$4:K524, "WIN")/I524</f>
        <v>3.0710172744721688E-2</v>
      </c>
    </row>
    <row r="525" spans="9:16" x14ac:dyDescent="0.25">
      <c r="I525" s="5">
        <v>522</v>
      </c>
      <c r="J525" s="8">
        <f t="shared" ca="1" si="34"/>
        <v>34</v>
      </c>
      <c r="K525" s="7" t="str">
        <f t="shared" ca="1" si="32"/>
        <v>LOSE</v>
      </c>
      <c r="L525" s="8">
        <f t="shared" ca="1" si="33"/>
        <v>-1</v>
      </c>
      <c r="M525" s="8">
        <f t="shared" ca="1" si="35"/>
        <v>54</v>
      </c>
      <c r="N525" s="32">
        <f ca="1">SUM(L$4:L525)/I525</f>
        <v>0.10344827586206896</v>
      </c>
      <c r="O525" s="46">
        <f ca="1">_xlfn.VAR.P(L$4:L525)</f>
        <v>38.506539833531512</v>
      </c>
      <c r="P525" s="33">
        <f ca="1">COUNTIF(K$4:K525, "WIN")/I525</f>
        <v>3.0651340996168581E-2</v>
      </c>
    </row>
    <row r="526" spans="9:16" x14ac:dyDescent="0.25">
      <c r="I526" s="5">
        <v>523</v>
      </c>
      <c r="J526" s="8">
        <f t="shared" ca="1" si="34"/>
        <v>1</v>
      </c>
      <c r="K526" s="7" t="str">
        <f t="shared" ca="1" si="32"/>
        <v>LOSE</v>
      </c>
      <c r="L526" s="8">
        <f t="shared" ca="1" si="33"/>
        <v>-1</v>
      </c>
      <c r="M526" s="8">
        <f t="shared" ca="1" si="35"/>
        <v>53</v>
      </c>
      <c r="N526" s="32">
        <f ca="1">SUM(L$4:L526)/I526</f>
        <v>0.10133843212237094</v>
      </c>
      <c r="O526" s="46">
        <f ca="1">_xlfn.VAR.P(L$4:L526)</f>
        <v>38.435237214335594</v>
      </c>
      <c r="P526" s="33">
        <f ca="1">COUNTIF(K$4:K526, "WIN")/I526</f>
        <v>3.0592734225621414E-2</v>
      </c>
    </row>
    <row r="527" spans="9:16" x14ac:dyDescent="0.25">
      <c r="I527" s="5">
        <v>524</v>
      </c>
      <c r="J527" s="8">
        <f t="shared" ca="1" si="34"/>
        <v>32</v>
      </c>
      <c r="K527" s="7" t="str">
        <f t="shared" ca="1" si="32"/>
        <v>LOSE</v>
      </c>
      <c r="L527" s="8">
        <f t="shared" ca="1" si="33"/>
        <v>-1</v>
      </c>
      <c r="M527" s="8">
        <f t="shared" ca="1" si="35"/>
        <v>52</v>
      </c>
      <c r="N527" s="32">
        <f ca="1">SUM(L$4:L527)/I527</f>
        <v>9.9236641221374045E-2</v>
      </c>
      <c r="O527" s="46">
        <f ca="1">_xlfn.VAR.P(L$4:L527)</f>
        <v>38.364197890565819</v>
      </c>
      <c r="P527" s="33">
        <f ca="1">COUNTIF(K$4:K527, "WIN")/I527</f>
        <v>3.0534351145038167E-2</v>
      </c>
    </row>
    <row r="528" spans="9:16" x14ac:dyDescent="0.25">
      <c r="I528" s="5">
        <v>525</v>
      </c>
      <c r="J528" s="8">
        <f t="shared" ca="1" si="34"/>
        <v>28</v>
      </c>
      <c r="K528" s="7" t="str">
        <f t="shared" ca="1" si="32"/>
        <v>LOSE</v>
      </c>
      <c r="L528" s="8">
        <f t="shared" ca="1" si="33"/>
        <v>-1</v>
      </c>
      <c r="M528" s="8">
        <f t="shared" ca="1" si="35"/>
        <v>51</v>
      </c>
      <c r="N528" s="32">
        <f ca="1">SUM(L$4:L528)/I528</f>
        <v>9.7142857142857142E-2</v>
      </c>
      <c r="O528" s="46">
        <f ca="1">_xlfn.VAR.P(L$4:L528)</f>
        <v>38.293420408163264</v>
      </c>
      <c r="P528" s="33">
        <f ca="1">COUNTIF(K$4:K528, "WIN")/I528</f>
        <v>3.0476190476190476E-2</v>
      </c>
    </row>
    <row r="529" spans="9:16" x14ac:dyDescent="0.25">
      <c r="I529" s="5">
        <v>526</v>
      </c>
      <c r="J529" s="8">
        <f t="shared" ca="1" si="34"/>
        <v>21</v>
      </c>
      <c r="K529" s="7" t="str">
        <f t="shared" ca="1" si="32"/>
        <v>LOSE</v>
      </c>
      <c r="L529" s="8">
        <f t="shared" ca="1" si="33"/>
        <v>-1</v>
      </c>
      <c r="M529" s="8">
        <f t="shared" ca="1" si="35"/>
        <v>50</v>
      </c>
      <c r="N529" s="32">
        <f ca="1">SUM(L$4:L529)/I529</f>
        <v>9.5057034220532313E-2</v>
      </c>
      <c r="O529" s="46">
        <f ca="1">_xlfn.VAR.P(L$4:L529)</f>
        <v>38.222903323743296</v>
      </c>
      <c r="P529" s="33">
        <f ca="1">COUNTIF(K$4:K529, "WIN")/I529</f>
        <v>3.0418250950570342E-2</v>
      </c>
    </row>
    <row r="530" spans="9:16" x14ac:dyDescent="0.25">
      <c r="I530" s="5">
        <v>527</v>
      </c>
      <c r="J530" s="8">
        <f t="shared" ca="1" si="34"/>
        <v>31</v>
      </c>
      <c r="K530" s="7" t="str">
        <f t="shared" ca="1" si="32"/>
        <v>LOSE</v>
      </c>
      <c r="L530" s="8">
        <f t="shared" ca="1" si="33"/>
        <v>-1</v>
      </c>
      <c r="M530" s="8">
        <f t="shared" ca="1" si="35"/>
        <v>49</v>
      </c>
      <c r="N530" s="32">
        <f ca="1">SUM(L$4:L530)/I530</f>
        <v>9.2979127134724851E-2</v>
      </c>
      <c r="O530" s="46">
        <f ca="1">_xlfn.VAR.P(L$4:L530)</f>
        <v>38.152645204497908</v>
      </c>
      <c r="P530" s="33">
        <f ca="1">COUNTIF(K$4:K530, "WIN")/I530</f>
        <v>3.0360531309297913E-2</v>
      </c>
    </row>
    <row r="531" spans="9:16" x14ac:dyDescent="0.25">
      <c r="I531" s="5">
        <v>528</v>
      </c>
      <c r="J531" s="8">
        <f t="shared" ca="1" si="34"/>
        <v>31</v>
      </c>
      <c r="K531" s="7" t="str">
        <f t="shared" ca="1" si="32"/>
        <v>LOSE</v>
      </c>
      <c r="L531" s="8">
        <f t="shared" ca="1" si="33"/>
        <v>-1</v>
      </c>
      <c r="M531" s="8">
        <f t="shared" ca="1" si="35"/>
        <v>48</v>
      </c>
      <c r="N531" s="32">
        <f ca="1">SUM(L$4:L531)/I531</f>
        <v>9.0909090909090912E-2</v>
      </c>
      <c r="O531" s="46">
        <f ca="1">_xlfn.VAR.P(L$4:L531)</f>
        <v>38.082644628099175</v>
      </c>
      <c r="P531" s="33">
        <f ca="1">COUNTIF(K$4:K531, "WIN")/I531</f>
        <v>3.0303030303030304E-2</v>
      </c>
    </row>
    <row r="532" spans="9:16" x14ac:dyDescent="0.25">
      <c r="I532" s="5">
        <v>529</v>
      </c>
      <c r="J532" s="8">
        <f t="shared" ca="1" si="34"/>
        <v>22</v>
      </c>
      <c r="K532" s="7" t="str">
        <f t="shared" ca="1" si="32"/>
        <v>LOSE</v>
      </c>
      <c r="L532" s="8">
        <f t="shared" ca="1" si="33"/>
        <v>-1</v>
      </c>
      <c r="M532" s="8">
        <f t="shared" ca="1" si="35"/>
        <v>47</v>
      </c>
      <c r="N532" s="32">
        <f ca="1">SUM(L$4:L532)/I532</f>
        <v>8.8846880907372403E-2</v>
      </c>
      <c r="O532" s="46">
        <f ca="1">_xlfn.VAR.P(L$4:L532)</f>
        <v>38.012900182603694</v>
      </c>
      <c r="P532" s="33">
        <f ca="1">COUNTIF(K$4:K532, "WIN")/I532</f>
        <v>3.0245746691871456E-2</v>
      </c>
    </row>
    <row r="533" spans="9:16" x14ac:dyDescent="0.25">
      <c r="I533" s="5">
        <v>530</v>
      </c>
      <c r="J533" s="8">
        <f t="shared" ca="1" si="34"/>
        <v>4</v>
      </c>
      <c r="K533" s="7" t="str">
        <f t="shared" ca="1" si="32"/>
        <v>LOSE</v>
      </c>
      <c r="L533" s="8">
        <f t="shared" ca="1" si="33"/>
        <v>-1</v>
      </c>
      <c r="M533" s="8">
        <f t="shared" ca="1" si="35"/>
        <v>46</v>
      </c>
      <c r="N533" s="32">
        <f ca="1">SUM(L$4:L533)/I533</f>
        <v>8.6792452830188674E-2</v>
      </c>
      <c r="O533" s="46">
        <f ca="1">_xlfn.VAR.P(L$4:L533)</f>
        <v>37.943410466358138</v>
      </c>
      <c r="P533" s="33">
        <f ca="1">COUNTIF(K$4:K533, "WIN")/I533</f>
        <v>3.0188679245283019E-2</v>
      </c>
    </row>
    <row r="534" spans="9:16" x14ac:dyDescent="0.25">
      <c r="I534" s="5">
        <v>531</v>
      </c>
      <c r="J534" s="8">
        <f t="shared" ca="1" si="34"/>
        <v>8</v>
      </c>
      <c r="K534" s="7" t="str">
        <f t="shared" ca="1" si="32"/>
        <v>LOSE</v>
      </c>
      <c r="L534" s="8">
        <f t="shared" ca="1" si="33"/>
        <v>-1</v>
      </c>
      <c r="M534" s="8">
        <f t="shared" ca="1" si="35"/>
        <v>45</v>
      </c>
      <c r="N534" s="32">
        <f ca="1">SUM(L$4:L534)/I534</f>
        <v>8.4745762711864403E-2</v>
      </c>
      <c r="O534" s="46">
        <f ca="1">_xlfn.VAR.P(L$4:L534)</f>
        <v>37.874174087905772</v>
      </c>
      <c r="P534" s="33">
        <f ca="1">COUNTIF(K$4:K534, "WIN")/I534</f>
        <v>3.0131826741996232E-2</v>
      </c>
    </row>
    <row r="535" spans="9:16" x14ac:dyDescent="0.25">
      <c r="I535" s="5">
        <v>532</v>
      </c>
      <c r="J535" s="8">
        <f t="shared" ca="1" si="34"/>
        <v>24</v>
      </c>
      <c r="K535" s="7" t="str">
        <f t="shared" ca="1" si="32"/>
        <v>LOSE</v>
      </c>
      <c r="L535" s="8">
        <f t="shared" ca="1" si="33"/>
        <v>-1</v>
      </c>
      <c r="M535" s="8">
        <f t="shared" ca="1" si="35"/>
        <v>44</v>
      </c>
      <c r="N535" s="32">
        <f ca="1">SUM(L$4:L535)/I535</f>
        <v>8.2706766917293228E-2</v>
      </c>
      <c r="O535" s="46">
        <f ca="1">_xlfn.VAR.P(L$4:L535)</f>
        <v>37.805189665894055</v>
      </c>
      <c r="P535" s="33">
        <f ca="1">COUNTIF(K$4:K535, "WIN")/I535</f>
        <v>3.007518796992481E-2</v>
      </c>
    </row>
    <row r="536" spans="9:16" x14ac:dyDescent="0.25">
      <c r="I536" s="5">
        <v>533</v>
      </c>
      <c r="J536" s="8">
        <f t="shared" ca="1" si="34"/>
        <v>13</v>
      </c>
      <c r="K536" s="7" t="str">
        <f t="shared" ca="1" si="32"/>
        <v>LOSE</v>
      </c>
      <c r="L536" s="8">
        <f t="shared" ca="1" si="33"/>
        <v>-1</v>
      </c>
      <c r="M536" s="8">
        <f t="shared" ca="1" si="35"/>
        <v>43</v>
      </c>
      <c r="N536" s="32">
        <f ca="1">SUM(L$4:L536)/I536</f>
        <v>8.0675422138836772E-2</v>
      </c>
      <c r="O536" s="46">
        <f ca="1">_xlfn.VAR.P(L$4:L536)</f>
        <v>37.736455828983168</v>
      </c>
      <c r="P536" s="33">
        <f ca="1">COUNTIF(K$4:K536, "WIN")/I536</f>
        <v>3.0018761726078799E-2</v>
      </c>
    </row>
    <row r="537" spans="9:16" x14ac:dyDescent="0.25">
      <c r="I537" s="5">
        <v>534</v>
      </c>
      <c r="J537" s="8">
        <f t="shared" ca="1" si="34"/>
        <v>8</v>
      </c>
      <c r="K537" s="7" t="str">
        <f t="shared" ca="1" si="32"/>
        <v>LOSE</v>
      </c>
      <c r="L537" s="8">
        <f t="shared" ca="1" si="33"/>
        <v>-1</v>
      </c>
      <c r="M537" s="8">
        <f t="shared" ca="1" si="35"/>
        <v>42</v>
      </c>
      <c r="N537" s="32">
        <f ca="1">SUM(L$4:L537)/I537</f>
        <v>7.8651685393258425E-2</v>
      </c>
      <c r="O537" s="46">
        <f ca="1">_xlfn.VAR.P(L$4:L537)</f>
        <v>37.667971215755585</v>
      </c>
      <c r="P537" s="33">
        <f ca="1">COUNTIF(K$4:K537, "WIN")/I537</f>
        <v>2.9962546816479401E-2</v>
      </c>
    </row>
    <row r="538" spans="9:16" x14ac:dyDescent="0.25">
      <c r="I538" s="5">
        <v>535</v>
      </c>
      <c r="J538" s="8">
        <f t="shared" ca="1" si="34"/>
        <v>16</v>
      </c>
      <c r="K538" s="7" t="str">
        <f t="shared" ca="1" si="32"/>
        <v>LOSE</v>
      </c>
      <c r="L538" s="8">
        <f t="shared" ca="1" si="33"/>
        <v>-1</v>
      </c>
      <c r="M538" s="8">
        <f t="shared" ca="1" si="35"/>
        <v>41</v>
      </c>
      <c r="N538" s="32">
        <f ca="1">SUM(L$4:L538)/I538</f>
        <v>7.6635514018691592E-2</v>
      </c>
      <c r="O538" s="46">
        <f ca="1">_xlfn.VAR.P(L$4:L538)</f>
        <v>37.599734474626608</v>
      </c>
      <c r="P538" s="33">
        <f ca="1">COUNTIF(K$4:K538, "WIN")/I538</f>
        <v>2.9906542056074768E-2</v>
      </c>
    </row>
    <row r="539" spans="9:16" x14ac:dyDescent="0.25">
      <c r="I539" s="5">
        <v>536</v>
      </c>
      <c r="J539" s="8">
        <f t="shared" ca="1" si="34"/>
        <v>32</v>
      </c>
      <c r="K539" s="7" t="str">
        <f t="shared" ca="1" si="32"/>
        <v>LOSE</v>
      </c>
      <c r="L539" s="8">
        <f t="shared" ca="1" si="33"/>
        <v>-1</v>
      </c>
      <c r="M539" s="8">
        <f t="shared" ca="1" si="35"/>
        <v>40</v>
      </c>
      <c r="N539" s="32">
        <f ca="1">SUM(L$4:L539)/I539</f>
        <v>7.4626865671641784E-2</v>
      </c>
      <c r="O539" s="46">
        <f ca="1">_xlfn.VAR.P(L$4:L539)</f>
        <v>37.531744263755847</v>
      </c>
      <c r="P539" s="33">
        <f ca="1">COUNTIF(K$4:K539, "WIN")/I539</f>
        <v>2.9850746268656716E-2</v>
      </c>
    </row>
    <row r="540" spans="9:16" x14ac:dyDescent="0.25">
      <c r="I540" s="5">
        <v>537</v>
      </c>
      <c r="J540" s="8">
        <f t="shared" ca="1" si="34"/>
        <v>3</v>
      </c>
      <c r="K540" s="7" t="str">
        <f t="shared" ca="1" si="32"/>
        <v>LOSE</v>
      </c>
      <c r="L540" s="8">
        <f t="shared" ca="1" si="33"/>
        <v>-1</v>
      </c>
      <c r="M540" s="8">
        <f t="shared" ca="1" si="35"/>
        <v>39</v>
      </c>
      <c r="N540" s="32">
        <f ca="1">SUM(L$4:L540)/I540</f>
        <v>7.2625698324022353E-2</v>
      </c>
      <c r="O540" s="46">
        <f ca="1">_xlfn.VAR.P(L$4:L540)</f>
        <v>37.463999250959709</v>
      </c>
      <c r="P540" s="33">
        <f ca="1">COUNTIF(K$4:K540, "WIN")/I540</f>
        <v>2.9795158286778398E-2</v>
      </c>
    </row>
    <row r="541" spans="9:16" x14ac:dyDescent="0.25">
      <c r="I541" s="5">
        <v>538</v>
      </c>
      <c r="J541" s="8">
        <f t="shared" ca="1" si="34"/>
        <v>12</v>
      </c>
      <c r="K541" s="7" t="str">
        <f t="shared" ca="1" si="32"/>
        <v>LOSE</v>
      </c>
      <c r="L541" s="8">
        <f t="shared" ca="1" si="33"/>
        <v>-1</v>
      </c>
      <c r="M541" s="8">
        <f t="shared" ca="1" si="35"/>
        <v>38</v>
      </c>
      <c r="N541" s="32">
        <f ca="1">SUM(L$4:L541)/I541</f>
        <v>7.0631970260223054E-2</v>
      </c>
      <c r="O541" s="46">
        <f ca="1">_xlfn.VAR.P(L$4:L541)</f>
        <v>37.396498113624745</v>
      </c>
      <c r="P541" s="33">
        <f ca="1">COUNTIF(K$4:K541, "WIN")/I541</f>
        <v>2.9739776951672861E-2</v>
      </c>
    </row>
    <row r="542" spans="9:16" x14ac:dyDescent="0.25">
      <c r="I542" s="5">
        <v>539</v>
      </c>
      <c r="J542" s="8">
        <f t="shared" ca="1" si="34"/>
        <v>19</v>
      </c>
      <c r="K542" s="7" t="str">
        <f t="shared" ca="1" si="32"/>
        <v>LOSE</v>
      </c>
      <c r="L542" s="8">
        <f t="shared" ca="1" si="33"/>
        <v>-1</v>
      </c>
      <c r="M542" s="8">
        <f t="shared" ca="1" si="35"/>
        <v>37</v>
      </c>
      <c r="N542" s="32">
        <f ca="1">SUM(L$4:L542)/I542</f>
        <v>6.8645640074211506E-2</v>
      </c>
      <c r="O542" s="46">
        <f ca="1">_xlfn.VAR.P(L$4:L542)</f>
        <v>37.329239538621991</v>
      </c>
      <c r="P542" s="33">
        <f ca="1">COUNTIF(K$4:K542, "WIN")/I542</f>
        <v>2.9684601113172542E-2</v>
      </c>
    </row>
    <row r="543" spans="9:16" x14ac:dyDescent="0.25">
      <c r="I543" s="5">
        <v>540</v>
      </c>
      <c r="J543" s="8">
        <f t="shared" ca="1" si="34"/>
        <v>18</v>
      </c>
      <c r="K543" s="7" t="str">
        <f t="shared" ca="1" si="32"/>
        <v>LOSE</v>
      </c>
      <c r="L543" s="8">
        <f t="shared" ca="1" si="33"/>
        <v>-1</v>
      </c>
      <c r="M543" s="8">
        <f t="shared" ca="1" si="35"/>
        <v>36</v>
      </c>
      <c r="N543" s="32">
        <f ca="1">SUM(L$4:L543)/I543</f>
        <v>6.6666666666666666E-2</v>
      </c>
      <c r="O543" s="46">
        <f ca="1">_xlfn.VAR.P(L$4:L543)</f>
        <v>37.262222222222221</v>
      </c>
      <c r="P543" s="33">
        <f ca="1">COUNTIF(K$4:K543, "WIN")/I543</f>
        <v>2.9629629629629631E-2</v>
      </c>
    </row>
    <row r="544" spans="9:16" x14ac:dyDescent="0.25">
      <c r="I544" s="5">
        <v>541</v>
      </c>
      <c r="J544" s="8">
        <f t="shared" ca="1" si="34"/>
        <v>35</v>
      </c>
      <c r="K544" s="7" t="str">
        <f t="shared" ca="1" si="32"/>
        <v>LOSE</v>
      </c>
      <c r="L544" s="8">
        <f t="shared" ca="1" si="33"/>
        <v>-1</v>
      </c>
      <c r="M544" s="8">
        <f t="shared" ca="1" si="35"/>
        <v>35</v>
      </c>
      <c r="N544" s="32">
        <f ca="1">SUM(L$4:L544)/I544</f>
        <v>6.4695009242144177E-2</v>
      </c>
      <c r="O544" s="46">
        <f ca="1">_xlfn.VAR.P(L$4:L544)</f>
        <v>37.195444870012061</v>
      </c>
      <c r="P544" s="33">
        <f ca="1">COUNTIF(K$4:K544, "WIN")/I544</f>
        <v>2.9574861367837338E-2</v>
      </c>
    </row>
    <row r="545" spans="9:16" x14ac:dyDescent="0.25">
      <c r="I545" s="5">
        <v>542</v>
      </c>
      <c r="J545" s="8">
        <f t="shared" ca="1" si="34"/>
        <v>12</v>
      </c>
      <c r="K545" s="7" t="str">
        <f t="shared" ca="1" si="32"/>
        <v>LOSE</v>
      </c>
      <c r="L545" s="8">
        <f t="shared" ca="1" si="33"/>
        <v>-1</v>
      </c>
      <c r="M545" s="8">
        <f t="shared" ca="1" si="35"/>
        <v>34</v>
      </c>
      <c r="N545" s="32">
        <f ca="1">SUM(L$4:L545)/I545</f>
        <v>6.273062730627306E-2</v>
      </c>
      <c r="O545" s="46">
        <f ca="1">_xlfn.VAR.P(L$4:L545)</f>
        <v>37.128906196811045</v>
      </c>
      <c r="P545" s="33">
        <f ca="1">COUNTIF(K$4:K545, "WIN")/I545</f>
        <v>2.9520295202952029E-2</v>
      </c>
    </row>
    <row r="546" spans="9:16" x14ac:dyDescent="0.25">
      <c r="I546" s="5">
        <v>543</v>
      </c>
      <c r="J546" s="8">
        <f t="shared" ca="1" si="34"/>
        <v>4</v>
      </c>
      <c r="K546" s="7" t="str">
        <f t="shared" ca="1" si="32"/>
        <v>LOSE</v>
      </c>
      <c r="L546" s="8">
        <f t="shared" ca="1" si="33"/>
        <v>-1</v>
      </c>
      <c r="M546" s="8">
        <f t="shared" ca="1" si="35"/>
        <v>33</v>
      </c>
      <c r="N546" s="32">
        <f ca="1">SUM(L$4:L546)/I546</f>
        <v>6.0773480662983423E-2</v>
      </c>
      <c r="O546" s="46">
        <f ca="1">_xlfn.VAR.P(L$4:L546)</f>
        <v>37.062604926589543</v>
      </c>
      <c r="P546" s="33">
        <f ca="1">COUNTIF(K$4:K546, "WIN")/I546</f>
        <v>2.9465930018416207E-2</v>
      </c>
    </row>
    <row r="547" spans="9:16" x14ac:dyDescent="0.25">
      <c r="I547" s="5">
        <v>544</v>
      </c>
      <c r="J547" s="8">
        <f t="shared" ca="1" si="34"/>
        <v>10</v>
      </c>
      <c r="K547" s="7" t="str">
        <f t="shared" ca="1" si="32"/>
        <v>LOSE</v>
      </c>
      <c r="L547" s="8">
        <f t="shared" ca="1" si="33"/>
        <v>-1</v>
      </c>
      <c r="M547" s="8">
        <f t="shared" ca="1" si="35"/>
        <v>32</v>
      </c>
      <c r="N547" s="32">
        <f ca="1">SUM(L$4:L547)/I547</f>
        <v>5.8823529411764705E-2</v>
      </c>
      <c r="O547" s="46">
        <f ca="1">_xlfn.VAR.P(L$4:L547)</f>
        <v>36.996539792387544</v>
      </c>
      <c r="P547" s="33">
        <f ca="1">COUNTIF(K$4:K547, "WIN")/I547</f>
        <v>2.9411764705882353E-2</v>
      </c>
    </row>
    <row r="548" spans="9:16" x14ac:dyDescent="0.25">
      <c r="I548" s="5">
        <v>545</v>
      </c>
      <c r="J548" s="8">
        <f t="shared" ca="1" si="34"/>
        <v>26</v>
      </c>
      <c r="K548" s="7" t="str">
        <f t="shared" ca="1" si="32"/>
        <v>LOSE</v>
      </c>
      <c r="L548" s="8">
        <f t="shared" ca="1" si="33"/>
        <v>-1</v>
      </c>
      <c r="M548" s="8">
        <f t="shared" ca="1" si="35"/>
        <v>31</v>
      </c>
      <c r="N548" s="32">
        <f ca="1">SUM(L$4:L548)/I548</f>
        <v>5.6880733944954132E-2</v>
      </c>
      <c r="O548" s="46">
        <f ca="1">_xlfn.VAR.P(L$4:L548)</f>
        <v>36.930709536234325</v>
      </c>
      <c r="P548" s="33">
        <f ca="1">COUNTIF(K$4:K548, "WIN")/I548</f>
        <v>2.9357798165137616E-2</v>
      </c>
    </row>
    <row r="549" spans="9:16" x14ac:dyDescent="0.25">
      <c r="I549" s="5">
        <v>546</v>
      </c>
      <c r="J549" s="8">
        <f t="shared" ca="1" si="34"/>
        <v>9</v>
      </c>
      <c r="K549" s="7" t="str">
        <f t="shared" ca="1" si="32"/>
        <v>LOSE</v>
      </c>
      <c r="L549" s="8">
        <f t="shared" ca="1" si="33"/>
        <v>-1</v>
      </c>
      <c r="M549" s="8">
        <f t="shared" ca="1" si="35"/>
        <v>30</v>
      </c>
      <c r="N549" s="32">
        <f ca="1">SUM(L$4:L549)/I549</f>
        <v>5.4945054945054944E-2</v>
      </c>
      <c r="O549" s="46">
        <f ca="1">_xlfn.VAR.P(L$4:L549)</f>
        <v>36.865112909068955</v>
      </c>
      <c r="P549" s="33">
        <f ca="1">COUNTIF(K$4:K549, "WIN")/I549</f>
        <v>2.9304029304029304E-2</v>
      </c>
    </row>
    <row r="550" spans="9:16" x14ac:dyDescent="0.25">
      <c r="I550" s="5">
        <v>547</v>
      </c>
      <c r="J550" s="8">
        <f t="shared" ca="1" si="34"/>
        <v>36</v>
      </c>
      <c r="K550" s="7" t="str">
        <f t="shared" ca="1" si="32"/>
        <v>LOSE</v>
      </c>
      <c r="L550" s="8">
        <f t="shared" ca="1" si="33"/>
        <v>-1</v>
      </c>
      <c r="M550" s="8">
        <f t="shared" ca="1" si="35"/>
        <v>29</v>
      </c>
      <c r="N550" s="32">
        <f ca="1">SUM(L$4:L550)/I550</f>
        <v>5.3016453382084092E-2</v>
      </c>
      <c r="O550" s="46">
        <f ca="1">_xlfn.VAR.P(L$4:L550)</f>
        <v>36.799748670661643</v>
      </c>
      <c r="P550" s="33">
        <f ca="1">COUNTIF(K$4:K550, "WIN")/I550</f>
        <v>2.9250457038391225E-2</v>
      </c>
    </row>
    <row r="551" spans="9:16" x14ac:dyDescent="0.25">
      <c r="I551" s="5">
        <v>548</v>
      </c>
      <c r="J551" s="8">
        <f t="shared" ca="1" si="34"/>
        <v>21</v>
      </c>
      <c r="K551" s="7" t="str">
        <f t="shared" ca="1" si="32"/>
        <v>LOSE</v>
      </c>
      <c r="L551" s="8">
        <f t="shared" ca="1" si="33"/>
        <v>-1</v>
      </c>
      <c r="M551" s="8">
        <f t="shared" ca="1" si="35"/>
        <v>28</v>
      </c>
      <c r="N551" s="32">
        <f ca="1">SUM(L$4:L551)/I551</f>
        <v>5.1094890510948905E-2</v>
      </c>
      <c r="O551" s="46">
        <f ca="1">_xlfn.VAR.P(L$4:L551)</f>
        <v>36.734615589535935</v>
      </c>
      <c r="P551" s="33">
        <f ca="1">COUNTIF(K$4:K551, "WIN")/I551</f>
        <v>2.9197080291970802E-2</v>
      </c>
    </row>
    <row r="552" spans="9:16" x14ac:dyDescent="0.25">
      <c r="I552" s="5">
        <v>549</v>
      </c>
      <c r="J552" s="8">
        <f t="shared" ca="1" si="34"/>
        <v>5</v>
      </c>
      <c r="K552" s="7" t="str">
        <f t="shared" ca="1" si="32"/>
        <v>LOSE</v>
      </c>
      <c r="L552" s="8">
        <f t="shared" ca="1" si="33"/>
        <v>-1</v>
      </c>
      <c r="M552" s="8">
        <f t="shared" ca="1" si="35"/>
        <v>27</v>
      </c>
      <c r="N552" s="32">
        <f ca="1">SUM(L$4:L552)/I552</f>
        <v>4.9180327868852458E-2</v>
      </c>
      <c r="O552" s="46">
        <f ca="1">_xlfn.VAR.P(L$4:L552)</f>
        <v>36.669712442891694</v>
      </c>
      <c r="P552" s="33">
        <f ca="1">COUNTIF(K$4:K552, "WIN")/I552</f>
        <v>2.9143897996357013E-2</v>
      </c>
    </row>
    <row r="553" spans="9:16" x14ac:dyDescent="0.25">
      <c r="I553" s="5">
        <v>550</v>
      </c>
      <c r="J553" s="8">
        <f t="shared" ca="1" si="34"/>
        <v>6</v>
      </c>
      <c r="K553" s="7" t="str">
        <f t="shared" ca="1" si="32"/>
        <v>LOSE</v>
      </c>
      <c r="L553" s="8">
        <f t="shared" ca="1" si="33"/>
        <v>-1</v>
      </c>
      <c r="M553" s="8">
        <f t="shared" ca="1" si="35"/>
        <v>26</v>
      </c>
      <c r="N553" s="32">
        <f ca="1">SUM(L$4:L553)/I553</f>
        <v>4.7272727272727272E-2</v>
      </c>
      <c r="O553" s="46">
        <f ca="1">_xlfn.VAR.P(L$4:L553)</f>
        <v>36.605038016528923</v>
      </c>
      <c r="P553" s="33">
        <f ca="1">COUNTIF(K$4:K553, "WIN")/I553</f>
        <v>2.9090909090909091E-2</v>
      </c>
    </row>
    <row r="554" spans="9:16" x14ac:dyDescent="0.25">
      <c r="I554" s="5">
        <v>551</v>
      </c>
      <c r="J554" s="8">
        <f t="shared" ca="1" si="34"/>
        <v>21</v>
      </c>
      <c r="K554" s="7" t="str">
        <f t="shared" ca="1" si="32"/>
        <v>LOSE</v>
      </c>
      <c r="L554" s="8">
        <f t="shared" ca="1" si="33"/>
        <v>-1</v>
      </c>
      <c r="M554" s="8">
        <f t="shared" ca="1" si="35"/>
        <v>25</v>
      </c>
      <c r="N554" s="32">
        <f ca="1">SUM(L$4:L554)/I554</f>
        <v>4.5372050816696916E-2</v>
      </c>
      <c r="O554" s="46">
        <f ca="1">_xlfn.VAR.P(L$4:L554)</f>
        <v>36.540591104772382</v>
      </c>
      <c r="P554" s="33">
        <f ca="1">COUNTIF(K$4:K554, "WIN")/I554</f>
        <v>2.9038112522686024E-2</v>
      </c>
    </row>
    <row r="555" spans="9:16" x14ac:dyDescent="0.25">
      <c r="I555" s="5">
        <v>552</v>
      </c>
      <c r="J555" s="8">
        <f t="shared" ca="1" si="34"/>
        <v>31</v>
      </c>
      <c r="K555" s="7" t="str">
        <f t="shared" ca="1" si="32"/>
        <v>LOSE</v>
      </c>
      <c r="L555" s="8">
        <f t="shared" ca="1" si="33"/>
        <v>-1</v>
      </c>
      <c r="M555" s="8">
        <f t="shared" ca="1" si="35"/>
        <v>24</v>
      </c>
      <c r="N555" s="32">
        <f ca="1">SUM(L$4:L555)/I555</f>
        <v>4.3478260869565216E-2</v>
      </c>
      <c r="O555" s="46">
        <f ca="1">_xlfn.VAR.P(L$4:L555)</f>
        <v>36.476370510396976</v>
      </c>
      <c r="P555" s="33">
        <f ca="1">COUNTIF(K$4:K555, "WIN")/I555</f>
        <v>2.8985507246376812E-2</v>
      </c>
    </row>
    <row r="556" spans="9:16" x14ac:dyDescent="0.25">
      <c r="I556" s="5">
        <v>553</v>
      </c>
      <c r="J556" s="8">
        <f t="shared" ca="1" si="34"/>
        <v>20</v>
      </c>
      <c r="K556" s="7" t="str">
        <f t="shared" ca="1" si="32"/>
        <v>LOSE</v>
      </c>
      <c r="L556" s="8">
        <f t="shared" ca="1" si="33"/>
        <v>-1</v>
      </c>
      <c r="M556" s="8">
        <f t="shared" ca="1" si="35"/>
        <v>23</v>
      </c>
      <c r="N556" s="32">
        <f ca="1">SUM(L$4:L556)/I556</f>
        <v>4.1591320072332731E-2</v>
      </c>
      <c r="O556" s="46">
        <f ca="1">_xlfn.VAR.P(L$4:L556)</f>
        <v>36.412375044553954</v>
      </c>
      <c r="P556" s="33">
        <f ca="1">COUNTIF(K$4:K556, "WIN")/I556</f>
        <v>2.8933092224231464E-2</v>
      </c>
    </row>
    <row r="557" spans="9:16" x14ac:dyDescent="0.25">
      <c r="I557" s="5">
        <v>554</v>
      </c>
      <c r="J557" s="8">
        <f t="shared" ca="1" si="34"/>
        <v>29</v>
      </c>
      <c r="K557" s="7" t="str">
        <f t="shared" ca="1" si="32"/>
        <v>LOSE</v>
      </c>
      <c r="L557" s="8">
        <f t="shared" ca="1" si="33"/>
        <v>-1</v>
      </c>
      <c r="M557" s="8">
        <f t="shared" ca="1" si="35"/>
        <v>22</v>
      </c>
      <c r="N557" s="32">
        <f ca="1">SUM(L$4:L557)/I557</f>
        <v>3.9711191335740074E-2</v>
      </c>
      <c r="O557" s="46">
        <f ca="1">_xlfn.VAR.P(L$4:L557)</f>
        <v>36.348603526697858</v>
      </c>
      <c r="P557" s="33">
        <f ca="1">COUNTIF(K$4:K557, "WIN")/I557</f>
        <v>2.8880866425992781E-2</v>
      </c>
    </row>
    <row r="558" spans="9:16" x14ac:dyDescent="0.25">
      <c r="I558" s="5">
        <v>555</v>
      </c>
      <c r="J558" s="8">
        <f t="shared" ca="1" si="34"/>
        <v>17</v>
      </c>
      <c r="K558" s="7" t="str">
        <f t="shared" ca="1" si="32"/>
        <v>LOSE</v>
      </c>
      <c r="L558" s="8">
        <f t="shared" ca="1" si="33"/>
        <v>-1</v>
      </c>
      <c r="M558" s="8">
        <f t="shared" ca="1" si="35"/>
        <v>21</v>
      </c>
      <c r="N558" s="32">
        <f ca="1">SUM(L$4:L558)/I558</f>
        <v>3.783783783783784E-2</v>
      </c>
      <c r="O558" s="46">
        <f ca="1">_xlfn.VAR.P(L$4:L558)</f>
        <v>36.285054784514244</v>
      </c>
      <c r="P558" s="33">
        <f ca="1">COUNTIF(K$4:K558, "WIN")/I558</f>
        <v>2.8828828828828829E-2</v>
      </c>
    </row>
    <row r="559" spans="9:16" x14ac:dyDescent="0.25">
      <c r="I559" s="5">
        <v>556</v>
      </c>
      <c r="J559" s="8">
        <f t="shared" ca="1" si="34"/>
        <v>11</v>
      </c>
      <c r="K559" s="7" t="str">
        <f t="shared" ca="1" si="32"/>
        <v>LOSE</v>
      </c>
      <c r="L559" s="8">
        <f t="shared" ca="1" si="33"/>
        <v>-1</v>
      </c>
      <c r="M559" s="8">
        <f t="shared" ca="1" si="35"/>
        <v>20</v>
      </c>
      <c r="N559" s="32">
        <f ca="1">SUM(L$4:L559)/I559</f>
        <v>3.5971223021582732E-2</v>
      </c>
      <c r="O559" s="46">
        <f ca="1">_xlfn.VAR.P(L$4:L559)</f>
        <v>36.221727653848141</v>
      </c>
      <c r="P559" s="33">
        <f ca="1">COUNTIF(K$4:K559, "WIN")/I559</f>
        <v>2.8776978417266189E-2</v>
      </c>
    </row>
    <row r="560" spans="9:16" x14ac:dyDescent="0.25">
      <c r="I560" s="5">
        <v>557</v>
      </c>
      <c r="J560" s="8">
        <f t="shared" ca="1" si="34"/>
        <v>27</v>
      </c>
      <c r="K560" s="7" t="str">
        <f t="shared" ca="1" si="32"/>
        <v>LOSE</v>
      </c>
      <c r="L560" s="8">
        <f t="shared" ca="1" si="33"/>
        <v>-1</v>
      </c>
      <c r="M560" s="8">
        <f t="shared" ca="1" si="35"/>
        <v>19</v>
      </c>
      <c r="N560" s="32">
        <f ca="1">SUM(L$4:L560)/I560</f>
        <v>3.4111310592459608E-2</v>
      </c>
      <c r="O560" s="46">
        <f ca="1">_xlfn.VAR.P(L$4:L560)</f>
        <v>36.158620978633294</v>
      </c>
      <c r="P560" s="33">
        <f ca="1">COUNTIF(K$4:K560, "WIN")/I560</f>
        <v>2.8725314183123879E-2</v>
      </c>
    </row>
    <row r="561" spans="9:16" x14ac:dyDescent="0.25">
      <c r="I561" s="5">
        <v>558</v>
      </c>
      <c r="J561" s="8">
        <f t="shared" ca="1" si="34"/>
        <v>23</v>
      </c>
      <c r="K561" s="7" t="str">
        <f t="shared" ca="1" si="32"/>
        <v>LOSE</v>
      </c>
      <c r="L561" s="8">
        <f t="shared" ca="1" si="33"/>
        <v>-1</v>
      </c>
      <c r="M561" s="8">
        <f t="shared" ca="1" si="35"/>
        <v>18</v>
      </c>
      <c r="N561" s="32">
        <f ca="1">SUM(L$4:L561)/I561</f>
        <v>3.2258064516129031E-2</v>
      </c>
      <c r="O561" s="46">
        <f ca="1">_xlfn.VAR.P(L$4:L561)</f>
        <v>36.095733610822059</v>
      </c>
      <c r="P561" s="33">
        <f ca="1">COUNTIF(K$4:K561, "WIN")/I561</f>
        <v>2.8673835125448029E-2</v>
      </c>
    </row>
    <row r="562" spans="9:16" x14ac:dyDescent="0.25">
      <c r="I562" s="5">
        <v>559</v>
      </c>
      <c r="J562" s="8">
        <f t="shared" ca="1" si="34"/>
        <v>20</v>
      </c>
      <c r="K562" s="7" t="str">
        <f t="shared" ca="1" si="32"/>
        <v>LOSE</v>
      </c>
      <c r="L562" s="8">
        <f t="shared" ca="1" si="33"/>
        <v>-1</v>
      </c>
      <c r="M562" s="8">
        <f t="shared" ca="1" si="35"/>
        <v>17</v>
      </c>
      <c r="N562" s="32">
        <f ca="1">SUM(L$4:L562)/I562</f>
        <v>3.041144901610018E-2</v>
      </c>
      <c r="O562" s="46">
        <f ca="1">_xlfn.VAR.P(L$4:L562)</f>
        <v>36.03306441031615</v>
      </c>
      <c r="P562" s="33">
        <f ca="1">COUNTIF(K$4:K562, "WIN")/I562</f>
        <v>2.8622540250447227E-2</v>
      </c>
    </row>
    <row r="563" spans="9:16" x14ac:dyDescent="0.25">
      <c r="I563" s="5">
        <v>560</v>
      </c>
      <c r="J563" s="8">
        <f t="shared" ca="1" si="34"/>
        <v>8</v>
      </c>
      <c r="K563" s="7" t="str">
        <f t="shared" ca="1" si="32"/>
        <v>LOSE</v>
      </c>
      <c r="L563" s="8">
        <f t="shared" ca="1" si="33"/>
        <v>-1</v>
      </c>
      <c r="M563" s="8">
        <f t="shared" ca="1" si="35"/>
        <v>16</v>
      </c>
      <c r="N563" s="32">
        <f ca="1">SUM(L$4:L563)/I563</f>
        <v>2.8571428571428571E-2</v>
      </c>
      <c r="O563" s="46">
        <f ca="1">_xlfn.VAR.P(L$4:L563)</f>
        <v>35.970612244897957</v>
      </c>
      <c r="P563" s="33">
        <f ca="1">COUNTIF(K$4:K563, "WIN")/I563</f>
        <v>2.8571428571428571E-2</v>
      </c>
    </row>
    <row r="564" spans="9:16" x14ac:dyDescent="0.25">
      <c r="I564" s="5">
        <v>561</v>
      </c>
      <c r="J564" s="8">
        <f t="shared" ca="1" si="34"/>
        <v>8</v>
      </c>
      <c r="K564" s="7" t="str">
        <f t="shared" ca="1" si="32"/>
        <v>LOSE</v>
      </c>
      <c r="L564" s="8">
        <f t="shared" ca="1" si="33"/>
        <v>-1</v>
      </c>
      <c r="M564" s="8">
        <f t="shared" ca="1" si="35"/>
        <v>15</v>
      </c>
      <c r="N564" s="32">
        <f ca="1">SUM(L$4:L564)/I564</f>
        <v>2.6737967914438502E-2</v>
      </c>
      <c r="O564" s="46">
        <f ca="1">_xlfn.VAR.P(L$4:L564)</f>
        <v>35.908375990162718</v>
      </c>
      <c r="P564" s="33">
        <f ca="1">COUNTIF(K$4:K564, "WIN")/I564</f>
        <v>2.8520499108734401E-2</v>
      </c>
    </row>
    <row r="565" spans="9:16" x14ac:dyDescent="0.25">
      <c r="I565" s="5">
        <v>562</v>
      </c>
      <c r="J565" s="8">
        <f t="shared" ca="1" si="34"/>
        <v>35</v>
      </c>
      <c r="K565" s="7" t="str">
        <f t="shared" ca="1" si="32"/>
        <v>LOSE</v>
      </c>
      <c r="L565" s="8">
        <f t="shared" ca="1" si="33"/>
        <v>-1</v>
      </c>
      <c r="M565" s="8">
        <f t="shared" ca="1" si="35"/>
        <v>14</v>
      </c>
      <c r="N565" s="32">
        <f ca="1">SUM(L$4:L565)/I565</f>
        <v>2.491103202846975E-2</v>
      </c>
      <c r="O565" s="46">
        <f ca="1">_xlfn.VAR.P(L$4:L565)</f>
        <v>35.846354529451247</v>
      </c>
      <c r="P565" s="33">
        <f ca="1">COUNTIF(K$4:K565, "WIN")/I565</f>
        <v>2.8469750889679714E-2</v>
      </c>
    </row>
    <row r="566" spans="9:16" x14ac:dyDescent="0.25">
      <c r="I566" s="5">
        <v>563</v>
      </c>
      <c r="J566" s="8">
        <f t="shared" ca="1" si="34"/>
        <v>14</v>
      </c>
      <c r="K566" s="7" t="str">
        <f t="shared" ca="1" si="32"/>
        <v>LOSE</v>
      </c>
      <c r="L566" s="8">
        <f t="shared" ca="1" si="33"/>
        <v>-1</v>
      </c>
      <c r="M566" s="8">
        <f t="shared" ca="1" si="35"/>
        <v>13</v>
      </c>
      <c r="N566" s="32">
        <f ca="1">SUM(L$4:L566)/I566</f>
        <v>2.3090586145648313E-2</v>
      </c>
      <c r="O566" s="46">
        <f ca="1">_xlfn.VAR.P(L$4:L566)</f>
        <v>35.784546753783495</v>
      </c>
      <c r="P566" s="33">
        <f ca="1">COUNTIF(K$4:K566, "WIN")/I566</f>
        <v>2.8419182948490232E-2</v>
      </c>
    </row>
    <row r="567" spans="9:16" x14ac:dyDescent="0.25">
      <c r="I567" s="5">
        <v>564</v>
      </c>
      <c r="J567" s="8">
        <f t="shared" ca="1" si="34"/>
        <v>0</v>
      </c>
      <c r="K567" s="7" t="str">
        <f t="shared" ca="1" si="32"/>
        <v>LOSE</v>
      </c>
      <c r="L567" s="8">
        <f t="shared" ca="1" si="33"/>
        <v>-1</v>
      </c>
      <c r="M567" s="8">
        <f t="shared" ca="1" si="35"/>
        <v>12</v>
      </c>
      <c r="N567" s="32">
        <f ca="1">SUM(L$4:L567)/I567</f>
        <v>2.1276595744680851E-2</v>
      </c>
      <c r="O567" s="46">
        <f ca="1">_xlfn.VAR.P(L$4:L567)</f>
        <v>35.722951561792669</v>
      </c>
      <c r="P567" s="33">
        <f ca="1">COUNTIF(K$4:K567, "WIN")/I567</f>
        <v>2.8368794326241134E-2</v>
      </c>
    </row>
    <row r="568" spans="9:16" x14ac:dyDescent="0.25">
      <c r="I568" s="5">
        <v>565</v>
      </c>
      <c r="J568" s="8">
        <f t="shared" ca="1" si="34"/>
        <v>29</v>
      </c>
      <c r="K568" s="7" t="str">
        <f t="shared" ca="1" si="32"/>
        <v>LOSE</v>
      </c>
      <c r="L568" s="8">
        <f t="shared" ca="1" si="33"/>
        <v>-1</v>
      </c>
      <c r="M568" s="8">
        <f t="shared" ca="1" si="35"/>
        <v>11</v>
      </c>
      <c r="N568" s="32">
        <f ca="1">SUM(L$4:L568)/I568</f>
        <v>1.9469026548672566E-2</v>
      </c>
      <c r="O568" s="46">
        <f ca="1">_xlfn.VAR.P(L$4:L568)</f>
        <v>35.661567859660117</v>
      </c>
      <c r="P568" s="33">
        <f ca="1">COUNTIF(K$4:K568, "WIN")/I568</f>
        <v>2.831858407079646E-2</v>
      </c>
    </row>
    <row r="569" spans="9:16" x14ac:dyDescent="0.25">
      <c r="I569" s="5">
        <v>566</v>
      </c>
      <c r="J569" s="8">
        <f t="shared" ca="1" si="34"/>
        <v>36</v>
      </c>
      <c r="K569" s="7" t="str">
        <f t="shared" ca="1" si="32"/>
        <v>LOSE</v>
      </c>
      <c r="L569" s="8">
        <f t="shared" ca="1" si="33"/>
        <v>-1</v>
      </c>
      <c r="M569" s="8">
        <f t="shared" ca="1" si="35"/>
        <v>10</v>
      </c>
      <c r="N569" s="32">
        <f ca="1">SUM(L$4:L569)/I569</f>
        <v>1.7667844522968199E-2</v>
      </c>
      <c r="O569" s="46">
        <f ca="1">_xlfn.VAR.P(L$4:L569)</f>
        <v>35.600394561050834</v>
      </c>
      <c r="P569" s="33">
        <f ca="1">COUNTIF(K$4:K569, "WIN")/I569</f>
        <v>2.8268551236749116E-2</v>
      </c>
    </row>
    <row r="570" spans="9:16" x14ac:dyDescent="0.25">
      <c r="I570" s="5">
        <v>567</v>
      </c>
      <c r="J570" s="8">
        <f t="shared" ca="1" si="34"/>
        <v>36</v>
      </c>
      <c r="K570" s="7" t="str">
        <f t="shared" ca="1" si="32"/>
        <v>LOSE</v>
      </c>
      <c r="L570" s="8">
        <f t="shared" ca="1" si="33"/>
        <v>-1</v>
      </c>
      <c r="M570" s="8">
        <f t="shared" ca="1" si="35"/>
        <v>9</v>
      </c>
      <c r="N570" s="32">
        <f ca="1">SUM(L$4:L570)/I570</f>
        <v>1.5873015873015872E-2</v>
      </c>
      <c r="O570" s="46">
        <f ca="1">_xlfn.VAR.P(L$4:L570)</f>
        <v>35.539430587049637</v>
      </c>
      <c r="P570" s="33">
        <f ca="1">COUNTIF(K$4:K570, "WIN")/I570</f>
        <v>2.821869488536155E-2</v>
      </c>
    </row>
    <row r="571" spans="9:16" x14ac:dyDescent="0.25">
      <c r="I571" s="5">
        <v>568</v>
      </c>
      <c r="J571" s="8">
        <f t="shared" ca="1" si="34"/>
        <v>26</v>
      </c>
      <c r="K571" s="7" t="str">
        <f t="shared" ca="1" si="32"/>
        <v>LOSE</v>
      </c>
      <c r="L571" s="8">
        <f t="shared" ca="1" si="33"/>
        <v>-1</v>
      </c>
      <c r="M571" s="8">
        <f t="shared" ca="1" si="35"/>
        <v>8</v>
      </c>
      <c r="N571" s="32">
        <f ca="1">SUM(L$4:L571)/I571</f>
        <v>1.4084507042253521E-2</v>
      </c>
      <c r="O571" s="46">
        <f ca="1">_xlfn.VAR.P(L$4:L571)</f>
        <v>35.478674866097997</v>
      </c>
      <c r="P571" s="33">
        <f ca="1">COUNTIF(K$4:K571, "WIN")/I571</f>
        <v>2.8169014084507043E-2</v>
      </c>
    </row>
    <row r="572" spans="9:16" x14ac:dyDescent="0.25">
      <c r="I572" s="5">
        <v>569</v>
      </c>
      <c r="J572" s="8">
        <f t="shared" ca="1" si="34"/>
        <v>11</v>
      </c>
      <c r="K572" s="7" t="str">
        <f t="shared" ca="1" si="32"/>
        <v>LOSE</v>
      </c>
      <c r="L572" s="8">
        <f t="shared" ca="1" si="33"/>
        <v>-1</v>
      </c>
      <c r="M572" s="8">
        <f t="shared" ca="1" si="35"/>
        <v>7</v>
      </c>
      <c r="N572" s="32">
        <f ca="1">SUM(L$4:L572)/I572</f>
        <v>1.2302284710017574E-2</v>
      </c>
      <c r="O572" s="46">
        <f ca="1">_xlfn.VAR.P(L$4:L572)</f>
        <v>35.418126333931511</v>
      </c>
      <c r="P572" s="33">
        <f ca="1">COUNTIF(K$4:K572, "WIN")/I572</f>
        <v>2.8119507908611598E-2</v>
      </c>
    </row>
    <row r="573" spans="9:16" x14ac:dyDescent="0.25">
      <c r="I573" s="5">
        <v>570</v>
      </c>
      <c r="J573" s="8">
        <f t="shared" ca="1" si="34"/>
        <v>34</v>
      </c>
      <c r="K573" s="7" t="str">
        <f t="shared" ca="1" si="32"/>
        <v>LOSE</v>
      </c>
      <c r="L573" s="8">
        <f t="shared" ca="1" si="33"/>
        <v>-1</v>
      </c>
      <c r="M573" s="8">
        <f t="shared" ca="1" si="35"/>
        <v>6</v>
      </c>
      <c r="N573" s="32">
        <f ca="1">SUM(L$4:L573)/I573</f>
        <v>1.0526315789473684E-2</v>
      </c>
      <c r="O573" s="46">
        <f ca="1">_xlfn.VAR.P(L$4:L573)</f>
        <v>35.357783933518007</v>
      </c>
      <c r="P573" s="33">
        <f ca="1">COUNTIF(K$4:K573, "WIN")/I573</f>
        <v>2.8070175438596492E-2</v>
      </c>
    </row>
    <row r="574" spans="9:16" x14ac:dyDescent="0.25">
      <c r="I574" s="5">
        <v>571</v>
      </c>
      <c r="J574" s="8">
        <f t="shared" ca="1" si="34"/>
        <v>4</v>
      </c>
      <c r="K574" s="7" t="str">
        <f t="shared" ca="1" si="32"/>
        <v>LOSE</v>
      </c>
      <c r="L574" s="8">
        <f t="shared" ca="1" si="33"/>
        <v>-1</v>
      </c>
      <c r="M574" s="8">
        <f t="shared" ca="1" si="35"/>
        <v>5</v>
      </c>
      <c r="N574" s="32">
        <f ca="1">SUM(L$4:L574)/I574</f>
        <v>8.7565674255691769E-3</v>
      </c>
      <c r="O574" s="46">
        <f ca="1">_xlfn.VAR.P(L$4:L574)</f>
        <v>35.297646614996275</v>
      </c>
      <c r="P574" s="33">
        <f ca="1">COUNTIF(K$4:K574, "WIN")/I574</f>
        <v>2.8021015761821366E-2</v>
      </c>
    </row>
    <row r="575" spans="9:16" x14ac:dyDescent="0.25">
      <c r="I575" s="5">
        <v>572</v>
      </c>
      <c r="J575" s="8">
        <f t="shared" ca="1" si="34"/>
        <v>35</v>
      </c>
      <c r="K575" s="7" t="str">
        <f t="shared" ca="1" si="32"/>
        <v>LOSE</v>
      </c>
      <c r="L575" s="8">
        <f t="shared" ca="1" si="33"/>
        <v>-1</v>
      </c>
      <c r="M575" s="8">
        <f t="shared" ca="1" si="35"/>
        <v>4</v>
      </c>
      <c r="N575" s="32">
        <f ca="1">SUM(L$4:L575)/I575</f>
        <v>6.993006993006993E-3</v>
      </c>
      <c r="O575" s="46">
        <f ca="1">_xlfn.VAR.P(L$4:L575)</f>
        <v>35.237713335615432</v>
      </c>
      <c r="P575" s="33">
        <f ca="1">COUNTIF(K$4:K575, "WIN")/I575</f>
        <v>2.7972027972027972E-2</v>
      </c>
    </row>
    <row r="576" spans="9:16" x14ac:dyDescent="0.25">
      <c r="I576" s="5">
        <v>573</v>
      </c>
      <c r="J576" s="8">
        <f t="shared" ca="1" si="34"/>
        <v>7</v>
      </c>
      <c r="K576" s="7" t="str">
        <f t="shared" ca="1" si="32"/>
        <v>WIN</v>
      </c>
      <c r="L576" s="8">
        <f t="shared" ca="1" si="33"/>
        <v>35</v>
      </c>
      <c r="M576" s="8">
        <f t="shared" ca="1" si="35"/>
        <v>39</v>
      </c>
      <c r="N576" s="32">
        <f ca="1">SUM(L$4:L576)/I576</f>
        <v>6.8062827225130892E-2</v>
      </c>
      <c r="O576" s="46">
        <f ca="1">_xlfn.VAR.P(L$4:L576)</f>
        <v>37.309503577204573</v>
      </c>
      <c r="P576" s="33">
        <f ca="1">COUNTIF(K$4:K576, "WIN")/I576</f>
        <v>2.9668411867364748E-2</v>
      </c>
    </row>
    <row r="577" spans="9:16" x14ac:dyDescent="0.25">
      <c r="I577" s="5">
        <v>574</v>
      </c>
      <c r="J577" s="8">
        <f t="shared" ca="1" si="34"/>
        <v>7</v>
      </c>
      <c r="K577" s="7" t="str">
        <f t="shared" ca="1" si="32"/>
        <v>WIN</v>
      </c>
      <c r="L577" s="8">
        <f t="shared" ca="1" si="33"/>
        <v>35</v>
      </c>
      <c r="M577" s="8">
        <f t="shared" ca="1" si="35"/>
        <v>74</v>
      </c>
      <c r="N577" s="32">
        <f ca="1">SUM(L$4:L577)/I577</f>
        <v>0.1289198606271777</v>
      </c>
      <c r="O577" s="46">
        <f ca="1">_xlfn.VAR.P(L$4:L577)</f>
        <v>39.366654930859909</v>
      </c>
      <c r="P577" s="33">
        <f ca="1">COUNTIF(K$4:K577, "WIN")/I577</f>
        <v>3.1358885017421602E-2</v>
      </c>
    </row>
    <row r="578" spans="9:16" x14ac:dyDescent="0.25">
      <c r="I578" s="5">
        <v>575</v>
      </c>
      <c r="J578" s="8">
        <f t="shared" ca="1" si="34"/>
        <v>14</v>
      </c>
      <c r="K578" s="7" t="str">
        <f t="shared" ca="1" si="32"/>
        <v>LOSE</v>
      </c>
      <c r="L578" s="8">
        <f t="shared" ca="1" si="33"/>
        <v>-1</v>
      </c>
      <c r="M578" s="8">
        <f t="shared" ca="1" si="35"/>
        <v>73</v>
      </c>
      <c r="N578" s="32">
        <f ca="1">SUM(L$4:L578)/I578</f>
        <v>0.12695652173913044</v>
      </c>
      <c r="O578" s="46">
        <f ca="1">_xlfn.VAR.P(L$4:L578)</f>
        <v>39.300403780718334</v>
      </c>
      <c r="P578" s="33">
        <f ca="1">COUNTIF(K$4:K578, "WIN")/I578</f>
        <v>3.1304347826086959E-2</v>
      </c>
    </row>
    <row r="579" spans="9:16" x14ac:dyDescent="0.25">
      <c r="I579" s="5">
        <v>576</v>
      </c>
      <c r="J579" s="8">
        <f t="shared" ca="1" si="34"/>
        <v>6</v>
      </c>
      <c r="K579" s="7" t="str">
        <f t="shared" ca="1" si="32"/>
        <v>LOSE</v>
      </c>
      <c r="L579" s="8">
        <f t="shared" ca="1" si="33"/>
        <v>-1</v>
      </c>
      <c r="M579" s="8">
        <f t="shared" ca="1" si="35"/>
        <v>72</v>
      </c>
      <c r="N579" s="32">
        <f ca="1">SUM(L$4:L579)/I579</f>
        <v>0.125</v>
      </c>
      <c r="O579" s="46">
        <f ca="1">_xlfn.VAR.P(L$4:L579)</f>
        <v>39.234375</v>
      </c>
      <c r="P579" s="33">
        <f ca="1">COUNTIF(K$4:K579, "WIN")/I579</f>
        <v>3.125E-2</v>
      </c>
    </row>
    <row r="580" spans="9:16" x14ac:dyDescent="0.25">
      <c r="I580" s="5">
        <v>577</v>
      </c>
      <c r="J580" s="8">
        <f t="shared" ca="1" si="34"/>
        <v>29</v>
      </c>
      <c r="K580" s="7" t="str">
        <f t="shared" ref="K580:K643" ca="1" si="36">IF($D$7 = $J580, "WIN", "LOSE")</f>
        <v>LOSE</v>
      </c>
      <c r="L580" s="8">
        <f t="shared" ref="L580:L643" ca="1" si="37">IF($K580 = "WIN", 35, -1)</f>
        <v>-1</v>
      </c>
      <c r="M580" s="8">
        <f t="shared" ca="1" si="35"/>
        <v>71</v>
      </c>
      <c r="N580" s="32">
        <f ca="1">SUM(L$4:L580)/I580</f>
        <v>0.12305025996533796</v>
      </c>
      <c r="O580" s="46">
        <f ca="1">_xlfn.VAR.P(L$4:L580)</f>
        <v>39.168567472343952</v>
      </c>
      <c r="P580" s="33">
        <f ca="1">COUNTIF(K$4:K580, "WIN")/I580</f>
        <v>3.1195840554592721E-2</v>
      </c>
    </row>
    <row r="581" spans="9:16" x14ac:dyDescent="0.25">
      <c r="I581" s="5">
        <v>578</v>
      </c>
      <c r="J581" s="8">
        <f t="shared" ca="1" si="34"/>
        <v>7</v>
      </c>
      <c r="K581" s="7" t="str">
        <f t="shared" ca="1" si="36"/>
        <v>WIN</v>
      </c>
      <c r="L581" s="8">
        <f t="shared" ca="1" si="37"/>
        <v>35</v>
      </c>
      <c r="M581" s="8">
        <f t="shared" ca="1" si="35"/>
        <v>106</v>
      </c>
      <c r="N581" s="32">
        <f ca="1">SUM(L$4:L581)/I581</f>
        <v>0.18339100346020762</v>
      </c>
      <c r="O581" s="46">
        <f ca="1">_xlfn.VAR.P(L$4:L581)</f>
        <v>41.201661857496916</v>
      </c>
      <c r="P581" s="33">
        <f ca="1">COUNTIF(K$4:K581, "WIN")/I581</f>
        <v>3.2871972318339097E-2</v>
      </c>
    </row>
    <row r="582" spans="9:16" x14ac:dyDescent="0.25">
      <c r="I582" s="5">
        <v>579</v>
      </c>
      <c r="J582" s="8">
        <f t="shared" ref="J582:J645" ca="1" si="38">RANDBETWEEN(0,36)</f>
        <v>29</v>
      </c>
      <c r="K582" s="7" t="str">
        <f t="shared" ca="1" si="36"/>
        <v>LOSE</v>
      </c>
      <c r="L582" s="8">
        <f t="shared" ca="1" si="37"/>
        <v>-1</v>
      </c>
      <c r="M582" s="8">
        <f t="shared" ref="M582:M645" ca="1" si="39">M581+L582</f>
        <v>105</v>
      </c>
      <c r="N582" s="32">
        <f ca="1">SUM(L$4:L582)/I582</f>
        <v>0.18134715025906736</v>
      </c>
      <c r="O582" s="46">
        <f ca="1">_xlfn.VAR.P(L$4:L582)</f>
        <v>41.132916319901206</v>
      </c>
      <c r="P582" s="33">
        <f ca="1">COUNTIF(K$4:K582, "WIN")/I582</f>
        <v>3.281519861830743E-2</v>
      </c>
    </row>
    <row r="583" spans="9:16" x14ac:dyDescent="0.25">
      <c r="I583" s="5">
        <v>580</v>
      </c>
      <c r="J583" s="8">
        <f t="shared" ca="1" si="38"/>
        <v>0</v>
      </c>
      <c r="K583" s="7" t="str">
        <f t="shared" ca="1" si="36"/>
        <v>LOSE</v>
      </c>
      <c r="L583" s="8">
        <f t="shared" ca="1" si="37"/>
        <v>-1</v>
      </c>
      <c r="M583" s="8">
        <f t="shared" ca="1" si="39"/>
        <v>104</v>
      </c>
      <c r="N583" s="32">
        <f ca="1">SUM(L$4:L583)/I583</f>
        <v>0.1793103448275862</v>
      </c>
      <c r="O583" s="46">
        <f ca="1">_xlfn.VAR.P(L$4:L583)</f>
        <v>41.064399524375744</v>
      </c>
      <c r="P583" s="33">
        <f ca="1">COUNTIF(K$4:K583, "WIN")/I583</f>
        <v>3.2758620689655175E-2</v>
      </c>
    </row>
    <row r="584" spans="9:16" x14ac:dyDescent="0.25">
      <c r="I584" s="5">
        <v>581</v>
      </c>
      <c r="J584" s="8">
        <f t="shared" ca="1" si="38"/>
        <v>28</v>
      </c>
      <c r="K584" s="7" t="str">
        <f t="shared" ca="1" si="36"/>
        <v>LOSE</v>
      </c>
      <c r="L584" s="8">
        <f t="shared" ca="1" si="37"/>
        <v>-1</v>
      </c>
      <c r="M584" s="8">
        <f t="shared" ca="1" si="39"/>
        <v>103</v>
      </c>
      <c r="N584" s="32">
        <f ca="1">SUM(L$4:L584)/I584</f>
        <v>0.17728055077452667</v>
      </c>
      <c r="O584" s="46">
        <f ca="1">_xlfn.VAR.P(L$4:L584)</f>
        <v>40.996110332650986</v>
      </c>
      <c r="P584" s="33">
        <f ca="1">COUNTIF(K$4:K584, "WIN")/I584</f>
        <v>3.2702237521514632E-2</v>
      </c>
    </row>
    <row r="585" spans="9:16" x14ac:dyDescent="0.25">
      <c r="I585" s="5">
        <v>582</v>
      </c>
      <c r="J585" s="8">
        <f t="shared" ca="1" si="38"/>
        <v>8</v>
      </c>
      <c r="K585" s="7" t="str">
        <f t="shared" ca="1" si="36"/>
        <v>LOSE</v>
      </c>
      <c r="L585" s="8">
        <f t="shared" ca="1" si="37"/>
        <v>-1</v>
      </c>
      <c r="M585" s="8">
        <f t="shared" ca="1" si="39"/>
        <v>102</v>
      </c>
      <c r="N585" s="32">
        <f ca="1">SUM(L$4:L585)/I585</f>
        <v>0.17525773195876287</v>
      </c>
      <c r="O585" s="46">
        <f ca="1">_xlfn.VAR.P(L$4:L585)</f>
        <v>40.928047613986607</v>
      </c>
      <c r="P585" s="33">
        <f ca="1">COUNTIF(K$4:K585, "WIN")/I585</f>
        <v>3.2646048109965638E-2</v>
      </c>
    </row>
    <row r="586" spans="9:16" x14ac:dyDescent="0.25">
      <c r="I586" s="5">
        <v>583</v>
      </c>
      <c r="J586" s="8">
        <f t="shared" ca="1" si="38"/>
        <v>4</v>
      </c>
      <c r="K586" s="7" t="str">
        <f t="shared" ca="1" si="36"/>
        <v>LOSE</v>
      </c>
      <c r="L586" s="8">
        <f t="shared" ca="1" si="37"/>
        <v>-1</v>
      </c>
      <c r="M586" s="8">
        <f t="shared" ca="1" si="39"/>
        <v>101</v>
      </c>
      <c r="N586" s="32">
        <f ca="1">SUM(L$4:L586)/I586</f>
        <v>0.1732418524871355</v>
      </c>
      <c r="O586" s="46">
        <f ca="1">_xlfn.VAR.P(L$4:L586)</f>
        <v>40.860210245109435</v>
      </c>
      <c r="P586" s="33">
        <f ca="1">COUNTIF(K$4:K586, "WIN")/I586</f>
        <v>3.2590051457975985E-2</v>
      </c>
    </row>
    <row r="587" spans="9:16" x14ac:dyDescent="0.25">
      <c r="I587" s="5">
        <v>584</v>
      </c>
      <c r="J587" s="8">
        <f t="shared" ca="1" si="38"/>
        <v>22</v>
      </c>
      <c r="K587" s="7" t="str">
        <f t="shared" ca="1" si="36"/>
        <v>LOSE</v>
      </c>
      <c r="L587" s="8">
        <f t="shared" ca="1" si="37"/>
        <v>-1</v>
      </c>
      <c r="M587" s="8">
        <f t="shared" ca="1" si="39"/>
        <v>100</v>
      </c>
      <c r="N587" s="32">
        <f ca="1">SUM(L$4:L587)/I587</f>
        <v>0.17123287671232876</v>
      </c>
      <c r="O587" s="46">
        <f ca="1">_xlfn.VAR.P(L$4:L587)</f>
        <v>40.792597110152002</v>
      </c>
      <c r="P587" s="33">
        <f ca="1">COUNTIF(K$4:K587, "WIN")/I587</f>
        <v>3.2534246575342464E-2</v>
      </c>
    </row>
    <row r="588" spans="9:16" x14ac:dyDescent="0.25">
      <c r="I588" s="5">
        <v>585</v>
      </c>
      <c r="J588" s="8">
        <f t="shared" ca="1" si="38"/>
        <v>3</v>
      </c>
      <c r="K588" s="7" t="str">
        <f t="shared" ca="1" si="36"/>
        <v>LOSE</v>
      </c>
      <c r="L588" s="8">
        <f t="shared" ca="1" si="37"/>
        <v>-1</v>
      </c>
      <c r="M588" s="8">
        <f t="shared" ca="1" si="39"/>
        <v>99</v>
      </c>
      <c r="N588" s="32">
        <f ca="1">SUM(L$4:L588)/I588</f>
        <v>0.16923076923076924</v>
      </c>
      <c r="O588" s="46">
        <f ca="1">_xlfn.VAR.P(L$4:L588)</f>
        <v>40.725207100591717</v>
      </c>
      <c r="P588" s="33">
        <f ca="1">COUNTIF(K$4:K588, "WIN")/I588</f>
        <v>3.2478632478632481E-2</v>
      </c>
    </row>
    <row r="589" spans="9:16" x14ac:dyDescent="0.25">
      <c r="I589" s="5">
        <v>586</v>
      </c>
      <c r="J589" s="8">
        <f t="shared" ca="1" si="38"/>
        <v>34</v>
      </c>
      <c r="K589" s="7" t="str">
        <f t="shared" ca="1" si="36"/>
        <v>LOSE</v>
      </c>
      <c r="L589" s="8">
        <f t="shared" ca="1" si="37"/>
        <v>-1</v>
      </c>
      <c r="M589" s="8">
        <f t="shared" ca="1" si="39"/>
        <v>98</v>
      </c>
      <c r="N589" s="32">
        <f ca="1">SUM(L$4:L589)/I589</f>
        <v>0.16723549488054607</v>
      </c>
      <c r="O589" s="46">
        <f ca="1">_xlfn.VAR.P(L$4:L589)</f>
        <v>40.658039115190626</v>
      </c>
      <c r="P589" s="33">
        <f ca="1">COUNTIF(K$4:K589, "WIN")/I589</f>
        <v>3.2423208191126277E-2</v>
      </c>
    </row>
    <row r="590" spans="9:16" x14ac:dyDescent="0.25">
      <c r="I590" s="5">
        <v>587</v>
      </c>
      <c r="J590" s="8">
        <f t="shared" ca="1" si="38"/>
        <v>8</v>
      </c>
      <c r="K590" s="7" t="str">
        <f t="shared" ca="1" si="36"/>
        <v>LOSE</v>
      </c>
      <c r="L590" s="8">
        <f t="shared" ca="1" si="37"/>
        <v>-1</v>
      </c>
      <c r="M590" s="8">
        <f t="shared" ca="1" si="39"/>
        <v>97</v>
      </c>
      <c r="N590" s="32">
        <f ca="1">SUM(L$4:L590)/I590</f>
        <v>0.16524701873935263</v>
      </c>
      <c r="O590" s="46">
        <f ca="1">_xlfn.VAR.P(L$4:L590)</f>
        <v>40.591092059935747</v>
      </c>
      <c r="P590" s="33">
        <f ca="1">COUNTIF(K$4:K590, "WIN")/I590</f>
        <v>3.2367972742759793E-2</v>
      </c>
    </row>
    <row r="591" spans="9:16" x14ac:dyDescent="0.25">
      <c r="I591" s="5">
        <v>588</v>
      </c>
      <c r="J591" s="8">
        <f t="shared" ca="1" si="38"/>
        <v>8</v>
      </c>
      <c r="K591" s="7" t="str">
        <f t="shared" ca="1" si="36"/>
        <v>LOSE</v>
      </c>
      <c r="L591" s="8">
        <f t="shared" ca="1" si="37"/>
        <v>-1</v>
      </c>
      <c r="M591" s="8">
        <f t="shared" ca="1" si="39"/>
        <v>96</v>
      </c>
      <c r="N591" s="32">
        <f ca="1">SUM(L$4:L591)/I591</f>
        <v>0.16326530612244897</v>
      </c>
      <c r="O591" s="46">
        <f ca="1">_xlfn.VAR.P(L$4:L591)</f>
        <v>40.52436484798001</v>
      </c>
      <c r="P591" s="33">
        <f ca="1">COUNTIF(K$4:K591, "WIN")/I591</f>
        <v>3.2312925170068028E-2</v>
      </c>
    </row>
    <row r="592" spans="9:16" x14ac:dyDescent="0.25">
      <c r="I592" s="5">
        <v>589</v>
      </c>
      <c r="J592" s="8">
        <f t="shared" ca="1" si="38"/>
        <v>22</v>
      </c>
      <c r="K592" s="7" t="str">
        <f t="shared" ca="1" si="36"/>
        <v>LOSE</v>
      </c>
      <c r="L592" s="8">
        <f t="shared" ca="1" si="37"/>
        <v>-1</v>
      </c>
      <c r="M592" s="8">
        <f t="shared" ca="1" si="39"/>
        <v>95</v>
      </c>
      <c r="N592" s="32">
        <f ca="1">SUM(L$4:L592)/I592</f>
        <v>0.16129032258064516</v>
      </c>
      <c r="O592" s="46">
        <f ca="1">_xlfn.VAR.P(L$4:L592)</f>
        <v>40.457856399583768</v>
      </c>
      <c r="P592" s="33">
        <f ca="1">COUNTIF(K$4:K592, "WIN")/I592</f>
        <v>3.2258064516129031E-2</v>
      </c>
    </row>
    <row r="593" spans="9:16" x14ac:dyDescent="0.25">
      <c r="I593" s="5">
        <v>590</v>
      </c>
      <c r="J593" s="8">
        <f t="shared" ca="1" si="38"/>
        <v>28</v>
      </c>
      <c r="K593" s="7" t="str">
        <f t="shared" ca="1" si="36"/>
        <v>LOSE</v>
      </c>
      <c r="L593" s="8">
        <f t="shared" ca="1" si="37"/>
        <v>-1</v>
      </c>
      <c r="M593" s="8">
        <f t="shared" ca="1" si="39"/>
        <v>94</v>
      </c>
      <c r="N593" s="32">
        <f ca="1">SUM(L$4:L593)/I593</f>
        <v>0.15932203389830507</v>
      </c>
      <c r="O593" s="46">
        <f ca="1">_xlfn.VAR.P(L$4:L593)</f>
        <v>40.391565642056882</v>
      </c>
      <c r="P593" s="33">
        <f ca="1">COUNTIF(K$4:K593, "WIN")/I593</f>
        <v>3.2203389830508473E-2</v>
      </c>
    </row>
    <row r="594" spans="9:16" x14ac:dyDescent="0.25">
      <c r="I594" s="5">
        <v>591</v>
      </c>
      <c r="J594" s="8">
        <f t="shared" ca="1" si="38"/>
        <v>33</v>
      </c>
      <c r="K594" s="7" t="str">
        <f t="shared" ca="1" si="36"/>
        <v>LOSE</v>
      </c>
      <c r="L594" s="8">
        <f t="shared" ca="1" si="37"/>
        <v>-1</v>
      </c>
      <c r="M594" s="8">
        <f t="shared" ca="1" si="39"/>
        <v>93</v>
      </c>
      <c r="N594" s="32">
        <f ca="1">SUM(L$4:L594)/I594</f>
        <v>0.15736040609137056</v>
      </c>
      <c r="O594" s="46">
        <f ca="1">_xlfn.VAR.P(L$4:L594)</f>
        <v>40.325491509701358</v>
      </c>
      <c r="P594" s="33">
        <f ca="1">COUNTIF(K$4:K594, "WIN")/I594</f>
        <v>3.2148900169204735E-2</v>
      </c>
    </row>
    <row r="595" spans="9:16" x14ac:dyDescent="0.25">
      <c r="I595" s="5">
        <v>592</v>
      </c>
      <c r="J595" s="8">
        <f t="shared" ca="1" si="38"/>
        <v>7</v>
      </c>
      <c r="K595" s="7" t="str">
        <f t="shared" ca="1" si="36"/>
        <v>WIN</v>
      </c>
      <c r="L595" s="8">
        <f t="shared" ca="1" si="37"/>
        <v>35</v>
      </c>
      <c r="M595" s="8">
        <f t="shared" ca="1" si="39"/>
        <v>128</v>
      </c>
      <c r="N595" s="32">
        <f ca="1">SUM(L$4:L595)/I595</f>
        <v>0.21621621621621623</v>
      </c>
      <c r="O595" s="46">
        <f ca="1">_xlfn.VAR.P(L$4:L595)</f>
        <v>42.304601899196491</v>
      </c>
      <c r="P595" s="33">
        <f ca="1">COUNTIF(K$4:K595, "WIN")/I595</f>
        <v>3.3783783783783786E-2</v>
      </c>
    </row>
    <row r="596" spans="9:16" x14ac:dyDescent="0.25">
      <c r="I596" s="5">
        <v>593</v>
      </c>
      <c r="J596" s="8">
        <f t="shared" ca="1" si="38"/>
        <v>11</v>
      </c>
      <c r="K596" s="7" t="str">
        <f t="shared" ca="1" si="36"/>
        <v>LOSE</v>
      </c>
      <c r="L596" s="8">
        <f t="shared" ca="1" si="37"/>
        <v>-1</v>
      </c>
      <c r="M596" s="8">
        <f t="shared" ca="1" si="39"/>
        <v>127</v>
      </c>
      <c r="N596" s="32">
        <f ca="1">SUM(L$4:L596)/I596</f>
        <v>0.21416526138279932</v>
      </c>
      <c r="O596" s="46">
        <f ca="1">_xlfn.VAR.P(L$4:L596)</f>
        <v>42.235752127832015</v>
      </c>
      <c r="P596" s="33">
        <f ca="1">COUNTIF(K$4:K596, "WIN")/I596</f>
        <v>3.3726812816188868E-2</v>
      </c>
    </row>
    <row r="597" spans="9:16" x14ac:dyDescent="0.25">
      <c r="I597" s="5">
        <v>594</v>
      </c>
      <c r="J597" s="8">
        <f t="shared" ca="1" si="38"/>
        <v>10</v>
      </c>
      <c r="K597" s="7" t="str">
        <f t="shared" ca="1" si="36"/>
        <v>LOSE</v>
      </c>
      <c r="L597" s="8">
        <f t="shared" ca="1" si="37"/>
        <v>-1</v>
      </c>
      <c r="M597" s="8">
        <f t="shared" ca="1" si="39"/>
        <v>126</v>
      </c>
      <c r="N597" s="32">
        <f ca="1">SUM(L$4:L597)/I597</f>
        <v>0.21212121212121213</v>
      </c>
      <c r="O597" s="46">
        <f ca="1">_xlfn.VAR.P(L$4:L597)</f>
        <v>42.167125803489441</v>
      </c>
      <c r="P597" s="33">
        <f ca="1">COUNTIF(K$4:K597, "WIN")/I597</f>
        <v>3.3670033670033669E-2</v>
      </c>
    </row>
    <row r="598" spans="9:16" x14ac:dyDescent="0.25">
      <c r="I598" s="5">
        <v>595</v>
      </c>
      <c r="J598" s="8">
        <f t="shared" ca="1" si="38"/>
        <v>15</v>
      </c>
      <c r="K598" s="7" t="str">
        <f t="shared" ca="1" si="36"/>
        <v>LOSE</v>
      </c>
      <c r="L598" s="8">
        <f t="shared" ca="1" si="37"/>
        <v>-1</v>
      </c>
      <c r="M598" s="8">
        <f t="shared" ca="1" si="39"/>
        <v>125</v>
      </c>
      <c r="N598" s="32">
        <f ca="1">SUM(L$4:L598)/I598</f>
        <v>0.21008403361344538</v>
      </c>
      <c r="O598" s="46">
        <f ca="1">_xlfn.VAR.P(L$4:L598)</f>
        <v>42.09872184167785</v>
      </c>
      <c r="P598" s="33">
        <f ca="1">COUNTIF(K$4:K598, "WIN")/I598</f>
        <v>3.3613445378151259E-2</v>
      </c>
    </row>
    <row r="599" spans="9:16" x14ac:dyDescent="0.25">
      <c r="I599" s="5">
        <v>596</v>
      </c>
      <c r="J599" s="8">
        <f t="shared" ca="1" si="38"/>
        <v>9</v>
      </c>
      <c r="K599" s="7" t="str">
        <f t="shared" ca="1" si="36"/>
        <v>LOSE</v>
      </c>
      <c r="L599" s="8">
        <f t="shared" ca="1" si="37"/>
        <v>-1</v>
      </c>
      <c r="M599" s="8">
        <f t="shared" ca="1" si="39"/>
        <v>124</v>
      </c>
      <c r="N599" s="32">
        <f ca="1">SUM(L$4:L599)/I599</f>
        <v>0.20805369127516779</v>
      </c>
      <c r="O599" s="46">
        <f ca="1">_xlfn.VAR.P(L$4:L599)</f>
        <v>42.030539164902478</v>
      </c>
      <c r="P599" s="33">
        <f ca="1">COUNTIF(K$4:K599, "WIN")/I599</f>
        <v>3.3557046979865772E-2</v>
      </c>
    </row>
    <row r="600" spans="9:16" x14ac:dyDescent="0.25">
      <c r="I600" s="5">
        <v>597</v>
      </c>
      <c r="J600" s="8">
        <f t="shared" ca="1" si="38"/>
        <v>16</v>
      </c>
      <c r="K600" s="7" t="str">
        <f t="shared" ca="1" si="36"/>
        <v>LOSE</v>
      </c>
      <c r="L600" s="8">
        <f t="shared" ca="1" si="37"/>
        <v>-1</v>
      </c>
      <c r="M600" s="8">
        <f t="shared" ca="1" si="39"/>
        <v>123</v>
      </c>
      <c r="N600" s="32">
        <f ca="1">SUM(L$4:L600)/I600</f>
        <v>0.20603015075376885</v>
      </c>
      <c r="O600" s="46">
        <f ca="1">_xlfn.VAR.P(L$4:L600)</f>
        <v>41.962576702608523</v>
      </c>
      <c r="P600" s="33">
        <f ca="1">COUNTIF(K$4:K600, "WIN")/I600</f>
        <v>3.350083752093802E-2</v>
      </c>
    </row>
    <row r="601" spans="9:16" x14ac:dyDescent="0.25">
      <c r="I601" s="5">
        <v>598</v>
      </c>
      <c r="J601" s="8">
        <f t="shared" ca="1" si="38"/>
        <v>1</v>
      </c>
      <c r="K601" s="7" t="str">
        <f t="shared" ca="1" si="36"/>
        <v>LOSE</v>
      </c>
      <c r="L601" s="8">
        <f t="shared" ca="1" si="37"/>
        <v>-1</v>
      </c>
      <c r="M601" s="8">
        <f t="shared" ca="1" si="39"/>
        <v>122</v>
      </c>
      <c r="N601" s="32">
        <f ca="1">SUM(L$4:L601)/I601</f>
        <v>0.20401337792642141</v>
      </c>
      <c r="O601" s="46">
        <f ca="1">_xlfn.VAR.P(L$4:L601)</f>
        <v>41.894833391125381</v>
      </c>
      <c r="P601" s="33">
        <f ca="1">COUNTIF(K$4:K601, "WIN")/I601</f>
        <v>3.3444816053511704E-2</v>
      </c>
    </row>
    <row r="602" spans="9:16" x14ac:dyDescent="0.25">
      <c r="I602" s="5">
        <v>599</v>
      </c>
      <c r="J602" s="8">
        <f t="shared" ca="1" si="38"/>
        <v>16</v>
      </c>
      <c r="K602" s="7" t="str">
        <f t="shared" ca="1" si="36"/>
        <v>LOSE</v>
      </c>
      <c r="L602" s="8">
        <f t="shared" ca="1" si="37"/>
        <v>-1</v>
      </c>
      <c r="M602" s="8">
        <f t="shared" ca="1" si="39"/>
        <v>121</v>
      </c>
      <c r="N602" s="32">
        <f ca="1">SUM(L$4:L602)/I602</f>
        <v>0.2020033388981636</v>
      </c>
      <c r="O602" s="46">
        <f ca="1">_xlfn.VAR.P(L$4:L602)</f>
        <v>41.827308173611556</v>
      </c>
      <c r="P602" s="33">
        <f ca="1">COUNTIF(K$4:K602, "WIN")/I602</f>
        <v>3.3388981636060099E-2</v>
      </c>
    </row>
    <row r="603" spans="9:16" x14ac:dyDescent="0.25">
      <c r="I603" s="5">
        <v>600</v>
      </c>
      <c r="J603" s="8">
        <f t="shared" ca="1" si="38"/>
        <v>13</v>
      </c>
      <c r="K603" s="7" t="str">
        <f t="shared" ca="1" si="36"/>
        <v>LOSE</v>
      </c>
      <c r="L603" s="8">
        <f t="shared" ca="1" si="37"/>
        <v>-1</v>
      </c>
      <c r="M603" s="8">
        <f t="shared" ca="1" si="39"/>
        <v>120</v>
      </c>
      <c r="N603" s="32">
        <f ca="1">SUM(L$4:L603)/I603</f>
        <v>0.2</v>
      </c>
      <c r="O603" s="46">
        <f ca="1">_xlfn.VAR.P(L$4:L603)</f>
        <v>41.76</v>
      </c>
      <c r="P603" s="33">
        <f ca="1">COUNTIF(K$4:K603, "WIN")/I603</f>
        <v>3.3333333333333333E-2</v>
      </c>
    </row>
    <row r="604" spans="9:16" x14ac:dyDescent="0.25">
      <c r="I604" s="5">
        <v>601</v>
      </c>
      <c r="J604" s="8">
        <f t="shared" ca="1" si="38"/>
        <v>21</v>
      </c>
      <c r="K604" s="7" t="str">
        <f t="shared" ca="1" si="36"/>
        <v>LOSE</v>
      </c>
      <c r="L604" s="8">
        <f t="shared" ca="1" si="37"/>
        <v>-1</v>
      </c>
      <c r="M604" s="8">
        <f t="shared" ca="1" si="39"/>
        <v>119</v>
      </c>
      <c r="N604" s="32">
        <f ca="1">SUM(L$4:L604)/I604</f>
        <v>0.19800332778702162</v>
      </c>
      <c r="O604" s="46">
        <f ca="1">_xlfn.VAR.P(L$4:L604)</f>
        <v>41.692907826944001</v>
      </c>
      <c r="P604" s="33">
        <f ca="1">COUNTIF(K$4:K604, "WIN")/I604</f>
        <v>3.3277870216306155E-2</v>
      </c>
    </row>
    <row r="605" spans="9:16" x14ac:dyDescent="0.25">
      <c r="I605" s="5">
        <v>602</v>
      </c>
      <c r="J605" s="8">
        <f t="shared" ca="1" si="38"/>
        <v>30</v>
      </c>
      <c r="K605" s="7" t="str">
        <f t="shared" ca="1" si="36"/>
        <v>LOSE</v>
      </c>
      <c r="L605" s="8">
        <f t="shared" ca="1" si="37"/>
        <v>-1</v>
      </c>
      <c r="M605" s="8">
        <f t="shared" ca="1" si="39"/>
        <v>118</v>
      </c>
      <c r="N605" s="32">
        <f ca="1">SUM(L$4:L605)/I605</f>
        <v>0.19601328903654486</v>
      </c>
      <c r="O605" s="46">
        <f ca="1">_xlfn.VAR.P(L$4:L605)</f>
        <v>41.626030617763604</v>
      </c>
      <c r="P605" s="33">
        <f ca="1">COUNTIF(K$4:K605, "WIN")/I605</f>
        <v>3.3222591362126248E-2</v>
      </c>
    </row>
    <row r="606" spans="9:16" x14ac:dyDescent="0.25">
      <c r="I606" s="5">
        <v>603</v>
      </c>
      <c r="J606" s="8">
        <f t="shared" ca="1" si="38"/>
        <v>30</v>
      </c>
      <c r="K606" s="7" t="str">
        <f t="shared" ca="1" si="36"/>
        <v>LOSE</v>
      </c>
      <c r="L606" s="8">
        <f t="shared" ca="1" si="37"/>
        <v>-1</v>
      </c>
      <c r="M606" s="8">
        <f t="shared" ca="1" si="39"/>
        <v>117</v>
      </c>
      <c r="N606" s="32">
        <f ca="1">SUM(L$4:L606)/I606</f>
        <v>0.19402985074626866</v>
      </c>
      <c r="O606" s="46">
        <f ca="1">_xlfn.VAR.P(L$4:L606)</f>
        <v>41.559367342392513</v>
      </c>
      <c r="P606" s="33">
        <f ca="1">COUNTIF(K$4:K606, "WIN")/I606</f>
        <v>3.316749585406302E-2</v>
      </c>
    </row>
    <row r="607" spans="9:16" x14ac:dyDescent="0.25">
      <c r="I607" s="5">
        <v>604</v>
      </c>
      <c r="J607" s="8">
        <f t="shared" ca="1" si="38"/>
        <v>9</v>
      </c>
      <c r="K607" s="7" t="str">
        <f t="shared" ca="1" si="36"/>
        <v>LOSE</v>
      </c>
      <c r="L607" s="8">
        <f t="shared" ca="1" si="37"/>
        <v>-1</v>
      </c>
      <c r="M607" s="8">
        <f t="shared" ca="1" si="39"/>
        <v>116</v>
      </c>
      <c r="N607" s="32">
        <f ca="1">SUM(L$4:L607)/I607</f>
        <v>0.19205298013245034</v>
      </c>
      <c r="O607" s="46">
        <f ca="1">_xlfn.VAR.P(L$4:L607)</f>
        <v>41.492916977325557</v>
      </c>
      <c r="P607" s="33">
        <f ca="1">COUNTIF(K$4:K607, "WIN")/I607</f>
        <v>3.3112582781456956E-2</v>
      </c>
    </row>
    <row r="608" spans="9:16" x14ac:dyDescent="0.25">
      <c r="I608" s="5">
        <v>605</v>
      </c>
      <c r="J608" s="8">
        <f t="shared" ca="1" si="38"/>
        <v>4</v>
      </c>
      <c r="K608" s="7" t="str">
        <f t="shared" ca="1" si="36"/>
        <v>LOSE</v>
      </c>
      <c r="L608" s="8">
        <f t="shared" ca="1" si="37"/>
        <v>-1</v>
      </c>
      <c r="M608" s="8">
        <f t="shared" ca="1" si="39"/>
        <v>115</v>
      </c>
      <c r="N608" s="32">
        <f ca="1">SUM(L$4:L608)/I608</f>
        <v>0.19008264462809918</v>
      </c>
      <c r="O608" s="46">
        <f ca="1">_xlfn.VAR.P(L$4:L608)</f>
        <v>41.426678505566557</v>
      </c>
      <c r="P608" s="33">
        <f ca="1">COUNTIF(K$4:K608, "WIN")/I608</f>
        <v>3.3057851239669422E-2</v>
      </c>
    </row>
    <row r="609" spans="9:16" x14ac:dyDescent="0.25">
      <c r="I609" s="5">
        <v>606</v>
      </c>
      <c r="J609" s="8">
        <f t="shared" ca="1" si="38"/>
        <v>29</v>
      </c>
      <c r="K609" s="7" t="str">
        <f t="shared" ca="1" si="36"/>
        <v>LOSE</v>
      </c>
      <c r="L609" s="8">
        <f t="shared" ca="1" si="37"/>
        <v>-1</v>
      </c>
      <c r="M609" s="8">
        <f t="shared" ca="1" si="39"/>
        <v>114</v>
      </c>
      <c r="N609" s="32">
        <f ca="1">SUM(L$4:L609)/I609</f>
        <v>0.18811881188118812</v>
      </c>
      <c r="O609" s="46">
        <f ca="1">_xlfn.VAR.P(L$4:L609)</f>
        <v>41.360650916576809</v>
      </c>
      <c r="P609" s="33">
        <f ca="1">COUNTIF(K$4:K609, "WIN")/I609</f>
        <v>3.3003300330033E-2</v>
      </c>
    </row>
    <row r="610" spans="9:16" x14ac:dyDescent="0.25">
      <c r="I610" s="5">
        <v>607</v>
      </c>
      <c r="J610" s="8">
        <f t="shared" ca="1" si="38"/>
        <v>36</v>
      </c>
      <c r="K610" s="7" t="str">
        <f t="shared" ca="1" si="36"/>
        <v>LOSE</v>
      </c>
      <c r="L610" s="8">
        <f t="shared" ca="1" si="37"/>
        <v>-1</v>
      </c>
      <c r="M610" s="8">
        <f t="shared" ca="1" si="39"/>
        <v>113</v>
      </c>
      <c r="N610" s="32">
        <f ca="1">SUM(L$4:L610)/I610</f>
        <v>0.18616144975288304</v>
      </c>
      <c r="O610" s="46">
        <f ca="1">_xlfn.VAR.P(L$4:L610)</f>
        <v>41.294833206223927</v>
      </c>
      <c r="P610" s="33">
        <f ca="1">COUNTIF(K$4:K610, "WIN")/I610</f>
        <v>3.2948929159802305E-2</v>
      </c>
    </row>
    <row r="611" spans="9:16" x14ac:dyDescent="0.25">
      <c r="I611" s="5">
        <v>608</v>
      </c>
      <c r="J611" s="8">
        <f t="shared" ca="1" si="38"/>
        <v>26</v>
      </c>
      <c r="K611" s="7" t="str">
        <f t="shared" ca="1" si="36"/>
        <v>LOSE</v>
      </c>
      <c r="L611" s="8">
        <f t="shared" ca="1" si="37"/>
        <v>-1</v>
      </c>
      <c r="M611" s="8">
        <f t="shared" ca="1" si="39"/>
        <v>112</v>
      </c>
      <c r="N611" s="32">
        <f ca="1">SUM(L$4:L611)/I611</f>
        <v>0.18421052631578946</v>
      </c>
      <c r="O611" s="46">
        <f ca="1">_xlfn.VAR.P(L$4:L611)</f>
        <v>41.229224376731302</v>
      </c>
      <c r="P611" s="33">
        <f ca="1">COUNTIF(K$4:K611, "WIN")/I611</f>
        <v>3.2894736842105261E-2</v>
      </c>
    </row>
    <row r="612" spans="9:16" x14ac:dyDescent="0.25">
      <c r="I612" s="5">
        <v>609</v>
      </c>
      <c r="J612" s="8">
        <f t="shared" ca="1" si="38"/>
        <v>18</v>
      </c>
      <c r="K612" s="7" t="str">
        <f t="shared" ca="1" si="36"/>
        <v>LOSE</v>
      </c>
      <c r="L612" s="8">
        <f t="shared" ca="1" si="37"/>
        <v>-1</v>
      </c>
      <c r="M612" s="8">
        <f t="shared" ca="1" si="39"/>
        <v>111</v>
      </c>
      <c r="N612" s="32">
        <f ca="1">SUM(L$4:L612)/I612</f>
        <v>0.18226600985221675</v>
      </c>
      <c r="O612" s="46">
        <f ca="1">_xlfn.VAR.P(L$4:L612)</f>
        <v>41.163823436627922</v>
      </c>
      <c r="P612" s="33">
        <f ca="1">COUNTIF(K$4:K612, "WIN")/I612</f>
        <v>3.2840722495894911E-2</v>
      </c>
    </row>
    <row r="613" spans="9:16" x14ac:dyDescent="0.25">
      <c r="I613" s="5">
        <v>610</v>
      </c>
      <c r="J613" s="8">
        <f t="shared" ca="1" si="38"/>
        <v>8</v>
      </c>
      <c r="K613" s="7" t="str">
        <f t="shared" ca="1" si="36"/>
        <v>LOSE</v>
      </c>
      <c r="L613" s="8">
        <f t="shared" ca="1" si="37"/>
        <v>-1</v>
      </c>
      <c r="M613" s="8">
        <f t="shared" ca="1" si="39"/>
        <v>110</v>
      </c>
      <c r="N613" s="32">
        <f ca="1">SUM(L$4:L613)/I613</f>
        <v>0.18032786885245902</v>
      </c>
      <c r="O613" s="46">
        <f ca="1">_xlfn.VAR.P(L$4:L613)</f>
        <v>41.098629400698734</v>
      </c>
      <c r="P613" s="33">
        <f ca="1">COUNTIF(K$4:K613, "WIN")/I613</f>
        <v>3.2786885245901641E-2</v>
      </c>
    </row>
    <row r="614" spans="9:16" x14ac:dyDescent="0.25">
      <c r="I614" s="5">
        <v>611</v>
      </c>
      <c r="J614" s="8">
        <f t="shared" ca="1" si="38"/>
        <v>28</v>
      </c>
      <c r="K614" s="7" t="str">
        <f t="shared" ca="1" si="36"/>
        <v>LOSE</v>
      </c>
      <c r="L614" s="8">
        <f t="shared" ca="1" si="37"/>
        <v>-1</v>
      </c>
      <c r="M614" s="8">
        <f t="shared" ca="1" si="39"/>
        <v>109</v>
      </c>
      <c r="N614" s="32">
        <f ca="1">SUM(L$4:L614)/I614</f>
        <v>0.17839607201309329</v>
      </c>
      <c r="O614" s="46">
        <f ca="1">_xlfn.VAR.P(L$4:L614)</f>
        <v>41.033641289935474</v>
      </c>
      <c r="P614" s="33">
        <f ca="1">COUNTIF(K$4:K614, "WIN")/I614</f>
        <v>3.2733224222585927E-2</v>
      </c>
    </row>
    <row r="615" spans="9:16" x14ac:dyDescent="0.25">
      <c r="I615" s="5">
        <v>612</v>
      </c>
      <c r="J615" s="8">
        <f t="shared" ca="1" si="38"/>
        <v>36</v>
      </c>
      <c r="K615" s="7" t="str">
        <f t="shared" ca="1" si="36"/>
        <v>LOSE</v>
      </c>
      <c r="L615" s="8">
        <f t="shared" ca="1" si="37"/>
        <v>-1</v>
      </c>
      <c r="M615" s="8">
        <f t="shared" ca="1" si="39"/>
        <v>108</v>
      </c>
      <c r="N615" s="32">
        <f ca="1">SUM(L$4:L615)/I615</f>
        <v>0.17647058823529413</v>
      </c>
      <c r="O615" s="46">
        <f ca="1">_xlfn.VAR.P(L$4:L615)</f>
        <v>40.968858131487892</v>
      </c>
      <c r="P615" s="33">
        <f ca="1">COUNTIF(K$4:K615, "WIN")/I615</f>
        <v>3.2679738562091505E-2</v>
      </c>
    </row>
    <row r="616" spans="9:16" x14ac:dyDescent="0.25">
      <c r="I616" s="5">
        <v>613</v>
      </c>
      <c r="J616" s="8">
        <f t="shared" ca="1" si="38"/>
        <v>23</v>
      </c>
      <c r="K616" s="7" t="str">
        <f t="shared" ca="1" si="36"/>
        <v>LOSE</v>
      </c>
      <c r="L616" s="8">
        <f t="shared" ca="1" si="37"/>
        <v>-1</v>
      </c>
      <c r="M616" s="8">
        <f t="shared" ca="1" si="39"/>
        <v>107</v>
      </c>
      <c r="N616" s="32">
        <f ca="1">SUM(L$4:L616)/I616</f>
        <v>0.17455138662316477</v>
      </c>
      <c r="O616" s="46">
        <f ca="1">_xlfn.VAR.P(L$4:L616)</f>
        <v>40.904278958615535</v>
      </c>
      <c r="P616" s="33">
        <f ca="1">COUNTIF(K$4:K616, "WIN")/I616</f>
        <v>3.2626427406199018E-2</v>
      </c>
    </row>
    <row r="617" spans="9:16" x14ac:dyDescent="0.25">
      <c r="I617" s="5">
        <v>614</v>
      </c>
      <c r="J617" s="8">
        <f t="shared" ca="1" si="38"/>
        <v>30</v>
      </c>
      <c r="K617" s="7" t="str">
        <f t="shared" ca="1" si="36"/>
        <v>LOSE</v>
      </c>
      <c r="L617" s="8">
        <f t="shared" ca="1" si="37"/>
        <v>-1</v>
      </c>
      <c r="M617" s="8">
        <f t="shared" ca="1" si="39"/>
        <v>106</v>
      </c>
      <c r="N617" s="32">
        <f ca="1">SUM(L$4:L617)/I617</f>
        <v>0.17263843648208468</v>
      </c>
      <c r="O617" s="46">
        <f ca="1">_xlfn.VAR.P(L$4:L617)</f>
        <v>40.839902810639899</v>
      </c>
      <c r="P617" s="33">
        <f ca="1">COUNTIF(K$4:K617, "WIN")/I617</f>
        <v>3.2573289902280131E-2</v>
      </c>
    </row>
    <row r="618" spans="9:16" x14ac:dyDescent="0.25">
      <c r="I618" s="5">
        <v>615</v>
      </c>
      <c r="J618" s="8">
        <f t="shared" ca="1" si="38"/>
        <v>8</v>
      </c>
      <c r="K618" s="7" t="str">
        <f t="shared" ca="1" si="36"/>
        <v>LOSE</v>
      </c>
      <c r="L618" s="8">
        <f t="shared" ca="1" si="37"/>
        <v>-1</v>
      </c>
      <c r="M618" s="8">
        <f t="shared" ca="1" si="39"/>
        <v>105</v>
      </c>
      <c r="N618" s="32">
        <f ca="1">SUM(L$4:L618)/I618</f>
        <v>0.17073170731707318</v>
      </c>
      <c r="O618" s="46">
        <f ca="1">_xlfn.VAR.P(L$4:L618)</f>
        <v>40.775728732897086</v>
      </c>
      <c r="P618" s="33">
        <f ca="1">COUNTIF(K$4:K618, "WIN")/I618</f>
        <v>3.2520325203252036E-2</v>
      </c>
    </row>
    <row r="619" spans="9:16" x14ac:dyDescent="0.25">
      <c r="I619" s="5">
        <v>616</v>
      </c>
      <c r="J619" s="8">
        <f t="shared" ca="1" si="38"/>
        <v>13</v>
      </c>
      <c r="K619" s="7" t="str">
        <f t="shared" ca="1" si="36"/>
        <v>LOSE</v>
      </c>
      <c r="L619" s="8">
        <f t="shared" ca="1" si="37"/>
        <v>-1</v>
      </c>
      <c r="M619" s="8">
        <f t="shared" ca="1" si="39"/>
        <v>104</v>
      </c>
      <c r="N619" s="32">
        <f ca="1">SUM(L$4:L619)/I619</f>
        <v>0.16883116883116883</v>
      </c>
      <c r="O619" s="46">
        <f ca="1">_xlfn.VAR.P(L$4:L619)</f>
        <v>40.711755776690843</v>
      </c>
      <c r="P619" s="33">
        <f ca="1">COUNTIF(K$4:K619, "WIN")/I619</f>
        <v>3.2467532467532464E-2</v>
      </c>
    </row>
    <row r="620" spans="9:16" x14ac:dyDescent="0.25">
      <c r="I620" s="5">
        <v>617</v>
      </c>
      <c r="J620" s="8">
        <f t="shared" ca="1" si="38"/>
        <v>4</v>
      </c>
      <c r="K620" s="7" t="str">
        <f t="shared" ca="1" si="36"/>
        <v>LOSE</v>
      </c>
      <c r="L620" s="8">
        <f t="shared" ca="1" si="37"/>
        <v>-1</v>
      </c>
      <c r="M620" s="8">
        <f t="shared" ca="1" si="39"/>
        <v>103</v>
      </c>
      <c r="N620" s="32">
        <f ca="1">SUM(L$4:L620)/I620</f>
        <v>0.16693679092382496</v>
      </c>
      <c r="O620" s="46">
        <f ca="1">_xlfn.VAR.P(L$4:L620)</f>
        <v>40.647982999246103</v>
      </c>
      <c r="P620" s="33">
        <f ca="1">COUNTIF(K$4:K620, "WIN")/I620</f>
        <v>3.2414910858995137E-2</v>
      </c>
    </row>
    <row r="621" spans="9:16" x14ac:dyDescent="0.25">
      <c r="I621" s="5">
        <v>618</v>
      </c>
      <c r="J621" s="8">
        <f t="shared" ca="1" si="38"/>
        <v>8</v>
      </c>
      <c r="K621" s="7" t="str">
        <f t="shared" ca="1" si="36"/>
        <v>LOSE</v>
      </c>
      <c r="L621" s="8">
        <f t="shared" ca="1" si="37"/>
        <v>-1</v>
      </c>
      <c r="M621" s="8">
        <f t="shared" ca="1" si="39"/>
        <v>102</v>
      </c>
      <c r="N621" s="32">
        <f ca="1">SUM(L$4:L621)/I621</f>
        <v>0.1650485436893204</v>
      </c>
      <c r="O621" s="46">
        <f ca="1">_xlfn.VAR.P(L$4:L621)</f>
        <v>40.584409463662929</v>
      </c>
      <c r="P621" s="33">
        <f ca="1">COUNTIF(K$4:K621, "WIN")/I621</f>
        <v>3.2362459546925564E-2</v>
      </c>
    </row>
    <row r="622" spans="9:16" x14ac:dyDescent="0.25">
      <c r="I622" s="5">
        <v>619</v>
      </c>
      <c r="J622" s="8">
        <f t="shared" ca="1" si="38"/>
        <v>8</v>
      </c>
      <c r="K622" s="7" t="str">
        <f t="shared" ca="1" si="36"/>
        <v>LOSE</v>
      </c>
      <c r="L622" s="8">
        <f t="shared" ca="1" si="37"/>
        <v>-1</v>
      </c>
      <c r="M622" s="8">
        <f t="shared" ca="1" si="39"/>
        <v>101</v>
      </c>
      <c r="N622" s="32">
        <f ca="1">SUM(L$4:L622)/I622</f>
        <v>0.16316639741518579</v>
      </c>
      <c r="O622" s="46">
        <f ca="1">_xlfn.VAR.P(L$4:L622)</f>
        <v>40.521034238870868</v>
      </c>
      <c r="P622" s="33">
        <f ca="1">COUNTIF(K$4:K622, "WIN")/I622</f>
        <v>3.2310177705977383E-2</v>
      </c>
    </row>
    <row r="623" spans="9:16" x14ac:dyDescent="0.25">
      <c r="I623" s="5">
        <v>620</v>
      </c>
      <c r="J623" s="8">
        <f t="shared" ca="1" si="38"/>
        <v>23</v>
      </c>
      <c r="K623" s="7" t="str">
        <f t="shared" ca="1" si="36"/>
        <v>LOSE</v>
      </c>
      <c r="L623" s="8">
        <f t="shared" ca="1" si="37"/>
        <v>-1</v>
      </c>
      <c r="M623" s="8">
        <f t="shared" ca="1" si="39"/>
        <v>100</v>
      </c>
      <c r="N623" s="32">
        <f ca="1">SUM(L$4:L623)/I623</f>
        <v>0.16129032258064516</v>
      </c>
      <c r="O623" s="46">
        <f ca="1">_xlfn.VAR.P(L$4:L623)</f>
        <v>40.457856399583768</v>
      </c>
      <c r="P623" s="33">
        <f ca="1">COUNTIF(K$4:K623, "WIN")/I623</f>
        <v>3.2258064516129031E-2</v>
      </c>
    </row>
    <row r="624" spans="9:16" x14ac:dyDescent="0.25">
      <c r="I624" s="5">
        <v>621</v>
      </c>
      <c r="J624" s="8">
        <f t="shared" ca="1" si="38"/>
        <v>16</v>
      </c>
      <c r="K624" s="7" t="str">
        <f t="shared" ca="1" si="36"/>
        <v>LOSE</v>
      </c>
      <c r="L624" s="8">
        <f t="shared" ca="1" si="37"/>
        <v>-1</v>
      </c>
      <c r="M624" s="8">
        <f t="shared" ca="1" si="39"/>
        <v>99</v>
      </c>
      <c r="N624" s="32">
        <f ca="1">SUM(L$4:L624)/I624</f>
        <v>0.15942028985507245</v>
      </c>
      <c r="O624" s="46">
        <f ca="1">_xlfn.VAR.P(L$4:L624)</f>
        <v>40.394875026254986</v>
      </c>
      <c r="P624" s="33">
        <f ca="1">COUNTIF(K$4:K624, "WIN")/I624</f>
        <v>3.2206119162640899E-2</v>
      </c>
    </row>
    <row r="625" spans="9:16" x14ac:dyDescent="0.25">
      <c r="I625" s="5">
        <v>622</v>
      </c>
      <c r="J625" s="8">
        <f t="shared" ca="1" si="38"/>
        <v>31</v>
      </c>
      <c r="K625" s="7" t="str">
        <f t="shared" ca="1" si="36"/>
        <v>LOSE</v>
      </c>
      <c r="L625" s="8">
        <f t="shared" ca="1" si="37"/>
        <v>-1</v>
      </c>
      <c r="M625" s="8">
        <f t="shared" ca="1" si="39"/>
        <v>98</v>
      </c>
      <c r="N625" s="32">
        <f ca="1">SUM(L$4:L625)/I625</f>
        <v>0.15755627009646303</v>
      </c>
      <c r="O625" s="46">
        <f ca="1">_xlfn.VAR.P(L$4:L625)</f>
        <v>40.332089205033036</v>
      </c>
      <c r="P625" s="33">
        <f ca="1">COUNTIF(K$4:K625, "WIN")/I625</f>
        <v>3.215434083601286E-2</v>
      </c>
    </row>
    <row r="626" spans="9:16" x14ac:dyDescent="0.25">
      <c r="I626" s="5">
        <v>623</v>
      </c>
      <c r="J626" s="8">
        <f t="shared" ca="1" si="38"/>
        <v>28</v>
      </c>
      <c r="K626" s="7" t="str">
        <f t="shared" ca="1" si="36"/>
        <v>LOSE</v>
      </c>
      <c r="L626" s="8">
        <f t="shared" ca="1" si="37"/>
        <v>-1</v>
      </c>
      <c r="M626" s="8">
        <f t="shared" ca="1" si="39"/>
        <v>97</v>
      </c>
      <c r="N626" s="32">
        <f ca="1">SUM(L$4:L626)/I626</f>
        <v>0.15569823434991975</v>
      </c>
      <c r="O626" s="46">
        <f ca="1">_xlfn.VAR.P(L$4:L626)</f>
        <v>40.269498027717589</v>
      </c>
      <c r="P626" s="33">
        <f ca="1">COUNTIF(K$4:K626, "WIN")/I626</f>
        <v>3.2102728731942212E-2</v>
      </c>
    </row>
    <row r="627" spans="9:16" x14ac:dyDescent="0.25">
      <c r="I627" s="5">
        <v>624</v>
      </c>
      <c r="J627" s="8">
        <f t="shared" ca="1" si="38"/>
        <v>10</v>
      </c>
      <c r="K627" s="7" t="str">
        <f t="shared" ca="1" si="36"/>
        <v>LOSE</v>
      </c>
      <c r="L627" s="8">
        <f t="shared" ca="1" si="37"/>
        <v>-1</v>
      </c>
      <c r="M627" s="8">
        <f t="shared" ca="1" si="39"/>
        <v>96</v>
      </c>
      <c r="N627" s="32">
        <f ca="1">SUM(L$4:L627)/I627</f>
        <v>0.15384615384615385</v>
      </c>
      <c r="O627" s="46">
        <f ca="1">_xlfn.VAR.P(L$4:L627)</f>
        <v>40.207100591715978</v>
      </c>
      <c r="P627" s="33">
        <f ca="1">COUNTIF(K$4:K627, "WIN")/I627</f>
        <v>3.2051282051282048E-2</v>
      </c>
    </row>
    <row r="628" spans="9:16" x14ac:dyDescent="0.25">
      <c r="I628" s="5">
        <v>625</v>
      </c>
      <c r="J628" s="8">
        <f t="shared" ca="1" si="38"/>
        <v>25</v>
      </c>
      <c r="K628" s="7" t="str">
        <f t="shared" ca="1" si="36"/>
        <v>LOSE</v>
      </c>
      <c r="L628" s="8">
        <f t="shared" ca="1" si="37"/>
        <v>-1</v>
      </c>
      <c r="M628" s="8">
        <f t="shared" ca="1" si="39"/>
        <v>95</v>
      </c>
      <c r="N628" s="32">
        <f ca="1">SUM(L$4:L628)/I628</f>
        <v>0.152</v>
      </c>
      <c r="O628" s="46">
        <f ca="1">_xlfn.VAR.P(L$4:L628)</f>
        <v>40.144896000000003</v>
      </c>
      <c r="P628" s="33">
        <f ca="1">COUNTIF(K$4:K628, "WIN")/I628</f>
        <v>3.2000000000000001E-2</v>
      </c>
    </row>
    <row r="629" spans="9:16" x14ac:dyDescent="0.25">
      <c r="I629" s="5">
        <v>626</v>
      </c>
      <c r="J629" s="8">
        <f t="shared" ca="1" si="38"/>
        <v>35</v>
      </c>
      <c r="K629" s="7" t="str">
        <f t="shared" ca="1" si="36"/>
        <v>LOSE</v>
      </c>
      <c r="L629" s="8">
        <f t="shared" ca="1" si="37"/>
        <v>-1</v>
      </c>
      <c r="M629" s="8">
        <f t="shared" ca="1" si="39"/>
        <v>94</v>
      </c>
      <c r="N629" s="32">
        <f ca="1">SUM(L$4:L629)/I629</f>
        <v>0.15015974440894569</v>
      </c>
      <c r="O629" s="46">
        <f ca="1">_xlfn.VAR.P(L$4:L629)</f>
        <v>40.082883361063196</v>
      </c>
      <c r="P629" s="33">
        <f ca="1">COUNTIF(K$4:K629, "WIN")/I629</f>
        <v>3.1948881789137379E-2</v>
      </c>
    </row>
    <row r="630" spans="9:16" x14ac:dyDescent="0.25">
      <c r="I630" s="5">
        <v>627</v>
      </c>
      <c r="J630" s="8">
        <f t="shared" ca="1" si="38"/>
        <v>4</v>
      </c>
      <c r="K630" s="7" t="str">
        <f t="shared" ca="1" si="36"/>
        <v>LOSE</v>
      </c>
      <c r="L630" s="8">
        <f t="shared" ca="1" si="37"/>
        <v>-1</v>
      </c>
      <c r="M630" s="8">
        <f t="shared" ca="1" si="39"/>
        <v>93</v>
      </c>
      <c r="N630" s="32">
        <f ca="1">SUM(L$4:L630)/I630</f>
        <v>0.14832535885167464</v>
      </c>
      <c r="O630" s="46">
        <f ca="1">_xlfn.VAR.P(L$4:L630)</f>
        <v>40.021061788878463</v>
      </c>
      <c r="P630" s="33">
        <f ca="1">COUNTIF(K$4:K630, "WIN")/I630</f>
        <v>3.1897926634768738E-2</v>
      </c>
    </row>
    <row r="631" spans="9:16" x14ac:dyDescent="0.25">
      <c r="I631" s="5">
        <v>628</v>
      </c>
      <c r="J631" s="8">
        <f t="shared" ca="1" si="38"/>
        <v>26</v>
      </c>
      <c r="K631" s="7" t="str">
        <f t="shared" ca="1" si="36"/>
        <v>LOSE</v>
      </c>
      <c r="L631" s="8">
        <f t="shared" ca="1" si="37"/>
        <v>-1</v>
      </c>
      <c r="M631" s="8">
        <f t="shared" ca="1" si="39"/>
        <v>92</v>
      </c>
      <c r="N631" s="32">
        <f ca="1">SUM(L$4:L631)/I631</f>
        <v>0.1464968152866242</v>
      </c>
      <c r="O631" s="46">
        <f ca="1">_xlfn.VAR.P(L$4:L631)</f>
        <v>39.9594304028561</v>
      </c>
      <c r="P631" s="33">
        <f ca="1">COUNTIF(K$4:K631, "WIN")/I631</f>
        <v>3.1847133757961783E-2</v>
      </c>
    </row>
    <row r="632" spans="9:16" x14ac:dyDescent="0.25">
      <c r="I632" s="5">
        <v>629</v>
      </c>
      <c r="J632" s="8">
        <f t="shared" ca="1" si="38"/>
        <v>26</v>
      </c>
      <c r="K632" s="7" t="str">
        <f t="shared" ca="1" si="36"/>
        <v>LOSE</v>
      </c>
      <c r="L632" s="8">
        <f t="shared" ca="1" si="37"/>
        <v>-1</v>
      </c>
      <c r="M632" s="8">
        <f t="shared" ca="1" si="39"/>
        <v>91</v>
      </c>
      <c r="N632" s="32">
        <f ca="1">SUM(L$4:L632)/I632</f>
        <v>0.14467408585055644</v>
      </c>
      <c r="O632" s="46">
        <f ca="1">_xlfn.VAR.P(L$4:L632)</f>
        <v>39.897988327802224</v>
      </c>
      <c r="P632" s="33">
        <f ca="1">COUNTIF(K$4:K632, "WIN")/I632</f>
        <v>3.1796502384737677E-2</v>
      </c>
    </row>
    <row r="633" spans="9:16" x14ac:dyDescent="0.25">
      <c r="I633" s="5">
        <v>630</v>
      </c>
      <c r="J633" s="8">
        <f t="shared" ca="1" si="38"/>
        <v>16</v>
      </c>
      <c r="K633" s="7" t="str">
        <f t="shared" ca="1" si="36"/>
        <v>LOSE</v>
      </c>
      <c r="L633" s="8">
        <f t="shared" ca="1" si="37"/>
        <v>-1</v>
      </c>
      <c r="M633" s="8">
        <f t="shared" ca="1" si="39"/>
        <v>90</v>
      </c>
      <c r="N633" s="32">
        <f ca="1">SUM(L$4:L633)/I633</f>
        <v>0.14285714285714285</v>
      </c>
      <c r="O633" s="46">
        <f ca="1">_xlfn.VAR.P(L$4:L633)</f>
        <v>39.836734693877553</v>
      </c>
      <c r="P633" s="33">
        <f ca="1">COUNTIF(K$4:K633, "WIN")/I633</f>
        <v>3.1746031746031744E-2</v>
      </c>
    </row>
    <row r="634" spans="9:16" x14ac:dyDescent="0.25">
      <c r="I634" s="5">
        <v>631</v>
      </c>
      <c r="J634" s="8">
        <f t="shared" ca="1" si="38"/>
        <v>8</v>
      </c>
      <c r="K634" s="7" t="str">
        <f t="shared" ca="1" si="36"/>
        <v>LOSE</v>
      </c>
      <c r="L634" s="8">
        <f t="shared" ca="1" si="37"/>
        <v>-1</v>
      </c>
      <c r="M634" s="8">
        <f t="shared" ca="1" si="39"/>
        <v>89</v>
      </c>
      <c r="N634" s="32">
        <f ca="1">SUM(L$4:L634)/I634</f>
        <v>0.14104595879556259</v>
      </c>
      <c r="O634" s="46">
        <f ca="1">_xlfn.VAR.P(L$4:L634)</f>
        <v>39.775668636556567</v>
      </c>
      <c r="P634" s="33">
        <f ca="1">COUNTIF(K$4:K634, "WIN")/I634</f>
        <v>3.1695721077654518E-2</v>
      </c>
    </row>
    <row r="635" spans="9:16" x14ac:dyDescent="0.25">
      <c r="I635" s="5">
        <v>632</v>
      </c>
      <c r="J635" s="8">
        <f t="shared" ca="1" si="38"/>
        <v>17</v>
      </c>
      <c r="K635" s="7" t="str">
        <f t="shared" ca="1" si="36"/>
        <v>LOSE</v>
      </c>
      <c r="L635" s="8">
        <f t="shared" ca="1" si="37"/>
        <v>-1</v>
      </c>
      <c r="M635" s="8">
        <f t="shared" ca="1" si="39"/>
        <v>88</v>
      </c>
      <c r="N635" s="32">
        <f ca="1">SUM(L$4:L635)/I635</f>
        <v>0.13924050632911392</v>
      </c>
      <c r="O635" s="46">
        <f ca="1">_xlfn.VAR.P(L$4:L635)</f>
        <v>39.714789296587085</v>
      </c>
      <c r="P635" s="33">
        <f ca="1">COUNTIF(K$4:K635, "WIN")/I635</f>
        <v>3.1645569620253167E-2</v>
      </c>
    </row>
    <row r="636" spans="9:16" x14ac:dyDescent="0.25">
      <c r="I636" s="5">
        <v>633</v>
      </c>
      <c r="J636" s="8">
        <f t="shared" ca="1" si="38"/>
        <v>23</v>
      </c>
      <c r="K636" s="7" t="str">
        <f t="shared" ca="1" si="36"/>
        <v>LOSE</v>
      </c>
      <c r="L636" s="8">
        <f t="shared" ca="1" si="37"/>
        <v>-1</v>
      </c>
      <c r="M636" s="8">
        <f t="shared" ca="1" si="39"/>
        <v>87</v>
      </c>
      <c r="N636" s="32">
        <f ca="1">SUM(L$4:L636)/I636</f>
        <v>0.13744075829383887</v>
      </c>
      <c r="O636" s="46">
        <f ca="1">_xlfn.VAR.P(L$4:L636)</f>
        <v>39.654095819950136</v>
      </c>
      <c r="P636" s="33">
        <f ca="1">COUNTIF(K$4:K636, "WIN")/I636</f>
        <v>3.15955766192733E-2</v>
      </c>
    </row>
    <row r="637" spans="9:16" x14ac:dyDescent="0.25">
      <c r="I637" s="5">
        <v>634</v>
      </c>
      <c r="J637" s="8">
        <f t="shared" ca="1" si="38"/>
        <v>27</v>
      </c>
      <c r="K637" s="7" t="str">
        <f t="shared" ca="1" si="36"/>
        <v>LOSE</v>
      </c>
      <c r="L637" s="8">
        <f t="shared" ca="1" si="37"/>
        <v>-1</v>
      </c>
      <c r="M637" s="8">
        <f t="shared" ca="1" si="39"/>
        <v>86</v>
      </c>
      <c r="N637" s="32">
        <f ca="1">SUM(L$4:L637)/I637</f>
        <v>0.13564668769716087</v>
      </c>
      <c r="O637" s="46">
        <f ca="1">_xlfn.VAR.P(L$4:L637)</f>
        <v>39.593587357820262</v>
      </c>
      <c r="P637" s="33">
        <f ca="1">COUNTIF(K$4:K637, "WIN")/I637</f>
        <v>3.1545741324921134E-2</v>
      </c>
    </row>
    <row r="638" spans="9:16" x14ac:dyDescent="0.25">
      <c r="I638" s="5">
        <v>635</v>
      </c>
      <c r="J638" s="8">
        <f t="shared" ca="1" si="38"/>
        <v>12</v>
      </c>
      <c r="K638" s="7" t="str">
        <f t="shared" ca="1" si="36"/>
        <v>LOSE</v>
      </c>
      <c r="L638" s="8">
        <f t="shared" ca="1" si="37"/>
        <v>-1</v>
      </c>
      <c r="M638" s="8">
        <f t="shared" ca="1" si="39"/>
        <v>85</v>
      </c>
      <c r="N638" s="32">
        <f ca="1">SUM(L$4:L638)/I638</f>
        <v>0.13385826771653545</v>
      </c>
      <c r="O638" s="46">
        <f ca="1">_xlfn.VAR.P(L$4:L638)</f>
        <v>39.533263066526132</v>
      </c>
      <c r="P638" s="33">
        <f ca="1">COUNTIF(K$4:K638, "WIN")/I638</f>
        <v>3.1496062992125984E-2</v>
      </c>
    </row>
    <row r="639" spans="9:16" x14ac:dyDescent="0.25">
      <c r="I639" s="5">
        <v>636</v>
      </c>
      <c r="J639" s="8">
        <f t="shared" ca="1" si="38"/>
        <v>21</v>
      </c>
      <c r="K639" s="7" t="str">
        <f t="shared" ca="1" si="36"/>
        <v>LOSE</v>
      </c>
      <c r="L639" s="8">
        <f t="shared" ca="1" si="37"/>
        <v>-1</v>
      </c>
      <c r="M639" s="8">
        <f t="shared" ca="1" si="39"/>
        <v>84</v>
      </c>
      <c r="N639" s="32">
        <f ca="1">SUM(L$4:L639)/I639</f>
        <v>0.13207547169811321</v>
      </c>
      <c r="O639" s="46">
        <f ca="1">_xlfn.VAR.P(L$4:L639)</f>
        <v>39.473122107511571</v>
      </c>
      <c r="P639" s="33">
        <f ca="1">COUNTIF(K$4:K639, "WIN")/I639</f>
        <v>3.1446540880503145E-2</v>
      </c>
    </row>
    <row r="640" spans="9:16" x14ac:dyDescent="0.25">
      <c r="I640" s="5">
        <v>637</v>
      </c>
      <c r="J640" s="8">
        <f t="shared" ca="1" si="38"/>
        <v>24</v>
      </c>
      <c r="K640" s="7" t="str">
        <f t="shared" ca="1" si="36"/>
        <v>LOSE</v>
      </c>
      <c r="L640" s="8">
        <f t="shared" ca="1" si="37"/>
        <v>-1</v>
      </c>
      <c r="M640" s="8">
        <f t="shared" ca="1" si="39"/>
        <v>83</v>
      </c>
      <c r="N640" s="32">
        <f ca="1">SUM(L$4:L640)/I640</f>
        <v>0.13029827315541601</v>
      </c>
      <c r="O640" s="46">
        <f ca="1">_xlfn.VAR.P(L$4:L640)</f>
        <v>39.413163647296862</v>
      </c>
      <c r="P640" s="33">
        <f ca="1">COUNTIF(K$4:K640, "WIN")/I640</f>
        <v>3.1397174254317109E-2</v>
      </c>
    </row>
    <row r="641" spans="9:16" x14ac:dyDescent="0.25">
      <c r="I641" s="5">
        <v>638</v>
      </c>
      <c r="J641" s="8">
        <f t="shared" ca="1" si="38"/>
        <v>19</v>
      </c>
      <c r="K641" s="7" t="str">
        <f t="shared" ca="1" si="36"/>
        <v>LOSE</v>
      </c>
      <c r="L641" s="8">
        <f t="shared" ca="1" si="37"/>
        <v>-1</v>
      </c>
      <c r="M641" s="8">
        <f t="shared" ca="1" si="39"/>
        <v>82</v>
      </c>
      <c r="N641" s="32">
        <f ca="1">SUM(L$4:L641)/I641</f>
        <v>0.12852664576802508</v>
      </c>
      <c r="O641" s="46">
        <f ca="1">_xlfn.VAR.P(L$4:L641)</f>
        <v>39.353386857440476</v>
      </c>
      <c r="P641" s="33">
        <f ca="1">COUNTIF(K$4:K641, "WIN")/I641</f>
        <v>3.1347962382445138E-2</v>
      </c>
    </row>
    <row r="642" spans="9:16" x14ac:dyDescent="0.25">
      <c r="I642" s="5">
        <v>639</v>
      </c>
      <c r="J642" s="8">
        <f t="shared" ca="1" si="38"/>
        <v>5</v>
      </c>
      <c r="K642" s="7" t="str">
        <f t="shared" ca="1" si="36"/>
        <v>LOSE</v>
      </c>
      <c r="L642" s="8">
        <f t="shared" ca="1" si="37"/>
        <v>-1</v>
      </c>
      <c r="M642" s="8">
        <f t="shared" ca="1" si="39"/>
        <v>81</v>
      </c>
      <c r="N642" s="32">
        <f ca="1">SUM(L$4:L642)/I642</f>
        <v>0.12676056338028169</v>
      </c>
      <c r="O642" s="46">
        <f ca="1">_xlfn.VAR.P(L$4:L642)</f>
        <v>39.293790914501088</v>
      </c>
      <c r="P642" s="33">
        <f ca="1">COUNTIF(K$4:K642, "WIN")/I642</f>
        <v>3.1298904538341159E-2</v>
      </c>
    </row>
    <row r="643" spans="9:16" x14ac:dyDescent="0.25">
      <c r="I643" s="5">
        <v>640</v>
      </c>
      <c r="J643" s="8">
        <f t="shared" ca="1" si="38"/>
        <v>0</v>
      </c>
      <c r="K643" s="7" t="str">
        <f t="shared" ca="1" si="36"/>
        <v>LOSE</v>
      </c>
      <c r="L643" s="8">
        <f t="shared" ca="1" si="37"/>
        <v>-1</v>
      </c>
      <c r="M643" s="8">
        <f t="shared" ca="1" si="39"/>
        <v>80</v>
      </c>
      <c r="N643" s="32">
        <f ca="1">SUM(L$4:L643)/I643</f>
        <v>0.125</v>
      </c>
      <c r="O643" s="46">
        <f ca="1">_xlfn.VAR.P(L$4:L643)</f>
        <v>39.234375</v>
      </c>
      <c r="P643" s="33">
        <f ca="1">COUNTIF(K$4:K643, "WIN")/I643</f>
        <v>3.125E-2</v>
      </c>
    </row>
    <row r="644" spans="9:16" x14ac:dyDescent="0.25">
      <c r="I644" s="5">
        <v>641</v>
      </c>
      <c r="J644" s="8">
        <f t="shared" ca="1" si="38"/>
        <v>13</v>
      </c>
      <c r="K644" s="7" t="str">
        <f t="shared" ref="K644:K707" ca="1" si="40">IF($D$7 = $J644, "WIN", "LOSE")</f>
        <v>LOSE</v>
      </c>
      <c r="L644" s="8">
        <f t="shared" ref="L644:L707" ca="1" si="41">IF($K644 = "WIN", 35, -1)</f>
        <v>-1</v>
      </c>
      <c r="M644" s="8">
        <f t="shared" ca="1" si="39"/>
        <v>79</v>
      </c>
      <c r="N644" s="32">
        <f ca="1">SUM(L$4:L644)/I644</f>
        <v>0.12324492979719189</v>
      </c>
      <c r="O644" s="46">
        <f ca="1">_xlfn.VAR.P(L$4:L644)</f>
        <v>39.175138300383807</v>
      </c>
      <c r="P644" s="33">
        <f ca="1">COUNTIF(K$4:K644, "WIN")/I644</f>
        <v>3.1201248049921998E-2</v>
      </c>
    </row>
    <row r="645" spans="9:16" x14ac:dyDescent="0.25">
      <c r="I645" s="5">
        <v>642</v>
      </c>
      <c r="J645" s="8">
        <f t="shared" ca="1" si="38"/>
        <v>20</v>
      </c>
      <c r="K645" s="7" t="str">
        <f t="shared" ca="1" si="40"/>
        <v>LOSE</v>
      </c>
      <c r="L645" s="8">
        <f t="shared" ca="1" si="41"/>
        <v>-1</v>
      </c>
      <c r="M645" s="8">
        <f t="shared" ca="1" si="39"/>
        <v>78</v>
      </c>
      <c r="N645" s="32">
        <f ca="1">SUM(L$4:L645)/I645</f>
        <v>0.12149532710280374</v>
      </c>
      <c r="O645" s="46">
        <f ca="1">_xlfn.VAR.P(L$4:L645)</f>
        <v>39.116080006987509</v>
      </c>
      <c r="P645" s="33">
        <f ca="1">COUNTIF(K$4:K645, "WIN")/I645</f>
        <v>3.1152647975077882E-2</v>
      </c>
    </row>
    <row r="646" spans="9:16" x14ac:dyDescent="0.25">
      <c r="I646" s="5">
        <v>643</v>
      </c>
      <c r="J646" s="8">
        <f t="shared" ref="J646:J709" ca="1" si="42">RANDBETWEEN(0,36)</f>
        <v>33</v>
      </c>
      <c r="K646" s="7" t="str">
        <f t="shared" ca="1" si="40"/>
        <v>LOSE</v>
      </c>
      <c r="L646" s="8">
        <f t="shared" ca="1" si="41"/>
        <v>-1</v>
      </c>
      <c r="M646" s="8">
        <f t="shared" ref="M646:M709" ca="1" si="43">M645+L646</f>
        <v>77</v>
      </c>
      <c r="N646" s="32">
        <f ca="1">SUM(L$4:L646)/I646</f>
        <v>0.11975116640746501</v>
      </c>
      <c r="O646" s="46">
        <f ca="1">_xlfn.VAR.P(L$4:L646)</f>
        <v>39.057199315997863</v>
      </c>
      <c r="P646" s="33">
        <f ca="1">COUNTIF(K$4:K646, "WIN")/I646</f>
        <v>3.110419906687403E-2</v>
      </c>
    </row>
    <row r="647" spans="9:16" x14ac:dyDescent="0.25">
      <c r="I647" s="5">
        <v>644</v>
      </c>
      <c r="J647" s="8">
        <f t="shared" ca="1" si="42"/>
        <v>32</v>
      </c>
      <c r="K647" s="7" t="str">
        <f t="shared" ca="1" si="40"/>
        <v>LOSE</v>
      </c>
      <c r="L647" s="8">
        <f t="shared" ca="1" si="41"/>
        <v>-1</v>
      </c>
      <c r="M647" s="8">
        <f t="shared" ca="1" si="43"/>
        <v>76</v>
      </c>
      <c r="N647" s="32">
        <f ca="1">SUM(L$4:L647)/I647</f>
        <v>0.11801242236024845</v>
      </c>
      <c r="O647" s="46">
        <f ca="1">_xlfn.VAR.P(L$4:L647)</f>
        <v>38.998495428417115</v>
      </c>
      <c r="P647" s="33">
        <f ca="1">COUNTIF(K$4:K647, "WIN")/I647</f>
        <v>3.1055900621118012E-2</v>
      </c>
    </row>
    <row r="648" spans="9:16" x14ac:dyDescent="0.25">
      <c r="I648" s="5">
        <v>645</v>
      </c>
      <c r="J648" s="8">
        <f t="shared" ca="1" si="42"/>
        <v>13</v>
      </c>
      <c r="K648" s="7" t="str">
        <f t="shared" ca="1" si="40"/>
        <v>LOSE</v>
      </c>
      <c r="L648" s="8">
        <f t="shared" ca="1" si="41"/>
        <v>-1</v>
      </c>
      <c r="M648" s="8">
        <f t="shared" ca="1" si="43"/>
        <v>75</v>
      </c>
      <c r="N648" s="32">
        <f ca="1">SUM(L$4:L648)/I648</f>
        <v>0.11627906976744186</v>
      </c>
      <c r="O648" s="46">
        <f ca="1">_xlfn.VAR.P(L$4:L648)</f>
        <v>38.939967550027042</v>
      </c>
      <c r="P648" s="33">
        <f ca="1">COUNTIF(K$4:K648, "WIN")/I648</f>
        <v>3.1007751937984496E-2</v>
      </c>
    </row>
    <row r="649" spans="9:16" x14ac:dyDescent="0.25">
      <c r="I649" s="5">
        <v>646</v>
      </c>
      <c r="J649" s="8">
        <f t="shared" ca="1" si="42"/>
        <v>7</v>
      </c>
      <c r="K649" s="7" t="str">
        <f t="shared" ca="1" si="40"/>
        <v>WIN</v>
      </c>
      <c r="L649" s="8">
        <f t="shared" ca="1" si="41"/>
        <v>35</v>
      </c>
      <c r="M649" s="8">
        <f t="shared" ca="1" si="43"/>
        <v>110</v>
      </c>
      <c r="N649" s="32">
        <f ca="1">SUM(L$4:L649)/I649</f>
        <v>0.17027863777089783</v>
      </c>
      <c r="O649" s="46">
        <f ca="1">_xlfn.VAR.P(L$4:L649)</f>
        <v>40.760478869729411</v>
      </c>
      <c r="P649" s="33">
        <f ca="1">COUNTIF(K$4:K649, "WIN")/I649</f>
        <v>3.2507739938080496E-2</v>
      </c>
    </row>
    <row r="650" spans="9:16" x14ac:dyDescent="0.25">
      <c r="I650" s="5">
        <v>647</v>
      </c>
      <c r="J650" s="8">
        <f t="shared" ca="1" si="42"/>
        <v>20</v>
      </c>
      <c r="K650" s="7" t="str">
        <f t="shared" ca="1" si="40"/>
        <v>LOSE</v>
      </c>
      <c r="L650" s="8">
        <f t="shared" ca="1" si="41"/>
        <v>-1</v>
      </c>
      <c r="M650" s="8">
        <f t="shared" ca="1" si="43"/>
        <v>109</v>
      </c>
      <c r="N650" s="32">
        <f ca="1">SUM(L$4:L650)/I650</f>
        <v>0.16846986089644514</v>
      </c>
      <c r="O650" s="46">
        <f ca="1">_xlfn.VAR.P(L$4:L650)</f>
        <v>40.699593176448666</v>
      </c>
      <c r="P650" s="33">
        <f ca="1">COUNTIF(K$4:K650, "WIN")/I650</f>
        <v>3.2457496136012363E-2</v>
      </c>
    </row>
    <row r="651" spans="9:16" x14ac:dyDescent="0.25">
      <c r="I651" s="5">
        <v>648</v>
      </c>
      <c r="J651" s="8">
        <f t="shared" ca="1" si="42"/>
        <v>31</v>
      </c>
      <c r="K651" s="7" t="str">
        <f t="shared" ca="1" si="40"/>
        <v>LOSE</v>
      </c>
      <c r="L651" s="8">
        <f t="shared" ca="1" si="41"/>
        <v>-1</v>
      </c>
      <c r="M651" s="8">
        <f t="shared" ca="1" si="43"/>
        <v>108</v>
      </c>
      <c r="N651" s="32">
        <f ca="1">SUM(L$4:L651)/I651</f>
        <v>0.16666666666666666</v>
      </c>
      <c r="O651" s="46">
        <f ca="1">_xlfn.VAR.P(L$4:L651)</f>
        <v>40.638888888888886</v>
      </c>
      <c r="P651" s="33">
        <f ca="1">COUNTIF(K$4:K651, "WIN")/I651</f>
        <v>3.2407407407407406E-2</v>
      </c>
    </row>
    <row r="652" spans="9:16" x14ac:dyDescent="0.25">
      <c r="I652" s="5">
        <v>649</v>
      </c>
      <c r="J652" s="8">
        <f t="shared" ca="1" si="42"/>
        <v>10</v>
      </c>
      <c r="K652" s="7" t="str">
        <f t="shared" ca="1" si="40"/>
        <v>LOSE</v>
      </c>
      <c r="L652" s="8">
        <f t="shared" ca="1" si="41"/>
        <v>-1</v>
      </c>
      <c r="M652" s="8">
        <f t="shared" ca="1" si="43"/>
        <v>107</v>
      </c>
      <c r="N652" s="32">
        <f ca="1">SUM(L$4:L652)/I652</f>
        <v>0.16486902927580893</v>
      </c>
      <c r="O652" s="46">
        <f ca="1">_xlfn.VAR.P(L$4:L652)</f>
        <v>40.578365198563155</v>
      </c>
      <c r="P652" s="33">
        <f ca="1">COUNTIF(K$4:K652, "WIN")/I652</f>
        <v>3.2357473035439135E-2</v>
      </c>
    </row>
    <row r="653" spans="9:16" x14ac:dyDescent="0.25">
      <c r="I653" s="5">
        <v>650</v>
      </c>
      <c r="J653" s="8">
        <f t="shared" ca="1" si="42"/>
        <v>11</v>
      </c>
      <c r="K653" s="7" t="str">
        <f t="shared" ca="1" si="40"/>
        <v>LOSE</v>
      </c>
      <c r="L653" s="8">
        <f t="shared" ca="1" si="41"/>
        <v>-1</v>
      </c>
      <c r="M653" s="8">
        <f t="shared" ca="1" si="43"/>
        <v>106</v>
      </c>
      <c r="N653" s="32">
        <f ca="1">SUM(L$4:L653)/I653</f>
        <v>0.16307692307692306</v>
      </c>
      <c r="O653" s="46">
        <f ca="1">_xlfn.VAR.P(L$4:L653)</f>
        <v>40.51802130177515</v>
      </c>
      <c r="P653" s="33">
        <f ca="1">COUNTIF(K$4:K653, "WIN")/I653</f>
        <v>3.2307692307692308E-2</v>
      </c>
    </row>
    <row r="654" spans="9:16" x14ac:dyDescent="0.25">
      <c r="I654" s="5">
        <v>651</v>
      </c>
      <c r="J654" s="8">
        <f t="shared" ca="1" si="42"/>
        <v>28</v>
      </c>
      <c r="K654" s="7" t="str">
        <f t="shared" ca="1" si="40"/>
        <v>LOSE</v>
      </c>
      <c r="L654" s="8">
        <f t="shared" ca="1" si="41"/>
        <v>-1</v>
      </c>
      <c r="M654" s="8">
        <f t="shared" ca="1" si="43"/>
        <v>105</v>
      </c>
      <c r="N654" s="32">
        <f ca="1">SUM(L$4:L654)/I654</f>
        <v>0.16129032258064516</v>
      </c>
      <c r="O654" s="46">
        <f ca="1">_xlfn.VAR.P(L$4:L654)</f>
        <v>40.457856399583768</v>
      </c>
      <c r="P654" s="33">
        <f ca="1">COUNTIF(K$4:K654, "WIN")/I654</f>
        <v>3.2258064516129031E-2</v>
      </c>
    </row>
    <row r="655" spans="9:16" x14ac:dyDescent="0.25">
      <c r="I655" s="5">
        <v>652</v>
      </c>
      <c r="J655" s="8">
        <f t="shared" ca="1" si="42"/>
        <v>13</v>
      </c>
      <c r="K655" s="7" t="str">
        <f t="shared" ca="1" si="40"/>
        <v>LOSE</v>
      </c>
      <c r="L655" s="8">
        <f t="shared" ca="1" si="41"/>
        <v>-1</v>
      </c>
      <c r="M655" s="8">
        <f t="shared" ca="1" si="43"/>
        <v>104</v>
      </c>
      <c r="N655" s="32">
        <f ca="1">SUM(L$4:L655)/I655</f>
        <v>0.15950920245398773</v>
      </c>
      <c r="O655" s="46">
        <f ca="1">_xlfn.VAR.P(L$4:L655)</f>
        <v>40.397869697768073</v>
      </c>
      <c r="P655" s="33">
        <f ca="1">COUNTIF(K$4:K655, "WIN")/I655</f>
        <v>3.2208588957055216E-2</v>
      </c>
    </row>
    <row r="656" spans="9:16" x14ac:dyDescent="0.25">
      <c r="I656" s="5">
        <v>653</v>
      </c>
      <c r="J656" s="8">
        <f t="shared" ca="1" si="42"/>
        <v>35</v>
      </c>
      <c r="K656" s="7" t="str">
        <f t="shared" ca="1" si="40"/>
        <v>LOSE</v>
      </c>
      <c r="L656" s="8">
        <f t="shared" ca="1" si="41"/>
        <v>-1</v>
      </c>
      <c r="M656" s="8">
        <f t="shared" ca="1" si="43"/>
        <v>103</v>
      </c>
      <c r="N656" s="32">
        <f ca="1">SUM(L$4:L656)/I656</f>
        <v>0.15773353751914243</v>
      </c>
      <c r="O656" s="46">
        <f ca="1">_xlfn.VAR.P(L$4:L656)</f>
        <v>40.338060406792536</v>
      </c>
      <c r="P656" s="33">
        <f ca="1">COUNTIF(K$4:K656, "WIN")/I656</f>
        <v>3.2159264931087291E-2</v>
      </c>
    </row>
    <row r="657" spans="9:16" x14ac:dyDescent="0.25">
      <c r="I657" s="5">
        <v>654</v>
      </c>
      <c r="J657" s="8">
        <f t="shared" ca="1" si="42"/>
        <v>25</v>
      </c>
      <c r="K657" s="7" t="str">
        <f t="shared" ca="1" si="40"/>
        <v>LOSE</v>
      </c>
      <c r="L657" s="8">
        <f t="shared" ca="1" si="41"/>
        <v>-1</v>
      </c>
      <c r="M657" s="8">
        <f t="shared" ca="1" si="43"/>
        <v>102</v>
      </c>
      <c r="N657" s="32">
        <f ca="1">SUM(L$4:L657)/I657</f>
        <v>0.15596330275229359</v>
      </c>
      <c r="O657" s="46">
        <f ca="1">_xlfn.VAR.P(L$4:L657)</f>
        <v>40.278427741772575</v>
      </c>
      <c r="P657" s="33">
        <f ca="1">COUNTIF(K$4:K657, "WIN")/I657</f>
        <v>3.2110091743119268E-2</v>
      </c>
    </row>
    <row r="658" spans="9:16" x14ac:dyDescent="0.25">
      <c r="I658" s="5">
        <v>655</v>
      </c>
      <c r="J658" s="8">
        <f t="shared" ca="1" si="42"/>
        <v>12</v>
      </c>
      <c r="K658" s="7" t="str">
        <f t="shared" ca="1" si="40"/>
        <v>LOSE</v>
      </c>
      <c r="L658" s="8">
        <f t="shared" ca="1" si="41"/>
        <v>-1</v>
      </c>
      <c r="M658" s="8">
        <f t="shared" ca="1" si="43"/>
        <v>101</v>
      </c>
      <c r="N658" s="32">
        <f ca="1">SUM(L$4:L658)/I658</f>
        <v>0.15419847328244274</v>
      </c>
      <c r="O658" s="46">
        <f ca="1">_xlfn.VAR.P(L$4:L658)</f>
        <v>40.21897092244042</v>
      </c>
      <c r="P658" s="33">
        <f ca="1">COUNTIF(K$4:K658, "WIN")/I658</f>
        <v>3.2061068702290078E-2</v>
      </c>
    </row>
    <row r="659" spans="9:16" x14ac:dyDescent="0.25">
      <c r="I659" s="5">
        <v>656</v>
      </c>
      <c r="J659" s="8">
        <f t="shared" ca="1" si="42"/>
        <v>0</v>
      </c>
      <c r="K659" s="7" t="str">
        <f t="shared" ca="1" si="40"/>
        <v>LOSE</v>
      </c>
      <c r="L659" s="8">
        <f t="shared" ca="1" si="41"/>
        <v>-1</v>
      </c>
      <c r="M659" s="8">
        <f t="shared" ca="1" si="43"/>
        <v>100</v>
      </c>
      <c r="N659" s="32">
        <f ca="1">SUM(L$4:L659)/I659</f>
        <v>0.1524390243902439</v>
      </c>
      <c r="O659" s="46">
        <f ca="1">_xlfn.VAR.P(L$4:L659)</f>
        <v>40.159689173111246</v>
      </c>
      <c r="P659" s="33">
        <f ca="1">COUNTIF(K$4:K659, "WIN")/I659</f>
        <v>3.201219512195122E-2</v>
      </c>
    </row>
    <row r="660" spans="9:16" x14ac:dyDescent="0.25">
      <c r="I660" s="5">
        <v>657</v>
      </c>
      <c r="J660" s="8">
        <f t="shared" ca="1" si="42"/>
        <v>31</v>
      </c>
      <c r="K660" s="7" t="str">
        <f t="shared" ca="1" si="40"/>
        <v>LOSE</v>
      </c>
      <c r="L660" s="8">
        <f t="shared" ca="1" si="41"/>
        <v>-1</v>
      </c>
      <c r="M660" s="8">
        <f t="shared" ca="1" si="43"/>
        <v>99</v>
      </c>
      <c r="N660" s="32">
        <f ca="1">SUM(L$4:L660)/I660</f>
        <v>0.15068493150684931</v>
      </c>
      <c r="O660" s="46">
        <f ca="1">_xlfn.VAR.P(L$4:L660)</f>
        <v>40.10058172264965</v>
      </c>
      <c r="P660" s="33">
        <f ca="1">COUNTIF(K$4:K660, "WIN")/I660</f>
        <v>3.1963470319634701E-2</v>
      </c>
    </row>
    <row r="661" spans="9:16" x14ac:dyDescent="0.25">
      <c r="I661" s="5">
        <v>658</v>
      </c>
      <c r="J661" s="8">
        <f t="shared" ca="1" si="42"/>
        <v>12</v>
      </c>
      <c r="K661" s="7" t="str">
        <f t="shared" ca="1" si="40"/>
        <v>LOSE</v>
      </c>
      <c r="L661" s="8">
        <f t="shared" ca="1" si="41"/>
        <v>-1</v>
      </c>
      <c r="M661" s="8">
        <f t="shared" ca="1" si="43"/>
        <v>98</v>
      </c>
      <c r="N661" s="32">
        <f ca="1">SUM(L$4:L661)/I661</f>
        <v>0.14893617021276595</v>
      </c>
      <c r="O661" s="46">
        <f ca="1">_xlfn.VAR.P(L$4:L661)</f>
        <v>40.041647804436394</v>
      </c>
      <c r="P661" s="33">
        <f ca="1">COUNTIF(K$4:K661, "WIN")/I661</f>
        <v>3.1914893617021274E-2</v>
      </c>
    </row>
    <row r="662" spans="9:16" x14ac:dyDescent="0.25">
      <c r="I662" s="5">
        <v>659</v>
      </c>
      <c r="J662" s="8">
        <f t="shared" ca="1" si="42"/>
        <v>36</v>
      </c>
      <c r="K662" s="7" t="str">
        <f t="shared" ca="1" si="40"/>
        <v>LOSE</v>
      </c>
      <c r="L662" s="8">
        <f t="shared" ca="1" si="41"/>
        <v>-1</v>
      </c>
      <c r="M662" s="8">
        <f t="shared" ca="1" si="43"/>
        <v>97</v>
      </c>
      <c r="N662" s="32">
        <f ca="1">SUM(L$4:L662)/I662</f>
        <v>0.14719271623672231</v>
      </c>
      <c r="O662" s="46">
        <f ca="1">_xlfn.VAR.P(L$4:L662)</f>
        <v>39.982886656335417</v>
      </c>
      <c r="P662" s="33">
        <f ca="1">COUNTIF(K$4:K662, "WIN")/I662</f>
        <v>3.1866464339908952E-2</v>
      </c>
    </row>
    <row r="663" spans="9:16" x14ac:dyDescent="0.25">
      <c r="I663" s="5">
        <v>660</v>
      </c>
      <c r="J663" s="8">
        <f t="shared" ca="1" si="42"/>
        <v>12</v>
      </c>
      <c r="K663" s="7" t="str">
        <f t="shared" ca="1" si="40"/>
        <v>LOSE</v>
      </c>
      <c r="L663" s="8">
        <f t="shared" ca="1" si="41"/>
        <v>-1</v>
      </c>
      <c r="M663" s="8">
        <f t="shared" ca="1" si="43"/>
        <v>96</v>
      </c>
      <c r="N663" s="32">
        <f ca="1">SUM(L$4:L663)/I663</f>
        <v>0.14545454545454545</v>
      </c>
      <c r="O663" s="46">
        <f ca="1">_xlfn.VAR.P(L$4:L663)</f>
        <v>39.924297520661156</v>
      </c>
      <c r="P663" s="33">
        <f ca="1">COUNTIF(K$4:K663, "WIN")/I663</f>
        <v>3.1818181818181815E-2</v>
      </c>
    </row>
    <row r="664" spans="9:16" x14ac:dyDescent="0.25">
      <c r="I664" s="5">
        <v>661</v>
      </c>
      <c r="J664" s="8">
        <f t="shared" ca="1" si="42"/>
        <v>10</v>
      </c>
      <c r="K664" s="7" t="str">
        <f t="shared" ca="1" si="40"/>
        <v>LOSE</v>
      </c>
      <c r="L664" s="8">
        <f t="shared" ca="1" si="41"/>
        <v>-1</v>
      </c>
      <c r="M664" s="8">
        <f t="shared" ca="1" si="43"/>
        <v>95</v>
      </c>
      <c r="N664" s="32">
        <f ca="1">SUM(L$4:L664)/I664</f>
        <v>0.1437216338880484</v>
      </c>
      <c r="O664" s="46">
        <f ca="1">_xlfn.VAR.P(L$4:L664)</f>
        <v>39.865879644146197</v>
      </c>
      <c r="P664" s="33">
        <f ca="1">COUNTIF(K$4:K664, "WIN")/I664</f>
        <v>3.1770045385779121E-2</v>
      </c>
    </row>
    <row r="665" spans="9:16" x14ac:dyDescent="0.25">
      <c r="I665" s="5">
        <v>662</v>
      </c>
      <c r="J665" s="8">
        <f t="shared" ca="1" si="42"/>
        <v>27</v>
      </c>
      <c r="K665" s="7" t="str">
        <f t="shared" ca="1" si="40"/>
        <v>LOSE</v>
      </c>
      <c r="L665" s="8">
        <f t="shared" ca="1" si="41"/>
        <v>-1</v>
      </c>
      <c r="M665" s="8">
        <f t="shared" ca="1" si="43"/>
        <v>94</v>
      </c>
      <c r="N665" s="32">
        <f ca="1">SUM(L$4:L665)/I665</f>
        <v>0.1419939577039275</v>
      </c>
      <c r="O665" s="46">
        <f ca="1">_xlfn.VAR.P(L$4:L665)</f>
        <v>39.807632277909107</v>
      </c>
      <c r="P665" s="33">
        <f ca="1">COUNTIF(K$4:K665, "WIN")/I665</f>
        <v>3.1722054380664652E-2</v>
      </c>
    </row>
    <row r="666" spans="9:16" x14ac:dyDescent="0.25">
      <c r="I666" s="5">
        <v>663</v>
      </c>
      <c r="J666" s="8">
        <f t="shared" ca="1" si="42"/>
        <v>14</v>
      </c>
      <c r="K666" s="7" t="str">
        <f t="shared" ca="1" si="40"/>
        <v>LOSE</v>
      </c>
      <c r="L666" s="8">
        <f t="shared" ca="1" si="41"/>
        <v>-1</v>
      </c>
      <c r="M666" s="8">
        <f t="shared" ca="1" si="43"/>
        <v>93</v>
      </c>
      <c r="N666" s="32">
        <f ca="1">SUM(L$4:L666)/I666</f>
        <v>0.14027149321266968</v>
      </c>
      <c r="O666" s="46">
        <f ca="1">_xlfn.VAR.P(L$4:L666)</f>
        <v>39.749554677422658</v>
      </c>
      <c r="P666" s="33">
        <f ca="1">COUNTIF(K$4:K666, "WIN")/I666</f>
        <v>3.1674208144796379E-2</v>
      </c>
    </row>
    <row r="667" spans="9:16" x14ac:dyDescent="0.25">
      <c r="I667" s="5">
        <v>664</v>
      </c>
      <c r="J667" s="8">
        <f t="shared" ca="1" si="42"/>
        <v>28</v>
      </c>
      <c r="K667" s="7" t="str">
        <f t="shared" ca="1" si="40"/>
        <v>LOSE</v>
      </c>
      <c r="L667" s="8">
        <f t="shared" ca="1" si="41"/>
        <v>-1</v>
      </c>
      <c r="M667" s="8">
        <f t="shared" ca="1" si="43"/>
        <v>92</v>
      </c>
      <c r="N667" s="32">
        <f ca="1">SUM(L$4:L667)/I667</f>
        <v>0.13855421686746988</v>
      </c>
      <c r="O667" s="46">
        <f ca="1">_xlfn.VAR.P(L$4:L667)</f>
        <v>39.691646102482217</v>
      </c>
      <c r="P667" s="33">
        <f ca="1">COUNTIF(K$4:K667, "WIN")/I667</f>
        <v>3.1626506024096383E-2</v>
      </c>
    </row>
    <row r="668" spans="9:16" x14ac:dyDescent="0.25">
      <c r="I668" s="5">
        <v>665</v>
      </c>
      <c r="J668" s="8">
        <f t="shared" ca="1" si="42"/>
        <v>23</v>
      </c>
      <c r="K668" s="7" t="str">
        <f t="shared" ca="1" si="40"/>
        <v>LOSE</v>
      </c>
      <c r="L668" s="8">
        <f t="shared" ca="1" si="41"/>
        <v>-1</v>
      </c>
      <c r="M668" s="8">
        <f t="shared" ca="1" si="43"/>
        <v>91</v>
      </c>
      <c r="N668" s="32">
        <f ca="1">SUM(L$4:L668)/I668</f>
        <v>0.1368421052631579</v>
      </c>
      <c r="O668" s="46">
        <f ca="1">_xlfn.VAR.P(L$4:L668)</f>
        <v>39.633905817174515</v>
      </c>
      <c r="P668" s="33">
        <f ca="1">COUNTIF(K$4:K668, "WIN")/I668</f>
        <v>3.1578947368421054E-2</v>
      </c>
    </row>
    <row r="669" spans="9:16" x14ac:dyDescent="0.25">
      <c r="I669" s="5">
        <v>666</v>
      </c>
      <c r="J669" s="8">
        <f t="shared" ca="1" si="42"/>
        <v>5</v>
      </c>
      <c r="K669" s="7" t="str">
        <f t="shared" ca="1" si="40"/>
        <v>LOSE</v>
      </c>
      <c r="L669" s="8">
        <f t="shared" ca="1" si="41"/>
        <v>-1</v>
      </c>
      <c r="M669" s="8">
        <f t="shared" ca="1" si="43"/>
        <v>90</v>
      </c>
      <c r="N669" s="32">
        <f ca="1">SUM(L$4:L669)/I669</f>
        <v>0.13513513513513514</v>
      </c>
      <c r="O669" s="46">
        <f ca="1">_xlfn.VAR.P(L$4:L669)</f>
        <v>39.576333089846607</v>
      </c>
      <c r="P669" s="33">
        <f ca="1">COUNTIF(K$4:K669, "WIN")/I669</f>
        <v>3.1531531531531529E-2</v>
      </c>
    </row>
    <row r="670" spans="9:16" x14ac:dyDescent="0.25">
      <c r="I670" s="5">
        <v>667</v>
      </c>
      <c r="J670" s="8">
        <f t="shared" ca="1" si="42"/>
        <v>23</v>
      </c>
      <c r="K670" s="7" t="str">
        <f t="shared" ca="1" si="40"/>
        <v>LOSE</v>
      </c>
      <c r="L670" s="8">
        <f t="shared" ca="1" si="41"/>
        <v>-1</v>
      </c>
      <c r="M670" s="8">
        <f t="shared" ca="1" si="43"/>
        <v>89</v>
      </c>
      <c r="N670" s="32">
        <f ca="1">SUM(L$4:L670)/I670</f>
        <v>0.13343328335832083</v>
      </c>
      <c r="O670" s="46">
        <f ca="1">_xlfn.VAR.P(L$4:L670)</f>
        <v>39.518927193075129</v>
      </c>
      <c r="P670" s="33">
        <f ca="1">COUNTIF(K$4:K670, "WIN")/I670</f>
        <v>3.1484257871064465E-2</v>
      </c>
    </row>
    <row r="671" spans="9:16" x14ac:dyDescent="0.25">
      <c r="I671" s="5">
        <v>668</v>
      </c>
      <c r="J671" s="8">
        <f t="shared" ca="1" si="42"/>
        <v>35</v>
      </c>
      <c r="K671" s="7" t="str">
        <f t="shared" ca="1" si="40"/>
        <v>LOSE</v>
      </c>
      <c r="L671" s="8">
        <f t="shared" ca="1" si="41"/>
        <v>-1</v>
      </c>
      <c r="M671" s="8">
        <f t="shared" ca="1" si="43"/>
        <v>88</v>
      </c>
      <c r="N671" s="32">
        <f ca="1">SUM(L$4:L671)/I671</f>
        <v>0.1317365269461078</v>
      </c>
      <c r="O671" s="46">
        <f ca="1">_xlfn.VAR.P(L$4:L671)</f>
        <v>39.461687403635842</v>
      </c>
      <c r="P671" s="33">
        <f ca="1">COUNTIF(K$4:K671, "WIN")/I671</f>
        <v>3.1437125748502992E-2</v>
      </c>
    </row>
    <row r="672" spans="9:16" x14ac:dyDescent="0.25">
      <c r="I672" s="5">
        <v>669</v>
      </c>
      <c r="J672" s="8">
        <f t="shared" ca="1" si="42"/>
        <v>23</v>
      </c>
      <c r="K672" s="7" t="str">
        <f t="shared" ca="1" si="40"/>
        <v>LOSE</v>
      </c>
      <c r="L672" s="8">
        <f t="shared" ca="1" si="41"/>
        <v>-1</v>
      </c>
      <c r="M672" s="8">
        <f t="shared" ca="1" si="43"/>
        <v>87</v>
      </c>
      <c r="N672" s="32">
        <f ca="1">SUM(L$4:L672)/I672</f>
        <v>0.13004484304932734</v>
      </c>
      <c r="O672" s="46">
        <f ca="1">_xlfn.VAR.P(L$4:L672)</f>
        <v>39.404613002473404</v>
      </c>
      <c r="P672" s="33">
        <f ca="1">COUNTIF(K$4:K672, "WIN")/I672</f>
        <v>3.1390134529147982E-2</v>
      </c>
    </row>
    <row r="673" spans="9:16" x14ac:dyDescent="0.25">
      <c r="I673" s="5">
        <v>670</v>
      </c>
      <c r="J673" s="8">
        <f t="shared" ca="1" si="42"/>
        <v>28</v>
      </c>
      <c r="K673" s="7" t="str">
        <f t="shared" ca="1" si="40"/>
        <v>LOSE</v>
      </c>
      <c r="L673" s="8">
        <f t="shared" ca="1" si="41"/>
        <v>-1</v>
      </c>
      <c r="M673" s="8">
        <f t="shared" ca="1" si="43"/>
        <v>86</v>
      </c>
      <c r="N673" s="32">
        <f ca="1">SUM(L$4:L673)/I673</f>
        <v>0.12835820895522387</v>
      </c>
      <c r="O673" s="46">
        <f ca="1">_xlfn.VAR.P(L$4:L673)</f>
        <v>39.347703274671417</v>
      </c>
      <c r="P673" s="33">
        <f ca="1">COUNTIF(K$4:K673, "WIN")/I673</f>
        <v>3.134328358208955E-2</v>
      </c>
    </row>
    <row r="674" spans="9:16" x14ac:dyDescent="0.25">
      <c r="I674" s="5">
        <v>671</v>
      </c>
      <c r="J674" s="8">
        <f t="shared" ca="1" si="42"/>
        <v>17</v>
      </c>
      <c r="K674" s="7" t="str">
        <f t="shared" ca="1" si="40"/>
        <v>LOSE</v>
      </c>
      <c r="L674" s="8">
        <f t="shared" ca="1" si="41"/>
        <v>-1</v>
      </c>
      <c r="M674" s="8">
        <f t="shared" ca="1" si="43"/>
        <v>85</v>
      </c>
      <c r="N674" s="32">
        <f ca="1">SUM(L$4:L674)/I674</f>
        <v>0.12667660208643816</v>
      </c>
      <c r="O674" s="46">
        <f ca="1">_xlfn.VAR.P(L$4:L674)</f>
        <v>39.290957509422732</v>
      </c>
      <c r="P674" s="33">
        <f ca="1">COUNTIF(K$4:K674, "WIN")/I674</f>
        <v>3.129657228017884E-2</v>
      </c>
    </row>
    <row r="675" spans="9:16" x14ac:dyDescent="0.25">
      <c r="I675" s="5">
        <v>672</v>
      </c>
      <c r="J675" s="8">
        <f t="shared" ca="1" si="42"/>
        <v>33</v>
      </c>
      <c r="K675" s="7" t="str">
        <f t="shared" ca="1" si="40"/>
        <v>LOSE</v>
      </c>
      <c r="L675" s="8">
        <f t="shared" ca="1" si="41"/>
        <v>-1</v>
      </c>
      <c r="M675" s="8">
        <f t="shared" ca="1" si="43"/>
        <v>84</v>
      </c>
      <c r="N675" s="32">
        <f ca="1">SUM(L$4:L675)/I675</f>
        <v>0.125</v>
      </c>
      <c r="O675" s="46">
        <f ca="1">_xlfn.VAR.P(L$4:L675)</f>
        <v>39.234375</v>
      </c>
      <c r="P675" s="33">
        <f ca="1">COUNTIF(K$4:K675, "WIN")/I675</f>
        <v>3.125E-2</v>
      </c>
    </row>
    <row r="676" spans="9:16" x14ac:dyDescent="0.25">
      <c r="I676" s="5">
        <v>673</v>
      </c>
      <c r="J676" s="8">
        <f t="shared" ca="1" si="42"/>
        <v>27</v>
      </c>
      <c r="K676" s="7" t="str">
        <f t="shared" ca="1" si="40"/>
        <v>LOSE</v>
      </c>
      <c r="L676" s="8">
        <f t="shared" ca="1" si="41"/>
        <v>-1</v>
      </c>
      <c r="M676" s="8">
        <f t="shared" ca="1" si="43"/>
        <v>83</v>
      </c>
      <c r="N676" s="32">
        <f ca="1">SUM(L$4:L676)/I676</f>
        <v>0.12332838038632987</v>
      </c>
      <c r="O676" s="46">
        <f ca="1">_xlfn.VAR.P(L$4:L676)</f>
        <v>39.177955043726499</v>
      </c>
      <c r="P676" s="33">
        <f ca="1">COUNTIF(K$4:K676, "WIN")/I676</f>
        <v>3.1203566121842496E-2</v>
      </c>
    </row>
    <row r="677" spans="9:16" x14ac:dyDescent="0.25">
      <c r="I677" s="5">
        <v>674</v>
      </c>
      <c r="J677" s="8">
        <f t="shared" ca="1" si="42"/>
        <v>16</v>
      </c>
      <c r="K677" s="7" t="str">
        <f t="shared" ca="1" si="40"/>
        <v>LOSE</v>
      </c>
      <c r="L677" s="8">
        <f t="shared" ca="1" si="41"/>
        <v>-1</v>
      </c>
      <c r="M677" s="8">
        <f t="shared" ca="1" si="43"/>
        <v>82</v>
      </c>
      <c r="N677" s="32">
        <f ca="1">SUM(L$4:L677)/I677</f>
        <v>0.12166172106824925</v>
      </c>
      <c r="O677" s="46">
        <f ca="1">_xlfn.VAR.P(L$4:L677)</f>
        <v>39.121696941947185</v>
      </c>
      <c r="P677" s="33">
        <f ca="1">COUNTIF(K$4:K677, "WIN")/I677</f>
        <v>3.1157270029673591E-2</v>
      </c>
    </row>
    <row r="678" spans="9:16" x14ac:dyDescent="0.25">
      <c r="I678" s="5">
        <v>675</v>
      </c>
      <c r="J678" s="8">
        <f t="shared" ca="1" si="42"/>
        <v>27</v>
      </c>
      <c r="K678" s="7" t="str">
        <f t="shared" ca="1" si="40"/>
        <v>LOSE</v>
      </c>
      <c r="L678" s="8">
        <f t="shared" ca="1" si="41"/>
        <v>-1</v>
      </c>
      <c r="M678" s="8">
        <f t="shared" ca="1" si="43"/>
        <v>81</v>
      </c>
      <c r="N678" s="32">
        <f ca="1">SUM(L$4:L678)/I678</f>
        <v>0.12</v>
      </c>
      <c r="O678" s="46">
        <f ca="1">_xlfn.VAR.P(L$4:L678)</f>
        <v>39.065600000000003</v>
      </c>
      <c r="P678" s="33">
        <f ca="1">COUNTIF(K$4:K678, "WIN")/I678</f>
        <v>3.111111111111111E-2</v>
      </c>
    </row>
    <row r="679" spans="9:16" x14ac:dyDescent="0.25">
      <c r="I679" s="5">
        <v>676</v>
      </c>
      <c r="J679" s="8">
        <f t="shared" ca="1" si="42"/>
        <v>9</v>
      </c>
      <c r="K679" s="7" t="str">
        <f t="shared" ca="1" si="40"/>
        <v>LOSE</v>
      </c>
      <c r="L679" s="8">
        <f t="shared" ca="1" si="41"/>
        <v>-1</v>
      </c>
      <c r="M679" s="8">
        <f t="shared" ca="1" si="43"/>
        <v>80</v>
      </c>
      <c r="N679" s="32">
        <f ca="1">SUM(L$4:L679)/I679</f>
        <v>0.11834319526627218</v>
      </c>
      <c r="O679" s="46">
        <f ca="1">_xlfn.VAR.P(L$4:L679)</f>
        <v>39.009663527187421</v>
      </c>
      <c r="P679" s="33">
        <f ca="1">COUNTIF(K$4:K679, "WIN")/I679</f>
        <v>3.1065088757396449E-2</v>
      </c>
    </row>
    <row r="680" spans="9:16" x14ac:dyDescent="0.25">
      <c r="I680" s="5">
        <v>677</v>
      </c>
      <c r="J680" s="8">
        <f t="shared" ca="1" si="42"/>
        <v>26</v>
      </c>
      <c r="K680" s="7" t="str">
        <f t="shared" ca="1" si="40"/>
        <v>LOSE</v>
      </c>
      <c r="L680" s="8">
        <f t="shared" ca="1" si="41"/>
        <v>-1</v>
      </c>
      <c r="M680" s="8">
        <f t="shared" ca="1" si="43"/>
        <v>79</v>
      </c>
      <c r="N680" s="32">
        <f ca="1">SUM(L$4:L680)/I680</f>
        <v>0.11669128508124077</v>
      </c>
      <c r="O680" s="46">
        <f ca="1">_xlfn.VAR.P(L$4:L680)</f>
        <v>38.953886836748275</v>
      </c>
      <c r="P680" s="33">
        <f ca="1">COUNTIF(K$4:K680, "WIN")/I680</f>
        <v>3.10192023633678E-2</v>
      </c>
    </row>
    <row r="681" spans="9:16" x14ac:dyDescent="0.25">
      <c r="I681" s="5">
        <v>678</v>
      </c>
      <c r="J681" s="8">
        <f t="shared" ca="1" si="42"/>
        <v>15</v>
      </c>
      <c r="K681" s="7" t="str">
        <f t="shared" ca="1" si="40"/>
        <v>LOSE</v>
      </c>
      <c r="L681" s="8">
        <f t="shared" ca="1" si="41"/>
        <v>-1</v>
      </c>
      <c r="M681" s="8">
        <f t="shared" ca="1" si="43"/>
        <v>78</v>
      </c>
      <c r="N681" s="32">
        <f ca="1">SUM(L$4:L681)/I681</f>
        <v>0.11504424778761062</v>
      </c>
      <c r="O681" s="46">
        <f ca="1">_xlfn.VAR.P(L$4:L681)</f>
        <v>38.898269245829745</v>
      </c>
      <c r="P681" s="33">
        <f ca="1">COUNTIF(K$4:K681, "WIN")/I681</f>
        <v>3.0973451327433628E-2</v>
      </c>
    </row>
    <row r="682" spans="9:16" x14ac:dyDescent="0.25">
      <c r="I682" s="5">
        <v>679</v>
      </c>
      <c r="J682" s="8">
        <f t="shared" ca="1" si="42"/>
        <v>4</v>
      </c>
      <c r="K682" s="7" t="str">
        <f t="shared" ca="1" si="40"/>
        <v>LOSE</v>
      </c>
      <c r="L682" s="8">
        <f t="shared" ca="1" si="41"/>
        <v>-1</v>
      </c>
      <c r="M682" s="8">
        <f t="shared" ca="1" si="43"/>
        <v>77</v>
      </c>
      <c r="N682" s="32">
        <f ca="1">SUM(L$4:L682)/I682</f>
        <v>0.1134020618556701</v>
      </c>
      <c r="O682" s="46">
        <f ca="1">_xlfn.VAR.P(L$4:L682)</f>
        <v>38.842810075459667</v>
      </c>
      <c r="P682" s="33">
        <f ca="1">COUNTIF(K$4:K682, "WIN")/I682</f>
        <v>3.0927835051546393E-2</v>
      </c>
    </row>
    <row r="683" spans="9:16" x14ac:dyDescent="0.25">
      <c r="I683" s="5">
        <v>680</v>
      </c>
      <c r="J683" s="8">
        <f t="shared" ca="1" si="42"/>
        <v>25</v>
      </c>
      <c r="K683" s="7" t="str">
        <f t="shared" ca="1" si="40"/>
        <v>LOSE</v>
      </c>
      <c r="L683" s="8">
        <f t="shared" ca="1" si="41"/>
        <v>-1</v>
      </c>
      <c r="M683" s="8">
        <f t="shared" ca="1" si="43"/>
        <v>76</v>
      </c>
      <c r="N683" s="32">
        <f ca="1">SUM(L$4:L683)/I683</f>
        <v>0.11176470588235295</v>
      </c>
      <c r="O683" s="46">
        <f ca="1">_xlfn.VAR.P(L$4:L683)</f>
        <v>38.78750865051903</v>
      </c>
      <c r="P683" s="33">
        <f ca="1">COUNTIF(K$4:K683, "WIN")/I683</f>
        <v>3.0882352941176472E-2</v>
      </c>
    </row>
    <row r="684" spans="9:16" x14ac:dyDescent="0.25">
      <c r="I684" s="5">
        <v>681</v>
      </c>
      <c r="J684" s="8">
        <f t="shared" ca="1" si="42"/>
        <v>6</v>
      </c>
      <c r="K684" s="7" t="str">
        <f t="shared" ca="1" si="40"/>
        <v>LOSE</v>
      </c>
      <c r="L684" s="8">
        <f t="shared" ca="1" si="41"/>
        <v>-1</v>
      </c>
      <c r="M684" s="8">
        <f t="shared" ca="1" si="43"/>
        <v>75</v>
      </c>
      <c r="N684" s="32">
        <f ca="1">SUM(L$4:L684)/I684</f>
        <v>0.11013215859030837</v>
      </c>
      <c r="O684" s="46">
        <f ca="1">_xlfn.VAR.P(L$4:L684)</f>
        <v>38.732364299714725</v>
      </c>
      <c r="P684" s="33">
        <f ca="1">COUNTIF(K$4:K684, "WIN")/I684</f>
        <v>3.0837004405286344E-2</v>
      </c>
    </row>
    <row r="685" spans="9:16" x14ac:dyDescent="0.25">
      <c r="I685" s="5">
        <v>682</v>
      </c>
      <c r="J685" s="8">
        <f t="shared" ca="1" si="42"/>
        <v>22</v>
      </c>
      <c r="K685" s="7" t="str">
        <f t="shared" ca="1" si="40"/>
        <v>LOSE</v>
      </c>
      <c r="L685" s="8">
        <f t="shared" ca="1" si="41"/>
        <v>-1</v>
      </c>
      <c r="M685" s="8">
        <f t="shared" ca="1" si="43"/>
        <v>74</v>
      </c>
      <c r="N685" s="32">
        <f ca="1">SUM(L$4:L685)/I685</f>
        <v>0.10850439882697947</v>
      </c>
      <c r="O685" s="46">
        <f ca="1">_xlfn.VAR.P(L$4:L685)</f>
        <v>38.677376355552497</v>
      </c>
      <c r="P685" s="33">
        <f ca="1">COUNTIF(K$4:K685, "WIN")/I685</f>
        <v>3.0791788856304986E-2</v>
      </c>
    </row>
    <row r="686" spans="9:16" x14ac:dyDescent="0.25">
      <c r="I686" s="5">
        <v>683</v>
      </c>
      <c r="J686" s="8">
        <f t="shared" ca="1" si="42"/>
        <v>18</v>
      </c>
      <c r="K686" s="7" t="str">
        <f t="shared" ca="1" si="40"/>
        <v>LOSE</v>
      </c>
      <c r="L686" s="8">
        <f t="shared" ca="1" si="41"/>
        <v>-1</v>
      </c>
      <c r="M686" s="8">
        <f t="shared" ca="1" si="43"/>
        <v>73</v>
      </c>
      <c r="N686" s="32">
        <f ca="1">SUM(L$4:L686)/I686</f>
        <v>0.10688140556368961</v>
      </c>
      <c r="O686" s="46">
        <f ca="1">_xlfn.VAR.P(L$4:L686)</f>
        <v>38.622544154310177</v>
      </c>
      <c r="P686" s="33">
        <f ca="1">COUNTIF(K$4:K686, "WIN")/I686</f>
        <v>3.074670571010249E-2</v>
      </c>
    </row>
    <row r="687" spans="9:16" x14ac:dyDescent="0.25">
      <c r="I687" s="5">
        <v>684</v>
      </c>
      <c r="J687" s="8">
        <f t="shared" ca="1" si="42"/>
        <v>31</v>
      </c>
      <c r="K687" s="7" t="str">
        <f t="shared" ca="1" si="40"/>
        <v>LOSE</v>
      </c>
      <c r="L687" s="8">
        <f t="shared" ca="1" si="41"/>
        <v>-1</v>
      </c>
      <c r="M687" s="8">
        <f t="shared" ca="1" si="43"/>
        <v>72</v>
      </c>
      <c r="N687" s="32">
        <f ca="1">SUM(L$4:L687)/I687</f>
        <v>0.10526315789473684</v>
      </c>
      <c r="O687" s="46">
        <f ca="1">_xlfn.VAR.P(L$4:L687)</f>
        <v>38.56786703601108</v>
      </c>
      <c r="P687" s="33">
        <f ca="1">COUNTIF(K$4:K687, "WIN")/I687</f>
        <v>3.0701754385964911E-2</v>
      </c>
    </row>
    <row r="688" spans="9:16" x14ac:dyDescent="0.25">
      <c r="I688" s="5">
        <v>685</v>
      </c>
      <c r="J688" s="8">
        <f t="shared" ca="1" si="42"/>
        <v>17</v>
      </c>
      <c r="K688" s="7" t="str">
        <f t="shared" ca="1" si="40"/>
        <v>LOSE</v>
      </c>
      <c r="L688" s="8">
        <f t="shared" ca="1" si="41"/>
        <v>-1</v>
      </c>
      <c r="M688" s="8">
        <f t="shared" ca="1" si="43"/>
        <v>71</v>
      </c>
      <c r="N688" s="32">
        <f ca="1">SUM(L$4:L688)/I688</f>
        <v>0.10364963503649635</v>
      </c>
      <c r="O688" s="46">
        <f ca="1">_xlfn.VAR.P(L$4:L688)</f>
        <v>38.51334434439768</v>
      </c>
      <c r="P688" s="33">
        <f ca="1">COUNTIF(K$4:K688, "WIN")/I688</f>
        <v>3.0656934306569343E-2</v>
      </c>
    </row>
    <row r="689" spans="9:16" x14ac:dyDescent="0.25">
      <c r="I689" s="5">
        <v>686</v>
      </c>
      <c r="J689" s="8">
        <f t="shared" ca="1" si="42"/>
        <v>15</v>
      </c>
      <c r="K689" s="7" t="str">
        <f t="shared" ca="1" si="40"/>
        <v>LOSE</v>
      </c>
      <c r="L689" s="8">
        <f t="shared" ca="1" si="41"/>
        <v>-1</v>
      </c>
      <c r="M689" s="8">
        <f t="shared" ca="1" si="43"/>
        <v>70</v>
      </c>
      <c r="N689" s="32">
        <f ca="1">SUM(L$4:L689)/I689</f>
        <v>0.10204081632653061</v>
      </c>
      <c r="O689" s="46">
        <f ca="1">_xlfn.VAR.P(L$4:L689)</f>
        <v>38.458975426905454</v>
      </c>
      <c r="P689" s="33">
        <f ca="1">COUNTIF(K$4:K689, "WIN")/I689</f>
        <v>3.0612244897959183E-2</v>
      </c>
    </row>
    <row r="690" spans="9:16" x14ac:dyDescent="0.25">
      <c r="I690" s="5">
        <v>687</v>
      </c>
      <c r="J690" s="8">
        <f t="shared" ca="1" si="42"/>
        <v>12</v>
      </c>
      <c r="K690" s="7" t="str">
        <f t="shared" ca="1" si="40"/>
        <v>LOSE</v>
      </c>
      <c r="L690" s="8">
        <f t="shared" ca="1" si="41"/>
        <v>-1</v>
      </c>
      <c r="M690" s="8">
        <f t="shared" ca="1" si="43"/>
        <v>69</v>
      </c>
      <c r="N690" s="32">
        <f ca="1">SUM(L$4:L690)/I690</f>
        <v>0.10043668122270742</v>
      </c>
      <c r="O690" s="46">
        <f ca="1">_xlfn.VAR.P(L$4:L690)</f>
        <v>38.404759634637024</v>
      </c>
      <c r="P690" s="33">
        <f ca="1">COUNTIF(K$4:K690, "WIN")/I690</f>
        <v>3.0567685589519649E-2</v>
      </c>
    </row>
    <row r="691" spans="9:16" x14ac:dyDescent="0.25">
      <c r="I691" s="5">
        <v>688</v>
      </c>
      <c r="J691" s="8">
        <f t="shared" ca="1" si="42"/>
        <v>11</v>
      </c>
      <c r="K691" s="7" t="str">
        <f t="shared" ca="1" si="40"/>
        <v>LOSE</v>
      </c>
      <c r="L691" s="8">
        <f t="shared" ca="1" si="41"/>
        <v>-1</v>
      </c>
      <c r="M691" s="8">
        <f t="shared" ca="1" si="43"/>
        <v>68</v>
      </c>
      <c r="N691" s="32">
        <f ca="1">SUM(L$4:L691)/I691</f>
        <v>9.8837209302325577E-2</v>
      </c>
      <c r="O691" s="46">
        <f ca="1">_xlfn.VAR.P(L$4:L691)</f>
        <v>38.350696322336397</v>
      </c>
      <c r="P691" s="33">
        <f ca="1">COUNTIF(K$4:K691, "WIN")/I691</f>
        <v>3.0523255813953487E-2</v>
      </c>
    </row>
    <row r="692" spans="9:16" x14ac:dyDescent="0.25">
      <c r="I692" s="5">
        <v>689</v>
      </c>
      <c r="J692" s="8">
        <f t="shared" ca="1" si="42"/>
        <v>2</v>
      </c>
      <c r="K692" s="7" t="str">
        <f t="shared" ca="1" si="40"/>
        <v>LOSE</v>
      </c>
      <c r="L692" s="8">
        <f t="shared" ca="1" si="41"/>
        <v>-1</v>
      </c>
      <c r="M692" s="8">
        <f t="shared" ca="1" si="43"/>
        <v>67</v>
      </c>
      <c r="N692" s="32">
        <f ca="1">SUM(L$4:L692)/I692</f>
        <v>9.7242380261248179E-2</v>
      </c>
      <c r="O692" s="46">
        <f ca="1">_xlfn.VAR.P(L$4:L692)</f>
        <v>38.296784848363565</v>
      </c>
      <c r="P692" s="33">
        <f ca="1">COUNTIF(K$4:K692, "WIN")/I692</f>
        <v>3.0478955007256895E-2</v>
      </c>
    </row>
    <row r="693" spans="9:16" x14ac:dyDescent="0.25">
      <c r="I693" s="5">
        <v>690</v>
      </c>
      <c r="J693" s="8">
        <f t="shared" ca="1" si="42"/>
        <v>3</v>
      </c>
      <c r="K693" s="7" t="str">
        <f t="shared" ca="1" si="40"/>
        <v>LOSE</v>
      </c>
      <c r="L693" s="8">
        <f t="shared" ca="1" si="41"/>
        <v>-1</v>
      </c>
      <c r="M693" s="8">
        <f t="shared" ca="1" si="43"/>
        <v>66</v>
      </c>
      <c r="N693" s="32">
        <f ca="1">SUM(L$4:L693)/I693</f>
        <v>9.5652173913043481E-2</v>
      </c>
      <c r="O693" s="46">
        <f ca="1">_xlfn.VAR.P(L$4:L693)</f>
        <v>38.243024574669185</v>
      </c>
      <c r="P693" s="33">
        <f ca="1">COUNTIF(K$4:K693, "WIN")/I693</f>
        <v>3.0434782608695653E-2</v>
      </c>
    </row>
    <row r="694" spans="9:16" x14ac:dyDescent="0.25">
      <c r="I694" s="5">
        <v>691</v>
      </c>
      <c r="J694" s="8">
        <f t="shared" ca="1" si="42"/>
        <v>26</v>
      </c>
      <c r="K694" s="7" t="str">
        <f t="shared" ca="1" si="40"/>
        <v>LOSE</v>
      </c>
      <c r="L694" s="8">
        <f t="shared" ca="1" si="41"/>
        <v>-1</v>
      </c>
      <c r="M694" s="8">
        <f t="shared" ca="1" si="43"/>
        <v>65</v>
      </c>
      <c r="N694" s="32">
        <f ca="1">SUM(L$4:L694)/I694</f>
        <v>9.4066570188133136E-2</v>
      </c>
      <c r="O694" s="46">
        <f ca="1">_xlfn.VAR.P(L$4:L694)</f>
        <v>38.189414866769567</v>
      </c>
      <c r="P694" s="33">
        <f ca="1">COUNTIF(K$4:K694, "WIN")/I694</f>
        <v>3.0390738060781478E-2</v>
      </c>
    </row>
    <row r="695" spans="9:16" x14ac:dyDescent="0.25">
      <c r="I695" s="5">
        <v>692</v>
      </c>
      <c r="J695" s="8">
        <f t="shared" ca="1" si="42"/>
        <v>30</v>
      </c>
      <c r="K695" s="7" t="str">
        <f t="shared" ca="1" si="40"/>
        <v>LOSE</v>
      </c>
      <c r="L695" s="8">
        <f t="shared" ca="1" si="41"/>
        <v>-1</v>
      </c>
      <c r="M695" s="8">
        <f t="shared" ca="1" si="43"/>
        <v>64</v>
      </c>
      <c r="N695" s="32">
        <f ca="1">SUM(L$4:L695)/I695</f>
        <v>9.2485549132947972E-2</v>
      </c>
      <c r="O695" s="46">
        <f ca="1">_xlfn.VAR.P(L$4:L695)</f>
        <v>38.135955093721812</v>
      </c>
      <c r="P695" s="33">
        <f ca="1">COUNTIF(K$4:K695, "WIN")/I695</f>
        <v>3.0346820809248554E-2</v>
      </c>
    </row>
    <row r="696" spans="9:16" x14ac:dyDescent="0.25">
      <c r="I696" s="5">
        <v>693</v>
      </c>
      <c r="J696" s="8">
        <f t="shared" ca="1" si="42"/>
        <v>3</v>
      </c>
      <c r="K696" s="7" t="str">
        <f t="shared" ca="1" si="40"/>
        <v>LOSE</v>
      </c>
      <c r="L696" s="8">
        <f t="shared" ca="1" si="41"/>
        <v>-1</v>
      </c>
      <c r="M696" s="8">
        <f t="shared" ca="1" si="43"/>
        <v>63</v>
      </c>
      <c r="N696" s="32">
        <f ca="1">SUM(L$4:L696)/I696</f>
        <v>9.0909090909090912E-2</v>
      </c>
      <c r="O696" s="46">
        <f ca="1">_xlfn.VAR.P(L$4:L696)</f>
        <v>38.082644628099175</v>
      </c>
      <c r="P696" s="33">
        <f ca="1">COUNTIF(K$4:K696, "WIN")/I696</f>
        <v>3.0303030303030304E-2</v>
      </c>
    </row>
    <row r="697" spans="9:16" x14ac:dyDescent="0.25">
      <c r="I697" s="5">
        <v>694</v>
      </c>
      <c r="J697" s="8">
        <f t="shared" ca="1" si="42"/>
        <v>17</v>
      </c>
      <c r="K697" s="7" t="str">
        <f t="shared" ca="1" si="40"/>
        <v>LOSE</v>
      </c>
      <c r="L697" s="8">
        <f t="shared" ca="1" si="41"/>
        <v>-1</v>
      </c>
      <c r="M697" s="8">
        <f t="shared" ca="1" si="43"/>
        <v>62</v>
      </c>
      <c r="N697" s="32">
        <f ca="1">SUM(L$4:L697)/I697</f>
        <v>8.9337175792507204E-2</v>
      </c>
      <c r="O697" s="46">
        <f ca="1">_xlfn.VAR.P(L$4:L697)</f>
        <v>38.029482845966662</v>
      </c>
      <c r="P697" s="33">
        <f ca="1">COUNTIF(K$4:K697, "WIN")/I697</f>
        <v>3.0259365994236311E-2</v>
      </c>
    </row>
    <row r="698" spans="9:16" x14ac:dyDescent="0.25">
      <c r="I698" s="5">
        <v>695</v>
      </c>
      <c r="J698" s="8">
        <f t="shared" ca="1" si="42"/>
        <v>6</v>
      </c>
      <c r="K698" s="7" t="str">
        <f t="shared" ca="1" si="40"/>
        <v>LOSE</v>
      </c>
      <c r="L698" s="8">
        <f t="shared" ca="1" si="41"/>
        <v>-1</v>
      </c>
      <c r="M698" s="8">
        <f t="shared" ca="1" si="43"/>
        <v>61</v>
      </c>
      <c r="N698" s="32">
        <f ca="1">SUM(L$4:L698)/I698</f>
        <v>8.7769784172661874E-2</v>
      </c>
      <c r="O698" s="46">
        <f ca="1">_xlfn.VAR.P(L$4:L698)</f>
        <v>37.976469126856784</v>
      </c>
      <c r="P698" s="33">
        <f ca="1">COUNTIF(K$4:K698, "WIN")/I698</f>
        <v>3.0215827338129497E-2</v>
      </c>
    </row>
    <row r="699" spans="9:16" x14ac:dyDescent="0.25">
      <c r="I699" s="5">
        <v>696</v>
      </c>
      <c r="J699" s="8">
        <f t="shared" ca="1" si="42"/>
        <v>2</v>
      </c>
      <c r="K699" s="7" t="str">
        <f t="shared" ca="1" si="40"/>
        <v>LOSE</v>
      </c>
      <c r="L699" s="8">
        <f t="shared" ca="1" si="41"/>
        <v>-1</v>
      </c>
      <c r="M699" s="8">
        <f t="shared" ca="1" si="43"/>
        <v>60</v>
      </c>
      <c r="N699" s="32">
        <f ca="1">SUM(L$4:L699)/I699</f>
        <v>8.6206896551724144E-2</v>
      </c>
      <c r="O699" s="46">
        <f ca="1">_xlfn.VAR.P(L$4:L699)</f>
        <v>37.923602853745543</v>
      </c>
      <c r="P699" s="33">
        <f ca="1">COUNTIF(K$4:K699, "WIN")/I699</f>
        <v>3.017241379310345E-2</v>
      </c>
    </row>
    <row r="700" spans="9:16" x14ac:dyDescent="0.25">
      <c r="I700" s="5">
        <v>697</v>
      </c>
      <c r="J700" s="8">
        <f t="shared" ca="1" si="42"/>
        <v>29</v>
      </c>
      <c r="K700" s="7" t="str">
        <f t="shared" ca="1" si="40"/>
        <v>LOSE</v>
      </c>
      <c r="L700" s="8">
        <f t="shared" ca="1" si="41"/>
        <v>-1</v>
      </c>
      <c r="M700" s="8">
        <f t="shared" ca="1" si="43"/>
        <v>59</v>
      </c>
      <c r="N700" s="32">
        <f ca="1">SUM(L$4:L700)/I700</f>
        <v>8.4648493543758974E-2</v>
      </c>
      <c r="O700" s="46">
        <f ca="1">_xlfn.VAR.P(L$4:L700)</f>
        <v>37.870883413028579</v>
      </c>
      <c r="P700" s="33">
        <f ca="1">COUNTIF(K$4:K700, "WIN")/I700</f>
        <v>3.0129124820659971E-2</v>
      </c>
    </row>
    <row r="701" spans="9:16" x14ac:dyDescent="0.25">
      <c r="I701" s="5">
        <v>698</v>
      </c>
      <c r="J701" s="8">
        <f t="shared" ca="1" si="42"/>
        <v>7</v>
      </c>
      <c r="K701" s="7" t="str">
        <f t="shared" ca="1" si="40"/>
        <v>WIN</v>
      </c>
      <c r="L701" s="8">
        <f t="shared" ca="1" si="41"/>
        <v>35</v>
      </c>
      <c r="M701" s="8">
        <f t="shared" ca="1" si="43"/>
        <v>94</v>
      </c>
      <c r="N701" s="32">
        <f ca="1">SUM(L$4:L701)/I701</f>
        <v>0.1346704871060172</v>
      </c>
      <c r="O701" s="46">
        <f ca="1">_xlfn.VAR.P(L$4:L701)</f>
        <v>39.560660421507215</v>
      </c>
      <c r="P701" s="33">
        <f ca="1">COUNTIF(K$4:K701, "WIN")/I701</f>
        <v>3.151862464183381E-2</v>
      </c>
    </row>
    <row r="702" spans="9:16" x14ac:dyDescent="0.25">
      <c r="I702" s="5">
        <v>699</v>
      </c>
      <c r="J702" s="8">
        <f t="shared" ca="1" si="42"/>
        <v>28</v>
      </c>
      <c r="K702" s="7" t="str">
        <f t="shared" ca="1" si="40"/>
        <v>LOSE</v>
      </c>
      <c r="L702" s="8">
        <f t="shared" ca="1" si="41"/>
        <v>-1</v>
      </c>
      <c r="M702" s="8">
        <f t="shared" ca="1" si="43"/>
        <v>93</v>
      </c>
      <c r="N702" s="32">
        <f ca="1">SUM(L$4:L702)/I702</f>
        <v>0.13304721030042918</v>
      </c>
      <c r="O702" s="46">
        <f ca="1">_xlfn.VAR.P(L$4:L702)</f>
        <v>39.505903590045868</v>
      </c>
      <c r="P702" s="33">
        <f ca="1">COUNTIF(K$4:K702, "WIN")/I702</f>
        <v>3.1473533619456366E-2</v>
      </c>
    </row>
    <row r="703" spans="9:16" x14ac:dyDescent="0.25">
      <c r="I703" s="5">
        <v>700</v>
      </c>
      <c r="J703" s="8">
        <f t="shared" ca="1" si="42"/>
        <v>10</v>
      </c>
      <c r="K703" s="7" t="str">
        <f t="shared" ca="1" si="40"/>
        <v>LOSE</v>
      </c>
      <c r="L703" s="8">
        <f t="shared" ca="1" si="41"/>
        <v>-1</v>
      </c>
      <c r="M703" s="8">
        <f t="shared" ca="1" si="43"/>
        <v>92</v>
      </c>
      <c r="N703" s="32">
        <f ca="1">SUM(L$4:L703)/I703</f>
        <v>0.13142857142857142</v>
      </c>
      <c r="O703" s="46">
        <f ca="1">_xlfn.VAR.P(L$4:L703)</f>
        <v>39.451297959183677</v>
      </c>
      <c r="P703" s="33">
        <f ca="1">COUNTIF(K$4:K703, "WIN")/I703</f>
        <v>3.1428571428571431E-2</v>
      </c>
    </row>
    <row r="704" spans="9:16" x14ac:dyDescent="0.25">
      <c r="I704" s="5">
        <v>701</v>
      </c>
      <c r="J704" s="8">
        <f t="shared" ca="1" si="42"/>
        <v>34</v>
      </c>
      <c r="K704" s="7" t="str">
        <f t="shared" ca="1" si="40"/>
        <v>LOSE</v>
      </c>
      <c r="L704" s="8">
        <f t="shared" ca="1" si="41"/>
        <v>-1</v>
      </c>
      <c r="M704" s="8">
        <f t="shared" ca="1" si="43"/>
        <v>91</v>
      </c>
      <c r="N704" s="32">
        <f ca="1">SUM(L$4:L704)/I704</f>
        <v>0.12981455064194009</v>
      </c>
      <c r="O704" s="46">
        <f ca="1">_xlfn.VAR.P(L$4:L704)</f>
        <v>39.396842904267594</v>
      </c>
      <c r="P704" s="33">
        <f ca="1">COUNTIF(K$4:K704, "WIN")/I704</f>
        <v>3.1383737517831668E-2</v>
      </c>
    </row>
    <row r="705" spans="9:16" x14ac:dyDescent="0.25">
      <c r="I705" s="5">
        <v>702</v>
      </c>
      <c r="J705" s="8">
        <f t="shared" ca="1" si="42"/>
        <v>15</v>
      </c>
      <c r="K705" s="7" t="str">
        <f t="shared" ca="1" si="40"/>
        <v>LOSE</v>
      </c>
      <c r="L705" s="8">
        <f t="shared" ca="1" si="41"/>
        <v>-1</v>
      </c>
      <c r="M705" s="8">
        <f t="shared" ca="1" si="43"/>
        <v>90</v>
      </c>
      <c r="N705" s="32">
        <f ca="1">SUM(L$4:L705)/I705</f>
        <v>0.12820512820512819</v>
      </c>
      <c r="O705" s="46">
        <f ca="1">_xlfn.VAR.P(L$4:L705)</f>
        <v>39.342537804076265</v>
      </c>
      <c r="P705" s="33">
        <f ca="1">COUNTIF(K$4:K705, "WIN")/I705</f>
        <v>3.1339031339031341E-2</v>
      </c>
    </row>
    <row r="706" spans="9:16" x14ac:dyDescent="0.25">
      <c r="I706" s="5">
        <v>703</v>
      </c>
      <c r="J706" s="8">
        <f t="shared" ca="1" si="42"/>
        <v>7</v>
      </c>
      <c r="K706" s="7" t="str">
        <f t="shared" ca="1" si="40"/>
        <v>WIN</v>
      </c>
      <c r="L706" s="8">
        <f t="shared" ca="1" si="41"/>
        <v>35</v>
      </c>
      <c r="M706" s="8">
        <f t="shared" ca="1" si="43"/>
        <v>125</v>
      </c>
      <c r="N706" s="32">
        <f ca="1">SUM(L$4:L706)/I706</f>
        <v>0.17780938833570412</v>
      </c>
      <c r="O706" s="46">
        <f ca="1">_xlfn.VAR.P(L$4:L706)</f>
        <v>41.013903024833624</v>
      </c>
      <c r="P706" s="33">
        <f ca="1">COUNTIF(K$4:K706, "WIN")/I706</f>
        <v>3.2716927453769556E-2</v>
      </c>
    </row>
    <row r="707" spans="9:16" x14ac:dyDescent="0.25">
      <c r="I707" s="5">
        <v>704</v>
      </c>
      <c r="J707" s="8">
        <f t="shared" ca="1" si="42"/>
        <v>28</v>
      </c>
      <c r="K707" s="7" t="str">
        <f t="shared" ca="1" si="40"/>
        <v>LOSE</v>
      </c>
      <c r="L707" s="8">
        <f t="shared" ca="1" si="41"/>
        <v>-1</v>
      </c>
      <c r="M707" s="8">
        <f t="shared" ca="1" si="43"/>
        <v>124</v>
      </c>
      <c r="N707" s="32">
        <f ca="1">SUM(L$4:L707)/I707</f>
        <v>0.17613636363636365</v>
      </c>
      <c r="O707" s="46">
        <f ca="1">_xlfn.VAR.P(L$4:L707)</f>
        <v>40.957612345041319</v>
      </c>
      <c r="P707" s="33">
        <f ca="1">COUNTIF(K$4:K707, "WIN")/I707</f>
        <v>3.2670454545454544E-2</v>
      </c>
    </row>
    <row r="708" spans="9:16" x14ac:dyDescent="0.25">
      <c r="I708" s="5">
        <v>705</v>
      </c>
      <c r="J708" s="8">
        <f t="shared" ca="1" si="42"/>
        <v>15</v>
      </c>
      <c r="K708" s="7" t="str">
        <f t="shared" ref="K708:K771" ca="1" si="44">IF($D$7 = $J708, "WIN", "LOSE")</f>
        <v>LOSE</v>
      </c>
      <c r="L708" s="8">
        <f t="shared" ref="L708:L771" ca="1" si="45">IF($K708 = "WIN", 35, -1)</f>
        <v>-1</v>
      </c>
      <c r="M708" s="8">
        <f t="shared" ca="1" si="43"/>
        <v>123</v>
      </c>
      <c r="N708" s="32">
        <f ca="1">SUM(L$4:L708)/I708</f>
        <v>0.17446808510638298</v>
      </c>
      <c r="O708" s="46">
        <f ca="1">_xlfn.VAR.P(L$4:L708)</f>
        <v>40.901475780896334</v>
      </c>
      <c r="P708" s="33">
        <f ca="1">COUNTIF(K$4:K708, "WIN")/I708</f>
        <v>3.2624113475177303E-2</v>
      </c>
    </row>
    <row r="709" spans="9:16" x14ac:dyDescent="0.25">
      <c r="I709" s="5">
        <v>706</v>
      </c>
      <c r="J709" s="8">
        <f t="shared" ca="1" si="42"/>
        <v>8</v>
      </c>
      <c r="K709" s="7" t="str">
        <f t="shared" ca="1" si="44"/>
        <v>LOSE</v>
      </c>
      <c r="L709" s="8">
        <f t="shared" ca="1" si="45"/>
        <v>-1</v>
      </c>
      <c r="M709" s="8">
        <f t="shared" ca="1" si="43"/>
        <v>122</v>
      </c>
      <c r="N709" s="32">
        <f ca="1">SUM(L$4:L709)/I709</f>
        <v>0.17280453257790368</v>
      </c>
      <c r="O709" s="46">
        <f ca="1">_xlfn.VAR.P(L$4:L709)</f>
        <v>40.845492701169256</v>
      </c>
      <c r="P709" s="33">
        <f ca="1">COUNTIF(K$4:K709, "WIN")/I709</f>
        <v>3.2577903682719546E-2</v>
      </c>
    </row>
    <row r="710" spans="9:16" x14ac:dyDescent="0.25">
      <c r="I710" s="5">
        <v>707</v>
      </c>
      <c r="J710" s="8">
        <f t="shared" ref="J710:J773" ca="1" si="46">RANDBETWEEN(0,36)</f>
        <v>22</v>
      </c>
      <c r="K710" s="7" t="str">
        <f t="shared" ca="1" si="44"/>
        <v>LOSE</v>
      </c>
      <c r="L710" s="8">
        <f t="shared" ca="1" si="45"/>
        <v>-1</v>
      </c>
      <c r="M710" s="8">
        <f t="shared" ref="M710:M773" ca="1" si="47">M709+L710</f>
        <v>121</v>
      </c>
      <c r="N710" s="32">
        <f ca="1">SUM(L$4:L710)/I710</f>
        <v>0.17114568599717114</v>
      </c>
      <c r="O710" s="46">
        <f ca="1">_xlfn.VAR.P(L$4:L710)</f>
        <v>40.789662478068379</v>
      </c>
      <c r="P710" s="33">
        <f ca="1">COUNTIF(K$4:K710, "WIN")/I710</f>
        <v>3.2531824611032531E-2</v>
      </c>
    </row>
    <row r="711" spans="9:16" x14ac:dyDescent="0.25">
      <c r="I711" s="5">
        <v>708</v>
      </c>
      <c r="J711" s="8">
        <f t="shared" ca="1" si="46"/>
        <v>18</v>
      </c>
      <c r="K711" s="7" t="str">
        <f t="shared" ca="1" si="44"/>
        <v>LOSE</v>
      </c>
      <c r="L711" s="8">
        <f t="shared" ca="1" si="45"/>
        <v>-1</v>
      </c>
      <c r="M711" s="8">
        <f t="shared" ca="1" si="47"/>
        <v>120</v>
      </c>
      <c r="N711" s="32">
        <f ca="1">SUM(L$4:L711)/I711</f>
        <v>0.16949152542372881</v>
      </c>
      <c r="O711" s="46">
        <f ca="1">_xlfn.VAR.P(L$4:L711)</f>
        <v>40.733984487216318</v>
      </c>
      <c r="P711" s="33">
        <f ca="1">COUNTIF(K$4:K711, "WIN")/I711</f>
        <v>3.2485875706214688E-2</v>
      </c>
    </row>
    <row r="712" spans="9:16" x14ac:dyDescent="0.25">
      <c r="I712" s="5">
        <v>709</v>
      </c>
      <c r="J712" s="8">
        <f t="shared" ca="1" si="46"/>
        <v>15</v>
      </c>
      <c r="K712" s="7" t="str">
        <f t="shared" ca="1" si="44"/>
        <v>LOSE</v>
      </c>
      <c r="L712" s="8">
        <f t="shared" ca="1" si="45"/>
        <v>-1</v>
      </c>
      <c r="M712" s="8">
        <f t="shared" ca="1" si="47"/>
        <v>119</v>
      </c>
      <c r="N712" s="32">
        <f ca="1">SUM(L$4:L712)/I712</f>
        <v>0.16784203102961917</v>
      </c>
      <c r="O712" s="46">
        <f ca="1">_xlfn.VAR.P(L$4:L712)</f>
        <v>40.678458107626902</v>
      </c>
      <c r="P712" s="33">
        <f ca="1">COUNTIF(K$4:K712, "WIN")/I712</f>
        <v>3.244005641748942E-2</v>
      </c>
    </row>
    <row r="713" spans="9:16" x14ac:dyDescent="0.25">
      <c r="I713" s="5">
        <v>710</v>
      </c>
      <c r="J713" s="8">
        <f t="shared" ca="1" si="46"/>
        <v>30</v>
      </c>
      <c r="K713" s="7" t="str">
        <f t="shared" ca="1" si="44"/>
        <v>LOSE</v>
      </c>
      <c r="L713" s="8">
        <f t="shared" ca="1" si="45"/>
        <v>-1</v>
      </c>
      <c r="M713" s="8">
        <f t="shared" ca="1" si="47"/>
        <v>118</v>
      </c>
      <c r="N713" s="32">
        <f ca="1">SUM(L$4:L713)/I713</f>
        <v>0.16619718309859155</v>
      </c>
      <c r="O713" s="46">
        <f ca="1">_xlfn.VAR.P(L$4:L713)</f>
        <v>40.623082721682209</v>
      </c>
      <c r="P713" s="33">
        <f ca="1">COUNTIF(K$4:K713, "WIN")/I713</f>
        <v>3.2394366197183097E-2</v>
      </c>
    </row>
    <row r="714" spans="9:16" x14ac:dyDescent="0.25">
      <c r="I714" s="5">
        <v>711</v>
      </c>
      <c r="J714" s="8">
        <f t="shared" ca="1" si="46"/>
        <v>0</v>
      </c>
      <c r="K714" s="7" t="str">
        <f t="shared" ca="1" si="44"/>
        <v>LOSE</v>
      </c>
      <c r="L714" s="8">
        <f t="shared" ca="1" si="45"/>
        <v>-1</v>
      </c>
      <c r="M714" s="8">
        <f t="shared" ca="1" si="47"/>
        <v>117</v>
      </c>
      <c r="N714" s="32">
        <f ca="1">SUM(L$4:L714)/I714</f>
        <v>0.16455696202531644</v>
      </c>
      <c r="O714" s="46">
        <f ca="1">_xlfn.VAR.P(L$4:L714)</f>
        <v>40.56785771510976</v>
      </c>
      <c r="P714" s="33">
        <f ca="1">COUNTIF(K$4:K714, "WIN")/I714</f>
        <v>3.2348804500703238E-2</v>
      </c>
    </row>
    <row r="715" spans="9:16" x14ac:dyDescent="0.25">
      <c r="I715" s="5">
        <v>712</v>
      </c>
      <c r="J715" s="8">
        <f t="shared" ca="1" si="46"/>
        <v>6</v>
      </c>
      <c r="K715" s="7" t="str">
        <f t="shared" ca="1" si="44"/>
        <v>LOSE</v>
      </c>
      <c r="L715" s="8">
        <f t="shared" ca="1" si="45"/>
        <v>-1</v>
      </c>
      <c r="M715" s="8">
        <f t="shared" ca="1" si="47"/>
        <v>116</v>
      </c>
      <c r="N715" s="32">
        <f ca="1">SUM(L$4:L715)/I715</f>
        <v>0.16292134831460675</v>
      </c>
      <c r="O715" s="46">
        <f ca="1">_xlfn.VAR.P(L$4:L715)</f>
        <v>40.512782476959977</v>
      </c>
      <c r="P715" s="33">
        <f ca="1">COUNTIF(K$4:K715, "WIN")/I715</f>
        <v>3.2303370786516857E-2</v>
      </c>
    </row>
    <row r="716" spans="9:16" x14ac:dyDescent="0.25">
      <c r="I716" s="5">
        <v>713</v>
      </c>
      <c r="J716" s="8">
        <f t="shared" ca="1" si="46"/>
        <v>30</v>
      </c>
      <c r="K716" s="7" t="str">
        <f t="shared" ca="1" si="44"/>
        <v>LOSE</v>
      </c>
      <c r="L716" s="8">
        <f t="shared" ca="1" si="45"/>
        <v>-1</v>
      </c>
      <c r="M716" s="8">
        <f t="shared" ca="1" si="47"/>
        <v>115</v>
      </c>
      <c r="N716" s="32">
        <f ca="1">SUM(L$4:L716)/I716</f>
        <v>0.16129032258064516</v>
      </c>
      <c r="O716" s="46">
        <f ca="1">_xlfn.VAR.P(L$4:L716)</f>
        <v>40.457856399583768</v>
      </c>
      <c r="P716" s="33">
        <f ca="1">COUNTIF(K$4:K716, "WIN")/I716</f>
        <v>3.2258064516129031E-2</v>
      </c>
    </row>
    <row r="717" spans="9:16" x14ac:dyDescent="0.25">
      <c r="I717" s="5">
        <v>714</v>
      </c>
      <c r="J717" s="8">
        <f t="shared" ca="1" si="46"/>
        <v>25</v>
      </c>
      <c r="K717" s="7" t="str">
        <f t="shared" ca="1" si="44"/>
        <v>LOSE</v>
      </c>
      <c r="L717" s="8">
        <f t="shared" ca="1" si="45"/>
        <v>-1</v>
      </c>
      <c r="M717" s="8">
        <f t="shared" ca="1" si="47"/>
        <v>114</v>
      </c>
      <c r="N717" s="32">
        <f ca="1">SUM(L$4:L717)/I717</f>
        <v>0.15966386554621848</v>
      </c>
      <c r="O717" s="46">
        <f ca="1">_xlfn.VAR.P(L$4:L717)</f>
        <v>40.403078878610266</v>
      </c>
      <c r="P717" s="33">
        <f ca="1">COUNTIF(K$4:K717, "WIN")/I717</f>
        <v>3.2212885154061621E-2</v>
      </c>
    </row>
    <row r="718" spans="9:16" x14ac:dyDescent="0.25">
      <c r="I718" s="5">
        <v>715</v>
      </c>
      <c r="J718" s="8">
        <f t="shared" ca="1" si="46"/>
        <v>27</v>
      </c>
      <c r="K718" s="7" t="str">
        <f t="shared" ca="1" si="44"/>
        <v>LOSE</v>
      </c>
      <c r="L718" s="8">
        <f t="shared" ca="1" si="45"/>
        <v>-1</v>
      </c>
      <c r="M718" s="8">
        <f t="shared" ca="1" si="47"/>
        <v>113</v>
      </c>
      <c r="N718" s="32">
        <f ca="1">SUM(L$4:L718)/I718</f>
        <v>0.15804195804195803</v>
      </c>
      <c r="O718" s="46">
        <f ca="1">_xlfn.VAR.P(L$4:L718)</f>
        <v>40.348449312924835</v>
      </c>
      <c r="P718" s="33">
        <f ca="1">COUNTIF(K$4:K718, "WIN")/I718</f>
        <v>3.2167832167832165E-2</v>
      </c>
    </row>
    <row r="719" spans="9:16" x14ac:dyDescent="0.25">
      <c r="I719" s="5">
        <v>716</v>
      </c>
      <c r="J719" s="8">
        <f t="shared" ca="1" si="46"/>
        <v>13</v>
      </c>
      <c r="K719" s="7" t="str">
        <f t="shared" ca="1" si="44"/>
        <v>LOSE</v>
      </c>
      <c r="L719" s="8">
        <f t="shared" ca="1" si="45"/>
        <v>-1</v>
      </c>
      <c r="M719" s="8">
        <f t="shared" ca="1" si="47"/>
        <v>112</v>
      </c>
      <c r="N719" s="32">
        <f ca="1">SUM(L$4:L719)/I719</f>
        <v>0.15642458100558659</v>
      </c>
      <c r="O719" s="46">
        <f ca="1">_xlfn.VAR.P(L$4:L719)</f>
        <v>40.293967104647173</v>
      </c>
      <c r="P719" s="33">
        <f ca="1">COUNTIF(K$4:K719, "WIN")/I719</f>
        <v>3.2122905027932962E-2</v>
      </c>
    </row>
    <row r="720" spans="9:16" x14ac:dyDescent="0.25">
      <c r="I720" s="5">
        <v>717</v>
      </c>
      <c r="J720" s="8">
        <f t="shared" ca="1" si="46"/>
        <v>11</v>
      </c>
      <c r="K720" s="7" t="str">
        <f t="shared" ca="1" si="44"/>
        <v>LOSE</v>
      </c>
      <c r="L720" s="8">
        <f t="shared" ca="1" si="45"/>
        <v>-1</v>
      </c>
      <c r="M720" s="8">
        <f t="shared" ca="1" si="47"/>
        <v>111</v>
      </c>
      <c r="N720" s="32">
        <f ca="1">SUM(L$4:L720)/I720</f>
        <v>0.15481171548117154</v>
      </c>
      <c r="O720" s="46">
        <f ca="1">_xlfn.VAR.P(L$4:L720)</f>
        <v>40.239631659109612</v>
      </c>
      <c r="P720" s="33">
        <f ca="1">COUNTIF(K$4:K720, "WIN")/I720</f>
        <v>3.2078103207810321E-2</v>
      </c>
    </row>
    <row r="721" spans="9:16" x14ac:dyDescent="0.25">
      <c r="I721" s="5">
        <v>718</v>
      </c>
      <c r="J721" s="8">
        <f t="shared" ca="1" si="46"/>
        <v>20</v>
      </c>
      <c r="K721" s="7" t="str">
        <f t="shared" ca="1" si="44"/>
        <v>LOSE</v>
      </c>
      <c r="L721" s="8">
        <f t="shared" ca="1" si="45"/>
        <v>-1</v>
      </c>
      <c r="M721" s="8">
        <f t="shared" ca="1" si="47"/>
        <v>110</v>
      </c>
      <c r="N721" s="32">
        <f ca="1">SUM(L$4:L721)/I721</f>
        <v>0.15320334261838439</v>
      </c>
      <c r="O721" s="46">
        <f ca="1">_xlfn.VAR.P(L$4:L721)</f>
        <v>40.185442384835625</v>
      </c>
      <c r="P721" s="33">
        <f ca="1">COUNTIF(K$4:K721, "WIN")/I721</f>
        <v>3.2033426183844013E-2</v>
      </c>
    </row>
    <row r="722" spans="9:16" x14ac:dyDescent="0.25">
      <c r="I722" s="5">
        <v>719</v>
      </c>
      <c r="J722" s="8">
        <f t="shared" ca="1" si="46"/>
        <v>19</v>
      </c>
      <c r="K722" s="7" t="str">
        <f t="shared" ca="1" si="44"/>
        <v>LOSE</v>
      </c>
      <c r="L722" s="8">
        <f t="shared" ca="1" si="45"/>
        <v>-1</v>
      </c>
      <c r="M722" s="8">
        <f t="shared" ca="1" si="47"/>
        <v>109</v>
      </c>
      <c r="N722" s="32">
        <f ca="1">SUM(L$4:L722)/I722</f>
        <v>0.15159944367176634</v>
      </c>
      <c r="O722" s="46">
        <f ca="1">_xlfn.VAR.P(L$4:L722)</f>
        <v>40.13139869351847</v>
      </c>
      <c r="P722" s="33">
        <f ca="1">COUNTIF(K$4:K722, "WIN")/I722</f>
        <v>3.1988873435326845E-2</v>
      </c>
    </row>
    <row r="723" spans="9:16" x14ac:dyDescent="0.25">
      <c r="I723" s="5">
        <v>720</v>
      </c>
      <c r="J723" s="8">
        <f t="shared" ca="1" si="46"/>
        <v>32</v>
      </c>
      <c r="K723" s="7" t="str">
        <f t="shared" ca="1" si="44"/>
        <v>LOSE</v>
      </c>
      <c r="L723" s="8">
        <f t="shared" ca="1" si="45"/>
        <v>-1</v>
      </c>
      <c r="M723" s="8">
        <f t="shared" ca="1" si="47"/>
        <v>108</v>
      </c>
      <c r="N723" s="32">
        <f ca="1">SUM(L$4:L723)/I723</f>
        <v>0.15</v>
      </c>
      <c r="O723" s="46">
        <f ca="1">_xlfn.VAR.P(L$4:L723)</f>
        <v>40.077500000000001</v>
      </c>
      <c r="P723" s="33">
        <f ca="1">COUNTIF(K$4:K723, "WIN")/I723</f>
        <v>3.1944444444444442E-2</v>
      </c>
    </row>
    <row r="724" spans="9:16" x14ac:dyDescent="0.25">
      <c r="I724" s="5">
        <v>721</v>
      </c>
      <c r="J724" s="8">
        <f t="shared" ca="1" si="46"/>
        <v>5</v>
      </c>
      <c r="K724" s="7" t="str">
        <f t="shared" ca="1" si="44"/>
        <v>LOSE</v>
      </c>
      <c r="L724" s="8">
        <f t="shared" ca="1" si="45"/>
        <v>-1</v>
      </c>
      <c r="M724" s="8">
        <f t="shared" ca="1" si="47"/>
        <v>107</v>
      </c>
      <c r="N724" s="32">
        <f ca="1">SUM(L$4:L724)/I724</f>
        <v>0.14840499306518723</v>
      </c>
      <c r="O724" s="46">
        <f ca="1">_xlfn.VAR.P(L$4:L724)</f>
        <v>40.023745722249686</v>
      </c>
      <c r="P724" s="33">
        <f ca="1">COUNTIF(K$4:K724, "WIN")/I724</f>
        <v>3.1900138696255201E-2</v>
      </c>
    </row>
    <row r="725" spans="9:16" x14ac:dyDescent="0.25">
      <c r="I725" s="5">
        <v>722</v>
      </c>
      <c r="J725" s="8">
        <f t="shared" ca="1" si="46"/>
        <v>7</v>
      </c>
      <c r="K725" s="7" t="str">
        <f t="shared" ca="1" si="44"/>
        <v>WIN</v>
      </c>
      <c r="L725" s="8">
        <f t="shared" ca="1" si="45"/>
        <v>35</v>
      </c>
      <c r="M725" s="8">
        <f t="shared" ca="1" si="47"/>
        <v>142</v>
      </c>
      <c r="N725" s="32">
        <f ca="1">SUM(L$4:L725)/I725</f>
        <v>0.19667590027700832</v>
      </c>
      <c r="O725" s="46">
        <f ca="1">_xlfn.VAR.P(L$4:L725)</f>
        <v>41.648299199668514</v>
      </c>
      <c r="P725" s="33">
        <f ca="1">COUNTIF(K$4:K725, "WIN")/I725</f>
        <v>3.3240997229916899E-2</v>
      </c>
    </row>
    <row r="726" spans="9:16" x14ac:dyDescent="0.25">
      <c r="I726" s="5">
        <v>723</v>
      </c>
      <c r="J726" s="8">
        <f t="shared" ca="1" si="46"/>
        <v>17</v>
      </c>
      <c r="K726" s="7" t="str">
        <f t="shared" ca="1" si="44"/>
        <v>LOSE</v>
      </c>
      <c r="L726" s="8">
        <f t="shared" ca="1" si="45"/>
        <v>-1</v>
      </c>
      <c r="M726" s="8">
        <f t="shared" ca="1" si="47"/>
        <v>141</v>
      </c>
      <c r="N726" s="32">
        <f ca="1">SUM(L$4:L726)/I726</f>
        <v>0.19502074688796681</v>
      </c>
      <c r="O726" s="46">
        <f ca="1">_xlfn.VAR.P(L$4:L726)</f>
        <v>41.592672302474128</v>
      </c>
      <c r="P726" s="33">
        <f ca="1">COUNTIF(K$4:K726, "WIN")/I726</f>
        <v>3.3195020746887967E-2</v>
      </c>
    </row>
    <row r="727" spans="9:16" x14ac:dyDescent="0.25">
      <c r="I727" s="5">
        <v>724</v>
      </c>
      <c r="J727" s="8">
        <f t="shared" ca="1" si="46"/>
        <v>14</v>
      </c>
      <c r="K727" s="7" t="str">
        <f t="shared" ca="1" si="44"/>
        <v>LOSE</v>
      </c>
      <c r="L727" s="8">
        <f t="shared" ca="1" si="45"/>
        <v>-1</v>
      </c>
      <c r="M727" s="8">
        <f t="shared" ca="1" si="47"/>
        <v>140</v>
      </c>
      <c r="N727" s="32">
        <f ca="1">SUM(L$4:L727)/I727</f>
        <v>0.19337016574585636</v>
      </c>
      <c r="O727" s="46">
        <f ca="1">_xlfn.VAR.P(L$4:L727)</f>
        <v>41.537193614358536</v>
      </c>
      <c r="P727" s="33">
        <f ca="1">COUNTIF(K$4:K727, "WIN")/I727</f>
        <v>3.3149171270718231E-2</v>
      </c>
    </row>
    <row r="728" spans="9:16" x14ac:dyDescent="0.25">
      <c r="I728" s="5">
        <v>725</v>
      </c>
      <c r="J728" s="8">
        <f t="shared" ca="1" si="46"/>
        <v>5</v>
      </c>
      <c r="K728" s="7" t="str">
        <f t="shared" ca="1" si="44"/>
        <v>LOSE</v>
      </c>
      <c r="L728" s="8">
        <f t="shared" ca="1" si="45"/>
        <v>-1</v>
      </c>
      <c r="M728" s="8">
        <f t="shared" ca="1" si="47"/>
        <v>139</v>
      </c>
      <c r="N728" s="32">
        <f ca="1">SUM(L$4:L728)/I728</f>
        <v>0.19172413793103449</v>
      </c>
      <c r="O728" s="46">
        <f ca="1">_xlfn.VAR.P(L$4:L728)</f>
        <v>41.481862544589774</v>
      </c>
      <c r="P728" s="33">
        <f ca="1">COUNTIF(K$4:K728, "WIN")/I728</f>
        <v>3.310344827586207E-2</v>
      </c>
    </row>
    <row r="729" spans="9:16" x14ac:dyDescent="0.25">
      <c r="I729" s="5">
        <v>726</v>
      </c>
      <c r="J729" s="8">
        <f t="shared" ca="1" si="46"/>
        <v>24</v>
      </c>
      <c r="K729" s="7" t="str">
        <f t="shared" ca="1" si="44"/>
        <v>LOSE</v>
      </c>
      <c r="L729" s="8">
        <f t="shared" ca="1" si="45"/>
        <v>-1</v>
      </c>
      <c r="M729" s="8">
        <f t="shared" ca="1" si="47"/>
        <v>138</v>
      </c>
      <c r="N729" s="32">
        <f ca="1">SUM(L$4:L729)/I729</f>
        <v>0.19008264462809918</v>
      </c>
      <c r="O729" s="46">
        <f ca="1">_xlfn.VAR.P(L$4:L729)</f>
        <v>41.426678505566557</v>
      </c>
      <c r="P729" s="33">
        <f ca="1">COUNTIF(K$4:K729, "WIN")/I729</f>
        <v>3.3057851239669422E-2</v>
      </c>
    </row>
    <row r="730" spans="9:16" x14ac:dyDescent="0.25">
      <c r="I730" s="5">
        <v>727</v>
      </c>
      <c r="J730" s="8">
        <f t="shared" ca="1" si="46"/>
        <v>23</v>
      </c>
      <c r="K730" s="7" t="str">
        <f t="shared" ca="1" si="44"/>
        <v>LOSE</v>
      </c>
      <c r="L730" s="8">
        <f t="shared" ca="1" si="45"/>
        <v>-1</v>
      </c>
      <c r="M730" s="8">
        <f t="shared" ca="1" si="47"/>
        <v>137</v>
      </c>
      <c r="N730" s="32">
        <f ca="1">SUM(L$4:L730)/I730</f>
        <v>0.18844566712517194</v>
      </c>
      <c r="O730" s="46">
        <f ca="1">_xlfn.VAR.P(L$4:L730)</f>
        <v>41.371640912797595</v>
      </c>
      <c r="P730" s="33">
        <f ca="1">COUNTIF(K$4:K730, "WIN")/I730</f>
        <v>3.3012379642365884E-2</v>
      </c>
    </row>
    <row r="731" spans="9:16" x14ac:dyDescent="0.25">
      <c r="I731" s="5">
        <v>728</v>
      </c>
      <c r="J731" s="8">
        <f t="shared" ca="1" si="46"/>
        <v>31</v>
      </c>
      <c r="K731" s="7" t="str">
        <f t="shared" ca="1" si="44"/>
        <v>LOSE</v>
      </c>
      <c r="L731" s="8">
        <f t="shared" ca="1" si="45"/>
        <v>-1</v>
      </c>
      <c r="M731" s="8">
        <f t="shared" ca="1" si="47"/>
        <v>136</v>
      </c>
      <c r="N731" s="32">
        <f ca="1">SUM(L$4:L731)/I731</f>
        <v>0.18681318681318682</v>
      </c>
      <c r="O731" s="46">
        <f ca="1">_xlfn.VAR.P(L$4:L731)</f>
        <v>41.316749184881054</v>
      </c>
      <c r="P731" s="33">
        <f ca="1">COUNTIF(K$4:K731, "WIN")/I731</f>
        <v>3.2967032967032968E-2</v>
      </c>
    </row>
    <row r="732" spans="9:16" x14ac:dyDescent="0.25">
      <c r="I732" s="5">
        <v>729</v>
      </c>
      <c r="J732" s="8">
        <f t="shared" ca="1" si="46"/>
        <v>35</v>
      </c>
      <c r="K732" s="7" t="str">
        <f t="shared" ca="1" si="44"/>
        <v>LOSE</v>
      </c>
      <c r="L732" s="8">
        <f t="shared" ca="1" si="45"/>
        <v>-1</v>
      </c>
      <c r="M732" s="8">
        <f t="shared" ca="1" si="47"/>
        <v>135</v>
      </c>
      <c r="N732" s="32">
        <f ca="1">SUM(L$4:L732)/I732</f>
        <v>0.18518518518518517</v>
      </c>
      <c r="O732" s="46">
        <f ca="1">_xlfn.VAR.P(L$4:L732)</f>
        <v>41.262002743484224</v>
      </c>
      <c r="P732" s="33">
        <f ca="1">COUNTIF(K$4:K732, "WIN")/I732</f>
        <v>3.292181069958848E-2</v>
      </c>
    </row>
    <row r="733" spans="9:16" x14ac:dyDescent="0.25">
      <c r="I733" s="5">
        <v>730</v>
      </c>
      <c r="J733" s="8">
        <f t="shared" ca="1" si="46"/>
        <v>9</v>
      </c>
      <c r="K733" s="7" t="str">
        <f t="shared" ca="1" si="44"/>
        <v>LOSE</v>
      </c>
      <c r="L733" s="8">
        <f t="shared" ca="1" si="45"/>
        <v>-1</v>
      </c>
      <c r="M733" s="8">
        <f t="shared" ca="1" si="47"/>
        <v>134</v>
      </c>
      <c r="N733" s="32">
        <f ca="1">SUM(L$4:L733)/I733</f>
        <v>0.18356164383561643</v>
      </c>
      <c r="O733" s="46">
        <f ca="1">_xlfn.VAR.P(L$4:L733)</f>
        <v>41.207401013323327</v>
      </c>
      <c r="P733" s="33">
        <f ca="1">COUNTIF(K$4:K733, "WIN")/I733</f>
        <v>3.287671232876712E-2</v>
      </c>
    </row>
    <row r="734" spans="9:16" x14ac:dyDescent="0.25">
      <c r="I734" s="5">
        <v>731</v>
      </c>
      <c r="J734" s="8">
        <f t="shared" ca="1" si="46"/>
        <v>22</v>
      </c>
      <c r="K734" s="7" t="str">
        <f t="shared" ca="1" si="44"/>
        <v>LOSE</v>
      </c>
      <c r="L734" s="8">
        <f t="shared" ca="1" si="45"/>
        <v>-1</v>
      </c>
      <c r="M734" s="8">
        <f t="shared" ca="1" si="47"/>
        <v>133</v>
      </c>
      <c r="N734" s="32">
        <f ca="1">SUM(L$4:L734)/I734</f>
        <v>0.18194254445964433</v>
      </c>
      <c r="O734" s="46">
        <f ca="1">_xlfn.VAR.P(L$4:L734)</f>
        <v>41.152943422143458</v>
      </c>
      <c r="P734" s="33">
        <f ca="1">COUNTIF(K$4:K734, "WIN")/I734</f>
        <v>3.2831737346101231E-2</v>
      </c>
    </row>
    <row r="735" spans="9:16" x14ac:dyDescent="0.25">
      <c r="I735" s="5">
        <v>732</v>
      </c>
      <c r="J735" s="8">
        <f t="shared" ca="1" si="46"/>
        <v>36</v>
      </c>
      <c r="K735" s="7" t="str">
        <f t="shared" ca="1" si="44"/>
        <v>LOSE</v>
      </c>
      <c r="L735" s="8">
        <f t="shared" ca="1" si="45"/>
        <v>-1</v>
      </c>
      <c r="M735" s="8">
        <f t="shared" ca="1" si="47"/>
        <v>132</v>
      </c>
      <c r="N735" s="32">
        <f ca="1">SUM(L$4:L735)/I735</f>
        <v>0.18032786885245902</v>
      </c>
      <c r="O735" s="46">
        <f ca="1">_xlfn.VAR.P(L$4:L735)</f>
        <v>41.098629400698734</v>
      </c>
      <c r="P735" s="33">
        <f ca="1">COUNTIF(K$4:K735, "WIN")/I735</f>
        <v>3.2786885245901641E-2</v>
      </c>
    </row>
    <row r="736" spans="9:16" x14ac:dyDescent="0.25">
      <c r="I736" s="5">
        <v>733</v>
      </c>
      <c r="J736" s="8">
        <f t="shared" ca="1" si="46"/>
        <v>8</v>
      </c>
      <c r="K736" s="7" t="str">
        <f t="shared" ca="1" si="44"/>
        <v>LOSE</v>
      </c>
      <c r="L736" s="8">
        <f t="shared" ca="1" si="45"/>
        <v>-1</v>
      </c>
      <c r="M736" s="8">
        <f t="shared" ca="1" si="47"/>
        <v>131</v>
      </c>
      <c r="N736" s="32">
        <f ca="1">SUM(L$4:L736)/I736</f>
        <v>0.17871759890859482</v>
      </c>
      <c r="O736" s="46">
        <f ca="1">_xlfn.VAR.P(L$4:L736)</f>
        <v>41.044458382732572</v>
      </c>
      <c r="P736" s="33">
        <f ca="1">COUNTIF(K$4:K736, "WIN")/I736</f>
        <v>3.2742155525238743E-2</v>
      </c>
    </row>
    <row r="737" spans="9:16" x14ac:dyDescent="0.25">
      <c r="I737" s="5">
        <v>734</v>
      </c>
      <c r="J737" s="8">
        <f t="shared" ca="1" si="46"/>
        <v>9</v>
      </c>
      <c r="K737" s="7" t="str">
        <f t="shared" ca="1" si="44"/>
        <v>LOSE</v>
      </c>
      <c r="L737" s="8">
        <f t="shared" ca="1" si="45"/>
        <v>-1</v>
      </c>
      <c r="M737" s="8">
        <f t="shared" ca="1" si="47"/>
        <v>130</v>
      </c>
      <c r="N737" s="32">
        <f ca="1">SUM(L$4:L737)/I737</f>
        <v>0.17711171662125341</v>
      </c>
      <c r="O737" s="46">
        <f ca="1">_xlfn.VAR.P(L$4:L737)</f>
        <v>40.99042980495809</v>
      </c>
      <c r="P737" s="33">
        <f ca="1">COUNTIF(K$4:K737, "WIN")/I737</f>
        <v>3.2697547683923703E-2</v>
      </c>
    </row>
    <row r="738" spans="9:16" x14ac:dyDescent="0.25">
      <c r="I738" s="5">
        <v>735</v>
      </c>
      <c r="J738" s="8">
        <f t="shared" ca="1" si="46"/>
        <v>1</v>
      </c>
      <c r="K738" s="7" t="str">
        <f t="shared" ca="1" si="44"/>
        <v>LOSE</v>
      </c>
      <c r="L738" s="8">
        <f t="shared" ca="1" si="45"/>
        <v>-1</v>
      </c>
      <c r="M738" s="8">
        <f t="shared" ca="1" si="47"/>
        <v>129</v>
      </c>
      <c r="N738" s="32">
        <f ca="1">SUM(L$4:L738)/I738</f>
        <v>0.17551020408163265</v>
      </c>
      <c r="O738" s="46">
        <f ca="1">_xlfn.VAR.P(L$4:L738)</f>
        <v>40.936543107038737</v>
      </c>
      <c r="P738" s="33">
        <f ca="1">COUNTIF(K$4:K738, "WIN")/I738</f>
        <v>3.2653061224489799E-2</v>
      </c>
    </row>
    <row r="739" spans="9:16" x14ac:dyDescent="0.25">
      <c r="I739" s="5">
        <v>736</v>
      </c>
      <c r="J739" s="8">
        <f t="shared" ca="1" si="46"/>
        <v>4</v>
      </c>
      <c r="K739" s="7" t="str">
        <f t="shared" ca="1" si="44"/>
        <v>LOSE</v>
      </c>
      <c r="L739" s="8">
        <f t="shared" ca="1" si="45"/>
        <v>-1</v>
      </c>
      <c r="M739" s="8">
        <f t="shared" ca="1" si="47"/>
        <v>128</v>
      </c>
      <c r="N739" s="32">
        <f ca="1">SUM(L$4:L739)/I739</f>
        <v>0.17391304347826086</v>
      </c>
      <c r="O739" s="46">
        <f ca="1">_xlfn.VAR.P(L$4:L739)</f>
        <v>40.882797731568999</v>
      </c>
      <c r="P739" s="33">
        <f ca="1">COUNTIF(K$4:K739, "WIN")/I739</f>
        <v>3.2608695652173912E-2</v>
      </c>
    </row>
    <row r="740" spans="9:16" x14ac:dyDescent="0.25">
      <c r="I740" s="5">
        <v>737</v>
      </c>
      <c r="J740" s="8">
        <f t="shared" ca="1" si="46"/>
        <v>12</v>
      </c>
      <c r="K740" s="7" t="str">
        <f t="shared" ca="1" si="44"/>
        <v>LOSE</v>
      </c>
      <c r="L740" s="8">
        <f t="shared" ca="1" si="45"/>
        <v>-1</v>
      </c>
      <c r="M740" s="8">
        <f t="shared" ca="1" si="47"/>
        <v>127</v>
      </c>
      <c r="N740" s="32">
        <f ca="1">SUM(L$4:L740)/I740</f>
        <v>0.17232021709633649</v>
      </c>
      <c r="O740" s="46">
        <f ca="1">_xlfn.VAR.P(L$4:L740)</f>
        <v>40.829193124055315</v>
      </c>
      <c r="P740" s="33">
        <f ca="1">COUNTIF(K$4:K740, "WIN")/I740</f>
        <v>3.2564450474898234E-2</v>
      </c>
    </row>
    <row r="741" spans="9:16" x14ac:dyDescent="0.25">
      <c r="I741" s="5">
        <v>738</v>
      </c>
      <c r="J741" s="8">
        <f t="shared" ca="1" si="46"/>
        <v>14</v>
      </c>
      <c r="K741" s="7" t="str">
        <f t="shared" ca="1" si="44"/>
        <v>LOSE</v>
      </c>
      <c r="L741" s="8">
        <f t="shared" ca="1" si="45"/>
        <v>-1</v>
      </c>
      <c r="M741" s="8">
        <f t="shared" ca="1" si="47"/>
        <v>126</v>
      </c>
      <c r="N741" s="32">
        <f ca="1">SUM(L$4:L741)/I741</f>
        <v>0.17073170731707318</v>
      </c>
      <c r="O741" s="46">
        <f ca="1">_xlfn.VAR.P(L$4:L741)</f>
        <v>40.775728732897086</v>
      </c>
      <c r="P741" s="33">
        <f ca="1">COUNTIF(K$4:K741, "WIN")/I741</f>
        <v>3.2520325203252036E-2</v>
      </c>
    </row>
    <row r="742" spans="9:16" x14ac:dyDescent="0.25">
      <c r="I742" s="5">
        <v>739</v>
      </c>
      <c r="J742" s="8">
        <f t="shared" ca="1" si="46"/>
        <v>14</v>
      </c>
      <c r="K742" s="7" t="str">
        <f t="shared" ca="1" si="44"/>
        <v>LOSE</v>
      </c>
      <c r="L742" s="8">
        <f t="shared" ca="1" si="45"/>
        <v>-1</v>
      </c>
      <c r="M742" s="8">
        <f t="shared" ca="1" si="47"/>
        <v>125</v>
      </c>
      <c r="N742" s="32">
        <f ca="1">SUM(L$4:L742)/I742</f>
        <v>0.16914749661705006</v>
      </c>
      <c r="O742" s="46">
        <f ca="1">_xlfn.VAR.P(L$4:L742)</f>
        <v>40.722404009367885</v>
      </c>
      <c r="P742" s="33">
        <f ca="1">COUNTIF(K$4:K742, "WIN")/I742</f>
        <v>3.2476319350473612E-2</v>
      </c>
    </row>
    <row r="743" spans="9:16" x14ac:dyDescent="0.25">
      <c r="I743" s="5">
        <v>740</v>
      </c>
      <c r="J743" s="8">
        <f t="shared" ca="1" si="46"/>
        <v>15</v>
      </c>
      <c r="K743" s="7" t="str">
        <f t="shared" ca="1" si="44"/>
        <v>LOSE</v>
      </c>
      <c r="L743" s="8">
        <f t="shared" ca="1" si="45"/>
        <v>-1</v>
      </c>
      <c r="M743" s="8">
        <f t="shared" ca="1" si="47"/>
        <v>124</v>
      </c>
      <c r="N743" s="32">
        <f ca="1">SUM(L$4:L743)/I743</f>
        <v>0.16756756756756758</v>
      </c>
      <c r="O743" s="46">
        <f ca="1">_xlfn.VAR.P(L$4:L743)</f>
        <v>40.669218407596787</v>
      </c>
      <c r="P743" s="33">
        <f ca="1">COUNTIF(K$4:K743, "WIN")/I743</f>
        <v>3.2432432432432434E-2</v>
      </c>
    </row>
    <row r="744" spans="9:16" x14ac:dyDescent="0.25">
      <c r="I744" s="5">
        <v>741</v>
      </c>
      <c r="J744" s="8">
        <f t="shared" ca="1" si="46"/>
        <v>9</v>
      </c>
      <c r="K744" s="7" t="str">
        <f t="shared" ca="1" si="44"/>
        <v>LOSE</v>
      </c>
      <c r="L744" s="8">
        <f t="shared" ca="1" si="45"/>
        <v>-1</v>
      </c>
      <c r="M744" s="8">
        <f t="shared" ca="1" si="47"/>
        <v>123</v>
      </c>
      <c r="N744" s="32">
        <f ca="1">SUM(L$4:L744)/I744</f>
        <v>0.16599190283400811</v>
      </c>
      <c r="O744" s="46">
        <f ca="1">_xlfn.VAR.P(L$4:L744)</f>
        <v>40.616171384549823</v>
      </c>
      <c r="P744" s="33">
        <f ca="1">COUNTIF(K$4:K744, "WIN")/I744</f>
        <v>3.2388663967611336E-2</v>
      </c>
    </row>
    <row r="745" spans="9:16" x14ac:dyDescent="0.25">
      <c r="I745" s="5">
        <v>742</v>
      </c>
      <c r="J745" s="8">
        <f t="shared" ca="1" si="46"/>
        <v>9</v>
      </c>
      <c r="K745" s="7" t="str">
        <f t="shared" ca="1" si="44"/>
        <v>LOSE</v>
      </c>
      <c r="L745" s="8">
        <f t="shared" ca="1" si="45"/>
        <v>-1</v>
      </c>
      <c r="M745" s="8">
        <f t="shared" ca="1" si="47"/>
        <v>122</v>
      </c>
      <c r="N745" s="32">
        <f ca="1">SUM(L$4:L745)/I745</f>
        <v>0.16442048517520216</v>
      </c>
      <c r="O745" s="46">
        <f ca="1">_xlfn.VAR.P(L$4:L745)</f>
        <v>40.563262400011624</v>
      </c>
      <c r="P745" s="33">
        <f ca="1">COUNTIF(K$4:K745, "WIN")/I745</f>
        <v>3.2345013477088951E-2</v>
      </c>
    </row>
    <row r="746" spans="9:16" x14ac:dyDescent="0.25">
      <c r="I746" s="5">
        <v>743</v>
      </c>
      <c r="J746" s="8">
        <f t="shared" ca="1" si="46"/>
        <v>25</v>
      </c>
      <c r="K746" s="7" t="str">
        <f t="shared" ca="1" si="44"/>
        <v>LOSE</v>
      </c>
      <c r="L746" s="8">
        <f t="shared" ca="1" si="45"/>
        <v>-1</v>
      </c>
      <c r="M746" s="8">
        <f t="shared" ca="1" si="47"/>
        <v>121</v>
      </c>
      <c r="N746" s="32">
        <f ca="1">SUM(L$4:L746)/I746</f>
        <v>0.16285329744279947</v>
      </c>
      <c r="O746" s="46">
        <f ca="1">_xlfn.VAR.P(L$4:L746)</f>
        <v>40.510490916567186</v>
      </c>
      <c r="P746" s="33">
        <f ca="1">COUNTIF(K$4:K746, "WIN")/I746</f>
        <v>3.2301480484522208E-2</v>
      </c>
    </row>
    <row r="747" spans="9:16" x14ac:dyDescent="0.25">
      <c r="I747" s="5">
        <v>744</v>
      </c>
      <c r="J747" s="8">
        <f t="shared" ca="1" si="46"/>
        <v>29</v>
      </c>
      <c r="K747" s="7" t="str">
        <f t="shared" ca="1" si="44"/>
        <v>LOSE</v>
      </c>
      <c r="L747" s="8">
        <f t="shared" ca="1" si="45"/>
        <v>-1</v>
      </c>
      <c r="M747" s="8">
        <f t="shared" ca="1" si="47"/>
        <v>120</v>
      </c>
      <c r="N747" s="32">
        <f ca="1">SUM(L$4:L747)/I747</f>
        <v>0.16129032258064516</v>
      </c>
      <c r="O747" s="46">
        <f ca="1">_xlfn.VAR.P(L$4:L747)</f>
        <v>40.457856399583768</v>
      </c>
      <c r="P747" s="33">
        <f ca="1">COUNTIF(K$4:K747, "WIN")/I747</f>
        <v>3.2258064516129031E-2</v>
      </c>
    </row>
    <row r="748" spans="9:16" x14ac:dyDescent="0.25">
      <c r="I748" s="5">
        <v>745</v>
      </c>
      <c r="J748" s="8">
        <f t="shared" ca="1" si="46"/>
        <v>6</v>
      </c>
      <c r="K748" s="7" t="str">
        <f t="shared" ca="1" si="44"/>
        <v>LOSE</v>
      </c>
      <c r="L748" s="8">
        <f t="shared" ca="1" si="45"/>
        <v>-1</v>
      </c>
      <c r="M748" s="8">
        <f t="shared" ca="1" si="47"/>
        <v>119</v>
      </c>
      <c r="N748" s="32">
        <f ca="1">SUM(L$4:L748)/I748</f>
        <v>0.15973154362416109</v>
      </c>
      <c r="O748" s="46">
        <f ca="1">_xlfn.VAR.P(L$4:L748)</f>
        <v>40.40535831719292</v>
      </c>
      <c r="P748" s="33">
        <f ca="1">COUNTIF(K$4:K748, "WIN")/I748</f>
        <v>3.2214765100671144E-2</v>
      </c>
    </row>
    <row r="749" spans="9:16" x14ac:dyDescent="0.25">
      <c r="I749" s="5">
        <v>746</v>
      </c>
      <c r="J749" s="8">
        <f t="shared" ca="1" si="46"/>
        <v>23</v>
      </c>
      <c r="K749" s="7" t="str">
        <f t="shared" ca="1" si="44"/>
        <v>LOSE</v>
      </c>
      <c r="L749" s="8">
        <f t="shared" ca="1" si="45"/>
        <v>-1</v>
      </c>
      <c r="M749" s="8">
        <f t="shared" ca="1" si="47"/>
        <v>118</v>
      </c>
      <c r="N749" s="32">
        <f ca="1">SUM(L$4:L749)/I749</f>
        <v>0.1581769436997319</v>
      </c>
      <c r="O749" s="46">
        <f ca="1">_xlfn.VAR.P(L$4:L749)</f>
        <v>40.352996140272694</v>
      </c>
      <c r="P749" s="33">
        <f ca="1">COUNTIF(K$4:K749, "WIN")/I749</f>
        <v>3.2171581769436998E-2</v>
      </c>
    </row>
    <row r="750" spans="9:16" x14ac:dyDescent="0.25">
      <c r="I750" s="5">
        <v>747</v>
      </c>
      <c r="J750" s="8">
        <f t="shared" ca="1" si="46"/>
        <v>19</v>
      </c>
      <c r="K750" s="7" t="str">
        <f t="shared" ca="1" si="44"/>
        <v>LOSE</v>
      </c>
      <c r="L750" s="8">
        <f t="shared" ca="1" si="45"/>
        <v>-1</v>
      </c>
      <c r="M750" s="8">
        <f t="shared" ca="1" si="47"/>
        <v>117</v>
      </c>
      <c r="N750" s="32">
        <f ca="1">SUM(L$4:L750)/I750</f>
        <v>0.15662650602409639</v>
      </c>
      <c r="O750" s="46">
        <f ca="1">_xlfn.VAR.P(L$4:L750)</f>
        <v>40.300769342429959</v>
      </c>
      <c r="P750" s="33">
        <f ca="1">COUNTIF(K$4:K750, "WIN")/I750</f>
        <v>3.2128514056224897E-2</v>
      </c>
    </row>
    <row r="751" spans="9:16" x14ac:dyDescent="0.25">
      <c r="I751" s="5">
        <v>748</v>
      </c>
      <c r="J751" s="8">
        <f t="shared" ca="1" si="46"/>
        <v>2</v>
      </c>
      <c r="K751" s="7" t="str">
        <f t="shared" ca="1" si="44"/>
        <v>LOSE</v>
      </c>
      <c r="L751" s="8">
        <f t="shared" ca="1" si="45"/>
        <v>-1</v>
      </c>
      <c r="M751" s="8">
        <f t="shared" ca="1" si="47"/>
        <v>116</v>
      </c>
      <c r="N751" s="32">
        <f ca="1">SUM(L$4:L751)/I751</f>
        <v>0.15508021390374332</v>
      </c>
      <c r="O751" s="46">
        <f ca="1">_xlfn.VAR.P(L$4:L751)</f>
        <v>40.248677399982839</v>
      </c>
      <c r="P751" s="33">
        <f ca="1">COUNTIF(K$4:K751, "WIN")/I751</f>
        <v>3.2085561497326207E-2</v>
      </c>
    </row>
    <row r="752" spans="9:16" x14ac:dyDescent="0.25">
      <c r="I752" s="5">
        <v>749</v>
      </c>
      <c r="J752" s="8">
        <f t="shared" ca="1" si="46"/>
        <v>0</v>
      </c>
      <c r="K752" s="7" t="str">
        <f t="shared" ca="1" si="44"/>
        <v>LOSE</v>
      </c>
      <c r="L752" s="8">
        <f t="shared" ca="1" si="45"/>
        <v>-1</v>
      </c>
      <c r="M752" s="8">
        <f t="shared" ca="1" si="47"/>
        <v>115</v>
      </c>
      <c r="N752" s="32">
        <f ca="1">SUM(L$4:L752)/I752</f>
        <v>0.15353805073431243</v>
      </c>
      <c r="O752" s="46">
        <f ca="1">_xlfn.VAR.P(L$4:L752)</f>
        <v>40.19671979194333</v>
      </c>
      <c r="P752" s="33">
        <f ca="1">COUNTIF(K$4:K752, "WIN")/I752</f>
        <v>3.2042723631508681E-2</v>
      </c>
    </row>
    <row r="753" spans="9:16" x14ac:dyDescent="0.25">
      <c r="I753" s="5">
        <v>750</v>
      </c>
      <c r="J753" s="8">
        <f t="shared" ca="1" si="46"/>
        <v>21</v>
      </c>
      <c r="K753" s="7" t="str">
        <f t="shared" ca="1" si="44"/>
        <v>LOSE</v>
      </c>
      <c r="L753" s="8">
        <f t="shared" ca="1" si="45"/>
        <v>-1</v>
      </c>
      <c r="M753" s="8">
        <f t="shared" ca="1" si="47"/>
        <v>114</v>
      </c>
      <c r="N753" s="32">
        <f ca="1">SUM(L$4:L753)/I753</f>
        <v>0.152</v>
      </c>
      <c r="O753" s="46">
        <f ca="1">_xlfn.VAR.P(L$4:L753)</f>
        <v>40.144896000000003</v>
      </c>
      <c r="P753" s="33">
        <f ca="1">COUNTIF(K$4:K753, "WIN")/I753</f>
        <v>3.2000000000000001E-2</v>
      </c>
    </row>
    <row r="754" spans="9:16" x14ac:dyDescent="0.25">
      <c r="I754" s="5">
        <v>751</v>
      </c>
      <c r="J754" s="8">
        <f t="shared" ca="1" si="46"/>
        <v>29</v>
      </c>
      <c r="K754" s="7" t="str">
        <f t="shared" ca="1" si="44"/>
        <v>LOSE</v>
      </c>
      <c r="L754" s="8">
        <f t="shared" ca="1" si="45"/>
        <v>-1</v>
      </c>
      <c r="M754" s="8">
        <f t="shared" ca="1" si="47"/>
        <v>113</v>
      </c>
      <c r="N754" s="32">
        <f ca="1">SUM(L$4:L754)/I754</f>
        <v>0.15046604527296936</v>
      </c>
      <c r="O754" s="46">
        <f ca="1">_xlfn.VAR.P(L$4:L754)</f>
        <v>40.093205508500873</v>
      </c>
      <c r="P754" s="33">
        <f ca="1">COUNTIF(K$4:K754, "WIN")/I754</f>
        <v>3.1957390146471372E-2</v>
      </c>
    </row>
    <row r="755" spans="9:16" x14ac:dyDescent="0.25">
      <c r="I755" s="5">
        <v>752</v>
      </c>
      <c r="J755" s="8">
        <f t="shared" ca="1" si="46"/>
        <v>3</v>
      </c>
      <c r="K755" s="7" t="str">
        <f t="shared" ca="1" si="44"/>
        <v>LOSE</v>
      </c>
      <c r="L755" s="8">
        <f t="shared" ca="1" si="45"/>
        <v>-1</v>
      </c>
      <c r="M755" s="8">
        <f t="shared" ca="1" si="47"/>
        <v>112</v>
      </c>
      <c r="N755" s="32">
        <f ca="1">SUM(L$4:L755)/I755</f>
        <v>0.14893617021276595</v>
      </c>
      <c r="O755" s="46">
        <f ca="1">_xlfn.VAR.P(L$4:L755)</f>
        <v>40.041647804436394</v>
      </c>
      <c r="P755" s="33">
        <f ca="1">COUNTIF(K$4:K755, "WIN")/I755</f>
        <v>3.1914893617021274E-2</v>
      </c>
    </row>
    <row r="756" spans="9:16" x14ac:dyDescent="0.25">
      <c r="I756" s="5">
        <v>753</v>
      </c>
      <c r="J756" s="8">
        <f t="shared" ca="1" si="46"/>
        <v>33</v>
      </c>
      <c r="K756" s="7" t="str">
        <f t="shared" ca="1" si="44"/>
        <v>LOSE</v>
      </c>
      <c r="L756" s="8">
        <f t="shared" ca="1" si="45"/>
        <v>-1</v>
      </c>
      <c r="M756" s="8">
        <f t="shared" ca="1" si="47"/>
        <v>111</v>
      </c>
      <c r="N756" s="32">
        <f ca="1">SUM(L$4:L756)/I756</f>
        <v>0.14741035856573706</v>
      </c>
      <c r="O756" s="46">
        <f ca="1">_xlfn.VAR.P(L$4:L756)</f>
        <v>39.990222377422583</v>
      </c>
      <c r="P756" s="33">
        <f ca="1">COUNTIF(K$4:K756, "WIN")/I756</f>
        <v>3.1872509960159362E-2</v>
      </c>
    </row>
    <row r="757" spans="9:16" x14ac:dyDescent="0.25">
      <c r="I757" s="5">
        <v>754</v>
      </c>
      <c r="J757" s="8">
        <f t="shared" ca="1" si="46"/>
        <v>25</v>
      </c>
      <c r="K757" s="7" t="str">
        <f t="shared" ca="1" si="44"/>
        <v>LOSE</v>
      </c>
      <c r="L757" s="8">
        <f t="shared" ca="1" si="45"/>
        <v>-1</v>
      </c>
      <c r="M757" s="8">
        <f t="shared" ca="1" si="47"/>
        <v>110</v>
      </c>
      <c r="N757" s="32">
        <f ca="1">SUM(L$4:L757)/I757</f>
        <v>0.14588859416445624</v>
      </c>
      <c r="O757" s="46">
        <f ca="1">_xlfn.VAR.P(L$4:L757)</f>
        <v>39.938928719684228</v>
      </c>
      <c r="P757" s="33">
        <f ca="1">COUNTIF(K$4:K757, "WIN")/I757</f>
        <v>3.1830238726790451E-2</v>
      </c>
    </row>
    <row r="758" spans="9:16" x14ac:dyDescent="0.25">
      <c r="I758" s="5">
        <v>755</v>
      </c>
      <c r="J758" s="8">
        <f t="shared" ca="1" si="46"/>
        <v>34</v>
      </c>
      <c r="K758" s="7" t="str">
        <f t="shared" ca="1" si="44"/>
        <v>LOSE</v>
      </c>
      <c r="L758" s="8">
        <f t="shared" ca="1" si="45"/>
        <v>-1</v>
      </c>
      <c r="M758" s="8">
        <f t="shared" ca="1" si="47"/>
        <v>109</v>
      </c>
      <c r="N758" s="32">
        <f ca="1">SUM(L$4:L758)/I758</f>
        <v>0.14437086092715232</v>
      </c>
      <c r="O758" s="46">
        <f ca="1">_xlfn.VAR.P(L$4:L758)</f>
        <v>39.887766326038331</v>
      </c>
      <c r="P758" s="33">
        <f ca="1">COUNTIF(K$4:K758, "WIN")/I758</f>
        <v>3.1788079470198675E-2</v>
      </c>
    </row>
    <row r="759" spans="9:16" x14ac:dyDescent="0.25">
      <c r="I759" s="5">
        <v>756</v>
      </c>
      <c r="J759" s="8">
        <f t="shared" ca="1" si="46"/>
        <v>3</v>
      </c>
      <c r="K759" s="7" t="str">
        <f t="shared" ca="1" si="44"/>
        <v>LOSE</v>
      </c>
      <c r="L759" s="8">
        <f t="shared" ca="1" si="45"/>
        <v>-1</v>
      </c>
      <c r="M759" s="8">
        <f t="shared" ca="1" si="47"/>
        <v>108</v>
      </c>
      <c r="N759" s="32">
        <f ca="1">SUM(L$4:L759)/I759</f>
        <v>0.14285714285714285</v>
      </c>
      <c r="O759" s="46">
        <f ca="1">_xlfn.VAR.P(L$4:L759)</f>
        <v>39.836734693877553</v>
      </c>
      <c r="P759" s="33">
        <f ca="1">COUNTIF(K$4:K759, "WIN")/I759</f>
        <v>3.1746031746031744E-2</v>
      </c>
    </row>
    <row r="760" spans="9:16" x14ac:dyDescent="0.25">
      <c r="I760" s="5">
        <v>757</v>
      </c>
      <c r="J760" s="8">
        <f t="shared" ca="1" si="46"/>
        <v>4</v>
      </c>
      <c r="K760" s="7" t="str">
        <f t="shared" ca="1" si="44"/>
        <v>LOSE</v>
      </c>
      <c r="L760" s="8">
        <f t="shared" ca="1" si="45"/>
        <v>-1</v>
      </c>
      <c r="M760" s="8">
        <f t="shared" ca="1" si="47"/>
        <v>107</v>
      </c>
      <c r="N760" s="32">
        <f ca="1">SUM(L$4:L760)/I760</f>
        <v>0.14134742404227213</v>
      </c>
      <c r="O760" s="46">
        <f ca="1">_xlfn.VAR.P(L$4:L760)</f>
        <v>39.785833323153867</v>
      </c>
      <c r="P760" s="33">
        <f ca="1">COUNTIF(K$4:K760, "WIN")/I760</f>
        <v>3.1704095112285335E-2</v>
      </c>
    </row>
    <row r="761" spans="9:16" x14ac:dyDescent="0.25">
      <c r="I761" s="5">
        <v>758</v>
      </c>
      <c r="J761" s="8">
        <f t="shared" ca="1" si="46"/>
        <v>24</v>
      </c>
      <c r="K761" s="7" t="str">
        <f t="shared" ca="1" si="44"/>
        <v>LOSE</v>
      </c>
      <c r="L761" s="8">
        <f t="shared" ca="1" si="45"/>
        <v>-1</v>
      </c>
      <c r="M761" s="8">
        <f t="shared" ca="1" si="47"/>
        <v>106</v>
      </c>
      <c r="N761" s="32">
        <f ca="1">SUM(L$4:L761)/I761</f>
        <v>0.13984168865435356</v>
      </c>
      <c r="O761" s="46">
        <f ca="1">_xlfn.VAR.P(L$4:L761)</f>
        <v>39.735061716362317</v>
      </c>
      <c r="P761" s="33">
        <f ca="1">COUNTIF(K$4:K761, "WIN")/I761</f>
        <v>3.1662269129287601E-2</v>
      </c>
    </row>
    <row r="762" spans="9:16" x14ac:dyDescent="0.25">
      <c r="I762" s="5">
        <v>759</v>
      </c>
      <c r="J762" s="8">
        <f t="shared" ca="1" si="46"/>
        <v>30</v>
      </c>
      <c r="K762" s="7" t="str">
        <f t="shared" ca="1" si="44"/>
        <v>LOSE</v>
      </c>
      <c r="L762" s="8">
        <f t="shared" ca="1" si="45"/>
        <v>-1</v>
      </c>
      <c r="M762" s="8">
        <f t="shared" ca="1" si="47"/>
        <v>105</v>
      </c>
      <c r="N762" s="32">
        <f ca="1">SUM(L$4:L762)/I762</f>
        <v>0.13833992094861661</v>
      </c>
      <c r="O762" s="46">
        <f ca="1">_xlfn.VAR.P(L$4:L762)</f>
        <v>39.684419378524893</v>
      </c>
      <c r="P762" s="33">
        <f ca="1">COUNTIF(K$4:K762, "WIN")/I762</f>
        <v>3.1620553359683792E-2</v>
      </c>
    </row>
    <row r="763" spans="9:16" x14ac:dyDescent="0.25">
      <c r="I763" s="5">
        <v>760</v>
      </c>
      <c r="J763" s="8">
        <f t="shared" ca="1" si="46"/>
        <v>27</v>
      </c>
      <c r="K763" s="7" t="str">
        <f t="shared" ca="1" si="44"/>
        <v>LOSE</v>
      </c>
      <c r="L763" s="8">
        <f t="shared" ca="1" si="45"/>
        <v>-1</v>
      </c>
      <c r="M763" s="8">
        <f t="shared" ca="1" si="47"/>
        <v>104</v>
      </c>
      <c r="N763" s="32">
        <f ca="1">SUM(L$4:L763)/I763</f>
        <v>0.1368421052631579</v>
      </c>
      <c r="O763" s="46">
        <f ca="1">_xlfn.VAR.P(L$4:L763)</f>
        <v>39.633905817174515</v>
      </c>
      <c r="P763" s="33">
        <f ca="1">COUNTIF(K$4:K763, "WIN")/I763</f>
        <v>3.1578947368421054E-2</v>
      </c>
    </row>
    <row r="764" spans="9:16" x14ac:dyDescent="0.25">
      <c r="I764" s="5">
        <v>761</v>
      </c>
      <c r="J764" s="8">
        <f t="shared" ca="1" si="46"/>
        <v>13</v>
      </c>
      <c r="K764" s="7" t="str">
        <f t="shared" ca="1" si="44"/>
        <v>LOSE</v>
      </c>
      <c r="L764" s="8">
        <f t="shared" ca="1" si="45"/>
        <v>-1</v>
      </c>
      <c r="M764" s="8">
        <f t="shared" ca="1" si="47"/>
        <v>103</v>
      </c>
      <c r="N764" s="32">
        <f ca="1">SUM(L$4:L764)/I764</f>
        <v>0.13534822601839686</v>
      </c>
      <c r="O764" s="46">
        <f ca="1">_xlfn.VAR.P(L$4:L764)</f>
        <v>39.583520542339166</v>
      </c>
      <c r="P764" s="33">
        <f ca="1">COUNTIF(K$4:K764, "WIN")/I764</f>
        <v>3.1537450722733243E-2</v>
      </c>
    </row>
    <row r="765" spans="9:16" x14ac:dyDescent="0.25">
      <c r="I765" s="5">
        <v>762</v>
      </c>
      <c r="J765" s="8">
        <f t="shared" ca="1" si="46"/>
        <v>10</v>
      </c>
      <c r="K765" s="7" t="str">
        <f t="shared" ca="1" si="44"/>
        <v>LOSE</v>
      </c>
      <c r="L765" s="8">
        <f t="shared" ca="1" si="45"/>
        <v>-1</v>
      </c>
      <c r="M765" s="8">
        <f t="shared" ca="1" si="47"/>
        <v>102</v>
      </c>
      <c r="N765" s="32">
        <f ca="1">SUM(L$4:L765)/I765</f>
        <v>0.13385826771653545</v>
      </c>
      <c r="O765" s="46">
        <f ca="1">_xlfn.VAR.P(L$4:L765)</f>
        <v>39.533263066526132</v>
      </c>
      <c r="P765" s="33">
        <f ca="1">COUNTIF(K$4:K765, "WIN")/I765</f>
        <v>3.1496062992125984E-2</v>
      </c>
    </row>
    <row r="766" spans="9:16" x14ac:dyDescent="0.25">
      <c r="I766" s="5">
        <v>763</v>
      </c>
      <c r="J766" s="8">
        <f t="shared" ca="1" si="46"/>
        <v>17</v>
      </c>
      <c r="K766" s="7" t="str">
        <f t="shared" ca="1" si="44"/>
        <v>LOSE</v>
      </c>
      <c r="L766" s="8">
        <f t="shared" ca="1" si="45"/>
        <v>-1</v>
      </c>
      <c r="M766" s="8">
        <f t="shared" ca="1" si="47"/>
        <v>101</v>
      </c>
      <c r="N766" s="32">
        <f ca="1">SUM(L$4:L766)/I766</f>
        <v>0.13237221494102228</v>
      </c>
      <c r="O766" s="46">
        <f ca="1">_xlfn.VAR.P(L$4:L766)</f>
        <v>39.483132904706366</v>
      </c>
      <c r="P766" s="33">
        <f ca="1">COUNTIF(K$4:K766, "WIN")/I766</f>
        <v>3.1454783748361727E-2</v>
      </c>
    </row>
    <row r="767" spans="9:16" x14ac:dyDescent="0.25">
      <c r="I767" s="5">
        <v>764</v>
      </c>
      <c r="J767" s="8">
        <f t="shared" ca="1" si="46"/>
        <v>29</v>
      </c>
      <c r="K767" s="7" t="str">
        <f t="shared" ca="1" si="44"/>
        <v>LOSE</v>
      </c>
      <c r="L767" s="8">
        <f t="shared" ca="1" si="45"/>
        <v>-1</v>
      </c>
      <c r="M767" s="8">
        <f t="shared" ca="1" si="47"/>
        <v>100</v>
      </c>
      <c r="N767" s="32">
        <f ca="1">SUM(L$4:L767)/I767</f>
        <v>0.13089005235602094</v>
      </c>
      <c r="O767" s="46">
        <f ca="1">_xlfn.VAR.P(L$4:L767)</f>
        <v>39.433129574298952</v>
      </c>
      <c r="P767" s="33">
        <f ca="1">COUNTIF(K$4:K767, "WIN")/I767</f>
        <v>3.1413612565445025E-2</v>
      </c>
    </row>
    <row r="768" spans="9:16" x14ac:dyDescent="0.25">
      <c r="I768" s="5">
        <v>765</v>
      </c>
      <c r="J768" s="8">
        <f t="shared" ca="1" si="46"/>
        <v>15</v>
      </c>
      <c r="K768" s="7" t="str">
        <f t="shared" ca="1" si="44"/>
        <v>LOSE</v>
      </c>
      <c r="L768" s="8">
        <f t="shared" ca="1" si="45"/>
        <v>-1</v>
      </c>
      <c r="M768" s="8">
        <f t="shared" ca="1" si="47"/>
        <v>99</v>
      </c>
      <c r="N768" s="32">
        <f ca="1">SUM(L$4:L768)/I768</f>
        <v>0.12941176470588237</v>
      </c>
      <c r="O768" s="46">
        <f ca="1">_xlfn.VAR.P(L$4:L768)</f>
        <v>39.38325259515571</v>
      </c>
      <c r="P768" s="33">
        <f ca="1">COUNTIF(K$4:K768, "WIN")/I768</f>
        <v>3.1372549019607843E-2</v>
      </c>
    </row>
    <row r="769" spans="9:16" x14ac:dyDescent="0.25">
      <c r="I769" s="5">
        <v>766</v>
      </c>
      <c r="J769" s="8">
        <f t="shared" ca="1" si="46"/>
        <v>0</v>
      </c>
      <c r="K769" s="7" t="str">
        <f t="shared" ca="1" si="44"/>
        <v>LOSE</v>
      </c>
      <c r="L769" s="8">
        <f t="shared" ca="1" si="45"/>
        <v>-1</v>
      </c>
      <c r="M769" s="8">
        <f t="shared" ca="1" si="47"/>
        <v>98</v>
      </c>
      <c r="N769" s="32">
        <f ca="1">SUM(L$4:L769)/I769</f>
        <v>0.12793733681462141</v>
      </c>
      <c r="O769" s="46">
        <f ca="1">_xlfn.VAR.P(L$4:L769)</f>
        <v>39.33350148954591</v>
      </c>
      <c r="P769" s="33">
        <f ca="1">COUNTIF(K$4:K769, "WIN")/I769</f>
        <v>3.1331592689295036E-2</v>
      </c>
    </row>
    <row r="770" spans="9:16" x14ac:dyDescent="0.25">
      <c r="I770" s="5">
        <v>767</v>
      </c>
      <c r="J770" s="8">
        <f t="shared" ca="1" si="46"/>
        <v>36</v>
      </c>
      <c r="K770" s="7" t="str">
        <f t="shared" ca="1" si="44"/>
        <v>LOSE</v>
      </c>
      <c r="L770" s="8">
        <f t="shared" ca="1" si="45"/>
        <v>-1</v>
      </c>
      <c r="M770" s="8">
        <f t="shared" ca="1" si="47"/>
        <v>97</v>
      </c>
      <c r="N770" s="32">
        <f ca="1">SUM(L$4:L770)/I770</f>
        <v>0.12646675358539766</v>
      </c>
      <c r="O770" s="46">
        <f ca="1">_xlfn.VAR.P(L$4:L770)</f>
        <v>39.283875782141088</v>
      </c>
      <c r="P770" s="33">
        <f ca="1">COUNTIF(K$4:K770, "WIN")/I770</f>
        <v>3.1290743155149937E-2</v>
      </c>
    </row>
    <row r="771" spans="9:16" x14ac:dyDescent="0.25">
      <c r="I771" s="5">
        <v>768</v>
      </c>
      <c r="J771" s="8">
        <f t="shared" ca="1" si="46"/>
        <v>1</v>
      </c>
      <c r="K771" s="7" t="str">
        <f t="shared" ca="1" si="44"/>
        <v>LOSE</v>
      </c>
      <c r="L771" s="8">
        <f t="shared" ca="1" si="45"/>
        <v>-1</v>
      </c>
      <c r="M771" s="8">
        <f t="shared" ca="1" si="47"/>
        <v>96</v>
      </c>
      <c r="N771" s="32">
        <f ca="1">SUM(L$4:L771)/I771</f>
        <v>0.125</v>
      </c>
      <c r="O771" s="46">
        <f ca="1">_xlfn.VAR.P(L$4:L771)</f>
        <v>39.234375</v>
      </c>
      <c r="P771" s="33">
        <f ca="1">COUNTIF(K$4:K771, "WIN")/I771</f>
        <v>3.125E-2</v>
      </c>
    </row>
    <row r="772" spans="9:16" x14ac:dyDescent="0.25">
      <c r="I772" s="5">
        <v>769</v>
      </c>
      <c r="J772" s="8">
        <f t="shared" ca="1" si="46"/>
        <v>28</v>
      </c>
      <c r="K772" s="7" t="str">
        <f t="shared" ref="K772:K835" ca="1" si="48">IF($D$7 = $J772, "WIN", "LOSE")</f>
        <v>LOSE</v>
      </c>
      <c r="L772" s="8">
        <f t="shared" ref="L772:L835" ca="1" si="49">IF($K772 = "WIN", 35, -1)</f>
        <v>-1</v>
      </c>
      <c r="M772" s="8">
        <f t="shared" ca="1" si="47"/>
        <v>95</v>
      </c>
      <c r="N772" s="32">
        <f ca="1">SUM(L$4:L772)/I772</f>
        <v>0.1235370611183355</v>
      </c>
      <c r="O772" s="46">
        <f ca="1">_xlfn.VAR.P(L$4:L772)</f>
        <v>39.184998672553654</v>
      </c>
      <c r="P772" s="33">
        <f ca="1">COUNTIF(K$4:K772, "WIN")/I772</f>
        <v>3.1209362808842653E-2</v>
      </c>
    </row>
    <row r="773" spans="9:16" x14ac:dyDescent="0.25">
      <c r="I773" s="5">
        <v>770</v>
      </c>
      <c r="J773" s="8">
        <f t="shared" ca="1" si="46"/>
        <v>28</v>
      </c>
      <c r="K773" s="7" t="str">
        <f t="shared" ca="1" si="48"/>
        <v>LOSE</v>
      </c>
      <c r="L773" s="8">
        <f t="shared" ca="1" si="49"/>
        <v>-1</v>
      </c>
      <c r="M773" s="8">
        <f t="shared" ca="1" si="47"/>
        <v>94</v>
      </c>
      <c r="N773" s="32">
        <f ca="1">SUM(L$4:L773)/I773</f>
        <v>0.12207792207792208</v>
      </c>
      <c r="O773" s="46">
        <f ca="1">_xlfn.VAR.P(L$4:L773)</f>
        <v>39.135746331590489</v>
      </c>
      <c r="P773" s="33">
        <f ca="1">COUNTIF(K$4:K773, "WIN")/I773</f>
        <v>3.1168831168831169E-2</v>
      </c>
    </row>
    <row r="774" spans="9:16" x14ac:dyDescent="0.25">
      <c r="I774" s="5">
        <v>771</v>
      </c>
      <c r="J774" s="8">
        <f t="shared" ref="J774:J837" ca="1" si="50">RANDBETWEEN(0,36)</f>
        <v>28</v>
      </c>
      <c r="K774" s="7" t="str">
        <f t="shared" ca="1" si="48"/>
        <v>LOSE</v>
      </c>
      <c r="L774" s="8">
        <f t="shared" ca="1" si="49"/>
        <v>-1</v>
      </c>
      <c r="M774" s="8">
        <f t="shared" ref="M774:M837" ca="1" si="51">M773+L774</f>
        <v>93</v>
      </c>
      <c r="N774" s="32">
        <f ca="1">SUM(L$4:L774)/I774</f>
        <v>0.12062256809338522</v>
      </c>
      <c r="O774" s="46">
        <f ca="1">_xlfn.VAR.P(L$4:L774)</f>
        <v>39.086617511241656</v>
      </c>
      <c r="P774" s="33">
        <f ca="1">COUNTIF(K$4:K774, "WIN")/I774</f>
        <v>3.1128404669260701E-2</v>
      </c>
    </row>
    <row r="775" spans="9:16" x14ac:dyDescent="0.25">
      <c r="I775" s="5">
        <v>772</v>
      </c>
      <c r="J775" s="8">
        <f t="shared" ca="1" si="50"/>
        <v>25</v>
      </c>
      <c r="K775" s="7" t="str">
        <f t="shared" ca="1" si="48"/>
        <v>LOSE</v>
      </c>
      <c r="L775" s="8">
        <f t="shared" ca="1" si="49"/>
        <v>-1</v>
      </c>
      <c r="M775" s="8">
        <f t="shared" ca="1" si="51"/>
        <v>92</v>
      </c>
      <c r="N775" s="32">
        <f ca="1">SUM(L$4:L775)/I775</f>
        <v>0.11917098445595854</v>
      </c>
      <c r="O775" s="46">
        <f ca="1">_xlfn.VAR.P(L$4:L775)</f>
        <v>39.037611747966388</v>
      </c>
      <c r="P775" s="33">
        <f ca="1">COUNTIF(K$4:K775, "WIN")/I775</f>
        <v>3.1088082901554404E-2</v>
      </c>
    </row>
    <row r="776" spans="9:16" x14ac:dyDescent="0.25">
      <c r="I776" s="5">
        <v>773</v>
      </c>
      <c r="J776" s="8">
        <f t="shared" ca="1" si="50"/>
        <v>27</v>
      </c>
      <c r="K776" s="7" t="str">
        <f t="shared" ca="1" si="48"/>
        <v>LOSE</v>
      </c>
      <c r="L776" s="8">
        <f t="shared" ca="1" si="49"/>
        <v>-1</v>
      </c>
      <c r="M776" s="8">
        <f t="shared" ca="1" si="51"/>
        <v>91</v>
      </c>
      <c r="N776" s="32">
        <f ca="1">SUM(L$4:L776)/I776</f>
        <v>0.11772315653298836</v>
      </c>
      <c r="O776" s="46">
        <f ca="1">_xlfn.VAR.P(L$4:L776)</f>
        <v>38.988728580537511</v>
      </c>
      <c r="P776" s="33">
        <f ca="1">COUNTIF(K$4:K776, "WIN")/I776</f>
        <v>3.1047865459249677E-2</v>
      </c>
    </row>
    <row r="777" spans="9:16" x14ac:dyDescent="0.25">
      <c r="I777" s="5">
        <v>774</v>
      </c>
      <c r="J777" s="8">
        <f t="shared" ca="1" si="50"/>
        <v>25</v>
      </c>
      <c r="K777" s="7" t="str">
        <f t="shared" ca="1" si="48"/>
        <v>LOSE</v>
      </c>
      <c r="L777" s="8">
        <f t="shared" ca="1" si="49"/>
        <v>-1</v>
      </c>
      <c r="M777" s="8">
        <f t="shared" ca="1" si="51"/>
        <v>90</v>
      </c>
      <c r="N777" s="32">
        <f ca="1">SUM(L$4:L777)/I777</f>
        <v>0.11627906976744186</v>
      </c>
      <c r="O777" s="46">
        <f ca="1">_xlfn.VAR.P(L$4:L777)</f>
        <v>38.939967550027042</v>
      </c>
      <c r="P777" s="33">
        <f ca="1">COUNTIF(K$4:K777, "WIN")/I777</f>
        <v>3.1007751937984496E-2</v>
      </c>
    </row>
    <row r="778" spans="9:16" x14ac:dyDescent="0.25">
      <c r="I778" s="5">
        <v>775</v>
      </c>
      <c r="J778" s="8">
        <f t="shared" ca="1" si="50"/>
        <v>36</v>
      </c>
      <c r="K778" s="7" t="str">
        <f t="shared" ca="1" si="48"/>
        <v>LOSE</v>
      </c>
      <c r="L778" s="8">
        <f t="shared" ca="1" si="49"/>
        <v>-1</v>
      </c>
      <c r="M778" s="8">
        <f t="shared" ca="1" si="51"/>
        <v>89</v>
      </c>
      <c r="N778" s="32">
        <f ca="1">SUM(L$4:L778)/I778</f>
        <v>0.11483870967741935</v>
      </c>
      <c r="O778" s="46">
        <f ca="1">_xlfn.VAR.P(L$4:L778)</f>
        <v>38.891328199791886</v>
      </c>
      <c r="P778" s="33">
        <f ca="1">COUNTIF(K$4:K778, "WIN")/I778</f>
        <v>3.0967741935483871E-2</v>
      </c>
    </row>
    <row r="779" spans="9:16" x14ac:dyDescent="0.25">
      <c r="I779" s="5">
        <v>776</v>
      </c>
      <c r="J779" s="8">
        <f t="shared" ca="1" si="50"/>
        <v>21</v>
      </c>
      <c r="K779" s="7" t="str">
        <f t="shared" ca="1" si="48"/>
        <v>LOSE</v>
      </c>
      <c r="L779" s="8">
        <f t="shared" ca="1" si="49"/>
        <v>-1</v>
      </c>
      <c r="M779" s="8">
        <f t="shared" ca="1" si="51"/>
        <v>88</v>
      </c>
      <c r="N779" s="32">
        <f ca="1">SUM(L$4:L779)/I779</f>
        <v>0.1134020618556701</v>
      </c>
      <c r="O779" s="46">
        <f ca="1">_xlfn.VAR.P(L$4:L779)</f>
        <v>38.842810075459667</v>
      </c>
      <c r="P779" s="33">
        <f ca="1">COUNTIF(K$4:K779, "WIN")/I779</f>
        <v>3.0927835051546393E-2</v>
      </c>
    </row>
    <row r="780" spans="9:16" x14ac:dyDescent="0.25">
      <c r="I780" s="5">
        <v>777</v>
      </c>
      <c r="J780" s="8">
        <f t="shared" ca="1" si="50"/>
        <v>6</v>
      </c>
      <c r="K780" s="7" t="str">
        <f t="shared" ca="1" si="48"/>
        <v>LOSE</v>
      </c>
      <c r="L780" s="8">
        <f t="shared" ca="1" si="49"/>
        <v>-1</v>
      </c>
      <c r="M780" s="8">
        <f t="shared" ca="1" si="51"/>
        <v>87</v>
      </c>
      <c r="N780" s="32">
        <f ca="1">SUM(L$4:L780)/I780</f>
        <v>0.11196911196911197</v>
      </c>
      <c r="O780" s="46">
        <f ca="1">_xlfn.VAR.P(L$4:L780)</f>
        <v>38.794412724914658</v>
      </c>
      <c r="P780" s="33">
        <f ca="1">COUNTIF(K$4:K780, "WIN")/I780</f>
        <v>3.0888030888030889E-2</v>
      </c>
    </row>
    <row r="781" spans="9:16" x14ac:dyDescent="0.25">
      <c r="I781" s="5">
        <v>778</v>
      </c>
      <c r="J781" s="8">
        <f t="shared" ca="1" si="50"/>
        <v>21</v>
      </c>
      <c r="K781" s="7" t="str">
        <f t="shared" ca="1" si="48"/>
        <v>LOSE</v>
      </c>
      <c r="L781" s="8">
        <f t="shared" ca="1" si="49"/>
        <v>-1</v>
      </c>
      <c r="M781" s="8">
        <f t="shared" ca="1" si="51"/>
        <v>86</v>
      </c>
      <c r="N781" s="32">
        <f ca="1">SUM(L$4:L781)/I781</f>
        <v>0.11053984575835475</v>
      </c>
      <c r="O781" s="46">
        <f ca="1">_xlfn.VAR.P(L$4:L781)</f>
        <v>38.74613569828378</v>
      </c>
      <c r="P781" s="33">
        <f ca="1">COUNTIF(K$4:K781, "WIN")/I781</f>
        <v>3.0848329048843187E-2</v>
      </c>
    </row>
    <row r="782" spans="9:16" x14ac:dyDescent="0.25">
      <c r="I782" s="5">
        <v>779</v>
      </c>
      <c r="J782" s="8">
        <f t="shared" ca="1" si="50"/>
        <v>0</v>
      </c>
      <c r="K782" s="7" t="str">
        <f t="shared" ca="1" si="48"/>
        <v>LOSE</v>
      </c>
      <c r="L782" s="8">
        <f t="shared" ca="1" si="49"/>
        <v>-1</v>
      </c>
      <c r="M782" s="8">
        <f t="shared" ca="1" si="51"/>
        <v>85</v>
      </c>
      <c r="N782" s="32">
        <f ca="1">SUM(L$4:L782)/I782</f>
        <v>0.10911424903722722</v>
      </c>
      <c r="O782" s="46">
        <f ca="1">_xlfn.VAR.P(L$4:L782)</f>
        <v>38.697978547922766</v>
      </c>
      <c r="P782" s="33">
        <f ca="1">COUNTIF(K$4:K782, "WIN")/I782</f>
        <v>3.0808729139922979E-2</v>
      </c>
    </row>
    <row r="783" spans="9:16" x14ac:dyDescent="0.25">
      <c r="I783" s="5">
        <v>780</v>
      </c>
      <c r="J783" s="8">
        <f t="shared" ca="1" si="50"/>
        <v>31</v>
      </c>
      <c r="K783" s="7" t="str">
        <f t="shared" ca="1" si="48"/>
        <v>LOSE</v>
      </c>
      <c r="L783" s="8">
        <f t="shared" ca="1" si="49"/>
        <v>-1</v>
      </c>
      <c r="M783" s="8">
        <f t="shared" ca="1" si="51"/>
        <v>84</v>
      </c>
      <c r="N783" s="32">
        <f ca="1">SUM(L$4:L783)/I783</f>
        <v>0.1076923076923077</v>
      </c>
      <c r="O783" s="46">
        <f ca="1">_xlfn.VAR.P(L$4:L783)</f>
        <v>38.649940828402364</v>
      </c>
      <c r="P783" s="33">
        <f ca="1">COUNTIF(K$4:K783, "WIN")/I783</f>
        <v>3.0769230769230771E-2</v>
      </c>
    </row>
    <row r="784" spans="9:16" x14ac:dyDescent="0.25">
      <c r="I784" s="5">
        <v>781</v>
      </c>
      <c r="J784" s="8">
        <f t="shared" ca="1" si="50"/>
        <v>28</v>
      </c>
      <c r="K784" s="7" t="str">
        <f t="shared" ca="1" si="48"/>
        <v>LOSE</v>
      </c>
      <c r="L784" s="8">
        <f t="shared" ca="1" si="49"/>
        <v>-1</v>
      </c>
      <c r="M784" s="8">
        <f t="shared" ca="1" si="51"/>
        <v>83</v>
      </c>
      <c r="N784" s="32">
        <f ca="1">SUM(L$4:L784)/I784</f>
        <v>0.10627400768245839</v>
      </c>
      <c r="O784" s="46">
        <f ca="1">_xlfn.VAR.P(L$4:L784)</f>
        <v>38.602022096494693</v>
      </c>
      <c r="P784" s="33">
        <f ca="1">COUNTIF(K$4:K784, "WIN")/I784</f>
        <v>3.0729833546734954E-2</v>
      </c>
    </row>
    <row r="785" spans="9:16" x14ac:dyDescent="0.25">
      <c r="I785" s="5">
        <v>782</v>
      </c>
      <c r="J785" s="8">
        <f t="shared" ca="1" si="50"/>
        <v>1</v>
      </c>
      <c r="K785" s="7" t="str">
        <f t="shared" ca="1" si="48"/>
        <v>LOSE</v>
      </c>
      <c r="L785" s="8">
        <f t="shared" ca="1" si="49"/>
        <v>-1</v>
      </c>
      <c r="M785" s="8">
        <f t="shared" ca="1" si="51"/>
        <v>82</v>
      </c>
      <c r="N785" s="32">
        <f ca="1">SUM(L$4:L785)/I785</f>
        <v>0.10485933503836317</v>
      </c>
      <c r="O785" s="46">
        <f ca="1">_xlfn.VAR.P(L$4:L785)</f>
        <v>38.554221911159658</v>
      </c>
      <c r="P785" s="33">
        <f ca="1">COUNTIF(K$4:K785, "WIN")/I785</f>
        <v>3.0690537084398978E-2</v>
      </c>
    </row>
    <row r="786" spans="9:16" x14ac:dyDescent="0.25">
      <c r="I786" s="5">
        <v>783</v>
      </c>
      <c r="J786" s="8">
        <f t="shared" ca="1" si="50"/>
        <v>5</v>
      </c>
      <c r="K786" s="7" t="str">
        <f t="shared" ca="1" si="48"/>
        <v>LOSE</v>
      </c>
      <c r="L786" s="8">
        <f t="shared" ca="1" si="49"/>
        <v>-1</v>
      </c>
      <c r="M786" s="8">
        <f t="shared" ca="1" si="51"/>
        <v>81</v>
      </c>
      <c r="N786" s="32">
        <f ca="1">SUM(L$4:L786)/I786</f>
        <v>0.10344827586206896</v>
      </c>
      <c r="O786" s="46">
        <f ca="1">_xlfn.VAR.P(L$4:L786)</f>
        <v>38.506539833531512</v>
      </c>
      <c r="P786" s="33">
        <f ca="1">COUNTIF(K$4:K786, "WIN")/I786</f>
        <v>3.0651340996168581E-2</v>
      </c>
    </row>
    <row r="787" spans="9:16" x14ac:dyDescent="0.25">
      <c r="I787" s="5">
        <v>784</v>
      </c>
      <c r="J787" s="8">
        <f t="shared" ca="1" si="50"/>
        <v>5</v>
      </c>
      <c r="K787" s="7" t="str">
        <f t="shared" ca="1" si="48"/>
        <v>LOSE</v>
      </c>
      <c r="L787" s="8">
        <f t="shared" ca="1" si="49"/>
        <v>-1</v>
      </c>
      <c r="M787" s="8">
        <f t="shared" ca="1" si="51"/>
        <v>80</v>
      </c>
      <c r="N787" s="32">
        <f ca="1">SUM(L$4:L787)/I787</f>
        <v>0.10204081632653061</v>
      </c>
      <c r="O787" s="46">
        <f ca="1">_xlfn.VAR.P(L$4:L787)</f>
        <v>38.458975426905454</v>
      </c>
      <c r="P787" s="33">
        <f ca="1">COUNTIF(K$4:K787, "WIN")/I787</f>
        <v>3.0612244897959183E-2</v>
      </c>
    </row>
    <row r="788" spans="9:16" x14ac:dyDescent="0.25">
      <c r="I788" s="5">
        <v>785</v>
      </c>
      <c r="J788" s="8">
        <f t="shared" ca="1" si="50"/>
        <v>19</v>
      </c>
      <c r="K788" s="7" t="str">
        <f t="shared" ca="1" si="48"/>
        <v>LOSE</v>
      </c>
      <c r="L788" s="8">
        <f t="shared" ca="1" si="49"/>
        <v>-1</v>
      </c>
      <c r="M788" s="8">
        <f t="shared" ca="1" si="51"/>
        <v>79</v>
      </c>
      <c r="N788" s="32">
        <f ca="1">SUM(L$4:L788)/I788</f>
        <v>0.10063694267515924</v>
      </c>
      <c r="O788" s="46">
        <f ca="1">_xlfn.VAR.P(L$4:L788)</f>
        <v>38.411528256724409</v>
      </c>
      <c r="P788" s="33">
        <f ca="1">COUNTIF(K$4:K788, "WIN")/I788</f>
        <v>3.0573248407643312E-2</v>
      </c>
    </row>
    <row r="789" spans="9:16" x14ac:dyDescent="0.25">
      <c r="I789" s="5">
        <v>786</v>
      </c>
      <c r="J789" s="8">
        <f t="shared" ca="1" si="50"/>
        <v>4</v>
      </c>
      <c r="K789" s="7" t="str">
        <f t="shared" ca="1" si="48"/>
        <v>LOSE</v>
      </c>
      <c r="L789" s="8">
        <f t="shared" ca="1" si="49"/>
        <v>-1</v>
      </c>
      <c r="M789" s="8">
        <f t="shared" ca="1" si="51"/>
        <v>78</v>
      </c>
      <c r="N789" s="32">
        <f ca="1">SUM(L$4:L789)/I789</f>
        <v>9.9236641221374045E-2</v>
      </c>
      <c r="O789" s="46">
        <f ca="1">_xlfn.VAR.P(L$4:L789)</f>
        <v>38.364197890565819</v>
      </c>
      <c r="P789" s="33">
        <f ca="1">COUNTIF(K$4:K789, "WIN")/I789</f>
        <v>3.0534351145038167E-2</v>
      </c>
    </row>
    <row r="790" spans="9:16" x14ac:dyDescent="0.25">
      <c r="I790" s="5">
        <v>787</v>
      </c>
      <c r="J790" s="8">
        <f t="shared" ca="1" si="50"/>
        <v>19</v>
      </c>
      <c r="K790" s="7" t="str">
        <f t="shared" ca="1" si="48"/>
        <v>LOSE</v>
      </c>
      <c r="L790" s="8">
        <f t="shared" ca="1" si="49"/>
        <v>-1</v>
      </c>
      <c r="M790" s="8">
        <f t="shared" ca="1" si="51"/>
        <v>77</v>
      </c>
      <c r="N790" s="32">
        <f ca="1">SUM(L$4:L790)/I790</f>
        <v>9.7839898348157567E-2</v>
      </c>
      <c r="O790" s="46">
        <f ca="1">_xlfn.VAR.P(L$4:L790)</f>
        <v>38.316983898128576</v>
      </c>
      <c r="P790" s="33">
        <f ca="1">COUNTIF(K$4:K790, "WIN")/I790</f>
        <v>3.0495552731893267E-2</v>
      </c>
    </row>
    <row r="791" spans="9:16" x14ac:dyDescent="0.25">
      <c r="I791" s="5">
        <v>788</v>
      </c>
      <c r="J791" s="8">
        <f t="shared" ca="1" si="50"/>
        <v>15</v>
      </c>
      <c r="K791" s="7" t="str">
        <f t="shared" ca="1" si="48"/>
        <v>LOSE</v>
      </c>
      <c r="L791" s="8">
        <f t="shared" ca="1" si="49"/>
        <v>-1</v>
      </c>
      <c r="M791" s="8">
        <f t="shared" ca="1" si="51"/>
        <v>76</v>
      </c>
      <c r="N791" s="32">
        <f ca="1">SUM(L$4:L791)/I791</f>
        <v>9.6446700507614211E-2</v>
      </c>
      <c r="O791" s="46">
        <f ca="1">_xlfn.VAR.P(L$4:L791)</f>
        <v>38.269885851220074</v>
      </c>
      <c r="P791" s="33">
        <f ca="1">COUNTIF(K$4:K791, "WIN")/I791</f>
        <v>3.0456852791878174E-2</v>
      </c>
    </row>
    <row r="792" spans="9:16" x14ac:dyDescent="0.25">
      <c r="I792" s="5">
        <v>789</v>
      </c>
      <c r="J792" s="8">
        <f t="shared" ca="1" si="50"/>
        <v>16</v>
      </c>
      <c r="K792" s="7" t="str">
        <f t="shared" ca="1" si="48"/>
        <v>LOSE</v>
      </c>
      <c r="L792" s="8">
        <f t="shared" ca="1" si="49"/>
        <v>-1</v>
      </c>
      <c r="M792" s="8">
        <f t="shared" ca="1" si="51"/>
        <v>75</v>
      </c>
      <c r="N792" s="32">
        <f ca="1">SUM(L$4:L792)/I792</f>
        <v>9.5057034220532313E-2</v>
      </c>
      <c r="O792" s="46">
        <f ca="1">_xlfn.VAR.P(L$4:L792)</f>
        <v>38.222903323743296</v>
      </c>
      <c r="P792" s="33">
        <f ca="1">COUNTIF(K$4:K792, "WIN")/I792</f>
        <v>3.0418250950570342E-2</v>
      </c>
    </row>
    <row r="793" spans="9:16" x14ac:dyDescent="0.25">
      <c r="I793" s="5">
        <v>790</v>
      </c>
      <c r="J793" s="8">
        <f t="shared" ca="1" si="50"/>
        <v>25</v>
      </c>
      <c r="K793" s="7" t="str">
        <f t="shared" ca="1" si="48"/>
        <v>LOSE</v>
      </c>
      <c r="L793" s="8">
        <f t="shared" ca="1" si="49"/>
        <v>-1</v>
      </c>
      <c r="M793" s="8">
        <f t="shared" ca="1" si="51"/>
        <v>74</v>
      </c>
      <c r="N793" s="32">
        <f ca="1">SUM(L$4:L793)/I793</f>
        <v>9.3670886075949367E-2</v>
      </c>
      <c r="O793" s="46">
        <f ca="1">_xlfn.VAR.P(L$4:L793)</f>
        <v>38.176035891684023</v>
      </c>
      <c r="P793" s="33">
        <f ca="1">COUNTIF(K$4:K793, "WIN")/I793</f>
        <v>3.0379746835443037E-2</v>
      </c>
    </row>
    <row r="794" spans="9:16" x14ac:dyDescent="0.25">
      <c r="I794" s="5">
        <v>791</v>
      </c>
      <c r="J794" s="8">
        <f t="shared" ca="1" si="50"/>
        <v>22</v>
      </c>
      <c r="K794" s="7" t="str">
        <f t="shared" ca="1" si="48"/>
        <v>LOSE</v>
      </c>
      <c r="L794" s="8">
        <f t="shared" ca="1" si="49"/>
        <v>-1</v>
      </c>
      <c r="M794" s="8">
        <f t="shared" ca="1" si="51"/>
        <v>73</v>
      </c>
      <c r="N794" s="32">
        <f ca="1">SUM(L$4:L794)/I794</f>
        <v>9.2288242730720602E-2</v>
      </c>
      <c r="O794" s="46">
        <f ca="1">_xlfn.VAR.P(L$4:L794)</f>
        <v>38.129283133098177</v>
      </c>
      <c r="P794" s="33">
        <f ca="1">COUNTIF(K$4:K794, "WIN")/I794</f>
        <v>3.0341340075853349E-2</v>
      </c>
    </row>
    <row r="795" spans="9:16" x14ac:dyDescent="0.25">
      <c r="I795" s="5">
        <v>792</v>
      </c>
      <c r="J795" s="8">
        <f t="shared" ca="1" si="50"/>
        <v>9</v>
      </c>
      <c r="K795" s="7" t="str">
        <f t="shared" ca="1" si="48"/>
        <v>LOSE</v>
      </c>
      <c r="L795" s="8">
        <f t="shared" ca="1" si="49"/>
        <v>-1</v>
      </c>
      <c r="M795" s="8">
        <f t="shared" ca="1" si="51"/>
        <v>72</v>
      </c>
      <c r="N795" s="32">
        <f ca="1">SUM(L$4:L795)/I795</f>
        <v>9.0909090909090912E-2</v>
      </c>
      <c r="O795" s="46">
        <f ca="1">_xlfn.VAR.P(L$4:L795)</f>
        <v>38.082644628099175</v>
      </c>
      <c r="P795" s="33">
        <f ca="1">COUNTIF(K$4:K795, "WIN")/I795</f>
        <v>3.0303030303030304E-2</v>
      </c>
    </row>
    <row r="796" spans="9:16" x14ac:dyDescent="0.25">
      <c r="I796" s="5">
        <v>793</v>
      </c>
      <c r="J796" s="8">
        <f t="shared" ca="1" si="50"/>
        <v>27</v>
      </c>
      <c r="K796" s="7" t="str">
        <f t="shared" ca="1" si="48"/>
        <v>LOSE</v>
      </c>
      <c r="L796" s="8">
        <f t="shared" ca="1" si="49"/>
        <v>-1</v>
      </c>
      <c r="M796" s="8">
        <f t="shared" ca="1" si="51"/>
        <v>71</v>
      </c>
      <c r="N796" s="32">
        <f ca="1">SUM(L$4:L796)/I796</f>
        <v>8.953341740226986E-2</v>
      </c>
      <c r="O796" s="46">
        <f ca="1">_xlfn.VAR.P(L$4:L796)</f>
        <v>38.036119958845447</v>
      </c>
      <c r="P796" s="33">
        <f ca="1">COUNTIF(K$4:K796, "WIN")/I796</f>
        <v>3.0264817150063052E-2</v>
      </c>
    </row>
    <row r="797" spans="9:16" x14ac:dyDescent="0.25">
      <c r="I797" s="5">
        <v>794</v>
      </c>
      <c r="J797" s="8">
        <f t="shared" ca="1" si="50"/>
        <v>29</v>
      </c>
      <c r="K797" s="7" t="str">
        <f t="shared" ca="1" si="48"/>
        <v>LOSE</v>
      </c>
      <c r="L797" s="8">
        <f t="shared" ca="1" si="49"/>
        <v>-1</v>
      </c>
      <c r="M797" s="8">
        <f t="shared" ca="1" si="51"/>
        <v>70</v>
      </c>
      <c r="N797" s="32">
        <f ca="1">SUM(L$4:L797)/I797</f>
        <v>8.8161209068010074E-2</v>
      </c>
      <c r="O797" s="46">
        <f ca="1">_xlfn.VAR.P(L$4:L797)</f>
        <v>37.98970870952801</v>
      </c>
      <c r="P797" s="33">
        <f ca="1">COUNTIF(K$4:K797, "WIN")/I797</f>
        <v>3.0226700251889168E-2</v>
      </c>
    </row>
    <row r="798" spans="9:16" x14ac:dyDescent="0.25">
      <c r="I798" s="5">
        <v>795</v>
      </c>
      <c r="J798" s="8">
        <f t="shared" ca="1" si="50"/>
        <v>8</v>
      </c>
      <c r="K798" s="7" t="str">
        <f t="shared" ca="1" si="48"/>
        <v>LOSE</v>
      </c>
      <c r="L798" s="8">
        <f t="shared" ca="1" si="49"/>
        <v>-1</v>
      </c>
      <c r="M798" s="8">
        <f t="shared" ca="1" si="51"/>
        <v>69</v>
      </c>
      <c r="N798" s="32">
        <f ca="1">SUM(L$4:L798)/I798</f>
        <v>8.6792452830188674E-2</v>
      </c>
      <c r="O798" s="46">
        <f ca="1">_xlfn.VAR.P(L$4:L798)</f>
        <v>37.943410466358138</v>
      </c>
      <c r="P798" s="33">
        <f ca="1">COUNTIF(K$4:K798, "WIN")/I798</f>
        <v>3.0188679245283019E-2</v>
      </c>
    </row>
    <row r="799" spans="9:16" x14ac:dyDescent="0.25">
      <c r="I799" s="5">
        <v>796</v>
      </c>
      <c r="J799" s="8">
        <f t="shared" ca="1" si="50"/>
        <v>14</v>
      </c>
      <c r="K799" s="7" t="str">
        <f t="shared" ca="1" si="48"/>
        <v>LOSE</v>
      </c>
      <c r="L799" s="8">
        <f t="shared" ca="1" si="49"/>
        <v>-1</v>
      </c>
      <c r="M799" s="8">
        <f t="shared" ca="1" si="51"/>
        <v>68</v>
      </c>
      <c r="N799" s="32">
        <f ca="1">SUM(L$4:L799)/I799</f>
        <v>8.5427135678391955E-2</v>
      </c>
      <c r="O799" s="46">
        <f ca="1">_xlfn.VAR.P(L$4:L799)</f>
        <v>37.897224817555113</v>
      </c>
      <c r="P799" s="33">
        <f ca="1">COUNTIF(K$4:K799, "WIN")/I799</f>
        <v>3.015075376884422E-2</v>
      </c>
    </row>
    <row r="800" spans="9:16" x14ac:dyDescent="0.25">
      <c r="I800" s="5">
        <v>797</v>
      </c>
      <c r="J800" s="8">
        <f t="shared" ca="1" si="50"/>
        <v>35</v>
      </c>
      <c r="K800" s="7" t="str">
        <f t="shared" ca="1" si="48"/>
        <v>LOSE</v>
      </c>
      <c r="L800" s="8">
        <f t="shared" ca="1" si="49"/>
        <v>-1</v>
      </c>
      <c r="M800" s="8">
        <f t="shared" ca="1" si="51"/>
        <v>67</v>
      </c>
      <c r="N800" s="32">
        <f ca="1">SUM(L$4:L800)/I800</f>
        <v>8.4065244667503133E-2</v>
      </c>
      <c r="O800" s="46">
        <f ca="1">_xlfn.VAR.P(L$4:L800)</f>
        <v>37.851151353334096</v>
      </c>
      <c r="P800" s="33">
        <f ca="1">COUNTIF(K$4:K800, "WIN")/I800</f>
        <v>3.0112923462986198E-2</v>
      </c>
    </row>
    <row r="801" spans="9:16" x14ac:dyDescent="0.25">
      <c r="I801" s="5">
        <v>798</v>
      </c>
      <c r="J801" s="8">
        <f t="shared" ca="1" si="50"/>
        <v>27</v>
      </c>
      <c r="K801" s="7" t="str">
        <f t="shared" ca="1" si="48"/>
        <v>LOSE</v>
      </c>
      <c r="L801" s="8">
        <f t="shared" ca="1" si="49"/>
        <v>-1</v>
      </c>
      <c r="M801" s="8">
        <f t="shared" ca="1" si="51"/>
        <v>66</v>
      </c>
      <c r="N801" s="32">
        <f ca="1">SUM(L$4:L801)/I801</f>
        <v>8.2706766917293228E-2</v>
      </c>
      <c r="O801" s="46">
        <f ca="1">_xlfn.VAR.P(L$4:L801)</f>
        <v>37.805189665894055</v>
      </c>
      <c r="P801" s="33">
        <f ca="1">COUNTIF(K$4:K801, "WIN")/I801</f>
        <v>3.007518796992481E-2</v>
      </c>
    </row>
    <row r="802" spans="9:16" x14ac:dyDescent="0.25">
      <c r="I802" s="5">
        <v>799</v>
      </c>
      <c r="J802" s="8">
        <f t="shared" ca="1" si="50"/>
        <v>15</v>
      </c>
      <c r="K802" s="7" t="str">
        <f t="shared" ca="1" si="48"/>
        <v>LOSE</v>
      </c>
      <c r="L802" s="8">
        <f t="shared" ca="1" si="49"/>
        <v>-1</v>
      </c>
      <c r="M802" s="8">
        <f t="shared" ca="1" si="51"/>
        <v>65</v>
      </c>
      <c r="N802" s="32">
        <f ca="1">SUM(L$4:L802)/I802</f>
        <v>8.1351689612015013E-2</v>
      </c>
      <c r="O802" s="46">
        <f ca="1">_xlfn.VAR.P(L$4:L802)</f>
        <v>37.759339349405778</v>
      </c>
      <c r="P802" s="33">
        <f ca="1">COUNTIF(K$4:K802, "WIN")/I802</f>
        <v>3.0037546933667083E-2</v>
      </c>
    </row>
    <row r="803" spans="9:16" x14ac:dyDescent="0.25">
      <c r="I803" s="5">
        <v>800</v>
      </c>
      <c r="J803" s="8">
        <f t="shared" ca="1" si="50"/>
        <v>27</v>
      </c>
      <c r="K803" s="7" t="str">
        <f t="shared" ca="1" si="48"/>
        <v>LOSE</v>
      </c>
      <c r="L803" s="8">
        <f t="shared" ca="1" si="49"/>
        <v>-1</v>
      </c>
      <c r="M803" s="8">
        <f t="shared" ca="1" si="51"/>
        <v>64</v>
      </c>
      <c r="N803" s="32">
        <f ca="1">SUM(L$4:L803)/I803</f>
        <v>0.08</v>
      </c>
      <c r="O803" s="46">
        <f ca="1">_xlfn.VAR.P(L$4:L803)</f>
        <v>37.7136</v>
      </c>
      <c r="P803" s="33">
        <f ca="1">COUNTIF(K$4:K803, "WIN")/I803</f>
        <v>0.03</v>
      </c>
    </row>
    <row r="804" spans="9:16" x14ac:dyDescent="0.25">
      <c r="I804" s="5">
        <v>801</v>
      </c>
      <c r="J804" s="8">
        <f t="shared" ca="1" si="50"/>
        <v>9</v>
      </c>
      <c r="K804" s="7" t="str">
        <f t="shared" ca="1" si="48"/>
        <v>LOSE</v>
      </c>
      <c r="L804" s="8">
        <f t="shared" ca="1" si="49"/>
        <v>-1</v>
      </c>
      <c r="M804" s="8">
        <f t="shared" ca="1" si="51"/>
        <v>63</v>
      </c>
      <c r="N804" s="32">
        <f ca="1">SUM(L$4:L804)/I804</f>
        <v>7.8651685393258425E-2</v>
      </c>
      <c r="O804" s="46">
        <f ca="1">_xlfn.VAR.P(L$4:L804)</f>
        <v>37.667971215755585</v>
      </c>
      <c r="P804" s="33">
        <f ca="1">COUNTIF(K$4:K804, "WIN")/I804</f>
        <v>2.9962546816479401E-2</v>
      </c>
    </row>
    <row r="805" spans="9:16" x14ac:dyDescent="0.25">
      <c r="I805" s="5">
        <v>802</v>
      </c>
      <c r="J805" s="8">
        <f t="shared" ca="1" si="50"/>
        <v>1</v>
      </c>
      <c r="K805" s="7" t="str">
        <f t="shared" ca="1" si="48"/>
        <v>LOSE</v>
      </c>
      <c r="L805" s="8">
        <f t="shared" ca="1" si="49"/>
        <v>-1</v>
      </c>
      <c r="M805" s="8">
        <f t="shared" ca="1" si="51"/>
        <v>62</v>
      </c>
      <c r="N805" s="32">
        <f ca="1">SUM(L$4:L805)/I805</f>
        <v>7.7306733167082295E-2</v>
      </c>
      <c r="O805" s="46">
        <f ca="1">_xlfn.VAR.P(L$4:L805)</f>
        <v>37.622452596687829</v>
      </c>
      <c r="P805" s="33">
        <f ca="1">COUNTIF(K$4:K805, "WIN")/I805</f>
        <v>2.9925187032418952E-2</v>
      </c>
    </row>
    <row r="806" spans="9:16" x14ac:dyDescent="0.25">
      <c r="I806" s="5">
        <v>803</v>
      </c>
      <c r="J806" s="8">
        <f t="shared" ca="1" si="50"/>
        <v>27</v>
      </c>
      <c r="K806" s="7" t="str">
        <f t="shared" ca="1" si="48"/>
        <v>LOSE</v>
      </c>
      <c r="L806" s="8">
        <f t="shared" ca="1" si="49"/>
        <v>-1</v>
      </c>
      <c r="M806" s="8">
        <f t="shared" ca="1" si="51"/>
        <v>61</v>
      </c>
      <c r="N806" s="32">
        <f ca="1">SUM(L$4:L806)/I806</f>
        <v>7.5965130759651306E-2</v>
      </c>
      <c r="O806" s="46">
        <f ca="1">_xlfn.VAR.P(L$4:L806)</f>
        <v>37.577043744736812</v>
      </c>
      <c r="P806" s="33">
        <f ca="1">COUNTIF(K$4:K806, "WIN")/I806</f>
        <v>2.9887920298879204E-2</v>
      </c>
    </row>
    <row r="807" spans="9:16" x14ac:dyDescent="0.25">
      <c r="I807" s="5">
        <v>804</v>
      </c>
      <c r="J807" s="8">
        <f t="shared" ca="1" si="50"/>
        <v>11</v>
      </c>
      <c r="K807" s="7" t="str">
        <f t="shared" ca="1" si="48"/>
        <v>LOSE</v>
      </c>
      <c r="L807" s="8">
        <f t="shared" ca="1" si="49"/>
        <v>-1</v>
      </c>
      <c r="M807" s="8">
        <f t="shared" ca="1" si="51"/>
        <v>60</v>
      </c>
      <c r="N807" s="32">
        <f ca="1">SUM(L$4:L807)/I807</f>
        <v>7.4626865671641784E-2</v>
      </c>
      <c r="O807" s="46">
        <f ca="1">_xlfn.VAR.P(L$4:L807)</f>
        <v>37.531744263755847</v>
      </c>
      <c r="P807" s="33">
        <f ca="1">COUNTIF(K$4:K807, "WIN")/I807</f>
        <v>2.9850746268656716E-2</v>
      </c>
    </row>
    <row r="808" spans="9:16" x14ac:dyDescent="0.25">
      <c r="I808" s="5">
        <v>805</v>
      </c>
      <c r="J808" s="8">
        <f t="shared" ca="1" si="50"/>
        <v>18</v>
      </c>
      <c r="K808" s="7" t="str">
        <f t="shared" ca="1" si="48"/>
        <v>LOSE</v>
      </c>
      <c r="L808" s="8">
        <f t="shared" ca="1" si="49"/>
        <v>-1</v>
      </c>
      <c r="M808" s="8">
        <f t="shared" ca="1" si="51"/>
        <v>59</v>
      </c>
      <c r="N808" s="32">
        <f ca="1">SUM(L$4:L808)/I808</f>
        <v>7.3291925465838514E-2</v>
      </c>
      <c r="O808" s="46">
        <f ca="1">_xlfn.VAR.P(L$4:L808)</f>
        <v>37.486553759500019</v>
      </c>
      <c r="P808" s="33">
        <f ca="1">COUNTIF(K$4:K808, "WIN")/I808</f>
        <v>2.9813664596273291E-2</v>
      </c>
    </row>
    <row r="809" spans="9:16" x14ac:dyDescent="0.25">
      <c r="I809" s="5">
        <v>806</v>
      </c>
      <c r="J809" s="8">
        <f t="shared" ca="1" si="50"/>
        <v>20</v>
      </c>
      <c r="K809" s="7" t="str">
        <f t="shared" ca="1" si="48"/>
        <v>LOSE</v>
      </c>
      <c r="L809" s="8">
        <f t="shared" ca="1" si="49"/>
        <v>-1</v>
      </c>
      <c r="M809" s="8">
        <f t="shared" ca="1" si="51"/>
        <v>58</v>
      </c>
      <c r="N809" s="32">
        <f ca="1">SUM(L$4:L809)/I809</f>
        <v>7.1960297766749379E-2</v>
      </c>
      <c r="O809" s="46">
        <f ca="1">_xlfn.VAR.P(L$4:L809)</f>
        <v>37.441471839614799</v>
      </c>
      <c r="P809" s="33">
        <f ca="1">COUNTIF(K$4:K809, "WIN")/I809</f>
        <v>2.9776674937965261E-2</v>
      </c>
    </row>
    <row r="810" spans="9:16" x14ac:dyDescent="0.25">
      <c r="I810" s="5">
        <v>807</v>
      </c>
      <c r="J810" s="8">
        <f t="shared" ca="1" si="50"/>
        <v>35</v>
      </c>
      <c r="K810" s="7" t="str">
        <f t="shared" ca="1" si="48"/>
        <v>LOSE</v>
      </c>
      <c r="L810" s="8">
        <f t="shared" ca="1" si="49"/>
        <v>-1</v>
      </c>
      <c r="M810" s="8">
        <f t="shared" ca="1" si="51"/>
        <v>57</v>
      </c>
      <c r="N810" s="32">
        <f ca="1">SUM(L$4:L810)/I810</f>
        <v>7.0631970260223054E-2</v>
      </c>
      <c r="O810" s="46">
        <f ca="1">_xlfn.VAR.P(L$4:L810)</f>
        <v>37.396498113624745</v>
      </c>
      <c r="P810" s="33">
        <f ca="1">COUNTIF(K$4:K810, "WIN")/I810</f>
        <v>2.9739776951672861E-2</v>
      </c>
    </row>
    <row r="811" spans="9:16" x14ac:dyDescent="0.25">
      <c r="I811" s="5">
        <v>808</v>
      </c>
      <c r="J811" s="8">
        <f t="shared" ca="1" si="50"/>
        <v>9</v>
      </c>
      <c r="K811" s="7" t="str">
        <f t="shared" ca="1" si="48"/>
        <v>LOSE</v>
      </c>
      <c r="L811" s="8">
        <f t="shared" ca="1" si="49"/>
        <v>-1</v>
      </c>
      <c r="M811" s="8">
        <f t="shared" ca="1" si="51"/>
        <v>56</v>
      </c>
      <c r="N811" s="32">
        <f ca="1">SUM(L$4:L811)/I811</f>
        <v>6.9306930693069313E-2</v>
      </c>
      <c r="O811" s="46">
        <f ca="1">_xlfn.VAR.P(L$4:L811)</f>
        <v>37.35163219292226</v>
      </c>
      <c r="P811" s="33">
        <f ca="1">COUNTIF(K$4:K811, "WIN")/I811</f>
        <v>2.9702970297029702E-2</v>
      </c>
    </row>
    <row r="812" spans="9:16" x14ac:dyDescent="0.25">
      <c r="I812" s="5">
        <v>809</v>
      </c>
      <c r="J812" s="8">
        <f t="shared" ca="1" si="50"/>
        <v>32</v>
      </c>
      <c r="K812" s="7" t="str">
        <f t="shared" ca="1" si="48"/>
        <v>LOSE</v>
      </c>
      <c r="L812" s="8">
        <f t="shared" ca="1" si="49"/>
        <v>-1</v>
      </c>
      <c r="M812" s="8">
        <f t="shared" ca="1" si="51"/>
        <v>55</v>
      </c>
      <c r="N812" s="32">
        <f ca="1">SUM(L$4:L812)/I812</f>
        <v>6.7985166872682329E-2</v>
      </c>
      <c r="O812" s="46">
        <f ca="1">_xlfn.VAR.P(L$4:L812)</f>
        <v>37.30687369075649</v>
      </c>
      <c r="P812" s="33">
        <f ca="1">COUNTIF(K$4:K812, "WIN")/I812</f>
        <v>2.9666254635352288E-2</v>
      </c>
    </row>
    <row r="813" spans="9:16" x14ac:dyDescent="0.25">
      <c r="I813" s="5">
        <v>810</v>
      </c>
      <c r="J813" s="8">
        <f t="shared" ca="1" si="50"/>
        <v>28</v>
      </c>
      <c r="K813" s="7" t="str">
        <f t="shared" ca="1" si="48"/>
        <v>LOSE</v>
      </c>
      <c r="L813" s="8">
        <f t="shared" ca="1" si="49"/>
        <v>-1</v>
      </c>
      <c r="M813" s="8">
        <f t="shared" ca="1" si="51"/>
        <v>54</v>
      </c>
      <c r="N813" s="32">
        <f ca="1">SUM(L$4:L813)/I813</f>
        <v>6.6666666666666666E-2</v>
      </c>
      <c r="O813" s="46">
        <f ca="1">_xlfn.VAR.P(L$4:L813)</f>
        <v>37.262222222222221</v>
      </c>
      <c r="P813" s="33">
        <f ca="1">COUNTIF(K$4:K813, "WIN")/I813</f>
        <v>2.9629629629629631E-2</v>
      </c>
    </row>
    <row r="814" spans="9:16" x14ac:dyDescent="0.25">
      <c r="I814" s="5">
        <v>811</v>
      </c>
      <c r="J814" s="8">
        <f t="shared" ca="1" si="50"/>
        <v>25</v>
      </c>
      <c r="K814" s="7" t="str">
        <f t="shared" ca="1" si="48"/>
        <v>LOSE</v>
      </c>
      <c r="L814" s="8">
        <f t="shared" ca="1" si="49"/>
        <v>-1</v>
      </c>
      <c r="M814" s="8">
        <f t="shared" ca="1" si="51"/>
        <v>53</v>
      </c>
      <c r="N814" s="32">
        <f ca="1">SUM(L$4:L814)/I814</f>
        <v>6.5351418002466091E-2</v>
      </c>
      <c r="O814" s="46">
        <f ca="1">_xlfn.VAR.P(L$4:L814)</f>
        <v>37.217677404248917</v>
      </c>
      <c r="P814" s="33">
        <f ca="1">COUNTIF(K$4:K814, "WIN")/I814</f>
        <v>2.9593094944512947E-2</v>
      </c>
    </row>
    <row r="815" spans="9:16" x14ac:dyDescent="0.25">
      <c r="I815" s="5">
        <v>812</v>
      </c>
      <c r="J815" s="8">
        <f t="shared" ca="1" si="50"/>
        <v>1</v>
      </c>
      <c r="K815" s="7" t="str">
        <f t="shared" ca="1" si="48"/>
        <v>LOSE</v>
      </c>
      <c r="L815" s="8">
        <f t="shared" ca="1" si="49"/>
        <v>-1</v>
      </c>
      <c r="M815" s="8">
        <f t="shared" ca="1" si="51"/>
        <v>52</v>
      </c>
      <c r="N815" s="32">
        <f ca="1">SUM(L$4:L815)/I815</f>
        <v>6.4039408866995079E-2</v>
      </c>
      <c r="O815" s="46">
        <f ca="1">_xlfn.VAR.P(L$4:L815)</f>
        <v>37.173238855589801</v>
      </c>
      <c r="P815" s="33">
        <f ca="1">COUNTIF(K$4:K815, "WIN")/I815</f>
        <v>2.9556650246305417E-2</v>
      </c>
    </row>
    <row r="816" spans="9:16" x14ac:dyDescent="0.25">
      <c r="I816" s="5">
        <v>813</v>
      </c>
      <c r="J816" s="8">
        <f t="shared" ca="1" si="50"/>
        <v>27</v>
      </c>
      <c r="K816" s="7" t="str">
        <f t="shared" ca="1" si="48"/>
        <v>LOSE</v>
      </c>
      <c r="L816" s="8">
        <f t="shared" ca="1" si="49"/>
        <v>-1</v>
      </c>
      <c r="M816" s="8">
        <f t="shared" ca="1" si="51"/>
        <v>51</v>
      </c>
      <c r="N816" s="32">
        <f ca="1">SUM(L$4:L816)/I816</f>
        <v>6.273062730627306E-2</v>
      </c>
      <c r="O816" s="46">
        <f ca="1">_xlfn.VAR.P(L$4:L816)</f>
        <v>37.128906196811045</v>
      </c>
      <c r="P816" s="33">
        <f ca="1">COUNTIF(K$4:K816, "WIN")/I816</f>
        <v>2.9520295202952029E-2</v>
      </c>
    </row>
    <row r="817" spans="9:16" x14ac:dyDescent="0.25">
      <c r="I817" s="5">
        <v>814</v>
      </c>
      <c r="J817" s="8">
        <f t="shared" ca="1" si="50"/>
        <v>3</v>
      </c>
      <c r="K817" s="7" t="str">
        <f t="shared" ca="1" si="48"/>
        <v>LOSE</v>
      </c>
      <c r="L817" s="8">
        <f t="shared" ca="1" si="49"/>
        <v>-1</v>
      </c>
      <c r="M817" s="8">
        <f t="shared" ca="1" si="51"/>
        <v>50</v>
      </c>
      <c r="N817" s="32">
        <f ca="1">SUM(L$4:L817)/I817</f>
        <v>6.1425061425061427E-2</v>
      </c>
      <c r="O817" s="46">
        <f ca="1">_xlfn.VAR.P(L$4:L817)</f>
        <v>37.084679050281018</v>
      </c>
      <c r="P817" s="33">
        <f ca="1">COUNTIF(K$4:K817, "WIN")/I817</f>
        <v>2.9484029484029485E-2</v>
      </c>
    </row>
    <row r="818" spans="9:16" x14ac:dyDescent="0.25">
      <c r="I818" s="5">
        <v>815</v>
      </c>
      <c r="J818" s="8">
        <f t="shared" ca="1" si="50"/>
        <v>31</v>
      </c>
      <c r="K818" s="7" t="str">
        <f t="shared" ca="1" si="48"/>
        <v>LOSE</v>
      </c>
      <c r="L818" s="8">
        <f t="shared" ca="1" si="49"/>
        <v>-1</v>
      </c>
      <c r="M818" s="8">
        <f t="shared" ca="1" si="51"/>
        <v>49</v>
      </c>
      <c r="N818" s="32">
        <f ca="1">SUM(L$4:L818)/I818</f>
        <v>6.0122699386503067E-2</v>
      </c>
      <c r="O818" s="46">
        <f ca="1">_xlfn.VAR.P(L$4:L818)</f>
        <v>37.040557040159584</v>
      </c>
      <c r="P818" s="33">
        <f ca="1">COUNTIF(K$4:K818, "WIN")/I818</f>
        <v>2.9447852760736196E-2</v>
      </c>
    </row>
    <row r="819" spans="9:16" x14ac:dyDescent="0.25">
      <c r="I819" s="5">
        <v>816</v>
      </c>
      <c r="J819" s="8">
        <f t="shared" ca="1" si="50"/>
        <v>5</v>
      </c>
      <c r="K819" s="7" t="str">
        <f t="shared" ca="1" si="48"/>
        <v>LOSE</v>
      </c>
      <c r="L819" s="8">
        <f t="shared" ca="1" si="49"/>
        <v>-1</v>
      </c>
      <c r="M819" s="8">
        <f t="shared" ca="1" si="51"/>
        <v>48</v>
      </c>
      <c r="N819" s="32">
        <f ca="1">SUM(L$4:L819)/I819</f>
        <v>5.8823529411764705E-2</v>
      </c>
      <c r="O819" s="46">
        <f ca="1">_xlfn.VAR.P(L$4:L819)</f>
        <v>36.996539792387544</v>
      </c>
      <c r="P819" s="33">
        <f ca="1">COUNTIF(K$4:K819, "WIN")/I819</f>
        <v>2.9411764705882353E-2</v>
      </c>
    </row>
    <row r="820" spans="9:16" x14ac:dyDescent="0.25">
      <c r="I820" s="5">
        <v>817</v>
      </c>
      <c r="J820" s="8">
        <f t="shared" ca="1" si="50"/>
        <v>33</v>
      </c>
      <c r="K820" s="7" t="str">
        <f t="shared" ca="1" si="48"/>
        <v>LOSE</v>
      </c>
      <c r="L820" s="8">
        <f t="shared" ca="1" si="49"/>
        <v>-1</v>
      </c>
      <c r="M820" s="8">
        <f t="shared" ca="1" si="51"/>
        <v>47</v>
      </c>
      <c r="N820" s="32">
        <f ca="1">SUM(L$4:L820)/I820</f>
        <v>5.7527539779681759E-2</v>
      </c>
      <c r="O820" s="46">
        <f ca="1">_xlfn.VAR.P(L$4:L820)</f>
        <v>36.952626934676076</v>
      </c>
      <c r="P820" s="33">
        <f ca="1">COUNTIF(K$4:K820, "WIN")/I820</f>
        <v>2.937576499388005E-2</v>
      </c>
    </row>
    <row r="821" spans="9:16" x14ac:dyDescent="0.25">
      <c r="I821" s="5">
        <v>818</v>
      </c>
      <c r="J821" s="8">
        <f t="shared" ca="1" si="50"/>
        <v>17</v>
      </c>
      <c r="K821" s="7" t="str">
        <f t="shared" ca="1" si="48"/>
        <v>LOSE</v>
      </c>
      <c r="L821" s="8">
        <f t="shared" ca="1" si="49"/>
        <v>-1</v>
      </c>
      <c r="M821" s="8">
        <f t="shared" ca="1" si="51"/>
        <v>46</v>
      </c>
      <c r="N821" s="32">
        <f ca="1">SUM(L$4:L821)/I821</f>
        <v>5.623471882640587E-2</v>
      </c>
      <c r="O821" s="46">
        <f ca="1">_xlfn.VAR.P(L$4:L821)</f>
        <v>36.908818096496312</v>
      </c>
      <c r="P821" s="33">
        <f ca="1">COUNTIF(K$4:K821, "WIN")/I821</f>
        <v>2.9339853300733496E-2</v>
      </c>
    </row>
    <row r="822" spans="9:16" x14ac:dyDescent="0.25">
      <c r="I822" s="5">
        <v>819</v>
      </c>
      <c r="J822" s="8">
        <f t="shared" ca="1" si="50"/>
        <v>16</v>
      </c>
      <c r="K822" s="7" t="str">
        <f t="shared" ca="1" si="48"/>
        <v>LOSE</v>
      </c>
      <c r="L822" s="8">
        <f t="shared" ca="1" si="49"/>
        <v>-1</v>
      </c>
      <c r="M822" s="8">
        <f t="shared" ca="1" si="51"/>
        <v>45</v>
      </c>
      <c r="N822" s="32">
        <f ca="1">SUM(L$4:L822)/I822</f>
        <v>5.4945054945054944E-2</v>
      </c>
      <c r="O822" s="46">
        <f ca="1">_xlfn.VAR.P(L$4:L822)</f>
        <v>36.865112909068955</v>
      </c>
      <c r="P822" s="33">
        <f ca="1">COUNTIF(K$4:K822, "WIN")/I822</f>
        <v>2.9304029304029304E-2</v>
      </c>
    </row>
    <row r="823" spans="9:16" x14ac:dyDescent="0.25">
      <c r="I823" s="5">
        <v>820</v>
      </c>
      <c r="J823" s="8">
        <f t="shared" ca="1" si="50"/>
        <v>25</v>
      </c>
      <c r="K823" s="7" t="str">
        <f t="shared" ca="1" si="48"/>
        <v>LOSE</v>
      </c>
      <c r="L823" s="8">
        <f t="shared" ca="1" si="49"/>
        <v>-1</v>
      </c>
      <c r="M823" s="8">
        <f t="shared" ca="1" si="51"/>
        <v>44</v>
      </c>
      <c r="N823" s="32">
        <f ca="1">SUM(L$4:L823)/I823</f>
        <v>5.3658536585365853E-2</v>
      </c>
      <c r="O823" s="46">
        <f ca="1">_xlfn.VAR.P(L$4:L823)</f>
        <v>36.821511005353955</v>
      </c>
      <c r="P823" s="33">
        <f ca="1">COUNTIF(K$4:K823, "WIN")/I823</f>
        <v>2.9268292682926831E-2</v>
      </c>
    </row>
    <row r="824" spans="9:16" x14ac:dyDescent="0.25">
      <c r="I824" s="5">
        <v>821</v>
      </c>
      <c r="J824" s="8">
        <f t="shared" ca="1" si="50"/>
        <v>25</v>
      </c>
      <c r="K824" s="7" t="str">
        <f t="shared" ca="1" si="48"/>
        <v>LOSE</v>
      </c>
      <c r="L824" s="8">
        <f t="shared" ca="1" si="49"/>
        <v>-1</v>
      </c>
      <c r="M824" s="8">
        <f t="shared" ca="1" si="51"/>
        <v>43</v>
      </c>
      <c r="N824" s="32">
        <f ca="1">SUM(L$4:L824)/I824</f>
        <v>5.2375152253349572E-2</v>
      </c>
      <c r="O824" s="46">
        <f ca="1">_xlfn.VAR.P(L$4:L824)</f>
        <v>36.778012020040322</v>
      </c>
      <c r="P824" s="33">
        <f ca="1">COUNTIF(K$4:K824, "WIN")/I824</f>
        <v>2.9232643118148598E-2</v>
      </c>
    </row>
    <row r="825" spans="9:16" x14ac:dyDescent="0.25">
      <c r="I825" s="5">
        <v>822</v>
      </c>
      <c r="J825" s="8">
        <f t="shared" ca="1" si="50"/>
        <v>33</v>
      </c>
      <c r="K825" s="7" t="str">
        <f t="shared" ca="1" si="48"/>
        <v>LOSE</v>
      </c>
      <c r="L825" s="8">
        <f t="shared" ca="1" si="49"/>
        <v>-1</v>
      </c>
      <c r="M825" s="8">
        <f t="shared" ca="1" si="51"/>
        <v>42</v>
      </c>
      <c r="N825" s="32">
        <f ca="1">SUM(L$4:L825)/I825</f>
        <v>5.1094890510948905E-2</v>
      </c>
      <c r="O825" s="46">
        <f ca="1">_xlfn.VAR.P(L$4:L825)</f>
        <v>36.734615589535935</v>
      </c>
      <c r="P825" s="33">
        <f ca="1">COUNTIF(K$4:K825, "WIN")/I825</f>
        <v>2.9197080291970802E-2</v>
      </c>
    </row>
    <row r="826" spans="9:16" x14ac:dyDescent="0.25">
      <c r="I826" s="5">
        <v>823</v>
      </c>
      <c r="J826" s="8">
        <f t="shared" ca="1" si="50"/>
        <v>31</v>
      </c>
      <c r="K826" s="7" t="str">
        <f t="shared" ca="1" si="48"/>
        <v>LOSE</v>
      </c>
      <c r="L826" s="8">
        <f t="shared" ca="1" si="49"/>
        <v>-1</v>
      </c>
      <c r="M826" s="8">
        <f t="shared" ca="1" si="51"/>
        <v>41</v>
      </c>
      <c r="N826" s="32">
        <f ca="1">SUM(L$4:L826)/I826</f>
        <v>4.9817739975698661E-2</v>
      </c>
      <c r="O826" s="46">
        <f ca="1">_xlfn.VAR.P(L$4:L826)</f>
        <v>36.69132135195747</v>
      </c>
      <c r="P826" s="33">
        <f ca="1">COUNTIF(K$4:K826, "WIN")/I826</f>
        <v>2.9161603888213851E-2</v>
      </c>
    </row>
    <row r="827" spans="9:16" x14ac:dyDescent="0.25">
      <c r="I827" s="5">
        <v>824</v>
      </c>
      <c r="J827" s="8">
        <f t="shared" ca="1" si="50"/>
        <v>11</v>
      </c>
      <c r="K827" s="7" t="str">
        <f t="shared" ca="1" si="48"/>
        <v>LOSE</v>
      </c>
      <c r="L827" s="8">
        <f t="shared" ca="1" si="49"/>
        <v>-1</v>
      </c>
      <c r="M827" s="8">
        <f t="shared" ca="1" si="51"/>
        <v>40</v>
      </c>
      <c r="N827" s="32">
        <f ca="1">SUM(L$4:L827)/I827</f>
        <v>4.8543689320388349E-2</v>
      </c>
      <c r="O827" s="46">
        <f ca="1">_xlfn.VAR.P(L$4:L827)</f>
        <v>36.64812894712037</v>
      </c>
      <c r="P827" s="33">
        <f ca="1">COUNTIF(K$4:K827, "WIN")/I827</f>
        <v>2.9126213592233011E-2</v>
      </c>
    </row>
    <row r="828" spans="9:16" x14ac:dyDescent="0.25">
      <c r="I828" s="5">
        <v>825</v>
      </c>
      <c r="J828" s="8">
        <f t="shared" ca="1" si="50"/>
        <v>10</v>
      </c>
      <c r="K828" s="7" t="str">
        <f t="shared" ca="1" si="48"/>
        <v>LOSE</v>
      </c>
      <c r="L828" s="8">
        <f t="shared" ca="1" si="49"/>
        <v>-1</v>
      </c>
      <c r="M828" s="8">
        <f t="shared" ca="1" si="51"/>
        <v>39</v>
      </c>
      <c r="N828" s="32">
        <f ca="1">SUM(L$4:L828)/I828</f>
        <v>4.7272727272727272E-2</v>
      </c>
      <c r="O828" s="46">
        <f ca="1">_xlfn.VAR.P(L$4:L828)</f>
        <v>36.605038016528923</v>
      </c>
      <c r="P828" s="33">
        <f ca="1">COUNTIF(K$4:K828, "WIN")/I828</f>
        <v>2.9090909090909091E-2</v>
      </c>
    </row>
    <row r="829" spans="9:16" x14ac:dyDescent="0.25">
      <c r="I829" s="5">
        <v>826</v>
      </c>
      <c r="J829" s="8">
        <f t="shared" ca="1" si="50"/>
        <v>31</v>
      </c>
      <c r="K829" s="7" t="str">
        <f t="shared" ca="1" si="48"/>
        <v>LOSE</v>
      </c>
      <c r="L829" s="8">
        <f t="shared" ca="1" si="49"/>
        <v>-1</v>
      </c>
      <c r="M829" s="8">
        <f t="shared" ca="1" si="51"/>
        <v>38</v>
      </c>
      <c r="N829" s="32">
        <f ca="1">SUM(L$4:L829)/I829</f>
        <v>4.6004842615012108E-2</v>
      </c>
      <c r="O829" s="46">
        <f ca="1">_xlfn.VAR.P(L$4:L829)</f>
        <v>36.562048203366381</v>
      </c>
      <c r="P829" s="33">
        <f ca="1">COUNTIF(K$4:K829, "WIN")/I829</f>
        <v>2.9055690072639227E-2</v>
      </c>
    </row>
    <row r="830" spans="9:16" x14ac:dyDescent="0.25">
      <c r="I830" s="5">
        <v>827</v>
      </c>
      <c r="J830" s="8">
        <f t="shared" ca="1" si="50"/>
        <v>33</v>
      </c>
      <c r="K830" s="7" t="str">
        <f t="shared" ca="1" si="48"/>
        <v>LOSE</v>
      </c>
      <c r="L830" s="8">
        <f t="shared" ca="1" si="49"/>
        <v>-1</v>
      </c>
      <c r="M830" s="8">
        <f t="shared" ca="1" si="51"/>
        <v>37</v>
      </c>
      <c r="N830" s="32">
        <f ca="1">SUM(L$4:L830)/I830</f>
        <v>4.4740024183796856E-2</v>
      </c>
      <c r="O830" s="46">
        <f ca="1">_xlfn.VAR.P(L$4:L830)</f>
        <v>36.519159152485123</v>
      </c>
      <c r="P830" s="33">
        <f ca="1">COUNTIF(K$4:K830, "WIN")/I830</f>
        <v>2.9020556227327691E-2</v>
      </c>
    </row>
    <row r="831" spans="9:16" x14ac:dyDescent="0.25">
      <c r="I831" s="5">
        <v>828</v>
      </c>
      <c r="J831" s="8">
        <f t="shared" ca="1" si="50"/>
        <v>20</v>
      </c>
      <c r="K831" s="7" t="str">
        <f t="shared" ca="1" si="48"/>
        <v>LOSE</v>
      </c>
      <c r="L831" s="8">
        <f t="shared" ca="1" si="49"/>
        <v>-1</v>
      </c>
      <c r="M831" s="8">
        <f t="shared" ca="1" si="51"/>
        <v>36</v>
      </c>
      <c r="N831" s="32">
        <f ca="1">SUM(L$4:L831)/I831</f>
        <v>4.3478260869565216E-2</v>
      </c>
      <c r="O831" s="46">
        <f ca="1">_xlfn.VAR.P(L$4:L831)</f>
        <v>36.476370510396976</v>
      </c>
      <c r="P831" s="33">
        <f ca="1">COUNTIF(K$4:K831, "WIN")/I831</f>
        <v>2.8985507246376812E-2</v>
      </c>
    </row>
    <row r="832" spans="9:16" x14ac:dyDescent="0.25">
      <c r="I832" s="5">
        <v>829</v>
      </c>
      <c r="J832" s="8">
        <f t="shared" ca="1" si="50"/>
        <v>11</v>
      </c>
      <c r="K832" s="7" t="str">
        <f t="shared" ca="1" si="48"/>
        <v>LOSE</v>
      </c>
      <c r="L832" s="8">
        <f t="shared" ca="1" si="49"/>
        <v>-1</v>
      </c>
      <c r="M832" s="8">
        <f t="shared" ca="1" si="51"/>
        <v>35</v>
      </c>
      <c r="N832" s="32">
        <f ca="1">SUM(L$4:L832)/I832</f>
        <v>4.2219541616405308E-2</v>
      </c>
      <c r="O832" s="46">
        <f ca="1">_xlfn.VAR.P(L$4:L832)</f>
        <v>36.433681925263478</v>
      </c>
      <c r="P832" s="33">
        <f ca="1">COUNTIF(K$4:K832, "WIN")/I832</f>
        <v>2.8950542822677925E-2</v>
      </c>
    </row>
    <row r="833" spans="9:16" x14ac:dyDescent="0.25">
      <c r="I833" s="5">
        <v>830</v>
      </c>
      <c r="J833" s="8">
        <f t="shared" ca="1" si="50"/>
        <v>20</v>
      </c>
      <c r="K833" s="7" t="str">
        <f t="shared" ca="1" si="48"/>
        <v>LOSE</v>
      </c>
      <c r="L833" s="8">
        <f t="shared" ca="1" si="49"/>
        <v>-1</v>
      </c>
      <c r="M833" s="8">
        <f t="shared" ca="1" si="51"/>
        <v>34</v>
      </c>
      <c r="N833" s="32">
        <f ca="1">SUM(L$4:L833)/I833</f>
        <v>4.0963855421686748E-2</v>
      </c>
      <c r="O833" s="46">
        <f ca="1">_xlfn.VAR.P(L$4:L833)</f>
        <v>36.39109304688634</v>
      </c>
      <c r="P833" s="33">
        <f ca="1">COUNTIF(K$4:K833, "WIN")/I833</f>
        <v>2.891566265060241E-2</v>
      </c>
    </row>
    <row r="834" spans="9:16" x14ac:dyDescent="0.25">
      <c r="I834" s="5">
        <v>831</v>
      </c>
      <c r="J834" s="8">
        <f t="shared" ca="1" si="50"/>
        <v>32</v>
      </c>
      <c r="K834" s="7" t="str">
        <f t="shared" ca="1" si="48"/>
        <v>LOSE</v>
      </c>
      <c r="L834" s="8">
        <f t="shared" ca="1" si="49"/>
        <v>-1</v>
      </c>
      <c r="M834" s="8">
        <f t="shared" ca="1" si="51"/>
        <v>33</v>
      </c>
      <c r="N834" s="32">
        <f ca="1">SUM(L$4:L834)/I834</f>
        <v>3.9711191335740074E-2</v>
      </c>
      <c r="O834" s="46">
        <f ca="1">_xlfn.VAR.P(L$4:L834)</f>
        <v>36.348603526697858</v>
      </c>
      <c r="P834" s="33">
        <f ca="1">COUNTIF(K$4:K834, "WIN")/I834</f>
        <v>2.8880866425992781E-2</v>
      </c>
    </row>
    <row r="835" spans="9:16" x14ac:dyDescent="0.25">
      <c r="I835" s="5">
        <v>832</v>
      </c>
      <c r="J835" s="8">
        <f t="shared" ca="1" si="50"/>
        <v>14</v>
      </c>
      <c r="K835" s="7" t="str">
        <f t="shared" ca="1" si="48"/>
        <v>LOSE</v>
      </c>
      <c r="L835" s="8">
        <f t="shared" ca="1" si="49"/>
        <v>-1</v>
      </c>
      <c r="M835" s="8">
        <f t="shared" ca="1" si="51"/>
        <v>32</v>
      </c>
      <c r="N835" s="32">
        <f ca="1">SUM(L$4:L835)/I835</f>
        <v>3.8461538461538464E-2</v>
      </c>
      <c r="O835" s="46">
        <f ca="1">_xlfn.VAR.P(L$4:L835)</f>
        <v>36.306213017751482</v>
      </c>
      <c r="P835" s="33">
        <f ca="1">COUNTIF(K$4:K835, "WIN")/I835</f>
        <v>2.8846153846153848E-2</v>
      </c>
    </row>
    <row r="836" spans="9:16" x14ac:dyDescent="0.25">
      <c r="I836" s="5">
        <v>833</v>
      </c>
      <c r="J836" s="8">
        <f t="shared" ca="1" si="50"/>
        <v>8</v>
      </c>
      <c r="K836" s="7" t="str">
        <f t="shared" ref="K836:K899" ca="1" si="52">IF($D$7 = $J836, "WIN", "LOSE")</f>
        <v>LOSE</v>
      </c>
      <c r="L836" s="8">
        <f t="shared" ref="L836:L899" ca="1" si="53">IF($K836 = "WIN", 35, -1)</f>
        <v>-1</v>
      </c>
      <c r="M836" s="8">
        <f t="shared" ca="1" si="51"/>
        <v>31</v>
      </c>
      <c r="N836" s="32">
        <f ca="1">SUM(L$4:L836)/I836</f>
        <v>3.721488595438175E-2</v>
      </c>
      <c r="O836" s="46">
        <f ca="1">_xlfn.VAR.P(L$4:L836)</f>
        <v>36.26392117471238</v>
      </c>
      <c r="P836" s="33">
        <f ca="1">COUNTIF(K$4:K836, "WIN")/I836</f>
        <v>2.8811524609843937E-2</v>
      </c>
    </row>
    <row r="837" spans="9:16" x14ac:dyDescent="0.25">
      <c r="I837" s="5">
        <v>834</v>
      </c>
      <c r="J837" s="8">
        <f t="shared" ca="1" si="50"/>
        <v>34</v>
      </c>
      <c r="K837" s="7" t="str">
        <f t="shared" ca="1" si="52"/>
        <v>LOSE</v>
      </c>
      <c r="L837" s="8">
        <f t="shared" ca="1" si="53"/>
        <v>-1</v>
      </c>
      <c r="M837" s="8">
        <f t="shared" ca="1" si="51"/>
        <v>30</v>
      </c>
      <c r="N837" s="32">
        <f ca="1">SUM(L$4:L837)/I837</f>
        <v>3.5971223021582732E-2</v>
      </c>
      <c r="O837" s="46">
        <f ca="1">_xlfn.VAR.P(L$4:L837)</f>
        <v>36.221727653848141</v>
      </c>
      <c r="P837" s="33">
        <f ca="1">COUNTIF(K$4:K837, "WIN")/I837</f>
        <v>2.8776978417266189E-2</v>
      </c>
    </row>
    <row r="838" spans="9:16" x14ac:dyDescent="0.25">
      <c r="I838" s="5">
        <v>835</v>
      </c>
      <c r="J838" s="8">
        <f t="shared" ref="J838:J901" ca="1" si="54">RANDBETWEEN(0,36)</f>
        <v>35</v>
      </c>
      <c r="K838" s="7" t="str">
        <f t="shared" ca="1" si="52"/>
        <v>LOSE</v>
      </c>
      <c r="L838" s="8">
        <f t="shared" ca="1" si="53"/>
        <v>-1</v>
      </c>
      <c r="M838" s="8">
        <f t="shared" ref="M838:M901" ca="1" si="55">M837+L838</f>
        <v>29</v>
      </c>
      <c r="N838" s="32">
        <f ca="1">SUM(L$4:L838)/I838</f>
        <v>3.473053892215569E-2</v>
      </c>
      <c r="O838" s="46">
        <f ca="1">_xlfn.VAR.P(L$4:L838)</f>
        <v>36.179632113019473</v>
      </c>
      <c r="P838" s="33">
        <f ca="1">COUNTIF(K$4:K838, "WIN")/I838</f>
        <v>2.874251497005988E-2</v>
      </c>
    </row>
    <row r="839" spans="9:16" x14ac:dyDescent="0.25">
      <c r="I839" s="5">
        <v>836</v>
      </c>
      <c r="J839" s="8">
        <f t="shared" ca="1" si="54"/>
        <v>21</v>
      </c>
      <c r="K839" s="7" t="str">
        <f t="shared" ca="1" si="52"/>
        <v>LOSE</v>
      </c>
      <c r="L839" s="8">
        <f t="shared" ca="1" si="53"/>
        <v>-1</v>
      </c>
      <c r="M839" s="8">
        <f t="shared" ca="1" si="55"/>
        <v>28</v>
      </c>
      <c r="N839" s="32">
        <f ca="1">SUM(L$4:L839)/I839</f>
        <v>3.3492822966507178E-2</v>
      </c>
      <c r="O839" s="46">
        <f ca="1">_xlfn.VAR.P(L$4:L839)</f>
        <v>36.137634211670978</v>
      </c>
      <c r="P839" s="33">
        <f ca="1">COUNTIF(K$4:K839, "WIN")/I839</f>
        <v>2.8708133971291867E-2</v>
      </c>
    </row>
    <row r="840" spans="9:16" x14ac:dyDescent="0.25">
      <c r="I840" s="5">
        <v>837</v>
      </c>
      <c r="J840" s="8">
        <f t="shared" ca="1" si="54"/>
        <v>7</v>
      </c>
      <c r="K840" s="7" t="str">
        <f t="shared" ca="1" si="52"/>
        <v>WIN</v>
      </c>
      <c r="L840" s="8">
        <f t="shared" ca="1" si="53"/>
        <v>35</v>
      </c>
      <c r="M840" s="8">
        <f t="shared" ca="1" si="55"/>
        <v>63</v>
      </c>
      <c r="N840" s="32">
        <f ca="1">SUM(L$4:L840)/I840</f>
        <v>7.5268817204301078E-2</v>
      </c>
      <c r="O840" s="46">
        <f ca="1">_xlfn.VAR.P(L$4:L840)</f>
        <v>37.553474390102899</v>
      </c>
      <c r="P840" s="33">
        <f ca="1">COUNTIF(K$4:K840, "WIN")/I840</f>
        <v>2.986857825567503E-2</v>
      </c>
    </row>
    <row r="841" spans="9:16" x14ac:dyDescent="0.25">
      <c r="I841" s="5">
        <v>838</v>
      </c>
      <c r="J841" s="8">
        <f t="shared" ca="1" si="54"/>
        <v>18</v>
      </c>
      <c r="K841" s="7" t="str">
        <f t="shared" ca="1" si="52"/>
        <v>LOSE</v>
      </c>
      <c r="L841" s="8">
        <f t="shared" ca="1" si="53"/>
        <v>-1</v>
      </c>
      <c r="M841" s="8">
        <f t="shared" ca="1" si="55"/>
        <v>62</v>
      </c>
      <c r="N841" s="32">
        <f ca="1">SUM(L$4:L841)/I841</f>
        <v>7.3985680190930783E-2</v>
      </c>
      <c r="O841" s="46">
        <f ca="1">_xlfn.VAR.P(L$4:L841)</f>
        <v>37.51003924561833</v>
      </c>
      <c r="P841" s="33">
        <f ca="1">COUNTIF(K$4:K841, "WIN")/I841</f>
        <v>2.9832935560859187E-2</v>
      </c>
    </row>
    <row r="842" spans="9:16" x14ac:dyDescent="0.25">
      <c r="I842" s="5">
        <v>839</v>
      </c>
      <c r="J842" s="8">
        <f t="shared" ca="1" si="54"/>
        <v>26</v>
      </c>
      <c r="K842" s="7" t="str">
        <f t="shared" ca="1" si="52"/>
        <v>LOSE</v>
      </c>
      <c r="L842" s="8">
        <f t="shared" ca="1" si="53"/>
        <v>-1</v>
      </c>
      <c r="M842" s="8">
        <f t="shared" ca="1" si="55"/>
        <v>61</v>
      </c>
      <c r="N842" s="32">
        <f ca="1">SUM(L$4:L842)/I842</f>
        <v>7.270560190703218E-2</v>
      </c>
      <c r="O842" s="46">
        <f ca="1">_xlfn.VAR.P(L$4:L842)</f>
        <v>37.466704360290429</v>
      </c>
      <c r="P842" s="33">
        <f ca="1">COUNTIF(K$4:K842, "WIN")/I842</f>
        <v>2.9797377830750895E-2</v>
      </c>
    </row>
    <row r="843" spans="9:16" x14ac:dyDescent="0.25">
      <c r="I843" s="5">
        <v>840</v>
      </c>
      <c r="J843" s="8">
        <f t="shared" ca="1" si="54"/>
        <v>33</v>
      </c>
      <c r="K843" s="7" t="str">
        <f t="shared" ca="1" si="52"/>
        <v>LOSE</v>
      </c>
      <c r="L843" s="8">
        <f t="shared" ca="1" si="53"/>
        <v>-1</v>
      </c>
      <c r="M843" s="8">
        <f t="shared" ca="1" si="55"/>
        <v>60</v>
      </c>
      <c r="N843" s="32">
        <f ca="1">SUM(L$4:L843)/I843</f>
        <v>7.1428571428571425E-2</v>
      </c>
      <c r="O843" s="46">
        <f ca="1">_xlfn.VAR.P(L$4:L843)</f>
        <v>37.423469387755105</v>
      </c>
      <c r="P843" s="33">
        <f ca="1">COUNTIF(K$4:K843, "WIN")/I843</f>
        <v>2.976190476190476E-2</v>
      </c>
    </row>
    <row r="844" spans="9:16" x14ac:dyDescent="0.25">
      <c r="I844" s="5">
        <v>841</v>
      </c>
      <c r="J844" s="8">
        <f t="shared" ca="1" si="54"/>
        <v>4</v>
      </c>
      <c r="K844" s="7" t="str">
        <f t="shared" ca="1" si="52"/>
        <v>LOSE</v>
      </c>
      <c r="L844" s="8">
        <f t="shared" ca="1" si="53"/>
        <v>-1</v>
      </c>
      <c r="M844" s="8">
        <f t="shared" ca="1" si="55"/>
        <v>59</v>
      </c>
      <c r="N844" s="32">
        <f ca="1">SUM(L$4:L844)/I844</f>
        <v>7.0154577883472055E-2</v>
      </c>
      <c r="O844" s="46">
        <f ca="1">_xlfn.VAR.P(L$4:L844)</f>
        <v>37.380333983240043</v>
      </c>
      <c r="P844" s="33">
        <f ca="1">COUNTIF(K$4:K844, "WIN")/I844</f>
        <v>2.9726516052318668E-2</v>
      </c>
    </row>
    <row r="845" spans="9:16" x14ac:dyDescent="0.25">
      <c r="I845" s="5">
        <v>842</v>
      </c>
      <c r="J845" s="8">
        <f t="shared" ca="1" si="54"/>
        <v>2</v>
      </c>
      <c r="K845" s="7" t="str">
        <f t="shared" ca="1" si="52"/>
        <v>LOSE</v>
      </c>
      <c r="L845" s="8">
        <f t="shared" ca="1" si="53"/>
        <v>-1</v>
      </c>
      <c r="M845" s="8">
        <f t="shared" ca="1" si="55"/>
        <v>58</v>
      </c>
      <c r="N845" s="32">
        <f ca="1">SUM(L$4:L845)/I845</f>
        <v>6.8883610451306407E-2</v>
      </c>
      <c r="O845" s="46">
        <f ca="1">_xlfn.VAR.P(L$4:L845)</f>
        <v>37.337297803555607</v>
      </c>
      <c r="P845" s="33">
        <f ca="1">COUNTIF(K$4:K845, "WIN")/I845</f>
        <v>2.9691211401425176E-2</v>
      </c>
    </row>
    <row r="846" spans="9:16" x14ac:dyDescent="0.25">
      <c r="I846" s="5">
        <v>843</v>
      </c>
      <c r="J846" s="8">
        <f t="shared" ca="1" si="54"/>
        <v>13</v>
      </c>
      <c r="K846" s="7" t="str">
        <f t="shared" ca="1" si="52"/>
        <v>LOSE</v>
      </c>
      <c r="L846" s="8">
        <f t="shared" ca="1" si="53"/>
        <v>-1</v>
      </c>
      <c r="M846" s="8">
        <f t="shared" ca="1" si="55"/>
        <v>57</v>
      </c>
      <c r="N846" s="32">
        <f ca="1">SUM(L$4:L846)/I846</f>
        <v>6.7615658362989328E-2</v>
      </c>
      <c r="O846" s="46">
        <f ca="1">_xlfn.VAR.P(L$4:L846)</f>
        <v>37.294360507085777</v>
      </c>
      <c r="P846" s="33">
        <f ca="1">COUNTIF(K$4:K846, "WIN")/I846</f>
        <v>2.9655990510083038E-2</v>
      </c>
    </row>
    <row r="847" spans="9:16" x14ac:dyDescent="0.25">
      <c r="I847" s="5">
        <v>844</v>
      </c>
      <c r="J847" s="8">
        <f t="shared" ca="1" si="54"/>
        <v>17</v>
      </c>
      <c r="K847" s="7" t="str">
        <f t="shared" ca="1" si="52"/>
        <v>LOSE</v>
      </c>
      <c r="L847" s="8">
        <f t="shared" ca="1" si="53"/>
        <v>-1</v>
      </c>
      <c r="M847" s="8">
        <f t="shared" ca="1" si="55"/>
        <v>56</v>
      </c>
      <c r="N847" s="32">
        <f ca="1">SUM(L$4:L847)/I847</f>
        <v>6.6350710900473939E-2</v>
      </c>
      <c r="O847" s="46">
        <f ca="1">_xlfn.VAR.P(L$4:L847)</f>
        <v>37.251521753779116</v>
      </c>
      <c r="P847" s="33">
        <f ca="1">COUNTIF(K$4:K847, "WIN")/I847</f>
        <v>2.9620853080568721E-2</v>
      </c>
    </row>
    <row r="848" spans="9:16" x14ac:dyDescent="0.25">
      <c r="I848" s="5">
        <v>845</v>
      </c>
      <c r="J848" s="8">
        <f t="shared" ca="1" si="54"/>
        <v>34</v>
      </c>
      <c r="K848" s="7" t="str">
        <f t="shared" ca="1" si="52"/>
        <v>LOSE</v>
      </c>
      <c r="L848" s="8">
        <f t="shared" ca="1" si="53"/>
        <v>-1</v>
      </c>
      <c r="M848" s="8">
        <f t="shared" ca="1" si="55"/>
        <v>55</v>
      </c>
      <c r="N848" s="32">
        <f ca="1">SUM(L$4:L848)/I848</f>
        <v>6.5088757396449703E-2</v>
      </c>
      <c r="O848" s="46">
        <f ca="1">_xlfn.VAR.P(L$4:L848)</f>
        <v>37.208781205139879</v>
      </c>
      <c r="P848" s="33">
        <f ca="1">COUNTIF(K$4:K848, "WIN")/I848</f>
        <v>2.9585798816568046E-2</v>
      </c>
    </row>
    <row r="849" spans="9:16" x14ac:dyDescent="0.25">
      <c r="I849" s="5">
        <v>846</v>
      </c>
      <c r="J849" s="8">
        <f t="shared" ca="1" si="54"/>
        <v>12</v>
      </c>
      <c r="K849" s="7" t="str">
        <f t="shared" ca="1" si="52"/>
        <v>LOSE</v>
      </c>
      <c r="L849" s="8">
        <f t="shared" ca="1" si="53"/>
        <v>-1</v>
      </c>
      <c r="M849" s="8">
        <f t="shared" ca="1" si="55"/>
        <v>54</v>
      </c>
      <c r="N849" s="32">
        <f ca="1">SUM(L$4:L849)/I849</f>
        <v>6.3829787234042548E-2</v>
      </c>
      <c r="O849" s="46">
        <f ca="1">_xlfn.VAR.P(L$4:L849)</f>
        <v>37.1661385242191</v>
      </c>
      <c r="P849" s="33">
        <f ca="1">COUNTIF(K$4:K849, "WIN")/I849</f>
        <v>2.955082742316785E-2</v>
      </c>
    </row>
    <row r="850" spans="9:16" x14ac:dyDescent="0.25">
      <c r="I850" s="5">
        <v>847</v>
      </c>
      <c r="J850" s="8">
        <f t="shared" ca="1" si="54"/>
        <v>21</v>
      </c>
      <c r="K850" s="7" t="str">
        <f t="shared" ca="1" si="52"/>
        <v>LOSE</v>
      </c>
      <c r="L850" s="8">
        <f t="shared" ca="1" si="53"/>
        <v>-1</v>
      </c>
      <c r="M850" s="8">
        <f t="shared" ca="1" si="55"/>
        <v>53</v>
      </c>
      <c r="N850" s="32">
        <f ca="1">SUM(L$4:L850)/I850</f>
        <v>6.2573789846517125E-2</v>
      </c>
      <c r="O850" s="46">
        <f ca="1">_xlfn.VAR.P(L$4:L850)</f>
        <v>37.123593375605829</v>
      </c>
      <c r="P850" s="33">
        <f ca="1">COUNTIF(K$4:K850, "WIN")/I850</f>
        <v>2.9515938606847699E-2</v>
      </c>
    </row>
    <row r="851" spans="9:16" x14ac:dyDescent="0.25">
      <c r="I851" s="5">
        <v>848</v>
      </c>
      <c r="J851" s="8">
        <f t="shared" ca="1" si="54"/>
        <v>26</v>
      </c>
      <c r="K851" s="7" t="str">
        <f t="shared" ca="1" si="52"/>
        <v>LOSE</v>
      </c>
      <c r="L851" s="8">
        <f t="shared" ca="1" si="53"/>
        <v>-1</v>
      </c>
      <c r="M851" s="8">
        <f t="shared" ca="1" si="55"/>
        <v>52</v>
      </c>
      <c r="N851" s="32">
        <f ca="1">SUM(L$4:L851)/I851</f>
        <v>6.1320754716981132E-2</v>
      </c>
      <c r="O851" s="46">
        <f ca="1">_xlfn.VAR.P(L$4:L851)</f>
        <v>37.081145425418299</v>
      </c>
      <c r="P851" s="33">
        <f ca="1">COUNTIF(K$4:K851, "WIN")/I851</f>
        <v>2.9481132075471699E-2</v>
      </c>
    </row>
    <row r="852" spans="9:16" x14ac:dyDescent="0.25">
      <c r="I852" s="5">
        <v>849</v>
      </c>
      <c r="J852" s="8">
        <f t="shared" ca="1" si="54"/>
        <v>30</v>
      </c>
      <c r="K852" s="7" t="str">
        <f t="shared" ca="1" si="52"/>
        <v>LOSE</v>
      </c>
      <c r="L852" s="8">
        <f t="shared" ca="1" si="53"/>
        <v>-1</v>
      </c>
      <c r="M852" s="8">
        <f t="shared" ca="1" si="55"/>
        <v>51</v>
      </c>
      <c r="N852" s="32">
        <f ca="1">SUM(L$4:L852)/I852</f>
        <v>6.0070671378091869E-2</v>
      </c>
      <c r="O852" s="46">
        <f ca="1">_xlfn.VAR.P(L$4:L852)</f>
        <v>37.038794341295308</v>
      </c>
      <c r="P852" s="33">
        <f ca="1">COUNTIF(K$4:K852, "WIN")/I852</f>
        <v>2.9446407538280331E-2</v>
      </c>
    </row>
    <row r="853" spans="9:16" x14ac:dyDescent="0.25">
      <c r="I853" s="5">
        <v>850</v>
      </c>
      <c r="J853" s="8">
        <f t="shared" ca="1" si="54"/>
        <v>13</v>
      </c>
      <c r="K853" s="7" t="str">
        <f t="shared" ca="1" si="52"/>
        <v>LOSE</v>
      </c>
      <c r="L853" s="8">
        <f t="shared" ca="1" si="53"/>
        <v>-1</v>
      </c>
      <c r="M853" s="8">
        <f t="shared" ca="1" si="55"/>
        <v>50</v>
      </c>
      <c r="N853" s="32">
        <f ca="1">SUM(L$4:L853)/I853</f>
        <v>5.8823529411764705E-2</v>
      </c>
      <c r="O853" s="46">
        <f ca="1">_xlfn.VAR.P(L$4:L853)</f>
        <v>36.996539792387544</v>
      </c>
      <c r="P853" s="33">
        <f ca="1">COUNTIF(K$4:K853, "WIN")/I853</f>
        <v>2.9411764705882353E-2</v>
      </c>
    </row>
    <row r="854" spans="9:16" x14ac:dyDescent="0.25">
      <c r="I854" s="5">
        <v>851</v>
      </c>
      <c r="J854" s="8">
        <f t="shared" ca="1" si="54"/>
        <v>7</v>
      </c>
      <c r="K854" s="7" t="str">
        <f t="shared" ca="1" si="52"/>
        <v>WIN</v>
      </c>
      <c r="L854" s="8">
        <f t="shared" ca="1" si="53"/>
        <v>35</v>
      </c>
      <c r="M854" s="8">
        <f t="shared" ca="1" si="55"/>
        <v>85</v>
      </c>
      <c r="N854" s="32">
        <f ca="1">SUM(L$4:L854)/I854</f>
        <v>9.9882491186839006E-2</v>
      </c>
      <c r="O854" s="46">
        <f ca="1">_xlfn.VAR.P(L$4:L854)</f>
        <v>38.386028188306838</v>
      </c>
      <c r="P854" s="33">
        <f ca="1">COUNTIF(K$4:K854, "WIN")/I854</f>
        <v>3.0552291421856639E-2</v>
      </c>
    </row>
    <row r="855" spans="9:16" x14ac:dyDescent="0.25">
      <c r="I855" s="5">
        <v>852</v>
      </c>
      <c r="J855" s="8">
        <f t="shared" ca="1" si="54"/>
        <v>21</v>
      </c>
      <c r="K855" s="7" t="str">
        <f t="shared" ca="1" si="52"/>
        <v>LOSE</v>
      </c>
      <c r="L855" s="8">
        <f t="shared" ca="1" si="53"/>
        <v>-1</v>
      </c>
      <c r="M855" s="8">
        <f t="shared" ca="1" si="55"/>
        <v>84</v>
      </c>
      <c r="N855" s="32">
        <f ca="1">SUM(L$4:L855)/I855</f>
        <v>9.8591549295774641E-2</v>
      </c>
      <c r="O855" s="46">
        <f ca="1">_xlfn.VAR.P(L$4:L855)</f>
        <v>38.3423923824638</v>
      </c>
      <c r="P855" s="33">
        <f ca="1">COUNTIF(K$4:K855, "WIN")/I855</f>
        <v>3.0516431924882629E-2</v>
      </c>
    </row>
    <row r="856" spans="9:16" x14ac:dyDescent="0.25">
      <c r="I856" s="5">
        <v>853</v>
      </c>
      <c r="J856" s="8">
        <f t="shared" ca="1" si="54"/>
        <v>30</v>
      </c>
      <c r="K856" s="7" t="str">
        <f t="shared" ca="1" si="52"/>
        <v>LOSE</v>
      </c>
      <c r="L856" s="8">
        <f t="shared" ca="1" si="53"/>
        <v>-1</v>
      </c>
      <c r="M856" s="8">
        <f t="shared" ca="1" si="55"/>
        <v>83</v>
      </c>
      <c r="N856" s="32">
        <f ca="1">SUM(L$4:L856)/I856</f>
        <v>9.7303634232121919E-2</v>
      </c>
      <c r="O856" s="46">
        <f ca="1">_xlfn.VAR.P(L$4:L856)</f>
        <v>38.298855566657366</v>
      </c>
      <c r="P856" s="33">
        <f ca="1">COUNTIF(K$4:K856, "WIN")/I856</f>
        <v>3.048065650644783E-2</v>
      </c>
    </row>
    <row r="857" spans="9:16" x14ac:dyDescent="0.25">
      <c r="I857" s="5">
        <v>854</v>
      </c>
      <c r="J857" s="8">
        <f t="shared" ca="1" si="54"/>
        <v>5</v>
      </c>
      <c r="K857" s="7" t="str">
        <f t="shared" ca="1" si="52"/>
        <v>LOSE</v>
      </c>
      <c r="L857" s="8">
        <f t="shared" ca="1" si="53"/>
        <v>-1</v>
      </c>
      <c r="M857" s="8">
        <f t="shared" ca="1" si="55"/>
        <v>82</v>
      </c>
      <c r="N857" s="32">
        <f ca="1">SUM(L$4:L857)/I857</f>
        <v>9.6018735362997654E-2</v>
      </c>
      <c r="O857" s="46">
        <f ca="1">_xlfn.VAR.P(L$4:L857)</f>
        <v>38.255417404801214</v>
      </c>
      <c r="P857" s="33">
        <f ca="1">COUNTIF(K$4:K857, "WIN")/I857</f>
        <v>3.0444964871194378E-2</v>
      </c>
    </row>
    <row r="858" spans="9:16" x14ac:dyDescent="0.25">
      <c r="I858" s="5">
        <v>855</v>
      </c>
      <c r="J858" s="8">
        <f t="shared" ca="1" si="54"/>
        <v>30</v>
      </c>
      <c r="K858" s="7" t="str">
        <f t="shared" ca="1" si="52"/>
        <v>LOSE</v>
      </c>
      <c r="L858" s="8">
        <f t="shared" ca="1" si="53"/>
        <v>-1</v>
      </c>
      <c r="M858" s="8">
        <f t="shared" ca="1" si="55"/>
        <v>81</v>
      </c>
      <c r="N858" s="32">
        <f ca="1">SUM(L$4:L858)/I858</f>
        <v>9.4736842105263161E-2</v>
      </c>
      <c r="O858" s="46">
        <f ca="1">_xlfn.VAR.P(L$4:L858)</f>
        <v>38.212077562326868</v>
      </c>
      <c r="P858" s="33">
        <f ca="1">COUNTIF(K$4:K858, "WIN")/I858</f>
        <v>3.0409356725146199E-2</v>
      </c>
    </row>
    <row r="859" spans="9:16" x14ac:dyDescent="0.25">
      <c r="I859" s="5">
        <v>856</v>
      </c>
      <c r="J859" s="8">
        <f t="shared" ca="1" si="54"/>
        <v>0</v>
      </c>
      <c r="K859" s="7" t="str">
        <f t="shared" ca="1" si="52"/>
        <v>LOSE</v>
      </c>
      <c r="L859" s="8">
        <f t="shared" ca="1" si="53"/>
        <v>-1</v>
      </c>
      <c r="M859" s="8">
        <f t="shared" ca="1" si="55"/>
        <v>80</v>
      </c>
      <c r="N859" s="32">
        <f ca="1">SUM(L$4:L859)/I859</f>
        <v>9.3457943925233641E-2</v>
      </c>
      <c r="O859" s="46">
        <f ca="1">_xlfn.VAR.P(L$4:L859)</f>
        <v>38.168835706175209</v>
      </c>
      <c r="P859" s="33">
        <f ca="1">COUNTIF(K$4:K859, "WIN")/I859</f>
        <v>3.0373831775700934E-2</v>
      </c>
    </row>
    <row r="860" spans="9:16" x14ac:dyDescent="0.25">
      <c r="I860" s="5">
        <v>857</v>
      </c>
      <c r="J860" s="8">
        <f t="shared" ca="1" si="54"/>
        <v>4</v>
      </c>
      <c r="K860" s="7" t="str">
        <f t="shared" ca="1" si="52"/>
        <v>LOSE</v>
      </c>
      <c r="L860" s="8">
        <f t="shared" ca="1" si="53"/>
        <v>-1</v>
      </c>
      <c r="M860" s="8">
        <f t="shared" ca="1" si="55"/>
        <v>79</v>
      </c>
      <c r="N860" s="32">
        <f ca="1">SUM(L$4:L860)/I860</f>
        <v>9.2182030338389731E-2</v>
      </c>
      <c r="O860" s="46">
        <f ca="1">_xlfn.VAR.P(L$4:L860)</f>
        <v>38.125691504787945</v>
      </c>
      <c r="P860" s="33">
        <f ca="1">COUNTIF(K$4:K860, "WIN")/I860</f>
        <v>3.0338389731621937E-2</v>
      </c>
    </row>
    <row r="861" spans="9:16" x14ac:dyDescent="0.25">
      <c r="I861" s="5">
        <v>858</v>
      </c>
      <c r="J861" s="8">
        <f t="shared" ca="1" si="54"/>
        <v>34</v>
      </c>
      <c r="K861" s="7" t="str">
        <f t="shared" ca="1" si="52"/>
        <v>LOSE</v>
      </c>
      <c r="L861" s="8">
        <f t="shared" ca="1" si="53"/>
        <v>-1</v>
      </c>
      <c r="M861" s="8">
        <f t="shared" ca="1" si="55"/>
        <v>78</v>
      </c>
      <c r="N861" s="32">
        <f ca="1">SUM(L$4:L861)/I861</f>
        <v>9.0909090909090912E-2</v>
      </c>
      <c r="O861" s="46">
        <f ca="1">_xlfn.VAR.P(L$4:L861)</f>
        <v>38.082644628099175</v>
      </c>
      <c r="P861" s="33">
        <f ca="1">COUNTIF(K$4:K861, "WIN")/I861</f>
        <v>3.0303030303030304E-2</v>
      </c>
    </row>
    <row r="862" spans="9:16" x14ac:dyDescent="0.25">
      <c r="I862" s="5">
        <v>859</v>
      </c>
      <c r="J862" s="8">
        <f t="shared" ca="1" si="54"/>
        <v>22</v>
      </c>
      <c r="K862" s="7" t="str">
        <f t="shared" ca="1" si="52"/>
        <v>LOSE</v>
      </c>
      <c r="L862" s="8">
        <f t="shared" ca="1" si="53"/>
        <v>-1</v>
      </c>
      <c r="M862" s="8">
        <f t="shared" ca="1" si="55"/>
        <v>77</v>
      </c>
      <c r="N862" s="32">
        <f ca="1">SUM(L$4:L862)/I862</f>
        <v>8.9639115250291029E-2</v>
      </c>
      <c r="O862" s="46">
        <f ca="1">_xlfn.VAR.P(L$4:L862)</f>
        <v>38.039694747527044</v>
      </c>
      <c r="P862" s="33">
        <f ca="1">COUNTIF(K$4:K862, "WIN")/I862</f>
        <v>3.0267753201396973E-2</v>
      </c>
    </row>
    <row r="863" spans="9:16" x14ac:dyDescent="0.25">
      <c r="I863" s="5">
        <v>860</v>
      </c>
      <c r="J863" s="8">
        <f t="shared" ca="1" si="54"/>
        <v>33</v>
      </c>
      <c r="K863" s="7" t="str">
        <f t="shared" ca="1" si="52"/>
        <v>LOSE</v>
      </c>
      <c r="L863" s="8">
        <f t="shared" ca="1" si="53"/>
        <v>-1</v>
      </c>
      <c r="M863" s="8">
        <f t="shared" ca="1" si="55"/>
        <v>76</v>
      </c>
      <c r="N863" s="32">
        <f ca="1">SUM(L$4:L863)/I863</f>
        <v>8.8372093023255813E-2</v>
      </c>
      <c r="O863" s="46">
        <f ca="1">_xlfn.VAR.P(L$4:L863)</f>
        <v>37.996841535965387</v>
      </c>
      <c r="P863" s="33">
        <f ca="1">COUNTIF(K$4:K863, "WIN")/I863</f>
        <v>3.0232558139534883E-2</v>
      </c>
    </row>
    <row r="864" spans="9:16" x14ac:dyDescent="0.25">
      <c r="I864" s="5">
        <v>861</v>
      </c>
      <c r="J864" s="8">
        <f t="shared" ca="1" si="54"/>
        <v>27</v>
      </c>
      <c r="K864" s="7" t="str">
        <f t="shared" ca="1" si="52"/>
        <v>LOSE</v>
      </c>
      <c r="L864" s="8">
        <f t="shared" ca="1" si="53"/>
        <v>-1</v>
      </c>
      <c r="M864" s="8">
        <f t="shared" ca="1" si="55"/>
        <v>75</v>
      </c>
      <c r="N864" s="32">
        <f ca="1">SUM(L$4:L864)/I864</f>
        <v>8.7108013937282236E-2</v>
      </c>
      <c r="O864" s="46">
        <f ca="1">_xlfn.VAR.P(L$4:L864)</f>
        <v>37.954084667775497</v>
      </c>
      <c r="P864" s="33">
        <f ca="1">COUNTIF(K$4:K864, "WIN")/I864</f>
        <v>3.0197444831591175E-2</v>
      </c>
    </row>
    <row r="865" spans="9:16" x14ac:dyDescent="0.25">
      <c r="I865" s="5">
        <v>862</v>
      </c>
      <c r="J865" s="8">
        <f t="shared" ca="1" si="54"/>
        <v>32</v>
      </c>
      <c r="K865" s="7" t="str">
        <f t="shared" ca="1" si="52"/>
        <v>LOSE</v>
      </c>
      <c r="L865" s="8">
        <f t="shared" ca="1" si="53"/>
        <v>-1</v>
      </c>
      <c r="M865" s="8">
        <f t="shared" ca="1" si="55"/>
        <v>74</v>
      </c>
      <c r="N865" s="32">
        <f ca="1">SUM(L$4:L865)/I865</f>
        <v>8.584686774941995E-2</v>
      </c>
      <c r="O865" s="46">
        <f ca="1">_xlfn.VAR.P(L$4:L865)</f>
        <v>37.911423818777891</v>
      </c>
      <c r="P865" s="33">
        <f ca="1">COUNTIF(K$4:K865, "WIN")/I865</f>
        <v>3.0162412993039442E-2</v>
      </c>
    </row>
    <row r="866" spans="9:16" x14ac:dyDescent="0.25">
      <c r="I866" s="5">
        <v>863</v>
      </c>
      <c r="J866" s="8">
        <f t="shared" ca="1" si="54"/>
        <v>35</v>
      </c>
      <c r="K866" s="7" t="str">
        <f t="shared" ca="1" si="52"/>
        <v>LOSE</v>
      </c>
      <c r="L866" s="8">
        <f t="shared" ca="1" si="53"/>
        <v>-1</v>
      </c>
      <c r="M866" s="8">
        <f t="shared" ca="1" si="55"/>
        <v>73</v>
      </c>
      <c r="N866" s="32">
        <f ca="1">SUM(L$4:L866)/I866</f>
        <v>8.4588644264194671E-2</v>
      </c>
      <c r="O866" s="46">
        <f ca="1">_xlfn.VAR.P(L$4:L866)</f>
        <v>37.868858666244165</v>
      </c>
      <c r="P866" s="33">
        <f ca="1">COUNTIF(K$4:K866, "WIN")/I866</f>
        <v>3.0127462340672075E-2</v>
      </c>
    </row>
    <row r="867" spans="9:16" x14ac:dyDescent="0.25">
      <c r="I867" s="5">
        <v>864</v>
      </c>
      <c r="J867" s="8">
        <f t="shared" ca="1" si="54"/>
        <v>10</v>
      </c>
      <c r="K867" s="7" t="str">
        <f t="shared" ca="1" si="52"/>
        <v>LOSE</v>
      </c>
      <c r="L867" s="8">
        <f t="shared" ca="1" si="53"/>
        <v>-1</v>
      </c>
      <c r="M867" s="8">
        <f t="shared" ca="1" si="55"/>
        <v>72</v>
      </c>
      <c r="N867" s="32">
        <f ca="1">SUM(L$4:L867)/I867</f>
        <v>8.3333333333333329E-2</v>
      </c>
      <c r="O867" s="46">
        <f ca="1">_xlfn.VAR.P(L$4:L867)</f>
        <v>37.826388888888886</v>
      </c>
      <c r="P867" s="33">
        <f ca="1">COUNTIF(K$4:K867, "WIN")/I867</f>
        <v>3.0092592592592591E-2</v>
      </c>
    </row>
    <row r="868" spans="9:16" x14ac:dyDescent="0.25">
      <c r="I868" s="5">
        <v>865</v>
      </c>
      <c r="J868" s="8">
        <f t="shared" ca="1" si="54"/>
        <v>1</v>
      </c>
      <c r="K868" s="7" t="str">
        <f t="shared" ca="1" si="52"/>
        <v>LOSE</v>
      </c>
      <c r="L868" s="8">
        <f t="shared" ca="1" si="53"/>
        <v>-1</v>
      </c>
      <c r="M868" s="8">
        <f t="shared" ca="1" si="55"/>
        <v>71</v>
      </c>
      <c r="N868" s="32">
        <f ca="1">SUM(L$4:L868)/I868</f>
        <v>8.208092485549133E-2</v>
      </c>
      <c r="O868" s="46">
        <f ca="1">_xlfn.VAR.P(L$4:L868)</f>
        <v>37.784014166861574</v>
      </c>
      <c r="P868" s="33">
        <f ca="1">COUNTIF(K$4:K868, "WIN")/I868</f>
        <v>3.0057803468208091E-2</v>
      </c>
    </row>
    <row r="869" spans="9:16" x14ac:dyDescent="0.25">
      <c r="I869" s="5">
        <v>866</v>
      </c>
      <c r="J869" s="8">
        <f t="shared" ca="1" si="54"/>
        <v>5</v>
      </c>
      <c r="K869" s="7" t="str">
        <f t="shared" ca="1" si="52"/>
        <v>LOSE</v>
      </c>
      <c r="L869" s="8">
        <f t="shared" ca="1" si="53"/>
        <v>-1</v>
      </c>
      <c r="M869" s="8">
        <f t="shared" ca="1" si="55"/>
        <v>70</v>
      </c>
      <c r="N869" s="32">
        <f ca="1">SUM(L$4:L869)/I869</f>
        <v>8.0831408775981523E-2</v>
      </c>
      <c r="O869" s="46">
        <f ca="1">_xlfn.VAR.P(L$4:L869)</f>
        <v>37.741734181738664</v>
      </c>
      <c r="P869" s="33">
        <f ca="1">COUNTIF(K$4:K869, "WIN")/I869</f>
        <v>3.0023094688221709E-2</v>
      </c>
    </row>
    <row r="870" spans="9:16" x14ac:dyDescent="0.25">
      <c r="I870" s="5">
        <v>867</v>
      </c>
      <c r="J870" s="8">
        <f t="shared" ca="1" si="54"/>
        <v>20</v>
      </c>
      <c r="K870" s="7" t="str">
        <f t="shared" ca="1" si="52"/>
        <v>LOSE</v>
      </c>
      <c r="L870" s="8">
        <f t="shared" ca="1" si="53"/>
        <v>-1</v>
      </c>
      <c r="M870" s="8">
        <f t="shared" ca="1" si="55"/>
        <v>69</v>
      </c>
      <c r="N870" s="32">
        <f ca="1">SUM(L$4:L870)/I870</f>
        <v>7.9584775086505188E-2</v>
      </c>
      <c r="O870" s="46">
        <f ca="1">_xlfn.VAR.P(L$4:L870)</f>
        <v>37.699548616515607</v>
      </c>
      <c r="P870" s="33">
        <f ca="1">COUNTIF(K$4:K870, "WIN")/I870</f>
        <v>2.9988465974625143E-2</v>
      </c>
    </row>
    <row r="871" spans="9:16" x14ac:dyDescent="0.25">
      <c r="I871" s="5">
        <v>868</v>
      </c>
      <c r="J871" s="8">
        <f t="shared" ca="1" si="54"/>
        <v>5</v>
      </c>
      <c r="K871" s="7" t="str">
        <f t="shared" ca="1" si="52"/>
        <v>LOSE</v>
      </c>
      <c r="L871" s="8">
        <f t="shared" ca="1" si="53"/>
        <v>-1</v>
      </c>
      <c r="M871" s="8">
        <f t="shared" ca="1" si="55"/>
        <v>68</v>
      </c>
      <c r="N871" s="32">
        <f ca="1">SUM(L$4:L871)/I871</f>
        <v>7.8341013824884786E-2</v>
      </c>
      <c r="O871" s="46">
        <f ca="1">_xlfn.VAR.P(L$4:L871)</f>
        <v>37.657457155598969</v>
      </c>
      <c r="P871" s="33">
        <f ca="1">COUNTIF(K$4:K871, "WIN")/I871</f>
        <v>2.9953917050691243E-2</v>
      </c>
    </row>
    <row r="872" spans="9:16" x14ac:dyDescent="0.25">
      <c r="I872" s="5">
        <v>869</v>
      </c>
      <c r="J872" s="8">
        <f t="shared" ca="1" si="54"/>
        <v>20</v>
      </c>
      <c r="K872" s="7" t="str">
        <f t="shared" ca="1" si="52"/>
        <v>LOSE</v>
      </c>
      <c r="L872" s="8">
        <f t="shared" ca="1" si="53"/>
        <v>-1</v>
      </c>
      <c r="M872" s="8">
        <f t="shared" ca="1" si="55"/>
        <v>67</v>
      </c>
      <c r="N872" s="32">
        <f ca="1">SUM(L$4:L872)/I872</f>
        <v>7.7100115074798622E-2</v>
      </c>
      <c r="O872" s="46">
        <f ca="1">_xlfn.VAR.P(L$4:L872)</f>
        <v>37.615459484798606</v>
      </c>
      <c r="P872" s="33">
        <f ca="1">COUNTIF(K$4:K872, "WIN")/I872</f>
        <v>2.9919447640966629E-2</v>
      </c>
    </row>
    <row r="873" spans="9:16" x14ac:dyDescent="0.25">
      <c r="I873" s="5">
        <v>870</v>
      </c>
      <c r="J873" s="8">
        <f t="shared" ca="1" si="54"/>
        <v>9</v>
      </c>
      <c r="K873" s="7" t="str">
        <f t="shared" ca="1" si="52"/>
        <v>LOSE</v>
      </c>
      <c r="L873" s="8">
        <f t="shared" ca="1" si="53"/>
        <v>-1</v>
      </c>
      <c r="M873" s="8">
        <f t="shared" ca="1" si="55"/>
        <v>66</v>
      </c>
      <c r="N873" s="32">
        <f ca="1">SUM(L$4:L873)/I873</f>
        <v>7.586206896551724E-2</v>
      </c>
      <c r="O873" s="46">
        <f ca="1">_xlfn.VAR.P(L$4:L873)</f>
        <v>37.573555291319856</v>
      </c>
      <c r="P873" s="33">
        <f ca="1">COUNTIF(K$4:K873, "WIN")/I873</f>
        <v>2.9885057471264367E-2</v>
      </c>
    </row>
    <row r="874" spans="9:16" x14ac:dyDescent="0.25">
      <c r="I874" s="5">
        <v>871</v>
      </c>
      <c r="J874" s="8">
        <f t="shared" ca="1" si="54"/>
        <v>3</v>
      </c>
      <c r="K874" s="7" t="str">
        <f t="shared" ca="1" si="52"/>
        <v>LOSE</v>
      </c>
      <c r="L874" s="8">
        <f t="shared" ca="1" si="53"/>
        <v>-1</v>
      </c>
      <c r="M874" s="8">
        <f t="shared" ca="1" si="55"/>
        <v>65</v>
      </c>
      <c r="N874" s="32">
        <f ca="1">SUM(L$4:L874)/I874</f>
        <v>7.4626865671641784E-2</v>
      </c>
      <c r="O874" s="46">
        <f ca="1">_xlfn.VAR.P(L$4:L874)</f>
        <v>37.531744263755847</v>
      </c>
      <c r="P874" s="33">
        <f ca="1">COUNTIF(K$4:K874, "WIN")/I874</f>
        <v>2.9850746268656716E-2</v>
      </c>
    </row>
    <row r="875" spans="9:16" x14ac:dyDescent="0.25">
      <c r="I875" s="5">
        <v>872</v>
      </c>
      <c r="J875" s="8">
        <f t="shared" ca="1" si="54"/>
        <v>25</v>
      </c>
      <c r="K875" s="7" t="str">
        <f t="shared" ca="1" si="52"/>
        <v>LOSE</v>
      </c>
      <c r="L875" s="8">
        <f t="shared" ca="1" si="53"/>
        <v>-1</v>
      </c>
      <c r="M875" s="8">
        <f t="shared" ca="1" si="55"/>
        <v>64</v>
      </c>
      <c r="N875" s="32">
        <f ca="1">SUM(L$4:L875)/I875</f>
        <v>7.3394495412844041E-2</v>
      </c>
      <c r="O875" s="46">
        <f ca="1">_xlfn.VAR.P(L$4:L875)</f>
        <v>37.490026092079795</v>
      </c>
      <c r="P875" s="33">
        <f ca="1">COUNTIF(K$4:K875, "WIN")/I875</f>
        <v>2.9816513761467892E-2</v>
      </c>
    </row>
    <row r="876" spans="9:16" x14ac:dyDescent="0.25">
      <c r="I876" s="5">
        <v>873</v>
      </c>
      <c r="J876" s="8">
        <f t="shared" ca="1" si="54"/>
        <v>9</v>
      </c>
      <c r="K876" s="7" t="str">
        <f t="shared" ca="1" si="52"/>
        <v>LOSE</v>
      </c>
      <c r="L876" s="8">
        <f t="shared" ca="1" si="53"/>
        <v>-1</v>
      </c>
      <c r="M876" s="8">
        <f t="shared" ca="1" si="55"/>
        <v>63</v>
      </c>
      <c r="N876" s="32">
        <f ca="1">SUM(L$4:L876)/I876</f>
        <v>7.2164948453608241E-2</v>
      </c>
      <c r="O876" s="46">
        <f ca="1">_xlfn.VAR.P(L$4:L876)</f>
        <v>37.44840046763737</v>
      </c>
      <c r="P876" s="33">
        <f ca="1">COUNTIF(K$4:K876, "WIN")/I876</f>
        <v>2.9782359679266894E-2</v>
      </c>
    </row>
    <row r="877" spans="9:16" x14ac:dyDescent="0.25">
      <c r="I877" s="5">
        <v>874</v>
      </c>
      <c r="J877" s="8">
        <f t="shared" ca="1" si="54"/>
        <v>0</v>
      </c>
      <c r="K877" s="7" t="str">
        <f t="shared" ca="1" si="52"/>
        <v>LOSE</v>
      </c>
      <c r="L877" s="8">
        <f t="shared" ca="1" si="53"/>
        <v>-1</v>
      </c>
      <c r="M877" s="8">
        <f t="shared" ca="1" si="55"/>
        <v>62</v>
      </c>
      <c r="N877" s="32">
        <f ca="1">SUM(L$4:L877)/I877</f>
        <v>7.0938215102974822E-2</v>
      </c>
      <c r="O877" s="46">
        <f ca="1">_xlfn.VAR.P(L$4:L877)</f>
        <v>37.406867083139147</v>
      </c>
      <c r="P877" s="33">
        <f ca="1">COUNTIF(K$4:K877, "WIN")/I877</f>
        <v>2.9748283752860413E-2</v>
      </c>
    </row>
    <row r="878" spans="9:16" x14ac:dyDescent="0.25">
      <c r="I878" s="5">
        <v>875</v>
      </c>
      <c r="J878" s="8">
        <f t="shared" ca="1" si="54"/>
        <v>21</v>
      </c>
      <c r="K878" s="7" t="str">
        <f t="shared" ca="1" si="52"/>
        <v>LOSE</v>
      </c>
      <c r="L878" s="8">
        <f t="shared" ca="1" si="53"/>
        <v>-1</v>
      </c>
      <c r="M878" s="8">
        <f t="shared" ca="1" si="55"/>
        <v>61</v>
      </c>
      <c r="N878" s="32">
        <f ca="1">SUM(L$4:L878)/I878</f>
        <v>6.9714285714285715E-2</v>
      </c>
      <c r="O878" s="46">
        <f ca="1">_xlfn.VAR.P(L$4:L878)</f>
        <v>37.365425632653064</v>
      </c>
      <c r="P878" s="33">
        <f ca="1">COUNTIF(K$4:K878, "WIN")/I878</f>
        <v>2.9714285714285714E-2</v>
      </c>
    </row>
    <row r="879" spans="9:16" x14ac:dyDescent="0.25">
      <c r="I879" s="5">
        <v>876</v>
      </c>
      <c r="J879" s="8">
        <f t="shared" ca="1" si="54"/>
        <v>24</v>
      </c>
      <c r="K879" s="7" t="str">
        <f t="shared" ca="1" si="52"/>
        <v>LOSE</v>
      </c>
      <c r="L879" s="8">
        <f t="shared" ca="1" si="53"/>
        <v>-1</v>
      </c>
      <c r="M879" s="8">
        <f t="shared" ca="1" si="55"/>
        <v>60</v>
      </c>
      <c r="N879" s="32">
        <f ca="1">SUM(L$4:L879)/I879</f>
        <v>6.8493150684931503E-2</v>
      </c>
      <c r="O879" s="46">
        <f ca="1">_xlfn.VAR.P(L$4:L879)</f>
        <v>37.32407581159692</v>
      </c>
      <c r="P879" s="33">
        <f ca="1">COUNTIF(K$4:K879, "WIN")/I879</f>
        <v>2.9680365296803651E-2</v>
      </c>
    </row>
    <row r="880" spans="9:16" x14ac:dyDescent="0.25">
      <c r="I880" s="5">
        <v>877</v>
      </c>
      <c r="J880" s="8">
        <f t="shared" ca="1" si="54"/>
        <v>34</v>
      </c>
      <c r="K880" s="7" t="str">
        <f t="shared" ca="1" si="52"/>
        <v>LOSE</v>
      </c>
      <c r="L880" s="8">
        <f t="shared" ca="1" si="53"/>
        <v>-1</v>
      </c>
      <c r="M880" s="8">
        <f t="shared" ca="1" si="55"/>
        <v>59</v>
      </c>
      <c r="N880" s="32">
        <f ca="1">SUM(L$4:L880)/I880</f>
        <v>6.7274800456100348E-2</v>
      </c>
      <c r="O880" s="46">
        <f ca="1">_xlfn.VAR.P(L$4:L880)</f>
        <v>37.282817316731006</v>
      </c>
      <c r="P880" s="33">
        <f ca="1">COUNTIF(K$4:K880, "WIN")/I880</f>
        <v>2.9646522234891677E-2</v>
      </c>
    </row>
    <row r="881" spans="9:16" x14ac:dyDescent="0.25">
      <c r="I881" s="5">
        <v>878</v>
      </c>
      <c r="J881" s="8">
        <f t="shared" ca="1" si="54"/>
        <v>6</v>
      </c>
      <c r="K881" s="7" t="str">
        <f t="shared" ca="1" si="52"/>
        <v>LOSE</v>
      </c>
      <c r="L881" s="8">
        <f t="shared" ca="1" si="53"/>
        <v>-1</v>
      </c>
      <c r="M881" s="8">
        <f t="shared" ca="1" si="55"/>
        <v>58</v>
      </c>
      <c r="N881" s="32">
        <f ca="1">SUM(L$4:L881)/I881</f>
        <v>6.6059225512528477E-2</v>
      </c>
      <c r="O881" s="46">
        <f ca="1">_xlfn.VAR.P(L$4:L881)</f>
        <v>37.241649846150651</v>
      </c>
      <c r="P881" s="33">
        <f ca="1">COUNTIF(K$4:K881, "WIN")/I881</f>
        <v>2.9612756264236904E-2</v>
      </c>
    </row>
    <row r="882" spans="9:16" x14ac:dyDescent="0.25">
      <c r="I882" s="5">
        <v>879</v>
      </c>
      <c r="J882" s="8">
        <f t="shared" ca="1" si="54"/>
        <v>21</v>
      </c>
      <c r="K882" s="7" t="str">
        <f t="shared" ca="1" si="52"/>
        <v>LOSE</v>
      </c>
      <c r="L882" s="8">
        <f t="shared" ca="1" si="53"/>
        <v>-1</v>
      </c>
      <c r="M882" s="8">
        <f t="shared" ca="1" si="55"/>
        <v>57</v>
      </c>
      <c r="N882" s="32">
        <f ca="1">SUM(L$4:L882)/I882</f>
        <v>6.4846416382252553E-2</v>
      </c>
      <c r="O882" s="46">
        <f ca="1">_xlfn.VAR.P(L$4:L882)</f>
        <v>37.200573099278969</v>
      </c>
      <c r="P882" s="33">
        <f ca="1">COUNTIF(K$4:K882, "WIN")/I882</f>
        <v>2.9579067121729238E-2</v>
      </c>
    </row>
    <row r="883" spans="9:16" x14ac:dyDescent="0.25">
      <c r="I883" s="5">
        <v>880</v>
      </c>
      <c r="J883" s="8">
        <f t="shared" ca="1" si="54"/>
        <v>22</v>
      </c>
      <c r="K883" s="7" t="str">
        <f t="shared" ca="1" si="52"/>
        <v>LOSE</v>
      </c>
      <c r="L883" s="8">
        <f t="shared" ca="1" si="53"/>
        <v>-1</v>
      </c>
      <c r="M883" s="8">
        <f t="shared" ca="1" si="55"/>
        <v>56</v>
      </c>
      <c r="N883" s="32">
        <f ca="1">SUM(L$4:L883)/I883</f>
        <v>6.363636363636363E-2</v>
      </c>
      <c r="O883" s="46">
        <f ca="1">_xlfn.VAR.P(L$4:L883)</f>
        <v>37.159586776859506</v>
      </c>
      <c r="P883" s="33">
        <f ca="1">COUNTIF(K$4:K883, "WIN")/I883</f>
        <v>2.9545454545454545E-2</v>
      </c>
    </row>
    <row r="884" spans="9:16" x14ac:dyDescent="0.25">
      <c r="I884" s="5">
        <v>881</v>
      </c>
      <c r="J884" s="8">
        <f t="shared" ca="1" si="54"/>
        <v>32</v>
      </c>
      <c r="K884" s="7" t="str">
        <f t="shared" ca="1" si="52"/>
        <v>LOSE</v>
      </c>
      <c r="L884" s="8">
        <f t="shared" ca="1" si="53"/>
        <v>-1</v>
      </c>
      <c r="M884" s="8">
        <f t="shared" ca="1" si="55"/>
        <v>55</v>
      </c>
      <c r="N884" s="32">
        <f ca="1">SUM(L$4:L884)/I884</f>
        <v>6.2429057888762768E-2</v>
      </c>
      <c r="O884" s="46">
        <f ca="1">_xlfn.VAR.P(L$4:L884)</f>
        <v>37.118690580949057</v>
      </c>
      <c r="P884" s="33">
        <f ca="1">COUNTIF(K$4:K884, "WIN")/I884</f>
        <v>2.9511918274687854E-2</v>
      </c>
    </row>
    <row r="885" spans="9:16" x14ac:dyDescent="0.25">
      <c r="I885" s="5">
        <v>882</v>
      </c>
      <c r="J885" s="8">
        <f t="shared" ca="1" si="54"/>
        <v>36</v>
      </c>
      <c r="K885" s="7" t="str">
        <f t="shared" ca="1" si="52"/>
        <v>LOSE</v>
      </c>
      <c r="L885" s="8">
        <f t="shared" ca="1" si="53"/>
        <v>-1</v>
      </c>
      <c r="M885" s="8">
        <f t="shared" ca="1" si="55"/>
        <v>54</v>
      </c>
      <c r="N885" s="32">
        <f ca="1">SUM(L$4:L885)/I885</f>
        <v>6.1224489795918366E-2</v>
      </c>
      <c r="O885" s="46">
        <f ca="1">_xlfn.VAR.P(L$4:L885)</f>
        <v>37.077884214910455</v>
      </c>
      <c r="P885" s="33">
        <f ca="1">COUNTIF(K$4:K885, "WIN")/I885</f>
        <v>2.9478458049886622E-2</v>
      </c>
    </row>
    <row r="886" spans="9:16" x14ac:dyDescent="0.25">
      <c r="I886" s="5">
        <v>883</v>
      </c>
      <c r="J886" s="8">
        <f t="shared" ca="1" si="54"/>
        <v>22</v>
      </c>
      <c r="K886" s="7" t="str">
        <f t="shared" ca="1" si="52"/>
        <v>LOSE</v>
      </c>
      <c r="L886" s="8">
        <f t="shared" ca="1" si="53"/>
        <v>-1</v>
      </c>
      <c r="M886" s="8">
        <f t="shared" ca="1" si="55"/>
        <v>53</v>
      </c>
      <c r="N886" s="32">
        <f ca="1">SUM(L$4:L886)/I886</f>
        <v>6.0022650056625139E-2</v>
      </c>
      <c r="O886" s="46">
        <f ca="1">_xlfn.VAR.P(L$4:L886)</f>
        <v>37.037167383405432</v>
      </c>
      <c r="P886" s="33">
        <f ca="1">COUNTIF(K$4:K886, "WIN")/I886</f>
        <v>2.9445073612684031E-2</v>
      </c>
    </row>
    <row r="887" spans="9:16" x14ac:dyDescent="0.25">
      <c r="I887" s="5">
        <v>884</v>
      </c>
      <c r="J887" s="8">
        <f t="shared" ca="1" si="54"/>
        <v>0</v>
      </c>
      <c r="K887" s="7" t="str">
        <f t="shared" ca="1" si="52"/>
        <v>LOSE</v>
      </c>
      <c r="L887" s="8">
        <f t="shared" ca="1" si="53"/>
        <v>-1</v>
      </c>
      <c r="M887" s="8">
        <f t="shared" ca="1" si="55"/>
        <v>52</v>
      </c>
      <c r="N887" s="32">
        <f ca="1">SUM(L$4:L887)/I887</f>
        <v>5.8823529411764705E-2</v>
      </c>
      <c r="O887" s="46">
        <f ca="1">_xlfn.VAR.P(L$4:L887)</f>
        <v>36.996539792387544</v>
      </c>
      <c r="P887" s="33">
        <f ca="1">COUNTIF(K$4:K887, "WIN")/I887</f>
        <v>2.9411764705882353E-2</v>
      </c>
    </row>
    <row r="888" spans="9:16" x14ac:dyDescent="0.25">
      <c r="I888" s="5">
        <v>885</v>
      </c>
      <c r="J888" s="8">
        <f t="shared" ca="1" si="54"/>
        <v>29</v>
      </c>
      <c r="K888" s="7" t="str">
        <f t="shared" ca="1" si="52"/>
        <v>LOSE</v>
      </c>
      <c r="L888" s="8">
        <f t="shared" ca="1" si="53"/>
        <v>-1</v>
      </c>
      <c r="M888" s="8">
        <f t="shared" ca="1" si="55"/>
        <v>51</v>
      </c>
      <c r="N888" s="32">
        <f ca="1">SUM(L$4:L888)/I888</f>
        <v>5.7627118644067797E-2</v>
      </c>
      <c r="O888" s="46">
        <f ca="1">_xlfn.VAR.P(L$4:L888)</f>
        <v>36.956001149095087</v>
      </c>
      <c r="P888" s="33">
        <f ca="1">COUNTIF(K$4:K888, "WIN")/I888</f>
        <v>2.9378531073446328E-2</v>
      </c>
    </row>
    <row r="889" spans="9:16" x14ac:dyDescent="0.25">
      <c r="I889" s="5">
        <v>886</v>
      </c>
      <c r="J889" s="8">
        <f t="shared" ca="1" si="54"/>
        <v>3</v>
      </c>
      <c r="K889" s="7" t="str">
        <f t="shared" ca="1" si="52"/>
        <v>LOSE</v>
      </c>
      <c r="L889" s="8">
        <f t="shared" ca="1" si="53"/>
        <v>-1</v>
      </c>
      <c r="M889" s="8">
        <f t="shared" ca="1" si="55"/>
        <v>50</v>
      </c>
      <c r="N889" s="32">
        <f ca="1">SUM(L$4:L889)/I889</f>
        <v>5.6433408577878104E-2</v>
      </c>
      <c r="O889" s="46">
        <f ca="1">_xlfn.VAR.P(L$4:L889)</f>
        <v>36.915551162044139</v>
      </c>
      <c r="P889" s="33">
        <f ca="1">COUNTIF(K$4:K889, "WIN")/I889</f>
        <v>2.9345372460496615E-2</v>
      </c>
    </row>
    <row r="890" spans="9:16" x14ac:dyDescent="0.25">
      <c r="I890" s="5">
        <v>887</v>
      </c>
      <c r="J890" s="8">
        <f t="shared" ca="1" si="54"/>
        <v>10</v>
      </c>
      <c r="K890" s="7" t="str">
        <f t="shared" ca="1" si="52"/>
        <v>LOSE</v>
      </c>
      <c r="L890" s="8">
        <f t="shared" ca="1" si="53"/>
        <v>-1</v>
      </c>
      <c r="M890" s="8">
        <f t="shared" ca="1" si="55"/>
        <v>49</v>
      </c>
      <c r="N890" s="32">
        <f ca="1">SUM(L$4:L890)/I890</f>
        <v>5.5242390078917701E-2</v>
      </c>
      <c r="O890" s="46">
        <f ca="1">_xlfn.VAR.P(L$4:L890)</f>
        <v>36.87518954102157</v>
      </c>
      <c r="P890" s="33">
        <f ca="1">COUNTIF(K$4:K890, "WIN")/I890</f>
        <v>2.9312288613303268E-2</v>
      </c>
    </row>
    <row r="891" spans="9:16" x14ac:dyDescent="0.25">
      <c r="I891" s="5">
        <v>888</v>
      </c>
      <c r="J891" s="8">
        <f t="shared" ca="1" si="54"/>
        <v>0</v>
      </c>
      <c r="K891" s="7" t="str">
        <f t="shared" ca="1" si="52"/>
        <v>LOSE</v>
      </c>
      <c r="L891" s="8">
        <f t="shared" ca="1" si="53"/>
        <v>-1</v>
      </c>
      <c r="M891" s="8">
        <f t="shared" ca="1" si="55"/>
        <v>48</v>
      </c>
      <c r="N891" s="32">
        <f ca="1">SUM(L$4:L891)/I891</f>
        <v>5.4054054054054057E-2</v>
      </c>
      <c r="O891" s="46">
        <f ca="1">_xlfn.VAR.P(L$4:L891)</f>
        <v>36.834915997078163</v>
      </c>
      <c r="P891" s="33">
        <f ca="1">COUNTIF(K$4:K891, "WIN")/I891</f>
        <v>2.9279279279279279E-2</v>
      </c>
    </row>
    <row r="892" spans="9:16" x14ac:dyDescent="0.25">
      <c r="I892" s="5">
        <v>889</v>
      </c>
      <c r="J892" s="8">
        <f t="shared" ca="1" si="54"/>
        <v>28</v>
      </c>
      <c r="K892" s="7" t="str">
        <f t="shared" ca="1" si="52"/>
        <v>LOSE</v>
      </c>
      <c r="L892" s="8">
        <f t="shared" ca="1" si="53"/>
        <v>-1</v>
      </c>
      <c r="M892" s="8">
        <f t="shared" ca="1" si="55"/>
        <v>47</v>
      </c>
      <c r="N892" s="32">
        <f ca="1">SUM(L$4:L892)/I892</f>
        <v>5.2868391451068614E-2</v>
      </c>
      <c r="O892" s="46">
        <f ca="1">_xlfn.VAR.P(L$4:L892)</f>
        <v>36.794730242521709</v>
      </c>
      <c r="P892" s="33">
        <f ca="1">COUNTIF(K$4:K892, "WIN")/I892</f>
        <v>2.9246344206974129E-2</v>
      </c>
    </row>
    <row r="893" spans="9:16" x14ac:dyDescent="0.25">
      <c r="I893" s="5">
        <v>890</v>
      </c>
      <c r="J893" s="8">
        <f t="shared" ca="1" si="54"/>
        <v>31</v>
      </c>
      <c r="K893" s="7" t="str">
        <f t="shared" ca="1" si="52"/>
        <v>LOSE</v>
      </c>
      <c r="L893" s="8">
        <f t="shared" ca="1" si="53"/>
        <v>-1</v>
      </c>
      <c r="M893" s="8">
        <f t="shared" ca="1" si="55"/>
        <v>46</v>
      </c>
      <c r="N893" s="32">
        <f ca="1">SUM(L$4:L893)/I893</f>
        <v>5.1685393258426963E-2</v>
      </c>
      <c r="O893" s="46">
        <f ca="1">_xlfn.VAR.P(L$4:L893)</f>
        <v>36.754631990910241</v>
      </c>
      <c r="P893" s="33">
        <f ca="1">COUNTIF(K$4:K893, "WIN")/I893</f>
        <v>2.9213483146067417E-2</v>
      </c>
    </row>
    <row r="894" spans="9:16" x14ac:dyDescent="0.25">
      <c r="I894" s="5">
        <v>891</v>
      </c>
      <c r="J894" s="8">
        <f t="shared" ca="1" si="54"/>
        <v>0</v>
      </c>
      <c r="K894" s="7" t="str">
        <f t="shared" ca="1" si="52"/>
        <v>LOSE</v>
      </c>
      <c r="L894" s="8">
        <f t="shared" ca="1" si="53"/>
        <v>-1</v>
      </c>
      <c r="M894" s="8">
        <f t="shared" ca="1" si="55"/>
        <v>45</v>
      </c>
      <c r="N894" s="32">
        <f ca="1">SUM(L$4:L894)/I894</f>
        <v>5.0505050505050504E-2</v>
      </c>
      <c r="O894" s="46">
        <f ca="1">_xlfn.VAR.P(L$4:L894)</f>
        <v>36.714620957045199</v>
      </c>
      <c r="P894" s="33">
        <f ca="1">COUNTIF(K$4:K894, "WIN")/I894</f>
        <v>2.9180695847362513E-2</v>
      </c>
    </row>
    <row r="895" spans="9:16" x14ac:dyDescent="0.25">
      <c r="I895" s="5">
        <v>892</v>
      </c>
      <c r="J895" s="8">
        <f t="shared" ca="1" si="54"/>
        <v>36</v>
      </c>
      <c r="K895" s="7" t="str">
        <f t="shared" ca="1" si="52"/>
        <v>LOSE</v>
      </c>
      <c r="L895" s="8">
        <f t="shared" ca="1" si="53"/>
        <v>-1</v>
      </c>
      <c r="M895" s="8">
        <f t="shared" ca="1" si="55"/>
        <v>44</v>
      </c>
      <c r="N895" s="32">
        <f ca="1">SUM(L$4:L895)/I895</f>
        <v>4.9327354260089683E-2</v>
      </c>
      <c r="O895" s="46">
        <f ca="1">_xlfn.VAR.P(L$4:L895)</f>
        <v>36.674696856964751</v>
      </c>
      <c r="P895" s="33">
        <f ca="1">COUNTIF(K$4:K895, "WIN")/I895</f>
        <v>2.914798206278027E-2</v>
      </c>
    </row>
    <row r="896" spans="9:16" x14ac:dyDescent="0.25">
      <c r="I896" s="5">
        <v>893</v>
      </c>
      <c r="J896" s="8">
        <f t="shared" ca="1" si="54"/>
        <v>35</v>
      </c>
      <c r="K896" s="7" t="str">
        <f t="shared" ca="1" si="52"/>
        <v>LOSE</v>
      </c>
      <c r="L896" s="8">
        <f t="shared" ca="1" si="53"/>
        <v>-1</v>
      </c>
      <c r="M896" s="8">
        <f t="shared" ca="1" si="55"/>
        <v>43</v>
      </c>
      <c r="N896" s="32">
        <f ca="1">SUM(L$4:L896)/I896</f>
        <v>4.8152295632698766E-2</v>
      </c>
      <c r="O896" s="46">
        <f ca="1">_xlfn.VAR.P(L$4:L896)</f>
        <v>36.634859407937057</v>
      </c>
      <c r="P896" s="33">
        <f ca="1">COUNTIF(K$4:K896, "WIN")/I896</f>
        <v>2.9115341545352745E-2</v>
      </c>
    </row>
    <row r="897" spans="9:16" x14ac:dyDescent="0.25">
      <c r="I897" s="5">
        <v>894</v>
      </c>
      <c r="J897" s="8">
        <f t="shared" ca="1" si="54"/>
        <v>3</v>
      </c>
      <c r="K897" s="7" t="str">
        <f t="shared" ca="1" si="52"/>
        <v>LOSE</v>
      </c>
      <c r="L897" s="8">
        <f t="shared" ca="1" si="53"/>
        <v>-1</v>
      </c>
      <c r="M897" s="8">
        <f t="shared" ca="1" si="55"/>
        <v>42</v>
      </c>
      <c r="N897" s="32">
        <f ca="1">SUM(L$4:L897)/I897</f>
        <v>4.6979865771812082E-2</v>
      </c>
      <c r="O897" s="46">
        <f ca="1">_xlfn.VAR.P(L$4:L897)</f>
        <v>36.595108328453676</v>
      </c>
      <c r="P897" s="33">
        <f ca="1">COUNTIF(K$4:K897, "WIN")/I897</f>
        <v>2.9082774049217001E-2</v>
      </c>
    </row>
    <row r="898" spans="9:16" x14ac:dyDescent="0.25">
      <c r="I898" s="5">
        <v>895</v>
      </c>
      <c r="J898" s="8">
        <f t="shared" ca="1" si="54"/>
        <v>33</v>
      </c>
      <c r="K898" s="7" t="str">
        <f t="shared" ca="1" si="52"/>
        <v>LOSE</v>
      </c>
      <c r="L898" s="8">
        <f t="shared" ca="1" si="53"/>
        <v>-1</v>
      </c>
      <c r="M898" s="8">
        <f t="shared" ca="1" si="55"/>
        <v>41</v>
      </c>
      <c r="N898" s="32">
        <f ca="1">SUM(L$4:L898)/I898</f>
        <v>4.5810055865921788E-2</v>
      </c>
      <c r="O898" s="46">
        <f ca="1">_xlfn.VAR.P(L$4:L898)</f>
        <v>36.555443338222901</v>
      </c>
      <c r="P898" s="33">
        <f ca="1">COUNTIF(K$4:K898, "WIN")/I898</f>
        <v>2.9050279329608939E-2</v>
      </c>
    </row>
    <row r="899" spans="9:16" x14ac:dyDescent="0.25">
      <c r="I899" s="5">
        <v>896</v>
      </c>
      <c r="J899" s="8">
        <f t="shared" ca="1" si="54"/>
        <v>30</v>
      </c>
      <c r="K899" s="7" t="str">
        <f t="shared" ca="1" si="52"/>
        <v>LOSE</v>
      </c>
      <c r="L899" s="8">
        <f t="shared" ca="1" si="53"/>
        <v>-1</v>
      </c>
      <c r="M899" s="8">
        <f t="shared" ca="1" si="55"/>
        <v>40</v>
      </c>
      <c r="N899" s="32">
        <f ca="1">SUM(L$4:L899)/I899</f>
        <v>4.4642857142857144E-2</v>
      </c>
      <c r="O899" s="46">
        <f ca="1">_xlfn.VAR.P(L$4:L899)</f>
        <v>36.515864158163268</v>
      </c>
      <c r="P899" s="33">
        <f ca="1">COUNTIF(K$4:K899, "WIN")/I899</f>
        <v>2.9017857142857144E-2</v>
      </c>
    </row>
    <row r="900" spans="9:16" x14ac:dyDescent="0.25">
      <c r="I900" s="5">
        <v>897</v>
      </c>
      <c r="J900" s="8">
        <f t="shared" ca="1" si="54"/>
        <v>26</v>
      </c>
      <c r="K900" s="7" t="str">
        <f t="shared" ref="K900:K963" ca="1" si="56">IF($D$7 = $J900, "WIN", "LOSE")</f>
        <v>LOSE</v>
      </c>
      <c r="L900" s="8">
        <f t="shared" ref="L900:L963" ca="1" si="57">IF($K900 = "WIN", 35, -1)</f>
        <v>-1</v>
      </c>
      <c r="M900" s="8">
        <f t="shared" ca="1" si="55"/>
        <v>39</v>
      </c>
      <c r="N900" s="32">
        <f ca="1">SUM(L$4:L900)/I900</f>
        <v>4.3478260869565216E-2</v>
      </c>
      <c r="O900" s="46">
        <f ca="1">_xlfn.VAR.P(L$4:L900)</f>
        <v>36.476370510396976</v>
      </c>
      <c r="P900" s="33">
        <f ca="1">COUNTIF(K$4:K900, "WIN")/I900</f>
        <v>2.8985507246376812E-2</v>
      </c>
    </row>
    <row r="901" spans="9:16" x14ac:dyDescent="0.25">
      <c r="I901" s="5">
        <v>898</v>
      </c>
      <c r="J901" s="8">
        <f t="shared" ca="1" si="54"/>
        <v>3</v>
      </c>
      <c r="K901" s="7" t="str">
        <f t="shared" ca="1" si="56"/>
        <v>LOSE</v>
      </c>
      <c r="L901" s="8">
        <f t="shared" ca="1" si="57"/>
        <v>-1</v>
      </c>
      <c r="M901" s="8">
        <f t="shared" ca="1" si="55"/>
        <v>38</v>
      </c>
      <c r="N901" s="32">
        <f ca="1">SUM(L$4:L901)/I901</f>
        <v>4.2316258351893093E-2</v>
      </c>
      <c r="O901" s="46">
        <f ca="1">_xlfn.VAR.P(L$4:L901)</f>
        <v>36.436962118243464</v>
      </c>
      <c r="P901" s="33">
        <f ca="1">COUNTIF(K$4:K901, "WIN")/I901</f>
        <v>2.8953229398663696E-2</v>
      </c>
    </row>
    <row r="902" spans="9:16" x14ac:dyDescent="0.25">
      <c r="I902" s="5">
        <v>899</v>
      </c>
      <c r="J902" s="8">
        <f t="shared" ref="J902:J965" ca="1" si="58">RANDBETWEEN(0,36)</f>
        <v>27</v>
      </c>
      <c r="K902" s="7" t="str">
        <f t="shared" ca="1" si="56"/>
        <v>LOSE</v>
      </c>
      <c r="L902" s="8">
        <f t="shared" ca="1" si="57"/>
        <v>-1</v>
      </c>
      <c r="M902" s="8">
        <f t="shared" ref="M902:M965" ca="1" si="59">M901+L902</f>
        <v>37</v>
      </c>
      <c r="N902" s="32">
        <f ca="1">SUM(L$4:L902)/I902</f>
        <v>4.1156840934371525E-2</v>
      </c>
      <c r="O902" s="46">
        <f ca="1">_xlfn.VAR.P(L$4:L902)</f>
        <v>36.397638706212938</v>
      </c>
      <c r="P902" s="33">
        <f ca="1">COUNTIF(K$4:K902, "WIN")/I902</f>
        <v>2.8921023359288096E-2</v>
      </c>
    </row>
    <row r="903" spans="9:16" x14ac:dyDescent="0.25">
      <c r="I903" s="5">
        <v>900</v>
      </c>
      <c r="J903" s="8">
        <f t="shared" ca="1" si="58"/>
        <v>18</v>
      </c>
      <c r="K903" s="7" t="str">
        <f t="shared" ca="1" si="56"/>
        <v>LOSE</v>
      </c>
      <c r="L903" s="8">
        <f t="shared" ca="1" si="57"/>
        <v>-1</v>
      </c>
      <c r="M903" s="8">
        <f t="shared" ca="1" si="59"/>
        <v>36</v>
      </c>
      <c r="N903" s="32">
        <f ca="1">SUM(L$4:L903)/I903</f>
        <v>0.04</v>
      </c>
      <c r="O903" s="46">
        <f ca="1">_xlfn.VAR.P(L$4:L903)</f>
        <v>36.358400000000003</v>
      </c>
      <c r="P903" s="33">
        <f ca="1">COUNTIF(K$4:K903, "WIN")/I903</f>
        <v>2.8888888888888888E-2</v>
      </c>
    </row>
    <row r="904" spans="9:16" x14ac:dyDescent="0.25">
      <c r="I904" s="5">
        <v>901</v>
      </c>
      <c r="J904" s="8">
        <f t="shared" ca="1" si="58"/>
        <v>25</v>
      </c>
      <c r="K904" s="7" t="str">
        <f t="shared" ca="1" si="56"/>
        <v>LOSE</v>
      </c>
      <c r="L904" s="8">
        <f t="shared" ca="1" si="57"/>
        <v>-1</v>
      </c>
      <c r="M904" s="8">
        <f t="shared" ca="1" si="59"/>
        <v>35</v>
      </c>
      <c r="N904" s="32">
        <f ca="1">SUM(L$4:L904)/I904</f>
        <v>3.8845726970033294E-2</v>
      </c>
      <c r="O904" s="46">
        <f ca="1">_xlfn.VAR.P(L$4:L904)</f>
        <v>36.319245726477298</v>
      </c>
      <c r="P904" s="33">
        <f ca="1">COUNTIF(K$4:K904, "WIN")/I904</f>
        <v>2.8856825749167592E-2</v>
      </c>
    </row>
    <row r="905" spans="9:16" x14ac:dyDescent="0.25">
      <c r="I905" s="5">
        <v>902</v>
      </c>
      <c r="J905" s="8">
        <f t="shared" ca="1" si="58"/>
        <v>26</v>
      </c>
      <c r="K905" s="7" t="str">
        <f t="shared" ca="1" si="56"/>
        <v>LOSE</v>
      </c>
      <c r="L905" s="8">
        <f t="shared" ca="1" si="57"/>
        <v>-1</v>
      </c>
      <c r="M905" s="8">
        <f t="shared" ca="1" si="59"/>
        <v>34</v>
      </c>
      <c r="N905" s="32">
        <f ca="1">SUM(L$4:L905)/I905</f>
        <v>3.7694013303769404E-2</v>
      </c>
      <c r="O905" s="46">
        <f ca="1">_xlfn.VAR.P(L$4:L905)</f>
        <v>36.280175613689217</v>
      </c>
      <c r="P905" s="33">
        <f ca="1">COUNTIF(K$4:K905, "WIN")/I905</f>
        <v>2.8824833702882482E-2</v>
      </c>
    </row>
    <row r="906" spans="9:16" x14ac:dyDescent="0.25">
      <c r="I906" s="5">
        <v>903</v>
      </c>
      <c r="J906" s="8">
        <f t="shared" ca="1" si="58"/>
        <v>33</v>
      </c>
      <c r="K906" s="7" t="str">
        <f t="shared" ca="1" si="56"/>
        <v>LOSE</v>
      </c>
      <c r="L906" s="8">
        <f t="shared" ca="1" si="57"/>
        <v>-1</v>
      </c>
      <c r="M906" s="8">
        <f t="shared" ca="1" si="59"/>
        <v>33</v>
      </c>
      <c r="N906" s="32">
        <f ca="1">SUM(L$4:L906)/I906</f>
        <v>3.6544850498338874E-2</v>
      </c>
      <c r="O906" s="46">
        <f ca="1">_xlfn.VAR.P(L$4:L906)</f>
        <v>36.241189390845577</v>
      </c>
      <c r="P906" s="33">
        <f ca="1">COUNTIF(K$4:K906, "WIN")/I906</f>
        <v>2.8792912513842746E-2</v>
      </c>
    </row>
    <row r="907" spans="9:16" x14ac:dyDescent="0.25">
      <c r="I907" s="5">
        <v>904</v>
      </c>
      <c r="J907" s="8">
        <f t="shared" ca="1" si="58"/>
        <v>36</v>
      </c>
      <c r="K907" s="7" t="str">
        <f t="shared" ca="1" si="56"/>
        <v>LOSE</v>
      </c>
      <c r="L907" s="8">
        <f t="shared" ca="1" si="57"/>
        <v>-1</v>
      </c>
      <c r="M907" s="8">
        <f t="shared" ca="1" si="59"/>
        <v>32</v>
      </c>
      <c r="N907" s="32">
        <f ca="1">SUM(L$4:L907)/I907</f>
        <v>3.5398230088495575E-2</v>
      </c>
      <c r="O907" s="46">
        <f ca="1">_xlfn.VAR.P(L$4:L907)</f>
        <v>36.202286788315455</v>
      </c>
      <c r="P907" s="33">
        <f ca="1">COUNTIF(K$4:K907, "WIN")/I907</f>
        <v>2.8761061946902654E-2</v>
      </c>
    </row>
    <row r="908" spans="9:16" x14ac:dyDescent="0.25">
      <c r="I908" s="5">
        <v>905</v>
      </c>
      <c r="J908" s="8">
        <f t="shared" ca="1" si="58"/>
        <v>14</v>
      </c>
      <c r="K908" s="7" t="str">
        <f t="shared" ca="1" si="56"/>
        <v>LOSE</v>
      </c>
      <c r="L908" s="8">
        <f t="shared" ca="1" si="57"/>
        <v>-1</v>
      </c>
      <c r="M908" s="8">
        <f t="shared" ca="1" si="59"/>
        <v>31</v>
      </c>
      <c r="N908" s="32">
        <f ca="1">SUM(L$4:L908)/I908</f>
        <v>3.4254143646408837E-2</v>
      </c>
      <c r="O908" s="46">
        <f ca="1">_xlfn.VAR.P(L$4:L908)</f>
        <v>36.163467537620953</v>
      </c>
      <c r="P908" s="33">
        <f ca="1">COUNTIF(K$4:K908, "WIN")/I908</f>
        <v>2.8729281767955802E-2</v>
      </c>
    </row>
    <row r="909" spans="9:16" x14ac:dyDescent="0.25">
      <c r="I909" s="5">
        <v>906</v>
      </c>
      <c r="J909" s="8">
        <f t="shared" ca="1" si="58"/>
        <v>31</v>
      </c>
      <c r="K909" s="7" t="str">
        <f t="shared" ca="1" si="56"/>
        <v>LOSE</v>
      </c>
      <c r="L909" s="8">
        <f t="shared" ca="1" si="57"/>
        <v>-1</v>
      </c>
      <c r="M909" s="8">
        <f t="shared" ca="1" si="59"/>
        <v>30</v>
      </c>
      <c r="N909" s="32">
        <f ca="1">SUM(L$4:L909)/I909</f>
        <v>3.3112582781456956E-2</v>
      </c>
      <c r="O909" s="46">
        <f ca="1">_xlfn.VAR.P(L$4:L909)</f>
        <v>36.124731371431075</v>
      </c>
      <c r="P909" s="33">
        <f ca="1">COUNTIF(K$4:K909, "WIN")/I909</f>
        <v>2.8697571743929361E-2</v>
      </c>
    </row>
    <row r="910" spans="9:16" x14ac:dyDescent="0.25">
      <c r="I910" s="5">
        <v>907</v>
      </c>
      <c r="J910" s="8">
        <f t="shared" ca="1" si="58"/>
        <v>8</v>
      </c>
      <c r="K910" s="7" t="str">
        <f t="shared" ca="1" si="56"/>
        <v>LOSE</v>
      </c>
      <c r="L910" s="8">
        <f t="shared" ca="1" si="57"/>
        <v>-1</v>
      </c>
      <c r="M910" s="8">
        <f t="shared" ca="1" si="59"/>
        <v>29</v>
      </c>
      <c r="N910" s="32">
        <f ca="1">SUM(L$4:L910)/I910</f>
        <v>3.1973539140022052E-2</v>
      </c>
      <c r="O910" s="46">
        <f ca="1">_xlfn.VAR.P(L$4:L910)</f>
        <v>36.086078023555608</v>
      </c>
      <c r="P910" s="33">
        <f ca="1">COUNTIF(K$4:K910, "WIN")/I910</f>
        <v>2.8665931642778392E-2</v>
      </c>
    </row>
    <row r="911" spans="9:16" x14ac:dyDescent="0.25">
      <c r="I911" s="5">
        <v>908</v>
      </c>
      <c r="J911" s="8">
        <f t="shared" ca="1" si="58"/>
        <v>27</v>
      </c>
      <c r="K911" s="7" t="str">
        <f t="shared" ca="1" si="56"/>
        <v>LOSE</v>
      </c>
      <c r="L911" s="8">
        <f t="shared" ca="1" si="57"/>
        <v>-1</v>
      </c>
      <c r="M911" s="8">
        <f t="shared" ca="1" si="59"/>
        <v>28</v>
      </c>
      <c r="N911" s="32">
        <f ca="1">SUM(L$4:L911)/I911</f>
        <v>3.0837004405286344E-2</v>
      </c>
      <c r="O911" s="46">
        <f ca="1">_xlfn.VAR.P(L$4:L911)</f>
        <v>36.047507228939047</v>
      </c>
      <c r="P911" s="33">
        <f ca="1">COUNTIF(K$4:K911, "WIN")/I911</f>
        <v>2.8634361233480177E-2</v>
      </c>
    </row>
    <row r="912" spans="9:16" x14ac:dyDescent="0.25">
      <c r="I912" s="5">
        <v>909</v>
      </c>
      <c r="J912" s="8">
        <f t="shared" ca="1" si="58"/>
        <v>12</v>
      </c>
      <c r="K912" s="7" t="str">
        <f t="shared" ca="1" si="56"/>
        <v>LOSE</v>
      </c>
      <c r="L912" s="8">
        <f t="shared" ca="1" si="57"/>
        <v>-1</v>
      </c>
      <c r="M912" s="8">
        <f t="shared" ca="1" si="59"/>
        <v>27</v>
      </c>
      <c r="N912" s="32">
        <f ca="1">SUM(L$4:L912)/I912</f>
        <v>2.9702970297029702E-2</v>
      </c>
      <c r="O912" s="46">
        <f ca="1">_xlfn.VAR.P(L$4:L912)</f>
        <v>36.009018723654542</v>
      </c>
      <c r="P912" s="33">
        <f ca="1">COUNTIF(K$4:K912, "WIN")/I912</f>
        <v>2.8602860286028604E-2</v>
      </c>
    </row>
    <row r="913" spans="9:16" x14ac:dyDescent="0.25">
      <c r="I913" s="5">
        <v>910</v>
      </c>
      <c r="J913" s="8">
        <f t="shared" ca="1" si="58"/>
        <v>2</v>
      </c>
      <c r="K913" s="7" t="str">
        <f t="shared" ca="1" si="56"/>
        <v>LOSE</v>
      </c>
      <c r="L913" s="8">
        <f t="shared" ca="1" si="57"/>
        <v>-1</v>
      </c>
      <c r="M913" s="8">
        <f t="shared" ca="1" si="59"/>
        <v>26</v>
      </c>
      <c r="N913" s="32">
        <f ca="1">SUM(L$4:L913)/I913</f>
        <v>2.8571428571428571E-2</v>
      </c>
      <c r="O913" s="46">
        <f ca="1">_xlfn.VAR.P(L$4:L913)</f>
        <v>35.970612244897957</v>
      </c>
      <c r="P913" s="33">
        <f ca="1">COUNTIF(K$4:K913, "WIN")/I913</f>
        <v>2.8571428571428571E-2</v>
      </c>
    </row>
    <row r="914" spans="9:16" x14ac:dyDescent="0.25">
      <c r="I914" s="5">
        <v>911</v>
      </c>
      <c r="J914" s="8">
        <f t="shared" ca="1" si="58"/>
        <v>24</v>
      </c>
      <c r="K914" s="7" t="str">
        <f t="shared" ca="1" si="56"/>
        <v>LOSE</v>
      </c>
      <c r="L914" s="8">
        <f t="shared" ca="1" si="57"/>
        <v>-1</v>
      </c>
      <c r="M914" s="8">
        <f t="shared" ca="1" si="59"/>
        <v>25</v>
      </c>
      <c r="N914" s="32">
        <f ca="1">SUM(L$4:L914)/I914</f>
        <v>2.7442371020856202E-2</v>
      </c>
      <c r="O914" s="46">
        <f ca="1">_xlfn.VAR.P(L$4:L914)</f>
        <v>35.932287530981867</v>
      </c>
      <c r="P914" s="33">
        <f ca="1">COUNTIF(K$4:K914, "WIN")/I914</f>
        <v>2.8540065861690452E-2</v>
      </c>
    </row>
    <row r="915" spans="9:16" x14ac:dyDescent="0.25">
      <c r="I915" s="5">
        <v>912</v>
      </c>
      <c r="J915" s="8">
        <f t="shared" ca="1" si="58"/>
        <v>35</v>
      </c>
      <c r="K915" s="7" t="str">
        <f t="shared" ca="1" si="56"/>
        <v>LOSE</v>
      </c>
      <c r="L915" s="8">
        <f t="shared" ca="1" si="57"/>
        <v>-1</v>
      </c>
      <c r="M915" s="8">
        <f t="shared" ca="1" si="59"/>
        <v>24</v>
      </c>
      <c r="N915" s="32">
        <f ca="1">SUM(L$4:L915)/I915</f>
        <v>2.6315789473684209E-2</v>
      </c>
      <c r="O915" s="46">
        <f ca="1">_xlfn.VAR.P(L$4:L915)</f>
        <v>35.894044321329638</v>
      </c>
      <c r="P915" s="33">
        <f ca="1">COUNTIF(K$4:K915, "WIN")/I915</f>
        <v>2.850877192982456E-2</v>
      </c>
    </row>
    <row r="916" spans="9:16" x14ac:dyDescent="0.25">
      <c r="I916" s="5">
        <v>913</v>
      </c>
      <c r="J916" s="8">
        <f t="shared" ca="1" si="58"/>
        <v>32</v>
      </c>
      <c r="K916" s="7" t="str">
        <f t="shared" ca="1" si="56"/>
        <v>LOSE</v>
      </c>
      <c r="L916" s="8">
        <f t="shared" ca="1" si="57"/>
        <v>-1</v>
      </c>
      <c r="M916" s="8">
        <f t="shared" ca="1" si="59"/>
        <v>23</v>
      </c>
      <c r="N916" s="32">
        <f ca="1">SUM(L$4:L916)/I916</f>
        <v>2.5191675794085433E-2</v>
      </c>
      <c r="O916" s="46">
        <f ca="1">_xlfn.VAR.P(L$4:L916)</f>
        <v>35.855882356469593</v>
      </c>
      <c r="P916" s="33">
        <f ca="1">COUNTIF(K$4:K916, "WIN")/I916</f>
        <v>2.8477546549835708E-2</v>
      </c>
    </row>
    <row r="917" spans="9:16" x14ac:dyDescent="0.25">
      <c r="I917" s="5">
        <v>914</v>
      </c>
      <c r="J917" s="8">
        <f t="shared" ca="1" si="58"/>
        <v>0</v>
      </c>
      <c r="K917" s="7" t="str">
        <f t="shared" ca="1" si="56"/>
        <v>LOSE</v>
      </c>
      <c r="L917" s="8">
        <f t="shared" ca="1" si="57"/>
        <v>-1</v>
      </c>
      <c r="M917" s="8">
        <f t="shared" ca="1" si="59"/>
        <v>22</v>
      </c>
      <c r="N917" s="32">
        <f ca="1">SUM(L$4:L917)/I917</f>
        <v>2.4070021881838075E-2</v>
      </c>
      <c r="O917" s="46">
        <f ca="1">_xlfn.VAR.P(L$4:L917)</f>
        <v>35.817801378029102</v>
      </c>
      <c r="P917" s="33">
        <f ca="1">COUNTIF(K$4:K917, "WIN")/I917</f>
        <v>2.8446389496717725E-2</v>
      </c>
    </row>
    <row r="918" spans="9:16" x14ac:dyDescent="0.25">
      <c r="I918" s="5">
        <v>915</v>
      </c>
      <c r="J918" s="8">
        <f t="shared" ca="1" si="58"/>
        <v>8</v>
      </c>
      <c r="K918" s="7" t="str">
        <f t="shared" ca="1" si="56"/>
        <v>LOSE</v>
      </c>
      <c r="L918" s="8">
        <f t="shared" ca="1" si="57"/>
        <v>-1</v>
      </c>
      <c r="M918" s="8">
        <f t="shared" ca="1" si="59"/>
        <v>21</v>
      </c>
      <c r="N918" s="32">
        <f ca="1">SUM(L$4:L918)/I918</f>
        <v>2.2950819672131147E-2</v>
      </c>
      <c r="O918" s="46">
        <f ca="1">_xlfn.VAR.P(L$4:L918)</f>
        <v>35.779801128728835</v>
      </c>
      <c r="P918" s="33">
        <f ca="1">COUNTIF(K$4:K918, "WIN")/I918</f>
        <v>2.8415300546448089E-2</v>
      </c>
    </row>
    <row r="919" spans="9:16" x14ac:dyDescent="0.25">
      <c r="I919" s="5">
        <v>916</v>
      </c>
      <c r="J919" s="8">
        <f t="shared" ca="1" si="58"/>
        <v>7</v>
      </c>
      <c r="K919" s="7" t="str">
        <f t="shared" ca="1" si="56"/>
        <v>WIN</v>
      </c>
      <c r="L919" s="8">
        <f t="shared" ca="1" si="57"/>
        <v>35</v>
      </c>
      <c r="M919" s="8">
        <f t="shared" ca="1" si="59"/>
        <v>56</v>
      </c>
      <c r="N919" s="32">
        <f ca="1">SUM(L$4:L919)/I919</f>
        <v>6.1135371179039298E-2</v>
      </c>
      <c r="O919" s="46">
        <f ca="1">_xlfn.VAR.P(L$4:L919)</f>
        <v>37.074865086478134</v>
      </c>
      <c r="P919" s="33">
        <f ca="1">COUNTIF(K$4:K919, "WIN")/I919</f>
        <v>2.9475982532751091E-2</v>
      </c>
    </row>
    <row r="920" spans="9:16" x14ac:dyDescent="0.25">
      <c r="I920" s="5">
        <v>917</v>
      </c>
      <c r="J920" s="8">
        <f t="shared" ca="1" si="58"/>
        <v>13</v>
      </c>
      <c r="K920" s="7" t="str">
        <f t="shared" ca="1" si="56"/>
        <v>LOSE</v>
      </c>
      <c r="L920" s="8">
        <f t="shared" ca="1" si="57"/>
        <v>-1</v>
      </c>
      <c r="M920" s="8">
        <f t="shared" ca="1" si="59"/>
        <v>55</v>
      </c>
      <c r="N920" s="32">
        <f ca="1">SUM(L$4:L920)/I920</f>
        <v>5.9978189749182113E-2</v>
      </c>
      <c r="O920" s="46">
        <f ca="1">_xlfn.VAR.P(L$4:L920)</f>
        <v>37.035661068226602</v>
      </c>
      <c r="P920" s="33">
        <f ca="1">COUNTIF(K$4:K920, "WIN")/I920</f>
        <v>2.9443838604143947E-2</v>
      </c>
    </row>
    <row r="921" spans="9:16" x14ac:dyDescent="0.25">
      <c r="I921" s="5">
        <v>918</v>
      </c>
      <c r="J921" s="8">
        <f t="shared" ca="1" si="58"/>
        <v>13</v>
      </c>
      <c r="K921" s="7" t="str">
        <f t="shared" ca="1" si="56"/>
        <v>LOSE</v>
      </c>
      <c r="L921" s="8">
        <f t="shared" ca="1" si="57"/>
        <v>-1</v>
      </c>
      <c r="M921" s="8">
        <f t="shared" ca="1" si="59"/>
        <v>54</v>
      </c>
      <c r="N921" s="32">
        <f ca="1">SUM(L$4:L921)/I921</f>
        <v>5.8823529411764705E-2</v>
      </c>
      <c r="O921" s="46">
        <f ca="1">_xlfn.VAR.P(L$4:L921)</f>
        <v>36.996539792387544</v>
      </c>
      <c r="P921" s="33">
        <f ca="1">COUNTIF(K$4:K921, "WIN")/I921</f>
        <v>2.9411764705882353E-2</v>
      </c>
    </row>
    <row r="922" spans="9:16" x14ac:dyDescent="0.25">
      <c r="I922" s="5">
        <v>919</v>
      </c>
      <c r="J922" s="8">
        <f t="shared" ca="1" si="58"/>
        <v>22</v>
      </c>
      <c r="K922" s="7" t="str">
        <f t="shared" ca="1" si="56"/>
        <v>LOSE</v>
      </c>
      <c r="L922" s="8">
        <f t="shared" ca="1" si="57"/>
        <v>-1</v>
      </c>
      <c r="M922" s="8">
        <f t="shared" ca="1" si="59"/>
        <v>53</v>
      </c>
      <c r="N922" s="32">
        <f ca="1">SUM(L$4:L922)/I922</f>
        <v>5.7671381936887922E-2</v>
      </c>
      <c r="O922" s="46">
        <f ca="1">_xlfn.VAR.P(L$4:L922)</f>
        <v>36.957500997559677</v>
      </c>
      <c r="P922" s="33">
        <f ca="1">COUNTIF(K$4:K922, "WIN")/I922</f>
        <v>2.9379760609357999E-2</v>
      </c>
    </row>
    <row r="923" spans="9:16" x14ac:dyDescent="0.25">
      <c r="I923" s="5">
        <v>920</v>
      </c>
      <c r="J923" s="8">
        <f t="shared" ca="1" si="58"/>
        <v>26</v>
      </c>
      <c r="K923" s="7" t="str">
        <f t="shared" ca="1" si="56"/>
        <v>LOSE</v>
      </c>
      <c r="L923" s="8">
        <f t="shared" ca="1" si="57"/>
        <v>-1</v>
      </c>
      <c r="M923" s="8">
        <f t="shared" ca="1" si="59"/>
        <v>52</v>
      </c>
      <c r="N923" s="32">
        <f ca="1">SUM(L$4:L923)/I923</f>
        <v>5.6521739130434782E-2</v>
      </c>
      <c r="O923" s="46">
        <f ca="1">_xlfn.VAR.P(L$4:L923)</f>
        <v>36.918544423440451</v>
      </c>
      <c r="P923" s="33">
        <f ca="1">COUNTIF(K$4:K923, "WIN")/I923</f>
        <v>2.9347826086956522E-2</v>
      </c>
    </row>
    <row r="924" spans="9:16" x14ac:dyDescent="0.25">
      <c r="I924" s="5">
        <v>921</v>
      </c>
      <c r="J924" s="8">
        <f t="shared" ca="1" si="58"/>
        <v>10</v>
      </c>
      <c r="K924" s="7" t="str">
        <f t="shared" ca="1" si="56"/>
        <v>LOSE</v>
      </c>
      <c r="L924" s="8">
        <f t="shared" ca="1" si="57"/>
        <v>-1</v>
      </c>
      <c r="M924" s="8">
        <f t="shared" ca="1" si="59"/>
        <v>51</v>
      </c>
      <c r="N924" s="32">
        <f ca="1">SUM(L$4:L924)/I924</f>
        <v>5.5374592833876218E-2</v>
      </c>
      <c r="O924" s="46">
        <f ca="1">_xlfn.VAR.P(L$4:L924)</f>
        <v>36.879669810820275</v>
      </c>
      <c r="P924" s="33">
        <f ca="1">COUNTIF(K$4:K924, "WIN")/I924</f>
        <v>2.9315960912052116E-2</v>
      </c>
    </row>
    <row r="925" spans="9:16" x14ac:dyDescent="0.25">
      <c r="I925" s="5">
        <v>922</v>
      </c>
      <c r="J925" s="8">
        <f t="shared" ca="1" si="58"/>
        <v>1</v>
      </c>
      <c r="K925" s="7" t="str">
        <f t="shared" ca="1" si="56"/>
        <v>LOSE</v>
      </c>
      <c r="L925" s="8">
        <f t="shared" ca="1" si="57"/>
        <v>-1</v>
      </c>
      <c r="M925" s="8">
        <f t="shared" ca="1" si="59"/>
        <v>50</v>
      </c>
      <c r="N925" s="32">
        <f ca="1">SUM(L$4:L925)/I925</f>
        <v>5.4229934924078092E-2</v>
      </c>
      <c r="O925" s="46">
        <f ca="1">_xlfn.VAR.P(L$4:L925)</f>
        <v>36.840876901576785</v>
      </c>
      <c r="P925" s="33">
        <f ca="1">COUNTIF(K$4:K925, "WIN")/I925</f>
        <v>2.9284164859002169E-2</v>
      </c>
    </row>
    <row r="926" spans="9:16" x14ac:dyDescent="0.25">
      <c r="I926" s="5">
        <v>923</v>
      </c>
      <c r="J926" s="8">
        <f t="shared" ca="1" si="58"/>
        <v>8</v>
      </c>
      <c r="K926" s="7" t="str">
        <f t="shared" ca="1" si="56"/>
        <v>LOSE</v>
      </c>
      <c r="L926" s="8">
        <f t="shared" ca="1" si="57"/>
        <v>-1</v>
      </c>
      <c r="M926" s="8">
        <f t="shared" ca="1" si="59"/>
        <v>49</v>
      </c>
      <c r="N926" s="32">
        <f ca="1">SUM(L$4:L926)/I926</f>
        <v>5.3087757313109427E-2</v>
      </c>
      <c r="O926" s="46">
        <f ca="1">_xlfn.VAR.P(L$4:L926)</f>
        <v>36.802165438669185</v>
      </c>
      <c r="P926" s="33">
        <f ca="1">COUNTIF(K$4:K926, "WIN")/I926</f>
        <v>2.9252437703141929E-2</v>
      </c>
    </row>
    <row r="927" spans="9:16" x14ac:dyDescent="0.25">
      <c r="I927" s="5">
        <v>924</v>
      </c>
      <c r="J927" s="8">
        <f t="shared" ca="1" si="58"/>
        <v>27</v>
      </c>
      <c r="K927" s="7" t="str">
        <f t="shared" ca="1" si="56"/>
        <v>LOSE</v>
      </c>
      <c r="L927" s="8">
        <f t="shared" ca="1" si="57"/>
        <v>-1</v>
      </c>
      <c r="M927" s="8">
        <f t="shared" ca="1" si="59"/>
        <v>48</v>
      </c>
      <c r="N927" s="32">
        <f ca="1">SUM(L$4:L927)/I927</f>
        <v>5.1948051948051951E-2</v>
      </c>
      <c r="O927" s="46">
        <f ca="1">_xlfn.VAR.P(L$4:L927)</f>
        <v>36.76353516613257</v>
      </c>
      <c r="P927" s="33">
        <f ca="1">COUNTIF(K$4:K927, "WIN")/I927</f>
        <v>2.922077922077922E-2</v>
      </c>
    </row>
    <row r="928" spans="9:16" x14ac:dyDescent="0.25">
      <c r="I928" s="5">
        <v>925</v>
      </c>
      <c r="J928" s="8">
        <f t="shared" ca="1" si="58"/>
        <v>5</v>
      </c>
      <c r="K928" s="7" t="str">
        <f t="shared" ca="1" si="56"/>
        <v>LOSE</v>
      </c>
      <c r="L928" s="8">
        <f t="shared" ca="1" si="57"/>
        <v>-1</v>
      </c>
      <c r="M928" s="8">
        <f t="shared" ca="1" si="59"/>
        <v>47</v>
      </c>
      <c r="N928" s="32">
        <f ca="1">SUM(L$4:L928)/I928</f>
        <v>5.0810810810810812E-2</v>
      </c>
      <c r="O928" s="46">
        <f ca="1">_xlfn.VAR.P(L$4:L928)</f>
        <v>36.724985829072317</v>
      </c>
      <c r="P928" s="33">
        <f ca="1">COUNTIF(K$4:K928, "WIN")/I928</f>
        <v>2.9189189189189189E-2</v>
      </c>
    </row>
    <row r="929" spans="9:16" x14ac:dyDescent="0.25">
      <c r="I929" s="5">
        <v>926</v>
      </c>
      <c r="J929" s="8">
        <f t="shared" ca="1" si="58"/>
        <v>17</v>
      </c>
      <c r="K929" s="7" t="str">
        <f t="shared" ca="1" si="56"/>
        <v>LOSE</v>
      </c>
      <c r="L929" s="8">
        <f t="shared" ca="1" si="57"/>
        <v>-1</v>
      </c>
      <c r="M929" s="8">
        <f t="shared" ca="1" si="59"/>
        <v>46</v>
      </c>
      <c r="N929" s="32">
        <f ca="1">SUM(L$4:L929)/I929</f>
        <v>4.9676025917926567E-2</v>
      </c>
      <c r="O929" s="46">
        <f ca="1">_xlfn.VAR.P(L$4:L929)</f>
        <v>36.686517173658501</v>
      </c>
      <c r="P929" s="33">
        <f ca="1">COUNTIF(K$4:K929, "WIN")/I929</f>
        <v>2.9157667386609073E-2</v>
      </c>
    </row>
    <row r="930" spans="9:16" x14ac:dyDescent="0.25">
      <c r="I930" s="5">
        <v>927</v>
      </c>
      <c r="J930" s="8">
        <f t="shared" ca="1" si="58"/>
        <v>0</v>
      </c>
      <c r="K930" s="7" t="str">
        <f t="shared" ca="1" si="56"/>
        <v>LOSE</v>
      </c>
      <c r="L930" s="8">
        <f t="shared" ca="1" si="57"/>
        <v>-1</v>
      </c>
      <c r="M930" s="8">
        <f t="shared" ca="1" si="59"/>
        <v>45</v>
      </c>
      <c r="N930" s="32">
        <f ca="1">SUM(L$4:L930)/I930</f>
        <v>4.8543689320388349E-2</v>
      </c>
      <c r="O930" s="46">
        <f ca="1">_xlfn.VAR.P(L$4:L930)</f>
        <v>36.64812894712037</v>
      </c>
      <c r="P930" s="33">
        <f ca="1">COUNTIF(K$4:K930, "WIN")/I930</f>
        <v>2.9126213592233011E-2</v>
      </c>
    </row>
    <row r="931" spans="9:16" x14ac:dyDescent="0.25">
      <c r="I931" s="5">
        <v>928</v>
      </c>
      <c r="J931" s="8">
        <f t="shared" ca="1" si="58"/>
        <v>30</v>
      </c>
      <c r="K931" s="7" t="str">
        <f t="shared" ca="1" si="56"/>
        <v>LOSE</v>
      </c>
      <c r="L931" s="8">
        <f t="shared" ca="1" si="57"/>
        <v>-1</v>
      </c>
      <c r="M931" s="8">
        <f t="shared" ca="1" si="59"/>
        <v>44</v>
      </c>
      <c r="N931" s="32">
        <f ca="1">SUM(L$4:L931)/I931</f>
        <v>4.7413793103448273E-2</v>
      </c>
      <c r="O931" s="46">
        <f ca="1">_xlfn.VAR.P(L$4:L931)</f>
        <v>36.609820897740782</v>
      </c>
      <c r="P931" s="33">
        <f ca="1">COUNTIF(K$4:K931, "WIN")/I931</f>
        <v>2.9094827586206896E-2</v>
      </c>
    </row>
    <row r="932" spans="9:16" x14ac:dyDescent="0.25">
      <c r="I932" s="5">
        <v>929</v>
      </c>
      <c r="J932" s="8">
        <f t="shared" ca="1" si="58"/>
        <v>34</v>
      </c>
      <c r="K932" s="7" t="str">
        <f t="shared" ca="1" si="56"/>
        <v>LOSE</v>
      </c>
      <c r="L932" s="8">
        <f t="shared" ca="1" si="57"/>
        <v>-1</v>
      </c>
      <c r="M932" s="8">
        <f t="shared" ca="1" si="59"/>
        <v>43</v>
      </c>
      <c r="N932" s="32">
        <f ca="1">SUM(L$4:L932)/I932</f>
        <v>4.6286329386437029E-2</v>
      </c>
      <c r="O932" s="46">
        <f ca="1">_xlfn.VAR.P(L$4:L932)</f>
        <v>36.571592774850792</v>
      </c>
      <c r="P932" s="33">
        <f ca="1">COUNTIF(K$4:K932, "WIN")/I932</f>
        <v>2.9063509149623249E-2</v>
      </c>
    </row>
    <row r="933" spans="9:16" x14ac:dyDescent="0.25">
      <c r="I933" s="5">
        <v>930</v>
      </c>
      <c r="J933" s="8">
        <f t="shared" ca="1" si="58"/>
        <v>15</v>
      </c>
      <c r="K933" s="7" t="str">
        <f t="shared" ca="1" si="56"/>
        <v>LOSE</v>
      </c>
      <c r="L933" s="8">
        <f t="shared" ca="1" si="57"/>
        <v>-1</v>
      </c>
      <c r="M933" s="8">
        <f t="shared" ca="1" si="59"/>
        <v>42</v>
      </c>
      <c r="N933" s="32">
        <f ca="1">SUM(L$4:L933)/I933</f>
        <v>4.5161290322580643E-2</v>
      </c>
      <c r="O933" s="46">
        <f ca="1">_xlfn.VAR.P(L$4:L933)</f>
        <v>36.533444328824139</v>
      </c>
      <c r="P933" s="33">
        <f ca="1">COUNTIF(K$4:K933, "WIN")/I933</f>
        <v>2.903225806451613E-2</v>
      </c>
    </row>
    <row r="934" spans="9:16" x14ac:dyDescent="0.25">
      <c r="I934" s="5">
        <v>931</v>
      </c>
      <c r="J934" s="8">
        <f t="shared" ca="1" si="58"/>
        <v>3</v>
      </c>
      <c r="K934" s="7" t="str">
        <f t="shared" ca="1" si="56"/>
        <v>LOSE</v>
      </c>
      <c r="L934" s="8">
        <f t="shared" ca="1" si="57"/>
        <v>-1</v>
      </c>
      <c r="M934" s="8">
        <f t="shared" ca="1" si="59"/>
        <v>41</v>
      </c>
      <c r="N934" s="32">
        <f ca="1">SUM(L$4:L934)/I934</f>
        <v>4.4038668098818477E-2</v>
      </c>
      <c r="O934" s="46">
        <f ca="1">_xlfn.VAR.P(L$4:L934)</f>
        <v>36.495375311071911</v>
      </c>
      <c r="P934" s="33">
        <f ca="1">COUNTIF(K$4:K934, "WIN")/I934</f>
        <v>2.9001074113856069E-2</v>
      </c>
    </row>
    <row r="935" spans="9:16" x14ac:dyDescent="0.25">
      <c r="I935" s="5">
        <v>932</v>
      </c>
      <c r="J935" s="8">
        <f t="shared" ca="1" si="58"/>
        <v>28</v>
      </c>
      <c r="K935" s="7" t="str">
        <f t="shared" ca="1" si="56"/>
        <v>LOSE</v>
      </c>
      <c r="L935" s="8">
        <f t="shared" ca="1" si="57"/>
        <v>-1</v>
      </c>
      <c r="M935" s="8">
        <f t="shared" ca="1" si="59"/>
        <v>40</v>
      </c>
      <c r="N935" s="32">
        <f ca="1">SUM(L$4:L935)/I935</f>
        <v>4.2918454935622317E-2</v>
      </c>
      <c r="O935" s="46">
        <f ca="1">_xlfn.VAR.P(L$4:L935)</f>
        <v>36.457385474037096</v>
      </c>
      <c r="P935" s="33">
        <f ca="1">COUNTIF(K$4:K935, "WIN")/I935</f>
        <v>2.8969957081545063E-2</v>
      </c>
    </row>
    <row r="936" spans="9:16" x14ac:dyDescent="0.25">
      <c r="I936" s="5">
        <v>933</v>
      </c>
      <c r="J936" s="8">
        <f t="shared" ca="1" si="58"/>
        <v>22</v>
      </c>
      <c r="K936" s="7" t="str">
        <f t="shared" ca="1" si="56"/>
        <v>LOSE</v>
      </c>
      <c r="L936" s="8">
        <f t="shared" ca="1" si="57"/>
        <v>-1</v>
      </c>
      <c r="M936" s="8">
        <f t="shared" ca="1" si="59"/>
        <v>39</v>
      </c>
      <c r="N936" s="32">
        <f ca="1">SUM(L$4:L936)/I936</f>
        <v>4.1800643086816719E-2</v>
      </c>
      <c r="O936" s="46">
        <f ca="1">_xlfn.VAR.P(L$4:L936)</f>
        <v>36.419474571189298</v>
      </c>
      <c r="P936" s="33">
        <f ca="1">COUNTIF(K$4:K936, "WIN")/I936</f>
        <v>2.8938906752411574E-2</v>
      </c>
    </row>
    <row r="937" spans="9:16" x14ac:dyDescent="0.25">
      <c r="I937" s="5">
        <v>934</v>
      </c>
      <c r="J937" s="8">
        <f t="shared" ca="1" si="58"/>
        <v>25</v>
      </c>
      <c r="K937" s="7" t="str">
        <f t="shared" ca="1" si="56"/>
        <v>LOSE</v>
      </c>
      <c r="L937" s="8">
        <f t="shared" ca="1" si="57"/>
        <v>-1</v>
      </c>
      <c r="M937" s="8">
        <f t="shared" ca="1" si="59"/>
        <v>38</v>
      </c>
      <c r="N937" s="32">
        <f ca="1">SUM(L$4:L937)/I937</f>
        <v>4.068522483940043E-2</v>
      </c>
      <c r="O937" s="46">
        <f ca="1">_xlfn.VAR.P(L$4:L937)</f>
        <v>36.381642357019381</v>
      </c>
      <c r="P937" s="33">
        <f ca="1">COUNTIF(K$4:K937, "WIN")/I937</f>
        <v>2.8907922912205567E-2</v>
      </c>
    </row>
    <row r="938" spans="9:16" x14ac:dyDescent="0.25">
      <c r="I938" s="5">
        <v>935</v>
      </c>
      <c r="J938" s="8">
        <f t="shared" ca="1" si="58"/>
        <v>1</v>
      </c>
      <c r="K938" s="7" t="str">
        <f t="shared" ca="1" si="56"/>
        <v>LOSE</v>
      </c>
      <c r="L938" s="8">
        <f t="shared" ca="1" si="57"/>
        <v>-1</v>
      </c>
      <c r="M938" s="8">
        <f t="shared" ca="1" si="59"/>
        <v>37</v>
      </c>
      <c r="N938" s="32">
        <f ca="1">SUM(L$4:L938)/I938</f>
        <v>3.9572192513368985E-2</v>
      </c>
      <c r="O938" s="46">
        <f ca="1">_xlfn.VAR.P(L$4:L938)</f>
        <v>36.343888587034229</v>
      </c>
      <c r="P938" s="33">
        <f ca="1">COUNTIF(K$4:K938, "WIN")/I938</f>
        <v>2.8877005347593583E-2</v>
      </c>
    </row>
    <row r="939" spans="9:16" x14ac:dyDescent="0.25">
      <c r="I939" s="5">
        <v>936</v>
      </c>
      <c r="J939" s="8">
        <f t="shared" ca="1" si="58"/>
        <v>8</v>
      </c>
      <c r="K939" s="7" t="str">
        <f t="shared" ca="1" si="56"/>
        <v>LOSE</v>
      </c>
      <c r="L939" s="8">
        <f t="shared" ca="1" si="57"/>
        <v>-1</v>
      </c>
      <c r="M939" s="8">
        <f t="shared" ca="1" si="59"/>
        <v>36</v>
      </c>
      <c r="N939" s="32">
        <f ca="1">SUM(L$4:L939)/I939</f>
        <v>3.8461538461538464E-2</v>
      </c>
      <c r="O939" s="46">
        <f ca="1">_xlfn.VAR.P(L$4:L939)</f>
        <v>36.306213017751482</v>
      </c>
      <c r="P939" s="33">
        <f ca="1">COUNTIF(K$4:K939, "WIN")/I939</f>
        <v>2.8846153846153848E-2</v>
      </c>
    </row>
    <row r="940" spans="9:16" x14ac:dyDescent="0.25">
      <c r="I940" s="5">
        <v>937</v>
      </c>
      <c r="J940" s="8">
        <f t="shared" ca="1" si="58"/>
        <v>15</v>
      </c>
      <c r="K940" s="7" t="str">
        <f t="shared" ca="1" si="56"/>
        <v>LOSE</v>
      </c>
      <c r="L940" s="8">
        <f t="shared" ca="1" si="57"/>
        <v>-1</v>
      </c>
      <c r="M940" s="8">
        <f t="shared" ca="1" si="59"/>
        <v>35</v>
      </c>
      <c r="N940" s="32">
        <f ca="1">SUM(L$4:L940)/I940</f>
        <v>3.7353255069370331E-2</v>
      </c>
      <c r="O940" s="46">
        <f ca="1">_xlfn.VAR.P(L$4:L940)</f>
        <v>36.268615406694316</v>
      </c>
      <c r="P940" s="33">
        <f ca="1">COUNTIF(K$4:K940, "WIN")/I940</f>
        <v>2.8815368196371399E-2</v>
      </c>
    </row>
    <row r="941" spans="9:16" x14ac:dyDescent="0.25">
      <c r="I941" s="5">
        <v>938</v>
      </c>
      <c r="J941" s="8">
        <f t="shared" ca="1" si="58"/>
        <v>8</v>
      </c>
      <c r="K941" s="7" t="str">
        <f t="shared" ca="1" si="56"/>
        <v>LOSE</v>
      </c>
      <c r="L941" s="8">
        <f t="shared" ca="1" si="57"/>
        <v>-1</v>
      </c>
      <c r="M941" s="8">
        <f t="shared" ca="1" si="59"/>
        <v>34</v>
      </c>
      <c r="N941" s="32">
        <f ca="1">SUM(L$4:L941)/I941</f>
        <v>3.6247334754797439E-2</v>
      </c>
      <c r="O941" s="46">
        <f ca="1">_xlfn.VAR.P(L$4:L941)</f>
        <v>36.23109551238629</v>
      </c>
      <c r="P941" s="33">
        <f ca="1">COUNTIF(K$4:K941, "WIN")/I941</f>
        <v>2.8784648187633263E-2</v>
      </c>
    </row>
    <row r="942" spans="9:16" x14ac:dyDescent="0.25">
      <c r="I942" s="5">
        <v>939</v>
      </c>
      <c r="J942" s="8">
        <f t="shared" ca="1" si="58"/>
        <v>25</v>
      </c>
      <c r="K942" s="7" t="str">
        <f t="shared" ca="1" si="56"/>
        <v>LOSE</v>
      </c>
      <c r="L942" s="8">
        <f t="shared" ca="1" si="57"/>
        <v>-1</v>
      </c>
      <c r="M942" s="8">
        <f t="shared" ca="1" si="59"/>
        <v>33</v>
      </c>
      <c r="N942" s="32">
        <f ca="1">SUM(L$4:L942)/I942</f>
        <v>3.5143769968051117E-2</v>
      </c>
      <c r="O942" s="46">
        <f ca="1">_xlfn.VAR.P(L$4:L942)</f>
        <v>36.193653094346168</v>
      </c>
      <c r="P942" s="33">
        <f ca="1">COUNTIF(K$4:K942, "WIN")/I942</f>
        <v>2.8753993610223641E-2</v>
      </c>
    </row>
    <row r="943" spans="9:16" x14ac:dyDescent="0.25">
      <c r="I943" s="5">
        <v>940</v>
      </c>
      <c r="J943" s="8">
        <f t="shared" ca="1" si="58"/>
        <v>1</v>
      </c>
      <c r="K943" s="7" t="str">
        <f t="shared" ca="1" si="56"/>
        <v>LOSE</v>
      </c>
      <c r="L943" s="8">
        <f t="shared" ca="1" si="57"/>
        <v>-1</v>
      </c>
      <c r="M943" s="8">
        <f t="shared" ca="1" si="59"/>
        <v>32</v>
      </c>
      <c r="N943" s="32">
        <f ca="1">SUM(L$4:L943)/I943</f>
        <v>3.4042553191489362E-2</v>
      </c>
      <c r="O943" s="46">
        <f ca="1">_xlfn.VAR.P(L$4:L943)</f>
        <v>36.156287913082842</v>
      </c>
      <c r="P943" s="33">
        <f ca="1">COUNTIF(K$4:K943, "WIN")/I943</f>
        <v>2.8723404255319149E-2</v>
      </c>
    </row>
    <row r="944" spans="9:16" x14ac:dyDescent="0.25">
      <c r="I944" s="5">
        <v>941</v>
      </c>
      <c r="J944" s="8">
        <f t="shared" ca="1" si="58"/>
        <v>13</v>
      </c>
      <c r="K944" s="7" t="str">
        <f t="shared" ca="1" si="56"/>
        <v>LOSE</v>
      </c>
      <c r="L944" s="8">
        <f t="shared" ca="1" si="57"/>
        <v>-1</v>
      </c>
      <c r="M944" s="8">
        <f t="shared" ca="1" si="59"/>
        <v>31</v>
      </c>
      <c r="N944" s="32">
        <f ca="1">SUM(L$4:L944)/I944</f>
        <v>3.2943676939426139E-2</v>
      </c>
      <c r="O944" s="46">
        <f ca="1">_xlfn.VAR.P(L$4:L944)</f>
        <v>36.118999730090202</v>
      </c>
      <c r="P944" s="33">
        <f ca="1">COUNTIF(K$4:K944, "WIN")/I944</f>
        <v>2.8692879914984058E-2</v>
      </c>
    </row>
    <row r="945" spans="9:16" x14ac:dyDescent="0.25">
      <c r="I945" s="5">
        <v>942</v>
      </c>
      <c r="J945" s="8">
        <f t="shared" ca="1" si="58"/>
        <v>11</v>
      </c>
      <c r="K945" s="7" t="str">
        <f t="shared" ca="1" si="56"/>
        <v>LOSE</v>
      </c>
      <c r="L945" s="8">
        <f t="shared" ca="1" si="57"/>
        <v>-1</v>
      </c>
      <c r="M945" s="8">
        <f t="shared" ca="1" si="59"/>
        <v>30</v>
      </c>
      <c r="N945" s="32">
        <f ca="1">SUM(L$4:L945)/I945</f>
        <v>3.1847133757961783E-2</v>
      </c>
      <c r="O945" s="46">
        <f ca="1">_xlfn.VAR.P(L$4:L945)</f>
        <v>36.081788307842103</v>
      </c>
      <c r="P945" s="33">
        <f ca="1">COUNTIF(K$4:K945, "WIN")/I945</f>
        <v>2.8662420382165606E-2</v>
      </c>
    </row>
    <row r="946" spans="9:16" x14ac:dyDescent="0.25">
      <c r="I946" s="5">
        <v>943</v>
      </c>
      <c r="J946" s="8">
        <f t="shared" ca="1" si="58"/>
        <v>13</v>
      </c>
      <c r="K946" s="7" t="str">
        <f t="shared" ca="1" si="56"/>
        <v>LOSE</v>
      </c>
      <c r="L946" s="8">
        <f t="shared" ca="1" si="57"/>
        <v>-1</v>
      </c>
      <c r="M946" s="8">
        <f t="shared" ca="1" si="59"/>
        <v>29</v>
      </c>
      <c r="N946" s="32">
        <f ca="1">SUM(L$4:L946)/I946</f>
        <v>3.0752916224814422E-2</v>
      </c>
      <c r="O946" s="46">
        <f ca="1">_xlfn.VAR.P(L$4:L946)</f>
        <v>36.044653409787358</v>
      </c>
      <c r="P946" s="33">
        <f ca="1">COUNTIF(K$4:K946, "WIN")/I946</f>
        <v>2.863202545068929E-2</v>
      </c>
    </row>
    <row r="947" spans="9:16" x14ac:dyDescent="0.25">
      <c r="I947" s="5">
        <v>944</v>
      </c>
      <c r="J947" s="8">
        <f t="shared" ca="1" si="58"/>
        <v>26</v>
      </c>
      <c r="K947" s="7" t="str">
        <f t="shared" ca="1" si="56"/>
        <v>LOSE</v>
      </c>
      <c r="L947" s="8">
        <f t="shared" ca="1" si="57"/>
        <v>-1</v>
      </c>
      <c r="M947" s="8">
        <f t="shared" ca="1" si="59"/>
        <v>28</v>
      </c>
      <c r="N947" s="32">
        <f ca="1">SUM(L$4:L947)/I947</f>
        <v>2.9661016949152543E-2</v>
      </c>
      <c r="O947" s="46">
        <f ca="1">_xlfn.VAR.P(L$4:L947)</f>
        <v>36.007594800344727</v>
      </c>
      <c r="P947" s="33">
        <f ca="1">COUNTIF(K$4:K947, "WIN")/I947</f>
        <v>2.8601694915254237E-2</v>
      </c>
    </row>
    <row r="948" spans="9:16" x14ac:dyDescent="0.25">
      <c r="I948" s="5">
        <v>945</v>
      </c>
      <c r="J948" s="8">
        <f t="shared" ca="1" si="58"/>
        <v>34</v>
      </c>
      <c r="K948" s="7" t="str">
        <f t="shared" ca="1" si="56"/>
        <v>LOSE</v>
      </c>
      <c r="L948" s="8">
        <f t="shared" ca="1" si="57"/>
        <v>-1</v>
      </c>
      <c r="M948" s="8">
        <f t="shared" ca="1" si="59"/>
        <v>27</v>
      </c>
      <c r="N948" s="32">
        <f ca="1">SUM(L$4:L948)/I948</f>
        <v>2.8571428571428571E-2</v>
      </c>
      <c r="O948" s="46">
        <f ca="1">_xlfn.VAR.P(L$4:L948)</f>
        <v>35.970612244897957</v>
      </c>
      <c r="P948" s="33">
        <f ca="1">COUNTIF(K$4:K948, "WIN")/I948</f>
        <v>2.8571428571428571E-2</v>
      </c>
    </row>
    <row r="949" spans="9:16" x14ac:dyDescent="0.25">
      <c r="I949" s="5">
        <v>946</v>
      </c>
      <c r="J949" s="8">
        <f t="shared" ca="1" si="58"/>
        <v>27</v>
      </c>
      <c r="K949" s="7" t="str">
        <f t="shared" ca="1" si="56"/>
        <v>LOSE</v>
      </c>
      <c r="L949" s="8">
        <f t="shared" ca="1" si="57"/>
        <v>-1</v>
      </c>
      <c r="M949" s="8">
        <f t="shared" ca="1" si="59"/>
        <v>26</v>
      </c>
      <c r="N949" s="32">
        <f ca="1">SUM(L$4:L949)/I949</f>
        <v>2.748414376321353E-2</v>
      </c>
      <c r="O949" s="46">
        <f ca="1">_xlfn.VAR.P(L$4:L949)</f>
        <v>35.933705509790862</v>
      </c>
      <c r="P949" s="33">
        <f ca="1">COUNTIF(K$4:K949, "WIN")/I949</f>
        <v>2.8541226215644821E-2</v>
      </c>
    </row>
    <row r="950" spans="9:16" x14ac:dyDescent="0.25">
      <c r="I950" s="5">
        <v>947</v>
      </c>
      <c r="J950" s="8">
        <f t="shared" ca="1" si="58"/>
        <v>9</v>
      </c>
      <c r="K950" s="7" t="str">
        <f t="shared" ca="1" si="56"/>
        <v>LOSE</v>
      </c>
      <c r="L950" s="8">
        <f t="shared" ca="1" si="57"/>
        <v>-1</v>
      </c>
      <c r="M950" s="8">
        <f t="shared" ca="1" si="59"/>
        <v>25</v>
      </c>
      <c r="N950" s="32">
        <f ca="1">SUM(L$4:L950)/I950</f>
        <v>2.6399155227032733E-2</v>
      </c>
      <c r="O950" s="46">
        <f ca="1">_xlfn.VAR.P(L$4:L950)</f>
        <v>35.896874362322414</v>
      </c>
      <c r="P950" s="33">
        <f ca="1">COUNTIF(K$4:K950, "WIN")/I950</f>
        <v>2.8511087645195353E-2</v>
      </c>
    </row>
    <row r="951" spans="9:16" x14ac:dyDescent="0.25">
      <c r="I951" s="5">
        <v>948</v>
      </c>
      <c r="J951" s="8">
        <f t="shared" ca="1" si="58"/>
        <v>17</v>
      </c>
      <c r="K951" s="7" t="str">
        <f t="shared" ca="1" si="56"/>
        <v>LOSE</v>
      </c>
      <c r="L951" s="8">
        <f t="shared" ca="1" si="57"/>
        <v>-1</v>
      </c>
      <c r="M951" s="8">
        <f t="shared" ca="1" si="59"/>
        <v>24</v>
      </c>
      <c r="N951" s="32">
        <f ca="1">SUM(L$4:L951)/I951</f>
        <v>2.5316455696202531E-2</v>
      </c>
      <c r="O951" s="46">
        <f ca="1">_xlfn.VAR.P(L$4:L951)</f>
        <v>35.860118570741868</v>
      </c>
      <c r="P951" s="33">
        <f ca="1">COUNTIF(K$4:K951, "WIN")/I951</f>
        <v>2.8481012658227847E-2</v>
      </c>
    </row>
    <row r="952" spans="9:16" x14ac:dyDescent="0.25">
      <c r="I952" s="5">
        <v>949</v>
      </c>
      <c r="J952" s="8">
        <f t="shared" ca="1" si="58"/>
        <v>36</v>
      </c>
      <c r="K952" s="7" t="str">
        <f t="shared" ca="1" si="56"/>
        <v>LOSE</v>
      </c>
      <c r="L952" s="8">
        <f t="shared" ca="1" si="57"/>
        <v>-1</v>
      </c>
      <c r="M952" s="8">
        <f t="shared" ca="1" si="59"/>
        <v>23</v>
      </c>
      <c r="N952" s="32">
        <f ca="1">SUM(L$4:L952)/I952</f>
        <v>2.4236037934668071E-2</v>
      </c>
      <c r="O952" s="46">
        <f ca="1">_xlfn.VAR.P(L$4:L952)</f>
        <v>35.823437904243946</v>
      </c>
      <c r="P952" s="33">
        <f ca="1">COUNTIF(K$4:K952, "WIN")/I952</f>
        <v>2.8451001053740779E-2</v>
      </c>
    </row>
    <row r="953" spans="9:16" x14ac:dyDescent="0.25">
      <c r="I953" s="5">
        <v>950</v>
      </c>
      <c r="J953" s="8">
        <f t="shared" ca="1" si="58"/>
        <v>15</v>
      </c>
      <c r="K953" s="7" t="str">
        <f t="shared" ca="1" si="56"/>
        <v>LOSE</v>
      </c>
      <c r="L953" s="8">
        <f t="shared" ca="1" si="57"/>
        <v>-1</v>
      </c>
      <c r="M953" s="8">
        <f t="shared" ca="1" si="59"/>
        <v>22</v>
      </c>
      <c r="N953" s="32">
        <f ca="1">SUM(L$4:L953)/I953</f>
        <v>2.3157894736842106E-2</v>
      </c>
      <c r="O953" s="46">
        <f ca="1">_xlfn.VAR.P(L$4:L953)</f>
        <v>35.786832132963987</v>
      </c>
      <c r="P953" s="33">
        <f ca="1">COUNTIF(K$4:K953, "WIN")/I953</f>
        <v>2.8421052631578948E-2</v>
      </c>
    </row>
    <row r="954" spans="9:16" x14ac:dyDescent="0.25">
      <c r="I954" s="5">
        <v>951</v>
      </c>
      <c r="J954" s="8">
        <f t="shared" ca="1" si="58"/>
        <v>36</v>
      </c>
      <c r="K954" s="7" t="str">
        <f t="shared" ca="1" si="56"/>
        <v>LOSE</v>
      </c>
      <c r="L954" s="8">
        <f t="shared" ca="1" si="57"/>
        <v>-1</v>
      </c>
      <c r="M954" s="8">
        <f t="shared" ca="1" si="59"/>
        <v>21</v>
      </c>
      <c r="N954" s="32">
        <f ca="1">SUM(L$4:L954)/I954</f>
        <v>2.2082018927444796E-2</v>
      </c>
      <c r="O954" s="46">
        <f ca="1">_xlfn.VAR.P(L$4:L954)</f>
        <v>35.750301027973208</v>
      </c>
      <c r="P954" s="33">
        <f ca="1">COUNTIF(K$4:K954, "WIN")/I954</f>
        <v>2.8391167192429023E-2</v>
      </c>
    </row>
    <row r="955" spans="9:16" x14ac:dyDescent="0.25">
      <c r="I955" s="5">
        <v>952</v>
      </c>
      <c r="J955" s="8">
        <f t="shared" ca="1" si="58"/>
        <v>0</v>
      </c>
      <c r="K955" s="7" t="str">
        <f t="shared" ca="1" si="56"/>
        <v>LOSE</v>
      </c>
      <c r="L955" s="8">
        <f t="shared" ca="1" si="57"/>
        <v>-1</v>
      </c>
      <c r="M955" s="8">
        <f t="shared" ca="1" si="59"/>
        <v>20</v>
      </c>
      <c r="N955" s="32">
        <f ca="1">SUM(L$4:L955)/I955</f>
        <v>2.100840336134454E-2</v>
      </c>
      <c r="O955" s="46">
        <f ca="1">_xlfn.VAR.P(L$4:L955)</f>
        <v>35.713844361273921</v>
      </c>
      <c r="P955" s="33">
        <f ca="1">COUNTIF(K$4:K955, "WIN")/I955</f>
        <v>2.8361344537815126E-2</v>
      </c>
    </row>
    <row r="956" spans="9:16" x14ac:dyDescent="0.25">
      <c r="I956" s="5">
        <v>953</v>
      </c>
      <c r="J956" s="8">
        <f t="shared" ca="1" si="58"/>
        <v>18</v>
      </c>
      <c r="K956" s="7" t="str">
        <f t="shared" ca="1" si="56"/>
        <v>LOSE</v>
      </c>
      <c r="L956" s="8">
        <f t="shared" ca="1" si="57"/>
        <v>-1</v>
      </c>
      <c r="M956" s="8">
        <f t="shared" ca="1" si="59"/>
        <v>19</v>
      </c>
      <c r="N956" s="32">
        <f ca="1">SUM(L$4:L956)/I956</f>
        <v>1.993704092339979E-2</v>
      </c>
      <c r="O956" s="46">
        <f ca="1">_xlfn.VAR.P(L$4:L956)</f>
        <v>35.677461905794814</v>
      </c>
      <c r="P956" s="33">
        <f ca="1">COUNTIF(K$4:K956, "WIN")/I956</f>
        <v>2.8331584470094439E-2</v>
      </c>
    </row>
    <row r="957" spans="9:16" x14ac:dyDescent="0.25">
      <c r="I957" s="5">
        <v>954</v>
      </c>
      <c r="J957" s="8">
        <f t="shared" ca="1" si="58"/>
        <v>34</v>
      </c>
      <c r="K957" s="7" t="str">
        <f t="shared" ca="1" si="56"/>
        <v>LOSE</v>
      </c>
      <c r="L957" s="8">
        <f t="shared" ca="1" si="57"/>
        <v>-1</v>
      </c>
      <c r="M957" s="8">
        <f t="shared" ca="1" si="59"/>
        <v>18</v>
      </c>
      <c r="N957" s="32">
        <f ca="1">SUM(L$4:L957)/I957</f>
        <v>1.8867924528301886E-2</v>
      </c>
      <c r="O957" s="46">
        <f ca="1">_xlfn.VAR.P(L$4:L957)</f>
        <v>35.641153435386258</v>
      </c>
      <c r="P957" s="33">
        <f ca="1">COUNTIF(K$4:K957, "WIN")/I957</f>
        <v>2.8301886792452831E-2</v>
      </c>
    </row>
    <row r="958" spans="9:16" x14ac:dyDescent="0.25">
      <c r="I958" s="5">
        <v>955</v>
      </c>
      <c r="J958" s="8">
        <f t="shared" ca="1" si="58"/>
        <v>36</v>
      </c>
      <c r="K958" s="7" t="str">
        <f t="shared" ca="1" si="56"/>
        <v>LOSE</v>
      </c>
      <c r="L958" s="8">
        <f t="shared" ca="1" si="57"/>
        <v>-1</v>
      </c>
      <c r="M958" s="8">
        <f t="shared" ca="1" si="59"/>
        <v>17</v>
      </c>
      <c r="N958" s="32">
        <f ca="1">SUM(L$4:L958)/I958</f>
        <v>1.7801047120418849E-2</v>
      </c>
      <c r="O958" s="46">
        <f ca="1">_xlfn.VAR.P(L$4:L958)</f>
        <v>35.604918724815654</v>
      </c>
      <c r="P958" s="33">
        <f ca="1">COUNTIF(K$4:K958, "WIN")/I958</f>
        <v>2.8272251308900525E-2</v>
      </c>
    </row>
    <row r="959" spans="9:16" x14ac:dyDescent="0.25">
      <c r="I959" s="5">
        <v>956</v>
      </c>
      <c r="J959" s="8">
        <f t="shared" ca="1" si="58"/>
        <v>0</v>
      </c>
      <c r="K959" s="7" t="str">
        <f t="shared" ca="1" si="56"/>
        <v>LOSE</v>
      </c>
      <c r="L959" s="8">
        <f t="shared" ca="1" si="57"/>
        <v>-1</v>
      </c>
      <c r="M959" s="8">
        <f t="shared" ca="1" si="59"/>
        <v>16</v>
      </c>
      <c r="N959" s="32">
        <f ca="1">SUM(L$4:L959)/I959</f>
        <v>1.6736401673640166E-2</v>
      </c>
      <c r="O959" s="46">
        <f ca="1">_xlfn.VAR.P(L$4:L959)</f>
        <v>35.568757549762786</v>
      </c>
      <c r="P959" s="33">
        <f ca="1">COUNTIF(K$4:K959, "WIN")/I959</f>
        <v>2.8242677824267783E-2</v>
      </c>
    </row>
    <row r="960" spans="9:16" x14ac:dyDescent="0.25">
      <c r="I960" s="5">
        <v>957</v>
      </c>
      <c r="J960" s="8">
        <f t="shared" ca="1" si="58"/>
        <v>27</v>
      </c>
      <c r="K960" s="7" t="str">
        <f t="shared" ca="1" si="56"/>
        <v>LOSE</v>
      </c>
      <c r="L960" s="8">
        <f t="shared" ca="1" si="57"/>
        <v>-1</v>
      </c>
      <c r="M960" s="8">
        <f t="shared" ca="1" si="59"/>
        <v>15</v>
      </c>
      <c r="N960" s="32">
        <f ca="1">SUM(L$4:L960)/I960</f>
        <v>1.5673981191222569E-2</v>
      </c>
      <c r="O960" s="46">
        <f ca="1">_xlfn.VAR.P(L$4:L960)</f>
        <v>35.532669686815183</v>
      </c>
      <c r="P960" s="33">
        <f ca="1">COUNTIF(K$4:K960, "WIN")/I960</f>
        <v>2.8213166144200628E-2</v>
      </c>
    </row>
    <row r="961" spans="9:16" x14ac:dyDescent="0.25">
      <c r="I961" s="5">
        <v>958</v>
      </c>
      <c r="J961" s="8">
        <f t="shared" ca="1" si="58"/>
        <v>4</v>
      </c>
      <c r="K961" s="7" t="str">
        <f t="shared" ca="1" si="56"/>
        <v>LOSE</v>
      </c>
      <c r="L961" s="8">
        <f t="shared" ca="1" si="57"/>
        <v>-1</v>
      </c>
      <c r="M961" s="8">
        <f t="shared" ca="1" si="59"/>
        <v>14</v>
      </c>
      <c r="N961" s="32">
        <f ca="1">SUM(L$4:L961)/I961</f>
        <v>1.4613778705636743E-2</v>
      </c>
      <c r="O961" s="46">
        <f ca="1">_xlfn.VAR.P(L$4:L961)</f>
        <v>35.496654913463594</v>
      </c>
      <c r="P961" s="33">
        <f ca="1">COUNTIF(K$4:K961, "WIN")/I961</f>
        <v>2.8183716075156576E-2</v>
      </c>
    </row>
    <row r="962" spans="9:16" x14ac:dyDescent="0.25">
      <c r="I962" s="5">
        <v>959</v>
      </c>
      <c r="J962" s="8">
        <f t="shared" ca="1" si="58"/>
        <v>3</v>
      </c>
      <c r="K962" s="7" t="str">
        <f t="shared" ca="1" si="56"/>
        <v>LOSE</v>
      </c>
      <c r="L962" s="8">
        <f t="shared" ca="1" si="57"/>
        <v>-1</v>
      </c>
      <c r="M962" s="8">
        <f t="shared" ca="1" si="59"/>
        <v>13</v>
      </c>
      <c r="N962" s="32">
        <f ca="1">SUM(L$4:L962)/I962</f>
        <v>1.3555787278415016E-2</v>
      </c>
      <c r="O962" s="46">
        <f ca="1">_xlfn.VAR.P(L$4:L962)</f>
        <v>35.460713008097372</v>
      </c>
      <c r="P962" s="33">
        <f ca="1">COUNTIF(K$4:K962, "WIN")/I962</f>
        <v>2.8154327424400417E-2</v>
      </c>
    </row>
    <row r="963" spans="9:16" x14ac:dyDescent="0.25">
      <c r="I963" s="5">
        <v>960</v>
      </c>
      <c r="J963" s="8">
        <f t="shared" ca="1" si="58"/>
        <v>19</v>
      </c>
      <c r="K963" s="7" t="str">
        <f t="shared" ca="1" si="56"/>
        <v>LOSE</v>
      </c>
      <c r="L963" s="8">
        <f t="shared" ca="1" si="57"/>
        <v>-1</v>
      </c>
      <c r="M963" s="8">
        <f t="shared" ca="1" si="59"/>
        <v>12</v>
      </c>
      <c r="N963" s="32">
        <f ca="1">SUM(L$4:L963)/I963</f>
        <v>1.2500000000000001E-2</v>
      </c>
      <c r="O963" s="46">
        <f ca="1">_xlfn.VAR.P(L$4:L963)</f>
        <v>35.424843750000001</v>
      </c>
      <c r="P963" s="33">
        <f ca="1">COUNTIF(K$4:K963, "WIN")/I963</f>
        <v>2.8125000000000001E-2</v>
      </c>
    </row>
    <row r="964" spans="9:16" x14ac:dyDescent="0.25">
      <c r="I964" s="5">
        <v>961</v>
      </c>
      <c r="J964" s="8">
        <f t="shared" ca="1" si="58"/>
        <v>7</v>
      </c>
      <c r="K964" s="7" t="str">
        <f t="shared" ref="K964:K1027" ca="1" si="60">IF($D$7 = $J964, "WIN", "LOSE")</f>
        <v>WIN</v>
      </c>
      <c r="L964" s="8">
        <f t="shared" ref="L964:L1027" ca="1" si="61">IF($K964 = "WIN", 35, -1)</f>
        <v>35</v>
      </c>
      <c r="M964" s="8">
        <f t="shared" ca="1" si="59"/>
        <v>47</v>
      </c>
      <c r="N964" s="32">
        <f ca="1">SUM(L$4:L964)/I964</f>
        <v>4.8907388137356921E-2</v>
      </c>
      <c r="O964" s="46">
        <f ca="1">_xlfn.VAR.P(L$4:L964)</f>
        <v>36.660459264055717</v>
      </c>
      <c r="P964" s="33">
        <f ca="1">COUNTIF(K$4:K964, "WIN")/I964</f>
        <v>2.9136316337148804E-2</v>
      </c>
    </row>
    <row r="965" spans="9:16" x14ac:dyDescent="0.25">
      <c r="I965" s="5">
        <v>962</v>
      </c>
      <c r="J965" s="8">
        <f t="shared" ca="1" si="58"/>
        <v>0</v>
      </c>
      <c r="K965" s="7" t="str">
        <f t="shared" ca="1" si="60"/>
        <v>LOSE</v>
      </c>
      <c r="L965" s="8">
        <f t="shared" ca="1" si="61"/>
        <v>-1</v>
      </c>
      <c r="M965" s="8">
        <f t="shared" ca="1" si="59"/>
        <v>46</v>
      </c>
      <c r="N965" s="32">
        <f ca="1">SUM(L$4:L965)/I965</f>
        <v>4.781704781704782E-2</v>
      </c>
      <c r="O965" s="46">
        <f ca="1">_xlfn.VAR.P(L$4:L965)</f>
        <v>36.623493155717689</v>
      </c>
      <c r="P965" s="33">
        <f ca="1">COUNTIF(K$4:K965, "WIN")/I965</f>
        <v>2.9106029106029108E-2</v>
      </c>
    </row>
    <row r="966" spans="9:16" x14ac:dyDescent="0.25">
      <c r="I966" s="5">
        <v>963</v>
      </c>
      <c r="J966" s="8">
        <f t="shared" ref="J966:J1029" ca="1" si="62">RANDBETWEEN(0,36)</f>
        <v>18</v>
      </c>
      <c r="K966" s="7" t="str">
        <f t="shared" ca="1" si="60"/>
        <v>LOSE</v>
      </c>
      <c r="L966" s="8">
        <f t="shared" ca="1" si="61"/>
        <v>-1</v>
      </c>
      <c r="M966" s="8">
        <f t="shared" ref="M966:M1029" ca="1" si="63">M965+L966</f>
        <v>45</v>
      </c>
      <c r="N966" s="32">
        <f ca="1">SUM(L$4:L966)/I966</f>
        <v>4.6728971962616821E-2</v>
      </c>
      <c r="O966" s="46">
        <f ca="1">_xlfn.VAR.P(L$4:L966)</f>
        <v>36.586601449908287</v>
      </c>
      <c r="P966" s="33">
        <f ca="1">COUNTIF(K$4:K966, "WIN")/I966</f>
        <v>2.9075804776739357E-2</v>
      </c>
    </row>
    <row r="967" spans="9:16" x14ac:dyDescent="0.25">
      <c r="I967" s="5">
        <v>964</v>
      </c>
      <c r="J967" s="8">
        <f t="shared" ca="1" si="62"/>
        <v>28</v>
      </c>
      <c r="K967" s="7" t="str">
        <f t="shared" ca="1" si="60"/>
        <v>LOSE</v>
      </c>
      <c r="L967" s="8">
        <f t="shared" ca="1" si="61"/>
        <v>-1</v>
      </c>
      <c r="M967" s="8">
        <f t="shared" ca="1" si="63"/>
        <v>44</v>
      </c>
      <c r="N967" s="32">
        <f ca="1">SUM(L$4:L967)/I967</f>
        <v>4.5643153526970952E-2</v>
      </c>
      <c r="O967" s="46">
        <f ca="1">_xlfn.VAR.P(L$4:L967)</f>
        <v>36.549783922453123</v>
      </c>
      <c r="P967" s="33">
        <f ca="1">COUNTIF(K$4:K967, "WIN")/I967</f>
        <v>2.9045643153526972E-2</v>
      </c>
    </row>
    <row r="968" spans="9:16" x14ac:dyDescent="0.25">
      <c r="I968" s="5">
        <v>965</v>
      </c>
      <c r="J968" s="8">
        <f t="shared" ca="1" si="62"/>
        <v>7</v>
      </c>
      <c r="K968" s="7" t="str">
        <f t="shared" ca="1" si="60"/>
        <v>WIN</v>
      </c>
      <c r="L968" s="8">
        <f t="shared" ca="1" si="61"/>
        <v>35</v>
      </c>
      <c r="M968" s="8">
        <f t="shared" ca="1" si="63"/>
        <v>79</v>
      </c>
      <c r="N968" s="32">
        <f ca="1">SUM(L$4:L968)/I968</f>
        <v>8.1865284974093261E-2</v>
      </c>
      <c r="O968" s="46">
        <f ca="1">_xlfn.VAR.P(L$4:L968)</f>
        <v>37.776717764235279</v>
      </c>
      <c r="P968" s="33">
        <f ca="1">COUNTIF(K$4:K968, "WIN")/I968</f>
        <v>3.0051813471502591E-2</v>
      </c>
    </row>
    <row r="969" spans="9:16" x14ac:dyDescent="0.25">
      <c r="I969" s="5">
        <v>966</v>
      </c>
      <c r="J969" s="8">
        <f t="shared" ca="1" si="62"/>
        <v>3</v>
      </c>
      <c r="K969" s="7" t="str">
        <f t="shared" ca="1" si="60"/>
        <v>LOSE</v>
      </c>
      <c r="L969" s="8">
        <f t="shared" ca="1" si="61"/>
        <v>-1</v>
      </c>
      <c r="M969" s="8">
        <f t="shared" ca="1" si="63"/>
        <v>78</v>
      </c>
      <c r="N969" s="32">
        <f ca="1">SUM(L$4:L969)/I969</f>
        <v>8.0745341614906832E-2</v>
      </c>
      <c r="O969" s="46">
        <f ca="1">_xlfn.VAR.P(L$4:L969)</f>
        <v>37.738821804714327</v>
      </c>
      <c r="P969" s="33">
        <f ca="1">COUNTIF(K$4:K969, "WIN")/I969</f>
        <v>3.0020703933747412E-2</v>
      </c>
    </row>
    <row r="970" spans="9:16" x14ac:dyDescent="0.25">
      <c r="I970" s="5">
        <v>967</v>
      </c>
      <c r="J970" s="8">
        <f t="shared" ca="1" si="62"/>
        <v>33</v>
      </c>
      <c r="K970" s="7" t="str">
        <f t="shared" ca="1" si="60"/>
        <v>LOSE</v>
      </c>
      <c r="L970" s="8">
        <f t="shared" ca="1" si="61"/>
        <v>-1</v>
      </c>
      <c r="M970" s="8">
        <f t="shared" ca="1" si="63"/>
        <v>77</v>
      </c>
      <c r="N970" s="32">
        <f ca="1">SUM(L$4:L970)/I970</f>
        <v>7.9627714581178899E-2</v>
      </c>
      <c r="O970" s="46">
        <f ca="1">_xlfn.VAR.P(L$4:L970)</f>
        <v>37.701001722830661</v>
      </c>
      <c r="P970" s="33">
        <f ca="1">COUNTIF(K$4:K970, "WIN")/I970</f>
        <v>2.9989658738366079E-2</v>
      </c>
    </row>
    <row r="971" spans="9:16" x14ac:dyDescent="0.25">
      <c r="I971" s="5">
        <v>968</v>
      </c>
      <c r="J971" s="8">
        <f t="shared" ca="1" si="62"/>
        <v>20</v>
      </c>
      <c r="K971" s="7" t="str">
        <f t="shared" ca="1" si="60"/>
        <v>LOSE</v>
      </c>
      <c r="L971" s="8">
        <f t="shared" ca="1" si="61"/>
        <v>-1</v>
      </c>
      <c r="M971" s="8">
        <f t="shared" ca="1" si="63"/>
        <v>76</v>
      </c>
      <c r="N971" s="32">
        <f ca="1">SUM(L$4:L971)/I971</f>
        <v>7.8512396694214878E-2</v>
      </c>
      <c r="O971" s="46">
        <f ca="1">_xlfn.VAR.P(L$4:L971)</f>
        <v>37.663257291168634</v>
      </c>
      <c r="P971" s="33">
        <f ca="1">COUNTIF(K$4:K971, "WIN")/I971</f>
        <v>2.9958677685950414E-2</v>
      </c>
    </row>
    <row r="972" spans="9:16" x14ac:dyDescent="0.25">
      <c r="I972" s="5">
        <v>969</v>
      </c>
      <c r="J972" s="8">
        <f t="shared" ca="1" si="62"/>
        <v>31</v>
      </c>
      <c r="K972" s="7" t="str">
        <f t="shared" ca="1" si="60"/>
        <v>LOSE</v>
      </c>
      <c r="L972" s="8">
        <f t="shared" ca="1" si="61"/>
        <v>-1</v>
      </c>
      <c r="M972" s="8">
        <f t="shared" ca="1" si="63"/>
        <v>75</v>
      </c>
      <c r="N972" s="32">
        <f ca="1">SUM(L$4:L972)/I972</f>
        <v>7.7399380804953566E-2</v>
      </c>
      <c r="O972" s="46">
        <f ca="1">_xlfn.VAR.P(L$4:L972)</f>
        <v>37.625588283219429</v>
      </c>
      <c r="P972" s="33">
        <f ca="1">COUNTIF(K$4:K972, "WIN")/I972</f>
        <v>2.9927760577915376E-2</v>
      </c>
    </row>
    <row r="973" spans="9:16" x14ac:dyDescent="0.25">
      <c r="I973" s="5">
        <v>970</v>
      </c>
      <c r="J973" s="8">
        <f t="shared" ca="1" si="62"/>
        <v>0</v>
      </c>
      <c r="K973" s="7" t="str">
        <f t="shared" ca="1" si="60"/>
        <v>LOSE</v>
      </c>
      <c r="L973" s="8">
        <f t="shared" ca="1" si="61"/>
        <v>-1</v>
      </c>
      <c r="M973" s="8">
        <f t="shared" ca="1" si="63"/>
        <v>74</v>
      </c>
      <c r="N973" s="32">
        <f ca="1">SUM(L$4:L973)/I973</f>
        <v>7.628865979381444E-2</v>
      </c>
      <c r="O973" s="46">
        <f ca="1">_xlfn.VAR.P(L$4:L973)</f>
        <v>37.587994473376554</v>
      </c>
      <c r="P973" s="33">
        <f ca="1">COUNTIF(K$4:K973, "WIN")/I973</f>
        <v>2.9896907216494847E-2</v>
      </c>
    </row>
    <row r="974" spans="9:16" x14ac:dyDescent="0.25">
      <c r="I974" s="5">
        <v>971</v>
      </c>
      <c r="J974" s="8">
        <f t="shared" ca="1" si="62"/>
        <v>32</v>
      </c>
      <c r="K974" s="7" t="str">
        <f t="shared" ca="1" si="60"/>
        <v>LOSE</v>
      </c>
      <c r="L974" s="8">
        <f t="shared" ca="1" si="61"/>
        <v>-1</v>
      </c>
      <c r="M974" s="8">
        <f t="shared" ca="1" si="63"/>
        <v>73</v>
      </c>
      <c r="N974" s="32">
        <f ca="1">SUM(L$4:L974)/I974</f>
        <v>7.5180226570545836E-2</v>
      </c>
      <c r="O974" s="46">
        <f ca="1">_xlfn.VAR.P(L$4:L974)</f>
        <v>37.55047563693136</v>
      </c>
      <c r="P974" s="33">
        <f ca="1">COUNTIF(K$4:K974, "WIN")/I974</f>
        <v>2.9866117404737384E-2</v>
      </c>
    </row>
    <row r="975" spans="9:16" x14ac:dyDescent="0.25">
      <c r="I975" s="5">
        <v>972</v>
      </c>
      <c r="J975" s="8">
        <f t="shared" ca="1" si="62"/>
        <v>15</v>
      </c>
      <c r="K975" s="7" t="str">
        <f t="shared" ca="1" si="60"/>
        <v>LOSE</v>
      </c>
      <c r="L975" s="8">
        <f t="shared" ca="1" si="61"/>
        <v>-1</v>
      </c>
      <c r="M975" s="8">
        <f t="shared" ca="1" si="63"/>
        <v>72</v>
      </c>
      <c r="N975" s="32">
        <f ca="1">SUM(L$4:L975)/I975</f>
        <v>7.407407407407407E-2</v>
      </c>
      <c r="O975" s="46">
        <f ca="1">_xlfn.VAR.P(L$4:L975)</f>
        <v>37.51303155006859</v>
      </c>
      <c r="P975" s="33">
        <f ca="1">COUNTIF(K$4:K975, "WIN")/I975</f>
        <v>2.9835390946502057E-2</v>
      </c>
    </row>
    <row r="976" spans="9:16" x14ac:dyDescent="0.25">
      <c r="I976" s="5">
        <v>973</v>
      </c>
      <c r="J976" s="8">
        <f t="shared" ca="1" si="62"/>
        <v>24</v>
      </c>
      <c r="K976" s="7" t="str">
        <f t="shared" ca="1" si="60"/>
        <v>LOSE</v>
      </c>
      <c r="L976" s="8">
        <f t="shared" ca="1" si="61"/>
        <v>-1</v>
      </c>
      <c r="M976" s="8">
        <f t="shared" ca="1" si="63"/>
        <v>71</v>
      </c>
      <c r="N976" s="32">
        <f ca="1">SUM(L$4:L976)/I976</f>
        <v>7.2970195272353544E-2</v>
      </c>
      <c r="O976" s="46">
        <f ca="1">_xlfn.VAR.P(L$4:L976)</f>
        <v>37.475661989861933</v>
      </c>
      <c r="P976" s="33">
        <f ca="1">COUNTIF(K$4:K976, "WIN")/I976</f>
        <v>2.9804727646454265E-2</v>
      </c>
    </row>
    <row r="977" spans="9:16" x14ac:dyDescent="0.25">
      <c r="I977" s="5">
        <v>974</v>
      </c>
      <c r="J977" s="8">
        <f t="shared" ca="1" si="62"/>
        <v>13</v>
      </c>
      <c r="K977" s="7" t="str">
        <f t="shared" ca="1" si="60"/>
        <v>LOSE</v>
      </c>
      <c r="L977" s="8">
        <f t="shared" ca="1" si="61"/>
        <v>-1</v>
      </c>
      <c r="M977" s="8">
        <f t="shared" ca="1" si="63"/>
        <v>70</v>
      </c>
      <c r="N977" s="32">
        <f ca="1">SUM(L$4:L977)/I977</f>
        <v>7.1868583162217656E-2</v>
      </c>
      <c r="O977" s="46">
        <f ca="1">_xlfn.VAR.P(L$4:L977)</f>
        <v>37.438366734269657</v>
      </c>
      <c r="P977" s="33">
        <f ca="1">COUNTIF(K$4:K977, "WIN")/I977</f>
        <v>2.9774127310061602E-2</v>
      </c>
    </row>
    <row r="978" spans="9:16" x14ac:dyDescent="0.25">
      <c r="I978" s="5">
        <v>975</v>
      </c>
      <c r="J978" s="8">
        <f t="shared" ca="1" si="62"/>
        <v>30</v>
      </c>
      <c r="K978" s="7" t="str">
        <f t="shared" ca="1" si="60"/>
        <v>LOSE</v>
      </c>
      <c r="L978" s="8">
        <f t="shared" ca="1" si="61"/>
        <v>-1</v>
      </c>
      <c r="M978" s="8">
        <f t="shared" ca="1" si="63"/>
        <v>69</v>
      </c>
      <c r="N978" s="32">
        <f ca="1">SUM(L$4:L978)/I978</f>
        <v>7.0769230769230765E-2</v>
      </c>
      <c r="O978" s="46">
        <f ca="1">_xlfn.VAR.P(L$4:L978)</f>
        <v>37.401145562130175</v>
      </c>
      <c r="P978" s="33">
        <f ca="1">COUNTIF(K$4:K978, "WIN")/I978</f>
        <v>2.9743589743589743E-2</v>
      </c>
    </row>
    <row r="979" spans="9:16" x14ac:dyDescent="0.25">
      <c r="I979" s="5">
        <v>976</v>
      </c>
      <c r="J979" s="8">
        <f t="shared" ca="1" si="62"/>
        <v>0</v>
      </c>
      <c r="K979" s="7" t="str">
        <f t="shared" ca="1" si="60"/>
        <v>LOSE</v>
      </c>
      <c r="L979" s="8">
        <f t="shared" ca="1" si="61"/>
        <v>-1</v>
      </c>
      <c r="M979" s="8">
        <f t="shared" ca="1" si="63"/>
        <v>68</v>
      </c>
      <c r="N979" s="32">
        <f ca="1">SUM(L$4:L979)/I979</f>
        <v>6.9672131147540978E-2</v>
      </c>
      <c r="O979" s="46">
        <f ca="1">_xlfn.VAR.P(L$4:L979)</f>
        <v>37.363998253157753</v>
      </c>
      <c r="P979" s="33">
        <f ca="1">COUNTIF(K$4:K979, "WIN")/I979</f>
        <v>2.9713114754098359E-2</v>
      </c>
    </row>
    <row r="980" spans="9:16" x14ac:dyDescent="0.25">
      <c r="I980" s="5">
        <v>977</v>
      </c>
      <c r="J980" s="8">
        <f t="shared" ca="1" si="62"/>
        <v>12</v>
      </c>
      <c r="K980" s="7" t="str">
        <f t="shared" ca="1" si="60"/>
        <v>LOSE</v>
      </c>
      <c r="L980" s="8">
        <f t="shared" ca="1" si="61"/>
        <v>-1</v>
      </c>
      <c r="M980" s="8">
        <f t="shared" ca="1" si="63"/>
        <v>67</v>
      </c>
      <c r="N980" s="32">
        <f ca="1">SUM(L$4:L980)/I980</f>
        <v>6.8577277379733875E-2</v>
      </c>
      <c r="O980" s="46">
        <f ca="1">_xlfn.VAR.P(L$4:L980)</f>
        <v>37.326924587938137</v>
      </c>
      <c r="P980" s="33">
        <f ca="1">COUNTIF(K$4:K980, "WIN")/I980</f>
        <v>2.9682702149437051E-2</v>
      </c>
    </row>
    <row r="981" spans="9:16" x14ac:dyDescent="0.25">
      <c r="I981" s="5">
        <v>978</v>
      </c>
      <c r="J981" s="8">
        <f t="shared" ca="1" si="62"/>
        <v>32</v>
      </c>
      <c r="K981" s="7" t="str">
        <f t="shared" ca="1" si="60"/>
        <v>LOSE</v>
      </c>
      <c r="L981" s="8">
        <f t="shared" ca="1" si="61"/>
        <v>-1</v>
      </c>
      <c r="M981" s="8">
        <f t="shared" ca="1" si="63"/>
        <v>66</v>
      </c>
      <c r="N981" s="32">
        <f ca="1">SUM(L$4:L981)/I981</f>
        <v>6.7484662576687116E-2</v>
      </c>
      <c r="O981" s="46">
        <f ca="1">_xlfn.VAR.P(L$4:L981)</f>
        <v>37.28992434792427</v>
      </c>
      <c r="P981" s="33">
        <f ca="1">COUNTIF(K$4:K981, "WIN")/I981</f>
        <v>2.9652351738241309E-2</v>
      </c>
    </row>
    <row r="982" spans="9:16" x14ac:dyDescent="0.25">
      <c r="I982" s="5">
        <v>979</v>
      </c>
      <c r="J982" s="8">
        <f t="shared" ca="1" si="62"/>
        <v>22</v>
      </c>
      <c r="K982" s="7" t="str">
        <f t="shared" ca="1" si="60"/>
        <v>LOSE</v>
      </c>
      <c r="L982" s="8">
        <f t="shared" ca="1" si="61"/>
        <v>-1</v>
      </c>
      <c r="M982" s="8">
        <f t="shared" ca="1" si="63"/>
        <v>65</v>
      </c>
      <c r="N982" s="32">
        <f ca="1">SUM(L$4:L982)/I982</f>
        <v>6.6394279877425938E-2</v>
      </c>
      <c r="O982" s="46">
        <f ca="1">_xlfn.VAR.P(L$4:L982)</f>
        <v>37.25299731543204</v>
      </c>
      <c r="P982" s="33">
        <f ca="1">COUNTIF(K$4:K982, "WIN")/I982</f>
        <v>2.9622063329928498E-2</v>
      </c>
    </row>
    <row r="983" spans="9:16" x14ac:dyDescent="0.25">
      <c r="I983" s="5">
        <v>980</v>
      </c>
      <c r="J983" s="8">
        <f t="shared" ca="1" si="62"/>
        <v>26</v>
      </c>
      <c r="K983" s="7" t="str">
        <f t="shared" ca="1" si="60"/>
        <v>LOSE</v>
      </c>
      <c r="L983" s="8">
        <f t="shared" ca="1" si="61"/>
        <v>-1</v>
      </c>
      <c r="M983" s="8">
        <f t="shared" ca="1" si="63"/>
        <v>64</v>
      </c>
      <c r="N983" s="32">
        <f ca="1">SUM(L$4:L983)/I983</f>
        <v>6.5306122448979598E-2</v>
      </c>
      <c r="O983" s="46">
        <f ca="1">_xlfn.VAR.P(L$4:L983)</f>
        <v>37.216143273635986</v>
      </c>
      <c r="P983" s="33">
        <f ca="1">COUNTIF(K$4:K983, "WIN")/I983</f>
        <v>2.9591836734693878E-2</v>
      </c>
    </row>
    <row r="984" spans="9:16" x14ac:dyDescent="0.25">
      <c r="I984" s="5">
        <v>981</v>
      </c>
      <c r="J984" s="8">
        <f t="shared" ca="1" si="62"/>
        <v>32</v>
      </c>
      <c r="K984" s="7" t="str">
        <f t="shared" ca="1" si="60"/>
        <v>LOSE</v>
      </c>
      <c r="L984" s="8">
        <f t="shared" ca="1" si="61"/>
        <v>-1</v>
      </c>
      <c r="M984" s="8">
        <f t="shared" ca="1" si="63"/>
        <v>63</v>
      </c>
      <c r="N984" s="32">
        <f ca="1">SUM(L$4:L984)/I984</f>
        <v>6.4220183486238536E-2</v>
      </c>
      <c r="O984" s="46">
        <f ca="1">_xlfn.VAR.P(L$4:L984)</f>
        <v>37.179362006565107</v>
      </c>
      <c r="P984" s="33">
        <f ca="1">COUNTIF(K$4:K984, "WIN")/I984</f>
        <v>2.9561671763506627E-2</v>
      </c>
    </row>
    <row r="985" spans="9:16" x14ac:dyDescent="0.25">
      <c r="I985" s="5">
        <v>982</v>
      </c>
      <c r="J985" s="8">
        <f t="shared" ca="1" si="62"/>
        <v>9</v>
      </c>
      <c r="K985" s="7" t="str">
        <f t="shared" ca="1" si="60"/>
        <v>LOSE</v>
      </c>
      <c r="L985" s="8">
        <f t="shared" ca="1" si="61"/>
        <v>-1</v>
      </c>
      <c r="M985" s="8">
        <f t="shared" ca="1" si="63"/>
        <v>62</v>
      </c>
      <c r="N985" s="32">
        <f ca="1">SUM(L$4:L985)/I985</f>
        <v>6.313645621181263E-2</v>
      </c>
      <c r="O985" s="46">
        <f ca="1">_xlfn.VAR.P(L$4:L985)</f>
        <v>37.14265329909864</v>
      </c>
      <c r="P985" s="33">
        <f ca="1">COUNTIF(K$4:K985, "WIN")/I985</f>
        <v>2.9531568228105907E-2</v>
      </c>
    </row>
    <row r="986" spans="9:16" x14ac:dyDescent="0.25">
      <c r="I986" s="5">
        <v>983</v>
      </c>
      <c r="J986" s="8">
        <f t="shared" ca="1" si="62"/>
        <v>24</v>
      </c>
      <c r="K986" s="7" t="str">
        <f t="shared" ca="1" si="60"/>
        <v>LOSE</v>
      </c>
      <c r="L986" s="8">
        <f t="shared" ca="1" si="61"/>
        <v>-1</v>
      </c>
      <c r="M986" s="8">
        <f t="shared" ca="1" si="63"/>
        <v>61</v>
      </c>
      <c r="N986" s="32">
        <f ca="1">SUM(L$4:L986)/I986</f>
        <v>6.2054933875890131E-2</v>
      </c>
      <c r="O986" s="46">
        <f ca="1">_xlfn.VAR.P(L$4:L986)</f>
        <v>37.106016936961922</v>
      </c>
      <c r="P986" s="33">
        <f ca="1">COUNTIF(K$4:K986, "WIN")/I986</f>
        <v>2.9501525940996948E-2</v>
      </c>
    </row>
    <row r="987" spans="9:16" x14ac:dyDescent="0.25">
      <c r="I987" s="5">
        <v>984</v>
      </c>
      <c r="J987" s="8">
        <f t="shared" ca="1" si="62"/>
        <v>2</v>
      </c>
      <c r="K987" s="7" t="str">
        <f t="shared" ca="1" si="60"/>
        <v>LOSE</v>
      </c>
      <c r="L987" s="8">
        <f t="shared" ca="1" si="61"/>
        <v>-1</v>
      </c>
      <c r="M987" s="8">
        <f t="shared" ca="1" si="63"/>
        <v>60</v>
      </c>
      <c r="N987" s="32">
        <f ca="1">SUM(L$4:L987)/I987</f>
        <v>6.097560975609756E-2</v>
      </c>
      <c r="O987" s="46">
        <f ca="1">_xlfn.VAR.P(L$4:L987)</f>
        <v>37.069452706722188</v>
      </c>
      <c r="P987" s="33">
        <f ca="1">COUNTIF(K$4:K987, "WIN")/I987</f>
        <v>2.9471544715447155E-2</v>
      </c>
    </row>
    <row r="988" spans="9:16" x14ac:dyDescent="0.25">
      <c r="I988" s="5">
        <v>985</v>
      </c>
      <c r="J988" s="8">
        <f t="shared" ca="1" si="62"/>
        <v>32</v>
      </c>
      <c r="K988" s="7" t="str">
        <f t="shared" ca="1" si="60"/>
        <v>LOSE</v>
      </c>
      <c r="L988" s="8">
        <f t="shared" ca="1" si="61"/>
        <v>-1</v>
      </c>
      <c r="M988" s="8">
        <f t="shared" ca="1" si="63"/>
        <v>59</v>
      </c>
      <c r="N988" s="32">
        <f ca="1">SUM(L$4:L988)/I988</f>
        <v>5.9898477157360408E-2</v>
      </c>
      <c r="O988" s="46">
        <f ca="1">_xlfn.VAR.P(L$4:L988)</f>
        <v>37.032960395784485</v>
      </c>
      <c r="P988" s="33">
        <f ca="1">COUNTIF(K$4:K988, "WIN")/I988</f>
        <v>2.9441624365482234E-2</v>
      </c>
    </row>
    <row r="989" spans="9:16" x14ac:dyDescent="0.25">
      <c r="I989" s="5">
        <v>986</v>
      </c>
      <c r="J989" s="8">
        <f t="shared" ca="1" si="62"/>
        <v>30</v>
      </c>
      <c r="K989" s="7" t="str">
        <f t="shared" ca="1" si="60"/>
        <v>LOSE</v>
      </c>
      <c r="L989" s="8">
        <f t="shared" ca="1" si="61"/>
        <v>-1</v>
      </c>
      <c r="M989" s="8">
        <f t="shared" ca="1" si="63"/>
        <v>58</v>
      </c>
      <c r="N989" s="32">
        <f ca="1">SUM(L$4:L989)/I989</f>
        <v>5.8823529411764705E-2</v>
      </c>
      <c r="O989" s="46">
        <f ca="1">_xlfn.VAR.P(L$4:L989)</f>
        <v>36.996539792387544</v>
      </c>
      <c r="P989" s="33">
        <f ca="1">COUNTIF(K$4:K989, "WIN")/I989</f>
        <v>2.9411764705882353E-2</v>
      </c>
    </row>
    <row r="990" spans="9:16" x14ac:dyDescent="0.25">
      <c r="I990" s="5">
        <v>987</v>
      </c>
      <c r="J990" s="8">
        <f t="shared" ca="1" si="62"/>
        <v>35</v>
      </c>
      <c r="K990" s="7" t="str">
        <f t="shared" ca="1" si="60"/>
        <v>LOSE</v>
      </c>
      <c r="L990" s="8">
        <f t="shared" ca="1" si="61"/>
        <v>-1</v>
      </c>
      <c r="M990" s="8">
        <f t="shared" ca="1" si="63"/>
        <v>57</v>
      </c>
      <c r="N990" s="32">
        <f ca="1">SUM(L$4:L990)/I990</f>
        <v>5.7750759878419454E-2</v>
      </c>
      <c r="O990" s="46">
        <f ca="1">_xlfn.VAR.P(L$4:L990)</f>
        <v>36.960190685599727</v>
      </c>
      <c r="P990" s="33">
        <f ca="1">COUNTIF(K$4:K990, "WIN")/I990</f>
        <v>2.9381965552178316E-2</v>
      </c>
    </row>
    <row r="991" spans="9:16" x14ac:dyDescent="0.25">
      <c r="I991" s="5">
        <v>988</v>
      </c>
      <c r="J991" s="8">
        <f t="shared" ca="1" si="62"/>
        <v>31</v>
      </c>
      <c r="K991" s="7" t="str">
        <f t="shared" ca="1" si="60"/>
        <v>LOSE</v>
      </c>
      <c r="L991" s="8">
        <f t="shared" ca="1" si="61"/>
        <v>-1</v>
      </c>
      <c r="M991" s="8">
        <f t="shared" ca="1" si="63"/>
        <v>56</v>
      </c>
      <c r="N991" s="32">
        <f ca="1">SUM(L$4:L991)/I991</f>
        <v>5.6680161943319839E-2</v>
      </c>
      <c r="O991" s="46">
        <f ca="1">_xlfn.VAR.P(L$4:L991)</f>
        <v>36.923912865314954</v>
      </c>
      <c r="P991" s="33">
        <f ca="1">COUNTIF(K$4:K991, "WIN")/I991</f>
        <v>2.9352226720647773E-2</v>
      </c>
    </row>
    <row r="992" spans="9:16" x14ac:dyDescent="0.25">
      <c r="I992" s="5">
        <v>989</v>
      </c>
      <c r="J992" s="8">
        <f t="shared" ca="1" si="62"/>
        <v>26</v>
      </c>
      <c r="K992" s="7" t="str">
        <f t="shared" ca="1" si="60"/>
        <v>LOSE</v>
      </c>
      <c r="L992" s="8">
        <f t="shared" ca="1" si="61"/>
        <v>-1</v>
      </c>
      <c r="M992" s="8">
        <f t="shared" ca="1" si="63"/>
        <v>55</v>
      </c>
      <c r="N992" s="32">
        <f ca="1">SUM(L$4:L992)/I992</f>
        <v>5.5611729019211326E-2</v>
      </c>
      <c r="O992" s="46">
        <f ca="1">_xlfn.VAR.P(L$4:L992)</f>
        <v>36.88770612224868</v>
      </c>
      <c r="P992" s="33">
        <f ca="1">COUNTIF(K$4:K992, "WIN")/I992</f>
        <v>2.9322548028311426E-2</v>
      </c>
    </row>
    <row r="993" spans="9:16" x14ac:dyDescent="0.25">
      <c r="I993" s="5">
        <v>990</v>
      </c>
      <c r="J993" s="8">
        <f t="shared" ca="1" si="62"/>
        <v>27</v>
      </c>
      <c r="K993" s="7" t="str">
        <f t="shared" ca="1" si="60"/>
        <v>LOSE</v>
      </c>
      <c r="L993" s="8">
        <f t="shared" ca="1" si="61"/>
        <v>-1</v>
      </c>
      <c r="M993" s="8">
        <f t="shared" ca="1" si="63"/>
        <v>54</v>
      </c>
      <c r="N993" s="32">
        <f ca="1">SUM(L$4:L993)/I993</f>
        <v>5.4545454545454543E-2</v>
      </c>
      <c r="O993" s="46">
        <f ca="1">_xlfn.VAR.P(L$4:L993)</f>
        <v>36.851570247933886</v>
      </c>
      <c r="P993" s="33">
        <f ca="1">COUNTIF(K$4:K993, "WIN")/I993</f>
        <v>2.9292929292929294E-2</v>
      </c>
    </row>
    <row r="994" spans="9:16" x14ac:dyDescent="0.25">
      <c r="I994" s="5">
        <v>991</v>
      </c>
      <c r="J994" s="8">
        <f t="shared" ca="1" si="62"/>
        <v>2</v>
      </c>
      <c r="K994" s="7" t="str">
        <f t="shared" ca="1" si="60"/>
        <v>LOSE</v>
      </c>
      <c r="L994" s="8">
        <f t="shared" ca="1" si="61"/>
        <v>-1</v>
      </c>
      <c r="M994" s="8">
        <f t="shared" ca="1" si="63"/>
        <v>53</v>
      </c>
      <c r="N994" s="32">
        <f ca="1">SUM(L$4:L994)/I994</f>
        <v>5.3481331987891019E-2</v>
      </c>
      <c r="O994" s="46">
        <f ca="1">_xlfn.VAR.P(L$4:L994)</f>
        <v>36.815505034717098</v>
      </c>
      <c r="P994" s="33">
        <f ca="1">COUNTIF(K$4:K994, "WIN")/I994</f>
        <v>2.9263370332996974E-2</v>
      </c>
    </row>
    <row r="995" spans="9:16" x14ac:dyDescent="0.25">
      <c r="I995" s="5">
        <v>992</v>
      </c>
      <c r="J995" s="8">
        <f t="shared" ca="1" si="62"/>
        <v>9</v>
      </c>
      <c r="K995" s="7" t="str">
        <f t="shared" ca="1" si="60"/>
        <v>LOSE</v>
      </c>
      <c r="L995" s="8">
        <f t="shared" ca="1" si="61"/>
        <v>-1</v>
      </c>
      <c r="M995" s="8">
        <f t="shared" ca="1" si="63"/>
        <v>52</v>
      </c>
      <c r="N995" s="32">
        <f ca="1">SUM(L$4:L995)/I995</f>
        <v>5.2419354838709679E-2</v>
      </c>
      <c r="O995" s="46">
        <f ca="1">_xlfn.VAR.P(L$4:L995)</f>
        <v>36.779510275754426</v>
      </c>
      <c r="P995" s="33">
        <f ca="1">COUNTIF(K$4:K995, "WIN")/I995</f>
        <v>2.9233870967741934E-2</v>
      </c>
    </row>
    <row r="996" spans="9:16" x14ac:dyDescent="0.25">
      <c r="I996" s="5">
        <v>993</v>
      </c>
      <c r="J996" s="8">
        <f t="shared" ca="1" si="62"/>
        <v>6</v>
      </c>
      <c r="K996" s="7" t="str">
        <f t="shared" ca="1" si="60"/>
        <v>LOSE</v>
      </c>
      <c r="L996" s="8">
        <f t="shared" ca="1" si="61"/>
        <v>-1</v>
      </c>
      <c r="M996" s="8">
        <f t="shared" ca="1" si="63"/>
        <v>51</v>
      </c>
      <c r="N996" s="32">
        <f ca="1">SUM(L$4:L996)/I996</f>
        <v>5.1359516616314202E-2</v>
      </c>
      <c r="O996" s="46">
        <f ca="1">_xlfn.VAR.P(L$4:L996)</f>
        <v>36.743585765007623</v>
      </c>
      <c r="P996" s="33">
        <f ca="1">COUNTIF(K$4:K996, "WIN")/I996</f>
        <v>2.920443101711984E-2</v>
      </c>
    </row>
    <row r="997" spans="9:16" x14ac:dyDescent="0.25">
      <c r="I997" s="5">
        <v>994</v>
      </c>
      <c r="J997" s="8">
        <f t="shared" ca="1" si="62"/>
        <v>36</v>
      </c>
      <c r="K997" s="7" t="str">
        <f t="shared" ca="1" si="60"/>
        <v>LOSE</v>
      </c>
      <c r="L997" s="8">
        <f t="shared" ca="1" si="61"/>
        <v>-1</v>
      </c>
      <c r="M997" s="8">
        <f t="shared" ca="1" si="63"/>
        <v>50</v>
      </c>
      <c r="N997" s="32">
        <f ca="1">SUM(L$4:L997)/I997</f>
        <v>5.030181086519115E-2</v>
      </c>
      <c r="O997" s="46">
        <f ca="1">_xlfn.VAR.P(L$4:L997)</f>
        <v>36.70773129724018</v>
      </c>
      <c r="P997" s="33">
        <f ca="1">COUNTIF(K$4:K997, "WIN")/I997</f>
        <v>2.9175050301810865E-2</v>
      </c>
    </row>
    <row r="998" spans="9:16" x14ac:dyDescent="0.25">
      <c r="I998" s="5">
        <v>995</v>
      </c>
      <c r="J998" s="8">
        <f t="shared" ca="1" si="62"/>
        <v>5</v>
      </c>
      <c r="K998" s="7" t="str">
        <f t="shared" ca="1" si="60"/>
        <v>LOSE</v>
      </c>
      <c r="L998" s="8">
        <f t="shared" ca="1" si="61"/>
        <v>-1</v>
      </c>
      <c r="M998" s="8">
        <f t="shared" ca="1" si="63"/>
        <v>49</v>
      </c>
      <c r="N998" s="32">
        <f ca="1">SUM(L$4:L998)/I998</f>
        <v>4.9246231155778891E-2</v>
      </c>
      <c r="O998" s="46">
        <f ca="1">_xlfn.VAR.P(L$4:L998)</f>
        <v>36.671946668013433</v>
      </c>
      <c r="P998" s="33">
        <f ca="1">COUNTIF(K$4:K998, "WIN")/I998</f>
        <v>2.914572864321608E-2</v>
      </c>
    </row>
    <row r="999" spans="9:16" x14ac:dyDescent="0.25">
      <c r="I999" s="5">
        <v>996</v>
      </c>
      <c r="J999" s="8">
        <f t="shared" ca="1" si="62"/>
        <v>33</v>
      </c>
      <c r="K999" s="7" t="str">
        <f t="shared" ca="1" si="60"/>
        <v>LOSE</v>
      </c>
      <c r="L999" s="8">
        <f t="shared" ca="1" si="61"/>
        <v>-1</v>
      </c>
      <c r="M999" s="8">
        <f t="shared" ca="1" si="63"/>
        <v>48</v>
      </c>
      <c r="N999" s="32">
        <f ca="1">SUM(L$4:L999)/I999</f>
        <v>4.8192771084337352E-2</v>
      </c>
      <c r="O999" s="46">
        <f ca="1">_xlfn.VAR.P(L$4:L999)</f>
        <v>36.63623167368268</v>
      </c>
      <c r="P999" s="33">
        <f ca="1">COUNTIF(K$4:K999, "WIN")/I999</f>
        <v>2.9116465863453816E-2</v>
      </c>
    </row>
    <row r="1000" spans="9:16" x14ac:dyDescent="0.25">
      <c r="I1000" s="5">
        <v>997</v>
      </c>
      <c r="J1000" s="8">
        <f t="shared" ca="1" si="62"/>
        <v>13</v>
      </c>
      <c r="K1000" s="7" t="str">
        <f t="shared" ca="1" si="60"/>
        <v>LOSE</v>
      </c>
      <c r="L1000" s="8">
        <f t="shared" ca="1" si="61"/>
        <v>-1</v>
      </c>
      <c r="M1000" s="8">
        <f t="shared" ca="1" si="63"/>
        <v>47</v>
      </c>
      <c r="N1000" s="32">
        <f ca="1">SUM(L$4:L1000)/I1000</f>
        <v>4.7141424272818457E-2</v>
      </c>
      <c r="O1000" s="46">
        <f ca="1">_xlfn.VAR.P(L$4:L1000)</f>
        <v>36.600586111393355</v>
      </c>
      <c r="P1000" s="33">
        <f ca="1">COUNTIF(K$4:K1000, "WIN")/I1000</f>
        <v>2.9087261785356068E-2</v>
      </c>
    </row>
    <row r="1001" spans="9:16" x14ac:dyDescent="0.25">
      <c r="I1001" s="5">
        <v>998</v>
      </c>
      <c r="J1001" s="8">
        <f t="shared" ca="1" si="62"/>
        <v>26</v>
      </c>
      <c r="K1001" s="7" t="str">
        <f t="shared" ca="1" si="60"/>
        <v>LOSE</v>
      </c>
      <c r="L1001" s="8">
        <f t="shared" ca="1" si="61"/>
        <v>-1</v>
      </c>
      <c r="M1001" s="8">
        <f t="shared" ca="1" si="63"/>
        <v>46</v>
      </c>
      <c r="N1001" s="32">
        <f ca="1">SUM(L$4:L1001)/I1001</f>
        <v>4.6092184368737472E-2</v>
      </c>
      <c r="O1001" s="46">
        <f ca="1">_xlfn.VAR.P(L$4:L1001)</f>
        <v>36.565009779077194</v>
      </c>
      <c r="P1001" s="33">
        <f ca="1">COUNTIF(K$4:K1001, "WIN")/I1001</f>
        <v>2.9058116232464931E-2</v>
      </c>
    </row>
    <row r="1002" spans="9:16" x14ac:dyDescent="0.25">
      <c r="I1002" s="5">
        <v>999</v>
      </c>
      <c r="J1002" s="8">
        <f t="shared" ca="1" si="62"/>
        <v>17</v>
      </c>
      <c r="K1002" s="7" t="str">
        <f t="shared" ca="1" si="60"/>
        <v>LOSE</v>
      </c>
      <c r="L1002" s="8">
        <f t="shared" ca="1" si="61"/>
        <v>-1</v>
      </c>
      <c r="M1002" s="8">
        <f t="shared" ca="1" si="63"/>
        <v>45</v>
      </c>
      <c r="N1002" s="32">
        <f ca="1">SUM(L$4:L1002)/I1002</f>
        <v>4.5045045045045043E-2</v>
      </c>
      <c r="O1002" s="46">
        <f ca="1">_xlfn.VAR.P(L$4:L1002)</f>
        <v>36.529502475448425</v>
      </c>
      <c r="P1002" s="33">
        <f ca="1">COUNTIF(K$4:K1002, "WIN")/I1002</f>
        <v>2.9029029029029031E-2</v>
      </c>
    </row>
    <row r="1003" spans="9:16" x14ac:dyDescent="0.25">
      <c r="I1003" s="5">
        <v>1000</v>
      </c>
      <c r="J1003" s="8">
        <f t="shared" ca="1" si="62"/>
        <v>35</v>
      </c>
      <c r="K1003" s="7" t="str">
        <f t="shared" ca="1" si="60"/>
        <v>LOSE</v>
      </c>
      <c r="L1003" s="8">
        <f t="shared" ca="1" si="61"/>
        <v>-1</v>
      </c>
      <c r="M1003" s="8">
        <f t="shared" ca="1" si="63"/>
        <v>44</v>
      </c>
      <c r="N1003" s="32">
        <f ca="1">SUM(L$4:L1003)/I1003</f>
        <v>4.3999999999999997E-2</v>
      </c>
      <c r="O1003" s="46">
        <f ca="1">_xlfn.VAR.P(L$4:L1003)</f>
        <v>36.494064000000002</v>
      </c>
      <c r="P1003" s="33">
        <f ca="1">COUNTIF(K$4:K1003, "WIN")/I1003</f>
        <v>2.9000000000000001E-2</v>
      </c>
    </row>
    <row r="1004" spans="9:16" x14ac:dyDescent="0.25">
      <c r="I1004" s="5">
        <v>1001</v>
      </c>
      <c r="J1004" s="8">
        <f t="shared" ca="1" si="62"/>
        <v>36</v>
      </c>
      <c r="K1004" s="7" t="str">
        <f t="shared" ca="1" si="60"/>
        <v>LOSE</v>
      </c>
      <c r="L1004" s="8">
        <f t="shared" ca="1" si="61"/>
        <v>-1</v>
      </c>
      <c r="M1004" s="8">
        <f t="shared" ca="1" si="63"/>
        <v>43</v>
      </c>
      <c r="N1004" s="32">
        <f ca="1">SUM(L$4:L1004)/I1004</f>
        <v>4.295704295704296E-2</v>
      </c>
      <c r="O1004" s="46">
        <f ca="1">_xlfn.VAR.P(L$4:L1004)</f>
        <v>36.458694152999847</v>
      </c>
      <c r="P1004" s="33">
        <f ca="1">COUNTIF(K$4:K1004, "WIN")/I1004</f>
        <v>2.8971028971028972E-2</v>
      </c>
    </row>
    <row r="1005" spans="9:16" x14ac:dyDescent="0.25">
      <c r="I1005" s="5">
        <v>1002</v>
      </c>
      <c r="J1005" s="8">
        <f t="shared" ca="1" si="62"/>
        <v>31</v>
      </c>
      <c r="K1005" s="7" t="str">
        <f t="shared" ca="1" si="60"/>
        <v>LOSE</v>
      </c>
      <c r="L1005" s="8">
        <f t="shared" ca="1" si="61"/>
        <v>-1</v>
      </c>
      <c r="M1005" s="8">
        <f t="shared" ca="1" si="63"/>
        <v>42</v>
      </c>
      <c r="N1005" s="32">
        <f ca="1">SUM(L$4:L1005)/I1005</f>
        <v>4.1916167664670656E-2</v>
      </c>
      <c r="O1005" s="46">
        <f ca="1">_xlfn.VAR.P(L$4:L1005)</f>
        <v>36.423392735487113</v>
      </c>
      <c r="P1005" s="33">
        <f ca="1">COUNTIF(K$4:K1005, "WIN")/I1005</f>
        <v>2.8942115768463075E-2</v>
      </c>
    </row>
    <row r="1006" spans="9:16" x14ac:dyDescent="0.25">
      <c r="I1006" s="5">
        <v>1003</v>
      </c>
      <c r="J1006" s="8">
        <f t="shared" ca="1" si="62"/>
        <v>16</v>
      </c>
      <c r="K1006" s="7" t="str">
        <f t="shared" ca="1" si="60"/>
        <v>LOSE</v>
      </c>
      <c r="L1006" s="8">
        <f t="shared" ca="1" si="61"/>
        <v>-1</v>
      </c>
      <c r="M1006" s="8">
        <f t="shared" ca="1" si="63"/>
        <v>41</v>
      </c>
      <c r="N1006" s="32">
        <f ca="1">SUM(L$4:L1006)/I1006</f>
        <v>4.0877367896311065E-2</v>
      </c>
      <c r="O1006" s="46">
        <f ca="1">_xlfn.VAR.P(L$4:L1006)</f>
        <v>36.388159549268444</v>
      </c>
      <c r="P1006" s="33">
        <f ca="1">COUNTIF(K$4:K1006, "WIN")/I1006</f>
        <v>2.8913260219341975E-2</v>
      </c>
    </row>
    <row r="1007" spans="9:16" x14ac:dyDescent="0.25">
      <c r="I1007" s="5">
        <v>1004</v>
      </c>
      <c r="J1007" s="8">
        <f t="shared" ca="1" si="62"/>
        <v>24</v>
      </c>
      <c r="K1007" s="7" t="str">
        <f t="shared" ca="1" si="60"/>
        <v>LOSE</v>
      </c>
      <c r="L1007" s="8">
        <f t="shared" ca="1" si="61"/>
        <v>-1</v>
      </c>
      <c r="M1007" s="8">
        <f t="shared" ca="1" si="63"/>
        <v>40</v>
      </c>
      <c r="N1007" s="32">
        <f ca="1">SUM(L$4:L1007)/I1007</f>
        <v>3.9840637450199202E-2</v>
      </c>
      <c r="O1007" s="46">
        <f ca="1">_xlfn.VAR.P(L$4:L1007)</f>
        <v>36.352994396914333</v>
      </c>
      <c r="P1007" s="33">
        <f ca="1">COUNTIF(K$4:K1007, "WIN")/I1007</f>
        <v>2.8884462151394421E-2</v>
      </c>
    </row>
    <row r="1008" spans="9:16" x14ac:dyDescent="0.25">
      <c r="I1008" s="5">
        <v>1005</v>
      </c>
      <c r="J1008" s="8">
        <f t="shared" ca="1" si="62"/>
        <v>12</v>
      </c>
      <c r="K1008" s="7" t="str">
        <f t="shared" ca="1" si="60"/>
        <v>LOSE</v>
      </c>
      <c r="L1008" s="8">
        <f t="shared" ca="1" si="61"/>
        <v>-1</v>
      </c>
      <c r="M1008" s="8">
        <f t="shared" ca="1" si="63"/>
        <v>39</v>
      </c>
      <c r="N1008" s="32">
        <f ca="1">SUM(L$4:L1008)/I1008</f>
        <v>3.880597014925373E-2</v>
      </c>
      <c r="O1008" s="46">
        <f ca="1">_xlfn.VAR.P(L$4:L1008)</f>
        <v>36.317897081755405</v>
      </c>
      <c r="P1008" s="33">
        <f ca="1">COUNTIF(K$4:K1008, "WIN")/I1008</f>
        <v>2.8855721393034824E-2</v>
      </c>
    </row>
    <row r="1009" spans="9:16" x14ac:dyDescent="0.25">
      <c r="I1009" s="5">
        <v>1006</v>
      </c>
      <c r="J1009" s="8">
        <f t="shared" ca="1" si="62"/>
        <v>9</v>
      </c>
      <c r="K1009" s="7" t="str">
        <f t="shared" ca="1" si="60"/>
        <v>LOSE</v>
      </c>
      <c r="L1009" s="8">
        <f t="shared" ca="1" si="61"/>
        <v>-1</v>
      </c>
      <c r="M1009" s="8">
        <f t="shared" ca="1" si="63"/>
        <v>38</v>
      </c>
      <c r="N1009" s="32">
        <f ca="1">SUM(L$4:L1009)/I1009</f>
        <v>3.7773359840954271E-2</v>
      </c>
      <c r="O1009" s="46">
        <f ca="1">_xlfn.VAR.P(L$4:L1009)</f>
        <v>36.282867407878769</v>
      </c>
      <c r="P1009" s="33">
        <f ca="1">COUNTIF(K$4:K1009, "WIN")/I1009</f>
        <v>2.8827037773359841E-2</v>
      </c>
    </row>
    <row r="1010" spans="9:16" x14ac:dyDescent="0.25">
      <c r="I1010" s="5">
        <v>1007</v>
      </c>
      <c r="J1010" s="8">
        <f t="shared" ca="1" si="62"/>
        <v>4</v>
      </c>
      <c r="K1010" s="7" t="str">
        <f t="shared" ca="1" si="60"/>
        <v>LOSE</v>
      </c>
      <c r="L1010" s="8">
        <f t="shared" ca="1" si="61"/>
        <v>-1</v>
      </c>
      <c r="M1010" s="8">
        <f t="shared" ca="1" si="63"/>
        <v>37</v>
      </c>
      <c r="N1010" s="32">
        <f ca="1">SUM(L$4:L1010)/I1010</f>
        <v>3.6742800397219465E-2</v>
      </c>
      <c r="O1010" s="46">
        <f ca="1">_xlfn.VAR.P(L$4:L1010)</f>
        <v>36.247905180124434</v>
      </c>
      <c r="P1010" s="33">
        <f ca="1">COUNTIF(K$4:K1010, "WIN")/I1010</f>
        <v>2.8798411122144985E-2</v>
      </c>
    </row>
    <row r="1011" spans="9:16" x14ac:dyDescent="0.25">
      <c r="I1011" s="5">
        <v>1008</v>
      </c>
      <c r="J1011" s="8">
        <f t="shared" ca="1" si="62"/>
        <v>8</v>
      </c>
      <c r="K1011" s="7" t="str">
        <f t="shared" ca="1" si="60"/>
        <v>LOSE</v>
      </c>
      <c r="L1011" s="8">
        <f t="shared" ca="1" si="61"/>
        <v>-1</v>
      </c>
      <c r="M1011" s="8">
        <f t="shared" ca="1" si="63"/>
        <v>36</v>
      </c>
      <c r="N1011" s="32">
        <f ca="1">SUM(L$4:L1011)/I1011</f>
        <v>3.5714285714285712E-2</v>
      </c>
      <c r="O1011" s="46">
        <f ca="1">_xlfn.VAR.P(L$4:L1011)</f>
        <v>36.213010204081634</v>
      </c>
      <c r="P1011" s="33">
        <f ca="1">COUNTIF(K$4:K1011, "WIN")/I1011</f>
        <v>2.8769841269841268E-2</v>
      </c>
    </row>
    <row r="1012" spans="9:16" x14ac:dyDescent="0.25">
      <c r="I1012" s="5">
        <v>1009</v>
      </c>
      <c r="J1012" s="8">
        <f t="shared" ca="1" si="62"/>
        <v>14</v>
      </c>
      <c r="K1012" s="7" t="str">
        <f t="shared" ca="1" si="60"/>
        <v>LOSE</v>
      </c>
      <c r="L1012" s="8">
        <f t="shared" ca="1" si="61"/>
        <v>-1</v>
      </c>
      <c r="M1012" s="8">
        <f t="shared" ca="1" si="63"/>
        <v>35</v>
      </c>
      <c r="N1012" s="32">
        <f ca="1">SUM(L$4:L1012)/I1012</f>
        <v>3.4687809712586719E-2</v>
      </c>
      <c r="O1012" s="46">
        <f ca="1">_xlfn.VAR.P(L$4:L1012)</f>
        <v>36.178182286085288</v>
      </c>
      <c r="P1012" s="33">
        <f ca="1">COUNTIF(K$4:K1012, "WIN")/I1012</f>
        <v>2.8741328047571853E-2</v>
      </c>
    </row>
    <row r="1013" spans="9:16" x14ac:dyDescent="0.25">
      <c r="I1013" s="5">
        <v>1010</v>
      </c>
      <c r="J1013" s="8">
        <f t="shared" ca="1" si="62"/>
        <v>22</v>
      </c>
      <c r="K1013" s="7" t="str">
        <f t="shared" ca="1" si="60"/>
        <v>LOSE</v>
      </c>
      <c r="L1013" s="8">
        <f t="shared" ca="1" si="61"/>
        <v>-1</v>
      </c>
      <c r="M1013" s="8">
        <f t="shared" ca="1" si="63"/>
        <v>34</v>
      </c>
      <c r="N1013" s="32">
        <f ca="1">SUM(L$4:L1013)/I1013</f>
        <v>3.3663366336633666E-2</v>
      </c>
      <c r="O1013" s="46">
        <f ca="1">_xlfn.VAR.P(L$4:L1013)</f>
        <v>36.143421233212429</v>
      </c>
      <c r="P1013" s="33">
        <f ca="1">COUNTIF(K$4:K1013, "WIN")/I1013</f>
        <v>2.8712871287128714E-2</v>
      </c>
    </row>
    <row r="1014" spans="9:16" x14ac:dyDescent="0.25">
      <c r="I1014" s="5">
        <v>1011</v>
      </c>
      <c r="J1014" s="8">
        <f t="shared" ca="1" si="62"/>
        <v>24</v>
      </c>
      <c r="K1014" s="7" t="str">
        <f t="shared" ca="1" si="60"/>
        <v>LOSE</v>
      </c>
      <c r="L1014" s="8">
        <f t="shared" ca="1" si="61"/>
        <v>-1</v>
      </c>
      <c r="M1014" s="8">
        <f t="shared" ca="1" si="63"/>
        <v>33</v>
      </c>
      <c r="N1014" s="32">
        <f ca="1">SUM(L$4:L1014)/I1014</f>
        <v>3.2640949554896145E-2</v>
      </c>
      <c r="O1014" s="46">
        <f ca="1">_xlfn.VAR.P(L$4:L1014)</f>
        <v>36.108726853278625</v>
      </c>
      <c r="P1014" s="33">
        <f ca="1">COUNTIF(K$4:K1014, "WIN")/I1014</f>
        <v>2.8684470820969338E-2</v>
      </c>
    </row>
    <row r="1015" spans="9:16" x14ac:dyDescent="0.25">
      <c r="I1015" s="5">
        <v>1012</v>
      </c>
      <c r="J1015" s="8">
        <f t="shared" ca="1" si="62"/>
        <v>5</v>
      </c>
      <c r="K1015" s="7" t="str">
        <f t="shared" ca="1" si="60"/>
        <v>LOSE</v>
      </c>
      <c r="L1015" s="8">
        <f t="shared" ca="1" si="61"/>
        <v>-1</v>
      </c>
      <c r="M1015" s="8">
        <f t="shared" ca="1" si="63"/>
        <v>32</v>
      </c>
      <c r="N1015" s="32">
        <f ca="1">SUM(L$4:L1015)/I1015</f>
        <v>3.1620553359683792E-2</v>
      </c>
      <c r="O1015" s="46">
        <f ca="1">_xlfn.VAR.P(L$4:L1015)</f>
        <v>36.074098954834476</v>
      </c>
      <c r="P1015" s="33">
        <f ca="1">COUNTIF(K$4:K1015, "WIN")/I1015</f>
        <v>2.865612648221344E-2</v>
      </c>
    </row>
    <row r="1016" spans="9:16" x14ac:dyDescent="0.25">
      <c r="I1016" s="5">
        <v>1013</v>
      </c>
      <c r="J1016" s="8">
        <f t="shared" ca="1" si="62"/>
        <v>30</v>
      </c>
      <c r="K1016" s="7" t="str">
        <f t="shared" ca="1" si="60"/>
        <v>LOSE</v>
      </c>
      <c r="L1016" s="8">
        <f t="shared" ca="1" si="61"/>
        <v>-1</v>
      </c>
      <c r="M1016" s="8">
        <f t="shared" ca="1" si="63"/>
        <v>31</v>
      </c>
      <c r="N1016" s="32">
        <f ca="1">SUM(L$4:L1016)/I1016</f>
        <v>3.0602171767028629E-2</v>
      </c>
      <c r="O1016" s="46">
        <f ca="1">_xlfn.VAR.P(L$4:L1016)</f>
        <v>36.039537347162117</v>
      </c>
      <c r="P1016" s="33">
        <f ca="1">COUNTIF(K$4:K1016, "WIN")/I1016</f>
        <v>2.8627838104639685E-2</v>
      </c>
    </row>
    <row r="1017" spans="9:16" x14ac:dyDescent="0.25">
      <c r="I1017" s="5">
        <v>1014</v>
      </c>
      <c r="J1017" s="8">
        <f t="shared" ca="1" si="62"/>
        <v>0</v>
      </c>
      <c r="K1017" s="7" t="str">
        <f t="shared" ca="1" si="60"/>
        <v>LOSE</v>
      </c>
      <c r="L1017" s="8">
        <f t="shared" ca="1" si="61"/>
        <v>-1</v>
      </c>
      <c r="M1017" s="8">
        <f t="shared" ca="1" si="63"/>
        <v>30</v>
      </c>
      <c r="N1017" s="32">
        <f ca="1">SUM(L$4:L1017)/I1017</f>
        <v>2.9585798816568046E-2</v>
      </c>
      <c r="O1017" s="46">
        <f ca="1">_xlfn.VAR.P(L$4:L1017)</f>
        <v>36.005041840271701</v>
      </c>
      <c r="P1017" s="33">
        <f ca="1">COUNTIF(K$4:K1017, "WIN")/I1017</f>
        <v>2.8599605522682446E-2</v>
      </c>
    </row>
    <row r="1018" spans="9:16" x14ac:dyDescent="0.25">
      <c r="I1018" s="5">
        <v>1015</v>
      </c>
      <c r="J1018" s="8">
        <f t="shared" ca="1" si="62"/>
        <v>7</v>
      </c>
      <c r="K1018" s="7" t="str">
        <f t="shared" ca="1" si="60"/>
        <v>WIN</v>
      </c>
      <c r="L1018" s="8">
        <f t="shared" ca="1" si="61"/>
        <v>35</v>
      </c>
      <c r="M1018" s="8">
        <f t="shared" ca="1" si="63"/>
        <v>65</v>
      </c>
      <c r="N1018" s="32">
        <f ca="1">SUM(L$4:L1018)/I1018</f>
        <v>6.4039408866995079E-2</v>
      </c>
      <c r="O1018" s="46">
        <f ca="1">_xlfn.VAR.P(L$4:L1018)</f>
        <v>37.173238855589801</v>
      </c>
      <c r="P1018" s="33">
        <f ca="1">COUNTIF(K$4:K1018, "WIN")/I1018</f>
        <v>2.9556650246305417E-2</v>
      </c>
    </row>
    <row r="1019" spans="9:16" x14ac:dyDescent="0.25">
      <c r="I1019" s="5">
        <v>1016</v>
      </c>
      <c r="J1019" s="8">
        <f t="shared" ca="1" si="62"/>
        <v>14</v>
      </c>
      <c r="K1019" s="7" t="str">
        <f t="shared" ca="1" si="60"/>
        <v>LOSE</v>
      </c>
      <c r="L1019" s="8">
        <f t="shared" ca="1" si="61"/>
        <v>-1</v>
      </c>
      <c r="M1019" s="8">
        <f t="shared" ca="1" si="63"/>
        <v>64</v>
      </c>
      <c r="N1019" s="32">
        <f ca="1">SUM(L$4:L1019)/I1019</f>
        <v>6.2992125984251968E-2</v>
      </c>
      <c r="O1019" s="46">
        <f ca="1">_xlfn.VAR.P(L$4:L1019)</f>
        <v>37.137764275528554</v>
      </c>
      <c r="P1019" s="33">
        <f ca="1">COUNTIF(K$4:K1019, "WIN")/I1019</f>
        <v>2.952755905511811E-2</v>
      </c>
    </row>
    <row r="1020" spans="9:16" x14ac:dyDescent="0.25">
      <c r="I1020" s="5">
        <v>1017</v>
      </c>
      <c r="J1020" s="8">
        <f t="shared" ca="1" si="62"/>
        <v>3</v>
      </c>
      <c r="K1020" s="7" t="str">
        <f t="shared" ca="1" si="60"/>
        <v>LOSE</v>
      </c>
      <c r="L1020" s="8">
        <f t="shared" ca="1" si="61"/>
        <v>-1</v>
      </c>
      <c r="M1020" s="8">
        <f t="shared" ca="1" si="63"/>
        <v>63</v>
      </c>
      <c r="N1020" s="32">
        <f ca="1">SUM(L$4:L1020)/I1020</f>
        <v>6.1946902654867256E-2</v>
      </c>
      <c r="O1020" s="46">
        <f ca="1">_xlfn.VAR.P(L$4:L1020)</f>
        <v>37.102357271516958</v>
      </c>
      <c r="P1020" s="33">
        <f ca="1">COUNTIF(K$4:K1020, "WIN")/I1020</f>
        <v>2.9498525073746312E-2</v>
      </c>
    </row>
    <row r="1021" spans="9:16" x14ac:dyDescent="0.25">
      <c r="I1021" s="5">
        <v>1018</v>
      </c>
      <c r="J1021" s="8">
        <f t="shared" ca="1" si="62"/>
        <v>30</v>
      </c>
      <c r="K1021" s="7" t="str">
        <f t="shared" ca="1" si="60"/>
        <v>LOSE</v>
      </c>
      <c r="L1021" s="8">
        <f t="shared" ca="1" si="61"/>
        <v>-1</v>
      </c>
      <c r="M1021" s="8">
        <f t="shared" ca="1" si="63"/>
        <v>62</v>
      </c>
      <c r="N1021" s="32">
        <f ca="1">SUM(L$4:L1021)/I1021</f>
        <v>6.0903732809430254E-2</v>
      </c>
      <c r="O1021" s="46">
        <f ca="1">_xlfn.VAR.P(L$4:L1021)</f>
        <v>37.067017650850509</v>
      </c>
      <c r="P1021" s="33">
        <f ca="1">COUNTIF(K$4:K1021, "WIN")/I1021</f>
        <v>2.9469548133595286E-2</v>
      </c>
    </row>
    <row r="1022" spans="9:16" x14ac:dyDescent="0.25">
      <c r="I1022" s="5">
        <v>1019</v>
      </c>
      <c r="J1022" s="8">
        <f t="shared" ca="1" si="62"/>
        <v>29</v>
      </c>
      <c r="K1022" s="7" t="str">
        <f t="shared" ca="1" si="60"/>
        <v>LOSE</v>
      </c>
      <c r="L1022" s="8">
        <f t="shared" ca="1" si="61"/>
        <v>-1</v>
      </c>
      <c r="M1022" s="8">
        <f t="shared" ca="1" si="63"/>
        <v>61</v>
      </c>
      <c r="N1022" s="32">
        <f ca="1">SUM(L$4:L1022)/I1022</f>
        <v>5.986261040235525E-2</v>
      </c>
      <c r="O1022" s="46">
        <f ca="1">_xlfn.VAR.P(L$4:L1022)</f>
        <v>37.031745221555894</v>
      </c>
      <c r="P1022" s="33">
        <f ca="1">COUNTIF(K$4:K1022, "WIN")/I1022</f>
        <v>2.9440628066732092E-2</v>
      </c>
    </row>
    <row r="1023" spans="9:16" x14ac:dyDescent="0.25">
      <c r="I1023" s="5">
        <v>1020</v>
      </c>
      <c r="J1023" s="8">
        <f t="shared" ca="1" si="62"/>
        <v>23</v>
      </c>
      <c r="K1023" s="7" t="str">
        <f t="shared" ca="1" si="60"/>
        <v>LOSE</v>
      </c>
      <c r="L1023" s="8">
        <f t="shared" ca="1" si="61"/>
        <v>-1</v>
      </c>
      <c r="M1023" s="8">
        <f t="shared" ca="1" si="63"/>
        <v>60</v>
      </c>
      <c r="N1023" s="32">
        <f ca="1">SUM(L$4:L1023)/I1023</f>
        <v>5.8823529411764705E-2</v>
      </c>
      <c r="O1023" s="46">
        <f ca="1">_xlfn.VAR.P(L$4:L1023)</f>
        <v>36.996539792387544</v>
      </c>
      <c r="P1023" s="33">
        <f ca="1">COUNTIF(K$4:K1023, "WIN")/I1023</f>
        <v>2.9411764705882353E-2</v>
      </c>
    </row>
    <row r="1024" spans="9:16" x14ac:dyDescent="0.25">
      <c r="I1024" s="5">
        <v>1021</v>
      </c>
      <c r="J1024" s="8">
        <f t="shared" ca="1" si="62"/>
        <v>4</v>
      </c>
      <c r="K1024" s="7" t="str">
        <f t="shared" ca="1" si="60"/>
        <v>LOSE</v>
      </c>
      <c r="L1024" s="8">
        <f t="shared" ca="1" si="61"/>
        <v>-1</v>
      </c>
      <c r="M1024" s="8">
        <f t="shared" ca="1" si="63"/>
        <v>59</v>
      </c>
      <c r="N1024" s="32">
        <f ca="1">SUM(L$4:L1024)/I1024</f>
        <v>5.7786483839373161E-2</v>
      </c>
      <c r="O1024" s="46">
        <f ca="1">_xlfn.VAR.P(L$4:L1024)</f>
        <v>36.961401172824168</v>
      </c>
      <c r="P1024" s="33">
        <f ca="1">COUNTIF(K$4:K1024, "WIN")/I1024</f>
        <v>2.9382957884427033E-2</v>
      </c>
    </row>
    <row r="1025" spans="9:16" x14ac:dyDescent="0.25">
      <c r="I1025" s="5">
        <v>1022</v>
      </c>
      <c r="J1025" s="8">
        <f t="shared" ca="1" si="62"/>
        <v>9</v>
      </c>
      <c r="K1025" s="7" t="str">
        <f t="shared" ca="1" si="60"/>
        <v>LOSE</v>
      </c>
      <c r="L1025" s="8">
        <f t="shared" ca="1" si="61"/>
        <v>-1</v>
      </c>
      <c r="M1025" s="8">
        <f t="shared" ca="1" si="63"/>
        <v>58</v>
      </c>
      <c r="N1025" s="32">
        <f ca="1">SUM(L$4:L1025)/I1025</f>
        <v>5.6751467710371817E-2</v>
      </c>
      <c r="O1025" s="46">
        <f ca="1">_xlfn.VAR.P(L$4:L1025)</f>
        <v>36.926329173065362</v>
      </c>
      <c r="P1025" s="33">
        <f ca="1">COUNTIF(K$4:K1025, "WIN")/I1025</f>
        <v>2.9354207436399216E-2</v>
      </c>
    </row>
    <row r="1026" spans="9:16" x14ac:dyDescent="0.25">
      <c r="I1026" s="5">
        <v>1023</v>
      </c>
      <c r="J1026" s="8">
        <f t="shared" ca="1" si="62"/>
        <v>18</v>
      </c>
      <c r="K1026" s="7" t="str">
        <f t="shared" ca="1" si="60"/>
        <v>LOSE</v>
      </c>
      <c r="L1026" s="8">
        <f t="shared" ca="1" si="61"/>
        <v>-1</v>
      </c>
      <c r="M1026" s="8">
        <f t="shared" ca="1" si="63"/>
        <v>57</v>
      </c>
      <c r="N1026" s="32">
        <f ca="1">SUM(L$4:L1026)/I1026</f>
        <v>5.5718475073313782E-2</v>
      </c>
      <c r="O1026" s="46">
        <f ca="1">_xlfn.VAR.P(L$4:L1026)</f>
        <v>36.891323604028173</v>
      </c>
      <c r="P1026" s="33">
        <f ca="1">COUNTIF(K$4:K1026, "WIN")/I1026</f>
        <v>2.932551319648094E-2</v>
      </c>
    </row>
    <row r="1027" spans="9:16" x14ac:dyDescent="0.25">
      <c r="I1027" s="5">
        <v>1024</v>
      </c>
      <c r="J1027" s="8">
        <f t="shared" ca="1" si="62"/>
        <v>15</v>
      </c>
      <c r="K1027" s="7" t="str">
        <f t="shared" ca="1" si="60"/>
        <v>LOSE</v>
      </c>
      <c r="L1027" s="8">
        <f t="shared" ca="1" si="61"/>
        <v>-1</v>
      </c>
      <c r="M1027" s="8">
        <f t="shared" ca="1" si="63"/>
        <v>56</v>
      </c>
      <c r="N1027" s="32">
        <f ca="1">SUM(L$4:L1027)/I1027</f>
        <v>5.46875E-2</v>
      </c>
      <c r="O1027" s="46">
        <f ca="1">_xlfn.VAR.P(L$4:L1027)</f>
        <v>36.85638427734375</v>
      </c>
      <c r="P1027" s="33">
        <f ca="1">COUNTIF(K$4:K1027, "WIN")/I1027</f>
        <v>2.9296875E-2</v>
      </c>
    </row>
    <row r="1028" spans="9:16" x14ac:dyDescent="0.25">
      <c r="I1028" s="5">
        <v>1025</v>
      </c>
      <c r="J1028" s="8">
        <f t="shared" ca="1" si="62"/>
        <v>20</v>
      </c>
      <c r="K1028" s="7" t="str">
        <f t="shared" ref="K1028:K1091" ca="1" si="64">IF($D$7 = $J1028, "WIN", "LOSE")</f>
        <v>LOSE</v>
      </c>
      <c r="L1028" s="8">
        <f t="shared" ref="L1028:L1091" ca="1" si="65">IF($K1028 = "WIN", 35, -1)</f>
        <v>-1</v>
      </c>
      <c r="M1028" s="8">
        <f t="shared" ca="1" si="63"/>
        <v>55</v>
      </c>
      <c r="N1028" s="32">
        <f ca="1">SUM(L$4:L1028)/I1028</f>
        <v>5.3658536585365853E-2</v>
      </c>
      <c r="O1028" s="46">
        <f ca="1">_xlfn.VAR.P(L$4:L1028)</f>
        <v>36.821511005353955</v>
      </c>
      <c r="P1028" s="33">
        <f ca="1">COUNTIF(K$4:K1028, "WIN")/I1028</f>
        <v>2.9268292682926831E-2</v>
      </c>
    </row>
    <row r="1029" spans="9:16" x14ac:dyDescent="0.25">
      <c r="I1029" s="5">
        <v>1026</v>
      </c>
      <c r="J1029" s="8">
        <f t="shared" ca="1" si="62"/>
        <v>13</v>
      </c>
      <c r="K1029" s="7" t="str">
        <f t="shared" ca="1" si="64"/>
        <v>LOSE</v>
      </c>
      <c r="L1029" s="8">
        <f t="shared" ca="1" si="65"/>
        <v>-1</v>
      </c>
      <c r="M1029" s="8">
        <f t="shared" ca="1" si="63"/>
        <v>54</v>
      </c>
      <c r="N1029" s="32">
        <f ca="1">SUM(L$4:L1029)/I1029</f>
        <v>5.2631578947368418E-2</v>
      </c>
      <c r="O1029" s="46">
        <f ca="1">_xlfn.VAR.P(L$4:L1029)</f>
        <v>36.78670360110803</v>
      </c>
      <c r="P1029" s="33">
        <f ca="1">COUNTIF(K$4:K1029, "WIN")/I1029</f>
        <v>2.9239766081871343E-2</v>
      </c>
    </row>
    <row r="1030" spans="9:16" x14ac:dyDescent="0.25">
      <c r="I1030" s="5">
        <v>1027</v>
      </c>
      <c r="J1030" s="8">
        <f t="shared" ref="J1030:J1093" ca="1" si="66">RANDBETWEEN(0,36)</f>
        <v>10</v>
      </c>
      <c r="K1030" s="7" t="str">
        <f t="shared" ca="1" si="64"/>
        <v>LOSE</v>
      </c>
      <c r="L1030" s="8">
        <f t="shared" ca="1" si="65"/>
        <v>-1</v>
      </c>
      <c r="M1030" s="8">
        <f t="shared" ref="M1030:M1093" ca="1" si="67">M1029+L1030</f>
        <v>53</v>
      </c>
      <c r="N1030" s="32">
        <f ca="1">SUM(L$4:L1030)/I1030</f>
        <v>5.1606621226874393E-2</v>
      </c>
      <c r="O1030" s="46">
        <f ca="1">_xlfn.VAR.P(L$4:L1030)</f>
        <v>36.751961878359275</v>
      </c>
      <c r="P1030" s="33">
        <f ca="1">COUNTIF(K$4:K1030, "WIN")/I1030</f>
        <v>2.9211295034079845E-2</v>
      </c>
    </row>
    <row r="1031" spans="9:16" x14ac:dyDescent="0.25">
      <c r="I1031" s="5">
        <v>1028</v>
      </c>
      <c r="J1031" s="8">
        <f t="shared" ca="1" si="66"/>
        <v>29</v>
      </c>
      <c r="K1031" s="7" t="str">
        <f t="shared" ca="1" si="64"/>
        <v>LOSE</v>
      </c>
      <c r="L1031" s="8">
        <f t="shared" ca="1" si="65"/>
        <v>-1</v>
      </c>
      <c r="M1031" s="8">
        <f t="shared" ca="1" si="67"/>
        <v>52</v>
      </c>
      <c r="N1031" s="32">
        <f ca="1">SUM(L$4:L1031)/I1031</f>
        <v>5.0583657587548639E-2</v>
      </c>
      <c r="O1031" s="46">
        <f ca="1">_xlfn.VAR.P(L$4:L1031)</f>
        <v>36.717285651561717</v>
      </c>
      <c r="P1031" s="33">
        <f ca="1">COUNTIF(K$4:K1031, "WIN")/I1031</f>
        <v>2.9182879377431907E-2</v>
      </c>
    </row>
    <row r="1032" spans="9:16" x14ac:dyDescent="0.25">
      <c r="I1032" s="5">
        <v>1029</v>
      </c>
      <c r="J1032" s="8">
        <f t="shared" ca="1" si="66"/>
        <v>15</v>
      </c>
      <c r="K1032" s="7" t="str">
        <f t="shared" ca="1" si="64"/>
        <v>LOSE</v>
      </c>
      <c r="L1032" s="8">
        <f t="shared" ca="1" si="65"/>
        <v>-1</v>
      </c>
      <c r="M1032" s="8">
        <f t="shared" ca="1" si="67"/>
        <v>51</v>
      </c>
      <c r="N1032" s="32">
        <f ca="1">SUM(L$4:L1032)/I1032</f>
        <v>4.9562682215743441E-2</v>
      </c>
      <c r="O1032" s="46">
        <f ca="1">_xlfn.VAR.P(L$4:L1032)</f>
        <v>36.682674735866861</v>
      </c>
      <c r="P1032" s="33">
        <f ca="1">COUNTIF(K$4:K1032, "WIN")/I1032</f>
        <v>2.9154518950437316E-2</v>
      </c>
    </row>
    <row r="1033" spans="9:16" x14ac:dyDescent="0.25">
      <c r="I1033" s="5">
        <v>1030</v>
      </c>
      <c r="J1033" s="8">
        <f t="shared" ca="1" si="66"/>
        <v>20</v>
      </c>
      <c r="K1033" s="7" t="str">
        <f t="shared" ca="1" si="64"/>
        <v>LOSE</v>
      </c>
      <c r="L1033" s="8">
        <f t="shared" ca="1" si="65"/>
        <v>-1</v>
      </c>
      <c r="M1033" s="8">
        <f t="shared" ca="1" si="67"/>
        <v>50</v>
      </c>
      <c r="N1033" s="32">
        <f ca="1">SUM(L$4:L1033)/I1033</f>
        <v>4.8543689320388349E-2</v>
      </c>
      <c r="O1033" s="46">
        <f ca="1">_xlfn.VAR.P(L$4:L1033)</f>
        <v>36.64812894712037</v>
      </c>
      <c r="P1033" s="33">
        <f ca="1">COUNTIF(K$4:K1033, "WIN")/I1033</f>
        <v>2.9126213592233011E-2</v>
      </c>
    </row>
    <row r="1034" spans="9:16" x14ac:dyDescent="0.25">
      <c r="I1034" s="5">
        <v>1031</v>
      </c>
      <c r="J1034" s="8">
        <f t="shared" ca="1" si="66"/>
        <v>32</v>
      </c>
      <c r="K1034" s="7" t="str">
        <f t="shared" ca="1" si="64"/>
        <v>LOSE</v>
      </c>
      <c r="L1034" s="8">
        <f t="shared" ca="1" si="65"/>
        <v>-1</v>
      </c>
      <c r="M1034" s="8">
        <f t="shared" ca="1" si="67"/>
        <v>49</v>
      </c>
      <c r="N1034" s="32">
        <f ca="1">SUM(L$4:L1034)/I1034</f>
        <v>4.7526673132880698E-2</v>
      </c>
      <c r="O1034" s="46">
        <f ca="1">_xlfn.VAR.P(L$4:L1034)</f>
        <v>36.613648101858864</v>
      </c>
      <c r="P1034" s="33">
        <f ca="1">COUNTIF(K$4:K1034, "WIN")/I1034</f>
        <v>2.9097963142580018E-2</v>
      </c>
    </row>
    <row r="1035" spans="9:16" x14ac:dyDescent="0.25">
      <c r="I1035" s="5">
        <v>1032</v>
      </c>
      <c r="J1035" s="8">
        <f t="shared" ca="1" si="66"/>
        <v>24</v>
      </c>
      <c r="K1035" s="7" t="str">
        <f t="shared" ca="1" si="64"/>
        <v>LOSE</v>
      </c>
      <c r="L1035" s="8">
        <f t="shared" ca="1" si="65"/>
        <v>-1</v>
      </c>
      <c r="M1035" s="8">
        <f t="shared" ca="1" si="67"/>
        <v>48</v>
      </c>
      <c r="N1035" s="32">
        <f ca="1">SUM(L$4:L1035)/I1035</f>
        <v>4.6511627906976744E-2</v>
      </c>
      <c r="O1035" s="46">
        <f ca="1">_xlfn.VAR.P(L$4:L1035)</f>
        <v>36.579232017306651</v>
      </c>
      <c r="P1035" s="33">
        <f ca="1">COUNTIF(K$4:K1035, "WIN")/I1035</f>
        <v>2.9069767441860465E-2</v>
      </c>
    </row>
    <row r="1036" spans="9:16" x14ac:dyDescent="0.25">
      <c r="I1036" s="5">
        <v>1033</v>
      </c>
      <c r="J1036" s="8">
        <f t="shared" ca="1" si="66"/>
        <v>11</v>
      </c>
      <c r="K1036" s="7" t="str">
        <f t="shared" ca="1" si="64"/>
        <v>LOSE</v>
      </c>
      <c r="L1036" s="8">
        <f t="shared" ca="1" si="65"/>
        <v>-1</v>
      </c>
      <c r="M1036" s="8">
        <f t="shared" ca="1" si="67"/>
        <v>47</v>
      </c>
      <c r="N1036" s="32">
        <f ca="1">SUM(L$4:L1036)/I1036</f>
        <v>4.5498547918683449E-2</v>
      </c>
      <c r="O1036" s="46">
        <f ca="1">_xlfn.VAR.P(L$4:L1036)</f>
        <v>36.544880511372526</v>
      </c>
      <c r="P1036" s="33">
        <f ca="1">COUNTIF(K$4:K1036, "WIN")/I1036</f>
        <v>2.904162633107454E-2</v>
      </c>
    </row>
    <row r="1037" spans="9:16" x14ac:dyDescent="0.25">
      <c r="I1037" s="5">
        <v>1034</v>
      </c>
      <c r="J1037" s="8">
        <f t="shared" ca="1" si="66"/>
        <v>2</v>
      </c>
      <c r="K1037" s="7" t="str">
        <f t="shared" ca="1" si="64"/>
        <v>LOSE</v>
      </c>
      <c r="L1037" s="8">
        <f t="shared" ca="1" si="65"/>
        <v>-1</v>
      </c>
      <c r="M1037" s="8">
        <f t="shared" ca="1" si="67"/>
        <v>46</v>
      </c>
      <c r="N1037" s="32">
        <f ca="1">SUM(L$4:L1037)/I1037</f>
        <v>4.4487427466150871E-2</v>
      </c>
      <c r="O1037" s="46">
        <f ca="1">_xlfn.VAR.P(L$4:L1037)</f>
        <v>36.51059340264657</v>
      </c>
      <c r="P1037" s="33">
        <f ca="1">COUNTIF(K$4:K1037, "WIN")/I1037</f>
        <v>2.9013539651837523E-2</v>
      </c>
    </row>
    <row r="1038" spans="9:16" x14ac:dyDescent="0.25">
      <c r="I1038" s="5">
        <v>1035</v>
      </c>
      <c r="J1038" s="8">
        <f t="shared" ca="1" si="66"/>
        <v>2</v>
      </c>
      <c r="K1038" s="7" t="str">
        <f t="shared" ca="1" si="64"/>
        <v>LOSE</v>
      </c>
      <c r="L1038" s="8">
        <f t="shared" ca="1" si="65"/>
        <v>-1</v>
      </c>
      <c r="M1038" s="8">
        <f t="shared" ca="1" si="67"/>
        <v>45</v>
      </c>
      <c r="N1038" s="32">
        <f ca="1">SUM(L$4:L1038)/I1038</f>
        <v>4.3478260869565216E-2</v>
      </c>
      <c r="O1038" s="46">
        <f ca="1">_xlfn.VAR.P(L$4:L1038)</f>
        <v>36.476370510396976</v>
      </c>
      <c r="P1038" s="33">
        <f ca="1">COUNTIF(K$4:K1038, "WIN")/I1038</f>
        <v>2.8985507246376812E-2</v>
      </c>
    </row>
    <row r="1039" spans="9:16" x14ac:dyDescent="0.25">
      <c r="I1039" s="5">
        <v>1036</v>
      </c>
      <c r="J1039" s="8">
        <f t="shared" ca="1" si="66"/>
        <v>10</v>
      </c>
      <c r="K1039" s="7" t="str">
        <f t="shared" ca="1" si="64"/>
        <v>LOSE</v>
      </c>
      <c r="L1039" s="8">
        <f t="shared" ca="1" si="65"/>
        <v>-1</v>
      </c>
      <c r="M1039" s="8">
        <f t="shared" ca="1" si="67"/>
        <v>44</v>
      </c>
      <c r="N1039" s="32">
        <f ca="1">SUM(L$4:L1039)/I1039</f>
        <v>4.2471042471042469E-2</v>
      </c>
      <c r="O1039" s="46">
        <f ca="1">_xlfn.VAR.P(L$4:L1039)</f>
        <v>36.442211654566869</v>
      </c>
      <c r="P1039" s="33">
        <f ca="1">COUNTIF(K$4:K1039, "WIN")/I1039</f>
        <v>2.8957528957528959E-2</v>
      </c>
    </row>
    <row r="1040" spans="9:16" x14ac:dyDescent="0.25">
      <c r="I1040" s="5">
        <v>1037</v>
      </c>
      <c r="J1040" s="8">
        <f t="shared" ca="1" si="66"/>
        <v>12</v>
      </c>
      <c r="K1040" s="7" t="str">
        <f t="shared" ca="1" si="64"/>
        <v>LOSE</v>
      </c>
      <c r="L1040" s="8">
        <f t="shared" ca="1" si="65"/>
        <v>-1</v>
      </c>
      <c r="M1040" s="8">
        <f t="shared" ca="1" si="67"/>
        <v>43</v>
      </c>
      <c r="N1040" s="32">
        <f ca="1">SUM(L$4:L1040)/I1040</f>
        <v>4.1465766634522665E-2</v>
      </c>
      <c r="O1040" s="46">
        <f ca="1">_xlfn.VAR.P(L$4:L1040)</f>
        <v>36.408116655771181</v>
      </c>
      <c r="P1040" s="33">
        <f ca="1">COUNTIF(K$4:K1040, "WIN")/I1040</f>
        <v>2.8929604628736741E-2</v>
      </c>
    </row>
    <row r="1041" spans="9:16" x14ac:dyDescent="0.25">
      <c r="I1041" s="5">
        <v>1038</v>
      </c>
      <c r="J1041" s="8">
        <f t="shared" ca="1" si="66"/>
        <v>32</v>
      </c>
      <c r="K1041" s="7" t="str">
        <f t="shared" ca="1" si="64"/>
        <v>LOSE</v>
      </c>
      <c r="L1041" s="8">
        <f t="shared" ca="1" si="65"/>
        <v>-1</v>
      </c>
      <c r="M1041" s="8">
        <f t="shared" ca="1" si="67"/>
        <v>42</v>
      </c>
      <c r="N1041" s="32">
        <f ca="1">SUM(L$4:L1041)/I1041</f>
        <v>4.046242774566474E-2</v>
      </c>
      <c r="O1041" s="46">
        <f ca="1">_xlfn.VAR.P(L$4:L1041)</f>
        <v>36.374085335293529</v>
      </c>
      <c r="P1041" s="33">
        <f ca="1">COUNTIF(K$4:K1041, "WIN")/I1041</f>
        <v>2.8901734104046242E-2</v>
      </c>
    </row>
    <row r="1042" spans="9:16" x14ac:dyDescent="0.25">
      <c r="I1042" s="5">
        <v>1039</v>
      </c>
      <c r="J1042" s="8">
        <f t="shared" ca="1" si="66"/>
        <v>25</v>
      </c>
      <c r="K1042" s="7" t="str">
        <f t="shared" ca="1" si="64"/>
        <v>LOSE</v>
      </c>
      <c r="L1042" s="8">
        <f t="shared" ca="1" si="65"/>
        <v>-1</v>
      </c>
      <c r="M1042" s="8">
        <f t="shared" ca="1" si="67"/>
        <v>41</v>
      </c>
      <c r="N1042" s="32">
        <f ca="1">SUM(L$4:L1042)/I1042</f>
        <v>3.9461020211742061E-2</v>
      </c>
      <c r="O1042" s="46">
        <f ca="1">_xlfn.VAR.P(L$4:L1042)</f>
        <v>36.34011751508308</v>
      </c>
      <c r="P1042" s="33">
        <f ca="1">COUNTIF(K$4:K1042, "WIN")/I1042</f>
        <v>2.8873917228103944E-2</v>
      </c>
    </row>
    <row r="1043" spans="9:16" x14ac:dyDescent="0.25">
      <c r="I1043" s="5">
        <v>1040</v>
      </c>
      <c r="J1043" s="8">
        <f t="shared" ca="1" si="66"/>
        <v>32</v>
      </c>
      <c r="K1043" s="7" t="str">
        <f t="shared" ca="1" si="64"/>
        <v>LOSE</v>
      </c>
      <c r="L1043" s="8">
        <f t="shared" ca="1" si="65"/>
        <v>-1</v>
      </c>
      <c r="M1043" s="8">
        <f t="shared" ca="1" si="67"/>
        <v>40</v>
      </c>
      <c r="N1043" s="32">
        <f ca="1">SUM(L$4:L1043)/I1043</f>
        <v>3.8461538461538464E-2</v>
      </c>
      <c r="O1043" s="46">
        <f ca="1">_xlfn.VAR.P(L$4:L1043)</f>
        <v>36.306213017751482</v>
      </c>
      <c r="P1043" s="33">
        <f ca="1">COUNTIF(K$4:K1043, "WIN")/I1043</f>
        <v>2.8846153846153848E-2</v>
      </c>
    </row>
    <row r="1044" spans="9:16" x14ac:dyDescent="0.25">
      <c r="I1044" s="5">
        <v>1041</v>
      </c>
      <c r="J1044" s="8">
        <f t="shared" ca="1" si="66"/>
        <v>16</v>
      </c>
      <c r="K1044" s="7" t="str">
        <f t="shared" ca="1" si="64"/>
        <v>LOSE</v>
      </c>
      <c r="L1044" s="8">
        <f t="shared" ca="1" si="65"/>
        <v>-1</v>
      </c>
      <c r="M1044" s="8">
        <f t="shared" ca="1" si="67"/>
        <v>39</v>
      </c>
      <c r="N1044" s="32">
        <f ca="1">SUM(L$4:L1044)/I1044</f>
        <v>3.7463976945244955E-2</v>
      </c>
      <c r="O1044" s="46">
        <f ca="1">_xlfn.VAR.P(L$4:L1044)</f>
        <v>36.272371666569775</v>
      </c>
      <c r="P1044" s="33">
        <f ca="1">COUNTIF(K$4:K1044, "WIN")/I1044</f>
        <v>2.8818443804034581E-2</v>
      </c>
    </row>
    <row r="1045" spans="9:16" x14ac:dyDescent="0.25">
      <c r="I1045" s="5">
        <v>1042</v>
      </c>
      <c r="J1045" s="8">
        <f t="shared" ca="1" si="66"/>
        <v>18</v>
      </c>
      <c r="K1045" s="7" t="str">
        <f t="shared" ca="1" si="64"/>
        <v>LOSE</v>
      </c>
      <c r="L1045" s="8">
        <f t="shared" ca="1" si="65"/>
        <v>-1</v>
      </c>
      <c r="M1045" s="8">
        <f t="shared" ca="1" si="67"/>
        <v>38</v>
      </c>
      <c r="N1045" s="32">
        <f ca="1">SUM(L$4:L1045)/I1045</f>
        <v>3.6468330134357005E-2</v>
      </c>
      <c r="O1045" s="46">
        <f ca="1">_xlfn.VAR.P(L$4:L1045)</f>
        <v>36.238593285465349</v>
      </c>
      <c r="P1045" s="33">
        <f ca="1">COUNTIF(K$4:K1045, "WIN")/I1045</f>
        <v>2.8790786948176585E-2</v>
      </c>
    </row>
    <row r="1046" spans="9:16" x14ac:dyDescent="0.25">
      <c r="I1046" s="5">
        <v>1043</v>
      </c>
      <c r="J1046" s="8">
        <f t="shared" ca="1" si="66"/>
        <v>28</v>
      </c>
      <c r="K1046" s="7" t="str">
        <f t="shared" ca="1" si="64"/>
        <v>LOSE</v>
      </c>
      <c r="L1046" s="8">
        <f t="shared" ca="1" si="65"/>
        <v>-1</v>
      </c>
      <c r="M1046" s="8">
        <f t="shared" ca="1" si="67"/>
        <v>37</v>
      </c>
      <c r="N1046" s="32">
        <f ca="1">SUM(L$4:L1046)/I1046</f>
        <v>3.5474592521572389E-2</v>
      </c>
      <c r="O1046" s="46">
        <f ca="1">_xlfn.VAR.P(L$4:L1046)</f>
        <v>36.204877699018887</v>
      </c>
      <c r="P1046" s="33">
        <f ca="1">COUNTIF(K$4:K1046, "WIN")/I1046</f>
        <v>2.8763183125599234E-2</v>
      </c>
    </row>
    <row r="1047" spans="9:16" x14ac:dyDescent="0.25">
      <c r="I1047" s="5">
        <v>1044</v>
      </c>
      <c r="J1047" s="8">
        <f t="shared" ca="1" si="66"/>
        <v>12</v>
      </c>
      <c r="K1047" s="7" t="str">
        <f t="shared" ca="1" si="64"/>
        <v>LOSE</v>
      </c>
      <c r="L1047" s="8">
        <f t="shared" ca="1" si="65"/>
        <v>-1</v>
      </c>
      <c r="M1047" s="8">
        <f t="shared" ca="1" si="67"/>
        <v>36</v>
      </c>
      <c r="N1047" s="32">
        <f ca="1">SUM(L$4:L1047)/I1047</f>
        <v>3.4482758620689655E-2</v>
      </c>
      <c r="O1047" s="46">
        <f ca="1">_xlfn.VAR.P(L$4:L1047)</f>
        <v>36.171224732461354</v>
      </c>
      <c r="P1047" s="33">
        <f ca="1">COUNTIF(K$4:K1047, "WIN")/I1047</f>
        <v>2.8735632183908046E-2</v>
      </c>
    </row>
    <row r="1048" spans="9:16" x14ac:dyDescent="0.25">
      <c r="I1048" s="5">
        <v>1045</v>
      </c>
      <c r="J1048" s="8">
        <f t="shared" ca="1" si="66"/>
        <v>13</v>
      </c>
      <c r="K1048" s="7" t="str">
        <f t="shared" ca="1" si="64"/>
        <v>LOSE</v>
      </c>
      <c r="L1048" s="8">
        <f t="shared" ca="1" si="65"/>
        <v>-1</v>
      </c>
      <c r="M1048" s="8">
        <f t="shared" ca="1" si="67"/>
        <v>35</v>
      </c>
      <c r="N1048" s="32">
        <f ca="1">SUM(L$4:L1048)/I1048</f>
        <v>3.3492822966507178E-2</v>
      </c>
      <c r="O1048" s="46">
        <f ca="1">_xlfn.VAR.P(L$4:L1048)</f>
        <v>36.137634211670978</v>
      </c>
      <c r="P1048" s="33">
        <f ca="1">COUNTIF(K$4:K1048, "WIN")/I1048</f>
        <v>2.8708133971291867E-2</v>
      </c>
    </row>
    <row r="1049" spans="9:16" x14ac:dyDescent="0.25">
      <c r="I1049" s="5">
        <v>1046</v>
      </c>
      <c r="J1049" s="8">
        <f t="shared" ca="1" si="66"/>
        <v>20</v>
      </c>
      <c r="K1049" s="7" t="str">
        <f t="shared" ca="1" si="64"/>
        <v>LOSE</v>
      </c>
      <c r="L1049" s="8">
        <f t="shared" ca="1" si="65"/>
        <v>-1</v>
      </c>
      <c r="M1049" s="8">
        <f t="shared" ca="1" si="67"/>
        <v>34</v>
      </c>
      <c r="N1049" s="32">
        <f ca="1">SUM(L$4:L1049)/I1049</f>
        <v>3.2504780114722756E-2</v>
      </c>
      <c r="O1049" s="46">
        <f ca="1">_xlfn.VAR.P(L$4:L1049)</f>
        <v>36.104105963170269</v>
      </c>
      <c r="P1049" s="33">
        <f ca="1">COUNTIF(K$4:K1049, "WIN")/I1049</f>
        <v>2.8680688336520075E-2</v>
      </c>
    </row>
    <row r="1050" spans="9:16" x14ac:dyDescent="0.25">
      <c r="I1050" s="5">
        <v>1047</v>
      </c>
      <c r="J1050" s="8">
        <f t="shared" ca="1" si="66"/>
        <v>31</v>
      </c>
      <c r="K1050" s="7" t="str">
        <f t="shared" ca="1" si="64"/>
        <v>LOSE</v>
      </c>
      <c r="L1050" s="8">
        <f t="shared" ca="1" si="65"/>
        <v>-1</v>
      </c>
      <c r="M1050" s="8">
        <f t="shared" ca="1" si="67"/>
        <v>33</v>
      </c>
      <c r="N1050" s="32">
        <f ca="1">SUM(L$4:L1050)/I1050</f>
        <v>3.151862464183381E-2</v>
      </c>
      <c r="O1050" s="46">
        <f ca="1">_xlfn.VAR.P(L$4:L1050)</f>
        <v>36.070639814123034</v>
      </c>
      <c r="P1050" s="33">
        <f ca="1">COUNTIF(K$4:K1050, "WIN")/I1050</f>
        <v>2.865329512893983E-2</v>
      </c>
    </row>
    <row r="1051" spans="9:16" x14ac:dyDescent="0.25">
      <c r="I1051" s="5">
        <v>1048</v>
      </c>
      <c r="J1051" s="8">
        <f t="shared" ca="1" si="66"/>
        <v>34</v>
      </c>
      <c r="K1051" s="7" t="str">
        <f t="shared" ca="1" si="64"/>
        <v>LOSE</v>
      </c>
      <c r="L1051" s="8">
        <f t="shared" ca="1" si="65"/>
        <v>-1</v>
      </c>
      <c r="M1051" s="8">
        <f t="shared" ca="1" si="67"/>
        <v>32</v>
      </c>
      <c r="N1051" s="32">
        <f ca="1">SUM(L$4:L1051)/I1051</f>
        <v>3.0534351145038167E-2</v>
      </c>
      <c r="O1051" s="46">
        <f ca="1">_xlfn.VAR.P(L$4:L1051)</f>
        <v>36.037235592331449</v>
      </c>
      <c r="P1051" s="33">
        <f ca="1">COUNTIF(K$4:K1051, "WIN")/I1051</f>
        <v>2.8625954198473282E-2</v>
      </c>
    </row>
    <row r="1052" spans="9:16" x14ac:dyDescent="0.25">
      <c r="I1052" s="5">
        <v>1049</v>
      </c>
      <c r="J1052" s="8">
        <f t="shared" ca="1" si="66"/>
        <v>30</v>
      </c>
      <c r="K1052" s="7" t="str">
        <f t="shared" ca="1" si="64"/>
        <v>LOSE</v>
      </c>
      <c r="L1052" s="8">
        <f t="shared" ca="1" si="65"/>
        <v>-1</v>
      </c>
      <c r="M1052" s="8">
        <f t="shared" ca="1" si="67"/>
        <v>31</v>
      </c>
      <c r="N1052" s="32">
        <f ca="1">SUM(L$4:L1052)/I1052</f>
        <v>2.9551954242135366E-2</v>
      </c>
      <c r="O1052" s="46">
        <f ca="1">_xlfn.VAR.P(L$4:L1052)</f>
        <v>36.003893126233073</v>
      </c>
      <c r="P1052" s="33">
        <f ca="1">COUNTIF(K$4:K1052, "WIN")/I1052</f>
        <v>2.8598665395614873E-2</v>
      </c>
    </row>
    <row r="1053" spans="9:16" x14ac:dyDescent="0.25">
      <c r="I1053" s="5">
        <v>1050</v>
      </c>
      <c r="J1053" s="8">
        <f t="shared" ca="1" si="66"/>
        <v>10</v>
      </c>
      <c r="K1053" s="7" t="str">
        <f t="shared" ca="1" si="64"/>
        <v>LOSE</v>
      </c>
      <c r="L1053" s="8">
        <f t="shared" ca="1" si="65"/>
        <v>-1</v>
      </c>
      <c r="M1053" s="8">
        <f t="shared" ca="1" si="67"/>
        <v>30</v>
      </c>
      <c r="N1053" s="32">
        <f ca="1">SUM(L$4:L1053)/I1053</f>
        <v>2.8571428571428571E-2</v>
      </c>
      <c r="O1053" s="46">
        <f ca="1">_xlfn.VAR.P(L$4:L1053)</f>
        <v>35.970612244897957</v>
      </c>
      <c r="P1053" s="33">
        <f ca="1">COUNTIF(K$4:K1053, "WIN")/I1053</f>
        <v>2.8571428571428571E-2</v>
      </c>
    </row>
    <row r="1054" spans="9:16" x14ac:dyDescent="0.25">
      <c r="I1054" s="5">
        <v>1051</v>
      </c>
      <c r="J1054" s="8">
        <f t="shared" ca="1" si="66"/>
        <v>7</v>
      </c>
      <c r="K1054" s="7" t="str">
        <f t="shared" ca="1" si="64"/>
        <v>WIN</v>
      </c>
      <c r="L1054" s="8">
        <f t="shared" ca="1" si="65"/>
        <v>35</v>
      </c>
      <c r="M1054" s="8">
        <f t="shared" ca="1" si="67"/>
        <v>65</v>
      </c>
      <c r="N1054" s="32">
        <f ca="1">SUM(L$4:L1054)/I1054</f>
        <v>6.1845861084681257E-2</v>
      </c>
      <c r="O1054" s="46">
        <f ca="1">_xlfn.VAR.P(L$4:L1054)</f>
        <v>37.098934366345858</v>
      </c>
      <c r="P1054" s="33">
        <f ca="1">COUNTIF(K$4:K1054, "WIN")/I1054</f>
        <v>2.9495718363463368E-2</v>
      </c>
    </row>
    <row r="1055" spans="9:16" x14ac:dyDescent="0.25">
      <c r="I1055" s="5">
        <v>1052</v>
      </c>
      <c r="J1055" s="8">
        <f t="shared" ca="1" si="66"/>
        <v>24</v>
      </c>
      <c r="K1055" s="7" t="str">
        <f t="shared" ca="1" si="64"/>
        <v>LOSE</v>
      </c>
      <c r="L1055" s="8">
        <f t="shared" ca="1" si="65"/>
        <v>-1</v>
      </c>
      <c r="M1055" s="8">
        <f t="shared" ca="1" si="67"/>
        <v>64</v>
      </c>
      <c r="N1055" s="32">
        <f ca="1">SUM(L$4:L1055)/I1055</f>
        <v>6.0836501901140684E-2</v>
      </c>
      <c r="O1055" s="46">
        <f ca="1">_xlfn.VAR.P(L$4:L1055)</f>
        <v>37.064739984675214</v>
      </c>
      <c r="P1055" s="33">
        <f ca="1">COUNTIF(K$4:K1055, "WIN")/I1055</f>
        <v>2.9467680608365018E-2</v>
      </c>
    </row>
    <row r="1056" spans="9:16" x14ac:dyDescent="0.25">
      <c r="I1056" s="5">
        <v>1053</v>
      </c>
      <c r="J1056" s="8">
        <f t="shared" ca="1" si="66"/>
        <v>36</v>
      </c>
      <c r="K1056" s="7" t="str">
        <f t="shared" ca="1" si="64"/>
        <v>LOSE</v>
      </c>
      <c r="L1056" s="8">
        <f t="shared" ca="1" si="65"/>
        <v>-1</v>
      </c>
      <c r="M1056" s="8">
        <f t="shared" ca="1" si="67"/>
        <v>63</v>
      </c>
      <c r="N1056" s="32">
        <f ca="1">SUM(L$4:L1056)/I1056</f>
        <v>5.9829059829059832E-2</v>
      </c>
      <c r="O1056" s="46">
        <f ca="1">_xlfn.VAR.P(L$4:L1056)</f>
        <v>37.030608517788004</v>
      </c>
      <c r="P1056" s="33">
        <f ca="1">COUNTIF(K$4:K1056, "WIN")/I1056</f>
        <v>2.9439696106362774E-2</v>
      </c>
    </row>
    <row r="1057" spans="9:16" x14ac:dyDescent="0.25">
      <c r="I1057" s="5">
        <v>1054</v>
      </c>
      <c r="J1057" s="8">
        <f t="shared" ca="1" si="66"/>
        <v>13</v>
      </c>
      <c r="K1057" s="7" t="str">
        <f t="shared" ca="1" si="64"/>
        <v>LOSE</v>
      </c>
      <c r="L1057" s="8">
        <f t="shared" ca="1" si="65"/>
        <v>-1</v>
      </c>
      <c r="M1057" s="8">
        <f t="shared" ca="1" si="67"/>
        <v>62</v>
      </c>
      <c r="N1057" s="32">
        <f ca="1">SUM(L$4:L1057)/I1057</f>
        <v>5.8823529411764705E-2</v>
      </c>
      <c r="O1057" s="46">
        <f ca="1">_xlfn.VAR.P(L$4:L1057)</f>
        <v>36.996539792387544</v>
      </c>
      <c r="P1057" s="33">
        <f ca="1">COUNTIF(K$4:K1057, "WIN")/I1057</f>
        <v>2.9411764705882353E-2</v>
      </c>
    </row>
    <row r="1058" spans="9:16" x14ac:dyDescent="0.25">
      <c r="I1058" s="5">
        <v>1055</v>
      </c>
      <c r="J1058" s="8">
        <f t="shared" ca="1" si="66"/>
        <v>36</v>
      </c>
      <c r="K1058" s="7" t="str">
        <f t="shared" ca="1" si="64"/>
        <v>LOSE</v>
      </c>
      <c r="L1058" s="8">
        <f t="shared" ca="1" si="65"/>
        <v>-1</v>
      </c>
      <c r="M1058" s="8">
        <f t="shared" ca="1" si="67"/>
        <v>61</v>
      </c>
      <c r="N1058" s="32">
        <f ca="1">SUM(L$4:L1058)/I1058</f>
        <v>5.7819905213270142E-2</v>
      </c>
      <c r="O1058" s="46">
        <f ca="1">_xlfn.VAR.P(L$4:L1058)</f>
        <v>36.962533635812314</v>
      </c>
      <c r="P1058" s="33">
        <f ca="1">COUNTIF(K$4:K1058, "WIN")/I1058</f>
        <v>2.9383886255924172E-2</v>
      </c>
    </row>
    <row r="1059" spans="9:16" x14ac:dyDescent="0.25">
      <c r="I1059" s="5">
        <v>1056</v>
      </c>
      <c r="J1059" s="8">
        <f t="shared" ca="1" si="66"/>
        <v>16</v>
      </c>
      <c r="K1059" s="7" t="str">
        <f t="shared" ca="1" si="64"/>
        <v>LOSE</v>
      </c>
      <c r="L1059" s="8">
        <f t="shared" ca="1" si="65"/>
        <v>-1</v>
      </c>
      <c r="M1059" s="8">
        <f t="shared" ca="1" si="67"/>
        <v>60</v>
      </c>
      <c r="N1059" s="32">
        <f ca="1">SUM(L$4:L1059)/I1059</f>
        <v>5.6818181818181816E-2</v>
      </c>
      <c r="O1059" s="46">
        <f ca="1">_xlfn.VAR.P(L$4:L1059)</f>
        <v>36.928589876033058</v>
      </c>
      <c r="P1059" s="33">
        <f ca="1">COUNTIF(K$4:K1059, "WIN")/I1059</f>
        <v>2.9356060606060608E-2</v>
      </c>
    </row>
    <row r="1060" spans="9:16" x14ac:dyDescent="0.25">
      <c r="I1060" s="5">
        <v>1057</v>
      </c>
      <c r="J1060" s="8">
        <f t="shared" ca="1" si="66"/>
        <v>14</v>
      </c>
      <c r="K1060" s="7" t="str">
        <f t="shared" ca="1" si="64"/>
        <v>LOSE</v>
      </c>
      <c r="L1060" s="8">
        <f t="shared" ca="1" si="65"/>
        <v>-1</v>
      </c>
      <c r="M1060" s="8">
        <f t="shared" ca="1" si="67"/>
        <v>59</v>
      </c>
      <c r="N1060" s="32">
        <f ca="1">SUM(L$4:L1060)/I1060</f>
        <v>5.5818353831598867E-2</v>
      </c>
      <c r="O1060" s="46">
        <f ca="1">_xlfn.VAR.P(L$4:L1060)</f>
        <v>36.894708341649888</v>
      </c>
      <c r="P1060" s="33">
        <f ca="1">COUNTIF(K$4:K1060, "WIN")/I1060</f>
        <v>2.9328287606433301E-2</v>
      </c>
    </row>
    <row r="1061" spans="9:16" x14ac:dyDescent="0.25">
      <c r="I1061" s="5">
        <v>1058</v>
      </c>
      <c r="J1061" s="8">
        <f t="shared" ca="1" si="66"/>
        <v>24</v>
      </c>
      <c r="K1061" s="7" t="str">
        <f t="shared" ca="1" si="64"/>
        <v>LOSE</v>
      </c>
      <c r="L1061" s="8">
        <f t="shared" ca="1" si="65"/>
        <v>-1</v>
      </c>
      <c r="M1061" s="8">
        <f t="shared" ca="1" si="67"/>
        <v>58</v>
      </c>
      <c r="N1061" s="32">
        <f ca="1">SUM(L$4:L1061)/I1061</f>
        <v>5.4820415879017016E-2</v>
      </c>
      <c r="O1061" s="46">
        <f ca="1">_xlfn.VAR.P(L$4:L1061)</f>
        <v>36.860888861889428</v>
      </c>
      <c r="P1061" s="33">
        <f ca="1">COUNTIF(K$4:K1061, "WIN")/I1061</f>
        <v>2.9300567107750471E-2</v>
      </c>
    </row>
    <row r="1062" spans="9:16" x14ac:dyDescent="0.25">
      <c r="I1062" s="5">
        <v>1059</v>
      </c>
      <c r="J1062" s="8">
        <f t="shared" ca="1" si="66"/>
        <v>5</v>
      </c>
      <c r="K1062" s="7" t="str">
        <f t="shared" ca="1" si="64"/>
        <v>LOSE</v>
      </c>
      <c r="L1062" s="8">
        <f t="shared" ca="1" si="65"/>
        <v>-1</v>
      </c>
      <c r="M1062" s="8">
        <f t="shared" ca="1" si="67"/>
        <v>57</v>
      </c>
      <c r="N1062" s="32">
        <f ca="1">SUM(L$4:L1062)/I1062</f>
        <v>5.3824362606232294E-2</v>
      </c>
      <c r="O1062" s="46">
        <f ca="1">_xlfn.VAR.P(L$4:L1062)</f>
        <v>36.827131266601931</v>
      </c>
      <c r="P1062" s="33">
        <f ca="1">COUNTIF(K$4:K1062, "WIN")/I1062</f>
        <v>2.9272898961284231E-2</v>
      </c>
    </row>
    <row r="1063" spans="9:16" x14ac:dyDescent="0.25">
      <c r="I1063" s="5">
        <v>1060</v>
      </c>
      <c r="J1063" s="8">
        <f t="shared" ca="1" si="66"/>
        <v>30</v>
      </c>
      <c r="K1063" s="7" t="str">
        <f t="shared" ca="1" si="64"/>
        <v>LOSE</v>
      </c>
      <c r="L1063" s="8">
        <f t="shared" ca="1" si="65"/>
        <v>-1</v>
      </c>
      <c r="M1063" s="8">
        <f t="shared" ca="1" si="67"/>
        <v>56</v>
      </c>
      <c r="N1063" s="32">
        <f ca="1">SUM(L$4:L1063)/I1063</f>
        <v>5.2830188679245285E-2</v>
      </c>
      <c r="O1063" s="46">
        <f ca="1">_xlfn.VAR.P(L$4:L1063)</f>
        <v>36.793435386258452</v>
      </c>
      <c r="P1063" s="33">
        <f ca="1">COUNTIF(K$4:K1063, "WIN")/I1063</f>
        <v>2.9245283018867925E-2</v>
      </c>
    </row>
    <row r="1064" spans="9:16" x14ac:dyDescent="0.25">
      <c r="I1064" s="5">
        <v>1061</v>
      </c>
      <c r="J1064" s="8">
        <f t="shared" ca="1" si="66"/>
        <v>26</v>
      </c>
      <c r="K1064" s="7" t="str">
        <f t="shared" ca="1" si="64"/>
        <v>LOSE</v>
      </c>
      <c r="L1064" s="8">
        <f t="shared" ca="1" si="65"/>
        <v>-1</v>
      </c>
      <c r="M1064" s="8">
        <f t="shared" ca="1" si="67"/>
        <v>55</v>
      </c>
      <c r="N1064" s="32">
        <f ca="1">SUM(L$4:L1064)/I1064</f>
        <v>5.1837888784165884E-2</v>
      </c>
      <c r="O1064" s="46">
        <f ca="1">_xlfn.VAR.P(L$4:L1064)</f>
        <v>36.759801051948038</v>
      </c>
      <c r="P1064" s="33">
        <f ca="1">COUNTIF(K$4:K1064, "WIN")/I1064</f>
        <v>2.9217719132893498E-2</v>
      </c>
    </row>
    <row r="1065" spans="9:16" x14ac:dyDescent="0.25">
      <c r="I1065" s="5">
        <v>1062</v>
      </c>
      <c r="J1065" s="8">
        <f t="shared" ca="1" si="66"/>
        <v>21</v>
      </c>
      <c r="K1065" s="7" t="str">
        <f t="shared" ca="1" si="64"/>
        <v>LOSE</v>
      </c>
      <c r="L1065" s="8">
        <f t="shared" ca="1" si="65"/>
        <v>-1</v>
      </c>
      <c r="M1065" s="8">
        <f t="shared" ca="1" si="67"/>
        <v>54</v>
      </c>
      <c r="N1065" s="32">
        <f ca="1">SUM(L$4:L1065)/I1065</f>
        <v>5.0847457627118647E-2</v>
      </c>
      <c r="O1065" s="46">
        <f ca="1">_xlfn.VAR.P(L$4:L1065)</f>
        <v>36.726228095374893</v>
      </c>
      <c r="P1065" s="33">
        <f ca="1">COUNTIF(K$4:K1065, "WIN")/I1065</f>
        <v>2.9190207156308851E-2</v>
      </c>
    </row>
    <row r="1066" spans="9:16" x14ac:dyDescent="0.25">
      <c r="I1066" s="5">
        <v>1063</v>
      </c>
      <c r="J1066" s="8">
        <f t="shared" ca="1" si="66"/>
        <v>29</v>
      </c>
      <c r="K1066" s="7" t="str">
        <f t="shared" ca="1" si="64"/>
        <v>LOSE</v>
      </c>
      <c r="L1066" s="8">
        <f t="shared" ca="1" si="65"/>
        <v>-1</v>
      </c>
      <c r="M1066" s="8">
        <f t="shared" ca="1" si="67"/>
        <v>53</v>
      </c>
      <c r="N1066" s="32">
        <f ca="1">SUM(L$4:L1066)/I1066</f>
        <v>4.9858889934148637E-2</v>
      </c>
      <c r="O1066" s="46">
        <f ca="1">_xlfn.VAR.P(L$4:L1066)</f>
        <v>36.692716348855591</v>
      </c>
      <c r="P1066" s="33">
        <f ca="1">COUNTIF(K$4:K1066, "WIN")/I1066</f>
        <v>2.9162746942615239E-2</v>
      </c>
    </row>
    <row r="1067" spans="9:16" x14ac:dyDescent="0.25">
      <c r="I1067" s="5">
        <v>1064</v>
      </c>
      <c r="J1067" s="8">
        <f t="shared" ca="1" si="66"/>
        <v>20</v>
      </c>
      <c r="K1067" s="7" t="str">
        <f t="shared" ca="1" si="64"/>
        <v>LOSE</v>
      </c>
      <c r="L1067" s="8">
        <f t="shared" ca="1" si="65"/>
        <v>-1</v>
      </c>
      <c r="M1067" s="8">
        <f t="shared" ca="1" si="67"/>
        <v>52</v>
      </c>
      <c r="N1067" s="32">
        <f ca="1">SUM(L$4:L1067)/I1067</f>
        <v>4.8872180451127817E-2</v>
      </c>
      <c r="O1067" s="46">
        <f ca="1">_xlfn.VAR.P(L$4:L1067)</f>
        <v>36.659265645316296</v>
      </c>
      <c r="P1067" s="33">
        <f ca="1">COUNTIF(K$4:K1067, "WIN")/I1067</f>
        <v>2.913533834586466E-2</v>
      </c>
    </row>
    <row r="1068" spans="9:16" x14ac:dyDescent="0.25">
      <c r="I1068" s="5">
        <v>1065</v>
      </c>
      <c r="J1068" s="8">
        <f t="shared" ca="1" si="66"/>
        <v>16</v>
      </c>
      <c r="K1068" s="7" t="str">
        <f t="shared" ca="1" si="64"/>
        <v>LOSE</v>
      </c>
      <c r="L1068" s="8">
        <f t="shared" ca="1" si="65"/>
        <v>-1</v>
      </c>
      <c r="M1068" s="8">
        <f t="shared" ca="1" si="67"/>
        <v>51</v>
      </c>
      <c r="N1068" s="32">
        <f ca="1">SUM(L$4:L1068)/I1068</f>
        <v>4.788732394366197E-2</v>
      </c>
      <c r="O1068" s="46">
        <f ca="1">_xlfn.VAR.P(L$4:L1068)</f>
        <v>36.625875818290019</v>
      </c>
      <c r="P1068" s="33">
        <f ca="1">COUNTIF(K$4:K1068, "WIN")/I1068</f>
        <v>2.9107981220657279E-2</v>
      </c>
    </row>
    <row r="1069" spans="9:16" x14ac:dyDescent="0.25">
      <c r="I1069" s="5">
        <v>1066</v>
      </c>
      <c r="J1069" s="8">
        <f t="shared" ca="1" si="66"/>
        <v>11</v>
      </c>
      <c r="K1069" s="7" t="str">
        <f t="shared" ca="1" si="64"/>
        <v>LOSE</v>
      </c>
      <c r="L1069" s="8">
        <f t="shared" ca="1" si="65"/>
        <v>-1</v>
      </c>
      <c r="M1069" s="8">
        <f t="shared" ca="1" si="67"/>
        <v>50</v>
      </c>
      <c r="N1069" s="32">
        <f ca="1">SUM(L$4:L1069)/I1069</f>
        <v>4.6904315196998121E-2</v>
      </c>
      <c r="O1069" s="46">
        <f ca="1">_xlfn.VAR.P(L$4:L1069)</f>
        <v>36.59254670191384</v>
      </c>
      <c r="P1069" s="33">
        <f ca="1">COUNTIF(K$4:K1069, "WIN")/I1069</f>
        <v>2.9080675422138838E-2</v>
      </c>
    </row>
    <row r="1070" spans="9:16" x14ac:dyDescent="0.25">
      <c r="I1070" s="5">
        <v>1067</v>
      </c>
      <c r="J1070" s="8">
        <f t="shared" ca="1" si="66"/>
        <v>1</v>
      </c>
      <c r="K1070" s="7" t="str">
        <f t="shared" ca="1" si="64"/>
        <v>LOSE</v>
      </c>
      <c r="L1070" s="8">
        <f t="shared" ca="1" si="65"/>
        <v>-1</v>
      </c>
      <c r="M1070" s="8">
        <f t="shared" ca="1" si="67"/>
        <v>49</v>
      </c>
      <c r="N1070" s="32">
        <f ca="1">SUM(L$4:L1070)/I1070</f>
        <v>4.5923149015932523E-2</v>
      </c>
      <c r="O1070" s="46">
        <f ca="1">_xlfn.VAR.P(L$4:L1070)</f>
        <v>36.559278130926167</v>
      </c>
      <c r="P1070" s="33">
        <f ca="1">COUNTIF(K$4:K1070, "WIN")/I1070</f>
        <v>2.9053420805998126E-2</v>
      </c>
    </row>
    <row r="1071" spans="9:16" x14ac:dyDescent="0.25">
      <c r="I1071" s="5">
        <v>1068</v>
      </c>
      <c r="J1071" s="8">
        <f t="shared" ca="1" si="66"/>
        <v>34</v>
      </c>
      <c r="K1071" s="7" t="str">
        <f t="shared" ca="1" si="64"/>
        <v>LOSE</v>
      </c>
      <c r="L1071" s="8">
        <f t="shared" ca="1" si="65"/>
        <v>-1</v>
      </c>
      <c r="M1071" s="8">
        <f t="shared" ca="1" si="67"/>
        <v>48</v>
      </c>
      <c r="N1071" s="32">
        <f ca="1">SUM(L$4:L1071)/I1071</f>
        <v>4.49438202247191E-2</v>
      </c>
      <c r="O1071" s="46">
        <f ca="1">_xlfn.VAR.P(L$4:L1071)</f>
        <v>36.526069940664058</v>
      </c>
      <c r="P1071" s="33">
        <f ca="1">COUNTIF(K$4:K1071, "WIN")/I1071</f>
        <v>2.9026217228464421E-2</v>
      </c>
    </row>
    <row r="1072" spans="9:16" x14ac:dyDescent="0.25">
      <c r="I1072" s="5">
        <v>1069</v>
      </c>
      <c r="J1072" s="8">
        <f t="shared" ca="1" si="66"/>
        <v>4</v>
      </c>
      <c r="K1072" s="7" t="str">
        <f t="shared" ca="1" si="64"/>
        <v>LOSE</v>
      </c>
      <c r="L1072" s="8">
        <f t="shared" ca="1" si="65"/>
        <v>-1</v>
      </c>
      <c r="M1072" s="8">
        <f t="shared" ca="1" si="67"/>
        <v>47</v>
      </c>
      <c r="N1072" s="32">
        <f ca="1">SUM(L$4:L1072)/I1072</f>
        <v>4.3966323666978488E-2</v>
      </c>
      <c r="O1072" s="46">
        <f ca="1">_xlfn.VAR.P(L$4:L1072)</f>
        <v>36.492921967060482</v>
      </c>
      <c r="P1072" s="33">
        <f ca="1">COUNTIF(K$4:K1072, "WIN")/I1072</f>
        <v>2.8999064546304958E-2</v>
      </c>
    </row>
    <row r="1073" spans="9:16" x14ac:dyDescent="0.25">
      <c r="I1073" s="5">
        <v>1070</v>
      </c>
      <c r="J1073" s="8">
        <f t="shared" ca="1" si="66"/>
        <v>29</v>
      </c>
      <c r="K1073" s="7" t="str">
        <f t="shared" ca="1" si="64"/>
        <v>LOSE</v>
      </c>
      <c r="L1073" s="8">
        <f t="shared" ca="1" si="65"/>
        <v>-1</v>
      </c>
      <c r="M1073" s="8">
        <f t="shared" ca="1" si="67"/>
        <v>46</v>
      </c>
      <c r="N1073" s="32">
        <f ca="1">SUM(L$4:L1073)/I1073</f>
        <v>4.2990654205607479E-2</v>
      </c>
      <c r="O1073" s="46">
        <f ca="1">_xlfn.VAR.P(L$4:L1073)</f>
        <v>36.459834046641625</v>
      </c>
      <c r="P1073" s="33">
        <f ca="1">COUNTIF(K$4:K1073, "WIN")/I1073</f>
        <v>2.897196261682243E-2</v>
      </c>
    </row>
    <row r="1074" spans="9:16" x14ac:dyDescent="0.25">
      <c r="I1074" s="5">
        <v>1071</v>
      </c>
      <c r="J1074" s="8">
        <f t="shared" ca="1" si="66"/>
        <v>21</v>
      </c>
      <c r="K1074" s="7" t="str">
        <f t="shared" ca="1" si="64"/>
        <v>LOSE</v>
      </c>
      <c r="L1074" s="8">
        <f t="shared" ca="1" si="65"/>
        <v>-1</v>
      </c>
      <c r="M1074" s="8">
        <f t="shared" ca="1" si="67"/>
        <v>45</v>
      </c>
      <c r="N1074" s="32">
        <f ca="1">SUM(L$4:L1074)/I1074</f>
        <v>4.2016806722689079E-2</v>
      </c>
      <c r="O1074" s="46">
        <f ca="1">_xlfn.VAR.P(L$4:L1074)</f>
        <v>36.42680601652426</v>
      </c>
      <c r="P1074" s="33">
        <f ca="1">COUNTIF(K$4:K1074, "WIN")/I1074</f>
        <v>2.8944911297852476E-2</v>
      </c>
    </row>
    <row r="1075" spans="9:16" x14ac:dyDescent="0.25">
      <c r="I1075" s="5">
        <v>1072</v>
      </c>
      <c r="J1075" s="8">
        <f t="shared" ca="1" si="66"/>
        <v>23</v>
      </c>
      <c r="K1075" s="7" t="str">
        <f t="shared" ca="1" si="64"/>
        <v>LOSE</v>
      </c>
      <c r="L1075" s="8">
        <f t="shared" ca="1" si="65"/>
        <v>-1</v>
      </c>
      <c r="M1075" s="8">
        <f t="shared" ca="1" si="67"/>
        <v>44</v>
      </c>
      <c r="N1075" s="32">
        <f ca="1">SUM(L$4:L1075)/I1075</f>
        <v>4.1044776119402986E-2</v>
      </c>
      <c r="O1075" s="46">
        <f ca="1">_xlfn.VAR.P(L$4:L1075)</f>
        <v>36.39383771441301</v>
      </c>
      <c r="P1075" s="33">
        <f ca="1">COUNTIF(K$4:K1075, "WIN")/I1075</f>
        <v>2.8917910447761194E-2</v>
      </c>
    </row>
    <row r="1076" spans="9:16" x14ac:dyDescent="0.25">
      <c r="I1076" s="5">
        <v>1073</v>
      </c>
      <c r="J1076" s="8">
        <f t="shared" ca="1" si="66"/>
        <v>14</v>
      </c>
      <c r="K1076" s="7" t="str">
        <f t="shared" ca="1" si="64"/>
        <v>LOSE</v>
      </c>
      <c r="L1076" s="8">
        <f t="shared" ca="1" si="65"/>
        <v>-1</v>
      </c>
      <c r="M1076" s="8">
        <f t="shared" ca="1" si="67"/>
        <v>43</v>
      </c>
      <c r="N1076" s="32">
        <f ca="1">SUM(L$4:L1076)/I1076</f>
        <v>4.0074557315936628E-2</v>
      </c>
      <c r="O1076" s="46">
        <f ca="1">_xlfn.VAR.P(L$4:L1076)</f>
        <v>36.360928978597777</v>
      </c>
      <c r="P1076" s="33">
        <f ca="1">COUNTIF(K$4:K1076, "WIN")/I1076</f>
        <v>2.8890959925442685E-2</v>
      </c>
    </row>
    <row r="1077" spans="9:16" x14ac:dyDescent="0.25">
      <c r="I1077" s="5">
        <v>1074</v>
      </c>
      <c r="J1077" s="8">
        <f t="shared" ca="1" si="66"/>
        <v>27</v>
      </c>
      <c r="K1077" s="7" t="str">
        <f t="shared" ca="1" si="64"/>
        <v>LOSE</v>
      </c>
      <c r="L1077" s="8">
        <f t="shared" ca="1" si="65"/>
        <v>-1</v>
      </c>
      <c r="M1077" s="8">
        <f t="shared" ca="1" si="67"/>
        <v>42</v>
      </c>
      <c r="N1077" s="32">
        <f ca="1">SUM(L$4:L1077)/I1077</f>
        <v>3.9106145251396648E-2</v>
      </c>
      <c r="O1077" s="46">
        <f ca="1">_xlfn.VAR.P(L$4:L1077)</f>
        <v>36.328079647951064</v>
      </c>
      <c r="P1077" s="33">
        <f ca="1">COUNTIF(K$4:K1077, "WIN")/I1077</f>
        <v>2.8864059590316574E-2</v>
      </c>
    </row>
    <row r="1078" spans="9:16" x14ac:dyDescent="0.25">
      <c r="I1078" s="5">
        <v>1075</v>
      </c>
      <c r="J1078" s="8">
        <f t="shared" ca="1" si="66"/>
        <v>8</v>
      </c>
      <c r="K1078" s="7" t="str">
        <f t="shared" ca="1" si="64"/>
        <v>LOSE</v>
      </c>
      <c r="L1078" s="8">
        <f t="shared" ca="1" si="65"/>
        <v>-1</v>
      </c>
      <c r="M1078" s="8">
        <f t="shared" ca="1" si="67"/>
        <v>41</v>
      </c>
      <c r="N1078" s="32">
        <f ca="1">SUM(L$4:L1078)/I1078</f>
        <v>3.8139534883720932E-2</v>
      </c>
      <c r="O1078" s="46">
        <f ca="1">_xlfn.VAR.P(L$4:L1078)</f>
        <v>36.295289561925365</v>
      </c>
      <c r="P1078" s="33">
        <f ca="1">COUNTIF(K$4:K1078, "WIN")/I1078</f>
        <v>2.883720930232558E-2</v>
      </c>
    </row>
    <row r="1079" spans="9:16" x14ac:dyDescent="0.25">
      <c r="I1079" s="5">
        <v>1076</v>
      </c>
      <c r="J1079" s="8">
        <f t="shared" ca="1" si="66"/>
        <v>4</v>
      </c>
      <c r="K1079" s="7" t="str">
        <f t="shared" ca="1" si="64"/>
        <v>LOSE</v>
      </c>
      <c r="L1079" s="8">
        <f t="shared" ca="1" si="65"/>
        <v>-1</v>
      </c>
      <c r="M1079" s="8">
        <f t="shared" ca="1" si="67"/>
        <v>40</v>
      </c>
      <c r="N1079" s="32">
        <f ca="1">SUM(L$4:L1079)/I1079</f>
        <v>3.717472118959108E-2</v>
      </c>
      <c r="O1079" s="46">
        <f ca="1">_xlfn.VAR.P(L$4:L1079)</f>
        <v>36.262558560550573</v>
      </c>
      <c r="P1079" s="33">
        <f ca="1">COUNTIF(K$4:K1079, "WIN")/I1079</f>
        <v>2.8810408921933085E-2</v>
      </c>
    </row>
    <row r="1080" spans="9:16" x14ac:dyDescent="0.25">
      <c r="I1080" s="5">
        <v>1077</v>
      </c>
      <c r="J1080" s="8">
        <f t="shared" ca="1" si="66"/>
        <v>23</v>
      </c>
      <c r="K1080" s="7" t="str">
        <f t="shared" ca="1" si="64"/>
        <v>LOSE</v>
      </c>
      <c r="L1080" s="8">
        <f t="shared" ca="1" si="65"/>
        <v>-1</v>
      </c>
      <c r="M1080" s="8">
        <f t="shared" ca="1" si="67"/>
        <v>39</v>
      </c>
      <c r="N1080" s="32">
        <f ca="1">SUM(L$4:L1080)/I1080</f>
        <v>3.6211699164345405E-2</v>
      </c>
      <c r="O1080" s="46">
        <f ca="1">_xlfn.VAR.P(L$4:L1080)</f>
        <v>36.229886484431375</v>
      </c>
      <c r="P1080" s="33">
        <f ca="1">COUNTIF(K$4:K1080, "WIN")/I1080</f>
        <v>2.8783658310120707E-2</v>
      </c>
    </row>
    <row r="1081" spans="9:16" x14ac:dyDescent="0.25">
      <c r="I1081" s="5">
        <v>1078</v>
      </c>
      <c r="J1081" s="8">
        <f t="shared" ca="1" si="66"/>
        <v>2</v>
      </c>
      <c r="K1081" s="7" t="str">
        <f t="shared" ca="1" si="64"/>
        <v>LOSE</v>
      </c>
      <c r="L1081" s="8">
        <f t="shared" ca="1" si="65"/>
        <v>-1</v>
      </c>
      <c r="M1081" s="8">
        <f t="shared" ca="1" si="67"/>
        <v>38</v>
      </c>
      <c r="N1081" s="32">
        <f ca="1">SUM(L$4:L1081)/I1081</f>
        <v>3.525046382189239E-2</v>
      </c>
      <c r="O1081" s="46">
        <f ca="1">_xlfn.VAR.P(L$4:L1081)</f>
        <v>36.19727317474468</v>
      </c>
      <c r="P1081" s="33">
        <f ca="1">COUNTIF(K$4:K1081, "WIN")/I1081</f>
        <v>2.8756957328385901E-2</v>
      </c>
    </row>
    <row r="1082" spans="9:16" x14ac:dyDescent="0.25">
      <c r="I1082" s="5">
        <v>1079</v>
      </c>
      <c r="J1082" s="8">
        <f t="shared" ca="1" si="66"/>
        <v>34</v>
      </c>
      <c r="K1082" s="7" t="str">
        <f t="shared" ca="1" si="64"/>
        <v>LOSE</v>
      </c>
      <c r="L1082" s="8">
        <f t="shared" ca="1" si="65"/>
        <v>-1</v>
      </c>
      <c r="M1082" s="8">
        <f t="shared" ca="1" si="67"/>
        <v>37</v>
      </c>
      <c r="N1082" s="32">
        <f ca="1">SUM(L$4:L1082)/I1082</f>
        <v>3.4291010194624653E-2</v>
      </c>
      <c r="O1082" s="46">
        <f ca="1">_xlfn.VAR.P(L$4:L1082)</f>
        <v>36.164718473237073</v>
      </c>
      <c r="P1082" s="33">
        <f ca="1">COUNTIF(K$4:K1082, "WIN")/I1082</f>
        <v>2.8730305838739572E-2</v>
      </c>
    </row>
    <row r="1083" spans="9:16" x14ac:dyDescent="0.25">
      <c r="I1083" s="5">
        <v>1080</v>
      </c>
      <c r="J1083" s="8">
        <f t="shared" ca="1" si="66"/>
        <v>35</v>
      </c>
      <c r="K1083" s="7" t="str">
        <f t="shared" ca="1" si="64"/>
        <v>LOSE</v>
      </c>
      <c r="L1083" s="8">
        <f t="shared" ca="1" si="65"/>
        <v>-1</v>
      </c>
      <c r="M1083" s="8">
        <f t="shared" ca="1" si="67"/>
        <v>36</v>
      </c>
      <c r="N1083" s="32">
        <f ca="1">SUM(L$4:L1083)/I1083</f>
        <v>3.3333333333333333E-2</v>
      </c>
      <c r="O1083" s="46">
        <f ca="1">_xlfn.VAR.P(L$4:L1083)</f>
        <v>36.132222222222225</v>
      </c>
      <c r="P1083" s="33">
        <f ca="1">COUNTIF(K$4:K1083, "WIN")/I1083</f>
        <v>2.8703703703703703E-2</v>
      </c>
    </row>
    <row r="1084" spans="9:16" x14ac:dyDescent="0.25">
      <c r="I1084" s="5">
        <v>1081</v>
      </c>
      <c r="J1084" s="8">
        <f t="shared" ca="1" si="66"/>
        <v>35</v>
      </c>
      <c r="K1084" s="7" t="str">
        <f t="shared" ca="1" si="64"/>
        <v>LOSE</v>
      </c>
      <c r="L1084" s="8">
        <f t="shared" ca="1" si="65"/>
        <v>-1</v>
      </c>
      <c r="M1084" s="8">
        <f t="shared" ca="1" si="67"/>
        <v>35</v>
      </c>
      <c r="N1084" s="32">
        <f ca="1">SUM(L$4:L1084)/I1084</f>
        <v>3.2377428307123035E-2</v>
      </c>
      <c r="O1084" s="46">
        <f ca="1">_xlfn.VAR.P(L$4:L1084)</f>
        <v>36.099784264578403</v>
      </c>
      <c r="P1084" s="33">
        <f ca="1">COUNTIF(K$4:K1084, "WIN")/I1084</f>
        <v>2.8677150786308975E-2</v>
      </c>
    </row>
    <row r="1085" spans="9:16" x14ac:dyDescent="0.25">
      <c r="I1085" s="5">
        <v>1082</v>
      </c>
      <c r="J1085" s="8">
        <f t="shared" ca="1" si="66"/>
        <v>31</v>
      </c>
      <c r="K1085" s="7" t="str">
        <f t="shared" ca="1" si="64"/>
        <v>LOSE</v>
      </c>
      <c r="L1085" s="8">
        <f t="shared" ca="1" si="65"/>
        <v>-1</v>
      </c>
      <c r="M1085" s="8">
        <f t="shared" ca="1" si="67"/>
        <v>34</v>
      </c>
      <c r="N1085" s="32">
        <f ca="1">SUM(L$4:L1085)/I1085</f>
        <v>3.1423290203327174E-2</v>
      </c>
      <c r="O1085" s="46">
        <f ca="1">_xlfn.VAR.P(L$4:L1085)</f>
        <v>36.067404443745922</v>
      </c>
      <c r="P1085" s="33">
        <f ca="1">COUNTIF(K$4:K1085, "WIN")/I1085</f>
        <v>2.865064695009242E-2</v>
      </c>
    </row>
    <row r="1086" spans="9:16" x14ac:dyDescent="0.25">
      <c r="I1086" s="5">
        <v>1083</v>
      </c>
      <c r="J1086" s="8">
        <f t="shared" ca="1" si="66"/>
        <v>19</v>
      </c>
      <c r="K1086" s="7" t="str">
        <f t="shared" ca="1" si="64"/>
        <v>LOSE</v>
      </c>
      <c r="L1086" s="8">
        <f t="shared" ca="1" si="65"/>
        <v>-1</v>
      </c>
      <c r="M1086" s="8">
        <f t="shared" ca="1" si="67"/>
        <v>33</v>
      </c>
      <c r="N1086" s="32">
        <f ca="1">SUM(L$4:L1086)/I1086</f>
        <v>3.0470914127423823E-2</v>
      </c>
      <c r="O1086" s="46">
        <f ca="1">_xlfn.VAR.P(L$4:L1086)</f>
        <v>36.035082603724646</v>
      </c>
      <c r="P1086" s="33">
        <f ca="1">COUNTIF(K$4:K1086, "WIN")/I1086</f>
        <v>2.8624192059095107E-2</v>
      </c>
    </row>
    <row r="1087" spans="9:16" x14ac:dyDescent="0.25">
      <c r="I1087" s="5">
        <v>1084</v>
      </c>
      <c r="J1087" s="8">
        <f t="shared" ca="1" si="66"/>
        <v>15</v>
      </c>
      <c r="K1087" s="7" t="str">
        <f t="shared" ca="1" si="64"/>
        <v>LOSE</v>
      </c>
      <c r="L1087" s="8">
        <f t="shared" ca="1" si="65"/>
        <v>-1</v>
      </c>
      <c r="M1087" s="8">
        <f t="shared" ca="1" si="67"/>
        <v>32</v>
      </c>
      <c r="N1087" s="32">
        <f ca="1">SUM(L$4:L1087)/I1087</f>
        <v>2.9520295202952029E-2</v>
      </c>
      <c r="O1087" s="46">
        <f ca="1">_xlfn.VAR.P(L$4:L1087)</f>
        <v>36.002818589071502</v>
      </c>
      <c r="P1087" s="33">
        <f ca="1">COUNTIF(K$4:K1087, "WIN")/I1087</f>
        <v>2.859778597785978E-2</v>
      </c>
    </row>
    <row r="1088" spans="9:16" x14ac:dyDescent="0.25">
      <c r="I1088" s="5">
        <v>1085</v>
      </c>
      <c r="J1088" s="8">
        <f t="shared" ca="1" si="66"/>
        <v>21</v>
      </c>
      <c r="K1088" s="7" t="str">
        <f t="shared" ca="1" si="64"/>
        <v>LOSE</v>
      </c>
      <c r="L1088" s="8">
        <f t="shared" ca="1" si="65"/>
        <v>-1</v>
      </c>
      <c r="M1088" s="8">
        <f t="shared" ca="1" si="67"/>
        <v>31</v>
      </c>
      <c r="N1088" s="32">
        <f ca="1">SUM(L$4:L1088)/I1088</f>
        <v>2.8571428571428571E-2</v>
      </c>
      <c r="O1088" s="46">
        <f ca="1">_xlfn.VAR.P(L$4:L1088)</f>
        <v>35.970612244897957</v>
      </c>
      <c r="P1088" s="33">
        <f ca="1">COUNTIF(K$4:K1088, "WIN")/I1088</f>
        <v>2.8571428571428571E-2</v>
      </c>
    </row>
    <row r="1089" spans="9:16" x14ac:dyDescent="0.25">
      <c r="I1089" s="5">
        <v>1086</v>
      </c>
      <c r="J1089" s="8">
        <f t="shared" ca="1" si="66"/>
        <v>21</v>
      </c>
      <c r="K1089" s="7" t="str">
        <f t="shared" ca="1" si="64"/>
        <v>LOSE</v>
      </c>
      <c r="L1089" s="8">
        <f t="shared" ca="1" si="65"/>
        <v>-1</v>
      </c>
      <c r="M1089" s="8">
        <f t="shared" ca="1" si="67"/>
        <v>30</v>
      </c>
      <c r="N1089" s="32">
        <f ca="1">SUM(L$4:L1089)/I1089</f>
        <v>2.7624309392265192E-2</v>
      </c>
      <c r="O1089" s="46">
        <f ca="1">_xlfn.VAR.P(L$4:L1089)</f>
        <v>35.93846341686762</v>
      </c>
      <c r="P1089" s="33">
        <f ca="1">COUNTIF(K$4:K1089, "WIN")/I1089</f>
        <v>2.85451197053407E-2</v>
      </c>
    </row>
    <row r="1090" spans="9:16" x14ac:dyDescent="0.25">
      <c r="I1090" s="5">
        <v>1087</v>
      </c>
      <c r="J1090" s="8">
        <f t="shared" ca="1" si="66"/>
        <v>3</v>
      </c>
      <c r="K1090" s="7" t="str">
        <f t="shared" ca="1" si="64"/>
        <v>LOSE</v>
      </c>
      <c r="L1090" s="8">
        <f t="shared" ca="1" si="65"/>
        <v>-1</v>
      </c>
      <c r="M1090" s="8">
        <f t="shared" ca="1" si="67"/>
        <v>29</v>
      </c>
      <c r="N1090" s="32">
        <f ca="1">SUM(L$4:L1090)/I1090</f>
        <v>2.6678932842686291E-2</v>
      </c>
      <c r="O1090" s="46">
        <f ca="1">_xlfn.VAR.P(L$4:L1090)</f>
        <v>35.906371951193712</v>
      </c>
      <c r="P1090" s="33">
        <f ca="1">COUNTIF(K$4:K1090, "WIN")/I1090</f>
        <v>2.8518859245630176E-2</v>
      </c>
    </row>
    <row r="1091" spans="9:16" x14ac:dyDescent="0.25">
      <c r="I1091" s="5">
        <v>1088</v>
      </c>
      <c r="J1091" s="8">
        <f t="shared" ca="1" si="66"/>
        <v>0</v>
      </c>
      <c r="K1091" s="7" t="str">
        <f t="shared" ca="1" si="64"/>
        <v>LOSE</v>
      </c>
      <c r="L1091" s="8">
        <f t="shared" ca="1" si="65"/>
        <v>-1</v>
      </c>
      <c r="M1091" s="8">
        <f t="shared" ca="1" si="67"/>
        <v>28</v>
      </c>
      <c r="N1091" s="32">
        <f ca="1">SUM(L$4:L1091)/I1091</f>
        <v>2.5735294117647058E-2</v>
      </c>
      <c r="O1091" s="46">
        <f ca="1">_xlfn.VAR.P(L$4:L1091)</f>
        <v>35.874337694636679</v>
      </c>
      <c r="P1091" s="33">
        <f ca="1">COUNTIF(K$4:K1091, "WIN")/I1091</f>
        <v>2.8492647058823529E-2</v>
      </c>
    </row>
    <row r="1092" spans="9:16" x14ac:dyDescent="0.25">
      <c r="I1092" s="5">
        <v>1089</v>
      </c>
      <c r="J1092" s="8">
        <f t="shared" ca="1" si="66"/>
        <v>27</v>
      </c>
      <c r="K1092" s="7" t="str">
        <f t="shared" ref="K1092:K1155" ca="1" si="68">IF($D$7 = $J1092, "WIN", "LOSE")</f>
        <v>LOSE</v>
      </c>
      <c r="L1092" s="8">
        <f t="shared" ref="L1092:L1155" ca="1" si="69">IF($K1092 = "WIN", 35, -1)</f>
        <v>-1</v>
      </c>
      <c r="M1092" s="8">
        <f t="shared" ca="1" si="67"/>
        <v>27</v>
      </c>
      <c r="N1092" s="32">
        <f ca="1">SUM(L$4:L1092)/I1092</f>
        <v>2.4793388429752067E-2</v>
      </c>
      <c r="O1092" s="46">
        <f ca="1">_xlfn.VAR.P(L$4:L1092)</f>
        <v>35.84236049450174</v>
      </c>
      <c r="P1092" s="33">
        <f ca="1">COUNTIF(K$4:K1092, "WIN")/I1092</f>
        <v>2.8466483011937556E-2</v>
      </c>
    </row>
    <row r="1093" spans="9:16" x14ac:dyDescent="0.25">
      <c r="I1093" s="5">
        <v>1090</v>
      </c>
      <c r="J1093" s="8">
        <f t="shared" ca="1" si="66"/>
        <v>20</v>
      </c>
      <c r="K1093" s="7" t="str">
        <f t="shared" ca="1" si="68"/>
        <v>LOSE</v>
      </c>
      <c r="L1093" s="8">
        <f t="shared" ca="1" si="69"/>
        <v>-1</v>
      </c>
      <c r="M1093" s="8">
        <f t="shared" ca="1" si="67"/>
        <v>26</v>
      </c>
      <c r="N1093" s="32">
        <f ca="1">SUM(L$4:L1093)/I1093</f>
        <v>2.3853211009174313E-2</v>
      </c>
      <c r="O1093" s="46">
        <f ca="1">_xlfn.VAR.P(L$4:L1093)</f>
        <v>35.810440198636478</v>
      </c>
      <c r="P1093" s="33">
        <f ca="1">COUNTIF(K$4:K1093, "WIN")/I1093</f>
        <v>2.8440366972477066E-2</v>
      </c>
    </row>
    <row r="1094" spans="9:16" x14ac:dyDescent="0.25">
      <c r="I1094" s="5">
        <v>1091</v>
      </c>
      <c r="J1094" s="8">
        <f t="shared" ref="J1094:J1157" ca="1" si="70">RANDBETWEEN(0,36)</f>
        <v>33</v>
      </c>
      <c r="K1094" s="7" t="str">
        <f t="shared" ca="1" si="68"/>
        <v>LOSE</v>
      </c>
      <c r="L1094" s="8">
        <f t="shared" ca="1" si="69"/>
        <v>-1</v>
      </c>
      <c r="M1094" s="8">
        <f t="shared" ref="M1094:M1157" ca="1" si="71">M1093+L1094</f>
        <v>25</v>
      </c>
      <c r="N1094" s="32">
        <f ca="1">SUM(L$4:L1094)/I1094</f>
        <v>2.2914757103574702E-2</v>
      </c>
      <c r="O1094" s="46">
        <f ca="1">_xlfn.VAR.P(L$4:L1094)</f>
        <v>35.778576655428424</v>
      </c>
      <c r="P1094" s="33">
        <f ca="1">COUNTIF(K$4:K1094, "WIN")/I1094</f>
        <v>2.8414298808432631E-2</v>
      </c>
    </row>
    <row r="1095" spans="9:16" x14ac:dyDescent="0.25">
      <c r="I1095" s="5">
        <v>1092</v>
      </c>
      <c r="J1095" s="8">
        <f t="shared" ca="1" si="70"/>
        <v>1</v>
      </c>
      <c r="K1095" s="7" t="str">
        <f t="shared" ca="1" si="68"/>
        <v>LOSE</v>
      </c>
      <c r="L1095" s="8">
        <f t="shared" ca="1" si="69"/>
        <v>-1</v>
      </c>
      <c r="M1095" s="8">
        <f t="shared" ca="1" si="71"/>
        <v>24</v>
      </c>
      <c r="N1095" s="32">
        <f ca="1">SUM(L$4:L1095)/I1095</f>
        <v>2.197802197802198E-2</v>
      </c>
      <c r="O1095" s="46">
        <f ca="1">_xlfn.VAR.P(L$4:L1095)</f>
        <v>35.746769713802678</v>
      </c>
      <c r="P1095" s="33">
        <f ca="1">COUNTIF(K$4:K1095, "WIN")/I1095</f>
        <v>2.8388278388278388E-2</v>
      </c>
    </row>
    <row r="1096" spans="9:16" x14ac:dyDescent="0.25">
      <c r="I1096" s="5">
        <v>1093</v>
      </c>
      <c r="J1096" s="8">
        <f t="shared" ca="1" si="70"/>
        <v>34</v>
      </c>
      <c r="K1096" s="7" t="str">
        <f t="shared" ca="1" si="68"/>
        <v>LOSE</v>
      </c>
      <c r="L1096" s="8">
        <f t="shared" ca="1" si="69"/>
        <v>-1</v>
      </c>
      <c r="M1096" s="8">
        <f t="shared" ca="1" si="71"/>
        <v>23</v>
      </c>
      <c r="N1096" s="32">
        <f ca="1">SUM(L$4:L1096)/I1096</f>
        <v>2.1043000914913082E-2</v>
      </c>
      <c r="O1096" s="46">
        <f ca="1">_xlfn.VAR.P(L$4:L1096)</f>
        <v>35.715019223219542</v>
      </c>
      <c r="P1096" s="33">
        <f ca="1">COUNTIF(K$4:K1096, "WIN")/I1096</f>
        <v>2.8362305580969808E-2</v>
      </c>
    </row>
    <row r="1097" spans="9:16" x14ac:dyDescent="0.25">
      <c r="I1097" s="5">
        <v>1094</v>
      </c>
      <c r="J1097" s="8">
        <f t="shared" ca="1" si="70"/>
        <v>36</v>
      </c>
      <c r="K1097" s="7" t="str">
        <f t="shared" ca="1" si="68"/>
        <v>LOSE</v>
      </c>
      <c r="L1097" s="8">
        <f t="shared" ca="1" si="69"/>
        <v>-1</v>
      </c>
      <c r="M1097" s="8">
        <f t="shared" ca="1" si="71"/>
        <v>22</v>
      </c>
      <c r="N1097" s="32">
        <f ca="1">SUM(L$4:L1097)/I1097</f>
        <v>2.0109689213893969E-2</v>
      </c>
      <c r="O1097" s="46">
        <f ca="1">_xlfn.VAR.P(L$4:L1097)</f>
        <v>35.683325033672112</v>
      </c>
      <c r="P1097" s="33">
        <f ca="1">COUNTIF(K$4:K1097, "WIN")/I1097</f>
        <v>2.8336380255941498E-2</v>
      </c>
    </row>
    <row r="1098" spans="9:16" x14ac:dyDescent="0.25">
      <c r="I1098" s="5">
        <v>1095</v>
      </c>
      <c r="J1098" s="8">
        <f t="shared" ca="1" si="70"/>
        <v>34</v>
      </c>
      <c r="K1098" s="7" t="str">
        <f t="shared" ca="1" si="68"/>
        <v>LOSE</v>
      </c>
      <c r="L1098" s="8">
        <f t="shared" ca="1" si="69"/>
        <v>-1</v>
      </c>
      <c r="M1098" s="8">
        <f t="shared" ca="1" si="71"/>
        <v>21</v>
      </c>
      <c r="N1098" s="32">
        <f ca="1">SUM(L$4:L1098)/I1098</f>
        <v>1.9178082191780823E-2</v>
      </c>
      <c r="O1098" s="46">
        <f ca="1">_xlfn.VAR.P(L$4:L1098)</f>
        <v>35.651686995683995</v>
      </c>
      <c r="P1098" s="33">
        <f ca="1">COUNTIF(K$4:K1098, "WIN")/I1098</f>
        <v>2.8310502283105023E-2</v>
      </c>
    </row>
    <row r="1099" spans="9:16" x14ac:dyDescent="0.25">
      <c r="I1099" s="5">
        <v>1096</v>
      </c>
      <c r="J1099" s="8">
        <f t="shared" ca="1" si="70"/>
        <v>12</v>
      </c>
      <c r="K1099" s="7" t="str">
        <f t="shared" ca="1" si="68"/>
        <v>LOSE</v>
      </c>
      <c r="L1099" s="8">
        <f t="shared" ca="1" si="69"/>
        <v>-1</v>
      </c>
      <c r="M1099" s="8">
        <f t="shared" ca="1" si="71"/>
        <v>20</v>
      </c>
      <c r="N1099" s="32">
        <f ca="1">SUM(L$4:L1099)/I1099</f>
        <v>1.824817518248175E-2</v>
      </c>
      <c r="O1099" s="46">
        <f ca="1">_xlfn.VAR.P(L$4:L1099)</f>
        <v>35.62010496030689</v>
      </c>
      <c r="P1099" s="33">
        <f ca="1">COUNTIF(K$4:K1099, "WIN")/I1099</f>
        <v>2.8284671532846715E-2</v>
      </c>
    </row>
    <row r="1100" spans="9:16" x14ac:dyDescent="0.25">
      <c r="I1100" s="5">
        <v>1097</v>
      </c>
      <c r="J1100" s="8">
        <f t="shared" ca="1" si="70"/>
        <v>24</v>
      </c>
      <c r="K1100" s="7" t="str">
        <f t="shared" ca="1" si="68"/>
        <v>LOSE</v>
      </c>
      <c r="L1100" s="8">
        <f t="shared" ca="1" si="69"/>
        <v>-1</v>
      </c>
      <c r="M1100" s="8">
        <f t="shared" ca="1" si="71"/>
        <v>19</v>
      </c>
      <c r="N1100" s="32">
        <f ca="1">SUM(L$4:L1100)/I1100</f>
        <v>1.7319963536918871E-2</v>
      </c>
      <c r="O1100" s="46">
        <f ca="1">_xlfn.VAR.P(L$4:L1100)</f>
        <v>35.588578779118322</v>
      </c>
      <c r="P1100" s="33">
        <f ca="1">COUNTIF(K$4:K1100, "WIN")/I1100</f>
        <v>2.8258887876025523E-2</v>
      </c>
    </row>
    <row r="1101" spans="9:16" x14ac:dyDescent="0.25">
      <c r="I1101" s="5">
        <v>1098</v>
      </c>
      <c r="J1101" s="8">
        <f t="shared" ca="1" si="70"/>
        <v>5</v>
      </c>
      <c r="K1101" s="7" t="str">
        <f t="shared" ca="1" si="68"/>
        <v>LOSE</v>
      </c>
      <c r="L1101" s="8">
        <f t="shared" ca="1" si="69"/>
        <v>-1</v>
      </c>
      <c r="M1101" s="8">
        <f t="shared" ca="1" si="71"/>
        <v>18</v>
      </c>
      <c r="N1101" s="32">
        <f ca="1">SUM(L$4:L1101)/I1101</f>
        <v>1.6393442622950821E-2</v>
      </c>
      <c r="O1101" s="46">
        <f ca="1">_xlfn.VAR.P(L$4:L1101)</f>
        <v>35.557108304219298</v>
      </c>
      <c r="P1101" s="33">
        <f ca="1">COUNTIF(K$4:K1101, "WIN")/I1101</f>
        <v>2.8233151183970857E-2</v>
      </c>
    </row>
    <row r="1102" spans="9:16" x14ac:dyDescent="0.25">
      <c r="I1102" s="5">
        <v>1099</v>
      </c>
      <c r="J1102" s="8">
        <f t="shared" ca="1" si="70"/>
        <v>13</v>
      </c>
      <c r="K1102" s="7" t="str">
        <f t="shared" ca="1" si="68"/>
        <v>LOSE</v>
      </c>
      <c r="L1102" s="8">
        <f t="shared" ca="1" si="69"/>
        <v>-1</v>
      </c>
      <c r="M1102" s="8">
        <f t="shared" ca="1" si="71"/>
        <v>17</v>
      </c>
      <c r="N1102" s="32">
        <f ca="1">SUM(L$4:L1102)/I1102</f>
        <v>1.5468607825295723E-2</v>
      </c>
      <c r="O1102" s="46">
        <f ca="1">_xlfn.VAR.P(L$4:L1102)</f>
        <v>35.525693388232</v>
      </c>
      <c r="P1102" s="33">
        <f ca="1">COUNTIF(K$4:K1102, "WIN")/I1102</f>
        <v>2.8207461328480437E-2</v>
      </c>
    </row>
    <row r="1103" spans="9:16" x14ac:dyDescent="0.25">
      <c r="I1103" s="5">
        <v>1100</v>
      </c>
      <c r="J1103" s="8">
        <f t="shared" ca="1" si="70"/>
        <v>24</v>
      </c>
      <c r="K1103" s="7" t="str">
        <f t="shared" ca="1" si="68"/>
        <v>LOSE</v>
      </c>
      <c r="L1103" s="8">
        <f t="shared" ca="1" si="69"/>
        <v>-1</v>
      </c>
      <c r="M1103" s="8">
        <f t="shared" ca="1" si="71"/>
        <v>16</v>
      </c>
      <c r="N1103" s="32">
        <f ca="1">SUM(L$4:L1103)/I1103</f>
        <v>1.4545454545454545E-2</v>
      </c>
      <c r="O1103" s="46">
        <f ca="1">_xlfn.VAR.P(L$4:L1103)</f>
        <v>35.494333884297518</v>
      </c>
      <c r="P1103" s="33">
        <f ca="1">COUNTIF(K$4:K1103, "WIN")/I1103</f>
        <v>2.8181818181818183E-2</v>
      </c>
    </row>
    <row r="1104" spans="9:16" x14ac:dyDescent="0.25">
      <c r="I1104" s="5">
        <v>1101</v>
      </c>
      <c r="J1104" s="8">
        <f t="shared" ca="1" si="70"/>
        <v>24</v>
      </c>
      <c r="K1104" s="7" t="str">
        <f t="shared" ca="1" si="68"/>
        <v>LOSE</v>
      </c>
      <c r="L1104" s="8">
        <f t="shared" ca="1" si="69"/>
        <v>-1</v>
      </c>
      <c r="M1104" s="8">
        <f t="shared" ca="1" si="71"/>
        <v>15</v>
      </c>
      <c r="N1104" s="32">
        <f ca="1">SUM(L$4:L1104)/I1104</f>
        <v>1.3623978201634877E-2</v>
      </c>
      <c r="O1104" s="46">
        <f ca="1">_xlfn.VAR.P(L$4:L1104)</f>
        <v>35.463029646073544</v>
      </c>
      <c r="P1104" s="33">
        <f ca="1">COUNTIF(K$4:K1104, "WIN")/I1104</f>
        <v>2.8156221616712079E-2</v>
      </c>
    </row>
    <row r="1105" spans="9:16" x14ac:dyDescent="0.25">
      <c r="I1105" s="5">
        <v>1102</v>
      </c>
      <c r="J1105" s="8">
        <f t="shared" ca="1" si="70"/>
        <v>6</v>
      </c>
      <c r="K1105" s="7" t="str">
        <f t="shared" ca="1" si="68"/>
        <v>LOSE</v>
      </c>
      <c r="L1105" s="8">
        <f t="shared" ca="1" si="69"/>
        <v>-1</v>
      </c>
      <c r="M1105" s="8">
        <f t="shared" ca="1" si="71"/>
        <v>14</v>
      </c>
      <c r="N1105" s="32">
        <f ca="1">SUM(L$4:L1105)/I1105</f>
        <v>1.2704174228675136E-2</v>
      </c>
      <c r="O1105" s="46">
        <f ca="1">_xlfn.VAR.P(L$4:L1105)</f>
        <v>35.431780527732123</v>
      </c>
      <c r="P1105" s="33">
        <f ca="1">COUNTIF(K$4:K1105, "WIN")/I1105</f>
        <v>2.8130671506352088E-2</v>
      </c>
    </row>
    <row r="1106" spans="9:16" x14ac:dyDescent="0.25">
      <c r="I1106" s="5">
        <v>1103</v>
      </c>
      <c r="J1106" s="8">
        <f t="shared" ca="1" si="70"/>
        <v>18</v>
      </c>
      <c r="K1106" s="7" t="str">
        <f t="shared" ca="1" si="68"/>
        <v>LOSE</v>
      </c>
      <c r="L1106" s="8">
        <f t="shared" ca="1" si="69"/>
        <v>-1</v>
      </c>
      <c r="M1106" s="8">
        <f t="shared" ca="1" si="71"/>
        <v>13</v>
      </c>
      <c r="N1106" s="32">
        <f ca="1">SUM(L$4:L1106)/I1106</f>
        <v>1.1786038077969175E-2</v>
      </c>
      <c r="O1106" s="46">
        <f ca="1">_xlfn.VAR.P(L$4:L1106)</f>
        <v>35.400586383957375</v>
      </c>
      <c r="P1106" s="33">
        <f ca="1">COUNTIF(K$4:K1106, "WIN")/I1106</f>
        <v>2.8105167724388033E-2</v>
      </c>
    </row>
    <row r="1107" spans="9:16" x14ac:dyDescent="0.25">
      <c r="I1107" s="5">
        <v>1104</v>
      </c>
      <c r="J1107" s="8">
        <f t="shared" ca="1" si="70"/>
        <v>31</v>
      </c>
      <c r="K1107" s="7" t="str">
        <f t="shared" ca="1" si="68"/>
        <v>LOSE</v>
      </c>
      <c r="L1107" s="8">
        <f t="shared" ca="1" si="69"/>
        <v>-1</v>
      </c>
      <c r="M1107" s="8">
        <f t="shared" ca="1" si="71"/>
        <v>12</v>
      </c>
      <c r="N1107" s="32">
        <f ca="1">SUM(L$4:L1107)/I1107</f>
        <v>1.0869565217391304E-2</v>
      </c>
      <c r="O1107" s="46">
        <f ca="1">_xlfn.VAR.P(L$4:L1107)</f>
        <v>35.369447069943291</v>
      </c>
      <c r="P1107" s="33">
        <f ca="1">COUNTIF(K$4:K1107, "WIN")/I1107</f>
        <v>2.8079710144927536E-2</v>
      </c>
    </row>
    <row r="1108" spans="9:16" x14ac:dyDescent="0.25">
      <c r="I1108" s="5">
        <v>1105</v>
      </c>
      <c r="J1108" s="8">
        <f t="shared" ca="1" si="70"/>
        <v>28</v>
      </c>
      <c r="K1108" s="7" t="str">
        <f t="shared" ca="1" si="68"/>
        <v>LOSE</v>
      </c>
      <c r="L1108" s="8">
        <f t="shared" ca="1" si="69"/>
        <v>-1</v>
      </c>
      <c r="M1108" s="8">
        <f t="shared" ca="1" si="71"/>
        <v>11</v>
      </c>
      <c r="N1108" s="32">
        <f ca="1">SUM(L$4:L1108)/I1108</f>
        <v>9.9547511312217188E-3</v>
      </c>
      <c r="O1108" s="46">
        <f ca="1">_xlfn.VAR.P(L$4:L1108)</f>
        <v>35.338362441391453</v>
      </c>
      <c r="P1108" s="33">
        <f ca="1">COUNTIF(K$4:K1108, "WIN")/I1108</f>
        <v>2.8054298642533938E-2</v>
      </c>
    </row>
    <row r="1109" spans="9:16" x14ac:dyDescent="0.25">
      <c r="I1109" s="5">
        <v>1106</v>
      </c>
      <c r="J1109" s="8">
        <f t="shared" ca="1" si="70"/>
        <v>20</v>
      </c>
      <c r="K1109" s="7" t="str">
        <f t="shared" ca="1" si="68"/>
        <v>LOSE</v>
      </c>
      <c r="L1109" s="8">
        <f t="shared" ca="1" si="69"/>
        <v>-1</v>
      </c>
      <c r="M1109" s="8">
        <f t="shared" ca="1" si="71"/>
        <v>10</v>
      </c>
      <c r="N1109" s="32">
        <f ca="1">SUM(L$4:L1109)/I1109</f>
        <v>9.0415913200723331E-3</v>
      </c>
      <c r="O1109" s="46">
        <f ca="1">_xlfn.VAR.P(L$4:L1109)</f>
        <v>35.307332354508858</v>
      </c>
      <c r="P1109" s="33">
        <f ca="1">COUNTIF(K$4:K1109, "WIN")/I1109</f>
        <v>2.8028933092224231E-2</v>
      </c>
    </row>
    <row r="1110" spans="9:16" x14ac:dyDescent="0.25">
      <c r="I1110" s="5">
        <v>1107</v>
      </c>
      <c r="J1110" s="8">
        <f t="shared" ca="1" si="70"/>
        <v>3</v>
      </c>
      <c r="K1110" s="7" t="str">
        <f t="shared" ca="1" si="68"/>
        <v>LOSE</v>
      </c>
      <c r="L1110" s="8">
        <f t="shared" ca="1" si="69"/>
        <v>-1</v>
      </c>
      <c r="M1110" s="8">
        <f t="shared" ca="1" si="71"/>
        <v>9</v>
      </c>
      <c r="N1110" s="32">
        <f ca="1">SUM(L$4:L1110)/I1110</f>
        <v>8.130081300813009E-3</v>
      </c>
      <c r="O1110" s="46">
        <f ca="1">_xlfn.VAR.P(L$4:L1110)</f>
        <v>35.276356666005682</v>
      </c>
      <c r="P1110" s="33">
        <f ca="1">COUNTIF(K$4:K1110, "WIN")/I1110</f>
        <v>2.8003613369467027E-2</v>
      </c>
    </row>
    <row r="1111" spans="9:16" x14ac:dyDescent="0.25">
      <c r="I1111" s="5">
        <v>1108</v>
      </c>
      <c r="J1111" s="8">
        <f t="shared" ca="1" si="70"/>
        <v>15</v>
      </c>
      <c r="K1111" s="7" t="str">
        <f t="shared" ca="1" si="68"/>
        <v>LOSE</v>
      </c>
      <c r="L1111" s="8">
        <f t="shared" ca="1" si="69"/>
        <v>-1</v>
      </c>
      <c r="M1111" s="8">
        <f t="shared" ca="1" si="71"/>
        <v>8</v>
      </c>
      <c r="N1111" s="32">
        <f ca="1">SUM(L$4:L1111)/I1111</f>
        <v>7.2202166064981952E-3</v>
      </c>
      <c r="O1111" s="46">
        <f ca="1">_xlfn.VAR.P(L$4:L1111)</f>
        <v>35.245435233093097</v>
      </c>
      <c r="P1111" s="33">
        <f ca="1">COUNTIF(K$4:K1111, "WIN")/I1111</f>
        <v>2.7978339350180504E-2</v>
      </c>
    </row>
    <row r="1112" spans="9:16" x14ac:dyDescent="0.25">
      <c r="I1112" s="5">
        <v>1109</v>
      </c>
      <c r="J1112" s="8">
        <f t="shared" ca="1" si="70"/>
        <v>1</v>
      </c>
      <c r="K1112" s="7" t="str">
        <f t="shared" ca="1" si="68"/>
        <v>LOSE</v>
      </c>
      <c r="L1112" s="8">
        <f t="shared" ca="1" si="69"/>
        <v>-1</v>
      </c>
      <c r="M1112" s="8">
        <f t="shared" ca="1" si="71"/>
        <v>7</v>
      </c>
      <c r="N1112" s="32">
        <f ca="1">SUM(L$4:L1112)/I1112</f>
        <v>6.3119927862939585E-3</v>
      </c>
      <c r="O1112" s="46">
        <f ca="1">_xlfn.VAR.P(L$4:L1112)</f>
        <v>35.214567913481062</v>
      </c>
      <c r="P1112" s="33">
        <f ca="1">COUNTIF(K$4:K1112, "WIN")/I1112</f>
        <v>2.7953110910730387E-2</v>
      </c>
    </row>
    <row r="1113" spans="9:16" x14ac:dyDescent="0.25">
      <c r="I1113" s="5">
        <v>1110</v>
      </c>
      <c r="J1113" s="8">
        <f t="shared" ca="1" si="70"/>
        <v>10</v>
      </c>
      <c r="K1113" s="7" t="str">
        <f t="shared" ca="1" si="68"/>
        <v>LOSE</v>
      </c>
      <c r="L1113" s="8">
        <f t="shared" ca="1" si="69"/>
        <v>-1</v>
      </c>
      <c r="M1113" s="8">
        <f t="shared" ca="1" si="71"/>
        <v>6</v>
      </c>
      <c r="N1113" s="32">
        <f ca="1">SUM(L$4:L1113)/I1113</f>
        <v>5.4054054054054057E-3</v>
      </c>
      <c r="O1113" s="46">
        <f ca="1">_xlfn.VAR.P(L$4:L1113)</f>
        <v>35.183754565376184</v>
      </c>
      <c r="P1113" s="33">
        <f ca="1">COUNTIF(K$4:K1113, "WIN")/I1113</f>
        <v>2.7927927927927927E-2</v>
      </c>
    </row>
    <row r="1114" spans="9:16" x14ac:dyDescent="0.25">
      <c r="I1114" s="5">
        <v>1111</v>
      </c>
      <c r="J1114" s="8">
        <f t="shared" ca="1" si="70"/>
        <v>19</v>
      </c>
      <c r="K1114" s="7" t="str">
        <f t="shared" ca="1" si="68"/>
        <v>LOSE</v>
      </c>
      <c r="L1114" s="8">
        <f t="shared" ca="1" si="69"/>
        <v>-1</v>
      </c>
      <c r="M1114" s="8">
        <f t="shared" ca="1" si="71"/>
        <v>5</v>
      </c>
      <c r="N1114" s="32">
        <f ca="1">SUM(L$4:L1114)/I1114</f>
        <v>4.5004500450045006E-3</v>
      </c>
      <c r="O1114" s="46">
        <f ca="1">_xlfn.VAR.P(L$4:L1114)</f>
        <v>35.152995047479543</v>
      </c>
      <c r="P1114" s="33">
        <f ca="1">COUNTIF(K$4:K1114, "WIN")/I1114</f>
        <v>2.7902790279027902E-2</v>
      </c>
    </row>
    <row r="1115" spans="9:16" x14ac:dyDescent="0.25">
      <c r="I1115" s="5">
        <v>1112</v>
      </c>
      <c r="J1115" s="8">
        <f t="shared" ca="1" si="70"/>
        <v>14</v>
      </c>
      <c r="K1115" s="7" t="str">
        <f t="shared" ca="1" si="68"/>
        <v>LOSE</v>
      </c>
      <c r="L1115" s="8">
        <f t="shared" ca="1" si="69"/>
        <v>-1</v>
      </c>
      <c r="M1115" s="8">
        <f t="shared" ca="1" si="71"/>
        <v>4</v>
      </c>
      <c r="N1115" s="32">
        <f ca="1">SUM(L$4:L1115)/I1115</f>
        <v>3.5971223021582736E-3</v>
      </c>
      <c r="O1115" s="46">
        <f ca="1">_xlfn.VAR.P(L$4:L1115)</f>
        <v>35.122289218984527</v>
      </c>
      <c r="P1115" s="33">
        <f ca="1">COUNTIF(K$4:K1115, "WIN")/I1115</f>
        <v>2.7877697841726619E-2</v>
      </c>
    </row>
    <row r="1116" spans="9:16" x14ac:dyDescent="0.25">
      <c r="I1116" s="5">
        <v>1113</v>
      </c>
      <c r="J1116" s="8">
        <f t="shared" ca="1" si="70"/>
        <v>25</v>
      </c>
      <c r="K1116" s="7" t="str">
        <f t="shared" ca="1" si="68"/>
        <v>LOSE</v>
      </c>
      <c r="L1116" s="8">
        <f t="shared" ca="1" si="69"/>
        <v>-1</v>
      </c>
      <c r="M1116" s="8">
        <f t="shared" ca="1" si="71"/>
        <v>3</v>
      </c>
      <c r="N1116" s="32">
        <f ca="1">SUM(L$4:L1116)/I1116</f>
        <v>2.6954177897574125E-3</v>
      </c>
      <c r="O1116" s="46">
        <f ca="1">_xlfn.VAR.P(L$4:L1116)</f>
        <v>35.091636939574691</v>
      </c>
      <c r="P1116" s="33">
        <f ca="1">COUNTIF(K$4:K1116, "WIN")/I1116</f>
        <v>2.7852650494159928E-2</v>
      </c>
    </row>
    <row r="1117" spans="9:16" x14ac:dyDescent="0.25">
      <c r="I1117" s="5">
        <v>1114</v>
      </c>
      <c r="J1117" s="8">
        <f t="shared" ca="1" si="70"/>
        <v>4</v>
      </c>
      <c r="K1117" s="7" t="str">
        <f t="shared" ca="1" si="68"/>
        <v>LOSE</v>
      </c>
      <c r="L1117" s="8">
        <f t="shared" ca="1" si="69"/>
        <v>-1</v>
      </c>
      <c r="M1117" s="8">
        <f t="shared" ca="1" si="71"/>
        <v>2</v>
      </c>
      <c r="N1117" s="32">
        <f ca="1">SUM(L$4:L1117)/I1117</f>
        <v>1.7953321364452424E-3</v>
      </c>
      <c r="O1117" s="46">
        <f ca="1">_xlfn.VAR.P(L$4:L1117)</f>
        <v>35.061038069421656</v>
      </c>
      <c r="P1117" s="33">
        <f ca="1">COUNTIF(K$4:K1117, "WIN")/I1117</f>
        <v>2.7827648114901255E-2</v>
      </c>
    </row>
    <row r="1118" spans="9:16" x14ac:dyDescent="0.25">
      <c r="I1118" s="5">
        <v>1115</v>
      </c>
      <c r="J1118" s="8">
        <f t="shared" ca="1" si="70"/>
        <v>26</v>
      </c>
      <c r="K1118" s="7" t="str">
        <f t="shared" ca="1" si="68"/>
        <v>LOSE</v>
      </c>
      <c r="L1118" s="8">
        <f t="shared" ca="1" si="69"/>
        <v>-1</v>
      </c>
      <c r="M1118" s="8">
        <f t="shared" ca="1" si="71"/>
        <v>1</v>
      </c>
      <c r="N1118" s="32">
        <f ca="1">SUM(L$4:L1118)/I1118</f>
        <v>8.9686098654708521E-4</v>
      </c>
      <c r="O1118" s="46">
        <f ca="1">_xlfn.VAR.P(L$4:L1118)</f>
        <v>35.030492469182974</v>
      </c>
      <c r="P1118" s="33">
        <f ca="1">COUNTIF(K$4:K1118, "WIN")/I1118</f>
        <v>2.780269058295964E-2</v>
      </c>
    </row>
    <row r="1119" spans="9:16" x14ac:dyDescent="0.25">
      <c r="I1119" s="5">
        <v>1116</v>
      </c>
      <c r="J1119" s="8">
        <f t="shared" ca="1" si="70"/>
        <v>10</v>
      </c>
      <c r="K1119" s="7" t="str">
        <f t="shared" ca="1" si="68"/>
        <v>LOSE</v>
      </c>
      <c r="L1119" s="8">
        <f t="shared" ca="1" si="69"/>
        <v>-1</v>
      </c>
      <c r="M1119" s="8">
        <f t="shared" ca="1" si="71"/>
        <v>0</v>
      </c>
      <c r="N1119" s="32">
        <f ca="1">SUM(L$4:L1119)/I1119</f>
        <v>0</v>
      </c>
      <c r="O1119" s="46">
        <f ca="1">_xlfn.VAR.P(L$4:L1119)</f>
        <v>35</v>
      </c>
      <c r="P1119" s="33">
        <f ca="1">COUNTIF(K$4:K1119, "WIN")/I1119</f>
        <v>2.7777777777777776E-2</v>
      </c>
    </row>
    <row r="1120" spans="9:16" x14ac:dyDescent="0.25">
      <c r="I1120" s="5">
        <v>1117</v>
      </c>
      <c r="J1120" s="8">
        <f t="shared" ca="1" si="70"/>
        <v>33</v>
      </c>
      <c r="K1120" s="7" t="str">
        <f t="shared" ca="1" si="68"/>
        <v>LOSE</v>
      </c>
      <c r="L1120" s="8">
        <f t="shared" ca="1" si="69"/>
        <v>-1</v>
      </c>
      <c r="M1120" s="8">
        <f t="shared" ca="1" si="71"/>
        <v>-1</v>
      </c>
      <c r="N1120" s="32">
        <f ca="1">SUM(L$4:L1120)/I1120</f>
        <v>-8.9525514771709937E-4</v>
      </c>
      <c r="O1120" s="46">
        <f ca="1">_xlfn.VAR.P(L$4:L1120)</f>
        <v>34.969560523495836</v>
      </c>
      <c r="P1120" s="33">
        <f ca="1">COUNTIF(K$4:K1120, "WIN")/I1120</f>
        <v>2.775290957923008E-2</v>
      </c>
    </row>
    <row r="1121" spans="9:16" x14ac:dyDescent="0.25">
      <c r="I1121" s="5">
        <v>1118</v>
      </c>
      <c r="J1121" s="8">
        <f t="shared" ca="1" si="70"/>
        <v>2</v>
      </c>
      <c r="K1121" s="7" t="str">
        <f t="shared" ca="1" si="68"/>
        <v>LOSE</v>
      </c>
      <c r="L1121" s="8">
        <f t="shared" ca="1" si="69"/>
        <v>-1</v>
      </c>
      <c r="M1121" s="8">
        <f t="shared" ca="1" si="71"/>
        <v>-2</v>
      </c>
      <c r="N1121" s="32">
        <f ca="1">SUM(L$4:L1121)/I1121</f>
        <v>-1.7889087656529517E-3</v>
      </c>
      <c r="O1121" s="46">
        <f ca="1">_xlfn.VAR.P(L$4:L1121)</f>
        <v>34.939173901773231</v>
      </c>
      <c r="P1121" s="33">
        <f ca="1">COUNTIF(K$4:K1121, "WIN")/I1121</f>
        <v>2.7728085867620753E-2</v>
      </c>
    </row>
    <row r="1122" spans="9:16" x14ac:dyDescent="0.25">
      <c r="I1122" s="5">
        <v>1119</v>
      </c>
      <c r="J1122" s="8">
        <f t="shared" ca="1" si="70"/>
        <v>18</v>
      </c>
      <c r="K1122" s="7" t="str">
        <f t="shared" ca="1" si="68"/>
        <v>LOSE</v>
      </c>
      <c r="L1122" s="8">
        <f t="shared" ca="1" si="69"/>
        <v>-1</v>
      </c>
      <c r="M1122" s="8">
        <f t="shared" ca="1" si="71"/>
        <v>-3</v>
      </c>
      <c r="N1122" s="32">
        <f ca="1">SUM(L$4:L1122)/I1122</f>
        <v>-2.6809651474530832E-3</v>
      </c>
      <c r="O1122" s="46">
        <f ca="1">_xlfn.VAR.P(L$4:L1122)</f>
        <v>34.908839997412471</v>
      </c>
      <c r="P1122" s="33">
        <f ca="1">COUNTIF(K$4:K1122, "WIN")/I1122</f>
        <v>2.7703306523681859E-2</v>
      </c>
    </row>
    <row r="1123" spans="9:16" x14ac:dyDescent="0.25">
      <c r="I1123" s="5">
        <v>1120</v>
      </c>
      <c r="J1123" s="8">
        <f t="shared" ca="1" si="70"/>
        <v>24</v>
      </c>
      <c r="K1123" s="7" t="str">
        <f t="shared" ca="1" si="68"/>
        <v>LOSE</v>
      </c>
      <c r="L1123" s="8">
        <f t="shared" ca="1" si="69"/>
        <v>-1</v>
      </c>
      <c r="M1123" s="8">
        <f t="shared" ca="1" si="71"/>
        <v>-4</v>
      </c>
      <c r="N1123" s="32">
        <f ca="1">SUM(L$4:L1123)/I1123</f>
        <v>-3.5714285714285713E-3</v>
      </c>
      <c r="O1123" s="46">
        <f ca="1">_xlfn.VAR.P(L$4:L1123)</f>
        <v>34.878558673469385</v>
      </c>
      <c r="P1123" s="33">
        <f ca="1">COUNTIF(K$4:K1123, "WIN")/I1123</f>
        <v>2.7678571428571427E-2</v>
      </c>
    </row>
    <row r="1124" spans="9:16" x14ac:dyDescent="0.25">
      <c r="I1124" s="5">
        <v>1121</v>
      </c>
      <c r="J1124" s="8">
        <f t="shared" ca="1" si="70"/>
        <v>13</v>
      </c>
      <c r="K1124" s="7" t="str">
        <f t="shared" ca="1" si="68"/>
        <v>LOSE</v>
      </c>
      <c r="L1124" s="8">
        <f t="shared" ca="1" si="69"/>
        <v>-1</v>
      </c>
      <c r="M1124" s="8">
        <f t="shared" ca="1" si="71"/>
        <v>-5</v>
      </c>
      <c r="N1124" s="32">
        <f ca="1">SUM(L$4:L1124)/I1124</f>
        <v>-4.4603033006244425E-3</v>
      </c>
      <c r="O1124" s="46">
        <f ca="1">_xlfn.VAR.P(L$4:L1124)</f>
        <v>34.848329793473233</v>
      </c>
      <c r="P1124" s="33">
        <f ca="1">COUNTIF(K$4:K1124, "WIN")/I1124</f>
        <v>2.7653880463871544E-2</v>
      </c>
    </row>
    <row r="1125" spans="9:16" x14ac:dyDescent="0.25">
      <c r="I1125" s="5">
        <v>1122</v>
      </c>
      <c r="J1125" s="8">
        <f t="shared" ca="1" si="70"/>
        <v>13</v>
      </c>
      <c r="K1125" s="7" t="str">
        <f t="shared" ca="1" si="68"/>
        <v>LOSE</v>
      </c>
      <c r="L1125" s="8">
        <f t="shared" ca="1" si="69"/>
        <v>-1</v>
      </c>
      <c r="M1125" s="8">
        <f t="shared" ca="1" si="71"/>
        <v>-6</v>
      </c>
      <c r="N1125" s="32">
        <f ca="1">SUM(L$4:L1125)/I1125</f>
        <v>-5.3475935828877002E-3</v>
      </c>
      <c r="O1125" s="46">
        <f ca="1">_xlfn.VAR.P(L$4:L1125)</f>
        <v>34.818153221424687</v>
      </c>
      <c r="P1125" s="33">
        <f ca="1">COUNTIF(K$4:K1125, "WIN")/I1125</f>
        <v>2.7629233511586453E-2</v>
      </c>
    </row>
    <row r="1126" spans="9:16" x14ac:dyDescent="0.25">
      <c r="I1126" s="5">
        <v>1123</v>
      </c>
      <c r="J1126" s="8">
        <f t="shared" ca="1" si="70"/>
        <v>8</v>
      </c>
      <c r="K1126" s="7" t="str">
        <f t="shared" ca="1" si="68"/>
        <v>LOSE</v>
      </c>
      <c r="L1126" s="8">
        <f t="shared" ca="1" si="69"/>
        <v>-1</v>
      </c>
      <c r="M1126" s="8">
        <f t="shared" ca="1" si="71"/>
        <v>-7</v>
      </c>
      <c r="N1126" s="32">
        <f ca="1">SUM(L$4:L1126)/I1126</f>
        <v>-6.2333036509349959E-3</v>
      </c>
      <c r="O1126" s="46">
        <f ca="1">_xlfn.VAR.P(L$4:L1126)</f>
        <v>34.788028821793809</v>
      </c>
      <c r="P1126" s="33">
        <f ca="1">COUNTIF(K$4:K1126, "WIN")/I1126</f>
        <v>2.7604630454140695E-2</v>
      </c>
    </row>
    <row r="1127" spans="9:16" x14ac:dyDescent="0.25">
      <c r="I1127" s="5">
        <v>1124</v>
      </c>
      <c r="J1127" s="8">
        <f t="shared" ca="1" si="70"/>
        <v>17</v>
      </c>
      <c r="K1127" s="7" t="str">
        <f t="shared" ca="1" si="68"/>
        <v>LOSE</v>
      </c>
      <c r="L1127" s="8">
        <f t="shared" ca="1" si="69"/>
        <v>-1</v>
      </c>
      <c r="M1127" s="8">
        <f t="shared" ca="1" si="71"/>
        <v>-8</v>
      </c>
      <c r="N1127" s="32">
        <f ca="1">SUM(L$4:L1127)/I1127</f>
        <v>-7.1174377224199285E-3</v>
      </c>
      <c r="O1127" s="46">
        <f ca="1">_xlfn.VAR.P(L$4:L1127)</f>
        <v>34.757956459517992</v>
      </c>
      <c r="P1127" s="33">
        <f ca="1">COUNTIF(K$4:K1127, "WIN")/I1127</f>
        <v>2.7580071174377226E-2</v>
      </c>
    </row>
    <row r="1128" spans="9:16" x14ac:dyDescent="0.25">
      <c r="I1128" s="5">
        <v>1125</v>
      </c>
      <c r="J1128" s="8">
        <f t="shared" ca="1" si="70"/>
        <v>2</v>
      </c>
      <c r="K1128" s="7" t="str">
        <f t="shared" ca="1" si="68"/>
        <v>LOSE</v>
      </c>
      <c r="L1128" s="8">
        <f t="shared" ca="1" si="69"/>
        <v>-1</v>
      </c>
      <c r="M1128" s="8">
        <f t="shared" ca="1" si="71"/>
        <v>-9</v>
      </c>
      <c r="N1128" s="32">
        <f ca="1">SUM(L$4:L1128)/I1128</f>
        <v>-8.0000000000000002E-3</v>
      </c>
      <c r="O1128" s="46">
        <f ca="1">_xlfn.VAR.P(L$4:L1128)</f>
        <v>34.727936</v>
      </c>
      <c r="P1128" s="33">
        <f ca="1">COUNTIF(K$4:K1128, "WIN")/I1128</f>
        <v>2.7555555555555555E-2</v>
      </c>
    </row>
    <row r="1129" spans="9:16" x14ac:dyDescent="0.25">
      <c r="I1129" s="5">
        <v>1126</v>
      </c>
      <c r="J1129" s="8">
        <f t="shared" ca="1" si="70"/>
        <v>18</v>
      </c>
      <c r="K1129" s="7" t="str">
        <f t="shared" ca="1" si="68"/>
        <v>LOSE</v>
      </c>
      <c r="L1129" s="8">
        <f t="shared" ca="1" si="69"/>
        <v>-1</v>
      </c>
      <c r="M1129" s="8">
        <f t="shared" ca="1" si="71"/>
        <v>-10</v>
      </c>
      <c r="N1129" s="32">
        <f ca="1">SUM(L$4:L1129)/I1129</f>
        <v>-8.8809946714031966E-3</v>
      </c>
      <c r="O1129" s="46">
        <f ca="1">_xlfn.VAR.P(L$4:L1129)</f>
        <v>34.697967309105941</v>
      </c>
      <c r="P1129" s="33">
        <f ca="1">COUNTIF(K$4:K1129, "WIN")/I1129</f>
        <v>2.7531083481349913E-2</v>
      </c>
    </row>
    <row r="1130" spans="9:16" x14ac:dyDescent="0.25">
      <c r="I1130" s="5">
        <v>1127</v>
      </c>
      <c r="J1130" s="8">
        <f t="shared" ca="1" si="70"/>
        <v>23</v>
      </c>
      <c r="K1130" s="7" t="str">
        <f t="shared" ca="1" si="68"/>
        <v>LOSE</v>
      </c>
      <c r="L1130" s="8">
        <f t="shared" ca="1" si="69"/>
        <v>-1</v>
      </c>
      <c r="M1130" s="8">
        <f t="shared" ca="1" si="71"/>
        <v>-11</v>
      </c>
      <c r="N1130" s="32">
        <f ca="1">SUM(L$4:L1130)/I1130</f>
        <v>-9.7604259094942331E-3</v>
      </c>
      <c r="O1130" s="46">
        <f ca="1">_xlfn.VAR.P(L$4:L1130)</f>
        <v>34.668050253163258</v>
      </c>
      <c r="P1130" s="33">
        <f ca="1">COUNTIF(K$4:K1130, "WIN")/I1130</f>
        <v>2.7506654835847383E-2</v>
      </c>
    </row>
    <row r="1131" spans="9:16" x14ac:dyDescent="0.25">
      <c r="I1131" s="5">
        <v>1128</v>
      </c>
      <c r="J1131" s="8">
        <f t="shared" ca="1" si="70"/>
        <v>1</v>
      </c>
      <c r="K1131" s="7" t="str">
        <f t="shared" ca="1" si="68"/>
        <v>LOSE</v>
      </c>
      <c r="L1131" s="8">
        <f t="shared" ca="1" si="69"/>
        <v>-1</v>
      </c>
      <c r="M1131" s="8">
        <f t="shared" ca="1" si="71"/>
        <v>-12</v>
      </c>
      <c r="N1131" s="32">
        <f ca="1">SUM(L$4:L1131)/I1131</f>
        <v>-1.0638297872340425E-2</v>
      </c>
      <c r="O1131" s="46">
        <f ca="1">_xlfn.VAR.P(L$4:L1131)</f>
        <v>34.638184698958803</v>
      </c>
      <c r="P1131" s="33">
        <f ca="1">COUNTIF(K$4:K1131, "WIN")/I1131</f>
        <v>2.7482269503546101E-2</v>
      </c>
    </row>
    <row r="1132" spans="9:16" x14ac:dyDescent="0.25">
      <c r="I1132" s="5">
        <v>1129</v>
      </c>
      <c r="J1132" s="8">
        <f t="shared" ca="1" si="70"/>
        <v>34</v>
      </c>
      <c r="K1132" s="7" t="str">
        <f t="shared" ca="1" si="68"/>
        <v>LOSE</v>
      </c>
      <c r="L1132" s="8">
        <f t="shared" ca="1" si="69"/>
        <v>-1</v>
      </c>
      <c r="M1132" s="8">
        <f t="shared" ca="1" si="71"/>
        <v>-13</v>
      </c>
      <c r="N1132" s="32">
        <f ca="1">SUM(L$4:L1132)/I1132</f>
        <v>-1.1514614703277236E-2</v>
      </c>
      <c r="O1132" s="46">
        <f ca="1">_xlfn.VAR.P(L$4:L1132)</f>
        <v>34.608370513736809</v>
      </c>
      <c r="P1132" s="33">
        <f ca="1">COUNTIF(K$4:K1132, "WIN")/I1132</f>
        <v>2.7457927369353409E-2</v>
      </c>
    </row>
    <row r="1133" spans="9:16" x14ac:dyDescent="0.25">
      <c r="I1133" s="5">
        <v>1130</v>
      </c>
      <c r="J1133" s="8">
        <f t="shared" ca="1" si="70"/>
        <v>16</v>
      </c>
      <c r="K1133" s="7" t="str">
        <f t="shared" ca="1" si="68"/>
        <v>LOSE</v>
      </c>
      <c r="L1133" s="8">
        <f t="shared" ca="1" si="69"/>
        <v>-1</v>
      </c>
      <c r="M1133" s="8">
        <f t="shared" ca="1" si="71"/>
        <v>-14</v>
      </c>
      <c r="N1133" s="32">
        <f ca="1">SUM(L$4:L1133)/I1133</f>
        <v>-1.2389380530973451E-2</v>
      </c>
      <c r="O1133" s="46">
        <f ca="1">_xlfn.VAR.P(L$4:L1133)</f>
        <v>34.578607565196961</v>
      </c>
      <c r="P1133" s="33">
        <f ca="1">COUNTIF(K$4:K1133, "WIN")/I1133</f>
        <v>2.743362831858407E-2</v>
      </c>
    </row>
    <row r="1134" spans="9:16" x14ac:dyDescent="0.25">
      <c r="I1134" s="5">
        <v>1131</v>
      </c>
      <c r="J1134" s="8">
        <f t="shared" ca="1" si="70"/>
        <v>9</v>
      </c>
      <c r="K1134" s="7" t="str">
        <f t="shared" ca="1" si="68"/>
        <v>LOSE</v>
      </c>
      <c r="L1134" s="8">
        <f t="shared" ca="1" si="69"/>
        <v>-1</v>
      </c>
      <c r="M1134" s="8">
        <f t="shared" ca="1" si="71"/>
        <v>-15</v>
      </c>
      <c r="N1134" s="32">
        <f ca="1">SUM(L$4:L1134)/I1134</f>
        <v>-1.3262599469496022E-2</v>
      </c>
      <c r="O1134" s="46">
        <f ca="1">_xlfn.VAR.P(L$4:L1134)</f>
        <v>34.54889572149245</v>
      </c>
      <c r="P1134" s="33">
        <f ca="1">COUNTIF(K$4:K1134, "WIN")/I1134</f>
        <v>2.7409372236958444E-2</v>
      </c>
    </row>
    <row r="1135" spans="9:16" x14ac:dyDescent="0.25">
      <c r="I1135" s="5">
        <v>1132</v>
      </c>
      <c r="J1135" s="8">
        <f t="shared" ca="1" si="70"/>
        <v>30</v>
      </c>
      <c r="K1135" s="7" t="str">
        <f t="shared" ca="1" si="68"/>
        <v>LOSE</v>
      </c>
      <c r="L1135" s="8">
        <f t="shared" ca="1" si="69"/>
        <v>-1</v>
      </c>
      <c r="M1135" s="8">
        <f t="shared" ca="1" si="71"/>
        <v>-16</v>
      </c>
      <c r="N1135" s="32">
        <f ca="1">SUM(L$4:L1135)/I1135</f>
        <v>-1.4134275618374558E-2</v>
      </c>
      <c r="O1135" s="46">
        <f ca="1">_xlfn.VAR.P(L$4:L1135)</f>
        <v>34.519234851228006</v>
      </c>
      <c r="P1135" s="33">
        <f ca="1">COUNTIF(K$4:K1135, "WIN")/I1135</f>
        <v>2.7385159010600707E-2</v>
      </c>
    </row>
    <row r="1136" spans="9:16" x14ac:dyDescent="0.25">
      <c r="I1136" s="5">
        <v>1133</v>
      </c>
      <c r="J1136" s="8">
        <f t="shared" ca="1" si="70"/>
        <v>34</v>
      </c>
      <c r="K1136" s="7" t="str">
        <f t="shared" ca="1" si="68"/>
        <v>LOSE</v>
      </c>
      <c r="L1136" s="8">
        <f t="shared" ca="1" si="69"/>
        <v>-1</v>
      </c>
      <c r="M1136" s="8">
        <f t="shared" ca="1" si="71"/>
        <v>-17</v>
      </c>
      <c r="N1136" s="32">
        <f ca="1">SUM(L$4:L1136)/I1136</f>
        <v>-1.500441306266549E-2</v>
      </c>
      <c r="O1136" s="46">
        <f ca="1">_xlfn.VAR.P(L$4:L1136)</f>
        <v>34.489624823458016</v>
      </c>
      <c r="P1136" s="33">
        <f ca="1">COUNTIF(K$4:K1136, "WIN")/I1136</f>
        <v>2.7360988526037071E-2</v>
      </c>
    </row>
    <row r="1137" spans="9:16" x14ac:dyDescent="0.25">
      <c r="I1137" s="5">
        <v>1134</v>
      </c>
      <c r="J1137" s="8">
        <f t="shared" ca="1" si="70"/>
        <v>7</v>
      </c>
      <c r="K1137" s="7" t="str">
        <f t="shared" ca="1" si="68"/>
        <v>WIN</v>
      </c>
      <c r="L1137" s="8">
        <f t="shared" ca="1" si="69"/>
        <v>35</v>
      </c>
      <c r="M1137" s="8">
        <f t="shared" ca="1" si="71"/>
        <v>18</v>
      </c>
      <c r="N1137" s="32">
        <f ca="1">SUM(L$4:L1137)/I1137</f>
        <v>1.5873015873015872E-2</v>
      </c>
      <c r="O1137" s="46">
        <f ca="1">_xlfn.VAR.P(L$4:L1137)</f>
        <v>35.539430587049637</v>
      </c>
      <c r="P1137" s="33">
        <f ca="1">COUNTIF(K$4:K1137, "WIN")/I1137</f>
        <v>2.821869488536155E-2</v>
      </c>
    </row>
    <row r="1138" spans="9:16" x14ac:dyDescent="0.25">
      <c r="I1138" s="5">
        <v>1135</v>
      </c>
      <c r="J1138" s="8">
        <f t="shared" ca="1" si="70"/>
        <v>24</v>
      </c>
      <c r="K1138" s="7" t="str">
        <f t="shared" ca="1" si="68"/>
        <v>LOSE</v>
      </c>
      <c r="L1138" s="8">
        <f t="shared" ca="1" si="69"/>
        <v>-1</v>
      </c>
      <c r="M1138" s="8">
        <f t="shared" ca="1" si="71"/>
        <v>17</v>
      </c>
      <c r="N1138" s="32">
        <f ca="1">SUM(L$4:L1138)/I1138</f>
        <v>1.4977973568281937E-2</v>
      </c>
      <c r="O1138" s="46">
        <f ca="1">_xlfn.VAR.P(L$4:L1138)</f>
        <v>35.509026761629372</v>
      </c>
      <c r="P1138" s="33">
        <f ca="1">COUNTIF(K$4:K1138, "WIN")/I1138</f>
        <v>2.8193832599118944E-2</v>
      </c>
    </row>
    <row r="1139" spans="9:16" x14ac:dyDescent="0.25">
      <c r="I1139" s="5">
        <v>1136</v>
      </c>
      <c r="J1139" s="8">
        <f t="shared" ca="1" si="70"/>
        <v>5</v>
      </c>
      <c r="K1139" s="7" t="str">
        <f t="shared" ca="1" si="68"/>
        <v>LOSE</v>
      </c>
      <c r="L1139" s="8">
        <f t="shared" ca="1" si="69"/>
        <v>-1</v>
      </c>
      <c r="M1139" s="8">
        <f t="shared" ca="1" si="71"/>
        <v>16</v>
      </c>
      <c r="N1139" s="32">
        <f ca="1">SUM(L$4:L1139)/I1139</f>
        <v>1.4084507042253521E-2</v>
      </c>
      <c r="O1139" s="46">
        <f ca="1">_xlfn.VAR.P(L$4:L1139)</f>
        <v>35.478674866097997</v>
      </c>
      <c r="P1139" s="33">
        <f ca="1">COUNTIF(K$4:K1139, "WIN")/I1139</f>
        <v>2.8169014084507043E-2</v>
      </c>
    </row>
    <row r="1140" spans="9:16" x14ac:dyDescent="0.25">
      <c r="I1140" s="5">
        <v>1137</v>
      </c>
      <c r="J1140" s="8">
        <f t="shared" ca="1" si="70"/>
        <v>12</v>
      </c>
      <c r="K1140" s="7" t="str">
        <f t="shared" ca="1" si="68"/>
        <v>LOSE</v>
      </c>
      <c r="L1140" s="8">
        <f t="shared" ca="1" si="69"/>
        <v>-1</v>
      </c>
      <c r="M1140" s="8">
        <f t="shared" ca="1" si="71"/>
        <v>15</v>
      </c>
      <c r="N1140" s="32">
        <f ca="1">SUM(L$4:L1140)/I1140</f>
        <v>1.3192612137203167E-2</v>
      </c>
      <c r="O1140" s="46">
        <f ca="1">_xlfn.VAR.P(L$4:L1140)</f>
        <v>35.448374767649902</v>
      </c>
      <c r="P1140" s="33">
        <f ca="1">COUNTIF(K$4:K1140, "WIN")/I1140</f>
        <v>2.8144239226033423E-2</v>
      </c>
    </row>
    <row r="1141" spans="9:16" x14ac:dyDescent="0.25">
      <c r="I1141" s="5">
        <v>1138</v>
      </c>
      <c r="J1141" s="8">
        <f t="shared" ca="1" si="70"/>
        <v>7</v>
      </c>
      <c r="K1141" s="7" t="str">
        <f t="shared" ca="1" si="68"/>
        <v>WIN</v>
      </c>
      <c r="L1141" s="8">
        <f t="shared" ca="1" si="69"/>
        <v>35</v>
      </c>
      <c r="M1141" s="8">
        <f t="shared" ca="1" si="71"/>
        <v>50</v>
      </c>
      <c r="N1141" s="32">
        <f ca="1">SUM(L$4:L1141)/I1141</f>
        <v>4.3936731107205626E-2</v>
      </c>
      <c r="O1141" s="46">
        <f ca="1">_xlfn.VAR.P(L$4:L1141)</f>
        <v>36.491918421304604</v>
      </c>
      <c r="P1141" s="33">
        <f ca="1">COUNTIF(K$4:K1141, "WIN")/I1141</f>
        <v>2.8998242530755711E-2</v>
      </c>
    </row>
    <row r="1142" spans="9:16" x14ac:dyDescent="0.25">
      <c r="I1142" s="5">
        <v>1139</v>
      </c>
      <c r="J1142" s="8">
        <f t="shared" ca="1" si="70"/>
        <v>10</v>
      </c>
      <c r="K1142" s="7" t="str">
        <f t="shared" ca="1" si="68"/>
        <v>LOSE</v>
      </c>
      <c r="L1142" s="8">
        <f t="shared" ca="1" si="69"/>
        <v>-1</v>
      </c>
      <c r="M1142" s="8">
        <f t="shared" ca="1" si="71"/>
        <v>49</v>
      </c>
      <c r="N1142" s="32">
        <f ca="1">SUM(L$4:L1142)/I1142</f>
        <v>4.3020193151887619E-2</v>
      </c>
      <c r="O1142" s="46">
        <f ca="1">_xlfn.VAR.P(L$4:L1142)</f>
        <v>36.460835830145356</v>
      </c>
      <c r="P1142" s="33">
        <f ca="1">COUNTIF(K$4:K1142, "WIN")/I1142</f>
        <v>2.8972783143107989E-2</v>
      </c>
    </row>
    <row r="1143" spans="9:16" x14ac:dyDescent="0.25">
      <c r="I1143" s="5">
        <v>1140</v>
      </c>
      <c r="J1143" s="8">
        <f t="shared" ca="1" si="70"/>
        <v>24</v>
      </c>
      <c r="K1143" s="7" t="str">
        <f t="shared" ca="1" si="68"/>
        <v>LOSE</v>
      </c>
      <c r="L1143" s="8">
        <f t="shared" ca="1" si="69"/>
        <v>-1</v>
      </c>
      <c r="M1143" s="8">
        <f t="shared" ca="1" si="71"/>
        <v>48</v>
      </c>
      <c r="N1143" s="32">
        <f ca="1">SUM(L$4:L1143)/I1143</f>
        <v>4.2105263157894736E-2</v>
      </c>
      <c r="O1143" s="46">
        <f ca="1">_xlfn.VAR.P(L$4:L1143)</f>
        <v>36.429806094182823</v>
      </c>
      <c r="P1143" s="33">
        <f ca="1">COUNTIF(K$4:K1143, "WIN")/I1143</f>
        <v>2.8947368421052631E-2</v>
      </c>
    </row>
    <row r="1144" spans="9:16" x14ac:dyDescent="0.25">
      <c r="I1144" s="5">
        <v>1141</v>
      </c>
      <c r="J1144" s="8">
        <f t="shared" ca="1" si="70"/>
        <v>30</v>
      </c>
      <c r="K1144" s="7" t="str">
        <f t="shared" ca="1" si="68"/>
        <v>LOSE</v>
      </c>
      <c r="L1144" s="8">
        <f t="shared" ca="1" si="69"/>
        <v>-1</v>
      </c>
      <c r="M1144" s="8">
        <f t="shared" ca="1" si="71"/>
        <v>47</v>
      </c>
      <c r="N1144" s="32">
        <f ca="1">SUM(L$4:L1144)/I1144</f>
        <v>4.119193689745837E-2</v>
      </c>
      <c r="O1144" s="46">
        <f ca="1">_xlfn.VAR.P(L$4:L1144)</f>
        <v>36.398829078848223</v>
      </c>
      <c r="P1144" s="33">
        <f ca="1">COUNTIF(K$4:K1144, "WIN")/I1144</f>
        <v>2.8921998247151623E-2</v>
      </c>
    </row>
    <row r="1145" spans="9:16" x14ac:dyDescent="0.25">
      <c r="I1145" s="5">
        <v>1142</v>
      </c>
      <c r="J1145" s="8">
        <f t="shared" ca="1" si="70"/>
        <v>11</v>
      </c>
      <c r="K1145" s="7" t="str">
        <f t="shared" ca="1" si="68"/>
        <v>LOSE</v>
      </c>
      <c r="L1145" s="8">
        <f t="shared" ca="1" si="69"/>
        <v>-1</v>
      </c>
      <c r="M1145" s="8">
        <f t="shared" ca="1" si="71"/>
        <v>46</v>
      </c>
      <c r="N1145" s="32">
        <f ca="1">SUM(L$4:L1145)/I1145</f>
        <v>4.0280210157618214E-2</v>
      </c>
      <c r="O1145" s="46">
        <f ca="1">_xlfn.VAR.P(L$4:L1145)</f>
        <v>36.367904650028677</v>
      </c>
      <c r="P1145" s="33">
        <f ca="1">COUNTIF(K$4:K1145, "WIN")/I1145</f>
        <v>2.8896672504378284E-2</v>
      </c>
    </row>
    <row r="1146" spans="9:16" x14ac:dyDescent="0.25">
      <c r="I1146" s="5">
        <v>1143</v>
      </c>
      <c r="J1146" s="8">
        <f t="shared" ca="1" si="70"/>
        <v>17</v>
      </c>
      <c r="K1146" s="7" t="str">
        <f t="shared" ca="1" si="68"/>
        <v>LOSE</v>
      </c>
      <c r="L1146" s="8">
        <f t="shared" ca="1" si="69"/>
        <v>-1</v>
      </c>
      <c r="M1146" s="8">
        <f t="shared" ca="1" si="71"/>
        <v>45</v>
      </c>
      <c r="N1146" s="32">
        <f ca="1">SUM(L$4:L1146)/I1146</f>
        <v>3.937007874015748E-2</v>
      </c>
      <c r="O1146" s="46">
        <f ca="1">_xlfn.VAR.P(L$4:L1146)</f>
        <v>36.337032674065348</v>
      </c>
      <c r="P1146" s="33">
        <f ca="1">COUNTIF(K$4:K1146, "WIN")/I1146</f>
        <v>2.8871391076115485E-2</v>
      </c>
    </row>
    <row r="1147" spans="9:16" x14ac:dyDescent="0.25">
      <c r="I1147" s="5">
        <v>1144</v>
      </c>
      <c r="J1147" s="8">
        <f t="shared" ca="1" si="70"/>
        <v>16</v>
      </c>
      <c r="K1147" s="7" t="str">
        <f t="shared" ca="1" si="68"/>
        <v>LOSE</v>
      </c>
      <c r="L1147" s="8">
        <f t="shared" ca="1" si="69"/>
        <v>-1</v>
      </c>
      <c r="M1147" s="8">
        <f t="shared" ca="1" si="71"/>
        <v>44</v>
      </c>
      <c r="N1147" s="32">
        <f ca="1">SUM(L$4:L1147)/I1147</f>
        <v>3.8461538461538464E-2</v>
      </c>
      <c r="O1147" s="46">
        <f ca="1">_xlfn.VAR.P(L$4:L1147)</f>
        <v>36.306213017751482</v>
      </c>
      <c r="P1147" s="33">
        <f ca="1">COUNTIF(K$4:K1147, "WIN")/I1147</f>
        <v>2.8846153846153848E-2</v>
      </c>
    </row>
    <row r="1148" spans="9:16" x14ac:dyDescent="0.25">
      <c r="I1148" s="5">
        <v>1145</v>
      </c>
      <c r="J1148" s="8">
        <f t="shared" ca="1" si="70"/>
        <v>10</v>
      </c>
      <c r="K1148" s="7" t="str">
        <f t="shared" ca="1" si="68"/>
        <v>LOSE</v>
      </c>
      <c r="L1148" s="8">
        <f t="shared" ca="1" si="69"/>
        <v>-1</v>
      </c>
      <c r="M1148" s="8">
        <f t="shared" ca="1" si="71"/>
        <v>43</v>
      </c>
      <c r="N1148" s="32">
        <f ca="1">SUM(L$4:L1148)/I1148</f>
        <v>3.7554585152838431E-2</v>
      </c>
      <c r="O1148" s="46">
        <f ca="1">_xlfn.VAR.P(L$4:L1148)</f>
        <v>36.275445548330502</v>
      </c>
      <c r="P1148" s="33">
        <f ca="1">COUNTIF(K$4:K1148, "WIN")/I1148</f>
        <v>2.8820960698689956E-2</v>
      </c>
    </row>
    <row r="1149" spans="9:16" x14ac:dyDescent="0.25">
      <c r="I1149" s="5">
        <v>1146</v>
      </c>
      <c r="J1149" s="8">
        <f t="shared" ca="1" si="70"/>
        <v>16</v>
      </c>
      <c r="K1149" s="7" t="str">
        <f t="shared" ca="1" si="68"/>
        <v>LOSE</v>
      </c>
      <c r="L1149" s="8">
        <f t="shared" ca="1" si="69"/>
        <v>-1</v>
      </c>
      <c r="M1149" s="8">
        <f t="shared" ca="1" si="71"/>
        <v>42</v>
      </c>
      <c r="N1149" s="32">
        <f ca="1">SUM(L$4:L1149)/I1149</f>
        <v>3.6649214659685861E-2</v>
      </c>
      <c r="O1149" s="46">
        <f ca="1">_xlfn.VAR.P(L$4:L1149)</f>
        <v>36.244730133494144</v>
      </c>
      <c r="P1149" s="33">
        <f ca="1">COUNTIF(K$4:K1149, "WIN")/I1149</f>
        <v>2.8795811518324606E-2</v>
      </c>
    </row>
    <row r="1150" spans="9:16" x14ac:dyDescent="0.25">
      <c r="I1150" s="5">
        <v>1147</v>
      </c>
      <c r="J1150" s="8">
        <f t="shared" ca="1" si="70"/>
        <v>31</v>
      </c>
      <c r="K1150" s="7" t="str">
        <f t="shared" ca="1" si="68"/>
        <v>LOSE</v>
      </c>
      <c r="L1150" s="8">
        <f t="shared" ca="1" si="69"/>
        <v>-1</v>
      </c>
      <c r="M1150" s="8">
        <f t="shared" ca="1" si="71"/>
        <v>41</v>
      </c>
      <c r="N1150" s="32">
        <f ca="1">SUM(L$4:L1150)/I1150</f>
        <v>3.5745422842197033E-2</v>
      </c>
      <c r="O1150" s="46">
        <f ca="1">_xlfn.VAR.P(L$4:L1150)</f>
        <v>36.214066641380533</v>
      </c>
      <c r="P1150" s="33">
        <f ca="1">COUNTIF(K$4:K1150, "WIN")/I1150</f>
        <v>2.8770706190061029E-2</v>
      </c>
    </row>
    <row r="1151" spans="9:16" x14ac:dyDescent="0.25">
      <c r="I1151" s="5">
        <v>1148</v>
      </c>
      <c r="J1151" s="8">
        <f t="shared" ca="1" si="70"/>
        <v>21</v>
      </c>
      <c r="K1151" s="7" t="str">
        <f t="shared" ca="1" si="68"/>
        <v>LOSE</v>
      </c>
      <c r="L1151" s="8">
        <f t="shared" ca="1" si="69"/>
        <v>-1</v>
      </c>
      <c r="M1151" s="8">
        <f t="shared" ca="1" si="71"/>
        <v>40</v>
      </c>
      <c r="N1151" s="32">
        <f ca="1">SUM(L$4:L1151)/I1151</f>
        <v>3.484320557491289E-2</v>
      </c>
      <c r="O1151" s="46">
        <f ca="1">_xlfn.VAR.P(L$4:L1151)</f>
        <v>36.183454940572304</v>
      </c>
      <c r="P1151" s="33">
        <f ca="1">COUNTIF(K$4:K1151, "WIN")/I1151</f>
        <v>2.8745644599303136E-2</v>
      </c>
    </row>
    <row r="1152" spans="9:16" x14ac:dyDescent="0.25">
      <c r="I1152" s="5">
        <v>1149</v>
      </c>
      <c r="J1152" s="8">
        <f t="shared" ca="1" si="70"/>
        <v>19</v>
      </c>
      <c r="K1152" s="7" t="str">
        <f t="shared" ca="1" si="68"/>
        <v>LOSE</v>
      </c>
      <c r="L1152" s="8">
        <f t="shared" ca="1" si="69"/>
        <v>-1</v>
      </c>
      <c r="M1152" s="8">
        <f t="shared" ca="1" si="71"/>
        <v>39</v>
      </c>
      <c r="N1152" s="32">
        <f ca="1">SUM(L$4:L1152)/I1152</f>
        <v>3.3942558746736295E-2</v>
      </c>
      <c r="O1152" s="46">
        <f ca="1">_xlfn.VAR.P(L$4:L1152)</f>
        <v>36.152894900094758</v>
      </c>
      <c r="P1152" s="33">
        <f ca="1">COUNTIF(K$4:K1152, "WIN")/I1152</f>
        <v>2.8720626631853787E-2</v>
      </c>
    </row>
    <row r="1153" spans="9:16" x14ac:dyDescent="0.25">
      <c r="I1153" s="5">
        <v>1150</v>
      </c>
      <c r="J1153" s="8">
        <f t="shared" ca="1" si="70"/>
        <v>28</v>
      </c>
      <c r="K1153" s="7" t="str">
        <f t="shared" ca="1" si="68"/>
        <v>LOSE</v>
      </c>
      <c r="L1153" s="8">
        <f t="shared" ca="1" si="69"/>
        <v>-1</v>
      </c>
      <c r="M1153" s="8">
        <f t="shared" ca="1" si="71"/>
        <v>38</v>
      </c>
      <c r="N1153" s="32">
        <f ca="1">SUM(L$4:L1153)/I1153</f>
        <v>3.3043478260869563E-2</v>
      </c>
      <c r="O1153" s="46">
        <f ca="1">_xlfn.VAR.P(L$4:L1153)</f>
        <v>36.12238638941399</v>
      </c>
      <c r="P1153" s="33">
        <f ca="1">COUNTIF(K$4:K1153, "WIN")/I1153</f>
        <v>2.8695652173913042E-2</v>
      </c>
    </row>
    <row r="1154" spans="9:16" x14ac:dyDescent="0.25">
      <c r="I1154" s="5">
        <v>1151</v>
      </c>
      <c r="J1154" s="8">
        <f t="shared" ca="1" si="70"/>
        <v>0</v>
      </c>
      <c r="K1154" s="7" t="str">
        <f t="shared" ca="1" si="68"/>
        <v>LOSE</v>
      </c>
      <c r="L1154" s="8">
        <f t="shared" ca="1" si="69"/>
        <v>-1</v>
      </c>
      <c r="M1154" s="8">
        <f t="shared" ca="1" si="71"/>
        <v>37</v>
      </c>
      <c r="N1154" s="32">
        <f ca="1">SUM(L$4:L1154)/I1154</f>
        <v>3.214596003475239E-2</v>
      </c>
      <c r="O1154" s="46">
        <f ca="1">_xlfn.VAR.P(L$4:L1154)</f>
        <v>36.091929278435025</v>
      </c>
      <c r="P1154" s="33">
        <f ca="1">COUNTIF(K$4:K1154, "WIN")/I1154</f>
        <v>2.8670721112076455E-2</v>
      </c>
    </row>
    <row r="1155" spans="9:16" x14ac:dyDescent="0.25">
      <c r="I1155" s="5">
        <v>1152</v>
      </c>
      <c r="J1155" s="8">
        <f t="shared" ca="1" si="70"/>
        <v>34</v>
      </c>
      <c r="K1155" s="7" t="str">
        <f t="shared" ca="1" si="68"/>
        <v>LOSE</v>
      </c>
      <c r="L1155" s="8">
        <f t="shared" ca="1" si="69"/>
        <v>-1</v>
      </c>
      <c r="M1155" s="8">
        <f t="shared" ca="1" si="71"/>
        <v>36</v>
      </c>
      <c r="N1155" s="32">
        <f ca="1">SUM(L$4:L1155)/I1155</f>
        <v>3.125E-2</v>
      </c>
      <c r="O1155" s="46">
        <f ca="1">_xlfn.VAR.P(L$4:L1155)</f>
        <v>36.0615234375</v>
      </c>
      <c r="P1155" s="33">
        <f ca="1">COUNTIF(K$4:K1155, "WIN")/I1155</f>
        <v>2.8645833333333332E-2</v>
      </c>
    </row>
    <row r="1156" spans="9:16" x14ac:dyDescent="0.25">
      <c r="I1156" s="5">
        <v>1153</v>
      </c>
      <c r="J1156" s="8">
        <f t="shared" ca="1" si="70"/>
        <v>30</v>
      </c>
      <c r="K1156" s="7" t="str">
        <f t="shared" ref="K1156:K1219" ca="1" si="72">IF($D$7 = $J1156, "WIN", "LOSE")</f>
        <v>LOSE</v>
      </c>
      <c r="L1156" s="8">
        <f t="shared" ref="L1156:L1219" ca="1" si="73">IF($K1156 = "WIN", 35, -1)</f>
        <v>-1</v>
      </c>
      <c r="M1156" s="8">
        <f t="shared" ca="1" si="71"/>
        <v>35</v>
      </c>
      <c r="N1156" s="32">
        <f ca="1">SUM(L$4:L1156)/I1156</f>
        <v>3.0355594102341718E-2</v>
      </c>
      <c r="O1156" s="46">
        <f ca="1">_xlfn.VAR.P(L$4:L1156)</f>
        <v>36.031168737386309</v>
      </c>
      <c r="P1156" s="33">
        <f ca="1">COUNTIF(K$4:K1156, "WIN")/I1156</f>
        <v>2.8620988725065046E-2</v>
      </c>
    </row>
    <row r="1157" spans="9:16" x14ac:dyDescent="0.25">
      <c r="I1157" s="5">
        <v>1154</v>
      </c>
      <c r="J1157" s="8">
        <f t="shared" ca="1" si="70"/>
        <v>33</v>
      </c>
      <c r="K1157" s="7" t="str">
        <f t="shared" ca="1" si="72"/>
        <v>LOSE</v>
      </c>
      <c r="L1157" s="8">
        <f t="shared" ca="1" si="73"/>
        <v>-1</v>
      </c>
      <c r="M1157" s="8">
        <f t="shared" ca="1" si="71"/>
        <v>34</v>
      </c>
      <c r="N1157" s="32">
        <f ca="1">SUM(L$4:L1157)/I1157</f>
        <v>2.9462738301559793E-2</v>
      </c>
      <c r="O1157" s="46">
        <f ca="1">_xlfn.VAR.P(L$4:L1157)</f>
        <v>36.000865049304807</v>
      </c>
      <c r="P1157" s="33">
        <f ca="1">COUNTIF(K$4:K1157, "WIN")/I1157</f>
        <v>2.8596187175043329E-2</v>
      </c>
    </row>
    <row r="1158" spans="9:16" x14ac:dyDescent="0.25">
      <c r="I1158" s="5">
        <v>1155</v>
      </c>
      <c r="J1158" s="8">
        <f t="shared" ref="J1158:J1221" ca="1" si="74">RANDBETWEEN(0,36)</f>
        <v>29</v>
      </c>
      <c r="K1158" s="7" t="str">
        <f t="shared" ca="1" si="72"/>
        <v>LOSE</v>
      </c>
      <c r="L1158" s="8">
        <f t="shared" ca="1" si="73"/>
        <v>-1</v>
      </c>
      <c r="M1158" s="8">
        <f t="shared" ref="M1158:M1221" ca="1" si="75">M1157+L1158</f>
        <v>33</v>
      </c>
      <c r="N1158" s="32">
        <f ca="1">SUM(L$4:L1158)/I1158</f>
        <v>2.8571428571428571E-2</v>
      </c>
      <c r="O1158" s="46">
        <f ca="1">_xlfn.VAR.P(L$4:L1158)</f>
        <v>35.970612244897957</v>
      </c>
      <c r="P1158" s="33">
        <f ca="1">COUNTIF(K$4:K1158, "WIN")/I1158</f>
        <v>2.8571428571428571E-2</v>
      </c>
    </row>
    <row r="1159" spans="9:16" x14ac:dyDescent="0.25">
      <c r="I1159" s="5">
        <v>1156</v>
      </c>
      <c r="J1159" s="8">
        <f t="shared" ca="1" si="74"/>
        <v>17</v>
      </c>
      <c r="K1159" s="7" t="str">
        <f t="shared" ca="1" si="72"/>
        <v>LOSE</v>
      </c>
      <c r="L1159" s="8">
        <f t="shared" ca="1" si="73"/>
        <v>-1</v>
      </c>
      <c r="M1159" s="8">
        <f t="shared" ca="1" si="75"/>
        <v>32</v>
      </c>
      <c r="N1159" s="32">
        <f ca="1">SUM(L$4:L1159)/I1159</f>
        <v>2.768166089965398E-2</v>
      </c>
      <c r="O1159" s="46">
        <f ca="1">_xlfn.VAR.P(L$4:L1159)</f>
        <v>35.940410196238069</v>
      </c>
      <c r="P1159" s="33">
        <f ca="1">COUNTIF(K$4:K1159, "WIN")/I1159</f>
        <v>2.8546712802768166E-2</v>
      </c>
    </row>
    <row r="1160" spans="9:16" x14ac:dyDescent="0.25">
      <c r="I1160" s="5">
        <v>1157</v>
      </c>
      <c r="J1160" s="8">
        <f t="shared" ca="1" si="74"/>
        <v>33</v>
      </c>
      <c r="K1160" s="7" t="str">
        <f t="shared" ca="1" si="72"/>
        <v>LOSE</v>
      </c>
      <c r="L1160" s="8">
        <f t="shared" ca="1" si="73"/>
        <v>-1</v>
      </c>
      <c r="M1160" s="8">
        <f t="shared" ca="1" si="75"/>
        <v>31</v>
      </c>
      <c r="N1160" s="32">
        <f ca="1">SUM(L$4:L1160)/I1160</f>
        <v>2.6793431287813311E-2</v>
      </c>
      <c r="O1160" s="46">
        <f ca="1">_xlfn.VAR.P(L$4:L1160)</f>
        <v>35.910258775825476</v>
      </c>
      <c r="P1160" s="33">
        <f ca="1">COUNTIF(K$4:K1160, "WIN")/I1160</f>
        <v>2.8522039757994815E-2</v>
      </c>
    </row>
    <row r="1161" spans="9:16" x14ac:dyDescent="0.25">
      <c r="I1161" s="5">
        <v>1158</v>
      </c>
      <c r="J1161" s="8">
        <f t="shared" ca="1" si="74"/>
        <v>13</v>
      </c>
      <c r="K1161" s="7" t="str">
        <f t="shared" ca="1" si="72"/>
        <v>LOSE</v>
      </c>
      <c r="L1161" s="8">
        <f t="shared" ca="1" si="73"/>
        <v>-1</v>
      </c>
      <c r="M1161" s="8">
        <f t="shared" ca="1" si="75"/>
        <v>30</v>
      </c>
      <c r="N1161" s="32">
        <f ca="1">SUM(L$4:L1161)/I1161</f>
        <v>2.5906735751295335E-2</v>
      </c>
      <c r="O1161" s="46">
        <f ca="1">_xlfn.VAR.P(L$4:L1161)</f>
        <v>35.880157856586756</v>
      </c>
      <c r="P1161" s="33">
        <f ca="1">COUNTIF(K$4:K1161, "WIN")/I1161</f>
        <v>2.8497409326424871E-2</v>
      </c>
    </row>
    <row r="1162" spans="9:16" x14ac:dyDescent="0.25">
      <c r="I1162" s="5">
        <v>1159</v>
      </c>
      <c r="J1162" s="8">
        <f t="shared" ca="1" si="74"/>
        <v>0</v>
      </c>
      <c r="K1162" s="7" t="str">
        <f t="shared" ca="1" si="72"/>
        <v>LOSE</v>
      </c>
      <c r="L1162" s="8">
        <f t="shared" ca="1" si="73"/>
        <v>-1</v>
      </c>
      <c r="M1162" s="8">
        <f t="shared" ca="1" si="75"/>
        <v>29</v>
      </c>
      <c r="N1162" s="32">
        <f ca="1">SUM(L$4:L1162)/I1162</f>
        <v>2.5021570319240724E-2</v>
      </c>
      <c r="O1162" s="46">
        <f ca="1">_xlfn.VAR.P(L$4:L1162)</f>
        <v>35.850107311872947</v>
      </c>
      <c r="P1162" s="33">
        <f ca="1">COUNTIF(K$4:K1162, "WIN")/I1162</f>
        <v>2.8472821397756688E-2</v>
      </c>
    </row>
    <row r="1163" spans="9:16" x14ac:dyDescent="0.25">
      <c r="I1163" s="5">
        <v>1160</v>
      </c>
      <c r="J1163" s="8">
        <f t="shared" ca="1" si="74"/>
        <v>9</v>
      </c>
      <c r="K1163" s="7" t="str">
        <f t="shared" ca="1" si="72"/>
        <v>LOSE</v>
      </c>
      <c r="L1163" s="8">
        <f t="shared" ca="1" si="73"/>
        <v>-1</v>
      </c>
      <c r="M1163" s="8">
        <f t="shared" ca="1" si="75"/>
        <v>28</v>
      </c>
      <c r="N1163" s="32">
        <f ca="1">SUM(L$4:L1163)/I1163</f>
        <v>2.4137931034482758E-2</v>
      </c>
      <c r="O1163" s="46">
        <f ca="1">_xlfn.VAR.P(L$4:L1163)</f>
        <v>35.820107015457786</v>
      </c>
      <c r="P1163" s="33">
        <f ca="1">COUNTIF(K$4:K1163, "WIN")/I1163</f>
        <v>2.8448275862068967E-2</v>
      </c>
    </row>
    <row r="1164" spans="9:16" x14ac:dyDescent="0.25">
      <c r="I1164" s="5">
        <v>1161</v>
      </c>
      <c r="J1164" s="8">
        <f t="shared" ca="1" si="74"/>
        <v>20</v>
      </c>
      <c r="K1164" s="7" t="str">
        <f t="shared" ca="1" si="72"/>
        <v>LOSE</v>
      </c>
      <c r="L1164" s="8">
        <f t="shared" ca="1" si="73"/>
        <v>-1</v>
      </c>
      <c r="M1164" s="8">
        <f t="shared" ca="1" si="75"/>
        <v>27</v>
      </c>
      <c r="N1164" s="32">
        <f ca="1">SUM(L$4:L1164)/I1164</f>
        <v>2.3255813953488372E-2</v>
      </c>
      <c r="O1164" s="46">
        <f ca="1">_xlfn.VAR.P(L$4:L1164)</f>
        <v>35.790156841535968</v>
      </c>
      <c r="P1164" s="33">
        <f ca="1">COUNTIF(K$4:K1164, "WIN")/I1164</f>
        <v>2.8423772609819122E-2</v>
      </c>
    </row>
    <row r="1165" spans="9:16" x14ac:dyDescent="0.25">
      <c r="I1165" s="5">
        <v>1162</v>
      </c>
      <c r="J1165" s="8">
        <f t="shared" ca="1" si="74"/>
        <v>6</v>
      </c>
      <c r="K1165" s="7" t="str">
        <f t="shared" ca="1" si="72"/>
        <v>LOSE</v>
      </c>
      <c r="L1165" s="8">
        <f t="shared" ca="1" si="73"/>
        <v>-1</v>
      </c>
      <c r="M1165" s="8">
        <f t="shared" ca="1" si="75"/>
        <v>26</v>
      </c>
      <c r="N1165" s="32">
        <f ca="1">SUM(L$4:L1165)/I1165</f>
        <v>2.2375215146299483E-2</v>
      </c>
      <c r="O1165" s="46">
        <f ca="1">_xlfn.VAR.P(L$4:L1165)</f>
        <v>35.760256664721339</v>
      </c>
      <c r="P1165" s="33">
        <f ca="1">COUNTIF(K$4:K1165, "WIN")/I1165</f>
        <v>2.8399311531841654E-2</v>
      </c>
    </row>
    <row r="1166" spans="9:16" x14ac:dyDescent="0.25">
      <c r="I1166" s="5">
        <v>1163</v>
      </c>
      <c r="J1166" s="8">
        <f t="shared" ca="1" si="74"/>
        <v>33</v>
      </c>
      <c r="K1166" s="7" t="str">
        <f t="shared" ca="1" si="72"/>
        <v>LOSE</v>
      </c>
      <c r="L1166" s="8">
        <f t="shared" ca="1" si="73"/>
        <v>-1</v>
      </c>
      <c r="M1166" s="8">
        <f t="shared" ca="1" si="75"/>
        <v>25</v>
      </c>
      <c r="N1166" s="32">
        <f ca="1">SUM(L$4:L1166)/I1166</f>
        <v>2.1496130696474634E-2</v>
      </c>
      <c r="O1166" s="46">
        <f ca="1">_xlfn.VAR.P(L$4:L1166)</f>
        <v>35.730406360045215</v>
      </c>
      <c r="P1166" s="33">
        <f ca="1">COUNTIF(K$4:K1166, "WIN")/I1166</f>
        <v>2.8374892519346516E-2</v>
      </c>
    </row>
    <row r="1167" spans="9:16" x14ac:dyDescent="0.25">
      <c r="I1167" s="5">
        <v>1164</v>
      </c>
      <c r="J1167" s="8">
        <f t="shared" ca="1" si="74"/>
        <v>18</v>
      </c>
      <c r="K1167" s="7" t="str">
        <f t="shared" ca="1" si="72"/>
        <v>LOSE</v>
      </c>
      <c r="L1167" s="8">
        <f t="shared" ca="1" si="73"/>
        <v>-1</v>
      </c>
      <c r="M1167" s="8">
        <f t="shared" ca="1" si="75"/>
        <v>24</v>
      </c>
      <c r="N1167" s="32">
        <f ca="1">SUM(L$4:L1167)/I1167</f>
        <v>2.0618556701030927E-2</v>
      </c>
      <c r="O1167" s="46">
        <f ca="1">_xlfn.VAR.P(L$4:L1167)</f>
        <v>35.70060580295462</v>
      </c>
      <c r="P1167" s="33">
        <f ca="1">COUNTIF(K$4:K1167, "WIN")/I1167</f>
        <v>2.8350515463917526E-2</v>
      </c>
    </row>
    <row r="1168" spans="9:16" x14ac:dyDescent="0.25">
      <c r="I1168" s="5">
        <v>1165</v>
      </c>
      <c r="J1168" s="8">
        <f t="shared" ca="1" si="74"/>
        <v>2</v>
      </c>
      <c r="K1168" s="7" t="str">
        <f t="shared" ca="1" si="72"/>
        <v>LOSE</v>
      </c>
      <c r="L1168" s="8">
        <f t="shared" ca="1" si="73"/>
        <v>-1</v>
      </c>
      <c r="M1168" s="8">
        <f t="shared" ca="1" si="75"/>
        <v>23</v>
      </c>
      <c r="N1168" s="32">
        <f ca="1">SUM(L$4:L1168)/I1168</f>
        <v>1.9742489270386267E-2</v>
      </c>
      <c r="O1168" s="46">
        <f ca="1">_xlfn.VAR.P(L$4:L1168)</f>
        <v>35.670854869310539</v>
      </c>
      <c r="P1168" s="33">
        <f ca="1">COUNTIF(K$4:K1168, "WIN")/I1168</f>
        <v>2.8326180257510731E-2</v>
      </c>
    </row>
    <row r="1169" spans="9:16" x14ac:dyDescent="0.25">
      <c r="I1169" s="5">
        <v>1166</v>
      </c>
      <c r="J1169" s="8">
        <f t="shared" ca="1" si="74"/>
        <v>20</v>
      </c>
      <c r="K1169" s="7" t="str">
        <f t="shared" ca="1" si="72"/>
        <v>LOSE</v>
      </c>
      <c r="L1169" s="8">
        <f t="shared" ca="1" si="73"/>
        <v>-1</v>
      </c>
      <c r="M1169" s="8">
        <f t="shared" ca="1" si="75"/>
        <v>22</v>
      </c>
      <c r="N1169" s="32">
        <f ca="1">SUM(L$4:L1169)/I1169</f>
        <v>1.8867924528301886E-2</v>
      </c>
      <c r="O1169" s="46">
        <f ca="1">_xlfn.VAR.P(L$4:L1169)</f>
        <v>35.641153435386258</v>
      </c>
      <c r="P1169" s="33">
        <f ca="1">COUNTIF(K$4:K1169, "WIN")/I1169</f>
        <v>2.8301886792452831E-2</v>
      </c>
    </row>
    <row r="1170" spans="9:16" x14ac:dyDescent="0.25">
      <c r="I1170" s="5">
        <v>1167</v>
      </c>
      <c r="J1170" s="8">
        <f t="shared" ca="1" si="74"/>
        <v>28</v>
      </c>
      <c r="K1170" s="7" t="str">
        <f t="shared" ca="1" si="72"/>
        <v>LOSE</v>
      </c>
      <c r="L1170" s="8">
        <f t="shared" ca="1" si="73"/>
        <v>-1</v>
      </c>
      <c r="M1170" s="8">
        <f t="shared" ca="1" si="75"/>
        <v>21</v>
      </c>
      <c r="N1170" s="32">
        <f ca="1">SUM(L$4:L1170)/I1170</f>
        <v>1.7994858611825194E-2</v>
      </c>
      <c r="O1170" s="46">
        <f ca="1">_xlfn.VAR.P(L$4:L1170)</f>
        <v>35.611501377865594</v>
      </c>
      <c r="P1170" s="33">
        <f ca="1">COUNTIF(K$4:K1170, "WIN")/I1170</f>
        <v>2.8277634961439587E-2</v>
      </c>
    </row>
    <row r="1171" spans="9:16" x14ac:dyDescent="0.25">
      <c r="I1171" s="5">
        <v>1168</v>
      </c>
      <c r="J1171" s="8">
        <f t="shared" ca="1" si="74"/>
        <v>26</v>
      </c>
      <c r="K1171" s="7" t="str">
        <f t="shared" ca="1" si="72"/>
        <v>LOSE</v>
      </c>
      <c r="L1171" s="8">
        <f t="shared" ca="1" si="73"/>
        <v>-1</v>
      </c>
      <c r="M1171" s="8">
        <f t="shared" ca="1" si="75"/>
        <v>20</v>
      </c>
      <c r="N1171" s="32">
        <f ca="1">SUM(L$4:L1171)/I1171</f>
        <v>1.7123287671232876E-2</v>
      </c>
      <c r="O1171" s="46">
        <f ca="1">_xlfn.VAR.P(L$4:L1171)</f>
        <v>35.581898573841244</v>
      </c>
      <c r="P1171" s="33">
        <f ca="1">COUNTIF(K$4:K1171, "WIN")/I1171</f>
        <v>2.8253424657534245E-2</v>
      </c>
    </row>
    <row r="1172" spans="9:16" x14ac:dyDescent="0.25">
      <c r="I1172" s="5">
        <v>1169</v>
      </c>
      <c r="J1172" s="8">
        <f t="shared" ca="1" si="74"/>
        <v>12</v>
      </c>
      <c r="K1172" s="7" t="str">
        <f t="shared" ca="1" si="72"/>
        <v>LOSE</v>
      </c>
      <c r="L1172" s="8">
        <f t="shared" ca="1" si="73"/>
        <v>-1</v>
      </c>
      <c r="M1172" s="8">
        <f t="shared" ca="1" si="75"/>
        <v>19</v>
      </c>
      <c r="N1172" s="32">
        <f ca="1">SUM(L$4:L1172)/I1172</f>
        <v>1.6253207869974338E-2</v>
      </c>
      <c r="O1172" s="46">
        <f ca="1">_xlfn.VAR.P(L$4:L1172)</f>
        <v>35.552344900813061</v>
      </c>
      <c r="P1172" s="33">
        <f ca="1">COUNTIF(K$4:K1172, "WIN")/I1172</f>
        <v>2.8229255774165955E-2</v>
      </c>
    </row>
    <row r="1173" spans="9:16" x14ac:dyDescent="0.25">
      <c r="I1173" s="5">
        <v>1170</v>
      </c>
      <c r="J1173" s="8">
        <f t="shared" ca="1" si="74"/>
        <v>10</v>
      </c>
      <c r="K1173" s="7" t="str">
        <f t="shared" ca="1" si="72"/>
        <v>LOSE</v>
      </c>
      <c r="L1173" s="8">
        <f t="shared" ca="1" si="73"/>
        <v>-1</v>
      </c>
      <c r="M1173" s="8">
        <f t="shared" ca="1" si="75"/>
        <v>18</v>
      </c>
      <c r="N1173" s="32">
        <f ca="1">SUM(L$4:L1173)/I1173</f>
        <v>1.5384615384615385E-2</v>
      </c>
      <c r="O1173" s="46">
        <f ca="1">_xlfn.VAR.P(L$4:L1173)</f>
        <v>35.522840236686392</v>
      </c>
      <c r="P1173" s="33">
        <f ca="1">COUNTIF(K$4:K1173, "WIN")/I1173</f>
        <v>2.8205128205128206E-2</v>
      </c>
    </row>
    <row r="1174" spans="9:16" x14ac:dyDescent="0.25">
      <c r="I1174" s="5">
        <v>1171</v>
      </c>
      <c r="J1174" s="8">
        <f t="shared" ca="1" si="74"/>
        <v>1</v>
      </c>
      <c r="K1174" s="7" t="str">
        <f t="shared" ca="1" si="72"/>
        <v>LOSE</v>
      </c>
      <c r="L1174" s="8">
        <f t="shared" ca="1" si="73"/>
        <v>-1</v>
      </c>
      <c r="M1174" s="8">
        <f t="shared" ca="1" si="75"/>
        <v>17</v>
      </c>
      <c r="N1174" s="32">
        <f ca="1">SUM(L$4:L1174)/I1174</f>
        <v>1.4517506404782237E-2</v>
      </c>
      <c r="O1174" s="46">
        <f ca="1">_xlfn.VAR.P(L$4:L1174)</f>
        <v>35.493384459770382</v>
      </c>
      <c r="P1174" s="33">
        <f ca="1">COUNTIF(K$4:K1174, "WIN")/I1174</f>
        <v>2.8181041844577284E-2</v>
      </c>
    </row>
    <row r="1175" spans="9:16" x14ac:dyDescent="0.25">
      <c r="I1175" s="5">
        <v>1172</v>
      </c>
      <c r="J1175" s="8">
        <f t="shared" ca="1" si="74"/>
        <v>26</v>
      </c>
      <c r="K1175" s="7" t="str">
        <f t="shared" ca="1" si="72"/>
        <v>LOSE</v>
      </c>
      <c r="L1175" s="8">
        <f t="shared" ca="1" si="73"/>
        <v>-1</v>
      </c>
      <c r="M1175" s="8">
        <f t="shared" ca="1" si="75"/>
        <v>16</v>
      </c>
      <c r="N1175" s="32">
        <f ca="1">SUM(L$4:L1175)/I1175</f>
        <v>1.3651877133105802E-2</v>
      </c>
      <c r="O1175" s="46">
        <f ca="1">_xlfn.VAR.P(L$4:L1175)</f>
        <v>35.46397744877634</v>
      </c>
      <c r="P1175" s="33">
        <f ca="1">COUNTIF(K$4:K1175, "WIN")/I1175</f>
        <v>2.8156996587030716E-2</v>
      </c>
    </row>
    <row r="1176" spans="9:16" x14ac:dyDescent="0.25">
      <c r="I1176" s="5">
        <v>1173</v>
      </c>
      <c r="J1176" s="8">
        <f t="shared" ca="1" si="74"/>
        <v>0</v>
      </c>
      <c r="K1176" s="7" t="str">
        <f t="shared" ca="1" si="72"/>
        <v>LOSE</v>
      </c>
      <c r="L1176" s="8">
        <f t="shared" ca="1" si="73"/>
        <v>-1</v>
      </c>
      <c r="M1176" s="8">
        <f t="shared" ca="1" si="75"/>
        <v>15</v>
      </c>
      <c r="N1176" s="32">
        <f ca="1">SUM(L$4:L1176)/I1176</f>
        <v>1.278772378516624E-2</v>
      </c>
      <c r="O1176" s="46">
        <f ca="1">_xlfn.VAR.P(L$4:L1176)</f>
        <v>35.434619082816049</v>
      </c>
      <c r="P1176" s="33">
        <f ca="1">COUNTIF(K$4:K1176, "WIN")/I1176</f>
        <v>2.8132992327365727E-2</v>
      </c>
    </row>
    <row r="1177" spans="9:16" x14ac:dyDescent="0.25">
      <c r="I1177" s="5">
        <v>1174</v>
      </c>
      <c r="J1177" s="8">
        <f t="shared" ca="1" si="74"/>
        <v>11</v>
      </c>
      <c r="K1177" s="7" t="str">
        <f t="shared" ca="1" si="72"/>
        <v>LOSE</v>
      </c>
      <c r="L1177" s="8">
        <f t="shared" ca="1" si="73"/>
        <v>-1</v>
      </c>
      <c r="M1177" s="8">
        <f t="shared" ca="1" si="75"/>
        <v>14</v>
      </c>
      <c r="N1177" s="32">
        <f ca="1">SUM(L$4:L1177)/I1177</f>
        <v>1.192504258943782E-2</v>
      </c>
      <c r="O1177" s="46">
        <f ca="1">_xlfn.VAR.P(L$4:L1177)</f>
        <v>35.405309241400126</v>
      </c>
      <c r="P1177" s="33">
        <f ca="1">COUNTIF(K$4:K1177, "WIN")/I1177</f>
        <v>2.8109028960817718E-2</v>
      </c>
    </row>
    <row r="1178" spans="9:16" x14ac:dyDescent="0.25">
      <c r="I1178" s="5">
        <v>1175</v>
      </c>
      <c r="J1178" s="8">
        <f t="shared" ca="1" si="74"/>
        <v>13</v>
      </c>
      <c r="K1178" s="7" t="str">
        <f t="shared" ca="1" si="72"/>
        <v>LOSE</v>
      </c>
      <c r="L1178" s="8">
        <f t="shared" ca="1" si="73"/>
        <v>-1</v>
      </c>
      <c r="M1178" s="8">
        <f t="shared" ca="1" si="75"/>
        <v>13</v>
      </c>
      <c r="N1178" s="32">
        <f ca="1">SUM(L$4:L1178)/I1178</f>
        <v>1.1063829787234043E-2</v>
      </c>
      <c r="O1178" s="46">
        <f ca="1">_xlfn.VAR.P(L$4:L1178)</f>
        <v>35.376047804436396</v>
      </c>
      <c r="P1178" s="33">
        <f ca="1">COUNTIF(K$4:K1178, "WIN")/I1178</f>
        <v>2.8085106382978724E-2</v>
      </c>
    </row>
    <row r="1179" spans="9:16" x14ac:dyDescent="0.25">
      <c r="I1179" s="5">
        <v>1176</v>
      </c>
      <c r="J1179" s="8">
        <f t="shared" ca="1" si="74"/>
        <v>34</v>
      </c>
      <c r="K1179" s="7" t="str">
        <f t="shared" ca="1" si="72"/>
        <v>LOSE</v>
      </c>
      <c r="L1179" s="8">
        <f t="shared" ca="1" si="73"/>
        <v>-1</v>
      </c>
      <c r="M1179" s="8">
        <f t="shared" ca="1" si="75"/>
        <v>12</v>
      </c>
      <c r="N1179" s="32">
        <f ca="1">SUM(L$4:L1179)/I1179</f>
        <v>1.020408163265306E-2</v>
      </c>
      <c r="O1179" s="46">
        <f ca="1">_xlfn.VAR.P(L$4:L1179)</f>
        <v>35.346834652228239</v>
      </c>
      <c r="P1179" s="33">
        <f ca="1">COUNTIF(K$4:K1179, "WIN")/I1179</f>
        <v>2.8061224489795918E-2</v>
      </c>
    </row>
    <row r="1180" spans="9:16" x14ac:dyDescent="0.25">
      <c r="I1180" s="5">
        <v>1177</v>
      </c>
      <c r="J1180" s="8">
        <f t="shared" ca="1" si="74"/>
        <v>10</v>
      </c>
      <c r="K1180" s="7" t="str">
        <f t="shared" ca="1" si="72"/>
        <v>LOSE</v>
      </c>
      <c r="L1180" s="8">
        <f t="shared" ca="1" si="73"/>
        <v>-1</v>
      </c>
      <c r="M1180" s="8">
        <f t="shared" ca="1" si="75"/>
        <v>11</v>
      </c>
      <c r="N1180" s="32">
        <f ca="1">SUM(L$4:L1180)/I1180</f>
        <v>9.3457943925233638E-3</v>
      </c>
      <c r="O1180" s="46">
        <f ca="1">_xlfn.VAR.P(L$4:L1180)</f>
        <v>35.31766966547297</v>
      </c>
      <c r="P1180" s="33">
        <f ca="1">COUNTIF(K$4:K1180, "WIN")/I1180</f>
        <v>2.8037383177570093E-2</v>
      </c>
    </row>
    <row r="1181" spans="9:16" x14ac:dyDescent="0.25">
      <c r="I1181" s="5">
        <v>1178</v>
      </c>
      <c r="J1181" s="8">
        <f t="shared" ca="1" si="74"/>
        <v>12</v>
      </c>
      <c r="K1181" s="7" t="str">
        <f t="shared" ca="1" si="72"/>
        <v>LOSE</v>
      </c>
      <c r="L1181" s="8">
        <f t="shared" ca="1" si="73"/>
        <v>-1</v>
      </c>
      <c r="M1181" s="8">
        <f t="shared" ca="1" si="75"/>
        <v>10</v>
      </c>
      <c r="N1181" s="32">
        <f ca="1">SUM(L$4:L1181)/I1181</f>
        <v>8.4889643463497456E-3</v>
      </c>
      <c r="O1181" s="46">
        <f ca="1">_xlfn.VAR.P(L$4:L1181)</f>
        <v>35.288552725260217</v>
      </c>
      <c r="P1181" s="33">
        <f ca="1">COUNTIF(K$4:K1181, "WIN")/I1181</f>
        <v>2.801358234295416E-2</v>
      </c>
    </row>
    <row r="1182" spans="9:16" x14ac:dyDescent="0.25">
      <c r="I1182" s="5">
        <v>1179</v>
      </c>
      <c r="J1182" s="8">
        <f t="shared" ca="1" si="74"/>
        <v>17</v>
      </c>
      <c r="K1182" s="7" t="str">
        <f t="shared" ca="1" si="72"/>
        <v>LOSE</v>
      </c>
      <c r="L1182" s="8">
        <f t="shared" ca="1" si="73"/>
        <v>-1</v>
      </c>
      <c r="M1182" s="8">
        <f t="shared" ca="1" si="75"/>
        <v>9</v>
      </c>
      <c r="N1182" s="32">
        <f ca="1">SUM(L$4:L1182)/I1182</f>
        <v>7.6335877862595417E-3</v>
      </c>
      <c r="O1182" s="46">
        <f ca="1">_xlfn.VAR.P(L$4:L1182)</f>
        <v>35.259483713070331</v>
      </c>
      <c r="P1182" s="33">
        <f ca="1">COUNTIF(K$4:K1182, "WIN")/I1182</f>
        <v>2.7989821882951654E-2</v>
      </c>
    </row>
    <row r="1183" spans="9:16" x14ac:dyDescent="0.25">
      <c r="I1183" s="5">
        <v>1180</v>
      </c>
      <c r="J1183" s="8">
        <f t="shared" ca="1" si="74"/>
        <v>31</v>
      </c>
      <c r="K1183" s="7" t="str">
        <f t="shared" ca="1" si="72"/>
        <v>LOSE</v>
      </c>
      <c r="L1183" s="8">
        <f t="shared" ca="1" si="73"/>
        <v>-1</v>
      </c>
      <c r="M1183" s="8">
        <f t="shared" ca="1" si="75"/>
        <v>8</v>
      </c>
      <c r="N1183" s="32">
        <f ca="1">SUM(L$4:L1183)/I1183</f>
        <v>6.7796610169491523E-3</v>
      </c>
      <c r="O1183" s="46">
        <f ca="1">_xlfn.VAR.P(L$4:L1183)</f>
        <v>35.230462510772767</v>
      </c>
      <c r="P1183" s="33">
        <f ca="1">COUNTIF(K$4:K1183, "WIN")/I1183</f>
        <v>2.7966101694915254E-2</v>
      </c>
    </row>
    <row r="1184" spans="9:16" x14ac:dyDescent="0.25">
      <c r="I1184" s="5">
        <v>1181</v>
      </c>
      <c r="J1184" s="8">
        <f t="shared" ca="1" si="74"/>
        <v>29</v>
      </c>
      <c r="K1184" s="7" t="str">
        <f t="shared" ca="1" si="72"/>
        <v>LOSE</v>
      </c>
      <c r="L1184" s="8">
        <f t="shared" ca="1" si="73"/>
        <v>-1</v>
      </c>
      <c r="M1184" s="8">
        <f t="shared" ca="1" si="75"/>
        <v>7</v>
      </c>
      <c r="N1184" s="32">
        <f ca="1">SUM(L$4:L1184)/I1184</f>
        <v>5.9271803556308214E-3</v>
      </c>
      <c r="O1184" s="46">
        <f ca="1">_xlfn.VAR.P(L$4:L1184)</f>
        <v>35.201489000624477</v>
      </c>
      <c r="P1184" s="33">
        <f ca="1">COUNTIF(K$4:K1184, "WIN")/I1184</f>
        <v>2.7942421676545301E-2</v>
      </c>
    </row>
    <row r="1185" spans="9:16" x14ac:dyDescent="0.25">
      <c r="I1185" s="5">
        <v>1182</v>
      </c>
      <c r="J1185" s="8">
        <f t="shared" ca="1" si="74"/>
        <v>34</v>
      </c>
      <c r="K1185" s="7" t="str">
        <f t="shared" ca="1" si="72"/>
        <v>LOSE</v>
      </c>
      <c r="L1185" s="8">
        <f t="shared" ca="1" si="73"/>
        <v>-1</v>
      </c>
      <c r="M1185" s="8">
        <f t="shared" ca="1" si="75"/>
        <v>6</v>
      </c>
      <c r="N1185" s="32">
        <f ca="1">SUM(L$4:L1185)/I1185</f>
        <v>5.076142131979695E-3</v>
      </c>
      <c r="O1185" s="46">
        <f ca="1">_xlfn.VAR.P(L$4:L1185)</f>
        <v>35.172563065268363</v>
      </c>
      <c r="P1185" s="33">
        <f ca="1">COUNTIF(K$4:K1185, "WIN")/I1185</f>
        <v>2.7918781725888325E-2</v>
      </c>
    </row>
    <row r="1186" spans="9:16" x14ac:dyDescent="0.25">
      <c r="I1186" s="5">
        <v>1183</v>
      </c>
      <c r="J1186" s="8">
        <f t="shared" ca="1" si="74"/>
        <v>30</v>
      </c>
      <c r="K1186" s="7" t="str">
        <f t="shared" ca="1" si="72"/>
        <v>LOSE</v>
      </c>
      <c r="L1186" s="8">
        <f t="shared" ca="1" si="73"/>
        <v>-1</v>
      </c>
      <c r="M1186" s="8">
        <f t="shared" ca="1" si="75"/>
        <v>5</v>
      </c>
      <c r="N1186" s="32">
        <f ca="1">SUM(L$4:L1186)/I1186</f>
        <v>4.22654268808115E-3</v>
      </c>
      <c r="O1186" s="46">
        <f ca="1">_xlfn.VAR.P(L$4:L1186)</f>
        <v>35.143684587731663</v>
      </c>
      <c r="P1186" s="33">
        <f ca="1">COUNTIF(K$4:K1186, "WIN")/I1186</f>
        <v>2.7895181741335588E-2</v>
      </c>
    </row>
    <row r="1187" spans="9:16" x14ac:dyDescent="0.25">
      <c r="I1187" s="5">
        <v>1184</v>
      </c>
      <c r="J1187" s="8">
        <f t="shared" ca="1" si="74"/>
        <v>30</v>
      </c>
      <c r="K1187" s="7" t="str">
        <f t="shared" ca="1" si="72"/>
        <v>LOSE</v>
      </c>
      <c r="L1187" s="8">
        <f t="shared" ca="1" si="73"/>
        <v>-1</v>
      </c>
      <c r="M1187" s="8">
        <f t="shared" ca="1" si="75"/>
        <v>4</v>
      </c>
      <c r="N1187" s="32">
        <f ca="1">SUM(L$4:L1187)/I1187</f>
        <v>3.3783783783783786E-3</v>
      </c>
      <c r="O1187" s="46">
        <f ca="1">_xlfn.VAR.P(L$4:L1187)</f>
        <v>35.114853451424395</v>
      </c>
      <c r="P1187" s="33">
        <f ca="1">COUNTIF(K$4:K1187, "WIN")/I1187</f>
        <v>2.7871621621621621E-2</v>
      </c>
    </row>
    <row r="1188" spans="9:16" x14ac:dyDescent="0.25">
      <c r="I1188" s="5">
        <v>1185</v>
      </c>
      <c r="J1188" s="8">
        <f t="shared" ca="1" si="74"/>
        <v>24</v>
      </c>
      <c r="K1188" s="7" t="str">
        <f t="shared" ca="1" si="72"/>
        <v>LOSE</v>
      </c>
      <c r="L1188" s="8">
        <f t="shared" ca="1" si="73"/>
        <v>-1</v>
      </c>
      <c r="M1188" s="8">
        <f t="shared" ca="1" si="75"/>
        <v>3</v>
      </c>
      <c r="N1188" s="32">
        <f ca="1">SUM(L$4:L1188)/I1188</f>
        <v>2.5316455696202532E-3</v>
      </c>
      <c r="O1188" s="46">
        <f ca="1">_xlfn.VAR.P(L$4:L1188)</f>
        <v>35.0860695401378</v>
      </c>
      <c r="P1188" s="33">
        <f ca="1">COUNTIF(K$4:K1188, "WIN")/I1188</f>
        <v>2.7848101265822784E-2</v>
      </c>
    </row>
    <row r="1189" spans="9:16" x14ac:dyDescent="0.25">
      <c r="I1189" s="5">
        <v>1186</v>
      </c>
      <c r="J1189" s="8">
        <f t="shared" ca="1" si="74"/>
        <v>30</v>
      </c>
      <c r="K1189" s="7" t="str">
        <f t="shared" ca="1" si="72"/>
        <v>LOSE</v>
      </c>
      <c r="L1189" s="8">
        <f t="shared" ca="1" si="73"/>
        <v>-1</v>
      </c>
      <c r="M1189" s="8">
        <f t="shared" ca="1" si="75"/>
        <v>2</v>
      </c>
      <c r="N1189" s="32">
        <f ca="1">SUM(L$4:L1189)/I1189</f>
        <v>1.6863406408094434E-3</v>
      </c>
      <c r="O1189" s="46">
        <f ca="1">_xlfn.VAR.P(L$4:L1189)</f>
        <v>35.057332738042767</v>
      </c>
      <c r="P1189" s="33">
        <f ca="1">COUNTIF(K$4:K1189, "WIN")/I1189</f>
        <v>2.7824620573355819E-2</v>
      </c>
    </row>
    <row r="1190" spans="9:16" x14ac:dyDescent="0.25">
      <c r="I1190" s="5">
        <v>1187</v>
      </c>
      <c r="J1190" s="8">
        <f t="shared" ca="1" si="74"/>
        <v>28</v>
      </c>
      <c r="K1190" s="7" t="str">
        <f t="shared" ca="1" si="72"/>
        <v>LOSE</v>
      </c>
      <c r="L1190" s="8">
        <f t="shared" ca="1" si="73"/>
        <v>-1</v>
      </c>
      <c r="M1190" s="8">
        <f t="shared" ca="1" si="75"/>
        <v>1</v>
      </c>
      <c r="N1190" s="32">
        <f ca="1">SUM(L$4:L1190)/I1190</f>
        <v>8.4245998315080029E-4</v>
      </c>
      <c r="O1190" s="46">
        <f ca="1">_xlfn.VAR.P(L$4:L1190)</f>
        <v>35.028642929688303</v>
      </c>
      <c r="P1190" s="33">
        <f ca="1">COUNTIF(K$4:K1190, "WIN")/I1190</f>
        <v>2.780117944397641E-2</v>
      </c>
    </row>
    <row r="1191" spans="9:16" x14ac:dyDescent="0.25">
      <c r="I1191" s="5">
        <v>1188</v>
      </c>
      <c r="J1191" s="8">
        <f t="shared" ca="1" si="74"/>
        <v>3</v>
      </c>
      <c r="K1191" s="7" t="str">
        <f t="shared" ca="1" si="72"/>
        <v>LOSE</v>
      </c>
      <c r="L1191" s="8">
        <f t="shared" ca="1" si="73"/>
        <v>-1</v>
      </c>
      <c r="M1191" s="8">
        <f t="shared" ca="1" si="75"/>
        <v>0</v>
      </c>
      <c r="N1191" s="32">
        <f ca="1">SUM(L$4:L1191)/I1191</f>
        <v>0</v>
      </c>
      <c r="O1191" s="46">
        <f ca="1">_xlfn.VAR.P(L$4:L1191)</f>
        <v>35</v>
      </c>
      <c r="P1191" s="33">
        <f ca="1">COUNTIF(K$4:K1191, "WIN")/I1191</f>
        <v>2.7777777777777776E-2</v>
      </c>
    </row>
    <row r="1192" spans="9:16" x14ac:dyDescent="0.25">
      <c r="I1192" s="5">
        <v>1189</v>
      </c>
      <c r="J1192" s="8">
        <f t="shared" ca="1" si="74"/>
        <v>0</v>
      </c>
      <c r="K1192" s="7" t="str">
        <f t="shared" ca="1" si="72"/>
        <v>LOSE</v>
      </c>
      <c r="L1192" s="8">
        <f t="shared" ca="1" si="73"/>
        <v>-1</v>
      </c>
      <c r="M1192" s="8">
        <f t="shared" ca="1" si="75"/>
        <v>-1</v>
      </c>
      <c r="N1192" s="32">
        <f ca="1">SUM(L$4:L1192)/I1192</f>
        <v>-8.4104289318755253E-4</v>
      </c>
      <c r="O1192" s="46">
        <f ca="1">_xlfn.VAR.P(L$4:L1192)</f>
        <v>34.971403834278476</v>
      </c>
      <c r="P1192" s="33">
        <f ca="1">COUNTIF(K$4:K1192, "WIN")/I1192</f>
        <v>2.7754415475189236E-2</v>
      </c>
    </row>
    <row r="1193" spans="9:16" x14ac:dyDescent="0.25">
      <c r="I1193" s="5">
        <v>1190</v>
      </c>
      <c r="J1193" s="8">
        <f t="shared" ca="1" si="74"/>
        <v>20</v>
      </c>
      <c r="K1193" s="7" t="str">
        <f t="shared" ca="1" si="72"/>
        <v>LOSE</v>
      </c>
      <c r="L1193" s="8">
        <f t="shared" ca="1" si="73"/>
        <v>-1</v>
      </c>
      <c r="M1193" s="8">
        <f t="shared" ca="1" si="75"/>
        <v>-2</v>
      </c>
      <c r="N1193" s="32">
        <f ca="1">SUM(L$4:L1193)/I1193</f>
        <v>-1.6806722689075631E-3</v>
      </c>
      <c r="O1193" s="46">
        <f ca="1">_xlfn.VAR.P(L$4:L1193)</f>
        <v>34.942854318197867</v>
      </c>
      <c r="P1193" s="33">
        <f ca="1">COUNTIF(K$4:K1193, "WIN")/I1193</f>
        <v>2.7731092436974789E-2</v>
      </c>
    </row>
    <row r="1194" spans="9:16" x14ac:dyDescent="0.25">
      <c r="I1194" s="5">
        <v>1191</v>
      </c>
      <c r="J1194" s="8">
        <f t="shared" ca="1" si="74"/>
        <v>29</v>
      </c>
      <c r="K1194" s="7" t="str">
        <f t="shared" ca="1" si="72"/>
        <v>LOSE</v>
      </c>
      <c r="L1194" s="8">
        <f t="shared" ca="1" si="73"/>
        <v>-1</v>
      </c>
      <c r="M1194" s="8">
        <f t="shared" ca="1" si="75"/>
        <v>-3</v>
      </c>
      <c r="N1194" s="32">
        <f ca="1">SUM(L$4:L1194)/I1194</f>
        <v>-2.5188916876574307E-3</v>
      </c>
      <c r="O1194" s="46">
        <f ca="1">_xlfn.VAR.P(L$4:L1194)</f>
        <v>34.914351337804312</v>
      </c>
      <c r="P1194" s="33">
        <f ca="1">COUNTIF(K$4:K1194, "WIN")/I1194</f>
        <v>2.7707808564231738E-2</v>
      </c>
    </row>
    <row r="1195" spans="9:16" x14ac:dyDescent="0.25">
      <c r="I1195" s="5">
        <v>1192</v>
      </c>
      <c r="J1195" s="8">
        <f t="shared" ca="1" si="74"/>
        <v>16</v>
      </c>
      <c r="K1195" s="7" t="str">
        <f t="shared" ca="1" si="72"/>
        <v>LOSE</v>
      </c>
      <c r="L1195" s="8">
        <f t="shared" ca="1" si="73"/>
        <v>-1</v>
      </c>
      <c r="M1195" s="8">
        <f t="shared" ca="1" si="75"/>
        <v>-4</v>
      </c>
      <c r="N1195" s="32">
        <f ca="1">SUM(L$4:L1195)/I1195</f>
        <v>-3.3557046979865771E-3</v>
      </c>
      <c r="O1195" s="46">
        <f ca="1">_xlfn.VAR.P(L$4:L1195)</f>
        <v>34.885894779514437</v>
      </c>
      <c r="P1195" s="33">
        <f ca="1">COUNTIF(K$4:K1195, "WIN")/I1195</f>
        <v>2.7684563758389263E-2</v>
      </c>
    </row>
    <row r="1196" spans="9:16" x14ac:dyDescent="0.25">
      <c r="I1196" s="5">
        <v>1193</v>
      </c>
      <c r="J1196" s="8">
        <f t="shared" ca="1" si="74"/>
        <v>16</v>
      </c>
      <c r="K1196" s="7" t="str">
        <f t="shared" ca="1" si="72"/>
        <v>LOSE</v>
      </c>
      <c r="L1196" s="8">
        <f t="shared" ca="1" si="73"/>
        <v>-1</v>
      </c>
      <c r="M1196" s="8">
        <f t="shared" ca="1" si="75"/>
        <v>-5</v>
      </c>
      <c r="N1196" s="32">
        <f ca="1">SUM(L$4:L1196)/I1196</f>
        <v>-4.1911148365465214E-3</v>
      </c>
      <c r="O1196" s="46">
        <f ca="1">_xlfn.VAR.P(L$4:L1196)</f>
        <v>34.857484530113844</v>
      </c>
      <c r="P1196" s="33">
        <f ca="1">COUNTIF(K$4:K1196, "WIN")/I1196</f>
        <v>2.7661357921207042E-2</v>
      </c>
    </row>
    <row r="1197" spans="9:16" x14ac:dyDescent="0.25">
      <c r="I1197" s="5">
        <v>1194</v>
      </c>
      <c r="J1197" s="8">
        <f t="shared" ca="1" si="74"/>
        <v>1</v>
      </c>
      <c r="K1197" s="7" t="str">
        <f t="shared" ca="1" si="72"/>
        <v>LOSE</v>
      </c>
      <c r="L1197" s="8">
        <f t="shared" ca="1" si="73"/>
        <v>-1</v>
      </c>
      <c r="M1197" s="8">
        <f t="shared" ca="1" si="75"/>
        <v>-6</v>
      </c>
      <c r="N1197" s="32">
        <f ca="1">SUM(L$4:L1197)/I1197</f>
        <v>-5.0251256281407036E-3</v>
      </c>
      <c r="O1197" s="46">
        <f ca="1">_xlfn.VAR.P(L$4:L1197)</f>
        <v>34.829120476755641</v>
      </c>
      <c r="P1197" s="33">
        <f ca="1">COUNTIF(K$4:K1197, "WIN")/I1197</f>
        <v>2.7638190954773871E-2</v>
      </c>
    </row>
    <row r="1198" spans="9:16" x14ac:dyDescent="0.25">
      <c r="I1198" s="5">
        <v>1195</v>
      </c>
      <c r="J1198" s="8">
        <f t="shared" ca="1" si="74"/>
        <v>28</v>
      </c>
      <c r="K1198" s="7" t="str">
        <f t="shared" ca="1" si="72"/>
        <v>LOSE</v>
      </c>
      <c r="L1198" s="8">
        <f t="shared" ca="1" si="73"/>
        <v>-1</v>
      </c>
      <c r="M1198" s="8">
        <f t="shared" ca="1" si="75"/>
        <v>-7</v>
      </c>
      <c r="N1198" s="32">
        <f ca="1">SUM(L$4:L1198)/I1198</f>
        <v>-5.8577405857740588E-3</v>
      </c>
      <c r="O1198" s="46">
        <f ca="1">_xlfn.VAR.P(L$4:L1198)</f>
        <v>34.80080250695891</v>
      </c>
      <c r="P1198" s="33">
        <f ca="1">COUNTIF(K$4:K1198, "WIN")/I1198</f>
        <v>2.7615062761506277E-2</v>
      </c>
    </row>
    <row r="1199" spans="9:16" x14ac:dyDescent="0.25">
      <c r="I1199" s="5">
        <v>1196</v>
      </c>
      <c r="J1199" s="8">
        <f t="shared" ca="1" si="74"/>
        <v>3</v>
      </c>
      <c r="K1199" s="7" t="str">
        <f t="shared" ca="1" si="72"/>
        <v>LOSE</v>
      </c>
      <c r="L1199" s="8">
        <f t="shared" ca="1" si="73"/>
        <v>-1</v>
      </c>
      <c r="M1199" s="8">
        <f t="shared" ca="1" si="75"/>
        <v>-8</v>
      </c>
      <c r="N1199" s="32">
        <f ca="1">SUM(L$4:L1199)/I1199</f>
        <v>-6.688963210702341E-3</v>
      </c>
      <c r="O1199" s="46">
        <f ca="1">_xlfn.VAR.P(L$4:L1199)</f>
        <v>34.772530508607289</v>
      </c>
      <c r="P1199" s="33">
        <f ca="1">COUNTIF(K$4:K1199, "WIN")/I1199</f>
        <v>2.7591973244147156E-2</v>
      </c>
    </row>
    <row r="1200" spans="9:16" x14ac:dyDescent="0.25">
      <c r="I1200" s="5">
        <v>1197</v>
      </c>
      <c r="J1200" s="8">
        <f t="shared" ca="1" si="74"/>
        <v>20</v>
      </c>
      <c r="K1200" s="7" t="str">
        <f t="shared" ca="1" si="72"/>
        <v>LOSE</v>
      </c>
      <c r="L1200" s="8">
        <f t="shared" ca="1" si="73"/>
        <v>-1</v>
      </c>
      <c r="M1200" s="8">
        <f t="shared" ca="1" si="75"/>
        <v>-9</v>
      </c>
      <c r="N1200" s="32">
        <f ca="1">SUM(L$4:L1200)/I1200</f>
        <v>-7.5187969924812026E-3</v>
      </c>
      <c r="O1200" s="46">
        <f ca="1">_xlfn.VAR.P(L$4:L1200)</f>
        <v>34.744304369947422</v>
      </c>
      <c r="P1200" s="33">
        <f ca="1">COUNTIF(K$4:K1200, "WIN")/I1200</f>
        <v>2.7568922305764409E-2</v>
      </c>
    </row>
    <row r="1201" spans="9:16" x14ac:dyDescent="0.25">
      <c r="I1201" s="5">
        <v>1198</v>
      </c>
      <c r="J1201" s="8">
        <f t="shared" ca="1" si="74"/>
        <v>14</v>
      </c>
      <c r="K1201" s="7" t="str">
        <f t="shared" ca="1" si="72"/>
        <v>LOSE</v>
      </c>
      <c r="L1201" s="8">
        <f t="shared" ca="1" si="73"/>
        <v>-1</v>
      </c>
      <c r="M1201" s="8">
        <f t="shared" ca="1" si="75"/>
        <v>-10</v>
      </c>
      <c r="N1201" s="32">
        <f ca="1">SUM(L$4:L1201)/I1201</f>
        <v>-8.3472454090150246E-3</v>
      </c>
      <c r="O1201" s="46">
        <f ca="1">_xlfn.VAR.P(L$4:L1201)</f>
        <v>34.716123979587572</v>
      </c>
      <c r="P1201" s="33">
        <f ca="1">COUNTIF(K$4:K1201, "WIN")/I1201</f>
        <v>2.7545909849749584E-2</v>
      </c>
    </row>
    <row r="1202" spans="9:16" x14ac:dyDescent="0.25">
      <c r="I1202" s="5">
        <v>1199</v>
      </c>
      <c r="J1202" s="8">
        <f t="shared" ca="1" si="74"/>
        <v>5</v>
      </c>
      <c r="K1202" s="7" t="str">
        <f t="shared" ca="1" si="72"/>
        <v>LOSE</v>
      </c>
      <c r="L1202" s="8">
        <f t="shared" ca="1" si="73"/>
        <v>-1</v>
      </c>
      <c r="M1202" s="8">
        <f t="shared" ca="1" si="75"/>
        <v>-11</v>
      </c>
      <c r="N1202" s="32">
        <f ca="1">SUM(L$4:L1202)/I1202</f>
        <v>-9.1743119266055051E-3</v>
      </c>
      <c r="O1202" s="46">
        <f ca="1">_xlfn.VAR.P(L$4:L1202)</f>
        <v>34.687989226496086</v>
      </c>
      <c r="P1202" s="33">
        <f ca="1">COUNTIF(K$4:K1202, "WIN")/I1202</f>
        <v>2.7522935779816515E-2</v>
      </c>
    </row>
    <row r="1203" spans="9:16" x14ac:dyDescent="0.25">
      <c r="I1203" s="5">
        <v>1200</v>
      </c>
      <c r="J1203" s="8">
        <f t="shared" ca="1" si="74"/>
        <v>10</v>
      </c>
      <c r="K1203" s="7" t="str">
        <f t="shared" ca="1" si="72"/>
        <v>LOSE</v>
      </c>
      <c r="L1203" s="8">
        <f t="shared" ca="1" si="73"/>
        <v>-1</v>
      </c>
      <c r="M1203" s="8">
        <f t="shared" ca="1" si="75"/>
        <v>-12</v>
      </c>
      <c r="N1203" s="32">
        <f ca="1">SUM(L$4:L1203)/I1203</f>
        <v>-0.01</v>
      </c>
      <c r="O1203" s="46">
        <f ca="1">_xlfn.VAR.P(L$4:L1203)</f>
        <v>34.6599</v>
      </c>
      <c r="P1203" s="33">
        <f ca="1">COUNTIF(K$4:K1203, "WIN")/I1203</f>
        <v>2.75E-2</v>
      </c>
    </row>
    <row r="1204" spans="9:16" x14ac:dyDescent="0.25">
      <c r="I1204" s="5">
        <v>1201</v>
      </c>
      <c r="J1204" s="8">
        <f t="shared" ca="1" si="74"/>
        <v>15</v>
      </c>
      <c r="K1204" s="7" t="str">
        <f t="shared" ca="1" si="72"/>
        <v>LOSE</v>
      </c>
      <c r="L1204" s="8">
        <f t="shared" ca="1" si="73"/>
        <v>-1</v>
      </c>
      <c r="M1204" s="8">
        <f t="shared" ca="1" si="75"/>
        <v>-13</v>
      </c>
      <c r="N1204" s="32">
        <f ca="1">SUM(L$4:L1204)/I1204</f>
        <v>-1.0824313072439634E-2</v>
      </c>
      <c r="O1204" s="46">
        <f ca="1">_xlfn.VAR.P(L$4:L1204)</f>
        <v>34.631856189783562</v>
      </c>
      <c r="P1204" s="33">
        <f ca="1">COUNTIF(K$4:K1204, "WIN")/I1204</f>
        <v>2.7477102414654453E-2</v>
      </c>
    </row>
    <row r="1205" spans="9:16" x14ac:dyDescent="0.25">
      <c r="I1205" s="5">
        <v>1202</v>
      </c>
      <c r="J1205" s="8">
        <f t="shared" ca="1" si="74"/>
        <v>28</v>
      </c>
      <c r="K1205" s="7" t="str">
        <f t="shared" ca="1" si="72"/>
        <v>LOSE</v>
      </c>
      <c r="L1205" s="8">
        <f t="shared" ca="1" si="73"/>
        <v>-1</v>
      </c>
      <c r="M1205" s="8">
        <f t="shared" ca="1" si="75"/>
        <v>-14</v>
      </c>
      <c r="N1205" s="32">
        <f ca="1">SUM(L$4:L1205)/I1205</f>
        <v>-1.1647254575707155E-2</v>
      </c>
      <c r="O1205" s="46">
        <f ca="1">_xlfn.VAR.P(L$4:L1205)</f>
        <v>34.603857685886808</v>
      </c>
      <c r="P1205" s="33">
        <f ca="1">COUNTIF(K$4:K1205, "WIN")/I1205</f>
        <v>2.7454242928452579E-2</v>
      </c>
    </row>
    <row r="1206" spans="9:16" x14ac:dyDescent="0.25">
      <c r="I1206" s="5">
        <v>1203</v>
      </c>
      <c r="J1206" s="8">
        <f t="shared" ca="1" si="74"/>
        <v>8</v>
      </c>
      <c r="K1206" s="7" t="str">
        <f t="shared" ca="1" si="72"/>
        <v>LOSE</v>
      </c>
      <c r="L1206" s="8">
        <f t="shared" ca="1" si="73"/>
        <v>-1</v>
      </c>
      <c r="M1206" s="8">
        <f t="shared" ca="1" si="75"/>
        <v>-15</v>
      </c>
      <c r="N1206" s="32">
        <f ca="1">SUM(L$4:L1206)/I1206</f>
        <v>-1.2468827930174564E-2</v>
      </c>
      <c r="O1206" s="46">
        <f ca="1">_xlfn.VAR.P(L$4:L1206)</f>
        <v>34.575904378704109</v>
      </c>
      <c r="P1206" s="33">
        <f ca="1">COUNTIF(K$4:K1206, "WIN")/I1206</f>
        <v>2.7431421446384038E-2</v>
      </c>
    </row>
    <row r="1207" spans="9:16" x14ac:dyDescent="0.25">
      <c r="I1207" s="5">
        <v>1204</v>
      </c>
      <c r="J1207" s="8">
        <f t="shared" ca="1" si="74"/>
        <v>1</v>
      </c>
      <c r="K1207" s="7" t="str">
        <f t="shared" ca="1" si="72"/>
        <v>LOSE</v>
      </c>
      <c r="L1207" s="8">
        <f t="shared" ca="1" si="73"/>
        <v>-1</v>
      </c>
      <c r="M1207" s="8">
        <f t="shared" ca="1" si="75"/>
        <v>-16</v>
      </c>
      <c r="N1207" s="32">
        <f ca="1">SUM(L$4:L1207)/I1207</f>
        <v>-1.3289036544850499E-2</v>
      </c>
      <c r="O1207" s="46">
        <f ca="1">_xlfn.VAR.P(L$4:L1207)</f>
        <v>34.547996158982791</v>
      </c>
      <c r="P1207" s="33">
        <f ca="1">COUNTIF(K$4:K1207, "WIN")/I1207</f>
        <v>2.7408637873754152E-2</v>
      </c>
    </row>
    <row r="1208" spans="9:16" x14ac:dyDescent="0.25">
      <c r="I1208" s="5">
        <v>1205</v>
      </c>
      <c r="J1208" s="8">
        <f t="shared" ca="1" si="74"/>
        <v>35</v>
      </c>
      <c r="K1208" s="7" t="str">
        <f t="shared" ca="1" si="72"/>
        <v>LOSE</v>
      </c>
      <c r="L1208" s="8">
        <f t="shared" ca="1" si="73"/>
        <v>-1</v>
      </c>
      <c r="M1208" s="8">
        <f t="shared" ca="1" si="75"/>
        <v>-17</v>
      </c>
      <c r="N1208" s="32">
        <f ca="1">SUM(L$4:L1208)/I1208</f>
        <v>-1.4107883817427386E-2</v>
      </c>
      <c r="O1208" s="46">
        <f ca="1">_xlfn.VAR.P(L$4:L1208)</f>
        <v>34.520132917821662</v>
      </c>
      <c r="P1208" s="33">
        <f ca="1">COUNTIF(K$4:K1208, "WIN")/I1208</f>
        <v>2.7385892116182572E-2</v>
      </c>
    </row>
    <row r="1209" spans="9:16" x14ac:dyDescent="0.25">
      <c r="I1209" s="5">
        <v>1206</v>
      </c>
      <c r="J1209" s="8">
        <f t="shared" ca="1" si="74"/>
        <v>30</v>
      </c>
      <c r="K1209" s="7" t="str">
        <f t="shared" ca="1" si="72"/>
        <v>LOSE</v>
      </c>
      <c r="L1209" s="8">
        <f t="shared" ca="1" si="73"/>
        <v>-1</v>
      </c>
      <c r="M1209" s="8">
        <f t="shared" ca="1" si="75"/>
        <v>-18</v>
      </c>
      <c r="N1209" s="32">
        <f ca="1">SUM(L$4:L1209)/I1209</f>
        <v>-1.4925373134328358E-2</v>
      </c>
      <c r="O1209" s="46">
        <f ca="1">_xlfn.VAR.P(L$4:L1209)</f>
        <v>34.49231454666964</v>
      </c>
      <c r="P1209" s="33">
        <f ca="1">COUNTIF(K$4:K1209, "WIN")/I1209</f>
        <v>2.736318407960199E-2</v>
      </c>
    </row>
    <row r="1210" spans="9:16" x14ac:dyDescent="0.25">
      <c r="I1210" s="5">
        <v>1207</v>
      </c>
      <c r="J1210" s="8">
        <f t="shared" ca="1" si="74"/>
        <v>29</v>
      </c>
      <c r="K1210" s="7" t="str">
        <f t="shared" ca="1" si="72"/>
        <v>LOSE</v>
      </c>
      <c r="L1210" s="8">
        <f t="shared" ca="1" si="73"/>
        <v>-1</v>
      </c>
      <c r="M1210" s="8">
        <f t="shared" ca="1" si="75"/>
        <v>-19</v>
      </c>
      <c r="N1210" s="32">
        <f ca="1">SUM(L$4:L1210)/I1210</f>
        <v>-1.5741507870753936E-2</v>
      </c>
      <c r="O1210" s="46">
        <f ca="1">_xlfn.VAR.P(L$4:L1210)</f>
        <v>34.464540937324323</v>
      </c>
      <c r="P1210" s="33">
        <f ca="1">COUNTIF(K$4:K1210, "WIN")/I1210</f>
        <v>2.7340513670256836E-2</v>
      </c>
    </row>
    <row r="1211" spans="9:16" x14ac:dyDescent="0.25">
      <c r="I1211" s="5">
        <v>1208</v>
      </c>
      <c r="J1211" s="8">
        <f t="shared" ca="1" si="74"/>
        <v>4</v>
      </c>
      <c r="K1211" s="7" t="str">
        <f t="shared" ca="1" si="72"/>
        <v>LOSE</v>
      </c>
      <c r="L1211" s="8">
        <f t="shared" ca="1" si="73"/>
        <v>-1</v>
      </c>
      <c r="M1211" s="8">
        <f t="shared" ca="1" si="75"/>
        <v>-20</v>
      </c>
      <c r="N1211" s="32">
        <f ca="1">SUM(L$4:L1211)/I1211</f>
        <v>-1.6556291390728478E-2</v>
      </c>
      <c r="O1211" s="46">
        <f ca="1">_xlfn.VAR.P(L$4:L1211)</f>
        <v>34.436811981930617</v>
      </c>
      <c r="P1211" s="33">
        <f ca="1">COUNTIF(K$4:K1211, "WIN")/I1211</f>
        <v>2.7317880794701987E-2</v>
      </c>
    </row>
    <row r="1212" spans="9:16" x14ac:dyDescent="0.25">
      <c r="I1212" s="5">
        <v>1209</v>
      </c>
      <c r="J1212" s="8">
        <f t="shared" ca="1" si="74"/>
        <v>4</v>
      </c>
      <c r="K1212" s="7" t="str">
        <f t="shared" ca="1" si="72"/>
        <v>LOSE</v>
      </c>
      <c r="L1212" s="8">
        <f t="shared" ca="1" si="73"/>
        <v>-1</v>
      </c>
      <c r="M1212" s="8">
        <f t="shared" ca="1" si="75"/>
        <v>-21</v>
      </c>
      <c r="N1212" s="32">
        <f ca="1">SUM(L$4:L1212)/I1212</f>
        <v>-1.7369727047146403E-2</v>
      </c>
      <c r="O1212" s="46">
        <f ca="1">_xlfn.VAR.P(L$4:L1212)</f>
        <v>34.40912757297933</v>
      </c>
      <c r="P1212" s="33">
        <f ca="1">COUNTIF(K$4:K1212, "WIN")/I1212</f>
        <v>2.729528535980149E-2</v>
      </c>
    </row>
    <row r="1213" spans="9:16" x14ac:dyDescent="0.25">
      <c r="I1213" s="5">
        <v>1210</v>
      </c>
      <c r="J1213" s="8">
        <f t="shared" ca="1" si="74"/>
        <v>24</v>
      </c>
      <c r="K1213" s="7" t="str">
        <f t="shared" ca="1" si="72"/>
        <v>LOSE</v>
      </c>
      <c r="L1213" s="8">
        <f t="shared" ca="1" si="73"/>
        <v>-1</v>
      </c>
      <c r="M1213" s="8">
        <f t="shared" ca="1" si="75"/>
        <v>-22</v>
      </c>
      <c r="N1213" s="32">
        <f ca="1">SUM(L$4:L1213)/I1213</f>
        <v>-1.8181818181818181E-2</v>
      </c>
      <c r="O1213" s="46">
        <f ca="1">_xlfn.VAR.P(L$4:L1213)</f>
        <v>34.381487603305786</v>
      </c>
      <c r="P1213" s="33">
        <f ca="1">COUNTIF(K$4:K1213, "WIN")/I1213</f>
        <v>2.7272727272727271E-2</v>
      </c>
    </row>
    <row r="1214" spans="9:16" x14ac:dyDescent="0.25">
      <c r="I1214" s="5">
        <v>1211</v>
      </c>
      <c r="J1214" s="8">
        <f t="shared" ca="1" si="74"/>
        <v>18</v>
      </c>
      <c r="K1214" s="7" t="str">
        <f t="shared" ca="1" si="72"/>
        <v>LOSE</v>
      </c>
      <c r="L1214" s="8">
        <f t="shared" ca="1" si="73"/>
        <v>-1</v>
      </c>
      <c r="M1214" s="8">
        <f t="shared" ca="1" si="75"/>
        <v>-23</v>
      </c>
      <c r="N1214" s="32">
        <f ca="1">SUM(L$4:L1214)/I1214</f>
        <v>-1.8992568125516102E-2</v>
      </c>
      <c r="O1214" s="46">
        <f ca="1">_xlfn.VAR.P(L$4:L1214)</f>
        <v>34.353891966088447</v>
      </c>
      <c r="P1214" s="33">
        <f ca="1">COUNTIF(K$4:K1214, "WIN")/I1214</f>
        <v>2.7250206440957887E-2</v>
      </c>
    </row>
    <row r="1215" spans="9:16" x14ac:dyDescent="0.25">
      <c r="I1215" s="5">
        <v>1212</v>
      </c>
      <c r="J1215" s="8">
        <f t="shared" ca="1" si="74"/>
        <v>13</v>
      </c>
      <c r="K1215" s="7" t="str">
        <f t="shared" ca="1" si="72"/>
        <v>LOSE</v>
      </c>
      <c r="L1215" s="8">
        <f t="shared" ca="1" si="73"/>
        <v>-1</v>
      </c>
      <c r="M1215" s="8">
        <f t="shared" ca="1" si="75"/>
        <v>-24</v>
      </c>
      <c r="N1215" s="32">
        <f ca="1">SUM(L$4:L1215)/I1215</f>
        <v>-1.9801980198019802E-2</v>
      </c>
      <c r="O1215" s="46">
        <f ca="1">_xlfn.VAR.P(L$4:L1215)</f>
        <v>34.326340554847562</v>
      </c>
      <c r="P1215" s="33">
        <f ca="1">COUNTIF(K$4:K1215, "WIN")/I1215</f>
        <v>2.7227722772277228E-2</v>
      </c>
    </row>
    <row r="1216" spans="9:16" x14ac:dyDescent="0.25">
      <c r="I1216" s="5">
        <v>1213</v>
      </c>
      <c r="J1216" s="8">
        <f t="shared" ca="1" si="74"/>
        <v>2</v>
      </c>
      <c r="K1216" s="7" t="str">
        <f t="shared" ca="1" si="72"/>
        <v>LOSE</v>
      </c>
      <c r="L1216" s="8">
        <f t="shared" ca="1" si="73"/>
        <v>-1</v>
      </c>
      <c r="M1216" s="8">
        <f t="shared" ca="1" si="75"/>
        <v>-25</v>
      </c>
      <c r="N1216" s="32">
        <f ca="1">SUM(L$4:L1216)/I1216</f>
        <v>-2.0610057708161583E-2</v>
      </c>
      <c r="O1216" s="46">
        <f ca="1">_xlfn.VAR.P(L$4:L1216)</f>
        <v>34.298833263443775</v>
      </c>
      <c r="P1216" s="33">
        <f ca="1">COUNTIF(K$4:K1216, "WIN")/I1216</f>
        <v>2.720527617477329E-2</v>
      </c>
    </row>
    <row r="1217" spans="9:16" x14ac:dyDescent="0.25">
      <c r="I1217" s="5">
        <v>1214</v>
      </c>
      <c r="J1217" s="8">
        <f t="shared" ca="1" si="74"/>
        <v>34</v>
      </c>
      <c r="K1217" s="7" t="str">
        <f t="shared" ca="1" si="72"/>
        <v>LOSE</v>
      </c>
      <c r="L1217" s="8">
        <f t="shared" ca="1" si="73"/>
        <v>-1</v>
      </c>
      <c r="M1217" s="8">
        <f t="shared" ca="1" si="75"/>
        <v>-26</v>
      </c>
      <c r="N1217" s="32">
        <f ca="1">SUM(L$4:L1217)/I1217</f>
        <v>-2.1416803953871501E-2</v>
      </c>
      <c r="O1217" s="46">
        <f ca="1">_xlfn.VAR.P(L$4:L1217)</f>
        <v>34.27136998607677</v>
      </c>
      <c r="P1217" s="33">
        <f ca="1">COUNTIF(K$4:K1217, "WIN")/I1217</f>
        <v>2.7182866556836903E-2</v>
      </c>
    </row>
    <row r="1218" spans="9:16" x14ac:dyDescent="0.25">
      <c r="I1218" s="5">
        <v>1215</v>
      </c>
      <c r="J1218" s="8">
        <f t="shared" ca="1" si="74"/>
        <v>17</v>
      </c>
      <c r="K1218" s="7" t="str">
        <f t="shared" ca="1" si="72"/>
        <v>LOSE</v>
      </c>
      <c r="L1218" s="8">
        <f t="shared" ca="1" si="73"/>
        <v>-1</v>
      </c>
      <c r="M1218" s="8">
        <f t="shared" ca="1" si="75"/>
        <v>-27</v>
      </c>
      <c r="N1218" s="32">
        <f ca="1">SUM(L$4:L1218)/I1218</f>
        <v>-2.2222222222222223E-2</v>
      </c>
      <c r="O1218" s="46">
        <f ca="1">_xlfn.VAR.P(L$4:L1218)</f>
        <v>34.24395061728395</v>
      </c>
      <c r="P1218" s="33">
        <f ca="1">COUNTIF(K$4:K1218, "WIN")/I1218</f>
        <v>2.7160493827160494E-2</v>
      </c>
    </row>
    <row r="1219" spans="9:16" x14ac:dyDescent="0.25">
      <c r="I1219" s="5">
        <v>1216</v>
      </c>
      <c r="J1219" s="8">
        <f t="shared" ca="1" si="74"/>
        <v>0</v>
      </c>
      <c r="K1219" s="7" t="str">
        <f t="shared" ca="1" si="72"/>
        <v>LOSE</v>
      </c>
      <c r="L1219" s="8">
        <f t="shared" ca="1" si="73"/>
        <v>-1</v>
      </c>
      <c r="M1219" s="8">
        <f t="shared" ca="1" si="75"/>
        <v>-28</v>
      </c>
      <c r="N1219" s="32">
        <f ca="1">SUM(L$4:L1219)/I1219</f>
        <v>-2.3026315789473683E-2</v>
      </c>
      <c r="O1219" s="46">
        <f ca="1">_xlfn.VAR.P(L$4:L1219)</f>
        <v>34.21657505193906</v>
      </c>
      <c r="P1219" s="33">
        <f ca="1">COUNTIF(K$4:K1219, "WIN")/I1219</f>
        <v>2.7138157894736843E-2</v>
      </c>
    </row>
    <row r="1220" spans="9:16" x14ac:dyDescent="0.25">
      <c r="I1220" s="5">
        <v>1217</v>
      </c>
      <c r="J1220" s="8">
        <f t="shared" ca="1" si="74"/>
        <v>6</v>
      </c>
      <c r="K1220" s="7" t="str">
        <f t="shared" ref="K1220:K1283" ca="1" si="76">IF($D$7 = $J1220, "WIN", "LOSE")</f>
        <v>LOSE</v>
      </c>
      <c r="L1220" s="8">
        <f t="shared" ref="L1220:L1283" ca="1" si="77">IF($K1220 = "WIN", 35, -1)</f>
        <v>-1</v>
      </c>
      <c r="M1220" s="8">
        <f t="shared" ca="1" si="75"/>
        <v>-29</v>
      </c>
      <c r="N1220" s="32">
        <f ca="1">SUM(L$4:L1220)/I1220</f>
        <v>-2.3829087921117501E-2</v>
      </c>
      <c r="O1220" s="46">
        <f ca="1">_xlfn.VAR.P(L$4:L1220)</f>
        <v>34.189243185250852</v>
      </c>
      <c r="P1220" s="33">
        <f ca="1">COUNTIF(K$4:K1220, "WIN")/I1220</f>
        <v>2.7115858668857847E-2</v>
      </c>
    </row>
    <row r="1221" spans="9:16" x14ac:dyDescent="0.25">
      <c r="I1221" s="5">
        <v>1218</v>
      </c>
      <c r="J1221" s="8">
        <f t="shared" ca="1" si="74"/>
        <v>22</v>
      </c>
      <c r="K1221" s="7" t="str">
        <f t="shared" ca="1" si="76"/>
        <v>LOSE</v>
      </c>
      <c r="L1221" s="8">
        <f t="shared" ca="1" si="77"/>
        <v>-1</v>
      </c>
      <c r="M1221" s="8">
        <f t="shared" ca="1" si="75"/>
        <v>-30</v>
      </c>
      <c r="N1221" s="32">
        <f ca="1">SUM(L$4:L1221)/I1221</f>
        <v>-2.4630541871921183E-2</v>
      </c>
      <c r="O1221" s="46">
        <f ca="1">_xlfn.VAR.P(L$4:L1221)</f>
        <v>34.161954912761779</v>
      </c>
      <c r="P1221" s="33">
        <f ca="1">COUNTIF(K$4:K1221, "WIN")/I1221</f>
        <v>2.7093596059113302E-2</v>
      </c>
    </row>
    <row r="1222" spans="9:16" x14ac:dyDescent="0.25">
      <c r="I1222" s="5">
        <v>1219</v>
      </c>
      <c r="J1222" s="8">
        <f t="shared" ref="J1222:J1285" ca="1" si="78">RANDBETWEEN(0,36)</f>
        <v>30</v>
      </c>
      <c r="K1222" s="7" t="str">
        <f t="shared" ca="1" si="76"/>
        <v>LOSE</v>
      </c>
      <c r="L1222" s="8">
        <f t="shared" ca="1" si="77"/>
        <v>-1</v>
      </c>
      <c r="M1222" s="8">
        <f t="shared" ref="M1222:M1285" ca="1" si="79">M1221+L1222</f>
        <v>-31</v>
      </c>
      <c r="N1222" s="32">
        <f ca="1">SUM(L$4:L1222)/I1222</f>
        <v>-2.5430680885972109E-2</v>
      </c>
      <c r="O1222" s="46">
        <f ca="1">_xlfn.VAR.P(L$4:L1222)</f>
        <v>34.134710130346626</v>
      </c>
      <c r="P1222" s="33">
        <f ca="1">COUNTIF(K$4:K1222, "WIN")/I1222</f>
        <v>2.7071369975389663E-2</v>
      </c>
    </row>
    <row r="1223" spans="9:16" x14ac:dyDescent="0.25">
      <c r="I1223" s="5">
        <v>1220</v>
      </c>
      <c r="J1223" s="8">
        <f t="shared" ca="1" si="78"/>
        <v>23</v>
      </c>
      <c r="K1223" s="7" t="str">
        <f t="shared" ca="1" si="76"/>
        <v>LOSE</v>
      </c>
      <c r="L1223" s="8">
        <f t="shared" ca="1" si="77"/>
        <v>-1</v>
      </c>
      <c r="M1223" s="8">
        <f t="shared" ca="1" si="79"/>
        <v>-32</v>
      </c>
      <c r="N1223" s="32">
        <f ca="1">SUM(L$4:L1223)/I1223</f>
        <v>-2.6229508196721311E-2</v>
      </c>
      <c r="O1223" s="46">
        <f ca="1">_xlfn.VAR.P(L$4:L1223)</f>
        <v>34.107508734211237</v>
      </c>
      <c r="P1223" s="33">
        <f ca="1">COUNTIF(K$4:K1223, "WIN")/I1223</f>
        <v>2.7049180327868853E-2</v>
      </c>
    </row>
    <row r="1224" spans="9:16" x14ac:dyDescent="0.25">
      <c r="I1224" s="5">
        <v>1221</v>
      </c>
      <c r="J1224" s="8">
        <f t="shared" ca="1" si="78"/>
        <v>14</v>
      </c>
      <c r="K1224" s="7" t="str">
        <f t="shared" ca="1" si="76"/>
        <v>LOSE</v>
      </c>
      <c r="L1224" s="8">
        <f t="shared" ca="1" si="77"/>
        <v>-1</v>
      </c>
      <c r="M1224" s="8">
        <f t="shared" ca="1" si="79"/>
        <v>-33</v>
      </c>
      <c r="N1224" s="32">
        <f ca="1">SUM(L$4:L1224)/I1224</f>
        <v>-2.7027027027027029E-2</v>
      </c>
      <c r="O1224" s="46">
        <f ca="1">_xlfn.VAR.P(L$4:L1224)</f>
        <v>34.08035062089116</v>
      </c>
      <c r="P1224" s="33">
        <f ca="1">COUNTIF(K$4:K1224, "WIN")/I1224</f>
        <v>2.7027027027027029E-2</v>
      </c>
    </row>
    <row r="1225" spans="9:16" x14ac:dyDescent="0.25">
      <c r="I1225" s="5">
        <v>1222</v>
      </c>
      <c r="J1225" s="8">
        <f t="shared" ca="1" si="78"/>
        <v>17</v>
      </c>
      <c r="K1225" s="7" t="str">
        <f t="shared" ca="1" si="76"/>
        <v>LOSE</v>
      </c>
      <c r="L1225" s="8">
        <f t="shared" ca="1" si="77"/>
        <v>-1</v>
      </c>
      <c r="M1225" s="8">
        <f t="shared" ca="1" si="79"/>
        <v>-34</v>
      </c>
      <c r="N1225" s="32">
        <f ca="1">SUM(L$4:L1225)/I1225</f>
        <v>-2.7823240589198037E-2</v>
      </c>
      <c r="O1225" s="46">
        <f ca="1">_xlfn.VAR.P(L$4:L1225)</f>
        <v>34.053235687250385</v>
      </c>
      <c r="P1225" s="33">
        <f ca="1">COUNTIF(K$4:K1225, "WIN")/I1225</f>
        <v>2.7004909983633387E-2</v>
      </c>
    </row>
    <row r="1226" spans="9:16" x14ac:dyDescent="0.25">
      <c r="I1226" s="5">
        <v>1223</v>
      </c>
      <c r="J1226" s="8">
        <f t="shared" ca="1" si="78"/>
        <v>31</v>
      </c>
      <c r="K1226" s="7" t="str">
        <f t="shared" ca="1" si="76"/>
        <v>LOSE</v>
      </c>
      <c r="L1226" s="8">
        <f t="shared" ca="1" si="77"/>
        <v>-1</v>
      </c>
      <c r="M1226" s="8">
        <f t="shared" ca="1" si="79"/>
        <v>-35</v>
      </c>
      <c r="N1226" s="32">
        <f ca="1">SUM(L$4:L1226)/I1226</f>
        <v>-2.8618152085036794E-2</v>
      </c>
      <c r="O1226" s="46">
        <f ca="1">_xlfn.VAR.P(L$4:L1226)</f>
        <v>34.026163830479987</v>
      </c>
      <c r="P1226" s="33">
        <f ca="1">COUNTIF(K$4:K1226, "WIN")/I1226</f>
        <v>2.6982829108748978E-2</v>
      </c>
    </row>
    <row r="1227" spans="9:16" x14ac:dyDescent="0.25">
      <c r="I1227" s="5">
        <v>1224</v>
      </c>
      <c r="J1227" s="8">
        <f t="shared" ca="1" si="78"/>
        <v>8</v>
      </c>
      <c r="K1227" s="7" t="str">
        <f t="shared" ca="1" si="76"/>
        <v>LOSE</v>
      </c>
      <c r="L1227" s="8">
        <f t="shared" ca="1" si="77"/>
        <v>-1</v>
      </c>
      <c r="M1227" s="8">
        <f t="shared" ca="1" si="79"/>
        <v>-36</v>
      </c>
      <c r="N1227" s="32">
        <f ca="1">SUM(L$4:L1227)/I1227</f>
        <v>-2.9411764705882353E-2</v>
      </c>
      <c r="O1227" s="46">
        <f ca="1">_xlfn.VAR.P(L$4:L1227)</f>
        <v>33.999134948096888</v>
      </c>
      <c r="P1227" s="33">
        <f ca="1">COUNTIF(K$4:K1227, "WIN")/I1227</f>
        <v>2.6960784313725492E-2</v>
      </c>
    </row>
    <row r="1228" spans="9:16" x14ac:dyDescent="0.25">
      <c r="I1228" s="5">
        <v>1225</v>
      </c>
      <c r="J1228" s="8">
        <f t="shared" ca="1" si="78"/>
        <v>12</v>
      </c>
      <c r="K1228" s="7" t="str">
        <f t="shared" ca="1" si="76"/>
        <v>LOSE</v>
      </c>
      <c r="L1228" s="8">
        <f t="shared" ca="1" si="77"/>
        <v>-1</v>
      </c>
      <c r="M1228" s="8">
        <f t="shared" ca="1" si="79"/>
        <v>-37</v>
      </c>
      <c r="N1228" s="32">
        <f ca="1">SUM(L$4:L1228)/I1228</f>
        <v>-3.0204081632653063E-2</v>
      </c>
      <c r="O1228" s="46">
        <f ca="1">_xlfn.VAR.P(L$4:L1228)</f>
        <v>33.972148937942521</v>
      </c>
      <c r="P1228" s="33">
        <f ca="1">COUNTIF(K$4:K1228, "WIN")/I1228</f>
        <v>2.6938775510204082E-2</v>
      </c>
    </row>
    <row r="1229" spans="9:16" x14ac:dyDescent="0.25">
      <c r="I1229" s="5">
        <v>1226</v>
      </c>
      <c r="J1229" s="8">
        <f t="shared" ca="1" si="78"/>
        <v>29</v>
      </c>
      <c r="K1229" s="7" t="str">
        <f t="shared" ca="1" si="76"/>
        <v>LOSE</v>
      </c>
      <c r="L1229" s="8">
        <f t="shared" ca="1" si="77"/>
        <v>-1</v>
      </c>
      <c r="M1229" s="8">
        <f t="shared" ca="1" si="79"/>
        <v>-38</v>
      </c>
      <c r="N1229" s="32">
        <f ca="1">SUM(L$4:L1229)/I1229</f>
        <v>-3.0995106035889071E-2</v>
      </c>
      <c r="O1229" s="46">
        <f ca="1">_xlfn.VAR.P(L$4:L1229)</f>
        <v>33.945205698181596</v>
      </c>
      <c r="P1229" s="33">
        <f ca="1">COUNTIF(K$4:K1229, "WIN")/I1229</f>
        <v>2.6916802610114192E-2</v>
      </c>
    </row>
    <row r="1230" spans="9:16" x14ac:dyDescent="0.25">
      <c r="I1230" s="5">
        <v>1227</v>
      </c>
      <c r="J1230" s="8">
        <f t="shared" ca="1" si="78"/>
        <v>1</v>
      </c>
      <c r="K1230" s="7" t="str">
        <f t="shared" ca="1" si="76"/>
        <v>LOSE</v>
      </c>
      <c r="L1230" s="8">
        <f t="shared" ca="1" si="77"/>
        <v>-1</v>
      </c>
      <c r="M1230" s="8">
        <f t="shared" ca="1" si="79"/>
        <v>-39</v>
      </c>
      <c r="N1230" s="32">
        <f ca="1">SUM(L$4:L1230)/I1230</f>
        <v>-3.1784841075794622E-2</v>
      </c>
      <c r="O1230" s="46">
        <f ca="1">_xlfn.VAR.P(L$4:L1230)</f>
        <v>33.918305127300769</v>
      </c>
      <c r="P1230" s="33">
        <f ca="1">COUNTIF(K$4:K1230, "WIN")/I1230</f>
        <v>2.6894865525672371E-2</v>
      </c>
    </row>
    <row r="1231" spans="9:16" x14ac:dyDescent="0.25">
      <c r="I1231" s="5">
        <v>1228</v>
      </c>
      <c r="J1231" s="8">
        <f t="shared" ca="1" si="78"/>
        <v>6</v>
      </c>
      <c r="K1231" s="7" t="str">
        <f t="shared" ca="1" si="76"/>
        <v>LOSE</v>
      </c>
      <c r="L1231" s="8">
        <f t="shared" ca="1" si="77"/>
        <v>-1</v>
      </c>
      <c r="M1231" s="8">
        <f t="shared" ca="1" si="79"/>
        <v>-40</v>
      </c>
      <c r="N1231" s="32">
        <f ca="1">SUM(L$4:L1231)/I1231</f>
        <v>-3.2573289902280131E-2</v>
      </c>
      <c r="O1231" s="46">
        <f ca="1">_xlfn.VAR.P(L$4:L1231)</f>
        <v>33.891447124107415</v>
      </c>
      <c r="P1231" s="33">
        <f ca="1">COUNTIF(K$4:K1231, "WIN")/I1231</f>
        <v>2.6872964169381109E-2</v>
      </c>
    </row>
    <row r="1232" spans="9:16" x14ac:dyDescent="0.25">
      <c r="I1232" s="5">
        <v>1229</v>
      </c>
      <c r="J1232" s="8">
        <f t="shared" ca="1" si="78"/>
        <v>7</v>
      </c>
      <c r="K1232" s="7" t="str">
        <f t="shared" ca="1" si="76"/>
        <v>WIN</v>
      </c>
      <c r="L1232" s="8">
        <f t="shared" ca="1" si="77"/>
        <v>35</v>
      </c>
      <c r="M1232" s="8">
        <f t="shared" ca="1" si="79"/>
        <v>-5</v>
      </c>
      <c r="N1232" s="32">
        <f ca="1">SUM(L$4:L1232)/I1232</f>
        <v>-4.0683482506102524E-3</v>
      </c>
      <c r="O1232" s="46">
        <f ca="1">_xlfn.VAR.P(L$4:L1232)</f>
        <v>34.86165960802176</v>
      </c>
      <c r="P1232" s="33">
        <f ca="1">COUNTIF(K$4:K1232, "WIN")/I1232</f>
        <v>2.7664768104149716E-2</v>
      </c>
    </row>
    <row r="1233" spans="9:16" x14ac:dyDescent="0.25">
      <c r="I1233" s="5">
        <v>1230</v>
      </c>
      <c r="J1233" s="8">
        <f t="shared" ca="1" si="78"/>
        <v>19</v>
      </c>
      <c r="K1233" s="7" t="str">
        <f t="shared" ca="1" si="76"/>
        <v>LOSE</v>
      </c>
      <c r="L1233" s="8">
        <f t="shared" ca="1" si="77"/>
        <v>-1</v>
      </c>
      <c r="M1233" s="8">
        <f t="shared" ca="1" si="79"/>
        <v>-6</v>
      </c>
      <c r="N1233" s="32">
        <f ca="1">SUM(L$4:L1233)/I1233</f>
        <v>-4.8780487804878049E-3</v>
      </c>
      <c r="O1233" s="46">
        <f ca="1">_xlfn.VAR.P(L$4:L1233)</f>
        <v>34.834122546103508</v>
      </c>
      <c r="P1233" s="33">
        <f ca="1">COUNTIF(K$4:K1233, "WIN")/I1233</f>
        <v>2.7642276422764227E-2</v>
      </c>
    </row>
    <row r="1234" spans="9:16" x14ac:dyDescent="0.25">
      <c r="I1234" s="5">
        <v>1231</v>
      </c>
      <c r="J1234" s="8">
        <f t="shared" ca="1" si="78"/>
        <v>21</v>
      </c>
      <c r="K1234" s="7" t="str">
        <f t="shared" ca="1" si="76"/>
        <v>LOSE</v>
      </c>
      <c r="L1234" s="8">
        <f t="shared" ca="1" si="77"/>
        <v>-1</v>
      </c>
      <c r="M1234" s="8">
        <f t="shared" ca="1" si="79"/>
        <v>-7</v>
      </c>
      <c r="N1234" s="32">
        <f ca="1">SUM(L$4:L1234)/I1234</f>
        <v>-5.686433793663688E-3</v>
      </c>
      <c r="O1234" s="46">
        <f ca="1">_xlfn.VAR.P(L$4:L1234)</f>
        <v>34.806628915486144</v>
      </c>
      <c r="P1234" s="33">
        <f ca="1">COUNTIF(K$4:K1234, "WIN")/I1234</f>
        <v>2.761982128350934E-2</v>
      </c>
    </row>
    <row r="1235" spans="9:16" x14ac:dyDescent="0.25">
      <c r="I1235" s="5">
        <v>1232</v>
      </c>
      <c r="J1235" s="8">
        <f t="shared" ca="1" si="78"/>
        <v>30</v>
      </c>
      <c r="K1235" s="7" t="str">
        <f t="shared" ca="1" si="76"/>
        <v>LOSE</v>
      </c>
      <c r="L1235" s="8">
        <f t="shared" ca="1" si="77"/>
        <v>-1</v>
      </c>
      <c r="M1235" s="8">
        <f t="shared" ca="1" si="79"/>
        <v>-8</v>
      </c>
      <c r="N1235" s="32">
        <f ca="1">SUM(L$4:L1235)/I1235</f>
        <v>-6.4935064935064939E-3</v>
      </c>
      <c r="O1235" s="46">
        <f ca="1">_xlfn.VAR.P(L$4:L1235)</f>
        <v>34.779178613594198</v>
      </c>
      <c r="P1235" s="33">
        <f ca="1">COUNTIF(K$4:K1235, "WIN")/I1235</f>
        <v>2.7597402597402596E-2</v>
      </c>
    </row>
    <row r="1236" spans="9:16" x14ac:dyDescent="0.25">
      <c r="I1236" s="5">
        <v>1233</v>
      </c>
      <c r="J1236" s="8">
        <f t="shared" ca="1" si="78"/>
        <v>15</v>
      </c>
      <c r="K1236" s="7" t="str">
        <f t="shared" ca="1" si="76"/>
        <v>LOSE</v>
      </c>
      <c r="L1236" s="8">
        <f t="shared" ca="1" si="77"/>
        <v>-1</v>
      </c>
      <c r="M1236" s="8">
        <f t="shared" ca="1" si="79"/>
        <v>-9</v>
      </c>
      <c r="N1236" s="32">
        <f ca="1">SUM(L$4:L1236)/I1236</f>
        <v>-7.2992700729927005E-3</v>
      </c>
      <c r="O1236" s="46">
        <f ca="1">_xlfn.VAR.P(L$4:L1236)</f>
        <v>34.751771538174651</v>
      </c>
      <c r="P1236" s="33">
        <f ca="1">COUNTIF(K$4:K1236, "WIN")/I1236</f>
        <v>2.7575020275750203E-2</v>
      </c>
    </row>
    <row r="1237" spans="9:16" x14ac:dyDescent="0.25">
      <c r="I1237" s="5">
        <v>1234</v>
      </c>
      <c r="J1237" s="8">
        <f t="shared" ca="1" si="78"/>
        <v>15</v>
      </c>
      <c r="K1237" s="7" t="str">
        <f t="shared" ca="1" si="76"/>
        <v>LOSE</v>
      </c>
      <c r="L1237" s="8">
        <f t="shared" ca="1" si="77"/>
        <v>-1</v>
      </c>
      <c r="M1237" s="8">
        <f t="shared" ca="1" si="79"/>
        <v>-10</v>
      </c>
      <c r="N1237" s="32">
        <f ca="1">SUM(L$4:L1237)/I1237</f>
        <v>-8.1037277147487843E-3</v>
      </c>
      <c r="O1237" s="46">
        <f ca="1">_xlfn.VAR.P(L$4:L1237)</f>
        <v>34.724407587295666</v>
      </c>
      <c r="P1237" s="33">
        <f ca="1">COUNTIF(K$4:K1237, "WIN")/I1237</f>
        <v>2.7552674230145867E-2</v>
      </c>
    </row>
    <row r="1238" spans="9:16" x14ac:dyDescent="0.25">
      <c r="I1238" s="5">
        <v>1235</v>
      </c>
      <c r="J1238" s="8">
        <f t="shared" ca="1" si="78"/>
        <v>26</v>
      </c>
      <c r="K1238" s="7" t="str">
        <f t="shared" ca="1" si="76"/>
        <v>LOSE</v>
      </c>
      <c r="L1238" s="8">
        <f t="shared" ca="1" si="77"/>
        <v>-1</v>
      </c>
      <c r="M1238" s="8">
        <f t="shared" ca="1" si="79"/>
        <v>-11</v>
      </c>
      <c r="N1238" s="32">
        <f ca="1">SUM(L$4:L1238)/I1238</f>
        <v>-8.9068825910931168E-3</v>
      </c>
      <c r="O1238" s="46">
        <f ca="1">_xlfn.VAR.P(L$4:L1238)</f>
        <v>34.697086659345345</v>
      </c>
      <c r="P1238" s="33">
        <f ca="1">COUNTIF(K$4:K1238, "WIN")/I1238</f>
        <v>2.7530364372469637E-2</v>
      </c>
    </row>
    <row r="1239" spans="9:16" x14ac:dyDescent="0.25">
      <c r="I1239" s="5">
        <v>1236</v>
      </c>
      <c r="J1239" s="8">
        <f t="shared" ca="1" si="78"/>
        <v>32</v>
      </c>
      <c r="K1239" s="7" t="str">
        <f t="shared" ca="1" si="76"/>
        <v>LOSE</v>
      </c>
      <c r="L1239" s="8">
        <f t="shared" ca="1" si="77"/>
        <v>-1</v>
      </c>
      <c r="M1239" s="8">
        <f t="shared" ca="1" si="79"/>
        <v>-12</v>
      </c>
      <c r="N1239" s="32">
        <f ca="1">SUM(L$4:L1239)/I1239</f>
        <v>-9.7087378640776691E-3</v>
      </c>
      <c r="O1239" s="46">
        <f ca="1">_xlfn.VAR.P(L$4:L1239)</f>
        <v>34.669808653030444</v>
      </c>
      <c r="P1239" s="33">
        <f ca="1">COUNTIF(K$4:K1239, "WIN")/I1239</f>
        <v>2.7508090614886731E-2</v>
      </c>
    </row>
    <row r="1240" spans="9:16" x14ac:dyDescent="0.25">
      <c r="I1240" s="5">
        <v>1237</v>
      </c>
      <c r="J1240" s="8">
        <f t="shared" ca="1" si="78"/>
        <v>36</v>
      </c>
      <c r="K1240" s="7" t="str">
        <f t="shared" ca="1" si="76"/>
        <v>LOSE</v>
      </c>
      <c r="L1240" s="8">
        <f t="shared" ca="1" si="77"/>
        <v>-1</v>
      </c>
      <c r="M1240" s="8">
        <f t="shared" ca="1" si="79"/>
        <v>-13</v>
      </c>
      <c r="N1240" s="32">
        <f ca="1">SUM(L$4:L1240)/I1240</f>
        <v>-1.0509296685529508E-2</v>
      </c>
      <c r="O1240" s="46">
        <f ca="1">_xlfn.VAR.P(L$4:L1240)</f>
        <v>34.642573467375172</v>
      </c>
      <c r="P1240" s="33">
        <f ca="1">COUNTIF(K$4:K1240, "WIN")/I1240</f>
        <v>2.7485852869846401E-2</v>
      </c>
    </row>
    <row r="1241" spans="9:16" x14ac:dyDescent="0.25">
      <c r="I1241" s="5">
        <v>1238</v>
      </c>
      <c r="J1241" s="8">
        <f t="shared" ca="1" si="78"/>
        <v>22</v>
      </c>
      <c r="K1241" s="7" t="str">
        <f t="shared" ca="1" si="76"/>
        <v>LOSE</v>
      </c>
      <c r="L1241" s="8">
        <f t="shared" ca="1" si="77"/>
        <v>-1</v>
      </c>
      <c r="M1241" s="8">
        <f t="shared" ca="1" si="79"/>
        <v>-14</v>
      </c>
      <c r="N1241" s="32">
        <f ca="1">SUM(L$4:L1241)/I1241</f>
        <v>-1.1308562197092083E-2</v>
      </c>
      <c r="O1241" s="46">
        <f ca="1">_xlfn.VAR.P(L$4:L1241)</f>
        <v>34.615381001719904</v>
      </c>
      <c r="P1241" s="33">
        <f ca="1">COUNTIF(K$4:K1241, "WIN")/I1241</f>
        <v>2.7463651050080775E-2</v>
      </c>
    </row>
    <row r="1242" spans="9:16" x14ac:dyDescent="0.25">
      <c r="I1242" s="5">
        <v>1239</v>
      </c>
      <c r="J1242" s="8">
        <f t="shared" ca="1" si="78"/>
        <v>22</v>
      </c>
      <c r="K1242" s="7" t="str">
        <f t="shared" ca="1" si="76"/>
        <v>LOSE</v>
      </c>
      <c r="L1242" s="8">
        <f t="shared" ca="1" si="77"/>
        <v>-1</v>
      </c>
      <c r="M1242" s="8">
        <f t="shared" ca="1" si="79"/>
        <v>-15</v>
      </c>
      <c r="N1242" s="32">
        <f ca="1">SUM(L$4:L1242)/I1242</f>
        <v>-1.2106537530266344E-2</v>
      </c>
      <c r="O1242" s="46">
        <f ca="1">_xlfn.VAR.P(L$4:L1242)</f>
        <v>34.588231155719974</v>
      </c>
      <c r="P1242" s="33">
        <f ca="1">COUNTIF(K$4:K1242, "WIN")/I1242</f>
        <v>2.7441485068603711E-2</v>
      </c>
    </row>
    <row r="1243" spans="9:16" x14ac:dyDescent="0.25">
      <c r="I1243" s="5">
        <v>1240</v>
      </c>
      <c r="J1243" s="8">
        <f t="shared" ca="1" si="78"/>
        <v>10</v>
      </c>
      <c r="K1243" s="7" t="str">
        <f t="shared" ca="1" si="76"/>
        <v>LOSE</v>
      </c>
      <c r="L1243" s="8">
        <f t="shared" ca="1" si="77"/>
        <v>-1</v>
      </c>
      <c r="M1243" s="8">
        <f t="shared" ca="1" si="79"/>
        <v>-16</v>
      </c>
      <c r="N1243" s="32">
        <f ca="1">SUM(L$4:L1243)/I1243</f>
        <v>-1.2903225806451613E-2</v>
      </c>
      <c r="O1243" s="46">
        <f ca="1">_xlfn.VAR.P(L$4:L1243)</f>
        <v>34.561123829344432</v>
      </c>
      <c r="P1243" s="33">
        <f ca="1">COUNTIF(K$4:K1243, "WIN")/I1243</f>
        <v>2.7419354838709678E-2</v>
      </c>
    </row>
    <row r="1244" spans="9:16" x14ac:dyDescent="0.25">
      <c r="I1244" s="5">
        <v>1241</v>
      </c>
      <c r="J1244" s="8">
        <f t="shared" ca="1" si="78"/>
        <v>35</v>
      </c>
      <c r="K1244" s="7" t="str">
        <f t="shared" ca="1" si="76"/>
        <v>LOSE</v>
      </c>
      <c r="L1244" s="8">
        <f t="shared" ca="1" si="77"/>
        <v>-1</v>
      </c>
      <c r="M1244" s="8">
        <f t="shared" ca="1" si="79"/>
        <v>-17</v>
      </c>
      <c r="N1244" s="32">
        <f ca="1">SUM(L$4:L1244)/I1244</f>
        <v>-1.3698630136986301E-2</v>
      </c>
      <c r="O1244" s="46">
        <f ca="1">_xlfn.VAR.P(L$4:L1244)</f>
        <v>34.534058922874834</v>
      </c>
      <c r="P1244" s="33">
        <f ca="1">COUNTIF(K$4:K1244, "WIN")/I1244</f>
        <v>2.7397260273972601E-2</v>
      </c>
    </row>
    <row r="1245" spans="9:16" x14ac:dyDescent="0.25">
      <c r="I1245" s="5">
        <v>1242</v>
      </c>
      <c r="J1245" s="8">
        <f t="shared" ca="1" si="78"/>
        <v>24</v>
      </c>
      <c r="K1245" s="7" t="str">
        <f t="shared" ca="1" si="76"/>
        <v>LOSE</v>
      </c>
      <c r="L1245" s="8">
        <f t="shared" ca="1" si="77"/>
        <v>-1</v>
      </c>
      <c r="M1245" s="8">
        <f t="shared" ca="1" si="79"/>
        <v>-18</v>
      </c>
      <c r="N1245" s="32">
        <f ca="1">SUM(L$4:L1245)/I1245</f>
        <v>-1.4492753623188406E-2</v>
      </c>
      <c r="O1245" s="46">
        <f ca="1">_xlfn.VAR.P(L$4:L1245)</f>
        <v>34.507036336904015</v>
      </c>
      <c r="P1245" s="33">
        <f ca="1">COUNTIF(K$4:K1245, "WIN")/I1245</f>
        <v>2.7375201288244767E-2</v>
      </c>
    </row>
    <row r="1246" spans="9:16" x14ac:dyDescent="0.25">
      <c r="I1246" s="5">
        <v>1243</v>
      </c>
      <c r="J1246" s="8">
        <f t="shared" ca="1" si="78"/>
        <v>28</v>
      </c>
      <c r="K1246" s="7" t="str">
        <f t="shared" ca="1" si="76"/>
        <v>LOSE</v>
      </c>
      <c r="L1246" s="8">
        <f t="shared" ca="1" si="77"/>
        <v>-1</v>
      </c>
      <c r="M1246" s="8">
        <f t="shared" ca="1" si="79"/>
        <v>-19</v>
      </c>
      <c r="N1246" s="32">
        <f ca="1">SUM(L$4:L1246)/I1246</f>
        <v>-1.5285599356395816E-2</v>
      </c>
      <c r="O1246" s="46">
        <f ca="1">_xlfn.VAR.P(L$4:L1246)</f>
        <v>34.48005597233486</v>
      </c>
      <c r="P1246" s="33">
        <f ca="1">COUNTIF(K$4:K1246, "WIN")/I1246</f>
        <v>2.7353177795655673E-2</v>
      </c>
    </row>
    <row r="1247" spans="9:16" x14ac:dyDescent="0.25">
      <c r="I1247" s="5">
        <v>1244</v>
      </c>
      <c r="J1247" s="8">
        <f t="shared" ca="1" si="78"/>
        <v>3</v>
      </c>
      <c r="K1247" s="7" t="str">
        <f t="shared" ca="1" si="76"/>
        <v>LOSE</v>
      </c>
      <c r="L1247" s="8">
        <f t="shared" ca="1" si="77"/>
        <v>-1</v>
      </c>
      <c r="M1247" s="8">
        <f t="shared" ca="1" si="79"/>
        <v>-20</v>
      </c>
      <c r="N1247" s="32">
        <f ca="1">SUM(L$4:L1247)/I1247</f>
        <v>-1.607717041800643E-2</v>
      </c>
      <c r="O1247" s="46">
        <f ca="1">_xlfn.VAR.P(L$4:L1247)</f>
        <v>34.453117730379134</v>
      </c>
      <c r="P1247" s="33">
        <f ca="1">COUNTIF(K$4:K1247, "WIN")/I1247</f>
        <v>2.7331189710610933E-2</v>
      </c>
    </row>
    <row r="1248" spans="9:16" x14ac:dyDescent="0.25">
      <c r="I1248" s="5">
        <v>1245</v>
      </c>
      <c r="J1248" s="8">
        <f t="shared" ca="1" si="78"/>
        <v>7</v>
      </c>
      <c r="K1248" s="7" t="str">
        <f t="shared" ca="1" si="76"/>
        <v>WIN</v>
      </c>
      <c r="L1248" s="8">
        <f t="shared" ca="1" si="77"/>
        <v>35</v>
      </c>
      <c r="M1248" s="8">
        <f t="shared" ca="1" si="79"/>
        <v>15</v>
      </c>
      <c r="N1248" s="32">
        <f ca="1">SUM(L$4:L1248)/I1248</f>
        <v>1.2048192771084338E-2</v>
      </c>
      <c r="O1248" s="46">
        <f ca="1">_xlfn.VAR.P(L$4:L1248)</f>
        <v>35.409493395267816</v>
      </c>
      <c r="P1248" s="33">
        <f ca="1">COUNTIF(K$4:K1248, "WIN")/I1248</f>
        <v>2.8112449799196786E-2</v>
      </c>
    </row>
    <row r="1249" spans="9:16" x14ac:dyDescent="0.25">
      <c r="I1249" s="5">
        <v>1246</v>
      </c>
      <c r="J1249" s="8">
        <f t="shared" ca="1" si="78"/>
        <v>14</v>
      </c>
      <c r="K1249" s="7" t="str">
        <f t="shared" ca="1" si="76"/>
        <v>LOSE</v>
      </c>
      <c r="L1249" s="8">
        <f t="shared" ca="1" si="77"/>
        <v>-1</v>
      </c>
      <c r="M1249" s="8">
        <f t="shared" ca="1" si="79"/>
        <v>14</v>
      </c>
      <c r="N1249" s="32">
        <f ca="1">SUM(L$4:L1249)/I1249</f>
        <v>1.1235955056179775E-2</v>
      </c>
      <c r="O1249" s="46">
        <f ca="1">_xlfn.VAR.P(L$4:L1249)</f>
        <v>35.381896225224089</v>
      </c>
      <c r="P1249" s="33">
        <f ca="1">COUNTIF(K$4:K1249, "WIN")/I1249</f>
        <v>2.8089887640449437E-2</v>
      </c>
    </row>
    <row r="1250" spans="9:16" x14ac:dyDescent="0.25">
      <c r="I1250" s="5">
        <v>1247</v>
      </c>
      <c r="J1250" s="8">
        <f t="shared" ca="1" si="78"/>
        <v>23</v>
      </c>
      <c r="K1250" s="7" t="str">
        <f t="shared" ca="1" si="76"/>
        <v>LOSE</v>
      </c>
      <c r="L1250" s="8">
        <f t="shared" ca="1" si="77"/>
        <v>-1</v>
      </c>
      <c r="M1250" s="8">
        <f t="shared" ca="1" si="79"/>
        <v>13</v>
      </c>
      <c r="N1250" s="32">
        <f ca="1">SUM(L$4:L1250)/I1250</f>
        <v>1.0425020048115477E-2</v>
      </c>
      <c r="O1250" s="46">
        <f ca="1">_xlfn.VAR.P(L$4:L1250)</f>
        <v>35.354342000592922</v>
      </c>
      <c r="P1250" s="33">
        <f ca="1">COUNTIF(K$4:K1250, "WIN")/I1250</f>
        <v>2.8067361668003207E-2</v>
      </c>
    </row>
    <row r="1251" spans="9:16" x14ac:dyDescent="0.25">
      <c r="I1251" s="5">
        <v>1248</v>
      </c>
      <c r="J1251" s="8">
        <f t="shared" ca="1" si="78"/>
        <v>27</v>
      </c>
      <c r="K1251" s="7" t="str">
        <f t="shared" ca="1" si="76"/>
        <v>LOSE</v>
      </c>
      <c r="L1251" s="8">
        <f t="shared" ca="1" si="77"/>
        <v>-1</v>
      </c>
      <c r="M1251" s="8">
        <f t="shared" ca="1" si="79"/>
        <v>12</v>
      </c>
      <c r="N1251" s="32">
        <f ca="1">SUM(L$4:L1251)/I1251</f>
        <v>9.6153846153846159E-3</v>
      </c>
      <c r="O1251" s="46">
        <f ca="1">_xlfn.VAR.P(L$4:L1251)</f>
        <v>35.326830621301774</v>
      </c>
      <c r="P1251" s="33">
        <f ca="1">COUNTIF(K$4:K1251, "WIN")/I1251</f>
        <v>2.8044871794871796E-2</v>
      </c>
    </row>
    <row r="1252" spans="9:16" x14ac:dyDescent="0.25">
      <c r="I1252" s="5">
        <v>1249</v>
      </c>
      <c r="J1252" s="8">
        <f t="shared" ca="1" si="78"/>
        <v>30</v>
      </c>
      <c r="K1252" s="7" t="str">
        <f t="shared" ca="1" si="76"/>
        <v>LOSE</v>
      </c>
      <c r="L1252" s="8">
        <f t="shared" ca="1" si="77"/>
        <v>-1</v>
      </c>
      <c r="M1252" s="8">
        <f t="shared" ca="1" si="79"/>
        <v>11</v>
      </c>
      <c r="N1252" s="32">
        <f ca="1">SUM(L$4:L1252)/I1252</f>
        <v>8.8070456365092076E-3</v>
      </c>
      <c r="O1252" s="46">
        <f ca="1">_xlfn.VAR.P(L$4:L1252)</f>
        <v>35.299361987588469</v>
      </c>
      <c r="P1252" s="33">
        <f ca="1">COUNTIF(K$4:K1252, "WIN")/I1252</f>
        <v>2.8022417934347479E-2</v>
      </c>
    </row>
    <row r="1253" spans="9:16" x14ac:dyDescent="0.25">
      <c r="I1253" s="5">
        <v>1250</v>
      </c>
      <c r="J1253" s="8">
        <f t="shared" ca="1" si="78"/>
        <v>1</v>
      </c>
      <c r="K1253" s="7" t="str">
        <f t="shared" ca="1" si="76"/>
        <v>LOSE</v>
      </c>
      <c r="L1253" s="8">
        <f t="shared" ca="1" si="77"/>
        <v>-1</v>
      </c>
      <c r="M1253" s="8">
        <f t="shared" ca="1" si="79"/>
        <v>10</v>
      </c>
      <c r="N1253" s="32">
        <f ca="1">SUM(L$4:L1253)/I1253</f>
        <v>8.0000000000000002E-3</v>
      </c>
      <c r="O1253" s="46">
        <f ca="1">_xlfn.VAR.P(L$4:L1253)</f>
        <v>35.271935999999997</v>
      </c>
      <c r="P1253" s="33">
        <f ca="1">COUNTIF(K$4:K1253, "WIN")/I1253</f>
        <v>2.8000000000000001E-2</v>
      </c>
    </row>
    <row r="1254" spans="9:16" x14ac:dyDescent="0.25">
      <c r="I1254" s="5">
        <v>1251</v>
      </c>
      <c r="J1254" s="8">
        <f t="shared" ca="1" si="78"/>
        <v>9</v>
      </c>
      <c r="K1254" s="7" t="str">
        <f t="shared" ca="1" si="76"/>
        <v>LOSE</v>
      </c>
      <c r="L1254" s="8">
        <f t="shared" ca="1" si="77"/>
        <v>-1</v>
      </c>
      <c r="M1254" s="8">
        <f t="shared" ca="1" si="79"/>
        <v>9</v>
      </c>
      <c r="N1254" s="32">
        <f ca="1">SUM(L$4:L1254)/I1254</f>
        <v>7.1942446043165471E-3</v>
      </c>
      <c r="O1254" s="46">
        <f ca="1">_xlfn.VAR.P(L$4:L1254)</f>
        <v>35.244552559391337</v>
      </c>
      <c r="P1254" s="33">
        <f ca="1">COUNTIF(K$4:K1254, "WIN")/I1254</f>
        <v>2.7977617905675458E-2</v>
      </c>
    </row>
    <row r="1255" spans="9:16" x14ac:dyDescent="0.25">
      <c r="I1255" s="5">
        <v>1252</v>
      </c>
      <c r="J1255" s="8">
        <f t="shared" ca="1" si="78"/>
        <v>2</v>
      </c>
      <c r="K1255" s="7" t="str">
        <f t="shared" ca="1" si="76"/>
        <v>LOSE</v>
      </c>
      <c r="L1255" s="8">
        <f t="shared" ca="1" si="77"/>
        <v>-1</v>
      </c>
      <c r="M1255" s="8">
        <f t="shared" ca="1" si="79"/>
        <v>8</v>
      </c>
      <c r="N1255" s="32">
        <f ca="1">SUM(L$4:L1255)/I1255</f>
        <v>6.3897763578274758E-3</v>
      </c>
      <c r="O1255" s="46">
        <f ca="1">_xlfn.VAR.P(L$4:L1255)</f>
        <v>35.217211566924234</v>
      </c>
      <c r="P1255" s="33">
        <f ca="1">COUNTIF(K$4:K1255, "WIN")/I1255</f>
        <v>2.7955271565495207E-2</v>
      </c>
    </row>
    <row r="1256" spans="9:16" x14ac:dyDescent="0.25">
      <c r="I1256" s="5">
        <v>1253</v>
      </c>
      <c r="J1256" s="8">
        <f t="shared" ca="1" si="78"/>
        <v>33</v>
      </c>
      <c r="K1256" s="7" t="str">
        <f t="shared" ca="1" si="76"/>
        <v>LOSE</v>
      </c>
      <c r="L1256" s="8">
        <f t="shared" ca="1" si="77"/>
        <v>-1</v>
      </c>
      <c r="M1256" s="8">
        <f t="shared" ca="1" si="79"/>
        <v>7</v>
      </c>
      <c r="N1256" s="32">
        <f ca="1">SUM(L$4:L1256)/I1256</f>
        <v>5.5865921787709499E-3</v>
      </c>
      <c r="O1256" s="46">
        <f ca="1">_xlfn.VAR.P(L$4:L1256)</f>
        <v>35.189912924066043</v>
      </c>
      <c r="P1256" s="33">
        <f ca="1">COUNTIF(K$4:K1256, "WIN")/I1256</f>
        <v>2.7932960893854747E-2</v>
      </c>
    </row>
    <row r="1257" spans="9:16" x14ac:dyDescent="0.25">
      <c r="I1257" s="5">
        <v>1254</v>
      </c>
      <c r="J1257" s="8">
        <f t="shared" ca="1" si="78"/>
        <v>19</v>
      </c>
      <c r="K1257" s="7" t="str">
        <f t="shared" ca="1" si="76"/>
        <v>LOSE</v>
      </c>
      <c r="L1257" s="8">
        <f t="shared" ca="1" si="77"/>
        <v>-1</v>
      </c>
      <c r="M1257" s="8">
        <f t="shared" ca="1" si="79"/>
        <v>6</v>
      </c>
      <c r="N1257" s="32">
        <f ca="1">SUM(L$4:L1257)/I1257</f>
        <v>4.7846889952153108E-3</v>
      </c>
      <c r="O1257" s="46">
        <f ca="1">_xlfn.VAR.P(L$4:L1257)</f>
        <v>35.162656532588542</v>
      </c>
      <c r="P1257" s="33">
        <f ca="1">COUNTIF(K$4:K1257, "WIN")/I1257</f>
        <v>2.7910685805422646E-2</v>
      </c>
    </row>
    <row r="1258" spans="9:16" x14ac:dyDescent="0.25">
      <c r="I1258" s="5">
        <v>1255</v>
      </c>
      <c r="J1258" s="8">
        <f t="shared" ca="1" si="78"/>
        <v>4</v>
      </c>
      <c r="K1258" s="7" t="str">
        <f t="shared" ca="1" si="76"/>
        <v>LOSE</v>
      </c>
      <c r="L1258" s="8">
        <f t="shared" ca="1" si="77"/>
        <v>-1</v>
      </c>
      <c r="M1258" s="8">
        <f t="shared" ca="1" si="79"/>
        <v>5</v>
      </c>
      <c r="N1258" s="32">
        <f ca="1">SUM(L$4:L1258)/I1258</f>
        <v>3.9840637450199202E-3</v>
      </c>
      <c r="O1258" s="46">
        <f ca="1">_xlfn.VAR.P(L$4:L1258)</f>
        <v>35.135442294566751</v>
      </c>
      <c r="P1258" s="33">
        <f ca="1">COUNTIF(K$4:K1258, "WIN")/I1258</f>
        <v>2.7888446215139442E-2</v>
      </c>
    </row>
    <row r="1259" spans="9:16" x14ac:dyDescent="0.25">
      <c r="I1259" s="5">
        <v>1256</v>
      </c>
      <c r="J1259" s="8">
        <f t="shared" ca="1" si="78"/>
        <v>23</v>
      </c>
      <c r="K1259" s="7" t="str">
        <f t="shared" ca="1" si="76"/>
        <v>LOSE</v>
      </c>
      <c r="L1259" s="8">
        <f t="shared" ca="1" si="77"/>
        <v>-1</v>
      </c>
      <c r="M1259" s="8">
        <f t="shared" ca="1" si="79"/>
        <v>4</v>
      </c>
      <c r="N1259" s="32">
        <f ca="1">SUM(L$4:L1259)/I1259</f>
        <v>3.1847133757961785E-3</v>
      </c>
      <c r="O1259" s="46">
        <f ca="1">_xlfn.VAR.P(L$4:L1259)</f>
        <v>35.108270112377781</v>
      </c>
      <c r="P1259" s="33">
        <f ca="1">COUNTIF(K$4:K1259, "WIN")/I1259</f>
        <v>2.7866242038216561E-2</v>
      </c>
    </row>
    <row r="1260" spans="9:16" x14ac:dyDescent="0.25">
      <c r="I1260" s="5">
        <v>1257</v>
      </c>
      <c r="J1260" s="8">
        <f t="shared" ca="1" si="78"/>
        <v>4</v>
      </c>
      <c r="K1260" s="7" t="str">
        <f t="shared" ca="1" si="76"/>
        <v>LOSE</v>
      </c>
      <c r="L1260" s="8">
        <f t="shared" ca="1" si="77"/>
        <v>-1</v>
      </c>
      <c r="M1260" s="8">
        <f t="shared" ca="1" si="79"/>
        <v>3</v>
      </c>
      <c r="N1260" s="32">
        <f ca="1">SUM(L$4:L1260)/I1260</f>
        <v>2.3866348448687352E-3</v>
      </c>
      <c r="O1260" s="46">
        <f ca="1">_xlfn.VAR.P(L$4:L1260)</f>
        <v>35.081139888699653</v>
      </c>
      <c r="P1260" s="33">
        <f ca="1">COUNTIF(K$4:K1260, "WIN")/I1260</f>
        <v>2.7844073190135241E-2</v>
      </c>
    </row>
    <row r="1261" spans="9:16" x14ac:dyDescent="0.25">
      <c r="I1261" s="5">
        <v>1258</v>
      </c>
      <c r="J1261" s="8">
        <f t="shared" ca="1" si="78"/>
        <v>12</v>
      </c>
      <c r="K1261" s="7" t="str">
        <f t="shared" ca="1" si="76"/>
        <v>LOSE</v>
      </c>
      <c r="L1261" s="8">
        <f t="shared" ca="1" si="77"/>
        <v>-1</v>
      </c>
      <c r="M1261" s="8">
        <f t="shared" ca="1" si="79"/>
        <v>2</v>
      </c>
      <c r="N1261" s="32">
        <f ca="1">SUM(L$4:L1261)/I1261</f>
        <v>1.589825119236884E-3</v>
      </c>
      <c r="O1261" s="46">
        <f ca="1">_xlfn.VAR.P(L$4:L1261)</f>
        <v>35.054051526510143</v>
      </c>
      <c r="P1261" s="33">
        <f ca="1">COUNTIF(K$4:K1261, "WIN")/I1261</f>
        <v>2.7821939586645469E-2</v>
      </c>
    </row>
    <row r="1262" spans="9:16" x14ac:dyDescent="0.25">
      <c r="I1262" s="5">
        <v>1259</v>
      </c>
      <c r="J1262" s="8">
        <f t="shared" ca="1" si="78"/>
        <v>8</v>
      </c>
      <c r="K1262" s="7" t="str">
        <f t="shared" ca="1" si="76"/>
        <v>LOSE</v>
      </c>
      <c r="L1262" s="8">
        <f t="shared" ca="1" si="77"/>
        <v>-1</v>
      </c>
      <c r="M1262" s="8">
        <f t="shared" ca="1" si="79"/>
        <v>1</v>
      </c>
      <c r="N1262" s="32">
        <f ca="1">SUM(L$4:L1262)/I1262</f>
        <v>7.9428117553613975E-4</v>
      </c>
      <c r="O1262" s="46">
        <f ca="1">_xlfn.VAR.P(L$4:L1262)</f>
        <v>35.027004929085642</v>
      </c>
      <c r="P1262" s="33">
        <f ca="1">COUNTIF(K$4:K1262, "WIN")/I1262</f>
        <v>2.7799841143764891E-2</v>
      </c>
    </row>
    <row r="1263" spans="9:16" x14ac:dyDescent="0.25">
      <c r="I1263" s="5">
        <v>1260</v>
      </c>
      <c r="J1263" s="8">
        <f t="shared" ca="1" si="78"/>
        <v>11</v>
      </c>
      <c r="K1263" s="7" t="str">
        <f t="shared" ca="1" si="76"/>
        <v>LOSE</v>
      </c>
      <c r="L1263" s="8">
        <f t="shared" ca="1" si="77"/>
        <v>-1</v>
      </c>
      <c r="M1263" s="8">
        <f t="shared" ca="1" si="79"/>
        <v>0</v>
      </c>
      <c r="N1263" s="32">
        <f ca="1">SUM(L$4:L1263)/I1263</f>
        <v>0</v>
      </c>
      <c r="O1263" s="46">
        <f ca="1">_xlfn.VAR.P(L$4:L1263)</f>
        <v>35</v>
      </c>
      <c r="P1263" s="33">
        <f ca="1">COUNTIF(K$4:K1263, "WIN")/I1263</f>
        <v>2.7777777777777776E-2</v>
      </c>
    </row>
    <row r="1264" spans="9:16" x14ac:dyDescent="0.25">
      <c r="I1264" s="5">
        <v>1261</v>
      </c>
      <c r="J1264" s="8">
        <f t="shared" ca="1" si="78"/>
        <v>4</v>
      </c>
      <c r="K1264" s="7" t="str">
        <f t="shared" ca="1" si="76"/>
        <v>LOSE</v>
      </c>
      <c r="L1264" s="8">
        <f t="shared" ca="1" si="77"/>
        <v>-1</v>
      </c>
      <c r="M1264" s="8">
        <f t="shared" ca="1" si="79"/>
        <v>-1</v>
      </c>
      <c r="N1264" s="32">
        <f ca="1">SUM(L$4:L1264)/I1264</f>
        <v>-7.9302141157811261E-4</v>
      </c>
      <c r="O1264" s="46">
        <f ca="1">_xlfn.VAR.P(L$4:L1264)</f>
        <v>34.973036643123386</v>
      </c>
      <c r="P1264" s="33">
        <f ca="1">COUNTIF(K$4:K1264, "WIN")/I1264</f>
        <v>2.775574940523394E-2</v>
      </c>
    </row>
    <row r="1265" spans="9:16" x14ac:dyDescent="0.25">
      <c r="I1265" s="5">
        <v>1262</v>
      </c>
      <c r="J1265" s="8">
        <f t="shared" ca="1" si="78"/>
        <v>16</v>
      </c>
      <c r="K1265" s="7" t="str">
        <f t="shared" ca="1" si="76"/>
        <v>LOSE</v>
      </c>
      <c r="L1265" s="8">
        <f t="shared" ca="1" si="77"/>
        <v>-1</v>
      </c>
      <c r="M1265" s="8">
        <f t="shared" ca="1" si="79"/>
        <v>-2</v>
      </c>
      <c r="N1265" s="32">
        <f ca="1">SUM(L$4:L1265)/I1265</f>
        <v>-1.5847860538827259E-3</v>
      </c>
      <c r="O1265" s="46">
        <f ca="1">_xlfn.VAR.P(L$4:L1265)</f>
        <v>34.94611476262115</v>
      </c>
      <c r="P1265" s="33">
        <f ca="1">COUNTIF(K$4:K1265, "WIN")/I1265</f>
        <v>2.7733755942947701E-2</v>
      </c>
    </row>
    <row r="1266" spans="9:16" x14ac:dyDescent="0.25">
      <c r="I1266" s="5">
        <v>1263</v>
      </c>
      <c r="J1266" s="8">
        <f t="shared" ca="1" si="78"/>
        <v>18</v>
      </c>
      <c r="K1266" s="7" t="str">
        <f t="shared" ca="1" si="76"/>
        <v>LOSE</v>
      </c>
      <c r="L1266" s="8">
        <f t="shared" ca="1" si="77"/>
        <v>-1</v>
      </c>
      <c r="M1266" s="8">
        <f t="shared" ca="1" si="79"/>
        <v>-3</v>
      </c>
      <c r="N1266" s="32">
        <f ca="1">SUM(L$4:L1266)/I1266</f>
        <v>-2.3752969121140144E-3</v>
      </c>
      <c r="O1266" s="46">
        <f ca="1">_xlfn.VAR.P(L$4:L1266)</f>
        <v>34.919234262952706</v>
      </c>
      <c r="P1266" s="33">
        <f ca="1">COUNTIF(K$4:K1266, "WIN")/I1266</f>
        <v>2.7711797307996833E-2</v>
      </c>
    </row>
    <row r="1267" spans="9:16" x14ac:dyDescent="0.25">
      <c r="I1267" s="5">
        <v>1264</v>
      </c>
      <c r="J1267" s="8">
        <f t="shared" ca="1" si="78"/>
        <v>10</v>
      </c>
      <c r="K1267" s="7" t="str">
        <f t="shared" ca="1" si="76"/>
        <v>LOSE</v>
      </c>
      <c r="L1267" s="8">
        <f t="shared" ca="1" si="77"/>
        <v>-1</v>
      </c>
      <c r="M1267" s="8">
        <f t="shared" ca="1" si="79"/>
        <v>-4</v>
      </c>
      <c r="N1267" s="32">
        <f ca="1">SUM(L$4:L1267)/I1267</f>
        <v>-3.1645569620253164E-3</v>
      </c>
      <c r="O1267" s="46">
        <f ca="1">_xlfn.VAR.P(L$4:L1267)</f>
        <v>34.892395048870377</v>
      </c>
      <c r="P1267" s="33">
        <f ca="1">COUNTIF(K$4:K1267, "WIN")/I1267</f>
        <v>2.7689873417721517E-2</v>
      </c>
    </row>
    <row r="1268" spans="9:16" x14ac:dyDescent="0.25">
      <c r="I1268" s="5">
        <v>1265</v>
      </c>
      <c r="J1268" s="8">
        <f t="shared" ca="1" si="78"/>
        <v>4</v>
      </c>
      <c r="K1268" s="7" t="str">
        <f t="shared" ca="1" si="76"/>
        <v>LOSE</v>
      </c>
      <c r="L1268" s="8">
        <f t="shared" ca="1" si="77"/>
        <v>-1</v>
      </c>
      <c r="M1268" s="8">
        <f t="shared" ca="1" si="79"/>
        <v>-5</v>
      </c>
      <c r="N1268" s="32">
        <f ca="1">SUM(L$4:L1268)/I1268</f>
        <v>-3.952569169960474E-3</v>
      </c>
      <c r="O1268" s="46">
        <f ca="1">_xlfn.VAR.P(L$4:L1268)</f>
        <v>34.865597025418303</v>
      </c>
      <c r="P1268" s="33">
        <f ca="1">COUNTIF(K$4:K1268, "WIN")/I1268</f>
        <v>2.766798418972332E-2</v>
      </c>
    </row>
    <row r="1269" spans="9:16" x14ac:dyDescent="0.25">
      <c r="I1269" s="5">
        <v>1266</v>
      </c>
      <c r="J1269" s="8">
        <f t="shared" ca="1" si="78"/>
        <v>27</v>
      </c>
      <c r="K1269" s="7" t="str">
        <f t="shared" ca="1" si="76"/>
        <v>LOSE</v>
      </c>
      <c r="L1269" s="8">
        <f t="shared" ca="1" si="77"/>
        <v>-1</v>
      </c>
      <c r="M1269" s="8">
        <f t="shared" ca="1" si="79"/>
        <v>-6</v>
      </c>
      <c r="N1269" s="32">
        <f ca="1">SUM(L$4:L1269)/I1269</f>
        <v>-4.7393364928909956E-3</v>
      </c>
      <c r="O1269" s="46">
        <f ca="1">_xlfn.VAR.P(L$4:L1269)</f>
        <v>34.83884009793131</v>
      </c>
      <c r="P1269" s="33">
        <f ca="1">COUNTIF(K$4:K1269, "WIN")/I1269</f>
        <v>2.7646129541864139E-2</v>
      </c>
    </row>
    <row r="1270" spans="9:16" x14ac:dyDescent="0.25">
      <c r="I1270" s="5">
        <v>1267</v>
      </c>
      <c r="J1270" s="8">
        <f t="shared" ca="1" si="78"/>
        <v>31</v>
      </c>
      <c r="K1270" s="7" t="str">
        <f t="shared" ca="1" si="76"/>
        <v>LOSE</v>
      </c>
      <c r="L1270" s="8">
        <f t="shared" ca="1" si="77"/>
        <v>-1</v>
      </c>
      <c r="M1270" s="8">
        <f t="shared" ca="1" si="79"/>
        <v>-7</v>
      </c>
      <c r="N1270" s="32">
        <f ca="1">SUM(L$4:L1270)/I1270</f>
        <v>-5.5248618784530384E-3</v>
      </c>
      <c r="O1270" s="46">
        <f ca="1">_xlfn.VAR.P(L$4:L1270)</f>
        <v>34.812124172033819</v>
      </c>
      <c r="P1270" s="33">
        <f ca="1">COUNTIF(K$4:K1270, "WIN")/I1270</f>
        <v>2.7624309392265192E-2</v>
      </c>
    </row>
    <row r="1271" spans="9:16" x14ac:dyDescent="0.25">
      <c r="I1271" s="5">
        <v>1268</v>
      </c>
      <c r="J1271" s="8">
        <f t="shared" ca="1" si="78"/>
        <v>17</v>
      </c>
      <c r="K1271" s="7" t="str">
        <f t="shared" ca="1" si="76"/>
        <v>LOSE</v>
      </c>
      <c r="L1271" s="8">
        <f t="shared" ca="1" si="77"/>
        <v>-1</v>
      </c>
      <c r="M1271" s="8">
        <f t="shared" ca="1" si="79"/>
        <v>-8</v>
      </c>
      <c r="N1271" s="32">
        <f ca="1">SUM(L$4:L1271)/I1271</f>
        <v>-6.3091482649842269E-3</v>
      </c>
      <c r="O1271" s="46">
        <f ca="1">_xlfn.VAR.P(L$4:L1271)</f>
        <v>34.785449153638709</v>
      </c>
      <c r="P1271" s="33">
        <f ca="1">COUNTIF(K$4:K1271, "WIN")/I1271</f>
        <v>2.7602523659305992E-2</v>
      </c>
    </row>
    <row r="1272" spans="9:16" x14ac:dyDescent="0.25">
      <c r="I1272" s="5">
        <v>1269</v>
      </c>
      <c r="J1272" s="8">
        <f t="shared" ca="1" si="78"/>
        <v>29</v>
      </c>
      <c r="K1272" s="7" t="str">
        <f t="shared" ca="1" si="76"/>
        <v>LOSE</v>
      </c>
      <c r="L1272" s="8">
        <f t="shared" ca="1" si="77"/>
        <v>-1</v>
      </c>
      <c r="M1272" s="8">
        <f t="shared" ca="1" si="79"/>
        <v>-9</v>
      </c>
      <c r="N1272" s="32">
        <f ca="1">SUM(L$4:L1272)/I1272</f>
        <v>-7.0921985815602835E-3</v>
      </c>
      <c r="O1272" s="46">
        <f ca="1">_xlfn.VAR.P(L$4:L1272)</f>
        <v>34.758814948946231</v>
      </c>
      <c r="P1272" s="33">
        <f ca="1">COUNTIF(K$4:K1272, "WIN")/I1272</f>
        <v>2.7580772261623327E-2</v>
      </c>
    </row>
    <row r="1273" spans="9:16" x14ac:dyDescent="0.25">
      <c r="I1273" s="5">
        <v>1270</v>
      </c>
      <c r="J1273" s="8">
        <f t="shared" ca="1" si="78"/>
        <v>7</v>
      </c>
      <c r="K1273" s="7" t="str">
        <f t="shared" ca="1" si="76"/>
        <v>WIN</v>
      </c>
      <c r="L1273" s="8">
        <f t="shared" ca="1" si="77"/>
        <v>35</v>
      </c>
      <c r="M1273" s="8">
        <f t="shared" ca="1" si="79"/>
        <v>26</v>
      </c>
      <c r="N1273" s="32">
        <f ca="1">SUM(L$4:L1273)/I1273</f>
        <v>2.0472440944881889E-2</v>
      </c>
      <c r="O1273" s="46">
        <f ca="1">_xlfn.VAR.P(L$4:L1273)</f>
        <v>35.695643871287743</v>
      </c>
      <c r="P1273" s="33">
        <f ca="1">COUNTIF(K$4:K1273, "WIN")/I1273</f>
        <v>2.8346456692913385E-2</v>
      </c>
    </row>
    <row r="1274" spans="9:16" x14ac:dyDescent="0.25">
      <c r="I1274" s="5">
        <v>1271</v>
      </c>
      <c r="J1274" s="8">
        <f t="shared" ca="1" si="78"/>
        <v>28</v>
      </c>
      <c r="K1274" s="7" t="str">
        <f t="shared" ca="1" si="76"/>
        <v>LOSE</v>
      </c>
      <c r="L1274" s="8">
        <f t="shared" ca="1" si="77"/>
        <v>-1</v>
      </c>
      <c r="M1274" s="8">
        <f t="shared" ca="1" si="79"/>
        <v>25</v>
      </c>
      <c r="N1274" s="32">
        <f ca="1">SUM(L$4:L1274)/I1274</f>
        <v>1.9669551534225019E-2</v>
      </c>
      <c r="O1274" s="46">
        <f ca="1">_xlfn.VAR.P(L$4:L1274)</f>
        <v>35.668377860906091</v>
      </c>
      <c r="P1274" s="33">
        <f ca="1">COUNTIF(K$4:K1274, "WIN")/I1274</f>
        <v>2.8324154209284028E-2</v>
      </c>
    </row>
    <row r="1275" spans="9:16" x14ac:dyDescent="0.25">
      <c r="I1275" s="5">
        <v>1272</v>
      </c>
      <c r="J1275" s="8">
        <f t="shared" ca="1" si="78"/>
        <v>33</v>
      </c>
      <c r="K1275" s="7" t="str">
        <f t="shared" ca="1" si="76"/>
        <v>LOSE</v>
      </c>
      <c r="L1275" s="8">
        <f t="shared" ca="1" si="77"/>
        <v>-1</v>
      </c>
      <c r="M1275" s="8">
        <f t="shared" ca="1" si="79"/>
        <v>24</v>
      </c>
      <c r="N1275" s="32">
        <f ca="1">SUM(L$4:L1275)/I1275</f>
        <v>1.8867924528301886E-2</v>
      </c>
      <c r="O1275" s="46">
        <f ca="1">_xlfn.VAR.P(L$4:L1275)</f>
        <v>35.641153435386258</v>
      </c>
      <c r="P1275" s="33">
        <f ca="1">COUNTIF(K$4:K1275, "WIN")/I1275</f>
        <v>2.8301886792452831E-2</v>
      </c>
    </row>
    <row r="1276" spans="9:16" x14ac:dyDescent="0.25">
      <c r="I1276" s="5">
        <v>1273</v>
      </c>
      <c r="J1276" s="8">
        <f t="shared" ca="1" si="78"/>
        <v>11</v>
      </c>
      <c r="K1276" s="7" t="str">
        <f t="shared" ca="1" si="76"/>
        <v>LOSE</v>
      </c>
      <c r="L1276" s="8">
        <f t="shared" ca="1" si="77"/>
        <v>-1</v>
      </c>
      <c r="M1276" s="8">
        <f t="shared" ca="1" si="79"/>
        <v>23</v>
      </c>
      <c r="N1276" s="32">
        <f ca="1">SUM(L$4:L1276)/I1276</f>
        <v>1.8067556952081697E-2</v>
      </c>
      <c r="O1276" s="46">
        <f ca="1">_xlfn.VAR.P(L$4:L1276)</f>
        <v>35.613970499756562</v>
      </c>
      <c r="P1276" s="33">
        <f ca="1">COUNTIF(K$4:K1276, "WIN")/I1276</f>
        <v>2.8279654359780047E-2</v>
      </c>
    </row>
    <row r="1277" spans="9:16" x14ac:dyDescent="0.25">
      <c r="I1277" s="5">
        <v>1274</v>
      </c>
      <c r="J1277" s="8">
        <f t="shared" ca="1" si="78"/>
        <v>11</v>
      </c>
      <c r="K1277" s="7" t="str">
        <f t="shared" ca="1" si="76"/>
        <v>LOSE</v>
      </c>
      <c r="L1277" s="8">
        <f t="shared" ca="1" si="77"/>
        <v>-1</v>
      </c>
      <c r="M1277" s="8">
        <f t="shared" ca="1" si="79"/>
        <v>22</v>
      </c>
      <c r="N1277" s="32">
        <f ca="1">SUM(L$4:L1277)/I1277</f>
        <v>1.726844583987441E-2</v>
      </c>
      <c r="O1277" s="46">
        <f ca="1">_xlfn.VAR.P(L$4:L1277)</f>
        <v>35.586828959334007</v>
      </c>
      <c r="P1277" s="33">
        <f ca="1">COUNTIF(K$4:K1277, "WIN")/I1277</f>
        <v>2.8257456828885402E-2</v>
      </c>
    </row>
    <row r="1278" spans="9:16" x14ac:dyDescent="0.25">
      <c r="I1278" s="5">
        <v>1275</v>
      </c>
      <c r="J1278" s="8">
        <f t="shared" ca="1" si="78"/>
        <v>27</v>
      </c>
      <c r="K1278" s="7" t="str">
        <f t="shared" ca="1" si="76"/>
        <v>LOSE</v>
      </c>
      <c r="L1278" s="8">
        <f t="shared" ca="1" si="77"/>
        <v>-1</v>
      </c>
      <c r="M1278" s="8">
        <f t="shared" ca="1" si="79"/>
        <v>21</v>
      </c>
      <c r="N1278" s="32">
        <f ca="1">SUM(L$4:L1278)/I1278</f>
        <v>1.6470588235294119E-2</v>
      </c>
      <c r="O1278" s="46">
        <f ca="1">_xlfn.VAR.P(L$4:L1278)</f>
        <v>35.559728719723182</v>
      </c>
      <c r="P1278" s="33">
        <f ca="1">COUNTIF(K$4:K1278, "WIN")/I1278</f>
        <v>2.823529411764706E-2</v>
      </c>
    </row>
    <row r="1279" spans="9:16" x14ac:dyDescent="0.25">
      <c r="I1279" s="5">
        <v>1276</v>
      </c>
      <c r="J1279" s="8">
        <f t="shared" ca="1" si="78"/>
        <v>2</v>
      </c>
      <c r="K1279" s="7" t="str">
        <f t="shared" ca="1" si="76"/>
        <v>LOSE</v>
      </c>
      <c r="L1279" s="8">
        <f t="shared" ca="1" si="77"/>
        <v>-1</v>
      </c>
      <c r="M1279" s="8">
        <f t="shared" ca="1" si="79"/>
        <v>20</v>
      </c>
      <c r="N1279" s="32">
        <f ca="1">SUM(L$4:L1279)/I1279</f>
        <v>1.5673981191222569E-2</v>
      </c>
      <c r="O1279" s="46">
        <f ca="1">_xlfn.VAR.P(L$4:L1279)</f>
        <v>35.532669686815183</v>
      </c>
      <c r="P1279" s="33">
        <f ca="1">COUNTIF(K$4:K1279, "WIN")/I1279</f>
        <v>2.8213166144200628E-2</v>
      </c>
    </row>
    <row r="1280" spans="9:16" x14ac:dyDescent="0.25">
      <c r="I1280" s="5">
        <v>1277</v>
      </c>
      <c r="J1280" s="8">
        <f t="shared" ca="1" si="78"/>
        <v>26</v>
      </c>
      <c r="K1280" s="7" t="str">
        <f t="shared" ca="1" si="76"/>
        <v>LOSE</v>
      </c>
      <c r="L1280" s="8">
        <f t="shared" ca="1" si="77"/>
        <v>-1</v>
      </c>
      <c r="M1280" s="8">
        <f t="shared" ca="1" si="79"/>
        <v>19</v>
      </c>
      <c r="N1280" s="32">
        <f ca="1">SUM(L$4:L1280)/I1280</f>
        <v>1.4878621769772905E-2</v>
      </c>
      <c r="O1280" s="46">
        <f ca="1">_xlfn.VAR.P(L$4:L1280)</f>
        <v>35.505651766786514</v>
      </c>
      <c r="P1280" s="33">
        <f ca="1">COUNTIF(K$4:K1280, "WIN")/I1280</f>
        <v>2.8191072826938137E-2</v>
      </c>
    </row>
    <row r="1281" spans="9:16" x14ac:dyDescent="0.25">
      <c r="I1281" s="5">
        <v>1278</v>
      </c>
      <c r="J1281" s="8">
        <f t="shared" ca="1" si="78"/>
        <v>10</v>
      </c>
      <c r="K1281" s="7" t="str">
        <f t="shared" ca="1" si="76"/>
        <v>LOSE</v>
      </c>
      <c r="L1281" s="8">
        <f t="shared" ca="1" si="77"/>
        <v>-1</v>
      </c>
      <c r="M1281" s="8">
        <f t="shared" ca="1" si="79"/>
        <v>18</v>
      </c>
      <c r="N1281" s="32">
        <f ca="1">SUM(L$4:L1281)/I1281</f>
        <v>1.4084507042253521E-2</v>
      </c>
      <c r="O1281" s="46">
        <f ca="1">_xlfn.VAR.P(L$4:L1281)</f>
        <v>35.478674866097997</v>
      </c>
      <c r="P1281" s="33">
        <f ca="1">COUNTIF(K$4:K1281, "WIN")/I1281</f>
        <v>2.8169014084507043E-2</v>
      </c>
    </row>
    <row r="1282" spans="9:16" x14ac:dyDescent="0.25">
      <c r="I1282" s="5">
        <v>1279</v>
      </c>
      <c r="J1282" s="8">
        <f t="shared" ca="1" si="78"/>
        <v>29</v>
      </c>
      <c r="K1282" s="7" t="str">
        <f t="shared" ca="1" si="76"/>
        <v>LOSE</v>
      </c>
      <c r="L1282" s="8">
        <f t="shared" ca="1" si="77"/>
        <v>-1</v>
      </c>
      <c r="M1282" s="8">
        <f t="shared" ca="1" si="79"/>
        <v>17</v>
      </c>
      <c r="N1282" s="32">
        <f ca="1">SUM(L$4:L1282)/I1282</f>
        <v>1.3291634089132134E-2</v>
      </c>
      <c r="O1282" s="46">
        <f ca="1">_xlfn.VAR.P(L$4:L1282)</f>
        <v>35.451738891493733</v>
      </c>
      <c r="P1282" s="33">
        <f ca="1">COUNTIF(K$4:K1282, "WIN")/I1282</f>
        <v>2.8146989835809225E-2</v>
      </c>
    </row>
    <row r="1283" spans="9:16" x14ac:dyDescent="0.25">
      <c r="I1283" s="5">
        <v>1280</v>
      </c>
      <c r="J1283" s="8">
        <f t="shared" ca="1" si="78"/>
        <v>5</v>
      </c>
      <c r="K1283" s="7" t="str">
        <f t="shared" ca="1" si="76"/>
        <v>LOSE</v>
      </c>
      <c r="L1283" s="8">
        <f t="shared" ca="1" si="77"/>
        <v>-1</v>
      </c>
      <c r="M1283" s="8">
        <f t="shared" ca="1" si="79"/>
        <v>16</v>
      </c>
      <c r="N1283" s="32">
        <f ca="1">SUM(L$4:L1283)/I1283</f>
        <v>1.2500000000000001E-2</v>
      </c>
      <c r="O1283" s="46">
        <f ca="1">_xlfn.VAR.P(L$4:L1283)</f>
        <v>35.424843750000001</v>
      </c>
      <c r="P1283" s="33">
        <f ca="1">COUNTIF(K$4:K1283, "WIN")/I1283</f>
        <v>2.8125000000000001E-2</v>
      </c>
    </row>
    <row r="1284" spans="9:16" x14ac:dyDescent="0.25">
      <c r="I1284" s="5">
        <v>1281</v>
      </c>
      <c r="J1284" s="8">
        <f t="shared" ca="1" si="78"/>
        <v>15</v>
      </c>
      <c r="K1284" s="7" t="str">
        <f t="shared" ref="K1284:K1347" ca="1" si="80">IF($D$7 = $J1284, "WIN", "LOSE")</f>
        <v>LOSE</v>
      </c>
      <c r="L1284" s="8">
        <f t="shared" ref="L1284:L1347" ca="1" si="81">IF($K1284 = "WIN", 35, -1)</f>
        <v>-1</v>
      </c>
      <c r="M1284" s="8">
        <f t="shared" ca="1" si="79"/>
        <v>15</v>
      </c>
      <c r="N1284" s="32">
        <f ca="1">SUM(L$4:L1284)/I1284</f>
        <v>1.1709601873536301E-2</v>
      </c>
      <c r="O1284" s="46">
        <f ca="1">_xlfn.VAR.P(L$4:L1284)</f>
        <v>35.397989348924199</v>
      </c>
      <c r="P1284" s="33">
        <f ca="1">COUNTIF(K$4:K1284, "WIN")/I1284</f>
        <v>2.8103044496487119E-2</v>
      </c>
    </row>
    <row r="1285" spans="9:16" x14ac:dyDescent="0.25">
      <c r="I1285" s="5">
        <v>1282</v>
      </c>
      <c r="J1285" s="8">
        <f t="shared" ca="1" si="78"/>
        <v>20</v>
      </c>
      <c r="K1285" s="7" t="str">
        <f t="shared" ca="1" si="80"/>
        <v>LOSE</v>
      </c>
      <c r="L1285" s="8">
        <f t="shared" ca="1" si="81"/>
        <v>-1</v>
      </c>
      <c r="M1285" s="8">
        <f t="shared" ca="1" si="79"/>
        <v>14</v>
      </c>
      <c r="N1285" s="32">
        <f ca="1">SUM(L$4:L1285)/I1285</f>
        <v>1.0920436817472699E-2</v>
      </c>
      <c r="O1285" s="46">
        <f ca="1">_xlfn.VAR.P(L$4:L1285)</f>
        <v>35.371175595853785</v>
      </c>
      <c r="P1285" s="33">
        <f ca="1">COUNTIF(K$4:K1285, "WIN")/I1285</f>
        <v>2.8081123244929798E-2</v>
      </c>
    </row>
    <row r="1286" spans="9:16" x14ac:dyDescent="0.25">
      <c r="I1286" s="5">
        <v>1283</v>
      </c>
      <c r="J1286" s="8">
        <f t="shared" ref="J1286:J1349" ca="1" si="82">RANDBETWEEN(0,36)</f>
        <v>26</v>
      </c>
      <c r="K1286" s="7" t="str">
        <f t="shared" ca="1" si="80"/>
        <v>LOSE</v>
      </c>
      <c r="L1286" s="8">
        <f t="shared" ca="1" si="81"/>
        <v>-1</v>
      </c>
      <c r="M1286" s="8">
        <f t="shared" ref="M1286:M1349" ca="1" si="83">M1285+L1286</f>
        <v>13</v>
      </c>
      <c r="N1286" s="32">
        <f ca="1">SUM(L$4:L1286)/I1286</f>
        <v>1.0132501948558068E-2</v>
      </c>
      <c r="O1286" s="46">
        <f ca="1">_xlfn.VAR.P(L$4:L1286)</f>
        <v>35.344402398655234</v>
      </c>
      <c r="P1286" s="33">
        <f ca="1">COUNTIF(K$4:K1286, "WIN")/I1286</f>
        <v>2.8059236165237724E-2</v>
      </c>
    </row>
    <row r="1287" spans="9:16" x14ac:dyDescent="0.25">
      <c r="I1287" s="5">
        <v>1284</v>
      </c>
      <c r="J1287" s="8">
        <f t="shared" ca="1" si="82"/>
        <v>28</v>
      </c>
      <c r="K1287" s="7" t="str">
        <f t="shared" ca="1" si="80"/>
        <v>LOSE</v>
      </c>
      <c r="L1287" s="8">
        <f t="shared" ca="1" si="81"/>
        <v>-1</v>
      </c>
      <c r="M1287" s="8">
        <f t="shared" ca="1" si="83"/>
        <v>12</v>
      </c>
      <c r="N1287" s="32">
        <f ca="1">SUM(L$4:L1287)/I1287</f>
        <v>9.3457943925233638E-3</v>
      </c>
      <c r="O1287" s="46">
        <f ca="1">_xlfn.VAR.P(L$4:L1287)</f>
        <v>35.31766966547297</v>
      </c>
      <c r="P1287" s="33">
        <f ca="1">COUNTIF(K$4:K1287, "WIN")/I1287</f>
        <v>2.8037383177570093E-2</v>
      </c>
    </row>
    <row r="1288" spans="9:16" x14ac:dyDescent="0.25">
      <c r="I1288" s="5">
        <v>1285</v>
      </c>
      <c r="J1288" s="8">
        <f t="shared" ca="1" si="82"/>
        <v>26</v>
      </c>
      <c r="K1288" s="7" t="str">
        <f t="shared" ca="1" si="80"/>
        <v>LOSE</v>
      </c>
      <c r="L1288" s="8">
        <f t="shared" ca="1" si="81"/>
        <v>-1</v>
      </c>
      <c r="M1288" s="8">
        <f t="shared" ca="1" si="83"/>
        <v>11</v>
      </c>
      <c r="N1288" s="32">
        <f ca="1">SUM(L$4:L1288)/I1288</f>
        <v>8.5603112840466934E-3</v>
      </c>
      <c r="O1288" s="46">
        <f ca="1">_xlfn.VAR.P(L$4:L1288)</f>
        <v>35.290977304728308</v>
      </c>
      <c r="P1288" s="33">
        <f ca="1">COUNTIF(K$4:K1288, "WIN")/I1288</f>
        <v>2.8015564202334631E-2</v>
      </c>
    </row>
    <row r="1289" spans="9:16" x14ac:dyDescent="0.25">
      <c r="I1289" s="5">
        <v>1286</v>
      </c>
      <c r="J1289" s="8">
        <f t="shared" ca="1" si="82"/>
        <v>32</v>
      </c>
      <c r="K1289" s="7" t="str">
        <f t="shared" ca="1" si="80"/>
        <v>LOSE</v>
      </c>
      <c r="L1289" s="8">
        <f t="shared" ca="1" si="81"/>
        <v>-1</v>
      </c>
      <c r="M1289" s="8">
        <f t="shared" ca="1" si="83"/>
        <v>10</v>
      </c>
      <c r="N1289" s="32">
        <f ca="1">SUM(L$4:L1289)/I1289</f>
        <v>7.7760497667185074E-3</v>
      </c>
      <c r="O1289" s="46">
        <f ca="1">_xlfn.VAR.P(L$4:L1289)</f>
        <v>35.264325225118455</v>
      </c>
      <c r="P1289" s="33">
        <f ca="1">COUNTIF(K$4:K1289, "WIN")/I1289</f>
        <v>2.7993779160186624E-2</v>
      </c>
    </row>
    <row r="1290" spans="9:16" x14ac:dyDescent="0.25">
      <c r="I1290" s="5">
        <v>1287</v>
      </c>
      <c r="J1290" s="8">
        <f t="shared" ca="1" si="82"/>
        <v>28</v>
      </c>
      <c r="K1290" s="7" t="str">
        <f t="shared" ca="1" si="80"/>
        <v>LOSE</v>
      </c>
      <c r="L1290" s="8">
        <f t="shared" ca="1" si="81"/>
        <v>-1</v>
      </c>
      <c r="M1290" s="8">
        <f t="shared" ca="1" si="83"/>
        <v>9</v>
      </c>
      <c r="N1290" s="32">
        <f ca="1">SUM(L$4:L1290)/I1290</f>
        <v>6.993006993006993E-3</v>
      </c>
      <c r="O1290" s="46">
        <f ca="1">_xlfn.VAR.P(L$4:L1290)</f>
        <v>35.237713335615432</v>
      </c>
      <c r="P1290" s="33">
        <f ca="1">COUNTIF(K$4:K1290, "WIN")/I1290</f>
        <v>2.7972027972027972E-2</v>
      </c>
    </row>
    <row r="1291" spans="9:16" x14ac:dyDescent="0.25">
      <c r="I1291" s="5">
        <v>1288</v>
      </c>
      <c r="J1291" s="8">
        <f t="shared" ca="1" si="82"/>
        <v>25</v>
      </c>
      <c r="K1291" s="7" t="str">
        <f t="shared" ca="1" si="80"/>
        <v>LOSE</v>
      </c>
      <c r="L1291" s="8">
        <f t="shared" ca="1" si="81"/>
        <v>-1</v>
      </c>
      <c r="M1291" s="8">
        <f t="shared" ca="1" si="83"/>
        <v>8</v>
      </c>
      <c r="N1291" s="32">
        <f ca="1">SUM(L$4:L1291)/I1291</f>
        <v>6.2111801242236021E-3</v>
      </c>
      <c r="O1291" s="46">
        <f ca="1">_xlfn.VAR.P(L$4:L1291)</f>
        <v>35.211141545465068</v>
      </c>
      <c r="P1291" s="33">
        <f ca="1">COUNTIF(K$4:K1291, "WIN")/I1291</f>
        <v>2.7950310559006212E-2</v>
      </c>
    </row>
    <row r="1292" spans="9:16" x14ac:dyDescent="0.25">
      <c r="I1292" s="5">
        <v>1289</v>
      </c>
      <c r="J1292" s="8">
        <f t="shared" ca="1" si="82"/>
        <v>33</v>
      </c>
      <c r="K1292" s="7" t="str">
        <f t="shared" ca="1" si="80"/>
        <v>LOSE</v>
      </c>
      <c r="L1292" s="8">
        <f t="shared" ca="1" si="81"/>
        <v>-1</v>
      </c>
      <c r="M1292" s="8">
        <f t="shared" ca="1" si="83"/>
        <v>7</v>
      </c>
      <c r="N1292" s="32">
        <f ca="1">SUM(L$4:L1292)/I1292</f>
        <v>5.4305663304887513E-3</v>
      </c>
      <c r="O1292" s="46">
        <f ca="1">_xlfn.VAR.P(L$4:L1292)</f>
        <v>35.18460976418595</v>
      </c>
      <c r="P1292" s="33">
        <f ca="1">COUNTIF(K$4:K1292, "WIN")/I1292</f>
        <v>2.7928626842513578E-2</v>
      </c>
    </row>
    <row r="1293" spans="9:16" x14ac:dyDescent="0.25">
      <c r="I1293" s="5">
        <v>1290</v>
      </c>
      <c r="J1293" s="8">
        <f t="shared" ca="1" si="82"/>
        <v>22</v>
      </c>
      <c r="K1293" s="7" t="str">
        <f t="shared" ca="1" si="80"/>
        <v>LOSE</v>
      </c>
      <c r="L1293" s="8">
        <f t="shared" ca="1" si="81"/>
        <v>-1</v>
      </c>
      <c r="M1293" s="8">
        <f t="shared" ca="1" si="83"/>
        <v>6</v>
      </c>
      <c r="N1293" s="32">
        <f ca="1">SUM(L$4:L1293)/I1293</f>
        <v>4.6511627906976744E-3</v>
      </c>
      <c r="O1293" s="46">
        <f ca="1">_xlfn.VAR.P(L$4:L1293)</f>
        <v>35.158117901568417</v>
      </c>
      <c r="P1293" s="33">
        <f ca="1">COUNTIF(K$4:K1293, "WIN")/I1293</f>
        <v>2.7906976744186046E-2</v>
      </c>
    </row>
    <row r="1294" spans="9:16" x14ac:dyDescent="0.25">
      <c r="I1294" s="5">
        <v>1291</v>
      </c>
      <c r="J1294" s="8">
        <f t="shared" ca="1" si="82"/>
        <v>36</v>
      </c>
      <c r="K1294" s="7" t="str">
        <f t="shared" ca="1" si="80"/>
        <v>LOSE</v>
      </c>
      <c r="L1294" s="8">
        <f t="shared" ca="1" si="81"/>
        <v>-1</v>
      </c>
      <c r="M1294" s="8">
        <f t="shared" ca="1" si="83"/>
        <v>5</v>
      </c>
      <c r="N1294" s="32">
        <f ca="1">SUM(L$4:L1294)/I1294</f>
        <v>3.8729666924864447E-3</v>
      </c>
      <c r="O1294" s="46">
        <f ca="1">_xlfn.VAR.P(L$4:L1294)</f>
        <v>35.13166586767354</v>
      </c>
      <c r="P1294" s="33">
        <f ca="1">COUNTIF(K$4:K1294, "WIN")/I1294</f>
        <v>2.7885360185902403E-2</v>
      </c>
    </row>
    <row r="1295" spans="9:16" x14ac:dyDescent="0.25">
      <c r="I1295" s="5">
        <v>1292</v>
      </c>
      <c r="J1295" s="8">
        <f t="shared" ca="1" si="82"/>
        <v>24</v>
      </c>
      <c r="K1295" s="7" t="str">
        <f t="shared" ca="1" si="80"/>
        <v>LOSE</v>
      </c>
      <c r="L1295" s="8">
        <f t="shared" ca="1" si="81"/>
        <v>-1</v>
      </c>
      <c r="M1295" s="8">
        <f t="shared" ca="1" si="83"/>
        <v>4</v>
      </c>
      <c r="N1295" s="32">
        <f ca="1">SUM(L$4:L1295)/I1295</f>
        <v>3.0959752321981426E-3</v>
      </c>
      <c r="O1295" s="46">
        <f ca="1">_xlfn.VAR.P(L$4:L1295)</f>
        <v>35.105253572832098</v>
      </c>
      <c r="P1295" s="33">
        <f ca="1">COUNTIF(K$4:K1295, "WIN")/I1295</f>
        <v>2.7863777089783281E-2</v>
      </c>
    </row>
    <row r="1296" spans="9:16" x14ac:dyDescent="0.25">
      <c r="I1296" s="5">
        <v>1293</v>
      </c>
      <c r="J1296" s="8">
        <f t="shared" ca="1" si="82"/>
        <v>18</v>
      </c>
      <c r="K1296" s="7" t="str">
        <f t="shared" ca="1" si="80"/>
        <v>LOSE</v>
      </c>
      <c r="L1296" s="8">
        <f t="shared" ca="1" si="81"/>
        <v>-1</v>
      </c>
      <c r="M1296" s="8">
        <f t="shared" ca="1" si="83"/>
        <v>3</v>
      </c>
      <c r="N1296" s="32">
        <f ca="1">SUM(L$4:L1296)/I1296</f>
        <v>2.3201856148491878E-3</v>
      </c>
      <c r="O1296" s="46">
        <f ca="1">_xlfn.VAR.P(L$4:L1296)</f>
        <v>35.078880927643588</v>
      </c>
      <c r="P1296" s="33">
        <f ca="1">COUNTIF(K$4:K1296, "WIN")/I1296</f>
        <v>2.7842227378190254E-2</v>
      </c>
    </row>
    <row r="1297" spans="9:16" x14ac:dyDescent="0.25">
      <c r="I1297" s="5">
        <v>1294</v>
      </c>
      <c r="J1297" s="8">
        <f t="shared" ca="1" si="82"/>
        <v>32</v>
      </c>
      <c r="K1297" s="7" t="str">
        <f t="shared" ca="1" si="80"/>
        <v>LOSE</v>
      </c>
      <c r="L1297" s="8">
        <f t="shared" ca="1" si="81"/>
        <v>-1</v>
      </c>
      <c r="M1297" s="8">
        <f t="shared" ca="1" si="83"/>
        <v>2</v>
      </c>
      <c r="N1297" s="32">
        <f ca="1">SUM(L$4:L1297)/I1297</f>
        <v>1.5455950540958269E-3</v>
      </c>
      <c r="O1297" s="46">
        <f ca="1">_xlfn.VAR.P(L$4:L1297)</f>
        <v>35.052547842975187</v>
      </c>
      <c r="P1297" s="33">
        <f ca="1">COUNTIF(K$4:K1297, "WIN")/I1297</f>
        <v>2.7820710973724884E-2</v>
      </c>
    </row>
    <row r="1298" spans="9:16" x14ac:dyDescent="0.25">
      <c r="I1298" s="5">
        <v>1295</v>
      </c>
      <c r="J1298" s="8">
        <f t="shared" ca="1" si="82"/>
        <v>10</v>
      </c>
      <c r="K1298" s="7" t="str">
        <f t="shared" ca="1" si="80"/>
        <v>LOSE</v>
      </c>
      <c r="L1298" s="8">
        <f t="shared" ca="1" si="81"/>
        <v>-1</v>
      </c>
      <c r="M1298" s="8">
        <f t="shared" ca="1" si="83"/>
        <v>1</v>
      </c>
      <c r="N1298" s="32">
        <f ca="1">SUM(L$4:L1298)/I1298</f>
        <v>7.722007722007722E-4</v>
      </c>
      <c r="O1298" s="46">
        <f ca="1">_xlfn.VAR.P(L$4:L1298)</f>
        <v>35.026254229960792</v>
      </c>
      <c r="P1298" s="33">
        <f ca="1">COUNTIF(K$4:K1298, "WIN")/I1298</f>
        <v>2.7799227799227798E-2</v>
      </c>
    </row>
    <row r="1299" spans="9:16" x14ac:dyDescent="0.25">
      <c r="I1299" s="5">
        <v>1296</v>
      </c>
      <c r="J1299" s="8">
        <f t="shared" ca="1" si="82"/>
        <v>24</v>
      </c>
      <c r="K1299" s="7" t="str">
        <f t="shared" ca="1" si="80"/>
        <v>LOSE</v>
      </c>
      <c r="L1299" s="8">
        <f t="shared" ca="1" si="81"/>
        <v>-1</v>
      </c>
      <c r="M1299" s="8">
        <f t="shared" ca="1" si="83"/>
        <v>0</v>
      </c>
      <c r="N1299" s="32">
        <f ca="1">SUM(L$4:L1299)/I1299</f>
        <v>0</v>
      </c>
      <c r="O1299" s="46">
        <f ca="1">_xlfn.VAR.P(L$4:L1299)</f>
        <v>35</v>
      </c>
      <c r="P1299" s="33">
        <f ca="1">COUNTIF(K$4:K1299, "WIN")/I1299</f>
        <v>2.7777777777777776E-2</v>
      </c>
    </row>
    <row r="1300" spans="9:16" x14ac:dyDescent="0.25">
      <c r="I1300" s="5">
        <v>1297</v>
      </c>
      <c r="J1300" s="8">
        <f t="shared" ca="1" si="82"/>
        <v>8</v>
      </c>
      <c r="K1300" s="7" t="str">
        <f t="shared" ca="1" si="80"/>
        <v>LOSE</v>
      </c>
      <c r="L1300" s="8">
        <f t="shared" ca="1" si="81"/>
        <v>-1</v>
      </c>
      <c r="M1300" s="8">
        <f t="shared" ca="1" si="83"/>
        <v>-1</v>
      </c>
      <c r="N1300" s="32">
        <f ca="1">SUM(L$4:L1300)/I1300</f>
        <v>-7.7101002313030066E-4</v>
      </c>
      <c r="O1300" s="46">
        <f ca="1">_xlfn.VAR.P(L$4:L1300)</f>
        <v>34.973785064757116</v>
      </c>
      <c r="P1300" s="33">
        <f ca="1">COUNTIF(K$4:K1300, "WIN")/I1300</f>
        <v>2.7756360832690823E-2</v>
      </c>
    </row>
    <row r="1301" spans="9:16" x14ac:dyDescent="0.25">
      <c r="I1301" s="5">
        <v>1298</v>
      </c>
      <c r="J1301" s="8">
        <f t="shared" ca="1" si="82"/>
        <v>32</v>
      </c>
      <c r="K1301" s="7" t="str">
        <f t="shared" ca="1" si="80"/>
        <v>LOSE</v>
      </c>
      <c r="L1301" s="8">
        <f t="shared" ca="1" si="81"/>
        <v>-1</v>
      </c>
      <c r="M1301" s="8">
        <f t="shared" ca="1" si="83"/>
        <v>-2</v>
      </c>
      <c r="N1301" s="32">
        <f ca="1">SUM(L$4:L1301)/I1301</f>
        <v>-1.5408320493066256E-3</v>
      </c>
      <c r="O1301" s="46">
        <f ca="1">_xlfn.VAR.P(L$4:L1301)</f>
        <v>34.94760933616017</v>
      </c>
      <c r="P1301" s="33">
        <f ca="1">COUNTIF(K$4:K1301, "WIN")/I1301</f>
        <v>2.7734976887519261E-2</v>
      </c>
    </row>
    <row r="1302" spans="9:16" x14ac:dyDescent="0.25">
      <c r="I1302" s="5">
        <v>1299</v>
      </c>
      <c r="J1302" s="8">
        <f t="shared" ca="1" si="82"/>
        <v>26</v>
      </c>
      <c r="K1302" s="7" t="str">
        <f t="shared" ca="1" si="80"/>
        <v>LOSE</v>
      </c>
      <c r="L1302" s="8">
        <f t="shared" ca="1" si="81"/>
        <v>-1</v>
      </c>
      <c r="M1302" s="8">
        <f t="shared" ca="1" si="83"/>
        <v>-3</v>
      </c>
      <c r="N1302" s="32">
        <f ca="1">SUM(L$4:L1302)/I1302</f>
        <v>-2.3094688221709007E-3</v>
      </c>
      <c r="O1302" s="46">
        <f ca="1">_xlfn.VAR.P(L$4:L1302)</f>
        <v>34.921472726399948</v>
      </c>
      <c r="P1302" s="33">
        <f ca="1">COUNTIF(K$4:K1302, "WIN")/I1302</f>
        <v>2.771362586605081E-2</v>
      </c>
    </row>
    <row r="1303" spans="9:16" x14ac:dyDescent="0.25">
      <c r="I1303" s="5">
        <v>1300</v>
      </c>
      <c r="J1303" s="8">
        <f t="shared" ca="1" si="82"/>
        <v>10</v>
      </c>
      <c r="K1303" s="7" t="str">
        <f t="shared" ca="1" si="80"/>
        <v>LOSE</v>
      </c>
      <c r="L1303" s="8">
        <f t="shared" ca="1" si="81"/>
        <v>-1</v>
      </c>
      <c r="M1303" s="8">
        <f t="shared" ca="1" si="83"/>
        <v>-4</v>
      </c>
      <c r="N1303" s="32">
        <f ca="1">SUM(L$4:L1303)/I1303</f>
        <v>-3.0769230769230769E-3</v>
      </c>
      <c r="O1303" s="46">
        <f ca="1">_xlfn.VAR.P(L$4:L1303)</f>
        <v>34.895375147928995</v>
      </c>
      <c r="P1303" s="33">
        <f ca="1">COUNTIF(K$4:K1303, "WIN")/I1303</f>
        <v>2.7692307692307693E-2</v>
      </c>
    </row>
    <row r="1304" spans="9:16" x14ac:dyDescent="0.25">
      <c r="I1304" s="5">
        <v>1301</v>
      </c>
      <c r="J1304" s="8">
        <f t="shared" ca="1" si="82"/>
        <v>29</v>
      </c>
      <c r="K1304" s="7" t="str">
        <f t="shared" ca="1" si="80"/>
        <v>LOSE</v>
      </c>
      <c r="L1304" s="8">
        <f t="shared" ca="1" si="81"/>
        <v>-1</v>
      </c>
      <c r="M1304" s="8">
        <f t="shared" ca="1" si="83"/>
        <v>-5</v>
      </c>
      <c r="N1304" s="32">
        <f ca="1">SUM(L$4:L1304)/I1304</f>
        <v>-3.843197540353574E-3</v>
      </c>
      <c r="O1304" s="46">
        <f ca="1">_xlfn.VAR.P(L$4:L1304)</f>
        <v>34.869316513460646</v>
      </c>
      <c r="P1304" s="33">
        <f ca="1">COUNTIF(K$4:K1304, "WIN")/I1304</f>
        <v>2.7671022290545733E-2</v>
      </c>
    </row>
    <row r="1305" spans="9:16" x14ac:dyDescent="0.25">
      <c r="I1305" s="5">
        <v>1302</v>
      </c>
      <c r="J1305" s="8">
        <f t="shared" ca="1" si="82"/>
        <v>12</v>
      </c>
      <c r="K1305" s="7" t="str">
        <f t="shared" ca="1" si="80"/>
        <v>LOSE</v>
      </c>
      <c r="L1305" s="8">
        <f t="shared" ca="1" si="81"/>
        <v>-1</v>
      </c>
      <c r="M1305" s="8">
        <f t="shared" ca="1" si="83"/>
        <v>-6</v>
      </c>
      <c r="N1305" s="32">
        <f ca="1">SUM(L$4:L1305)/I1305</f>
        <v>-4.608294930875576E-3</v>
      </c>
      <c r="O1305" s="46">
        <f ca="1">_xlfn.VAR.P(L$4:L1305)</f>
        <v>34.84329673596806</v>
      </c>
      <c r="P1305" s="33">
        <f ca="1">COUNTIF(K$4:K1305, "WIN")/I1305</f>
        <v>2.7649769585253458E-2</v>
      </c>
    </row>
    <row r="1306" spans="9:16" x14ac:dyDescent="0.25">
      <c r="I1306" s="5">
        <v>1303</v>
      </c>
      <c r="J1306" s="8">
        <f t="shared" ca="1" si="82"/>
        <v>28</v>
      </c>
      <c r="K1306" s="7" t="str">
        <f t="shared" ca="1" si="80"/>
        <v>LOSE</v>
      </c>
      <c r="L1306" s="8">
        <f t="shared" ca="1" si="81"/>
        <v>-1</v>
      </c>
      <c r="M1306" s="8">
        <f t="shared" ca="1" si="83"/>
        <v>-7</v>
      </c>
      <c r="N1306" s="32">
        <f ca="1">SUM(L$4:L1306)/I1306</f>
        <v>-5.3722179585571758E-3</v>
      </c>
      <c r="O1306" s="46">
        <f ca="1">_xlfn.VAR.P(L$4:L1306)</f>
        <v>34.817315728683262</v>
      </c>
      <c r="P1306" s="33">
        <f ca="1">COUNTIF(K$4:K1306, "WIN")/I1306</f>
        <v>2.7628549501151189E-2</v>
      </c>
    </row>
    <row r="1307" spans="9:16" x14ac:dyDescent="0.25">
      <c r="I1307" s="5">
        <v>1304</v>
      </c>
      <c r="J1307" s="8">
        <f t="shared" ca="1" si="82"/>
        <v>22</v>
      </c>
      <c r="K1307" s="7" t="str">
        <f t="shared" ca="1" si="80"/>
        <v>LOSE</v>
      </c>
      <c r="L1307" s="8">
        <f t="shared" ca="1" si="81"/>
        <v>-1</v>
      </c>
      <c r="M1307" s="8">
        <f t="shared" ca="1" si="83"/>
        <v>-8</v>
      </c>
      <c r="N1307" s="32">
        <f ca="1">SUM(L$4:L1307)/I1307</f>
        <v>-6.1349693251533744E-3</v>
      </c>
      <c r="O1307" s="46">
        <f ca="1">_xlfn.VAR.P(L$4:L1307)</f>
        <v>34.791373405096166</v>
      </c>
      <c r="P1307" s="33">
        <f ca="1">COUNTIF(K$4:K1307, "WIN")/I1307</f>
        <v>2.7607361963190184E-2</v>
      </c>
    </row>
    <row r="1308" spans="9:16" x14ac:dyDescent="0.25">
      <c r="I1308" s="5">
        <v>1305</v>
      </c>
      <c r="J1308" s="8">
        <f t="shared" ca="1" si="82"/>
        <v>36</v>
      </c>
      <c r="K1308" s="7" t="str">
        <f t="shared" ca="1" si="80"/>
        <v>LOSE</v>
      </c>
      <c r="L1308" s="8">
        <f t="shared" ca="1" si="81"/>
        <v>-1</v>
      </c>
      <c r="M1308" s="8">
        <f t="shared" ca="1" si="83"/>
        <v>-9</v>
      </c>
      <c r="N1308" s="32">
        <f ca="1">SUM(L$4:L1308)/I1308</f>
        <v>-6.8965517241379309E-3</v>
      </c>
      <c r="O1308" s="46">
        <f ca="1">_xlfn.VAR.P(L$4:L1308)</f>
        <v>34.765469678953629</v>
      </c>
      <c r="P1308" s="33">
        <f ca="1">COUNTIF(K$4:K1308, "WIN")/I1308</f>
        <v>2.7586206896551724E-2</v>
      </c>
    </row>
    <row r="1309" spans="9:16" x14ac:dyDescent="0.25">
      <c r="I1309" s="5">
        <v>1306</v>
      </c>
      <c r="J1309" s="8">
        <f t="shared" ca="1" si="82"/>
        <v>6</v>
      </c>
      <c r="K1309" s="7" t="str">
        <f t="shared" ca="1" si="80"/>
        <v>LOSE</v>
      </c>
      <c r="L1309" s="8">
        <f t="shared" ca="1" si="81"/>
        <v>-1</v>
      </c>
      <c r="M1309" s="8">
        <f t="shared" ca="1" si="83"/>
        <v>-10</v>
      </c>
      <c r="N1309" s="32">
        <f ca="1">SUM(L$4:L1309)/I1309</f>
        <v>-7.656967840735069E-3</v>
      </c>
      <c r="O1309" s="46">
        <f ca="1">_xlfn.VAR.P(L$4:L1309)</f>
        <v>34.739604464258491</v>
      </c>
      <c r="P1309" s="33">
        <f ca="1">COUNTIF(K$4:K1309, "WIN")/I1309</f>
        <v>2.7565084226646247E-2</v>
      </c>
    </row>
    <row r="1310" spans="9:16" x14ac:dyDescent="0.25">
      <c r="I1310" s="5">
        <v>1307</v>
      </c>
      <c r="J1310" s="8">
        <f t="shared" ca="1" si="82"/>
        <v>32</v>
      </c>
      <c r="K1310" s="7" t="str">
        <f t="shared" ca="1" si="80"/>
        <v>LOSE</v>
      </c>
      <c r="L1310" s="8">
        <f t="shared" ca="1" si="81"/>
        <v>-1</v>
      </c>
      <c r="M1310" s="8">
        <f t="shared" ca="1" si="83"/>
        <v>-11</v>
      </c>
      <c r="N1310" s="32">
        <f ca="1">SUM(L$4:L1310)/I1310</f>
        <v>-8.4162203519510329E-3</v>
      </c>
      <c r="O1310" s="46">
        <f ca="1">_xlfn.VAR.P(L$4:L1310)</f>
        <v>34.713777675268652</v>
      </c>
      <c r="P1310" s="33">
        <f ca="1">COUNTIF(K$4:K1310, "WIN")/I1310</f>
        <v>2.754399387911247E-2</v>
      </c>
    </row>
    <row r="1311" spans="9:16" x14ac:dyDescent="0.25">
      <c r="I1311" s="5">
        <v>1308</v>
      </c>
      <c r="J1311" s="8">
        <f t="shared" ca="1" si="82"/>
        <v>25</v>
      </c>
      <c r="K1311" s="7" t="str">
        <f t="shared" ca="1" si="80"/>
        <v>LOSE</v>
      </c>
      <c r="L1311" s="8">
        <f t="shared" ca="1" si="81"/>
        <v>-1</v>
      </c>
      <c r="M1311" s="8">
        <f t="shared" ca="1" si="83"/>
        <v>-12</v>
      </c>
      <c r="N1311" s="32">
        <f ca="1">SUM(L$4:L1311)/I1311</f>
        <v>-9.1743119266055051E-3</v>
      </c>
      <c r="O1311" s="46">
        <f ca="1">_xlfn.VAR.P(L$4:L1311)</f>
        <v>34.687989226496086</v>
      </c>
      <c r="P1311" s="33">
        <f ca="1">COUNTIF(K$4:K1311, "WIN")/I1311</f>
        <v>2.7522935779816515E-2</v>
      </c>
    </row>
    <row r="1312" spans="9:16" x14ac:dyDescent="0.25">
      <c r="I1312" s="5">
        <v>1309</v>
      </c>
      <c r="J1312" s="8">
        <f t="shared" ca="1" si="82"/>
        <v>26</v>
      </c>
      <c r="K1312" s="7" t="str">
        <f t="shared" ca="1" si="80"/>
        <v>LOSE</v>
      </c>
      <c r="L1312" s="8">
        <f t="shared" ca="1" si="81"/>
        <v>-1</v>
      </c>
      <c r="M1312" s="8">
        <f t="shared" ca="1" si="83"/>
        <v>-13</v>
      </c>
      <c r="N1312" s="32">
        <f ca="1">SUM(L$4:L1312)/I1312</f>
        <v>-9.9312452253628725E-3</v>
      </c>
      <c r="O1312" s="46">
        <f ca="1">_xlfn.VAR.P(L$4:L1312)</f>
        <v>34.662239032705934</v>
      </c>
      <c r="P1312" s="33">
        <f ca="1">COUNTIF(K$4:K1312, "WIN")/I1312</f>
        <v>2.7501909854851032E-2</v>
      </c>
    </row>
    <row r="1313" spans="9:16" x14ac:dyDescent="0.25">
      <c r="I1313" s="5">
        <v>1310</v>
      </c>
      <c r="J1313" s="8">
        <f t="shared" ca="1" si="82"/>
        <v>34</v>
      </c>
      <c r="K1313" s="7" t="str">
        <f t="shared" ca="1" si="80"/>
        <v>LOSE</v>
      </c>
      <c r="L1313" s="8">
        <f t="shared" ca="1" si="81"/>
        <v>-1</v>
      </c>
      <c r="M1313" s="8">
        <f t="shared" ca="1" si="83"/>
        <v>-14</v>
      </c>
      <c r="N1313" s="32">
        <f ca="1">SUM(L$4:L1313)/I1313</f>
        <v>-1.0687022900763359E-2</v>
      </c>
      <c r="O1313" s="46">
        <f ca="1">_xlfn.VAR.P(L$4:L1313)</f>
        <v>34.636527008915564</v>
      </c>
      <c r="P1313" s="33">
        <f ca="1">COUNTIF(K$4:K1313, "WIN")/I1313</f>
        <v>2.748091603053435E-2</v>
      </c>
    </row>
    <row r="1314" spans="9:16" x14ac:dyDescent="0.25">
      <c r="I1314" s="5">
        <v>1311</v>
      </c>
      <c r="J1314" s="8">
        <f t="shared" ca="1" si="82"/>
        <v>1</v>
      </c>
      <c r="K1314" s="7" t="str">
        <f t="shared" ca="1" si="80"/>
        <v>LOSE</v>
      </c>
      <c r="L1314" s="8">
        <f t="shared" ca="1" si="81"/>
        <v>-1</v>
      </c>
      <c r="M1314" s="8">
        <f t="shared" ca="1" si="83"/>
        <v>-15</v>
      </c>
      <c r="N1314" s="32">
        <f ca="1">SUM(L$4:L1314)/I1314</f>
        <v>-1.1441647597254004E-2</v>
      </c>
      <c r="O1314" s="46">
        <f ca="1">_xlfn.VAR.P(L$4:L1314)</f>
        <v>34.610853070393624</v>
      </c>
      <c r="P1314" s="33">
        <f ca="1">COUNTIF(K$4:K1314, "WIN")/I1314</f>
        <v>2.7459954233409609E-2</v>
      </c>
    </row>
    <row r="1315" spans="9:16" x14ac:dyDescent="0.25">
      <c r="I1315" s="5">
        <v>1312</v>
      </c>
      <c r="J1315" s="8">
        <f t="shared" ca="1" si="82"/>
        <v>17</v>
      </c>
      <c r="K1315" s="7" t="str">
        <f t="shared" ca="1" si="80"/>
        <v>LOSE</v>
      </c>
      <c r="L1315" s="8">
        <f t="shared" ca="1" si="81"/>
        <v>-1</v>
      </c>
      <c r="M1315" s="8">
        <f t="shared" ca="1" si="83"/>
        <v>-16</v>
      </c>
      <c r="N1315" s="32">
        <f ca="1">SUM(L$4:L1315)/I1315</f>
        <v>-1.2195121951219513E-2</v>
      </c>
      <c r="O1315" s="46">
        <f ca="1">_xlfn.VAR.P(L$4:L1315)</f>
        <v>34.585217132659132</v>
      </c>
      <c r="P1315" s="33">
        <f ca="1">COUNTIF(K$4:K1315, "WIN")/I1315</f>
        <v>2.7439024390243903E-2</v>
      </c>
    </row>
    <row r="1316" spans="9:16" x14ac:dyDescent="0.25">
      <c r="I1316" s="5">
        <v>1313</v>
      </c>
      <c r="J1316" s="8">
        <f t="shared" ca="1" si="82"/>
        <v>34</v>
      </c>
      <c r="K1316" s="7" t="str">
        <f t="shared" ca="1" si="80"/>
        <v>LOSE</v>
      </c>
      <c r="L1316" s="8">
        <f t="shared" ca="1" si="81"/>
        <v>-1</v>
      </c>
      <c r="M1316" s="8">
        <f t="shared" ca="1" si="83"/>
        <v>-17</v>
      </c>
      <c r="N1316" s="32">
        <f ca="1">SUM(L$4:L1316)/I1316</f>
        <v>-1.2947448591012947E-2</v>
      </c>
      <c r="O1316" s="46">
        <f ca="1">_xlfn.VAR.P(L$4:L1316)</f>
        <v>34.559619111480544</v>
      </c>
      <c r="P1316" s="33">
        <f ca="1">COUNTIF(K$4:K1316, "WIN")/I1316</f>
        <v>2.7418126428027417E-2</v>
      </c>
    </row>
    <row r="1317" spans="9:16" x14ac:dyDescent="0.25">
      <c r="I1317" s="5">
        <v>1314</v>
      </c>
      <c r="J1317" s="8">
        <f t="shared" ca="1" si="82"/>
        <v>26</v>
      </c>
      <c r="K1317" s="7" t="str">
        <f t="shared" ca="1" si="80"/>
        <v>LOSE</v>
      </c>
      <c r="L1317" s="8">
        <f t="shared" ca="1" si="81"/>
        <v>-1</v>
      </c>
      <c r="M1317" s="8">
        <f t="shared" ca="1" si="83"/>
        <v>-18</v>
      </c>
      <c r="N1317" s="32">
        <f ca="1">SUM(L$4:L1317)/I1317</f>
        <v>-1.3698630136986301E-2</v>
      </c>
      <c r="O1317" s="46">
        <f ca="1">_xlfn.VAR.P(L$4:L1317)</f>
        <v>34.534058922874834</v>
      </c>
      <c r="P1317" s="33">
        <f ca="1">COUNTIF(K$4:K1317, "WIN")/I1317</f>
        <v>2.7397260273972601E-2</v>
      </c>
    </row>
    <row r="1318" spans="9:16" x14ac:dyDescent="0.25">
      <c r="I1318" s="5">
        <v>1315</v>
      </c>
      <c r="J1318" s="8">
        <f t="shared" ca="1" si="82"/>
        <v>35</v>
      </c>
      <c r="K1318" s="7" t="str">
        <f t="shared" ca="1" si="80"/>
        <v>LOSE</v>
      </c>
      <c r="L1318" s="8">
        <f t="shared" ca="1" si="81"/>
        <v>-1</v>
      </c>
      <c r="M1318" s="8">
        <f t="shared" ca="1" si="83"/>
        <v>-19</v>
      </c>
      <c r="N1318" s="32">
        <f ca="1">SUM(L$4:L1318)/I1318</f>
        <v>-1.4448669201520912E-2</v>
      </c>
      <c r="O1318" s="46">
        <f ca="1">_xlfn.VAR.P(L$4:L1318)</f>
        <v>34.508536483106596</v>
      </c>
      <c r="P1318" s="33">
        <f ca="1">COUNTIF(K$4:K1318, "WIN")/I1318</f>
        <v>2.7376425855513309E-2</v>
      </c>
    </row>
    <row r="1319" spans="9:16" x14ac:dyDescent="0.25">
      <c r="I1319" s="5">
        <v>1316</v>
      </c>
      <c r="J1319" s="8">
        <f t="shared" ca="1" si="82"/>
        <v>31</v>
      </c>
      <c r="K1319" s="7" t="str">
        <f t="shared" ca="1" si="80"/>
        <v>LOSE</v>
      </c>
      <c r="L1319" s="8">
        <f t="shared" ca="1" si="81"/>
        <v>-1</v>
      </c>
      <c r="M1319" s="8">
        <f t="shared" ca="1" si="83"/>
        <v>-20</v>
      </c>
      <c r="N1319" s="32">
        <f ca="1">SUM(L$4:L1319)/I1319</f>
        <v>-1.5197568389057751E-2</v>
      </c>
      <c r="O1319" s="46">
        <f ca="1">_xlfn.VAR.P(L$4:L1319)</f>
        <v>34.4830517086871</v>
      </c>
      <c r="P1319" s="33">
        <f ca="1">COUNTIF(K$4:K1319, "WIN")/I1319</f>
        <v>2.7355623100303952E-2</v>
      </c>
    </row>
    <row r="1320" spans="9:16" x14ac:dyDescent="0.25">
      <c r="I1320" s="5">
        <v>1317</v>
      </c>
      <c r="J1320" s="8">
        <f t="shared" ca="1" si="82"/>
        <v>1</v>
      </c>
      <c r="K1320" s="7" t="str">
        <f t="shared" ca="1" si="80"/>
        <v>LOSE</v>
      </c>
      <c r="L1320" s="8">
        <f t="shared" ca="1" si="81"/>
        <v>-1</v>
      </c>
      <c r="M1320" s="8">
        <f t="shared" ca="1" si="83"/>
        <v>-21</v>
      </c>
      <c r="N1320" s="32">
        <f ca="1">SUM(L$4:L1320)/I1320</f>
        <v>-1.5945330296127564E-2</v>
      </c>
      <c r="O1320" s="46">
        <f ca="1">_xlfn.VAR.P(L$4:L1320)</f>
        <v>34.457604516373408</v>
      </c>
      <c r="P1320" s="33">
        <f ca="1">COUNTIF(K$4:K1320, "WIN")/I1320</f>
        <v>2.7334851936218679E-2</v>
      </c>
    </row>
    <row r="1321" spans="9:16" x14ac:dyDescent="0.25">
      <c r="I1321" s="5">
        <v>1318</v>
      </c>
      <c r="J1321" s="8">
        <f t="shared" ca="1" si="82"/>
        <v>1</v>
      </c>
      <c r="K1321" s="7" t="str">
        <f t="shared" ca="1" si="80"/>
        <v>LOSE</v>
      </c>
      <c r="L1321" s="8">
        <f t="shared" ca="1" si="81"/>
        <v>-1</v>
      </c>
      <c r="M1321" s="8">
        <f t="shared" ca="1" si="83"/>
        <v>-22</v>
      </c>
      <c r="N1321" s="32">
        <f ca="1">SUM(L$4:L1321)/I1321</f>
        <v>-1.6691957511380879E-2</v>
      </c>
      <c r="O1321" s="46">
        <f ca="1">_xlfn.VAR.P(L$4:L1321)</f>
        <v>34.432194823167485</v>
      </c>
      <c r="P1321" s="33">
        <f ca="1">COUNTIF(K$4:K1321, "WIN")/I1321</f>
        <v>2.7314112291350532E-2</v>
      </c>
    </row>
    <row r="1322" spans="9:16" x14ac:dyDescent="0.25">
      <c r="I1322" s="5">
        <v>1319</v>
      </c>
      <c r="J1322" s="8">
        <f t="shared" ca="1" si="82"/>
        <v>4</v>
      </c>
      <c r="K1322" s="7" t="str">
        <f t="shared" ca="1" si="80"/>
        <v>LOSE</v>
      </c>
      <c r="L1322" s="8">
        <f t="shared" ca="1" si="81"/>
        <v>-1</v>
      </c>
      <c r="M1322" s="8">
        <f t="shared" ca="1" si="83"/>
        <v>-23</v>
      </c>
      <c r="N1322" s="32">
        <f ca="1">SUM(L$4:L1322)/I1322</f>
        <v>-1.7437452615617893E-2</v>
      </c>
      <c r="O1322" s="46">
        <f ca="1">_xlfn.VAR.P(L$4:L1322)</f>
        <v>34.406822546315269</v>
      </c>
      <c r="P1322" s="33">
        <f ca="1">COUNTIF(K$4:K1322, "WIN")/I1322</f>
        <v>2.7293404094010616E-2</v>
      </c>
    </row>
    <row r="1323" spans="9:16" x14ac:dyDescent="0.25">
      <c r="I1323" s="5">
        <v>1320</v>
      </c>
      <c r="J1323" s="8">
        <f t="shared" ca="1" si="82"/>
        <v>1</v>
      </c>
      <c r="K1323" s="7" t="str">
        <f t="shared" ca="1" si="80"/>
        <v>LOSE</v>
      </c>
      <c r="L1323" s="8">
        <f t="shared" ca="1" si="81"/>
        <v>-1</v>
      </c>
      <c r="M1323" s="8">
        <f t="shared" ca="1" si="83"/>
        <v>-24</v>
      </c>
      <c r="N1323" s="32">
        <f ca="1">SUM(L$4:L1323)/I1323</f>
        <v>-1.8181818181818181E-2</v>
      </c>
      <c r="O1323" s="46">
        <f ca="1">_xlfn.VAR.P(L$4:L1323)</f>
        <v>34.381487603305786</v>
      </c>
      <c r="P1323" s="33">
        <f ca="1">COUNTIF(K$4:K1323, "WIN")/I1323</f>
        <v>2.7272727272727271E-2</v>
      </c>
    </row>
    <row r="1324" spans="9:16" x14ac:dyDescent="0.25">
      <c r="I1324" s="5">
        <v>1321</v>
      </c>
      <c r="J1324" s="8">
        <f t="shared" ca="1" si="82"/>
        <v>15</v>
      </c>
      <c r="K1324" s="7" t="str">
        <f t="shared" ca="1" si="80"/>
        <v>LOSE</v>
      </c>
      <c r="L1324" s="8">
        <f t="shared" ca="1" si="81"/>
        <v>-1</v>
      </c>
      <c r="M1324" s="8">
        <f t="shared" ca="1" si="83"/>
        <v>-25</v>
      </c>
      <c r="N1324" s="32">
        <f ca="1">SUM(L$4:L1324)/I1324</f>
        <v>-1.8925056775170326E-2</v>
      </c>
      <c r="O1324" s="46">
        <f ca="1">_xlfn.VAR.P(L$4:L1324)</f>
        <v>34.356189911870267</v>
      </c>
      <c r="P1324" s="33">
        <f ca="1">COUNTIF(K$4:K1324, "WIN")/I1324</f>
        <v>2.7252081756245269E-2</v>
      </c>
    </row>
    <row r="1325" spans="9:16" x14ac:dyDescent="0.25">
      <c r="I1325" s="5">
        <v>1322</v>
      </c>
      <c r="J1325" s="8">
        <f t="shared" ca="1" si="82"/>
        <v>20</v>
      </c>
      <c r="K1325" s="7" t="str">
        <f t="shared" ca="1" si="80"/>
        <v>LOSE</v>
      </c>
      <c r="L1325" s="8">
        <f t="shared" ca="1" si="81"/>
        <v>-1</v>
      </c>
      <c r="M1325" s="8">
        <f t="shared" ca="1" si="83"/>
        <v>-26</v>
      </c>
      <c r="N1325" s="32">
        <f ca="1">SUM(L$4:L1325)/I1325</f>
        <v>-1.9667170953101363E-2</v>
      </c>
      <c r="O1325" s="46">
        <f ca="1">_xlfn.VAR.P(L$4:L1325)</f>
        <v>34.330929389981257</v>
      </c>
      <c r="P1325" s="33">
        <f ca="1">COUNTIF(K$4:K1325, "WIN")/I1325</f>
        <v>2.7231467473524961E-2</v>
      </c>
    </row>
    <row r="1326" spans="9:16" x14ac:dyDescent="0.25">
      <c r="I1326" s="5">
        <v>1323</v>
      </c>
      <c r="J1326" s="8">
        <f t="shared" ca="1" si="82"/>
        <v>11</v>
      </c>
      <c r="K1326" s="7" t="str">
        <f t="shared" ca="1" si="80"/>
        <v>LOSE</v>
      </c>
      <c r="L1326" s="8">
        <f t="shared" ca="1" si="81"/>
        <v>-1</v>
      </c>
      <c r="M1326" s="8">
        <f t="shared" ca="1" si="83"/>
        <v>-27</v>
      </c>
      <c r="N1326" s="32">
        <f ca="1">SUM(L$4:L1326)/I1326</f>
        <v>-2.0408163265306121E-2</v>
      </c>
      <c r="O1326" s="46">
        <f ca="1">_xlfn.VAR.P(L$4:L1326)</f>
        <v>34.305705955851728</v>
      </c>
      <c r="P1326" s="33">
        <f ca="1">COUNTIF(K$4:K1326, "WIN")/I1326</f>
        <v>2.7210884353741496E-2</v>
      </c>
    </row>
    <row r="1327" spans="9:16" x14ac:dyDescent="0.25">
      <c r="I1327" s="5">
        <v>1324</v>
      </c>
      <c r="J1327" s="8">
        <f t="shared" ca="1" si="82"/>
        <v>0</v>
      </c>
      <c r="K1327" s="7" t="str">
        <f t="shared" ca="1" si="80"/>
        <v>LOSE</v>
      </c>
      <c r="L1327" s="8">
        <f t="shared" ca="1" si="81"/>
        <v>-1</v>
      </c>
      <c r="M1327" s="8">
        <f t="shared" ca="1" si="83"/>
        <v>-28</v>
      </c>
      <c r="N1327" s="32">
        <f ca="1">SUM(L$4:L1327)/I1327</f>
        <v>-2.1148036253776436E-2</v>
      </c>
      <c r="O1327" s="46">
        <f ca="1">_xlfn.VAR.P(L$4:L1327)</f>
        <v>34.28051952793421</v>
      </c>
      <c r="P1327" s="33">
        <f ca="1">COUNTIF(K$4:K1327, "WIN")/I1327</f>
        <v>2.7190332326283987E-2</v>
      </c>
    </row>
    <row r="1328" spans="9:16" x14ac:dyDescent="0.25">
      <c r="I1328" s="5">
        <v>1325</v>
      </c>
      <c r="J1328" s="8">
        <f t="shared" ca="1" si="82"/>
        <v>27</v>
      </c>
      <c r="K1328" s="7" t="str">
        <f t="shared" ca="1" si="80"/>
        <v>LOSE</v>
      </c>
      <c r="L1328" s="8">
        <f t="shared" ca="1" si="81"/>
        <v>-1</v>
      </c>
      <c r="M1328" s="8">
        <f t="shared" ca="1" si="83"/>
        <v>-29</v>
      </c>
      <c r="N1328" s="32">
        <f ca="1">SUM(L$4:L1328)/I1328</f>
        <v>-2.1886792452830189E-2</v>
      </c>
      <c r="O1328" s="46">
        <f ca="1">_xlfn.VAR.P(L$4:L1328)</f>
        <v>34.255370024919898</v>
      </c>
      <c r="P1328" s="33">
        <f ca="1">COUNTIF(K$4:K1328, "WIN")/I1328</f>
        <v>2.7169811320754716E-2</v>
      </c>
    </row>
    <row r="1329" spans="9:16" x14ac:dyDescent="0.25">
      <c r="I1329" s="5">
        <v>1326</v>
      </c>
      <c r="J1329" s="8">
        <f t="shared" ca="1" si="82"/>
        <v>10</v>
      </c>
      <c r="K1329" s="7" t="str">
        <f t="shared" ca="1" si="80"/>
        <v>LOSE</v>
      </c>
      <c r="L1329" s="8">
        <f t="shared" ca="1" si="81"/>
        <v>-1</v>
      </c>
      <c r="M1329" s="8">
        <f t="shared" ca="1" si="83"/>
        <v>-30</v>
      </c>
      <c r="N1329" s="32">
        <f ca="1">SUM(L$4:L1329)/I1329</f>
        <v>-2.2624434389140271E-2</v>
      </c>
      <c r="O1329" s="46">
        <f ca="1">_xlfn.VAR.P(L$4:L1329)</f>
        <v>34.230257365737799</v>
      </c>
      <c r="P1329" s="33">
        <f ca="1">COUNTIF(K$4:K1329, "WIN")/I1329</f>
        <v>2.7149321266968326E-2</v>
      </c>
    </row>
    <row r="1330" spans="9:16" x14ac:dyDescent="0.25">
      <c r="I1330" s="5">
        <v>1327</v>
      </c>
      <c r="J1330" s="8">
        <f t="shared" ca="1" si="82"/>
        <v>30</v>
      </c>
      <c r="K1330" s="7" t="str">
        <f t="shared" ca="1" si="80"/>
        <v>LOSE</v>
      </c>
      <c r="L1330" s="8">
        <f t="shared" ca="1" si="81"/>
        <v>-1</v>
      </c>
      <c r="M1330" s="8">
        <f t="shared" ca="1" si="83"/>
        <v>-31</v>
      </c>
      <c r="N1330" s="32">
        <f ca="1">SUM(L$4:L1330)/I1330</f>
        <v>-2.3360964581763375E-2</v>
      </c>
      <c r="O1330" s="46">
        <f ca="1">_xlfn.VAR.P(L$4:L1330)</f>
        <v>34.205181469553857</v>
      </c>
      <c r="P1330" s="33">
        <f ca="1">COUNTIF(K$4:K1330, "WIN")/I1330</f>
        <v>2.7128862094951016E-2</v>
      </c>
    </row>
    <row r="1331" spans="9:16" x14ac:dyDescent="0.25">
      <c r="I1331" s="5">
        <v>1328</v>
      </c>
      <c r="J1331" s="8">
        <f t="shared" ca="1" si="82"/>
        <v>10</v>
      </c>
      <c r="K1331" s="7" t="str">
        <f t="shared" ca="1" si="80"/>
        <v>LOSE</v>
      </c>
      <c r="L1331" s="8">
        <f t="shared" ca="1" si="81"/>
        <v>-1</v>
      </c>
      <c r="M1331" s="8">
        <f t="shared" ca="1" si="83"/>
        <v>-32</v>
      </c>
      <c r="N1331" s="32">
        <f ca="1">SUM(L$4:L1331)/I1331</f>
        <v>-2.4096385542168676E-2</v>
      </c>
      <c r="O1331" s="46">
        <f ca="1">_xlfn.VAR.P(L$4:L1331)</f>
        <v>34.180142255770065</v>
      </c>
      <c r="P1331" s="33">
        <f ca="1">COUNTIF(K$4:K1331, "WIN")/I1331</f>
        <v>2.710843373493976E-2</v>
      </c>
    </row>
    <row r="1332" spans="9:16" x14ac:dyDescent="0.25">
      <c r="I1332" s="5">
        <v>1329</v>
      </c>
      <c r="J1332" s="8">
        <f t="shared" ca="1" si="82"/>
        <v>28</v>
      </c>
      <c r="K1332" s="7" t="str">
        <f t="shared" ca="1" si="80"/>
        <v>LOSE</v>
      </c>
      <c r="L1332" s="8">
        <f t="shared" ca="1" si="81"/>
        <v>-1</v>
      </c>
      <c r="M1332" s="8">
        <f t="shared" ca="1" si="83"/>
        <v>-33</v>
      </c>
      <c r="N1332" s="32">
        <f ca="1">SUM(L$4:L1332)/I1332</f>
        <v>-2.4830699774266364E-2</v>
      </c>
      <c r="O1332" s="46">
        <f ca="1">_xlfn.VAR.P(L$4:L1332)</f>
        <v>34.155139644023663</v>
      </c>
      <c r="P1332" s="33">
        <f ca="1">COUNTIF(K$4:K1332, "WIN")/I1332</f>
        <v>2.7088036117381489E-2</v>
      </c>
    </row>
    <row r="1333" spans="9:16" x14ac:dyDescent="0.25">
      <c r="I1333" s="5">
        <v>1330</v>
      </c>
      <c r="J1333" s="8">
        <f t="shared" ca="1" si="82"/>
        <v>21</v>
      </c>
      <c r="K1333" s="7" t="str">
        <f t="shared" ca="1" si="80"/>
        <v>LOSE</v>
      </c>
      <c r="L1333" s="8">
        <f t="shared" ca="1" si="81"/>
        <v>-1</v>
      </c>
      <c r="M1333" s="8">
        <f t="shared" ca="1" si="83"/>
        <v>-34</v>
      </c>
      <c r="N1333" s="32">
        <f ca="1">SUM(L$4:L1333)/I1333</f>
        <v>-2.5563909774436091E-2</v>
      </c>
      <c r="O1333" s="46">
        <f ca="1">_xlfn.VAR.P(L$4:L1333)</f>
        <v>34.130173554186214</v>
      </c>
      <c r="P1333" s="33">
        <f ca="1">COUNTIF(K$4:K1333, "WIN")/I1333</f>
        <v>2.7067669172932331E-2</v>
      </c>
    </row>
    <row r="1334" spans="9:16" x14ac:dyDescent="0.25">
      <c r="I1334" s="5">
        <v>1331</v>
      </c>
      <c r="J1334" s="8">
        <f t="shared" ca="1" si="82"/>
        <v>16</v>
      </c>
      <c r="K1334" s="7" t="str">
        <f t="shared" ca="1" si="80"/>
        <v>LOSE</v>
      </c>
      <c r="L1334" s="8">
        <f t="shared" ca="1" si="81"/>
        <v>-1</v>
      </c>
      <c r="M1334" s="8">
        <f t="shared" ca="1" si="83"/>
        <v>-35</v>
      </c>
      <c r="N1334" s="32">
        <f ca="1">SUM(L$4:L1334)/I1334</f>
        <v>-2.6296018031555221E-2</v>
      </c>
      <c r="O1334" s="46">
        <f ca="1">_xlfn.VAR.P(L$4:L1334)</f>
        <v>34.105243906362809</v>
      </c>
      <c r="P1334" s="33">
        <f ca="1">COUNTIF(K$4:K1334, "WIN")/I1334</f>
        <v>2.7047332832456798E-2</v>
      </c>
    </row>
    <row r="1335" spans="9:16" x14ac:dyDescent="0.25">
      <c r="I1335" s="5">
        <v>1332</v>
      </c>
      <c r="J1335" s="8">
        <f t="shared" ca="1" si="82"/>
        <v>27</v>
      </c>
      <c r="K1335" s="7" t="str">
        <f t="shared" ca="1" si="80"/>
        <v>LOSE</v>
      </c>
      <c r="L1335" s="8">
        <f t="shared" ca="1" si="81"/>
        <v>-1</v>
      </c>
      <c r="M1335" s="8">
        <f t="shared" ca="1" si="83"/>
        <v>-36</v>
      </c>
      <c r="N1335" s="32">
        <f ca="1">SUM(L$4:L1335)/I1335</f>
        <v>-2.7027027027027029E-2</v>
      </c>
      <c r="O1335" s="46">
        <f ca="1">_xlfn.VAR.P(L$4:L1335)</f>
        <v>34.08035062089116</v>
      </c>
      <c r="P1335" s="33">
        <f ca="1">COUNTIF(K$4:K1335, "WIN")/I1335</f>
        <v>2.7027027027027029E-2</v>
      </c>
    </row>
    <row r="1336" spans="9:16" x14ac:dyDescent="0.25">
      <c r="I1336" s="5">
        <v>1333</v>
      </c>
      <c r="J1336" s="8">
        <f t="shared" ca="1" si="82"/>
        <v>13</v>
      </c>
      <c r="K1336" s="7" t="str">
        <f t="shared" ca="1" si="80"/>
        <v>LOSE</v>
      </c>
      <c r="L1336" s="8">
        <f t="shared" ca="1" si="81"/>
        <v>-1</v>
      </c>
      <c r="M1336" s="8">
        <f t="shared" ca="1" si="83"/>
        <v>-37</v>
      </c>
      <c r="N1336" s="32">
        <f ca="1">SUM(L$4:L1336)/I1336</f>
        <v>-2.7756939234808702E-2</v>
      </c>
      <c r="O1336" s="46">
        <f ca="1">_xlfn.VAR.P(L$4:L1336)</f>
        <v>34.055493618340819</v>
      </c>
      <c r="P1336" s="33">
        <f ca="1">COUNTIF(K$4:K1336, "WIN")/I1336</f>
        <v>2.7006751687921979E-2</v>
      </c>
    </row>
    <row r="1337" spans="9:16" x14ac:dyDescent="0.25">
      <c r="I1337" s="5">
        <v>1334</v>
      </c>
      <c r="J1337" s="8">
        <f t="shared" ca="1" si="82"/>
        <v>25</v>
      </c>
      <c r="K1337" s="7" t="str">
        <f t="shared" ca="1" si="80"/>
        <v>LOSE</v>
      </c>
      <c r="L1337" s="8">
        <f t="shared" ca="1" si="81"/>
        <v>-1</v>
      </c>
      <c r="M1337" s="8">
        <f t="shared" ca="1" si="83"/>
        <v>-38</v>
      </c>
      <c r="N1337" s="32">
        <f ca="1">SUM(L$4:L1337)/I1337</f>
        <v>-2.8485757121439279E-2</v>
      </c>
      <c r="O1337" s="46">
        <f ca="1">_xlfn.VAR.P(L$4:L1337)</f>
        <v>34.030672819512283</v>
      </c>
      <c r="P1337" s="33">
        <f ca="1">COUNTIF(K$4:K1337, "WIN")/I1337</f>
        <v>2.6986506746626688E-2</v>
      </c>
    </row>
    <row r="1338" spans="9:16" x14ac:dyDescent="0.25">
      <c r="I1338" s="5">
        <v>1335</v>
      </c>
      <c r="J1338" s="8">
        <f t="shared" ca="1" si="82"/>
        <v>28</v>
      </c>
      <c r="K1338" s="7" t="str">
        <f t="shared" ca="1" si="80"/>
        <v>LOSE</v>
      </c>
      <c r="L1338" s="8">
        <f t="shared" ca="1" si="81"/>
        <v>-1</v>
      </c>
      <c r="M1338" s="8">
        <f t="shared" ca="1" si="83"/>
        <v>-39</v>
      </c>
      <c r="N1338" s="32">
        <f ca="1">SUM(L$4:L1338)/I1338</f>
        <v>-2.9213483146067417E-2</v>
      </c>
      <c r="O1338" s="46">
        <f ca="1">_xlfn.VAR.P(L$4:L1338)</f>
        <v>34.005888145436181</v>
      </c>
      <c r="P1338" s="33">
        <f ca="1">COUNTIF(K$4:K1338, "WIN")/I1338</f>
        <v>2.6966292134831461E-2</v>
      </c>
    </row>
    <row r="1339" spans="9:16" x14ac:dyDescent="0.25">
      <c r="I1339" s="5">
        <v>1336</v>
      </c>
      <c r="J1339" s="8">
        <f t="shared" ca="1" si="82"/>
        <v>7</v>
      </c>
      <c r="K1339" s="7" t="str">
        <f t="shared" ca="1" si="80"/>
        <v>WIN</v>
      </c>
      <c r="L1339" s="8">
        <f t="shared" ca="1" si="81"/>
        <v>35</v>
      </c>
      <c r="M1339" s="8">
        <f t="shared" ca="1" si="83"/>
        <v>-4</v>
      </c>
      <c r="N1339" s="32">
        <f ca="1">SUM(L$4:L1339)/I1339</f>
        <v>-2.9940119760479044E-3</v>
      </c>
      <c r="O1339" s="46">
        <f ca="1">_xlfn.VAR.P(L$4:L1339)</f>
        <v>34.898194628706662</v>
      </c>
      <c r="P1339" s="33">
        <f ca="1">COUNTIF(K$4:K1339, "WIN")/I1339</f>
        <v>2.7694610778443114E-2</v>
      </c>
    </row>
    <row r="1340" spans="9:16" x14ac:dyDescent="0.25">
      <c r="I1340" s="5">
        <v>1337</v>
      </c>
      <c r="J1340" s="8">
        <f t="shared" ca="1" si="82"/>
        <v>19</v>
      </c>
      <c r="K1340" s="7" t="str">
        <f t="shared" ca="1" si="80"/>
        <v>LOSE</v>
      </c>
      <c r="L1340" s="8">
        <f t="shared" ca="1" si="81"/>
        <v>-1</v>
      </c>
      <c r="M1340" s="8">
        <f t="shared" ca="1" si="83"/>
        <v>-5</v>
      </c>
      <c r="N1340" s="32">
        <f ca="1">SUM(L$4:L1340)/I1340</f>
        <v>-3.7397157816005983E-3</v>
      </c>
      <c r="O1340" s="46">
        <f ca="1">_xlfn.VAR.P(L$4:L1340)</f>
        <v>34.87283567795145</v>
      </c>
      <c r="P1340" s="33">
        <f ca="1">COUNTIF(K$4:K1340, "WIN")/I1340</f>
        <v>2.7673896783844427E-2</v>
      </c>
    </row>
    <row r="1341" spans="9:16" x14ac:dyDescent="0.25">
      <c r="I1341" s="5">
        <v>1338</v>
      </c>
      <c r="J1341" s="8">
        <f t="shared" ca="1" si="82"/>
        <v>9</v>
      </c>
      <c r="K1341" s="7" t="str">
        <f t="shared" ca="1" si="80"/>
        <v>LOSE</v>
      </c>
      <c r="L1341" s="8">
        <f t="shared" ca="1" si="81"/>
        <v>-1</v>
      </c>
      <c r="M1341" s="8">
        <f t="shared" ca="1" si="83"/>
        <v>-6</v>
      </c>
      <c r="N1341" s="32">
        <f ca="1">SUM(L$4:L1341)/I1341</f>
        <v>-4.4843049327354259E-3</v>
      </c>
      <c r="O1341" s="46">
        <f ca="1">_xlfn.VAR.P(L$4:L1341)</f>
        <v>34.847513523296264</v>
      </c>
      <c r="P1341" s="33">
        <f ca="1">COUNTIF(K$4:K1341, "WIN")/I1341</f>
        <v>2.7653213751868459E-2</v>
      </c>
    </row>
    <row r="1342" spans="9:16" x14ac:dyDescent="0.25">
      <c r="I1342" s="5">
        <v>1339</v>
      </c>
      <c r="J1342" s="8">
        <f t="shared" ca="1" si="82"/>
        <v>26</v>
      </c>
      <c r="K1342" s="7" t="str">
        <f t="shared" ca="1" si="80"/>
        <v>LOSE</v>
      </c>
      <c r="L1342" s="8">
        <f t="shared" ca="1" si="81"/>
        <v>-1</v>
      </c>
      <c r="M1342" s="8">
        <f t="shared" ca="1" si="83"/>
        <v>-7</v>
      </c>
      <c r="N1342" s="32">
        <f ca="1">SUM(L$4:L1342)/I1342</f>
        <v>-5.2277819268110532E-3</v>
      </c>
      <c r="O1342" s="46">
        <f ca="1">_xlfn.VAR.P(L$4:L1342)</f>
        <v>34.822228084784548</v>
      </c>
      <c r="P1342" s="33">
        <f ca="1">COUNTIF(K$4:K1342, "WIN")/I1342</f>
        <v>2.7632561613144136E-2</v>
      </c>
    </row>
    <row r="1343" spans="9:16" x14ac:dyDescent="0.25">
      <c r="I1343" s="5">
        <v>1340</v>
      </c>
      <c r="J1343" s="8">
        <f t="shared" ca="1" si="82"/>
        <v>4</v>
      </c>
      <c r="K1343" s="7" t="str">
        <f t="shared" ca="1" si="80"/>
        <v>LOSE</v>
      </c>
      <c r="L1343" s="8">
        <f t="shared" ca="1" si="81"/>
        <v>-1</v>
      </c>
      <c r="M1343" s="8">
        <f t="shared" ca="1" si="83"/>
        <v>-8</v>
      </c>
      <c r="N1343" s="32">
        <f ca="1">SUM(L$4:L1343)/I1343</f>
        <v>-5.9701492537313433E-3</v>
      </c>
      <c r="O1343" s="46">
        <f ca="1">_xlfn.VAR.P(L$4:L1343)</f>
        <v>34.796979282691019</v>
      </c>
      <c r="P1343" s="33">
        <f ca="1">COUNTIF(K$4:K1343, "WIN")/I1343</f>
        <v>2.7611940298507463E-2</v>
      </c>
    </row>
    <row r="1344" spans="9:16" x14ac:dyDescent="0.25">
      <c r="I1344" s="5">
        <v>1341</v>
      </c>
      <c r="J1344" s="8">
        <f t="shared" ca="1" si="82"/>
        <v>25</v>
      </c>
      <c r="K1344" s="7" t="str">
        <f t="shared" ca="1" si="80"/>
        <v>LOSE</v>
      </c>
      <c r="L1344" s="8">
        <f t="shared" ca="1" si="81"/>
        <v>-1</v>
      </c>
      <c r="M1344" s="8">
        <f t="shared" ca="1" si="83"/>
        <v>-9</v>
      </c>
      <c r="N1344" s="32">
        <f ca="1">SUM(L$4:L1344)/I1344</f>
        <v>-6.7114093959731542E-3</v>
      </c>
      <c r="O1344" s="46">
        <f ca="1">_xlfn.VAR.P(L$4:L1344)</f>
        <v>34.771767037520831</v>
      </c>
      <c r="P1344" s="33">
        <f ca="1">COUNTIF(K$4:K1344, "WIN")/I1344</f>
        <v>2.7591349739000747E-2</v>
      </c>
    </row>
    <row r="1345" spans="9:16" x14ac:dyDescent="0.25">
      <c r="I1345" s="5">
        <v>1342</v>
      </c>
      <c r="J1345" s="8">
        <f t="shared" ca="1" si="82"/>
        <v>8</v>
      </c>
      <c r="K1345" s="7" t="str">
        <f t="shared" ca="1" si="80"/>
        <v>LOSE</v>
      </c>
      <c r="L1345" s="8">
        <f t="shared" ca="1" si="81"/>
        <v>-1</v>
      </c>
      <c r="M1345" s="8">
        <f t="shared" ca="1" si="83"/>
        <v>-10</v>
      </c>
      <c r="N1345" s="32">
        <f ca="1">SUM(L$4:L1345)/I1345</f>
        <v>-7.4515648286140089E-3</v>
      </c>
      <c r="O1345" s="46">
        <f ca="1">_xlfn.VAR.P(L$4:L1345)</f>
        <v>34.746591270008729</v>
      </c>
      <c r="P1345" s="33">
        <f ca="1">COUNTIF(K$4:K1345, "WIN")/I1345</f>
        <v>2.7570789865871834E-2</v>
      </c>
    </row>
    <row r="1346" spans="9:16" x14ac:dyDescent="0.25">
      <c r="I1346" s="5">
        <v>1343</v>
      </c>
      <c r="J1346" s="8">
        <f t="shared" ca="1" si="82"/>
        <v>20</v>
      </c>
      <c r="K1346" s="7" t="str">
        <f t="shared" ca="1" si="80"/>
        <v>LOSE</v>
      </c>
      <c r="L1346" s="8">
        <f t="shared" ca="1" si="81"/>
        <v>-1</v>
      </c>
      <c r="M1346" s="8">
        <f t="shared" ca="1" si="83"/>
        <v>-11</v>
      </c>
      <c r="N1346" s="32">
        <f ca="1">SUM(L$4:L1346)/I1346</f>
        <v>-8.1906180193596426E-3</v>
      </c>
      <c r="O1346" s="46">
        <f ca="1">_xlfn.VAR.P(L$4:L1346)</f>
        <v>34.721451901118236</v>
      </c>
      <c r="P1346" s="33">
        <f ca="1">COUNTIF(K$4:K1346, "WIN")/I1346</f>
        <v>2.7550260610573342E-2</v>
      </c>
    </row>
    <row r="1347" spans="9:16" x14ac:dyDescent="0.25">
      <c r="I1347" s="5">
        <v>1344</v>
      </c>
      <c r="J1347" s="8">
        <f t="shared" ca="1" si="82"/>
        <v>34</v>
      </c>
      <c r="K1347" s="7" t="str">
        <f t="shared" ca="1" si="80"/>
        <v>LOSE</v>
      </c>
      <c r="L1347" s="8">
        <f t="shared" ca="1" si="81"/>
        <v>-1</v>
      </c>
      <c r="M1347" s="8">
        <f t="shared" ca="1" si="83"/>
        <v>-12</v>
      </c>
      <c r="N1347" s="32">
        <f ca="1">SUM(L$4:L1347)/I1347</f>
        <v>-8.9285714285714281E-3</v>
      </c>
      <c r="O1347" s="46">
        <f ca="1">_xlfn.VAR.P(L$4:L1347)</f>
        <v>34.696348852040813</v>
      </c>
      <c r="P1347" s="33">
        <f ca="1">COUNTIF(K$4:K1347, "WIN")/I1347</f>
        <v>2.7529761904761904E-2</v>
      </c>
    </row>
    <row r="1348" spans="9:16" x14ac:dyDescent="0.25">
      <c r="I1348" s="5">
        <v>1345</v>
      </c>
      <c r="J1348" s="8">
        <f t="shared" ca="1" si="82"/>
        <v>6</v>
      </c>
      <c r="K1348" s="7" t="str">
        <f t="shared" ref="K1348:K1411" ca="1" si="84">IF($D$7 = $J1348, "WIN", "LOSE")</f>
        <v>LOSE</v>
      </c>
      <c r="L1348" s="8">
        <f t="shared" ref="L1348:L1411" ca="1" si="85">IF($K1348 = "WIN", 35, -1)</f>
        <v>-1</v>
      </c>
      <c r="M1348" s="8">
        <f t="shared" ca="1" si="83"/>
        <v>-13</v>
      </c>
      <c r="N1348" s="32">
        <f ca="1">SUM(L$4:L1348)/I1348</f>
        <v>-9.6654275092936809E-3</v>
      </c>
      <c r="O1348" s="46">
        <f ca="1">_xlfn.VAR.P(L$4:L1348)</f>
        <v>34.671282044195074</v>
      </c>
      <c r="P1348" s="33">
        <f ca="1">COUNTIF(K$4:K1348, "WIN")/I1348</f>
        <v>2.7509293680297399E-2</v>
      </c>
    </row>
    <row r="1349" spans="9:16" x14ac:dyDescent="0.25">
      <c r="I1349" s="5">
        <v>1346</v>
      </c>
      <c r="J1349" s="8">
        <f t="shared" ca="1" si="82"/>
        <v>24</v>
      </c>
      <c r="K1349" s="7" t="str">
        <f t="shared" ca="1" si="84"/>
        <v>LOSE</v>
      </c>
      <c r="L1349" s="8">
        <f t="shared" ca="1" si="85"/>
        <v>-1</v>
      </c>
      <c r="M1349" s="8">
        <f t="shared" ca="1" si="83"/>
        <v>-14</v>
      </c>
      <c r="N1349" s="32">
        <f ca="1">SUM(L$4:L1349)/I1349</f>
        <v>-1.0401188707280832E-2</v>
      </c>
      <c r="O1349" s="46">
        <f ca="1">_xlfn.VAR.P(L$4:L1349)</f>
        <v>34.646251399225925</v>
      </c>
      <c r="P1349" s="33">
        <f ca="1">COUNTIF(K$4:K1349, "WIN")/I1349</f>
        <v>2.7488855869242199E-2</v>
      </c>
    </row>
    <row r="1350" spans="9:16" x14ac:dyDescent="0.25">
      <c r="I1350" s="5">
        <v>1347</v>
      </c>
      <c r="J1350" s="8">
        <f t="shared" ref="J1350:J1413" ca="1" si="86">RANDBETWEEN(0,36)</f>
        <v>20</v>
      </c>
      <c r="K1350" s="7" t="str">
        <f t="shared" ca="1" si="84"/>
        <v>LOSE</v>
      </c>
      <c r="L1350" s="8">
        <f t="shared" ca="1" si="85"/>
        <v>-1</v>
      </c>
      <c r="M1350" s="8">
        <f t="shared" ref="M1350:M1413" ca="1" si="87">M1349+L1350</f>
        <v>-15</v>
      </c>
      <c r="N1350" s="32">
        <f ca="1">SUM(L$4:L1350)/I1350</f>
        <v>-1.1135857461024499E-2</v>
      </c>
      <c r="O1350" s="46">
        <f ca="1">_xlfn.VAR.P(L$4:L1350)</f>
        <v>34.621256839003777</v>
      </c>
      <c r="P1350" s="33">
        <f ca="1">COUNTIF(K$4:K1350, "WIN")/I1350</f>
        <v>2.7468448403860431E-2</v>
      </c>
    </row>
    <row r="1351" spans="9:16" x14ac:dyDescent="0.25">
      <c r="I1351" s="5">
        <v>1348</v>
      </c>
      <c r="J1351" s="8">
        <f t="shared" ca="1" si="86"/>
        <v>22</v>
      </c>
      <c r="K1351" s="7" t="str">
        <f t="shared" ca="1" si="84"/>
        <v>LOSE</v>
      </c>
      <c r="L1351" s="8">
        <f t="shared" ca="1" si="85"/>
        <v>-1</v>
      </c>
      <c r="M1351" s="8">
        <f t="shared" ca="1" si="87"/>
        <v>-16</v>
      </c>
      <c r="N1351" s="32">
        <f ca="1">SUM(L$4:L1351)/I1351</f>
        <v>-1.1869436201780416E-2</v>
      </c>
      <c r="O1351" s="46">
        <f ca="1">_xlfn.VAR.P(L$4:L1351)</f>
        <v>34.596298285623718</v>
      </c>
      <c r="P1351" s="33">
        <f ca="1">COUNTIF(K$4:K1351, "WIN")/I1351</f>
        <v>2.7448071216617211E-2</v>
      </c>
    </row>
    <row r="1352" spans="9:16" x14ac:dyDescent="0.25">
      <c r="I1352" s="5">
        <v>1349</v>
      </c>
      <c r="J1352" s="8">
        <f t="shared" ca="1" si="86"/>
        <v>12</v>
      </c>
      <c r="K1352" s="7" t="str">
        <f t="shared" ca="1" si="84"/>
        <v>LOSE</v>
      </c>
      <c r="L1352" s="8">
        <f t="shared" ca="1" si="85"/>
        <v>-1</v>
      </c>
      <c r="M1352" s="8">
        <f t="shared" ca="1" si="87"/>
        <v>-17</v>
      </c>
      <c r="N1352" s="32">
        <f ca="1">SUM(L$4:L1352)/I1352</f>
        <v>-1.2601927353595256E-2</v>
      </c>
      <c r="O1352" s="46">
        <f ca="1">_xlfn.VAR.P(L$4:L1352)</f>
        <v>34.571375661404737</v>
      </c>
      <c r="P1352" s="33">
        <f ca="1">COUNTIF(K$4:K1352, "WIN")/I1352</f>
        <v>2.7427724240177909E-2</v>
      </c>
    </row>
    <row r="1353" spans="9:16" x14ac:dyDescent="0.25">
      <c r="I1353" s="5">
        <v>1350</v>
      </c>
      <c r="J1353" s="8">
        <f t="shared" ca="1" si="86"/>
        <v>28</v>
      </c>
      <c r="K1353" s="7" t="str">
        <f t="shared" ca="1" si="84"/>
        <v>LOSE</v>
      </c>
      <c r="L1353" s="8">
        <f t="shared" ca="1" si="85"/>
        <v>-1</v>
      </c>
      <c r="M1353" s="8">
        <f t="shared" ca="1" si="87"/>
        <v>-18</v>
      </c>
      <c r="N1353" s="32">
        <f ca="1">SUM(L$4:L1353)/I1353</f>
        <v>-1.3333333333333334E-2</v>
      </c>
      <c r="O1353" s="46">
        <f ca="1">_xlfn.VAR.P(L$4:L1353)</f>
        <v>34.546488888888888</v>
      </c>
      <c r="P1353" s="33">
        <f ca="1">COUNTIF(K$4:K1353, "WIN")/I1353</f>
        <v>2.7407407407407408E-2</v>
      </c>
    </row>
    <row r="1354" spans="9:16" x14ac:dyDescent="0.25">
      <c r="I1354" s="5">
        <v>1351</v>
      </c>
      <c r="J1354" s="8">
        <f t="shared" ca="1" si="86"/>
        <v>17</v>
      </c>
      <c r="K1354" s="7" t="str">
        <f t="shared" ca="1" si="84"/>
        <v>LOSE</v>
      </c>
      <c r="L1354" s="8">
        <f t="shared" ca="1" si="85"/>
        <v>-1</v>
      </c>
      <c r="M1354" s="8">
        <f t="shared" ca="1" si="87"/>
        <v>-19</v>
      </c>
      <c r="N1354" s="32">
        <f ca="1">SUM(L$4:L1354)/I1354</f>
        <v>-1.4063656550703183E-2</v>
      </c>
      <c r="O1354" s="46">
        <f ca="1">_xlfn.VAR.P(L$4:L1354)</f>
        <v>34.521637890840516</v>
      </c>
      <c r="P1354" s="33">
        <f ca="1">COUNTIF(K$4:K1354, "WIN")/I1354</f>
        <v>2.7387120651369355E-2</v>
      </c>
    </row>
    <row r="1355" spans="9:16" x14ac:dyDescent="0.25">
      <c r="I1355" s="5">
        <v>1352</v>
      </c>
      <c r="J1355" s="8">
        <f t="shared" ca="1" si="86"/>
        <v>20</v>
      </c>
      <c r="K1355" s="7" t="str">
        <f t="shared" ca="1" si="84"/>
        <v>LOSE</v>
      </c>
      <c r="L1355" s="8">
        <f t="shared" ca="1" si="85"/>
        <v>-1</v>
      </c>
      <c r="M1355" s="8">
        <f t="shared" ca="1" si="87"/>
        <v>-20</v>
      </c>
      <c r="N1355" s="32">
        <f ca="1">SUM(L$4:L1355)/I1355</f>
        <v>-1.4792899408284023E-2</v>
      </c>
      <c r="O1355" s="46">
        <f ca="1">_xlfn.VAR.P(L$4:L1355)</f>
        <v>34.496822590245436</v>
      </c>
      <c r="P1355" s="33">
        <f ca="1">COUNTIF(K$4:K1355, "WIN")/I1355</f>
        <v>2.7366863905325445E-2</v>
      </c>
    </row>
    <row r="1356" spans="9:16" x14ac:dyDescent="0.25">
      <c r="I1356" s="5">
        <v>1353</v>
      </c>
      <c r="J1356" s="8">
        <f t="shared" ca="1" si="86"/>
        <v>13</v>
      </c>
      <c r="K1356" s="7" t="str">
        <f t="shared" ca="1" si="84"/>
        <v>LOSE</v>
      </c>
      <c r="L1356" s="8">
        <f t="shared" ca="1" si="85"/>
        <v>-1</v>
      </c>
      <c r="M1356" s="8">
        <f t="shared" ca="1" si="87"/>
        <v>-21</v>
      </c>
      <c r="N1356" s="32">
        <f ca="1">SUM(L$4:L1356)/I1356</f>
        <v>-1.5521064301552107E-2</v>
      </c>
      <c r="O1356" s="46">
        <f ca="1">_xlfn.VAR.P(L$4:L1356)</f>
        <v>34.472042910310172</v>
      </c>
      <c r="P1356" s="33">
        <f ca="1">COUNTIF(K$4:K1356, "WIN")/I1356</f>
        <v>2.7346637102734665E-2</v>
      </c>
    </row>
    <row r="1357" spans="9:16" x14ac:dyDescent="0.25">
      <c r="I1357" s="5">
        <v>1354</v>
      </c>
      <c r="J1357" s="8">
        <f t="shared" ca="1" si="86"/>
        <v>34</v>
      </c>
      <c r="K1357" s="7" t="str">
        <f t="shared" ca="1" si="84"/>
        <v>LOSE</v>
      </c>
      <c r="L1357" s="8">
        <f t="shared" ca="1" si="85"/>
        <v>-1</v>
      </c>
      <c r="M1357" s="8">
        <f t="shared" ca="1" si="87"/>
        <v>-22</v>
      </c>
      <c r="N1357" s="32">
        <f ca="1">SUM(L$4:L1357)/I1357</f>
        <v>-1.6248153618906941E-2</v>
      </c>
      <c r="O1357" s="46">
        <f ca="1">_xlfn.VAR.P(L$4:L1357)</f>
        <v>34.447298774461139</v>
      </c>
      <c r="P1357" s="33">
        <f ca="1">COUNTIF(K$4:K1357, "WIN")/I1357</f>
        <v>2.7326440177252585E-2</v>
      </c>
    </row>
    <row r="1358" spans="9:16" x14ac:dyDescent="0.25">
      <c r="I1358" s="5">
        <v>1355</v>
      </c>
      <c r="J1358" s="8">
        <f t="shared" ca="1" si="86"/>
        <v>4</v>
      </c>
      <c r="K1358" s="7" t="str">
        <f t="shared" ca="1" si="84"/>
        <v>LOSE</v>
      </c>
      <c r="L1358" s="8">
        <f t="shared" ca="1" si="85"/>
        <v>-1</v>
      </c>
      <c r="M1358" s="8">
        <f t="shared" ca="1" si="87"/>
        <v>-23</v>
      </c>
      <c r="N1358" s="32">
        <f ca="1">SUM(L$4:L1358)/I1358</f>
        <v>-1.6974169741697416E-2</v>
      </c>
      <c r="O1358" s="46">
        <f ca="1">_xlfn.VAR.P(L$4:L1358)</f>
        <v>34.422590106343868</v>
      </c>
      <c r="P1358" s="33">
        <f ca="1">COUNTIF(K$4:K1358, "WIN")/I1358</f>
        <v>2.7306273062730629E-2</v>
      </c>
    </row>
    <row r="1359" spans="9:16" x14ac:dyDescent="0.25">
      <c r="I1359" s="5">
        <v>1356</v>
      </c>
      <c r="J1359" s="8">
        <f t="shared" ca="1" si="86"/>
        <v>34</v>
      </c>
      <c r="K1359" s="7" t="str">
        <f t="shared" ca="1" si="84"/>
        <v>LOSE</v>
      </c>
      <c r="L1359" s="8">
        <f t="shared" ca="1" si="85"/>
        <v>-1</v>
      </c>
      <c r="M1359" s="8">
        <f t="shared" ca="1" si="87"/>
        <v>-24</v>
      </c>
      <c r="N1359" s="32">
        <f ca="1">SUM(L$4:L1359)/I1359</f>
        <v>-1.7699115044247787E-2</v>
      </c>
      <c r="O1359" s="46">
        <f ca="1">_xlfn.VAR.P(L$4:L1359)</f>
        <v>34.397916829822229</v>
      </c>
      <c r="P1359" s="33">
        <f ca="1">COUNTIF(K$4:K1359, "WIN")/I1359</f>
        <v>2.7286135693215339E-2</v>
      </c>
    </row>
    <row r="1360" spans="9:16" x14ac:dyDescent="0.25">
      <c r="I1360" s="5">
        <v>1357</v>
      </c>
      <c r="J1360" s="8">
        <f t="shared" ca="1" si="86"/>
        <v>20</v>
      </c>
      <c r="K1360" s="7" t="str">
        <f t="shared" ca="1" si="84"/>
        <v>LOSE</v>
      </c>
      <c r="L1360" s="8">
        <f t="shared" ca="1" si="85"/>
        <v>-1</v>
      </c>
      <c r="M1360" s="8">
        <f t="shared" ca="1" si="87"/>
        <v>-25</v>
      </c>
      <c r="N1360" s="32">
        <f ca="1">SUM(L$4:L1360)/I1360</f>
        <v>-1.8422991893883568E-2</v>
      </c>
      <c r="O1360" s="46">
        <f ca="1">_xlfn.VAR.P(L$4:L1360)</f>
        <v>34.373278868977636</v>
      </c>
      <c r="P1360" s="33">
        <f ca="1">COUNTIF(K$4:K1360, "WIN")/I1360</f>
        <v>2.7266028002947678E-2</v>
      </c>
    </row>
    <row r="1361" spans="9:16" x14ac:dyDescent="0.25">
      <c r="I1361" s="5">
        <v>1358</v>
      </c>
      <c r="J1361" s="8">
        <f t="shared" ca="1" si="86"/>
        <v>7</v>
      </c>
      <c r="K1361" s="7" t="str">
        <f t="shared" ca="1" si="84"/>
        <v>WIN</v>
      </c>
      <c r="L1361" s="8">
        <f t="shared" ca="1" si="85"/>
        <v>35</v>
      </c>
      <c r="M1361" s="8">
        <f t="shared" ca="1" si="87"/>
        <v>10</v>
      </c>
      <c r="N1361" s="32">
        <f ca="1">SUM(L$4:L1361)/I1361</f>
        <v>7.3637702503681884E-3</v>
      </c>
      <c r="O1361" s="46">
        <f ca="1">_xlfn.VAR.P(L$4:L1361)</f>
        <v>35.250313963400217</v>
      </c>
      <c r="P1361" s="33">
        <f ca="1">COUNTIF(K$4:K1361, "WIN")/I1361</f>
        <v>2.7982326951399118E-2</v>
      </c>
    </row>
    <row r="1362" spans="9:16" x14ac:dyDescent="0.25">
      <c r="I1362" s="5">
        <v>1359</v>
      </c>
      <c r="J1362" s="8">
        <f t="shared" ca="1" si="86"/>
        <v>29</v>
      </c>
      <c r="K1362" s="7" t="str">
        <f t="shared" ca="1" si="84"/>
        <v>LOSE</v>
      </c>
      <c r="L1362" s="8">
        <f t="shared" ca="1" si="85"/>
        <v>-1</v>
      </c>
      <c r="M1362" s="8">
        <f t="shared" ca="1" si="87"/>
        <v>9</v>
      </c>
      <c r="N1362" s="32">
        <f ca="1">SUM(L$4:L1362)/I1362</f>
        <v>6.6225165562913907E-3</v>
      </c>
      <c r="O1362" s="46">
        <f ca="1">_xlfn.VAR.P(L$4:L1362)</f>
        <v>35.225121705188371</v>
      </c>
      <c r="P1362" s="33">
        <f ca="1">COUNTIF(K$4:K1362, "WIN")/I1362</f>
        <v>2.7961736571008096E-2</v>
      </c>
    </row>
    <row r="1363" spans="9:16" x14ac:dyDescent="0.25">
      <c r="I1363" s="5">
        <v>1360</v>
      </c>
      <c r="J1363" s="8">
        <f t="shared" ca="1" si="86"/>
        <v>12</v>
      </c>
      <c r="K1363" s="7" t="str">
        <f t="shared" ca="1" si="84"/>
        <v>LOSE</v>
      </c>
      <c r="L1363" s="8">
        <f t="shared" ca="1" si="85"/>
        <v>-1</v>
      </c>
      <c r="M1363" s="8">
        <f t="shared" ca="1" si="87"/>
        <v>8</v>
      </c>
      <c r="N1363" s="32">
        <f ca="1">SUM(L$4:L1363)/I1363</f>
        <v>5.8823529411764705E-3</v>
      </c>
      <c r="O1363" s="46">
        <f ca="1">_xlfn.VAR.P(L$4:L1363)</f>
        <v>35.199965397923876</v>
      </c>
      <c r="P1363" s="33">
        <f ca="1">COUNTIF(K$4:K1363, "WIN")/I1363</f>
        <v>2.7941176470588237E-2</v>
      </c>
    </row>
    <row r="1364" spans="9:16" x14ac:dyDescent="0.25">
      <c r="I1364" s="5">
        <v>1361</v>
      </c>
      <c r="J1364" s="8">
        <f t="shared" ca="1" si="86"/>
        <v>30</v>
      </c>
      <c r="K1364" s="7" t="str">
        <f t="shared" ca="1" si="84"/>
        <v>LOSE</v>
      </c>
      <c r="L1364" s="8">
        <f t="shared" ca="1" si="85"/>
        <v>-1</v>
      </c>
      <c r="M1364" s="8">
        <f t="shared" ca="1" si="87"/>
        <v>7</v>
      </c>
      <c r="N1364" s="32">
        <f ca="1">SUM(L$4:L1364)/I1364</f>
        <v>5.1432770022042619E-3</v>
      </c>
      <c r="O1364" s="46">
        <f ca="1">_xlfn.VAR.P(L$4:L1364)</f>
        <v>35.174844964776625</v>
      </c>
      <c r="P1364" s="33">
        <f ca="1">COUNTIF(K$4:K1364, "WIN")/I1364</f>
        <v>2.7920646583394562E-2</v>
      </c>
    </row>
    <row r="1365" spans="9:16" x14ac:dyDescent="0.25">
      <c r="I1365" s="5">
        <v>1362</v>
      </c>
      <c r="J1365" s="8">
        <f t="shared" ca="1" si="86"/>
        <v>15</v>
      </c>
      <c r="K1365" s="7" t="str">
        <f t="shared" ca="1" si="84"/>
        <v>LOSE</v>
      </c>
      <c r="L1365" s="8">
        <f t="shared" ca="1" si="85"/>
        <v>-1</v>
      </c>
      <c r="M1365" s="8">
        <f t="shared" ca="1" si="87"/>
        <v>6</v>
      </c>
      <c r="N1365" s="32">
        <f ca="1">SUM(L$4:L1365)/I1365</f>
        <v>4.4052863436123352E-3</v>
      </c>
      <c r="O1365" s="46">
        <f ca="1">_xlfn.VAR.P(L$4:L1365)</f>
        <v>35.149760329135049</v>
      </c>
      <c r="P1365" s="33">
        <f ca="1">COUNTIF(K$4:K1365, "WIN")/I1365</f>
        <v>2.7900146842878122E-2</v>
      </c>
    </row>
    <row r="1366" spans="9:16" x14ac:dyDescent="0.25">
      <c r="I1366" s="5">
        <v>1363</v>
      </c>
      <c r="J1366" s="8">
        <f t="shared" ca="1" si="86"/>
        <v>7</v>
      </c>
      <c r="K1366" s="7" t="str">
        <f t="shared" ca="1" si="84"/>
        <v>WIN</v>
      </c>
      <c r="L1366" s="8">
        <f t="shared" ca="1" si="85"/>
        <v>35</v>
      </c>
      <c r="M1366" s="8">
        <f t="shared" ca="1" si="87"/>
        <v>41</v>
      </c>
      <c r="N1366" s="32">
        <f ca="1">SUM(L$4:L1366)/I1366</f>
        <v>3.008070432868672E-2</v>
      </c>
      <c r="O1366" s="46">
        <f ca="1">_xlfn.VAR.P(L$4:L1366)</f>
        <v>36.021839098402438</v>
      </c>
      <c r="P1366" s="33">
        <f ca="1">COUNTIF(K$4:K1366, "WIN")/I1366</f>
        <v>2.8613352898019074E-2</v>
      </c>
    </row>
    <row r="1367" spans="9:16" x14ac:dyDescent="0.25">
      <c r="I1367" s="5">
        <v>1364</v>
      </c>
      <c r="J1367" s="8">
        <f t="shared" ca="1" si="86"/>
        <v>21</v>
      </c>
      <c r="K1367" s="7" t="str">
        <f t="shared" ca="1" si="84"/>
        <v>LOSE</v>
      </c>
      <c r="L1367" s="8">
        <f t="shared" ca="1" si="85"/>
        <v>-1</v>
      </c>
      <c r="M1367" s="8">
        <f t="shared" ca="1" si="87"/>
        <v>40</v>
      </c>
      <c r="N1367" s="32">
        <f ca="1">SUM(L$4:L1367)/I1367</f>
        <v>2.932551319648094E-2</v>
      </c>
      <c r="O1367" s="46">
        <f ca="1">_xlfn.VAR.P(L$4:L1367)</f>
        <v>35.996207462956114</v>
      </c>
      <c r="P1367" s="33">
        <f ca="1">COUNTIF(K$4:K1367, "WIN")/I1367</f>
        <v>2.8592375366568914E-2</v>
      </c>
    </row>
    <row r="1368" spans="9:16" x14ac:dyDescent="0.25">
      <c r="I1368" s="5">
        <v>1365</v>
      </c>
      <c r="J1368" s="8">
        <f t="shared" ca="1" si="86"/>
        <v>28</v>
      </c>
      <c r="K1368" s="7" t="str">
        <f t="shared" ca="1" si="84"/>
        <v>LOSE</v>
      </c>
      <c r="L1368" s="8">
        <f t="shared" ca="1" si="85"/>
        <v>-1</v>
      </c>
      <c r="M1368" s="8">
        <f t="shared" ca="1" si="87"/>
        <v>39</v>
      </c>
      <c r="N1368" s="32">
        <f ca="1">SUM(L$4:L1368)/I1368</f>
        <v>2.8571428571428571E-2</v>
      </c>
      <c r="O1368" s="46">
        <f ca="1">_xlfn.VAR.P(L$4:L1368)</f>
        <v>35.970612244897957</v>
      </c>
      <c r="P1368" s="33">
        <f ca="1">COUNTIF(K$4:K1368, "WIN")/I1368</f>
        <v>2.8571428571428571E-2</v>
      </c>
    </row>
    <row r="1369" spans="9:16" x14ac:dyDescent="0.25">
      <c r="I1369" s="5">
        <v>1366</v>
      </c>
      <c r="J1369" s="8">
        <f t="shared" ca="1" si="86"/>
        <v>16</v>
      </c>
      <c r="K1369" s="7" t="str">
        <f t="shared" ca="1" si="84"/>
        <v>LOSE</v>
      </c>
      <c r="L1369" s="8">
        <f t="shared" ca="1" si="85"/>
        <v>-1</v>
      </c>
      <c r="M1369" s="8">
        <f t="shared" ca="1" si="87"/>
        <v>38</v>
      </c>
      <c r="N1369" s="32">
        <f ca="1">SUM(L$4:L1369)/I1369</f>
        <v>2.7818448023426062E-2</v>
      </c>
      <c r="O1369" s="46">
        <f ca="1">_xlfn.VAR.P(L$4:L1369)</f>
        <v>35.945053366746052</v>
      </c>
      <c r="P1369" s="33">
        <f ca="1">COUNTIF(K$4:K1369, "WIN")/I1369</f>
        <v>2.8550512445095169E-2</v>
      </c>
    </row>
    <row r="1370" spans="9:16" x14ac:dyDescent="0.25">
      <c r="I1370" s="5">
        <v>1367</v>
      </c>
      <c r="J1370" s="8">
        <f t="shared" ca="1" si="86"/>
        <v>36</v>
      </c>
      <c r="K1370" s="7" t="str">
        <f t="shared" ca="1" si="84"/>
        <v>LOSE</v>
      </c>
      <c r="L1370" s="8">
        <f t="shared" ca="1" si="85"/>
        <v>-1</v>
      </c>
      <c r="M1370" s="8">
        <f t="shared" ca="1" si="87"/>
        <v>37</v>
      </c>
      <c r="N1370" s="32">
        <f ca="1">SUM(L$4:L1370)/I1370</f>
        <v>2.7066569129480616E-2</v>
      </c>
      <c r="O1370" s="46">
        <f ca="1">_xlfn.VAR.P(L$4:L1370)</f>
        <v>35.9195307512379</v>
      </c>
      <c r="P1370" s="33">
        <f ca="1">COUNTIF(K$4:K1370, "WIN")/I1370</f>
        <v>2.8529626920263351E-2</v>
      </c>
    </row>
    <row r="1371" spans="9:16" x14ac:dyDescent="0.25">
      <c r="I1371" s="5">
        <v>1368</v>
      </c>
      <c r="J1371" s="8">
        <f t="shared" ca="1" si="86"/>
        <v>24</v>
      </c>
      <c r="K1371" s="7" t="str">
        <f t="shared" ca="1" si="84"/>
        <v>LOSE</v>
      </c>
      <c r="L1371" s="8">
        <f t="shared" ca="1" si="85"/>
        <v>-1</v>
      </c>
      <c r="M1371" s="8">
        <f t="shared" ca="1" si="87"/>
        <v>36</v>
      </c>
      <c r="N1371" s="32">
        <f ca="1">SUM(L$4:L1371)/I1371</f>
        <v>2.6315789473684209E-2</v>
      </c>
      <c r="O1371" s="46">
        <f ca="1">_xlfn.VAR.P(L$4:L1371)</f>
        <v>35.894044321329638</v>
      </c>
      <c r="P1371" s="33">
        <f ca="1">COUNTIF(K$4:K1371, "WIN")/I1371</f>
        <v>2.850877192982456E-2</v>
      </c>
    </row>
    <row r="1372" spans="9:16" x14ac:dyDescent="0.25">
      <c r="I1372" s="5">
        <v>1369</v>
      </c>
      <c r="J1372" s="8">
        <f t="shared" ca="1" si="86"/>
        <v>12</v>
      </c>
      <c r="K1372" s="7" t="str">
        <f t="shared" ca="1" si="84"/>
        <v>LOSE</v>
      </c>
      <c r="L1372" s="8">
        <f t="shared" ca="1" si="85"/>
        <v>-1</v>
      </c>
      <c r="M1372" s="8">
        <f t="shared" ca="1" si="87"/>
        <v>35</v>
      </c>
      <c r="N1372" s="32">
        <f ca="1">SUM(L$4:L1372)/I1372</f>
        <v>2.5566106647187729E-2</v>
      </c>
      <c r="O1372" s="46">
        <f ca="1">_xlfn.VAR.P(L$4:L1372)</f>
        <v>35.868594000195287</v>
      </c>
      <c r="P1372" s="33">
        <f ca="1">COUNTIF(K$4:K1372, "WIN")/I1372</f>
        <v>2.8487947406866325E-2</v>
      </c>
    </row>
    <row r="1373" spans="9:16" x14ac:dyDescent="0.25">
      <c r="I1373" s="5">
        <v>1370</v>
      </c>
      <c r="J1373" s="8">
        <f t="shared" ca="1" si="86"/>
        <v>24</v>
      </c>
      <c r="K1373" s="7" t="str">
        <f t="shared" ca="1" si="84"/>
        <v>LOSE</v>
      </c>
      <c r="L1373" s="8">
        <f t="shared" ca="1" si="85"/>
        <v>-1</v>
      </c>
      <c r="M1373" s="8">
        <f t="shared" ca="1" si="87"/>
        <v>34</v>
      </c>
      <c r="N1373" s="32">
        <f ca="1">SUM(L$4:L1373)/I1373</f>
        <v>2.4817518248175182E-2</v>
      </c>
      <c r="O1373" s="46">
        <f ca="1">_xlfn.VAR.P(L$4:L1373)</f>
        <v>35.843179711225957</v>
      </c>
      <c r="P1373" s="33">
        <f ca="1">COUNTIF(K$4:K1373, "WIN")/I1373</f>
        <v>2.8467153284671531E-2</v>
      </c>
    </row>
    <row r="1374" spans="9:16" x14ac:dyDescent="0.25">
      <c r="I1374" s="5">
        <v>1371</v>
      </c>
      <c r="J1374" s="8">
        <f t="shared" ca="1" si="86"/>
        <v>13</v>
      </c>
      <c r="K1374" s="7" t="str">
        <f t="shared" ca="1" si="84"/>
        <v>LOSE</v>
      </c>
      <c r="L1374" s="8">
        <f t="shared" ca="1" si="85"/>
        <v>-1</v>
      </c>
      <c r="M1374" s="8">
        <f t="shared" ca="1" si="87"/>
        <v>33</v>
      </c>
      <c r="N1374" s="32">
        <f ca="1">SUM(L$4:L1374)/I1374</f>
        <v>2.4070021881838075E-2</v>
      </c>
      <c r="O1374" s="46">
        <f ca="1">_xlfn.VAR.P(L$4:L1374)</f>
        <v>35.817801378029102</v>
      </c>
      <c r="P1374" s="33">
        <f ca="1">COUNTIF(K$4:K1374, "WIN")/I1374</f>
        <v>2.8446389496717725E-2</v>
      </c>
    </row>
    <row r="1375" spans="9:16" x14ac:dyDescent="0.25">
      <c r="I1375" s="5">
        <v>1372</v>
      </c>
      <c r="J1375" s="8">
        <f t="shared" ca="1" si="86"/>
        <v>28</v>
      </c>
      <c r="K1375" s="7" t="str">
        <f t="shared" ca="1" si="84"/>
        <v>LOSE</v>
      </c>
      <c r="L1375" s="8">
        <f t="shared" ca="1" si="85"/>
        <v>-1</v>
      </c>
      <c r="M1375" s="8">
        <f t="shared" ca="1" si="87"/>
        <v>32</v>
      </c>
      <c r="N1375" s="32">
        <f ca="1">SUM(L$4:L1375)/I1375</f>
        <v>2.3323615160349854E-2</v>
      </c>
      <c r="O1375" s="46">
        <f ca="1">_xlfn.VAR.P(L$4:L1375)</f>
        <v>35.792458924427748</v>
      </c>
      <c r="P1375" s="33">
        <f ca="1">COUNTIF(K$4:K1375, "WIN")/I1375</f>
        <v>2.8425655976676383E-2</v>
      </c>
    </row>
    <row r="1376" spans="9:16" x14ac:dyDescent="0.25">
      <c r="I1376" s="5">
        <v>1373</v>
      </c>
      <c r="J1376" s="8">
        <f t="shared" ca="1" si="86"/>
        <v>10</v>
      </c>
      <c r="K1376" s="7" t="str">
        <f t="shared" ca="1" si="84"/>
        <v>LOSE</v>
      </c>
      <c r="L1376" s="8">
        <f t="shared" ca="1" si="85"/>
        <v>-1</v>
      </c>
      <c r="M1376" s="8">
        <f t="shared" ca="1" si="87"/>
        <v>31</v>
      </c>
      <c r="N1376" s="32">
        <f ca="1">SUM(L$4:L1376)/I1376</f>
        <v>2.2578295702840496E-2</v>
      </c>
      <c r="O1376" s="46">
        <f ca="1">_xlfn.VAR.P(L$4:L1376)</f>
        <v>35.767152274459733</v>
      </c>
      <c r="P1376" s="33">
        <f ca="1">COUNTIF(K$4:K1376, "WIN")/I1376</f>
        <v>2.8404952658412235E-2</v>
      </c>
    </row>
    <row r="1377" spans="9:16" x14ac:dyDescent="0.25">
      <c r="I1377" s="5">
        <v>1374</v>
      </c>
      <c r="J1377" s="8">
        <f t="shared" ca="1" si="86"/>
        <v>25</v>
      </c>
      <c r="K1377" s="7" t="str">
        <f t="shared" ca="1" si="84"/>
        <v>LOSE</v>
      </c>
      <c r="L1377" s="8">
        <f t="shared" ca="1" si="85"/>
        <v>-1</v>
      </c>
      <c r="M1377" s="8">
        <f t="shared" ca="1" si="87"/>
        <v>30</v>
      </c>
      <c r="N1377" s="32">
        <f ca="1">SUM(L$4:L1377)/I1377</f>
        <v>2.1834061135371178E-2</v>
      </c>
      <c r="O1377" s="46">
        <f ca="1">_xlfn.VAR.P(L$4:L1377)</f>
        <v>35.741881352376957</v>
      </c>
      <c r="P1377" s="33">
        <f ca="1">COUNTIF(K$4:K1377, "WIN")/I1377</f>
        <v>2.8384279475982533E-2</v>
      </c>
    </row>
    <row r="1378" spans="9:16" x14ac:dyDescent="0.25">
      <c r="I1378" s="5">
        <v>1375</v>
      </c>
      <c r="J1378" s="8">
        <f t="shared" ca="1" si="86"/>
        <v>17</v>
      </c>
      <c r="K1378" s="7" t="str">
        <f t="shared" ca="1" si="84"/>
        <v>LOSE</v>
      </c>
      <c r="L1378" s="8">
        <f t="shared" ca="1" si="85"/>
        <v>-1</v>
      </c>
      <c r="M1378" s="8">
        <f t="shared" ca="1" si="87"/>
        <v>29</v>
      </c>
      <c r="N1378" s="32">
        <f ca="1">SUM(L$4:L1378)/I1378</f>
        <v>2.1090909090909091E-2</v>
      </c>
      <c r="O1378" s="46">
        <f ca="1">_xlfn.VAR.P(L$4:L1378)</f>
        <v>35.71664608264463</v>
      </c>
      <c r="P1378" s="33">
        <f ca="1">COUNTIF(K$4:K1378, "WIN")/I1378</f>
        <v>2.8363636363636365E-2</v>
      </c>
    </row>
    <row r="1379" spans="9:16" x14ac:dyDescent="0.25">
      <c r="I1379" s="5">
        <v>1376</v>
      </c>
      <c r="J1379" s="8">
        <f t="shared" ca="1" si="86"/>
        <v>18</v>
      </c>
      <c r="K1379" s="7" t="str">
        <f t="shared" ca="1" si="84"/>
        <v>LOSE</v>
      </c>
      <c r="L1379" s="8">
        <f t="shared" ca="1" si="85"/>
        <v>-1</v>
      </c>
      <c r="M1379" s="8">
        <f t="shared" ca="1" si="87"/>
        <v>28</v>
      </c>
      <c r="N1379" s="32">
        <f ca="1">SUM(L$4:L1379)/I1379</f>
        <v>2.0348837209302327E-2</v>
      </c>
      <c r="O1379" s="46">
        <f ca="1">_xlfn.VAR.P(L$4:L1379)</f>
        <v>35.691446389940509</v>
      </c>
      <c r="P1379" s="33">
        <f ca="1">COUNTIF(K$4:K1379, "WIN")/I1379</f>
        <v>2.8343023255813952E-2</v>
      </c>
    </row>
    <row r="1380" spans="9:16" x14ac:dyDescent="0.25">
      <c r="I1380" s="5">
        <v>1377</v>
      </c>
      <c r="J1380" s="8">
        <f t="shared" ca="1" si="86"/>
        <v>16</v>
      </c>
      <c r="K1380" s="7" t="str">
        <f t="shared" ca="1" si="84"/>
        <v>LOSE</v>
      </c>
      <c r="L1380" s="8">
        <f t="shared" ca="1" si="85"/>
        <v>-1</v>
      </c>
      <c r="M1380" s="8">
        <f t="shared" ca="1" si="87"/>
        <v>27</v>
      </c>
      <c r="N1380" s="32">
        <f ca="1">SUM(L$4:L1380)/I1380</f>
        <v>1.9607843137254902E-2</v>
      </c>
      <c r="O1380" s="46">
        <f ca="1">_xlfn.VAR.P(L$4:L1380)</f>
        <v>35.666282199154175</v>
      </c>
      <c r="P1380" s="33">
        <f ca="1">COUNTIF(K$4:K1380, "WIN")/I1380</f>
        <v>2.8322440087145968E-2</v>
      </c>
    </row>
    <row r="1381" spans="9:16" x14ac:dyDescent="0.25">
      <c r="I1381" s="5">
        <v>1378</v>
      </c>
      <c r="J1381" s="8">
        <f t="shared" ca="1" si="86"/>
        <v>36</v>
      </c>
      <c r="K1381" s="7" t="str">
        <f t="shared" ca="1" si="84"/>
        <v>LOSE</v>
      </c>
      <c r="L1381" s="8">
        <f t="shared" ca="1" si="85"/>
        <v>-1</v>
      </c>
      <c r="M1381" s="8">
        <f t="shared" ca="1" si="87"/>
        <v>26</v>
      </c>
      <c r="N1381" s="32">
        <f ca="1">SUM(L$4:L1381)/I1381</f>
        <v>1.8867924528301886E-2</v>
      </c>
      <c r="O1381" s="46">
        <f ca="1">_xlfn.VAR.P(L$4:L1381)</f>
        <v>35.641153435386258</v>
      </c>
      <c r="P1381" s="33">
        <f ca="1">COUNTIF(K$4:K1381, "WIN")/I1381</f>
        <v>2.8301886792452831E-2</v>
      </c>
    </row>
    <row r="1382" spans="9:16" x14ac:dyDescent="0.25">
      <c r="I1382" s="5">
        <v>1379</v>
      </c>
      <c r="J1382" s="8">
        <f t="shared" ca="1" si="86"/>
        <v>32</v>
      </c>
      <c r="K1382" s="7" t="str">
        <f t="shared" ca="1" si="84"/>
        <v>LOSE</v>
      </c>
      <c r="L1382" s="8">
        <f t="shared" ca="1" si="85"/>
        <v>-1</v>
      </c>
      <c r="M1382" s="8">
        <f t="shared" ca="1" si="87"/>
        <v>25</v>
      </c>
      <c r="N1382" s="32">
        <f ca="1">SUM(L$4:L1382)/I1382</f>
        <v>1.8129079042784626E-2</v>
      </c>
      <c r="O1382" s="46">
        <f ca="1">_xlfn.VAR.P(L$4:L1382)</f>
        <v>35.616060023947739</v>
      </c>
      <c r="P1382" s="33">
        <f ca="1">COUNTIF(K$4:K1382, "WIN")/I1382</f>
        <v>2.8281363306744016E-2</v>
      </c>
    </row>
    <row r="1383" spans="9:16" x14ac:dyDescent="0.25">
      <c r="I1383" s="5">
        <v>1380</v>
      </c>
      <c r="J1383" s="8">
        <f t="shared" ca="1" si="86"/>
        <v>9</v>
      </c>
      <c r="K1383" s="7" t="str">
        <f t="shared" ca="1" si="84"/>
        <v>LOSE</v>
      </c>
      <c r="L1383" s="8">
        <f t="shared" ca="1" si="85"/>
        <v>-1</v>
      </c>
      <c r="M1383" s="8">
        <f t="shared" ca="1" si="87"/>
        <v>24</v>
      </c>
      <c r="N1383" s="32">
        <f ca="1">SUM(L$4:L1383)/I1383</f>
        <v>1.7391304347826087E-2</v>
      </c>
      <c r="O1383" s="46">
        <f ca="1">_xlfn.VAR.P(L$4:L1383)</f>
        <v>35.591001890359166</v>
      </c>
      <c r="P1383" s="33">
        <f ca="1">COUNTIF(K$4:K1383, "WIN")/I1383</f>
        <v>2.8260869565217391E-2</v>
      </c>
    </row>
    <row r="1384" spans="9:16" x14ac:dyDescent="0.25">
      <c r="I1384" s="5">
        <v>1381</v>
      </c>
      <c r="J1384" s="8">
        <f t="shared" ca="1" si="86"/>
        <v>26</v>
      </c>
      <c r="K1384" s="7" t="str">
        <f t="shared" ca="1" si="84"/>
        <v>LOSE</v>
      </c>
      <c r="L1384" s="8">
        <f t="shared" ca="1" si="85"/>
        <v>-1</v>
      </c>
      <c r="M1384" s="8">
        <f t="shared" ca="1" si="87"/>
        <v>23</v>
      </c>
      <c r="N1384" s="32">
        <f ca="1">SUM(L$4:L1384)/I1384</f>
        <v>1.66545981173063E-2</v>
      </c>
      <c r="O1384" s="46">
        <f ca="1">_xlfn.VAR.P(L$4:L1384)</f>
        <v>35.565978960349966</v>
      </c>
      <c r="P1384" s="33">
        <f ca="1">COUNTIF(K$4:K1384, "WIN")/I1384</f>
        <v>2.8240405503258507E-2</v>
      </c>
    </row>
    <row r="1385" spans="9:16" x14ac:dyDescent="0.25">
      <c r="I1385" s="5">
        <v>1382</v>
      </c>
      <c r="J1385" s="8">
        <f t="shared" ca="1" si="86"/>
        <v>11</v>
      </c>
      <c r="K1385" s="7" t="str">
        <f t="shared" ca="1" si="84"/>
        <v>LOSE</v>
      </c>
      <c r="L1385" s="8">
        <f t="shared" ca="1" si="85"/>
        <v>-1</v>
      </c>
      <c r="M1385" s="8">
        <f t="shared" ca="1" si="87"/>
        <v>22</v>
      </c>
      <c r="N1385" s="32">
        <f ca="1">SUM(L$4:L1385)/I1385</f>
        <v>1.5918958031837915E-2</v>
      </c>
      <c r="O1385" s="46">
        <f ca="1">_xlfn.VAR.P(L$4:L1385)</f>
        <v>35.540991159857668</v>
      </c>
      <c r="P1385" s="33">
        <f ca="1">COUNTIF(K$4:K1385, "WIN")/I1385</f>
        <v>2.8219971056439943E-2</v>
      </c>
    </row>
    <row r="1386" spans="9:16" x14ac:dyDescent="0.25">
      <c r="I1386" s="5">
        <v>1383</v>
      </c>
      <c r="J1386" s="8">
        <f t="shared" ca="1" si="86"/>
        <v>22</v>
      </c>
      <c r="K1386" s="7" t="str">
        <f t="shared" ca="1" si="84"/>
        <v>LOSE</v>
      </c>
      <c r="L1386" s="8">
        <f t="shared" ca="1" si="85"/>
        <v>-1</v>
      </c>
      <c r="M1386" s="8">
        <f t="shared" ca="1" si="87"/>
        <v>21</v>
      </c>
      <c r="N1386" s="32">
        <f ca="1">SUM(L$4:L1386)/I1386</f>
        <v>1.5184381778741865E-2</v>
      </c>
      <c r="O1386" s="46">
        <f ca="1">_xlfn.VAR.P(L$4:L1386)</f>
        <v>35.516038415027218</v>
      </c>
      <c r="P1386" s="33">
        <f ca="1">COUNTIF(K$4:K1386, "WIN")/I1386</f>
        <v>2.8199566160520606E-2</v>
      </c>
    </row>
    <row r="1387" spans="9:16" x14ac:dyDescent="0.25">
      <c r="I1387" s="5">
        <v>1384</v>
      </c>
      <c r="J1387" s="8">
        <f t="shared" ca="1" si="86"/>
        <v>14</v>
      </c>
      <c r="K1387" s="7" t="str">
        <f t="shared" ca="1" si="84"/>
        <v>LOSE</v>
      </c>
      <c r="L1387" s="8">
        <f t="shared" ca="1" si="85"/>
        <v>-1</v>
      </c>
      <c r="M1387" s="8">
        <f t="shared" ca="1" si="87"/>
        <v>20</v>
      </c>
      <c r="N1387" s="32">
        <f ca="1">SUM(L$4:L1387)/I1387</f>
        <v>1.4450867052023121E-2</v>
      </c>
      <c r="O1387" s="46">
        <f ca="1">_xlfn.VAR.P(L$4:L1387)</f>
        <v>35.491120652210228</v>
      </c>
      <c r="P1387" s="33">
        <f ca="1">COUNTIF(K$4:K1387, "WIN")/I1387</f>
        <v>2.8179190751445087E-2</v>
      </c>
    </row>
    <row r="1388" spans="9:16" x14ac:dyDescent="0.25">
      <c r="I1388" s="5">
        <v>1385</v>
      </c>
      <c r="J1388" s="8">
        <f t="shared" ca="1" si="86"/>
        <v>8</v>
      </c>
      <c r="K1388" s="7" t="str">
        <f t="shared" ca="1" si="84"/>
        <v>LOSE</v>
      </c>
      <c r="L1388" s="8">
        <f t="shared" ca="1" si="85"/>
        <v>-1</v>
      </c>
      <c r="M1388" s="8">
        <f t="shared" ca="1" si="87"/>
        <v>19</v>
      </c>
      <c r="N1388" s="32">
        <f ca="1">SUM(L$4:L1388)/I1388</f>
        <v>1.3718411552346571E-2</v>
      </c>
      <c r="O1388" s="46">
        <f ca="1">_xlfn.VAR.P(L$4:L1388)</f>
        <v>35.466237797964261</v>
      </c>
      <c r="P1388" s="33">
        <f ca="1">COUNTIF(K$4:K1388, "WIN")/I1388</f>
        <v>2.8158844765342961E-2</v>
      </c>
    </row>
    <row r="1389" spans="9:16" x14ac:dyDescent="0.25">
      <c r="I1389" s="5">
        <v>1386</v>
      </c>
      <c r="J1389" s="8">
        <f t="shared" ca="1" si="86"/>
        <v>13</v>
      </c>
      <c r="K1389" s="7" t="str">
        <f t="shared" ca="1" si="84"/>
        <v>LOSE</v>
      </c>
      <c r="L1389" s="8">
        <f t="shared" ca="1" si="85"/>
        <v>-1</v>
      </c>
      <c r="M1389" s="8">
        <f t="shared" ca="1" si="87"/>
        <v>18</v>
      </c>
      <c r="N1389" s="32">
        <f ca="1">SUM(L$4:L1389)/I1389</f>
        <v>1.2987012987012988E-2</v>
      </c>
      <c r="O1389" s="46">
        <f ca="1">_xlfn.VAR.P(L$4:L1389)</f>
        <v>35.441389779052116</v>
      </c>
      <c r="P1389" s="33">
        <f ca="1">COUNTIF(K$4:K1389, "WIN")/I1389</f>
        <v>2.813852813852814E-2</v>
      </c>
    </row>
    <row r="1390" spans="9:16" x14ac:dyDescent="0.25">
      <c r="I1390" s="5">
        <v>1387</v>
      </c>
      <c r="J1390" s="8">
        <f t="shared" ca="1" si="86"/>
        <v>8</v>
      </c>
      <c r="K1390" s="7" t="str">
        <f t="shared" ca="1" si="84"/>
        <v>LOSE</v>
      </c>
      <c r="L1390" s="8">
        <f t="shared" ca="1" si="85"/>
        <v>-1</v>
      </c>
      <c r="M1390" s="8">
        <f t="shared" ca="1" si="87"/>
        <v>17</v>
      </c>
      <c r="N1390" s="32">
        <f ca="1">SUM(L$4:L1390)/I1390</f>
        <v>1.2256669069935111E-2</v>
      </c>
      <c r="O1390" s="46">
        <f ca="1">_xlfn.VAR.P(L$4:L1390)</f>
        <v>35.416576522441105</v>
      </c>
      <c r="P1390" s="33">
        <f ca="1">COUNTIF(K$4:K1390, "WIN")/I1390</f>
        <v>2.8118240807498196E-2</v>
      </c>
    </row>
    <row r="1391" spans="9:16" x14ac:dyDescent="0.25">
      <c r="I1391" s="5">
        <v>1388</v>
      </c>
      <c r="J1391" s="8">
        <f t="shared" ca="1" si="86"/>
        <v>1</v>
      </c>
      <c r="K1391" s="7" t="str">
        <f t="shared" ca="1" si="84"/>
        <v>LOSE</v>
      </c>
      <c r="L1391" s="8">
        <f t="shared" ca="1" si="85"/>
        <v>-1</v>
      </c>
      <c r="M1391" s="8">
        <f t="shared" ca="1" si="87"/>
        <v>16</v>
      </c>
      <c r="N1391" s="32">
        <f ca="1">SUM(L$4:L1391)/I1391</f>
        <v>1.1527377521613832E-2</v>
      </c>
      <c r="O1391" s="46">
        <f ca="1">_xlfn.VAR.P(L$4:L1391)</f>
        <v>35.391797955302344</v>
      </c>
      <c r="P1391" s="33">
        <f ca="1">COUNTIF(K$4:K1391, "WIN")/I1391</f>
        <v>2.8097982708933718E-2</v>
      </c>
    </row>
    <row r="1392" spans="9:16" x14ac:dyDescent="0.25">
      <c r="I1392" s="5">
        <v>1389</v>
      </c>
      <c r="J1392" s="8">
        <f t="shared" ca="1" si="86"/>
        <v>10</v>
      </c>
      <c r="K1392" s="7" t="str">
        <f t="shared" ca="1" si="84"/>
        <v>LOSE</v>
      </c>
      <c r="L1392" s="8">
        <f t="shared" ca="1" si="85"/>
        <v>-1</v>
      </c>
      <c r="M1392" s="8">
        <f t="shared" ca="1" si="87"/>
        <v>15</v>
      </c>
      <c r="N1392" s="32">
        <f ca="1">SUM(L$4:L1392)/I1392</f>
        <v>1.079913606911447E-2</v>
      </c>
      <c r="O1392" s="46">
        <f ca="1">_xlfn.VAR.P(L$4:L1392)</f>
        <v>35.367054005010054</v>
      </c>
      <c r="P1392" s="33">
        <f ca="1">COUNTIF(K$4:K1392, "WIN")/I1392</f>
        <v>2.8077753779697623E-2</v>
      </c>
    </row>
    <row r="1393" spans="9:16" x14ac:dyDescent="0.25">
      <c r="I1393" s="5">
        <v>1390</v>
      </c>
      <c r="J1393" s="8">
        <f t="shared" ca="1" si="86"/>
        <v>6</v>
      </c>
      <c r="K1393" s="7" t="str">
        <f t="shared" ca="1" si="84"/>
        <v>LOSE</v>
      </c>
      <c r="L1393" s="8">
        <f t="shared" ca="1" si="85"/>
        <v>-1</v>
      </c>
      <c r="M1393" s="8">
        <f t="shared" ca="1" si="87"/>
        <v>14</v>
      </c>
      <c r="N1393" s="32">
        <f ca="1">SUM(L$4:L1393)/I1393</f>
        <v>1.0071942446043165E-2</v>
      </c>
      <c r="O1393" s="46">
        <f ca="1">_xlfn.VAR.P(L$4:L1393)</f>
        <v>35.34234459914083</v>
      </c>
      <c r="P1393" s="33">
        <f ca="1">COUNTIF(K$4:K1393, "WIN")/I1393</f>
        <v>2.8057553956834531E-2</v>
      </c>
    </row>
    <row r="1394" spans="9:16" x14ac:dyDescent="0.25">
      <c r="I1394" s="5">
        <v>1391</v>
      </c>
      <c r="J1394" s="8">
        <f t="shared" ca="1" si="86"/>
        <v>34</v>
      </c>
      <c r="K1394" s="7" t="str">
        <f t="shared" ca="1" si="84"/>
        <v>LOSE</v>
      </c>
      <c r="L1394" s="8">
        <f t="shared" ca="1" si="85"/>
        <v>-1</v>
      </c>
      <c r="M1394" s="8">
        <f t="shared" ca="1" si="87"/>
        <v>13</v>
      </c>
      <c r="N1394" s="32">
        <f ca="1">SUM(L$4:L1394)/I1394</f>
        <v>9.3457943925233638E-3</v>
      </c>
      <c r="O1394" s="46">
        <f ca="1">_xlfn.VAR.P(L$4:L1394)</f>
        <v>35.31766966547297</v>
      </c>
      <c r="P1394" s="33">
        <f ca="1">COUNTIF(K$4:K1394, "WIN")/I1394</f>
        <v>2.8037383177570093E-2</v>
      </c>
    </row>
    <row r="1395" spans="9:16" x14ac:dyDescent="0.25">
      <c r="I1395" s="5">
        <v>1392</v>
      </c>
      <c r="J1395" s="8">
        <f t="shared" ca="1" si="86"/>
        <v>14</v>
      </c>
      <c r="K1395" s="7" t="str">
        <f t="shared" ca="1" si="84"/>
        <v>LOSE</v>
      </c>
      <c r="L1395" s="8">
        <f t="shared" ca="1" si="85"/>
        <v>-1</v>
      </c>
      <c r="M1395" s="8">
        <f t="shared" ca="1" si="87"/>
        <v>12</v>
      </c>
      <c r="N1395" s="32">
        <f ca="1">SUM(L$4:L1395)/I1395</f>
        <v>8.6206896551724137E-3</v>
      </c>
      <c r="O1395" s="46">
        <f ca="1">_xlfn.VAR.P(L$4:L1395)</f>
        <v>35.293029131985733</v>
      </c>
      <c r="P1395" s="33">
        <f ca="1">COUNTIF(K$4:K1395, "WIN")/I1395</f>
        <v>2.8017241379310345E-2</v>
      </c>
    </row>
    <row r="1396" spans="9:16" x14ac:dyDescent="0.25">
      <c r="I1396" s="5">
        <v>1393</v>
      </c>
      <c r="J1396" s="8">
        <f t="shared" ca="1" si="86"/>
        <v>20</v>
      </c>
      <c r="K1396" s="7" t="str">
        <f t="shared" ca="1" si="84"/>
        <v>LOSE</v>
      </c>
      <c r="L1396" s="8">
        <f t="shared" ca="1" si="85"/>
        <v>-1</v>
      </c>
      <c r="M1396" s="8">
        <f t="shared" ca="1" si="87"/>
        <v>11</v>
      </c>
      <c r="N1396" s="32">
        <f ca="1">SUM(L$4:L1396)/I1396</f>
        <v>7.8966259870782481E-3</v>
      </c>
      <c r="O1396" s="46">
        <f ca="1">_xlfn.VAR.P(L$4:L1396)</f>
        <v>35.268422926858683</v>
      </c>
      <c r="P1396" s="33">
        <f ca="1">COUNTIF(K$4:K1396, "WIN")/I1396</f>
        <v>2.7997128499641061E-2</v>
      </c>
    </row>
    <row r="1397" spans="9:16" x14ac:dyDescent="0.25">
      <c r="I1397" s="5">
        <v>1394</v>
      </c>
      <c r="J1397" s="8">
        <f t="shared" ca="1" si="86"/>
        <v>12</v>
      </c>
      <c r="K1397" s="7" t="str">
        <f t="shared" ca="1" si="84"/>
        <v>LOSE</v>
      </c>
      <c r="L1397" s="8">
        <f t="shared" ca="1" si="85"/>
        <v>-1</v>
      </c>
      <c r="M1397" s="8">
        <f t="shared" ca="1" si="87"/>
        <v>10</v>
      </c>
      <c r="N1397" s="32">
        <f ca="1">SUM(L$4:L1397)/I1397</f>
        <v>7.1736011477761836E-3</v>
      </c>
      <c r="O1397" s="46">
        <f ca="1">_xlfn.VAR.P(L$4:L1397)</f>
        <v>35.243850978470959</v>
      </c>
      <c r="P1397" s="33">
        <f ca="1">COUNTIF(K$4:K1397, "WIN")/I1397</f>
        <v>2.7977044476327116E-2</v>
      </c>
    </row>
    <row r="1398" spans="9:16" x14ac:dyDescent="0.25">
      <c r="I1398" s="5">
        <v>1395</v>
      </c>
      <c r="J1398" s="8">
        <f t="shared" ca="1" si="86"/>
        <v>26</v>
      </c>
      <c r="K1398" s="7" t="str">
        <f t="shared" ca="1" si="84"/>
        <v>LOSE</v>
      </c>
      <c r="L1398" s="8">
        <f t="shared" ca="1" si="85"/>
        <v>-1</v>
      </c>
      <c r="M1398" s="8">
        <f t="shared" ca="1" si="87"/>
        <v>9</v>
      </c>
      <c r="N1398" s="32">
        <f ca="1">SUM(L$4:L1398)/I1398</f>
        <v>6.4516129032258064E-3</v>
      </c>
      <c r="O1398" s="46">
        <f ca="1">_xlfn.VAR.P(L$4:L1398)</f>
        <v>35.219313215400625</v>
      </c>
      <c r="P1398" s="33">
        <f ca="1">COUNTIF(K$4:K1398, "WIN")/I1398</f>
        <v>2.7956989247311829E-2</v>
      </c>
    </row>
    <row r="1399" spans="9:16" x14ac:dyDescent="0.25">
      <c r="I1399" s="5">
        <v>1396</v>
      </c>
      <c r="J1399" s="8">
        <f t="shared" ca="1" si="86"/>
        <v>15</v>
      </c>
      <c r="K1399" s="7" t="str">
        <f t="shared" ca="1" si="84"/>
        <v>LOSE</v>
      </c>
      <c r="L1399" s="8">
        <f t="shared" ca="1" si="85"/>
        <v>-1</v>
      </c>
      <c r="M1399" s="8">
        <f t="shared" ca="1" si="87"/>
        <v>8</v>
      </c>
      <c r="N1399" s="32">
        <f ca="1">SUM(L$4:L1399)/I1399</f>
        <v>5.7306590257879654E-3</v>
      </c>
      <c r="O1399" s="46">
        <f ca="1">_xlfn.VAR.P(L$4:L1399)</f>
        <v>35.19480956642392</v>
      </c>
      <c r="P1399" s="33">
        <f ca="1">COUNTIF(K$4:K1399, "WIN")/I1399</f>
        <v>2.7936962750716332E-2</v>
      </c>
    </row>
    <row r="1400" spans="9:16" x14ac:dyDescent="0.25">
      <c r="I1400" s="5">
        <v>1397</v>
      </c>
      <c r="J1400" s="8">
        <f t="shared" ca="1" si="86"/>
        <v>29</v>
      </c>
      <c r="K1400" s="7" t="str">
        <f t="shared" ca="1" si="84"/>
        <v>LOSE</v>
      </c>
      <c r="L1400" s="8">
        <f t="shared" ca="1" si="85"/>
        <v>-1</v>
      </c>
      <c r="M1400" s="8">
        <f t="shared" ca="1" si="87"/>
        <v>7</v>
      </c>
      <c r="N1400" s="32">
        <f ca="1">SUM(L$4:L1400)/I1400</f>
        <v>5.0107372942018611E-3</v>
      </c>
      <c r="O1400" s="46">
        <f ca="1">_xlfn.VAR.P(L$4:L1400)</f>
        <v>35.170339960514632</v>
      </c>
      <c r="P1400" s="33">
        <f ca="1">COUNTIF(K$4:K1400, "WIN")/I1400</f>
        <v>2.7916964924838941E-2</v>
      </c>
    </row>
    <row r="1401" spans="9:16" x14ac:dyDescent="0.25">
      <c r="I1401" s="5">
        <v>1398</v>
      </c>
      <c r="J1401" s="8">
        <f t="shared" ca="1" si="86"/>
        <v>19</v>
      </c>
      <c r="K1401" s="7" t="str">
        <f t="shared" ca="1" si="84"/>
        <v>LOSE</v>
      </c>
      <c r="L1401" s="8">
        <f t="shared" ca="1" si="85"/>
        <v>-1</v>
      </c>
      <c r="M1401" s="8">
        <f t="shared" ca="1" si="87"/>
        <v>6</v>
      </c>
      <c r="N1401" s="32">
        <f ca="1">SUM(L$4:L1401)/I1401</f>
        <v>4.2918454935622317E-3</v>
      </c>
      <c r="O1401" s="46">
        <f ca="1">_xlfn.VAR.P(L$4:L1401)</f>
        <v>35.145904326843372</v>
      </c>
      <c r="P1401" s="33">
        <f ca="1">COUNTIF(K$4:K1401, "WIN")/I1401</f>
        <v>2.7896995708154508E-2</v>
      </c>
    </row>
    <row r="1402" spans="9:16" x14ac:dyDescent="0.25">
      <c r="I1402" s="5">
        <v>1399</v>
      </c>
      <c r="J1402" s="8">
        <f t="shared" ca="1" si="86"/>
        <v>31</v>
      </c>
      <c r="K1402" s="7" t="str">
        <f t="shared" ca="1" si="84"/>
        <v>LOSE</v>
      </c>
      <c r="L1402" s="8">
        <f t="shared" ca="1" si="85"/>
        <v>-1</v>
      </c>
      <c r="M1402" s="8">
        <f t="shared" ca="1" si="87"/>
        <v>5</v>
      </c>
      <c r="N1402" s="32">
        <f ca="1">SUM(L$4:L1402)/I1402</f>
        <v>3.5739814152966403E-3</v>
      </c>
      <c r="O1402" s="46">
        <f ca="1">_xlfn.VAR.P(L$4:L1402)</f>
        <v>35.121502594776928</v>
      </c>
      <c r="P1402" s="33">
        <f ca="1">COUNTIF(K$4:K1402, "WIN")/I1402</f>
        <v>2.7877055039313797E-2</v>
      </c>
    </row>
    <row r="1403" spans="9:16" x14ac:dyDescent="0.25">
      <c r="I1403" s="5">
        <v>1400</v>
      </c>
      <c r="J1403" s="8">
        <f t="shared" ca="1" si="86"/>
        <v>28</v>
      </c>
      <c r="K1403" s="7" t="str">
        <f t="shared" ca="1" si="84"/>
        <v>LOSE</v>
      </c>
      <c r="L1403" s="8">
        <f t="shared" ca="1" si="85"/>
        <v>-1</v>
      </c>
      <c r="M1403" s="8">
        <f t="shared" ca="1" si="87"/>
        <v>4</v>
      </c>
      <c r="N1403" s="32">
        <f ca="1">SUM(L$4:L1403)/I1403</f>
        <v>2.8571428571428571E-3</v>
      </c>
      <c r="O1403" s="46">
        <f ca="1">_xlfn.VAR.P(L$4:L1403)</f>
        <v>35.09713469387755</v>
      </c>
      <c r="P1403" s="33">
        <f ca="1">COUNTIF(K$4:K1403, "WIN")/I1403</f>
        <v>2.7857142857142858E-2</v>
      </c>
    </row>
    <row r="1404" spans="9:16" x14ac:dyDescent="0.25">
      <c r="I1404" s="5">
        <v>1401</v>
      </c>
      <c r="J1404" s="8">
        <f t="shared" ca="1" si="86"/>
        <v>7</v>
      </c>
      <c r="K1404" s="7" t="str">
        <f t="shared" ca="1" si="84"/>
        <v>WIN</v>
      </c>
      <c r="L1404" s="8">
        <f t="shared" ca="1" si="85"/>
        <v>35</v>
      </c>
      <c r="M1404" s="8">
        <f t="shared" ca="1" si="87"/>
        <v>39</v>
      </c>
      <c r="N1404" s="32">
        <f ca="1">SUM(L$4:L1404)/I1404</f>
        <v>2.7837259100642397E-2</v>
      </c>
      <c r="O1404" s="46">
        <f ca="1">_xlfn.VAR.P(L$4:L1404)</f>
        <v>35.945691896427604</v>
      </c>
      <c r="P1404" s="33">
        <f ca="1">COUNTIF(K$4:K1404, "WIN")/I1404</f>
        <v>2.8551034975017844E-2</v>
      </c>
    </row>
    <row r="1405" spans="9:16" x14ac:dyDescent="0.25">
      <c r="I1405" s="5">
        <v>1402</v>
      </c>
      <c r="J1405" s="8">
        <f t="shared" ca="1" si="86"/>
        <v>36</v>
      </c>
      <c r="K1405" s="7" t="str">
        <f t="shared" ca="1" si="84"/>
        <v>LOSE</v>
      </c>
      <c r="L1405" s="8">
        <f t="shared" ca="1" si="85"/>
        <v>-1</v>
      </c>
      <c r="M1405" s="8">
        <f t="shared" ca="1" si="87"/>
        <v>38</v>
      </c>
      <c r="N1405" s="32">
        <f ca="1">SUM(L$4:L1405)/I1405</f>
        <v>2.710413694721826E-2</v>
      </c>
      <c r="O1405" s="46">
        <f ca="1">_xlfn.VAR.P(L$4:L1405)</f>
        <v>35.920806021965767</v>
      </c>
      <c r="P1405" s="33">
        <f ca="1">COUNTIF(K$4:K1405, "WIN")/I1405</f>
        <v>2.8530670470756064E-2</v>
      </c>
    </row>
    <row r="1406" spans="9:16" x14ac:dyDescent="0.25">
      <c r="I1406" s="5">
        <v>1403</v>
      </c>
      <c r="J1406" s="8">
        <f t="shared" ca="1" si="86"/>
        <v>12</v>
      </c>
      <c r="K1406" s="7" t="str">
        <f t="shared" ca="1" si="84"/>
        <v>LOSE</v>
      </c>
      <c r="L1406" s="8">
        <f t="shared" ca="1" si="85"/>
        <v>-1</v>
      </c>
      <c r="M1406" s="8">
        <f t="shared" ca="1" si="87"/>
        <v>37</v>
      </c>
      <c r="N1406" s="32">
        <f ca="1">SUM(L$4:L1406)/I1406</f>
        <v>2.6372059871703494E-2</v>
      </c>
      <c r="O1406" s="46">
        <f ca="1">_xlfn.VAR.P(L$4:L1406)</f>
        <v>35.895954550096043</v>
      </c>
      <c r="P1406" s="33">
        <f ca="1">COUNTIF(K$4:K1406, "WIN")/I1406</f>
        <v>2.851033499643621E-2</v>
      </c>
    </row>
    <row r="1407" spans="9:16" x14ac:dyDescent="0.25">
      <c r="I1407" s="5">
        <v>1404</v>
      </c>
      <c r="J1407" s="8">
        <f t="shared" ca="1" si="86"/>
        <v>34</v>
      </c>
      <c r="K1407" s="7" t="str">
        <f t="shared" ca="1" si="84"/>
        <v>LOSE</v>
      </c>
      <c r="L1407" s="8">
        <f t="shared" ca="1" si="85"/>
        <v>-1</v>
      </c>
      <c r="M1407" s="8">
        <f t="shared" ca="1" si="87"/>
        <v>36</v>
      </c>
      <c r="N1407" s="32">
        <f ca="1">SUM(L$4:L1407)/I1407</f>
        <v>2.564102564102564E-2</v>
      </c>
      <c r="O1407" s="46">
        <f ca="1">_xlfn.VAR.P(L$4:L1407)</f>
        <v>35.871137409598951</v>
      </c>
      <c r="P1407" s="33">
        <f ca="1">COUNTIF(K$4:K1407, "WIN")/I1407</f>
        <v>2.8490028490028491E-2</v>
      </c>
    </row>
    <row r="1408" spans="9:16" x14ac:dyDescent="0.25">
      <c r="I1408" s="5">
        <v>1405</v>
      </c>
      <c r="J1408" s="8">
        <f t="shared" ca="1" si="86"/>
        <v>34</v>
      </c>
      <c r="K1408" s="7" t="str">
        <f t="shared" ca="1" si="84"/>
        <v>LOSE</v>
      </c>
      <c r="L1408" s="8">
        <f t="shared" ca="1" si="85"/>
        <v>-1</v>
      </c>
      <c r="M1408" s="8">
        <f t="shared" ca="1" si="87"/>
        <v>35</v>
      </c>
      <c r="N1408" s="32">
        <f ca="1">SUM(L$4:L1408)/I1408</f>
        <v>2.491103202846975E-2</v>
      </c>
      <c r="O1408" s="46">
        <f ca="1">_xlfn.VAR.P(L$4:L1408)</f>
        <v>35.846354529451247</v>
      </c>
      <c r="P1408" s="33">
        <f ca="1">COUNTIF(K$4:K1408, "WIN")/I1408</f>
        <v>2.8469750889679714E-2</v>
      </c>
    </row>
    <row r="1409" spans="9:16" x14ac:dyDescent="0.25">
      <c r="I1409" s="5">
        <v>1406</v>
      </c>
      <c r="J1409" s="8">
        <f t="shared" ca="1" si="86"/>
        <v>0</v>
      </c>
      <c r="K1409" s="7" t="str">
        <f t="shared" ca="1" si="84"/>
        <v>LOSE</v>
      </c>
      <c r="L1409" s="8">
        <f t="shared" ca="1" si="85"/>
        <v>-1</v>
      </c>
      <c r="M1409" s="8">
        <f t="shared" ca="1" si="87"/>
        <v>34</v>
      </c>
      <c r="N1409" s="32">
        <f ca="1">SUM(L$4:L1409)/I1409</f>
        <v>2.4182076813655761E-2</v>
      </c>
      <c r="O1409" s="46">
        <f ca="1">_xlfn.VAR.P(L$4:L1409)</f>
        <v>35.821605838825278</v>
      </c>
      <c r="P1409" s="33">
        <f ca="1">COUNTIF(K$4:K1409, "WIN")/I1409</f>
        <v>2.8449502133712661E-2</v>
      </c>
    </row>
    <row r="1410" spans="9:16" x14ac:dyDescent="0.25">
      <c r="I1410" s="5">
        <v>1407</v>
      </c>
      <c r="J1410" s="8">
        <f t="shared" ca="1" si="86"/>
        <v>13</v>
      </c>
      <c r="K1410" s="7" t="str">
        <f t="shared" ca="1" si="84"/>
        <v>LOSE</v>
      </c>
      <c r="L1410" s="8">
        <f t="shared" ca="1" si="85"/>
        <v>-1</v>
      </c>
      <c r="M1410" s="8">
        <f t="shared" ca="1" si="87"/>
        <v>33</v>
      </c>
      <c r="N1410" s="32">
        <f ca="1">SUM(L$4:L1410)/I1410</f>
        <v>2.3454157782515993E-2</v>
      </c>
      <c r="O1410" s="46">
        <f ca="1">_xlfn.VAR.P(L$4:L1410)</f>
        <v>35.796891267088256</v>
      </c>
      <c r="P1410" s="33">
        <f ca="1">COUNTIF(K$4:K1410, "WIN")/I1410</f>
        <v>2.8429282160625444E-2</v>
      </c>
    </row>
    <row r="1411" spans="9:16" x14ac:dyDescent="0.25">
      <c r="I1411" s="5">
        <v>1408</v>
      </c>
      <c r="J1411" s="8">
        <f t="shared" ca="1" si="86"/>
        <v>36</v>
      </c>
      <c r="K1411" s="7" t="str">
        <f t="shared" ca="1" si="84"/>
        <v>LOSE</v>
      </c>
      <c r="L1411" s="8">
        <f t="shared" ca="1" si="85"/>
        <v>-1</v>
      </c>
      <c r="M1411" s="8">
        <f t="shared" ca="1" si="87"/>
        <v>32</v>
      </c>
      <c r="N1411" s="32">
        <f ca="1">SUM(L$4:L1411)/I1411</f>
        <v>2.2727272727272728E-2</v>
      </c>
      <c r="O1411" s="46">
        <f ca="1">_xlfn.VAR.P(L$4:L1411)</f>
        <v>35.772210743801651</v>
      </c>
      <c r="P1411" s="33">
        <f ca="1">COUNTIF(K$4:K1411, "WIN")/I1411</f>
        <v>2.8409090909090908E-2</v>
      </c>
    </row>
    <row r="1412" spans="9:16" x14ac:dyDescent="0.25">
      <c r="I1412" s="5">
        <v>1409</v>
      </c>
      <c r="J1412" s="8">
        <f t="shared" ca="1" si="86"/>
        <v>18</v>
      </c>
      <c r="K1412" s="7" t="str">
        <f t="shared" ref="K1412:K1475" ca="1" si="88">IF($D$7 = $J1412, "WIN", "LOSE")</f>
        <v>LOSE</v>
      </c>
      <c r="L1412" s="8">
        <f t="shared" ref="L1412:L1475" ca="1" si="89">IF($K1412 = "WIN", 35, -1)</f>
        <v>-1</v>
      </c>
      <c r="M1412" s="8">
        <f t="shared" ca="1" si="87"/>
        <v>31</v>
      </c>
      <c r="N1412" s="32">
        <f ca="1">SUM(L$4:L1412)/I1412</f>
        <v>2.2001419446415899E-2</v>
      </c>
      <c r="O1412" s="46">
        <f ca="1">_xlfn.VAR.P(L$4:L1412)</f>
        <v>35.747564198720482</v>
      </c>
      <c r="P1412" s="33">
        <f ca="1">COUNTIF(K$4:K1412, "WIN")/I1412</f>
        <v>2.8388928317955996E-2</v>
      </c>
    </row>
    <row r="1413" spans="9:16" x14ac:dyDescent="0.25">
      <c r="I1413" s="5">
        <v>1410</v>
      </c>
      <c r="J1413" s="8">
        <f t="shared" ca="1" si="86"/>
        <v>10</v>
      </c>
      <c r="K1413" s="7" t="str">
        <f t="shared" ca="1" si="88"/>
        <v>LOSE</v>
      </c>
      <c r="L1413" s="8">
        <f t="shared" ca="1" si="89"/>
        <v>-1</v>
      </c>
      <c r="M1413" s="8">
        <f t="shared" ca="1" si="87"/>
        <v>30</v>
      </c>
      <c r="N1413" s="32">
        <f ca="1">SUM(L$4:L1413)/I1413</f>
        <v>2.1276595744680851E-2</v>
      </c>
      <c r="O1413" s="46">
        <f ca="1">_xlfn.VAR.P(L$4:L1413)</f>
        <v>35.722951561792669</v>
      </c>
      <c r="P1413" s="33">
        <f ca="1">COUNTIF(K$4:K1413, "WIN")/I1413</f>
        <v>2.8368794326241134E-2</v>
      </c>
    </row>
    <row r="1414" spans="9:16" x14ac:dyDescent="0.25">
      <c r="I1414" s="5">
        <v>1411</v>
      </c>
      <c r="J1414" s="8">
        <f t="shared" ref="J1414:J1477" ca="1" si="90">RANDBETWEEN(0,36)</f>
        <v>30</v>
      </c>
      <c r="K1414" s="7" t="str">
        <f t="shared" ca="1" si="88"/>
        <v>LOSE</v>
      </c>
      <c r="L1414" s="8">
        <f t="shared" ca="1" si="89"/>
        <v>-1</v>
      </c>
      <c r="M1414" s="8">
        <f t="shared" ref="M1414:M1477" ca="1" si="91">M1413+L1414</f>
        <v>29</v>
      </c>
      <c r="N1414" s="32">
        <f ca="1">SUM(L$4:L1414)/I1414</f>
        <v>2.0552799433026223E-2</v>
      </c>
      <c r="O1414" s="46">
        <f ca="1">_xlfn.VAR.P(L$4:L1414)</f>
        <v>35.69837276315836</v>
      </c>
      <c r="P1414" s="33">
        <f ca="1">COUNTIF(K$4:K1414, "WIN")/I1414</f>
        <v>2.8348688873139617E-2</v>
      </c>
    </row>
    <row r="1415" spans="9:16" x14ac:dyDescent="0.25">
      <c r="I1415" s="5">
        <v>1412</v>
      </c>
      <c r="J1415" s="8">
        <f t="shared" ca="1" si="90"/>
        <v>35</v>
      </c>
      <c r="K1415" s="7" t="str">
        <f t="shared" ca="1" si="88"/>
        <v>LOSE</v>
      </c>
      <c r="L1415" s="8">
        <f t="shared" ca="1" si="89"/>
        <v>-1</v>
      </c>
      <c r="M1415" s="8">
        <f t="shared" ca="1" si="91"/>
        <v>28</v>
      </c>
      <c r="N1415" s="32">
        <f ca="1">SUM(L$4:L1415)/I1415</f>
        <v>1.9830028328611898E-2</v>
      </c>
      <c r="O1415" s="46">
        <f ca="1">_xlfn.VAR.P(L$4:L1415)</f>
        <v>35.673827733149288</v>
      </c>
      <c r="P1415" s="33">
        <f ca="1">COUNTIF(K$4:K1415, "WIN")/I1415</f>
        <v>2.8328611898016998E-2</v>
      </c>
    </row>
    <row r="1416" spans="9:16" x14ac:dyDescent="0.25">
      <c r="I1416" s="5">
        <v>1413</v>
      </c>
      <c r="J1416" s="8">
        <f t="shared" ca="1" si="90"/>
        <v>2</v>
      </c>
      <c r="K1416" s="7" t="str">
        <f t="shared" ca="1" si="88"/>
        <v>LOSE</v>
      </c>
      <c r="L1416" s="8">
        <f t="shared" ca="1" si="89"/>
        <v>-1</v>
      </c>
      <c r="M1416" s="8">
        <f t="shared" ca="1" si="91"/>
        <v>27</v>
      </c>
      <c r="N1416" s="32">
        <f ca="1">SUM(L$4:L1416)/I1416</f>
        <v>1.9108280254777069E-2</v>
      </c>
      <c r="O1416" s="46">
        <f ca="1">_xlfn.VAR.P(L$4:L1416)</f>
        <v>35.649316402288129</v>
      </c>
      <c r="P1416" s="33">
        <f ca="1">COUNTIF(K$4:K1416, "WIN")/I1416</f>
        <v>2.8308563340410473E-2</v>
      </c>
    </row>
    <row r="1417" spans="9:16" x14ac:dyDescent="0.25">
      <c r="I1417" s="5">
        <v>1414</v>
      </c>
      <c r="J1417" s="8">
        <f t="shared" ca="1" si="90"/>
        <v>33</v>
      </c>
      <c r="K1417" s="7" t="str">
        <f t="shared" ca="1" si="88"/>
        <v>LOSE</v>
      </c>
      <c r="L1417" s="8">
        <f t="shared" ca="1" si="89"/>
        <v>-1</v>
      </c>
      <c r="M1417" s="8">
        <f t="shared" ca="1" si="91"/>
        <v>26</v>
      </c>
      <c r="N1417" s="32">
        <f ca="1">SUM(L$4:L1417)/I1417</f>
        <v>1.8387553041018388E-2</v>
      </c>
      <c r="O1417" s="46">
        <f ca="1">_xlfn.VAR.P(L$4:L1417)</f>
        <v>35.624838701287786</v>
      </c>
      <c r="P1417" s="33">
        <f ca="1">COUNTIF(K$4:K1417, "WIN")/I1417</f>
        <v>2.8288543140028287E-2</v>
      </c>
    </row>
    <row r="1418" spans="9:16" x14ac:dyDescent="0.25">
      <c r="I1418" s="5">
        <v>1415</v>
      </c>
      <c r="J1418" s="8">
        <f t="shared" ca="1" si="90"/>
        <v>28</v>
      </c>
      <c r="K1418" s="7" t="str">
        <f t="shared" ca="1" si="88"/>
        <v>LOSE</v>
      </c>
      <c r="L1418" s="8">
        <f t="shared" ca="1" si="89"/>
        <v>-1</v>
      </c>
      <c r="M1418" s="8">
        <f t="shared" ca="1" si="91"/>
        <v>25</v>
      </c>
      <c r="N1418" s="32">
        <f ca="1">SUM(L$4:L1418)/I1418</f>
        <v>1.7667844522968199E-2</v>
      </c>
      <c r="O1418" s="46">
        <f ca="1">_xlfn.VAR.P(L$4:L1418)</f>
        <v>35.600394561050834</v>
      </c>
      <c r="P1418" s="33">
        <f ca="1">COUNTIF(K$4:K1418, "WIN")/I1418</f>
        <v>2.8268551236749116E-2</v>
      </c>
    </row>
    <row r="1419" spans="9:16" x14ac:dyDescent="0.25">
      <c r="I1419" s="5">
        <v>1416</v>
      </c>
      <c r="J1419" s="8">
        <f t="shared" ca="1" si="90"/>
        <v>28</v>
      </c>
      <c r="K1419" s="7" t="str">
        <f t="shared" ca="1" si="88"/>
        <v>LOSE</v>
      </c>
      <c r="L1419" s="8">
        <f t="shared" ca="1" si="89"/>
        <v>-1</v>
      </c>
      <c r="M1419" s="8">
        <f t="shared" ca="1" si="91"/>
        <v>24</v>
      </c>
      <c r="N1419" s="32">
        <f ca="1">SUM(L$4:L1419)/I1419</f>
        <v>1.6949152542372881E-2</v>
      </c>
      <c r="O1419" s="46">
        <f ca="1">_xlfn.VAR.P(L$4:L1419)</f>
        <v>35.575983912668775</v>
      </c>
      <c r="P1419" s="33">
        <f ca="1">COUNTIF(K$4:K1419, "WIN")/I1419</f>
        <v>2.8248587570621469E-2</v>
      </c>
    </row>
    <row r="1420" spans="9:16" x14ac:dyDescent="0.25">
      <c r="I1420" s="5">
        <v>1417</v>
      </c>
      <c r="J1420" s="8">
        <f t="shared" ca="1" si="90"/>
        <v>1</v>
      </c>
      <c r="K1420" s="7" t="str">
        <f t="shared" ca="1" si="88"/>
        <v>LOSE</v>
      </c>
      <c r="L1420" s="8">
        <f t="shared" ca="1" si="89"/>
        <v>-1</v>
      </c>
      <c r="M1420" s="8">
        <f t="shared" ca="1" si="91"/>
        <v>23</v>
      </c>
      <c r="N1420" s="32">
        <f ca="1">SUM(L$4:L1420)/I1420</f>
        <v>1.6231474947071278E-2</v>
      </c>
      <c r="O1420" s="46">
        <f ca="1">_xlfn.VAR.P(L$4:L1420)</f>
        <v>35.551606687421469</v>
      </c>
      <c r="P1420" s="33">
        <f ca="1">COUNTIF(K$4:K1420, "WIN")/I1420</f>
        <v>2.8228652081863093E-2</v>
      </c>
    </row>
    <row r="1421" spans="9:16" x14ac:dyDescent="0.25">
      <c r="I1421" s="5">
        <v>1418</v>
      </c>
      <c r="J1421" s="8">
        <f t="shared" ca="1" si="90"/>
        <v>31</v>
      </c>
      <c r="K1421" s="7" t="str">
        <f t="shared" ca="1" si="88"/>
        <v>LOSE</v>
      </c>
      <c r="L1421" s="8">
        <f t="shared" ca="1" si="89"/>
        <v>-1</v>
      </c>
      <c r="M1421" s="8">
        <f t="shared" ca="1" si="91"/>
        <v>22</v>
      </c>
      <c r="N1421" s="32">
        <f ca="1">SUM(L$4:L1421)/I1421</f>
        <v>1.5514809590973202E-2</v>
      </c>
      <c r="O1421" s="46">
        <f ca="1">_xlfn.VAR.P(L$4:L1421)</f>
        <v>35.527262816776442</v>
      </c>
      <c r="P1421" s="33">
        <f ca="1">COUNTIF(K$4:K1421, "WIN")/I1421</f>
        <v>2.8208744710860368E-2</v>
      </c>
    </row>
    <row r="1422" spans="9:16" x14ac:dyDescent="0.25">
      <c r="I1422" s="5">
        <v>1419</v>
      </c>
      <c r="J1422" s="8">
        <f t="shared" ca="1" si="90"/>
        <v>23</v>
      </c>
      <c r="K1422" s="7" t="str">
        <f t="shared" ca="1" si="88"/>
        <v>LOSE</v>
      </c>
      <c r="L1422" s="8">
        <f t="shared" ca="1" si="89"/>
        <v>-1</v>
      </c>
      <c r="M1422" s="8">
        <f t="shared" ca="1" si="91"/>
        <v>21</v>
      </c>
      <c r="N1422" s="32">
        <f ca="1">SUM(L$4:L1422)/I1422</f>
        <v>1.4799154334038054E-2</v>
      </c>
      <c r="O1422" s="46">
        <f ca="1">_xlfn.VAR.P(L$4:L1422)</f>
        <v>35.502952232388289</v>
      </c>
      <c r="P1422" s="33">
        <f ca="1">COUNTIF(K$4:K1422, "WIN")/I1422</f>
        <v>2.8188865398167725E-2</v>
      </c>
    </row>
    <row r="1423" spans="9:16" x14ac:dyDescent="0.25">
      <c r="I1423" s="5">
        <v>1420</v>
      </c>
      <c r="J1423" s="8">
        <f t="shared" ca="1" si="90"/>
        <v>21</v>
      </c>
      <c r="K1423" s="7" t="str">
        <f t="shared" ca="1" si="88"/>
        <v>LOSE</v>
      </c>
      <c r="L1423" s="8">
        <f t="shared" ca="1" si="89"/>
        <v>-1</v>
      </c>
      <c r="M1423" s="8">
        <f t="shared" ca="1" si="91"/>
        <v>20</v>
      </c>
      <c r="N1423" s="32">
        <f ca="1">SUM(L$4:L1423)/I1423</f>
        <v>1.4084507042253521E-2</v>
      </c>
      <c r="O1423" s="46">
        <f ca="1">_xlfn.VAR.P(L$4:L1423)</f>
        <v>35.478674866097997</v>
      </c>
      <c r="P1423" s="33">
        <f ca="1">COUNTIF(K$4:K1423, "WIN")/I1423</f>
        <v>2.8169014084507043E-2</v>
      </c>
    </row>
    <row r="1424" spans="9:16" x14ac:dyDescent="0.25">
      <c r="I1424" s="5">
        <v>1421</v>
      </c>
      <c r="J1424" s="8">
        <f t="shared" ca="1" si="90"/>
        <v>3</v>
      </c>
      <c r="K1424" s="7" t="str">
        <f t="shared" ca="1" si="88"/>
        <v>LOSE</v>
      </c>
      <c r="L1424" s="8">
        <f t="shared" ca="1" si="89"/>
        <v>-1</v>
      </c>
      <c r="M1424" s="8">
        <f t="shared" ca="1" si="91"/>
        <v>19</v>
      </c>
      <c r="N1424" s="32">
        <f ca="1">SUM(L$4:L1424)/I1424</f>
        <v>1.3370865587614356E-2</v>
      </c>
      <c r="O1424" s="46">
        <f ca="1">_xlfn.VAR.P(L$4:L1424)</f>
        <v>35.454430649932327</v>
      </c>
      <c r="P1424" s="33">
        <f ca="1">COUNTIF(K$4:K1424, "WIN")/I1424</f>
        <v>2.8149190710767064E-2</v>
      </c>
    </row>
    <row r="1425" spans="9:16" x14ac:dyDescent="0.25">
      <c r="I1425" s="5">
        <v>1422</v>
      </c>
      <c r="J1425" s="8">
        <f t="shared" ca="1" si="90"/>
        <v>29</v>
      </c>
      <c r="K1425" s="7" t="str">
        <f t="shared" ca="1" si="88"/>
        <v>LOSE</v>
      </c>
      <c r="L1425" s="8">
        <f t="shared" ca="1" si="89"/>
        <v>-1</v>
      </c>
      <c r="M1425" s="8">
        <f t="shared" ca="1" si="91"/>
        <v>18</v>
      </c>
      <c r="N1425" s="32">
        <f ca="1">SUM(L$4:L1425)/I1425</f>
        <v>1.2658227848101266E-2</v>
      </c>
      <c r="O1425" s="46">
        <f ca="1">_xlfn.VAR.P(L$4:L1425)</f>
        <v>35.430219516103186</v>
      </c>
      <c r="P1425" s="33">
        <f ca="1">COUNTIF(K$4:K1425, "WIN")/I1425</f>
        <v>2.8129395218002812E-2</v>
      </c>
    </row>
    <row r="1426" spans="9:16" x14ac:dyDescent="0.25">
      <c r="I1426" s="5">
        <v>1423</v>
      </c>
      <c r="J1426" s="8">
        <f t="shared" ca="1" si="90"/>
        <v>4</v>
      </c>
      <c r="K1426" s="7" t="str">
        <f t="shared" ca="1" si="88"/>
        <v>LOSE</v>
      </c>
      <c r="L1426" s="8">
        <f t="shared" ca="1" si="89"/>
        <v>-1</v>
      </c>
      <c r="M1426" s="8">
        <f t="shared" ca="1" si="91"/>
        <v>17</v>
      </c>
      <c r="N1426" s="32">
        <f ca="1">SUM(L$4:L1426)/I1426</f>
        <v>1.1946591707659873E-2</v>
      </c>
      <c r="O1426" s="46">
        <f ca="1">_xlfn.VAR.P(L$4:L1426)</f>
        <v>35.406041397007009</v>
      </c>
      <c r="P1426" s="33">
        <f ca="1">COUNTIF(K$4:K1426, "WIN")/I1426</f>
        <v>2.8109627547434995E-2</v>
      </c>
    </row>
    <row r="1427" spans="9:16" x14ac:dyDescent="0.25">
      <c r="I1427" s="5">
        <v>1424</v>
      </c>
      <c r="J1427" s="8">
        <f t="shared" ca="1" si="90"/>
        <v>5</v>
      </c>
      <c r="K1427" s="7" t="str">
        <f t="shared" ca="1" si="88"/>
        <v>LOSE</v>
      </c>
      <c r="L1427" s="8">
        <f t="shared" ca="1" si="89"/>
        <v>-1</v>
      </c>
      <c r="M1427" s="8">
        <f t="shared" ca="1" si="91"/>
        <v>16</v>
      </c>
      <c r="N1427" s="32">
        <f ca="1">SUM(L$4:L1427)/I1427</f>
        <v>1.1235955056179775E-2</v>
      </c>
      <c r="O1427" s="46">
        <f ca="1">_xlfn.VAR.P(L$4:L1427)</f>
        <v>35.381896225224089</v>
      </c>
      <c r="P1427" s="33">
        <f ca="1">COUNTIF(K$4:K1427, "WIN")/I1427</f>
        <v>2.8089887640449437E-2</v>
      </c>
    </row>
    <row r="1428" spans="9:16" x14ac:dyDescent="0.25">
      <c r="I1428" s="5">
        <v>1425</v>
      </c>
      <c r="J1428" s="8">
        <f t="shared" ca="1" si="90"/>
        <v>31</v>
      </c>
      <c r="K1428" s="7" t="str">
        <f t="shared" ca="1" si="88"/>
        <v>LOSE</v>
      </c>
      <c r="L1428" s="8">
        <f t="shared" ca="1" si="89"/>
        <v>-1</v>
      </c>
      <c r="M1428" s="8">
        <f t="shared" ca="1" si="91"/>
        <v>15</v>
      </c>
      <c r="N1428" s="32">
        <f ca="1">SUM(L$4:L1428)/I1428</f>
        <v>1.0526315789473684E-2</v>
      </c>
      <c r="O1428" s="46">
        <f ca="1">_xlfn.VAR.P(L$4:L1428)</f>
        <v>35.357783933518007</v>
      </c>
      <c r="P1428" s="33">
        <f ca="1">COUNTIF(K$4:K1428, "WIN")/I1428</f>
        <v>2.8070175438596492E-2</v>
      </c>
    </row>
    <row r="1429" spans="9:16" x14ac:dyDescent="0.25">
      <c r="I1429" s="5">
        <v>1426</v>
      </c>
      <c r="J1429" s="8">
        <f t="shared" ca="1" si="90"/>
        <v>4</v>
      </c>
      <c r="K1429" s="7" t="str">
        <f t="shared" ca="1" si="88"/>
        <v>LOSE</v>
      </c>
      <c r="L1429" s="8">
        <f t="shared" ca="1" si="89"/>
        <v>-1</v>
      </c>
      <c r="M1429" s="8">
        <f t="shared" ca="1" si="91"/>
        <v>14</v>
      </c>
      <c r="N1429" s="32">
        <f ca="1">SUM(L$4:L1429)/I1429</f>
        <v>9.8176718092566617E-3</v>
      </c>
      <c r="O1429" s="46">
        <f ca="1">_xlfn.VAR.P(L$4:L1429)</f>
        <v>35.333704454834972</v>
      </c>
      <c r="P1429" s="33">
        <f ca="1">COUNTIF(K$4:K1429, "WIN")/I1429</f>
        <v>2.8050490883590462E-2</v>
      </c>
    </row>
    <row r="1430" spans="9:16" x14ac:dyDescent="0.25">
      <c r="I1430" s="5">
        <v>1427</v>
      </c>
      <c r="J1430" s="8">
        <f t="shared" ca="1" si="90"/>
        <v>20</v>
      </c>
      <c r="K1430" s="7" t="str">
        <f t="shared" ca="1" si="88"/>
        <v>LOSE</v>
      </c>
      <c r="L1430" s="8">
        <f t="shared" ca="1" si="89"/>
        <v>-1</v>
      </c>
      <c r="M1430" s="8">
        <f t="shared" ca="1" si="91"/>
        <v>13</v>
      </c>
      <c r="N1430" s="32">
        <f ca="1">SUM(L$4:L1430)/I1430</f>
        <v>9.1100210231254385E-3</v>
      </c>
      <c r="O1430" s="46">
        <f ca="1">_xlfn.VAR.P(L$4:L1430)</f>
        <v>35.309657722303221</v>
      </c>
      <c r="P1430" s="33">
        <f ca="1">COUNTIF(K$4:K1430, "WIN")/I1430</f>
        <v>2.8030833917309039E-2</v>
      </c>
    </row>
    <row r="1431" spans="9:16" x14ac:dyDescent="0.25">
      <c r="I1431" s="5">
        <v>1428</v>
      </c>
      <c r="J1431" s="8">
        <f t="shared" ca="1" si="90"/>
        <v>26</v>
      </c>
      <c r="K1431" s="7" t="str">
        <f t="shared" ca="1" si="88"/>
        <v>LOSE</v>
      </c>
      <c r="L1431" s="8">
        <f t="shared" ca="1" si="89"/>
        <v>-1</v>
      </c>
      <c r="M1431" s="8">
        <f t="shared" ca="1" si="91"/>
        <v>12</v>
      </c>
      <c r="N1431" s="32">
        <f ca="1">SUM(L$4:L1431)/I1431</f>
        <v>8.4033613445378148E-3</v>
      </c>
      <c r="O1431" s="46">
        <f ca="1">_xlfn.VAR.P(L$4:L1431)</f>
        <v>35.2856436692324</v>
      </c>
      <c r="P1431" s="33">
        <f ca="1">COUNTIF(K$4:K1431, "WIN")/I1431</f>
        <v>2.8011204481792718E-2</v>
      </c>
    </row>
    <row r="1432" spans="9:16" x14ac:dyDescent="0.25">
      <c r="I1432" s="5">
        <v>1429</v>
      </c>
      <c r="J1432" s="8">
        <f t="shared" ca="1" si="90"/>
        <v>11</v>
      </c>
      <c r="K1432" s="7" t="str">
        <f t="shared" ca="1" si="88"/>
        <v>LOSE</v>
      </c>
      <c r="L1432" s="8">
        <f t="shared" ca="1" si="89"/>
        <v>-1</v>
      </c>
      <c r="M1432" s="8">
        <f t="shared" ca="1" si="91"/>
        <v>11</v>
      </c>
      <c r="N1432" s="32">
        <f ca="1">SUM(L$4:L1432)/I1432</f>
        <v>7.6976906927921623E-3</v>
      </c>
      <c r="O1432" s="46">
        <f ca="1">_xlfn.VAR.P(L$4:L1432)</f>
        <v>35.261662229112929</v>
      </c>
      <c r="P1432" s="33">
        <f ca="1">COUNTIF(K$4:K1432, "WIN")/I1432</f>
        <v>2.7991602519244228E-2</v>
      </c>
    </row>
    <row r="1433" spans="9:16" x14ac:dyDescent="0.25">
      <c r="I1433" s="5">
        <v>1430</v>
      </c>
      <c r="J1433" s="8">
        <f t="shared" ca="1" si="90"/>
        <v>5</v>
      </c>
      <c r="K1433" s="7" t="str">
        <f t="shared" ca="1" si="88"/>
        <v>LOSE</v>
      </c>
      <c r="L1433" s="8">
        <f t="shared" ca="1" si="89"/>
        <v>-1</v>
      </c>
      <c r="M1433" s="8">
        <f t="shared" ca="1" si="91"/>
        <v>10</v>
      </c>
      <c r="N1433" s="32">
        <f ca="1">SUM(L$4:L1433)/I1433</f>
        <v>6.993006993006993E-3</v>
      </c>
      <c r="O1433" s="46">
        <f ca="1">_xlfn.VAR.P(L$4:L1433)</f>
        <v>35.237713335615432</v>
      </c>
      <c r="P1433" s="33">
        <f ca="1">COUNTIF(K$4:K1433, "WIN")/I1433</f>
        <v>2.7972027972027972E-2</v>
      </c>
    </row>
    <row r="1434" spans="9:16" x14ac:dyDescent="0.25">
      <c r="I1434" s="5">
        <v>1431</v>
      </c>
      <c r="J1434" s="8">
        <f t="shared" ca="1" si="90"/>
        <v>17</v>
      </c>
      <c r="K1434" s="7" t="str">
        <f t="shared" ca="1" si="88"/>
        <v>LOSE</v>
      </c>
      <c r="L1434" s="8">
        <f t="shared" ca="1" si="89"/>
        <v>-1</v>
      </c>
      <c r="M1434" s="8">
        <f t="shared" ca="1" si="91"/>
        <v>9</v>
      </c>
      <c r="N1434" s="32">
        <f ca="1">SUM(L$4:L1434)/I1434</f>
        <v>6.2893081761006293E-3</v>
      </c>
      <c r="O1434" s="46">
        <f ca="1">_xlfn.VAR.P(L$4:L1434)</f>
        <v>35.213796922590085</v>
      </c>
      <c r="P1434" s="33">
        <f ca="1">COUNTIF(K$4:K1434, "WIN")/I1434</f>
        <v>2.7952480782669462E-2</v>
      </c>
    </row>
    <row r="1435" spans="9:16" x14ac:dyDescent="0.25">
      <c r="I1435" s="5">
        <v>1432</v>
      </c>
      <c r="J1435" s="8">
        <f t="shared" ca="1" si="90"/>
        <v>24</v>
      </c>
      <c r="K1435" s="7" t="str">
        <f t="shared" ca="1" si="88"/>
        <v>LOSE</v>
      </c>
      <c r="L1435" s="8">
        <f t="shared" ca="1" si="89"/>
        <v>-1</v>
      </c>
      <c r="M1435" s="8">
        <f t="shared" ca="1" si="91"/>
        <v>8</v>
      </c>
      <c r="N1435" s="32">
        <f ca="1">SUM(L$4:L1435)/I1435</f>
        <v>5.5865921787709499E-3</v>
      </c>
      <c r="O1435" s="46">
        <f ca="1">_xlfn.VAR.P(L$4:L1435)</f>
        <v>35.189912924066043</v>
      </c>
      <c r="P1435" s="33">
        <f ca="1">COUNTIF(K$4:K1435, "WIN")/I1435</f>
        <v>2.7932960893854747E-2</v>
      </c>
    </row>
    <row r="1436" spans="9:16" x14ac:dyDescent="0.25">
      <c r="I1436" s="5">
        <v>1433</v>
      </c>
      <c r="J1436" s="8">
        <f t="shared" ca="1" si="90"/>
        <v>26</v>
      </c>
      <c r="K1436" s="7" t="str">
        <f t="shared" ca="1" si="88"/>
        <v>LOSE</v>
      </c>
      <c r="L1436" s="8">
        <f t="shared" ca="1" si="89"/>
        <v>-1</v>
      </c>
      <c r="M1436" s="8">
        <f t="shared" ca="1" si="91"/>
        <v>7</v>
      </c>
      <c r="N1436" s="32">
        <f ca="1">SUM(L$4:L1436)/I1436</f>
        <v>4.8848569434752267E-3</v>
      </c>
      <c r="O1436" s="46">
        <f ca="1">_xlfn.VAR.P(L$4:L1436)</f>
        <v>35.166061274250801</v>
      </c>
      <c r="P1436" s="33">
        <f ca="1">COUNTIF(K$4:K1436, "WIN")/I1436</f>
        <v>2.7913468248429867E-2</v>
      </c>
    </row>
    <row r="1437" spans="9:16" x14ac:dyDescent="0.25">
      <c r="I1437" s="5">
        <v>1434</v>
      </c>
      <c r="J1437" s="8">
        <f t="shared" ca="1" si="90"/>
        <v>14</v>
      </c>
      <c r="K1437" s="7" t="str">
        <f t="shared" ca="1" si="88"/>
        <v>LOSE</v>
      </c>
      <c r="L1437" s="8">
        <f t="shared" ca="1" si="89"/>
        <v>-1</v>
      </c>
      <c r="M1437" s="8">
        <f t="shared" ca="1" si="91"/>
        <v>6</v>
      </c>
      <c r="N1437" s="32">
        <f ca="1">SUM(L$4:L1437)/I1437</f>
        <v>4.1841004184100415E-3</v>
      </c>
      <c r="O1437" s="46">
        <f ca="1">_xlfn.VAR.P(L$4:L1437)</f>
        <v>35.14224190752963</v>
      </c>
      <c r="P1437" s="33">
        <f ca="1">COUNTIF(K$4:K1437, "WIN")/I1437</f>
        <v>2.7894002789400279E-2</v>
      </c>
    </row>
    <row r="1438" spans="9:16" x14ac:dyDescent="0.25">
      <c r="I1438" s="5">
        <v>1435</v>
      </c>
      <c r="J1438" s="8">
        <f t="shared" ca="1" si="90"/>
        <v>11</v>
      </c>
      <c r="K1438" s="7" t="str">
        <f t="shared" ca="1" si="88"/>
        <v>LOSE</v>
      </c>
      <c r="L1438" s="8">
        <f t="shared" ca="1" si="89"/>
        <v>-1</v>
      </c>
      <c r="M1438" s="8">
        <f t="shared" ca="1" si="91"/>
        <v>5</v>
      </c>
      <c r="N1438" s="32">
        <f ca="1">SUM(L$4:L1438)/I1438</f>
        <v>3.4843205574912892E-3</v>
      </c>
      <c r="O1438" s="46">
        <f ca="1">_xlfn.VAR.P(L$4:L1438)</f>
        <v>35.118454758464956</v>
      </c>
      <c r="P1438" s="33">
        <f ca="1">COUNTIF(K$4:K1438, "WIN")/I1438</f>
        <v>2.7874564459930314E-2</v>
      </c>
    </row>
    <row r="1439" spans="9:16" x14ac:dyDescent="0.25">
      <c r="I1439" s="5">
        <v>1436</v>
      </c>
      <c r="J1439" s="8">
        <f t="shared" ca="1" si="90"/>
        <v>5</v>
      </c>
      <c r="K1439" s="7" t="str">
        <f t="shared" ca="1" si="88"/>
        <v>LOSE</v>
      </c>
      <c r="L1439" s="8">
        <f t="shared" ca="1" si="89"/>
        <v>-1</v>
      </c>
      <c r="M1439" s="8">
        <f t="shared" ca="1" si="91"/>
        <v>4</v>
      </c>
      <c r="N1439" s="32">
        <f ca="1">SUM(L$4:L1439)/I1439</f>
        <v>2.7855153203342618E-3</v>
      </c>
      <c r="O1439" s="46">
        <f ca="1">_xlfn.VAR.P(L$4:L1439)</f>
        <v>35.094699761795766</v>
      </c>
      <c r="P1439" s="33">
        <f ca="1">COUNTIF(K$4:K1439, "WIN")/I1439</f>
        <v>2.7855153203342618E-2</v>
      </c>
    </row>
    <row r="1440" spans="9:16" x14ac:dyDescent="0.25">
      <c r="I1440" s="5">
        <v>1437</v>
      </c>
      <c r="J1440" s="8">
        <f t="shared" ca="1" si="90"/>
        <v>26</v>
      </c>
      <c r="K1440" s="7" t="str">
        <f t="shared" ca="1" si="88"/>
        <v>LOSE</v>
      </c>
      <c r="L1440" s="8">
        <f t="shared" ca="1" si="89"/>
        <v>-1</v>
      </c>
      <c r="M1440" s="8">
        <f t="shared" ca="1" si="91"/>
        <v>3</v>
      </c>
      <c r="N1440" s="32">
        <f ca="1">SUM(L$4:L1440)/I1440</f>
        <v>2.0876826722338203E-3</v>
      </c>
      <c r="O1440" s="46">
        <f ca="1">_xlfn.VAR.P(L$4:L1440)</f>
        <v>35.070976852437013</v>
      </c>
      <c r="P1440" s="33">
        <f ca="1">COUNTIF(K$4:K1440, "WIN")/I1440</f>
        <v>2.7835768963117607E-2</v>
      </c>
    </row>
    <row r="1441" spans="9:16" x14ac:dyDescent="0.25">
      <c r="I1441" s="5">
        <v>1438</v>
      </c>
      <c r="J1441" s="8">
        <f t="shared" ca="1" si="90"/>
        <v>29</v>
      </c>
      <c r="K1441" s="7" t="str">
        <f t="shared" ca="1" si="88"/>
        <v>LOSE</v>
      </c>
      <c r="L1441" s="8">
        <f t="shared" ca="1" si="89"/>
        <v>-1</v>
      </c>
      <c r="M1441" s="8">
        <f t="shared" ca="1" si="91"/>
        <v>2</v>
      </c>
      <c r="N1441" s="32">
        <f ca="1">SUM(L$4:L1441)/I1441</f>
        <v>1.3908205841446453E-3</v>
      </c>
      <c r="O1441" s="46">
        <f ca="1">_xlfn.VAR.P(L$4:L1441)</f>
        <v>35.04728596547902</v>
      </c>
      <c r="P1441" s="33">
        <f ca="1">COUNTIF(K$4:K1441, "WIN")/I1441</f>
        <v>2.7816411682892908E-2</v>
      </c>
    </row>
    <row r="1442" spans="9:16" x14ac:dyDescent="0.25">
      <c r="I1442" s="5">
        <v>1439</v>
      </c>
      <c r="J1442" s="8">
        <f t="shared" ca="1" si="90"/>
        <v>9</v>
      </c>
      <c r="K1442" s="7" t="str">
        <f t="shared" ca="1" si="88"/>
        <v>LOSE</v>
      </c>
      <c r="L1442" s="8">
        <f t="shared" ca="1" si="89"/>
        <v>-1</v>
      </c>
      <c r="M1442" s="8">
        <f t="shared" ca="1" si="91"/>
        <v>1</v>
      </c>
      <c r="N1442" s="32">
        <f ca="1">SUM(L$4:L1442)/I1442</f>
        <v>6.9492703266157052E-4</v>
      </c>
      <c r="O1442" s="46">
        <f ca="1">_xlfn.VAR.P(L$4:L1442)</f>
        <v>35.023627036186916</v>
      </c>
      <c r="P1442" s="33">
        <f ca="1">COUNTIF(K$4:K1442, "WIN")/I1442</f>
        <v>2.7797081306462822E-2</v>
      </c>
    </row>
    <row r="1443" spans="9:16" x14ac:dyDescent="0.25">
      <c r="I1443" s="5">
        <v>1440</v>
      </c>
      <c r="J1443" s="8">
        <f t="shared" ca="1" si="90"/>
        <v>36</v>
      </c>
      <c r="K1443" s="7" t="str">
        <f t="shared" ca="1" si="88"/>
        <v>LOSE</v>
      </c>
      <c r="L1443" s="8">
        <f t="shared" ca="1" si="89"/>
        <v>-1</v>
      </c>
      <c r="M1443" s="8">
        <f t="shared" ca="1" si="91"/>
        <v>0</v>
      </c>
      <c r="N1443" s="32">
        <f ca="1">SUM(L$4:L1443)/I1443</f>
        <v>0</v>
      </c>
      <c r="O1443" s="46">
        <f ca="1">_xlfn.VAR.P(L$4:L1443)</f>
        <v>35</v>
      </c>
      <c r="P1443" s="33">
        <f ca="1">COUNTIF(K$4:K1443, "WIN")/I1443</f>
        <v>2.7777777777777776E-2</v>
      </c>
    </row>
    <row r="1444" spans="9:16" x14ac:dyDescent="0.25">
      <c r="I1444" s="5">
        <v>1441</v>
      </c>
      <c r="J1444" s="8">
        <f t="shared" ca="1" si="90"/>
        <v>32</v>
      </c>
      <c r="K1444" s="7" t="str">
        <f t="shared" ca="1" si="88"/>
        <v>LOSE</v>
      </c>
      <c r="L1444" s="8">
        <f t="shared" ca="1" si="89"/>
        <v>-1</v>
      </c>
      <c r="M1444" s="8">
        <f t="shared" ca="1" si="91"/>
        <v>-1</v>
      </c>
      <c r="N1444" s="32">
        <f ca="1">SUM(L$4:L1444)/I1444</f>
        <v>-6.939625260235947E-4</v>
      </c>
      <c r="O1444" s="46">
        <f ca="1">_xlfn.VAR.P(L$4:L1444)</f>
        <v>34.976404792531213</v>
      </c>
      <c r="P1444" s="33">
        <f ca="1">COUNTIF(K$4:K1444, "WIN")/I1444</f>
        <v>2.7758501040943788E-2</v>
      </c>
    </row>
    <row r="1445" spans="9:16" x14ac:dyDescent="0.25">
      <c r="I1445" s="5">
        <v>1442</v>
      </c>
      <c r="J1445" s="8">
        <f t="shared" ca="1" si="90"/>
        <v>2</v>
      </c>
      <c r="K1445" s="7" t="str">
        <f t="shared" ca="1" si="88"/>
        <v>LOSE</v>
      </c>
      <c r="L1445" s="8">
        <f t="shared" ca="1" si="89"/>
        <v>-1</v>
      </c>
      <c r="M1445" s="8">
        <f t="shared" ca="1" si="91"/>
        <v>-2</v>
      </c>
      <c r="N1445" s="32">
        <f ca="1">SUM(L$4:L1445)/I1445</f>
        <v>-1.3869625520110957E-3</v>
      </c>
      <c r="O1445" s="46">
        <f ca="1">_xlfn.VAR.P(L$4:L1445)</f>
        <v>34.952841349566505</v>
      </c>
      <c r="P1445" s="33">
        <f ca="1">COUNTIF(K$4:K1445, "WIN")/I1445</f>
        <v>2.7739251040221916E-2</v>
      </c>
    </row>
    <row r="1446" spans="9:16" x14ac:dyDescent="0.25">
      <c r="I1446" s="5">
        <v>1443</v>
      </c>
      <c r="J1446" s="8">
        <f t="shared" ca="1" si="90"/>
        <v>34</v>
      </c>
      <c r="K1446" s="7" t="str">
        <f t="shared" ca="1" si="88"/>
        <v>LOSE</v>
      </c>
      <c r="L1446" s="8">
        <f t="shared" ca="1" si="89"/>
        <v>-1</v>
      </c>
      <c r="M1446" s="8">
        <f t="shared" ca="1" si="91"/>
        <v>-3</v>
      </c>
      <c r="N1446" s="32">
        <f ca="1">SUM(L$4:L1446)/I1446</f>
        <v>-2.0790020790020791E-3</v>
      </c>
      <c r="O1446" s="46">
        <f ca="1">_xlfn.VAR.P(L$4:L1446)</f>
        <v>34.929309607064283</v>
      </c>
      <c r="P1446" s="33">
        <f ca="1">COUNTIF(K$4:K1446, "WIN")/I1446</f>
        <v>2.7720027720027719E-2</v>
      </c>
    </row>
    <row r="1447" spans="9:16" x14ac:dyDescent="0.25">
      <c r="I1447" s="5">
        <v>1444</v>
      </c>
      <c r="J1447" s="8">
        <f t="shared" ca="1" si="90"/>
        <v>15</v>
      </c>
      <c r="K1447" s="7" t="str">
        <f t="shared" ca="1" si="88"/>
        <v>LOSE</v>
      </c>
      <c r="L1447" s="8">
        <f t="shared" ca="1" si="89"/>
        <v>-1</v>
      </c>
      <c r="M1447" s="8">
        <f t="shared" ca="1" si="91"/>
        <v>-4</v>
      </c>
      <c r="N1447" s="32">
        <f ca="1">SUM(L$4:L1447)/I1447</f>
        <v>-2.7700831024930748E-3</v>
      </c>
      <c r="O1447" s="46">
        <f ca="1">_xlfn.VAR.P(L$4:L1447)</f>
        <v>34.905809501154842</v>
      </c>
      <c r="P1447" s="33">
        <f ca="1">COUNTIF(K$4:K1447, "WIN")/I1447</f>
        <v>2.7700831024930747E-2</v>
      </c>
    </row>
    <row r="1448" spans="9:16" x14ac:dyDescent="0.25">
      <c r="I1448" s="5">
        <v>1445</v>
      </c>
      <c r="J1448" s="8">
        <f t="shared" ca="1" si="90"/>
        <v>4</v>
      </c>
      <c r="K1448" s="7" t="str">
        <f t="shared" ca="1" si="88"/>
        <v>LOSE</v>
      </c>
      <c r="L1448" s="8">
        <f t="shared" ca="1" si="89"/>
        <v>-1</v>
      </c>
      <c r="M1448" s="8">
        <f t="shared" ca="1" si="91"/>
        <v>-5</v>
      </c>
      <c r="N1448" s="32">
        <f ca="1">SUM(L$4:L1448)/I1448</f>
        <v>-3.4602076124567475E-3</v>
      </c>
      <c r="O1448" s="46">
        <f ca="1">_xlfn.VAR.P(L$4:L1448)</f>
        <v>34.882340968139751</v>
      </c>
      <c r="P1448" s="33">
        <f ca="1">COUNTIF(K$4:K1448, "WIN")/I1448</f>
        <v>2.768166089965398E-2</v>
      </c>
    </row>
    <row r="1449" spans="9:16" x14ac:dyDescent="0.25">
      <c r="I1449" s="5">
        <v>1446</v>
      </c>
      <c r="J1449" s="8">
        <f t="shared" ca="1" si="90"/>
        <v>26</v>
      </c>
      <c r="K1449" s="7" t="str">
        <f t="shared" ca="1" si="88"/>
        <v>LOSE</v>
      </c>
      <c r="L1449" s="8">
        <f t="shared" ca="1" si="89"/>
        <v>-1</v>
      </c>
      <c r="M1449" s="8">
        <f t="shared" ca="1" si="91"/>
        <v>-6</v>
      </c>
      <c r="N1449" s="32">
        <f ca="1">SUM(L$4:L1449)/I1449</f>
        <v>-4.1493775933609959E-3</v>
      </c>
      <c r="O1449" s="46">
        <f ca="1">_xlfn.VAR.P(L$4:L1449)</f>
        <v>34.858903944491317</v>
      </c>
      <c r="P1449" s="33">
        <f ca="1">COUNTIF(K$4:K1449, "WIN")/I1449</f>
        <v>2.7662517289073305E-2</v>
      </c>
    </row>
    <row r="1450" spans="9:16" x14ac:dyDescent="0.25">
      <c r="I1450" s="5">
        <v>1447</v>
      </c>
      <c r="J1450" s="8">
        <f t="shared" ca="1" si="90"/>
        <v>2</v>
      </c>
      <c r="K1450" s="7" t="str">
        <f t="shared" ca="1" si="88"/>
        <v>LOSE</v>
      </c>
      <c r="L1450" s="8">
        <f t="shared" ca="1" si="89"/>
        <v>-1</v>
      </c>
      <c r="M1450" s="8">
        <f t="shared" ca="1" si="91"/>
        <v>-7</v>
      </c>
      <c r="N1450" s="32">
        <f ca="1">SUM(L$4:L1450)/I1450</f>
        <v>-4.8375950241879755E-3</v>
      </c>
      <c r="O1450" s="46">
        <f ca="1">_xlfn.VAR.P(L$4:L1450)</f>
        <v>34.835498366851994</v>
      </c>
      <c r="P1450" s="33">
        <f ca="1">COUNTIF(K$4:K1450, "WIN")/I1450</f>
        <v>2.7643400138217002E-2</v>
      </c>
    </row>
    <row r="1451" spans="9:16" x14ac:dyDescent="0.25">
      <c r="I1451" s="5">
        <v>1448</v>
      </c>
      <c r="J1451" s="8">
        <f t="shared" ca="1" si="90"/>
        <v>15</v>
      </c>
      <c r="K1451" s="7" t="str">
        <f t="shared" ca="1" si="88"/>
        <v>LOSE</v>
      </c>
      <c r="L1451" s="8">
        <f t="shared" ca="1" si="89"/>
        <v>-1</v>
      </c>
      <c r="M1451" s="8">
        <f t="shared" ca="1" si="91"/>
        <v>-8</v>
      </c>
      <c r="N1451" s="32">
        <f ca="1">SUM(L$4:L1451)/I1451</f>
        <v>-5.5248618784530384E-3</v>
      </c>
      <c r="O1451" s="46">
        <f ca="1">_xlfn.VAR.P(L$4:L1451)</f>
        <v>34.812124172033819</v>
      </c>
      <c r="P1451" s="33">
        <f ca="1">COUNTIF(K$4:K1451, "WIN")/I1451</f>
        <v>2.7624309392265192E-2</v>
      </c>
    </row>
    <row r="1452" spans="9:16" x14ac:dyDescent="0.25">
      <c r="I1452" s="5">
        <v>1449</v>
      </c>
      <c r="J1452" s="8">
        <f t="shared" ca="1" si="90"/>
        <v>17</v>
      </c>
      <c r="K1452" s="7" t="str">
        <f t="shared" ca="1" si="88"/>
        <v>LOSE</v>
      </c>
      <c r="L1452" s="8">
        <f t="shared" ca="1" si="89"/>
        <v>-1</v>
      </c>
      <c r="M1452" s="8">
        <f t="shared" ca="1" si="91"/>
        <v>-9</v>
      </c>
      <c r="N1452" s="32">
        <f ca="1">SUM(L$4:L1452)/I1452</f>
        <v>-6.2111801242236021E-3</v>
      </c>
      <c r="O1452" s="46">
        <f ca="1">_xlfn.VAR.P(L$4:L1452)</f>
        <v>34.788781297017863</v>
      </c>
      <c r="P1452" s="33">
        <f ca="1">COUNTIF(K$4:K1452, "WIN")/I1452</f>
        <v>2.7605244996549344E-2</v>
      </c>
    </row>
    <row r="1453" spans="9:16" x14ac:dyDescent="0.25">
      <c r="I1453" s="5">
        <v>1450</v>
      </c>
      <c r="J1453" s="8">
        <f t="shared" ca="1" si="90"/>
        <v>4</v>
      </c>
      <c r="K1453" s="7" t="str">
        <f t="shared" ca="1" si="88"/>
        <v>LOSE</v>
      </c>
      <c r="L1453" s="8">
        <f t="shared" ca="1" si="89"/>
        <v>-1</v>
      </c>
      <c r="M1453" s="8">
        <f t="shared" ca="1" si="91"/>
        <v>-10</v>
      </c>
      <c r="N1453" s="32">
        <f ca="1">SUM(L$4:L1453)/I1453</f>
        <v>-6.8965517241379309E-3</v>
      </c>
      <c r="O1453" s="46">
        <f ca="1">_xlfn.VAR.P(L$4:L1453)</f>
        <v>34.765469678953629</v>
      </c>
      <c r="P1453" s="33">
        <f ca="1">COUNTIF(K$4:K1453, "WIN")/I1453</f>
        <v>2.7586206896551724E-2</v>
      </c>
    </row>
    <row r="1454" spans="9:16" x14ac:dyDescent="0.25">
      <c r="I1454" s="5">
        <v>1451</v>
      </c>
      <c r="J1454" s="8">
        <f t="shared" ca="1" si="90"/>
        <v>33</v>
      </c>
      <c r="K1454" s="7" t="str">
        <f t="shared" ca="1" si="88"/>
        <v>LOSE</v>
      </c>
      <c r="L1454" s="8">
        <f t="shared" ca="1" si="89"/>
        <v>-1</v>
      </c>
      <c r="M1454" s="8">
        <f t="shared" ca="1" si="91"/>
        <v>-11</v>
      </c>
      <c r="N1454" s="32">
        <f ca="1">SUM(L$4:L1454)/I1454</f>
        <v>-7.5809786354238459E-3</v>
      </c>
      <c r="O1454" s="46">
        <f ca="1">_xlfn.VAR.P(L$4:L1454)</f>
        <v>34.742189255158522</v>
      </c>
      <c r="P1454" s="33">
        <f ca="1">COUNTIF(K$4:K1454, "WIN")/I1454</f>
        <v>2.7567195037904894E-2</v>
      </c>
    </row>
    <row r="1455" spans="9:16" x14ac:dyDescent="0.25">
      <c r="I1455" s="5">
        <v>1452</v>
      </c>
      <c r="J1455" s="8">
        <f t="shared" ca="1" si="90"/>
        <v>17</v>
      </c>
      <c r="K1455" s="7" t="str">
        <f t="shared" ca="1" si="88"/>
        <v>LOSE</v>
      </c>
      <c r="L1455" s="8">
        <f t="shared" ca="1" si="89"/>
        <v>-1</v>
      </c>
      <c r="M1455" s="8">
        <f t="shared" ca="1" si="91"/>
        <v>-12</v>
      </c>
      <c r="N1455" s="32">
        <f ca="1">SUM(L$4:L1455)/I1455</f>
        <v>-8.2644628099173556E-3</v>
      </c>
      <c r="O1455" s="46">
        <f ca="1">_xlfn.VAR.P(L$4:L1455)</f>
        <v>34.718939963117272</v>
      </c>
      <c r="P1455" s="33">
        <f ca="1">COUNTIF(K$4:K1455, "WIN")/I1455</f>
        <v>2.7548209366391185E-2</v>
      </c>
    </row>
    <row r="1456" spans="9:16" x14ac:dyDescent="0.25">
      <c r="I1456" s="5">
        <v>1453</v>
      </c>
      <c r="J1456" s="8">
        <f t="shared" ca="1" si="90"/>
        <v>17</v>
      </c>
      <c r="K1456" s="7" t="str">
        <f t="shared" ca="1" si="88"/>
        <v>LOSE</v>
      </c>
      <c r="L1456" s="8">
        <f t="shared" ca="1" si="89"/>
        <v>-1</v>
      </c>
      <c r="M1456" s="8">
        <f t="shared" ca="1" si="91"/>
        <v>-13</v>
      </c>
      <c r="N1456" s="32">
        <f ca="1">SUM(L$4:L1456)/I1456</f>
        <v>-8.9470061940812116E-3</v>
      </c>
      <c r="O1456" s="46">
        <f ca="1">_xlfn.VAR.P(L$4:L1456)</f>
        <v>34.695721740481403</v>
      </c>
      <c r="P1456" s="33">
        <f ca="1">COUNTIF(K$4:K1456, "WIN")/I1456</f>
        <v>2.7529249827942189E-2</v>
      </c>
    </row>
    <row r="1457" spans="9:16" x14ac:dyDescent="0.25">
      <c r="I1457" s="5">
        <v>1454</v>
      </c>
      <c r="J1457" s="8">
        <f t="shared" ca="1" si="90"/>
        <v>5</v>
      </c>
      <c r="K1457" s="7" t="str">
        <f t="shared" ca="1" si="88"/>
        <v>LOSE</v>
      </c>
      <c r="L1457" s="8">
        <f t="shared" ca="1" si="89"/>
        <v>-1</v>
      </c>
      <c r="M1457" s="8">
        <f t="shared" ca="1" si="91"/>
        <v>-14</v>
      </c>
      <c r="N1457" s="32">
        <f ca="1">SUM(L$4:L1457)/I1457</f>
        <v>-9.6286107290233843E-3</v>
      </c>
      <c r="O1457" s="46">
        <f ca="1">_xlfn.VAR.P(L$4:L1457)</f>
        <v>34.672534525068635</v>
      </c>
      <c r="P1457" s="33">
        <f ca="1">COUNTIF(K$4:K1457, "WIN")/I1457</f>
        <v>2.7510316368638238E-2</v>
      </c>
    </row>
    <row r="1458" spans="9:16" x14ac:dyDescent="0.25">
      <c r="I1458" s="5">
        <v>1455</v>
      </c>
      <c r="J1458" s="8">
        <f t="shared" ca="1" si="90"/>
        <v>19</v>
      </c>
      <c r="K1458" s="7" t="str">
        <f t="shared" ca="1" si="88"/>
        <v>LOSE</v>
      </c>
      <c r="L1458" s="8">
        <f t="shared" ca="1" si="89"/>
        <v>-1</v>
      </c>
      <c r="M1458" s="8">
        <f t="shared" ca="1" si="91"/>
        <v>-15</v>
      </c>
      <c r="N1458" s="32">
        <f ca="1">SUM(L$4:L1458)/I1458</f>
        <v>-1.0309278350515464E-2</v>
      </c>
      <c r="O1458" s="46">
        <f ca="1">_xlfn.VAR.P(L$4:L1458)</f>
        <v>34.649378254862363</v>
      </c>
      <c r="P1458" s="33">
        <f ca="1">COUNTIF(K$4:K1458, "WIN")/I1458</f>
        <v>2.7491408934707903E-2</v>
      </c>
    </row>
    <row r="1459" spans="9:16" x14ac:dyDescent="0.25">
      <c r="I1459" s="5">
        <v>1456</v>
      </c>
      <c r="J1459" s="8">
        <f t="shared" ca="1" si="90"/>
        <v>31</v>
      </c>
      <c r="K1459" s="7" t="str">
        <f t="shared" ca="1" si="88"/>
        <v>LOSE</v>
      </c>
      <c r="L1459" s="8">
        <f t="shared" ca="1" si="89"/>
        <v>-1</v>
      </c>
      <c r="M1459" s="8">
        <f t="shared" ca="1" si="91"/>
        <v>-16</v>
      </c>
      <c r="N1459" s="32">
        <f ca="1">SUM(L$4:L1459)/I1459</f>
        <v>-1.098901098901099E-2</v>
      </c>
      <c r="O1459" s="46">
        <f ca="1">_xlfn.VAR.P(L$4:L1459)</f>
        <v>34.626252868011107</v>
      </c>
      <c r="P1459" s="33">
        <f ca="1">COUNTIF(K$4:K1459, "WIN")/I1459</f>
        <v>2.7472527472527472E-2</v>
      </c>
    </row>
    <row r="1460" spans="9:16" x14ac:dyDescent="0.25">
      <c r="I1460" s="5">
        <v>1457</v>
      </c>
      <c r="J1460" s="8">
        <f t="shared" ca="1" si="90"/>
        <v>17</v>
      </c>
      <c r="K1460" s="7" t="str">
        <f t="shared" ca="1" si="88"/>
        <v>LOSE</v>
      </c>
      <c r="L1460" s="8">
        <f t="shared" ca="1" si="89"/>
        <v>-1</v>
      </c>
      <c r="M1460" s="8">
        <f t="shared" ca="1" si="91"/>
        <v>-17</v>
      </c>
      <c r="N1460" s="32">
        <f ca="1">SUM(L$4:L1460)/I1460</f>
        <v>-1.1667810569663692E-2</v>
      </c>
      <c r="O1460" s="46">
        <f ca="1">_xlfn.VAR.P(L$4:L1460)</f>
        <v>34.603158302827943</v>
      </c>
      <c r="P1460" s="33">
        <f ca="1">COUNTIF(K$4:K1460, "WIN")/I1460</f>
        <v>2.7453671928620454E-2</v>
      </c>
    </row>
    <row r="1461" spans="9:16" x14ac:dyDescent="0.25">
      <c r="I1461" s="5">
        <v>1458</v>
      </c>
      <c r="J1461" s="8">
        <f t="shared" ca="1" si="90"/>
        <v>13</v>
      </c>
      <c r="K1461" s="7" t="str">
        <f t="shared" ca="1" si="88"/>
        <v>LOSE</v>
      </c>
      <c r="L1461" s="8">
        <f t="shared" ca="1" si="89"/>
        <v>-1</v>
      </c>
      <c r="M1461" s="8">
        <f t="shared" ca="1" si="91"/>
        <v>-18</v>
      </c>
      <c r="N1461" s="32">
        <f ca="1">SUM(L$4:L1461)/I1461</f>
        <v>-1.2345679012345678E-2</v>
      </c>
      <c r="O1461" s="46">
        <f ca="1">_xlfn.VAR.P(L$4:L1461)</f>
        <v>34.580094497789972</v>
      </c>
      <c r="P1461" s="33">
        <f ca="1">COUNTIF(K$4:K1461, "WIN")/I1461</f>
        <v>2.7434842249657063E-2</v>
      </c>
    </row>
    <row r="1462" spans="9:16" x14ac:dyDescent="0.25">
      <c r="I1462" s="5">
        <v>1459</v>
      </c>
      <c r="J1462" s="8">
        <f t="shared" ca="1" si="90"/>
        <v>27</v>
      </c>
      <c r="K1462" s="7" t="str">
        <f t="shared" ca="1" si="88"/>
        <v>LOSE</v>
      </c>
      <c r="L1462" s="8">
        <f t="shared" ca="1" si="89"/>
        <v>-1</v>
      </c>
      <c r="M1462" s="8">
        <f t="shared" ca="1" si="91"/>
        <v>-19</v>
      </c>
      <c r="N1462" s="32">
        <f ca="1">SUM(L$4:L1462)/I1462</f>
        <v>-1.3022618231665525E-2</v>
      </c>
      <c r="O1462" s="46">
        <f ca="1">_xlfn.VAR.P(L$4:L1462)</f>
        <v>34.557061391537765</v>
      </c>
      <c r="P1462" s="33">
        <f ca="1">COUNTIF(K$4:K1462, "WIN")/I1462</f>
        <v>2.7416038382453736E-2</v>
      </c>
    </row>
    <row r="1463" spans="9:16" x14ac:dyDescent="0.25">
      <c r="I1463" s="5">
        <v>1460</v>
      </c>
      <c r="J1463" s="8">
        <f t="shared" ca="1" si="90"/>
        <v>17</v>
      </c>
      <c r="K1463" s="7" t="str">
        <f t="shared" ca="1" si="88"/>
        <v>LOSE</v>
      </c>
      <c r="L1463" s="8">
        <f t="shared" ca="1" si="89"/>
        <v>-1</v>
      </c>
      <c r="M1463" s="8">
        <f t="shared" ca="1" si="91"/>
        <v>-20</v>
      </c>
      <c r="N1463" s="32">
        <f ca="1">SUM(L$4:L1463)/I1463</f>
        <v>-1.3698630136986301E-2</v>
      </c>
      <c r="O1463" s="46">
        <f ca="1">_xlfn.VAR.P(L$4:L1463)</f>
        <v>34.534058922874834</v>
      </c>
      <c r="P1463" s="33">
        <f ca="1">COUNTIF(K$4:K1463, "WIN")/I1463</f>
        <v>2.7397260273972601E-2</v>
      </c>
    </row>
    <row r="1464" spans="9:16" x14ac:dyDescent="0.25">
      <c r="I1464" s="5">
        <v>1461</v>
      </c>
      <c r="J1464" s="8">
        <f t="shared" ca="1" si="90"/>
        <v>27</v>
      </c>
      <c r="K1464" s="7" t="str">
        <f t="shared" ca="1" si="88"/>
        <v>LOSE</v>
      </c>
      <c r="L1464" s="8">
        <f t="shared" ca="1" si="89"/>
        <v>-1</v>
      </c>
      <c r="M1464" s="8">
        <f t="shared" ca="1" si="91"/>
        <v>-21</v>
      </c>
      <c r="N1464" s="32">
        <f ca="1">SUM(L$4:L1464)/I1464</f>
        <v>-1.4373716632443531E-2</v>
      </c>
      <c r="O1464" s="46">
        <f ca="1">_xlfn.VAR.P(L$4:L1464)</f>
        <v>34.511087030767094</v>
      </c>
      <c r="P1464" s="33">
        <f ca="1">COUNTIF(K$4:K1464, "WIN")/I1464</f>
        <v>2.7378507871321012E-2</v>
      </c>
    </row>
    <row r="1465" spans="9:16" x14ac:dyDescent="0.25">
      <c r="I1465" s="5">
        <v>1462</v>
      </c>
      <c r="J1465" s="8">
        <f t="shared" ca="1" si="90"/>
        <v>7</v>
      </c>
      <c r="K1465" s="7" t="str">
        <f t="shared" ca="1" si="88"/>
        <v>WIN</v>
      </c>
      <c r="L1465" s="8">
        <f t="shared" ca="1" si="89"/>
        <v>35</v>
      </c>
      <c r="M1465" s="8">
        <f t="shared" ca="1" si="91"/>
        <v>14</v>
      </c>
      <c r="N1465" s="32">
        <f ca="1">SUM(L$4:L1465)/I1465</f>
        <v>9.575923392612859E-3</v>
      </c>
      <c r="O1465" s="46">
        <f ca="1">_xlfn.VAR.P(L$4:L1465)</f>
        <v>35.325489697040013</v>
      </c>
      <c r="P1465" s="33">
        <f ca="1">COUNTIF(K$4:K1465, "WIN")/I1465</f>
        <v>2.8043775649794801E-2</v>
      </c>
    </row>
    <row r="1466" spans="9:16" x14ac:dyDescent="0.25">
      <c r="I1466" s="5">
        <v>1463</v>
      </c>
      <c r="J1466" s="8">
        <f t="shared" ca="1" si="90"/>
        <v>13</v>
      </c>
      <c r="K1466" s="7" t="str">
        <f t="shared" ca="1" si="88"/>
        <v>LOSE</v>
      </c>
      <c r="L1466" s="8">
        <f t="shared" ca="1" si="89"/>
        <v>-1</v>
      </c>
      <c r="M1466" s="8">
        <f t="shared" ca="1" si="91"/>
        <v>13</v>
      </c>
      <c r="N1466" s="32">
        <f ca="1">SUM(L$4:L1466)/I1466</f>
        <v>8.8858509911141498E-3</v>
      </c>
      <c r="O1466" s="46">
        <f ca="1">_xlfn.VAR.P(L$4:L1466)</f>
        <v>35.302039975350041</v>
      </c>
      <c r="P1466" s="33">
        <f ca="1">COUNTIF(K$4:K1466, "WIN")/I1466</f>
        <v>2.8024606971975393E-2</v>
      </c>
    </row>
    <row r="1467" spans="9:16" x14ac:dyDescent="0.25">
      <c r="I1467" s="5">
        <v>1464</v>
      </c>
      <c r="J1467" s="8">
        <f t="shared" ca="1" si="90"/>
        <v>26</v>
      </c>
      <c r="K1467" s="7" t="str">
        <f t="shared" ca="1" si="88"/>
        <v>LOSE</v>
      </c>
      <c r="L1467" s="8">
        <f t="shared" ca="1" si="89"/>
        <v>-1</v>
      </c>
      <c r="M1467" s="8">
        <f t="shared" ca="1" si="91"/>
        <v>12</v>
      </c>
      <c r="N1467" s="32">
        <f ca="1">SUM(L$4:L1467)/I1467</f>
        <v>8.1967213114754103E-3</v>
      </c>
      <c r="O1467" s="46">
        <f ca="1">_xlfn.VAR.P(L$4:L1467)</f>
        <v>35.278621338349907</v>
      </c>
      <c r="P1467" s="33">
        <f ca="1">COUNTIF(K$4:K1467, "WIN")/I1467</f>
        <v>2.8005464480874317E-2</v>
      </c>
    </row>
    <row r="1468" spans="9:16" x14ac:dyDescent="0.25">
      <c r="I1468" s="5">
        <v>1465</v>
      </c>
      <c r="J1468" s="8">
        <f t="shared" ca="1" si="90"/>
        <v>33</v>
      </c>
      <c r="K1468" s="7" t="str">
        <f t="shared" ca="1" si="88"/>
        <v>LOSE</v>
      </c>
      <c r="L1468" s="8">
        <f t="shared" ca="1" si="89"/>
        <v>-1</v>
      </c>
      <c r="M1468" s="8">
        <f t="shared" ca="1" si="91"/>
        <v>11</v>
      </c>
      <c r="N1468" s="32">
        <f ca="1">SUM(L$4:L1468)/I1468</f>
        <v>7.5085324232081908E-3</v>
      </c>
      <c r="O1468" s="46">
        <f ca="1">_xlfn.VAR.P(L$4:L1468)</f>
        <v>35.255233724329926</v>
      </c>
      <c r="P1468" s="33">
        <f ca="1">COUNTIF(K$4:K1468, "WIN")/I1468</f>
        <v>2.7986348122866895E-2</v>
      </c>
    </row>
    <row r="1469" spans="9:16" x14ac:dyDescent="0.25">
      <c r="I1469" s="5">
        <v>1466</v>
      </c>
      <c r="J1469" s="8">
        <f t="shared" ca="1" si="90"/>
        <v>17</v>
      </c>
      <c r="K1469" s="7" t="str">
        <f t="shared" ca="1" si="88"/>
        <v>LOSE</v>
      </c>
      <c r="L1469" s="8">
        <f t="shared" ca="1" si="89"/>
        <v>-1</v>
      </c>
      <c r="M1469" s="8">
        <f t="shared" ca="1" si="91"/>
        <v>10</v>
      </c>
      <c r="N1469" s="32">
        <f ca="1">SUM(L$4:L1469)/I1469</f>
        <v>6.8212824010914054E-3</v>
      </c>
      <c r="O1469" s="46">
        <f ca="1">_xlfn.VAR.P(L$4:L1469)</f>
        <v>35.231877071743511</v>
      </c>
      <c r="P1469" s="33">
        <f ca="1">COUNTIF(K$4:K1469, "WIN")/I1469</f>
        <v>2.796725784447476E-2</v>
      </c>
    </row>
    <row r="1470" spans="9:16" x14ac:dyDescent="0.25">
      <c r="I1470" s="5">
        <v>1467</v>
      </c>
      <c r="J1470" s="8">
        <f t="shared" ca="1" si="90"/>
        <v>22</v>
      </c>
      <c r="K1470" s="7" t="str">
        <f t="shared" ca="1" si="88"/>
        <v>LOSE</v>
      </c>
      <c r="L1470" s="8">
        <f t="shared" ca="1" si="89"/>
        <v>-1</v>
      </c>
      <c r="M1470" s="8">
        <f t="shared" ca="1" si="91"/>
        <v>9</v>
      </c>
      <c r="N1470" s="32">
        <f ca="1">SUM(L$4:L1470)/I1470</f>
        <v>6.1349693251533744E-3</v>
      </c>
      <c r="O1470" s="46">
        <f ca="1">_xlfn.VAR.P(L$4:L1470)</f>
        <v>35.208551319206592</v>
      </c>
      <c r="P1470" s="33">
        <f ca="1">COUNTIF(K$4:K1470, "WIN")/I1470</f>
        <v>2.7948193592365372E-2</v>
      </c>
    </row>
    <row r="1471" spans="9:16" x14ac:dyDescent="0.25">
      <c r="I1471" s="5">
        <v>1468</v>
      </c>
      <c r="J1471" s="8">
        <f t="shared" ca="1" si="90"/>
        <v>30</v>
      </c>
      <c r="K1471" s="7" t="str">
        <f t="shared" ca="1" si="88"/>
        <v>LOSE</v>
      </c>
      <c r="L1471" s="8">
        <f t="shared" ca="1" si="89"/>
        <v>-1</v>
      </c>
      <c r="M1471" s="8">
        <f t="shared" ca="1" si="91"/>
        <v>8</v>
      </c>
      <c r="N1471" s="32">
        <f ca="1">SUM(L$4:L1471)/I1471</f>
        <v>5.4495912806539508E-3</v>
      </c>
      <c r="O1471" s="46">
        <f ca="1">_xlfn.VAR.P(L$4:L1471)</f>
        <v>35.185256405497107</v>
      </c>
      <c r="P1471" s="33">
        <f ca="1">COUNTIF(K$4:K1471, "WIN")/I1471</f>
        <v>2.7929155313351498E-2</v>
      </c>
    </row>
    <row r="1472" spans="9:16" x14ac:dyDescent="0.25">
      <c r="I1472" s="5">
        <v>1469</v>
      </c>
      <c r="J1472" s="8">
        <f t="shared" ca="1" si="90"/>
        <v>1</v>
      </c>
      <c r="K1472" s="7" t="str">
        <f t="shared" ca="1" si="88"/>
        <v>LOSE</v>
      </c>
      <c r="L1472" s="8">
        <f t="shared" ca="1" si="89"/>
        <v>-1</v>
      </c>
      <c r="M1472" s="8">
        <f t="shared" ca="1" si="91"/>
        <v>7</v>
      </c>
      <c r="N1472" s="32">
        <f ca="1">SUM(L$4:L1472)/I1472</f>
        <v>4.7651463580667122E-3</v>
      </c>
      <c r="O1472" s="46">
        <f ca="1">_xlfn.VAR.P(L$4:L1472)</f>
        <v>35.161992269554453</v>
      </c>
      <c r="P1472" s="33">
        <f ca="1">COUNTIF(K$4:K1472, "WIN")/I1472</f>
        <v>2.7910142954390742E-2</v>
      </c>
    </row>
    <row r="1473" spans="9:16" x14ac:dyDescent="0.25">
      <c r="I1473" s="5">
        <v>1470</v>
      </c>
      <c r="J1473" s="8">
        <f t="shared" ca="1" si="90"/>
        <v>1</v>
      </c>
      <c r="K1473" s="7" t="str">
        <f t="shared" ca="1" si="88"/>
        <v>LOSE</v>
      </c>
      <c r="L1473" s="8">
        <f t="shared" ca="1" si="89"/>
        <v>-1</v>
      </c>
      <c r="M1473" s="8">
        <f t="shared" ca="1" si="91"/>
        <v>6</v>
      </c>
      <c r="N1473" s="32">
        <f ca="1">SUM(L$4:L1473)/I1473</f>
        <v>4.0816326530612249E-3</v>
      </c>
      <c r="O1473" s="46">
        <f ca="1">_xlfn.VAR.P(L$4:L1473)</f>
        <v>35.138758850478965</v>
      </c>
      <c r="P1473" s="33">
        <f ca="1">COUNTIF(K$4:K1473, "WIN")/I1473</f>
        <v>2.7891156462585033E-2</v>
      </c>
    </row>
    <row r="1474" spans="9:16" x14ac:dyDescent="0.25">
      <c r="I1474" s="5">
        <v>1471</v>
      </c>
      <c r="J1474" s="8">
        <f t="shared" ca="1" si="90"/>
        <v>26</v>
      </c>
      <c r="K1474" s="7" t="str">
        <f t="shared" ca="1" si="88"/>
        <v>LOSE</v>
      </c>
      <c r="L1474" s="8">
        <f t="shared" ca="1" si="89"/>
        <v>-1</v>
      </c>
      <c r="M1474" s="8">
        <f t="shared" ca="1" si="91"/>
        <v>5</v>
      </c>
      <c r="N1474" s="32">
        <f ca="1">SUM(L$4:L1474)/I1474</f>
        <v>3.3990482664853841E-3</v>
      </c>
      <c r="O1474" s="46">
        <f ca="1">_xlfn.VAR.P(L$4:L1474)</f>
        <v>35.115556087531388</v>
      </c>
      <c r="P1474" s="33">
        <f ca="1">COUNTIF(K$4:K1474, "WIN")/I1474</f>
        <v>2.7872195785180149E-2</v>
      </c>
    </row>
    <row r="1475" spans="9:16" x14ac:dyDescent="0.25">
      <c r="I1475" s="5">
        <v>1472</v>
      </c>
      <c r="J1475" s="8">
        <f t="shared" ca="1" si="90"/>
        <v>12</v>
      </c>
      <c r="K1475" s="7" t="str">
        <f t="shared" ca="1" si="88"/>
        <v>LOSE</v>
      </c>
      <c r="L1475" s="8">
        <f t="shared" ca="1" si="89"/>
        <v>-1</v>
      </c>
      <c r="M1475" s="8">
        <f t="shared" ca="1" si="91"/>
        <v>4</v>
      </c>
      <c r="N1475" s="32">
        <f ca="1">SUM(L$4:L1475)/I1475</f>
        <v>2.717391304347826E-3</v>
      </c>
      <c r="O1475" s="46">
        <f ca="1">_xlfn.VAR.P(L$4:L1475)</f>
        <v>35.092383920132328</v>
      </c>
      <c r="P1475" s="33">
        <f ca="1">COUNTIF(K$4:K1475, "WIN")/I1475</f>
        <v>2.7853260869565216E-2</v>
      </c>
    </row>
    <row r="1476" spans="9:16" x14ac:dyDescent="0.25">
      <c r="I1476" s="5">
        <v>1473</v>
      </c>
      <c r="J1476" s="8">
        <f t="shared" ca="1" si="90"/>
        <v>17</v>
      </c>
      <c r="K1476" s="7" t="str">
        <f t="shared" ref="K1476:K1539" ca="1" si="92">IF($D$7 = $J1476, "WIN", "LOSE")</f>
        <v>LOSE</v>
      </c>
      <c r="L1476" s="8">
        <f t="shared" ref="L1476:L1539" ca="1" si="93">IF($K1476 = "WIN", 35, -1)</f>
        <v>-1</v>
      </c>
      <c r="M1476" s="8">
        <f t="shared" ca="1" si="91"/>
        <v>3</v>
      </c>
      <c r="N1476" s="32">
        <f ca="1">SUM(L$4:L1476)/I1476</f>
        <v>2.0366598778004071E-3</v>
      </c>
      <c r="O1476" s="46">
        <f ca="1">_xlfn.VAR.P(L$4:L1476)</f>
        <v>35.069242287861755</v>
      </c>
      <c r="P1476" s="33">
        <f ca="1">COUNTIF(K$4:K1476, "WIN")/I1476</f>
        <v>2.7834351663272233E-2</v>
      </c>
    </row>
    <row r="1477" spans="9:16" x14ac:dyDescent="0.25">
      <c r="I1477" s="5">
        <v>1474</v>
      </c>
      <c r="J1477" s="8">
        <f t="shared" ca="1" si="90"/>
        <v>28</v>
      </c>
      <c r="K1477" s="7" t="str">
        <f t="shared" ca="1" si="92"/>
        <v>LOSE</v>
      </c>
      <c r="L1477" s="8">
        <f t="shared" ca="1" si="93"/>
        <v>-1</v>
      </c>
      <c r="M1477" s="8">
        <f t="shared" ca="1" si="91"/>
        <v>2</v>
      </c>
      <c r="N1477" s="32">
        <f ca="1">SUM(L$4:L1477)/I1477</f>
        <v>1.3568521031207597E-3</v>
      </c>
      <c r="O1477" s="46">
        <f ca="1">_xlfn.VAR.P(L$4:L1477)</f>
        <v>35.046131130458477</v>
      </c>
      <c r="P1477" s="33">
        <f ca="1">COUNTIF(K$4:K1477, "WIN")/I1477</f>
        <v>2.7815468113975575E-2</v>
      </c>
    </row>
    <row r="1478" spans="9:16" x14ac:dyDescent="0.25">
      <c r="I1478" s="5">
        <v>1475</v>
      </c>
      <c r="J1478" s="8">
        <f t="shared" ref="J1478:J1541" ca="1" si="94">RANDBETWEEN(0,36)</f>
        <v>25</v>
      </c>
      <c r="K1478" s="7" t="str">
        <f t="shared" ca="1" si="92"/>
        <v>LOSE</v>
      </c>
      <c r="L1478" s="8">
        <f t="shared" ca="1" si="93"/>
        <v>-1</v>
      </c>
      <c r="M1478" s="8">
        <f t="shared" ref="M1478:M1541" ca="1" si="95">M1477+L1478</f>
        <v>1</v>
      </c>
      <c r="N1478" s="32">
        <f ca="1">SUM(L$4:L1478)/I1478</f>
        <v>6.779661016949153E-4</v>
      </c>
      <c r="O1478" s="46">
        <f ca="1">_xlfn.VAR.P(L$4:L1478)</f>
        <v>35.023050387819595</v>
      </c>
      <c r="P1478" s="33">
        <f ca="1">COUNTIF(K$4:K1478, "WIN")/I1478</f>
        <v>2.7796610169491524E-2</v>
      </c>
    </row>
    <row r="1479" spans="9:16" x14ac:dyDescent="0.25">
      <c r="I1479" s="5">
        <v>1476</v>
      </c>
      <c r="J1479" s="8">
        <f t="shared" ca="1" si="94"/>
        <v>14</v>
      </c>
      <c r="K1479" s="7" t="str">
        <f t="shared" ca="1" si="92"/>
        <v>LOSE</v>
      </c>
      <c r="L1479" s="8">
        <f t="shared" ca="1" si="93"/>
        <v>-1</v>
      </c>
      <c r="M1479" s="8">
        <f t="shared" ca="1" si="95"/>
        <v>0</v>
      </c>
      <c r="N1479" s="32">
        <f ca="1">SUM(L$4:L1479)/I1479</f>
        <v>0</v>
      </c>
      <c r="O1479" s="46">
        <f ca="1">_xlfn.VAR.P(L$4:L1479)</f>
        <v>35</v>
      </c>
      <c r="P1479" s="33">
        <f ca="1">COUNTIF(K$4:K1479, "WIN")/I1479</f>
        <v>2.7777777777777776E-2</v>
      </c>
    </row>
    <row r="1480" spans="9:16" x14ac:dyDescent="0.25">
      <c r="I1480" s="5">
        <v>1477</v>
      </c>
      <c r="J1480" s="8">
        <f t="shared" ca="1" si="94"/>
        <v>9</v>
      </c>
      <c r="K1480" s="7" t="str">
        <f t="shared" ca="1" si="92"/>
        <v>LOSE</v>
      </c>
      <c r="L1480" s="8">
        <f t="shared" ca="1" si="93"/>
        <v>-1</v>
      </c>
      <c r="M1480" s="8">
        <f t="shared" ca="1" si="95"/>
        <v>-1</v>
      </c>
      <c r="N1480" s="32">
        <f ca="1">SUM(L$4:L1480)/I1480</f>
        <v>-6.770480704129993E-4</v>
      </c>
      <c r="O1480" s="46">
        <f ca="1">_xlfn.VAR.P(L$4:L1480)</f>
        <v>34.97697990721187</v>
      </c>
      <c r="P1480" s="33">
        <f ca="1">COUNTIF(K$4:K1480, "WIN")/I1480</f>
        <v>2.7758970886932972E-2</v>
      </c>
    </row>
    <row r="1481" spans="9:16" x14ac:dyDescent="0.25">
      <c r="I1481" s="5">
        <v>1478</v>
      </c>
      <c r="J1481" s="8">
        <f t="shared" ca="1" si="94"/>
        <v>26</v>
      </c>
      <c r="K1481" s="7" t="str">
        <f t="shared" ca="1" si="92"/>
        <v>LOSE</v>
      </c>
      <c r="L1481" s="8">
        <f t="shared" ca="1" si="93"/>
        <v>-1</v>
      </c>
      <c r="M1481" s="8">
        <f t="shared" ca="1" si="95"/>
        <v>-2</v>
      </c>
      <c r="N1481" s="32">
        <f ca="1">SUM(L$4:L1481)/I1481</f>
        <v>-1.3531799729364006E-3</v>
      </c>
      <c r="O1481" s="46">
        <f ca="1">_xlfn.VAR.P(L$4:L1481)</f>
        <v>34.953990049824121</v>
      </c>
      <c r="P1481" s="33">
        <f ca="1">COUNTIF(K$4:K1481, "WIN")/I1481</f>
        <v>2.7740189445196212E-2</v>
      </c>
    </row>
    <row r="1482" spans="9:16" x14ac:dyDescent="0.25">
      <c r="I1482" s="5">
        <v>1479</v>
      </c>
      <c r="J1482" s="8">
        <f t="shared" ca="1" si="94"/>
        <v>23</v>
      </c>
      <c r="K1482" s="7" t="str">
        <f t="shared" ca="1" si="92"/>
        <v>LOSE</v>
      </c>
      <c r="L1482" s="8">
        <f t="shared" ca="1" si="93"/>
        <v>-1</v>
      </c>
      <c r="M1482" s="8">
        <f t="shared" ca="1" si="95"/>
        <v>-3</v>
      </c>
      <c r="N1482" s="32">
        <f ca="1">SUM(L$4:L1482)/I1482</f>
        <v>-2.0283975659229209E-3</v>
      </c>
      <c r="O1482" s="46">
        <f ca="1">_xlfn.VAR.P(L$4:L1482)</f>
        <v>34.931030368361938</v>
      </c>
      <c r="P1482" s="33">
        <f ca="1">COUNTIF(K$4:K1482, "WIN")/I1482</f>
        <v>2.7721433400946585E-2</v>
      </c>
    </row>
    <row r="1483" spans="9:16" x14ac:dyDescent="0.25">
      <c r="I1483" s="5">
        <v>1480</v>
      </c>
      <c r="J1483" s="8">
        <f t="shared" ca="1" si="94"/>
        <v>13</v>
      </c>
      <c r="K1483" s="7" t="str">
        <f t="shared" ca="1" si="92"/>
        <v>LOSE</v>
      </c>
      <c r="L1483" s="8">
        <f t="shared" ca="1" si="93"/>
        <v>-1</v>
      </c>
      <c r="M1483" s="8">
        <f t="shared" ca="1" si="95"/>
        <v>-4</v>
      </c>
      <c r="N1483" s="32">
        <f ca="1">SUM(L$4:L1483)/I1483</f>
        <v>-2.7027027027027029E-3</v>
      </c>
      <c r="O1483" s="46">
        <f ca="1">_xlfn.VAR.P(L$4:L1483)</f>
        <v>34.908100803506208</v>
      </c>
      <c r="P1483" s="33">
        <f ca="1">COUNTIF(K$4:K1483, "WIN")/I1483</f>
        <v>2.7702702702702704E-2</v>
      </c>
    </row>
    <row r="1484" spans="9:16" x14ac:dyDescent="0.25">
      <c r="I1484" s="5">
        <v>1481</v>
      </c>
      <c r="J1484" s="8">
        <f t="shared" ca="1" si="94"/>
        <v>25</v>
      </c>
      <c r="K1484" s="7" t="str">
        <f t="shared" ca="1" si="92"/>
        <v>LOSE</v>
      </c>
      <c r="L1484" s="8">
        <f t="shared" ca="1" si="93"/>
        <v>-1</v>
      </c>
      <c r="M1484" s="8">
        <f t="shared" ca="1" si="95"/>
        <v>-5</v>
      </c>
      <c r="N1484" s="32">
        <f ca="1">SUM(L$4:L1484)/I1484</f>
        <v>-3.37609723160027E-3</v>
      </c>
      <c r="O1484" s="46">
        <f ca="1">_xlfn.VAR.P(L$4:L1484)</f>
        <v>34.885201296093072</v>
      </c>
      <c r="P1484" s="33">
        <f ca="1">COUNTIF(K$4:K1484, "WIN")/I1484</f>
        <v>2.7683997299122215E-2</v>
      </c>
    </row>
    <row r="1485" spans="9:16" x14ac:dyDescent="0.25">
      <c r="I1485" s="5">
        <v>1482</v>
      </c>
      <c r="J1485" s="8">
        <f t="shared" ca="1" si="94"/>
        <v>14</v>
      </c>
      <c r="K1485" s="7" t="str">
        <f t="shared" ca="1" si="92"/>
        <v>LOSE</v>
      </c>
      <c r="L1485" s="8">
        <f t="shared" ca="1" si="93"/>
        <v>-1</v>
      </c>
      <c r="M1485" s="8">
        <f t="shared" ca="1" si="95"/>
        <v>-6</v>
      </c>
      <c r="N1485" s="32">
        <f ca="1">SUM(L$4:L1485)/I1485</f>
        <v>-4.048582995951417E-3</v>
      </c>
      <c r="O1485" s="46">
        <f ca="1">_xlfn.VAR.P(L$4:L1485)</f>
        <v>34.862331787113376</v>
      </c>
      <c r="P1485" s="33">
        <f ca="1">COUNTIF(K$4:K1485, "WIN")/I1485</f>
        <v>2.766531713900135E-2</v>
      </c>
    </row>
    <row r="1486" spans="9:16" x14ac:dyDescent="0.25">
      <c r="I1486" s="5">
        <v>1483</v>
      </c>
      <c r="J1486" s="8">
        <f t="shared" ca="1" si="94"/>
        <v>14</v>
      </c>
      <c r="K1486" s="7" t="str">
        <f t="shared" ca="1" si="92"/>
        <v>LOSE</v>
      </c>
      <c r="L1486" s="8">
        <f t="shared" ca="1" si="93"/>
        <v>-1</v>
      </c>
      <c r="M1486" s="8">
        <f t="shared" ca="1" si="95"/>
        <v>-7</v>
      </c>
      <c r="N1486" s="32">
        <f ca="1">SUM(L$4:L1486)/I1486</f>
        <v>-4.720161834120027E-3</v>
      </c>
      <c r="O1486" s="46">
        <f ca="1">_xlfn.VAR.P(L$4:L1486)</f>
        <v>34.839492217712177</v>
      </c>
      <c r="P1486" s="33">
        <f ca="1">COUNTIF(K$4:K1486, "WIN")/I1486</f>
        <v>2.7646662171274445E-2</v>
      </c>
    </row>
    <row r="1487" spans="9:16" x14ac:dyDescent="0.25">
      <c r="I1487" s="5">
        <v>1484</v>
      </c>
      <c r="J1487" s="8">
        <f t="shared" ca="1" si="94"/>
        <v>12</v>
      </c>
      <c r="K1487" s="7" t="str">
        <f t="shared" ca="1" si="92"/>
        <v>LOSE</v>
      </c>
      <c r="L1487" s="8">
        <f t="shared" ca="1" si="93"/>
        <v>-1</v>
      </c>
      <c r="M1487" s="8">
        <f t="shared" ca="1" si="95"/>
        <v>-8</v>
      </c>
      <c r="N1487" s="32">
        <f ca="1">SUM(L$4:L1487)/I1487</f>
        <v>-5.3908355795148251E-3</v>
      </c>
      <c r="O1487" s="46">
        <f ca="1">_xlfn.VAR.P(L$4:L1487)</f>
        <v>34.816682529188249</v>
      </c>
      <c r="P1487" s="33">
        <f ca="1">COUNTIF(K$4:K1487, "WIN")/I1487</f>
        <v>2.7628032345013476E-2</v>
      </c>
    </row>
    <row r="1488" spans="9:16" x14ac:dyDescent="0.25">
      <c r="I1488" s="5">
        <v>1485</v>
      </c>
      <c r="J1488" s="8">
        <f t="shared" ca="1" si="94"/>
        <v>24</v>
      </c>
      <c r="K1488" s="7" t="str">
        <f t="shared" ca="1" si="92"/>
        <v>LOSE</v>
      </c>
      <c r="L1488" s="8">
        <f t="shared" ca="1" si="93"/>
        <v>-1</v>
      </c>
      <c r="M1488" s="8">
        <f t="shared" ca="1" si="95"/>
        <v>-9</v>
      </c>
      <c r="N1488" s="32">
        <f ca="1">SUM(L$4:L1488)/I1488</f>
        <v>-6.0606060606060606E-3</v>
      </c>
      <c r="O1488" s="46">
        <f ca="1">_xlfn.VAR.P(L$4:L1488)</f>
        <v>34.793902662993574</v>
      </c>
      <c r="P1488" s="33">
        <f ca="1">COUNTIF(K$4:K1488, "WIN")/I1488</f>
        <v>2.7609427609427608E-2</v>
      </c>
    </row>
    <row r="1489" spans="9:16" x14ac:dyDescent="0.25">
      <c r="I1489" s="5">
        <v>1486</v>
      </c>
      <c r="J1489" s="8">
        <f t="shared" ca="1" si="94"/>
        <v>4</v>
      </c>
      <c r="K1489" s="7" t="str">
        <f t="shared" ca="1" si="92"/>
        <v>LOSE</v>
      </c>
      <c r="L1489" s="8">
        <f t="shared" ca="1" si="93"/>
        <v>-1</v>
      </c>
      <c r="M1489" s="8">
        <f t="shared" ca="1" si="95"/>
        <v>-10</v>
      </c>
      <c r="N1489" s="32">
        <f ca="1">SUM(L$4:L1489)/I1489</f>
        <v>-6.7294751009421266E-3</v>
      </c>
      <c r="O1489" s="46">
        <f ca="1">_xlfn.VAR.P(L$4:L1489)</f>
        <v>34.771152560732837</v>
      </c>
      <c r="P1489" s="33">
        <f ca="1">COUNTIF(K$4:K1489, "WIN")/I1489</f>
        <v>2.759084791386272E-2</v>
      </c>
    </row>
    <row r="1490" spans="9:16" x14ac:dyDescent="0.25">
      <c r="I1490" s="5">
        <v>1487</v>
      </c>
      <c r="J1490" s="8">
        <f t="shared" ca="1" si="94"/>
        <v>22</v>
      </c>
      <c r="K1490" s="7" t="str">
        <f t="shared" ca="1" si="92"/>
        <v>LOSE</v>
      </c>
      <c r="L1490" s="8">
        <f t="shared" ca="1" si="93"/>
        <v>-1</v>
      </c>
      <c r="M1490" s="8">
        <f t="shared" ca="1" si="95"/>
        <v>-11</v>
      </c>
      <c r="N1490" s="32">
        <f ca="1">SUM(L$4:L1490)/I1490</f>
        <v>-7.3974445191661064E-3</v>
      </c>
      <c r="O1490" s="46">
        <f ca="1">_xlfn.VAR.P(L$4:L1490)</f>
        <v>34.748432164162935</v>
      </c>
      <c r="P1490" s="33">
        <f ca="1">COUNTIF(K$4:K1490, "WIN")/I1490</f>
        <v>2.7572293207800941E-2</v>
      </c>
    </row>
    <row r="1491" spans="9:16" x14ac:dyDescent="0.25">
      <c r="I1491" s="5">
        <v>1488</v>
      </c>
      <c r="J1491" s="8">
        <f t="shared" ca="1" si="94"/>
        <v>19</v>
      </c>
      <c r="K1491" s="7" t="str">
        <f t="shared" ca="1" si="92"/>
        <v>LOSE</v>
      </c>
      <c r="L1491" s="8">
        <f t="shared" ca="1" si="93"/>
        <v>-1</v>
      </c>
      <c r="M1491" s="8">
        <f t="shared" ca="1" si="95"/>
        <v>-12</v>
      </c>
      <c r="N1491" s="32">
        <f ca="1">SUM(L$4:L1491)/I1491</f>
        <v>-8.0645161290322578E-3</v>
      </c>
      <c r="O1491" s="46">
        <f ca="1">_xlfn.VAR.P(L$4:L1491)</f>
        <v>34.725741415192509</v>
      </c>
      <c r="P1491" s="33">
        <f ca="1">COUNTIF(K$4:K1491, "WIN")/I1491</f>
        <v>2.7553763440860215E-2</v>
      </c>
    </row>
    <row r="1492" spans="9:16" x14ac:dyDescent="0.25">
      <c r="I1492" s="5">
        <v>1489</v>
      </c>
      <c r="J1492" s="8">
        <f t="shared" ca="1" si="94"/>
        <v>25</v>
      </c>
      <c r="K1492" s="7" t="str">
        <f t="shared" ca="1" si="92"/>
        <v>LOSE</v>
      </c>
      <c r="L1492" s="8">
        <f t="shared" ca="1" si="93"/>
        <v>-1</v>
      </c>
      <c r="M1492" s="8">
        <f t="shared" ca="1" si="95"/>
        <v>-13</v>
      </c>
      <c r="N1492" s="32">
        <f ca="1">SUM(L$4:L1492)/I1492</f>
        <v>-8.7306917394224318E-3</v>
      </c>
      <c r="O1492" s="46">
        <f ca="1">_xlfn.VAR.P(L$4:L1492)</f>
        <v>34.703080255881389</v>
      </c>
      <c r="P1492" s="33">
        <f ca="1">COUNTIF(K$4:K1492, "WIN")/I1492</f>
        <v>2.7535258562793822E-2</v>
      </c>
    </row>
    <row r="1493" spans="9:16" x14ac:dyDescent="0.25">
      <c r="I1493" s="5">
        <v>1490</v>
      </c>
      <c r="J1493" s="8">
        <f t="shared" ca="1" si="94"/>
        <v>34</v>
      </c>
      <c r="K1493" s="7" t="str">
        <f t="shared" ca="1" si="92"/>
        <v>LOSE</v>
      </c>
      <c r="L1493" s="8">
        <f t="shared" ca="1" si="93"/>
        <v>-1</v>
      </c>
      <c r="M1493" s="8">
        <f t="shared" ca="1" si="95"/>
        <v>-14</v>
      </c>
      <c r="N1493" s="32">
        <f ca="1">SUM(L$4:L1493)/I1493</f>
        <v>-9.3959731543624154E-3</v>
      </c>
      <c r="O1493" s="46">
        <f ca="1">_xlfn.VAR.P(L$4:L1493)</f>
        <v>34.680448628440161</v>
      </c>
      <c r="P1493" s="33">
        <f ca="1">COUNTIF(K$4:K1493, "WIN")/I1493</f>
        <v>2.7516778523489934E-2</v>
      </c>
    </row>
    <row r="1494" spans="9:16" x14ac:dyDescent="0.25">
      <c r="I1494" s="5">
        <v>1491</v>
      </c>
      <c r="J1494" s="8">
        <f t="shared" ca="1" si="94"/>
        <v>32</v>
      </c>
      <c r="K1494" s="7" t="str">
        <f t="shared" ca="1" si="92"/>
        <v>LOSE</v>
      </c>
      <c r="L1494" s="8">
        <f t="shared" ca="1" si="93"/>
        <v>-1</v>
      </c>
      <c r="M1494" s="8">
        <f t="shared" ca="1" si="95"/>
        <v>-15</v>
      </c>
      <c r="N1494" s="32">
        <f ca="1">SUM(L$4:L1494)/I1494</f>
        <v>-1.0060362173038229E-2</v>
      </c>
      <c r="O1494" s="46">
        <f ca="1">_xlfn.VAR.P(L$4:L1494)</f>
        <v>34.657846475229647</v>
      </c>
      <c r="P1494" s="33">
        <f ca="1">COUNTIF(K$4:K1494, "WIN")/I1494</f>
        <v>2.7498323272971161E-2</v>
      </c>
    </row>
    <row r="1495" spans="9:16" x14ac:dyDescent="0.25">
      <c r="I1495" s="5">
        <v>1492</v>
      </c>
      <c r="J1495" s="8">
        <f t="shared" ca="1" si="94"/>
        <v>10</v>
      </c>
      <c r="K1495" s="7" t="str">
        <f t="shared" ca="1" si="92"/>
        <v>LOSE</v>
      </c>
      <c r="L1495" s="8">
        <f t="shared" ca="1" si="93"/>
        <v>-1</v>
      </c>
      <c r="M1495" s="8">
        <f t="shared" ca="1" si="95"/>
        <v>-16</v>
      </c>
      <c r="N1495" s="32">
        <f ca="1">SUM(L$4:L1495)/I1495</f>
        <v>-1.0723860589812333E-2</v>
      </c>
      <c r="O1495" s="46">
        <f ca="1">_xlfn.VAR.P(L$4:L1495)</f>
        <v>34.635273738760432</v>
      </c>
      <c r="P1495" s="33">
        <f ca="1">COUNTIF(K$4:K1495, "WIN")/I1495</f>
        <v>2.7479892761394103E-2</v>
      </c>
    </row>
    <row r="1496" spans="9:16" x14ac:dyDescent="0.25">
      <c r="I1496" s="5">
        <v>1493</v>
      </c>
      <c r="J1496" s="8">
        <f t="shared" ca="1" si="94"/>
        <v>26</v>
      </c>
      <c r="K1496" s="7" t="str">
        <f t="shared" ca="1" si="92"/>
        <v>LOSE</v>
      </c>
      <c r="L1496" s="8">
        <f t="shared" ca="1" si="93"/>
        <v>-1</v>
      </c>
      <c r="M1496" s="8">
        <f t="shared" ca="1" si="95"/>
        <v>-17</v>
      </c>
      <c r="N1496" s="32">
        <f ca="1">SUM(L$4:L1496)/I1496</f>
        <v>-1.1386470194239785E-2</v>
      </c>
      <c r="O1496" s="46">
        <f ca="1">_xlfn.VAR.P(L$4:L1496)</f>
        <v>34.612730361692364</v>
      </c>
      <c r="P1496" s="33">
        <f ca="1">COUNTIF(K$4:K1496, "WIN")/I1496</f>
        <v>2.7461486939048894E-2</v>
      </c>
    </row>
    <row r="1497" spans="9:16" x14ac:dyDescent="0.25">
      <c r="I1497" s="5">
        <v>1494</v>
      </c>
      <c r="J1497" s="8">
        <f t="shared" ca="1" si="94"/>
        <v>12</v>
      </c>
      <c r="K1497" s="7" t="str">
        <f t="shared" ca="1" si="92"/>
        <v>LOSE</v>
      </c>
      <c r="L1497" s="8">
        <f t="shared" ca="1" si="93"/>
        <v>-1</v>
      </c>
      <c r="M1497" s="8">
        <f t="shared" ca="1" si="95"/>
        <v>-18</v>
      </c>
      <c r="N1497" s="32">
        <f ca="1">SUM(L$4:L1497)/I1497</f>
        <v>-1.2048192771084338E-2</v>
      </c>
      <c r="O1497" s="46">
        <f ca="1">_xlfn.VAR.P(L$4:L1497)</f>
        <v>34.590216286834085</v>
      </c>
      <c r="P1497" s="33">
        <f ca="1">COUNTIF(K$4:K1497, "WIN")/I1497</f>
        <v>2.744310575635877E-2</v>
      </c>
    </row>
    <row r="1498" spans="9:16" x14ac:dyDescent="0.25">
      <c r="I1498" s="5">
        <v>1495</v>
      </c>
      <c r="J1498" s="8">
        <f t="shared" ca="1" si="94"/>
        <v>29</v>
      </c>
      <c r="K1498" s="7" t="str">
        <f t="shared" ca="1" si="92"/>
        <v>LOSE</v>
      </c>
      <c r="L1498" s="8">
        <f t="shared" ca="1" si="93"/>
        <v>-1</v>
      </c>
      <c r="M1498" s="8">
        <f t="shared" ca="1" si="95"/>
        <v>-19</v>
      </c>
      <c r="N1498" s="32">
        <f ca="1">SUM(L$4:L1498)/I1498</f>
        <v>-1.2709030100334449E-2</v>
      </c>
      <c r="O1498" s="46">
        <f ca="1">_xlfn.VAR.P(L$4:L1498)</f>
        <v>34.567731457142536</v>
      </c>
      <c r="P1498" s="33">
        <f ca="1">COUNTIF(K$4:K1498, "WIN")/I1498</f>
        <v>2.7424749163879599E-2</v>
      </c>
    </row>
    <row r="1499" spans="9:16" x14ac:dyDescent="0.25">
      <c r="I1499" s="5">
        <v>1496</v>
      </c>
      <c r="J1499" s="8">
        <f t="shared" ca="1" si="94"/>
        <v>23</v>
      </c>
      <c r="K1499" s="7" t="str">
        <f t="shared" ca="1" si="92"/>
        <v>LOSE</v>
      </c>
      <c r="L1499" s="8">
        <f t="shared" ca="1" si="93"/>
        <v>-1</v>
      </c>
      <c r="M1499" s="8">
        <f t="shared" ca="1" si="95"/>
        <v>-20</v>
      </c>
      <c r="N1499" s="32">
        <f ca="1">SUM(L$4:L1499)/I1499</f>
        <v>-1.3368983957219251E-2</v>
      </c>
      <c r="O1499" s="46">
        <f ca="1">_xlfn.VAR.P(L$4:L1499)</f>
        <v>34.545275815722498</v>
      </c>
      <c r="P1499" s="33">
        <f ca="1">COUNTIF(K$4:K1499, "WIN")/I1499</f>
        <v>2.7406417112299464E-2</v>
      </c>
    </row>
    <row r="1500" spans="9:16" x14ac:dyDescent="0.25">
      <c r="I1500" s="5">
        <v>1497</v>
      </c>
      <c r="J1500" s="8">
        <f t="shared" ca="1" si="94"/>
        <v>26</v>
      </c>
      <c r="K1500" s="7" t="str">
        <f t="shared" ca="1" si="92"/>
        <v>LOSE</v>
      </c>
      <c r="L1500" s="8">
        <f t="shared" ca="1" si="93"/>
        <v>-1</v>
      </c>
      <c r="M1500" s="8">
        <f t="shared" ca="1" si="95"/>
        <v>-21</v>
      </c>
      <c r="N1500" s="32">
        <f ca="1">SUM(L$4:L1500)/I1500</f>
        <v>-1.4028056112224449E-2</v>
      </c>
      <c r="O1500" s="46">
        <f ca="1">_xlfn.VAR.P(L$4:L1500)</f>
        <v>34.522849305826078</v>
      </c>
      <c r="P1500" s="33">
        <f ca="1">COUNTIF(K$4:K1500, "WIN")/I1500</f>
        <v>2.7388109552438211E-2</v>
      </c>
    </row>
    <row r="1501" spans="9:16" x14ac:dyDescent="0.25">
      <c r="I1501" s="5">
        <v>1498</v>
      </c>
      <c r="J1501" s="8">
        <f t="shared" ca="1" si="94"/>
        <v>9</v>
      </c>
      <c r="K1501" s="7" t="str">
        <f t="shared" ca="1" si="92"/>
        <v>LOSE</v>
      </c>
      <c r="L1501" s="8">
        <f t="shared" ca="1" si="93"/>
        <v>-1</v>
      </c>
      <c r="M1501" s="8">
        <f t="shared" ca="1" si="95"/>
        <v>-22</v>
      </c>
      <c r="N1501" s="32">
        <f ca="1">SUM(L$4:L1501)/I1501</f>
        <v>-1.4686248331108143E-2</v>
      </c>
      <c r="O1501" s="46">
        <f ca="1">_xlfn.VAR.P(L$4:L1501)</f>
        <v>34.500451870852281</v>
      </c>
      <c r="P1501" s="33">
        <f ca="1">COUNTIF(K$4:K1501, "WIN")/I1501</f>
        <v>2.7369826435246995E-2</v>
      </c>
    </row>
    <row r="1502" spans="9:16" x14ac:dyDescent="0.25">
      <c r="I1502" s="5">
        <v>1499</v>
      </c>
      <c r="J1502" s="8">
        <f t="shared" ca="1" si="94"/>
        <v>12</v>
      </c>
      <c r="K1502" s="7" t="str">
        <f t="shared" ca="1" si="92"/>
        <v>LOSE</v>
      </c>
      <c r="L1502" s="8">
        <f t="shared" ca="1" si="93"/>
        <v>-1</v>
      </c>
      <c r="M1502" s="8">
        <f t="shared" ca="1" si="95"/>
        <v>-23</v>
      </c>
      <c r="N1502" s="32">
        <f ca="1">SUM(L$4:L1502)/I1502</f>
        <v>-1.5343562374916611E-2</v>
      </c>
      <c r="O1502" s="46">
        <f ca="1">_xlfn.VAR.P(L$4:L1502)</f>
        <v>34.478083454346482</v>
      </c>
      <c r="P1502" s="33">
        <f ca="1">COUNTIF(K$4:K1502, "WIN")/I1502</f>
        <v>2.7351567711807873E-2</v>
      </c>
    </row>
    <row r="1503" spans="9:16" x14ac:dyDescent="0.25">
      <c r="I1503" s="5">
        <v>1500</v>
      </c>
      <c r="J1503" s="8">
        <f t="shared" ca="1" si="94"/>
        <v>18</v>
      </c>
      <c r="K1503" s="7" t="str">
        <f t="shared" ca="1" si="92"/>
        <v>LOSE</v>
      </c>
      <c r="L1503" s="8">
        <f t="shared" ca="1" si="93"/>
        <v>-1</v>
      </c>
      <c r="M1503" s="8">
        <f t="shared" ca="1" si="95"/>
        <v>-24</v>
      </c>
      <c r="N1503" s="32">
        <f ca="1">SUM(L$4:L1503)/I1503</f>
        <v>-1.6E-2</v>
      </c>
      <c r="O1503" s="46">
        <f ca="1">_xlfn.VAR.P(L$4:L1503)</f>
        <v>34.455744000000003</v>
      </c>
      <c r="P1503" s="33">
        <f ca="1">COUNTIF(K$4:K1503, "WIN")/I1503</f>
        <v>2.7333333333333334E-2</v>
      </c>
    </row>
    <row r="1504" spans="9:16" x14ac:dyDescent="0.25">
      <c r="I1504" s="5">
        <v>1501</v>
      </c>
      <c r="J1504" s="8">
        <f t="shared" ca="1" si="94"/>
        <v>33</v>
      </c>
      <c r="K1504" s="7" t="str">
        <f t="shared" ca="1" si="92"/>
        <v>LOSE</v>
      </c>
      <c r="L1504" s="8">
        <f t="shared" ca="1" si="93"/>
        <v>-1</v>
      </c>
      <c r="M1504" s="8">
        <f t="shared" ca="1" si="95"/>
        <v>-25</v>
      </c>
      <c r="N1504" s="32">
        <f ca="1">SUM(L$4:L1504)/I1504</f>
        <v>-1.6655562958027982E-2</v>
      </c>
      <c r="O1504" s="46">
        <f ca="1">_xlfn.VAR.P(L$4:L1504)</f>
        <v>34.433433451649599</v>
      </c>
      <c r="P1504" s="33">
        <f ca="1">COUNTIF(K$4:K1504, "WIN")/I1504</f>
        <v>2.731512325116589E-2</v>
      </c>
    </row>
    <row r="1505" spans="9:16" x14ac:dyDescent="0.25">
      <c r="I1505" s="5">
        <v>1502</v>
      </c>
      <c r="J1505" s="8">
        <f t="shared" ca="1" si="94"/>
        <v>27</v>
      </c>
      <c r="K1505" s="7" t="str">
        <f t="shared" ca="1" si="92"/>
        <v>LOSE</v>
      </c>
      <c r="L1505" s="8">
        <f t="shared" ca="1" si="93"/>
        <v>-1</v>
      </c>
      <c r="M1505" s="8">
        <f t="shared" ca="1" si="95"/>
        <v>-26</v>
      </c>
      <c r="N1505" s="32">
        <f ca="1">SUM(L$4:L1505)/I1505</f>
        <v>-1.7310252996005325E-2</v>
      </c>
      <c r="O1505" s="46">
        <f ca="1">_xlfn.VAR.P(L$4:L1505)</f>
        <v>34.411151753277032</v>
      </c>
      <c r="P1505" s="33">
        <f ca="1">COUNTIF(K$4:K1505, "WIN")/I1505</f>
        <v>2.729693741677763E-2</v>
      </c>
    </row>
    <row r="1506" spans="9:16" x14ac:dyDescent="0.25">
      <c r="I1506" s="5">
        <v>1503</v>
      </c>
      <c r="J1506" s="8">
        <f t="shared" ca="1" si="94"/>
        <v>9</v>
      </c>
      <c r="K1506" s="7" t="str">
        <f t="shared" ca="1" si="92"/>
        <v>LOSE</v>
      </c>
      <c r="L1506" s="8">
        <f t="shared" ca="1" si="93"/>
        <v>-1</v>
      </c>
      <c r="M1506" s="8">
        <f t="shared" ca="1" si="95"/>
        <v>-27</v>
      </c>
      <c r="N1506" s="32">
        <f ca="1">SUM(L$4:L1506)/I1506</f>
        <v>-1.7964071856287425E-2</v>
      </c>
      <c r="O1506" s="46">
        <f ca="1">_xlfn.VAR.P(L$4:L1506)</f>
        <v>34.388898849008569</v>
      </c>
      <c r="P1506" s="33">
        <f ca="1">COUNTIF(K$4:K1506, "WIN")/I1506</f>
        <v>2.7278775781769793E-2</v>
      </c>
    </row>
    <row r="1507" spans="9:16" x14ac:dyDescent="0.25">
      <c r="I1507" s="5">
        <v>1504</v>
      </c>
      <c r="J1507" s="8">
        <f t="shared" ca="1" si="94"/>
        <v>9</v>
      </c>
      <c r="K1507" s="7" t="str">
        <f t="shared" ca="1" si="92"/>
        <v>LOSE</v>
      </c>
      <c r="L1507" s="8">
        <f t="shared" ca="1" si="93"/>
        <v>-1</v>
      </c>
      <c r="M1507" s="8">
        <f t="shared" ca="1" si="95"/>
        <v>-28</v>
      </c>
      <c r="N1507" s="32">
        <f ca="1">SUM(L$4:L1507)/I1507</f>
        <v>-1.8617021276595744E-2</v>
      </c>
      <c r="O1507" s="46">
        <f ca="1">_xlfn.VAR.P(L$4:L1507)</f>
        <v>34.366674683114532</v>
      </c>
      <c r="P1507" s="33">
        <f ca="1">COUNTIF(K$4:K1507, "WIN")/I1507</f>
        <v>2.7260638297872342E-2</v>
      </c>
    </row>
    <row r="1508" spans="9:16" x14ac:dyDescent="0.25">
      <c r="I1508" s="5">
        <v>1505</v>
      </c>
      <c r="J1508" s="8">
        <f t="shared" ca="1" si="94"/>
        <v>20</v>
      </c>
      <c r="K1508" s="7" t="str">
        <f t="shared" ca="1" si="92"/>
        <v>LOSE</v>
      </c>
      <c r="L1508" s="8">
        <f t="shared" ca="1" si="93"/>
        <v>-1</v>
      </c>
      <c r="M1508" s="8">
        <f t="shared" ca="1" si="95"/>
        <v>-29</v>
      </c>
      <c r="N1508" s="32">
        <f ca="1">SUM(L$4:L1508)/I1508</f>
        <v>-1.9269102990033222E-2</v>
      </c>
      <c r="O1508" s="46">
        <f ca="1">_xlfn.VAR.P(L$4:L1508)</f>
        <v>34.344479200008827</v>
      </c>
      <c r="P1508" s="33">
        <f ca="1">COUNTIF(K$4:K1508, "WIN")/I1508</f>
        <v>2.7242524916943522E-2</v>
      </c>
    </row>
    <row r="1509" spans="9:16" x14ac:dyDescent="0.25">
      <c r="I1509" s="5">
        <v>1506</v>
      </c>
      <c r="J1509" s="8">
        <f t="shared" ca="1" si="94"/>
        <v>25</v>
      </c>
      <c r="K1509" s="7" t="str">
        <f t="shared" ca="1" si="92"/>
        <v>LOSE</v>
      </c>
      <c r="L1509" s="8">
        <f t="shared" ca="1" si="93"/>
        <v>-1</v>
      </c>
      <c r="M1509" s="8">
        <f t="shared" ca="1" si="95"/>
        <v>-30</v>
      </c>
      <c r="N1509" s="32">
        <f ca="1">SUM(L$4:L1509)/I1509</f>
        <v>-1.9920318725099601E-2</v>
      </c>
      <c r="O1509" s="46">
        <f ca="1">_xlfn.VAR.P(L$4:L1509)</f>
        <v>34.322312344248502</v>
      </c>
      <c r="P1509" s="33">
        <f ca="1">COUNTIF(K$4:K1509, "WIN")/I1509</f>
        <v>2.7224435590969456E-2</v>
      </c>
    </row>
    <row r="1510" spans="9:16" x14ac:dyDescent="0.25">
      <c r="I1510" s="5">
        <v>1507</v>
      </c>
      <c r="J1510" s="8">
        <f t="shared" ca="1" si="94"/>
        <v>10</v>
      </c>
      <c r="K1510" s="7" t="str">
        <f t="shared" ca="1" si="92"/>
        <v>LOSE</v>
      </c>
      <c r="L1510" s="8">
        <f t="shared" ca="1" si="93"/>
        <v>-1</v>
      </c>
      <c r="M1510" s="8">
        <f t="shared" ca="1" si="95"/>
        <v>-31</v>
      </c>
      <c r="N1510" s="32">
        <f ca="1">SUM(L$4:L1510)/I1510</f>
        <v>-2.0570670205706701E-2</v>
      </c>
      <c r="O1510" s="46">
        <f ca="1">_xlfn.VAR.P(L$4:L1510)</f>
        <v>34.300174060533259</v>
      </c>
      <c r="P1510" s="33">
        <f ca="1">COUNTIF(K$4:K1510, "WIN")/I1510</f>
        <v>2.7206370272063702E-2</v>
      </c>
    </row>
    <row r="1511" spans="9:16" x14ac:dyDescent="0.25">
      <c r="I1511" s="5">
        <v>1508</v>
      </c>
      <c r="J1511" s="8">
        <f t="shared" ca="1" si="94"/>
        <v>11</v>
      </c>
      <c r="K1511" s="7" t="str">
        <f t="shared" ca="1" si="92"/>
        <v>LOSE</v>
      </c>
      <c r="L1511" s="8">
        <f t="shared" ca="1" si="93"/>
        <v>-1</v>
      </c>
      <c r="M1511" s="8">
        <f t="shared" ca="1" si="95"/>
        <v>-32</v>
      </c>
      <c r="N1511" s="32">
        <f ca="1">SUM(L$4:L1511)/I1511</f>
        <v>-2.1220159151193633E-2</v>
      </c>
      <c r="O1511" s="46">
        <f ca="1">_xlfn.VAR.P(L$4:L1511)</f>
        <v>34.278064293705015</v>
      </c>
      <c r="P1511" s="33">
        <f ca="1">COUNTIF(K$4:K1511, "WIN")/I1511</f>
        <v>2.7188328912466843E-2</v>
      </c>
    </row>
    <row r="1512" spans="9:16" x14ac:dyDescent="0.25">
      <c r="I1512" s="5">
        <v>1509</v>
      </c>
      <c r="J1512" s="8">
        <f t="shared" ca="1" si="94"/>
        <v>24</v>
      </c>
      <c r="K1512" s="7" t="str">
        <f t="shared" ca="1" si="92"/>
        <v>LOSE</v>
      </c>
      <c r="L1512" s="8">
        <f t="shared" ca="1" si="93"/>
        <v>-1</v>
      </c>
      <c r="M1512" s="8">
        <f t="shared" ca="1" si="95"/>
        <v>-33</v>
      </c>
      <c r="N1512" s="32">
        <f ca="1">SUM(L$4:L1512)/I1512</f>
        <v>-2.186878727634195E-2</v>
      </c>
      <c r="O1512" s="46">
        <f ca="1">_xlfn.VAR.P(L$4:L1512)</f>
        <v>34.255982988747434</v>
      </c>
      <c r="P1512" s="33">
        <f ca="1">COUNTIF(K$4:K1512, "WIN")/I1512</f>
        <v>2.7170311464546057E-2</v>
      </c>
    </row>
    <row r="1513" spans="9:16" x14ac:dyDescent="0.25">
      <c r="I1513" s="5">
        <v>1510</v>
      </c>
      <c r="J1513" s="8">
        <f t="shared" ca="1" si="94"/>
        <v>19</v>
      </c>
      <c r="K1513" s="7" t="str">
        <f t="shared" ca="1" si="92"/>
        <v>LOSE</v>
      </c>
      <c r="L1513" s="8">
        <f t="shared" ca="1" si="93"/>
        <v>-1</v>
      </c>
      <c r="M1513" s="8">
        <f t="shared" ca="1" si="95"/>
        <v>-34</v>
      </c>
      <c r="N1513" s="32">
        <f ca="1">SUM(L$4:L1513)/I1513</f>
        <v>-2.2516556291390728E-2</v>
      </c>
      <c r="O1513" s="46">
        <f ca="1">_xlfn.VAR.P(L$4:L1513)</f>
        <v>34.233930090785492</v>
      </c>
      <c r="P1513" s="33">
        <f ca="1">COUNTIF(K$4:K1513, "WIN")/I1513</f>
        <v>2.7152317880794703E-2</v>
      </c>
    </row>
    <row r="1514" spans="9:16" x14ac:dyDescent="0.25">
      <c r="I1514" s="5">
        <v>1511</v>
      </c>
      <c r="J1514" s="8">
        <f t="shared" ca="1" si="94"/>
        <v>30</v>
      </c>
      <c r="K1514" s="7" t="str">
        <f t="shared" ca="1" si="92"/>
        <v>LOSE</v>
      </c>
      <c r="L1514" s="8">
        <f t="shared" ca="1" si="93"/>
        <v>-1</v>
      </c>
      <c r="M1514" s="8">
        <f t="shared" ca="1" si="95"/>
        <v>-35</v>
      </c>
      <c r="N1514" s="32">
        <f ca="1">SUM(L$4:L1514)/I1514</f>
        <v>-2.3163467902051621E-2</v>
      </c>
      <c r="O1514" s="46">
        <f ca="1">_xlfn.VAR.P(L$4:L1514)</f>
        <v>34.211905545084996</v>
      </c>
      <c r="P1514" s="33">
        <f ca="1">COUNTIF(K$4:K1514, "WIN")/I1514</f>
        <v>2.7134348113831898E-2</v>
      </c>
    </row>
    <row r="1515" spans="9:16" x14ac:dyDescent="0.25">
      <c r="I1515" s="5">
        <v>1512</v>
      </c>
      <c r="J1515" s="8">
        <f t="shared" ca="1" si="94"/>
        <v>5</v>
      </c>
      <c r="K1515" s="7" t="str">
        <f t="shared" ca="1" si="92"/>
        <v>LOSE</v>
      </c>
      <c r="L1515" s="8">
        <f t="shared" ca="1" si="93"/>
        <v>-1</v>
      </c>
      <c r="M1515" s="8">
        <f t="shared" ca="1" si="95"/>
        <v>-36</v>
      </c>
      <c r="N1515" s="32">
        <f ca="1">SUM(L$4:L1515)/I1515</f>
        <v>-2.3809523809523808E-2</v>
      </c>
      <c r="O1515" s="46">
        <f ca="1">_xlfn.VAR.P(L$4:L1515)</f>
        <v>34.189909297052154</v>
      </c>
      <c r="P1515" s="33">
        <f ca="1">COUNTIF(K$4:K1515, "WIN")/I1515</f>
        <v>2.7116402116402115E-2</v>
      </c>
    </row>
    <row r="1516" spans="9:16" x14ac:dyDescent="0.25">
      <c r="I1516" s="5">
        <v>1513</v>
      </c>
      <c r="J1516" s="8">
        <f t="shared" ca="1" si="94"/>
        <v>26</v>
      </c>
      <c r="K1516" s="7" t="str">
        <f t="shared" ca="1" si="92"/>
        <v>LOSE</v>
      </c>
      <c r="L1516" s="8">
        <f t="shared" ca="1" si="93"/>
        <v>-1</v>
      </c>
      <c r="M1516" s="8">
        <f t="shared" ca="1" si="95"/>
        <v>-37</v>
      </c>
      <c r="N1516" s="32">
        <f ca="1">SUM(L$4:L1516)/I1516</f>
        <v>-2.4454725710508923E-2</v>
      </c>
      <c r="O1516" s="46">
        <f ca="1">_xlfn.VAR.P(L$4:L1516)</f>
        <v>34.167941292233124</v>
      </c>
      <c r="P1516" s="33">
        <f ca="1">COUNTIF(K$4:K1516, "WIN")/I1516</f>
        <v>2.7098479841374753E-2</v>
      </c>
    </row>
    <row r="1517" spans="9:16" x14ac:dyDescent="0.25">
      <c r="I1517" s="5">
        <v>1514</v>
      </c>
      <c r="J1517" s="8">
        <f t="shared" ca="1" si="94"/>
        <v>3</v>
      </c>
      <c r="K1517" s="7" t="str">
        <f t="shared" ca="1" si="92"/>
        <v>LOSE</v>
      </c>
      <c r="L1517" s="8">
        <f t="shared" ca="1" si="93"/>
        <v>-1</v>
      </c>
      <c r="M1517" s="8">
        <f t="shared" ca="1" si="95"/>
        <v>-38</v>
      </c>
      <c r="N1517" s="32">
        <f ca="1">SUM(L$4:L1517)/I1517</f>
        <v>-2.5099075297225892E-2</v>
      </c>
      <c r="O1517" s="46">
        <f ca="1">_xlfn.VAR.P(L$4:L1517)</f>
        <v>34.146001476313543</v>
      </c>
      <c r="P1517" s="33">
        <f ca="1">COUNTIF(K$4:K1517, "WIN")/I1517</f>
        <v>2.7080581241743725E-2</v>
      </c>
    </row>
    <row r="1518" spans="9:16" x14ac:dyDescent="0.25">
      <c r="I1518" s="5">
        <v>1515</v>
      </c>
      <c r="J1518" s="8">
        <f t="shared" ca="1" si="94"/>
        <v>14</v>
      </c>
      <c r="K1518" s="7" t="str">
        <f t="shared" ca="1" si="92"/>
        <v>LOSE</v>
      </c>
      <c r="L1518" s="8">
        <f t="shared" ca="1" si="93"/>
        <v>-1</v>
      </c>
      <c r="M1518" s="8">
        <f t="shared" ca="1" si="95"/>
        <v>-39</v>
      </c>
      <c r="N1518" s="32">
        <f ca="1">SUM(L$4:L1518)/I1518</f>
        <v>-2.5742574257425741E-2</v>
      </c>
      <c r="O1518" s="46">
        <f ca="1">_xlfn.VAR.P(L$4:L1518)</f>
        <v>34.124089795118124</v>
      </c>
      <c r="P1518" s="33">
        <f ca="1">COUNTIF(K$4:K1518, "WIN")/I1518</f>
        <v>2.7062706270627061E-2</v>
      </c>
    </row>
    <row r="1519" spans="9:16" x14ac:dyDescent="0.25">
      <c r="I1519" s="5">
        <v>1516</v>
      </c>
      <c r="J1519" s="8">
        <f t="shared" ca="1" si="94"/>
        <v>29</v>
      </c>
      <c r="K1519" s="7" t="str">
        <f t="shared" ca="1" si="92"/>
        <v>LOSE</v>
      </c>
      <c r="L1519" s="8">
        <f t="shared" ca="1" si="93"/>
        <v>-1</v>
      </c>
      <c r="M1519" s="8">
        <f t="shared" ca="1" si="95"/>
        <v>-40</v>
      </c>
      <c r="N1519" s="32">
        <f ca="1">SUM(L$4:L1519)/I1519</f>
        <v>-2.6385224274406333E-2</v>
      </c>
      <c r="O1519" s="46">
        <f ca="1">_xlfn.VAR.P(L$4:L1519)</f>
        <v>34.102206194610176</v>
      </c>
      <c r="P1519" s="33">
        <f ca="1">COUNTIF(K$4:K1519, "WIN")/I1519</f>
        <v>2.704485488126649E-2</v>
      </c>
    </row>
    <row r="1520" spans="9:16" x14ac:dyDescent="0.25">
      <c r="I1520" s="5">
        <v>1517</v>
      </c>
      <c r="J1520" s="8">
        <f t="shared" ca="1" si="94"/>
        <v>28</v>
      </c>
      <c r="K1520" s="7" t="str">
        <f t="shared" ca="1" si="92"/>
        <v>LOSE</v>
      </c>
      <c r="L1520" s="8">
        <f t="shared" ca="1" si="93"/>
        <v>-1</v>
      </c>
      <c r="M1520" s="8">
        <f t="shared" ca="1" si="95"/>
        <v>-41</v>
      </c>
      <c r="N1520" s="32">
        <f ca="1">SUM(L$4:L1520)/I1520</f>
        <v>-2.7027027027027029E-2</v>
      </c>
      <c r="O1520" s="46">
        <f ca="1">_xlfn.VAR.P(L$4:L1520)</f>
        <v>34.08035062089116</v>
      </c>
      <c r="P1520" s="33">
        <f ca="1">COUNTIF(K$4:K1520, "WIN")/I1520</f>
        <v>2.7027027027027029E-2</v>
      </c>
    </row>
    <row r="1521" spans="9:16" x14ac:dyDescent="0.25">
      <c r="I1521" s="5">
        <v>1518</v>
      </c>
      <c r="J1521" s="8">
        <f t="shared" ca="1" si="94"/>
        <v>0</v>
      </c>
      <c r="K1521" s="7" t="str">
        <f t="shared" ca="1" si="92"/>
        <v>LOSE</v>
      </c>
      <c r="L1521" s="8">
        <f t="shared" ca="1" si="93"/>
        <v>-1</v>
      </c>
      <c r="M1521" s="8">
        <f t="shared" ca="1" si="95"/>
        <v>-42</v>
      </c>
      <c r="N1521" s="32">
        <f ca="1">SUM(L$4:L1521)/I1521</f>
        <v>-2.766798418972332E-2</v>
      </c>
      <c r="O1521" s="46">
        <f ca="1">_xlfn.VAR.P(L$4:L1521)</f>
        <v>34.058523020200283</v>
      </c>
      <c r="P1521" s="33">
        <f ca="1">COUNTIF(K$4:K1521, "WIN")/I1521</f>
        <v>2.7009222661396576E-2</v>
      </c>
    </row>
    <row r="1522" spans="9:16" x14ac:dyDescent="0.25">
      <c r="I1522" s="5">
        <v>1519</v>
      </c>
      <c r="J1522" s="8">
        <f t="shared" ca="1" si="94"/>
        <v>24</v>
      </c>
      <c r="K1522" s="7" t="str">
        <f t="shared" ca="1" si="92"/>
        <v>LOSE</v>
      </c>
      <c r="L1522" s="8">
        <f t="shared" ca="1" si="93"/>
        <v>-1</v>
      </c>
      <c r="M1522" s="8">
        <f t="shared" ca="1" si="95"/>
        <v>-43</v>
      </c>
      <c r="N1522" s="32">
        <f ca="1">SUM(L$4:L1522)/I1522</f>
        <v>-2.8308097432521395E-2</v>
      </c>
      <c r="O1522" s="46">
        <f ca="1">_xlfn.VAR.P(L$4:L1522)</f>
        <v>34.036723338914022</v>
      </c>
      <c r="P1522" s="33">
        <f ca="1">COUNTIF(K$4:K1522, "WIN")/I1522</f>
        <v>2.6991441737985518E-2</v>
      </c>
    </row>
    <row r="1523" spans="9:16" x14ac:dyDescent="0.25">
      <c r="I1523" s="5">
        <v>1520</v>
      </c>
      <c r="J1523" s="8">
        <f t="shared" ca="1" si="94"/>
        <v>10</v>
      </c>
      <c r="K1523" s="7" t="str">
        <f t="shared" ca="1" si="92"/>
        <v>LOSE</v>
      </c>
      <c r="L1523" s="8">
        <f t="shared" ca="1" si="93"/>
        <v>-1</v>
      </c>
      <c r="M1523" s="8">
        <f t="shared" ca="1" si="95"/>
        <v>-44</v>
      </c>
      <c r="N1523" s="32">
        <f ca="1">SUM(L$4:L1523)/I1523</f>
        <v>-2.8947368421052631E-2</v>
      </c>
      <c r="O1523" s="46">
        <f ca="1">_xlfn.VAR.P(L$4:L1523)</f>
        <v>34.014951523545705</v>
      </c>
      <c r="P1523" s="33">
        <f ca="1">COUNTIF(K$4:K1523, "WIN")/I1523</f>
        <v>2.6973684210526316E-2</v>
      </c>
    </row>
    <row r="1524" spans="9:16" x14ac:dyDescent="0.25">
      <c r="I1524" s="5">
        <v>1521</v>
      </c>
      <c r="J1524" s="8">
        <f t="shared" ca="1" si="94"/>
        <v>27</v>
      </c>
      <c r="K1524" s="7" t="str">
        <f t="shared" ca="1" si="92"/>
        <v>LOSE</v>
      </c>
      <c r="L1524" s="8">
        <f t="shared" ca="1" si="93"/>
        <v>-1</v>
      </c>
      <c r="M1524" s="8">
        <f t="shared" ca="1" si="95"/>
        <v>-45</v>
      </c>
      <c r="N1524" s="32">
        <f ca="1">SUM(L$4:L1524)/I1524</f>
        <v>-2.9585798816568046E-2</v>
      </c>
      <c r="O1524" s="46">
        <f ca="1">_xlfn.VAR.P(L$4:L1524)</f>
        <v>33.993207520745074</v>
      </c>
      <c r="P1524" s="33">
        <f ca="1">COUNTIF(K$4:K1524, "WIN")/I1524</f>
        <v>2.695595003287311E-2</v>
      </c>
    </row>
    <row r="1525" spans="9:16" x14ac:dyDescent="0.25">
      <c r="I1525" s="5">
        <v>1522</v>
      </c>
      <c r="J1525" s="8">
        <f t="shared" ca="1" si="94"/>
        <v>7</v>
      </c>
      <c r="K1525" s="7" t="str">
        <f t="shared" ca="1" si="92"/>
        <v>WIN</v>
      </c>
      <c r="L1525" s="8">
        <f t="shared" ca="1" si="93"/>
        <v>35</v>
      </c>
      <c r="M1525" s="8">
        <f t="shared" ca="1" si="95"/>
        <v>-10</v>
      </c>
      <c r="N1525" s="32">
        <f ca="1">SUM(L$4:L1525)/I1525</f>
        <v>-6.5703022339027592E-3</v>
      </c>
      <c r="O1525" s="46">
        <f ca="1">_xlfn.VAR.P(L$4:L1525)</f>
        <v>34.776566555175862</v>
      </c>
      <c r="P1525" s="33">
        <f ca="1">COUNTIF(K$4:K1525, "WIN")/I1525</f>
        <v>2.7595269382391589E-2</v>
      </c>
    </row>
    <row r="1526" spans="9:16" x14ac:dyDescent="0.25">
      <c r="I1526" s="5">
        <v>1523</v>
      </c>
      <c r="J1526" s="8">
        <f t="shared" ca="1" si="94"/>
        <v>30</v>
      </c>
      <c r="K1526" s="7" t="str">
        <f t="shared" ca="1" si="92"/>
        <v>LOSE</v>
      </c>
      <c r="L1526" s="8">
        <f t="shared" ca="1" si="93"/>
        <v>-1</v>
      </c>
      <c r="M1526" s="8">
        <f t="shared" ca="1" si="95"/>
        <v>-11</v>
      </c>
      <c r="N1526" s="32">
        <f ca="1">SUM(L$4:L1526)/I1526</f>
        <v>-7.222586999343401E-3</v>
      </c>
      <c r="O1526" s="46">
        <f ca="1">_xlfn.VAR.P(L$4:L1526)</f>
        <v>34.754379876259364</v>
      </c>
      <c r="P1526" s="33">
        <f ca="1">COUNTIF(K$4:K1526, "WIN")/I1526</f>
        <v>2.757715036112935E-2</v>
      </c>
    </row>
    <row r="1527" spans="9:16" x14ac:dyDescent="0.25">
      <c r="I1527" s="5">
        <v>1524</v>
      </c>
      <c r="J1527" s="8">
        <f t="shared" ca="1" si="94"/>
        <v>33</v>
      </c>
      <c r="K1527" s="7" t="str">
        <f t="shared" ca="1" si="92"/>
        <v>LOSE</v>
      </c>
      <c r="L1527" s="8">
        <f t="shared" ca="1" si="93"/>
        <v>-1</v>
      </c>
      <c r="M1527" s="8">
        <f t="shared" ca="1" si="95"/>
        <v>-12</v>
      </c>
      <c r="N1527" s="32">
        <f ca="1">SUM(L$4:L1527)/I1527</f>
        <v>-7.874015748031496E-3</v>
      </c>
      <c r="O1527" s="46">
        <f ca="1">_xlfn.VAR.P(L$4:L1527)</f>
        <v>34.732221464442929</v>
      </c>
      <c r="P1527" s="33">
        <f ca="1">COUNTIF(K$4:K1527, "WIN")/I1527</f>
        <v>2.7559055118110236E-2</v>
      </c>
    </row>
    <row r="1528" spans="9:16" x14ac:dyDescent="0.25">
      <c r="I1528" s="5">
        <v>1525</v>
      </c>
      <c r="J1528" s="8">
        <f t="shared" ca="1" si="94"/>
        <v>13</v>
      </c>
      <c r="K1528" s="7" t="str">
        <f t="shared" ca="1" si="92"/>
        <v>LOSE</v>
      </c>
      <c r="L1528" s="8">
        <f t="shared" ca="1" si="93"/>
        <v>-1</v>
      </c>
      <c r="M1528" s="8">
        <f t="shared" ca="1" si="95"/>
        <v>-13</v>
      </c>
      <c r="N1528" s="32">
        <f ca="1">SUM(L$4:L1528)/I1528</f>
        <v>-8.5245901639344271E-3</v>
      </c>
      <c r="O1528" s="46">
        <f ca="1">_xlfn.VAR.P(L$4:L1528)</f>
        <v>34.710091265788769</v>
      </c>
      <c r="P1528" s="33">
        <f ca="1">COUNTIF(K$4:K1528, "WIN")/I1528</f>
        <v>2.7540983606557379E-2</v>
      </c>
    </row>
    <row r="1529" spans="9:16" x14ac:dyDescent="0.25">
      <c r="I1529" s="5">
        <v>1526</v>
      </c>
      <c r="J1529" s="8">
        <f t="shared" ca="1" si="94"/>
        <v>10</v>
      </c>
      <c r="K1529" s="7" t="str">
        <f t="shared" ca="1" si="92"/>
        <v>LOSE</v>
      </c>
      <c r="L1529" s="8">
        <f t="shared" ca="1" si="93"/>
        <v>-1</v>
      </c>
      <c r="M1529" s="8">
        <f t="shared" ca="1" si="95"/>
        <v>-14</v>
      </c>
      <c r="N1529" s="32">
        <f ca="1">SUM(L$4:L1529)/I1529</f>
        <v>-9.1743119266055051E-3</v>
      </c>
      <c r="O1529" s="46">
        <f ca="1">_xlfn.VAR.P(L$4:L1529)</f>
        <v>34.687989226496086</v>
      </c>
      <c r="P1529" s="33">
        <f ca="1">COUNTIF(K$4:K1529, "WIN")/I1529</f>
        <v>2.7522935779816515E-2</v>
      </c>
    </row>
    <row r="1530" spans="9:16" x14ac:dyDescent="0.25">
      <c r="I1530" s="5">
        <v>1527</v>
      </c>
      <c r="J1530" s="8">
        <f t="shared" ca="1" si="94"/>
        <v>23</v>
      </c>
      <c r="K1530" s="7" t="str">
        <f t="shared" ca="1" si="92"/>
        <v>LOSE</v>
      </c>
      <c r="L1530" s="8">
        <f t="shared" ca="1" si="93"/>
        <v>-1</v>
      </c>
      <c r="M1530" s="8">
        <f t="shared" ca="1" si="95"/>
        <v>-15</v>
      </c>
      <c r="N1530" s="32">
        <f ca="1">SUM(L$4:L1530)/I1530</f>
        <v>-9.823182711198428E-3</v>
      </c>
      <c r="O1530" s="46">
        <f ca="1">_xlfn.VAR.P(L$4:L1530)</f>
        <v>34.665915292900678</v>
      </c>
      <c r="P1530" s="33">
        <f ca="1">COUNTIF(K$4:K1530, "WIN")/I1530</f>
        <v>2.75049115913556E-2</v>
      </c>
    </row>
    <row r="1531" spans="9:16" x14ac:dyDescent="0.25">
      <c r="I1531" s="5">
        <v>1528</v>
      </c>
      <c r="J1531" s="8">
        <f t="shared" ca="1" si="94"/>
        <v>30</v>
      </c>
      <c r="K1531" s="7" t="str">
        <f t="shared" ca="1" si="92"/>
        <v>LOSE</v>
      </c>
      <c r="L1531" s="8">
        <f t="shared" ca="1" si="93"/>
        <v>-1</v>
      </c>
      <c r="M1531" s="8">
        <f t="shared" ca="1" si="95"/>
        <v>-16</v>
      </c>
      <c r="N1531" s="32">
        <f ca="1">SUM(L$4:L1531)/I1531</f>
        <v>-1.0471204188481676E-2</v>
      </c>
      <c r="O1531" s="46">
        <f ca="1">_xlfn.VAR.P(L$4:L1531)</f>
        <v>34.643869411474469</v>
      </c>
      <c r="P1531" s="33">
        <f ca="1">COUNTIF(K$4:K1531, "WIN")/I1531</f>
        <v>2.7486910994764399E-2</v>
      </c>
    </row>
    <row r="1532" spans="9:16" x14ac:dyDescent="0.25">
      <c r="I1532" s="5">
        <v>1529</v>
      </c>
      <c r="J1532" s="8">
        <f t="shared" ca="1" si="94"/>
        <v>11</v>
      </c>
      <c r="K1532" s="7" t="str">
        <f t="shared" ca="1" si="92"/>
        <v>LOSE</v>
      </c>
      <c r="L1532" s="8">
        <f t="shared" ca="1" si="93"/>
        <v>-1</v>
      </c>
      <c r="M1532" s="8">
        <f t="shared" ca="1" si="95"/>
        <v>-17</v>
      </c>
      <c r="N1532" s="32">
        <f ca="1">SUM(L$4:L1532)/I1532</f>
        <v>-1.1118378024852845E-2</v>
      </c>
      <c r="O1532" s="46">
        <f ca="1">_xlfn.VAR.P(L$4:L1532)</f>
        <v>34.621851528825097</v>
      </c>
      <c r="P1532" s="33">
        <f ca="1">COUNTIF(K$4:K1532, "WIN")/I1532</f>
        <v>2.7468933943754086E-2</v>
      </c>
    </row>
    <row r="1533" spans="9:16" x14ac:dyDescent="0.25">
      <c r="I1533" s="5">
        <v>1530</v>
      </c>
      <c r="J1533" s="8">
        <f t="shared" ca="1" si="94"/>
        <v>24</v>
      </c>
      <c r="K1533" s="7" t="str">
        <f t="shared" ca="1" si="92"/>
        <v>LOSE</v>
      </c>
      <c r="L1533" s="8">
        <f t="shared" ca="1" si="93"/>
        <v>-1</v>
      </c>
      <c r="M1533" s="8">
        <f t="shared" ca="1" si="95"/>
        <v>-18</v>
      </c>
      <c r="N1533" s="32">
        <f ca="1">SUM(L$4:L1533)/I1533</f>
        <v>-1.1764705882352941E-2</v>
      </c>
      <c r="O1533" s="46">
        <f ca="1">_xlfn.VAR.P(L$4:L1533)</f>
        <v>34.5998615916955</v>
      </c>
      <c r="P1533" s="33">
        <f ca="1">COUNTIF(K$4:K1533, "WIN")/I1533</f>
        <v>2.7450980392156862E-2</v>
      </c>
    </row>
    <row r="1534" spans="9:16" x14ac:dyDescent="0.25">
      <c r="I1534" s="5">
        <v>1531</v>
      </c>
      <c r="J1534" s="8">
        <f t="shared" ca="1" si="94"/>
        <v>1</v>
      </c>
      <c r="K1534" s="7" t="str">
        <f t="shared" ca="1" si="92"/>
        <v>LOSE</v>
      </c>
      <c r="L1534" s="8">
        <f t="shared" ca="1" si="93"/>
        <v>-1</v>
      </c>
      <c r="M1534" s="8">
        <f t="shared" ca="1" si="95"/>
        <v>-19</v>
      </c>
      <c r="N1534" s="32">
        <f ca="1">SUM(L$4:L1534)/I1534</f>
        <v>-1.2410189418680601E-2</v>
      </c>
      <c r="O1534" s="46">
        <f ca="1">_xlfn.VAR.P(L$4:L1534)</f>
        <v>34.577899546963451</v>
      </c>
      <c r="P1534" s="33">
        <f ca="1">COUNTIF(K$4:K1534, "WIN")/I1534</f>
        <v>2.7433050293925537E-2</v>
      </c>
    </row>
    <row r="1535" spans="9:16" x14ac:dyDescent="0.25">
      <c r="I1535" s="5">
        <v>1532</v>
      </c>
      <c r="J1535" s="8">
        <f t="shared" ca="1" si="94"/>
        <v>3</v>
      </c>
      <c r="K1535" s="7" t="str">
        <f t="shared" ca="1" si="92"/>
        <v>LOSE</v>
      </c>
      <c r="L1535" s="8">
        <f t="shared" ca="1" si="93"/>
        <v>-1</v>
      </c>
      <c r="M1535" s="8">
        <f t="shared" ca="1" si="95"/>
        <v>-20</v>
      </c>
      <c r="N1535" s="32">
        <f ca="1">SUM(L$4:L1535)/I1535</f>
        <v>-1.3054830287206266E-2</v>
      </c>
      <c r="O1535" s="46">
        <f ca="1">_xlfn.VAR.P(L$4:L1535)</f>
        <v>34.555965341641162</v>
      </c>
      <c r="P1535" s="33">
        <f ca="1">COUNTIF(K$4:K1535, "WIN")/I1535</f>
        <v>2.7415143603133161E-2</v>
      </c>
    </row>
    <row r="1536" spans="9:16" x14ac:dyDescent="0.25">
      <c r="I1536" s="5">
        <v>1533</v>
      </c>
      <c r="J1536" s="8">
        <f t="shared" ca="1" si="94"/>
        <v>18</v>
      </c>
      <c r="K1536" s="7" t="str">
        <f t="shared" ca="1" si="92"/>
        <v>LOSE</v>
      </c>
      <c r="L1536" s="8">
        <f t="shared" ca="1" si="93"/>
        <v>-1</v>
      </c>
      <c r="M1536" s="8">
        <f t="shared" ca="1" si="95"/>
        <v>-21</v>
      </c>
      <c r="N1536" s="32">
        <f ca="1">SUM(L$4:L1536)/I1536</f>
        <v>-1.3698630136986301E-2</v>
      </c>
      <c r="O1536" s="46">
        <f ca="1">_xlfn.VAR.P(L$4:L1536)</f>
        <v>34.534058922874834</v>
      </c>
      <c r="P1536" s="33">
        <f ca="1">COUNTIF(K$4:K1536, "WIN")/I1536</f>
        <v>2.7397260273972601E-2</v>
      </c>
    </row>
    <row r="1537" spans="9:16" x14ac:dyDescent="0.25">
      <c r="I1537" s="5">
        <v>1534</v>
      </c>
      <c r="J1537" s="8">
        <f t="shared" ca="1" si="94"/>
        <v>12</v>
      </c>
      <c r="K1537" s="7" t="str">
        <f t="shared" ca="1" si="92"/>
        <v>LOSE</v>
      </c>
      <c r="L1537" s="8">
        <f t="shared" ca="1" si="93"/>
        <v>-1</v>
      </c>
      <c r="M1537" s="8">
        <f t="shared" ca="1" si="95"/>
        <v>-22</v>
      </c>
      <c r="N1537" s="32">
        <f ca="1">SUM(L$4:L1537)/I1537</f>
        <v>-1.4341590612777053E-2</v>
      </c>
      <c r="O1537" s="46">
        <f ca="1">_xlfn.VAR.P(L$4:L1537)</f>
        <v>34.512180237944278</v>
      </c>
      <c r="P1537" s="33">
        <f ca="1">COUNTIF(K$4:K1537, "WIN")/I1537</f>
        <v>2.7379400260756193E-2</v>
      </c>
    </row>
    <row r="1538" spans="9:16" x14ac:dyDescent="0.25">
      <c r="I1538" s="5">
        <v>1535</v>
      </c>
      <c r="J1538" s="8">
        <f t="shared" ca="1" si="94"/>
        <v>0</v>
      </c>
      <c r="K1538" s="7" t="str">
        <f t="shared" ca="1" si="92"/>
        <v>LOSE</v>
      </c>
      <c r="L1538" s="8">
        <f t="shared" ca="1" si="93"/>
        <v>-1</v>
      </c>
      <c r="M1538" s="8">
        <f t="shared" ca="1" si="95"/>
        <v>-23</v>
      </c>
      <c r="N1538" s="32">
        <f ca="1">SUM(L$4:L1538)/I1538</f>
        <v>-1.4983713355048859E-2</v>
      </c>
      <c r="O1538" s="46">
        <f ca="1">_xlfn.VAR.P(L$4:L1538)</f>
        <v>34.490329234262433</v>
      </c>
      <c r="P1538" s="33">
        <f ca="1">COUNTIF(K$4:K1538, "WIN")/I1538</f>
        <v>2.736156351791531E-2</v>
      </c>
    </row>
    <row r="1539" spans="9:16" x14ac:dyDescent="0.25">
      <c r="I1539" s="5">
        <v>1536</v>
      </c>
      <c r="J1539" s="8">
        <f t="shared" ca="1" si="94"/>
        <v>32</v>
      </c>
      <c r="K1539" s="7" t="str">
        <f t="shared" ca="1" si="92"/>
        <v>LOSE</v>
      </c>
      <c r="L1539" s="8">
        <f t="shared" ca="1" si="93"/>
        <v>-1</v>
      </c>
      <c r="M1539" s="8">
        <f t="shared" ca="1" si="95"/>
        <v>-24</v>
      </c>
      <c r="N1539" s="32">
        <f ca="1">SUM(L$4:L1539)/I1539</f>
        <v>-1.5625E-2</v>
      </c>
      <c r="O1539" s="46">
        <f ca="1">_xlfn.VAR.P(L$4:L1539)</f>
        <v>34.468505859375</v>
      </c>
      <c r="P1539" s="33">
        <f ca="1">COUNTIF(K$4:K1539, "WIN")/I1539</f>
        <v>2.734375E-2</v>
      </c>
    </row>
    <row r="1540" spans="9:16" x14ac:dyDescent="0.25">
      <c r="I1540" s="5">
        <v>1537</v>
      </c>
      <c r="J1540" s="8">
        <f t="shared" ca="1" si="94"/>
        <v>24</v>
      </c>
      <c r="K1540" s="7" t="str">
        <f t="shared" ref="K1540:K1603" ca="1" si="96">IF($D$7 = $J1540, "WIN", "LOSE")</f>
        <v>LOSE</v>
      </c>
      <c r="L1540" s="8">
        <f t="shared" ref="L1540:L1603" ca="1" si="97">IF($K1540 = "WIN", 35, -1)</f>
        <v>-1</v>
      </c>
      <c r="M1540" s="8">
        <f t="shared" ca="1" si="95"/>
        <v>-25</v>
      </c>
      <c r="N1540" s="32">
        <f ca="1">SUM(L$4:L1540)/I1540</f>
        <v>-1.6265452179570591E-2</v>
      </c>
      <c r="O1540" s="46">
        <f ca="1">_xlfn.VAR.P(L$4:L1540)</f>
        <v>34.446710060959994</v>
      </c>
      <c r="P1540" s="33">
        <f ca="1">COUNTIF(K$4:K1540, "WIN")/I1540</f>
        <v>2.7325959661678594E-2</v>
      </c>
    </row>
    <row r="1541" spans="9:16" x14ac:dyDescent="0.25">
      <c r="I1541" s="5">
        <v>1538</v>
      </c>
      <c r="J1541" s="8">
        <f t="shared" ca="1" si="94"/>
        <v>29</v>
      </c>
      <c r="K1541" s="7" t="str">
        <f t="shared" ca="1" si="96"/>
        <v>LOSE</v>
      </c>
      <c r="L1541" s="8">
        <f t="shared" ca="1" si="97"/>
        <v>-1</v>
      </c>
      <c r="M1541" s="8">
        <f t="shared" ca="1" si="95"/>
        <v>-26</v>
      </c>
      <c r="N1541" s="32">
        <f ca="1">SUM(L$4:L1541)/I1541</f>
        <v>-1.6905071521456438E-2</v>
      </c>
      <c r="O1541" s="46">
        <f ca="1">_xlfn.VAR.P(L$4:L1541)</f>
        <v>34.424941786827333</v>
      </c>
      <c r="P1541" s="33">
        <f ca="1">COUNTIF(K$4:K1541, "WIN")/I1541</f>
        <v>2.7308192457737322E-2</v>
      </c>
    </row>
    <row r="1542" spans="9:16" x14ac:dyDescent="0.25">
      <c r="I1542" s="5">
        <v>1539</v>
      </c>
      <c r="J1542" s="8">
        <f t="shared" ref="J1542:J1605" ca="1" si="98">RANDBETWEEN(0,36)</f>
        <v>8</v>
      </c>
      <c r="K1542" s="7" t="str">
        <f t="shared" ca="1" si="96"/>
        <v>LOSE</v>
      </c>
      <c r="L1542" s="8">
        <f t="shared" ca="1" si="97"/>
        <v>-1</v>
      </c>
      <c r="M1542" s="8">
        <f t="shared" ref="M1542:M1605" ca="1" si="99">M1541+L1542</f>
        <v>-27</v>
      </c>
      <c r="N1542" s="32">
        <f ca="1">SUM(L$4:L1542)/I1542</f>
        <v>-1.7543859649122806E-2</v>
      </c>
      <c r="O1542" s="46">
        <f ca="1">_xlfn.VAR.P(L$4:L1542)</f>
        <v>34.403200984918435</v>
      </c>
      <c r="P1542" s="33">
        <f ca="1">COUNTIF(K$4:K1542, "WIN")/I1542</f>
        <v>2.7290448343079921E-2</v>
      </c>
    </row>
    <row r="1543" spans="9:16" x14ac:dyDescent="0.25">
      <c r="I1543" s="5">
        <v>1540</v>
      </c>
      <c r="J1543" s="8">
        <f t="shared" ca="1" si="98"/>
        <v>24</v>
      </c>
      <c r="K1543" s="7" t="str">
        <f t="shared" ca="1" si="96"/>
        <v>LOSE</v>
      </c>
      <c r="L1543" s="8">
        <f t="shared" ca="1" si="97"/>
        <v>-1</v>
      </c>
      <c r="M1543" s="8">
        <f t="shared" ca="1" si="99"/>
        <v>-28</v>
      </c>
      <c r="N1543" s="32">
        <f ca="1">SUM(L$4:L1543)/I1543</f>
        <v>-1.8181818181818181E-2</v>
      </c>
      <c r="O1543" s="46">
        <f ca="1">_xlfn.VAR.P(L$4:L1543)</f>
        <v>34.381487603305786</v>
      </c>
      <c r="P1543" s="33">
        <f ca="1">COUNTIF(K$4:K1543, "WIN")/I1543</f>
        <v>2.7272727272727271E-2</v>
      </c>
    </row>
    <row r="1544" spans="9:16" x14ac:dyDescent="0.25">
      <c r="I1544" s="5">
        <v>1541</v>
      </c>
      <c r="J1544" s="8">
        <f t="shared" ca="1" si="98"/>
        <v>36</v>
      </c>
      <c r="K1544" s="7" t="str">
        <f t="shared" ca="1" si="96"/>
        <v>LOSE</v>
      </c>
      <c r="L1544" s="8">
        <f t="shared" ca="1" si="97"/>
        <v>-1</v>
      </c>
      <c r="M1544" s="8">
        <f t="shared" ca="1" si="99"/>
        <v>-29</v>
      </c>
      <c r="N1544" s="32">
        <f ca="1">SUM(L$4:L1544)/I1544</f>
        <v>-1.8818948734587931E-2</v>
      </c>
      <c r="O1544" s="46">
        <f ca="1">_xlfn.VAR.P(L$4:L1544)</f>
        <v>34.359801590192532</v>
      </c>
      <c r="P1544" s="33">
        <f ca="1">COUNTIF(K$4:K1544, "WIN")/I1544</f>
        <v>2.7255029201817001E-2</v>
      </c>
    </row>
    <row r="1545" spans="9:16" x14ac:dyDescent="0.25">
      <c r="I1545" s="5">
        <v>1542</v>
      </c>
      <c r="J1545" s="8">
        <f t="shared" ca="1" si="98"/>
        <v>13</v>
      </c>
      <c r="K1545" s="7" t="str">
        <f t="shared" ca="1" si="96"/>
        <v>LOSE</v>
      </c>
      <c r="L1545" s="8">
        <f t="shared" ca="1" si="97"/>
        <v>-1</v>
      </c>
      <c r="M1545" s="8">
        <f t="shared" ca="1" si="99"/>
        <v>-30</v>
      </c>
      <c r="N1545" s="32">
        <f ca="1">SUM(L$4:L1545)/I1545</f>
        <v>-1.9455252918287938E-2</v>
      </c>
      <c r="O1545" s="46">
        <f ca="1">_xlfn.VAR.P(L$4:L1545)</f>
        <v>34.338142893912092</v>
      </c>
      <c r="P1545" s="33">
        <f ca="1">COUNTIF(K$4:K1545, "WIN")/I1545</f>
        <v>2.7237354085603113E-2</v>
      </c>
    </row>
    <row r="1546" spans="9:16" x14ac:dyDescent="0.25">
      <c r="I1546" s="5">
        <v>1543</v>
      </c>
      <c r="J1546" s="8">
        <f t="shared" ca="1" si="98"/>
        <v>6</v>
      </c>
      <c r="K1546" s="7" t="str">
        <f t="shared" ca="1" si="96"/>
        <v>LOSE</v>
      </c>
      <c r="L1546" s="8">
        <f t="shared" ca="1" si="97"/>
        <v>-1</v>
      </c>
      <c r="M1546" s="8">
        <f t="shared" ca="1" si="99"/>
        <v>-31</v>
      </c>
      <c r="N1546" s="32">
        <f ca="1">SUM(L$4:L1546)/I1546</f>
        <v>-2.0090732339598186E-2</v>
      </c>
      <c r="O1546" s="46">
        <f ca="1">_xlfn.VAR.P(L$4:L1546)</f>
        <v>34.316511462927721</v>
      </c>
      <c r="P1546" s="33">
        <f ca="1">COUNTIF(K$4:K1546, "WIN")/I1546</f>
        <v>2.7219701879455604E-2</v>
      </c>
    </row>
    <row r="1547" spans="9:16" x14ac:dyDescent="0.25">
      <c r="I1547" s="5">
        <v>1544</v>
      </c>
      <c r="J1547" s="8">
        <f t="shared" ca="1" si="98"/>
        <v>8</v>
      </c>
      <c r="K1547" s="7" t="str">
        <f t="shared" ca="1" si="96"/>
        <v>LOSE</v>
      </c>
      <c r="L1547" s="8">
        <f t="shared" ca="1" si="97"/>
        <v>-1</v>
      </c>
      <c r="M1547" s="8">
        <f t="shared" ca="1" si="99"/>
        <v>-32</v>
      </c>
      <c r="N1547" s="32">
        <f ca="1">SUM(L$4:L1547)/I1547</f>
        <v>-2.072538860103627E-2</v>
      </c>
      <c r="O1547" s="46">
        <f ca="1">_xlfn.VAR.P(L$4:L1547)</f>
        <v>34.2949072458321</v>
      </c>
      <c r="P1547" s="33">
        <f ca="1">COUNTIF(K$4:K1547, "WIN")/I1547</f>
        <v>2.7202072538860103E-2</v>
      </c>
    </row>
    <row r="1548" spans="9:16" x14ac:dyDescent="0.25">
      <c r="I1548" s="5">
        <v>1545</v>
      </c>
      <c r="J1548" s="8">
        <f t="shared" ca="1" si="98"/>
        <v>33</v>
      </c>
      <c r="K1548" s="7" t="str">
        <f t="shared" ca="1" si="96"/>
        <v>LOSE</v>
      </c>
      <c r="L1548" s="8">
        <f t="shared" ca="1" si="97"/>
        <v>-1</v>
      </c>
      <c r="M1548" s="8">
        <f t="shared" ca="1" si="99"/>
        <v>-33</v>
      </c>
      <c r="N1548" s="32">
        <f ca="1">SUM(L$4:L1548)/I1548</f>
        <v>-2.1359223300970873E-2</v>
      </c>
      <c r="O1548" s="46">
        <f ca="1">_xlfn.VAR.P(L$4:L1548)</f>
        <v>34.273330191346972</v>
      </c>
      <c r="P1548" s="33">
        <f ca="1">COUNTIF(K$4:K1548, "WIN")/I1548</f>
        <v>2.7184466019417475E-2</v>
      </c>
    </row>
    <row r="1549" spans="9:16" x14ac:dyDescent="0.25">
      <c r="I1549" s="5">
        <v>1546</v>
      </c>
      <c r="J1549" s="8">
        <f t="shared" ca="1" si="98"/>
        <v>22</v>
      </c>
      <c r="K1549" s="7" t="str">
        <f t="shared" ca="1" si="96"/>
        <v>LOSE</v>
      </c>
      <c r="L1549" s="8">
        <f t="shared" ca="1" si="97"/>
        <v>-1</v>
      </c>
      <c r="M1549" s="8">
        <f t="shared" ca="1" si="99"/>
        <v>-34</v>
      </c>
      <c r="N1549" s="32">
        <f ca="1">SUM(L$4:L1549)/I1549</f>
        <v>-2.1992238033635189E-2</v>
      </c>
      <c r="O1549" s="46">
        <f ca="1">_xlfn.VAR.P(L$4:L1549)</f>
        <v>34.251780248322675</v>
      </c>
      <c r="P1549" s="33">
        <f ca="1">COUNTIF(K$4:K1549, "WIN")/I1549</f>
        <v>2.7166882276843468E-2</v>
      </c>
    </row>
    <row r="1550" spans="9:16" x14ac:dyDescent="0.25">
      <c r="I1550" s="5">
        <v>1547</v>
      </c>
      <c r="J1550" s="8">
        <f t="shared" ca="1" si="98"/>
        <v>16</v>
      </c>
      <c r="K1550" s="7" t="str">
        <f t="shared" ca="1" si="96"/>
        <v>LOSE</v>
      </c>
      <c r="L1550" s="8">
        <f t="shared" ca="1" si="97"/>
        <v>-1</v>
      </c>
      <c r="M1550" s="8">
        <f t="shared" ca="1" si="99"/>
        <v>-35</v>
      </c>
      <c r="N1550" s="32">
        <f ca="1">SUM(L$4:L1550)/I1550</f>
        <v>-2.2624434389140271E-2</v>
      </c>
      <c r="O1550" s="46">
        <f ca="1">_xlfn.VAR.P(L$4:L1550)</f>
        <v>34.230257365737799</v>
      </c>
      <c r="P1550" s="33">
        <f ca="1">COUNTIF(K$4:K1550, "WIN")/I1550</f>
        <v>2.7149321266968326E-2</v>
      </c>
    </row>
    <row r="1551" spans="9:16" x14ac:dyDescent="0.25">
      <c r="I1551" s="5">
        <v>1548</v>
      </c>
      <c r="J1551" s="8">
        <f t="shared" ca="1" si="98"/>
        <v>16</v>
      </c>
      <c r="K1551" s="7" t="str">
        <f t="shared" ca="1" si="96"/>
        <v>LOSE</v>
      </c>
      <c r="L1551" s="8">
        <f t="shared" ca="1" si="97"/>
        <v>-1</v>
      </c>
      <c r="M1551" s="8">
        <f t="shared" ca="1" si="99"/>
        <v>-36</v>
      </c>
      <c r="N1551" s="32">
        <f ca="1">SUM(L$4:L1551)/I1551</f>
        <v>-2.3255813953488372E-2</v>
      </c>
      <c r="O1551" s="46">
        <f ca="1">_xlfn.VAR.P(L$4:L1551)</f>
        <v>34.208761492698756</v>
      </c>
      <c r="P1551" s="33">
        <f ca="1">COUNTIF(K$4:K1551, "WIN")/I1551</f>
        <v>2.7131782945736434E-2</v>
      </c>
    </row>
    <row r="1552" spans="9:16" x14ac:dyDescent="0.25">
      <c r="I1552" s="5">
        <v>1549</v>
      </c>
      <c r="J1552" s="8">
        <f t="shared" ca="1" si="98"/>
        <v>22</v>
      </c>
      <c r="K1552" s="7" t="str">
        <f t="shared" ca="1" si="96"/>
        <v>LOSE</v>
      </c>
      <c r="L1552" s="8">
        <f t="shared" ca="1" si="97"/>
        <v>-1</v>
      </c>
      <c r="M1552" s="8">
        <f t="shared" ca="1" si="99"/>
        <v>-37</v>
      </c>
      <c r="N1552" s="32">
        <f ca="1">SUM(L$4:L1552)/I1552</f>
        <v>-2.3886378308586184E-2</v>
      </c>
      <c r="O1552" s="46">
        <f ca="1">_xlfn.VAR.P(L$4:L1552)</f>
        <v>34.187292578439369</v>
      </c>
      <c r="P1552" s="33">
        <f ca="1">COUNTIF(K$4:K1552, "WIN")/I1552</f>
        <v>2.711426726920594E-2</v>
      </c>
    </row>
    <row r="1553" spans="9:16" x14ac:dyDescent="0.25">
      <c r="I1553" s="5">
        <v>1550</v>
      </c>
      <c r="J1553" s="8">
        <f t="shared" ca="1" si="98"/>
        <v>15</v>
      </c>
      <c r="K1553" s="7" t="str">
        <f t="shared" ca="1" si="96"/>
        <v>LOSE</v>
      </c>
      <c r="L1553" s="8">
        <f t="shared" ca="1" si="97"/>
        <v>-1</v>
      </c>
      <c r="M1553" s="8">
        <f t="shared" ca="1" si="99"/>
        <v>-38</v>
      </c>
      <c r="N1553" s="32">
        <f ca="1">SUM(L$4:L1553)/I1553</f>
        <v>-2.4516129032258065E-2</v>
      </c>
      <c r="O1553" s="46">
        <f ca="1">_xlfn.VAR.P(L$4:L1553)</f>
        <v>34.165850572320501</v>
      </c>
      <c r="P1553" s="33">
        <f ca="1">COUNTIF(K$4:K1553, "WIN")/I1553</f>
        <v>2.7096774193548386E-2</v>
      </c>
    </row>
    <row r="1554" spans="9:16" x14ac:dyDescent="0.25">
      <c r="I1554" s="5">
        <v>1551</v>
      </c>
      <c r="J1554" s="8">
        <f t="shared" ca="1" si="98"/>
        <v>18</v>
      </c>
      <c r="K1554" s="7" t="str">
        <f t="shared" ca="1" si="96"/>
        <v>LOSE</v>
      </c>
      <c r="L1554" s="8">
        <f t="shared" ca="1" si="97"/>
        <v>-1</v>
      </c>
      <c r="M1554" s="8">
        <f t="shared" ca="1" si="99"/>
        <v>-39</v>
      </c>
      <c r="N1554" s="32">
        <f ca="1">SUM(L$4:L1554)/I1554</f>
        <v>-2.5145067698259187E-2</v>
      </c>
      <c r="O1554" s="46">
        <f ca="1">_xlfn.VAR.P(L$4:L1554)</f>
        <v>34.144435423829634</v>
      </c>
      <c r="P1554" s="33">
        <f ca="1">COUNTIF(K$4:K1554, "WIN")/I1554</f>
        <v>2.7079303675048357E-2</v>
      </c>
    </row>
    <row r="1555" spans="9:16" x14ac:dyDescent="0.25">
      <c r="I1555" s="5">
        <v>1552</v>
      </c>
      <c r="J1555" s="8">
        <f t="shared" ca="1" si="98"/>
        <v>6</v>
      </c>
      <c r="K1555" s="7" t="str">
        <f t="shared" ca="1" si="96"/>
        <v>LOSE</v>
      </c>
      <c r="L1555" s="8">
        <f t="shared" ca="1" si="97"/>
        <v>-1</v>
      </c>
      <c r="M1555" s="8">
        <f t="shared" ca="1" si="99"/>
        <v>-40</v>
      </c>
      <c r="N1555" s="32">
        <f ca="1">SUM(L$4:L1555)/I1555</f>
        <v>-2.5773195876288658E-2</v>
      </c>
      <c r="O1555" s="46">
        <f ca="1">_xlfn.VAR.P(L$4:L1555)</f>
        <v>34.123047082580506</v>
      </c>
      <c r="P1555" s="33">
        <f ca="1">COUNTIF(K$4:K1555, "WIN")/I1555</f>
        <v>2.7061855670103094E-2</v>
      </c>
    </row>
    <row r="1556" spans="9:16" x14ac:dyDescent="0.25">
      <c r="I1556" s="5">
        <v>1553</v>
      </c>
      <c r="J1556" s="8">
        <f t="shared" ca="1" si="98"/>
        <v>28</v>
      </c>
      <c r="K1556" s="7" t="str">
        <f t="shared" ca="1" si="96"/>
        <v>LOSE</v>
      </c>
      <c r="L1556" s="8">
        <f t="shared" ca="1" si="97"/>
        <v>-1</v>
      </c>
      <c r="M1556" s="8">
        <f t="shared" ca="1" si="99"/>
        <v>-41</v>
      </c>
      <c r="N1556" s="32">
        <f ca="1">SUM(L$4:L1556)/I1556</f>
        <v>-2.6400515132002575E-2</v>
      </c>
      <c r="O1556" s="46">
        <f ca="1">_xlfn.VAR.P(L$4:L1556)</f>
        <v>34.101685498312676</v>
      </c>
      <c r="P1556" s="33">
        <f ca="1">COUNTIF(K$4:K1556, "WIN")/I1556</f>
        <v>2.7044430135222151E-2</v>
      </c>
    </row>
    <row r="1557" spans="9:16" x14ac:dyDescent="0.25">
      <c r="I1557" s="5">
        <v>1554</v>
      </c>
      <c r="J1557" s="8">
        <f t="shared" ca="1" si="98"/>
        <v>21</v>
      </c>
      <c r="K1557" s="7" t="str">
        <f t="shared" ca="1" si="96"/>
        <v>LOSE</v>
      </c>
      <c r="L1557" s="8">
        <f t="shared" ca="1" si="97"/>
        <v>-1</v>
      </c>
      <c r="M1557" s="8">
        <f t="shared" ca="1" si="99"/>
        <v>-42</v>
      </c>
      <c r="N1557" s="32">
        <f ca="1">SUM(L$4:L1557)/I1557</f>
        <v>-2.7027027027027029E-2</v>
      </c>
      <c r="O1557" s="46">
        <f ca="1">_xlfn.VAR.P(L$4:L1557)</f>
        <v>34.08035062089116</v>
      </c>
      <c r="P1557" s="33">
        <f ca="1">COUNTIF(K$4:K1557, "WIN")/I1557</f>
        <v>2.7027027027027029E-2</v>
      </c>
    </row>
    <row r="1558" spans="9:16" x14ac:dyDescent="0.25">
      <c r="I1558" s="5">
        <v>1555</v>
      </c>
      <c r="J1558" s="8">
        <f t="shared" ca="1" si="98"/>
        <v>4</v>
      </c>
      <c r="K1558" s="7" t="str">
        <f t="shared" ca="1" si="96"/>
        <v>LOSE</v>
      </c>
      <c r="L1558" s="8">
        <f t="shared" ca="1" si="97"/>
        <v>-1</v>
      </c>
      <c r="M1558" s="8">
        <f t="shared" ca="1" si="99"/>
        <v>-43</v>
      </c>
      <c r="N1558" s="32">
        <f ca="1">SUM(L$4:L1558)/I1558</f>
        <v>-2.7652733118971061E-2</v>
      </c>
      <c r="O1558" s="46">
        <f ca="1">_xlfn.VAR.P(L$4:L1558)</f>
        <v>34.059042400306033</v>
      </c>
      <c r="P1558" s="33">
        <f ca="1">COUNTIF(K$4:K1558, "WIN")/I1558</f>
        <v>2.7009646302250803E-2</v>
      </c>
    </row>
    <row r="1559" spans="9:16" x14ac:dyDescent="0.25">
      <c r="I1559" s="5">
        <v>1556</v>
      </c>
      <c r="J1559" s="8">
        <f t="shared" ca="1" si="98"/>
        <v>27</v>
      </c>
      <c r="K1559" s="7" t="str">
        <f t="shared" ca="1" si="96"/>
        <v>LOSE</v>
      </c>
      <c r="L1559" s="8">
        <f t="shared" ca="1" si="97"/>
        <v>-1</v>
      </c>
      <c r="M1559" s="8">
        <f t="shared" ca="1" si="99"/>
        <v>-44</v>
      </c>
      <c r="N1559" s="32">
        <f ca="1">SUM(L$4:L1559)/I1559</f>
        <v>-2.8277634961439587E-2</v>
      </c>
      <c r="O1559" s="46">
        <f ca="1">_xlfn.VAR.P(L$4:L1559)</f>
        <v>34.037760786672038</v>
      </c>
      <c r="P1559" s="33">
        <f ca="1">COUNTIF(K$4:K1559, "WIN")/I1559</f>
        <v>2.6992287917737789E-2</v>
      </c>
    </row>
    <row r="1560" spans="9:16" x14ac:dyDescent="0.25">
      <c r="I1560" s="5">
        <v>1557</v>
      </c>
      <c r="J1560" s="8">
        <f t="shared" ca="1" si="98"/>
        <v>2</v>
      </c>
      <c r="K1560" s="7" t="str">
        <f t="shared" ca="1" si="96"/>
        <v>LOSE</v>
      </c>
      <c r="L1560" s="8">
        <f t="shared" ca="1" si="97"/>
        <v>-1</v>
      </c>
      <c r="M1560" s="8">
        <f t="shared" ca="1" si="99"/>
        <v>-45</v>
      </c>
      <c r="N1560" s="32">
        <f ca="1">SUM(L$4:L1560)/I1560</f>
        <v>-2.8901734104046242E-2</v>
      </c>
      <c r="O1560" s="46">
        <f ca="1">_xlfn.VAR.P(L$4:L1560)</f>
        <v>34.016505730228204</v>
      </c>
      <c r="P1560" s="33">
        <f ca="1">COUNTIF(K$4:K1560, "WIN")/I1560</f>
        <v>2.6974951830443159E-2</v>
      </c>
    </row>
    <row r="1561" spans="9:16" x14ac:dyDescent="0.25">
      <c r="I1561" s="5">
        <v>1558</v>
      </c>
      <c r="J1561" s="8">
        <f t="shared" ca="1" si="98"/>
        <v>27</v>
      </c>
      <c r="K1561" s="7" t="str">
        <f t="shared" ca="1" si="96"/>
        <v>LOSE</v>
      </c>
      <c r="L1561" s="8">
        <f t="shared" ca="1" si="97"/>
        <v>-1</v>
      </c>
      <c r="M1561" s="8">
        <f t="shared" ca="1" si="99"/>
        <v>-46</v>
      </c>
      <c r="N1561" s="32">
        <f ca="1">SUM(L$4:L1561)/I1561</f>
        <v>-2.9525032092426188E-2</v>
      </c>
      <c r="O1561" s="46">
        <f ca="1">_xlfn.VAR.P(L$4:L1561)</f>
        <v>33.99527718133745</v>
      </c>
      <c r="P1561" s="33">
        <f ca="1">COUNTIF(K$4:K1561, "WIN")/I1561</f>
        <v>2.6957637997432605E-2</v>
      </c>
    </row>
    <row r="1562" spans="9:16" x14ac:dyDescent="0.25">
      <c r="I1562" s="5">
        <v>1559</v>
      </c>
      <c r="J1562" s="8">
        <f t="shared" ca="1" si="98"/>
        <v>6</v>
      </c>
      <c r="K1562" s="7" t="str">
        <f t="shared" ca="1" si="96"/>
        <v>LOSE</v>
      </c>
      <c r="L1562" s="8">
        <f t="shared" ca="1" si="97"/>
        <v>-1</v>
      </c>
      <c r="M1562" s="8">
        <f t="shared" ca="1" si="99"/>
        <v>-47</v>
      </c>
      <c r="N1562" s="32">
        <f ca="1">SUM(L$4:L1562)/I1562</f>
        <v>-3.0147530468248876E-2</v>
      </c>
      <c r="O1562" s="46">
        <f ca="1">_xlfn.VAR.P(L$4:L1562)</f>
        <v>33.974075090486203</v>
      </c>
      <c r="P1562" s="33">
        <f ca="1">COUNTIF(K$4:K1562, "WIN")/I1562</f>
        <v>2.6940346375881975E-2</v>
      </c>
    </row>
    <row r="1563" spans="9:16" x14ac:dyDescent="0.25">
      <c r="I1563" s="5">
        <v>1560</v>
      </c>
      <c r="J1563" s="8">
        <f t="shared" ca="1" si="98"/>
        <v>1</v>
      </c>
      <c r="K1563" s="7" t="str">
        <f t="shared" ca="1" si="96"/>
        <v>LOSE</v>
      </c>
      <c r="L1563" s="8">
        <f t="shared" ca="1" si="97"/>
        <v>-1</v>
      </c>
      <c r="M1563" s="8">
        <f t="shared" ca="1" si="99"/>
        <v>-48</v>
      </c>
      <c r="N1563" s="32">
        <f ca="1">SUM(L$4:L1563)/I1563</f>
        <v>-3.0769230769230771E-2</v>
      </c>
      <c r="O1563" s="46">
        <f ca="1">_xlfn.VAR.P(L$4:L1563)</f>
        <v>33.952899408284026</v>
      </c>
      <c r="P1563" s="33">
        <f ca="1">COUNTIF(K$4:K1563, "WIN")/I1563</f>
        <v>2.6923076923076925E-2</v>
      </c>
    </row>
    <row r="1564" spans="9:16" x14ac:dyDescent="0.25">
      <c r="I1564" s="5">
        <v>1561</v>
      </c>
      <c r="J1564" s="8">
        <f t="shared" ca="1" si="98"/>
        <v>1</v>
      </c>
      <c r="K1564" s="7" t="str">
        <f t="shared" ca="1" si="96"/>
        <v>LOSE</v>
      </c>
      <c r="L1564" s="8">
        <f t="shared" ca="1" si="97"/>
        <v>-1</v>
      </c>
      <c r="M1564" s="8">
        <f t="shared" ca="1" si="99"/>
        <v>-49</v>
      </c>
      <c r="N1564" s="32">
        <f ca="1">SUM(L$4:L1564)/I1564</f>
        <v>-3.1390134529147982E-2</v>
      </c>
      <c r="O1564" s="46">
        <f ca="1">_xlfn.VAR.P(L$4:L1564)</f>
        <v>33.931750085463207</v>
      </c>
      <c r="P1564" s="33">
        <f ca="1">COUNTIF(K$4:K1564, "WIN")/I1564</f>
        <v>2.6905829596412557E-2</v>
      </c>
    </row>
    <row r="1565" spans="9:16" x14ac:dyDescent="0.25">
      <c r="I1565" s="5">
        <v>1562</v>
      </c>
      <c r="J1565" s="8">
        <f t="shared" ca="1" si="98"/>
        <v>22</v>
      </c>
      <c r="K1565" s="7" t="str">
        <f t="shared" ca="1" si="96"/>
        <v>LOSE</v>
      </c>
      <c r="L1565" s="8">
        <f t="shared" ca="1" si="97"/>
        <v>-1</v>
      </c>
      <c r="M1565" s="8">
        <f t="shared" ca="1" si="99"/>
        <v>-50</v>
      </c>
      <c r="N1565" s="32">
        <f ca="1">SUM(L$4:L1565)/I1565</f>
        <v>-3.2010243277848911E-2</v>
      </c>
      <c r="O1565" s="46">
        <f ca="1">_xlfn.VAR.P(L$4:L1565)</f>
        <v>33.910627072878427</v>
      </c>
      <c r="P1565" s="33">
        <f ca="1">COUNTIF(K$4:K1565, "WIN")/I1565</f>
        <v>2.6888604353393086E-2</v>
      </c>
    </row>
    <row r="1566" spans="9:16" x14ac:dyDescent="0.25">
      <c r="I1566" s="5">
        <v>1563</v>
      </c>
      <c r="J1566" s="8">
        <f t="shared" ca="1" si="98"/>
        <v>11</v>
      </c>
      <c r="K1566" s="7" t="str">
        <f t="shared" ca="1" si="96"/>
        <v>LOSE</v>
      </c>
      <c r="L1566" s="8">
        <f t="shared" ca="1" si="97"/>
        <v>-1</v>
      </c>
      <c r="M1566" s="8">
        <f t="shared" ca="1" si="99"/>
        <v>-51</v>
      </c>
      <c r="N1566" s="32">
        <f ca="1">SUM(L$4:L1566)/I1566</f>
        <v>-3.2629558541266791E-2</v>
      </c>
      <c r="O1566" s="46">
        <f ca="1">_xlfn.VAR.P(L$4:L1566)</f>
        <v>33.889530321506328</v>
      </c>
      <c r="P1566" s="33">
        <f ca="1">COUNTIF(K$4:K1566, "WIN")/I1566</f>
        <v>2.6871401151631478E-2</v>
      </c>
    </row>
    <row r="1567" spans="9:16" x14ac:dyDescent="0.25">
      <c r="I1567" s="5">
        <v>1564</v>
      </c>
      <c r="J1567" s="8">
        <f t="shared" ca="1" si="98"/>
        <v>16</v>
      </c>
      <c r="K1567" s="7" t="str">
        <f t="shared" ca="1" si="96"/>
        <v>LOSE</v>
      </c>
      <c r="L1567" s="8">
        <f t="shared" ca="1" si="97"/>
        <v>-1</v>
      </c>
      <c r="M1567" s="8">
        <f t="shared" ca="1" si="99"/>
        <v>-52</v>
      </c>
      <c r="N1567" s="32">
        <f ca="1">SUM(L$4:L1567)/I1567</f>
        <v>-3.3248081841432228E-2</v>
      </c>
      <c r="O1567" s="46">
        <f ca="1">_xlfn.VAR.P(L$4:L1567)</f>
        <v>33.868459782445171</v>
      </c>
      <c r="P1567" s="33">
        <f ca="1">COUNTIF(K$4:K1567, "WIN")/I1567</f>
        <v>2.6854219948849106E-2</v>
      </c>
    </row>
    <row r="1568" spans="9:16" x14ac:dyDescent="0.25">
      <c r="I1568" s="5">
        <v>1565</v>
      </c>
      <c r="J1568" s="8">
        <f t="shared" ca="1" si="98"/>
        <v>18</v>
      </c>
      <c r="K1568" s="7" t="str">
        <f t="shared" ca="1" si="96"/>
        <v>LOSE</v>
      </c>
      <c r="L1568" s="8">
        <f t="shared" ca="1" si="97"/>
        <v>-1</v>
      </c>
      <c r="M1568" s="8">
        <f t="shared" ca="1" si="99"/>
        <v>-53</v>
      </c>
      <c r="N1568" s="32">
        <f ca="1">SUM(L$4:L1568)/I1568</f>
        <v>-3.386581469648562E-2</v>
      </c>
      <c r="O1568" s="46">
        <f ca="1">_xlfn.VAR.P(L$4:L1568)</f>
        <v>33.847415406914429</v>
      </c>
      <c r="P1568" s="33">
        <f ca="1">COUNTIF(K$4:K1568, "WIN")/I1568</f>
        <v>2.68370607028754E-2</v>
      </c>
    </row>
    <row r="1569" spans="9:16" x14ac:dyDescent="0.25">
      <c r="I1569" s="5">
        <v>1566</v>
      </c>
      <c r="J1569" s="8">
        <f t="shared" ca="1" si="98"/>
        <v>16</v>
      </c>
      <c r="K1569" s="7" t="str">
        <f t="shared" ca="1" si="96"/>
        <v>LOSE</v>
      </c>
      <c r="L1569" s="8">
        <f t="shared" ca="1" si="97"/>
        <v>-1</v>
      </c>
      <c r="M1569" s="8">
        <f t="shared" ca="1" si="99"/>
        <v>-54</v>
      </c>
      <c r="N1569" s="32">
        <f ca="1">SUM(L$4:L1569)/I1569</f>
        <v>-3.4482758620689655E-2</v>
      </c>
      <c r="O1569" s="46">
        <f ca="1">_xlfn.VAR.P(L$4:L1569)</f>
        <v>33.826397146254457</v>
      </c>
      <c r="P1569" s="33">
        <f ca="1">COUNTIF(K$4:K1569, "WIN")/I1569</f>
        <v>2.681992337164751E-2</v>
      </c>
    </row>
    <row r="1570" spans="9:16" x14ac:dyDescent="0.25">
      <c r="I1570" s="5">
        <v>1567</v>
      </c>
      <c r="J1570" s="8">
        <f t="shared" ca="1" si="98"/>
        <v>35</v>
      </c>
      <c r="K1570" s="7" t="str">
        <f t="shared" ca="1" si="96"/>
        <v>LOSE</v>
      </c>
      <c r="L1570" s="8">
        <f t="shared" ca="1" si="97"/>
        <v>-1</v>
      </c>
      <c r="M1570" s="8">
        <f t="shared" ca="1" si="99"/>
        <v>-55</v>
      </c>
      <c r="N1570" s="32">
        <f ca="1">SUM(L$4:L1570)/I1570</f>
        <v>-3.5098915124441611E-2</v>
      </c>
      <c r="O1570" s="46">
        <f ca="1">_xlfn.VAR.P(L$4:L1570)</f>
        <v>33.805404951926072</v>
      </c>
      <c r="P1570" s="33">
        <f ca="1">COUNTIF(K$4:K1570, "WIN")/I1570</f>
        <v>2.6802807913209957E-2</v>
      </c>
    </row>
    <row r="1571" spans="9:16" x14ac:dyDescent="0.25">
      <c r="I1571" s="5">
        <v>1568</v>
      </c>
      <c r="J1571" s="8">
        <f t="shared" ca="1" si="98"/>
        <v>26</v>
      </c>
      <c r="K1571" s="7" t="str">
        <f t="shared" ca="1" si="96"/>
        <v>LOSE</v>
      </c>
      <c r="L1571" s="8">
        <f t="shared" ca="1" si="97"/>
        <v>-1</v>
      </c>
      <c r="M1571" s="8">
        <f t="shared" ca="1" si="99"/>
        <v>-56</v>
      </c>
      <c r="N1571" s="32">
        <f ca="1">SUM(L$4:L1571)/I1571</f>
        <v>-3.5714285714285712E-2</v>
      </c>
      <c r="O1571" s="46">
        <f ca="1">_xlfn.VAR.P(L$4:L1571)</f>
        <v>33.784438775510203</v>
      </c>
      <c r="P1571" s="33">
        <f ca="1">COUNTIF(K$4:K1571, "WIN")/I1571</f>
        <v>2.6785714285714284E-2</v>
      </c>
    </row>
    <row r="1572" spans="9:16" x14ac:dyDescent="0.25">
      <c r="I1572" s="5">
        <v>1569</v>
      </c>
      <c r="J1572" s="8">
        <f t="shared" ca="1" si="98"/>
        <v>18</v>
      </c>
      <c r="K1572" s="7" t="str">
        <f t="shared" ca="1" si="96"/>
        <v>LOSE</v>
      </c>
      <c r="L1572" s="8">
        <f t="shared" ca="1" si="97"/>
        <v>-1</v>
      </c>
      <c r="M1572" s="8">
        <f t="shared" ca="1" si="99"/>
        <v>-57</v>
      </c>
      <c r="N1572" s="32">
        <f ca="1">SUM(L$4:L1572)/I1572</f>
        <v>-3.6328871892925434E-2</v>
      </c>
      <c r="O1572" s="46">
        <f ca="1">_xlfn.VAR.P(L$4:L1572)</f>
        <v>33.763498568707526</v>
      </c>
      <c r="P1572" s="33">
        <f ca="1">COUNTIF(K$4:K1572, "WIN")/I1572</f>
        <v>2.676864244741874E-2</v>
      </c>
    </row>
    <row r="1573" spans="9:16" x14ac:dyDescent="0.25">
      <c r="I1573" s="5">
        <v>1570</v>
      </c>
      <c r="J1573" s="8">
        <f t="shared" ca="1" si="98"/>
        <v>11</v>
      </c>
      <c r="K1573" s="7" t="str">
        <f t="shared" ca="1" si="96"/>
        <v>LOSE</v>
      </c>
      <c r="L1573" s="8">
        <f t="shared" ca="1" si="97"/>
        <v>-1</v>
      </c>
      <c r="M1573" s="8">
        <f t="shared" ca="1" si="99"/>
        <v>-58</v>
      </c>
      <c r="N1573" s="32">
        <f ca="1">SUM(L$4:L1573)/I1573</f>
        <v>-3.6942675159235668E-2</v>
      </c>
      <c r="O1573" s="46">
        <f ca="1">_xlfn.VAR.P(L$4:L1573)</f>
        <v>33.742584283338068</v>
      </c>
      <c r="P1573" s="33">
        <f ca="1">COUNTIF(K$4:K1573, "WIN")/I1573</f>
        <v>2.6751592356687899E-2</v>
      </c>
    </row>
    <row r="1574" spans="9:16" x14ac:dyDescent="0.25">
      <c r="I1574" s="5">
        <v>1571</v>
      </c>
      <c r="J1574" s="8">
        <f t="shared" ca="1" si="98"/>
        <v>17</v>
      </c>
      <c r="K1574" s="7" t="str">
        <f t="shared" ca="1" si="96"/>
        <v>LOSE</v>
      </c>
      <c r="L1574" s="8">
        <f t="shared" ca="1" si="97"/>
        <v>-1</v>
      </c>
      <c r="M1574" s="8">
        <f t="shared" ca="1" si="99"/>
        <v>-59</v>
      </c>
      <c r="N1574" s="32">
        <f ca="1">SUM(L$4:L1574)/I1574</f>
        <v>-3.7555697008274984E-2</v>
      </c>
      <c r="O1574" s="46">
        <f ca="1">_xlfn.VAR.P(L$4:L1574)</f>
        <v>33.72169587134087</v>
      </c>
      <c r="P1574" s="33">
        <f ca="1">COUNTIF(K$4:K1574, "WIN")/I1574</f>
        <v>2.6734563971992361E-2</v>
      </c>
    </row>
    <row r="1575" spans="9:16" x14ac:dyDescent="0.25">
      <c r="I1575" s="5">
        <v>1572</v>
      </c>
      <c r="J1575" s="8">
        <f t="shared" ca="1" si="98"/>
        <v>28</v>
      </c>
      <c r="K1575" s="7" t="str">
        <f t="shared" ca="1" si="96"/>
        <v>LOSE</v>
      </c>
      <c r="L1575" s="8">
        <f t="shared" ca="1" si="97"/>
        <v>-1</v>
      </c>
      <c r="M1575" s="8">
        <f t="shared" ca="1" si="99"/>
        <v>-60</v>
      </c>
      <c r="N1575" s="32">
        <f ca="1">SUM(L$4:L1575)/I1575</f>
        <v>-3.8167938931297711E-2</v>
      </c>
      <c r="O1575" s="46">
        <f ca="1">_xlfn.VAR.P(L$4:L1575)</f>
        <v>33.700833284773616</v>
      </c>
      <c r="P1575" s="33">
        <f ca="1">COUNTIF(K$4:K1575, "WIN")/I1575</f>
        <v>2.6717557251908396E-2</v>
      </c>
    </row>
    <row r="1576" spans="9:16" x14ac:dyDescent="0.25">
      <c r="I1576" s="5">
        <v>1573</v>
      </c>
      <c r="J1576" s="8">
        <f t="shared" ca="1" si="98"/>
        <v>29</v>
      </c>
      <c r="K1576" s="7" t="str">
        <f t="shared" ca="1" si="96"/>
        <v>LOSE</v>
      </c>
      <c r="L1576" s="8">
        <f t="shared" ca="1" si="97"/>
        <v>-1</v>
      </c>
      <c r="M1576" s="8">
        <f t="shared" ca="1" si="99"/>
        <v>-61</v>
      </c>
      <c r="N1576" s="32">
        <f ca="1">SUM(L$4:L1576)/I1576</f>
        <v>-3.8779402415766051E-2</v>
      </c>
      <c r="O1576" s="46">
        <f ca="1">_xlfn.VAR.P(L$4:L1576)</f>
        <v>33.679996475812231</v>
      </c>
      <c r="P1576" s="33">
        <f ca="1">COUNTIF(K$4:K1576, "WIN")/I1576</f>
        <v>2.6700572155117609E-2</v>
      </c>
    </row>
    <row r="1577" spans="9:16" x14ac:dyDescent="0.25">
      <c r="I1577" s="5">
        <v>1574</v>
      </c>
      <c r="J1577" s="8">
        <f t="shared" ca="1" si="98"/>
        <v>1</v>
      </c>
      <c r="K1577" s="7" t="str">
        <f t="shared" ca="1" si="96"/>
        <v>LOSE</v>
      </c>
      <c r="L1577" s="8">
        <f t="shared" ca="1" si="97"/>
        <v>-1</v>
      </c>
      <c r="M1577" s="8">
        <f t="shared" ca="1" si="99"/>
        <v>-62</v>
      </c>
      <c r="N1577" s="32">
        <f ca="1">SUM(L$4:L1577)/I1577</f>
        <v>-3.9390088945362133E-2</v>
      </c>
      <c r="O1577" s="46">
        <f ca="1">_xlfn.VAR.P(L$4:L1577)</f>
        <v>33.659185396750566</v>
      </c>
      <c r="P1577" s="33">
        <f ca="1">COUNTIF(K$4:K1577, "WIN")/I1577</f>
        <v>2.6683608640406607E-2</v>
      </c>
    </row>
    <row r="1578" spans="9:16" x14ac:dyDescent="0.25">
      <c r="I1578" s="5">
        <v>1575</v>
      </c>
      <c r="J1578" s="8">
        <f t="shared" ca="1" si="98"/>
        <v>29</v>
      </c>
      <c r="K1578" s="7" t="str">
        <f t="shared" ca="1" si="96"/>
        <v>LOSE</v>
      </c>
      <c r="L1578" s="8">
        <f t="shared" ca="1" si="97"/>
        <v>-1</v>
      </c>
      <c r="M1578" s="8">
        <f t="shared" ca="1" si="99"/>
        <v>-63</v>
      </c>
      <c r="N1578" s="32">
        <f ca="1">SUM(L$4:L1578)/I1578</f>
        <v>-0.04</v>
      </c>
      <c r="O1578" s="46">
        <f ca="1">_xlfn.VAR.P(L$4:L1578)</f>
        <v>33.638399999999997</v>
      </c>
      <c r="P1578" s="33">
        <f ca="1">COUNTIF(K$4:K1578, "WIN")/I1578</f>
        <v>2.6666666666666668E-2</v>
      </c>
    </row>
    <row r="1579" spans="9:16" x14ac:dyDescent="0.25">
      <c r="I1579" s="5">
        <v>1576</v>
      </c>
      <c r="J1579" s="8">
        <f t="shared" ca="1" si="98"/>
        <v>31</v>
      </c>
      <c r="K1579" s="7" t="str">
        <f t="shared" ca="1" si="96"/>
        <v>LOSE</v>
      </c>
      <c r="L1579" s="8">
        <f t="shared" ca="1" si="97"/>
        <v>-1</v>
      </c>
      <c r="M1579" s="8">
        <f t="shared" ca="1" si="99"/>
        <v>-64</v>
      </c>
      <c r="N1579" s="32">
        <f ca="1">SUM(L$4:L1579)/I1579</f>
        <v>-4.060913705583756E-2</v>
      </c>
      <c r="O1579" s="46">
        <f ca="1">_xlfn.VAR.P(L$4:L1579)</f>
        <v>33.617640238089102</v>
      </c>
      <c r="P1579" s="33">
        <f ca="1">COUNTIF(K$4:K1579, "WIN")/I1579</f>
        <v>2.6649746192893401E-2</v>
      </c>
    </row>
    <row r="1580" spans="9:16" x14ac:dyDescent="0.25">
      <c r="I1580" s="5">
        <v>1577</v>
      </c>
      <c r="J1580" s="8">
        <f t="shared" ca="1" si="98"/>
        <v>4</v>
      </c>
      <c r="K1580" s="7" t="str">
        <f t="shared" ca="1" si="96"/>
        <v>LOSE</v>
      </c>
      <c r="L1580" s="8">
        <f t="shared" ca="1" si="97"/>
        <v>-1</v>
      </c>
      <c r="M1580" s="8">
        <f t="shared" ca="1" si="99"/>
        <v>-65</v>
      </c>
      <c r="N1580" s="32">
        <f ca="1">SUM(L$4:L1580)/I1580</f>
        <v>-4.1217501585288523E-2</v>
      </c>
      <c r="O1580" s="46">
        <f ca="1">_xlfn.VAR.P(L$4:L1580)</f>
        <v>33.596906063663255</v>
      </c>
      <c r="P1580" s="33">
        <f ca="1">COUNTIF(K$4:K1580, "WIN")/I1580</f>
        <v>2.6632847178186429E-2</v>
      </c>
    </row>
    <row r="1581" spans="9:16" x14ac:dyDescent="0.25">
      <c r="I1581" s="5">
        <v>1578</v>
      </c>
      <c r="J1581" s="8">
        <f t="shared" ca="1" si="98"/>
        <v>0</v>
      </c>
      <c r="K1581" s="7" t="str">
        <f t="shared" ca="1" si="96"/>
        <v>LOSE</v>
      </c>
      <c r="L1581" s="8">
        <f t="shared" ca="1" si="97"/>
        <v>-1</v>
      </c>
      <c r="M1581" s="8">
        <f t="shared" ca="1" si="99"/>
        <v>-66</v>
      </c>
      <c r="N1581" s="32">
        <f ca="1">SUM(L$4:L1581)/I1581</f>
        <v>-4.1825095057034217E-2</v>
      </c>
      <c r="O1581" s="46">
        <f ca="1">_xlfn.VAR.P(L$4:L1581)</f>
        <v>33.57619742948431</v>
      </c>
      <c r="P1581" s="33">
        <f ca="1">COUNTIF(K$4:K1581, "WIN")/I1581</f>
        <v>2.6615969581749048E-2</v>
      </c>
    </row>
    <row r="1582" spans="9:16" x14ac:dyDescent="0.25">
      <c r="I1582" s="5">
        <v>1579</v>
      </c>
      <c r="J1582" s="8">
        <f t="shared" ca="1" si="98"/>
        <v>12</v>
      </c>
      <c r="K1582" s="7" t="str">
        <f t="shared" ca="1" si="96"/>
        <v>LOSE</v>
      </c>
      <c r="L1582" s="8">
        <f t="shared" ca="1" si="97"/>
        <v>-1</v>
      </c>
      <c r="M1582" s="8">
        <f t="shared" ca="1" si="99"/>
        <v>-67</v>
      </c>
      <c r="N1582" s="32">
        <f ca="1">SUM(L$4:L1582)/I1582</f>
        <v>-4.2431918936035463E-2</v>
      </c>
      <c r="O1582" s="46">
        <f ca="1">_xlfn.VAR.P(L$4:L1582)</f>
        <v>33.555514288430203</v>
      </c>
      <c r="P1582" s="33">
        <f ca="1">COUNTIF(K$4:K1582, "WIN")/I1582</f>
        <v>2.6599113362887904E-2</v>
      </c>
    </row>
    <row r="1583" spans="9:16" x14ac:dyDescent="0.25">
      <c r="I1583" s="5">
        <v>1580</v>
      </c>
      <c r="J1583" s="8">
        <f t="shared" ca="1" si="98"/>
        <v>30</v>
      </c>
      <c r="K1583" s="7" t="str">
        <f t="shared" ca="1" si="96"/>
        <v>LOSE</v>
      </c>
      <c r="L1583" s="8">
        <f t="shared" ca="1" si="97"/>
        <v>-1</v>
      </c>
      <c r="M1583" s="8">
        <f t="shared" ca="1" si="99"/>
        <v>-68</v>
      </c>
      <c r="N1583" s="32">
        <f ca="1">SUM(L$4:L1583)/I1583</f>
        <v>-4.3037974683544304E-2</v>
      </c>
      <c r="O1583" s="46">
        <f ca="1">_xlfn.VAR.P(L$4:L1583)</f>
        <v>33.534856593494631</v>
      </c>
      <c r="P1583" s="33">
        <f ca="1">COUNTIF(K$4:K1583, "WIN")/I1583</f>
        <v>2.6582278481012658E-2</v>
      </c>
    </row>
    <row r="1584" spans="9:16" x14ac:dyDescent="0.25">
      <c r="I1584" s="5">
        <v>1581</v>
      </c>
      <c r="J1584" s="8">
        <f t="shared" ca="1" si="98"/>
        <v>21</v>
      </c>
      <c r="K1584" s="7" t="str">
        <f t="shared" ca="1" si="96"/>
        <v>LOSE</v>
      </c>
      <c r="L1584" s="8">
        <f t="shared" ca="1" si="97"/>
        <v>-1</v>
      </c>
      <c r="M1584" s="8">
        <f t="shared" ca="1" si="99"/>
        <v>-69</v>
      </c>
      <c r="N1584" s="32">
        <f ca="1">SUM(L$4:L1584)/I1584</f>
        <v>-4.3643263757115747E-2</v>
      </c>
      <c r="O1584" s="46">
        <f ca="1">_xlfn.VAR.P(L$4:L1584)</f>
        <v>33.51422429778669</v>
      </c>
      <c r="P1584" s="33">
        <f ca="1">COUNTIF(K$4:K1584, "WIN")/I1584</f>
        <v>2.6565464895635674E-2</v>
      </c>
    </row>
    <row r="1585" spans="9:16" x14ac:dyDescent="0.25">
      <c r="I1585" s="5">
        <v>1582</v>
      </c>
      <c r="J1585" s="8">
        <f t="shared" ca="1" si="98"/>
        <v>30</v>
      </c>
      <c r="K1585" s="7" t="str">
        <f t="shared" ca="1" si="96"/>
        <v>LOSE</v>
      </c>
      <c r="L1585" s="8">
        <f t="shared" ca="1" si="97"/>
        <v>-1</v>
      </c>
      <c r="M1585" s="8">
        <f t="shared" ca="1" si="99"/>
        <v>-70</v>
      </c>
      <c r="N1585" s="32">
        <f ca="1">SUM(L$4:L1585)/I1585</f>
        <v>-4.4247787610619468E-2</v>
      </c>
      <c r="O1585" s="46">
        <f ca="1">_xlfn.VAR.P(L$4:L1585)</f>
        <v>33.493617354530507</v>
      </c>
      <c r="P1585" s="33">
        <f ca="1">COUNTIF(K$4:K1585, "WIN")/I1585</f>
        <v>2.6548672566371681E-2</v>
      </c>
    </row>
    <row r="1586" spans="9:16" x14ac:dyDescent="0.25">
      <c r="I1586" s="5">
        <v>1583</v>
      </c>
      <c r="J1586" s="8">
        <f t="shared" ca="1" si="98"/>
        <v>14</v>
      </c>
      <c r="K1586" s="7" t="str">
        <f t="shared" ca="1" si="96"/>
        <v>LOSE</v>
      </c>
      <c r="L1586" s="8">
        <f t="shared" ca="1" si="97"/>
        <v>-1</v>
      </c>
      <c r="M1586" s="8">
        <f t="shared" ca="1" si="99"/>
        <v>-71</v>
      </c>
      <c r="N1586" s="32">
        <f ca="1">SUM(L$4:L1586)/I1586</f>
        <v>-4.4851547694251419E-2</v>
      </c>
      <c r="O1586" s="46">
        <f ca="1">_xlfn.VAR.P(L$4:L1586)</f>
        <v>33.473035717064882</v>
      </c>
      <c r="P1586" s="33">
        <f ca="1">COUNTIF(K$4:K1586, "WIN")/I1586</f>
        <v>2.6531901452937462E-2</v>
      </c>
    </row>
    <row r="1587" spans="9:16" x14ac:dyDescent="0.25">
      <c r="I1587" s="5">
        <v>1584</v>
      </c>
      <c r="J1587" s="8">
        <f t="shared" ca="1" si="98"/>
        <v>35</v>
      </c>
      <c r="K1587" s="7" t="str">
        <f t="shared" ca="1" si="96"/>
        <v>LOSE</v>
      </c>
      <c r="L1587" s="8">
        <f t="shared" ca="1" si="97"/>
        <v>-1</v>
      </c>
      <c r="M1587" s="8">
        <f t="shared" ca="1" si="99"/>
        <v>-72</v>
      </c>
      <c r="N1587" s="32">
        <f ca="1">SUM(L$4:L1587)/I1587</f>
        <v>-4.5454545454545456E-2</v>
      </c>
      <c r="O1587" s="46">
        <f ca="1">_xlfn.VAR.P(L$4:L1587)</f>
        <v>33.452479338842977</v>
      </c>
      <c r="P1587" s="33">
        <f ca="1">COUNTIF(K$4:K1587, "WIN")/I1587</f>
        <v>2.6515151515151516E-2</v>
      </c>
    </row>
    <row r="1588" spans="9:16" x14ac:dyDescent="0.25">
      <c r="I1588" s="5">
        <v>1585</v>
      </c>
      <c r="J1588" s="8">
        <f t="shared" ca="1" si="98"/>
        <v>12</v>
      </c>
      <c r="K1588" s="7" t="str">
        <f t="shared" ca="1" si="96"/>
        <v>LOSE</v>
      </c>
      <c r="L1588" s="8">
        <f t="shared" ca="1" si="97"/>
        <v>-1</v>
      </c>
      <c r="M1588" s="8">
        <f t="shared" ca="1" si="99"/>
        <v>-73</v>
      </c>
      <c r="N1588" s="32">
        <f ca="1">SUM(L$4:L1588)/I1588</f>
        <v>-4.6056782334384858E-2</v>
      </c>
      <c r="O1588" s="46">
        <f ca="1">_xlfn.VAR.P(L$4:L1588)</f>
        <v>33.43194817343192</v>
      </c>
      <c r="P1588" s="33">
        <f ca="1">COUNTIF(K$4:K1588, "WIN")/I1588</f>
        <v>2.6498422712933754E-2</v>
      </c>
    </row>
    <row r="1589" spans="9:16" x14ac:dyDescent="0.25">
      <c r="I1589" s="5">
        <v>1586</v>
      </c>
      <c r="J1589" s="8">
        <f t="shared" ca="1" si="98"/>
        <v>15</v>
      </c>
      <c r="K1589" s="7" t="str">
        <f t="shared" ca="1" si="96"/>
        <v>LOSE</v>
      </c>
      <c r="L1589" s="8">
        <f t="shared" ca="1" si="97"/>
        <v>-1</v>
      </c>
      <c r="M1589" s="8">
        <f t="shared" ca="1" si="99"/>
        <v>-74</v>
      </c>
      <c r="N1589" s="32">
        <f ca="1">SUM(L$4:L1589)/I1589</f>
        <v>-4.6658259773013869E-2</v>
      </c>
      <c r="O1589" s="46">
        <f ca="1">_xlfn.VAR.P(L$4:L1589)</f>
        <v>33.41144217451248</v>
      </c>
      <c r="P1589" s="33">
        <f ca="1">COUNTIF(K$4:K1589, "WIN")/I1589</f>
        <v>2.6481715006305171E-2</v>
      </c>
    </row>
    <row r="1590" spans="9:16" x14ac:dyDescent="0.25">
      <c r="I1590" s="5">
        <v>1587</v>
      </c>
      <c r="J1590" s="8">
        <f t="shared" ca="1" si="98"/>
        <v>32</v>
      </c>
      <c r="K1590" s="7" t="str">
        <f t="shared" ca="1" si="96"/>
        <v>LOSE</v>
      </c>
      <c r="L1590" s="8">
        <f t="shared" ca="1" si="97"/>
        <v>-1</v>
      </c>
      <c r="M1590" s="8">
        <f t="shared" ca="1" si="99"/>
        <v>-75</v>
      </c>
      <c r="N1590" s="32">
        <f ca="1">SUM(L$4:L1590)/I1590</f>
        <v>-4.725897920604915E-2</v>
      </c>
      <c r="O1590" s="46">
        <f ca="1">_xlfn.VAR.P(L$4:L1590)</f>
        <v>33.390961295878732</v>
      </c>
      <c r="P1590" s="33">
        <f ca="1">COUNTIF(K$4:K1590, "WIN")/I1590</f>
        <v>2.6465028355387523E-2</v>
      </c>
    </row>
    <row r="1591" spans="9:16" x14ac:dyDescent="0.25">
      <c r="I1591" s="5">
        <v>1588</v>
      </c>
      <c r="J1591" s="8">
        <f t="shared" ca="1" si="98"/>
        <v>31</v>
      </c>
      <c r="K1591" s="7" t="str">
        <f t="shared" ca="1" si="96"/>
        <v>LOSE</v>
      </c>
      <c r="L1591" s="8">
        <f t="shared" ca="1" si="97"/>
        <v>-1</v>
      </c>
      <c r="M1591" s="8">
        <f t="shared" ca="1" si="99"/>
        <v>-76</v>
      </c>
      <c r="N1591" s="32">
        <f ca="1">SUM(L$4:L1591)/I1591</f>
        <v>-4.7858942065491183E-2</v>
      </c>
      <c r="O1591" s="46">
        <f ca="1">_xlfn.VAR.P(L$4:L1591)</f>
        <v>33.370505491437669</v>
      </c>
      <c r="P1591" s="33">
        <f ca="1">COUNTIF(K$4:K1591, "WIN")/I1591</f>
        <v>2.6448362720403022E-2</v>
      </c>
    </row>
    <row r="1592" spans="9:16" x14ac:dyDescent="0.25">
      <c r="I1592" s="5">
        <v>1589</v>
      </c>
      <c r="J1592" s="8">
        <f t="shared" ca="1" si="98"/>
        <v>19</v>
      </c>
      <c r="K1592" s="7" t="str">
        <f t="shared" ca="1" si="96"/>
        <v>LOSE</v>
      </c>
      <c r="L1592" s="8">
        <f t="shared" ca="1" si="97"/>
        <v>-1</v>
      </c>
      <c r="M1592" s="8">
        <f t="shared" ca="1" si="99"/>
        <v>-77</v>
      </c>
      <c r="N1592" s="32">
        <f ca="1">SUM(L$4:L1592)/I1592</f>
        <v>-4.8458149779735685E-2</v>
      </c>
      <c r="O1592" s="46">
        <f ca="1">_xlfn.VAR.P(L$4:L1592)</f>
        <v>33.350074715208912</v>
      </c>
      <c r="P1592" s="33">
        <f ca="1">COUNTIF(K$4:K1592, "WIN")/I1592</f>
        <v>2.643171806167401E-2</v>
      </c>
    </row>
    <row r="1593" spans="9:16" x14ac:dyDescent="0.25">
      <c r="I1593" s="5">
        <v>1590</v>
      </c>
      <c r="J1593" s="8">
        <f t="shared" ca="1" si="98"/>
        <v>0</v>
      </c>
      <c r="K1593" s="7" t="str">
        <f t="shared" ca="1" si="96"/>
        <v>LOSE</v>
      </c>
      <c r="L1593" s="8">
        <f t="shared" ca="1" si="97"/>
        <v>-1</v>
      </c>
      <c r="M1593" s="8">
        <f t="shared" ca="1" si="99"/>
        <v>-78</v>
      </c>
      <c r="N1593" s="32">
        <f ca="1">SUM(L$4:L1593)/I1593</f>
        <v>-4.9056603773584909E-2</v>
      </c>
      <c r="O1593" s="46">
        <f ca="1">_xlfn.VAR.P(L$4:L1593)</f>
        <v>33.329668921324313</v>
      </c>
      <c r="P1593" s="33">
        <f ca="1">COUNTIF(K$4:K1593, "WIN")/I1593</f>
        <v>2.6415094339622643E-2</v>
      </c>
    </row>
    <row r="1594" spans="9:16" x14ac:dyDescent="0.25">
      <c r="I1594" s="5">
        <v>1591</v>
      </c>
      <c r="J1594" s="8">
        <f t="shared" ca="1" si="98"/>
        <v>23</v>
      </c>
      <c r="K1594" s="7" t="str">
        <f t="shared" ca="1" si="96"/>
        <v>LOSE</v>
      </c>
      <c r="L1594" s="8">
        <f t="shared" ca="1" si="97"/>
        <v>-1</v>
      </c>
      <c r="M1594" s="8">
        <f t="shared" ca="1" si="99"/>
        <v>-79</v>
      </c>
      <c r="N1594" s="32">
        <f ca="1">SUM(L$4:L1594)/I1594</f>
        <v>-4.9654305468258955E-2</v>
      </c>
      <c r="O1594" s="46">
        <f ca="1">_xlfn.VAR.P(L$4:L1594)</f>
        <v>33.309288064027662</v>
      </c>
      <c r="P1594" s="33">
        <f ca="1">COUNTIF(K$4:K1594, "WIN")/I1594</f>
        <v>2.6398491514770583E-2</v>
      </c>
    </row>
    <row r="1595" spans="9:16" x14ac:dyDescent="0.25">
      <c r="I1595" s="5">
        <v>1592</v>
      </c>
      <c r="J1595" s="8">
        <f t="shared" ca="1" si="98"/>
        <v>13</v>
      </c>
      <c r="K1595" s="7" t="str">
        <f t="shared" ca="1" si="96"/>
        <v>LOSE</v>
      </c>
      <c r="L1595" s="8">
        <f t="shared" ca="1" si="97"/>
        <v>-1</v>
      </c>
      <c r="M1595" s="8">
        <f t="shared" ca="1" si="99"/>
        <v>-80</v>
      </c>
      <c r="N1595" s="32">
        <f ca="1">SUM(L$4:L1595)/I1595</f>
        <v>-5.0251256281407038E-2</v>
      </c>
      <c r="O1595" s="46">
        <f ca="1">_xlfn.VAR.P(L$4:L1595)</f>
        <v>33.288932097674298</v>
      </c>
      <c r="P1595" s="33">
        <f ca="1">COUNTIF(K$4:K1595, "WIN")/I1595</f>
        <v>2.6381909547738693E-2</v>
      </c>
    </row>
    <row r="1596" spans="9:16" x14ac:dyDescent="0.25">
      <c r="I1596" s="5">
        <v>1593</v>
      </c>
      <c r="J1596" s="8">
        <f t="shared" ca="1" si="98"/>
        <v>14</v>
      </c>
      <c r="K1596" s="7" t="str">
        <f t="shared" ca="1" si="96"/>
        <v>LOSE</v>
      </c>
      <c r="L1596" s="8">
        <f t="shared" ca="1" si="97"/>
        <v>-1</v>
      </c>
      <c r="M1596" s="8">
        <f t="shared" ca="1" si="99"/>
        <v>-81</v>
      </c>
      <c r="N1596" s="32">
        <f ca="1">SUM(L$4:L1596)/I1596</f>
        <v>-5.0847457627118647E-2</v>
      </c>
      <c r="O1596" s="46">
        <f ca="1">_xlfn.VAR.P(L$4:L1596)</f>
        <v>33.268600976730824</v>
      </c>
      <c r="P1596" s="33">
        <f ca="1">COUNTIF(K$4:K1596, "WIN")/I1596</f>
        <v>2.6365348399246705E-2</v>
      </c>
    </row>
    <row r="1597" spans="9:16" x14ac:dyDescent="0.25">
      <c r="I1597" s="5">
        <v>1594</v>
      </c>
      <c r="J1597" s="8">
        <f t="shared" ca="1" si="98"/>
        <v>13</v>
      </c>
      <c r="K1597" s="7" t="str">
        <f t="shared" ca="1" si="96"/>
        <v>LOSE</v>
      </c>
      <c r="L1597" s="8">
        <f t="shared" ca="1" si="97"/>
        <v>-1</v>
      </c>
      <c r="M1597" s="8">
        <f t="shared" ca="1" si="99"/>
        <v>-82</v>
      </c>
      <c r="N1597" s="32">
        <f ca="1">SUM(L$4:L1597)/I1597</f>
        <v>-5.1442910915934753E-2</v>
      </c>
      <c r="O1597" s="46">
        <f ca="1">_xlfn.VAR.P(L$4:L1597)</f>
        <v>33.248294655774714</v>
      </c>
      <c r="P1597" s="33">
        <f ca="1">COUNTIF(K$4:K1597, "WIN")/I1597</f>
        <v>2.6348808030112924E-2</v>
      </c>
    </row>
    <row r="1598" spans="9:16" x14ac:dyDescent="0.25">
      <c r="I1598" s="5">
        <v>1595</v>
      </c>
      <c r="J1598" s="8">
        <f t="shared" ca="1" si="98"/>
        <v>33</v>
      </c>
      <c r="K1598" s="7" t="str">
        <f t="shared" ca="1" si="96"/>
        <v>LOSE</v>
      </c>
      <c r="L1598" s="8">
        <f t="shared" ca="1" si="97"/>
        <v>-1</v>
      </c>
      <c r="M1598" s="8">
        <f t="shared" ca="1" si="99"/>
        <v>-83</v>
      </c>
      <c r="N1598" s="32">
        <f ca="1">SUM(L$4:L1598)/I1598</f>
        <v>-5.2037617554858931E-2</v>
      </c>
      <c r="O1598" s="46">
        <f ca="1">_xlfn.VAR.P(L$4:L1598)</f>
        <v>33.228013089494013</v>
      </c>
      <c r="P1598" s="33">
        <f ca="1">COUNTIF(K$4:K1598, "WIN")/I1598</f>
        <v>2.6332288401253918E-2</v>
      </c>
    </row>
    <row r="1599" spans="9:16" x14ac:dyDescent="0.25">
      <c r="I1599" s="5">
        <v>1596</v>
      </c>
      <c r="J1599" s="8">
        <f t="shared" ca="1" si="98"/>
        <v>11</v>
      </c>
      <c r="K1599" s="7" t="str">
        <f t="shared" ca="1" si="96"/>
        <v>LOSE</v>
      </c>
      <c r="L1599" s="8">
        <f t="shared" ca="1" si="97"/>
        <v>-1</v>
      </c>
      <c r="M1599" s="8">
        <f t="shared" ca="1" si="99"/>
        <v>-84</v>
      </c>
      <c r="N1599" s="32">
        <f ca="1">SUM(L$4:L1599)/I1599</f>
        <v>-5.2631578947368418E-2</v>
      </c>
      <c r="O1599" s="46">
        <f ca="1">_xlfn.VAR.P(L$4:L1599)</f>
        <v>33.207756232686982</v>
      </c>
      <c r="P1599" s="33">
        <f ca="1">COUNTIF(K$4:K1599, "WIN")/I1599</f>
        <v>2.6315789473684209E-2</v>
      </c>
    </row>
    <row r="1600" spans="9:16" x14ac:dyDescent="0.25">
      <c r="I1600" s="5">
        <v>1597</v>
      </c>
      <c r="J1600" s="8">
        <f t="shared" ca="1" si="98"/>
        <v>17</v>
      </c>
      <c r="K1600" s="7" t="str">
        <f t="shared" ca="1" si="96"/>
        <v>LOSE</v>
      </c>
      <c r="L1600" s="8">
        <f t="shared" ca="1" si="97"/>
        <v>-1</v>
      </c>
      <c r="M1600" s="8">
        <f t="shared" ca="1" si="99"/>
        <v>-85</v>
      </c>
      <c r="N1600" s="32">
        <f ca="1">SUM(L$4:L1600)/I1600</f>
        <v>-5.3224796493425174E-2</v>
      </c>
      <c r="O1600" s="46">
        <f ca="1">_xlfn.VAR.P(L$4:L1600)</f>
        <v>33.187524040261778</v>
      </c>
      <c r="P1600" s="33">
        <f ca="1">COUNTIF(K$4:K1600, "WIN")/I1600</f>
        <v>2.6299311208515967E-2</v>
      </c>
    </row>
    <row r="1601" spans="9:16" x14ac:dyDescent="0.25">
      <c r="I1601" s="5">
        <v>1598</v>
      </c>
      <c r="J1601" s="8">
        <f t="shared" ca="1" si="98"/>
        <v>29</v>
      </c>
      <c r="K1601" s="7" t="str">
        <f t="shared" ca="1" si="96"/>
        <v>LOSE</v>
      </c>
      <c r="L1601" s="8">
        <f t="shared" ca="1" si="97"/>
        <v>-1</v>
      </c>
      <c r="M1601" s="8">
        <f t="shared" ca="1" si="99"/>
        <v>-86</v>
      </c>
      <c r="N1601" s="32">
        <f ca="1">SUM(L$4:L1601)/I1601</f>
        <v>-5.3817271589486862E-2</v>
      </c>
      <c r="O1601" s="46">
        <f ca="1">_xlfn.VAR.P(L$4:L1601)</f>
        <v>33.167316467236112</v>
      </c>
      <c r="P1601" s="33">
        <f ca="1">COUNTIF(K$4:K1601, "WIN")/I1601</f>
        <v>2.6282853566958697E-2</v>
      </c>
    </row>
    <row r="1602" spans="9:16" x14ac:dyDescent="0.25">
      <c r="I1602" s="5">
        <v>1599</v>
      </c>
      <c r="J1602" s="8">
        <f t="shared" ca="1" si="98"/>
        <v>7</v>
      </c>
      <c r="K1602" s="7" t="str">
        <f t="shared" ca="1" si="96"/>
        <v>WIN</v>
      </c>
      <c r="L1602" s="8">
        <f t="shared" ca="1" si="97"/>
        <v>35</v>
      </c>
      <c r="M1602" s="8">
        <f t="shared" ca="1" si="99"/>
        <v>-51</v>
      </c>
      <c r="N1602" s="32">
        <f ca="1">SUM(L$4:L1602)/I1602</f>
        <v>-3.1894934333958722E-2</v>
      </c>
      <c r="O1602" s="46">
        <f ca="1">_xlfn.VAR.P(L$4:L1602)</f>
        <v>33.914554945809236</v>
      </c>
      <c r="P1602" s="33">
        <f ca="1">COUNTIF(K$4:K1602, "WIN")/I1602</f>
        <v>2.6891807379612259E-2</v>
      </c>
    </row>
    <row r="1603" spans="9:16" x14ac:dyDescent="0.25">
      <c r="I1603" s="5">
        <v>1600</v>
      </c>
      <c r="J1603" s="8">
        <f t="shared" ca="1" si="98"/>
        <v>12</v>
      </c>
      <c r="K1603" s="7" t="str">
        <f t="shared" ca="1" si="96"/>
        <v>LOSE</v>
      </c>
      <c r="L1603" s="8">
        <f t="shared" ca="1" si="97"/>
        <v>-1</v>
      </c>
      <c r="M1603" s="8">
        <f t="shared" ca="1" si="99"/>
        <v>-52</v>
      </c>
      <c r="N1603" s="32">
        <f ca="1">SUM(L$4:L1603)/I1603</f>
        <v>-3.2500000000000001E-2</v>
      </c>
      <c r="O1603" s="46">
        <f ca="1">_xlfn.VAR.P(L$4:L1603)</f>
        <v>33.893943749999998</v>
      </c>
      <c r="P1603" s="33">
        <f ca="1">COUNTIF(K$4:K1603, "WIN")/I1603</f>
        <v>2.6875E-2</v>
      </c>
    </row>
    <row r="1604" spans="9:16" x14ac:dyDescent="0.25">
      <c r="I1604" s="5">
        <v>1601</v>
      </c>
      <c r="J1604" s="8">
        <f t="shared" ca="1" si="98"/>
        <v>34</v>
      </c>
      <c r="K1604" s="7" t="str">
        <f t="shared" ref="K1604:K1667" ca="1" si="100">IF($D$7 = $J1604, "WIN", "LOSE")</f>
        <v>LOSE</v>
      </c>
      <c r="L1604" s="8">
        <f t="shared" ref="L1604:L1667" ca="1" si="101">IF($K1604 = "WIN", 35, -1)</f>
        <v>-1</v>
      </c>
      <c r="M1604" s="8">
        <f t="shared" ca="1" si="99"/>
        <v>-53</v>
      </c>
      <c r="N1604" s="32">
        <f ca="1">SUM(L$4:L1604)/I1604</f>
        <v>-3.3104309806371017E-2</v>
      </c>
      <c r="O1604" s="46">
        <f ca="1">_xlfn.VAR.P(L$4:L1604)</f>
        <v>33.873357571255632</v>
      </c>
      <c r="P1604" s="33">
        <f ca="1">COUNTIF(K$4:K1604, "WIN")/I1604</f>
        <v>2.6858213616489695E-2</v>
      </c>
    </row>
    <row r="1605" spans="9:16" x14ac:dyDescent="0.25">
      <c r="I1605" s="5">
        <v>1602</v>
      </c>
      <c r="J1605" s="8">
        <f t="shared" ca="1" si="98"/>
        <v>10</v>
      </c>
      <c r="K1605" s="7" t="str">
        <f t="shared" ca="1" si="100"/>
        <v>LOSE</v>
      </c>
      <c r="L1605" s="8">
        <f t="shared" ca="1" si="101"/>
        <v>-1</v>
      </c>
      <c r="M1605" s="8">
        <f t="shared" ca="1" si="99"/>
        <v>-54</v>
      </c>
      <c r="N1605" s="32">
        <f ca="1">SUM(L$4:L1605)/I1605</f>
        <v>-3.3707865168539325E-2</v>
      </c>
      <c r="O1605" s="46">
        <f ca="1">_xlfn.VAR.P(L$4:L1605)</f>
        <v>33.85279636409544</v>
      </c>
      <c r="P1605" s="33">
        <f ca="1">COUNTIF(K$4:K1605, "WIN")/I1605</f>
        <v>2.6841448189762796E-2</v>
      </c>
    </row>
    <row r="1606" spans="9:16" x14ac:dyDescent="0.25">
      <c r="I1606" s="5">
        <v>1603</v>
      </c>
      <c r="J1606" s="8">
        <f t="shared" ref="J1606:J1669" ca="1" si="102">RANDBETWEEN(0,36)</f>
        <v>1</v>
      </c>
      <c r="K1606" s="7" t="str">
        <f t="shared" ca="1" si="100"/>
        <v>LOSE</v>
      </c>
      <c r="L1606" s="8">
        <f t="shared" ca="1" si="101"/>
        <v>-1</v>
      </c>
      <c r="M1606" s="8">
        <f t="shared" ref="M1606:M1669" ca="1" si="103">M1605+L1606</f>
        <v>-55</v>
      </c>
      <c r="N1606" s="32">
        <f ca="1">SUM(L$4:L1606)/I1606</f>
        <v>-3.4310667498440424E-2</v>
      </c>
      <c r="O1606" s="46">
        <f ca="1">_xlfn.VAR.P(L$4:L1606)</f>
        <v>33.832260083148839</v>
      </c>
      <c r="P1606" s="33">
        <f ca="1">COUNTIF(K$4:K1606, "WIN")/I1606</f>
        <v>2.6824703680598878E-2</v>
      </c>
    </row>
    <row r="1607" spans="9:16" x14ac:dyDescent="0.25">
      <c r="I1607" s="5">
        <v>1604</v>
      </c>
      <c r="J1607" s="8">
        <f t="shared" ca="1" si="102"/>
        <v>2</v>
      </c>
      <c r="K1607" s="7" t="str">
        <f t="shared" ca="1" si="100"/>
        <v>LOSE</v>
      </c>
      <c r="L1607" s="8">
        <f t="shared" ca="1" si="101"/>
        <v>-1</v>
      </c>
      <c r="M1607" s="8">
        <f t="shared" ca="1" si="103"/>
        <v>-56</v>
      </c>
      <c r="N1607" s="32">
        <f ca="1">SUM(L$4:L1607)/I1607</f>
        <v>-3.4912718204488775E-2</v>
      </c>
      <c r="O1607" s="46">
        <f ca="1">_xlfn.VAR.P(L$4:L1607)</f>
        <v>33.811748683154953</v>
      </c>
      <c r="P1607" s="33">
        <f ca="1">COUNTIF(K$4:K1607, "WIN")/I1607</f>
        <v>2.6807980049875311E-2</v>
      </c>
    </row>
    <row r="1608" spans="9:16" x14ac:dyDescent="0.25">
      <c r="I1608" s="5">
        <v>1605</v>
      </c>
      <c r="J1608" s="8">
        <f t="shared" ca="1" si="102"/>
        <v>2</v>
      </c>
      <c r="K1608" s="7" t="str">
        <f t="shared" ca="1" si="100"/>
        <v>LOSE</v>
      </c>
      <c r="L1608" s="8">
        <f t="shared" ca="1" si="101"/>
        <v>-1</v>
      </c>
      <c r="M1608" s="8">
        <f t="shared" ca="1" si="103"/>
        <v>-57</v>
      </c>
      <c r="N1608" s="32">
        <f ca="1">SUM(L$4:L1608)/I1608</f>
        <v>-3.5514018691588788E-2</v>
      </c>
      <c r="O1608" s="46">
        <f ca="1">_xlfn.VAR.P(L$4:L1608)</f>
        <v>33.791262118962358</v>
      </c>
      <c r="P1608" s="33">
        <f ca="1">COUNTIF(K$4:K1608, "WIN")/I1608</f>
        <v>2.6791277258566979E-2</v>
      </c>
    </row>
    <row r="1609" spans="9:16" x14ac:dyDescent="0.25">
      <c r="I1609" s="5">
        <v>1606</v>
      </c>
      <c r="J1609" s="8">
        <f t="shared" ca="1" si="102"/>
        <v>16</v>
      </c>
      <c r="K1609" s="7" t="str">
        <f t="shared" ca="1" si="100"/>
        <v>LOSE</v>
      </c>
      <c r="L1609" s="8">
        <f t="shared" ca="1" si="101"/>
        <v>-1</v>
      </c>
      <c r="M1609" s="8">
        <f t="shared" ca="1" si="103"/>
        <v>-58</v>
      </c>
      <c r="N1609" s="32">
        <f ca="1">SUM(L$4:L1609)/I1609</f>
        <v>-3.6114570361145702E-2</v>
      </c>
      <c r="O1609" s="46">
        <f ca="1">_xlfn.VAR.P(L$4:L1609)</f>
        <v>33.770800345528677</v>
      </c>
      <c r="P1609" s="33">
        <f ca="1">COUNTIF(K$4:K1609, "WIN")/I1609</f>
        <v>2.6774595267745952E-2</v>
      </c>
    </row>
    <row r="1610" spans="9:16" x14ac:dyDescent="0.25">
      <c r="I1610" s="5">
        <v>1607</v>
      </c>
      <c r="J1610" s="8">
        <f t="shared" ca="1" si="102"/>
        <v>11</v>
      </c>
      <c r="K1610" s="7" t="str">
        <f t="shared" ca="1" si="100"/>
        <v>LOSE</v>
      </c>
      <c r="L1610" s="8">
        <f t="shared" ca="1" si="101"/>
        <v>-1</v>
      </c>
      <c r="M1610" s="8">
        <f t="shared" ca="1" si="103"/>
        <v>-59</v>
      </c>
      <c r="N1610" s="32">
        <f ca="1">SUM(L$4:L1610)/I1610</f>
        <v>-3.6714374611076538E-2</v>
      </c>
      <c r="O1610" s="46">
        <f ca="1">_xlfn.VAR.P(L$4:L1610)</f>
        <v>33.750363317920318</v>
      </c>
      <c r="P1610" s="33">
        <f ca="1">COUNTIF(K$4:K1610, "WIN")/I1610</f>
        <v>2.6757934038581208E-2</v>
      </c>
    </row>
    <row r="1611" spans="9:16" x14ac:dyDescent="0.25">
      <c r="I1611" s="5">
        <v>1608</v>
      </c>
      <c r="J1611" s="8">
        <f t="shared" ca="1" si="102"/>
        <v>35</v>
      </c>
      <c r="K1611" s="7" t="str">
        <f t="shared" ca="1" si="100"/>
        <v>LOSE</v>
      </c>
      <c r="L1611" s="8">
        <f t="shared" ca="1" si="101"/>
        <v>-1</v>
      </c>
      <c r="M1611" s="8">
        <f t="shared" ca="1" si="103"/>
        <v>-60</v>
      </c>
      <c r="N1611" s="32">
        <f ca="1">SUM(L$4:L1611)/I1611</f>
        <v>-3.7313432835820892E-2</v>
      </c>
      <c r="O1611" s="46">
        <f ca="1">_xlfn.VAR.P(L$4:L1611)</f>
        <v>33.729950991312094</v>
      </c>
      <c r="P1611" s="33">
        <f ca="1">COUNTIF(K$4:K1611, "WIN")/I1611</f>
        <v>2.6741293532338308E-2</v>
      </c>
    </row>
    <row r="1612" spans="9:16" x14ac:dyDescent="0.25">
      <c r="I1612" s="5">
        <v>1609</v>
      </c>
      <c r="J1612" s="8">
        <f t="shared" ca="1" si="102"/>
        <v>22</v>
      </c>
      <c r="K1612" s="7" t="str">
        <f t="shared" ca="1" si="100"/>
        <v>LOSE</v>
      </c>
      <c r="L1612" s="8">
        <f t="shared" ca="1" si="101"/>
        <v>-1</v>
      </c>
      <c r="M1612" s="8">
        <f t="shared" ca="1" si="103"/>
        <v>-61</v>
      </c>
      <c r="N1612" s="32">
        <f ca="1">SUM(L$4:L1612)/I1612</f>
        <v>-3.791174642635177E-2</v>
      </c>
      <c r="O1612" s="46">
        <f ca="1">_xlfn.VAR.P(L$4:L1612)</f>
        <v>33.709563320986945</v>
      </c>
      <c r="P1612" s="33">
        <f ca="1">COUNTIF(K$4:K1612, "WIN")/I1612</f>
        <v>2.6724673710379118E-2</v>
      </c>
    </row>
    <row r="1613" spans="9:16" x14ac:dyDescent="0.25">
      <c r="I1613" s="5">
        <v>1610</v>
      </c>
      <c r="J1613" s="8">
        <f t="shared" ca="1" si="102"/>
        <v>12</v>
      </c>
      <c r="K1613" s="7" t="str">
        <f t="shared" ca="1" si="100"/>
        <v>LOSE</v>
      </c>
      <c r="L1613" s="8">
        <f t="shared" ca="1" si="101"/>
        <v>-1</v>
      </c>
      <c r="M1613" s="8">
        <f t="shared" ca="1" si="103"/>
        <v>-62</v>
      </c>
      <c r="N1613" s="32">
        <f ca="1">SUM(L$4:L1613)/I1613</f>
        <v>-3.8509316770186333E-2</v>
      </c>
      <c r="O1613" s="46">
        <f ca="1">_xlfn.VAR.P(L$4:L1613)</f>
        <v>33.689200262335561</v>
      </c>
      <c r="P1613" s="33">
        <f ca="1">COUNTIF(K$4:K1613, "WIN")/I1613</f>
        <v>2.6708074534161491E-2</v>
      </c>
    </row>
    <row r="1614" spans="9:16" x14ac:dyDescent="0.25">
      <c r="I1614" s="5">
        <v>1611</v>
      </c>
      <c r="J1614" s="8">
        <f t="shared" ca="1" si="102"/>
        <v>24</v>
      </c>
      <c r="K1614" s="7" t="str">
        <f t="shared" ca="1" si="100"/>
        <v>LOSE</v>
      </c>
      <c r="L1614" s="8">
        <f t="shared" ca="1" si="101"/>
        <v>-1</v>
      </c>
      <c r="M1614" s="8">
        <f t="shared" ca="1" si="103"/>
        <v>-63</v>
      </c>
      <c r="N1614" s="32">
        <f ca="1">SUM(L$4:L1614)/I1614</f>
        <v>-3.9106145251396648E-2</v>
      </c>
      <c r="O1614" s="46">
        <f ca="1">_xlfn.VAR.P(L$4:L1614)</f>
        <v>33.66886177085609</v>
      </c>
      <c r="P1614" s="33">
        <f ca="1">COUNTIF(K$4:K1614, "WIN")/I1614</f>
        <v>2.6691495965238982E-2</v>
      </c>
    </row>
    <row r="1615" spans="9:16" x14ac:dyDescent="0.25">
      <c r="I1615" s="5">
        <v>1612</v>
      </c>
      <c r="J1615" s="8">
        <f t="shared" ca="1" si="102"/>
        <v>21</v>
      </c>
      <c r="K1615" s="7" t="str">
        <f t="shared" ca="1" si="100"/>
        <v>LOSE</v>
      </c>
      <c r="L1615" s="8">
        <f t="shared" ca="1" si="101"/>
        <v>-1</v>
      </c>
      <c r="M1615" s="8">
        <f t="shared" ca="1" si="103"/>
        <v>-64</v>
      </c>
      <c r="N1615" s="32">
        <f ca="1">SUM(L$4:L1615)/I1615</f>
        <v>-3.9702233250620347E-2</v>
      </c>
      <c r="O1615" s="46">
        <f ca="1">_xlfn.VAR.P(L$4:L1615)</f>
        <v>33.648547802153821</v>
      </c>
      <c r="P1615" s="33">
        <f ca="1">COUNTIF(K$4:K1615, "WIN")/I1615</f>
        <v>2.6674937965260544E-2</v>
      </c>
    </row>
    <row r="1616" spans="9:16" x14ac:dyDescent="0.25">
      <c r="I1616" s="5">
        <v>1613</v>
      </c>
      <c r="J1616" s="8">
        <f t="shared" ca="1" si="102"/>
        <v>29</v>
      </c>
      <c r="K1616" s="7" t="str">
        <f t="shared" ca="1" si="100"/>
        <v>LOSE</v>
      </c>
      <c r="L1616" s="8">
        <f t="shared" ca="1" si="101"/>
        <v>-1</v>
      </c>
      <c r="M1616" s="8">
        <f t="shared" ca="1" si="103"/>
        <v>-65</v>
      </c>
      <c r="N1616" s="32">
        <f ca="1">SUM(L$4:L1616)/I1616</f>
        <v>-4.0297582145071294E-2</v>
      </c>
      <c r="O1616" s="46">
        <f ca="1">_xlfn.VAR.P(L$4:L1616)</f>
        <v>33.62825831194084</v>
      </c>
      <c r="P1616" s="33">
        <f ca="1">COUNTIF(K$4:K1616, "WIN")/I1616</f>
        <v>2.6658400495970243E-2</v>
      </c>
    </row>
    <row r="1617" spans="9:16" x14ac:dyDescent="0.25">
      <c r="I1617" s="5">
        <v>1614</v>
      </c>
      <c r="J1617" s="8">
        <f t="shared" ca="1" si="102"/>
        <v>32</v>
      </c>
      <c r="K1617" s="7" t="str">
        <f t="shared" ca="1" si="100"/>
        <v>LOSE</v>
      </c>
      <c r="L1617" s="8">
        <f t="shared" ca="1" si="101"/>
        <v>-1</v>
      </c>
      <c r="M1617" s="8">
        <f t="shared" ca="1" si="103"/>
        <v>-66</v>
      </c>
      <c r="N1617" s="32">
        <f ca="1">SUM(L$4:L1617)/I1617</f>
        <v>-4.0892193308550186E-2</v>
      </c>
      <c r="O1617" s="46">
        <f ca="1">_xlfn.VAR.P(L$4:L1617)</f>
        <v>33.607993256035712</v>
      </c>
      <c r="P1617" s="33">
        <f ca="1">COUNTIF(K$4:K1617, "WIN")/I1617</f>
        <v>2.6641883519206939E-2</v>
      </c>
    </row>
    <row r="1618" spans="9:16" x14ac:dyDescent="0.25">
      <c r="I1618" s="5">
        <v>1615</v>
      </c>
      <c r="J1618" s="8">
        <f t="shared" ca="1" si="102"/>
        <v>18</v>
      </c>
      <c r="K1618" s="7" t="str">
        <f t="shared" ca="1" si="100"/>
        <v>LOSE</v>
      </c>
      <c r="L1618" s="8">
        <f t="shared" ca="1" si="101"/>
        <v>-1</v>
      </c>
      <c r="M1618" s="8">
        <f t="shared" ca="1" si="103"/>
        <v>-67</v>
      </c>
      <c r="N1618" s="32">
        <f ca="1">SUM(L$4:L1618)/I1618</f>
        <v>-4.148606811145511E-2</v>
      </c>
      <c r="O1618" s="46">
        <f ca="1">_xlfn.VAR.P(L$4:L1618)</f>
        <v>33.587752590363181</v>
      </c>
      <c r="P1618" s="33">
        <f ca="1">COUNTIF(K$4:K1618, "WIN")/I1618</f>
        <v>2.6625386996904025E-2</v>
      </c>
    </row>
    <row r="1619" spans="9:16" x14ac:dyDescent="0.25">
      <c r="I1619" s="5">
        <v>1616</v>
      </c>
      <c r="J1619" s="8">
        <f t="shared" ca="1" si="102"/>
        <v>7</v>
      </c>
      <c r="K1619" s="7" t="str">
        <f t="shared" ca="1" si="100"/>
        <v>WIN</v>
      </c>
      <c r="L1619" s="8">
        <f t="shared" ca="1" si="101"/>
        <v>35</v>
      </c>
      <c r="M1619" s="8">
        <f t="shared" ca="1" si="103"/>
        <v>-32</v>
      </c>
      <c r="N1619" s="32">
        <f ca="1">SUM(L$4:L1619)/I1619</f>
        <v>-1.9801980198019802E-2</v>
      </c>
      <c r="O1619" s="46">
        <f ca="1">_xlfn.VAR.P(L$4:L1619)</f>
        <v>34.326340554847562</v>
      </c>
      <c r="P1619" s="33">
        <f ca="1">COUNTIF(K$4:K1619, "WIN")/I1619</f>
        <v>2.7227722772277228E-2</v>
      </c>
    </row>
    <row r="1620" spans="9:16" x14ac:dyDescent="0.25">
      <c r="I1620" s="5">
        <v>1617</v>
      </c>
      <c r="J1620" s="8">
        <f t="shared" ca="1" si="102"/>
        <v>1</v>
      </c>
      <c r="K1620" s="7" t="str">
        <f t="shared" ca="1" si="100"/>
        <v>LOSE</v>
      </c>
      <c r="L1620" s="8">
        <f t="shared" ca="1" si="101"/>
        <v>-1</v>
      </c>
      <c r="M1620" s="8">
        <f t="shared" ca="1" si="103"/>
        <v>-33</v>
      </c>
      <c r="N1620" s="32">
        <f ca="1">SUM(L$4:L1620)/I1620</f>
        <v>-2.0408163265306121E-2</v>
      </c>
      <c r="O1620" s="46">
        <f ca="1">_xlfn.VAR.P(L$4:L1620)</f>
        <v>34.305705955851728</v>
      </c>
      <c r="P1620" s="33">
        <f ca="1">COUNTIF(K$4:K1620, "WIN")/I1620</f>
        <v>2.7210884353741496E-2</v>
      </c>
    </row>
    <row r="1621" spans="9:16" x14ac:dyDescent="0.25">
      <c r="I1621" s="5">
        <v>1618</v>
      </c>
      <c r="J1621" s="8">
        <f t="shared" ca="1" si="102"/>
        <v>6</v>
      </c>
      <c r="K1621" s="7" t="str">
        <f t="shared" ca="1" si="100"/>
        <v>LOSE</v>
      </c>
      <c r="L1621" s="8">
        <f t="shared" ca="1" si="101"/>
        <v>-1</v>
      </c>
      <c r="M1621" s="8">
        <f t="shared" ca="1" si="103"/>
        <v>-34</v>
      </c>
      <c r="N1621" s="32">
        <f ca="1">SUM(L$4:L1621)/I1621</f>
        <v>-2.1013597033374538E-2</v>
      </c>
      <c r="O1621" s="46">
        <f ca="1">_xlfn.VAR.P(L$4:L1621)</f>
        <v>34.285096129604987</v>
      </c>
      <c r="P1621" s="33">
        <f ca="1">COUNTIF(K$4:K1621, "WIN")/I1621</f>
        <v>2.7194066749072928E-2</v>
      </c>
    </row>
    <row r="1622" spans="9:16" x14ac:dyDescent="0.25">
      <c r="I1622" s="5">
        <v>1619</v>
      </c>
      <c r="J1622" s="8">
        <f t="shared" ca="1" si="102"/>
        <v>20</v>
      </c>
      <c r="K1622" s="7" t="str">
        <f t="shared" ca="1" si="100"/>
        <v>LOSE</v>
      </c>
      <c r="L1622" s="8">
        <f t="shared" ca="1" si="101"/>
        <v>-1</v>
      </c>
      <c r="M1622" s="8">
        <f t="shared" ca="1" si="103"/>
        <v>-35</v>
      </c>
      <c r="N1622" s="32">
        <f ca="1">SUM(L$4:L1622)/I1622</f>
        <v>-2.1618282890673256E-2</v>
      </c>
      <c r="O1622" s="46">
        <f ca="1">_xlfn.VAR.P(L$4:L1622)</f>
        <v>34.264511031561966</v>
      </c>
      <c r="P1622" s="33">
        <f ca="1">COUNTIF(K$4:K1622, "WIN")/I1622</f>
        <v>2.7177269919703522E-2</v>
      </c>
    </row>
    <row r="1623" spans="9:16" x14ac:dyDescent="0.25">
      <c r="I1623" s="5">
        <v>1620</v>
      </c>
      <c r="J1623" s="8">
        <f t="shared" ca="1" si="102"/>
        <v>18</v>
      </c>
      <c r="K1623" s="7" t="str">
        <f t="shared" ca="1" si="100"/>
        <v>LOSE</v>
      </c>
      <c r="L1623" s="8">
        <f t="shared" ca="1" si="101"/>
        <v>-1</v>
      </c>
      <c r="M1623" s="8">
        <f t="shared" ca="1" si="103"/>
        <v>-36</v>
      </c>
      <c r="N1623" s="32">
        <f ca="1">SUM(L$4:L1623)/I1623</f>
        <v>-2.2222222222222223E-2</v>
      </c>
      <c r="O1623" s="46">
        <f ca="1">_xlfn.VAR.P(L$4:L1623)</f>
        <v>34.24395061728395</v>
      </c>
      <c r="P1623" s="33">
        <f ca="1">COUNTIF(K$4:K1623, "WIN")/I1623</f>
        <v>2.7160493827160494E-2</v>
      </c>
    </row>
    <row r="1624" spans="9:16" x14ac:dyDescent="0.25">
      <c r="I1624" s="5">
        <v>1621</v>
      </c>
      <c r="J1624" s="8">
        <f t="shared" ca="1" si="102"/>
        <v>0</v>
      </c>
      <c r="K1624" s="7" t="str">
        <f t="shared" ca="1" si="100"/>
        <v>LOSE</v>
      </c>
      <c r="L1624" s="8">
        <f t="shared" ca="1" si="101"/>
        <v>-1</v>
      </c>
      <c r="M1624" s="8">
        <f t="shared" ca="1" si="103"/>
        <v>-37</v>
      </c>
      <c r="N1624" s="32">
        <f ca="1">SUM(L$4:L1624)/I1624</f>
        <v>-2.282541640962369E-2</v>
      </c>
      <c r="O1624" s="46">
        <f ca="1">_xlfn.VAR.P(L$4:L1624)</f>
        <v>34.223414842438522</v>
      </c>
      <c r="P1624" s="33">
        <f ca="1">COUNTIF(K$4:K1624, "WIN")/I1624</f>
        <v>2.7143738433066007E-2</v>
      </c>
    </row>
    <row r="1625" spans="9:16" x14ac:dyDescent="0.25">
      <c r="I1625" s="5">
        <v>1622</v>
      </c>
      <c r="J1625" s="8">
        <f t="shared" ca="1" si="102"/>
        <v>4</v>
      </c>
      <c r="K1625" s="7" t="str">
        <f t="shared" ca="1" si="100"/>
        <v>LOSE</v>
      </c>
      <c r="L1625" s="8">
        <f t="shared" ca="1" si="101"/>
        <v>-1</v>
      </c>
      <c r="M1625" s="8">
        <f t="shared" ca="1" si="103"/>
        <v>-38</v>
      </c>
      <c r="N1625" s="32">
        <f ca="1">SUM(L$4:L1625)/I1625</f>
        <v>-2.3427866831072751E-2</v>
      </c>
      <c r="O1625" s="46">
        <f ca="1">_xlfn.VAR.P(L$4:L1625)</f>
        <v>34.202903662799272</v>
      </c>
      <c r="P1625" s="33">
        <f ca="1">COUNTIF(K$4:K1625, "WIN")/I1625</f>
        <v>2.7127003699136867E-2</v>
      </c>
    </row>
    <row r="1626" spans="9:16" x14ac:dyDescent="0.25">
      <c r="I1626" s="5">
        <v>1623</v>
      </c>
      <c r="J1626" s="8">
        <f t="shared" ca="1" si="102"/>
        <v>18</v>
      </c>
      <c r="K1626" s="7" t="str">
        <f t="shared" ca="1" si="100"/>
        <v>LOSE</v>
      </c>
      <c r="L1626" s="8">
        <f t="shared" ca="1" si="101"/>
        <v>-1</v>
      </c>
      <c r="M1626" s="8">
        <f t="shared" ca="1" si="103"/>
        <v>-39</v>
      </c>
      <c r="N1626" s="32">
        <f ca="1">SUM(L$4:L1626)/I1626</f>
        <v>-2.4029574861367836E-2</v>
      </c>
      <c r="O1626" s="46">
        <f ca="1">_xlfn.VAR.P(L$4:L1626)</f>
        <v>34.182417034245475</v>
      </c>
      <c r="P1626" s="33">
        <f ca="1">COUNTIF(K$4:K1626, "WIN")/I1626</f>
        <v>2.7110289587184228E-2</v>
      </c>
    </row>
    <row r="1627" spans="9:16" x14ac:dyDescent="0.25">
      <c r="I1627" s="5">
        <v>1624</v>
      </c>
      <c r="J1627" s="8">
        <f t="shared" ca="1" si="102"/>
        <v>3</v>
      </c>
      <c r="K1627" s="7" t="str">
        <f t="shared" ca="1" si="100"/>
        <v>LOSE</v>
      </c>
      <c r="L1627" s="8">
        <f t="shared" ca="1" si="101"/>
        <v>-1</v>
      </c>
      <c r="M1627" s="8">
        <f t="shared" ca="1" si="103"/>
        <v>-40</v>
      </c>
      <c r="N1627" s="32">
        <f ca="1">SUM(L$4:L1627)/I1627</f>
        <v>-2.4630541871921183E-2</v>
      </c>
      <c r="O1627" s="46">
        <f ca="1">_xlfn.VAR.P(L$4:L1627)</f>
        <v>34.161954912761779</v>
      </c>
      <c r="P1627" s="33">
        <f ca="1">COUNTIF(K$4:K1627, "WIN")/I1627</f>
        <v>2.7093596059113302E-2</v>
      </c>
    </row>
    <row r="1628" spans="9:16" x14ac:dyDescent="0.25">
      <c r="I1628" s="5">
        <v>1625</v>
      </c>
      <c r="J1628" s="8">
        <f t="shared" ca="1" si="102"/>
        <v>11</v>
      </c>
      <c r="K1628" s="7" t="str">
        <f t="shared" ca="1" si="100"/>
        <v>LOSE</v>
      </c>
      <c r="L1628" s="8">
        <f t="shared" ca="1" si="101"/>
        <v>-1</v>
      </c>
      <c r="M1628" s="8">
        <f t="shared" ca="1" si="103"/>
        <v>-41</v>
      </c>
      <c r="N1628" s="32">
        <f ca="1">SUM(L$4:L1628)/I1628</f>
        <v>-2.523076923076923E-2</v>
      </c>
      <c r="O1628" s="46">
        <f ca="1">_xlfn.VAR.P(L$4:L1628)</f>
        <v>34.141517254437872</v>
      </c>
      <c r="P1628" s="33">
        <f ca="1">COUNTIF(K$4:K1628, "WIN")/I1628</f>
        <v>2.7076923076923078E-2</v>
      </c>
    </row>
    <row r="1629" spans="9:16" x14ac:dyDescent="0.25">
      <c r="I1629" s="5">
        <v>1626</v>
      </c>
      <c r="J1629" s="8">
        <f t="shared" ca="1" si="102"/>
        <v>26</v>
      </c>
      <c r="K1629" s="7" t="str">
        <f t="shared" ca="1" si="100"/>
        <v>LOSE</v>
      </c>
      <c r="L1629" s="8">
        <f t="shared" ca="1" si="101"/>
        <v>-1</v>
      </c>
      <c r="M1629" s="8">
        <f t="shared" ca="1" si="103"/>
        <v>-42</v>
      </c>
      <c r="N1629" s="32">
        <f ca="1">SUM(L$4:L1629)/I1629</f>
        <v>-2.5830258302583026E-2</v>
      </c>
      <c r="O1629" s="46">
        <f ca="1">_xlfn.VAR.P(L$4:L1629)</f>
        <v>34.121104015468198</v>
      </c>
      <c r="P1629" s="33">
        <f ca="1">COUNTIF(K$4:K1629, "WIN")/I1629</f>
        <v>2.7060270602706028E-2</v>
      </c>
    </row>
    <row r="1630" spans="9:16" x14ac:dyDescent="0.25">
      <c r="I1630" s="5">
        <v>1627</v>
      </c>
      <c r="J1630" s="8">
        <f t="shared" ca="1" si="102"/>
        <v>14</v>
      </c>
      <c r="K1630" s="7" t="str">
        <f t="shared" ca="1" si="100"/>
        <v>LOSE</v>
      </c>
      <c r="L1630" s="8">
        <f t="shared" ca="1" si="101"/>
        <v>-1</v>
      </c>
      <c r="M1630" s="8">
        <f t="shared" ca="1" si="103"/>
        <v>-43</v>
      </c>
      <c r="N1630" s="32">
        <f ca="1">SUM(L$4:L1630)/I1630</f>
        <v>-2.6429010448678548E-2</v>
      </c>
      <c r="O1630" s="46">
        <f ca="1">_xlfn.VAR.P(L$4:L1630)</f>
        <v>34.100715152151636</v>
      </c>
      <c r="P1630" s="33">
        <f ca="1">COUNTIF(K$4:K1630, "WIN")/I1630</f>
        <v>2.7043638598647817E-2</v>
      </c>
    </row>
    <row r="1631" spans="9:16" x14ac:dyDescent="0.25">
      <c r="I1631" s="5">
        <v>1628</v>
      </c>
      <c r="J1631" s="8">
        <f t="shared" ca="1" si="102"/>
        <v>1</v>
      </c>
      <c r="K1631" s="7" t="str">
        <f t="shared" ca="1" si="100"/>
        <v>LOSE</v>
      </c>
      <c r="L1631" s="8">
        <f t="shared" ca="1" si="101"/>
        <v>-1</v>
      </c>
      <c r="M1631" s="8">
        <f t="shared" ca="1" si="103"/>
        <v>-44</v>
      </c>
      <c r="N1631" s="32">
        <f ca="1">SUM(L$4:L1631)/I1631</f>
        <v>-2.7027027027027029E-2</v>
      </c>
      <c r="O1631" s="46">
        <f ca="1">_xlfn.VAR.P(L$4:L1631)</f>
        <v>34.08035062089116</v>
      </c>
      <c r="P1631" s="33">
        <f ca="1">COUNTIF(K$4:K1631, "WIN")/I1631</f>
        <v>2.7027027027027029E-2</v>
      </c>
    </row>
    <row r="1632" spans="9:16" x14ac:dyDescent="0.25">
      <c r="I1632" s="5">
        <v>1629</v>
      </c>
      <c r="J1632" s="8">
        <f t="shared" ca="1" si="102"/>
        <v>7</v>
      </c>
      <c r="K1632" s="7" t="str">
        <f t="shared" ca="1" si="100"/>
        <v>WIN</v>
      </c>
      <c r="L1632" s="8">
        <f t="shared" ca="1" si="101"/>
        <v>35</v>
      </c>
      <c r="M1632" s="8">
        <f t="shared" ca="1" si="103"/>
        <v>-9</v>
      </c>
      <c r="N1632" s="32">
        <f ca="1">SUM(L$4:L1632)/I1632</f>
        <v>-5.5248618784530384E-3</v>
      </c>
      <c r="O1632" s="46">
        <f ca="1">_xlfn.VAR.P(L$4:L1632)</f>
        <v>34.812124172033819</v>
      </c>
      <c r="P1632" s="33">
        <f ca="1">COUNTIF(K$4:K1632, "WIN")/I1632</f>
        <v>2.7624309392265192E-2</v>
      </c>
    </row>
    <row r="1633" spans="9:16" x14ac:dyDescent="0.25">
      <c r="I1633" s="5">
        <v>1630</v>
      </c>
      <c r="J1633" s="8">
        <f t="shared" ca="1" si="102"/>
        <v>32</v>
      </c>
      <c r="K1633" s="7" t="str">
        <f t="shared" ca="1" si="100"/>
        <v>LOSE</v>
      </c>
      <c r="L1633" s="8">
        <f t="shared" ca="1" si="101"/>
        <v>-1</v>
      </c>
      <c r="M1633" s="8">
        <f t="shared" ca="1" si="103"/>
        <v>-10</v>
      </c>
      <c r="N1633" s="32">
        <f ca="1">SUM(L$4:L1633)/I1633</f>
        <v>-6.1349693251533744E-3</v>
      </c>
      <c r="O1633" s="46">
        <f ca="1">_xlfn.VAR.P(L$4:L1633)</f>
        <v>34.791373405096166</v>
      </c>
      <c r="P1633" s="33">
        <f ca="1">COUNTIF(K$4:K1633, "WIN")/I1633</f>
        <v>2.7607361963190184E-2</v>
      </c>
    </row>
    <row r="1634" spans="9:16" x14ac:dyDescent="0.25">
      <c r="I1634" s="5">
        <v>1631</v>
      </c>
      <c r="J1634" s="8">
        <f t="shared" ca="1" si="102"/>
        <v>30</v>
      </c>
      <c r="K1634" s="7" t="str">
        <f t="shared" ca="1" si="100"/>
        <v>LOSE</v>
      </c>
      <c r="L1634" s="8">
        <f t="shared" ca="1" si="101"/>
        <v>-1</v>
      </c>
      <c r="M1634" s="8">
        <f t="shared" ca="1" si="103"/>
        <v>-11</v>
      </c>
      <c r="N1634" s="32">
        <f ca="1">SUM(L$4:L1634)/I1634</f>
        <v>-6.7443286327406498E-3</v>
      </c>
      <c r="O1634" s="46">
        <f ca="1">_xlfn.VAR.P(L$4:L1634)</f>
        <v>34.77064734051811</v>
      </c>
      <c r="P1634" s="33">
        <f ca="1">COUNTIF(K$4:K1634, "WIN")/I1634</f>
        <v>2.7590435315757205E-2</v>
      </c>
    </row>
    <row r="1635" spans="9:16" x14ac:dyDescent="0.25">
      <c r="I1635" s="5">
        <v>1632</v>
      </c>
      <c r="J1635" s="8">
        <f t="shared" ca="1" si="102"/>
        <v>16</v>
      </c>
      <c r="K1635" s="7" t="str">
        <f t="shared" ca="1" si="100"/>
        <v>LOSE</v>
      </c>
      <c r="L1635" s="8">
        <f t="shared" ca="1" si="101"/>
        <v>-1</v>
      </c>
      <c r="M1635" s="8">
        <f t="shared" ca="1" si="103"/>
        <v>-12</v>
      </c>
      <c r="N1635" s="32">
        <f ca="1">SUM(L$4:L1635)/I1635</f>
        <v>-7.3529411764705881E-3</v>
      </c>
      <c r="O1635" s="46">
        <f ca="1">_xlfn.VAR.P(L$4:L1635)</f>
        <v>34.749945934256054</v>
      </c>
      <c r="P1635" s="33">
        <f ca="1">COUNTIF(K$4:K1635, "WIN")/I1635</f>
        <v>2.7573529411764705E-2</v>
      </c>
    </row>
    <row r="1636" spans="9:16" x14ac:dyDescent="0.25">
      <c r="I1636" s="5">
        <v>1633</v>
      </c>
      <c r="J1636" s="8">
        <f t="shared" ca="1" si="102"/>
        <v>12</v>
      </c>
      <c r="K1636" s="7" t="str">
        <f t="shared" ca="1" si="100"/>
        <v>LOSE</v>
      </c>
      <c r="L1636" s="8">
        <f t="shared" ca="1" si="101"/>
        <v>-1</v>
      </c>
      <c r="M1636" s="8">
        <f t="shared" ca="1" si="103"/>
        <v>-13</v>
      </c>
      <c r="N1636" s="32">
        <f ca="1">SUM(L$4:L1636)/I1636</f>
        <v>-7.9608083282302518E-3</v>
      </c>
      <c r="O1636" s="46">
        <f ca="1">_xlfn.VAR.P(L$4:L1636)</f>
        <v>34.729269142370931</v>
      </c>
      <c r="P1636" s="33">
        <f ca="1">COUNTIF(K$4:K1636, "WIN")/I1636</f>
        <v>2.7556644213104716E-2</v>
      </c>
    </row>
    <row r="1637" spans="9:16" x14ac:dyDescent="0.25">
      <c r="I1637" s="5">
        <v>1634</v>
      </c>
      <c r="J1637" s="8">
        <f t="shared" ca="1" si="102"/>
        <v>10</v>
      </c>
      <c r="K1637" s="7" t="str">
        <f t="shared" ca="1" si="100"/>
        <v>LOSE</v>
      </c>
      <c r="L1637" s="8">
        <f t="shared" ca="1" si="101"/>
        <v>-1</v>
      </c>
      <c r="M1637" s="8">
        <f t="shared" ca="1" si="103"/>
        <v>-14</v>
      </c>
      <c r="N1637" s="32">
        <f ca="1">SUM(L$4:L1637)/I1637</f>
        <v>-8.5679314565483469E-3</v>
      </c>
      <c r="O1637" s="46">
        <f ca="1">_xlfn.VAR.P(L$4:L1637)</f>
        <v>34.708616921027911</v>
      </c>
      <c r="P1637" s="33">
        <f ca="1">COUNTIF(K$4:K1637, "WIN")/I1637</f>
        <v>2.7539779681762546E-2</v>
      </c>
    </row>
    <row r="1638" spans="9:16" x14ac:dyDescent="0.25">
      <c r="I1638" s="5">
        <v>1635</v>
      </c>
      <c r="J1638" s="8">
        <f t="shared" ca="1" si="102"/>
        <v>22</v>
      </c>
      <c r="K1638" s="7" t="str">
        <f t="shared" ca="1" si="100"/>
        <v>LOSE</v>
      </c>
      <c r="L1638" s="8">
        <f t="shared" ca="1" si="101"/>
        <v>-1</v>
      </c>
      <c r="M1638" s="8">
        <f t="shared" ca="1" si="103"/>
        <v>-15</v>
      </c>
      <c r="N1638" s="32">
        <f ca="1">SUM(L$4:L1638)/I1638</f>
        <v>-9.1743119266055051E-3</v>
      </c>
      <c r="O1638" s="46">
        <f ca="1">_xlfn.VAR.P(L$4:L1638)</f>
        <v>34.687989226496086</v>
      </c>
      <c r="P1638" s="33">
        <f ca="1">COUNTIF(K$4:K1638, "WIN")/I1638</f>
        <v>2.7522935779816515E-2</v>
      </c>
    </row>
    <row r="1639" spans="9:16" x14ac:dyDescent="0.25">
      <c r="I1639" s="5">
        <v>1636</v>
      </c>
      <c r="J1639" s="8">
        <f t="shared" ca="1" si="102"/>
        <v>13</v>
      </c>
      <c r="K1639" s="7" t="str">
        <f t="shared" ca="1" si="100"/>
        <v>LOSE</v>
      </c>
      <c r="L1639" s="8">
        <f t="shared" ca="1" si="101"/>
        <v>-1</v>
      </c>
      <c r="M1639" s="8">
        <f t="shared" ca="1" si="103"/>
        <v>-16</v>
      </c>
      <c r="N1639" s="32">
        <f ca="1">SUM(L$4:L1639)/I1639</f>
        <v>-9.7799511002444987E-3</v>
      </c>
      <c r="O1639" s="46">
        <f ca="1">_xlfn.VAR.P(L$4:L1639)</f>
        <v>34.667386015148161</v>
      </c>
      <c r="P1639" s="33">
        <f ca="1">COUNTIF(K$4:K1639, "WIN")/I1639</f>
        <v>2.7506112469437651E-2</v>
      </c>
    </row>
    <row r="1640" spans="9:16" x14ac:dyDescent="0.25">
      <c r="I1640" s="5">
        <v>1637</v>
      </c>
      <c r="J1640" s="8">
        <f t="shared" ca="1" si="102"/>
        <v>4</v>
      </c>
      <c r="K1640" s="7" t="str">
        <f t="shared" ca="1" si="100"/>
        <v>LOSE</v>
      </c>
      <c r="L1640" s="8">
        <f t="shared" ca="1" si="101"/>
        <v>-1</v>
      </c>
      <c r="M1640" s="8">
        <f t="shared" ca="1" si="103"/>
        <v>-17</v>
      </c>
      <c r="N1640" s="32">
        <f ca="1">SUM(L$4:L1640)/I1640</f>
        <v>-1.0384850335980453E-2</v>
      </c>
      <c r="O1640" s="46">
        <f ca="1">_xlfn.VAR.P(L$4:L1640)</f>
        <v>34.646807243460167</v>
      </c>
      <c r="P1640" s="33">
        <f ca="1">COUNTIF(K$4:K1640, "WIN")/I1640</f>
        <v>2.7489309712889431E-2</v>
      </c>
    </row>
    <row r="1641" spans="9:16" x14ac:dyDescent="0.25">
      <c r="I1641" s="5">
        <v>1638</v>
      </c>
      <c r="J1641" s="8">
        <f t="shared" ca="1" si="102"/>
        <v>24</v>
      </c>
      <c r="K1641" s="7" t="str">
        <f t="shared" ca="1" si="100"/>
        <v>LOSE</v>
      </c>
      <c r="L1641" s="8">
        <f t="shared" ca="1" si="101"/>
        <v>-1</v>
      </c>
      <c r="M1641" s="8">
        <f t="shared" ca="1" si="103"/>
        <v>-18</v>
      </c>
      <c r="N1641" s="32">
        <f ca="1">SUM(L$4:L1641)/I1641</f>
        <v>-1.098901098901099E-2</v>
      </c>
      <c r="O1641" s="46">
        <f ca="1">_xlfn.VAR.P(L$4:L1641)</f>
        <v>34.626252868011107</v>
      </c>
      <c r="P1641" s="33">
        <f ca="1">COUNTIF(K$4:K1641, "WIN")/I1641</f>
        <v>2.7472527472527472E-2</v>
      </c>
    </row>
    <row r="1642" spans="9:16" x14ac:dyDescent="0.25">
      <c r="I1642" s="5">
        <v>1639</v>
      </c>
      <c r="J1642" s="8">
        <f t="shared" ca="1" si="102"/>
        <v>17</v>
      </c>
      <c r="K1642" s="7" t="str">
        <f t="shared" ca="1" si="100"/>
        <v>LOSE</v>
      </c>
      <c r="L1642" s="8">
        <f t="shared" ca="1" si="101"/>
        <v>-1</v>
      </c>
      <c r="M1642" s="8">
        <f t="shared" ca="1" si="103"/>
        <v>-19</v>
      </c>
      <c r="N1642" s="32">
        <f ca="1">SUM(L$4:L1642)/I1642</f>
        <v>-1.1592434411226357E-2</v>
      </c>
      <c r="O1642" s="46">
        <f ca="1">_xlfn.VAR.P(L$4:L1642)</f>
        <v>34.605722845482724</v>
      </c>
      <c r="P1642" s="33">
        <f ca="1">COUNTIF(K$4:K1642, "WIN")/I1642</f>
        <v>2.7455765710799267E-2</v>
      </c>
    </row>
    <row r="1643" spans="9:16" x14ac:dyDescent="0.25">
      <c r="I1643" s="5">
        <v>1640</v>
      </c>
      <c r="J1643" s="8">
        <f t="shared" ca="1" si="102"/>
        <v>31</v>
      </c>
      <c r="K1643" s="7" t="str">
        <f t="shared" ca="1" si="100"/>
        <v>LOSE</v>
      </c>
      <c r="L1643" s="8">
        <f t="shared" ca="1" si="101"/>
        <v>-1</v>
      </c>
      <c r="M1643" s="8">
        <f t="shared" ca="1" si="103"/>
        <v>-20</v>
      </c>
      <c r="N1643" s="32">
        <f ca="1">SUM(L$4:L1643)/I1643</f>
        <v>-1.2195121951219513E-2</v>
      </c>
      <c r="O1643" s="46">
        <f ca="1">_xlfn.VAR.P(L$4:L1643)</f>
        <v>34.585217132659132</v>
      </c>
      <c r="P1643" s="33">
        <f ca="1">COUNTIF(K$4:K1643, "WIN")/I1643</f>
        <v>2.7439024390243903E-2</v>
      </c>
    </row>
    <row r="1644" spans="9:16" x14ac:dyDescent="0.25">
      <c r="I1644" s="5">
        <v>1641</v>
      </c>
      <c r="J1644" s="8">
        <f t="shared" ca="1" si="102"/>
        <v>14</v>
      </c>
      <c r="K1644" s="7" t="str">
        <f t="shared" ca="1" si="100"/>
        <v>LOSE</v>
      </c>
      <c r="L1644" s="8">
        <f t="shared" ca="1" si="101"/>
        <v>-1</v>
      </c>
      <c r="M1644" s="8">
        <f t="shared" ca="1" si="103"/>
        <v>-21</v>
      </c>
      <c r="N1644" s="32">
        <f ca="1">SUM(L$4:L1644)/I1644</f>
        <v>-1.2797074954296161E-2</v>
      </c>
      <c r="O1644" s="46">
        <f ca="1">_xlfn.VAR.P(L$4:L1644)</f>
        <v>34.564735686426545</v>
      </c>
      <c r="P1644" s="33">
        <f ca="1">COUNTIF(K$4:K1644, "WIN")/I1644</f>
        <v>2.7422303473491772E-2</v>
      </c>
    </row>
    <row r="1645" spans="9:16" x14ac:dyDescent="0.25">
      <c r="I1645" s="5">
        <v>1642</v>
      </c>
      <c r="J1645" s="8">
        <f t="shared" ca="1" si="102"/>
        <v>25</v>
      </c>
      <c r="K1645" s="7" t="str">
        <f t="shared" ca="1" si="100"/>
        <v>LOSE</v>
      </c>
      <c r="L1645" s="8">
        <f t="shared" ca="1" si="101"/>
        <v>-1</v>
      </c>
      <c r="M1645" s="8">
        <f t="shared" ca="1" si="103"/>
        <v>-22</v>
      </c>
      <c r="N1645" s="32">
        <f ca="1">SUM(L$4:L1645)/I1645</f>
        <v>-1.3398294762484775E-2</v>
      </c>
      <c r="O1645" s="46">
        <f ca="1">_xlfn.VAR.P(L$4:L1645)</f>
        <v>34.544278463772976</v>
      </c>
      <c r="P1645" s="33">
        <f ca="1">COUNTIF(K$4:K1645, "WIN")/I1645</f>
        <v>2.7405602923264313E-2</v>
      </c>
    </row>
    <row r="1646" spans="9:16" x14ac:dyDescent="0.25">
      <c r="I1646" s="5">
        <v>1643</v>
      </c>
      <c r="J1646" s="8">
        <f t="shared" ca="1" si="102"/>
        <v>34</v>
      </c>
      <c r="K1646" s="7" t="str">
        <f t="shared" ca="1" si="100"/>
        <v>LOSE</v>
      </c>
      <c r="L1646" s="8">
        <f t="shared" ca="1" si="101"/>
        <v>-1</v>
      </c>
      <c r="M1646" s="8">
        <f t="shared" ca="1" si="103"/>
        <v>-23</v>
      </c>
      <c r="N1646" s="32">
        <f ca="1">SUM(L$4:L1646)/I1646</f>
        <v>-1.399878271454656E-2</v>
      </c>
      <c r="O1646" s="46">
        <f ca="1">_xlfn.VAR.P(L$4:L1646)</f>
        <v>34.523845421787925</v>
      </c>
      <c r="P1646" s="33">
        <f ca="1">COUNTIF(K$4:K1646, "WIN")/I1646</f>
        <v>2.7388922702373707E-2</v>
      </c>
    </row>
    <row r="1647" spans="9:16" x14ac:dyDescent="0.25">
      <c r="I1647" s="5">
        <v>1644</v>
      </c>
      <c r="J1647" s="8">
        <f t="shared" ca="1" si="102"/>
        <v>11</v>
      </c>
      <c r="K1647" s="7" t="str">
        <f t="shared" ca="1" si="100"/>
        <v>LOSE</v>
      </c>
      <c r="L1647" s="8">
        <f t="shared" ca="1" si="101"/>
        <v>-1</v>
      </c>
      <c r="M1647" s="8">
        <f t="shared" ca="1" si="103"/>
        <v>-24</v>
      </c>
      <c r="N1647" s="32">
        <f ca="1">SUM(L$4:L1647)/I1647</f>
        <v>-1.4598540145985401E-2</v>
      </c>
      <c r="O1647" s="46">
        <f ca="1">_xlfn.VAR.P(L$4:L1647)</f>
        <v>34.503436517662102</v>
      </c>
      <c r="P1647" s="33">
        <f ca="1">COUNTIF(K$4:K1647, "WIN")/I1647</f>
        <v>2.7372262773722629E-2</v>
      </c>
    </row>
    <row r="1648" spans="9:16" x14ac:dyDescent="0.25">
      <c r="I1648" s="5">
        <v>1645</v>
      </c>
      <c r="J1648" s="8">
        <f t="shared" ca="1" si="102"/>
        <v>17</v>
      </c>
      <c r="K1648" s="7" t="str">
        <f t="shared" ca="1" si="100"/>
        <v>LOSE</v>
      </c>
      <c r="L1648" s="8">
        <f t="shared" ca="1" si="101"/>
        <v>-1</v>
      </c>
      <c r="M1648" s="8">
        <f t="shared" ca="1" si="103"/>
        <v>-25</v>
      </c>
      <c r="N1648" s="32">
        <f ca="1">SUM(L$4:L1648)/I1648</f>
        <v>-1.5197568389057751E-2</v>
      </c>
      <c r="O1648" s="46">
        <f ca="1">_xlfn.VAR.P(L$4:L1648)</f>
        <v>34.4830517086871</v>
      </c>
      <c r="P1648" s="33">
        <f ca="1">COUNTIF(K$4:K1648, "WIN")/I1648</f>
        <v>2.7355623100303952E-2</v>
      </c>
    </row>
    <row r="1649" spans="9:16" x14ac:dyDescent="0.25">
      <c r="I1649" s="5">
        <v>1646</v>
      </c>
      <c r="J1649" s="8">
        <f t="shared" ca="1" si="102"/>
        <v>23</v>
      </c>
      <c r="K1649" s="7" t="str">
        <f t="shared" ca="1" si="100"/>
        <v>LOSE</v>
      </c>
      <c r="L1649" s="8">
        <f t="shared" ca="1" si="101"/>
        <v>-1</v>
      </c>
      <c r="M1649" s="8">
        <f t="shared" ca="1" si="103"/>
        <v>-26</v>
      </c>
      <c r="N1649" s="32">
        <f ca="1">SUM(L$4:L1649)/I1649</f>
        <v>-1.5795868772782502E-2</v>
      </c>
      <c r="O1649" s="46">
        <f ca="1">_xlfn.VAR.P(L$4:L1649)</f>
        <v>34.462690952255109</v>
      </c>
      <c r="P1649" s="33">
        <f ca="1">COUNTIF(K$4:K1649, "WIN")/I1649</f>
        <v>2.7339003645200487E-2</v>
      </c>
    </row>
    <row r="1650" spans="9:16" x14ac:dyDescent="0.25">
      <c r="I1650" s="5">
        <v>1647</v>
      </c>
      <c r="J1650" s="8">
        <f t="shared" ca="1" si="102"/>
        <v>35</v>
      </c>
      <c r="K1650" s="7" t="str">
        <f t="shared" ca="1" si="100"/>
        <v>LOSE</v>
      </c>
      <c r="L1650" s="8">
        <f t="shared" ca="1" si="101"/>
        <v>-1</v>
      </c>
      <c r="M1650" s="8">
        <f t="shared" ca="1" si="103"/>
        <v>-27</v>
      </c>
      <c r="N1650" s="32">
        <f ca="1">SUM(L$4:L1650)/I1650</f>
        <v>-1.6393442622950821E-2</v>
      </c>
      <c r="O1650" s="46">
        <f ca="1">_xlfn.VAR.P(L$4:L1650)</f>
        <v>34.442354205858642</v>
      </c>
      <c r="P1650" s="33">
        <f ca="1">COUNTIF(K$4:K1650, "WIN")/I1650</f>
        <v>2.7322404371584699E-2</v>
      </c>
    </row>
    <row r="1651" spans="9:16" x14ac:dyDescent="0.25">
      <c r="I1651" s="5">
        <v>1648</v>
      </c>
      <c r="J1651" s="8">
        <f t="shared" ca="1" si="102"/>
        <v>6</v>
      </c>
      <c r="K1651" s="7" t="str">
        <f t="shared" ca="1" si="100"/>
        <v>LOSE</v>
      </c>
      <c r="L1651" s="8">
        <f t="shared" ca="1" si="101"/>
        <v>-1</v>
      </c>
      <c r="M1651" s="8">
        <f t="shared" ca="1" si="103"/>
        <v>-28</v>
      </c>
      <c r="N1651" s="32">
        <f ca="1">SUM(L$4:L1651)/I1651</f>
        <v>-1.6990291262135922E-2</v>
      </c>
      <c r="O1651" s="46">
        <f ca="1">_xlfn.VAR.P(L$4:L1651)</f>
        <v>34.422041427090207</v>
      </c>
      <c r="P1651" s="33">
        <f ca="1">COUNTIF(K$4:K1651, "WIN")/I1651</f>
        <v>2.7305825242718445E-2</v>
      </c>
    </row>
    <row r="1652" spans="9:16" x14ac:dyDescent="0.25">
      <c r="I1652" s="5">
        <v>1649</v>
      </c>
      <c r="J1652" s="8">
        <f t="shared" ca="1" si="102"/>
        <v>5</v>
      </c>
      <c r="K1652" s="7" t="str">
        <f t="shared" ca="1" si="100"/>
        <v>LOSE</v>
      </c>
      <c r="L1652" s="8">
        <f t="shared" ca="1" si="101"/>
        <v>-1</v>
      </c>
      <c r="M1652" s="8">
        <f t="shared" ca="1" si="103"/>
        <v>-29</v>
      </c>
      <c r="N1652" s="32">
        <f ca="1">SUM(L$4:L1652)/I1652</f>
        <v>-1.758641600970285E-2</v>
      </c>
      <c r="O1652" s="46">
        <f ca="1">_xlfn.VAR.P(L$4:L1652)</f>
        <v>34.401752573642035</v>
      </c>
      <c r="P1652" s="33">
        <f ca="1">COUNTIF(K$4:K1652, "WIN")/I1652</f>
        <v>2.7289266221952699E-2</v>
      </c>
    </row>
    <row r="1653" spans="9:16" x14ac:dyDescent="0.25">
      <c r="I1653" s="5">
        <v>1650</v>
      </c>
      <c r="J1653" s="8">
        <f t="shared" ca="1" si="102"/>
        <v>6</v>
      </c>
      <c r="K1653" s="7" t="str">
        <f t="shared" ca="1" si="100"/>
        <v>LOSE</v>
      </c>
      <c r="L1653" s="8">
        <f t="shared" ca="1" si="101"/>
        <v>-1</v>
      </c>
      <c r="M1653" s="8">
        <f t="shared" ca="1" si="103"/>
        <v>-30</v>
      </c>
      <c r="N1653" s="32">
        <f ca="1">SUM(L$4:L1653)/I1653</f>
        <v>-1.8181818181818181E-2</v>
      </c>
      <c r="O1653" s="46">
        <f ca="1">_xlfn.VAR.P(L$4:L1653)</f>
        <v>34.381487603305786</v>
      </c>
      <c r="P1653" s="33">
        <f ca="1">COUNTIF(K$4:K1653, "WIN")/I1653</f>
        <v>2.7272727272727271E-2</v>
      </c>
    </row>
    <row r="1654" spans="9:16" x14ac:dyDescent="0.25">
      <c r="I1654" s="5">
        <v>1651</v>
      </c>
      <c r="J1654" s="8">
        <f t="shared" ca="1" si="102"/>
        <v>11</v>
      </c>
      <c r="K1654" s="7" t="str">
        <f t="shared" ca="1" si="100"/>
        <v>LOSE</v>
      </c>
      <c r="L1654" s="8">
        <f t="shared" ca="1" si="101"/>
        <v>-1</v>
      </c>
      <c r="M1654" s="8">
        <f t="shared" ca="1" si="103"/>
        <v>-31</v>
      </c>
      <c r="N1654" s="32">
        <f ca="1">SUM(L$4:L1654)/I1654</f>
        <v>-1.877649909145972E-2</v>
      </c>
      <c r="O1654" s="46">
        <f ca="1">_xlfn.VAR.P(L$4:L1654)</f>
        <v>34.361246473972237</v>
      </c>
      <c r="P1654" s="33">
        <f ca="1">COUNTIF(K$4:K1654, "WIN")/I1654</f>
        <v>2.7256208358570563E-2</v>
      </c>
    </row>
    <row r="1655" spans="9:16" x14ac:dyDescent="0.25">
      <c r="I1655" s="5">
        <v>1652</v>
      </c>
      <c r="J1655" s="8">
        <f t="shared" ca="1" si="102"/>
        <v>16</v>
      </c>
      <c r="K1655" s="7" t="str">
        <f t="shared" ca="1" si="100"/>
        <v>LOSE</v>
      </c>
      <c r="L1655" s="8">
        <f t="shared" ca="1" si="101"/>
        <v>-1</v>
      </c>
      <c r="M1655" s="8">
        <f t="shared" ca="1" si="103"/>
        <v>-32</v>
      </c>
      <c r="N1655" s="32">
        <f ca="1">SUM(L$4:L1655)/I1655</f>
        <v>-1.9370460048426151E-2</v>
      </c>
      <c r="O1655" s="46">
        <f ca="1">_xlfn.VAR.P(L$4:L1655)</f>
        <v>34.341029143631026</v>
      </c>
      <c r="P1655" s="33">
        <f ca="1">COUNTIF(K$4:K1655, "WIN")/I1655</f>
        <v>2.7239709443099273E-2</v>
      </c>
    </row>
    <row r="1656" spans="9:16" x14ac:dyDescent="0.25">
      <c r="I1656" s="5">
        <v>1653</v>
      </c>
      <c r="J1656" s="8">
        <f t="shared" ca="1" si="102"/>
        <v>33</v>
      </c>
      <c r="K1656" s="7" t="str">
        <f t="shared" ca="1" si="100"/>
        <v>LOSE</v>
      </c>
      <c r="L1656" s="8">
        <f t="shared" ca="1" si="101"/>
        <v>-1</v>
      </c>
      <c r="M1656" s="8">
        <f t="shared" ca="1" si="103"/>
        <v>-33</v>
      </c>
      <c r="N1656" s="32">
        <f ca="1">SUM(L$4:L1656)/I1656</f>
        <v>-1.9963702359346643E-2</v>
      </c>
      <c r="O1656" s="46">
        <f ca="1">_xlfn.VAR.P(L$4:L1656)</f>
        <v>34.320835570370321</v>
      </c>
      <c r="P1656" s="33">
        <f ca="1">COUNTIF(K$4:K1656, "WIN")/I1656</f>
        <v>2.7223230490018149E-2</v>
      </c>
    </row>
    <row r="1657" spans="9:16" x14ac:dyDescent="0.25">
      <c r="I1657" s="5">
        <v>1654</v>
      </c>
      <c r="J1657" s="8">
        <f t="shared" ca="1" si="102"/>
        <v>1</v>
      </c>
      <c r="K1657" s="7" t="str">
        <f t="shared" ca="1" si="100"/>
        <v>LOSE</v>
      </c>
      <c r="L1657" s="8">
        <f t="shared" ca="1" si="101"/>
        <v>-1</v>
      </c>
      <c r="M1657" s="8">
        <f t="shared" ca="1" si="103"/>
        <v>-34</v>
      </c>
      <c r="N1657" s="32">
        <f ca="1">SUM(L$4:L1657)/I1657</f>
        <v>-2.0556227327690448E-2</v>
      </c>
      <c r="O1657" s="46">
        <f ca="1">_xlfn.VAR.P(L$4:L1657)</f>
        <v>34.300665712376578</v>
      </c>
      <c r="P1657" s="33">
        <f ca="1">COUNTIF(K$4:K1657, "WIN")/I1657</f>
        <v>2.720677146311971E-2</v>
      </c>
    </row>
    <row r="1658" spans="9:16" x14ac:dyDescent="0.25">
      <c r="I1658" s="5">
        <v>1655</v>
      </c>
      <c r="J1658" s="8">
        <f t="shared" ca="1" si="102"/>
        <v>2</v>
      </c>
      <c r="K1658" s="7" t="str">
        <f t="shared" ca="1" si="100"/>
        <v>LOSE</v>
      </c>
      <c r="L1658" s="8">
        <f t="shared" ca="1" si="101"/>
        <v>-1</v>
      </c>
      <c r="M1658" s="8">
        <f t="shared" ca="1" si="103"/>
        <v>-35</v>
      </c>
      <c r="N1658" s="32">
        <f ca="1">SUM(L$4:L1658)/I1658</f>
        <v>-2.1148036253776436E-2</v>
      </c>
      <c r="O1658" s="46">
        <f ca="1">_xlfn.VAR.P(L$4:L1658)</f>
        <v>34.28051952793421</v>
      </c>
      <c r="P1658" s="33">
        <f ca="1">COUNTIF(K$4:K1658, "WIN")/I1658</f>
        <v>2.7190332326283987E-2</v>
      </c>
    </row>
    <row r="1659" spans="9:16" x14ac:dyDescent="0.25">
      <c r="I1659" s="5">
        <v>1656</v>
      </c>
      <c r="J1659" s="8">
        <f t="shared" ca="1" si="102"/>
        <v>32</v>
      </c>
      <c r="K1659" s="7" t="str">
        <f t="shared" ca="1" si="100"/>
        <v>LOSE</v>
      </c>
      <c r="L1659" s="8">
        <f t="shared" ca="1" si="101"/>
        <v>-1</v>
      </c>
      <c r="M1659" s="8">
        <f t="shared" ca="1" si="103"/>
        <v>-36</v>
      </c>
      <c r="N1659" s="32">
        <f ca="1">SUM(L$4:L1659)/I1659</f>
        <v>-2.1739130434782608E-2</v>
      </c>
      <c r="O1659" s="46">
        <f ca="1">_xlfn.VAR.P(L$4:L1659)</f>
        <v>34.26039697542533</v>
      </c>
      <c r="P1659" s="33">
        <f ca="1">COUNTIF(K$4:K1659, "WIN")/I1659</f>
        <v>2.717391304347826E-2</v>
      </c>
    </row>
    <row r="1660" spans="9:16" x14ac:dyDescent="0.25">
      <c r="I1660" s="5">
        <v>1657</v>
      </c>
      <c r="J1660" s="8">
        <f t="shared" ca="1" si="102"/>
        <v>5</v>
      </c>
      <c r="K1660" s="7" t="str">
        <f t="shared" ca="1" si="100"/>
        <v>LOSE</v>
      </c>
      <c r="L1660" s="8">
        <f t="shared" ca="1" si="101"/>
        <v>-1</v>
      </c>
      <c r="M1660" s="8">
        <f t="shared" ca="1" si="103"/>
        <v>-37</v>
      </c>
      <c r="N1660" s="32">
        <f ca="1">SUM(L$4:L1660)/I1660</f>
        <v>-2.2329511164755584E-2</v>
      </c>
      <c r="O1660" s="46">
        <f ca="1">_xlfn.VAR.P(L$4:L1660)</f>
        <v>34.240298013329451</v>
      </c>
      <c r="P1660" s="33">
        <f ca="1">COUNTIF(K$4:K1660, "WIN")/I1660</f>
        <v>2.715751357875679E-2</v>
      </c>
    </row>
    <row r="1661" spans="9:16" x14ac:dyDescent="0.25">
      <c r="I1661" s="5">
        <v>1658</v>
      </c>
      <c r="J1661" s="8">
        <f t="shared" ca="1" si="102"/>
        <v>35</v>
      </c>
      <c r="K1661" s="7" t="str">
        <f t="shared" ca="1" si="100"/>
        <v>LOSE</v>
      </c>
      <c r="L1661" s="8">
        <f t="shared" ca="1" si="101"/>
        <v>-1</v>
      </c>
      <c r="M1661" s="8">
        <f t="shared" ca="1" si="103"/>
        <v>-38</v>
      </c>
      <c r="N1661" s="32">
        <f ca="1">SUM(L$4:L1661)/I1661</f>
        <v>-2.2919179734620022E-2</v>
      </c>
      <c r="O1661" s="46">
        <f ca="1">_xlfn.VAR.P(L$4:L1661)</f>
        <v>34.220222600223209</v>
      </c>
      <c r="P1661" s="33">
        <f ca="1">COUNTIF(K$4:K1661, "WIN")/I1661</f>
        <v>2.7141133896260553E-2</v>
      </c>
    </row>
    <row r="1662" spans="9:16" x14ac:dyDescent="0.25">
      <c r="I1662" s="5">
        <v>1659</v>
      </c>
      <c r="J1662" s="8">
        <f t="shared" ca="1" si="102"/>
        <v>18</v>
      </c>
      <c r="K1662" s="7" t="str">
        <f t="shared" ca="1" si="100"/>
        <v>LOSE</v>
      </c>
      <c r="L1662" s="8">
        <f t="shared" ca="1" si="101"/>
        <v>-1</v>
      </c>
      <c r="M1662" s="8">
        <f t="shared" ca="1" si="103"/>
        <v>-39</v>
      </c>
      <c r="N1662" s="32">
        <f ca="1">SUM(L$4:L1662)/I1662</f>
        <v>-2.3508137432188065E-2</v>
      </c>
      <c r="O1662" s="46">
        <f ca="1">_xlfn.VAR.P(L$4:L1662)</f>
        <v>34.200170694780077</v>
      </c>
      <c r="P1662" s="33">
        <f ca="1">COUNTIF(K$4:K1662, "WIN")/I1662</f>
        <v>2.7124773960216998E-2</v>
      </c>
    </row>
    <row r="1663" spans="9:16" x14ac:dyDescent="0.25">
      <c r="I1663" s="5">
        <v>1660</v>
      </c>
      <c r="J1663" s="8">
        <f t="shared" ca="1" si="102"/>
        <v>4</v>
      </c>
      <c r="K1663" s="7" t="str">
        <f t="shared" ca="1" si="100"/>
        <v>LOSE</v>
      </c>
      <c r="L1663" s="8">
        <f t="shared" ca="1" si="101"/>
        <v>-1</v>
      </c>
      <c r="M1663" s="8">
        <f t="shared" ca="1" si="103"/>
        <v>-40</v>
      </c>
      <c r="N1663" s="32">
        <f ca="1">SUM(L$4:L1663)/I1663</f>
        <v>-2.4096385542168676E-2</v>
      </c>
      <c r="O1663" s="46">
        <f ca="1">_xlfn.VAR.P(L$4:L1663)</f>
        <v>34.180142255770065</v>
      </c>
      <c r="P1663" s="33">
        <f ca="1">COUNTIF(K$4:K1663, "WIN")/I1663</f>
        <v>2.710843373493976E-2</v>
      </c>
    </row>
    <row r="1664" spans="9:16" x14ac:dyDescent="0.25">
      <c r="I1664" s="5">
        <v>1661</v>
      </c>
      <c r="J1664" s="8">
        <f t="shared" ca="1" si="102"/>
        <v>30</v>
      </c>
      <c r="K1664" s="7" t="str">
        <f t="shared" ca="1" si="100"/>
        <v>LOSE</v>
      </c>
      <c r="L1664" s="8">
        <f t="shared" ca="1" si="101"/>
        <v>-1</v>
      </c>
      <c r="M1664" s="8">
        <f t="shared" ca="1" si="103"/>
        <v>-41</v>
      </c>
      <c r="N1664" s="32">
        <f ca="1">SUM(L$4:L1664)/I1664</f>
        <v>-2.4683925346177003E-2</v>
      </c>
      <c r="O1664" s="46">
        <f ca="1">_xlfn.VAR.P(L$4:L1664)</f>
        <v>34.160137242059484</v>
      </c>
      <c r="P1664" s="33">
        <f ca="1">COUNTIF(K$4:K1664, "WIN")/I1664</f>
        <v>2.7092113184828417E-2</v>
      </c>
    </row>
    <row r="1665" spans="9:16" x14ac:dyDescent="0.25">
      <c r="I1665" s="5">
        <v>1662</v>
      </c>
      <c r="J1665" s="8">
        <f t="shared" ca="1" si="102"/>
        <v>18</v>
      </c>
      <c r="K1665" s="7" t="str">
        <f t="shared" ca="1" si="100"/>
        <v>LOSE</v>
      </c>
      <c r="L1665" s="8">
        <f t="shared" ca="1" si="101"/>
        <v>-1</v>
      </c>
      <c r="M1665" s="8">
        <f t="shared" ca="1" si="103"/>
        <v>-42</v>
      </c>
      <c r="N1665" s="32">
        <f ca="1">SUM(L$4:L1665)/I1665</f>
        <v>-2.5270758122743681E-2</v>
      </c>
      <c r="O1665" s="46">
        <f ca="1">_xlfn.VAR.P(L$4:L1665)</f>
        <v>34.14015561261062</v>
      </c>
      <c r="P1665" s="33">
        <f ca="1">COUNTIF(K$4:K1665, "WIN")/I1665</f>
        <v>2.7075812274368231E-2</v>
      </c>
    </row>
    <row r="1666" spans="9:16" x14ac:dyDescent="0.25">
      <c r="I1666" s="5">
        <v>1663</v>
      </c>
      <c r="J1666" s="8">
        <f t="shared" ca="1" si="102"/>
        <v>25</v>
      </c>
      <c r="K1666" s="7" t="str">
        <f t="shared" ca="1" si="100"/>
        <v>LOSE</v>
      </c>
      <c r="L1666" s="8">
        <f t="shared" ca="1" si="101"/>
        <v>-1</v>
      </c>
      <c r="M1666" s="8">
        <f t="shared" ca="1" si="103"/>
        <v>-43</v>
      </c>
      <c r="N1666" s="32">
        <f ca="1">SUM(L$4:L1666)/I1666</f>
        <v>-2.5856885147324114E-2</v>
      </c>
      <c r="O1666" s="46">
        <f ca="1">_xlfn.VAR.P(L$4:L1666)</f>
        <v>34.12019732648146</v>
      </c>
      <c r="P1666" s="33">
        <f ca="1">COUNTIF(K$4:K1666, "WIN")/I1666</f>
        <v>2.7059530968129887E-2</v>
      </c>
    </row>
    <row r="1667" spans="9:16" x14ac:dyDescent="0.25">
      <c r="I1667" s="5">
        <v>1664</v>
      </c>
      <c r="J1667" s="8">
        <f t="shared" ca="1" si="102"/>
        <v>25</v>
      </c>
      <c r="K1667" s="7" t="str">
        <f t="shared" ca="1" si="100"/>
        <v>LOSE</v>
      </c>
      <c r="L1667" s="8">
        <f t="shared" ca="1" si="101"/>
        <v>-1</v>
      </c>
      <c r="M1667" s="8">
        <f t="shared" ca="1" si="103"/>
        <v>-44</v>
      </c>
      <c r="N1667" s="32">
        <f ca="1">SUM(L$4:L1667)/I1667</f>
        <v>-2.6442307692307692E-2</v>
      </c>
      <c r="O1667" s="46">
        <f ca="1">_xlfn.VAR.P(L$4:L1667)</f>
        <v>34.100262342825445</v>
      </c>
      <c r="P1667" s="33">
        <f ca="1">COUNTIF(K$4:K1667, "WIN")/I1667</f>
        <v>2.7043269230769232E-2</v>
      </c>
    </row>
    <row r="1668" spans="9:16" x14ac:dyDescent="0.25">
      <c r="I1668" s="5">
        <v>1665</v>
      </c>
      <c r="J1668" s="8">
        <f t="shared" ca="1" si="102"/>
        <v>11</v>
      </c>
      <c r="K1668" s="7" t="str">
        <f t="shared" ref="K1668:K1731" ca="1" si="104">IF($D$7 = $J1668, "WIN", "LOSE")</f>
        <v>LOSE</v>
      </c>
      <c r="L1668" s="8">
        <f t="shared" ref="L1668:L1731" ca="1" si="105">IF($K1668 = "WIN", 35, -1)</f>
        <v>-1</v>
      </c>
      <c r="M1668" s="8">
        <f t="shared" ca="1" si="103"/>
        <v>-45</v>
      </c>
      <c r="N1668" s="32">
        <f ca="1">SUM(L$4:L1668)/I1668</f>
        <v>-2.7027027027027029E-2</v>
      </c>
      <c r="O1668" s="46">
        <f ca="1">_xlfn.VAR.P(L$4:L1668)</f>
        <v>34.08035062089116</v>
      </c>
      <c r="P1668" s="33">
        <f ca="1">COUNTIF(K$4:K1668, "WIN")/I1668</f>
        <v>2.7027027027027029E-2</v>
      </c>
    </row>
    <row r="1669" spans="9:16" x14ac:dyDescent="0.25">
      <c r="I1669" s="5">
        <v>1666</v>
      </c>
      <c r="J1669" s="8">
        <f t="shared" ca="1" si="102"/>
        <v>21</v>
      </c>
      <c r="K1669" s="7" t="str">
        <f t="shared" ca="1" si="104"/>
        <v>LOSE</v>
      </c>
      <c r="L1669" s="8">
        <f t="shared" ca="1" si="105"/>
        <v>-1</v>
      </c>
      <c r="M1669" s="8">
        <f t="shared" ca="1" si="103"/>
        <v>-46</v>
      </c>
      <c r="N1669" s="32">
        <f ca="1">SUM(L$4:L1669)/I1669</f>
        <v>-2.7611044417767107E-2</v>
      </c>
      <c r="O1669" s="46">
        <f ca="1">_xlfn.VAR.P(L$4:L1669)</f>
        <v>34.060462120022081</v>
      </c>
      <c r="P1669" s="33">
        <f ca="1">COUNTIF(K$4:K1669, "WIN")/I1669</f>
        <v>2.7010804321728692E-2</v>
      </c>
    </row>
    <row r="1670" spans="9:16" x14ac:dyDescent="0.25">
      <c r="I1670" s="5">
        <v>1667</v>
      </c>
      <c r="J1670" s="8">
        <f t="shared" ref="J1670:J1733" ca="1" si="106">RANDBETWEEN(0,36)</f>
        <v>16</v>
      </c>
      <c r="K1670" s="7" t="str">
        <f t="shared" ca="1" si="104"/>
        <v>LOSE</v>
      </c>
      <c r="L1670" s="8">
        <f t="shared" ca="1" si="105"/>
        <v>-1</v>
      </c>
      <c r="M1670" s="8">
        <f t="shared" ref="M1670:M1733" ca="1" si="107">M1669+L1670</f>
        <v>-47</v>
      </c>
      <c r="N1670" s="32">
        <f ca="1">SUM(L$4:L1670)/I1670</f>
        <v>-2.8194361127774445E-2</v>
      </c>
      <c r="O1670" s="46">
        <f ca="1">_xlfn.VAR.P(L$4:L1670)</f>
        <v>34.040596799656264</v>
      </c>
      <c r="P1670" s="33">
        <f ca="1">COUNTIF(K$4:K1670, "WIN")/I1670</f>
        <v>2.6994601079784044E-2</v>
      </c>
    </row>
    <row r="1671" spans="9:16" x14ac:dyDescent="0.25">
      <c r="I1671" s="5">
        <v>1668</v>
      </c>
      <c r="J1671" s="8">
        <f t="shared" ca="1" si="106"/>
        <v>17</v>
      </c>
      <c r="K1671" s="7" t="str">
        <f t="shared" ca="1" si="104"/>
        <v>LOSE</v>
      </c>
      <c r="L1671" s="8">
        <f t="shared" ca="1" si="105"/>
        <v>-1</v>
      </c>
      <c r="M1671" s="8">
        <f t="shared" ca="1" si="107"/>
        <v>-48</v>
      </c>
      <c r="N1671" s="32">
        <f ca="1">SUM(L$4:L1671)/I1671</f>
        <v>-2.8776978417266189E-2</v>
      </c>
      <c r="O1671" s="46">
        <f ca="1">_xlfn.VAR.P(L$4:L1671)</f>
        <v>34.020754619326119</v>
      </c>
      <c r="P1671" s="33">
        <f ca="1">COUNTIF(K$4:K1671, "WIN")/I1671</f>
        <v>2.6978417266187049E-2</v>
      </c>
    </row>
    <row r="1672" spans="9:16" x14ac:dyDescent="0.25">
      <c r="I1672" s="5">
        <v>1669</v>
      </c>
      <c r="J1672" s="8">
        <f t="shared" ca="1" si="106"/>
        <v>28</v>
      </c>
      <c r="K1672" s="7" t="str">
        <f t="shared" ca="1" si="104"/>
        <v>LOSE</v>
      </c>
      <c r="L1672" s="8">
        <f t="shared" ca="1" si="105"/>
        <v>-1</v>
      </c>
      <c r="M1672" s="8">
        <f t="shared" ca="1" si="107"/>
        <v>-49</v>
      </c>
      <c r="N1672" s="32">
        <f ca="1">SUM(L$4:L1672)/I1672</f>
        <v>-2.9358897543439184E-2</v>
      </c>
      <c r="O1672" s="46">
        <f ca="1">_xlfn.VAR.P(L$4:L1672)</f>
        <v>34.000935538658105</v>
      </c>
      <c r="P1672" s="33">
        <f ca="1">COUNTIF(K$4:K1672, "WIN")/I1672</f>
        <v>2.696225284601558E-2</v>
      </c>
    </row>
    <row r="1673" spans="9:16" x14ac:dyDescent="0.25">
      <c r="I1673" s="5">
        <v>1670</v>
      </c>
      <c r="J1673" s="8">
        <f t="shared" ca="1" si="106"/>
        <v>18</v>
      </c>
      <c r="K1673" s="7" t="str">
        <f t="shared" ca="1" si="104"/>
        <v>LOSE</v>
      </c>
      <c r="L1673" s="8">
        <f t="shared" ca="1" si="105"/>
        <v>-1</v>
      </c>
      <c r="M1673" s="8">
        <f t="shared" ca="1" si="107"/>
        <v>-50</v>
      </c>
      <c r="N1673" s="32">
        <f ca="1">SUM(L$4:L1673)/I1673</f>
        <v>-2.9940119760479042E-2</v>
      </c>
      <c r="O1673" s="46">
        <f ca="1">_xlfn.VAR.P(L$4:L1673)</f>
        <v>33.981139517372441</v>
      </c>
      <c r="P1673" s="33">
        <f ca="1">COUNTIF(K$4:K1673, "WIN")/I1673</f>
        <v>2.6946107784431138E-2</v>
      </c>
    </row>
    <row r="1674" spans="9:16" x14ac:dyDescent="0.25">
      <c r="I1674" s="5">
        <v>1671</v>
      </c>
      <c r="J1674" s="8">
        <f t="shared" ca="1" si="106"/>
        <v>10</v>
      </c>
      <c r="K1674" s="7" t="str">
        <f t="shared" ca="1" si="104"/>
        <v>LOSE</v>
      </c>
      <c r="L1674" s="8">
        <f t="shared" ca="1" si="105"/>
        <v>-1</v>
      </c>
      <c r="M1674" s="8">
        <f t="shared" ca="1" si="107"/>
        <v>-51</v>
      </c>
      <c r="N1674" s="32">
        <f ca="1">SUM(L$4:L1674)/I1674</f>
        <v>-3.052064631956912E-2</v>
      </c>
      <c r="O1674" s="46">
        <f ca="1">_xlfn.VAR.P(L$4:L1674)</f>
        <v>33.961366515282883</v>
      </c>
      <c r="P1674" s="33">
        <f ca="1">COUNTIF(K$4:K1674, "WIN")/I1674</f>
        <v>2.6929982046678635E-2</v>
      </c>
    </row>
    <row r="1675" spans="9:16" x14ac:dyDescent="0.25">
      <c r="I1675" s="5">
        <v>1672</v>
      </c>
      <c r="J1675" s="8">
        <f t="shared" ca="1" si="106"/>
        <v>15</v>
      </c>
      <c r="K1675" s="7" t="str">
        <f t="shared" ca="1" si="104"/>
        <v>LOSE</v>
      </c>
      <c r="L1675" s="8">
        <f t="shared" ca="1" si="105"/>
        <v>-1</v>
      </c>
      <c r="M1675" s="8">
        <f t="shared" ca="1" si="107"/>
        <v>-52</v>
      </c>
      <c r="N1675" s="32">
        <f ca="1">SUM(L$4:L1675)/I1675</f>
        <v>-3.1100478468899521E-2</v>
      </c>
      <c r="O1675" s="46">
        <f ca="1">_xlfn.VAR.P(L$4:L1675)</f>
        <v>33.941616492296419</v>
      </c>
      <c r="P1675" s="33">
        <f ca="1">COUNTIF(K$4:K1675, "WIN")/I1675</f>
        <v>2.6913875598086126E-2</v>
      </c>
    </row>
    <row r="1676" spans="9:16" x14ac:dyDescent="0.25">
      <c r="I1676" s="5">
        <v>1673</v>
      </c>
      <c r="J1676" s="8">
        <f t="shared" ca="1" si="106"/>
        <v>17</v>
      </c>
      <c r="K1676" s="7" t="str">
        <f t="shared" ca="1" si="104"/>
        <v>LOSE</v>
      </c>
      <c r="L1676" s="8">
        <f t="shared" ca="1" si="105"/>
        <v>-1</v>
      </c>
      <c r="M1676" s="8">
        <f t="shared" ca="1" si="107"/>
        <v>-53</v>
      </c>
      <c r="N1676" s="32">
        <f ca="1">SUM(L$4:L1676)/I1676</f>
        <v>-3.1679617453676034E-2</v>
      </c>
      <c r="O1676" s="46">
        <f ca="1">_xlfn.VAR.P(L$4:L1676)</f>
        <v>33.921889408413001</v>
      </c>
      <c r="P1676" s="33">
        <f ca="1">COUNTIF(K$4:K1676, "WIN")/I1676</f>
        <v>2.6897788404064555E-2</v>
      </c>
    </row>
    <row r="1677" spans="9:16" x14ac:dyDescent="0.25">
      <c r="I1677" s="5">
        <v>1674</v>
      </c>
      <c r="J1677" s="8">
        <f t="shared" ca="1" si="106"/>
        <v>6</v>
      </c>
      <c r="K1677" s="7" t="str">
        <f t="shared" ca="1" si="104"/>
        <v>LOSE</v>
      </c>
      <c r="L1677" s="8">
        <f t="shared" ca="1" si="105"/>
        <v>-1</v>
      </c>
      <c r="M1677" s="8">
        <f t="shared" ca="1" si="107"/>
        <v>-54</v>
      </c>
      <c r="N1677" s="32">
        <f ca="1">SUM(L$4:L1677)/I1677</f>
        <v>-3.2258064516129031E-2</v>
      </c>
      <c r="O1677" s="46">
        <f ca="1">_xlfn.VAR.P(L$4:L1677)</f>
        <v>33.902185223725283</v>
      </c>
      <c r="P1677" s="33">
        <f ca="1">COUNTIF(K$4:K1677, "WIN")/I1677</f>
        <v>2.6881720430107527E-2</v>
      </c>
    </row>
    <row r="1678" spans="9:16" x14ac:dyDescent="0.25">
      <c r="I1678" s="5">
        <v>1675</v>
      </c>
      <c r="J1678" s="8">
        <f t="shared" ca="1" si="106"/>
        <v>1</v>
      </c>
      <c r="K1678" s="7" t="str">
        <f t="shared" ca="1" si="104"/>
        <v>LOSE</v>
      </c>
      <c r="L1678" s="8">
        <f t="shared" ca="1" si="105"/>
        <v>-1</v>
      </c>
      <c r="M1678" s="8">
        <f t="shared" ca="1" si="107"/>
        <v>-55</v>
      </c>
      <c r="N1678" s="32">
        <f ca="1">SUM(L$4:L1678)/I1678</f>
        <v>-3.2835820895522387E-2</v>
      </c>
      <c r="O1678" s="46">
        <f ca="1">_xlfn.VAR.P(L$4:L1678)</f>
        <v>33.882503898418356</v>
      </c>
      <c r="P1678" s="33">
        <f ca="1">COUNTIF(K$4:K1678, "WIN")/I1678</f>
        <v>2.6865671641791045E-2</v>
      </c>
    </row>
    <row r="1679" spans="9:16" x14ac:dyDescent="0.25">
      <c r="I1679" s="5">
        <v>1676</v>
      </c>
      <c r="J1679" s="8">
        <f t="shared" ca="1" si="106"/>
        <v>5</v>
      </c>
      <c r="K1679" s="7" t="str">
        <f t="shared" ca="1" si="104"/>
        <v>LOSE</v>
      </c>
      <c r="L1679" s="8">
        <f t="shared" ca="1" si="105"/>
        <v>-1</v>
      </c>
      <c r="M1679" s="8">
        <f t="shared" ca="1" si="107"/>
        <v>-56</v>
      </c>
      <c r="N1679" s="32">
        <f ca="1">SUM(L$4:L1679)/I1679</f>
        <v>-3.3412887828162291E-2</v>
      </c>
      <c r="O1679" s="46">
        <f ca="1">_xlfn.VAR.P(L$4:L1679)</f>
        <v>33.862845392769465</v>
      </c>
      <c r="P1679" s="33">
        <f ca="1">COUNTIF(K$4:K1679, "WIN")/I1679</f>
        <v>2.6849642004773269E-2</v>
      </c>
    </row>
    <row r="1680" spans="9:16" x14ac:dyDescent="0.25">
      <c r="I1680" s="5">
        <v>1677</v>
      </c>
      <c r="J1680" s="8">
        <f t="shared" ca="1" si="106"/>
        <v>33</v>
      </c>
      <c r="K1680" s="7" t="str">
        <f t="shared" ca="1" si="104"/>
        <v>LOSE</v>
      </c>
      <c r="L1680" s="8">
        <f t="shared" ca="1" si="105"/>
        <v>-1</v>
      </c>
      <c r="M1680" s="8">
        <f t="shared" ca="1" si="107"/>
        <v>-57</v>
      </c>
      <c r="N1680" s="32">
        <f ca="1">SUM(L$4:L1680)/I1680</f>
        <v>-3.3989266547406083E-2</v>
      </c>
      <c r="O1680" s="46">
        <f ca="1">_xlfn.VAR.P(L$4:L1680)</f>
        <v>33.843209667147761</v>
      </c>
      <c r="P1680" s="33">
        <f ca="1">COUNTIF(K$4:K1680, "WIN")/I1680</f>
        <v>2.6833631484794274E-2</v>
      </c>
    </row>
    <row r="1681" spans="9:16" x14ac:dyDescent="0.25">
      <c r="I1681" s="5">
        <v>1678</v>
      </c>
      <c r="J1681" s="8">
        <f t="shared" ca="1" si="106"/>
        <v>15</v>
      </c>
      <c r="K1681" s="7" t="str">
        <f t="shared" ca="1" si="104"/>
        <v>LOSE</v>
      </c>
      <c r="L1681" s="8">
        <f t="shared" ca="1" si="105"/>
        <v>-1</v>
      </c>
      <c r="M1681" s="8">
        <f t="shared" ca="1" si="107"/>
        <v>-58</v>
      </c>
      <c r="N1681" s="32">
        <f ca="1">SUM(L$4:L1681)/I1681</f>
        <v>-3.4564958283671038E-2</v>
      </c>
      <c r="O1681" s="46">
        <f ca="1">_xlfn.VAR.P(L$4:L1681)</f>
        <v>33.823596682014035</v>
      </c>
      <c r="P1681" s="33">
        <f ca="1">COUNTIF(K$4:K1681, "WIN")/I1681</f>
        <v>2.6817640047675805E-2</v>
      </c>
    </row>
    <row r="1682" spans="9:16" x14ac:dyDescent="0.25">
      <c r="I1682" s="5">
        <v>1679</v>
      </c>
      <c r="J1682" s="8">
        <f t="shared" ca="1" si="106"/>
        <v>26</v>
      </c>
      <c r="K1682" s="7" t="str">
        <f t="shared" ca="1" si="104"/>
        <v>LOSE</v>
      </c>
      <c r="L1682" s="8">
        <f t="shared" ca="1" si="105"/>
        <v>-1</v>
      </c>
      <c r="M1682" s="8">
        <f t="shared" ca="1" si="107"/>
        <v>-59</v>
      </c>
      <c r="N1682" s="32">
        <f ca="1">SUM(L$4:L1682)/I1682</f>
        <v>-3.5139964264443123E-2</v>
      </c>
      <c r="O1682" s="46">
        <f ca="1">_xlfn.VAR.P(L$4:L1682)</f>
        <v>33.804006397920425</v>
      </c>
      <c r="P1682" s="33">
        <f ca="1">COUNTIF(K$4:K1682, "WIN")/I1682</f>
        <v>2.6801667659321026E-2</v>
      </c>
    </row>
    <row r="1683" spans="9:16" x14ac:dyDescent="0.25">
      <c r="I1683" s="5">
        <v>1680</v>
      </c>
      <c r="J1683" s="8">
        <f t="shared" ca="1" si="106"/>
        <v>33</v>
      </c>
      <c r="K1683" s="7" t="str">
        <f t="shared" ca="1" si="104"/>
        <v>LOSE</v>
      </c>
      <c r="L1683" s="8">
        <f t="shared" ca="1" si="105"/>
        <v>-1</v>
      </c>
      <c r="M1683" s="8">
        <f t="shared" ca="1" si="107"/>
        <v>-60</v>
      </c>
      <c r="N1683" s="32">
        <f ca="1">SUM(L$4:L1683)/I1683</f>
        <v>-3.5714285714285712E-2</v>
      </c>
      <c r="O1683" s="46">
        <f ca="1">_xlfn.VAR.P(L$4:L1683)</f>
        <v>33.784438775510203</v>
      </c>
      <c r="P1683" s="33">
        <f ca="1">COUNTIF(K$4:K1683, "WIN")/I1683</f>
        <v>2.6785714285714284E-2</v>
      </c>
    </row>
    <row r="1684" spans="9:16" x14ac:dyDescent="0.25">
      <c r="I1684" s="5">
        <v>1681</v>
      </c>
      <c r="J1684" s="8">
        <f t="shared" ca="1" si="106"/>
        <v>5</v>
      </c>
      <c r="K1684" s="7" t="str">
        <f t="shared" ca="1" si="104"/>
        <v>LOSE</v>
      </c>
      <c r="L1684" s="8">
        <f t="shared" ca="1" si="105"/>
        <v>-1</v>
      </c>
      <c r="M1684" s="8">
        <f t="shared" ca="1" si="107"/>
        <v>-61</v>
      </c>
      <c r="N1684" s="32">
        <f ca="1">SUM(L$4:L1684)/I1684</f>
        <v>-3.6287923854848303E-2</v>
      </c>
      <c r="O1684" s="46">
        <f ca="1">_xlfn.VAR.P(L$4:L1684)</f>
        <v>33.764893775517464</v>
      </c>
      <c r="P1684" s="33">
        <f ca="1">COUNTIF(K$4:K1684, "WIN")/I1684</f>
        <v>2.676977989292088E-2</v>
      </c>
    </row>
    <row r="1685" spans="9:16" x14ac:dyDescent="0.25">
      <c r="I1685" s="5">
        <v>1682</v>
      </c>
      <c r="J1685" s="8">
        <f t="shared" ca="1" si="106"/>
        <v>15</v>
      </c>
      <c r="K1685" s="7" t="str">
        <f t="shared" ca="1" si="104"/>
        <v>LOSE</v>
      </c>
      <c r="L1685" s="8">
        <f t="shared" ca="1" si="105"/>
        <v>-1</v>
      </c>
      <c r="M1685" s="8">
        <f t="shared" ca="1" si="107"/>
        <v>-62</v>
      </c>
      <c r="N1685" s="32">
        <f ca="1">SUM(L$4:L1685)/I1685</f>
        <v>-3.6860879904875146E-2</v>
      </c>
      <c r="O1685" s="46">
        <f ca="1">_xlfn.VAR.P(L$4:L1685)</f>
        <v>33.745371358766882</v>
      </c>
      <c r="P1685" s="33">
        <f ca="1">COUNTIF(K$4:K1685, "WIN")/I1685</f>
        <v>2.67538644470868E-2</v>
      </c>
    </row>
    <row r="1686" spans="9:16" x14ac:dyDescent="0.25">
      <c r="I1686" s="5">
        <v>1683</v>
      </c>
      <c r="J1686" s="8">
        <f t="shared" ca="1" si="106"/>
        <v>21</v>
      </c>
      <c r="K1686" s="7" t="str">
        <f t="shared" ca="1" si="104"/>
        <v>LOSE</v>
      </c>
      <c r="L1686" s="8">
        <f t="shared" ca="1" si="105"/>
        <v>-1</v>
      </c>
      <c r="M1686" s="8">
        <f t="shared" ca="1" si="107"/>
        <v>-63</v>
      </c>
      <c r="N1686" s="32">
        <f ca="1">SUM(L$4:L1686)/I1686</f>
        <v>-3.7433155080213901E-2</v>
      </c>
      <c r="O1686" s="46">
        <f ca="1">_xlfn.VAR.P(L$4:L1686)</f>
        <v>33.725871486173467</v>
      </c>
      <c r="P1686" s="33">
        <f ca="1">COUNTIF(K$4:K1686, "WIN")/I1686</f>
        <v>2.6737967914438502E-2</v>
      </c>
    </row>
    <row r="1687" spans="9:16" x14ac:dyDescent="0.25">
      <c r="I1687" s="5">
        <v>1684</v>
      </c>
      <c r="J1687" s="8">
        <f t="shared" ca="1" si="106"/>
        <v>25</v>
      </c>
      <c r="K1687" s="7" t="str">
        <f t="shared" ca="1" si="104"/>
        <v>LOSE</v>
      </c>
      <c r="L1687" s="8">
        <f t="shared" ca="1" si="105"/>
        <v>-1</v>
      </c>
      <c r="M1687" s="8">
        <f t="shared" ca="1" si="107"/>
        <v>-64</v>
      </c>
      <c r="N1687" s="32">
        <f ca="1">SUM(L$4:L1687)/I1687</f>
        <v>-3.800475059382423E-2</v>
      </c>
      <c r="O1687" s="46">
        <f ca="1">_xlfn.VAR.P(L$4:L1687)</f>
        <v>33.706394118742274</v>
      </c>
      <c r="P1687" s="33">
        <f ca="1">COUNTIF(K$4:K1687, "WIN")/I1687</f>
        <v>2.6722090261282659E-2</v>
      </c>
    </row>
    <row r="1688" spans="9:16" x14ac:dyDescent="0.25">
      <c r="I1688" s="5">
        <v>1685</v>
      </c>
      <c r="J1688" s="8">
        <f t="shared" ca="1" si="106"/>
        <v>26</v>
      </c>
      <c r="K1688" s="7" t="str">
        <f t="shared" ca="1" si="104"/>
        <v>LOSE</v>
      </c>
      <c r="L1688" s="8">
        <f t="shared" ca="1" si="105"/>
        <v>-1</v>
      </c>
      <c r="M1688" s="8">
        <f t="shared" ca="1" si="107"/>
        <v>-65</v>
      </c>
      <c r="N1688" s="32">
        <f ca="1">SUM(L$4:L1688)/I1688</f>
        <v>-3.857566765578635E-2</v>
      </c>
      <c r="O1688" s="46">
        <f ca="1">_xlfn.VAR.P(L$4:L1688)</f>
        <v>33.686939217568174</v>
      </c>
      <c r="P1688" s="33">
        <f ca="1">COUNTIF(K$4:K1688, "WIN")/I1688</f>
        <v>2.6706231454005934E-2</v>
      </c>
    </row>
    <row r="1689" spans="9:16" x14ac:dyDescent="0.25">
      <c r="I1689" s="5">
        <v>1686</v>
      </c>
      <c r="J1689" s="8">
        <f t="shared" ca="1" si="106"/>
        <v>21</v>
      </c>
      <c r="K1689" s="7" t="str">
        <f t="shared" ca="1" si="104"/>
        <v>LOSE</v>
      </c>
      <c r="L1689" s="8">
        <f t="shared" ca="1" si="105"/>
        <v>-1</v>
      </c>
      <c r="M1689" s="8">
        <f t="shared" ca="1" si="107"/>
        <v>-66</v>
      </c>
      <c r="N1689" s="32">
        <f ca="1">SUM(L$4:L1689)/I1689</f>
        <v>-3.9145907473309607E-2</v>
      </c>
      <c r="O1689" s="46">
        <f ca="1">_xlfn.VAR.P(L$4:L1689)</f>
        <v>33.667506743835567</v>
      </c>
      <c r="P1689" s="33">
        <f ca="1">COUNTIF(K$4:K1689, "WIN")/I1689</f>
        <v>2.6690391459074734E-2</v>
      </c>
    </row>
    <row r="1690" spans="9:16" x14ac:dyDescent="0.25">
      <c r="I1690" s="5">
        <v>1687</v>
      </c>
      <c r="J1690" s="8">
        <f t="shared" ca="1" si="106"/>
        <v>34</v>
      </c>
      <c r="K1690" s="7" t="str">
        <f t="shared" ca="1" si="104"/>
        <v>LOSE</v>
      </c>
      <c r="L1690" s="8">
        <f t="shared" ca="1" si="105"/>
        <v>-1</v>
      </c>
      <c r="M1690" s="8">
        <f t="shared" ca="1" si="107"/>
        <v>-67</v>
      </c>
      <c r="N1690" s="32">
        <f ca="1">SUM(L$4:L1690)/I1690</f>
        <v>-3.9715471250740958E-2</v>
      </c>
      <c r="O1690" s="46">
        <f ca="1">_xlfn.VAR.P(L$4:L1690)</f>
        <v>33.64809665881814</v>
      </c>
      <c r="P1690" s="33">
        <f ca="1">COUNTIF(K$4:K1690, "WIN")/I1690</f>
        <v>2.6674570243034972E-2</v>
      </c>
    </row>
    <row r="1691" spans="9:16" x14ac:dyDescent="0.25">
      <c r="I1691" s="5">
        <v>1688</v>
      </c>
      <c r="J1691" s="8">
        <f t="shared" ca="1" si="106"/>
        <v>4</v>
      </c>
      <c r="K1691" s="7" t="str">
        <f t="shared" ca="1" si="104"/>
        <v>LOSE</v>
      </c>
      <c r="L1691" s="8">
        <f t="shared" ca="1" si="105"/>
        <v>-1</v>
      </c>
      <c r="M1691" s="8">
        <f t="shared" ca="1" si="107"/>
        <v>-68</v>
      </c>
      <c r="N1691" s="32">
        <f ca="1">SUM(L$4:L1691)/I1691</f>
        <v>-4.0284360189573459E-2</v>
      </c>
      <c r="O1691" s="46">
        <f ca="1">_xlfn.VAR.P(L$4:L1691)</f>
        <v>33.628708923878619</v>
      </c>
      <c r="P1691" s="33">
        <f ca="1">COUNTIF(K$4:K1691, "WIN")/I1691</f>
        <v>2.665876777251185E-2</v>
      </c>
    </row>
    <row r="1692" spans="9:16" x14ac:dyDescent="0.25">
      <c r="I1692" s="5">
        <v>1689</v>
      </c>
      <c r="J1692" s="8">
        <f t="shared" ca="1" si="106"/>
        <v>26</v>
      </c>
      <c r="K1692" s="7" t="str">
        <f t="shared" ca="1" si="104"/>
        <v>LOSE</v>
      </c>
      <c r="L1692" s="8">
        <f t="shared" ca="1" si="105"/>
        <v>-1</v>
      </c>
      <c r="M1692" s="8">
        <f t="shared" ca="1" si="107"/>
        <v>-69</v>
      </c>
      <c r="N1692" s="32">
        <f ca="1">SUM(L$4:L1692)/I1692</f>
        <v>-4.0852575488454709E-2</v>
      </c>
      <c r="O1692" s="46">
        <f ca="1">_xlfn.VAR.P(L$4:L1692)</f>
        <v>33.609343500468498</v>
      </c>
      <c r="P1692" s="33">
        <f ca="1">COUNTIF(K$4:K1692, "WIN")/I1692</f>
        <v>2.664298401420959E-2</v>
      </c>
    </row>
    <row r="1693" spans="9:16" x14ac:dyDescent="0.25">
      <c r="I1693" s="5">
        <v>1690</v>
      </c>
      <c r="J1693" s="8">
        <f t="shared" ca="1" si="106"/>
        <v>33</v>
      </c>
      <c r="K1693" s="7" t="str">
        <f t="shared" ca="1" si="104"/>
        <v>LOSE</v>
      </c>
      <c r="L1693" s="8">
        <f t="shared" ca="1" si="105"/>
        <v>-1</v>
      </c>
      <c r="M1693" s="8">
        <f t="shared" ca="1" si="107"/>
        <v>-70</v>
      </c>
      <c r="N1693" s="32">
        <f ca="1">SUM(L$4:L1693)/I1693</f>
        <v>-4.142011834319527E-2</v>
      </c>
      <c r="O1693" s="46">
        <f ca="1">_xlfn.VAR.P(L$4:L1693)</f>
        <v>33.590000350127795</v>
      </c>
      <c r="P1693" s="33">
        <f ca="1">COUNTIF(K$4:K1693, "WIN")/I1693</f>
        <v>2.6627218934911243E-2</v>
      </c>
    </row>
    <row r="1694" spans="9:16" x14ac:dyDescent="0.25">
      <c r="I1694" s="5">
        <v>1691</v>
      </c>
      <c r="J1694" s="8">
        <f t="shared" ca="1" si="106"/>
        <v>8</v>
      </c>
      <c r="K1694" s="7" t="str">
        <f t="shared" ca="1" si="104"/>
        <v>LOSE</v>
      </c>
      <c r="L1694" s="8">
        <f t="shared" ca="1" si="105"/>
        <v>-1</v>
      </c>
      <c r="M1694" s="8">
        <f t="shared" ca="1" si="107"/>
        <v>-71</v>
      </c>
      <c r="N1694" s="32">
        <f ca="1">SUM(L$4:L1694)/I1694</f>
        <v>-4.1986989946777055E-2</v>
      </c>
      <c r="O1694" s="46">
        <f ca="1">_xlfn.VAR.P(L$4:L1694)</f>
        <v>33.570679434484788</v>
      </c>
      <c r="P1694" s="33">
        <f ca="1">COUNTIF(K$4:K1694, "WIN")/I1694</f>
        <v>2.6611472501478415E-2</v>
      </c>
    </row>
    <row r="1695" spans="9:16" x14ac:dyDescent="0.25">
      <c r="I1695" s="5">
        <v>1692</v>
      </c>
      <c r="J1695" s="8">
        <f t="shared" ca="1" si="106"/>
        <v>4</v>
      </c>
      <c r="K1695" s="7" t="str">
        <f t="shared" ca="1" si="104"/>
        <v>LOSE</v>
      </c>
      <c r="L1695" s="8">
        <f t="shared" ca="1" si="105"/>
        <v>-1</v>
      </c>
      <c r="M1695" s="8">
        <f t="shared" ca="1" si="107"/>
        <v>-72</v>
      </c>
      <c r="N1695" s="32">
        <f ca="1">SUM(L$4:L1695)/I1695</f>
        <v>-4.2553191489361701E-2</v>
      </c>
      <c r="O1695" s="46">
        <f ca="1">_xlfn.VAR.P(L$4:L1695)</f>
        <v>33.551380715255775</v>
      </c>
      <c r="P1695" s="33">
        <f ca="1">COUNTIF(K$4:K1695, "WIN")/I1695</f>
        <v>2.6595744680851064E-2</v>
      </c>
    </row>
    <row r="1696" spans="9:16" x14ac:dyDescent="0.25">
      <c r="I1696" s="5">
        <v>1693</v>
      </c>
      <c r="J1696" s="8">
        <f t="shared" ca="1" si="106"/>
        <v>9</v>
      </c>
      <c r="K1696" s="7" t="str">
        <f t="shared" ca="1" si="104"/>
        <v>LOSE</v>
      </c>
      <c r="L1696" s="8">
        <f t="shared" ca="1" si="105"/>
        <v>-1</v>
      </c>
      <c r="M1696" s="8">
        <f t="shared" ca="1" si="107"/>
        <v>-73</v>
      </c>
      <c r="N1696" s="32">
        <f ca="1">SUM(L$4:L1696)/I1696</f>
        <v>-4.3118724158298878E-2</v>
      </c>
      <c r="O1696" s="46">
        <f ca="1">_xlfn.VAR.P(L$4:L1696)</f>
        <v>33.532104154244799</v>
      </c>
      <c r="P1696" s="33">
        <f ca="1">COUNTIF(K$4:K1696, "WIN")/I1696</f>
        <v>2.6580035440047254E-2</v>
      </c>
    </row>
    <row r="1697" spans="9:16" x14ac:dyDescent="0.25">
      <c r="I1697" s="5">
        <v>1694</v>
      </c>
      <c r="J1697" s="8">
        <f t="shared" ca="1" si="106"/>
        <v>26</v>
      </c>
      <c r="K1697" s="7" t="str">
        <f t="shared" ca="1" si="104"/>
        <v>LOSE</v>
      </c>
      <c r="L1697" s="8">
        <f t="shared" ca="1" si="105"/>
        <v>-1</v>
      </c>
      <c r="M1697" s="8">
        <f t="shared" ca="1" si="107"/>
        <v>-74</v>
      </c>
      <c r="N1697" s="32">
        <f ca="1">SUM(L$4:L1697)/I1697</f>
        <v>-4.3683589138134596E-2</v>
      </c>
      <c r="O1697" s="46">
        <f ca="1">_xlfn.VAR.P(L$4:L1697)</f>
        <v>33.512849713343435</v>
      </c>
      <c r="P1697" s="33">
        <f ca="1">COUNTIF(K$4:K1697, "WIN")/I1697</f>
        <v>2.6564344746162927E-2</v>
      </c>
    </row>
    <row r="1698" spans="9:16" x14ac:dyDescent="0.25">
      <c r="I1698" s="5">
        <v>1695</v>
      </c>
      <c r="J1698" s="8">
        <f t="shared" ca="1" si="106"/>
        <v>30</v>
      </c>
      <c r="K1698" s="7" t="str">
        <f t="shared" ca="1" si="104"/>
        <v>LOSE</v>
      </c>
      <c r="L1698" s="8">
        <f t="shared" ca="1" si="105"/>
        <v>-1</v>
      </c>
      <c r="M1698" s="8">
        <f t="shared" ca="1" si="107"/>
        <v>-75</v>
      </c>
      <c r="N1698" s="32">
        <f ca="1">SUM(L$4:L1698)/I1698</f>
        <v>-4.4247787610619468E-2</v>
      </c>
      <c r="O1698" s="46">
        <f ca="1">_xlfn.VAR.P(L$4:L1698)</f>
        <v>33.493617354530507</v>
      </c>
      <c r="P1698" s="33">
        <f ca="1">COUNTIF(K$4:K1698, "WIN")/I1698</f>
        <v>2.6548672566371681E-2</v>
      </c>
    </row>
    <row r="1699" spans="9:16" x14ac:dyDescent="0.25">
      <c r="I1699" s="5">
        <v>1696</v>
      </c>
      <c r="J1699" s="8">
        <f t="shared" ca="1" si="106"/>
        <v>19</v>
      </c>
      <c r="K1699" s="7" t="str">
        <f t="shared" ca="1" si="104"/>
        <v>LOSE</v>
      </c>
      <c r="L1699" s="8">
        <f t="shared" ca="1" si="105"/>
        <v>-1</v>
      </c>
      <c r="M1699" s="8">
        <f t="shared" ca="1" si="107"/>
        <v>-76</v>
      </c>
      <c r="N1699" s="32">
        <f ca="1">SUM(L$4:L1699)/I1699</f>
        <v>-4.4811320754716978E-2</v>
      </c>
      <c r="O1699" s="46">
        <f ca="1">_xlfn.VAR.P(L$4:L1699)</f>
        <v>33.474407039871842</v>
      </c>
      <c r="P1699" s="33">
        <f ca="1">COUNTIF(K$4:K1699, "WIN")/I1699</f>
        <v>2.6533018867924529E-2</v>
      </c>
    </row>
    <row r="1700" spans="9:16" x14ac:dyDescent="0.25">
      <c r="I1700" s="5">
        <v>1697</v>
      </c>
      <c r="J1700" s="8">
        <f t="shared" ca="1" si="106"/>
        <v>27</v>
      </c>
      <c r="K1700" s="7" t="str">
        <f t="shared" ca="1" si="104"/>
        <v>LOSE</v>
      </c>
      <c r="L1700" s="8">
        <f t="shared" ca="1" si="105"/>
        <v>-1</v>
      </c>
      <c r="M1700" s="8">
        <f t="shared" ca="1" si="107"/>
        <v>-77</v>
      </c>
      <c r="N1700" s="32">
        <f ca="1">SUM(L$4:L1700)/I1700</f>
        <v>-4.5374189746611671E-2</v>
      </c>
      <c r="O1700" s="46">
        <f ca="1">_xlfn.VAR.P(L$4:L1700)</f>
        <v>33.455218731520041</v>
      </c>
      <c r="P1700" s="33">
        <f ca="1">COUNTIF(K$4:K1700, "WIN")/I1700</f>
        <v>2.6517383618149676E-2</v>
      </c>
    </row>
    <row r="1701" spans="9:16" x14ac:dyDescent="0.25">
      <c r="I1701" s="5">
        <v>1698</v>
      </c>
      <c r="J1701" s="8">
        <f t="shared" ca="1" si="106"/>
        <v>18</v>
      </c>
      <c r="K1701" s="7" t="str">
        <f t="shared" ca="1" si="104"/>
        <v>LOSE</v>
      </c>
      <c r="L1701" s="8">
        <f t="shared" ca="1" si="105"/>
        <v>-1</v>
      </c>
      <c r="M1701" s="8">
        <f t="shared" ca="1" si="107"/>
        <v>-78</v>
      </c>
      <c r="N1701" s="32">
        <f ca="1">SUM(L$4:L1701)/I1701</f>
        <v>-4.5936395759717315E-2</v>
      </c>
      <c r="O1701" s="46">
        <f ca="1">_xlfn.VAR.P(L$4:L1701)</f>
        <v>33.43605239171422</v>
      </c>
      <c r="P1701" s="33">
        <f ca="1">COUNTIF(K$4:K1701, "WIN")/I1701</f>
        <v>2.6501766784452298E-2</v>
      </c>
    </row>
    <row r="1702" spans="9:16" x14ac:dyDescent="0.25">
      <c r="I1702" s="5">
        <v>1699</v>
      </c>
      <c r="J1702" s="8">
        <f t="shared" ca="1" si="106"/>
        <v>8</v>
      </c>
      <c r="K1702" s="7" t="str">
        <f t="shared" ca="1" si="104"/>
        <v>LOSE</v>
      </c>
      <c r="L1702" s="8">
        <f t="shared" ca="1" si="105"/>
        <v>-1</v>
      </c>
      <c r="M1702" s="8">
        <f t="shared" ca="1" si="107"/>
        <v>-79</v>
      </c>
      <c r="N1702" s="32">
        <f ca="1">SUM(L$4:L1702)/I1702</f>
        <v>-4.6497939964685112E-2</v>
      </c>
      <c r="O1702" s="46">
        <f ca="1">_xlfn.VAR.P(L$4:L1702)</f>
        <v>33.416907982779747</v>
      </c>
      <c r="P1702" s="33">
        <f ca="1">COUNTIF(K$4:K1702, "WIN")/I1702</f>
        <v>2.6486168334314303E-2</v>
      </c>
    </row>
    <row r="1703" spans="9:16" x14ac:dyDescent="0.25">
      <c r="I1703" s="5">
        <v>1700</v>
      </c>
      <c r="J1703" s="8">
        <f t="shared" ca="1" si="106"/>
        <v>26</v>
      </c>
      <c r="K1703" s="7" t="str">
        <f t="shared" ca="1" si="104"/>
        <v>LOSE</v>
      </c>
      <c r="L1703" s="8">
        <f t="shared" ca="1" si="105"/>
        <v>-1</v>
      </c>
      <c r="M1703" s="8">
        <f t="shared" ca="1" si="107"/>
        <v>-80</v>
      </c>
      <c r="N1703" s="32">
        <f ca="1">SUM(L$4:L1703)/I1703</f>
        <v>-4.7058823529411764E-2</v>
      </c>
      <c r="O1703" s="46">
        <f ca="1">_xlfn.VAR.P(L$4:L1703)</f>
        <v>33.397785467128031</v>
      </c>
      <c r="P1703" s="33">
        <f ca="1">COUNTIF(K$4:K1703, "WIN")/I1703</f>
        <v>2.6470588235294117E-2</v>
      </c>
    </row>
    <row r="1704" spans="9:16" x14ac:dyDescent="0.25">
      <c r="I1704" s="5">
        <v>1701</v>
      </c>
      <c r="J1704" s="8">
        <f t="shared" ca="1" si="106"/>
        <v>35</v>
      </c>
      <c r="K1704" s="7" t="str">
        <f t="shared" ca="1" si="104"/>
        <v>LOSE</v>
      </c>
      <c r="L1704" s="8">
        <f t="shared" ca="1" si="105"/>
        <v>-1</v>
      </c>
      <c r="M1704" s="8">
        <f t="shared" ca="1" si="107"/>
        <v>-81</v>
      </c>
      <c r="N1704" s="32">
        <f ca="1">SUM(L$4:L1704)/I1704</f>
        <v>-4.7619047619047616E-2</v>
      </c>
      <c r="O1704" s="46">
        <f ca="1">_xlfn.VAR.P(L$4:L1704)</f>
        <v>33.378684807256235</v>
      </c>
      <c r="P1704" s="33">
        <f ca="1">COUNTIF(K$4:K1704, "WIN")/I1704</f>
        <v>2.6455026455026454E-2</v>
      </c>
    </row>
    <row r="1705" spans="9:16" x14ac:dyDescent="0.25">
      <c r="I1705" s="5">
        <v>1702</v>
      </c>
      <c r="J1705" s="8">
        <f t="shared" ca="1" si="106"/>
        <v>16</v>
      </c>
      <c r="K1705" s="7" t="str">
        <f t="shared" ca="1" si="104"/>
        <v>LOSE</v>
      </c>
      <c r="L1705" s="8">
        <f t="shared" ca="1" si="105"/>
        <v>-1</v>
      </c>
      <c r="M1705" s="8">
        <f t="shared" ca="1" si="107"/>
        <v>-82</v>
      </c>
      <c r="N1705" s="32">
        <f ca="1">SUM(L$4:L1705)/I1705</f>
        <v>-4.8178613396004703E-2</v>
      </c>
      <c r="O1705" s="46">
        <f ca="1">_xlfn.VAR.P(L$4:L1705)</f>
        <v>33.359605965747079</v>
      </c>
      <c r="P1705" s="33">
        <f ca="1">COUNTIF(K$4:K1705, "WIN")/I1705</f>
        <v>2.6439482961222092E-2</v>
      </c>
    </row>
    <row r="1706" spans="9:16" x14ac:dyDescent="0.25">
      <c r="I1706" s="5">
        <v>1703</v>
      </c>
      <c r="J1706" s="8">
        <f t="shared" ca="1" si="106"/>
        <v>30</v>
      </c>
      <c r="K1706" s="7" t="str">
        <f t="shared" ca="1" si="104"/>
        <v>LOSE</v>
      </c>
      <c r="L1706" s="8">
        <f t="shared" ca="1" si="105"/>
        <v>-1</v>
      </c>
      <c r="M1706" s="8">
        <f t="shared" ca="1" si="107"/>
        <v>-83</v>
      </c>
      <c r="N1706" s="32">
        <f ca="1">SUM(L$4:L1706)/I1706</f>
        <v>-4.8737522019964771E-2</v>
      </c>
      <c r="O1706" s="46">
        <f ca="1">_xlfn.VAR.P(L$4:L1706)</f>
        <v>33.340548905268548</v>
      </c>
      <c r="P1706" s="33">
        <f ca="1">COUNTIF(K$4:K1706, "WIN")/I1706</f>
        <v>2.6423957721667644E-2</v>
      </c>
    </row>
    <row r="1707" spans="9:16" x14ac:dyDescent="0.25">
      <c r="I1707" s="5">
        <v>1704</v>
      </c>
      <c r="J1707" s="8">
        <f t="shared" ca="1" si="106"/>
        <v>30</v>
      </c>
      <c r="K1707" s="7" t="str">
        <f t="shared" ca="1" si="104"/>
        <v>LOSE</v>
      </c>
      <c r="L1707" s="8">
        <f t="shared" ca="1" si="105"/>
        <v>-1</v>
      </c>
      <c r="M1707" s="8">
        <f t="shared" ca="1" si="107"/>
        <v>-84</v>
      </c>
      <c r="N1707" s="32">
        <f ca="1">SUM(L$4:L1707)/I1707</f>
        <v>-4.9295774647887321E-2</v>
      </c>
      <c r="O1707" s="46">
        <f ca="1">_xlfn.VAR.P(L$4:L1707)</f>
        <v>33.321513588573694</v>
      </c>
      <c r="P1707" s="33">
        <f ca="1">COUNTIF(K$4:K1707, "WIN")/I1707</f>
        <v>2.6408450704225352E-2</v>
      </c>
    </row>
    <row r="1708" spans="9:16" x14ac:dyDescent="0.25">
      <c r="I1708" s="5">
        <v>1705</v>
      </c>
      <c r="J1708" s="8">
        <f t="shared" ca="1" si="106"/>
        <v>12</v>
      </c>
      <c r="K1708" s="7" t="str">
        <f t="shared" ca="1" si="104"/>
        <v>LOSE</v>
      </c>
      <c r="L1708" s="8">
        <f t="shared" ca="1" si="105"/>
        <v>-1</v>
      </c>
      <c r="M1708" s="8">
        <f t="shared" ca="1" si="107"/>
        <v>-85</v>
      </c>
      <c r="N1708" s="32">
        <f ca="1">SUM(L$4:L1708)/I1708</f>
        <v>-4.9853372434017593E-2</v>
      </c>
      <c r="O1708" s="46">
        <f ca="1">_xlfn.VAR.P(L$4:L1708)</f>
        <v>33.302499978500357</v>
      </c>
      <c r="P1708" s="33">
        <f ca="1">COUNTIF(K$4:K1708, "WIN")/I1708</f>
        <v>2.6392961876832845E-2</v>
      </c>
    </row>
    <row r="1709" spans="9:16" x14ac:dyDescent="0.25">
      <c r="I1709" s="5">
        <v>1706</v>
      </c>
      <c r="J1709" s="8">
        <f t="shared" ca="1" si="106"/>
        <v>35</v>
      </c>
      <c r="K1709" s="7" t="str">
        <f t="shared" ca="1" si="104"/>
        <v>LOSE</v>
      </c>
      <c r="L1709" s="8">
        <f t="shared" ca="1" si="105"/>
        <v>-1</v>
      </c>
      <c r="M1709" s="8">
        <f t="shared" ca="1" si="107"/>
        <v>-86</v>
      </c>
      <c r="N1709" s="32">
        <f ca="1">SUM(L$4:L1709)/I1709</f>
        <v>-5.0410316529894493E-2</v>
      </c>
      <c r="O1709" s="46">
        <f ca="1">_xlfn.VAR.P(L$4:L1709)</f>
        <v>33.283508037970947</v>
      </c>
      <c r="P1709" s="33">
        <f ca="1">COUNTIF(K$4:K1709, "WIN")/I1709</f>
        <v>2.6377491207502931E-2</v>
      </c>
    </row>
    <row r="1710" spans="9:16" x14ac:dyDescent="0.25">
      <c r="I1710" s="5">
        <v>1707</v>
      </c>
      <c r="J1710" s="8">
        <f t="shared" ca="1" si="106"/>
        <v>13</v>
      </c>
      <c r="K1710" s="7" t="str">
        <f t="shared" ca="1" si="104"/>
        <v>LOSE</v>
      </c>
      <c r="L1710" s="8">
        <f t="shared" ca="1" si="105"/>
        <v>-1</v>
      </c>
      <c r="M1710" s="8">
        <f t="shared" ca="1" si="107"/>
        <v>-87</v>
      </c>
      <c r="N1710" s="32">
        <f ca="1">SUM(L$4:L1710)/I1710</f>
        <v>-5.0966608084358524E-2</v>
      </c>
      <c r="O1710" s="46">
        <f ca="1">_xlfn.VAR.P(L$4:L1710)</f>
        <v>33.264537729992185</v>
      </c>
      <c r="P1710" s="33">
        <f ca="1">COUNTIF(K$4:K1710, "WIN")/I1710</f>
        <v>2.6362038664323375E-2</v>
      </c>
    </row>
    <row r="1711" spans="9:16" x14ac:dyDescent="0.25">
      <c r="I1711" s="5">
        <v>1708</v>
      </c>
      <c r="J1711" s="8">
        <f t="shared" ca="1" si="106"/>
        <v>9</v>
      </c>
      <c r="K1711" s="7" t="str">
        <f t="shared" ca="1" si="104"/>
        <v>LOSE</v>
      </c>
      <c r="L1711" s="8">
        <f t="shared" ca="1" si="105"/>
        <v>-1</v>
      </c>
      <c r="M1711" s="8">
        <f t="shared" ca="1" si="107"/>
        <v>-88</v>
      </c>
      <c r="N1711" s="32">
        <f ca="1">SUM(L$4:L1711)/I1711</f>
        <v>-5.1522248243559721E-2</v>
      </c>
      <c r="O1711" s="46">
        <f ca="1">_xlfn.VAR.P(L$4:L1711)</f>
        <v>33.2455890176549</v>
      </c>
      <c r="P1711" s="33">
        <f ca="1">COUNTIF(K$4:K1711, "WIN")/I1711</f>
        <v>2.6346604215456676E-2</v>
      </c>
    </row>
    <row r="1712" spans="9:16" x14ac:dyDescent="0.25">
      <c r="I1712" s="5">
        <v>1709</v>
      </c>
      <c r="J1712" s="8">
        <f t="shared" ca="1" si="106"/>
        <v>21</v>
      </c>
      <c r="K1712" s="7" t="str">
        <f t="shared" ca="1" si="104"/>
        <v>LOSE</v>
      </c>
      <c r="L1712" s="8">
        <f t="shared" ca="1" si="105"/>
        <v>-1</v>
      </c>
      <c r="M1712" s="8">
        <f t="shared" ca="1" si="107"/>
        <v>-89</v>
      </c>
      <c r="N1712" s="32">
        <f ca="1">SUM(L$4:L1712)/I1712</f>
        <v>-5.2077238150965474E-2</v>
      </c>
      <c r="O1712" s="46">
        <f ca="1">_xlfn.VAR.P(L$4:L1712)</f>
        <v>33.226661864133739</v>
      </c>
      <c r="P1712" s="33">
        <f ca="1">COUNTIF(K$4:K1712, "WIN")/I1712</f>
        <v>2.6331187829139849E-2</v>
      </c>
    </row>
    <row r="1713" spans="9:16" x14ac:dyDescent="0.25">
      <c r="I1713" s="5">
        <v>1710</v>
      </c>
      <c r="J1713" s="8">
        <f t="shared" ca="1" si="106"/>
        <v>4</v>
      </c>
      <c r="K1713" s="7" t="str">
        <f t="shared" ca="1" si="104"/>
        <v>LOSE</v>
      </c>
      <c r="L1713" s="8">
        <f t="shared" ca="1" si="105"/>
        <v>-1</v>
      </c>
      <c r="M1713" s="8">
        <f t="shared" ca="1" si="107"/>
        <v>-90</v>
      </c>
      <c r="N1713" s="32">
        <f ca="1">SUM(L$4:L1713)/I1713</f>
        <v>-5.2631578947368418E-2</v>
      </c>
      <c r="O1713" s="46">
        <f ca="1">_xlfn.VAR.P(L$4:L1713)</f>
        <v>33.207756232686982</v>
      </c>
      <c r="P1713" s="33">
        <f ca="1">COUNTIF(K$4:K1713, "WIN")/I1713</f>
        <v>2.6315789473684209E-2</v>
      </c>
    </row>
    <row r="1714" spans="9:16" x14ac:dyDescent="0.25">
      <c r="I1714" s="5">
        <v>1711</v>
      </c>
      <c r="J1714" s="8">
        <f t="shared" ca="1" si="106"/>
        <v>8</v>
      </c>
      <c r="K1714" s="7" t="str">
        <f t="shared" ca="1" si="104"/>
        <v>LOSE</v>
      </c>
      <c r="L1714" s="8">
        <f t="shared" ca="1" si="105"/>
        <v>-1</v>
      </c>
      <c r="M1714" s="8">
        <f t="shared" ca="1" si="107"/>
        <v>-91</v>
      </c>
      <c r="N1714" s="32">
        <f ca="1">SUM(L$4:L1714)/I1714</f>
        <v>-5.3185271770894216E-2</v>
      </c>
      <c r="O1714" s="46">
        <f ca="1">_xlfn.VAR.P(L$4:L1714)</f>
        <v>33.188872086656254</v>
      </c>
      <c r="P1714" s="33">
        <f ca="1">COUNTIF(K$4:K1714, "WIN")/I1714</f>
        <v>2.6300409117475162E-2</v>
      </c>
    </row>
    <row r="1715" spans="9:16" x14ac:dyDescent="0.25">
      <c r="I1715" s="5">
        <v>1712</v>
      </c>
      <c r="J1715" s="8">
        <f t="shared" ca="1" si="106"/>
        <v>8</v>
      </c>
      <c r="K1715" s="7" t="str">
        <f t="shared" ca="1" si="104"/>
        <v>LOSE</v>
      </c>
      <c r="L1715" s="8">
        <f t="shared" ca="1" si="105"/>
        <v>-1</v>
      </c>
      <c r="M1715" s="8">
        <f t="shared" ca="1" si="107"/>
        <v>-92</v>
      </c>
      <c r="N1715" s="32">
        <f ca="1">SUM(L$4:L1715)/I1715</f>
        <v>-5.3738317757009345E-2</v>
      </c>
      <c r="O1715" s="46">
        <f ca="1">_xlfn.VAR.P(L$4:L1715)</f>
        <v>33.17000938946633</v>
      </c>
      <c r="P1715" s="33">
        <f ca="1">COUNTIF(K$4:K1715, "WIN")/I1715</f>
        <v>2.6285046728971962E-2</v>
      </c>
    </row>
    <row r="1716" spans="9:16" x14ac:dyDescent="0.25">
      <c r="I1716" s="5">
        <v>1713</v>
      </c>
      <c r="J1716" s="8">
        <f t="shared" ca="1" si="106"/>
        <v>17</v>
      </c>
      <c r="K1716" s="7" t="str">
        <f t="shared" ca="1" si="104"/>
        <v>LOSE</v>
      </c>
      <c r="L1716" s="8">
        <f t="shared" ca="1" si="105"/>
        <v>-1</v>
      </c>
      <c r="M1716" s="8">
        <f t="shared" ca="1" si="107"/>
        <v>-93</v>
      </c>
      <c r="N1716" s="32">
        <f ca="1">SUM(L$4:L1716)/I1716</f>
        <v>-5.4290718038528897E-2</v>
      </c>
      <c r="O1716" s="46">
        <f ca="1">_xlfn.VAR.P(L$4:L1716)</f>
        <v>33.15116810462488</v>
      </c>
      <c r="P1716" s="33">
        <f ca="1">COUNTIF(K$4:K1716, "WIN")/I1716</f>
        <v>2.6269702276707531E-2</v>
      </c>
    </row>
    <row r="1717" spans="9:16" x14ac:dyDescent="0.25">
      <c r="I1717" s="5">
        <v>1714</v>
      </c>
      <c r="J1717" s="8">
        <f t="shared" ca="1" si="106"/>
        <v>9</v>
      </c>
      <c r="K1717" s="7" t="str">
        <f t="shared" ca="1" si="104"/>
        <v>LOSE</v>
      </c>
      <c r="L1717" s="8">
        <f t="shared" ca="1" si="105"/>
        <v>-1</v>
      </c>
      <c r="M1717" s="8">
        <f t="shared" ca="1" si="107"/>
        <v>-94</v>
      </c>
      <c r="N1717" s="32">
        <f ca="1">SUM(L$4:L1717)/I1717</f>
        <v>-5.4842473745624273E-2</v>
      </c>
      <c r="O1717" s="46">
        <f ca="1">_xlfn.VAR.P(L$4:L1717)</f>
        <v>33.132348195722237</v>
      </c>
      <c r="P1717" s="33">
        <f ca="1">COUNTIF(K$4:K1717, "WIN")/I1717</f>
        <v>2.6254375729288213E-2</v>
      </c>
    </row>
    <row r="1718" spans="9:16" x14ac:dyDescent="0.25">
      <c r="I1718" s="5">
        <v>1715</v>
      </c>
      <c r="J1718" s="8">
        <f t="shared" ca="1" si="106"/>
        <v>4</v>
      </c>
      <c r="K1718" s="7" t="str">
        <f t="shared" ca="1" si="104"/>
        <v>LOSE</v>
      </c>
      <c r="L1718" s="8">
        <f t="shared" ca="1" si="105"/>
        <v>-1</v>
      </c>
      <c r="M1718" s="8">
        <f t="shared" ca="1" si="107"/>
        <v>-95</v>
      </c>
      <c r="N1718" s="32">
        <f ca="1">SUM(L$4:L1718)/I1718</f>
        <v>-5.5393586005830907E-2</v>
      </c>
      <c r="O1718" s="46">
        <f ca="1">_xlfn.VAR.P(L$4:L1718)</f>
        <v>33.113549626431166</v>
      </c>
      <c r="P1718" s="33">
        <f ca="1">COUNTIF(K$4:K1718, "WIN")/I1718</f>
        <v>2.6239067055393587E-2</v>
      </c>
    </row>
    <row r="1719" spans="9:16" x14ac:dyDescent="0.25">
      <c r="I1719" s="5">
        <v>1716</v>
      </c>
      <c r="J1719" s="8">
        <f t="shared" ca="1" si="106"/>
        <v>20</v>
      </c>
      <c r="K1719" s="7" t="str">
        <f t="shared" ca="1" si="104"/>
        <v>LOSE</v>
      </c>
      <c r="L1719" s="8">
        <f t="shared" ca="1" si="105"/>
        <v>-1</v>
      </c>
      <c r="M1719" s="8">
        <f t="shared" ca="1" si="107"/>
        <v>-96</v>
      </c>
      <c r="N1719" s="32">
        <f ca="1">SUM(L$4:L1719)/I1719</f>
        <v>-5.5944055944055944E-2</v>
      </c>
      <c r="O1719" s="46">
        <f ca="1">_xlfn.VAR.P(L$4:L1719)</f>
        <v>33.094772360506624</v>
      </c>
      <c r="P1719" s="33">
        <f ca="1">COUNTIF(K$4:K1719, "WIN")/I1719</f>
        <v>2.6223776223776224E-2</v>
      </c>
    </row>
    <row r="1720" spans="9:16" x14ac:dyDescent="0.25">
      <c r="I1720" s="5">
        <v>1717</v>
      </c>
      <c r="J1720" s="8">
        <f t="shared" ca="1" si="106"/>
        <v>8</v>
      </c>
      <c r="K1720" s="7" t="str">
        <f t="shared" ca="1" si="104"/>
        <v>LOSE</v>
      </c>
      <c r="L1720" s="8">
        <f t="shared" ca="1" si="105"/>
        <v>-1</v>
      </c>
      <c r="M1720" s="8">
        <f t="shared" ca="1" si="107"/>
        <v>-97</v>
      </c>
      <c r="N1720" s="32">
        <f ca="1">SUM(L$4:L1720)/I1720</f>
        <v>-5.6493884682585906E-2</v>
      </c>
      <c r="O1720" s="46">
        <f ca="1">_xlfn.VAR.P(L$4:L1720)</f>
        <v>33.076016361785548</v>
      </c>
      <c r="P1720" s="33">
        <f ca="1">COUNTIF(K$4:K1720, "WIN")/I1720</f>
        <v>2.6208503203261502E-2</v>
      </c>
    </row>
    <row r="1721" spans="9:16" x14ac:dyDescent="0.25">
      <c r="I1721" s="5">
        <v>1718</v>
      </c>
      <c r="J1721" s="8">
        <f t="shared" ca="1" si="106"/>
        <v>36</v>
      </c>
      <c r="K1721" s="7" t="str">
        <f t="shared" ca="1" si="104"/>
        <v>LOSE</v>
      </c>
      <c r="L1721" s="8">
        <f t="shared" ca="1" si="105"/>
        <v>-1</v>
      </c>
      <c r="M1721" s="8">
        <f t="shared" ca="1" si="107"/>
        <v>-98</v>
      </c>
      <c r="N1721" s="32">
        <f ca="1">SUM(L$4:L1721)/I1721</f>
        <v>-5.7043073341094298E-2</v>
      </c>
      <c r="O1721" s="46">
        <f ca="1">_xlfn.VAR.P(L$4:L1721)</f>
        <v>33.057281594186598</v>
      </c>
      <c r="P1721" s="33">
        <f ca="1">COUNTIF(K$4:K1721, "WIN")/I1721</f>
        <v>2.6193247962747381E-2</v>
      </c>
    </row>
    <row r="1722" spans="9:16" x14ac:dyDescent="0.25">
      <c r="I1722" s="5">
        <v>1719</v>
      </c>
      <c r="J1722" s="8">
        <f t="shared" ca="1" si="106"/>
        <v>35</v>
      </c>
      <c r="K1722" s="7" t="str">
        <f t="shared" ca="1" si="104"/>
        <v>LOSE</v>
      </c>
      <c r="L1722" s="8">
        <f t="shared" ca="1" si="105"/>
        <v>-1</v>
      </c>
      <c r="M1722" s="8">
        <f t="shared" ca="1" si="107"/>
        <v>-99</v>
      </c>
      <c r="N1722" s="32">
        <f ca="1">SUM(L$4:L1722)/I1722</f>
        <v>-5.7591623036649213E-2</v>
      </c>
      <c r="O1722" s="46">
        <f ca="1">_xlfn.VAR.P(L$4:L1722)</f>
        <v>33.038568021709928</v>
      </c>
      <c r="P1722" s="33">
        <f ca="1">COUNTIF(K$4:K1722, "WIN")/I1722</f>
        <v>2.6178010471204188E-2</v>
      </c>
    </row>
    <row r="1723" spans="9:16" x14ac:dyDescent="0.25">
      <c r="I1723" s="5">
        <v>1720</v>
      </c>
      <c r="J1723" s="8">
        <f t="shared" ca="1" si="106"/>
        <v>26</v>
      </c>
      <c r="K1723" s="7" t="str">
        <f t="shared" ca="1" si="104"/>
        <v>LOSE</v>
      </c>
      <c r="L1723" s="8">
        <f t="shared" ca="1" si="105"/>
        <v>-1</v>
      </c>
      <c r="M1723" s="8">
        <f t="shared" ca="1" si="107"/>
        <v>-100</v>
      </c>
      <c r="N1723" s="32">
        <f ca="1">SUM(L$4:L1723)/I1723</f>
        <v>-5.8139534883720929E-2</v>
      </c>
      <c r="O1723" s="46">
        <f ca="1">_xlfn.VAR.P(L$4:L1723)</f>
        <v>33.01987560843699</v>
      </c>
      <c r="P1723" s="33">
        <f ca="1">COUNTIF(K$4:K1723, "WIN")/I1723</f>
        <v>2.616279069767442E-2</v>
      </c>
    </row>
    <row r="1724" spans="9:16" x14ac:dyDescent="0.25">
      <c r="I1724" s="5">
        <v>1721</v>
      </c>
      <c r="J1724" s="8">
        <f t="shared" ca="1" si="106"/>
        <v>9</v>
      </c>
      <c r="K1724" s="7" t="str">
        <f t="shared" ca="1" si="104"/>
        <v>LOSE</v>
      </c>
      <c r="L1724" s="8">
        <f t="shared" ca="1" si="105"/>
        <v>-1</v>
      </c>
      <c r="M1724" s="8">
        <f t="shared" ca="1" si="107"/>
        <v>-101</v>
      </c>
      <c r="N1724" s="32">
        <f ca="1">SUM(L$4:L1724)/I1724</f>
        <v>-5.8686809994189425E-2</v>
      </c>
      <c r="O1724" s="46">
        <f ca="1">_xlfn.VAR.P(L$4:L1724)</f>
        <v>33.001204318530263</v>
      </c>
      <c r="P1724" s="33">
        <f ca="1">COUNTIF(K$4:K1724, "WIN")/I1724</f>
        <v>2.6147588611272515E-2</v>
      </c>
    </row>
    <row r="1725" spans="9:16" x14ac:dyDescent="0.25">
      <c r="I1725" s="5">
        <v>1722</v>
      </c>
      <c r="J1725" s="8">
        <f t="shared" ca="1" si="106"/>
        <v>32</v>
      </c>
      <c r="K1725" s="7" t="str">
        <f t="shared" ca="1" si="104"/>
        <v>LOSE</v>
      </c>
      <c r="L1725" s="8">
        <f t="shared" ca="1" si="105"/>
        <v>-1</v>
      </c>
      <c r="M1725" s="8">
        <f t="shared" ca="1" si="107"/>
        <v>-102</v>
      </c>
      <c r="N1725" s="32">
        <f ca="1">SUM(L$4:L1725)/I1725</f>
        <v>-5.9233449477351915E-2</v>
      </c>
      <c r="O1725" s="46">
        <f ca="1">_xlfn.VAR.P(L$4:L1725)</f>
        <v>32.982554116233047</v>
      </c>
      <c r="P1725" s="33">
        <f ca="1">COUNTIF(K$4:K1725, "WIN")/I1725</f>
        <v>2.6132404181184669E-2</v>
      </c>
    </row>
    <row r="1726" spans="9:16" x14ac:dyDescent="0.25">
      <c r="I1726" s="5">
        <v>1723</v>
      </c>
      <c r="J1726" s="8">
        <f t="shared" ca="1" si="106"/>
        <v>3</v>
      </c>
      <c r="K1726" s="7" t="str">
        <f t="shared" ca="1" si="104"/>
        <v>LOSE</v>
      </c>
      <c r="L1726" s="8">
        <f t="shared" ca="1" si="105"/>
        <v>-1</v>
      </c>
      <c r="M1726" s="8">
        <f t="shared" ca="1" si="107"/>
        <v>-103</v>
      </c>
      <c r="N1726" s="32">
        <f ca="1">SUM(L$4:L1726)/I1726</f>
        <v>-5.9779454439930352E-2</v>
      </c>
      <c r="O1726" s="46">
        <f ca="1">_xlfn.VAR.P(L$4:L1726)</f>
        <v>32.963924965869232</v>
      </c>
      <c r="P1726" s="33">
        <f ca="1">COUNTIF(K$4:K1726, "WIN")/I1726</f>
        <v>2.6117237376668601E-2</v>
      </c>
    </row>
    <row r="1727" spans="9:16" x14ac:dyDescent="0.25">
      <c r="I1727" s="5">
        <v>1724</v>
      </c>
      <c r="J1727" s="8">
        <f t="shared" ca="1" si="106"/>
        <v>30</v>
      </c>
      <c r="K1727" s="7" t="str">
        <f t="shared" ca="1" si="104"/>
        <v>LOSE</v>
      </c>
      <c r="L1727" s="8">
        <f t="shared" ca="1" si="105"/>
        <v>-1</v>
      </c>
      <c r="M1727" s="8">
        <f t="shared" ca="1" si="107"/>
        <v>-104</v>
      </c>
      <c r="N1727" s="32">
        <f ca="1">SUM(L$4:L1727)/I1727</f>
        <v>-6.0324825986078884E-2</v>
      </c>
      <c r="O1727" s="46">
        <f ca="1">_xlfn.VAR.P(L$4:L1727)</f>
        <v>32.945316831843066</v>
      </c>
      <c r="P1727" s="33">
        <f ca="1">COUNTIF(K$4:K1727, "WIN")/I1727</f>
        <v>2.6102088167053363E-2</v>
      </c>
    </row>
    <row r="1728" spans="9:16" x14ac:dyDescent="0.25">
      <c r="I1728" s="5">
        <v>1725</v>
      </c>
      <c r="J1728" s="8">
        <f t="shared" ca="1" si="106"/>
        <v>21</v>
      </c>
      <c r="K1728" s="7" t="str">
        <f t="shared" ca="1" si="104"/>
        <v>LOSE</v>
      </c>
      <c r="L1728" s="8">
        <f t="shared" ca="1" si="105"/>
        <v>-1</v>
      </c>
      <c r="M1728" s="8">
        <f t="shared" ca="1" si="107"/>
        <v>-105</v>
      </c>
      <c r="N1728" s="32">
        <f ca="1">SUM(L$4:L1728)/I1728</f>
        <v>-6.0869565217391307E-2</v>
      </c>
      <c r="O1728" s="46">
        <f ca="1">_xlfn.VAR.P(L$4:L1728)</f>
        <v>32.926729678638942</v>
      </c>
      <c r="P1728" s="33">
        <f ca="1">COUNTIF(K$4:K1728, "WIN")/I1728</f>
        <v>2.6086956521739129E-2</v>
      </c>
    </row>
    <row r="1729" spans="9:16" x14ac:dyDescent="0.25">
      <c r="I1729" s="5">
        <v>1726</v>
      </c>
      <c r="J1729" s="8">
        <f t="shared" ca="1" si="106"/>
        <v>12</v>
      </c>
      <c r="K1729" s="7" t="str">
        <f t="shared" ca="1" si="104"/>
        <v>LOSE</v>
      </c>
      <c r="L1729" s="8">
        <f t="shared" ca="1" si="105"/>
        <v>-1</v>
      </c>
      <c r="M1729" s="8">
        <f t="shared" ca="1" si="107"/>
        <v>-106</v>
      </c>
      <c r="N1729" s="32">
        <f ca="1">SUM(L$4:L1729)/I1729</f>
        <v>-6.1413673232908458E-2</v>
      </c>
      <c r="O1729" s="46">
        <f ca="1">_xlfn.VAR.P(L$4:L1729)</f>
        <v>32.908163470821151</v>
      </c>
      <c r="P1729" s="33">
        <f ca="1">COUNTIF(K$4:K1729, "WIN")/I1729</f>
        <v>2.6071842410196989E-2</v>
      </c>
    </row>
    <row r="1730" spans="9:16" x14ac:dyDescent="0.25">
      <c r="I1730" s="5">
        <v>1727</v>
      </c>
      <c r="J1730" s="8">
        <f t="shared" ca="1" si="106"/>
        <v>11</v>
      </c>
      <c r="K1730" s="7" t="str">
        <f t="shared" ca="1" si="104"/>
        <v>LOSE</v>
      </c>
      <c r="L1730" s="8">
        <f t="shared" ca="1" si="105"/>
        <v>-1</v>
      </c>
      <c r="M1730" s="8">
        <f t="shared" ca="1" si="107"/>
        <v>-107</v>
      </c>
      <c r="N1730" s="32">
        <f ca="1">SUM(L$4:L1730)/I1730</f>
        <v>-6.195715112912565E-2</v>
      </c>
      <c r="O1730" s="46">
        <f ca="1">_xlfn.VAR.P(L$4:L1730)</f>
        <v>32.889618173033689</v>
      </c>
      <c r="P1730" s="33">
        <f ca="1">COUNTIF(K$4:K1730, "WIN")/I1730</f>
        <v>2.605674580196873E-2</v>
      </c>
    </row>
    <row r="1731" spans="9:16" x14ac:dyDescent="0.25">
      <c r="I1731" s="5">
        <v>1728</v>
      </c>
      <c r="J1731" s="8">
        <f t="shared" ca="1" si="106"/>
        <v>25</v>
      </c>
      <c r="K1731" s="7" t="str">
        <f t="shared" ca="1" si="104"/>
        <v>LOSE</v>
      </c>
      <c r="L1731" s="8">
        <f t="shared" ca="1" si="105"/>
        <v>-1</v>
      </c>
      <c r="M1731" s="8">
        <f t="shared" ca="1" si="107"/>
        <v>-108</v>
      </c>
      <c r="N1731" s="32">
        <f ca="1">SUM(L$4:L1731)/I1731</f>
        <v>-6.25E-2</v>
      </c>
      <c r="O1731" s="46">
        <f ca="1">_xlfn.VAR.P(L$4:L1731)</f>
        <v>32.87109375</v>
      </c>
      <c r="P1731" s="33">
        <f ca="1">COUNTIF(K$4:K1731, "WIN")/I1731</f>
        <v>2.6041666666666668E-2</v>
      </c>
    </row>
    <row r="1732" spans="9:16" x14ac:dyDescent="0.25">
      <c r="I1732" s="5">
        <v>1729</v>
      </c>
      <c r="J1732" s="8">
        <f t="shared" ca="1" si="106"/>
        <v>32</v>
      </c>
      <c r="K1732" s="7" t="str">
        <f t="shared" ref="K1732:K1795" ca="1" si="108">IF($D$7 = $J1732, "WIN", "LOSE")</f>
        <v>LOSE</v>
      </c>
      <c r="L1732" s="8">
        <f t="shared" ref="L1732:L1795" ca="1" si="109">IF($K1732 = "WIN", 35, -1)</f>
        <v>-1</v>
      </c>
      <c r="M1732" s="8">
        <f t="shared" ca="1" si="107"/>
        <v>-109</v>
      </c>
      <c r="N1732" s="32">
        <f ca="1">SUM(L$4:L1732)/I1732</f>
        <v>-6.3042220936957785E-2</v>
      </c>
      <c r="O1732" s="46">
        <f ca="1">_xlfn.VAR.P(L$4:L1732)</f>
        <v>32.852590166522774</v>
      </c>
      <c r="P1732" s="33">
        <f ca="1">COUNTIF(K$4:K1732, "WIN")/I1732</f>
        <v>2.6026604973973393E-2</v>
      </c>
    </row>
    <row r="1733" spans="9:16" x14ac:dyDescent="0.25">
      <c r="I1733" s="5">
        <v>1730</v>
      </c>
      <c r="J1733" s="8">
        <f t="shared" ca="1" si="106"/>
        <v>19</v>
      </c>
      <c r="K1733" s="7" t="str">
        <f t="shared" ca="1" si="108"/>
        <v>LOSE</v>
      </c>
      <c r="L1733" s="8">
        <f t="shared" ca="1" si="109"/>
        <v>-1</v>
      </c>
      <c r="M1733" s="8">
        <f t="shared" ca="1" si="107"/>
        <v>-110</v>
      </c>
      <c r="N1733" s="32">
        <f ca="1">SUM(L$4:L1733)/I1733</f>
        <v>-6.358381502890173E-2</v>
      </c>
      <c r="O1733" s="46">
        <f ca="1">_xlfn.VAR.P(L$4:L1733)</f>
        <v>32.834107387483712</v>
      </c>
      <c r="P1733" s="33">
        <f ca="1">COUNTIF(K$4:K1733, "WIN")/I1733</f>
        <v>2.6011560693641619E-2</v>
      </c>
    </row>
    <row r="1734" spans="9:16" x14ac:dyDescent="0.25">
      <c r="I1734" s="5">
        <v>1731</v>
      </c>
      <c r="J1734" s="8">
        <f t="shared" ref="J1734:J1797" ca="1" si="110">RANDBETWEEN(0,36)</f>
        <v>19</v>
      </c>
      <c r="K1734" s="7" t="str">
        <f t="shared" ca="1" si="108"/>
        <v>LOSE</v>
      </c>
      <c r="L1734" s="8">
        <f t="shared" ca="1" si="109"/>
        <v>-1</v>
      </c>
      <c r="M1734" s="8">
        <f t="shared" ref="M1734:M1797" ca="1" si="111">M1733+L1734</f>
        <v>-111</v>
      </c>
      <c r="N1734" s="32">
        <f ca="1">SUM(L$4:L1734)/I1734</f>
        <v>-6.4124783362218371E-2</v>
      </c>
      <c r="O1734" s="46">
        <f ca="1">_xlfn.VAR.P(L$4:L1734)</f>
        <v>32.815645377843325</v>
      </c>
      <c r="P1734" s="33">
        <f ca="1">COUNTIF(K$4:K1734, "WIN")/I1734</f>
        <v>2.5996533795493933E-2</v>
      </c>
    </row>
    <row r="1735" spans="9:16" x14ac:dyDescent="0.25">
      <c r="I1735" s="5">
        <v>1732</v>
      </c>
      <c r="J1735" s="8">
        <f t="shared" ca="1" si="110"/>
        <v>10</v>
      </c>
      <c r="K1735" s="7" t="str">
        <f t="shared" ca="1" si="108"/>
        <v>LOSE</v>
      </c>
      <c r="L1735" s="8">
        <f t="shared" ca="1" si="109"/>
        <v>-1</v>
      </c>
      <c r="M1735" s="8">
        <f t="shared" ca="1" si="111"/>
        <v>-112</v>
      </c>
      <c r="N1735" s="32">
        <f ca="1">SUM(L$4:L1735)/I1735</f>
        <v>-6.4665127020785224E-2</v>
      </c>
      <c r="O1735" s="46">
        <f ca="1">_xlfn.VAR.P(L$4:L1735)</f>
        <v>32.797204102640691</v>
      </c>
      <c r="P1735" s="33">
        <f ca="1">COUNTIF(K$4:K1735, "WIN")/I1735</f>
        <v>2.5981524249422634E-2</v>
      </c>
    </row>
    <row r="1736" spans="9:16" x14ac:dyDescent="0.25">
      <c r="I1736" s="5">
        <v>1733</v>
      </c>
      <c r="J1736" s="8">
        <f t="shared" ca="1" si="110"/>
        <v>1</v>
      </c>
      <c r="K1736" s="7" t="str">
        <f t="shared" ca="1" si="108"/>
        <v>LOSE</v>
      </c>
      <c r="L1736" s="8">
        <f t="shared" ca="1" si="109"/>
        <v>-1</v>
      </c>
      <c r="M1736" s="8">
        <f t="shared" ca="1" si="111"/>
        <v>-113</v>
      </c>
      <c r="N1736" s="32">
        <f ca="1">SUM(L$4:L1736)/I1736</f>
        <v>-6.5204847085978068E-2</v>
      </c>
      <c r="O1736" s="46">
        <f ca="1">_xlfn.VAR.P(L$4:L1736)</f>
        <v>32.778783526993237</v>
      </c>
      <c r="P1736" s="33">
        <f ca="1">COUNTIF(K$4:K1736, "WIN")/I1736</f>
        <v>2.5966532025389497E-2</v>
      </c>
    </row>
    <row r="1737" spans="9:16" x14ac:dyDescent="0.25">
      <c r="I1737" s="5">
        <v>1734</v>
      </c>
      <c r="J1737" s="8">
        <f t="shared" ca="1" si="110"/>
        <v>14</v>
      </c>
      <c r="K1737" s="7" t="str">
        <f t="shared" ca="1" si="108"/>
        <v>LOSE</v>
      </c>
      <c r="L1737" s="8">
        <f t="shared" ca="1" si="109"/>
        <v>-1</v>
      </c>
      <c r="M1737" s="8">
        <f t="shared" ca="1" si="111"/>
        <v>-114</v>
      </c>
      <c r="N1737" s="32">
        <f ca="1">SUM(L$4:L1737)/I1737</f>
        <v>-6.5743944636678195E-2</v>
      </c>
      <c r="O1737" s="46">
        <f ca="1">_xlfn.VAR.P(L$4:L1737)</f>
        <v>32.760383616096547</v>
      </c>
      <c r="P1737" s="33">
        <f ca="1">COUNTIF(K$4:K1737, "WIN")/I1737</f>
        <v>2.5951557093425604E-2</v>
      </c>
    </row>
    <row r="1738" spans="9:16" x14ac:dyDescent="0.25">
      <c r="I1738" s="5">
        <v>1735</v>
      </c>
      <c r="J1738" s="8">
        <f t="shared" ca="1" si="110"/>
        <v>12</v>
      </c>
      <c r="K1738" s="7" t="str">
        <f t="shared" ca="1" si="108"/>
        <v>LOSE</v>
      </c>
      <c r="L1738" s="8">
        <f t="shared" ca="1" si="109"/>
        <v>-1</v>
      </c>
      <c r="M1738" s="8">
        <f t="shared" ca="1" si="111"/>
        <v>-115</v>
      </c>
      <c r="N1738" s="32">
        <f ca="1">SUM(L$4:L1738)/I1738</f>
        <v>-6.6282420749279536E-2</v>
      </c>
      <c r="O1738" s="46">
        <f ca="1">_xlfn.VAR.P(L$4:L1738)</f>
        <v>32.742004335224109</v>
      </c>
      <c r="P1738" s="33">
        <f ca="1">COUNTIF(K$4:K1738, "WIN")/I1738</f>
        <v>2.5936599423631124E-2</v>
      </c>
    </row>
    <row r="1739" spans="9:16" x14ac:dyDescent="0.25">
      <c r="I1739" s="5">
        <v>1736</v>
      </c>
      <c r="J1739" s="8">
        <f t="shared" ca="1" si="110"/>
        <v>25</v>
      </c>
      <c r="K1739" s="7" t="str">
        <f t="shared" ca="1" si="108"/>
        <v>LOSE</v>
      </c>
      <c r="L1739" s="8">
        <f t="shared" ca="1" si="109"/>
        <v>-1</v>
      </c>
      <c r="M1739" s="8">
        <f t="shared" ca="1" si="111"/>
        <v>-116</v>
      </c>
      <c r="N1739" s="32">
        <f ca="1">SUM(L$4:L1739)/I1739</f>
        <v>-6.6820276497695855E-2</v>
      </c>
      <c r="O1739" s="46">
        <f ca="1">_xlfn.VAR.P(L$4:L1739)</f>
        <v>32.723645649727111</v>
      </c>
      <c r="P1739" s="33">
        <f ca="1">COUNTIF(K$4:K1739, "WIN")/I1739</f>
        <v>2.5921658986175114E-2</v>
      </c>
    </row>
    <row r="1740" spans="9:16" x14ac:dyDescent="0.25">
      <c r="I1740" s="5">
        <v>1737</v>
      </c>
      <c r="J1740" s="8">
        <f t="shared" ca="1" si="110"/>
        <v>28</v>
      </c>
      <c r="K1740" s="7" t="str">
        <f t="shared" ca="1" si="108"/>
        <v>LOSE</v>
      </c>
      <c r="L1740" s="8">
        <f t="shared" ca="1" si="109"/>
        <v>-1</v>
      </c>
      <c r="M1740" s="8">
        <f t="shared" ca="1" si="111"/>
        <v>-117</v>
      </c>
      <c r="N1740" s="32">
        <f ca="1">SUM(L$4:L1740)/I1740</f>
        <v>-6.7357512953367879E-2</v>
      </c>
      <c r="O1740" s="46">
        <f ca="1">_xlfn.VAR.P(L$4:L1740)</f>
        <v>32.705307525034229</v>
      </c>
      <c r="P1740" s="33">
        <f ca="1">COUNTIF(K$4:K1740, "WIN")/I1740</f>
        <v>2.5906735751295335E-2</v>
      </c>
    </row>
    <row r="1741" spans="9:16" x14ac:dyDescent="0.25">
      <c r="I1741" s="5">
        <v>1738</v>
      </c>
      <c r="J1741" s="8">
        <f t="shared" ca="1" si="110"/>
        <v>16</v>
      </c>
      <c r="K1741" s="7" t="str">
        <f t="shared" ca="1" si="108"/>
        <v>LOSE</v>
      </c>
      <c r="L1741" s="8">
        <f t="shared" ca="1" si="109"/>
        <v>-1</v>
      </c>
      <c r="M1741" s="8">
        <f t="shared" ca="1" si="111"/>
        <v>-118</v>
      </c>
      <c r="N1741" s="32">
        <f ca="1">SUM(L$4:L1741)/I1741</f>
        <v>-6.789413118527042E-2</v>
      </c>
      <c r="O1741" s="46">
        <f ca="1">_xlfn.VAR.P(L$4:L1741)</f>
        <v>32.6869899266514</v>
      </c>
      <c r="P1741" s="33">
        <f ca="1">COUNTIF(K$4:K1741, "WIN")/I1741</f>
        <v>2.5891829689298044E-2</v>
      </c>
    </row>
    <row r="1742" spans="9:16" x14ac:dyDescent="0.25">
      <c r="I1742" s="5">
        <v>1739</v>
      </c>
      <c r="J1742" s="8">
        <f t="shared" ca="1" si="110"/>
        <v>17</v>
      </c>
      <c r="K1742" s="7" t="str">
        <f t="shared" ca="1" si="108"/>
        <v>LOSE</v>
      </c>
      <c r="L1742" s="8">
        <f t="shared" ca="1" si="109"/>
        <v>-1</v>
      </c>
      <c r="M1742" s="8">
        <f t="shared" ca="1" si="111"/>
        <v>-119</v>
      </c>
      <c r="N1742" s="32">
        <f ca="1">SUM(L$4:L1742)/I1742</f>
        <v>-6.8430132259919493E-2</v>
      </c>
      <c r="O1742" s="46">
        <f ca="1">_xlfn.VAR.P(L$4:L1742)</f>
        <v>32.668692820161624</v>
      </c>
      <c r="P1742" s="33">
        <f ca="1">COUNTIF(K$4:K1742, "WIN")/I1742</f>
        <v>2.5876940770557792E-2</v>
      </c>
    </row>
    <row r="1743" spans="9:16" x14ac:dyDescent="0.25">
      <c r="I1743" s="5">
        <v>1740</v>
      </c>
      <c r="J1743" s="8">
        <f t="shared" ca="1" si="110"/>
        <v>6</v>
      </c>
      <c r="K1743" s="7" t="str">
        <f t="shared" ca="1" si="108"/>
        <v>LOSE</v>
      </c>
      <c r="L1743" s="8">
        <f t="shared" ca="1" si="109"/>
        <v>-1</v>
      </c>
      <c r="M1743" s="8">
        <f t="shared" ca="1" si="111"/>
        <v>-120</v>
      </c>
      <c r="N1743" s="32">
        <f ca="1">SUM(L$4:L1743)/I1743</f>
        <v>-6.8965517241379309E-2</v>
      </c>
      <c r="O1743" s="46">
        <f ca="1">_xlfn.VAR.P(L$4:L1743)</f>
        <v>32.650416171224734</v>
      </c>
      <c r="P1743" s="33">
        <f ca="1">COUNTIF(K$4:K1743, "WIN")/I1743</f>
        <v>2.5862068965517241E-2</v>
      </c>
    </row>
    <row r="1744" spans="9:16" x14ac:dyDescent="0.25">
      <c r="I1744" s="5">
        <v>1741</v>
      </c>
      <c r="J1744" s="8">
        <f t="shared" ca="1" si="110"/>
        <v>30</v>
      </c>
      <c r="K1744" s="7" t="str">
        <f t="shared" ca="1" si="108"/>
        <v>LOSE</v>
      </c>
      <c r="L1744" s="8">
        <f t="shared" ca="1" si="109"/>
        <v>-1</v>
      </c>
      <c r="M1744" s="8">
        <f t="shared" ca="1" si="111"/>
        <v>-121</v>
      </c>
      <c r="N1744" s="32">
        <f ca="1">SUM(L$4:L1744)/I1744</f>
        <v>-6.9500287191269383E-2</v>
      </c>
      <c r="O1744" s="46">
        <f ca="1">_xlfn.VAR.P(L$4:L1744)</f>
        <v>32.632159945577172</v>
      </c>
      <c r="P1744" s="33">
        <f ca="1">COUNTIF(K$4:K1744, "WIN")/I1744</f>
        <v>2.5847214244686962E-2</v>
      </c>
    </row>
    <row r="1745" spans="9:16" x14ac:dyDescent="0.25">
      <c r="I1745" s="5">
        <v>1742</v>
      </c>
      <c r="J1745" s="8">
        <f t="shared" ca="1" si="110"/>
        <v>6</v>
      </c>
      <c r="K1745" s="7" t="str">
        <f t="shared" ca="1" si="108"/>
        <v>LOSE</v>
      </c>
      <c r="L1745" s="8">
        <f t="shared" ca="1" si="109"/>
        <v>-1</v>
      </c>
      <c r="M1745" s="8">
        <f t="shared" ca="1" si="111"/>
        <v>-122</v>
      </c>
      <c r="N1745" s="32">
        <f ca="1">SUM(L$4:L1745)/I1745</f>
        <v>-7.0034443168771526E-2</v>
      </c>
      <c r="O1745" s="46">
        <f ca="1">_xlfn.VAR.P(L$4:L1745)</f>
        <v>32.613924109031807</v>
      </c>
      <c r="P1745" s="33">
        <f ca="1">COUNTIF(K$4:K1745, "WIN")/I1745</f>
        <v>2.5832376578645237E-2</v>
      </c>
    </row>
    <row r="1746" spans="9:16" x14ac:dyDescent="0.25">
      <c r="I1746" s="5">
        <v>1743</v>
      </c>
      <c r="J1746" s="8">
        <f t="shared" ca="1" si="110"/>
        <v>16</v>
      </c>
      <c r="K1746" s="7" t="str">
        <f t="shared" ca="1" si="108"/>
        <v>LOSE</v>
      </c>
      <c r="L1746" s="8">
        <f t="shared" ca="1" si="109"/>
        <v>-1</v>
      </c>
      <c r="M1746" s="8">
        <f t="shared" ca="1" si="111"/>
        <v>-123</v>
      </c>
      <c r="N1746" s="32">
        <f ca="1">SUM(L$4:L1746)/I1746</f>
        <v>-7.0567986230636828E-2</v>
      </c>
      <c r="O1746" s="46">
        <f ca="1">_xlfn.VAR.P(L$4:L1746)</f>
        <v>32.595708627477698</v>
      </c>
      <c r="P1746" s="33">
        <f ca="1">COUNTIF(K$4:K1746, "WIN")/I1746</f>
        <v>2.5817555938037865E-2</v>
      </c>
    </row>
    <row r="1747" spans="9:16" x14ac:dyDescent="0.25">
      <c r="I1747" s="5">
        <v>1744</v>
      </c>
      <c r="J1747" s="8">
        <f t="shared" ca="1" si="110"/>
        <v>3</v>
      </c>
      <c r="K1747" s="7" t="str">
        <f t="shared" ca="1" si="108"/>
        <v>LOSE</v>
      </c>
      <c r="L1747" s="8">
        <f t="shared" ca="1" si="109"/>
        <v>-1</v>
      </c>
      <c r="M1747" s="8">
        <f t="shared" ca="1" si="111"/>
        <v>-124</v>
      </c>
      <c r="N1747" s="32">
        <f ca="1">SUM(L$4:L1747)/I1747</f>
        <v>-7.1100917431192664E-2</v>
      </c>
      <c r="O1747" s="46">
        <f ca="1">_xlfn.VAR.P(L$4:L1747)</f>
        <v>32.577513466879893</v>
      </c>
      <c r="P1747" s="33">
        <f ca="1">COUNTIF(K$4:K1747, "WIN")/I1747</f>
        <v>2.5802752293577983E-2</v>
      </c>
    </row>
    <row r="1748" spans="9:16" x14ac:dyDescent="0.25">
      <c r="I1748" s="5">
        <v>1745</v>
      </c>
      <c r="J1748" s="8">
        <f t="shared" ca="1" si="110"/>
        <v>12</v>
      </c>
      <c r="K1748" s="7" t="str">
        <f t="shared" ca="1" si="108"/>
        <v>LOSE</v>
      </c>
      <c r="L1748" s="8">
        <f t="shared" ca="1" si="109"/>
        <v>-1</v>
      </c>
      <c r="M1748" s="8">
        <f t="shared" ca="1" si="111"/>
        <v>-125</v>
      </c>
      <c r="N1748" s="32">
        <f ca="1">SUM(L$4:L1748)/I1748</f>
        <v>-7.1633237822349566E-2</v>
      </c>
      <c r="O1748" s="46">
        <f ca="1">_xlfn.VAR.P(L$4:L1748)</f>
        <v>32.5593385932792</v>
      </c>
      <c r="P1748" s="33">
        <f ca="1">COUNTIF(K$4:K1748, "WIN")/I1748</f>
        <v>2.5787965616045846E-2</v>
      </c>
    </row>
    <row r="1749" spans="9:16" x14ac:dyDescent="0.25">
      <c r="I1749" s="5">
        <v>1746</v>
      </c>
      <c r="J1749" s="8">
        <f t="shared" ca="1" si="110"/>
        <v>8</v>
      </c>
      <c r="K1749" s="7" t="str">
        <f t="shared" ca="1" si="108"/>
        <v>LOSE</v>
      </c>
      <c r="L1749" s="8">
        <f t="shared" ca="1" si="109"/>
        <v>-1</v>
      </c>
      <c r="M1749" s="8">
        <f t="shared" ca="1" si="111"/>
        <v>-126</v>
      </c>
      <c r="N1749" s="32">
        <f ca="1">SUM(L$4:L1749)/I1749</f>
        <v>-7.2164948453608241E-2</v>
      </c>
      <c r="O1749" s="46">
        <f ca="1">_xlfn.VAR.P(L$4:L1749)</f>
        <v>32.541183972792005</v>
      </c>
      <c r="P1749" s="33">
        <f ca="1">COUNTIF(K$4:K1749, "WIN")/I1749</f>
        <v>2.5773195876288658E-2</v>
      </c>
    </row>
    <row r="1750" spans="9:16" x14ac:dyDescent="0.25">
      <c r="I1750" s="5">
        <v>1747</v>
      </c>
      <c r="J1750" s="8">
        <f t="shared" ca="1" si="110"/>
        <v>35</v>
      </c>
      <c r="K1750" s="7" t="str">
        <f t="shared" ca="1" si="108"/>
        <v>LOSE</v>
      </c>
      <c r="L1750" s="8">
        <f t="shared" ca="1" si="109"/>
        <v>-1</v>
      </c>
      <c r="M1750" s="8">
        <f t="shared" ca="1" si="111"/>
        <v>-127</v>
      </c>
      <c r="N1750" s="32">
        <f ca="1">SUM(L$4:L1750)/I1750</f>
        <v>-7.2696050372066404E-2</v>
      </c>
      <c r="O1750" s="46">
        <f ca="1">_xlfn.VAR.P(L$4:L1750)</f>
        <v>32.523049571610045</v>
      </c>
      <c r="P1750" s="33">
        <f ca="1">COUNTIF(K$4:K1750, "WIN")/I1750</f>
        <v>2.5758443045220378E-2</v>
      </c>
    </row>
    <row r="1751" spans="9:16" x14ac:dyDescent="0.25">
      <c r="I1751" s="5">
        <v>1748</v>
      </c>
      <c r="J1751" s="8">
        <f t="shared" ca="1" si="110"/>
        <v>3</v>
      </c>
      <c r="K1751" s="7" t="str">
        <f t="shared" ca="1" si="108"/>
        <v>LOSE</v>
      </c>
      <c r="L1751" s="8">
        <f t="shared" ca="1" si="109"/>
        <v>-1</v>
      </c>
      <c r="M1751" s="8">
        <f t="shared" ca="1" si="111"/>
        <v>-128</v>
      </c>
      <c r="N1751" s="32">
        <f ca="1">SUM(L$4:L1751)/I1751</f>
        <v>-7.3226544622425629E-2</v>
      </c>
      <c r="O1751" s="46">
        <f ca="1">_xlfn.VAR.P(L$4:L1751)</f>
        <v>32.504935356000189</v>
      </c>
      <c r="P1751" s="33">
        <f ca="1">COUNTIF(K$4:K1751, "WIN")/I1751</f>
        <v>2.5743707093821511E-2</v>
      </c>
    </row>
    <row r="1752" spans="9:16" x14ac:dyDescent="0.25">
      <c r="I1752" s="5">
        <v>1749</v>
      </c>
      <c r="J1752" s="8">
        <f t="shared" ca="1" si="110"/>
        <v>24</v>
      </c>
      <c r="K1752" s="7" t="str">
        <f t="shared" ca="1" si="108"/>
        <v>LOSE</v>
      </c>
      <c r="L1752" s="8">
        <f t="shared" ca="1" si="109"/>
        <v>-1</v>
      </c>
      <c r="M1752" s="8">
        <f t="shared" ca="1" si="111"/>
        <v>-129</v>
      </c>
      <c r="N1752" s="32">
        <f ca="1">SUM(L$4:L1752)/I1752</f>
        <v>-7.375643224699828E-2</v>
      </c>
      <c r="O1752" s="46">
        <f ca="1">_xlfn.VAR.P(L$4:L1752)</f>
        <v>32.486841292304256</v>
      </c>
      <c r="P1752" s="33">
        <f ca="1">COUNTIF(K$4:K1752, "WIN")/I1752</f>
        <v>2.5728987993138937E-2</v>
      </c>
    </row>
    <row r="1753" spans="9:16" x14ac:dyDescent="0.25">
      <c r="I1753" s="5">
        <v>1750</v>
      </c>
      <c r="J1753" s="8">
        <f t="shared" ca="1" si="110"/>
        <v>29</v>
      </c>
      <c r="K1753" s="7" t="str">
        <f t="shared" ca="1" si="108"/>
        <v>LOSE</v>
      </c>
      <c r="L1753" s="8">
        <f t="shared" ca="1" si="109"/>
        <v>-1</v>
      </c>
      <c r="M1753" s="8">
        <f t="shared" ca="1" si="111"/>
        <v>-130</v>
      </c>
      <c r="N1753" s="32">
        <f ca="1">SUM(L$4:L1753)/I1753</f>
        <v>-7.4285714285714288E-2</v>
      </c>
      <c r="O1753" s="46">
        <f ca="1">_xlfn.VAR.P(L$4:L1753)</f>
        <v>32.468767346938776</v>
      </c>
      <c r="P1753" s="33">
        <f ca="1">COUNTIF(K$4:K1753, "WIN")/I1753</f>
        <v>2.5714285714285714E-2</v>
      </c>
    </row>
    <row r="1754" spans="9:16" x14ac:dyDescent="0.25">
      <c r="I1754" s="5">
        <v>1751</v>
      </c>
      <c r="J1754" s="8">
        <f t="shared" ca="1" si="110"/>
        <v>29</v>
      </c>
      <c r="K1754" s="7" t="str">
        <f t="shared" ca="1" si="108"/>
        <v>LOSE</v>
      </c>
      <c r="L1754" s="8">
        <f t="shared" ca="1" si="109"/>
        <v>-1</v>
      </c>
      <c r="M1754" s="8">
        <f t="shared" ca="1" si="111"/>
        <v>-131</v>
      </c>
      <c r="N1754" s="32">
        <f ca="1">SUM(L$4:L1754)/I1754</f>
        <v>-7.4814391776127934E-2</v>
      </c>
      <c r="O1754" s="46">
        <f ca="1">_xlfn.VAR.P(L$4:L1754)</f>
        <v>32.450713486394818</v>
      </c>
      <c r="P1754" s="33">
        <f ca="1">COUNTIF(K$4:K1754, "WIN")/I1754</f>
        <v>2.5699600228440891E-2</v>
      </c>
    </row>
    <row r="1755" spans="9:16" x14ac:dyDescent="0.25">
      <c r="I1755" s="5">
        <v>1752</v>
      </c>
      <c r="J1755" s="8">
        <f t="shared" ca="1" si="110"/>
        <v>32</v>
      </c>
      <c r="K1755" s="7" t="str">
        <f t="shared" ca="1" si="108"/>
        <v>LOSE</v>
      </c>
      <c r="L1755" s="8">
        <f t="shared" ca="1" si="109"/>
        <v>-1</v>
      </c>
      <c r="M1755" s="8">
        <f t="shared" ca="1" si="111"/>
        <v>-132</v>
      </c>
      <c r="N1755" s="32">
        <f ca="1">SUM(L$4:L1755)/I1755</f>
        <v>-7.5342465753424653E-2</v>
      </c>
      <c r="O1755" s="46">
        <f ca="1">_xlfn.VAR.P(L$4:L1755)</f>
        <v>32.432679677237758</v>
      </c>
      <c r="P1755" s="33">
        <f ca="1">COUNTIF(K$4:K1755, "WIN")/I1755</f>
        <v>2.5684931506849314E-2</v>
      </c>
    </row>
    <row r="1756" spans="9:16" x14ac:dyDescent="0.25">
      <c r="I1756" s="5">
        <v>1753</v>
      </c>
      <c r="J1756" s="8">
        <f t="shared" ca="1" si="110"/>
        <v>2</v>
      </c>
      <c r="K1756" s="7" t="str">
        <f t="shared" ca="1" si="108"/>
        <v>LOSE</v>
      </c>
      <c r="L1756" s="8">
        <f t="shared" ca="1" si="109"/>
        <v>-1</v>
      </c>
      <c r="M1756" s="8">
        <f t="shared" ca="1" si="111"/>
        <v>-133</v>
      </c>
      <c r="N1756" s="32">
        <f ca="1">SUM(L$4:L1756)/I1756</f>
        <v>-7.5869937250427844E-2</v>
      </c>
      <c r="O1756" s="46">
        <f ca="1">_xlfn.VAR.P(L$4:L1756)</f>
        <v>32.414665886107066</v>
      </c>
      <c r="P1756" s="33">
        <f ca="1">COUNTIF(K$4:K1756, "WIN")/I1756</f>
        <v>2.5670279520821449E-2</v>
      </c>
    </row>
    <row r="1757" spans="9:16" x14ac:dyDescent="0.25">
      <c r="I1757" s="5">
        <v>1754</v>
      </c>
      <c r="J1757" s="8">
        <f t="shared" ca="1" si="110"/>
        <v>35</v>
      </c>
      <c r="K1757" s="7" t="str">
        <f t="shared" ca="1" si="108"/>
        <v>LOSE</v>
      </c>
      <c r="L1757" s="8">
        <f t="shared" ca="1" si="109"/>
        <v>-1</v>
      </c>
      <c r="M1757" s="8">
        <f t="shared" ca="1" si="111"/>
        <v>-134</v>
      </c>
      <c r="N1757" s="32">
        <f ca="1">SUM(L$4:L1757)/I1757</f>
        <v>-7.6396807297605479E-2</v>
      </c>
      <c r="O1757" s="46">
        <f ca="1">_xlfn.VAR.P(L$4:L1757)</f>
        <v>32.396672079716147</v>
      </c>
      <c r="P1757" s="33">
        <f ca="1">COUNTIF(K$4:K1757, "WIN")/I1757</f>
        <v>2.565564424173318E-2</v>
      </c>
    </row>
    <row r="1758" spans="9:16" x14ac:dyDescent="0.25">
      <c r="I1758" s="5">
        <v>1755</v>
      </c>
      <c r="J1758" s="8">
        <f t="shared" ca="1" si="110"/>
        <v>16</v>
      </c>
      <c r="K1758" s="7" t="str">
        <f t="shared" ca="1" si="108"/>
        <v>LOSE</v>
      </c>
      <c r="L1758" s="8">
        <f t="shared" ca="1" si="109"/>
        <v>-1</v>
      </c>
      <c r="M1758" s="8">
        <f t="shared" ca="1" si="111"/>
        <v>-135</v>
      </c>
      <c r="N1758" s="32">
        <f ca="1">SUM(L$4:L1758)/I1758</f>
        <v>-7.6923076923076927E-2</v>
      </c>
      <c r="O1758" s="46">
        <f ca="1">_xlfn.VAR.P(L$4:L1758)</f>
        <v>32.378698224852073</v>
      </c>
      <c r="P1758" s="33">
        <f ca="1">COUNTIF(K$4:K1758, "WIN")/I1758</f>
        <v>2.564102564102564E-2</v>
      </c>
    </row>
    <row r="1759" spans="9:16" x14ac:dyDescent="0.25">
      <c r="I1759" s="5">
        <v>1756</v>
      </c>
      <c r="J1759" s="8">
        <f t="shared" ca="1" si="110"/>
        <v>36</v>
      </c>
      <c r="K1759" s="7" t="str">
        <f t="shared" ca="1" si="108"/>
        <v>LOSE</v>
      </c>
      <c r="L1759" s="8">
        <f t="shared" ca="1" si="109"/>
        <v>-1</v>
      </c>
      <c r="M1759" s="8">
        <f t="shared" ca="1" si="111"/>
        <v>-136</v>
      </c>
      <c r="N1759" s="32">
        <f ca="1">SUM(L$4:L1759)/I1759</f>
        <v>-7.7448747152619596E-2</v>
      </c>
      <c r="O1759" s="46">
        <f ca="1">_xlfn.VAR.P(L$4:L1759)</f>
        <v>32.360744288375422</v>
      </c>
      <c r="P1759" s="33">
        <f ca="1">COUNTIF(K$4:K1759, "WIN")/I1759</f>
        <v>2.562642369020501E-2</v>
      </c>
    </row>
    <row r="1760" spans="9:16" x14ac:dyDescent="0.25">
      <c r="I1760" s="5">
        <v>1757</v>
      </c>
      <c r="J1760" s="8">
        <f t="shared" ca="1" si="110"/>
        <v>32</v>
      </c>
      <c r="K1760" s="7" t="str">
        <f t="shared" ca="1" si="108"/>
        <v>LOSE</v>
      </c>
      <c r="L1760" s="8">
        <f t="shared" ca="1" si="109"/>
        <v>-1</v>
      </c>
      <c r="M1760" s="8">
        <f t="shared" ca="1" si="111"/>
        <v>-137</v>
      </c>
      <c r="N1760" s="32">
        <f ca="1">SUM(L$4:L1760)/I1760</f>
        <v>-7.797381900967558E-2</v>
      </c>
      <c r="O1760" s="46">
        <f ca="1">_xlfn.VAR.P(L$4:L1760)</f>
        <v>32.342810237220078</v>
      </c>
      <c r="P1760" s="33">
        <f ca="1">COUNTIF(K$4:K1760, "WIN")/I1760</f>
        <v>2.5611838360842343E-2</v>
      </c>
    </row>
    <row r="1761" spans="9:16" x14ac:dyDescent="0.25">
      <c r="I1761" s="5">
        <v>1758</v>
      </c>
      <c r="J1761" s="8">
        <f t="shared" ca="1" si="110"/>
        <v>21</v>
      </c>
      <c r="K1761" s="7" t="str">
        <f t="shared" ca="1" si="108"/>
        <v>LOSE</v>
      </c>
      <c r="L1761" s="8">
        <f t="shared" ca="1" si="109"/>
        <v>-1</v>
      </c>
      <c r="M1761" s="8">
        <f t="shared" ca="1" si="111"/>
        <v>-138</v>
      </c>
      <c r="N1761" s="32">
        <f ca="1">SUM(L$4:L1761)/I1761</f>
        <v>-7.8498293515358364E-2</v>
      </c>
      <c r="O1761" s="46">
        <f ca="1">_xlfn.VAR.P(L$4:L1761)</f>
        <v>32.324896038392993</v>
      </c>
      <c r="P1761" s="33">
        <f ca="1">COUNTIF(K$4:K1761, "WIN")/I1761</f>
        <v>2.5597269624573378E-2</v>
      </c>
    </row>
    <row r="1762" spans="9:16" x14ac:dyDescent="0.25">
      <c r="I1762" s="5">
        <v>1759</v>
      </c>
      <c r="J1762" s="8">
        <f t="shared" ca="1" si="110"/>
        <v>12</v>
      </c>
      <c r="K1762" s="7" t="str">
        <f t="shared" ca="1" si="108"/>
        <v>LOSE</v>
      </c>
      <c r="L1762" s="8">
        <f t="shared" ca="1" si="109"/>
        <v>-1</v>
      </c>
      <c r="M1762" s="8">
        <f t="shared" ca="1" si="111"/>
        <v>-139</v>
      </c>
      <c r="N1762" s="32">
        <f ca="1">SUM(L$4:L1762)/I1762</f>
        <v>-7.9022171688459347E-2</v>
      </c>
      <c r="O1762" s="46">
        <f ca="1">_xlfn.VAR.P(L$4:L1762)</f>
        <v>32.307001658974023</v>
      </c>
      <c r="P1762" s="33">
        <f ca="1">COUNTIF(K$4:K1762, "WIN")/I1762</f>
        <v>2.5582717453098352E-2</v>
      </c>
    </row>
    <row r="1763" spans="9:16" x14ac:dyDescent="0.25">
      <c r="I1763" s="5">
        <v>1760</v>
      </c>
      <c r="J1763" s="8">
        <f t="shared" ca="1" si="110"/>
        <v>8</v>
      </c>
      <c r="K1763" s="7" t="str">
        <f t="shared" ca="1" si="108"/>
        <v>LOSE</v>
      </c>
      <c r="L1763" s="8">
        <f t="shared" ca="1" si="109"/>
        <v>-1</v>
      </c>
      <c r="M1763" s="8">
        <f t="shared" ca="1" si="111"/>
        <v>-140</v>
      </c>
      <c r="N1763" s="32">
        <f ca="1">SUM(L$4:L1763)/I1763</f>
        <v>-7.9545454545454544E-2</v>
      </c>
      <c r="O1763" s="46">
        <f ca="1">_xlfn.VAR.P(L$4:L1763)</f>
        <v>32.289127066115704</v>
      </c>
      <c r="P1763" s="33">
        <f ca="1">COUNTIF(K$4:K1763, "WIN")/I1763</f>
        <v>2.556818181818182E-2</v>
      </c>
    </row>
    <row r="1764" spans="9:16" x14ac:dyDescent="0.25">
      <c r="I1764" s="5">
        <v>1761</v>
      </c>
      <c r="J1764" s="8">
        <f t="shared" ca="1" si="110"/>
        <v>3</v>
      </c>
      <c r="K1764" s="7" t="str">
        <f t="shared" ca="1" si="108"/>
        <v>LOSE</v>
      </c>
      <c r="L1764" s="8">
        <f t="shared" ca="1" si="109"/>
        <v>-1</v>
      </c>
      <c r="M1764" s="8">
        <f t="shared" ca="1" si="111"/>
        <v>-141</v>
      </c>
      <c r="N1764" s="32">
        <f ca="1">SUM(L$4:L1764)/I1764</f>
        <v>-8.006814310051108E-2</v>
      </c>
      <c r="O1764" s="46">
        <f ca="1">_xlfn.VAR.P(L$4:L1764)</f>
        <v>32.271272227043056</v>
      </c>
      <c r="P1764" s="33">
        <f ca="1">COUNTIF(K$4:K1764, "WIN")/I1764</f>
        <v>2.5553662691652469E-2</v>
      </c>
    </row>
    <row r="1765" spans="9:16" x14ac:dyDescent="0.25">
      <c r="I1765" s="5">
        <v>1762</v>
      </c>
      <c r="J1765" s="8">
        <f t="shared" ca="1" si="110"/>
        <v>33</v>
      </c>
      <c r="K1765" s="7" t="str">
        <f t="shared" ca="1" si="108"/>
        <v>LOSE</v>
      </c>
      <c r="L1765" s="8">
        <f t="shared" ca="1" si="109"/>
        <v>-1</v>
      </c>
      <c r="M1765" s="8">
        <f t="shared" ca="1" si="111"/>
        <v>-142</v>
      </c>
      <c r="N1765" s="32">
        <f ca="1">SUM(L$4:L1765)/I1765</f>
        <v>-8.0590238365493755E-2</v>
      </c>
      <c r="O1765" s="46">
        <f ca="1">_xlfn.VAR.P(L$4:L1765)</f>
        <v>32.253437109053408</v>
      </c>
      <c r="P1765" s="33">
        <f ca="1">COUNTIF(K$4:K1765, "WIN")/I1765</f>
        <v>2.553916004540295E-2</v>
      </c>
    </row>
    <row r="1766" spans="9:16" x14ac:dyDescent="0.25">
      <c r="I1766" s="5">
        <v>1763</v>
      </c>
      <c r="J1766" s="8">
        <f t="shared" ca="1" si="110"/>
        <v>15</v>
      </c>
      <c r="K1766" s="7" t="str">
        <f t="shared" ca="1" si="108"/>
        <v>LOSE</v>
      </c>
      <c r="L1766" s="8">
        <f t="shared" ca="1" si="109"/>
        <v>-1</v>
      </c>
      <c r="M1766" s="8">
        <f t="shared" ca="1" si="111"/>
        <v>-143</v>
      </c>
      <c r="N1766" s="32">
        <f ca="1">SUM(L$4:L1766)/I1766</f>
        <v>-8.1111741349971636E-2</v>
      </c>
      <c r="O1766" s="46">
        <f ca="1">_xlfn.VAR.P(L$4:L1766)</f>
        <v>32.235621679516143</v>
      </c>
      <c r="P1766" s="33">
        <f ca="1">COUNTIF(K$4:K1766, "WIN")/I1766</f>
        <v>2.5524673851389675E-2</v>
      </c>
    </row>
    <row r="1767" spans="9:16" x14ac:dyDescent="0.25">
      <c r="I1767" s="5">
        <v>1764</v>
      </c>
      <c r="J1767" s="8">
        <f t="shared" ca="1" si="110"/>
        <v>32</v>
      </c>
      <c r="K1767" s="7" t="str">
        <f t="shared" ca="1" si="108"/>
        <v>LOSE</v>
      </c>
      <c r="L1767" s="8">
        <f t="shared" ca="1" si="109"/>
        <v>-1</v>
      </c>
      <c r="M1767" s="8">
        <f t="shared" ca="1" si="111"/>
        <v>-144</v>
      </c>
      <c r="N1767" s="32">
        <f ca="1">SUM(L$4:L1767)/I1767</f>
        <v>-8.1632653061224483E-2</v>
      </c>
      <c r="O1767" s="46">
        <f ca="1">_xlfn.VAR.P(L$4:L1767)</f>
        <v>32.217825905872552</v>
      </c>
      <c r="P1767" s="33">
        <f ca="1">COUNTIF(K$4:K1767, "WIN")/I1767</f>
        <v>2.5510204081632654E-2</v>
      </c>
    </row>
    <row r="1768" spans="9:16" x14ac:dyDescent="0.25">
      <c r="I1768" s="5">
        <v>1765</v>
      </c>
      <c r="J1768" s="8">
        <f t="shared" ca="1" si="110"/>
        <v>31</v>
      </c>
      <c r="K1768" s="7" t="str">
        <f t="shared" ca="1" si="108"/>
        <v>LOSE</v>
      </c>
      <c r="L1768" s="8">
        <f t="shared" ca="1" si="109"/>
        <v>-1</v>
      </c>
      <c r="M1768" s="8">
        <f t="shared" ca="1" si="111"/>
        <v>-145</v>
      </c>
      <c r="N1768" s="32">
        <f ca="1">SUM(L$4:L1768)/I1768</f>
        <v>-8.2152974504249299E-2</v>
      </c>
      <c r="O1768" s="46">
        <f ca="1">_xlfn.VAR.P(L$4:L1768)</f>
        <v>32.200049755635625</v>
      </c>
      <c r="P1768" s="33">
        <f ca="1">COUNTIF(K$4:K1768, "WIN")/I1768</f>
        <v>2.5495750708215296E-2</v>
      </c>
    </row>
    <row r="1769" spans="9:16" x14ac:dyDescent="0.25">
      <c r="I1769" s="5">
        <v>1766</v>
      </c>
      <c r="J1769" s="8">
        <f t="shared" ca="1" si="110"/>
        <v>16</v>
      </c>
      <c r="K1769" s="7" t="str">
        <f t="shared" ca="1" si="108"/>
        <v>LOSE</v>
      </c>
      <c r="L1769" s="8">
        <f t="shared" ca="1" si="109"/>
        <v>-1</v>
      </c>
      <c r="M1769" s="8">
        <f t="shared" ca="1" si="111"/>
        <v>-146</v>
      </c>
      <c r="N1769" s="32">
        <f ca="1">SUM(L$4:L1769)/I1769</f>
        <v>-8.2672706681766711E-2</v>
      </c>
      <c r="O1769" s="46">
        <f ca="1">_xlfn.VAR.P(L$4:L1769)</f>
        <v>32.182293196389843</v>
      </c>
      <c r="P1769" s="33">
        <f ca="1">COUNTIF(K$4:K1769, "WIN")/I1769</f>
        <v>2.5481313703284259E-2</v>
      </c>
    </row>
    <row r="1770" spans="9:16" x14ac:dyDescent="0.25">
      <c r="I1770" s="5">
        <v>1767</v>
      </c>
      <c r="J1770" s="8">
        <f t="shared" ca="1" si="110"/>
        <v>8</v>
      </c>
      <c r="K1770" s="7" t="str">
        <f t="shared" ca="1" si="108"/>
        <v>LOSE</v>
      </c>
      <c r="L1770" s="8">
        <f t="shared" ca="1" si="109"/>
        <v>-1</v>
      </c>
      <c r="M1770" s="8">
        <f t="shared" ca="1" si="111"/>
        <v>-147</v>
      </c>
      <c r="N1770" s="32">
        <f ca="1">SUM(L$4:L1770)/I1770</f>
        <v>-8.3191850594227498E-2</v>
      </c>
      <c r="O1770" s="46">
        <f ca="1">_xlfn.VAR.P(L$4:L1770)</f>
        <v>32.164556195790972</v>
      </c>
      <c r="P1770" s="33">
        <f ca="1">COUNTIF(K$4:K1770, "WIN")/I1770</f>
        <v>2.5466893039049237E-2</v>
      </c>
    </row>
    <row r="1771" spans="9:16" x14ac:dyDescent="0.25">
      <c r="I1771" s="5">
        <v>1768</v>
      </c>
      <c r="J1771" s="8">
        <f t="shared" ca="1" si="110"/>
        <v>26</v>
      </c>
      <c r="K1771" s="7" t="str">
        <f t="shared" ca="1" si="108"/>
        <v>LOSE</v>
      </c>
      <c r="L1771" s="8">
        <f t="shared" ca="1" si="109"/>
        <v>-1</v>
      </c>
      <c r="M1771" s="8">
        <f t="shared" ca="1" si="111"/>
        <v>-148</v>
      </c>
      <c r="N1771" s="32">
        <f ca="1">SUM(L$4:L1771)/I1771</f>
        <v>-8.3710407239818999E-2</v>
      </c>
      <c r="O1771" s="46">
        <f ca="1">_xlfn.VAR.P(L$4:L1771)</f>
        <v>32.146838721565899</v>
      </c>
      <c r="P1771" s="33">
        <f ca="1">COUNTIF(K$4:K1771, "WIN")/I1771</f>
        <v>2.5452488687782805E-2</v>
      </c>
    </row>
    <row r="1772" spans="9:16" x14ac:dyDescent="0.25">
      <c r="I1772" s="5">
        <v>1769</v>
      </c>
      <c r="J1772" s="8">
        <f t="shared" ca="1" si="110"/>
        <v>20</v>
      </c>
      <c r="K1772" s="7" t="str">
        <f t="shared" ca="1" si="108"/>
        <v>LOSE</v>
      </c>
      <c r="L1772" s="8">
        <f t="shared" ca="1" si="109"/>
        <v>-1</v>
      </c>
      <c r="M1772" s="8">
        <f t="shared" ca="1" si="111"/>
        <v>-149</v>
      </c>
      <c r="N1772" s="32">
        <f ca="1">SUM(L$4:L1772)/I1772</f>
        <v>-8.4228377614471453E-2</v>
      </c>
      <c r="O1772" s="46">
        <f ca="1">_xlfn.VAR.P(L$4:L1772)</f>
        <v>32.129140741512401</v>
      </c>
      <c r="P1772" s="33">
        <f ca="1">COUNTIF(K$4:K1772, "WIN")/I1772</f>
        <v>2.5438100621820236E-2</v>
      </c>
    </row>
    <row r="1773" spans="9:16" x14ac:dyDescent="0.25">
      <c r="I1773" s="5">
        <v>1770</v>
      </c>
      <c r="J1773" s="8">
        <f t="shared" ca="1" si="110"/>
        <v>0</v>
      </c>
      <c r="K1773" s="7" t="str">
        <f t="shared" ca="1" si="108"/>
        <v>LOSE</v>
      </c>
      <c r="L1773" s="8">
        <f t="shared" ca="1" si="109"/>
        <v>-1</v>
      </c>
      <c r="M1773" s="8">
        <f t="shared" ca="1" si="111"/>
        <v>-150</v>
      </c>
      <c r="N1773" s="32">
        <f ca="1">SUM(L$4:L1773)/I1773</f>
        <v>-8.4745762711864403E-2</v>
      </c>
      <c r="O1773" s="46">
        <f ca="1">_xlfn.VAR.P(L$4:L1773)</f>
        <v>32.111462223498997</v>
      </c>
      <c r="P1773" s="33">
        <f ca="1">COUNTIF(K$4:K1773, "WIN")/I1773</f>
        <v>2.5423728813559324E-2</v>
      </c>
    </row>
    <row r="1774" spans="9:16" x14ac:dyDescent="0.25">
      <c r="I1774" s="5">
        <v>1771</v>
      </c>
      <c r="J1774" s="8">
        <f t="shared" ca="1" si="110"/>
        <v>21</v>
      </c>
      <c r="K1774" s="7" t="str">
        <f t="shared" ca="1" si="108"/>
        <v>LOSE</v>
      </c>
      <c r="L1774" s="8">
        <f t="shared" ca="1" si="109"/>
        <v>-1</v>
      </c>
      <c r="M1774" s="8">
        <f t="shared" ca="1" si="111"/>
        <v>-151</v>
      </c>
      <c r="N1774" s="32">
        <f ca="1">SUM(L$4:L1774)/I1774</f>
        <v>-8.5262563523433088E-2</v>
      </c>
      <c r="O1774" s="46">
        <f ca="1">_xlfn.VAR.P(L$4:L1774)</f>
        <v>32.09380313546469</v>
      </c>
      <c r="P1774" s="33">
        <f ca="1">COUNTIF(K$4:K1774, "WIN")/I1774</f>
        <v>2.5409373235460192E-2</v>
      </c>
    </row>
    <row r="1775" spans="9:16" x14ac:dyDescent="0.25">
      <c r="I1775" s="5">
        <v>1772</v>
      </c>
      <c r="J1775" s="8">
        <f t="shared" ca="1" si="110"/>
        <v>35</v>
      </c>
      <c r="K1775" s="7" t="str">
        <f t="shared" ca="1" si="108"/>
        <v>LOSE</v>
      </c>
      <c r="L1775" s="8">
        <f t="shared" ca="1" si="109"/>
        <v>-1</v>
      </c>
      <c r="M1775" s="8">
        <f t="shared" ca="1" si="111"/>
        <v>-152</v>
      </c>
      <c r="N1775" s="32">
        <f ca="1">SUM(L$4:L1775)/I1775</f>
        <v>-8.5778781038374718E-2</v>
      </c>
      <c r="O1775" s="46">
        <f ca="1">_xlfn.VAR.P(L$4:L1775)</f>
        <v>32.076163445418828</v>
      </c>
      <c r="P1775" s="33">
        <f ca="1">COUNTIF(K$4:K1775, "WIN")/I1775</f>
        <v>2.5395033860045147E-2</v>
      </c>
    </row>
    <row r="1776" spans="9:16" x14ac:dyDescent="0.25">
      <c r="I1776" s="5">
        <v>1773</v>
      </c>
      <c r="J1776" s="8">
        <f t="shared" ca="1" si="110"/>
        <v>5</v>
      </c>
      <c r="K1776" s="7" t="str">
        <f t="shared" ca="1" si="108"/>
        <v>LOSE</v>
      </c>
      <c r="L1776" s="8">
        <f t="shared" ca="1" si="109"/>
        <v>-1</v>
      </c>
      <c r="M1776" s="8">
        <f t="shared" ca="1" si="111"/>
        <v>-153</v>
      </c>
      <c r="N1776" s="32">
        <f ca="1">SUM(L$4:L1776)/I1776</f>
        <v>-8.6294416243654817E-2</v>
      </c>
      <c r="O1776" s="46">
        <f ca="1">_xlfn.VAR.P(L$4:L1776)</f>
        <v>32.058543121440906</v>
      </c>
      <c r="P1776" s="33">
        <f ca="1">COUNTIF(K$4:K1776, "WIN")/I1776</f>
        <v>2.5380710659898477E-2</v>
      </c>
    </row>
    <row r="1777" spans="9:16" x14ac:dyDescent="0.25">
      <c r="I1777" s="5">
        <v>1774</v>
      </c>
      <c r="J1777" s="8">
        <f t="shared" ca="1" si="110"/>
        <v>1</v>
      </c>
      <c r="K1777" s="7" t="str">
        <f t="shared" ca="1" si="108"/>
        <v>LOSE</v>
      </c>
      <c r="L1777" s="8">
        <f t="shared" ca="1" si="109"/>
        <v>-1</v>
      </c>
      <c r="M1777" s="8">
        <f t="shared" ca="1" si="111"/>
        <v>-154</v>
      </c>
      <c r="N1777" s="32">
        <f ca="1">SUM(L$4:L1777)/I1777</f>
        <v>-8.6809470124013535E-2</v>
      </c>
      <c r="O1777" s="46">
        <f ca="1">_xlfn.VAR.P(L$4:L1777)</f>
        <v>32.040942131680325</v>
      </c>
      <c r="P1777" s="33">
        <f ca="1">COUNTIF(K$4:K1777, "WIN")/I1777</f>
        <v>2.5366403607666291E-2</v>
      </c>
    </row>
    <row r="1778" spans="9:16" x14ac:dyDescent="0.25">
      <c r="I1778" s="5">
        <v>1775</v>
      </c>
      <c r="J1778" s="8">
        <f t="shared" ca="1" si="110"/>
        <v>8</v>
      </c>
      <c r="K1778" s="7" t="str">
        <f t="shared" ca="1" si="108"/>
        <v>LOSE</v>
      </c>
      <c r="L1778" s="8">
        <f t="shared" ca="1" si="109"/>
        <v>-1</v>
      </c>
      <c r="M1778" s="8">
        <f t="shared" ca="1" si="111"/>
        <v>-155</v>
      </c>
      <c r="N1778" s="32">
        <f ca="1">SUM(L$4:L1778)/I1778</f>
        <v>-8.7323943661971826E-2</v>
      </c>
      <c r="O1778" s="46">
        <f ca="1">_xlfn.VAR.P(L$4:L1778)</f>
        <v>32.023360444356278</v>
      </c>
      <c r="P1778" s="33">
        <f ca="1">COUNTIF(K$4:K1778, "WIN")/I1778</f>
        <v>2.5352112676056339E-2</v>
      </c>
    </row>
    <row r="1779" spans="9:16" x14ac:dyDescent="0.25">
      <c r="I1779" s="5">
        <v>1776</v>
      </c>
      <c r="J1779" s="8">
        <f t="shared" ca="1" si="110"/>
        <v>24</v>
      </c>
      <c r="K1779" s="7" t="str">
        <f t="shared" ca="1" si="108"/>
        <v>LOSE</v>
      </c>
      <c r="L1779" s="8">
        <f t="shared" ca="1" si="109"/>
        <v>-1</v>
      </c>
      <c r="M1779" s="8">
        <f t="shared" ca="1" si="111"/>
        <v>-156</v>
      </c>
      <c r="N1779" s="32">
        <f ca="1">SUM(L$4:L1779)/I1779</f>
        <v>-8.7837837837837843E-2</v>
      </c>
      <c r="O1779" s="46">
        <f ca="1">_xlfn.VAR.P(L$4:L1779)</f>
        <v>32.005798027757486</v>
      </c>
      <c r="P1779" s="33">
        <f ca="1">COUNTIF(K$4:K1779, "WIN")/I1779</f>
        <v>2.5337837837837839E-2</v>
      </c>
    </row>
    <row r="1780" spans="9:16" x14ac:dyDescent="0.25">
      <c r="I1780" s="5">
        <v>1777</v>
      </c>
      <c r="J1780" s="8">
        <f t="shared" ca="1" si="110"/>
        <v>13</v>
      </c>
      <c r="K1780" s="7" t="str">
        <f t="shared" ca="1" si="108"/>
        <v>LOSE</v>
      </c>
      <c r="L1780" s="8">
        <f t="shared" ca="1" si="109"/>
        <v>-1</v>
      </c>
      <c r="M1780" s="8">
        <f t="shared" ca="1" si="111"/>
        <v>-157</v>
      </c>
      <c r="N1780" s="32">
        <f ca="1">SUM(L$4:L1780)/I1780</f>
        <v>-8.8351153629713006E-2</v>
      </c>
      <c r="O1780" s="46">
        <f ca="1">_xlfn.VAR.P(L$4:L1780)</f>
        <v>31.988254850242058</v>
      </c>
      <c r="P1780" s="33">
        <f ca="1">COUNTIF(K$4:K1780, "WIN")/I1780</f>
        <v>2.5323579065841307E-2</v>
      </c>
    </row>
    <row r="1781" spans="9:16" x14ac:dyDescent="0.25">
      <c r="I1781" s="5">
        <v>1778</v>
      </c>
      <c r="J1781" s="8">
        <f t="shared" ca="1" si="110"/>
        <v>15</v>
      </c>
      <c r="K1781" s="7" t="str">
        <f t="shared" ca="1" si="108"/>
        <v>LOSE</v>
      </c>
      <c r="L1781" s="8">
        <f t="shared" ca="1" si="109"/>
        <v>-1</v>
      </c>
      <c r="M1781" s="8">
        <f t="shared" ca="1" si="111"/>
        <v>-158</v>
      </c>
      <c r="N1781" s="32">
        <f ca="1">SUM(L$4:L1781)/I1781</f>
        <v>-8.8863892013498313E-2</v>
      </c>
      <c r="O1781" s="46">
        <f ca="1">_xlfn.VAR.P(L$4:L1781)</f>
        <v>31.970730880237269</v>
      </c>
      <c r="P1781" s="33">
        <f ca="1">COUNTIF(K$4:K1781, "WIN")/I1781</f>
        <v>2.5309336332958381E-2</v>
      </c>
    </row>
    <row r="1782" spans="9:16" x14ac:dyDescent="0.25">
      <c r="I1782" s="5">
        <v>1779</v>
      </c>
      <c r="J1782" s="8">
        <f t="shared" ca="1" si="110"/>
        <v>29</v>
      </c>
      <c r="K1782" s="7" t="str">
        <f t="shared" ca="1" si="108"/>
        <v>LOSE</v>
      </c>
      <c r="L1782" s="8">
        <f t="shared" ca="1" si="109"/>
        <v>-1</v>
      </c>
      <c r="M1782" s="8">
        <f t="shared" ca="1" si="111"/>
        <v>-159</v>
      </c>
      <c r="N1782" s="32">
        <f ca="1">SUM(L$4:L1782)/I1782</f>
        <v>-8.9376053962900506E-2</v>
      </c>
      <c r="O1782" s="46">
        <f ca="1">_xlfn.VAR.P(L$4:L1782)</f>
        <v>31.953226086239404</v>
      </c>
      <c r="P1782" s="33">
        <f ca="1">COUNTIF(K$4:K1782, "WIN")/I1782</f>
        <v>2.5295109612141653E-2</v>
      </c>
    </row>
    <row r="1783" spans="9:16" x14ac:dyDescent="0.25">
      <c r="I1783" s="5">
        <v>1780</v>
      </c>
      <c r="J1783" s="8">
        <f t="shared" ca="1" si="110"/>
        <v>31</v>
      </c>
      <c r="K1783" s="7" t="str">
        <f t="shared" ca="1" si="108"/>
        <v>LOSE</v>
      </c>
      <c r="L1783" s="8">
        <f t="shared" ca="1" si="109"/>
        <v>-1</v>
      </c>
      <c r="M1783" s="8">
        <f t="shared" ca="1" si="111"/>
        <v>-160</v>
      </c>
      <c r="N1783" s="32">
        <f ca="1">SUM(L$4:L1783)/I1783</f>
        <v>-8.98876404494382E-2</v>
      </c>
      <c r="O1783" s="46">
        <f ca="1">_xlfn.VAR.P(L$4:L1783)</f>
        <v>31.935740436813532</v>
      </c>
      <c r="P1783" s="33">
        <f ca="1">COUNTIF(K$4:K1783, "WIN")/I1783</f>
        <v>2.5280898876404494E-2</v>
      </c>
    </row>
    <row r="1784" spans="9:16" x14ac:dyDescent="0.25">
      <c r="I1784" s="5">
        <v>1781</v>
      </c>
      <c r="J1784" s="8">
        <f t="shared" ca="1" si="110"/>
        <v>28</v>
      </c>
      <c r="K1784" s="7" t="str">
        <f t="shared" ca="1" si="108"/>
        <v>LOSE</v>
      </c>
      <c r="L1784" s="8">
        <f t="shared" ca="1" si="109"/>
        <v>-1</v>
      </c>
      <c r="M1784" s="8">
        <f t="shared" ca="1" si="111"/>
        <v>-161</v>
      </c>
      <c r="N1784" s="32">
        <f ca="1">SUM(L$4:L1784)/I1784</f>
        <v>-9.039865244244806E-2</v>
      </c>
      <c r="O1784" s="46">
        <f ca="1">_xlfn.VAR.P(L$4:L1784)</f>
        <v>31.918273900593356</v>
      </c>
      <c r="P1784" s="33">
        <f ca="1">COUNTIF(K$4:K1784, "WIN")/I1784</f>
        <v>2.5266704098820886E-2</v>
      </c>
    </row>
    <row r="1785" spans="9:16" x14ac:dyDescent="0.25">
      <c r="I1785" s="5">
        <v>1782</v>
      </c>
      <c r="J1785" s="8">
        <f t="shared" ca="1" si="110"/>
        <v>36</v>
      </c>
      <c r="K1785" s="7" t="str">
        <f t="shared" ca="1" si="108"/>
        <v>LOSE</v>
      </c>
      <c r="L1785" s="8">
        <f t="shared" ca="1" si="109"/>
        <v>-1</v>
      </c>
      <c r="M1785" s="8">
        <f t="shared" ca="1" si="111"/>
        <v>-162</v>
      </c>
      <c r="N1785" s="32">
        <f ca="1">SUM(L$4:L1785)/I1785</f>
        <v>-9.0909090909090912E-2</v>
      </c>
      <c r="O1785" s="46">
        <f ca="1">_xlfn.VAR.P(L$4:L1785)</f>
        <v>31.900826446280991</v>
      </c>
      <c r="P1785" s="33">
        <f ca="1">COUNTIF(K$4:K1785, "WIN")/I1785</f>
        <v>2.5252525252525252E-2</v>
      </c>
    </row>
    <row r="1786" spans="9:16" x14ac:dyDescent="0.25">
      <c r="I1786" s="5">
        <v>1783</v>
      </c>
      <c r="J1786" s="8">
        <f t="shared" ca="1" si="110"/>
        <v>22</v>
      </c>
      <c r="K1786" s="7" t="str">
        <f t="shared" ca="1" si="108"/>
        <v>LOSE</v>
      </c>
      <c r="L1786" s="8">
        <f t="shared" ca="1" si="109"/>
        <v>-1</v>
      </c>
      <c r="M1786" s="8">
        <f t="shared" ca="1" si="111"/>
        <v>-163</v>
      </c>
      <c r="N1786" s="32">
        <f ca="1">SUM(L$4:L1786)/I1786</f>
        <v>-9.1418956814357827E-2</v>
      </c>
      <c r="O1786" s="46">
        <f ca="1">_xlfn.VAR.P(L$4:L1786)</f>
        <v>31.88339804264681</v>
      </c>
      <c r="P1786" s="33">
        <f ca="1">COUNTIF(K$4:K1786, "WIN")/I1786</f>
        <v>2.5238362310712283E-2</v>
      </c>
    </row>
    <row r="1787" spans="9:16" x14ac:dyDescent="0.25">
      <c r="I1787" s="5">
        <v>1784</v>
      </c>
      <c r="J1787" s="8">
        <f t="shared" ca="1" si="110"/>
        <v>23</v>
      </c>
      <c r="K1787" s="7" t="str">
        <f t="shared" ca="1" si="108"/>
        <v>LOSE</v>
      </c>
      <c r="L1787" s="8">
        <f t="shared" ca="1" si="109"/>
        <v>-1</v>
      </c>
      <c r="M1787" s="8">
        <f t="shared" ca="1" si="111"/>
        <v>-164</v>
      </c>
      <c r="N1787" s="32">
        <f ca="1">SUM(L$4:L1787)/I1787</f>
        <v>-9.1928251121076235E-2</v>
      </c>
      <c r="O1787" s="46">
        <f ca="1">_xlfn.VAR.P(L$4:L1787)</f>
        <v>31.865988658529229</v>
      </c>
      <c r="P1787" s="33">
        <f ca="1">COUNTIF(K$4:K1787, "WIN")/I1787</f>
        <v>2.5224215246636771E-2</v>
      </c>
    </row>
    <row r="1788" spans="9:16" x14ac:dyDescent="0.25">
      <c r="I1788" s="5">
        <v>1785</v>
      </c>
      <c r="J1788" s="8">
        <f t="shared" ca="1" si="110"/>
        <v>33</v>
      </c>
      <c r="K1788" s="7" t="str">
        <f t="shared" ca="1" si="108"/>
        <v>LOSE</v>
      </c>
      <c r="L1788" s="8">
        <f t="shared" ca="1" si="109"/>
        <v>-1</v>
      </c>
      <c r="M1788" s="8">
        <f t="shared" ca="1" si="111"/>
        <v>-165</v>
      </c>
      <c r="N1788" s="32">
        <f ca="1">SUM(L$4:L1788)/I1788</f>
        <v>-9.2436974789915971E-2</v>
      </c>
      <c r="O1788" s="46">
        <f ca="1">_xlfn.VAR.P(L$4:L1788)</f>
        <v>31.848598262834546</v>
      </c>
      <c r="P1788" s="33">
        <f ca="1">COUNTIF(K$4:K1788, "WIN")/I1788</f>
        <v>2.5210084033613446E-2</v>
      </c>
    </row>
    <row r="1789" spans="9:16" x14ac:dyDescent="0.25">
      <c r="I1789" s="5">
        <v>1786</v>
      </c>
      <c r="J1789" s="8">
        <f t="shared" ca="1" si="110"/>
        <v>25</v>
      </c>
      <c r="K1789" s="7" t="str">
        <f t="shared" ca="1" si="108"/>
        <v>LOSE</v>
      </c>
      <c r="L1789" s="8">
        <f t="shared" ca="1" si="109"/>
        <v>-1</v>
      </c>
      <c r="M1789" s="8">
        <f t="shared" ca="1" si="111"/>
        <v>-166</v>
      </c>
      <c r="N1789" s="32">
        <f ca="1">SUM(L$4:L1789)/I1789</f>
        <v>-9.29451287793953E-2</v>
      </c>
      <c r="O1789" s="46">
        <f ca="1">_xlfn.VAR.P(L$4:L1789)</f>
        <v>31.831226824536742</v>
      </c>
      <c r="P1789" s="33">
        <f ca="1">COUNTIF(K$4:K1789, "WIN")/I1789</f>
        <v>2.5195968645016796E-2</v>
      </c>
    </row>
    <row r="1790" spans="9:16" x14ac:dyDescent="0.25">
      <c r="I1790" s="5">
        <v>1787</v>
      </c>
      <c r="J1790" s="8">
        <f t="shared" ca="1" si="110"/>
        <v>24</v>
      </c>
      <c r="K1790" s="7" t="str">
        <f t="shared" ca="1" si="108"/>
        <v>LOSE</v>
      </c>
      <c r="L1790" s="8">
        <f t="shared" ca="1" si="109"/>
        <v>-1</v>
      </c>
      <c r="M1790" s="8">
        <f t="shared" ca="1" si="111"/>
        <v>-167</v>
      </c>
      <c r="N1790" s="32">
        <f ca="1">SUM(L$4:L1790)/I1790</f>
        <v>-9.3452714045886967E-2</v>
      </c>
      <c r="O1790" s="46">
        <f ca="1">_xlfn.VAR.P(L$4:L1790)</f>
        <v>31.813874312677299</v>
      </c>
      <c r="P1790" s="33">
        <f ca="1">COUNTIF(K$4:K1790, "WIN")/I1790</f>
        <v>2.5181869054280919E-2</v>
      </c>
    </row>
    <row r="1791" spans="9:16" x14ac:dyDescent="0.25">
      <c r="I1791" s="5">
        <v>1788</v>
      </c>
      <c r="J1791" s="8">
        <f t="shared" ca="1" si="110"/>
        <v>16</v>
      </c>
      <c r="K1791" s="7" t="str">
        <f t="shared" ca="1" si="108"/>
        <v>LOSE</v>
      </c>
      <c r="L1791" s="8">
        <f t="shared" ca="1" si="109"/>
        <v>-1</v>
      </c>
      <c r="M1791" s="8">
        <f t="shared" ca="1" si="111"/>
        <v>-168</v>
      </c>
      <c r="N1791" s="32">
        <f ca="1">SUM(L$4:L1791)/I1791</f>
        <v>-9.3959731543624164E-2</v>
      </c>
      <c r="O1791" s="46">
        <f ca="1">_xlfn.VAR.P(L$4:L1791)</f>
        <v>31.796540696365028</v>
      </c>
      <c r="P1791" s="33">
        <f ca="1">COUNTIF(K$4:K1791, "WIN")/I1791</f>
        <v>2.5167785234899327E-2</v>
      </c>
    </row>
    <row r="1792" spans="9:16" x14ac:dyDescent="0.25">
      <c r="I1792" s="5">
        <v>1789</v>
      </c>
      <c r="J1792" s="8">
        <f t="shared" ca="1" si="110"/>
        <v>9</v>
      </c>
      <c r="K1792" s="7" t="str">
        <f t="shared" ca="1" si="108"/>
        <v>LOSE</v>
      </c>
      <c r="L1792" s="8">
        <f t="shared" ca="1" si="109"/>
        <v>-1</v>
      </c>
      <c r="M1792" s="8">
        <f t="shared" ca="1" si="111"/>
        <v>-169</v>
      </c>
      <c r="N1792" s="32">
        <f ca="1">SUM(L$4:L1792)/I1792</f>
        <v>-9.4466182224706541E-2</v>
      </c>
      <c r="O1792" s="46">
        <f ca="1">_xlfn.VAR.P(L$4:L1792)</f>
        <v>31.779225944775867</v>
      </c>
      <c r="P1792" s="33">
        <f ca="1">COUNTIF(K$4:K1792, "WIN")/I1792</f>
        <v>2.5153717160424818E-2</v>
      </c>
    </row>
    <row r="1793" spans="9:16" x14ac:dyDescent="0.25">
      <c r="I1793" s="5">
        <v>1790</v>
      </c>
      <c r="J1793" s="8">
        <f t="shared" ca="1" si="110"/>
        <v>35</v>
      </c>
      <c r="K1793" s="7" t="str">
        <f t="shared" ca="1" si="108"/>
        <v>LOSE</v>
      </c>
      <c r="L1793" s="8">
        <f t="shared" ca="1" si="109"/>
        <v>-1</v>
      </c>
      <c r="M1793" s="8">
        <f t="shared" ca="1" si="111"/>
        <v>-170</v>
      </c>
      <c r="N1793" s="32">
        <f ca="1">SUM(L$4:L1793)/I1793</f>
        <v>-9.4972067039106142E-2</v>
      </c>
      <c r="O1793" s="46">
        <f ca="1">_xlfn.VAR.P(L$4:L1793)</f>
        <v>31.761930027152712</v>
      </c>
      <c r="P1793" s="33">
        <f ca="1">COUNTIF(K$4:K1793, "WIN")/I1793</f>
        <v>2.5139664804469275E-2</v>
      </c>
    </row>
    <row r="1794" spans="9:16" x14ac:dyDescent="0.25">
      <c r="I1794" s="5">
        <v>1791</v>
      </c>
      <c r="J1794" s="8">
        <f t="shared" ca="1" si="110"/>
        <v>36</v>
      </c>
      <c r="K1794" s="7" t="str">
        <f t="shared" ca="1" si="108"/>
        <v>LOSE</v>
      </c>
      <c r="L1794" s="8">
        <f t="shared" ca="1" si="109"/>
        <v>-1</v>
      </c>
      <c r="M1794" s="8">
        <f t="shared" ca="1" si="111"/>
        <v>-171</v>
      </c>
      <c r="N1794" s="32">
        <f ca="1">SUM(L$4:L1794)/I1794</f>
        <v>-9.5477386934673364E-2</v>
      </c>
      <c r="O1794" s="46">
        <f ca="1">_xlfn.VAR.P(L$4:L1794)</f>
        <v>31.744652912805233</v>
      </c>
      <c r="P1794" s="33">
        <f ca="1">COUNTIF(K$4:K1794, "WIN")/I1794</f>
        <v>2.5125628140703519E-2</v>
      </c>
    </row>
    <row r="1795" spans="9:16" x14ac:dyDescent="0.25">
      <c r="I1795" s="5">
        <v>1792</v>
      </c>
      <c r="J1795" s="8">
        <f t="shared" ca="1" si="110"/>
        <v>9</v>
      </c>
      <c r="K1795" s="7" t="str">
        <f t="shared" ca="1" si="108"/>
        <v>LOSE</v>
      </c>
      <c r="L1795" s="8">
        <f t="shared" ca="1" si="109"/>
        <v>-1</v>
      </c>
      <c r="M1795" s="8">
        <f t="shared" ca="1" si="111"/>
        <v>-172</v>
      </c>
      <c r="N1795" s="32">
        <f ca="1">SUM(L$4:L1795)/I1795</f>
        <v>-9.5982142857142863E-2</v>
      </c>
      <c r="O1795" s="46">
        <f ca="1">_xlfn.VAR.P(L$4:L1795)</f>
        <v>31.727394571109695</v>
      </c>
      <c r="P1795" s="33">
        <f ca="1">COUNTIF(K$4:K1795, "WIN")/I1795</f>
        <v>2.5111607142857144E-2</v>
      </c>
    </row>
    <row r="1796" spans="9:16" x14ac:dyDescent="0.25">
      <c r="I1796" s="5">
        <v>1793</v>
      </c>
      <c r="J1796" s="8">
        <f t="shared" ca="1" si="110"/>
        <v>6</v>
      </c>
      <c r="K1796" s="7" t="str">
        <f t="shared" ref="K1796:K1859" ca="1" si="112">IF($D$7 = $J1796, "WIN", "LOSE")</f>
        <v>LOSE</v>
      </c>
      <c r="L1796" s="8">
        <f t="shared" ref="L1796:L1859" ca="1" si="113">IF($K1796 = "WIN", 35, -1)</f>
        <v>-1</v>
      </c>
      <c r="M1796" s="8">
        <f t="shared" ca="1" si="111"/>
        <v>-173</v>
      </c>
      <c r="N1796" s="32">
        <f ca="1">SUM(L$4:L1796)/I1796</f>
        <v>-9.6486335750139429E-2</v>
      </c>
      <c r="O1796" s="46">
        <f ca="1">_xlfn.VAR.P(L$4:L1796)</f>
        <v>31.710154971508771</v>
      </c>
      <c r="P1796" s="33">
        <f ca="1">COUNTIF(K$4:K1796, "WIN")/I1796</f>
        <v>2.509760178471835E-2</v>
      </c>
    </row>
    <row r="1797" spans="9:16" x14ac:dyDescent="0.25">
      <c r="I1797" s="5">
        <v>1794</v>
      </c>
      <c r="J1797" s="8">
        <f t="shared" ca="1" si="110"/>
        <v>28</v>
      </c>
      <c r="K1797" s="7" t="str">
        <f t="shared" ca="1" si="112"/>
        <v>LOSE</v>
      </c>
      <c r="L1797" s="8">
        <f t="shared" ca="1" si="113"/>
        <v>-1</v>
      </c>
      <c r="M1797" s="8">
        <f t="shared" ca="1" si="111"/>
        <v>-174</v>
      </c>
      <c r="N1797" s="32">
        <f ca="1">SUM(L$4:L1797)/I1797</f>
        <v>-9.6989966555183951E-2</v>
      </c>
      <c r="O1797" s="46">
        <f ca="1">_xlfn.VAR.P(L$4:L1797)</f>
        <v>31.692934083511371</v>
      </c>
      <c r="P1797" s="33">
        <f ca="1">COUNTIF(K$4:K1797, "WIN")/I1797</f>
        <v>2.508361204013378E-2</v>
      </c>
    </row>
    <row r="1798" spans="9:16" x14ac:dyDescent="0.25">
      <c r="I1798" s="5">
        <v>1795</v>
      </c>
      <c r="J1798" s="8">
        <f t="shared" ref="J1798:J1861" ca="1" si="114">RANDBETWEEN(0,36)</f>
        <v>30</v>
      </c>
      <c r="K1798" s="7" t="str">
        <f t="shared" ca="1" si="112"/>
        <v>LOSE</v>
      </c>
      <c r="L1798" s="8">
        <f t="shared" ca="1" si="113"/>
        <v>-1</v>
      </c>
      <c r="M1798" s="8">
        <f t="shared" ref="M1798:M1861" ca="1" si="115">M1797+L1798</f>
        <v>-175</v>
      </c>
      <c r="N1798" s="32">
        <f ca="1">SUM(L$4:L1798)/I1798</f>
        <v>-9.7493036211699163E-2</v>
      </c>
      <c r="O1798" s="46">
        <f ca="1">_xlfn.VAR.P(L$4:L1798)</f>
        <v>31.675731876692453</v>
      </c>
      <c r="P1798" s="33">
        <f ca="1">COUNTIF(K$4:K1798, "WIN")/I1798</f>
        <v>2.5069637883008356E-2</v>
      </c>
    </row>
    <row r="1799" spans="9:16" x14ac:dyDescent="0.25">
      <c r="I1799" s="5">
        <v>1796</v>
      </c>
      <c r="J1799" s="8">
        <f t="shared" ca="1" si="114"/>
        <v>33</v>
      </c>
      <c r="K1799" s="7" t="str">
        <f t="shared" ca="1" si="112"/>
        <v>LOSE</v>
      </c>
      <c r="L1799" s="8">
        <f t="shared" ca="1" si="113"/>
        <v>-1</v>
      </c>
      <c r="M1799" s="8">
        <f t="shared" ca="1" si="115"/>
        <v>-176</v>
      </c>
      <c r="N1799" s="32">
        <f ca="1">SUM(L$4:L1799)/I1799</f>
        <v>-9.7995545657015584E-2</v>
      </c>
      <c r="O1799" s="46">
        <f ca="1">_xlfn.VAR.P(L$4:L1799)</f>
        <v>31.658548320692855</v>
      </c>
      <c r="P1799" s="33">
        <f ca="1">COUNTIF(K$4:K1799, "WIN")/I1799</f>
        <v>2.5055679287305122E-2</v>
      </c>
    </row>
    <row r="1800" spans="9:16" x14ac:dyDescent="0.25">
      <c r="I1800" s="5">
        <v>1797</v>
      </c>
      <c r="J1800" s="8">
        <f t="shared" ca="1" si="114"/>
        <v>13</v>
      </c>
      <c r="K1800" s="7" t="str">
        <f t="shared" ca="1" si="112"/>
        <v>LOSE</v>
      </c>
      <c r="L1800" s="8">
        <f t="shared" ca="1" si="113"/>
        <v>-1</v>
      </c>
      <c r="M1800" s="8">
        <f t="shared" ca="1" si="115"/>
        <v>-177</v>
      </c>
      <c r="N1800" s="32">
        <f ca="1">SUM(L$4:L1800)/I1800</f>
        <v>-9.849749582637729E-2</v>
      </c>
      <c r="O1800" s="46">
        <f ca="1">_xlfn.VAR.P(L$4:L1800)</f>
        <v>31.641383385219104</v>
      </c>
      <c r="P1800" s="33">
        <f ca="1">COUNTIF(K$4:K1800, "WIN")/I1800</f>
        <v>2.5041736227045076E-2</v>
      </c>
    </row>
    <row r="1801" spans="9:16" x14ac:dyDescent="0.25">
      <c r="I1801" s="5">
        <v>1798</v>
      </c>
      <c r="J1801" s="8">
        <f t="shared" ca="1" si="114"/>
        <v>16</v>
      </c>
      <c r="K1801" s="7" t="str">
        <f t="shared" ca="1" si="112"/>
        <v>LOSE</v>
      </c>
      <c r="L1801" s="8">
        <f t="shared" ca="1" si="113"/>
        <v>-1</v>
      </c>
      <c r="M1801" s="8">
        <f t="shared" ca="1" si="115"/>
        <v>-178</v>
      </c>
      <c r="N1801" s="32">
        <f ca="1">SUM(L$4:L1801)/I1801</f>
        <v>-9.8998887652947717E-2</v>
      </c>
      <c r="O1801" s="46">
        <f ca="1">_xlfn.VAR.P(L$4:L1801)</f>
        <v>31.624237040043255</v>
      </c>
      <c r="P1801" s="33">
        <f ca="1">COUNTIF(K$4:K1801, "WIN")/I1801</f>
        <v>2.5027808676307009E-2</v>
      </c>
    </row>
    <row r="1802" spans="9:16" x14ac:dyDescent="0.25">
      <c r="I1802" s="5">
        <v>1799</v>
      </c>
      <c r="J1802" s="8">
        <f t="shared" ca="1" si="114"/>
        <v>10</v>
      </c>
      <c r="K1802" s="7" t="str">
        <f t="shared" ca="1" si="112"/>
        <v>LOSE</v>
      </c>
      <c r="L1802" s="8">
        <f t="shared" ca="1" si="113"/>
        <v>-1</v>
      </c>
      <c r="M1802" s="8">
        <f t="shared" ca="1" si="115"/>
        <v>-179</v>
      </c>
      <c r="N1802" s="32">
        <f ca="1">SUM(L$4:L1802)/I1802</f>
        <v>-9.9499722067815446E-2</v>
      </c>
      <c r="O1802" s="46">
        <f ca="1">_xlfn.VAR.P(L$4:L1802)</f>
        <v>31.607109255002701</v>
      </c>
      <c r="P1802" s="33">
        <f ca="1">COUNTIF(K$4:K1802, "WIN")/I1802</f>
        <v>2.501389660922735E-2</v>
      </c>
    </row>
    <row r="1803" spans="9:16" x14ac:dyDescent="0.25">
      <c r="I1803" s="5">
        <v>1800</v>
      </c>
      <c r="J1803" s="8">
        <f t="shared" ca="1" si="114"/>
        <v>21</v>
      </c>
      <c r="K1803" s="7" t="str">
        <f t="shared" ca="1" si="112"/>
        <v>LOSE</v>
      </c>
      <c r="L1803" s="8">
        <f t="shared" ca="1" si="113"/>
        <v>-1</v>
      </c>
      <c r="M1803" s="8">
        <f t="shared" ca="1" si="115"/>
        <v>-180</v>
      </c>
      <c r="N1803" s="32">
        <f ca="1">SUM(L$4:L1803)/I1803</f>
        <v>-0.1</v>
      </c>
      <c r="O1803" s="46">
        <f ca="1">_xlfn.VAR.P(L$4:L1803)</f>
        <v>31.59</v>
      </c>
      <c r="P1803" s="33">
        <f ca="1">COUNTIF(K$4:K1803, "WIN")/I1803</f>
        <v>2.5000000000000001E-2</v>
      </c>
    </row>
    <row r="1804" spans="9:16" x14ac:dyDescent="0.25">
      <c r="I1804" s="5">
        <v>1801</v>
      </c>
      <c r="J1804" s="8">
        <f t="shared" ca="1" si="114"/>
        <v>22</v>
      </c>
      <c r="K1804" s="7" t="str">
        <f t="shared" ca="1" si="112"/>
        <v>LOSE</v>
      </c>
      <c r="L1804" s="8">
        <f t="shared" ca="1" si="113"/>
        <v>-1</v>
      </c>
      <c r="M1804" s="8">
        <f t="shared" ca="1" si="115"/>
        <v>-181</v>
      </c>
      <c r="N1804" s="32">
        <f ca="1">SUM(L$4:L1804)/I1804</f>
        <v>-0.10049972237645752</v>
      </c>
      <c r="O1804" s="46">
        <f ca="1">_xlfn.VAR.P(L$4:L1804)</f>
        <v>31.572909245002698</v>
      </c>
      <c r="P1804" s="33">
        <f ca="1">COUNTIF(K$4:K1804, "WIN")/I1804</f>
        <v>2.4986118822876179E-2</v>
      </c>
    </row>
    <row r="1805" spans="9:16" x14ac:dyDescent="0.25">
      <c r="I1805" s="5">
        <v>1802</v>
      </c>
      <c r="J1805" s="8">
        <f t="shared" ca="1" si="114"/>
        <v>7</v>
      </c>
      <c r="K1805" s="7" t="str">
        <f t="shared" ca="1" si="112"/>
        <v>WIN</v>
      </c>
      <c r="L1805" s="8">
        <f t="shared" ca="1" si="113"/>
        <v>35</v>
      </c>
      <c r="M1805" s="8">
        <f t="shared" ca="1" si="115"/>
        <v>-146</v>
      </c>
      <c r="N1805" s="32">
        <f ca="1">SUM(L$4:L1805)/I1805</f>
        <v>-8.1021087680355167E-2</v>
      </c>
      <c r="O1805" s="46">
        <f ca="1">_xlfn.VAR.P(L$4:L1805)</f>
        <v>32.238718602219016</v>
      </c>
      <c r="P1805" s="33">
        <f ca="1">COUNTIF(K$4:K1805, "WIN")/I1805</f>
        <v>2.5527192008879023E-2</v>
      </c>
    </row>
    <row r="1806" spans="9:16" x14ac:dyDescent="0.25">
      <c r="I1806" s="5">
        <v>1803</v>
      </c>
      <c r="J1806" s="8">
        <f t="shared" ca="1" si="114"/>
        <v>25</v>
      </c>
      <c r="K1806" s="7" t="str">
        <f t="shared" ca="1" si="112"/>
        <v>LOSE</v>
      </c>
      <c r="L1806" s="8">
        <f t="shared" ca="1" si="113"/>
        <v>-1</v>
      </c>
      <c r="M1806" s="8">
        <f t="shared" ca="1" si="115"/>
        <v>-147</v>
      </c>
      <c r="N1806" s="32">
        <f ca="1">SUM(L$4:L1806)/I1806</f>
        <v>-8.153078202995008E-2</v>
      </c>
      <c r="O1806" s="46">
        <f ca="1">_xlfn.VAR.P(L$4:L1806)</f>
        <v>32.221306142563279</v>
      </c>
      <c r="P1806" s="33">
        <f ca="1">COUNTIF(K$4:K1806, "WIN")/I1806</f>
        <v>2.5513033832501388E-2</v>
      </c>
    </row>
    <row r="1807" spans="9:16" x14ac:dyDescent="0.25">
      <c r="I1807" s="5">
        <v>1804</v>
      </c>
      <c r="J1807" s="8">
        <f t="shared" ca="1" si="114"/>
        <v>20</v>
      </c>
      <c r="K1807" s="7" t="str">
        <f t="shared" ca="1" si="112"/>
        <v>LOSE</v>
      </c>
      <c r="L1807" s="8">
        <f t="shared" ca="1" si="113"/>
        <v>-1</v>
      </c>
      <c r="M1807" s="8">
        <f t="shared" ca="1" si="115"/>
        <v>-148</v>
      </c>
      <c r="N1807" s="32">
        <f ca="1">SUM(L$4:L1807)/I1807</f>
        <v>-8.2039911308203997E-2</v>
      </c>
      <c r="O1807" s="46">
        <f ca="1">_xlfn.VAR.P(L$4:L1807)</f>
        <v>32.203912468473604</v>
      </c>
      <c r="P1807" s="33">
        <f ca="1">COUNTIF(K$4:K1807, "WIN")/I1807</f>
        <v>2.5498891352549888E-2</v>
      </c>
    </row>
    <row r="1808" spans="9:16" x14ac:dyDescent="0.25">
      <c r="I1808" s="5">
        <v>1805</v>
      </c>
      <c r="J1808" s="8">
        <f t="shared" ca="1" si="114"/>
        <v>14</v>
      </c>
      <c r="K1808" s="7" t="str">
        <f t="shared" ca="1" si="112"/>
        <v>LOSE</v>
      </c>
      <c r="L1808" s="8">
        <f t="shared" ca="1" si="113"/>
        <v>-1</v>
      </c>
      <c r="M1808" s="8">
        <f t="shared" ca="1" si="115"/>
        <v>-149</v>
      </c>
      <c r="N1808" s="32">
        <f ca="1">SUM(L$4:L1808)/I1808</f>
        <v>-8.2548476454293626E-2</v>
      </c>
      <c r="O1808" s="46">
        <f ca="1">_xlfn.VAR.P(L$4:L1808)</f>
        <v>32.18653754958909</v>
      </c>
      <c r="P1808" s="33">
        <f ca="1">COUNTIF(K$4:K1808, "WIN")/I1808</f>
        <v>2.548476454293629E-2</v>
      </c>
    </row>
    <row r="1809" spans="9:16" x14ac:dyDescent="0.25">
      <c r="I1809" s="5">
        <v>1806</v>
      </c>
      <c r="J1809" s="8">
        <f t="shared" ca="1" si="114"/>
        <v>9</v>
      </c>
      <c r="K1809" s="7" t="str">
        <f t="shared" ca="1" si="112"/>
        <v>LOSE</v>
      </c>
      <c r="L1809" s="8">
        <f t="shared" ca="1" si="113"/>
        <v>-1</v>
      </c>
      <c r="M1809" s="8">
        <f t="shared" ca="1" si="115"/>
        <v>-150</v>
      </c>
      <c r="N1809" s="32">
        <f ca="1">SUM(L$4:L1809)/I1809</f>
        <v>-8.3056478405315617E-2</v>
      </c>
      <c r="O1809" s="46">
        <f ca="1">_xlfn.VAR.P(L$4:L1809)</f>
        <v>32.169181355614178</v>
      </c>
      <c r="P1809" s="33">
        <f ca="1">COUNTIF(K$4:K1809, "WIN")/I1809</f>
        <v>2.5470653377630121E-2</v>
      </c>
    </row>
    <row r="1810" spans="9:16" x14ac:dyDescent="0.25">
      <c r="I1810" s="5">
        <v>1807</v>
      </c>
      <c r="J1810" s="8">
        <f t="shared" ca="1" si="114"/>
        <v>8</v>
      </c>
      <c r="K1810" s="7" t="str">
        <f t="shared" ca="1" si="112"/>
        <v>LOSE</v>
      </c>
      <c r="L1810" s="8">
        <f t="shared" ca="1" si="113"/>
        <v>-1</v>
      </c>
      <c r="M1810" s="8">
        <f t="shared" ca="1" si="115"/>
        <v>-151</v>
      </c>
      <c r="N1810" s="32">
        <f ca="1">SUM(L$4:L1810)/I1810</f>
        <v>-8.3563918096292197E-2</v>
      </c>
      <c r="O1810" s="46">
        <f ca="1">_xlfn.VAR.P(L$4:L1810)</f>
        <v>32.151843856318465</v>
      </c>
      <c r="P1810" s="33">
        <f ca="1">COUNTIF(K$4:K1810, "WIN")/I1810</f>
        <v>2.545655783065855E-2</v>
      </c>
    </row>
    <row r="1811" spans="9:16" x14ac:dyDescent="0.25">
      <c r="I1811" s="5">
        <v>1808</v>
      </c>
      <c r="J1811" s="8">
        <f t="shared" ca="1" si="114"/>
        <v>26</v>
      </c>
      <c r="K1811" s="7" t="str">
        <f t="shared" ca="1" si="112"/>
        <v>LOSE</v>
      </c>
      <c r="L1811" s="8">
        <f t="shared" ca="1" si="113"/>
        <v>-1</v>
      </c>
      <c r="M1811" s="8">
        <f t="shared" ca="1" si="115"/>
        <v>-152</v>
      </c>
      <c r="N1811" s="32">
        <f ca="1">SUM(L$4:L1811)/I1811</f>
        <v>-8.4070796460176997E-2</v>
      </c>
      <c r="O1811" s="46">
        <f ca="1">_xlfn.VAR.P(L$4:L1811)</f>
        <v>32.134525021536533</v>
      </c>
      <c r="P1811" s="33">
        <f ca="1">COUNTIF(K$4:K1811, "WIN")/I1811</f>
        <v>2.5442477876106196E-2</v>
      </c>
    </row>
    <row r="1812" spans="9:16" x14ac:dyDescent="0.25">
      <c r="I1812" s="5">
        <v>1809</v>
      </c>
      <c r="J1812" s="8">
        <f t="shared" ca="1" si="114"/>
        <v>26</v>
      </c>
      <c r="K1812" s="7" t="str">
        <f t="shared" ca="1" si="112"/>
        <v>LOSE</v>
      </c>
      <c r="L1812" s="8">
        <f t="shared" ca="1" si="113"/>
        <v>-1</v>
      </c>
      <c r="M1812" s="8">
        <f t="shared" ca="1" si="115"/>
        <v>-153</v>
      </c>
      <c r="N1812" s="32">
        <f ca="1">SUM(L$4:L1812)/I1812</f>
        <v>-8.45771144278607E-2</v>
      </c>
      <c r="O1812" s="46">
        <f ca="1">_xlfn.VAR.P(L$4:L1812)</f>
        <v>32.117224821167795</v>
      </c>
      <c r="P1812" s="33">
        <f ca="1">COUNTIF(K$4:K1812, "WIN")/I1812</f>
        <v>2.5428413488114979E-2</v>
      </c>
    </row>
    <row r="1813" spans="9:16" x14ac:dyDescent="0.25">
      <c r="I1813" s="5">
        <v>1810</v>
      </c>
      <c r="J1813" s="8">
        <f t="shared" ca="1" si="114"/>
        <v>14</v>
      </c>
      <c r="K1813" s="7" t="str">
        <f t="shared" ca="1" si="112"/>
        <v>LOSE</v>
      </c>
      <c r="L1813" s="8">
        <f t="shared" ca="1" si="113"/>
        <v>-1</v>
      </c>
      <c r="M1813" s="8">
        <f t="shared" ca="1" si="115"/>
        <v>-154</v>
      </c>
      <c r="N1813" s="32">
        <f ca="1">SUM(L$4:L1813)/I1813</f>
        <v>-8.5082872928176789E-2</v>
      </c>
      <c r="O1813" s="46">
        <f ca="1">_xlfn.VAR.P(L$4:L1813)</f>
        <v>32.099943225176276</v>
      </c>
      <c r="P1813" s="33">
        <f ca="1">COUNTIF(K$4:K1813, "WIN")/I1813</f>
        <v>2.541436464088398E-2</v>
      </c>
    </row>
    <row r="1814" spans="9:16" x14ac:dyDescent="0.25">
      <c r="I1814" s="5">
        <v>1811</v>
      </c>
      <c r="J1814" s="8">
        <f t="shared" ca="1" si="114"/>
        <v>29</v>
      </c>
      <c r="K1814" s="7" t="str">
        <f t="shared" ca="1" si="112"/>
        <v>LOSE</v>
      </c>
      <c r="L1814" s="8">
        <f t="shared" ca="1" si="113"/>
        <v>-1</v>
      </c>
      <c r="M1814" s="8">
        <f t="shared" ca="1" si="115"/>
        <v>-155</v>
      </c>
      <c r="N1814" s="32">
        <f ca="1">SUM(L$4:L1814)/I1814</f>
        <v>-8.5588072887907235E-2</v>
      </c>
      <c r="O1814" s="46">
        <f ca="1">_xlfn.VAR.P(L$4:L1814)</f>
        <v>32.082680203590492</v>
      </c>
      <c r="P1814" s="33">
        <f ca="1">COUNTIF(K$4:K1814, "WIN")/I1814</f>
        <v>2.5400331308669245E-2</v>
      </c>
    </row>
    <row r="1815" spans="9:16" x14ac:dyDescent="0.25">
      <c r="I1815" s="5">
        <v>1812</v>
      </c>
      <c r="J1815" s="8">
        <f t="shared" ca="1" si="114"/>
        <v>2</v>
      </c>
      <c r="K1815" s="7" t="str">
        <f t="shared" ca="1" si="112"/>
        <v>LOSE</v>
      </c>
      <c r="L1815" s="8">
        <f t="shared" ca="1" si="113"/>
        <v>-1</v>
      </c>
      <c r="M1815" s="8">
        <f t="shared" ca="1" si="115"/>
        <v>-156</v>
      </c>
      <c r="N1815" s="32">
        <f ca="1">SUM(L$4:L1815)/I1815</f>
        <v>-8.6092715231788075E-2</v>
      </c>
      <c r="O1815" s="46">
        <f ca="1">_xlfn.VAR.P(L$4:L1815)</f>
        <v>32.065435726503225</v>
      </c>
      <c r="P1815" s="33">
        <f ca="1">COUNTIF(K$4:K1815, "WIN")/I1815</f>
        <v>2.5386313465783666E-2</v>
      </c>
    </row>
    <row r="1816" spans="9:16" x14ac:dyDescent="0.25">
      <c r="I1816" s="5">
        <v>1813</v>
      </c>
      <c r="J1816" s="8">
        <f t="shared" ca="1" si="114"/>
        <v>29</v>
      </c>
      <c r="K1816" s="7" t="str">
        <f t="shared" ca="1" si="112"/>
        <v>LOSE</v>
      </c>
      <c r="L1816" s="8">
        <f t="shared" ca="1" si="113"/>
        <v>-1</v>
      </c>
      <c r="M1816" s="8">
        <f t="shared" ca="1" si="115"/>
        <v>-157</v>
      </c>
      <c r="N1816" s="32">
        <f ca="1">SUM(L$4:L1816)/I1816</f>
        <v>-8.6596800882515174E-2</v>
      </c>
      <c r="O1816" s="46">
        <f ca="1">_xlfn.VAR.P(L$4:L1816)</f>
        <v>32.048209764071402</v>
      </c>
      <c r="P1816" s="33">
        <f ca="1">COUNTIF(K$4:K1816, "WIN")/I1816</f>
        <v>2.5372311086596801E-2</v>
      </c>
    </row>
    <row r="1817" spans="9:16" x14ac:dyDescent="0.25">
      <c r="I1817" s="5">
        <v>1814</v>
      </c>
      <c r="J1817" s="8">
        <f t="shared" ca="1" si="114"/>
        <v>1</v>
      </c>
      <c r="K1817" s="7" t="str">
        <f t="shared" ca="1" si="112"/>
        <v>LOSE</v>
      </c>
      <c r="L1817" s="8">
        <f t="shared" ca="1" si="113"/>
        <v>-1</v>
      </c>
      <c r="M1817" s="8">
        <f t="shared" ca="1" si="115"/>
        <v>-158</v>
      </c>
      <c r="N1817" s="32">
        <f ca="1">SUM(L$4:L1817)/I1817</f>
        <v>-8.7100330760749731E-2</v>
      </c>
      <c r="O1817" s="46">
        <f ca="1">_xlfn.VAR.P(L$4:L1817)</f>
        <v>32.031002286515879</v>
      </c>
      <c r="P1817" s="33">
        <f ca="1">COUNTIF(K$4:K1817, "WIN")/I1817</f>
        <v>2.5358324145534728E-2</v>
      </c>
    </row>
    <row r="1818" spans="9:16" x14ac:dyDescent="0.25">
      <c r="I1818" s="5">
        <v>1815</v>
      </c>
      <c r="J1818" s="8">
        <f t="shared" ca="1" si="114"/>
        <v>31</v>
      </c>
      <c r="K1818" s="7" t="str">
        <f t="shared" ca="1" si="112"/>
        <v>LOSE</v>
      </c>
      <c r="L1818" s="8">
        <f t="shared" ca="1" si="113"/>
        <v>-1</v>
      </c>
      <c r="M1818" s="8">
        <f t="shared" ca="1" si="115"/>
        <v>-159</v>
      </c>
      <c r="N1818" s="32">
        <f ca="1">SUM(L$4:L1818)/I1818</f>
        <v>-8.7603305785123972E-2</v>
      </c>
      <c r="O1818" s="46">
        <f ca="1">_xlfn.VAR.P(L$4:L1818)</f>
        <v>32.013813264121303</v>
      </c>
      <c r="P1818" s="33">
        <f ca="1">COUNTIF(K$4:K1818, "WIN")/I1818</f>
        <v>2.5344352617079891E-2</v>
      </c>
    </row>
    <row r="1819" spans="9:16" x14ac:dyDescent="0.25">
      <c r="I1819" s="5">
        <v>1816</v>
      </c>
      <c r="J1819" s="8">
        <f t="shared" ca="1" si="114"/>
        <v>4</v>
      </c>
      <c r="K1819" s="7" t="str">
        <f t="shared" ca="1" si="112"/>
        <v>LOSE</v>
      </c>
      <c r="L1819" s="8">
        <f t="shared" ca="1" si="113"/>
        <v>-1</v>
      </c>
      <c r="M1819" s="8">
        <f t="shared" ca="1" si="115"/>
        <v>-160</v>
      </c>
      <c r="N1819" s="32">
        <f ca="1">SUM(L$4:L1819)/I1819</f>
        <v>-8.8105726872246701E-2</v>
      </c>
      <c r="O1819" s="46">
        <f ca="1">_xlfn.VAR.P(L$4:L1819)</f>
        <v>31.996642667235925</v>
      </c>
      <c r="P1819" s="33">
        <f ca="1">COUNTIF(K$4:K1819, "WIN")/I1819</f>
        <v>2.5330396475770924E-2</v>
      </c>
    </row>
    <row r="1820" spans="9:16" x14ac:dyDescent="0.25">
      <c r="I1820" s="5">
        <v>1817</v>
      </c>
      <c r="J1820" s="8">
        <f t="shared" ca="1" si="114"/>
        <v>23</v>
      </c>
      <c r="K1820" s="7" t="str">
        <f t="shared" ca="1" si="112"/>
        <v>LOSE</v>
      </c>
      <c r="L1820" s="8">
        <f t="shared" ca="1" si="113"/>
        <v>-1</v>
      </c>
      <c r="M1820" s="8">
        <f t="shared" ca="1" si="115"/>
        <v>-161</v>
      </c>
      <c r="N1820" s="32">
        <f ca="1">SUM(L$4:L1820)/I1820</f>
        <v>-8.8607594936708861E-2</v>
      </c>
      <c r="O1820" s="46">
        <f ca="1">_xlfn.VAR.P(L$4:L1820)</f>
        <v>31.979490466271432</v>
      </c>
      <c r="P1820" s="33">
        <f ca="1">COUNTIF(K$4:K1820, "WIN")/I1820</f>
        <v>2.5316455696202531E-2</v>
      </c>
    </row>
    <row r="1821" spans="9:16" x14ac:dyDescent="0.25">
      <c r="I1821" s="5">
        <v>1818</v>
      </c>
      <c r="J1821" s="8">
        <f t="shared" ca="1" si="114"/>
        <v>2</v>
      </c>
      <c r="K1821" s="7" t="str">
        <f t="shared" ca="1" si="112"/>
        <v>LOSE</v>
      </c>
      <c r="L1821" s="8">
        <f t="shared" ca="1" si="113"/>
        <v>-1</v>
      </c>
      <c r="M1821" s="8">
        <f t="shared" ca="1" si="115"/>
        <v>-162</v>
      </c>
      <c r="N1821" s="32">
        <f ca="1">SUM(L$4:L1821)/I1821</f>
        <v>-8.9108910891089105E-2</v>
      </c>
      <c r="O1821" s="46">
        <f ca="1">_xlfn.VAR.P(L$4:L1821)</f>
        <v>31.962356631702775</v>
      </c>
      <c r="P1821" s="33">
        <f ca="1">COUNTIF(K$4:K1821, "WIN")/I1821</f>
        <v>2.5302530253025302E-2</v>
      </c>
    </row>
    <row r="1822" spans="9:16" x14ac:dyDescent="0.25">
      <c r="I1822" s="5">
        <v>1819</v>
      </c>
      <c r="J1822" s="8">
        <f t="shared" ca="1" si="114"/>
        <v>23</v>
      </c>
      <c r="K1822" s="7" t="str">
        <f t="shared" ca="1" si="112"/>
        <v>LOSE</v>
      </c>
      <c r="L1822" s="8">
        <f t="shared" ca="1" si="113"/>
        <v>-1</v>
      </c>
      <c r="M1822" s="8">
        <f t="shared" ca="1" si="115"/>
        <v>-163</v>
      </c>
      <c r="N1822" s="32">
        <f ca="1">SUM(L$4:L1822)/I1822</f>
        <v>-8.9609675645959314E-2</v>
      </c>
      <c r="O1822" s="46">
        <f ca="1">_xlfn.VAR.P(L$4:L1822)</f>
        <v>31.945241134068009</v>
      </c>
      <c r="P1822" s="33">
        <f ca="1">COUNTIF(K$4:K1822, "WIN")/I1822</f>
        <v>2.5288620120945574E-2</v>
      </c>
    </row>
    <row r="1823" spans="9:16" x14ac:dyDescent="0.25">
      <c r="I1823" s="5">
        <v>1820</v>
      </c>
      <c r="J1823" s="8">
        <f t="shared" ca="1" si="114"/>
        <v>6</v>
      </c>
      <c r="K1823" s="7" t="str">
        <f t="shared" ca="1" si="112"/>
        <v>LOSE</v>
      </c>
      <c r="L1823" s="8">
        <f t="shared" ca="1" si="113"/>
        <v>-1</v>
      </c>
      <c r="M1823" s="8">
        <f t="shared" ca="1" si="115"/>
        <v>-164</v>
      </c>
      <c r="N1823" s="32">
        <f ca="1">SUM(L$4:L1823)/I1823</f>
        <v>-9.0109890109890109E-2</v>
      </c>
      <c r="O1823" s="46">
        <f ca="1">_xlfn.VAR.P(L$4:L1823)</f>
        <v>31.92814394396812</v>
      </c>
      <c r="P1823" s="33">
        <f ca="1">COUNTIF(K$4:K1823, "WIN")/I1823</f>
        <v>2.5274725274725275E-2</v>
      </c>
    </row>
    <row r="1824" spans="9:16" x14ac:dyDescent="0.25">
      <c r="I1824" s="5">
        <v>1821</v>
      </c>
      <c r="J1824" s="8">
        <f t="shared" ca="1" si="114"/>
        <v>24</v>
      </c>
      <c r="K1824" s="7" t="str">
        <f t="shared" ca="1" si="112"/>
        <v>LOSE</v>
      </c>
      <c r="L1824" s="8">
        <f t="shared" ca="1" si="113"/>
        <v>-1</v>
      </c>
      <c r="M1824" s="8">
        <f t="shared" ca="1" si="115"/>
        <v>-165</v>
      </c>
      <c r="N1824" s="32">
        <f ca="1">SUM(L$4:L1824)/I1824</f>
        <v>-9.0609555189456348E-2</v>
      </c>
      <c r="O1824" s="46">
        <f ca="1">_xlfn.VAR.P(L$4:L1824)</f>
        <v>31.911065032066855</v>
      </c>
      <c r="P1824" s="33">
        <f ca="1">COUNTIF(K$4:K1824, "WIN")/I1824</f>
        <v>2.5260845689181768E-2</v>
      </c>
    </row>
    <row r="1825" spans="9:16" x14ac:dyDescent="0.25">
      <c r="I1825" s="5">
        <v>1822</v>
      </c>
      <c r="J1825" s="8">
        <f t="shared" ca="1" si="114"/>
        <v>36</v>
      </c>
      <c r="K1825" s="7" t="str">
        <f t="shared" ca="1" si="112"/>
        <v>LOSE</v>
      </c>
      <c r="L1825" s="8">
        <f t="shared" ca="1" si="113"/>
        <v>-1</v>
      </c>
      <c r="M1825" s="8">
        <f t="shared" ca="1" si="115"/>
        <v>-166</v>
      </c>
      <c r="N1825" s="32">
        <f ca="1">SUM(L$4:L1825)/I1825</f>
        <v>-9.110867178924259E-2</v>
      </c>
      <c r="O1825" s="46">
        <f ca="1">_xlfn.VAR.P(L$4:L1825)</f>
        <v>31.894004369090553</v>
      </c>
      <c r="P1825" s="33">
        <f ca="1">COUNTIF(K$4:K1825, "WIN")/I1825</f>
        <v>2.5246981339187707E-2</v>
      </c>
    </row>
    <row r="1826" spans="9:16" x14ac:dyDescent="0.25">
      <c r="I1826" s="5">
        <v>1823</v>
      </c>
      <c r="J1826" s="8">
        <f t="shared" ca="1" si="114"/>
        <v>5</v>
      </c>
      <c r="K1826" s="7" t="str">
        <f t="shared" ca="1" si="112"/>
        <v>LOSE</v>
      </c>
      <c r="L1826" s="8">
        <f t="shared" ca="1" si="113"/>
        <v>-1</v>
      </c>
      <c r="M1826" s="8">
        <f t="shared" ca="1" si="115"/>
        <v>-167</v>
      </c>
      <c r="N1826" s="32">
        <f ca="1">SUM(L$4:L1826)/I1826</f>
        <v>-9.1607240811848595E-2</v>
      </c>
      <c r="O1826" s="46">
        <f ca="1">_xlfn.VAR.P(L$4:L1826)</f>
        <v>31.876961925827988</v>
      </c>
      <c r="P1826" s="33">
        <f ca="1">COUNTIF(K$4:K1826, "WIN")/I1826</f>
        <v>2.5233132199670872E-2</v>
      </c>
    </row>
    <row r="1827" spans="9:16" x14ac:dyDescent="0.25">
      <c r="I1827" s="5">
        <v>1824</v>
      </c>
      <c r="J1827" s="8">
        <f t="shared" ca="1" si="114"/>
        <v>26</v>
      </c>
      <c r="K1827" s="7" t="str">
        <f t="shared" ca="1" si="112"/>
        <v>LOSE</v>
      </c>
      <c r="L1827" s="8">
        <f t="shared" ca="1" si="113"/>
        <v>-1</v>
      </c>
      <c r="M1827" s="8">
        <f t="shared" ca="1" si="115"/>
        <v>-168</v>
      </c>
      <c r="N1827" s="32">
        <f ca="1">SUM(L$4:L1827)/I1827</f>
        <v>-9.2105263157894732E-2</v>
      </c>
      <c r="O1827" s="46">
        <f ca="1">_xlfn.VAR.P(L$4:L1827)</f>
        <v>31.859937673130194</v>
      </c>
      <c r="P1827" s="33">
        <f ca="1">COUNTIF(K$4:K1827, "WIN")/I1827</f>
        <v>2.5219298245614034E-2</v>
      </c>
    </row>
    <row r="1828" spans="9:16" x14ac:dyDescent="0.25">
      <c r="I1828" s="5">
        <v>1825</v>
      </c>
      <c r="J1828" s="8">
        <f t="shared" ca="1" si="114"/>
        <v>31</v>
      </c>
      <c r="K1828" s="7" t="str">
        <f t="shared" ca="1" si="112"/>
        <v>LOSE</v>
      </c>
      <c r="L1828" s="8">
        <f t="shared" ca="1" si="113"/>
        <v>-1</v>
      </c>
      <c r="M1828" s="8">
        <f t="shared" ca="1" si="115"/>
        <v>-169</v>
      </c>
      <c r="N1828" s="32">
        <f ca="1">SUM(L$4:L1828)/I1828</f>
        <v>-9.2602739726027394E-2</v>
      </c>
      <c r="O1828" s="46">
        <f ca="1">_xlfn.VAR.P(L$4:L1828)</f>
        <v>31.842931581910303</v>
      </c>
      <c r="P1828" s="33">
        <f ca="1">COUNTIF(K$4:K1828, "WIN")/I1828</f>
        <v>2.5205479452054796E-2</v>
      </c>
    </row>
    <row r="1829" spans="9:16" x14ac:dyDescent="0.25">
      <c r="I1829" s="5">
        <v>1826</v>
      </c>
      <c r="J1829" s="8">
        <f t="shared" ca="1" si="114"/>
        <v>4</v>
      </c>
      <c r="K1829" s="7" t="str">
        <f t="shared" ca="1" si="112"/>
        <v>LOSE</v>
      </c>
      <c r="L1829" s="8">
        <f t="shared" ca="1" si="113"/>
        <v>-1</v>
      </c>
      <c r="M1829" s="8">
        <f t="shared" ca="1" si="115"/>
        <v>-170</v>
      </c>
      <c r="N1829" s="32">
        <f ca="1">SUM(L$4:L1829)/I1829</f>
        <v>-9.3099671412924426E-2</v>
      </c>
      <c r="O1829" s="46">
        <f ca="1">_xlfn.VAR.P(L$4:L1829)</f>
        <v>31.825943623143374</v>
      </c>
      <c r="P1829" s="33">
        <f ca="1">COUNTIF(K$4:K1829, "WIN")/I1829</f>
        <v>2.5191675794085433E-2</v>
      </c>
    </row>
    <row r="1830" spans="9:16" x14ac:dyDescent="0.25">
      <c r="I1830" s="5">
        <v>1827</v>
      </c>
      <c r="J1830" s="8">
        <f t="shared" ca="1" si="114"/>
        <v>14</v>
      </c>
      <c r="K1830" s="7" t="str">
        <f t="shared" ca="1" si="112"/>
        <v>LOSE</v>
      </c>
      <c r="L1830" s="8">
        <f t="shared" ca="1" si="113"/>
        <v>-1</v>
      </c>
      <c r="M1830" s="8">
        <f t="shared" ca="1" si="115"/>
        <v>-171</v>
      </c>
      <c r="N1830" s="32">
        <f ca="1">SUM(L$4:L1830)/I1830</f>
        <v>-9.3596059113300489E-2</v>
      </c>
      <c r="O1830" s="46">
        <f ca="1">_xlfn.VAR.P(L$4:L1830)</f>
        <v>31.808973767866242</v>
      </c>
      <c r="P1830" s="33">
        <f ca="1">COUNTIF(K$4:K1830, "WIN")/I1830</f>
        <v>2.5177887246852763E-2</v>
      </c>
    </row>
    <row r="1831" spans="9:16" x14ac:dyDescent="0.25">
      <c r="I1831" s="5">
        <v>1828</v>
      </c>
      <c r="J1831" s="8">
        <f t="shared" ca="1" si="114"/>
        <v>24</v>
      </c>
      <c r="K1831" s="7" t="str">
        <f t="shared" ca="1" si="112"/>
        <v>LOSE</v>
      </c>
      <c r="L1831" s="8">
        <f t="shared" ca="1" si="113"/>
        <v>-1</v>
      </c>
      <c r="M1831" s="8">
        <f t="shared" ca="1" si="115"/>
        <v>-172</v>
      </c>
      <c r="N1831" s="32">
        <f ca="1">SUM(L$4:L1831)/I1831</f>
        <v>-9.4091903719912467E-2</v>
      </c>
      <c r="O1831" s="46">
        <f ca="1">_xlfn.VAR.P(L$4:L1831)</f>
        <v>31.792021987177339</v>
      </c>
      <c r="P1831" s="33">
        <f ca="1">COUNTIF(K$4:K1831, "WIN")/I1831</f>
        <v>2.5164113785557989E-2</v>
      </c>
    </row>
    <row r="1832" spans="9:16" x14ac:dyDescent="0.25">
      <c r="I1832" s="5">
        <v>1829</v>
      </c>
      <c r="J1832" s="8">
        <f t="shared" ca="1" si="114"/>
        <v>8</v>
      </c>
      <c r="K1832" s="7" t="str">
        <f t="shared" ca="1" si="112"/>
        <v>LOSE</v>
      </c>
      <c r="L1832" s="8">
        <f t="shared" ca="1" si="113"/>
        <v>-1</v>
      </c>
      <c r="M1832" s="8">
        <f t="shared" ca="1" si="115"/>
        <v>-173</v>
      </c>
      <c r="N1832" s="32">
        <f ca="1">SUM(L$4:L1832)/I1832</f>
        <v>-9.458720612356479E-2</v>
      </c>
      <c r="O1832" s="46">
        <f ca="1">_xlfn.VAR.P(L$4:L1832)</f>
        <v>31.775088252236536</v>
      </c>
      <c r="P1832" s="33">
        <f ca="1">COUNTIF(K$4:K1832, "WIN")/I1832</f>
        <v>2.5150355385456534E-2</v>
      </c>
    </row>
    <row r="1833" spans="9:16" x14ac:dyDescent="0.25">
      <c r="I1833" s="5">
        <v>1830</v>
      </c>
      <c r="J1833" s="8">
        <f t="shared" ca="1" si="114"/>
        <v>17</v>
      </c>
      <c r="K1833" s="7" t="str">
        <f t="shared" ca="1" si="112"/>
        <v>LOSE</v>
      </c>
      <c r="L1833" s="8">
        <f t="shared" ca="1" si="113"/>
        <v>-1</v>
      </c>
      <c r="M1833" s="8">
        <f t="shared" ca="1" si="115"/>
        <v>-174</v>
      </c>
      <c r="N1833" s="32">
        <f ca="1">SUM(L$4:L1833)/I1833</f>
        <v>-9.5081967213114751E-2</v>
      </c>
      <c r="O1833" s="46">
        <f ca="1">_xlfn.VAR.P(L$4:L1833)</f>
        <v>31.758172534264983</v>
      </c>
      <c r="P1833" s="33">
        <f ca="1">COUNTIF(K$4:K1833, "WIN")/I1833</f>
        <v>2.5136612021857924E-2</v>
      </c>
    </row>
    <row r="1834" spans="9:16" x14ac:dyDescent="0.25">
      <c r="I1834" s="5">
        <v>1831</v>
      </c>
      <c r="J1834" s="8">
        <f t="shared" ca="1" si="114"/>
        <v>4</v>
      </c>
      <c r="K1834" s="7" t="str">
        <f t="shared" ca="1" si="112"/>
        <v>LOSE</v>
      </c>
      <c r="L1834" s="8">
        <f t="shared" ca="1" si="113"/>
        <v>-1</v>
      </c>
      <c r="M1834" s="8">
        <f t="shared" ca="1" si="115"/>
        <v>-175</v>
      </c>
      <c r="N1834" s="32">
        <f ca="1">SUM(L$4:L1834)/I1834</f>
        <v>-9.5576187875477878E-2</v>
      </c>
      <c r="O1834" s="46">
        <f ca="1">_xlfn.VAR.P(L$4:L1834)</f>
        <v>31.741274804544943</v>
      </c>
      <c r="P1834" s="33">
        <f ca="1">COUNTIF(K$4:K1834, "WIN")/I1834</f>
        <v>2.5122883670125613E-2</v>
      </c>
    </row>
    <row r="1835" spans="9:16" x14ac:dyDescent="0.25">
      <c r="I1835" s="5">
        <v>1832</v>
      </c>
      <c r="J1835" s="8">
        <f t="shared" ca="1" si="114"/>
        <v>21</v>
      </c>
      <c r="K1835" s="7" t="str">
        <f t="shared" ca="1" si="112"/>
        <v>LOSE</v>
      </c>
      <c r="L1835" s="8">
        <f t="shared" ca="1" si="113"/>
        <v>-1</v>
      </c>
      <c r="M1835" s="8">
        <f t="shared" ca="1" si="115"/>
        <v>-176</v>
      </c>
      <c r="N1835" s="32">
        <f ca="1">SUM(L$4:L1835)/I1835</f>
        <v>-9.606986899563319E-2</v>
      </c>
      <c r="O1835" s="46">
        <f ca="1">_xlfn.VAR.P(L$4:L1835)</f>
        <v>31.724395034419633</v>
      </c>
      <c r="P1835" s="33">
        <f ca="1">COUNTIF(K$4:K1835, "WIN")/I1835</f>
        <v>2.5109170305676855E-2</v>
      </c>
    </row>
    <row r="1836" spans="9:16" x14ac:dyDescent="0.25">
      <c r="I1836" s="5">
        <v>1833</v>
      </c>
      <c r="J1836" s="8">
        <f t="shared" ca="1" si="114"/>
        <v>9</v>
      </c>
      <c r="K1836" s="7" t="str">
        <f t="shared" ca="1" si="112"/>
        <v>LOSE</v>
      </c>
      <c r="L1836" s="8">
        <f t="shared" ca="1" si="113"/>
        <v>-1</v>
      </c>
      <c r="M1836" s="8">
        <f t="shared" ca="1" si="115"/>
        <v>-177</v>
      </c>
      <c r="N1836" s="32">
        <f ca="1">SUM(L$4:L1836)/I1836</f>
        <v>-9.6563011456628475E-2</v>
      </c>
      <c r="O1836" s="46">
        <f ca="1">_xlfn.VAR.P(L$4:L1836)</f>
        <v>31.70753319529306</v>
      </c>
      <c r="P1836" s="33">
        <f ca="1">COUNTIF(K$4:K1836, "WIN")/I1836</f>
        <v>2.5095471903982543E-2</v>
      </c>
    </row>
    <row r="1837" spans="9:16" x14ac:dyDescent="0.25">
      <c r="I1837" s="5">
        <v>1834</v>
      </c>
      <c r="J1837" s="8">
        <f t="shared" ca="1" si="114"/>
        <v>36</v>
      </c>
      <c r="K1837" s="7" t="str">
        <f t="shared" ca="1" si="112"/>
        <v>LOSE</v>
      </c>
      <c r="L1837" s="8">
        <f t="shared" ca="1" si="113"/>
        <v>-1</v>
      </c>
      <c r="M1837" s="8">
        <f t="shared" ca="1" si="115"/>
        <v>-178</v>
      </c>
      <c r="N1837" s="32">
        <f ca="1">SUM(L$4:L1837)/I1837</f>
        <v>-9.7055616139585604E-2</v>
      </c>
      <c r="O1837" s="46">
        <f ca="1">_xlfn.VAR.P(L$4:L1837)</f>
        <v>31.690689258629856</v>
      </c>
      <c r="P1837" s="33">
        <f ca="1">COUNTIF(K$4:K1837, "WIN")/I1837</f>
        <v>2.5081788440567066E-2</v>
      </c>
    </row>
    <row r="1838" spans="9:16" x14ac:dyDescent="0.25">
      <c r="I1838" s="5">
        <v>1835</v>
      </c>
      <c r="J1838" s="8">
        <f t="shared" ca="1" si="114"/>
        <v>13</v>
      </c>
      <c r="K1838" s="7" t="str">
        <f t="shared" ca="1" si="112"/>
        <v>LOSE</v>
      </c>
      <c r="L1838" s="8">
        <f t="shared" ca="1" si="113"/>
        <v>-1</v>
      </c>
      <c r="M1838" s="8">
        <f t="shared" ca="1" si="115"/>
        <v>-179</v>
      </c>
      <c r="N1838" s="32">
        <f ca="1">SUM(L$4:L1838)/I1838</f>
        <v>-9.7547683923705719E-2</v>
      </c>
      <c r="O1838" s="46">
        <f ca="1">_xlfn.VAR.P(L$4:L1838)</f>
        <v>31.673863195955125</v>
      </c>
      <c r="P1838" s="33">
        <f ca="1">COUNTIF(K$4:K1838, "WIN")/I1838</f>
        <v>2.5068119891008173E-2</v>
      </c>
    </row>
    <row r="1839" spans="9:16" x14ac:dyDescent="0.25">
      <c r="I1839" s="5">
        <v>1836</v>
      </c>
      <c r="J1839" s="8">
        <f t="shared" ca="1" si="114"/>
        <v>0</v>
      </c>
      <c r="K1839" s="7" t="str">
        <f t="shared" ca="1" si="112"/>
        <v>LOSE</v>
      </c>
      <c r="L1839" s="8">
        <f t="shared" ca="1" si="113"/>
        <v>-1</v>
      </c>
      <c r="M1839" s="8">
        <f t="shared" ca="1" si="115"/>
        <v>-180</v>
      </c>
      <c r="N1839" s="32">
        <f ca="1">SUM(L$4:L1839)/I1839</f>
        <v>-9.8039215686274508E-2</v>
      </c>
      <c r="O1839" s="46">
        <f ca="1">_xlfn.VAR.P(L$4:L1839)</f>
        <v>31.657054978854287</v>
      </c>
      <c r="P1839" s="33">
        <f ca="1">COUNTIF(K$4:K1839, "WIN")/I1839</f>
        <v>2.5054466230936819E-2</v>
      </c>
    </row>
    <row r="1840" spans="9:16" x14ac:dyDescent="0.25">
      <c r="I1840" s="5">
        <v>1837</v>
      </c>
      <c r="J1840" s="8">
        <f t="shared" ca="1" si="114"/>
        <v>11</v>
      </c>
      <c r="K1840" s="7" t="str">
        <f t="shared" ca="1" si="112"/>
        <v>LOSE</v>
      </c>
      <c r="L1840" s="8">
        <f t="shared" ca="1" si="113"/>
        <v>-1</v>
      </c>
      <c r="M1840" s="8">
        <f t="shared" ca="1" si="115"/>
        <v>-181</v>
      </c>
      <c r="N1840" s="32">
        <f ca="1">SUM(L$4:L1840)/I1840</f>
        <v>-9.8530212302667397E-2</v>
      </c>
      <c r="O1840" s="46">
        <f ca="1">_xlfn.VAR.P(L$4:L1840)</f>
        <v>31.6402645789729</v>
      </c>
      <c r="P1840" s="33">
        <f ca="1">COUNTIF(K$4:K1840, "WIN")/I1840</f>
        <v>2.5040827436037017E-2</v>
      </c>
    </row>
    <row r="1841" spans="9:16" x14ac:dyDescent="0.25">
      <c r="I1841" s="5">
        <v>1838</v>
      </c>
      <c r="J1841" s="8">
        <f t="shared" ca="1" si="114"/>
        <v>23</v>
      </c>
      <c r="K1841" s="7" t="str">
        <f t="shared" ca="1" si="112"/>
        <v>LOSE</v>
      </c>
      <c r="L1841" s="8">
        <f t="shared" ca="1" si="113"/>
        <v>-1</v>
      </c>
      <c r="M1841" s="8">
        <f t="shared" ca="1" si="115"/>
        <v>-182</v>
      </c>
      <c r="N1841" s="32">
        <f ca="1">SUM(L$4:L1841)/I1841</f>
        <v>-9.9020674646354737E-2</v>
      </c>
      <c r="O1841" s="46">
        <f ca="1">_xlfn.VAR.P(L$4:L1841)</f>
        <v>31.62349196801652</v>
      </c>
      <c r="P1841" s="33">
        <f ca="1">COUNTIF(K$4:K1841, "WIN")/I1841</f>
        <v>2.5027203482045703E-2</v>
      </c>
    </row>
    <row r="1842" spans="9:16" x14ac:dyDescent="0.25">
      <c r="I1842" s="5">
        <v>1839</v>
      </c>
      <c r="J1842" s="8">
        <f t="shared" ca="1" si="114"/>
        <v>31</v>
      </c>
      <c r="K1842" s="7" t="str">
        <f t="shared" ca="1" si="112"/>
        <v>LOSE</v>
      </c>
      <c r="L1842" s="8">
        <f t="shared" ca="1" si="113"/>
        <v>-1</v>
      </c>
      <c r="M1842" s="8">
        <f t="shared" ca="1" si="115"/>
        <v>-183</v>
      </c>
      <c r="N1842" s="32">
        <f ca="1">SUM(L$4:L1842)/I1842</f>
        <v>-9.951060358890701E-2</v>
      </c>
      <c r="O1842" s="46">
        <f ca="1">_xlfn.VAR.P(L$4:L1842)</f>
        <v>31.606737117750534</v>
      </c>
      <c r="P1842" s="33">
        <f ca="1">COUNTIF(K$4:K1842, "WIN")/I1842</f>
        <v>2.5013594344752584E-2</v>
      </c>
    </row>
    <row r="1843" spans="9:16" x14ac:dyDescent="0.25">
      <c r="I1843" s="5">
        <v>1840</v>
      </c>
      <c r="J1843" s="8">
        <f t="shared" ca="1" si="114"/>
        <v>3</v>
      </c>
      <c r="K1843" s="7" t="str">
        <f t="shared" ca="1" si="112"/>
        <v>LOSE</v>
      </c>
      <c r="L1843" s="8">
        <f t="shared" ca="1" si="113"/>
        <v>-1</v>
      </c>
      <c r="M1843" s="8">
        <f t="shared" ca="1" si="115"/>
        <v>-184</v>
      </c>
      <c r="N1843" s="32">
        <f ca="1">SUM(L$4:L1843)/I1843</f>
        <v>-0.1</v>
      </c>
      <c r="O1843" s="46">
        <f ca="1">_xlfn.VAR.P(L$4:L1843)</f>
        <v>31.59</v>
      </c>
      <c r="P1843" s="33">
        <f ca="1">COUNTIF(K$4:K1843, "WIN")/I1843</f>
        <v>2.5000000000000001E-2</v>
      </c>
    </row>
    <row r="1844" spans="9:16" x14ac:dyDescent="0.25">
      <c r="I1844" s="5">
        <v>1841</v>
      </c>
      <c r="J1844" s="8">
        <f t="shared" ca="1" si="114"/>
        <v>11</v>
      </c>
      <c r="K1844" s="7" t="str">
        <f t="shared" ca="1" si="112"/>
        <v>LOSE</v>
      </c>
      <c r="L1844" s="8">
        <f t="shared" ca="1" si="113"/>
        <v>-1</v>
      </c>
      <c r="M1844" s="8">
        <f t="shared" ca="1" si="115"/>
        <v>-185</v>
      </c>
      <c r="N1844" s="32">
        <f ca="1">SUM(L$4:L1844)/I1844</f>
        <v>-0.10048886474741989</v>
      </c>
      <c r="O1844" s="46">
        <f ca="1">_xlfn.VAR.P(L$4:L1844)</f>
        <v>31.573280586649499</v>
      </c>
      <c r="P1844" s="33">
        <f ca="1">COUNTIF(K$4:K1844, "WIN")/I1844</f>
        <v>2.4986420423682782E-2</v>
      </c>
    </row>
    <row r="1845" spans="9:16" x14ac:dyDescent="0.25">
      <c r="I1845" s="5">
        <v>1842</v>
      </c>
      <c r="J1845" s="8">
        <f t="shared" ca="1" si="114"/>
        <v>17</v>
      </c>
      <c r="K1845" s="7" t="str">
        <f t="shared" ca="1" si="112"/>
        <v>LOSE</v>
      </c>
      <c r="L1845" s="8">
        <f t="shared" ca="1" si="113"/>
        <v>-1</v>
      </c>
      <c r="M1845" s="8">
        <f t="shared" ca="1" si="115"/>
        <v>-186</v>
      </c>
      <c r="N1845" s="32">
        <f ca="1">SUM(L$4:L1845)/I1845</f>
        <v>-0.10097719869706841</v>
      </c>
      <c r="O1845" s="46">
        <f ca="1">_xlfn.VAR.P(L$4:L1845)</f>
        <v>31.556578849642968</v>
      </c>
      <c r="P1845" s="33">
        <f ca="1">COUNTIF(K$4:K1845, "WIN")/I1845</f>
        <v>2.4972855591748101E-2</v>
      </c>
    </row>
    <row r="1846" spans="9:16" x14ac:dyDescent="0.25">
      <c r="I1846" s="5">
        <v>1843</v>
      </c>
      <c r="J1846" s="8">
        <f t="shared" ca="1" si="114"/>
        <v>1</v>
      </c>
      <c r="K1846" s="7" t="str">
        <f t="shared" ca="1" si="112"/>
        <v>LOSE</v>
      </c>
      <c r="L1846" s="8">
        <f t="shared" ca="1" si="113"/>
        <v>-1</v>
      </c>
      <c r="M1846" s="8">
        <f t="shared" ca="1" si="115"/>
        <v>-187</v>
      </c>
      <c r="N1846" s="32">
        <f ca="1">SUM(L$4:L1846)/I1846</f>
        <v>-0.10146500271296799</v>
      </c>
      <c r="O1846" s="46">
        <f ca="1">_xlfn.VAR.P(L$4:L1846)</f>
        <v>31.539894760983547</v>
      </c>
      <c r="P1846" s="33">
        <f ca="1">COUNTIF(K$4:K1846, "WIN")/I1846</f>
        <v>2.4959305480195332E-2</v>
      </c>
    </row>
    <row r="1847" spans="9:16" x14ac:dyDescent="0.25">
      <c r="I1847" s="5">
        <v>1844</v>
      </c>
      <c r="J1847" s="8">
        <f t="shared" ca="1" si="114"/>
        <v>8</v>
      </c>
      <c r="K1847" s="7" t="str">
        <f t="shared" ca="1" si="112"/>
        <v>LOSE</v>
      </c>
      <c r="L1847" s="8">
        <f t="shared" ca="1" si="113"/>
        <v>-1</v>
      </c>
      <c r="M1847" s="8">
        <f t="shared" ca="1" si="115"/>
        <v>-188</v>
      </c>
      <c r="N1847" s="32">
        <f ca="1">SUM(L$4:L1847)/I1847</f>
        <v>-0.1019522776572668</v>
      </c>
      <c r="O1847" s="46">
        <f ca="1">_xlfn.VAR.P(L$4:L1847)</f>
        <v>31.523228292733425</v>
      </c>
      <c r="P1847" s="33">
        <f ca="1">COUNTIF(K$4:K1847, "WIN")/I1847</f>
        <v>2.4945770065075923E-2</v>
      </c>
    </row>
    <row r="1848" spans="9:16" x14ac:dyDescent="0.25">
      <c r="I1848" s="5">
        <v>1845</v>
      </c>
      <c r="J1848" s="8">
        <f t="shared" ca="1" si="114"/>
        <v>12</v>
      </c>
      <c r="K1848" s="7" t="str">
        <f t="shared" ca="1" si="112"/>
        <v>LOSE</v>
      </c>
      <c r="L1848" s="8">
        <f t="shared" ca="1" si="113"/>
        <v>-1</v>
      </c>
      <c r="M1848" s="8">
        <f t="shared" ca="1" si="115"/>
        <v>-189</v>
      </c>
      <c r="N1848" s="32">
        <f ca="1">SUM(L$4:L1848)/I1848</f>
        <v>-0.1024390243902439</v>
      </c>
      <c r="O1848" s="46">
        <f ca="1">_xlfn.VAR.P(L$4:L1848)</f>
        <v>31.506579417013683</v>
      </c>
      <c r="P1848" s="33">
        <f ca="1">COUNTIF(K$4:K1848, "WIN")/I1848</f>
        <v>2.4932249322493227E-2</v>
      </c>
    </row>
    <row r="1849" spans="9:16" x14ac:dyDescent="0.25">
      <c r="I1849" s="5">
        <v>1846</v>
      </c>
      <c r="J1849" s="8">
        <f t="shared" ca="1" si="114"/>
        <v>26</v>
      </c>
      <c r="K1849" s="7" t="str">
        <f t="shared" ca="1" si="112"/>
        <v>LOSE</v>
      </c>
      <c r="L1849" s="8">
        <f t="shared" ca="1" si="113"/>
        <v>-1</v>
      </c>
      <c r="M1849" s="8">
        <f t="shared" ca="1" si="115"/>
        <v>-190</v>
      </c>
      <c r="N1849" s="32">
        <f ca="1">SUM(L$4:L1849)/I1849</f>
        <v>-0.10292524377031419</v>
      </c>
      <c r="O1849" s="46">
        <f ca="1">_xlfn.VAR.P(L$4:L1849)</f>
        <v>31.489948106004139</v>
      </c>
      <c r="P1849" s="33">
        <f ca="1">COUNTIF(K$4:K1849, "WIN")/I1849</f>
        <v>2.4918743228602384E-2</v>
      </c>
    </row>
    <row r="1850" spans="9:16" x14ac:dyDescent="0.25">
      <c r="I1850" s="5">
        <v>1847</v>
      </c>
      <c r="J1850" s="8">
        <f t="shared" ca="1" si="114"/>
        <v>20</v>
      </c>
      <c r="K1850" s="7" t="str">
        <f t="shared" ca="1" si="112"/>
        <v>LOSE</v>
      </c>
      <c r="L1850" s="8">
        <f t="shared" ca="1" si="113"/>
        <v>-1</v>
      </c>
      <c r="M1850" s="8">
        <f t="shared" ca="1" si="115"/>
        <v>-191</v>
      </c>
      <c r="N1850" s="32">
        <f ca="1">SUM(L$4:L1850)/I1850</f>
        <v>-0.10341093665403357</v>
      </c>
      <c r="O1850" s="46">
        <f ca="1">_xlfn.VAR.P(L$4:L1850)</f>
        <v>31.473334331943192</v>
      </c>
      <c r="P1850" s="33">
        <f ca="1">COUNTIF(K$4:K1850, "WIN")/I1850</f>
        <v>2.490525175961018E-2</v>
      </c>
    </row>
    <row r="1851" spans="9:16" x14ac:dyDescent="0.25">
      <c r="I1851" s="5">
        <v>1848</v>
      </c>
      <c r="J1851" s="8">
        <f t="shared" ca="1" si="114"/>
        <v>18</v>
      </c>
      <c r="K1851" s="7" t="str">
        <f t="shared" ca="1" si="112"/>
        <v>LOSE</v>
      </c>
      <c r="L1851" s="8">
        <f t="shared" ca="1" si="113"/>
        <v>-1</v>
      </c>
      <c r="M1851" s="8">
        <f t="shared" ca="1" si="115"/>
        <v>-192</v>
      </c>
      <c r="N1851" s="32">
        <f ca="1">SUM(L$4:L1851)/I1851</f>
        <v>-0.1038961038961039</v>
      </c>
      <c r="O1851" s="46">
        <f ca="1">_xlfn.VAR.P(L$4:L1851)</f>
        <v>31.456738067127677</v>
      </c>
      <c r="P1851" s="33">
        <f ca="1">COUNTIF(K$4:K1851, "WIN")/I1851</f>
        <v>2.4891774891774892E-2</v>
      </c>
    </row>
    <row r="1852" spans="9:16" x14ac:dyDescent="0.25">
      <c r="I1852" s="5">
        <v>1849</v>
      </c>
      <c r="J1852" s="8">
        <f t="shared" ca="1" si="114"/>
        <v>10</v>
      </c>
      <c r="K1852" s="7" t="str">
        <f t="shared" ca="1" si="112"/>
        <v>LOSE</v>
      </c>
      <c r="L1852" s="8">
        <f t="shared" ca="1" si="113"/>
        <v>-1</v>
      </c>
      <c r="M1852" s="8">
        <f t="shared" ca="1" si="115"/>
        <v>-193</v>
      </c>
      <c r="N1852" s="32">
        <f ca="1">SUM(L$4:L1852)/I1852</f>
        <v>-0.10438074634937804</v>
      </c>
      <c r="O1852" s="46">
        <f ca="1">_xlfn.VAR.P(L$4:L1852)</f>
        <v>31.440159283912692</v>
      </c>
      <c r="P1852" s="33">
        <f ca="1">COUNTIF(K$4:K1852, "WIN")/I1852</f>
        <v>2.4878312601406164E-2</v>
      </c>
    </row>
    <row r="1853" spans="9:16" x14ac:dyDescent="0.25">
      <c r="I1853" s="5">
        <v>1850</v>
      </c>
      <c r="J1853" s="8">
        <f t="shared" ca="1" si="114"/>
        <v>33</v>
      </c>
      <c r="K1853" s="7" t="str">
        <f t="shared" ca="1" si="112"/>
        <v>LOSE</v>
      </c>
      <c r="L1853" s="8">
        <f t="shared" ca="1" si="113"/>
        <v>-1</v>
      </c>
      <c r="M1853" s="8">
        <f t="shared" ca="1" si="115"/>
        <v>-194</v>
      </c>
      <c r="N1853" s="32">
        <f ca="1">SUM(L$4:L1853)/I1853</f>
        <v>-0.10486486486486486</v>
      </c>
      <c r="O1853" s="46">
        <f ca="1">_xlfn.VAR.P(L$4:L1853)</f>
        <v>31.423597954711468</v>
      </c>
      <c r="P1853" s="33">
        <f ca="1">COUNTIF(K$4:K1853, "WIN")/I1853</f>
        <v>2.4864864864864864E-2</v>
      </c>
    </row>
    <row r="1854" spans="9:16" x14ac:dyDescent="0.25">
      <c r="I1854" s="5">
        <v>1851</v>
      </c>
      <c r="J1854" s="8">
        <f t="shared" ca="1" si="114"/>
        <v>23</v>
      </c>
      <c r="K1854" s="7" t="str">
        <f t="shared" ca="1" si="112"/>
        <v>LOSE</v>
      </c>
      <c r="L1854" s="8">
        <f t="shared" ca="1" si="113"/>
        <v>-1</v>
      </c>
      <c r="M1854" s="8">
        <f t="shared" ca="1" si="115"/>
        <v>-195</v>
      </c>
      <c r="N1854" s="32">
        <f ca="1">SUM(L$4:L1854)/I1854</f>
        <v>-0.1053484602917342</v>
      </c>
      <c r="O1854" s="46">
        <f ca="1">_xlfn.VAR.P(L$4:L1854)</f>
        <v>31.4070540519952</v>
      </c>
      <c r="P1854" s="33">
        <f ca="1">COUNTIF(K$4:K1854, "WIN")/I1854</f>
        <v>2.4851431658562941E-2</v>
      </c>
    </row>
    <row r="1855" spans="9:16" x14ac:dyDescent="0.25">
      <c r="I1855" s="5">
        <v>1852</v>
      </c>
      <c r="J1855" s="8">
        <f t="shared" ca="1" si="114"/>
        <v>35</v>
      </c>
      <c r="K1855" s="7" t="str">
        <f t="shared" ca="1" si="112"/>
        <v>LOSE</v>
      </c>
      <c r="L1855" s="8">
        <f t="shared" ca="1" si="113"/>
        <v>-1</v>
      </c>
      <c r="M1855" s="8">
        <f t="shared" ca="1" si="115"/>
        <v>-196</v>
      </c>
      <c r="N1855" s="32">
        <f ca="1">SUM(L$4:L1855)/I1855</f>
        <v>-0.10583153347732181</v>
      </c>
      <c r="O1855" s="46">
        <f ca="1">_xlfn.VAR.P(L$4:L1855)</f>
        <v>31.390527548292898</v>
      </c>
      <c r="P1855" s="33">
        <f ca="1">COUNTIF(K$4:K1855, "WIN")/I1855</f>
        <v>2.4838012958963283E-2</v>
      </c>
    </row>
    <row r="1856" spans="9:16" x14ac:dyDescent="0.25">
      <c r="I1856" s="5">
        <v>1853</v>
      </c>
      <c r="J1856" s="8">
        <f t="shared" ca="1" si="114"/>
        <v>24</v>
      </c>
      <c r="K1856" s="7" t="str">
        <f t="shared" ca="1" si="112"/>
        <v>LOSE</v>
      </c>
      <c r="L1856" s="8">
        <f t="shared" ca="1" si="113"/>
        <v>-1</v>
      </c>
      <c r="M1856" s="8">
        <f t="shared" ca="1" si="115"/>
        <v>-197</v>
      </c>
      <c r="N1856" s="32">
        <f ca="1">SUM(L$4:L1856)/I1856</f>
        <v>-0.10631408526713437</v>
      </c>
      <c r="O1856" s="46">
        <f ca="1">_xlfn.VAR.P(L$4:L1856)</f>
        <v>31.374018416191245</v>
      </c>
      <c r="P1856" s="33">
        <f ca="1">COUNTIF(K$4:K1856, "WIN")/I1856</f>
        <v>2.48246087425796E-2</v>
      </c>
    </row>
    <row r="1857" spans="9:16" x14ac:dyDescent="0.25">
      <c r="I1857" s="5">
        <v>1854</v>
      </c>
      <c r="J1857" s="8">
        <f t="shared" ca="1" si="114"/>
        <v>17</v>
      </c>
      <c r="K1857" s="7" t="str">
        <f t="shared" ca="1" si="112"/>
        <v>LOSE</v>
      </c>
      <c r="L1857" s="8">
        <f t="shared" ca="1" si="113"/>
        <v>-1</v>
      </c>
      <c r="M1857" s="8">
        <f t="shared" ca="1" si="115"/>
        <v>-198</v>
      </c>
      <c r="N1857" s="32">
        <f ca="1">SUM(L$4:L1857)/I1857</f>
        <v>-0.10679611650485436</v>
      </c>
      <c r="O1857" s="46">
        <f ca="1">_xlfn.VAR.P(L$4:L1857)</f>
        <v>31.357526628334433</v>
      </c>
      <c r="P1857" s="33">
        <f ca="1">COUNTIF(K$4:K1857, "WIN")/I1857</f>
        <v>2.4811218985976269E-2</v>
      </c>
    </row>
    <row r="1858" spans="9:16" x14ac:dyDescent="0.25">
      <c r="I1858" s="5">
        <v>1855</v>
      </c>
      <c r="J1858" s="8">
        <f t="shared" ca="1" si="114"/>
        <v>8</v>
      </c>
      <c r="K1858" s="7" t="str">
        <f t="shared" ca="1" si="112"/>
        <v>LOSE</v>
      </c>
      <c r="L1858" s="8">
        <f t="shared" ca="1" si="113"/>
        <v>-1</v>
      </c>
      <c r="M1858" s="8">
        <f t="shared" ca="1" si="115"/>
        <v>-199</v>
      </c>
      <c r="N1858" s="32">
        <f ca="1">SUM(L$4:L1858)/I1858</f>
        <v>-0.10727762803234502</v>
      </c>
      <c r="O1858" s="46">
        <f ca="1">_xlfn.VAR.P(L$4:L1858)</f>
        <v>31.341052157424024</v>
      </c>
      <c r="P1858" s="33">
        <f ca="1">COUNTIF(K$4:K1858, "WIN")/I1858</f>
        <v>2.4797843665768194E-2</v>
      </c>
    </row>
    <row r="1859" spans="9:16" x14ac:dyDescent="0.25">
      <c r="I1859" s="5">
        <v>1856</v>
      </c>
      <c r="J1859" s="8">
        <f t="shared" ca="1" si="114"/>
        <v>3</v>
      </c>
      <c r="K1859" s="7" t="str">
        <f t="shared" ca="1" si="112"/>
        <v>LOSE</v>
      </c>
      <c r="L1859" s="8">
        <f t="shared" ca="1" si="113"/>
        <v>-1</v>
      </c>
      <c r="M1859" s="8">
        <f t="shared" ca="1" si="115"/>
        <v>-200</v>
      </c>
      <c r="N1859" s="32">
        <f ca="1">SUM(L$4:L1859)/I1859</f>
        <v>-0.10775862068965517</v>
      </c>
      <c r="O1859" s="46">
        <f ca="1">_xlfn.VAR.P(L$4:L1859)</f>
        <v>31.324594976218787</v>
      </c>
      <c r="P1859" s="33">
        <f ca="1">COUNTIF(K$4:K1859, "WIN")/I1859</f>
        <v>2.4784482758620691E-2</v>
      </c>
    </row>
    <row r="1860" spans="9:16" x14ac:dyDescent="0.25">
      <c r="I1860" s="5">
        <v>1857</v>
      </c>
      <c r="J1860" s="8">
        <f t="shared" ca="1" si="114"/>
        <v>8</v>
      </c>
      <c r="K1860" s="7" t="str">
        <f t="shared" ref="K1860:K1923" ca="1" si="116">IF($D$7 = $J1860, "WIN", "LOSE")</f>
        <v>LOSE</v>
      </c>
      <c r="L1860" s="8">
        <f t="shared" ref="L1860:L1923" ca="1" si="117">IF($K1860 = "WIN", 35, -1)</f>
        <v>-1</v>
      </c>
      <c r="M1860" s="8">
        <f t="shared" ca="1" si="115"/>
        <v>-201</v>
      </c>
      <c r="N1860" s="32">
        <f ca="1">SUM(L$4:L1860)/I1860</f>
        <v>-0.10823909531502424</v>
      </c>
      <c r="O1860" s="46">
        <f ca="1">_xlfn.VAR.P(L$4:L1860)</f>
        <v>31.30815505753456</v>
      </c>
      <c r="P1860" s="33">
        <f ca="1">COUNTIF(K$4:K1860, "WIN")/I1860</f>
        <v>2.4771136241249325E-2</v>
      </c>
    </row>
    <row r="1861" spans="9:16" x14ac:dyDescent="0.25">
      <c r="I1861" s="5">
        <v>1858</v>
      </c>
      <c r="J1861" s="8">
        <f t="shared" ca="1" si="114"/>
        <v>13</v>
      </c>
      <c r="K1861" s="7" t="str">
        <f t="shared" ca="1" si="116"/>
        <v>LOSE</v>
      </c>
      <c r="L1861" s="8">
        <f t="shared" ca="1" si="117"/>
        <v>-1</v>
      </c>
      <c r="M1861" s="8">
        <f t="shared" ca="1" si="115"/>
        <v>-202</v>
      </c>
      <c r="N1861" s="32">
        <f ca="1">SUM(L$4:L1861)/I1861</f>
        <v>-0.10871905274488698</v>
      </c>
      <c r="O1861" s="46">
        <f ca="1">_xlfn.VAR.P(L$4:L1861)</f>
        <v>31.291732374244098</v>
      </c>
      <c r="P1861" s="33">
        <f ca="1">COUNTIF(K$4:K1861, "WIN")/I1861</f>
        <v>2.4757804090419805E-2</v>
      </c>
    </row>
    <row r="1862" spans="9:16" x14ac:dyDescent="0.25">
      <c r="I1862" s="5">
        <v>1859</v>
      </c>
      <c r="J1862" s="8">
        <f t="shared" ref="J1862:J1925" ca="1" si="118">RANDBETWEEN(0,36)</f>
        <v>32</v>
      </c>
      <c r="K1862" s="7" t="str">
        <f t="shared" ca="1" si="116"/>
        <v>LOSE</v>
      </c>
      <c r="L1862" s="8">
        <f t="shared" ca="1" si="117"/>
        <v>-1</v>
      </c>
      <c r="M1862" s="8">
        <f t="shared" ref="M1862:M1925" ca="1" si="119">M1861+L1862</f>
        <v>-203</v>
      </c>
      <c r="N1862" s="32">
        <f ca="1">SUM(L$4:L1862)/I1862</f>
        <v>-0.10919849381387843</v>
      </c>
      <c r="O1862" s="46">
        <f ca="1">_xlfn.VAR.P(L$4:L1862)</f>
        <v>31.275326899276912</v>
      </c>
      <c r="P1862" s="33">
        <f ca="1">COUNTIF(K$4:K1862, "WIN")/I1862</f>
        <v>2.4744486282947821E-2</v>
      </c>
    </row>
    <row r="1863" spans="9:16" x14ac:dyDescent="0.25">
      <c r="I1863" s="5">
        <v>1860</v>
      </c>
      <c r="J1863" s="8">
        <f t="shared" ca="1" si="118"/>
        <v>22</v>
      </c>
      <c r="K1863" s="7" t="str">
        <f t="shared" ca="1" si="116"/>
        <v>LOSE</v>
      </c>
      <c r="L1863" s="8">
        <f t="shared" ca="1" si="117"/>
        <v>-1</v>
      </c>
      <c r="M1863" s="8">
        <f t="shared" ca="1" si="119"/>
        <v>-204</v>
      </c>
      <c r="N1863" s="32">
        <f ca="1">SUM(L$4:L1863)/I1863</f>
        <v>-0.10967741935483871</v>
      </c>
      <c r="O1863" s="46">
        <f ca="1">_xlfn.VAR.P(L$4:L1863)</f>
        <v>31.258938605619147</v>
      </c>
      <c r="P1863" s="33">
        <f ca="1">COUNTIF(K$4:K1863, "WIN")/I1863</f>
        <v>2.4731182795698924E-2</v>
      </c>
    </row>
    <row r="1864" spans="9:16" x14ac:dyDescent="0.25">
      <c r="I1864" s="5">
        <v>1861</v>
      </c>
      <c r="J1864" s="8">
        <f t="shared" ca="1" si="118"/>
        <v>32</v>
      </c>
      <c r="K1864" s="7" t="str">
        <f t="shared" ca="1" si="116"/>
        <v>LOSE</v>
      </c>
      <c r="L1864" s="8">
        <f t="shared" ca="1" si="117"/>
        <v>-1</v>
      </c>
      <c r="M1864" s="8">
        <f t="shared" ca="1" si="119"/>
        <v>-205</v>
      </c>
      <c r="N1864" s="32">
        <f ca="1">SUM(L$4:L1864)/I1864</f>
        <v>-0.11015583019881783</v>
      </c>
      <c r="O1864" s="46">
        <f ca="1">_xlfn.VAR.P(L$4:L1864)</f>
        <v>31.242567466313403</v>
      </c>
      <c r="P1864" s="33">
        <f ca="1">COUNTIF(K$4:K1864, "WIN")/I1864</f>
        <v>2.4717893605588393E-2</v>
      </c>
    </row>
    <row r="1865" spans="9:16" x14ac:dyDescent="0.25">
      <c r="I1865" s="5">
        <v>1862</v>
      </c>
      <c r="J1865" s="8">
        <f t="shared" ca="1" si="118"/>
        <v>12</v>
      </c>
      <c r="K1865" s="7" t="str">
        <f t="shared" ca="1" si="116"/>
        <v>LOSE</v>
      </c>
      <c r="L1865" s="8">
        <f t="shared" ca="1" si="117"/>
        <v>-1</v>
      </c>
      <c r="M1865" s="8">
        <f t="shared" ca="1" si="119"/>
        <v>-206</v>
      </c>
      <c r="N1865" s="32">
        <f ca="1">SUM(L$4:L1865)/I1865</f>
        <v>-0.11063372717508056</v>
      </c>
      <c r="O1865" s="46">
        <f ca="1">_xlfn.VAR.P(L$4:L1865)</f>
        <v>31.226213454458613</v>
      </c>
      <c r="P1865" s="33">
        <f ca="1">COUNTIF(K$4:K1865, "WIN")/I1865</f>
        <v>2.4704618689581095E-2</v>
      </c>
    </row>
    <row r="1866" spans="9:16" x14ac:dyDescent="0.25">
      <c r="I1866" s="5">
        <v>1863</v>
      </c>
      <c r="J1866" s="8">
        <f t="shared" ca="1" si="118"/>
        <v>17</v>
      </c>
      <c r="K1866" s="7" t="str">
        <f t="shared" ca="1" si="116"/>
        <v>LOSE</v>
      </c>
      <c r="L1866" s="8">
        <f t="shared" ca="1" si="117"/>
        <v>-1</v>
      </c>
      <c r="M1866" s="8">
        <f t="shared" ca="1" si="119"/>
        <v>-207</v>
      </c>
      <c r="N1866" s="32">
        <f ca="1">SUM(L$4:L1866)/I1866</f>
        <v>-0.1111111111111111</v>
      </c>
      <c r="O1866" s="46">
        <f ca="1">_xlfn.VAR.P(L$4:L1866)</f>
        <v>31.209876543209877</v>
      </c>
      <c r="P1866" s="33">
        <f ca="1">COUNTIF(K$4:K1866, "WIN")/I1866</f>
        <v>2.4691358024691357E-2</v>
      </c>
    </row>
    <row r="1867" spans="9:16" x14ac:dyDescent="0.25">
      <c r="I1867" s="5">
        <v>1864</v>
      </c>
      <c r="J1867" s="8">
        <f t="shared" ca="1" si="118"/>
        <v>11</v>
      </c>
      <c r="K1867" s="7" t="str">
        <f t="shared" ca="1" si="116"/>
        <v>LOSE</v>
      </c>
      <c r="L1867" s="8">
        <f t="shared" ca="1" si="117"/>
        <v>-1</v>
      </c>
      <c r="M1867" s="8">
        <f t="shared" ca="1" si="119"/>
        <v>-208</v>
      </c>
      <c r="N1867" s="32">
        <f ca="1">SUM(L$4:L1867)/I1867</f>
        <v>-0.11158798283261803</v>
      </c>
      <c r="O1867" s="46">
        <f ca="1">_xlfn.VAR.P(L$4:L1867)</f>
        <v>31.193556705778335</v>
      </c>
      <c r="P1867" s="33">
        <f ca="1">COUNTIF(K$4:K1867, "WIN")/I1867</f>
        <v>2.4678111587982832E-2</v>
      </c>
    </row>
    <row r="1868" spans="9:16" x14ac:dyDescent="0.25">
      <c r="I1868" s="5">
        <v>1865</v>
      </c>
      <c r="J1868" s="8">
        <f t="shared" ca="1" si="118"/>
        <v>19</v>
      </c>
      <c r="K1868" s="7" t="str">
        <f t="shared" ca="1" si="116"/>
        <v>LOSE</v>
      </c>
      <c r="L1868" s="8">
        <f t="shared" ca="1" si="117"/>
        <v>-1</v>
      </c>
      <c r="M1868" s="8">
        <f t="shared" ca="1" si="119"/>
        <v>-209</v>
      </c>
      <c r="N1868" s="32">
        <f ca="1">SUM(L$4:L1868)/I1868</f>
        <v>-0.11206434316353887</v>
      </c>
      <c r="O1868" s="46">
        <f ca="1">_xlfn.VAR.P(L$4:L1868)</f>
        <v>31.177253915431002</v>
      </c>
      <c r="P1868" s="33">
        <f ca="1">COUNTIF(K$4:K1868, "WIN")/I1868</f>
        <v>2.4664879356568366E-2</v>
      </c>
    </row>
    <row r="1869" spans="9:16" x14ac:dyDescent="0.25">
      <c r="I1869" s="5">
        <v>1866</v>
      </c>
      <c r="J1869" s="8">
        <f t="shared" ca="1" si="118"/>
        <v>35</v>
      </c>
      <c r="K1869" s="7" t="str">
        <f t="shared" ca="1" si="116"/>
        <v>LOSE</v>
      </c>
      <c r="L1869" s="8">
        <f t="shared" ca="1" si="117"/>
        <v>-1</v>
      </c>
      <c r="M1869" s="8">
        <f t="shared" ca="1" si="119"/>
        <v>-210</v>
      </c>
      <c r="N1869" s="32">
        <f ca="1">SUM(L$4:L1869)/I1869</f>
        <v>-0.11254019292604502</v>
      </c>
      <c r="O1869" s="46">
        <f ca="1">_xlfn.VAR.P(L$4:L1869)</f>
        <v>31.160968145490639</v>
      </c>
      <c r="P1869" s="33">
        <f ca="1">COUNTIF(K$4:K1869, "WIN")/I1869</f>
        <v>2.465166130760986E-2</v>
      </c>
    </row>
    <row r="1870" spans="9:16" x14ac:dyDescent="0.25">
      <c r="I1870" s="5">
        <v>1867</v>
      </c>
      <c r="J1870" s="8">
        <f t="shared" ca="1" si="118"/>
        <v>33</v>
      </c>
      <c r="K1870" s="7" t="str">
        <f t="shared" ca="1" si="116"/>
        <v>LOSE</v>
      </c>
      <c r="L1870" s="8">
        <f t="shared" ca="1" si="117"/>
        <v>-1</v>
      </c>
      <c r="M1870" s="8">
        <f t="shared" ca="1" si="119"/>
        <v>-211</v>
      </c>
      <c r="N1870" s="32">
        <f ca="1">SUM(L$4:L1870)/I1870</f>
        <v>-0.11301553294054634</v>
      </c>
      <c r="O1870" s="46">
        <f ca="1">_xlfn.VAR.P(L$4:L1870)</f>
        <v>31.144699369335591</v>
      </c>
      <c r="P1870" s="33">
        <f ca="1">COUNTIF(K$4:K1870, "WIN")/I1870</f>
        <v>2.4638457418318157E-2</v>
      </c>
    </row>
    <row r="1871" spans="9:16" x14ac:dyDescent="0.25">
      <c r="I1871" s="5">
        <v>1868</v>
      </c>
      <c r="J1871" s="8">
        <f t="shared" ca="1" si="118"/>
        <v>32</v>
      </c>
      <c r="K1871" s="7" t="str">
        <f t="shared" ca="1" si="116"/>
        <v>LOSE</v>
      </c>
      <c r="L1871" s="8">
        <f t="shared" ca="1" si="117"/>
        <v>-1</v>
      </c>
      <c r="M1871" s="8">
        <f t="shared" ca="1" si="119"/>
        <v>-212</v>
      </c>
      <c r="N1871" s="32">
        <f ca="1">SUM(L$4:L1871)/I1871</f>
        <v>-0.11349036402569593</v>
      </c>
      <c r="O1871" s="46">
        <f ca="1">_xlfn.VAR.P(L$4:L1871)</f>
        <v>31.128447560399653</v>
      </c>
      <c r="P1871" s="33">
        <f ca="1">COUNTIF(K$4:K1871, "WIN")/I1871</f>
        <v>2.4625267665952889E-2</v>
      </c>
    </row>
    <row r="1872" spans="9:16" x14ac:dyDescent="0.25">
      <c r="I1872" s="5">
        <v>1869</v>
      </c>
      <c r="J1872" s="8">
        <f t="shared" ca="1" si="118"/>
        <v>13</v>
      </c>
      <c r="K1872" s="7" t="str">
        <f t="shared" ca="1" si="116"/>
        <v>LOSE</v>
      </c>
      <c r="L1872" s="8">
        <f t="shared" ca="1" si="117"/>
        <v>-1</v>
      </c>
      <c r="M1872" s="8">
        <f t="shared" ca="1" si="119"/>
        <v>-213</v>
      </c>
      <c r="N1872" s="32">
        <f ca="1">SUM(L$4:L1872)/I1872</f>
        <v>-0.11396468699839486</v>
      </c>
      <c r="O1872" s="46">
        <f ca="1">_xlfn.VAR.P(L$4:L1872)</f>
        <v>31.112212692171934</v>
      </c>
      <c r="P1872" s="33">
        <f ca="1">COUNTIF(K$4:K1872, "WIN")/I1872</f>
        <v>2.4612092027822365E-2</v>
      </c>
    </row>
    <row r="1873" spans="9:16" x14ac:dyDescent="0.25">
      <c r="I1873" s="5">
        <v>1870</v>
      </c>
      <c r="J1873" s="8">
        <f t="shared" ca="1" si="118"/>
        <v>13</v>
      </c>
      <c r="K1873" s="7" t="str">
        <f t="shared" ca="1" si="116"/>
        <v>LOSE</v>
      </c>
      <c r="L1873" s="8">
        <f t="shared" ca="1" si="117"/>
        <v>-1</v>
      </c>
      <c r="M1873" s="8">
        <f t="shared" ca="1" si="119"/>
        <v>-214</v>
      </c>
      <c r="N1873" s="32">
        <f ca="1">SUM(L$4:L1873)/I1873</f>
        <v>-0.11443850267379679</v>
      </c>
      <c r="O1873" s="46">
        <f ca="1">_xlfn.VAR.P(L$4:L1873)</f>
        <v>31.095994738196687</v>
      </c>
      <c r="P1873" s="33">
        <f ca="1">COUNTIF(K$4:K1873, "WIN")/I1873</f>
        <v>2.4598930481283421E-2</v>
      </c>
    </row>
    <row r="1874" spans="9:16" x14ac:dyDescent="0.25">
      <c r="I1874" s="5">
        <v>1871</v>
      </c>
      <c r="J1874" s="8">
        <f t="shared" ca="1" si="118"/>
        <v>32</v>
      </c>
      <c r="K1874" s="7" t="str">
        <f t="shared" ca="1" si="116"/>
        <v>LOSE</v>
      </c>
      <c r="L1874" s="8">
        <f t="shared" ca="1" si="117"/>
        <v>-1</v>
      </c>
      <c r="M1874" s="8">
        <f t="shared" ca="1" si="119"/>
        <v>-215</v>
      </c>
      <c r="N1874" s="32">
        <f ca="1">SUM(L$4:L1874)/I1874</f>
        <v>-0.11491181186531267</v>
      </c>
      <c r="O1874" s="46">
        <f ca="1">_xlfn.VAR.P(L$4:L1874)</f>
        <v>31.079793672073201</v>
      </c>
      <c r="P1874" s="33">
        <f ca="1">COUNTIF(K$4:K1874, "WIN")/I1874</f>
        <v>2.4585783003741316E-2</v>
      </c>
    </row>
    <row r="1875" spans="9:16" x14ac:dyDescent="0.25">
      <c r="I1875" s="5">
        <v>1872</v>
      </c>
      <c r="J1875" s="8">
        <f t="shared" ca="1" si="118"/>
        <v>24</v>
      </c>
      <c r="K1875" s="7" t="str">
        <f t="shared" ca="1" si="116"/>
        <v>LOSE</v>
      </c>
      <c r="L1875" s="8">
        <f t="shared" ca="1" si="117"/>
        <v>-1</v>
      </c>
      <c r="M1875" s="8">
        <f t="shared" ca="1" si="119"/>
        <v>-216</v>
      </c>
      <c r="N1875" s="32">
        <f ca="1">SUM(L$4:L1875)/I1875</f>
        <v>-0.11538461538461539</v>
      </c>
      <c r="O1875" s="46">
        <f ca="1">_xlfn.VAR.P(L$4:L1875)</f>
        <v>31.06360946745562</v>
      </c>
      <c r="P1875" s="33">
        <f ca="1">COUNTIF(K$4:K1875, "WIN")/I1875</f>
        <v>2.4572649572649572E-2</v>
      </c>
    </row>
    <row r="1876" spans="9:16" x14ac:dyDescent="0.25">
      <c r="I1876" s="5">
        <v>1873</v>
      </c>
      <c r="J1876" s="8">
        <f t="shared" ca="1" si="118"/>
        <v>36</v>
      </c>
      <c r="K1876" s="7" t="str">
        <f t="shared" ca="1" si="116"/>
        <v>LOSE</v>
      </c>
      <c r="L1876" s="8">
        <f t="shared" ca="1" si="117"/>
        <v>-1</v>
      </c>
      <c r="M1876" s="8">
        <f t="shared" ca="1" si="119"/>
        <v>-217</v>
      </c>
      <c r="N1876" s="32">
        <f ca="1">SUM(L$4:L1876)/I1876</f>
        <v>-0.11585691404164442</v>
      </c>
      <c r="O1876" s="46">
        <f ca="1">_xlfn.VAR.P(L$4:L1876)</f>
        <v>31.047442098052837</v>
      </c>
      <c r="P1876" s="33">
        <f ca="1">COUNTIF(K$4:K1876, "WIN")/I1876</f>
        <v>2.4559530165509876E-2</v>
      </c>
    </row>
    <row r="1877" spans="9:16" x14ac:dyDescent="0.25">
      <c r="I1877" s="5">
        <v>1874</v>
      </c>
      <c r="J1877" s="8">
        <f t="shared" ca="1" si="118"/>
        <v>11</v>
      </c>
      <c r="K1877" s="7" t="str">
        <f t="shared" ca="1" si="116"/>
        <v>LOSE</v>
      </c>
      <c r="L1877" s="8">
        <f t="shared" ca="1" si="117"/>
        <v>-1</v>
      </c>
      <c r="M1877" s="8">
        <f t="shared" ca="1" si="119"/>
        <v>-218</v>
      </c>
      <c r="N1877" s="32">
        <f ca="1">SUM(L$4:L1877)/I1877</f>
        <v>-0.11632870864461047</v>
      </c>
      <c r="O1877" s="46">
        <f ca="1">_xlfn.VAR.P(L$4:L1877)</f>
        <v>31.03129153762832</v>
      </c>
      <c r="P1877" s="33">
        <f ca="1">COUNTIF(K$4:K1877, "WIN")/I1877</f>
        <v>2.454642475987193E-2</v>
      </c>
    </row>
    <row r="1878" spans="9:16" x14ac:dyDescent="0.25">
      <c r="I1878" s="5">
        <v>1875</v>
      </c>
      <c r="J1878" s="8">
        <f t="shared" ca="1" si="118"/>
        <v>13</v>
      </c>
      <c r="K1878" s="7" t="str">
        <f t="shared" ca="1" si="116"/>
        <v>LOSE</v>
      </c>
      <c r="L1878" s="8">
        <f t="shared" ca="1" si="117"/>
        <v>-1</v>
      </c>
      <c r="M1878" s="8">
        <f t="shared" ca="1" si="119"/>
        <v>-219</v>
      </c>
      <c r="N1878" s="32">
        <f ca="1">SUM(L$4:L1878)/I1878</f>
        <v>-0.1168</v>
      </c>
      <c r="O1878" s="46">
        <f ca="1">_xlfn.VAR.P(L$4:L1878)</f>
        <v>31.015157760000001</v>
      </c>
      <c r="P1878" s="33">
        <f ca="1">COUNTIF(K$4:K1878, "WIN")/I1878</f>
        <v>2.4533333333333334E-2</v>
      </c>
    </row>
    <row r="1879" spans="9:16" x14ac:dyDescent="0.25">
      <c r="I1879" s="5">
        <v>1876</v>
      </c>
      <c r="J1879" s="8">
        <f t="shared" ca="1" si="118"/>
        <v>20</v>
      </c>
      <c r="K1879" s="7" t="str">
        <f t="shared" ca="1" si="116"/>
        <v>LOSE</v>
      </c>
      <c r="L1879" s="8">
        <f t="shared" ca="1" si="117"/>
        <v>-1</v>
      </c>
      <c r="M1879" s="8">
        <f t="shared" ca="1" si="119"/>
        <v>-220</v>
      </c>
      <c r="N1879" s="32">
        <f ca="1">SUM(L$4:L1879)/I1879</f>
        <v>-0.11727078891257996</v>
      </c>
      <c r="O1879" s="46">
        <f ca="1">_xlfn.VAR.P(L$4:L1879)</f>
        <v>30.999040739040101</v>
      </c>
      <c r="P1879" s="33">
        <f ca="1">COUNTIF(K$4:K1879, "WIN")/I1879</f>
        <v>2.4520255863539446E-2</v>
      </c>
    </row>
    <row r="1880" spans="9:16" x14ac:dyDescent="0.25">
      <c r="I1880" s="5">
        <v>1877</v>
      </c>
      <c r="J1880" s="8">
        <f t="shared" ca="1" si="118"/>
        <v>35</v>
      </c>
      <c r="K1880" s="7" t="str">
        <f t="shared" ca="1" si="116"/>
        <v>LOSE</v>
      </c>
      <c r="L1880" s="8">
        <f t="shared" ca="1" si="117"/>
        <v>-1</v>
      </c>
      <c r="M1880" s="8">
        <f t="shared" ca="1" si="119"/>
        <v>-221</v>
      </c>
      <c r="N1880" s="32">
        <f ca="1">SUM(L$4:L1880)/I1880</f>
        <v>-0.11774107618540224</v>
      </c>
      <c r="O1880" s="46">
        <f ca="1">_xlfn.VAR.P(L$4:L1880)</f>
        <v>30.982940448675027</v>
      </c>
      <c r="P1880" s="33">
        <f ca="1">COUNTIF(K$4:K1880, "WIN")/I1880</f>
        <v>2.4507192328183273E-2</v>
      </c>
    </row>
    <row r="1881" spans="9:16" x14ac:dyDescent="0.25">
      <c r="I1881" s="5">
        <v>1878</v>
      </c>
      <c r="J1881" s="8">
        <f t="shared" ca="1" si="118"/>
        <v>18</v>
      </c>
      <c r="K1881" s="7" t="str">
        <f t="shared" ca="1" si="116"/>
        <v>LOSE</v>
      </c>
      <c r="L1881" s="8">
        <f t="shared" ca="1" si="117"/>
        <v>-1</v>
      </c>
      <c r="M1881" s="8">
        <f t="shared" ca="1" si="119"/>
        <v>-222</v>
      </c>
      <c r="N1881" s="32">
        <f ca="1">SUM(L$4:L1881)/I1881</f>
        <v>-0.1182108626198083</v>
      </c>
      <c r="O1881" s="46">
        <f ca="1">_xlfn.VAR.P(L$4:L1881)</f>
        <v>30.966856862885198</v>
      </c>
      <c r="P1881" s="33">
        <f ca="1">COUNTIF(K$4:K1881, "WIN")/I1881</f>
        <v>2.4494142705005325E-2</v>
      </c>
    </row>
    <row r="1882" spans="9:16" x14ac:dyDescent="0.25">
      <c r="I1882" s="5">
        <v>1879</v>
      </c>
      <c r="J1882" s="8">
        <f t="shared" ca="1" si="118"/>
        <v>26</v>
      </c>
      <c r="K1882" s="7" t="str">
        <f t="shared" ca="1" si="116"/>
        <v>LOSE</v>
      </c>
      <c r="L1882" s="8">
        <f t="shared" ca="1" si="117"/>
        <v>-1</v>
      </c>
      <c r="M1882" s="8">
        <f t="shared" ca="1" si="119"/>
        <v>-223</v>
      </c>
      <c r="N1882" s="32">
        <f ca="1">SUM(L$4:L1882)/I1882</f>
        <v>-0.11868014901543374</v>
      </c>
      <c r="O1882" s="46">
        <f ca="1">_xlfn.VAR.P(L$4:L1882)</f>
        <v>30.950789955704927</v>
      </c>
      <c r="P1882" s="33">
        <f ca="1">COUNTIF(K$4:K1882, "WIN")/I1882</f>
        <v>2.4481106971793506E-2</v>
      </c>
    </row>
    <row r="1883" spans="9:16" x14ac:dyDescent="0.25">
      <c r="I1883" s="5">
        <v>1880</v>
      </c>
      <c r="J1883" s="8">
        <f t="shared" ca="1" si="118"/>
        <v>14</v>
      </c>
      <c r="K1883" s="7" t="str">
        <f t="shared" ca="1" si="116"/>
        <v>LOSE</v>
      </c>
      <c r="L1883" s="8">
        <f t="shared" ca="1" si="117"/>
        <v>-1</v>
      </c>
      <c r="M1883" s="8">
        <f t="shared" ca="1" si="119"/>
        <v>-224</v>
      </c>
      <c r="N1883" s="32">
        <f ca="1">SUM(L$4:L1883)/I1883</f>
        <v>-0.11914893617021277</v>
      </c>
      <c r="O1883" s="46">
        <f ca="1">_xlfn.VAR.P(L$4:L1883)</f>
        <v>30.934739701222274</v>
      </c>
      <c r="P1883" s="33">
        <f ca="1">COUNTIF(K$4:K1883, "WIN")/I1883</f>
        <v>2.4468085106382979E-2</v>
      </c>
    </row>
    <row r="1884" spans="9:16" x14ac:dyDescent="0.25">
      <c r="I1884" s="5">
        <v>1881</v>
      </c>
      <c r="J1884" s="8">
        <f t="shared" ca="1" si="118"/>
        <v>8</v>
      </c>
      <c r="K1884" s="7" t="str">
        <f t="shared" ca="1" si="116"/>
        <v>LOSE</v>
      </c>
      <c r="L1884" s="8">
        <f t="shared" ca="1" si="117"/>
        <v>-1</v>
      </c>
      <c r="M1884" s="8">
        <f t="shared" ca="1" si="119"/>
        <v>-225</v>
      </c>
      <c r="N1884" s="32">
        <f ca="1">SUM(L$4:L1884)/I1884</f>
        <v>-0.11961722488038277</v>
      </c>
      <c r="O1884" s="46">
        <f ca="1">_xlfn.VAR.P(L$4:L1884)</f>
        <v>30.918706073578903</v>
      </c>
      <c r="P1884" s="33">
        <f ca="1">COUNTIF(K$4:K1884, "WIN")/I1884</f>
        <v>2.4455077086656035E-2</v>
      </c>
    </row>
    <row r="1885" spans="9:16" x14ac:dyDescent="0.25">
      <c r="I1885" s="5">
        <v>1882</v>
      </c>
      <c r="J1885" s="8">
        <f t="shared" ca="1" si="118"/>
        <v>1</v>
      </c>
      <c r="K1885" s="7" t="str">
        <f t="shared" ca="1" si="116"/>
        <v>LOSE</v>
      </c>
      <c r="L1885" s="8">
        <f t="shared" ca="1" si="117"/>
        <v>-1</v>
      </c>
      <c r="M1885" s="8">
        <f t="shared" ca="1" si="119"/>
        <v>-226</v>
      </c>
      <c r="N1885" s="32">
        <f ca="1">SUM(L$4:L1885)/I1885</f>
        <v>-0.12008501594048884</v>
      </c>
      <c r="O1885" s="46">
        <f ca="1">_xlfn.VAR.P(L$4:L1885)</f>
        <v>30.90268904696995</v>
      </c>
      <c r="P1885" s="33">
        <f ca="1">COUNTIF(K$4:K1885, "WIN")/I1885</f>
        <v>2.4442082890541977E-2</v>
      </c>
    </row>
    <row r="1886" spans="9:16" x14ac:dyDescent="0.25">
      <c r="I1886" s="5">
        <v>1883</v>
      </c>
      <c r="J1886" s="8">
        <f t="shared" ca="1" si="118"/>
        <v>5</v>
      </c>
      <c r="K1886" s="7" t="str">
        <f t="shared" ca="1" si="116"/>
        <v>LOSE</v>
      </c>
      <c r="L1886" s="8">
        <f t="shared" ca="1" si="117"/>
        <v>-1</v>
      </c>
      <c r="M1886" s="8">
        <f t="shared" ca="1" si="119"/>
        <v>-227</v>
      </c>
      <c r="N1886" s="32">
        <f ca="1">SUM(L$4:L1886)/I1886</f>
        <v>-0.12055231014338821</v>
      </c>
      <c r="O1886" s="46">
        <f ca="1">_xlfn.VAR.P(L$4:L1886)</f>
        <v>30.886688595643893</v>
      </c>
      <c r="P1886" s="33">
        <f ca="1">COUNTIF(K$4:K1886, "WIN")/I1886</f>
        <v>2.4429102496016993E-2</v>
      </c>
    </row>
    <row r="1887" spans="9:16" x14ac:dyDescent="0.25">
      <c r="I1887" s="5">
        <v>1884</v>
      </c>
      <c r="J1887" s="8">
        <f t="shared" ca="1" si="118"/>
        <v>22</v>
      </c>
      <c r="K1887" s="7" t="str">
        <f t="shared" ca="1" si="116"/>
        <v>LOSE</v>
      </c>
      <c r="L1887" s="8">
        <f t="shared" ca="1" si="117"/>
        <v>-1</v>
      </c>
      <c r="M1887" s="8">
        <f t="shared" ca="1" si="119"/>
        <v>-228</v>
      </c>
      <c r="N1887" s="32">
        <f ca="1">SUM(L$4:L1887)/I1887</f>
        <v>-0.12101910828025478</v>
      </c>
      <c r="O1887" s="46">
        <f ca="1">_xlfn.VAR.P(L$4:L1887)</f>
        <v>30.87070469390239</v>
      </c>
      <c r="P1887" s="33">
        <f ca="1">COUNTIF(K$4:K1887, "WIN")/I1887</f>
        <v>2.4416135881104035E-2</v>
      </c>
    </row>
    <row r="1888" spans="9:16" x14ac:dyDescent="0.25">
      <c r="I1888" s="5">
        <v>1885</v>
      </c>
      <c r="J1888" s="8">
        <f t="shared" ca="1" si="118"/>
        <v>22</v>
      </c>
      <c r="K1888" s="7" t="str">
        <f t="shared" ca="1" si="116"/>
        <v>LOSE</v>
      </c>
      <c r="L1888" s="8">
        <f t="shared" ca="1" si="117"/>
        <v>-1</v>
      </c>
      <c r="M1888" s="8">
        <f t="shared" ca="1" si="119"/>
        <v>-229</v>
      </c>
      <c r="N1888" s="32">
        <f ca="1">SUM(L$4:L1888)/I1888</f>
        <v>-0.12148541114058356</v>
      </c>
      <c r="O1888" s="46">
        <f ca="1">_xlfn.VAR.P(L$4:L1888)</f>
        <v>30.854737316100163</v>
      </c>
      <c r="P1888" s="33">
        <f ca="1">COUNTIF(K$4:K1888, "WIN")/I1888</f>
        <v>2.440318302387268E-2</v>
      </c>
    </row>
    <row r="1889" spans="9:16" x14ac:dyDescent="0.25">
      <c r="I1889" s="5">
        <v>1886</v>
      </c>
      <c r="J1889" s="8">
        <f t="shared" ca="1" si="118"/>
        <v>29</v>
      </c>
      <c r="K1889" s="7" t="str">
        <f t="shared" ca="1" si="116"/>
        <v>LOSE</v>
      </c>
      <c r="L1889" s="8">
        <f t="shared" ca="1" si="117"/>
        <v>-1</v>
      </c>
      <c r="M1889" s="8">
        <f t="shared" ca="1" si="119"/>
        <v>-230</v>
      </c>
      <c r="N1889" s="32">
        <f ca="1">SUM(L$4:L1889)/I1889</f>
        <v>-0.12195121951219512</v>
      </c>
      <c r="O1889" s="46">
        <f ca="1">_xlfn.VAR.P(L$4:L1889)</f>
        <v>30.838786436644853</v>
      </c>
      <c r="P1889" s="33">
        <f ca="1">COUNTIF(K$4:K1889, "WIN")/I1889</f>
        <v>2.4390243902439025E-2</v>
      </c>
    </row>
    <row r="1890" spans="9:16" x14ac:dyDescent="0.25">
      <c r="I1890" s="5">
        <v>1887</v>
      </c>
      <c r="J1890" s="8">
        <f t="shared" ca="1" si="118"/>
        <v>30</v>
      </c>
      <c r="K1890" s="7" t="str">
        <f t="shared" ca="1" si="116"/>
        <v>LOSE</v>
      </c>
      <c r="L1890" s="8">
        <f t="shared" ca="1" si="117"/>
        <v>-1</v>
      </c>
      <c r="M1890" s="8">
        <f t="shared" ca="1" si="119"/>
        <v>-231</v>
      </c>
      <c r="N1890" s="32">
        <f ca="1">SUM(L$4:L1890)/I1890</f>
        <v>-0.12241653418124006</v>
      </c>
      <c r="O1890" s="46">
        <f ca="1">_xlfn.VAR.P(L$4:L1890)</f>
        <v>30.822852029996891</v>
      </c>
      <c r="P1890" s="33">
        <f ca="1">COUNTIF(K$4:K1890, "WIN")/I1890</f>
        <v>2.4377318494965553E-2</v>
      </c>
    </row>
    <row r="1891" spans="9:16" x14ac:dyDescent="0.25">
      <c r="I1891" s="5">
        <v>1888</v>
      </c>
      <c r="J1891" s="8">
        <f t="shared" ca="1" si="118"/>
        <v>16</v>
      </c>
      <c r="K1891" s="7" t="str">
        <f t="shared" ca="1" si="116"/>
        <v>LOSE</v>
      </c>
      <c r="L1891" s="8">
        <f t="shared" ca="1" si="117"/>
        <v>-1</v>
      </c>
      <c r="M1891" s="8">
        <f t="shared" ca="1" si="119"/>
        <v>-232</v>
      </c>
      <c r="N1891" s="32">
        <f ca="1">SUM(L$4:L1891)/I1891</f>
        <v>-0.1228813559322034</v>
      </c>
      <c r="O1891" s="46">
        <f ca="1">_xlfn.VAR.P(L$4:L1891)</f>
        <v>30.80693407066935</v>
      </c>
      <c r="P1891" s="33">
        <f ca="1">COUNTIF(K$4:K1891, "WIN")/I1891</f>
        <v>2.4364406779661018E-2</v>
      </c>
    </row>
    <row r="1892" spans="9:16" x14ac:dyDescent="0.25">
      <c r="I1892" s="5">
        <v>1889</v>
      </c>
      <c r="J1892" s="8">
        <f t="shared" ca="1" si="118"/>
        <v>21</v>
      </c>
      <c r="K1892" s="7" t="str">
        <f t="shared" ca="1" si="116"/>
        <v>LOSE</v>
      </c>
      <c r="L1892" s="8">
        <f t="shared" ca="1" si="117"/>
        <v>-1</v>
      </c>
      <c r="M1892" s="8">
        <f t="shared" ca="1" si="119"/>
        <v>-233</v>
      </c>
      <c r="N1892" s="32">
        <f ca="1">SUM(L$4:L1892)/I1892</f>
        <v>-0.12334568554790895</v>
      </c>
      <c r="O1892" s="46">
        <f ca="1">_xlfn.VAR.P(L$4:L1892)</f>
        <v>30.791032533227813</v>
      </c>
      <c r="P1892" s="33">
        <f ca="1">COUNTIF(K$4:K1892, "WIN")/I1892</f>
        <v>2.4351508734780307E-2</v>
      </c>
    </row>
    <row r="1893" spans="9:16" x14ac:dyDescent="0.25">
      <c r="I1893" s="5">
        <v>1890</v>
      </c>
      <c r="J1893" s="8">
        <f t="shared" ca="1" si="118"/>
        <v>6</v>
      </c>
      <c r="K1893" s="7" t="str">
        <f t="shared" ca="1" si="116"/>
        <v>LOSE</v>
      </c>
      <c r="L1893" s="8">
        <f t="shared" ca="1" si="117"/>
        <v>-1</v>
      </c>
      <c r="M1893" s="8">
        <f t="shared" ca="1" si="119"/>
        <v>-234</v>
      </c>
      <c r="N1893" s="32">
        <f ca="1">SUM(L$4:L1893)/I1893</f>
        <v>-0.12380952380952381</v>
      </c>
      <c r="O1893" s="46">
        <f ca="1">_xlfn.VAR.P(L$4:L1893)</f>
        <v>30.775147392290251</v>
      </c>
      <c r="P1893" s="33">
        <f ca="1">COUNTIF(K$4:K1893, "WIN")/I1893</f>
        <v>2.433862433862434E-2</v>
      </c>
    </row>
    <row r="1894" spans="9:16" x14ac:dyDescent="0.25">
      <c r="I1894" s="5">
        <v>1891</v>
      </c>
      <c r="J1894" s="8">
        <f t="shared" ca="1" si="118"/>
        <v>26</v>
      </c>
      <c r="K1894" s="7" t="str">
        <f t="shared" ca="1" si="116"/>
        <v>LOSE</v>
      </c>
      <c r="L1894" s="8">
        <f t="shared" ca="1" si="117"/>
        <v>-1</v>
      </c>
      <c r="M1894" s="8">
        <f t="shared" ca="1" si="119"/>
        <v>-235</v>
      </c>
      <c r="N1894" s="32">
        <f ca="1">SUM(L$4:L1894)/I1894</f>
        <v>-0.12427287149656266</v>
      </c>
      <c r="O1894" s="46">
        <f ca="1">_xlfn.VAR.P(L$4:L1894)</f>
        <v>30.759278622526868</v>
      </c>
      <c r="P1894" s="33">
        <f ca="1">COUNTIF(K$4:K1894, "WIN")/I1894</f>
        <v>2.4325753569539928E-2</v>
      </c>
    </row>
    <row r="1895" spans="9:16" x14ac:dyDescent="0.25">
      <c r="I1895" s="5">
        <v>1892</v>
      </c>
      <c r="J1895" s="8">
        <f t="shared" ca="1" si="118"/>
        <v>17</v>
      </c>
      <c r="K1895" s="7" t="str">
        <f t="shared" ca="1" si="116"/>
        <v>LOSE</v>
      </c>
      <c r="L1895" s="8">
        <f t="shared" ca="1" si="117"/>
        <v>-1</v>
      </c>
      <c r="M1895" s="8">
        <f t="shared" ca="1" si="119"/>
        <v>-236</v>
      </c>
      <c r="N1895" s="32">
        <f ca="1">SUM(L$4:L1895)/I1895</f>
        <v>-0.12473572938689217</v>
      </c>
      <c r="O1895" s="46">
        <f ca="1">_xlfn.VAR.P(L$4:L1895)</f>
        <v>30.743426198659986</v>
      </c>
      <c r="P1895" s="33">
        <f ca="1">COUNTIF(K$4:K1895, "WIN")/I1895</f>
        <v>2.4312896405919663E-2</v>
      </c>
    </row>
    <row r="1896" spans="9:16" x14ac:dyDescent="0.25">
      <c r="I1896" s="5">
        <v>1893</v>
      </c>
      <c r="J1896" s="8">
        <f t="shared" ca="1" si="118"/>
        <v>4</v>
      </c>
      <c r="K1896" s="7" t="str">
        <f t="shared" ca="1" si="116"/>
        <v>LOSE</v>
      </c>
      <c r="L1896" s="8">
        <f t="shared" ca="1" si="117"/>
        <v>-1</v>
      </c>
      <c r="M1896" s="8">
        <f t="shared" ca="1" si="119"/>
        <v>-237</v>
      </c>
      <c r="N1896" s="32">
        <f ca="1">SUM(L$4:L1896)/I1896</f>
        <v>-0.12519809825673534</v>
      </c>
      <c r="O1896" s="46">
        <f ca="1">_xlfn.VAR.P(L$4:L1896)</f>
        <v>30.727590095463896</v>
      </c>
      <c r="P1896" s="33">
        <f ca="1">COUNTIF(K$4:K1896, "WIN")/I1896</f>
        <v>2.4300052826201797E-2</v>
      </c>
    </row>
    <row r="1897" spans="9:16" x14ac:dyDescent="0.25">
      <c r="I1897" s="5">
        <v>1894</v>
      </c>
      <c r="J1897" s="8">
        <f t="shared" ca="1" si="118"/>
        <v>4</v>
      </c>
      <c r="K1897" s="7" t="str">
        <f t="shared" ca="1" si="116"/>
        <v>LOSE</v>
      </c>
      <c r="L1897" s="8">
        <f t="shared" ca="1" si="117"/>
        <v>-1</v>
      </c>
      <c r="M1897" s="8">
        <f t="shared" ca="1" si="119"/>
        <v>-238</v>
      </c>
      <c r="N1897" s="32">
        <f ca="1">SUM(L$4:L1897)/I1897</f>
        <v>-0.12565997888067582</v>
      </c>
      <c r="O1897" s="46">
        <f ca="1">_xlfn.VAR.P(L$4:L1897)</f>
        <v>30.711770287764729</v>
      </c>
      <c r="P1897" s="33">
        <f ca="1">COUNTIF(K$4:K1897, "WIN")/I1897</f>
        <v>2.4287222808870117E-2</v>
      </c>
    </row>
    <row r="1898" spans="9:16" x14ac:dyDescent="0.25">
      <c r="I1898" s="5">
        <v>1895</v>
      </c>
      <c r="J1898" s="8">
        <f t="shared" ca="1" si="118"/>
        <v>1</v>
      </c>
      <c r="K1898" s="7" t="str">
        <f t="shared" ca="1" si="116"/>
        <v>LOSE</v>
      </c>
      <c r="L1898" s="8">
        <f t="shared" ca="1" si="117"/>
        <v>-1</v>
      </c>
      <c r="M1898" s="8">
        <f t="shared" ca="1" si="119"/>
        <v>-239</v>
      </c>
      <c r="N1898" s="32">
        <f ca="1">SUM(L$4:L1898)/I1898</f>
        <v>-0.12612137203166227</v>
      </c>
      <c r="O1898" s="46">
        <f ca="1">_xlfn.VAR.P(L$4:L1898)</f>
        <v>30.695966750440334</v>
      </c>
      <c r="P1898" s="33">
        <f ca="1">COUNTIF(K$4:K1898, "WIN")/I1898</f>
        <v>2.4274406332453827E-2</v>
      </c>
    </row>
    <row r="1899" spans="9:16" x14ac:dyDescent="0.25">
      <c r="I1899" s="5">
        <v>1896</v>
      </c>
      <c r="J1899" s="8">
        <f t="shared" ca="1" si="118"/>
        <v>27</v>
      </c>
      <c r="K1899" s="7" t="str">
        <f t="shared" ca="1" si="116"/>
        <v>LOSE</v>
      </c>
      <c r="L1899" s="8">
        <f t="shared" ca="1" si="117"/>
        <v>-1</v>
      </c>
      <c r="M1899" s="8">
        <f t="shared" ca="1" si="119"/>
        <v>-240</v>
      </c>
      <c r="N1899" s="32">
        <f ca="1">SUM(L$4:L1899)/I1899</f>
        <v>-0.12658227848101267</v>
      </c>
      <c r="O1899" s="46">
        <f ca="1">_xlfn.VAR.P(L$4:L1899)</f>
        <v>30.680179458420124</v>
      </c>
      <c r="P1899" s="33">
        <f ca="1">COUNTIF(K$4:K1899, "WIN")/I1899</f>
        <v>2.4261603375527425E-2</v>
      </c>
    </row>
    <row r="1900" spans="9:16" x14ac:dyDescent="0.25">
      <c r="I1900" s="5">
        <v>1897</v>
      </c>
      <c r="J1900" s="8">
        <f t="shared" ca="1" si="118"/>
        <v>4</v>
      </c>
      <c r="K1900" s="7" t="str">
        <f t="shared" ca="1" si="116"/>
        <v>LOSE</v>
      </c>
      <c r="L1900" s="8">
        <f t="shared" ca="1" si="117"/>
        <v>-1</v>
      </c>
      <c r="M1900" s="8">
        <f t="shared" ca="1" si="119"/>
        <v>-241</v>
      </c>
      <c r="N1900" s="32">
        <f ca="1">SUM(L$4:L1900)/I1900</f>
        <v>-0.12704269899841855</v>
      </c>
      <c r="O1900" s="46">
        <f ca="1">_xlfn.VAR.P(L$4:L1900)</f>
        <v>30.664408386684965</v>
      </c>
      <c r="P1900" s="33">
        <f ca="1">COUNTIF(K$4:K1900, "WIN")/I1900</f>
        <v>2.4248813916710597E-2</v>
      </c>
    </row>
    <row r="1901" spans="9:16" x14ac:dyDescent="0.25">
      <c r="I1901" s="5">
        <v>1898</v>
      </c>
      <c r="J1901" s="8">
        <f t="shared" ca="1" si="118"/>
        <v>24</v>
      </c>
      <c r="K1901" s="7" t="str">
        <f t="shared" ca="1" si="116"/>
        <v>LOSE</v>
      </c>
      <c r="L1901" s="8">
        <f t="shared" ca="1" si="117"/>
        <v>-1</v>
      </c>
      <c r="M1901" s="8">
        <f t="shared" ca="1" si="119"/>
        <v>-242</v>
      </c>
      <c r="N1901" s="32">
        <f ca="1">SUM(L$4:L1901)/I1901</f>
        <v>-0.12750263435194942</v>
      </c>
      <c r="O1901" s="46">
        <f ca="1">_xlfn.VAR.P(L$4:L1901)</f>
        <v>30.648653510267032</v>
      </c>
      <c r="P1901" s="33">
        <f ca="1">COUNTIF(K$4:K1901, "WIN")/I1901</f>
        <v>2.4236037934668071E-2</v>
      </c>
    </row>
    <row r="1902" spans="9:16" x14ac:dyDescent="0.25">
      <c r="I1902" s="5">
        <v>1899</v>
      </c>
      <c r="J1902" s="8">
        <f t="shared" ca="1" si="118"/>
        <v>18</v>
      </c>
      <c r="K1902" s="7" t="str">
        <f t="shared" ca="1" si="116"/>
        <v>LOSE</v>
      </c>
      <c r="L1902" s="8">
        <f t="shared" ca="1" si="117"/>
        <v>-1</v>
      </c>
      <c r="M1902" s="8">
        <f t="shared" ca="1" si="119"/>
        <v>-243</v>
      </c>
      <c r="N1902" s="32">
        <f ca="1">SUM(L$4:L1902)/I1902</f>
        <v>-0.12796208530805686</v>
      </c>
      <c r="O1902" s="46">
        <f ca="1">_xlfn.VAR.P(L$4:L1902)</f>
        <v>30.63291480424968</v>
      </c>
      <c r="P1902" s="33">
        <f ca="1">COUNTIF(K$4:K1902, "WIN")/I1902</f>
        <v>2.4223275408109531E-2</v>
      </c>
    </row>
    <row r="1903" spans="9:16" x14ac:dyDescent="0.25">
      <c r="I1903" s="5">
        <v>1900</v>
      </c>
      <c r="J1903" s="8">
        <f t="shared" ca="1" si="118"/>
        <v>5</v>
      </c>
      <c r="K1903" s="7" t="str">
        <f t="shared" ca="1" si="116"/>
        <v>LOSE</v>
      </c>
      <c r="L1903" s="8">
        <f t="shared" ca="1" si="117"/>
        <v>-1</v>
      </c>
      <c r="M1903" s="8">
        <f t="shared" ca="1" si="119"/>
        <v>-244</v>
      </c>
      <c r="N1903" s="32">
        <f ca="1">SUM(L$4:L1903)/I1903</f>
        <v>-0.12842105263157894</v>
      </c>
      <c r="O1903" s="46">
        <f ca="1">_xlfn.VAR.P(L$4:L1903)</f>
        <v>30.617192243767313</v>
      </c>
      <c r="P1903" s="33">
        <f ca="1">COUNTIF(K$4:K1903, "WIN")/I1903</f>
        <v>2.4210526315789474E-2</v>
      </c>
    </row>
    <row r="1904" spans="9:16" x14ac:dyDescent="0.25">
      <c r="I1904" s="5">
        <v>1901</v>
      </c>
      <c r="J1904" s="8">
        <f t="shared" ca="1" si="118"/>
        <v>24</v>
      </c>
      <c r="K1904" s="7" t="str">
        <f t="shared" ca="1" si="116"/>
        <v>LOSE</v>
      </c>
      <c r="L1904" s="8">
        <f t="shared" ca="1" si="117"/>
        <v>-1</v>
      </c>
      <c r="M1904" s="8">
        <f t="shared" ca="1" si="119"/>
        <v>-245</v>
      </c>
      <c r="N1904" s="32">
        <f ca="1">SUM(L$4:L1904)/I1904</f>
        <v>-0.12887953708574434</v>
      </c>
      <c r="O1904" s="46">
        <f ca="1">_xlfn.VAR.P(L$4:L1904)</f>
        <v>30.601485804005257</v>
      </c>
      <c r="P1904" s="33">
        <f ca="1">COUNTIF(K$4:K1904, "WIN")/I1904</f>
        <v>2.4197790636507101E-2</v>
      </c>
    </row>
    <row r="1905" spans="9:16" x14ac:dyDescent="0.25">
      <c r="I1905" s="5">
        <v>1902</v>
      </c>
      <c r="J1905" s="8">
        <f t="shared" ca="1" si="118"/>
        <v>15</v>
      </c>
      <c r="K1905" s="7" t="str">
        <f t="shared" ca="1" si="116"/>
        <v>LOSE</v>
      </c>
      <c r="L1905" s="8">
        <f t="shared" ca="1" si="117"/>
        <v>-1</v>
      </c>
      <c r="M1905" s="8">
        <f t="shared" ca="1" si="119"/>
        <v>-246</v>
      </c>
      <c r="N1905" s="32">
        <f ca="1">SUM(L$4:L1905)/I1905</f>
        <v>-0.12933753943217666</v>
      </c>
      <c r="O1905" s="46">
        <f ca="1">_xlfn.VAR.P(L$4:L1905)</f>
        <v>30.585795460199623</v>
      </c>
      <c r="P1905" s="33">
        <f ca="1">COUNTIF(K$4:K1905, "WIN")/I1905</f>
        <v>2.4185068349106203E-2</v>
      </c>
    </row>
    <row r="1906" spans="9:16" x14ac:dyDescent="0.25">
      <c r="I1906" s="5">
        <v>1903</v>
      </c>
      <c r="J1906" s="8">
        <f t="shared" ca="1" si="118"/>
        <v>22</v>
      </c>
      <c r="K1906" s="7" t="str">
        <f t="shared" ca="1" si="116"/>
        <v>LOSE</v>
      </c>
      <c r="L1906" s="8">
        <f t="shared" ca="1" si="117"/>
        <v>-1</v>
      </c>
      <c r="M1906" s="8">
        <f t="shared" ca="1" si="119"/>
        <v>-247</v>
      </c>
      <c r="N1906" s="32">
        <f ca="1">SUM(L$4:L1906)/I1906</f>
        <v>-0.12979506043089858</v>
      </c>
      <c r="O1906" s="46">
        <f ca="1">_xlfn.VAR.P(L$4:L1906)</f>
        <v>30.570121187637188</v>
      </c>
      <c r="P1906" s="33">
        <f ca="1">COUNTIF(K$4:K1906, "WIN")/I1906</f>
        <v>2.4172359432475039E-2</v>
      </c>
    </row>
    <row r="1907" spans="9:16" x14ac:dyDescent="0.25">
      <c r="I1907" s="5">
        <v>1904</v>
      </c>
      <c r="J1907" s="8">
        <f t="shared" ca="1" si="118"/>
        <v>2</v>
      </c>
      <c r="K1907" s="7" t="str">
        <f t="shared" ca="1" si="116"/>
        <v>LOSE</v>
      </c>
      <c r="L1907" s="8">
        <f t="shared" ca="1" si="117"/>
        <v>-1</v>
      </c>
      <c r="M1907" s="8">
        <f t="shared" ca="1" si="119"/>
        <v>-248</v>
      </c>
      <c r="N1907" s="32">
        <f ca="1">SUM(L$4:L1907)/I1907</f>
        <v>-0.13025210084033614</v>
      </c>
      <c r="O1907" s="46">
        <f ca="1">_xlfn.VAR.P(L$4:L1907)</f>
        <v>30.554462961655251</v>
      </c>
      <c r="P1907" s="33">
        <f ca="1">COUNTIF(K$4:K1907, "WIN")/I1907</f>
        <v>2.4159663865546219E-2</v>
      </c>
    </row>
    <row r="1908" spans="9:16" x14ac:dyDescent="0.25">
      <c r="I1908" s="5">
        <v>1905</v>
      </c>
      <c r="J1908" s="8">
        <f t="shared" ca="1" si="118"/>
        <v>16</v>
      </c>
      <c r="K1908" s="7" t="str">
        <f t="shared" ca="1" si="116"/>
        <v>LOSE</v>
      </c>
      <c r="L1908" s="8">
        <f t="shared" ca="1" si="117"/>
        <v>-1</v>
      </c>
      <c r="M1908" s="8">
        <f t="shared" ca="1" si="119"/>
        <v>-249</v>
      </c>
      <c r="N1908" s="32">
        <f ca="1">SUM(L$4:L1908)/I1908</f>
        <v>-0.13070866141732285</v>
      </c>
      <c r="O1908" s="46">
        <f ca="1">_xlfn.VAR.P(L$4:L1908)</f>
        <v>30.538820757641517</v>
      </c>
      <c r="P1908" s="33">
        <f ca="1">COUNTIF(K$4:K1908, "WIN")/I1908</f>
        <v>2.4146981627296588E-2</v>
      </c>
    </row>
    <row r="1909" spans="9:16" x14ac:dyDescent="0.25">
      <c r="I1909" s="5">
        <v>1906</v>
      </c>
      <c r="J1909" s="8">
        <f t="shared" ca="1" si="118"/>
        <v>22</v>
      </c>
      <c r="K1909" s="7" t="str">
        <f t="shared" ca="1" si="116"/>
        <v>LOSE</v>
      </c>
      <c r="L1909" s="8">
        <f t="shared" ca="1" si="117"/>
        <v>-1</v>
      </c>
      <c r="M1909" s="8">
        <f t="shared" ca="1" si="119"/>
        <v>-250</v>
      </c>
      <c r="N1909" s="32">
        <f ca="1">SUM(L$4:L1909)/I1909</f>
        <v>-0.13116474291710389</v>
      </c>
      <c r="O1909" s="46">
        <f ca="1">_xlfn.VAR.P(L$4:L1909)</f>
        <v>30.523194551033956</v>
      </c>
      <c r="P1909" s="33">
        <f ca="1">COUNTIF(K$4:K1909, "WIN")/I1909</f>
        <v>2.4134312696747113E-2</v>
      </c>
    </row>
    <row r="1910" spans="9:16" x14ac:dyDescent="0.25">
      <c r="I1910" s="5">
        <v>1907</v>
      </c>
      <c r="J1910" s="8">
        <f t="shared" ca="1" si="118"/>
        <v>6</v>
      </c>
      <c r="K1910" s="7" t="str">
        <f t="shared" ca="1" si="116"/>
        <v>LOSE</v>
      </c>
      <c r="L1910" s="8">
        <f t="shared" ca="1" si="117"/>
        <v>-1</v>
      </c>
      <c r="M1910" s="8">
        <f t="shared" ca="1" si="119"/>
        <v>-251</v>
      </c>
      <c r="N1910" s="32">
        <f ca="1">SUM(L$4:L1910)/I1910</f>
        <v>-0.13162034609334033</v>
      </c>
      <c r="O1910" s="46">
        <f ca="1">_xlfn.VAR.P(L$4:L1910)</f>
        <v>30.507584317320699</v>
      </c>
      <c r="P1910" s="33">
        <f ca="1">COUNTIF(K$4:K1910, "WIN")/I1910</f>
        <v>2.4121657052962767E-2</v>
      </c>
    </row>
    <row r="1911" spans="9:16" x14ac:dyDescent="0.25">
      <c r="I1911" s="5">
        <v>1908</v>
      </c>
      <c r="J1911" s="8">
        <f t="shared" ca="1" si="118"/>
        <v>23</v>
      </c>
      <c r="K1911" s="7" t="str">
        <f t="shared" ca="1" si="116"/>
        <v>LOSE</v>
      </c>
      <c r="L1911" s="8">
        <f t="shared" ca="1" si="117"/>
        <v>-1</v>
      </c>
      <c r="M1911" s="8">
        <f t="shared" ca="1" si="119"/>
        <v>-252</v>
      </c>
      <c r="N1911" s="32">
        <f ca="1">SUM(L$4:L1911)/I1911</f>
        <v>-0.13207547169811321</v>
      </c>
      <c r="O1911" s="46">
        <f ca="1">_xlfn.VAR.P(L$4:L1911)</f>
        <v>30.491990032039872</v>
      </c>
      <c r="P1911" s="33">
        <f ca="1">COUNTIF(K$4:K1911, "WIN")/I1911</f>
        <v>2.4109014675052411E-2</v>
      </c>
    </row>
    <row r="1912" spans="9:16" x14ac:dyDescent="0.25">
      <c r="I1912" s="5">
        <v>1909</v>
      </c>
      <c r="J1912" s="8">
        <f t="shared" ca="1" si="118"/>
        <v>32</v>
      </c>
      <c r="K1912" s="7" t="str">
        <f t="shared" ca="1" si="116"/>
        <v>LOSE</v>
      </c>
      <c r="L1912" s="8">
        <f t="shared" ca="1" si="117"/>
        <v>-1</v>
      </c>
      <c r="M1912" s="8">
        <f t="shared" ca="1" si="119"/>
        <v>-253</v>
      </c>
      <c r="N1912" s="32">
        <f ca="1">SUM(L$4:L1912)/I1912</f>
        <v>-0.13253012048192772</v>
      </c>
      <c r="O1912" s="46">
        <f ca="1">_xlfn.VAR.P(L$4:L1912)</f>
        <v>30.476411670779502</v>
      </c>
      <c r="P1912" s="33">
        <f ca="1">COUNTIF(K$4:K1912, "WIN")/I1912</f>
        <v>2.4096385542168676E-2</v>
      </c>
    </row>
    <row r="1913" spans="9:16" x14ac:dyDescent="0.25">
      <c r="I1913" s="5">
        <v>1910</v>
      </c>
      <c r="J1913" s="8">
        <f t="shared" ca="1" si="118"/>
        <v>8</v>
      </c>
      <c r="K1913" s="7" t="str">
        <f t="shared" ca="1" si="116"/>
        <v>LOSE</v>
      </c>
      <c r="L1913" s="8">
        <f t="shared" ca="1" si="117"/>
        <v>-1</v>
      </c>
      <c r="M1913" s="8">
        <f t="shared" ca="1" si="119"/>
        <v>-254</v>
      </c>
      <c r="N1913" s="32">
        <f ca="1">SUM(L$4:L1913)/I1913</f>
        <v>-0.13298429319371727</v>
      </c>
      <c r="O1913" s="46">
        <f ca="1">_xlfn.VAR.P(L$4:L1913)</f>
        <v>30.460849209177379</v>
      </c>
      <c r="P1913" s="33">
        <f ca="1">COUNTIF(K$4:K1913, "WIN")/I1913</f>
        <v>2.4083769633507852E-2</v>
      </c>
    </row>
    <row r="1914" spans="9:16" x14ac:dyDescent="0.25">
      <c r="I1914" s="5">
        <v>1911</v>
      </c>
      <c r="J1914" s="8">
        <f t="shared" ca="1" si="118"/>
        <v>2</v>
      </c>
      <c r="K1914" s="7" t="str">
        <f t="shared" ca="1" si="116"/>
        <v>LOSE</v>
      </c>
      <c r="L1914" s="8">
        <f t="shared" ca="1" si="117"/>
        <v>-1</v>
      </c>
      <c r="M1914" s="8">
        <f t="shared" ca="1" si="119"/>
        <v>-255</v>
      </c>
      <c r="N1914" s="32">
        <f ca="1">SUM(L$4:L1914)/I1914</f>
        <v>-0.13343799058084774</v>
      </c>
      <c r="O1914" s="46">
        <f ca="1">_xlfn.VAR.P(L$4:L1914)</f>
        <v>30.445302622920924</v>
      </c>
      <c r="P1914" s="33">
        <f ca="1">COUNTIF(K$4:K1914, "WIN")/I1914</f>
        <v>2.4071166928309785E-2</v>
      </c>
    </row>
    <row r="1915" spans="9:16" x14ac:dyDescent="0.25">
      <c r="I1915" s="5">
        <v>1912</v>
      </c>
      <c r="J1915" s="8">
        <f t="shared" ca="1" si="118"/>
        <v>8</v>
      </c>
      <c r="K1915" s="7" t="str">
        <f t="shared" ca="1" si="116"/>
        <v>LOSE</v>
      </c>
      <c r="L1915" s="8">
        <f t="shared" ca="1" si="117"/>
        <v>-1</v>
      </c>
      <c r="M1915" s="8">
        <f t="shared" ca="1" si="119"/>
        <v>-256</v>
      </c>
      <c r="N1915" s="32">
        <f ca="1">SUM(L$4:L1915)/I1915</f>
        <v>-0.13389121338912133</v>
      </c>
      <c r="O1915" s="46">
        <f ca="1">_xlfn.VAR.P(L$4:L1915)</f>
        <v>30.429771887747062</v>
      </c>
      <c r="P1915" s="33">
        <f ca="1">COUNTIF(K$4:K1915, "WIN")/I1915</f>
        <v>2.4058577405857741E-2</v>
      </c>
    </row>
    <row r="1916" spans="9:16" x14ac:dyDescent="0.25">
      <c r="I1916" s="5">
        <v>1913</v>
      </c>
      <c r="J1916" s="8">
        <f t="shared" ca="1" si="118"/>
        <v>27</v>
      </c>
      <c r="K1916" s="7" t="str">
        <f t="shared" ca="1" si="116"/>
        <v>LOSE</v>
      </c>
      <c r="L1916" s="8">
        <f t="shared" ca="1" si="117"/>
        <v>-1</v>
      </c>
      <c r="M1916" s="8">
        <f t="shared" ca="1" si="119"/>
        <v>-257</v>
      </c>
      <c r="N1916" s="32">
        <f ca="1">SUM(L$4:L1916)/I1916</f>
        <v>-0.13434396236278098</v>
      </c>
      <c r="O1916" s="46">
        <f ca="1">_xlfn.VAR.P(L$4:L1916)</f>
        <v>30.414256979442115</v>
      </c>
      <c r="P1916" s="33">
        <f ca="1">COUNTIF(K$4:K1916, "WIN")/I1916</f>
        <v>2.4046001045478306E-2</v>
      </c>
    </row>
    <row r="1917" spans="9:16" x14ac:dyDescent="0.25">
      <c r="I1917" s="5">
        <v>1914</v>
      </c>
      <c r="J1917" s="8">
        <f t="shared" ca="1" si="118"/>
        <v>3</v>
      </c>
      <c r="K1917" s="7" t="str">
        <f t="shared" ca="1" si="116"/>
        <v>LOSE</v>
      </c>
      <c r="L1917" s="8">
        <f t="shared" ca="1" si="117"/>
        <v>-1</v>
      </c>
      <c r="M1917" s="8">
        <f t="shared" ca="1" si="119"/>
        <v>-258</v>
      </c>
      <c r="N1917" s="32">
        <f ca="1">SUM(L$4:L1917)/I1917</f>
        <v>-0.13479623824451412</v>
      </c>
      <c r="O1917" s="46">
        <f ca="1">_xlfn.VAR.P(L$4:L1917)</f>
        <v>30.39875787384165</v>
      </c>
      <c r="P1917" s="33">
        <f ca="1">COUNTIF(K$4:K1917, "WIN")/I1917</f>
        <v>2.4033437826541274E-2</v>
      </c>
    </row>
    <row r="1918" spans="9:16" x14ac:dyDescent="0.25">
      <c r="I1918" s="5">
        <v>1915</v>
      </c>
      <c r="J1918" s="8">
        <f t="shared" ca="1" si="118"/>
        <v>2</v>
      </c>
      <c r="K1918" s="7" t="str">
        <f t="shared" ca="1" si="116"/>
        <v>LOSE</v>
      </c>
      <c r="L1918" s="8">
        <f t="shared" ca="1" si="117"/>
        <v>-1</v>
      </c>
      <c r="M1918" s="8">
        <f t="shared" ca="1" si="119"/>
        <v>-259</v>
      </c>
      <c r="N1918" s="32">
        <f ca="1">SUM(L$4:L1918)/I1918</f>
        <v>-0.13524804177545691</v>
      </c>
      <c r="O1918" s="46">
        <f ca="1">_xlfn.VAR.P(L$4:L1918)</f>
        <v>30.383274546830368</v>
      </c>
      <c r="P1918" s="33">
        <f ca="1">COUNTIF(K$4:K1918, "WIN")/I1918</f>
        <v>2.402088772845953E-2</v>
      </c>
    </row>
    <row r="1919" spans="9:16" x14ac:dyDescent="0.25">
      <c r="I1919" s="5">
        <v>1916</v>
      </c>
      <c r="J1919" s="8">
        <f t="shared" ca="1" si="118"/>
        <v>29</v>
      </c>
      <c r="K1919" s="7" t="str">
        <f t="shared" ca="1" si="116"/>
        <v>LOSE</v>
      </c>
      <c r="L1919" s="8">
        <f t="shared" ca="1" si="117"/>
        <v>-1</v>
      </c>
      <c r="M1919" s="8">
        <f t="shared" ca="1" si="119"/>
        <v>-260</v>
      </c>
      <c r="N1919" s="32">
        <f ca="1">SUM(L$4:L1919)/I1919</f>
        <v>-0.13569937369519833</v>
      </c>
      <c r="O1919" s="46">
        <f ca="1">_xlfn.VAR.P(L$4:L1919)</f>
        <v>30.367806974341988</v>
      </c>
      <c r="P1919" s="33">
        <f ca="1">COUNTIF(K$4:K1919, "WIN")/I1919</f>
        <v>2.4008350730688934E-2</v>
      </c>
    </row>
    <row r="1920" spans="9:16" x14ac:dyDescent="0.25">
      <c r="I1920" s="5">
        <v>1917</v>
      </c>
      <c r="J1920" s="8">
        <f t="shared" ca="1" si="118"/>
        <v>3</v>
      </c>
      <c r="K1920" s="7" t="str">
        <f t="shared" ca="1" si="116"/>
        <v>LOSE</v>
      </c>
      <c r="L1920" s="8">
        <f t="shared" ca="1" si="117"/>
        <v>-1</v>
      </c>
      <c r="M1920" s="8">
        <f t="shared" ca="1" si="119"/>
        <v>-261</v>
      </c>
      <c r="N1920" s="32">
        <f ca="1">SUM(L$4:L1920)/I1920</f>
        <v>-0.13615023474178403</v>
      </c>
      <c r="O1920" s="46">
        <f ca="1">_xlfn.VAR.P(L$4:L1920)</f>
        <v>30.352355132359101</v>
      </c>
      <c r="P1920" s="33">
        <f ca="1">COUNTIF(K$4:K1920, "WIN")/I1920</f>
        <v>2.3995826812728223E-2</v>
      </c>
    </row>
    <row r="1921" spans="9:16" x14ac:dyDescent="0.25">
      <c r="I1921" s="5">
        <v>1918</v>
      </c>
      <c r="J1921" s="8">
        <f t="shared" ca="1" si="118"/>
        <v>33</v>
      </c>
      <c r="K1921" s="7" t="str">
        <f t="shared" ca="1" si="116"/>
        <v>LOSE</v>
      </c>
      <c r="L1921" s="8">
        <f t="shared" ca="1" si="117"/>
        <v>-1</v>
      </c>
      <c r="M1921" s="8">
        <f t="shared" ca="1" si="119"/>
        <v>-262</v>
      </c>
      <c r="N1921" s="32">
        <f ca="1">SUM(L$4:L1921)/I1921</f>
        <v>-0.13660062565172054</v>
      </c>
      <c r="O1921" s="46">
        <f ca="1">_xlfn.VAR.P(L$4:L1921)</f>
        <v>30.336918996913059</v>
      </c>
      <c r="P1921" s="33">
        <f ca="1">COUNTIF(K$4:K1921, "WIN")/I1921</f>
        <v>2.3983315954118872E-2</v>
      </c>
    </row>
    <row r="1922" spans="9:16" x14ac:dyDescent="0.25">
      <c r="I1922" s="5">
        <v>1919</v>
      </c>
      <c r="J1922" s="8">
        <f t="shared" ca="1" si="118"/>
        <v>29</v>
      </c>
      <c r="K1922" s="7" t="str">
        <f t="shared" ca="1" si="116"/>
        <v>LOSE</v>
      </c>
      <c r="L1922" s="8">
        <f t="shared" ca="1" si="117"/>
        <v>-1</v>
      </c>
      <c r="M1922" s="8">
        <f t="shared" ca="1" si="119"/>
        <v>-263</v>
      </c>
      <c r="N1922" s="32">
        <f ca="1">SUM(L$4:L1922)/I1922</f>
        <v>-0.13705054715997916</v>
      </c>
      <c r="O1922" s="46">
        <f ca="1">_xlfn.VAR.P(L$4:L1922)</f>
        <v>30.321498544083859</v>
      </c>
      <c r="P1922" s="33">
        <f ca="1">COUNTIF(K$4:K1922, "WIN")/I1922</f>
        <v>2.3970818134445022E-2</v>
      </c>
    </row>
    <row r="1923" spans="9:16" x14ac:dyDescent="0.25">
      <c r="I1923" s="5">
        <v>1920</v>
      </c>
      <c r="J1923" s="8">
        <f t="shared" ca="1" si="118"/>
        <v>11</v>
      </c>
      <c r="K1923" s="7" t="str">
        <f t="shared" ca="1" si="116"/>
        <v>LOSE</v>
      </c>
      <c r="L1923" s="8">
        <f t="shared" ca="1" si="117"/>
        <v>-1</v>
      </c>
      <c r="M1923" s="8">
        <f t="shared" ca="1" si="119"/>
        <v>-264</v>
      </c>
      <c r="N1923" s="32">
        <f ca="1">SUM(L$4:L1923)/I1923</f>
        <v>-0.13750000000000001</v>
      </c>
      <c r="O1923" s="46">
        <f ca="1">_xlfn.VAR.P(L$4:L1923)</f>
        <v>30.306093749999999</v>
      </c>
      <c r="P1923" s="33">
        <f ca="1">COUNTIF(K$4:K1923, "WIN")/I1923</f>
        <v>2.3958333333333335E-2</v>
      </c>
    </row>
    <row r="1924" spans="9:16" x14ac:dyDescent="0.25">
      <c r="I1924" s="5">
        <v>1921</v>
      </c>
      <c r="J1924" s="8">
        <f t="shared" ca="1" si="118"/>
        <v>24</v>
      </c>
      <c r="K1924" s="7" t="str">
        <f t="shared" ref="K1924:K1987" ca="1" si="120">IF($D$7 = $J1924, "WIN", "LOSE")</f>
        <v>LOSE</v>
      </c>
      <c r="L1924" s="8">
        <f t="shared" ref="L1924:L1987" ca="1" si="121">IF($K1924 = "WIN", 35, -1)</f>
        <v>-1</v>
      </c>
      <c r="M1924" s="8">
        <f t="shared" ca="1" si="119"/>
        <v>-265</v>
      </c>
      <c r="N1924" s="32">
        <f ca="1">SUM(L$4:L1924)/I1924</f>
        <v>-0.137948984903696</v>
      </c>
      <c r="O1924" s="46">
        <f ca="1">_xlfn.VAR.P(L$4:L1924)</f>
        <v>30.290704590838377</v>
      </c>
      <c r="P1924" s="33">
        <f ca="1">COUNTIF(K$4:K1924, "WIN")/I1924</f>
        <v>2.3945861530452889E-2</v>
      </c>
    </row>
    <row r="1925" spans="9:16" x14ac:dyDescent="0.25">
      <c r="I1925" s="5">
        <v>1922</v>
      </c>
      <c r="J1925" s="8">
        <f t="shared" ca="1" si="118"/>
        <v>34</v>
      </c>
      <c r="K1925" s="7" t="str">
        <f t="shared" ca="1" si="120"/>
        <v>LOSE</v>
      </c>
      <c r="L1925" s="8">
        <f t="shared" ca="1" si="121"/>
        <v>-1</v>
      </c>
      <c r="M1925" s="8">
        <f t="shared" ca="1" si="119"/>
        <v>-266</v>
      </c>
      <c r="N1925" s="32">
        <f ca="1">SUM(L$4:L1925)/I1925</f>
        <v>-0.13839750260145681</v>
      </c>
      <c r="O1925" s="46">
        <f ca="1">_xlfn.VAR.P(L$4:L1925)</f>
        <v>30.275331042824149</v>
      </c>
      <c r="P1925" s="33">
        <f ca="1">COUNTIF(K$4:K1925, "WIN")/I1925</f>
        <v>2.3933402705515087E-2</v>
      </c>
    </row>
    <row r="1926" spans="9:16" x14ac:dyDescent="0.25">
      <c r="I1926" s="5">
        <v>1923</v>
      </c>
      <c r="J1926" s="8">
        <f t="shared" ref="J1926:J1989" ca="1" si="122">RANDBETWEEN(0,36)</f>
        <v>13</v>
      </c>
      <c r="K1926" s="7" t="str">
        <f t="shared" ca="1" si="120"/>
        <v>LOSE</v>
      </c>
      <c r="L1926" s="8">
        <f t="shared" ca="1" si="121"/>
        <v>-1</v>
      </c>
      <c r="M1926" s="8">
        <f t="shared" ref="M1926:M1989" ca="1" si="123">M1925+L1926</f>
        <v>-267</v>
      </c>
      <c r="N1926" s="32">
        <f ca="1">SUM(L$4:L1926)/I1926</f>
        <v>-0.13884555382215288</v>
      </c>
      <c r="O1926" s="46">
        <f ca="1">_xlfn.VAR.P(L$4:L1926)</f>
        <v>30.259973082230623</v>
      </c>
      <c r="P1926" s="33">
        <f ca="1">COUNTIF(K$4:K1926, "WIN")/I1926</f>
        <v>2.3920956838273531E-2</v>
      </c>
    </row>
    <row r="1927" spans="9:16" x14ac:dyDescent="0.25">
      <c r="I1927" s="5">
        <v>1924</v>
      </c>
      <c r="J1927" s="8">
        <f t="shared" ca="1" si="122"/>
        <v>31</v>
      </c>
      <c r="K1927" s="7" t="str">
        <f t="shared" ca="1" si="120"/>
        <v>LOSE</v>
      </c>
      <c r="L1927" s="8">
        <f t="shared" ca="1" si="121"/>
        <v>-1</v>
      </c>
      <c r="M1927" s="8">
        <f t="shared" ca="1" si="123"/>
        <v>-268</v>
      </c>
      <c r="N1927" s="32">
        <f ca="1">SUM(L$4:L1927)/I1927</f>
        <v>-0.1392931392931393</v>
      </c>
      <c r="O1927" s="46">
        <f ca="1">_xlfn.VAR.P(L$4:L1927)</f>
        <v>30.244630685379125</v>
      </c>
      <c r="P1927" s="33">
        <f ca="1">COUNTIF(K$4:K1927, "WIN")/I1927</f>
        <v>2.390852390852391E-2</v>
      </c>
    </row>
    <row r="1928" spans="9:16" x14ac:dyDescent="0.25">
      <c r="I1928" s="5">
        <v>1925</v>
      </c>
      <c r="J1928" s="8">
        <f t="shared" ca="1" si="122"/>
        <v>20</v>
      </c>
      <c r="K1928" s="7" t="str">
        <f t="shared" ca="1" si="120"/>
        <v>LOSE</v>
      </c>
      <c r="L1928" s="8">
        <f t="shared" ca="1" si="121"/>
        <v>-1</v>
      </c>
      <c r="M1928" s="8">
        <f t="shared" ca="1" si="123"/>
        <v>-269</v>
      </c>
      <c r="N1928" s="32">
        <f ca="1">SUM(L$4:L1928)/I1928</f>
        <v>-0.13974025974025975</v>
      </c>
      <c r="O1928" s="46">
        <f ca="1">_xlfn.VAR.P(L$4:L1928)</f>
        <v>30.229303828638894</v>
      </c>
      <c r="P1928" s="33">
        <f ca="1">COUNTIF(K$4:K1928, "WIN")/I1928</f>
        <v>2.3896103896103898E-2</v>
      </c>
    </row>
    <row r="1929" spans="9:16" x14ac:dyDescent="0.25">
      <c r="I1929" s="5">
        <v>1926</v>
      </c>
      <c r="J1929" s="8">
        <f t="shared" ca="1" si="122"/>
        <v>24</v>
      </c>
      <c r="K1929" s="7" t="str">
        <f t="shared" ca="1" si="120"/>
        <v>LOSE</v>
      </c>
      <c r="L1929" s="8">
        <f t="shared" ca="1" si="121"/>
        <v>-1</v>
      </c>
      <c r="M1929" s="8">
        <f t="shared" ca="1" si="123"/>
        <v>-270</v>
      </c>
      <c r="N1929" s="32">
        <f ca="1">SUM(L$4:L1929)/I1929</f>
        <v>-0.14018691588785046</v>
      </c>
      <c r="O1929" s="46">
        <f ca="1">_xlfn.VAR.P(L$4:L1929)</f>
        <v>30.213992488426936</v>
      </c>
      <c r="P1929" s="33">
        <f ca="1">COUNTIF(K$4:K1929, "WIN")/I1929</f>
        <v>2.3883696780893044E-2</v>
      </c>
    </row>
    <row r="1930" spans="9:16" x14ac:dyDescent="0.25">
      <c r="I1930" s="5">
        <v>1927</v>
      </c>
      <c r="J1930" s="8">
        <f t="shared" ca="1" si="122"/>
        <v>28</v>
      </c>
      <c r="K1930" s="7" t="str">
        <f t="shared" ca="1" si="120"/>
        <v>LOSE</v>
      </c>
      <c r="L1930" s="8">
        <f t="shared" ca="1" si="121"/>
        <v>-1</v>
      </c>
      <c r="M1930" s="8">
        <f t="shared" ca="1" si="123"/>
        <v>-271</v>
      </c>
      <c r="N1930" s="32">
        <f ca="1">SUM(L$4:L1930)/I1930</f>
        <v>-0.14063310845874416</v>
      </c>
      <c r="O1930" s="46">
        <f ca="1">_xlfn.VAR.P(L$4:L1930)</f>
        <v>30.198696641207931</v>
      </c>
      <c r="P1930" s="33">
        <f ca="1">COUNTIF(K$4:K1930, "WIN")/I1930</f>
        <v>2.3871302542812663E-2</v>
      </c>
    </row>
    <row r="1931" spans="9:16" x14ac:dyDescent="0.25">
      <c r="I1931" s="5">
        <v>1928</v>
      </c>
      <c r="J1931" s="8">
        <f t="shared" ca="1" si="122"/>
        <v>14</v>
      </c>
      <c r="K1931" s="7" t="str">
        <f t="shared" ca="1" si="120"/>
        <v>LOSE</v>
      </c>
      <c r="L1931" s="8">
        <f t="shared" ca="1" si="121"/>
        <v>-1</v>
      </c>
      <c r="M1931" s="8">
        <f t="shared" ca="1" si="123"/>
        <v>-272</v>
      </c>
      <c r="N1931" s="32">
        <f ca="1">SUM(L$4:L1931)/I1931</f>
        <v>-0.14107883817427386</v>
      </c>
      <c r="O1931" s="46">
        <f ca="1">_xlfn.VAR.P(L$4:L1931)</f>
        <v>30.183416263494085</v>
      </c>
      <c r="P1931" s="33">
        <f ca="1">COUNTIF(K$4:K1931, "WIN")/I1931</f>
        <v>2.3858921161825725E-2</v>
      </c>
    </row>
    <row r="1932" spans="9:16" x14ac:dyDescent="0.25">
      <c r="I1932" s="5">
        <v>1929</v>
      </c>
      <c r="J1932" s="8">
        <f t="shared" ca="1" si="122"/>
        <v>36</v>
      </c>
      <c r="K1932" s="7" t="str">
        <f t="shared" ca="1" si="120"/>
        <v>LOSE</v>
      </c>
      <c r="L1932" s="8">
        <f t="shared" ca="1" si="121"/>
        <v>-1</v>
      </c>
      <c r="M1932" s="8">
        <f t="shared" ca="1" si="123"/>
        <v>-273</v>
      </c>
      <c r="N1932" s="32">
        <f ca="1">SUM(L$4:L1932)/I1932</f>
        <v>-0.14152410575427682</v>
      </c>
      <c r="O1932" s="46">
        <f ca="1">_xlfn.VAR.P(L$4:L1932)</f>
        <v>30.168151331845038</v>
      </c>
      <c r="P1932" s="33">
        <f ca="1">COUNTIF(K$4:K1932, "WIN")/I1932</f>
        <v>2.3846552617936754E-2</v>
      </c>
    </row>
    <row r="1933" spans="9:16" x14ac:dyDescent="0.25">
      <c r="I1933" s="5">
        <v>1930</v>
      </c>
      <c r="J1933" s="8">
        <f t="shared" ca="1" si="122"/>
        <v>7</v>
      </c>
      <c r="K1933" s="7" t="str">
        <f t="shared" ca="1" si="120"/>
        <v>WIN</v>
      </c>
      <c r="L1933" s="8">
        <f t="shared" ca="1" si="121"/>
        <v>35</v>
      </c>
      <c r="M1933" s="8">
        <f t="shared" ca="1" si="123"/>
        <v>-238</v>
      </c>
      <c r="N1933" s="32">
        <f ca="1">SUM(L$4:L1933)/I1933</f>
        <v>-0.12331606217616581</v>
      </c>
      <c r="O1933" s="46">
        <f ca="1">_xlfn.VAR.P(L$4:L1933)</f>
        <v>30.792047034819728</v>
      </c>
      <c r="P1933" s="33">
        <f ca="1">COUNTIF(K$4:K1933, "WIN")/I1933</f>
        <v>2.4352331606217616E-2</v>
      </c>
    </row>
    <row r="1934" spans="9:16" x14ac:dyDescent="0.25">
      <c r="I1934" s="5">
        <v>1931</v>
      </c>
      <c r="J1934" s="8">
        <f t="shared" ca="1" si="122"/>
        <v>5</v>
      </c>
      <c r="K1934" s="7" t="str">
        <f t="shared" ca="1" si="120"/>
        <v>LOSE</v>
      </c>
      <c r="L1934" s="8">
        <f t="shared" ca="1" si="121"/>
        <v>-1</v>
      </c>
      <c r="M1934" s="8">
        <f t="shared" ca="1" si="123"/>
        <v>-239</v>
      </c>
      <c r="N1934" s="32">
        <f ca="1">SUM(L$4:L1934)/I1934</f>
        <v>-0.12377006732263077</v>
      </c>
      <c r="O1934" s="46">
        <f ca="1">_xlfn.VAR.P(L$4:L1934)</f>
        <v>30.776498681465505</v>
      </c>
      <c r="P1934" s="33">
        <f ca="1">COUNTIF(K$4:K1934, "WIN")/I1934</f>
        <v>2.4339720352149145E-2</v>
      </c>
    </row>
    <row r="1935" spans="9:16" x14ac:dyDescent="0.25">
      <c r="I1935" s="5">
        <v>1932</v>
      </c>
      <c r="J1935" s="8">
        <f t="shared" ca="1" si="122"/>
        <v>11</v>
      </c>
      <c r="K1935" s="7" t="str">
        <f t="shared" ca="1" si="120"/>
        <v>LOSE</v>
      </c>
      <c r="L1935" s="8">
        <f t="shared" ca="1" si="121"/>
        <v>-1</v>
      </c>
      <c r="M1935" s="8">
        <f t="shared" ca="1" si="123"/>
        <v>-240</v>
      </c>
      <c r="N1935" s="32">
        <f ca="1">SUM(L$4:L1935)/I1935</f>
        <v>-0.12422360248447205</v>
      </c>
      <c r="O1935" s="46">
        <f ca="1">_xlfn.VAR.P(L$4:L1935)</f>
        <v>30.76096601211373</v>
      </c>
      <c r="P1935" s="33">
        <f ca="1">COUNTIF(K$4:K1935, "WIN")/I1935</f>
        <v>2.4327122153209108E-2</v>
      </c>
    </row>
    <row r="1936" spans="9:16" x14ac:dyDescent="0.25">
      <c r="I1936" s="5">
        <v>1933</v>
      </c>
      <c r="J1936" s="8">
        <f t="shared" ca="1" si="122"/>
        <v>4</v>
      </c>
      <c r="K1936" s="7" t="str">
        <f t="shared" ca="1" si="120"/>
        <v>LOSE</v>
      </c>
      <c r="L1936" s="8">
        <f t="shared" ca="1" si="121"/>
        <v>-1</v>
      </c>
      <c r="M1936" s="8">
        <f t="shared" ca="1" si="123"/>
        <v>-241</v>
      </c>
      <c r="N1936" s="32">
        <f ca="1">SUM(L$4:L1936)/I1936</f>
        <v>-0.12467666839110192</v>
      </c>
      <c r="O1936" s="46">
        <f ca="1">_xlfn.VAR.P(L$4:L1936)</f>
        <v>30.745449003061431</v>
      </c>
      <c r="P1936" s="33">
        <f ca="1">COUNTIF(K$4:K1936, "WIN")/I1936</f>
        <v>2.4314536989136059E-2</v>
      </c>
    </row>
    <row r="1937" spans="9:16" x14ac:dyDescent="0.25">
      <c r="I1937" s="5">
        <v>1934</v>
      </c>
      <c r="J1937" s="8">
        <f t="shared" ca="1" si="122"/>
        <v>12</v>
      </c>
      <c r="K1937" s="7" t="str">
        <f t="shared" ca="1" si="120"/>
        <v>LOSE</v>
      </c>
      <c r="L1937" s="8">
        <f t="shared" ca="1" si="121"/>
        <v>-1</v>
      </c>
      <c r="M1937" s="8">
        <f t="shared" ca="1" si="123"/>
        <v>-242</v>
      </c>
      <c r="N1937" s="32">
        <f ca="1">SUM(L$4:L1937)/I1937</f>
        <v>-0.12512926577042399</v>
      </c>
      <c r="O1937" s="46">
        <f ca="1">_xlfn.VAR.P(L$4:L1937)</f>
        <v>30.729947630653339</v>
      </c>
      <c r="P1937" s="33">
        <f ca="1">COUNTIF(K$4:K1937, "WIN")/I1937</f>
        <v>2.4301964839710446E-2</v>
      </c>
    </row>
    <row r="1938" spans="9:16" x14ac:dyDescent="0.25">
      <c r="I1938" s="5">
        <v>1935</v>
      </c>
      <c r="J1938" s="8">
        <f t="shared" ca="1" si="122"/>
        <v>33</v>
      </c>
      <c r="K1938" s="7" t="str">
        <f t="shared" ca="1" si="120"/>
        <v>LOSE</v>
      </c>
      <c r="L1938" s="8">
        <f t="shared" ca="1" si="121"/>
        <v>-1</v>
      </c>
      <c r="M1938" s="8">
        <f t="shared" ca="1" si="123"/>
        <v>-243</v>
      </c>
      <c r="N1938" s="32">
        <f ca="1">SUM(L$4:L1938)/I1938</f>
        <v>-0.12558139534883722</v>
      </c>
      <c r="O1938" s="46">
        <f ca="1">_xlfn.VAR.P(L$4:L1938)</f>
        <v>30.714461871281774</v>
      </c>
      <c r="P1938" s="33">
        <f ca="1">COUNTIF(K$4:K1938, "WIN")/I1938</f>
        <v>2.428940568475452E-2</v>
      </c>
    </row>
    <row r="1939" spans="9:16" x14ac:dyDescent="0.25">
      <c r="I1939" s="5">
        <v>1936</v>
      </c>
      <c r="J1939" s="8">
        <f t="shared" ca="1" si="122"/>
        <v>3</v>
      </c>
      <c r="K1939" s="7" t="str">
        <f t="shared" ca="1" si="120"/>
        <v>LOSE</v>
      </c>
      <c r="L1939" s="8">
        <f t="shared" ca="1" si="121"/>
        <v>-1</v>
      </c>
      <c r="M1939" s="8">
        <f t="shared" ca="1" si="123"/>
        <v>-244</v>
      </c>
      <c r="N1939" s="32">
        <f ca="1">SUM(L$4:L1939)/I1939</f>
        <v>-0.12603305785123967</v>
      </c>
      <c r="O1939" s="46">
        <f ca="1">_xlfn.VAR.P(L$4:L1939)</f>
        <v>30.698991701386518</v>
      </c>
      <c r="P1939" s="33">
        <f ca="1">COUNTIF(K$4:K1939, "WIN")/I1939</f>
        <v>2.427685950413223E-2</v>
      </c>
    </row>
    <row r="1940" spans="9:16" x14ac:dyDescent="0.25">
      <c r="I1940" s="5">
        <v>1937</v>
      </c>
      <c r="J1940" s="8">
        <f t="shared" ca="1" si="122"/>
        <v>29</v>
      </c>
      <c r="K1940" s="7" t="str">
        <f t="shared" ca="1" si="120"/>
        <v>LOSE</v>
      </c>
      <c r="L1940" s="8">
        <f t="shared" ca="1" si="121"/>
        <v>-1</v>
      </c>
      <c r="M1940" s="8">
        <f t="shared" ca="1" si="123"/>
        <v>-245</v>
      </c>
      <c r="N1940" s="32">
        <f ca="1">SUM(L$4:L1940)/I1940</f>
        <v>-0.12648425400103253</v>
      </c>
      <c r="O1940" s="46">
        <f ca="1">_xlfn.VAR.P(L$4:L1940)</f>
        <v>30.683537097454696</v>
      </c>
      <c r="P1940" s="33">
        <f ca="1">COUNTIF(K$4:K1940, "WIN")/I1940</f>
        <v>2.4264326277749097E-2</v>
      </c>
    </row>
    <row r="1941" spans="9:16" x14ac:dyDescent="0.25">
      <c r="I1941" s="5">
        <v>1938</v>
      </c>
      <c r="J1941" s="8">
        <f t="shared" ca="1" si="122"/>
        <v>7</v>
      </c>
      <c r="K1941" s="7" t="str">
        <f t="shared" ca="1" si="120"/>
        <v>WIN</v>
      </c>
      <c r="L1941" s="8">
        <f t="shared" ca="1" si="121"/>
        <v>35</v>
      </c>
      <c r="M1941" s="8">
        <f t="shared" ca="1" si="123"/>
        <v>-210</v>
      </c>
      <c r="N1941" s="32">
        <f ca="1">SUM(L$4:L1941)/I1941</f>
        <v>-0.10835913312693499</v>
      </c>
      <c r="O1941" s="46">
        <f ca="1">_xlfn.VAR.P(L$4:L1941)</f>
        <v>31.304047771952188</v>
      </c>
      <c r="P1941" s="33">
        <f ca="1">COUNTIF(K$4:K1941, "WIN")/I1941</f>
        <v>2.4767801857585141E-2</v>
      </c>
    </row>
    <row r="1942" spans="9:16" x14ac:dyDescent="0.25">
      <c r="I1942" s="5">
        <v>1939</v>
      </c>
      <c r="J1942" s="8">
        <f t="shared" ca="1" si="122"/>
        <v>26</v>
      </c>
      <c r="K1942" s="7" t="str">
        <f t="shared" ca="1" si="120"/>
        <v>LOSE</v>
      </c>
      <c r="L1942" s="8">
        <f t="shared" ca="1" si="121"/>
        <v>-1</v>
      </c>
      <c r="M1942" s="8">
        <f t="shared" ca="1" si="123"/>
        <v>-211</v>
      </c>
      <c r="N1942" s="32">
        <f ca="1">SUM(L$4:L1942)/I1942</f>
        <v>-0.10881897885507993</v>
      </c>
      <c r="O1942" s="46">
        <f ca="1">_xlfn.VAR.P(L$4:L1942)</f>
        <v>31.288313148768221</v>
      </c>
      <c r="P1942" s="33">
        <f ca="1">COUNTIF(K$4:K1942, "WIN")/I1942</f>
        <v>2.4755028365136669E-2</v>
      </c>
    </row>
    <row r="1943" spans="9:16" x14ac:dyDescent="0.25">
      <c r="I1943" s="5">
        <v>1940</v>
      </c>
      <c r="J1943" s="8">
        <f t="shared" ca="1" si="122"/>
        <v>4</v>
      </c>
      <c r="K1943" s="7" t="str">
        <f t="shared" ca="1" si="120"/>
        <v>LOSE</v>
      </c>
      <c r="L1943" s="8">
        <f t="shared" ca="1" si="121"/>
        <v>-1</v>
      </c>
      <c r="M1943" s="8">
        <f t="shared" ca="1" si="123"/>
        <v>-212</v>
      </c>
      <c r="N1943" s="32">
        <f ca="1">SUM(L$4:L1943)/I1943</f>
        <v>-0.10927835051546392</v>
      </c>
      <c r="O1943" s="46">
        <f ca="1">_xlfn.VAR.P(L$4:L1943)</f>
        <v>31.272594324582847</v>
      </c>
      <c r="P1943" s="33">
        <f ca="1">COUNTIF(K$4:K1943, "WIN")/I1943</f>
        <v>2.4742268041237112E-2</v>
      </c>
    </row>
    <row r="1944" spans="9:16" x14ac:dyDescent="0.25">
      <c r="I1944" s="5">
        <v>1941</v>
      </c>
      <c r="J1944" s="8">
        <f t="shared" ca="1" si="122"/>
        <v>30</v>
      </c>
      <c r="K1944" s="7" t="str">
        <f t="shared" ca="1" si="120"/>
        <v>LOSE</v>
      </c>
      <c r="L1944" s="8">
        <f t="shared" ca="1" si="121"/>
        <v>-1</v>
      </c>
      <c r="M1944" s="8">
        <f t="shared" ca="1" si="123"/>
        <v>-213</v>
      </c>
      <c r="N1944" s="32">
        <f ca="1">SUM(L$4:L1944)/I1944</f>
        <v>-0.10973724884080371</v>
      </c>
      <c r="O1944" s="46">
        <f ca="1">_xlfn.VAR.P(L$4:L1944)</f>
        <v>31.256891275629524</v>
      </c>
      <c r="P1944" s="33">
        <f ca="1">COUNTIF(K$4:K1944, "WIN")/I1944</f>
        <v>2.472952086553323E-2</v>
      </c>
    </row>
    <row r="1945" spans="9:16" x14ac:dyDescent="0.25">
      <c r="I1945" s="5">
        <v>1942</v>
      </c>
      <c r="J1945" s="8">
        <f t="shared" ca="1" si="122"/>
        <v>23</v>
      </c>
      <c r="K1945" s="7" t="str">
        <f t="shared" ca="1" si="120"/>
        <v>LOSE</v>
      </c>
      <c r="L1945" s="8">
        <f t="shared" ca="1" si="121"/>
        <v>-1</v>
      </c>
      <c r="M1945" s="8">
        <f t="shared" ca="1" si="123"/>
        <v>-214</v>
      </c>
      <c r="N1945" s="32">
        <f ca="1">SUM(L$4:L1945)/I1945</f>
        <v>-0.1101956745623069</v>
      </c>
      <c r="O1945" s="46">
        <f ca="1">_xlfn.VAR.P(L$4:L1945)</f>
        <v>31.241203978189322</v>
      </c>
      <c r="P1945" s="33">
        <f ca="1">COUNTIF(K$4:K1945, "WIN")/I1945</f>
        <v>2.4716786817713696E-2</v>
      </c>
    </row>
    <row r="1946" spans="9:16" x14ac:dyDescent="0.25">
      <c r="I1946" s="5">
        <v>1943</v>
      </c>
      <c r="J1946" s="8">
        <f t="shared" ca="1" si="122"/>
        <v>35</v>
      </c>
      <c r="K1946" s="7" t="str">
        <f t="shared" ca="1" si="120"/>
        <v>LOSE</v>
      </c>
      <c r="L1946" s="8">
        <f t="shared" ca="1" si="121"/>
        <v>-1</v>
      </c>
      <c r="M1946" s="8">
        <f t="shared" ca="1" si="123"/>
        <v>-215</v>
      </c>
      <c r="N1946" s="32">
        <f ca="1">SUM(L$4:L1946)/I1946</f>
        <v>-0.11065362840967576</v>
      </c>
      <c r="O1946" s="46">
        <f ca="1">_xlfn.VAR.P(L$4:L1946)</f>
        <v>31.225532408590798</v>
      </c>
      <c r="P1946" s="33">
        <f ca="1">COUNTIF(K$4:K1946, "WIN")/I1946</f>
        <v>2.4704065877509007E-2</v>
      </c>
    </row>
    <row r="1947" spans="9:16" x14ac:dyDescent="0.25">
      <c r="I1947" s="5">
        <v>1944</v>
      </c>
      <c r="J1947" s="8">
        <f t="shared" ca="1" si="122"/>
        <v>19</v>
      </c>
      <c r="K1947" s="7" t="str">
        <f t="shared" ca="1" si="120"/>
        <v>LOSE</v>
      </c>
      <c r="L1947" s="8">
        <f t="shared" ca="1" si="121"/>
        <v>-1</v>
      </c>
      <c r="M1947" s="8">
        <f t="shared" ca="1" si="123"/>
        <v>-216</v>
      </c>
      <c r="N1947" s="32">
        <f ca="1">SUM(L$4:L1947)/I1947</f>
        <v>-0.1111111111111111</v>
      </c>
      <c r="O1947" s="46">
        <f ca="1">_xlfn.VAR.P(L$4:L1947)</f>
        <v>31.209876543209877</v>
      </c>
      <c r="P1947" s="33">
        <f ca="1">COUNTIF(K$4:K1947, "WIN")/I1947</f>
        <v>2.4691358024691357E-2</v>
      </c>
    </row>
    <row r="1948" spans="9:16" x14ac:dyDescent="0.25">
      <c r="I1948" s="5">
        <v>1945</v>
      </c>
      <c r="J1948" s="8">
        <f t="shared" ca="1" si="122"/>
        <v>7</v>
      </c>
      <c r="K1948" s="7" t="str">
        <f t="shared" ca="1" si="120"/>
        <v>WIN</v>
      </c>
      <c r="L1948" s="8">
        <f t="shared" ca="1" si="121"/>
        <v>35</v>
      </c>
      <c r="M1948" s="8">
        <f t="shared" ca="1" si="123"/>
        <v>-181</v>
      </c>
      <c r="N1948" s="32">
        <f ca="1">SUM(L$4:L1948)/I1948</f>
        <v>-9.3059125964010281E-2</v>
      </c>
      <c r="O1948" s="46">
        <f ca="1">_xlfn.VAR.P(L$4:L1948)</f>
        <v>31.827329716298465</v>
      </c>
      <c r="P1948" s="33">
        <f ca="1">COUNTIF(K$4:K1948, "WIN")/I1948</f>
        <v>2.5192802056555271E-2</v>
      </c>
    </row>
    <row r="1949" spans="9:16" x14ac:dyDescent="0.25">
      <c r="I1949" s="5">
        <v>1946</v>
      </c>
      <c r="J1949" s="8">
        <f t="shared" ca="1" si="122"/>
        <v>30</v>
      </c>
      <c r="K1949" s="7" t="str">
        <f t="shared" ca="1" si="120"/>
        <v>LOSE</v>
      </c>
      <c r="L1949" s="8">
        <f t="shared" ca="1" si="121"/>
        <v>-1</v>
      </c>
      <c r="M1949" s="8">
        <f t="shared" ca="1" si="123"/>
        <v>-182</v>
      </c>
      <c r="N1949" s="32">
        <f ca="1">SUM(L$4:L1949)/I1949</f>
        <v>-9.3525179856115109E-2</v>
      </c>
      <c r="O1949" s="46">
        <f ca="1">_xlfn.VAR.P(L$4:L1949)</f>
        <v>31.811396925624969</v>
      </c>
      <c r="P1949" s="33">
        <f ca="1">COUNTIF(K$4:K1949, "WIN")/I1949</f>
        <v>2.5179856115107913E-2</v>
      </c>
    </row>
    <row r="1950" spans="9:16" x14ac:dyDescent="0.25">
      <c r="I1950" s="5">
        <v>1947</v>
      </c>
      <c r="J1950" s="8">
        <f t="shared" ca="1" si="122"/>
        <v>15</v>
      </c>
      <c r="K1950" s="7" t="str">
        <f t="shared" ca="1" si="120"/>
        <v>LOSE</v>
      </c>
      <c r="L1950" s="8">
        <f t="shared" ca="1" si="121"/>
        <v>-1</v>
      </c>
      <c r="M1950" s="8">
        <f t="shared" ca="1" si="123"/>
        <v>-183</v>
      </c>
      <c r="N1950" s="32">
        <f ca="1">SUM(L$4:L1950)/I1950</f>
        <v>-9.3990755007704166E-2</v>
      </c>
      <c r="O1950" s="46">
        <f ca="1">_xlfn.VAR.P(L$4:L1950)</f>
        <v>31.795480067711139</v>
      </c>
      <c r="P1950" s="33">
        <f ca="1">COUNTIF(K$4:K1950, "WIN")/I1950</f>
        <v>2.5166923472008218E-2</v>
      </c>
    </row>
    <row r="1951" spans="9:16" x14ac:dyDescent="0.25">
      <c r="I1951" s="5">
        <v>1948</v>
      </c>
      <c r="J1951" s="8">
        <f t="shared" ca="1" si="122"/>
        <v>3</v>
      </c>
      <c r="K1951" s="7" t="str">
        <f t="shared" ca="1" si="120"/>
        <v>LOSE</v>
      </c>
      <c r="L1951" s="8">
        <f t="shared" ca="1" si="121"/>
        <v>-1</v>
      </c>
      <c r="M1951" s="8">
        <f t="shared" ca="1" si="123"/>
        <v>-184</v>
      </c>
      <c r="N1951" s="32">
        <f ca="1">SUM(L$4:L1951)/I1951</f>
        <v>-9.4455852156057493E-2</v>
      </c>
      <c r="O1951" s="46">
        <f ca="1">_xlfn.VAR.P(L$4:L1951)</f>
        <v>31.779579118687519</v>
      </c>
      <c r="P1951" s="33">
        <f ca="1">COUNTIF(K$4:K1951, "WIN")/I1951</f>
        <v>2.5154004106776182E-2</v>
      </c>
    </row>
    <row r="1952" spans="9:16" x14ac:dyDescent="0.25">
      <c r="I1952" s="5">
        <v>1949</v>
      </c>
      <c r="J1952" s="8">
        <f t="shared" ca="1" si="122"/>
        <v>28</v>
      </c>
      <c r="K1952" s="7" t="str">
        <f t="shared" ca="1" si="120"/>
        <v>LOSE</v>
      </c>
      <c r="L1952" s="8">
        <f t="shared" ca="1" si="121"/>
        <v>-1</v>
      </c>
      <c r="M1952" s="8">
        <f t="shared" ca="1" si="123"/>
        <v>-185</v>
      </c>
      <c r="N1952" s="32">
        <f ca="1">SUM(L$4:L1952)/I1952</f>
        <v>-9.4920472036942025E-2</v>
      </c>
      <c r="O1952" s="46">
        <f ca="1">_xlfn.VAR.P(L$4:L1952)</f>
        <v>31.763694054732255</v>
      </c>
      <c r="P1952" s="33">
        <f ca="1">COUNTIF(K$4:K1952, "WIN")/I1952</f>
        <v>2.5141097998973832E-2</v>
      </c>
    </row>
    <row r="1953" spans="9:16" x14ac:dyDescent="0.25">
      <c r="I1953" s="5">
        <v>1950</v>
      </c>
      <c r="J1953" s="8">
        <f t="shared" ca="1" si="122"/>
        <v>17</v>
      </c>
      <c r="K1953" s="7" t="str">
        <f t="shared" ca="1" si="120"/>
        <v>LOSE</v>
      </c>
      <c r="L1953" s="8">
        <f t="shared" ca="1" si="121"/>
        <v>-1</v>
      </c>
      <c r="M1953" s="8">
        <f t="shared" ca="1" si="123"/>
        <v>-186</v>
      </c>
      <c r="N1953" s="32">
        <f ca="1">SUM(L$4:L1953)/I1953</f>
        <v>-9.5384615384615387E-2</v>
      </c>
      <c r="O1953" s="46">
        <f ca="1">_xlfn.VAR.P(L$4:L1953)</f>
        <v>31.747824852071005</v>
      </c>
      <c r="P1953" s="33">
        <f ca="1">COUNTIF(K$4:K1953, "WIN")/I1953</f>
        <v>2.5128205128205128E-2</v>
      </c>
    </row>
    <row r="1954" spans="9:16" x14ac:dyDescent="0.25">
      <c r="I1954" s="5">
        <v>1951</v>
      </c>
      <c r="J1954" s="8">
        <f t="shared" ca="1" si="122"/>
        <v>5</v>
      </c>
      <c r="K1954" s="7" t="str">
        <f t="shared" ca="1" si="120"/>
        <v>LOSE</v>
      </c>
      <c r="L1954" s="8">
        <f t="shared" ca="1" si="121"/>
        <v>-1</v>
      </c>
      <c r="M1954" s="8">
        <f t="shared" ca="1" si="123"/>
        <v>-187</v>
      </c>
      <c r="N1954" s="32">
        <f ca="1">SUM(L$4:L1954)/I1954</f>
        <v>-9.5848282931829829E-2</v>
      </c>
      <c r="O1954" s="46">
        <f ca="1">_xlfn.VAR.P(L$4:L1954)</f>
        <v>31.731971486976807</v>
      </c>
      <c r="P1954" s="33">
        <f ca="1">COUNTIF(K$4:K1954, "WIN")/I1954</f>
        <v>2.5115325474115838E-2</v>
      </c>
    </row>
    <row r="1955" spans="9:16" x14ac:dyDescent="0.25">
      <c r="I1955" s="5">
        <v>1952</v>
      </c>
      <c r="J1955" s="8">
        <f t="shared" ca="1" si="122"/>
        <v>17</v>
      </c>
      <c r="K1955" s="7" t="str">
        <f t="shared" ca="1" si="120"/>
        <v>LOSE</v>
      </c>
      <c r="L1955" s="8">
        <f t="shared" ca="1" si="121"/>
        <v>-1</v>
      </c>
      <c r="M1955" s="8">
        <f t="shared" ca="1" si="123"/>
        <v>-188</v>
      </c>
      <c r="N1955" s="32">
        <f ca="1">SUM(L$4:L1955)/I1955</f>
        <v>-9.6311475409836061E-2</v>
      </c>
      <c r="O1955" s="46">
        <f ca="1">_xlfn.VAR.P(L$4:L1955)</f>
        <v>31.716133935769953</v>
      </c>
      <c r="P1955" s="33">
        <f ca="1">COUNTIF(K$4:K1955, "WIN")/I1955</f>
        <v>2.5102459016393443E-2</v>
      </c>
    </row>
    <row r="1956" spans="9:16" x14ac:dyDescent="0.25">
      <c r="I1956" s="5">
        <v>1953</v>
      </c>
      <c r="J1956" s="8">
        <f t="shared" ca="1" si="122"/>
        <v>17</v>
      </c>
      <c r="K1956" s="7" t="str">
        <f t="shared" ca="1" si="120"/>
        <v>LOSE</v>
      </c>
      <c r="L1956" s="8">
        <f t="shared" ca="1" si="121"/>
        <v>-1</v>
      </c>
      <c r="M1956" s="8">
        <f t="shared" ca="1" si="123"/>
        <v>-189</v>
      </c>
      <c r="N1956" s="32">
        <f ca="1">SUM(L$4:L1956)/I1956</f>
        <v>-9.6774193548387094E-2</v>
      </c>
      <c r="O1956" s="46">
        <f ca="1">_xlfn.VAR.P(L$4:L1956)</f>
        <v>31.700312174817899</v>
      </c>
      <c r="P1956" s="33">
        <f ca="1">COUNTIF(K$4:K1956, "WIN")/I1956</f>
        <v>2.5089605734767026E-2</v>
      </c>
    </row>
    <row r="1957" spans="9:16" x14ac:dyDescent="0.25">
      <c r="I1957" s="5">
        <v>1954</v>
      </c>
      <c r="J1957" s="8">
        <f t="shared" ca="1" si="122"/>
        <v>28</v>
      </c>
      <c r="K1957" s="7" t="str">
        <f t="shared" ca="1" si="120"/>
        <v>LOSE</v>
      </c>
      <c r="L1957" s="8">
        <f t="shared" ca="1" si="121"/>
        <v>-1</v>
      </c>
      <c r="M1957" s="8">
        <f t="shared" ca="1" si="123"/>
        <v>-190</v>
      </c>
      <c r="N1957" s="32">
        <f ca="1">SUM(L$4:L1957)/I1957</f>
        <v>-9.7236438075742074E-2</v>
      </c>
      <c r="O1957" s="46">
        <f ca="1">_xlfn.VAR.P(L$4:L1957)</f>
        <v>31.684506180535113</v>
      </c>
      <c r="P1957" s="33">
        <f ca="1">COUNTIF(K$4:K1957, "WIN")/I1957</f>
        <v>2.5076765609007165E-2</v>
      </c>
    </row>
    <row r="1958" spans="9:16" x14ac:dyDescent="0.25">
      <c r="I1958" s="5">
        <v>1955</v>
      </c>
      <c r="J1958" s="8">
        <f t="shared" ca="1" si="122"/>
        <v>16</v>
      </c>
      <c r="K1958" s="7" t="str">
        <f t="shared" ca="1" si="120"/>
        <v>LOSE</v>
      </c>
      <c r="L1958" s="8">
        <f t="shared" ca="1" si="121"/>
        <v>-1</v>
      </c>
      <c r="M1958" s="8">
        <f t="shared" ca="1" si="123"/>
        <v>-191</v>
      </c>
      <c r="N1958" s="32">
        <f ca="1">SUM(L$4:L1958)/I1958</f>
        <v>-9.7698209718670076E-2</v>
      </c>
      <c r="O1958" s="46">
        <f ca="1">_xlfn.VAR.P(L$4:L1958)</f>
        <v>31.668715929382984</v>
      </c>
      <c r="P1958" s="33">
        <f ca="1">COUNTIF(K$4:K1958, "WIN")/I1958</f>
        <v>2.5063938618925832E-2</v>
      </c>
    </row>
    <row r="1959" spans="9:16" x14ac:dyDescent="0.25">
      <c r="I1959" s="5">
        <v>1956</v>
      </c>
      <c r="J1959" s="8">
        <f t="shared" ca="1" si="122"/>
        <v>28</v>
      </c>
      <c r="K1959" s="7" t="str">
        <f t="shared" ca="1" si="120"/>
        <v>LOSE</v>
      </c>
      <c r="L1959" s="8">
        <f t="shared" ca="1" si="121"/>
        <v>-1</v>
      </c>
      <c r="M1959" s="8">
        <f t="shared" ca="1" si="123"/>
        <v>-192</v>
      </c>
      <c r="N1959" s="32">
        <f ca="1">SUM(L$4:L1959)/I1959</f>
        <v>-9.815950920245399E-2</v>
      </c>
      <c r="O1959" s="46">
        <f ca="1">_xlfn.VAR.P(L$4:L1959)</f>
        <v>31.652941397869697</v>
      </c>
      <c r="P1959" s="33">
        <f ca="1">COUNTIF(K$4:K1959, "WIN")/I1959</f>
        <v>2.5051124744376277E-2</v>
      </c>
    </row>
    <row r="1960" spans="9:16" x14ac:dyDescent="0.25">
      <c r="I1960" s="5">
        <v>1957</v>
      </c>
      <c r="J1960" s="8">
        <f t="shared" ca="1" si="122"/>
        <v>33</v>
      </c>
      <c r="K1960" s="7" t="str">
        <f t="shared" ca="1" si="120"/>
        <v>LOSE</v>
      </c>
      <c r="L1960" s="8">
        <f t="shared" ca="1" si="121"/>
        <v>-1</v>
      </c>
      <c r="M1960" s="8">
        <f t="shared" ca="1" si="123"/>
        <v>-193</v>
      </c>
      <c r="N1960" s="32">
        <f ca="1">SUM(L$4:L1960)/I1960</f>
        <v>-9.8620337250894224E-2</v>
      </c>
      <c r="O1960" s="46">
        <f ca="1">_xlfn.VAR.P(L$4:L1960)</f>
        <v>31.637182562550116</v>
      </c>
      <c r="P1960" s="33">
        <f ca="1">COUNTIF(K$4:K1960, "WIN")/I1960</f>
        <v>2.5038323965252938E-2</v>
      </c>
    </row>
    <row r="1961" spans="9:16" x14ac:dyDescent="0.25">
      <c r="I1961" s="5">
        <v>1958</v>
      </c>
      <c r="J1961" s="8">
        <f t="shared" ca="1" si="122"/>
        <v>2</v>
      </c>
      <c r="K1961" s="7" t="str">
        <f t="shared" ca="1" si="120"/>
        <v>LOSE</v>
      </c>
      <c r="L1961" s="8">
        <f t="shared" ca="1" si="121"/>
        <v>-1</v>
      </c>
      <c r="M1961" s="8">
        <f t="shared" ca="1" si="123"/>
        <v>-194</v>
      </c>
      <c r="N1961" s="32">
        <f ca="1">SUM(L$4:L1961)/I1961</f>
        <v>-9.9080694586312565E-2</v>
      </c>
      <c r="O1961" s="46">
        <f ca="1">_xlfn.VAR.P(L$4:L1961)</f>
        <v>31.621439400025668</v>
      </c>
      <c r="P1961" s="33">
        <f ca="1">COUNTIF(K$4:K1961, "WIN")/I1961</f>
        <v>2.5025536261491319E-2</v>
      </c>
    </row>
    <row r="1962" spans="9:16" x14ac:dyDescent="0.25">
      <c r="I1962" s="5">
        <v>1959</v>
      </c>
      <c r="J1962" s="8">
        <f t="shared" ca="1" si="122"/>
        <v>3</v>
      </c>
      <c r="K1962" s="7" t="str">
        <f t="shared" ca="1" si="120"/>
        <v>LOSE</v>
      </c>
      <c r="L1962" s="8">
        <f t="shared" ca="1" si="121"/>
        <v>-1</v>
      </c>
      <c r="M1962" s="8">
        <f t="shared" ca="1" si="123"/>
        <v>-195</v>
      </c>
      <c r="N1962" s="32">
        <f ca="1">SUM(L$4:L1962)/I1962</f>
        <v>-9.9540581929555894E-2</v>
      </c>
      <c r="O1962" s="46">
        <f ca="1">_xlfn.VAR.P(L$4:L1962)</f>
        <v>31.605711886944224</v>
      </c>
      <c r="P1962" s="33">
        <f ca="1">COUNTIF(K$4:K1962, "WIN")/I1962</f>
        <v>2.5012761613067893E-2</v>
      </c>
    </row>
    <row r="1963" spans="9:16" x14ac:dyDescent="0.25">
      <c r="I1963" s="5">
        <v>1960</v>
      </c>
      <c r="J1963" s="8">
        <f t="shared" ca="1" si="122"/>
        <v>12</v>
      </c>
      <c r="K1963" s="7" t="str">
        <f t="shared" ca="1" si="120"/>
        <v>LOSE</v>
      </c>
      <c r="L1963" s="8">
        <f t="shared" ca="1" si="121"/>
        <v>-1</v>
      </c>
      <c r="M1963" s="8">
        <f t="shared" ca="1" si="123"/>
        <v>-196</v>
      </c>
      <c r="N1963" s="32">
        <f ca="1">SUM(L$4:L1963)/I1963</f>
        <v>-0.1</v>
      </c>
      <c r="O1963" s="46">
        <f ca="1">_xlfn.VAR.P(L$4:L1963)</f>
        <v>31.59</v>
      </c>
      <c r="P1963" s="33">
        <f ca="1">COUNTIF(K$4:K1963, "WIN")/I1963</f>
        <v>2.5000000000000001E-2</v>
      </c>
    </row>
    <row r="1964" spans="9:16" x14ac:dyDescent="0.25">
      <c r="I1964" s="5">
        <v>1961</v>
      </c>
      <c r="J1964" s="8">
        <f t="shared" ca="1" si="122"/>
        <v>30</v>
      </c>
      <c r="K1964" s="7" t="str">
        <f t="shared" ca="1" si="120"/>
        <v>LOSE</v>
      </c>
      <c r="L1964" s="8">
        <f t="shared" ca="1" si="121"/>
        <v>-1</v>
      </c>
      <c r="M1964" s="8">
        <f t="shared" ca="1" si="123"/>
        <v>-197</v>
      </c>
      <c r="N1964" s="32">
        <f ca="1">SUM(L$4:L1964)/I1964</f>
        <v>-0.10045894951555329</v>
      </c>
      <c r="O1964" s="46">
        <f ca="1">_xlfn.VAR.P(L$4:L1964)</f>
        <v>31.574303715933421</v>
      </c>
      <c r="P1964" s="33">
        <f ca="1">COUNTIF(K$4:K1964, "WIN")/I1964</f>
        <v>2.4987251402345742E-2</v>
      </c>
    </row>
    <row r="1965" spans="9:16" x14ac:dyDescent="0.25">
      <c r="I1965" s="5">
        <v>1962</v>
      </c>
      <c r="J1965" s="8">
        <f t="shared" ca="1" si="122"/>
        <v>3</v>
      </c>
      <c r="K1965" s="7" t="str">
        <f t="shared" ca="1" si="120"/>
        <v>LOSE</v>
      </c>
      <c r="L1965" s="8">
        <f t="shared" ca="1" si="121"/>
        <v>-1</v>
      </c>
      <c r="M1965" s="8">
        <f t="shared" ca="1" si="123"/>
        <v>-198</v>
      </c>
      <c r="N1965" s="32">
        <f ca="1">SUM(L$4:L1965)/I1965</f>
        <v>-0.10091743119266056</v>
      </c>
      <c r="O1965" s="46">
        <f ca="1">_xlfn.VAR.P(L$4:L1965)</f>
        <v>31.558623011531015</v>
      </c>
      <c r="P1965" s="33">
        <f ca="1">COUNTIF(K$4:K1965, "WIN")/I1965</f>
        <v>2.4974515800203875E-2</v>
      </c>
    </row>
    <row r="1966" spans="9:16" x14ac:dyDescent="0.25">
      <c r="I1966" s="5">
        <v>1963</v>
      </c>
      <c r="J1966" s="8">
        <f t="shared" ca="1" si="122"/>
        <v>32</v>
      </c>
      <c r="K1966" s="7" t="str">
        <f t="shared" ca="1" si="120"/>
        <v>LOSE</v>
      </c>
      <c r="L1966" s="8">
        <f t="shared" ca="1" si="121"/>
        <v>-1</v>
      </c>
      <c r="M1966" s="8">
        <f t="shared" ca="1" si="123"/>
        <v>-199</v>
      </c>
      <c r="N1966" s="32">
        <f ca="1">SUM(L$4:L1966)/I1966</f>
        <v>-0.10137544574630668</v>
      </c>
      <c r="O1966" s="46">
        <f ca="1">_xlfn.VAR.P(L$4:L1966)</f>
        <v>31.542957863625311</v>
      </c>
      <c r="P1966" s="33">
        <f ca="1">COUNTIF(K$4:K1966, "WIN")/I1966</f>
        <v>2.4961793173713703E-2</v>
      </c>
    </row>
    <row r="1967" spans="9:16" x14ac:dyDescent="0.25">
      <c r="I1967" s="5">
        <v>1964</v>
      </c>
      <c r="J1967" s="8">
        <f t="shared" ca="1" si="122"/>
        <v>28</v>
      </c>
      <c r="K1967" s="7" t="str">
        <f t="shared" ca="1" si="120"/>
        <v>LOSE</v>
      </c>
      <c r="L1967" s="8">
        <f t="shared" ca="1" si="121"/>
        <v>-1</v>
      </c>
      <c r="M1967" s="8">
        <f t="shared" ca="1" si="123"/>
        <v>-200</v>
      </c>
      <c r="N1967" s="32">
        <f ca="1">SUM(L$4:L1967)/I1967</f>
        <v>-0.10183299389002037</v>
      </c>
      <c r="O1967" s="46">
        <f ca="1">_xlfn.VAR.P(L$4:L1967)</f>
        <v>31.527308249094702</v>
      </c>
      <c r="P1967" s="33">
        <f ca="1">COUNTIF(K$4:K1967, "WIN")/I1967</f>
        <v>2.494908350305499E-2</v>
      </c>
    </row>
    <row r="1968" spans="9:16" x14ac:dyDescent="0.25">
      <c r="I1968" s="5">
        <v>1965</v>
      </c>
      <c r="J1968" s="8">
        <f t="shared" ca="1" si="122"/>
        <v>12</v>
      </c>
      <c r="K1968" s="7" t="str">
        <f t="shared" ca="1" si="120"/>
        <v>LOSE</v>
      </c>
      <c r="L1968" s="8">
        <f t="shared" ca="1" si="121"/>
        <v>-1</v>
      </c>
      <c r="M1968" s="8">
        <f t="shared" ca="1" si="123"/>
        <v>-201</v>
      </c>
      <c r="N1968" s="32">
        <f ca="1">SUM(L$4:L1968)/I1968</f>
        <v>-0.10229007633587786</v>
      </c>
      <c r="O1968" s="46">
        <f ca="1">_xlfn.VAR.P(L$4:L1968)</f>
        <v>31.511674144863353</v>
      </c>
      <c r="P1968" s="33">
        <f ca="1">COUNTIF(K$4:K1968, "WIN")/I1968</f>
        <v>2.4936386768447838E-2</v>
      </c>
    </row>
    <row r="1969" spans="9:16" x14ac:dyDescent="0.25">
      <c r="I1969" s="5">
        <v>1966</v>
      </c>
      <c r="J1969" s="8">
        <f t="shared" ca="1" si="122"/>
        <v>27</v>
      </c>
      <c r="K1969" s="7" t="str">
        <f t="shared" ca="1" si="120"/>
        <v>LOSE</v>
      </c>
      <c r="L1969" s="8">
        <f t="shared" ca="1" si="121"/>
        <v>-1</v>
      </c>
      <c r="M1969" s="8">
        <f t="shared" ca="1" si="123"/>
        <v>-202</v>
      </c>
      <c r="N1969" s="32">
        <f ca="1">SUM(L$4:L1969)/I1969</f>
        <v>-0.10274669379450661</v>
      </c>
      <c r="O1969" s="46">
        <f ca="1">_xlfn.VAR.P(L$4:L1969)</f>
        <v>31.496055527901074</v>
      </c>
      <c r="P1969" s="33">
        <f ca="1">COUNTIF(K$4:K1969, "WIN")/I1969</f>
        <v>2.4923702950152594E-2</v>
      </c>
    </row>
    <row r="1970" spans="9:16" x14ac:dyDescent="0.25">
      <c r="I1970" s="5">
        <v>1967</v>
      </c>
      <c r="J1970" s="8">
        <f t="shared" ca="1" si="122"/>
        <v>6</v>
      </c>
      <c r="K1970" s="7" t="str">
        <f t="shared" ca="1" si="120"/>
        <v>LOSE</v>
      </c>
      <c r="L1970" s="8">
        <f t="shared" ca="1" si="121"/>
        <v>-1</v>
      </c>
      <c r="M1970" s="8">
        <f t="shared" ca="1" si="123"/>
        <v>-203</v>
      </c>
      <c r="N1970" s="32">
        <f ca="1">SUM(L$4:L1970)/I1970</f>
        <v>-0.10320284697508897</v>
      </c>
      <c r="O1970" s="46">
        <f ca="1">_xlfn.VAR.P(L$4:L1970)</f>
        <v>31.480452375223212</v>
      </c>
      <c r="P1970" s="33">
        <f ca="1">COUNTIF(K$4:K1970, "WIN")/I1970</f>
        <v>2.491103202846975E-2</v>
      </c>
    </row>
    <row r="1971" spans="9:16" x14ac:dyDescent="0.25">
      <c r="I1971" s="5">
        <v>1968</v>
      </c>
      <c r="J1971" s="8">
        <f t="shared" ca="1" si="122"/>
        <v>10</v>
      </c>
      <c r="K1971" s="7" t="str">
        <f t="shared" ca="1" si="120"/>
        <v>LOSE</v>
      </c>
      <c r="L1971" s="8">
        <f t="shared" ca="1" si="121"/>
        <v>-1</v>
      </c>
      <c r="M1971" s="8">
        <f t="shared" ca="1" si="123"/>
        <v>-204</v>
      </c>
      <c r="N1971" s="32">
        <f ca="1">SUM(L$4:L1971)/I1971</f>
        <v>-0.10365853658536585</v>
      </c>
      <c r="O1971" s="46">
        <f ca="1">_xlfn.VAR.P(L$4:L1971)</f>
        <v>31.464864663890541</v>
      </c>
      <c r="P1971" s="33">
        <f ca="1">COUNTIF(K$4:K1971, "WIN")/I1971</f>
        <v>2.4898373983739838E-2</v>
      </c>
    </row>
    <row r="1972" spans="9:16" x14ac:dyDescent="0.25">
      <c r="I1972" s="5">
        <v>1969</v>
      </c>
      <c r="J1972" s="8">
        <f t="shared" ca="1" si="122"/>
        <v>18</v>
      </c>
      <c r="K1972" s="7" t="str">
        <f t="shared" ca="1" si="120"/>
        <v>LOSE</v>
      </c>
      <c r="L1972" s="8">
        <f t="shared" ca="1" si="121"/>
        <v>-1</v>
      </c>
      <c r="M1972" s="8">
        <f t="shared" ca="1" si="123"/>
        <v>-205</v>
      </c>
      <c r="N1972" s="32">
        <f ca="1">SUM(L$4:L1972)/I1972</f>
        <v>-0.10411376333164042</v>
      </c>
      <c r="O1972" s="46">
        <f ca="1">_xlfn.VAR.P(L$4:L1972)</f>
        <v>31.44929237100915</v>
      </c>
      <c r="P1972" s="33">
        <f ca="1">COUNTIF(K$4:K1972, "WIN")/I1972</f>
        <v>2.488572879634332E-2</v>
      </c>
    </row>
    <row r="1973" spans="9:16" x14ac:dyDescent="0.25">
      <c r="I1973" s="5">
        <v>1970</v>
      </c>
      <c r="J1973" s="8">
        <f t="shared" ca="1" si="122"/>
        <v>36</v>
      </c>
      <c r="K1973" s="7" t="str">
        <f t="shared" ca="1" si="120"/>
        <v>LOSE</v>
      </c>
      <c r="L1973" s="8">
        <f t="shared" ca="1" si="121"/>
        <v>-1</v>
      </c>
      <c r="M1973" s="8">
        <f t="shared" ca="1" si="123"/>
        <v>-206</v>
      </c>
      <c r="N1973" s="32">
        <f ca="1">SUM(L$4:L1973)/I1973</f>
        <v>-0.10456852791878173</v>
      </c>
      <c r="O1973" s="46">
        <f ca="1">_xlfn.VAR.P(L$4:L1973)</f>
        <v>31.433735473730319</v>
      </c>
      <c r="P1973" s="33">
        <f ca="1">COUNTIF(K$4:K1973, "WIN")/I1973</f>
        <v>2.4873096446700507E-2</v>
      </c>
    </row>
    <row r="1974" spans="9:16" x14ac:dyDescent="0.25">
      <c r="I1974" s="5">
        <v>1971</v>
      </c>
      <c r="J1974" s="8">
        <f t="shared" ca="1" si="122"/>
        <v>29</v>
      </c>
      <c r="K1974" s="7" t="str">
        <f t="shared" ca="1" si="120"/>
        <v>LOSE</v>
      </c>
      <c r="L1974" s="8">
        <f t="shared" ca="1" si="121"/>
        <v>-1</v>
      </c>
      <c r="M1974" s="8">
        <f t="shared" ca="1" si="123"/>
        <v>-207</v>
      </c>
      <c r="N1974" s="32">
        <f ca="1">SUM(L$4:L1974)/I1974</f>
        <v>-0.1050228310502283</v>
      </c>
      <c r="O1974" s="46">
        <f ca="1">_xlfn.VAR.P(L$4:L1974)</f>
        <v>31.418193949250433</v>
      </c>
      <c r="P1974" s="33">
        <f ca="1">COUNTIF(K$4:K1974, "WIN")/I1974</f>
        <v>2.4860476915271434E-2</v>
      </c>
    </row>
    <row r="1975" spans="9:16" x14ac:dyDescent="0.25">
      <c r="I1975" s="5">
        <v>1972</v>
      </c>
      <c r="J1975" s="8">
        <f t="shared" ca="1" si="122"/>
        <v>2</v>
      </c>
      <c r="K1975" s="7" t="str">
        <f t="shared" ca="1" si="120"/>
        <v>LOSE</v>
      </c>
      <c r="L1975" s="8">
        <f t="shared" ca="1" si="121"/>
        <v>-1</v>
      </c>
      <c r="M1975" s="8">
        <f t="shared" ca="1" si="123"/>
        <v>-208</v>
      </c>
      <c r="N1975" s="32">
        <f ca="1">SUM(L$4:L1975)/I1975</f>
        <v>-0.10547667342799188</v>
      </c>
      <c r="O1975" s="46">
        <f ca="1">_xlfn.VAR.P(L$4:L1975)</f>
        <v>31.40266777481084</v>
      </c>
      <c r="P1975" s="33">
        <f ca="1">COUNTIF(K$4:K1975, "WIN")/I1975</f>
        <v>2.4847870182555781E-2</v>
      </c>
    </row>
    <row r="1976" spans="9:16" x14ac:dyDescent="0.25">
      <c r="I1976" s="5">
        <v>1973</v>
      </c>
      <c r="J1976" s="8">
        <f t="shared" ca="1" si="122"/>
        <v>12</v>
      </c>
      <c r="K1976" s="7" t="str">
        <f t="shared" ca="1" si="120"/>
        <v>LOSE</v>
      </c>
      <c r="L1976" s="8">
        <f t="shared" ca="1" si="121"/>
        <v>-1</v>
      </c>
      <c r="M1976" s="8">
        <f t="shared" ca="1" si="123"/>
        <v>-209</v>
      </c>
      <c r="N1976" s="32">
        <f ca="1">SUM(L$4:L1976)/I1976</f>
        <v>-0.10593005575266093</v>
      </c>
      <c r="O1976" s="46">
        <f ca="1">_xlfn.VAR.P(L$4:L1976)</f>
        <v>31.387156927697767</v>
      </c>
      <c r="P1976" s="33">
        <f ca="1">COUNTIF(K$4:K1976, "WIN")/I1976</f>
        <v>2.4835276229092752E-2</v>
      </c>
    </row>
    <row r="1977" spans="9:16" x14ac:dyDescent="0.25">
      <c r="I1977" s="5">
        <v>1974</v>
      </c>
      <c r="J1977" s="8">
        <f t="shared" ca="1" si="122"/>
        <v>17</v>
      </c>
      <c r="K1977" s="7" t="str">
        <f t="shared" ca="1" si="120"/>
        <v>LOSE</v>
      </c>
      <c r="L1977" s="8">
        <f t="shared" ca="1" si="121"/>
        <v>-1</v>
      </c>
      <c r="M1977" s="8">
        <f t="shared" ca="1" si="123"/>
        <v>-210</v>
      </c>
      <c r="N1977" s="32">
        <f ca="1">SUM(L$4:L1977)/I1977</f>
        <v>-0.10638297872340426</v>
      </c>
      <c r="O1977" s="46">
        <f ca="1">_xlfn.VAR.P(L$4:L1977)</f>
        <v>31.371661385242191</v>
      </c>
      <c r="P1977" s="33">
        <f ca="1">COUNTIF(K$4:K1977, "WIN")/I1977</f>
        <v>2.4822695035460994E-2</v>
      </c>
    </row>
    <row r="1978" spans="9:16" x14ac:dyDescent="0.25">
      <c r="I1978" s="5">
        <v>1975</v>
      </c>
      <c r="J1978" s="8">
        <f t="shared" ca="1" si="122"/>
        <v>19</v>
      </c>
      <c r="K1978" s="7" t="str">
        <f t="shared" ca="1" si="120"/>
        <v>LOSE</v>
      </c>
      <c r="L1978" s="8">
        <f t="shared" ca="1" si="121"/>
        <v>-1</v>
      </c>
      <c r="M1978" s="8">
        <f t="shared" ca="1" si="123"/>
        <v>-211</v>
      </c>
      <c r="N1978" s="32">
        <f ca="1">SUM(L$4:L1978)/I1978</f>
        <v>-0.10683544303797468</v>
      </c>
      <c r="O1978" s="46">
        <f ca="1">_xlfn.VAR.P(L$4:L1978)</f>
        <v>31.356181124819742</v>
      </c>
      <c r="P1978" s="33">
        <f ca="1">COUNTIF(K$4:K1978, "WIN")/I1978</f>
        <v>2.4810126582278481E-2</v>
      </c>
    </row>
    <row r="1979" spans="9:16" x14ac:dyDescent="0.25">
      <c r="I1979" s="5">
        <v>1976</v>
      </c>
      <c r="J1979" s="8">
        <f t="shared" ca="1" si="122"/>
        <v>33</v>
      </c>
      <c r="K1979" s="7" t="str">
        <f t="shared" ca="1" si="120"/>
        <v>LOSE</v>
      </c>
      <c r="L1979" s="8">
        <f t="shared" ca="1" si="121"/>
        <v>-1</v>
      </c>
      <c r="M1979" s="8">
        <f t="shared" ca="1" si="123"/>
        <v>-212</v>
      </c>
      <c r="N1979" s="32">
        <f ca="1">SUM(L$4:L1979)/I1979</f>
        <v>-0.10728744939271255</v>
      </c>
      <c r="O1979" s="46">
        <f ca="1">_xlfn.VAR.P(L$4:L1979)</f>
        <v>31.34071612385058</v>
      </c>
      <c r="P1979" s="33">
        <f ca="1">COUNTIF(K$4:K1979, "WIN")/I1979</f>
        <v>2.4797570850202431E-2</v>
      </c>
    </row>
    <row r="1980" spans="9:16" x14ac:dyDescent="0.25">
      <c r="I1980" s="5">
        <v>1977</v>
      </c>
      <c r="J1980" s="8">
        <f t="shared" ca="1" si="122"/>
        <v>14</v>
      </c>
      <c r="K1980" s="7" t="str">
        <f t="shared" ca="1" si="120"/>
        <v>LOSE</v>
      </c>
      <c r="L1980" s="8">
        <f t="shared" ca="1" si="121"/>
        <v>-1</v>
      </c>
      <c r="M1980" s="8">
        <f t="shared" ca="1" si="123"/>
        <v>-213</v>
      </c>
      <c r="N1980" s="32">
        <f ca="1">SUM(L$4:L1980)/I1980</f>
        <v>-0.10773899848254932</v>
      </c>
      <c r="O1980" s="46">
        <f ca="1">_xlfn.VAR.P(L$4:L1980)</f>
        <v>31.325266359799301</v>
      </c>
      <c r="P1980" s="33">
        <f ca="1">COUNTIF(K$4:K1980, "WIN")/I1980</f>
        <v>2.4785027819929185E-2</v>
      </c>
    </row>
    <row r="1981" spans="9:16" x14ac:dyDescent="0.25">
      <c r="I1981" s="5">
        <v>1978</v>
      </c>
      <c r="J1981" s="8">
        <f t="shared" ca="1" si="122"/>
        <v>35</v>
      </c>
      <c r="K1981" s="7" t="str">
        <f t="shared" ca="1" si="120"/>
        <v>LOSE</v>
      </c>
      <c r="L1981" s="8">
        <f t="shared" ca="1" si="121"/>
        <v>-1</v>
      </c>
      <c r="M1981" s="8">
        <f t="shared" ca="1" si="123"/>
        <v>-214</v>
      </c>
      <c r="N1981" s="32">
        <f ca="1">SUM(L$4:L1981)/I1981</f>
        <v>-0.10819009100101112</v>
      </c>
      <c r="O1981" s="46">
        <f ca="1">_xlfn.VAR.P(L$4:L1981)</f>
        <v>31.309831810174813</v>
      </c>
      <c r="P1981" s="33">
        <f ca="1">COUNTIF(K$4:K1981, "WIN")/I1981</f>
        <v>2.4772497472194135E-2</v>
      </c>
    </row>
    <row r="1982" spans="9:16" x14ac:dyDescent="0.25">
      <c r="I1982" s="5">
        <v>1979</v>
      </c>
      <c r="J1982" s="8">
        <f t="shared" ca="1" si="122"/>
        <v>35</v>
      </c>
      <c r="K1982" s="7" t="str">
        <f t="shared" ca="1" si="120"/>
        <v>LOSE</v>
      </c>
      <c r="L1982" s="8">
        <f t="shared" ca="1" si="121"/>
        <v>-1</v>
      </c>
      <c r="M1982" s="8">
        <f t="shared" ca="1" si="123"/>
        <v>-215</v>
      </c>
      <c r="N1982" s="32">
        <f ca="1">SUM(L$4:L1982)/I1982</f>
        <v>-0.10864072764022234</v>
      </c>
      <c r="O1982" s="46">
        <f ca="1">_xlfn.VAR.P(L$4:L1982)</f>
        <v>31.294412452530242</v>
      </c>
      <c r="P1982" s="33">
        <f ca="1">COUNTIF(K$4:K1982, "WIN")/I1982</f>
        <v>2.4759979787771603E-2</v>
      </c>
    </row>
    <row r="1983" spans="9:16" x14ac:dyDescent="0.25">
      <c r="I1983" s="5">
        <v>1980</v>
      </c>
      <c r="J1983" s="8">
        <f t="shared" ca="1" si="122"/>
        <v>4</v>
      </c>
      <c r="K1983" s="7" t="str">
        <f t="shared" ca="1" si="120"/>
        <v>LOSE</v>
      </c>
      <c r="L1983" s="8">
        <f t="shared" ca="1" si="121"/>
        <v>-1</v>
      </c>
      <c r="M1983" s="8">
        <f t="shared" ca="1" si="123"/>
        <v>-216</v>
      </c>
      <c r="N1983" s="32">
        <f ca="1">SUM(L$4:L1983)/I1983</f>
        <v>-0.10909090909090909</v>
      </c>
      <c r="O1983" s="46">
        <f ca="1">_xlfn.VAR.P(L$4:L1983)</f>
        <v>31.27900826446281</v>
      </c>
      <c r="P1983" s="33">
        <f ca="1">COUNTIF(K$4:K1983, "WIN")/I1983</f>
        <v>2.4747474747474747E-2</v>
      </c>
    </row>
    <row r="1984" spans="9:16" x14ac:dyDescent="0.25">
      <c r="I1984" s="5">
        <v>1981</v>
      </c>
      <c r="J1984" s="8">
        <f t="shared" ca="1" si="122"/>
        <v>8</v>
      </c>
      <c r="K1984" s="7" t="str">
        <f t="shared" ca="1" si="120"/>
        <v>LOSE</v>
      </c>
      <c r="L1984" s="8">
        <f t="shared" ca="1" si="121"/>
        <v>-1</v>
      </c>
      <c r="M1984" s="8">
        <f t="shared" ca="1" si="123"/>
        <v>-217</v>
      </c>
      <c r="N1984" s="32">
        <f ca="1">SUM(L$4:L1984)/I1984</f>
        <v>-0.10954063604240283</v>
      </c>
      <c r="O1984" s="46">
        <f ca="1">_xlfn.VAR.P(L$4:L1984)</f>
        <v>31.26361922361373</v>
      </c>
      <c r="P1984" s="33">
        <f ca="1">COUNTIF(K$4:K1984, "WIN")/I1984</f>
        <v>2.4734982332155476E-2</v>
      </c>
    </row>
    <row r="1985" spans="9:16" x14ac:dyDescent="0.25">
      <c r="I1985" s="5">
        <v>1982</v>
      </c>
      <c r="J1985" s="8">
        <f t="shared" ca="1" si="122"/>
        <v>26</v>
      </c>
      <c r="K1985" s="7" t="str">
        <f t="shared" ca="1" si="120"/>
        <v>LOSE</v>
      </c>
      <c r="L1985" s="8">
        <f t="shared" ca="1" si="121"/>
        <v>-1</v>
      </c>
      <c r="M1985" s="8">
        <f t="shared" ca="1" si="123"/>
        <v>-218</v>
      </c>
      <c r="N1985" s="32">
        <f ca="1">SUM(L$4:L1985)/I1985</f>
        <v>-0.1099899091826438</v>
      </c>
      <c r="O1985" s="46">
        <f ca="1">_xlfn.VAR.P(L$4:L1985)</f>
        <v>31.248245307668103</v>
      </c>
      <c r="P1985" s="33">
        <f ca="1">COUNTIF(K$4:K1985, "WIN")/I1985</f>
        <v>2.4722502522704339E-2</v>
      </c>
    </row>
    <row r="1986" spans="9:16" x14ac:dyDescent="0.25">
      <c r="I1986" s="5">
        <v>1983</v>
      </c>
      <c r="J1986" s="8">
        <f t="shared" ca="1" si="122"/>
        <v>36</v>
      </c>
      <c r="K1986" s="7" t="str">
        <f t="shared" ca="1" si="120"/>
        <v>LOSE</v>
      </c>
      <c r="L1986" s="8">
        <f t="shared" ca="1" si="121"/>
        <v>-1</v>
      </c>
      <c r="M1986" s="8">
        <f t="shared" ca="1" si="123"/>
        <v>-219</v>
      </c>
      <c r="N1986" s="32">
        <f ca="1">SUM(L$4:L1986)/I1986</f>
        <v>-0.11043872919818457</v>
      </c>
      <c r="O1986" s="46">
        <f ca="1">_xlfn.VAR.P(L$4:L1986)</f>
        <v>31.232886494354815</v>
      </c>
      <c r="P1986" s="33">
        <f ca="1">COUNTIF(K$4:K1986, "WIN")/I1986</f>
        <v>2.4710035300050427E-2</v>
      </c>
    </row>
    <row r="1987" spans="9:16" x14ac:dyDescent="0.25">
      <c r="I1987" s="5">
        <v>1984</v>
      </c>
      <c r="J1987" s="8">
        <f t="shared" ca="1" si="122"/>
        <v>9</v>
      </c>
      <c r="K1987" s="7" t="str">
        <f t="shared" ca="1" si="120"/>
        <v>LOSE</v>
      </c>
      <c r="L1987" s="8">
        <f t="shared" ca="1" si="121"/>
        <v>-1</v>
      </c>
      <c r="M1987" s="8">
        <f t="shared" ca="1" si="123"/>
        <v>-220</v>
      </c>
      <c r="N1987" s="32">
        <f ca="1">SUM(L$4:L1987)/I1987</f>
        <v>-0.11088709677419355</v>
      </c>
      <c r="O1987" s="46">
        <f ca="1">_xlfn.VAR.P(L$4:L1987)</f>
        <v>31.21754276144641</v>
      </c>
      <c r="P1987" s="33">
        <f ca="1">COUNTIF(K$4:K1987, "WIN")/I1987</f>
        <v>2.4697580645161289E-2</v>
      </c>
    </row>
    <row r="1988" spans="9:16" x14ac:dyDescent="0.25">
      <c r="I1988" s="5">
        <v>1985</v>
      </c>
      <c r="J1988" s="8">
        <f t="shared" ca="1" si="122"/>
        <v>26</v>
      </c>
      <c r="K1988" s="7" t="str">
        <f t="shared" ref="K1988:K2051" ca="1" si="124">IF($D$7 = $J1988, "WIN", "LOSE")</f>
        <v>LOSE</v>
      </c>
      <c r="L1988" s="8">
        <f t="shared" ref="L1988:L2051" ca="1" si="125">IF($K1988 = "WIN", 35, -1)</f>
        <v>-1</v>
      </c>
      <c r="M1988" s="8">
        <f t="shared" ca="1" si="123"/>
        <v>-221</v>
      </c>
      <c r="N1988" s="32">
        <f ca="1">SUM(L$4:L1988)/I1988</f>
        <v>-0.11133501259445844</v>
      </c>
      <c r="O1988" s="46">
        <f ca="1">_xlfn.VAR.P(L$4:L1988)</f>
        <v>31.202214086759003</v>
      </c>
      <c r="P1988" s="33">
        <f ca="1">COUNTIF(K$4:K1988, "WIN")/I1988</f>
        <v>2.468513853904282E-2</v>
      </c>
    </row>
    <row r="1989" spans="9:16" x14ac:dyDescent="0.25">
      <c r="I1989" s="5">
        <v>1986</v>
      </c>
      <c r="J1989" s="8">
        <f t="shared" ca="1" si="122"/>
        <v>6</v>
      </c>
      <c r="K1989" s="7" t="str">
        <f t="shared" ca="1" si="124"/>
        <v>LOSE</v>
      </c>
      <c r="L1989" s="8">
        <f t="shared" ca="1" si="125"/>
        <v>-1</v>
      </c>
      <c r="M1989" s="8">
        <f t="shared" ca="1" si="123"/>
        <v>-222</v>
      </c>
      <c r="N1989" s="32">
        <f ca="1">SUM(L$4:L1989)/I1989</f>
        <v>-0.11178247734138973</v>
      </c>
      <c r="O1989" s="46">
        <f ca="1">_xlfn.VAR.P(L$4:L1989)</f>
        <v>31.186900448152169</v>
      </c>
      <c r="P1989" s="33">
        <f ca="1">COUNTIF(K$4:K1989, "WIN")/I1989</f>
        <v>2.4672708962739175E-2</v>
      </c>
    </row>
    <row r="1990" spans="9:16" x14ac:dyDescent="0.25">
      <c r="I1990" s="5">
        <v>1987</v>
      </c>
      <c r="J1990" s="8">
        <f t="shared" ref="J1990:J2053" ca="1" si="126">RANDBETWEEN(0,36)</f>
        <v>9</v>
      </c>
      <c r="K1990" s="7" t="str">
        <f t="shared" ca="1" si="124"/>
        <v>LOSE</v>
      </c>
      <c r="L1990" s="8">
        <f t="shared" ca="1" si="125"/>
        <v>-1</v>
      </c>
      <c r="M1990" s="8">
        <f t="shared" ref="M1990:M2053" ca="1" si="127">M1989+L1990</f>
        <v>-223</v>
      </c>
      <c r="N1990" s="32">
        <f ca="1">SUM(L$4:L1990)/I1990</f>
        <v>-0.11222949169602416</v>
      </c>
      <c r="O1990" s="46">
        <f ca="1">_xlfn.VAR.P(L$4:L1990)</f>
        <v>31.171601823528832</v>
      </c>
      <c r="P1990" s="33">
        <f ca="1">COUNTIF(K$4:K1990, "WIN")/I1990</f>
        <v>2.4660291897332664E-2</v>
      </c>
    </row>
    <row r="1991" spans="9:16" x14ac:dyDescent="0.25">
      <c r="I1991" s="5">
        <v>1988</v>
      </c>
      <c r="J1991" s="8">
        <f t="shared" ca="1" si="126"/>
        <v>36</v>
      </c>
      <c r="K1991" s="7" t="str">
        <f t="shared" ca="1" si="124"/>
        <v>LOSE</v>
      </c>
      <c r="L1991" s="8">
        <f t="shared" ca="1" si="125"/>
        <v>-1</v>
      </c>
      <c r="M1991" s="8">
        <f t="shared" ca="1" si="127"/>
        <v>-224</v>
      </c>
      <c r="N1991" s="32">
        <f ca="1">SUM(L$4:L1991)/I1991</f>
        <v>-0.11267605633802817</v>
      </c>
      <c r="O1991" s="46">
        <f ca="1">_xlfn.VAR.P(L$4:L1991)</f>
        <v>31.156318190835151</v>
      </c>
      <c r="P1991" s="33">
        <f ca="1">COUNTIF(K$4:K1991, "WIN")/I1991</f>
        <v>2.464788732394366E-2</v>
      </c>
    </row>
    <row r="1992" spans="9:16" x14ac:dyDescent="0.25">
      <c r="I1992" s="5">
        <v>1989</v>
      </c>
      <c r="J1992" s="8">
        <f t="shared" ca="1" si="126"/>
        <v>20</v>
      </c>
      <c r="K1992" s="7" t="str">
        <f t="shared" ca="1" si="124"/>
        <v>LOSE</v>
      </c>
      <c r="L1992" s="8">
        <f t="shared" ca="1" si="125"/>
        <v>-1</v>
      </c>
      <c r="M1992" s="8">
        <f t="shared" ca="1" si="127"/>
        <v>-225</v>
      </c>
      <c r="N1992" s="32">
        <f ca="1">SUM(L$4:L1992)/I1992</f>
        <v>-0.11312217194570136</v>
      </c>
      <c r="O1992" s="46">
        <f ca="1">_xlfn.VAR.P(L$4:L1992)</f>
        <v>31.141049528060442</v>
      </c>
      <c r="P1992" s="33">
        <f ca="1">COUNTIF(K$4:K1992, "WIN")/I1992</f>
        <v>2.4635495223730517E-2</v>
      </c>
    </row>
    <row r="1993" spans="9:16" x14ac:dyDescent="0.25">
      <c r="I1993" s="5">
        <v>1990</v>
      </c>
      <c r="J1993" s="8">
        <f t="shared" ca="1" si="126"/>
        <v>3</v>
      </c>
      <c r="K1993" s="7" t="str">
        <f t="shared" ca="1" si="124"/>
        <v>LOSE</v>
      </c>
      <c r="L1993" s="8">
        <f t="shared" ca="1" si="125"/>
        <v>-1</v>
      </c>
      <c r="M1993" s="8">
        <f t="shared" ca="1" si="127"/>
        <v>-226</v>
      </c>
      <c r="N1993" s="32">
        <f ca="1">SUM(L$4:L1993)/I1993</f>
        <v>-0.1135678391959799</v>
      </c>
      <c r="O1993" s="46">
        <f ca="1">_xlfn.VAR.P(L$4:L1993)</f>
        <v>31.12579581323704</v>
      </c>
      <c r="P1993" s="33">
        <f ca="1">COUNTIF(K$4:K1993, "WIN")/I1993</f>
        <v>2.4623115577889446E-2</v>
      </c>
    </row>
    <row r="1994" spans="9:16" x14ac:dyDescent="0.25">
      <c r="I1994" s="5">
        <v>1991</v>
      </c>
      <c r="J1994" s="8">
        <f t="shared" ca="1" si="126"/>
        <v>25</v>
      </c>
      <c r="K1994" s="7" t="str">
        <f t="shared" ca="1" si="124"/>
        <v>LOSE</v>
      </c>
      <c r="L1994" s="8">
        <f t="shared" ca="1" si="125"/>
        <v>-1</v>
      </c>
      <c r="M1994" s="8">
        <f t="shared" ca="1" si="127"/>
        <v>-227</v>
      </c>
      <c r="N1994" s="32">
        <f ca="1">SUM(L$4:L1994)/I1994</f>
        <v>-0.11401305876443998</v>
      </c>
      <c r="O1994" s="46">
        <f ca="1">_xlfn.VAR.P(L$4:L1994)</f>
        <v>31.110557024440219</v>
      </c>
      <c r="P1994" s="33">
        <f ca="1">COUNTIF(K$4:K1994, "WIN")/I1994</f>
        <v>2.4610748367654443E-2</v>
      </c>
    </row>
    <row r="1995" spans="9:16" x14ac:dyDescent="0.25">
      <c r="I1995" s="5">
        <v>1992</v>
      </c>
      <c r="J1995" s="8">
        <f t="shared" ca="1" si="126"/>
        <v>30</v>
      </c>
      <c r="K1995" s="7" t="str">
        <f t="shared" ca="1" si="124"/>
        <v>LOSE</v>
      </c>
      <c r="L1995" s="8">
        <f t="shared" ca="1" si="125"/>
        <v>-1</v>
      </c>
      <c r="M1995" s="8">
        <f t="shared" ca="1" si="127"/>
        <v>-228</v>
      </c>
      <c r="N1995" s="32">
        <f ca="1">SUM(L$4:L1995)/I1995</f>
        <v>-0.1144578313253012</v>
      </c>
      <c r="O1995" s="46">
        <f ca="1">_xlfn.VAR.P(L$4:L1995)</f>
        <v>31.095333139788067</v>
      </c>
      <c r="P1995" s="33">
        <f ca="1">COUNTIF(K$4:K1995, "WIN")/I1995</f>
        <v>2.4598393574297189E-2</v>
      </c>
    </row>
    <row r="1996" spans="9:16" x14ac:dyDescent="0.25">
      <c r="I1996" s="5">
        <v>1993</v>
      </c>
      <c r="J1996" s="8">
        <f t="shared" ca="1" si="126"/>
        <v>21</v>
      </c>
      <c r="K1996" s="7" t="str">
        <f t="shared" ca="1" si="124"/>
        <v>LOSE</v>
      </c>
      <c r="L1996" s="8">
        <f t="shared" ca="1" si="125"/>
        <v>-1</v>
      </c>
      <c r="M1996" s="8">
        <f t="shared" ca="1" si="127"/>
        <v>-229</v>
      </c>
      <c r="N1996" s="32">
        <f ca="1">SUM(L$4:L1996)/I1996</f>
        <v>-0.11490215755143</v>
      </c>
      <c r="O1996" s="46">
        <f ca="1">_xlfn.VAR.P(L$4:L1996)</f>
        <v>31.080124137441405</v>
      </c>
      <c r="P1996" s="33">
        <f ca="1">COUNTIF(K$4:K1996, "WIN")/I1996</f>
        <v>2.4586051179126944E-2</v>
      </c>
    </row>
    <row r="1997" spans="9:16" x14ac:dyDescent="0.25">
      <c r="I1997" s="5">
        <v>1994</v>
      </c>
      <c r="J1997" s="8">
        <f t="shared" ca="1" si="126"/>
        <v>26</v>
      </c>
      <c r="K1997" s="7" t="str">
        <f t="shared" ca="1" si="124"/>
        <v>LOSE</v>
      </c>
      <c r="L1997" s="8">
        <f t="shared" ca="1" si="125"/>
        <v>-1</v>
      </c>
      <c r="M1997" s="8">
        <f t="shared" ca="1" si="127"/>
        <v>-230</v>
      </c>
      <c r="N1997" s="32">
        <f ca="1">SUM(L$4:L1997)/I1997</f>
        <v>-0.11534603811434303</v>
      </c>
      <c r="O1997" s="46">
        <f ca="1">_xlfn.VAR.P(L$4:L1997)</f>
        <v>31.064929995603663</v>
      </c>
      <c r="P1997" s="33">
        <f ca="1">COUNTIF(K$4:K1997, "WIN")/I1997</f>
        <v>2.4573721163490471E-2</v>
      </c>
    </row>
    <row r="1998" spans="9:16" x14ac:dyDescent="0.25">
      <c r="I1998" s="5">
        <v>1995</v>
      </c>
      <c r="J1998" s="8">
        <f t="shared" ca="1" si="126"/>
        <v>30</v>
      </c>
      <c r="K1998" s="7" t="str">
        <f t="shared" ca="1" si="124"/>
        <v>LOSE</v>
      </c>
      <c r="L1998" s="8">
        <f t="shared" ca="1" si="125"/>
        <v>-1</v>
      </c>
      <c r="M1998" s="8">
        <f t="shared" ca="1" si="127"/>
        <v>-231</v>
      </c>
      <c r="N1998" s="32">
        <f ca="1">SUM(L$4:L1998)/I1998</f>
        <v>-0.11578947368421053</v>
      </c>
      <c r="O1998" s="46">
        <f ca="1">_xlfn.VAR.P(L$4:L1998)</f>
        <v>31.049750692520774</v>
      </c>
      <c r="P1998" s="33">
        <f ca="1">COUNTIF(K$4:K1998, "WIN")/I1998</f>
        <v>2.456140350877193E-2</v>
      </c>
    </row>
    <row r="1999" spans="9:16" x14ac:dyDescent="0.25">
      <c r="I1999" s="5">
        <v>1996</v>
      </c>
      <c r="J1999" s="8">
        <f t="shared" ca="1" si="126"/>
        <v>19</v>
      </c>
      <c r="K1999" s="7" t="str">
        <f t="shared" ca="1" si="124"/>
        <v>LOSE</v>
      </c>
      <c r="L1999" s="8">
        <f t="shared" ca="1" si="125"/>
        <v>-1</v>
      </c>
      <c r="M1999" s="8">
        <f t="shared" ca="1" si="127"/>
        <v>-232</v>
      </c>
      <c r="N1999" s="32">
        <f ca="1">SUM(L$4:L1999)/I1999</f>
        <v>-0.11623246492985972</v>
      </c>
      <c r="O1999" s="46">
        <f ca="1">_xlfn.VAR.P(L$4:L1999)</f>
        <v>31.034586206481098</v>
      </c>
      <c r="P1999" s="33">
        <f ca="1">COUNTIF(K$4:K1999, "WIN")/I1999</f>
        <v>2.4549098196392786E-2</v>
      </c>
    </row>
    <row r="2000" spans="9:16" x14ac:dyDescent="0.25">
      <c r="I2000" s="5">
        <v>1997</v>
      </c>
      <c r="J2000" s="8">
        <f t="shared" ca="1" si="126"/>
        <v>19</v>
      </c>
      <c r="K2000" s="7" t="str">
        <f t="shared" ca="1" si="124"/>
        <v>LOSE</v>
      </c>
      <c r="L2000" s="8">
        <f t="shared" ca="1" si="125"/>
        <v>-1</v>
      </c>
      <c r="M2000" s="8">
        <f t="shared" ca="1" si="127"/>
        <v>-233</v>
      </c>
      <c r="N2000" s="32">
        <f ca="1">SUM(L$4:L2000)/I2000</f>
        <v>-0.11667501251877817</v>
      </c>
      <c r="O2000" s="46">
        <f ca="1">_xlfn.VAR.P(L$4:L2000)</f>
        <v>31.019436515815286</v>
      </c>
      <c r="P2000" s="33">
        <f ca="1">COUNTIF(K$4:K2000, "WIN")/I2000</f>
        <v>2.4536805207811718E-2</v>
      </c>
    </row>
    <row r="2001" spans="9:16" x14ac:dyDescent="0.25">
      <c r="I2001" s="5">
        <v>1998</v>
      </c>
      <c r="J2001" s="8">
        <f t="shared" ca="1" si="126"/>
        <v>6</v>
      </c>
      <c r="K2001" s="7" t="str">
        <f t="shared" ca="1" si="124"/>
        <v>LOSE</v>
      </c>
      <c r="L2001" s="8">
        <f t="shared" ca="1" si="125"/>
        <v>-1</v>
      </c>
      <c r="M2001" s="8">
        <f t="shared" ca="1" si="127"/>
        <v>-234</v>
      </c>
      <c r="N2001" s="32">
        <f ca="1">SUM(L$4:L2001)/I2001</f>
        <v>-0.11711711711711711</v>
      </c>
      <c r="O2001" s="46">
        <f ca="1">_xlfn.VAR.P(L$4:L2001)</f>
        <v>31.004301598896195</v>
      </c>
      <c r="P2001" s="33">
        <f ca="1">COUNTIF(K$4:K2001, "WIN")/I2001</f>
        <v>2.4524524524524523E-2</v>
      </c>
    </row>
    <row r="2002" spans="9:16" x14ac:dyDescent="0.25">
      <c r="I2002" s="5">
        <v>1999</v>
      </c>
      <c r="J2002" s="8">
        <f t="shared" ca="1" si="126"/>
        <v>26</v>
      </c>
      <c r="K2002" s="7" t="str">
        <f t="shared" ca="1" si="124"/>
        <v>LOSE</v>
      </c>
      <c r="L2002" s="8">
        <f t="shared" ca="1" si="125"/>
        <v>-1</v>
      </c>
      <c r="M2002" s="8">
        <f t="shared" ca="1" si="127"/>
        <v>-235</v>
      </c>
      <c r="N2002" s="32">
        <f ca="1">SUM(L$4:L2002)/I2002</f>
        <v>-0.11755877938969485</v>
      </c>
      <c r="O2002" s="46">
        <f ca="1">_xlfn.VAR.P(L$4:L2002)</f>
        <v>30.989181434138779</v>
      </c>
      <c r="P2002" s="33">
        <f ca="1">COUNTIF(K$4:K2002, "WIN")/I2002</f>
        <v>2.4512256128064031E-2</v>
      </c>
    </row>
    <row r="2003" spans="9:16" x14ac:dyDescent="0.25">
      <c r="I2003" s="5">
        <v>2000</v>
      </c>
      <c r="J2003" s="8">
        <f t="shared" ca="1" si="126"/>
        <v>8</v>
      </c>
      <c r="K2003" s="7" t="str">
        <f t="shared" ca="1" si="124"/>
        <v>LOSE</v>
      </c>
      <c r="L2003" s="8">
        <f t="shared" ca="1" si="125"/>
        <v>-1</v>
      </c>
      <c r="M2003" s="8">
        <f t="shared" ca="1" si="127"/>
        <v>-236</v>
      </c>
      <c r="N2003" s="32">
        <f ca="1">SUM(L$4:L2003)/I2003</f>
        <v>-0.11799999999999999</v>
      </c>
      <c r="O2003" s="46">
        <f ca="1">_xlfn.VAR.P(L$4:L2003)</f>
        <v>30.974076</v>
      </c>
      <c r="P2003" s="33">
        <f ca="1">COUNTIF(K$4:K2003, "WIN")/I2003</f>
        <v>2.4500000000000001E-2</v>
      </c>
    </row>
    <row r="2004" spans="9:16" x14ac:dyDescent="0.25">
      <c r="I2004" s="5">
        <v>2001</v>
      </c>
      <c r="J2004" s="8">
        <f t="shared" ca="1" si="126"/>
        <v>29</v>
      </c>
      <c r="K2004" s="7" t="str">
        <f t="shared" ca="1" si="124"/>
        <v>LOSE</v>
      </c>
      <c r="L2004" s="8">
        <f t="shared" ca="1" si="125"/>
        <v>-1</v>
      </c>
      <c r="M2004" s="8">
        <f t="shared" ca="1" si="127"/>
        <v>-237</v>
      </c>
      <c r="N2004" s="32">
        <f ca="1">SUM(L$4:L2004)/I2004</f>
        <v>-0.1184407796101949</v>
      </c>
      <c r="O2004" s="46">
        <f ca="1">_xlfn.VAR.P(L$4:L2004)</f>
        <v>30.958985274978701</v>
      </c>
      <c r="P2004" s="33">
        <f ca="1">COUNTIF(K$4:K2004, "WIN")/I2004</f>
        <v>2.4487756121939031E-2</v>
      </c>
    </row>
    <row r="2005" spans="9:16" x14ac:dyDescent="0.25">
      <c r="I2005" s="5">
        <v>2002</v>
      </c>
      <c r="J2005" s="8">
        <f t="shared" ca="1" si="126"/>
        <v>28</v>
      </c>
      <c r="K2005" s="7" t="str">
        <f t="shared" ca="1" si="124"/>
        <v>LOSE</v>
      </c>
      <c r="L2005" s="8">
        <f t="shared" ca="1" si="125"/>
        <v>-1</v>
      </c>
      <c r="M2005" s="8">
        <f t="shared" ca="1" si="127"/>
        <v>-238</v>
      </c>
      <c r="N2005" s="32">
        <f ca="1">SUM(L$4:L2005)/I2005</f>
        <v>-0.11888111888111888</v>
      </c>
      <c r="O2005" s="46">
        <f ca="1">_xlfn.VAR.P(L$4:L2005)</f>
        <v>30.943909237615532</v>
      </c>
      <c r="P2005" s="33">
        <f ca="1">COUNTIF(K$4:K2005, "WIN")/I2005</f>
        <v>2.4475524475524476E-2</v>
      </c>
    </row>
    <row r="2006" spans="9:16" x14ac:dyDescent="0.25">
      <c r="I2006" s="5">
        <v>2003</v>
      </c>
      <c r="J2006" s="8">
        <f t="shared" ca="1" si="126"/>
        <v>32</v>
      </c>
      <c r="K2006" s="7" t="str">
        <f t="shared" ca="1" si="124"/>
        <v>LOSE</v>
      </c>
      <c r="L2006" s="8">
        <f t="shared" ca="1" si="125"/>
        <v>-1</v>
      </c>
      <c r="M2006" s="8">
        <f t="shared" ca="1" si="127"/>
        <v>-239</v>
      </c>
      <c r="N2006" s="32">
        <f ca="1">SUM(L$4:L2006)/I2006</f>
        <v>-0.11932101847229157</v>
      </c>
      <c r="O2006" s="46">
        <f ca="1">_xlfn.VAR.P(L$4:L2006)</f>
        <v>30.928847866492823</v>
      </c>
      <c r="P2006" s="33">
        <f ca="1">COUNTIF(K$4:K2006, "WIN")/I2006</f>
        <v>2.4463305042436344E-2</v>
      </c>
    </row>
    <row r="2007" spans="9:16" x14ac:dyDescent="0.25">
      <c r="I2007" s="5">
        <v>2004</v>
      </c>
      <c r="J2007" s="8">
        <f t="shared" ca="1" si="126"/>
        <v>32</v>
      </c>
      <c r="K2007" s="7" t="str">
        <f t="shared" ca="1" si="124"/>
        <v>LOSE</v>
      </c>
      <c r="L2007" s="8">
        <f t="shared" ca="1" si="125"/>
        <v>-1</v>
      </c>
      <c r="M2007" s="8">
        <f t="shared" ca="1" si="127"/>
        <v>-240</v>
      </c>
      <c r="N2007" s="32">
        <f ca="1">SUM(L$4:L2007)/I2007</f>
        <v>-0.11976047904191617</v>
      </c>
      <c r="O2007" s="46">
        <f ca="1">_xlfn.VAR.P(L$4:L2007)</f>
        <v>30.913801140234501</v>
      </c>
      <c r="P2007" s="33">
        <f ca="1">COUNTIF(K$4:K2007, "WIN")/I2007</f>
        <v>2.4451097804391218E-2</v>
      </c>
    </row>
    <row r="2008" spans="9:16" x14ac:dyDescent="0.25">
      <c r="I2008" s="5">
        <v>2005</v>
      </c>
      <c r="J2008" s="8">
        <f t="shared" ca="1" si="126"/>
        <v>18</v>
      </c>
      <c r="K2008" s="7" t="str">
        <f t="shared" ca="1" si="124"/>
        <v>LOSE</v>
      </c>
      <c r="L2008" s="8">
        <f t="shared" ca="1" si="125"/>
        <v>-1</v>
      </c>
      <c r="M2008" s="8">
        <f t="shared" ca="1" si="127"/>
        <v>-241</v>
      </c>
      <c r="N2008" s="32">
        <f ca="1">SUM(L$4:L2008)/I2008</f>
        <v>-0.12019950124688279</v>
      </c>
      <c r="O2008" s="46">
        <f ca="1">_xlfn.VAR.P(L$4:L2008)</f>
        <v>30.898769037505986</v>
      </c>
      <c r="P2008" s="33">
        <f ca="1">COUNTIF(K$4:K2008, "WIN")/I2008</f>
        <v>2.4438902743142144E-2</v>
      </c>
    </row>
    <row r="2009" spans="9:16" x14ac:dyDescent="0.25">
      <c r="I2009" s="5">
        <v>2006</v>
      </c>
      <c r="J2009" s="8">
        <f t="shared" ca="1" si="126"/>
        <v>13</v>
      </c>
      <c r="K2009" s="7" t="str">
        <f t="shared" ca="1" si="124"/>
        <v>LOSE</v>
      </c>
      <c r="L2009" s="8">
        <f t="shared" ca="1" si="125"/>
        <v>-1</v>
      </c>
      <c r="M2009" s="8">
        <f t="shared" ca="1" si="127"/>
        <v>-242</v>
      </c>
      <c r="N2009" s="32">
        <f ca="1">SUM(L$4:L2009)/I2009</f>
        <v>-0.12063808574277168</v>
      </c>
      <c r="O2009" s="46">
        <f ca="1">_xlfn.VAR.P(L$4:L2009)</f>
        <v>30.883751537014081</v>
      </c>
      <c r="P2009" s="33">
        <f ca="1">COUNTIF(K$4:K2009, "WIN")/I2009</f>
        <v>2.4426719840478565E-2</v>
      </c>
    </row>
    <row r="2010" spans="9:16" x14ac:dyDescent="0.25">
      <c r="I2010" s="5">
        <v>2007</v>
      </c>
      <c r="J2010" s="8">
        <f t="shared" ca="1" si="126"/>
        <v>36</v>
      </c>
      <c r="K2010" s="7" t="str">
        <f t="shared" ca="1" si="124"/>
        <v>LOSE</v>
      </c>
      <c r="L2010" s="8">
        <f t="shared" ca="1" si="125"/>
        <v>-1</v>
      </c>
      <c r="M2010" s="8">
        <f t="shared" ca="1" si="127"/>
        <v>-243</v>
      </c>
      <c r="N2010" s="32">
        <f ca="1">SUM(L$4:L2010)/I2010</f>
        <v>-0.1210762331838565</v>
      </c>
      <c r="O2010" s="46">
        <f ca="1">_xlfn.VAR.P(L$4:L2010)</f>
        <v>30.868748617506888</v>
      </c>
      <c r="P2010" s="33">
        <f ca="1">COUNTIF(K$4:K2010, "WIN")/I2010</f>
        <v>2.4414549078226207E-2</v>
      </c>
    </row>
    <row r="2011" spans="9:16" x14ac:dyDescent="0.25">
      <c r="I2011" s="5">
        <v>2008</v>
      </c>
      <c r="J2011" s="8">
        <f t="shared" ca="1" si="126"/>
        <v>14</v>
      </c>
      <c r="K2011" s="7" t="str">
        <f t="shared" ca="1" si="124"/>
        <v>LOSE</v>
      </c>
      <c r="L2011" s="8">
        <f t="shared" ca="1" si="125"/>
        <v>-1</v>
      </c>
      <c r="M2011" s="8">
        <f t="shared" ca="1" si="127"/>
        <v>-244</v>
      </c>
      <c r="N2011" s="32">
        <f ca="1">SUM(L$4:L2011)/I2011</f>
        <v>-0.12151394422310757</v>
      </c>
      <c r="O2011" s="46">
        <f ca="1">_xlfn.VAR.P(L$4:L2011)</f>
        <v>30.853760257773686</v>
      </c>
      <c r="P2011" s="33">
        <f ca="1">COUNTIF(K$4:K2011, "WIN")/I2011</f>
        <v>2.4402390438247011E-2</v>
      </c>
    </row>
    <row r="2012" spans="9:16" x14ac:dyDescent="0.25">
      <c r="I2012" s="5">
        <v>2009</v>
      </c>
      <c r="J2012" s="8">
        <f t="shared" ca="1" si="126"/>
        <v>32</v>
      </c>
      <c r="K2012" s="7" t="str">
        <f t="shared" ca="1" si="124"/>
        <v>LOSE</v>
      </c>
      <c r="L2012" s="8">
        <f t="shared" ca="1" si="125"/>
        <v>-1</v>
      </c>
      <c r="M2012" s="8">
        <f t="shared" ca="1" si="127"/>
        <v>-245</v>
      </c>
      <c r="N2012" s="32">
        <f ca="1">SUM(L$4:L2012)/I2012</f>
        <v>-0.12195121951219512</v>
      </c>
      <c r="O2012" s="46">
        <f ca="1">_xlfn.VAR.P(L$4:L2012)</f>
        <v>30.838786436644853</v>
      </c>
      <c r="P2012" s="33">
        <f ca="1">COUNTIF(K$4:K2012, "WIN")/I2012</f>
        <v>2.4390243902439025E-2</v>
      </c>
    </row>
    <row r="2013" spans="9:16" x14ac:dyDescent="0.25">
      <c r="I2013" s="5">
        <v>2010</v>
      </c>
      <c r="J2013" s="8">
        <f t="shared" ca="1" si="126"/>
        <v>2</v>
      </c>
      <c r="K2013" s="7" t="str">
        <f t="shared" ca="1" si="124"/>
        <v>LOSE</v>
      </c>
      <c r="L2013" s="8">
        <f t="shared" ca="1" si="125"/>
        <v>-1</v>
      </c>
      <c r="M2013" s="8">
        <f t="shared" ca="1" si="127"/>
        <v>-246</v>
      </c>
      <c r="N2013" s="32">
        <f ca="1">SUM(L$4:L2013)/I2013</f>
        <v>-0.12238805970149254</v>
      </c>
      <c r="O2013" s="46">
        <f ca="1">_xlfn.VAR.P(L$4:L2013)</f>
        <v>30.823827132991756</v>
      </c>
      <c r="P2013" s="33">
        <f ca="1">COUNTIF(K$4:K2013, "WIN")/I2013</f>
        <v>2.4378109452736319E-2</v>
      </c>
    </row>
    <row r="2014" spans="9:16" x14ac:dyDescent="0.25">
      <c r="I2014" s="5">
        <v>2011</v>
      </c>
      <c r="J2014" s="8">
        <f t="shared" ca="1" si="126"/>
        <v>3</v>
      </c>
      <c r="K2014" s="7" t="str">
        <f t="shared" ca="1" si="124"/>
        <v>LOSE</v>
      </c>
      <c r="L2014" s="8">
        <f t="shared" ca="1" si="125"/>
        <v>-1</v>
      </c>
      <c r="M2014" s="8">
        <f t="shared" ca="1" si="127"/>
        <v>-247</v>
      </c>
      <c r="N2014" s="32">
        <f ca="1">SUM(L$4:L2014)/I2014</f>
        <v>-0.12282446544007956</v>
      </c>
      <c r="O2014" s="46">
        <f ca="1">_xlfn.VAR.P(L$4:L2014)</f>
        <v>30.808882325726653</v>
      </c>
      <c r="P2014" s="33">
        <f ca="1">COUNTIF(K$4:K2014, "WIN")/I2014</f>
        <v>2.4365987071108902E-2</v>
      </c>
    </row>
    <row r="2015" spans="9:16" x14ac:dyDescent="0.25">
      <c r="I2015" s="5">
        <v>2012</v>
      </c>
      <c r="J2015" s="8">
        <f t="shared" ca="1" si="126"/>
        <v>18</v>
      </c>
      <c r="K2015" s="7" t="str">
        <f t="shared" ca="1" si="124"/>
        <v>LOSE</v>
      </c>
      <c r="L2015" s="8">
        <f t="shared" ca="1" si="125"/>
        <v>-1</v>
      </c>
      <c r="M2015" s="8">
        <f t="shared" ca="1" si="127"/>
        <v>-248</v>
      </c>
      <c r="N2015" s="32">
        <f ca="1">SUM(L$4:L2015)/I2015</f>
        <v>-0.12326043737574553</v>
      </c>
      <c r="O2015" s="46">
        <f ca="1">_xlfn.VAR.P(L$4:L2015)</f>
        <v>30.79395199380259</v>
      </c>
      <c r="P2015" s="33">
        <f ca="1">COUNTIF(K$4:K2015, "WIN")/I2015</f>
        <v>2.4353876739562623E-2</v>
      </c>
    </row>
    <row r="2016" spans="9:16" x14ac:dyDescent="0.25">
      <c r="I2016" s="5">
        <v>2013</v>
      </c>
      <c r="J2016" s="8">
        <f t="shared" ca="1" si="126"/>
        <v>29</v>
      </c>
      <c r="K2016" s="7" t="str">
        <f t="shared" ca="1" si="124"/>
        <v>LOSE</v>
      </c>
      <c r="L2016" s="8">
        <f t="shared" ca="1" si="125"/>
        <v>-1</v>
      </c>
      <c r="M2016" s="8">
        <f t="shared" ca="1" si="127"/>
        <v>-249</v>
      </c>
      <c r="N2016" s="32">
        <f ca="1">SUM(L$4:L2016)/I2016</f>
        <v>-0.12369597615499255</v>
      </c>
      <c r="O2016" s="46">
        <f ca="1">_xlfn.VAR.P(L$4:L2016)</f>
        <v>30.779036116213316</v>
      </c>
      <c r="P2016" s="33">
        <f ca="1">COUNTIF(K$4:K2016, "WIN")/I2016</f>
        <v>2.4341778440139097E-2</v>
      </c>
    </row>
    <row r="2017" spans="9:16" x14ac:dyDescent="0.25">
      <c r="I2017" s="5">
        <v>2014</v>
      </c>
      <c r="J2017" s="8">
        <f t="shared" ca="1" si="126"/>
        <v>18</v>
      </c>
      <c r="K2017" s="7" t="str">
        <f t="shared" ca="1" si="124"/>
        <v>LOSE</v>
      </c>
      <c r="L2017" s="8">
        <f t="shared" ca="1" si="125"/>
        <v>-1</v>
      </c>
      <c r="M2017" s="8">
        <f t="shared" ca="1" si="127"/>
        <v>-250</v>
      </c>
      <c r="N2017" s="32">
        <f ca="1">SUM(L$4:L2017)/I2017</f>
        <v>-0.12413108242303873</v>
      </c>
      <c r="O2017" s="46">
        <f ca="1">_xlfn.VAR.P(L$4:L2017)</f>
        <v>30.764134671993169</v>
      </c>
      <c r="P2017" s="33">
        <f ca="1">COUNTIF(K$4:K2017, "WIN")/I2017</f>
        <v>2.4329692154915591E-2</v>
      </c>
    </row>
    <row r="2018" spans="9:16" x14ac:dyDescent="0.25">
      <c r="I2018" s="5">
        <v>2015</v>
      </c>
      <c r="J2018" s="8">
        <f t="shared" ca="1" si="126"/>
        <v>7</v>
      </c>
      <c r="K2018" s="7" t="str">
        <f t="shared" ca="1" si="124"/>
        <v>WIN</v>
      </c>
      <c r="L2018" s="8">
        <f t="shared" ca="1" si="125"/>
        <v>35</v>
      </c>
      <c r="M2018" s="8">
        <f t="shared" ca="1" si="127"/>
        <v>-215</v>
      </c>
      <c r="N2018" s="32">
        <f ca="1">SUM(L$4:L2018)/I2018</f>
        <v>-0.10669975186104218</v>
      </c>
      <c r="O2018" s="46">
        <f ca="1">_xlfn.VAR.P(L$4:L2018)</f>
        <v>31.360823599677357</v>
      </c>
      <c r="P2018" s="33">
        <f ca="1">COUNTIF(K$4:K2018, "WIN")/I2018</f>
        <v>2.4813895781637719E-2</v>
      </c>
    </row>
    <row r="2019" spans="9:16" x14ac:dyDescent="0.25">
      <c r="I2019" s="5">
        <v>2016</v>
      </c>
      <c r="J2019" s="8">
        <f t="shared" ca="1" si="126"/>
        <v>0</v>
      </c>
      <c r="K2019" s="7" t="str">
        <f t="shared" ca="1" si="124"/>
        <v>LOSE</v>
      </c>
      <c r="L2019" s="8">
        <f t="shared" ca="1" si="125"/>
        <v>-1</v>
      </c>
      <c r="M2019" s="8">
        <f t="shared" ca="1" si="127"/>
        <v>-216</v>
      </c>
      <c r="N2019" s="32">
        <f ca="1">SUM(L$4:L2019)/I2019</f>
        <v>-0.10714285714285714</v>
      </c>
      <c r="O2019" s="46">
        <f ca="1">_xlfn.VAR.P(L$4:L2019)</f>
        <v>31.345663265306122</v>
      </c>
      <c r="P2019" s="33">
        <f ca="1">COUNTIF(K$4:K2019, "WIN")/I2019</f>
        <v>2.48015873015873E-2</v>
      </c>
    </row>
    <row r="2020" spans="9:16" x14ac:dyDescent="0.25">
      <c r="I2020" s="5">
        <v>2017</v>
      </c>
      <c r="J2020" s="8">
        <f t="shared" ca="1" si="126"/>
        <v>1</v>
      </c>
      <c r="K2020" s="7" t="str">
        <f t="shared" ca="1" si="124"/>
        <v>LOSE</v>
      </c>
      <c r="L2020" s="8">
        <f t="shared" ca="1" si="125"/>
        <v>-1</v>
      </c>
      <c r="M2020" s="8">
        <f t="shared" ca="1" si="127"/>
        <v>-217</v>
      </c>
      <c r="N2020" s="32">
        <f ca="1">SUM(L$4:L2020)/I2020</f>
        <v>-0.10758552305404065</v>
      </c>
      <c r="O2020" s="46">
        <f ca="1">_xlfn.VAR.P(L$4:L2020)</f>
        <v>31.330517571391805</v>
      </c>
      <c r="P2020" s="33">
        <f ca="1">COUNTIF(K$4:K2020, "WIN")/I2020</f>
        <v>2.4789291026276649E-2</v>
      </c>
    </row>
    <row r="2021" spans="9:16" x14ac:dyDescent="0.25">
      <c r="I2021" s="5">
        <v>2018</v>
      </c>
      <c r="J2021" s="8">
        <f t="shared" ca="1" si="126"/>
        <v>31</v>
      </c>
      <c r="K2021" s="7" t="str">
        <f t="shared" ca="1" si="124"/>
        <v>LOSE</v>
      </c>
      <c r="L2021" s="8">
        <f t="shared" ca="1" si="125"/>
        <v>-1</v>
      </c>
      <c r="M2021" s="8">
        <f t="shared" ca="1" si="127"/>
        <v>-218</v>
      </c>
      <c r="N2021" s="32">
        <f ca="1">SUM(L$4:L2021)/I2021</f>
        <v>-0.10802775024777007</v>
      </c>
      <c r="O2021" s="46">
        <f ca="1">_xlfn.VAR.P(L$4:L2021)</f>
        <v>31.315386496752222</v>
      </c>
      <c r="P2021" s="33">
        <f ca="1">COUNTIF(K$4:K2021, "WIN")/I2021</f>
        <v>2.4777006937561942E-2</v>
      </c>
    </row>
    <row r="2022" spans="9:16" x14ac:dyDescent="0.25">
      <c r="I2022" s="5">
        <v>2019</v>
      </c>
      <c r="J2022" s="8">
        <f t="shared" ca="1" si="126"/>
        <v>12</v>
      </c>
      <c r="K2022" s="7" t="str">
        <f t="shared" ca="1" si="124"/>
        <v>LOSE</v>
      </c>
      <c r="L2022" s="8">
        <f t="shared" ca="1" si="125"/>
        <v>-1</v>
      </c>
      <c r="M2022" s="8">
        <f t="shared" ca="1" si="127"/>
        <v>-219</v>
      </c>
      <c r="N2022" s="32">
        <f ca="1">SUM(L$4:L2022)/I2022</f>
        <v>-0.10846953937592868</v>
      </c>
      <c r="O2022" s="46">
        <f ca="1">_xlfn.VAR.P(L$4:L2022)</f>
        <v>31.300270020246</v>
      </c>
      <c r="P2022" s="33">
        <f ca="1">COUNTIF(K$4:K2022, "WIN")/I2022</f>
        <v>2.4764735017335313E-2</v>
      </c>
    </row>
    <row r="2023" spans="9:16" x14ac:dyDescent="0.25">
      <c r="I2023" s="5">
        <v>2020</v>
      </c>
      <c r="J2023" s="8">
        <f t="shared" ca="1" si="126"/>
        <v>20</v>
      </c>
      <c r="K2023" s="7" t="str">
        <f t="shared" ca="1" si="124"/>
        <v>LOSE</v>
      </c>
      <c r="L2023" s="8">
        <f t="shared" ca="1" si="125"/>
        <v>-1</v>
      </c>
      <c r="M2023" s="8">
        <f t="shared" ca="1" si="127"/>
        <v>-220</v>
      </c>
      <c r="N2023" s="32">
        <f ca="1">SUM(L$4:L2023)/I2023</f>
        <v>-0.10891089108910891</v>
      </c>
      <c r="O2023" s="46">
        <f ca="1">_xlfn.VAR.P(L$4:L2023)</f>
        <v>31.285168120772472</v>
      </c>
      <c r="P2023" s="33">
        <f ca="1">COUNTIF(K$4:K2023, "WIN")/I2023</f>
        <v>2.4752475247524754E-2</v>
      </c>
    </row>
    <row r="2024" spans="9:16" x14ac:dyDescent="0.25">
      <c r="I2024" s="5">
        <v>2021</v>
      </c>
      <c r="J2024" s="8">
        <f t="shared" ca="1" si="126"/>
        <v>24</v>
      </c>
      <c r="K2024" s="7" t="str">
        <f t="shared" ca="1" si="124"/>
        <v>LOSE</v>
      </c>
      <c r="L2024" s="8">
        <f t="shared" ca="1" si="125"/>
        <v>-1</v>
      </c>
      <c r="M2024" s="8">
        <f t="shared" ca="1" si="127"/>
        <v>-221</v>
      </c>
      <c r="N2024" s="32">
        <f ca="1">SUM(L$4:L2024)/I2024</f>
        <v>-0.10935180603661554</v>
      </c>
      <c r="O2024" s="46">
        <f ca="1">_xlfn.VAR.P(L$4:L2024)</f>
        <v>31.270080777271602</v>
      </c>
      <c r="P2024" s="33">
        <f ca="1">COUNTIF(K$4:K2024, "WIN")/I2024</f>
        <v>2.4740227610094014E-2</v>
      </c>
    </row>
    <row r="2025" spans="9:16" x14ac:dyDescent="0.25">
      <c r="I2025" s="5">
        <v>2022</v>
      </c>
      <c r="J2025" s="8">
        <f t="shared" ca="1" si="126"/>
        <v>1</v>
      </c>
      <c r="K2025" s="7" t="str">
        <f t="shared" ca="1" si="124"/>
        <v>LOSE</v>
      </c>
      <c r="L2025" s="8">
        <f t="shared" ca="1" si="125"/>
        <v>-1</v>
      </c>
      <c r="M2025" s="8">
        <f t="shared" ca="1" si="127"/>
        <v>-222</v>
      </c>
      <c r="N2025" s="32">
        <f ca="1">SUM(L$4:L2025)/I2025</f>
        <v>-0.10979228486646884</v>
      </c>
      <c r="O2025" s="46">
        <f ca="1">_xlfn.VAR.P(L$4:L2025)</f>
        <v>31.255007968723859</v>
      </c>
      <c r="P2025" s="33">
        <f ca="1">COUNTIF(K$4:K2025, "WIN")/I2025</f>
        <v>2.4727992087042534E-2</v>
      </c>
    </row>
    <row r="2026" spans="9:16" x14ac:dyDescent="0.25">
      <c r="I2026" s="5">
        <v>2023</v>
      </c>
      <c r="J2026" s="8">
        <f t="shared" ca="1" si="126"/>
        <v>17</v>
      </c>
      <c r="K2026" s="7" t="str">
        <f t="shared" ca="1" si="124"/>
        <v>LOSE</v>
      </c>
      <c r="L2026" s="8">
        <f t="shared" ca="1" si="125"/>
        <v>-1</v>
      </c>
      <c r="M2026" s="8">
        <f t="shared" ca="1" si="127"/>
        <v>-223</v>
      </c>
      <c r="N2026" s="32">
        <f ca="1">SUM(L$4:L2026)/I2026</f>
        <v>-0.11023232822540781</v>
      </c>
      <c r="O2026" s="46">
        <f ca="1">_xlfn.VAR.P(L$4:L2026)</f>
        <v>31.239949674150139</v>
      </c>
      <c r="P2026" s="33">
        <f ca="1">COUNTIF(K$4:K2026, "WIN")/I2026</f>
        <v>2.4715768660405337E-2</v>
      </c>
    </row>
    <row r="2027" spans="9:16" x14ac:dyDescent="0.25">
      <c r="I2027" s="5">
        <v>2024</v>
      </c>
      <c r="J2027" s="8">
        <f t="shared" ca="1" si="126"/>
        <v>36</v>
      </c>
      <c r="K2027" s="7" t="str">
        <f t="shared" ca="1" si="124"/>
        <v>LOSE</v>
      </c>
      <c r="L2027" s="8">
        <f t="shared" ca="1" si="125"/>
        <v>-1</v>
      </c>
      <c r="M2027" s="8">
        <f t="shared" ca="1" si="127"/>
        <v>-224</v>
      </c>
      <c r="N2027" s="32">
        <f ca="1">SUM(L$4:L2027)/I2027</f>
        <v>-0.11067193675889328</v>
      </c>
      <c r="O2027" s="46">
        <f ca="1">_xlfn.VAR.P(L$4:L2027)</f>
        <v>31.224905872611664</v>
      </c>
      <c r="P2027" s="33">
        <f ca="1">COUNTIF(K$4:K2027, "WIN")/I2027</f>
        <v>2.4703557312252964E-2</v>
      </c>
    </row>
    <row r="2028" spans="9:16" x14ac:dyDescent="0.25">
      <c r="I2028" s="5">
        <v>2025</v>
      </c>
      <c r="J2028" s="8">
        <f t="shared" ca="1" si="126"/>
        <v>10</v>
      </c>
      <c r="K2028" s="7" t="str">
        <f t="shared" ca="1" si="124"/>
        <v>LOSE</v>
      </c>
      <c r="L2028" s="8">
        <f t="shared" ca="1" si="125"/>
        <v>-1</v>
      </c>
      <c r="M2028" s="8">
        <f t="shared" ca="1" si="127"/>
        <v>-225</v>
      </c>
      <c r="N2028" s="32">
        <f ca="1">SUM(L$4:L2028)/I2028</f>
        <v>-0.1111111111111111</v>
      </c>
      <c r="O2028" s="46">
        <f ca="1">_xlfn.VAR.P(L$4:L2028)</f>
        <v>31.209876543209877</v>
      </c>
      <c r="P2028" s="33">
        <f ca="1">COUNTIF(K$4:K2028, "WIN")/I2028</f>
        <v>2.4691358024691357E-2</v>
      </c>
    </row>
    <row r="2029" spans="9:16" x14ac:dyDescent="0.25">
      <c r="I2029" s="5">
        <v>2026</v>
      </c>
      <c r="J2029" s="8">
        <f t="shared" ca="1" si="126"/>
        <v>10</v>
      </c>
      <c r="K2029" s="7" t="str">
        <f t="shared" ca="1" si="124"/>
        <v>LOSE</v>
      </c>
      <c r="L2029" s="8">
        <f t="shared" ca="1" si="125"/>
        <v>-1</v>
      </c>
      <c r="M2029" s="8">
        <f t="shared" ca="1" si="127"/>
        <v>-226</v>
      </c>
      <c r="N2029" s="32">
        <f ca="1">SUM(L$4:L2029)/I2029</f>
        <v>-0.11154985192497532</v>
      </c>
      <c r="O2029" s="46">
        <f ca="1">_xlfn.VAR.P(L$4:L2029)</f>
        <v>31.194861665086353</v>
      </c>
      <c r="P2029" s="33">
        <f ca="1">COUNTIF(K$4:K2029, "WIN")/I2029</f>
        <v>2.4679170779861797E-2</v>
      </c>
    </row>
    <row r="2030" spans="9:16" x14ac:dyDescent="0.25">
      <c r="I2030" s="5">
        <v>2027</v>
      </c>
      <c r="J2030" s="8">
        <f t="shared" ca="1" si="126"/>
        <v>0</v>
      </c>
      <c r="K2030" s="7" t="str">
        <f t="shared" ca="1" si="124"/>
        <v>LOSE</v>
      </c>
      <c r="L2030" s="8">
        <f t="shared" ca="1" si="125"/>
        <v>-1</v>
      </c>
      <c r="M2030" s="8">
        <f t="shared" ca="1" si="127"/>
        <v>-227</v>
      </c>
      <c r="N2030" s="32">
        <f ca="1">SUM(L$4:L2030)/I2030</f>
        <v>-0.11198815984213123</v>
      </c>
      <c r="O2030" s="46">
        <f ca="1">_xlfn.VAR.P(L$4:L2030)</f>
        <v>31.179861217422712</v>
      </c>
      <c r="P2030" s="33">
        <f ca="1">COUNTIF(K$4:K2030, "WIN")/I2030</f>
        <v>2.4666995559940799E-2</v>
      </c>
    </row>
    <row r="2031" spans="9:16" x14ac:dyDescent="0.25">
      <c r="I2031" s="5">
        <v>2028</v>
      </c>
      <c r="J2031" s="8">
        <f t="shared" ca="1" si="126"/>
        <v>17</v>
      </c>
      <c r="K2031" s="7" t="str">
        <f t="shared" ca="1" si="124"/>
        <v>LOSE</v>
      </c>
      <c r="L2031" s="8">
        <f t="shared" ca="1" si="125"/>
        <v>-1</v>
      </c>
      <c r="M2031" s="8">
        <f t="shared" ca="1" si="127"/>
        <v>-228</v>
      </c>
      <c r="N2031" s="32">
        <f ca="1">SUM(L$4:L2031)/I2031</f>
        <v>-0.11242603550295859</v>
      </c>
      <c r="O2031" s="46">
        <f ca="1">_xlfn.VAR.P(L$4:L2031)</f>
        <v>31.164875179440497</v>
      </c>
      <c r="P2031" s="33">
        <f ca="1">COUNTIF(K$4:K2031, "WIN")/I2031</f>
        <v>2.465483234714004E-2</v>
      </c>
    </row>
    <row r="2032" spans="9:16" x14ac:dyDescent="0.25">
      <c r="I2032" s="5">
        <v>2029</v>
      </c>
      <c r="J2032" s="8">
        <f t="shared" ca="1" si="126"/>
        <v>31</v>
      </c>
      <c r="K2032" s="7" t="str">
        <f t="shared" ca="1" si="124"/>
        <v>LOSE</v>
      </c>
      <c r="L2032" s="8">
        <f t="shared" ca="1" si="125"/>
        <v>-1</v>
      </c>
      <c r="M2032" s="8">
        <f t="shared" ca="1" si="127"/>
        <v>-229</v>
      </c>
      <c r="N2032" s="32">
        <f ca="1">SUM(L$4:L2032)/I2032</f>
        <v>-0.11286347954657466</v>
      </c>
      <c r="O2032" s="46">
        <f ca="1">_xlfn.VAR.P(L$4:L2032)</f>
        <v>31.149903530401101</v>
      </c>
      <c r="P2032" s="33">
        <f ca="1">COUNTIF(K$4:K2032, "WIN")/I2032</f>
        <v>2.464268112370626E-2</v>
      </c>
    </row>
    <row r="2033" spans="9:16" x14ac:dyDescent="0.25">
      <c r="I2033" s="5">
        <v>2030</v>
      </c>
      <c r="J2033" s="8">
        <f t="shared" ca="1" si="126"/>
        <v>34</v>
      </c>
      <c r="K2033" s="7" t="str">
        <f t="shared" ca="1" si="124"/>
        <v>LOSE</v>
      </c>
      <c r="L2033" s="8">
        <f t="shared" ca="1" si="125"/>
        <v>-1</v>
      </c>
      <c r="M2033" s="8">
        <f t="shared" ca="1" si="127"/>
        <v>-230</v>
      </c>
      <c r="N2033" s="32">
        <f ca="1">SUM(L$4:L2033)/I2033</f>
        <v>-0.11330049261083744</v>
      </c>
      <c r="O2033" s="46">
        <f ca="1">_xlfn.VAR.P(L$4:L2033)</f>
        <v>31.134946249605669</v>
      </c>
      <c r="P2033" s="33">
        <f ca="1">COUNTIF(K$4:K2033, "WIN")/I2033</f>
        <v>2.4630541871921183E-2</v>
      </c>
    </row>
    <row r="2034" spans="9:16" x14ac:dyDescent="0.25">
      <c r="I2034" s="5">
        <v>2031</v>
      </c>
      <c r="J2034" s="8">
        <f t="shared" ca="1" si="126"/>
        <v>34</v>
      </c>
      <c r="K2034" s="7" t="str">
        <f t="shared" ca="1" si="124"/>
        <v>LOSE</v>
      </c>
      <c r="L2034" s="8">
        <f t="shared" ca="1" si="125"/>
        <v>-1</v>
      </c>
      <c r="M2034" s="8">
        <f t="shared" ca="1" si="127"/>
        <v>-231</v>
      </c>
      <c r="N2034" s="32">
        <f ca="1">SUM(L$4:L2034)/I2034</f>
        <v>-0.1137370753323486</v>
      </c>
      <c r="O2034" s="46">
        <f ca="1">_xlfn.VAR.P(L$4:L2034)</f>
        <v>31.120003316394993</v>
      </c>
      <c r="P2034" s="33">
        <f ca="1">COUNTIF(K$4:K2034, "WIN")/I2034</f>
        <v>2.4618414574101428E-2</v>
      </c>
    </row>
    <row r="2035" spans="9:16" x14ac:dyDescent="0.25">
      <c r="I2035" s="5">
        <v>2032</v>
      </c>
      <c r="J2035" s="8">
        <f t="shared" ca="1" si="126"/>
        <v>0</v>
      </c>
      <c r="K2035" s="7" t="str">
        <f t="shared" ca="1" si="124"/>
        <v>LOSE</v>
      </c>
      <c r="L2035" s="8">
        <f t="shared" ca="1" si="125"/>
        <v>-1</v>
      </c>
      <c r="M2035" s="8">
        <f t="shared" ca="1" si="127"/>
        <v>-232</v>
      </c>
      <c r="N2035" s="32">
        <f ca="1">SUM(L$4:L2035)/I2035</f>
        <v>-0.1141732283464567</v>
      </c>
      <c r="O2035" s="46">
        <f ca="1">_xlfn.VAR.P(L$4:L2035)</f>
        <v>31.10507471014942</v>
      </c>
      <c r="P2035" s="33">
        <f ca="1">COUNTIF(K$4:K2035, "WIN")/I2035</f>
        <v>2.4606299212598427E-2</v>
      </c>
    </row>
    <row r="2036" spans="9:16" x14ac:dyDescent="0.25">
      <c r="I2036" s="5">
        <v>2033</v>
      </c>
      <c r="J2036" s="8">
        <f t="shared" ca="1" si="126"/>
        <v>5</v>
      </c>
      <c r="K2036" s="7" t="str">
        <f t="shared" ca="1" si="124"/>
        <v>LOSE</v>
      </c>
      <c r="L2036" s="8">
        <f t="shared" ca="1" si="125"/>
        <v>-1</v>
      </c>
      <c r="M2036" s="8">
        <f t="shared" ca="1" si="127"/>
        <v>-233</v>
      </c>
      <c r="N2036" s="32">
        <f ca="1">SUM(L$4:L2036)/I2036</f>
        <v>-0.1146089522872602</v>
      </c>
      <c r="O2036" s="46">
        <f ca="1">_xlfn.VAR.P(L$4:L2036)</f>
        <v>31.090160410288771</v>
      </c>
      <c r="P2036" s="33">
        <f ca="1">COUNTIF(K$4:K2036, "WIN")/I2036</f>
        <v>2.4594195769798328E-2</v>
      </c>
    </row>
    <row r="2037" spans="9:16" x14ac:dyDescent="0.25">
      <c r="I2037" s="5">
        <v>2034</v>
      </c>
      <c r="J2037" s="8">
        <f t="shared" ca="1" si="126"/>
        <v>29</v>
      </c>
      <c r="K2037" s="7" t="str">
        <f t="shared" ca="1" si="124"/>
        <v>LOSE</v>
      </c>
      <c r="L2037" s="8">
        <f t="shared" ca="1" si="125"/>
        <v>-1</v>
      </c>
      <c r="M2037" s="8">
        <f t="shared" ca="1" si="127"/>
        <v>-234</v>
      </c>
      <c r="N2037" s="32">
        <f ca="1">SUM(L$4:L2037)/I2037</f>
        <v>-0.11504424778761062</v>
      </c>
      <c r="O2037" s="46">
        <f ca="1">_xlfn.VAR.P(L$4:L2037)</f>
        <v>31.07526039627222</v>
      </c>
      <c r="P2037" s="33">
        <f ca="1">COUNTIF(K$4:K2037, "WIN")/I2037</f>
        <v>2.4582104228121928E-2</v>
      </c>
    </row>
    <row r="2038" spans="9:16" x14ac:dyDescent="0.25">
      <c r="I2038" s="5">
        <v>2035</v>
      </c>
      <c r="J2038" s="8">
        <f t="shared" ca="1" si="126"/>
        <v>23</v>
      </c>
      <c r="K2038" s="7" t="str">
        <f t="shared" ca="1" si="124"/>
        <v>LOSE</v>
      </c>
      <c r="L2038" s="8">
        <f t="shared" ca="1" si="125"/>
        <v>-1</v>
      </c>
      <c r="M2038" s="8">
        <f t="shared" ca="1" si="127"/>
        <v>-235</v>
      </c>
      <c r="N2038" s="32">
        <f ca="1">SUM(L$4:L2038)/I2038</f>
        <v>-0.11547911547911548</v>
      </c>
      <c r="O2038" s="46">
        <f ca="1">_xlfn.VAR.P(L$4:L2038)</f>
        <v>31.060374647598234</v>
      </c>
      <c r="P2038" s="33">
        <f ca="1">COUNTIF(K$4:K2038, "WIN")/I2038</f>
        <v>2.4570024570024569E-2</v>
      </c>
    </row>
    <row r="2039" spans="9:16" x14ac:dyDescent="0.25">
      <c r="I2039" s="5">
        <v>2036</v>
      </c>
      <c r="J2039" s="8">
        <f t="shared" ca="1" si="126"/>
        <v>28</v>
      </c>
      <c r="K2039" s="7" t="str">
        <f t="shared" ca="1" si="124"/>
        <v>LOSE</v>
      </c>
      <c r="L2039" s="8">
        <f t="shared" ca="1" si="125"/>
        <v>-1</v>
      </c>
      <c r="M2039" s="8">
        <f t="shared" ca="1" si="127"/>
        <v>-236</v>
      </c>
      <c r="N2039" s="32">
        <f ca="1">SUM(L$4:L2039)/I2039</f>
        <v>-0.11591355599214145</v>
      </c>
      <c r="O2039" s="46">
        <f ca="1">_xlfn.VAR.P(L$4:L2039)</f>
        <v>31.045503143804446</v>
      </c>
      <c r="P2039" s="33">
        <f ca="1">COUNTIF(K$4:K2039, "WIN")/I2039</f>
        <v>2.4557956777996069E-2</v>
      </c>
    </row>
    <row r="2040" spans="9:16" x14ac:dyDescent="0.25">
      <c r="I2040" s="5">
        <v>2037</v>
      </c>
      <c r="J2040" s="8">
        <f t="shared" ca="1" si="126"/>
        <v>31</v>
      </c>
      <c r="K2040" s="7" t="str">
        <f t="shared" ca="1" si="124"/>
        <v>LOSE</v>
      </c>
      <c r="L2040" s="8">
        <f t="shared" ca="1" si="125"/>
        <v>-1</v>
      </c>
      <c r="M2040" s="8">
        <f t="shared" ca="1" si="127"/>
        <v>-237</v>
      </c>
      <c r="N2040" s="32">
        <f ca="1">SUM(L$4:L2040)/I2040</f>
        <v>-0.11634756995581738</v>
      </c>
      <c r="O2040" s="46">
        <f ca="1">_xlfn.VAR.P(L$4:L2040)</f>
        <v>31.030645864467584</v>
      </c>
      <c r="P2040" s="33">
        <f ca="1">COUNTIF(K$4:K2040, "WIN")/I2040</f>
        <v>2.4545900834560628E-2</v>
      </c>
    </row>
    <row r="2041" spans="9:16" x14ac:dyDescent="0.25">
      <c r="I2041" s="5">
        <v>2038</v>
      </c>
      <c r="J2041" s="8">
        <f t="shared" ca="1" si="126"/>
        <v>20</v>
      </c>
      <c r="K2041" s="7" t="str">
        <f t="shared" ca="1" si="124"/>
        <v>LOSE</v>
      </c>
      <c r="L2041" s="8">
        <f t="shared" ca="1" si="125"/>
        <v>-1</v>
      </c>
      <c r="M2041" s="8">
        <f t="shared" ca="1" si="127"/>
        <v>-238</v>
      </c>
      <c r="N2041" s="32">
        <f ca="1">SUM(L$4:L2041)/I2041</f>
        <v>-0.11678115799803729</v>
      </c>
      <c r="O2041" s="46">
        <f ca="1">_xlfn.VAR.P(L$4:L2041)</f>
        <v>31.01580278920337</v>
      </c>
      <c r="P2041" s="33">
        <f ca="1">COUNTIF(K$4:K2041, "WIN")/I2041</f>
        <v>2.4533856722276742E-2</v>
      </c>
    </row>
    <row r="2042" spans="9:16" x14ac:dyDescent="0.25">
      <c r="I2042" s="5">
        <v>2039</v>
      </c>
      <c r="J2042" s="8">
        <f t="shared" ca="1" si="126"/>
        <v>25</v>
      </c>
      <c r="K2042" s="7" t="str">
        <f t="shared" ca="1" si="124"/>
        <v>LOSE</v>
      </c>
      <c r="L2042" s="8">
        <f t="shared" ca="1" si="125"/>
        <v>-1</v>
      </c>
      <c r="M2042" s="8">
        <f t="shared" ca="1" si="127"/>
        <v>-239</v>
      </c>
      <c r="N2042" s="32">
        <f ca="1">SUM(L$4:L2042)/I2042</f>
        <v>-0.11721432074546347</v>
      </c>
      <c r="O2042" s="46">
        <f ca="1">_xlfn.VAR.P(L$4:L2042)</f>
        <v>31.000973897666423</v>
      </c>
      <c r="P2042" s="33">
        <f ca="1">COUNTIF(K$4:K2042, "WIN")/I2042</f>
        <v>2.4521824423737126E-2</v>
      </c>
    </row>
    <row r="2043" spans="9:16" x14ac:dyDescent="0.25">
      <c r="I2043" s="5">
        <v>2040</v>
      </c>
      <c r="J2043" s="8">
        <f t="shared" ca="1" si="126"/>
        <v>12</v>
      </c>
      <c r="K2043" s="7" t="str">
        <f t="shared" ca="1" si="124"/>
        <v>LOSE</v>
      </c>
      <c r="L2043" s="8">
        <f t="shared" ca="1" si="125"/>
        <v>-1</v>
      </c>
      <c r="M2043" s="8">
        <f t="shared" ca="1" si="127"/>
        <v>-240</v>
      </c>
      <c r="N2043" s="32">
        <f ca="1">SUM(L$4:L2043)/I2043</f>
        <v>-0.11764705882352941</v>
      </c>
      <c r="O2043" s="46">
        <f ca="1">_xlfn.VAR.P(L$4:L2043)</f>
        <v>30.986159169550174</v>
      </c>
      <c r="P2043" s="33">
        <f ca="1">COUNTIF(K$4:K2043, "WIN")/I2043</f>
        <v>2.4509803921568627E-2</v>
      </c>
    </row>
    <row r="2044" spans="9:16" x14ac:dyDescent="0.25">
      <c r="I2044" s="5">
        <v>2041</v>
      </c>
      <c r="J2044" s="8">
        <f t="shared" ca="1" si="126"/>
        <v>14</v>
      </c>
      <c r="K2044" s="7" t="str">
        <f t="shared" ca="1" si="124"/>
        <v>LOSE</v>
      </c>
      <c r="L2044" s="8">
        <f t="shared" ca="1" si="125"/>
        <v>-1</v>
      </c>
      <c r="M2044" s="8">
        <f t="shared" ca="1" si="127"/>
        <v>-241</v>
      </c>
      <c r="N2044" s="32">
        <f ca="1">SUM(L$4:L2044)/I2044</f>
        <v>-0.11807937285644292</v>
      </c>
      <c r="O2044" s="46">
        <f ca="1">_xlfn.VAR.P(L$4:L2044)</f>
        <v>30.97135858458677</v>
      </c>
      <c r="P2044" s="33">
        <f ca="1">COUNTIF(K$4:K2044, "WIN")/I2044</f>
        <v>2.4497795198432142E-2</v>
      </c>
    </row>
    <row r="2045" spans="9:16" x14ac:dyDescent="0.25">
      <c r="I2045" s="5">
        <v>2042</v>
      </c>
      <c r="J2045" s="8">
        <f t="shared" ca="1" si="126"/>
        <v>8</v>
      </c>
      <c r="K2045" s="7" t="str">
        <f t="shared" ca="1" si="124"/>
        <v>LOSE</v>
      </c>
      <c r="L2045" s="8">
        <f t="shared" ca="1" si="125"/>
        <v>-1</v>
      </c>
      <c r="M2045" s="8">
        <f t="shared" ca="1" si="127"/>
        <v>-242</v>
      </c>
      <c r="N2045" s="32">
        <f ca="1">SUM(L$4:L2045)/I2045</f>
        <v>-0.11851126346718903</v>
      </c>
      <c r="O2045" s="46">
        <f ca="1">_xlfn.VAR.P(L$4:L2045)</f>
        <v>30.956572122546984</v>
      </c>
      <c r="P2045" s="33">
        <f ca="1">COUNTIF(K$4:K2045, "WIN")/I2045</f>
        <v>2.4485798237022526E-2</v>
      </c>
    </row>
    <row r="2046" spans="9:16" x14ac:dyDescent="0.25">
      <c r="I2046" s="5">
        <v>2043</v>
      </c>
      <c r="J2046" s="8">
        <f t="shared" ca="1" si="126"/>
        <v>32</v>
      </c>
      <c r="K2046" s="7" t="str">
        <f t="shared" ca="1" si="124"/>
        <v>LOSE</v>
      </c>
      <c r="L2046" s="8">
        <f t="shared" ca="1" si="125"/>
        <v>-1</v>
      </c>
      <c r="M2046" s="8">
        <f t="shared" ca="1" si="127"/>
        <v>-243</v>
      </c>
      <c r="N2046" s="32">
        <f ca="1">SUM(L$4:L2046)/I2046</f>
        <v>-0.11894273127753303</v>
      </c>
      <c r="O2046" s="46">
        <f ca="1">_xlfn.VAR.P(L$4:L2046)</f>
        <v>30.941799763240116</v>
      </c>
      <c r="P2046" s="33">
        <f ca="1">COUNTIF(K$4:K2046, "WIN")/I2046</f>
        <v>2.4473813020068527E-2</v>
      </c>
    </row>
    <row r="2047" spans="9:16" x14ac:dyDescent="0.25">
      <c r="I2047" s="5">
        <v>2044</v>
      </c>
      <c r="J2047" s="8">
        <f t="shared" ca="1" si="126"/>
        <v>14</v>
      </c>
      <c r="K2047" s="7" t="str">
        <f t="shared" ca="1" si="124"/>
        <v>LOSE</v>
      </c>
      <c r="L2047" s="8">
        <f t="shared" ca="1" si="125"/>
        <v>-1</v>
      </c>
      <c r="M2047" s="8">
        <f t="shared" ca="1" si="127"/>
        <v>-244</v>
      </c>
      <c r="N2047" s="32">
        <f ca="1">SUM(L$4:L2047)/I2047</f>
        <v>-0.11937377690802348</v>
      </c>
      <c r="O2047" s="46">
        <f ca="1">_xlfn.VAR.P(L$4:L2047)</f>
        <v>30.927041486513914</v>
      </c>
      <c r="P2047" s="33">
        <f ca="1">COUNTIF(K$4:K2047, "WIN")/I2047</f>
        <v>2.446183953033268E-2</v>
      </c>
    </row>
    <row r="2048" spans="9:16" x14ac:dyDescent="0.25">
      <c r="I2048" s="5">
        <v>2045</v>
      </c>
      <c r="J2048" s="8">
        <f t="shared" ca="1" si="126"/>
        <v>9</v>
      </c>
      <c r="K2048" s="7" t="str">
        <f t="shared" ca="1" si="124"/>
        <v>LOSE</v>
      </c>
      <c r="L2048" s="8">
        <f t="shared" ca="1" si="125"/>
        <v>-1</v>
      </c>
      <c r="M2048" s="8">
        <f t="shared" ca="1" si="127"/>
        <v>-245</v>
      </c>
      <c r="N2048" s="32">
        <f ca="1">SUM(L$4:L2048)/I2048</f>
        <v>-0.11980440097799511</v>
      </c>
      <c r="O2048" s="46">
        <f ca="1">_xlfn.VAR.P(L$4:L2048)</f>
        <v>30.91229727225447</v>
      </c>
      <c r="P2048" s="33">
        <f ca="1">COUNTIF(K$4:K2048, "WIN")/I2048</f>
        <v>2.4449877750611249E-2</v>
      </c>
    </row>
    <row r="2049" spans="9:16" x14ac:dyDescent="0.25">
      <c r="I2049" s="5">
        <v>2046</v>
      </c>
      <c r="J2049" s="8">
        <f t="shared" ca="1" si="126"/>
        <v>28</v>
      </c>
      <c r="K2049" s="7" t="str">
        <f t="shared" ca="1" si="124"/>
        <v>LOSE</v>
      </c>
      <c r="L2049" s="8">
        <f t="shared" ca="1" si="125"/>
        <v>-1</v>
      </c>
      <c r="M2049" s="8">
        <f t="shared" ca="1" si="127"/>
        <v>-246</v>
      </c>
      <c r="N2049" s="32">
        <f ca="1">SUM(L$4:L2049)/I2049</f>
        <v>-0.12023460410557185</v>
      </c>
      <c r="O2049" s="46">
        <f ca="1">_xlfn.VAR.P(L$4:L2049)</f>
        <v>30.897567100386134</v>
      </c>
      <c r="P2049" s="33">
        <f ca="1">COUNTIF(K$4:K2049, "WIN")/I2049</f>
        <v>2.4437927663734114E-2</v>
      </c>
    </row>
    <row r="2050" spans="9:16" x14ac:dyDescent="0.25">
      <c r="I2050" s="5">
        <v>2047</v>
      </c>
      <c r="J2050" s="8">
        <f t="shared" ca="1" si="126"/>
        <v>32</v>
      </c>
      <c r="K2050" s="7" t="str">
        <f t="shared" ca="1" si="124"/>
        <v>LOSE</v>
      </c>
      <c r="L2050" s="8">
        <f t="shared" ca="1" si="125"/>
        <v>-1</v>
      </c>
      <c r="M2050" s="8">
        <f t="shared" ca="1" si="127"/>
        <v>-247</v>
      </c>
      <c r="N2050" s="32">
        <f ca="1">SUM(L$4:L2050)/I2050</f>
        <v>-0.12066438690766976</v>
      </c>
      <c r="O2050" s="46">
        <f ca="1">_xlfn.VAR.P(L$4:L2050)</f>
        <v>30.882850950871426</v>
      </c>
      <c r="P2050" s="33">
        <f ca="1">COUNTIF(K$4:K2050, "WIN")/I2050</f>
        <v>2.4425989252564728E-2</v>
      </c>
    </row>
    <row r="2051" spans="9:16" x14ac:dyDescent="0.25">
      <c r="I2051" s="5">
        <v>2048</v>
      </c>
      <c r="J2051" s="8">
        <f t="shared" ca="1" si="126"/>
        <v>31</v>
      </c>
      <c r="K2051" s="7" t="str">
        <f t="shared" ca="1" si="124"/>
        <v>LOSE</v>
      </c>
      <c r="L2051" s="8">
        <f t="shared" ca="1" si="125"/>
        <v>-1</v>
      </c>
      <c r="M2051" s="8">
        <f t="shared" ca="1" si="127"/>
        <v>-248</v>
      </c>
      <c r="N2051" s="32">
        <f ca="1">SUM(L$4:L2051)/I2051</f>
        <v>-0.12109375</v>
      </c>
      <c r="O2051" s="46">
        <f ca="1">_xlfn.VAR.P(L$4:L2051)</f>
        <v>30.868148803710938</v>
      </c>
      <c r="P2051" s="33">
        <f ca="1">COUNTIF(K$4:K2051, "WIN")/I2051</f>
        <v>2.44140625E-2</v>
      </c>
    </row>
    <row r="2052" spans="9:16" x14ac:dyDescent="0.25">
      <c r="I2052" s="5">
        <v>2049</v>
      </c>
      <c r="J2052" s="8">
        <f t="shared" ca="1" si="126"/>
        <v>14</v>
      </c>
      <c r="K2052" s="7" t="str">
        <f t="shared" ref="K2052:K2115" ca="1" si="128">IF($D$7 = $J2052, "WIN", "LOSE")</f>
        <v>LOSE</v>
      </c>
      <c r="L2052" s="8">
        <f t="shared" ref="L2052:L2115" ca="1" si="129">IF($K2052 = "WIN", 35, -1)</f>
        <v>-1</v>
      </c>
      <c r="M2052" s="8">
        <f t="shared" ca="1" si="127"/>
        <v>-249</v>
      </c>
      <c r="N2052" s="32">
        <f ca="1">SUM(L$4:L2052)/I2052</f>
        <v>-0.12152269399707175</v>
      </c>
      <c r="O2052" s="46">
        <f ca="1">_xlfn.VAR.P(L$4:L2052)</f>
        <v>30.853460638943254</v>
      </c>
      <c r="P2052" s="33">
        <f ca="1">COUNTIF(K$4:K2052, "WIN")/I2052</f>
        <v>2.440214738897023E-2</v>
      </c>
    </row>
    <row r="2053" spans="9:16" x14ac:dyDescent="0.25">
      <c r="I2053" s="5">
        <v>2050</v>
      </c>
      <c r="J2053" s="8">
        <f t="shared" ca="1" si="126"/>
        <v>12</v>
      </c>
      <c r="K2053" s="7" t="str">
        <f t="shared" ca="1" si="128"/>
        <v>LOSE</v>
      </c>
      <c r="L2053" s="8">
        <f t="shared" ca="1" si="129"/>
        <v>-1</v>
      </c>
      <c r="M2053" s="8">
        <f t="shared" ca="1" si="127"/>
        <v>-250</v>
      </c>
      <c r="N2053" s="32">
        <f ca="1">SUM(L$4:L2053)/I2053</f>
        <v>-0.12195121951219512</v>
      </c>
      <c r="O2053" s="46">
        <f ca="1">_xlfn.VAR.P(L$4:L2053)</f>
        <v>30.838786436644853</v>
      </c>
      <c r="P2053" s="33">
        <f ca="1">COUNTIF(K$4:K2053, "WIN")/I2053</f>
        <v>2.4390243902439025E-2</v>
      </c>
    </row>
    <row r="2054" spans="9:16" x14ac:dyDescent="0.25">
      <c r="I2054" s="5">
        <v>2051</v>
      </c>
      <c r="J2054" s="8">
        <f t="shared" ref="J2054:J2117" ca="1" si="130">RANDBETWEEN(0,36)</f>
        <v>3</v>
      </c>
      <c r="K2054" s="7" t="str">
        <f t="shared" ca="1" si="128"/>
        <v>LOSE</v>
      </c>
      <c r="L2054" s="8">
        <f t="shared" ca="1" si="129"/>
        <v>-1</v>
      </c>
      <c r="M2054" s="8">
        <f t="shared" ref="M2054:M2117" ca="1" si="131">M2053+L2054</f>
        <v>-251</v>
      </c>
      <c r="N2054" s="32">
        <f ca="1">SUM(L$4:L2054)/I2054</f>
        <v>-0.12237932715748416</v>
      </c>
      <c r="O2054" s="46">
        <f ca="1">_xlfn.VAR.P(L$4:L2054)</f>
        <v>30.824126176930019</v>
      </c>
      <c r="P2054" s="33">
        <f ca="1">COUNTIF(K$4:K2054, "WIN")/I2054</f>
        <v>2.4378352023403219E-2</v>
      </c>
    </row>
    <row r="2055" spans="9:16" x14ac:dyDescent="0.25">
      <c r="I2055" s="5">
        <v>2052</v>
      </c>
      <c r="J2055" s="8">
        <f t="shared" ca="1" si="130"/>
        <v>1</v>
      </c>
      <c r="K2055" s="7" t="str">
        <f t="shared" ca="1" si="128"/>
        <v>LOSE</v>
      </c>
      <c r="L2055" s="8">
        <f t="shared" ca="1" si="129"/>
        <v>-1</v>
      </c>
      <c r="M2055" s="8">
        <f t="shared" ca="1" si="131"/>
        <v>-252</v>
      </c>
      <c r="N2055" s="32">
        <f ca="1">SUM(L$4:L2055)/I2055</f>
        <v>-0.12280701754385964</v>
      </c>
      <c r="O2055" s="46">
        <f ca="1">_xlfn.VAR.P(L$4:L2055)</f>
        <v>30.809479839950754</v>
      </c>
      <c r="P2055" s="33">
        <f ca="1">COUNTIF(K$4:K2055, "WIN")/I2055</f>
        <v>2.4366471734892786E-2</v>
      </c>
    </row>
    <row r="2056" spans="9:16" x14ac:dyDescent="0.25">
      <c r="I2056" s="5">
        <v>2053</v>
      </c>
      <c r="J2056" s="8">
        <f t="shared" ca="1" si="130"/>
        <v>27</v>
      </c>
      <c r="K2056" s="7" t="str">
        <f t="shared" ca="1" si="128"/>
        <v>LOSE</v>
      </c>
      <c r="L2056" s="8">
        <f t="shared" ca="1" si="129"/>
        <v>-1</v>
      </c>
      <c r="M2056" s="8">
        <f t="shared" ca="1" si="131"/>
        <v>-253</v>
      </c>
      <c r="N2056" s="32">
        <f ca="1">SUM(L$4:L2056)/I2056</f>
        <v>-0.12323429128105212</v>
      </c>
      <c r="O2056" s="46">
        <f ca="1">_xlfn.VAR.P(L$4:L2056)</f>
        <v>30.794847405896686</v>
      </c>
      <c r="P2056" s="33">
        <f ca="1">COUNTIF(K$4:K2056, "WIN")/I2056</f>
        <v>2.4354603019970774E-2</v>
      </c>
    </row>
    <row r="2057" spans="9:16" x14ac:dyDescent="0.25">
      <c r="I2057" s="5">
        <v>2054</v>
      </c>
      <c r="J2057" s="8">
        <f t="shared" ca="1" si="130"/>
        <v>9</v>
      </c>
      <c r="K2057" s="7" t="str">
        <f t="shared" ca="1" si="128"/>
        <v>LOSE</v>
      </c>
      <c r="L2057" s="8">
        <f t="shared" ca="1" si="129"/>
        <v>-1</v>
      </c>
      <c r="M2057" s="8">
        <f t="shared" ca="1" si="131"/>
        <v>-254</v>
      </c>
      <c r="N2057" s="32">
        <f ca="1">SUM(L$4:L2057)/I2057</f>
        <v>-0.12366114897760468</v>
      </c>
      <c r="O2057" s="46">
        <f ca="1">_xlfn.VAR.P(L$4:L2057)</f>
        <v>30.780228854994981</v>
      </c>
      <c r="P2057" s="33">
        <f ca="1">COUNTIF(K$4:K2057, "WIN")/I2057</f>
        <v>2.4342745861733205E-2</v>
      </c>
    </row>
    <row r="2058" spans="9:16" x14ac:dyDescent="0.25">
      <c r="I2058" s="5">
        <v>2055</v>
      </c>
      <c r="J2058" s="8">
        <f t="shared" ca="1" si="130"/>
        <v>29</v>
      </c>
      <c r="K2058" s="7" t="str">
        <f t="shared" ca="1" si="128"/>
        <v>LOSE</v>
      </c>
      <c r="L2058" s="8">
        <f t="shared" ca="1" si="129"/>
        <v>-1</v>
      </c>
      <c r="M2058" s="8">
        <f t="shared" ca="1" si="131"/>
        <v>-255</v>
      </c>
      <c r="N2058" s="32">
        <f ca="1">SUM(L$4:L2058)/I2058</f>
        <v>-0.12408759124087591</v>
      </c>
      <c r="O2058" s="46">
        <f ca="1">_xlfn.VAR.P(L$4:L2058)</f>
        <v>30.765624167510257</v>
      </c>
      <c r="P2058" s="33">
        <f ca="1">COUNTIF(K$4:K2058, "WIN")/I2058</f>
        <v>2.4330900243309004E-2</v>
      </c>
    </row>
    <row r="2059" spans="9:16" x14ac:dyDescent="0.25">
      <c r="I2059" s="5">
        <v>2056</v>
      </c>
      <c r="J2059" s="8">
        <f t="shared" ca="1" si="130"/>
        <v>22</v>
      </c>
      <c r="K2059" s="7" t="str">
        <f t="shared" ca="1" si="128"/>
        <v>LOSE</v>
      </c>
      <c r="L2059" s="8">
        <f t="shared" ca="1" si="129"/>
        <v>-1</v>
      </c>
      <c r="M2059" s="8">
        <f t="shared" ca="1" si="131"/>
        <v>-256</v>
      </c>
      <c r="N2059" s="32">
        <f ca="1">SUM(L$4:L2059)/I2059</f>
        <v>-0.1245136186770428</v>
      </c>
      <c r="O2059" s="46">
        <f ca="1">_xlfn.VAR.P(L$4:L2059)</f>
        <v>30.751033323744494</v>
      </c>
      <c r="P2059" s="33">
        <f ca="1">COUNTIF(K$4:K2059, "WIN")/I2059</f>
        <v>2.4319066147859923E-2</v>
      </c>
    </row>
    <row r="2060" spans="9:16" x14ac:dyDescent="0.25">
      <c r="I2060" s="5">
        <v>2057</v>
      </c>
      <c r="J2060" s="8">
        <f t="shared" ca="1" si="130"/>
        <v>10</v>
      </c>
      <c r="K2060" s="7" t="str">
        <f t="shared" ca="1" si="128"/>
        <v>LOSE</v>
      </c>
      <c r="L2060" s="8">
        <f t="shared" ca="1" si="129"/>
        <v>-1</v>
      </c>
      <c r="M2060" s="8">
        <f t="shared" ca="1" si="131"/>
        <v>-257</v>
      </c>
      <c r="N2060" s="32">
        <f ca="1">SUM(L$4:L2060)/I2060</f>
        <v>-0.12493923189110355</v>
      </c>
      <c r="O2060" s="46">
        <f ca="1">_xlfn.VAR.P(L$4:L2060)</f>
        <v>30.736456304036942</v>
      </c>
      <c r="P2060" s="33">
        <f ca="1">COUNTIF(K$4:K2060, "WIN")/I2060</f>
        <v>2.4307243558580455E-2</v>
      </c>
    </row>
    <row r="2061" spans="9:16" x14ac:dyDescent="0.25">
      <c r="I2061" s="5">
        <v>2058</v>
      </c>
      <c r="J2061" s="8">
        <f t="shared" ca="1" si="130"/>
        <v>21</v>
      </c>
      <c r="K2061" s="7" t="str">
        <f t="shared" ca="1" si="128"/>
        <v>LOSE</v>
      </c>
      <c r="L2061" s="8">
        <f t="shared" ca="1" si="129"/>
        <v>-1</v>
      </c>
      <c r="M2061" s="8">
        <f t="shared" ca="1" si="131"/>
        <v>-258</v>
      </c>
      <c r="N2061" s="32">
        <f ca="1">SUM(L$4:L2061)/I2061</f>
        <v>-0.12536443148688048</v>
      </c>
      <c r="O2061" s="46">
        <f ca="1">_xlfn.VAR.P(L$4:L2061)</f>
        <v>30.721893088764034</v>
      </c>
      <c r="P2061" s="33">
        <f ca="1">COUNTIF(K$4:K2061, "WIN")/I2061</f>
        <v>2.4295432458697766E-2</v>
      </c>
    </row>
    <row r="2062" spans="9:16" x14ac:dyDescent="0.25">
      <c r="I2062" s="5">
        <v>2059</v>
      </c>
      <c r="J2062" s="8">
        <f t="shared" ca="1" si="130"/>
        <v>20</v>
      </c>
      <c r="K2062" s="7" t="str">
        <f t="shared" ca="1" si="128"/>
        <v>LOSE</v>
      </c>
      <c r="L2062" s="8">
        <f t="shared" ca="1" si="129"/>
        <v>-1</v>
      </c>
      <c r="M2062" s="8">
        <f t="shared" ca="1" si="131"/>
        <v>-259</v>
      </c>
      <c r="N2062" s="32">
        <f ca="1">SUM(L$4:L2062)/I2062</f>
        <v>-0.12578921806702284</v>
      </c>
      <c r="O2062" s="46">
        <f ca="1">_xlfn.VAR.P(L$4:L2062)</f>
        <v>30.707343658339312</v>
      </c>
      <c r="P2062" s="33">
        <f ca="1">COUNTIF(K$4:K2062, "WIN")/I2062</f>
        <v>2.4283632831471589E-2</v>
      </c>
    </row>
    <row r="2063" spans="9:16" x14ac:dyDescent="0.25">
      <c r="I2063" s="5">
        <v>2060</v>
      </c>
      <c r="J2063" s="8">
        <f t="shared" ca="1" si="130"/>
        <v>12</v>
      </c>
      <c r="K2063" s="7" t="str">
        <f t="shared" ca="1" si="128"/>
        <v>LOSE</v>
      </c>
      <c r="L2063" s="8">
        <f t="shared" ca="1" si="129"/>
        <v>-1</v>
      </c>
      <c r="M2063" s="8">
        <f t="shared" ca="1" si="131"/>
        <v>-260</v>
      </c>
      <c r="N2063" s="32">
        <f ca="1">SUM(L$4:L2063)/I2063</f>
        <v>-0.12621359223300971</v>
      </c>
      <c r="O2063" s="46">
        <f ca="1">_xlfn.VAR.P(L$4:L2063)</f>
        <v>30.692807993213311</v>
      </c>
      <c r="P2063" s="33">
        <f ca="1">COUNTIF(K$4:K2063, "WIN")/I2063</f>
        <v>2.4271844660194174E-2</v>
      </c>
    </row>
    <row r="2064" spans="9:16" x14ac:dyDescent="0.25">
      <c r="I2064" s="5">
        <v>2061</v>
      </c>
      <c r="J2064" s="8">
        <f t="shared" ca="1" si="130"/>
        <v>31</v>
      </c>
      <c r="K2064" s="7" t="str">
        <f t="shared" ca="1" si="128"/>
        <v>LOSE</v>
      </c>
      <c r="L2064" s="8">
        <f t="shared" ca="1" si="129"/>
        <v>-1</v>
      </c>
      <c r="M2064" s="8">
        <f t="shared" ca="1" si="131"/>
        <v>-261</v>
      </c>
      <c r="N2064" s="32">
        <f ca="1">SUM(L$4:L2064)/I2064</f>
        <v>-0.12663755458515283</v>
      </c>
      <c r="O2064" s="46">
        <f ca="1">_xlfn.VAR.P(L$4:L2064)</f>
        <v>30.678286073873497</v>
      </c>
      <c r="P2064" s="33">
        <f ca="1">COUNTIF(K$4:K2064, "WIN")/I2064</f>
        <v>2.4260067928190198E-2</v>
      </c>
    </row>
    <row r="2065" spans="9:16" x14ac:dyDescent="0.25">
      <c r="I2065" s="5">
        <v>2062</v>
      </c>
      <c r="J2065" s="8">
        <f t="shared" ca="1" si="130"/>
        <v>22</v>
      </c>
      <c r="K2065" s="7" t="str">
        <f t="shared" ca="1" si="128"/>
        <v>LOSE</v>
      </c>
      <c r="L2065" s="8">
        <f t="shared" ca="1" si="129"/>
        <v>-1</v>
      </c>
      <c r="M2065" s="8">
        <f t="shared" ca="1" si="131"/>
        <v>-262</v>
      </c>
      <c r="N2065" s="32">
        <f ca="1">SUM(L$4:L2065)/I2065</f>
        <v>-0.1270611057225994</v>
      </c>
      <c r="O2065" s="46">
        <f ca="1">_xlfn.VAR.P(L$4:L2065)</f>
        <v>30.663777880844169</v>
      </c>
      <c r="P2065" s="33">
        <f ca="1">COUNTIF(K$4:K2065, "WIN")/I2065</f>
        <v>2.4248302618816681E-2</v>
      </c>
    </row>
    <row r="2066" spans="9:16" x14ac:dyDescent="0.25">
      <c r="I2066" s="5">
        <v>2063</v>
      </c>
      <c r="J2066" s="8">
        <f t="shared" ca="1" si="130"/>
        <v>6</v>
      </c>
      <c r="K2066" s="7" t="str">
        <f t="shared" ca="1" si="128"/>
        <v>LOSE</v>
      </c>
      <c r="L2066" s="8">
        <f t="shared" ca="1" si="129"/>
        <v>-1</v>
      </c>
      <c r="M2066" s="8">
        <f t="shared" ca="1" si="131"/>
        <v>-263</v>
      </c>
      <c r="N2066" s="32">
        <f ca="1">SUM(L$4:L2066)/I2066</f>
        <v>-0.12748424624333496</v>
      </c>
      <c r="O2066" s="46">
        <f ca="1">_xlfn.VAR.P(L$4:L2066)</f>
        <v>30.649283394686382</v>
      </c>
      <c r="P2066" s="33">
        <f ca="1">COUNTIF(K$4:K2066, "WIN")/I2066</f>
        <v>2.4236548715462918E-2</v>
      </c>
    </row>
    <row r="2067" spans="9:16" x14ac:dyDescent="0.25">
      <c r="I2067" s="5">
        <v>2064</v>
      </c>
      <c r="J2067" s="8">
        <f t="shared" ca="1" si="130"/>
        <v>31</v>
      </c>
      <c r="K2067" s="7" t="str">
        <f t="shared" ca="1" si="128"/>
        <v>LOSE</v>
      </c>
      <c r="L2067" s="8">
        <f t="shared" ca="1" si="129"/>
        <v>-1</v>
      </c>
      <c r="M2067" s="8">
        <f t="shared" ca="1" si="131"/>
        <v>-264</v>
      </c>
      <c r="N2067" s="32">
        <f ca="1">SUM(L$4:L2067)/I2067</f>
        <v>-0.12790697674418605</v>
      </c>
      <c r="O2067" s="46">
        <f ca="1">_xlfn.VAR.P(L$4:L2067)</f>
        <v>30.634802595997837</v>
      </c>
      <c r="P2067" s="33">
        <f ca="1">COUNTIF(K$4:K2067, "WIN")/I2067</f>
        <v>2.4224806201550389E-2</v>
      </c>
    </row>
    <row r="2068" spans="9:16" x14ac:dyDescent="0.25">
      <c r="I2068" s="5">
        <v>2065</v>
      </c>
      <c r="J2068" s="8">
        <f t="shared" ca="1" si="130"/>
        <v>15</v>
      </c>
      <c r="K2068" s="7" t="str">
        <f t="shared" ca="1" si="128"/>
        <v>LOSE</v>
      </c>
      <c r="L2068" s="8">
        <f t="shared" ca="1" si="129"/>
        <v>-1</v>
      </c>
      <c r="M2068" s="8">
        <f t="shared" ca="1" si="131"/>
        <v>-265</v>
      </c>
      <c r="N2068" s="32">
        <f ca="1">SUM(L$4:L2068)/I2068</f>
        <v>-0.12832929782082325</v>
      </c>
      <c r="O2068" s="46">
        <f ca="1">_xlfn.VAR.P(L$4:L2068)</f>
        <v>30.620335465412825</v>
      </c>
      <c r="P2068" s="33">
        <f ca="1">COUNTIF(K$4:K2068, "WIN")/I2068</f>
        <v>2.4213075060532687E-2</v>
      </c>
    </row>
    <row r="2069" spans="9:16" x14ac:dyDescent="0.25">
      <c r="I2069" s="5">
        <v>2066</v>
      </c>
      <c r="J2069" s="8">
        <f t="shared" ca="1" si="130"/>
        <v>28</v>
      </c>
      <c r="K2069" s="7" t="str">
        <f t="shared" ca="1" si="128"/>
        <v>LOSE</v>
      </c>
      <c r="L2069" s="8">
        <f t="shared" ca="1" si="129"/>
        <v>-1</v>
      </c>
      <c r="M2069" s="8">
        <f t="shared" ca="1" si="131"/>
        <v>-266</v>
      </c>
      <c r="N2069" s="32">
        <f ca="1">SUM(L$4:L2069)/I2069</f>
        <v>-0.1287512100677638</v>
      </c>
      <c r="O2069" s="46">
        <f ca="1">_xlfn.VAR.P(L$4:L2069)</f>
        <v>30.605881983602117</v>
      </c>
      <c r="P2069" s="33">
        <f ca="1">COUNTIF(K$4:K2069, "WIN")/I2069</f>
        <v>2.420135527589545E-2</v>
      </c>
    </row>
    <row r="2070" spans="9:16" x14ac:dyDescent="0.25">
      <c r="I2070" s="5">
        <v>2067</v>
      </c>
      <c r="J2070" s="8">
        <f t="shared" ca="1" si="130"/>
        <v>32</v>
      </c>
      <c r="K2070" s="7" t="str">
        <f t="shared" ca="1" si="128"/>
        <v>LOSE</v>
      </c>
      <c r="L2070" s="8">
        <f t="shared" ca="1" si="129"/>
        <v>-1</v>
      </c>
      <c r="M2070" s="8">
        <f t="shared" ca="1" si="131"/>
        <v>-267</v>
      </c>
      <c r="N2070" s="32">
        <f ca="1">SUM(L$4:L2070)/I2070</f>
        <v>-0.12917271407837447</v>
      </c>
      <c r="O2070" s="46">
        <f ca="1">_xlfn.VAR.P(L$4:L2070)</f>
        <v>30.591442131272895</v>
      </c>
      <c r="P2070" s="33">
        <f ca="1">COUNTIF(K$4:K2070, "WIN")/I2070</f>
        <v>2.4189646831156264E-2</v>
      </c>
    </row>
    <row r="2071" spans="9:16" x14ac:dyDescent="0.25">
      <c r="I2071" s="5">
        <v>2068</v>
      </c>
      <c r="J2071" s="8">
        <f t="shared" ca="1" si="130"/>
        <v>11</v>
      </c>
      <c r="K2071" s="7" t="str">
        <f t="shared" ca="1" si="128"/>
        <v>LOSE</v>
      </c>
      <c r="L2071" s="8">
        <f t="shared" ca="1" si="129"/>
        <v>-1</v>
      </c>
      <c r="M2071" s="8">
        <f t="shared" ca="1" si="131"/>
        <v>-268</v>
      </c>
      <c r="N2071" s="32">
        <f ca="1">SUM(L$4:L2071)/I2071</f>
        <v>-0.12959381044487428</v>
      </c>
      <c r="O2071" s="46">
        <f ca="1">_xlfn.VAR.P(L$4:L2071)</f>
        <v>30.577015889168653</v>
      </c>
      <c r="P2071" s="33">
        <f ca="1">COUNTIF(K$4:K2071, "WIN")/I2071</f>
        <v>2.4177949709864602E-2</v>
      </c>
    </row>
    <row r="2072" spans="9:16" x14ac:dyDescent="0.25">
      <c r="I2072" s="5">
        <v>2069</v>
      </c>
      <c r="J2072" s="8">
        <f t="shared" ca="1" si="130"/>
        <v>25</v>
      </c>
      <c r="K2072" s="7" t="str">
        <f t="shared" ca="1" si="128"/>
        <v>LOSE</v>
      </c>
      <c r="L2072" s="8">
        <f t="shared" ca="1" si="129"/>
        <v>-1</v>
      </c>
      <c r="M2072" s="8">
        <f t="shared" ca="1" si="131"/>
        <v>-269</v>
      </c>
      <c r="N2072" s="32">
        <f ca="1">SUM(L$4:L2072)/I2072</f>
        <v>-0.13001449975833737</v>
      </c>
      <c r="O2072" s="46">
        <f ca="1">_xlfn.VAR.P(L$4:L2072)</f>
        <v>30.562603238069119</v>
      </c>
      <c r="P2072" s="33">
        <f ca="1">COUNTIF(K$4:K2072, "WIN")/I2072</f>
        <v>2.4166263895601739E-2</v>
      </c>
    </row>
    <row r="2073" spans="9:16" x14ac:dyDescent="0.25">
      <c r="I2073" s="5">
        <v>2070</v>
      </c>
      <c r="J2073" s="8">
        <f t="shared" ca="1" si="130"/>
        <v>16</v>
      </c>
      <c r="K2073" s="7" t="str">
        <f t="shared" ca="1" si="128"/>
        <v>LOSE</v>
      </c>
      <c r="L2073" s="8">
        <f t="shared" ca="1" si="129"/>
        <v>-1</v>
      </c>
      <c r="M2073" s="8">
        <f t="shared" ca="1" si="131"/>
        <v>-270</v>
      </c>
      <c r="N2073" s="32">
        <f ca="1">SUM(L$4:L2073)/I2073</f>
        <v>-0.13043478260869565</v>
      </c>
      <c r="O2073" s="46">
        <f ca="1">_xlfn.VAR.P(L$4:L2073)</f>
        <v>30.54820415879017</v>
      </c>
      <c r="P2073" s="33">
        <f ca="1">COUNTIF(K$4:K2073, "WIN")/I2073</f>
        <v>2.4154589371980676E-2</v>
      </c>
    </row>
    <row r="2074" spans="9:16" x14ac:dyDescent="0.25">
      <c r="I2074" s="5">
        <v>2071</v>
      </c>
      <c r="J2074" s="8">
        <f t="shared" ca="1" si="130"/>
        <v>17</v>
      </c>
      <c r="K2074" s="7" t="str">
        <f t="shared" ca="1" si="128"/>
        <v>LOSE</v>
      </c>
      <c r="L2074" s="8">
        <f t="shared" ca="1" si="129"/>
        <v>-1</v>
      </c>
      <c r="M2074" s="8">
        <f t="shared" ca="1" si="131"/>
        <v>-271</v>
      </c>
      <c r="N2074" s="32">
        <f ca="1">SUM(L$4:L2074)/I2074</f>
        <v>-0.13085465958474168</v>
      </c>
      <c r="O2074" s="46">
        <f ca="1">_xlfn.VAR.P(L$4:L2074)</f>
        <v>30.533818632183745</v>
      </c>
      <c r="P2074" s="33">
        <f ca="1">COUNTIF(K$4:K2074, "WIN")/I2074</f>
        <v>2.4142926122646065E-2</v>
      </c>
    </row>
    <row r="2075" spans="9:16" x14ac:dyDescent="0.25">
      <c r="I2075" s="5">
        <v>2072</v>
      </c>
      <c r="J2075" s="8">
        <f t="shared" ca="1" si="130"/>
        <v>14</v>
      </c>
      <c r="K2075" s="7" t="str">
        <f t="shared" ca="1" si="128"/>
        <v>LOSE</v>
      </c>
      <c r="L2075" s="8">
        <f t="shared" ca="1" si="129"/>
        <v>-1</v>
      </c>
      <c r="M2075" s="8">
        <f t="shared" ca="1" si="131"/>
        <v>-272</v>
      </c>
      <c r="N2075" s="32">
        <f ca="1">SUM(L$4:L2075)/I2075</f>
        <v>-0.13127413127413126</v>
      </c>
      <c r="O2075" s="46">
        <f ca="1">_xlfn.VAR.P(L$4:L2075)</f>
        <v>30.519446639137758</v>
      </c>
      <c r="P2075" s="33">
        <f ca="1">COUNTIF(K$4:K2075, "WIN")/I2075</f>
        <v>2.4131274131274132E-2</v>
      </c>
    </row>
    <row r="2076" spans="9:16" x14ac:dyDescent="0.25">
      <c r="I2076" s="5">
        <v>2073</v>
      </c>
      <c r="J2076" s="8">
        <f t="shared" ca="1" si="130"/>
        <v>8</v>
      </c>
      <c r="K2076" s="7" t="str">
        <f t="shared" ca="1" si="128"/>
        <v>LOSE</v>
      </c>
      <c r="L2076" s="8">
        <f t="shared" ca="1" si="129"/>
        <v>-1</v>
      </c>
      <c r="M2076" s="8">
        <f t="shared" ca="1" si="131"/>
        <v>-273</v>
      </c>
      <c r="N2076" s="32">
        <f ca="1">SUM(L$4:L2076)/I2076</f>
        <v>-0.13169319826338641</v>
      </c>
      <c r="O2076" s="46">
        <f ca="1">_xlfn.VAR.P(L$4:L2076)</f>
        <v>30.505088160576022</v>
      </c>
      <c r="P2076" s="33">
        <f ca="1">COUNTIF(K$4:K2076, "WIN")/I2076</f>
        <v>2.4119633381572601E-2</v>
      </c>
    </row>
    <row r="2077" spans="9:16" x14ac:dyDescent="0.25">
      <c r="I2077" s="5">
        <v>2074</v>
      </c>
      <c r="J2077" s="8">
        <f t="shared" ca="1" si="130"/>
        <v>30</v>
      </c>
      <c r="K2077" s="7" t="str">
        <f t="shared" ca="1" si="128"/>
        <v>LOSE</v>
      </c>
      <c r="L2077" s="8">
        <f t="shared" ca="1" si="129"/>
        <v>-1</v>
      </c>
      <c r="M2077" s="8">
        <f t="shared" ca="1" si="131"/>
        <v>-274</v>
      </c>
      <c r="N2077" s="32">
        <f ca="1">SUM(L$4:L2077)/I2077</f>
        <v>-0.13211186113789777</v>
      </c>
      <c r="O2077" s="46">
        <f ca="1">_xlfn.VAR.P(L$4:L2077)</f>
        <v>30.490743177458157</v>
      </c>
      <c r="P2077" s="33">
        <f ca="1">COUNTIF(K$4:K2077, "WIN")/I2077</f>
        <v>2.4108003857280617E-2</v>
      </c>
    </row>
    <row r="2078" spans="9:16" x14ac:dyDescent="0.25">
      <c r="I2078" s="5">
        <v>2075</v>
      </c>
      <c r="J2078" s="8">
        <f t="shared" ca="1" si="130"/>
        <v>5</v>
      </c>
      <c r="K2078" s="7" t="str">
        <f t="shared" ca="1" si="128"/>
        <v>LOSE</v>
      </c>
      <c r="L2078" s="8">
        <f t="shared" ca="1" si="129"/>
        <v>-1</v>
      </c>
      <c r="M2078" s="8">
        <f t="shared" ca="1" si="131"/>
        <v>-275</v>
      </c>
      <c r="N2078" s="32">
        <f ca="1">SUM(L$4:L2078)/I2078</f>
        <v>-0.13253012048192772</v>
      </c>
      <c r="O2078" s="46">
        <f ca="1">_xlfn.VAR.P(L$4:L2078)</f>
        <v>30.476411670779502</v>
      </c>
      <c r="P2078" s="33">
        <f ca="1">COUNTIF(K$4:K2078, "WIN")/I2078</f>
        <v>2.4096385542168676E-2</v>
      </c>
    </row>
    <row r="2079" spans="9:16" x14ac:dyDescent="0.25">
      <c r="I2079" s="5">
        <v>2076</v>
      </c>
      <c r="J2079" s="8">
        <f t="shared" ca="1" si="130"/>
        <v>13</v>
      </c>
      <c r="K2079" s="7" t="str">
        <f t="shared" ca="1" si="128"/>
        <v>LOSE</v>
      </c>
      <c r="L2079" s="8">
        <f t="shared" ca="1" si="129"/>
        <v>-1</v>
      </c>
      <c r="M2079" s="8">
        <f t="shared" ca="1" si="131"/>
        <v>-276</v>
      </c>
      <c r="N2079" s="32">
        <f ca="1">SUM(L$4:L2079)/I2079</f>
        <v>-0.13294797687861271</v>
      </c>
      <c r="O2079" s="46">
        <f ca="1">_xlfn.VAR.P(L$4:L2079)</f>
        <v>30.46209362157105</v>
      </c>
      <c r="P2079" s="33">
        <f ca="1">COUNTIF(K$4:K2079, "WIN")/I2079</f>
        <v>2.4084778420038536E-2</v>
      </c>
    </row>
    <row r="2080" spans="9:16" x14ac:dyDescent="0.25">
      <c r="I2080" s="5">
        <v>2077</v>
      </c>
      <c r="J2080" s="8">
        <f t="shared" ca="1" si="130"/>
        <v>1</v>
      </c>
      <c r="K2080" s="7" t="str">
        <f t="shared" ca="1" si="128"/>
        <v>LOSE</v>
      </c>
      <c r="L2080" s="8">
        <f t="shared" ca="1" si="129"/>
        <v>-1</v>
      </c>
      <c r="M2080" s="8">
        <f t="shared" ca="1" si="131"/>
        <v>-277</v>
      </c>
      <c r="N2080" s="32">
        <f ca="1">SUM(L$4:L2080)/I2080</f>
        <v>-0.1333654309099663</v>
      </c>
      <c r="O2080" s="46">
        <f ca="1">_xlfn.VAR.P(L$4:L2080)</f>
        <v>30.447789010899346</v>
      </c>
      <c r="P2080" s="33">
        <f ca="1">COUNTIF(K$4:K2080, "WIN")/I2080</f>
        <v>2.4073182474723159E-2</v>
      </c>
    </row>
    <row r="2081" spans="9:16" x14ac:dyDescent="0.25">
      <c r="I2081" s="5">
        <v>2078</v>
      </c>
      <c r="J2081" s="8">
        <f t="shared" ca="1" si="130"/>
        <v>2</v>
      </c>
      <c r="K2081" s="7" t="str">
        <f t="shared" ca="1" si="128"/>
        <v>LOSE</v>
      </c>
      <c r="L2081" s="8">
        <f t="shared" ca="1" si="129"/>
        <v>-1</v>
      </c>
      <c r="M2081" s="8">
        <f t="shared" ca="1" si="131"/>
        <v>-278</v>
      </c>
      <c r="N2081" s="32">
        <f ca="1">SUM(L$4:L2081)/I2081</f>
        <v>-0.13378248315688163</v>
      </c>
      <c r="O2081" s="46">
        <f ca="1">_xlfn.VAR.P(L$4:L2081)</f>
        <v>30.433497819866403</v>
      </c>
      <c r="P2081" s="33">
        <f ca="1">COUNTIF(K$4:K2081, "WIN")/I2081</f>
        <v>2.406159769008662E-2</v>
      </c>
    </row>
    <row r="2082" spans="9:16" x14ac:dyDescent="0.25">
      <c r="I2082" s="5">
        <v>2079</v>
      </c>
      <c r="J2082" s="8">
        <f t="shared" ca="1" si="130"/>
        <v>28</v>
      </c>
      <c r="K2082" s="7" t="str">
        <f t="shared" ca="1" si="128"/>
        <v>LOSE</v>
      </c>
      <c r="L2082" s="8">
        <f t="shared" ca="1" si="129"/>
        <v>-1</v>
      </c>
      <c r="M2082" s="8">
        <f t="shared" ca="1" si="131"/>
        <v>-279</v>
      </c>
      <c r="N2082" s="32">
        <f ca="1">SUM(L$4:L2082)/I2082</f>
        <v>-0.13419913419913421</v>
      </c>
      <c r="O2082" s="46">
        <f ca="1">_xlfn.VAR.P(L$4:L2082)</f>
        <v>30.41922002960964</v>
      </c>
      <c r="P2082" s="33">
        <f ca="1">COUNTIF(K$4:K2082, "WIN")/I2082</f>
        <v>2.4050024050024051E-2</v>
      </c>
    </row>
    <row r="2083" spans="9:16" x14ac:dyDescent="0.25">
      <c r="I2083" s="5">
        <v>2080</v>
      </c>
      <c r="J2083" s="8">
        <f t="shared" ca="1" si="130"/>
        <v>18</v>
      </c>
      <c r="K2083" s="7" t="str">
        <f t="shared" ca="1" si="128"/>
        <v>LOSE</v>
      </c>
      <c r="L2083" s="8">
        <f t="shared" ca="1" si="129"/>
        <v>-1</v>
      </c>
      <c r="M2083" s="8">
        <f t="shared" ca="1" si="131"/>
        <v>-280</v>
      </c>
      <c r="N2083" s="32">
        <f ca="1">SUM(L$4:L2083)/I2083</f>
        <v>-0.13461538461538461</v>
      </c>
      <c r="O2083" s="46">
        <f ca="1">_xlfn.VAR.P(L$4:L2083)</f>
        <v>30.404955621301774</v>
      </c>
      <c r="P2083" s="33">
        <f ca="1">COUNTIF(K$4:K2083, "WIN")/I2083</f>
        <v>2.403846153846154E-2</v>
      </c>
    </row>
    <row r="2084" spans="9:16" x14ac:dyDescent="0.25">
      <c r="I2084" s="5">
        <v>2081</v>
      </c>
      <c r="J2084" s="8">
        <f t="shared" ca="1" si="130"/>
        <v>13</v>
      </c>
      <c r="K2084" s="7" t="str">
        <f t="shared" ca="1" si="128"/>
        <v>LOSE</v>
      </c>
      <c r="L2084" s="8">
        <f t="shared" ca="1" si="129"/>
        <v>-1</v>
      </c>
      <c r="M2084" s="8">
        <f t="shared" ca="1" si="131"/>
        <v>-281</v>
      </c>
      <c r="N2084" s="32">
        <f ca="1">SUM(L$4:L2084)/I2084</f>
        <v>-0.13503123498318118</v>
      </c>
      <c r="O2084" s="46">
        <f ca="1">_xlfn.VAR.P(L$4:L2084)</f>
        <v>30.390704576150757</v>
      </c>
      <c r="P2084" s="33">
        <f ca="1">COUNTIF(K$4:K2084, "WIN")/I2084</f>
        <v>2.4026910139356077E-2</v>
      </c>
    </row>
    <row r="2085" spans="9:16" x14ac:dyDescent="0.25">
      <c r="I2085" s="5">
        <v>2082</v>
      </c>
      <c r="J2085" s="8">
        <f t="shared" ca="1" si="130"/>
        <v>24</v>
      </c>
      <c r="K2085" s="7" t="str">
        <f t="shared" ca="1" si="128"/>
        <v>LOSE</v>
      </c>
      <c r="L2085" s="8">
        <f t="shared" ca="1" si="129"/>
        <v>-1</v>
      </c>
      <c r="M2085" s="8">
        <f t="shared" ca="1" si="131"/>
        <v>-282</v>
      </c>
      <c r="N2085" s="32">
        <f ca="1">SUM(L$4:L2085)/I2085</f>
        <v>-0.13544668587896252</v>
      </c>
      <c r="O2085" s="46">
        <f ca="1">_xlfn.VAR.P(L$4:L2085)</f>
        <v>30.376466875399679</v>
      </c>
      <c r="P2085" s="33">
        <f ca="1">COUNTIF(K$4:K2085, "WIN")/I2085</f>
        <v>2.4015369836695485E-2</v>
      </c>
    </row>
    <row r="2086" spans="9:16" x14ac:dyDescent="0.25">
      <c r="I2086" s="5">
        <v>2083</v>
      </c>
      <c r="J2086" s="8">
        <f t="shared" ca="1" si="130"/>
        <v>36</v>
      </c>
      <c r="K2086" s="7" t="str">
        <f t="shared" ca="1" si="128"/>
        <v>LOSE</v>
      </c>
      <c r="L2086" s="8">
        <f t="shared" ca="1" si="129"/>
        <v>-1</v>
      </c>
      <c r="M2086" s="8">
        <f t="shared" ca="1" si="131"/>
        <v>-283</v>
      </c>
      <c r="N2086" s="32">
        <f ca="1">SUM(L$4:L2086)/I2086</f>
        <v>-0.1358617378780605</v>
      </c>
      <c r="O2086" s="46">
        <f ca="1">_xlfn.VAR.P(L$4:L2086)</f>
        <v>30.362242500326698</v>
      </c>
      <c r="P2086" s="33">
        <f ca="1">COUNTIF(K$4:K2086, "WIN")/I2086</f>
        <v>2.4003840614498319E-2</v>
      </c>
    </row>
    <row r="2087" spans="9:16" x14ac:dyDescent="0.25">
      <c r="I2087" s="5">
        <v>2084</v>
      </c>
      <c r="J2087" s="8">
        <f t="shared" ca="1" si="130"/>
        <v>11</v>
      </c>
      <c r="K2087" s="7" t="str">
        <f t="shared" ca="1" si="128"/>
        <v>LOSE</v>
      </c>
      <c r="L2087" s="8">
        <f t="shared" ca="1" si="129"/>
        <v>-1</v>
      </c>
      <c r="M2087" s="8">
        <f t="shared" ca="1" si="131"/>
        <v>-284</v>
      </c>
      <c r="N2087" s="32">
        <f ca="1">SUM(L$4:L2087)/I2087</f>
        <v>-0.1362763915547025</v>
      </c>
      <c r="O2087" s="46">
        <f ca="1">_xlfn.VAR.P(L$4:L2087)</f>
        <v>30.348031432244944</v>
      </c>
      <c r="P2087" s="33">
        <f ca="1">COUNTIF(K$4:K2087, "WIN")/I2087</f>
        <v>2.3992322456813819E-2</v>
      </c>
    </row>
    <row r="2088" spans="9:16" x14ac:dyDescent="0.25">
      <c r="I2088" s="5">
        <v>2085</v>
      </c>
      <c r="J2088" s="8">
        <f t="shared" ca="1" si="130"/>
        <v>19</v>
      </c>
      <c r="K2088" s="7" t="str">
        <f t="shared" ca="1" si="128"/>
        <v>LOSE</v>
      </c>
      <c r="L2088" s="8">
        <f t="shared" ca="1" si="129"/>
        <v>-1</v>
      </c>
      <c r="M2088" s="8">
        <f t="shared" ca="1" si="131"/>
        <v>-285</v>
      </c>
      <c r="N2088" s="32">
        <f ca="1">SUM(L$4:L2088)/I2088</f>
        <v>-0.1366906474820144</v>
      </c>
      <c r="O2088" s="46">
        <f ca="1">_xlfn.VAR.P(L$4:L2088)</f>
        <v>30.333833652502459</v>
      </c>
      <c r="P2088" s="33">
        <f ca="1">COUNTIF(K$4:K2088, "WIN")/I2088</f>
        <v>2.3980815347721823E-2</v>
      </c>
    </row>
    <row r="2089" spans="9:16" x14ac:dyDescent="0.25">
      <c r="I2089" s="5">
        <v>2086</v>
      </c>
      <c r="J2089" s="8">
        <f t="shared" ca="1" si="130"/>
        <v>16</v>
      </c>
      <c r="K2089" s="7" t="str">
        <f t="shared" ca="1" si="128"/>
        <v>LOSE</v>
      </c>
      <c r="L2089" s="8">
        <f t="shared" ca="1" si="129"/>
        <v>-1</v>
      </c>
      <c r="M2089" s="8">
        <f t="shared" ca="1" si="131"/>
        <v>-286</v>
      </c>
      <c r="N2089" s="32">
        <f ca="1">SUM(L$4:L2089)/I2089</f>
        <v>-0.137104506232023</v>
      </c>
      <c r="O2089" s="46">
        <f ca="1">_xlfn.VAR.P(L$4:L2089)</f>
        <v>30.319649142482092</v>
      </c>
      <c r="P2089" s="33">
        <f ca="1">COUNTIF(K$4:K2089, "WIN")/I2089</f>
        <v>2.3969319271332695E-2</v>
      </c>
    </row>
    <row r="2090" spans="9:16" x14ac:dyDescent="0.25">
      <c r="I2090" s="5">
        <v>2087</v>
      </c>
      <c r="J2090" s="8">
        <f t="shared" ca="1" si="130"/>
        <v>18</v>
      </c>
      <c r="K2090" s="7" t="str">
        <f t="shared" ca="1" si="128"/>
        <v>LOSE</v>
      </c>
      <c r="L2090" s="8">
        <f t="shared" ca="1" si="129"/>
        <v>-1</v>
      </c>
      <c r="M2090" s="8">
        <f t="shared" ca="1" si="131"/>
        <v>-287</v>
      </c>
      <c r="N2090" s="32">
        <f ca="1">SUM(L$4:L2090)/I2090</f>
        <v>-0.13751796837565883</v>
      </c>
      <c r="O2090" s="46">
        <f ca="1">_xlfn.VAR.P(L$4:L2090)</f>
        <v>30.30547788360143</v>
      </c>
      <c r="P2090" s="33">
        <f ca="1">COUNTIF(K$4:K2090, "WIN")/I2090</f>
        <v>2.3957834211787255E-2</v>
      </c>
    </row>
    <row r="2091" spans="9:16" x14ac:dyDescent="0.25">
      <c r="I2091" s="5">
        <v>2088</v>
      </c>
      <c r="J2091" s="8">
        <f t="shared" ca="1" si="130"/>
        <v>25</v>
      </c>
      <c r="K2091" s="7" t="str">
        <f t="shared" ca="1" si="128"/>
        <v>LOSE</v>
      </c>
      <c r="L2091" s="8">
        <f t="shared" ca="1" si="129"/>
        <v>-1</v>
      </c>
      <c r="M2091" s="8">
        <f t="shared" ca="1" si="131"/>
        <v>-288</v>
      </c>
      <c r="N2091" s="32">
        <f ca="1">SUM(L$4:L2091)/I2091</f>
        <v>-0.13793103448275862</v>
      </c>
      <c r="O2091" s="46">
        <f ca="1">_xlfn.VAR.P(L$4:L2091)</f>
        <v>30.291319857312722</v>
      </c>
      <c r="P2091" s="33">
        <f ca="1">COUNTIF(K$4:K2091, "WIN")/I2091</f>
        <v>2.3946360153256706E-2</v>
      </c>
    </row>
    <row r="2092" spans="9:16" x14ac:dyDescent="0.25">
      <c r="I2092" s="5">
        <v>2089</v>
      </c>
      <c r="J2092" s="8">
        <f t="shared" ca="1" si="130"/>
        <v>15</v>
      </c>
      <c r="K2092" s="7" t="str">
        <f t="shared" ca="1" si="128"/>
        <v>LOSE</v>
      </c>
      <c r="L2092" s="8">
        <f t="shared" ca="1" si="129"/>
        <v>-1</v>
      </c>
      <c r="M2092" s="8">
        <f t="shared" ca="1" si="131"/>
        <v>-289</v>
      </c>
      <c r="N2092" s="32">
        <f ca="1">SUM(L$4:L2092)/I2092</f>
        <v>-0.13834370512206798</v>
      </c>
      <c r="O2092" s="46">
        <f ca="1">_xlfn.VAR.P(L$4:L2092)</f>
        <v>30.277175045102787</v>
      </c>
      <c r="P2092" s="33">
        <f ca="1">COUNTIF(K$4:K2092, "WIN")/I2092</f>
        <v>2.3934897079942556E-2</v>
      </c>
    </row>
    <row r="2093" spans="9:16" x14ac:dyDescent="0.25">
      <c r="I2093" s="5">
        <v>2090</v>
      </c>
      <c r="J2093" s="8">
        <f t="shared" ca="1" si="130"/>
        <v>11</v>
      </c>
      <c r="K2093" s="7" t="str">
        <f t="shared" ca="1" si="128"/>
        <v>LOSE</v>
      </c>
      <c r="L2093" s="8">
        <f t="shared" ca="1" si="129"/>
        <v>-1</v>
      </c>
      <c r="M2093" s="8">
        <f t="shared" ca="1" si="131"/>
        <v>-290</v>
      </c>
      <c r="N2093" s="32">
        <f ca="1">SUM(L$4:L2093)/I2093</f>
        <v>-0.13875598086124402</v>
      </c>
      <c r="O2093" s="46">
        <f ca="1">_xlfn.VAR.P(L$4:L2093)</f>
        <v>30.263043428492939</v>
      </c>
      <c r="P2093" s="33">
        <f ca="1">COUNTIF(K$4:K2093, "WIN")/I2093</f>
        <v>2.3923444976076555E-2</v>
      </c>
    </row>
    <row r="2094" spans="9:16" x14ac:dyDescent="0.25">
      <c r="I2094" s="5">
        <v>2091</v>
      </c>
      <c r="J2094" s="8">
        <f t="shared" ca="1" si="130"/>
        <v>19</v>
      </c>
      <c r="K2094" s="7" t="str">
        <f t="shared" ca="1" si="128"/>
        <v>LOSE</v>
      </c>
      <c r="L2094" s="8">
        <f t="shared" ca="1" si="129"/>
        <v>-1</v>
      </c>
      <c r="M2094" s="8">
        <f t="shared" ca="1" si="131"/>
        <v>-291</v>
      </c>
      <c r="N2094" s="32">
        <f ca="1">SUM(L$4:L2094)/I2094</f>
        <v>-0.13916786226685796</v>
      </c>
      <c r="O2094" s="46">
        <f ca="1">_xlfn.VAR.P(L$4:L2094)</f>
        <v>30.248924989038901</v>
      </c>
      <c r="P2094" s="33">
        <f ca="1">COUNTIF(K$4:K2094, "WIN")/I2094</f>
        <v>2.3912003825920611E-2</v>
      </c>
    </row>
    <row r="2095" spans="9:16" x14ac:dyDescent="0.25">
      <c r="I2095" s="5">
        <v>2092</v>
      </c>
      <c r="J2095" s="8">
        <f t="shared" ca="1" si="130"/>
        <v>21</v>
      </c>
      <c r="K2095" s="7" t="str">
        <f t="shared" ca="1" si="128"/>
        <v>LOSE</v>
      </c>
      <c r="L2095" s="8">
        <f t="shared" ca="1" si="129"/>
        <v>-1</v>
      </c>
      <c r="M2095" s="8">
        <f t="shared" ca="1" si="131"/>
        <v>-292</v>
      </c>
      <c r="N2095" s="32">
        <f ca="1">SUM(L$4:L2095)/I2095</f>
        <v>-0.13957934990439771</v>
      </c>
      <c r="O2095" s="46">
        <f ca="1">_xlfn.VAR.P(L$4:L2095)</f>
        <v>30.234819708330743</v>
      </c>
      <c r="P2095" s="33">
        <f ca="1">COUNTIF(K$4:K2095, "WIN")/I2095</f>
        <v>2.390057361376673E-2</v>
      </c>
    </row>
    <row r="2096" spans="9:16" x14ac:dyDescent="0.25">
      <c r="I2096" s="5">
        <v>2093</v>
      </c>
      <c r="J2096" s="8">
        <f t="shared" ca="1" si="130"/>
        <v>6</v>
      </c>
      <c r="K2096" s="7" t="str">
        <f t="shared" ca="1" si="128"/>
        <v>LOSE</v>
      </c>
      <c r="L2096" s="8">
        <f t="shared" ca="1" si="129"/>
        <v>-1</v>
      </c>
      <c r="M2096" s="8">
        <f t="shared" ca="1" si="131"/>
        <v>-293</v>
      </c>
      <c r="N2096" s="32">
        <f ca="1">SUM(L$4:L2096)/I2096</f>
        <v>-0.13999044433827043</v>
      </c>
      <c r="O2096" s="46">
        <f ca="1">_xlfn.VAR.P(L$4:L2096)</f>
        <v>30.220727567992778</v>
      </c>
      <c r="P2096" s="33">
        <f ca="1">COUNTIF(K$4:K2096, "WIN")/I2096</f>
        <v>2.3889154323936932E-2</v>
      </c>
    </row>
    <row r="2097" spans="9:16" x14ac:dyDescent="0.25">
      <c r="I2097" s="5">
        <v>2094</v>
      </c>
      <c r="J2097" s="8">
        <f t="shared" ca="1" si="130"/>
        <v>15</v>
      </c>
      <c r="K2097" s="7" t="str">
        <f t="shared" ca="1" si="128"/>
        <v>LOSE</v>
      </c>
      <c r="L2097" s="8">
        <f t="shared" ca="1" si="129"/>
        <v>-1</v>
      </c>
      <c r="M2097" s="8">
        <f t="shared" ca="1" si="131"/>
        <v>-294</v>
      </c>
      <c r="N2097" s="32">
        <f ca="1">SUM(L$4:L2097)/I2097</f>
        <v>-0.14040114613180515</v>
      </c>
      <c r="O2097" s="46">
        <f ca="1">_xlfn.VAR.P(L$4:L2097)</f>
        <v>30.2066485496835</v>
      </c>
      <c r="P2097" s="33">
        <f ca="1">COUNTIF(K$4:K2097, "WIN")/I2097</f>
        <v>2.387774594078319E-2</v>
      </c>
    </row>
    <row r="2098" spans="9:16" x14ac:dyDescent="0.25">
      <c r="I2098" s="5">
        <v>2095</v>
      </c>
      <c r="J2098" s="8">
        <f t="shared" ca="1" si="130"/>
        <v>31</v>
      </c>
      <c r="K2098" s="7" t="str">
        <f t="shared" ca="1" si="128"/>
        <v>LOSE</v>
      </c>
      <c r="L2098" s="8">
        <f t="shared" ca="1" si="129"/>
        <v>-1</v>
      </c>
      <c r="M2098" s="8">
        <f t="shared" ca="1" si="131"/>
        <v>-295</v>
      </c>
      <c r="N2098" s="32">
        <f ca="1">SUM(L$4:L2098)/I2098</f>
        <v>-0.14081145584725538</v>
      </c>
      <c r="O2098" s="46">
        <f ca="1">_xlfn.VAR.P(L$4:L2098)</f>
        <v>30.192582635095494</v>
      </c>
      <c r="P2098" s="33">
        <f ca="1">COUNTIF(K$4:K2098, "WIN")/I2098</f>
        <v>2.386634844868735E-2</v>
      </c>
    </row>
    <row r="2099" spans="9:16" x14ac:dyDescent="0.25">
      <c r="I2099" s="5">
        <v>2096</v>
      </c>
      <c r="J2099" s="8">
        <f t="shared" ca="1" si="130"/>
        <v>36</v>
      </c>
      <c r="K2099" s="7" t="str">
        <f t="shared" ca="1" si="128"/>
        <v>LOSE</v>
      </c>
      <c r="L2099" s="8">
        <f t="shared" ca="1" si="129"/>
        <v>-1</v>
      </c>
      <c r="M2099" s="8">
        <f t="shared" ca="1" si="131"/>
        <v>-296</v>
      </c>
      <c r="N2099" s="32">
        <f ca="1">SUM(L$4:L2099)/I2099</f>
        <v>-0.14122137404580154</v>
      </c>
      <c r="O2099" s="46">
        <f ca="1">_xlfn.VAR.P(L$4:L2099)</f>
        <v>30.178529805955364</v>
      </c>
      <c r="P2099" s="33">
        <f ca="1">COUNTIF(K$4:K2099, "WIN")/I2099</f>
        <v>2.385496183206107E-2</v>
      </c>
    </row>
    <row r="2100" spans="9:16" x14ac:dyDescent="0.25">
      <c r="I2100" s="5">
        <v>2097</v>
      </c>
      <c r="J2100" s="8">
        <f t="shared" ca="1" si="130"/>
        <v>10</v>
      </c>
      <c r="K2100" s="7" t="str">
        <f t="shared" ca="1" si="128"/>
        <v>LOSE</v>
      </c>
      <c r="L2100" s="8">
        <f t="shared" ca="1" si="129"/>
        <v>-1</v>
      </c>
      <c r="M2100" s="8">
        <f t="shared" ca="1" si="131"/>
        <v>-297</v>
      </c>
      <c r="N2100" s="32">
        <f ca="1">SUM(L$4:L2100)/I2100</f>
        <v>-0.14163090128755365</v>
      </c>
      <c r="O2100" s="46">
        <f ca="1">_xlfn.VAR.P(L$4:L2100)</f>
        <v>30.164490044023651</v>
      </c>
      <c r="P2100" s="33">
        <f ca="1">COUNTIF(K$4:K2100, "WIN")/I2100</f>
        <v>2.3843586075345733E-2</v>
      </c>
    </row>
    <row r="2101" spans="9:16" x14ac:dyDescent="0.25">
      <c r="I2101" s="5">
        <v>2098</v>
      </c>
      <c r="J2101" s="8">
        <f t="shared" ca="1" si="130"/>
        <v>33</v>
      </c>
      <c r="K2101" s="7" t="str">
        <f t="shared" ca="1" si="128"/>
        <v>LOSE</v>
      </c>
      <c r="L2101" s="8">
        <f t="shared" ca="1" si="129"/>
        <v>-1</v>
      </c>
      <c r="M2101" s="8">
        <f t="shared" ca="1" si="131"/>
        <v>-298</v>
      </c>
      <c r="N2101" s="32">
        <f ca="1">SUM(L$4:L2101)/I2101</f>
        <v>-0.14204003813155386</v>
      </c>
      <c r="O2101" s="46">
        <f ca="1">_xlfn.VAR.P(L$4:L2101)</f>
        <v>30.150463331094755</v>
      </c>
      <c r="P2101" s="33">
        <f ca="1">COUNTIF(K$4:K2101, "WIN")/I2101</f>
        <v>2.3832221163012392E-2</v>
      </c>
    </row>
    <row r="2102" spans="9:16" x14ac:dyDescent="0.25">
      <c r="I2102" s="5">
        <v>2099</v>
      </c>
      <c r="J2102" s="8">
        <f t="shared" ca="1" si="130"/>
        <v>3</v>
      </c>
      <c r="K2102" s="7" t="str">
        <f t="shared" ca="1" si="128"/>
        <v>LOSE</v>
      </c>
      <c r="L2102" s="8">
        <f t="shared" ca="1" si="129"/>
        <v>-1</v>
      </c>
      <c r="M2102" s="8">
        <f t="shared" ca="1" si="131"/>
        <v>-299</v>
      </c>
      <c r="N2102" s="32">
        <f ca="1">SUM(L$4:L2102)/I2102</f>
        <v>-0.14244878513577894</v>
      </c>
      <c r="O2102" s="46">
        <f ca="1">_xlfn.VAR.P(L$4:L2102)</f>
        <v>30.136449648996855</v>
      </c>
      <c r="P2102" s="33">
        <f ca="1">COUNTIF(K$4:K2102, "WIN")/I2102</f>
        <v>2.3820867079561697E-2</v>
      </c>
    </row>
    <row r="2103" spans="9:16" x14ac:dyDescent="0.25">
      <c r="I2103" s="5">
        <v>2100</v>
      </c>
      <c r="J2103" s="8">
        <f t="shared" ca="1" si="130"/>
        <v>23</v>
      </c>
      <c r="K2103" s="7" t="str">
        <f t="shared" ca="1" si="128"/>
        <v>LOSE</v>
      </c>
      <c r="L2103" s="8">
        <f t="shared" ca="1" si="129"/>
        <v>-1</v>
      </c>
      <c r="M2103" s="8">
        <f t="shared" ca="1" si="131"/>
        <v>-300</v>
      </c>
      <c r="N2103" s="32">
        <f ca="1">SUM(L$4:L2103)/I2103</f>
        <v>-0.14285714285714285</v>
      </c>
      <c r="O2103" s="46">
        <f ca="1">_xlfn.VAR.P(L$4:L2103)</f>
        <v>30.122448979591837</v>
      </c>
      <c r="P2103" s="33">
        <f ca="1">COUNTIF(K$4:K2103, "WIN")/I2103</f>
        <v>2.3809523809523808E-2</v>
      </c>
    </row>
    <row r="2104" spans="9:16" x14ac:dyDescent="0.25">
      <c r="I2104" s="5">
        <v>2101</v>
      </c>
      <c r="J2104" s="8">
        <f t="shared" ca="1" si="130"/>
        <v>8</v>
      </c>
      <c r="K2104" s="7" t="str">
        <f t="shared" ca="1" si="128"/>
        <v>LOSE</v>
      </c>
      <c r="L2104" s="8">
        <f t="shared" ca="1" si="129"/>
        <v>-1</v>
      </c>
      <c r="M2104" s="8">
        <f t="shared" ca="1" si="131"/>
        <v>-301</v>
      </c>
      <c r="N2104" s="32">
        <f ca="1">SUM(L$4:L2104)/I2104</f>
        <v>-0.14326511185149929</v>
      </c>
      <c r="O2104" s="46">
        <f ca="1">_xlfn.VAR.P(L$4:L2104)</f>
        <v>30.108461304775201</v>
      </c>
      <c r="P2104" s="33">
        <f ca="1">COUNTIF(K$4:K2104, "WIN")/I2104</f>
        <v>2.3798191337458353E-2</v>
      </c>
    </row>
    <row r="2105" spans="9:16" x14ac:dyDescent="0.25">
      <c r="I2105" s="5">
        <v>2102</v>
      </c>
      <c r="J2105" s="8">
        <f t="shared" ca="1" si="130"/>
        <v>22</v>
      </c>
      <c r="K2105" s="7" t="str">
        <f t="shared" ca="1" si="128"/>
        <v>LOSE</v>
      </c>
      <c r="L2105" s="8">
        <f t="shared" ca="1" si="129"/>
        <v>-1</v>
      </c>
      <c r="M2105" s="8">
        <f t="shared" ca="1" si="131"/>
        <v>-302</v>
      </c>
      <c r="N2105" s="32">
        <f ca="1">SUM(L$4:L2105)/I2105</f>
        <v>-0.14367269267364416</v>
      </c>
      <c r="O2105" s="46">
        <f ca="1">_xlfn.VAR.P(L$4:L2105)</f>
        <v>30.094486606476003</v>
      </c>
      <c r="P2105" s="33">
        <f ca="1">COUNTIF(K$4:K2105, "WIN")/I2105</f>
        <v>2.3786869647954328E-2</v>
      </c>
    </row>
    <row r="2106" spans="9:16" x14ac:dyDescent="0.25">
      <c r="I2106" s="5">
        <v>2103</v>
      </c>
      <c r="J2106" s="8">
        <f t="shared" ca="1" si="130"/>
        <v>23</v>
      </c>
      <c r="K2106" s="7" t="str">
        <f t="shared" ca="1" si="128"/>
        <v>LOSE</v>
      </c>
      <c r="L2106" s="8">
        <f t="shared" ca="1" si="129"/>
        <v>-1</v>
      </c>
      <c r="M2106" s="8">
        <f t="shared" ca="1" si="131"/>
        <v>-303</v>
      </c>
      <c r="N2106" s="32">
        <f ca="1">SUM(L$4:L2106)/I2106</f>
        <v>-0.14407988587731813</v>
      </c>
      <c r="O2106" s="46">
        <f ca="1">_xlfn.VAR.P(L$4:L2106)</f>
        <v>30.080524866656763</v>
      </c>
      <c r="P2106" s="33">
        <f ca="1">COUNTIF(K$4:K2106, "WIN")/I2106</f>
        <v>2.3775558725630051E-2</v>
      </c>
    </row>
    <row r="2107" spans="9:16" x14ac:dyDescent="0.25">
      <c r="I2107" s="5">
        <v>2104</v>
      </c>
      <c r="J2107" s="8">
        <f t="shared" ca="1" si="130"/>
        <v>17</v>
      </c>
      <c r="K2107" s="7" t="str">
        <f t="shared" ca="1" si="128"/>
        <v>LOSE</v>
      </c>
      <c r="L2107" s="8">
        <f t="shared" ca="1" si="129"/>
        <v>-1</v>
      </c>
      <c r="M2107" s="8">
        <f t="shared" ca="1" si="131"/>
        <v>-304</v>
      </c>
      <c r="N2107" s="32">
        <f ca="1">SUM(L$4:L2107)/I2107</f>
        <v>-0.14448669201520911</v>
      </c>
      <c r="O2107" s="46">
        <f ca="1">_xlfn.VAR.P(L$4:L2107)</f>
        <v>30.066576067313392</v>
      </c>
      <c r="P2107" s="33">
        <f ca="1">COUNTIF(K$4:K2107, "WIN")/I2107</f>
        <v>2.3764258555133078E-2</v>
      </c>
    </row>
    <row r="2108" spans="9:16" x14ac:dyDescent="0.25">
      <c r="I2108" s="5">
        <v>2105</v>
      </c>
      <c r="J2108" s="8">
        <f t="shared" ca="1" si="130"/>
        <v>8</v>
      </c>
      <c r="K2108" s="7" t="str">
        <f t="shared" ca="1" si="128"/>
        <v>LOSE</v>
      </c>
      <c r="L2108" s="8">
        <f t="shared" ca="1" si="129"/>
        <v>-1</v>
      </c>
      <c r="M2108" s="8">
        <f t="shared" ca="1" si="131"/>
        <v>-305</v>
      </c>
      <c r="N2108" s="32">
        <f ca="1">SUM(L$4:L2108)/I2108</f>
        <v>-0.14489311163895488</v>
      </c>
      <c r="O2108" s="46">
        <f ca="1">_xlfn.VAR.P(L$4:L2108)</f>
        <v>30.052640190475117</v>
      </c>
      <c r="P2108" s="33">
        <f ca="1">COUNTIF(K$4:K2108, "WIN")/I2108</f>
        <v>2.3752969121140142E-2</v>
      </c>
    </row>
    <row r="2109" spans="9:16" x14ac:dyDescent="0.25">
      <c r="I2109" s="5">
        <v>2106</v>
      </c>
      <c r="J2109" s="8">
        <f t="shared" ca="1" si="130"/>
        <v>1</v>
      </c>
      <c r="K2109" s="7" t="str">
        <f t="shared" ca="1" si="128"/>
        <v>LOSE</v>
      </c>
      <c r="L2109" s="8">
        <f t="shared" ca="1" si="129"/>
        <v>-1</v>
      </c>
      <c r="M2109" s="8">
        <f t="shared" ca="1" si="131"/>
        <v>-306</v>
      </c>
      <c r="N2109" s="32">
        <f ca="1">SUM(L$4:L2109)/I2109</f>
        <v>-0.14529914529914531</v>
      </c>
      <c r="O2109" s="46">
        <f ca="1">_xlfn.VAR.P(L$4:L2109)</f>
        <v>30.038717218204397</v>
      </c>
      <c r="P2109" s="33">
        <f ca="1">COUNTIF(K$4:K2109, "WIN")/I2109</f>
        <v>2.3741690408357077E-2</v>
      </c>
    </row>
    <row r="2110" spans="9:16" x14ac:dyDescent="0.25">
      <c r="I2110" s="5">
        <v>2107</v>
      </c>
      <c r="J2110" s="8">
        <f t="shared" ca="1" si="130"/>
        <v>33</v>
      </c>
      <c r="K2110" s="7" t="str">
        <f t="shared" ca="1" si="128"/>
        <v>LOSE</v>
      </c>
      <c r="L2110" s="8">
        <f t="shared" ca="1" si="129"/>
        <v>-1</v>
      </c>
      <c r="M2110" s="8">
        <f t="shared" ca="1" si="131"/>
        <v>-307</v>
      </c>
      <c r="N2110" s="32">
        <f ca="1">SUM(L$4:L2110)/I2110</f>
        <v>-0.14570479354532512</v>
      </c>
      <c r="O2110" s="46">
        <f ca="1">_xlfn.VAR.P(L$4:L2110)</f>
        <v>30.024807132596859</v>
      </c>
      <c r="P2110" s="33">
        <f ca="1">COUNTIF(K$4:K2110, "WIN")/I2110</f>
        <v>2.3730422401518746E-2</v>
      </c>
    </row>
    <row r="2111" spans="9:16" x14ac:dyDescent="0.25">
      <c r="I2111" s="5">
        <v>2108</v>
      </c>
      <c r="J2111" s="8">
        <f t="shared" ca="1" si="130"/>
        <v>10</v>
      </c>
      <c r="K2111" s="7" t="str">
        <f t="shared" ca="1" si="128"/>
        <v>LOSE</v>
      </c>
      <c r="L2111" s="8">
        <f t="shared" ca="1" si="129"/>
        <v>-1</v>
      </c>
      <c r="M2111" s="8">
        <f t="shared" ca="1" si="131"/>
        <v>-308</v>
      </c>
      <c r="N2111" s="32">
        <f ca="1">SUM(L$4:L2111)/I2111</f>
        <v>-0.14611005692599621</v>
      </c>
      <c r="O2111" s="46">
        <f ca="1">_xlfn.VAR.P(L$4:L2111)</f>
        <v>30.010909915781212</v>
      </c>
      <c r="P2111" s="33">
        <f ca="1">COUNTIF(K$4:K2111, "WIN")/I2111</f>
        <v>2.3719165085388995E-2</v>
      </c>
    </row>
    <row r="2112" spans="9:16" x14ac:dyDescent="0.25">
      <c r="I2112" s="5">
        <v>2109</v>
      </c>
      <c r="J2112" s="8">
        <f t="shared" ca="1" si="130"/>
        <v>31</v>
      </c>
      <c r="K2112" s="7" t="str">
        <f t="shared" ca="1" si="128"/>
        <v>LOSE</v>
      </c>
      <c r="L2112" s="8">
        <f t="shared" ca="1" si="129"/>
        <v>-1</v>
      </c>
      <c r="M2112" s="8">
        <f t="shared" ca="1" si="131"/>
        <v>-309</v>
      </c>
      <c r="N2112" s="32">
        <f ca="1">SUM(L$4:L2112)/I2112</f>
        <v>-0.1465149359886202</v>
      </c>
      <c r="O2112" s="46">
        <f ca="1">_xlfn.VAR.P(L$4:L2112)</f>
        <v>29.997025549919165</v>
      </c>
      <c r="P2112" s="33">
        <f ca="1">COUNTIF(K$4:K2112, "WIN")/I2112</f>
        <v>2.3707918444760549E-2</v>
      </c>
    </row>
    <row r="2113" spans="9:16" x14ac:dyDescent="0.25">
      <c r="I2113" s="5">
        <v>2110</v>
      </c>
      <c r="J2113" s="8">
        <f t="shared" ca="1" si="130"/>
        <v>30</v>
      </c>
      <c r="K2113" s="7" t="str">
        <f t="shared" ca="1" si="128"/>
        <v>LOSE</v>
      </c>
      <c r="L2113" s="8">
        <f t="shared" ca="1" si="129"/>
        <v>-1</v>
      </c>
      <c r="M2113" s="8">
        <f t="shared" ca="1" si="131"/>
        <v>-310</v>
      </c>
      <c r="N2113" s="32">
        <f ca="1">SUM(L$4:L2113)/I2113</f>
        <v>-0.14691943127962084</v>
      </c>
      <c r="O2113" s="46">
        <f ca="1">_xlfn.VAR.P(L$4:L2113)</f>
        <v>29.983154017205365</v>
      </c>
      <c r="P2113" s="33">
        <f ca="1">COUNTIF(K$4:K2113, "WIN")/I2113</f>
        <v>2.3696682464454975E-2</v>
      </c>
    </row>
    <row r="2114" spans="9:16" x14ac:dyDescent="0.25">
      <c r="I2114" s="5">
        <v>2111</v>
      </c>
      <c r="J2114" s="8">
        <f t="shared" ca="1" si="130"/>
        <v>23</v>
      </c>
      <c r="K2114" s="7" t="str">
        <f t="shared" ca="1" si="128"/>
        <v>LOSE</v>
      </c>
      <c r="L2114" s="8">
        <f t="shared" ca="1" si="129"/>
        <v>-1</v>
      </c>
      <c r="M2114" s="8">
        <f t="shared" ca="1" si="131"/>
        <v>-311</v>
      </c>
      <c r="N2114" s="32">
        <f ca="1">SUM(L$4:L2114)/I2114</f>
        <v>-0.14732354334438655</v>
      </c>
      <c r="O2114" s="46">
        <f ca="1">_xlfn.VAR.P(L$4:L2114)</f>
        <v>29.969295299867312</v>
      </c>
      <c r="P2114" s="33">
        <f ca="1">COUNTIF(K$4:K2114, "WIN")/I2114</f>
        <v>2.3685457129322594E-2</v>
      </c>
    </row>
    <row r="2115" spans="9:16" x14ac:dyDescent="0.25">
      <c r="I2115" s="5">
        <v>2112</v>
      </c>
      <c r="J2115" s="8">
        <f t="shared" ca="1" si="130"/>
        <v>34</v>
      </c>
      <c r="K2115" s="7" t="str">
        <f t="shared" ca="1" si="128"/>
        <v>LOSE</v>
      </c>
      <c r="L2115" s="8">
        <f t="shared" ca="1" si="129"/>
        <v>-1</v>
      </c>
      <c r="M2115" s="8">
        <f t="shared" ca="1" si="131"/>
        <v>-312</v>
      </c>
      <c r="N2115" s="32">
        <f ca="1">SUM(L$4:L2115)/I2115</f>
        <v>-0.14772727272727273</v>
      </c>
      <c r="O2115" s="46">
        <f ca="1">_xlfn.VAR.P(L$4:L2115)</f>
        <v>29.955449380165291</v>
      </c>
      <c r="P2115" s="33">
        <f ca="1">COUNTIF(K$4:K2115, "WIN")/I2115</f>
        <v>2.3674242424242424E-2</v>
      </c>
    </row>
    <row r="2116" spans="9:16" x14ac:dyDescent="0.25">
      <c r="I2116" s="5">
        <v>2113</v>
      </c>
      <c r="J2116" s="8">
        <f t="shared" ca="1" si="130"/>
        <v>20</v>
      </c>
      <c r="K2116" s="7" t="str">
        <f t="shared" ref="K2116:K2179" ca="1" si="132">IF($D$7 = $J2116, "WIN", "LOSE")</f>
        <v>LOSE</v>
      </c>
      <c r="L2116" s="8">
        <f t="shared" ref="L2116:L2179" ca="1" si="133">IF($K2116 = "WIN", 35, -1)</f>
        <v>-1</v>
      </c>
      <c r="M2116" s="8">
        <f t="shared" ca="1" si="131"/>
        <v>-313</v>
      </c>
      <c r="N2116" s="32">
        <f ca="1">SUM(L$4:L2116)/I2116</f>
        <v>-0.14813061997160434</v>
      </c>
      <c r="O2116" s="46">
        <f ca="1">_xlfn.VAR.P(L$4:L2116)</f>
        <v>29.941616240392282</v>
      </c>
      <c r="P2116" s="33">
        <f ca="1">COUNTIF(K$4:K2116, "WIN")/I2116</f>
        <v>2.3663038334122102E-2</v>
      </c>
    </row>
    <row r="2117" spans="9:16" x14ac:dyDescent="0.25">
      <c r="I2117" s="5">
        <v>2114</v>
      </c>
      <c r="J2117" s="8">
        <f t="shared" ca="1" si="130"/>
        <v>23</v>
      </c>
      <c r="K2117" s="7" t="str">
        <f t="shared" ca="1" si="132"/>
        <v>LOSE</v>
      </c>
      <c r="L2117" s="8">
        <f t="shared" ca="1" si="133"/>
        <v>-1</v>
      </c>
      <c r="M2117" s="8">
        <f t="shared" ca="1" si="131"/>
        <v>-314</v>
      </c>
      <c r="N2117" s="32">
        <f ca="1">SUM(L$4:L2117)/I2117</f>
        <v>-0.14853358561967833</v>
      </c>
      <c r="O2117" s="46">
        <f ca="1">_xlfn.VAR.P(L$4:L2117)</f>
        <v>29.9277958628739</v>
      </c>
      <c r="P2117" s="33">
        <f ca="1">COUNTIF(K$4:K2117, "WIN")/I2117</f>
        <v>2.3651844843897825E-2</v>
      </c>
    </row>
    <row r="2118" spans="9:16" x14ac:dyDescent="0.25">
      <c r="I2118" s="5">
        <v>2115</v>
      </c>
      <c r="J2118" s="8">
        <f t="shared" ref="J2118:J2181" ca="1" si="134">RANDBETWEEN(0,36)</f>
        <v>7</v>
      </c>
      <c r="K2118" s="7" t="str">
        <f t="shared" ca="1" si="132"/>
        <v>WIN</v>
      </c>
      <c r="L2118" s="8">
        <f t="shared" ca="1" si="133"/>
        <v>35</v>
      </c>
      <c r="M2118" s="8">
        <f t="shared" ref="M2118:M2181" ca="1" si="135">M2117+L2118</f>
        <v>-279</v>
      </c>
      <c r="N2118" s="32">
        <f ca="1">SUM(L$4:L2118)/I2118</f>
        <v>-0.13191489361702127</v>
      </c>
      <c r="O2118" s="46">
        <f ca="1">_xlfn.VAR.P(L$4:L2118)</f>
        <v>30.497492077863285</v>
      </c>
      <c r="P2118" s="33">
        <f ca="1">COUNTIF(K$4:K2118, "WIN")/I2118</f>
        <v>2.4113475177304965E-2</v>
      </c>
    </row>
    <row r="2119" spans="9:16" x14ac:dyDescent="0.25">
      <c r="I2119" s="5">
        <v>2116</v>
      </c>
      <c r="J2119" s="8">
        <f t="shared" ca="1" si="134"/>
        <v>16</v>
      </c>
      <c r="K2119" s="7" t="str">
        <f t="shared" ca="1" si="132"/>
        <v>LOSE</v>
      </c>
      <c r="L2119" s="8">
        <f t="shared" ca="1" si="133"/>
        <v>-1</v>
      </c>
      <c r="M2119" s="8">
        <f t="shared" ca="1" si="135"/>
        <v>-280</v>
      </c>
      <c r="N2119" s="32">
        <f ca="1">SUM(L$4:L2119)/I2119</f>
        <v>-0.1323251417769376</v>
      </c>
      <c r="O2119" s="46">
        <f ca="1">_xlfn.VAR.P(L$4:L2119)</f>
        <v>30.483435236437835</v>
      </c>
      <c r="P2119" s="33">
        <f ca="1">COUNTIF(K$4:K2119, "WIN")/I2119</f>
        <v>2.4102079395085067E-2</v>
      </c>
    </row>
    <row r="2120" spans="9:16" x14ac:dyDescent="0.25">
      <c r="I2120" s="5">
        <v>2117</v>
      </c>
      <c r="J2120" s="8">
        <f t="shared" ca="1" si="134"/>
        <v>15</v>
      </c>
      <c r="K2120" s="7" t="str">
        <f t="shared" ca="1" si="132"/>
        <v>LOSE</v>
      </c>
      <c r="L2120" s="8">
        <f t="shared" ca="1" si="133"/>
        <v>-1</v>
      </c>
      <c r="M2120" s="8">
        <f t="shared" ca="1" si="135"/>
        <v>-281</v>
      </c>
      <c r="N2120" s="32">
        <f ca="1">SUM(L$4:L2120)/I2120</f>
        <v>-0.13273500236183278</v>
      </c>
      <c r="O2120" s="46">
        <f ca="1">_xlfn.VAR.P(L$4:L2120)</f>
        <v>30.469391338845689</v>
      </c>
      <c r="P2120" s="33">
        <f ca="1">COUNTIF(K$4:K2120, "WIN")/I2120</f>
        <v>2.4090694378837978E-2</v>
      </c>
    </row>
    <row r="2121" spans="9:16" x14ac:dyDescent="0.25">
      <c r="I2121" s="5">
        <v>2118</v>
      </c>
      <c r="J2121" s="8">
        <f t="shared" ca="1" si="134"/>
        <v>22</v>
      </c>
      <c r="K2121" s="7" t="str">
        <f t="shared" ca="1" si="132"/>
        <v>LOSE</v>
      </c>
      <c r="L2121" s="8">
        <f t="shared" ca="1" si="133"/>
        <v>-1</v>
      </c>
      <c r="M2121" s="8">
        <f t="shared" ca="1" si="135"/>
        <v>-282</v>
      </c>
      <c r="N2121" s="32">
        <f ca="1">SUM(L$4:L2121)/I2121</f>
        <v>-0.13314447592067988</v>
      </c>
      <c r="O2121" s="46">
        <f ca="1">_xlfn.VAR.P(L$4:L2121)</f>
        <v>30.455360367228693</v>
      </c>
      <c r="P2121" s="33">
        <f ca="1">COUNTIF(K$4:K2121, "WIN")/I2121</f>
        <v>2.4079320113314446E-2</v>
      </c>
    </row>
    <row r="2122" spans="9:16" x14ac:dyDescent="0.25">
      <c r="I2122" s="5">
        <v>2119</v>
      </c>
      <c r="J2122" s="8">
        <f t="shared" ca="1" si="134"/>
        <v>16</v>
      </c>
      <c r="K2122" s="7" t="str">
        <f t="shared" ca="1" si="132"/>
        <v>LOSE</v>
      </c>
      <c r="L2122" s="8">
        <f t="shared" ca="1" si="133"/>
        <v>-1</v>
      </c>
      <c r="M2122" s="8">
        <f t="shared" ca="1" si="135"/>
        <v>-283</v>
      </c>
      <c r="N2122" s="32">
        <f ca="1">SUM(L$4:L2122)/I2122</f>
        <v>-0.13355356300141577</v>
      </c>
      <c r="O2122" s="46">
        <f ca="1">_xlfn.VAR.P(L$4:L2122)</f>
        <v>30.441342303761491</v>
      </c>
      <c r="P2122" s="33">
        <f ca="1">COUNTIF(K$4:K2122, "WIN")/I2122</f>
        <v>2.4067956583294008E-2</v>
      </c>
    </row>
    <row r="2123" spans="9:16" x14ac:dyDescent="0.25">
      <c r="I2123" s="5">
        <v>2120</v>
      </c>
      <c r="J2123" s="8">
        <f t="shared" ca="1" si="134"/>
        <v>4</v>
      </c>
      <c r="K2123" s="7" t="str">
        <f t="shared" ca="1" si="132"/>
        <v>LOSE</v>
      </c>
      <c r="L2123" s="8">
        <f t="shared" ca="1" si="133"/>
        <v>-1</v>
      </c>
      <c r="M2123" s="8">
        <f t="shared" ca="1" si="135"/>
        <v>-284</v>
      </c>
      <c r="N2123" s="32">
        <f ca="1">SUM(L$4:L2123)/I2123</f>
        <v>-0.13396226415094339</v>
      </c>
      <c r="O2123" s="46">
        <f ca="1">_xlfn.VAR.P(L$4:L2123)</f>
        <v>30.427337130651477</v>
      </c>
      <c r="P2123" s="33">
        <f ca="1">COUNTIF(K$4:K2123, "WIN")/I2123</f>
        <v>2.4056603773584907E-2</v>
      </c>
    </row>
    <row r="2124" spans="9:16" x14ac:dyDescent="0.25">
      <c r="I2124" s="5">
        <v>2121</v>
      </c>
      <c r="J2124" s="8">
        <f t="shared" ca="1" si="134"/>
        <v>21</v>
      </c>
      <c r="K2124" s="7" t="str">
        <f t="shared" ca="1" si="132"/>
        <v>LOSE</v>
      </c>
      <c r="L2124" s="8">
        <f t="shared" ca="1" si="133"/>
        <v>-1</v>
      </c>
      <c r="M2124" s="8">
        <f t="shared" ca="1" si="135"/>
        <v>-285</v>
      </c>
      <c r="N2124" s="32">
        <f ca="1">SUM(L$4:L2124)/I2124</f>
        <v>-0.13437057991513437</v>
      </c>
      <c r="O2124" s="46">
        <f ca="1">_xlfn.VAR.P(L$4:L2124)</f>
        <v>30.413344830138701</v>
      </c>
      <c r="P2124" s="33">
        <f ca="1">COUNTIF(K$4:K2124, "WIN")/I2124</f>
        <v>2.4045261669024046E-2</v>
      </c>
    </row>
    <row r="2125" spans="9:16" x14ac:dyDescent="0.25">
      <c r="I2125" s="5">
        <v>2122</v>
      </c>
      <c r="J2125" s="8">
        <f t="shared" ca="1" si="134"/>
        <v>23</v>
      </c>
      <c r="K2125" s="7" t="str">
        <f t="shared" ca="1" si="132"/>
        <v>LOSE</v>
      </c>
      <c r="L2125" s="8">
        <f t="shared" ca="1" si="133"/>
        <v>-1</v>
      </c>
      <c r="M2125" s="8">
        <f t="shared" ca="1" si="135"/>
        <v>-286</v>
      </c>
      <c r="N2125" s="32">
        <f ca="1">SUM(L$4:L2125)/I2125</f>
        <v>-0.1347785108388313</v>
      </c>
      <c r="O2125" s="46">
        <f ca="1">_xlfn.VAR.P(L$4:L2125)</f>
        <v>30.399365384495802</v>
      </c>
      <c r="P2125" s="33">
        <f ca="1">COUNTIF(K$4:K2125, "WIN")/I2125</f>
        <v>2.403393025447691E-2</v>
      </c>
    </row>
    <row r="2126" spans="9:16" x14ac:dyDescent="0.25">
      <c r="I2126" s="5">
        <v>2123</v>
      </c>
      <c r="J2126" s="8">
        <f t="shared" ca="1" si="134"/>
        <v>2</v>
      </c>
      <c r="K2126" s="7" t="str">
        <f t="shared" ca="1" si="132"/>
        <v>LOSE</v>
      </c>
      <c r="L2126" s="8">
        <f t="shared" ca="1" si="133"/>
        <v>-1</v>
      </c>
      <c r="M2126" s="8">
        <f t="shared" ca="1" si="135"/>
        <v>-287</v>
      </c>
      <c r="N2126" s="32">
        <f ca="1">SUM(L$4:L2126)/I2126</f>
        <v>-0.13518605746585022</v>
      </c>
      <c r="O2126" s="46">
        <f ca="1">_xlfn.VAR.P(L$4:L2126)</f>
        <v>30.385398776027934</v>
      </c>
      <c r="P2126" s="33">
        <f ca="1">COUNTIF(K$4:K2126, "WIN")/I2126</f>
        <v>2.4022609514837492E-2</v>
      </c>
    </row>
    <row r="2127" spans="9:16" x14ac:dyDescent="0.25">
      <c r="I2127" s="5">
        <v>2124</v>
      </c>
      <c r="J2127" s="8">
        <f t="shared" ca="1" si="134"/>
        <v>25</v>
      </c>
      <c r="K2127" s="7" t="str">
        <f t="shared" ca="1" si="132"/>
        <v>LOSE</v>
      </c>
      <c r="L2127" s="8">
        <f t="shared" ca="1" si="133"/>
        <v>-1</v>
      </c>
      <c r="M2127" s="8">
        <f t="shared" ca="1" si="135"/>
        <v>-288</v>
      </c>
      <c r="N2127" s="32">
        <f ca="1">SUM(L$4:L2127)/I2127</f>
        <v>-0.13559322033898305</v>
      </c>
      <c r="O2127" s="46">
        <f ca="1">_xlfn.VAR.P(L$4:L2127)</f>
        <v>30.371444987072682</v>
      </c>
      <c r="P2127" s="33">
        <f ca="1">COUNTIF(K$4:K2127, "WIN")/I2127</f>
        <v>2.4011299435028249E-2</v>
      </c>
    </row>
    <row r="2128" spans="9:16" x14ac:dyDescent="0.25">
      <c r="I2128" s="5">
        <v>2125</v>
      </c>
      <c r="J2128" s="8">
        <f t="shared" ca="1" si="134"/>
        <v>5</v>
      </c>
      <c r="K2128" s="7" t="str">
        <f t="shared" ca="1" si="132"/>
        <v>LOSE</v>
      </c>
      <c r="L2128" s="8">
        <f t="shared" ca="1" si="133"/>
        <v>-1</v>
      </c>
      <c r="M2128" s="8">
        <f t="shared" ca="1" si="135"/>
        <v>-289</v>
      </c>
      <c r="N2128" s="32">
        <f ca="1">SUM(L$4:L2128)/I2128</f>
        <v>-0.13600000000000001</v>
      </c>
      <c r="O2128" s="46">
        <f ca="1">_xlfn.VAR.P(L$4:L2128)</f>
        <v>30.357503999999999</v>
      </c>
      <c r="P2128" s="33">
        <f ca="1">COUNTIF(K$4:K2128, "WIN")/I2128</f>
        <v>2.4E-2</v>
      </c>
    </row>
    <row r="2129" spans="9:16" x14ac:dyDescent="0.25">
      <c r="I2129" s="5">
        <v>2126</v>
      </c>
      <c r="J2129" s="8">
        <f t="shared" ca="1" si="134"/>
        <v>11</v>
      </c>
      <c r="K2129" s="7" t="str">
        <f t="shared" ca="1" si="132"/>
        <v>LOSE</v>
      </c>
      <c r="L2129" s="8">
        <f t="shared" ca="1" si="133"/>
        <v>-1</v>
      </c>
      <c r="M2129" s="8">
        <f t="shared" ca="1" si="135"/>
        <v>-290</v>
      </c>
      <c r="N2129" s="32">
        <f ca="1">SUM(L$4:L2129)/I2129</f>
        <v>-0.13640639698965193</v>
      </c>
      <c r="O2129" s="46">
        <f ca="1">_xlfn.VAR.P(L$4:L2129)</f>
        <v>30.343575797212136</v>
      </c>
      <c r="P2129" s="33">
        <f ca="1">COUNTIF(K$4:K2129, "WIN")/I2129</f>
        <v>2.398871119473189E-2</v>
      </c>
    </row>
    <row r="2130" spans="9:16" x14ac:dyDescent="0.25">
      <c r="I2130" s="5">
        <v>2127</v>
      </c>
      <c r="J2130" s="8">
        <f t="shared" ca="1" si="134"/>
        <v>1</v>
      </c>
      <c r="K2130" s="7" t="str">
        <f t="shared" ca="1" si="132"/>
        <v>LOSE</v>
      </c>
      <c r="L2130" s="8">
        <f t="shared" ca="1" si="133"/>
        <v>-1</v>
      </c>
      <c r="M2130" s="8">
        <f t="shared" ca="1" si="135"/>
        <v>-291</v>
      </c>
      <c r="N2130" s="32">
        <f ca="1">SUM(L$4:L2130)/I2130</f>
        <v>-0.13681241184767279</v>
      </c>
      <c r="O2130" s="46">
        <f ca="1">_xlfn.VAR.P(L$4:L2130)</f>
        <v>30.329660361143549</v>
      </c>
      <c r="P2130" s="33">
        <f ca="1">COUNTIF(K$4:K2130, "WIN")/I2130</f>
        <v>2.3977433004231313E-2</v>
      </c>
    </row>
    <row r="2131" spans="9:16" x14ac:dyDescent="0.25">
      <c r="I2131" s="5">
        <v>2128</v>
      </c>
      <c r="J2131" s="8">
        <f t="shared" ca="1" si="134"/>
        <v>36</v>
      </c>
      <c r="K2131" s="7" t="str">
        <f t="shared" ca="1" si="132"/>
        <v>LOSE</v>
      </c>
      <c r="L2131" s="8">
        <f t="shared" ca="1" si="133"/>
        <v>-1</v>
      </c>
      <c r="M2131" s="8">
        <f t="shared" ca="1" si="135"/>
        <v>-292</v>
      </c>
      <c r="N2131" s="32">
        <f ca="1">SUM(L$4:L2131)/I2131</f>
        <v>-0.13721804511278196</v>
      </c>
      <c r="O2131" s="46">
        <f ca="1">_xlfn.VAR.P(L$4:L2131)</f>
        <v>30.315757674260841</v>
      </c>
      <c r="P2131" s="33">
        <f ca="1">COUNTIF(K$4:K2131, "WIN")/I2131</f>
        <v>2.3966165413533833E-2</v>
      </c>
    </row>
    <row r="2132" spans="9:16" x14ac:dyDescent="0.25">
      <c r="I2132" s="5">
        <v>2129</v>
      </c>
      <c r="J2132" s="8">
        <f t="shared" ca="1" si="134"/>
        <v>21</v>
      </c>
      <c r="K2132" s="7" t="str">
        <f t="shared" ca="1" si="132"/>
        <v>LOSE</v>
      </c>
      <c r="L2132" s="8">
        <f t="shared" ca="1" si="133"/>
        <v>-1</v>
      </c>
      <c r="M2132" s="8">
        <f t="shared" ca="1" si="135"/>
        <v>-293</v>
      </c>
      <c r="N2132" s="32">
        <f ca="1">SUM(L$4:L2132)/I2132</f>
        <v>-0.13762329732268672</v>
      </c>
      <c r="O2132" s="46">
        <f ca="1">_xlfn.VAR.P(L$4:L2132)</f>
        <v>30.301867719062685</v>
      </c>
      <c r="P2132" s="33">
        <f ca="1">COUNTIF(K$4:K2132, "WIN")/I2132</f>
        <v>2.3954908407703146E-2</v>
      </c>
    </row>
    <row r="2133" spans="9:16" x14ac:dyDescent="0.25">
      <c r="I2133" s="5">
        <v>2130</v>
      </c>
      <c r="J2133" s="8">
        <f t="shared" ca="1" si="134"/>
        <v>33</v>
      </c>
      <c r="K2133" s="7" t="str">
        <f t="shared" ca="1" si="132"/>
        <v>LOSE</v>
      </c>
      <c r="L2133" s="8">
        <f t="shared" ca="1" si="133"/>
        <v>-1</v>
      </c>
      <c r="M2133" s="8">
        <f t="shared" ca="1" si="135"/>
        <v>-294</v>
      </c>
      <c r="N2133" s="32">
        <f ca="1">SUM(L$4:L2133)/I2133</f>
        <v>-0.13802816901408452</v>
      </c>
      <c r="O2133" s="46">
        <f ca="1">_xlfn.VAR.P(L$4:L2133)</f>
        <v>30.287990478079745</v>
      </c>
      <c r="P2133" s="33">
        <f ca="1">COUNTIF(K$4:K2133, "WIN")/I2133</f>
        <v>2.3943661971830985E-2</v>
      </c>
    </row>
    <row r="2134" spans="9:16" x14ac:dyDescent="0.25">
      <c r="I2134" s="5">
        <v>2131</v>
      </c>
      <c r="J2134" s="8">
        <f t="shared" ca="1" si="134"/>
        <v>14</v>
      </c>
      <c r="K2134" s="7" t="str">
        <f t="shared" ca="1" si="132"/>
        <v>LOSE</v>
      </c>
      <c r="L2134" s="8">
        <f t="shared" ca="1" si="133"/>
        <v>-1</v>
      </c>
      <c r="M2134" s="8">
        <f t="shared" ca="1" si="135"/>
        <v>-295</v>
      </c>
      <c r="N2134" s="32">
        <f ca="1">SUM(L$4:L2134)/I2134</f>
        <v>-0.13843266072266541</v>
      </c>
      <c r="O2134" s="46">
        <f ca="1">_xlfn.VAR.P(L$4:L2134)</f>
        <v>30.274125933874618</v>
      </c>
      <c r="P2134" s="33">
        <f ca="1">COUNTIF(K$4:K2134, "WIN")/I2134</f>
        <v>2.3932426091037073E-2</v>
      </c>
    </row>
    <row r="2135" spans="9:16" x14ac:dyDescent="0.25">
      <c r="I2135" s="5">
        <v>2132</v>
      </c>
      <c r="J2135" s="8">
        <f t="shared" ca="1" si="134"/>
        <v>36</v>
      </c>
      <c r="K2135" s="7" t="str">
        <f t="shared" ca="1" si="132"/>
        <v>LOSE</v>
      </c>
      <c r="L2135" s="8">
        <f t="shared" ca="1" si="133"/>
        <v>-1</v>
      </c>
      <c r="M2135" s="8">
        <f t="shared" ca="1" si="135"/>
        <v>-296</v>
      </c>
      <c r="N2135" s="32">
        <f ca="1">SUM(L$4:L2135)/I2135</f>
        <v>-0.13883677298311445</v>
      </c>
      <c r="O2135" s="46">
        <f ca="1">_xlfn.VAR.P(L$4:L2135)</f>
        <v>30.260274069041746</v>
      </c>
      <c r="P2135" s="33">
        <f ca="1">COUNTIF(K$4:K2135, "WIN")/I2135</f>
        <v>2.3921200750469045E-2</v>
      </c>
    </row>
    <row r="2136" spans="9:16" x14ac:dyDescent="0.25">
      <c r="I2136" s="5">
        <v>2133</v>
      </c>
      <c r="J2136" s="8">
        <f t="shared" ca="1" si="134"/>
        <v>36</v>
      </c>
      <c r="K2136" s="7" t="str">
        <f t="shared" ca="1" si="132"/>
        <v>LOSE</v>
      </c>
      <c r="L2136" s="8">
        <f t="shared" ca="1" si="133"/>
        <v>-1</v>
      </c>
      <c r="M2136" s="8">
        <f t="shared" ca="1" si="135"/>
        <v>-297</v>
      </c>
      <c r="N2136" s="32">
        <f ca="1">SUM(L$4:L2136)/I2136</f>
        <v>-0.13924050632911392</v>
      </c>
      <c r="O2136" s="46">
        <f ca="1">_xlfn.VAR.P(L$4:L2136)</f>
        <v>30.246434866207338</v>
      </c>
      <c r="P2136" s="33">
        <f ca="1">COUNTIF(K$4:K2136, "WIN")/I2136</f>
        <v>2.3909985935302389E-2</v>
      </c>
    </row>
    <row r="2137" spans="9:16" x14ac:dyDescent="0.25">
      <c r="I2137" s="5">
        <v>2134</v>
      </c>
      <c r="J2137" s="8">
        <f t="shared" ca="1" si="134"/>
        <v>16</v>
      </c>
      <c r="K2137" s="7" t="str">
        <f t="shared" ca="1" si="132"/>
        <v>LOSE</v>
      </c>
      <c r="L2137" s="8">
        <f t="shared" ca="1" si="133"/>
        <v>-1</v>
      </c>
      <c r="M2137" s="8">
        <f t="shared" ca="1" si="135"/>
        <v>-298</v>
      </c>
      <c r="N2137" s="32">
        <f ca="1">SUM(L$4:L2137)/I2137</f>
        <v>-0.13964386129334583</v>
      </c>
      <c r="O2137" s="46">
        <f ca="1">_xlfn.VAR.P(L$4:L2137)</f>
        <v>30.232608308029327</v>
      </c>
      <c r="P2137" s="33">
        <f ca="1">COUNTIF(K$4:K2137, "WIN")/I2137</f>
        <v>2.3898781630740395E-2</v>
      </c>
    </row>
    <row r="2138" spans="9:16" x14ac:dyDescent="0.25">
      <c r="I2138" s="5">
        <v>2135</v>
      </c>
      <c r="J2138" s="8">
        <f t="shared" ca="1" si="134"/>
        <v>2</v>
      </c>
      <c r="K2138" s="7" t="str">
        <f t="shared" ca="1" si="132"/>
        <v>LOSE</v>
      </c>
      <c r="L2138" s="8">
        <f t="shared" ca="1" si="133"/>
        <v>-1</v>
      </c>
      <c r="M2138" s="8">
        <f t="shared" ca="1" si="135"/>
        <v>-299</v>
      </c>
      <c r="N2138" s="32">
        <f ca="1">SUM(L$4:L2138)/I2138</f>
        <v>-0.14004683840749416</v>
      </c>
      <c r="O2138" s="46">
        <f ca="1">_xlfn.VAR.P(L$4:L2138)</f>
        <v>30.218794377197263</v>
      </c>
      <c r="P2138" s="33">
        <f ca="1">COUNTIF(K$4:K2138, "WIN")/I2138</f>
        <v>2.3887587822014052E-2</v>
      </c>
    </row>
    <row r="2139" spans="9:16" x14ac:dyDescent="0.25">
      <c r="I2139" s="5">
        <v>2136</v>
      </c>
      <c r="J2139" s="8">
        <f t="shared" ca="1" si="134"/>
        <v>17</v>
      </c>
      <c r="K2139" s="7" t="str">
        <f t="shared" ca="1" si="132"/>
        <v>LOSE</v>
      </c>
      <c r="L2139" s="8">
        <f t="shared" ca="1" si="133"/>
        <v>-1</v>
      </c>
      <c r="M2139" s="8">
        <f t="shared" ca="1" si="135"/>
        <v>-300</v>
      </c>
      <c r="N2139" s="32">
        <f ca="1">SUM(L$4:L2139)/I2139</f>
        <v>-0.1404494382022472</v>
      </c>
      <c r="O2139" s="46">
        <f ca="1">_xlfn.VAR.P(L$4:L2139)</f>
        <v>30.204993056432269</v>
      </c>
      <c r="P2139" s="33">
        <f ca="1">COUNTIF(K$4:K2139, "WIN")/I2139</f>
        <v>2.3876404494382022E-2</v>
      </c>
    </row>
    <row r="2140" spans="9:16" x14ac:dyDescent="0.25">
      <c r="I2140" s="5">
        <v>2137</v>
      </c>
      <c r="J2140" s="8">
        <f t="shared" ca="1" si="134"/>
        <v>17</v>
      </c>
      <c r="K2140" s="7" t="str">
        <f t="shared" ca="1" si="132"/>
        <v>LOSE</v>
      </c>
      <c r="L2140" s="8">
        <f t="shared" ca="1" si="133"/>
        <v>-1</v>
      </c>
      <c r="M2140" s="8">
        <f t="shared" ca="1" si="135"/>
        <v>-301</v>
      </c>
      <c r="N2140" s="32">
        <f ca="1">SUM(L$4:L2140)/I2140</f>
        <v>-0.14085166120729994</v>
      </c>
      <c r="O2140" s="46">
        <f ca="1">_xlfn.VAR.P(L$4:L2140)</f>
        <v>30.191204328486947</v>
      </c>
      <c r="P2140" s="33">
        <f ca="1">COUNTIF(K$4:K2140, "WIN")/I2140</f>
        <v>2.3865231633130556E-2</v>
      </c>
    </row>
    <row r="2141" spans="9:16" x14ac:dyDescent="0.25">
      <c r="I2141" s="5">
        <v>2138</v>
      </c>
      <c r="J2141" s="8">
        <f t="shared" ca="1" si="134"/>
        <v>34</v>
      </c>
      <c r="K2141" s="7" t="str">
        <f t="shared" ca="1" si="132"/>
        <v>LOSE</v>
      </c>
      <c r="L2141" s="8">
        <f t="shared" ca="1" si="133"/>
        <v>-1</v>
      </c>
      <c r="M2141" s="8">
        <f t="shared" ca="1" si="135"/>
        <v>-302</v>
      </c>
      <c r="N2141" s="32">
        <f ca="1">SUM(L$4:L2141)/I2141</f>
        <v>-0.14125350795135641</v>
      </c>
      <c r="O2141" s="46">
        <f ca="1">_xlfn.VAR.P(L$4:L2141)</f>
        <v>30.17742817614532</v>
      </c>
      <c r="P2141" s="33">
        <f ca="1">COUNTIF(K$4:K2141, "WIN")/I2141</f>
        <v>2.3854069223573433E-2</v>
      </c>
    </row>
    <row r="2142" spans="9:16" x14ac:dyDescent="0.25">
      <c r="I2142" s="5">
        <v>2139</v>
      </c>
      <c r="J2142" s="8">
        <f t="shared" ca="1" si="134"/>
        <v>18</v>
      </c>
      <c r="K2142" s="7" t="str">
        <f t="shared" ca="1" si="132"/>
        <v>LOSE</v>
      </c>
      <c r="L2142" s="8">
        <f t="shared" ca="1" si="133"/>
        <v>-1</v>
      </c>
      <c r="M2142" s="8">
        <f t="shared" ca="1" si="135"/>
        <v>-303</v>
      </c>
      <c r="N2142" s="32">
        <f ca="1">SUM(L$4:L2142)/I2142</f>
        <v>-0.14165497896213183</v>
      </c>
      <c r="O2142" s="46">
        <f ca="1">_xlfn.VAR.P(L$4:L2142)</f>
        <v>30.163664582222754</v>
      </c>
      <c r="P2142" s="33">
        <f ca="1">COUNTIF(K$4:K2142, "WIN")/I2142</f>
        <v>2.3842917251051893E-2</v>
      </c>
    </row>
    <row r="2143" spans="9:16" x14ac:dyDescent="0.25">
      <c r="I2143" s="5">
        <v>2140</v>
      </c>
      <c r="J2143" s="8">
        <f t="shared" ca="1" si="134"/>
        <v>15</v>
      </c>
      <c r="K2143" s="7" t="str">
        <f t="shared" ca="1" si="132"/>
        <v>LOSE</v>
      </c>
      <c r="L2143" s="8">
        <f t="shared" ca="1" si="133"/>
        <v>-1</v>
      </c>
      <c r="M2143" s="8">
        <f t="shared" ca="1" si="135"/>
        <v>-304</v>
      </c>
      <c r="N2143" s="32">
        <f ca="1">SUM(L$4:L2143)/I2143</f>
        <v>-0.14205607476635515</v>
      </c>
      <c r="O2143" s="46">
        <f ca="1">_xlfn.VAR.P(L$4:L2143)</f>
        <v>30.1499135295659</v>
      </c>
      <c r="P2143" s="33">
        <f ca="1">COUNTIF(K$4:K2143, "WIN")/I2143</f>
        <v>2.3831775700934581E-2</v>
      </c>
    </row>
    <row r="2144" spans="9:16" x14ac:dyDescent="0.25">
      <c r="I2144" s="5">
        <v>2141</v>
      </c>
      <c r="J2144" s="8">
        <f t="shared" ca="1" si="134"/>
        <v>11</v>
      </c>
      <c r="K2144" s="7" t="str">
        <f t="shared" ca="1" si="132"/>
        <v>LOSE</v>
      </c>
      <c r="L2144" s="8">
        <f t="shared" ca="1" si="133"/>
        <v>-1</v>
      </c>
      <c r="M2144" s="8">
        <f t="shared" ca="1" si="135"/>
        <v>-305</v>
      </c>
      <c r="N2144" s="32">
        <f ca="1">SUM(L$4:L2144)/I2144</f>
        <v>-0.14245679588977114</v>
      </c>
      <c r="O2144" s="46">
        <f ca="1">_xlfn.VAR.P(L$4:L2144)</f>
        <v>30.136175001052603</v>
      </c>
      <c r="P2144" s="33">
        <f ca="1">COUNTIF(K$4:K2144, "WIN")/I2144</f>
        <v>2.382064455861747E-2</v>
      </c>
    </row>
    <row r="2145" spans="9:16" x14ac:dyDescent="0.25">
      <c r="I2145" s="5">
        <v>2142</v>
      </c>
      <c r="J2145" s="8">
        <f t="shared" ca="1" si="134"/>
        <v>30</v>
      </c>
      <c r="K2145" s="7" t="str">
        <f t="shared" ca="1" si="132"/>
        <v>LOSE</v>
      </c>
      <c r="L2145" s="8">
        <f t="shared" ca="1" si="133"/>
        <v>-1</v>
      </c>
      <c r="M2145" s="8">
        <f t="shared" ca="1" si="135"/>
        <v>-306</v>
      </c>
      <c r="N2145" s="32">
        <f ca="1">SUM(L$4:L2145)/I2145</f>
        <v>-0.14285714285714285</v>
      </c>
      <c r="O2145" s="46">
        <f ca="1">_xlfn.VAR.P(L$4:L2145)</f>
        <v>30.122448979591837</v>
      </c>
      <c r="P2145" s="33">
        <f ca="1">COUNTIF(K$4:K2145, "WIN")/I2145</f>
        <v>2.3809523809523808E-2</v>
      </c>
    </row>
    <row r="2146" spans="9:16" x14ac:dyDescent="0.25">
      <c r="I2146" s="5">
        <v>2143</v>
      </c>
      <c r="J2146" s="8">
        <f t="shared" ca="1" si="134"/>
        <v>11</v>
      </c>
      <c r="K2146" s="7" t="str">
        <f t="shared" ca="1" si="132"/>
        <v>LOSE</v>
      </c>
      <c r="L2146" s="8">
        <f t="shared" ca="1" si="133"/>
        <v>-1</v>
      </c>
      <c r="M2146" s="8">
        <f t="shared" ca="1" si="135"/>
        <v>-307</v>
      </c>
      <c r="N2146" s="32">
        <f ca="1">SUM(L$4:L2146)/I2146</f>
        <v>-0.14325711619225384</v>
      </c>
      <c r="O2146" s="46">
        <f ca="1">_xlfn.VAR.P(L$4:L2146)</f>
        <v>30.10873544812365</v>
      </c>
      <c r="P2146" s="33">
        <f ca="1">COUNTIF(K$4:K2146, "WIN")/I2146</f>
        <v>2.379841343910406E-2</v>
      </c>
    </row>
    <row r="2147" spans="9:16" x14ac:dyDescent="0.25">
      <c r="I2147" s="5">
        <v>2144</v>
      </c>
      <c r="J2147" s="8">
        <f t="shared" ca="1" si="134"/>
        <v>12</v>
      </c>
      <c r="K2147" s="7" t="str">
        <f t="shared" ca="1" si="132"/>
        <v>LOSE</v>
      </c>
      <c r="L2147" s="8">
        <f t="shared" ca="1" si="133"/>
        <v>-1</v>
      </c>
      <c r="M2147" s="8">
        <f t="shared" ca="1" si="135"/>
        <v>-308</v>
      </c>
      <c r="N2147" s="32">
        <f ca="1">SUM(L$4:L2147)/I2147</f>
        <v>-0.14365671641791045</v>
      </c>
      <c r="O2147" s="46">
        <f ca="1">_xlfn.VAR.P(L$4:L2147)</f>
        <v>30.09503438961907</v>
      </c>
      <c r="P2147" s="33">
        <f ca="1">COUNTIF(K$4:K2147, "WIN")/I2147</f>
        <v>2.378731343283582E-2</v>
      </c>
    </row>
    <row r="2148" spans="9:16" x14ac:dyDescent="0.25">
      <c r="I2148" s="5">
        <v>2145</v>
      </c>
      <c r="J2148" s="8">
        <f t="shared" ca="1" si="134"/>
        <v>20</v>
      </c>
      <c r="K2148" s="7" t="str">
        <f t="shared" ca="1" si="132"/>
        <v>LOSE</v>
      </c>
      <c r="L2148" s="8">
        <f t="shared" ca="1" si="133"/>
        <v>-1</v>
      </c>
      <c r="M2148" s="8">
        <f t="shared" ca="1" si="135"/>
        <v>-309</v>
      </c>
      <c r="N2148" s="32">
        <f ca="1">SUM(L$4:L2148)/I2148</f>
        <v>-0.14405594405594405</v>
      </c>
      <c r="O2148" s="46">
        <f ca="1">_xlfn.VAR.P(L$4:L2148)</f>
        <v>30.081345787080053</v>
      </c>
      <c r="P2148" s="33">
        <f ca="1">COUNTIF(K$4:K2148, "WIN")/I2148</f>
        <v>2.3776223776223775E-2</v>
      </c>
    </row>
    <row r="2149" spans="9:16" x14ac:dyDescent="0.25">
      <c r="I2149" s="5">
        <v>2146</v>
      </c>
      <c r="J2149" s="8">
        <f t="shared" ca="1" si="134"/>
        <v>15</v>
      </c>
      <c r="K2149" s="7" t="str">
        <f t="shared" ca="1" si="132"/>
        <v>LOSE</v>
      </c>
      <c r="L2149" s="8">
        <f t="shared" ca="1" si="133"/>
        <v>-1</v>
      </c>
      <c r="M2149" s="8">
        <f t="shared" ca="1" si="135"/>
        <v>-310</v>
      </c>
      <c r="N2149" s="32">
        <f ca="1">SUM(L$4:L2149)/I2149</f>
        <v>-0.14445479962721341</v>
      </c>
      <c r="O2149" s="46">
        <f ca="1">_xlfn.VAR.P(L$4:L2149)</f>
        <v>30.067669623539405</v>
      </c>
      <c r="P2149" s="33">
        <f ca="1">COUNTIF(K$4:K2149, "WIN")/I2149</f>
        <v>2.3765144454799627E-2</v>
      </c>
    </row>
    <row r="2150" spans="9:16" x14ac:dyDescent="0.25">
      <c r="I2150" s="5">
        <v>2147</v>
      </c>
      <c r="J2150" s="8">
        <f t="shared" ca="1" si="134"/>
        <v>27</v>
      </c>
      <c r="K2150" s="7" t="str">
        <f t="shared" ca="1" si="132"/>
        <v>LOSE</v>
      </c>
      <c r="L2150" s="8">
        <f t="shared" ca="1" si="133"/>
        <v>-1</v>
      </c>
      <c r="M2150" s="8">
        <f t="shared" ca="1" si="135"/>
        <v>-311</v>
      </c>
      <c r="N2150" s="32">
        <f ca="1">SUM(L$4:L2150)/I2150</f>
        <v>-0.14485328365160691</v>
      </c>
      <c r="O2150" s="46">
        <f ca="1">_xlfn.VAR.P(L$4:L2150)</f>
        <v>30.054005882060714</v>
      </c>
      <c r="P2150" s="33">
        <f ca="1">COUNTIF(K$4:K2150, "WIN")/I2150</f>
        <v>2.3754075454122031E-2</v>
      </c>
    </row>
    <row r="2151" spans="9:16" x14ac:dyDescent="0.25">
      <c r="I2151" s="5">
        <v>2148</v>
      </c>
      <c r="J2151" s="8">
        <f t="shared" ca="1" si="134"/>
        <v>16</v>
      </c>
      <c r="K2151" s="7" t="str">
        <f t="shared" ca="1" si="132"/>
        <v>LOSE</v>
      </c>
      <c r="L2151" s="8">
        <f t="shared" ca="1" si="133"/>
        <v>-1</v>
      </c>
      <c r="M2151" s="8">
        <f t="shared" ca="1" si="135"/>
        <v>-312</v>
      </c>
      <c r="N2151" s="32">
        <f ca="1">SUM(L$4:L2151)/I2151</f>
        <v>-0.14525139664804471</v>
      </c>
      <c r="O2151" s="46">
        <f ca="1">_xlfn.VAR.P(L$4:L2151)</f>
        <v>30.040354545738271</v>
      </c>
      <c r="P2151" s="33">
        <f ca="1">COUNTIF(K$4:K2151, "WIN")/I2151</f>
        <v>2.3743016759776536E-2</v>
      </c>
    </row>
    <row r="2152" spans="9:16" x14ac:dyDescent="0.25">
      <c r="I2152" s="5">
        <v>2149</v>
      </c>
      <c r="J2152" s="8">
        <f t="shared" ca="1" si="134"/>
        <v>7</v>
      </c>
      <c r="K2152" s="7" t="str">
        <f t="shared" ca="1" si="132"/>
        <v>WIN</v>
      </c>
      <c r="L2152" s="8">
        <f t="shared" ca="1" si="133"/>
        <v>35</v>
      </c>
      <c r="M2152" s="8">
        <f t="shared" ca="1" si="135"/>
        <v>-277</v>
      </c>
      <c r="N2152" s="32">
        <f ca="1">SUM(L$4:L2152)/I2152</f>
        <v>-0.12889716147045138</v>
      </c>
      <c r="O2152" s="46">
        <f ca="1">_xlfn.VAR.P(L$4:L2152)</f>
        <v>30.600882031769515</v>
      </c>
      <c r="P2152" s="33">
        <f ca="1">COUNTIF(K$4:K2152, "WIN")/I2152</f>
        <v>2.4197301070265239E-2</v>
      </c>
    </row>
    <row r="2153" spans="9:16" x14ac:dyDescent="0.25">
      <c r="I2153" s="5">
        <v>2150</v>
      </c>
      <c r="J2153" s="8">
        <f t="shared" ca="1" si="134"/>
        <v>14</v>
      </c>
      <c r="K2153" s="7" t="str">
        <f t="shared" ca="1" si="132"/>
        <v>LOSE</v>
      </c>
      <c r="L2153" s="8">
        <f t="shared" ca="1" si="133"/>
        <v>-1</v>
      </c>
      <c r="M2153" s="8">
        <f t="shared" ca="1" si="135"/>
        <v>-278</v>
      </c>
      <c r="N2153" s="32">
        <f ca="1">SUM(L$4:L2153)/I2153</f>
        <v>-0.12930232558139534</v>
      </c>
      <c r="O2153" s="46">
        <f ca="1">_xlfn.VAR.P(L$4:L2153)</f>
        <v>30.587001838831799</v>
      </c>
      <c r="P2153" s="33">
        <f ca="1">COUNTIF(K$4:K2153, "WIN")/I2153</f>
        <v>2.4186046511627906E-2</v>
      </c>
    </row>
    <row r="2154" spans="9:16" x14ac:dyDescent="0.25">
      <c r="I2154" s="5">
        <v>2151</v>
      </c>
      <c r="J2154" s="8">
        <f t="shared" ca="1" si="134"/>
        <v>24</v>
      </c>
      <c r="K2154" s="7" t="str">
        <f t="shared" ca="1" si="132"/>
        <v>LOSE</v>
      </c>
      <c r="L2154" s="8">
        <f t="shared" ca="1" si="133"/>
        <v>-1</v>
      </c>
      <c r="M2154" s="8">
        <f t="shared" ca="1" si="135"/>
        <v>-279</v>
      </c>
      <c r="N2154" s="32">
        <f ca="1">SUM(L$4:L2154)/I2154</f>
        <v>-0.1297071129707113</v>
      </c>
      <c r="O2154" s="46">
        <f ca="1">_xlfn.VAR.P(L$4:L2154)</f>
        <v>30.573134223840619</v>
      </c>
      <c r="P2154" s="33">
        <f ca="1">COUNTIF(K$4:K2154, "WIN")/I2154</f>
        <v>2.417480241748024E-2</v>
      </c>
    </row>
    <row r="2155" spans="9:16" x14ac:dyDescent="0.25">
      <c r="I2155" s="5">
        <v>2152</v>
      </c>
      <c r="J2155" s="8">
        <f t="shared" ca="1" si="134"/>
        <v>20</v>
      </c>
      <c r="K2155" s="7" t="str">
        <f t="shared" ca="1" si="132"/>
        <v>LOSE</v>
      </c>
      <c r="L2155" s="8">
        <f t="shared" ca="1" si="133"/>
        <v>-1</v>
      </c>
      <c r="M2155" s="8">
        <f t="shared" ca="1" si="135"/>
        <v>-280</v>
      </c>
      <c r="N2155" s="32">
        <f ca="1">SUM(L$4:L2155)/I2155</f>
        <v>-0.13011152416356878</v>
      </c>
      <c r="O2155" s="46">
        <f ca="1">_xlfn.VAR.P(L$4:L2155)</f>
        <v>30.559279169718494</v>
      </c>
      <c r="P2155" s="33">
        <f ca="1">COUNTIF(K$4:K2155, "WIN")/I2155</f>
        <v>2.4163568773234202E-2</v>
      </c>
    </row>
    <row r="2156" spans="9:16" x14ac:dyDescent="0.25">
      <c r="I2156" s="5">
        <v>2153</v>
      </c>
      <c r="J2156" s="8">
        <f t="shared" ca="1" si="134"/>
        <v>23</v>
      </c>
      <c r="K2156" s="7" t="str">
        <f t="shared" ca="1" si="132"/>
        <v>LOSE</v>
      </c>
      <c r="L2156" s="8">
        <f t="shared" ca="1" si="133"/>
        <v>-1</v>
      </c>
      <c r="M2156" s="8">
        <f t="shared" ca="1" si="135"/>
        <v>-281</v>
      </c>
      <c r="N2156" s="32">
        <f ca="1">SUM(L$4:L2156)/I2156</f>
        <v>-0.13051555968416165</v>
      </c>
      <c r="O2156" s="46">
        <f ca="1">_xlfn.VAR.P(L$4:L2156)</f>
        <v>30.545436659418833</v>
      </c>
      <c r="P2156" s="33">
        <f ca="1">COUNTIF(K$4:K2156, "WIN")/I2156</f>
        <v>2.4152345564328843E-2</v>
      </c>
    </row>
    <row r="2157" spans="9:16" x14ac:dyDescent="0.25">
      <c r="I2157" s="5">
        <v>2154</v>
      </c>
      <c r="J2157" s="8">
        <f t="shared" ca="1" si="134"/>
        <v>31</v>
      </c>
      <c r="K2157" s="7" t="str">
        <f t="shared" ca="1" si="132"/>
        <v>LOSE</v>
      </c>
      <c r="L2157" s="8">
        <f t="shared" ca="1" si="133"/>
        <v>-1</v>
      </c>
      <c r="M2157" s="8">
        <f t="shared" ca="1" si="135"/>
        <v>-282</v>
      </c>
      <c r="N2157" s="32">
        <f ca="1">SUM(L$4:L2157)/I2157</f>
        <v>-0.1309192200557103</v>
      </c>
      <c r="O2157" s="46">
        <f ca="1">_xlfn.VAR.P(L$4:L2157)</f>
        <v>30.531606675925854</v>
      </c>
      <c r="P2157" s="33">
        <f ca="1">COUNTIF(K$4:K2157, "WIN")/I2157</f>
        <v>2.414113277623027E-2</v>
      </c>
    </row>
    <row r="2158" spans="9:16" x14ac:dyDescent="0.25">
      <c r="I2158" s="5">
        <v>2155</v>
      </c>
      <c r="J2158" s="8">
        <f t="shared" ca="1" si="134"/>
        <v>14</v>
      </c>
      <c r="K2158" s="7" t="str">
        <f t="shared" ca="1" si="132"/>
        <v>LOSE</v>
      </c>
      <c r="L2158" s="8">
        <f t="shared" ca="1" si="133"/>
        <v>-1</v>
      </c>
      <c r="M2158" s="8">
        <f t="shared" ca="1" si="135"/>
        <v>-283</v>
      </c>
      <c r="N2158" s="32">
        <f ca="1">SUM(L$4:L2158)/I2158</f>
        <v>-0.13132250580046403</v>
      </c>
      <c r="O2158" s="46">
        <f ca="1">_xlfn.VAR.P(L$4:L2158)</f>
        <v>30.517789202254509</v>
      </c>
      <c r="P2158" s="33">
        <f ca="1">COUNTIF(K$4:K2158, "WIN")/I2158</f>
        <v>2.4129930394431554E-2</v>
      </c>
    </row>
    <row r="2159" spans="9:16" x14ac:dyDescent="0.25">
      <c r="I2159" s="5">
        <v>2156</v>
      </c>
      <c r="J2159" s="8">
        <f t="shared" ca="1" si="134"/>
        <v>26</v>
      </c>
      <c r="K2159" s="7" t="str">
        <f t="shared" ca="1" si="132"/>
        <v>LOSE</v>
      </c>
      <c r="L2159" s="8">
        <f t="shared" ca="1" si="133"/>
        <v>-1</v>
      </c>
      <c r="M2159" s="8">
        <f t="shared" ca="1" si="135"/>
        <v>-284</v>
      </c>
      <c r="N2159" s="32">
        <f ca="1">SUM(L$4:L2159)/I2159</f>
        <v>-0.13172541743970315</v>
      </c>
      <c r="O2159" s="46">
        <f ca="1">_xlfn.VAR.P(L$4:L2159)</f>
        <v>30.50398422145043</v>
      </c>
      <c r="P2159" s="33">
        <f ca="1">COUNTIF(K$4:K2159, "WIN")/I2159</f>
        <v>2.4118738404452691E-2</v>
      </c>
    </row>
    <row r="2160" spans="9:16" x14ac:dyDescent="0.25">
      <c r="I2160" s="5">
        <v>2157</v>
      </c>
      <c r="J2160" s="8">
        <f t="shared" ca="1" si="134"/>
        <v>31</v>
      </c>
      <c r="K2160" s="7" t="str">
        <f t="shared" ca="1" si="132"/>
        <v>LOSE</v>
      </c>
      <c r="L2160" s="8">
        <f t="shared" ca="1" si="133"/>
        <v>-1</v>
      </c>
      <c r="M2160" s="8">
        <f t="shared" ca="1" si="135"/>
        <v>-285</v>
      </c>
      <c r="N2160" s="32">
        <f ca="1">SUM(L$4:L2160)/I2160</f>
        <v>-0.13212795549374132</v>
      </c>
      <c r="O2160" s="46">
        <f ca="1">_xlfn.VAR.P(L$4:L2160)</f>
        <v>30.490191716589841</v>
      </c>
      <c r="P2160" s="33">
        <f ca="1">COUNTIF(K$4:K2160, "WIN")/I2160</f>
        <v>2.4107556791840519E-2</v>
      </c>
    </row>
    <row r="2161" spans="9:16" x14ac:dyDescent="0.25">
      <c r="I2161" s="5">
        <v>2158</v>
      </c>
      <c r="J2161" s="8">
        <f t="shared" ca="1" si="134"/>
        <v>7</v>
      </c>
      <c r="K2161" s="7" t="str">
        <f t="shared" ca="1" si="132"/>
        <v>WIN</v>
      </c>
      <c r="L2161" s="8">
        <f t="shared" ca="1" si="133"/>
        <v>35</v>
      </c>
      <c r="M2161" s="8">
        <f t="shared" ca="1" si="135"/>
        <v>-250</v>
      </c>
      <c r="N2161" s="32">
        <f ca="1">SUM(L$4:L2161)/I2161</f>
        <v>-0.11584800741427248</v>
      </c>
      <c r="O2161" s="46">
        <f ca="1">_xlfn.VAR.P(L$4:L2161)</f>
        <v>31.047746987092879</v>
      </c>
      <c r="P2161" s="33">
        <f ca="1">COUNTIF(K$4:K2161, "WIN")/I2161</f>
        <v>2.4559777571825765E-2</v>
      </c>
    </row>
    <row r="2162" spans="9:16" x14ac:dyDescent="0.25">
      <c r="I2162" s="5">
        <v>2159</v>
      </c>
      <c r="J2162" s="8">
        <f t="shared" ca="1" si="134"/>
        <v>36</v>
      </c>
      <c r="K2162" s="7" t="str">
        <f t="shared" ca="1" si="132"/>
        <v>LOSE</v>
      </c>
      <c r="L2162" s="8">
        <f t="shared" ca="1" si="133"/>
        <v>-1</v>
      </c>
      <c r="M2162" s="8">
        <f t="shared" ca="1" si="135"/>
        <v>-251</v>
      </c>
      <c r="N2162" s="32">
        <f ca="1">SUM(L$4:L2162)/I2162</f>
        <v>-0.11625752663270032</v>
      </c>
      <c r="O2162" s="46">
        <f ca="1">_xlfn.VAR.P(L$4:L2162)</f>
        <v>31.033728281989436</v>
      </c>
      <c r="P2162" s="33">
        <f ca="1">COUNTIF(K$4:K2162, "WIN")/I2162</f>
        <v>2.4548402037980546E-2</v>
      </c>
    </row>
    <row r="2163" spans="9:16" x14ac:dyDescent="0.25">
      <c r="I2163" s="5">
        <v>2160</v>
      </c>
      <c r="J2163" s="8">
        <f t="shared" ca="1" si="134"/>
        <v>16</v>
      </c>
      <c r="K2163" s="7" t="str">
        <f t="shared" ca="1" si="132"/>
        <v>LOSE</v>
      </c>
      <c r="L2163" s="8">
        <f t="shared" ca="1" si="133"/>
        <v>-1</v>
      </c>
      <c r="M2163" s="8">
        <f t="shared" ca="1" si="135"/>
        <v>-252</v>
      </c>
      <c r="N2163" s="32">
        <f ca="1">SUM(L$4:L2163)/I2163</f>
        <v>-0.11666666666666667</v>
      </c>
      <c r="O2163" s="46">
        <f ca="1">_xlfn.VAR.P(L$4:L2163)</f>
        <v>31.019722222222221</v>
      </c>
      <c r="P2163" s="33">
        <f ca="1">COUNTIF(K$4:K2163, "WIN")/I2163</f>
        <v>2.4537037037037038E-2</v>
      </c>
    </row>
    <row r="2164" spans="9:16" x14ac:dyDescent="0.25">
      <c r="I2164" s="5">
        <v>2161</v>
      </c>
      <c r="J2164" s="8">
        <f t="shared" ca="1" si="134"/>
        <v>16</v>
      </c>
      <c r="K2164" s="7" t="str">
        <f t="shared" ca="1" si="132"/>
        <v>LOSE</v>
      </c>
      <c r="L2164" s="8">
        <f t="shared" ca="1" si="133"/>
        <v>-1</v>
      </c>
      <c r="M2164" s="8">
        <f t="shared" ca="1" si="135"/>
        <v>-253</v>
      </c>
      <c r="N2164" s="32">
        <f ca="1">SUM(L$4:L2164)/I2164</f>
        <v>-0.11707542804257288</v>
      </c>
      <c r="O2164" s="46">
        <f ca="1">_xlfn.VAR.P(L$4:L2164)</f>
        <v>31.00572879070117</v>
      </c>
      <c r="P2164" s="33">
        <f ca="1">COUNTIF(K$4:K2164, "WIN")/I2164</f>
        <v>2.4525682554372975E-2</v>
      </c>
    </row>
    <row r="2165" spans="9:16" x14ac:dyDescent="0.25">
      <c r="I2165" s="5">
        <v>2162</v>
      </c>
      <c r="J2165" s="8">
        <f t="shared" ca="1" si="134"/>
        <v>23</v>
      </c>
      <c r="K2165" s="7" t="str">
        <f t="shared" ca="1" si="132"/>
        <v>LOSE</v>
      </c>
      <c r="L2165" s="8">
        <f t="shared" ca="1" si="133"/>
        <v>-1</v>
      </c>
      <c r="M2165" s="8">
        <f t="shared" ca="1" si="135"/>
        <v>-254</v>
      </c>
      <c r="N2165" s="32">
        <f ca="1">SUM(L$4:L2165)/I2165</f>
        <v>-0.11748381128584644</v>
      </c>
      <c r="O2165" s="46">
        <f ca="1">_xlfn.VAR.P(L$4:L2165)</f>
        <v>30.991747970366973</v>
      </c>
      <c r="P2165" s="33">
        <f ca="1">COUNTIF(K$4:K2165, "WIN")/I2165</f>
        <v>2.4514338575393153E-2</v>
      </c>
    </row>
    <row r="2166" spans="9:16" x14ac:dyDescent="0.25">
      <c r="I2166" s="5">
        <v>2163</v>
      </c>
      <c r="J2166" s="8">
        <f t="shared" ca="1" si="134"/>
        <v>34</v>
      </c>
      <c r="K2166" s="7" t="str">
        <f t="shared" ca="1" si="132"/>
        <v>LOSE</v>
      </c>
      <c r="L2166" s="8">
        <f t="shared" ca="1" si="133"/>
        <v>-1</v>
      </c>
      <c r="M2166" s="8">
        <f t="shared" ca="1" si="135"/>
        <v>-255</v>
      </c>
      <c r="N2166" s="32">
        <f ca="1">SUM(L$4:L2166)/I2166</f>
        <v>-0.11789181692094314</v>
      </c>
      <c r="O2166" s="46">
        <f ca="1">_xlfn.VAR.P(L$4:L2166)</f>
        <v>30.977779744191011</v>
      </c>
      <c r="P2166" s="33">
        <f ca="1">COUNTIF(K$4:K2166, "WIN")/I2166</f>
        <v>2.4503005085529356E-2</v>
      </c>
    </row>
    <row r="2167" spans="9:16" x14ac:dyDescent="0.25">
      <c r="I2167" s="5">
        <v>2164</v>
      </c>
      <c r="J2167" s="8">
        <f t="shared" ca="1" si="134"/>
        <v>34</v>
      </c>
      <c r="K2167" s="7" t="str">
        <f t="shared" ca="1" si="132"/>
        <v>LOSE</v>
      </c>
      <c r="L2167" s="8">
        <f t="shared" ca="1" si="133"/>
        <v>-1</v>
      </c>
      <c r="M2167" s="8">
        <f t="shared" ca="1" si="135"/>
        <v>-256</v>
      </c>
      <c r="N2167" s="32">
        <f ca="1">SUM(L$4:L2167)/I2167</f>
        <v>-0.11829944547134935</v>
      </c>
      <c r="O2167" s="46">
        <f ca="1">_xlfn.VAR.P(L$4:L2167)</f>
        <v>30.963824095175294</v>
      </c>
      <c r="P2167" s="33">
        <f ca="1">COUNTIF(K$4:K2167, "WIN")/I2167</f>
        <v>2.4491682070240297E-2</v>
      </c>
    </row>
    <row r="2168" spans="9:16" x14ac:dyDescent="0.25">
      <c r="I2168" s="5">
        <v>2165</v>
      </c>
      <c r="J2168" s="8">
        <f t="shared" ca="1" si="134"/>
        <v>8</v>
      </c>
      <c r="K2168" s="7" t="str">
        <f t="shared" ca="1" si="132"/>
        <v>LOSE</v>
      </c>
      <c r="L2168" s="8">
        <f t="shared" ca="1" si="133"/>
        <v>-1</v>
      </c>
      <c r="M2168" s="8">
        <f t="shared" ca="1" si="135"/>
        <v>-257</v>
      </c>
      <c r="N2168" s="32">
        <f ca="1">SUM(L$4:L2168)/I2168</f>
        <v>-0.1187066974595843</v>
      </c>
      <c r="O2168" s="46">
        <f ca="1">_xlfn.VAR.P(L$4:L2168)</f>
        <v>30.949881006352374</v>
      </c>
      <c r="P2168" s="33">
        <f ca="1">COUNTIF(K$4:K2168, "WIN")/I2168</f>
        <v>2.4480369515011546E-2</v>
      </c>
    </row>
    <row r="2169" spans="9:16" x14ac:dyDescent="0.25">
      <c r="I2169" s="5">
        <v>2166</v>
      </c>
      <c r="J2169" s="8">
        <f t="shared" ca="1" si="134"/>
        <v>9</v>
      </c>
      <c r="K2169" s="7" t="str">
        <f t="shared" ca="1" si="132"/>
        <v>LOSE</v>
      </c>
      <c r="L2169" s="8">
        <f t="shared" ca="1" si="133"/>
        <v>-1</v>
      </c>
      <c r="M2169" s="8">
        <f t="shared" ca="1" si="135"/>
        <v>-258</v>
      </c>
      <c r="N2169" s="32">
        <f ca="1">SUM(L$4:L2169)/I2169</f>
        <v>-0.11911357340720222</v>
      </c>
      <c r="O2169" s="46">
        <f ca="1">_xlfn.VAR.P(L$4:L2169)</f>
        <v>30.935950460785293</v>
      </c>
      <c r="P2169" s="33">
        <f ca="1">COUNTIF(K$4:K2169, "WIN")/I2169</f>
        <v>2.4469067405355493E-2</v>
      </c>
    </row>
    <row r="2170" spans="9:16" x14ac:dyDescent="0.25">
      <c r="I2170" s="5">
        <v>2167</v>
      </c>
      <c r="J2170" s="8">
        <f t="shared" ca="1" si="134"/>
        <v>9</v>
      </c>
      <c r="K2170" s="7" t="str">
        <f t="shared" ca="1" si="132"/>
        <v>LOSE</v>
      </c>
      <c r="L2170" s="8">
        <f t="shared" ca="1" si="133"/>
        <v>-1</v>
      </c>
      <c r="M2170" s="8">
        <f t="shared" ca="1" si="135"/>
        <v>-259</v>
      </c>
      <c r="N2170" s="32">
        <f ca="1">SUM(L$4:L2170)/I2170</f>
        <v>-0.11952007383479464</v>
      </c>
      <c r="O2170" s="46">
        <f ca="1">_xlfn.VAR.P(L$4:L2170)</f>
        <v>30.922032441567506</v>
      </c>
      <c r="P2170" s="33">
        <f ca="1">COUNTIF(K$4:K2170, "WIN")/I2170</f>
        <v>2.4457775726811262E-2</v>
      </c>
    </row>
    <row r="2171" spans="9:16" x14ac:dyDescent="0.25">
      <c r="I2171" s="5">
        <v>2168</v>
      </c>
      <c r="J2171" s="8">
        <f t="shared" ca="1" si="134"/>
        <v>2</v>
      </c>
      <c r="K2171" s="7" t="str">
        <f t="shared" ca="1" si="132"/>
        <v>LOSE</v>
      </c>
      <c r="L2171" s="8">
        <f t="shared" ca="1" si="133"/>
        <v>-1</v>
      </c>
      <c r="M2171" s="8">
        <f t="shared" ca="1" si="135"/>
        <v>-260</v>
      </c>
      <c r="N2171" s="32">
        <f ca="1">SUM(L$4:L2171)/I2171</f>
        <v>-0.11992619926199262</v>
      </c>
      <c r="O2171" s="46">
        <f ca="1">_xlfn.VAR.P(L$4:L2171)</f>
        <v>30.908126931822824</v>
      </c>
      <c r="P2171" s="33">
        <f ca="1">COUNTIF(K$4:K2171, "WIN")/I2171</f>
        <v>2.4446494464944648E-2</v>
      </c>
    </row>
    <row r="2172" spans="9:16" x14ac:dyDescent="0.25">
      <c r="I2172" s="5">
        <v>2169</v>
      </c>
      <c r="J2172" s="8">
        <f t="shared" ca="1" si="134"/>
        <v>19</v>
      </c>
      <c r="K2172" s="7" t="str">
        <f t="shared" ca="1" si="132"/>
        <v>LOSE</v>
      </c>
      <c r="L2172" s="8">
        <f t="shared" ca="1" si="133"/>
        <v>-1</v>
      </c>
      <c r="M2172" s="8">
        <f t="shared" ca="1" si="135"/>
        <v>-261</v>
      </c>
      <c r="N2172" s="32">
        <f ca="1">SUM(L$4:L2172)/I2172</f>
        <v>-0.12033195020746888</v>
      </c>
      <c r="O2172" s="46">
        <f ca="1">_xlfn.VAR.P(L$4:L2172)</f>
        <v>30.894233914705325</v>
      </c>
      <c r="P2172" s="33">
        <f ca="1">COUNTIF(K$4:K2172, "WIN")/I2172</f>
        <v>2.4435223605348087E-2</v>
      </c>
    </row>
    <row r="2173" spans="9:16" x14ac:dyDescent="0.25">
      <c r="I2173" s="5">
        <v>2170</v>
      </c>
      <c r="J2173" s="8">
        <f t="shared" ca="1" si="134"/>
        <v>24</v>
      </c>
      <c r="K2173" s="7" t="str">
        <f t="shared" ca="1" si="132"/>
        <v>LOSE</v>
      </c>
      <c r="L2173" s="8">
        <f t="shared" ca="1" si="133"/>
        <v>-1</v>
      </c>
      <c r="M2173" s="8">
        <f t="shared" ca="1" si="135"/>
        <v>-262</v>
      </c>
      <c r="N2173" s="32">
        <f ca="1">SUM(L$4:L2173)/I2173</f>
        <v>-0.12073732718894009</v>
      </c>
      <c r="O2173" s="46">
        <f ca="1">_xlfn.VAR.P(L$4:L2173)</f>
        <v>30.880353373399309</v>
      </c>
      <c r="P2173" s="33">
        <f ca="1">COUNTIF(K$4:K2173, "WIN")/I2173</f>
        <v>2.4423963133640553E-2</v>
      </c>
    </row>
    <row r="2174" spans="9:16" x14ac:dyDescent="0.25">
      <c r="I2174" s="5">
        <v>2171</v>
      </c>
      <c r="J2174" s="8">
        <f t="shared" ca="1" si="134"/>
        <v>18</v>
      </c>
      <c r="K2174" s="7" t="str">
        <f t="shared" ca="1" si="132"/>
        <v>LOSE</v>
      </c>
      <c r="L2174" s="8">
        <f t="shared" ca="1" si="133"/>
        <v>-1</v>
      </c>
      <c r="M2174" s="8">
        <f t="shared" ca="1" si="135"/>
        <v>-263</v>
      </c>
      <c r="N2174" s="32">
        <f ca="1">SUM(L$4:L2174)/I2174</f>
        <v>-0.12114233072316904</v>
      </c>
      <c r="O2174" s="46">
        <f ca="1">_xlfn.VAR.P(L$4:L2174)</f>
        <v>30.866485291119211</v>
      </c>
      <c r="P2174" s="33">
        <f ca="1">COUNTIF(K$4:K2174, "WIN")/I2174</f>
        <v>2.4412713035467527E-2</v>
      </c>
    </row>
    <row r="2175" spans="9:16" x14ac:dyDescent="0.25">
      <c r="I2175" s="5">
        <v>2172</v>
      </c>
      <c r="J2175" s="8">
        <f t="shared" ca="1" si="134"/>
        <v>17</v>
      </c>
      <c r="K2175" s="7" t="str">
        <f t="shared" ca="1" si="132"/>
        <v>LOSE</v>
      </c>
      <c r="L2175" s="8">
        <f t="shared" ca="1" si="133"/>
        <v>-1</v>
      </c>
      <c r="M2175" s="8">
        <f t="shared" ca="1" si="135"/>
        <v>-264</v>
      </c>
      <c r="N2175" s="32">
        <f ca="1">SUM(L$4:L2175)/I2175</f>
        <v>-0.12154696132596685</v>
      </c>
      <c r="O2175" s="46">
        <f ca="1">_xlfn.VAR.P(L$4:L2175)</f>
        <v>30.852629651109552</v>
      </c>
      <c r="P2175" s="33">
        <f ca="1">COUNTIF(K$4:K2175, "WIN")/I2175</f>
        <v>2.4401473296500921E-2</v>
      </c>
    </row>
    <row r="2176" spans="9:16" x14ac:dyDescent="0.25">
      <c r="I2176" s="5">
        <v>2173</v>
      </c>
      <c r="J2176" s="8">
        <f t="shared" ca="1" si="134"/>
        <v>12</v>
      </c>
      <c r="K2176" s="7" t="str">
        <f t="shared" ca="1" si="132"/>
        <v>LOSE</v>
      </c>
      <c r="L2176" s="8">
        <f t="shared" ca="1" si="133"/>
        <v>-1</v>
      </c>
      <c r="M2176" s="8">
        <f t="shared" ca="1" si="135"/>
        <v>-265</v>
      </c>
      <c r="N2176" s="32">
        <f ca="1">SUM(L$4:L2176)/I2176</f>
        <v>-0.12195121951219512</v>
      </c>
      <c r="O2176" s="46">
        <f ca="1">_xlfn.VAR.P(L$4:L2176)</f>
        <v>30.838786436644853</v>
      </c>
      <c r="P2176" s="33">
        <f ca="1">COUNTIF(K$4:K2176, "WIN")/I2176</f>
        <v>2.4390243902439025E-2</v>
      </c>
    </row>
    <row r="2177" spans="9:16" x14ac:dyDescent="0.25">
      <c r="I2177" s="5">
        <v>2174</v>
      </c>
      <c r="J2177" s="8">
        <f t="shared" ca="1" si="134"/>
        <v>19</v>
      </c>
      <c r="K2177" s="7" t="str">
        <f t="shared" ca="1" si="132"/>
        <v>LOSE</v>
      </c>
      <c r="L2177" s="8">
        <f t="shared" ca="1" si="133"/>
        <v>-1</v>
      </c>
      <c r="M2177" s="8">
        <f t="shared" ca="1" si="135"/>
        <v>-266</v>
      </c>
      <c r="N2177" s="32">
        <f ca="1">SUM(L$4:L2177)/I2177</f>
        <v>-0.12235510579576817</v>
      </c>
      <c r="O2177" s="46">
        <f ca="1">_xlfn.VAR.P(L$4:L2177)</f>
        <v>30.824955631029589</v>
      </c>
      <c r="P2177" s="33">
        <f ca="1">COUNTIF(K$4:K2177, "WIN")/I2177</f>
        <v>2.437902483900644E-2</v>
      </c>
    </row>
    <row r="2178" spans="9:16" x14ac:dyDescent="0.25">
      <c r="I2178" s="5">
        <v>2175</v>
      </c>
      <c r="J2178" s="8">
        <f t="shared" ca="1" si="134"/>
        <v>20</v>
      </c>
      <c r="K2178" s="7" t="str">
        <f t="shared" ca="1" si="132"/>
        <v>LOSE</v>
      </c>
      <c r="L2178" s="8">
        <f t="shared" ca="1" si="133"/>
        <v>-1</v>
      </c>
      <c r="M2178" s="8">
        <f t="shared" ca="1" si="135"/>
        <v>-267</v>
      </c>
      <c r="N2178" s="32">
        <f ca="1">SUM(L$4:L2178)/I2178</f>
        <v>-0.12275862068965518</v>
      </c>
      <c r="O2178" s="46">
        <f ca="1">_xlfn.VAR.P(L$4:L2178)</f>
        <v>30.811137217598098</v>
      </c>
      <c r="P2178" s="33">
        <f ca="1">COUNTIF(K$4:K2178, "WIN")/I2178</f>
        <v>2.4367816091954021E-2</v>
      </c>
    </row>
    <row r="2179" spans="9:16" x14ac:dyDescent="0.25">
      <c r="I2179" s="5">
        <v>2176</v>
      </c>
      <c r="J2179" s="8">
        <f t="shared" ca="1" si="134"/>
        <v>29</v>
      </c>
      <c r="K2179" s="7" t="str">
        <f t="shared" ca="1" si="132"/>
        <v>LOSE</v>
      </c>
      <c r="L2179" s="8">
        <f t="shared" ca="1" si="133"/>
        <v>-1</v>
      </c>
      <c r="M2179" s="8">
        <f t="shared" ca="1" si="135"/>
        <v>-268</v>
      </c>
      <c r="N2179" s="32">
        <f ca="1">SUM(L$4:L2179)/I2179</f>
        <v>-0.12316176470588236</v>
      </c>
      <c r="O2179" s="46">
        <f ca="1">_xlfn.VAR.P(L$4:L2179)</f>
        <v>30.797331179714533</v>
      </c>
      <c r="P2179" s="33">
        <f ca="1">COUNTIF(K$4:K2179, "WIN")/I2179</f>
        <v>2.4356617647058824E-2</v>
      </c>
    </row>
    <row r="2180" spans="9:16" x14ac:dyDescent="0.25">
      <c r="I2180" s="5">
        <v>2177</v>
      </c>
      <c r="J2180" s="8">
        <f t="shared" ca="1" si="134"/>
        <v>36</v>
      </c>
      <c r="K2180" s="7" t="str">
        <f t="shared" ref="K2180:K2243" ca="1" si="136">IF($D$7 = $J2180, "WIN", "LOSE")</f>
        <v>LOSE</v>
      </c>
      <c r="L2180" s="8">
        <f t="shared" ref="L2180:L2243" ca="1" si="137">IF($K2180 = "WIN", 35, -1)</f>
        <v>-1</v>
      </c>
      <c r="M2180" s="8">
        <f t="shared" ca="1" si="135"/>
        <v>-269</v>
      </c>
      <c r="N2180" s="32">
        <f ca="1">SUM(L$4:L2180)/I2180</f>
        <v>-0.12356453835553514</v>
      </c>
      <c r="O2180" s="46">
        <f ca="1">_xlfn.VAR.P(L$4:L2180)</f>
        <v>30.783537500772788</v>
      </c>
      <c r="P2180" s="33">
        <f ca="1">COUNTIF(K$4:K2180, "WIN")/I2180</f>
        <v>2.4345429490124023E-2</v>
      </c>
    </row>
    <row r="2181" spans="9:16" x14ac:dyDescent="0.25">
      <c r="I2181" s="5">
        <v>2178</v>
      </c>
      <c r="J2181" s="8">
        <f t="shared" ca="1" si="134"/>
        <v>26</v>
      </c>
      <c r="K2181" s="7" t="str">
        <f t="shared" ca="1" si="136"/>
        <v>LOSE</v>
      </c>
      <c r="L2181" s="8">
        <f t="shared" ca="1" si="137"/>
        <v>-1</v>
      </c>
      <c r="M2181" s="8">
        <f t="shared" ca="1" si="135"/>
        <v>-270</v>
      </c>
      <c r="N2181" s="32">
        <f ca="1">SUM(L$4:L2181)/I2181</f>
        <v>-0.12396694214876033</v>
      </c>
      <c r="O2181" s="46">
        <f ca="1">_xlfn.VAR.P(L$4:L2181)</f>
        <v>30.769756164196433</v>
      </c>
      <c r="P2181" s="33">
        <f ca="1">COUNTIF(K$4:K2181, "WIN")/I2181</f>
        <v>2.4334251606978878E-2</v>
      </c>
    </row>
    <row r="2182" spans="9:16" x14ac:dyDescent="0.25">
      <c r="I2182" s="5">
        <v>2179</v>
      </c>
      <c r="J2182" s="8">
        <f t="shared" ref="J2182:J2245" ca="1" si="138">RANDBETWEEN(0,36)</f>
        <v>30</v>
      </c>
      <c r="K2182" s="7" t="str">
        <f t="shared" ca="1" si="136"/>
        <v>LOSE</v>
      </c>
      <c r="L2182" s="8">
        <f t="shared" ca="1" si="137"/>
        <v>-1</v>
      </c>
      <c r="M2182" s="8">
        <f t="shared" ref="M2182:M2245" ca="1" si="139">M2181+L2182</f>
        <v>-271</v>
      </c>
      <c r="N2182" s="32">
        <f ca="1">SUM(L$4:L2182)/I2182</f>
        <v>-0.12436897659476824</v>
      </c>
      <c r="O2182" s="46">
        <f ca="1">_xlfn.VAR.P(L$4:L2182)</f>
        <v>30.75598715343865</v>
      </c>
      <c r="P2182" s="33">
        <f ca="1">COUNTIF(K$4:K2182, "WIN")/I2182</f>
        <v>2.4323083983478658E-2</v>
      </c>
    </row>
    <row r="2183" spans="9:16" x14ac:dyDescent="0.25">
      <c r="I2183" s="5">
        <v>2180</v>
      </c>
      <c r="J2183" s="8">
        <f t="shared" ca="1" si="138"/>
        <v>9</v>
      </c>
      <c r="K2183" s="7" t="str">
        <f t="shared" ca="1" si="136"/>
        <v>LOSE</v>
      </c>
      <c r="L2183" s="8">
        <f t="shared" ca="1" si="137"/>
        <v>-1</v>
      </c>
      <c r="M2183" s="8">
        <f t="shared" ca="1" si="139"/>
        <v>-272</v>
      </c>
      <c r="N2183" s="32">
        <f ca="1">SUM(L$4:L2183)/I2183</f>
        <v>-0.12477064220183487</v>
      </c>
      <c r="O2183" s="46">
        <f ca="1">_xlfn.VAR.P(L$4:L2183)</f>
        <v>30.742230451982156</v>
      </c>
      <c r="P2183" s="33">
        <f ca="1">COUNTIF(K$4:K2183, "WIN")/I2183</f>
        <v>2.4311926605504589E-2</v>
      </c>
    </row>
    <row r="2184" spans="9:16" x14ac:dyDescent="0.25">
      <c r="I2184" s="5">
        <v>2181</v>
      </c>
      <c r="J2184" s="8">
        <f t="shared" ca="1" si="138"/>
        <v>25</v>
      </c>
      <c r="K2184" s="7" t="str">
        <f t="shared" ca="1" si="136"/>
        <v>LOSE</v>
      </c>
      <c r="L2184" s="8">
        <f t="shared" ca="1" si="137"/>
        <v>-1</v>
      </c>
      <c r="M2184" s="8">
        <f t="shared" ca="1" si="139"/>
        <v>-273</v>
      </c>
      <c r="N2184" s="32">
        <f ca="1">SUM(L$4:L2184)/I2184</f>
        <v>-0.12517193947730398</v>
      </c>
      <c r="O2184" s="46">
        <f ca="1">_xlfn.VAR.P(L$4:L2184)</f>
        <v>30.728486043339153</v>
      </c>
      <c r="P2184" s="33">
        <f ca="1">COUNTIF(K$4:K2184, "WIN")/I2184</f>
        <v>2.4300779458963778E-2</v>
      </c>
    </row>
    <row r="2185" spans="9:16" x14ac:dyDescent="0.25">
      <c r="I2185" s="5">
        <v>2182</v>
      </c>
      <c r="J2185" s="8">
        <f t="shared" ca="1" si="138"/>
        <v>3</v>
      </c>
      <c r="K2185" s="7" t="str">
        <f t="shared" ca="1" si="136"/>
        <v>LOSE</v>
      </c>
      <c r="L2185" s="8">
        <f t="shared" ca="1" si="137"/>
        <v>-1</v>
      </c>
      <c r="M2185" s="8">
        <f t="shared" ca="1" si="139"/>
        <v>-274</v>
      </c>
      <c r="N2185" s="32">
        <f ca="1">SUM(L$4:L2185)/I2185</f>
        <v>-0.12557286892758937</v>
      </c>
      <c r="O2185" s="46">
        <f ca="1">_xlfn.VAR.P(L$4:L2185)</f>
        <v>30.714753911051258</v>
      </c>
      <c r="P2185" s="33">
        <f ca="1">COUNTIF(K$4:K2185, "WIN")/I2185</f>
        <v>2.4289642529789185E-2</v>
      </c>
    </row>
    <row r="2186" spans="9:16" x14ac:dyDescent="0.25">
      <c r="I2186" s="5">
        <v>2183</v>
      </c>
      <c r="J2186" s="8">
        <f t="shared" ca="1" si="138"/>
        <v>16</v>
      </c>
      <c r="K2186" s="7" t="str">
        <f t="shared" ca="1" si="136"/>
        <v>LOSE</v>
      </c>
      <c r="L2186" s="8">
        <f t="shared" ca="1" si="137"/>
        <v>-1</v>
      </c>
      <c r="M2186" s="8">
        <f t="shared" ca="1" si="139"/>
        <v>-275</v>
      </c>
      <c r="N2186" s="32">
        <f ca="1">SUM(L$4:L2186)/I2186</f>
        <v>-0.12597343105817682</v>
      </c>
      <c r="O2186" s="46">
        <f ca="1">_xlfn.VAR.P(L$4:L2186)</f>
        <v>30.701034038689418</v>
      </c>
      <c r="P2186" s="33">
        <f ca="1">COUNTIF(K$4:K2186, "WIN")/I2186</f>
        <v>2.4278515803939534E-2</v>
      </c>
    </row>
    <row r="2187" spans="9:16" x14ac:dyDescent="0.25">
      <c r="I2187" s="5">
        <v>2184</v>
      </c>
      <c r="J2187" s="8">
        <f t="shared" ca="1" si="138"/>
        <v>13</v>
      </c>
      <c r="K2187" s="7" t="str">
        <f t="shared" ca="1" si="136"/>
        <v>LOSE</v>
      </c>
      <c r="L2187" s="8">
        <f t="shared" ca="1" si="137"/>
        <v>-1</v>
      </c>
      <c r="M2187" s="8">
        <f t="shared" ca="1" si="139"/>
        <v>-276</v>
      </c>
      <c r="N2187" s="32">
        <f ca="1">SUM(L$4:L2187)/I2187</f>
        <v>-0.12637362637362637</v>
      </c>
      <c r="O2187" s="46">
        <f ca="1">_xlfn.VAR.P(L$4:L2187)</f>
        <v>30.687326409853881</v>
      </c>
      <c r="P2187" s="33">
        <f ca="1">COUNTIF(K$4:K2187, "WIN")/I2187</f>
        <v>2.4267399267399268E-2</v>
      </c>
    </row>
    <row r="2188" spans="9:16" x14ac:dyDescent="0.25">
      <c r="I2188" s="5">
        <v>2185</v>
      </c>
      <c r="J2188" s="8">
        <f t="shared" ca="1" si="138"/>
        <v>26</v>
      </c>
      <c r="K2188" s="7" t="str">
        <f t="shared" ca="1" si="136"/>
        <v>LOSE</v>
      </c>
      <c r="L2188" s="8">
        <f t="shared" ca="1" si="137"/>
        <v>-1</v>
      </c>
      <c r="M2188" s="8">
        <f t="shared" ca="1" si="139"/>
        <v>-277</v>
      </c>
      <c r="N2188" s="32">
        <f ca="1">SUM(L$4:L2188)/I2188</f>
        <v>-0.12677345537757437</v>
      </c>
      <c r="O2188" s="46">
        <f ca="1">_xlfn.VAR.P(L$4:L2188)</f>
        <v>30.673631008174102</v>
      </c>
      <c r="P2188" s="33">
        <f ca="1">COUNTIF(K$4:K2188, "WIN")/I2188</f>
        <v>2.4256292906178489E-2</v>
      </c>
    </row>
    <row r="2189" spans="9:16" x14ac:dyDescent="0.25">
      <c r="I2189" s="5">
        <v>2186</v>
      </c>
      <c r="J2189" s="8">
        <f t="shared" ca="1" si="138"/>
        <v>16</v>
      </c>
      <c r="K2189" s="7" t="str">
        <f t="shared" ca="1" si="136"/>
        <v>LOSE</v>
      </c>
      <c r="L2189" s="8">
        <f t="shared" ca="1" si="137"/>
        <v>-1</v>
      </c>
      <c r="M2189" s="8">
        <f t="shared" ca="1" si="139"/>
        <v>-278</v>
      </c>
      <c r="N2189" s="32">
        <f ca="1">SUM(L$4:L2189)/I2189</f>
        <v>-0.12717291857273558</v>
      </c>
      <c r="O2189" s="46">
        <f ca="1">_xlfn.VAR.P(L$4:L2189)</f>
        <v>30.659947817308684</v>
      </c>
      <c r="P2189" s="33">
        <f ca="1">COUNTIF(K$4:K2189, "WIN")/I2189</f>
        <v>2.4245196706312901E-2</v>
      </c>
    </row>
    <row r="2190" spans="9:16" x14ac:dyDescent="0.25">
      <c r="I2190" s="5">
        <v>2187</v>
      </c>
      <c r="J2190" s="8">
        <f t="shared" ca="1" si="138"/>
        <v>20</v>
      </c>
      <c r="K2190" s="7" t="str">
        <f t="shared" ca="1" si="136"/>
        <v>LOSE</v>
      </c>
      <c r="L2190" s="8">
        <f t="shared" ca="1" si="137"/>
        <v>-1</v>
      </c>
      <c r="M2190" s="8">
        <f t="shared" ca="1" si="139"/>
        <v>-279</v>
      </c>
      <c r="N2190" s="32">
        <f ca="1">SUM(L$4:L2190)/I2190</f>
        <v>-0.12757201646090535</v>
      </c>
      <c r="O2190" s="46">
        <f ca="1">_xlfn.VAR.P(L$4:L2190)</f>
        <v>30.646276820945317</v>
      </c>
      <c r="P2190" s="33">
        <f ca="1">COUNTIF(K$4:K2190, "WIN")/I2190</f>
        <v>2.4234110653863741E-2</v>
      </c>
    </row>
    <row r="2191" spans="9:16" x14ac:dyDescent="0.25">
      <c r="I2191" s="5">
        <v>2188</v>
      </c>
      <c r="J2191" s="8">
        <f t="shared" ca="1" si="138"/>
        <v>19</v>
      </c>
      <c r="K2191" s="7" t="str">
        <f t="shared" ca="1" si="136"/>
        <v>LOSE</v>
      </c>
      <c r="L2191" s="8">
        <f t="shared" ca="1" si="137"/>
        <v>-1</v>
      </c>
      <c r="M2191" s="8">
        <f t="shared" ca="1" si="139"/>
        <v>-280</v>
      </c>
      <c r="N2191" s="32">
        <f ca="1">SUM(L$4:L2191)/I2191</f>
        <v>-0.12797074954296161</v>
      </c>
      <c r="O2191" s="46">
        <f ca="1">_xlfn.VAR.P(L$4:L2191)</f>
        <v>30.632618002800719</v>
      </c>
      <c r="P2191" s="33">
        <f ca="1">COUNTIF(K$4:K2191, "WIN")/I2191</f>
        <v>2.4223034734917732E-2</v>
      </c>
    </row>
    <row r="2192" spans="9:16" x14ac:dyDescent="0.25">
      <c r="I2192" s="5">
        <v>2189</v>
      </c>
      <c r="J2192" s="8">
        <f t="shared" ca="1" si="138"/>
        <v>13</v>
      </c>
      <c r="K2192" s="7" t="str">
        <f t="shared" ca="1" si="136"/>
        <v>LOSE</v>
      </c>
      <c r="L2192" s="8">
        <f t="shared" ca="1" si="137"/>
        <v>-1</v>
      </c>
      <c r="M2192" s="8">
        <f t="shared" ca="1" si="139"/>
        <v>-281</v>
      </c>
      <c r="N2192" s="32">
        <f ca="1">SUM(L$4:L2192)/I2192</f>
        <v>-0.12836911831886708</v>
      </c>
      <c r="O2192" s="46">
        <f ca="1">_xlfn.VAR.P(L$4:L2192)</f>
        <v>30.618971346620558</v>
      </c>
      <c r="P2192" s="33">
        <f ca="1">COUNTIF(K$4:K2192, "WIN")/I2192</f>
        <v>2.4211968935587025E-2</v>
      </c>
    </row>
    <row r="2193" spans="9:16" x14ac:dyDescent="0.25">
      <c r="I2193" s="5">
        <v>2190</v>
      </c>
      <c r="J2193" s="8">
        <f t="shared" ca="1" si="138"/>
        <v>19</v>
      </c>
      <c r="K2193" s="7" t="str">
        <f t="shared" ca="1" si="136"/>
        <v>LOSE</v>
      </c>
      <c r="L2193" s="8">
        <f t="shared" ca="1" si="137"/>
        <v>-1</v>
      </c>
      <c r="M2193" s="8">
        <f t="shared" ca="1" si="139"/>
        <v>-282</v>
      </c>
      <c r="N2193" s="32">
        <f ca="1">SUM(L$4:L2193)/I2193</f>
        <v>-0.12876712328767123</v>
      </c>
      <c r="O2193" s="46">
        <f ca="1">_xlfn.VAR.P(L$4:L2193)</f>
        <v>30.605336836179397</v>
      </c>
      <c r="P2193" s="33">
        <f ca="1">COUNTIF(K$4:K2193, "WIN")/I2193</f>
        <v>2.4200913242009132E-2</v>
      </c>
    </row>
    <row r="2194" spans="9:16" x14ac:dyDescent="0.25">
      <c r="I2194" s="5">
        <v>2191</v>
      </c>
      <c r="J2194" s="8">
        <f t="shared" ca="1" si="138"/>
        <v>7</v>
      </c>
      <c r="K2194" s="7" t="str">
        <f t="shared" ca="1" si="136"/>
        <v>WIN</v>
      </c>
      <c r="L2194" s="8">
        <f t="shared" ca="1" si="137"/>
        <v>35</v>
      </c>
      <c r="M2194" s="8">
        <f t="shared" ca="1" si="139"/>
        <v>-247</v>
      </c>
      <c r="N2194" s="32">
        <f ca="1">SUM(L$4:L2194)/I2194</f>
        <v>-0.11273391145595618</v>
      </c>
      <c r="O2194" s="46">
        <f ca="1">_xlfn.VAR.P(L$4:L2194)</f>
        <v>31.154338075705329</v>
      </c>
      <c r="P2194" s="33">
        <f ca="1">COUNTIF(K$4:K2194, "WIN")/I2194</f>
        <v>2.4646280237334551E-2</v>
      </c>
    </row>
    <row r="2195" spans="9:16" x14ac:dyDescent="0.25">
      <c r="I2195" s="5">
        <v>2192</v>
      </c>
      <c r="J2195" s="8">
        <f t="shared" ca="1" si="138"/>
        <v>26</v>
      </c>
      <c r="K2195" s="7" t="str">
        <f t="shared" ca="1" si="136"/>
        <v>LOSE</v>
      </c>
      <c r="L2195" s="8">
        <f t="shared" ca="1" si="137"/>
        <v>-1</v>
      </c>
      <c r="M2195" s="8">
        <f t="shared" ca="1" si="139"/>
        <v>-248</v>
      </c>
      <c r="N2195" s="32">
        <f ca="1">SUM(L$4:L2195)/I2195</f>
        <v>-0.11313868613138686</v>
      </c>
      <c r="O2195" s="46">
        <f ca="1">_xlfn.VAR.P(L$4:L2195)</f>
        <v>31.140484309233312</v>
      </c>
      <c r="P2195" s="33">
        <f ca="1">COUNTIF(K$4:K2195, "WIN")/I2195</f>
        <v>2.4635036496350366E-2</v>
      </c>
    </row>
    <row r="2196" spans="9:16" x14ac:dyDescent="0.25">
      <c r="I2196" s="5">
        <v>2193</v>
      </c>
      <c r="J2196" s="8">
        <f t="shared" ca="1" si="138"/>
        <v>36</v>
      </c>
      <c r="K2196" s="7" t="str">
        <f t="shared" ca="1" si="136"/>
        <v>LOSE</v>
      </c>
      <c r="L2196" s="8">
        <f t="shared" ca="1" si="137"/>
        <v>-1</v>
      </c>
      <c r="M2196" s="8">
        <f t="shared" ca="1" si="139"/>
        <v>-249</v>
      </c>
      <c r="N2196" s="32">
        <f ca="1">SUM(L$4:L2196)/I2196</f>
        <v>-0.11354309165526676</v>
      </c>
      <c r="O2196" s="46">
        <f ca="1">_xlfn.VAR.P(L$4:L2196)</f>
        <v>31.126642850058293</v>
      </c>
      <c r="P2196" s="33">
        <f ca="1">COUNTIF(K$4:K2196, "WIN")/I2196</f>
        <v>2.4623803009575923E-2</v>
      </c>
    </row>
    <row r="2197" spans="9:16" x14ac:dyDescent="0.25">
      <c r="I2197" s="5">
        <v>2194</v>
      </c>
      <c r="J2197" s="8">
        <f t="shared" ca="1" si="138"/>
        <v>14</v>
      </c>
      <c r="K2197" s="7" t="str">
        <f t="shared" ca="1" si="136"/>
        <v>LOSE</v>
      </c>
      <c r="L2197" s="8">
        <f t="shared" ca="1" si="137"/>
        <v>-1</v>
      </c>
      <c r="M2197" s="8">
        <f t="shared" ca="1" si="139"/>
        <v>-250</v>
      </c>
      <c r="N2197" s="32">
        <f ca="1">SUM(L$4:L2197)/I2197</f>
        <v>-0.11394712853236098</v>
      </c>
      <c r="O2197" s="46">
        <f ca="1">_xlfn.VAR.P(L$4:L2197)</f>
        <v>31.112813681798958</v>
      </c>
      <c r="P2197" s="33">
        <f ca="1">COUNTIF(K$4:K2197, "WIN")/I2197</f>
        <v>2.4612579762989972E-2</v>
      </c>
    </row>
    <row r="2198" spans="9:16" x14ac:dyDescent="0.25">
      <c r="I2198" s="5">
        <v>2195</v>
      </c>
      <c r="J2198" s="8">
        <f t="shared" ca="1" si="138"/>
        <v>28</v>
      </c>
      <c r="K2198" s="7" t="str">
        <f t="shared" ca="1" si="136"/>
        <v>LOSE</v>
      </c>
      <c r="L2198" s="8">
        <f t="shared" ca="1" si="137"/>
        <v>-1</v>
      </c>
      <c r="M2198" s="8">
        <f t="shared" ca="1" si="139"/>
        <v>-251</v>
      </c>
      <c r="N2198" s="32">
        <f ca="1">SUM(L$4:L2198)/I2198</f>
        <v>-0.1143507972665148</v>
      </c>
      <c r="O2198" s="46">
        <f ca="1">_xlfn.VAR.P(L$4:L2198)</f>
        <v>31.098996788103008</v>
      </c>
      <c r="P2198" s="33">
        <f ca="1">COUNTIF(K$4:K2198, "WIN")/I2198</f>
        <v>2.460136674259681E-2</v>
      </c>
    </row>
    <row r="2199" spans="9:16" x14ac:dyDescent="0.25">
      <c r="I2199" s="5">
        <v>2196</v>
      </c>
      <c r="J2199" s="8">
        <f t="shared" ca="1" si="138"/>
        <v>18</v>
      </c>
      <c r="K2199" s="7" t="str">
        <f t="shared" ca="1" si="136"/>
        <v>LOSE</v>
      </c>
      <c r="L2199" s="8">
        <f t="shared" ca="1" si="137"/>
        <v>-1</v>
      </c>
      <c r="M2199" s="8">
        <f t="shared" ca="1" si="139"/>
        <v>-252</v>
      </c>
      <c r="N2199" s="32">
        <f ca="1">SUM(L$4:L2199)/I2199</f>
        <v>-0.11475409836065574</v>
      </c>
      <c r="O2199" s="46">
        <f ca="1">_xlfn.VAR.P(L$4:L2199)</f>
        <v>31.085192152647139</v>
      </c>
      <c r="P2199" s="33">
        <f ca="1">COUNTIF(K$4:K2199, "WIN")/I2199</f>
        <v>2.4590163934426229E-2</v>
      </c>
    </row>
    <row r="2200" spans="9:16" x14ac:dyDescent="0.25">
      <c r="I2200" s="5">
        <v>2197</v>
      </c>
      <c r="J2200" s="8">
        <f t="shared" ca="1" si="138"/>
        <v>5</v>
      </c>
      <c r="K2200" s="7" t="str">
        <f t="shared" ca="1" si="136"/>
        <v>LOSE</v>
      </c>
      <c r="L2200" s="8">
        <f t="shared" ca="1" si="137"/>
        <v>-1</v>
      </c>
      <c r="M2200" s="8">
        <f t="shared" ca="1" si="139"/>
        <v>-253</v>
      </c>
      <c r="N2200" s="32">
        <f ca="1">SUM(L$4:L2200)/I2200</f>
        <v>-0.11515703231679562</v>
      </c>
      <c r="O2200" s="46">
        <f ca="1">_xlfn.VAR.P(L$4:L2200)</f>
        <v>31.071399759136938</v>
      </c>
      <c r="P2200" s="33">
        <f ca="1">COUNTIF(K$4:K2200, "WIN")/I2200</f>
        <v>2.4578971324533454E-2</v>
      </c>
    </row>
    <row r="2201" spans="9:16" x14ac:dyDescent="0.25">
      <c r="I2201" s="5">
        <v>2198</v>
      </c>
      <c r="J2201" s="8">
        <f t="shared" ca="1" si="138"/>
        <v>6</v>
      </c>
      <c r="K2201" s="7" t="str">
        <f t="shared" ca="1" si="136"/>
        <v>LOSE</v>
      </c>
      <c r="L2201" s="8">
        <f t="shared" ca="1" si="137"/>
        <v>-1</v>
      </c>
      <c r="M2201" s="8">
        <f t="shared" ca="1" si="139"/>
        <v>-254</v>
      </c>
      <c r="N2201" s="32">
        <f ca="1">SUM(L$4:L2201)/I2201</f>
        <v>-0.11555959963603275</v>
      </c>
      <c r="O2201" s="46">
        <f ca="1">_xlfn.VAR.P(L$4:L2201)</f>
        <v>31.057619591306846</v>
      </c>
      <c r="P2201" s="33">
        <f ca="1">COUNTIF(K$4:K2201, "WIN")/I2201</f>
        <v>2.4567788898999091E-2</v>
      </c>
    </row>
    <row r="2202" spans="9:16" x14ac:dyDescent="0.25">
      <c r="I2202" s="5">
        <v>2199</v>
      </c>
      <c r="J2202" s="8">
        <f t="shared" ca="1" si="138"/>
        <v>35</v>
      </c>
      <c r="K2202" s="7" t="str">
        <f t="shared" ca="1" si="136"/>
        <v>LOSE</v>
      </c>
      <c r="L2202" s="8">
        <f t="shared" ca="1" si="137"/>
        <v>-1</v>
      </c>
      <c r="M2202" s="8">
        <f t="shared" ca="1" si="139"/>
        <v>-255</v>
      </c>
      <c r="N2202" s="32">
        <f ca="1">SUM(L$4:L2202)/I2202</f>
        <v>-0.11596180081855388</v>
      </c>
      <c r="O2202" s="46">
        <f ca="1">_xlfn.VAR.P(L$4:L2202)</f>
        <v>31.043851632920084</v>
      </c>
      <c r="P2202" s="33">
        <f ca="1">COUNTIF(K$4:K2202, "WIN")/I2202</f>
        <v>2.4556616643929059E-2</v>
      </c>
    </row>
    <row r="2203" spans="9:16" x14ac:dyDescent="0.25">
      <c r="I2203" s="5">
        <v>2200</v>
      </c>
      <c r="J2203" s="8">
        <f t="shared" ca="1" si="138"/>
        <v>1</v>
      </c>
      <c r="K2203" s="7" t="str">
        <f t="shared" ca="1" si="136"/>
        <v>LOSE</v>
      </c>
      <c r="L2203" s="8">
        <f t="shared" ca="1" si="137"/>
        <v>-1</v>
      </c>
      <c r="M2203" s="8">
        <f t="shared" ca="1" si="139"/>
        <v>-256</v>
      </c>
      <c r="N2203" s="32">
        <f ca="1">SUM(L$4:L2203)/I2203</f>
        <v>-0.11636363636363636</v>
      </c>
      <c r="O2203" s="46">
        <f ca="1">_xlfn.VAR.P(L$4:L2203)</f>
        <v>31.030095867768594</v>
      </c>
      <c r="P2203" s="33">
        <f ca="1">COUNTIF(K$4:K2203, "WIN")/I2203</f>
        <v>2.4545454545454544E-2</v>
      </c>
    </row>
    <row r="2204" spans="9:16" x14ac:dyDescent="0.25">
      <c r="I2204" s="5">
        <v>2201</v>
      </c>
      <c r="J2204" s="8">
        <f t="shared" ca="1" si="138"/>
        <v>32</v>
      </c>
      <c r="K2204" s="7" t="str">
        <f t="shared" ca="1" si="136"/>
        <v>LOSE</v>
      </c>
      <c r="L2204" s="8">
        <f t="shared" ca="1" si="137"/>
        <v>-1</v>
      </c>
      <c r="M2204" s="8">
        <f t="shared" ca="1" si="139"/>
        <v>-257</v>
      </c>
      <c r="N2204" s="32">
        <f ca="1">SUM(L$4:L2204)/I2204</f>
        <v>-0.11676510676965016</v>
      </c>
      <c r="O2204" s="46">
        <f ca="1">_xlfn.VAR.P(L$4:L2204)</f>
        <v>31.016352279672965</v>
      </c>
      <c r="P2204" s="33">
        <f ca="1">COUNTIF(K$4:K2204, "WIN")/I2204</f>
        <v>2.4534302589731941E-2</v>
      </c>
    </row>
    <row r="2205" spans="9:16" x14ac:dyDescent="0.25">
      <c r="I2205" s="5">
        <v>2202</v>
      </c>
      <c r="J2205" s="8">
        <f t="shared" ca="1" si="138"/>
        <v>21</v>
      </c>
      <c r="K2205" s="7" t="str">
        <f t="shared" ca="1" si="136"/>
        <v>LOSE</v>
      </c>
      <c r="L2205" s="8">
        <f t="shared" ca="1" si="137"/>
        <v>-1</v>
      </c>
      <c r="M2205" s="8">
        <f t="shared" ca="1" si="139"/>
        <v>-258</v>
      </c>
      <c r="N2205" s="32">
        <f ca="1">SUM(L$4:L2205)/I2205</f>
        <v>-0.11716621253405994</v>
      </c>
      <c r="O2205" s="46">
        <f ca="1">_xlfn.VAR.P(L$4:L2205)</f>
        <v>31.002620852482384</v>
      </c>
      <c r="P2205" s="33">
        <f ca="1">COUNTIF(K$4:K2205, "WIN")/I2205</f>
        <v>2.4523160762942781E-2</v>
      </c>
    </row>
    <row r="2206" spans="9:16" x14ac:dyDescent="0.25">
      <c r="I2206" s="5">
        <v>2203</v>
      </c>
      <c r="J2206" s="8">
        <f t="shared" ca="1" si="138"/>
        <v>23</v>
      </c>
      <c r="K2206" s="7" t="str">
        <f t="shared" ca="1" si="136"/>
        <v>LOSE</v>
      </c>
      <c r="L2206" s="8">
        <f t="shared" ca="1" si="137"/>
        <v>-1</v>
      </c>
      <c r="M2206" s="8">
        <f t="shared" ca="1" si="139"/>
        <v>-259</v>
      </c>
      <c r="N2206" s="32">
        <f ca="1">SUM(L$4:L2206)/I2206</f>
        <v>-0.11756695415342715</v>
      </c>
      <c r="O2206" s="46">
        <f ca="1">_xlfn.VAR.P(L$4:L2206)</f>
        <v>30.988901570074564</v>
      </c>
      <c r="P2206" s="33">
        <f ca="1">COUNTIF(K$4:K2206, "WIN")/I2206</f>
        <v>2.4512029051293689E-2</v>
      </c>
    </row>
    <row r="2207" spans="9:16" x14ac:dyDescent="0.25">
      <c r="I2207" s="5">
        <v>2204</v>
      </c>
      <c r="J2207" s="8">
        <f t="shared" ca="1" si="138"/>
        <v>1</v>
      </c>
      <c r="K2207" s="7" t="str">
        <f t="shared" ca="1" si="136"/>
        <v>LOSE</v>
      </c>
      <c r="L2207" s="8">
        <f t="shared" ca="1" si="137"/>
        <v>-1</v>
      </c>
      <c r="M2207" s="8">
        <f t="shared" ca="1" si="139"/>
        <v>-260</v>
      </c>
      <c r="N2207" s="32">
        <f ca="1">SUM(L$4:L2207)/I2207</f>
        <v>-0.11796733212341198</v>
      </c>
      <c r="O2207" s="46">
        <f ca="1">_xlfn.VAR.P(L$4:L2207)</f>
        <v>30.975194416355677</v>
      </c>
      <c r="P2207" s="33">
        <f ca="1">COUNTIF(K$4:K2207, "WIN")/I2207</f>
        <v>2.4500907441016333E-2</v>
      </c>
    </row>
    <row r="2208" spans="9:16" x14ac:dyDescent="0.25">
      <c r="I2208" s="5">
        <v>2205</v>
      </c>
      <c r="J2208" s="8">
        <f t="shared" ca="1" si="138"/>
        <v>18</v>
      </c>
      <c r="K2208" s="7" t="str">
        <f t="shared" ca="1" si="136"/>
        <v>LOSE</v>
      </c>
      <c r="L2208" s="8">
        <f t="shared" ca="1" si="137"/>
        <v>-1</v>
      </c>
      <c r="M2208" s="8">
        <f t="shared" ca="1" si="139"/>
        <v>-261</v>
      </c>
      <c r="N2208" s="32">
        <f ca="1">SUM(L$4:L2208)/I2208</f>
        <v>-0.11836734693877551</v>
      </c>
      <c r="O2208" s="46">
        <f ca="1">_xlfn.VAR.P(L$4:L2208)</f>
        <v>30.96149937526031</v>
      </c>
      <c r="P2208" s="33">
        <f ca="1">COUNTIF(K$4:K2208, "WIN")/I2208</f>
        <v>2.4489795918367346E-2</v>
      </c>
    </row>
    <row r="2209" spans="9:16" x14ac:dyDescent="0.25">
      <c r="I2209" s="5">
        <v>2206</v>
      </c>
      <c r="J2209" s="8">
        <f t="shared" ca="1" si="138"/>
        <v>7</v>
      </c>
      <c r="K2209" s="7" t="str">
        <f t="shared" ca="1" si="136"/>
        <v>WIN</v>
      </c>
      <c r="L2209" s="8">
        <f t="shared" ca="1" si="137"/>
        <v>35</v>
      </c>
      <c r="M2209" s="8">
        <f t="shared" ca="1" si="139"/>
        <v>-226</v>
      </c>
      <c r="N2209" s="32">
        <f ca="1">SUM(L$4:L2209)/I2209</f>
        <v>-0.10244786944696282</v>
      </c>
      <c r="O2209" s="46">
        <f ca="1">_xlfn.VAR.P(L$4:L2209)</f>
        <v>31.506276872849043</v>
      </c>
      <c r="P2209" s="33">
        <f ca="1">COUNTIF(K$4:K2209, "WIN")/I2209</f>
        <v>2.4932003626473256E-2</v>
      </c>
    </row>
    <row r="2210" spans="9:16" x14ac:dyDescent="0.25">
      <c r="I2210" s="5">
        <v>2207</v>
      </c>
      <c r="J2210" s="8">
        <f t="shared" ca="1" si="138"/>
        <v>35</v>
      </c>
      <c r="K2210" s="7" t="str">
        <f t="shared" ca="1" si="136"/>
        <v>LOSE</v>
      </c>
      <c r="L2210" s="8">
        <f t="shared" ca="1" si="137"/>
        <v>-1</v>
      </c>
      <c r="M2210" s="8">
        <f t="shared" ca="1" si="139"/>
        <v>-227</v>
      </c>
      <c r="N2210" s="32">
        <f ca="1">SUM(L$4:L2210)/I2210</f>
        <v>-0.10285455369279566</v>
      </c>
      <c r="O2210" s="46">
        <f ca="1">_xlfn.VAR.P(L$4:L2210)</f>
        <v>31.492366115229604</v>
      </c>
      <c r="P2210" s="33">
        <f ca="1">COUNTIF(K$4:K2210, "WIN")/I2210</f>
        <v>2.4920706841866789E-2</v>
      </c>
    </row>
    <row r="2211" spans="9:16" x14ac:dyDescent="0.25">
      <c r="I2211" s="5">
        <v>2208</v>
      </c>
      <c r="J2211" s="8">
        <f t="shared" ca="1" si="138"/>
        <v>18</v>
      </c>
      <c r="K2211" s="7" t="str">
        <f t="shared" ca="1" si="136"/>
        <v>LOSE</v>
      </c>
      <c r="L2211" s="8">
        <f t="shared" ca="1" si="137"/>
        <v>-1</v>
      </c>
      <c r="M2211" s="8">
        <f t="shared" ca="1" si="139"/>
        <v>-228</v>
      </c>
      <c r="N2211" s="32">
        <f ca="1">SUM(L$4:L2211)/I2211</f>
        <v>-0.10326086956521739</v>
      </c>
      <c r="O2211" s="46">
        <f ca="1">_xlfn.VAR.P(L$4:L2211)</f>
        <v>31.478467627599244</v>
      </c>
      <c r="P2211" s="33">
        <f ca="1">COUNTIF(K$4:K2211, "WIN")/I2211</f>
        <v>2.4909420289855072E-2</v>
      </c>
    </row>
    <row r="2212" spans="9:16" x14ac:dyDescent="0.25">
      <c r="I2212" s="5">
        <v>2209</v>
      </c>
      <c r="J2212" s="8">
        <f t="shared" ca="1" si="138"/>
        <v>11</v>
      </c>
      <c r="K2212" s="7" t="str">
        <f t="shared" ca="1" si="136"/>
        <v>LOSE</v>
      </c>
      <c r="L2212" s="8">
        <f t="shared" ca="1" si="137"/>
        <v>-1</v>
      </c>
      <c r="M2212" s="8">
        <f t="shared" ca="1" si="139"/>
        <v>-229</v>
      </c>
      <c r="N2212" s="32">
        <f ca="1">SUM(L$4:L2212)/I2212</f>
        <v>-0.10366681756450882</v>
      </c>
      <c r="O2212" s="46">
        <f ca="1">_xlfn.VAR.P(L$4:L2212)</f>
        <v>31.464581393742748</v>
      </c>
      <c r="P2212" s="33">
        <f ca="1">COUNTIF(K$4:K2212, "WIN")/I2212</f>
        <v>2.489814395654142E-2</v>
      </c>
    </row>
    <row r="2213" spans="9:16" x14ac:dyDescent="0.25">
      <c r="I2213" s="5">
        <v>2210</v>
      </c>
      <c r="J2213" s="8">
        <f t="shared" ca="1" si="138"/>
        <v>6</v>
      </c>
      <c r="K2213" s="7" t="str">
        <f t="shared" ca="1" si="136"/>
        <v>LOSE</v>
      </c>
      <c r="L2213" s="8">
        <f t="shared" ca="1" si="137"/>
        <v>-1</v>
      </c>
      <c r="M2213" s="8">
        <f t="shared" ca="1" si="139"/>
        <v>-230</v>
      </c>
      <c r="N2213" s="32">
        <f ca="1">SUM(L$4:L2213)/I2213</f>
        <v>-0.10407239819004525</v>
      </c>
      <c r="O2213" s="46">
        <f ca="1">_xlfn.VAR.P(L$4:L2213)</f>
        <v>31.450707397473433</v>
      </c>
      <c r="P2213" s="33">
        <f ca="1">COUNTIF(K$4:K2213, "WIN")/I2213</f>
        <v>2.4886877828054297E-2</v>
      </c>
    </row>
    <row r="2214" spans="9:16" x14ac:dyDescent="0.25">
      <c r="I2214" s="5">
        <v>2211</v>
      </c>
      <c r="J2214" s="8">
        <f t="shared" ca="1" si="138"/>
        <v>17</v>
      </c>
      <c r="K2214" s="7" t="str">
        <f t="shared" ca="1" si="136"/>
        <v>LOSE</v>
      </c>
      <c r="L2214" s="8">
        <f t="shared" ca="1" si="137"/>
        <v>-1</v>
      </c>
      <c r="M2214" s="8">
        <f t="shared" ca="1" si="139"/>
        <v>-231</v>
      </c>
      <c r="N2214" s="32">
        <f ca="1">SUM(L$4:L2214)/I2214</f>
        <v>-0.1044776119402985</v>
      </c>
      <c r="O2214" s="46">
        <f ca="1">_xlfn.VAR.P(L$4:L2214)</f>
        <v>31.436845622633104</v>
      </c>
      <c r="P2214" s="33">
        <f ca="1">COUNTIF(K$4:K2214, "WIN")/I2214</f>
        <v>2.4875621890547265E-2</v>
      </c>
    </row>
    <row r="2215" spans="9:16" x14ac:dyDescent="0.25">
      <c r="I2215" s="5">
        <v>2212</v>
      </c>
      <c r="J2215" s="8">
        <f t="shared" ca="1" si="138"/>
        <v>12</v>
      </c>
      <c r="K2215" s="7" t="str">
        <f t="shared" ca="1" si="136"/>
        <v>LOSE</v>
      </c>
      <c r="L2215" s="8">
        <f t="shared" ca="1" si="137"/>
        <v>-1</v>
      </c>
      <c r="M2215" s="8">
        <f t="shared" ca="1" si="139"/>
        <v>-232</v>
      </c>
      <c r="N2215" s="32">
        <f ca="1">SUM(L$4:L2215)/I2215</f>
        <v>-0.10488245931283906</v>
      </c>
      <c r="O2215" s="46">
        <f ca="1">_xlfn.VAR.P(L$4:L2215)</f>
        <v>31.422996053091964</v>
      </c>
      <c r="P2215" s="33">
        <f ca="1">COUNTIF(K$4:K2215, "WIN")/I2215</f>
        <v>2.4864376130198915E-2</v>
      </c>
    </row>
    <row r="2216" spans="9:16" x14ac:dyDescent="0.25">
      <c r="I2216" s="5">
        <v>2213</v>
      </c>
      <c r="J2216" s="8">
        <f t="shared" ca="1" si="138"/>
        <v>1</v>
      </c>
      <c r="K2216" s="7" t="str">
        <f t="shared" ca="1" si="136"/>
        <v>LOSE</v>
      </c>
      <c r="L2216" s="8">
        <f t="shared" ca="1" si="137"/>
        <v>-1</v>
      </c>
      <c r="M2216" s="8">
        <f t="shared" ca="1" si="139"/>
        <v>-233</v>
      </c>
      <c r="N2216" s="32">
        <f ca="1">SUM(L$4:L2216)/I2216</f>
        <v>-0.10528694080433801</v>
      </c>
      <c r="O2216" s="46">
        <f ca="1">_xlfn.VAR.P(L$4:L2216)</f>
        <v>31.409158672748571</v>
      </c>
      <c r="P2216" s="33">
        <f ca="1">COUNTIF(K$4:K2216, "WIN")/I2216</f>
        <v>2.4853140533212834E-2</v>
      </c>
    </row>
    <row r="2217" spans="9:16" x14ac:dyDescent="0.25">
      <c r="I2217" s="5">
        <v>2214</v>
      </c>
      <c r="J2217" s="8">
        <f t="shared" ca="1" si="138"/>
        <v>28</v>
      </c>
      <c r="K2217" s="7" t="str">
        <f t="shared" ca="1" si="136"/>
        <v>LOSE</v>
      </c>
      <c r="L2217" s="8">
        <f t="shared" ca="1" si="137"/>
        <v>-1</v>
      </c>
      <c r="M2217" s="8">
        <f t="shared" ca="1" si="139"/>
        <v>-234</v>
      </c>
      <c r="N2217" s="32">
        <f ca="1">SUM(L$4:L2217)/I2217</f>
        <v>-0.10569105691056911</v>
      </c>
      <c r="O2217" s="46">
        <f ca="1">_xlfn.VAR.P(L$4:L2217)</f>
        <v>31.395333465529777</v>
      </c>
      <c r="P2217" s="33">
        <f ca="1">COUNTIF(K$4:K2217, "WIN")/I2217</f>
        <v>2.4841915085817526E-2</v>
      </c>
    </row>
    <row r="2218" spans="9:16" x14ac:dyDescent="0.25">
      <c r="I2218" s="5">
        <v>2215</v>
      </c>
      <c r="J2218" s="8">
        <f t="shared" ca="1" si="138"/>
        <v>16</v>
      </c>
      <c r="K2218" s="7" t="str">
        <f t="shared" ca="1" si="136"/>
        <v>LOSE</v>
      </c>
      <c r="L2218" s="8">
        <f t="shared" ca="1" si="137"/>
        <v>-1</v>
      </c>
      <c r="M2218" s="8">
        <f t="shared" ca="1" si="139"/>
        <v>-235</v>
      </c>
      <c r="N2218" s="32">
        <f ca="1">SUM(L$4:L2218)/I2218</f>
        <v>-0.10609480812641084</v>
      </c>
      <c r="O2218" s="46">
        <f ca="1">_xlfn.VAR.P(L$4:L2218)</f>
        <v>31.38152041539065</v>
      </c>
      <c r="P2218" s="33">
        <f ca="1">COUNTIF(K$4:K2218, "WIN")/I2218</f>
        <v>2.4830699774266364E-2</v>
      </c>
    </row>
    <row r="2219" spans="9:16" x14ac:dyDescent="0.25">
      <c r="I2219" s="5">
        <v>2216</v>
      </c>
      <c r="J2219" s="8">
        <f t="shared" ca="1" si="138"/>
        <v>26</v>
      </c>
      <c r="K2219" s="7" t="str">
        <f t="shared" ca="1" si="136"/>
        <v>LOSE</v>
      </c>
      <c r="L2219" s="8">
        <f t="shared" ca="1" si="137"/>
        <v>-1</v>
      </c>
      <c r="M2219" s="8">
        <f t="shared" ca="1" si="139"/>
        <v>-236</v>
      </c>
      <c r="N2219" s="32">
        <f ca="1">SUM(L$4:L2219)/I2219</f>
        <v>-0.10649819494584838</v>
      </c>
      <c r="O2219" s="46">
        <f ca="1">_xlfn.VAR.P(L$4:L2219)</f>
        <v>31.36771950631443</v>
      </c>
      <c r="P2219" s="33">
        <f ca="1">COUNTIF(K$4:K2219, "WIN")/I2219</f>
        <v>2.4819494584837544E-2</v>
      </c>
    </row>
    <row r="2220" spans="9:16" x14ac:dyDescent="0.25">
      <c r="I2220" s="5">
        <v>2217</v>
      </c>
      <c r="J2220" s="8">
        <f t="shared" ca="1" si="138"/>
        <v>17</v>
      </c>
      <c r="K2220" s="7" t="str">
        <f t="shared" ca="1" si="136"/>
        <v>LOSE</v>
      </c>
      <c r="L2220" s="8">
        <f t="shared" ca="1" si="137"/>
        <v>-1</v>
      </c>
      <c r="M2220" s="8">
        <f t="shared" ca="1" si="139"/>
        <v>-237</v>
      </c>
      <c r="N2220" s="32">
        <f ca="1">SUM(L$4:L2220)/I2220</f>
        <v>-0.10690121786197564</v>
      </c>
      <c r="O2220" s="46">
        <f ca="1">_xlfn.VAR.P(L$4:L2220)</f>
        <v>31.353930722312455</v>
      </c>
      <c r="P2220" s="33">
        <f ca="1">COUNTIF(K$4:K2220, "WIN")/I2220</f>
        <v>2.4808299503834012E-2</v>
      </c>
    </row>
    <row r="2221" spans="9:16" x14ac:dyDescent="0.25">
      <c r="I2221" s="5">
        <v>2218</v>
      </c>
      <c r="J2221" s="8">
        <f t="shared" ca="1" si="138"/>
        <v>5</v>
      </c>
      <c r="K2221" s="7" t="str">
        <f t="shared" ca="1" si="136"/>
        <v>LOSE</v>
      </c>
      <c r="L2221" s="8">
        <f t="shared" ca="1" si="137"/>
        <v>-1</v>
      </c>
      <c r="M2221" s="8">
        <f t="shared" ca="1" si="139"/>
        <v>-238</v>
      </c>
      <c r="N2221" s="32">
        <f ca="1">SUM(L$4:L2221)/I2221</f>
        <v>-0.1073038773669973</v>
      </c>
      <c r="O2221" s="46">
        <f ca="1">_xlfn.VAR.P(L$4:L2221)</f>
        <v>31.3401540474241</v>
      </c>
      <c r="P2221" s="33">
        <f ca="1">COUNTIF(K$4:K2221, "WIN")/I2221</f>
        <v>2.4797114517583409E-2</v>
      </c>
    </row>
    <row r="2222" spans="9:16" x14ac:dyDescent="0.25">
      <c r="I2222" s="5">
        <v>2219</v>
      </c>
      <c r="J2222" s="8">
        <f t="shared" ca="1" si="138"/>
        <v>5</v>
      </c>
      <c r="K2222" s="7" t="str">
        <f t="shared" ca="1" si="136"/>
        <v>LOSE</v>
      </c>
      <c r="L2222" s="8">
        <f t="shared" ca="1" si="137"/>
        <v>-1</v>
      </c>
      <c r="M2222" s="8">
        <f t="shared" ca="1" si="139"/>
        <v>-239</v>
      </c>
      <c r="N2222" s="32">
        <f ca="1">SUM(L$4:L2222)/I2222</f>
        <v>-0.10770617395223074</v>
      </c>
      <c r="O2222" s="46">
        <f ca="1">_xlfn.VAR.P(L$4:L2222)</f>
        <v>31.326389465716726</v>
      </c>
      <c r="P2222" s="33">
        <f ca="1">COUNTIF(K$4:K2222, "WIN")/I2222</f>
        <v>2.4785939612438034E-2</v>
      </c>
    </row>
    <row r="2223" spans="9:16" x14ac:dyDescent="0.25">
      <c r="I2223" s="5">
        <v>2220</v>
      </c>
      <c r="J2223" s="8">
        <f t="shared" ca="1" si="138"/>
        <v>30</v>
      </c>
      <c r="K2223" s="7" t="str">
        <f t="shared" ca="1" si="136"/>
        <v>LOSE</v>
      </c>
      <c r="L2223" s="8">
        <f t="shared" ca="1" si="137"/>
        <v>-1</v>
      </c>
      <c r="M2223" s="8">
        <f t="shared" ca="1" si="139"/>
        <v>-240</v>
      </c>
      <c r="N2223" s="32">
        <f ca="1">SUM(L$4:L2223)/I2223</f>
        <v>-0.10810810810810811</v>
      </c>
      <c r="O2223" s="46">
        <f ca="1">_xlfn.VAR.P(L$4:L2223)</f>
        <v>31.312636961285609</v>
      </c>
      <c r="P2223" s="33">
        <f ca="1">COUNTIF(K$4:K2223, "WIN")/I2223</f>
        <v>2.4774774774774775E-2</v>
      </c>
    </row>
    <row r="2224" spans="9:16" x14ac:dyDescent="0.25">
      <c r="I2224" s="5">
        <v>2221</v>
      </c>
      <c r="J2224" s="8">
        <f t="shared" ca="1" si="138"/>
        <v>36</v>
      </c>
      <c r="K2224" s="7" t="str">
        <f t="shared" ca="1" si="136"/>
        <v>LOSE</v>
      </c>
      <c r="L2224" s="8">
        <f t="shared" ca="1" si="137"/>
        <v>-1</v>
      </c>
      <c r="M2224" s="8">
        <f t="shared" ca="1" si="139"/>
        <v>-241</v>
      </c>
      <c r="N2224" s="32">
        <f ca="1">SUM(L$4:L2224)/I2224</f>
        <v>-0.10850968032417829</v>
      </c>
      <c r="O2224" s="46">
        <f ca="1">_xlfn.VAR.P(L$4:L2224)</f>
        <v>31.298896518253883</v>
      </c>
      <c r="P2224" s="33">
        <f ca="1">COUNTIF(K$4:K2224, "WIN")/I2224</f>
        <v>2.4763619990995047E-2</v>
      </c>
    </row>
    <row r="2225" spans="9:16" x14ac:dyDescent="0.25">
      <c r="I2225" s="5">
        <v>2222</v>
      </c>
      <c r="J2225" s="8">
        <f t="shared" ca="1" si="138"/>
        <v>26</v>
      </c>
      <c r="K2225" s="7" t="str">
        <f t="shared" ca="1" si="136"/>
        <v>LOSE</v>
      </c>
      <c r="L2225" s="8">
        <f t="shared" ca="1" si="137"/>
        <v>-1</v>
      </c>
      <c r="M2225" s="8">
        <f t="shared" ca="1" si="139"/>
        <v>-242</v>
      </c>
      <c r="N2225" s="32">
        <f ca="1">SUM(L$4:L2225)/I2225</f>
        <v>-0.10891089108910891</v>
      </c>
      <c r="O2225" s="46">
        <f ca="1">_xlfn.VAR.P(L$4:L2225)</f>
        <v>31.285168120772472</v>
      </c>
      <c r="P2225" s="33">
        <f ca="1">COUNTIF(K$4:K2225, "WIN")/I2225</f>
        <v>2.4752475247524754E-2</v>
      </c>
    </row>
    <row r="2226" spans="9:16" x14ac:dyDescent="0.25">
      <c r="I2226" s="5">
        <v>2223</v>
      </c>
      <c r="J2226" s="8">
        <f t="shared" ca="1" si="138"/>
        <v>21</v>
      </c>
      <c r="K2226" s="7" t="str">
        <f t="shared" ca="1" si="136"/>
        <v>LOSE</v>
      </c>
      <c r="L2226" s="8">
        <f t="shared" ca="1" si="137"/>
        <v>-1</v>
      </c>
      <c r="M2226" s="8">
        <f t="shared" ca="1" si="139"/>
        <v>-243</v>
      </c>
      <c r="N2226" s="32">
        <f ca="1">SUM(L$4:L2226)/I2226</f>
        <v>-0.10931174089068826</v>
      </c>
      <c r="O2226" s="46">
        <f ca="1">_xlfn.VAR.P(L$4:L2226)</f>
        <v>31.271451753020045</v>
      </c>
      <c r="P2226" s="33">
        <f ca="1">COUNTIF(K$4:K2226, "WIN")/I2226</f>
        <v>2.4741340530814216E-2</v>
      </c>
    </row>
    <row r="2227" spans="9:16" x14ac:dyDescent="0.25">
      <c r="I2227" s="5">
        <v>2224</v>
      </c>
      <c r="J2227" s="8">
        <f t="shared" ca="1" si="138"/>
        <v>12</v>
      </c>
      <c r="K2227" s="7" t="str">
        <f t="shared" ca="1" si="136"/>
        <v>LOSE</v>
      </c>
      <c r="L2227" s="8">
        <f t="shared" ca="1" si="137"/>
        <v>-1</v>
      </c>
      <c r="M2227" s="8">
        <f t="shared" ca="1" si="139"/>
        <v>-244</v>
      </c>
      <c r="N2227" s="32">
        <f ca="1">SUM(L$4:L2227)/I2227</f>
        <v>-0.10971223021582734</v>
      </c>
      <c r="O2227" s="46">
        <f ca="1">_xlfn.VAR.P(L$4:L2227)</f>
        <v>31.257747399202941</v>
      </c>
      <c r="P2227" s="33">
        <f ca="1">COUNTIF(K$4:K2227, "WIN")/I2227</f>
        <v>2.4730215827338128E-2</v>
      </c>
    </row>
    <row r="2228" spans="9:16" x14ac:dyDescent="0.25">
      <c r="I2228" s="5">
        <v>2225</v>
      </c>
      <c r="J2228" s="8">
        <f t="shared" ca="1" si="138"/>
        <v>36</v>
      </c>
      <c r="K2228" s="7" t="str">
        <f t="shared" ca="1" si="136"/>
        <v>LOSE</v>
      </c>
      <c r="L2228" s="8">
        <f t="shared" ca="1" si="137"/>
        <v>-1</v>
      </c>
      <c r="M2228" s="8">
        <f t="shared" ca="1" si="139"/>
        <v>-245</v>
      </c>
      <c r="N2228" s="32">
        <f ca="1">SUM(L$4:L2228)/I2228</f>
        <v>-0.1101123595505618</v>
      </c>
      <c r="O2228" s="46">
        <f ca="1">_xlfn.VAR.P(L$4:L2228)</f>
        <v>31.244055043555107</v>
      </c>
      <c r="P2228" s="33">
        <f ca="1">COUNTIF(K$4:K2228, "WIN")/I2228</f>
        <v>2.4719101123595506E-2</v>
      </c>
    </row>
    <row r="2229" spans="9:16" x14ac:dyDescent="0.25">
      <c r="I2229" s="5">
        <v>2226</v>
      </c>
      <c r="J2229" s="8">
        <f t="shared" ca="1" si="138"/>
        <v>5</v>
      </c>
      <c r="K2229" s="7" t="str">
        <f t="shared" ca="1" si="136"/>
        <v>LOSE</v>
      </c>
      <c r="L2229" s="8">
        <f t="shared" ca="1" si="137"/>
        <v>-1</v>
      </c>
      <c r="M2229" s="8">
        <f t="shared" ca="1" si="139"/>
        <v>-246</v>
      </c>
      <c r="N2229" s="32">
        <f ca="1">SUM(L$4:L2229)/I2229</f>
        <v>-0.11051212938005391</v>
      </c>
      <c r="O2229" s="46">
        <f ca="1">_xlfn.VAR.P(L$4:L2229)</f>
        <v>31.230374670338055</v>
      </c>
      <c r="P2229" s="33">
        <f ca="1">COUNTIF(K$4:K2229, "WIN")/I2229</f>
        <v>2.4707996406109614E-2</v>
      </c>
    </row>
    <row r="2230" spans="9:16" x14ac:dyDescent="0.25">
      <c r="I2230" s="5">
        <v>2227</v>
      </c>
      <c r="J2230" s="8">
        <f t="shared" ca="1" si="138"/>
        <v>32</v>
      </c>
      <c r="K2230" s="7" t="str">
        <f t="shared" ca="1" si="136"/>
        <v>LOSE</v>
      </c>
      <c r="L2230" s="8">
        <f t="shared" ca="1" si="137"/>
        <v>-1</v>
      </c>
      <c r="M2230" s="8">
        <f t="shared" ca="1" si="139"/>
        <v>-247</v>
      </c>
      <c r="N2230" s="32">
        <f ca="1">SUM(L$4:L2230)/I2230</f>
        <v>-0.11091154018859452</v>
      </c>
      <c r="O2230" s="46">
        <f ca="1">_xlfn.VAR.P(L$4:L2230)</f>
        <v>31.216706263840781</v>
      </c>
      <c r="P2230" s="33">
        <f ca="1">COUNTIF(K$4:K2230, "WIN")/I2230</f>
        <v>2.469690166142793E-2</v>
      </c>
    </row>
    <row r="2231" spans="9:16" x14ac:dyDescent="0.25">
      <c r="I2231" s="5">
        <v>2228</v>
      </c>
      <c r="J2231" s="8">
        <f t="shared" ca="1" si="138"/>
        <v>2</v>
      </c>
      <c r="K2231" s="7" t="str">
        <f t="shared" ca="1" si="136"/>
        <v>LOSE</v>
      </c>
      <c r="L2231" s="8">
        <f t="shared" ca="1" si="137"/>
        <v>-1</v>
      </c>
      <c r="M2231" s="8">
        <f t="shared" ca="1" si="139"/>
        <v>-248</v>
      </c>
      <c r="N2231" s="32">
        <f ca="1">SUM(L$4:L2231)/I2231</f>
        <v>-0.11131059245960502</v>
      </c>
      <c r="O2231" s="46">
        <f ca="1">_xlfn.VAR.P(L$4:L2231)</f>
        <v>31.203049808379721</v>
      </c>
      <c r="P2231" s="33">
        <f ca="1">COUNTIF(K$4:K2231, "WIN")/I2231</f>
        <v>2.4685816876122084E-2</v>
      </c>
    </row>
    <row r="2232" spans="9:16" x14ac:dyDescent="0.25">
      <c r="I2232" s="5">
        <v>2229</v>
      </c>
      <c r="J2232" s="8">
        <f t="shared" ca="1" si="138"/>
        <v>0</v>
      </c>
      <c r="K2232" s="7" t="str">
        <f t="shared" ca="1" si="136"/>
        <v>LOSE</v>
      </c>
      <c r="L2232" s="8">
        <f t="shared" ca="1" si="137"/>
        <v>-1</v>
      </c>
      <c r="M2232" s="8">
        <f t="shared" ca="1" si="139"/>
        <v>-249</v>
      </c>
      <c r="N2232" s="32">
        <f ca="1">SUM(L$4:L2232)/I2232</f>
        <v>-0.1117092866756393</v>
      </c>
      <c r="O2232" s="46">
        <f ca="1">_xlfn.VAR.P(L$4:L2232)</f>
        <v>31.189405288298683</v>
      </c>
      <c r="P2232" s="33">
        <f ca="1">COUNTIF(K$4:K2232, "WIN")/I2232</f>
        <v>2.4674742036787798E-2</v>
      </c>
    </row>
    <row r="2233" spans="9:16" x14ac:dyDescent="0.25">
      <c r="I2233" s="5">
        <v>2230</v>
      </c>
      <c r="J2233" s="8">
        <f t="shared" ca="1" si="138"/>
        <v>36</v>
      </c>
      <c r="K2233" s="7" t="str">
        <f t="shared" ca="1" si="136"/>
        <v>LOSE</v>
      </c>
      <c r="L2233" s="8">
        <f t="shared" ca="1" si="137"/>
        <v>-1</v>
      </c>
      <c r="M2233" s="8">
        <f t="shared" ca="1" si="139"/>
        <v>-250</v>
      </c>
      <c r="N2233" s="32">
        <f ca="1">SUM(L$4:L2233)/I2233</f>
        <v>-0.11210762331838565</v>
      </c>
      <c r="O2233" s="46">
        <f ca="1">_xlfn.VAR.P(L$4:L2233)</f>
        <v>31.175772687968792</v>
      </c>
      <c r="P2233" s="33">
        <f ca="1">COUNTIF(K$4:K2233, "WIN")/I2233</f>
        <v>2.4663677130044841E-2</v>
      </c>
    </row>
    <row r="2234" spans="9:16" x14ac:dyDescent="0.25">
      <c r="I2234" s="5">
        <v>2231</v>
      </c>
      <c r="J2234" s="8">
        <f t="shared" ca="1" si="138"/>
        <v>20</v>
      </c>
      <c r="K2234" s="7" t="str">
        <f t="shared" ca="1" si="136"/>
        <v>LOSE</v>
      </c>
      <c r="L2234" s="8">
        <f t="shared" ca="1" si="137"/>
        <v>-1</v>
      </c>
      <c r="M2234" s="8">
        <f t="shared" ca="1" si="139"/>
        <v>-251</v>
      </c>
      <c r="N2234" s="32">
        <f ca="1">SUM(L$4:L2234)/I2234</f>
        <v>-0.11250560286866876</v>
      </c>
      <c r="O2234" s="46">
        <f ca="1">_xlfn.VAR.P(L$4:L2234)</f>
        <v>31.16215199178842</v>
      </c>
      <c r="P2234" s="33">
        <f ca="1">COUNTIF(K$4:K2234, "WIN")/I2234</f>
        <v>2.4652622142536978E-2</v>
      </c>
    </row>
    <row r="2235" spans="9:16" x14ac:dyDescent="0.25">
      <c r="I2235" s="5">
        <v>2232</v>
      </c>
      <c r="J2235" s="8">
        <f t="shared" ca="1" si="138"/>
        <v>35</v>
      </c>
      <c r="K2235" s="7" t="str">
        <f t="shared" ca="1" si="136"/>
        <v>LOSE</v>
      </c>
      <c r="L2235" s="8">
        <f t="shared" ca="1" si="137"/>
        <v>-1</v>
      </c>
      <c r="M2235" s="8">
        <f t="shared" ca="1" si="139"/>
        <v>-252</v>
      </c>
      <c r="N2235" s="32">
        <f ca="1">SUM(L$4:L2235)/I2235</f>
        <v>-0.11290322580645161</v>
      </c>
      <c r="O2235" s="46">
        <f ca="1">_xlfn.VAR.P(L$4:L2235)</f>
        <v>31.148543184183143</v>
      </c>
      <c r="P2235" s="33">
        <f ca="1">COUNTIF(K$4:K2235, "WIN")/I2235</f>
        <v>2.46415770609319E-2</v>
      </c>
    </row>
    <row r="2236" spans="9:16" x14ac:dyDescent="0.25">
      <c r="I2236" s="5">
        <v>2233</v>
      </c>
      <c r="J2236" s="8">
        <f t="shared" ca="1" si="138"/>
        <v>33</v>
      </c>
      <c r="K2236" s="7" t="str">
        <f t="shared" ca="1" si="136"/>
        <v>LOSE</v>
      </c>
      <c r="L2236" s="8">
        <f t="shared" ca="1" si="137"/>
        <v>-1</v>
      </c>
      <c r="M2236" s="8">
        <f t="shared" ca="1" si="139"/>
        <v>-253</v>
      </c>
      <c r="N2236" s="32">
        <f ca="1">SUM(L$4:L2236)/I2236</f>
        <v>-0.11330049261083744</v>
      </c>
      <c r="O2236" s="46">
        <f ca="1">_xlfn.VAR.P(L$4:L2236)</f>
        <v>31.134946249605669</v>
      </c>
      <c r="P2236" s="33">
        <f ca="1">COUNTIF(K$4:K2236, "WIN")/I2236</f>
        <v>2.4630541871921183E-2</v>
      </c>
    </row>
    <row r="2237" spans="9:16" x14ac:dyDescent="0.25">
      <c r="I2237" s="5">
        <v>2234</v>
      </c>
      <c r="J2237" s="8">
        <f t="shared" ca="1" si="138"/>
        <v>6</v>
      </c>
      <c r="K2237" s="7" t="str">
        <f t="shared" ca="1" si="136"/>
        <v>LOSE</v>
      </c>
      <c r="L2237" s="8">
        <f t="shared" ca="1" si="137"/>
        <v>-1</v>
      </c>
      <c r="M2237" s="8">
        <f t="shared" ca="1" si="139"/>
        <v>-254</v>
      </c>
      <c r="N2237" s="32">
        <f ca="1">SUM(L$4:L2237)/I2237</f>
        <v>-0.11369740376007162</v>
      </c>
      <c r="O2237" s="46">
        <f ca="1">_xlfn.VAR.P(L$4:L2237)</f>
        <v>31.121361172535785</v>
      </c>
      <c r="P2237" s="33">
        <f ca="1">COUNTIF(K$4:K2237, "WIN")/I2237</f>
        <v>2.4619516562220233E-2</v>
      </c>
    </row>
    <row r="2238" spans="9:16" x14ac:dyDescent="0.25">
      <c r="I2238" s="5">
        <v>2235</v>
      </c>
      <c r="J2238" s="8">
        <f t="shared" ca="1" si="138"/>
        <v>26</v>
      </c>
      <c r="K2238" s="7" t="str">
        <f t="shared" ca="1" si="136"/>
        <v>LOSE</v>
      </c>
      <c r="L2238" s="8">
        <f t="shared" ca="1" si="137"/>
        <v>-1</v>
      </c>
      <c r="M2238" s="8">
        <f t="shared" ca="1" si="139"/>
        <v>-255</v>
      </c>
      <c r="N2238" s="32">
        <f ca="1">SUM(L$4:L2238)/I2238</f>
        <v>-0.11409395973154363</v>
      </c>
      <c r="O2238" s="46">
        <f ca="1">_xlfn.VAR.P(L$4:L2238)</f>
        <v>31.107787937480293</v>
      </c>
      <c r="P2238" s="33">
        <f ca="1">COUNTIF(K$4:K2238, "WIN")/I2238</f>
        <v>2.4608501118568233E-2</v>
      </c>
    </row>
    <row r="2239" spans="9:16" x14ac:dyDescent="0.25">
      <c r="I2239" s="5">
        <v>2236</v>
      </c>
      <c r="J2239" s="8">
        <f t="shared" ca="1" si="138"/>
        <v>26</v>
      </c>
      <c r="K2239" s="7" t="str">
        <f t="shared" ca="1" si="136"/>
        <v>LOSE</v>
      </c>
      <c r="L2239" s="8">
        <f t="shared" ca="1" si="137"/>
        <v>-1</v>
      </c>
      <c r="M2239" s="8">
        <f t="shared" ca="1" si="139"/>
        <v>-256</v>
      </c>
      <c r="N2239" s="32">
        <f ca="1">SUM(L$4:L2239)/I2239</f>
        <v>-0.11449016100178891</v>
      </c>
      <c r="O2239" s="46">
        <f ca="1">_xlfn.VAR.P(L$4:L2239)</f>
        <v>31.09422652897296</v>
      </c>
      <c r="P2239" s="33">
        <f ca="1">COUNTIF(K$4:K2239, "WIN")/I2239</f>
        <v>2.4597495527728087E-2</v>
      </c>
    </row>
    <row r="2240" spans="9:16" x14ac:dyDescent="0.25">
      <c r="I2240" s="5">
        <v>2237</v>
      </c>
      <c r="J2240" s="8">
        <f t="shared" ca="1" si="138"/>
        <v>14</v>
      </c>
      <c r="K2240" s="7" t="str">
        <f t="shared" ca="1" si="136"/>
        <v>LOSE</v>
      </c>
      <c r="L2240" s="8">
        <f t="shared" ca="1" si="137"/>
        <v>-1</v>
      </c>
      <c r="M2240" s="8">
        <f t="shared" ca="1" si="139"/>
        <v>-257</v>
      </c>
      <c r="N2240" s="32">
        <f ca="1">SUM(L$4:L2240)/I2240</f>
        <v>-0.11488600804649084</v>
      </c>
      <c r="O2240" s="46">
        <f ca="1">_xlfn.VAR.P(L$4:L2240)</f>
        <v>31.080676931574452</v>
      </c>
      <c r="P2240" s="33">
        <f ca="1">COUNTIF(K$4:K2240, "WIN")/I2240</f>
        <v>2.4586499776486366E-2</v>
      </c>
    </row>
    <row r="2241" spans="9:16" x14ac:dyDescent="0.25">
      <c r="I2241" s="5">
        <v>2238</v>
      </c>
      <c r="J2241" s="8">
        <f t="shared" ca="1" si="138"/>
        <v>16</v>
      </c>
      <c r="K2241" s="7" t="str">
        <f t="shared" ca="1" si="136"/>
        <v>LOSE</v>
      </c>
      <c r="L2241" s="8">
        <f t="shared" ca="1" si="137"/>
        <v>-1</v>
      </c>
      <c r="M2241" s="8">
        <f t="shared" ca="1" si="139"/>
        <v>-258</v>
      </c>
      <c r="N2241" s="32">
        <f ca="1">SUM(L$4:L2241)/I2241</f>
        <v>-0.11528150134048257</v>
      </c>
      <c r="O2241" s="46">
        <f ca="1">_xlfn.VAR.P(L$4:L2241)</f>
        <v>31.067139129872277</v>
      </c>
      <c r="P2241" s="33">
        <f ca="1">COUNTIF(K$4:K2241, "WIN")/I2241</f>
        <v>2.4575513851653262E-2</v>
      </c>
    </row>
    <row r="2242" spans="9:16" x14ac:dyDescent="0.25">
      <c r="I2242" s="5">
        <v>2239</v>
      </c>
      <c r="J2242" s="8">
        <f t="shared" ca="1" si="138"/>
        <v>33</v>
      </c>
      <c r="K2242" s="7" t="str">
        <f t="shared" ca="1" si="136"/>
        <v>LOSE</v>
      </c>
      <c r="L2242" s="8">
        <f t="shared" ca="1" si="137"/>
        <v>-1</v>
      </c>
      <c r="M2242" s="8">
        <f t="shared" ca="1" si="139"/>
        <v>-259</v>
      </c>
      <c r="N2242" s="32">
        <f ca="1">SUM(L$4:L2242)/I2242</f>
        <v>-0.11567664135774899</v>
      </c>
      <c r="O2242" s="46">
        <f ca="1">_xlfn.VAR.P(L$4:L2242)</f>
        <v>31.053613108480725</v>
      </c>
      <c r="P2242" s="33">
        <f ca="1">COUNTIF(K$4:K2242, "WIN")/I2242</f>
        <v>2.4564537740062529E-2</v>
      </c>
    </row>
    <row r="2243" spans="9:16" x14ac:dyDescent="0.25">
      <c r="I2243" s="5">
        <v>2240</v>
      </c>
      <c r="J2243" s="8">
        <f t="shared" ca="1" si="138"/>
        <v>24</v>
      </c>
      <c r="K2243" s="7" t="str">
        <f t="shared" ca="1" si="136"/>
        <v>LOSE</v>
      </c>
      <c r="L2243" s="8">
        <f t="shared" ca="1" si="137"/>
        <v>-1</v>
      </c>
      <c r="M2243" s="8">
        <f t="shared" ca="1" si="139"/>
        <v>-260</v>
      </c>
      <c r="N2243" s="32">
        <f ca="1">SUM(L$4:L2243)/I2243</f>
        <v>-0.11607142857142858</v>
      </c>
      <c r="O2243" s="46">
        <f ca="1">_xlfn.VAR.P(L$4:L2243)</f>
        <v>31.040098852040817</v>
      </c>
      <c r="P2243" s="33">
        <f ca="1">COUNTIF(K$4:K2243, "WIN")/I2243</f>
        <v>2.4553571428571428E-2</v>
      </c>
    </row>
    <row r="2244" spans="9:16" x14ac:dyDescent="0.25">
      <c r="I2244" s="5">
        <v>2241</v>
      </c>
      <c r="J2244" s="8">
        <f t="shared" ca="1" si="138"/>
        <v>4</v>
      </c>
      <c r="K2244" s="7" t="str">
        <f t="shared" ref="K2244:K2307" ca="1" si="140">IF($D$7 = $J2244, "WIN", "LOSE")</f>
        <v>LOSE</v>
      </c>
      <c r="L2244" s="8">
        <f t="shared" ref="L2244:L2307" ca="1" si="141">IF($K2244 = "WIN", 35, -1)</f>
        <v>-1</v>
      </c>
      <c r="M2244" s="8">
        <f t="shared" ca="1" si="139"/>
        <v>-261</v>
      </c>
      <c r="N2244" s="32">
        <f ca="1">SUM(L$4:L2244)/I2244</f>
        <v>-0.11646586345381527</v>
      </c>
      <c r="O2244" s="46">
        <f ca="1">_xlfn.VAR.P(L$4:L2244)</f>
        <v>31.026596345220238</v>
      </c>
      <c r="P2244" s="33">
        <f ca="1">COUNTIF(K$4:K2244, "WIN")/I2244</f>
        <v>2.4542614904060688E-2</v>
      </c>
    </row>
    <row r="2245" spans="9:16" x14ac:dyDescent="0.25">
      <c r="I2245" s="5">
        <v>2242</v>
      </c>
      <c r="J2245" s="8">
        <f t="shared" ca="1" si="138"/>
        <v>11</v>
      </c>
      <c r="K2245" s="7" t="str">
        <f t="shared" ca="1" si="140"/>
        <v>LOSE</v>
      </c>
      <c r="L2245" s="8">
        <f t="shared" ca="1" si="141"/>
        <v>-1</v>
      </c>
      <c r="M2245" s="8">
        <f t="shared" ca="1" si="139"/>
        <v>-262</v>
      </c>
      <c r="N2245" s="32">
        <f ca="1">SUM(L$4:L2245)/I2245</f>
        <v>-0.11685994647636039</v>
      </c>
      <c r="O2245" s="46">
        <f ca="1">_xlfn.VAR.P(L$4:L2245)</f>
        <v>31.01310557271329</v>
      </c>
      <c r="P2245" s="33">
        <f ca="1">COUNTIF(K$4:K2245, "WIN")/I2245</f>
        <v>2.4531668153434435E-2</v>
      </c>
    </row>
    <row r="2246" spans="9:16" x14ac:dyDescent="0.25">
      <c r="I2246" s="5">
        <v>2243</v>
      </c>
      <c r="J2246" s="8">
        <f t="shared" ref="J2246:J2309" ca="1" si="142">RANDBETWEEN(0,36)</f>
        <v>21</v>
      </c>
      <c r="K2246" s="7" t="str">
        <f t="shared" ca="1" si="140"/>
        <v>LOSE</v>
      </c>
      <c r="L2246" s="8">
        <f t="shared" ca="1" si="141"/>
        <v>-1</v>
      </c>
      <c r="M2246" s="8">
        <f t="shared" ref="M2246:M2309" ca="1" si="143">M2245+L2246</f>
        <v>-263</v>
      </c>
      <c r="N2246" s="32">
        <f ca="1">SUM(L$4:L2246)/I2246</f>
        <v>-0.11725367810967455</v>
      </c>
      <c r="O2246" s="46">
        <f ca="1">_xlfn.VAR.P(L$4:L2246)</f>
        <v>30.999626519240817</v>
      </c>
      <c r="P2246" s="33">
        <f ca="1">COUNTIF(K$4:K2246, "WIN")/I2246</f>
        <v>2.4520731163620153E-2</v>
      </c>
    </row>
    <row r="2247" spans="9:16" x14ac:dyDescent="0.25">
      <c r="I2247" s="5">
        <v>2244</v>
      </c>
      <c r="J2247" s="8">
        <f t="shared" ca="1" si="142"/>
        <v>9</v>
      </c>
      <c r="K2247" s="7" t="str">
        <f t="shared" ca="1" si="140"/>
        <v>LOSE</v>
      </c>
      <c r="L2247" s="8">
        <f t="shared" ca="1" si="141"/>
        <v>-1</v>
      </c>
      <c r="M2247" s="8">
        <f t="shared" ca="1" si="143"/>
        <v>-264</v>
      </c>
      <c r="N2247" s="32">
        <f ca="1">SUM(L$4:L2247)/I2247</f>
        <v>-0.11764705882352941</v>
      </c>
      <c r="O2247" s="46">
        <f ca="1">_xlfn.VAR.P(L$4:L2247)</f>
        <v>30.986159169550174</v>
      </c>
      <c r="P2247" s="33">
        <f ca="1">COUNTIF(K$4:K2247, "WIN")/I2247</f>
        <v>2.4509803921568627E-2</v>
      </c>
    </row>
    <row r="2248" spans="9:16" x14ac:dyDescent="0.25">
      <c r="I2248" s="5">
        <v>2245</v>
      </c>
      <c r="J2248" s="8">
        <f t="shared" ca="1" si="142"/>
        <v>21</v>
      </c>
      <c r="K2248" s="7" t="str">
        <f t="shared" ca="1" si="140"/>
        <v>LOSE</v>
      </c>
      <c r="L2248" s="8">
        <f t="shared" ca="1" si="141"/>
        <v>-1</v>
      </c>
      <c r="M2248" s="8">
        <f t="shared" ca="1" si="143"/>
        <v>-265</v>
      </c>
      <c r="N2248" s="32">
        <f ca="1">SUM(L$4:L2248)/I2248</f>
        <v>-0.11804008908685969</v>
      </c>
      <c r="O2248" s="46">
        <f ca="1">_xlfn.VAR.P(L$4:L2248)</f>
        <v>30.972703508415137</v>
      </c>
      <c r="P2248" s="33">
        <f ca="1">COUNTIF(K$4:K2248, "WIN")/I2248</f>
        <v>2.4498886414253896E-2</v>
      </c>
    </row>
    <row r="2249" spans="9:16" x14ac:dyDescent="0.25">
      <c r="I2249" s="5">
        <v>2246</v>
      </c>
      <c r="J2249" s="8">
        <f t="shared" ca="1" si="142"/>
        <v>31</v>
      </c>
      <c r="K2249" s="7" t="str">
        <f t="shared" ca="1" si="140"/>
        <v>LOSE</v>
      </c>
      <c r="L2249" s="8">
        <f t="shared" ca="1" si="141"/>
        <v>-1</v>
      </c>
      <c r="M2249" s="8">
        <f t="shared" ca="1" si="143"/>
        <v>-266</v>
      </c>
      <c r="N2249" s="32">
        <f ca="1">SUM(L$4:L2249)/I2249</f>
        <v>-0.11843276936776491</v>
      </c>
      <c r="O2249" s="46">
        <f ca="1">_xlfn.VAR.P(L$4:L2249)</f>
        <v>30.959259520635875</v>
      </c>
      <c r="P2249" s="33">
        <f ca="1">COUNTIF(K$4:K2249, "WIN")/I2249</f>
        <v>2.4487978628673197E-2</v>
      </c>
    </row>
    <row r="2250" spans="9:16" x14ac:dyDescent="0.25">
      <c r="I2250" s="5">
        <v>2247</v>
      </c>
      <c r="J2250" s="8">
        <f t="shared" ca="1" si="142"/>
        <v>5</v>
      </c>
      <c r="K2250" s="7" t="str">
        <f t="shared" ca="1" si="140"/>
        <v>LOSE</v>
      </c>
      <c r="L2250" s="8">
        <f t="shared" ca="1" si="141"/>
        <v>-1</v>
      </c>
      <c r="M2250" s="8">
        <f t="shared" ca="1" si="143"/>
        <v>-267</v>
      </c>
      <c r="N2250" s="32">
        <f ca="1">SUM(L$4:L2250)/I2250</f>
        <v>-0.11882510013351134</v>
      </c>
      <c r="O2250" s="46">
        <f ca="1">_xlfn.VAR.P(L$4:L2250)</f>
        <v>30.945827191038877</v>
      </c>
      <c r="P2250" s="33">
        <f ca="1">COUNTIF(K$4:K2250, "WIN")/I2250</f>
        <v>2.4477080551846907E-2</v>
      </c>
    </row>
    <row r="2251" spans="9:16" x14ac:dyDescent="0.25">
      <c r="I2251" s="5">
        <v>2248</v>
      </c>
      <c r="J2251" s="8">
        <f t="shared" ca="1" si="142"/>
        <v>25</v>
      </c>
      <c r="K2251" s="7" t="str">
        <f t="shared" ca="1" si="140"/>
        <v>LOSE</v>
      </c>
      <c r="L2251" s="8">
        <f t="shared" ca="1" si="141"/>
        <v>-1</v>
      </c>
      <c r="M2251" s="8">
        <f t="shared" ca="1" si="143"/>
        <v>-268</v>
      </c>
      <c r="N2251" s="32">
        <f ca="1">SUM(L$4:L2251)/I2251</f>
        <v>-0.11921708185053381</v>
      </c>
      <c r="O2251" s="46">
        <f ca="1">_xlfn.VAR.P(L$4:L2251)</f>
        <v>30.932406504476894</v>
      </c>
      <c r="P2251" s="33">
        <f ca="1">COUNTIF(K$4:K2251, "WIN")/I2251</f>
        <v>2.4466192170818506E-2</v>
      </c>
    </row>
    <row r="2252" spans="9:16" x14ac:dyDescent="0.25">
      <c r="I2252" s="5">
        <v>2249</v>
      </c>
      <c r="J2252" s="8">
        <f t="shared" ca="1" si="142"/>
        <v>19</v>
      </c>
      <c r="K2252" s="7" t="str">
        <f t="shared" ca="1" si="140"/>
        <v>LOSE</v>
      </c>
      <c r="L2252" s="8">
        <f t="shared" ca="1" si="141"/>
        <v>-1</v>
      </c>
      <c r="M2252" s="8">
        <f t="shared" ca="1" si="143"/>
        <v>-269</v>
      </c>
      <c r="N2252" s="32">
        <f ca="1">SUM(L$4:L2252)/I2252</f>
        <v>-0.11960871498443752</v>
      </c>
      <c r="O2252" s="46">
        <f ca="1">_xlfn.VAR.P(L$4:L2252)</f>
        <v>30.918997445828897</v>
      </c>
      <c r="P2252" s="33">
        <f ca="1">COUNTIF(K$4:K2252, "WIN")/I2252</f>
        <v>2.4455313472654512E-2</v>
      </c>
    </row>
    <row r="2253" spans="9:16" x14ac:dyDescent="0.25">
      <c r="I2253" s="5">
        <v>2250</v>
      </c>
      <c r="J2253" s="8">
        <f t="shared" ca="1" si="142"/>
        <v>36</v>
      </c>
      <c r="K2253" s="7" t="str">
        <f t="shared" ca="1" si="140"/>
        <v>LOSE</v>
      </c>
      <c r="L2253" s="8">
        <f t="shared" ca="1" si="141"/>
        <v>-1</v>
      </c>
      <c r="M2253" s="8">
        <f t="shared" ca="1" si="143"/>
        <v>-270</v>
      </c>
      <c r="N2253" s="32">
        <f ca="1">SUM(L$4:L2253)/I2253</f>
        <v>-0.12</v>
      </c>
      <c r="O2253" s="46">
        <f ca="1">_xlfn.VAR.P(L$4:L2253)</f>
        <v>30.9056</v>
      </c>
      <c r="P2253" s="33">
        <f ca="1">COUNTIF(K$4:K2253, "WIN")/I2253</f>
        <v>2.4444444444444446E-2</v>
      </c>
    </row>
    <row r="2254" spans="9:16" x14ac:dyDescent="0.25">
      <c r="I2254" s="5">
        <v>2251</v>
      </c>
      <c r="J2254" s="8">
        <f t="shared" ca="1" si="142"/>
        <v>27</v>
      </c>
      <c r="K2254" s="7" t="str">
        <f t="shared" ca="1" si="140"/>
        <v>LOSE</v>
      </c>
      <c r="L2254" s="8">
        <f t="shared" ca="1" si="141"/>
        <v>-1</v>
      </c>
      <c r="M2254" s="8">
        <f t="shared" ca="1" si="143"/>
        <v>-271</v>
      </c>
      <c r="N2254" s="32">
        <f ca="1">SUM(L$4:L2254)/I2254</f>
        <v>-0.12039093736117282</v>
      </c>
      <c r="O2254" s="46">
        <f ca="1">_xlfn.VAR.P(L$4:L2254)</f>
        <v>30.892214151921422</v>
      </c>
      <c r="P2254" s="33">
        <f ca="1">COUNTIF(K$4:K2254, "WIN")/I2254</f>
        <v>2.4433585073300755E-2</v>
      </c>
    </row>
    <row r="2255" spans="9:16" x14ac:dyDescent="0.25">
      <c r="I2255" s="5">
        <v>2252</v>
      </c>
      <c r="J2255" s="8">
        <f t="shared" ca="1" si="142"/>
        <v>15</v>
      </c>
      <c r="K2255" s="7" t="str">
        <f t="shared" ca="1" si="140"/>
        <v>LOSE</v>
      </c>
      <c r="L2255" s="8">
        <f t="shared" ca="1" si="141"/>
        <v>-1</v>
      </c>
      <c r="M2255" s="8">
        <f t="shared" ca="1" si="143"/>
        <v>-272</v>
      </c>
      <c r="N2255" s="32">
        <f ca="1">SUM(L$4:L2255)/I2255</f>
        <v>-0.12078152753108348</v>
      </c>
      <c r="O2255" s="46">
        <f ca="1">_xlfn.VAR.P(L$4:L2255)</f>
        <v>30.87883988655042</v>
      </c>
      <c r="P2255" s="33">
        <f ca="1">COUNTIF(K$4:K2255, "WIN")/I2255</f>
        <v>2.4422735346358793E-2</v>
      </c>
    </row>
    <row r="2256" spans="9:16" x14ac:dyDescent="0.25">
      <c r="I2256" s="5">
        <v>2253</v>
      </c>
      <c r="J2256" s="8">
        <f t="shared" ca="1" si="142"/>
        <v>3</v>
      </c>
      <c r="K2256" s="7" t="str">
        <f t="shared" ca="1" si="140"/>
        <v>LOSE</v>
      </c>
      <c r="L2256" s="8">
        <f t="shared" ca="1" si="141"/>
        <v>-1</v>
      </c>
      <c r="M2256" s="8">
        <f t="shared" ca="1" si="143"/>
        <v>-273</v>
      </c>
      <c r="N2256" s="32">
        <f ca="1">SUM(L$4:L2256)/I2256</f>
        <v>-0.12117177097203728</v>
      </c>
      <c r="O2256" s="46">
        <f ca="1">_xlfn.VAR.P(L$4:L2256)</f>
        <v>30.865477188870234</v>
      </c>
      <c r="P2256" s="33">
        <f ca="1">COUNTIF(K$4:K2256, "WIN")/I2256</f>
        <v>2.4411895250776743E-2</v>
      </c>
    </row>
    <row r="2257" spans="9:16" x14ac:dyDescent="0.25">
      <c r="I2257" s="5">
        <v>2254</v>
      </c>
      <c r="J2257" s="8">
        <f t="shared" ca="1" si="142"/>
        <v>29</v>
      </c>
      <c r="K2257" s="7" t="str">
        <f t="shared" ca="1" si="140"/>
        <v>LOSE</v>
      </c>
      <c r="L2257" s="8">
        <f t="shared" ca="1" si="141"/>
        <v>-1</v>
      </c>
      <c r="M2257" s="8">
        <f t="shared" ca="1" si="143"/>
        <v>-274</v>
      </c>
      <c r="N2257" s="32">
        <f ca="1">SUM(L$4:L2257)/I2257</f>
        <v>-0.12156166814551908</v>
      </c>
      <c r="O2257" s="46">
        <f ca="1">_xlfn.VAR.P(L$4:L2257)</f>
        <v>30.852126043890031</v>
      </c>
      <c r="P2257" s="33">
        <f ca="1">COUNTIF(K$4:K2257, "WIN")/I2257</f>
        <v>2.4401064773735583E-2</v>
      </c>
    </row>
    <row r="2258" spans="9:16" x14ac:dyDescent="0.25">
      <c r="I2258" s="5">
        <v>2255</v>
      </c>
      <c r="J2258" s="8">
        <f t="shared" ca="1" si="142"/>
        <v>14</v>
      </c>
      <c r="K2258" s="7" t="str">
        <f t="shared" ca="1" si="140"/>
        <v>LOSE</v>
      </c>
      <c r="L2258" s="8">
        <f t="shared" ca="1" si="141"/>
        <v>-1</v>
      </c>
      <c r="M2258" s="8">
        <f t="shared" ca="1" si="143"/>
        <v>-275</v>
      </c>
      <c r="N2258" s="32">
        <f ca="1">SUM(L$4:L2258)/I2258</f>
        <v>-0.12195121951219512</v>
      </c>
      <c r="O2258" s="46">
        <f ca="1">_xlfn.VAR.P(L$4:L2258)</f>
        <v>30.838786436644853</v>
      </c>
      <c r="P2258" s="33">
        <f ca="1">COUNTIF(K$4:K2258, "WIN")/I2258</f>
        <v>2.4390243902439025E-2</v>
      </c>
    </row>
    <row r="2259" spans="9:16" x14ac:dyDescent="0.25">
      <c r="I2259" s="5">
        <v>2256</v>
      </c>
      <c r="J2259" s="8">
        <f t="shared" ca="1" si="142"/>
        <v>27</v>
      </c>
      <c r="K2259" s="7" t="str">
        <f t="shared" ca="1" si="140"/>
        <v>LOSE</v>
      </c>
      <c r="L2259" s="8">
        <f t="shared" ca="1" si="141"/>
        <v>-1</v>
      </c>
      <c r="M2259" s="8">
        <f t="shared" ca="1" si="143"/>
        <v>-276</v>
      </c>
      <c r="N2259" s="32">
        <f ca="1">SUM(L$4:L2259)/I2259</f>
        <v>-0.12234042553191489</v>
      </c>
      <c r="O2259" s="46">
        <f ca="1">_xlfn.VAR.P(L$4:L2259)</f>
        <v>30.825458352195565</v>
      </c>
      <c r="P2259" s="33">
        <f ca="1">COUNTIF(K$4:K2259, "WIN")/I2259</f>
        <v>2.4379432624113476E-2</v>
      </c>
    </row>
    <row r="2260" spans="9:16" x14ac:dyDescent="0.25">
      <c r="I2260" s="5">
        <v>2257</v>
      </c>
      <c r="J2260" s="8">
        <f t="shared" ca="1" si="142"/>
        <v>18</v>
      </c>
      <c r="K2260" s="7" t="str">
        <f t="shared" ca="1" si="140"/>
        <v>LOSE</v>
      </c>
      <c r="L2260" s="8">
        <f t="shared" ca="1" si="141"/>
        <v>-1</v>
      </c>
      <c r="M2260" s="8">
        <f t="shared" ca="1" si="143"/>
        <v>-277</v>
      </c>
      <c r="N2260" s="32">
        <f ca="1">SUM(L$4:L2260)/I2260</f>
        <v>-0.1227292866637129</v>
      </c>
      <c r="O2260" s="46">
        <f ca="1">_xlfn.VAR.P(L$4:L2260)</f>
        <v>30.812141775628778</v>
      </c>
      <c r="P2260" s="33">
        <f ca="1">COUNTIF(K$4:K2260, "WIN")/I2260</f>
        <v>2.4368630926007974E-2</v>
      </c>
    </row>
    <row r="2261" spans="9:16" x14ac:dyDescent="0.25">
      <c r="I2261" s="5">
        <v>2258</v>
      </c>
      <c r="J2261" s="8">
        <f t="shared" ca="1" si="142"/>
        <v>12</v>
      </c>
      <c r="K2261" s="7" t="str">
        <f t="shared" ca="1" si="140"/>
        <v>LOSE</v>
      </c>
      <c r="L2261" s="8">
        <f t="shared" ca="1" si="141"/>
        <v>-1</v>
      </c>
      <c r="M2261" s="8">
        <f t="shared" ca="1" si="143"/>
        <v>-278</v>
      </c>
      <c r="N2261" s="32">
        <f ca="1">SUM(L$4:L2261)/I2261</f>
        <v>-0.12311780336581045</v>
      </c>
      <c r="O2261" s="46">
        <f ca="1">_xlfn.VAR.P(L$4:L2261)</f>
        <v>30.798836692056824</v>
      </c>
      <c r="P2261" s="33">
        <f ca="1">COUNTIF(K$4:K2261, "WIN")/I2261</f>
        <v>2.4357838795394153E-2</v>
      </c>
    </row>
    <row r="2262" spans="9:16" x14ac:dyDescent="0.25">
      <c r="I2262" s="5">
        <v>2259</v>
      </c>
      <c r="J2262" s="8">
        <f t="shared" ca="1" si="142"/>
        <v>0</v>
      </c>
      <c r="K2262" s="7" t="str">
        <f t="shared" ca="1" si="140"/>
        <v>LOSE</v>
      </c>
      <c r="L2262" s="8">
        <f t="shared" ca="1" si="141"/>
        <v>-1</v>
      </c>
      <c r="M2262" s="8">
        <f t="shared" ca="1" si="143"/>
        <v>-279</v>
      </c>
      <c r="N2262" s="32">
        <f ca="1">SUM(L$4:L2262)/I2262</f>
        <v>-0.12350597609561753</v>
      </c>
      <c r="O2262" s="46">
        <f ca="1">_xlfn.VAR.P(L$4:L2262)</f>
        <v>30.785543086617672</v>
      </c>
      <c r="P2262" s="33">
        <f ca="1">COUNTIF(K$4:K2262, "WIN")/I2262</f>
        <v>2.434705621956618E-2</v>
      </c>
    </row>
    <row r="2263" spans="9:16" x14ac:dyDescent="0.25">
      <c r="I2263" s="5">
        <v>2260</v>
      </c>
      <c r="J2263" s="8">
        <f t="shared" ca="1" si="142"/>
        <v>7</v>
      </c>
      <c r="K2263" s="7" t="str">
        <f t="shared" ca="1" si="140"/>
        <v>WIN</v>
      </c>
      <c r="L2263" s="8">
        <f t="shared" ca="1" si="141"/>
        <v>35</v>
      </c>
      <c r="M2263" s="8">
        <f t="shared" ca="1" si="143"/>
        <v>-244</v>
      </c>
      <c r="N2263" s="32">
        <f ca="1">SUM(L$4:L2263)/I2263</f>
        <v>-0.1079646017699115</v>
      </c>
      <c r="O2263" s="46">
        <f ca="1">_xlfn.VAR.P(L$4:L2263)</f>
        <v>31.317547184587674</v>
      </c>
      <c r="P2263" s="33">
        <f ca="1">COUNTIF(K$4:K2263, "WIN")/I2263</f>
        <v>2.4778761061946902E-2</v>
      </c>
    </row>
    <row r="2264" spans="9:16" x14ac:dyDescent="0.25">
      <c r="I2264" s="5">
        <v>2261</v>
      </c>
      <c r="J2264" s="8">
        <f t="shared" ca="1" si="142"/>
        <v>1</v>
      </c>
      <c r="K2264" s="7" t="str">
        <f t="shared" ca="1" si="140"/>
        <v>LOSE</v>
      </c>
      <c r="L2264" s="8">
        <f t="shared" ca="1" si="141"/>
        <v>-1</v>
      </c>
      <c r="M2264" s="8">
        <f t="shared" ca="1" si="143"/>
        <v>-245</v>
      </c>
      <c r="N2264" s="32">
        <f ca="1">SUM(L$4:L2264)/I2264</f>
        <v>-0.10835913312693499</v>
      </c>
      <c r="O2264" s="46">
        <f ca="1">_xlfn.VAR.P(L$4:L2264)</f>
        <v>31.304047771952188</v>
      </c>
      <c r="P2264" s="33">
        <f ca="1">COUNTIF(K$4:K2264, "WIN")/I2264</f>
        <v>2.4767801857585141E-2</v>
      </c>
    </row>
    <row r="2265" spans="9:16" x14ac:dyDescent="0.25">
      <c r="I2265" s="5">
        <v>2262</v>
      </c>
      <c r="J2265" s="8">
        <f t="shared" ca="1" si="142"/>
        <v>27</v>
      </c>
      <c r="K2265" s="7" t="str">
        <f t="shared" ca="1" si="140"/>
        <v>LOSE</v>
      </c>
      <c r="L2265" s="8">
        <f t="shared" ca="1" si="141"/>
        <v>-1</v>
      </c>
      <c r="M2265" s="8">
        <f t="shared" ca="1" si="143"/>
        <v>-246</v>
      </c>
      <c r="N2265" s="32">
        <f ca="1">SUM(L$4:L2265)/I2265</f>
        <v>-0.10875331564986737</v>
      </c>
      <c r="O2265" s="46">
        <f ca="1">_xlfn.VAR.P(L$4:L2265)</f>
        <v>31.290559984239671</v>
      </c>
      <c r="P2265" s="33">
        <f ca="1">COUNTIF(K$4:K2265, "WIN")/I2265</f>
        <v>2.475685234305924E-2</v>
      </c>
    </row>
    <row r="2266" spans="9:16" x14ac:dyDescent="0.25">
      <c r="I2266" s="5">
        <v>2263</v>
      </c>
      <c r="J2266" s="8">
        <f t="shared" ca="1" si="142"/>
        <v>26</v>
      </c>
      <c r="K2266" s="7" t="str">
        <f t="shared" ca="1" si="140"/>
        <v>LOSE</v>
      </c>
      <c r="L2266" s="8">
        <f t="shared" ca="1" si="141"/>
        <v>-1</v>
      </c>
      <c r="M2266" s="8">
        <f t="shared" ca="1" si="143"/>
        <v>-247</v>
      </c>
      <c r="N2266" s="32">
        <f ca="1">SUM(L$4:L2266)/I2266</f>
        <v>-0.10914714980114892</v>
      </c>
      <c r="O2266" s="46">
        <f ca="1">_xlfn.VAR.P(L$4:L2266)</f>
        <v>31.277083806451223</v>
      </c>
      <c r="P2266" s="33">
        <f ca="1">COUNTIF(K$4:K2266, "WIN")/I2266</f>
        <v>2.4745912505523642E-2</v>
      </c>
    </row>
    <row r="2267" spans="9:16" x14ac:dyDescent="0.25">
      <c r="I2267" s="5">
        <v>2264</v>
      </c>
      <c r="J2267" s="8">
        <f t="shared" ca="1" si="142"/>
        <v>35</v>
      </c>
      <c r="K2267" s="7" t="str">
        <f t="shared" ca="1" si="140"/>
        <v>LOSE</v>
      </c>
      <c r="L2267" s="8">
        <f t="shared" ca="1" si="141"/>
        <v>-1</v>
      </c>
      <c r="M2267" s="8">
        <f t="shared" ca="1" si="143"/>
        <v>-248</v>
      </c>
      <c r="N2267" s="32">
        <f ca="1">SUM(L$4:L2267)/I2267</f>
        <v>-0.10954063604240283</v>
      </c>
      <c r="O2267" s="46">
        <f ca="1">_xlfn.VAR.P(L$4:L2267)</f>
        <v>31.26361922361373</v>
      </c>
      <c r="P2267" s="33">
        <f ca="1">COUNTIF(K$4:K2267, "WIN")/I2267</f>
        <v>2.4734982332155476E-2</v>
      </c>
    </row>
    <row r="2268" spans="9:16" x14ac:dyDescent="0.25">
      <c r="I2268" s="5">
        <v>2265</v>
      </c>
      <c r="J2268" s="8">
        <f t="shared" ca="1" si="142"/>
        <v>36</v>
      </c>
      <c r="K2268" s="7" t="str">
        <f t="shared" ca="1" si="140"/>
        <v>LOSE</v>
      </c>
      <c r="L2268" s="8">
        <f t="shared" ca="1" si="141"/>
        <v>-1</v>
      </c>
      <c r="M2268" s="8">
        <f t="shared" ca="1" si="143"/>
        <v>-249</v>
      </c>
      <c r="N2268" s="32">
        <f ca="1">SUM(L$4:L2268)/I2268</f>
        <v>-0.10993377483443709</v>
      </c>
      <c r="O2268" s="46">
        <f ca="1">_xlfn.VAR.P(L$4:L2268)</f>
        <v>31.250166220779789</v>
      </c>
      <c r="P2268" s="33">
        <f ca="1">COUNTIF(K$4:K2268, "WIN")/I2268</f>
        <v>2.4724061810154525E-2</v>
      </c>
    </row>
    <row r="2269" spans="9:16" x14ac:dyDescent="0.25">
      <c r="I2269" s="5">
        <v>2266</v>
      </c>
      <c r="J2269" s="8">
        <f t="shared" ca="1" si="142"/>
        <v>0</v>
      </c>
      <c r="K2269" s="7" t="str">
        <f t="shared" ca="1" si="140"/>
        <v>LOSE</v>
      </c>
      <c r="L2269" s="8">
        <f t="shared" ca="1" si="141"/>
        <v>-1</v>
      </c>
      <c r="M2269" s="8">
        <f t="shared" ca="1" si="143"/>
        <v>-250</v>
      </c>
      <c r="N2269" s="32">
        <f ca="1">SUM(L$4:L2269)/I2269</f>
        <v>-0.11032656663724624</v>
      </c>
      <c r="O2269" s="46">
        <f ca="1">_xlfn.VAR.P(L$4:L2269)</f>
        <v>31.236724783027665</v>
      </c>
      <c r="P2269" s="33">
        <f ca="1">COUNTIF(K$4:K2269, "WIN")/I2269</f>
        <v>2.4713150926743161E-2</v>
      </c>
    </row>
    <row r="2270" spans="9:16" x14ac:dyDescent="0.25">
      <c r="I2270" s="5">
        <v>2267</v>
      </c>
      <c r="J2270" s="8">
        <f t="shared" ca="1" si="142"/>
        <v>20</v>
      </c>
      <c r="K2270" s="7" t="str">
        <f t="shared" ca="1" si="140"/>
        <v>LOSE</v>
      </c>
      <c r="L2270" s="8">
        <f t="shared" ca="1" si="141"/>
        <v>-1</v>
      </c>
      <c r="M2270" s="8">
        <f t="shared" ca="1" si="143"/>
        <v>-251</v>
      </c>
      <c r="N2270" s="32">
        <f ca="1">SUM(L$4:L2270)/I2270</f>
        <v>-0.11071901191001324</v>
      </c>
      <c r="O2270" s="46">
        <f ca="1">_xlfn.VAR.P(L$4:L2270)</f>
        <v>31.223294895461219</v>
      </c>
      <c r="P2270" s="33">
        <f ca="1">COUNTIF(K$4:K2270, "WIN")/I2270</f>
        <v>2.4702249669166298E-2</v>
      </c>
    </row>
    <row r="2271" spans="9:16" x14ac:dyDescent="0.25">
      <c r="I2271" s="5">
        <v>2268</v>
      </c>
      <c r="J2271" s="8">
        <f t="shared" ca="1" si="142"/>
        <v>19</v>
      </c>
      <c r="K2271" s="7" t="str">
        <f t="shared" ca="1" si="140"/>
        <v>LOSE</v>
      </c>
      <c r="L2271" s="8">
        <f t="shared" ca="1" si="141"/>
        <v>-1</v>
      </c>
      <c r="M2271" s="8">
        <f t="shared" ca="1" si="143"/>
        <v>-252</v>
      </c>
      <c r="N2271" s="32">
        <f ca="1">SUM(L$4:L2271)/I2271</f>
        <v>-0.1111111111111111</v>
      </c>
      <c r="O2271" s="46">
        <f ca="1">_xlfn.VAR.P(L$4:L2271)</f>
        <v>31.209876543209877</v>
      </c>
      <c r="P2271" s="33">
        <f ca="1">COUNTIF(K$4:K2271, "WIN")/I2271</f>
        <v>2.4691358024691357E-2</v>
      </c>
    </row>
    <row r="2272" spans="9:16" x14ac:dyDescent="0.25">
      <c r="I2272" s="5">
        <v>2269</v>
      </c>
      <c r="J2272" s="8">
        <f t="shared" ca="1" si="142"/>
        <v>12</v>
      </c>
      <c r="K2272" s="7" t="str">
        <f t="shared" ca="1" si="140"/>
        <v>LOSE</v>
      </c>
      <c r="L2272" s="8">
        <f t="shared" ca="1" si="141"/>
        <v>-1</v>
      </c>
      <c r="M2272" s="8">
        <f t="shared" ca="1" si="143"/>
        <v>-253</v>
      </c>
      <c r="N2272" s="32">
        <f ca="1">SUM(L$4:L2272)/I2272</f>
        <v>-0.11150286469810489</v>
      </c>
      <c r="O2272" s="46">
        <f ca="1">_xlfn.VAR.P(L$4:L2272)</f>
        <v>31.196469711428549</v>
      </c>
      <c r="P2272" s="33">
        <f ca="1">COUNTIF(K$4:K2272, "WIN")/I2272</f>
        <v>2.4680475980608199E-2</v>
      </c>
    </row>
    <row r="2273" spans="9:16" x14ac:dyDescent="0.25">
      <c r="I2273" s="5">
        <v>2270</v>
      </c>
      <c r="J2273" s="8">
        <f t="shared" ca="1" si="142"/>
        <v>10</v>
      </c>
      <c r="K2273" s="7" t="str">
        <f t="shared" ca="1" si="140"/>
        <v>LOSE</v>
      </c>
      <c r="L2273" s="8">
        <f t="shared" ca="1" si="141"/>
        <v>-1</v>
      </c>
      <c r="M2273" s="8">
        <f t="shared" ca="1" si="143"/>
        <v>-254</v>
      </c>
      <c r="N2273" s="32">
        <f ca="1">SUM(L$4:L2273)/I2273</f>
        <v>-0.11189427312775331</v>
      </c>
      <c r="O2273" s="46">
        <f ca="1">_xlfn.VAR.P(L$4:L2273)</f>
        <v>31.183074385297598</v>
      </c>
      <c r="P2273" s="33">
        <f ca="1">COUNTIF(K$4:K2273, "WIN")/I2273</f>
        <v>2.4669603524229075E-2</v>
      </c>
    </row>
    <row r="2274" spans="9:16" x14ac:dyDescent="0.25">
      <c r="I2274" s="5">
        <v>2271</v>
      </c>
      <c r="J2274" s="8">
        <f t="shared" ca="1" si="142"/>
        <v>20</v>
      </c>
      <c r="K2274" s="7" t="str">
        <f t="shared" ca="1" si="140"/>
        <v>LOSE</v>
      </c>
      <c r="L2274" s="8">
        <f t="shared" ca="1" si="141"/>
        <v>-1</v>
      </c>
      <c r="M2274" s="8">
        <f t="shared" ca="1" si="143"/>
        <v>-255</v>
      </c>
      <c r="N2274" s="32">
        <f ca="1">SUM(L$4:L2274)/I2274</f>
        <v>-0.11228533685601057</v>
      </c>
      <c r="O2274" s="46">
        <f ca="1">_xlfn.VAR.P(L$4:L2274)</f>
        <v>31.169690550022771</v>
      </c>
      <c r="P2274" s="33">
        <f ca="1">COUNTIF(K$4:K2274, "WIN")/I2274</f>
        <v>2.4658740642888595E-2</v>
      </c>
    </row>
    <row r="2275" spans="9:16" x14ac:dyDescent="0.25">
      <c r="I2275" s="5">
        <v>2272</v>
      </c>
      <c r="J2275" s="8">
        <f t="shared" ca="1" si="142"/>
        <v>36</v>
      </c>
      <c r="K2275" s="7" t="str">
        <f t="shared" ca="1" si="140"/>
        <v>LOSE</v>
      </c>
      <c r="L2275" s="8">
        <f t="shared" ca="1" si="141"/>
        <v>-1</v>
      </c>
      <c r="M2275" s="8">
        <f t="shared" ca="1" si="143"/>
        <v>-256</v>
      </c>
      <c r="N2275" s="32">
        <f ca="1">SUM(L$4:L2275)/I2275</f>
        <v>-0.11267605633802817</v>
      </c>
      <c r="O2275" s="46">
        <f ca="1">_xlfn.VAR.P(L$4:L2275)</f>
        <v>31.156318190835151</v>
      </c>
      <c r="P2275" s="33">
        <f ca="1">COUNTIF(K$4:K2275, "WIN")/I2275</f>
        <v>2.464788732394366E-2</v>
      </c>
    </row>
    <row r="2276" spans="9:16" x14ac:dyDescent="0.25">
      <c r="I2276" s="5">
        <v>2273</v>
      </c>
      <c r="J2276" s="8">
        <f t="shared" ca="1" si="142"/>
        <v>24</v>
      </c>
      <c r="K2276" s="7" t="str">
        <f t="shared" ca="1" si="140"/>
        <v>LOSE</v>
      </c>
      <c r="L2276" s="8">
        <f t="shared" ca="1" si="141"/>
        <v>-1</v>
      </c>
      <c r="M2276" s="8">
        <f t="shared" ca="1" si="143"/>
        <v>-257</v>
      </c>
      <c r="N2276" s="32">
        <f ca="1">SUM(L$4:L2276)/I2276</f>
        <v>-0.11306643202815662</v>
      </c>
      <c r="O2276" s="46">
        <f ca="1">_xlfn.VAR.P(L$4:L2276)</f>
        <v>31.142957292991095</v>
      </c>
      <c r="P2276" s="33">
        <f ca="1">COUNTIF(K$4:K2276, "WIN")/I2276</f>
        <v>2.4637043554773426E-2</v>
      </c>
    </row>
    <row r="2277" spans="9:16" x14ac:dyDescent="0.25">
      <c r="I2277" s="5">
        <v>2274</v>
      </c>
      <c r="J2277" s="8">
        <f t="shared" ca="1" si="142"/>
        <v>27</v>
      </c>
      <c r="K2277" s="7" t="str">
        <f t="shared" ca="1" si="140"/>
        <v>LOSE</v>
      </c>
      <c r="L2277" s="8">
        <f t="shared" ca="1" si="141"/>
        <v>-1</v>
      </c>
      <c r="M2277" s="8">
        <f t="shared" ca="1" si="143"/>
        <v>-258</v>
      </c>
      <c r="N2277" s="32">
        <f ca="1">SUM(L$4:L2277)/I2277</f>
        <v>-0.11345646437994723</v>
      </c>
      <c r="O2277" s="46">
        <f ca="1">_xlfn.VAR.P(L$4:L2277)</f>
        <v>31.129607841772195</v>
      </c>
      <c r="P2277" s="33">
        <f ca="1">COUNTIF(K$4:K2277, "WIN")/I2277</f>
        <v>2.4626209322779244E-2</v>
      </c>
    </row>
    <row r="2278" spans="9:16" x14ac:dyDescent="0.25">
      <c r="I2278" s="5">
        <v>2275</v>
      </c>
      <c r="J2278" s="8">
        <f t="shared" ca="1" si="142"/>
        <v>11</v>
      </c>
      <c r="K2278" s="7" t="str">
        <f t="shared" ca="1" si="140"/>
        <v>LOSE</v>
      </c>
      <c r="L2278" s="8">
        <f t="shared" ca="1" si="141"/>
        <v>-1</v>
      </c>
      <c r="M2278" s="8">
        <f t="shared" ca="1" si="143"/>
        <v>-259</v>
      </c>
      <c r="N2278" s="32">
        <f ca="1">SUM(L$4:L2278)/I2278</f>
        <v>-0.11384615384615385</v>
      </c>
      <c r="O2278" s="46">
        <f ca="1">_xlfn.VAR.P(L$4:L2278)</f>
        <v>31.116269822485208</v>
      </c>
      <c r="P2278" s="33">
        <f ca="1">COUNTIF(K$4:K2278, "WIN")/I2278</f>
        <v>2.4615384615384615E-2</v>
      </c>
    </row>
    <row r="2279" spans="9:16" x14ac:dyDescent="0.25">
      <c r="I2279" s="5">
        <v>2276</v>
      </c>
      <c r="J2279" s="8">
        <f t="shared" ca="1" si="142"/>
        <v>12</v>
      </c>
      <c r="K2279" s="7" t="str">
        <f t="shared" ca="1" si="140"/>
        <v>LOSE</v>
      </c>
      <c r="L2279" s="8">
        <f t="shared" ca="1" si="141"/>
        <v>-1</v>
      </c>
      <c r="M2279" s="8">
        <f t="shared" ca="1" si="143"/>
        <v>-260</v>
      </c>
      <c r="N2279" s="32">
        <f ca="1">SUM(L$4:L2279)/I2279</f>
        <v>-0.11423550087873462</v>
      </c>
      <c r="O2279" s="46">
        <f ca="1">_xlfn.VAR.P(L$4:L2279)</f>
        <v>31.102943220462006</v>
      </c>
      <c r="P2279" s="33">
        <f ca="1">COUNTIF(K$4:K2279, "WIN")/I2279</f>
        <v>2.4604569420035149E-2</v>
      </c>
    </row>
    <row r="2280" spans="9:16" x14ac:dyDescent="0.25">
      <c r="I2280" s="5">
        <v>2277</v>
      </c>
      <c r="J2280" s="8">
        <f t="shared" ca="1" si="142"/>
        <v>28</v>
      </c>
      <c r="K2280" s="7" t="str">
        <f t="shared" ca="1" si="140"/>
        <v>LOSE</v>
      </c>
      <c r="L2280" s="8">
        <f t="shared" ca="1" si="141"/>
        <v>-1</v>
      </c>
      <c r="M2280" s="8">
        <f t="shared" ca="1" si="143"/>
        <v>-261</v>
      </c>
      <c r="N2280" s="32">
        <f ca="1">SUM(L$4:L2280)/I2280</f>
        <v>-0.11462450592885376</v>
      </c>
      <c r="O2280" s="46">
        <f ca="1">_xlfn.VAR.P(L$4:L2280)</f>
        <v>31.089628021059539</v>
      </c>
      <c r="P2280" s="33">
        <f ca="1">COUNTIF(K$4:K2280, "WIN")/I2280</f>
        <v>2.4593763724198508E-2</v>
      </c>
    </row>
    <row r="2281" spans="9:16" x14ac:dyDescent="0.25">
      <c r="I2281" s="5">
        <v>2278</v>
      </c>
      <c r="J2281" s="8">
        <f t="shared" ca="1" si="142"/>
        <v>6</v>
      </c>
      <c r="K2281" s="7" t="str">
        <f t="shared" ca="1" si="140"/>
        <v>LOSE</v>
      </c>
      <c r="L2281" s="8">
        <f t="shared" ca="1" si="141"/>
        <v>-1</v>
      </c>
      <c r="M2281" s="8">
        <f t="shared" ca="1" si="143"/>
        <v>-262</v>
      </c>
      <c r="N2281" s="32">
        <f ca="1">SUM(L$4:L2281)/I2281</f>
        <v>-0.11501316944688324</v>
      </c>
      <c r="O2281" s="46">
        <f ca="1">_xlfn.VAR.P(L$4:L2281)</f>
        <v>31.076324209659752</v>
      </c>
      <c r="P2281" s="33">
        <f ca="1">COUNTIF(K$4:K2281, "WIN")/I2281</f>
        <v>2.4582967515364356E-2</v>
      </c>
    </row>
    <row r="2282" spans="9:16" x14ac:dyDescent="0.25">
      <c r="I2282" s="5">
        <v>2279</v>
      </c>
      <c r="J2282" s="8">
        <f t="shared" ca="1" si="142"/>
        <v>7</v>
      </c>
      <c r="K2282" s="7" t="str">
        <f t="shared" ca="1" si="140"/>
        <v>WIN</v>
      </c>
      <c r="L2282" s="8">
        <f t="shared" ca="1" si="141"/>
        <v>35</v>
      </c>
      <c r="M2282" s="8">
        <f t="shared" ca="1" si="143"/>
        <v>-227</v>
      </c>
      <c r="N2282" s="32">
        <f ca="1">SUM(L$4:L2282)/I2282</f>
        <v>-9.9605089951733214E-2</v>
      </c>
      <c r="O2282" s="46">
        <f ca="1">_xlfn.VAR.P(L$4:L2282)</f>
        <v>31.603505767696777</v>
      </c>
      <c r="P2282" s="33">
        <f ca="1">COUNTIF(K$4:K2282, "WIN")/I2282</f>
        <v>2.5010969723562967E-2</v>
      </c>
    </row>
    <row r="2283" spans="9:16" x14ac:dyDescent="0.25">
      <c r="I2283" s="5">
        <v>2280</v>
      </c>
      <c r="J2283" s="8">
        <f t="shared" ca="1" si="142"/>
        <v>5</v>
      </c>
      <c r="K2283" s="7" t="str">
        <f t="shared" ca="1" si="140"/>
        <v>LOSE</v>
      </c>
      <c r="L2283" s="8">
        <f t="shared" ca="1" si="141"/>
        <v>-1</v>
      </c>
      <c r="M2283" s="8">
        <f t="shared" ca="1" si="143"/>
        <v>-228</v>
      </c>
      <c r="N2283" s="32">
        <f ca="1">SUM(L$4:L2283)/I2283</f>
        <v>-0.1</v>
      </c>
      <c r="O2283" s="46">
        <f ca="1">_xlfn.VAR.P(L$4:L2283)</f>
        <v>31.59</v>
      </c>
      <c r="P2283" s="33">
        <f ca="1">COUNTIF(K$4:K2283, "WIN")/I2283</f>
        <v>2.5000000000000001E-2</v>
      </c>
    </row>
    <row r="2284" spans="9:16" x14ac:dyDescent="0.25">
      <c r="I2284" s="5">
        <v>2281</v>
      </c>
      <c r="J2284" s="8">
        <f t="shared" ca="1" si="142"/>
        <v>13</v>
      </c>
      <c r="K2284" s="7" t="str">
        <f t="shared" ca="1" si="140"/>
        <v>LOSE</v>
      </c>
      <c r="L2284" s="8">
        <f t="shared" ca="1" si="141"/>
        <v>-1</v>
      </c>
      <c r="M2284" s="8">
        <f t="shared" ca="1" si="143"/>
        <v>-229</v>
      </c>
      <c r="N2284" s="32">
        <f ca="1">SUM(L$4:L2284)/I2284</f>
        <v>-0.10039456378781236</v>
      </c>
      <c r="O2284" s="46">
        <f ca="1">_xlfn.VAR.P(L$4:L2284)</f>
        <v>31.576505762776236</v>
      </c>
      <c r="P2284" s="33">
        <f ca="1">COUNTIF(K$4:K2284, "WIN")/I2284</f>
        <v>2.4989039894782988E-2</v>
      </c>
    </row>
    <row r="2285" spans="9:16" x14ac:dyDescent="0.25">
      <c r="I2285" s="5">
        <v>2282</v>
      </c>
      <c r="J2285" s="8">
        <f t="shared" ca="1" si="142"/>
        <v>19</v>
      </c>
      <c r="K2285" s="7" t="str">
        <f t="shared" ca="1" si="140"/>
        <v>LOSE</v>
      </c>
      <c r="L2285" s="8">
        <f t="shared" ca="1" si="141"/>
        <v>-1</v>
      </c>
      <c r="M2285" s="8">
        <f t="shared" ca="1" si="143"/>
        <v>-230</v>
      </c>
      <c r="N2285" s="32">
        <f ca="1">SUM(L$4:L2285)/I2285</f>
        <v>-0.10078878177037687</v>
      </c>
      <c r="O2285" s="46">
        <f ca="1">_xlfn.VAR.P(L$4:L2285)</f>
        <v>31.563023041276431</v>
      </c>
      <c r="P2285" s="33">
        <f ca="1">COUNTIF(K$4:K2285, "WIN")/I2285</f>
        <v>2.497808939526731E-2</v>
      </c>
    </row>
    <row r="2286" spans="9:16" x14ac:dyDescent="0.25">
      <c r="I2286" s="5">
        <v>2283</v>
      </c>
      <c r="J2286" s="8">
        <f t="shared" ca="1" si="142"/>
        <v>28</v>
      </c>
      <c r="K2286" s="7" t="str">
        <f t="shared" ca="1" si="140"/>
        <v>LOSE</v>
      </c>
      <c r="L2286" s="8">
        <f t="shared" ca="1" si="141"/>
        <v>-1</v>
      </c>
      <c r="M2286" s="8">
        <f t="shared" ca="1" si="143"/>
        <v>-231</v>
      </c>
      <c r="N2286" s="32">
        <f ca="1">SUM(L$4:L2286)/I2286</f>
        <v>-0.1011826544021025</v>
      </c>
      <c r="O2286" s="46">
        <f ca="1">_xlfn.VAR.P(L$4:L2286)</f>
        <v>31.54955182077666</v>
      </c>
      <c r="P2286" s="33">
        <f ca="1">COUNTIF(K$4:K2286, "WIN")/I2286</f>
        <v>2.4967148488830485E-2</v>
      </c>
    </row>
    <row r="2287" spans="9:16" x14ac:dyDescent="0.25">
      <c r="I2287" s="5">
        <v>2284</v>
      </c>
      <c r="J2287" s="8">
        <f t="shared" ca="1" si="142"/>
        <v>6</v>
      </c>
      <c r="K2287" s="7" t="str">
        <f t="shared" ca="1" si="140"/>
        <v>LOSE</v>
      </c>
      <c r="L2287" s="8">
        <f t="shared" ca="1" si="141"/>
        <v>-1</v>
      </c>
      <c r="M2287" s="8">
        <f t="shared" ca="1" si="143"/>
        <v>-232</v>
      </c>
      <c r="N2287" s="32">
        <f ca="1">SUM(L$4:L2287)/I2287</f>
        <v>-0.10157618213660245</v>
      </c>
      <c r="O2287" s="46">
        <f ca="1">_xlfn.VAR.P(L$4:L2287)</f>
        <v>31.536092086578069</v>
      </c>
      <c r="P2287" s="33">
        <f ca="1">COUNTIF(K$4:K2287, "WIN")/I2287</f>
        <v>2.4956217162872153E-2</v>
      </c>
    </row>
    <row r="2288" spans="9:16" x14ac:dyDescent="0.25">
      <c r="I2288" s="5">
        <v>2285</v>
      </c>
      <c r="J2288" s="8">
        <f t="shared" ca="1" si="142"/>
        <v>8</v>
      </c>
      <c r="K2288" s="7" t="str">
        <f t="shared" ca="1" si="140"/>
        <v>LOSE</v>
      </c>
      <c r="L2288" s="8">
        <f t="shared" ca="1" si="141"/>
        <v>-1</v>
      </c>
      <c r="M2288" s="8">
        <f t="shared" ca="1" si="143"/>
        <v>-233</v>
      </c>
      <c r="N2288" s="32">
        <f ca="1">SUM(L$4:L2288)/I2288</f>
        <v>-0.10196936542669584</v>
      </c>
      <c r="O2288" s="46">
        <f ca="1">_xlfn.VAR.P(L$4:L2288)</f>
        <v>31.522643824006817</v>
      </c>
      <c r="P2288" s="33">
        <f ca="1">COUNTIF(K$4:K2288, "WIN")/I2288</f>
        <v>2.4945295404814005E-2</v>
      </c>
    </row>
    <row r="2289" spans="9:16" x14ac:dyDescent="0.25">
      <c r="I2289" s="5">
        <v>2286</v>
      </c>
      <c r="J2289" s="8">
        <f t="shared" ca="1" si="142"/>
        <v>21</v>
      </c>
      <c r="K2289" s="7" t="str">
        <f t="shared" ca="1" si="140"/>
        <v>LOSE</v>
      </c>
      <c r="L2289" s="8">
        <f t="shared" ca="1" si="141"/>
        <v>-1</v>
      </c>
      <c r="M2289" s="8">
        <f t="shared" ca="1" si="143"/>
        <v>-234</v>
      </c>
      <c r="N2289" s="32">
        <f ca="1">SUM(L$4:L2289)/I2289</f>
        <v>-0.10236220472440945</v>
      </c>
      <c r="O2289" s="46">
        <f ca="1">_xlfn.VAR.P(L$4:L2289)</f>
        <v>31.509207018414038</v>
      </c>
      <c r="P2289" s="33">
        <f ca="1">COUNTIF(K$4:K2289, "WIN")/I2289</f>
        <v>2.4934383202099737E-2</v>
      </c>
    </row>
    <row r="2290" spans="9:16" x14ac:dyDescent="0.25">
      <c r="I2290" s="5">
        <v>2287</v>
      </c>
      <c r="J2290" s="8">
        <f t="shared" ca="1" si="142"/>
        <v>1</v>
      </c>
      <c r="K2290" s="7" t="str">
        <f t="shared" ca="1" si="140"/>
        <v>LOSE</v>
      </c>
      <c r="L2290" s="8">
        <f t="shared" ca="1" si="141"/>
        <v>-1</v>
      </c>
      <c r="M2290" s="8">
        <f t="shared" ca="1" si="143"/>
        <v>-235</v>
      </c>
      <c r="N2290" s="32">
        <f ca="1">SUM(L$4:L2290)/I2290</f>
        <v>-0.10275470048097946</v>
      </c>
      <c r="O2290" s="46">
        <f ca="1">_xlfn.VAR.P(L$4:L2290)</f>
        <v>31.495781655175762</v>
      </c>
      <c r="P2290" s="33">
        <f ca="1">COUNTIF(K$4:K2290, "WIN")/I2290</f>
        <v>2.4923480542195016E-2</v>
      </c>
    </row>
    <row r="2291" spans="9:16" x14ac:dyDescent="0.25">
      <c r="I2291" s="5">
        <v>2288</v>
      </c>
      <c r="J2291" s="8">
        <f t="shared" ca="1" si="142"/>
        <v>11</v>
      </c>
      <c r="K2291" s="7" t="str">
        <f t="shared" ca="1" si="140"/>
        <v>LOSE</v>
      </c>
      <c r="L2291" s="8">
        <f t="shared" ca="1" si="141"/>
        <v>-1</v>
      </c>
      <c r="M2291" s="8">
        <f t="shared" ca="1" si="143"/>
        <v>-236</v>
      </c>
      <c r="N2291" s="32">
        <f ca="1">SUM(L$4:L2291)/I2291</f>
        <v>-0.10314685314685315</v>
      </c>
      <c r="O2291" s="46">
        <f ca="1">_xlfn.VAR.P(L$4:L2291)</f>
        <v>31.482367719692895</v>
      </c>
      <c r="P2291" s="33">
        <f ca="1">COUNTIF(K$4:K2291, "WIN")/I2291</f>
        <v>2.4912587412587412E-2</v>
      </c>
    </row>
    <row r="2292" spans="9:16" x14ac:dyDescent="0.25">
      <c r="I2292" s="5">
        <v>2289</v>
      </c>
      <c r="J2292" s="8">
        <f t="shared" ca="1" si="142"/>
        <v>31</v>
      </c>
      <c r="K2292" s="7" t="str">
        <f t="shared" ca="1" si="140"/>
        <v>LOSE</v>
      </c>
      <c r="L2292" s="8">
        <f t="shared" ca="1" si="141"/>
        <v>-1</v>
      </c>
      <c r="M2292" s="8">
        <f t="shared" ca="1" si="143"/>
        <v>-237</v>
      </c>
      <c r="N2292" s="32">
        <f ca="1">SUM(L$4:L2292)/I2292</f>
        <v>-0.10353866317169069</v>
      </c>
      <c r="O2292" s="46">
        <f ca="1">_xlfn.VAR.P(L$4:L2292)</f>
        <v>31.468965197391135</v>
      </c>
      <c r="P2292" s="33">
        <f ca="1">COUNTIF(K$4:K2292, "WIN")/I2292</f>
        <v>2.4901703800786368E-2</v>
      </c>
    </row>
    <row r="2293" spans="9:16" x14ac:dyDescent="0.25">
      <c r="I2293" s="5">
        <v>2290</v>
      </c>
      <c r="J2293" s="8">
        <f t="shared" ca="1" si="142"/>
        <v>34</v>
      </c>
      <c r="K2293" s="7" t="str">
        <f t="shared" ca="1" si="140"/>
        <v>LOSE</v>
      </c>
      <c r="L2293" s="8">
        <f t="shared" ca="1" si="141"/>
        <v>-1</v>
      </c>
      <c r="M2293" s="8">
        <f t="shared" ca="1" si="143"/>
        <v>-238</v>
      </c>
      <c r="N2293" s="32">
        <f ca="1">SUM(L$4:L2293)/I2293</f>
        <v>-0.10393013100436681</v>
      </c>
      <c r="O2293" s="46">
        <f ca="1">_xlfn.VAR.P(L$4:L2293)</f>
        <v>31.455574073720943</v>
      </c>
      <c r="P2293" s="33">
        <f ca="1">COUNTIF(K$4:K2293, "WIN")/I2293</f>
        <v>2.4890829694323144E-2</v>
      </c>
    </row>
    <row r="2294" spans="9:16" x14ac:dyDescent="0.25">
      <c r="I2294" s="5">
        <v>2291</v>
      </c>
      <c r="J2294" s="8">
        <f t="shared" ca="1" si="142"/>
        <v>6</v>
      </c>
      <c r="K2294" s="7" t="str">
        <f t="shared" ca="1" si="140"/>
        <v>LOSE</v>
      </c>
      <c r="L2294" s="8">
        <f t="shared" ca="1" si="141"/>
        <v>-1</v>
      </c>
      <c r="M2294" s="8">
        <f t="shared" ca="1" si="143"/>
        <v>-239</v>
      </c>
      <c r="N2294" s="32">
        <f ca="1">SUM(L$4:L2294)/I2294</f>
        <v>-0.10432125709297251</v>
      </c>
      <c r="O2294" s="46">
        <f ca="1">_xlfn.VAR.P(L$4:L2294)</f>
        <v>31.442194334157477</v>
      </c>
      <c r="P2294" s="33">
        <f ca="1">COUNTIF(K$4:K2294, "WIN")/I2294</f>
        <v>2.4879965080750764E-2</v>
      </c>
    </row>
    <row r="2295" spans="9:16" x14ac:dyDescent="0.25">
      <c r="I2295" s="5">
        <v>2292</v>
      </c>
      <c r="J2295" s="8">
        <f t="shared" ca="1" si="142"/>
        <v>10</v>
      </c>
      <c r="K2295" s="7" t="str">
        <f t="shared" ca="1" si="140"/>
        <v>LOSE</v>
      </c>
      <c r="L2295" s="8">
        <f t="shared" ca="1" si="141"/>
        <v>-1</v>
      </c>
      <c r="M2295" s="8">
        <f t="shared" ca="1" si="143"/>
        <v>-240</v>
      </c>
      <c r="N2295" s="32">
        <f ca="1">SUM(L$4:L2295)/I2295</f>
        <v>-0.10471204188481675</v>
      </c>
      <c r="O2295" s="46">
        <f ca="1">_xlfn.VAR.P(L$4:L2295)</f>
        <v>31.428825964200541</v>
      </c>
      <c r="P2295" s="33">
        <f ca="1">COUNTIF(K$4:K2295, "WIN")/I2295</f>
        <v>2.4869109947643978E-2</v>
      </c>
    </row>
    <row r="2296" spans="9:16" x14ac:dyDescent="0.25">
      <c r="I2296" s="5">
        <v>2293</v>
      </c>
      <c r="J2296" s="8">
        <f t="shared" ca="1" si="142"/>
        <v>6</v>
      </c>
      <c r="K2296" s="7" t="str">
        <f t="shared" ca="1" si="140"/>
        <v>LOSE</v>
      </c>
      <c r="L2296" s="8">
        <f t="shared" ca="1" si="141"/>
        <v>-1</v>
      </c>
      <c r="M2296" s="8">
        <f t="shared" ca="1" si="143"/>
        <v>-241</v>
      </c>
      <c r="N2296" s="32">
        <f ca="1">SUM(L$4:L2296)/I2296</f>
        <v>-0.10510248582642825</v>
      </c>
      <c r="O2296" s="46">
        <f ca="1">_xlfn.VAR.P(L$4:L2296)</f>
        <v>31.415468949374546</v>
      </c>
      <c r="P2296" s="33">
        <f ca="1">COUNTIF(K$4:K2296, "WIN")/I2296</f>
        <v>2.4858264282599216E-2</v>
      </c>
    </row>
    <row r="2297" spans="9:16" x14ac:dyDescent="0.25">
      <c r="I2297" s="5">
        <v>2294</v>
      </c>
      <c r="J2297" s="8">
        <f t="shared" ca="1" si="142"/>
        <v>3</v>
      </c>
      <c r="K2297" s="7" t="str">
        <f t="shared" ca="1" si="140"/>
        <v>LOSE</v>
      </c>
      <c r="L2297" s="8">
        <f t="shared" ca="1" si="141"/>
        <v>-1</v>
      </c>
      <c r="M2297" s="8">
        <f t="shared" ca="1" si="143"/>
        <v>-242</v>
      </c>
      <c r="N2297" s="32">
        <f ca="1">SUM(L$4:L2297)/I2297</f>
        <v>-0.1054925893635571</v>
      </c>
      <c r="O2297" s="46">
        <f ca="1">_xlfn.VAR.P(L$4:L2297)</f>
        <v>31.40212327522843</v>
      </c>
      <c r="P2297" s="33">
        <f ca="1">COUNTIF(K$4:K2297, "WIN")/I2297</f>
        <v>2.4847428073234524E-2</v>
      </c>
    </row>
    <row r="2298" spans="9:16" x14ac:dyDescent="0.25">
      <c r="I2298" s="5">
        <v>2295</v>
      </c>
      <c r="J2298" s="8">
        <f t="shared" ca="1" si="142"/>
        <v>28</v>
      </c>
      <c r="K2298" s="7" t="str">
        <f t="shared" ca="1" si="140"/>
        <v>LOSE</v>
      </c>
      <c r="L2298" s="8">
        <f t="shared" ca="1" si="141"/>
        <v>-1</v>
      </c>
      <c r="M2298" s="8">
        <f t="shared" ca="1" si="143"/>
        <v>-243</v>
      </c>
      <c r="N2298" s="32">
        <f ca="1">SUM(L$4:L2298)/I2298</f>
        <v>-0.10588235294117647</v>
      </c>
      <c r="O2298" s="46">
        <f ca="1">_xlfn.VAR.P(L$4:L2298)</f>
        <v>31.388788927335639</v>
      </c>
      <c r="P2298" s="33">
        <f ca="1">COUNTIF(K$4:K2298, "WIN")/I2298</f>
        <v>2.4836601307189541E-2</v>
      </c>
    </row>
    <row r="2299" spans="9:16" x14ac:dyDescent="0.25">
      <c r="I2299" s="5">
        <v>2296</v>
      </c>
      <c r="J2299" s="8">
        <f t="shared" ca="1" si="142"/>
        <v>5</v>
      </c>
      <c r="K2299" s="7" t="str">
        <f t="shared" ca="1" si="140"/>
        <v>LOSE</v>
      </c>
      <c r="L2299" s="8">
        <f t="shared" ca="1" si="141"/>
        <v>-1</v>
      </c>
      <c r="M2299" s="8">
        <f t="shared" ca="1" si="143"/>
        <v>-244</v>
      </c>
      <c r="N2299" s="32">
        <f ca="1">SUM(L$4:L2299)/I2299</f>
        <v>-0.10627177700348432</v>
      </c>
      <c r="O2299" s="46">
        <f ca="1">_xlfn.VAR.P(L$4:L2299)</f>
        <v>31.375465891294056</v>
      </c>
      <c r="P2299" s="33">
        <f ca="1">COUNTIF(K$4:K2299, "WIN")/I2299</f>
        <v>2.4825783972125436E-2</v>
      </c>
    </row>
    <row r="2300" spans="9:16" x14ac:dyDescent="0.25">
      <c r="I2300" s="5">
        <v>2297</v>
      </c>
      <c r="J2300" s="8">
        <f t="shared" ca="1" si="142"/>
        <v>33</v>
      </c>
      <c r="K2300" s="7" t="str">
        <f t="shared" ca="1" si="140"/>
        <v>LOSE</v>
      </c>
      <c r="L2300" s="8">
        <f t="shared" ca="1" si="141"/>
        <v>-1</v>
      </c>
      <c r="M2300" s="8">
        <f t="shared" ca="1" si="143"/>
        <v>-245</v>
      </c>
      <c r="N2300" s="32">
        <f ca="1">SUM(L$4:L2300)/I2300</f>
        <v>-0.10666086199390509</v>
      </c>
      <c r="O2300" s="46">
        <f ca="1">_xlfn.VAR.P(L$4:L2300)</f>
        <v>31.362154152725942</v>
      </c>
      <c r="P2300" s="33">
        <f ca="1">COUNTIF(K$4:K2300, "WIN")/I2300</f>
        <v>2.4814976055724858E-2</v>
      </c>
    </row>
    <row r="2301" spans="9:16" x14ac:dyDescent="0.25">
      <c r="I2301" s="5">
        <v>2298</v>
      </c>
      <c r="J2301" s="8">
        <f t="shared" ca="1" si="142"/>
        <v>33</v>
      </c>
      <c r="K2301" s="7" t="str">
        <f t="shared" ca="1" si="140"/>
        <v>LOSE</v>
      </c>
      <c r="L2301" s="8">
        <f t="shared" ca="1" si="141"/>
        <v>-1</v>
      </c>
      <c r="M2301" s="8">
        <f t="shared" ca="1" si="143"/>
        <v>-246</v>
      </c>
      <c r="N2301" s="32">
        <f ca="1">SUM(L$4:L2301)/I2301</f>
        <v>-0.10704960835509138</v>
      </c>
      <c r="O2301" s="46">
        <f ca="1">_xlfn.VAR.P(L$4:L2301)</f>
        <v>31.348853697277914</v>
      </c>
      <c r="P2301" s="33">
        <f ca="1">COUNTIF(K$4:K2301, "WIN")/I2301</f>
        <v>2.4804177545691905E-2</v>
      </c>
    </row>
    <row r="2302" spans="9:16" x14ac:dyDescent="0.25">
      <c r="I2302" s="5">
        <v>2299</v>
      </c>
      <c r="J2302" s="8">
        <f t="shared" ca="1" si="142"/>
        <v>0</v>
      </c>
      <c r="K2302" s="7" t="str">
        <f t="shared" ca="1" si="140"/>
        <v>LOSE</v>
      </c>
      <c r="L2302" s="8">
        <f t="shared" ca="1" si="141"/>
        <v>-1</v>
      </c>
      <c r="M2302" s="8">
        <f t="shared" ca="1" si="143"/>
        <v>-247</v>
      </c>
      <c r="N2302" s="32">
        <f ca="1">SUM(L$4:L2302)/I2302</f>
        <v>-0.10743801652892562</v>
      </c>
      <c r="O2302" s="46">
        <f ca="1">_xlfn.VAR.P(L$4:L2302)</f>
        <v>31.335564510620859</v>
      </c>
      <c r="P2302" s="33">
        <f ca="1">COUNTIF(K$4:K2302, "WIN")/I2302</f>
        <v>2.4793388429752067E-2</v>
      </c>
    </row>
    <row r="2303" spans="9:16" x14ac:dyDescent="0.25">
      <c r="I2303" s="5">
        <v>2300</v>
      </c>
      <c r="J2303" s="8">
        <f t="shared" ca="1" si="142"/>
        <v>32</v>
      </c>
      <c r="K2303" s="7" t="str">
        <f t="shared" ca="1" si="140"/>
        <v>LOSE</v>
      </c>
      <c r="L2303" s="8">
        <f t="shared" ca="1" si="141"/>
        <v>-1</v>
      </c>
      <c r="M2303" s="8">
        <f t="shared" ca="1" si="143"/>
        <v>-248</v>
      </c>
      <c r="N2303" s="32">
        <f ca="1">SUM(L$4:L2303)/I2303</f>
        <v>-0.10782608695652174</v>
      </c>
      <c r="O2303" s="46">
        <f ca="1">_xlfn.VAR.P(L$4:L2303)</f>
        <v>31.322286578449905</v>
      </c>
      <c r="P2303" s="33">
        <f ca="1">COUNTIF(K$4:K2303, "WIN")/I2303</f>
        <v>2.4782608695652172E-2</v>
      </c>
    </row>
    <row r="2304" spans="9:16" x14ac:dyDescent="0.25">
      <c r="I2304" s="5">
        <v>2301</v>
      </c>
      <c r="J2304" s="8">
        <f t="shared" ca="1" si="142"/>
        <v>25</v>
      </c>
      <c r="K2304" s="7" t="str">
        <f t="shared" ca="1" si="140"/>
        <v>LOSE</v>
      </c>
      <c r="L2304" s="8">
        <f t="shared" ca="1" si="141"/>
        <v>-1</v>
      </c>
      <c r="M2304" s="8">
        <f t="shared" ca="1" si="143"/>
        <v>-249</v>
      </c>
      <c r="N2304" s="32">
        <f ca="1">SUM(L$4:L2304)/I2304</f>
        <v>-0.10821382007822686</v>
      </c>
      <c r="O2304" s="46">
        <f ca="1">_xlfn.VAR.P(L$4:L2304)</f>
        <v>31.309019886484364</v>
      </c>
      <c r="P2304" s="33">
        <f ca="1">COUNTIF(K$4:K2304, "WIN")/I2304</f>
        <v>2.4771838331160364E-2</v>
      </c>
    </row>
    <row r="2305" spans="9:16" x14ac:dyDescent="0.25">
      <c r="I2305" s="5">
        <v>2302</v>
      </c>
      <c r="J2305" s="8">
        <f t="shared" ca="1" si="142"/>
        <v>8</v>
      </c>
      <c r="K2305" s="7" t="str">
        <f t="shared" ca="1" si="140"/>
        <v>LOSE</v>
      </c>
      <c r="L2305" s="8">
        <f t="shared" ca="1" si="141"/>
        <v>-1</v>
      </c>
      <c r="M2305" s="8">
        <f t="shared" ca="1" si="143"/>
        <v>-250</v>
      </c>
      <c r="N2305" s="32">
        <f ca="1">SUM(L$4:L2305)/I2305</f>
        <v>-0.10860121633362294</v>
      </c>
      <c r="O2305" s="46">
        <f ca="1">_xlfn.VAR.P(L$4:L2305)</f>
        <v>31.295764420467677</v>
      </c>
      <c r="P2305" s="33">
        <f ca="1">COUNTIF(K$4:K2305, "WIN")/I2305</f>
        <v>2.476107732406603E-2</v>
      </c>
    </row>
    <row r="2306" spans="9:16" x14ac:dyDescent="0.25">
      <c r="I2306" s="5">
        <v>2303</v>
      </c>
      <c r="J2306" s="8">
        <f t="shared" ca="1" si="142"/>
        <v>35</v>
      </c>
      <c r="K2306" s="7" t="str">
        <f t="shared" ca="1" si="140"/>
        <v>LOSE</v>
      </c>
      <c r="L2306" s="8">
        <f t="shared" ca="1" si="141"/>
        <v>-1</v>
      </c>
      <c r="M2306" s="8">
        <f t="shared" ca="1" si="143"/>
        <v>-251</v>
      </c>
      <c r="N2306" s="32">
        <f ca="1">SUM(L$4:L2306)/I2306</f>
        <v>-0.10898827616152844</v>
      </c>
      <c r="O2306" s="46">
        <f ca="1">_xlfn.VAR.P(L$4:L2306)</f>
        <v>31.282520166167373</v>
      </c>
      <c r="P2306" s="33">
        <f ca="1">COUNTIF(K$4:K2306, "WIN")/I2306</f>
        <v>2.4750325662179766E-2</v>
      </c>
    </row>
    <row r="2307" spans="9:16" x14ac:dyDescent="0.25">
      <c r="I2307" s="5">
        <v>2304</v>
      </c>
      <c r="J2307" s="8">
        <f t="shared" ca="1" si="142"/>
        <v>10</v>
      </c>
      <c r="K2307" s="7" t="str">
        <f t="shared" ca="1" si="140"/>
        <v>LOSE</v>
      </c>
      <c r="L2307" s="8">
        <f t="shared" ca="1" si="141"/>
        <v>-1</v>
      </c>
      <c r="M2307" s="8">
        <f t="shared" ca="1" si="143"/>
        <v>-252</v>
      </c>
      <c r="N2307" s="32">
        <f ca="1">SUM(L$4:L2307)/I2307</f>
        <v>-0.109375</v>
      </c>
      <c r="O2307" s="46">
        <f ca="1">_xlfn.VAR.P(L$4:L2307)</f>
        <v>31.269287109375</v>
      </c>
      <c r="P2307" s="33">
        <f ca="1">COUNTIF(K$4:K2307, "WIN")/I2307</f>
        <v>2.4739583333333332E-2</v>
      </c>
    </row>
    <row r="2308" spans="9:16" x14ac:dyDescent="0.25">
      <c r="I2308" s="5">
        <v>2305</v>
      </c>
      <c r="J2308" s="8">
        <f t="shared" ca="1" si="142"/>
        <v>6</v>
      </c>
      <c r="K2308" s="7" t="str">
        <f t="shared" ref="K2308:K2371" ca="1" si="144">IF($D$7 = $J2308, "WIN", "LOSE")</f>
        <v>LOSE</v>
      </c>
      <c r="L2308" s="8">
        <f t="shared" ref="L2308:L2371" ca="1" si="145">IF($K2308 = "WIN", 35, -1)</f>
        <v>-1</v>
      </c>
      <c r="M2308" s="8">
        <f t="shared" ca="1" si="143"/>
        <v>-253</v>
      </c>
      <c r="N2308" s="32">
        <f ca="1">SUM(L$4:L2308)/I2308</f>
        <v>-0.10976138828633406</v>
      </c>
      <c r="O2308" s="46">
        <f ca="1">_xlfn.VAR.P(L$4:L2308)</f>
        <v>31.2560652359061</v>
      </c>
      <c r="P2308" s="33">
        <f ca="1">COUNTIF(K$4:K2308, "WIN")/I2308</f>
        <v>2.4728850325379609E-2</v>
      </c>
    </row>
    <row r="2309" spans="9:16" x14ac:dyDescent="0.25">
      <c r="I2309" s="5">
        <v>2306</v>
      </c>
      <c r="J2309" s="8">
        <f t="shared" ca="1" si="142"/>
        <v>32</v>
      </c>
      <c r="K2309" s="7" t="str">
        <f t="shared" ca="1" si="144"/>
        <v>LOSE</v>
      </c>
      <c r="L2309" s="8">
        <f t="shared" ca="1" si="145"/>
        <v>-1</v>
      </c>
      <c r="M2309" s="8">
        <f t="shared" ca="1" si="143"/>
        <v>-254</v>
      </c>
      <c r="N2309" s="32">
        <f ca="1">SUM(L$4:L2309)/I2309</f>
        <v>-0.11014744145706852</v>
      </c>
      <c r="O2309" s="46">
        <f ca="1">_xlfn.VAR.P(L$4:L2309)</f>
        <v>31.24285453160013</v>
      </c>
      <c r="P2309" s="33">
        <f ca="1">COUNTIF(K$4:K2309, "WIN")/I2309</f>
        <v>2.4718126626192542E-2</v>
      </c>
    </row>
    <row r="2310" spans="9:16" x14ac:dyDescent="0.25">
      <c r="I2310" s="5">
        <v>2307</v>
      </c>
      <c r="J2310" s="8">
        <f t="shared" ref="J2310:J2373" ca="1" si="146">RANDBETWEEN(0,36)</f>
        <v>8</v>
      </c>
      <c r="K2310" s="7" t="str">
        <f t="shared" ca="1" si="144"/>
        <v>LOSE</v>
      </c>
      <c r="L2310" s="8">
        <f t="shared" ca="1" si="145"/>
        <v>-1</v>
      </c>
      <c r="M2310" s="8">
        <f t="shared" ref="M2310:M2373" ca="1" si="147">M2309+L2310</f>
        <v>-255</v>
      </c>
      <c r="N2310" s="32">
        <f ca="1">SUM(L$4:L2310)/I2310</f>
        <v>-0.11053315994798439</v>
      </c>
      <c r="O2310" s="46">
        <f ca="1">_xlfn.VAR.P(L$4:L2310)</f>
        <v>31.229654982320444</v>
      </c>
      <c r="P2310" s="33">
        <f ca="1">COUNTIF(K$4:K2310, "WIN")/I2310</f>
        <v>2.47074122236671E-2</v>
      </c>
    </row>
    <row r="2311" spans="9:16" x14ac:dyDescent="0.25">
      <c r="I2311" s="5">
        <v>2308</v>
      </c>
      <c r="J2311" s="8">
        <f t="shared" ca="1" si="146"/>
        <v>12</v>
      </c>
      <c r="K2311" s="7" t="str">
        <f t="shared" ca="1" si="144"/>
        <v>LOSE</v>
      </c>
      <c r="L2311" s="8">
        <f t="shared" ca="1" si="145"/>
        <v>-1</v>
      </c>
      <c r="M2311" s="8">
        <f t="shared" ca="1" si="147"/>
        <v>-256</v>
      </c>
      <c r="N2311" s="32">
        <f ca="1">SUM(L$4:L2311)/I2311</f>
        <v>-0.11091854419410745</v>
      </c>
      <c r="O2311" s="46">
        <f ca="1">_xlfn.VAR.P(L$4:L2311)</f>
        <v>31.216466573954207</v>
      </c>
      <c r="P2311" s="33">
        <f ca="1">COUNTIF(K$4:K2311, "WIN")/I2311</f>
        <v>2.4696707105719237E-2</v>
      </c>
    </row>
    <row r="2312" spans="9:16" x14ac:dyDescent="0.25">
      <c r="I2312" s="5">
        <v>2309</v>
      </c>
      <c r="J2312" s="8">
        <f t="shared" ca="1" si="146"/>
        <v>24</v>
      </c>
      <c r="K2312" s="7" t="str">
        <f t="shared" ca="1" si="144"/>
        <v>LOSE</v>
      </c>
      <c r="L2312" s="8">
        <f t="shared" ca="1" si="145"/>
        <v>-1</v>
      </c>
      <c r="M2312" s="8">
        <f t="shared" ca="1" si="147"/>
        <v>-257</v>
      </c>
      <c r="N2312" s="32">
        <f ca="1">SUM(L$4:L2312)/I2312</f>
        <v>-0.11130359462970983</v>
      </c>
      <c r="O2312" s="46">
        <f ca="1">_xlfn.VAR.P(L$4:L2312)</f>
        <v>31.203289292412371</v>
      </c>
      <c r="P2312" s="33">
        <f ca="1">COUNTIF(K$4:K2312, "WIN")/I2312</f>
        <v>2.4686011260285839E-2</v>
      </c>
    </row>
    <row r="2313" spans="9:16" x14ac:dyDescent="0.25">
      <c r="I2313" s="5">
        <v>2310</v>
      </c>
      <c r="J2313" s="8">
        <f t="shared" ca="1" si="146"/>
        <v>31</v>
      </c>
      <c r="K2313" s="7" t="str">
        <f t="shared" ca="1" si="144"/>
        <v>LOSE</v>
      </c>
      <c r="L2313" s="8">
        <f t="shared" ca="1" si="145"/>
        <v>-1</v>
      </c>
      <c r="M2313" s="8">
        <f t="shared" ca="1" si="147"/>
        <v>-258</v>
      </c>
      <c r="N2313" s="32">
        <f ca="1">SUM(L$4:L2313)/I2313</f>
        <v>-0.11168831168831168</v>
      </c>
      <c r="O2313" s="46">
        <f ca="1">_xlfn.VAR.P(L$4:L2313)</f>
        <v>31.190123123629618</v>
      </c>
      <c r="P2313" s="33">
        <f ca="1">COUNTIF(K$4:K2313, "WIN")/I2313</f>
        <v>2.4675324675324677E-2</v>
      </c>
    </row>
    <row r="2314" spans="9:16" x14ac:dyDescent="0.25">
      <c r="I2314" s="5">
        <v>2311</v>
      </c>
      <c r="J2314" s="8">
        <f t="shared" ca="1" si="146"/>
        <v>34</v>
      </c>
      <c r="K2314" s="7" t="str">
        <f t="shared" ca="1" si="144"/>
        <v>LOSE</v>
      </c>
      <c r="L2314" s="8">
        <f t="shared" ca="1" si="145"/>
        <v>-1</v>
      </c>
      <c r="M2314" s="8">
        <f t="shared" ca="1" si="147"/>
        <v>-259</v>
      </c>
      <c r="N2314" s="32">
        <f ca="1">SUM(L$4:L2314)/I2314</f>
        <v>-0.11207269580268282</v>
      </c>
      <c r="O2314" s="46">
        <f ca="1">_xlfn.VAR.P(L$4:L2314)</f>
        <v>31.176968053564302</v>
      </c>
      <c r="P2314" s="33">
        <f ca="1">COUNTIF(K$4:K2314, "WIN")/I2314</f>
        <v>2.4664647338814367E-2</v>
      </c>
    </row>
    <row r="2315" spans="9:16" x14ac:dyDescent="0.25">
      <c r="I2315" s="5">
        <v>2312</v>
      </c>
      <c r="J2315" s="8">
        <f t="shared" ca="1" si="146"/>
        <v>8</v>
      </c>
      <c r="K2315" s="7" t="str">
        <f t="shared" ca="1" si="144"/>
        <v>LOSE</v>
      </c>
      <c r="L2315" s="8">
        <f t="shared" ca="1" si="145"/>
        <v>-1</v>
      </c>
      <c r="M2315" s="8">
        <f t="shared" ca="1" si="147"/>
        <v>-260</v>
      </c>
      <c r="N2315" s="32">
        <f ca="1">SUM(L$4:L2315)/I2315</f>
        <v>-0.11245674740484429</v>
      </c>
      <c r="O2315" s="46">
        <f ca="1">_xlfn.VAR.P(L$4:L2315)</f>
        <v>31.163824068198416</v>
      </c>
      <c r="P2315" s="33">
        <f ca="1">COUNTIF(K$4:K2315, "WIN")/I2315</f>
        <v>2.4653979238754325E-2</v>
      </c>
    </row>
    <row r="2316" spans="9:16" x14ac:dyDescent="0.25">
      <c r="I2316" s="5">
        <v>2313</v>
      </c>
      <c r="J2316" s="8">
        <f t="shared" ca="1" si="146"/>
        <v>5</v>
      </c>
      <c r="K2316" s="7" t="str">
        <f t="shared" ca="1" si="144"/>
        <v>LOSE</v>
      </c>
      <c r="L2316" s="8">
        <f t="shared" ca="1" si="145"/>
        <v>-1</v>
      </c>
      <c r="M2316" s="8">
        <f t="shared" ca="1" si="147"/>
        <v>-261</v>
      </c>
      <c r="N2316" s="32">
        <f ca="1">SUM(L$4:L2316)/I2316</f>
        <v>-0.11284046692607004</v>
      </c>
      <c r="O2316" s="46">
        <f ca="1">_xlfn.VAR.P(L$4:L2316)</f>
        <v>31.150691153537526</v>
      </c>
      <c r="P2316" s="33">
        <f ca="1">COUNTIF(K$4:K2316, "WIN")/I2316</f>
        <v>2.464332036316472E-2</v>
      </c>
    </row>
    <row r="2317" spans="9:16" x14ac:dyDescent="0.25">
      <c r="I2317" s="5">
        <v>2314</v>
      </c>
      <c r="J2317" s="8">
        <f t="shared" ca="1" si="146"/>
        <v>3</v>
      </c>
      <c r="K2317" s="7" t="str">
        <f t="shared" ca="1" si="144"/>
        <v>LOSE</v>
      </c>
      <c r="L2317" s="8">
        <f t="shared" ca="1" si="145"/>
        <v>-1</v>
      </c>
      <c r="M2317" s="8">
        <f t="shared" ca="1" si="147"/>
        <v>-262</v>
      </c>
      <c r="N2317" s="32">
        <f ca="1">SUM(L$4:L2317)/I2317</f>
        <v>-0.1132238547968885</v>
      </c>
      <c r="O2317" s="46">
        <f ca="1">_xlfn.VAR.P(L$4:L2317)</f>
        <v>31.137569295610724</v>
      </c>
      <c r="P2317" s="33">
        <f ca="1">COUNTIF(K$4:K2317, "WIN")/I2317</f>
        <v>2.4632670700086432E-2</v>
      </c>
    </row>
    <row r="2318" spans="9:16" x14ac:dyDescent="0.25">
      <c r="I2318" s="5">
        <v>2315</v>
      </c>
      <c r="J2318" s="8">
        <f t="shared" ca="1" si="146"/>
        <v>32</v>
      </c>
      <c r="K2318" s="7" t="str">
        <f t="shared" ca="1" si="144"/>
        <v>LOSE</v>
      </c>
      <c r="L2318" s="8">
        <f t="shared" ca="1" si="145"/>
        <v>-1</v>
      </c>
      <c r="M2318" s="8">
        <f t="shared" ca="1" si="147"/>
        <v>-263</v>
      </c>
      <c r="N2318" s="32">
        <f ca="1">SUM(L$4:L2318)/I2318</f>
        <v>-0.11360691144708424</v>
      </c>
      <c r="O2318" s="46">
        <f ca="1">_xlfn.VAR.P(L$4:L2318)</f>
        <v>31.12445848047059</v>
      </c>
      <c r="P2318" s="33">
        <f ca="1">COUNTIF(K$4:K2318, "WIN")/I2318</f>
        <v>2.4622030237580993E-2</v>
      </c>
    </row>
    <row r="2319" spans="9:16" x14ac:dyDescent="0.25">
      <c r="I2319" s="5">
        <v>2316</v>
      </c>
      <c r="J2319" s="8">
        <f t="shared" ca="1" si="146"/>
        <v>33</v>
      </c>
      <c r="K2319" s="7" t="str">
        <f t="shared" ca="1" si="144"/>
        <v>LOSE</v>
      </c>
      <c r="L2319" s="8">
        <f t="shared" ca="1" si="145"/>
        <v>-1</v>
      </c>
      <c r="M2319" s="8">
        <f t="shared" ca="1" si="147"/>
        <v>-264</v>
      </c>
      <c r="N2319" s="32">
        <f ca="1">SUM(L$4:L2319)/I2319</f>
        <v>-0.11398963730569948</v>
      </c>
      <c r="O2319" s="46">
        <f ca="1">_xlfn.VAR.P(L$4:L2319)</f>
        <v>31.111358694193132</v>
      </c>
      <c r="P2319" s="33">
        <f ca="1">COUNTIF(K$4:K2319, "WIN")/I2319</f>
        <v>2.4611398963730571E-2</v>
      </c>
    </row>
    <row r="2320" spans="9:16" x14ac:dyDescent="0.25">
      <c r="I2320" s="5">
        <v>2317</v>
      </c>
      <c r="J2320" s="8">
        <f t="shared" ca="1" si="146"/>
        <v>31</v>
      </c>
      <c r="K2320" s="7" t="str">
        <f t="shared" ca="1" si="144"/>
        <v>LOSE</v>
      </c>
      <c r="L2320" s="8">
        <f t="shared" ca="1" si="145"/>
        <v>-1</v>
      </c>
      <c r="M2320" s="8">
        <f t="shared" ca="1" si="147"/>
        <v>-265</v>
      </c>
      <c r="N2320" s="32">
        <f ca="1">SUM(L$4:L2320)/I2320</f>
        <v>-0.11437203280103582</v>
      </c>
      <c r="O2320" s="46">
        <f ca="1">_xlfn.VAR.P(L$4:L2320)</f>
        <v>31.098269922877741</v>
      </c>
      <c r="P2320" s="33">
        <f ca="1">COUNTIF(K$4:K2320, "WIN")/I2320</f>
        <v>2.4600776866637895E-2</v>
      </c>
    </row>
    <row r="2321" spans="9:16" x14ac:dyDescent="0.25">
      <c r="I2321" s="5">
        <v>2318</v>
      </c>
      <c r="J2321" s="8">
        <f t="shared" ca="1" si="146"/>
        <v>10</v>
      </c>
      <c r="K2321" s="7" t="str">
        <f t="shared" ca="1" si="144"/>
        <v>LOSE</v>
      </c>
      <c r="L2321" s="8">
        <f t="shared" ca="1" si="145"/>
        <v>-1</v>
      </c>
      <c r="M2321" s="8">
        <f t="shared" ca="1" si="147"/>
        <v>-266</v>
      </c>
      <c r="N2321" s="32">
        <f ca="1">SUM(L$4:L2321)/I2321</f>
        <v>-0.11475409836065574</v>
      </c>
      <c r="O2321" s="46">
        <f ca="1">_xlfn.VAR.P(L$4:L2321)</f>
        <v>31.085192152647139</v>
      </c>
      <c r="P2321" s="33">
        <f ca="1">COUNTIF(K$4:K2321, "WIN")/I2321</f>
        <v>2.4590163934426229E-2</v>
      </c>
    </row>
    <row r="2322" spans="9:16" x14ac:dyDescent="0.25">
      <c r="I2322" s="5">
        <v>2319</v>
      </c>
      <c r="J2322" s="8">
        <f t="shared" ca="1" si="146"/>
        <v>16</v>
      </c>
      <c r="K2322" s="7" t="str">
        <f t="shared" ca="1" si="144"/>
        <v>LOSE</v>
      </c>
      <c r="L2322" s="8">
        <f t="shared" ca="1" si="145"/>
        <v>-1</v>
      </c>
      <c r="M2322" s="8">
        <f t="shared" ca="1" si="147"/>
        <v>-267</v>
      </c>
      <c r="N2322" s="32">
        <f ca="1">SUM(L$4:L2322)/I2322</f>
        <v>-0.11513583441138421</v>
      </c>
      <c r="O2322" s="46">
        <f ca="1">_xlfn.VAR.P(L$4:L2322)</f>
        <v>31.072125369647331</v>
      </c>
      <c r="P2322" s="33">
        <f ca="1">COUNTIF(K$4:K2322, "WIN")/I2322</f>
        <v>2.4579560155239329E-2</v>
      </c>
    </row>
    <row r="2323" spans="9:16" x14ac:dyDescent="0.25">
      <c r="I2323" s="5">
        <v>2320</v>
      </c>
      <c r="J2323" s="8">
        <f t="shared" ca="1" si="146"/>
        <v>11</v>
      </c>
      <c r="K2323" s="7" t="str">
        <f t="shared" ca="1" si="144"/>
        <v>LOSE</v>
      </c>
      <c r="L2323" s="8">
        <f t="shared" ca="1" si="145"/>
        <v>-1</v>
      </c>
      <c r="M2323" s="8">
        <f t="shared" ca="1" si="147"/>
        <v>-268</v>
      </c>
      <c r="N2323" s="32">
        <f ca="1">SUM(L$4:L2323)/I2323</f>
        <v>-0.11551724137931034</v>
      </c>
      <c r="O2323" s="46">
        <f ca="1">_xlfn.VAR.P(L$4:L2323)</f>
        <v>31.059069560047561</v>
      </c>
      <c r="P2323" s="33">
        <f ca="1">COUNTIF(K$4:K2323, "WIN")/I2323</f>
        <v>2.456896551724138E-2</v>
      </c>
    </row>
    <row r="2324" spans="9:16" x14ac:dyDescent="0.25">
      <c r="I2324" s="5">
        <v>2321</v>
      </c>
      <c r="J2324" s="8">
        <f t="shared" ca="1" si="146"/>
        <v>19</v>
      </c>
      <c r="K2324" s="7" t="str">
        <f t="shared" ca="1" si="144"/>
        <v>LOSE</v>
      </c>
      <c r="L2324" s="8">
        <f t="shared" ca="1" si="145"/>
        <v>-1</v>
      </c>
      <c r="M2324" s="8">
        <f t="shared" ca="1" si="147"/>
        <v>-269</v>
      </c>
      <c r="N2324" s="32">
        <f ca="1">SUM(L$4:L2324)/I2324</f>
        <v>-0.11589831968978888</v>
      </c>
      <c r="O2324" s="46">
        <f ca="1">_xlfn.VAR.P(L$4:L2324)</f>
        <v>31.04602471004026</v>
      </c>
      <c r="P2324" s="33">
        <f ca="1">COUNTIF(K$4:K2324, "WIN")/I2324</f>
        <v>2.4558380008616976E-2</v>
      </c>
    </row>
    <row r="2325" spans="9:16" x14ac:dyDescent="0.25">
      <c r="I2325" s="5">
        <v>2322</v>
      </c>
      <c r="J2325" s="8">
        <f t="shared" ca="1" si="146"/>
        <v>2</v>
      </c>
      <c r="K2325" s="7" t="str">
        <f t="shared" ca="1" si="144"/>
        <v>LOSE</v>
      </c>
      <c r="L2325" s="8">
        <f t="shared" ca="1" si="145"/>
        <v>-1</v>
      </c>
      <c r="M2325" s="8">
        <f t="shared" ca="1" si="147"/>
        <v>-270</v>
      </c>
      <c r="N2325" s="32">
        <f ca="1">SUM(L$4:L2325)/I2325</f>
        <v>-0.11627906976744186</v>
      </c>
      <c r="O2325" s="46">
        <f ca="1">_xlfn.VAR.P(L$4:L2325)</f>
        <v>31.032990805840996</v>
      </c>
      <c r="P2325" s="33">
        <f ca="1">COUNTIF(K$4:K2325, "WIN")/I2325</f>
        <v>2.454780361757106E-2</v>
      </c>
    </row>
    <row r="2326" spans="9:16" x14ac:dyDescent="0.25">
      <c r="I2326" s="5">
        <v>2323</v>
      </c>
      <c r="J2326" s="8">
        <f t="shared" ca="1" si="146"/>
        <v>34</v>
      </c>
      <c r="K2326" s="7" t="str">
        <f t="shared" ca="1" si="144"/>
        <v>LOSE</v>
      </c>
      <c r="L2326" s="8">
        <f t="shared" ca="1" si="145"/>
        <v>-1</v>
      </c>
      <c r="M2326" s="8">
        <f t="shared" ca="1" si="147"/>
        <v>-271</v>
      </c>
      <c r="N2326" s="32">
        <f ca="1">SUM(L$4:L2326)/I2326</f>
        <v>-0.11665949203616013</v>
      </c>
      <c r="O2326" s="46">
        <f ca="1">_xlfn.VAR.P(L$4:L2326)</f>
        <v>31.019967833688419</v>
      </c>
      <c r="P2326" s="33">
        <f ca="1">COUNTIF(K$4:K2326, "WIN")/I2326</f>
        <v>2.4537236332328884E-2</v>
      </c>
    </row>
    <row r="2327" spans="9:16" x14ac:dyDescent="0.25">
      <c r="I2327" s="5">
        <v>2324</v>
      </c>
      <c r="J2327" s="8">
        <f t="shared" ca="1" si="146"/>
        <v>28</v>
      </c>
      <c r="K2327" s="7" t="str">
        <f t="shared" ca="1" si="144"/>
        <v>LOSE</v>
      </c>
      <c r="L2327" s="8">
        <f t="shared" ca="1" si="145"/>
        <v>-1</v>
      </c>
      <c r="M2327" s="8">
        <f t="shared" ca="1" si="147"/>
        <v>-272</v>
      </c>
      <c r="N2327" s="32">
        <f ca="1">SUM(L$4:L2327)/I2327</f>
        <v>-0.11703958691910499</v>
      </c>
      <c r="O2327" s="46">
        <f ca="1">_xlfn.VAR.P(L$4:L2327)</f>
        <v>31.006955779844237</v>
      </c>
      <c r="P2327" s="33">
        <f ca="1">COUNTIF(K$4:K2327, "WIN")/I2327</f>
        <v>2.4526678141135974E-2</v>
      </c>
    </row>
    <row r="2328" spans="9:16" x14ac:dyDescent="0.25">
      <c r="I2328" s="5">
        <v>2325</v>
      </c>
      <c r="J2328" s="8">
        <f t="shared" ca="1" si="146"/>
        <v>2</v>
      </c>
      <c r="K2328" s="7" t="str">
        <f t="shared" ca="1" si="144"/>
        <v>LOSE</v>
      </c>
      <c r="L2328" s="8">
        <f t="shared" ca="1" si="145"/>
        <v>-1</v>
      </c>
      <c r="M2328" s="8">
        <f t="shared" ca="1" si="147"/>
        <v>-273</v>
      </c>
      <c r="N2328" s="32">
        <f ca="1">SUM(L$4:L2328)/I2328</f>
        <v>-0.11741935483870967</v>
      </c>
      <c r="O2328" s="46">
        <f ca="1">_xlfn.VAR.P(L$4:L2328)</f>
        <v>30.993954630593134</v>
      </c>
      <c r="P2328" s="33">
        <f ca="1">COUNTIF(K$4:K2328, "WIN")/I2328</f>
        <v>2.4516129032258065E-2</v>
      </c>
    </row>
    <row r="2329" spans="9:16" x14ac:dyDescent="0.25">
      <c r="I2329" s="5">
        <v>2326</v>
      </c>
      <c r="J2329" s="8">
        <f t="shared" ca="1" si="146"/>
        <v>1</v>
      </c>
      <c r="K2329" s="7" t="str">
        <f t="shared" ca="1" si="144"/>
        <v>LOSE</v>
      </c>
      <c r="L2329" s="8">
        <f t="shared" ca="1" si="145"/>
        <v>-1</v>
      </c>
      <c r="M2329" s="8">
        <f t="shared" ca="1" si="147"/>
        <v>-274</v>
      </c>
      <c r="N2329" s="32">
        <f ca="1">SUM(L$4:L2329)/I2329</f>
        <v>-0.117798796216681</v>
      </c>
      <c r="O2329" s="46">
        <f ca="1">_xlfn.VAR.P(L$4:L2329)</f>
        <v>30.980964372242745</v>
      </c>
      <c r="P2329" s="33">
        <f ca="1">COUNTIF(K$4:K2329, "WIN")/I2329</f>
        <v>2.4505588993981083E-2</v>
      </c>
    </row>
    <row r="2330" spans="9:16" x14ac:dyDescent="0.25">
      <c r="I2330" s="5">
        <v>2327</v>
      </c>
      <c r="J2330" s="8">
        <f t="shared" ca="1" si="146"/>
        <v>29</v>
      </c>
      <c r="K2330" s="7" t="str">
        <f t="shared" ca="1" si="144"/>
        <v>LOSE</v>
      </c>
      <c r="L2330" s="8">
        <f t="shared" ca="1" si="145"/>
        <v>-1</v>
      </c>
      <c r="M2330" s="8">
        <f t="shared" ca="1" si="147"/>
        <v>-275</v>
      </c>
      <c r="N2330" s="32">
        <f ca="1">SUM(L$4:L2330)/I2330</f>
        <v>-0.11817791147400086</v>
      </c>
      <c r="O2330" s="46">
        <f ca="1">_xlfn.VAR.P(L$4:L2330)</f>
        <v>30.967984991123615</v>
      </c>
      <c r="P2330" s="33">
        <f ca="1">COUNTIF(K$4:K2330, "WIN")/I2330</f>
        <v>2.4495058014611087E-2</v>
      </c>
    </row>
    <row r="2331" spans="9:16" x14ac:dyDescent="0.25">
      <c r="I2331" s="5">
        <v>2328</v>
      </c>
      <c r="J2331" s="8">
        <f t="shared" ca="1" si="146"/>
        <v>36</v>
      </c>
      <c r="K2331" s="7" t="str">
        <f t="shared" ca="1" si="144"/>
        <v>LOSE</v>
      </c>
      <c r="L2331" s="8">
        <f t="shared" ca="1" si="145"/>
        <v>-1</v>
      </c>
      <c r="M2331" s="8">
        <f t="shared" ca="1" si="147"/>
        <v>-276</v>
      </c>
      <c r="N2331" s="32">
        <f ca="1">SUM(L$4:L2331)/I2331</f>
        <v>-0.11855670103092783</v>
      </c>
      <c r="O2331" s="46">
        <f ca="1">_xlfn.VAR.P(L$4:L2331)</f>
        <v>30.955016473589115</v>
      </c>
      <c r="P2331" s="33">
        <f ca="1">COUNTIF(K$4:K2331, "WIN")/I2331</f>
        <v>2.4484536082474227E-2</v>
      </c>
    </row>
    <row r="2332" spans="9:16" x14ac:dyDescent="0.25">
      <c r="I2332" s="5">
        <v>2329</v>
      </c>
      <c r="J2332" s="8">
        <f t="shared" ca="1" si="146"/>
        <v>18</v>
      </c>
      <c r="K2332" s="7" t="str">
        <f t="shared" ca="1" si="144"/>
        <v>LOSE</v>
      </c>
      <c r="L2332" s="8">
        <f t="shared" ca="1" si="145"/>
        <v>-1</v>
      </c>
      <c r="M2332" s="8">
        <f t="shared" ca="1" si="147"/>
        <v>-277</v>
      </c>
      <c r="N2332" s="32">
        <f ca="1">SUM(L$4:L2332)/I2332</f>
        <v>-0.11893516530699871</v>
      </c>
      <c r="O2332" s="46">
        <f ca="1">_xlfn.VAR.P(L$4:L2332)</f>
        <v>30.942058806015442</v>
      </c>
      <c r="P2332" s="33">
        <f ca="1">COUNTIF(K$4:K2332, "WIN")/I2332</f>
        <v>2.4474023185916703E-2</v>
      </c>
    </row>
    <row r="2333" spans="9:16" x14ac:dyDescent="0.25">
      <c r="I2333" s="5">
        <v>2330</v>
      </c>
      <c r="J2333" s="8">
        <f t="shared" ca="1" si="146"/>
        <v>11</v>
      </c>
      <c r="K2333" s="7" t="str">
        <f t="shared" ca="1" si="144"/>
        <v>LOSE</v>
      </c>
      <c r="L2333" s="8">
        <f t="shared" ca="1" si="145"/>
        <v>-1</v>
      </c>
      <c r="M2333" s="8">
        <f t="shared" ca="1" si="147"/>
        <v>-278</v>
      </c>
      <c r="N2333" s="32">
        <f ca="1">SUM(L$4:L2333)/I2333</f>
        <v>-0.11931330472103004</v>
      </c>
      <c r="O2333" s="46">
        <f ca="1">_xlfn.VAR.P(L$4:L2333)</f>
        <v>30.929111974801526</v>
      </c>
      <c r="P2333" s="33">
        <f ca="1">COUNTIF(K$4:K2333, "WIN")/I2333</f>
        <v>2.4463519313304722E-2</v>
      </c>
    </row>
    <row r="2334" spans="9:16" x14ac:dyDescent="0.25">
      <c r="I2334" s="5">
        <v>2331</v>
      </c>
      <c r="J2334" s="8">
        <f t="shared" ca="1" si="146"/>
        <v>2</v>
      </c>
      <c r="K2334" s="7" t="str">
        <f t="shared" ca="1" si="144"/>
        <v>LOSE</v>
      </c>
      <c r="L2334" s="8">
        <f t="shared" ca="1" si="145"/>
        <v>-1</v>
      </c>
      <c r="M2334" s="8">
        <f t="shared" ca="1" si="147"/>
        <v>-279</v>
      </c>
      <c r="N2334" s="32">
        <f ca="1">SUM(L$4:L2334)/I2334</f>
        <v>-0.11969111969111969</v>
      </c>
      <c r="O2334" s="46">
        <f ca="1">_xlfn.VAR.P(L$4:L2334)</f>
        <v>30.916175966369018</v>
      </c>
      <c r="P2334" s="33">
        <f ca="1">COUNTIF(K$4:K2334, "WIN")/I2334</f>
        <v>2.4453024453024452E-2</v>
      </c>
    </row>
    <row r="2335" spans="9:16" x14ac:dyDescent="0.25">
      <c r="I2335" s="5">
        <v>2332</v>
      </c>
      <c r="J2335" s="8">
        <f t="shared" ca="1" si="146"/>
        <v>18</v>
      </c>
      <c r="K2335" s="7" t="str">
        <f t="shared" ca="1" si="144"/>
        <v>LOSE</v>
      </c>
      <c r="L2335" s="8">
        <f t="shared" ca="1" si="145"/>
        <v>-1</v>
      </c>
      <c r="M2335" s="8">
        <f t="shared" ca="1" si="147"/>
        <v>-280</v>
      </c>
      <c r="N2335" s="32">
        <f ca="1">SUM(L$4:L2335)/I2335</f>
        <v>-0.12006861063464837</v>
      </c>
      <c r="O2335" s="46">
        <f ca="1">_xlfn.VAR.P(L$4:L2335)</f>
        <v>30.90325076716222</v>
      </c>
      <c r="P2335" s="33">
        <f ca="1">COUNTIF(K$4:K2335, "WIN")/I2335</f>
        <v>2.4442538593481989E-2</v>
      </c>
    </row>
    <row r="2336" spans="9:16" x14ac:dyDescent="0.25">
      <c r="I2336" s="5">
        <v>2333</v>
      </c>
      <c r="J2336" s="8">
        <f t="shared" ca="1" si="146"/>
        <v>1</v>
      </c>
      <c r="K2336" s="7" t="str">
        <f t="shared" ca="1" si="144"/>
        <v>LOSE</v>
      </c>
      <c r="L2336" s="8">
        <f t="shared" ca="1" si="145"/>
        <v>-1</v>
      </c>
      <c r="M2336" s="8">
        <f t="shared" ca="1" si="147"/>
        <v>-281</v>
      </c>
      <c r="N2336" s="32">
        <f ca="1">SUM(L$4:L2336)/I2336</f>
        <v>-0.12044577796828118</v>
      </c>
      <c r="O2336" s="46">
        <f ca="1">_xlfn.VAR.P(L$4:L2336)</f>
        <v>30.890336363648057</v>
      </c>
      <c r="P2336" s="33">
        <f ca="1">COUNTIF(K$4:K2336, "WIN")/I2336</f>
        <v>2.4432061723103301E-2</v>
      </c>
    </row>
    <row r="2337" spans="9:16" x14ac:dyDescent="0.25">
      <c r="I2337" s="5">
        <v>2334</v>
      </c>
      <c r="J2337" s="8">
        <f t="shared" ca="1" si="146"/>
        <v>17</v>
      </c>
      <c r="K2337" s="7" t="str">
        <f t="shared" ca="1" si="144"/>
        <v>LOSE</v>
      </c>
      <c r="L2337" s="8">
        <f t="shared" ca="1" si="145"/>
        <v>-1</v>
      </c>
      <c r="M2337" s="8">
        <f t="shared" ca="1" si="147"/>
        <v>-282</v>
      </c>
      <c r="N2337" s="32">
        <f ca="1">SUM(L$4:L2337)/I2337</f>
        <v>-0.12082262210796915</v>
      </c>
      <c r="O2337" s="46">
        <f ca="1">_xlfn.VAR.P(L$4:L2337)</f>
        <v>30.877432742316003</v>
      </c>
      <c r="P2337" s="33">
        <f ca="1">COUNTIF(K$4:K2337, "WIN")/I2337</f>
        <v>2.4421593830334189E-2</v>
      </c>
    </row>
    <row r="2338" spans="9:16" x14ac:dyDescent="0.25">
      <c r="I2338" s="5">
        <v>2335</v>
      </c>
      <c r="J2338" s="8">
        <f t="shared" ca="1" si="146"/>
        <v>32</v>
      </c>
      <c r="K2338" s="7" t="str">
        <f t="shared" ca="1" si="144"/>
        <v>LOSE</v>
      </c>
      <c r="L2338" s="8">
        <f t="shared" ca="1" si="145"/>
        <v>-1</v>
      </c>
      <c r="M2338" s="8">
        <f t="shared" ca="1" si="147"/>
        <v>-283</v>
      </c>
      <c r="N2338" s="32">
        <f ca="1">SUM(L$4:L2338)/I2338</f>
        <v>-0.12119914346895075</v>
      </c>
      <c r="O2338" s="46">
        <f ca="1">_xlfn.VAR.P(L$4:L2338)</f>
        <v>30.864539889678067</v>
      </c>
      <c r="P2338" s="33">
        <f ca="1">COUNTIF(K$4:K2338, "WIN")/I2338</f>
        <v>2.4411134903640257E-2</v>
      </c>
    </row>
    <row r="2339" spans="9:16" x14ac:dyDescent="0.25">
      <c r="I2339" s="5">
        <v>2336</v>
      </c>
      <c r="J2339" s="8">
        <f t="shared" ca="1" si="146"/>
        <v>31</v>
      </c>
      <c r="K2339" s="7" t="str">
        <f t="shared" ca="1" si="144"/>
        <v>LOSE</v>
      </c>
      <c r="L2339" s="8">
        <f t="shared" ca="1" si="145"/>
        <v>-1</v>
      </c>
      <c r="M2339" s="8">
        <f t="shared" ca="1" si="147"/>
        <v>-284</v>
      </c>
      <c r="N2339" s="32">
        <f ca="1">SUM(L$4:L2339)/I2339</f>
        <v>-0.12157534246575342</v>
      </c>
      <c r="O2339" s="46">
        <f ca="1">_xlfn.VAR.P(L$4:L2339)</f>
        <v>30.851657792268718</v>
      </c>
      <c r="P2339" s="33">
        <f ca="1">COUNTIF(K$4:K2339, "WIN")/I2339</f>
        <v>2.440068493150685E-2</v>
      </c>
    </row>
    <row r="2340" spans="9:16" x14ac:dyDescent="0.25">
      <c r="I2340" s="5">
        <v>2337</v>
      </c>
      <c r="J2340" s="8">
        <f t="shared" ca="1" si="146"/>
        <v>18</v>
      </c>
      <c r="K2340" s="7" t="str">
        <f t="shared" ca="1" si="144"/>
        <v>LOSE</v>
      </c>
      <c r="L2340" s="8">
        <f t="shared" ca="1" si="145"/>
        <v>-1</v>
      </c>
      <c r="M2340" s="8">
        <f t="shared" ca="1" si="147"/>
        <v>-285</v>
      </c>
      <c r="N2340" s="32">
        <f ca="1">SUM(L$4:L2340)/I2340</f>
        <v>-0.12195121951219512</v>
      </c>
      <c r="O2340" s="46">
        <f ca="1">_xlfn.VAR.P(L$4:L2340)</f>
        <v>30.838786436644853</v>
      </c>
      <c r="P2340" s="33">
        <f ca="1">COUNTIF(K$4:K2340, "WIN")/I2340</f>
        <v>2.4390243902439025E-2</v>
      </c>
    </row>
    <row r="2341" spans="9:16" x14ac:dyDescent="0.25">
      <c r="I2341" s="5">
        <v>2338</v>
      </c>
      <c r="J2341" s="8">
        <f t="shared" ca="1" si="146"/>
        <v>28</v>
      </c>
      <c r="K2341" s="7" t="str">
        <f t="shared" ca="1" si="144"/>
        <v>LOSE</v>
      </c>
      <c r="L2341" s="8">
        <f t="shared" ca="1" si="145"/>
        <v>-1</v>
      </c>
      <c r="M2341" s="8">
        <f t="shared" ca="1" si="147"/>
        <v>-286</v>
      </c>
      <c r="N2341" s="32">
        <f ca="1">SUM(L$4:L2341)/I2341</f>
        <v>-0.12232677502138579</v>
      </c>
      <c r="O2341" s="46">
        <f ca="1">_xlfn.VAR.P(L$4:L2341)</f>
        <v>30.825925809385751</v>
      </c>
      <c r="P2341" s="33">
        <f ca="1">COUNTIF(K$4:K2341, "WIN")/I2341</f>
        <v>2.4379811804961505E-2</v>
      </c>
    </row>
    <row r="2342" spans="9:16" x14ac:dyDescent="0.25">
      <c r="I2342" s="5">
        <v>2339</v>
      </c>
      <c r="J2342" s="8">
        <f t="shared" ca="1" si="146"/>
        <v>4</v>
      </c>
      <c r="K2342" s="7" t="str">
        <f t="shared" ca="1" si="144"/>
        <v>LOSE</v>
      </c>
      <c r="L2342" s="8">
        <f t="shared" ca="1" si="145"/>
        <v>-1</v>
      </c>
      <c r="M2342" s="8">
        <f t="shared" ca="1" si="147"/>
        <v>-287</v>
      </c>
      <c r="N2342" s="32">
        <f ca="1">SUM(L$4:L2342)/I2342</f>
        <v>-0.12270200940572894</v>
      </c>
      <c r="O2342" s="46">
        <f ca="1">_xlfn.VAR.P(L$4:L2342)</f>
        <v>30.813075897093011</v>
      </c>
      <c r="P2342" s="33">
        <f ca="1">COUNTIF(K$4:K2342, "WIN")/I2342</f>
        <v>2.436938862761864E-2</v>
      </c>
    </row>
    <row r="2343" spans="9:16" x14ac:dyDescent="0.25">
      <c r="I2343" s="5">
        <v>2340</v>
      </c>
      <c r="J2343" s="8">
        <f t="shared" ca="1" si="146"/>
        <v>17</v>
      </c>
      <c r="K2343" s="7" t="str">
        <f t="shared" ca="1" si="144"/>
        <v>LOSE</v>
      </c>
      <c r="L2343" s="8">
        <f t="shared" ca="1" si="145"/>
        <v>-1</v>
      </c>
      <c r="M2343" s="8">
        <f t="shared" ca="1" si="147"/>
        <v>-288</v>
      </c>
      <c r="N2343" s="32">
        <f ca="1">SUM(L$4:L2343)/I2343</f>
        <v>-0.12307692307692308</v>
      </c>
      <c r="O2343" s="46">
        <f ca="1">_xlfn.VAR.P(L$4:L2343)</f>
        <v>30.800236686390534</v>
      </c>
      <c r="P2343" s="33">
        <f ca="1">COUNTIF(K$4:K2343, "WIN")/I2343</f>
        <v>2.4358974358974359E-2</v>
      </c>
    </row>
    <row r="2344" spans="9:16" x14ac:dyDescent="0.25">
      <c r="I2344" s="5">
        <v>2341</v>
      </c>
      <c r="J2344" s="8">
        <f t="shared" ca="1" si="146"/>
        <v>15</v>
      </c>
      <c r="K2344" s="7" t="str">
        <f t="shared" ca="1" si="144"/>
        <v>LOSE</v>
      </c>
      <c r="L2344" s="8">
        <f t="shared" ca="1" si="145"/>
        <v>-1</v>
      </c>
      <c r="M2344" s="8">
        <f t="shared" ca="1" si="147"/>
        <v>-289</v>
      </c>
      <c r="N2344" s="32">
        <f ca="1">SUM(L$4:L2344)/I2344</f>
        <v>-0.12345151644596326</v>
      </c>
      <c r="O2344" s="46">
        <f ca="1">_xlfn.VAR.P(L$4:L2344)</f>
        <v>30.787408163924439</v>
      </c>
      <c r="P2344" s="33">
        <f ca="1">COUNTIF(K$4:K2344, "WIN")/I2344</f>
        <v>2.4348568987612132E-2</v>
      </c>
    </row>
    <row r="2345" spans="9:16" x14ac:dyDescent="0.25">
      <c r="I2345" s="5">
        <v>2342</v>
      </c>
      <c r="J2345" s="8">
        <f t="shared" ca="1" si="146"/>
        <v>24</v>
      </c>
      <c r="K2345" s="7" t="str">
        <f t="shared" ca="1" si="144"/>
        <v>LOSE</v>
      </c>
      <c r="L2345" s="8">
        <f t="shared" ca="1" si="145"/>
        <v>-1</v>
      </c>
      <c r="M2345" s="8">
        <f t="shared" ca="1" si="147"/>
        <v>-290</v>
      </c>
      <c r="N2345" s="32">
        <f ca="1">SUM(L$4:L2345)/I2345</f>
        <v>-0.12382578992314261</v>
      </c>
      <c r="O2345" s="46">
        <f ca="1">_xlfn.VAR.P(L$4:L2345)</f>
        <v>30.77459031636306</v>
      </c>
      <c r="P2345" s="33">
        <f ca="1">COUNTIF(K$4:K2345, "WIN")/I2345</f>
        <v>2.4338172502134929E-2</v>
      </c>
    </row>
    <row r="2346" spans="9:16" x14ac:dyDescent="0.25">
      <c r="I2346" s="5">
        <v>2343</v>
      </c>
      <c r="J2346" s="8">
        <f t="shared" ca="1" si="146"/>
        <v>19</v>
      </c>
      <c r="K2346" s="7" t="str">
        <f t="shared" ca="1" si="144"/>
        <v>LOSE</v>
      </c>
      <c r="L2346" s="8">
        <f t="shared" ca="1" si="145"/>
        <v>-1</v>
      </c>
      <c r="M2346" s="8">
        <f t="shared" ca="1" si="147"/>
        <v>-291</v>
      </c>
      <c r="N2346" s="32">
        <f ca="1">SUM(L$4:L2346)/I2346</f>
        <v>-0.12419974391805377</v>
      </c>
      <c r="O2346" s="46">
        <f ca="1">_xlfn.VAR.P(L$4:L2346)</f>
        <v>30.761783130396861</v>
      </c>
      <c r="P2346" s="33">
        <f ca="1">COUNTIF(K$4:K2346, "WIN")/I2346</f>
        <v>2.4327784891165175E-2</v>
      </c>
    </row>
    <row r="2347" spans="9:16" x14ac:dyDescent="0.25">
      <c r="I2347" s="5">
        <v>2344</v>
      </c>
      <c r="J2347" s="8">
        <f t="shared" ca="1" si="146"/>
        <v>15</v>
      </c>
      <c r="K2347" s="7" t="str">
        <f t="shared" ca="1" si="144"/>
        <v>LOSE</v>
      </c>
      <c r="L2347" s="8">
        <f t="shared" ca="1" si="145"/>
        <v>-1</v>
      </c>
      <c r="M2347" s="8">
        <f t="shared" ca="1" si="147"/>
        <v>-292</v>
      </c>
      <c r="N2347" s="32">
        <f ca="1">SUM(L$4:L2347)/I2347</f>
        <v>-0.12457337883959044</v>
      </c>
      <c r="O2347" s="46">
        <f ca="1">_xlfn.VAR.P(L$4:L2347)</f>
        <v>30.748986592738412</v>
      </c>
      <c r="P2347" s="33">
        <f ca="1">COUNTIF(K$4:K2347, "WIN")/I2347</f>
        <v>2.4317406143344711E-2</v>
      </c>
    </row>
    <row r="2348" spans="9:16" x14ac:dyDescent="0.25">
      <c r="I2348" s="5">
        <v>2345</v>
      </c>
      <c r="J2348" s="8">
        <f t="shared" ca="1" si="146"/>
        <v>15</v>
      </c>
      <c r="K2348" s="7" t="str">
        <f t="shared" ca="1" si="144"/>
        <v>LOSE</v>
      </c>
      <c r="L2348" s="8">
        <f t="shared" ca="1" si="145"/>
        <v>-1</v>
      </c>
      <c r="M2348" s="8">
        <f t="shared" ca="1" si="147"/>
        <v>-293</v>
      </c>
      <c r="N2348" s="32">
        <f ca="1">SUM(L$4:L2348)/I2348</f>
        <v>-0.12494669509594883</v>
      </c>
      <c r="O2348" s="46">
        <f ca="1">_xlfn.VAR.P(L$4:L2348)</f>
        <v>30.736200690122338</v>
      </c>
      <c r="P2348" s="33">
        <f ca="1">COUNTIF(K$4:K2348, "WIN")/I2348</f>
        <v>2.4307036247334754E-2</v>
      </c>
    </row>
    <row r="2349" spans="9:16" x14ac:dyDescent="0.25">
      <c r="I2349" s="5">
        <v>2346</v>
      </c>
      <c r="J2349" s="8">
        <f t="shared" ca="1" si="146"/>
        <v>30</v>
      </c>
      <c r="K2349" s="7" t="str">
        <f t="shared" ca="1" si="144"/>
        <v>LOSE</v>
      </c>
      <c r="L2349" s="8">
        <f t="shared" ca="1" si="145"/>
        <v>-1</v>
      </c>
      <c r="M2349" s="8">
        <f t="shared" ca="1" si="147"/>
        <v>-294</v>
      </c>
      <c r="N2349" s="32">
        <f ca="1">SUM(L$4:L2349)/I2349</f>
        <v>-0.12531969309462915</v>
      </c>
      <c r="O2349" s="46">
        <f ca="1">_xlfn.VAR.P(L$4:L2349)</f>
        <v>30.723425409305278</v>
      </c>
      <c r="P2349" s="33">
        <f ca="1">COUNTIF(K$4:K2349, "WIN")/I2349</f>
        <v>2.4296675191815855E-2</v>
      </c>
    </row>
    <row r="2350" spans="9:16" x14ac:dyDescent="0.25">
      <c r="I2350" s="5">
        <v>2347</v>
      </c>
      <c r="J2350" s="8">
        <f t="shared" ca="1" si="146"/>
        <v>34</v>
      </c>
      <c r="K2350" s="7" t="str">
        <f t="shared" ca="1" si="144"/>
        <v>LOSE</v>
      </c>
      <c r="L2350" s="8">
        <f t="shared" ca="1" si="145"/>
        <v>-1</v>
      </c>
      <c r="M2350" s="8">
        <f t="shared" ca="1" si="147"/>
        <v>-295</v>
      </c>
      <c r="N2350" s="32">
        <f ca="1">SUM(L$4:L2350)/I2350</f>
        <v>-0.12569237324243715</v>
      </c>
      <c r="O2350" s="46">
        <f ca="1">_xlfn.VAR.P(L$4:L2350)</f>
        <v>30.710660737065819</v>
      </c>
      <c r="P2350" s="33">
        <f ca="1">COUNTIF(K$4:K2350, "WIN")/I2350</f>
        <v>2.4286322965487855E-2</v>
      </c>
    </row>
    <row r="2351" spans="9:16" x14ac:dyDescent="0.25">
      <c r="I2351" s="5">
        <v>2348</v>
      </c>
      <c r="J2351" s="8">
        <f t="shared" ca="1" si="146"/>
        <v>7</v>
      </c>
      <c r="K2351" s="7" t="str">
        <f t="shared" ca="1" si="144"/>
        <v>WIN</v>
      </c>
      <c r="L2351" s="8">
        <f t="shared" ca="1" si="145"/>
        <v>35</v>
      </c>
      <c r="M2351" s="8">
        <f t="shared" ca="1" si="147"/>
        <v>-260</v>
      </c>
      <c r="N2351" s="32">
        <f ca="1">SUM(L$4:L2351)/I2351</f>
        <v>-0.11073253833049404</v>
      </c>
      <c r="O2351" s="46">
        <f ca="1">_xlfn.VAR.P(L$4:L2351)</f>
        <v>31.222832001718089</v>
      </c>
      <c r="P2351" s="33">
        <f ca="1">COUNTIF(K$4:K2351, "WIN")/I2351</f>
        <v>2.4701873935264053E-2</v>
      </c>
    </row>
    <row r="2352" spans="9:16" x14ac:dyDescent="0.25">
      <c r="I2352" s="5">
        <v>2349</v>
      </c>
      <c r="J2352" s="8">
        <f t="shared" ca="1" si="146"/>
        <v>15</v>
      </c>
      <c r="K2352" s="7" t="str">
        <f t="shared" ca="1" si="144"/>
        <v>LOSE</v>
      </c>
      <c r="L2352" s="8">
        <f t="shared" ca="1" si="145"/>
        <v>-1</v>
      </c>
      <c r="M2352" s="8">
        <f t="shared" ca="1" si="147"/>
        <v>-261</v>
      </c>
      <c r="N2352" s="32">
        <f ca="1">SUM(L$4:L2352)/I2352</f>
        <v>-0.1111111111111111</v>
      </c>
      <c r="O2352" s="46">
        <f ca="1">_xlfn.VAR.P(L$4:L2352)</f>
        <v>31.209876543209877</v>
      </c>
      <c r="P2352" s="33">
        <f ca="1">COUNTIF(K$4:K2352, "WIN")/I2352</f>
        <v>2.4691358024691357E-2</v>
      </c>
    </row>
    <row r="2353" spans="9:16" x14ac:dyDescent="0.25">
      <c r="I2353" s="5">
        <v>2350</v>
      </c>
      <c r="J2353" s="8">
        <f t="shared" ca="1" si="146"/>
        <v>26</v>
      </c>
      <c r="K2353" s="7" t="str">
        <f t="shared" ca="1" si="144"/>
        <v>LOSE</v>
      </c>
      <c r="L2353" s="8">
        <f t="shared" ca="1" si="145"/>
        <v>-1</v>
      </c>
      <c r="M2353" s="8">
        <f t="shared" ca="1" si="147"/>
        <v>-262</v>
      </c>
      <c r="N2353" s="32">
        <f ca="1">SUM(L$4:L2353)/I2353</f>
        <v>-0.11148936170212766</v>
      </c>
      <c r="O2353" s="46">
        <f ca="1">_xlfn.VAR.P(L$4:L2353)</f>
        <v>31.196931824354913</v>
      </c>
      <c r="P2353" s="33">
        <f ca="1">COUNTIF(K$4:K2353, "WIN")/I2353</f>
        <v>2.4680851063829789E-2</v>
      </c>
    </row>
    <row r="2354" spans="9:16" x14ac:dyDescent="0.25">
      <c r="I2354" s="5">
        <v>2351</v>
      </c>
      <c r="J2354" s="8">
        <f t="shared" ca="1" si="146"/>
        <v>34</v>
      </c>
      <c r="K2354" s="7" t="str">
        <f t="shared" ca="1" si="144"/>
        <v>LOSE</v>
      </c>
      <c r="L2354" s="8">
        <f t="shared" ca="1" si="145"/>
        <v>-1</v>
      </c>
      <c r="M2354" s="8">
        <f t="shared" ca="1" si="147"/>
        <v>-263</v>
      </c>
      <c r="N2354" s="32">
        <f ca="1">SUM(L$4:L2354)/I2354</f>
        <v>-0.1118672905146746</v>
      </c>
      <c r="O2354" s="46">
        <f ca="1">_xlfn.VAR.P(L$4:L2354)</f>
        <v>31.183997831813969</v>
      </c>
      <c r="P2354" s="33">
        <f ca="1">COUNTIF(K$4:K2354, "WIN")/I2354</f>
        <v>2.467035304125904E-2</v>
      </c>
    </row>
    <row r="2355" spans="9:16" x14ac:dyDescent="0.25">
      <c r="I2355" s="5">
        <v>2352</v>
      </c>
      <c r="J2355" s="8">
        <f t="shared" ca="1" si="146"/>
        <v>28</v>
      </c>
      <c r="K2355" s="7" t="str">
        <f t="shared" ca="1" si="144"/>
        <v>LOSE</v>
      </c>
      <c r="L2355" s="8">
        <f t="shared" ca="1" si="145"/>
        <v>-1</v>
      </c>
      <c r="M2355" s="8">
        <f t="shared" ca="1" si="147"/>
        <v>-264</v>
      </c>
      <c r="N2355" s="32">
        <f ca="1">SUM(L$4:L2355)/I2355</f>
        <v>-0.11224489795918367</v>
      </c>
      <c r="O2355" s="46">
        <f ca="1">_xlfn.VAR.P(L$4:L2355)</f>
        <v>31.171074552269886</v>
      </c>
      <c r="P2355" s="33">
        <f ca="1">COUNTIF(K$4:K2355, "WIN")/I2355</f>
        <v>2.4659863945578231E-2</v>
      </c>
    </row>
    <row r="2356" spans="9:16" x14ac:dyDescent="0.25">
      <c r="I2356" s="5">
        <v>2353</v>
      </c>
      <c r="J2356" s="8">
        <f t="shared" ca="1" si="146"/>
        <v>15</v>
      </c>
      <c r="K2356" s="7" t="str">
        <f t="shared" ca="1" si="144"/>
        <v>LOSE</v>
      </c>
      <c r="L2356" s="8">
        <f t="shared" ca="1" si="145"/>
        <v>-1</v>
      </c>
      <c r="M2356" s="8">
        <f t="shared" ca="1" si="147"/>
        <v>-265</v>
      </c>
      <c r="N2356" s="32">
        <f ca="1">SUM(L$4:L2356)/I2356</f>
        <v>-0.11262218444538886</v>
      </c>
      <c r="O2356" s="46">
        <f ca="1">_xlfn.VAR.P(L$4:L2356)</f>
        <v>31.158161972427528</v>
      </c>
      <c r="P2356" s="33">
        <f ca="1">COUNTIF(K$4:K2356, "WIN")/I2356</f>
        <v>2.4649383765405864E-2</v>
      </c>
    </row>
    <row r="2357" spans="9:16" x14ac:dyDescent="0.25">
      <c r="I2357" s="5">
        <v>2354</v>
      </c>
      <c r="J2357" s="8">
        <f t="shared" ca="1" si="146"/>
        <v>30</v>
      </c>
      <c r="K2357" s="7" t="str">
        <f t="shared" ca="1" si="144"/>
        <v>LOSE</v>
      </c>
      <c r="L2357" s="8">
        <f t="shared" ca="1" si="145"/>
        <v>-1</v>
      </c>
      <c r="M2357" s="8">
        <f t="shared" ca="1" si="147"/>
        <v>-266</v>
      </c>
      <c r="N2357" s="32">
        <f ca="1">SUM(L$4:L2357)/I2357</f>
        <v>-0.11299915038232795</v>
      </c>
      <c r="O2357" s="46">
        <f ca="1">_xlfn.VAR.P(L$4:L2357)</f>
        <v>31.14526007901372</v>
      </c>
      <c r="P2357" s="33">
        <f ca="1">COUNTIF(K$4:K2357, "WIN")/I2357</f>
        <v>2.4638912489379779E-2</v>
      </c>
    </row>
    <row r="2358" spans="9:16" x14ac:dyDescent="0.25">
      <c r="I2358" s="5">
        <v>2355</v>
      </c>
      <c r="J2358" s="8">
        <f t="shared" ca="1" si="146"/>
        <v>34</v>
      </c>
      <c r="K2358" s="7" t="str">
        <f t="shared" ca="1" si="144"/>
        <v>LOSE</v>
      </c>
      <c r="L2358" s="8">
        <f t="shared" ca="1" si="145"/>
        <v>-1</v>
      </c>
      <c r="M2358" s="8">
        <f t="shared" ca="1" si="147"/>
        <v>-267</v>
      </c>
      <c r="N2358" s="32">
        <f ca="1">SUM(L$4:L2358)/I2358</f>
        <v>-0.11337579617834395</v>
      </c>
      <c r="O2358" s="46">
        <f ca="1">_xlfn.VAR.P(L$4:L2358)</f>
        <v>31.132368858777234</v>
      </c>
      <c r="P2358" s="33">
        <f ca="1">COUNTIF(K$4:K2358, "WIN")/I2358</f>
        <v>2.4628450106157114E-2</v>
      </c>
    </row>
    <row r="2359" spans="9:16" x14ac:dyDescent="0.25">
      <c r="I2359" s="5">
        <v>2356</v>
      </c>
      <c r="J2359" s="8">
        <f t="shared" ca="1" si="146"/>
        <v>29</v>
      </c>
      <c r="K2359" s="7" t="str">
        <f t="shared" ca="1" si="144"/>
        <v>LOSE</v>
      </c>
      <c r="L2359" s="8">
        <f t="shared" ca="1" si="145"/>
        <v>-1</v>
      </c>
      <c r="M2359" s="8">
        <f t="shared" ca="1" si="147"/>
        <v>-268</v>
      </c>
      <c r="N2359" s="32">
        <f ca="1">SUM(L$4:L2359)/I2359</f>
        <v>-0.11375212224108659</v>
      </c>
      <c r="O2359" s="46">
        <f ca="1">_xlfn.VAR.P(L$4:L2359)</f>
        <v>31.119488298488704</v>
      </c>
      <c r="P2359" s="33">
        <f ca="1">COUNTIF(K$4:K2359, "WIN")/I2359</f>
        <v>2.4617996604414261E-2</v>
      </c>
    </row>
    <row r="2360" spans="9:16" x14ac:dyDescent="0.25">
      <c r="I2360" s="5">
        <v>2357</v>
      </c>
      <c r="J2360" s="8">
        <f t="shared" ca="1" si="146"/>
        <v>12</v>
      </c>
      <c r="K2360" s="7" t="str">
        <f t="shared" ca="1" si="144"/>
        <v>LOSE</v>
      </c>
      <c r="L2360" s="8">
        <f t="shared" ca="1" si="145"/>
        <v>-1</v>
      </c>
      <c r="M2360" s="8">
        <f t="shared" ca="1" si="147"/>
        <v>-269</v>
      </c>
      <c r="N2360" s="32">
        <f ca="1">SUM(L$4:L2360)/I2360</f>
        <v>-0.11412812897751379</v>
      </c>
      <c r="O2360" s="46">
        <f ca="1">_xlfn.VAR.P(L$4:L2360)</f>
        <v>31.106618384940624</v>
      </c>
      <c r="P2360" s="33">
        <f ca="1">COUNTIF(K$4:K2360, "WIN")/I2360</f>
        <v>2.460755197284684E-2</v>
      </c>
    </row>
    <row r="2361" spans="9:16" x14ac:dyDescent="0.25">
      <c r="I2361" s="5">
        <v>2358</v>
      </c>
      <c r="J2361" s="8">
        <f t="shared" ca="1" si="146"/>
        <v>30</v>
      </c>
      <c r="K2361" s="7" t="str">
        <f t="shared" ca="1" si="144"/>
        <v>LOSE</v>
      </c>
      <c r="L2361" s="8">
        <f t="shared" ca="1" si="145"/>
        <v>-1</v>
      </c>
      <c r="M2361" s="8">
        <f t="shared" ca="1" si="147"/>
        <v>-270</v>
      </c>
      <c r="N2361" s="32">
        <f ca="1">SUM(L$4:L2361)/I2361</f>
        <v>-0.11450381679389313</v>
      </c>
      <c r="O2361" s="46">
        <f ca="1">_xlfn.VAR.P(L$4:L2361)</f>
        <v>31.093759104947264</v>
      </c>
      <c r="P2361" s="33">
        <f ca="1">COUNTIF(K$4:K2361, "WIN")/I2361</f>
        <v>2.4597116200169637E-2</v>
      </c>
    </row>
    <row r="2362" spans="9:16" x14ac:dyDescent="0.25">
      <c r="I2362" s="5">
        <v>2359</v>
      </c>
      <c r="J2362" s="8">
        <f t="shared" ca="1" si="146"/>
        <v>14</v>
      </c>
      <c r="K2362" s="7" t="str">
        <f t="shared" ca="1" si="144"/>
        <v>LOSE</v>
      </c>
      <c r="L2362" s="8">
        <f t="shared" ca="1" si="145"/>
        <v>-1</v>
      </c>
      <c r="M2362" s="8">
        <f t="shared" ca="1" si="147"/>
        <v>-271</v>
      </c>
      <c r="N2362" s="32">
        <f ca="1">SUM(L$4:L2362)/I2362</f>
        <v>-0.1148791860958033</v>
      </c>
      <c r="O2362" s="46">
        <f ca="1">_xlfn.VAR.P(L$4:L2362)</f>
        <v>31.080910445344653</v>
      </c>
      <c r="P2362" s="33">
        <f ca="1">COUNTIF(K$4:K2362, "WIN")/I2362</f>
        <v>2.4586689275116574E-2</v>
      </c>
    </row>
    <row r="2363" spans="9:16" x14ac:dyDescent="0.25">
      <c r="I2363" s="5">
        <v>2360</v>
      </c>
      <c r="J2363" s="8">
        <f t="shared" ca="1" si="146"/>
        <v>20</v>
      </c>
      <c r="K2363" s="7" t="str">
        <f t="shared" ca="1" si="144"/>
        <v>LOSE</v>
      </c>
      <c r="L2363" s="8">
        <f t="shared" ca="1" si="145"/>
        <v>-1</v>
      </c>
      <c r="M2363" s="8">
        <f t="shared" ca="1" si="147"/>
        <v>-272</v>
      </c>
      <c r="N2363" s="32">
        <f ca="1">SUM(L$4:L2363)/I2363</f>
        <v>-0.11525423728813559</v>
      </c>
      <c r="O2363" s="46">
        <f ca="1">_xlfn.VAR.P(L$4:L2363)</f>
        <v>31.068072392990519</v>
      </c>
      <c r="P2363" s="33">
        <f ca="1">COUNTIF(K$4:K2363, "WIN")/I2363</f>
        <v>2.4576271186440679E-2</v>
      </c>
    </row>
    <row r="2364" spans="9:16" x14ac:dyDescent="0.25">
      <c r="I2364" s="5">
        <v>2361</v>
      </c>
      <c r="J2364" s="8">
        <f t="shared" ca="1" si="146"/>
        <v>30</v>
      </c>
      <c r="K2364" s="7" t="str">
        <f t="shared" ca="1" si="144"/>
        <v>LOSE</v>
      </c>
      <c r="L2364" s="8">
        <f t="shared" ca="1" si="145"/>
        <v>-1</v>
      </c>
      <c r="M2364" s="8">
        <f t="shared" ca="1" si="147"/>
        <v>-273</v>
      </c>
      <c r="N2364" s="32">
        <f ca="1">SUM(L$4:L2364)/I2364</f>
        <v>-0.1156289707750953</v>
      </c>
      <c r="O2364" s="46">
        <f ca="1">_xlfn.VAR.P(L$4:L2364)</f>
        <v>31.055244934764254</v>
      </c>
      <c r="P2364" s="33">
        <f ca="1">COUNTIF(K$4:K2364, "WIN")/I2364</f>
        <v>2.4565861922914021E-2</v>
      </c>
    </row>
    <row r="2365" spans="9:16" x14ac:dyDescent="0.25">
      <c r="I2365" s="5">
        <v>2362</v>
      </c>
      <c r="J2365" s="8">
        <f t="shared" ca="1" si="146"/>
        <v>0</v>
      </c>
      <c r="K2365" s="7" t="str">
        <f t="shared" ca="1" si="144"/>
        <v>LOSE</v>
      </c>
      <c r="L2365" s="8">
        <f t="shared" ca="1" si="145"/>
        <v>-1</v>
      </c>
      <c r="M2365" s="8">
        <f t="shared" ca="1" si="147"/>
        <v>-274</v>
      </c>
      <c r="N2365" s="32">
        <f ca="1">SUM(L$4:L2365)/I2365</f>
        <v>-0.11600338696020322</v>
      </c>
      <c r="O2365" s="46">
        <f ca="1">_xlfn.VAR.P(L$4:L2365)</f>
        <v>31.042428057566852</v>
      </c>
      <c r="P2365" s="33">
        <f ca="1">COUNTIF(K$4:K2365, "WIN")/I2365</f>
        <v>2.4555461473327687E-2</v>
      </c>
    </row>
    <row r="2366" spans="9:16" x14ac:dyDescent="0.25">
      <c r="I2366" s="5">
        <v>2363</v>
      </c>
      <c r="J2366" s="8">
        <f t="shared" ca="1" si="146"/>
        <v>12</v>
      </c>
      <c r="K2366" s="7" t="str">
        <f t="shared" ca="1" si="144"/>
        <v>LOSE</v>
      </c>
      <c r="L2366" s="8">
        <f t="shared" ca="1" si="145"/>
        <v>-1</v>
      </c>
      <c r="M2366" s="8">
        <f t="shared" ca="1" si="147"/>
        <v>-275</v>
      </c>
      <c r="N2366" s="32">
        <f ca="1">SUM(L$4:L2366)/I2366</f>
        <v>-0.11637748624629708</v>
      </c>
      <c r="O2366" s="46">
        <f ca="1">_xlfn.VAR.P(L$4:L2366)</f>
        <v>31.029621748320892</v>
      </c>
      <c r="P2366" s="33">
        <f ca="1">COUNTIF(K$4:K2366, "WIN")/I2366</f>
        <v>2.4545069826491749E-2</v>
      </c>
    </row>
    <row r="2367" spans="9:16" x14ac:dyDescent="0.25">
      <c r="I2367" s="5">
        <v>2364</v>
      </c>
      <c r="J2367" s="8">
        <f t="shared" ca="1" si="146"/>
        <v>8</v>
      </c>
      <c r="K2367" s="7" t="str">
        <f t="shared" ca="1" si="144"/>
        <v>LOSE</v>
      </c>
      <c r="L2367" s="8">
        <f t="shared" ca="1" si="145"/>
        <v>-1</v>
      </c>
      <c r="M2367" s="8">
        <f t="shared" ca="1" si="147"/>
        <v>-276</v>
      </c>
      <c r="N2367" s="32">
        <f ca="1">SUM(L$4:L2367)/I2367</f>
        <v>-0.116751269035533</v>
      </c>
      <c r="O2367" s="46">
        <f ca="1">_xlfn.VAR.P(L$4:L2367)</f>
        <v>31.016825993970471</v>
      </c>
      <c r="P2367" s="33">
        <f ca="1">COUNTIF(K$4:K2367, "WIN")/I2367</f>
        <v>2.4534686971235193E-2</v>
      </c>
    </row>
    <row r="2368" spans="9:16" x14ac:dyDescent="0.25">
      <c r="I2368" s="5">
        <v>2365</v>
      </c>
      <c r="J2368" s="8">
        <f t="shared" ca="1" si="146"/>
        <v>35</v>
      </c>
      <c r="K2368" s="7" t="str">
        <f t="shared" ca="1" si="144"/>
        <v>LOSE</v>
      </c>
      <c r="L2368" s="8">
        <f t="shared" ca="1" si="145"/>
        <v>-1</v>
      </c>
      <c r="M2368" s="8">
        <f t="shared" ca="1" si="147"/>
        <v>-277</v>
      </c>
      <c r="N2368" s="32">
        <f ca="1">SUM(L$4:L2368)/I2368</f>
        <v>-0.11712473572938689</v>
      </c>
      <c r="O2368" s="46">
        <f ca="1">_xlfn.VAR.P(L$4:L2368)</f>
        <v>31.004040781481166</v>
      </c>
      <c r="P2368" s="33">
        <f ca="1">COUNTIF(K$4:K2368, "WIN")/I2368</f>
        <v>2.4524312896405921E-2</v>
      </c>
    </row>
    <row r="2369" spans="9:16" x14ac:dyDescent="0.25">
      <c r="I2369" s="5">
        <v>2366</v>
      </c>
      <c r="J2369" s="8">
        <f t="shared" ca="1" si="146"/>
        <v>30</v>
      </c>
      <c r="K2369" s="7" t="str">
        <f t="shared" ca="1" si="144"/>
        <v>LOSE</v>
      </c>
      <c r="L2369" s="8">
        <f t="shared" ca="1" si="145"/>
        <v>-1</v>
      </c>
      <c r="M2369" s="8">
        <f t="shared" ca="1" si="147"/>
        <v>-278</v>
      </c>
      <c r="N2369" s="32">
        <f ca="1">SUM(L$4:L2369)/I2369</f>
        <v>-0.11749788672865596</v>
      </c>
      <c r="O2369" s="46">
        <f ca="1">_xlfn.VAR.P(L$4:L2369)</f>
        <v>30.991266097839997</v>
      </c>
      <c r="P2369" s="33">
        <f ca="1">COUNTIF(K$4:K2369, "WIN")/I2369</f>
        <v>2.4513947590870666E-2</v>
      </c>
    </row>
    <row r="2370" spans="9:16" x14ac:dyDescent="0.25">
      <c r="I2370" s="5">
        <v>2367</v>
      </c>
      <c r="J2370" s="8">
        <f t="shared" ca="1" si="146"/>
        <v>10</v>
      </c>
      <c r="K2370" s="7" t="str">
        <f t="shared" ca="1" si="144"/>
        <v>LOSE</v>
      </c>
      <c r="L2370" s="8">
        <f t="shared" ca="1" si="145"/>
        <v>-1</v>
      </c>
      <c r="M2370" s="8">
        <f t="shared" ca="1" si="147"/>
        <v>-279</v>
      </c>
      <c r="N2370" s="32">
        <f ca="1">SUM(L$4:L2370)/I2370</f>
        <v>-0.11787072243346007</v>
      </c>
      <c r="O2370" s="46">
        <f ca="1">_xlfn.VAR.P(L$4:L2370)</f>
        <v>30.978501930055373</v>
      </c>
      <c r="P2370" s="33">
        <f ca="1">COUNTIF(K$4:K2370, "WIN")/I2370</f>
        <v>2.4503591043514999E-2</v>
      </c>
    </row>
    <row r="2371" spans="9:16" x14ac:dyDescent="0.25">
      <c r="I2371" s="5">
        <v>2368</v>
      </c>
      <c r="J2371" s="8">
        <f t="shared" ca="1" si="146"/>
        <v>35</v>
      </c>
      <c r="K2371" s="7" t="str">
        <f t="shared" ca="1" si="144"/>
        <v>LOSE</v>
      </c>
      <c r="L2371" s="8">
        <f t="shared" ca="1" si="145"/>
        <v>-1</v>
      </c>
      <c r="M2371" s="8">
        <f t="shared" ca="1" si="147"/>
        <v>-280</v>
      </c>
      <c r="N2371" s="32">
        <f ca="1">SUM(L$4:L2371)/I2371</f>
        <v>-0.11824324324324324</v>
      </c>
      <c r="O2371" s="46">
        <f ca="1">_xlfn.VAR.P(L$4:L2371)</f>
        <v>30.96574826515705</v>
      </c>
      <c r="P2371" s="33">
        <f ca="1">COUNTIF(K$4:K2371, "WIN")/I2371</f>
        <v>2.4493243243243243E-2</v>
      </c>
    </row>
    <row r="2372" spans="9:16" x14ac:dyDescent="0.25">
      <c r="I2372" s="5">
        <v>2369</v>
      </c>
      <c r="J2372" s="8">
        <f t="shared" ca="1" si="146"/>
        <v>24</v>
      </c>
      <c r="K2372" s="7" t="str">
        <f t="shared" ref="K2372:K2435" ca="1" si="148">IF($D$7 = $J2372, "WIN", "LOSE")</f>
        <v>LOSE</v>
      </c>
      <c r="L2372" s="8">
        <f t="shared" ref="L2372:L2435" ca="1" si="149">IF($K2372 = "WIN", 35, -1)</f>
        <v>-1</v>
      </c>
      <c r="M2372" s="8">
        <f t="shared" ca="1" si="147"/>
        <v>-281</v>
      </c>
      <c r="N2372" s="32">
        <f ca="1">SUM(L$4:L2372)/I2372</f>
        <v>-0.11861544955677501</v>
      </c>
      <c r="O2372" s="46">
        <f ca="1">_xlfn.VAR.P(L$4:L2372)</f>
        <v>30.953005090196093</v>
      </c>
      <c r="P2372" s="33">
        <f ca="1">COUNTIF(K$4:K2372, "WIN")/I2372</f>
        <v>2.4482904178978471E-2</v>
      </c>
    </row>
    <row r="2373" spans="9:16" x14ac:dyDescent="0.25">
      <c r="I2373" s="5">
        <v>2370</v>
      </c>
      <c r="J2373" s="8">
        <f t="shared" ca="1" si="146"/>
        <v>32</v>
      </c>
      <c r="K2373" s="7" t="str">
        <f t="shared" ca="1" si="148"/>
        <v>LOSE</v>
      </c>
      <c r="L2373" s="8">
        <f t="shared" ca="1" si="149"/>
        <v>-1</v>
      </c>
      <c r="M2373" s="8">
        <f t="shared" ca="1" si="147"/>
        <v>-282</v>
      </c>
      <c r="N2373" s="32">
        <f ca="1">SUM(L$4:L2373)/I2373</f>
        <v>-0.11898734177215189</v>
      </c>
      <c r="O2373" s="46">
        <f ca="1">_xlfn.VAR.P(L$4:L2373)</f>
        <v>30.940272392244832</v>
      </c>
      <c r="P2373" s="33">
        <f ca="1">COUNTIF(K$4:K2373, "WIN")/I2373</f>
        <v>2.4472573839662448E-2</v>
      </c>
    </row>
    <row r="2374" spans="9:16" x14ac:dyDescent="0.25">
      <c r="I2374" s="5">
        <v>2371</v>
      </c>
      <c r="J2374" s="8">
        <f t="shared" ref="J2374:J2437" ca="1" si="150">RANDBETWEEN(0,36)</f>
        <v>6</v>
      </c>
      <c r="K2374" s="7" t="str">
        <f t="shared" ca="1" si="148"/>
        <v>LOSE</v>
      </c>
      <c r="L2374" s="8">
        <f t="shared" ca="1" si="149"/>
        <v>-1</v>
      </c>
      <c r="M2374" s="8">
        <f t="shared" ref="M2374:M2437" ca="1" si="151">M2373+L2374</f>
        <v>-283</v>
      </c>
      <c r="N2374" s="32">
        <f ca="1">SUM(L$4:L2374)/I2374</f>
        <v>-0.11935892028679881</v>
      </c>
      <c r="O2374" s="46">
        <f ca="1">_xlfn.VAR.P(L$4:L2374)</f>
        <v>30.927550158396809</v>
      </c>
      <c r="P2374" s="33">
        <f ca="1">COUNTIF(K$4:K2374, "WIN")/I2374</f>
        <v>2.4462252214255589E-2</v>
      </c>
    </row>
    <row r="2375" spans="9:16" x14ac:dyDescent="0.25">
      <c r="I2375" s="5">
        <v>2372</v>
      </c>
      <c r="J2375" s="8">
        <f t="shared" ca="1" si="150"/>
        <v>26</v>
      </c>
      <c r="K2375" s="7" t="str">
        <f t="shared" ca="1" si="148"/>
        <v>LOSE</v>
      </c>
      <c r="L2375" s="8">
        <f t="shared" ca="1" si="149"/>
        <v>-1</v>
      </c>
      <c r="M2375" s="8">
        <f t="shared" ca="1" si="151"/>
        <v>-284</v>
      </c>
      <c r="N2375" s="32">
        <f ca="1">SUM(L$4:L2375)/I2375</f>
        <v>-0.11973018549747048</v>
      </c>
      <c r="O2375" s="46">
        <f ca="1">_xlfn.VAR.P(L$4:L2375)</f>
        <v>30.914838375766745</v>
      </c>
      <c r="P2375" s="33">
        <f ca="1">COUNTIF(K$4:K2375, "WIN")/I2375</f>
        <v>2.4451939291736932E-2</v>
      </c>
    </row>
    <row r="2376" spans="9:16" x14ac:dyDescent="0.25">
      <c r="I2376" s="5">
        <v>2373</v>
      </c>
      <c r="J2376" s="8">
        <f t="shared" ca="1" si="150"/>
        <v>4</v>
      </c>
      <c r="K2376" s="7" t="str">
        <f t="shared" ca="1" si="148"/>
        <v>LOSE</v>
      </c>
      <c r="L2376" s="8">
        <f t="shared" ca="1" si="149"/>
        <v>-1</v>
      </c>
      <c r="M2376" s="8">
        <f t="shared" ca="1" si="151"/>
        <v>-285</v>
      </c>
      <c r="N2376" s="32">
        <f ca="1">SUM(L$4:L2376)/I2376</f>
        <v>-0.12010113780025285</v>
      </c>
      <c r="O2376" s="46">
        <f ca="1">_xlfn.VAR.P(L$4:L2376)</f>
        <v>30.902137031490486</v>
      </c>
      <c r="P2376" s="33">
        <f ca="1">COUNTIF(K$4:K2376, "WIN")/I2376</f>
        <v>2.4441635061104087E-2</v>
      </c>
    </row>
    <row r="2377" spans="9:16" x14ac:dyDescent="0.25">
      <c r="I2377" s="5">
        <v>2374</v>
      </c>
      <c r="J2377" s="8">
        <f t="shared" ca="1" si="150"/>
        <v>24</v>
      </c>
      <c r="K2377" s="7" t="str">
        <f t="shared" ca="1" si="148"/>
        <v>LOSE</v>
      </c>
      <c r="L2377" s="8">
        <f t="shared" ca="1" si="149"/>
        <v>-1</v>
      </c>
      <c r="M2377" s="8">
        <f t="shared" ca="1" si="151"/>
        <v>-286</v>
      </c>
      <c r="N2377" s="32">
        <f ca="1">SUM(L$4:L2377)/I2377</f>
        <v>-0.12047177759056445</v>
      </c>
      <c r="O2377" s="46">
        <f ca="1">_xlfn.VAR.P(L$4:L2377)</f>
        <v>30.889446112724979</v>
      </c>
      <c r="P2377" s="33">
        <f ca="1">COUNTIF(K$4:K2377, "WIN")/I2377</f>
        <v>2.4431339511373211E-2</v>
      </c>
    </row>
    <row r="2378" spans="9:16" x14ac:dyDescent="0.25">
      <c r="I2378" s="5">
        <v>2375</v>
      </c>
      <c r="J2378" s="8">
        <f t="shared" ca="1" si="150"/>
        <v>20</v>
      </c>
      <c r="K2378" s="7" t="str">
        <f t="shared" ca="1" si="148"/>
        <v>LOSE</v>
      </c>
      <c r="L2378" s="8">
        <f t="shared" ca="1" si="149"/>
        <v>-1</v>
      </c>
      <c r="M2378" s="8">
        <f t="shared" ca="1" si="151"/>
        <v>-287</v>
      </c>
      <c r="N2378" s="32">
        <f ca="1">SUM(L$4:L2378)/I2378</f>
        <v>-0.12084210526315789</v>
      </c>
      <c r="O2378" s="46">
        <f ca="1">_xlfn.VAR.P(L$4:L2378)</f>
        <v>30.876765606648199</v>
      </c>
      <c r="P2378" s="33">
        <f ca="1">COUNTIF(K$4:K2378, "WIN")/I2378</f>
        <v>2.4421052631578948E-2</v>
      </c>
    </row>
    <row r="2379" spans="9:16" x14ac:dyDescent="0.25">
      <c r="I2379" s="5">
        <v>2376</v>
      </c>
      <c r="J2379" s="8">
        <f t="shared" ca="1" si="150"/>
        <v>14</v>
      </c>
      <c r="K2379" s="7" t="str">
        <f t="shared" ca="1" si="148"/>
        <v>LOSE</v>
      </c>
      <c r="L2379" s="8">
        <f t="shared" ca="1" si="149"/>
        <v>-1</v>
      </c>
      <c r="M2379" s="8">
        <f t="shared" ca="1" si="151"/>
        <v>-288</v>
      </c>
      <c r="N2379" s="32">
        <f ca="1">SUM(L$4:L2379)/I2379</f>
        <v>-0.12121212121212122</v>
      </c>
      <c r="O2379" s="46">
        <f ca="1">_xlfn.VAR.P(L$4:L2379)</f>
        <v>30.864095500459136</v>
      </c>
      <c r="P2379" s="33">
        <f ca="1">COUNTIF(K$4:K2379, "WIN")/I2379</f>
        <v>2.4410774410774411E-2</v>
      </c>
    </row>
    <row r="2380" spans="9:16" x14ac:dyDescent="0.25">
      <c r="I2380" s="5">
        <v>2377</v>
      </c>
      <c r="J2380" s="8">
        <f t="shared" ca="1" si="150"/>
        <v>29</v>
      </c>
      <c r="K2380" s="7" t="str">
        <f t="shared" ca="1" si="148"/>
        <v>LOSE</v>
      </c>
      <c r="L2380" s="8">
        <f t="shared" ca="1" si="149"/>
        <v>-1</v>
      </c>
      <c r="M2380" s="8">
        <f t="shared" ca="1" si="151"/>
        <v>-289</v>
      </c>
      <c r="N2380" s="32">
        <f ca="1">SUM(L$4:L2380)/I2380</f>
        <v>-0.12158182583087926</v>
      </c>
      <c r="O2380" s="46">
        <f ca="1">_xlfn.VAR.P(L$4:L2380)</f>
        <v>30.851435781377734</v>
      </c>
      <c r="P2380" s="33">
        <f ca="1">COUNTIF(K$4:K2380, "WIN")/I2380</f>
        <v>2.4400504838031131E-2</v>
      </c>
    </row>
    <row r="2381" spans="9:16" x14ac:dyDescent="0.25">
      <c r="I2381" s="5">
        <v>2378</v>
      </c>
      <c r="J2381" s="8">
        <f t="shared" ca="1" si="150"/>
        <v>2</v>
      </c>
      <c r="K2381" s="7" t="str">
        <f t="shared" ca="1" si="148"/>
        <v>LOSE</v>
      </c>
      <c r="L2381" s="8">
        <f t="shared" ca="1" si="149"/>
        <v>-1</v>
      </c>
      <c r="M2381" s="8">
        <f t="shared" ca="1" si="151"/>
        <v>-290</v>
      </c>
      <c r="N2381" s="32">
        <f ca="1">SUM(L$4:L2381)/I2381</f>
        <v>-0.12195121951219512</v>
      </c>
      <c r="O2381" s="46">
        <f ca="1">_xlfn.VAR.P(L$4:L2381)</f>
        <v>30.838786436644853</v>
      </c>
      <c r="P2381" s="33">
        <f ca="1">COUNTIF(K$4:K2381, "WIN")/I2381</f>
        <v>2.4390243902439025E-2</v>
      </c>
    </row>
    <row r="2382" spans="9:16" x14ac:dyDescent="0.25">
      <c r="I2382" s="5">
        <v>2379</v>
      </c>
      <c r="J2382" s="8">
        <f t="shared" ca="1" si="150"/>
        <v>27</v>
      </c>
      <c r="K2382" s="7" t="str">
        <f t="shared" ca="1" si="148"/>
        <v>LOSE</v>
      </c>
      <c r="L2382" s="8">
        <f t="shared" ca="1" si="149"/>
        <v>-1</v>
      </c>
      <c r="M2382" s="8">
        <f t="shared" ca="1" si="151"/>
        <v>-291</v>
      </c>
      <c r="N2382" s="32">
        <f ca="1">SUM(L$4:L2382)/I2382</f>
        <v>-0.12232030264817149</v>
      </c>
      <c r="O2382" s="46">
        <f ca="1">_xlfn.VAR.P(L$4:L2382)</f>
        <v>30.826147453522228</v>
      </c>
      <c r="P2382" s="33">
        <f ca="1">COUNTIF(K$4:K2382, "WIN")/I2382</f>
        <v>2.4379991593106349E-2</v>
      </c>
    </row>
    <row r="2383" spans="9:16" x14ac:dyDescent="0.25">
      <c r="I2383" s="5">
        <v>2380</v>
      </c>
      <c r="J2383" s="8">
        <f t="shared" ca="1" si="150"/>
        <v>21</v>
      </c>
      <c r="K2383" s="7" t="str">
        <f t="shared" ca="1" si="148"/>
        <v>LOSE</v>
      </c>
      <c r="L2383" s="8">
        <f t="shared" ca="1" si="149"/>
        <v>-1</v>
      </c>
      <c r="M2383" s="8">
        <f t="shared" ca="1" si="151"/>
        <v>-292</v>
      </c>
      <c r="N2383" s="32">
        <f ca="1">SUM(L$4:L2383)/I2383</f>
        <v>-0.1226890756302521</v>
      </c>
      <c r="O2383" s="46">
        <f ca="1">_xlfn.VAR.P(L$4:L2383)</f>
        <v>30.813518819292423</v>
      </c>
      <c r="P2383" s="33">
        <f ca="1">COUNTIF(K$4:K2383, "WIN")/I2383</f>
        <v>2.4369747899159664E-2</v>
      </c>
    </row>
    <row r="2384" spans="9:16" x14ac:dyDescent="0.25">
      <c r="I2384" s="5">
        <v>2381</v>
      </c>
      <c r="J2384" s="8">
        <f t="shared" ca="1" si="150"/>
        <v>28</v>
      </c>
      <c r="K2384" s="7" t="str">
        <f t="shared" ca="1" si="148"/>
        <v>LOSE</v>
      </c>
      <c r="L2384" s="8">
        <f t="shared" ca="1" si="149"/>
        <v>-1</v>
      </c>
      <c r="M2384" s="8">
        <f t="shared" ca="1" si="151"/>
        <v>-293</v>
      </c>
      <c r="N2384" s="32">
        <f ca="1">SUM(L$4:L2384)/I2384</f>
        <v>-0.12305753884922302</v>
      </c>
      <c r="O2384" s="46">
        <f ca="1">_xlfn.VAR.P(L$4:L2384)</f>
        <v>30.800900521258789</v>
      </c>
      <c r="P2384" s="33">
        <f ca="1">COUNTIF(K$4:K2384, "WIN")/I2384</f>
        <v>2.4359512809743807E-2</v>
      </c>
    </row>
    <row r="2385" spans="9:16" x14ac:dyDescent="0.25">
      <c r="I2385" s="5">
        <v>2382</v>
      </c>
      <c r="J2385" s="8">
        <f t="shared" ca="1" si="150"/>
        <v>22</v>
      </c>
      <c r="K2385" s="7" t="str">
        <f t="shared" ca="1" si="148"/>
        <v>LOSE</v>
      </c>
      <c r="L2385" s="8">
        <f t="shared" ca="1" si="149"/>
        <v>-1</v>
      </c>
      <c r="M2385" s="8">
        <f t="shared" ca="1" si="151"/>
        <v>-294</v>
      </c>
      <c r="N2385" s="32">
        <f ca="1">SUM(L$4:L2385)/I2385</f>
        <v>-0.12342569269521411</v>
      </c>
      <c r="O2385" s="46">
        <f ca="1">_xlfn.VAR.P(L$4:L2385)</f>
        <v>30.788292546745428</v>
      </c>
      <c r="P2385" s="33">
        <f ca="1">COUNTIF(K$4:K2385, "WIN")/I2385</f>
        <v>2.4349286314021831E-2</v>
      </c>
    </row>
    <row r="2386" spans="9:16" x14ac:dyDescent="0.25">
      <c r="I2386" s="5">
        <v>2383</v>
      </c>
      <c r="J2386" s="8">
        <f t="shared" ca="1" si="150"/>
        <v>8</v>
      </c>
      <c r="K2386" s="7" t="str">
        <f t="shared" ca="1" si="148"/>
        <v>LOSE</v>
      </c>
      <c r="L2386" s="8">
        <f t="shared" ca="1" si="149"/>
        <v>-1</v>
      </c>
      <c r="M2386" s="8">
        <f t="shared" ca="1" si="151"/>
        <v>-295</v>
      </c>
      <c r="N2386" s="32">
        <f ca="1">SUM(L$4:L2386)/I2386</f>
        <v>-0.12379353755770038</v>
      </c>
      <c r="O2386" s="46">
        <f ca="1">_xlfn.VAR.P(L$4:L2386)</f>
        <v>30.775694883097138</v>
      </c>
      <c r="P2386" s="33">
        <f ca="1">COUNTIF(K$4:K2386, "WIN")/I2386</f>
        <v>2.4339068401174991E-2</v>
      </c>
    </row>
    <row r="2387" spans="9:16" x14ac:dyDescent="0.25">
      <c r="I2387" s="5">
        <v>2384</v>
      </c>
      <c r="J2387" s="8">
        <f t="shared" ca="1" si="150"/>
        <v>10</v>
      </c>
      <c r="K2387" s="7" t="str">
        <f t="shared" ca="1" si="148"/>
        <v>LOSE</v>
      </c>
      <c r="L2387" s="8">
        <f t="shared" ca="1" si="149"/>
        <v>-1</v>
      </c>
      <c r="M2387" s="8">
        <f t="shared" ca="1" si="151"/>
        <v>-296</v>
      </c>
      <c r="N2387" s="32">
        <f ca="1">SUM(L$4:L2387)/I2387</f>
        <v>-0.12416107382550336</v>
      </c>
      <c r="O2387" s="46">
        <f ca="1">_xlfn.VAR.P(L$4:L2387)</f>
        <v>30.763107517679384</v>
      </c>
      <c r="P2387" s="33">
        <f ca="1">COUNTIF(K$4:K2387, "WIN")/I2387</f>
        <v>2.4328859060402684E-2</v>
      </c>
    </row>
    <row r="2388" spans="9:16" x14ac:dyDescent="0.25">
      <c r="I2388" s="5">
        <v>2385</v>
      </c>
      <c r="J2388" s="8">
        <f t="shared" ca="1" si="150"/>
        <v>25</v>
      </c>
      <c r="K2388" s="7" t="str">
        <f t="shared" ca="1" si="148"/>
        <v>LOSE</v>
      </c>
      <c r="L2388" s="8">
        <f t="shared" ca="1" si="149"/>
        <v>-1</v>
      </c>
      <c r="M2388" s="8">
        <f t="shared" ca="1" si="151"/>
        <v>-297</v>
      </c>
      <c r="N2388" s="32">
        <f ca="1">SUM(L$4:L2388)/I2388</f>
        <v>-0.12452830188679245</v>
      </c>
      <c r="O2388" s="46">
        <f ca="1">_xlfn.VAR.P(L$4:L2388)</f>
        <v>30.750530437878247</v>
      </c>
      <c r="P2388" s="33">
        <f ca="1">COUNTIF(K$4:K2388, "WIN")/I2388</f>
        <v>2.4318658280922431E-2</v>
      </c>
    </row>
    <row r="2389" spans="9:16" x14ac:dyDescent="0.25">
      <c r="I2389" s="5">
        <v>2386</v>
      </c>
      <c r="J2389" s="8">
        <f t="shared" ca="1" si="150"/>
        <v>2</v>
      </c>
      <c r="K2389" s="7" t="str">
        <f t="shared" ca="1" si="148"/>
        <v>LOSE</v>
      </c>
      <c r="L2389" s="8">
        <f t="shared" ca="1" si="149"/>
        <v>-1</v>
      </c>
      <c r="M2389" s="8">
        <f t="shared" ca="1" si="151"/>
        <v>-298</v>
      </c>
      <c r="N2389" s="32">
        <f ca="1">SUM(L$4:L2389)/I2389</f>
        <v>-0.12489522212908634</v>
      </c>
      <c r="O2389" s="46">
        <f ca="1">_xlfn.VAR.P(L$4:L2389)</f>
        <v>30.737963631100392</v>
      </c>
      <c r="P2389" s="33">
        <f ca="1">COUNTIF(K$4:K2389, "WIN")/I2389</f>
        <v>2.4308466051969825E-2</v>
      </c>
    </row>
    <row r="2390" spans="9:16" x14ac:dyDescent="0.25">
      <c r="I2390" s="5">
        <v>2387</v>
      </c>
      <c r="J2390" s="8">
        <f t="shared" ca="1" si="150"/>
        <v>11</v>
      </c>
      <c r="K2390" s="7" t="str">
        <f t="shared" ca="1" si="148"/>
        <v>LOSE</v>
      </c>
      <c r="L2390" s="8">
        <f t="shared" ca="1" si="149"/>
        <v>-1</v>
      </c>
      <c r="M2390" s="8">
        <f t="shared" ca="1" si="151"/>
        <v>-299</v>
      </c>
      <c r="N2390" s="32">
        <f ca="1">SUM(L$4:L2390)/I2390</f>
        <v>-0.1252618349392543</v>
      </c>
      <c r="O2390" s="46">
        <f ca="1">_xlfn.VAR.P(L$4:L2390)</f>
        <v>30.725407084773003</v>
      </c>
      <c r="P2390" s="33">
        <f ca="1">COUNTIF(K$4:K2390, "WIN")/I2390</f>
        <v>2.4298282362798494E-2</v>
      </c>
    </row>
    <row r="2391" spans="9:16" x14ac:dyDescent="0.25">
      <c r="I2391" s="5">
        <v>2388</v>
      </c>
      <c r="J2391" s="8">
        <f t="shared" ca="1" si="150"/>
        <v>22</v>
      </c>
      <c r="K2391" s="7" t="str">
        <f t="shared" ca="1" si="148"/>
        <v>LOSE</v>
      </c>
      <c r="L2391" s="8">
        <f t="shared" ca="1" si="149"/>
        <v>-1</v>
      </c>
      <c r="M2391" s="8">
        <f t="shared" ca="1" si="151"/>
        <v>-300</v>
      </c>
      <c r="N2391" s="32">
        <f ca="1">SUM(L$4:L2391)/I2391</f>
        <v>-0.12562814070351758</v>
      </c>
      <c r="O2391" s="46">
        <f ca="1">_xlfn.VAR.P(L$4:L2391)</f>
        <v>30.712860786343779</v>
      </c>
      <c r="P2391" s="33">
        <f ca="1">COUNTIF(K$4:K2391, "WIN")/I2391</f>
        <v>2.4288107202680067E-2</v>
      </c>
    </row>
    <row r="2392" spans="9:16" x14ac:dyDescent="0.25">
      <c r="I2392" s="5">
        <v>2389</v>
      </c>
      <c r="J2392" s="8">
        <f t="shared" ca="1" si="150"/>
        <v>16</v>
      </c>
      <c r="K2392" s="7" t="str">
        <f t="shared" ca="1" si="148"/>
        <v>LOSE</v>
      </c>
      <c r="L2392" s="8">
        <f t="shared" ca="1" si="149"/>
        <v>-1</v>
      </c>
      <c r="M2392" s="8">
        <f t="shared" ca="1" si="151"/>
        <v>-301</v>
      </c>
      <c r="N2392" s="32">
        <f ca="1">SUM(L$4:L2392)/I2392</f>
        <v>-0.12599413980745081</v>
      </c>
      <c r="O2392" s="46">
        <f ca="1">_xlfn.VAR.P(L$4:L2392)</f>
        <v>30.700324723280854</v>
      </c>
      <c r="P2392" s="33">
        <f ca="1">COUNTIF(K$4:K2392, "WIN")/I2392</f>
        <v>2.4277940560904144E-2</v>
      </c>
    </row>
    <row r="2393" spans="9:16" x14ac:dyDescent="0.25">
      <c r="I2393" s="5">
        <v>2390</v>
      </c>
      <c r="J2393" s="8">
        <f t="shared" ca="1" si="150"/>
        <v>21</v>
      </c>
      <c r="K2393" s="7" t="str">
        <f t="shared" ca="1" si="148"/>
        <v>LOSE</v>
      </c>
      <c r="L2393" s="8">
        <f t="shared" ca="1" si="149"/>
        <v>-1</v>
      </c>
      <c r="M2393" s="8">
        <f t="shared" ca="1" si="151"/>
        <v>-302</v>
      </c>
      <c r="N2393" s="32">
        <f ca="1">SUM(L$4:L2393)/I2393</f>
        <v>-0.12635983263598327</v>
      </c>
      <c r="O2393" s="46">
        <f ca="1">_xlfn.VAR.P(L$4:L2393)</f>
        <v>30.687798883072777</v>
      </c>
      <c r="P2393" s="33">
        <f ca="1">COUNTIF(K$4:K2393, "WIN")/I2393</f>
        <v>2.4267782426778243E-2</v>
      </c>
    </row>
    <row r="2394" spans="9:16" x14ac:dyDescent="0.25">
      <c r="I2394" s="5">
        <v>2391</v>
      </c>
      <c r="J2394" s="8">
        <f t="shared" ca="1" si="150"/>
        <v>14</v>
      </c>
      <c r="K2394" s="7" t="str">
        <f t="shared" ca="1" si="148"/>
        <v>LOSE</v>
      </c>
      <c r="L2394" s="8">
        <f t="shared" ca="1" si="149"/>
        <v>-1</v>
      </c>
      <c r="M2394" s="8">
        <f t="shared" ca="1" si="151"/>
        <v>-303</v>
      </c>
      <c r="N2394" s="32">
        <f ca="1">SUM(L$4:L2394)/I2394</f>
        <v>-0.12672521957340024</v>
      </c>
      <c r="O2394" s="46">
        <f ca="1">_xlfn.VAR.P(L$4:L2394)</f>
        <v>30.675283253228464</v>
      </c>
      <c r="P2394" s="33">
        <f ca="1">COUNTIF(K$4:K2394, "WIN")/I2394</f>
        <v>2.4257632789627771E-2</v>
      </c>
    </row>
    <row r="2395" spans="9:16" x14ac:dyDescent="0.25">
      <c r="I2395" s="5">
        <v>2392</v>
      </c>
      <c r="J2395" s="8">
        <f t="shared" ca="1" si="150"/>
        <v>8</v>
      </c>
      <c r="K2395" s="7" t="str">
        <f t="shared" ca="1" si="148"/>
        <v>LOSE</v>
      </c>
      <c r="L2395" s="8">
        <f t="shared" ca="1" si="149"/>
        <v>-1</v>
      </c>
      <c r="M2395" s="8">
        <f t="shared" ca="1" si="151"/>
        <v>-304</v>
      </c>
      <c r="N2395" s="32">
        <f ca="1">SUM(L$4:L2395)/I2395</f>
        <v>-0.12709030100334448</v>
      </c>
      <c r="O2395" s="46">
        <f ca="1">_xlfn.VAR.P(L$4:L2395)</f>
        <v>30.662777821277167</v>
      </c>
      <c r="P2395" s="33">
        <f ca="1">COUNTIF(K$4:K2395, "WIN")/I2395</f>
        <v>2.4247491638795988E-2</v>
      </c>
    </row>
    <row r="2396" spans="9:16" x14ac:dyDescent="0.25">
      <c r="I2396" s="5">
        <v>2393</v>
      </c>
      <c r="J2396" s="8">
        <f t="shared" ca="1" si="150"/>
        <v>17</v>
      </c>
      <c r="K2396" s="7" t="str">
        <f t="shared" ca="1" si="148"/>
        <v>LOSE</v>
      </c>
      <c r="L2396" s="8">
        <f t="shared" ca="1" si="149"/>
        <v>-1</v>
      </c>
      <c r="M2396" s="8">
        <f t="shared" ca="1" si="151"/>
        <v>-305</v>
      </c>
      <c r="N2396" s="32">
        <f ca="1">SUM(L$4:L2396)/I2396</f>
        <v>-0.12745507730881739</v>
      </c>
      <c r="O2396" s="46">
        <f ca="1">_xlfn.VAR.P(L$4:L2396)</f>
        <v>30.650282574768411</v>
      </c>
      <c r="P2396" s="33">
        <f ca="1">COUNTIF(K$4:K2396, "WIN")/I2396</f>
        <v>2.423735896364396E-2</v>
      </c>
    </row>
    <row r="2397" spans="9:16" x14ac:dyDescent="0.25">
      <c r="I2397" s="5">
        <v>2394</v>
      </c>
      <c r="J2397" s="8">
        <f t="shared" ca="1" si="150"/>
        <v>2</v>
      </c>
      <c r="K2397" s="7" t="str">
        <f t="shared" ca="1" si="148"/>
        <v>LOSE</v>
      </c>
      <c r="L2397" s="8">
        <f t="shared" ca="1" si="149"/>
        <v>-1</v>
      </c>
      <c r="M2397" s="8">
        <f t="shared" ca="1" si="151"/>
        <v>-306</v>
      </c>
      <c r="N2397" s="32">
        <f ca="1">SUM(L$4:L2397)/I2397</f>
        <v>-0.12781954887218044</v>
      </c>
      <c r="O2397" s="46">
        <f ca="1">_xlfn.VAR.P(L$4:L2397)</f>
        <v>30.637797501271976</v>
      </c>
      <c r="P2397" s="33">
        <f ca="1">COUNTIF(K$4:K2397, "WIN")/I2397</f>
        <v>2.4227234753550542E-2</v>
      </c>
    </row>
    <row r="2398" spans="9:16" x14ac:dyDescent="0.25">
      <c r="I2398" s="5">
        <v>2395</v>
      </c>
      <c r="J2398" s="8">
        <f t="shared" ca="1" si="150"/>
        <v>4</v>
      </c>
      <c r="K2398" s="7" t="str">
        <f t="shared" ca="1" si="148"/>
        <v>LOSE</v>
      </c>
      <c r="L2398" s="8">
        <f t="shared" ca="1" si="149"/>
        <v>-1</v>
      </c>
      <c r="M2398" s="8">
        <f t="shared" ca="1" si="151"/>
        <v>-307</v>
      </c>
      <c r="N2398" s="32">
        <f ca="1">SUM(L$4:L2398)/I2398</f>
        <v>-0.12818371607515658</v>
      </c>
      <c r="O2398" s="46">
        <f ca="1">_xlfn.VAR.P(L$4:L2398)</f>
        <v>30.625322588377841</v>
      </c>
      <c r="P2398" s="33">
        <f ca="1">COUNTIF(K$4:K2398, "WIN")/I2398</f>
        <v>2.4217118997912318E-2</v>
      </c>
    </row>
    <row r="2399" spans="9:16" x14ac:dyDescent="0.25">
      <c r="I2399" s="5">
        <v>2396</v>
      </c>
      <c r="J2399" s="8">
        <f t="shared" ca="1" si="150"/>
        <v>27</v>
      </c>
      <c r="K2399" s="7" t="str">
        <f t="shared" ca="1" si="148"/>
        <v>LOSE</v>
      </c>
      <c r="L2399" s="8">
        <f t="shared" ca="1" si="149"/>
        <v>-1</v>
      </c>
      <c r="M2399" s="8">
        <f t="shared" ca="1" si="151"/>
        <v>-308</v>
      </c>
      <c r="N2399" s="32">
        <f ca="1">SUM(L$4:L2399)/I2399</f>
        <v>-0.1285475792988314</v>
      </c>
      <c r="O2399" s="46">
        <f ca="1">_xlfn.VAR.P(L$4:L2399)</f>
        <v>30.612857823696142</v>
      </c>
      <c r="P2399" s="33">
        <f ca="1">COUNTIF(K$4:K2399, "WIN")/I2399</f>
        <v>2.4207011686143573E-2</v>
      </c>
    </row>
    <row r="2400" spans="9:16" x14ac:dyDescent="0.25">
      <c r="I2400" s="5">
        <v>2397</v>
      </c>
      <c r="J2400" s="8">
        <f t="shared" ca="1" si="150"/>
        <v>2</v>
      </c>
      <c r="K2400" s="7" t="str">
        <f t="shared" ca="1" si="148"/>
        <v>LOSE</v>
      </c>
      <c r="L2400" s="8">
        <f t="shared" ca="1" si="149"/>
        <v>-1</v>
      </c>
      <c r="M2400" s="8">
        <f t="shared" ca="1" si="151"/>
        <v>-309</v>
      </c>
      <c r="N2400" s="32">
        <f ca="1">SUM(L$4:L2400)/I2400</f>
        <v>-0.12891113892365458</v>
      </c>
      <c r="O2400" s="46">
        <f ca="1">_xlfn.VAR.P(L$4:L2400)</f>
        <v>30.600403194857151</v>
      </c>
      <c r="P2400" s="33">
        <f ca="1">COUNTIF(K$4:K2400, "WIN")/I2400</f>
        <v>2.4196912807676264E-2</v>
      </c>
    </row>
    <row r="2401" spans="9:16" x14ac:dyDescent="0.25">
      <c r="I2401" s="5">
        <v>2398</v>
      </c>
      <c r="J2401" s="8">
        <f t="shared" ca="1" si="150"/>
        <v>15</v>
      </c>
      <c r="K2401" s="7" t="str">
        <f t="shared" ca="1" si="148"/>
        <v>LOSE</v>
      </c>
      <c r="L2401" s="8">
        <f t="shared" ca="1" si="149"/>
        <v>-1</v>
      </c>
      <c r="M2401" s="8">
        <f t="shared" ca="1" si="151"/>
        <v>-310</v>
      </c>
      <c r="N2401" s="32">
        <f ca="1">SUM(L$4:L2401)/I2401</f>
        <v>-0.12927439532944121</v>
      </c>
      <c r="O2401" s="46">
        <f ca="1">_xlfn.VAR.P(L$4:L2401)</f>
        <v>30.587958689511208</v>
      </c>
      <c r="P2401" s="33">
        <f ca="1">COUNTIF(K$4:K2401, "WIN")/I2401</f>
        <v>2.4186822351959968E-2</v>
      </c>
    </row>
    <row r="2402" spans="9:16" x14ac:dyDescent="0.25">
      <c r="I2402" s="5">
        <v>2399</v>
      </c>
      <c r="J2402" s="8">
        <f t="shared" ca="1" si="150"/>
        <v>3</v>
      </c>
      <c r="K2402" s="7" t="str">
        <f t="shared" ca="1" si="148"/>
        <v>LOSE</v>
      </c>
      <c r="L2402" s="8">
        <f t="shared" ca="1" si="149"/>
        <v>-1</v>
      </c>
      <c r="M2402" s="8">
        <f t="shared" ca="1" si="151"/>
        <v>-311</v>
      </c>
      <c r="N2402" s="32">
        <f ca="1">SUM(L$4:L2402)/I2402</f>
        <v>-0.12963734889537307</v>
      </c>
      <c r="O2402" s="46">
        <f ca="1">_xlfn.VAR.P(L$4:L2402)</f>
        <v>30.575524295328695</v>
      </c>
      <c r="P2402" s="33">
        <f ca="1">COUNTIF(K$4:K2402, "WIN")/I2402</f>
        <v>2.4176740308461859E-2</v>
      </c>
    </row>
    <row r="2403" spans="9:16" x14ac:dyDescent="0.25">
      <c r="I2403" s="5">
        <v>2400</v>
      </c>
      <c r="J2403" s="8">
        <f t="shared" ca="1" si="150"/>
        <v>27</v>
      </c>
      <c r="K2403" s="7" t="str">
        <f t="shared" ca="1" si="148"/>
        <v>LOSE</v>
      </c>
      <c r="L2403" s="8">
        <f t="shared" ca="1" si="149"/>
        <v>-1</v>
      </c>
      <c r="M2403" s="8">
        <f t="shared" ca="1" si="151"/>
        <v>-312</v>
      </c>
      <c r="N2403" s="32">
        <f ca="1">SUM(L$4:L2403)/I2403</f>
        <v>-0.13</v>
      </c>
      <c r="O2403" s="46">
        <f ca="1">_xlfn.VAR.P(L$4:L2403)</f>
        <v>30.563099999999999</v>
      </c>
      <c r="P2403" s="33">
        <f ca="1">COUNTIF(K$4:K2403, "WIN")/I2403</f>
        <v>2.4166666666666666E-2</v>
      </c>
    </row>
    <row r="2404" spans="9:16" x14ac:dyDescent="0.25">
      <c r="I2404" s="5">
        <v>2401</v>
      </c>
      <c r="J2404" s="8">
        <f t="shared" ca="1" si="150"/>
        <v>8</v>
      </c>
      <c r="K2404" s="7" t="str">
        <f t="shared" ca="1" si="148"/>
        <v>LOSE</v>
      </c>
      <c r="L2404" s="8">
        <f t="shared" ca="1" si="149"/>
        <v>-1</v>
      </c>
      <c r="M2404" s="8">
        <f t="shared" ca="1" si="151"/>
        <v>-313</v>
      </c>
      <c r="N2404" s="32">
        <f ca="1">SUM(L$4:L2404)/I2404</f>
        <v>-0.13036234902124114</v>
      </c>
      <c r="O2404" s="46">
        <f ca="1">_xlfn.VAR.P(L$4:L2404)</f>
        <v>30.550685791235466</v>
      </c>
      <c r="P2404" s="33">
        <f ca="1">COUNTIF(K$4:K2404, "WIN")/I2404</f>
        <v>2.4156601416076635E-2</v>
      </c>
    </row>
    <row r="2405" spans="9:16" x14ac:dyDescent="0.25">
      <c r="I2405" s="5">
        <v>2402</v>
      </c>
      <c r="J2405" s="8">
        <f t="shared" ca="1" si="150"/>
        <v>11</v>
      </c>
      <c r="K2405" s="7" t="str">
        <f t="shared" ca="1" si="148"/>
        <v>LOSE</v>
      </c>
      <c r="L2405" s="8">
        <f t="shared" ca="1" si="149"/>
        <v>-1</v>
      </c>
      <c r="M2405" s="8">
        <f t="shared" ca="1" si="151"/>
        <v>-314</v>
      </c>
      <c r="N2405" s="32">
        <f ca="1">SUM(L$4:L2405)/I2405</f>
        <v>-0.13072439633638636</v>
      </c>
      <c r="O2405" s="46">
        <f ca="1">_xlfn.VAR.P(L$4:L2405)</f>
        <v>30.538281656765353</v>
      </c>
      <c r="P2405" s="33">
        <f ca="1">COUNTIF(K$4:K2405, "WIN")/I2405</f>
        <v>2.4146544546211492E-2</v>
      </c>
    </row>
    <row r="2406" spans="9:16" x14ac:dyDescent="0.25">
      <c r="I2406" s="5">
        <v>2403</v>
      </c>
      <c r="J2406" s="8">
        <f t="shared" ca="1" si="150"/>
        <v>2</v>
      </c>
      <c r="K2406" s="7" t="str">
        <f t="shared" ca="1" si="148"/>
        <v>LOSE</v>
      </c>
      <c r="L2406" s="8">
        <f t="shared" ca="1" si="149"/>
        <v>-1</v>
      </c>
      <c r="M2406" s="8">
        <f t="shared" ca="1" si="151"/>
        <v>-315</v>
      </c>
      <c r="N2406" s="32">
        <f ca="1">SUM(L$4:L2406)/I2406</f>
        <v>-0.13108614232209737</v>
      </c>
      <c r="O2406" s="46">
        <f ca="1">_xlfn.VAR.P(L$4:L2406)</f>
        <v>30.525887584339799</v>
      </c>
      <c r="P2406" s="33">
        <f ca="1">COUNTIF(K$4:K2406, "WIN")/I2406</f>
        <v>2.4136496046608405E-2</v>
      </c>
    </row>
    <row r="2407" spans="9:16" x14ac:dyDescent="0.25">
      <c r="I2407" s="5">
        <v>2404</v>
      </c>
      <c r="J2407" s="8">
        <f t="shared" ca="1" si="150"/>
        <v>29</v>
      </c>
      <c r="K2407" s="7" t="str">
        <f t="shared" ca="1" si="148"/>
        <v>LOSE</v>
      </c>
      <c r="L2407" s="8">
        <f t="shared" ca="1" si="149"/>
        <v>-1</v>
      </c>
      <c r="M2407" s="8">
        <f t="shared" ca="1" si="151"/>
        <v>-316</v>
      </c>
      <c r="N2407" s="32">
        <f ca="1">SUM(L$4:L2407)/I2407</f>
        <v>-0.13144758735440931</v>
      </c>
      <c r="O2407" s="46">
        <f ca="1">_xlfn.VAR.P(L$4:L2407)</f>
        <v>30.51350356172879</v>
      </c>
      <c r="P2407" s="33">
        <f ca="1">COUNTIF(K$4:K2407, "WIN")/I2407</f>
        <v>2.4126455906821963E-2</v>
      </c>
    </row>
    <row r="2408" spans="9:16" x14ac:dyDescent="0.25">
      <c r="I2408" s="5">
        <v>2405</v>
      </c>
      <c r="J2408" s="8">
        <f t="shared" ca="1" si="150"/>
        <v>25</v>
      </c>
      <c r="K2408" s="7" t="str">
        <f t="shared" ca="1" si="148"/>
        <v>LOSE</v>
      </c>
      <c r="L2408" s="8">
        <f t="shared" ca="1" si="149"/>
        <v>-1</v>
      </c>
      <c r="M2408" s="8">
        <f t="shared" ca="1" si="151"/>
        <v>-317</v>
      </c>
      <c r="N2408" s="32">
        <f ca="1">SUM(L$4:L2408)/I2408</f>
        <v>-0.13180873180873182</v>
      </c>
      <c r="O2408" s="46">
        <f ca="1">_xlfn.VAR.P(L$4:L2408)</f>
        <v>30.501129576722093</v>
      </c>
      <c r="P2408" s="33">
        <f ca="1">COUNTIF(K$4:K2408, "WIN")/I2408</f>
        <v>2.4116424116424118E-2</v>
      </c>
    </row>
    <row r="2409" spans="9:16" x14ac:dyDescent="0.25">
      <c r="I2409" s="5">
        <v>2406</v>
      </c>
      <c r="J2409" s="8">
        <f t="shared" ca="1" si="150"/>
        <v>24</v>
      </c>
      <c r="K2409" s="7" t="str">
        <f t="shared" ca="1" si="148"/>
        <v>LOSE</v>
      </c>
      <c r="L2409" s="8">
        <f t="shared" ca="1" si="149"/>
        <v>-1</v>
      </c>
      <c r="M2409" s="8">
        <f t="shared" ca="1" si="151"/>
        <v>-318</v>
      </c>
      <c r="N2409" s="32">
        <f ca="1">SUM(L$4:L2409)/I2409</f>
        <v>-0.13216957605985039</v>
      </c>
      <c r="O2409" s="46">
        <f ca="1">_xlfn.VAR.P(L$4:L2409)</f>
        <v>30.488765617129246</v>
      </c>
      <c r="P2409" s="33">
        <f ca="1">COUNTIF(K$4:K2409, "WIN")/I2409</f>
        <v>2.4106400665004156E-2</v>
      </c>
    </row>
    <row r="2410" spans="9:16" x14ac:dyDescent="0.25">
      <c r="I2410" s="5">
        <v>2407</v>
      </c>
      <c r="J2410" s="8">
        <f t="shared" ca="1" si="150"/>
        <v>31</v>
      </c>
      <c r="K2410" s="7" t="str">
        <f t="shared" ca="1" si="148"/>
        <v>LOSE</v>
      </c>
      <c r="L2410" s="8">
        <f t="shared" ca="1" si="149"/>
        <v>-1</v>
      </c>
      <c r="M2410" s="8">
        <f t="shared" ca="1" si="151"/>
        <v>-319</v>
      </c>
      <c r="N2410" s="32">
        <f ca="1">SUM(L$4:L2410)/I2410</f>
        <v>-0.13253012048192772</v>
      </c>
      <c r="O2410" s="46">
        <f ca="1">_xlfn.VAR.P(L$4:L2410)</f>
        <v>30.476411670779502</v>
      </c>
      <c r="P2410" s="33">
        <f ca="1">COUNTIF(K$4:K2410, "WIN")/I2410</f>
        <v>2.4096385542168676E-2</v>
      </c>
    </row>
    <row r="2411" spans="9:16" x14ac:dyDescent="0.25">
      <c r="I2411" s="5">
        <v>2408</v>
      </c>
      <c r="J2411" s="8">
        <f t="shared" ca="1" si="150"/>
        <v>28</v>
      </c>
      <c r="K2411" s="7" t="str">
        <f t="shared" ca="1" si="148"/>
        <v>LOSE</v>
      </c>
      <c r="L2411" s="8">
        <f t="shared" ca="1" si="149"/>
        <v>-1</v>
      </c>
      <c r="M2411" s="8">
        <f t="shared" ca="1" si="151"/>
        <v>-320</v>
      </c>
      <c r="N2411" s="32">
        <f ca="1">SUM(L$4:L2411)/I2411</f>
        <v>-0.13289036544850499</v>
      </c>
      <c r="O2411" s="46">
        <f ca="1">_xlfn.VAR.P(L$4:L2411)</f>
        <v>30.464067725521794</v>
      </c>
      <c r="P2411" s="33">
        <f ca="1">COUNTIF(K$4:K2411, "WIN")/I2411</f>
        <v>2.408637873754153E-2</v>
      </c>
    </row>
    <row r="2412" spans="9:16" x14ac:dyDescent="0.25">
      <c r="I2412" s="5">
        <v>2409</v>
      </c>
      <c r="J2412" s="8">
        <f t="shared" ca="1" si="150"/>
        <v>10</v>
      </c>
      <c r="K2412" s="7" t="str">
        <f t="shared" ca="1" si="148"/>
        <v>LOSE</v>
      </c>
      <c r="L2412" s="8">
        <f t="shared" ca="1" si="149"/>
        <v>-1</v>
      </c>
      <c r="M2412" s="8">
        <f t="shared" ca="1" si="151"/>
        <v>-321</v>
      </c>
      <c r="N2412" s="32">
        <f ca="1">SUM(L$4:L2412)/I2412</f>
        <v>-0.13325031133250312</v>
      </c>
      <c r="O2412" s="46">
        <f ca="1">_xlfn.VAR.P(L$4:L2412)</f>
        <v>30.451733769224685</v>
      </c>
      <c r="P2412" s="33">
        <f ca="1">COUNTIF(K$4:K2412, "WIN")/I2412</f>
        <v>2.4076380240763803E-2</v>
      </c>
    </row>
    <row r="2413" spans="9:16" x14ac:dyDescent="0.25">
      <c r="I2413" s="5">
        <v>2410</v>
      </c>
      <c r="J2413" s="8">
        <f t="shared" ca="1" si="150"/>
        <v>18</v>
      </c>
      <c r="K2413" s="7" t="str">
        <f t="shared" ca="1" si="148"/>
        <v>LOSE</v>
      </c>
      <c r="L2413" s="8">
        <f t="shared" ca="1" si="149"/>
        <v>-1</v>
      </c>
      <c r="M2413" s="8">
        <f t="shared" ca="1" si="151"/>
        <v>-322</v>
      </c>
      <c r="N2413" s="32">
        <f ca="1">SUM(L$4:L2413)/I2413</f>
        <v>-0.13360995850622406</v>
      </c>
      <c r="O2413" s="46">
        <f ca="1">_xlfn.VAR.P(L$4:L2413)</f>
        <v>30.439409789776345</v>
      </c>
      <c r="P2413" s="33">
        <f ca="1">COUNTIF(K$4:K2413, "WIN")/I2413</f>
        <v>2.4066390041493777E-2</v>
      </c>
    </row>
    <row r="2414" spans="9:16" x14ac:dyDescent="0.25">
      <c r="I2414" s="5">
        <v>2411</v>
      </c>
      <c r="J2414" s="8">
        <f t="shared" ca="1" si="150"/>
        <v>12</v>
      </c>
      <c r="K2414" s="7" t="str">
        <f t="shared" ca="1" si="148"/>
        <v>LOSE</v>
      </c>
      <c r="L2414" s="8">
        <f t="shared" ca="1" si="149"/>
        <v>-1</v>
      </c>
      <c r="M2414" s="8">
        <f t="shared" ca="1" si="151"/>
        <v>-323</v>
      </c>
      <c r="N2414" s="32">
        <f ca="1">SUM(L$4:L2414)/I2414</f>
        <v>-0.13396930734135212</v>
      </c>
      <c r="O2414" s="46">
        <f ca="1">_xlfn.VAR.P(L$4:L2414)</f>
        <v>30.427095775084506</v>
      </c>
      <c r="P2414" s="33">
        <f ca="1">COUNTIF(K$4:K2414, "WIN")/I2414</f>
        <v>2.4056408129406886E-2</v>
      </c>
    </row>
    <row r="2415" spans="9:16" x14ac:dyDescent="0.25">
      <c r="I2415" s="5">
        <v>2412</v>
      </c>
      <c r="J2415" s="8">
        <f t="shared" ca="1" si="150"/>
        <v>29</v>
      </c>
      <c r="K2415" s="7" t="str">
        <f t="shared" ca="1" si="148"/>
        <v>LOSE</v>
      </c>
      <c r="L2415" s="8">
        <f t="shared" ca="1" si="149"/>
        <v>-1</v>
      </c>
      <c r="M2415" s="8">
        <f t="shared" ca="1" si="151"/>
        <v>-324</v>
      </c>
      <c r="N2415" s="32">
        <f ca="1">SUM(L$4:L2415)/I2415</f>
        <v>-0.13432835820895522</v>
      </c>
      <c r="O2415" s="46">
        <f ca="1">_xlfn.VAR.P(L$4:L2415)</f>
        <v>30.414791713076408</v>
      </c>
      <c r="P2415" s="33">
        <f ca="1">COUNTIF(K$4:K2415, "WIN")/I2415</f>
        <v>2.404643449419569E-2</v>
      </c>
    </row>
    <row r="2416" spans="9:16" x14ac:dyDescent="0.25">
      <c r="I2416" s="5">
        <v>2413</v>
      </c>
      <c r="J2416" s="8">
        <f t="shared" ca="1" si="150"/>
        <v>35</v>
      </c>
      <c r="K2416" s="7" t="str">
        <f t="shared" ca="1" si="148"/>
        <v>LOSE</v>
      </c>
      <c r="L2416" s="8">
        <f t="shared" ca="1" si="149"/>
        <v>-1</v>
      </c>
      <c r="M2416" s="8">
        <f t="shared" ca="1" si="151"/>
        <v>-325</v>
      </c>
      <c r="N2416" s="32">
        <f ca="1">SUM(L$4:L2416)/I2416</f>
        <v>-0.13468711147948612</v>
      </c>
      <c r="O2416" s="46">
        <f ca="1">_xlfn.VAR.P(L$4:L2416)</f>
        <v>30.402497591698783</v>
      </c>
      <c r="P2416" s="33">
        <f ca="1">COUNTIF(K$4:K2416, "WIN")/I2416</f>
        <v>2.403646912556983E-2</v>
      </c>
    </row>
    <row r="2417" spans="9:16" x14ac:dyDescent="0.25">
      <c r="I2417" s="5">
        <v>2414</v>
      </c>
      <c r="J2417" s="8">
        <f t="shared" ca="1" si="150"/>
        <v>7</v>
      </c>
      <c r="K2417" s="7" t="str">
        <f t="shared" ca="1" si="148"/>
        <v>WIN</v>
      </c>
      <c r="L2417" s="8">
        <f t="shared" ca="1" si="149"/>
        <v>35</v>
      </c>
      <c r="M2417" s="8">
        <f t="shared" ca="1" si="151"/>
        <v>-290</v>
      </c>
      <c r="N2417" s="32">
        <f ca="1">SUM(L$4:L2417)/I2417</f>
        <v>-0.12013256006628004</v>
      </c>
      <c r="O2417" s="46">
        <f ca="1">_xlfn.VAR.P(L$4:L2417)</f>
        <v>30.9010611257584</v>
      </c>
      <c r="P2417" s="33">
        <f ca="1">COUNTIF(K$4:K2417, "WIN")/I2417</f>
        <v>2.444076222038111E-2</v>
      </c>
    </row>
    <row r="2418" spans="9:16" x14ac:dyDescent="0.25">
      <c r="I2418" s="5">
        <v>2415</v>
      </c>
      <c r="J2418" s="8">
        <f t="shared" ca="1" si="150"/>
        <v>4</v>
      </c>
      <c r="K2418" s="7" t="str">
        <f t="shared" ca="1" si="148"/>
        <v>LOSE</v>
      </c>
      <c r="L2418" s="8">
        <f t="shared" ca="1" si="149"/>
        <v>-1</v>
      </c>
      <c r="M2418" s="8">
        <f t="shared" ca="1" si="151"/>
        <v>-291</v>
      </c>
      <c r="N2418" s="32">
        <f ca="1">SUM(L$4:L2418)/I2418</f>
        <v>-0.12049689440993788</v>
      </c>
      <c r="O2418" s="46">
        <f ca="1">_xlfn.VAR.P(L$4:L2418)</f>
        <v>30.888586088499672</v>
      </c>
      <c r="P2418" s="33">
        <f ca="1">COUNTIF(K$4:K2418, "WIN")/I2418</f>
        <v>2.443064182194617E-2</v>
      </c>
    </row>
    <row r="2419" spans="9:16" x14ac:dyDescent="0.25">
      <c r="I2419" s="5">
        <v>2416</v>
      </c>
      <c r="J2419" s="8">
        <f t="shared" ca="1" si="150"/>
        <v>7</v>
      </c>
      <c r="K2419" s="7" t="str">
        <f t="shared" ca="1" si="148"/>
        <v>WIN</v>
      </c>
      <c r="L2419" s="8">
        <f t="shared" ca="1" si="149"/>
        <v>35</v>
      </c>
      <c r="M2419" s="8">
        <f t="shared" ca="1" si="151"/>
        <v>-256</v>
      </c>
      <c r="N2419" s="32">
        <f ca="1">SUM(L$4:L2419)/I2419</f>
        <v>-0.10596026490066225</v>
      </c>
      <c r="O2419" s="46">
        <f ca="1">_xlfn.VAR.P(L$4:L2419)</f>
        <v>31.386123415639666</v>
      </c>
      <c r="P2419" s="33">
        <f ca="1">COUNTIF(K$4:K2419, "WIN")/I2419</f>
        <v>2.4834437086092714E-2</v>
      </c>
    </row>
    <row r="2420" spans="9:16" x14ac:dyDescent="0.25">
      <c r="I2420" s="5">
        <v>2417</v>
      </c>
      <c r="J2420" s="8">
        <f t="shared" ca="1" si="150"/>
        <v>26</v>
      </c>
      <c r="K2420" s="7" t="str">
        <f t="shared" ca="1" si="148"/>
        <v>LOSE</v>
      </c>
      <c r="L2420" s="8">
        <f t="shared" ca="1" si="149"/>
        <v>-1</v>
      </c>
      <c r="M2420" s="8">
        <f t="shared" ca="1" si="151"/>
        <v>-257</v>
      </c>
      <c r="N2420" s="32">
        <f ca="1">SUM(L$4:L2420)/I2420</f>
        <v>-0.1063301613570542</v>
      </c>
      <c r="O2420" s="46">
        <f ca="1">_xlfn.VAR.P(L$4:L2420)</f>
        <v>31.373468410645941</v>
      </c>
      <c r="P2420" s="33">
        <f ca="1">COUNTIF(K$4:K2420, "WIN")/I2420</f>
        <v>2.4824162184526273E-2</v>
      </c>
    </row>
    <row r="2421" spans="9:16" x14ac:dyDescent="0.25">
      <c r="I2421" s="5">
        <v>2418</v>
      </c>
      <c r="J2421" s="8">
        <f t="shared" ca="1" si="150"/>
        <v>8</v>
      </c>
      <c r="K2421" s="7" t="str">
        <f t="shared" ca="1" si="148"/>
        <v>LOSE</v>
      </c>
      <c r="L2421" s="8">
        <f t="shared" ca="1" si="149"/>
        <v>-1</v>
      </c>
      <c r="M2421" s="8">
        <f t="shared" ca="1" si="151"/>
        <v>-258</v>
      </c>
      <c r="N2421" s="32">
        <f ca="1">SUM(L$4:L2421)/I2421</f>
        <v>-0.10669975186104218</v>
      </c>
      <c r="O2421" s="46">
        <f ca="1">_xlfn.VAR.P(L$4:L2421)</f>
        <v>31.360823599677357</v>
      </c>
      <c r="P2421" s="33">
        <f ca="1">COUNTIF(K$4:K2421, "WIN")/I2421</f>
        <v>2.4813895781637719E-2</v>
      </c>
    </row>
    <row r="2422" spans="9:16" x14ac:dyDescent="0.25">
      <c r="I2422" s="5">
        <v>2419</v>
      </c>
      <c r="J2422" s="8">
        <f t="shared" ca="1" si="150"/>
        <v>33</v>
      </c>
      <c r="K2422" s="7" t="str">
        <f t="shared" ca="1" si="148"/>
        <v>LOSE</v>
      </c>
      <c r="L2422" s="8">
        <f t="shared" ca="1" si="149"/>
        <v>-1</v>
      </c>
      <c r="M2422" s="8">
        <f t="shared" ca="1" si="151"/>
        <v>-259</v>
      </c>
      <c r="N2422" s="32">
        <f ca="1">SUM(L$4:L2422)/I2422</f>
        <v>-0.10706903679206284</v>
      </c>
      <c r="O2422" s="46">
        <f ca="1">_xlfn.VAR.P(L$4:L2422)</f>
        <v>31.348188970430282</v>
      </c>
      <c r="P2422" s="33">
        <f ca="1">COUNTIF(K$4:K2422, "WIN")/I2422</f>
        <v>2.4803637866887142E-2</v>
      </c>
    </row>
    <row r="2423" spans="9:16" x14ac:dyDescent="0.25">
      <c r="I2423" s="5">
        <v>2420</v>
      </c>
      <c r="J2423" s="8">
        <f t="shared" ca="1" si="150"/>
        <v>34</v>
      </c>
      <c r="K2423" s="7" t="str">
        <f t="shared" ca="1" si="148"/>
        <v>LOSE</v>
      </c>
      <c r="L2423" s="8">
        <f t="shared" ca="1" si="149"/>
        <v>-1</v>
      </c>
      <c r="M2423" s="8">
        <f t="shared" ca="1" si="151"/>
        <v>-260</v>
      </c>
      <c r="N2423" s="32">
        <f ca="1">SUM(L$4:L2423)/I2423</f>
        <v>-0.10743801652892562</v>
      </c>
      <c r="O2423" s="46">
        <f ca="1">_xlfn.VAR.P(L$4:L2423)</f>
        <v>31.335564510620859</v>
      </c>
      <c r="P2423" s="33">
        <f ca="1">COUNTIF(K$4:K2423, "WIN")/I2423</f>
        <v>2.4793388429752067E-2</v>
      </c>
    </row>
    <row r="2424" spans="9:16" x14ac:dyDescent="0.25">
      <c r="I2424" s="5">
        <v>2421</v>
      </c>
      <c r="J2424" s="8">
        <f t="shared" ca="1" si="150"/>
        <v>11</v>
      </c>
      <c r="K2424" s="7" t="str">
        <f t="shared" ca="1" si="148"/>
        <v>LOSE</v>
      </c>
      <c r="L2424" s="8">
        <f t="shared" ca="1" si="149"/>
        <v>-1</v>
      </c>
      <c r="M2424" s="8">
        <f t="shared" ca="1" si="151"/>
        <v>-261</v>
      </c>
      <c r="N2424" s="32">
        <f ca="1">SUM(L$4:L2424)/I2424</f>
        <v>-0.10780669144981413</v>
      </c>
      <c r="O2424" s="46">
        <f ca="1">_xlfn.VAR.P(L$4:L2424)</f>
        <v>31.322950207984963</v>
      </c>
      <c r="P2424" s="33">
        <f ca="1">COUNTIF(K$4:K2424, "WIN")/I2424</f>
        <v>2.4783147459727387E-2</v>
      </c>
    </row>
    <row r="2425" spans="9:16" x14ac:dyDescent="0.25">
      <c r="I2425" s="5">
        <v>2422</v>
      </c>
      <c r="J2425" s="8">
        <f t="shared" ca="1" si="150"/>
        <v>14</v>
      </c>
      <c r="K2425" s="7" t="str">
        <f t="shared" ca="1" si="148"/>
        <v>LOSE</v>
      </c>
      <c r="L2425" s="8">
        <f t="shared" ca="1" si="149"/>
        <v>-1</v>
      </c>
      <c r="M2425" s="8">
        <f t="shared" ca="1" si="151"/>
        <v>-262</v>
      </c>
      <c r="N2425" s="32">
        <f ca="1">SUM(L$4:L2425)/I2425</f>
        <v>-0.10817506193228736</v>
      </c>
      <c r="O2425" s="46">
        <f ca="1">_xlfn.VAR.P(L$4:L2425)</f>
        <v>31.310346050278174</v>
      </c>
      <c r="P2425" s="33">
        <f ca="1">COUNTIF(K$4:K2425, "WIN")/I2425</f>
        <v>2.4772914946325351E-2</v>
      </c>
    </row>
    <row r="2426" spans="9:16" x14ac:dyDescent="0.25">
      <c r="I2426" s="5">
        <v>2423</v>
      </c>
      <c r="J2426" s="8">
        <f t="shared" ca="1" si="150"/>
        <v>29</v>
      </c>
      <c r="K2426" s="7" t="str">
        <f t="shared" ca="1" si="148"/>
        <v>LOSE</v>
      </c>
      <c r="L2426" s="8">
        <f t="shared" ca="1" si="149"/>
        <v>-1</v>
      </c>
      <c r="M2426" s="8">
        <f t="shared" ca="1" si="151"/>
        <v>-263</v>
      </c>
      <c r="N2426" s="32">
        <f ca="1">SUM(L$4:L2426)/I2426</f>
        <v>-0.10854312835328106</v>
      </c>
      <c r="O2426" s="46">
        <f ca="1">_xlfn.VAR.P(L$4:L2426)</f>
        <v>31.297752025275727</v>
      </c>
      <c r="P2426" s="33">
        <f ca="1">COUNTIF(K$4:K2426, "WIN")/I2426</f>
        <v>2.4762690879075525E-2</v>
      </c>
    </row>
    <row r="2427" spans="9:16" x14ac:dyDescent="0.25">
      <c r="I2427" s="5">
        <v>2424</v>
      </c>
      <c r="J2427" s="8">
        <f t="shared" ca="1" si="150"/>
        <v>0</v>
      </c>
      <c r="K2427" s="7" t="str">
        <f t="shared" ca="1" si="148"/>
        <v>LOSE</v>
      </c>
      <c r="L2427" s="8">
        <f t="shared" ca="1" si="149"/>
        <v>-1</v>
      </c>
      <c r="M2427" s="8">
        <f t="shared" ca="1" si="151"/>
        <v>-264</v>
      </c>
      <c r="N2427" s="32">
        <f ca="1">SUM(L$4:L2427)/I2427</f>
        <v>-0.10891089108910891</v>
      </c>
      <c r="O2427" s="46">
        <f ca="1">_xlfn.VAR.P(L$4:L2427)</f>
        <v>31.285168120772472</v>
      </c>
      <c r="P2427" s="33">
        <f ca="1">COUNTIF(K$4:K2427, "WIN")/I2427</f>
        <v>2.4752475247524754E-2</v>
      </c>
    </row>
    <row r="2428" spans="9:16" x14ac:dyDescent="0.25">
      <c r="I2428" s="5">
        <v>2425</v>
      </c>
      <c r="J2428" s="8">
        <f t="shared" ca="1" si="150"/>
        <v>35</v>
      </c>
      <c r="K2428" s="7" t="str">
        <f t="shared" ca="1" si="148"/>
        <v>LOSE</v>
      </c>
      <c r="L2428" s="8">
        <f t="shared" ca="1" si="149"/>
        <v>-1</v>
      </c>
      <c r="M2428" s="8">
        <f t="shared" ca="1" si="151"/>
        <v>-265</v>
      </c>
      <c r="N2428" s="32">
        <f ca="1">SUM(L$4:L2428)/I2428</f>
        <v>-0.10927835051546392</v>
      </c>
      <c r="O2428" s="46">
        <f ca="1">_xlfn.VAR.P(L$4:L2428)</f>
        <v>31.272594324582847</v>
      </c>
      <c r="P2428" s="33">
        <f ca="1">COUNTIF(K$4:K2428, "WIN")/I2428</f>
        <v>2.4742268041237112E-2</v>
      </c>
    </row>
    <row r="2429" spans="9:16" x14ac:dyDescent="0.25">
      <c r="I2429" s="5">
        <v>2426</v>
      </c>
      <c r="J2429" s="8">
        <f t="shared" ca="1" si="150"/>
        <v>24</v>
      </c>
      <c r="K2429" s="7" t="str">
        <f t="shared" ca="1" si="148"/>
        <v>LOSE</v>
      </c>
      <c r="L2429" s="8">
        <f t="shared" ca="1" si="149"/>
        <v>-1</v>
      </c>
      <c r="M2429" s="8">
        <f t="shared" ca="1" si="151"/>
        <v>-266</v>
      </c>
      <c r="N2429" s="32">
        <f ca="1">SUM(L$4:L2429)/I2429</f>
        <v>-0.10964550700741962</v>
      </c>
      <c r="O2429" s="46">
        <f ca="1">_xlfn.VAR.P(L$4:L2429)</f>
        <v>31.260030624540818</v>
      </c>
      <c r="P2429" s="33">
        <f ca="1">COUNTIF(K$4:K2429, "WIN")/I2429</f>
        <v>2.47320692497939E-2</v>
      </c>
    </row>
    <row r="2430" spans="9:16" x14ac:dyDescent="0.25">
      <c r="I2430" s="5">
        <v>2427</v>
      </c>
      <c r="J2430" s="8">
        <f t="shared" ca="1" si="150"/>
        <v>27</v>
      </c>
      <c r="K2430" s="7" t="str">
        <f t="shared" ca="1" si="148"/>
        <v>LOSE</v>
      </c>
      <c r="L2430" s="8">
        <f t="shared" ca="1" si="149"/>
        <v>-1</v>
      </c>
      <c r="M2430" s="8">
        <f t="shared" ca="1" si="151"/>
        <v>-267</v>
      </c>
      <c r="N2430" s="32">
        <f ca="1">SUM(L$4:L2430)/I2430</f>
        <v>-0.1100123609394314</v>
      </c>
      <c r="O2430" s="46">
        <f ca="1">_xlfn.VAR.P(L$4:L2430)</f>
        <v>31.247477008499864</v>
      </c>
      <c r="P2430" s="33">
        <f ca="1">COUNTIF(K$4:K2430, "WIN")/I2430</f>
        <v>2.4721878862793572E-2</v>
      </c>
    </row>
    <row r="2431" spans="9:16" x14ac:dyDescent="0.25">
      <c r="I2431" s="5">
        <v>2428</v>
      </c>
      <c r="J2431" s="8">
        <f t="shared" ca="1" si="150"/>
        <v>2</v>
      </c>
      <c r="K2431" s="7" t="str">
        <f t="shared" ca="1" si="148"/>
        <v>LOSE</v>
      </c>
      <c r="L2431" s="8">
        <f t="shared" ca="1" si="149"/>
        <v>-1</v>
      </c>
      <c r="M2431" s="8">
        <f t="shared" ca="1" si="151"/>
        <v>-268</v>
      </c>
      <c r="N2431" s="32">
        <f ca="1">SUM(L$4:L2431)/I2431</f>
        <v>-0.11037891268533773</v>
      </c>
      <c r="O2431" s="46">
        <f ca="1">_xlfn.VAR.P(L$4:L2431)</f>
        <v>31.234933464332919</v>
      </c>
      <c r="P2431" s="33">
        <f ca="1">COUNTIF(K$4:K2431, "WIN")/I2431</f>
        <v>2.4711696869851731E-2</v>
      </c>
    </row>
    <row r="2432" spans="9:16" x14ac:dyDescent="0.25">
      <c r="I2432" s="5">
        <v>2429</v>
      </c>
      <c r="J2432" s="8">
        <f t="shared" ca="1" si="150"/>
        <v>36</v>
      </c>
      <c r="K2432" s="7" t="str">
        <f t="shared" ca="1" si="148"/>
        <v>LOSE</v>
      </c>
      <c r="L2432" s="8">
        <f t="shared" ca="1" si="149"/>
        <v>-1</v>
      </c>
      <c r="M2432" s="8">
        <f t="shared" ca="1" si="151"/>
        <v>-269</v>
      </c>
      <c r="N2432" s="32">
        <f ca="1">SUM(L$4:L2432)/I2432</f>
        <v>-0.11074516261836147</v>
      </c>
      <c r="O2432" s="46">
        <f ca="1">_xlfn.VAR.P(L$4:L2432)</f>
        <v>31.222399979932344</v>
      </c>
      <c r="P2432" s="33">
        <f ca="1">COUNTIF(K$4:K2432, "WIN")/I2432</f>
        <v>2.4701523260601072E-2</v>
      </c>
    </row>
    <row r="2433" spans="9:16" x14ac:dyDescent="0.25">
      <c r="I2433" s="5">
        <v>2430</v>
      </c>
      <c r="J2433" s="8">
        <f t="shared" ca="1" si="150"/>
        <v>25</v>
      </c>
      <c r="K2433" s="7" t="str">
        <f t="shared" ca="1" si="148"/>
        <v>LOSE</v>
      </c>
      <c r="L2433" s="8">
        <f t="shared" ca="1" si="149"/>
        <v>-1</v>
      </c>
      <c r="M2433" s="8">
        <f t="shared" ca="1" si="151"/>
        <v>-270</v>
      </c>
      <c r="N2433" s="32">
        <f ca="1">SUM(L$4:L2433)/I2433</f>
        <v>-0.1111111111111111</v>
      </c>
      <c r="O2433" s="46">
        <f ca="1">_xlfn.VAR.P(L$4:L2433)</f>
        <v>31.209876543209877</v>
      </c>
      <c r="P2433" s="33">
        <f ca="1">COUNTIF(K$4:K2433, "WIN")/I2433</f>
        <v>2.4691358024691357E-2</v>
      </c>
    </row>
    <row r="2434" spans="9:16" x14ac:dyDescent="0.25">
      <c r="I2434" s="5">
        <v>2431</v>
      </c>
      <c r="J2434" s="8">
        <f t="shared" ca="1" si="150"/>
        <v>9</v>
      </c>
      <c r="K2434" s="7" t="str">
        <f t="shared" ca="1" si="148"/>
        <v>LOSE</v>
      </c>
      <c r="L2434" s="8">
        <f t="shared" ca="1" si="149"/>
        <v>-1</v>
      </c>
      <c r="M2434" s="8">
        <f t="shared" ca="1" si="151"/>
        <v>-271</v>
      </c>
      <c r="N2434" s="32">
        <f ca="1">SUM(L$4:L2434)/I2434</f>
        <v>-0.11147675853558206</v>
      </c>
      <c r="O2434" s="46">
        <f ca="1">_xlfn.VAR.P(L$4:L2434)</f>
        <v>31.197363142096609</v>
      </c>
      <c r="P2434" s="33">
        <f ca="1">COUNTIF(K$4:K2434, "WIN")/I2434</f>
        <v>2.4681201151789386E-2</v>
      </c>
    </row>
    <row r="2435" spans="9:16" x14ac:dyDescent="0.25">
      <c r="I2435" s="5">
        <v>2432</v>
      </c>
      <c r="J2435" s="8">
        <f t="shared" ca="1" si="150"/>
        <v>6</v>
      </c>
      <c r="K2435" s="7" t="str">
        <f t="shared" ca="1" si="148"/>
        <v>LOSE</v>
      </c>
      <c r="L2435" s="8">
        <f t="shared" ca="1" si="149"/>
        <v>-1</v>
      </c>
      <c r="M2435" s="8">
        <f t="shared" ca="1" si="151"/>
        <v>-272</v>
      </c>
      <c r="N2435" s="32">
        <f ca="1">SUM(L$4:L2435)/I2435</f>
        <v>-0.1118421052631579</v>
      </c>
      <c r="O2435" s="46">
        <f ca="1">_xlfn.VAR.P(L$4:L2435)</f>
        <v>31.184859764542935</v>
      </c>
      <c r="P2435" s="33">
        <f ca="1">COUNTIF(K$4:K2435, "WIN")/I2435</f>
        <v>2.4671052631578948E-2</v>
      </c>
    </row>
    <row r="2436" spans="9:16" x14ac:dyDescent="0.25">
      <c r="I2436" s="5">
        <v>2433</v>
      </c>
      <c r="J2436" s="8">
        <f t="shared" ca="1" si="150"/>
        <v>1</v>
      </c>
      <c r="K2436" s="7" t="str">
        <f t="shared" ref="K2436:K2499" ca="1" si="152">IF($D$7 = $J2436, "WIN", "LOSE")</f>
        <v>LOSE</v>
      </c>
      <c r="L2436" s="8">
        <f t="shared" ref="L2436:L2499" ca="1" si="153">IF($K2436 = "WIN", 35, -1)</f>
        <v>-1</v>
      </c>
      <c r="M2436" s="8">
        <f t="shared" ca="1" si="151"/>
        <v>-273</v>
      </c>
      <c r="N2436" s="32">
        <f ca="1">SUM(L$4:L2436)/I2436</f>
        <v>-0.11220715166461159</v>
      </c>
      <c r="O2436" s="46">
        <f ca="1">_xlfn.VAR.P(L$4:L2436)</f>
        <v>31.17236639851852</v>
      </c>
      <c r="P2436" s="33">
        <f ca="1">COUNTIF(K$4:K2436, "WIN")/I2436</f>
        <v>2.4660912453760789E-2</v>
      </c>
    </row>
    <row r="2437" spans="9:16" x14ac:dyDescent="0.25">
      <c r="I2437" s="5">
        <v>2434</v>
      </c>
      <c r="J2437" s="8">
        <f t="shared" ca="1" si="150"/>
        <v>6</v>
      </c>
      <c r="K2437" s="7" t="str">
        <f t="shared" ca="1" si="152"/>
        <v>LOSE</v>
      </c>
      <c r="L2437" s="8">
        <f t="shared" ca="1" si="153"/>
        <v>-1</v>
      </c>
      <c r="M2437" s="8">
        <f t="shared" ca="1" si="151"/>
        <v>-274</v>
      </c>
      <c r="N2437" s="32">
        <f ca="1">SUM(L$4:L2437)/I2437</f>
        <v>-0.11257189811010682</v>
      </c>
      <c r="O2437" s="46">
        <f ca="1">_xlfn.VAR.P(L$4:L2437)</f>
        <v>31.159883032012257</v>
      </c>
      <c r="P2437" s="33">
        <f ca="1">COUNTIF(K$4:K2437, "WIN")/I2437</f>
        <v>2.4650780608052588E-2</v>
      </c>
    </row>
    <row r="2438" spans="9:16" x14ac:dyDescent="0.25">
      <c r="I2438" s="5">
        <v>2435</v>
      </c>
      <c r="J2438" s="8">
        <f t="shared" ref="J2438:J2501" ca="1" si="154">RANDBETWEEN(0,36)</f>
        <v>14</v>
      </c>
      <c r="K2438" s="7" t="str">
        <f t="shared" ca="1" si="152"/>
        <v>LOSE</v>
      </c>
      <c r="L2438" s="8">
        <f t="shared" ca="1" si="153"/>
        <v>-1</v>
      </c>
      <c r="M2438" s="8">
        <f t="shared" ref="M2438:M2501" ca="1" si="155">M2437+L2438</f>
        <v>-275</v>
      </c>
      <c r="N2438" s="32">
        <f ca="1">SUM(L$4:L2438)/I2438</f>
        <v>-0.11293634496919917</v>
      </c>
      <c r="O2438" s="46">
        <f ca="1">_xlfn.VAR.P(L$4:L2438)</f>
        <v>31.147409653032227</v>
      </c>
      <c r="P2438" s="33">
        <f ca="1">COUNTIF(K$4:K2438, "WIN")/I2438</f>
        <v>2.4640657084188913E-2</v>
      </c>
    </row>
    <row r="2439" spans="9:16" x14ac:dyDescent="0.25">
      <c r="I2439" s="5">
        <v>2436</v>
      </c>
      <c r="J2439" s="8">
        <f t="shared" ca="1" si="154"/>
        <v>32</v>
      </c>
      <c r="K2439" s="7" t="str">
        <f t="shared" ca="1" si="152"/>
        <v>LOSE</v>
      </c>
      <c r="L2439" s="8">
        <f t="shared" ca="1" si="153"/>
        <v>-1</v>
      </c>
      <c r="M2439" s="8">
        <f t="shared" ca="1" si="155"/>
        <v>-276</v>
      </c>
      <c r="N2439" s="32">
        <f ca="1">SUM(L$4:L2439)/I2439</f>
        <v>-0.11330049261083744</v>
      </c>
      <c r="O2439" s="46">
        <f ca="1">_xlfn.VAR.P(L$4:L2439)</f>
        <v>31.134946249605669</v>
      </c>
      <c r="P2439" s="33">
        <f ca="1">COUNTIF(K$4:K2439, "WIN")/I2439</f>
        <v>2.4630541871921183E-2</v>
      </c>
    </row>
    <row r="2440" spans="9:16" x14ac:dyDescent="0.25">
      <c r="I2440" s="5">
        <v>2437</v>
      </c>
      <c r="J2440" s="8">
        <f t="shared" ca="1" si="154"/>
        <v>35</v>
      </c>
      <c r="K2440" s="7" t="str">
        <f t="shared" ca="1" si="152"/>
        <v>LOSE</v>
      </c>
      <c r="L2440" s="8">
        <f t="shared" ca="1" si="153"/>
        <v>-1</v>
      </c>
      <c r="M2440" s="8">
        <f t="shared" ca="1" si="155"/>
        <v>-277</v>
      </c>
      <c r="N2440" s="32">
        <f ca="1">SUM(L$4:L2440)/I2440</f>
        <v>-0.11366434140336479</v>
      </c>
      <c r="O2440" s="46">
        <f ca="1">_xlfn.VAR.P(L$4:L2440)</f>
        <v>31.122492809778937</v>
      </c>
      <c r="P2440" s="33">
        <f ca="1">COUNTIF(K$4:K2440, "WIN")/I2440</f>
        <v>2.4620434961017644E-2</v>
      </c>
    </row>
    <row r="2441" spans="9:16" x14ac:dyDescent="0.25">
      <c r="I2441" s="5">
        <v>2438</v>
      </c>
      <c r="J2441" s="8">
        <f t="shared" ca="1" si="154"/>
        <v>25</v>
      </c>
      <c r="K2441" s="7" t="str">
        <f t="shared" ca="1" si="152"/>
        <v>LOSE</v>
      </c>
      <c r="L2441" s="8">
        <f t="shared" ca="1" si="153"/>
        <v>-1</v>
      </c>
      <c r="M2441" s="8">
        <f t="shared" ca="1" si="155"/>
        <v>-278</v>
      </c>
      <c r="N2441" s="32">
        <f ca="1">SUM(L$4:L2441)/I2441</f>
        <v>-0.1140278917145201</v>
      </c>
      <c r="O2441" s="46">
        <f ca="1">_xlfn.VAR.P(L$4:L2441)</f>
        <v>31.11004932161746</v>
      </c>
      <c r="P2441" s="33">
        <f ca="1">COUNTIF(K$4:K2441, "WIN")/I2441</f>
        <v>2.461033634126333E-2</v>
      </c>
    </row>
    <row r="2442" spans="9:16" x14ac:dyDescent="0.25">
      <c r="I2442" s="5">
        <v>2439</v>
      </c>
      <c r="J2442" s="8">
        <f t="shared" ca="1" si="154"/>
        <v>33</v>
      </c>
      <c r="K2442" s="7" t="str">
        <f t="shared" ca="1" si="152"/>
        <v>LOSE</v>
      </c>
      <c r="L2442" s="8">
        <f t="shared" ca="1" si="153"/>
        <v>-1</v>
      </c>
      <c r="M2442" s="8">
        <f t="shared" ca="1" si="155"/>
        <v>-279</v>
      </c>
      <c r="N2442" s="32">
        <f ca="1">SUM(L$4:L2442)/I2442</f>
        <v>-0.11439114391143912</v>
      </c>
      <c r="O2442" s="46">
        <f ca="1">_xlfn.VAR.P(L$4:L2442)</f>
        <v>31.097615773205703</v>
      </c>
      <c r="P2442" s="33">
        <f ca="1">COUNTIF(K$4:K2442, "WIN")/I2442</f>
        <v>2.4600246002460024E-2</v>
      </c>
    </row>
    <row r="2443" spans="9:16" x14ac:dyDescent="0.25">
      <c r="I2443" s="5">
        <v>2440</v>
      </c>
      <c r="J2443" s="8">
        <f t="shared" ca="1" si="154"/>
        <v>13</v>
      </c>
      <c r="K2443" s="7" t="str">
        <f t="shared" ca="1" si="152"/>
        <v>LOSE</v>
      </c>
      <c r="L2443" s="8">
        <f t="shared" ca="1" si="153"/>
        <v>-1</v>
      </c>
      <c r="M2443" s="8">
        <f t="shared" ca="1" si="155"/>
        <v>-280</v>
      </c>
      <c r="N2443" s="32">
        <f ca="1">SUM(L$4:L2443)/I2443</f>
        <v>-0.11475409836065574</v>
      </c>
      <c r="O2443" s="46">
        <f ca="1">_xlfn.VAR.P(L$4:L2443)</f>
        <v>31.085192152647139</v>
      </c>
      <c r="P2443" s="33">
        <f ca="1">COUNTIF(K$4:K2443, "WIN")/I2443</f>
        <v>2.4590163934426229E-2</v>
      </c>
    </row>
    <row r="2444" spans="9:16" x14ac:dyDescent="0.25">
      <c r="I2444" s="5">
        <v>2441</v>
      </c>
      <c r="J2444" s="8">
        <f t="shared" ca="1" si="154"/>
        <v>10</v>
      </c>
      <c r="K2444" s="7" t="str">
        <f t="shared" ca="1" si="152"/>
        <v>LOSE</v>
      </c>
      <c r="L2444" s="8">
        <f t="shared" ca="1" si="153"/>
        <v>-1</v>
      </c>
      <c r="M2444" s="8">
        <f t="shared" ca="1" si="155"/>
        <v>-281</v>
      </c>
      <c r="N2444" s="32">
        <f ca="1">SUM(L$4:L2444)/I2444</f>
        <v>-0.11511675542810323</v>
      </c>
      <c r="O2444" s="46">
        <f ca="1">_xlfn.VAR.P(L$4:L2444)</f>
        <v>31.072778448064195</v>
      </c>
      <c r="P2444" s="33">
        <f ca="1">COUNTIF(K$4:K2444, "WIN")/I2444</f>
        <v>2.4580090126997134E-2</v>
      </c>
    </row>
    <row r="2445" spans="9:16" x14ac:dyDescent="0.25">
      <c r="I2445" s="5">
        <v>2442</v>
      </c>
      <c r="J2445" s="8">
        <f t="shared" ca="1" si="154"/>
        <v>0</v>
      </c>
      <c r="K2445" s="7" t="str">
        <f t="shared" ca="1" si="152"/>
        <v>LOSE</v>
      </c>
      <c r="L2445" s="8">
        <f t="shared" ca="1" si="153"/>
        <v>-1</v>
      </c>
      <c r="M2445" s="8">
        <f t="shared" ca="1" si="155"/>
        <v>-282</v>
      </c>
      <c r="N2445" s="32">
        <f ca="1">SUM(L$4:L2445)/I2445</f>
        <v>-0.11547911547911548</v>
      </c>
      <c r="O2445" s="46">
        <f ca="1">_xlfn.VAR.P(L$4:L2445)</f>
        <v>31.060374647598234</v>
      </c>
      <c r="P2445" s="33">
        <f ca="1">COUNTIF(K$4:K2445, "WIN")/I2445</f>
        <v>2.4570024570024569E-2</v>
      </c>
    </row>
    <row r="2446" spans="9:16" x14ac:dyDescent="0.25">
      <c r="I2446" s="5">
        <v>2443</v>
      </c>
      <c r="J2446" s="8">
        <f t="shared" ca="1" si="154"/>
        <v>17</v>
      </c>
      <c r="K2446" s="7" t="str">
        <f t="shared" ca="1" si="152"/>
        <v>LOSE</v>
      </c>
      <c r="L2446" s="8">
        <f t="shared" ca="1" si="153"/>
        <v>-1</v>
      </c>
      <c r="M2446" s="8">
        <f t="shared" ca="1" si="155"/>
        <v>-283</v>
      </c>
      <c r="N2446" s="32">
        <f ca="1">SUM(L$4:L2446)/I2446</f>
        <v>-0.11584117887842817</v>
      </c>
      <c r="O2446" s="46">
        <f ca="1">_xlfn.VAR.P(L$4:L2446)</f>
        <v>31.0479807394095</v>
      </c>
      <c r="P2446" s="33">
        <f ca="1">COUNTIF(K$4:K2446, "WIN")/I2446</f>
        <v>2.4559967253376995E-2</v>
      </c>
    </row>
    <row r="2447" spans="9:16" x14ac:dyDescent="0.25">
      <c r="I2447" s="5">
        <v>2444</v>
      </c>
      <c r="J2447" s="8">
        <f t="shared" ca="1" si="154"/>
        <v>2</v>
      </c>
      <c r="K2447" s="7" t="str">
        <f t="shared" ca="1" si="152"/>
        <v>LOSE</v>
      </c>
      <c r="L2447" s="8">
        <f t="shared" ca="1" si="153"/>
        <v>-1</v>
      </c>
      <c r="M2447" s="8">
        <f t="shared" ca="1" si="155"/>
        <v>-284</v>
      </c>
      <c r="N2447" s="32">
        <f ca="1">SUM(L$4:L2447)/I2447</f>
        <v>-0.11620294599018004</v>
      </c>
      <c r="O2447" s="46">
        <f ca="1">_xlfn.VAR.P(L$4:L2447)</f>
        <v>31.035596711677083</v>
      </c>
      <c r="P2447" s="33">
        <f ca="1">COUNTIF(K$4:K2447, "WIN")/I2447</f>
        <v>2.4549918166939442E-2</v>
      </c>
    </row>
    <row r="2448" spans="9:16" x14ac:dyDescent="0.25">
      <c r="I2448" s="5">
        <v>2445</v>
      </c>
      <c r="J2448" s="8">
        <f t="shared" ca="1" si="154"/>
        <v>33</v>
      </c>
      <c r="K2448" s="7" t="str">
        <f t="shared" ca="1" si="152"/>
        <v>LOSE</v>
      </c>
      <c r="L2448" s="8">
        <f t="shared" ca="1" si="153"/>
        <v>-1</v>
      </c>
      <c r="M2448" s="8">
        <f t="shared" ca="1" si="155"/>
        <v>-285</v>
      </c>
      <c r="N2448" s="32">
        <f ca="1">SUM(L$4:L2448)/I2448</f>
        <v>-0.1165644171779141</v>
      </c>
      <c r="O2448" s="46">
        <f ca="1">_xlfn.VAR.P(L$4:L2448)</f>
        <v>31.023222552598895</v>
      </c>
      <c r="P2448" s="33">
        <f ca="1">COUNTIF(K$4:K2448, "WIN")/I2448</f>
        <v>2.4539877300613498E-2</v>
      </c>
    </row>
    <row r="2449" spans="9:16" x14ac:dyDescent="0.25">
      <c r="I2449" s="5">
        <v>2446</v>
      </c>
      <c r="J2449" s="8">
        <f t="shared" ca="1" si="154"/>
        <v>9</v>
      </c>
      <c r="K2449" s="7" t="str">
        <f t="shared" ca="1" si="152"/>
        <v>LOSE</v>
      </c>
      <c r="L2449" s="8">
        <f t="shared" ca="1" si="153"/>
        <v>-1</v>
      </c>
      <c r="M2449" s="8">
        <f t="shared" ca="1" si="155"/>
        <v>-286</v>
      </c>
      <c r="N2449" s="32">
        <f ca="1">SUM(L$4:L2449)/I2449</f>
        <v>-0.1169255928045789</v>
      </c>
      <c r="O2449" s="46">
        <f ca="1">_xlfn.VAR.P(L$4:L2449)</f>
        <v>31.010858250391614</v>
      </c>
      <c r="P2449" s="33">
        <f ca="1">COUNTIF(K$4:K2449, "WIN")/I2449</f>
        <v>2.4529844644317254E-2</v>
      </c>
    </row>
    <row r="2450" spans="9:16" x14ac:dyDescent="0.25">
      <c r="I2450" s="5">
        <v>2447</v>
      </c>
      <c r="J2450" s="8">
        <f t="shared" ca="1" si="154"/>
        <v>28</v>
      </c>
      <c r="K2450" s="7" t="str">
        <f t="shared" ca="1" si="152"/>
        <v>LOSE</v>
      </c>
      <c r="L2450" s="8">
        <f t="shared" ca="1" si="153"/>
        <v>-1</v>
      </c>
      <c r="M2450" s="8">
        <f t="shared" ca="1" si="155"/>
        <v>-287</v>
      </c>
      <c r="N2450" s="32">
        <f ca="1">SUM(L$4:L2450)/I2450</f>
        <v>-0.11728647323252962</v>
      </c>
      <c r="O2450" s="46">
        <f ca="1">_xlfn.VAR.P(L$4:L2450)</f>
        <v>30.998503793290666</v>
      </c>
      <c r="P2450" s="33">
        <f ca="1">COUNTIF(K$4:K2450, "WIN")/I2450</f>
        <v>2.4519820187985288E-2</v>
      </c>
    </row>
    <row r="2451" spans="9:16" x14ac:dyDescent="0.25">
      <c r="I2451" s="5">
        <v>2448</v>
      </c>
      <c r="J2451" s="8">
        <f t="shared" ca="1" si="154"/>
        <v>4</v>
      </c>
      <c r="K2451" s="7" t="str">
        <f t="shared" ca="1" si="152"/>
        <v>LOSE</v>
      </c>
      <c r="L2451" s="8">
        <f t="shared" ca="1" si="153"/>
        <v>-1</v>
      </c>
      <c r="M2451" s="8">
        <f t="shared" ca="1" si="155"/>
        <v>-288</v>
      </c>
      <c r="N2451" s="32">
        <f ca="1">SUM(L$4:L2451)/I2451</f>
        <v>-0.11764705882352941</v>
      </c>
      <c r="O2451" s="46">
        <f ca="1">_xlfn.VAR.P(L$4:L2451)</f>
        <v>30.986159169550174</v>
      </c>
      <c r="P2451" s="33">
        <f ca="1">COUNTIF(K$4:K2451, "WIN")/I2451</f>
        <v>2.4509803921568627E-2</v>
      </c>
    </row>
    <row r="2452" spans="9:16" x14ac:dyDescent="0.25">
      <c r="I2452" s="5">
        <v>2449</v>
      </c>
      <c r="J2452" s="8">
        <f t="shared" ca="1" si="154"/>
        <v>7</v>
      </c>
      <c r="K2452" s="7" t="str">
        <f t="shared" ca="1" si="152"/>
        <v>WIN</v>
      </c>
      <c r="L2452" s="8">
        <f t="shared" ca="1" si="153"/>
        <v>35</v>
      </c>
      <c r="M2452" s="8">
        <f t="shared" ca="1" si="155"/>
        <v>-253</v>
      </c>
      <c r="N2452" s="32">
        <f ca="1">SUM(L$4:L2452)/I2452</f>
        <v>-0.10330747243772968</v>
      </c>
      <c r="O2452" s="46">
        <f ca="1">_xlfn.VAR.P(L$4:L2452)</f>
        <v>31.476873503255717</v>
      </c>
      <c r="P2452" s="33">
        <f ca="1">COUNTIF(K$4:K2452, "WIN")/I2452</f>
        <v>2.490812576561862E-2</v>
      </c>
    </row>
    <row r="2453" spans="9:16" x14ac:dyDescent="0.25">
      <c r="I2453" s="5">
        <v>2450</v>
      </c>
      <c r="J2453" s="8">
        <f t="shared" ca="1" si="154"/>
        <v>7</v>
      </c>
      <c r="K2453" s="7" t="str">
        <f t="shared" ca="1" si="152"/>
        <v>WIN</v>
      </c>
      <c r="L2453" s="8">
        <f t="shared" ca="1" si="153"/>
        <v>35</v>
      </c>
      <c r="M2453" s="8">
        <f t="shared" ca="1" si="155"/>
        <v>-218</v>
      </c>
      <c r="N2453" s="32">
        <f ca="1">SUM(L$4:L2453)/I2453</f>
        <v>-8.8979591836734692E-2</v>
      </c>
      <c r="O2453" s="46">
        <f ca="1">_xlfn.VAR.P(L$4:L2453)</f>
        <v>31.966776509787589</v>
      </c>
      <c r="P2453" s="33">
        <f ca="1">COUNTIF(K$4:K2453, "WIN")/I2453</f>
        <v>2.5306122448979593E-2</v>
      </c>
    </row>
    <row r="2454" spans="9:16" x14ac:dyDescent="0.25">
      <c r="I2454" s="5">
        <v>2451</v>
      </c>
      <c r="J2454" s="8">
        <f t="shared" ca="1" si="154"/>
        <v>23</v>
      </c>
      <c r="K2454" s="7" t="str">
        <f t="shared" ca="1" si="152"/>
        <v>LOSE</v>
      </c>
      <c r="L2454" s="8">
        <f t="shared" ca="1" si="153"/>
        <v>-1</v>
      </c>
      <c r="M2454" s="8">
        <f t="shared" ca="1" si="155"/>
        <v>-219</v>
      </c>
      <c r="N2454" s="32">
        <f ca="1">SUM(L$4:L2454)/I2454</f>
        <v>-8.935128518971848E-2</v>
      </c>
      <c r="O2454" s="46">
        <f ca="1">_xlfn.VAR.P(L$4:L2454)</f>
        <v>31.954072651384518</v>
      </c>
      <c r="P2454" s="33">
        <f ca="1">COUNTIF(K$4:K2454, "WIN")/I2454</f>
        <v>2.529579763361893E-2</v>
      </c>
    </row>
    <row r="2455" spans="9:16" x14ac:dyDescent="0.25">
      <c r="I2455" s="5">
        <v>2452</v>
      </c>
      <c r="J2455" s="8">
        <f t="shared" ca="1" si="154"/>
        <v>7</v>
      </c>
      <c r="K2455" s="7" t="str">
        <f t="shared" ca="1" si="152"/>
        <v>WIN</v>
      </c>
      <c r="L2455" s="8">
        <f t="shared" ca="1" si="153"/>
        <v>35</v>
      </c>
      <c r="M2455" s="8">
        <f t="shared" ca="1" si="155"/>
        <v>-184</v>
      </c>
      <c r="N2455" s="32">
        <f ca="1">SUM(L$4:L2455)/I2455</f>
        <v>-7.5040783034257749E-2</v>
      </c>
      <c r="O2455" s="46">
        <f ca="1">_xlfn.VAR.P(L$4:L2455)</f>
        <v>32.442982257716842</v>
      </c>
      <c r="P2455" s="33">
        <f ca="1">COUNTIF(K$4:K2455, "WIN")/I2455</f>
        <v>2.569331158238173E-2</v>
      </c>
    </row>
    <row r="2456" spans="9:16" x14ac:dyDescent="0.25">
      <c r="I2456" s="5">
        <v>2453</v>
      </c>
      <c r="J2456" s="8">
        <f t="shared" ca="1" si="154"/>
        <v>33</v>
      </c>
      <c r="K2456" s="7" t="str">
        <f t="shared" ca="1" si="152"/>
        <v>LOSE</v>
      </c>
      <c r="L2456" s="8">
        <f t="shared" ca="1" si="153"/>
        <v>-1</v>
      </c>
      <c r="M2456" s="8">
        <f t="shared" ca="1" si="155"/>
        <v>-185</v>
      </c>
      <c r="N2456" s="32">
        <f ca="1">SUM(L$4:L2456)/I2456</f>
        <v>-7.5417855686913976E-2</v>
      </c>
      <c r="O2456" s="46">
        <f ca="1">_xlfn.VAR.P(L$4:L2456)</f>
        <v>32.430105053688514</v>
      </c>
      <c r="P2456" s="33">
        <f ca="1">COUNTIF(K$4:K2456, "WIN")/I2456</f>
        <v>2.5682837342030168E-2</v>
      </c>
    </row>
    <row r="2457" spans="9:16" x14ac:dyDescent="0.25">
      <c r="I2457" s="5">
        <v>2454</v>
      </c>
      <c r="J2457" s="8">
        <f t="shared" ca="1" si="154"/>
        <v>9</v>
      </c>
      <c r="K2457" s="7" t="str">
        <f t="shared" ca="1" si="152"/>
        <v>LOSE</v>
      </c>
      <c r="L2457" s="8">
        <f t="shared" ca="1" si="153"/>
        <v>-1</v>
      </c>
      <c r="M2457" s="8">
        <f t="shared" ca="1" si="155"/>
        <v>-186</v>
      </c>
      <c r="N2457" s="32">
        <f ca="1">SUM(L$4:L2457)/I2457</f>
        <v>-7.5794621026894868E-2</v>
      </c>
      <c r="O2457" s="46">
        <f ca="1">_xlfn.VAR.P(L$4:L2457)</f>
        <v>32.417238060508964</v>
      </c>
      <c r="P2457" s="33">
        <f ca="1">COUNTIF(K$4:K2457, "WIN")/I2457</f>
        <v>2.567237163814181E-2</v>
      </c>
    </row>
    <row r="2458" spans="9:16" x14ac:dyDescent="0.25">
      <c r="I2458" s="5">
        <v>2455</v>
      </c>
      <c r="J2458" s="8">
        <f t="shared" ca="1" si="154"/>
        <v>22</v>
      </c>
      <c r="K2458" s="7" t="str">
        <f t="shared" ca="1" si="152"/>
        <v>LOSE</v>
      </c>
      <c r="L2458" s="8">
        <f t="shared" ca="1" si="153"/>
        <v>-1</v>
      </c>
      <c r="M2458" s="8">
        <f t="shared" ca="1" si="155"/>
        <v>-187</v>
      </c>
      <c r="N2458" s="32">
        <f ca="1">SUM(L$4:L2458)/I2458</f>
        <v>-7.6171079429735236E-2</v>
      </c>
      <c r="O2458" s="46">
        <f ca="1">_xlfn.VAR.P(L$4:L2458)</f>
        <v>32.404381266047508</v>
      </c>
      <c r="P2458" s="33">
        <f ca="1">COUNTIF(K$4:K2458, "WIN")/I2458</f>
        <v>2.5661914460285134E-2</v>
      </c>
    </row>
    <row r="2459" spans="9:16" x14ac:dyDescent="0.25">
      <c r="I2459" s="5">
        <v>2456</v>
      </c>
      <c r="J2459" s="8">
        <f t="shared" ca="1" si="154"/>
        <v>29</v>
      </c>
      <c r="K2459" s="7" t="str">
        <f t="shared" ca="1" si="152"/>
        <v>LOSE</v>
      </c>
      <c r="L2459" s="8">
        <f t="shared" ca="1" si="153"/>
        <v>-1</v>
      </c>
      <c r="M2459" s="8">
        <f t="shared" ca="1" si="155"/>
        <v>-188</v>
      </c>
      <c r="N2459" s="32">
        <f ca="1">SUM(L$4:L2459)/I2459</f>
        <v>-7.6547231270358312E-2</v>
      </c>
      <c r="O2459" s="46">
        <f ca="1">_xlfn.VAR.P(L$4:L2459)</f>
        <v>32.391534658192661</v>
      </c>
      <c r="P2459" s="33">
        <f ca="1">COUNTIF(K$4:K2459, "WIN")/I2459</f>
        <v>2.5651465798045604E-2</v>
      </c>
    </row>
    <row r="2460" spans="9:16" x14ac:dyDescent="0.25">
      <c r="I2460" s="5">
        <v>2457</v>
      </c>
      <c r="J2460" s="8">
        <f t="shared" ca="1" si="154"/>
        <v>25</v>
      </c>
      <c r="K2460" s="7" t="str">
        <f t="shared" ca="1" si="152"/>
        <v>LOSE</v>
      </c>
      <c r="L2460" s="8">
        <f t="shared" ca="1" si="153"/>
        <v>-1</v>
      </c>
      <c r="M2460" s="8">
        <f t="shared" ca="1" si="155"/>
        <v>-189</v>
      </c>
      <c r="N2460" s="32">
        <f ca="1">SUM(L$4:L2460)/I2460</f>
        <v>-7.6923076923076927E-2</v>
      </c>
      <c r="O2460" s="46">
        <f ca="1">_xlfn.VAR.P(L$4:L2460)</f>
        <v>32.378698224852073</v>
      </c>
      <c r="P2460" s="33">
        <f ca="1">COUNTIF(K$4:K2460, "WIN")/I2460</f>
        <v>2.564102564102564E-2</v>
      </c>
    </row>
    <row r="2461" spans="9:16" x14ac:dyDescent="0.25">
      <c r="I2461" s="5">
        <v>2458</v>
      </c>
      <c r="J2461" s="8">
        <f t="shared" ca="1" si="154"/>
        <v>23</v>
      </c>
      <c r="K2461" s="7" t="str">
        <f t="shared" ca="1" si="152"/>
        <v>LOSE</v>
      </c>
      <c r="L2461" s="8">
        <f t="shared" ca="1" si="153"/>
        <v>-1</v>
      </c>
      <c r="M2461" s="8">
        <f t="shared" ca="1" si="155"/>
        <v>-190</v>
      </c>
      <c r="N2461" s="32">
        <f ca="1">SUM(L$4:L2461)/I2461</f>
        <v>-7.7298616761594788E-2</v>
      </c>
      <c r="O2461" s="46">
        <f ca="1">_xlfn.VAR.P(L$4:L2461)</f>
        <v>32.365871953952521</v>
      </c>
      <c r="P2461" s="33">
        <f ca="1">COUNTIF(K$4:K2461, "WIN")/I2461</f>
        <v>2.5630593978844589E-2</v>
      </c>
    </row>
    <row r="2462" spans="9:16" x14ac:dyDescent="0.25">
      <c r="I2462" s="5">
        <v>2459</v>
      </c>
      <c r="J2462" s="8">
        <f t="shared" ca="1" si="154"/>
        <v>6</v>
      </c>
      <c r="K2462" s="7" t="str">
        <f t="shared" ca="1" si="152"/>
        <v>LOSE</v>
      </c>
      <c r="L2462" s="8">
        <f t="shared" ca="1" si="153"/>
        <v>-1</v>
      </c>
      <c r="M2462" s="8">
        <f t="shared" ca="1" si="155"/>
        <v>-191</v>
      </c>
      <c r="N2462" s="32">
        <f ca="1">SUM(L$4:L2462)/I2462</f>
        <v>-7.7673851159007726E-2</v>
      </c>
      <c r="O2462" s="46">
        <f ca="1">_xlfn.VAR.P(L$4:L2462)</f>
        <v>32.353055833439868</v>
      </c>
      <c r="P2462" s="33">
        <f ca="1">COUNTIF(K$4:K2462, "WIN")/I2462</f>
        <v>2.5620170801138674E-2</v>
      </c>
    </row>
    <row r="2463" spans="9:16" x14ac:dyDescent="0.25">
      <c r="I2463" s="5">
        <v>2460</v>
      </c>
      <c r="J2463" s="8">
        <f t="shared" ca="1" si="154"/>
        <v>7</v>
      </c>
      <c r="K2463" s="7" t="str">
        <f t="shared" ca="1" si="152"/>
        <v>WIN</v>
      </c>
      <c r="L2463" s="8">
        <f t="shared" ca="1" si="153"/>
        <v>35</v>
      </c>
      <c r="M2463" s="8">
        <f t="shared" ca="1" si="155"/>
        <v>-156</v>
      </c>
      <c r="N2463" s="32">
        <f ca="1">SUM(L$4:L2463)/I2463</f>
        <v>-6.3414634146341464E-2</v>
      </c>
      <c r="O2463" s="46">
        <f ca="1">_xlfn.VAR.P(L$4:L2463)</f>
        <v>32.839881023200476</v>
      </c>
      <c r="P2463" s="33">
        <f ca="1">COUNTIF(K$4:K2463, "WIN")/I2463</f>
        <v>2.6016260162601626E-2</v>
      </c>
    </row>
    <row r="2464" spans="9:16" x14ac:dyDescent="0.25">
      <c r="I2464" s="5">
        <v>2461</v>
      </c>
      <c r="J2464" s="8">
        <f t="shared" ca="1" si="154"/>
        <v>18</v>
      </c>
      <c r="K2464" s="7" t="str">
        <f t="shared" ca="1" si="152"/>
        <v>LOSE</v>
      </c>
      <c r="L2464" s="8">
        <f t="shared" ca="1" si="153"/>
        <v>-1</v>
      </c>
      <c r="M2464" s="8">
        <f t="shared" ca="1" si="155"/>
        <v>-157</v>
      </c>
      <c r="N2464" s="32">
        <f ca="1">SUM(L$4:L2464)/I2464</f>
        <v>-6.3795205201137753E-2</v>
      </c>
      <c r="O2464" s="46">
        <f ca="1">_xlfn.VAR.P(L$4:L2464)</f>
        <v>32.826893194954664</v>
      </c>
      <c r="P2464" s="33">
        <f ca="1">COUNTIF(K$4:K2464, "WIN")/I2464</f>
        <v>2.6005688744412839E-2</v>
      </c>
    </row>
    <row r="2465" spans="9:16" x14ac:dyDescent="0.25">
      <c r="I2465" s="5">
        <v>2462</v>
      </c>
      <c r="J2465" s="8">
        <f t="shared" ca="1" si="154"/>
        <v>34</v>
      </c>
      <c r="K2465" s="7" t="str">
        <f t="shared" ca="1" si="152"/>
        <v>LOSE</v>
      </c>
      <c r="L2465" s="8">
        <f t="shared" ca="1" si="153"/>
        <v>-1</v>
      </c>
      <c r="M2465" s="8">
        <f t="shared" ca="1" si="155"/>
        <v>-158</v>
      </c>
      <c r="N2465" s="32">
        <f ca="1">SUM(L$4:L2465)/I2465</f>
        <v>-6.4175467099918768E-2</v>
      </c>
      <c r="O2465" s="46">
        <f ca="1">_xlfn.VAR.P(L$4:L2465)</f>
        <v>32.813915628025271</v>
      </c>
      <c r="P2465" s="33">
        <f ca="1">COUNTIF(K$4:K2465, "WIN")/I2465</f>
        <v>2.5995125913891144E-2</v>
      </c>
    </row>
    <row r="2466" spans="9:16" x14ac:dyDescent="0.25">
      <c r="I2466" s="5">
        <v>2463</v>
      </c>
      <c r="J2466" s="8">
        <f t="shared" ca="1" si="154"/>
        <v>21</v>
      </c>
      <c r="K2466" s="7" t="str">
        <f t="shared" ca="1" si="152"/>
        <v>LOSE</v>
      </c>
      <c r="L2466" s="8">
        <f t="shared" ca="1" si="153"/>
        <v>-1</v>
      </c>
      <c r="M2466" s="8">
        <f t="shared" ca="1" si="155"/>
        <v>-159</v>
      </c>
      <c r="N2466" s="32">
        <f ca="1">SUM(L$4:L2466)/I2466</f>
        <v>-6.4555420219244819E-2</v>
      </c>
      <c r="O2466" s="46">
        <f ca="1">_xlfn.VAR.P(L$4:L2466)</f>
        <v>32.800948310265994</v>
      </c>
      <c r="P2466" s="33">
        <f ca="1">COUNTIF(K$4:K2466, "WIN")/I2466</f>
        <v>2.5984571660576532E-2</v>
      </c>
    </row>
    <row r="2467" spans="9:16" x14ac:dyDescent="0.25">
      <c r="I2467" s="5">
        <v>2464</v>
      </c>
      <c r="J2467" s="8">
        <f t="shared" ca="1" si="154"/>
        <v>33</v>
      </c>
      <c r="K2467" s="7" t="str">
        <f t="shared" ca="1" si="152"/>
        <v>LOSE</v>
      </c>
      <c r="L2467" s="8">
        <f t="shared" ca="1" si="153"/>
        <v>-1</v>
      </c>
      <c r="M2467" s="8">
        <f t="shared" ca="1" si="155"/>
        <v>-160</v>
      </c>
      <c r="N2467" s="32">
        <f ca="1">SUM(L$4:L2467)/I2467</f>
        <v>-6.4935064935064929E-2</v>
      </c>
      <c r="O2467" s="46">
        <f ca="1">_xlfn.VAR.P(L$4:L2467)</f>
        <v>32.787991229549668</v>
      </c>
      <c r="P2467" s="33">
        <f ca="1">COUNTIF(K$4:K2467, "WIN")/I2467</f>
        <v>2.5974025974025976E-2</v>
      </c>
    </row>
    <row r="2468" spans="9:16" x14ac:dyDescent="0.25">
      <c r="I2468" s="5">
        <v>2465</v>
      </c>
      <c r="J2468" s="8">
        <f t="shared" ca="1" si="154"/>
        <v>0</v>
      </c>
      <c r="K2468" s="7" t="str">
        <f t="shared" ca="1" si="152"/>
        <v>LOSE</v>
      </c>
      <c r="L2468" s="8">
        <f t="shared" ca="1" si="153"/>
        <v>-1</v>
      </c>
      <c r="M2468" s="8">
        <f t="shared" ca="1" si="155"/>
        <v>-161</v>
      </c>
      <c r="N2468" s="32">
        <f ca="1">SUM(L$4:L2468)/I2468</f>
        <v>-6.5314401622718052E-2</v>
      </c>
      <c r="O2468" s="46">
        <f ca="1">_xlfn.VAR.P(L$4:L2468)</f>
        <v>32.775044373768253</v>
      </c>
      <c r="P2468" s="33">
        <f ca="1">COUNTIF(K$4:K2468, "WIN")/I2468</f>
        <v>2.5963488843813387E-2</v>
      </c>
    </row>
    <row r="2469" spans="9:16" x14ac:dyDescent="0.25">
      <c r="I2469" s="5">
        <v>2466</v>
      </c>
      <c r="J2469" s="8">
        <f t="shared" ca="1" si="154"/>
        <v>21</v>
      </c>
      <c r="K2469" s="7" t="str">
        <f t="shared" ca="1" si="152"/>
        <v>LOSE</v>
      </c>
      <c r="L2469" s="8">
        <f t="shared" ca="1" si="153"/>
        <v>-1</v>
      </c>
      <c r="M2469" s="8">
        <f t="shared" ca="1" si="155"/>
        <v>-162</v>
      </c>
      <c r="N2469" s="32">
        <f ca="1">SUM(L$4:L2469)/I2469</f>
        <v>-6.569343065693431E-2</v>
      </c>
      <c r="O2469" s="46">
        <f ca="1">_xlfn.VAR.P(L$4:L2469)</f>
        <v>32.762107730832753</v>
      </c>
      <c r="P2469" s="33">
        <f ca="1">COUNTIF(K$4:K2469, "WIN")/I2469</f>
        <v>2.5952960259529603E-2</v>
      </c>
    </row>
    <row r="2470" spans="9:16" x14ac:dyDescent="0.25">
      <c r="I2470" s="5">
        <v>2467</v>
      </c>
      <c r="J2470" s="8">
        <f t="shared" ca="1" si="154"/>
        <v>11</v>
      </c>
      <c r="K2470" s="7" t="str">
        <f t="shared" ca="1" si="152"/>
        <v>LOSE</v>
      </c>
      <c r="L2470" s="8">
        <f t="shared" ca="1" si="153"/>
        <v>-1</v>
      </c>
      <c r="M2470" s="8">
        <f t="shared" ca="1" si="155"/>
        <v>-163</v>
      </c>
      <c r="N2470" s="32">
        <f ca="1">SUM(L$4:L2470)/I2470</f>
        <v>-6.6072152411836241E-2</v>
      </c>
      <c r="O2470" s="46">
        <f ca="1">_xlfn.VAR.P(L$4:L2470)</f>
        <v>32.749181288673235</v>
      </c>
      <c r="P2470" s="33">
        <f ca="1">COUNTIF(K$4:K2470, "WIN")/I2470</f>
        <v>2.5942440210782326E-2</v>
      </c>
    </row>
    <row r="2471" spans="9:16" x14ac:dyDescent="0.25">
      <c r="I2471" s="5">
        <v>2468</v>
      </c>
      <c r="J2471" s="8">
        <f t="shared" ca="1" si="154"/>
        <v>33</v>
      </c>
      <c r="K2471" s="7" t="str">
        <f t="shared" ca="1" si="152"/>
        <v>LOSE</v>
      </c>
      <c r="L2471" s="8">
        <f t="shared" ca="1" si="153"/>
        <v>-1</v>
      </c>
      <c r="M2471" s="8">
        <f t="shared" ca="1" si="155"/>
        <v>-164</v>
      </c>
      <c r="N2471" s="32">
        <f ca="1">SUM(L$4:L2471)/I2471</f>
        <v>-6.6450567260940036E-2</v>
      </c>
      <c r="O2471" s="46">
        <f ca="1">_xlfn.VAR.P(L$4:L2471)</f>
        <v>32.736265035238738</v>
      </c>
      <c r="P2471" s="33">
        <f ca="1">COUNTIF(K$4:K2471, "WIN")/I2471</f>
        <v>2.5931928687196109E-2</v>
      </c>
    </row>
    <row r="2472" spans="9:16" x14ac:dyDescent="0.25">
      <c r="I2472" s="5">
        <v>2469</v>
      </c>
      <c r="J2472" s="8">
        <f t="shared" ca="1" si="154"/>
        <v>12</v>
      </c>
      <c r="K2472" s="7" t="str">
        <f t="shared" ca="1" si="152"/>
        <v>LOSE</v>
      </c>
      <c r="L2472" s="8">
        <f t="shared" ca="1" si="153"/>
        <v>-1</v>
      </c>
      <c r="M2472" s="8">
        <f t="shared" ca="1" si="155"/>
        <v>-165</v>
      </c>
      <c r="N2472" s="32">
        <f ca="1">SUM(L$4:L2472)/I2472</f>
        <v>-6.6828675577156743E-2</v>
      </c>
      <c r="O2472" s="46">
        <f ca="1">_xlfn.VAR.P(L$4:L2472)</f>
        <v>32.723358958497272</v>
      </c>
      <c r="P2472" s="33">
        <f ca="1">COUNTIF(K$4:K2472, "WIN")/I2472</f>
        <v>2.5921425678412314E-2</v>
      </c>
    </row>
    <row r="2473" spans="9:16" x14ac:dyDescent="0.25">
      <c r="I2473" s="5">
        <v>2470</v>
      </c>
      <c r="J2473" s="8">
        <f t="shared" ca="1" si="154"/>
        <v>19</v>
      </c>
      <c r="K2473" s="7" t="str">
        <f t="shared" ca="1" si="152"/>
        <v>LOSE</v>
      </c>
      <c r="L2473" s="8">
        <f t="shared" ca="1" si="153"/>
        <v>-1</v>
      </c>
      <c r="M2473" s="8">
        <f t="shared" ca="1" si="155"/>
        <v>-166</v>
      </c>
      <c r="N2473" s="32">
        <f ca="1">SUM(L$4:L2473)/I2473</f>
        <v>-6.7206477732793521E-2</v>
      </c>
      <c r="O2473" s="46">
        <f ca="1">_xlfn.VAR.P(L$4:L2473)</f>
        <v>32.71046304643577</v>
      </c>
      <c r="P2473" s="33">
        <f ca="1">COUNTIF(K$4:K2473, "WIN")/I2473</f>
        <v>2.5910931174089068E-2</v>
      </c>
    </row>
    <row r="2474" spans="9:16" x14ac:dyDescent="0.25">
      <c r="I2474" s="5">
        <v>2471</v>
      </c>
      <c r="J2474" s="8">
        <f t="shared" ca="1" si="154"/>
        <v>7</v>
      </c>
      <c r="K2474" s="7" t="str">
        <f t="shared" ca="1" si="152"/>
        <v>WIN</v>
      </c>
      <c r="L2474" s="8">
        <f t="shared" ca="1" si="153"/>
        <v>35</v>
      </c>
      <c r="M2474" s="8">
        <f t="shared" ca="1" si="155"/>
        <v>-131</v>
      </c>
      <c r="N2474" s="32">
        <f ca="1">SUM(L$4:L2474)/I2474</f>
        <v>-5.3014973694860378E-2</v>
      </c>
      <c r="O2474" s="46">
        <f ca="1">_xlfn.VAR.P(L$4:L2474)</f>
        <v>33.194680306938878</v>
      </c>
      <c r="P2474" s="33">
        <f ca="1">COUNTIF(K$4:K2474, "WIN")/I2474</f>
        <v>2.6305139619587213E-2</v>
      </c>
    </row>
    <row r="2475" spans="9:16" x14ac:dyDescent="0.25">
      <c r="I2475" s="5">
        <v>2472</v>
      </c>
      <c r="J2475" s="8">
        <f t="shared" ca="1" si="154"/>
        <v>15</v>
      </c>
      <c r="K2475" s="7" t="str">
        <f t="shared" ca="1" si="152"/>
        <v>LOSE</v>
      </c>
      <c r="L2475" s="8">
        <f t="shared" ca="1" si="153"/>
        <v>-1</v>
      </c>
      <c r="M2475" s="8">
        <f t="shared" ca="1" si="155"/>
        <v>-132</v>
      </c>
      <c r="N2475" s="32">
        <f ca="1">SUM(L$4:L2475)/I2475</f>
        <v>-5.3398058252427182E-2</v>
      </c>
      <c r="O2475" s="46">
        <f ca="1">_xlfn.VAR.P(L$4:L2475)</f>
        <v>33.181614666792349</v>
      </c>
      <c r="P2475" s="33">
        <f ca="1">COUNTIF(K$4:K2475, "WIN")/I2475</f>
        <v>2.6294498381877023E-2</v>
      </c>
    </row>
    <row r="2476" spans="9:16" x14ac:dyDescent="0.25">
      <c r="I2476" s="5">
        <v>2473</v>
      </c>
      <c r="J2476" s="8">
        <f t="shared" ca="1" si="154"/>
        <v>7</v>
      </c>
      <c r="K2476" s="7" t="str">
        <f t="shared" ca="1" si="152"/>
        <v>WIN</v>
      </c>
      <c r="L2476" s="8">
        <f t="shared" ca="1" si="153"/>
        <v>35</v>
      </c>
      <c r="M2476" s="8">
        <f t="shared" ca="1" si="155"/>
        <v>-97</v>
      </c>
      <c r="N2476" s="32">
        <f ca="1">SUM(L$4:L2476)/I2476</f>
        <v>-3.9223615042458554E-2</v>
      </c>
      <c r="O2476" s="46">
        <f ca="1">_xlfn.VAR.P(L$4:L2476)</f>
        <v>33.664858596579407</v>
      </c>
      <c r="P2476" s="33">
        <f ca="1">COUNTIF(K$4:K2476, "WIN")/I2476</f>
        <v>2.6688232915487262E-2</v>
      </c>
    </row>
    <row r="2477" spans="9:16" x14ac:dyDescent="0.25">
      <c r="I2477" s="5">
        <v>2474</v>
      </c>
      <c r="J2477" s="8">
        <f t="shared" ca="1" si="154"/>
        <v>33</v>
      </c>
      <c r="K2477" s="7" t="str">
        <f t="shared" ca="1" si="152"/>
        <v>LOSE</v>
      </c>
      <c r="L2477" s="8">
        <f t="shared" ca="1" si="153"/>
        <v>-1</v>
      </c>
      <c r="M2477" s="8">
        <f t="shared" ca="1" si="155"/>
        <v>-98</v>
      </c>
      <c r="N2477" s="32">
        <f ca="1">SUM(L$4:L2477)/I2477</f>
        <v>-3.9611964430072755E-2</v>
      </c>
      <c r="O2477" s="46">
        <f ca="1">_xlfn.VAR.P(L$4:L2477)</f>
        <v>33.651624101651514</v>
      </c>
      <c r="P2477" s="33">
        <f ca="1">COUNTIF(K$4:K2477, "WIN")/I2477</f>
        <v>2.6677445432497979E-2</v>
      </c>
    </row>
    <row r="2478" spans="9:16" x14ac:dyDescent="0.25">
      <c r="I2478" s="5">
        <v>2475</v>
      </c>
      <c r="J2478" s="8">
        <f t="shared" ca="1" si="154"/>
        <v>19</v>
      </c>
      <c r="K2478" s="7" t="str">
        <f t="shared" ca="1" si="152"/>
        <v>LOSE</v>
      </c>
      <c r="L2478" s="8">
        <f t="shared" ca="1" si="153"/>
        <v>-1</v>
      </c>
      <c r="M2478" s="8">
        <f t="shared" ca="1" si="155"/>
        <v>-99</v>
      </c>
      <c r="N2478" s="32">
        <f ca="1">SUM(L$4:L2478)/I2478</f>
        <v>-0.04</v>
      </c>
      <c r="O2478" s="46">
        <f ca="1">_xlfn.VAR.P(L$4:L2478)</f>
        <v>33.638399999999997</v>
      </c>
      <c r="P2478" s="33">
        <f ca="1">COUNTIF(K$4:K2478, "WIN")/I2478</f>
        <v>2.6666666666666668E-2</v>
      </c>
    </row>
    <row r="2479" spans="9:16" x14ac:dyDescent="0.25">
      <c r="I2479" s="5">
        <v>2476</v>
      </c>
      <c r="J2479" s="8">
        <f t="shared" ca="1" si="154"/>
        <v>36</v>
      </c>
      <c r="K2479" s="7" t="str">
        <f t="shared" ca="1" si="152"/>
        <v>LOSE</v>
      </c>
      <c r="L2479" s="8">
        <f t="shared" ca="1" si="153"/>
        <v>-1</v>
      </c>
      <c r="M2479" s="8">
        <f t="shared" ca="1" si="155"/>
        <v>-100</v>
      </c>
      <c r="N2479" s="32">
        <f ca="1">SUM(L$4:L2479)/I2479</f>
        <v>-4.0387722132471729E-2</v>
      </c>
      <c r="O2479" s="46">
        <f ca="1">_xlfn.VAR.P(L$4:L2479)</f>
        <v>33.625186279396914</v>
      </c>
      <c r="P2479" s="33">
        <f ca="1">COUNTIF(K$4:K2479, "WIN")/I2479</f>
        <v>2.665589660743134E-2</v>
      </c>
    </row>
    <row r="2480" spans="9:16" x14ac:dyDescent="0.25">
      <c r="I2480" s="5">
        <v>2477</v>
      </c>
      <c r="J2480" s="8">
        <f t="shared" ca="1" si="154"/>
        <v>5</v>
      </c>
      <c r="K2480" s="7" t="str">
        <f t="shared" ca="1" si="152"/>
        <v>LOSE</v>
      </c>
      <c r="L2480" s="8">
        <f t="shared" ca="1" si="153"/>
        <v>-1</v>
      </c>
      <c r="M2480" s="8">
        <f t="shared" ca="1" si="155"/>
        <v>-101</v>
      </c>
      <c r="N2480" s="32">
        <f ca="1">SUM(L$4:L2480)/I2480</f>
        <v>-4.0775131207105367E-2</v>
      </c>
      <c r="O2480" s="46">
        <f ca="1">_xlfn.VAR.P(L$4:L2480)</f>
        <v>33.611982927633463</v>
      </c>
      <c r="P2480" s="33">
        <f ca="1">COUNTIF(K$4:K2480, "WIN")/I2480</f>
        <v>2.6645135244247074E-2</v>
      </c>
    </row>
    <row r="2481" spans="9:16" x14ac:dyDescent="0.25">
      <c r="I2481" s="5">
        <v>2478</v>
      </c>
      <c r="J2481" s="8">
        <f t="shared" ca="1" si="154"/>
        <v>27</v>
      </c>
      <c r="K2481" s="7" t="str">
        <f t="shared" ca="1" si="152"/>
        <v>LOSE</v>
      </c>
      <c r="L2481" s="8">
        <f t="shared" ca="1" si="153"/>
        <v>-1</v>
      </c>
      <c r="M2481" s="8">
        <f t="shared" ca="1" si="155"/>
        <v>-102</v>
      </c>
      <c r="N2481" s="32">
        <f ca="1">SUM(L$4:L2481)/I2481</f>
        <v>-4.1162227602905568E-2</v>
      </c>
      <c r="O2481" s="46">
        <f ca="1">_xlfn.VAR.P(L$4:L2481)</f>
        <v>33.598789932519978</v>
      </c>
      <c r="P2481" s="33">
        <f ca="1">COUNTIF(K$4:K2481, "WIN")/I2481</f>
        <v>2.6634382566585957E-2</v>
      </c>
    </row>
    <row r="2482" spans="9:16" x14ac:dyDescent="0.25">
      <c r="I2482" s="5">
        <v>2479</v>
      </c>
      <c r="J2482" s="8">
        <f t="shared" ca="1" si="154"/>
        <v>21</v>
      </c>
      <c r="K2482" s="7" t="str">
        <f t="shared" ca="1" si="152"/>
        <v>LOSE</v>
      </c>
      <c r="L2482" s="8">
        <f t="shared" ca="1" si="153"/>
        <v>-1</v>
      </c>
      <c r="M2482" s="8">
        <f t="shared" ca="1" si="155"/>
        <v>-103</v>
      </c>
      <c r="N2482" s="32">
        <f ca="1">SUM(L$4:L2482)/I2482</f>
        <v>-4.1549011698265428E-2</v>
      </c>
      <c r="O2482" s="46">
        <f ca="1">_xlfn.VAR.P(L$4:L2482)</f>
        <v>33.585607281885871</v>
      </c>
      <c r="P2482" s="33">
        <f ca="1">COUNTIF(K$4:K2482, "WIN")/I2482</f>
        <v>2.6623638563937072E-2</v>
      </c>
    </row>
    <row r="2483" spans="9:16" x14ac:dyDescent="0.25">
      <c r="I2483" s="5">
        <v>2480</v>
      </c>
      <c r="J2483" s="8">
        <f t="shared" ca="1" si="154"/>
        <v>33</v>
      </c>
      <c r="K2483" s="7" t="str">
        <f t="shared" ca="1" si="152"/>
        <v>LOSE</v>
      </c>
      <c r="L2483" s="8">
        <f t="shared" ca="1" si="153"/>
        <v>-1</v>
      </c>
      <c r="M2483" s="8">
        <f t="shared" ca="1" si="155"/>
        <v>-104</v>
      </c>
      <c r="N2483" s="32">
        <f ca="1">SUM(L$4:L2483)/I2483</f>
        <v>-4.1935483870967745E-2</v>
      </c>
      <c r="O2483" s="46">
        <f ca="1">_xlfn.VAR.P(L$4:L2483)</f>
        <v>33.572434963579603</v>
      </c>
      <c r="P2483" s="33">
        <f ca="1">COUNTIF(K$4:K2483, "WIN")/I2483</f>
        <v>2.661290322580645E-2</v>
      </c>
    </row>
    <row r="2484" spans="9:16" x14ac:dyDescent="0.25">
      <c r="I2484" s="5">
        <v>2481</v>
      </c>
      <c r="J2484" s="8">
        <f t="shared" ca="1" si="154"/>
        <v>17</v>
      </c>
      <c r="K2484" s="7" t="str">
        <f t="shared" ca="1" si="152"/>
        <v>LOSE</v>
      </c>
      <c r="L2484" s="8">
        <f t="shared" ca="1" si="153"/>
        <v>-1</v>
      </c>
      <c r="M2484" s="8">
        <f t="shared" ca="1" si="155"/>
        <v>-105</v>
      </c>
      <c r="N2484" s="32">
        <f ca="1">SUM(L$4:L2484)/I2484</f>
        <v>-4.2321644498186213E-2</v>
      </c>
      <c r="O2484" s="46">
        <f ca="1">_xlfn.VAR.P(L$4:L2484)</f>
        <v>33.559272965468637</v>
      </c>
      <c r="P2484" s="33">
        <f ca="1">COUNTIF(K$4:K2484, "WIN")/I2484</f>
        <v>2.6602176541717048E-2</v>
      </c>
    </row>
    <row r="2485" spans="9:16" x14ac:dyDescent="0.25">
      <c r="I2485" s="5">
        <v>2482</v>
      </c>
      <c r="J2485" s="8">
        <f t="shared" ca="1" si="154"/>
        <v>9</v>
      </c>
      <c r="K2485" s="7" t="str">
        <f t="shared" ca="1" si="152"/>
        <v>LOSE</v>
      </c>
      <c r="L2485" s="8">
        <f t="shared" ca="1" si="153"/>
        <v>-1</v>
      </c>
      <c r="M2485" s="8">
        <f t="shared" ca="1" si="155"/>
        <v>-106</v>
      </c>
      <c r="N2485" s="32">
        <f ca="1">SUM(L$4:L2485)/I2485</f>
        <v>-4.2707493956486701E-2</v>
      </c>
      <c r="O2485" s="46">
        <f ca="1">_xlfn.VAR.P(L$4:L2485)</f>
        <v>33.546121275439411</v>
      </c>
      <c r="P2485" s="33">
        <f ca="1">COUNTIF(K$4:K2485, "WIN")/I2485</f>
        <v>2.6591458501208701E-2</v>
      </c>
    </row>
    <row r="2486" spans="9:16" x14ac:dyDescent="0.25">
      <c r="I2486" s="5">
        <v>2483</v>
      </c>
      <c r="J2486" s="8">
        <f t="shared" ca="1" si="154"/>
        <v>15</v>
      </c>
      <c r="K2486" s="7" t="str">
        <f t="shared" ca="1" si="152"/>
        <v>LOSE</v>
      </c>
      <c r="L2486" s="8">
        <f t="shared" ca="1" si="153"/>
        <v>-1</v>
      </c>
      <c r="M2486" s="8">
        <f t="shared" ca="1" si="155"/>
        <v>-107</v>
      </c>
      <c r="N2486" s="32">
        <f ca="1">SUM(L$4:L2486)/I2486</f>
        <v>-4.3093032621828432E-2</v>
      </c>
      <c r="O2486" s="46">
        <f ca="1">_xlfn.VAR.P(L$4:L2486)</f>
        <v>33.532979881397289</v>
      </c>
      <c r="P2486" s="33">
        <f ca="1">COUNTIF(K$4:K2486, "WIN")/I2486</f>
        <v>2.6580749093838098E-2</v>
      </c>
    </row>
    <row r="2487" spans="9:16" x14ac:dyDescent="0.25">
      <c r="I2487" s="5">
        <v>2484</v>
      </c>
      <c r="J2487" s="8">
        <f t="shared" ca="1" si="154"/>
        <v>17</v>
      </c>
      <c r="K2487" s="7" t="str">
        <f t="shared" ca="1" si="152"/>
        <v>LOSE</v>
      </c>
      <c r="L2487" s="8">
        <f t="shared" ca="1" si="153"/>
        <v>-1</v>
      </c>
      <c r="M2487" s="8">
        <f t="shared" ca="1" si="155"/>
        <v>-108</v>
      </c>
      <c r="N2487" s="32">
        <f ca="1">SUM(L$4:L2487)/I2487</f>
        <v>-4.3478260869565216E-2</v>
      </c>
      <c r="O2487" s="46">
        <f ca="1">_xlfn.VAR.P(L$4:L2487)</f>
        <v>33.519848771266538</v>
      </c>
      <c r="P2487" s="33">
        <f ca="1">COUNTIF(K$4:K2487, "WIN")/I2487</f>
        <v>2.6570048309178744E-2</v>
      </c>
    </row>
    <row r="2488" spans="9:16" x14ac:dyDescent="0.25">
      <c r="I2488" s="5">
        <v>2485</v>
      </c>
      <c r="J2488" s="8">
        <f t="shared" ca="1" si="154"/>
        <v>12</v>
      </c>
      <c r="K2488" s="7" t="str">
        <f t="shared" ca="1" si="152"/>
        <v>LOSE</v>
      </c>
      <c r="L2488" s="8">
        <f t="shared" ca="1" si="153"/>
        <v>-1</v>
      </c>
      <c r="M2488" s="8">
        <f t="shared" ca="1" si="155"/>
        <v>-109</v>
      </c>
      <c r="N2488" s="32">
        <f ca="1">SUM(L$4:L2488)/I2488</f>
        <v>-4.386317907444668E-2</v>
      </c>
      <c r="O2488" s="46">
        <f ca="1">_xlfn.VAR.P(L$4:L2488)</f>
        <v>33.506727932990295</v>
      </c>
      <c r="P2488" s="33">
        <f ca="1">COUNTIF(K$4:K2488, "WIN")/I2488</f>
        <v>2.6559356136820925E-2</v>
      </c>
    </row>
    <row r="2489" spans="9:16" x14ac:dyDescent="0.25">
      <c r="I2489" s="5">
        <v>2486</v>
      </c>
      <c r="J2489" s="8">
        <f t="shared" ca="1" si="154"/>
        <v>32</v>
      </c>
      <c r="K2489" s="7" t="str">
        <f t="shared" ca="1" si="152"/>
        <v>LOSE</v>
      </c>
      <c r="L2489" s="8">
        <f t="shared" ca="1" si="153"/>
        <v>-1</v>
      </c>
      <c r="M2489" s="8">
        <f t="shared" ca="1" si="155"/>
        <v>-110</v>
      </c>
      <c r="N2489" s="32">
        <f ca="1">SUM(L$4:L2489)/I2489</f>
        <v>-4.4247787610619468E-2</v>
      </c>
      <c r="O2489" s="46">
        <f ca="1">_xlfn.VAR.P(L$4:L2489)</f>
        <v>33.493617354530507</v>
      </c>
      <c r="P2489" s="33">
        <f ca="1">COUNTIF(K$4:K2489, "WIN")/I2489</f>
        <v>2.6548672566371681E-2</v>
      </c>
    </row>
    <row r="2490" spans="9:16" x14ac:dyDescent="0.25">
      <c r="I2490" s="5">
        <v>2487</v>
      </c>
      <c r="J2490" s="8">
        <f t="shared" ca="1" si="154"/>
        <v>24</v>
      </c>
      <c r="K2490" s="7" t="str">
        <f t="shared" ca="1" si="152"/>
        <v>LOSE</v>
      </c>
      <c r="L2490" s="8">
        <f t="shared" ca="1" si="153"/>
        <v>-1</v>
      </c>
      <c r="M2490" s="8">
        <f t="shared" ca="1" si="155"/>
        <v>-111</v>
      </c>
      <c r="N2490" s="32">
        <f ca="1">SUM(L$4:L2490)/I2490</f>
        <v>-4.4632086851628471E-2</v>
      </c>
      <c r="O2490" s="46">
        <f ca="1">_xlfn.VAR.P(L$4:L2490)</f>
        <v>33.480517023867904</v>
      </c>
      <c r="P2490" s="33">
        <f ca="1">COUNTIF(K$4:K2490, "WIN")/I2490</f>
        <v>2.6537997587454766E-2</v>
      </c>
    </row>
    <row r="2491" spans="9:16" x14ac:dyDescent="0.25">
      <c r="I2491" s="5">
        <v>2488</v>
      </c>
      <c r="J2491" s="8">
        <f t="shared" ca="1" si="154"/>
        <v>3</v>
      </c>
      <c r="K2491" s="7" t="str">
        <f t="shared" ca="1" si="152"/>
        <v>LOSE</v>
      </c>
      <c r="L2491" s="8">
        <f t="shared" ca="1" si="153"/>
        <v>-1</v>
      </c>
      <c r="M2491" s="8">
        <f t="shared" ca="1" si="155"/>
        <v>-112</v>
      </c>
      <c r="N2491" s="32">
        <f ca="1">SUM(L$4:L2491)/I2491</f>
        <v>-4.5016077170418008E-2</v>
      </c>
      <c r="O2491" s="46">
        <f ca="1">_xlfn.VAR.P(L$4:L2491)</f>
        <v>33.467426929001974</v>
      </c>
      <c r="P2491" s="33">
        <f ca="1">COUNTIF(K$4:K2491, "WIN")/I2491</f>
        <v>2.652733118971061E-2</v>
      </c>
    </row>
    <row r="2492" spans="9:16" x14ac:dyDescent="0.25">
      <c r="I2492" s="5">
        <v>2489</v>
      </c>
      <c r="J2492" s="8">
        <f t="shared" ca="1" si="154"/>
        <v>34</v>
      </c>
      <c r="K2492" s="7" t="str">
        <f t="shared" ca="1" si="152"/>
        <v>LOSE</v>
      </c>
      <c r="L2492" s="8">
        <f t="shared" ca="1" si="153"/>
        <v>-1</v>
      </c>
      <c r="M2492" s="8">
        <f t="shared" ca="1" si="155"/>
        <v>-113</v>
      </c>
      <c r="N2492" s="32">
        <f ca="1">SUM(L$4:L2492)/I2492</f>
        <v>-4.5399758939333068E-2</v>
      </c>
      <c r="O2492" s="46">
        <f ca="1">_xlfn.VAR.P(L$4:L2492)</f>
        <v>33.454347057950926</v>
      </c>
      <c r="P2492" s="33">
        <f ca="1">COUNTIF(K$4:K2492, "WIN")/I2492</f>
        <v>2.6516673362796304E-2</v>
      </c>
    </row>
    <row r="2493" spans="9:16" x14ac:dyDescent="0.25">
      <c r="I2493" s="5">
        <v>2490</v>
      </c>
      <c r="J2493" s="8">
        <f t="shared" ca="1" si="154"/>
        <v>23</v>
      </c>
      <c r="K2493" s="7" t="str">
        <f t="shared" ca="1" si="152"/>
        <v>LOSE</v>
      </c>
      <c r="L2493" s="8">
        <f t="shared" ca="1" si="153"/>
        <v>-1</v>
      </c>
      <c r="M2493" s="8">
        <f t="shared" ca="1" si="155"/>
        <v>-114</v>
      </c>
      <c r="N2493" s="32">
        <f ca="1">SUM(L$4:L2493)/I2493</f>
        <v>-4.5783132530120479E-2</v>
      </c>
      <c r="O2493" s="46">
        <f ca="1">_xlfn.VAR.P(L$4:L2493)</f>
        <v>33.44127739875163</v>
      </c>
      <c r="P2493" s="33">
        <f ca="1">COUNTIF(K$4:K2493, "WIN")/I2493</f>
        <v>2.6506024096385541E-2</v>
      </c>
    </row>
    <row r="2494" spans="9:16" x14ac:dyDescent="0.25">
      <c r="I2494" s="5">
        <v>2491</v>
      </c>
      <c r="J2494" s="8">
        <f t="shared" ca="1" si="154"/>
        <v>29</v>
      </c>
      <c r="K2494" s="7" t="str">
        <f t="shared" ca="1" si="152"/>
        <v>LOSE</v>
      </c>
      <c r="L2494" s="8">
        <f t="shared" ca="1" si="153"/>
        <v>-1</v>
      </c>
      <c r="M2494" s="8">
        <f t="shared" ca="1" si="155"/>
        <v>-115</v>
      </c>
      <c r="N2494" s="32">
        <f ca="1">SUM(L$4:L2494)/I2494</f>
        <v>-4.6166198313930151E-2</v>
      </c>
      <c r="O2494" s="46">
        <f ca="1">_xlfn.VAR.P(L$4:L2494)</f>
        <v>33.428217939459614</v>
      </c>
      <c r="P2494" s="33">
        <f ca="1">COUNTIF(K$4:K2494, "WIN")/I2494</f>
        <v>2.6495383380168606E-2</v>
      </c>
    </row>
    <row r="2495" spans="9:16" x14ac:dyDescent="0.25">
      <c r="I2495" s="5">
        <v>2492</v>
      </c>
      <c r="J2495" s="8">
        <f t="shared" ca="1" si="154"/>
        <v>15</v>
      </c>
      <c r="K2495" s="7" t="str">
        <f t="shared" ca="1" si="152"/>
        <v>LOSE</v>
      </c>
      <c r="L2495" s="8">
        <f t="shared" ca="1" si="153"/>
        <v>-1</v>
      </c>
      <c r="M2495" s="8">
        <f t="shared" ca="1" si="155"/>
        <v>-116</v>
      </c>
      <c r="N2495" s="32">
        <f ca="1">SUM(L$4:L2495)/I2495</f>
        <v>-4.6548956661316213E-2</v>
      </c>
      <c r="O2495" s="46">
        <f ca="1">_xlfn.VAR.P(L$4:L2495)</f>
        <v>33.415168668148993</v>
      </c>
      <c r="P2495" s="33">
        <f ca="1">COUNTIF(K$4:K2495, "WIN")/I2495</f>
        <v>2.6484751203852328E-2</v>
      </c>
    </row>
    <row r="2496" spans="9:16" x14ac:dyDescent="0.25">
      <c r="I2496" s="5">
        <v>2493</v>
      </c>
      <c r="J2496" s="8">
        <f t="shared" ca="1" si="154"/>
        <v>23</v>
      </c>
      <c r="K2496" s="7" t="str">
        <f t="shared" ca="1" si="152"/>
        <v>LOSE</v>
      </c>
      <c r="L2496" s="8">
        <f t="shared" ca="1" si="153"/>
        <v>-1</v>
      </c>
      <c r="M2496" s="8">
        <f t="shared" ca="1" si="155"/>
        <v>-117</v>
      </c>
      <c r="N2496" s="32">
        <f ca="1">SUM(L$4:L2496)/I2496</f>
        <v>-4.6931407942238268E-2</v>
      </c>
      <c r="O2496" s="46">
        <f ca="1">_xlfn.VAR.P(L$4:L2496)</f>
        <v>33.402129572912457</v>
      </c>
      <c r="P2496" s="33">
        <f ca="1">COUNTIF(K$4:K2496, "WIN")/I2496</f>
        <v>2.6474127557160047E-2</v>
      </c>
    </row>
    <row r="2497" spans="9:16" x14ac:dyDescent="0.25">
      <c r="I2497" s="5">
        <v>2494</v>
      </c>
      <c r="J2497" s="8">
        <f t="shared" ca="1" si="154"/>
        <v>21</v>
      </c>
      <c r="K2497" s="7" t="str">
        <f t="shared" ca="1" si="152"/>
        <v>LOSE</v>
      </c>
      <c r="L2497" s="8">
        <f t="shared" ca="1" si="153"/>
        <v>-1</v>
      </c>
      <c r="M2497" s="8">
        <f t="shared" ca="1" si="155"/>
        <v>-118</v>
      </c>
      <c r="N2497" s="32">
        <f ca="1">SUM(L$4:L2497)/I2497</f>
        <v>-4.7313552526062549E-2</v>
      </c>
      <c r="O2497" s="46">
        <f ca="1">_xlfn.VAR.P(L$4:L2497)</f>
        <v>33.389100641861233</v>
      </c>
      <c r="P2497" s="33">
        <f ca="1">COUNTIF(K$4:K2497, "WIN")/I2497</f>
        <v>2.6463512429831595E-2</v>
      </c>
    </row>
    <row r="2498" spans="9:16" x14ac:dyDescent="0.25">
      <c r="I2498" s="5">
        <v>2495</v>
      </c>
      <c r="J2498" s="8">
        <f t="shared" ca="1" si="154"/>
        <v>34</v>
      </c>
      <c r="K2498" s="7" t="str">
        <f t="shared" ca="1" si="152"/>
        <v>LOSE</v>
      </c>
      <c r="L2498" s="8">
        <f t="shared" ca="1" si="153"/>
        <v>-1</v>
      </c>
      <c r="M2498" s="8">
        <f t="shared" ca="1" si="155"/>
        <v>-119</v>
      </c>
      <c r="N2498" s="32">
        <f ca="1">SUM(L$4:L2498)/I2498</f>
        <v>-4.7695390781563124E-2</v>
      </c>
      <c r="O2498" s="46">
        <f ca="1">_xlfn.VAR.P(L$4:L2498)</f>
        <v>33.376081863125044</v>
      </c>
      <c r="P2498" s="33">
        <f ca="1">COUNTIF(K$4:K2498, "WIN")/I2498</f>
        <v>2.6452905811623247E-2</v>
      </c>
    </row>
    <row r="2499" spans="9:16" x14ac:dyDescent="0.25">
      <c r="I2499" s="5">
        <v>2496</v>
      </c>
      <c r="J2499" s="8">
        <f t="shared" ca="1" si="154"/>
        <v>26</v>
      </c>
      <c r="K2499" s="7" t="str">
        <f t="shared" ca="1" si="152"/>
        <v>LOSE</v>
      </c>
      <c r="L2499" s="8">
        <f t="shared" ca="1" si="153"/>
        <v>-1</v>
      </c>
      <c r="M2499" s="8">
        <f t="shared" ca="1" si="155"/>
        <v>-120</v>
      </c>
      <c r="N2499" s="32">
        <f ca="1">SUM(L$4:L2499)/I2499</f>
        <v>-4.807692307692308E-2</v>
      </c>
      <c r="O2499" s="46">
        <f ca="1">_xlfn.VAR.P(L$4:L2499)</f>
        <v>33.363073224852073</v>
      </c>
      <c r="P2499" s="33">
        <f ca="1">COUNTIF(K$4:K2499, "WIN")/I2499</f>
        <v>2.6442307692307692E-2</v>
      </c>
    </row>
    <row r="2500" spans="9:16" x14ac:dyDescent="0.25">
      <c r="I2500" s="5">
        <v>2497</v>
      </c>
      <c r="J2500" s="8">
        <f t="shared" ca="1" si="154"/>
        <v>4</v>
      </c>
      <c r="K2500" s="7" t="str">
        <f t="shared" ref="K2500:K2563" ca="1" si="156">IF($D$7 = $J2500, "WIN", "LOSE")</f>
        <v>LOSE</v>
      </c>
      <c r="L2500" s="8">
        <f t="shared" ref="L2500:L2563" ca="1" si="157">IF($K2500 = "WIN", 35, -1)</f>
        <v>-1</v>
      </c>
      <c r="M2500" s="8">
        <f t="shared" ca="1" si="155"/>
        <v>-121</v>
      </c>
      <c r="N2500" s="32">
        <f ca="1">SUM(L$4:L2500)/I2500</f>
        <v>-4.8458149779735685E-2</v>
      </c>
      <c r="O2500" s="46">
        <f ca="1">_xlfn.VAR.P(L$4:L2500)</f>
        <v>33.350074715208912</v>
      </c>
      <c r="P2500" s="33">
        <f ca="1">COUNTIF(K$4:K2500, "WIN")/I2500</f>
        <v>2.643171806167401E-2</v>
      </c>
    </row>
    <row r="2501" spans="9:16" x14ac:dyDescent="0.25">
      <c r="I2501" s="5">
        <v>2498</v>
      </c>
      <c r="J2501" s="8">
        <f t="shared" ca="1" si="154"/>
        <v>21</v>
      </c>
      <c r="K2501" s="7" t="str">
        <f t="shared" ca="1" si="156"/>
        <v>LOSE</v>
      </c>
      <c r="L2501" s="8">
        <f t="shared" ca="1" si="157"/>
        <v>-1</v>
      </c>
      <c r="M2501" s="8">
        <f t="shared" ca="1" si="155"/>
        <v>-122</v>
      </c>
      <c r="N2501" s="32">
        <f ca="1">SUM(L$4:L2501)/I2501</f>
        <v>-4.8839071257005602E-2</v>
      </c>
      <c r="O2501" s="46">
        <f ca="1">_xlfn.VAR.P(L$4:L2501)</f>
        <v>33.337086322380564</v>
      </c>
      <c r="P2501" s="33">
        <f ca="1">COUNTIF(K$4:K2501, "WIN")/I2501</f>
        <v>2.6421136909527621E-2</v>
      </c>
    </row>
    <row r="2502" spans="9:16" x14ac:dyDescent="0.25">
      <c r="I2502" s="5">
        <v>2499</v>
      </c>
      <c r="J2502" s="8">
        <f t="shared" ref="J2502:J2565" ca="1" si="158">RANDBETWEEN(0,36)</f>
        <v>35</v>
      </c>
      <c r="K2502" s="7" t="str">
        <f t="shared" ca="1" si="156"/>
        <v>LOSE</v>
      </c>
      <c r="L2502" s="8">
        <f t="shared" ca="1" si="157"/>
        <v>-1</v>
      </c>
      <c r="M2502" s="8">
        <f t="shared" ref="M2502:M2565" ca="1" si="159">M2501+L2502</f>
        <v>-123</v>
      </c>
      <c r="N2502" s="32">
        <f ca="1">SUM(L$4:L2502)/I2502</f>
        <v>-4.9219687875150062E-2</v>
      </c>
      <c r="O2502" s="46">
        <f ca="1">_xlfn.VAR.P(L$4:L2502)</f>
        <v>33.324108034570372</v>
      </c>
      <c r="P2502" s="33">
        <f ca="1">COUNTIF(K$4:K2502, "WIN")/I2502</f>
        <v>2.6410564225690276E-2</v>
      </c>
    </row>
    <row r="2503" spans="9:16" x14ac:dyDescent="0.25">
      <c r="I2503" s="5">
        <v>2500</v>
      </c>
      <c r="J2503" s="8">
        <f t="shared" ca="1" si="158"/>
        <v>24</v>
      </c>
      <c r="K2503" s="7" t="str">
        <f t="shared" ca="1" si="156"/>
        <v>LOSE</v>
      </c>
      <c r="L2503" s="8">
        <f t="shared" ca="1" si="157"/>
        <v>-1</v>
      </c>
      <c r="M2503" s="8">
        <f t="shared" ca="1" si="159"/>
        <v>-124</v>
      </c>
      <c r="N2503" s="32">
        <f ca="1">SUM(L$4:L2503)/I2503</f>
        <v>-4.9599999999999998E-2</v>
      </c>
      <c r="O2503" s="46">
        <f ca="1">_xlfn.VAR.P(L$4:L2503)</f>
        <v>33.311139840000003</v>
      </c>
      <c r="P2503" s="33">
        <f ca="1">COUNTIF(K$4:K2503, "WIN")/I2503</f>
        <v>2.64E-2</v>
      </c>
    </row>
    <row r="2504" spans="9:16" x14ac:dyDescent="0.25">
      <c r="I2504" s="5">
        <v>2501</v>
      </c>
      <c r="J2504" s="8">
        <f t="shared" ca="1" si="158"/>
        <v>29</v>
      </c>
      <c r="K2504" s="7" t="str">
        <f t="shared" ca="1" si="156"/>
        <v>LOSE</v>
      </c>
      <c r="L2504" s="8">
        <f t="shared" ca="1" si="157"/>
        <v>-1</v>
      </c>
      <c r="M2504" s="8">
        <f t="shared" ca="1" si="159"/>
        <v>-125</v>
      </c>
      <c r="N2504" s="32">
        <f ca="1">SUM(L$4:L2504)/I2504</f>
        <v>-4.998000799680128E-2</v>
      </c>
      <c r="O2504" s="46">
        <f ca="1">_xlfn.VAR.P(L$4:L2504)</f>
        <v>33.298181726909398</v>
      </c>
      <c r="P2504" s="33">
        <f ca="1">COUNTIF(K$4:K2504, "WIN")/I2504</f>
        <v>2.6389444222311077E-2</v>
      </c>
    </row>
    <row r="2505" spans="9:16" x14ac:dyDescent="0.25">
      <c r="I2505" s="5">
        <v>2502</v>
      </c>
      <c r="J2505" s="8">
        <f t="shared" ca="1" si="158"/>
        <v>33</v>
      </c>
      <c r="K2505" s="7" t="str">
        <f t="shared" ca="1" si="156"/>
        <v>LOSE</v>
      </c>
      <c r="L2505" s="8">
        <f t="shared" ca="1" si="157"/>
        <v>-1</v>
      </c>
      <c r="M2505" s="8">
        <f t="shared" ca="1" si="159"/>
        <v>-126</v>
      </c>
      <c r="N2505" s="32">
        <f ca="1">SUM(L$4:L2505)/I2505</f>
        <v>-5.0359712230215826E-2</v>
      </c>
      <c r="O2505" s="46">
        <f ca="1">_xlfn.VAR.P(L$4:L2505)</f>
        <v>33.285233683556754</v>
      </c>
      <c r="P2505" s="33">
        <f ca="1">COUNTIF(K$4:K2505, "WIN")/I2505</f>
        <v>2.6378896882494004E-2</v>
      </c>
    </row>
    <row r="2506" spans="9:16" x14ac:dyDescent="0.25">
      <c r="I2506" s="5">
        <v>2503</v>
      </c>
      <c r="J2506" s="8">
        <f t="shared" ca="1" si="158"/>
        <v>31</v>
      </c>
      <c r="K2506" s="7" t="str">
        <f t="shared" ca="1" si="156"/>
        <v>LOSE</v>
      </c>
      <c r="L2506" s="8">
        <f t="shared" ca="1" si="157"/>
        <v>-1</v>
      </c>
      <c r="M2506" s="8">
        <f t="shared" ca="1" si="159"/>
        <v>-127</v>
      </c>
      <c r="N2506" s="32">
        <f ca="1">SUM(L$4:L2506)/I2506</f>
        <v>-5.0739113064322813E-2</v>
      </c>
      <c r="O2506" s="46">
        <f ca="1">_xlfn.VAR.P(L$4:L2506)</f>
        <v>33.272295698218471</v>
      </c>
      <c r="P2506" s="33">
        <f ca="1">COUNTIF(K$4:K2506, "WIN")/I2506</f>
        <v>2.6368357970435477E-2</v>
      </c>
    </row>
    <row r="2507" spans="9:16" x14ac:dyDescent="0.25">
      <c r="I2507" s="5">
        <v>2504</v>
      </c>
      <c r="J2507" s="8">
        <f t="shared" ca="1" si="158"/>
        <v>8</v>
      </c>
      <c r="K2507" s="7" t="str">
        <f t="shared" ca="1" si="156"/>
        <v>LOSE</v>
      </c>
      <c r="L2507" s="8">
        <f t="shared" ca="1" si="157"/>
        <v>-1</v>
      </c>
      <c r="M2507" s="8">
        <f t="shared" ca="1" si="159"/>
        <v>-128</v>
      </c>
      <c r="N2507" s="32">
        <f ca="1">SUM(L$4:L2507)/I2507</f>
        <v>-5.1118210862619806E-2</v>
      </c>
      <c r="O2507" s="46">
        <f ca="1">_xlfn.VAR.P(L$4:L2507)</f>
        <v>33.259367759189132</v>
      </c>
      <c r="P2507" s="33">
        <f ca="1">COUNTIF(K$4:K2507, "WIN")/I2507</f>
        <v>2.6357827476038338E-2</v>
      </c>
    </row>
    <row r="2508" spans="9:16" x14ac:dyDescent="0.25">
      <c r="I2508" s="5">
        <v>2505</v>
      </c>
      <c r="J2508" s="8">
        <f t="shared" ca="1" si="158"/>
        <v>28</v>
      </c>
      <c r="K2508" s="7" t="str">
        <f t="shared" ca="1" si="156"/>
        <v>LOSE</v>
      </c>
      <c r="L2508" s="8">
        <f t="shared" ca="1" si="157"/>
        <v>-1</v>
      </c>
      <c r="M2508" s="8">
        <f t="shared" ca="1" si="159"/>
        <v>-129</v>
      </c>
      <c r="N2508" s="32">
        <f ca="1">SUM(L$4:L2508)/I2508</f>
        <v>-5.1497005988023953E-2</v>
      </c>
      <c r="O2508" s="46">
        <f ca="1">_xlfn.VAR.P(L$4:L2508)</f>
        <v>33.246449854781453</v>
      </c>
      <c r="P2508" s="33">
        <f ca="1">COUNTIF(K$4:K2508, "WIN")/I2508</f>
        <v>2.6347305389221556E-2</v>
      </c>
    </row>
    <row r="2509" spans="9:16" x14ac:dyDescent="0.25">
      <c r="I2509" s="5">
        <v>2506</v>
      </c>
      <c r="J2509" s="8">
        <f t="shared" ca="1" si="158"/>
        <v>34</v>
      </c>
      <c r="K2509" s="7" t="str">
        <f t="shared" ca="1" si="156"/>
        <v>LOSE</v>
      </c>
      <c r="L2509" s="8">
        <f t="shared" ca="1" si="157"/>
        <v>-1</v>
      </c>
      <c r="M2509" s="8">
        <f t="shared" ca="1" si="159"/>
        <v>-130</v>
      </c>
      <c r="N2509" s="32">
        <f ca="1">SUM(L$4:L2509)/I2509</f>
        <v>-5.1875498802873107E-2</v>
      </c>
      <c r="O2509" s="46">
        <f ca="1">_xlfn.VAR.P(L$4:L2509)</f>
        <v>33.233541973326268</v>
      </c>
      <c r="P2509" s="33">
        <f ca="1">COUNTIF(K$4:K2509, "WIN")/I2509</f>
        <v>2.6336791699920193E-2</v>
      </c>
    </row>
    <row r="2510" spans="9:16" x14ac:dyDescent="0.25">
      <c r="I2510" s="5">
        <v>2507</v>
      </c>
      <c r="J2510" s="8">
        <f t="shared" ca="1" si="158"/>
        <v>25</v>
      </c>
      <c r="K2510" s="7" t="str">
        <f t="shared" ca="1" si="156"/>
        <v>LOSE</v>
      </c>
      <c r="L2510" s="8">
        <f t="shared" ca="1" si="157"/>
        <v>-1</v>
      </c>
      <c r="M2510" s="8">
        <f t="shared" ca="1" si="159"/>
        <v>-131</v>
      </c>
      <c r="N2510" s="32">
        <f ca="1">SUM(L$4:L2510)/I2510</f>
        <v>-5.2253689668927003E-2</v>
      </c>
      <c r="O2510" s="46">
        <f ca="1">_xlfn.VAR.P(L$4:L2510)</f>
        <v>33.220644103172468</v>
      </c>
      <c r="P2510" s="33">
        <f ca="1">COUNTIF(K$4:K2510, "WIN")/I2510</f>
        <v>2.6326286398085361E-2</v>
      </c>
    </row>
    <row r="2511" spans="9:16" x14ac:dyDescent="0.25">
      <c r="I2511" s="5">
        <v>2508</v>
      </c>
      <c r="J2511" s="8">
        <f t="shared" ca="1" si="158"/>
        <v>23</v>
      </c>
      <c r="K2511" s="7" t="str">
        <f t="shared" ca="1" si="156"/>
        <v>LOSE</v>
      </c>
      <c r="L2511" s="8">
        <f t="shared" ca="1" si="157"/>
        <v>-1</v>
      </c>
      <c r="M2511" s="8">
        <f t="shared" ca="1" si="159"/>
        <v>-132</v>
      </c>
      <c r="N2511" s="32">
        <f ca="1">SUM(L$4:L2511)/I2511</f>
        <v>-5.2631578947368418E-2</v>
      </c>
      <c r="O2511" s="46">
        <f ca="1">_xlfn.VAR.P(L$4:L2511)</f>
        <v>33.207756232686982</v>
      </c>
      <c r="P2511" s="33">
        <f ca="1">COUNTIF(K$4:K2511, "WIN")/I2511</f>
        <v>2.6315789473684209E-2</v>
      </c>
    </row>
    <row r="2512" spans="9:16" x14ac:dyDescent="0.25">
      <c r="I2512" s="5">
        <v>2509</v>
      </c>
      <c r="J2512" s="8">
        <f t="shared" ca="1" si="158"/>
        <v>26</v>
      </c>
      <c r="K2512" s="7" t="str">
        <f t="shared" ca="1" si="156"/>
        <v>LOSE</v>
      </c>
      <c r="L2512" s="8">
        <f t="shared" ca="1" si="157"/>
        <v>-1</v>
      </c>
      <c r="M2512" s="8">
        <f t="shared" ca="1" si="159"/>
        <v>-133</v>
      </c>
      <c r="N2512" s="32">
        <f ca="1">SUM(L$4:L2512)/I2512</f>
        <v>-5.3009166998804307E-2</v>
      </c>
      <c r="O2512" s="46">
        <f ca="1">_xlfn.VAR.P(L$4:L2512)</f>
        <v>33.194878350254747</v>
      </c>
      <c r="P2512" s="33">
        <f ca="1">COUNTIF(K$4:K2512, "WIN")/I2512</f>
        <v>2.6305300916699879E-2</v>
      </c>
    </row>
    <row r="2513" spans="9:16" x14ac:dyDescent="0.25">
      <c r="I2513" s="5">
        <v>2510</v>
      </c>
      <c r="J2513" s="8">
        <f t="shared" ca="1" si="158"/>
        <v>36</v>
      </c>
      <c r="K2513" s="7" t="str">
        <f t="shared" ca="1" si="156"/>
        <v>LOSE</v>
      </c>
      <c r="L2513" s="8">
        <f t="shared" ca="1" si="157"/>
        <v>-1</v>
      </c>
      <c r="M2513" s="8">
        <f t="shared" ca="1" si="159"/>
        <v>-134</v>
      </c>
      <c r="N2513" s="32">
        <f ca="1">SUM(L$4:L2513)/I2513</f>
        <v>-5.3386454183266929E-2</v>
      </c>
      <c r="O2513" s="46">
        <f ca="1">_xlfn.VAR.P(L$4:L2513)</f>
        <v>33.18201044427866</v>
      </c>
      <c r="P2513" s="33">
        <f ca="1">COUNTIF(K$4:K2513, "WIN")/I2513</f>
        <v>2.6294820717131476E-2</v>
      </c>
    </row>
    <row r="2514" spans="9:16" x14ac:dyDescent="0.25">
      <c r="I2514" s="5">
        <v>2511</v>
      </c>
      <c r="J2514" s="8">
        <f t="shared" ca="1" si="158"/>
        <v>22</v>
      </c>
      <c r="K2514" s="7" t="str">
        <f t="shared" ca="1" si="156"/>
        <v>LOSE</v>
      </c>
      <c r="L2514" s="8">
        <f t="shared" ca="1" si="157"/>
        <v>-1</v>
      </c>
      <c r="M2514" s="8">
        <f t="shared" ca="1" si="159"/>
        <v>-135</v>
      </c>
      <c r="N2514" s="32">
        <f ca="1">SUM(L$4:L2514)/I2514</f>
        <v>-5.3763440860215055E-2</v>
      </c>
      <c r="O2514" s="46">
        <f ca="1">_xlfn.VAR.P(L$4:L2514)</f>
        <v>33.169152503179561</v>
      </c>
      <c r="P2514" s="33">
        <f ca="1">COUNTIF(K$4:K2514, "WIN")/I2514</f>
        <v>2.6284348864994027E-2</v>
      </c>
    </row>
    <row r="2515" spans="9:16" x14ac:dyDescent="0.25">
      <c r="I2515" s="5">
        <v>2512</v>
      </c>
      <c r="J2515" s="8">
        <f t="shared" ca="1" si="158"/>
        <v>26</v>
      </c>
      <c r="K2515" s="7" t="str">
        <f t="shared" ca="1" si="156"/>
        <v>LOSE</v>
      </c>
      <c r="L2515" s="8">
        <f t="shared" ca="1" si="157"/>
        <v>-1</v>
      </c>
      <c r="M2515" s="8">
        <f t="shared" ca="1" si="159"/>
        <v>-136</v>
      </c>
      <c r="N2515" s="32">
        <f ca="1">SUM(L$4:L2515)/I2515</f>
        <v>-5.4140127388535034E-2</v>
      </c>
      <c r="O2515" s="46">
        <f ca="1">_xlfn.VAR.P(L$4:L2515)</f>
        <v>33.156304515396165</v>
      </c>
      <c r="P2515" s="33">
        <f ca="1">COUNTIF(K$4:K2515, "WIN")/I2515</f>
        <v>2.6273885350318472E-2</v>
      </c>
    </row>
    <row r="2516" spans="9:16" x14ac:dyDescent="0.25">
      <c r="I2516" s="5">
        <v>2513</v>
      </c>
      <c r="J2516" s="8">
        <f t="shared" ca="1" si="158"/>
        <v>21</v>
      </c>
      <c r="K2516" s="7" t="str">
        <f t="shared" ca="1" si="156"/>
        <v>LOSE</v>
      </c>
      <c r="L2516" s="8">
        <f t="shared" ca="1" si="157"/>
        <v>-1</v>
      </c>
      <c r="M2516" s="8">
        <f t="shared" ca="1" si="159"/>
        <v>-137</v>
      </c>
      <c r="N2516" s="32">
        <f ca="1">SUM(L$4:L2516)/I2516</f>
        <v>-5.451651412654198E-2</v>
      </c>
      <c r="O2516" s="46">
        <f ca="1">_xlfn.VAR.P(L$4:L2516)</f>
        <v>33.143466469385061</v>
      </c>
      <c r="P2516" s="33">
        <f ca="1">COUNTIF(K$4:K2516, "WIN")/I2516</f>
        <v>2.6263430163151611E-2</v>
      </c>
    </row>
    <row r="2517" spans="9:16" x14ac:dyDescent="0.25">
      <c r="I2517" s="5">
        <v>2514</v>
      </c>
      <c r="J2517" s="8">
        <f t="shared" ca="1" si="158"/>
        <v>33</v>
      </c>
      <c r="K2517" s="7" t="str">
        <f t="shared" ca="1" si="156"/>
        <v>LOSE</v>
      </c>
      <c r="L2517" s="8">
        <f t="shared" ca="1" si="157"/>
        <v>-1</v>
      </c>
      <c r="M2517" s="8">
        <f t="shared" ca="1" si="159"/>
        <v>-138</v>
      </c>
      <c r="N2517" s="32">
        <f ca="1">SUM(L$4:L2517)/I2517</f>
        <v>-5.4892601431980909E-2</v>
      </c>
      <c r="O2517" s="46">
        <f ca="1">_xlfn.VAR.P(L$4:L2517)</f>
        <v>33.130638353620682</v>
      </c>
      <c r="P2517" s="33">
        <f ca="1">COUNTIF(K$4:K2517, "WIN")/I2517</f>
        <v>2.6252983293556086E-2</v>
      </c>
    </row>
    <row r="2518" spans="9:16" x14ac:dyDescent="0.25">
      <c r="I2518" s="5">
        <v>2515</v>
      </c>
      <c r="J2518" s="8">
        <f t="shared" ca="1" si="158"/>
        <v>27</v>
      </c>
      <c r="K2518" s="7" t="str">
        <f t="shared" ca="1" si="156"/>
        <v>LOSE</v>
      </c>
      <c r="L2518" s="8">
        <f t="shared" ca="1" si="157"/>
        <v>-1</v>
      </c>
      <c r="M2518" s="8">
        <f t="shared" ca="1" si="159"/>
        <v>-139</v>
      </c>
      <c r="N2518" s="32">
        <f ca="1">SUM(L$4:L2518)/I2518</f>
        <v>-5.5268389662027836E-2</v>
      </c>
      <c r="O2518" s="46">
        <f ca="1">_xlfn.VAR.P(L$4:L2518)</f>
        <v>33.117820156595222</v>
      </c>
      <c r="P2518" s="33">
        <f ca="1">COUNTIF(K$4:K2518, "WIN")/I2518</f>
        <v>2.6242544731610338E-2</v>
      </c>
    </row>
    <row r="2519" spans="9:16" x14ac:dyDescent="0.25">
      <c r="I2519" s="5">
        <v>2516</v>
      </c>
      <c r="J2519" s="8">
        <f t="shared" ca="1" si="158"/>
        <v>24</v>
      </c>
      <c r="K2519" s="7" t="str">
        <f t="shared" ca="1" si="156"/>
        <v>LOSE</v>
      </c>
      <c r="L2519" s="8">
        <f t="shared" ca="1" si="157"/>
        <v>-1</v>
      </c>
      <c r="M2519" s="8">
        <f t="shared" ca="1" si="159"/>
        <v>-140</v>
      </c>
      <c r="N2519" s="32">
        <f ca="1">SUM(L$4:L2519)/I2519</f>
        <v>-5.5643879173290937E-2</v>
      </c>
      <c r="O2519" s="46">
        <f ca="1">_xlfn.VAR.P(L$4:L2519)</f>
        <v>33.105011866818657</v>
      </c>
      <c r="P2519" s="33">
        <f ca="1">COUNTIF(K$4:K2519, "WIN")/I2519</f>
        <v>2.6232114467408585E-2</v>
      </c>
    </row>
    <row r="2520" spans="9:16" x14ac:dyDescent="0.25">
      <c r="I2520" s="5">
        <v>2517</v>
      </c>
      <c r="J2520" s="8">
        <f t="shared" ca="1" si="158"/>
        <v>12</v>
      </c>
      <c r="K2520" s="7" t="str">
        <f t="shared" ca="1" si="156"/>
        <v>LOSE</v>
      </c>
      <c r="L2520" s="8">
        <f t="shared" ca="1" si="157"/>
        <v>-1</v>
      </c>
      <c r="M2520" s="8">
        <f t="shared" ca="1" si="159"/>
        <v>-141</v>
      </c>
      <c r="N2520" s="32">
        <f ca="1">SUM(L$4:L2520)/I2520</f>
        <v>-5.6019070321811679E-2</v>
      </c>
      <c r="O2520" s="46">
        <f ca="1">_xlfn.VAR.P(L$4:L2520)</f>
        <v>33.092213472818685</v>
      </c>
      <c r="P2520" s="33">
        <f ca="1">COUNTIF(K$4:K2520, "WIN")/I2520</f>
        <v>2.6221692491060787E-2</v>
      </c>
    </row>
    <row r="2521" spans="9:16" x14ac:dyDescent="0.25">
      <c r="I2521" s="5">
        <v>2518</v>
      </c>
      <c r="J2521" s="8">
        <f t="shared" ca="1" si="158"/>
        <v>35</v>
      </c>
      <c r="K2521" s="7" t="str">
        <f t="shared" ca="1" si="156"/>
        <v>LOSE</v>
      </c>
      <c r="L2521" s="8">
        <f t="shared" ca="1" si="157"/>
        <v>-1</v>
      </c>
      <c r="M2521" s="8">
        <f t="shared" ca="1" si="159"/>
        <v>-142</v>
      </c>
      <c r="N2521" s="32">
        <f ca="1">SUM(L$4:L2521)/I2521</f>
        <v>-5.6393963463065924E-2</v>
      </c>
      <c r="O2521" s="46">
        <f ca="1">_xlfn.VAR.P(L$4:L2521)</f>
        <v>33.079424963140681</v>
      </c>
      <c r="P2521" s="33">
        <f ca="1">COUNTIF(K$4:K2521, "WIN")/I2521</f>
        <v>2.6211278792692614E-2</v>
      </c>
    </row>
    <row r="2522" spans="9:16" x14ac:dyDescent="0.25">
      <c r="I2522" s="5">
        <v>2519</v>
      </c>
      <c r="J2522" s="8">
        <f t="shared" ca="1" si="158"/>
        <v>7</v>
      </c>
      <c r="K2522" s="7" t="str">
        <f t="shared" ca="1" si="156"/>
        <v>WIN</v>
      </c>
      <c r="L2522" s="8">
        <f t="shared" ca="1" si="157"/>
        <v>35</v>
      </c>
      <c r="M2522" s="8">
        <f t="shared" ca="1" si="159"/>
        <v>-107</v>
      </c>
      <c r="N2522" s="32">
        <f ca="1">SUM(L$4:L2522)/I2522</f>
        <v>-4.2477173481540294E-2</v>
      </c>
      <c r="O2522" s="46">
        <f ca="1">_xlfn.VAR.P(L$4:L2522)</f>
        <v>33.553971791360652</v>
      </c>
      <c r="P2522" s="33">
        <f ca="1">COUNTIF(K$4:K2522, "WIN")/I2522</f>
        <v>2.6597856292179436E-2</v>
      </c>
    </row>
    <row r="2523" spans="9:16" x14ac:dyDescent="0.25">
      <c r="I2523" s="5">
        <v>2520</v>
      </c>
      <c r="J2523" s="8">
        <f t="shared" ca="1" si="158"/>
        <v>8</v>
      </c>
      <c r="K2523" s="7" t="str">
        <f t="shared" ca="1" si="156"/>
        <v>LOSE</v>
      </c>
      <c r="L2523" s="8">
        <f t="shared" ca="1" si="157"/>
        <v>-1</v>
      </c>
      <c r="M2523" s="8">
        <f t="shared" ca="1" si="159"/>
        <v>-108</v>
      </c>
      <c r="N2523" s="32">
        <f ca="1">SUM(L$4:L2523)/I2523</f>
        <v>-4.2857142857142858E-2</v>
      </c>
      <c r="O2523" s="46">
        <f ca="1">_xlfn.VAR.P(L$4:L2523)</f>
        <v>33.541020408163263</v>
      </c>
      <c r="P2523" s="33">
        <f ca="1">COUNTIF(K$4:K2523, "WIN")/I2523</f>
        <v>2.6587301587301587E-2</v>
      </c>
    </row>
    <row r="2524" spans="9:16" x14ac:dyDescent="0.25">
      <c r="I2524" s="5">
        <v>2521</v>
      </c>
      <c r="J2524" s="8">
        <f t="shared" ca="1" si="158"/>
        <v>22</v>
      </c>
      <c r="K2524" s="7" t="str">
        <f t="shared" ca="1" si="156"/>
        <v>LOSE</v>
      </c>
      <c r="L2524" s="8">
        <f t="shared" ca="1" si="157"/>
        <v>-1</v>
      </c>
      <c r="M2524" s="8">
        <f t="shared" ca="1" si="159"/>
        <v>-109</v>
      </c>
      <c r="N2524" s="32">
        <f ca="1">SUM(L$4:L2524)/I2524</f>
        <v>-4.32368107893693E-2</v>
      </c>
      <c r="O2524" s="46">
        <f ca="1">_xlfn.VAR.P(L$4:L2524)</f>
        <v>33.528079011354208</v>
      </c>
      <c r="P2524" s="33">
        <f ca="1">COUNTIF(K$4:K2524, "WIN")/I2524</f>
        <v>2.6576755255850851E-2</v>
      </c>
    </row>
    <row r="2525" spans="9:16" x14ac:dyDescent="0.25">
      <c r="I2525" s="5">
        <v>2522</v>
      </c>
      <c r="J2525" s="8">
        <f t="shared" ca="1" si="158"/>
        <v>12</v>
      </c>
      <c r="K2525" s="7" t="str">
        <f t="shared" ca="1" si="156"/>
        <v>LOSE</v>
      </c>
      <c r="L2525" s="8">
        <f t="shared" ca="1" si="157"/>
        <v>-1</v>
      </c>
      <c r="M2525" s="8">
        <f t="shared" ca="1" si="159"/>
        <v>-110</v>
      </c>
      <c r="N2525" s="32">
        <f ca="1">SUM(L$4:L2525)/I2525</f>
        <v>-4.3616177636796191E-2</v>
      </c>
      <c r="O2525" s="46">
        <f ca="1">_xlfn.VAR.P(L$4:L2525)</f>
        <v>33.515147589397287</v>
      </c>
      <c r="P2525" s="33">
        <f ca="1">COUNTIF(K$4:K2525, "WIN")/I2525</f>
        <v>2.6566217287866772E-2</v>
      </c>
    </row>
    <row r="2526" spans="9:16" x14ac:dyDescent="0.25">
      <c r="I2526" s="5">
        <v>2523</v>
      </c>
      <c r="J2526" s="8">
        <f t="shared" ca="1" si="158"/>
        <v>0</v>
      </c>
      <c r="K2526" s="7" t="str">
        <f t="shared" ca="1" si="156"/>
        <v>LOSE</v>
      </c>
      <c r="L2526" s="8">
        <f t="shared" ca="1" si="157"/>
        <v>-1</v>
      </c>
      <c r="M2526" s="8">
        <f t="shared" ca="1" si="159"/>
        <v>-111</v>
      </c>
      <c r="N2526" s="32">
        <f ca="1">SUM(L$4:L2526)/I2526</f>
        <v>-4.3995243757431628E-2</v>
      </c>
      <c r="O2526" s="46">
        <f ca="1">_xlfn.VAR.P(L$4:L2526)</f>
        <v>33.502226130774048</v>
      </c>
      <c r="P2526" s="33">
        <f ca="1">COUNTIF(K$4:K2526, "WIN")/I2526</f>
        <v>2.6555687673404677E-2</v>
      </c>
    </row>
    <row r="2527" spans="9:16" x14ac:dyDescent="0.25">
      <c r="I2527" s="5">
        <v>2524</v>
      </c>
      <c r="J2527" s="8">
        <f t="shared" ca="1" si="158"/>
        <v>10</v>
      </c>
      <c r="K2527" s="7" t="str">
        <f t="shared" ca="1" si="156"/>
        <v>LOSE</v>
      </c>
      <c r="L2527" s="8">
        <f t="shared" ca="1" si="157"/>
        <v>-1</v>
      </c>
      <c r="M2527" s="8">
        <f t="shared" ca="1" si="159"/>
        <v>-112</v>
      </c>
      <c r="N2527" s="32">
        <f ca="1">SUM(L$4:L2527)/I2527</f>
        <v>-4.4374009508716325E-2</v>
      </c>
      <c r="O2527" s="46">
        <f ca="1">_xlfn.VAR.P(L$4:L2527)</f>
        <v>33.489314623983766</v>
      </c>
      <c r="P2527" s="33">
        <f ca="1">COUNTIF(K$4:K2527, "WIN")/I2527</f>
        <v>2.6545166402535656E-2</v>
      </c>
    </row>
    <row r="2528" spans="9:16" x14ac:dyDescent="0.25">
      <c r="I2528" s="5">
        <v>2525</v>
      </c>
      <c r="J2528" s="8">
        <f t="shared" ca="1" si="158"/>
        <v>9</v>
      </c>
      <c r="K2528" s="7" t="str">
        <f t="shared" ca="1" si="156"/>
        <v>LOSE</v>
      </c>
      <c r="L2528" s="8">
        <f t="shared" ca="1" si="157"/>
        <v>-1</v>
      </c>
      <c r="M2528" s="8">
        <f t="shared" ca="1" si="159"/>
        <v>-113</v>
      </c>
      <c r="N2528" s="32">
        <f ca="1">SUM(L$4:L2528)/I2528</f>
        <v>-4.4752475247524751E-2</v>
      </c>
      <c r="O2528" s="46">
        <f ca="1">_xlfn.VAR.P(L$4:L2528)</f>
        <v>33.476413057543375</v>
      </c>
      <c r="P2528" s="33">
        <f ca="1">COUNTIF(K$4:K2528, "WIN")/I2528</f>
        <v>2.6534653465346534E-2</v>
      </c>
    </row>
    <row r="2529" spans="9:16" x14ac:dyDescent="0.25">
      <c r="I2529" s="5">
        <v>2526</v>
      </c>
      <c r="J2529" s="8">
        <f t="shared" ca="1" si="158"/>
        <v>20</v>
      </c>
      <c r="K2529" s="7" t="str">
        <f t="shared" ca="1" si="156"/>
        <v>LOSE</v>
      </c>
      <c r="L2529" s="8">
        <f t="shared" ca="1" si="157"/>
        <v>-1</v>
      </c>
      <c r="M2529" s="8">
        <f t="shared" ca="1" si="159"/>
        <v>-114</v>
      </c>
      <c r="N2529" s="32">
        <f ca="1">SUM(L$4:L2529)/I2529</f>
        <v>-4.5130641330166268E-2</v>
      </c>
      <c r="O2529" s="46">
        <f ca="1">_xlfn.VAR.P(L$4:L2529)</f>
        <v>33.463521419987472</v>
      </c>
      <c r="P2529" s="33">
        <f ca="1">COUNTIF(K$4:K2529, "WIN")/I2529</f>
        <v>2.6524148851939825E-2</v>
      </c>
    </row>
    <row r="2530" spans="9:16" x14ac:dyDescent="0.25">
      <c r="I2530" s="5">
        <v>2527</v>
      </c>
      <c r="J2530" s="8">
        <f t="shared" ca="1" si="158"/>
        <v>3</v>
      </c>
      <c r="K2530" s="7" t="str">
        <f t="shared" ca="1" si="156"/>
        <v>LOSE</v>
      </c>
      <c r="L2530" s="8">
        <f t="shared" ca="1" si="157"/>
        <v>-1</v>
      </c>
      <c r="M2530" s="8">
        <f t="shared" ca="1" si="159"/>
        <v>-115</v>
      </c>
      <c r="N2530" s="32">
        <f ca="1">SUM(L$4:L2530)/I2530</f>
        <v>-4.5508508112386228E-2</v>
      </c>
      <c r="O2530" s="46">
        <f ca="1">_xlfn.VAR.P(L$4:L2530)</f>
        <v>33.450639699868255</v>
      </c>
      <c r="P2530" s="33">
        <f ca="1">COUNTIF(K$4:K2530, "WIN")/I2530</f>
        <v>2.6513652552433715E-2</v>
      </c>
    </row>
    <row r="2531" spans="9:16" x14ac:dyDescent="0.25">
      <c r="I2531" s="5">
        <v>2528</v>
      </c>
      <c r="J2531" s="8">
        <f t="shared" ca="1" si="158"/>
        <v>27</v>
      </c>
      <c r="K2531" s="7" t="str">
        <f t="shared" ca="1" si="156"/>
        <v>LOSE</v>
      </c>
      <c r="L2531" s="8">
        <f t="shared" ca="1" si="157"/>
        <v>-1</v>
      </c>
      <c r="M2531" s="8">
        <f t="shared" ca="1" si="159"/>
        <v>-116</v>
      </c>
      <c r="N2531" s="32">
        <f ca="1">SUM(L$4:L2531)/I2531</f>
        <v>-4.588607594936709E-2</v>
      </c>
      <c r="O2531" s="46">
        <f ca="1">_xlfn.VAR.P(L$4:L2531)</f>
        <v>33.437767885755491</v>
      </c>
      <c r="P2531" s="33">
        <f ca="1">COUNTIF(K$4:K2531, "WIN")/I2531</f>
        <v>2.6503164556962024E-2</v>
      </c>
    </row>
    <row r="2532" spans="9:16" x14ac:dyDescent="0.25">
      <c r="I2532" s="5">
        <v>2529</v>
      </c>
      <c r="J2532" s="8">
        <f t="shared" ca="1" si="158"/>
        <v>13</v>
      </c>
      <c r="K2532" s="7" t="str">
        <f t="shared" ca="1" si="156"/>
        <v>LOSE</v>
      </c>
      <c r="L2532" s="8">
        <f t="shared" ca="1" si="157"/>
        <v>-1</v>
      </c>
      <c r="M2532" s="8">
        <f t="shared" ca="1" si="159"/>
        <v>-117</v>
      </c>
      <c r="N2532" s="32">
        <f ca="1">SUM(L$4:L2532)/I2532</f>
        <v>-4.6263345195729534E-2</v>
      </c>
      <c r="O2532" s="46">
        <f ca="1">_xlfn.VAR.P(L$4:L2532)</f>
        <v>33.424905966236494</v>
      </c>
      <c r="P2532" s="33">
        <f ca="1">COUNTIF(K$4:K2532, "WIN")/I2532</f>
        <v>2.649268485567418E-2</v>
      </c>
    </row>
    <row r="2533" spans="9:16" x14ac:dyDescent="0.25">
      <c r="I2533" s="5">
        <v>2530</v>
      </c>
      <c r="J2533" s="8">
        <f t="shared" ca="1" si="158"/>
        <v>18</v>
      </c>
      <c r="K2533" s="7" t="str">
        <f t="shared" ca="1" si="156"/>
        <v>LOSE</v>
      </c>
      <c r="L2533" s="8">
        <f t="shared" ca="1" si="157"/>
        <v>-1</v>
      </c>
      <c r="M2533" s="8">
        <f t="shared" ca="1" si="159"/>
        <v>-118</v>
      </c>
      <c r="N2533" s="32">
        <f ca="1">SUM(L$4:L2533)/I2533</f>
        <v>-4.6640316205533598E-2</v>
      </c>
      <c r="O2533" s="46">
        <f ca="1">_xlfn.VAR.P(L$4:L2533)</f>
        <v>33.412053929916105</v>
      </c>
      <c r="P2533" s="33">
        <f ca="1">COUNTIF(K$4:K2533, "WIN")/I2533</f>
        <v>2.6482213438735178E-2</v>
      </c>
    </row>
    <row r="2534" spans="9:16" x14ac:dyDescent="0.25">
      <c r="I2534" s="5">
        <v>2531</v>
      </c>
      <c r="J2534" s="8">
        <f t="shared" ca="1" si="158"/>
        <v>10</v>
      </c>
      <c r="K2534" s="7" t="str">
        <f t="shared" ca="1" si="156"/>
        <v>LOSE</v>
      </c>
      <c r="L2534" s="8">
        <f t="shared" ca="1" si="157"/>
        <v>-1</v>
      </c>
      <c r="M2534" s="8">
        <f t="shared" ca="1" si="159"/>
        <v>-119</v>
      </c>
      <c r="N2534" s="32">
        <f ca="1">SUM(L$4:L2534)/I2534</f>
        <v>-4.7016989332279734E-2</v>
      </c>
      <c r="O2534" s="46">
        <f ca="1">_xlfn.VAR.P(L$4:L2534)</f>
        <v>33.399211765416617</v>
      </c>
      <c r="P2534" s="33">
        <f ca="1">COUNTIF(K$4:K2534, "WIN")/I2534</f>
        <v>2.6471750296325564E-2</v>
      </c>
    </row>
    <row r="2535" spans="9:16" x14ac:dyDescent="0.25">
      <c r="I2535" s="5">
        <v>2532</v>
      </c>
      <c r="J2535" s="8">
        <f t="shared" ca="1" si="158"/>
        <v>14</v>
      </c>
      <c r="K2535" s="7" t="str">
        <f t="shared" ca="1" si="156"/>
        <v>LOSE</v>
      </c>
      <c r="L2535" s="8">
        <f t="shared" ca="1" si="157"/>
        <v>-1</v>
      </c>
      <c r="M2535" s="8">
        <f t="shared" ca="1" si="159"/>
        <v>-120</v>
      </c>
      <c r="N2535" s="32">
        <f ca="1">SUM(L$4:L2535)/I2535</f>
        <v>-4.7393364928909949E-2</v>
      </c>
      <c r="O2535" s="46">
        <f ca="1">_xlfn.VAR.P(L$4:L2535)</f>
        <v>33.386379461377778</v>
      </c>
      <c r="P2535" s="33">
        <f ca="1">COUNTIF(K$4:K2535, "WIN")/I2535</f>
        <v>2.6461295418641392E-2</v>
      </c>
    </row>
    <row r="2536" spans="9:16" x14ac:dyDescent="0.25">
      <c r="I2536" s="5">
        <v>2533</v>
      </c>
      <c r="J2536" s="8">
        <f t="shared" ca="1" si="158"/>
        <v>2</v>
      </c>
      <c r="K2536" s="7" t="str">
        <f t="shared" ca="1" si="156"/>
        <v>LOSE</v>
      </c>
      <c r="L2536" s="8">
        <f t="shared" ca="1" si="157"/>
        <v>-1</v>
      </c>
      <c r="M2536" s="8">
        <f t="shared" ca="1" si="159"/>
        <v>-121</v>
      </c>
      <c r="N2536" s="32">
        <f ca="1">SUM(L$4:L2536)/I2536</f>
        <v>-4.7769443347808922E-2</v>
      </c>
      <c r="O2536" s="46">
        <f ca="1">_xlfn.VAR.P(L$4:L2536)</f>
        <v>33.373557006456736</v>
      </c>
      <c r="P2536" s="33">
        <f ca="1">COUNTIF(K$4:K2536, "WIN")/I2536</f>
        <v>2.6450848795894197E-2</v>
      </c>
    </row>
    <row r="2537" spans="9:16" x14ac:dyDescent="0.25">
      <c r="I2537" s="5">
        <v>2534</v>
      </c>
      <c r="J2537" s="8">
        <f t="shared" ca="1" si="158"/>
        <v>1</v>
      </c>
      <c r="K2537" s="7" t="str">
        <f t="shared" ca="1" si="156"/>
        <v>LOSE</v>
      </c>
      <c r="L2537" s="8">
        <f t="shared" ca="1" si="157"/>
        <v>-1</v>
      </c>
      <c r="M2537" s="8">
        <f t="shared" ca="1" si="159"/>
        <v>-122</v>
      </c>
      <c r="N2537" s="32">
        <f ca="1">SUM(L$4:L2537)/I2537</f>
        <v>-4.8145224940805052E-2</v>
      </c>
      <c r="O2537" s="46">
        <f ca="1">_xlfn.VAR.P(L$4:L2537)</f>
        <v>33.360744389328026</v>
      </c>
      <c r="P2537" s="33">
        <f ca="1">COUNTIF(K$4:K2537, "WIN")/I2537</f>
        <v>2.644041041831097E-2</v>
      </c>
    </row>
    <row r="2538" spans="9:16" x14ac:dyDescent="0.25">
      <c r="I2538" s="5">
        <v>2535</v>
      </c>
      <c r="J2538" s="8">
        <f t="shared" ca="1" si="158"/>
        <v>30</v>
      </c>
      <c r="K2538" s="7" t="str">
        <f t="shared" ca="1" si="156"/>
        <v>LOSE</v>
      </c>
      <c r="L2538" s="8">
        <f t="shared" ca="1" si="157"/>
        <v>-1</v>
      </c>
      <c r="M2538" s="8">
        <f t="shared" ca="1" si="159"/>
        <v>-123</v>
      </c>
      <c r="N2538" s="32">
        <f ca="1">SUM(L$4:L2538)/I2538</f>
        <v>-4.85207100591716E-2</v>
      </c>
      <c r="O2538" s="46">
        <f ca="1">_xlfn.VAR.P(L$4:L2538)</f>
        <v>33.347941598683519</v>
      </c>
      <c r="P2538" s="33">
        <f ca="1">COUNTIF(K$4:K2538, "WIN")/I2538</f>
        <v>2.6429980276134121E-2</v>
      </c>
    </row>
    <row r="2539" spans="9:16" x14ac:dyDescent="0.25">
      <c r="I2539" s="5">
        <v>2536</v>
      </c>
      <c r="J2539" s="8">
        <f t="shared" ca="1" si="158"/>
        <v>36</v>
      </c>
      <c r="K2539" s="7" t="str">
        <f t="shared" ca="1" si="156"/>
        <v>LOSE</v>
      </c>
      <c r="L2539" s="8">
        <f t="shared" ca="1" si="157"/>
        <v>-1</v>
      </c>
      <c r="M2539" s="8">
        <f t="shared" ca="1" si="159"/>
        <v>-124</v>
      </c>
      <c r="N2539" s="32">
        <f ca="1">SUM(L$4:L2539)/I2539</f>
        <v>-4.8895899053627762E-2</v>
      </c>
      <c r="O2539" s="46">
        <f ca="1">_xlfn.VAR.P(L$4:L2539)</f>
        <v>33.335148623232392</v>
      </c>
      <c r="P2539" s="33">
        <f ca="1">COUNTIF(K$4:K2539, "WIN")/I2539</f>
        <v>2.641955835962145E-2</v>
      </c>
    </row>
    <row r="2540" spans="9:16" x14ac:dyDescent="0.25">
      <c r="I2540" s="5">
        <v>2537</v>
      </c>
      <c r="J2540" s="8">
        <f t="shared" ca="1" si="158"/>
        <v>21</v>
      </c>
      <c r="K2540" s="7" t="str">
        <f t="shared" ca="1" si="156"/>
        <v>LOSE</v>
      </c>
      <c r="L2540" s="8">
        <f t="shared" ca="1" si="157"/>
        <v>-1</v>
      </c>
      <c r="M2540" s="8">
        <f t="shared" ca="1" si="159"/>
        <v>-125</v>
      </c>
      <c r="N2540" s="32">
        <f ca="1">SUM(L$4:L2540)/I2540</f>
        <v>-4.9270792274339774E-2</v>
      </c>
      <c r="O2540" s="46">
        <f ca="1">_xlfn.VAR.P(L$4:L2540)</f>
        <v>33.32236545170111</v>
      </c>
      <c r="P2540" s="33">
        <f ca="1">COUNTIF(K$4:K2540, "WIN")/I2540</f>
        <v>2.6409144659046119E-2</v>
      </c>
    </row>
    <row r="2541" spans="9:16" x14ac:dyDescent="0.25">
      <c r="I2541" s="5">
        <v>2538</v>
      </c>
      <c r="J2541" s="8">
        <f t="shared" ca="1" si="158"/>
        <v>23</v>
      </c>
      <c r="K2541" s="7" t="str">
        <f t="shared" ca="1" si="156"/>
        <v>LOSE</v>
      </c>
      <c r="L2541" s="8">
        <f t="shared" ca="1" si="157"/>
        <v>-1</v>
      </c>
      <c r="M2541" s="8">
        <f t="shared" ca="1" si="159"/>
        <v>-126</v>
      </c>
      <c r="N2541" s="32">
        <f ca="1">SUM(L$4:L2541)/I2541</f>
        <v>-4.9645390070921988E-2</v>
      </c>
      <c r="O2541" s="46">
        <f ca="1">_xlfn.VAR.P(L$4:L2541)</f>
        <v>33.309592072833361</v>
      </c>
      <c r="P2541" s="33">
        <f ca="1">COUNTIF(K$4:K2541, "WIN")/I2541</f>
        <v>2.6398739164696611E-2</v>
      </c>
    </row>
    <row r="2542" spans="9:16" x14ac:dyDescent="0.25">
      <c r="I2542" s="5">
        <v>2539</v>
      </c>
      <c r="J2542" s="8">
        <f t="shared" ca="1" si="158"/>
        <v>26</v>
      </c>
      <c r="K2542" s="7" t="str">
        <f t="shared" ca="1" si="156"/>
        <v>LOSE</v>
      </c>
      <c r="L2542" s="8">
        <f t="shared" ca="1" si="157"/>
        <v>-1</v>
      </c>
      <c r="M2542" s="8">
        <f t="shared" ca="1" si="159"/>
        <v>-127</v>
      </c>
      <c r="N2542" s="32">
        <f ca="1">SUM(L$4:L2542)/I2542</f>
        <v>-5.0019692792437967E-2</v>
      </c>
      <c r="O2542" s="46">
        <f ca="1">_xlfn.VAR.P(L$4:L2542)</f>
        <v>33.296828475390058</v>
      </c>
      <c r="P2542" s="33">
        <f ca="1">COUNTIF(K$4:K2542, "WIN")/I2542</f>
        <v>2.6388341866876722E-2</v>
      </c>
    </row>
    <row r="2543" spans="9:16" x14ac:dyDescent="0.25">
      <c r="I2543" s="5">
        <v>2540</v>
      </c>
      <c r="J2543" s="8">
        <f t="shared" ca="1" si="158"/>
        <v>29</v>
      </c>
      <c r="K2543" s="7" t="str">
        <f t="shared" ca="1" si="156"/>
        <v>LOSE</v>
      </c>
      <c r="L2543" s="8">
        <f t="shared" ca="1" si="157"/>
        <v>-1</v>
      </c>
      <c r="M2543" s="8">
        <f t="shared" ca="1" si="159"/>
        <v>-128</v>
      </c>
      <c r="N2543" s="32">
        <f ca="1">SUM(L$4:L2543)/I2543</f>
        <v>-5.0393700787401574E-2</v>
      </c>
      <c r="O2543" s="46">
        <f ca="1">_xlfn.VAR.P(L$4:L2543)</f>
        <v>33.284074648149293</v>
      </c>
      <c r="P2543" s="33">
        <f ca="1">COUNTIF(K$4:K2543, "WIN")/I2543</f>
        <v>2.6377952755905511E-2</v>
      </c>
    </row>
    <row r="2544" spans="9:16" x14ac:dyDescent="0.25">
      <c r="I2544" s="5">
        <v>2541</v>
      </c>
      <c r="J2544" s="8">
        <f t="shared" ca="1" si="158"/>
        <v>6</v>
      </c>
      <c r="K2544" s="7" t="str">
        <f t="shared" ca="1" si="156"/>
        <v>LOSE</v>
      </c>
      <c r="L2544" s="8">
        <f t="shared" ca="1" si="157"/>
        <v>-1</v>
      </c>
      <c r="M2544" s="8">
        <f t="shared" ca="1" si="159"/>
        <v>-129</v>
      </c>
      <c r="N2544" s="32">
        <f ca="1">SUM(L$4:L2544)/I2544</f>
        <v>-5.0767414403778043E-2</v>
      </c>
      <c r="O2544" s="46">
        <f ca="1">_xlfn.VAR.P(L$4:L2544)</f>
        <v>33.271330579906305</v>
      </c>
      <c r="P2544" s="33">
        <f ca="1">COUNTIF(K$4:K2544, "WIN")/I2544</f>
        <v>2.6367571822117276E-2</v>
      </c>
    </row>
    <row r="2545" spans="9:16" x14ac:dyDescent="0.25">
      <c r="I2545" s="5">
        <v>2542</v>
      </c>
      <c r="J2545" s="8">
        <f t="shared" ca="1" si="158"/>
        <v>7</v>
      </c>
      <c r="K2545" s="7" t="str">
        <f t="shared" ca="1" si="156"/>
        <v>WIN</v>
      </c>
      <c r="L2545" s="8">
        <f t="shared" ca="1" si="157"/>
        <v>35</v>
      </c>
      <c r="M2545" s="8">
        <f t="shared" ca="1" si="159"/>
        <v>-94</v>
      </c>
      <c r="N2545" s="32">
        <f ca="1">SUM(L$4:L2545)/I2545</f>
        <v>-3.6978756884343038E-2</v>
      </c>
      <c r="O2545" s="46">
        <f ca="1">_xlfn.VAR.P(L$4:L2545)</f>
        <v>33.741354837471626</v>
      </c>
      <c r="P2545" s="33">
        <f ca="1">COUNTIF(K$4:K2545, "WIN")/I2545</f>
        <v>2.6750590086546028E-2</v>
      </c>
    </row>
    <row r="2546" spans="9:16" x14ac:dyDescent="0.25">
      <c r="I2546" s="5">
        <v>2543</v>
      </c>
      <c r="J2546" s="8">
        <f t="shared" ca="1" si="158"/>
        <v>34</v>
      </c>
      <c r="K2546" s="7" t="str">
        <f t="shared" ca="1" si="156"/>
        <v>LOSE</v>
      </c>
      <c r="L2546" s="8">
        <f t="shared" ca="1" si="157"/>
        <v>-1</v>
      </c>
      <c r="M2546" s="8">
        <f t="shared" ca="1" si="159"/>
        <v>-95</v>
      </c>
      <c r="N2546" s="32">
        <f ca="1">SUM(L$4:L2546)/I2546</f>
        <v>-3.7357451828548958E-2</v>
      </c>
      <c r="O2546" s="46">
        <f ca="1">_xlfn.VAR.P(L$4:L2546)</f>
        <v>33.728451058622213</v>
      </c>
      <c r="P2546" s="33">
        <f ca="1">COUNTIF(K$4:K2546, "WIN")/I2546</f>
        <v>2.6740070782540308E-2</v>
      </c>
    </row>
    <row r="2547" spans="9:16" x14ac:dyDescent="0.25">
      <c r="I2547" s="5">
        <v>2544</v>
      </c>
      <c r="J2547" s="8">
        <f t="shared" ca="1" si="158"/>
        <v>24</v>
      </c>
      <c r="K2547" s="7" t="str">
        <f t="shared" ca="1" si="156"/>
        <v>LOSE</v>
      </c>
      <c r="L2547" s="8">
        <f t="shared" ca="1" si="157"/>
        <v>-1</v>
      </c>
      <c r="M2547" s="8">
        <f t="shared" ca="1" si="159"/>
        <v>-96</v>
      </c>
      <c r="N2547" s="32">
        <f ca="1">SUM(L$4:L2547)/I2547</f>
        <v>-3.7735849056603772E-2</v>
      </c>
      <c r="O2547" s="46">
        <f ca="1">_xlfn.VAR.P(L$4:L2547)</f>
        <v>33.715557137771448</v>
      </c>
      <c r="P2547" s="33">
        <f ca="1">COUNTIF(K$4:K2547, "WIN")/I2547</f>
        <v>2.6729559748427674E-2</v>
      </c>
    </row>
    <row r="2548" spans="9:16" x14ac:dyDescent="0.25">
      <c r="I2548" s="5">
        <v>2545</v>
      </c>
      <c r="J2548" s="8">
        <f t="shared" ca="1" si="158"/>
        <v>1</v>
      </c>
      <c r="K2548" s="7" t="str">
        <f t="shared" ca="1" si="156"/>
        <v>LOSE</v>
      </c>
      <c r="L2548" s="8">
        <f t="shared" ca="1" si="157"/>
        <v>-1</v>
      </c>
      <c r="M2548" s="8">
        <f t="shared" ca="1" si="159"/>
        <v>-97</v>
      </c>
      <c r="N2548" s="32">
        <f ca="1">SUM(L$4:L2548)/I2548</f>
        <v>-3.81139489194499E-2</v>
      </c>
      <c r="O2548" s="46">
        <f ca="1">_xlfn.VAR.P(L$4:L2548)</f>
        <v>33.702673063636468</v>
      </c>
      <c r="P2548" s="33">
        <f ca="1">COUNTIF(K$4:K2548, "WIN")/I2548</f>
        <v>2.6719056974459726E-2</v>
      </c>
    </row>
    <row r="2549" spans="9:16" x14ac:dyDescent="0.25">
      <c r="I2549" s="5">
        <v>2546</v>
      </c>
      <c r="J2549" s="8">
        <f t="shared" ca="1" si="158"/>
        <v>22</v>
      </c>
      <c r="K2549" s="7" t="str">
        <f t="shared" ca="1" si="156"/>
        <v>LOSE</v>
      </c>
      <c r="L2549" s="8">
        <f t="shared" ca="1" si="157"/>
        <v>-1</v>
      </c>
      <c r="M2549" s="8">
        <f t="shared" ca="1" si="159"/>
        <v>-98</v>
      </c>
      <c r="N2549" s="32">
        <f ca="1">SUM(L$4:L2549)/I2549</f>
        <v>-3.8491751767478398E-2</v>
      </c>
      <c r="O2549" s="46">
        <f ca="1">_xlfn.VAR.P(L$4:L2549)</f>
        <v>33.689798824951602</v>
      </c>
      <c r="P2549" s="33">
        <f ca="1">COUNTIF(K$4:K2549, "WIN")/I2549</f>
        <v>2.6708562450903379E-2</v>
      </c>
    </row>
    <row r="2550" spans="9:16" x14ac:dyDescent="0.25">
      <c r="I2550" s="5">
        <v>2547</v>
      </c>
      <c r="J2550" s="8">
        <f t="shared" ca="1" si="158"/>
        <v>13</v>
      </c>
      <c r="K2550" s="7" t="str">
        <f t="shared" ca="1" si="156"/>
        <v>LOSE</v>
      </c>
      <c r="L2550" s="8">
        <f t="shared" ca="1" si="157"/>
        <v>-1</v>
      </c>
      <c r="M2550" s="8">
        <f t="shared" ca="1" si="159"/>
        <v>-99</v>
      </c>
      <c r="N2550" s="32">
        <f ca="1">SUM(L$4:L2550)/I2550</f>
        <v>-3.8869257950530034E-2</v>
      </c>
      <c r="O2550" s="46">
        <f ca="1">_xlfn.VAR.P(L$4:L2550)</f>
        <v>33.676934410468355</v>
      </c>
      <c r="P2550" s="33">
        <f ca="1">COUNTIF(K$4:K2550, "WIN")/I2550</f>
        <v>2.6698076168040832E-2</v>
      </c>
    </row>
    <row r="2551" spans="9:16" x14ac:dyDescent="0.25">
      <c r="I2551" s="5">
        <v>2548</v>
      </c>
      <c r="J2551" s="8">
        <f t="shared" ca="1" si="158"/>
        <v>18</v>
      </c>
      <c r="K2551" s="7" t="str">
        <f t="shared" ca="1" si="156"/>
        <v>LOSE</v>
      </c>
      <c r="L2551" s="8">
        <f t="shared" ca="1" si="157"/>
        <v>-1</v>
      </c>
      <c r="M2551" s="8">
        <f t="shared" ca="1" si="159"/>
        <v>-100</v>
      </c>
      <c r="N2551" s="32">
        <f ca="1">SUM(L$4:L2551)/I2551</f>
        <v>-3.924646781789639E-2</v>
      </c>
      <c r="O2551" s="46">
        <f ca="1">_xlfn.VAR.P(L$4:L2551)</f>
        <v>33.664079808955343</v>
      </c>
      <c r="P2551" s="33">
        <f ca="1">COUNTIF(K$4:K2551, "WIN")/I2551</f>
        <v>2.6687598116169546E-2</v>
      </c>
    </row>
    <row r="2552" spans="9:16" x14ac:dyDescent="0.25">
      <c r="I2552" s="5">
        <v>2549</v>
      </c>
      <c r="J2552" s="8">
        <f t="shared" ca="1" si="158"/>
        <v>36</v>
      </c>
      <c r="K2552" s="7" t="str">
        <f t="shared" ca="1" si="156"/>
        <v>LOSE</v>
      </c>
      <c r="L2552" s="8">
        <f t="shared" ca="1" si="157"/>
        <v>-1</v>
      </c>
      <c r="M2552" s="8">
        <f t="shared" ca="1" si="159"/>
        <v>-101</v>
      </c>
      <c r="N2552" s="32">
        <f ca="1">SUM(L$4:L2552)/I2552</f>
        <v>-3.9623381718320909E-2</v>
      </c>
      <c r="O2552" s="46">
        <f ca="1">_xlfn.VAR.P(L$4:L2552)</f>
        <v>33.651235009198295</v>
      </c>
      <c r="P2552" s="33">
        <f ca="1">COUNTIF(K$4:K2552, "WIN")/I2552</f>
        <v>2.6677128285602196E-2</v>
      </c>
    </row>
    <row r="2553" spans="9:16" x14ac:dyDescent="0.25">
      <c r="I2553" s="5">
        <v>2550</v>
      </c>
      <c r="J2553" s="8">
        <f t="shared" ca="1" si="158"/>
        <v>29</v>
      </c>
      <c r="K2553" s="7" t="str">
        <f t="shared" ca="1" si="156"/>
        <v>LOSE</v>
      </c>
      <c r="L2553" s="8">
        <f t="shared" ca="1" si="157"/>
        <v>-1</v>
      </c>
      <c r="M2553" s="8">
        <f t="shared" ca="1" si="159"/>
        <v>-102</v>
      </c>
      <c r="N2553" s="32">
        <f ca="1">SUM(L$4:L2553)/I2553</f>
        <v>-0.04</v>
      </c>
      <c r="O2553" s="46">
        <f ca="1">_xlfn.VAR.P(L$4:L2553)</f>
        <v>33.638399999999997</v>
      </c>
      <c r="P2553" s="33">
        <f ca="1">COUNTIF(K$4:K2553, "WIN")/I2553</f>
        <v>2.6666666666666668E-2</v>
      </c>
    </row>
    <row r="2554" spans="9:16" x14ac:dyDescent="0.25">
      <c r="I2554" s="5">
        <v>2551</v>
      </c>
      <c r="J2554" s="8">
        <f t="shared" ca="1" si="158"/>
        <v>16</v>
      </c>
      <c r="K2554" s="7" t="str">
        <f t="shared" ca="1" si="156"/>
        <v>LOSE</v>
      </c>
      <c r="L2554" s="8">
        <f t="shared" ca="1" si="157"/>
        <v>-1</v>
      </c>
      <c r="M2554" s="8">
        <f t="shared" ca="1" si="159"/>
        <v>-103</v>
      </c>
      <c r="N2554" s="32">
        <f ca="1">SUM(L$4:L2554)/I2554</f>
        <v>-4.0376323010584088E-2</v>
      </c>
      <c r="O2554" s="46">
        <f ca="1">_xlfn.VAR.P(L$4:L2554)</f>
        <v>33.625574770180286</v>
      </c>
      <c r="P2554" s="33">
        <f ca="1">COUNTIF(K$4:K2554, "WIN")/I2554</f>
        <v>2.6656213249705997E-2</v>
      </c>
    </row>
    <row r="2555" spans="9:16" x14ac:dyDescent="0.25">
      <c r="I2555" s="5">
        <v>2552</v>
      </c>
      <c r="J2555" s="8">
        <f t="shared" ca="1" si="158"/>
        <v>7</v>
      </c>
      <c r="K2555" s="7" t="str">
        <f t="shared" ca="1" si="156"/>
        <v>WIN</v>
      </c>
      <c r="L2555" s="8">
        <f t="shared" ca="1" si="157"/>
        <v>35</v>
      </c>
      <c r="M2555" s="8">
        <f t="shared" ca="1" si="159"/>
        <v>-68</v>
      </c>
      <c r="N2555" s="32">
        <f ca="1">SUM(L$4:L2555)/I2555</f>
        <v>-2.664576802507837E-2</v>
      </c>
      <c r="O2555" s="46">
        <f ca="1">_xlfn.VAR.P(L$4:L2555)</f>
        <v>34.093333890193691</v>
      </c>
      <c r="P2555" s="33">
        <f ca="1">COUNTIF(K$4:K2555, "WIN")/I2555</f>
        <v>2.7037617554858933E-2</v>
      </c>
    </row>
    <row r="2556" spans="9:16" x14ac:dyDescent="0.25">
      <c r="I2556" s="5">
        <v>2553</v>
      </c>
      <c r="J2556" s="8">
        <f t="shared" ca="1" si="158"/>
        <v>23</v>
      </c>
      <c r="K2556" s="7" t="str">
        <f t="shared" ca="1" si="156"/>
        <v>LOSE</v>
      </c>
      <c r="L2556" s="8">
        <f t="shared" ca="1" si="157"/>
        <v>-1</v>
      </c>
      <c r="M2556" s="8">
        <f t="shared" ca="1" si="159"/>
        <v>-69</v>
      </c>
      <c r="N2556" s="32">
        <f ca="1">SUM(L$4:L2556)/I2556</f>
        <v>-2.7027027027027029E-2</v>
      </c>
      <c r="O2556" s="46">
        <f ca="1">_xlfn.VAR.P(L$4:L2556)</f>
        <v>34.08035062089116</v>
      </c>
      <c r="P2556" s="33">
        <f ca="1">COUNTIF(K$4:K2556, "WIN")/I2556</f>
        <v>2.7027027027027029E-2</v>
      </c>
    </row>
    <row r="2557" spans="9:16" x14ac:dyDescent="0.25">
      <c r="I2557" s="5">
        <v>2554</v>
      </c>
      <c r="J2557" s="8">
        <f t="shared" ca="1" si="158"/>
        <v>17</v>
      </c>
      <c r="K2557" s="7" t="str">
        <f t="shared" ca="1" si="156"/>
        <v>LOSE</v>
      </c>
      <c r="L2557" s="8">
        <f t="shared" ca="1" si="157"/>
        <v>-1</v>
      </c>
      <c r="M2557" s="8">
        <f t="shared" ca="1" si="159"/>
        <v>-70</v>
      </c>
      <c r="N2557" s="32">
        <f ca="1">SUM(L$4:L2557)/I2557</f>
        <v>-2.7407987470634301E-2</v>
      </c>
      <c r="O2557" s="46">
        <f ca="1">_xlfn.VAR.P(L$4:L2557)</f>
        <v>34.067377228221247</v>
      </c>
      <c r="P2557" s="33">
        <f ca="1">COUNTIF(K$4:K2557, "WIN")/I2557</f>
        <v>2.7016444792482379E-2</v>
      </c>
    </row>
    <row r="2558" spans="9:16" x14ac:dyDescent="0.25">
      <c r="I2558" s="5">
        <v>2555</v>
      </c>
      <c r="J2558" s="8">
        <f t="shared" ca="1" si="158"/>
        <v>2</v>
      </c>
      <c r="K2558" s="7" t="str">
        <f t="shared" ca="1" si="156"/>
        <v>LOSE</v>
      </c>
      <c r="L2558" s="8">
        <f t="shared" ca="1" si="157"/>
        <v>-1</v>
      </c>
      <c r="M2558" s="8">
        <f t="shared" ca="1" si="159"/>
        <v>-71</v>
      </c>
      <c r="N2558" s="32">
        <f ca="1">SUM(L$4:L2558)/I2558</f>
        <v>-2.7788649706457925E-2</v>
      </c>
      <c r="O2558" s="46">
        <f ca="1">_xlfn.VAR.P(L$4:L2558)</f>
        <v>34.054413700927924</v>
      </c>
      <c r="P2558" s="33">
        <f ca="1">COUNTIF(K$4:K2558, "WIN")/I2558</f>
        <v>2.700587084148728E-2</v>
      </c>
    </row>
    <row r="2559" spans="9:16" x14ac:dyDescent="0.25">
      <c r="I2559" s="5">
        <v>2556</v>
      </c>
      <c r="J2559" s="8">
        <f t="shared" ca="1" si="158"/>
        <v>30</v>
      </c>
      <c r="K2559" s="7" t="str">
        <f t="shared" ca="1" si="156"/>
        <v>LOSE</v>
      </c>
      <c r="L2559" s="8">
        <f t="shared" ca="1" si="157"/>
        <v>-1</v>
      </c>
      <c r="M2559" s="8">
        <f t="shared" ca="1" si="159"/>
        <v>-72</v>
      </c>
      <c r="N2559" s="32">
        <f ca="1">SUM(L$4:L2559)/I2559</f>
        <v>-2.8169014084507043E-2</v>
      </c>
      <c r="O2559" s="46">
        <f ca="1">_xlfn.VAR.P(L$4:L2559)</f>
        <v>34.041460027772267</v>
      </c>
      <c r="P2559" s="33">
        <f ca="1">COUNTIF(K$4:K2559, "WIN")/I2559</f>
        <v>2.699530516431925E-2</v>
      </c>
    </row>
    <row r="2560" spans="9:16" x14ac:dyDescent="0.25">
      <c r="I2560" s="5">
        <v>2557</v>
      </c>
      <c r="J2560" s="8">
        <f t="shared" ca="1" si="158"/>
        <v>19</v>
      </c>
      <c r="K2560" s="7" t="str">
        <f t="shared" ca="1" si="156"/>
        <v>LOSE</v>
      </c>
      <c r="L2560" s="8">
        <f t="shared" ca="1" si="157"/>
        <v>-1</v>
      </c>
      <c r="M2560" s="8">
        <f t="shared" ca="1" si="159"/>
        <v>-73</v>
      </c>
      <c r="N2560" s="32">
        <f ca="1">SUM(L$4:L2560)/I2560</f>
        <v>-2.8549080954243255E-2</v>
      </c>
      <c r="O2560" s="46">
        <f ca="1">_xlfn.VAR.P(L$4:L2560)</f>
        <v>34.028516197532397</v>
      </c>
      <c r="P2560" s="33">
        <f ca="1">COUNTIF(K$4:K2560, "WIN")/I2560</f>
        <v>2.6984747751271021E-2</v>
      </c>
    </row>
    <row r="2561" spans="9:16" x14ac:dyDescent="0.25">
      <c r="I2561" s="5">
        <v>2558</v>
      </c>
      <c r="J2561" s="8">
        <f t="shared" ca="1" si="158"/>
        <v>32</v>
      </c>
      <c r="K2561" s="7" t="str">
        <f t="shared" ca="1" si="156"/>
        <v>LOSE</v>
      </c>
      <c r="L2561" s="8">
        <f t="shared" ca="1" si="157"/>
        <v>-1</v>
      </c>
      <c r="M2561" s="8">
        <f t="shared" ca="1" si="159"/>
        <v>-74</v>
      </c>
      <c r="N2561" s="32">
        <f ca="1">SUM(L$4:L2561)/I2561</f>
        <v>-2.8928850664581705E-2</v>
      </c>
      <c r="O2561" s="46">
        <f ca="1">_xlfn.VAR.P(L$4:L2561)</f>
        <v>34.015582199003447</v>
      </c>
      <c r="P2561" s="33">
        <f ca="1">COUNTIF(K$4:K2561, "WIN")/I2561</f>
        <v>2.697419859265051E-2</v>
      </c>
    </row>
    <row r="2562" spans="9:16" x14ac:dyDescent="0.25">
      <c r="I2562" s="5">
        <v>2559</v>
      </c>
      <c r="J2562" s="8">
        <f t="shared" ca="1" si="158"/>
        <v>24</v>
      </c>
      <c r="K2562" s="7" t="str">
        <f t="shared" ca="1" si="156"/>
        <v>LOSE</v>
      </c>
      <c r="L2562" s="8">
        <f t="shared" ca="1" si="157"/>
        <v>-1</v>
      </c>
      <c r="M2562" s="8">
        <f t="shared" ca="1" si="159"/>
        <v>-75</v>
      </c>
      <c r="N2562" s="32">
        <f ca="1">SUM(L$4:L2562)/I2562</f>
        <v>-2.9308323563892145E-2</v>
      </c>
      <c r="O2562" s="46">
        <f ca="1">_xlfn.VAR.P(L$4:L2562)</f>
        <v>34.002658020997544</v>
      </c>
      <c r="P2562" s="33">
        <f ca="1">COUNTIF(K$4:K2562, "WIN")/I2562</f>
        <v>2.6963657678780773E-2</v>
      </c>
    </row>
    <row r="2563" spans="9:16" x14ac:dyDescent="0.25">
      <c r="I2563" s="5">
        <v>2560</v>
      </c>
      <c r="J2563" s="8">
        <f t="shared" ca="1" si="158"/>
        <v>25</v>
      </c>
      <c r="K2563" s="7" t="str">
        <f t="shared" ca="1" si="156"/>
        <v>LOSE</v>
      </c>
      <c r="L2563" s="8">
        <f t="shared" ca="1" si="157"/>
        <v>-1</v>
      </c>
      <c r="M2563" s="8">
        <f t="shared" ca="1" si="159"/>
        <v>-76</v>
      </c>
      <c r="N2563" s="32">
        <f ca="1">SUM(L$4:L2563)/I2563</f>
        <v>-2.9687499999999999E-2</v>
      </c>
      <c r="O2563" s="46">
        <f ca="1">_xlfn.VAR.P(L$4:L2563)</f>
        <v>33.989743652343748</v>
      </c>
      <c r="P2563" s="33">
        <f ca="1">COUNTIF(K$4:K2563, "WIN")/I2563</f>
        <v>2.6953125000000001E-2</v>
      </c>
    </row>
    <row r="2564" spans="9:16" x14ac:dyDescent="0.25">
      <c r="I2564" s="5">
        <v>2561</v>
      </c>
      <c r="J2564" s="8">
        <f t="shared" ca="1" si="158"/>
        <v>9</v>
      </c>
      <c r="K2564" s="7" t="str">
        <f t="shared" ref="K2564:K2627" ca="1" si="160">IF($D$7 = $J2564, "WIN", "LOSE")</f>
        <v>LOSE</v>
      </c>
      <c r="L2564" s="8">
        <f t="shared" ref="L2564:L2627" ca="1" si="161">IF($K2564 = "WIN", 35, -1)</f>
        <v>-1</v>
      </c>
      <c r="M2564" s="8">
        <f t="shared" ca="1" si="159"/>
        <v>-77</v>
      </c>
      <c r="N2564" s="32">
        <f ca="1">SUM(L$4:L2564)/I2564</f>
        <v>-3.0066380320187425E-2</v>
      </c>
      <c r="O2564" s="46">
        <f ca="1">_xlfn.VAR.P(L$4:L2564)</f>
        <v>33.976839081888066</v>
      </c>
      <c r="P2564" s="33">
        <f ca="1">COUNTIF(K$4:K2564, "WIN")/I2564</f>
        <v>2.694260054666146E-2</v>
      </c>
    </row>
    <row r="2565" spans="9:16" x14ac:dyDescent="0.25">
      <c r="I2565" s="5">
        <v>2562</v>
      </c>
      <c r="J2565" s="8">
        <f t="shared" ca="1" si="158"/>
        <v>13</v>
      </c>
      <c r="K2565" s="7" t="str">
        <f t="shared" ca="1" si="160"/>
        <v>LOSE</v>
      </c>
      <c r="L2565" s="8">
        <f t="shared" ca="1" si="161"/>
        <v>-1</v>
      </c>
      <c r="M2565" s="8">
        <f t="shared" ca="1" si="159"/>
        <v>-78</v>
      </c>
      <c r="N2565" s="32">
        <f ca="1">SUM(L$4:L2565)/I2565</f>
        <v>-3.0444964871194378E-2</v>
      </c>
      <c r="O2565" s="46">
        <f ca="1">_xlfn.VAR.P(L$4:L2565)</f>
        <v>33.963944298493381</v>
      </c>
      <c r="P2565" s="33">
        <f ca="1">COUNTIF(K$4:K2565, "WIN")/I2565</f>
        <v>2.6932084309133488E-2</v>
      </c>
    </row>
    <row r="2566" spans="9:16" x14ac:dyDescent="0.25">
      <c r="I2566" s="5">
        <v>2563</v>
      </c>
      <c r="J2566" s="8">
        <f t="shared" ref="J2566:J2629" ca="1" si="162">RANDBETWEEN(0,36)</f>
        <v>5</v>
      </c>
      <c r="K2566" s="7" t="str">
        <f t="shared" ca="1" si="160"/>
        <v>LOSE</v>
      </c>
      <c r="L2566" s="8">
        <f t="shared" ca="1" si="161"/>
        <v>-1</v>
      </c>
      <c r="M2566" s="8">
        <f t="shared" ref="M2566:M2629" ca="1" si="163">M2565+L2566</f>
        <v>-79</v>
      </c>
      <c r="N2566" s="32">
        <f ca="1">SUM(L$4:L2566)/I2566</f>
        <v>-3.0823253999219664E-2</v>
      </c>
      <c r="O2566" s="46">
        <f ca="1">_xlfn.VAR.P(L$4:L2566)</f>
        <v>33.951059291039428</v>
      </c>
      <c r="P2566" s="33">
        <f ca="1">COUNTIF(K$4:K2566, "WIN")/I2566</f>
        <v>2.6921576277799453E-2</v>
      </c>
    </row>
    <row r="2567" spans="9:16" x14ac:dyDescent="0.25">
      <c r="I2567" s="5">
        <v>2564</v>
      </c>
      <c r="J2567" s="8">
        <f t="shared" ca="1" si="162"/>
        <v>3</v>
      </c>
      <c r="K2567" s="7" t="str">
        <f t="shared" ca="1" si="160"/>
        <v>LOSE</v>
      </c>
      <c r="L2567" s="8">
        <f t="shared" ca="1" si="161"/>
        <v>-1</v>
      </c>
      <c r="M2567" s="8">
        <f t="shared" ca="1" si="163"/>
        <v>-80</v>
      </c>
      <c r="N2567" s="32">
        <f ca="1">SUM(L$4:L2567)/I2567</f>
        <v>-3.1201248049921998E-2</v>
      </c>
      <c r="O2567" s="46">
        <f ca="1">_xlfn.VAR.P(L$4:L2567)</f>
        <v>33.938184048422777</v>
      </c>
      <c r="P2567" s="33">
        <f ca="1">COUNTIF(K$4:K2567, "WIN")/I2567</f>
        <v>2.6911076443057722E-2</v>
      </c>
    </row>
    <row r="2568" spans="9:16" x14ac:dyDescent="0.25">
      <c r="I2568" s="5">
        <v>2565</v>
      </c>
      <c r="J2568" s="8">
        <f t="shared" ca="1" si="162"/>
        <v>4</v>
      </c>
      <c r="K2568" s="7" t="str">
        <f t="shared" ca="1" si="160"/>
        <v>LOSE</v>
      </c>
      <c r="L2568" s="8">
        <f t="shared" ca="1" si="161"/>
        <v>-1</v>
      </c>
      <c r="M2568" s="8">
        <f t="shared" ca="1" si="163"/>
        <v>-81</v>
      </c>
      <c r="N2568" s="32">
        <f ca="1">SUM(L$4:L2568)/I2568</f>
        <v>-3.1578947368421054E-2</v>
      </c>
      <c r="O2568" s="46">
        <f ca="1">_xlfn.VAR.P(L$4:L2568)</f>
        <v>33.925318559556786</v>
      </c>
      <c r="P2568" s="33">
        <f ca="1">COUNTIF(K$4:K2568, "WIN")/I2568</f>
        <v>2.6900584795321637E-2</v>
      </c>
    </row>
    <row r="2569" spans="9:16" x14ac:dyDescent="0.25">
      <c r="I2569" s="5">
        <v>2566</v>
      </c>
      <c r="J2569" s="8">
        <f t="shared" ca="1" si="162"/>
        <v>34</v>
      </c>
      <c r="K2569" s="7" t="str">
        <f t="shared" ca="1" si="160"/>
        <v>LOSE</v>
      </c>
      <c r="L2569" s="8">
        <f t="shared" ca="1" si="161"/>
        <v>-1</v>
      </c>
      <c r="M2569" s="8">
        <f t="shared" ca="1" si="163"/>
        <v>-82</v>
      </c>
      <c r="N2569" s="32">
        <f ca="1">SUM(L$4:L2569)/I2569</f>
        <v>-3.1956352299298517E-2</v>
      </c>
      <c r="O2569" s="46">
        <f ca="1">_xlfn.VAR.P(L$4:L2569)</f>
        <v>33.912462813371576</v>
      </c>
      <c r="P2569" s="33">
        <f ca="1">COUNTIF(K$4:K2569, "WIN")/I2569</f>
        <v>2.6890101325019487E-2</v>
      </c>
    </row>
    <row r="2570" spans="9:16" x14ac:dyDescent="0.25">
      <c r="I2570" s="5">
        <v>2567</v>
      </c>
      <c r="J2570" s="8">
        <f t="shared" ca="1" si="162"/>
        <v>9</v>
      </c>
      <c r="K2570" s="7" t="str">
        <f t="shared" ca="1" si="160"/>
        <v>LOSE</v>
      </c>
      <c r="L2570" s="8">
        <f t="shared" ca="1" si="161"/>
        <v>-1</v>
      </c>
      <c r="M2570" s="8">
        <f t="shared" ca="1" si="163"/>
        <v>-83</v>
      </c>
      <c r="N2570" s="32">
        <f ca="1">SUM(L$4:L2570)/I2570</f>
        <v>-3.2333463186599146E-2</v>
      </c>
      <c r="O2570" s="46">
        <f ca="1">_xlfn.VAR.P(L$4:L2570)</f>
        <v>33.899616798813987</v>
      </c>
      <c r="P2570" s="33">
        <f ca="1">COUNTIF(K$4:K2570, "WIN")/I2570</f>
        <v>2.6879626022594468E-2</v>
      </c>
    </row>
    <row r="2571" spans="9:16" x14ac:dyDescent="0.25">
      <c r="I2571" s="5">
        <v>2568</v>
      </c>
      <c r="J2571" s="8">
        <f t="shared" ca="1" si="162"/>
        <v>36</v>
      </c>
      <c r="K2571" s="7" t="str">
        <f t="shared" ca="1" si="160"/>
        <v>LOSE</v>
      </c>
      <c r="L2571" s="8">
        <f t="shared" ca="1" si="161"/>
        <v>-1</v>
      </c>
      <c r="M2571" s="8">
        <f t="shared" ca="1" si="163"/>
        <v>-84</v>
      </c>
      <c r="N2571" s="32">
        <f ca="1">SUM(L$4:L2571)/I2571</f>
        <v>-3.2710280373831772E-2</v>
      </c>
      <c r="O2571" s="46">
        <f ca="1">_xlfn.VAR.P(L$4:L2571)</f>
        <v>33.886780504847586</v>
      </c>
      <c r="P2571" s="33">
        <f ca="1">COUNTIF(K$4:K2571, "WIN")/I2571</f>
        <v>2.6869158878504672E-2</v>
      </c>
    </row>
    <row r="2572" spans="9:16" x14ac:dyDescent="0.25">
      <c r="I2572" s="5">
        <v>2569</v>
      </c>
      <c r="J2572" s="8">
        <f t="shared" ca="1" si="162"/>
        <v>9</v>
      </c>
      <c r="K2572" s="7" t="str">
        <f t="shared" ca="1" si="160"/>
        <v>LOSE</v>
      </c>
      <c r="L2572" s="8">
        <f t="shared" ca="1" si="161"/>
        <v>-1</v>
      </c>
      <c r="M2572" s="8">
        <f t="shared" ca="1" si="163"/>
        <v>-85</v>
      </c>
      <c r="N2572" s="32">
        <f ca="1">SUM(L$4:L2572)/I2572</f>
        <v>-3.3086804203970414E-2</v>
      </c>
      <c r="O2572" s="46">
        <f ca="1">_xlfn.VAR.P(L$4:L2572)</f>
        <v>33.873953920452571</v>
      </c>
      <c r="P2572" s="33">
        <f ca="1">COUNTIF(K$4:K2572, "WIN")/I2572</f>
        <v>2.6858699883223043E-2</v>
      </c>
    </row>
    <row r="2573" spans="9:16" x14ac:dyDescent="0.25">
      <c r="I2573" s="5">
        <v>2570</v>
      </c>
      <c r="J2573" s="8">
        <f t="shared" ca="1" si="162"/>
        <v>31</v>
      </c>
      <c r="K2573" s="7" t="str">
        <f t="shared" ca="1" si="160"/>
        <v>LOSE</v>
      </c>
      <c r="L2573" s="8">
        <f t="shared" ca="1" si="161"/>
        <v>-1</v>
      </c>
      <c r="M2573" s="8">
        <f t="shared" ca="1" si="163"/>
        <v>-86</v>
      </c>
      <c r="N2573" s="32">
        <f ca="1">SUM(L$4:L2573)/I2573</f>
        <v>-3.3463035019455252E-2</v>
      </c>
      <c r="O2573" s="46">
        <f ca="1">_xlfn.VAR.P(L$4:L2573)</f>
        <v>33.861137034625806</v>
      </c>
      <c r="P2573" s="33">
        <f ca="1">COUNTIF(K$4:K2573, "WIN")/I2573</f>
        <v>2.6848249027237352E-2</v>
      </c>
    </row>
    <row r="2574" spans="9:16" x14ac:dyDescent="0.25">
      <c r="I2574" s="5">
        <v>2571</v>
      </c>
      <c r="J2574" s="8">
        <f t="shared" ca="1" si="162"/>
        <v>26</v>
      </c>
      <c r="K2574" s="7" t="str">
        <f t="shared" ca="1" si="160"/>
        <v>LOSE</v>
      </c>
      <c r="L2574" s="8">
        <f t="shared" ca="1" si="161"/>
        <v>-1</v>
      </c>
      <c r="M2574" s="8">
        <f t="shared" ca="1" si="163"/>
        <v>-87</v>
      </c>
      <c r="N2574" s="32">
        <f ca="1">SUM(L$4:L2574)/I2574</f>
        <v>-3.3838973162193697E-2</v>
      </c>
      <c r="O2574" s="46">
        <f ca="1">_xlfn.VAR.P(L$4:L2574)</f>
        <v>33.848329836380742</v>
      </c>
      <c r="P2574" s="33">
        <f ca="1">COUNTIF(K$4:K2574, "WIN")/I2574</f>
        <v>2.6837806301050177E-2</v>
      </c>
    </row>
    <row r="2575" spans="9:16" x14ac:dyDescent="0.25">
      <c r="I2575" s="5">
        <v>2572</v>
      </c>
      <c r="J2575" s="8">
        <f t="shared" ca="1" si="162"/>
        <v>6</v>
      </c>
      <c r="K2575" s="7" t="str">
        <f t="shared" ca="1" si="160"/>
        <v>LOSE</v>
      </c>
      <c r="L2575" s="8">
        <f t="shared" ca="1" si="161"/>
        <v>-1</v>
      </c>
      <c r="M2575" s="8">
        <f t="shared" ca="1" si="163"/>
        <v>-88</v>
      </c>
      <c r="N2575" s="32">
        <f ca="1">SUM(L$4:L2575)/I2575</f>
        <v>-3.4214618973561428E-2</v>
      </c>
      <c r="O2575" s="46">
        <f ca="1">_xlfn.VAR.P(L$4:L2575)</f>
        <v>33.835532314747404</v>
      </c>
      <c r="P2575" s="33">
        <f ca="1">COUNTIF(K$4:K2575, "WIN")/I2575</f>
        <v>2.6827371695178848E-2</v>
      </c>
    </row>
    <row r="2576" spans="9:16" x14ac:dyDescent="0.25">
      <c r="I2576" s="5">
        <v>2573</v>
      </c>
      <c r="J2576" s="8">
        <f t="shared" ca="1" si="162"/>
        <v>25</v>
      </c>
      <c r="K2576" s="7" t="str">
        <f t="shared" ca="1" si="160"/>
        <v>LOSE</v>
      </c>
      <c r="L2576" s="8">
        <f t="shared" ca="1" si="161"/>
        <v>-1</v>
      </c>
      <c r="M2576" s="8">
        <f t="shared" ca="1" si="163"/>
        <v>-89</v>
      </c>
      <c r="N2576" s="32">
        <f ca="1">SUM(L$4:L2576)/I2576</f>
        <v>-3.4589972794403422E-2</v>
      </c>
      <c r="O2576" s="46">
        <f ca="1">_xlfn.VAR.P(L$4:L2576)</f>
        <v>33.82274445877237</v>
      </c>
      <c r="P2576" s="33">
        <f ca="1">COUNTIF(K$4:K2576, "WIN")/I2576</f>
        <v>2.681694520015546E-2</v>
      </c>
    </row>
    <row r="2577" spans="9:16" x14ac:dyDescent="0.25">
      <c r="I2577" s="5">
        <v>2574</v>
      </c>
      <c r="J2577" s="8">
        <f t="shared" ca="1" si="162"/>
        <v>21</v>
      </c>
      <c r="K2577" s="7" t="str">
        <f t="shared" ca="1" si="160"/>
        <v>LOSE</v>
      </c>
      <c r="L2577" s="8">
        <f t="shared" ca="1" si="161"/>
        <v>-1</v>
      </c>
      <c r="M2577" s="8">
        <f t="shared" ca="1" si="163"/>
        <v>-90</v>
      </c>
      <c r="N2577" s="32">
        <f ca="1">SUM(L$4:L2577)/I2577</f>
        <v>-3.4965034965034968E-2</v>
      </c>
      <c r="O2577" s="46">
        <f ca="1">_xlfn.VAR.P(L$4:L2577)</f>
        <v>33.809966257518703</v>
      </c>
      <c r="P2577" s="33">
        <f ca="1">COUNTIF(K$4:K2577, "WIN")/I2577</f>
        <v>2.6806526806526808E-2</v>
      </c>
    </row>
    <row r="2578" spans="9:16" x14ac:dyDescent="0.25">
      <c r="I2578" s="5">
        <v>2575</v>
      </c>
      <c r="J2578" s="8">
        <f t="shared" ca="1" si="162"/>
        <v>12</v>
      </c>
      <c r="K2578" s="7" t="str">
        <f t="shared" ca="1" si="160"/>
        <v>LOSE</v>
      </c>
      <c r="L2578" s="8">
        <f t="shared" ca="1" si="161"/>
        <v>-1</v>
      </c>
      <c r="M2578" s="8">
        <f t="shared" ca="1" si="163"/>
        <v>-91</v>
      </c>
      <c r="N2578" s="32">
        <f ca="1">SUM(L$4:L2578)/I2578</f>
        <v>-3.5339805825242716E-2</v>
      </c>
      <c r="O2578" s="46">
        <f ca="1">_xlfn.VAR.P(L$4:L2578)</f>
        <v>33.797197700065979</v>
      </c>
      <c r="P2578" s="33">
        <f ca="1">COUNTIF(K$4:K2578, "WIN")/I2578</f>
        <v>2.6796116504854368E-2</v>
      </c>
    </row>
    <row r="2579" spans="9:16" x14ac:dyDescent="0.25">
      <c r="I2579" s="5">
        <v>2576</v>
      </c>
      <c r="J2579" s="8">
        <f t="shared" ca="1" si="162"/>
        <v>34</v>
      </c>
      <c r="K2579" s="7" t="str">
        <f t="shared" ca="1" si="160"/>
        <v>LOSE</v>
      </c>
      <c r="L2579" s="8">
        <f t="shared" ca="1" si="161"/>
        <v>-1</v>
      </c>
      <c r="M2579" s="8">
        <f t="shared" ca="1" si="163"/>
        <v>-92</v>
      </c>
      <c r="N2579" s="32">
        <f ca="1">SUM(L$4:L2579)/I2579</f>
        <v>-3.5714285714285712E-2</v>
      </c>
      <c r="O2579" s="46">
        <f ca="1">_xlfn.VAR.P(L$4:L2579)</f>
        <v>33.784438775510203</v>
      </c>
      <c r="P2579" s="33">
        <f ca="1">COUNTIF(K$4:K2579, "WIN")/I2579</f>
        <v>2.6785714285714284E-2</v>
      </c>
    </row>
    <row r="2580" spans="9:16" x14ac:dyDescent="0.25">
      <c r="I2580" s="5">
        <v>2577</v>
      </c>
      <c r="J2580" s="8">
        <f t="shared" ca="1" si="162"/>
        <v>17</v>
      </c>
      <c r="K2580" s="7" t="str">
        <f t="shared" ca="1" si="160"/>
        <v>LOSE</v>
      </c>
      <c r="L2580" s="8">
        <f t="shared" ca="1" si="161"/>
        <v>-1</v>
      </c>
      <c r="M2580" s="8">
        <f t="shared" ca="1" si="163"/>
        <v>-93</v>
      </c>
      <c r="N2580" s="32">
        <f ca="1">SUM(L$4:L2580)/I2580</f>
        <v>-3.6088474970896393E-2</v>
      </c>
      <c r="O2580" s="46">
        <f ca="1">_xlfn.VAR.P(L$4:L2580)</f>
        <v>33.7716894729638</v>
      </c>
      <c r="P2580" s="33">
        <f ca="1">COUNTIF(K$4:K2580, "WIN")/I2580</f>
        <v>2.6775320139697321E-2</v>
      </c>
    </row>
    <row r="2581" spans="9:16" x14ac:dyDescent="0.25">
      <c r="I2581" s="5">
        <v>2578</v>
      </c>
      <c r="J2581" s="8">
        <f t="shared" ca="1" si="162"/>
        <v>36</v>
      </c>
      <c r="K2581" s="7" t="str">
        <f t="shared" ca="1" si="160"/>
        <v>LOSE</v>
      </c>
      <c r="L2581" s="8">
        <f t="shared" ca="1" si="161"/>
        <v>-1</v>
      </c>
      <c r="M2581" s="8">
        <f t="shared" ca="1" si="163"/>
        <v>-94</v>
      </c>
      <c r="N2581" s="32">
        <f ca="1">SUM(L$4:L2581)/I2581</f>
        <v>-3.6462373933281611E-2</v>
      </c>
      <c r="O2581" s="46">
        <f ca="1">_xlfn.VAR.P(L$4:L2581)</f>
        <v>33.758949781555572</v>
      </c>
      <c r="P2581" s="33">
        <f ca="1">COUNTIF(K$4:K2581, "WIN")/I2581</f>
        <v>2.6764934057408846E-2</v>
      </c>
    </row>
    <row r="2582" spans="9:16" x14ac:dyDescent="0.25">
      <c r="I2582" s="5">
        <v>2579</v>
      </c>
      <c r="J2582" s="8">
        <f t="shared" ca="1" si="162"/>
        <v>34</v>
      </c>
      <c r="K2582" s="7" t="str">
        <f t="shared" ca="1" si="160"/>
        <v>LOSE</v>
      </c>
      <c r="L2582" s="8">
        <f t="shared" ca="1" si="161"/>
        <v>-1</v>
      </c>
      <c r="M2582" s="8">
        <f t="shared" ca="1" si="163"/>
        <v>-95</v>
      </c>
      <c r="N2582" s="32">
        <f ca="1">SUM(L$4:L2582)/I2582</f>
        <v>-3.6835982939123692E-2</v>
      </c>
      <c r="O2582" s="46">
        <f ca="1">_xlfn.VAR.P(L$4:L2582)</f>
        <v>33.746219690430706</v>
      </c>
      <c r="P2582" s="33">
        <f ca="1">COUNTIF(K$4:K2582, "WIN")/I2582</f>
        <v>2.6754556029468787E-2</v>
      </c>
    </row>
    <row r="2583" spans="9:16" x14ac:dyDescent="0.25">
      <c r="I2583" s="5">
        <v>2580</v>
      </c>
      <c r="J2583" s="8">
        <f t="shared" ca="1" si="162"/>
        <v>29</v>
      </c>
      <c r="K2583" s="7" t="str">
        <f t="shared" ca="1" si="160"/>
        <v>LOSE</v>
      </c>
      <c r="L2583" s="8">
        <f t="shared" ca="1" si="161"/>
        <v>-1</v>
      </c>
      <c r="M2583" s="8">
        <f t="shared" ca="1" si="163"/>
        <v>-96</v>
      </c>
      <c r="N2583" s="32">
        <f ca="1">SUM(L$4:L2583)/I2583</f>
        <v>-3.7209302325581395E-2</v>
      </c>
      <c r="O2583" s="46">
        <f ca="1">_xlfn.VAR.P(L$4:L2583)</f>
        <v>33.733499188750677</v>
      </c>
      <c r="P2583" s="33">
        <f ca="1">COUNTIF(K$4:K2583, "WIN")/I2583</f>
        <v>2.6744186046511628E-2</v>
      </c>
    </row>
    <row r="2584" spans="9:16" x14ac:dyDescent="0.25">
      <c r="I2584" s="5">
        <v>2581</v>
      </c>
      <c r="J2584" s="8">
        <f t="shared" ca="1" si="162"/>
        <v>24</v>
      </c>
      <c r="K2584" s="7" t="str">
        <f t="shared" ca="1" si="160"/>
        <v>LOSE</v>
      </c>
      <c r="L2584" s="8">
        <f t="shared" ca="1" si="161"/>
        <v>-1</v>
      </c>
      <c r="M2584" s="8">
        <f t="shared" ca="1" si="163"/>
        <v>-97</v>
      </c>
      <c r="N2584" s="32">
        <f ca="1">SUM(L$4:L2584)/I2584</f>
        <v>-3.7582332429290974E-2</v>
      </c>
      <c r="O2584" s="46">
        <f ca="1">_xlfn.VAR.P(L$4:L2584)</f>
        <v>33.72078826569328</v>
      </c>
      <c r="P2584" s="33">
        <f ca="1">COUNTIF(K$4:K2584, "WIN")/I2584</f>
        <v>2.673382409918636E-2</v>
      </c>
    </row>
    <row r="2585" spans="9:16" x14ac:dyDescent="0.25">
      <c r="I2585" s="5">
        <v>2582</v>
      </c>
      <c r="J2585" s="8">
        <f t="shared" ca="1" si="162"/>
        <v>6</v>
      </c>
      <c r="K2585" s="7" t="str">
        <f t="shared" ca="1" si="160"/>
        <v>LOSE</v>
      </c>
      <c r="L2585" s="8">
        <f t="shared" ca="1" si="161"/>
        <v>-1</v>
      </c>
      <c r="M2585" s="8">
        <f t="shared" ca="1" si="163"/>
        <v>-98</v>
      </c>
      <c r="N2585" s="32">
        <f ca="1">SUM(L$4:L2585)/I2585</f>
        <v>-3.7955073586367155E-2</v>
      </c>
      <c r="O2585" s="46">
        <f ca="1">_xlfn.VAR.P(L$4:L2585)</f>
        <v>33.708086910452572</v>
      </c>
      <c r="P2585" s="33">
        <f ca="1">COUNTIF(K$4:K2585, "WIN")/I2585</f>
        <v>2.6723470178156468E-2</v>
      </c>
    </row>
    <row r="2586" spans="9:16" x14ac:dyDescent="0.25">
      <c r="I2586" s="5">
        <v>2583</v>
      </c>
      <c r="J2586" s="8">
        <f t="shared" ca="1" si="162"/>
        <v>21</v>
      </c>
      <c r="K2586" s="7" t="str">
        <f t="shared" ca="1" si="160"/>
        <v>LOSE</v>
      </c>
      <c r="L2586" s="8">
        <f t="shared" ca="1" si="161"/>
        <v>-1</v>
      </c>
      <c r="M2586" s="8">
        <f t="shared" ca="1" si="163"/>
        <v>-99</v>
      </c>
      <c r="N2586" s="32">
        <f ca="1">SUM(L$4:L2586)/I2586</f>
        <v>-3.8327526132404179E-2</v>
      </c>
      <c r="O2586" s="46">
        <f ca="1">_xlfn.VAR.P(L$4:L2586)</f>
        <v>33.695395112238828</v>
      </c>
      <c r="P2586" s="33">
        <f ca="1">COUNTIF(K$4:K2586, "WIN")/I2586</f>
        <v>2.6713124274099883E-2</v>
      </c>
    </row>
    <row r="2587" spans="9:16" x14ac:dyDescent="0.25">
      <c r="I2587" s="5">
        <v>2584</v>
      </c>
      <c r="J2587" s="8">
        <f t="shared" ca="1" si="162"/>
        <v>7</v>
      </c>
      <c r="K2587" s="7" t="str">
        <f t="shared" ca="1" si="160"/>
        <v>WIN</v>
      </c>
      <c r="L2587" s="8">
        <f t="shared" ca="1" si="161"/>
        <v>35</v>
      </c>
      <c r="M2587" s="8">
        <f t="shared" ca="1" si="163"/>
        <v>-64</v>
      </c>
      <c r="N2587" s="32">
        <f ca="1">SUM(L$4:L2587)/I2587</f>
        <v>-2.4767801857585141E-2</v>
      </c>
      <c r="O2587" s="46">
        <f ca="1">_xlfn.VAR.P(L$4:L2587)</f>
        <v>34.157281292833247</v>
      </c>
      <c r="P2587" s="33">
        <f ca="1">COUNTIF(K$4:K2587, "WIN")/I2587</f>
        <v>2.7089783281733747E-2</v>
      </c>
    </row>
    <row r="2588" spans="9:16" x14ac:dyDescent="0.25">
      <c r="I2588" s="5">
        <v>2585</v>
      </c>
      <c r="J2588" s="8">
        <f t="shared" ca="1" si="162"/>
        <v>31</v>
      </c>
      <c r="K2588" s="7" t="str">
        <f t="shared" ca="1" si="160"/>
        <v>LOSE</v>
      </c>
      <c r="L2588" s="8">
        <f t="shared" ca="1" si="161"/>
        <v>-1</v>
      </c>
      <c r="M2588" s="8">
        <f t="shared" ca="1" si="163"/>
        <v>-65</v>
      </c>
      <c r="N2588" s="32">
        <f ca="1">SUM(L$4:L2588)/I2588</f>
        <v>-2.5145067698259187E-2</v>
      </c>
      <c r="O2588" s="46">
        <f ca="1">_xlfn.VAR.P(L$4:L2588)</f>
        <v>34.144435423829634</v>
      </c>
      <c r="P2588" s="33">
        <f ca="1">COUNTIF(K$4:K2588, "WIN")/I2588</f>
        <v>2.7079303675048357E-2</v>
      </c>
    </row>
    <row r="2589" spans="9:16" x14ac:dyDescent="0.25">
      <c r="I2589" s="5">
        <v>2586</v>
      </c>
      <c r="J2589" s="8">
        <f t="shared" ca="1" si="162"/>
        <v>5</v>
      </c>
      <c r="K2589" s="7" t="str">
        <f t="shared" ca="1" si="160"/>
        <v>LOSE</v>
      </c>
      <c r="L2589" s="8">
        <f t="shared" ca="1" si="161"/>
        <v>-1</v>
      </c>
      <c r="M2589" s="8">
        <f t="shared" ca="1" si="163"/>
        <v>-66</v>
      </c>
      <c r="N2589" s="32">
        <f ca="1">SUM(L$4:L2589)/I2589</f>
        <v>-2.5522041763341066E-2</v>
      </c>
      <c r="O2589" s="46">
        <f ca="1">_xlfn.VAR.P(L$4:L2589)</f>
        <v>34.131599205430632</v>
      </c>
      <c r="P2589" s="33">
        <f ca="1">COUNTIF(K$4:K2589, "WIN")/I2589</f>
        <v>2.7068832173240527E-2</v>
      </c>
    </row>
    <row r="2590" spans="9:16" x14ac:dyDescent="0.25">
      <c r="I2590" s="5">
        <v>2587</v>
      </c>
      <c r="J2590" s="8">
        <f t="shared" ca="1" si="162"/>
        <v>19</v>
      </c>
      <c r="K2590" s="7" t="str">
        <f t="shared" ca="1" si="160"/>
        <v>LOSE</v>
      </c>
      <c r="L2590" s="8">
        <f t="shared" ca="1" si="161"/>
        <v>-1</v>
      </c>
      <c r="M2590" s="8">
        <f t="shared" ca="1" si="163"/>
        <v>-67</v>
      </c>
      <c r="N2590" s="32">
        <f ca="1">SUM(L$4:L2590)/I2590</f>
        <v>-2.5898724391186703E-2</v>
      </c>
      <c r="O2590" s="46">
        <f ca="1">_xlfn.VAR.P(L$4:L2590)</f>
        <v>34.118772626774565</v>
      </c>
      <c r="P2590" s="33">
        <f ca="1">COUNTIF(K$4:K2590, "WIN")/I2590</f>
        <v>2.7058368766911482E-2</v>
      </c>
    </row>
    <row r="2591" spans="9:16" x14ac:dyDescent="0.25">
      <c r="I2591" s="5">
        <v>2588</v>
      </c>
      <c r="J2591" s="8">
        <f t="shared" ca="1" si="162"/>
        <v>11</v>
      </c>
      <c r="K2591" s="7" t="str">
        <f t="shared" ca="1" si="160"/>
        <v>LOSE</v>
      </c>
      <c r="L2591" s="8">
        <f t="shared" ca="1" si="161"/>
        <v>-1</v>
      </c>
      <c r="M2591" s="8">
        <f t="shared" ca="1" si="163"/>
        <v>-68</v>
      </c>
      <c r="N2591" s="32">
        <f ca="1">SUM(L$4:L2591)/I2591</f>
        <v>-2.6275115919629059E-2</v>
      </c>
      <c r="O2591" s="46">
        <f ca="1">_xlfn.VAR.P(L$4:L2591)</f>
        <v>34.10595567701602</v>
      </c>
      <c r="P2591" s="33">
        <f ca="1">COUNTIF(K$4:K2591, "WIN")/I2591</f>
        <v>2.704791344667697E-2</v>
      </c>
    </row>
    <row r="2592" spans="9:16" x14ac:dyDescent="0.25">
      <c r="I2592" s="5">
        <v>2589</v>
      </c>
      <c r="J2592" s="8">
        <f t="shared" ca="1" si="162"/>
        <v>5</v>
      </c>
      <c r="K2592" s="7" t="str">
        <f t="shared" ca="1" si="160"/>
        <v>LOSE</v>
      </c>
      <c r="L2592" s="8">
        <f t="shared" ca="1" si="161"/>
        <v>-1</v>
      </c>
      <c r="M2592" s="8">
        <f t="shared" ca="1" si="163"/>
        <v>-69</v>
      </c>
      <c r="N2592" s="32">
        <f ca="1">SUM(L$4:L2592)/I2592</f>
        <v>-2.6651216685979143E-2</v>
      </c>
      <c r="O2592" s="46">
        <f ca="1">_xlfn.VAR.P(L$4:L2592)</f>
        <v>34.093148345325865</v>
      </c>
      <c r="P2592" s="33">
        <f ca="1">COUNTIF(K$4:K2592, "WIN")/I2592</f>
        <v>2.7037466203167246E-2</v>
      </c>
    </row>
    <row r="2593" spans="9:16" x14ac:dyDescent="0.25">
      <c r="I2593" s="5">
        <v>2590</v>
      </c>
      <c r="J2593" s="8">
        <f t="shared" ca="1" si="162"/>
        <v>15</v>
      </c>
      <c r="K2593" s="7" t="str">
        <f t="shared" ca="1" si="160"/>
        <v>LOSE</v>
      </c>
      <c r="L2593" s="8">
        <f t="shared" ca="1" si="161"/>
        <v>-1</v>
      </c>
      <c r="M2593" s="8">
        <f t="shared" ca="1" si="163"/>
        <v>-70</v>
      </c>
      <c r="N2593" s="32">
        <f ca="1">SUM(L$4:L2593)/I2593</f>
        <v>-2.7027027027027029E-2</v>
      </c>
      <c r="O2593" s="46">
        <f ca="1">_xlfn.VAR.P(L$4:L2593)</f>
        <v>34.08035062089116</v>
      </c>
      <c r="P2593" s="33">
        <f ca="1">COUNTIF(K$4:K2593, "WIN")/I2593</f>
        <v>2.7027027027027029E-2</v>
      </c>
    </row>
    <row r="2594" spans="9:16" x14ac:dyDescent="0.25">
      <c r="I2594" s="5">
        <v>2591</v>
      </c>
      <c r="J2594" s="8">
        <f t="shared" ca="1" si="162"/>
        <v>4</v>
      </c>
      <c r="K2594" s="7" t="str">
        <f t="shared" ca="1" si="160"/>
        <v>LOSE</v>
      </c>
      <c r="L2594" s="8">
        <f t="shared" ca="1" si="161"/>
        <v>-1</v>
      </c>
      <c r="M2594" s="8">
        <f t="shared" ca="1" si="163"/>
        <v>-71</v>
      </c>
      <c r="N2594" s="32">
        <f ca="1">SUM(L$4:L2594)/I2594</f>
        <v>-2.740254727904284E-2</v>
      </c>
      <c r="O2594" s="46">
        <f ca="1">_xlfn.VAR.P(L$4:L2594)</f>
        <v>34.067562492915165</v>
      </c>
      <c r="P2594" s="33">
        <f ca="1">COUNTIF(K$4:K2594, "WIN")/I2594</f>
        <v>2.7016595908915475E-2</v>
      </c>
    </row>
    <row r="2595" spans="9:16" x14ac:dyDescent="0.25">
      <c r="I2595" s="5">
        <v>2592</v>
      </c>
      <c r="J2595" s="8">
        <f t="shared" ca="1" si="162"/>
        <v>8</v>
      </c>
      <c r="K2595" s="7" t="str">
        <f t="shared" ca="1" si="160"/>
        <v>LOSE</v>
      </c>
      <c r="L2595" s="8">
        <f t="shared" ca="1" si="161"/>
        <v>-1</v>
      </c>
      <c r="M2595" s="8">
        <f t="shared" ca="1" si="163"/>
        <v>-72</v>
      </c>
      <c r="N2595" s="32">
        <f ca="1">SUM(L$4:L2595)/I2595</f>
        <v>-2.7777777777777776E-2</v>
      </c>
      <c r="O2595" s="46">
        <f ca="1">_xlfn.VAR.P(L$4:L2595)</f>
        <v>34.054783950617285</v>
      </c>
      <c r="P2595" s="33">
        <f ca="1">COUNTIF(K$4:K2595, "WIN")/I2595</f>
        <v>2.7006172839506171E-2</v>
      </c>
    </row>
    <row r="2596" spans="9:16" x14ac:dyDescent="0.25">
      <c r="I2596" s="5">
        <v>2593</v>
      </c>
      <c r="J2596" s="8">
        <f t="shared" ca="1" si="162"/>
        <v>31</v>
      </c>
      <c r="K2596" s="7" t="str">
        <f t="shared" ca="1" si="160"/>
        <v>LOSE</v>
      </c>
      <c r="L2596" s="8">
        <f t="shared" ca="1" si="161"/>
        <v>-1</v>
      </c>
      <c r="M2596" s="8">
        <f t="shared" ca="1" si="163"/>
        <v>-73</v>
      </c>
      <c r="N2596" s="32">
        <f ca="1">SUM(L$4:L2596)/I2596</f>
        <v>-2.8152718858465098E-2</v>
      </c>
      <c r="O2596" s="46">
        <f ca="1">_xlfn.VAR.P(L$4:L2596)</f>
        <v>34.042014983233059</v>
      </c>
      <c r="P2596" s="33">
        <f ca="1">COUNTIF(K$4:K2596, "WIN")/I2596</f>
        <v>2.699575780948708E-2</v>
      </c>
    </row>
    <row r="2597" spans="9:16" x14ac:dyDescent="0.25">
      <c r="I2597" s="5">
        <v>2594</v>
      </c>
      <c r="J2597" s="8">
        <f t="shared" ca="1" si="162"/>
        <v>23</v>
      </c>
      <c r="K2597" s="7" t="str">
        <f t="shared" ca="1" si="160"/>
        <v>LOSE</v>
      </c>
      <c r="L2597" s="8">
        <f t="shared" ca="1" si="161"/>
        <v>-1</v>
      </c>
      <c r="M2597" s="8">
        <f t="shared" ca="1" si="163"/>
        <v>-74</v>
      </c>
      <c r="N2597" s="32">
        <f ca="1">SUM(L$4:L2597)/I2597</f>
        <v>-2.8527370855821126E-2</v>
      </c>
      <c r="O2597" s="46">
        <f ca="1">_xlfn.VAR.P(L$4:L2597)</f>
        <v>34.029255580014137</v>
      </c>
      <c r="P2597" s="33">
        <f ca="1">COUNTIF(K$4:K2597, "WIN")/I2597</f>
        <v>2.6985350809560524E-2</v>
      </c>
    </row>
    <row r="2598" spans="9:16" x14ac:dyDescent="0.25">
      <c r="I2598" s="5">
        <v>2595</v>
      </c>
      <c r="J2598" s="8">
        <f t="shared" ca="1" si="162"/>
        <v>1</v>
      </c>
      <c r="K2598" s="7" t="str">
        <f t="shared" ca="1" si="160"/>
        <v>LOSE</v>
      </c>
      <c r="L2598" s="8">
        <f t="shared" ca="1" si="161"/>
        <v>-1</v>
      </c>
      <c r="M2598" s="8">
        <f t="shared" ca="1" si="163"/>
        <v>-75</v>
      </c>
      <c r="N2598" s="32">
        <f ca="1">SUM(L$4:L2598)/I2598</f>
        <v>-2.8901734104046242E-2</v>
      </c>
      <c r="O2598" s="46">
        <f ca="1">_xlfn.VAR.P(L$4:L2598)</f>
        <v>34.016505730228204</v>
      </c>
      <c r="P2598" s="33">
        <f ca="1">COUNTIF(K$4:K2598, "WIN")/I2598</f>
        <v>2.6974951830443159E-2</v>
      </c>
    </row>
    <row r="2599" spans="9:16" x14ac:dyDescent="0.25">
      <c r="I2599" s="5">
        <v>2596</v>
      </c>
      <c r="J2599" s="8">
        <f t="shared" ca="1" si="162"/>
        <v>13</v>
      </c>
      <c r="K2599" s="7" t="str">
        <f t="shared" ca="1" si="160"/>
        <v>LOSE</v>
      </c>
      <c r="L2599" s="8">
        <f t="shared" ca="1" si="161"/>
        <v>-1</v>
      </c>
      <c r="M2599" s="8">
        <f t="shared" ca="1" si="163"/>
        <v>-76</v>
      </c>
      <c r="N2599" s="32">
        <f ca="1">SUM(L$4:L2599)/I2599</f>
        <v>-2.9275808936825885E-2</v>
      </c>
      <c r="O2599" s="46">
        <f ca="1">_xlfn.VAR.P(L$4:L2599)</f>
        <v>34.003765423159017</v>
      </c>
      <c r="P2599" s="33">
        <f ca="1">COUNTIF(K$4:K2599, "WIN")/I2599</f>
        <v>2.6964560862865947E-2</v>
      </c>
    </row>
    <row r="2600" spans="9:16" x14ac:dyDescent="0.25">
      <c r="I2600" s="5">
        <v>2597</v>
      </c>
      <c r="J2600" s="8">
        <f t="shared" ca="1" si="162"/>
        <v>14</v>
      </c>
      <c r="K2600" s="7" t="str">
        <f t="shared" ca="1" si="160"/>
        <v>LOSE</v>
      </c>
      <c r="L2600" s="8">
        <f t="shared" ca="1" si="161"/>
        <v>-1</v>
      </c>
      <c r="M2600" s="8">
        <f t="shared" ca="1" si="163"/>
        <v>-77</v>
      </c>
      <c r="N2600" s="32">
        <f ca="1">SUM(L$4:L2600)/I2600</f>
        <v>-2.9649595687331536E-2</v>
      </c>
      <c r="O2600" s="46">
        <f ca="1">_xlfn.VAR.P(L$4:L2600)</f>
        <v>33.991034648106307</v>
      </c>
      <c r="P2600" s="33">
        <f ca="1">COUNTIF(K$4:K2600, "WIN")/I2600</f>
        <v>2.6954177897574125E-2</v>
      </c>
    </row>
    <row r="2601" spans="9:16" x14ac:dyDescent="0.25">
      <c r="I2601" s="5">
        <v>2598</v>
      </c>
      <c r="J2601" s="8">
        <f t="shared" ca="1" si="162"/>
        <v>3</v>
      </c>
      <c r="K2601" s="7" t="str">
        <f t="shared" ca="1" si="160"/>
        <v>LOSE</v>
      </c>
      <c r="L2601" s="8">
        <f t="shared" ca="1" si="161"/>
        <v>-1</v>
      </c>
      <c r="M2601" s="8">
        <f t="shared" ca="1" si="163"/>
        <v>-78</v>
      </c>
      <c r="N2601" s="32">
        <f ca="1">SUM(L$4:L2601)/I2601</f>
        <v>-3.0023094688221709E-2</v>
      </c>
      <c r="O2601" s="46">
        <f ca="1">_xlfn.VAR.P(L$4:L2601)</f>
        <v>33.9783133943858</v>
      </c>
      <c r="P2601" s="33">
        <f ca="1">COUNTIF(K$4:K2601, "WIN")/I2601</f>
        <v>2.6943802925327175E-2</v>
      </c>
    </row>
    <row r="2602" spans="9:16" x14ac:dyDescent="0.25">
      <c r="I2602" s="5">
        <v>2599</v>
      </c>
      <c r="J2602" s="8">
        <f t="shared" ca="1" si="162"/>
        <v>7</v>
      </c>
      <c r="K2602" s="7" t="str">
        <f t="shared" ca="1" si="160"/>
        <v>WIN</v>
      </c>
      <c r="L2602" s="8">
        <f t="shared" ca="1" si="161"/>
        <v>35</v>
      </c>
      <c r="M2602" s="8">
        <f t="shared" ca="1" si="163"/>
        <v>-43</v>
      </c>
      <c r="N2602" s="32">
        <f ca="1">SUM(L$4:L2602)/I2602</f>
        <v>-1.6544824932666409E-2</v>
      </c>
      <c r="O2602" s="46">
        <f ca="1">_xlfn.VAR.P(L$4:L2602)</f>
        <v>34.437202221057291</v>
      </c>
      <c r="P2602" s="33">
        <f ca="1">COUNTIF(K$4:K2602, "WIN")/I2602</f>
        <v>2.7318199307425933E-2</v>
      </c>
    </row>
    <row r="2603" spans="9:16" x14ac:dyDescent="0.25">
      <c r="I2603" s="5">
        <v>2600</v>
      </c>
      <c r="J2603" s="8">
        <f t="shared" ca="1" si="162"/>
        <v>7</v>
      </c>
      <c r="K2603" s="7" t="str">
        <f t="shared" ca="1" si="160"/>
        <v>WIN</v>
      </c>
      <c r="L2603" s="8">
        <f t="shared" ca="1" si="161"/>
        <v>35</v>
      </c>
      <c r="M2603" s="8">
        <f t="shared" ca="1" si="163"/>
        <v>-8</v>
      </c>
      <c r="N2603" s="32">
        <f ca="1">SUM(L$4:L2603)/I2603</f>
        <v>-3.0769230769230769E-3</v>
      </c>
      <c r="O2603" s="46">
        <f ca="1">_xlfn.VAR.P(L$4:L2603)</f>
        <v>34.895375147928995</v>
      </c>
      <c r="P2603" s="33">
        <f ca="1">COUNTIF(K$4:K2603, "WIN")/I2603</f>
        <v>2.7692307692307693E-2</v>
      </c>
    </row>
    <row r="2604" spans="9:16" x14ac:dyDescent="0.25">
      <c r="I2604" s="5">
        <v>2601</v>
      </c>
      <c r="J2604" s="8">
        <f t="shared" ca="1" si="162"/>
        <v>21</v>
      </c>
      <c r="K2604" s="7" t="str">
        <f t="shared" ca="1" si="160"/>
        <v>LOSE</v>
      </c>
      <c r="L2604" s="8">
        <f t="shared" ca="1" si="161"/>
        <v>-1</v>
      </c>
      <c r="M2604" s="8">
        <f t="shared" ca="1" si="163"/>
        <v>-9</v>
      </c>
      <c r="N2604" s="32">
        <f ca="1">SUM(L$4:L2604)/I2604</f>
        <v>-3.4602076124567475E-3</v>
      </c>
      <c r="O2604" s="46">
        <f ca="1">_xlfn.VAR.P(L$4:L2604)</f>
        <v>34.882340968139751</v>
      </c>
      <c r="P2604" s="33">
        <f ca="1">COUNTIF(K$4:K2604, "WIN")/I2604</f>
        <v>2.768166089965398E-2</v>
      </c>
    </row>
    <row r="2605" spans="9:16" x14ac:dyDescent="0.25">
      <c r="I2605" s="5">
        <v>2602</v>
      </c>
      <c r="J2605" s="8">
        <f t="shared" ca="1" si="162"/>
        <v>29</v>
      </c>
      <c r="K2605" s="7" t="str">
        <f t="shared" ca="1" si="160"/>
        <v>LOSE</v>
      </c>
      <c r="L2605" s="8">
        <f t="shared" ca="1" si="161"/>
        <v>-1</v>
      </c>
      <c r="M2605" s="8">
        <f t="shared" ca="1" si="163"/>
        <v>-10</v>
      </c>
      <c r="N2605" s="32">
        <f ca="1">SUM(L$4:L2605)/I2605</f>
        <v>-3.843197540353574E-3</v>
      </c>
      <c r="O2605" s="46">
        <f ca="1">_xlfn.VAR.P(L$4:L2605)</f>
        <v>34.869316513460646</v>
      </c>
      <c r="P2605" s="33">
        <f ca="1">COUNTIF(K$4:K2605, "WIN")/I2605</f>
        <v>2.7671022290545733E-2</v>
      </c>
    </row>
    <row r="2606" spans="9:16" x14ac:dyDescent="0.25">
      <c r="I2606" s="5">
        <v>2603</v>
      </c>
      <c r="J2606" s="8">
        <f t="shared" ca="1" si="162"/>
        <v>31</v>
      </c>
      <c r="K2606" s="7" t="str">
        <f t="shared" ca="1" si="160"/>
        <v>LOSE</v>
      </c>
      <c r="L2606" s="8">
        <f t="shared" ca="1" si="161"/>
        <v>-1</v>
      </c>
      <c r="M2606" s="8">
        <f t="shared" ca="1" si="163"/>
        <v>-11</v>
      </c>
      <c r="N2606" s="32">
        <f ca="1">SUM(L$4:L2606)/I2606</f>
        <v>-4.2258932001536685E-3</v>
      </c>
      <c r="O2606" s="46">
        <f ca="1">_xlfn.VAR.P(L$4:L2606)</f>
        <v>34.856301773021436</v>
      </c>
      <c r="P2606" s="33">
        <f ca="1">COUNTIF(K$4:K2606, "WIN")/I2606</f>
        <v>2.7660391855551286E-2</v>
      </c>
    </row>
    <row r="2607" spans="9:16" x14ac:dyDescent="0.25">
      <c r="I2607" s="5">
        <v>2604</v>
      </c>
      <c r="J2607" s="8">
        <f t="shared" ca="1" si="162"/>
        <v>14</v>
      </c>
      <c r="K2607" s="7" t="str">
        <f t="shared" ca="1" si="160"/>
        <v>LOSE</v>
      </c>
      <c r="L2607" s="8">
        <f t="shared" ca="1" si="161"/>
        <v>-1</v>
      </c>
      <c r="M2607" s="8">
        <f t="shared" ca="1" si="163"/>
        <v>-12</v>
      </c>
      <c r="N2607" s="32">
        <f ca="1">SUM(L$4:L2607)/I2607</f>
        <v>-4.608294930875576E-3</v>
      </c>
      <c r="O2607" s="46">
        <f ca="1">_xlfn.VAR.P(L$4:L2607)</f>
        <v>34.84329673596806</v>
      </c>
      <c r="P2607" s="33">
        <f ca="1">COUNTIF(K$4:K2607, "WIN")/I2607</f>
        <v>2.7649769585253458E-2</v>
      </c>
    </row>
    <row r="2608" spans="9:16" x14ac:dyDescent="0.25">
      <c r="I2608" s="5">
        <v>2605</v>
      </c>
      <c r="J2608" s="8">
        <f t="shared" ca="1" si="162"/>
        <v>33</v>
      </c>
      <c r="K2608" s="7" t="str">
        <f t="shared" ca="1" si="160"/>
        <v>LOSE</v>
      </c>
      <c r="L2608" s="8">
        <f t="shared" ca="1" si="161"/>
        <v>-1</v>
      </c>
      <c r="M2608" s="8">
        <f t="shared" ca="1" si="163"/>
        <v>-13</v>
      </c>
      <c r="N2608" s="32">
        <f ca="1">SUM(L$4:L2608)/I2608</f>
        <v>-4.9904030710172746E-3</v>
      </c>
      <c r="O2608" s="46">
        <f ca="1">_xlfn.VAR.P(L$4:L2608)</f>
        <v>34.830301391462605</v>
      </c>
      <c r="P2608" s="33">
        <f ca="1">COUNTIF(K$4:K2608, "WIN")/I2608</f>
        <v>2.7639155470249518E-2</v>
      </c>
    </row>
    <row r="2609" spans="9:16" x14ac:dyDescent="0.25">
      <c r="I2609" s="5">
        <v>2606</v>
      </c>
      <c r="J2609" s="8">
        <f t="shared" ca="1" si="162"/>
        <v>24</v>
      </c>
      <c r="K2609" s="7" t="str">
        <f t="shared" ca="1" si="160"/>
        <v>LOSE</v>
      </c>
      <c r="L2609" s="8">
        <f t="shared" ca="1" si="161"/>
        <v>-1</v>
      </c>
      <c r="M2609" s="8">
        <f t="shared" ca="1" si="163"/>
        <v>-14</v>
      </c>
      <c r="N2609" s="32">
        <f ca="1">SUM(L$4:L2609)/I2609</f>
        <v>-5.3722179585571758E-3</v>
      </c>
      <c r="O2609" s="46">
        <f ca="1">_xlfn.VAR.P(L$4:L2609)</f>
        <v>34.817315728683262</v>
      </c>
      <c r="P2609" s="33">
        <f ca="1">COUNTIF(K$4:K2609, "WIN")/I2609</f>
        <v>2.7628549501151189E-2</v>
      </c>
    </row>
    <row r="2610" spans="9:16" x14ac:dyDescent="0.25">
      <c r="I2610" s="5">
        <v>2607</v>
      </c>
      <c r="J2610" s="8">
        <f t="shared" ca="1" si="162"/>
        <v>23</v>
      </c>
      <c r="K2610" s="7" t="str">
        <f t="shared" ca="1" si="160"/>
        <v>LOSE</v>
      </c>
      <c r="L2610" s="8">
        <f t="shared" ca="1" si="161"/>
        <v>-1</v>
      </c>
      <c r="M2610" s="8">
        <f t="shared" ca="1" si="163"/>
        <v>-15</v>
      </c>
      <c r="N2610" s="32">
        <f ca="1">SUM(L$4:L2610)/I2610</f>
        <v>-5.7537399309551211E-3</v>
      </c>
      <c r="O2610" s="46">
        <f ca="1">_xlfn.VAR.P(L$4:L2610)</f>
        <v>34.804339736824332</v>
      </c>
      <c r="P2610" s="33">
        <f ca="1">COUNTIF(K$4:K2610, "WIN")/I2610</f>
        <v>2.7617951668584578E-2</v>
      </c>
    </row>
    <row r="2611" spans="9:16" x14ac:dyDescent="0.25">
      <c r="I2611" s="5">
        <v>2608</v>
      </c>
      <c r="J2611" s="8">
        <f t="shared" ca="1" si="162"/>
        <v>28</v>
      </c>
      <c r="K2611" s="7" t="str">
        <f t="shared" ca="1" si="160"/>
        <v>LOSE</v>
      </c>
      <c r="L2611" s="8">
        <f t="shared" ca="1" si="161"/>
        <v>-1</v>
      </c>
      <c r="M2611" s="8">
        <f t="shared" ca="1" si="163"/>
        <v>-16</v>
      </c>
      <c r="N2611" s="32">
        <f ca="1">SUM(L$4:L2611)/I2611</f>
        <v>-6.1349693251533744E-3</v>
      </c>
      <c r="O2611" s="46">
        <f ca="1">_xlfn.VAR.P(L$4:L2611)</f>
        <v>34.791373405096166</v>
      </c>
      <c r="P2611" s="33">
        <f ca="1">COUNTIF(K$4:K2611, "WIN")/I2611</f>
        <v>2.7607361963190184E-2</v>
      </c>
    </row>
    <row r="2612" spans="9:16" x14ac:dyDescent="0.25">
      <c r="I2612" s="5">
        <v>2609</v>
      </c>
      <c r="J2612" s="8">
        <f t="shared" ca="1" si="162"/>
        <v>27</v>
      </c>
      <c r="K2612" s="7" t="str">
        <f t="shared" ca="1" si="160"/>
        <v>LOSE</v>
      </c>
      <c r="L2612" s="8">
        <f t="shared" ca="1" si="161"/>
        <v>-1</v>
      </c>
      <c r="M2612" s="8">
        <f t="shared" ca="1" si="163"/>
        <v>-17</v>
      </c>
      <c r="N2612" s="32">
        <f ca="1">SUM(L$4:L2612)/I2612</f>
        <v>-6.5159064775776156E-3</v>
      </c>
      <c r="O2612" s="46">
        <f ca="1">_xlfn.VAR.P(L$4:L2612)</f>
        <v>34.778416722725133</v>
      </c>
      <c r="P2612" s="33">
        <f ca="1">COUNTIF(K$4:K2612, "WIN")/I2612</f>
        <v>2.7596780375622843E-2</v>
      </c>
    </row>
    <row r="2613" spans="9:16" x14ac:dyDescent="0.25">
      <c r="I2613" s="5">
        <v>2610</v>
      </c>
      <c r="J2613" s="8">
        <f t="shared" ca="1" si="162"/>
        <v>31</v>
      </c>
      <c r="K2613" s="7" t="str">
        <f t="shared" ca="1" si="160"/>
        <v>LOSE</v>
      </c>
      <c r="L2613" s="8">
        <f t="shared" ca="1" si="161"/>
        <v>-1</v>
      </c>
      <c r="M2613" s="8">
        <f t="shared" ca="1" si="163"/>
        <v>-18</v>
      </c>
      <c r="N2613" s="32">
        <f ca="1">SUM(L$4:L2613)/I2613</f>
        <v>-6.8965517241379309E-3</v>
      </c>
      <c r="O2613" s="46">
        <f ca="1">_xlfn.VAR.P(L$4:L2613)</f>
        <v>34.765469678953629</v>
      </c>
      <c r="P2613" s="33">
        <f ca="1">COUNTIF(K$4:K2613, "WIN")/I2613</f>
        <v>2.7586206896551724E-2</v>
      </c>
    </row>
    <row r="2614" spans="9:16" x14ac:dyDescent="0.25">
      <c r="I2614" s="5">
        <v>2611</v>
      </c>
      <c r="J2614" s="8">
        <f t="shared" ca="1" si="162"/>
        <v>19</v>
      </c>
      <c r="K2614" s="7" t="str">
        <f t="shared" ca="1" si="160"/>
        <v>LOSE</v>
      </c>
      <c r="L2614" s="8">
        <f t="shared" ca="1" si="161"/>
        <v>-1</v>
      </c>
      <c r="M2614" s="8">
        <f t="shared" ca="1" si="163"/>
        <v>-19</v>
      </c>
      <c r="N2614" s="32">
        <f ca="1">SUM(L$4:L2614)/I2614</f>
        <v>-7.2769054002297974E-3</v>
      </c>
      <c r="O2614" s="46">
        <f ca="1">_xlfn.VAR.P(L$4:L2614)</f>
        <v>34.752532263039981</v>
      </c>
      <c r="P2614" s="33">
        <f ca="1">COUNTIF(K$4:K2614, "WIN")/I2614</f>
        <v>2.7575641516660282E-2</v>
      </c>
    </row>
    <row r="2615" spans="9:16" x14ac:dyDescent="0.25">
      <c r="I2615" s="5">
        <v>2612</v>
      </c>
      <c r="J2615" s="8">
        <f t="shared" ca="1" si="162"/>
        <v>16</v>
      </c>
      <c r="K2615" s="7" t="str">
        <f t="shared" ca="1" si="160"/>
        <v>LOSE</v>
      </c>
      <c r="L2615" s="8">
        <f t="shared" ca="1" si="161"/>
        <v>-1</v>
      </c>
      <c r="M2615" s="8">
        <f t="shared" ca="1" si="163"/>
        <v>-20</v>
      </c>
      <c r="N2615" s="32">
        <f ca="1">SUM(L$4:L2615)/I2615</f>
        <v>-7.656967840735069E-3</v>
      </c>
      <c r="O2615" s="46">
        <f ca="1">_xlfn.VAR.P(L$4:L2615)</f>
        <v>34.739604464258491</v>
      </c>
      <c r="P2615" s="33">
        <f ca="1">COUNTIF(K$4:K2615, "WIN")/I2615</f>
        <v>2.7565084226646247E-2</v>
      </c>
    </row>
    <row r="2616" spans="9:16" x14ac:dyDescent="0.25">
      <c r="I2616" s="5">
        <v>2613</v>
      </c>
      <c r="J2616" s="8">
        <f t="shared" ca="1" si="162"/>
        <v>29</v>
      </c>
      <c r="K2616" s="7" t="str">
        <f t="shared" ca="1" si="160"/>
        <v>LOSE</v>
      </c>
      <c r="L2616" s="8">
        <f t="shared" ca="1" si="161"/>
        <v>-1</v>
      </c>
      <c r="M2616" s="8">
        <f t="shared" ca="1" si="163"/>
        <v>-21</v>
      </c>
      <c r="N2616" s="32">
        <f ca="1">SUM(L$4:L2616)/I2616</f>
        <v>-8.0367393800229621E-3</v>
      </c>
      <c r="O2616" s="46">
        <f ca="1">_xlfn.VAR.P(L$4:L2616)</f>
        <v>34.726686271899354</v>
      </c>
      <c r="P2616" s="33">
        <f ca="1">COUNTIF(K$4:K2616, "WIN")/I2616</f>
        <v>2.7554535017221583E-2</v>
      </c>
    </row>
    <row r="2617" spans="9:16" x14ac:dyDescent="0.25">
      <c r="I2617" s="5">
        <v>2614</v>
      </c>
      <c r="J2617" s="8">
        <f t="shared" ca="1" si="162"/>
        <v>20</v>
      </c>
      <c r="K2617" s="7" t="str">
        <f t="shared" ca="1" si="160"/>
        <v>LOSE</v>
      </c>
      <c r="L2617" s="8">
        <f t="shared" ca="1" si="161"/>
        <v>-1</v>
      </c>
      <c r="M2617" s="8">
        <f t="shared" ca="1" si="163"/>
        <v>-22</v>
      </c>
      <c r="N2617" s="32">
        <f ca="1">SUM(L$4:L2617)/I2617</f>
        <v>-8.4162203519510329E-3</v>
      </c>
      <c r="O2617" s="46">
        <f ca="1">_xlfn.VAR.P(L$4:L2617)</f>
        <v>34.713777675268652</v>
      </c>
      <c r="P2617" s="33">
        <f ca="1">COUNTIF(K$4:K2617, "WIN")/I2617</f>
        <v>2.754399387911247E-2</v>
      </c>
    </row>
    <row r="2618" spans="9:16" x14ac:dyDescent="0.25">
      <c r="I2618" s="5">
        <v>2615</v>
      </c>
      <c r="J2618" s="8">
        <f t="shared" ca="1" si="162"/>
        <v>4</v>
      </c>
      <c r="K2618" s="7" t="str">
        <f t="shared" ca="1" si="160"/>
        <v>LOSE</v>
      </c>
      <c r="L2618" s="8">
        <f t="shared" ca="1" si="161"/>
        <v>-1</v>
      </c>
      <c r="M2618" s="8">
        <f t="shared" ca="1" si="163"/>
        <v>-23</v>
      </c>
      <c r="N2618" s="32">
        <f ca="1">SUM(L$4:L2618)/I2618</f>
        <v>-8.7954110898661574E-3</v>
      </c>
      <c r="O2618" s="46">
        <f ca="1">_xlfn.VAR.P(L$4:L2618)</f>
        <v>34.700878663688314</v>
      </c>
      <c r="P2618" s="33">
        <f ca="1">COUNTIF(K$4:K2618, "WIN")/I2618</f>
        <v>2.7533460803059275E-2</v>
      </c>
    </row>
    <row r="2619" spans="9:16" x14ac:dyDescent="0.25">
      <c r="I2619" s="5">
        <v>2616</v>
      </c>
      <c r="J2619" s="8">
        <f t="shared" ca="1" si="162"/>
        <v>10</v>
      </c>
      <c r="K2619" s="7" t="str">
        <f t="shared" ca="1" si="160"/>
        <v>LOSE</v>
      </c>
      <c r="L2619" s="8">
        <f t="shared" ca="1" si="161"/>
        <v>-1</v>
      </c>
      <c r="M2619" s="8">
        <f t="shared" ca="1" si="163"/>
        <v>-24</v>
      </c>
      <c r="N2619" s="32">
        <f ca="1">SUM(L$4:L2619)/I2619</f>
        <v>-9.1743119266055051E-3</v>
      </c>
      <c r="O2619" s="46">
        <f ca="1">_xlfn.VAR.P(L$4:L2619)</f>
        <v>34.687989226496086</v>
      </c>
      <c r="P2619" s="33">
        <f ca="1">COUNTIF(K$4:K2619, "WIN")/I2619</f>
        <v>2.7522935779816515E-2</v>
      </c>
    </row>
    <row r="2620" spans="9:16" x14ac:dyDescent="0.25">
      <c r="I2620" s="5">
        <v>2617</v>
      </c>
      <c r="J2620" s="8">
        <f t="shared" ca="1" si="162"/>
        <v>1</v>
      </c>
      <c r="K2620" s="7" t="str">
        <f t="shared" ca="1" si="160"/>
        <v>LOSE</v>
      </c>
      <c r="L2620" s="8">
        <f t="shared" ca="1" si="161"/>
        <v>-1</v>
      </c>
      <c r="M2620" s="8">
        <f t="shared" ca="1" si="163"/>
        <v>-25</v>
      </c>
      <c r="N2620" s="32">
        <f ca="1">SUM(L$4:L2620)/I2620</f>
        <v>-9.5529231944975167E-3</v>
      </c>
      <c r="O2620" s="46">
        <f ca="1">_xlfn.VAR.P(L$4:L2620)</f>
        <v>34.675109353045528</v>
      </c>
      <c r="P2620" s="33">
        <f ca="1">COUNTIF(K$4:K2620, "WIN")/I2620</f>
        <v>2.7512418800152847E-2</v>
      </c>
    </row>
    <row r="2621" spans="9:16" x14ac:dyDescent="0.25">
      <c r="I2621" s="5">
        <v>2618</v>
      </c>
      <c r="J2621" s="8">
        <f t="shared" ca="1" si="162"/>
        <v>33</v>
      </c>
      <c r="K2621" s="7" t="str">
        <f t="shared" ca="1" si="160"/>
        <v>LOSE</v>
      </c>
      <c r="L2621" s="8">
        <f t="shared" ca="1" si="161"/>
        <v>-1</v>
      </c>
      <c r="M2621" s="8">
        <f t="shared" ca="1" si="163"/>
        <v>-26</v>
      </c>
      <c r="N2621" s="32">
        <f ca="1">SUM(L$4:L2621)/I2621</f>
        <v>-9.9312452253628725E-3</v>
      </c>
      <c r="O2621" s="46">
        <f ca="1">_xlfn.VAR.P(L$4:L2621)</f>
        <v>34.662239032705934</v>
      </c>
      <c r="P2621" s="33">
        <f ca="1">COUNTIF(K$4:K2621, "WIN")/I2621</f>
        <v>2.7501909854851032E-2</v>
      </c>
    </row>
    <row r="2622" spans="9:16" x14ac:dyDescent="0.25">
      <c r="I2622" s="5">
        <v>2619</v>
      </c>
      <c r="J2622" s="8">
        <f t="shared" ca="1" si="162"/>
        <v>11</v>
      </c>
      <c r="K2622" s="7" t="str">
        <f t="shared" ca="1" si="160"/>
        <v>LOSE</v>
      </c>
      <c r="L2622" s="8">
        <f t="shared" ca="1" si="161"/>
        <v>-1</v>
      </c>
      <c r="M2622" s="8">
        <f t="shared" ca="1" si="163"/>
        <v>-27</v>
      </c>
      <c r="N2622" s="32">
        <f ca="1">SUM(L$4:L2622)/I2622</f>
        <v>-1.0309278350515464E-2</v>
      </c>
      <c r="O2622" s="46">
        <f ca="1">_xlfn.VAR.P(L$4:L2622)</f>
        <v>34.649378254862363</v>
      </c>
      <c r="P2622" s="33">
        <f ca="1">COUNTIF(K$4:K2622, "WIN")/I2622</f>
        <v>2.7491408934707903E-2</v>
      </c>
    </row>
    <row r="2623" spans="9:16" x14ac:dyDescent="0.25">
      <c r="I2623" s="5">
        <v>2620</v>
      </c>
      <c r="J2623" s="8">
        <f t="shared" ca="1" si="162"/>
        <v>11</v>
      </c>
      <c r="K2623" s="7" t="str">
        <f t="shared" ca="1" si="160"/>
        <v>LOSE</v>
      </c>
      <c r="L2623" s="8">
        <f t="shared" ca="1" si="161"/>
        <v>-1</v>
      </c>
      <c r="M2623" s="8">
        <f t="shared" ca="1" si="163"/>
        <v>-28</v>
      </c>
      <c r="N2623" s="32">
        <f ca="1">SUM(L$4:L2623)/I2623</f>
        <v>-1.0687022900763359E-2</v>
      </c>
      <c r="O2623" s="46">
        <f ca="1">_xlfn.VAR.P(L$4:L2623)</f>
        <v>34.636527008915564</v>
      </c>
      <c r="P2623" s="33">
        <f ca="1">COUNTIF(K$4:K2623, "WIN")/I2623</f>
        <v>2.748091603053435E-2</v>
      </c>
    </row>
    <row r="2624" spans="9:16" x14ac:dyDescent="0.25">
      <c r="I2624" s="5">
        <v>2621</v>
      </c>
      <c r="J2624" s="8">
        <f t="shared" ca="1" si="162"/>
        <v>1</v>
      </c>
      <c r="K2624" s="7" t="str">
        <f t="shared" ca="1" si="160"/>
        <v>LOSE</v>
      </c>
      <c r="L2624" s="8">
        <f t="shared" ca="1" si="161"/>
        <v>-1</v>
      </c>
      <c r="M2624" s="8">
        <f t="shared" ca="1" si="163"/>
        <v>-29</v>
      </c>
      <c r="N2624" s="32">
        <f ca="1">SUM(L$4:L2624)/I2624</f>
        <v>-1.1064479206409768E-2</v>
      </c>
      <c r="O2624" s="46">
        <f ca="1">_xlfn.VAR.P(L$4:L2624)</f>
        <v>34.623685284281962</v>
      </c>
      <c r="P2624" s="33">
        <f ca="1">COUNTIF(K$4:K2624, "WIN")/I2624</f>
        <v>2.7470431133155285E-2</v>
      </c>
    </row>
    <row r="2625" spans="9:16" x14ac:dyDescent="0.25">
      <c r="I2625" s="5">
        <v>2622</v>
      </c>
      <c r="J2625" s="8">
        <f t="shared" ca="1" si="162"/>
        <v>2</v>
      </c>
      <c r="K2625" s="7" t="str">
        <f t="shared" ca="1" si="160"/>
        <v>LOSE</v>
      </c>
      <c r="L2625" s="8">
        <f t="shared" ca="1" si="161"/>
        <v>-1</v>
      </c>
      <c r="M2625" s="8">
        <f t="shared" ca="1" si="163"/>
        <v>-30</v>
      </c>
      <c r="N2625" s="32">
        <f ca="1">SUM(L$4:L2625)/I2625</f>
        <v>-1.1441647597254004E-2</v>
      </c>
      <c r="O2625" s="46">
        <f ca="1">_xlfn.VAR.P(L$4:L2625)</f>
        <v>34.610853070393624</v>
      </c>
      <c r="P2625" s="33">
        <f ca="1">COUNTIF(K$4:K2625, "WIN")/I2625</f>
        <v>2.7459954233409609E-2</v>
      </c>
    </row>
    <row r="2626" spans="9:16" x14ac:dyDescent="0.25">
      <c r="I2626" s="5">
        <v>2623</v>
      </c>
      <c r="J2626" s="8">
        <f t="shared" ca="1" si="162"/>
        <v>5</v>
      </c>
      <c r="K2626" s="7" t="str">
        <f t="shared" ca="1" si="160"/>
        <v>LOSE</v>
      </c>
      <c r="L2626" s="8">
        <f t="shared" ca="1" si="161"/>
        <v>-1</v>
      </c>
      <c r="M2626" s="8">
        <f t="shared" ca="1" si="163"/>
        <v>-31</v>
      </c>
      <c r="N2626" s="32">
        <f ca="1">SUM(L$4:L2626)/I2626</f>
        <v>-1.1818528402592451E-2</v>
      </c>
      <c r="O2626" s="46">
        <f ca="1">_xlfn.VAR.P(L$4:L2626)</f>
        <v>34.598030356698253</v>
      </c>
      <c r="P2626" s="33">
        <f ca="1">COUNTIF(K$4:K2626, "WIN")/I2626</f>
        <v>2.7449485322150208E-2</v>
      </c>
    </row>
    <row r="2627" spans="9:16" x14ac:dyDescent="0.25">
      <c r="I2627" s="5">
        <v>2624</v>
      </c>
      <c r="J2627" s="8">
        <f t="shared" ca="1" si="162"/>
        <v>34</v>
      </c>
      <c r="K2627" s="7" t="str">
        <f t="shared" ca="1" si="160"/>
        <v>LOSE</v>
      </c>
      <c r="L2627" s="8">
        <f t="shared" ca="1" si="161"/>
        <v>-1</v>
      </c>
      <c r="M2627" s="8">
        <f t="shared" ca="1" si="163"/>
        <v>-32</v>
      </c>
      <c r="N2627" s="32">
        <f ca="1">SUM(L$4:L2627)/I2627</f>
        <v>-1.2195121951219513E-2</v>
      </c>
      <c r="O2627" s="46">
        <f ca="1">_xlfn.VAR.P(L$4:L2627)</f>
        <v>34.585217132659132</v>
      </c>
      <c r="P2627" s="33">
        <f ca="1">COUNTIF(K$4:K2627, "WIN")/I2627</f>
        <v>2.7439024390243903E-2</v>
      </c>
    </row>
    <row r="2628" spans="9:16" x14ac:dyDescent="0.25">
      <c r="I2628" s="5">
        <v>2625</v>
      </c>
      <c r="J2628" s="8">
        <f t="shared" ca="1" si="162"/>
        <v>7</v>
      </c>
      <c r="K2628" s="7" t="str">
        <f t="shared" ref="K2628:K2691" ca="1" si="164">IF($D$7 = $J2628, "WIN", "LOSE")</f>
        <v>WIN</v>
      </c>
      <c r="L2628" s="8">
        <f t="shared" ref="L2628:L2691" ca="1" si="165">IF($K2628 = "WIN", 35, -1)</f>
        <v>35</v>
      </c>
      <c r="M2628" s="8">
        <f t="shared" ca="1" si="163"/>
        <v>3</v>
      </c>
      <c r="N2628" s="32">
        <f ca="1">SUM(L$4:L2628)/I2628</f>
        <v>1.1428571428571429E-3</v>
      </c>
      <c r="O2628" s="46">
        <f ca="1">_xlfn.VAR.P(L$4:L2628)</f>
        <v>35.038855836734697</v>
      </c>
      <c r="P2628" s="33">
        <f ca="1">COUNTIF(K$4:K2628, "WIN")/I2628</f>
        <v>2.7809523809523808E-2</v>
      </c>
    </row>
    <row r="2629" spans="9:16" x14ac:dyDescent="0.25">
      <c r="I2629" s="5">
        <v>2626</v>
      </c>
      <c r="J2629" s="8">
        <f t="shared" ca="1" si="162"/>
        <v>18</v>
      </c>
      <c r="K2629" s="7" t="str">
        <f t="shared" ca="1" si="164"/>
        <v>LOSE</v>
      </c>
      <c r="L2629" s="8">
        <f t="shared" ca="1" si="165"/>
        <v>-1</v>
      </c>
      <c r="M2629" s="8">
        <f t="shared" ca="1" si="163"/>
        <v>2</v>
      </c>
      <c r="N2629" s="32">
        <f ca="1">SUM(L$4:L2629)/I2629</f>
        <v>7.6161462300076163E-4</v>
      </c>
      <c r="O2629" s="46">
        <f ca="1">_xlfn.VAR.P(L$4:L2629)</f>
        <v>35.025894317125193</v>
      </c>
      <c r="P2629" s="33">
        <f ca="1">COUNTIF(K$4:K2629, "WIN")/I2629</f>
        <v>2.7798933739527798E-2</v>
      </c>
    </row>
    <row r="2630" spans="9:16" x14ac:dyDescent="0.25">
      <c r="I2630" s="5">
        <v>2627</v>
      </c>
      <c r="J2630" s="8">
        <f t="shared" ref="J2630:J2693" ca="1" si="166">RANDBETWEEN(0,36)</f>
        <v>8</v>
      </c>
      <c r="K2630" s="7" t="str">
        <f t="shared" ca="1" si="164"/>
        <v>LOSE</v>
      </c>
      <c r="L2630" s="8">
        <f t="shared" ca="1" si="165"/>
        <v>-1</v>
      </c>
      <c r="M2630" s="8">
        <f t="shared" ref="M2630:M2693" ca="1" si="167">M2629+L2630</f>
        <v>1</v>
      </c>
      <c r="N2630" s="32">
        <f ca="1">SUM(L$4:L2630)/I2630</f>
        <v>3.8066235249333843E-4</v>
      </c>
      <c r="O2630" s="46">
        <f ca="1">_xlfn.VAR.P(L$4:L2630)</f>
        <v>35.012942375080947</v>
      </c>
      <c r="P2630" s="33">
        <f ca="1">COUNTIF(K$4:K2630, "WIN")/I2630</f>
        <v>2.7788351732013702E-2</v>
      </c>
    </row>
    <row r="2631" spans="9:16" x14ac:dyDescent="0.25">
      <c r="I2631" s="5">
        <v>2628</v>
      </c>
      <c r="J2631" s="8">
        <f t="shared" ca="1" si="166"/>
        <v>26</v>
      </c>
      <c r="K2631" s="7" t="str">
        <f t="shared" ca="1" si="164"/>
        <v>LOSE</v>
      </c>
      <c r="L2631" s="8">
        <f t="shared" ca="1" si="165"/>
        <v>-1</v>
      </c>
      <c r="M2631" s="8">
        <f t="shared" ca="1" si="167"/>
        <v>0</v>
      </c>
      <c r="N2631" s="32">
        <f ca="1">SUM(L$4:L2631)/I2631</f>
        <v>0</v>
      </c>
      <c r="O2631" s="46">
        <f ca="1">_xlfn.VAR.P(L$4:L2631)</f>
        <v>35</v>
      </c>
      <c r="P2631" s="33">
        <f ca="1">COUNTIF(K$4:K2631, "WIN")/I2631</f>
        <v>2.7777777777777776E-2</v>
      </c>
    </row>
    <row r="2632" spans="9:16" x14ac:dyDescent="0.25">
      <c r="I2632" s="5">
        <v>2629</v>
      </c>
      <c r="J2632" s="8">
        <f t="shared" ca="1" si="166"/>
        <v>15</v>
      </c>
      <c r="K2632" s="7" t="str">
        <f t="shared" ca="1" si="164"/>
        <v>LOSE</v>
      </c>
      <c r="L2632" s="8">
        <f t="shared" ca="1" si="165"/>
        <v>-1</v>
      </c>
      <c r="M2632" s="8">
        <f t="shared" ca="1" si="167"/>
        <v>-1</v>
      </c>
      <c r="N2632" s="32">
        <f ca="1">SUM(L$4:L2632)/I2632</f>
        <v>-3.8037276531000382E-4</v>
      </c>
      <c r="O2632" s="46">
        <f ca="1">_xlfn.VAR.P(L$4:L2632)</f>
        <v>34.98706718129602</v>
      </c>
      <c r="P2632" s="33">
        <f ca="1">COUNTIF(K$4:K2632, "WIN")/I2632</f>
        <v>2.7767211867630277E-2</v>
      </c>
    </row>
    <row r="2633" spans="9:16" x14ac:dyDescent="0.25">
      <c r="I2633" s="5">
        <v>2630</v>
      </c>
      <c r="J2633" s="8">
        <f t="shared" ca="1" si="166"/>
        <v>29</v>
      </c>
      <c r="K2633" s="7" t="str">
        <f t="shared" ca="1" si="164"/>
        <v>LOSE</v>
      </c>
      <c r="L2633" s="8">
        <f t="shared" ca="1" si="165"/>
        <v>-1</v>
      </c>
      <c r="M2633" s="8">
        <f t="shared" ca="1" si="167"/>
        <v>-2</v>
      </c>
      <c r="N2633" s="32">
        <f ca="1">SUM(L$4:L2633)/I2633</f>
        <v>-7.6045627376425851E-4</v>
      </c>
      <c r="O2633" s="46">
        <f ca="1">_xlfn.VAR.P(L$4:L2633)</f>
        <v>34.974143908398268</v>
      </c>
      <c r="P2633" s="33">
        <f ca="1">COUNTIF(K$4:K2633, "WIN")/I2633</f>
        <v>2.7756653992395436E-2</v>
      </c>
    </row>
    <row r="2634" spans="9:16" x14ac:dyDescent="0.25">
      <c r="I2634" s="5">
        <v>2631</v>
      </c>
      <c r="J2634" s="8">
        <f t="shared" ca="1" si="166"/>
        <v>4</v>
      </c>
      <c r="K2634" s="7" t="str">
        <f t="shared" ca="1" si="164"/>
        <v>LOSE</v>
      </c>
      <c r="L2634" s="8">
        <f t="shared" ca="1" si="165"/>
        <v>-1</v>
      </c>
      <c r="M2634" s="8">
        <f t="shared" ca="1" si="167"/>
        <v>-3</v>
      </c>
      <c r="N2634" s="32">
        <f ca="1">SUM(L$4:L2634)/I2634</f>
        <v>-1.1402508551881414E-3</v>
      </c>
      <c r="O2634" s="46">
        <f ca="1">_xlfn.VAR.P(L$4:L2634)</f>
        <v>34.961230170751591</v>
      </c>
      <c r="P2634" s="33">
        <f ca="1">COUNTIF(K$4:K2634, "WIN")/I2634</f>
        <v>2.774610414291144E-2</v>
      </c>
    </row>
    <row r="2635" spans="9:16" x14ac:dyDescent="0.25">
      <c r="I2635" s="5">
        <v>2632</v>
      </c>
      <c r="J2635" s="8">
        <f t="shared" ca="1" si="166"/>
        <v>24</v>
      </c>
      <c r="K2635" s="7" t="str">
        <f t="shared" ca="1" si="164"/>
        <v>LOSE</v>
      </c>
      <c r="L2635" s="8">
        <f t="shared" ca="1" si="165"/>
        <v>-1</v>
      </c>
      <c r="M2635" s="8">
        <f t="shared" ca="1" si="167"/>
        <v>-4</v>
      </c>
      <c r="N2635" s="32">
        <f ca="1">SUM(L$4:L2635)/I2635</f>
        <v>-1.5197568389057751E-3</v>
      </c>
      <c r="O2635" s="46">
        <f ca="1">_xlfn.VAR.P(L$4:L2635)</f>
        <v>34.948325957816351</v>
      </c>
      <c r="P2635" s="33">
        <f ca="1">COUNTIF(K$4:K2635, "WIN")/I2635</f>
        <v>2.7735562310030396E-2</v>
      </c>
    </row>
    <row r="2636" spans="9:16" x14ac:dyDescent="0.25">
      <c r="I2636" s="5">
        <v>2633</v>
      </c>
      <c r="J2636" s="8">
        <f t="shared" ca="1" si="166"/>
        <v>23</v>
      </c>
      <c r="K2636" s="7" t="str">
        <f t="shared" ca="1" si="164"/>
        <v>LOSE</v>
      </c>
      <c r="L2636" s="8">
        <f t="shared" ca="1" si="165"/>
        <v>-1</v>
      </c>
      <c r="M2636" s="8">
        <f t="shared" ca="1" si="167"/>
        <v>-5</v>
      </c>
      <c r="N2636" s="32">
        <f ca="1">SUM(L$4:L2636)/I2636</f>
        <v>-1.8989745537409798E-3</v>
      </c>
      <c r="O2636" s="46">
        <f ca="1">_xlfn.VAR.P(L$4:L2636)</f>
        <v>34.935431259068451</v>
      </c>
      <c r="P2636" s="33">
        <f ca="1">COUNTIF(K$4:K2636, "WIN")/I2636</f>
        <v>2.7725028484618306E-2</v>
      </c>
    </row>
    <row r="2637" spans="9:16" x14ac:dyDescent="0.25">
      <c r="I2637" s="5">
        <v>2634</v>
      </c>
      <c r="J2637" s="8">
        <f t="shared" ca="1" si="166"/>
        <v>14</v>
      </c>
      <c r="K2637" s="7" t="str">
        <f t="shared" ca="1" si="164"/>
        <v>LOSE</v>
      </c>
      <c r="L2637" s="8">
        <f t="shared" ca="1" si="165"/>
        <v>-1</v>
      </c>
      <c r="M2637" s="8">
        <f t="shared" ca="1" si="167"/>
        <v>-6</v>
      </c>
      <c r="N2637" s="32">
        <f ca="1">SUM(L$4:L2637)/I2637</f>
        <v>-2.2779043280182231E-3</v>
      </c>
      <c r="O2637" s="46">
        <f ca="1">_xlfn.VAR.P(L$4:L2637)</f>
        <v>34.922546063999256</v>
      </c>
      <c r="P2637" s="33">
        <f ca="1">COUNTIF(K$4:K2637, "WIN")/I2637</f>
        <v>2.7714502657555051E-2</v>
      </c>
    </row>
    <row r="2638" spans="9:16" x14ac:dyDescent="0.25">
      <c r="I2638" s="5">
        <v>2635</v>
      </c>
      <c r="J2638" s="8">
        <f t="shared" ca="1" si="166"/>
        <v>7</v>
      </c>
      <c r="K2638" s="7" t="str">
        <f t="shared" ca="1" si="164"/>
        <v>WIN</v>
      </c>
      <c r="L2638" s="8">
        <f t="shared" ca="1" si="165"/>
        <v>35</v>
      </c>
      <c r="M2638" s="8">
        <f t="shared" ca="1" si="167"/>
        <v>29</v>
      </c>
      <c r="N2638" s="32">
        <f ca="1">SUM(L$4:L2638)/I2638</f>
        <v>1.1005692599620493E-2</v>
      </c>
      <c r="O2638" s="46">
        <f ca="1">_xlfn.VAR.P(L$4:L2638)</f>
        <v>35.374072423117497</v>
      </c>
      <c r="P2638" s="33">
        <f ca="1">COUNTIF(K$4:K2638, "WIN")/I2638</f>
        <v>2.808349146110057E-2</v>
      </c>
    </row>
    <row r="2639" spans="9:16" x14ac:dyDescent="0.25">
      <c r="I2639" s="5">
        <v>2636</v>
      </c>
      <c r="J2639" s="8">
        <f t="shared" ca="1" si="166"/>
        <v>23</v>
      </c>
      <c r="K2639" s="7" t="str">
        <f t="shared" ca="1" si="164"/>
        <v>LOSE</v>
      </c>
      <c r="L2639" s="8">
        <f t="shared" ca="1" si="165"/>
        <v>-1</v>
      </c>
      <c r="M2639" s="8">
        <f t="shared" ca="1" si="167"/>
        <v>28</v>
      </c>
      <c r="N2639" s="32">
        <f ca="1">SUM(L$4:L2639)/I2639</f>
        <v>1.0622154779969651E-2</v>
      </c>
      <c r="O2639" s="46">
        <f ca="1">_xlfn.VAR.P(L$4:L2639)</f>
        <v>35.361040432346798</v>
      </c>
      <c r="P2639" s="33">
        <f ca="1">COUNTIF(K$4:K2639, "WIN")/I2639</f>
        <v>2.8072837632776935E-2</v>
      </c>
    </row>
    <row r="2640" spans="9:16" x14ac:dyDescent="0.25">
      <c r="I2640" s="5">
        <v>2637</v>
      </c>
      <c r="J2640" s="8">
        <f t="shared" ca="1" si="166"/>
        <v>0</v>
      </c>
      <c r="K2640" s="7" t="str">
        <f t="shared" ca="1" si="164"/>
        <v>LOSE</v>
      </c>
      <c r="L2640" s="8">
        <f t="shared" ca="1" si="165"/>
        <v>-1</v>
      </c>
      <c r="M2640" s="8">
        <f t="shared" ca="1" si="167"/>
        <v>27</v>
      </c>
      <c r="N2640" s="32">
        <f ca="1">SUM(L$4:L2640)/I2640</f>
        <v>1.0238907849829351E-2</v>
      </c>
      <c r="O2640" s="46">
        <f ca="1">_xlfn.VAR.P(L$4:L2640)</f>
        <v>35.348018031660239</v>
      </c>
      <c r="P2640" s="33">
        <f ca="1">COUNTIF(K$4:K2640, "WIN")/I2640</f>
        <v>2.8062191884717484E-2</v>
      </c>
    </row>
    <row r="2641" spans="9:16" x14ac:dyDescent="0.25">
      <c r="I2641" s="5">
        <v>2638</v>
      </c>
      <c r="J2641" s="8">
        <f t="shared" ca="1" si="166"/>
        <v>4</v>
      </c>
      <c r="K2641" s="7" t="str">
        <f t="shared" ca="1" si="164"/>
        <v>LOSE</v>
      </c>
      <c r="L2641" s="8">
        <f t="shared" ca="1" si="165"/>
        <v>-1</v>
      </c>
      <c r="M2641" s="8">
        <f t="shared" ca="1" si="167"/>
        <v>26</v>
      </c>
      <c r="N2641" s="32">
        <f ca="1">SUM(L$4:L2641)/I2641</f>
        <v>9.8559514783927212E-3</v>
      </c>
      <c r="O2641" s="46">
        <f ca="1">_xlfn.VAR.P(L$4:L2641)</f>
        <v>35.335005210485811</v>
      </c>
      <c r="P2641" s="33">
        <f ca="1">COUNTIF(K$4:K2641, "WIN")/I2641</f>
        <v>2.8051554207733132E-2</v>
      </c>
    </row>
    <row r="2642" spans="9:16" x14ac:dyDescent="0.25">
      <c r="I2642" s="5">
        <v>2639</v>
      </c>
      <c r="J2642" s="8">
        <f t="shared" ca="1" si="166"/>
        <v>25</v>
      </c>
      <c r="K2642" s="7" t="str">
        <f t="shared" ca="1" si="164"/>
        <v>LOSE</v>
      </c>
      <c r="L2642" s="8">
        <f t="shared" ca="1" si="165"/>
        <v>-1</v>
      </c>
      <c r="M2642" s="8">
        <f t="shared" ca="1" si="167"/>
        <v>25</v>
      </c>
      <c r="N2642" s="32">
        <f ca="1">SUM(L$4:L2642)/I2642</f>
        <v>9.4732853353543013E-3</v>
      </c>
      <c r="O2642" s="46">
        <f ca="1">_xlfn.VAR.P(L$4:L2642)</f>
        <v>35.322001958267002</v>
      </c>
      <c r="P2642" s="33">
        <f ca="1">COUNTIF(K$4:K2642, "WIN")/I2642</f>
        <v>2.804092459264873E-2</v>
      </c>
    </row>
    <row r="2643" spans="9:16" x14ac:dyDescent="0.25">
      <c r="I2643" s="5">
        <v>2640</v>
      </c>
      <c r="J2643" s="8">
        <f t="shared" ca="1" si="166"/>
        <v>7</v>
      </c>
      <c r="K2643" s="7" t="str">
        <f t="shared" ca="1" si="164"/>
        <v>WIN</v>
      </c>
      <c r="L2643" s="8">
        <f t="shared" ca="1" si="165"/>
        <v>35</v>
      </c>
      <c r="M2643" s="8">
        <f t="shared" ca="1" si="167"/>
        <v>60</v>
      </c>
      <c r="N2643" s="32">
        <f ca="1">SUM(L$4:L2643)/I2643</f>
        <v>2.2727272727272728E-2</v>
      </c>
      <c r="O2643" s="46">
        <f ca="1">_xlfn.VAR.P(L$4:L2643)</f>
        <v>35.772210743801651</v>
      </c>
      <c r="P2643" s="33">
        <f ca="1">COUNTIF(K$4:K2643, "WIN")/I2643</f>
        <v>2.8409090909090908E-2</v>
      </c>
    </row>
    <row r="2644" spans="9:16" x14ac:dyDescent="0.25">
      <c r="I2644" s="5">
        <v>2641</v>
      </c>
      <c r="J2644" s="8">
        <f t="shared" ca="1" si="166"/>
        <v>9</v>
      </c>
      <c r="K2644" s="7" t="str">
        <f t="shared" ca="1" si="164"/>
        <v>LOSE</v>
      </c>
      <c r="L2644" s="8">
        <f t="shared" ca="1" si="165"/>
        <v>-1</v>
      </c>
      <c r="M2644" s="8">
        <f t="shared" ca="1" si="167"/>
        <v>59</v>
      </c>
      <c r="N2644" s="32">
        <f ca="1">SUM(L$4:L2644)/I2644</f>
        <v>2.2340022718667172E-2</v>
      </c>
      <c r="O2644" s="46">
        <f ca="1">_xlfn.VAR.P(L$4:L2644)</f>
        <v>35.759061695819611</v>
      </c>
      <c r="P2644" s="33">
        <f ca="1">COUNTIF(K$4:K2644, "WIN")/I2644</f>
        <v>2.839833396440742E-2</v>
      </c>
    </row>
    <row r="2645" spans="9:16" x14ac:dyDescent="0.25">
      <c r="I2645" s="5">
        <v>2642</v>
      </c>
      <c r="J2645" s="8">
        <f t="shared" ca="1" si="166"/>
        <v>21</v>
      </c>
      <c r="K2645" s="7" t="str">
        <f t="shared" ca="1" si="164"/>
        <v>LOSE</v>
      </c>
      <c r="L2645" s="8">
        <f t="shared" ca="1" si="165"/>
        <v>-1</v>
      </c>
      <c r="M2645" s="8">
        <f t="shared" ca="1" si="167"/>
        <v>58</v>
      </c>
      <c r="N2645" s="32">
        <f ca="1">SUM(L$4:L2645)/I2645</f>
        <v>2.1953065859197578E-2</v>
      </c>
      <c r="O2645" s="46">
        <f ca="1">_xlfn.VAR.P(L$4:L2645)</f>
        <v>35.745922302112099</v>
      </c>
      <c r="P2645" s="33">
        <f ca="1">COUNTIF(K$4:K2645, "WIN")/I2645</f>
        <v>2.838758516275549E-2</v>
      </c>
    </row>
    <row r="2646" spans="9:16" x14ac:dyDescent="0.25">
      <c r="I2646" s="5">
        <v>2643</v>
      </c>
      <c r="J2646" s="8">
        <f t="shared" ca="1" si="166"/>
        <v>23</v>
      </c>
      <c r="K2646" s="7" t="str">
        <f t="shared" ca="1" si="164"/>
        <v>LOSE</v>
      </c>
      <c r="L2646" s="8">
        <f t="shared" ca="1" si="165"/>
        <v>-1</v>
      </c>
      <c r="M2646" s="8">
        <f t="shared" ca="1" si="167"/>
        <v>57</v>
      </c>
      <c r="N2646" s="32">
        <f ca="1">SUM(L$4:L2646)/I2646</f>
        <v>2.1566401816118047E-2</v>
      </c>
      <c r="O2646" s="46">
        <f ca="1">_xlfn.VAR.P(L$4:L2646)</f>
        <v>35.732792552060722</v>
      </c>
      <c r="P2646" s="33">
        <f ca="1">COUNTIF(K$4:K2646, "WIN")/I2646</f>
        <v>2.8376844494892167E-2</v>
      </c>
    </row>
    <row r="2647" spans="9:16" x14ac:dyDescent="0.25">
      <c r="I2647" s="5">
        <v>2644</v>
      </c>
      <c r="J2647" s="8">
        <f t="shared" ca="1" si="166"/>
        <v>36</v>
      </c>
      <c r="K2647" s="7" t="str">
        <f t="shared" ca="1" si="164"/>
        <v>LOSE</v>
      </c>
      <c r="L2647" s="8">
        <f t="shared" ca="1" si="165"/>
        <v>-1</v>
      </c>
      <c r="M2647" s="8">
        <f t="shared" ca="1" si="167"/>
        <v>56</v>
      </c>
      <c r="N2647" s="32">
        <f ca="1">SUM(L$4:L2647)/I2647</f>
        <v>2.118003025718608E-2</v>
      </c>
      <c r="O2647" s="46">
        <f ca="1">_xlfn.VAR.P(L$4:L2647)</f>
        <v>35.719672435062634</v>
      </c>
      <c r="P2647" s="33">
        <f ca="1">COUNTIF(K$4:K2647, "WIN")/I2647</f>
        <v>2.8366111951588502E-2</v>
      </c>
    </row>
    <row r="2648" spans="9:16" x14ac:dyDescent="0.25">
      <c r="I2648" s="5">
        <v>2645</v>
      </c>
      <c r="J2648" s="8">
        <f t="shared" ca="1" si="166"/>
        <v>23</v>
      </c>
      <c r="K2648" s="7" t="str">
        <f t="shared" ca="1" si="164"/>
        <v>LOSE</v>
      </c>
      <c r="L2648" s="8">
        <f t="shared" ca="1" si="165"/>
        <v>-1</v>
      </c>
      <c r="M2648" s="8">
        <f t="shared" ca="1" si="167"/>
        <v>55</v>
      </c>
      <c r="N2648" s="32">
        <f ca="1">SUM(L$4:L2648)/I2648</f>
        <v>2.0793950850661626E-2</v>
      </c>
      <c r="O2648" s="46">
        <f ca="1">_xlfn.VAR.P(L$4:L2648)</f>
        <v>35.706561940530513</v>
      </c>
      <c r="P2648" s="33">
        <f ca="1">COUNTIF(K$4:K2648, "WIN")/I2648</f>
        <v>2.835538752362949E-2</v>
      </c>
    </row>
    <row r="2649" spans="9:16" x14ac:dyDescent="0.25">
      <c r="I2649" s="5">
        <v>2646</v>
      </c>
      <c r="J2649" s="8">
        <f t="shared" ca="1" si="166"/>
        <v>13</v>
      </c>
      <c r="K2649" s="7" t="str">
        <f t="shared" ca="1" si="164"/>
        <v>LOSE</v>
      </c>
      <c r="L2649" s="8">
        <f t="shared" ca="1" si="165"/>
        <v>-1</v>
      </c>
      <c r="M2649" s="8">
        <f t="shared" ca="1" si="167"/>
        <v>54</v>
      </c>
      <c r="N2649" s="32">
        <f ca="1">SUM(L$4:L2649)/I2649</f>
        <v>2.0408163265306121E-2</v>
      </c>
      <c r="O2649" s="46">
        <f ca="1">_xlfn.VAR.P(L$4:L2649)</f>
        <v>35.693461057892542</v>
      </c>
      <c r="P2649" s="33">
        <f ca="1">COUNTIF(K$4:K2649, "WIN")/I2649</f>
        <v>2.834467120181406E-2</v>
      </c>
    </row>
    <row r="2650" spans="9:16" x14ac:dyDescent="0.25">
      <c r="I2650" s="5">
        <v>2647</v>
      </c>
      <c r="J2650" s="8">
        <f t="shared" ca="1" si="166"/>
        <v>5</v>
      </c>
      <c r="K2650" s="7" t="str">
        <f t="shared" ca="1" si="164"/>
        <v>LOSE</v>
      </c>
      <c r="L2650" s="8">
        <f t="shared" ca="1" si="165"/>
        <v>-1</v>
      </c>
      <c r="M2650" s="8">
        <f t="shared" ca="1" si="167"/>
        <v>53</v>
      </c>
      <c r="N2650" s="32">
        <f ca="1">SUM(L$4:L2650)/I2650</f>
        <v>2.0022667170381564E-2</v>
      </c>
      <c r="O2650" s="46">
        <f ca="1">_xlfn.VAR.P(L$4:L2650)</f>
        <v>35.680369776592357</v>
      </c>
      <c r="P2650" s="33">
        <f ca="1">COUNTIF(K$4:K2650, "WIN")/I2650</f>
        <v>2.8333962976955042E-2</v>
      </c>
    </row>
    <row r="2651" spans="9:16" x14ac:dyDescent="0.25">
      <c r="I2651" s="5">
        <v>2648</v>
      </c>
      <c r="J2651" s="8">
        <f t="shared" ca="1" si="166"/>
        <v>17</v>
      </c>
      <c r="K2651" s="7" t="str">
        <f t="shared" ca="1" si="164"/>
        <v>LOSE</v>
      </c>
      <c r="L2651" s="8">
        <f t="shared" ca="1" si="165"/>
        <v>-1</v>
      </c>
      <c r="M2651" s="8">
        <f t="shared" ca="1" si="167"/>
        <v>52</v>
      </c>
      <c r="N2651" s="32">
        <f ca="1">SUM(L$4:L2651)/I2651</f>
        <v>1.9637462235649546E-2</v>
      </c>
      <c r="O2651" s="46">
        <f ca="1">_xlfn.VAR.P(L$4:L2651)</f>
        <v>35.66728808608903</v>
      </c>
      <c r="P2651" s="33">
        <f ca="1">COUNTIF(K$4:K2651, "WIN")/I2651</f>
        <v>2.8323262839879154E-2</v>
      </c>
    </row>
    <row r="2652" spans="9:16" x14ac:dyDescent="0.25">
      <c r="I2652" s="5">
        <v>2649</v>
      </c>
      <c r="J2652" s="8">
        <f t="shared" ca="1" si="166"/>
        <v>16</v>
      </c>
      <c r="K2652" s="7" t="str">
        <f t="shared" ca="1" si="164"/>
        <v>LOSE</v>
      </c>
      <c r="L2652" s="8">
        <f t="shared" ca="1" si="165"/>
        <v>-1</v>
      </c>
      <c r="M2652" s="8">
        <f t="shared" ca="1" si="167"/>
        <v>51</v>
      </c>
      <c r="N2652" s="32">
        <f ca="1">SUM(L$4:L2652)/I2652</f>
        <v>1.9252548131370329E-2</v>
      </c>
      <c r="O2652" s="46">
        <f ca="1">_xlfn.VAR.P(L$4:L2652)</f>
        <v>35.654215975857042</v>
      </c>
      <c r="P2652" s="33">
        <f ca="1">COUNTIF(K$4:K2652, "WIN")/I2652</f>
        <v>2.8312570781426953E-2</v>
      </c>
    </row>
    <row r="2653" spans="9:16" x14ac:dyDescent="0.25">
      <c r="I2653" s="5">
        <v>2650</v>
      </c>
      <c r="J2653" s="8">
        <f t="shared" ca="1" si="166"/>
        <v>1</v>
      </c>
      <c r="K2653" s="7" t="str">
        <f t="shared" ca="1" si="164"/>
        <v>LOSE</v>
      </c>
      <c r="L2653" s="8">
        <f t="shared" ca="1" si="165"/>
        <v>-1</v>
      </c>
      <c r="M2653" s="8">
        <f t="shared" ca="1" si="167"/>
        <v>50</v>
      </c>
      <c r="N2653" s="32">
        <f ca="1">SUM(L$4:L2653)/I2653</f>
        <v>1.8867924528301886E-2</v>
      </c>
      <c r="O2653" s="46">
        <f ca="1">_xlfn.VAR.P(L$4:L2653)</f>
        <v>35.641153435386258</v>
      </c>
      <c r="P2653" s="33">
        <f ca="1">COUNTIF(K$4:K2653, "WIN")/I2653</f>
        <v>2.8301886792452831E-2</v>
      </c>
    </row>
    <row r="2654" spans="9:16" x14ac:dyDescent="0.25">
      <c r="I2654" s="5">
        <v>2651</v>
      </c>
      <c r="J2654" s="8">
        <f t="shared" ca="1" si="166"/>
        <v>24</v>
      </c>
      <c r="K2654" s="7" t="str">
        <f t="shared" ca="1" si="164"/>
        <v>LOSE</v>
      </c>
      <c r="L2654" s="8">
        <f t="shared" ca="1" si="165"/>
        <v>-1</v>
      </c>
      <c r="M2654" s="8">
        <f t="shared" ca="1" si="167"/>
        <v>49</v>
      </c>
      <c r="N2654" s="32">
        <f ca="1">SUM(L$4:L2654)/I2654</f>
        <v>1.8483591097698981E-2</v>
      </c>
      <c r="O2654" s="46">
        <f ca="1">_xlfn.VAR.P(L$4:L2654)</f>
        <v>35.628100454181897</v>
      </c>
      <c r="P2654" s="33">
        <f ca="1">COUNTIF(K$4:K2654, "WIN")/I2654</f>
        <v>2.8291210863824971E-2</v>
      </c>
    </row>
    <row r="2655" spans="9:16" x14ac:dyDescent="0.25">
      <c r="I2655" s="5">
        <v>2652</v>
      </c>
      <c r="J2655" s="8">
        <f t="shared" ca="1" si="166"/>
        <v>21</v>
      </c>
      <c r="K2655" s="7" t="str">
        <f t="shared" ca="1" si="164"/>
        <v>LOSE</v>
      </c>
      <c r="L2655" s="8">
        <f t="shared" ca="1" si="165"/>
        <v>-1</v>
      </c>
      <c r="M2655" s="8">
        <f t="shared" ca="1" si="167"/>
        <v>48</v>
      </c>
      <c r="N2655" s="32">
        <f ca="1">SUM(L$4:L2655)/I2655</f>
        <v>1.8099547511312219E-2</v>
      </c>
      <c r="O2655" s="46">
        <f ca="1">_xlfn.VAR.P(L$4:L2655)</f>
        <v>35.6150570217645</v>
      </c>
      <c r="P2655" s="33">
        <f ca="1">COUNTIF(K$4:K2655, "WIN")/I2655</f>
        <v>2.828054298642534E-2</v>
      </c>
    </row>
    <row r="2656" spans="9:16" x14ac:dyDescent="0.25">
      <c r="I2656" s="5">
        <v>2653</v>
      </c>
      <c r="J2656" s="8">
        <f t="shared" ca="1" si="166"/>
        <v>12</v>
      </c>
      <c r="K2656" s="7" t="str">
        <f t="shared" ca="1" si="164"/>
        <v>LOSE</v>
      </c>
      <c r="L2656" s="8">
        <f t="shared" ca="1" si="165"/>
        <v>-1</v>
      </c>
      <c r="M2656" s="8">
        <f t="shared" ca="1" si="167"/>
        <v>47</v>
      </c>
      <c r="N2656" s="32">
        <f ca="1">SUM(L$4:L2656)/I2656</f>
        <v>1.7715793441387108E-2</v>
      </c>
      <c r="O2656" s="46">
        <f ca="1">_xlfn.VAR.P(L$4:L2656)</f>
        <v>35.602023127669902</v>
      </c>
      <c r="P2656" s="33">
        <f ca="1">COUNTIF(K$4:K2656, "WIN")/I2656</f>
        <v>2.8269883151149641E-2</v>
      </c>
    </row>
    <row r="2657" spans="9:16" x14ac:dyDescent="0.25">
      <c r="I2657" s="5">
        <v>2654</v>
      </c>
      <c r="J2657" s="8">
        <f t="shared" ca="1" si="166"/>
        <v>36</v>
      </c>
      <c r="K2657" s="7" t="str">
        <f t="shared" ca="1" si="164"/>
        <v>LOSE</v>
      </c>
      <c r="L2657" s="8">
        <f t="shared" ca="1" si="165"/>
        <v>-1</v>
      </c>
      <c r="M2657" s="8">
        <f t="shared" ca="1" si="167"/>
        <v>46</v>
      </c>
      <c r="N2657" s="32">
        <f ca="1">SUM(L$4:L2657)/I2657</f>
        <v>1.7332328560663149E-2</v>
      </c>
      <c r="O2657" s="46">
        <f ca="1">_xlfn.VAR.P(L$4:L2657)</f>
        <v>35.588998761449211</v>
      </c>
      <c r="P2657" s="33">
        <f ca="1">COUNTIF(K$4:K2657, "WIN")/I2657</f>
        <v>2.8259231348907309E-2</v>
      </c>
    </row>
    <row r="2658" spans="9:16" x14ac:dyDescent="0.25">
      <c r="I2658" s="5">
        <v>2655</v>
      </c>
      <c r="J2658" s="8">
        <f t="shared" ca="1" si="166"/>
        <v>16</v>
      </c>
      <c r="K2658" s="7" t="str">
        <f t="shared" ca="1" si="164"/>
        <v>LOSE</v>
      </c>
      <c r="L2658" s="8">
        <f t="shared" ca="1" si="165"/>
        <v>-1</v>
      </c>
      <c r="M2658" s="8">
        <f t="shared" ca="1" si="167"/>
        <v>45</v>
      </c>
      <c r="N2658" s="32">
        <f ca="1">SUM(L$4:L2658)/I2658</f>
        <v>1.6949152542372881E-2</v>
      </c>
      <c r="O2658" s="46">
        <f ca="1">_xlfn.VAR.P(L$4:L2658)</f>
        <v>35.575983912668775</v>
      </c>
      <c r="P2658" s="33">
        <f ca="1">COUNTIF(K$4:K2658, "WIN")/I2658</f>
        <v>2.8248587570621469E-2</v>
      </c>
    </row>
    <row r="2659" spans="9:16" x14ac:dyDescent="0.25">
      <c r="I2659" s="5">
        <v>2656</v>
      </c>
      <c r="J2659" s="8">
        <f t="shared" ca="1" si="166"/>
        <v>2</v>
      </c>
      <c r="K2659" s="7" t="str">
        <f t="shared" ca="1" si="164"/>
        <v>LOSE</v>
      </c>
      <c r="L2659" s="8">
        <f t="shared" ca="1" si="165"/>
        <v>-1</v>
      </c>
      <c r="M2659" s="8">
        <f t="shared" ca="1" si="167"/>
        <v>44</v>
      </c>
      <c r="N2659" s="32">
        <f ca="1">SUM(L$4:L2659)/I2659</f>
        <v>1.6566265060240965E-2</v>
      </c>
      <c r="O2659" s="46">
        <f ca="1">_xlfn.VAR.P(L$4:L2659)</f>
        <v>35.562978570910147</v>
      </c>
      <c r="P2659" s="33">
        <f ca="1">COUNTIF(K$4:K2659, "WIN")/I2659</f>
        <v>2.8237951807228916E-2</v>
      </c>
    </row>
    <row r="2660" spans="9:16" x14ac:dyDescent="0.25">
      <c r="I2660" s="5">
        <v>2657</v>
      </c>
      <c r="J2660" s="8">
        <f t="shared" ca="1" si="166"/>
        <v>35</v>
      </c>
      <c r="K2660" s="7" t="str">
        <f t="shared" ca="1" si="164"/>
        <v>LOSE</v>
      </c>
      <c r="L2660" s="8">
        <f t="shared" ca="1" si="165"/>
        <v>-1</v>
      </c>
      <c r="M2660" s="8">
        <f t="shared" ca="1" si="167"/>
        <v>43</v>
      </c>
      <c r="N2660" s="32">
        <f ca="1">SUM(L$4:L2660)/I2660</f>
        <v>1.6183665788483251E-2</v>
      </c>
      <c r="O2660" s="46">
        <f ca="1">_xlfn.VAR.P(L$4:L2660)</f>
        <v>35.549982725770079</v>
      </c>
      <c r="P2660" s="33">
        <f ca="1">COUNTIF(K$4:K2660, "WIN")/I2660</f>
        <v>2.8227324049680091E-2</v>
      </c>
    </row>
    <row r="2661" spans="9:16" x14ac:dyDescent="0.25">
      <c r="I2661" s="5">
        <v>2658</v>
      </c>
      <c r="J2661" s="8">
        <f t="shared" ca="1" si="166"/>
        <v>12</v>
      </c>
      <c r="K2661" s="7" t="str">
        <f t="shared" ca="1" si="164"/>
        <v>LOSE</v>
      </c>
      <c r="L2661" s="8">
        <f t="shared" ca="1" si="165"/>
        <v>-1</v>
      </c>
      <c r="M2661" s="8">
        <f t="shared" ca="1" si="167"/>
        <v>42</v>
      </c>
      <c r="N2661" s="32">
        <f ca="1">SUM(L$4:L2661)/I2661</f>
        <v>1.580135440180587E-2</v>
      </c>
      <c r="O2661" s="46">
        <f ca="1">_xlfn.VAR.P(L$4:L2661)</f>
        <v>35.536996366860471</v>
      </c>
      <c r="P2661" s="33">
        <f ca="1">COUNTIF(K$4:K2661, "WIN")/I2661</f>
        <v>2.8216704288939052E-2</v>
      </c>
    </row>
    <row r="2662" spans="9:16" x14ac:dyDescent="0.25">
      <c r="I2662" s="5">
        <v>2659</v>
      </c>
      <c r="J2662" s="8">
        <f t="shared" ca="1" si="166"/>
        <v>30</v>
      </c>
      <c r="K2662" s="7" t="str">
        <f t="shared" ca="1" si="164"/>
        <v>LOSE</v>
      </c>
      <c r="L2662" s="8">
        <f t="shared" ca="1" si="165"/>
        <v>-1</v>
      </c>
      <c r="M2662" s="8">
        <f t="shared" ca="1" si="167"/>
        <v>41</v>
      </c>
      <c r="N2662" s="32">
        <f ca="1">SUM(L$4:L2662)/I2662</f>
        <v>1.5419330575404287E-2</v>
      </c>
      <c r="O2662" s="46">
        <f ca="1">_xlfn.VAR.P(L$4:L2662)</f>
        <v>35.524019483808353</v>
      </c>
      <c r="P2662" s="33">
        <f ca="1">COUNTIF(K$4:K2662, "WIN")/I2662</f>
        <v>2.8206092515983452E-2</v>
      </c>
    </row>
    <row r="2663" spans="9:16" x14ac:dyDescent="0.25">
      <c r="I2663" s="5">
        <v>2660</v>
      </c>
      <c r="J2663" s="8">
        <f t="shared" ca="1" si="166"/>
        <v>12</v>
      </c>
      <c r="K2663" s="7" t="str">
        <f t="shared" ca="1" si="164"/>
        <v>LOSE</v>
      </c>
      <c r="L2663" s="8">
        <f t="shared" ca="1" si="165"/>
        <v>-1</v>
      </c>
      <c r="M2663" s="8">
        <f t="shared" ca="1" si="167"/>
        <v>40</v>
      </c>
      <c r="N2663" s="32">
        <f ca="1">SUM(L$4:L2663)/I2663</f>
        <v>1.5037593984962405E-2</v>
      </c>
      <c r="O2663" s="46">
        <f ca="1">_xlfn.VAR.P(L$4:L2663)</f>
        <v>35.511052066255864</v>
      </c>
      <c r="P2663" s="33">
        <f ca="1">COUNTIF(K$4:K2663, "WIN")/I2663</f>
        <v>2.819548872180451E-2</v>
      </c>
    </row>
    <row r="2664" spans="9:16" x14ac:dyDescent="0.25">
      <c r="I2664" s="5">
        <v>2661</v>
      </c>
      <c r="J2664" s="8">
        <f t="shared" ca="1" si="166"/>
        <v>6</v>
      </c>
      <c r="K2664" s="7" t="str">
        <f t="shared" ca="1" si="164"/>
        <v>LOSE</v>
      </c>
      <c r="L2664" s="8">
        <f t="shared" ca="1" si="165"/>
        <v>-1</v>
      </c>
      <c r="M2664" s="8">
        <f t="shared" ca="1" si="167"/>
        <v>39</v>
      </c>
      <c r="N2664" s="32">
        <f ca="1">SUM(L$4:L2664)/I2664</f>
        <v>1.4656144306651634E-2</v>
      </c>
      <c r="O2664" s="46">
        <f ca="1">_xlfn.VAR.P(L$4:L2664)</f>
        <v>35.498094103860218</v>
      </c>
      <c r="P2664" s="33">
        <f ca="1">COUNTIF(K$4:K2664, "WIN")/I2664</f>
        <v>2.8184892897406989E-2</v>
      </c>
    </row>
    <row r="2665" spans="9:16" x14ac:dyDescent="0.25">
      <c r="I2665" s="5">
        <v>2662</v>
      </c>
      <c r="J2665" s="8">
        <f t="shared" ca="1" si="166"/>
        <v>17</v>
      </c>
      <c r="K2665" s="7" t="str">
        <f t="shared" ca="1" si="164"/>
        <v>LOSE</v>
      </c>
      <c r="L2665" s="8">
        <f t="shared" ca="1" si="165"/>
        <v>-1</v>
      </c>
      <c r="M2665" s="8">
        <f t="shared" ca="1" si="167"/>
        <v>38</v>
      </c>
      <c r="N2665" s="32">
        <f ca="1">SUM(L$4:L2665)/I2665</f>
        <v>1.4274981217129978E-2</v>
      </c>
      <c r="O2665" s="46">
        <f ca="1">_xlfn.VAR.P(L$4:L2665)</f>
        <v>35.485145586293669</v>
      </c>
      <c r="P2665" s="33">
        <f ca="1">COUNTIF(K$4:K2665, "WIN")/I2665</f>
        <v>2.8174305033809167E-2</v>
      </c>
    </row>
    <row r="2666" spans="9:16" x14ac:dyDescent="0.25">
      <c r="I2666" s="5">
        <v>2663</v>
      </c>
      <c r="J2666" s="8">
        <f t="shared" ca="1" si="166"/>
        <v>13</v>
      </c>
      <c r="K2666" s="7" t="str">
        <f t="shared" ca="1" si="164"/>
        <v>LOSE</v>
      </c>
      <c r="L2666" s="8">
        <f t="shared" ca="1" si="165"/>
        <v>-1</v>
      </c>
      <c r="M2666" s="8">
        <f t="shared" ca="1" si="167"/>
        <v>37</v>
      </c>
      <c r="N2666" s="32">
        <f ca="1">SUM(L$4:L2666)/I2666</f>
        <v>1.3894104393541119E-2</v>
      </c>
      <c r="O2666" s="46">
        <f ca="1">_xlfn.VAR.P(L$4:L2666)</f>
        <v>35.472206503243498</v>
      </c>
      <c r="P2666" s="33">
        <f ca="1">COUNTIF(K$4:K2666, "WIN")/I2666</f>
        <v>2.816372512204281E-2</v>
      </c>
    </row>
    <row r="2667" spans="9:16" x14ac:dyDescent="0.25">
      <c r="I2667" s="5">
        <v>2664</v>
      </c>
      <c r="J2667" s="8">
        <f t="shared" ca="1" si="166"/>
        <v>28</v>
      </c>
      <c r="K2667" s="7" t="str">
        <f t="shared" ca="1" si="164"/>
        <v>LOSE</v>
      </c>
      <c r="L2667" s="8">
        <f t="shared" ca="1" si="165"/>
        <v>-1</v>
      </c>
      <c r="M2667" s="8">
        <f t="shared" ca="1" si="167"/>
        <v>36</v>
      </c>
      <c r="N2667" s="32">
        <f ca="1">SUM(L$4:L2667)/I2667</f>
        <v>1.3513513513513514E-2</v>
      </c>
      <c r="O2667" s="46">
        <f ca="1">_xlfn.VAR.P(L$4:L2667)</f>
        <v>35.459276844411981</v>
      </c>
      <c r="P2667" s="33">
        <f ca="1">COUNTIF(K$4:K2667, "WIN")/I2667</f>
        <v>2.8153153153153154E-2</v>
      </c>
    </row>
    <row r="2668" spans="9:16" x14ac:dyDescent="0.25">
      <c r="I2668" s="5">
        <v>2665</v>
      </c>
      <c r="J2668" s="8">
        <f t="shared" ca="1" si="166"/>
        <v>26</v>
      </c>
      <c r="K2668" s="7" t="str">
        <f t="shared" ca="1" si="164"/>
        <v>LOSE</v>
      </c>
      <c r="L2668" s="8">
        <f t="shared" ca="1" si="165"/>
        <v>-1</v>
      </c>
      <c r="M2668" s="8">
        <f t="shared" ca="1" si="167"/>
        <v>35</v>
      </c>
      <c r="N2668" s="32">
        <f ca="1">SUM(L$4:L2668)/I2668</f>
        <v>1.3133208255159476E-2</v>
      </c>
      <c r="O2668" s="46">
        <f ca="1">_xlfn.VAR.P(L$4:L2668)</f>
        <v>35.446356599516349</v>
      </c>
      <c r="P2668" s="33">
        <f ca="1">COUNTIF(K$4:K2668, "WIN")/I2668</f>
        <v>2.8142589118198873E-2</v>
      </c>
    </row>
    <row r="2669" spans="9:16" x14ac:dyDescent="0.25">
      <c r="I2669" s="5">
        <v>2666</v>
      </c>
      <c r="J2669" s="8">
        <f t="shared" ca="1" si="166"/>
        <v>26</v>
      </c>
      <c r="K2669" s="7" t="str">
        <f t="shared" ca="1" si="164"/>
        <v>LOSE</v>
      </c>
      <c r="L2669" s="8">
        <f t="shared" ca="1" si="165"/>
        <v>-1</v>
      </c>
      <c r="M2669" s="8">
        <f t="shared" ca="1" si="167"/>
        <v>34</v>
      </c>
      <c r="N2669" s="32">
        <f ca="1">SUM(L$4:L2669)/I2669</f>
        <v>1.2753188297074268E-2</v>
      </c>
      <c r="O2669" s="46">
        <f ca="1">_xlfn.VAR.P(L$4:L2669)</f>
        <v>35.433445758288784</v>
      </c>
      <c r="P2669" s="33">
        <f ca="1">COUNTIF(K$4:K2669, "WIN")/I2669</f>
        <v>2.8132033008252063E-2</v>
      </c>
    </row>
    <row r="2670" spans="9:16" x14ac:dyDescent="0.25">
      <c r="I2670" s="5">
        <v>2667</v>
      </c>
      <c r="J2670" s="8">
        <f t="shared" ca="1" si="166"/>
        <v>4</v>
      </c>
      <c r="K2670" s="7" t="str">
        <f t="shared" ca="1" si="164"/>
        <v>LOSE</v>
      </c>
      <c r="L2670" s="8">
        <f t="shared" ca="1" si="165"/>
        <v>-1</v>
      </c>
      <c r="M2670" s="8">
        <f t="shared" ca="1" si="167"/>
        <v>33</v>
      </c>
      <c r="N2670" s="32">
        <f ca="1">SUM(L$4:L2670)/I2670</f>
        <v>1.2373453318335208E-2</v>
      </c>
      <c r="O2670" s="46">
        <f ca="1">_xlfn.VAR.P(L$4:L2670)</f>
        <v>35.420544310476373</v>
      </c>
      <c r="P2670" s="33">
        <f ca="1">COUNTIF(K$4:K2670, "WIN")/I2670</f>
        <v>2.81214848143982E-2</v>
      </c>
    </row>
    <row r="2671" spans="9:16" x14ac:dyDescent="0.25">
      <c r="I2671" s="5">
        <v>2668</v>
      </c>
      <c r="J2671" s="8">
        <f t="shared" ca="1" si="166"/>
        <v>0</v>
      </c>
      <c r="K2671" s="7" t="str">
        <f t="shared" ca="1" si="164"/>
        <v>LOSE</v>
      </c>
      <c r="L2671" s="8">
        <f t="shared" ca="1" si="165"/>
        <v>-1</v>
      </c>
      <c r="M2671" s="8">
        <f t="shared" ca="1" si="167"/>
        <v>32</v>
      </c>
      <c r="N2671" s="32">
        <f ca="1">SUM(L$4:L2671)/I2671</f>
        <v>1.1994002998500749E-2</v>
      </c>
      <c r="O2671" s="46">
        <f ca="1">_xlfn.VAR.P(L$4:L2671)</f>
        <v>35.407652245841099</v>
      </c>
      <c r="P2671" s="33">
        <f ca="1">COUNTIF(K$4:K2671, "WIN")/I2671</f>
        <v>2.8110944527736131E-2</v>
      </c>
    </row>
    <row r="2672" spans="9:16" x14ac:dyDescent="0.25">
      <c r="I2672" s="5">
        <v>2669</v>
      </c>
      <c r="J2672" s="8">
        <f t="shared" ca="1" si="166"/>
        <v>12</v>
      </c>
      <c r="K2672" s="7" t="str">
        <f t="shared" ca="1" si="164"/>
        <v>LOSE</v>
      </c>
      <c r="L2672" s="8">
        <f t="shared" ca="1" si="165"/>
        <v>-1</v>
      </c>
      <c r="M2672" s="8">
        <f t="shared" ca="1" si="167"/>
        <v>31</v>
      </c>
      <c r="N2672" s="32">
        <f ca="1">SUM(L$4:L2672)/I2672</f>
        <v>1.1614837017609592E-2</v>
      </c>
      <c r="O2672" s="46">
        <f ca="1">_xlfn.VAR.P(L$4:L2672)</f>
        <v>35.39476955415978</v>
      </c>
      <c r="P2672" s="33">
        <f ca="1">COUNTIF(K$4:K2672, "WIN")/I2672</f>
        <v>2.8100412139378046E-2</v>
      </c>
    </row>
    <row r="2673" spans="9:16" x14ac:dyDescent="0.25">
      <c r="I2673" s="5">
        <v>2670</v>
      </c>
      <c r="J2673" s="8">
        <f t="shared" ca="1" si="166"/>
        <v>28</v>
      </c>
      <c r="K2673" s="7" t="str">
        <f t="shared" ca="1" si="164"/>
        <v>LOSE</v>
      </c>
      <c r="L2673" s="8">
        <f t="shared" ca="1" si="165"/>
        <v>-1</v>
      </c>
      <c r="M2673" s="8">
        <f t="shared" ca="1" si="167"/>
        <v>30</v>
      </c>
      <c r="N2673" s="32">
        <f ca="1">SUM(L$4:L2673)/I2673</f>
        <v>1.1235955056179775E-2</v>
      </c>
      <c r="O2673" s="46">
        <f ca="1">_xlfn.VAR.P(L$4:L2673)</f>
        <v>35.381896225224089</v>
      </c>
      <c r="P2673" s="33">
        <f ca="1">COUNTIF(K$4:K2673, "WIN")/I2673</f>
        <v>2.8089887640449437E-2</v>
      </c>
    </row>
    <row r="2674" spans="9:16" x14ac:dyDescent="0.25">
      <c r="I2674" s="5">
        <v>2671</v>
      </c>
      <c r="J2674" s="8">
        <f t="shared" ca="1" si="166"/>
        <v>24</v>
      </c>
      <c r="K2674" s="7" t="str">
        <f t="shared" ca="1" si="164"/>
        <v>LOSE</v>
      </c>
      <c r="L2674" s="8">
        <f t="shared" ca="1" si="165"/>
        <v>-1</v>
      </c>
      <c r="M2674" s="8">
        <f t="shared" ca="1" si="167"/>
        <v>29</v>
      </c>
      <c r="N2674" s="32">
        <f ca="1">SUM(L$4:L2674)/I2674</f>
        <v>1.0857356795207787E-2</v>
      </c>
      <c r="O2674" s="46">
        <f ca="1">_xlfn.VAR.P(L$4:L2674)</f>
        <v>35.369032248840483</v>
      </c>
      <c r="P2674" s="33">
        <f ca="1">COUNTIF(K$4:K2674, "WIN")/I2674</f>
        <v>2.8079371022089104E-2</v>
      </c>
    </row>
    <row r="2675" spans="9:16" x14ac:dyDescent="0.25">
      <c r="I2675" s="5">
        <v>2672</v>
      </c>
      <c r="J2675" s="8">
        <f t="shared" ca="1" si="166"/>
        <v>16</v>
      </c>
      <c r="K2675" s="7" t="str">
        <f t="shared" ca="1" si="164"/>
        <v>LOSE</v>
      </c>
      <c r="L2675" s="8">
        <f t="shared" ca="1" si="165"/>
        <v>-1</v>
      </c>
      <c r="M2675" s="8">
        <f t="shared" ca="1" si="167"/>
        <v>28</v>
      </c>
      <c r="N2675" s="32">
        <f ca="1">SUM(L$4:L2675)/I2675</f>
        <v>1.0479041916167664E-2</v>
      </c>
      <c r="O2675" s="46">
        <f ca="1">_xlfn.VAR.P(L$4:L2675)</f>
        <v>35.356177614830223</v>
      </c>
      <c r="P2675" s="33">
        <f ca="1">COUNTIF(K$4:K2675, "WIN")/I2675</f>
        <v>2.8068862275449101E-2</v>
      </c>
    </row>
    <row r="2676" spans="9:16" x14ac:dyDescent="0.25">
      <c r="I2676" s="5">
        <v>2673</v>
      </c>
      <c r="J2676" s="8">
        <f t="shared" ca="1" si="166"/>
        <v>27</v>
      </c>
      <c r="K2676" s="7" t="str">
        <f t="shared" ca="1" si="164"/>
        <v>LOSE</v>
      </c>
      <c r="L2676" s="8">
        <f t="shared" ca="1" si="165"/>
        <v>-1</v>
      </c>
      <c r="M2676" s="8">
        <f t="shared" ca="1" si="167"/>
        <v>27</v>
      </c>
      <c r="N2676" s="32">
        <f ca="1">SUM(L$4:L2676)/I2676</f>
        <v>1.0101010101010102E-2</v>
      </c>
      <c r="O2676" s="46">
        <f ca="1">_xlfn.VAR.P(L$4:L2676)</f>
        <v>35.343332313029286</v>
      </c>
      <c r="P2676" s="33">
        <f ca="1">COUNTIF(K$4:K2676, "WIN")/I2676</f>
        <v>2.8058361391694726E-2</v>
      </c>
    </row>
    <row r="2677" spans="9:16" x14ac:dyDescent="0.25">
      <c r="I2677" s="5">
        <v>2674</v>
      </c>
      <c r="J2677" s="8">
        <f t="shared" ca="1" si="166"/>
        <v>10</v>
      </c>
      <c r="K2677" s="7" t="str">
        <f t="shared" ca="1" si="164"/>
        <v>LOSE</v>
      </c>
      <c r="L2677" s="8">
        <f t="shared" ca="1" si="165"/>
        <v>-1</v>
      </c>
      <c r="M2677" s="8">
        <f t="shared" ca="1" si="167"/>
        <v>26</v>
      </c>
      <c r="N2677" s="32">
        <f ca="1">SUM(L$4:L2677)/I2677</f>
        <v>9.7232610321615551E-3</v>
      </c>
      <c r="O2677" s="46">
        <f ca="1">_xlfn.VAR.P(L$4:L2677)</f>
        <v>35.330496333288394</v>
      </c>
      <c r="P2677" s="33">
        <f ca="1">COUNTIF(K$4:K2677, "WIN")/I2677</f>
        <v>2.8047868362004489E-2</v>
      </c>
    </row>
    <row r="2678" spans="9:16" x14ac:dyDescent="0.25">
      <c r="I2678" s="5">
        <v>2675</v>
      </c>
      <c r="J2678" s="8">
        <f t="shared" ca="1" si="166"/>
        <v>30</v>
      </c>
      <c r="K2678" s="7" t="str">
        <f t="shared" ca="1" si="164"/>
        <v>LOSE</v>
      </c>
      <c r="L2678" s="8">
        <f t="shared" ca="1" si="165"/>
        <v>-1</v>
      </c>
      <c r="M2678" s="8">
        <f t="shared" ca="1" si="167"/>
        <v>25</v>
      </c>
      <c r="N2678" s="32">
        <f ca="1">SUM(L$4:L2678)/I2678</f>
        <v>9.3457943925233638E-3</v>
      </c>
      <c r="O2678" s="46">
        <f ca="1">_xlfn.VAR.P(L$4:L2678)</f>
        <v>35.31766966547297</v>
      </c>
      <c r="P2678" s="33">
        <f ca="1">COUNTIF(K$4:K2678, "WIN")/I2678</f>
        <v>2.8037383177570093E-2</v>
      </c>
    </row>
    <row r="2679" spans="9:16" x14ac:dyDescent="0.25">
      <c r="I2679" s="5">
        <v>2676</v>
      </c>
      <c r="J2679" s="8">
        <f t="shared" ca="1" si="166"/>
        <v>8</v>
      </c>
      <c r="K2679" s="7" t="str">
        <f t="shared" ca="1" si="164"/>
        <v>LOSE</v>
      </c>
      <c r="L2679" s="8">
        <f t="shared" ca="1" si="165"/>
        <v>-1</v>
      </c>
      <c r="M2679" s="8">
        <f t="shared" ca="1" si="167"/>
        <v>24</v>
      </c>
      <c r="N2679" s="32">
        <f ca="1">SUM(L$4:L2679)/I2679</f>
        <v>8.9686098654708519E-3</v>
      </c>
      <c r="O2679" s="46">
        <f ca="1">_xlfn.VAR.P(L$4:L2679)</f>
        <v>35.304852299463093</v>
      </c>
      <c r="P2679" s="33">
        <f ca="1">COUNTIF(K$4:K2679, "WIN")/I2679</f>
        <v>2.8026905829596414E-2</v>
      </c>
    </row>
    <row r="2680" spans="9:16" x14ac:dyDescent="0.25">
      <c r="I2680" s="5">
        <v>2677</v>
      </c>
      <c r="J2680" s="8">
        <f t="shared" ca="1" si="166"/>
        <v>10</v>
      </c>
      <c r="K2680" s="7" t="str">
        <f t="shared" ca="1" si="164"/>
        <v>LOSE</v>
      </c>
      <c r="L2680" s="8">
        <f t="shared" ca="1" si="165"/>
        <v>-1</v>
      </c>
      <c r="M2680" s="8">
        <f t="shared" ca="1" si="167"/>
        <v>23</v>
      </c>
      <c r="N2680" s="32">
        <f ca="1">SUM(L$4:L2680)/I2680</f>
        <v>8.5917071348524474E-3</v>
      </c>
      <c r="O2680" s="46">
        <f ca="1">_xlfn.VAR.P(L$4:L2680)</f>
        <v>35.292044225153489</v>
      </c>
      <c r="P2680" s="33">
        <f ca="1">COUNTIF(K$4:K2680, "WIN")/I2680</f>
        <v>2.8016436309301458E-2</v>
      </c>
    </row>
    <row r="2681" spans="9:16" x14ac:dyDescent="0.25">
      <c r="I2681" s="5">
        <v>2678</v>
      </c>
      <c r="J2681" s="8">
        <f t="shared" ca="1" si="166"/>
        <v>33</v>
      </c>
      <c r="K2681" s="7" t="str">
        <f t="shared" ca="1" si="164"/>
        <v>LOSE</v>
      </c>
      <c r="L2681" s="8">
        <f t="shared" ca="1" si="165"/>
        <v>-1</v>
      </c>
      <c r="M2681" s="8">
        <f t="shared" ca="1" si="167"/>
        <v>22</v>
      </c>
      <c r="N2681" s="32">
        <f ca="1">SUM(L$4:L2681)/I2681</f>
        <v>8.215085884988798E-3</v>
      </c>
      <c r="O2681" s="46">
        <f ca="1">_xlfn.VAR.P(L$4:L2681)</f>
        <v>35.279245432453521</v>
      </c>
      <c r="P2681" s="33">
        <f ca="1">COUNTIF(K$4:K2681, "WIN")/I2681</f>
        <v>2.8005974607916356E-2</v>
      </c>
    </row>
    <row r="2682" spans="9:16" x14ac:dyDescent="0.25">
      <c r="I2682" s="5">
        <v>2679</v>
      </c>
      <c r="J2682" s="8">
        <f t="shared" ca="1" si="166"/>
        <v>6</v>
      </c>
      <c r="K2682" s="7" t="str">
        <f t="shared" ca="1" si="164"/>
        <v>LOSE</v>
      </c>
      <c r="L2682" s="8">
        <f t="shared" ca="1" si="165"/>
        <v>-1</v>
      </c>
      <c r="M2682" s="8">
        <f t="shared" ca="1" si="167"/>
        <v>21</v>
      </c>
      <c r="N2682" s="32">
        <f ca="1">SUM(L$4:L2682)/I2682</f>
        <v>7.8387458006718928E-3</v>
      </c>
      <c r="O2682" s="46">
        <f ca="1">_xlfn.VAR.P(L$4:L2682)</f>
        <v>35.266455911287117</v>
      </c>
      <c r="P2682" s="33">
        <f ca="1">COUNTIF(K$4:K2682, "WIN")/I2682</f>
        <v>2.7995520716685332E-2</v>
      </c>
    </row>
    <row r="2683" spans="9:16" x14ac:dyDescent="0.25">
      <c r="I2683" s="5">
        <v>2680</v>
      </c>
      <c r="J2683" s="8">
        <f t="shared" ca="1" si="166"/>
        <v>19</v>
      </c>
      <c r="K2683" s="7" t="str">
        <f t="shared" ca="1" si="164"/>
        <v>LOSE</v>
      </c>
      <c r="L2683" s="8">
        <f t="shared" ca="1" si="165"/>
        <v>-1</v>
      </c>
      <c r="M2683" s="8">
        <f t="shared" ca="1" si="167"/>
        <v>20</v>
      </c>
      <c r="N2683" s="32">
        <f ca="1">SUM(L$4:L2683)/I2683</f>
        <v>7.462686567164179E-3</v>
      </c>
      <c r="O2683" s="46">
        <f ca="1">_xlfn.VAR.P(L$4:L2683)</f>
        <v>35.253675651592779</v>
      </c>
      <c r="P2683" s="33">
        <f ca="1">COUNTIF(K$4:K2683, "WIN")/I2683</f>
        <v>2.7985074626865673E-2</v>
      </c>
    </row>
    <row r="2684" spans="9:16" x14ac:dyDescent="0.25">
      <c r="I2684" s="5">
        <v>2681</v>
      </c>
      <c r="J2684" s="8">
        <f t="shared" ca="1" si="166"/>
        <v>13</v>
      </c>
      <c r="K2684" s="7" t="str">
        <f t="shared" ca="1" si="164"/>
        <v>LOSE</v>
      </c>
      <c r="L2684" s="8">
        <f t="shared" ca="1" si="165"/>
        <v>-1</v>
      </c>
      <c r="M2684" s="8">
        <f t="shared" ca="1" si="167"/>
        <v>19</v>
      </c>
      <c r="N2684" s="32">
        <f ca="1">SUM(L$4:L2684)/I2684</f>
        <v>7.0869078701976873E-3</v>
      </c>
      <c r="O2684" s="46">
        <f ca="1">_xlfn.VAR.P(L$4:L2684)</f>
        <v>35.24090464332356</v>
      </c>
      <c r="P2684" s="33">
        <f ca="1">COUNTIF(K$4:K2684, "WIN")/I2684</f>
        <v>2.7974636329727715E-2</v>
      </c>
    </row>
    <row r="2685" spans="9:16" x14ac:dyDescent="0.25">
      <c r="I2685" s="5">
        <v>2682</v>
      </c>
      <c r="J2685" s="8">
        <f t="shared" ca="1" si="166"/>
        <v>6</v>
      </c>
      <c r="K2685" s="7" t="str">
        <f t="shared" ca="1" si="164"/>
        <v>LOSE</v>
      </c>
      <c r="L2685" s="8">
        <f t="shared" ca="1" si="165"/>
        <v>-1</v>
      </c>
      <c r="M2685" s="8">
        <f t="shared" ca="1" si="167"/>
        <v>18</v>
      </c>
      <c r="N2685" s="32">
        <f ca="1">SUM(L$4:L2685)/I2685</f>
        <v>6.7114093959731542E-3</v>
      </c>
      <c r="O2685" s="46">
        <f ca="1">_xlfn.VAR.P(L$4:L2685)</f>
        <v>35.228142876447009</v>
      </c>
      <c r="P2685" s="33">
        <f ca="1">COUNTIF(K$4:K2685, "WIN")/I2685</f>
        <v>2.7964205816554809E-2</v>
      </c>
    </row>
    <row r="2686" spans="9:16" x14ac:dyDescent="0.25">
      <c r="I2686" s="5">
        <v>2683</v>
      </c>
      <c r="J2686" s="8">
        <f t="shared" ca="1" si="166"/>
        <v>7</v>
      </c>
      <c r="K2686" s="7" t="str">
        <f t="shared" ca="1" si="164"/>
        <v>WIN</v>
      </c>
      <c r="L2686" s="8">
        <f t="shared" ca="1" si="165"/>
        <v>35</v>
      </c>
      <c r="M2686" s="8">
        <f t="shared" ca="1" si="167"/>
        <v>53</v>
      </c>
      <c r="N2686" s="32">
        <f ca="1">SUM(L$4:L2686)/I2686</f>
        <v>1.975400670890794E-2</v>
      </c>
      <c r="O2686" s="46">
        <f ca="1">_xlfn.VAR.P(L$4:L2686)</f>
        <v>35.671246007321812</v>
      </c>
      <c r="P2686" s="33">
        <f ca="1">COUNTIF(K$4:K2686, "WIN")/I2686</f>
        <v>2.8326500186358555E-2</v>
      </c>
    </row>
    <row r="2687" spans="9:16" x14ac:dyDescent="0.25">
      <c r="I2687" s="5">
        <v>2684</v>
      </c>
      <c r="J2687" s="8">
        <f t="shared" ca="1" si="166"/>
        <v>24</v>
      </c>
      <c r="K2687" s="7" t="str">
        <f t="shared" ca="1" si="164"/>
        <v>LOSE</v>
      </c>
      <c r="L2687" s="8">
        <f t="shared" ca="1" si="165"/>
        <v>-1</v>
      </c>
      <c r="M2687" s="8">
        <f t="shared" ca="1" si="167"/>
        <v>52</v>
      </c>
      <c r="N2687" s="32">
        <f ca="1">SUM(L$4:L2687)/I2687</f>
        <v>1.9374068554396422E-2</v>
      </c>
      <c r="O2687" s="46">
        <f ca="1">_xlfn.VAR.P(L$4:L2687)</f>
        <v>35.65834297631713</v>
      </c>
      <c r="P2687" s="33">
        <f ca="1">COUNTIF(K$4:K2687, "WIN")/I2687</f>
        <v>2.8315946348733235E-2</v>
      </c>
    </row>
    <row r="2688" spans="9:16" x14ac:dyDescent="0.25">
      <c r="I2688" s="5">
        <v>2685</v>
      </c>
      <c r="J2688" s="8">
        <f t="shared" ca="1" si="166"/>
        <v>13</v>
      </c>
      <c r="K2688" s="7" t="str">
        <f t="shared" ca="1" si="164"/>
        <v>LOSE</v>
      </c>
      <c r="L2688" s="8">
        <f t="shared" ca="1" si="165"/>
        <v>-1</v>
      </c>
      <c r="M2688" s="8">
        <f t="shared" ca="1" si="167"/>
        <v>51</v>
      </c>
      <c r="N2688" s="32">
        <f ca="1">SUM(L$4:L2688)/I2688</f>
        <v>1.899441340782123E-2</v>
      </c>
      <c r="O2688" s="46">
        <f ca="1">_xlfn.VAR.P(L$4:L2688)</f>
        <v>35.645449268125212</v>
      </c>
      <c r="P2688" s="33">
        <f ca="1">COUNTIF(K$4:K2688, "WIN")/I2688</f>
        <v>2.830540037243948E-2</v>
      </c>
    </row>
    <row r="2689" spans="9:16" x14ac:dyDescent="0.25">
      <c r="I2689" s="5">
        <v>2686</v>
      </c>
      <c r="J2689" s="8">
        <f t="shared" ca="1" si="166"/>
        <v>11</v>
      </c>
      <c r="K2689" s="7" t="str">
        <f t="shared" ca="1" si="164"/>
        <v>LOSE</v>
      </c>
      <c r="L2689" s="8">
        <f t="shared" ca="1" si="165"/>
        <v>-1</v>
      </c>
      <c r="M2689" s="8">
        <f t="shared" ca="1" si="167"/>
        <v>50</v>
      </c>
      <c r="N2689" s="32">
        <f ca="1">SUM(L$4:L2689)/I2689</f>
        <v>1.8615040953090096E-2</v>
      </c>
      <c r="O2689" s="46">
        <f ca="1">_xlfn.VAR.P(L$4:L2689)</f>
        <v>35.632564872655379</v>
      </c>
      <c r="P2689" s="33">
        <f ca="1">COUNTIF(K$4:K2689, "WIN")/I2689</f>
        <v>2.8294862248696945E-2</v>
      </c>
    </row>
    <row r="2690" spans="9:16" x14ac:dyDescent="0.25">
      <c r="I2690" s="5">
        <v>2687</v>
      </c>
      <c r="J2690" s="8">
        <f t="shared" ca="1" si="166"/>
        <v>21</v>
      </c>
      <c r="K2690" s="7" t="str">
        <f t="shared" ca="1" si="164"/>
        <v>LOSE</v>
      </c>
      <c r="L2690" s="8">
        <f t="shared" ca="1" si="165"/>
        <v>-1</v>
      </c>
      <c r="M2690" s="8">
        <f t="shared" ca="1" si="167"/>
        <v>49</v>
      </c>
      <c r="N2690" s="32">
        <f ca="1">SUM(L$4:L2690)/I2690</f>
        <v>1.8235950874581318E-2</v>
      </c>
      <c r="O2690" s="46">
        <f ca="1">_xlfn.VAR.P(L$4:L2690)</f>
        <v>35.619689779831468</v>
      </c>
      <c r="P2690" s="33">
        <f ca="1">COUNTIF(K$4:K2690, "WIN")/I2690</f>
        <v>2.828433196873837E-2</v>
      </c>
    </row>
    <row r="2691" spans="9:16" x14ac:dyDescent="0.25">
      <c r="I2691" s="5">
        <v>2688</v>
      </c>
      <c r="J2691" s="8">
        <f t="shared" ca="1" si="166"/>
        <v>0</v>
      </c>
      <c r="K2691" s="7" t="str">
        <f t="shared" ca="1" si="164"/>
        <v>LOSE</v>
      </c>
      <c r="L2691" s="8">
        <f t="shared" ca="1" si="165"/>
        <v>-1</v>
      </c>
      <c r="M2691" s="8">
        <f t="shared" ca="1" si="167"/>
        <v>48</v>
      </c>
      <c r="N2691" s="32">
        <f ca="1">SUM(L$4:L2691)/I2691</f>
        <v>1.7857142857142856E-2</v>
      </c>
      <c r="O2691" s="46">
        <f ca="1">_xlfn.VAR.P(L$4:L2691)</f>
        <v>35.606823979591837</v>
      </c>
      <c r="P2691" s="33">
        <f ca="1">COUNTIF(K$4:K2691, "WIN")/I2691</f>
        <v>2.8273809523809524E-2</v>
      </c>
    </row>
    <row r="2692" spans="9:16" x14ac:dyDescent="0.25">
      <c r="I2692" s="5">
        <v>2689</v>
      </c>
      <c r="J2692" s="8">
        <f t="shared" ca="1" si="166"/>
        <v>4</v>
      </c>
      <c r="K2692" s="7" t="str">
        <f t="shared" ref="K2692:K2755" ca="1" si="168">IF($D$7 = $J2692, "WIN", "LOSE")</f>
        <v>LOSE</v>
      </c>
      <c r="L2692" s="8">
        <f t="shared" ref="L2692:L2755" ca="1" si="169">IF($K2692 = "WIN", 35, -1)</f>
        <v>-1</v>
      </c>
      <c r="M2692" s="8">
        <f t="shared" ca="1" si="167"/>
        <v>47</v>
      </c>
      <c r="N2692" s="32">
        <f ca="1">SUM(L$4:L2692)/I2692</f>
        <v>1.7478616586091483E-2</v>
      </c>
      <c r="O2692" s="46">
        <f ca="1">_xlfn.VAR.P(L$4:L2692)</f>
        <v>35.593967461889349</v>
      </c>
      <c r="P2692" s="33">
        <f ca="1">COUNTIF(K$4:K2692, "WIN")/I2692</f>
        <v>2.8263294905169208E-2</v>
      </c>
    </row>
    <row r="2693" spans="9:16" x14ac:dyDescent="0.25">
      <c r="I2693" s="5">
        <v>2690</v>
      </c>
      <c r="J2693" s="8">
        <f t="shared" ca="1" si="166"/>
        <v>16</v>
      </c>
      <c r="K2693" s="7" t="str">
        <f t="shared" ca="1" si="168"/>
        <v>LOSE</v>
      </c>
      <c r="L2693" s="8">
        <f t="shared" ca="1" si="169"/>
        <v>-1</v>
      </c>
      <c r="M2693" s="8">
        <f t="shared" ca="1" si="167"/>
        <v>46</v>
      </c>
      <c r="N2693" s="32">
        <f ca="1">SUM(L$4:L2693)/I2693</f>
        <v>1.7100371747211896E-2</v>
      </c>
      <c r="O2693" s="46">
        <f ca="1">_xlfn.VAR.P(L$4:L2693)</f>
        <v>35.581120216691311</v>
      </c>
      <c r="P2693" s="33">
        <f ca="1">COUNTIF(K$4:K2693, "WIN")/I2693</f>
        <v>2.8252788104089221E-2</v>
      </c>
    </row>
    <row r="2694" spans="9:16" x14ac:dyDescent="0.25">
      <c r="I2694" s="5">
        <v>2691</v>
      </c>
      <c r="J2694" s="8">
        <f t="shared" ref="J2694:J2757" ca="1" si="170">RANDBETWEEN(0,36)</f>
        <v>32</v>
      </c>
      <c r="K2694" s="7" t="str">
        <f t="shared" ca="1" si="168"/>
        <v>LOSE</v>
      </c>
      <c r="L2694" s="8">
        <f t="shared" ca="1" si="169"/>
        <v>-1</v>
      </c>
      <c r="M2694" s="8">
        <f t="shared" ref="M2694:M2757" ca="1" si="171">M2693+L2694</f>
        <v>45</v>
      </c>
      <c r="N2694" s="32">
        <f ca="1">SUM(L$4:L2694)/I2694</f>
        <v>1.6722408026755852E-2</v>
      </c>
      <c r="O2694" s="46">
        <f ca="1">_xlfn.VAR.P(L$4:L2694)</f>
        <v>35.568282233979488</v>
      </c>
      <c r="P2694" s="33">
        <f ca="1">COUNTIF(K$4:K2694, "WIN")/I2694</f>
        <v>2.8242289111854328E-2</v>
      </c>
    </row>
    <row r="2695" spans="9:16" x14ac:dyDescent="0.25">
      <c r="I2695" s="5">
        <v>2692</v>
      </c>
      <c r="J2695" s="8">
        <f t="shared" ca="1" si="170"/>
        <v>29</v>
      </c>
      <c r="K2695" s="7" t="str">
        <f t="shared" ca="1" si="168"/>
        <v>LOSE</v>
      </c>
      <c r="L2695" s="8">
        <f t="shared" ca="1" si="169"/>
        <v>-1</v>
      </c>
      <c r="M2695" s="8">
        <f t="shared" ca="1" si="171"/>
        <v>44</v>
      </c>
      <c r="N2695" s="32">
        <f ca="1">SUM(L$4:L2695)/I2695</f>
        <v>1.6344725111441308E-2</v>
      </c>
      <c r="O2695" s="46">
        <f ca="1">_xlfn.VAR.P(L$4:L2695)</f>
        <v>35.555453503750037</v>
      </c>
      <c r="P2695" s="33">
        <f ca="1">COUNTIF(K$4:K2695, "WIN")/I2695</f>
        <v>2.8231797919762259E-2</v>
      </c>
    </row>
    <row r="2696" spans="9:16" x14ac:dyDescent="0.25">
      <c r="I2696" s="5">
        <v>2693</v>
      </c>
      <c r="J2696" s="8">
        <f t="shared" ca="1" si="170"/>
        <v>4</v>
      </c>
      <c r="K2696" s="7" t="str">
        <f t="shared" ca="1" si="168"/>
        <v>LOSE</v>
      </c>
      <c r="L2696" s="8">
        <f t="shared" ca="1" si="169"/>
        <v>-1</v>
      </c>
      <c r="M2696" s="8">
        <f t="shared" ca="1" si="171"/>
        <v>43</v>
      </c>
      <c r="N2696" s="32">
        <f ca="1">SUM(L$4:L2696)/I2696</f>
        <v>1.5967322688451541E-2</v>
      </c>
      <c r="O2696" s="46">
        <f ca="1">_xlfn.VAR.P(L$4:L2696)</f>
        <v>35.542634016013515</v>
      </c>
      <c r="P2696" s="33">
        <f ca="1">COUNTIF(K$4:K2696, "WIN")/I2696</f>
        <v>2.8221314519123655E-2</v>
      </c>
    </row>
    <row r="2697" spans="9:16" x14ac:dyDescent="0.25">
      <c r="I2697" s="5">
        <v>2694</v>
      </c>
      <c r="J2697" s="8">
        <f t="shared" ca="1" si="170"/>
        <v>15</v>
      </c>
      <c r="K2697" s="7" t="str">
        <f t="shared" ca="1" si="168"/>
        <v>LOSE</v>
      </c>
      <c r="L2697" s="8">
        <f t="shared" ca="1" si="169"/>
        <v>-1</v>
      </c>
      <c r="M2697" s="8">
        <f t="shared" ca="1" si="171"/>
        <v>42</v>
      </c>
      <c r="N2697" s="32">
        <f ca="1">SUM(L$4:L2697)/I2697</f>
        <v>1.5590200445434299E-2</v>
      </c>
      <c r="O2697" s="46">
        <f ca="1">_xlfn.VAR.P(L$4:L2697)</f>
        <v>35.529823760794841</v>
      </c>
      <c r="P2697" s="33">
        <f ca="1">COUNTIF(K$4:K2697, "WIN")/I2697</f>
        <v>2.8210838901262063E-2</v>
      </c>
    </row>
    <row r="2698" spans="9:16" x14ac:dyDescent="0.25">
      <c r="I2698" s="5">
        <v>2695</v>
      </c>
      <c r="J2698" s="8">
        <f t="shared" ca="1" si="170"/>
        <v>18</v>
      </c>
      <c r="K2698" s="7" t="str">
        <f t="shared" ca="1" si="168"/>
        <v>LOSE</v>
      </c>
      <c r="L2698" s="8">
        <f t="shared" ca="1" si="169"/>
        <v>-1</v>
      </c>
      <c r="M2698" s="8">
        <f t="shared" ca="1" si="171"/>
        <v>41</v>
      </c>
      <c r="N2698" s="32">
        <f ca="1">SUM(L$4:L2698)/I2698</f>
        <v>1.5213358070500928E-2</v>
      </c>
      <c r="O2698" s="46">
        <f ca="1">_xlfn.VAR.P(L$4:L2698)</f>
        <v>35.517022728133249</v>
      </c>
      <c r="P2698" s="33">
        <f ca="1">COUNTIF(K$4:K2698, "WIN")/I2698</f>
        <v>2.8200371057513916E-2</v>
      </c>
    </row>
    <row r="2699" spans="9:16" x14ac:dyDescent="0.25">
      <c r="I2699" s="5">
        <v>2696</v>
      </c>
      <c r="J2699" s="8">
        <f t="shared" ca="1" si="170"/>
        <v>5</v>
      </c>
      <c r="K2699" s="7" t="str">
        <f t="shared" ca="1" si="168"/>
        <v>LOSE</v>
      </c>
      <c r="L2699" s="8">
        <f t="shared" ca="1" si="169"/>
        <v>-1</v>
      </c>
      <c r="M2699" s="8">
        <f t="shared" ca="1" si="171"/>
        <v>40</v>
      </c>
      <c r="N2699" s="32">
        <f ca="1">SUM(L$4:L2699)/I2699</f>
        <v>1.483679525222552E-2</v>
      </c>
      <c r="O2699" s="46">
        <f ca="1">_xlfn.VAR.P(L$4:L2699)</f>
        <v>35.504230908082313</v>
      </c>
      <c r="P2699" s="33">
        <f ca="1">COUNTIF(K$4:K2699, "WIN")/I2699</f>
        <v>2.8189910979228485E-2</v>
      </c>
    </row>
    <row r="2700" spans="9:16" x14ac:dyDescent="0.25">
      <c r="I2700" s="5">
        <v>2697</v>
      </c>
      <c r="J2700" s="8">
        <f t="shared" ca="1" si="170"/>
        <v>5</v>
      </c>
      <c r="K2700" s="7" t="str">
        <f t="shared" ca="1" si="168"/>
        <v>LOSE</v>
      </c>
      <c r="L2700" s="8">
        <f t="shared" ca="1" si="169"/>
        <v>-1</v>
      </c>
      <c r="M2700" s="8">
        <f t="shared" ca="1" si="171"/>
        <v>39</v>
      </c>
      <c r="N2700" s="32">
        <f ca="1">SUM(L$4:L2700)/I2700</f>
        <v>1.4460511679644048E-2</v>
      </c>
      <c r="O2700" s="46">
        <f ca="1">_xlfn.VAR.P(L$4:L2700)</f>
        <v>35.491448290709862</v>
      </c>
      <c r="P2700" s="33">
        <f ca="1">COUNTIF(K$4:K2700, "WIN")/I2700</f>
        <v>2.817945865776789E-2</v>
      </c>
    </row>
    <row r="2701" spans="9:16" x14ac:dyDescent="0.25">
      <c r="I2701" s="5">
        <v>2698</v>
      </c>
      <c r="J2701" s="8">
        <f t="shared" ca="1" si="170"/>
        <v>29</v>
      </c>
      <c r="K2701" s="7" t="str">
        <f t="shared" ca="1" si="168"/>
        <v>LOSE</v>
      </c>
      <c r="L2701" s="8">
        <f t="shared" ca="1" si="169"/>
        <v>-1</v>
      </c>
      <c r="M2701" s="8">
        <f t="shared" ca="1" si="171"/>
        <v>38</v>
      </c>
      <c r="N2701" s="32">
        <f ca="1">SUM(L$4:L2701)/I2701</f>
        <v>1.4084507042253521E-2</v>
      </c>
      <c r="O2701" s="46">
        <f ca="1">_xlfn.VAR.P(L$4:L2701)</f>
        <v>35.478674866097997</v>
      </c>
      <c r="P2701" s="33">
        <f ca="1">COUNTIF(K$4:K2701, "WIN")/I2701</f>
        <v>2.8169014084507043E-2</v>
      </c>
    </row>
    <row r="2702" spans="9:16" x14ac:dyDescent="0.25">
      <c r="I2702" s="5">
        <v>2699</v>
      </c>
      <c r="J2702" s="8">
        <f t="shared" ca="1" si="170"/>
        <v>6</v>
      </c>
      <c r="K2702" s="7" t="str">
        <f t="shared" ca="1" si="168"/>
        <v>LOSE</v>
      </c>
      <c r="L2702" s="8">
        <f t="shared" ca="1" si="169"/>
        <v>-1</v>
      </c>
      <c r="M2702" s="8">
        <f t="shared" ca="1" si="171"/>
        <v>37</v>
      </c>
      <c r="N2702" s="32">
        <f ca="1">SUM(L$4:L2702)/I2702</f>
        <v>1.3708781030011115E-2</v>
      </c>
      <c r="O2702" s="46">
        <f ca="1">_xlfn.VAR.P(L$4:L2702)</f>
        <v>35.465910624343046</v>
      </c>
      <c r="P2702" s="33">
        <f ca="1">COUNTIF(K$4:K2702, "WIN")/I2702</f>
        <v>2.8158577250833643E-2</v>
      </c>
    </row>
    <row r="2703" spans="9:16" x14ac:dyDescent="0.25">
      <c r="I2703" s="5">
        <v>2700</v>
      </c>
      <c r="J2703" s="8">
        <f t="shared" ca="1" si="170"/>
        <v>36</v>
      </c>
      <c r="K2703" s="7" t="str">
        <f t="shared" ca="1" si="168"/>
        <v>LOSE</v>
      </c>
      <c r="L2703" s="8">
        <f t="shared" ca="1" si="169"/>
        <v>-1</v>
      </c>
      <c r="M2703" s="8">
        <f t="shared" ca="1" si="171"/>
        <v>36</v>
      </c>
      <c r="N2703" s="32">
        <f ca="1">SUM(L$4:L2703)/I2703</f>
        <v>1.3333333333333334E-2</v>
      </c>
      <c r="O2703" s="46">
        <f ca="1">_xlfn.VAR.P(L$4:L2703)</f>
        <v>35.453155555555554</v>
      </c>
      <c r="P2703" s="33">
        <f ca="1">COUNTIF(K$4:K2703, "WIN")/I2703</f>
        <v>2.8148148148148148E-2</v>
      </c>
    </row>
    <row r="2704" spans="9:16" x14ac:dyDescent="0.25">
      <c r="I2704" s="5">
        <v>2701</v>
      </c>
      <c r="J2704" s="8">
        <f t="shared" ca="1" si="170"/>
        <v>16</v>
      </c>
      <c r="K2704" s="7" t="str">
        <f t="shared" ca="1" si="168"/>
        <v>LOSE</v>
      </c>
      <c r="L2704" s="8">
        <f t="shared" ca="1" si="169"/>
        <v>-1</v>
      </c>
      <c r="M2704" s="8">
        <f t="shared" ca="1" si="171"/>
        <v>35</v>
      </c>
      <c r="N2704" s="32">
        <f ca="1">SUM(L$4:L2704)/I2704</f>
        <v>1.295816364309515E-2</v>
      </c>
      <c r="O2704" s="46">
        <f ca="1">_xlfn.VAR.P(L$4:L2704)</f>
        <v>35.440409649860236</v>
      </c>
      <c r="P2704" s="33">
        <f ca="1">COUNTIF(K$4:K2704, "WIN")/I2704</f>
        <v>2.8137726767863754E-2</v>
      </c>
    </row>
    <row r="2705" spans="9:16" x14ac:dyDescent="0.25">
      <c r="I2705" s="5">
        <v>2702</v>
      </c>
      <c r="J2705" s="8">
        <f t="shared" ca="1" si="170"/>
        <v>27</v>
      </c>
      <c r="K2705" s="7" t="str">
        <f t="shared" ca="1" si="168"/>
        <v>LOSE</v>
      </c>
      <c r="L2705" s="8">
        <f t="shared" ca="1" si="169"/>
        <v>-1</v>
      </c>
      <c r="M2705" s="8">
        <f t="shared" ca="1" si="171"/>
        <v>34</v>
      </c>
      <c r="N2705" s="32">
        <f ca="1">SUM(L$4:L2705)/I2705</f>
        <v>1.2583271650629163E-2</v>
      </c>
      <c r="O2705" s="46">
        <f ca="1">_xlfn.VAR.P(L$4:L2705)</f>
        <v>35.427672897395958</v>
      </c>
      <c r="P2705" s="33">
        <f ca="1">COUNTIF(K$4:K2705, "WIN")/I2705</f>
        <v>2.8127313101406367E-2</v>
      </c>
    </row>
    <row r="2706" spans="9:16" x14ac:dyDescent="0.25">
      <c r="I2706" s="5">
        <v>2703</v>
      </c>
      <c r="J2706" s="8">
        <f t="shared" ca="1" si="170"/>
        <v>22</v>
      </c>
      <c r="K2706" s="7" t="str">
        <f t="shared" ca="1" si="168"/>
        <v>LOSE</v>
      </c>
      <c r="L2706" s="8">
        <f t="shared" ca="1" si="169"/>
        <v>-1</v>
      </c>
      <c r="M2706" s="8">
        <f t="shared" ca="1" si="171"/>
        <v>33</v>
      </c>
      <c r="N2706" s="32">
        <f ca="1">SUM(L$4:L2706)/I2706</f>
        <v>1.2208657047724751E-2</v>
      </c>
      <c r="O2706" s="46">
        <f ca="1">_xlfn.VAR.P(L$4:L2706)</f>
        <v>35.414945288315735</v>
      </c>
      <c r="P2706" s="33">
        <f ca="1">COUNTIF(K$4:K2706, "WIN")/I2706</f>
        <v>2.8116907140214576E-2</v>
      </c>
    </row>
    <row r="2707" spans="9:16" x14ac:dyDescent="0.25">
      <c r="I2707" s="5">
        <v>2704</v>
      </c>
      <c r="J2707" s="8">
        <f t="shared" ca="1" si="170"/>
        <v>24</v>
      </c>
      <c r="K2707" s="7" t="str">
        <f t="shared" ca="1" si="168"/>
        <v>LOSE</v>
      </c>
      <c r="L2707" s="8">
        <f t="shared" ca="1" si="169"/>
        <v>-1</v>
      </c>
      <c r="M2707" s="8">
        <f t="shared" ca="1" si="171"/>
        <v>32</v>
      </c>
      <c r="N2707" s="32">
        <f ca="1">SUM(L$4:L2707)/I2707</f>
        <v>1.1834319526627219E-2</v>
      </c>
      <c r="O2707" s="46">
        <f ca="1">_xlfn.VAR.P(L$4:L2707)</f>
        <v>35.402226812786665</v>
      </c>
      <c r="P2707" s="33">
        <f ca="1">COUNTIF(K$4:K2707, "WIN")/I2707</f>
        <v>2.8106508875739646E-2</v>
      </c>
    </row>
    <row r="2708" spans="9:16" x14ac:dyDescent="0.25">
      <c r="I2708" s="5">
        <v>2705</v>
      </c>
      <c r="J2708" s="8">
        <f t="shared" ca="1" si="170"/>
        <v>13</v>
      </c>
      <c r="K2708" s="7" t="str">
        <f t="shared" ca="1" si="168"/>
        <v>LOSE</v>
      </c>
      <c r="L2708" s="8">
        <f t="shared" ca="1" si="169"/>
        <v>-1</v>
      </c>
      <c r="M2708" s="8">
        <f t="shared" ca="1" si="171"/>
        <v>31</v>
      </c>
      <c r="N2708" s="32">
        <f ca="1">SUM(L$4:L2708)/I2708</f>
        <v>1.1460258780036968E-2</v>
      </c>
      <c r="O2708" s="46">
        <f ca="1">_xlfn.VAR.P(L$4:L2708)</f>
        <v>35.38951746098995</v>
      </c>
      <c r="P2708" s="33">
        <f ca="1">COUNTIF(K$4:K2708, "WIN")/I2708</f>
        <v>2.8096118299445472E-2</v>
      </c>
    </row>
    <row r="2709" spans="9:16" x14ac:dyDescent="0.25">
      <c r="I2709" s="5">
        <v>2706</v>
      </c>
      <c r="J2709" s="8">
        <f t="shared" ca="1" si="170"/>
        <v>9</v>
      </c>
      <c r="K2709" s="7" t="str">
        <f t="shared" ca="1" si="168"/>
        <v>LOSE</v>
      </c>
      <c r="L2709" s="8">
        <f t="shared" ca="1" si="169"/>
        <v>-1</v>
      </c>
      <c r="M2709" s="8">
        <f t="shared" ca="1" si="171"/>
        <v>30</v>
      </c>
      <c r="N2709" s="32">
        <f ca="1">SUM(L$4:L2709)/I2709</f>
        <v>1.1086474501108648E-2</v>
      </c>
      <c r="O2709" s="46">
        <f ca="1">_xlfn.VAR.P(L$4:L2709)</f>
        <v>35.376817223120831</v>
      </c>
      <c r="P2709" s="33">
        <f ca="1">COUNTIF(K$4:K2709, "WIN")/I2709</f>
        <v>2.8085735402808575E-2</v>
      </c>
    </row>
    <row r="2710" spans="9:16" x14ac:dyDescent="0.25">
      <c r="I2710" s="5">
        <v>2707</v>
      </c>
      <c r="J2710" s="8">
        <f t="shared" ca="1" si="170"/>
        <v>11</v>
      </c>
      <c r="K2710" s="7" t="str">
        <f t="shared" ca="1" si="168"/>
        <v>LOSE</v>
      </c>
      <c r="L2710" s="8">
        <f t="shared" ca="1" si="169"/>
        <v>-1</v>
      </c>
      <c r="M2710" s="8">
        <f t="shared" ca="1" si="171"/>
        <v>29</v>
      </c>
      <c r="N2710" s="32">
        <f ca="1">SUM(L$4:L2710)/I2710</f>
        <v>1.0712966383450314E-2</v>
      </c>
      <c r="O2710" s="46">
        <f ca="1">_xlfn.VAR.P(L$4:L2710)</f>
        <v>35.364126089388577</v>
      </c>
      <c r="P2710" s="33">
        <f ca="1">COUNTIF(K$4:K2710, "WIN")/I2710</f>
        <v>2.8075360177318064E-2</v>
      </c>
    </row>
    <row r="2711" spans="9:16" x14ac:dyDescent="0.25">
      <c r="I2711" s="5">
        <v>2708</v>
      </c>
      <c r="J2711" s="8">
        <f t="shared" ca="1" si="170"/>
        <v>12</v>
      </c>
      <c r="K2711" s="7" t="str">
        <f t="shared" ca="1" si="168"/>
        <v>LOSE</v>
      </c>
      <c r="L2711" s="8">
        <f t="shared" ca="1" si="169"/>
        <v>-1</v>
      </c>
      <c r="M2711" s="8">
        <f t="shared" ca="1" si="171"/>
        <v>28</v>
      </c>
      <c r="N2711" s="32">
        <f ca="1">SUM(L$4:L2711)/I2711</f>
        <v>1.03397341211226E-2</v>
      </c>
      <c r="O2711" s="46">
        <f ca="1">_xlfn.VAR.P(L$4:L2711)</f>
        <v>35.351444050016475</v>
      </c>
      <c r="P2711" s="33">
        <f ca="1">COUNTIF(K$4:K2711, "WIN")/I2711</f>
        <v>2.8064992614475627E-2</v>
      </c>
    </row>
    <row r="2712" spans="9:16" x14ac:dyDescent="0.25">
      <c r="I2712" s="5">
        <v>2709</v>
      </c>
      <c r="J2712" s="8">
        <f t="shared" ca="1" si="170"/>
        <v>31</v>
      </c>
      <c r="K2712" s="7" t="str">
        <f t="shared" ca="1" si="168"/>
        <v>LOSE</v>
      </c>
      <c r="L2712" s="8">
        <f t="shared" ca="1" si="169"/>
        <v>-1</v>
      </c>
      <c r="M2712" s="8">
        <f t="shared" ca="1" si="171"/>
        <v>27</v>
      </c>
      <c r="N2712" s="32">
        <f ca="1">SUM(L$4:L2712)/I2712</f>
        <v>9.9667774086378731E-3</v>
      </c>
      <c r="O2712" s="46">
        <f ca="1">_xlfn.VAR.P(L$4:L2712)</f>
        <v>35.338771095241775</v>
      </c>
      <c r="P2712" s="33">
        <f ca="1">COUNTIF(K$4:K2712, "WIN")/I2712</f>
        <v>2.8054632705795498E-2</v>
      </c>
    </row>
    <row r="2713" spans="9:16" x14ac:dyDescent="0.25">
      <c r="I2713" s="5">
        <v>2710</v>
      </c>
      <c r="J2713" s="8">
        <f t="shared" ca="1" si="170"/>
        <v>26</v>
      </c>
      <c r="K2713" s="7" t="str">
        <f t="shared" ca="1" si="168"/>
        <v>LOSE</v>
      </c>
      <c r="L2713" s="8">
        <f t="shared" ca="1" si="169"/>
        <v>-1</v>
      </c>
      <c r="M2713" s="8">
        <f t="shared" ca="1" si="171"/>
        <v>26</v>
      </c>
      <c r="N2713" s="32">
        <f ca="1">SUM(L$4:L2713)/I2713</f>
        <v>9.5940959409594097E-3</v>
      </c>
      <c r="O2713" s="46">
        <f ca="1">_xlfn.VAR.P(L$4:L2713)</f>
        <v>35.326107215315695</v>
      </c>
      <c r="P2713" s="33">
        <f ca="1">COUNTIF(K$4:K2713, "WIN")/I2713</f>
        <v>2.8044280442804426E-2</v>
      </c>
    </row>
    <row r="2714" spans="9:16" x14ac:dyDescent="0.25">
      <c r="I2714" s="5">
        <v>2711</v>
      </c>
      <c r="J2714" s="8">
        <f t="shared" ca="1" si="170"/>
        <v>32</v>
      </c>
      <c r="K2714" s="7" t="str">
        <f t="shared" ca="1" si="168"/>
        <v>LOSE</v>
      </c>
      <c r="L2714" s="8">
        <f t="shared" ca="1" si="169"/>
        <v>-1</v>
      </c>
      <c r="M2714" s="8">
        <f t="shared" ca="1" si="171"/>
        <v>25</v>
      </c>
      <c r="N2714" s="32">
        <f ca="1">SUM(L$4:L2714)/I2714</f>
        <v>9.2216894135005532E-3</v>
      </c>
      <c r="O2714" s="46">
        <f ca="1">_xlfn.VAR.P(L$4:L2714)</f>
        <v>35.31345240050338</v>
      </c>
      <c r="P2714" s="33">
        <f ca="1">COUNTIF(K$4:K2714, "WIN")/I2714</f>
        <v>2.8033935817041684E-2</v>
      </c>
    </row>
    <row r="2715" spans="9:16" x14ac:dyDescent="0.25">
      <c r="I2715" s="5">
        <v>2712</v>
      </c>
      <c r="J2715" s="8">
        <f t="shared" ca="1" si="170"/>
        <v>30</v>
      </c>
      <c r="K2715" s="7" t="str">
        <f t="shared" ca="1" si="168"/>
        <v>LOSE</v>
      </c>
      <c r="L2715" s="8">
        <f t="shared" ca="1" si="169"/>
        <v>-1</v>
      </c>
      <c r="M2715" s="8">
        <f t="shared" ca="1" si="171"/>
        <v>24</v>
      </c>
      <c r="N2715" s="32">
        <f ca="1">SUM(L$4:L2715)/I2715</f>
        <v>8.8495575221238937E-3</v>
      </c>
      <c r="O2715" s="46">
        <f ca="1">_xlfn.VAR.P(L$4:L2715)</f>
        <v>35.300806641083874</v>
      </c>
      <c r="P2715" s="33">
        <f ca="1">COUNTIF(K$4:K2715, "WIN")/I2715</f>
        <v>2.8023598820058997E-2</v>
      </c>
    </row>
    <row r="2716" spans="9:16" x14ac:dyDescent="0.25">
      <c r="I2716" s="5">
        <v>2713</v>
      </c>
      <c r="J2716" s="8">
        <f t="shared" ca="1" si="170"/>
        <v>4</v>
      </c>
      <c r="K2716" s="7" t="str">
        <f t="shared" ca="1" si="168"/>
        <v>LOSE</v>
      </c>
      <c r="L2716" s="8">
        <f t="shared" ca="1" si="169"/>
        <v>-1</v>
      </c>
      <c r="M2716" s="8">
        <f t="shared" ca="1" si="171"/>
        <v>23</v>
      </c>
      <c r="N2716" s="32">
        <f ca="1">SUM(L$4:L2716)/I2716</f>
        <v>8.4776999631404355E-3</v>
      </c>
      <c r="O2716" s="46">
        <f ca="1">_xlfn.VAR.P(L$4:L2716)</f>
        <v>35.288169927350111</v>
      </c>
      <c r="P2716" s="33">
        <f ca="1">COUNTIF(K$4:K2716, "WIN")/I2716</f>
        <v>2.8013269443420568E-2</v>
      </c>
    </row>
    <row r="2717" spans="9:16" x14ac:dyDescent="0.25">
      <c r="I2717" s="5">
        <v>2714</v>
      </c>
      <c r="J2717" s="8">
        <f t="shared" ca="1" si="170"/>
        <v>34</v>
      </c>
      <c r="K2717" s="7" t="str">
        <f t="shared" ca="1" si="168"/>
        <v>LOSE</v>
      </c>
      <c r="L2717" s="8">
        <f t="shared" ca="1" si="169"/>
        <v>-1</v>
      </c>
      <c r="M2717" s="8">
        <f t="shared" ca="1" si="171"/>
        <v>22</v>
      </c>
      <c r="N2717" s="32">
        <f ca="1">SUM(L$4:L2717)/I2717</f>
        <v>8.1061164333087691E-3</v>
      </c>
      <c r="O2717" s="46">
        <f ca="1">_xlfn.VAR.P(L$4:L2717)</f>
        <v>35.275542249608868</v>
      </c>
      <c r="P2717" s="33">
        <f ca="1">COUNTIF(K$4:K2717, "WIN")/I2717</f>
        <v>2.8002947678703021E-2</v>
      </c>
    </row>
    <row r="2718" spans="9:16" x14ac:dyDescent="0.25">
      <c r="I2718" s="5">
        <v>2715</v>
      </c>
      <c r="J2718" s="8">
        <f t="shared" ca="1" si="170"/>
        <v>1</v>
      </c>
      <c r="K2718" s="7" t="str">
        <f t="shared" ca="1" si="168"/>
        <v>LOSE</v>
      </c>
      <c r="L2718" s="8">
        <f t="shared" ca="1" si="169"/>
        <v>-1</v>
      </c>
      <c r="M2718" s="8">
        <f t="shared" ca="1" si="171"/>
        <v>21</v>
      </c>
      <c r="N2718" s="32">
        <f ca="1">SUM(L$4:L2718)/I2718</f>
        <v>7.7348066298342545E-3</v>
      </c>
      <c r="O2718" s="46">
        <f ca="1">_xlfn.VAR.P(L$4:L2718)</f>
        <v>35.262923598180762</v>
      </c>
      <c r="P2718" s="33">
        <f ca="1">COUNTIF(K$4:K2718, "WIN")/I2718</f>
        <v>2.7992633517495397E-2</v>
      </c>
    </row>
    <row r="2719" spans="9:16" x14ac:dyDescent="0.25">
      <c r="I2719" s="5">
        <v>2716</v>
      </c>
      <c r="J2719" s="8">
        <f t="shared" ca="1" si="170"/>
        <v>28</v>
      </c>
      <c r="K2719" s="7" t="str">
        <f t="shared" ca="1" si="168"/>
        <v>LOSE</v>
      </c>
      <c r="L2719" s="8">
        <f t="shared" ca="1" si="169"/>
        <v>-1</v>
      </c>
      <c r="M2719" s="8">
        <f t="shared" ca="1" si="171"/>
        <v>20</v>
      </c>
      <c r="N2719" s="32">
        <f ca="1">SUM(L$4:L2719)/I2719</f>
        <v>7.3637702503681884E-3</v>
      </c>
      <c r="O2719" s="46">
        <f ca="1">_xlfn.VAR.P(L$4:L2719)</f>
        <v>35.250313963400217</v>
      </c>
      <c r="P2719" s="33">
        <f ca="1">COUNTIF(K$4:K2719, "WIN")/I2719</f>
        <v>2.7982326951399118E-2</v>
      </c>
    </row>
    <row r="2720" spans="9:16" x14ac:dyDescent="0.25">
      <c r="I2720" s="5">
        <v>2717</v>
      </c>
      <c r="J2720" s="8">
        <f t="shared" ca="1" si="170"/>
        <v>15</v>
      </c>
      <c r="K2720" s="7" t="str">
        <f t="shared" ca="1" si="168"/>
        <v>LOSE</v>
      </c>
      <c r="L2720" s="8">
        <f t="shared" ca="1" si="169"/>
        <v>-1</v>
      </c>
      <c r="M2720" s="8">
        <f t="shared" ca="1" si="171"/>
        <v>19</v>
      </c>
      <c r="N2720" s="32">
        <f ca="1">SUM(L$4:L2720)/I2720</f>
        <v>6.993006993006993E-3</v>
      </c>
      <c r="O2720" s="46">
        <f ca="1">_xlfn.VAR.P(L$4:L2720)</f>
        <v>35.237713335615432</v>
      </c>
      <c r="P2720" s="33">
        <f ca="1">COUNTIF(K$4:K2720, "WIN")/I2720</f>
        <v>2.7972027972027972E-2</v>
      </c>
    </row>
    <row r="2721" spans="9:16" x14ac:dyDescent="0.25">
      <c r="I2721" s="5">
        <v>2718</v>
      </c>
      <c r="J2721" s="8">
        <f t="shared" ca="1" si="170"/>
        <v>27</v>
      </c>
      <c r="K2721" s="7" t="str">
        <f t="shared" ca="1" si="168"/>
        <v>LOSE</v>
      </c>
      <c r="L2721" s="8">
        <f t="shared" ca="1" si="169"/>
        <v>-1</v>
      </c>
      <c r="M2721" s="8">
        <f t="shared" ca="1" si="171"/>
        <v>18</v>
      </c>
      <c r="N2721" s="32">
        <f ca="1">SUM(L$4:L2721)/I2721</f>
        <v>6.6225165562913907E-3</v>
      </c>
      <c r="O2721" s="46">
        <f ca="1">_xlfn.VAR.P(L$4:L2721)</f>
        <v>35.225121705188371</v>
      </c>
      <c r="P2721" s="33">
        <f ca="1">COUNTIF(K$4:K2721, "WIN")/I2721</f>
        <v>2.7961736571008096E-2</v>
      </c>
    </row>
    <row r="2722" spans="9:16" x14ac:dyDescent="0.25">
      <c r="I2722" s="5">
        <v>2719</v>
      </c>
      <c r="J2722" s="8">
        <f t="shared" ca="1" si="170"/>
        <v>17</v>
      </c>
      <c r="K2722" s="7" t="str">
        <f t="shared" ca="1" si="168"/>
        <v>LOSE</v>
      </c>
      <c r="L2722" s="8">
        <f t="shared" ca="1" si="169"/>
        <v>-1</v>
      </c>
      <c r="M2722" s="8">
        <f t="shared" ca="1" si="171"/>
        <v>17</v>
      </c>
      <c r="N2722" s="32">
        <f ca="1">SUM(L$4:L2722)/I2722</f>
        <v>6.2522986392055903E-3</v>
      </c>
      <c r="O2722" s="46">
        <f ca="1">_xlfn.VAR.P(L$4:L2722)</f>
        <v>35.212539062494713</v>
      </c>
      <c r="P2722" s="33">
        <f ca="1">COUNTIF(K$4:K2722, "WIN")/I2722</f>
        <v>2.7951452739977935E-2</v>
      </c>
    </row>
    <row r="2723" spans="9:16" x14ac:dyDescent="0.25">
      <c r="I2723" s="5">
        <v>2720</v>
      </c>
      <c r="J2723" s="8">
        <f t="shared" ca="1" si="170"/>
        <v>28</v>
      </c>
      <c r="K2723" s="7" t="str">
        <f t="shared" ca="1" si="168"/>
        <v>LOSE</v>
      </c>
      <c r="L2723" s="8">
        <f t="shared" ca="1" si="169"/>
        <v>-1</v>
      </c>
      <c r="M2723" s="8">
        <f t="shared" ca="1" si="171"/>
        <v>16</v>
      </c>
      <c r="N2723" s="32">
        <f ca="1">SUM(L$4:L2723)/I2723</f>
        <v>5.8823529411764705E-3</v>
      </c>
      <c r="O2723" s="46">
        <f ca="1">_xlfn.VAR.P(L$4:L2723)</f>
        <v>35.199965397923876</v>
      </c>
      <c r="P2723" s="33">
        <f ca="1">COUNTIF(K$4:K2723, "WIN")/I2723</f>
        <v>2.7941176470588237E-2</v>
      </c>
    </row>
    <row r="2724" spans="9:16" x14ac:dyDescent="0.25">
      <c r="I2724" s="5">
        <v>2721</v>
      </c>
      <c r="J2724" s="8">
        <f t="shared" ca="1" si="170"/>
        <v>31</v>
      </c>
      <c r="K2724" s="7" t="str">
        <f t="shared" ca="1" si="168"/>
        <v>LOSE</v>
      </c>
      <c r="L2724" s="8">
        <f t="shared" ca="1" si="169"/>
        <v>-1</v>
      </c>
      <c r="M2724" s="8">
        <f t="shared" ca="1" si="171"/>
        <v>15</v>
      </c>
      <c r="N2724" s="32">
        <f ca="1">SUM(L$4:L2724)/I2724</f>
        <v>5.512679162072767E-3</v>
      </c>
      <c r="O2724" s="46">
        <f ca="1">_xlfn.VAR.P(L$4:L2724)</f>
        <v>35.187400701878929</v>
      </c>
      <c r="P2724" s="33">
        <f ca="1">COUNTIF(K$4:K2724, "WIN")/I2724</f>
        <v>2.7930907754502021E-2</v>
      </c>
    </row>
    <row r="2725" spans="9:16" x14ac:dyDescent="0.25">
      <c r="I2725" s="5">
        <v>2722</v>
      </c>
      <c r="J2725" s="8">
        <f t="shared" ca="1" si="170"/>
        <v>33</v>
      </c>
      <c r="K2725" s="7" t="str">
        <f t="shared" ca="1" si="168"/>
        <v>LOSE</v>
      </c>
      <c r="L2725" s="8">
        <f t="shared" ca="1" si="169"/>
        <v>-1</v>
      </c>
      <c r="M2725" s="8">
        <f t="shared" ca="1" si="171"/>
        <v>14</v>
      </c>
      <c r="N2725" s="32">
        <f ca="1">SUM(L$4:L2725)/I2725</f>
        <v>5.1432770022042619E-3</v>
      </c>
      <c r="O2725" s="46">
        <f ca="1">_xlfn.VAR.P(L$4:L2725)</f>
        <v>35.174844964776625</v>
      </c>
      <c r="P2725" s="33">
        <f ca="1">COUNTIF(K$4:K2725, "WIN")/I2725</f>
        <v>2.7920646583394562E-2</v>
      </c>
    </row>
    <row r="2726" spans="9:16" x14ac:dyDescent="0.25">
      <c r="I2726" s="5">
        <v>2723</v>
      </c>
      <c r="J2726" s="8">
        <f t="shared" ca="1" si="170"/>
        <v>5</v>
      </c>
      <c r="K2726" s="7" t="str">
        <f t="shared" ca="1" si="168"/>
        <v>LOSE</v>
      </c>
      <c r="L2726" s="8">
        <f t="shared" ca="1" si="169"/>
        <v>-1</v>
      </c>
      <c r="M2726" s="8">
        <f t="shared" ca="1" si="171"/>
        <v>13</v>
      </c>
      <c r="N2726" s="32">
        <f ca="1">SUM(L$4:L2726)/I2726</f>
        <v>4.7741461623209691E-3</v>
      </c>
      <c r="O2726" s="46">
        <f ca="1">_xlfn.VAR.P(L$4:L2726)</f>
        <v>35.162298177047333</v>
      </c>
      <c r="P2726" s="33">
        <f ca="1">COUNTIF(K$4:K2726, "WIN")/I2726</f>
        <v>2.7910392948953359E-2</v>
      </c>
    </row>
    <row r="2727" spans="9:16" x14ac:dyDescent="0.25">
      <c r="I2727" s="5">
        <v>2724</v>
      </c>
      <c r="J2727" s="8">
        <f t="shared" ca="1" si="170"/>
        <v>29</v>
      </c>
      <c r="K2727" s="7" t="str">
        <f t="shared" ca="1" si="168"/>
        <v>LOSE</v>
      </c>
      <c r="L2727" s="8">
        <f t="shared" ca="1" si="169"/>
        <v>-1</v>
      </c>
      <c r="M2727" s="8">
        <f t="shared" ca="1" si="171"/>
        <v>12</v>
      </c>
      <c r="N2727" s="32">
        <f ca="1">SUM(L$4:L2727)/I2727</f>
        <v>4.4052863436123352E-3</v>
      </c>
      <c r="O2727" s="46">
        <f ca="1">_xlfn.VAR.P(L$4:L2727)</f>
        <v>35.149760329135049</v>
      </c>
      <c r="P2727" s="33">
        <f ca="1">COUNTIF(K$4:K2727, "WIN")/I2727</f>
        <v>2.7900146842878122E-2</v>
      </c>
    </row>
    <row r="2728" spans="9:16" x14ac:dyDescent="0.25">
      <c r="I2728" s="5">
        <v>2725</v>
      </c>
      <c r="J2728" s="8">
        <f t="shared" ca="1" si="170"/>
        <v>28</v>
      </c>
      <c r="K2728" s="7" t="str">
        <f t="shared" ca="1" si="168"/>
        <v>LOSE</v>
      </c>
      <c r="L2728" s="8">
        <f t="shared" ca="1" si="169"/>
        <v>-1</v>
      </c>
      <c r="M2728" s="8">
        <f t="shared" ca="1" si="171"/>
        <v>11</v>
      </c>
      <c r="N2728" s="32">
        <f ca="1">SUM(L$4:L2728)/I2728</f>
        <v>4.0366972477064219E-3</v>
      </c>
      <c r="O2728" s="46">
        <f ca="1">_xlfn.VAR.P(L$4:L2728)</f>
        <v>35.137231411497346</v>
      </c>
      <c r="P2728" s="33">
        <f ca="1">COUNTIF(K$4:K2728, "WIN")/I2728</f>
        <v>2.7889908256880733E-2</v>
      </c>
    </row>
    <row r="2729" spans="9:16" x14ac:dyDescent="0.25">
      <c r="I2729" s="5">
        <v>2726</v>
      </c>
      <c r="J2729" s="8">
        <f t="shared" ca="1" si="170"/>
        <v>18</v>
      </c>
      <c r="K2729" s="7" t="str">
        <f t="shared" ca="1" si="168"/>
        <v>LOSE</v>
      </c>
      <c r="L2729" s="8">
        <f t="shared" ca="1" si="169"/>
        <v>-1</v>
      </c>
      <c r="M2729" s="8">
        <f t="shared" ca="1" si="171"/>
        <v>10</v>
      </c>
      <c r="N2729" s="32">
        <f ca="1">SUM(L$4:L2729)/I2729</f>
        <v>3.6683785766691121E-3</v>
      </c>
      <c r="O2729" s="46">
        <f ca="1">_xlfn.VAR.P(L$4:L2729)</f>
        <v>35.124711414605365</v>
      </c>
      <c r="P2729" s="33">
        <f ca="1">COUNTIF(K$4:K2729, "WIN")/I2729</f>
        <v>2.7879677182685254E-2</v>
      </c>
    </row>
    <row r="2730" spans="9:16" x14ac:dyDescent="0.25">
      <c r="I2730" s="5">
        <v>2727</v>
      </c>
      <c r="J2730" s="8">
        <f t="shared" ca="1" si="170"/>
        <v>20</v>
      </c>
      <c r="K2730" s="7" t="str">
        <f t="shared" ca="1" si="168"/>
        <v>LOSE</v>
      </c>
      <c r="L2730" s="8">
        <f t="shared" ca="1" si="169"/>
        <v>-1</v>
      </c>
      <c r="M2730" s="8">
        <f t="shared" ca="1" si="171"/>
        <v>9</v>
      </c>
      <c r="N2730" s="32">
        <f ca="1">SUM(L$4:L2730)/I2730</f>
        <v>3.3003300330033004E-3</v>
      </c>
      <c r="O2730" s="46">
        <f ca="1">_xlfn.VAR.P(L$4:L2730)</f>
        <v>35.112200328943786</v>
      </c>
      <c r="P2730" s="33">
        <f ca="1">COUNTIF(K$4:K2730, "WIN")/I2730</f>
        <v>2.7869453612027868E-2</v>
      </c>
    </row>
    <row r="2731" spans="9:16" x14ac:dyDescent="0.25">
      <c r="I2731" s="5">
        <v>2728</v>
      </c>
      <c r="J2731" s="8">
        <f t="shared" ca="1" si="170"/>
        <v>2</v>
      </c>
      <c r="K2731" s="7" t="str">
        <f t="shared" ca="1" si="168"/>
        <v>LOSE</v>
      </c>
      <c r="L2731" s="8">
        <f t="shared" ca="1" si="169"/>
        <v>-1</v>
      </c>
      <c r="M2731" s="8">
        <f t="shared" ca="1" si="171"/>
        <v>8</v>
      </c>
      <c r="N2731" s="32">
        <f ca="1">SUM(L$4:L2731)/I2731</f>
        <v>2.9325513196480938E-3</v>
      </c>
      <c r="O2731" s="46">
        <f ca="1">_xlfn.VAR.P(L$4:L2731)</f>
        <v>35.099698145010791</v>
      </c>
      <c r="P2731" s="33">
        <f ca="1">COUNTIF(K$4:K2731, "WIN")/I2731</f>
        <v>2.7859237536656891E-2</v>
      </c>
    </row>
    <row r="2732" spans="9:16" x14ac:dyDescent="0.25">
      <c r="I2732" s="5">
        <v>2729</v>
      </c>
      <c r="J2732" s="8">
        <f t="shared" ca="1" si="170"/>
        <v>19</v>
      </c>
      <c r="K2732" s="7" t="str">
        <f t="shared" ca="1" si="168"/>
        <v>LOSE</v>
      </c>
      <c r="L2732" s="8">
        <f t="shared" ca="1" si="169"/>
        <v>-1</v>
      </c>
      <c r="M2732" s="8">
        <f t="shared" ca="1" si="171"/>
        <v>7</v>
      </c>
      <c r="N2732" s="32">
        <f ca="1">SUM(L$4:L2732)/I2732</f>
        <v>2.565042139978014E-3</v>
      </c>
      <c r="O2732" s="46">
        <f ca="1">_xlfn.VAR.P(L$4:L2732)</f>
        <v>35.08720485331807</v>
      </c>
      <c r="P2732" s="33">
        <f ca="1">COUNTIF(K$4:K2732, "WIN")/I2732</f>
        <v>2.7849028948332723E-2</v>
      </c>
    </row>
    <row r="2733" spans="9:16" x14ac:dyDescent="0.25">
      <c r="I2733" s="5">
        <v>2730</v>
      </c>
      <c r="J2733" s="8">
        <f t="shared" ca="1" si="170"/>
        <v>24</v>
      </c>
      <c r="K2733" s="7" t="str">
        <f t="shared" ca="1" si="168"/>
        <v>LOSE</v>
      </c>
      <c r="L2733" s="8">
        <f t="shared" ca="1" si="169"/>
        <v>-1</v>
      </c>
      <c r="M2733" s="8">
        <f t="shared" ca="1" si="171"/>
        <v>6</v>
      </c>
      <c r="N2733" s="32">
        <f ca="1">SUM(L$4:L2733)/I2733</f>
        <v>2.1978021978021978E-3</v>
      </c>
      <c r="O2733" s="46">
        <f ca="1">_xlfn.VAR.P(L$4:L2733)</f>
        <v>35.074720444390771</v>
      </c>
      <c r="P2733" s="33">
        <f ca="1">COUNTIF(K$4:K2733, "WIN")/I2733</f>
        <v>2.7838827838827841E-2</v>
      </c>
    </row>
    <row r="2734" spans="9:16" x14ac:dyDescent="0.25">
      <c r="I2734" s="5">
        <v>2731</v>
      </c>
      <c r="J2734" s="8">
        <f t="shared" ca="1" si="170"/>
        <v>12</v>
      </c>
      <c r="K2734" s="7" t="str">
        <f t="shared" ca="1" si="168"/>
        <v>LOSE</v>
      </c>
      <c r="L2734" s="8">
        <f t="shared" ca="1" si="169"/>
        <v>-1</v>
      </c>
      <c r="M2734" s="8">
        <f t="shared" ca="1" si="171"/>
        <v>5</v>
      </c>
      <c r="N2734" s="32">
        <f ca="1">SUM(L$4:L2734)/I2734</f>
        <v>1.8308311973636031E-3</v>
      </c>
      <c r="O2734" s="46">
        <f ca="1">_xlfn.VAR.P(L$4:L2734)</f>
        <v>35.062244908767489</v>
      </c>
      <c r="P2734" s="33">
        <f ca="1">COUNTIF(K$4:K2734, "WIN")/I2734</f>
        <v>2.7828634199926768E-2</v>
      </c>
    </row>
    <row r="2735" spans="9:16" x14ac:dyDescent="0.25">
      <c r="I2735" s="5">
        <v>2732</v>
      </c>
      <c r="J2735" s="8">
        <f t="shared" ca="1" si="170"/>
        <v>29</v>
      </c>
      <c r="K2735" s="7" t="str">
        <f t="shared" ca="1" si="168"/>
        <v>LOSE</v>
      </c>
      <c r="L2735" s="8">
        <f t="shared" ca="1" si="169"/>
        <v>-1</v>
      </c>
      <c r="M2735" s="8">
        <f t="shared" ca="1" si="171"/>
        <v>4</v>
      </c>
      <c r="N2735" s="32">
        <f ca="1">SUM(L$4:L2735)/I2735</f>
        <v>1.4641288433382138E-3</v>
      </c>
      <c r="O2735" s="46">
        <f ca="1">_xlfn.VAR.P(L$4:L2735)</f>
        <v>35.049778237000233</v>
      </c>
      <c r="P2735" s="33">
        <f ca="1">COUNTIF(K$4:K2735, "WIN")/I2735</f>
        <v>2.7818448023426062E-2</v>
      </c>
    </row>
    <row r="2736" spans="9:16" x14ac:dyDescent="0.25">
      <c r="I2736" s="5">
        <v>2733</v>
      </c>
      <c r="J2736" s="8">
        <f t="shared" ca="1" si="170"/>
        <v>19</v>
      </c>
      <c r="K2736" s="7" t="str">
        <f t="shared" ca="1" si="168"/>
        <v>LOSE</v>
      </c>
      <c r="L2736" s="8">
        <f t="shared" ca="1" si="169"/>
        <v>-1</v>
      </c>
      <c r="M2736" s="8">
        <f t="shared" ca="1" si="171"/>
        <v>3</v>
      </c>
      <c r="N2736" s="32">
        <f ca="1">SUM(L$4:L2736)/I2736</f>
        <v>1.0976948408342481E-3</v>
      </c>
      <c r="O2736" s="46">
        <f ca="1">_xlfn.VAR.P(L$4:L2736)</f>
        <v>35.037320419654399</v>
      </c>
      <c r="P2736" s="33">
        <f ca="1">COUNTIF(K$4:K2736, "WIN")/I2736</f>
        <v>2.7808269301134284E-2</v>
      </c>
    </row>
    <row r="2737" spans="9:16" x14ac:dyDescent="0.25">
      <c r="I2737" s="5">
        <v>2734</v>
      </c>
      <c r="J2737" s="8">
        <f t="shared" ca="1" si="170"/>
        <v>19</v>
      </c>
      <c r="K2737" s="7" t="str">
        <f t="shared" ca="1" si="168"/>
        <v>LOSE</v>
      </c>
      <c r="L2737" s="8">
        <f t="shared" ca="1" si="169"/>
        <v>-1</v>
      </c>
      <c r="M2737" s="8">
        <f t="shared" ca="1" si="171"/>
        <v>2</v>
      </c>
      <c r="N2737" s="32">
        <f ca="1">SUM(L$4:L2737)/I2737</f>
        <v>7.3152889539136799E-4</v>
      </c>
      <c r="O2737" s="46">
        <f ca="1">_xlfn.VAR.P(L$4:L2737)</f>
        <v>35.024871447308783</v>
      </c>
      <c r="P2737" s="33">
        <f ca="1">COUNTIF(K$4:K2737, "WIN")/I2737</f>
        <v>2.7798098024871983E-2</v>
      </c>
    </row>
    <row r="2738" spans="9:16" x14ac:dyDescent="0.25">
      <c r="I2738" s="5">
        <v>2735</v>
      </c>
      <c r="J2738" s="8">
        <f t="shared" ca="1" si="170"/>
        <v>25</v>
      </c>
      <c r="K2738" s="7" t="str">
        <f t="shared" ca="1" si="168"/>
        <v>LOSE</v>
      </c>
      <c r="L2738" s="8">
        <f t="shared" ca="1" si="169"/>
        <v>-1</v>
      </c>
      <c r="M2738" s="8">
        <f t="shared" ca="1" si="171"/>
        <v>1</v>
      </c>
      <c r="N2738" s="32">
        <f ca="1">SUM(L$4:L2738)/I2738</f>
        <v>3.6563071297989033E-4</v>
      </c>
      <c r="O2738" s="46">
        <f ca="1">_xlfn.VAR.P(L$4:L2738)</f>
        <v>35.012431310555499</v>
      </c>
      <c r="P2738" s="33">
        <f ca="1">COUNTIF(K$4:K2738, "WIN")/I2738</f>
        <v>2.7787934186471665E-2</v>
      </c>
    </row>
    <row r="2739" spans="9:16" x14ac:dyDescent="0.25">
      <c r="I2739" s="5">
        <v>2736</v>
      </c>
      <c r="J2739" s="8">
        <f t="shared" ca="1" si="170"/>
        <v>17</v>
      </c>
      <c r="K2739" s="7" t="str">
        <f t="shared" ca="1" si="168"/>
        <v>LOSE</v>
      </c>
      <c r="L2739" s="8">
        <f t="shared" ca="1" si="169"/>
        <v>-1</v>
      </c>
      <c r="M2739" s="8">
        <f t="shared" ca="1" si="171"/>
        <v>0</v>
      </c>
      <c r="N2739" s="32">
        <f ca="1">SUM(L$4:L2739)/I2739</f>
        <v>0</v>
      </c>
      <c r="O2739" s="46">
        <f ca="1">_xlfn.VAR.P(L$4:L2739)</f>
        <v>35</v>
      </c>
      <c r="P2739" s="33">
        <f ca="1">COUNTIF(K$4:K2739, "WIN")/I2739</f>
        <v>2.7777777777777776E-2</v>
      </c>
    </row>
    <row r="2740" spans="9:16" x14ac:dyDescent="0.25">
      <c r="I2740" s="5">
        <v>2737</v>
      </c>
      <c r="J2740" s="8">
        <f t="shared" ca="1" si="170"/>
        <v>21</v>
      </c>
      <c r="K2740" s="7" t="str">
        <f t="shared" ca="1" si="168"/>
        <v>LOSE</v>
      </c>
      <c r="L2740" s="8">
        <f t="shared" ca="1" si="169"/>
        <v>-1</v>
      </c>
      <c r="M2740" s="8">
        <f t="shared" ca="1" si="171"/>
        <v>-1</v>
      </c>
      <c r="N2740" s="32">
        <f ca="1">SUM(L$4:L2740)/I2740</f>
        <v>-3.6536353671903543E-4</v>
      </c>
      <c r="O2740" s="46">
        <f ca="1">_xlfn.VAR.P(L$4:L2740)</f>
        <v>34.98757750626104</v>
      </c>
      <c r="P2740" s="33">
        <f ca="1">COUNTIF(K$4:K2740, "WIN")/I2740</f>
        <v>2.7767628790646693E-2</v>
      </c>
    </row>
    <row r="2741" spans="9:16" x14ac:dyDescent="0.25">
      <c r="I2741" s="5">
        <v>2738</v>
      </c>
      <c r="J2741" s="8">
        <f t="shared" ca="1" si="170"/>
        <v>20</v>
      </c>
      <c r="K2741" s="7" t="str">
        <f t="shared" ca="1" si="168"/>
        <v>LOSE</v>
      </c>
      <c r="L2741" s="8">
        <f t="shared" ca="1" si="169"/>
        <v>-1</v>
      </c>
      <c r="M2741" s="8">
        <f t="shared" ca="1" si="171"/>
        <v>-2</v>
      </c>
      <c r="N2741" s="32">
        <f ca="1">SUM(L$4:L2741)/I2741</f>
        <v>-7.3046018991964939E-4</v>
      </c>
      <c r="O2741" s="46">
        <f ca="1">_xlfn.VAR.P(L$4:L2741)</f>
        <v>34.975163819970646</v>
      </c>
      <c r="P2741" s="33">
        <f ca="1">COUNTIF(K$4:K2741, "WIN")/I2741</f>
        <v>2.7757487216946677E-2</v>
      </c>
    </row>
    <row r="2742" spans="9:16" x14ac:dyDescent="0.25">
      <c r="I2742" s="5">
        <v>2739</v>
      </c>
      <c r="J2742" s="8">
        <f t="shared" ca="1" si="170"/>
        <v>34</v>
      </c>
      <c r="K2742" s="7" t="str">
        <f t="shared" ca="1" si="168"/>
        <v>LOSE</v>
      </c>
      <c r="L2742" s="8">
        <f t="shared" ca="1" si="169"/>
        <v>-1</v>
      </c>
      <c r="M2742" s="8">
        <f t="shared" ca="1" si="171"/>
        <v>-3</v>
      </c>
      <c r="N2742" s="32">
        <f ca="1">SUM(L$4:L2742)/I2742</f>
        <v>-1.0952902519167579E-3</v>
      </c>
      <c r="O2742" s="46">
        <f ca="1">_xlfn.VAR.P(L$4:L2742)</f>
        <v>34.962758931774097</v>
      </c>
      <c r="P2742" s="33">
        <f ca="1">COUNTIF(K$4:K2742, "WIN")/I2742</f>
        <v>2.7747353048557868E-2</v>
      </c>
    </row>
    <row r="2743" spans="9:16" x14ac:dyDescent="0.25">
      <c r="I2743" s="5">
        <v>2740</v>
      </c>
      <c r="J2743" s="8">
        <f t="shared" ca="1" si="170"/>
        <v>2</v>
      </c>
      <c r="K2743" s="7" t="str">
        <f t="shared" ca="1" si="168"/>
        <v>LOSE</v>
      </c>
      <c r="L2743" s="8">
        <f t="shared" ca="1" si="169"/>
        <v>-1</v>
      </c>
      <c r="M2743" s="8">
        <f t="shared" ca="1" si="171"/>
        <v>-4</v>
      </c>
      <c r="N2743" s="32">
        <f ca="1">SUM(L$4:L2743)/I2743</f>
        <v>-1.4598540145985401E-3</v>
      </c>
      <c r="O2743" s="46">
        <f ca="1">_xlfn.VAR.P(L$4:L2743)</f>
        <v>34.950362832329908</v>
      </c>
      <c r="P2743" s="33">
        <f ca="1">COUNTIF(K$4:K2743, "WIN")/I2743</f>
        <v>2.7737226277372264E-2</v>
      </c>
    </row>
    <row r="2744" spans="9:16" x14ac:dyDescent="0.25">
      <c r="I2744" s="5">
        <v>2741</v>
      </c>
      <c r="J2744" s="8">
        <f t="shared" ca="1" si="170"/>
        <v>13</v>
      </c>
      <c r="K2744" s="7" t="str">
        <f t="shared" ca="1" si="168"/>
        <v>LOSE</v>
      </c>
      <c r="L2744" s="8">
        <f t="shared" ca="1" si="169"/>
        <v>-1</v>
      </c>
      <c r="M2744" s="8">
        <f t="shared" ca="1" si="171"/>
        <v>-5</v>
      </c>
      <c r="N2744" s="32">
        <f ca="1">SUM(L$4:L2744)/I2744</f>
        <v>-1.8241517694272164E-3</v>
      </c>
      <c r="O2744" s="46">
        <f ca="1">_xlfn.VAR.P(L$4:L2744)</f>
        <v>34.937975512309798</v>
      </c>
      <c r="P2744" s="33">
        <f ca="1">COUNTIF(K$4:K2744, "WIN")/I2744</f>
        <v>2.7727106895293688E-2</v>
      </c>
    </row>
    <row r="2745" spans="9:16" x14ac:dyDescent="0.25">
      <c r="I2745" s="5">
        <v>2742</v>
      </c>
      <c r="J2745" s="8">
        <f t="shared" ca="1" si="170"/>
        <v>6</v>
      </c>
      <c r="K2745" s="7" t="str">
        <f t="shared" ca="1" si="168"/>
        <v>LOSE</v>
      </c>
      <c r="L2745" s="8">
        <f t="shared" ca="1" si="169"/>
        <v>-1</v>
      </c>
      <c r="M2745" s="8">
        <f t="shared" ca="1" si="171"/>
        <v>-6</v>
      </c>
      <c r="N2745" s="32">
        <f ca="1">SUM(L$4:L2745)/I2745</f>
        <v>-2.1881838074398249E-3</v>
      </c>
      <c r="O2745" s="46">
        <f ca="1">_xlfn.VAR.P(L$4:L2745)</f>
        <v>34.925596962398672</v>
      </c>
      <c r="P2745" s="33">
        <f ca="1">COUNTIF(K$4:K2745, "WIN")/I2745</f>
        <v>2.7716994894237783E-2</v>
      </c>
    </row>
    <row r="2746" spans="9:16" x14ac:dyDescent="0.25">
      <c r="I2746" s="5">
        <v>2743</v>
      </c>
      <c r="J2746" s="8">
        <f t="shared" ca="1" si="170"/>
        <v>14</v>
      </c>
      <c r="K2746" s="7" t="str">
        <f t="shared" ca="1" si="168"/>
        <v>LOSE</v>
      </c>
      <c r="L2746" s="8">
        <f t="shared" ca="1" si="169"/>
        <v>-1</v>
      </c>
      <c r="M2746" s="8">
        <f t="shared" ca="1" si="171"/>
        <v>-7</v>
      </c>
      <c r="N2746" s="32">
        <f ca="1">SUM(L$4:L2746)/I2746</f>
        <v>-2.5519504192489974E-3</v>
      </c>
      <c r="O2746" s="46">
        <f ca="1">_xlfn.VAR.P(L$4:L2746)</f>
        <v>34.913227173294594</v>
      </c>
      <c r="P2746" s="33">
        <f ca="1">COUNTIF(K$4:K2746, "WIN")/I2746</f>
        <v>2.7706890266131972E-2</v>
      </c>
    </row>
    <row r="2747" spans="9:16" x14ac:dyDescent="0.25">
      <c r="I2747" s="5">
        <v>2744</v>
      </c>
      <c r="J2747" s="8">
        <f t="shared" ca="1" si="170"/>
        <v>30</v>
      </c>
      <c r="K2747" s="7" t="str">
        <f t="shared" ca="1" si="168"/>
        <v>LOSE</v>
      </c>
      <c r="L2747" s="8">
        <f t="shared" ca="1" si="169"/>
        <v>-1</v>
      </c>
      <c r="M2747" s="8">
        <f t="shared" ca="1" si="171"/>
        <v>-8</v>
      </c>
      <c r="N2747" s="32">
        <f ca="1">SUM(L$4:L2747)/I2747</f>
        <v>-2.9154518950437317E-3</v>
      </c>
      <c r="O2747" s="46">
        <f ca="1">_xlfn.VAR.P(L$4:L2747)</f>
        <v>34.90086613570876</v>
      </c>
      <c r="P2747" s="33">
        <f ca="1">COUNTIF(K$4:K2747, "WIN")/I2747</f>
        <v>2.7696793002915453E-2</v>
      </c>
    </row>
    <row r="2748" spans="9:16" x14ac:dyDescent="0.25">
      <c r="I2748" s="5">
        <v>2745</v>
      </c>
      <c r="J2748" s="8">
        <f t="shared" ca="1" si="170"/>
        <v>23</v>
      </c>
      <c r="K2748" s="7" t="str">
        <f t="shared" ca="1" si="168"/>
        <v>LOSE</v>
      </c>
      <c r="L2748" s="8">
        <f t="shared" ca="1" si="169"/>
        <v>-1</v>
      </c>
      <c r="M2748" s="8">
        <f t="shared" ca="1" si="171"/>
        <v>-9</v>
      </c>
      <c r="N2748" s="32">
        <f ca="1">SUM(L$4:L2748)/I2748</f>
        <v>-3.2786885245901639E-3</v>
      </c>
      <c r="O2748" s="46">
        <f ca="1">_xlfn.VAR.P(L$4:L2748)</f>
        <v>34.888513840365491</v>
      </c>
      <c r="P2748" s="33">
        <f ca="1">COUNTIF(K$4:K2748, "WIN")/I2748</f>
        <v>2.7686703096539162E-2</v>
      </c>
    </row>
    <row r="2749" spans="9:16" x14ac:dyDescent="0.25">
      <c r="I2749" s="5">
        <v>2746</v>
      </c>
      <c r="J2749" s="8">
        <f t="shared" ca="1" si="170"/>
        <v>30</v>
      </c>
      <c r="K2749" s="7" t="str">
        <f t="shared" ca="1" si="168"/>
        <v>LOSE</v>
      </c>
      <c r="L2749" s="8">
        <f t="shared" ca="1" si="169"/>
        <v>-1</v>
      </c>
      <c r="M2749" s="8">
        <f t="shared" ca="1" si="171"/>
        <v>-10</v>
      </c>
      <c r="N2749" s="32">
        <f ca="1">SUM(L$4:L2749)/I2749</f>
        <v>-3.6416605972323379E-3</v>
      </c>
      <c r="O2749" s="46">
        <f ca="1">_xlfn.VAR.P(L$4:L2749)</f>
        <v>34.876170278002192</v>
      </c>
      <c r="P2749" s="33">
        <f ca="1">COUNTIF(K$4:K2749, "WIN")/I2749</f>
        <v>2.7676620538965767E-2</v>
      </c>
    </row>
    <row r="2750" spans="9:16" x14ac:dyDescent="0.25">
      <c r="I2750" s="5">
        <v>2747</v>
      </c>
      <c r="J2750" s="8">
        <f t="shared" ca="1" si="170"/>
        <v>36</v>
      </c>
      <c r="K2750" s="7" t="str">
        <f t="shared" ca="1" si="168"/>
        <v>LOSE</v>
      </c>
      <c r="L2750" s="8">
        <f t="shared" ca="1" si="169"/>
        <v>-1</v>
      </c>
      <c r="M2750" s="8">
        <f t="shared" ca="1" si="171"/>
        <v>-11</v>
      </c>
      <c r="N2750" s="32">
        <f ca="1">SUM(L$4:L2750)/I2750</f>
        <v>-4.0043684018929741E-3</v>
      </c>
      <c r="O2750" s="46">
        <f ca="1">_xlfn.VAR.P(L$4:L2750)</f>
        <v>34.863835439369339</v>
      </c>
      <c r="P2750" s="33">
        <f ca="1">COUNTIF(K$4:K2750, "WIN")/I2750</f>
        <v>2.7666545322169639E-2</v>
      </c>
    </row>
    <row r="2751" spans="9:16" x14ac:dyDescent="0.25">
      <c r="I2751" s="5">
        <v>2748</v>
      </c>
      <c r="J2751" s="8">
        <f t="shared" ca="1" si="170"/>
        <v>19</v>
      </c>
      <c r="K2751" s="7" t="str">
        <f t="shared" ca="1" si="168"/>
        <v>LOSE</v>
      </c>
      <c r="L2751" s="8">
        <f t="shared" ca="1" si="169"/>
        <v>-1</v>
      </c>
      <c r="M2751" s="8">
        <f t="shared" ca="1" si="171"/>
        <v>-12</v>
      </c>
      <c r="N2751" s="32">
        <f ca="1">SUM(L$4:L2751)/I2751</f>
        <v>-4.3668122270742356E-3</v>
      </c>
      <c r="O2751" s="46">
        <f ca="1">_xlfn.VAR.P(L$4:L2751)</f>
        <v>34.851509315230452</v>
      </c>
      <c r="P2751" s="33">
        <f ca="1">COUNTIF(K$4:K2751, "WIN")/I2751</f>
        <v>2.7656477438136828E-2</v>
      </c>
    </row>
    <row r="2752" spans="9:16" x14ac:dyDescent="0.25">
      <c r="I2752" s="5">
        <v>2749</v>
      </c>
      <c r="J2752" s="8">
        <f t="shared" ca="1" si="170"/>
        <v>4</v>
      </c>
      <c r="K2752" s="7" t="str">
        <f t="shared" ca="1" si="168"/>
        <v>LOSE</v>
      </c>
      <c r="L2752" s="8">
        <f t="shared" ca="1" si="169"/>
        <v>-1</v>
      </c>
      <c r="M2752" s="8">
        <f t="shared" ca="1" si="171"/>
        <v>-13</v>
      </c>
      <c r="N2752" s="32">
        <f ca="1">SUM(L$4:L2752)/I2752</f>
        <v>-4.7289923608584937E-3</v>
      </c>
      <c r="O2752" s="46">
        <f ca="1">_xlfn.VAR.P(L$4:L2752)</f>
        <v>34.83919189636206</v>
      </c>
      <c r="P2752" s="33">
        <f ca="1">COUNTIF(K$4:K2752, "WIN")/I2752</f>
        <v>2.7646416878865043E-2</v>
      </c>
    </row>
    <row r="2753" spans="9:16" x14ac:dyDescent="0.25">
      <c r="I2753" s="5">
        <v>2750</v>
      </c>
      <c r="J2753" s="8">
        <f t="shared" ca="1" si="170"/>
        <v>3</v>
      </c>
      <c r="K2753" s="7" t="str">
        <f t="shared" ca="1" si="168"/>
        <v>LOSE</v>
      </c>
      <c r="L2753" s="8">
        <f t="shared" ca="1" si="169"/>
        <v>-1</v>
      </c>
      <c r="M2753" s="8">
        <f t="shared" ca="1" si="171"/>
        <v>-14</v>
      </c>
      <c r="N2753" s="32">
        <f ca="1">SUM(L$4:L2753)/I2753</f>
        <v>-5.0909090909090913E-3</v>
      </c>
      <c r="O2753" s="46">
        <f ca="1">_xlfn.VAR.P(L$4:L2753)</f>
        <v>34.826883173553718</v>
      </c>
      <c r="P2753" s="33">
        <f ca="1">COUNTIF(K$4:K2753, "WIN")/I2753</f>
        <v>2.7636363636363636E-2</v>
      </c>
    </row>
    <row r="2754" spans="9:16" x14ac:dyDescent="0.25">
      <c r="I2754" s="5">
        <v>2751</v>
      </c>
      <c r="J2754" s="8">
        <f t="shared" ca="1" si="170"/>
        <v>23</v>
      </c>
      <c r="K2754" s="7" t="str">
        <f t="shared" ca="1" si="168"/>
        <v>LOSE</v>
      </c>
      <c r="L2754" s="8">
        <f t="shared" ca="1" si="169"/>
        <v>-1</v>
      </c>
      <c r="M2754" s="8">
        <f t="shared" ca="1" si="171"/>
        <v>-15</v>
      </c>
      <c r="N2754" s="32">
        <f ca="1">SUM(L$4:L2754)/I2754</f>
        <v>-5.4525627044711015E-3</v>
      </c>
      <c r="O2754" s="46">
        <f ca="1">_xlfn.VAR.P(L$4:L2754)</f>
        <v>34.814583137607933</v>
      </c>
      <c r="P2754" s="33">
        <f ca="1">COUNTIF(K$4:K2754, "WIN")/I2754</f>
        <v>2.7626317702653582E-2</v>
      </c>
    </row>
    <row r="2755" spans="9:16" x14ac:dyDescent="0.25">
      <c r="I2755" s="5">
        <v>2752</v>
      </c>
      <c r="J2755" s="8">
        <f t="shared" ca="1" si="170"/>
        <v>7</v>
      </c>
      <c r="K2755" s="7" t="str">
        <f t="shared" ca="1" si="168"/>
        <v>WIN</v>
      </c>
      <c r="L2755" s="8">
        <f t="shared" ca="1" si="169"/>
        <v>35</v>
      </c>
      <c r="M2755" s="8">
        <f t="shared" ca="1" si="171"/>
        <v>20</v>
      </c>
      <c r="N2755" s="32">
        <f ca="1">SUM(L$4:L2755)/I2755</f>
        <v>7.2674418604651162E-3</v>
      </c>
      <c r="O2755" s="46">
        <f ca="1">_xlfn.VAR.P(L$4:L2755)</f>
        <v>35.247040207544622</v>
      </c>
      <c r="P2755" s="33">
        <f ca="1">COUNTIF(K$4:K2755, "WIN")/I2755</f>
        <v>2.7979651162790699E-2</v>
      </c>
    </row>
    <row r="2756" spans="9:16" x14ac:dyDescent="0.25">
      <c r="I2756" s="5">
        <v>2753</v>
      </c>
      <c r="J2756" s="8">
        <f t="shared" ca="1" si="170"/>
        <v>17</v>
      </c>
      <c r="K2756" s="7" t="str">
        <f t="shared" ref="K2756:K2819" ca="1" si="172">IF($D$7 = $J2756, "WIN", "LOSE")</f>
        <v>LOSE</v>
      </c>
      <c r="L2756" s="8">
        <f t="shared" ref="L2756:L2819" ca="1" si="173">IF($K2756 = "WIN", 35, -1)</f>
        <v>-1</v>
      </c>
      <c r="M2756" s="8">
        <f t="shared" ca="1" si="171"/>
        <v>19</v>
      </c>
      <c r="N2756" s="32">
        <f ca="1">SUM(L$4:L2756)/I2756</f>
        <v>6.9015619324373414E-3</v>
      </c>
      <c r="O2756" s="46">
        <f ca="1">_xlfn.VAR.P(L$4:L2756)</f>
        <v>35.234605474145759</v>
      </c>
      <c r="P2756" s="33">
        <f ca="1">COUNTIF(K$4:K2756, "WIN")/I2756</f>
        <v>2.7969487831456592E-2</v>
      </c>
    </row>
    <row r="2757" spans="9:16" x14ac:dyDescent="0.25">
      <c r="I2757" s="5">
        <v>2754</v>
      </c>
      <c r="J2757" s="8">
        <f t="shared" ca="1" si="170"/>
        <v>21</v>
      </c>
      <c r="K2757" s="7" t="str">
        <f t="shared" ca="1" si="172"/>
        <v>LOSE</v>
      </c>
      <c r="L2757" s="8">
        <f t="shared" ca="1" si="173"/>
        <v>-1</v>
      </c>
      <c r="M2757" s="8">
        <f t="shared" ca="1" si="171"/>
        <v>18</v>
      </c>
      <c r="N2757" s="32">
        <f ca="1">SUM(L$4:L2757)/I2757</f>
        <v>6.5359477124183009E-3</v>
      </c>
      <c r="O2757" s="46">
        <f ca="1">_xlfn.VAR.P(L$4:L2757)</f>
        <v>35.222179503609723</v>
      </c>
      <c r="P2757" s="33">
        <f ca="1">COUNTIF(K$4:K2757, "WIN")/I2757</f>
        <v>2.7959331880900509E-2</v>
      </c>
    </row>
    <row r="2758" spans="9:16" x14ac:dyDescent="0.25">
      <c r="I2758" s="5">
        <v>2755</v>
      </c>
      <c r="J2758" s="8">
        <f t="shared" ref="J2758:J2821" ca="1" si="174">RANDBETWEEN(0,36)</f>
        <v>21</v>
      </c>
      <c r="K2758" s="7" t="str">
        <f t="shared" ca="1" si="172"/>
        <v>LOSE</v>
      </c>
      <c r="L2758" s="8">
        <f t="shared" ca="1" si="173"/>
        <v>-1</v>
      </c>
      <c r="M2758" s="8">
        <f t="shared" ref="M2758:M2821" ca="1" si="175">M2757+L2758</f>
        <v>17</v>
      </c>
      <c r="N2758" s="32">
        <f ca="1">SUM(L$4:L2758)/I2758</f>
        <v>6.1705989110707807E-3</v>
      </c>
      <c r="O2758" s="46">
        <f ca="1">_xlfn.VAR.P(L$4:L2758)</f>
        <v>35.209762286685482</v>
      </c>
      <c r="P2758" s="33">
        <f ca="1">COUNTIF(K$4:K2758, "WIN")/I2758</f>
        <v>2.7949183303085299E-2</v>
      </c>
    </row>
    <row r="2759" spans="9:16" x14ac:dyDescent="0.25">
      <c r="I2759" s="5">
        <v>2756</v>
      </c>
      <c r="J2759" s="8">
        <f t="shared" ca="1" si="174"/>
        <v>17</v>
      </c>
      <c r="K2759" s="7" t="str">
        <f t="shared" ca="1" si="172"/>
        <v>LOSE</v>
      </c>
      <c r="L2759" s="8">
        <f t="shared" ca="1" si="173"/>
        <v>-1</v>
      </c>
      <c r="M2759" s="8">
        <f t="shared" ca="1" si="175"/>
        <v>16</v>
      </c>
      <c r="N2759" s="32">
        <f ca="1">SUM(L$4:L2759)/I2759</f>
        <v>5.8055152394775036E-3</v>
      </c>
      <c r="O2759" s="46">
        <f ca="1">_xlfn.VAR.P(L$4:L2759)</f>
        <v>35.197353814135042</v>
      </c>
      <c r="P2759" s="33">
        <f ca="1">COUNTIF(K$4:K2759, "WIN")/I2759</f>
        <v>2.7939042089985485E-2</v>
      </c>
    </row>
    <row r="2760" spans="9:16" x14ac:dyDescent="0.25">
      <c r="I2760" s="5">
        <v>2757</v>
      </c>
      <c r="J2760" s="8">
        <f t="shared" ca="1" si="174"/>
        <v>2</v>
      </c>
      <c r="K2760" s="7" t="str">
        <f t="shared" ca="1" si="172"/>
        <v>LOSE</v>
      </c>
      <c r="L2760" s="8">
        <f t="shared" ca="1" si="173"/>
        <v>-1</v>
      </c>
      <c r="M2760" s="8">
        <f t="shared" ca="1" si="175"/>
        <v>15</v>
      </c>
      <c r="N2760" s="32">
        <f ca="1">SUM(L$4:L2760)/I2760</f>
        <v>5.4406964091403701E-3</v>
      </c>
      <c r="O2760" s="46">
        <f ca="1">_xlfn.VAR.P(L$4:L2760)</f>
        <v>35.184954076733355</v>
      </c>
      <c r="P2760" s="33">
        <f ca="1">COUNTIF(K$4:K2760, "WIN")/I2760</f>
        <v>2.7928908233587232E-2</v>
      </c>
    </row>
    <row r="2761" spans="9:16" x14ac:dyDescent="0.25">
      <c r="I2761" s="5">
        <v>2758</v>
      </c>
      <c r="J2761" s="8">
        <f t="shared" ca="1" si="174"/>
        <v>10</v>
      </c>
      <c r="K2761" s="7" t="str">
        <f t="shared" ca="1" si="172"/>
        <v>LOSE</v>
      </c>
      <c r="L2761" s="8">
        <f t="shared" ca="1" si="173"/>
        <v>-1</v>
      </c>
      <c r="M2761" s="8">
        <f t="shared" ca="1" si="175"/>
        <v>14</v>
      </c>
      <c r="N2761" s="32">
        <f ca="1">SUM(L$4:L2761)/I2761</f>
        <v>5.076142131979695E-3</v>
      </c>
      <c r="O2761" s="46">
        <f ca="1">_xlfn.VAR.P(L$4:L2761)</f>
        <v>35.172563065268363</v>
      </c>
      <c r="P2761" s="33">
        <f ca="1">COUNTIF(K$4:K2761, "WIN")/I2761</f>
        <v>2.7918781725888325E-2</v>
      </c>
    </row>
    <row r="2762" spans="9:16" x14ac:dyDescent="0.25">
      <c r="I2762" s="5">
        <v>2759</v>
      </c>
      <c r="J2762" s="8">
        <f t="shared" ca="1" si="174"/>
        <v>21</v>
      </c>
      <c r="K2762" s="7" t="str">
        <f t="shared" ca="1" si="172"/>
        <v>LOSE</v>
      </c>
      <c r="L2762" s="8">
        <f t="shared" ca="1" si="173"/>
        <v>-1</v>
      </c>
      <c r="M2762" s="8">
        <f t="shared" ca="1" si="175"/>
        <v>13</v>
      </c>
      <c r="N2762" s="32">
        <f ca="1">SUM(L$4:L2762)/I2762</f>
        <v>4.711852120333454E-3</v>
      </c>
      <c r="O2762" s="46">
        <f ca="1">_xlfn.VAR.P(L$4:L2762)</f>
        <v>35.160180770540933</v>
      </c>
      <c r="P2762" s="33">
        <f ca="1">COUNTIF(K$4:K2762, "WIN")/I2762</f>
        <v>2.7908662558898151E-2</v>
      </c>
    </row>
    <row r="2763" spans="9:16" x14ac:dyDescent="0.25">
      <c r="I2763" s="5">
        <v>2760</v>
      </c>
      <c r="J2763" s="8">
        <f t="shared" ca="1" si="174"/>
        <v>24</v>
      </c>
      <c r="K2763" s="7" t="str">
        <f t="shared" ca="1" si="172"/>
        <v>LOSE</v>
      </c>
      <c r="L2763" s="8">
        <f t="shared" ca="1" si="173"/>
        <v>-1</v>
      </c>
      <c r="M2763" s="8">
        <f t="shared" ca="1" si="175"/>
        <v>12</v>
      </c>
      <c r="N2763" s="32">
        <f ca="1">SUM(L$4:L2763)/I2763</f>
        <v>4.3478260869565218E-3</v>
      </c>
      <c r="O2763" s="46">
        <f ca="1">_xlfn.VAR.P(L$4:L2763)</f>
        <v>35.14780718336484</v>
      </c>
      <c r="P2763" s="33">
        <f ca="1">COUNTIF(K$4:K2763, "WIN")/I2763</f>
        <v>2.7898550724637681E-2</v>
      </c>
    </row>
    <row r="2764" spans="9:16" x14ac:dyDescent="0.25">
      <c r="I2764" s="5">
        <v>2761</v>
      </c>
      <c r="J2764" s="8">
        <f t="shared" ca="1" si="174"/>
        <v>28</v>
      </c>
      <c r="K2764" s="7" t="str">
        <f t="shared" ca="1" si="172"/>
        <v>LOSE</v>
      </c>
      <c r="L2764" s="8">
        <f t="shared" ca="1" si="173"/>
        <v>-1</v>
      </c>
      <c r="M2764" s="8">
        <f t="shared" ca="1" si="175"/>
        <v>11</v>
      </c>
      <c r="N2764" s="32">
        <f ca="1">SUM(L$4:L2764)/I2764</f>
        <v>3.9840637450199202E-3</v>
      </c>
      <c r="O2764" s="46">
        <f ca="1">_xlfn.VAR.P(L$4:L2764)</f>
        <v>35.135442294566751</v>
      </c>
      <c r="P2764" s="33">
        <f ca="1">COUNTIF(K$4:K2764, "WIN")/I2764</f>
        <v>2.7888446215139442E-2</v>
      </c>
    </row>
    <row r="2765" spans="9:16" x14ac:dyDescent="0.25">
      <c r="I2765" s="5">
        <v>2762</v>
      </c>
      <c r="J2765" s="8">
        <f t="shared" ca="1" si="174"/>
        <v>33</v>
      </c>
      <c r="K2765" s="7" t="str">
        <f t="shared" ca="1" si="172"/>
        <v>LOSE</v>
      </c>
      <c r="L2765" s="8">
        <f t="shared" ca="1" si="173"/>
        <v>-1</v>
      </c>
      <c r="M2765" s="8">
        <f t="shared" ca="1" si="175"/>
        <v>10</v>
      </c>
      <c r="N2765" s="32">
        <f ca="1">SUM(L$4:L2765)/I2765</f>
        <v>3.6205648081100651E-3</v>
      </c>
      <c r="O2765" s="46">
        <f ca="1">_xlfn.VAR.P(L$4:L2765)</f>
        <v>35.123086094986213</v>
      </c>
      <c r="P2765" s="33">
        <f ca="1">COUNTIF(K$4:K2765, "WIN")/I2765</f>
        <v>2.7878349022447502E-2</v>
      </c>
    </row>
    <row r="2766" spans="9:16" x14ac:dyDescent="0.25">
      <c r="I2766" s="5">
        <v>2763</v>
      </c>
      <c r="J2766" s="8">
        <f t="shared" ca="1" si="174"/>
        <v>2</v>
      </c>
      <c r="K2766" s="7" t="str">
        <f t="shared" ca="1" si="172"/>
        <v>LOSE</v>
      </c>
      <c r="L2766" s="8">
        <f t="shared" ca="1" si="173"/>
        <v>-1</v>
      </c>
      <c r="M2766" s="8">
        <f t="shared" ca="1" si="175"/>
        <v>9</v>
      </c>
      <c r="N2766" s="32">
        <f ca="1">SUM(L$4:L2766)/I2766</f>
        <v>3.2573289902280132E-3</v>
      </c>
      <c r="O2766" s="46">
        <f ca="1">_xlfn.VAR.P(L$4:L2766)</f>
        <v>35.110738575475601</v>
      </c>
      <c r="P2766" s="33">
        <f ca="1">COUNTIF(K$4:K2766, "WIN")/I2766</f>
        <v>2.7868259138617443E-2</v>
      </c>
    </row>
    <row r="2767" spans="9:16" x14ac:dyDescent="0.25">
      <c r="I2767" s="5">
        <v>2764</v>
      </c>
      <c r="J2767" s="8">
        <f t="shared" ca="1" si="174"/>
        <v>35</v>
      </c>
      <c r="K2767" s="7" t="str">
        <f t="shared" ca="1" si="172"/>
        <v>LOSE</v>
      </c>
      <c r="L2767" s="8">
        <f t="shared" ca="1" si="173"/>
        <v>-1</v>
      </c>
      <c r="M2767" s="8">
        <f t="shared" ca="1" si="175"/>
        <v>8</v>
      </c>
      <c r="N2767" s="32">
        <f ca="1">SUM(L$4:L2767)/I2767</f>
        <v>2.8943560057887118E-3</v>
      </c>
      <c r="O2767" s="46">
        <f ca="1">_xlfn.VAR.P(L$4:L2767)</f>
        <v>35.098399726900126</v>
      </c>
      <c r="P2767" s="33">
        <f ca="1">COUNTIF(K$4:K2767, "WIN")/I2767</f>
        <v>2.7858176555716353E-2</v>
      </c>
    </row>
    <row r="2768" spans="9:16" x14ac:dyDescent="0.25">
      <c r="I2768" s="5">
        <v>2765</v>
      </c>
      <c r="J2768" s="8">
        <f t="shared" ca="1" si="174"/>
        <v>30</v>
      </c>
      <c r="K2768" s="7" t="str">
        <f t="shared" ca="1" si="172"/>
        <v>LOSE</v>
      </c>
      <c r="L2768" s="8">
        <f t="shared" ca="1" si="173"/>
        <v>-1</v>
      </c>
      <c r="M2768" s="8">
        <f t="shared" ca="1" si="175"/>
        <v>7</v>
      </c>
      <c r="N2768" s="32">
        <f ca="1">SUM(L$4:L2768)/I2768</f>
        <v>2.5316455696202532E-3</v>
      </c>
      <c r="O2768" s="46">
        <f ca="1">_xlfn.VAR.P(L$4:L2768)</f>
        <v>35.0860695401378</v>
      </c>
      <c r="P2768" s="33">
        <f ca="1">COUNTIF(K$4:K2768, "WIN")/I2768</f>
        <v>2.7848101265822784E-2</v>
      </c>
    </row>
    <row r="2769" spans="9:16" x14ac:dyDescent="0.25">
      <c r="I2769" s="5">
        <v>2766</v>
      </c>
      <c r="J2769" s="8">
        <f t="shared" ca="1" si="174"/>
        <v>35</v>
      </c>
      <c r="K2769" s="7" t="str">
        <f t="shared" ca="1" si="172"/>
        <v>LOSE</v>
      </c>
      <c r="L2769" s="8">
        <f t="shared" ca="1" si="173"/>
        <v>-1</v>
      </c>
      <c r="M2769" s="8">
        <f t="shared" ca="1" si="175"/>
        <v>6</v>
      </c>
      <c r="N2769" s="32">
        <f ca="1">SUM(L$4:L2769)/I2769</f>
        <v>2.1691973969631237E-3</v>
      </c>
      <c r="O2769" s="46">
        <f ca="1">_xlfn.VAR.P(L$4:L2769)</f>
        <v>35.073748006079398</v>
      </c>
      <c r="P2769" s="33">
        <f ca="1">COUNTIF(K$4:K2769, "WIN")/I2769</f>
        <v>2.7838033261026754E-2</v>
      </c>
    </row>
    <row r="2770" spans="9:16" x14ac:dyDescent="0.25">
      <c r="I2770" s="5">
        <v>2767</v>
      </c>
      <c r="J2770" s="8">
        <f t="shared" ca="1" si="174"/>
        <v>30</v>
      </c>
      <c r="K2770" s="7" t="str">
        <f t="shared" ca="1" si="172"/>
        <v>LOSE</v>
      </c>
      <c r="L2770" s="8">
        <f t="shared" ca="1" si="173"/>
        <v>-1</v>
      </c>
      <c r="M2770" s="8">
        <f t="shared" ca="1" si="175"/>
        <v>5</v>
      </c>
      <c r="N2770" s="32">
        <f ca="1">SUM(L$4:L2770)/I2770</f>
        <v>1.8070112034694614E-3</v>
      </c>
      <c r="O2770" s="46">
        <f ca="1">_xlfn.VAR.P(L$4:L2770)</f>
        <v>35.06143511562847</v>
      </c>
      <c r="P2770" s="33">
        <f ca="1">COUNTIF(K$4:K2770, "WIN")/I2770</f>
        <v>2.7827972533429706E-2</v>
      </c>
    </row>
    <row r="2771" spans="9:16" x14ac:dyDescent="0.25">
      <c r="I2771" s="5">
        <v>2768</v>
      </c>
      <c r="J2771" s="8">
        <f t="shared" ca="1" si="174"/>
        <v>29</v>
      </c>
      <c r="K2771" s="7" t="str">
        <f t="shared" ca="1" si="172"/>
        <v>LOSE</v>
      </c>
      <c r="L2771" s="8">
        <f t="shared" ca="1" si="173"/>
        <v>-1</v>
      </c>
      <c r="M2771" s="8">
        <f t="shared" ca="1" si="175"/>
        <v>4</v>
      </c>
      <c r="N2771" s="32">
        <f ca="1">SUM(L$4:L2771)/I2771</f>
        <v>1.4450867052023121E-3</v>
      </c>
      <c r="O2771" s="46">
        <f ca="1">_xlfn.VAR.P(L$4:L2771)</f>
        <v>35.049130859701293</v>
      </c>
      <c r="P2771" s="33">
        <f ca="1">COUNTIF(K$4:K2771, "WIN")/I2771</f>
        <v>2.7817919075144509E-2</v>
      </c>
    </row>
    <row r="2772" spans="9:16" x14ac:dyDescent="0.25">
      <c r="I2772" s="5">
        <v>2769</v>
      </c>
      <c r="J2772" s="8">
        <f t="shared" ca="1" si="174"/>
        <v>8</v>
      </c>
      <c r="K2772" s="7" t="str">
        <f t="shared" ca="1" si="172"/>
        <v>LOSE</v>
      </c>
      <c r="L2772" s="8">
        <f t="shared" ca="1" si="173"/>
        <v>-1</v>
      </c>
      <c r="M2772" s="8">
        <f t="shared" ca="1" si="175"/>
        <v>3</v>
      </c>
      <c r="N2772" s="32">
        <f ca="1">SUM(L$4:L2772)/I2772</f>
        <v>1.0834236186348862E-3</v>
      </c>
      <c r="O2772" s="46">
        <f ca="1">_xlfn.VAR.P(L$4:L2772)</f>
        <v>35.036835229226845</v>
      </c>
      <c r="P2772" s="33">
        <f ca="1">COUNTIF(K$4:K2772, "WIN")/I2772</f>
        <v>2.7807872878295413E-2</v>
      </c>
    </row>
    <row r="2773" spans="9:16" x14ac:dyDescent="0.25">
      <c r="I2773" s="5">
        <v>2770</v>
      </c>
      <c r="J2773" s="8">
        <f t="shared" ca="1" si="174"/>
        <v>11</v>
      </c>
      <c r="K2773" s="7" t="str">
        <f t="shared" ca="1" si="172"/>
        <v>LOSE</v>
      </c>
      <c r="L2773" s="8">
        <f t="shared" ca="1" si="173"/>
        <v>-1</v>
      </c>
      <c r="M2773" s="8">
        <f t="shared" ca="1" si="175"/>
        <v>2</v>
      </c>
      <c r="N2773" s="32">
        <f ca="1">SUM(L$4:L2773)/I2773</f>
        <v>7.2202166064981946E-4</v>
      </c>
      <c r="O2773" s="46">
        <f ca="1">_xlfn.VAR.P(L$4:L2773)</f>
        <v>35.024548215146815</v>
      </c>
      <c r="P2773" s="33">
        <f ca="1">COUNTIF(K$4:K2773, "WIN")/I2773</f>
        <v>2.779783393501805E-2</v>
      </c>
    </row>
    <row r="2774" spans="9:16" x14ac:dyDescent="0.25">
      <c r="I2774" s="5">
        <v>2771</v>
      </c>
      <c r="J2774" s="8">
        <f t="shared" ca="1" si="174"/>
        <v>7</v>
      </c>
      <c r="K2774" s="7" t="str">
        <f t="shared" ca="1" si="172"/>
        <v>WIN</v>
      </c>
      <c r="L2774" s="8">
        <f t="shared" ca="1" si="173"/>
        <v>35</v>
      </c>
      <c r="M2774" s="8">
        <f t="shared" ca="1" si="175"/>
        <v>37</v>
      </c>
      <c r="N2774" s="32">
        <f ca="1">SUM(L$4:L2774)/I2774</f>
        <v>1.335258029592205E-2</v>
      </c>
      <c r="O2774" s="46">
        <f ca="1">_xlfn.VAR.P(L$4:L2774)</f>
        <v>35.453809438660791</v>
      </c>
      <c r="P2774" s="33">
        <f ca="1">COUNTIF(K$4:K2774, "WIN")/I2774</f>
        <v>2.8148682785997834E-2</v>
      </c>
    </row>
    <row r="2775" spans="9:16" x14ac:dyDescent="0.25">
      <c r="I2775" s="5">
        <v>2772</v>
      </c>
      <c r="J2775" s="8">
        <f t="shared" ca="1" si="174"/>
        <v>27</v>
      </c>
      <c r="K2775" s="7" t="str">
        <f t="shared" ca="1" si="172"/>
        <v>LOSE</v>
      </c>
      <c r="L2775" s="8">
        <f t="shared" ca="1" si="173"/>
        <v>-1</v>
      </c>
      <c r="M2775" s="8">
        <f t="shared" ca="1" si="175"/>
        <v>36</v>
      </c>
      <c r="N2775" s="32">
        <f ca="1">SUM(L$4:L2775)/I2775</f>
        <v>1.2987012987012988E-2</v>
      </c>
      <c r="O2775" s="46">
        <f ca="1">_xlfn.VAR.P(L$4:L2775)</f>
        <v>35.441389779052116</v>
      </c>
      <c r="P2775" s="33">
        <f ca="1">COUNTIF(K$4:K2775, "WIN")/I2775</f>
        <v>2.813852813852814E-2</v>
      </c>
    </row>
    <row r="2776" spans="9:16" x14ac:dyDescent="0.25">
      <c r="I2776" s="5">
        <v>2773</v>
      </c>
      <c r="J2776" s="8">
        <f t="shared" ca="1" si="174"/>
        <v>28</v>
      </c>
      <c r="K2776" s="7" t="str">
        <f t="shared" ca="1" si="172"/>
        <v>LOSE</v>
      </c>
      <c r="L2776" s="8">
        <f t="shared" ca="1" si="173"/>
        <v>-1</v>
      </c>
      <c r="M2776" s="8">
        <f t="shared" ca="1" si="175"/>
        <v>35</v>
      </c>
      <c r="N2776" s="32">
        <f ca="1">SUM(L$4:L2776)/I2776</f>
        <v>1.2621709340064912E-2</v>
      </c>
      <c r="O2776" s="46">
        <f ca="1">_xlfn.VAR.P(L$4:L2776)</f>
        <v>35.428978810015543</v>
      </c>
      <c r="P2776" s="33">
        <f ca="1">COUNTIF(K$4:K2776, "WIN")/I2776</f>
        <v>2.8128380815001804E-2</v>
      </c>
    </row>
    <row r="2777" spans="9:16" x14ac:dyDescent="0.25">
      <c r="I2777" s="5">
        <v>2774</v>
      </c>
      <c r="J2777" s="8">
        <f t="shared" ca="1" si="174"/>
        <v>36</v>
      </c>
      <c r="K2777" s="7" t="str">
        <f t="shared" ca="1" si="172"/>
        <v>LOSE</v>
      </c>
      <c r="L2777" s="8">
        <f t="shared" ca="1" si="173"/>
        <v>-1</v>
      </c>
      <c r="M2777" s="8">
        <f t="shared" ca="1" si="175"/>
        <v>34</v>
      </c>
      <c r="N2777" s="32">
        <f ca="1">SUM(L$4:L2777)/I2777</f>
        <v>1.2256669069935111E-2</v>
      </c>
      <c r="O2777" s="46">
        <f ca="1">_xlfn.VAR.P(L$4:L2777)</f>
        <v>35.416576522441105</v>
      </c>
      <c r="P2777" s="33">
        <f ca="1">COUNTIF(K$4:K2777, "WIN")/I2777</f>
        <v>2.8118240807498196E-2</v>
      </c>
    </row>
    <row r="2778" spans="9:16" x14ac:dyDescent="0.25">
      <c r="I2778" s="5">
        <v>2775</v>
      </c>
      <c r="J2778" s="8">
        <f t="shared" ca="1" si="174"/>
        <v>31</v>
      </c>
      <c r="K2778" s="7" t="str">
        <f t="shared" ca="1" si="172"/>
        <v>LOSE</v>
      </c>
      <c r="L2778" s="8">
        <f t="shared" ca="1" si="173"/>
        <v>-1</v>
      </c>
      <c r="M2778" s="8">
        <f t="shared" ca="1" si="175"/>
        <v>33</v>
      </c>
      <c r="N2778" s="32">
        <f ca="1">SUM(L$4:L2778)/I2778</f>
        <v>1.1891891891891892E-2</v>
      </c>
      <c r="O2778" s="46">
        <f ca="1">_xlfn.VAR.P(L$4:L2778)</f>
        <v>35.404182907231558</v>
      </c>
      <c r="P2778" s="33">
        <f ca="1">COUNTIF(K$4:K2778, "WIN")/I2778</f>
        <v>2.8108108108108109E-2</v>
      </c>
    </row>
    <row r="2779" spans="9:16" x14ac:dyDescent="0.25">
      <c r="I2779" s="5">
        <v>2776</v>
      </c>
      <c r="J2779" s="8">
        <f t="shared" ca="1" si="174"/>
        <v>31</v>
      </c>
      <c r="K2779" s="7" t="str">
        <f t="shared" ca="1" si="172"/>
        <v>LOSE</v>
      </c>
      <c r="L2779" s="8">
        <f t="shared" ca="1" si="173"/>
        <v>-1</v>
      </c>
      <c r="M2779" s="8">
        <f t="shared" ca="1" si="175"/>
        <v>32</v>
      </c>
      <c r="N2779" s="32">
        <f ca="1">SUM(L$4:L2779)/I2779</f>
        <v>1.1527377521613832E-2</v>
      </c>
      <c r="O2779" s="46">
        <f ca="1">_xlfn.VAR.P(L$4:L2779)</f>
        <v>35.391797955302344</v>
      </c>
      <c r="P2779" s="33">
        <f ca="1">COUNTIF(K$4:K2779, "WIN")/I2779</f>
        <v>2.8097982708933718E-2</v>
      </c>
    </row>
    <row r="2780" spans="9:16" x14ac:dyDescent="0.25">
      <c r="I2780" s="5">
        <v>2777</v>
      </c>
      <c r="J2780" s="8">
        <f t="shared" ca="1" si="174"/>
        <v>30</v>
      </c>
      <c r="K2780" s="7" t="str">
        <f t="shared" ca="1" si="172"/>
        <v>LOSE</v>
      </c>
      <c r="L2780" s="8">
        <f t="shared" ca="1" si="173"/>
        <v>-1</v>
      </c>
      <c r="M2780" s="8">
        <f t="shared" ca="1" si="175"/>
        <v>31</v>
      </c>
      <c r="N2780" s="32">
        <f ca="1">SUM(L$4:L2780)/I2780</f>
        <v>1.1163125675189053E-2</v>
      </c>
      <c r="O2780" s="46">
        <f ca="1">_xlfn.VAR.P(L$4:L2780)</f>
        <v>35.379421657581588</v>
      </c>
      <c r="P2780" s="33">
        <f ca="1">COUNTIF(K$4:K2780, "WIN")/I2780</f>
        <v>2.8087864602088584E-2</v>
      </c>
    </row>
    <row r="2781" spans="9:16" x14ac:dyDescent="0.25">
      <c r="I2781" s="5">
        <v>2778</v>
      </c>
      <c r="J2781" s="8">
        <f t="shared" ca="1" si="174"/>
        <v>20</v>
      </c>
      <c r="K2781" s="7" t="str">
        <f t="shared" ca="1" si="172"/>
        <v>LOSE</v>
      </c>
      <c r="L2781" s="8">
        <f t="shared" ca="1" si="173"/>
        <v>-1</v>
      </c>
      <c r="M2781" s="8">
        <f t="shared" ca="1" si="175"/>
        <v>30</v>
      </c>
      <c r="N2781" s="32">
        <f ca="1">SUM(L$4:L2781)/I2781</f>
        <v>1.079913606911447E-2</v>
      </c>
      <c r="O2781" s="46">
        <f ca="1">_xlfn.VAR.P(L$4:L2781)</f>
        <v>35.367054005010054</v>
      </c>
      <c r="P2781" s="33">
        <f ca="1">COUNTIF(K$4:K2781, "WIN")/I2781</f>
        <v>2.8077753779697623E-2</v>
      </c>
    </row>
    <row r="2782" spans="9:16" x14ac:dyDescent="0.25">
      <c r="I2782" s="5">
        <v>2779</v>
      </c>
      <c r="J2782" s="8">
        <f t="shared" ca="1" si="174"/>
        <v>36</v>
      </c>
      <c r="K2782" s="7" t="str">
        <f t="shared" ca="1" si="172"/>
        <v>LOSE</v>
      </c>
      <c r="L2782" s="8">
        <f t="shared" ca="1" si="173"/>
        <v>-1</v>
      </c>
      <c r="M2782" s="8">
        <f t="shared" ca="1" si="175"/>
        <v>29</v>
      </c>
      <c r="N2782" s="32">
        <f ca="1">SUM(L$4:L2782)/I2782</f>
        <v>1.043540842029507E-2</v>
      </c>
      <c r="O2782" s="46">
        <f ca="1">_xlfn.VAR.P(L$4:L2782)</f>
        <v>35.354694988541134</v>
      </c>
      <c r="P2782" s="33">
        <f ca="1">COUNTIF(K$4:K2782, "WIN")/I2782</f>
        <v>2.8067650233897085E-2</v>
      </c>
    </row>
    <row r="2783" spans="9:16" x14ac:dyDescent="0.25">
      <c r="I2783" s="5">
        <v>2780</v>
      </c>
      <c r="J2783" s="8">
        <f t="shared" ca="1" si="174"/>
        <v>3</v>
      </c>
      <c r="K2783" s="7" t="str">
        <f t="shared" ca="1" si="172"/>
        <v>LOSE</v>
      </c>
      <c r="L2783" s="8">
        <f t="shared" ca="1" si="173"/>
        <v>-1</v>
      </c>
      <c r="M2783" s="8">
        <f t="shared" ca="1" si="175"/>
        <v>28</v>
      </c>
      <c r="N2783" s="32">
        <f ca="1">SUM(L$4:L2783)/I2783</f>
        <v>1.0071942446043165E-2</v>
      </c>
      <c r="O2783" s="46">
        <f ca="1">_xlfn.VAR.P(L$4:L2783)</f>
        <v>35.34234459914083</v>
      </c>
      <c r="P2783" s="33">
        <f ca="1">COUNTIF(K$4:K2783, "WIN")/I2783</f>
        <v>2.8057553956834531E-2</v>
      </c>
    </row>
    <row r="2784" spans="9:16" x14ac:dyDescent="0.25">
      <c r="I2784" s="5">
        <v>2781</v>
      </c>
      <c r="J2784" s="8">
        <f t="shared" ca="1" si="174"/>
        <v>24</v>
      </c>
      <c r="K2784" s="7" t="str">
        <f t="shared" ca="1" si="172"/>
        <v>LOSE</v>
      </c>
      <c r="L2784" s="8">
        <f t="shared" ca="1" si="173"/>
        <v>-1</v>
      </c>
      <c r="M2784" s="8">
        <f t="shared" ca="1" si="175"/>
        <v>27</v>
      </c>
      <c r="N2784" s="32">
        <f ca="1">SUM(L$4:L2784)/I2784</f>
        <v>9.7087378640776691E-3</v>
      </c>
      <c r="O2784" s="46">
        <f ca="1">_xlfn.VAR.P(L$4:L2784)</f>
        <v>35.33000282778773</v>
      </c>
      <c r="P2784" s="33">
        <f ca="1">COUNTIF(K$4:K2784, "WIN")/I2784</f>
        <v>2.8047464940668825E-2</v>
      </c>
    </row>
    <row r="2785" spans="9:16" x14ac:dyDescent="0.25">
      <c r="I2785" s="5">
        <v>2782</v>
      </c>
      <c r="J2785" s="8">
        <f t="shared" ca="1" si="174"/>
        <v>27</v>
      </c>
      <c r="K2785" s="7" t="str">
        <f t="shared" ca="1" si="172"/>
        <v>LOSE</v>
      </c>
      <c r="L2785" s="8">
        <f t="shared" ca="1" si="173"/>
        <v>-1</v>
      </c>
      <c r="M2785" s="8">
        <f t="shared" ca="1" si="175"/>
        <v>26</v>
      </c>
      <c r="N2785" s="32">
        <f ca="1">SUM(L$4:L2785)/I2785</f>
        <v>9.3457943925233638E-3</v>
      </c>
      <c r="O2785" s="46">
        <f ca="1">_xlfn.VAR.P(L$4:L2785)</f>
        <v>35.31766966547297</v>
      </c>
      <c r="P2785" s="33">
        <f ca="1">COUNTIF(K$4:K2785, "WIN")/I2785</f>
        <v>2.8037383177570093E-2</v>
      </c>
    </row>
    <row r="2786" spans="9:16" x14ac:dyDescent="0.25">
      <c r="I2786" s="5">
        <v>2783</v>
      </c>
      <c r="J2786" s="8">
        <f t="shared" ca="1" si="174"/>
        <v>9</v>
      </c>
      <c r="K2786" s="7" t="str">
        <f t="shared" ca="1" si="172"/>
        <v>LOSE</v>
      </c>
      <c r="L2786" s="8">
        <f t="shared" ca="1" si="173"/>
        <v>-1</v>
      </c>
      <c r="M2786" s="8">
        <f t="shared" ca="1" si="175"/>
        <v>25</v>
      </c>
      <c r="N2786" s="32">
        <f ca="1">SUM(L$4:L2786)/I2786</f>
        <v>8.9831117499101689E-3</v>
      </c>
      <c r="O2786" s="46">
        <f ca="1">_xlfn.VAR.P(L$4:L2786)</f>
        <v>35.305345103200231</v>
      </c>
      <c r="P2786" s="33">
        <f ca="1">COUNTIF(K$4:K2786, "WIN")/I2786</f>
        <v>2.8027308659719728E-2</v>
      </c>
    </row>
    <row r="2787" spans="9:16" x14ac:dyDescent="0.25">
      <c r="I2787" s="5">
        <v>2784</v>
      </c>
      <c r="J2787" s="8">
        <f t="shared" ca="1" si="174"/>
        <v>30</v>
      </c>
      <c r="K2787" s="7" t="str">
        <f t="shared" ca="1" si="172"/>
        <v>LOSE</v>
      </c>
      <c r="L2787" s="8">
        <f t="shared" ca="1" si="173"/>
        <v>-1</v>
      </c>
      <c r="M2787" s="8">
        <f t="shared" ca="1" si="175"/>
        <v>24</v>
      </c>
      <c r="N2787" s="32">
        <f ca="1">SUM(L$4:L2787)/I2787</f>
        <v>8.6206896551724137E-3</v>
      </c>
      <c r="O2787" s="46">
        <f ca="1">_xlfn.VAR.P(L$4:L2787)</f>
        <v>35.293029131985733</v>
      </c>
      <c r="P2787" s="33">
        <f ca="1">COUNTIF(K$4:K2787, "WIN")/I2787</f>
        <v>2.8017241379310345E-2</v>
      </c>
    </row>
    <row r="2788" spans="9:16" x14ac:dyDescent="0.25">
      <c r="I2788" s="5">
        <v>2785</v>
      </c>
      <c r="J2788" s="8">
        <f t="shared" ca="1" si="174"/>
        <v>0</v>
      </c>
      <c r="K2788" s="7" t="str">
        <f t="shared" ca="1" si="172"/>
        <v>LOSE</v>
      </c>
      <c r="L2788" s="8">
        <f t="shared" ca="1" si="173"/>
        <v>-1</v>
      </c>
      <c r="M2788" s="8">
        <f t="shared" ca="1" si="175"/>
        <v>23</v>
      </c>
      <c r="N2788" s="32">
        <f ca="1">SUM(L$4:L2788)/I2788</f>
        <v>8.2585278276481149E-3</v>
      </c>
      <c r="O2788" s="46">
        <f ca="1">_xlfn.VAR.P(L$4:L2788)</f>
        <v>35.280721742858155</v>
      </c>
      <c r="P2788" s="33">
        <f ca="1">COUNTIF(K$4:K2788, "WIN")/I2788</f>
        <v>2.800718132854578E-2</v>
      </c>
    </row>
    <row r="2789" spans="9:16" x14ac:dyDescent="0.25">
      <c r="I2789" s="5">
        <v>2786</v>
      </c>
      <c r="J2789" s="8">
        <f t="shared" ca="1" si="174"/>
        <v>3</v>
      </c>
      <c r="K2789" s="7" t="str">
        <f t="shared" ca="1" si="172"/>
        <v>LOSE</v>
      </c>
      <c r="L2789" s="8">
        <f t="shared" ca="1" si="173"/>
        <v>-1</v>
      </c>
      <c r="M2789" s="8">
        <f t="shared" ca="1" si="175"/>
        <v>22</v>
      </c>
      <c r="N2789" s="32">
        <f ca="1">SUM(L$4:L2789)/I2789</f>
        <v>7.8966259870782481E-3</v>
      </c>
      <c r="O2789" s="46">
        <f ca="1">_xlfn.VAR.P(L$4:L2789)</f>
        <v>35.268422926858683</v>
      </c>
      <c r="P2789" s="33">
        <f ca="1">COUNTIF(K$4:K2789, "WIN")/I2789</f>
        <v>2.7997128499641061E-2</v>
      </c>
    </row>
    <row r="2790" spans="9:16" x14ac:dyDescent="0.25">
      <c r="I2790" s="5">
        <v>2787</v>
      </c>
      <c r="J2790" s="8">
        <f t="shared" ca="1" si="174"/>
        <v>27</v>
      </c>
      <c r="K2790" s="7" t="str">
        <f t="shared" ca="1" si="172"/>
        <v>LOSE</v>
      </c>
      <c r="L2790" s="8">
        <f t="shared" ca="1" si="173"/>
        <v>-1</v>
      </c>
      <c r="M2790" s="8">
        <f t="shared" ca="1" si="175"/>
        <v>21</v>
      </c>
      <c r="N2790" s="32">
        <f ca="1">SUM(L$4:L2790)/I2790</f>
        <v>7.5349838536060282E-3</v>
      </c>
      <c r="O2790" s="46">
        <f ca="1">_xlfn.VAR.P(L$4:L2790)</f>
        <v>35.256132675040931</v>
      </c>
      <c r="P2790" s="33">
        <f ca="1">COUNTIF(K$4:K2790, "WIN")/I2790</f>
        <v>2.7987082884822389E-2</v>
      </c>
    </row>
    <row r="2791" spans="9:16" x14ac:dyDescent="0.25">
      <c r="I2791" s="5">
        <v>2788</v>
      </c>
      <c r="J2791" s="8">
        <f t="shared" ca="1" si="174"/>
        <v>9</v>
      </c>
      <c r="K2791" s="7" t="str">
        <f t="shared" ca="1" si="172"/>
        <v>LOSE</v>
      </c>
      <c r="L2791" s="8">
        <f t="shared" ca="1" si="173"/>
        <v>-1</v>
      </c>
      <c r="M2791" s="8">
        <f t="shared" ca="1" si="175"/>
        <v>20</v>
      </c>
      <c r="N2791" s="32">
        <f ca="1">SUM(L$4:L2791)/I2791</f>
        <v>7.1736011477761836E-3</v>
      </c>
      <c r="O2791" s="46">
        <f ca="1">_xlfn.VAR.P(L$4:L2791)</f>
        <v>35.243850978470959</v>
      </c>
      <c r="P2791" s="33">
        <f ca="1">COUNTIF(K$4:K2791, "WIN")/I2791</f>
        <v>2.7977044476327116E-2</v>
      </c>
    </row>
    <row r="2792" spans="9:16" x14ac:dyDescent="0.25">
      <c r="I2792" s="5">
        <v>2789</v>
      </c>
      <c r="J2792" s="8">
        <f t="shared" ca="1" si="174"/>
        <v>24</v>
      </c>
      <c r="K2792" s="7" t="str">
        <f t="shared" ca="1" si="172"/>
        <v>LOSE</v>
      </c>
      <c r="L2792" s="8">
        <f t="shared" ca="1" si="173"/>
        <v>-1</v>
      </c>
      <c r="M2792" s="8">
        <f t="shared" ca="1" si="175"/>
        <v>19</v>
      </c>
      <c r="N2792" s="32">
        <f ca="1">SUM(L$4:L2792)/I2792</f>
        <v>6.8124775905342412E-3</v>
      </c>
      <c r="O2792" s="46">
        <f ca="1">_xlfn.VAR.P(L$4:L2792)</f>
        <v>35.231577828227245</v>
      </c>
      <c r="P2792" s="33">
        <f ca="1">COUNTIF(K$4:K2792, "WIN")/I2792</f>
        <v>2.7967013266403728E-2</v>
      </c>
    </row>
    <row r="2793" spans="9:16" x14ac:dyDescent="0.25">
      <c r="I2793" s="5">
        <v>2790</v>
      </c>
      <c r="J2793" s="8">
        <f t="shared" ca="1" si="174"/>
        <v>8</v>
      </c>
      <c r="K2793" s="7" t="str">
        <f t="shared" ca="1" si="172"/>
        <v>LOSE</v>
      </c>
      <c r="L2793" s="8">
        <f t="shared" ca="1" si="173"/>
        <v>-1</v>
      </c>
      <c r="M2793" s="8">
        <f t="shared" ca="1" si="175"/>
        <v>18</v>
      </c>
      <c r="N2793" s="32">
        <f ca="1">SUM(L$4:L2793)/I2793</f>
        <v>6.4516129032258064E-3</v>
      </c>
      <c r="O2793" s="46">
        <f ca="1">_xlfn.VAR.P(L$4:L2793)</f>
        <v>35.219313215400625</v>
      </c>
      <c r="P2793" s="33">
        <f ca="1">COUNTIF(K$4:K2793, "WIN")/I2793</f>
        <v>2.7956989247311829E-2</v>
      </c>
    </row>
    <row r="2794" spans="9:16" x14ac:dyDescent="0.25">
      <c r="I2794" s="5">
        <v>2791</v>
      </c>
      <c r="J2794" s="8">
        <f t="shared" ca="1" si="174"/>
        <v>17</v>
      </c>
      <c r="K2794" s="7" t="str">
        <f t="shared" ca="1" si="172"/>
        <v>LOSE</v>
      </c>
      <c r="L2794" s="8">
        <f t="shared" ca="1" si="173"/>
        <v>-1</v>
      </c>
      <c r="M2794" s="8">
        <f t="shared" ca="1" si="175"/>
        <v>17</v>
      </c>
      <c r="N2794" s="32">
        <f ca="1">SUM(L$4:L2794)/I2794</f>
        <v>6.0910068075958439E-3</v>
      </c>
      <c r="O2794" s="46">
        <f ca="1">_xlfn.VAR.P(L$4:L2794)</f>
        <v>35.207057131094331</v>
      </c>
      <c r="P2794" s="33">
        <f ca="1">COUNTIF(K$4:K2794, "WIN")/I2794</f>
        <v>2.7946972411322105E-2</v>
      </c>
    </row>
    <row r="2795" spans="9:16" x14ac:dyDescent="0.25">
      <c r="I2795" s="5">
        <v>2792</v>
      </c>
      <c r="J2795" s="8">
        <f t="shared" ca="1" si="174"/>
        <v>24</v>
      </c>
      <c r="K2795" s="7" t="str">
        <f t="shared" ca="1" si="172"/>
        <v>LOSE</v>
      </c>
      <c r="L2795" s="8">
        <f t="shared" ca="1" si="173"/>
        <v>-1</v>
      </c>
      <c r="M2795" s="8">
        <f t="shared" ca="1" si="175"/>
        <v>16</v>
      </c>
      <c r="N2795" s="32">
        <f ca="1">SUM(L$4:L2795)/I2795</f>
        <v>5.7306590257879654E-3</v>
      </c>
      <c r="O2795" s="46">
        <f ca="1">_xlfn.VAR.P(L$4:L2795)</f>
        <v>35.19480956642392</v>
      </c>
      <c r="P2795" s="33">
        <f ca="1">COUNTIF(K$4:K2795, "WIN")/I2795</f>
        <v>2.7936962750716332E-2</v>
      </c>
    </row>
    <row r="2796" spans="9:16" x14ac:dyDescent="0.25">
      <c r="I2796" s="5">
        <v>2793</v>
      </c>
      <c r="J2796" s="8">
        <f t="shared" ca="1" si="174"/>
        <v>11</v>
      </c>
      <c r="K2796" s="7" t="str">
        <f t="shared" ca="1" si="172"/>
        <v>LOSE</v>
      </c>
      <c r="L2796" s="8">
        <f t="shared" ca="1" si="173"/>
        <v>-1</v>
      </c>
      <c r="M2796" s="8">
        <f t="shared" ca="1" si="175"/>
        <v>15</v>
      </c>
      <c r="N2796" s="32">
        <f ca="1">SUM(L$4:L2796)/I2796</f>
        <v>5.3705692803437165E-3</v>
      </c>
      <c r="O2796" s="46">
        <f ca="1">_xlfn.VAR.P(L$4:L2796)</f>
        <v>35.182570512517295</v>
      </c>
      <c r="P2796" s="33">
        <f ca="1">COUNTIF(K$4:K2796, "WIN")/I2796</f>
        <v>2.7926960257787327E-2</v>
      </c>
    </row>
    <row r="2797" spans="9:16" x14ac:dyDescent="0.25">
      <c r="I2797" s="5">
        <v>2794</v>
      </c>
      <c r="J2797" s="8">
        <f t="shared" ca="1" si="174"/>
        <v>13</v>
      </c>
      <c r="K2797" s="7" t="str">
        <f t="shared" ca="1" si="172"/>
        <v>LOSE</v>
      </c>
      <c r="L2797" s="8">
        <f t="shared" ca="1" si="173"/>
        <v>-1</v>
      </c>
      <c r="M2797" s="8">
        <f t="shared" ca="1" si="175"/>
        <v>14</v>
      </c>
      <c r="N2797" s="32">
        <f ca="1">SUM(L$4:L2797)/I2797</f>
        <v>5.0107372942018611E-3</v>
      </c>
      <c r="O2797" s="46">
        <f ca="1">_xlfn.VAR.P(L$4:L2797)</f>
        <v>35.170339960514632</v>
      </c>
      <c r="P2797" s="33">
        <f ca="1">COUNTIF(K$4:K2797, "WIN")/I2797</f>
        <v>2.7916964924838941E-2</v>
      </c>
    </row>
    <row r="2798" spans="9:16" x14ac:dyDescent="0.25">
      <c r="I2798" s="5">
        <v>2795</v>
      </c>
      <c r="J2798" s="8">
        <f t="shared" ca="1" si="174"/>
        <v>3</v>
      </c>
      <c r="K2798" s="7" t="str">
        <f t="shared" ca="1" si="172"/>
        <v>LOSE</v>
      </c>
      <c r="L2798" s="8">
        <f t="shared" ca="1" si="173"/>
        <v>-1</v>
      </c>
      <c r="M2798" s="8">
        <f t="shared" ca="1" si="175"/>
        <v>13</v>
      </c>
      <c r="N2798" s="32">
        <f ca="1">SUM(L$4:L2798)/I2798</f>
        <v>4.6511627906976744E-3</v>
      </c>
      <c r="O2798" s="46">
        <f ca="1">_xlfn.VAR.P(L$4:L2798)</f>
        <v>35.158117901568417</v>
      </c>
      <c r="P2798" s="33">
        <f ca="1">COUNTIF(K$4:K2798, "WIN")/I2798</f>
        <v>2.7906976744186046E-2</v>
      </c>
    </row>
    <row r="2799" spans="9:16" x14ac:dyDescent="0.25">
      <c r="I2799" s="5">
        <v>2796</v>
      </c>
      <c r="J2799" s="8">
        <f t="shared" ca="1" si="174"/>
        <v>1</v>
      </c>
      <c r="K2799" s="7" t="str">
        <f t="shared" ca="1" si="172"/>
        <v>LOSE</v>
      </c>
      <c r="L2799" s="8">
        <f t="shared" ca="1" si="173"/>
        <v>-1</v>
      </c>
      <c r="M2799" s="8">
        <f t="shared" ca="1" si="175"/>
        <v>12</v>
      </c>
      <c r="N2799" s="32">
        <f ca="1">SUM(L$4:L2799)/I2799</f>
        <v>4.2918454935622317E-3</v>
      </c>
      <c r="O2799" s="46">
        <f ca="1">_xlfn.VAR.P(L$4:L2799)</f>
        <v>35.145904326843372</v>
      </c>
      <c r="P2799" s="33">
        <f ca="1">COUNTIF(K$4:K2799, "WIN")/I2799</f>
        <v>2.7896995708154508E-2</v>
      </c>
    </row>
    <row r="2800" spans="9:16" x14ac:dyDescent="0.25">
      <c r="I2800" s="5">
        <v>2797</v>
      </c>
      <c r="J2800" s="8">
        <f t="shared" ca="1" si="174"/>
        <v>10</v>
      </c>
      <c r="K2800" s="7" t="str">
        <f t="shared" ca="1" si="172"/>
        <v>LOSE</v>
      </c>
      <c r="L2800" s="8">
        <f t="shared" ca="1" si="173"/>
        <v>-1</v>
      </c>
      <c r="M2800" s="8">
        <f t="shared" ca="1" si="175"/>
        <v>11</v>
      </c>
      <c r="N2800" s="32">
        <f ca="1">SUM(L$4:L2800)/I2800</f>
        <v>3.9327851269217017E-3</v>
      </c>
      <c r="O2800" s="46">
        <f ca="1">_xlfn.VAR.P(L$4:L2800)</f>
        <v>35.13369922751648</v>
      </c>
      <c r="P2800" s="33">
        <f ca="1">COUNTIF(K$4:K2800, "WIN")/I2800</f>
        <v>2.7887021809081158E-2</v>
      </c>
    </row>
    <row r="2801" spans="9:16" x14ac:dyDescent="0.25">
      <c r="I2801" s="5">
        <v>2798</v>
      </c>
      <c r="J2801" s="8">
        <f t="shared" ca="1" si="174"/>
        <v>24</v>
      </c>
      <c r="K2801" s="7" t="str">
        <f t="shared" ca="1" si="172"/>
        <v>LOSE</v>
      </c>
      <c r="L2801" s="8">
        <f t="shared" ca="1" si="173"/>
        <v>-1</v>
      </c>
      <c r="M2801" s="8">
        <f t="shared" ca="1" si="175"/>
        <v>10</v>
      </c>
      <c r="N2801" s="32">
        <f ca="1">SUM(L$4:L2801)/I2801</f>
        <v>3.5739814152966403E-3</v>
      </c>
      <c r="O2801" s="46">
        <f ca="1">_xlfn.VAR.P(L$4:L2801)</f>
        <v>35.121502594776928</v>
      </c>
      <c r="P2801" s="33">
        <f ca="1">COUNTIF(K$4:K2801, "WIN")/I2801</f>
        <v>2.7877055039313797E-2</v>
      </c>
    </row>
    <row r="2802" spans="9:16" x14ac:dyDescent="0.25">
      <c r="I2802" s="5">
        <v>2799</v>
      </c>
      <c r="J2802" s="8">
        <f t="shared" ca="1" si="174"/>
        <v>35</v>
      </c>
      <c r="K2802" s="7" t="str">
        <f t="shared" ca="1" si="172"/>
        <v>LOSE</v>
      </c>
      <c r="L2802" s="8">
        <f t="shared" ca="1" si="173"/>
        <v>-1</v>
      </c>
      <c r="M2802" s="8">
        <f t="shared" ca="1" si="175"/>
        <v>9</v>
      </c>
      <c r="N2802" s="32">
        <f ca="1">SUM(L$4:L2802)/I2802</f>
        <v>3.2154340836012861E-3</v>
      </c>
      <c r="O2802" s="46">
        <f ca="1">_xlfn.VAR.P(L$4:L2802)</f>
        <v>35.109314419826099</v>
      </c>
      <c r="P2802" s="33">
        <f ca="1">COUNTIF(K$4:K2802, "WIN")/I2802</f>
        <v>2.7867095391211148E-2</v>
      </c>
    </row>
    <row r="2803" spans="9:16" x14ac:dyDescent="0.25">
      <c r="I2803" s="5">
        <v>2800</v>
      </c>
      <c r="J2803" s="8">
        <f t="shared" ca="1" si="174"/>
        <v>35</v>
      </c>
      <c r="K2803" s="7" t="str">
        <f t="shared" ca="1" si="172"/>
        <v>LOSE</v>
      </c>
      <c r="L2803" s="8">
        <f t="shared" ca="1" si="173"/>
        <v>-1</v>
      </c>
      <c r="M2803" s="8">
        <f t="shared" ca="1" si="175"/>
        <v>8</v>
      </c>
      <c r="N2803" s="32">
        <f ca="1">SUM(L$4:L2803)/I2803</f>
        <v>2.8571428571428571E-3</v>
      </c>
      <c r="O2803" s="46">
        <f ca="1">_xlfn.VAR.P(L$4:L2803)</f>
        <v>35.09713469387755</v>
      </c>
      <c r="P2803" s="33">
        <f ca="1">COUNTIF(K$4:K2803, "WIN")/I2803</f>
        <v>2.7857142857142858E-2</v>
      </c>
    </row>
    <row r="2804" spans="9:16" x14ac:dyDescent="0.25">
      <c r="I2804" s="5">
        <v>2801</v>
      </c>
      <c r="J2804" s="8">
        <f t="shared" ca="1" si="174"/>
        <v>18</v>
      </c>
      <c r="K2804" s="7" t="str">
        <f t="shared" ca="1" si="172"/>
        <v>LOSE</v>
      </c>
      <c r="L2804" s="8">
        <f t="shared" ca="1" si="173"/>
        <v>-1</v>
      </c>
      <c r="M2804" s="8">
        <f t="shared" ca="1" si="175"/>
        <v>7</v>
      </c>
      <c r="N2804" s="32">
        <f ca="1">SUM(L$4:L2804)/I2804</f>
        <v>2.4991074616208496E-3</v>
      </c>
      <c r="O2804" s="46">
        <f ca="1">_xlfn.VAR.P(L$4:L2804)</f>
        <v>35.084963408157002</v>
      </c>
      <c r="P2804" s="33">
        <f ca="1">COUNTIF(K$4:K2804, "WIN")/I2804</f>
        <v>2.7847197429489469E-2</v>
      </c>
    </row>
    <row r="2805" spans="9:16" x14ac:dyDescent="0.25">
      <c r="I2805" s="5">
        <v>2802</v>
      </c>
      <c r="J2805" s="8">
        <f t="shared" ca="1" si="174"/>
        <v>10</v>
      </c>
      <c r="K2805" s="7" t="str">
        <f t="shared" ca="1" si="172"/>
        <v>LOSE</v>
      </c>
      <c r="L2805" s="8">
        <f t="shared" ca="1" si="173"/>
        <v>-1</v>
      </c>
      <c r="M2805" s="8">
        <f t="shared" ca="1" si="175"/>
        <v>6</v>
      </c>
      <c r="N2805" s="32">
        <f ca="1">SUM(L$4:L2805)/I2805</f>
        <v>2.1413276231263384E-3</v>
      </c>
      <c r="O2805" s="46">
        <f ca="1">_xlfn.VAR.P(L$4:L2805)</f>
        <v>35.072800553902304</v>
      </c>
      <c r="P2805" s="33">
        <f ca="1">COUNTIF(K$4:K2805, "WIN")/I2805</f>
        <v>2.7837259100642397E-2</v>
      </c>
    </row>
    <row r="2806" spans="9:16" x14ac:dyDescent="0.25">
      <c r="I2806" s="5">
        <v>2803</v>
      </c>
      <c r="J2806" s="8">
        <f t="shared" ca="1" si="174"/>
        <v>0</v>
      </c>
      <c r="K2806" s="7" t="str">
        <f t="shared" ca="1" si="172"/>
        <v>LOSE</v>
      </c>
      <c r="L2806" s="8">
        <f t="shared" ca="1" si="173"/>
        <v>-1</v>
      </c>
      <c r="M2806" s="8">
        <f t="shared" ca="1" si="175"/>
        <v>5</v>
      </c>
      <c r="N2806" s="32">
        <f ca="1">SUM(L$4:L2806)/I2806</f>
        <v>1.7838030681412772E-3</v>
      </c>
      <c r="O2806" s="46">
        <f ca="1">_xlfn.VAR.P(L$4:L2806)</f>
        <v>35.060646122363416</v>
      </c>
      <c r="P2806" s="33">
        <f ca="1">COUNTIF(K$4:K2806, "WIN")/I2806</f>
        <v>2.7827327863003924E-2</v>
      </c>
    </row>
    <row r="2807" spans="9:16" x14ac:dyDescent="0.25">
      <c r="I2807" s="5">
        <v>2804</v>
      </c>
      <c r="J2807" s="8">
        <f t="shared" ca="1" si="174"/>
        <v>29</v>
      </c>
      <c r="K2807" s="7" t="str">
        <f t="shared" ca="1" si="172"/>
        <v>LOSE</v>
      </c>
      <c r="L2807" s="8">
        <f t="shared" ca="1" si="173"/>
        <v>-1</v>
      </c>
      <c r="M2807" s="8">
        <f t="shared" ca="1" si="175"/>
        <v>4</v>
      </c>
      <c r="N2807" s="32">
        <f ca="1">SUM(L$4:L2807)/I2807</f>
        <v>1.4265335235378032E-3</v>
      </c>
      <c r="O2807" s="46">
        <f ca="1">_xlfn.VAR.P(L$4:L2807)</f>
        <v>35.048500104802393</v>
      </c>
      <c r="P2807" s="33">
        <f ca="1">COUNTIF(K$4:K2807, "WIN")/I2807</f>
        <v>2.7817403708987162E-2</v>
      </c>
    </row>
    <row r="2808" spans="9:16" x14ac:dyDescent="0.25">
      <c r="I2808" s="5">
        <v>2805</v>
      </c>
      <c r="J2808" s="8">
        <f t="shared" ca="1" si="174"/>
        <v>5</v>
      </c>
      <c r="K2808" s="7" t="str">
        <f t="shared" ca="1" si="172"/>
        <v>LOSE</v>
      </c>
      <c r="L2808" s="8">
        <f t="shared" ca="1" si="173"/>
        <v>-1</v>
      </c>
      <c r="M2808" s="8">
        <f t="shared" ca="1" si="175"/>
        <v>3</v>
      </c>
      <c r="N2808" s="32">
        <f ca="1">SUM(L$4:L2808)/I2808</f>
        <v>1.0695187165775401E-3</v>
      </c>
      <c r="O2808" s="46">
        <f ca="1">_xlfn.VAR.P(L$4:L2808)</f>
        <v>35.036362492493353</v>
      </c>
      <c r="P2808" s="33">
        <f ca="1">COUNTIF(K$4:K2808, "WIN")/I2808</f>
        <v>2.7807486631016044E-2</v>
      </c>
    </row>
    <row r="2809" spans="9:16" x14ac:dyDescent="0.25">
      <c r="I2809" s="5">
        <v>2806</v>
      </c>
      <c r="J2809" s="8">
        <f t="shared" ca="1" si="174"/>
        <v>32</v>
      </c>
      <c r="K2809" s="7" t="str">
        <f t="shared" ca="1" si="172"/>
        <v>LOSE</v>
      </c>
      <c r="L2809" s="8">
        <f t="shared" ca="1" si="173"/>
        <v>-1</v>
      </c>
      <c r="M2809" s="8">
        <f t="shared" ca="1" si="175"/>
        <v>2</v>
      </c>
      <c r="N2809" s="32">
        <f ca="1">SUM(L$4:L2809)/I2809</f>
        <v>7.1275837491090524E-4</v>
      </c>
      <c r="O2809" s="46">
        <f ca="1">_xlfn.VAR.P(L$4:L2809)</f>
        <v>35.02423327672247</v>
      </c>
      <c r="P2809" s="33">
        <f ca="1">COUNTIF(K$4:K2809, "WIN")/I2809</f>
        <v>2.7797576621525304E-2</v>
      </c>
    </row>
    <row r="2810" spans="9:16" x14ac:dyDescent="0.25">
      <c r="I2810" s="5">
        <v>2807</v>
      </c>
      <c r="J2810" s="8">
        <f t="shared" ca="1" si="174"/>
        <v>16</v>
      </c>
      <c r="K2810" s="7" t="str">
        <f t="shared" ca="1" si="172"/>
        <v>LOSE</v>
      </c>
      <c r="L2810" s="8">
        <f t="shared" ca="1" si="173"/>
        <v>-1</v>
      </c>
      <c r="M2810" s="8">
        <f t="shared" ca="1" si="175"/>
        <v>1</v>
      </c>
      <c r="N2810" s="32">
        <f ca="1">SUM(L$4:L2810)/I2810</f>
        <v>3.5625222657641609E-4</v>
      </c>
      <c r="O2810" s="46">
        <f ca="1">_xlfn.VAR.P(L$4:L2810)</f>
        <v>35.012112448787953</v>
      </c>
      <c r="P2810" s="33">
        <f ca="1">COUNTIF(K$4:K2810, "WIN")/I2810</f>
        <v>2.7787673672960457E-2</v>
      </c>
    </row>
    <row r="2811" spans="9:16" x14ac:dyDescent="0.25">
      <c r="I2811" s="5">
        <v>2808</v>
      </c>
      <c r="J2811" s="8">
        <f t="shared" ca="1" si="174"/>
        <v>6</v>
      </c>
      <c r="K2811" s="7" t="str">
        <f t="shared" ca="1" si="172"/>
        <v>LOSE</v>
      </c>
      <c r="L2811" s="8">
        <f t="shared" ca="1" si="173"/>
        <v>-1</v>
      </c>
      <c r="M2811" s="8">
        <f t="shared" ca="1" si="175"/>
        <v>0</v>
      </c>
      <c r="N2811" s="32">
        <f ca="1">SUM(L$4:L2811)/I2811</f>
        <v>0</v>
      </c>
      <c r="O2811" s="46">
        <f ca="1">_xlfn.VAR.P(L$4:L2811)</f>
        <v>35</v>
      </c>
      <c r="P2811" s="33">
        <f ca="1">COUNTIF(K$4:K2811, "WIN")/I2811</f>
        <v>2.7777777777777776E-2</v>
      </c>
    </row>
    <row r="2812" spans="9:16" x14ac:dyDescent="0.25">
      <c r="I2812" s="5">
        <v>2809</v>
      </c>
      <c r="J2812" s="8">
        <f t="shared" ca="1" si="174"/>
        <v>28</v>
      </c>
      <c r="K2812" s="7" t="str">
        <f t="shared" ca="1" si="172"/>
        <v>LOSE</v>
      </c>
      <c r="L2812" s="8">
        <f t="shared" ca="1" si="173"/>
        <v>-1</v>
      </c>
      <c r="M2812" s="8">
        <f t="shared" ca="1" si="175"/>
        <v>-1</v>
      </c>
      <c r="N2812" s="32">
        <f ca="1">SUM(L$4:L2812)/I2812</f>
        <v>-3.55998576005696E-4</v>
      </c>
      <c r="O2812" s="46">
        <f ca="1">_xlfn.VAR.P(L$4:L2812)</f>
        <v>34.987895921680817</v>
      </c>
      <c r="P2812" s="33">
        <f ca="1">COUNTIF(K$4:K2812, "WIN")/I2812</f>
        <v>2.7767888928444288E-2</v>
      </c>
    </row>
    <row r="2813" spans="9:16" x14ac:dyDescent="0.25">
      <c r="I2813" s="5">
        <v>2810</v>
      </c>
      <c r="J2813" s="8">
        <f t="shared" ca="1" si="174"/>
        <v>5</v>
      </c>
      <c r="K2813" s="7" t="str">
        <f t="shared" ca="1" si="172"/>
        <v>LOSE</v>
      </c>
      <c r="L2813" s="8">
        <f t="shared" ca="1" si="173"/>
        <v>-1</v>
      </c>
      <c r="M2813" s="8">
        <f t="shared" ca="1" si="175"/>
        <v>-2</v>
      </c>
      <c r="N2813" s="32">
        <f ca="1">SUM(L$4:L2813)/I2813</f>
        <v>-7.1174377224199293E-4</v>
      </c>
      <c r="O2813" s="46">
        <f ca="1">_xlfn.VAR.P(L$4:L2813)</f>
        <v>34.975800205164575</v>
      </c>
      <c r="P2813" s="33">
        <f ca="1">COUNTIF(K$4:K2813, "WIN")/I2813</f>
        <v>2.7758007117437724E-2</v>
      </c>
    </row>
    <row r="2814" spans="9:16" x14ac:dyDescent="0.25">
      <c r="I2814" s="5">
        <v>2811</v>
      </c>
      <c r="J2814" s="8">
        <f t="shared" ca="1" si="174"/>
        <v>22</v>
      </c>
      <c r="K2814" s="7" t="str">
        <f t="shared" ca="1" si="172"/>
        <v>LOSE</v>
      </c>
      <c r="L2814" s="8">
        <f t="shared" ca="1" si="173"/>
        <v>-1</v>
      </c>
      <c r="M2814" s="8">
        <f t="shared" ca="1" si="175"/>
        <v>-3</v>
      </c>
      <c r="N2814" s="32">
        <f ca="1">SUM(L$4:L2814)/I2814</f>
        <v>-1.0672358591248667E-3</v>
      </c>
      <c r="O2814" s="46">
        <f ca="1">_xlfn.VAR.P(L$4:L2814)</f>
        <v>34.963712841797374</v>
      </c>
      <c r="P2814" s="33">
        <f ca="1">COUNTIF(K$4:K2814, "WIN")/I2814</f>
        <v>2.7748132337246531E-2</v>
      </c>
    </row>
    <row r="2815" spans="9:16" x14ac:dyDescent="0.25">
      <c r="I2815" s="5">
        <v>2812</v>
      </c>
      <c r="J2815" s="8">
        <f t="shared" ca="1" si="174"/>
        <v>20</v>
      </c>
      <c r="K2815" s="7" t="str">
        <f t="shared" ca="1" si="172"/>
        <v>LOSE</v>
      </c>
      <c r="L2815" s="8">
        <f t="shared" ca="1" si="173"/>
        <v>-1</v>
      </c>
      <c r="M2815" s="8">
        <f t="shared" ca="1" si="175"/>
        <v>-4</v>
      </c>
      <c r="N2815" s="32">
        <f ca="1">SUM(L$4:L2815)/I2815</f>
        <v>-1.4224751066856331E-3</v>
      </c>
      <c r="O2815" s="46">
        <f ca="1">_xlfn.VAR.P(L$4:L2815)</f>
        <v>34.951633822937261</v>
      </c>
      <c r="P2815" s="33">
        <f ca="1">COUNTIF(K$4:K2815, "WIN")/I2815</f>
        <v>2.7738264580369845E-2</v>
      </c>
    </row>
    <row r="2816" spans="9:16" x14ac:dyDescent="0.25">
      <c r="I2816" s="5">
        <v>2813</v>
      </c>
      <c r="J2816" s="8">
        <f t="shared" ca="1" si="174"/>
        <v>8</v>
      </c>
      <c r="K2816" s="7" t="str">
        <f t="shared" ca="1" si="172"/>
        <v>LOSE</v>
      </c>
      <c r="L2816" s="8">
        <f t="shared" ca="1" si="173"/>
        <v>-1</v>
      </c>
      <c r="M2816" s="8">
        <f t="shared" ca="1" si="175"/>
        <v>-5</v>
      </c>
      <c r="N2816" s="32">
        <f ca="1">SUM(L$4:L2816)/I2816</f>
        <v>-1.7774617845716318E-3</v>
      </c>
      <c r="O2816" s="46">
        <f ca="1">_xlfn.VAR.P(L$4:L2816)</f>
        <v>34.939563139954167</v>
      </c>
      <c r="P2816" s="33">
        <f ca="1">COUNTIF(K$4:K2816, "WIN")/I2816</f>
        <v>2.7728403839317455E-2</v>
      </c>
    </row>
    <row r="2817" spans="9:16" x14ac:dyDescent="0.25">
      <c r="I2817" s="5">
        <v>2814</v>
      </c>
      <c r="J2817" s="8">
        <f t="shared" ca="1" si="174"/>
        <v>29</v>
      </c>
      <c r="K2817" s="7" t="str">
        <f t="shared" ca="1" si="172"/>
        <v>LOSE</v>
      </c>
      <c r="L2817" s="8">
        <f t="shared" ca="1" si="173"/>
        <v>-1</v>
      </c>
      <c r="M2817" s="8">
        <f t="shared" ca="1" si="175"/>
        <v>-6</v>
      </c>
      <c r="N2817" s="32">
        <f ca="1">SUM(L$4:L2817)/I2817</f>
        <v>-2.1321961620469083E-3</v>
      </c>
      <c r="O2817" s="46">
        <f ca="1">_xlfn.VAR.P(L$4:L2817)</f>
        <v>34.927500784229935</v>
      </c>
      <c r="P2817" s="33">
        <f ca="1">COUNTIF(K$4:K2817, "WIN")/I2817</f>
        <v>2.7718550106609809E-2</v>
      </c>
    </row>
    <row r="2818" spans="9:16" x14ac:dyDescent="0.25">
      <c r="I2818" s="5">
        <v>2815</v>
      </c>
      <c r="J2818" s="8">
        <f t="shared" ca="1" si="174"/>
        <v>35</v>
      </c>
      <c r="K2818" s="7" t="str">
        <f t="shared" ca="1" si="172"/>
        <v>LOSE</v>
      </c>
      <c r="L2818" s="8">
        <f t="shared" ca="1" si="173"/>
        <v>-1</v>
      </c>
      <c r="M2818" s="8">
        <f t="shared" ca="1" si="175"/>
        <v>-7</v>
      </c>
      <c r="N2818" s="32">
        <f ca="1">SUM(L$4:L2818)/I2818</f>
        <v>-2.4866785079928951E-3</v>
      </c>
      <c r="O2818" s="46">
        <f ca="1">_xlfn.VAR.P(L$4:L2818)</f>
        <v>34.915446747158242</v>
      </c>
      <c r="P2818" s="33">
        <f ca="1">COUNTIF(K$4:K2818, "WIN")/I2818</f>
        <v>2.7708703374777974E-2</v>
      </c>
    </row>
    <row r="2819" spans="9:16" x14ac:dyDescent="0.25">
      <c r="I2819" s="5">
        <v>2816</v>
      </c>
      <c r="J2819" s="8">
        <f t="shared" ca="1" si="174"/>
        <v>31</v>
      </c>
      <c r="K2819" s="7" t="str">
        <f t="shared" ca="1" si="172"/>
        <v>LOSE</v>
      </c>
      <c r="L2819" s="8">
        <f t="shared" ca="1" si="173"/>
        <v>-1</v>
      </c>
      <c r="M2819" s="8">
        <f t="shared" ca="1" si="175"/>
        <v>-8</v>
      </c>
      <c r="N2819" s="32">
        <f ca="1">SUM(L$4:L2819)/I2819</f>
        <v>-2.840909090909091E-3</v>
      </c>
      <c r="O2819" s="46">
        <f ca="1">_xlfn.VAR.P(L$4:L2819)</f>
        <v>34.903401020144628</v>
      </c>
      <c r="P2819" s="33">
        <f ca="1">COUNTIF(K$4:K2819, "WIN")/I2819</f>
        <v>2.7698863636363636E-2</v>
      </c>
    </row>
    <row r="2820" spans="9:16" x14ac:dyDescent="0.25">
      <c r="I2820" s="5">
        <v>2817</v>
      </c>
      <c r="J2820" s="8">
        <f t="shared" ca="1" si="174"/>
        <v>26</v>
      </c>
      <c r="K2820" s="7" t="str">
        <f t="shared" ref="K2820:K2883" ca="1" si="176">IF($D$7 = $J2820, "WIN", "LOSE")</f>
        <v>LOSE</v>
      </c>
      <c r="L2820" s="8">
        <f t="shared" ref="L2820:L2883" ca="1" si="177">IF($K2820 = "WIN", 35, -1)</f>
        <v>-1</v>
      </c>
      <c r="M2820" s="8">
        <f t="shared" ca="1" si="175"/>
        <v>-9</v>
      </c>
      <c r="N2820" s="32">
        <f ca="1">SUM(L$4:L2820)/I2820</f>
        <v>-3.1948881789137379E-3</v>
      </c>
      <c r="O2820" s="46">
        <f ca="1">_xlfn.VAR.P(L$4:L2820)</f>
        <v>34.89136359460646</v>
      </c>
      <c r="P2820" s="33">
        <f ca="1">COUNTIF(K$4:K2820, "WIN")/I2820</f>
        <v>2.7689030883919063E-2</v>
      </c>
    </row>
    <row r="2821" spans="9:16" x14ac:dyDescent="0.25">
      <c r="I2821" s="5">
        <v>2818</v>
      </c>
      <c r="J2821" s="8">
        <f t="shared" ca="1" si="174"/>
        <v>12</v>
      </c>
      <c r="K2821" s="7" t="str">
        <f t="shared" ca="1" si="176"/>
        <v>LOSE</v>
      </c>
      <c r="L2821" s="8">
        <f t="shared" ca="1" si="177"/>
        <v>-1</v>
      </c>
      <c r="M2821" s="8">
        <f t="shared" ca="1" si="175"/>
        <v>-10</v>
      </c>
      <c r="N2821" s="32">
        <f ca="1">SUM(L$4:L2821)/I2821</f>
        <v>-3.5486160397444995E-3</v>
      </c>
      <c r="O2821" s="46">
        <f ca="1">_xlfn.VAR.P(L$4:L2821)</f>
        <v>34.879334461972888</v>
      </c>
      <c r="P2821" s="33">
        <f ca="1">COUNTIF(K$4:K2821, "WIN")/I2821</f>
        <v>2.7679205110007096E-2</v>
      </c>
    </row>
    <row r="2822" spans="9:16" x14ac:dyDescent="0.25">
      <c r="I2822" s="5">
        <v>2819</v>
      </c>
      <c r="J2822" s="8">
        <f t="shared" ref="J2822:J2885" ca="1" si="178">RANDBETWEEN(0,36)</f>
        <v>3</v>
      </c>
      <c r="K2822" s="7" t="str">
        <f t="shared" ca="1" si="176"/>
        <v>LOSE</v>
      </c>
      <c r="L2822" s="8">
        <f t="shared" ca="1" si="177"/>
        <v>-1</v>
      </c>
      <c r="M2822" s="8">
        <f t="shared" ref="M2822:M2885" ca="1" si="179">M2821+L2822</f>
        <v>-11</v>
      </c>
      <c r="N2822" s="32">
        <f ca="1">SUM(L$4:L2822)/I2822</f>
        <v>-3.9020929407591345E-3</v>
      </c>
      <c r="O2822" s="46">
        <f ca="1">_xlfn.VAR.P(L$4:L2822)</f>
        <v>34.867313613684871</v>
      </c>
      <c r="P2822" s="33">
        <f ca="1">COUNTIF(K$4:K2822, "WIN")/I2822</f>
        <v>2.7669386307201137E-2</v>
      </c>
    </row>
    <row r="2823" spans="9:16" x14ac:dyDescent="0.25">
      <c r="I2823" s="5">
        <v>2820</v>
      </c>
      <c r="J2823" s="8">
        <f t="shared" ca="1" si="178"/>
        <v>4</v>
      </c>
      <c r="K2823" s="7" t="str">
        <f t="shared" ca="1" si="176"/>
        <v>LOSE</v>
      </c>
      <c r="L2823" s="8">
        <f t="shared" ca="1" si="177"/>
        <v>-1</v>
      </c>
      <c r="M2823" s="8">
        <f t="shared" ca="1" si="179"/>
        <v>-12</v>
      </c>
      <c r="N2823" s="32">
        <f ca="1">SUM(L$4:L2823)/I2823</f>
        <v>-4.2553191489361703E-3</v>
      </c>
      <c r="O2823" s="46">
        <f ca="1">_xlfn.VAR.P(L$4:L2823)</f>
        <v>34.855301041195112</v>
      </c>
      <c r="P2823" s="33">
        <f ca="1">COUNTIF(K$4:K2823, "WIN")/I2823</f>
        <v>2.7659574468085105E-2</v>
      </c>
    </row>
    <row r="2824" spans="9:16" x14ac:dyDescent="0.25">
      <c r="I2824" s="5">
        <v>2821</v>
      </c>
      <c r="J2824" s="8">
        <f t="shared" ca="1" si="178"/>
        <v>9</v>
      </c>
      <c r="K2824" s="7" t="str">
        <f t="shared" ca="1" si="176"/>
        <v>LOSE</v>
      </c>
      <c r="L2824" s="8">
        <f t="shared" ca="1" si="177"/>
        <v>-1</v>
      </c>
      <c r="M2824" s="8">
        <f t="shared" ca="1" si="179"/>
        <v>-13</v>
      </c>
      <c r="N2824" s="32">
        <f ca="1">SUM(L$4:L2824)/I2824</f>
        <v>-4.608294930875576E-3</v>
      </c>
      <c r="O2824" s="46">
        <f ca="1">_xlfn.VAR.P(L$4:L2824)</f>
        <v>34.84329673596806</v>
      </c>
      <c r="P2824" s="33">
        <f ca="1">COUNTIF(K$4:K2824, "WIN")/I2824</f>
        <v>2.7649769585253458E-2</v>
      </c>
    </row>
    <row r="2825" spans="9:16" x14ac:dyDescent="0.25">
      <c r="I2825" s="5">
        <v>2822</v>
      </c>
      <c r="J2825" s="8">
        <f t="shared" ca="1" si="178"/>
        <v>20</v>
      </c>
      <c r="K2825" s="7" t="str">
        <f t="shared" ca="1" si="176"/>
        <v>LOSE</v>
      </c>
      <c r="L2825" s="8">
        <f t="shared" ca="1" si="177"/>
        <v>-1</v>
      </c>
      <c r="M2825" s="8">
        <f t="shared" ca="1" si="179"/>
        <v>-14</v>
      </c>
      <c r="N2825" s="32">
        <f ca="1">SUM(L$4:L2825)/I2825</f>
        <v>-4.961020552799433E-3</v>
      </c>
      <c r="O2825" s="46">
        <f ca="1">_xlfn.VAR.P(L$4:L2825)</f>
        <v>34.831300689479896</v>
      </c>
      <c r="P2825" s="33">
        <f ca="1">COUNTIF(K$4:K2825, "WIN")/I2825</f>
        <v>2.7639971651311126E-2</v>
      </c>
    </row>
    <row r="2826" spans="9:16" x14ac:dyDescent="0.25">
      <c r="I2826" s="5">
        <v>2823</v>
      </c>
      <c r="J2826" s="8">
        <f t="shared" ca="1" si="178"/>
        <v>10</v>
      </c>
      <c r="K2826" s="7" t="str">
        <f t="shared" ca="1" si="176"/>
        <v>LOSE</v>
      </c>
      <c r="L2826" s="8">
        <f t="shared" ca="1" si="177"/>
        <v>-1</v>
      </c>
      <c r="M2826" s="8">
        <f t="shared" ca="1" si="179"/>
        <v>-15</v>
      </c>
      <c r="N2826" s="32">
        <f ca="1">SUM(L$4:L2826)/I2826</f>
        <v>-5.3134962805526037E-3</v>
      </c>
      <c r="O2826" s="46">
        <f ca="1">_xlfn.VAR.P(L$4:L2826)</f>
        <v>34.819312893218488</v>
      </c>
      <c r="P2826" s="33">
        <f ca="1">COUNTIF(K$4:K2826, "WIN")/I2826</f>
        <v>2.763018065887354E-2</v>
      </c>
    </row>
    <row r="2827" spans="9:16" x14ac:dyDescent="0.25">
      <c r="I2827" s="5">
        <v>2824</v>
      </c>
      <c r="J2827" s="8">
        <f t="shared" ca="1" si="178"/>
        <v>23</v>
      </c>
      <c r="K2827" s="7" t="str">
        <f t="shared" ca="1" si="176"/>
        <v>LOSE</v>
      </c>
      <c r="L2827" s="8">
        <f t="shared" ca="1" si="177"/>
        <v>-1</v>
      </c>
      <c r="M2827" s="8">
        <f t="shared" ca="1" si="179"/>
        <v>-16</v>
      </c>
      <c r="N2827" s="32">
        <f ca="1">SUM(L$4:L2827)/I2827</f>
        <v>-5.6657223796033997E-3</v>
      </c>
      <c r="O2827" s="46">
        <f ca="1">_xlfn.VAR.P(L$4:L2827)</f>
        <v>34.807333338683399</v>
      </c>
      <c r="P2827" s="33">
        <f ca="1">COUNTIF(K$4:K2827, "WIN")/I2827</f>
        <v>2.7620396600566571E-2</v>
      </c>
    </row>
    <row r="2828" spans="9:16" x14ac:dyDescent="0.25">
      <c r="I2828" s="5">
        <v>2825</v>
      </c>
      <c r="J2828" s="8">
        <f t="shared" ca="1" si="178"/>
        <v>15</v>
      </c>
      <c r="K2828" s="7" t="str">
        <f t="shared" ca="1" si="176"/>
        <v>LOSE</v>
      </c>
      <c r="L2828" s="8">
        <f t="shared" ca="1" si="177"/>
        <v>-1</v>
      </c>
      <c r="M2828" s="8">
        <f t="shared" ca="1" si="179"/>
        <v>-17</v>
      </c>
      <c r="N2828" s="32">
        <f ca="1">SUM(L$4:L2828)/I2828</f>
        <v>-6.0176991150442481E-3</v>
      </c>
      <c r="O2828" s="46">
        <f ca="1">_xlfn.VAR.P(L$4:L2828)</f>
        <v>34.795362017385855</v>
      </c>
      <c r="P2828" s="33">
        <f ca="1">COUNTIF(K$4:K2828, "WIN")/I2828</f>
        <v>2.761061946902655E-2</v>
      </c>
    </row>
    <row r="2829" spans="9:16" x14ac:dyDescent="0.25">
      <c r="I2829" s="5">
        <v>2826</v>
      </c>
      <c r="J2829" s="8">
        <f t="shared" ca="1" si="178"/>
        <v>7</v>
      </c>
      <c r="K2829" s="7" t="str">
        <f t="shared" ca="1" si="176"/>
        <v>WIN</v>
      </c>
      <c r="L2829" s="8">
        <f t="shared" ca="1" si="177"/>
        <v>35</v>
      </c>
      <c r="M2829" s="8">
        <f t="shared" ca="1" si="179"/>
        <v>18</v>
      </c>
      <c r="N2829" s="32">
        <f ca="1">SUM(L$4:L2829)/I2829</f>
        <v>6.369426751592357E-3</v>
      </c>
      <c r="O2829" s="46">
        <f ca="1">_xlfn.VAR.P(L$4:L2829)</f>
        <v>35.216519939956996</v>
      </c>
      <c r="P2829" s="33">
        <f ca="1">COUNTIF(K$4:K2829, "WIN")/I2829</f>
        <v>2.7954706298655343E-2</v>
      </c>
    </row>
    <row r="2830" spans="9:16" x14ac:dyDescent="0.25">
      <c r="I2830" s="5">
        <v>2827</v>
      </c>
      <c r="J2830" s="8">
        <f t="shared" ca="1" si="178"/>
        <v>13</v>
      </c>
      <c r="K2830" s="7" t="str">
        <f t="shared" ca="1" si="176"/>
        <v>LOSE</v>
      </c>
      <c r="L2830" s="8">
        <f t="shared" ca="1" si="177"/>
        <v>-1</v>
      </c>
      <c r="M2830" s="8">
        <f t="shared" ca="1" si="179"/>
        <v>17</v>
      </c>
      <c r="N2830" s="32">
        <f ca="1">SUM(L$4:L2830)/I2830</f>
        <v>6.013441811107181E-3</v>
      </c>
      <c r="O2830" s="46">
        <f ca="1">_xlfn.VAR.P(L$4:L2830)</f>
        <v>35.204420860095226</v>
      </c>
      <c r="P2830" s="33">
        <f ca="1">COUNTIF(K$4:K2830, "WIN")/I2830</f>
        <v>2.7944817828086312E-2</v>
      </c>
    </row>
    <row r="2831" spans="9:16" x14ac:dyDescent="0.25">
      <c r="I2831" s="5">
        <v>2828</v>
      </c>
      <c r="J2831" s="8">
        <f t="shared" ca="1" si="178"/>
        <v>13</v>
      </c>
      <c r="K2831" s="7" t="str">
        <f t="shared" ca="1" si="176"/>
        <v>LOSE</v>
      </c>
      <c r="L2831" s="8">
        <f t="shared" ca="1" si="177"/>
        <v>-1</v>
      </c>
      <c r="M2831" s="8">
        <f t="shared" ca="1" si="179"/>
        <v>16</v>
      </c>
      <c r="N2831" s="32">
        <f ca="1">SUM(L$4:L2831)/I2831</f>
        <v>5.6577086280056579E-3</v>
      </c>
      <c r="O2831" s="46">
        <f ca="1">_xlfn.VAR.P(L$4:L2831)</f>
        <v>35.19233008368527</v>
      </c>
      <c r="P2831" s="33">
        <f ca="1">COUNTIF(K$4:K2831, "WIN")/I2831</f>
        <v>2.7934936350777935E-2</v>
      </c>
    </row>
    <row r="2832" spans="9:16" x14ac:dyDescent="0.25">
      <c r="I2832" s="5">
        <v>2829</v>
      </c>
      <c r="J2832" s="8">
        <f t="shared" ca="1" si="178"/>
        <v>4</v>
      </c>
      <c r="K2832" s="7" t="str">
        <f t="shared" ca="1" si="176"/>
        <v>LOSE</v>
      </c>
      <c r="L2832" s="8">
        <f t="shared" ca="1" si="177"/>
        <v>-1</v>
      </c>
      <c r="M2832" s="8">
        <f t="shared" ca="1" si="179"/>
        <v>15</v>
      </c>
      <c r="N2832" s="32">
        <f ca="1">SUM(L$4:L2832)/I2832</f>
        <v>5.3022269353128317E-3</v>
      </c>
      <c r="O2832" s="46">
        <f ca="1">_xlfn.VAR.P(L$4:L2832)</f>
        <v>35.180247602190164</v>
      </c>
      <c r="P2832" s="33">
        <f ca="1">COUNTIF(K$4:K2832, "WIN")/I2832</f>
        <v>2.7925061859314246E-2</v>
      </c>
    </row>
    <row r="2833" spans="9:16" x14ac:dyDescent="0.25">
      <c r="I2833" s="5">
        <v>2830</v>
      </c>
      <c r="J2833" s="8">
        <f t="shared" ca="1" si="178"/>
        <v>14</v>
      </c>
      <c r="K2833" s="7" t="str">
        <f t="shared" ca="1" si="176"/>
        <v>LOSE</v>
      </c>
      <c r="L2833" s="8">
        <f t="shared" ca="1" si="177"/>
        <v>-1</v>
      </c>
      <c r="M2833" s="8">
        <f t="shared" ca="1" si="179"/>
        <v>14</v>
      </c>
      <c r="N2833" s="32">
        <f ca="1">SUM(L$4:L2833)/I2833</f>
        <v>4.9469964664310955E-3</v>
      </c>
      <c r="O2833" s="46">
        <f ca="1">_xlfn.VAR.P(L$4:L2833)</f>
        <v>35.168173407084616</v>
      </c>
      <c r="P2833" s="33">
        <f ca="1">COUNTIF(K$4:K2833, "WIN")/I2833</f>
        <v>2.7915194346289751E-2</v>
      </c>
    </row>
    <row r="2834" spans="9:16" x14ac:dyDescent="0.25">
      <c r="I2834" s="5">
        <v>2831</v>
      </c>
      <c r="J2834" s="8">
        <f t="shared" ca="1" si="178"/>
        <v>33</v>
      </c>
      <c r="K2834" s="7" t="str">
        <f t="shared" ca="1" si="176"/>
        <v>LOSE</v>
      </c>
      <c r="L2834" s="8">
        <f t="shared" ca="1" si="177"/>
        <v>-1</v>
      </c>
      <c r="M2834" s="8">
        <f t="shared" ca="1" si="179"/>
        <v>13</v>
      </c>
      <c r="N2834" s="32">
        <f ca="1">SUM(L$4:L2834)/I2834</f>
        <v>4.5920169551395265E-3</v>
      </c>
      <c r="O2834" s="46">
        <f ca="1">_xlfn.VAR.P(L$4:L2834)</f>
        <v>35.156107489855025</v>
      </c>
      <c r="P2834" s="33">
        <f ca="1">COUNTIF(K$4:K2834, "WIN")/I2834</f>
        <v>2.7905333804309432E-2</v>
      </c>
    </row>
    <row r="2835" spans="9:16" x14ac:dyDescent="0.25">
      <c r="I2835" s="5">
        <v>2832</v>
      </c>
      <c r="J2835" s="8">
        <f t="shared" ca="1" si="178"/>
        <v>1</v>
      </c>
      <c r="K2835" s="7" t="str">
        <f t="shared" ca="1" si="176"/>
        <v>LOSE</v>
      </c>
      <c r="L2835" s="8">
        <f t="shared" ca="1" si="177"/>
        <v>-1</v>
      </c>
      <c r="M2835" s="8">
        <f t="shared" ca="1" si="179"/>
        <v>12</v>
      </c>
      <c r="N2835" s="32">
        <f ca="1">SUM(L$4:L2835)/I2835</f>
        <v>4.2372881355932203E-3</v>
      </c>
      <c r="O2835" s="46">
        <f ca="1">_xlfn.VAR.P(L$4:L2835)</f>
        <v>35.144049841999426</v>
      </c>
      <c r="P2835" s="33">
        <f ca="1">COUNTIF(K$4:K2835, "WIN")/I2835</f>
        <v>2.78954802259887E-2</v>
      </c>
    </row>
    <row r="2836" spans="9:16" x14ac:dyDescent="0.25">
      <c r="I2836" s="5">
        <v>2833</v>
      </c>
      <c r="J2836" s="8">
        <f t="shared" ca="1" si="178"/>
        <v>20</v>
      </c>
      <c r="K2836" s="7" t="str">
        <f t="shared" ca="1" si="176"/>
        <v>LOSE</v>
      </c>
      <c r="L2836" s="8">
        <f t="shared" ca="1" si="177"/>
        <v>-1</v>
      </c>
      <c r="M2836" s="8">
        <f t="shared" ca="1" si="179"/>
        <v>11</v>
      </c>
      <c r="N2836" s="32">
        <f ca="1">SUM(L$4:L2836)/I2836</f>
        <v>3.8828097423226262E-3</v>
      </c>
      <c r="O2836" s="46">
        <f ca="1">_xlfn.VAR.P(L$4:L2836)</f>
        <v>35.132000455027473</v>
      </c>
      <c r="P2836" s="33">
        <f ca="1">COUNTIF(K$4:K2836, "WIN")/I2836</f>
        <v>2.7885633603953405E-2</v>
      </c>
    </row>
    <row r="2837" spans="9:16" x14ac:dyDescent="0.25">
      <c r="I2837" s="5">
        <v>2834</v>
      </c>
      <c r="J2837" s="8">
        <f t="shared" ca="1" si="178"/>
        <v>13</v>
      </c>
      <c r="K2837" s="7" t="str">
        <f t="shared" ca="1" si="176"/>
        <v>LOSE</v>
      </c>
      <c r="L2837" s="8">
        <f t="shared" ca="1" si="177"/>
        <v>-1</v>
      </c>
      <c r="M2837" s="8">
        <f t="shared" ca="1" si="179"/>
        <v>10</v>
      </c>
      <c r="N2837" s="32">
        <f ca="1">SUM(L$4:L2837)/I2837</f>
        <v>3.5285815102328866E-3</v>
      </c>
      <c r="O2837" s="46">
        <f ca="1">_xlfn.VAR.P(L$4:L2837)</f>
        <v>35.119959320460445</v>
      </c>
      <c r="P2837" s="33">
        <f ca="1">COUNTIF(K$4:K2837, "WIN")/I2837</f>
        <v>2.7875793930839804E-2</v>
      </c>
    </row>
    <row r="2838" spans="9:16" x14ac:dyDescent="0.25">
      <c r="I2838" s="5">
        <v>2835</v>
      </c>
      <c r="J2838" s="8">
        <f t="shared" ca="1" si="178"/>
        <v>27</v>
      </c>
      <c r="K2838" s="7" t="str">
        <f t="shared" ca="1" si="176"/>
        <v>LOSE</v>
      </c>
      <c r="L2838" s="8">
        <f t="shared" ca="1" si="177"/>
        <v>-1</v>
      </c>
      <c r="M2838" s="8">
        <f t="shared" ca="1" si="179"/>
        <v>9</v>
      </c>
      <c r="N2838" s="32">
        <f ca="1">SUM(L$4:L2838)/I2838</f>
        <v>3.1746031746031746E-3</v>
      </c>
      <c r="O2838" s="46">
        <f ca="1">_xlfn.VAR.P(L$4:L2838)</f>
        <v>35.107926429831188</v>
      </c>
      <c r="P2838" s="33">
        <f ca="1">COUNTIF(K$4:K2838, "WIN")/I2838</f>
        <v>2.7865961199294534E-2</v>
      </c>
    </row>
    <row r="2839" spans="9:16" x14ac:dyDescent="0.25">
      <c r="I2839" s="5">
        <v>2836</v>
      </c>
      <c r="J2839" s="8">
        <f t="shared" ca="1" si="178"/>
        <v>21</v>
      </c>
      <c r="K2839" s="7" t="str">
        <f t="shared" ca="1" si="176"/>
        <v>LOSE</v>
      </c>
      <c r="L2839" s="8">
        <f t="shared" ca="1" si="177"/>
        <v>-1</v>
      </c>
      <c r="M2839" s="8">
        <f t="shared" ca="1" si="179"/>
        <v>8</v>
      </c>
      <c r="N2839" s="32">
        <f ca="1">SUM(L$4:L2839)/I2839</f>
        <v>2.8208744710860366E-3</v>
      </c>
      <c r="O2839" s="46">
        <f ca="1">_xlfn.VAR.P(L$4:L2839)</f>
        <v>35.095901774684144</v>
      </c>
      <c r="P2839" s="33">
        <f ca="1">COUNTIF(K$4:K2839, "WIN")/I2839</f>
        <v>2.785613540197461E-2</v>
      </c>
    </row>
    <row r="2840" spans="9:16" x14ac:dyDescent="0.25">
      <c r="I2840" s="5">
        <v>2837</v>
      </c>
      <c r="J2840" s="8">
        <f t="shared" ca="1" si="178"/>
        <v>9</v>
      </c>
      <c r="K2840" s="7" t="str">
        <f t="shared" ca="1" si="176"/>
        <v>LOSE</v>
      </c>
      <c r="L2840" s="8">
        <f t="shared" ca="1" si="177"/>
        <v>-1</v>
      </c>
      <c r="M2840" s="8">
        <f t="shared" ca="1" si="179"/>
        <v>7</v>
      </c>
      <c r="N2840" s="32">
        <f ca="1">SUM(L$4:L2840)/I2840</f>
        <v>2.4673951357067326E-3</v>
      </c>
      <c r="O2840" s="46">
        <f ca="1">_xlfn.VAR.P(L$4:L2840)</f>
        <v>35.083885346575272</v>
      </c>
      <c r="P2840" s="33">
        <f ca="1">COUNTIF(K$4:K2840, "WIN")/I2840</f>
        <v>2.784631653154741E-2</v>
      </c>
    </row>
    <row r="2841" spans="9:16" x14ac:dyDescent="0.25">
      <c r="I2841" s="5">
        <v>2838</v>
      </c>
      <c r="J2841" s="8">
        <f t="shared" ca="1" si="178"/>
        <v>22</v>
      </c>
      <c r="K2841" s="7" t="str">
        <f t="shared" ca="1" si="176"/>
        <v>LOSE</v>
      </c>
      <c r="L2841" s="8">
        <f t="shared" ca="1" si="177"/>
        <v>-1</v>
      </c>
      <c r="M2841" s="8">
        <f t="shared" ca="1" si="179"/>
        <v>6</v>
      </c>
      <c r="N2841" s="32">
        <f ca="1">SUM(L$4:L2841)/I2841</f>
        <v>2.1141649048625794E-3</v>
      </c>
      <c r="O2841" s="46">
        <f ca="1">_xlfn.VAR.P(L$4:L2841)</f>
        <v>35.071877137072086</v>
      </c>
      <c r="P2841" s="33">
        <f ca="1">COUNTIF(K$4:K2841, "WIN")/I2841</f>
        <v>2.7836504580690626E-2</v>
      </c>
    </row>
    <row r="2842" spans="9:16" x14ac:dyDescent="0.25">
      <c r="I2842" s="5">
        <v>2839</v>
      </c>
      <c r="J2842" s="8">
        <f t="shared" ca="1" si="178"/>
        <v>4</v>
      </c>
      <c r="K2842" s="7" t="str">
        <f t="shared" ca="1" si="176"/>
        <v>LOSE</v>
      </c>
      <c r="L2842" s="8">
        <f t="shared" ca="1" si="177"/>
        <v>-1</v>
      </c>
      <c r="M2842" s="8">
        <f t="shared" ca="1" si="179"/>
        <v>5</v>
      </c>
      <c r="N2842" s="32">
        <f ca="1">SUM(L$4:L2842)/I2842</f>
        <v>1.7611835153222965E-3</v>
      </c>
      <c r="O2842" s="46">
        <f ca="1">_xlfn.VAR.P(L$4:L2842)</f>
        <v>35.059877137753581</v>
      </c>
      <c r="P2842" s="33">
        <f ca="1">COUNTIF(K$4:K2842, "WIN")/I2842</f>
        <v>2.7826699542092288E-2</v>
      </c>
    </row>
    <row r="2843" spans="9:16" x14ac:dyDescent="0.25">
      <c r="I2843" s="5">
        <v>2840</v>
      </c>
      <c r="J2843" s="8">
        <f t="shared" ca="1" si="178"/>
        <v>29</v>
      </c>
      <c r="K2843" s="7" t="str">
        <f t="shared" ca="1" si="176"/>
        <v>LOSE</v>
      </c>
      <c r="L2843" s="8">
        <f t="shared" ca="1" si="177"/>
        <v>-1</v>
      </c>
      <c r="M2843" s="8">
        <f t="shared" ca="1" si="179"/>
        <v>4</v>
      </c>
      <c r="N2843" s="32">
        <f ca="1">SUM(L$4:L2843)/I2843</f>
        <v>1.4084507042253522E-3</v>
      </c>
      <c r="O2843" s="46">
        <f ca="1">_xlfn.VAR.P(L$4:L2843)</f>
        <v>35.047885340210279</v>
      </c>
      <c r="P2843" s="33">
        <f ca="1">COUNTIF(K$4:K2843, "WIN")/I2843</f>
        <v>2.7816901408450705E-2</v>
      </c>
    </row>
    <row r="2844" spans="9:16" x14ac:dyDescent="0.25">
      <c r="I2844" s="5">
        <v>2841</v>
      </c>
      <c r="J2844" s="8">
        <f t="shared" ca="1" si="178"/>
        <v>15</v>
      </c>
      <c r="K2844" s="7" t="str">
        <f t="shared" ca="1" si="176"/>
        <v>LOSE</v>
      </c>
      <c r="L2844" s="8">
        <f t="shared" ca="1" si="177"/>
        <v>-1</v>
      </c>
      <c r="M2844" s="8">
        <f t="shared" ca="1" si="179"/>
        <v>3</v>
      </c>
      <c r="N2844" s="32">
        <f ca="1">SUM(L$4:L2844)/I2844</f>
        <v>1.0559662090813093E-3</v>
      </c>
      <c r="O2844" s="46">
        <f ca="1">_xlfn.VAR.P(L$4:L2844)</f>
        <v>35.035901736044131</v>
      </c>
      <c r="P2844" s="33">
        <f ca="1">COUNTIF(K$4:K2844, "WIN")/I2844</f>
        <v>2.7807110172474482E-2</v>
      </c>
    </row>
    <row r="2845" spans="9:16" x14ac:dyDescent="0.25">
      <c r="I2845" s="5">
        <v>2842</v>
      </c>
      <c r="J2845" s="8">
        <f t="shared" ca="1" si="178"/>
        <v>7</v>
      </c>
      <c r="K2845" s="7" t="str">
        <f t="shared" ca="1" si="176"/>
        <v>WIN</v>
      </c>
      <c r="L2845" s="8">
        <f t="shared" ca="1" si="177"/>
        <v>35</v>
      </c>
      <c r="M2845" s="8">
        <f t="shared" ca="1" si="179"/>
        <v>38</v>
      </c>
      <c r="N2845" s="32">
        <f ca="1">SUM(L$4:L2845)/I2845</f>
        <v>1.3370865587614356E-2</v>
      </c>
      <c r="O2845" s="46">
        <f ca="1">_xlfn.VAR.P(L$4:L2845)</f>
        <v>35.454430649932327</v>
      </c>
      <c r="P2845" s="33">
        <f ca="1">COUNTIF(K$4:K2845, "WIN")/I2845</f>
        <v>2.8149190710767064E-2</v>
      </c>
    </row>
    <row r="2846" spans="9:16" x14ac:dyDescent="0.25">
      <c r="I2846" s="5">
        <v>2843</v>
      </c>
      <c r="J2846" s="8">
        <f t="shared" ca="1" si="178"/>
        <v>21</v>
      </c>
      <c r="K2846" s="7" t="str">
        <f t="shared" ca="1" si="176"/>
        <v>LOSE</v>
      </c>
      <c r="L2846" s="8">
        <f t="shared" ca="1" si="177"/>
        <v>-1</v>
      </c>
      <c r="M2846" s="8">
        <f t="shared" ca="1" si="179"/>
        <v>37</v>
      </c>
      <c r="N2846" s="32">
        <f ca="1">SUM(L$4:L2846)/I2846</f>
        <v>1.3014421385860007E-2</v>
      </c>
      <c r="O2846" s="46">
        <f ca="1">_xlfn.VAR.P(L$4:L2846)</f>
        <v>35.442320951955232</v>
      </c>
      <c r="P2846" s="33">
        <f ca="1">COUNTIF(K$4:K2846, "WIN")/I2846</f>
        <v>2.8139289482940557E-2</v>
      </c>
    </row>
    <row r="2847" spans="9:16" x14ac:dyDescent="0.25">
      <c r="I2847" s="5">
        <v>2844</v>
      </c>
      <c r="J2847" s="8">
        <f t="shared" ca="1" si="178"/>
        <v>9</v>
      </c>
      <c r="K2847" s="7" t="str">
        <f t="shared" ca="1" si="176"/>
        <v>LOSE</v>
      </c>
      <c r="L2847" s="8">
        <f t="shared" ca="1" si="177"/>
        <v>-1</v>
      </c>
      <c r="M2847" s="8">
        <f t="shared" ca="1" si="179"/>
        <v>36</v>
      </c>
      <c r="N2847" s="32">
        <f ca="1">SUM(L$4:L2847)/I2847</f>
        <v>1.2658227848101266E-2</v>
      </c>
      <c r="O2847" s="46">
        <f ca="1">_xlfn.VAR.P(L$4:L2847)</f>
        <v>35.430219516103186</v>
      </c>
      <c r="P2847" s="33">
        <f ca="1">COUNTIF(K$4:K2847, "WIN")/I2847</f>
        <v>2.8129395218002812E-2</v>
      </c>
    </row>
    <row r="2848" spans="9:16" x14ac:dyDescent="0.25">
      <c r="I2848" s="5">
        <v>2845</v>
      </c>
      <c r="J2848" s="8">
        <f t="shared" ca="1" si="178"/>
        <v>32</v>
      </c>
      <c r="K2848" s="7" t="str">
        <f t="shared" ca="1" si="176"/>
        <v>LOSE</v>
      </c>
      <c r="L2848" s="8">
        <f t="shared" ca="1" si="177"/>
        <v>-1</v>
      </c>
      <c r="M2848" s="8">
        <f t="shared" ca="1" si="179"/>
        <v>35</v>
      </c>
      <c r="N2848" s="32">
        <f ca="1">SUM(L$4:L2848)/I2848</f>
        <v>1.2302284710017574E-2</v>
      </c>
      <c r="O2848" s="46">
        <f ca="1">_xlfn.VAR.P(L$4:L2848)</f>
        <v>35.418126333931511</v>
      </c>
      <c r="P2848" s="33">
        <f ca="1">COUNTIF(K$4:K2848, "WIN")/I2848</f>
        <v>2.8119507908611598E-2</v>
      </c>
    </row>
    <row r="2849" spans="9:16" x14ac:dyDescent="0.25">
      <c r="I2849" s="5">
        <v>2846</v>
      </c>
      <c r="J2849" s="8">
        <f t="shared" ca="1" si="178"/>
        <v>7</v>
      </c>
      <c r="K2849" s="7" t="str">
        <f t="shared" ca="1" si="176"/>
        <v>WIN</v>
      </c>
      <c r="L2849" s="8">
        <f t="shared" ca="1" si="177"/>
        <v>35</v>
      </c>
      <c r="M2849" s="8">
        <f t="shared" ca="1" si="179"/>
        <v>70</v>
      </c>
      <c r="N2849" s="32">
        <f ca="1">SUM(L$4:L2849)/I2849</f>
        <v>2.4595924104005622E-2</v>
      </c>
      <c r="O2849" s="46">
        <f ca="1">_xlfn.VAR.P(L$4:L2849)</f>
        <v>35.835656460053663</v>
      </c>
      <c r="P2849" s="33">
        <f ca="1">COUNTIF(K$4:K2849, "WIN")/I2849</f>
        <v>2.8460997891777935E-2</v>
      </c>
    </row>
    <row r="2850" spans="9:16" x14ac:dyDescent="0.25">
      <c r="I2850" s="5">
        <v>2847</v>
      </c>
      <c r="J2850" s="8">
        <f t="shared" ca="1" si="178"/>
        <v>12</v>
      </c>
      <c r="K2850" s="7" t="str">
        <f t="shared" ca="1" si="176"/>
        <v>LOSE</v>
      </c>
      <c r="L2850" s="8">
        <f t="shared" ca="1" si="177"/>
        <v>-1</v>
      </c>
      <c r="M2850" s="8">
        <f t="shared" ca="1" si="179"/>
        <v>69</v>
      </c>
      <c r="N2850" s="32">
        <f ca="1">SUM(L$4:L2850)/I2850</f>
        <v>2.4236037934668071E-2</v>
      </c>
      <c r="O2850" s="46">
        <f ca="1">_xlfn.VAR.P(L$4:L2850)</f>
        <v>35.823437904243946</v>
      </c>
      <c r="P2850" s="33">
        <f ca="1">COUNTIF(K$4:K2850, "WIN")/I2850</f>
        <v>2.8451001053740779E-2</v>
      </c>
    </row>
    <row r="2851" spans="9:16" x14ac:dyDescent="0.25">
      <c r="I2851" s="5">
        <v>2848</v>
      </c>
      <c r="J2851" s="8">
        <f t="shared" ca="1" si="178"/>
        <v>25</v>
      </c>
      <c r="K2851" s="7" t="str">
        <f t="shared" ca="1" si="176"/>
        <v>LOSE</v>
      </c>
      <c r="L2851" s="8">
        <f t="shared" ca="1" si="177"/>
        <v>-1</v>
      </c>
      <c r="M2851" s="8">
        <f t="shared" ca="1" si="179"/>
        <v>68</v>
      </c>
      <c r="N2851" s="32">
        <f ca="1">SUM(L$4:L2851)/I2851</f>
        <v>2.3876404494382022E-2</v>
      </c>
      <c r="O2851" s="46">
        <f ca="1">_xlfn.VAR.P(L$4:L2851)</f>
        <v>35.811227670117411</v>
      </c>
      <c r="P2851" s="33">
        <f ca="1">COUNTIF(K$4:K2851, "WIN")/I2851</f>
        <v>2.8441011235955056E-2</v>
      </c>
    </row>
    <row r="2852" spans="9:16" x14ac:dyDescent="0.25">
      <c r="I2852" s="5">
        <v>2849</v>
      </c>
      <c r="J2852" s="8">
        <f t="shared" ca="1" si="178"/>
        <v>17</v>
      </c>
      <c r="K2852" s="7" t="str">
        <f t="shared" ca="1" si="176"/>
        <v>LOSE</v>
      </c>
      <c r="L2852" s="8">
        <f t="shared" ca="1" si="177"/>
        <v>-1</v>
      </c>
      <c r="M2852" s="8">
        <f t="shared" ca="1" si="179"/>
        <v>67</v>
      </c>
      <c r="N2852" s="32">
        <f ca="1">SUM(L$4:L2852)/I2852</f>
        <v>2.3517023517023516E-2</v>
      </c>
      <c r="O2852" s="46">
        <f ca="1">_xlfn.VAR.P(L$4:L2852)</f>
        <v>35.799025749183699</v>
      </c>
      <c r="P2852" s="33">
        <f ca="1">COUNTIF(K$4:K2852, "WIN")/I2852</f>
        <v>2.8431028431028432E-2</v>
      </c>
    </row>
    <row r="2853" spans="9:16" x14ac:dyDescent="0.25">
      <c r="I2853" s="5">
        <v>2850</v>
      </c>
      <c r="J2853" s="8">
        <f t="shared" ca="1" si="178"/>
        <v>14</v>
      </c>
      <c r="K2853" s="7" t="str">
        <f t="shared" ca="1" si="176"/>
        <v>LOSE</v>
      </c>
      <c r="L2853" s="8">
        <f t="shared" ca="1" si="177"/>
        <v>-1</v>
      </c>
      <c r="M2853" s="8">
        <f t="shared" ca="1" si="179"/>
        <v>66</v>
      </c>
      <c r="N2853" s="32">
        <f ca="1">SUM(L$4:L2853)/I2853</f>
        <v>2.3157894736842106E-2</v>
      </c>
      <c r="O2853" s="46">
        <f ca="1">_xlfn.VAR.P(L$4:L2853)</f>
        <v>35.786832132963987</v>
      </c>
      <c r="P2853" s="33">
        <f ca="1">COUNTIF(K$4:K2853, "WIN")/I2853</f>
        <v>2.8421052631578948E-2</v>
      </c>
    </row>
    <row r="2854" spans="9:16" x14ac:dyDescent="0.25">
      <c r="I2854" s="5">
        <v>2851</v>
      </c>
      <c r="J2854" s="8">
        <f t="shared" ca="1" si="178"/>
        <v>22</v>
      </c>
      <c r="K2854" s="7" t="str">
        <f t="shared" ca="1" si="176"/>
        <v>LOSE</v>
      </c>
      <c r="L2854" s="8">
        <f t="shared" ca="1" si="177"/>
        <v>-1</v>
      </c>
      <c r="M2854" s="8">
        <f t="shared" ca="1" si="179"/>
        <v>65</v>
      </c>
      <c r="N2854" s="32">
        <f ca="1">SUM(L$4:L2854)/I2854</f>
        <v>2.2799017888460189E-2</v>
      </c>
      <c r="O2854" s="46">
        <f ca="1">_xlfn.VAR.P(L$4:L2854)</f>
        <v>35.774646812990966</v>
      </c>
      <c r="P2854" s="33">
        <f ca="1">COUNTIF(K$4:K2854, "WIN")/I2854</f>
        <v>2.8411083830235006E-2</v>
      </c>
    </row>
    <row r="2855" spans="9:16" x14ac:dyDescent="0.25">
      <c r="I2855" s="5">
        <v>2852</v>
      </c>
      <c r="J2855" s="8">
        <f t="shared" ca="1" si="178"/>
        <v>6</v>
      </c>
      <c r="K2855" s="7" t="str">
        <f t="shared" ca="1" si="176"/>
        <v>LOSE</v>
      </c>
      <c r="L2855" s="8">
        <f t="shared" ca="1" si="177"/>
        <v>-1</v>
      </c>
      <c r="M2855" s="8">
        <f t="shared" ca="1" si="179"/>
        <v>64</v>
      </c>
      <c r="N2855" s="32">
        <f ca="1">SUM(L$4:L2855)/I2855</f>
        <v>2.244039270687237E-2</v>
      </c>
      <c r="O2855" s="46">
        <f ca="1">_xlfn.VAR.P(L$4:L2855)</f>
        <v>35.762469780808821</v>
      </c>
      <c r="P2855" s="33">
        <f ca="1">COUNTIF(K$4:K2855, "WIN")/I2855</f>
        <v>2.8401122019635343E-2</v>
      </c>
    </row>
    <row r="2856" spans="9:16" x14ac:dyDescent="0.25">
      <c r="I2856" s="5">
        <v>2853</v>
      </c>
      <c r="J2856" s="8">
        <f t="shared" ca="1" si="178"/>
        <v>27</v>
      </c>
      <c r="K2856" s="7" t="str">
        <f t="shared" ca="1" si="176"/>
        <v>LOSE</v>
      </c>
      <c r="L2856" s="8">
        <f t="shared" ca="1" si="177"/>
        <v>-1</v>
      </c>
      <c r="M2856" s="8">
        <f t="shared" ca="1" si="179"/>
        <v>63</v>
      </c>
      <c r="N2856" s="32">
        <f ca="1">SUM(L$4:L2856)/I2856</f>
        <v>2.2082018927444796E-2</v>
      </c>
      <c r="O2856" s="46">
        <f ca="1">_xlfn.VAR.P(L$4:L2856)</f>
        <v>35.750301027973208</v>
      </c>
      <c r="P2856" s="33">
        <f ca="1">COUNTIF(K$4:K2856, "WIN")/I2856</f>
        <v>2.8391167192429023E-2</v>
      </c>
    </row>
    <row r="2857" spans="9:16" x14ac:dyDescent="0.25">
      <c r="I2857" s="5">
        <v>2854</v>
      </c>
      <c r="J2857" s="8">
        <f t="shared" ca="1" si="178"/>
        <v>33</v>
      </c>
      <c r="K2857" s="7" t="str">
        <f t="shared" ca="1" si="176"/>
        <v>LOSE</v>
      </c>
      <c r="L2857" s="8">
        <f t="shared" ca="1" si="177"/>
        <v>-1</v>
      </c>
      <c r="M2857" s="8">
        <f t="shared" ca="1" si="179"/>
        <v>62</v>
      </c>
      <c r="N2857" s="32">
        <f ca="1">SUM(L$4:L2857)/I2857</f>
        <v>2.1723896285914507E-2</v>
      </c>
      <c r="O2857" s="46">
        <f ca="1">_xlfn.VAR.P(L$4:L2857)</f>
        <v>35.738140546051255</v>
      </c>
      <c r="P2857" s="33">
        <f ca="1">COUNTIF(K$4:K2857, "WIN")/I2857</f>
        <v>2.8381219341275403E-2</v>
      </c>
    </row>
    <row r="2858" spans="9:16" x14ac:dyDescent="0.25">
      <c r="I2858" s="5">
        <v>2855</v>
      </c>
      <c r="J2858" s="8">
        <f t="shared" ca="1" si="178"/>
        <v>4</v>
      </c>
      <c r="K2858" s="7" t="str">
        <f t="shared" ca="1" si="176"/>
        <v>LOSE</v>
      </c>
      <c r="L2858" s="8">
        <f t="shared" ca="1" si="177"/>
        <v>-1</v>
      </c>
      <c r="M2858" s="8">
        <f t="shared" ca="1" si="179"/>
        <v>61</v>
      </c>
      <c r="N2858" s="32">
        <f ca="1">SUM(L$4:L2858)/I2858</f>
        <v>2.1366024518388791E-2</v>
      </c>
      <c r="O2858" s="46">
        <f ca="1">_xlfn.VAR.P(L$4:L2858)</f>
        <v>35.725988326621497</v>
      </c>
      <c r="P2858" s="33">
        <f ca="1">COUNTIF(K$4:K2858, "WIN")/I2858</f>
        <v>2.8371278458844133E-2</v>
      </c>
    </row>
    <row r="2859" spans="9:16" x14ac:dyDescent="0.25">
      <c r="I2859" s="5">
        <v>2856</v>
      </c>
      <c r="J2859" s="8">
        <f t="shared" ca="1" si="178"/>
        <v>31</v>
      </c>
      <c r="K2859" s="7" t="str">
        <f t="shared" ca="1" si="176"/>
        <v>LOSE</v>
      </c>
      <c r="L2859" s="8">
        <f t="shared" ca="1" si="177"/>
        <v>-1</v>
      </c>
      <c r="M2859" s="8">
        <f t="shared" ca="1" si="179"/>
        <v>60</v>
      </c>
      <c r="N2859" s="32">
        <f ca="1">SUM(L$4:L2859)/I2859</f>
        <v>2.100840336134454E-2</v>
      </c>
      <c r="O2859" s="46">
        <f ca="1">_xlfn.VAR.P(L$4:L2859)</f>
        <v>35.713844361273921</v>
      </c>
      <c r="P2859" s="33">
        <f ca="1">COUNTIF(K$4:K2859, "WIN")/I2859</f>
        <v>2.8361344537815126E-2</v>
      </c>
    </row>
    <row r="2860" spans="9:16" x14ac:dyDescent="0.25">
      <c r="I2860" s="5">
        <v>2857</v>
      </c>
      <c r="J2860" s="8">
        <f t="shared" ca="1" si="178"/>
        <v>5</v>
      </c>
      <c r="K2860" s="7" t="str">
        <f t="shared" ca="1" si="176"/>
        <v>LOSE</v>
      </c>
      <c r="L2860" s="8">
        <f t="shared" ca="1" si="177"/>
        <v>-1</v>
      </c>
      <c r="M2860" s="8">
        <f t="shared" ca="1" si="179"/>
        <v>59</v>
      </c>
      <c r="N2860" s="32">
        <f ca="1">SUM(L$4:L2860)/I2860</f>
        <v>2.065103255162758E-2</v>
      </c>
      <c r="O2860" s="46">
        <f ca="1">_xlfn.VAR.P(L$4:L2860)</f>
        <v>35.701708641609891</v>
      </c>
      <c r="P2860" s="33">
        <f ca="1">COUNTIF(K$4:K2860, "WIN")/I2860</f>
        <v>2.8351417570878543E-2</v>
      </c>
    </row>
    <row r="2861" spans="9:16" x14ac:dyDescent="0.25">
      <c r="I2861" s="5">
        <v>2858</v>
      </c>
      <c r="J2861" s="8">
        <f t="shared" ca="1" si="178"/>
        <v>17</v>
      </c>
      <c r="K2861" s="7" t="str">
        <f t="shared" ca="1" si="176"/>
        <v>LOSE</v>
      </c>
      <c r="L2861" s="8">
        <f t="shared" ca="1" si="177"/>
        <v>-1</v>
      </c>
      <c r="M2861" s="8">
        <f t="shared" ca="1" si="179"/>
        <v>58</v>
      </c>
      <c r="N2861" s="32">
        <f ca="1">SUM(L$4:L2861)/I2861</f>
        <v>2.0293911826452064E-2</v>
      </c>
      <c r="O2861" s="46">
        <f ca="1">_xlfn.VAR.P(L$4:L2861)</f>
        <v>35.689581159242152</v>
      </c>
      <c r="P2861" s="33">
        <f ca="1">COUNTIF(K$4:K2861, "WIN")/I2861</f>
        <v>2.8341497550734781E-2</v>
      </c>
    </row>
    <row r="2862" spans="9:16" x14ac:dyDescent="0.25">
      <c r="I2862" s="5">
        <v>2859</v>
      </c>
      <c r="J2862" s="8">
        <f t="shared" ca="1" si="178"/>
        <v>7</v>
      </c>
      <c r="K2862" s="7" t="str">
        <f t="shared" ca="1" si="176"/>
        <v>WIN</v>
      </c>
      <c r="L2862" s="8">
        <f t="shared" ca="1" si="177"/>
        <v>35</v>
      </c>
      <c r="M2862" s="8">
        <f t="shared" ca="1" si="179"/>
        <v>93</v>
      </c>
      <c r="N2862" s="32">
        <f ca="1">SUM(L$4:L2862)/I2862</f>
        <v>3.2528856243441762E-2</v>
      </c>
      <c r="O2862" s="46">
        <f ca="1">_xlfn.VAR.P(L$4:L2862)</f>
        <v>36.104922985788512</v>
      </c>
      <c r="P2862" s="33">
        <f ca="1">COUNTIF(K$4:K2862, "WIN")/I2862</f>
        <v>2.8681357117873382E-2</v>
      </c>
    </row>
    <row r="2863" spans="9:16" x14ac:dyDescent="0.25">
      <c r="I2863" s="5">
        <v>2860</v>
      </c>
      <c r="J2863" s="8">
        <f t="shared" ca="1" si="178"/>
        <v>35</v>
      </c>
      <c r="K2863" s="7" t="str">
        <f t="shared" ca="1" si="176"/>
        <v>LOSE</v>
      </c>
      <c r="L2863" s="8">
        <f t="shared" ca="1" si="177"/>
        <v>-1</v>
      </c>
      <c r="M2863" s="8">
        <f t="shared" ca="1" si="179"/>
        <v>92</v>
      </c>
      <c r="N2863" s="32">
        <f ca="1">SUM(L$4:L2863)/I2863</f>
        <v>3.2167832167832165E-2</v>
      </c>
      <c r="O2863" s="46">
        <f ca="1">_xlfn.VAR.P(L$4:L2863)</f>
        <v>36.092671524279915</v>
      </c>
      <c r="P2863" s="33">
        <f ca="1">COUNTIF(K$4:K2863, "WIN")/I2863</f>
        <v>2.8671328671328673E-2</v>
      </c>
    </row>
    <row r="2864" spans="9:16" x14ac:dyDescent="0.25">
      <c r="I2864" s="5">
        <v>2861</v>
      </c>
      <c r="J2864" s="8">
        <f t="shared" ca="1" si="178"/>
        <v>8</v>
      </c>
      <c r="K2864" s="7" t="str">
        <f t="shared" ca="1" si="176"/>
        <v>LOSE</v>
      </c>
      <c r="L2864" s="8">
        <f t="shared" ca="1" si="177"/>
        <v>-1</v>
      </c>
      <c r="M2864" s="8">
        <f t="shared" ca="1" si="179"/>
        <v>91</v>
      </c>
      <c r="N2864" s="32">
        <f ca="1">SUM(L$4:L2864)/I2864</f>
        <v>3.1807060468367704E-2</v>
      </c>
      <c r="O2864" s="46">
        <f ca="1">_xlfn.VAR.P(L$4:L2864)</f>
        <v>36.080428366828862</v>
      </c>
      <c r="P2864" s="33">
        <f ca="1">COUNTIF(K$4:K2864, "WIN")/I2864</f>
        <v>2.8661307235232435E-2</v>
      </c>
    </row>
    <row r="2865" spans="9:16" x14ac:dyDescent="0.25">
      <c r="I2865" s="5">
        <v>2862</v>
      </c>
      <c r="J2865" s="8">
        <f t="shared" ca="1" si="178"/>
        <v>27</v>
      </c>
      <c r="K2865" s="7" t="str">
        <f t="shared" ca="1" si="176"/>
        <v>LOSE</v>
      </c>
      <c r="L2865" s="8">
        <f t="shared" ca="1" si="177"/>
        <v>-1</v>
      </c>
      <c r="M2865" s="8">
        <f t="shared" ca="1" si="179"/>
        <v>90</v>
      </c>
      <c r="N2865" s="32">
        <f ca="1">SUM(L$4:L2865)/I2865</f>
        <v>3.1446540880503145E-2</v>
      </c>
      <c r="O2865" s="46">
        <f ca="1">_xlfn.VAR.P(L$4:L2865)</f>
        <v>36.068193505003755</v>
      </c>
      <c r="P2865" s="33">
        <f ca="1">COUNTIF(K$4:K2865, "WIN")/I2865</f>
        <v>2.8651292802236199E-2</v>
      </c>
    </row>
    <row r="2866" spans="9:16" x14ac:dyDescent="0.25">
      <c r="I2866" s="5">
        <v>2863</v>
      </c>
      <c r="J2866" s="8">
        <f t="shared" ca="1" si="178"/>
        <v>28</v>
      </c>
      <c r="K2866" s="7" t="str">
        <f t="shared" ca="1" si="176"/>
        <v>LOSE</v>
      </c>
      <c r="L2866" s="8">
        <f t="shared" ca="1" si="177"/>
        <v>-1</v>
      </c>
      <c r="M2866" s="8">
        <f t="shared" ca="1" si="179"/>
        <v>89</v>
      </c>
      <c r="N2866" s="32">
        <f ca="1">SUM(L$4:L2866)/I2866</f>
        <v>3.1086273140062872E-2</v>
      </c>
      <c r="O2866" s="46">
        <f ca="1">_xlfn.VAR.P(L$4:L2866)</f>
        <v>36.0559669303844</v>
      </c>
      <c r="P2866" s="33">
        <f ca="1">COUNTIF(K$4:K2866, "WIN")/I2866</f>
        <v>2.8641285365001747E-2</v>
      </c>
    </row>
    <row r="2867" spans="9:16" x14ac:dyDescent="0.25">
      <c r="I2867" s="5">
        <v>2864</v>
      </c>
      <c r="J2867" s="8">
        <f t="shared" ca="1" si="178"/>
        <v>33</v>
      </c>
      <c r="K2867" s="7" t="str">
        <f t="shared" ca="1" si="176"/>
        <v>LOSE</v>
      </c>
      <c r="L2867" s="8">
        <f t="shared" ca="1" si="177"/>
        <v>-1</v>
      </c>
      <c r="M2867" s="8">
        <f t="shared" ca="1" si="179"/>
        <v>88</v>
      </c>
      <c r="N2867" s="32">
        <f ca="1">SUM(L$4:L2867)/I2867</f>
        <v>3.0726256983240222E-2</v>
      </c>
      <c r="O2867" s="46">
        <f ca="1">_xlfn.VAR.P(L$4:L2867)</f>
        <v>36.043748634561965</v>
      </c>
      <c r="P2867" s="33">
        <f ca="1">COUNTIF(K$4:K2867, "WIN")/I2867</f>
        <v>2.8631284916201118E-2</v>
      </c>
    </row>
    <row r="2868" spans="9:16" x14ac:dyDescent="0.25">
      <c r="I2868" s="5">
        <v>2865</v>
      </c>
      <c r="J2868" s="8">
        <f t="shared" ca="1" si="178"/>
        <v>11</v>
      </c>
      <c r="K2868" s="7" t="str">
        <f t="shared" ca="1" si="176"/>
        <v>LOSE</v>
      </c>
      <c r="L2868" s="8">
        <f t="shared" ca="1" si="177"/>
        <v>-1</v>
      </c>
      <c r="M2868" s="8">
        <f t="shared" ca="1" si="179"/>
        <v>87</v>
      </c>
      <c r="N2868" s="32">
        <f ca="1">SUM(L$4:L2868)/I2868</f>
        <v>3.0366492146596858E-2</v>
      </c>
      <c r="O2868" s="46">
        <f ca="1">_xlfn.VAR.P(L$4:L2868)</f>
        <v>36.031538609139005</v>
      </c>
      <c r="P2868" s="33">
        <f ca="1">COUNTIF(K$4:K2868, "WIN")/I2868</f>
        <v>2.8621291448516578E-2</v>
      </c>
    </row>
    <row r="2869" spans="9:16" x14ac:dyDescent="0.25">
      <c r="I2869" s="5">
        <v>2866</v>
      </c>
      <c r="J2869" s="8">
        <f t="shared" ca="1" si="178"/>
        <v>19</v>
      </c>
      <c r="K2869" s="7" t="str">
        <f t="shared" ca="1" si="176"/>
        <v>LOSE</v>
      </c>
      <c r="L2869" s="8">
        <f t="shared" ca="1" si="177"/>
        <v>-1</v>
      </c>
      <c r="M2869" s="8">
        <f t="shared" ca="1" si="179"/>
        <v>86</v>
      </c>
      <c r="N2869" s="32">
        <f ca="1">SUM(L$4:L2869)/I2869</f>
        <v>3.0006978367062107E-2</v>
      </c>
      <c r="O2869" s="46">
        <f ca="1">_xlfn.VAR.P(L$4:L2869)</f>
        <v>36.019336845729391</v>
      </c>
      <c r="P2869" s="33">
        <f ca="1">COUNTIF(K$4:K2869, "WIN")/I2869</f>
        <v>2.8611304954640614E-2</v>
      </c>
    </row>
    <row r="2870" spans="9:16" x14ac:dyDescent="0.25">
      <c r="I2870" s="5">
        <v>2867</v>
      </c>
      <c r="J2870" s="8">
        <f t="shared" ca="1" si="178"/>
        <v>26</v>
      </c>
      <c r="K2870" s="7" t="str">
        <f t="shared" ca="1" si="176"/>
        <v>LOSE</v>
      </c>
      <c r="L2870" s="8">
        <f t="shared" ca="1" si="177"/>
        <v>-1</v>
      </c>
      <c r="M2870" s="8">
        <f t="shared" ca="1" si="179"/>
        <v>85</v>
      </c>
      <c r="N2870" s="32">
        <f ca="1">SUM(L$4:L2870)/I2870</f>
        <v>2.9647715381932335E-2</v>
      </c>
      <c r="O2870" s="46">
        <f ca="1">_xlfn.VAR.P(L$4:L2870)</f>
        <v>36.007143335958332</v>
      </c>
      <c r="P2870" s="33">
        <f ca="1">COUNTIF(K$4:K2870, "WIN")/I2870</f>
        <v>2.8601325427275899E-2</v>
      </c>
    </row>
    <row r="2871" spans="9:16" x14ac:dyDescent="0.25">
      <c r="I2871" s="5">
        <v>2868</v>
      </c>
      <c r="J2871" s="8">
        <f t="shared" ca="1" si="178"/>
        <v>27</v>
      </c>
      <c r="K2871" s="7" t="str">
        <f t="shared" ca="1" si="176"/>
        <v>LOSE</v>
      </c>
      <c r="L2871" s="8">
        <f t="shared" ca="1" si="177"/>
        <v>-1</v>
      </c>
      <c r="M2871" s="8">
        <f t="shared" ca="1" si="179"/>
        <v>84</v>
      </c>
      <c r="N2871" s="32">
        <f ca="1">SUM(L$4:L2871)/I2871</f>
        <v>2.9288702928870293E-2</v>
      </c>
      <c r="O2871" s="46">
        <f ca="1">_xlfn.VAR.P(L$4:L2871)</f>
        <v>35.994958071462335</v>
      </c>
      <c r="P2871" s="33">
        <f ca="1">COUNTIF(K$4:K2871, "WIN")/I2871</f>
        <v>2.8591352859135284E-2</v>
      </c>
    </row>
    <row r="2872" spans="9:16" x14ac:dyDescent="0.25">
      <c r="I2872" s="5">
        <v>2869</v>
      </c>
      <c r="J2872" s="8">
        <f t="shared" ca="1" si="178"/>
        <v>11</v>
      </c>
      <c r="K2872" s="7" t="str">
        <f t="shared" ca="1" si="176"/>
        <v>LOSE</v>
      </c>
      <c r="L2872" s="8">
        <f t="shared" ca="1" si="177"/>
        <v>-1</v>
      </c>
      <c r="M2872" s="8">
        <f t="shared" ca="1" si="179"/>
        <v>83</v>
      </c>
      <c r="N2872" s="32">
        <f ca="1">SUM(L$4:L2872)/I2872</f>
        <v>2.8929940745904496E-2</v>
      </c>
      <c r="O2872" s="46">
        <f ca="1">_xlfn.VAR.P(L$4:L2872)</f>
        <v>35.98278104388919</v>
      </c>
      <c r="P2872" s="33">
        <f ca="1">COUNTIF(K$4:K2872, "WIN")/I2872</f>
        <v>2.8581387242941791E-2</v>
      </c>
    </row>
    <row r="2873" spans="9:16" x14ac:dyDescent="0.25">
      <c r="I2873" s="5">
        <v>2870</v>
      </c>
      <c r="J2873" s="8">
        <f t="shared" ca="1" si="178"/>
        <v>1</v>
      </c>
      <c r="K2873" s="7" t="str">
        <f t="shared" ca="1" si="176"/>
        <v>LOSE</v>
      </c>
      <c r="L2873" s="8">
        <f t="shared" ca="1" si="177"/>
        <v>-1</v>
      </c>
      <c r="M2873" s="8">
        <f t="shared" ca="1" si="179"/>
        <v>82</v>
      </c>
      <c r="N2873" s="32">
        <f ca="1">SUM(L$4:L2873)/I2873</f>
        <v>2.8571428571428571E-2</v>
      </c>
      <c r="O2873" s="46">
        <f ca="1">_xlfn.VAR.P(L$4:L2873)</f>
        <v>35.970612244897957</v>
      </c>
      <c r="P2873" s="33">
        <f ca="1">COUNTIF(K$4:K2873, "WIN")/I2873</f>
        <v>2.8571428571428571E-2</v>
      </c>
    </row>
    <row r="2874" spans="9:16" x14ac:dyDescent="0.25">
      <c r="I2874" s="5">
        <v>2871</v>
      </c>
      <c r="J2874" s="8">
        <f t="shared" ca="1" si="178"/>
        <v>21</v>
      </c>
      <c r="K2874" s="7" t="str">
        <f t="shared" ca="1" si="176"/>
        <v>LOSE</v>
      </c>
      <c r="L2874" s="8">
        <f t="shared" ca="1" si="177"/>
        <v>-1</v>
      </c>
      <c r="M2874" s="8">
        <f t="shared" ca="1" si="179"/>
        <v>81</v>
      </c>
      <c r="N2874" s="32">
        <f ca="1">SUM(L$4:L2874)/I2874</f>
        <v>2.8213166144200628E-2</v>
      </c>
      <c r="O2874" s="46">
        <f ca="1">_xlfn.VAR.P(L$4:L2874)</f>
        <v>35.958451666158943</v>
      </c>
      <c r="P2874" s="33">
        <f ca="1">COUNTIF(K$4:K2874, "WIN")/I2874</f>
        <v>2.8561476837338905E-2</v>
      </c>
    </row>
    <row r="2875" spans="9:16" x14ac:dyDescent="0.25">
      <c r="I2875" s="5">
        <v>2872</v>
      </c>
      <c r="J2875" s="8">
        <f t="shared" ca="1" si="178"/>
        <v>19</v>
      </c>
      <c r="K2875" s="7" t="str">
        <f t="shared" ca="1" si="176"/>
        <v>LOSE</v>
      </c>
      <c r="L2875" s="8">
        <f t="shared" ca="1" si="177"/>
        <v>-1</v>
      </c>
      <c r="M2875" s="8">
        <f t="shared" ca="1" si="179"/>
        <v>80</v>
      </c>
      <c r="N2875" s="32">
        <f ca="1">SUM(L$4:L2875)/I2875</f>
        <v>2.7855153203342618E-2</v>
      </c>
      <c r="O2875" s="46">
        <f ca="1">_xlfn.VAR.P(L$4:L2875)</f>
        <v>35.946299299353669</v>
      </c>
      <c r="P2875" s="33">
        <f ca="1">COUNTIF(K$4:K2875, "WIN")/I2875</f>
        <v>2.8551532033426183E-2</v>
      </c>
    </row>
    <row r="2876" spans="9:16" x14ac:dyDescent="0.25">
      <c r="I2876" s="5">
        <v>2873</v>
      </c>
      <c r="J2876" s="8">
        <f t="shared" ca="1" si="178"/>
        <v>11</v>
      </c>
      <c r="K2876" s="7" t="str">
        <f t="shared" ca="1" si="176"/>
        <v>LOSE</v>
      </c>
      <c r="L2876" s="8">
        <f t="shared" ca="1" si="177"/>
        <v>-1</v>
      </c>
      <c r="M2876" s="8">
        <f t="shared" ca="1" si="179"/>
        <v>79</v>
      </c>
      <c r="N2876" s="32">
        <f ca="1">SUM(L$4:L2876)/I2876</f>
        <v>2.7497389488339713E-2</v>
      </c>
      <c r="O2876" s="46">
        <f ca="1">_xlfn.VAR.P(L$4:L2876)</f>
        <v>35.93415513617488</v>
      </c>
      <c r="P2876" s="33">
        <f ca="1">COUNTIF(K$4:K2876, "WIN")/I2876</f>
        <v>2.8541594152453879E-2</v>
      </c>
    </row>
    <row r="2877" spans="9:16" x14ac:dyDescent="0.25">
      <c r="I2877" s="5">
        <v>2874</v>
      </c>
      <c r="J2877" s="8">
        <f t="shared" ca="1" si="178"/>
        <v>16</v>
      </c>
      <c r="K2877" s="7" t="str">
        <f t="shared" ca="1" si="176"/>
        <v>LOSE</v>
      </c>
      <c r="L2877" s="8">
        <f t="shared" ca="1" si="177"/>
        <v>-1</v>
      </c>
      <c r="M2877" s="8">
        <f t="shared" ca="1" si="179"/>
        <v>78</v>
      </c>
      <c r="N2877" s="32">
        <f ca="1">SUM(L$4:L2877)/I2877</f>
        <v>2.7139874739039668E-2</v>
      </c>
      <c r="O2877" s="46">
        <f ca="1">_xlfn.VAR.P(L$4:L2877)</f>
        <v>35.9220191683265</v>
      </c>
      <c r="P2877" s="33">
        <f ca="1">COUNTIF(K$4:K2877, "WIN")/I2877</f>
        <v>2.8531663187195546E-2</v>
      </c>
    </row>
    <row r="2878" spans="9:16" x14ac:dyDescent="0.25">
      <c r="I2878" s="5">
        <v>2875</v>
      </c>
      <c r="J2878" s="8">
        <f t="shared" ca="1" si="178"/>
        <v>15</v>
      </c>
      <c r="K2878" s="7" t="str">
        <f t="shared" ca="1" si="176"/>
        <v>LOSE</v>
      </c>
      <c r="L2878" s="8">
        <f t="shared" ca="1" si="177"/>
        <v>-1</v>
      </c>
      <c r="M2878" s="8">
        <f t="shared" ca="1" si="179"/>
        <v>77</v>
      </c>
      <c r="N2878" s="32">
        <f ca="1">SUM(L$4:L2878)/I2878</f>
        <v>2.6782608695652174E-2</v>
      </c>
      <c r="O2878" s="46">
        <f ca="1">_xlfn.VAR.P(L$4:L2878)</f>
        <v>35.909891387523629</v>
      </c>
      <c r="P2878" s="33">
        <f ca="1">COUNTIF(K$4:K2878, "WIN")/I2878</f>
        <v>2.8521739130434782E-2</v>
      </c>
    </row>
    <row r="2879" spans="9:16" x14ac:dyDescent="0.25">
      <c r="I2879" s="5">
        <v>2876</v>
      </c>
      <c r="J2879" s="8">
        <f t="shared" ca="1" si="178"/>
        <v>32</v>
      </c>
      <c r="K2879" s="7" t="str">
        <f t="shared" ca="1" si="176"/>
        <v>LOSE</v>
      </c>
      <c r="L2879" s="8">
        <f t="shared" ca="1" si="177"/>
        <v>-1</v>
      </c>
      <c r="M2879" s="8">
        <f t="shared" ca="1" si="179"/>
        <v>76</v>
      </c>
      <c r="N2879" s="32">
        <f ca="1">SUM(L$4:L2879)/I2879</f>
        <v>2.6425591098748261E-2</v>
      </c>
      <c r="O2879" s="46">
        <f ca="1">_xlfn.VAR.P(L$4:L2879)</f>
        <v>35.897771785492523</v>
      </c>
      <c r="P2879" s="33">
        <f ca="1">COUNTIF(K$4:K2879, "WIN")/I2879</f>
        <v>2.851182197496523E-2</v>
      </c>
    </row>
    <row r="2880" spans="9:16" x14ac:dyDescent="0.25">
      <c r="I2880" s="5">
        <v>2877</v>
      </c>
      <c r="J2880" s="8">
        <f t="shared" ca="1" si="178"/>
        <v>26</v>
      </c>
      <c r="K2880" s="7" t="str">
        <f t="shared" ca="1" si="176"/>
        <v>LOSE</v>
      </c>
      <c r="L2880" s="8">
        <f t="shared" ca="1" si="177"/>
        <v>-1</v>
      </c>
      <c r="M2880" s="8">
        <f t="shared" ca="1" si="179"/>
        <v>75</v>
      </c>
      <c r="N2880" s="32">
        <f ca="1">SUM(L$4:L2880)/I2880</f>
        <v>2.6068821689259645E-2</v>
      </c>
      <c r="O2880" s="46">
        <f ca="1">_xlfn.VAR.P(L$4:L2880)</f>
        <v>35.885660353970565</v>
      </c>
      <c r="P2880" s="33">
        <f ca="1">COUNTIF(K$4:K2880, "WIN")/I2880</f>
        <v>2.8501911713590546E-2</v>
      </c>
    </row>
    <row r="2881" spans="9:16" x14ac:dyDescent="0.25">
      <c r="I2881" s="5">
        <v>2878</v>
      </c>
      <c r="J2881" s="8">
        <f t="shared" ca="1" si="178"/>
        <v>29</v>
      </c>
      <c r="K2881" s="7" t="str">
        <f t="shared" ca="1" si="176"/>
        <v>LOSE</v>
      </c>
      <c r="L2881" s="8">
        <f t="shared" ca="1" si="177"/>
        <v>-1</v>
      </c>
      <c r="M2881" s="8">
        <f t="shared" ca="1" si="179"/>
        <v>74</v>
      </c>
      <c r="N2881" s="32">
        <f ca="1">SUM(L$4:L2881)/I2881</f>
        <v>2.571230020847811E-2</v>
      </c>
      <c r="O2881" s="46">
        <f ca="1">_xlfn.VAR.P(L$4:L2881)</f>
        <v>35.873557084706242</v>
      </c>
      <c r="P2881" s="33">
        <f ca="1">COUNTIF(K$4:K2881, "WIN")/I2881</f>
        <v>2.8492008339124391E-2</v>
      </c>
    </row>
    <row r="2882" spans="9:16" x14ac:dyDescent="0.25">
      <c r="I2882" s="5">
        <v>2879</v>
      </c>
      <c r="J2882" s="8">
        <f t="shared" ca="1" si="178"/>
        <v>9</v>
      </c>
      <c r="K2882" s="7" t="str">
        <f t="shared" ca="1" si="176"/>
        <v>LOSE</v>
      </c>
      <c r="L2882" s="8">
        <f t="shared" ca="1" si="177"/>
        <v>-1</v>
      </c>
      <c r="M2882" s="8">
        <f t="shared" ca="1" si="179"/>
        <v>73</v>
      </c>
      <c r="N2882" s="32">
        <f ca="1">SUM(L$4:L2882)/I2882</f>
        <v>2.5356026398054881E-2</v>
      </c>
      <c r="O2882" s="46">
        <f ca="1">_xlfn.VAR.P(L$4:L2882)</f>
        <v>35.861461969459164</v>
      </c>
      <c r="P2882" s="33">
        <f ca="1">COUNTIF(K$4:K2882, "WIN")/I2882</f>
        <v>2.8482111844390413E-2</v>
      </c>
    </row>
    <row r="2883" spans="9:16" x14ac:dyDescent="0.25">
      <c r="I2883" s="5">
        <v>2880</v>
      </c>
      <c r="J2883" s="8">
        <f t="shared" ca="1" si="178"/>
        <v>19</v>
      </c>
      <c r="K2883" s="7" t="str">
        <f t="shared" ca="1" si="176"/>
        <v>LOSE</v>
      </c>
      <c r="L2883" s="8">
        <f t="shared" ca="1" si="177"/>
        <v>-1</v>
      </c>
      <c r="M2883" s="8">
        <f t="shared" ca="1" si="179"/>
        <v>72</v>
      </c>
      <c r="N2883" s="32">
        <f ca="1">SUM(L$4:L2883)/I2883</f>
        <v>2.5000000000000001E-2</v>
      </c>
      <c r="O2883" s="46">
        <f ca="1">_xlfn.VAR.P(L$4:L2883)</f>
        <v>35.849375000000002</v>
      </c>
      <c r="P2883" s="33">
        <f ca="1">COUNTIF(K$4:K2883, "WIN")/I2883</f>
        <v>2.8472222222222222E-2</v>
      </c>
    </row>
    <row r="2884" spans="9:16" x14ac:dyDescent="0.25">
      <c r="I2884" s="5">
        <v>2881</v>
      </c>
      <c r="J2884" s="8">
        <f t="shared" ca="1" si="178"/>
        <v>18</v>
      </c>
      <c r="K2884" s="7" t="str">
        <f t="shared" ref="K2884:K2947" ca="1" si="180">IF($D$7 = $J2884, "WIN", "LOSE")</f>
        <v>LOSE</v>
      </c>
      <c r="L2884" s="8">
        <f t="shared" ref="L2884:L2947" ca="1" si="181">IF($K2884 = "WIN", 35, -1)</f>
        <v>-1</v>
      </c>
      <c r="M2884" s="8">
        <f t="shared" ca="1" si="179"/>
        <v>71</v>
      </c>
      <c r="N2884" s="32">
        <f ca="1">SUM(L$4:L2884)/I2884</f>
        <v>2.4644220756681708E-2</v>
      </c>
      <c r="O2884" s="46">
        <f ca="1">_xlfn.VAR.P(L$4:L2884)</f>
        <v>35.837296168110477</v>
      </c>
      <c r="P2884" s="33">
        <f ca="1">COUNTIF(K$4:K2884, "WIN")/I2884</f>
        <v>2.8462339465463379E-2</v>
      </c>
    </row>
    <row r="2885" spans="9:16" x14ac:dyDescent="0.25">
      <c r="I2885" s="5">
        <v>2882</v>
      </c>
      <c r="J2885" s="8">
        <f t="shared" ca="1" si="178"/>
        <v>34</v>
      </c>
      <c r="K2885" s="7" t="str">
        <f t="shared" ca="1" si="180"/>
        <v>LOSE</v>
      </c>
      <c r="L2885" s="8">
        <f t="shared" ca="1" si="181"/>
        <v>-1</v>
      </c>
      <c r="M2885" s="8">
        <f t="shared" ca="1" si="179"/>
        <v>70</v>
      </c>
      <c r="N2885" s="32">
        <f ca="1">SUM(L$4:L2885)/I2885</f>
        <v>2.4288688410825817E-2</v>
      </c>
      <c r="O2885" s="46">
        <f ca="1">_xlfn.VAR.P(L$4:L2885)</f>
        <v>35.825225465583358</v>
      </c>
      <c r="P2885" s="33">
        <f ca="1">COUNTIF(K$4:K2885, "WIN")/I2885</f>
        <v>2.8452463566967384E-2</v>
      </c>
    </row>
    <row r="2886" spans="9:16" x14ac:dyDescent="0.25">
      <c r="I2886" s="5">
        <v>2883</v>
      </c>
      <c r="J2886" s="8">
        <f t="shared" ref="J2886:J2949" ca="1" si="182">RANDBETWEEN(0,36)</f>
        <v>28</v>
      </c>
      <c r="K2886" s="7" t="str">
        <f t="shared" ca="1" si="180"/>
        <v>LOSE</v>
      </c>
      <c r="L2886" s="8">
        <f t="shared" ca="1" si="181"/>
        <v>-1</v>
      </c>
      <c r="M2886" s="8">
        <f t="shared" ref="M2886:M2949" ca="1" si="183">M2885+L2886</f>
        <v>69</v>
      </c>
      <c r="N2886" s="32">
        <f ca="1">SUM(L$4:L2886)/I2886</f>
        <v>2.3933402705515087E-2</v>
      </c>
      <c r="O2886" s="46">
        <f ca="1">_xlfn.VAR.P(L$4:L2886)</f>
        <v>35.81316288422245</v>
      </c>
      <c r="P2886" s="33">
        <f ca="1">COUNTIF(K$4:K2886, "WIN")/I2886</f>
        <v>2.8442594519597641E-2</v>
      </c>
    </row>
    <row r="2887" spans="9:16" x14ac:dyDescent="0.25">
      <c r="I2887" s="5">
        <v>2884</v>
      </c>
      <c r="J2887" s="8">
        <f t="shared" ca="1" si="182"/>
        <v>28</v>
      </c>
      <c r="K2887" s="7" t="str">
        <f t="shared" ca="1" si="180"/>
        <v>LOSE</v>
      </c>
      <c r="L2887" s="8">
        <f t="shared" ca="1" si="181"/>
        <v>-1</v>
      </c>
      <c r="M2887" s="8">
        <f t="shared" ca="1" si="183"/>
        <v>68</v>
      </c>
      <c r="N2887" s="32">
        <f ca="1">SUM(L$4:L2887)/I2887</f>
        <v>2.3578363384188627E-2</v>
      </c>
      <c r="O2887" s="46">
        <f ca="1">_xlfn.VAR.P(L$4:L2887)</f>
        <v>35.801108415842535</v>
      </c>
      <c r="P2887" s="33">
        <f ca="1">COUNTIF(K$4:K2887, "WIN")/I2887</f>
        <v>2.8432732316227463E-2</v>
      </c>
    </row>
    <row r="2888" spans="9:16" x14ac:dyDescent="0.25">
      <c r="I2888" s="5">
        <v>2885</v>
      </c>
      <c r="J2888" s="8">
        <f t="shared" ca="1" si="182"/>
        <v>31</v>
      </c>
      <c r="K2888" s="7" t="str">
        <f t="shared" ca="1" si="180"/>
        <v>LOSE</v>
      </c>
      <c r="L2888" s="8">
        <f t="shared" ca="1" si="181"/>
        <v>-1</v>
      </c>
      <c r="M2888" s="8">
        <f t="shared" ca="1" si="183"/>
        <v>67</v>
      </c>
      <c r="N2888" s="32">
        <f ca="1">SUM(L$4:L2888)/I2888</f>
        <v>2.3223570190641248E-2</v>
      </c>
      <c r="O2888" s="46">
        <f ca="1">_xlfn.VAR.P(L$4:L2888)</f>
        <v>35.789062052269401</v>
      </c>
      <c r="P2888" s="33">
        <f ca="1">COUNTIF(K$4:K2888, "WIN")/I2888</f>
        <v>2.8422876949740036E-2</v>
      </c>
    </row>
    <row r="2889" spans="9:16" x14ac:dyDescent="0.25">
      <c r="I2889" s="5">
        <v>2886</v>
      </c>
      <c r="J2889" s="8">
        <f t="shared" ca="1" si="182"/>
        <v>15</v>
      </c>
      <c r="K2889" s="7" t="str">
        <f t="shared" ca="1" si="180"/>
        <v>LOSE</v>
      </c>
      <c r="L2889" s="8">
        <f t="shared" ca="1" si="181"/>
        <v>-1</v>
      </c>
      <c r="M2889" s="8">
        <f t="shared" ca="1" si="183"/>
        <v>66</v>
      </c>
      <c r="N2889" s="32">
        <f ca="1">SUM(L$4:L2889)/I2889</f>
        <v>2.286902286902287E-2</v>
      </c>
      <c r="O2889" s="46">
        <f ca="1">_xlfn.VAR.P(L$4:L2889)</f>
        <v>35.777023785339793</v>
      </c>
      <c r="P2889" s="33">
        <f ca="1">COUNTIF(K$4:K2889, "WIN")/I2889</f>
        <v>2.8413028413028413E-2</v>
      </c>
    </row>
    <row r="2890" spans="9:16" x14ac:dyDescent="0.25">
      <c r="I2890" s="5">
        <v>2887</v>
      </c>
      <c r="J2890" s="8">
        <f t="shared" ca="1" si="182"/>
        <v>22</v>
      </c>
      <c r="K2890" s="7" t="str">
        <f t="shared" ca="1" si="180"/>
        <v>LOSE</v>
      </c>
      <c r="L2890" s="8">
        <f t="shared" ca="1" si="181"/>
        <v>-1</v>
      </c>
      <c r="M2890" s="8">
        <f t="shared" ca="1" si="183"/>
        <v>65</v>
      </c>
      <c r="N2890" s="32">
        <f ca="1">SUM(L$4:L2890)/I2890</f>
        <v>2.2514721163837893E-2</v>
      </c>
      <c r="O2890" s="46">
        <f ca="1">_xlfn.VAR.P(L$4:L2890)</f>
        <v>35.764993606901406</v>
      </c>
      <c r="P2890" s="33">
        <f ca="1">COUNTIF(K$4:K2890, "WIN")/I2890</f>
        <v>2.8403186698995497E-2</v>
      </c>
    </row>
    <row r="2891" spans="9:16" x14ac:dyDescent="0.25">
      <c r="I2891" s="5">
        <v>2888</v>
      </c>
      <c r="J2891" s="8">
        <f t="shared" ca="1" si="182"/>
        <v>1</v>
      </c>
      <c r="K2891" s="7" t="str">
        <f t="shared" ca="1" si="180"/>
        <v>LOSE</v>
      </c>
      <c r="L2891" s="8">
        <f t="shared" ca="1" si="181"/>
        <v>-1</v>
      </c>
      <c r="M2891" s="8">
        <f t="shared" ca="1" si="183"/>
        <v>64</v>
      </c>
      <c r="N2891" s="32">
        <f ca="1">SUM(L$4:L2891)/I2891</f>
        <v>2.2160664819944598E-2</v>
      </c>
      <c r="O2891" s="46">
        <f ca="1">_xlfn.VAR.P(L$4:L2891)</f>
        <v>35.752971508812855</v>
      </c>
      <c r="P2891" s="33">
        <f ca="1">COUNTIF(K$4:K2891, "WIN")/I2891</f>
        <v>2.8393351800554016E-2</v>
      </c>
    </row>
    <row r="2892" spans="9:16" x14ac:dyDescent="0.25">
      <c r="I2892" s="5">
        <v>2889</v>
      </c>
      <c r="J2892" s="8">
        <f t="shared" ca="1" si="182"/>
        <v>33</v>
      </c>
      <c r="K2892" s="7" t="str">
        <f t="shared" ca="1" si="180"/>
        <v>LOSE</v>
      </c>
      <c r="L2892" s="8">
        <f t="shared" ca="1" si="181"/>
        <v>-1</v>
      </c>
      <c r="M2892" s="8">
        <f t="shared" ca="1" si="183"/>
        <v>63</v>
      </c>
      <c r="N2892" s="32">
        <f ca="1">SUM(L$4:L2892)/I2892</f>
        <v>2.1806853582554516E-2</v>
      </c>
      <c r="O2892" s="46">
        <f ca="1">_xlfn.VAR.P(L$4:L2892)</f>
        <v>35.740957482943685</v>
      </c>
      <c r="P2892" s="33">
        <f ca="1">COUNTIF(K$4:K2892, "WIN")/I2892</f>
        <v>2.8383523710626513E-2</v>
      </c>
    </row>
    <row r="2893" spans="9:16" x14ac:dyDescent="0.25">
      <c r="I2893" s="5">
        <v>2890</v>
      </c>
      <c r="J2893" s="8">
        <f t="shared" ca="1" si="182"/>
        <v>28</v>
      </c>
      <c r="K2893" s="7" t="str">
        <f t="shared" ca="1" si="180"/>
        <v>LOSE</v>
      </c>
      <c r="L2893" s="8">
        <f t="shared" ca="1" si="181"/>
        <v>-1</v>
      </c>
      <c r="M2893" s="8">
        <f t="shared" ca="1" si="183"/>
        <v>62</v>
      </c>
      <c r="N2893" s="32">
        <f ca="1">SUM(L$4:L2893)/I2893</f>
        <v>2.1453287197231833E-2</v>
      </c>
      <c r="O2893" s="46">
        <f ca="1">_xlfn.VAR.P(L$4:L2893)</f>
        <v>35.728951521174316</v>
      </c>
      <c r="P2893" s="33">
        <f ca="1">COUNTIF(K$4:K2893, "WIN")/I2893</f>
        <v>2.837370242214533E-2</v>
      </c>
    </row>
    <row r="2894" spans="9:16" x14ac:dyDescent="0.25">
      <c r="I2894" s="5">
        <v>2891</v>
      </c>
      <c r="J2894" s="8">
        <f t="shared" ca="1" si="182"/>
        <v>11</v>
      </c>
      <c r="K2894" s="7" t="str">
        <f t="shared" ca="1" si="180"/>
        <v>LOSE</v>
      </c>
      <c r="L2894" s="8">
        <f t="shared" ca="1" si="181"/>
        <v>-1</v>
      </c>
      <c r="M2894" s="8">
        <f t="shared" ca="1" si="183"/>
        <v>61</v>
      </c>
      <c r="N2894" s="32">
        <f ca="1">SUM(L$4:L2894)/I2894</f>
        <v>2.1099965409892771E-2</v>
      </c>
      <c r="O2894" s="46">
        <f ca="1">_xlfn.VAR.P(L$4:L2894)</f>
        <v>35.716953615396058</v>
      </c>
      <c r="P2894" s="33">
        <f ca="1">COUNTIF(K$4:K2894, "WIN")/I2894</f>
        <v>2.8363887928052577E-2</v>
      </c>
    </row>
    <row r="2895" spans="9:16" x14ac:dyDescent="0.25">
      <c r="I2895" s="5">
        <v>2892</v>
      </c>
      <c r="J2895" s="8">
        <f t="shared" ca="1" si="182"/>
        <v>5</v>
      </c>
      <c r="K2895" s="7" t="str">
        <f t="shared" ca="1" si="180"/>
        <v>LOSE</v>
      </c>
      <c r="L2895" s="8">
        <f t="shared" ca="1" si="181"/>
        <v>-1</v>
      </c>
      <c r="M2895" s="8">
        <f t="shared" ca="1" si="183"/>
        <v>60</v>
      </c>
      <c r="N2895" s="32">
        <f ca="1">SUM(L$4:L2895)/I2895</f>
        <v>2.0746887966804978E-2</v>
      </c>
      <c r="O2895" s="46">
        <f ca="1">_xlfn.VAR.P(L$4:L2895)</f>
        <v>35.704963757511059</v>
      </c>
      <c r="P2895" s="33">
        <f ca="1">COUNTIF(K$4:K2895, "WIN")/I2895</f>
        <v>2.8354080221300138E-2</v>
      </c>
    </row>
    <row r="2896" spans="9:16" x14ac:dyDescent="0.25">
      <c r="I2896" s="5">
        <v>2893</v>
      </c>
      <c r="J2896" s="8">
        <f t="shared" ca="1" si="182"/>
        <v>18</v>
      </c>
      <c r="K2896" s="7" t="str">
        <f t="shared" ca="1" si="180"/>
        <v>LOSE</v>
      </c>
      <c r="L2896" s="8">
        <f t="shared" ca="1" si="181"/>
        <v>-1</v>
      </c>
      <c r="M2896" s="8">
        <f t="shared" ca="1" si="183"/>
        <v>59</v>
      </c>
      <c r="N2896" s="32">
        <f ca="1">SUM(L$4:L2896)/I2896</f>
        <v>2.0394054614586935E-2</v>
      </c>
      <c r="O2896" s="46">
        <f ca="1">_xlfn.VAR.P(L$4:L2896)</f>
        <v>35.692981939432336</v>
      </c>
      <c r="P2896" s="33">
        <f ca="1">COUNTIF(K$4:K2896, "WIN")/I2896</f>
        <v>2.8344279294849638E-2</v>
      </c>
    </row>
    <row r="2897" spans="9:16" x14ac:dyDescent="0.25">
      <c r="I2897" s="5">
        <v>2894</v>
      </c>
      <c r="J2897" s="8">
        <f t="shared" ca="1" si="182"/>
        <v>36</v>
      </c>
      <c r="K2897" s="7" t="str">
        <f t="shared" ca="1" si="180"/>
        <v>LOSE</v>
      </c>
      <c r="L2897" s="8">
        <f t="shared" ca="1" si="181"/>
        <v>-1</v>
      </c>
      <c r="M2897" s="8">
        <f t="shared" ca="1" si="183"/>
        <v>58</v>
      </c>
      <c r="N2897" s="32">
        <f ca="1">SUM(L$4:L2897)/I2897</f>
        <v>2.0041465100207326E-2</v>
      </c>
      <c r="O2897" s="46">
        <f ca="1">_xlfn.VAR.P(L$4:L2897)</f>
        <v>35.681008153083688</v>
      </c>
      <c r="P2897" s="33">
        <f ca="1">COUNTIF(K$4:K2897, "WIN")/I2897</f>
        <v>2.8334485141672427E-2</v>
      </c>
    </row>
    <row r="2898" spans="9:16" x14ac:dyDescent="0.25">
      <c r="I2898" s="5">
        <v>2895</v>
      </c>
      <c r="J2898" s="8">
        <f t="shared" ca="1" si="182"/>
        <v>7</v>
      </c>
      <c r="K2898" s="7" t="str">
        <f t="shared" ca="1" si="180"/>
        <v>WIN</v>
      </c>
      <c r="L2898" s="8">
        <f t="shared" ca="1" si="181"/>
        <v>35</v>
      </c>
      <c r="M2898" s="8">
        <f t="shared" ca="1" si="183"/>
        <v>93</v>
      </c>
      <c r="N2898" s="32">
        <f ca="1">SUM(L$4:L2898)/I2898</f>
        <v>3.2124352331606217E-2</v>
      </c>
      <c r="O2898" s="46">
        <f ca="1">_xlfn.VAR.P(L$4:L2898)</f>
        <v>36.091196005261885</v>
      </c>
      <c r="P2898" s="33">
        <f ca="1">COUNTIF(K$4:K2898, "WIN")/I2898</f>
        <v>2.8670120898100174E-2</v>
      </c>
    </row>
    <row r="2899" spans="9:16" x14ac:dyDescent="0.25">
      <c r="I2899" s="5">
        <v>2896</v>
      </c>
      <c r="J2899" s="8">
        <f t="shared" ca="1" si="182"/>
        <v>1</v>
      </c>
      <c r="K2899" s="7" t="str">
        <f t="shared" ca="1" si="180"/>
        <v>LOSE</v>
      </c>
      <c r="L2899" s="8">
        <f t="shared" ca="1" si="181"/>
        <v>-1</v>
      </c>
      <c r="M2899" s="8">
        <f t="shared" ca="1" si="183"/>
        <v>92</v>
      </c>
      <c r="N2899" s="32">
        <f ca="1">SUM(L$4:L2899)/I2899</f>
        <v>3.1767955801104975E-2</v>
      </c>
      <c r="O2899" s="46">
        <f ca="1">_xlfn.VAR.P(L$4:L2899)</f>
        <v>36.079101294221786</v>
      </c>
      <c r="P2899" s="33">
        <f ca="1">COUNTIF(K$4:K2899, "WIN")/I2899</f>
        <v>2.8660220994475138E-2</v>
      </c>
    </row>
    <row r="2900" spans="9:16" x14ac:dyDescent="0.25">
      <c r="I2900" s="5">
        <v>2897</v>
      </c>
      <c r="J2900" s="8">
        <f t="shared" ca="1" si="182"/>
        <v>7</v>
      </c>
      <c r="K2900" s="7" t="str">
        <f t="shared" ca="1" si="180"/>
        <v>WIN</v>
      </c>
      <c r="L2900" s="8">
        <f t="shared" ca="1" si="181"/>
        <v>35</v>
      </c>
      <c r="M2900" s="8">
        <f t="shared" ca="1" si="183"/>
        <v>127</v>
      </c>
      <c r="N2900" s="32">
        <f ca="1">SUM(L$4:L2900)/I2900</f>
        <v>4.3838453572661376E-2</v>
      </c>
      <c r="O2900" s="46">
        <f ca="1">_xlfn.VAR.P(L$4:L2900)</f>
        <v>36.488585611458845</v>
      </c>
      <c r="P2900" s="33">
        <f ca="1">COUNTIF(K$4:K2900, "WIN")/I2900</f>
        <v>2.8995512599240592E-2</v>
      </c>
    </row>
    <row r="2901" spans="9:16" x14ac:dyDescent="0.25">
      <c r="I2901" s="5">
        <v>2898</v>
      </c>
      <c r="J2901" s="8">
        <f t="shared" ca="1" si="182"/>
        <v>3</v>
      </c>
      <c r="K2901" s="7" t="str">
        <f t="shared" ca="1" si="180"/>
        <v>LOSE</v>
      </c>
      <c r="L2901" s="8">
        <f t="shared" ca="1" si="181"/>
        <v>-1</v>
      </c>
      <c r="M2901" s="8">
        <f t="shared" ca="1" si="183"/>
        <v>126</v>
      </c>
      <c r="N2901" s="32">
        <f ca="1">SUM(L$4:L2901)/I2901</f>
        <v>4.3478260869565216E-2</v>
      </c>
      <c r="O2901" s="46">
        <f ca="1">_xlfn.VAR.P(L$4:L2901)</f>
        <v>36.476370510396976</v>
      </c>
      <c r="P2901" s="33">
        <f ca="1">COUNTIF(K$4:K2901, "WIN")/I2901</f>
        <v>2.8985507246376812E-2</v>
      </c>
    </row>
    <row r="2902" spans="9:16" x14ac:dyDescent="0.25">
      <c r="I2902" s="5">
        <v>2899</v>
      </c>
      <c r="J2902" s="8">
        <f t="shared" ca="1" si="182"/>
        <v>18</v>
      </c>
      <c r="K2902" s="7" t="str">
        <f t="shared" ca="1" si="180"/>
        <v>LOSE</v>
      </c>
      <c r="L2902" s="8">
        <f t="shared" ca="1" si="181"/>
        <v>-1</v>
      </c>
      <c r="M2902" s="8">
        <f t="shared" ca="1" si="183"/>
        <v>125</v>
      </c>
      <c r="N2902" s="32">
        <f ca="1">SUM(L$4:L2902)/I2902</f>
        <v>4.3118316660917561E-2</v>
      </c>
      <c r="O2902" s="46">
        <f ca="1">_xlfn.VAR.P(L$4:L2902)</f>
        <v>36.464163577239525</v>
      </c>
      <c r="P2902" s="33">
        <f ca="1">COUNTIF(K$4:K2902, "WIN")/I2902</f>
        <v>2.8975508796136598E-2</v>
      </c>
    </row>
    <row r="2903" spans="9:16" x14ac:dyDescent="0.25">
      <c r="I2903" s="5">
        <v>2900</v>
      </c>
      <c r="J2903" s="8">
        <f t="shared" ca="1" si="182"/>
        <v>35</v>
      </c>
      <c r="K2903" s="7" t="str">
        <f t="shared" ca="1" si="180"/>
        <v>LOSE</v>
      </c>
      <c r="L2903" s="8">
        <f t="shared" ca="1" si="181"/>
        <v>-1</v>
      </c>
      <c r="M2903" s="8">
        <f t="shared" ca="1" si="183"/>
        <v>124</v>
      </c>
      <c r="N2903" s="32">
        <f ca="1">SUM(L$4:L2903)/I2903</f>
        <v>4.275862068965517E-2</v>
      </c>
      <c r="O2903" s="46">
        <f ca="1">_xlfn.VAR.P(L$4:L2903)</f>
        <v>36.451964803804991</v>
      </c>
      <c r="P2903" s="33">
        <f ca="1">COUNTIF(K$4:K2903, "WIN")/I2903</f>
        <v>2.8965517241379312E-2</v>
      </c>
    </row>
    <row r="2904" spans="9:16" x14ac:dyDescent="0.25">
      <c r="I2904" s="5">
        <v>2901</v>
      </c>
      <c r="J2904" s="8">
        <f t="shared" ca="1" si="182"/>
        <v>8</v>
      </c>
      <c r="K2904" s="7" t="str">
        <f t="shared" ca="1" si="180"/>
        <v>LOSE</v>
      </c>
      <c r="L2904" s="8">
        <f t="shared" ca="1" si="181"/>
        <v>-1</v>
      </c>
      <c r="M2904" s="8">
        <f t="shared" ca="1" si="183"/>
        <v>123</v>
      </c>
      <c r="N2904" s="32">
        <f ca="1">SUM(L$4:L2904)/I2904</f>
        <v>4.2399172699069287E-2</v>
      </c>
      <c r="O2904" s="46">
        <f ca="1">_xlfn.VAR.P(L$4:L2904)</f>
        <v>36.439774181922793</v>
      </c>
      <c r="P2904" s="33">
        <f ca="1">COUNTIF(K$4:K2904, "WIN")/I2904</f>
        <v>2.8955532574974147E-2</v>
      </c>
    </row>
    <row r="2905" spans="9:16" x14ac:dyDescent="0.25">
      <c r="I2905" s="5">
        <v>2902</v>
      </c>
      <c r="J2905" s="8">
        <f t="shared" ca="1" si="182"/>
        <v>19</v>
      </c>
      <c r="K2905" s="7" t="str">
        <f t="shared" ca="1" si="180"/>
        <v>LOSE</v>
      </c>
      <c r="L2905" s="8">
        <f t="shared" ca="1" si="181"/>
        <v>-1</v>
      </c>
      <c r="M2905" s="8">
        <f t="shared" ca="1" si="183"/>
        <v>122</v>
      </c>
      <c r="N2905" s="32">
        <f ca="1">SUM(L$4:L2905)/I2905</f>
        <v>4.203997243280496E-2</v>
      </c>
      <c r="O2905" s="46">
        <f ca="1">_xlfn.VAR.P(L$4:L2905)</f>
        <v>36.427591703433215</v>
      </c>
      <c r="P2905" s="33">
        <f ca="1">COUNTIF(K$4:K2905, "WIN")/I2905</f>
        <v>2.8945554789800137E-2</v>
      </c>
    </row>
    <row r="2906" spans="9:16" x14ac:dyDescent="0.25">
      <c r="I2906" s="5">
        <v>2903</v>
      </c>
      <c r="J2906" s="8">
        <f t="shared" ca="1" si="182"/>
        <v>8</v>
      </c>
      <c r="K2906" s="7" t="str">
        <f t="shared" ca="1" si="180"/>
        <v>LOSE</v>
      </c>
      <c r="L2906" s="8">
        <f t="shared" ca="1" si="181"/>
        <v>-1</v>
      </c>
      <c r="M2906" s="8">
        <f t="shared" ca="1" si="183"/>
        <v>121</v>
      </c>
      <c r="N2906" s="32">
        <f ca="1">SUM(L$4:L2906)/I2906</f>
        <v>4.168101963486049E-2</v>
      </c>
      <c r="O2906" s="46">
        <f ca="1">_xlfn.VAR.P(L$4:L2906)</f>
        <v>36.415417360187455</v>
      </c>
      <c r="P2906" s="33">
        <f ca="1">COUNTIF(K$4:K2906, "WIN")/I2906</f>
        <v>2.8935583878746125E-2</v>
      </c>
    </row>
    <row r="2907" spans="9:16" x14ac:dyDescent="0.25">
      <c r="I2907" s="5">
        <v>2904</v>
      </c>
      <c r="J2907" s="8">
        <f t="shared" ca="1" si="182"/>
        <v>4</v>
      </c>
      <c r="K2907" s="7" t="str">
        <f t="shared" ca="1" si="180"/>
        <v>LOSE</v>
      </c>
      <c r="L2907" s="8">
        <f t="shared" ca="1" si="181"/>
        <v>-1</v>
      </c>
      <c r="M2907" s="8">
        <f t="shared" ca="1" si="183"/>
        <v>120</v>
      </c>
      <c r="N2907" s="32">
        <f ca="1">SUM(L$4:L2907)/I2907</f>
        <v>4.1322314049586778E-2</v>
      </c>
      <c r="O2907" s="46">
        <f ca="1">_xlfn.VAR.P(L$4:L2907)</f>
        <v>36.403251144047537</v>
      </c>
      <c r="P2907" s="33">
        <f ca="1">COUNTIF(K$4:K2907, "WIN")/I2907</f>
        <v>2.8925619834710745E-2</v>
      </c>
    </row>
    <row r="2908" spans="9:16" x14ac:dyDescent="0.25">
      <c r="I2908" s="5">
        <v>2905</v>
      </c>
      <c r="J2908" s="8">
        <f t="shared" ca="1" si="182"/>
        <v>9</v>
      </c>
      <c r="K2908" s="7" t="str">
        <f t="shared" ca="1" si="180"/>
        <v>LOSE</v>
      </c>
      <c r="L2908" s="8">
        <f t="shared" ca="1" si="181"/>
        <v>-1</v>
      </c>
      <c r="M2908" s="8">
        <f t="shared" ca="1" si="183"/>
        <v>119</v>
      </c>
      <c r="N2908" s="32">
        <f ca="1">SUM(L$4:L2908)/I2908</f>
        <v>4.0963855421686748E-2</v>
      </c>
      <c r="O2908" s="46">
        <f ca="1">_xlfn.VAR.P(L$4:L2908)</f>
        <v>36.39109304688634</v>
      </c>
      <c r="P2908" s="33">
        <f ca="1">COUNTIF(K$4:K2908, "WIN")/I2908</f>
        <v>2.891566265060241E-2</v>
      </c>
    </row>
    <row r="2909" spans="9:16" x14ac:dyDescent="0.25">
      <c r="I2909" s="5">
        <v>2906</v>
      </c>
      <c r="J2909" s="8">
        <f t="shared" ca="1" si="182"/>
        <v>13</v>
      </c>
      <c r="K2909" s="7" t="str">
        <f t="shared" ca="1" si="180"/>
        <v>LOSE</v>
      </c>
      <c r="L2909" s="8">
        <f t="shared" ca="1" si="181"/>
        <v>-1</v>
      </c>
      <c r="M2909" s="8">
        <f t="shared" ca="1" si="183"/>
        <v>118</v>
      </c>
      <c r="N2909" s="32">
        <f ca="1">SUM(L$4:L2909)/I2909</f>
        <v>4.0605643496214726E-2</v>
      </c>
      <c r="O2909" s="46">
        <f ca="1">_xlfn.VAR.P(L$4:L2909)</f>
        <v>36.378943060587559</v>
      </c>
      <c r="P2909" s="33">
        <f ca="1">COUNTIF(K$4:K2909, "WIN")/I2909</f>
        <v>2.8905712319339298E-2</v>
      </c>
    </row>
    <row r="2910" spans="9:16" x14ac:dyDescent="0.25">
      <c r="I2910" s="5">
        <v>2907</v>
      </c>
      <c r="J2910" s="8">
        <f t="shared" ca="1" si="182"/>
        <v>5</v>
      </c>
      <c r="K2910" s="7" t="str">
        <f t="shared" ca="1" si="180"/>
        <v>LOSE</v>
      </c>
      <c r="L2910" s="8">
        <f t="shared" ca="1" si="181"/>
        <v>-1</v>
      </c>
      <c r="M2910" s="8">
        <f t="shared" ca="1" si="183"/>
        <v>117</v>
      </c>
      <c r="N2910" s="32">
        <f ca="1">SUM(L$4:L2910)/I2910</f>
        <v>4.0247678018575851E-2</v>
      </c>
      <c r="O2910" s="46">
        <f ca="1">_xlfn.VAR.P(L$4:L2910)</f>
        <v>36.366801177045694</v>
      </c>
      <c r="P2910" s="33">
        <f ca="1">COUNTIF(K$4:K2910, "WIN")/I2910</f>
        <v>2.8895768833849329E-2</v>
      </c>
    </row>
    <row r="2911" spans="9:16" x14ac:dyDescent="0.25">
      <c r="I2911" s="5">
        <v>2908</v>
      </c>
      <c r="J2911" s="8">
        <f t="shared" ca="1" si="182"/>
        <v>17</v>
      </c>
      <c r="K2911" s="7" t="str">
        <f t="shared" ca="1" si="180"/>
        <v>LOSE</v>
      </c>
      <c r="L2911" s="8">
        <f t="shared" ca="1" si="181"/>
        <v>-1</v>
      </c>
      <c r="M2911" s="8">
        <f t="shared" ca="1" si="183"/>
        <v>116</v>
      </c>
      <c r="N2911" s="32">
        <f ca="1">SUM(L$4:L2911)/I2911</f>
        <v>3.9889958734525444E-2</v>
      </c>
      <c r="O2911" s="46">
        <f ca="1">_xlfn.VAR.P(L$4:L2911)</f>
        <v>36.354667388166021</v>
      </c>
      <c r="P2911" s="33">
        <f ca="1">COUNTIF(K$4:K2911, "WIN")/I2911</f>
        <v>2.8885832187070151E-2</v>
      </c>
    </row>
    <row r="2912" spans="9:16" x14ac:dyDescent="0.25">
      <c r="I2912" s="5">
        <v>2909</v>
      </c>
      <c r="J2912" s="8">
        <f t="shared" ca="1" si="182"/>
        <v>5</v>
      </c>
      <c r="K2912" s="7" t="str">
        <f t="shared" ca="1" si="180"/>
        <v>LOSE</v>
      </c>
      <c r="L2912" s="8">
        <f t="shared" ca="1" si="181"/>
        <v>-1</v>
      </c>
      <c r="M2912" s="8">
        <f t="shared" ca="1" si="183"/>
        <v>115</v>
      </c>
      <c r="N2912" s="32">
        <f ca="1">SUM(L$4:L2912)/I2912</f>
        <v>3.9532485390168445E-2</v>
      </c>
      <c r="O2912" s="46">
        <f ca="1">_xlfn.VAR.P(L$4:L2912)</f>
        <v>36.342541685864603</v>
      </c>
      <c r="P2912" s="33">
        <f ca="1">COUNTIF(K$4:K2912, "WIN")/I2912</f>
        <v>2.8875902371949123E-2</v>
      </c>
    </row>
    <row r="2913" spans="9:16" x14ac:dyDescent="0.25">
      <c r="I2913" s="5">
        <v>2910</v>
      </c>
      <c r="J2913" s="8">
        <f t="shared" ca="1" si="182"/>
        <v>25</v>
      </c>
      <c r="K2913" s="7" t="str">
        <f t="shared" ca="1" si="180"/>
        <v>LOSE</v>
      </c>
      <c r="L2913" s="8">
        <f t="shared" ca="1" si="181"/>
        <v>-1</v>
      </c>
      <c r="M2913" s="8">
        <f t="shared" ca="1" si="183"/>
        <v>114</v>
      </c>
      <c r="N2913" s="32">
        <f ca="1">SUM(L$4:L2913)/I2913</f>
        <v>3.9175257731958762E-2</v>
      </c>
      <c r="O2913" s="46">
        <f ca="1">_xlfn.VAR.P(L$4:L2913)</f>
        <v>36.330424062068232</v>
      </c>
      <c r="P2913" s="33">
        <f ca="1">COUNTIF(K$4:K2913, "WIN")/I2913</f>
        <v>2.88659793814433E-2</v>
      </c>
    </row>
    <row r="2914" spans="9:16" x14ac:dyDescent="0.25">
      <c r="I2914" s="5">
        <v>2911</v>
      </c>
      <c r="J2914" s="8">
        <f t="shared" ca="1" si="182"/>
        <v>35</v>
      </c>
      <c r="K2914" s="7" t="str">
        <f t="shared" ca="1" si="180"/>
        <v>LOSE</v>
      </c>
      <c r="L2914" s="8">
        <f t="shared" ca="1" si="181"/>
        <v>-1</v>
      </c>
      <c r="M2914" s="8">
        <f t="shared" ca="1" si="183"/>
        <v>113</v>
      </c>
      <c r="N2914" s="32">
        <f ca="1">SUM(L$4:L2914)/I2914</f>
        <v>3.8818275506698731E-2</v>
      </c>
      <c r="O2914" s="46">
        <f ca="1">_xlfn.VAR.P(L$4:L2914)</f>
        <v>36.318314508714444</v>
      </c>
      <c r="P2914" s="33">
        <f ca="1">COUNTIF(K$4:K2914, "WIN")/I2914</f>
        <v>2.8856063208519408E-2</v>
      </c>
    </row>
    <row r="2915" spans="9:16" x14ac:dyDescent="0.25">
      <c r="I2915" s="5">
        <v>2912</v>
      </c>
      <c r="J2915" s="8">
        <f t="shared" ca="1" si="182"/>
        <v>32</v>
      </c>
      <c r="K2915" s="7" t="str">
        <f t="shared" ca="1" si="180"/>
        <v>LOSE</v>
      </c>
      <c r="L2915" s="8">
        <f t="shared" ca="1" si="181"/>
        <v>-1</v>
      </c>
      <c r="M2915" s="8">
        <f t="shared" ca="1" si="183"/>
        <v>112</v>
      </c>
      <c r="N2915" s="32">
        <f ca="1">SUM(L$4:L2915)/I2915</f>
        <v>3.8461538461538464E-2</v>
      </c>
      <c r="O2915" s="46">
        <f ca="1">_xlfn.VAR.P(L$4:L2915)</f>
        <v>36.306213017751482</v>
      </c>
      <c r="P2915" s="33">
        <f ca="1">COUNTIF(K$4:K2915, "WIN")/I2915</f>
        <v>2.8846153846153848E-2</v>
      </c>
    </row>
    <row r="2916" spans="9:16" x14ac:dyDescent="0.25">
      <c r="I2916" s="5">
        <v>2913</v>
      </c>
      <c r="J2916" s="8">
        <f t="shared" ca="1" si="182"/>
        <v>8</v>
      </c>
      <c r="K2916" s="7" t="str">
        <f t="shared" ca="1" si="180"/>
        <v>LOSE</v>
      </c>
      <c r="L2916" s="8">
        <f t="shared" ca="1" si="181"/>
        <v>-1</v>
      </c>
      <c r="M2916" s="8">
        <f t="shared" ca="1" si="183"/>
        <v>111</v>
      </c>
      <c r="N2916" s="32">
        <f ca="1">SUM(L$4:L2916)/I2916</f>
        <v>3.8105046343975282E-2</v>
      </c>
      <c r="O2916" s="46">
        <f ca="1">_xlfn.VAR.P(L$4:L2916)</f>
        <v>36.294119581138283</v>
      </c>
      <c r="P2916" s="33">
        <f ca="1">COUNTIF(K$4:K2916, "WIN")/I2916</f>
        <v>2.8836251287332648E-2</v>
      </c>
    </row>
    <row r="2917" spans="9:16" x14ac:dyDescent="0.25">
      <c r="I2917" s="5">
        <v>2914</v>
      </c>
      <c r="J2917" s="8">
        <f t="shared" ca="1" si="182"/>
        <v>11</v>
      </c>
      <c r="K2917" s="7" t="str">
        <f t="shared" ca="1" si="180"/>
        <v>LOSE</v>
      </c>
      <c r="L2917" s="8">
        <f t="shared" ca="1" si="181"/>
        <v>-1</v>
      </c>
      <c r="M2917" s="8">
        <f t="shared" ca="1" si="183"/>
        <v>110</v>
      </c>
      <c r="N2917" s="32">
        <f ca="1">SUM(L$4:L2917)/I2917</f>
        <v>3.774879890185312E-2</v>
      </c>
      <c r="O2917" s="46">
        <f ca="1">_xlfn.VAR.P(L$4:L2917)</f>
        <v>36.28203419084447</v>
      </c>
      <c r="P2917" s="33">
        <f ca="1">COUNTIF(K$4:K2917, "WIN")/I2917</f>
        <v>2.8826355525051476E-2</v>
      </c>
    </row>
    <row r="2918" spans="9:16" x14ac:dyDescent="0.25">
      <c r="I2918" s="5">
        <v>2915</v>
      </c>
      <c r="J2918" s="8">
        <f t="shared" ca="1" si="182"/>
        <v>34</v>
      </c>
      <c r="K2918" s="7" t="str">
        <f t="shared" ca="1" si="180"/>
        <v>LOSE</v>
      </c>
      <c r="L2918" s="8">
        <f t="shared" ca="1" si="181"/>
        <v>-1</v>
      </c>
      <c r="M2918" s="8">
        <f t="shared" ca="1" si="183"/>
        <v>109</v>
      </c>
      <c r="N2918" s="32">
        <f ca="1">SUM(L$4:L2918)/I2918</f>
        <v>3.7392795883361918E-2</v>
      </c>
      <c r="O2918" s="46">
        <f ca="1">_xlfn.VAR.P(L$4:L2918)</f>
        <v>36.269956838850334</v>
      </c>
      <c r="P2918" s="33">
        <f ca="1">COUNTIF(K$4:K2918, "WIN")/I2918</f>
        <v>2.8816466552315609E-2</v>
      </c>
    </row>
    <row r="2919" spans="9:16" x14ac:dyDescent="0.25">
      <c r="I2919" s="5">
        <v>2916</v>
      </c>
      <c r="J2919" s="8">
        <f t="shared" ca="1" si="182"/>
        <v>23</v>
      </c>
      <c r="K2919" s="7" t="str">
        <f t="shared" ca="1" si="180"/>
        <v>LOSE</v>
      </c>
      <c r="L2919" s="8">
        <f t="shared" ca="1" si="181"/>
        <v>-1</v>
      </c>
      <c r="M2919" s="8">
        <f t="shared" ca="1" si="183"/>
        <v>108</v>
      </c>
      <c r="N2919" s="32">
        <f ca="1">SUM(L$4:L2919)/I2919</f>
        <v>3.7037037037037035E-2</v>
      </c>
      <c r="O2919" s="46">
        <f ca="1">_xlfn.VAR.P(L$4:L2919)</f>
        <v>36.257887517146777</v>
      </c>
      <c r="P2919" s="33">
        <f ca="1">COUNTIF(K$4:K2919, "WIN")/I2919</f>
        <v>2.8806584362139918E-2</v>
      </c>
    </row>
    <row r="2920" spans="9:16" x14ac:dyDescent="0.25">
      <c r="I2920" s="5">
        <v>2917</v>
      </c>
      <c r="J2920" s="8">
        <f t="shared" ca="1" si="182"/>
        <v>18</v>
      </c>
      <c r="K2920" s="7" t="str">
        <f t="shared" ca="1" si="180"/>
        <v>LOSE</v>
      </c>
      <c r="L2920" s="8">
        <f t="shared" ca="1" si="181"/>
        <v>-1</v>
      </c>
      <c r="M2920" s="8">
        <f t="shared" ca="1" si="183"/>
        <v>107</v>
      </c>
      <c r="N2920" s="32">
        <f ca="1">SUM(L$4:L2920)/I2920</f>
        <v>3.6681522111758659E-2</v>
      </c>
      <c r="O2920" s="46">
        <f ca="1">_xlfn.VAR.P(L$4:L2920)</f>
        <v>36.245826217735356</v>
      </c>
      <c r="P2920" s="33">
        <f ca="1">COUNTIF(K$4:K2920, "WIN")/I2920</f>
        <v>2.8796708947548853E-2</v>
      </c>
    </row>
    <row r="2921" spans="9:16" x14ac:dyDescent="0.25">
      <c r="I2921" s="5">
        <v>2918</v>
      </c>
      <c r="J2921" s="8">
        <f t="shared" ca="1" si="182"/>
        <v>13</v>
      </c>
      <c r="K2921" s="7" t="str">
        <f t="shared" ca="1" si="180"/>
        <v>LOSE</v>
      </c>
      <c r="L2921" s="8">
        <f t="shared" ca="1" si="181"/>
        <v>-1</v>
      </c>
      <c r="M2921" s="8">
        <f t="shared" ca="1" si="183"/>
        <v>106</v>
      </c>
      <c r="N2921" s="32">
        <f ca="1">SUM(L$4:L2921)/I2921</f>
        <v>3.6326250856751202E-2</v>
      </c>
      <c r="O2921" s="46">
        <f ca="1">_xlfn.VAR.P(L$4:L2921)</f>
        <v>36.233772932628234</v>
      </c>
      <c r="P2921" s="33">
        <f ca="1">COUNTIF(K$4:K2921, "WIN")/I2921</f>
        <v>2.8786840301576421E-2</v>
      </c>
    </row>
    <row r="2922" spans="9:16" x14ac:dyDescent="0.25">
      <c r="I2922" s="5">
        <v>2919</v>
      </c>
      <c r="J2922" s="8">
        <f t="shared" ca="1" si="182"/>
        <v>4</v>
      </c>
      <c r="K2922" s="7" t="str">
        <f t="shared" ca="1" si="180"/>
        <v>LOSE</v>
      </c>
      <c r="L2922" s="8">
        <f t="shared" ca="1" si="181"/>
        <v>-1</v>
      </c>
      <c r="M2922" s="8">
        <f t="shared" ca="1" si="183"/>
        <v>105</v>
      </c>
      <c r="N2922" s="32">
        <f ca="1">SUM(L$4:L2922)/I2922</f>
        <v>3.5971223021582732E-2</v>
      </c>
      <c r="O2922" s="46">
        <f ca="1">_xlfn.VAR.P(L$4:L2922)</f>
        <v>36.221727653848141</v>
      </c>
      <c r="P2922" s="33">
        <f ca="1">COUNTIF(K$4:K2922, "WIN")/I2922</f>
        <v>2.8776978417266189E-2</v>
      </c>
    </row>
    <row r="2923" spans="9:16" x14ac:dyDescent="0.25">
      <c r="I2923" s="5">
        <v>2920</v>
      </c>
      <c r="J2923" s="8">
        <f t="shared" ca="1" si="182"/>
        <v>31</v>
      </c>
      <c r="K2923" s="7" t="str">
        <f t="shared" ca="1" si="180"/>
        <v>LOSE</v>
      </c>
      <c r="L2923" s="8">
        <f t="shared" ca="1" si="181"/>
        <v>-1</v>
      </c>
      <c r="M2923" s="8">
        <f t="shared" ca="1" si="183"/>
        <v>104</v>
      </c>
      <c r="N2923" s="32">
        <f ca="1">SUM(L$4:L2923)/I2923</f>
        <v>3.5616438356164383E-2</v>
      </c>
      <c r="O2923" s="46">
        <f ca="1">_xlfn.VAR.P(L$4:L2923)</f>
        <v>36.209690373428408</v>
      </c>
      <c r="P2923" s="33">
        <f ca="1">COUNTIF(K$4:K2923, "WIN")/I2923</f>
        <v>2.8767123287671233E-2</v>
      </c>
    </row>
    <row r="2924" spans="9:16" x14ac:dyDescent="0.25">
      <c r="I2924" s="5">
        <v>2921</v>
      </c>
      <c r="J2924" s="8">
        <f t="shared" ca="1" si="182"/>
        <v>30</v>
      </c>
      <c r="K2924" s="7" t="str">
        <f t="shared" ca="1" si="180"/>
        <v>LOSE</v>
      </c>
      <c r="L2924" s="8">
        <f t="shared" ca="1" si="181"/>
        <v>-1</v>
      </c>
      <c r="M2924" s="8">
        <f t="shared" ca="1" si="183"/>
        <v>103</v>
      </c>
      <c r="N2924" s="32">
        <f ca="1">SUM(L$4:L2924)/I2924</f>
        <v>3.5261896610749743E-2</v>
      </c>
      <c r="O2924" s="46">
        <f ca="1">_xlfn.VAR.P(L$4:L2924)</f>
        <v>36.197661083412903</v>
      </c>
      <c r="P2924" s="33">
        <f ca="1">COUNTIF(K$4:K2924, "WIN")/I2924</f>
        <v>2.8757274905854158E-2</v>
      </c>
    </row>
    <row r="2925" spans="9:16" x14ac:dyDescent="0.25">
      <c r="I2925" s="5">
        <v>2922</v>
      </c>
      <c r="J2925" s="8">
        <f t="shared" ca="1" si="182"/>
        <v>14</v>
      </c>
      <c r="K2925" s="7" t="str">
        <f t="shared" ca="1" si="180"/>
        <v>LOSE</v>
      </c>
      <c r="L2925" s="8">
        <f t="shared" ca="1" si="181"/>
        <v>-1</v>
      </c>
      <c r="M2925" s="8">
        <f t="shared" ca="1" si="183"/>
        <v>102</v>
      </c>
      <c r="N2925" s="32">
        <f ca="1">SUM(L$4:L2925)/I2925</f>
        <v>3.4907597535934289E-2</v>
      </c>
      <c r="O2925" s="46">
        <f ca="1">_xlfn.VAR.P(L$4:L2925)</f>
        <v>36.185639775856032</v>
      </c>
      <c r="P2925" s="33">
        <f ca="1">COUNTIF(K$4:K2925, "WIN")/I2925</f>
        <v>2.8747433264887063E-2</v>
      </c>
    </row>
    <row r="2926" spans="9:16" x14ac:dyDescent="0.25">
      <c r="I2926" s="5">
        <v>2923</v>
      </c>
      <c r="J2926" s="8">
        <f t="shared" ca="1" si="182"/>
        <v>23</v>
      </c>
      <c r="K2926" s="7" t="str">
        <f t="shared" ca="1" si="180"/>
        <v>LOSE</v>
      </c>
      <c r="L2926" s="8">
        <f t="shared" ca="1" si="181"/>
        <v>-1</v>
      </c>
      <c r="M2926" s="8">
        <f t="shared" ca="1" si="183"/>
        <v>101</v>
      </c>
      <c r="N2926" s="32">
        <f ca="1">SUM(L$4:L2926)/I2926</f>
        <v>3.4553540882654804E-2</v>
      </c>
      <c r="O2926" s="46">
        <f ca="1">_xlfn.VAR.P(L$4:L2926)</f>
        <v>36.173626442822737</v>
      </c>
      <c r="P2926" s="33">
        <f ca="1">COUNTIF(K$4:K2926, "WIN")/I2926</f>
        <v>2.8737598357851522E-2</v>
      </c>
    </row>
    <row r="2927" spans="9:16" x14ac:dyDescent="0.25">
      <c r="I2927" s="5">
        <v>2924</v>
      </c>
      <c r="J2927" s="8">
        <f t="shared" ca="1" si="182"/>
        <v>16</v>
      </c>
      <c r="K2927" s="7" t="str">
        <f t="shared" ca="1" si="180"/>
        <v>LOSE</v>
      </c>
      <c r="L2927" s="8">
        <f t="shared" ca="1" si="181"/>
        <v>-1</v>
      </c>
      <c r="M2927" s="8">
        <f t="shared" ca="1" si="183"/>
        <v>100</v>
      </c>
      <c r="N2927" s="32">
        <f ca="1">SUM(L$4:L2927)/I2927</f>
        <v>3.4199726402188782E-2</v>
      </c>
      <c r="O2927" s="46">
        <f ca="1">_xlfn.VAR.P(L$4:L2927)</f>
        <v>36.161621076388435</v>
      </c>
      <c r="P2927" s="33">
        <f ca="1">COUNTIF(K$4:K2927, "WIN")/I2927</f>
        <v>2.8727770177838577E-2</v>
      </c>
    </row>
    <row r="2928" spans="9:16" x14ac:dyDescent="0.25">
      <c r="I2928" s="5">
        <v>2925</v>
      </c>
      <c r="J2928" s="8">
        <f t="shared" ca="1" si="182"/>
        <v>22</v>
      </c>
      <c r="K2928" s="7" t="str">
        <f t="shared" ca="1" si="180"/>
        <v>LOSE</v>
      </c>
      <c r="L2928" s="8">
        <f t="shared" ca="1" si="181"/>
        <v>-1</v>
      </c>
      <c r="M2928" s="8">
        <f t="shared" ca="1" si="183"/>
        <v>99</v>
      </c>
      <c r="N2928" s="32">
        <f ca="1">SUM(L$4:L2928)/I2928</f>
        <v>3.3846153846153845E-2</v>
      </c>
      <c r="O2928" s="46">
        <f ca="1">_xlfn.VAR.P(L$4:L2928)</f>
        <v>36.149623668639052</v>
      </c>
      <c r="P2928" s="33">
        <f ca="1">COUNTIF(K$4:K2928, "WIN")/I2928</f>
        <v>2.8717948717948718E-2</v>
      </c>
    </row>
    <row r="2929" spans="9:16" x14ac:dyDescent="0.25">
      <c r="I2929" s="5">
        <v>2926</v>
      </c>
      <c r="J2929" s="8">
        <f t="shared" ca="1" si="182"/>
        <v>18</v>
      </c>
      <c r="K2929" s="7" t="str">
        <f t="shared" ca="1" si="180"/>
        <v>LOSE</v>
      </c>
      <c r="L2929" s="8">
        <f t="shared" ca="1" si="181"/>
        <v>-1</v>
      </c>
      <c r="M2929" s="8">
        <f t="shared" ca="1" si="183"/>
        <v>98</v>
      </c>
      <c r="N2929" s="32">
        <f ca="1">SUM(L$4:L2929)/I2929</f>
        <v>3.3492822966507178E-2</v>
      </c>
      <c r="O2929" s="46">
        <f ca="1">_xlfn.VAR.P(L$4:L2929)</f>
        <v>36.137634211670978</v>
      </c>
      <c r="P2929" s="33">
        <f ca="1">COUNTIF(K$4:K2929, "WIN")/I2929</f>
        <v>2.8708133971291867E-2</v>
      </c>
    </row>
    <row r="2930" spans="9:16" x14ac:dyDescent="0.25">
      <c r="I2930" s="5">
        <v>2927</v>
      </c>
      <c r="J2930" s="8">
        <f t="shared" ca="1" si="182"/>
        <v>10</v>
      </c>
      <c r="K2930" s="7" t="str">
        <f t="shared" ca="1" si="180"/>
        <v>LOSE</v>
      </c>
      <c r="L2930" s="8">
        <f t="shared" ca="1" si="181"/>
        <v>-1</v>
      </c>
      <c r="M2930" s="8">
        <f t="shared" ca="1" si="183"/>
        <v>97</v>
      </c>
      <c r="N2930" s="32">
        <f ca="1">SUM(L$4:L2930)/I2930</f>
        <v>3.3139733515544924E-2</v>
      </c>
      <c r="O2930" s="46">
        <f ca="1">_xlfn.VAR.P(L$4:L2930)</f>
        <v>36.125652697591043</v>
      </c>
      <c r="P2930" s="33">
        <f ca="1">COUNTIF(K$4:K2930, "WIN")/I2930</f>
        <v>2.869832593098736E-2</v>
      </c>
    </row>
    <row r="2931" spans="9:16" x14ac:dyDescent="0.25">
      <c r="I2931" s="5">
        <v>2928</v>
      </c>
      <c r="J2931" s="8">
        <f t="shared" ca="1" si="182"/>
        <v>12</v>
      </c>
      <c r="K2931" s="7" t="str">
        <f t="shared" ca="1" si="180"/>
        <v>LOSE</v>
      </c>
      <c r="L2931" s="8">
        <f t="shared" ca="1" si="181"/>
        <v>-1</v>
      </c>
      <c r="M2931" s="8">
        <f t="shared" ca="1" si="183"/>
        <v>96</v>
      </c>
      <c r="N2931" s="32">
        <f ca="1">SUM(L$4:L2931)/I2931</f>
        <v>3.2786885245901641E-2</v>
      </c>
      <c r="O2931" s="46">
        <f ca="1">_xlfn.VAR.P(L$4:L2931)</f>
        <v>36.113679118516529</v>
      </c>
      <c r="P2931" s="33">
        <f ca="1">COUNTIF(K$4:K2931, "WIN")/I2931</f>
        <v>2.8688524590163935E-2</v>
      </c>
    </row>
    <row r="2932" spans="9:16" x14ac:dyDescent="0.25">
      <c r="I2932" s="5">
        <v>2929</v>
      </c>
      <c r="J2932" s="8">
        <f t="shared" ca="1" si="182"/>
        <v>19</v>
      </c>
      <c r="K2932" s="7" t="str">
        <f t="shared" ca="1" si="180"/>
        <v>LOSE</v>
      </c>
      <c r="L2932" s="8">
        <f t="shared" ca="1" si="181"/>
        <v>-1</v>
      </c>
      <c r="M2932" s="8">
        <f t="shared" ca="1" si="183"/>
        <v>95</v>
      </c>
      <c r="N2932" s="32">
        <f ca="1">SUM(L$4:L2932)/I2932</f>
        <v>3.2434277910549675E-2</v>
      </c>
      <c r="O2932" s="46">
        <f ca="1">_xlfn.VAR.P(L$4:L2932)</f>
        <v>36.101713466575113</v>
      </c>
      <c r="P2932" s="33">
        <f ca="1">COUNTIF(K$4:K2932, "WIN")/I2932</f>
        <v>2.8678729941959712E-2</v>
      </c>
    </row>
    <row r="2933" spans="9:16" x14ac:dyDescent="0.25">
      <c r="I2933" s="5">
        <v>2930</v>
      </c>
      <c r="J2933" s="8">
        <f t="shared" ca="1" si="182"/>
        <v>15</v>
      </c>
      <c r="K2933" s="7" t="str">
        <f t="shared" ca="1" si="180"/>
        <v>LOSE</v>
      </c>
      <c r="L2933" s="8">
        <f t="shared" ca="1" si="181"/>
        <v>-1</v>
      </c>
      <c r="M2933" s="8">
        <f t="shared" ca="1" si="183"/>
        <v>94</v>
      </c>
      <c r="N2933" s="32">
        <f ca="1">SUM(L$4:L2933)/I2933</f>
        <v>3.2081911262798635E-2</v>
      </c>
      <c r="O2933" s="46">
        <f ca="1">_xlfn.VAR.P(L$4:L2933)</f>
        <v>36.08975573390488</v>
      </c>
      <c r="P2933" s="33">
        <f ca="1">COUNTIF(K$4:K2933, "WIN")/I2933</f>
        <v>2.8668941979522185E-2</v>
      </c>
    </row>
    <row r="2934" spans="9:16" x14ac:dyDescent="0.25">
      <c r="I2934" s="5">
        <v>2931</v>
      </c>
      <c r="J2934" s="8">
        <f t="shared" ca="1" si="182"/>
        <v>10</v>
      </c>
      <c r="K2934" s="7" t="str">
        <f t="shared" ca="1" si="180"/>
        <v>LOSE</v>
      </c>
      <c r="L2934" s="8">
        <f t="shared" ca="1" si="181"/>
        <v>-1</v>
      </c>
      <c r="M2934" s="8">
        <f t="shared" ca="1" si="183"/>
        <v>93</v>
      </c>
      <c r="N2934" s="32">
        <f ca="1">SUM(L$4:L2934)/I2934</f>
        <v>3.1729785056294778E-2</v>
      </c>
      <c r="O2934" s="46">
        <f ca="1">_xlfn.VAR.P(L$4:L2934)</f>
        <v>36.077805912654306</v>
      </c>
      <c r="P2934" s="33">
        <f ca="1">COUNTIF(K$4:K2934, "WIN")/I2934</f>
        <v>2.8659160696008188E-2</v>
      </c>
    </row>
    <row r="2935" spans="9:16" x14ac:dyDescent="0.25">
      <c r="I2935" s="5">
        <v>2932</v>
      </c>
      <c r="J2935" s="8">
        <f t="shared" ca="1" si="182"/>
        <v>19</v>
      </c>
      <c r="K2935" s="7" t="str">
        <f t="shared" ca="1" si="180"/>
        <v>LOSE</v>
      </c>
      <c r="L2935" s="8">
        <f t="shared" ca="1" si="181"/>
        <v>-1</v>
      </c>
      <c r="M2935" s="8">
        <f t="shared" ca="1" si="183"/>
        <v>92</v>
      </c>
      <c r="N2935" s="32">
        <f ca="1">SUM(L$4:L2935)/I2935</f>
        <v>3.1377899045020467E-2</v>
      </c>
      <c r="O2935" s="46">
        <f ca="1">_xlfn.VAR.P(L$4:L2935)</f>
        <v>36.065863994982216</v>
      </c>
      <c r="P2935" s="33">
        <f ca="1">COUNTIF(K$4:K2935, "WIN")/I2935</f>
        <v>2.8649386084583901E-2</v>
      </c>
    </row>
    <row r="2936" spans="9:16" x14ac:dyDescent="0.25">
      <c r="I2936" s="5">
        <v>2933</v>
      </c>
      <c r="J2936" s="8">
        <f t="shared" ca="1" si="182"/>
        <v>2</v>
      </c>
      <c r="K2936" s="7" t="str">
        <f t="shared" ca="1" si="180"/>
        <v>LOSE</v>
      </c>
      <c r="L2936" s="8">
        <f t="shared" ca="1" si="181"/>
        <v>-1</v>
      </c>
      <c r="M2936" s="8">
        <f t="shared" ca="1" si="183"/>
        <v>91</v>
      </c>
      <c r="N2936" s="32">
        <f ca="1">SUM(L$4:L2936)/I2936</f>
        <v>3.1026252983293555E-2</v>
      </c>
      <c r="O2936" s="46">
        <f ca="1">_xlfn.VAR.P(L$4:L2936)</f>
        <v>36.053929973057798</v>
      </c>
      <c r="P2936" s="33">
        <f ca="1">COUNTIF(K$4:K2936, "WIN")/I2936</f>
        <v>2.8639618138424822E-2</v>
      </c>
    </row>
    <row r="2937" spans="9:16" x14ac:dyDescent="0.25">
      <c r="I2937" s="5">
        <v>2934</v>
      </c>
      <c r="J2937" s="8">
        <f t="shared" ca="1" si="182"/>
        <v>15</v>
      </c>
      <c r="K2937" s="7" t="str">
        <f t="shared" ca="1" si="180"/>
        <v>LOSE</v>
      </c>
      <c r="L2937" s="8">
        <f t="shared" ca="1" si="181"/>
        <v>-1</v>
      </c>
      <c r="M2937" s="8">
        <f t="shared" ca="1" si="183"/>
        <v>90</v>
      </c>
      <c r="N2937" s="32">
        <f ca="1">SUM(L$4:L2937)/I2937</f>
        <v>3.0674846625766871E-2</v>
      </c>
      <c r="O2937" s="46">
        <f ca="1">_xlfn.VAR.P(L$4:L2937)</f>
        <v>36.042003839060563</v>
      </c>
      <c r="P2937" s="33">
        <f ca="1">COUNTIF(K$4:K2937, "WIN")/I2937</f>
        <v>2.8629856850715747E-2</v>
      </c>
    </row>
    <row r="2938" spans="9:16" x14ac:dyDescent="0.25">
      <c r="I2938" s="5">
        <v>2935</v>
      </c>
      <c r="J2938" s="8">
        <f t="shared" ca="1" si="182"/>
        <v>21</v>
      </c>
      <c r="K2938" s="7" t="str">
        <f t="shared" ca="1" si="180"/>
        <v>LOSE</v>
      </c>
      <c r="L2938" s="8">
        <f t="shared" ca="1" si="181"/>
        <v>-1</v>
      </c>
      <c r="M2938" s="8">
        <f t="shared" ca="1" si="183"/>
        <v>89</v>
      </c>
      <c r="N2938" s="32">
        <f ca="1">SUM(L$4:L2938)/I2938</f>
        <v>3.0323679727427597E-2</v>
      </c>
      <c r="O2938" s="46">
        <f ca="1">_xlfn.VAR.P(L$4:L2938)</f>
        <v>36.030085585180323</v>
      </c>
      <c r="P2938" s="33">
        <f ca="1">COUNTIF(K$4:K2938, "WIN")/I2938</f>
        <v>2.8620102214650767E-2</v>
      </c>
    </row>
    <row r="2939" spans="9:16" x14ac:dyDescent="0.25">
      <c r="I2939" s="5">
        <v>2936</v>
      </c>
      <c r="J2939" s="8">
        <f t="shared" ca="1" si="182"/>
        <v>21</v>
      </c>
      <c r="K2939" s="7" t="str">
        <f t="shared" ca="1" si="180"/>
        <v>LOSE</v>
      </c>
      <c r="L2939" s="8">
        <f t="shared" ca="1" si="181"/>
        <v>-1</v>
      </c>
      <c r="M2939" s="8">
        <f t="shared" ca="1" si="183"/>
        <v>88</v>
      </c>
      <c r="N2939" s="32">
        <f ca="1">SUM(L$4:L2939)/I2939</f>
        <v>2.9972752043596729E-2</v>
      </c>
      <c r="O2939" s="46">
        <f ca="1">_xlfn.VAR.P(L$4:L2939)</f>
        <v>36.018175203617218</v>
      </c>
      <c r="P2939" s="33">
        <f ca="1">COUNTIF(K$4:K2939, "WIN")/I2939</f>
        <v>2.8610354223433242E-2</v>
      </c>
    </row>
    <row r="2940" spans="9:16" x14ac:dyDescent="0.25">
      <c r="I2940" s="5">
        <v>2937</v>
      </c>
      <c r="J2940" s="8">
        <f t="shared" ca="1" si="182"/>
        <v>26</v>
      </c>
      <c r="K2940" s="7" t="str">
        <f t="shared" ca="1" si="180"/>
        <v>LOSE</v>
      </c>
      <c r="L2940" s="8">
        <f t="shared" ca="1" si="181"/>
        <v>-1</v>
      </c>
      <c r="M2940" s="8">
        <f t="shared" ca="1" si="183"/>
        <v>87</v>
      </c>
      <c r="N2940" s="32">
        <f ca="1">SUM(L$4:L2940)/I2940</f>
        <v>2.9622063329928498E-2</v>
      </c>
      <c r="O2940" s="46">
        <f ca="1">_xlfn.VAR.P(L$4:L2940)</f>
        <v>36.006272686581646</v>
      </c>
      <c r="P2940" s="33">
        <f ca="1">COUNTIF(K$4:K2940, "WIN")/I2940</f>
        <v>2.8600612870275793E-2</v>
      </c>
    </row>
    <row r="2941" spans="9:16" x14ac:dyDescent="0.25">
      <c r="I2941" s="5">
        <v>2938</v>
      </c>
      <c r="J2941" s="8">
        <f t="shared" ca="1" si="182"/>
        <v>4</v>
      </c>
      <c r="K2941" s="7" t="str">
        <f t="shared" ca="1" si="180"/>
        <v>LOSE</v>
      </c>
      <c r="L2941" s="8">
        <f t="shared" ca="1" si="181"/>
        <v>-1</v>
      </c>
      <c r="M2941" s="8">
        <f t="shared" ca="1" si="183"/>
        <v>86</v>
      </c>
      <c r="N2941" s="32">
        <f ca="1">SUM(L$4:L2941)/I2941</f>
        <v>2.9271613342409804E-2</v>
      </c>
      <c r="O2941" s="46">
        <f ca="1">_xlfn.VAR.P(L$4:L2941)</f>
        <v>35.994378026294264</v>
      </c>
      <c r="P2941" s="33">
        <f ca="1">COUNTIF(K$4:K2941, "WIN")/I2941</f>
        <v>2.8590878148400271E-2</v>
      </c>
    </row>
    <row r="2942" spans="9:16" x14ac:dyDescent="0.25">
      <c r="I2942" s="5">
        <v>2939</v>
      </c>
      <c r="J2942" s="8">
        <f t="shared" ca="1" si="182"/>
        <v>29</v>
      </c>
      <c r="K2942" s="7" t="str">
        <f t="shared" ca="1" si="180"/>
        <v>LOSE</v>
      </c>
      <c r="L2942" s="8">
        <f t="shared" ca="1" si="181"/>
        <v>-1</v>
      </c>
      <c r="M2942" s="8">
        <f t="shared" ca="1" si="183"/>
        <v>85</v>
      </c>
      <c r="N2942" s="32">
        <f ca="1">SUM(L$4:L2942)/I2942</f>
        <v>2.8921401837359646E-2</v>
      </c>
      <c r="O2942" s="46">
        <f ca="1">_xlfn.VAR.P(L$4:L2942)</f>
        <v>35.982491214985991</v>
      </c>
      <c r="P2942" s="33">
        <f ca="1">COUNTIF(K$4:K2942, "WIN")/I2942</f>
        <v>2.8581150051037767E-2</v>
      </c>
    </row>
    <row r="2943" spans="9:16" x14ac:dyDescent="0.25">
      <c r="I2943" s="5">
        <v>2940</v>
      </c>
      <c r="J2943" s="8">
        <f t="shared" ca="1" si="182"/>
        <v>34</v>
      </c>
      <c r="K2943" s="7" t="str">
        <f t="shared" ca="1" si="180"/>
        <v>LOSE</v>
      </c>
      <c r="L2943" s="8">
        <f t="shared" ca="1" si="181"/>
        <v>-1</v>
      </c>
      <c r="M2943" s="8">
        <f t="shared" ca="1" si="183"/>
        <v>84</v>
      </c>
      <c r="N2943" s="32">
        <f ca="1">SUM(L$4:L2943)/I2943</f>
        <v>2.8571428571428571E-2</v>
      </c>
      <c r="O2943" s="46">
        <f ca="1">_xlfn.VAR.P(L$4:L2943)</f>
        <v>35.970612244897957</v>
      </c>
      <c r="P2943" s="33">
        <f ca="1">COUNTIF(K$4:K2943, "WIN")/I2943</f>
        <v>2.8571428571428571E-2</v>
      </c>
    </row>
    <row r="2944" spans="9:16" x14ac:dyDescent="0.25">
      <c r="I2944" s="5">
        <v>2941</v>
      </c>
      <c r="J2944" s="8">
        <f t="shared" ca="1" si="182"/>
        <v>24</v>
      </c>
      <c r="K2944" s="7" t="str">
        <f t="shared" ca="1" si="180"/>
        <v>LOSE</v>
      </c>
      <c r="L2944" s="8">
        <f t="shared" ca="1" si="181"/>
        <v>-1</v>
      </c>
      <c r="M2944" s="8">
        <f t="shared" ca="1" si="183"/>
        <v>83</v>
      </c>
      <c r="N2944" s="32">
        <f ca="1">SUM(L$4:L2944)/I2944</f>
        <v>2.8221693301598096E-2</v>
      </c>
      <c r="O2944" s="46">
        <f ca="1">_xlfn.VAR.P(L$4:L2944)</f>
        <v>35.958741108281522</v>
      </c>
      <c r="P2944" s="33">
        <f ca="1">COUNTIF(K$4:K2944, "WIN")/I2944</f>
        <v>2.8561713702822171E-2</v>
      </c>
    </row>
    <row r="2945" spans="9:16" x14ac:dyDescent="0.25">
      <c r="I2945" s="5">
        <v>2942</v>
      </c>
      <c r="J2945" s="8">
        <f t="shared" ca="1" si="182"/>
        <v>3</v>
      </c>
      <c r="K2945" s="7" t="str">
        <f t="shared" ca="1" si="180"/>
        <v>LOSE</v>
      </c>
      <c r="L2945" s="8">
        <f t="shared" ca="1" si="181"/>
        <v>-1</v>
      </c>
      <c r="M2945" s="8">
        <f t="shared" ca="1" si="183"/>
        <v>82</v>
      </c>
      <c r="N2945" s="32">
        <f ca="1">SUM(L$4:L2945)/I2945</f>
        <v>2.7872195785180149E-2</v>
      </c>
      <c r="O2945" s="46">
        <f ca="1">_xlfn.VAR.P(L$4:L2945)</f>
        <v>35.946877797398237</v>
      </c>
      <c r="P2945" s="33">
        <f ca="1">COUNTIF(K$4:K2945, "WIN")/I2945</f>
        <v>2.8552005438477225E-2</v>
      </c>
    </row>
    <row r="2946" spans="9:16" x14ac:dyDescent="0.25">
      <c r="I2946" s="5">
        <v>2943</v>
      </c>
      <c r="J2946" s="8">
        <f t="shared" ca="1" si="182"/>
        <v>23</v>
      </c>
      <c r="K2946" s="7" t="str">
        <f t="shared" ca="1" si="180"/>
        <v>LOSE</v>
      </c>
      <c r="L2946" s="8">
        <f t="shared" ca="1" si="181"/>
        <v>-1</v>
      </c>
      <c r="M2946" s="8">
        <f t="shared" ca="1" si="183"/>
        <v>81</v>
      </c>
      <c r="N2946" s="32">
        <f ca="1">SUM(L$4:L2946)/I2946</f>
        <v>2.7522935779816515E-2</v>
      </c>
      <c r="O2946" s="46">
        <f ca="1">_xlfn.VAR.P(L$4:L2946)</f>
        <v>35.935022304519819</v>
      </c>
      <c r="P2946" s="33">
        <f ca="1">COUNTIF(K$4:K2946, "WIN")/I2946</f>
        <v>2.8542303771661569E-2</v>
      </c>
    </row>
    <row r="2947" spans="9:16" x14ac:dyDescent="0.25">
      <c r="I2947" s="5">
        <v>2944</v>
      </c>
      <c r="J2947" s="8">
        <f t="shared" ca="1" si="182"/>
        <v>3</v>
      </c>
      <c r="K2947" s="7" t="str">
        <f t="shared" ca="1" si="180"/>
        <v>LOSE</v>
      </c>
      <c r="L2947" s="8">
        <f t="shared" ca="1" si="181"/>
        <v>-1</v>
      </c>
      <c r="M2947" s="8">
        <f t="shared" ca="1" si="183"/>
        <v>80</v>
      </c>
      <c r="N2947" s="32">
        <f ca="1">SUM(L$4:L2947)/I2947</f>
        <v>2.717391304347826E-2</v>
      </c>
      <c r="O2947" s="46">
        <f ca="1">_xlfn.VAR.P(L$4:L2947)</f>
        <v>35.923174621928169</v>
      </c>
      <c r="P2947" s="33">
        <f ca="1">COUNTIF(K$4:K2947, "WIN")/I2947</f>
        <v>2.8532608695652172E-2</v>
      </c>
    </row>
    <row r="2948" spans="9:16" x14ac:dyDescent="0.25">
      <c r="I2948" s="5">
        <v>2945</v>
      </c>
      <c r="J2948" s="8">
        <f t="shared" ca="1" si="182"/>
        <v>12</v>
      </c>
      <c r="K2948" s="7" t="str">
        <f t="shared" ref="K2948:K3011" ca="1" si="184">IF($D$7 = $J2948, "WIN", "LOSE")</f>
        <v>LOSE</v>
      </c>
      <c r="L2948" s="8">
        <f t="shared" ref="L2948:L3011" ca="1" si="185">IF($K2948 = "WIN", 35, -1)</f>
        <v>-1</v>
      </c>
      <c r="M2948" s="8">
        <f t="shared" ca="1" si="183"/>
        <v>79</v>
      </c>
      <c r="N2948" s="32">
        <f ca="1">SUM(L$4:L2948)/I2948</f>
        <v>2.6825127334465196E-2</v>
      </c>
      <c r="O2948" s="46">
        <f ca="1">_xlfn.VAR.P(L$4:L2948)</f>
        <v>35.911334741915304</v>
      </c>
      <c r="P2948" s="33">
        <f ca="1">COUNTIF(K$4:K2948, "WIN")/I2948</f>
        <v>2.8522920203735144E-2</v>
      </c>
    </row>
    <row r="2949" spans="9:16" x14ac:dyDescent="0.25">
      <c r="I2949" s="5">
        <v>2946</v>
      </c>
      <c r="J2949" s="8">
        <f t="shared" ca="1" si="182"/>
        <v>19</v>
      </c>
      <c r="K2949" s="7" t="str">
        <f t="shared" ca="1" si="184"/>
        <v>LOSE</v>
      </c>
      <c r="L2949" s="8">
        <f t="shared" ca="1" si="185"/>
        <v>-1</v>
      </c>
      <c r="M2949" s="8">
        <f t="shared" ca="1" si="183"/>
        <v>78</v>
      </c>
      <c r="N2949" s="32">
        <f ca="1">SUM(L$4:L2949)/I2949</f>
        <v>2.6476578411405296E-2</v>
      </c>
      <c r="O2949" s="46">
        <f ca="1">_xlfn.VAR.P(L$4:L2949)</f>
        <v>35.899502656783405</v>
      </c>
      <c r="P2949" s="33">
        <f ca="1">COUNTIF(K$4:K2949, "WIN")/I2949</f>
        <v>2.8513238289205704E-2</v>
      </c>
    </row>
    <row r="2950" spans="9:16" x14ac:dyDescent="0.25">
      <c r="I2950" s="5">
        <v>2947</v>
      </c>
      <c r="J2950" s="8">
        <f t="shared" ref="J2950:J3013" ca="1" si="186">RANDBETWEEN(0,36)</f>
        <v>0</v>
      </c>
      <c r="K2950" s="7" t="str">
        <f t="shared" ca="1" si="184"/>
        <v>LOSE</v>
      </c>
      <c r="L2950" s="8">
        <f t="shared" ca="1" si="185"/>
        <v>-1</v>
      </c>
      <c r="M2950" s="8">
        <f t="shared" ref="M2950:M3013" ca="1" si="187">M2949+L2950</f>
        <v>77</v>
      </c>
      <c r="N2950" s="32">
        <f ca="1">SUM(L$4:L2950)/I2950</f>
        <v>2.6128266033254157E-2</v>
      </c>
      <c r="O2950" s="46">
        <f ca="1">_xlfn.VAR.P(L$4:L2950)</f>
        <v>35.887678358844738</v>
      </c>
      <c r="P2950" s="33">
        <f ca="1">COUNTIF(K$4:K2950, "WIN")/I2950</f>
        <v>2.8503562945368172E-2</v>
      </c>
    </row>
    <row r="2951" spans="9:16" x14ac:dyDescent="0.25">
      <c r="I2951" s="5">
        <v>2948</v>
      </c>
      <c r="J2951" s="8">
        <f t="shared" ca="1" si="186"/>
        <v>15</v>
      </c>
      <c r="K2951" s="7" t="str">
        <f t="shared" ca="1" si="184"/>
        <v>LOSE</v>
      </c>
      <c r="L2951" s="8">
        <f t="shared" ca="1" si="185"/>
        <v>-1</v>
      </c>
      <c r="M2951" s="8">
        <f t="shared" ca="1" si="187"/>
        <v>76</v>
      </c>
      <c r="N2951" s="32">
        <f ca="1">SUM(L$4:L2951)/I2951</f>
        <v>2.5780189959294438E-2</v>
      </c>
      <c r="O2951" s="46">
        <f ca="1">_xlfn.VAR.P(L$4:L2951)</f>
        <v>35.87586184042167</v>
      </c>
      <c r="P2951" s="33">
        <f ca="1">COUNTIF(K$4:K2951, "WIN")/I2951</f>
        <v>2.8493894165535955E-2</v>
      </c>
    </row>
    <row r="2952" spans="9:16" x14ac:dyDescent="0.25">
      <c r="I2952" s="5">
        <v>2949</v>
      </c>
      <c r="J2952" s="8">
        <f t="shared" ca="1" si="186"/>
        <v>35</v>
      </c>
      <c r="K2952" s="7" t="str">
        <f t="shared" ca="1" si="184"/>
        <v>LOSE</v>
      </c>
      <c r="L2952" s="8">
        <f t="shared" ca="1" si="185"/>
        <v>-1</v>
      </c>
      <c r="M2952" s="8">
        <f t="shared" ca="1" si="187"/>
        <v>75</v>
      </c>
      <c r="N2952" s="32">
        <f ca="1">SUM(L$4:L2952)/I2952</f>
        <v>2.5432349949135302E-2</v>
      </c>
      <c r="O2952" s="46">
        <f ca="1">_xlfn.VAR.P(L$4:L2952)</f>
        <v>35.864053093846664</v>
      </c>
      <c r="P2952" s="33">
        <f ca="1">COUNTIF(K$4:K2952, "WIN")/I2952</f>
        <v>2.8484231943031537E-2</v>
      </c>
    </row>
    <row r="2953" spans="9:16" x14ac:dyDescent="0.25">
      <c r="I2953" s="5">
        <v>2950</v>
      </c>
      <c r="J2953" s="8">
        <f t="shared" ca="1" si="186"/>
        <v>32</v>
      </c>
      <c r="K2953" s="7" t="str">
        <f t="shared" ca="1" si="184"/>
        <v>LOSE</v>
      </c>
      <c r="L2953" s="8">
        <f t="shared" ca="1" si="185"/>
        <v>-1</v>
      </c>
      <c r="M2953" s="8">
        <f t="shared" ca="1" si="187"/>
        <v>74</v>
      </c>
      <c r="N2953" s="32">
        <f ca="1">SUM(L$4:L2953)/I2953</f>
        <v>2.5084745762711864E-2</v>
      </c>
      <c r="O2953" s="46">
        <f ca="1">_xlfn.VAR.P(L$4:L2953)</f>
        <v>35.852252111462221</v>
      </c>
      <c r="P2953" s="33">
        <f ca="1">COUNTIF(K$4:K2953, "WIN")/I2953</f>
        <v>2.8474576271186439E-2</v>
      </c>
    </row>
    <row r="2954" spans="9:16" x14ac:dyDescent="0.25">
      <c r="I2954" s="5">
        <v>2951</v>
      </c>
      <c r="J2954" s="8">
        <f t="shared" ca="1" si="186"/>
        <v>32</v>
      </c>
      <c r="K2954" s="7" t="str">
        <f t="shared" ca="1" si="184"/>
        <v>LOSE</v>
      </c>
      <c r="L2954" s="8">
        <f t="shared" ca="1" si="185"/>
        <v>-1</v>
      </c>
      <c r="M2954" s="8">
        <f t="shared" ca="1" si="187"/>
        <v>73</v>
      </c>
      <c r="N2954" s="32">
        <f ca="1">SUM(L$4:L2954)/I2954</f>
        <v>2.4737377160284648E-2</v>
      </c>
      <c r="O2954" s="46">
        <f ca="1">_xlfn.VAR.P(L$4:L2954)</f>
        <v>35.840458885620905</v>
      </c>
      <c r="P2954" s="33">
        <f ca="1">COUNTIF(K$4:K2954, "WIN")/I2954</f>
        <v>2.8464927143341239E-2</v>
      </c>
    </row>
    <row r="2955" spans="9:16" x14ac:dyDescent="0.25">
      <c r="I2955" s="5">
        <v>2952</v>
      </c>
      <c r="J2955" s="8">
        <f t="shared" ca="1" si="186"/>
        <v>1</v>
      </c>
      <c r="K2955" s="7" t="str">
        <f t="shared" ca="1" si="184"/>
        <v>LOSE</v>
      </c>
      <c r="L2955" s="8">
        <f t="shared" ca="1" si="185"/>
        <v>-1</v>
      </c>
      <c r="M2955" s="8">
        <f t="shared" ca="1" si="187"/>
        <v>72</v>
      </c>
      <c r="N2955" s="32">
        <f ca="1">SUM(L$4:L2955)/I2955</f>
        <v>2.4390243902439025E-2</v>
      </c>
      <c r="O2955" s="46">
        <f ca="1">_xlfn.VAR.P(L$4:L2955)</f>
        <v>35.828673408685304</v>
      </c>
      <c r="P2955" s="33">
        <f ca="1">COUNTIF(K$4:K2955, "WIN")/I2955</f>
        <v>2.8455284552845527E-2</v>
      </c>
    </row>
    <row r="2956" spans="9:16" x14ac:dyDescent="0.25">
      <c r="I2956" s="5">
        <v>2953</v>
      </c>
      <c r="J2956" s="8">
        <f t="shared" ca="1" si="186"/>
        <v>2</v>
      </c>
      <c r="K2956" s="7" t="str">
        <f t="shared" ca="1" si="184"/>
        <v>LOSE</v>
      </c>
      <c r="L2956" s="8">
        <f t="shared" ca="1" si="185"/>
        <v>-1</v>
      </c>
      <c r="M2956" s="8">
        <f t="shared" ca="1" si="187"/>
        <v>71</v>
      </c>
      <c r="N2956" s="32">
        <f ca="1">SUM(L$4:L2956)/I2956</f>
        <v>2.4043345750084658E-2</v>
      </c>
      <c r="O2956" s="46">
        <f ca="1">_xlfn.VAR.P(L$4:L2956)</f>
        <v>35.816895673028021</v>
      </c>
      <c r="P2956" s="33">
        <f ca="1">COUNTIF(K$4:K2956, "WIN")/I2956</f>
        <v>2.8445648493057907E-2</v>
      </c>
    </row>
    <row r="2957" spans="9:16" x14ac:dyDescent="0.25">
      <c r="I2957" s="5">
        <v>2954</v>
      </c>
      <c r="J2957" s="8">
        <f t="shared" ca="1" si="186"/>
        <v>26</v>
      </c>
      <c r="K2957" s="7" t="str">
        <f t="shared" ca="1" si="184"/>
        <v>LOSE</v>
      </c>
      <c r="L2957" s="8">
        <f t="shared" ca="1" si="185"/>
        <v>-1</v>
      </c>
      <c r="M2957" s="8">
        <f t="shared" ca="1" si="187"/>
        <v>70</v>
      </c>
      <c r="N2957" s="32">
        <f ca="1">SUM(L$4:L2957)/I2957</f>
        <v>2.3696682464454975E-2</v>
      </c>
      <c r="O2957" s="46">
        <f ca="1">_xlfn.VAR.P(L$4:L2957)</f>
        <v>35.805125671031647</v>
      </c>
      <c r="P2957" s="33">
        <f ca="1">COUNTIF(K$4:K2957, "WIN")/I2957</f>
        <v>2.843601895734597E-2</v>
      </c>
    </row>
    <row r="2958" spans="9:16" x14ac:dyDescent="0.25">
      <c r="I2958" s="5">
        <v>2955</v>
      </c>
      <c r="J2958" s="8">
        <f t="shared" ca="1" si="186"/>
        <v>9</v>
      </c>
      <c r="K2958" s="7" t="str">
        <f t="shared" ca="1" si="184"/>
        <v>LOSE</v>
      </c>
      <c r="L2958" s="8">
        <f t="shared" ca="1" si="185"/>
        <v>-1</v>
      </c>
      <c r="M2958" s="8">
        <f t="shared" ca="1" si="187"/>
        <v>69</v>
      </c>
      <c r="N2958" s="32">
        <f ca="1">SUM(L$4:L2958)/I2958</f>
        <v>2.3350253807106598E-2</v>
      </c>
      <c r="O2958" s="46">
        <f ca="1">_xlfn.VAR.P(L$4:L2958)</f>
        <v>35.793363395088768</v>
      </c>
      <c r="P2958" s="33">
        <f ca="1">COUNTIF(K$4:K2958, "WIN")/I2958</f>
        <v>2.8426395939086295E-2</v>
      </c>
    </row>
    <row r="2959" spans="9:16" x14ac:dyDescent="0.25">
      <c r="I2959" s="5">
        <v>2956</v>
      </c>
      <c r="J2959" s="8">
        <f t="shared" ca="1" si="186"/>
        <v>10</v>
      </c>
      <c r="K2959" s="7" t="str">
        <f t="shared" ca="1" si="184"/>
        <v>LOSE</v>
      </c>
      <c r="L2959" s="8">
        <f t="shared" ca="1" si="185"/>
        <v>-1</v>
      </c>
      <c r="M2959" s="8">
        <f t="shared" ca="1" si="187"/>
        <v>68</v>
      </c>
      <c r="N2959" s="32">
        <f ca="1">SUM(L$4:L2959)/I2959</f>
        <v>2.3004059539918808E-2</v>
      </c>
      <c r="O2959" s="46">
        <f ca="1">_xlfn.VAR.P(L$4:L2959)</f>
        <v>35.781608837601922</v>
      </c>
      <c r="P2959" s="33">
        <f ca="1">COUNTIF(K$4:K2959, "WIN")/I2959</f>
        <v>2.8416779431664412E-2</v>
      </c>
    </row>
    <row r="2960" spans="9:16" x14ac:dyDescent="0.25">
      <c r="I2960" s="5">
        <v>2957</v>
      </c>
      <c r="J2960" s="8">
        <f t="shared" ca="1" si="186"/>
        <v>12</v>
      </c>
      <c r="K2960" s="7" t="str">
        <f t="shared" ca="1" si="184"/>
        <v>LOSE</v>
      </c>
      <c r="L2960" s="8">
        <f t="shared" ca="1" si="185"/>
        <v>-1</v>
      </c>
      <c r="M2960" s="8">
        <f t="shared" ca="1" si="187"/>
        <v>67</v>
      </c>
      <c r="N2960" s="32">
        <f ca="1">SUM(L$4:L2960)/I2960</f>
        <v>2.2658099425093E-2</v>
      </c>
      <c r="O2960" s="46">
        <f ca="1">_xlfn.VAR.P(L$4:L2960)</f>
        <v>35.769861990983607</v>
      </c>
      <c r="P2960" s="33">
        <f ca="1">COUNTIF(K$4:K2960, "WIN")/I2960</f>
        <v>2.8407169428474807E-2</v>
      </c>
    </row>
    <row r="2961" spans="9:16" x14ac:dyDescent="0.25">
      <c r="I2961" s="5">
        <v>2958</v>
      </c>
      <c r="J2961" s="8">
        <f t="shared" ca="1" si="186"/>
        <v>6</v>
      </c>
      <c r="K2961" s="7" t="str">
        <f t="shared" ca="1" si="184"/>
        <v>LOSE</v>
      </c>
      <c r="L2961" s="8">
        <f t="shared" ca="1" si="185"/>
        <v>-1</v>
      </c>
      <c r="M2961" s="8">
        <f t="shared" ca="1" si="187"/>
        <v>66</v>
      </c>
      <c r="N2961" s="32">
        <f ca="1">SUM(L$4:L2961)/I2961</f>
        <v>2.231237322515213E-2</v>
      </c>
      <c r="O2961" s="46">
        <f ca="1">_xlfn.VAR.P(L$4:L2961)</f>
        <v>35.758122847656232</v>
      </c>
      <c r="P2961" s="33">
        <f ca="1">COUNTIF(K$4:K2961, "WIN")/I2961</f>
        <v>2.8397565922920892E-2</v>
      </c>
    </row>
    <row r="2962" spans="9:16" x14ac:dyDescent="0.25">
      <c r="I2962" s="5">
        <v>2959</v>
      </c>
      <c r="J2962" s="8">
        <f t="shared" ca="1" si="186"/>
        <v>6</v>
      </c>
      <c r="K2962" s="7" t="str">
        <f t="shared" ca="1" si="184"/>
        <v>LOSE</v>
      </c>
      <c r="L2962" s="8">
        <f t="shared" ca="1" si="185"/>
        <v>-1</v>
      </c>
      <c r="M2962" s="8">
        <f t="shared" ca="1" si="187"/>
        <v>65</v>
      </c>
      <c r="N2962" s="32">
        <f ca="1">SUM(L$4:L2962)/I2962</f>
        <v>2.1966880702940183E-2</v>
      </c>
      <c r="O2962" s="46">
        <f ca="1">_xlfn.VAR.P(L$4:L2962)</f>
        <v>35.746391400052147</v>
      </c>
      <c r="P2962" s="33">
        <f ca="1">COUNTIF(K$4:K2962, "WIN")/I2962</f>
        <v>2.8387968908415006E-2</v>
      </c>
    </row>
    <row r="2963" spans="9:16" x14ac:dyDescent="0.25">
      <c r="I2963" s="5">
        <v>2960</v>
      </c>
      <c r="J2963" s="8">
        <f t="shared" ca="1" si="186"/>
        <v>2</v>
      </c>
      <c r="K2963" s="7" t="str">
        <f t="shared" ca="1" si="184"/>
        <v>LOSE</v>
      </c>
      <c r="L2963" s="8">
        <f t="shared" ca="1" si="185"/>
        <v>-1</v>
      </c>
      <c r="M2963" s="8">
        <f t="shared" ca="1" si="187"/>
        <v>64</v>
      </c>
      <c r="N2963" s="32">
        <f ca="1">SUM(L$4:L2963)/I2963</f>
        <v>2.1621621621621623E-2</v>
      </c>
      <c r="O2963" s="46">
        <f ca="1">_xlfn.VAR.P(L$4:L2963)</f>
        <v>35.734667640613587</v>
      </c>
      <c r="P2963" s="33">
        <f ca="1">COUNTIF(K$4:K2963, "WIN")/I2963</f>
        <v>2.837837837837838E-2</v>
      </c>
    </row>
    <row r="2964" spans="9:16" x14ac:dyDescent="0.25">
      <c r="I2964" s="5">
        <v>2961</v>
      </c>
      <c r="J2964" s="8">
        <f t="shared" ca="1" si="186"/>
        <v>32</v>
      </c>
      <c r="K2964" s="7" t="str">
        <f t="shared" ca="1" si="184"/>
        <v>LOSE</v>
      </c>
      <c r="L2964" s="8">
        <f t="shared" ca="1" si="185"/>
        <v>-1</v>
      </c>
      <c r="M2964" s="8">
        <f t="shared" ca="1" si="187"/>
        <v>63</v>
      </c>
      <c r="N2964" s="32">
        <f ca="1">SUM(L$4:L2964)/I2964</f>
        <v>2.1276595744680851E-2</v>
      </c>
      <c r="O2964" s="46">
        <f ca="1">_xlfn.VAR.P(L$4:L2964)</f>
        <v>35.722951561792669</v>
      </c>
      <c r="P2964" s="33">
        <f ca="1">COUNTIF(K$4:K2964, "WIN")/I2964</f>
        <v>2.8368794326241134E-2</v>
      </c>
    </row>
    <row r="2965" spans="9:16" x14ac:dyDescent="0.25">
      <c r="I2965" s="5">
        <v>2962</v>
      </c>
      <c r="J2965" s="8">
        <f t="shared" ca="1" si="186"/>
        <v>7</v>
      </c>
      <c r="K2965" s="7" t="str">
        <f t="shared" ca="1" si="184"/>
        <v>WIN</v>
      </c>
      <c r="L2965" s="8">
        <f t="shared" ca="1" si="185"/>
        <v>35</v>
      </c>
      <c r="M2965" s="8">
        <f t="shared" ca="1" si="187"/>
        <v>98</v>
      </c>
      <c r="N2965" s="32">
        <f ca="1">SUM(L$4:L2965)/I2965</f>
        <v>3.3085752869682648E-2</v>
      </c>
      <c r="O2965" s="46">
        <f ca="1">_xlfn.VAR.P(L$4:L2965)</f>
        <v>36.123820930526257</v>
      </c>
      <c r="P2965" s="33">
        <f ca="1">COUNTIF(K$4:K2965, "WIN")/I2965</f>
        <v>2.8696826468602294E-2</v>
      </c>
    </row>
    <row r="2966" spans="9:16" x14ac:dyDescent="0.25">
      <c r="I2966" s="5">
        <v>2963</v>
      </c>
      <c r="J2966" s="8">
        <f t="shared" ca="1" si="186"/>
        <v>0</v>
      </c>
      <c r="K2966" s="7" t="str">
        <f t="shared" ca="1" si="184"/>
        <v>LOSE</v>
      </c>
      <c r="L2966" s="8">
        <f t="shared" ca="1" si="185"/>
        <v>-1</v>
      </c>
      <c r="M2966" s="8">
        <f t="shared" ca="1" si="187"/>
        <v>97</v>
      </c>
      <c r="N2966" s="32">
        <f ca="1">SUM(L$4:L2966)/I2966</f>
        <v>3.2737090786365171E-2</v>
      </c>
      <c r="O2966" s="46">
        <f ca="1">_xlfn.VAR.P(L$4:L2966)</f>
        <v>36.111989369623259</v>
      </c>
      <c r="P2966" s="33">
        <f ca="1">COUNTIF(K$4:K2966, "WIN")/I2966</f>
        <v>2.8687141410732364E-2</v>
      </c>
    </row>
    <row r="2967" spans="9:16" x14ac:dyDescent="0.25">
      <c r="I2967" s="5">
        <v>2964</v>
      </c>
      <c r="J2967" s="8">
        <f t="shared" ca="1" si="186"/>
        <v>31</v>
      </c>
      <c r="K2967" s="7" t="str">
        <f t="shared" ca="1" si="184"/>
        <v>LOSE</v>
      </c>
      <c r="L2967" s="8">
        <f t="shared" ca="1" si="185"/>
        <v>-1</v>
      </c>
      <c r="M2967" s="8">
        <f t="shared" ca="1" si="187"/>
        <v>96</v>
      </c>
      <c r="N2967" s="32">
        <f ca="1">SUM(L$4:L2967)/I2967</f>
        <v>3.2388663967611336E-2</v>
      </c>
      <c r="O2967" s="46">
        <f ca="1">_xlfn.VAR.P(L$4:L2967)</f>
        <v>36.100165549345178</v>
      </c>
      <c r="P2967" s="33">
        <f ca="1">COUNTIF(K$4:K2967, "WIN")/I2967</f>
        <v>2.8677462887989204E-2</v>
      </c>
    </row>
    <row r="2968" spans="9:16" x14ac:dyDescent="0.25">
      <c r="I2968" s="5">
        <v>2965</v>
      </c>
      <c r="J2968" s="8">
        <f t="shared" ca="1" si="186"/>
        <v>10</v>
      </c>
      <c r="K2968" s="7" t="str">
        <f t="shared" ca="1" si="184"/>
        <v>LOSE</v>
      </c>
      <c r="L2968" s="8">
        <f t="shared" ca="1" si="185"/>
        <v>-1</v>
      </c>
      <c r="M2968" s="8">
        <f t="shared" ca="1" si="187"/>
        <v>95</v>
      </c>
      <c r="N2968" s="32">
        <f ca="1">SUM(L$4:L2968)/I2968</f>
        <v>3.2040472175379427E-2</v>
      </c>
      <c r="O2968" s="46">
        <f ca="1">_xlfn.VAR.P(L$4:L2968)</f>
        <v>36.088349462105683</v>
      </c>
      <c r="P2968" s="33">
        <f ca="1">COUNTIF(K$4:K2968, "WIN")/I2968</f>
        <v>2.866779089376054E-2</v>
      </c>
    </row>
    <row r="2969" spans="9:16" x14ac:dyDescent="0.25">
      <c r="I2969" s="5">
        <v>2966</v>
      </c>
      <c r="J2969" s="8">
        <f t="shared" ca="1" si="186"/>
        <v>3</v>
      </c>
      <c r="K2969" s="7" t="str">
        <f t="shared" ca="1" si="184"/>
        <v>LOSE</v>
      </c>
      <c r="L2969" s="8">
        <f t="shared" ca="1" si="185"/>
        <v>-1</v>
      </c>
      <c r="M2969" s="8">
        <f t="shared" ca="1" si="187"/>
        <v>94</v>
      </c>
      <c r="N2969" s="32">
        <f ca="1">SUM(L$4:L2969)/I2969</f>
        <v>3.1692515171948751E-2</v>
      </c>
      <c r="O2969" s="46">
        <f ca="1">_xlfn.VAR.P(L$4:L2969)</f>
        <v>36.076541100328335</v>
      </c>
      <c r="P2969" s="33">
        <f ca="1">COUNTIF(K$4:K2969, "WIN")/I2969</f>
        <v>2.8658125421443022E-2</v>
      </c>
    </row>
    <row r="2970" spans="9:16" x14ac:dyDescent="0.25">
      <c r="I2970" s="5">
        <v>2967</v>
      </c>
      <c r="J2970" s="8">
        <f t="shared" ca="1" si="186"/>
        <v>29</v>
      </c>
      <c r="K2970" s="7" t="str">
        <f t="shared" ca="1" si="184"/>
        <v>LOSE</v>
      </c>
      <c r="L2970" s="8">
        <f t="shared" ca="1" si="185"/>
        <v>-1</v>
      </c>
      <c r="M2970" s="8">
        <f t="shared" ca="1" si="187"/>
        <v>93</v>
      </c>
      <c r="N2970" s="32">
        <f ca="1">SUM(L$4:L2970)/I2970</f>
        <v>3.1344792719919107E-2</v>
      </c>
      <c r="O2970" s="46">
        <f ca="1">_xlfn.VAR.P(L$4:L2970)</f>
        <v>36.064740456446593</v>
      </c>
      <c r="P2970" s="33">
        <f ca="1">COUNTIF(K$4:K2970, "WIN")/I2970</f>
        <v>2.8648466464442197E-2</v>
      </c>
    </row>
    <row r="2971" spans="9:16" x14ac:dyDescent="0.25">
      <c r="I2971" s="5">
        <v>2968</v>
      </c>
      <c r="J2971" s="8">
        <f t="shared" ca="1" si="186"/>
        <v>18</v>
      </c>
      <c r="K2971" s="7" t="str">
        <f t="shared" ca="1" si="184"/>
        <v>LOSE</v>
      </c>
      <c r="L2971" s="8">
        <f t="shared" ca="1" si="185"/>
        <v>-1</v>
      </c>
      <c r="M2971" s="8">
        <f t="shared" ca="1" si="187"/>
        <v>92</v>
      </c>
      <c r="N2971" s="32">
        <f ca="1">SUM(L$4:L2971)/I2971</f>
        <v>3.0997304582210242E-2</v>
      </c>
      <c r="O2971" s="46">
        <f ca="1">_xlfn.VAR.P(L$4:L2971)</f>
        <v>36.052947522903786</v>
      </c>
      <c r="P2971" s="33">
        <f ca="1">COUNTIF(K$4:K2971, "WIN")/I2971</f>
        <v>2.8638814016172506E-2</v>
      </c>
    </row>
    <row r="2972" spans="9:16" x14ac:dyDescent="0.25">
      <c r="I2972" s="5">
        <v>2969</v>
      </c>
      <c r="J2972" s="8">
        <f t="shared" ca="1" si="186"/>
        <v>11</v>
      </c>
      <c r="K2972" s="7" t="str">
        <f t="shared" ca="1" si="184"/>
        <v>LOSE</v>
      </c>
      <c r="L2972" s="8">
        <f t="shared" ca="1" si="185"/>
        <v>-1</v>
      </c>
      <c r="M2972" s="8">
        <f t="shared" ca="1" si="187"/>
        <v>91</v>
      </c>
      <c r="N2972" s="32">
        <f ca="1">SUM(L$4:L2972)/I2972</f>
        <v>3.0650050522061299E-2</v>
      </c>
      <c r="O2972" s="46">
        <f ca="1">_xlfn.VAR.P(L$4:L2972)</f>
        <v>36.041162292153082</v>
      </c>
      <c r="P2972" s="33">
        <f ca="1">COUNTIF(K$4:K2972, "WIN")/I2972</f>
        <v>2.8629168070057259E-2</v>
      </c>
    </row>
    <row r="2973" spans="9:16" x14ac:dyDescent="0.25">
      <c r="I2973" s="5">
        <v>2970</v>
      </c>
      <c r="J2973" s="8">
        <f t="shared" ca="1" si="186"/>
        <v>10</v>
      </c>
      <c r="K2973" s="7" t="str">
        <f t="shared" ca="1" si="184"/>
        <v>LOSE</v>
      </c>
      <c r="L2973" s="8">
        <f t="shared" ca="1" si="185"/>
        <v>-1</v>
      </c>
      <c r="M2973" s="8">
        <f t="shared" ca="1" si="187"/>
        <v>90</v>
      </c>
      <c r="N2973" s="32">
        <f ca="1">SUM(L$4:L2973)/I2973</f>
        <v>3.0303030303030304E-2</v>
      </c>
      <c r="O2973" s="46">
        <f ca="1">_xlfn.VAR.P(L$4:L2973)</f>
        <v>36.029384756657485</v>
      </c>
      <c r="P2973" s="33">
        <f ca="1">COUNTIF(K$4:K2973, "WIN")/I2973</f>
        <v>2.8619528619528621E-2</v>
      </c>
    </row>
    <row r="2974" spans="9:16" x14ac:dyDescent="0.25">
      <c r="I2974" s="5">
        <v>2971</v>
      </c>
      <c r="J2974" s="8">
        <f t="shared" ca="1" si="186"/>
        <v>30</v>
      </c>
      <c r="K2974" s="7" t="str">
        <f t="shared" ca="1" si="184"/>
        <v>LOSE</v>
      </c>
      <c r="L2974" s="8">
        <f t="shared" ca="1" si="185"/>
        <v>-1</v>
      </c>
      <c r="M2974" s="8">
        <f t="shared" ca="1" si="187"/>
        <v>89</v>
      </c>
      <c r="N2974" s="32">
        <f ca="1">SUM(L$4:L2974)/I2974</f>
        <v>2.9956243688993606E-2</v>
      </c>
      <c r="O2974" s="46">
        <f ca="1">_xlfn.VAR.P(L$4:L2974)</f>
        <v>36.017614908889826</v>
      </c>
      <c r="P2974" s="33">
        <f ca="1">COUNTIF(K$4:K2974, "WIN")/I2974</f>
        <v>2.8609895658027601E-2</v>
      </c>
    </row>
    <row r="2975" spans="9:16" x14ac:dyDescent="0.25">
      <c r="I2975" s="5">
        <v>2972</v>
      </c>
      <c r="J2975" s="8">
        <f t="shared" ca="1" si="186"/>
        <v>16</v>
      </c>
      <c r="K2975" s="7" t="str">
        <f t="shared" ca="1" si="184"/>
        <v>LOSE</v>
      </c>
      <c r="L2975" s="8">
        <f t="shared" ca="1" si="185"/>
        <v>-1</v>
      </c>
      <c r="M2975" s="8">
        <f t="shared" ca="1" si="187"/>
        <v>88</v>
      </c>
      <c r="N2975" s="32">
        <f ca="1">SUM(L$4:L2975)/I2975</f>
        <v>2.9609690444145357E-2</v>
      </c>
      <c r="O2975" s="46">
        <f ca="1">_xlfn.VAR.P(L$4:L2975)</f>
        <v>36.005852741332745</v>
      </c>
      <c r="P2975" s="33">
        <f ca="1">COUNTIF(K$4:K2975, "WIN")/I2975</f>
        <v>2.8600269179004038E-2</v>
      </c>
    </row>
    <row r="2976" spans="9:16" x14ac:dyDescent="0.25">
      <c r="I2976" s="5">
        <v>2973</v>
      </c>
      <c r="J2976" s="8">
        <f t="shared" ca="1" si="186"/>
        <v>6</v>
      </c>
      <c r="K2976" s="7" t="str">
        <f t="shared" ca="1" si="184"/>
        <v>LOSE</v>
      </c>
      <c r="L2976" s="8">
        <f t="shared" ca="1" si="185"/>
        <v>-1</v>
      </c>
      <c r="M2976" s="8">
        <f t="shared" ca="1" si="187"/>
        <v>87</v>
      </c>
      <c r="N2976" s="32">
        <f ca="1">SUM(L$4:L2976)/I2976</f>
        <v>2.9263370332996974E-2</v>
      </c>
      <c r="O2976" s="46">
        <f ca="1">_xlfn.VAR.P(L$4:L2976)</f>
        <v>35.99409824647865</v>
      </c>
      <c r="P2976" s="33">
        <f ca="1">COUNTIF(K$4:K2976, "WIN")/I2976</f>
        <v>2.8590649175916583E-2</v>
      </c>
    </row>
    <row r="2977" spans="9:16" x14ac:dyDescent="0.25">
      <c r="I2977" s="5">
        <v>2974</v>
      </c>
      <c r="J2977" s="8">
        <f t="shared" ca="1" si="186"/>
        <v>5</v>
      </c>
      <c r="K2977" s="7" t="str">
        <f t="shared" ca="1" si="184"/>
        <v>LOSE</v>
      </c>
      <c r="L2977" s="8">
        <f t="shared" ca="1" si="185"/>
        <v>-1</v>
      </c>
      <c r="M2977" s="8">
        <f t="shared" ca="1" si="187"/>
        <v>86</v>
      </c>
      <c r="N2977" s="32">
        <f ca="1">SUM(L$4:L2977)/I2977</f>
        <v>2.8917283120376596E-2</v>
      </c>
      <c r="O2977" s="46">
        <f ca="1">_xlfn.VAR.P(L$4:L2977)</f>
        <v>35.982351416829744</v>
      </c>
      <c r="P2977" s="33">
        <f ca="1">COUNTIF(K$4:K2977, "WIN")/I2977</f>
        <v>2.8581035642232685E-2</v>
      </c>
    </row>
    <row r="2978" spans="9:16" x14ac:dyDescent="0.25">
      <c r="I2978" s="5">
        <v>2975</v>
      </c>
      <c r="J2978" s="8">
        <f t="shared" ca="1" si="186"/>
        <v>12</v>
      </c>
      <c r="K2978" s="7" t="str">
        <f t="shared" ca="1" si="184"/>
        <v>LOSE</v>
      </c>
      <c r="L2978" s="8">
        <f t="shared" ca="1" si="185"/>
        <v>-1</v>
      </c>
      <c r="M2978" s="8">
        <f t="shared" ca="1" si="187"/>
        <v>85</v>
      </c>
      <c r="N2978" s="32">
        <f ca="1">SUM(L$4:L2978)/I2978</f>
        <v>2.8571428571428571E-2</v>
      </c>
      <c r="O2978" s="46">
        <f ca="1">_xlfn.VAR.P(L$4:L2978)</f>
        <v>35.970612244897957</v>
      </c>
      <c r="P2978" s="33">
        <f ca="1">COUNTIF(K$4:K2978, "WIN")/I2978</f>
        <v>2.8571428571428571E-2</v>
      </c>
    </row>
    <row r="2979" spans="9:16" x14ac:dyDescent="0.25">
      <c r="I2979" s="5">
        <v>2976</v>
      </c>
      <c r="J2979" s="8">
        <f t="shared" ca="1" si="186"/>
        <v>23</v>
      </c>
      <c r="K2979" s="7" t="str">
        <f t="shared" ca="1" si="184"/>
        <v>LOSE</v>
      </c>
      <c r="L2979" s="8">
        <f t="shared" ca="1" si="185"/>
        <v>-1</v>
      </c>
      <c r="M2979" s="8">
        <f t="shared" ca="1" si="187"/>
        <v>84</v>
      </c>
      <c r="N2979" s="32">
        <f ca="1">SUM(L$4:L2979)/I2979</f>
        <v>2.8225806451612902E-2</v>
      </c>
      <c r="O2979" s="46">
        <f ca="1">_xlfn.VAR.P(L$4:L2979)</f>
        <v>35.958880723204992</v>
      </c>
      <c r="P2979" s="33">
        <f ca="1">COUNTIF(K$4:K2979, "WIN")/I2979</f>
        <v>2.8561827956989246E-2</v>
      </c>
    </row>
    <row r="2980" spans="9:16" x14ac:dyDescent="0.25">
      <c r="I2980" s="5">
        <v>2977</v>
      </c>
      <c r="J2980" s="8">
        <f t="shared" ca="1" si="186"/>
        <v>8</v>
      </c>
      <c r="K2980" s="7" t="str">
        <f t="shared" ca="1" si="184"/>
        <v>LOSE</v>
      </c>
      <c r="L2980" s="8">
        <f t="shared" ca="1" si="185"/>
        <v>-1</v>
      </c>
      <c r="M2980" s="8">
        <f t="shared" ca="1" si="187"/>
        <v>83</v>
      </c>
      <c r="N2980" s="32">
        <f ca="1">SUM(L$4:L2980)/I2980</f>
        <v>2.7880416526704737E-2</v>
      </c>
      <c r="O2980" s="46">
        <f ca="1">_xlfn.VAR.P(L$4:L2980)</f>
        <v>35.947156844282262</v>
      </c>
      <c r="P2980" s="33">
        <f ca="1">COUNTIF(K$4:K2980, "WIN")/I2980</f>
        <v>2.8552233792408465E-2</v>
      </c>
    </row>
    <row r="2981" spans="9:16" x14ac:dyDescent="0.25">
      <c r="I2981" s="5">
        <v>2978</v>
      </c>
      <c r="J2981" s="8">
        <f t="shared" ca="1" si="186"/>
        <v>14</v>
      </c>
      <c r="K2981" s="7" t="str">
        <f t="shared" ca="1" si="184"/>
        <v>LOSE</v>
      </c>
      <c r="L2981" s="8">
        <f t="shared" ca="1" si="185"/>
        <v>-1</v>
      </c>
      <c r="M2981" s="8">
        <f t="shared" ca="1" si="187"/>
        <v>82</v>
      </c>
      <c r="N2981" s="32">
        <f ca="1">SUM(L$4:L2981)/I2981</f>
        <v>2.7535258562793822E-2</v>
      </c>
      <c r="O2981" s="46">
        <f ca="1">_xlfn.VAR.P(L$4:L2981)</f>
        <v>35.935440600670873</v>
      </c>
      <c r="P2981" s="33">
        <f ca="1">COUNTIF(K$4:K2981, "WIN")/I2981</f>
        <v>2.8542646071188716E-2</v>
      </c>
    </row>
    <row r="2982" spans="9:16" x14ac:dyDescent="0.25">
      <c r="I2982" s="5">
        <v>2979</v>
      </c>
      <c r="J2982" s="8">
        <f t="shared" ca="1" si="186"/>
        <v>29</v>
      </c>
      <c r="K2982" s="7" t="str">
        <f t="shared" ca="1" si="184"/>
        <v>LOSE</v>
      </c>
      <c r="L2982" s="8">
        <f t="shared" ca="1" si="185"/>
        <v>-1</v>
      </c>
      <c r="M2982" s="8">
        <f t="shared" ca="1" si="187"/>
        <v>81</v>
      </c>
      <c r="N2982" s="32">
        <f ca="1">SUM(L$4:L2982)/I2982</f>
        <v>2.7190332326283987E-2</v>
      </c>
      <c r="O2982" s="46">
        <f ca="1">_xlfn.VAR.P(L$4:L2982)</f>
        <v>35.923731984921645</v>
      </c>
      <c r="P2982" s="33">
        <f ca="1">COUNTIF(K$4:K2982, "WIN")/I2982</f>
        <v>2.8533064786841221E-2</v>
      </c>
    </row>
    <row r="2983" spans="9:16" x14ac:dyDescent="0.25">
      <c r="I2983" s="5">
        <v>2980</v>
      </c>
      <c r="J2983" s="8">
        <f t="shared" ca="1" si="186"/>
        <v>21</v>
      </c>
      <c r="K2983" s="7" t="str">
        <f t="shared" ca="1" si="184"/>
        <v>LOSE</v>
      </c>
      <c r="L2983" s="8">
        <f t="shared" ca="1" si="185"/>
        <v>-1</v>
      </c>
      <c r="M2983" s="8">
        <f t="shared" ca="1" si="187"/>
        <v>80</v>
      </c>
      <c r="N2983" s="32">
        <f ca="1">SUM(L$4:L2983)/I2983</f>
        <v>2.6845637583892617E-2</v>
      </c>
      <c r="O2983" s="46">
        <f ca="1">_xlfn.VAR.P(L$4:L2983)</f>
        <v>35.91203098959506</v>
      </c>
      <c r="P2983" s="33">
        <f ca="1">COUNTIF(K$4:K2983, "WIN")/I2983</f>
        <v>2.8523489932885907E-2</v>
      </c>
    </row>
    <row r="2984" spans="9:16" x14ac:dyDescent="0.25">
      <c r="I2984" s="5">
        <v>2981</v>
      </c>
      <c r="J2984" s="8">
        <f t="shared" ca="1" si="186"/>
        <v>25</v>
      </c>
      <c r="K2984" s="7" t="str">
        <f t="shared" ca="1" si="184"/>
        <v>LOSE</v>
      </c>
      <c r="L2984" s="8">
        <f t="shared" ca="1" si="185"/>
        <v>-1</v>
      </c>
      <c r="M2984" s="8">
        <f t="shared" ca="1" si="187"/>
        <v>79</v>
      </c>
      <c r="N2984" s="32">
        <f ca="1">SUM(L$4:L2984)/I2984</f>
        <v>2.6501174102650116E-2</v>
      </c>
      <c r="O2984" s="46">
        <f ca="1">_xlfn.VAR.P(L$4:L2984)</f>
        <v>35.900337607261285</v>
      </c>
      <c r="P2984" s="33">
        <f ca="1">COUNTIF(K$4:K2984, "WIN")/I2984</f>
        <v>2.8513921502851394E-2</v>
      </c>
    </row>
    <row r="2985" spans="9:16" x14ac:dyDescent="0.25">
      <c r="I2985" s="5">
        <v>2982</v>
      </c>
      <c r="J2985" s="8">
        <f t="shared" ca="1" si="186"/>
        <v>34</v>
      </c>
      <c r="K2985" s="7" t="str">
        <f t="shared" ca="1" si="184"/>
        <v>LOSE</v>
      </c>
      <c r="L2985" s="8">
        <f t="shared" ca="1" si="185"/>
        <v>-1</v>
      </c>
      <c r="M2985" s="8">
        <f t="shared" ca="1" si="187"/>
        <v>78</v>
      </c>
      <c r="N2985" s="32">
        <f ca="1">SUM(L$4:L2985)/I2985</f>
        <v>2.6156941649899398E-2</v>
      </c>
      <c r="O2985" s="46">
        <f ca="1">_xlfn.VAR.P(L$4:L2985)</f>
        <v>35.888651830500102</v>
      </c>
      <c r="P2985" s="33">
        <f ca="1">COUNTIF(K$4:K2985, "WIN")/I2985</f>
        <v>2.8504359490274984E-2</v>
      </c>
    </row>
    <row r="2986" spans="9:16" x14ac:dyDescent="0.25">
      <c r="I2986" s="5">
        <v>2983</v>
      </c>
      <c r="J2986" s="8">
        <f t="shared" ca="1" si="186"/>
        <v>1</v>
      </c>
      <c r="K2986" s="7" t="str">
        <f t="shared" ca="1" si="184"/>
        <v>LOSE</v>
      </c>
      <c r="L2986" s="8">
        <f t="shared" ca="1" si="185"/>
        <v>-1</v>
      </c>
      <c r="M2986" s="8">
        <f t="shared" ca="1" si="187"/>
        <v>77</v>
      </c>
      <c r="N2986" s="32">
        <f ca="1">SUM(L$4:L2986)/I2986</f>
        <v>2.5812939993295342E-2</v>
      </c>
      <c r="O2986" s="46">
        <f ca="1">_xlfn.VAR.P(L$4:L2986)</f>
        <v>35.876973651900947</v>
      </c>
      <c r="P2986" s="33">
        <f ca="1">COUNTIF(K$4:K2986, "WIN")/I2986</f>
        <v>2.8494803888702649E-2</v>
      </c>
    </row>
    <row r="2987" spans="9:16" x14ac:dyDescent="0.25">
      <c r="I2987" s="5">
        <v>2984</v>
      </c>
      <c r="J2987" s="8">
        <f t="shared" ca="1" si="186"/>
        <v>17</v>
      </c>
      <c r="K2987" s="7" t="str">
        <f t="shared" ca="1" si="184"/>
        <v>LOSE</v>
      </c>
      <c r="L2987" s="8">
        <f t="shared" ca="1" si="185"/>
        <v>-1</v>
      </c>
      <c r="M2987" s="8">
        <f t="shared" ca="1" si="187"/>
        <v>76</v>
      </c>
      <c r="N2987" s="32">
        <f ca="1">SUM(L$4:L2987)/I2987</f>
        <v>2.5469168900804289E-2</v>
      </c>
      <c r="O2987" s="46">
        <f ca="1">_xlfn.VAR.P(L$4:L2987)</f>
        <v>35.86530306406285</v>
      </c>
      <c r="P2987" s="33">
        <f ca="1">COUNTIF(K$4:K2987, "WIN")/I2987</f>
        <v>2.848525469168901E-2</v>
      </c>
    </row>
    <row r="2988" spans="9:16" x14ac:dyDescent="0.25">
      <c r="I2988" s="5">
        <v>2985</v>
      </c>
      <c r="J2988" s="8">
        <f t="shared" ca="1" si="186"/>
        <v>24</v>
      </c>
      <c r="K2988" s="7" t="str">
        <f t="shared" ca="1" si="184"/>
        <v>LOSE</v>
      </c>
      <c r="L2988" s="8">
        <f t="shared" ca="1" si="185"/>
        <v>-1</v>
      </c>
      <c r="M2988" s="8">
        <f t="shared" ca="1" si="187"/>
        <v>75</v>
      </c>
      <c r="N2988" s="32">
        <f ca="1">SUM(L$4:L2988)/I2988</f>
        <v>2.5125628140703519E-2</v>
      </c>
      <c r="O2988" s="46">
        <f ca="1">_xlfn.VAR.P(L$4:L2988)</f>
        <v>35.853640059594454</v>
      </c>
      <c r="P2988" s="33">
        <f ca="1">COUNTIF(K$4:K2988, "WIN")/I2988</f>
        <v>2.8475711892797319E-2</v>
      </c>
    </row>
    <row r="2989" spans="9:16" x14ac:dyDescent="0.25">
      <c r="I2989" s="5">
        <v>2986</v>
      </c>
      <c r="J2989" s="8">
        <f t="shared" ca="1" si="186"/>
        <v>16</v>
      </c>
      <c r="K2989" s="7" t="str">
        <f t="shared" ca="1" si="184"/>
        <v>LOSE</v>
      </c>
      <c r="L2989" s="8">
        <f t="shared" ca="1" si="185"/>
        <v>-1</v>
      </c>
      <c r="M2989" s="8">
        <f t="shared" ca="1" si="187"/>
        <v>74</v>
      </c>
      <c r="N2989" s="32">
        <f ca="1">SUM(L$4:L2989)/I2989</f>
        <v>2.4782317481580711E-2</v>
      </c>
      <c r="O2989" s="46">
        <f ca="1">_xlfn.VAR.P(L$4:L2989)</f>
        <v>35.841984631113988</v>
      </c>
      <c r="P2989" s="33">
        <f ca="1">COUNTIF(K$4:K2989, "WIN")/I2989</f>
        <v>2.8466175485599463E-2</v>
      </c>
    </row>
    <row r="2990" spans="9:16" x14ac:dyDescent="0.25">
      <c r="I2990" s="5">
        <v>2987</v>
      </c>
      <c r="J2990" s="8">
        <f t="shared" ca="1" si="186"/>
        <v>30</v>
      </c>
      <c r="K2990" s="7" t="str">
        <f t="shared" ca="1" si="184"/>
        <v>LOSE</v>
      </c>
      <c r="L2990" s="8">
        <f t="shared" ca="1" si="185"/>
        <v>-1</v>
      </c>
      <c r="M2990" s="8">
        <f t="shared" ca="1" si="187"/>
        <v>73</v>
      </c>
      <c r="N2990" s="32">
        <f ca="1">SUM(L$4:L2990)/I2990</f>
        <v>2.4439236692333444E-2</v>
      </c>
      <c r="O2990" s="46">
        <f ca="1">_xlfn.VAR.P(L$4:L2990)</f>
        <v>35.830336771249236</v>
      </c>
      <c r="P2990" s="33">
        <f ca="1">COUNTIF(K$4:K2990, "WIN")/I2990</f>
        <v>2.845664546367593E-2</v>
      </c>
    </row>
    <row r="2991" spans="9:16" x14ac:dyDescent="0.25">
      <c r="I2991" s="5">
        <v>2988</v>
      </c>
      <c r="J2991" s="8">
        <f t="shared" ca="1" si="186"/>
        <v>8</v>
      </c>
      <c r="K2991" s="7" t="str">
        <f t="shared" ca="1" si="184"/>
        <v>LOSE</v>
      </c>
      <c r="L2991" s="8">
        <f t="shared" ca="1" si="185"/>
        <v>-1</v>
      </c>
      <c r="M2991" s="8">
        <f t="shared" ca="1" si="187"/>
        <v>72</v>
      </c>
      <c r="N2991" s="32">
        <f ca="1">SUM(L$4:L2991)/I2991</f>
        <v>2.4096385542168676E-2</v>
      </c>
      <c r="O2991" s="46">
        <f ca="1">_xlfn.VAR.P(L$4:L2991)</f>
        <v>35.818696472637541</v>
      </c>
      <c r="P2991" s="33">
        <f ca="1">COUNTIF(K$4:K2991, "WIN")/I2991</f>
        <v>2.8447121820615796E-2</v>
      </c>
    </row>
    <row r="2992" spans="9:16" x14ac:dyDescent="0.25">
      <c r="I2992" s="5">
        <v>2989</v>
      </c>
      <c r="J2992" s="8">
        <f t="shared" ca="1" si="186"/>
        <v>12</v>
      </c>
      <c r="K2992" s="7" t="str">
        <f t="shared" ca="1" si="184"/>
        <v>LOSE</v>
      </c>
      <c r="L2992" s="8">
        <f t="shared" ca="1" si="185"/>
        <v>-1</v>
      </c>
      <c r="M2992" s="8">
        <f t="shared" ca="1" si="187"/>
        <v>71</v>
      </c>
      <c r="N2992" s="32">
        <f ca="1">SUM(L$4:L2992)/I2992</f>
        <v>2.3753763800602207E-2</v>
      </c>
      <c r="O2992" s="46">
        <f ca="1">_xlfn.VAR.P(L$4:L2992)</f>
        <v>35.80706372792578</v>
      </c>
      <c r="P2992" s="33">
        <f ca="1">COUNTIF(K$4:K2992, "WIN")/I2992</f>
        <v>2.8437604550016728E-2</v>
      </c>
    </row>
    <row r="2993" spans="9:16" x14ac:dyDescent="0.25">
      <c r="I2993" s="5">
        <v>2990</v>
      </c>
      <c r="J2993" s="8">
        <f t="shared" ca="1" si="186"/>
        <v>13</v>
      </c>
      <c r="K2993" s="7" t="str">
        <f t="shared" ca="1" si="184"/>
        <v>LOSE</v>
      </c>
      <c r="L2993" s="8">
        <f t="shared" ca="1" si="185"/>
        <v>-1</v>
      </c>
      <c r="M2993" s="8">
        <f t="shared" ca="1" si="187"/>
        <v>70</v>
      </c>
      <c r="N2993" s="32">
        <f ca="1">SUM(L$4:L2993)/I2993</f>
        <v>2.3411371237458192E-2</v>
      </c>
      <c r="O2993" s="46">
        <f ca="1">_xlfn.VAR.P(L$4:L2993)</f>
        <v>35.795438529770358</v>
      </c>
      <c r="P2993" s="33">
        <f ca="1">COUNTIF(K$4:K2993, "WIN")/I2993</f>
        <v>2.8428093645484948E-2</v>
      </c>
    </row>
    <row r="2994" spans="9:16" x14ac:dyDescent="0.25">
      <c r="I2994" s="5">
        <v>2991</v>
      </c>
      <c r="J2994" s="8">
        <f t="shared" ca="1" si="186"/>
        <v>7</v>
      </c>
      <c r="K2994" s="7" t="str">
        <f t="shared" ca="1" si="184"/>
        <v>WIN</v>
      </c>
      <c r="L2994" s="8">
        <f t="shared" ca="1" si="185"/>
        <v>35</v>
      </c>
      <c r="M2994" s="8">
        <f t="shared" ca="1" si="187"/>
        <v>105</v>
      </c>
      <c r="N2994" s="32">
        <f ca="1">SUM(L$4:L2994)/I2994</f>
        <v>3.5105315947843531E-2</v>
      </c>
      <c r="O2994" s="46">
        <f ca="1">_xlfn.VAR.P(L$4:L2994)</f>
        <v>36.192348359018879</v>
      </c>
      <c r="P2994" s="33">
        <f ca="1">COUNTIF(K$4:K2994, "WIN")/I2994</f>
        <v>2.8752925442995653E-2</v>
      </c>
    </row>
    <row r="2995" spans="9:16" x14ac:dyDescent="0.25">
      <c r="I2995" s="5">
        <v>2992</v>
      </c>
      <c r="J2995" s="8">
        <f t="shared" ca="1" si="186"/>
        <v>30</v>
      </c>
      <c r="K2995" s="7" t="str">
        <f t="shared" ca="1" si="184"/>
        <v>LOSE</v>
      </c>
      <c r="L2995" s="8">
        <f t="shared" ca="1" si="185"/>
        <v>-1</v>
      </c>
      <c r="M2995" s="8">
        <f t="shared" ca="1" si="187"/>
        <v>104</v>
      </c>
      <c r="N2995" s="32">
        <f ca="1">SUM(L$4:L2995)/I2995</f>
        <v>3.4759358288770054E-2</v>
      </c>
      <c r="O2995" s="46">
        <f ca="1">_xlfn.VAR.P(L$4:L2995)</f>
        <v>36.180609968829536</v>
      </c>
      <c r="P2995" s="33">
        <f ca="1">COUNTIF(K$4:K2995, "WIN")/I2995</f>
        <v>2.8743315508021391E-2</v>
      </c>
    </row>
    <row r="2996" spans="9:16" x14ac:dyDescent="0.25">
      <c r="I2996" s="5">
        <v>2993</v>
      </c>
      <c r="J2996" s="8">
        <f t="shared" ca="1" si="186"/>
        <v>27</v>
      </c>
      <c r="K2996" s="7" t="str">
        <f t="shared" ca="1" si="184"/>
        <v>LOSE</v>
      </c>
      <c r="L2996" s="8">
        <f t="shared" ca="1" si="185"/>
        <v>-1</v>
      </c>
      <c r="M2996" s="8">
        <f t="shared" ca="1" si="187"/>
        <v>103</v>
      </c>
      <c r="N2996" s="32">
        <f ca="1">SUM(L$4:L2996)/I2996</f>
        <v>3.441363180755095E-2</v>
      </c>
      <c r="O2996" s="46">
        <f ca="1">_xlfn.VAR.P(L$4:L2996)</f>
        <v>36.168879183402545</v>
      </c>
      <c r="P2996" s="33">
        <f ca="1">COUNTIF(K$4:K2996, "WIN")/I2996</f>
        <v>2.8733711994654194E-2</v>
      </c>
    </row>
    <row r="2997" spans="9:16" x14ac:dyDescent="0.25">
      <c r="I2997" s="5">
        <v>2994</v>
      </c>
      <c r="J2997" s="8">
        <f t="shared" ca="1" si="186"/>
        <v>4</v>
      </c>
      <c r="K2997" s="7" t="str">
        <f t="shared" ca="1" si="184"/>
        <v>LOSE</v>
      </c>
      <c r="L2997" s="8">
        <f t="shared" ca="1" si="185"/>
        <v>-1</v>
      </c>
      <c r="M2997" s="8">
        <f t="shared" ca="1" si="187"/>
        <v>102</v>
      </c>
      <c r="N2997" s="32">
        <f ca="1">SUM(L$4:L2997)/I2997</f>
        <v>3.406813627254509E-2</v>
      </c>
      <c r="O2997" s="46">
        <f ca="1">_xlfn.VAR.P(L$4:L2997)</f>
        <v>36.157155995357449</v>
      </c>
      <c r="P2997" s="33">
        <f ca="1">COUNTIF(K$4:K2997, "WIN")/I2997</f>
        <v>2.8724114896459586E-2</v>
      </c>
    </row>
    <row r="2998" spans="9:16" x14ac:dyDescent="0.25">
      <c r="I2998" s="5">
        <v>2995</v>
      </c>
      <c r="J2998" s="8">
        <f t="shared" ca="1" si="186"/>
        <v>35</v>
      </c>
      <c r="K2998" s="7" t="str">
        <f t="shared" ca="1" si="184"/>
        <v>LOSE</v>
      </c>
      <c r="L2998" s="8">
        <f t="shared" ca="1" si="185"/>
        <v>-1</v>
      </c>
      <c r="M2998" s="8">
        <f t="shared" ca="1" si="187"/>
        <v>101</v>
      </c>
      <c r="N2998" s="32">
        <f ca="1">SUM(L$4:L2998)/I2998</f>
        <v>3.37228714524207E-2</v>
      </c>
      <c r="O2998" s="46">
        <f ca="1">_xlfn.VAR.P(L$4:L2998)</f>
        <v>36.145440397323306</v>
      </c>
      <c r="P2998" s="33">
        <f ca="1">COUNTIF(K$4:K2998, "WIN")/I2998</f>
        <v>2.8714524207011687E-2</v>
      </c>
    </row>
    <row r="2999" spans="9:16" x14ac:dyDescent="0.25">
      <c r="I2999" s="5">
        <v>2996</v>
      </c>
      <c r="J2999" s="8">
        <f t="shared" ca="1" si="186"/>
        <v>16</v>
      </c>
      <c r="K2999" s="7" t="str">
        <f t="shared" ca="1" si="184"/>
        <v>LOSE</v>
      </c>
      <c r="L2999" s="8">
        <f t="shared" ca="1" si="185"/>
        <v>-1</v>
      </c>
      <c r="M2999" s="8">
        <f t="shared" ca="1" si="187"/>
        <v>100</v>
      </c>
      <c r="N2999" s="32">
        <f ca="1">SUM(L$4:L2999)/I2999</f>
        <v>3.3377837116154871E-2</v>
      </c>
      <c r="O2999" s="46">
        <f ca="1">_xlfn.VAR.P(L$4:L2999)</f>
        <v>36.133732381938714</v>
      </c>
      <c r="P2999" s="33">
        <f ca="1">COUNTIF(K$4:K2999, "WIN")/I2999</f>
        <v>2.8704939919893192E-2</v>
      </c>
    </row>
    <row r="3000" spans="9:16" x14ac:dyDescent="0.25">
      <c r="I3000" s="5">
        <v>2997</v>
      </c>
      <c r="J3000" s="8">
        <f t="shared" ca="1" si="186"/>
        <v>23</v>
      </c>
      <c r="K3000" s="7" t="str">
        <f t="shared" ca="1" si="184"/>
        <v>LOSE</v>
      </c>
      <c r="L3000" s="8">
        <f t="shared" ca="1" si="185"/>
        <v>-1</v>
      </c>
      <c r="M3000" s="8">
        <f t="shared" ca="1" si="187"/>
        <v>99</v>
      </c>
      <c r="N3000" s="32">
        <f ca="1">SUM(L$4:L3000)/I3000</f>
        <v>3.3033033033033031E-2</v>
      </c>
      <c r="O3000" s="46">
        <f ca="1">_xlfn.VAR.P(L$4:L3000)</f>
        <v>36.122031941851759</v>
      </c>
      <c r="P3000" s="33">
        <f ca="1">COUNTIF(K$4:K3000, "WIN")/I3000</f>
        <v>2.8695362028695361E-2</v>
      </c>
    </row>
    <row r="3001" spans="9:16" x14ac:dyDescent="0.25">
      <c r="I3001" s="5">
        <v>2998</v>
      </c>
      <c r="J3001" s="8">
        <f t="shared" ca="1" si="186"/>
        <v>17</v>
      </c>
      <c r="K3001" s="7" t="str">
        <f t="shared" ca="1" si="184"/>
        <v>LOSE</v>
      </c>
      <c r="L3001" s="8">
        <f t="shared" ca="1" si="185"/>
        <v>-1</v>
      </c>
      <c r="M3001" s="8">
        <f t="shared" ca="1" si="187"/>
        <v>98</v>
      </c>
      <c r="N3001" s="32">
        <f ca="1">SUM(L$4:L3001)/I3001</f>
        <v>3.2688458972648431E-2</v>
      </c>
      <c r="O3001" s="46">
        <f ca="1">_xlfn.VAR.P(L$4:L3001)</f>
        <v>36.110339069720041</v>
      </c>
      <c r="P3001" s="33">
        <f ca="1">COUNTIF(K$4:K3001, "WIN")/I3001</f>
        <v>2.8685790527018012E-2</v>
      </c>
    </row>
    <row r="3002" spans="9:16" x14ac:dyDescent="0.25">
      <c r="I3002" s="5">
        <v>2999</v>
      </c>
      <c r="J3002" s="8">
        <f t="shared" ca="1" si="186"/>
        <v>33</v>
      </c>
      <c r="K3002" s="7" t="str">
        <f t="shared" ca="1" si="184"/>
        <v>LOSE</v>
      </c>
      <c r="L3002" s="8">
        <f t="shared" ca="1" si="185"/>
        <v>-1</v>
      </c>
      <c r="M3002" s="8">
        <f t="shared" ca="1" si="187"/>
        <v>97</v>
      </c>
      <c r="N3002" s="32">
        <f ca="1">SUM(L$4:L3002)/I3002</f>
        <v>3.2344114704901637E-2</v>
      </c>
      <c r="O3002" s="46">
        <f ca="1">_xlfn.VAR.P(L$4:L3002)</f>
        <v>36.09865375821061</v>
      </c>
      <c r="P3002" s="33">
        <f ca="1">COUNTIF(K$4:K3002, "WIN")/I3002</f>
        <v>2.8676225408469491E-2</v>
      </c>
    </row>
    <row r="3003" spans="9:16" x14ac:dyDescent="0.25">
      <c r="I3003" s="5">
        <v>3000</v>
      </c>
      <c r="J3003" s="8">
        <f t="shared" ca="1" si="186"/>
        <v>33</v>
      </c>
      <c r="K3003" s="7" t="str">
        <f t="shared" ca="1" si="184"/>
        <v>LOSE</v>
      </c>
      <c r="L3003" s="8">
        <f t="shared" ca="1" si="185"/>
        <v>-1</v>
      </c>
      <c r="M3003" s="8">
        <f t="shared" ca="1" si="187"/>
        <v>96</v>
      </c>
      <c r="N3003" s="32">
        <f ca="1">SUM(L$4:L3003)/I3003</f>
        <v>3.2000000000000001E-2</v>
      </c>
      <c r="O3003" s="46">
        <f ca="1">_xlfn.VAR.P(L$4:L3003)</f>
        <v>36.086976</v>
      </c>
      <c r="P3003" s="33">
        <f ca="1">COUNTIF(K$4:K3003, "WIN")/I3003</f>
        <v>2.8666666666666667E-2</v>
      </c>
    </row>
    <row r="3004" spans="9:16" x14ac:dyDescent="0.25">
      <c r="I3004" s="5">
        <v>3001</v>
      </c>
      <c r="J3004" s="8">
        <f t="shared" ca="1" si="186"/>
        <v>32</v>
      </c>
      <c r="K3004" s="7" t="str">
        <f t="shared" ca="1" si="184"/>
        <v>LOSE</v>
      </c>
      <c r="L3004" s="8">
        <f t="shared" ca="1" si="185"/>
        <v>-1</v>
      </c>
      <c r="M3004" s="8">
        <f t="shared" ca="1" si="187"/>
        <v>95</v>
      </c>
      <c r="N3004" s="32">
        <f ca="1">SUM(L$4:L3004)/I3004</f>
        <v>3.1656114628457181E-2</v>
      </c>
      <c r="O3004" s="46">
        <f ca="1">_xlfn.VAR.P(L$4:L3004)</f>
        <v>36.075305787774177</v>
      </c>
      <c r="P3004" s="33">
        <f ca="1">COUNTIF(K$4:K3004, "WIN")/I3004</f>
        <v>2.8657114295234921E-2</v>
      </c>
    </row>
    <row r="3005" spans="9:16" x14ac:dyDescent="0.25">
      <c r="I3005" s="5">
        <v>3002</v>
      </c>
      <c r="J3005" s="8">
        <f t="shared" ca="1" si="186"/>
        <v>33</v>
      </c>
      <c r="K3005" s="7" t="str">
        <f t="shared" ca="1" si="184"/>
        <v>LOSE</v>
      </c>
      <c r="L3005" s="8">
        <f t="shared" ca="1" si="185"/>
        <v>-1</v>
      </c>
      <c r="M3005" s="8">
        <f t="shared" ca="1" si="187"/>
        <v>94</v>
      </c>
      <c r="N3005" s="32">
        <f ca="1">SUM(L$4:L3005)/I3005</f>
        <v>3.1312458361092602E-2</v>
      </c>
      <c r="O3005" s="46">
        <f ca="1">_xlfn.VAR.P(L$4:L3005)</f>
        <v>36.063643114228533</v>
      </c>
      <c r="P3005" s="33">
        <f ca="1">COUNTIF(K$4:K3005, "WIN")/I3005</f>
        <v>2.8647568287808126E-2</v>
      </c>
    </row>
    <row r="3006" spans="9:16" x14ac:dyDescent="0.25">
      <c r="I3006" s="5">
        <v>3003</v>
      </c>
      <c r="J3006" s="8">
        <f t="shared" ca="1" si="186"/>
        <v>2</v>
      </c>
      <c r="K3006" s="7" t="str">
        <f t="shared" ca="1" si="184"/>
        <v>LOSE</v>
      </c>
      <c r="L3006" s="8">
        <f t="shared" ca="1" si="185"/>
        <v>-1</v>
      </c>
      <c r="M3006" s="8">
        <f t="shared" ca="1" si="187"/>
        <v>93</v>
      </c>
      <c r="N3006" s="32">
        <f ca="1">SUM(L$4:L3006)/I3006</f>
        <v>3.0969030969030968E-2</v>
      </c>
      <c r="O3006" s="46">
        <f ca="1">_xlfn.VAR.P(L$4:L3006)</f>
        <v>36.051987972067892</v>
      </c>
      <c r="P3006" s="33">
        <f ca="1">COUNTIF(K$4:K3006, "WIN")/I3006</f>
        <v>2.863802863802864E-2</v>
      </c>
    </row>
    <row r="3007" spans="9:16" x14ac:dyDescent="0.25">
      <c r="I3007" s="5">
        <v>3004</v>
      </c>
      <c r="J3007" s="8">
        <f t="shared" ca="1" si="186"/>
        <v>31</v>
      </c>
      <c r="K3007" s="7" t="str">
        <f t="shared" ca="1" si="184"/>
        <v>LOSE</v>
      </c>
      <c r="L3007" s="8">
        <f t="shared" ca="1" si="185"/>
        <v>-1</v>
      </c>
      <c r="M3007" s="8">
        <f t="shared" ca="1" si="187"/>
        <v>92</v>
      </c>
      <c r="N3007" s="32">
        <f ca="1">SUM(L$4:L3007)/I3007</f>
        <v>3.0625832223701729E-2</v>
      </c>
      <c r="O3007" s="46">
        <f ca="1">_xlfn.VAR.P(L$4:L3007)</f>
        <v>36.040340354006467</v>
      </c>
      <c r="P3007" s="33">
        <f ca="1">COUNTIF(K$4:K3007, "WIN")/I3007</f>
        <v>2.8628495339547269E-2</v>
      </c>
    </row>
    <row r="3008" spans="9:16" x14ac:dyDescent="0.25">
      <c r="I3008" s="5">
        <v>3005</v>
      </c>
      <c r="J3008" s="8">
        <f t="shared" ca="1" si="186"/>
        <v>12</v>
      </c>
      <c r="K3008" s="7" t="str">
        <f t="shared" ca="1" si="184"/>
        <v>LOSE</v>
      </c>
      <c r="L3008" s="8">
        <f t="shared" ca="1" si="185"/>
        <v>-1</v>
      </c>
      <c r="M3008" s="8">
        <f t="shared" ca="1" si="187"/>
        <v>91</v>
      </c>
      <c r="N3008" s="32">
        <f ca="1">SUM(L$4:L3008)/I3008</f>
        <v>3.0282861896838601E-2</v>
      </c>
      <c r="O3008" s="46">
        <f ca="1">_xlfn.VAR.P(L$4:L3008)</f>
        <v>36.028700252767848</v>
      </c>
      <c r="P3008" s="33">
        <f ca="1">COUNTIF(K$4:K3008, "WIN")/I3008</f>
        <v>2.8618968386023295E-2</v>
      </c>
    </row>
    <row r="3009" spans="9:16" x14ac:dyDescent="0.25">
      <c r="I3009" s="5">
        <v>3006</v>
      </c>
      <c r="J3009" s="8">
        <f t="shared" ca="1" si="186"/>
        <v>33</v>
      </c>
      <c r="K3009" s="7" t="str">
        <f t="shared" ca="1" si="184"/>
        <v>LOSE</v>
      </c>
      <c r="L3009" s="8">
        <f t="shared" ca="1" si="185"/>
        <v>-1</v>
      </c>
      <c r="M3009" s="8">
        <f t="shared" ca="1" si="187"/>
        <v>90</v>
      </c>
      <c r="N3009" s="32">
        <f ca="1">SUM(L$4:L3009)/I3009</f>
        <v>2.9940119760479042E-2</v>
      </c>
      <c r="O3009" s="46">
        <f ca="1">_xlfn.VAR.P(L$4:L3009)</f>
        <v>36.017067661085015</v>
      </c>
      <c r="P3009" s="33">
        <f ca="1">COUNTIF(K$4:K3009, "WIN")/I3009</f>
        <v>2.8609447771124417E-2</v>
      </c>
    </row>
    <row r="3010" spans="9:16" x14ac:dyDescent="0.25">
      <c r="I3010" s="5">
        <v>3007</v>
      </c>
      <c r="J3010" s="8">
        <f t="shared" ca="1" si="186"/>
        <v>13</v>
      </c>
      <c r="K3010" s="7" t="str">
        <f t="shared" ca="1" si="184"/>
        <v>LOSE</v>
      </c>
      <c r="L3010" s="8">
        <f t="shared" ca="1" si="185"/>
        <v>-1</v>
      </c>
      <c r="M3010" s="8">
        <f t="shared" ca="1" si="187"/>
        <v>89</v>
      </c>
      <c r="N3010" s="32">
        <f ca="1">SUM(L$4:L3010)/I3010</f>
        <v>2.9597605586963751E-2</v>
      </c>
      <c r="O3010" s="46">
        <f ca="1">_xlfn.VAR.P(L$4:L3010)</f>
        <v>36.005442571700286</v>
      </c>
      <c r="P3010" s="33">
        <f ca="1">COUNTIF(K$4:K3010, "WIN")/I3010</f>
        <v>2.8599933488526772E-2</v>
      </c>
    </row>
    <row r="3011" spans="9:16" x14ac:dyDescent="0.25">
      <c r="I3011" s="5">
        <v>3008</v>
      </c>
      <c r="J3011" s="8">
        <f t="shared" ca="1" si="186"/>
        <v>6</v>
      </c>
      <c r="K3011" s="7" t="str">
        <f t="shared" ca="1" si="184"/>
        <v>LOSE</v>
      </c>
      <c r="L3011" s="8">
        <f t="shared" ca="1" si="185"/>
        <v>-1</v>
      </c>
      <c r="M3011" s="8">
        <f t="shared" ca="1" si="187"/>
        <v>88</v>
      </c>
      <c r="N3011" s="32">
        <f ca="1">SUM(L$4:L3011)/I3011</f>
        <v>2.9255319148936171E-2</v>
      </c>
      <c r="O3011" s="46">
        <f ca="1">_xlfn.VAR.P(L$4:L3011)</f>
        <v>35.993824977365321</v>
      </c>
      <c r="P3011" s="33">
        <f ca="1">COUNTIF(K$4:K3011, "WIN")/I3011</f>
        <v>2.8590425531914893E-2</v>
      </c>
    </row>
    <row r="3012" spans="9:16" x14ac:dyDescent="0.25">
      <c r="I3012" s="5">
        <v>3009</v>
      </c>
      <c r="J3012" s="8">
        <f t="shared" ca="1" si="186"/>
        <v>9</v>
      </c>
      <c r="K3012" s="7" t="str">
        <f t="shared" ref="K3012:K3075" ca="1" si="188">IF($D$7 = $J3012, "WIN", "LOSE")</f>
        <v>LOSE</v>
      </c>
      <c r="L3012" s="8">
        <f t="shared" ref="L3012:L3075" ca="1" si="189">IF($K3012 = "WIN", 35, -1)</f>
        <v>-1</v>
      </c>
      <c r="M3012" s="8">
        <f t="shared" ca="1" si="187"/>
        <v>87</v>
      </c>
      <c r="N3012" s="32">
        <f ca="1">SUM(L$4:L3012)/I3012</f>
        <v>2.8913260219341975E-2</v>
      </c>
      <c r="O3012" s="46">
        <f ca="1">_xlfn.VAR.P(L$4:L3012)</f>
        <v>35.982214870841119</v>
      </c>
      <c r="P3012" s="33">
        <f ca="1">COUNTIF(K$4:K3012, "WIN")/I3012</f>
        <v>2.8580923894981722E-2</v>
      </c>
    </row>
    <row r="3013" spans="9:16" x14ac:dyDescent="0.25">
      <c r="I3013" s="5">
        <v>3010</v>
      </c>
      <c r="J3013" s="8">
        <f t="shared" ca="1" si="186"/>
        <v>12</v>
      </c>
      <c r="K3013" s="7" t="str">
        <f t="shared" ca="1" si="188"/>
        <v>LOSE</v>
      </c>
      <c r="L3013" s="8">
        <f t="shared" ca="1" si="189"/>
        <v>-1</v>
      </c>
      <c r="M3013" s="8">
        <f t="shared" ca="1" si="187"/>
        <v>86</v>
      </c>
      <c r="N3013" s="32">
        <f ca="1">SUM(L$4:L3013)/I3013</f>
        <v>2.8571428571428571E-2</v>
      </c>
      <c r="O3013" s="46">
        <f ca="1">_xlfn.VAR.P(L$4:L3013)</f>
        <v>35.970612244897957</v>
      </c>
      <c r="P3013" s="33">
        <f ca="1">COUNTIF(K$4:K3013, "WIN")/I3013</f>
        <v>2.8571428571428571E-2</v>
      </c>
    </row>
    <row r="3014" spans="9:16" x14ac:dyDescent="0.25">
      <c r="I3014" s="5">
        <v>3011</v>
      </c>
      <c r="J3014" s="8">
        <f t="shared" ref="J3014:J3077" ca="1" si="190">RANDBETWEEN(0,36)</f>
        <v>33</v>
      </c>
      <c r="K3014" s="7" t="str">
        <f t="shared" ca="1" si="188"/>
        <v>LOSE</v>
      </c>
      <c r="L3014" s="8">
        <f t="shared" ca="1" si="189"/>
        <v>-1</v>
      </c>
      <c r="M3014" s="8">
        <f t="shared" ref="M3014:M3077" ca="1" si="191">M3013+L3014</f>
        <v>85</v>
      </c>
      <c r="N3014" s="32">
        <f ca="1">SUM(L$4:L3014)/I3014</f>
        <v>2.8229823978744604E-2</v>
      </c>
      <c r="O3014" s="46">
        <f ca="1">_xlfn.VAR.P(L$4:L3014)</f>
        <v>35.959017092315449</v>
      </c>
      <c r="P3014" s="33">
        <f ca="1">COUNTIF(K$4:K3014, "WIN")/I3014</f>
        <v>2.8561939554965127E-2</v>
      </c>
    </row>
    <row r="3015" spans="9:16" x14ac:dyDescent="0.25">
      <c r="I3015" s="5">
        <v>3012</v>
      </c>
      <c r="J3015" s="8">
        <f t="shared" ca="1" si="190"/>
        <v>14</v>
      </c>
      <c r="K3015" s="7" t="str">
        <f t="shared" ca="1" si="188"/>
        <v>LOSE</v>
      </c>
      <c r="L3015" s="8">
        <f t="shared" ca="1" si="189"/>
        <v>-1</v>
      </c>
      <c r="M3015" s="8">
        <f t="shared" ca="1" si="191"/>
        <v>84</v>
      </c>
      <c r="N3015" s="32">
        <f ca="1">SUM(L$4:L3015)/I3015</f>
        <v>2.7888446215139442E-2</v>
      </c>
      <c r="O3015" s="46">
        <f ca="1">_xlfn.VAR.P(L$4:L3015)</f>
        <v>35.947429405882446</v>
      </c>
      <c r="P3015" s="33">
        <f ca="1">COUNTIF(K$4:K3015, "WIN")/I3015</f>
        <v>2.8552456839309428E-2</v>
      </c>
    </row>
    <row r="3016" spans="9:16" x14ac:dyDescent="0.25">
      <c r="I3016" s="5">
        <v>3013</v>
      </c>
      <c r="J3016" s="8">
        <f t="shared" ca="1" si="190"/>
        <v>6</v>
      </c>
      <c r="K3016" s="7" t="str">
        <f t="shared" ca="1" si="188"/>
        <v>LOSE</v>
      </c>
      <c r="L3016" s="8">
        <f t="shared" ca="1" si="189"/>
        <v>-1</v>
      </c>
      <c r="M3016" s="8">
        <f t="shared" ca="1" si="191"/>
        <v>83</v>
      </c>
      <c r="N3016" s="32">
        <f ca="1">SUM(L$4:L3016)/I3016</f>
        <v>2.7547295054762694E-2</v>
      </c>
      <c r="O3016" s="46">
        <f ca="1">_xlfn.VAR.P(L$4:L3016)</f>
        <v>35.935849178397099</v>
      </c>
      <c r="P3016" s="33">
        <f ca="1">COUNTIF(K$4:K3016, "WIN")/I3016</f>
        <v>2.8542980418187851E-2</v>
      </c>
    </row>
    <row r="3017" spans="9:16" x14ac:dyDescent="0.25">
      <c r="I3017" s="5">
        <v>3014</v>
      </c>
      <c r="J3017" s="8">
        <f t="shared" ca="1" si="190"/>
        <v>6</v>
      </c>
      <c r="K3017" s="7" t="str">
        <f t="shared" ca="1" si="188"/>
        <v>LOSE</v>
      </c>
      <c r="L3017" s="8">
        <f t="shared" ca="1" si="189"/>
        <v>-1</v>
      </c>
      <c r="M3017" s="8">
        <f t="shared" ca="1" si="191"/>
        <v>82</v>
      </c>
      <c r="N3017" s="32">
        <f ca="1">SUM(L$4:L3017)/I3017</f>
        <v>2.7206370272063702E-2</v>
      </c>
      <c r="O3017" s="46">
        <f ca="1">_xlfn.VAR.P(L$4:L3017)</f>
        <v>35.924276402666784</v>
      </c>
      <c r="P3017" s="33">
        <f ca="1">COUNTIF(K$4:K3017, "WIN")/I3017</f>
        <v>2.8533510285335104E-2</v>
      </c>
    </row>
    <row r="3018" spans="9:16" x14ac:dyDescent="0.25">
      <c r="I3018" s="5">
        <v>3015</v>
      </c>
      <c r="J3018" s="8">
        <f t="shared" ca="1" si="190"/>
        <v>27</v>
      </c>
      <c r="K3018" s="7" t="str">
        <f t="shared" ca="1" si="188"/>
        <v>LOSE</v>
      </c>
      <c r="L3018" s="8">
        <f t="shared" ca="1" si="189"/>
        <v>-1</v>
      </c>
      <c r="M3018" s="8">
        <f t="shared" ca="1" si="191"/>
        <v>81</v>
      </c>
      <c r="N3018" s="32">
        <f ca="1">SUM(L$4:L3018)/I3018</f>
        <v>2.6865671641791045E-2</v>
      </c>
      <c r="O3018" s="46">
        <f ca="1">_xlfn.VAR.P(L$4:L3018)</f>
        <v>35.912711071508134</v>
      </c>
      <c r="P3018" s="33">
        <f ca="1">COUNTIF(K$4:K3018, "WIN")/I3018</f>
        <v>2.8524046434494195E-2</v>
      </c>
    </row>
    <row r="3019" spans="9:16" x14ac:dyDescent="0.25">
      <c r="I3019" s="5">
        <v>3016</v>
      </c>
      <c r="J3019" s="8">
        <f t="shared" ca="1" si="190"/>
        <v>10</v>
      </c>
      <c r="K3019" s="7" t="str">
        <f t="shared" ca="1" si="188"/>
        <v>LOSE</v>
      </c>
      <c r="L3019" s="8">
        <f t="shared" ca="1" si="189"/>
        <v>-1</v>
      </c>
      <c r="M3019" s="8">
        <f t="shared" ca="1" si="191"/>
        <v>80</v>
      </c>
      <c r="N3019" s="32">
        <f ca="1">SUM(L$4:L3019)/I3019</f>
        <v>2.6525198938992044E-2</v>
      </c>
      <c r="O3019" s="46">
        <f ca="1">_xlfn.VAR.P(L$4:L3019)</f>
        <v>35.901153177746977</v>
      </c>
      <c r="P3019" s="33">
        <f ca="1">COUNTIF(K$4:K3019, "WIN")/I3019</f>
        <v>2.8514588859416445E-2</v>
      </c>
    </row>
    <row r="3020" spans="9:16" x14ac:dyDescent="0.25">
      <c r="I3020" s="5">
        <v>3017</v>
      </c>
      <c r="J3020" s="8">
        <f t="shared" ca="1" si="190"/>
        <v>24</v>
      </c>
      <c r="K3020" s="7" t="str">
        <f t="shared" ca="1" si="188"/>
        <v>LOSE</v>
      </c>
      <c r="L3020" s="8">
        <f t="shared" ca="1" si="189"/>
        <v>-1</v>
      </c>
      <c r="M3020" s="8">
        <f t="shared" ca="1" si="191"/>
        <v>79</v>
      </c>
      <c r="N3020" s="32">
        <f ca="1">SUM(L$4:L3020)/I3020</f>
        <v>2.6184951939012265E-2</v>
      </c>
      <c r="O3020" s="46">
        <f ca="1">_xlfn.VAR.P(L$4:L3020)</f>
        <v>35.88960271421837</v>
      </c>
      <c r="P3020" s="33">
        <f ca="1">COUNTIF(K$4:K3020, "WIN")/I3020</f>
        <v>2.8505137553861453E-2</v>
      </c>
    </row>
    <row r="3021" spans="9:16" x14ac:dyDescent="0.25">
      <c r="I3021" s="5">
        <v>3018</v>
      </c>
      <c r="J3021" s="8">
        <f t="shared" ca="1" si="190"/>
        <v>4</v>
      </c>
      <c r="K3021" s="7" t="str">
        <f t="shared" ca="1" si="188"/>
        <v>LOSE</v>
      </c>
      <c r="L3021" s="8">
        <f t="shared" ca="1" si="189"/>
        <v>-1</v>
      </c>
      <c r="M3021" s="8">
        <f t="shared" ca="1" si="191"/>
        <v>78</v>
      </c>
      <c r="N3021" s="32">
        <f ca="1">SUM(L$4:L3021)/I3021</f>
        <v>2.584493041749503E-2</v>
      </c>
      <c r="O3021" s="46">
        <f ca="1">_xlfn.VAR.P(L$4:L3021)</f>
        <v>35.878059673766543</v>
      </c>
      <c r="P3021" s="33">
        <f ca="1">COUNTIF(K$4:K3021, "WIN")/I3021</f>
        <v>2.8495692511597084E-2</v>
      </c>
    </row>
    <row r="3022" spans="9:16" x14ac:dyDescent="0.25">
      <c r="I3022" s="5">
        <v>3019</v>
      </c>
      <c r="J3022" s="8">
        <f t="shared" ca="1" si="190"/>
        <v>18</v>
      </c>
      <c r="K3022" s="7" t="str">
        <f t="shared" ca="1" si="188"/>
        <v>LOSE</v>
      </c>
      <c r="L3022" s="8">
        <f t="shared" ca="1" si="189"/>
        <v>-1</v>
      </c>
      <c r="M3022" s="8">
        <f t="shared" ca="1" si="191"/>
        <v>77</v>
      </c>
      <c r="N3022" s="32">
        <f ca="1">SUM(L$4:L3022)/I3022</f>
        <v>2.5505134150380922E-2</v>
      </c>
      <c r="O3022" s="46">
        <f ca="1">_xlfn.VAR.P(L$4:L3022)</f>
        <v>35.866524049244923</v>
      </c>
      <c r="P3022" s="33">
        <f ca="1">COUNTIF(K$4:K3022, "WIN")/I3022</f>
        <v>2.8486253726399471E-2</v>
      </c>
    </row>
    <row r="3023" spans="9:16" x14ac:dyDescent="0.25">
      <c r="I3023" s="5">
        <v>3020</v>
      </c>
      <c r="J3023" s="8">
        <f t="shared" ca="1" si="190"/>
        <v>1</v>
      </c>
      <c r="K3023" s="7" t="str">
        <f t="shared" ca="1" si="188"/>
        <v>LOSE</v>
      </c>
      <c r="L3023" s="8">
        <f t="shared" ca="1" si="189"/>
        <v>-1</v>
      </c>
      <c r="M3023" s="8">
        <f t="shared" ca="1" si="191"/>
        <v>76</v>
      </c>
      <c r="N3023" s="32">
        <f ca="1">SUM(L$4:L3023)/I3023</f>
        <v>2.5165562913907286E-2</v>
      </c>
      <c r="O3023" s="46">
        <f ca="1">_xlfn.VAR.P(L$4:L3023)</f>
        <v>35.854995833516071</v>
      </c>
      <c r="P3023" s="33">
        <f ca="1">COUNTIF(K$4:K3023, "WIN")/I3023</f>
        <v>2.8476821192052981E-2</v>
      </c>
    </row>
    <row r="3024" spans="9:16" x14ac:dyDescent="0.25">
      <c r="I3024" s="5">
        <v>3021</v>
      </c>
      <c r="J3024" s="8">
        <f t="shared" ca="1" si="190"/>
        <v>29</v>
      </c>
      <c r="K3024" s="7" t="str">
        <f t="shared" ca="1" si="188"/>
        <v>LOSE</v>
      </c>
      <c r="L3024" s="8">
        <f t="shared" ca="1" si="189"/>
        <v>-1</v>
      </c>
      <c r="M3024" s="8">
        <f t="shared" ca="1" si="191"/>
        <v>75</v>
      </c>
      <c r="N3024" s="32">
        <f ca="1">SUM(L$4:L3024)/I3024</f>
        <v>2.4826216484607744E-2</v>
      </c>
      <c r="O3024" s="46">
        <f ca="1">_xlfn.VAR.P(L$4:L3024)</f>
        <v>35.843475019451724</v>
      </c>
      <c r="P3024" s="33">
        <f ca="1">COUNTIF(K$4:K3024, "WIN")/I3024</f>
        <v>2.8467394902350215E-2</v>
      </c>
    </row>
    <row r="3025" spans="9:16" x14ac:dyDescent="0.25">
      <c r="I3025" s="5">
        <v>3022</v>
      </c>
      <c r="J3025" s="8">
        <f t="shared" ca="1" si="190"/>
        <v>30</v>
      </c>
      <c r="K3025" s="7" t="str">
        <f t="shared" ca="1" si="188"/>
        <v>LOSE</v>
      </c>
      <c r="L3025" s="8">
        <f t="shared" ca="1" si="189"/>
        <v>-1</v>
      </c>
      <c r="M3025" s="8">
        <f t="shared" ca="1" si="191"/>
        <v>74</v>
      </c>
      <c r="N3025" s="32">
        <f ca="1">SUM(L$4:L3025)/I3025</f>
        <v>2.4487094639311716E-2</v>
      </c>
      <c r="O3025" s="46">
        <f ca="1">_xlfn.VAR.P(L$4:L3025)</f>
        <v>35.831961599932725</v>
      </c>
      <c r="P3025" s="33">
        <f ca="1">COUNTIF(K$4:K3025, "WIN")/I3025</f>
        <v>2.8457974851091992E-2</v>
      </c>
    </row>
    <row r="3026" spans="9:16" x14ac:dyDescent="0.25">
      <c r="I3026" s="5">
        <v>3023</v>
      </c>
      <c r="J3026" s="8">
        <f t="shared" ca="1" si="190"/>
        <v>5</v>
      </c>
      <c r="K3026" s="7" t="str">
        <f t="shared" ca="1" si="188"/>
        <v>LOSE</v>
      </c>
      <c r="L3026" s="8">
        <f t="shared" ca="1" si="189"/>
        <v>-1</v>
      </c>
      <c r="M3026" s="8">
        <f t="shared" ca="1" si="191"/>
        <v>73</v>
      </c>
      <c r="N3026" s="32">
        <f ca="1">SUM(L$4:L3026)/I3026</f>
        <v>2.4148197155143897E-2</v>
      </c>
      <c r="O3026" s="46">
        <f ca="1">_xlfn.VAR.P(L$4:L3026)</f>
        <v>35.820455567849052</v>
      </c>
      <c r="P3026" s="33">
        <f ca="1">COUNTIF(K$4:K3026, "WIN")/I3026</f>
        <v>2.844856103208733E-2</v>
      </c>
    </row>
    <row r="3027" spans="9:16" x14ac:dyDescent="0.25">
      <c r="I3027" s="5">
        <v>3024</v>
      </c>
      <c r="J3027" s="8">
        <f t="shared" ca="1" si="190"/>
        <v>10</v>
      </c>
      <c r="K3027" s="7" t="str">
        <f t="shared" ca="1" si="188"/>
        <v>LOSE</v>
      </c>
      <c r="L3027" s="8">
        <f t="shared" ca="1" si="189"/>
        <v>-1</v>
      </c>
      <c r="M3027" s="8">
        <f t="shared" ca="1" si="191"/>
        <v>72</v>
      </c>
      <c r="N3027" s="32">
        <f ca="1">SUM(L$4:L3027)/I3027</f>
        <v>2.3809523809523808E-2</v>
      </c>
      <c r="O3027" s="46">
        <f ca="1">_xlfn.VAR.P(L$4:L3027)</f>
        <v>35.808956916099774</v>
      </c>
      <c r="P3027" s="33">
        <f ca="1">COUNTIF(K$4:K3027, "WIN")/I3027</f>
        <v>2.8439153439153438E-2</v>
      </c>
    </row>
    <row r="3028" spans="9:16" x14ac:dyDescent="0.25">
      <c r="I3028" s="5">
        <v>3025</v>
      </c>
      <c r="J3028" s="8">
        <f t="shared" ca="1" si="190"/>
        <v>26</v>
      </c>
      <c r="K3028" s="7" t="str">
        <f t="shared" ca="1" si="188"/>
        <v>LOSE</v>
      </c>
      <c r="L3028" s="8">
        <f t="shared" ca="1" si="189"/>
        <v>-1</v>
      </c>
      <c r="M3028" s="8">
        <f t="shared" ca="1" si="191"/>
        <v>71</v>
      </c>
      <c r="N3028" s="32">
        <f ca="1">SUM(L$4:L3028)/I3028</f>
        <v>2.347107438016529E-2</v>
      </c>
      <c r="O3028" s="46">
        <f ca="1">_xlfn.VAR.P(L$4:L3028)</f>
        <v>35.797465637593064</v>
      </c>
      <c r="P3028" s="33">
        <f ca="1">COUNTIF(K$4:K3028, "WIN")/I3028</f>
        <v>2.8429752066115702E-2</v>
      </c>
    </row>
    <row r="3029" spans="9:16" x14ac:dyDescent="0.25">
      <c r="I3029" s="5">
        <v>3026</v>
      </c>
      <c r="J3029" s="8">
        <f t="shared" ca="1" si="190"/>
        <v>16</v>
      </c>
      <c r="K3029" s="7" t="str">
        <f t="shared" ca="1" si="188"/>
        <v>LOSE</v>
      </c>
      <c r="L3029" s="8">
        <f t="shared" ca="1" si="189"/>
        <v>-1</v>
      </c>
      <c r="M3029" s="8">
        <f t="shared" ca="1" si="191"/>
        <v>70</v>
      </c>
      <c r="N3029" s="32">
        <f ca="1">SUM(L$4:L3029)/I3029</f>
        <v>2.3132848645076007E-2</v>
      </c>
      <c r="O3029" s="46">
        <f ca="1">_xlfn.VAR.P(L$4:L3029)</f>
        <v>35.785981725246145</v>
      </c>
      <c r="P3029" s="33">
        <f ca="1">COUNTIF(K$4:K3029, "WIN")/I3029</f>
        <v>2.8420356906807668E-2</v>
      </c>
    </row>
    <row r="3030" spans="9:16" x14ac:dyDescent="0.25">
      <c r="I3030" s="5">
        <v>3027</v>
      </c>
      <c r="J3030" s="8">
        <f t="shared" ca="1" si="190"/>
        <v>19</v>
      </c>
      <c r="K3030" s="7" t="str">
        <f t="shared" ca="1" si="188"/>
        <v>LOSE</v>
      </c>
      <c r="L3030" s="8">
        <f t="shared" ca="1" si="189"/>
        <v>-1</v>
      </c>
      <c r="M3030" s="8">
        <f t="shared" ca="1" si="191"/>
        <v>69</v>
      </c>
      <c r="N3030" s="32">
        <f ca="1">SUM(L$4:L3030)/I3030</f>
        <v>2.2794846382556987E-2</v>
      </c>
      <c r="O3030" s="46">
        <f ca="1">_xlfn.VAR.P(L$4:L3030)</f>
        <v>35.774505171985332</v>
      </c>
      <c r="P3030" s="33">
        <f ca="1">COUNTIF(K$4:K3030, "WIN")/I3030</f>
        <v>2.8410967955071028E-2</v>
      </c>
    </row>
    <row r="3031" spans="9:16" x14ac:dyDescent="0.25">
      <c r="I3031" s="5">
        <v>3028</v>
      </c>
      <c r="J3031" s="8">
        <f t="shared" ca="1" si="190"/>
        <v>9</v>
      </c>
      <c r="K3031" s="7" t="str">
        <f t="shared" ca="1" si="188"/>
        <v>LOSE</v>
      </c>
      <c r="L3031" s="8">
        <f t="shared" ca="1" si="189"/>
        <v>-1</v>
      </c>
      <c r="M3031" s="8">
        <f t="shared" ca="1" si="191"/>
        <v>68</v>
      </c>
      <c r="N3031" s="32">
        <f ca="1">SUM(L$4:L3031)/I3031</f>
        <v>2.2457067371202115E-2</v>
      </c>
      <c r="O3031" s="46">
        <f ca="1">_xlfn.VAR.P(L$4:L3031)</f>
        <v>35.76303597074596</v>
      </c>
      <c r="P3031" s="33">
        <f ca="1">COUNTIF(K$4:K3031, "WIN")/I3031</f>
        <v>2.8401585204755615E-2</v>
      </c>
    </row>
    <row r="3032" spans="9:16" x14ac:dyDescent="0.25">
      <c r="I3032" s="5">
        <v>3029</v>
      </c>
      <c r="J3032" s="8">
        <f t="shared" ca="1" si="190"/>
        <v>35</v>
      </c>
      <c r="K3032" s="7" t="str">
        <f t="shared" ca="1" si="188"/>
        <v>LOSE</v>
      </c>
      <c r="L3032" s="8">
        <f t="shared" ca="1" si="189"/>
        <v>-1</v>
      </c>
      <c r="M3032" s="8">
        <f t="shared" ca="1" si="191"/>
        <v>67</v>
      </c>
      <c r="N3032" s="32">
        <f ca="1">SUM(L$4:L3032)/I3032</f>
        <v>2.2119511389897657E-2</v>
      </c>
      <c r="O3032" s="46">
        <f ca="1">_xlfn.VAR.P(L$4:L3032)</f>
        <v>35.75157411447239</v>
      </c>
      <c r="P3032" s="33">
        <f ca="1">COUNTIF(K$4:K3032, "WIN")/I3032</f>
        <v>2.8392208649719378E-2</v>
      </c>
    </row>
    <row r="3033" spans="9:16" x14ac:dyDescent="0.25">
      <c r="I3033" s="5">
        <v>3030</v>
      </c>
      <c r="J3033" s="8">
        <f t="shared" ca="1" si="190"/>
        <v>21</v>
      </c>
      <c r="K3033" s="7" t="str">
        <f t="shared" ca="1" si="188"/>
        <v>LOSE</v>
      </c>
      <c r="L3033" s="8">
        <f t="shared" ca="1" si="189"/>
        <v>-1</v>
      </c>
      <c r="M3033" s="8">
        <f t="shared" ca="1" si="191"/>
        <v>66</v>
      </c>
      <c r="N3033" s="32">
        <f ca="1">SUM(L$4:L3033)/I3033</f>
        <v>2.1782178217821781E-2</v>
      </c>
      <c r="O3033" s="46">
        <f ca="1">_xlfn.VAR.P(L$4:L3033)</f>
        <v>35.740119596118028</v>
      </c>
      <c r="P3033" s="33">
        <f ca="1">COUNTIF(K$4:K3033, "WIN")/I3033</f>
        <v>2.8382838283828381E-2</v>
      </c>
    </row>
    <row r="3034" spans="9:16" x14ac:dyDescent="0.25">
      <c r="I3034" s="5">
        <v>3031</v>
      </c>
      <c r="J3034" s="8">
        <f t="shared" ca="1" si="190"/>
        <v>13</v>
      </c>
      <c r="K3034" s="7" t="str">
        <f t="shared" ca="1" si="188"/>
        <v>LOSE</v>
      </c>
      <c r="L3034" s="8">
        <f t="shared" ca="1" si="189"/>
        <v>-1</v>
      </c>
      <c r="M3034" s="8">
        <f t="shared" ca="1" si="191"/>
        <v>65</v>
      </c>
      <c r="N3034" s="32">
        <f ca="1">SUM(L$4:L3034)/I3034</f>
        <v>2.1445067634444079E-2</v>
      </c>
      <c r="O3034" s="46">
        <f ca="1">_xlfn.VAR.P(L$4:L3034)</f>
        <v>35.728672408645252</v>
      </c>
      <c r="P3034" s="33">
        <f ca="1">COUNTIF(K$4:K3034, "WIN")/I3034</f>
        <v>2.837347410095678E-2</v>
      </c>
    </row>
    <row r="3035" spans="9:16" x14ac:dyDescent="0.25">
      <c r="I3035" s="5">
        <v>3032</v>
      </c>
      <c r="J3035" s="8">
        <f t="shared" ca="1" si="190"/>
        <v>0</v>
      </c>
      <c r="K3035" s="7" t="str">
        <f t="shared" ca="1" si="188"/>
        <v>LOSE</v>
      </c>
      <c r="L3035" s="8">
        <f t="shared" ca="1" si="189"/>
        <v>-1</v>
      </c>
      <c r="M3035" s="8">
        <f t="shared" ca="1" si="191"/>
        <v>64</v>
      </c>
      <c r="N3035" s="32">
        <f ca="1">SUM(L$4:L3035)/I3035</f>
        <v>2.1108179419525065E-2</v>
      </c>
      <c r="O3035" s="46">
        <f ca="1">_xlfn.VAR.P(L$4:L3035)</f>
        <v>35.717232545025446</v>
      </c>
      <c r="P3035" s="33">
        <f ca="1">COUNTIF(K$4:K3035, "WIN")/I3035</f>
        <v>2.8364116094986808E-2</v>
      </c>
    </row>
    <row r="3036" spans="9:16" x14ac:dyDescent="0.25">
      <c r="I3036" s="5">
        <v>3033</v>
      </c>
      <c r="J3036" s="8">
        <f t="shared" ca="1" si="190"/>
        <v>34</v>
      </c>
      <c r="K3036" s="7" t="str">
        <f t="shared" ca="1" si="188"/>
        <v>LOSE</v>
      </c>
      <c r="L3036" s="8">
        <f t="shared" ca="1" si="189"/>
        <v>-1</v>
      </c>
      <c r="M3036" s="8">
        <f t="shared" ca="1" si="191"/>
        <v>63</v>
      </c>
      <c r="N3036" s="32">
        <f ca="1">SUM(L$4:L3036)/I3036</f>
        <v>2.0771513353115726E-2</v>
      </c>
      <c r="O3036" s="46">
        <f ca="1">_xlfn.VAR.P(L$4:L3036)</f>
        <v>35.705799998238959</v>
      </c>
      <c r="P3036" s="33">
        <f ca="1">COUNTIF(K$4:K3036, "WIN")/I3036</f>
        <v>2.8354764259808769E-2</v>
      </c>
    </row>
    <row r="3037" spans="9:16" x14ac:dyDescent="0.25">
      <c r="I3037" s="5">
        <v>3034</v>
      </c>
      <c r="J3037" s="8">
        <f t="shared" ca="1" si="190"/>
        <v>23</v>
      </c>
      <c r="K3037" s="7" t="str">
        <f t="shared" ca="1" si="188"/>
        <v>LOSE</v>
      </c>
      <c r="L3037" s="8">
        <f t="shared" ca="1" si="189"/>
        <v>-1</v>
      </c>
      <c r="M3037" s="8">
        <f t="shared" ca="1" si="191"/>
        <v>62</v>
      </c>
      <c r="N3037" s="32">
        <f ca="1">SUM(L$4:L3037)/I3037</f>
        <v>2.043506921555702E-2</v>
      </c>
      <c r="O3037" s="46">
        <f ca="1">_xlfn.VAR.P(L$4:L3037)</f>
        <v>35.694374761275093</v>
      </c>
      <c r="P3037" s="33">
        <f ca="1">COUNTIF(K$4:K3037, "WIN")/I3037</f>
        <v>2.8345418589321027E-2</v>
      </c>
    </row>
    <row r="3038" spans="9:16" x14ac:dyDescent="0.25">
      <c r="I3038" s="5">
        <v>3035</v>
      </c>
      <c r="J3038" s="8">
        <f t="shared" ca="1" si="190"/>
        <v>32</v>
      </c>
      <c r="K3038" s="7" t="str">
        <f t="shared" ca="1" si="188"/>
        <v>LOSE</v>
      </c>
      <c r="L3038" s="8">
        <f t="shared" ca="1" si="189"/>
        <v>-1</v>
      </c>
      <c r="M3038" s="8">
        <f t="shared" ca="1" si="191"/>
        <v>61</v>
      </c>
      <c r="N3038" s="32">
        <f ca="1">SUM(L$4:L3038)/I3038</f>
        <v>2.0098846787479408E-2</v>
      </c>
      <c r="O3038" s="46">
        <f ca="1">_xlfn.VAR.P(L$4:L3038)</f>
        <v>35.682956827132116</v>
      </c>
      <c r="P3038" s="33">
        <f ca="1">COUNTIF(K$4:K3038, "WIN")/I3038</f>
        <v>2.8336079077429983E-2</v>
      </c>
    </row>
    <row r="3039" spans="9:16" x14ac:dyDescent="0.25">
      <c r="I3039" s="5">
        <v>3036</v>
      </c>
      <c r="J3039" s="8">
        <f t="shared" ca="1" si="190"/>
        <v>20</v>
      </c>
      <c r="K3039" s="7" t="str">
        <f t="shared" ca="1" si="188"/>
        <v>LOSE</v>
      </c>
      <c r="L3039" s="8">
        <f t="shared" ca="1" si="189"/>
        <v>-1</v>
      </c>
      <c r="M3039" s="8">
        <f t="shared" ca="1" si="191"/>
        <v>60</v>
      </c>
      <c r="N3039" s="32">
        <f ca="1">SUM(L$4:L3039)/I3039</f>
        <v>1.9762845849802372E-2</v>
      </c>
      <c r="O3039" s="46">
        <f ca="1">_xlfn.VAR.P(L$4:L3039)</f>
        <v>35.671546188817196</v>
      </c>
      <c r="P3039" s="33">
        <f ca="1">COUNTIF(K$4:K3039, "WIN")/I3039</f>
        <v>2.8326745718050064E-2</v>
      </c>
    </row>
    <row r="3040" spans="9:16" x14ac:dyDescent="0.25">
      <c r="I3040" s="5">
        <v>3037</v>
      </c>
      <c r="J3040" s="8">
        <f t="shared" ca="1" si="190"/>
        <v>3</v>
      </c>
      <c r="K3040" s="7" t="str">
        <f t="shared" ca="1" si="188"/>
        <v>LOSE</v>
      </c>
      <c r="L3040" s="8">
        <f t="shared" ca="1" si="189"/>
        <v>-1</v>
      </c>
      <c r="M3040" s="8">
        <f t="shared" ca="1" si="191"/>
        <v>59</v>
      </c>
      <c r="N3040" s="32">
        <f ca="1">SUM(L$4:L3040)/I3040</f>
        <v>1.9427066183733948E-2</v>
      </c>
      <c r="O3040" s="46">
        <f ca="1">_xlfn.VAR.P(L$4:L3040)</f>
        <v>35.660142839346449</v>
      </c>
      <c r="P3040" s="33">
        <f ca="1">COUNTIF(K$4:K3040, "WIN")/I3040</f>
        <v>2.831741850510372E-2</v>
      </c>
    </row>
    <row r="3041" spans="9:16" x14ac:dyDescent="0.25">
      <c r="I3041" s="5">
        <v>3038</v>
      </c>
      <c r="J3041" s="8">
        <f t="shared" ca="1" si="190"/>
        <v>31</v>
      </c>
      <c r="K3041" s="7" t="str">
        <f t="shared" ca="1" si="188"/>
        <v>LOSE</v>
      </c>
      <c r="L3041" s="8">
        <f t="shared" ca="1" si="189"/>
        <v>-1</v>
      </c>
      <c r="M3041" s="8">
        <f t="shared" ca="1" si="191"/>
        <v>58</v>
      </c>
      <c r="N3041" s="32">
        <f ca="1">SUM(L$4:L3041)/I3041</f>
        <v>1.9091507570770244E-2</v>
      </c>
      <c r="O3041" s="46">
        <f ca="1">_xlfn.VAR.P(L$4:L3041)</f>
        <v>35.648746771744861</v>
      </c>
      <c r="P3041" s="33">
        <f ca="1">COUNTIF(K$4:K3041, "WIN")/I3041</f>
        <v>2.8308097432521395E-2</v>
      </c>
    </row>
    <row r="3042" spans="9:16" x14ac:dyDescent="0.25">
      <c r="I3042" s="5">
        <v>3039</v>
      </c>
      <c r="J3042" s="8">
        <f t="shared" ca="1" si="190"/>
        <v>6</v>
      </c>
      <c r="K3042" s="7" t="str">
        <f t="shared" ca="1" si="188"/>
        <v>LOSE</v>
      </c>
      <c r="L3042" s="8">
        <f t="shared" ca="1" si="189"/>
        <v>-1</v>
      </c>
      <c r="M3042" s="8">
        <f t="shared" ca="1" si="191"/>
        <v>57</v>
      </c>
      <c r="N3042" s="32">
        <f ca="1">SUM(L$4:L3042)/I3042</f>
        <v>1.8756169792694965E-2</v>
      </c>
      <c r="O3042" s="46">
        <f ca="1">_xlfn.VAR.P(L$4:L3042)</f>
        <v>35.637357979046335</v>
      </c>
      <c r="P3042" s="33">
        <f ca="1">COUNTIF(K$4:K3042, "WIN")/I3042</f>
        <v>2.8298782494241528E-2</v>
      </c>
    </row>
    <row r="3043" spans="9:16" x14ac:dyDescent="0.25">
      <c r="I3043" s="5">
        <v>3040</v>
      </c>
      <c r="J3043" s="8">
        <f t="shared" ca="1" si="190"/>
        <v>27</v>
      </c>
      <c r="K3043" s="7" t="str">
        <f t="shared" ca="1" si="188"/>
        <v>LOSE</v>
      </c>
      <c r="L3043" s="8">
        <f t="shared" ca="1" si="189"/>
        <v>-1</v>
      </c>
      <c r="M3043" s="8">
        <f t="shared" ca="1" si="191"/>
        <v>56</v>
      </c>
      <c r="N3043" s="32">
        <f ca="1">SUM(L$4:L3043)/I3043</f>
        <v>1.8421052631578946E-2</v>
      </c>
      <c r="O3043" s="46">
        <f ca="1">_xlfn.VAR.P(L$4:L3043)</f>
        <v>35.625976454293628</v>
      </c>
      <c r="P3043" s="33">
        <f ca="1">COUNTIF(K$4:K3043, "WIN")/I3043</f>
        <v>2.8289473684210528E-2</v>
      </c>
    </row>
    <row r="3044" spans="9:16" x14ac:dyDescent="0.25">
      <c r="I3044" s="5">
        <v>3041</v>
      </c>
      <c r="J3044" s="8">
        <f t="shared" ca="1" si="190"/>
        <v>1</v>
      </c>
      <c r="K3044" s="7" t="str">
        <f t="shared" ca="1" si="188"/>
        <v>LOSE</v>
      </c>
      <c r="L3044" s="8">
        <f t="shared" ca="1" si="189"/>
        <v>-1</v>
      </c>
      <c r="M3044" s="8">
        <f t="shared" ca="1" si="191"/>
        <v>55</v>
      </c>
      <c r="N3044" s="32">
        <f ca="1">SUM(L$4:L3044)/I3044</f>
        <v>1.8086155869779678E-2</v>
      </c>
      <c r="O3044" s="46">
        <f ca="1">_xlfn.VAR.P(L$4:L3044)</f>
        <v>35.614602190538363</v>
      </c>
      <c r="P3044" s="33">
        <f ca="1">COUNTIF(K$4:K3044, "WIN")/I3044</f>
        <v>2.8280170996382768E-2</v>
      </c>
    </row>
    <row r="3045" spans="9:16" x14ac:dyDescent="0.25">
      <c r="I3045" s="5">
        <v>3042</v>
      </c>
      <c r="J3045" s="8">
        <f t="shared" ca="1" si="190"/>
        <v>26</v>
      </c>
      <c r="K3045" s="7" t="str">
        <f t="shared" ca="1" si="188"/>
        <v>LOSE</v>
      </c>
      <c r="L3045" s="8">
        <f t="shared" ca="1" si="189"/>
        <v>-1</v>
      </c>
      <c r="M3045" s="8">
        <f t="shared" ca="1" si="191"/>
        <v>54</v>
      </c>
      <c r="N3045" s="32">
        <f ca="1">SUM(L$4:L3045)/I3045</f>
        <v>1.7751479289940829E-2</v>
      </c>
      <c r="O3045" s="46">
        <f ca="1">_xlfn.VAR.P(L$4:L3045)</f>
        <v>35.603235180841004</v>
      </c>
      <c r="P3045" s="33">
        <f ca="1">COUNTIF(K$4:K3045, "WIN")/I3045</f>
        <v>2.827087442472058E-2</v>
      </c>
    </row>
    <row r="3046" spans="9:16" x14ac:dyDescent="0.25">
      <c r="I3046" s="5">
        <v>3043</v>
      </c>
      <c r="J3046" s="8">
        <f t="shared" ca="1" si="190"/>
        <v>31</v>
      </c>
      <c r="K3046" s="7" t="str">
        <f t="shared" ca="1" si="188"/>
        <v>LOSE</v>
      </c>
      <c r="L3046" s="8">
        <f t="shared" ca="1" si="189"/>
        <v>-1</v>
      </c>
      <c r="M3046" s="8">
        <f t="shared" ca="1" si="191"/>
        <v>53</v>
      </c>
      <c r="N3046" s="32">
        <f ca="1">SUM(L$4:L3046)/I3046</f>
        <v>1.7417022674991785E-2</v>
      </c>
      <c r="O3046" s="46">
        <f ca="1">_xlfn.VAR.P(L$4:L3046)</f>
        <v>35.59187541827086</v>
      </c>
      <c r="P3046" s="33">
        <f ca="1">COUNTIF(K$4:K3046, "WIN")/I3046</f>
        <v>2.8261583963194215E-2</v>
      </c>
    </row>
    <row r="3047" spans="9:16" x14ac:dyDescent="0.25">
      <c r="I3047" s="5">
        <v>3044</v>
      </c>
      <c r="J3047" s="8">
        <f t="shared" ca="1" si="190"/>
        <v>14</v>
      </c>
      <c r="K3047" s="7" t="str">
        <f t="shared" ca="1" si="188"/>
        <v>LOSE</v>
      </c>
      <c r="L3047" s="8">
        <f t="shared" ca="1" si="189"/>
        <v>-1</v>
      </c>
      <c r="M3047" s="8">
        <f t="shared" ca="1" si="191"/>
        <v>52</v>
      </c>
      <c r="N3047" s="32">
        <f ca="1">SUM(L$4:L3047)/I3047</f>
        <v>1.7082785808147174E-2</v>
      </c>
      <c r="O3047" s="46">
        <f ca="1">_xlfn.VAR.P(L$4:L3047)</f>
        <v>35.580522895906036</v>
      </c>
      <c r="P3047" s="33">
        <f ca="1">COUNTIF(K$4:K3047, "WIN")/I3047</f>
        <v>2.8252299605781867E-2</v>
      </c>
    </row>
    <row r="3048" spans="9:16" x14ac:dyDescent="0.25">
      <c r="I3048" s="5">
        <v>3045</v>
      </c>
      <c r="J3048" s="8">
        <f t="shared" ca="1" si="190"/>
        <v>18</v>
      </c>
      <c r="K3048" s="7" t="str">
        <f t="shared" ca="1" si="188"/>
        <v>LOSE</v>
      </c>
      <c r="L3048" s="8">
        <f t="shared" ca="1" si="189"/>
        <v>-1</v>
      </c>
      <c r="M3048" s="8">
        <f t="shared" ca="1" si="191"/>
        <v>51</v>
      </c>
      <c r="N3048" s="32">
        <f ca="1">SUM(L$4:L3048)/I3048</f>
        <v>1.6748768472906402E-2</v>
      </c>
      <c r="O3048" s="46">
        <f ca="1">_xlfn.VAR.P(L$4:L3048)</f>
        <v>35.569177606833456</v>
      </c>
      <c r="P3048" s="33">
        <f ca="1">COUNTIF(K$4:K3048, "WIN")/I3048</f>
        <v>2.8243021346469624E-2</v>
      </c>
    </row>
    <row r="3049" spans="9:16" x14ac:dyDescent="0.25">
      <c r="I3049" s="5">
        <v>3046</v>
      </c>
      <c r="J3049" s="8">
        <f t="shared" ca="1" si="190"/>
        <v>1</v>
      </c>
      <c r="K3049" s="7" t="str">
        <f t="shared" ca="1" si="188"/>
        <v>LOSE</v>
      </c>
      <c r="L3049" s="8">
        <f t="shared" ca="1" si="189"/>
        <v>-1</v>
      </c>
      <c r="M3049" s="8">
        <f t="shared" ca="1" si="191"/>
        <v>50</v>
      </c>
      <c r="N3049" s="32">
        <f ca="1">SUM(L$4:L3049)/I3049</f>
        <v>1.6414970453053186E-2</v>
      </c>
      <c r="O3049" s="46">
        <f ca="1">_xlfn.VAR.P(L$4:L3049)</f>
        <v>35.557839544148834</v>
      </c>
      <c r="P3049" s="33">
        <f ca="1">COUNTIF(K$4:K3049, "WIN")/I3049</f>
        <v>2.8233749179251477E-2</v>
      </c>
    </row>
    <row r="3050" spans="9:16" x14ac:dyDescent="0.25">
      <c r="I3050" s="5">
        <v>3047</v>
      </c>
      <c r="J3050" s="8">
        <f t="shared" ca="1" si="190"/>
        <v>12</v>
      </c>
      <c r="K3050" s="7" t="str">
        <f t="shared" ca="1" si="188"/>
        <v>LOSE</v>
      </c>
      <c r="L3050" s="8">
        <f t="shared" ca="1" si="189"/>
        <v>-1</v>
      </c>
      <c r="M3050" s="8">
        <f t="shared" ca="1" si="191"/>
        <v>49</v>
      </c>
      <c r="N3050" s="32">
        <f ca="1">SUM(L$4:L3050)/I3050</f>
        <v>1.608139153265507E-2</v>
      </c>
      <c r="O3050" s="46">
        <f ca="1">_xlfn.VAR.P(L$4:L3050)</f>
        <v>35.546508700956643</v>
      </c>
      <c r="P3050" s="33">
        <f ca="1">COUNTIF(K$4:K3050, "WIN")/I3050</f>
        <v>2.8224483098129308E-2</v>
      </c>
    </row>
    <row r="3051" spans="9:16" x14ac:dyDescent="0.25">
      <c r="I3051" s="5">
        <v>3048</v>
      </c>
      <c r="J3051" s="8">
        <f t="shared" ca="1" si="190"/>
        <v>12</v>
      </c>
      <c r="K3051" s="7" t="str">
        <f t="shared" ca="1" si="188"/>
        <v>LOSE</v>
      </c>
      <c r="L3051" s="8">
        <f t="shared" ca="1" si="189"/>
        <v>-1</v>
      </c>
      <c r="M3051" s="8">
        <f t="shared" ca="1" si="191"/>
        <v>48</v>
      </c>
      <c r="N3051" s="32">
        <f ca="1">SUM(L$4:L3051)/I3051</f>
        <v>1.5748031496062992E-2</v>
      </c>
      <c r="O3051" s="46">
        <f ca="1">_xlfn.VAR.P(L$4:L3051)</f>
        <v>35.53518507037014</v>
      </c>
      <c r="P3051" s="33">
        <f ca="1">COUNTIF(K$4:K3051, "WIN")/I3051</f>
        <v>2.8215223097112861E-2</v>
      </c>
    </row>
    <row r="3052" spans="9:16" x14ac:dyDescent="0.25">
      <c r="I3052" s="5">
        <v>3049</v>
      </c>
      <c r="J3052" s="8">
        <f t="shared" ca="1" si="190"/>
        <v>1</v>
      </c>
      <c r="K3052" s="7" t="str">
        <f t="shared" ca="1" si="188"/>
        <v>LOSE</v>
      </c>
      <c r="L3052" s="8">
        <f t="shared" ca="1" si="189"/>
        <v>-1</v>
      </c>
      <c r="M3052" s="8">
        <f t="shared" ca="1" si="191"/>
        <v>47</v>
      </c>
      <c r="N3052" s="32">
        <f ca="1">SUM(L$4:L3052)/I3052</f>
        <v>1.541489012791079E-2</v>
      </c>
      <c r="O3052" s="46">
        <f ca="1">_xlfn.VAR.P(L$4:L3052)</f>
        <v>35.523868645511314</v>
      </c>
      <c r="P3052" s="33">
        <f ca="1">COUNTIF(K$4:K3052, "WIN")/I3052</f>
        <v>2.8205969170219745E-2</v>
      </c>
    </row>
    <row r="3053" spans="9:16" x14ac:dyDescent="0.25">
      <c r="I3053" s="5">
        <v>3050</v>
      </c>
      <c r="J3053" s="8">
        <f t="shared" ca="1" si="190"/>
        <v>27</v>
      </c>
      <c r="K3053" s="7" t="str">
        <f t="shared" ca="1" si="188"/>
        <v>LOSE</v>
      </c>
      <c r="L3053" s="8">
        <f t="shared" ca="1" si="189"/>
        <v>-1</v>
      </c>
      <c r="M3053" s="8">
        <f t="shared" ca="1" si="191"/>
        <v>46</v>
      </c>
      <c r="N3053" s="32">
        <f ca="1">SUM(L$4:L3053)/I3053</f>
        <v>1.5081967213114755E-2</v>
      </c>
      <c r="O3053" s="46">
        <f ca="1">_xlfn.VAR.P(L$4:L3053)</f>
        <v>35.512559419510886</v>
      </c>
      <c r="P3053" s="33">
        <f ca="1">COUNTIF(K$4:K3053, "WIN")/I3053</f>
        <v>2.8196721311475409E-2</v>
      </c>
    </row>
    <row r="3054" spans="9:16" x14ac:dyDescent="0.25">
      <c r="I3054" s="5">
        <v>3051</v>
      </c>
      <c r="J3054" s="8">
        <f t="shared" ca="1" si="190"/>
        <v>21</v>
      </c>
      <c r="K3054" s="7" t="str">
        <f t="shared" ca="1" si="188"/>
        <v>LOSE</v>
      </c>
      <c r="L3054" s="8">
        <f t="shared" ca="1" si="189"/>
        <v>-1</v>
      </c>
      <c r="M3054" s="8">
        <f t="shared" ca="1" si="191"/>
        <v>45</v>
      </c>
      <c r="N3054" s="32">
        <f ca="1">SUM(L$4:L3054)/I3054</f>
        <v>1.4749262536873156E-2</v>
      </c>
      <c r="O3054" s="46">
        <f ca="1">_xlfn.VAR.P(L$4:L3054)</f>
        <v>35.501257385508303</v>
      </c>
      <c r="P3054" s="33">
        <f ca="1">COUNTIF(K$4:K3054, "WIN")/I3054</f>
        <v>2.8187479514913145E-2</v>
      </c>
    </row>
    <row r="3055" spans="9:16" x14ac:dyDescent="0.25">
      <c r="I3055" s="5">
        <v>3052</v>
      </c>
      <c r="J3055" s="8">
        <f t="shared" ca="1" si="190"/>
        <v>7</v>
      </c>
      <c r="K3055" s="7" t="str">
        <f t="shared" ca="1" si="188"/>
        <v>WIN</v>
      </c>
      <c r="L3055" s="8">
        <f t="shared" ca="1" si="189"/>
        <v>35</v>
      </c>
      <c r="M3055" s="8">
        <f t="shared" ca="1" si="191"/>
        <v>80</v>
      </c>
      <c r="N3055" s="32">
        <f ca="1">SUM(L$4:L3055)/I3055</f>
        <v>2.621231979030144E-2</v>
      </c>
      <c r="O3055" s="46">
        <f ca="1">_xlfn.VAR.P(L$4:L3055)</f>
        <v>35.890531787161457</v>
      </c>
      <c r="P3055" s="33">
        <f ca="1">COUNTIF(K$4:K3055, "WIN")/I3055</f>
        <v>2.8505897771952816E-2</v>
      </c>
    </row>
    <row r="3056" spans="9:16" x14ac:dyDescent="0.25">
      <c r="I3056" s="5">
        <v>3053</v>
      </c>
      <c r="J3056" s="8">
        <f t="shared" ca="1" si="190"/>
        <v>21</v>
      </c>
      <c r="K3056" s="7" t="str">
        <f t="shared" ca="1" si="188"/>
        <v>LOSE</v>
      </c>
      <c r="L3056" s="8">
        <f t="shared" ca="1" si="189"/>
        <v>-1</v>
      </c>
      <c r="M3056" s="8">
        <f t="shared" ca="1" si="191"/>
        <v>79</v>
      </c>
      <c r="N3056" s="32">
        <f ca="1">SUM(L$4:L3056)/I3056</f>
        <v>2.5876187356698329E-2</v>
      </c>
      <c r="O3056" s="46">
        <f ca="1">_xlfn.VAR.P(L$4:L3056)</f>
        <v>35.879120793055627</v>
      </c>
      <c r="P3056" s="33">
        <f ca="1">COUNTIF(K$4:K3056, "WIN")/I3056</f>
        <v>2.8496560759908286E-2</v>
      </c>
    </row>
    <row r="3057" spans="9:16" x14ac:dyDescent="0.25">
      <c r="I3057" s="5">
        <v>3054</v>
      </c>
      <c r="J3057" s="8">
        <f t="shared" ca="1" si="190"/>
        <v>19</v>
      </c>
      <c r="K3057" s="7" t="str">
        <f t="shared" ca="1" si="188"/>
        <v>LOSE</v>
      </c>
      <c r="L3057" s="8">
        <f t="shared" ca="1" si="189"/>
        <v>-1</v>
      </c>
      <c r="M3057" s="8">
        <f t="shared" ca="1" si="191"/>
        <v>78</v>
      </c>
      <c r="N3057" s="32">
        <f ca="1">SUM(L$4:L3057)/I3057</f>
        <v>2.5540275049115914E-2</v>
      </c>
      <c r="O3057" s="46">
        <f ca="1">_xlfn.VAR.P(L$4:L3057)</f>
        <v>35.86771704602036</v>
      </c>
      <c r="P3057" s="33">
        <f ca="1">COUNTIF(K$4:K3057, "WIN")/I3057</f>
        <v>2.8487229862475441E-2</v>
      </c>
    </row>
    <row r="3058" spans="9:16" x14ac:dyDescent="0.25">
      <c r="I3058" s="5">
        <v>3055</v>
      </c>
      <c r="J3058" s="8">
        <f t="shared" ca="1" si="190"/>
        <v>4</v>
      </c>
      <c r="K3058" s="7" t="str">
        <f t="shared" ca="1" si="188"/>
        <v>LOSE</v>
      </c>
      <c r="L3058" s="8">
        <f t="shared" ca="1" si="189"/>
        <v>-1</v>
      </c>
      <c r="M3058" s="8">
        <f t="shared" ca="1" si="191"/>
        <v>77</v>
      </c>
      <c r="N3058" s="32">
        <f ca="1">SUM(L$4:L3058)/I3058</f>
        <v>2.5204582651391163E-2</v>
      </c>
      <c r="O3058" s="46">
        <f ca="1">_xlfn.VAR.P(L$4:L3058)</f>
        <v>35.85632053916067</v>
      </c>
      <c r="P3058" s="33">
        <f ca="1">COUNTIF(K$4:K3058, "WIN")/I3058</f>
        <v>2.8477905073649754E-2</v>
      </c>
    </row>
    <row r="3059" spans="9:16" x14ac:dyDescent="0.25">
      <c r="I3059" s="5">
        <v>3056</v>
      </c>
      <c r="J3059" s="8">
        <f t="shared" ca="1" si="190"/>
        <v>17</v>
      </c>
      <c r="K3059" s="7" t="str">
        <f t="shared" ca="1" si="188"/>
        <v>LOSE</v>
      </c>
      <c r="L3059" s="8">
        <f t="shared" ca="1" si="189"/>
        <v>-1</v>
      </c>
      <c r="M3059" s="8">
        <f t="shared" ca="1" si="191"/>
        <v>76</v>
      </c>
      <c r="N3059" s="32">
        <f ca="1">SUM(L$4:L3059)/I3059</f>
        <v>2.4869109947643978E-2</v>
      </c>
      <c r="O3059" s="46">
        <f ca="1">_xlfn.VAR.P(L$4:L3059)</f>
        <v>35.844931265590304</v>
      </c>
      <c r="P3059" s="33">
        <f ca="1">COUNTIF(K$4:K3059, "WIN")/I3059</f>
        <v>2.8468586387434554E-2</v>
      </c>
    </row>
    <row r="3060" spans="9:16" x14ac:dyDescent="0.25">
      <c r="I3060" s="5">
        <v>3057</v>
      </c>
      <c r="J3060" s="8">
        <f t="shared" ca="1" si="190"/>
        <v>8</v>
      </c>
      <c r="K3060" s="7" t="str">
        <f t="shared" ca="1" si="188"/>
        <v>LOSE</v>
      </c>
      <c r="L3060" s="8">
        <f t="shared" ca="1" si="189"/>
        <v>-1</v>
      </c>
      <c r="M3060" s="8">
        <f t="shared" ca="1" si="191"/>
        <v>75</v>
      </c>
      <c r="N3060" s="32">
        <f ca="1">SUM(L$4:L3060)/I3060</f>
        <v>2.4533856722276742E-2</v>
      </c>
      <c r="O3060" s="46">
        <f ca="1">_xlfn.VAR.P(L$4:L3060)</f>
        <v>35.833549218431742</v>
      </c>
      <c r="P3060" s="33">
        <f ca="1">COUNTIF(K$4:K3060, "WIN")/I3060</f>
        <v>2.8459273797841019E-2</v>
      </c>
    </row>
    <row r="3061" spans="9:16" x14ac:dyDescent="0.25">
      <c r="I3061" s="5">
        <v>3058</v>
      </c>
      <c r="J3061" s="8">
        <f t="shared" ca="1" si="190"/>
        <v>12</v>
      </c>
      <c r="K3061" s="7" t="str">
        <f t="shared" ca="1" si="188"/>
        <v>LOSE</v>
      </c>
      <c r="L3061" s="8">
        <f t="shared" ca="1" si="189"/>
        <v>-1</v>
      </c>
      <c r="M3061" s="8">
        <f t="shared" ca="1" si="191"/>
        <v>74</v>
      </c>
      <c r="N3061" s="32">
        <f ca="1">SUM(L$4:L3061)/I3061</f>
        <v>2.4198822759973839E-2</v>
      </c>
      <c r="O3061" s="46">
        <f ca="1">_xlfn.VAR.P(L$4:L3061)</f>
        <v>35.822174390816144</v>
      </c>
      <c r="P3061" s="33">
        <f ca="1">COUNTIF(K$4:K3061, "WIN")/I3061</f>
        <v>2.8449967298888164E-2</v>
      </c>
    </row>
    <row r="3062" spans="9:16" x14ac:dyDescent="0.25">
      <c r="I3062" s="5">
        <v>3059</v>
      </c>
      <c r="J3062" s="8">
        <f t="shared" ca="1" si="190"/>
        <v>35</v>
      </c>
      <c r="K3062" s="7" t="str">
        <f t="shared" ca="1" si="188"/>
        <v>LOSE</v>
      </c>
      <c r="L3062" s="8">
        <f t="shared" ca="1" si="189"/>
        <v>-1</v>
      </c>
      <c r="M3062" s="8">
        <f t="shared" ca="1" si="191"/>
        <v>73</v>
      </c>
      <c r="N3062" s="32">
        <f ca="1">SUM(L$4:L3062)/I3062</f>
        <v>2.386400784570121E-2</v>
      </c>
      <c r="O3062" s="46">
        <f ca="1">_xlfn.VAR.P(L$4:L3062)</f>
        <v>35.810806775883378</v>
      </c>
      <c r="P3062" s="33">
        <f ca="1">COUNTIF(K$4:K3062, "WIN")/I3062</f>
        <v>2.8440666884602811E-2</v>
      </c>
    </row>
    <row r="3063" spans="9:16" x14ac:dyDescent="0.25">
      <c r="I3063" s="5">
        <v>3060</v>
      </c>
      <c r="J3063" s="8">
        <f t="shared" ca="1" si="190"/>
        <v>34</v>
      </c>
      <c r="K3063" s="7" t="str">
        <f t="shared" ca="1" si="188"/>
        <v>LOSE</v>
      </c>
      <c r="L3063" s="8">
        <f t="shared" ca="1" si="189"/>
        <v>-1</v>
      </c>
      <c r="M3063" s="8">
        <f t="shared" ca="1" si="191"/>
        <v>72</v>
      </c>
      <c r="N3063" s="32">
        <f ca="1">SUM(L$4:L3063)/I3063</f>
        <v>2.3529411764705882E-2</v>
      </c>
      <c r="O3063" s="46">
        <f ca="1">_xlfn.VAR.P(L$4:L3063)</f>
        <v>35.799446366782007</v>
      </c>
      <c r="P3063" s="33">
        <f ca="1">COUNTIF(K$4:K3063, "WIN")/I3063</f>
        <v>2.8431372549019607E-2</v>
      </c>
    </row>
    <row r="3064" spans="9:16" x14ac:dyDescent="0.25">
      <c r="I3064" s="5">
        <v>3061</v>
      </c>
      <c r="J3064" s="8">
        <f t="shared" ca="1" si="190"/>
        <v>30</v>
      </c>
      <c r="K3064" s="7" t="str">
        <f t="shared" ca="1" si="188"/>
        <v>LOSE</v>
      </c>
      <c r="L3064" s="8">
        <f t="shared" ca="1" si="189"/>
        <v>-1</v>
      </c>
      <c r="M3064" s="8">
        <f t="shared" ca="1" si="191"/>
        <v>71</v>
      </c>
      <c r="N3064" s="32">
        <f ca="1">SUM(L$4:L3064)/I3064</f>
        <v>2.3195034302515519E-2</v>
      </c>
      <c r="O3064" s="46">
        <f ca="1">_xlfn.VAR.P(L$4:L3064)</f>
        <v>35.788093156669234</v>
      </c>
      <c r="P3064" s="33">
        <f ca="1">COUNTIF(K$4:K3064, "WIN")/I3064</f>
        <v>2.8422084286180985E-2</v>
      </c>
    </row>
    <row r="3065" spans="9:16" x14ac:dyDescent="0.25">
      <c r="I3065" s="5">
        <v>3062</v>
      </c>
      <c r="J3065" s="8">
        <f t="shared" ca="1" si="190"/>
        <v>18</v>
      </c>
      <c r="K3065" s="7" t="str">
        <f t="shared" ca="1" si="188"/>
        <v>LOSE</v>
      </c>
      <c r="L3065" s="8">
        <f t="shared" ca="1" si="189"/>
        <v>-1</v>
      </c>
      <c r="M3065" s="8">
        <f t="shared" ca="1" si="191"/>
        <v>70</v>
      </c>
      <c r="N3065" s="32">
        <f ca="1">SUM(L$4:L3065)/I3065</f>
        <v>2.2860875244937948E-2</v>
      </c>
      <c r="O3065" s="46">
        <f ca="1">_xlfn.VAR.P(L$4:L3065)</f>
        <v>35.776747138710924</v>
      </c>
      <c r="P3065" s="33">
        <f ca="1">COUNTIF(K$4:K3065, "WIN")/I3065</f>
        <v>2.8412802090137166E-2</v>
      </c>
    </row>
    <row r="3066" spans="9:16" x14ac:dyDescent="0.25">
      <c r="I3066" s="5">
        <v>3063</v>
      </c>
      <c r="J3066" s="8">
        <f t="shared" ca="1" si="190"/>
        <v>23</v>
      </c>
      <c r="K3066" s="7" t="str">
        <f t="shared" ca="1" si="188"/>
        <v>LOSE</v>
      </c>
      <c r="L3066" s="8">
        <f t="shared" ca="1" si="189"/>
        <v>-1</v>
      </c>
      <c r="M3066" s="8">
        <f t="shared" ca="1" si="191"/>
        <v>69</v>
      </c>
      <c r="N3066" s="32">
        <f ca="1">SUM(L$4:L3066)/I3066</f>
        <v>2.2526934378060724E-2</v>
      </c>
      <c r="O3066" s="46">
        <f ca="1">_xlfn.VAR.P(L$4:L3066)</f>
        <v>35.765408306081589</v>
      </c>
      <c r="P3066" s="33">
        <f ca="1">COUNTIF(K$4:K3066, "WIN")/I3066</f>
        <v>2.8403525954946131E-2</v>
      </c>
    </row>
    <row r="3067" spans="9:16" x14ac:dyDescent="0.25">
      <c r="I3067" s="5">
        <v>3064</v>
      </c>
      <c r="J3067" s="8">
        <f t="shared" ca="1" si="190"/>
        <v>18</v>
      </c>
      <c r="K3067" s="7" t="str">
        <f t="shared" ca="1" si="188"/>
        <v>LOSE</v>
      </c>
      <c r="L3067" s="8">
        <f t="shared" ca="1" si="189"/>
        <v>-1</v>
      </c>
      <c r="M3067" s="8">
        <f t="shared" ca="1" si="191"/>
        <v>68</v>
      </c>
      <c r="N3067" s="32">
        <f ca="1">SUM(L$4:L3067)/I3067</f>
        <v>2.2193211488250653E-2</v>
      </c>
      <c r="O3067" s="46">
        <f ca="1">_xlfn.VAR.P(L$4:L3067)</f>
        <v>35.754076651964361</v>
      </c>
      <c r="P3067" s="33">
        <f ca="1">COUNTIF(K$4:K3067, "WIN")/I3067</f>
        <v>2.8394255874673629E-2</v>
      </c>
    </row>
    <row r="3068" spans="9:16" x14ac:dyDescent="0.25">
      <c r="I3068" s="5">
        <v>3065</v>
      </c>
      <c r="J3068" s="8">
        <f t="shared" ca="1" si="190"/>
        <v>15</v>
      </c>
      <c r="K3068" s="7" t="str">
        <f t="shared" ca="1" si="188"/>
        <v>LOSE</v>
      </c>
      <c r="L3068" s="8">
        <f t="shared" ca="1" si="189"/>
        <v>-1</v>
      </c>
      <c r="M3068" s="8">
        <f t="shared" ca="1" si="191"/>
        <v>67</v>
      </c>
      <c r="N3068" s="32">
        <f ca="1">SUM(L$4:L3068)/I3068</f>
        <v>2.1859706362153345E-2</v>
      </c>
      <c r="O3068" s="46">
        <f ca="1">_xlfn.VAR.P(L$4:L3068)</f>
        <v>35.742752169550975</v>
      </c>
      <c r="P3068" s="33">
        <f ca="1">COUNTIF(K$4:K3068, "WIN")/I3068</f>
        <v>2.8384991843393149E-2</v>
      </c>
    </row>
    <row r="3069" spans="9:16" x14ac:dyDescent="0.25">
      <c r="I3069" s="5">
        <v>3066</v>
      </c>
      <c r="J3069" s="8">
        <f t="shared" ca="1" si="190"/>
        <v>33</v>
      </c>
      <c r="K3069" s="7" t="str">
        <f t="shared" ca="1" si="188"/>
        <v>LOSE</v>
      </c>
      <c r="L3069" s="8">
        <f t="shared" ca="1" si="189"/>
        <v>-1</v>
      </c>
      <c r="M3069" s="8">
        <f t="shared" ca="1" si="191"/>
        <v>66</v>
      </c>
      <c r="N3069" s="32">
        <f ca="1">SUM(L$4:L3069)/I3069</f>
        <v>2.1526418786692758E-2</v>
      </c>
      <c r="O3069" s="46">
        <f ca="1">_xlfn.VAR.P(L$4:L3069)</f>
        <v>35.731434852041772</v>
      </c>
      <c r="P3069" s="33">
        <f ca="1">COUNTIF(K$4:K3069, "WIN")/I3069</f>
        <v>2.8375733855185908E-2</v>
      </c>
    </row>
    <row r="3070" spans="9:16" x14ac:dyDescent="0.25">
      <c r="I3070" s="5">
        <v>3067</v>
      </c>
      <c r="J3070" s="8">
        <f t="shared" ca="1" si="190"/>
        <v>2</v>
      </c>
      <c r="K3070" s="7" t="str">
        <f t="shared" ca="1" si="188"/>
        <v>LOSE</v>
      </c>
      <c r="L3070" s="8">
        <f t="shared" ca="1" si="189"/>
        <v>-1</v>
      </c>
      <c r="M3070" s="8">
        <f t="shared" ca="1" si="191"/>
        <v>65</v>
      </c>
      <c r="N3070" s="32">
        <f ca="1">SUM(L$4:L3070)/I3070</f>
        <v>2.1193348549070755E-2</v>
      </c>
      <c r="O3070" s="46">
        <f ca="1">_xlfn.VAR.P(L$4:L3070)</f>
        <v>35.720124692645683</v>
      </c>
      <c r="P3070" s="33">
        <f ca="1">COUNTIF(K$4:K3070, "WIN")/I3070</f>
        <v>2.8366481904140855E-2</v>
      </c>
    </row>
    <row r="3071" spans="9:16" x14ac:dyDescent="0.25">
      <c r="I3071" s="5">
        <v>3068</v>
      </c>
      <c r="J3071" s="8">
        <f t="shared" ca="1" si="190"/>
        <v>21</v>
      </c>
      <c r="K3071" s="7" t="str">
        <f t="shared" ca="1" si="188"/>
        <v>LOSE</v>
      </c>
      <c r="L3071" s="8">
        <f t="shared" ca="1" si="189"/>
        <v>-1</v>
      </c>
      <c r="M3071" s="8">
        <f t="shared" ca="1" si="191"/>
        <v>64</v>
      </c>
      <c r="N3071" s="32">
        <f ca="1">SUM(L$4:L3071)/I3071</f>
        <v>2.0860495436766623E-2</v>
      </c>
      <c r="O3071" s="46">
        <f ca="1">_xlfn.VAR.P(L$4:L3071)</f>
        <v>35.708821684580201</v>
      </c>
      <c r="P3071" s="33">
        <f ca="1">COUNTIF(K$4:K3071, "WIN")/I3071</f>
        <v>2.8357235984354627E-2</v>
      </c>
    </row>
    <row r="3072" spans="9:16" x14ac:dyDescent="0.25">
      <c r="I3072" s="5">
        <v>3069</v>
      </c>
      <c r="J3072" s="8">
        <f t="shared" ca="1" si="190"/>
        <v>14</v>
      </c>
      <c r="K3072" s="7" t="str">
        <f t="shared" ca="1" si="188"/>
        <v>LOSE</v>
      </c>
      <c r="L3072" s="8">
        <f t="shared" ca="1" si="189"/>
        <v>-1</v>
      </c>
      <c r="M3072" s="8">
        <f t="shared" ca="1" si="191"/>
        <v>63</v>
      </c>
      <c r="N3072" s="32">
        <f ca="1">SUM(L$4:L3072)/I3072</f>
        <v>2.0527859237536656E-2</v>
      </c>
      <c r="O3072" s="46">
        <f ca="1">_xlfn.VAR.P(L$4:L3072)</f>
        <v>35.697525821071373</v>
      </c>
      <c r="P3072" s="33">
        <f ca="1">COUNTIF(K$4:K3072, "WIN")/I3072</f>
        <v>2.8347996089931573E-2</v>
      </c>
    </row>
    <row r="3073" spans="9:16" x14ac:dyDescent="0.25">
      <c r="I3073" s="5">
        <v>3070</v>
      </c>
      <c r="J3073" s="8">
        <f t="shared" ca="1" si="190"/>
        <v>12</v>
      </c>
      <c r="K3073" s="7" t="str">
        <f t="shared" ca="1" si="188"/>
        <v>LOSE</v>
      </c>
      <c r="L3073" s="8">
        <f t="shared" ca="1" si="189"/>
        <v>-1</v>
      </c>
      <c r="M3073" s="8">
        <f t="shared" ca="1" si="191"/>
        <v>62</v>
      </c>
      <c r="N3073" s="32">
        <f ca="1">SUM(L$4:L3073)/I3073</f>
        <v>2.0195439739413682E-2</v>
      </c>
      <c r="O3073" s="46">
        <f ca="1">_xlfn.VAR.P(L$4:L3073)</f>
        <v>35.686237095353796</v>
      </c>
      <c r="P3073" s="33">
        <f ca="1">COUNTIF(K$4:K3073, "WIN")/I3073</f>
        <v>2.8338762214983715E-2</v>
      </c>
    </row>
    <row r="3074" spans="9:16" x14ac:dyDescent="0.25">
      <c r="I3074" s="5">
        <v>3071</v>
      </c>
      <c r="J3074" s="8">
        <f t="shared" ca="1" si="190"/>
        <v>34</v>
      </c>
      <c r="K3074" s="7" t="str">
        <f t="shared" ca="1" si="188"/>
        <v>LOSE</v>
      </c>
      <c r="L3074" s="8">
        <f t="shared" ca="1" si="189"/>
        <v>-1</v>
      </c>
      <c r="M3074" s="8">
        <f t="shared" ca="1" si="191"/>
        <v>61</v>
      </c>
      <c r="N3074" s="32">
        <f ca="1">SUM(L$4:L3074)/I3074</f>
        <v>1.9863236730706609E-2</v>
      </c>
      <c r="O3074" s="46">
        <f ca="1">_xlfn.VAR.P(L$4:L3074)</f>
        <v>35.674955500670606</v>
      </c>
      <c r="P3074" s="33">
        <f ca="1">COUNTIF(K$4:K3074, "WIN")/I3074</f>
        <v>2.8329534353630739E-2</v>
      </c>
    </row>
    <row r="3075" spans="9:16" x14ac:dyDescent="0.25">
      <c r="I3075" s="5">
        <v>3072</v>
      </c>
      <c r="J3075" s="8">
        <f t="shared" ca="1" si="190"/>
        <v>32</v>
      </c>
      <c r="K3075" s="7" t="str">
        <f t="shared" ca="1" si="188"/>
        <v>LOSE</v>
      </c>
      <c r="L3075" s="8">
        <f t="shared" ca="1" si="189"/>
        <v>-1</v>
      </c>
      <c r="M3075" s="8">
        <f t="shared" ca="1" si="191"/>
        <v>60</v>
      </c>
      <c r="N3075" s="32">
        <f ca="1">SUM(L$4:L3075)/I3075</f>
        <v>1.953125E-2</v>
      </c>
      <c r="O3075" s="46">
        <f ca="1">_xlfn.VAR.P(L$4:L3075)</f>
        <v>35.663681030273438</v>
      </c>
      <c r="P3075" s="33">
        <f ca="1">COUNTIF(K$4:K3075, "WIN")/I3075</f>
        <v>2.83203125E-2</v>
      </c>
    </row>
    <row r="3076" spans="9:16" x14ac:dyDescent="0.25">
      <c r="I3076" s="5">
        <v>3073</v>
      </c>
      <c r="J3076" s="8">
        <f t="shared" ca="1" si="190"/>
        <v>11</v>
      </c>
      <c r="K3076" s="7" t="str">
        <f t="shared" ref="K3076:K3139" ca="1" si="192">IF($D$7 = $J3076, "WIN", "LOSE")</f>
        <v>LOSE</v>
      </c>
      <c r="L3076" s="8">
        <f t="shared" ref="L3076:L3139" ca="1" si="193">IF($K3076 = "WIN", 35, -1)</f>
        <v>-1</v>
      </c>
      <c r="M3076" s="8">
        <f t="shared" ca="1" si="191"/>
        <v>59</v>
      </c>
      <c r="N3076" s="32">
        <f ca="1">SUM(L$4:L3076)/I3076</f>
        <v>1.9199479336153596E-2</v>
      </c>
      <c r="O3076" s="46">
        <f ca="1">_xlfn.VAR.P(L$4:L3076)</f>
        <v>35.652413677422444</v>
      </c>
      <c r="P3076" s="33">
        <f ca="1">COUNTIF(K$4:K3076, "WIN")/I3076</f>
        <v>2.8311096648226487E-2</v>
      </c>
    </row>
    <row r="3077" spans="9:16" x14ac:dyDescent="0.25">
      <c r="I3077" s="5">
        <v>3074</v>
      </c>
      <c r="J3077" s="8">
        <f t="shared" ca="1" si="190"/>
        <v>30</v>
      </c>
      <c r="K3077" s="7" t="str">
        <f t="shared" ca="1" si="192"/>
        <v>LOSE</v>
      </c>
      <c r="L3077" s="8">
        <f t="shared" ca="1" si="193"/>
        <v>-1</v>
      </c>
      <c r="M3077" s="8">
        <f t="shared" ca="1" si="191"/>
        <v>58</v>
      </c>
      <c r="N3077" s="32">
        <f ca="1">SUM(L$4:L3077)/I3077</f>
        <v>1.8867924528301886E-2</v>
      </c>
      <c r="O3077" s="46">
        <f ca="1">_xlfn.VAR.P(L$4:L3077)</f>
        <v>35.641153435386258</v>
      </c>
      <c r="P3077" s="33">
        <f ca="1">COUNTIF(K$4:K3077, "WIN")/I3077</f>
        <v>2.8301886792452831E-2</v>
      </c>
    </row>
    <row r="3078" spans="9:16" x14ac:dyDescent="0.25">
      <c r="I3078" s="5">
        <v>3075</v>
      </c>
      <c r="J3078" s="8">
        <f t="shared" ref="J3078:J3141" ca="1" si="194">RANDBETWEEN(0,36)</f>
        <v>14</v>
      </c>
      <c r="K3078" s="7" t="str">
        <f t="shared" ca="1" si="192"/>
        <v>LOSE</v>
      </c>
      <c r="L3078" s="8">
        <f t="shared" ca="1" si="193"/>
        <v>-1</v>
      </c>
      <c r="M3078" s="8">
        <f t="shared" ref="M3078:M3141" ca="1" si="195">M3077+L3078</f>
        <v>57</v>
      </c>
      <c r="N3078" s="32">
        <f ca="1">SUM(L$4:L3078)/I3078</f>
        <v>1.8536585365853658E-2</v>
      </c>
      <c r="O3078" s="46">
        <f ca="1">_xlfn.VAR.P(L$4:L3078)</f>
        <v>35.629900297441999</v>
      </c>
      <c r="P3078" s="33">
        <f ca="1">COUNTIF(K$4:K3078, "WIN")/I3078</f>
        <v>2.8292682926829269E-2</v>
      </c>
    </row>
    <row r="3079" spans="9:16" x14ac:dyDescent="0.25">
      <c r="I3079" s="5">
        <v>3076</v>
      </c>
      <c r="J3079" s="8">
        <f t="shared" ca="1" si="194"/>
        <v>18</v>
      </c>
      <c r="K3079" s="7" t="str">
        <f t="shared" ca="1" si="192"/>
        <v>LOSE</v>
      </c>
      <c r="L3079" s="8">
        <f t="shared" ca="1" si="193"/>
        <v>-1</v>
      </c>
      <c r="M3079" s="8">
        <f t="shared" ca="1" si="195"/>
        <v>56</v>
      </c>
      <c r="N3079" s="32">
        <f ca="1">SUM(L$4:L3079)/I3079</f>
        <v>1.8205461638491547E-2</v>
      </c>
      <c r="O3079" s="46">
        <f ca="1">_xlfn.VAR.P(L$4:L3079)</f>
        <v>35.618654256875239</v>
      </c>
      <c r="P3079" s="33">
        <f ca="1">COUNTIF(K$4:K3079, "WIN")/I3079</f>
        <v>2.8283485045513652E-2</v>
      </c>
    </row>
    <row r="3080" spans="9:16" x14ac:dyDescent="0.25">
      <c r="I3080" s="5">
        <v>3077</v>
      </c>
      <c r="J3080" s="8">
        <f t="shared" ca="1" si="194"/>
        <v>3</v>
      </c>
      <c r="K3080" s="7" t="str">
        <f t="shared" ca="1" si="192"/>
        <v>LOSE</v>
      </c>
      <c r="L3080" s="8">
        <f t="shared" ca="1" si="193"/>
        <v>-1</v>
      </c>
      <c r="M3080" s="8">
        <f t="shared" ca="1" si="195"/>
        <v>55</v>
      </c>
      <c r="N3080" s="32">
        <f ca="1">SUM(L$4:L3080)/I3080</f>
        <v>1.7874553136171596E-2</v>
      </c>
      <c r="O3080" s="46">
        <f ca="1">_xlfn.VAR.P(L$4:L3080)</f>
        <v>35.607415306980016</v>
      </c>
      <c r="P3080" s="33">
        <f ca="1">COUNTIF(K$4:K3080, "WIN")/I3080</f>
        <v>2.8274293142671433E-2</v>
      </c>
    </row>
    <row r="3081" spans="9:16" x14ac:dyDescent="0.25">
      <c r="I3081" s="5">
        <v>3078</v>
      </c>
      <c r="J3081" s="8">
        <f t="shared" ca="1" si="194"/>
        <v>27</v>
      </c>
      <c r="K3081" s="7" t="str">
        <f t="shared" ca="1" si="192"/>
        <v>LOSE</v>
      </c>
      <c r="L3081" s="8">
        <f t="shared" ca="1" si="193"/>
        <v>-1</v>
      </c>
      <c r="M3081" s="8">
        <f t="shared" ca="1" si="195"/>
        <v>54</v>
      </c>
      <c r="N3081" s="32">
        <f ca="1">SUM(L$4:L3081)/I3081</f>
        <v>1.7543859649122806E-2</v>
      </c>
      <c r="O3081" s="46">
        <f ca="1">_xlfn.VAR.P(L$4:L3081)</f>
        <v>35.596183441058784</v>
      </c>
      <c r="P3081" s="33">
        <f ca="1">COUNTIF(K$4:K3081, "WIN")/I3081</f>
        <v>2.8265107212475632E-2</v>
      </c>
    </row>
    <row r="3082" spans="9:16" x14ac:dyDescent="0.25">
      <c r="I3082" s="5">
        <v>3079</v>
      </c>
      <c r="J3082" s="8">
        <f t="shared" ca="1" si="194"/>
        <v>5</v>
      </c>
      <c r="K3082" s="7" t="str">
        <f t="shared" ca="1" si="192"/>
        <v>LOSE</v>
      </c>
      <c r="L3082" s="8">
        <f t="shared" ca="1" si="193"/>
        <v>-1</v>
      </c>
      <c r="M3082" s="8">
        <f t="shared" ca="1" si="195"/>
        <v>53</v>
      </c>
      <c r="N3082" s="32">
        <f ca="1">SUM(L$4:L3082)/I3082</f>
        <v>1.7213380967846702E-2</v>
      </c>
      <c r="O3082" s="46">
        <f ca="1">_xlfn.VAR.P(L$4:L3082)</f>
        <v>35.584958652422443</v>
      </c>
      <c r="P3082" s="33">
        <f ca="1">COUNTIF(K$4:K3082, "WIN")/I3082</f>
        <v>2.8255927249106853E-2</v>
      </c>
    </row>
    <row r="3083" spans="9:16" x14ac:dyDescent="0.25">
      <c r="I3083" s="5">
        <v>3080</v>
      </c>
      <c r="J3083" s="8">
        <f t="shared" ca="1" si="194"/>
        <v>16</v>
      </c>
      <c r="K3083" s="7" t="str">
        <f t="shared" ca="1" si="192"/>
        <v>LOSE</v>
      </c>
      <c r="L3083" s="8">
        <f t="shared" ca="1" si="193"/>
        <v>-1</v>
      </c>
      <c r="M3083" s="8">
        <f t="shared" ca="1" si="195"/>
        <v>52</v>
      </c>
      <c r="N3083" s="32">
        <f ca="1">SUM(L$4:L3083)/I3083</f>
        <v>1.6883116883116882E-2</v>
      </c>
      <c r="O3083" s="46">
        <f ca="1">_xlfn.VAR.P(L$4:L3083)</f>
        <v>35.573740934390287</v>
      </c>
      <c r="P3083" s="33">
        <f ca="1">COUNTIF(K$4:K3083, "WIN")/I3083</f>
        <v>2.8246753246753246E-2</v>
      </c>
    </row>
    <row r="3084" spans="9:16" x14ac:dyDescent="0.25">
      <c r="I3084" s="5">
        <v>3081</v>
      </c>
      <c r="J3084" s="8">
        <f t="shared" ca="1" si="194"/>
        <v>32</v>
      </c>
      <c r="K3084" s="7" t="str">
        <f t="shared" ca="1" si="192"/>
        <v>LOSE</v>
      </c>
      <c r="L3084" s="8">
        <f t="shared" ca="1" si="193"/>
        <v>-1</v>
      </c>
      <c r="M3084" s="8">
        <f t="shared" ca="1" si="195"/>
        <v>51</v>
      </c>
      <c r="N3084" s="32">
        <f ca="1">SUM(L$4:L3084)/I3084</f>
        <v>1.6553067185978577E-2</v>
      </c>
      <c r="O3084" s="46">
        <f ca="1">_xlfn.VAR.P(L$4:L3084)</f>
        <v>35.562530280290005</v>
      </c>
      <c r="P3084" s="33">
        <f ca="1">COUNTIF(K$4:K3084, "WIN")/I3084</f>
        <v>2.8237585199610515E-2</v>
      </c>
    </row>
    <row r="3085" spans="9:16" x14ac:dyDescent="0.25">
      <c r="I3085" s="5">
        <v>3082</v>
      </c>
      <c r="J3085" s="8">
        <f t="shared" ca="1" si="194"/>
        <v>0</v>
      </c>
      <c r="K3085" s="7" t="str">
        <f t="shared" ca="1" si="192"/>
        <v>LOSE</v>
      </c>
      <c r="L3085" s="8">
        <f t="shared" ca="1" si="193"/>
        <v>-1</v>
      </c>
      <c r="M3085" s="8">
        <f t="shared" ca="1" si="195"/>
        <v>50</v>
      </c>
      <c r="N3085" s="32">
        <f ca="1">SUM(L$4:L3085)/I3085</f>
        <v>1.6223231667748216E-2</v>
      </c>
      <c r="O3085" s="46">
        <f ca="1">_xlfn.VAR.P(L$4:L3085)</f>
        <v>35.551326683457695</v>
      </c>
      <c r="P3085" s="33">
        <f ca="1">COUNTIF(K$4:K3085, "WIN")/I3085</f>
        <v>2.8228423101881894E-2</v>
      </c>
    </row>
    <row r="3086" spans="9:16" x14ac:dyDescent="0.25">
      <c r="I3086" s="5">
        <v>3083</v>
      </c>
      <c r="J3086" s="8">
        <f t="shared" ca="1" si="194"/>
        <v>34</v>
      </c>
      <c r="K3086" s="7" t="str">
        <f t="shared" ca="1" si="192"/>
        <v>LOSE</v>
      </c>
      <c r="L3086" s="8">
        <f t="shared" ca="1" si="193"/>
        <v>-1</v>
      </c>
      <c r="M3086" s="8">
        <f t="shared" ca="1" si="195"/>
        <v>49</v>
      </c>
      <c r="N3086" s="32">
        <f ca="1">SUM(L$4:L3086)/I3086</f>
        <v>1.5893610120012974E-2</v>
      </c>
      <c r="O3086" s="46">
        <f ca="1">_xlfn.VAR.P(L$4:L3086)</f>
        <v>35.540130137237796</v>
      </c>
      <c r="P3086" s="33">
        <f ca="1">COUNTIF(K$4:K3086, "WIN")/I3086</f>
        <v>2.8219266947778137E-2</v>
      </c>
    </row>
    <row r="3087" spans="9:16" x14ac:dyDescent="0.25">
      <c r="I3087" s="5">
        <v>3084</v>
      </c>
      <c r="J3087" s="8">
        <f t="shared" ca="1" si="194"/>
        <v>19</v>
      </c>
      <c r="K3087" s="7" t="str">
        <f t="shared" ca="1" si="192"/>
        <v>LOSE</v>
      </c>
      <c r="L3087" s="8">
        <f t="shared" ca="1" si="193"/>
        <v>-1</v>
      </c>
      <c r="M3087" s="8">
        <f t="shared" ca="1" si="195"/>
        <v>48</v>
      </c>
      <c r="N3087" s="32">
        <f ca="1">SUM(L$4:L3087)/I3087</f>
        <v>1.556420233463035E-2</v>
      </c>
      <c r="O3087" s="46">
        <f ca="1">_xlfn.VAR.P(L$4:L3087)</f>
        <v>35.528940634983115</v>
      </c>
      <c r="P3087" s="33">
        <f ca="1">COUNTIF(K$4:K3087, "WIN")/I3087</f>
        <v>2.821011673151751E-2</v>
      </c>
    </row>
    <row r="3088" spans="9:16" x14ac:dyDescent="0.25">
      <c r="I3088" s="5">
        <v>3085</v>
      </c>
      <c r="J3088" s="8">
        <f t="shared" ca="1" si="194"/>
        <v>15</v>
      </c>
      <c r="K3088" s="7" t="str">
        <f t="shared" ca="1" si="192"/>
        <v>LOSE</v>
      </c>
      <c r="L3088" s="8">
        <f t="shared" ca="1" si="193"/>
        <v>-1</v>
      </c>
      <c r="M3088" s="8">
        <f t="shared" ca="1" si="195"/>
        <v>47</v>
      </c>
      <c r="N3088" s="32">
        <f ca="1">SUM(L$4:L3088)/I3088</f>
        <v>1.5235008103727715E-2</v>
      </c>
      <c r="O3088" s="46">
        <f ca="1">_xlfn.VAR.P(L$4:L3088)</f>
        <v>35.517758170054819</v>
      </c>
      <c r="P3088" s="33">
        <f ca="1">COUNTIF(K$4:K3088, "WIN")/I3088</f>
        <v>2.8200972447325771E-2</v>
      </c>
    </row>
    <row r="3089" spans="9:16" x14ac:dyDescent="0.25">
      <c r="I3089" s="5">
        <v>3086</v>
      </c>
      <c r="J3089" s="8">
        <f t="shared" ca="1" si="194"/>
        <v>1</v>
      </c>
      <c r="K3089" s="7" t="str">
        <f t="shared" ca="1" si="192"/>
        <v>LOSE</v>
      </c>
      <c r="L3089" s="8">
        <f t="shared" ca="1" si="193"/>
        <v>-1</v>
      </c>
      <c r="M3089" s="8">
        <f t="shared" ca="1" si="195"/>
        <v>46</v>
      </c>
      <c r="N3089" s="32">
        <f ca="1">SUM(L$4:L3089)/I3089</f>
        <v>1.4906027219701879E-2</v>
      </c>
      <c r="O3089" s="46">
        <f ca="1">_xlfn.VAR.P(L$4:L3089)</f>
        <v>35.506582735822391</v>
      </c>
      <c r="P3089" s="33">
        <f ca="1">COUNTIF(K$4:K3089, "WIN")/I3089</f>
        <v>2.8191834089436162E-2</v>
      </c>
    </row>
    <row r="3090" spans="9:16" x14ac:dyDescent="0.25">
      <c r="I3090" s="5">
        <v>3087</v>
      </c>
      <c r="J3090" s="8">
        <f t="shared" ca="1" si="194"/>
        <v>2</v>
      </c>
      <c r="K3090" s="7" t="str">
        <f t="shared" ca="1" si="192"/>
        <v>LOSE</v>
      </c>
      <c r="L3090" s="8">
        <f t="shared" ca="1" si="193"/>
        <v>-1</v>
      </c>
      <c r="M3090" s="8">
        <f t="shared" ca="1" si="195"/>
        <v>45</v>
      </c>
      <c r="N3090" s="32">
        <f ca="1">SUM(L$4:L3090)/I3090</f>
        <v>1.4577259475218658E-2</v>
      </c>
      <c r="O3090" s="46">
        <f ca="1">_xlfn.VAR.P(L$4:L3090)</f>
        <v>35.495414325663624</v>
      </c>
      <c r="P3090" s="33">
        <f ca="1">COUNTIF(K$4:K3090, "WIN")/I3090</f>
        <v>2.8182701652089408E-2</v>
      </c>
    </row>
    <row r="3091" spans="9:16" x14ac:dyDescent="0.25">
      <c r="I3091" s="5">
        <v>3088</v>
      </c>
      <c r="J3091" s="8">
        <f t="shared" ca="1" si="194"/>
        <v>26</v>
      </c>
      <c r="K3091" s="7" t="str">
        <f t="shared" ca="1" si="192"/>
        <v>LOSE</v>
      </c>
      <c r="L3091" s="8">
        <f t="shared" ca="1" si="193"/>
        <v>-1</v>
      </c>
      <c r="M3091" s="8">
        <f t="shared" ca="1" si="195"/>
        <v>44</v>
      </c>
      <c r="N3091" s="32">
        <f ca="1">SUM(L$4:L3091)/I3091</f>
        <v>1.4248704663212436E-2</v>
      </c>
      <c r="O3091" s="46">
        <f ca="1">_xlfn.VAR.P(L$4:L3091)</f>
        <v>35.484252932964644</v>
      </c>
      <c r="P3091" s="33">
        <f ca="1">COUNTIF(K$4:K3091, "WIN")/I3091</f>
        <v>2.8173575129533678E-2</v>
      </c>
    </row>
    <row r="3092" spans="9:16" x14ac:dyDescent="0.25">
      <c r="I3092" s="5">
        <v>3089</v>
      </c>
      <c r="J3092" s="8">
        <f t="shared" ca="1" si="194"/>
        <v>30</v>
      </c>
      <c r="K3092" s="7" t="str">
        <f t="shared" ca="1" si="192"/>
        <v>LOSE</v>
      </c>
      <c r="L3092" s="8">
        <f t="shared" ca="1" si="193"/>
        <v>-1</v>
      </c>
      <c r="M3092" s="8">
        <f t="shared" ca="1" si="195"/>
        <v>43</v>
      </c>
      <c r="N3092" s="32">
        <f ca="1">SUM(L$4:L3092)/I3092</f>
        <v>1.3920362576885724E-2</v>
      </c>
      <c r="O3092" s="46">
        <f ca="1">_xlfn.VAR.P(L$4:L3092)</f>
        <v>35.47309855111984</v>
      </c>
      <c r="P3092" s="33">
        <f ca="1">COUNTIF(K$4:K3092, "WIN")/I3092</f>
        <v>2.8164454516024603E-2</v>
      </c>
    </row>
    <row r="3093" spans="9:16" x14ac:dyDescent="0.25">
      <c r="I3093" s="5">
        <v>3090</v>
      </c>
      <c r="J3093" s="8">
        <f t="shared" ca="1" si="194"/>
        <v>11</v>
      </c>
      <c r="K3093" s="7" t="str">
        <f t="shared" ca="1" si="192"/>
        <v>LOSE</v>
      </c>
      <c r="L3093" s="8">
        <f t="shared" ca="1" si="193"/>
        <v>-1</v>
      </c>
      <c r="M3093" s="8">
        <f t="shared" ca="1" si="195"/>
        <v>42</v>
      </c>
      <c r="N3093" s="32">
        <f ca="1">SUM(L$4:L3093)/I3093</f>
        <v>1.3592233009708738E-2</v>
      </c>
      <c r="O3093" s="46">
        <f ca="1">_xlfn.VAR.P(L$4:L3093)</f>
        <v>35.461951173531908</v>
      </c>
      <c r="P3093" s="33">
        <f ca="1">COUNTIF(K$4:K3093, "WIN")/I3093</f>
        <v>2.8155339805825241E-2</v>
      </c>
    </row>
    <row r="3094" spans="9:16" x14ac:dyDescent="0.25">
      <c r="I3094" s="5">
        <v>3091</v>
      </c>
      <c r="J3094" s="8">
        <f t="shared" ca="1" si="194"/>
        <v>8</v>
      </c>
      <c r="K3094" s="7" t="str">
        <f t="shared" ca="1" si="192"/>
        <v>LOSE</v>
      </c>
      <c r="L3094" s="8">
        <f t="shared" ca="1" si="193"/>
        <v>-1</v>
      </c>
      <c r="M3094" s="8">
        <f t="shared" ca="1" si="195"/>
        <v>41</v>
      </c>
      <c r="N3094" s="32">
        <f ca="1">SUM(L$4:L3094)/I3094</f>
        <v>1.3264315755418959E-2</v>
      </c>
      <c r="O3094" s="46">
        <f ca="1">_xlfn.VAR.P(L$4:L3094)</f>
        <v>35.450810793611787</v>
      </c>
      <c r="P3094" s="33">
        <f ca="1">COUNTIF(K$4:K3094, "WIN")/I3094</f>
        <v>2.8146230993206081E-2</v>
      </c>
    </row>
    <row r="3095" spans="9:16" x14ac:dyDescent="0.25">
      <c r="I3095" s="5">
        <v>3092</v>
      </c>
      <c r="J3095" s="8">
        <f t="shared" ca="1" si="194"/>
        <v>18</v>
      </c>
      <c r="K3095" s="7" t="str">
        <f t="shared" ca="1" si="192"/>
        <v>LOSE</v>
      </c>
      <c r="L3095" s="8">
        <f t="shared" ca="1" si="193"/>
        <v>-1</v>
      </c>
      <c r="M3095" s="8">
        <f t="shared" ca="1" si="195"/>
        <v>40</v>
      </c>
      <c r="N3095" s="32">
        <f ca="1">SUM(L$4:L3095)/I3095</f>
        <v>1.2936610608020699E-2</v>
      </c>
      <c r="O3095" s="46">
        <f ca="1">_xlfn.VAR.P(L$4:L3095)</f>
        <v>35.439677404778678</v>
      </c>
      <c r="P3095" s="33">
        <f ca="1">COUNTIF(K$4:K3095, "WIN")/I3095</f>
        <v>2.813712807244502E-2</v>
      </c>
    </row>
    <row r="3096" spans="9:16" x14ac:dyDescent="0.25">
      <c r="I3096" s="5">
        <v>3093</v>
      </c>
      <c r="J3096" s="8">
        <f t="shared" ca="1" si="194"/>
        <v>18</v>
      </c>
      <c r="K3096" s="7" t="str">
        <f t="shared" ca="1" si="192"/>
        <v>LOSE</v>
      </c>
      <c r="L3096" s="8">
        <f t="shared" ca="1" si="193"/>
        <v>-1</v>
      </c>
      <c r="M3096" s="8">
        <f t="shared" ca="1" si="195"/>
        <v>39</v>
      </c>
      <c r="N3096" s="32">
        <f ca="1">SUM(L$4:L3096)/I3096</f>
        <v>1.2609117361784675E-2</v>
      </c>
      <c r="O3096" s="46">
        <f ca="1">_xlfn.VAR.P(L$4:L3096)</f>
        <v>35.428551000460033</v>
      </c>
      <c r="P3096" s="33">
        <f ca="1">COUNTIF(K$4:K3096, "WIN")/I3096</f>
        <v>2.8128031037827354E-2</v>
      </c>
    </row>
    <row r="3097" spans="9:16" x14ac:dyDescent="0.25">
      <c r="I3097" s="5">
        <v>3094</v>
      </c>
      <c r="J3097" s="8">
        <f t="shared" ca="1" si="194"/>
        <v>0</v>
      </c>
      <c r="K3097" s="7" t="str">
        <f t="shared" ca="1" si="192"/>
        <v>LOSE</v>
      </c>
      <c r="L3097" s="8">
        <f t="shared" ca="1" si="193"/>
        <v>-1</v>
      </c>
      <c r="M3097" s="8">
        <f t="shared" ca="1" si="195"/>
        <v>38</v>
      </c>
      <c r="N3097" s="32">
        <f ca="1">SUM(L$4:L3097)/I3097</f>
        <v>1.2281835811247576E-2</v>
      </c>
      <c r="O3097" s="46">
        <f ca="1">_xlfn.VAR.P(L$4:L3097)</f>
        <v>35.417431574091523</v>
      </c>
      <c r="P3097" s="33">
        <f ca="1">COUNTIF(K$4:K3097, "WIN")/I3097</f>
        <v>2.8118939883645767E-2</v>
      </c>
    </row>
    <row r="3098" spans="9:16" x14ac:dyDescent="0.25">
      <c r="I3098" s="5">
        <v>3095</v>
      </c>
      <c r="J3098" s="8">
        <f t="shared" ca="1" si="194"/>
        <v>2</v>
      </c>
      <c r="K3098" s="7" t="str">
        <f t="shared" ca="1" si="192"/>
        <v>LOSE</v>
      </c>
      <c r="L3098" s="8">
        <f t="shared" ca="1" si="193"/>
        <v>-1</v>
      </c>
      <c r="M3098" s="8">
        <f t="shared" ca="1" si="195"/>
        <v>37</v>
      </c>
      <c r="N3098" s="32">
        <f ca="1">SUM(L$4:L3098)/I3098</f>
        <v>1.1954765751211632E-2</v>
      </c>
      <c r="O3098" s="46">
        <f ca="1">_xlfn.VAR.P(L$4:L3098)</f>
        <v>35.406319119117029</v>
      </c>
      <c r="P3098" s="33">
        <f ca="1">COUNTIF(K$4:K3098, "WIN")/I3098</f>
        <v>2.8109854604200322E-2</v>
      </c>
    </row>
    <row r="3099" spans="9:16" x14ac:dyDescent="0.25">
      <c r="I3099" s="5">
        <v>3096</v>
      </c>
      <c r="J3099" s="8">
        <f t="shared" ca="1" si="194"/>
        <v>23</v>
      </c>
      <c r="K3099" s="7" t="str">
        <f t="shared" ca="1" si="192"/>
        <v>LOSE</v>
      </c>
      <c r="L3099" s="8">
        <f t="shared" ca="1" si="193"/>
        <v>-1</v>
      </c>
      <c r="M3099" s="8">
        <f t="shared" ca="1" si="195"/>
        <v>36</v>
      </c>
      <c r="N3099" s="32">
        <f ca="1">SUM(L$4:L3099)/I3099</f>
        <v>1.1627906976744186E-2</v>
      </c>
      <c r="O3099" s="46">
        <f ca="1">_xlfn.VAR.P(L$4:L3099)</f>
        <v>35.395213628988643</v>
      </c>
      <c r="P3099" s="33">
        <f ca="1">COUNTIF(K$4:K3099, "WIN")/I3099</f>
        <v>2.8100775193798451E-2</v>
      </c>
    </row>
    <row r="3100" spans="9:16" x14ac:dyDescent="0.25">
      <c r="I3100" s="5">
        <v>3097</v>
      </c>
      <c r="J3100" s="8">
        <f t="shared" ca="1" si="194"/>
        <v>17</v>
      </c>
      <c r="K3100" s="7" t="str">
        <f t="shared" ca="1" si="192"/>
        <v>LOSE</v>
      </c>
      <c r="L3100" s="8">
        <f t="shared" ca="1" si="193"/>
        <v>-1</v>
      </c>
      <c r="M3100" s="8">
        <f t="shared" ca="1" si="195"/>
        <v>35</v>
      </c>
      <c r="N3100" s="32">
        <f ca="1">SUM(L$4:L3100)/I3100</f>
        <v>1.1301259283177269E-2</v>
      </c>
      <c r="O3100" s="46">
        <f ca="1">_xlfn.VAR.P(L$4:L3100)</f>
        <v>35.384115097166642</v>
      </c>
      <c r="P3100" s="33">
        <f ca="1">COUNTIF(K$4:K3100, "WIN")/I3100</f>
        <v>2.8091701646754924E-2</v>
      </c>
    </row>
    <row r="3101" spans="9:16" x14ac:dyDescent="0.25">
      <c r="I3101" s="5">
        <v>3098</v>
      </c>
      <c r="J3101" s="8">
        <f t="shared" ca="1" si="194"/>
        <v>32</v>
      </c>
      <c r="K3101" s="7" t="str">
        <f t="shared" ca="1" si="192"/>
        <v>LOSE</v>
      </c>
      <c r="L3101" s="8">
        <f t="shared" ca="1" si="193"/>
        <v>-1</v>
      </c>
      <c r="M3101" s="8">
        <f t="shared" ca="1" si="195"/>
        <v>34</v>
      </c>
      <c r="N3101" s="32">
        <f ca="1">SUM(L$4:L3101)/I3101</f>
        <v>1.0974822466107165E-2</v>
      </c>
      <c r="O3101" s="46">
        <f ca="1">_xlfn.VAR.P(L$4:L3101)</f>
        <v>35.373023517119478</v>
      </c>
      <c r="P3101" s="33">
        <f ca="1">COUNTIF(K$4:K3101, "WIN")/I3101</f>
        <v>2.8082633957391866E-2</v>
      </c>
    </row>
    <row r="3102" spans="9:16" x14ac:dyDescent="0.25">
      <c r="I3102" s="5">
        <v>3099</v>
      </c>
      <c r="J3102" s="8">
        <f t="shared" ca="1" si="194"/>
        <v>26</v>
      </c>
      <c r="K3102" s="7" t="str">
        <f t="shared" ca="1" si="192"/>
        <v>LOSE</v>
      </c>
      <c r="L3102" s="8">
        <f t="shared" ca="1" si="193"/>
        <v>-1</v>
      </c>
      <c r="M3102" s="8">
        <f t="shared" ca="1" si="195"/>
        <v>33</v>
      </c>
      <c r="N3102" s="32">
        <f ca="1">SUM(L$4:L3102)/I3102</f>
        <v>1.0648596321393998E-2</v>
      </c>
      <c r="O3102" s="46">
        <f ca="1">_xlfn.VAR.P(L$4:L3102)</f>
        <v>35.361938882323777</v>
      </c>
      <c r="P3102" s="33">
        <f ca="1">COUNTIF(K$4:K3102, "WIN")/I3102</f>
        <v>2.8073572120038724E-2</v>
      </c>
    </row>
    <row r="3103" spans="9:16" x14ac:dyDescent="0.25">
      <c r="I3103" s="5">
        <v>3100</v>
      </c>
      <c r="J3103" s="8">
        <f t="shared" ca="1" si="194"/>
        <v>27</v>
      </c>
      <c r="K3103" s="7" t="str">
        <f t="shared" ca="1" si="192"/>
        <v>LOSE</v>
      </c>
      <c r="L3103" s="8">
        <f t="shared" ca="1" si="193"/>
        <v>-1</v>
      </c>
      <c r="M3103" s="8">
        <f t="shared" ca="1" si="195"/>
        <v>32</v>
      </c>
      <c r="N3103" s="32">
        <f ca="1">SUM(L$4:L3103)/I3103</f>
        <v>1.032258064516129E-2</v>
      </c>
      <c r="O3103" s="46">
        <f ca="1">_xlfn.VAR.P(L$4:L3103)</f>
        <v>35.350861186264311</v>
      </c>
      <c r="P3103" s="33">
        <f ca="1">COUNTIF(K$4:K3103, "WIN")/I3103</f>
        <v>2.8064516129032258E-2</v>
      </c>
    </row>
    <row r="3104" spans="9:16" x14ac:dyDescent="0.25">
      <c r="I3104" s="5">
        <v>3101</v>
      </c>
      <c r="J3104" s="8">
        <f t="shared" ca="1" si="194"/>
        <v>20</v>
      </c>
      <c r="K3104" s="7" t="str">
        <f t="shared" ca="1" si="192"/>
        <v>LOSE</v>
      </c>
      <c r="L3104" s="8">
        <f t="shared" ca="1" si="193"/>
        <v>-1</v>
      </c>
      <c r="M3104" s="8">
        <f t="shared" ca="1" si="195"/>
        <v>31</v>
      </c>
      <c r="N3104" s="32">
        <f ca="1">SUM(L$4:L3104)/I3104</f>
        <v>9.99677523379555E-3</v>
      </c>
      <c r="O3104" s="46">
        <f ca="1">_xlfn.VAR.P(L$4:L3104)</f>
        <v>35.339790422433971</v>
      </c>
      <c r="P3104" s="33">
        <f ca="1">COUNTIF(K$4:K3104, "WIN")/I3104</f>
        <v>2.8055465978716543E-2</v>
      </c>
    </row>
    <row r="3105" spans="9:16" x14ac:dyDescent="0.25">
      <c r="I3105" s="5">
        <v>3102</v>
      </c>
      <c r="J3105" s="8">
        <f t="shared" ca="1" si="194"/>
        <v>7</v>
      </c>
      <c r="K3105" s="7" t="str">
        <f t="shared" ca="1" si="192"/>
        <v>WIN</v>
      </c>
      <c r="L3105" s="8">
        <f t="shared" ca="1" si="193"/>
        <v>35</v>
      </c>
      <c r="M3105" s="8">
        <f t="shared" ca="1" si="195"/>
        <v>66</v>
      </c>
      <c r="N3105" s="32">
        <f ca="1">SUM(L$4:L3105)/I3105</f>
        <v>2.1276595744680851E-2</v>
      </c>
      <c r="O3105" s="46">
        <f ca="1">_xlfn.VAR.P(L$4:L3105)</f>
        <v>35.722951561792669</v>
      </c>
      <c r="P3105" s="33">
        <f ca="1">COUNTIF(K$4:K3105, "WIN")/I3105</f>
        <v>2.8368794326241134E-2</v>
      </c>
    </row>
    <row r="3106" spans="9:16" x14ac:dyDescent="0.25">
      <c r="I3106" s="5">
        <v>3103</v>
      </c>
      <c r="J3106" s="8">
        <f t="shared" ca="1" si="194"/>
        <v>11</v>
      </c>
      <c r="K3106" s="7" t="str">
        <f t="shared" ca="1" si="192"/>
        <v>LOSE</v>
      </c>
      <c r="L3106" s="8">
        <f t="shared" ca="1" si="193"/>
        <v>-1</v>
      </c>
      <c r="M3106" s="8">
        <f t="shared" ca="1" si="195"/>
        <v>65</v>
      </c>
      <c r="N3106" s="32">
        <f ca="1">SUM(L$4:L3106)/I3106</f>
        <v>2.0947470190138574E-2</v>
      </c>
      <c r="O3106" s="46">
        <f ca="1">_xlfn.VAR.P(L$4:L3106)</f>
        <v>35.711775189957343</v>
      </c>
      <c r="P3106" s="33">
        <f ca="1">COUNTIF(K$4:K3106, "WIN")/I3106</f>
        <v>2.8359651949726072E-2</v>
      </c>
    </row>
    <row r="3107" spans="9:16" x14ac:dyDescent="0.25">
      <c r="I3107" s="5">
        <v>3104</v>
      </c>
      <c r="J3107" s="8">
        <f t="shared" ca="1" si="194"/>
        <v>25</v>
      </c>
      <c r="K3107" s="7" t="str">
        <f t="shared" ca="1" si="192"/>
        <v>LOSE</v>
      </c>
      <c r="L3107" s="8">
        <f t="shared" ca="1" si="193"/>
        <v>-1</v>
      </c>
      <c r="M3107" s="8">
        <f t="shared" ca="1" si="195"/>
        <v>64</v>
      </c>
      <c r="N3107" s="32">
        <f ca="1">SUM(L$4:L3107)/I3107</f>
        <v>2.0618556701030927E-2</v>
      </c>
      <c r="O3107" s="46">
        <f ca="1">_xlfn.VAR.P(L$4:L3107)</f>
        <v>35.70060580295462</v>
      </c>
      <c r="P3107" s="33">
        <f ca="1">COUNTIF(K$4:K3107, "WIN")/I3107</f>
        <v>2.8350515463917526E-2</v>
      </c>
    </row>
    <row r="3108" spans="9:16" x14ac:dyDescent="0.25">
      <c r="I3108" s="5">
        <v>3105</v>
      </c>
      <c r="J3108" s="8">
        <f t="shared" ca="1" si="194"/>
        <v>33</v>
      </c>
      <c r="K3108" s="7" t="str">
        <f t="shared" ca="1" si="192"/>
        <v>LOSE</v>
      </c>
      <c r="L3108" s="8">
        <f t="shared" ca="1" si="193"/>
        <v>-1</v>
      </c>
      <c r="M3108" s="8">
        <f t="shared" ca="1" si="195"/>
        <v>63</v>
      </c>
      <c r="N3108" s="32">
        <f ca="1">SUM(L$4:L3108)/I3108</f>
        <v>2.0289855072463767E-2</v>
      </c>
      <c r="O3108" s="46">
        <f ca="1">_xlfn.VAR.P(L$4:L3108)</f>
        <v>35.689443394244904</v>
      </c>
      <c r="P3108" s="33">
        <f ca="1">COUNTIF(K$4:K3108, "WIN")/I3108</f>
        <v>2.8341384863123993E-2</v>
      </c>
    </row>
    <row r="3109" spans="9:16" x14ac:dyDescent="0.25">
      <c r="I3109" s="5">
        <v>3106</v>
      </c>
      <c r="J3109" s="8">
        <f t="shared" ca="1" si="194"/>
        <v>36</v>
      </c>
      <c r="K3109" s="7" t="str">
        <f t="shared" ca="1" si="192"/>
        <v>LOSE</v>
      </c>
      <c r="L3109" s="8">
        <f t="shared" ca="1" si="193"/>
        <v>-1</v>
      </c>
      <c r="M3109" s="8">
        <f t="shared" ca="1" si="195"/>
        <v>62</v>
      </c>
      <c r="N3109" s="32">
        <f ca="1">SUM(L$4:L3109)/I3109</f>
        <v>1.9961365099806824E-2</v>
      </c>
      <c r="O3109" s="46">
        <f ca="1">_xlfn.VAR.P(L$4:L3109)</f>
        <v>35.678287957296781</v>
      </c>
      <c r="P3109" s="33">
        <f ca="1">COUNTIF(K$4:K3109, "WIN")/I3109</f>
        <v>2.8332260141661302E-2</v>
      </c>
    </row>
    <row r="3110" spans="9:16" x14ac:dyDescent="0.25">
      <c r="I3110" s="5">
        <v>3107</v>
      </c>
      <c r="J3110" s="8">
        <f t="shared" ca="1" si="194"/>
        <v>22</v>
      </c>
      <c r="K3110" s="7" t="str">
        <f t="shared" ca="1" si="192"/>
        <v>LOSE</v>
      </c>
      <c r="L3110" s="8">
        <f t="shared" ca="1" si="193"/>
        <v>-1</v>
      </c>
      <c r="M3110" s="8">
        <f t="shared" ca="1" si="195"/>
        <v>61</v>
      </c>
      <c r="N3110" s="32">
        <f ca="1">SUM(L$4:L3110)/I3110</f>
        <v>1.9633086578693275E-2</v>
      </c>
      <c r="O3110" s="46">
        <f ca="1">_xlfn.VAR.P(L$4:L3110)</f>
        <v>35.667139485586965</v>
      </c>
      <c r="P3110" s="33">
        <f ca="1">COUNTIF(K$4:K3110, "WIN")/I3110</f>
        <v>2.8323141293852591E-2</v>
      </c>
    </row>
    <row r="3111" spans="9:16" x14ac:dyDescent="0.25">
      <c r="I3111" s="5">
        <v>3108</v>
      </c>
      <c r="J3111" s="8">
        <f t="shared" ca="1" si="194"/>
        <v>23</v>
      </c>
      <c r="K3111" s="7" t="str">
        <f t="shared" ca="1" si="192"/>
        <v>LOSE</v>
      </c>
      <c r="L3111" s="8">
        <f t="shared" ca="1" si="193"/>
        <v>-1</v>
      </c>
      <c r="M3111" s="8">
        <f t="shared" ca="1" si="195"/>
        <v>60</v>
      </c>
      <c r="N3111" s="32">
        <f ca="1">SUM(L$4:L3111)/I3111</f>
        <v>1.9305019305019305E-2</v>
      </c>
      <c r="O3111" s="46">
        <f ca="1">_xlfn.VAR.P(L$4:L3111)</f>
        <v>35.655997972600289</v>
      </c>
      <c r="P3111" s="33">
        <f ca="1">COUNTIF(K$4:K3111, "WIN")/I3111</f>
        <v>2.8314028314028315E-2</v>
      </c>
    </row>
    <row r="3112" spans="9:16" x14ac:dyDescent="0.25">
      <c r="I3112" s="5">
        <v>3109</v>
      </c>
      <c r="J3112" s="8">
        <f t="shared" ca="1" si="194"/>
        <v>11</v>
      </c>
      <c r="K3112" s="7" t="str">
        <f t="shared" ca="1" si="192"/>
        <v>LOSE</v>
      </c>
      <c r="L3112" s="8">
        <f t="shared" ca="1" si="193"/>
        <v>-1</v>
      </c>
      <c r="M3112" s="8">
        <f t="shared" ca="1" si="195"/>
        <v>59</v>
      </c>
      <c r="N3112" s="32">
        <f ca="1">SUM(L$4:L3112)/I3112</f>
        <v>1.8977163074943713E-2</v>
      </c>
      <c r="O3112" s="46">
        <f ca="1">_xlfn.VAR.P(L$4:L3112)</f>
        <v>35.644863411829711</v>
      </c>
      <c r="P3112" s="33">
        <f ca="1">COUNTIF(K$4:K3112, "WIN")/I3112</f>
        <v>2.8304921196526216E-2</v>
      </c>
    </row>
    <row r="3113" spans="9:16" x14ac:dyDescent="0.25">
      <c r="I3113" s="5">
        <v>3110</v>
      </c>
      <c r="J3113" s="8">
        <f t="shared" ca="1" si="194"/>
        <v>9</v>
      </c>
      <c r="K3113" s="7" t="str">
        <f t="shared" ca="1" si="192"/>
        <v>LOSE</v>
      </c>
      <c r="L3113" s="8">
        <f t="shared" ca="1" si="193"/>
        <v>-1</v>
      </c>
      <c r="M3113" s="8">
        <f t="shared" ca="1" si="195"/>
        <v>58</v>
      </c>
      <c r="N3113" s="32">
        <f ca="1">SUM(L$4:L3113)/I3113</f>
        <v>1.864951768488746E-2</v>
      </c>
      <c r="O3113" s="46">
        <f ca="1">_xlfn.VAR.P(L$4:L3113)</f>
        <v>35.633735796776293</v>
      </c>
      <c r="P3113" s="33">
        <f ca="1">COUNTIF(K$4:K3113, "WIN")/I3113</f>
        <v>2.8295819935691319E-2</v>
      </c>
    </row>
    <row r="3114" spans="9:16" x14ac:dyDescent="0.25">
      <c r="I3114" s="5">
        <v>3111</v>
      </c>
      <c r="J3114" s="8">
        <f t="shared" ca="1" si="194"/>
        <v>30</v>
      </c>
      <c r="K3114" s="7" t="str">
        <f t="shared" ca="1" si="192"/>
        <v>LOSE</v>
      </c>
      <c r="L3114" s="8">
        <f t="shared" ca="1" si="193"/>
        <v>-1</v>
      </c>
      <c r="M3114" s="8">
        <f t="shared" ca="1" si="195"/>
        <v>57</v>
      </c>
      <c r="N3114" s="32">
        <f ca="1">SUM(L$4:L3114)/I3114</f>
        <v>1.8322082931533271E-2</v>
      </c>
      <c r="O3114" s="46">
        <f ca="1">_xlfn.VAR.P(L$4:L3114)</f>
        <v>35.622615120949185</v>
      </c>
      <c r="P3114" s="33">
        <f ca="1">COUNTIF(K$4:K3114, "WIN")/I3114</f>
        <v>2.8286724525875925E-2</v>
      </c>
    </row>
    <row r="3115" spans="9:16" x14ac:dyDescent="0.25">
      <c r="I3115" s="5">
        <v>3112</v>
      </c>
      <c r="J3115" s="8">
        <f t="shared" ca="1" si="194"/>
        <v>22</v>
      </c>
      <c r="K3115" s="7" t="str">
        <f t="shared" ca="1" si="192"/>
        <v>LOSE</v>
      </c>
      <c r="L3115" s="8">
        <f t="shared" ca="1" si="193"/>
        <v>-1</v>
      </c>
      <c r="M3115" s="8">
        <f t="shared" ca="1" si="195"/>
        <v>56</v>
      </c>
      <c r="N3115" s="32">
        <f ca="1">SUM(L$4:L3115)/I3115</f>
        <v>1.7994858611825194E-2</v>
      </c>
      <c r="O3115" s="46">
        <f ca="1">_xlfn.VAR.P(L$4:L3115)</f>
        <v>35.611501377865594</v>
      </c>
      <c r="P3115" s="33">
        <f ca="1">COUNTIF(K$4:K3115, "WIN")/I3115</f>
        <v>2.8277634961439587E-2</v>
      </c>
    </row>
    <row r="3116" spans="9:16" x14ac:dyDescent="0.25">
      <c r="I3116" s="5">
        <v>3113</v>
      </c>
      <c r="J3116" s="8">
        <f t="shared" ca="1" si="194"/>
        <v>26</v>
      </c>
      <c r="K3116" s="7" t="str">
        <f t="shared" ca="1" si="192"/>
        <v>LOSE</v>
      </c>
      <c r="L3116" s="8">
        <f t="shared" ca="1" si="193"/>
        <v>-1</v>
      </c>
      <c r="M3116" s="8">
        <f t="shared" ca="1" si="195"/>
        <v>55</v>
      </c>
      <c r="N3116" s="32">
        <f ca="1">SUM(L$4:L3116)/I3116</f>
        <v>1.7667844522968199E-2</v>
      </c>
      <c r="O3116" s="46">
        <f ca="1">_xlfn.VAR.P(L$4:L3116)</f>
        <v>35.600394561050834</v>
      </c>
      <c r="P3116" s="33">
        <f ca="1">COUNTIF(K$4:K3116, "WIN")/I3116</f>
        <v>2.8268551236749116E-2</v>
      </c>
    </row>
    <row r="3117" spans="9:16" x14ac:dyDescent="0.25">
      <c r="I3117" s="5">
        <v>3114</v>
      </c>
      <c r="J3117" s="8">
        <f t="shared" ca="1" si="194"/>
        <v>33</v>
      </c>
      <c r="K3117" s="7" t="str">
        <f t="shared" ca="1" si="192"/>
        <v>LOSE</v>
      </c>
      <c r="L3117" s="8">
        <f t="shared" ca="1" si="193"/>
        <v>-1</v>
      </c>
      <c r="M3117" s="8">
        <f t="shared" ca="1" si="195"/>
        <v>54</v>
      </c>
      <c r="N3117" s="32">
        <f ca="1">SUM(L$4:L3117)/I3117</f>
        <v>1.7341040462427744E-2</v>
      </c>
      <c r="O3117" s="46">
        <f ca="1">_xlfn.VAR.P(L$4:L3117)</f>
        <v>35.589294664038221</v>
      </c>
      <c r="P3117" s="33">
        <f ca="1">COUNTIF(K$4:K3117, "WIN")/I3117</f>
        <v>2.8259473346178548E-2</v>
      </c>
    </row>
    <row r="3118" spans="9:16" x14ac:dyDescent="0.25">
      <c r="I3118" s="5">
        <v>3115</v>
      </c>
      <c r="J3118" s="8">
        <f t="shared" ca="1" si="194"/>
        <v>34</v>
      </c>
      <c r="K3118" s="7" t="str">
        <f t="shared" ca="1" si="192"/>
        <v>LOSE</v>
      </c>
      <c r="L3118" s="8">
        <f t="shared" ca="1" si="193"/>
        <v>-1</v>
      </c>
      <c r="M3118" s="8">
        <f t="shared" ca="1" si="195"/>
        <v>53</v>
      </c>
      <c r="N3118" s="32">
        <f ca="1">SUM(L$4:L3118)/I3118</f>
        <v>1.7014446227929372E-2</v>
      </c>
      <c r="O3118" s="46">
        <f ca="1">_xlfn.VAR.P(L$4:L3118)</f>
        <v>35.578201680369155</v>
      </c>
      <c r="P3118" s="33">
        <f ca="1">COUNTIF(K$4:K3118, "WIN")/I3118</f>
        <v>2.8250401284109151E-2</v>
      </c>
    </row>
    <row r="3119" spans="9:16" x14ac:dyDescent="0.25">
      <c r="I3119" s="5">
        <v>3116</v>
      </c>
      <c r="J3119" s="8">
        <f t="shared" ca="1" si="194"/>
        <v>28</v>
      </c>
      <c r="K3119" s="7" t="str">
        <f t="shared" ca="1" si="192"/>
        <v>LOSE</v>
      </c>
      <c r="L3119" s="8">
        <f t="shared" ca="1" si="193"/>
        <v>-1</v>
      </c>
      <c r="M3119" s="8">
        <f t="shared" ca="1" si="195"/>
        <v>52</v>
      </c>
      <c r="N3119" s="32">
        <f ca="1">SUM(L$4:L3119)/I3119</f>
        <v>1.668806161745828E-2</v>
      </c>
      <c r="O3119" s="46">
        <f ca="1">_xlfn.VAR.P(L$4:L3119)</f>
        <v>35.567115603593031</v>
      </c>
      <c r="P3119" s="33">
        <f ca="1">COUNTIF(K$4:K3119, "WIN")/I3119</f>
        <v>2.8241335044929396E-2</v>
      </c>
    </row>
    <row r="3120" spans="9:16" x14ac:dyDescent="0.25">
      <c r="I3120" s="5">
        <v>3117</v>
      </c>
      <c r="J3120" s="8">
        <f t="shared" ca="1" si="194"/>
        <v>5</v>
      </c>
      <c r="K3120" s="7" t="str">
        <f t="shared" ca="1" si="192"/>
        <v>LOSE</v>
      </c>
      <c r="L3120" s="8">
        <f t="shared" ca="1" si="193"/>
        <v>-1</v>
      </c>
      <c r="M3120" s="8">
        <f t="shared" ca="1" si="195"/>
        <v>51</v>
      </c>
      <c r="N3120" s="32">
        <f ca="1">SUM(L$4:L3120)/I3120</f>
        <v>1.6361886429258902E-2</v>
      </c>
      <c r="O3120" s="46">
        <f ca="1">_xlfn.VAR.P(L$4:L3120)</f>
        <v>35.55603642726728</v>
      </c>
      <c r="P3120" s="33">
        <f ca="1">COUNTIF(K$4:K3120, "WIN")/I3120</f>
        <v>2.8232274623034969E-2</v>
      </c>
    </row>
    <row r="3121" spans="9:16" x14ac:dyDescent="0.25">
      <c r="I3121" s="5">
        <v>3118</v>
      </c>
      <c r="J3121" s="8">
        <f t="shared" ca="1" si="194"/>
        <v>35</v>
      </c>
      <c r="K3121" s="7" t="str">
        <f t="shared" ca="1" si="192"/>
        <v>LOSE</v>
      </c>
      <c r="L3121" s="8">
        <f t="shared" ca="1" si="193"/>
        <v>-1</v>
      </c>
      <c r="M3121" s="8">
        <f t="shared" ca="1" si="195"/>
        <v>50</v>
      </c>
      <c r="N3121" s="32">
        <f ca="1">SUM(L$4:L3121)/I3121</f>
        <v>1.603592046183451E-2</v>
      </c>
      <c r="O3121" s="46">
        <f ca="1">_xlfn.VAR.P(L$4:L3121)</f>
        <v>35.544964144957312</v>
      </c>
      <c r="P3121" s="33">
        <f ca="1">COUNTIF(K$4:K3121, "WIN")/I3121</f>
        <v>2.8223220012828735E-2</v>
      </c>
    </row>
    <row r="3122" spans="9:16" x14ac:dyDescent="0.25">
      <c r="I3122" s="5">
        <v>3119</v>
      </c>
      <c r="J3122" s="8">
        <f t="shared" ca="1" si="194"/>
        <v>16</v>
      </c>
      <c r="K3122" s="7" t="str">
        <f t="shared" ca="1" si="192"/>
        <v>LOSE</v>
      </c>
      <c r="L3122" s="8">
        <f t="shared" ca="1" si="193"/>
        <v>-1</v>
      </c>
      <c r="M3122" s="8">
        <f t="shared" ca="1" si="195"/>
        <v>49</v>
      </c>
      <c r="N3122" s="32">
        <f ca="1">SUM(L$4:L3122)/I3122</f>
        <v>1.5710163513946777E-2</v>
      </c>
      <c r="O3122" s="46">
        <f ca="1">_xlfn.VAR.P(L$4:L3122)</f>
        <v>35.533898750236553</v>
      </c>
      <c r="P3122" s="33">
        <f ca="1">COUNTIF(K$4:K3122, "WIN")/I3122</f>
        <v>2.8214171208720745E-2</v>
      </c>
    </row>
    <row r="3123" spans="9:16" x14ac:dyDescent="0.25">
      <c r="I3123" s="5">
        <v>3120</v>
      </c>
      <c r="J3123" s="8">
        <f t="shared" ca="1" si="194"/>
        <v>14</v>
      </c>
      <c r="K3123" s="7" t="str">
        <f t="shared" ca="1" si="192"/>
        <v>LOSE</v>
      </c>
      <c r="L3123" s="8">
        <f t="shared" ca="1" si="193"/>
        <v>-1</v>
      </c>
      <c r="M3123" s="8">
        <f t="shared" ca="1" si="195"/>
        <v>48</v>
      </c>
      <c r="N3123" s="32">
        <f ca="1">SUM(L$4:L3123)/I3123</f>
        <v>1.5384615384615385E-2</v>
      </c>
      <c r="O3123" s="46">
        <f ca="1">_xlfn.VAR.P(L$4:L3123)</f>
        <v>35.522840236686392</v>
      </c>
      <c r="P3123" s="33">
        <f ca="1">COUNTIF(K$4:K3123, "WIN")/I3123</f>
        <v>2.8205128205128206E-2</v>
      </c>
    </row>
    <row r="3124" spans="9:16" x14ac:dyDescent="0.25">
      <c r="I3124" s="5">
        <v>3121</v>
      </c>
      <c r="J3124" s="8">
        <f t="shared" ca="1" si="194"/>
        <v>14</v>
      </c>
      <c r="K3124" s="7" t="str">
        <f t="shared" ca="1" si="192"/>
        <v>LOSE</v>
      </c>
      <c r="L3124" s="8">
        <f t="shared" ca="1" si="193"/>
        <v>-1</v>
      </c>
      <c r="M3124" s="8">
        <f t="shared" ca="1" si="195"/>
        <v>47</v>
      </c>
      <c r="N3124" s="32">
        <f ca="1">SUM(L$4:L3124)/I3124</f>
        <v>1.5059275873117591E-2</v>
      </c>
      <c r="O3124" s="46">
        <f ca="1">_xlfn.VAR.P(L$4:L3124)</f>
        <v>35.511788597896178</v>
      </c>
      <c r="P3124" s="33">
        <f ca="1">COUNTIF(K$4:K3124, "WIN")/I3124</f>
        <v>2.8196090996475489E-2</v>
      </c>
    </row>
    <row r="3125" spans="9:16" x14ac:dyDescent="0.25">
      <c r="I3125" s="5">
        <v>3122</v>
      </c>
      <c r="J3125" s="8">
        <f t="shared" ca="1" si="194"/>
        <v>13</v>
      </c>
      <c r="K3125" s="7" t="str">
        <f t="shared" ca="1" si="192"/>
        <v>LOSE</v>
      </c>
      <c r="L3125" s="8">
        <f t="shared" ca="1" si="193"/>
        <v>-1</v>
      </c>
      <c r="M3125" s="8">
        <f t="shared" ca="1" si="195"/>
        <v>46</v>
      </c>
      <c r="N3125" s="32">
        <f ca="1">SUM(L$4:L3125)/I3125</f>
        <v>1.4734144778987828E-2</v>
      </c>
      <c r="O3125" s="46">
        <f ca="1">_xlfn.VAR.P(L$4:L3125)</f>
        <v>35.500743827463218</v>
      </c>
      <c r="P3125" s="33">
        <f ca="1">COUNTIF(K$4:K3125, "WIN")/I3125</f>
        <v>2.8187059577194105E-2</v>
      </c>
    </row>
    <row r="3126" spans="9:16" x14ac:dyDescent="0.25">
      <c r="I3126" s="5">
        <v>3123</v>
      </c>
      <c r="J3126" s="8">
        <f t="shared" ca="1" si="194"/>
        <v>27</v>
      </c>
      <c r="K3126" s="7" t="str">
        <f t="shared" ca="1" si="192"/>
        <v>LOSE</v>
      </c>
      <c r="L3126" s="8">
        <f t="shared" ca="1" si="193"/>
        <v>-1</v>
      </c>
      <c r="M3126" s="8">
        <f t="shared" ca="1" si="195"/>
        <v>45</v>
      </c>
      <c r="N3126" s="32">
        <f ca="1">SUM(L$4:L3126)/I3126</f>
        <v>1.4409221902017291E-2</v>
      </c>
      <c r="O3126" s="46">
        <f ca="1">_xlfn.VAR.P(L$4:L3126)</f>
        <v>35.489705918992769</v>
      </c>
      <c r="P3126" s="33">
        <f ca="1">COUNTIF(K$4:K3126, "WIN")/I3126</f>
        <v>2.8178033941722701E-2</v>
      </c>
    </row>
    <row r="3127" spans="9:16" x14ac:dyDescent="0.25">
      <c r="I3127" s="5">
        <v>3124</v>
      </c>
      <c r="J3127" s="8">
        <f t="shared" ca="1" si="194"/>
        <v>21</v>
      </c>
      <c r="K3127" s="7" t="str">
        <f t="shared" ca="1" si="192"/>
        <v>LOSE</v>
      </c>
      <c r="L3127" s="8">
        <f t="shared" ca="1" si="193"/>
        <v>-1</v>
      </c>
      <c r="M3127" s="8">
        <f t="shared" ca="1" si="195"/>
        <v>44</v>
      </c>
      <c r="N3127" s="32">
        <f ca="1">SUM(L$4:L3127)/I3127</f>
        <v>1.4084507042253521E-2</v>
      </c>
      <c r="O3127" s="46">
        <f ca="1">_xlfn.VAR.P(L$4:L3127)</f>
        <v>35.478674866097997</v>
      </c>
      <c r="P3127" s="33">
        <f ca="1">COUNTIF(K$4:K3127, "WIN")/I3127</f>
        <v>2.8169014084507043E-2</v>
      </c>
    </row>
    <row r="3128" spans="9:16" x14ac:dyDescent="0.25">
      <c r="I3128" s="5">
        <v>3125</v>
      </c>
      <c r="J3128" s="8">
        <f t="shared" ca="1" si="194"/>
        <v>36</v>
      </c>
      <c r="K3128" s="7" t="str">
        <f t="shared" ca="1" si="192"/>
        <v>LOSE</v>
      </c>
      <c r="L3128" s="8">
        <f t="shared" ca="1" si="193"/>
        <v>-1</v>
      </c>
      <c r="M3128" s="8">
        <f t="shared" ca="1" si="195"/>
        <v>43</v>
      </c>
      <c r="N3128" s="32">
        <f ca="1">SUM(L$4:L3128)/I3128</f>
        <v>1.376E-2</v>
      </c>
      <c r="O3128" s="46">
        <f ca="1">_xlfn.VAR.P(L$4:L3128)</f>
        <v>35.467650662399997</v>
      </c>
      <c r="P3128" s="33">
        <f ca="1">COUNTIF(K$4:K3128, "WIN")/I3128</f>
        <v>2.8160000000000001E-2</v>
      </c>
    </row>
    <row r="3129" spans="9:16" x14ac:dyDescent="0.25">
      <c r="I3129" s="5">
        <v>3126</v>
      </c>
      <c r="J3129" s="8">
        <f t="shared" ca="1" si="194"/>
        <v>13</v>
      </c>
      <c r="K3129" s="7" t="str">
        <f t="shared" ca="1" si="192"/>
        <v>LOSE</v>
      </c>
      <c r="L3129" s="8">
        <f t="shared" ca="1" si="193"/>
        <v>-1</v>
      </c>
      <c r="M3129" s="8">
        <f t="shared" ca="1" si="195"/>
        <v>42</v>
      </c>
      <c r="N3129" s="32">
        <f ca="1">SUM(L$4:L3129)/I3129</f>
        <v>1.3435700575815739E-2</v>
      </c>
      <c r="O3129" s="46">
        <f ca="1">_xlfn.VAR.P(L$4:L3129)</f>
        <v>35.456633301527773</v>
      </c>
      <c r="P3129" s="33">
        <f ca="1">COUNTIF(K$4:K3129, "WIN")/I3129</f>
        <v>2.8150991682661549E-2</v>
      </c>
    </row>
    <row r="3130" spans="9:16" x14ac:dyDescent="0.25">
      <c r="I3130" s="5">
        <v>3127</v>
      </c>
      <c r="J3130" s="8">
        <f t="shared" ca="1" si="194"/>
        <v>20</v>
      </c>
      <c r="K3130" s="7" t="str">
        <f t="shared" ca="1" si="192"/>
        <v>LOSE</v>
      </c>
      <c r="L3130" s="8">
        <f t="shared" ca="1" si="193"/>
        <v>-1</v>
      </c>
      <c r="M3130" s="8">
        <f t="shared" ca="1" si="195"/>
        <v>41</v>
      </c>
      <c r="N3130" s="32">
        <f ca="1">SUM(L$4:L3130)/I3130</f>
        <v>1.311160857051487E-2</v>
      </c>
      <c r="O3130" s="46">
        <f ca="1">_xlfn.VAR.P(L$4:L3130)</f>
        <v>35.445622777118196</v>
      </c>
      <c r="P3130" s="33">
        <f ca="1">COUNTIF(K$4:K3130, "WIN")/I3130</f>
        <v>2.8141989126958745E-2</v>
      </c>
    </row>
    <row r="3131" spans="9:16" x14ac:dyDescent="0.25">
      <c r="I3131" s="5">
        <v>3128</v>
      </c>
      <c r="J3131" s="8">
        <f t="shared" ca="1" si="194"/>
        <v>9</v>
      </c>
      <c r="K3131" s="7" t="str">
        <f t="shared" ca="1" si="192"/>
        <v>LOSE</v>
      </c>
      <c r="L3131" s="8">
        <f t="shared" ca="1" si="193"/>
        <v>-1</v>
      </c>
      <c r="M3131" s="8">
        <f t="shared" ca="1" si="195"/>
        <v>40</v>
      </c>
      <c r="N3131" s="32">
        <f ca="1">SUM(L$4:L3131)/I3131</f>
        <v>1.278772378516624E-2</v>
      </c>
      <c r="O3131" s="46">
        <f ca="1">_xlfn.VAR.P(L$4:L3131)</f>
        <v>35.434619082816049</v>
      </c>
      <c r="P3131" s="33">
        <f ca="1">COUNTIF(K$4:K3131, "WIN")/I3131</f>
        <v>2.8132992327365727E-2</v>
      </c>
    </row>
    <row r="3132" spans="9:16" x14ac:dyDescent="0.25">
      <c r="I3132" s="5">
        <v>3129</v>
      </c>
      <c r="J3132" s="8">
        <f t="shared" ca="1" si="194"/>
        <v>20</v>
      </c>
      <c r="K3132" s="7" t="str">
        <f t="shared" ca="1" si="192"/>
        <v>LOSE</v>
      </c>
      <c r="L3132" s="8">
        <f t="shared" ca="1" si="193"/>
        <v>-1</v>
      </c>
      <c r="M3132" s="8">
        <f t="shared" ca="1" si="195"/>
        <v>39</v>
      </c>
      <c r="N3132" s="32">
        <f ca="1">SUM(L$4:L3132)/I3132</f>
        <v>1.2464046021093002E-2</v>
      </c>
      <c r="O3132" s="46">
        <f ca="1">_xlfn.VAR.P(L$4:L3132)</f>
        <v>35.423622212273948</v>
      </c>
      <c r="P3132" s="33">
        <f ca="1">COUNTIF(K$4:K3132, "WIN")/I3132</f>
        <v>2.8124001278363696E-2</v>
      </c>
    </row>
    <row r="3133" spans="9:16" x14ac:dyDescent="0.25">
      <c r="I3133" s="5">
        <v>3130</v>
      </c>
      <c r="J3133" s="8">
        <f t="shared" ca="1" si="194"/>
        <v>24</v>
      </c>
      <c r="K3133" s="7" t="str">
        <f t="shared" ca="1" si="192"/>
        <v>LOSE</v>
      </c>
      <c r="L3133" s="8">
        <f t="shared" ca="1" si="193"/>
        <v>-1</v>
      </c>
      <c r="M3133" s="8">
        <f t="shared" ca="1" si="195"/>
        <v>38</v>
      </c>
      <c r="N3133" s="32">
        <f ca="1">SUM(L$4:L3133)/I3133</f>
        <v>1.2140575079872205E-2</v>
      </c>
      <c r="O3133" s="46">
        <f ca="1">_xlfn.VAR.P(L$4:L3133)</f>
        <v>35.412632159152388</v>
      </c>
      <c r="P3133" s="33">
        <f ca="1">COUNTIF(K$4:K3133, "WIN")/I3133</f>
        <v>2.8115015974440896E-2</v>
      </c>
    </row>
    <row r="3134" spans="9:16" x14ac:dyDescent="0.25">
      <c r="I3134" s="5">
        <v>3131</v>
      </c>
      <c r="J3134" s="8">
        <f t="shared" ca="1" si="194"/>
        <v>10</v>
      </c>
      <c r="K3134" s="7" t="str">
        <f t="shared" ca="1" si="192"/>
        <v>LOSE</v>
      </c>
      <c r="L3134" s="8">
        <f t="shared" ca="1" si="193"/>
        <v>-1</v>
      </c>
      <c r="M3134" s="8">
        <f t="shared" ca="1" si="195"/>
        <v>37</v>
      </c>
      <c r="N3134" s="32">
        <f ca="1">SUM(L$4:L3134)/I3134</f>
        <v>1.1817310763334398E-2</v>
      </c>
      <c r="O3134" s="46">
        <f ca="1">_xlfn.VAR.P(L$4:L3134)</f>
        <v>35.401648917119694</v>
      </c>
      <c r="P3134" s="33">
        <f ca="1">COUNTIF(K$4:K3134, "WIN")/I3134</f>
        <v>2.810603641009262E-2</v>
      </c>
    </row>
    <row r="3135" spans="9:16" x14ac:dyDescent="0.25">
      <c r="I3135" s="5">
        <v>3132</v>
      </c>
      <c r="J3135" s="8">
        <f t="shared" ca="1" si="194"/>
        <v>29</v>
      </c>
      <c r="K3135" s="7" t="str">
        <f t="shared" ca="1" si="192"/>
        <v>LOSE</v>
      </c>
      <c r="L3135" s="8">
        <f t="shared" ca="1" si="193"/>
        <v>-1</v>
      </c>
      <c r="M3135" s="8">
        <f t="shared" ca="1" si="195"/>
        <v>36</v>
      </c>
      <c r="N3135" s="32">
        <f ca="1">SUM(L$4:L3135)/I3135</f>
        <v>1.1494252873563218E-2</v>
      </c>
      <c r="O3135" s="46">
        <f ca="1">_xlfn.VAR.P(L$4:L3135)</f>
        <v>35.390672479852029</v>
      </c>
      <c r="P3135" s="33">
        <f ca="1">COUNTIF(K$4:K3135, "WIN")/I3135</f>
        <v>2.8097062579821201E-2</v>
      </c>
    </row>
    <row r="3136" spans="9:16" x14ac:dyDescent="0.25">
      <c r="I3136" s="5">
        <v>3133</v>
      </c>
      <c r="J3136" s="8">
        <f t="shared" ca="1" si="194"/>
        <v>35</v>
      </c>
      <c r="K3136" s="7" t="str">
        <f t="shared" ca="1" si="192"/>
        <v>LOSE</v>
      </c>
      <c r="L3136" s="8">
        <f t="shared" ca="1" si="193"/>
        <v>-1</v>
      </c>
      <c r="M3136" s="8">
        <f t="shared" ca="1" si="195"/>
        <v>35</v>
      </c>
      <c r="N3136" s="32">
        <f ca="1">SUM(L$4:L3136)/I3136</f>
        <v>1.1171401212894989E-2</v>
      </c>
      <c r="O3136" s="46">
        <f ca="1">_xlfn.VAR.P(L$4:L3136)</f>
        <v>35.379702841033371</v>
      </c>
      <c r="P3136" s="33">
        <f ca="1">COUNTIF(K$4:K3136, "WIN")/I3136</f>
        <v>2.8088094478135973E-2</v>
      </c>
    </row>
    <row r="3137" spans="9:16" x14ac:dyDescent="0.25">
      <c r="I3137" s="5">
        <v>3134</v>
      </c>
      <c r="J3137" s="8">
        <f t="shared" ca="1" si="194"/>
        <v>22</v>
      </c>
      <c r="K3137" s="7" t="str">
        <f t="shared" ca="1" si="192"/>
        <v>LOSE</v>
      </c>
      <c r="L3137" s="8">
        <f t="shared" ca="1" si="193"/>
        <v>-1</v>
      </c>
      <c r="M3137" s="8">
        <f t="shared" ca="1" si="195"/>
        <v>34</v>
      </c>
      <c r="N3137" s="32">
        <f ca="1">SUM(L$4:L3137)/I3137</f>
        <v>1.0848755583918315E-2</v>
      </c>
      <c r="O3137" s="46">
        <f ca="1">_xlfn.VAR.P(L$4:L3137)</f>
        <v>35.368739994355501</v>
      </c>
      <c r="P3137" s="33">
        <f ca="1">COUNTIF(K$4:K3137, "WIN")/I3137</f>
        <v>2.8079132099553285E-2</v>
      </c>
    </row>
    <row r="3138" spans="9:16" x14ac:dyDescent="0.25">
      <c r="I3138" s="5">
        <v>3135</v>
      </c>
      <c r="J3138" s="8">
        <f t="shared" ca="1" si="194"/>
        <v>17</v>
      </c>
      <c r="K3138" s="7" t="str">
        <f t="shared" ca="1" si="192"/>
        <v>LOSE</v>
      </c>
      <c r="L3138" s="8">
        <f t="shared" ca="1" si="193"/>
        <v>-1</v>
      </c>
      <c r="M3138" s="8">
        <f t="shared" ca="1" si="195"/>
        <v>33</v>
      </c>
      <c r="N3138" s="32">
        <f ca="1">SUM(L$4:L3138)/I3138</f>
        <v>1.0526315789473684E-2</v>
      </c>
      <c r="O3138" s="46">
        <f ca="1">_xlfn.VAR.P(L$4:L3138)</f>
        <v>35.357783933518007</v>
      </c>
      <c r="P3138" s="33">
        <f ca="1">COUNTIF(K$4:K3138, "WIN")/I3138</f>
        <v>2.8070175438596492E-2</v>
      </c>
    </row>
    <row r="3139" spans="9:16" x14ac:dyDescent="0.25">
      <c r="I3139" s="5">
        <v>3136</v>
      </c>
      <c r="J3139" s="8">
        <f t="shared" ca="1" si="194"/>
        <v>25</v>
      </c>
      <c r="K3139" s="7" t="str">
        <f t="shared" ca="1" si="192"/>
        <v>LOSE</v>
      </c>
      <c r="L3139" s="8">
        <f t="shared" ca="1" si="193"/>
        <v>-1</v>
      </c>
      <c r="M3139" s="8">
        <f t="shared" ca="1" si="195"/>
        <v>32</v>
      </c>
      <c r="N3139" s="32">
        <f ca="1">SUM(L$4:L3139)/I3139</f>
        <v>1.020408163265306E-2</v>
      </c>
      <c r="O3139" s="46">
        <f ca="1">_xlfn.VAR.P(L$4:L3139)</f>
        <v>35.346834652228239</v>
      </c>
      <c r="P3139" s="33">
        <f ca="1">COUNTIF(K$4:K3139, "WIN")/I3139</f>
        <v>2.8061224489795918E-2</v>
      </c>
    </row>
    <row r="3140" spans="9:16" x14ac:dyDescent="0.25">
      <c r="I3140" s="5">
        <v>3137</v>
      </c>
      <c r="J3140" s="8">
        <f t="shared" ca="1" si="194"/>
        <v>2</v>
      </c>
      <c r="K3140" s="7" t="str">
        <f t="shared" ref="K3140:K3203" ca="1" si="196">IF($D$7 = $J3140, "WIN", "LOSE")</f>
        <v>LOSE</v>
      </c>
      <c r="L3140" s="8">
        <f t="shared" ref="L3140:L3203" ca="1" si="197">IF($K3140 = "WIN", 35, -1)</f>
        <v>-1</v>
      </c>
      <c r="M3140" s="8">
        <f t="shared" ca="1" si="195"/>
        <v>31</v>
      </c>
      <c r="N3140" s="32">
        <f ca="1">SUM(L$4:L3140)/I3140</f>
        <v>9.8820529167994893E-3</v>
      </c>
      <c r="O3140" s="46">
        <f ca="1">_xlfn.VAR.P(L$4:L3140)</f>
        <v>35.335892144201331</v>
      </c>
      <c r="P3140" s="33">
        <f ca="1">COUNTIF(K$4:K3140, "WIN")/I3140</f>
        <v>2.8052279247688876E-2</v>
      </c>
    </row>
    <row r="3141" spans="9:16" x14ac:dyDescent="0.25">
      <c r="I3141" s="5">
        <v>3138</v>
      </c>
      <c r="J3141" s="8">
        <f t="shared" ca="1" si="194"/>
        <v>25</v>
      </c>
      <c r="K3141" s="7" t="str">
        <f t="shared" ca="1" si="196"/>
        <v>LOSE</v>
      </c>
      <c r="L3141" s="8">
        <f t="shared" ca="1" si="197"/>
        <v>-1</v>
      </c>
      <c r="M3141" s="8">
        <f t="shared" ca="1" si="195"/>
        <v>30</v>
      </c>
      <c r="N3141" s="32">
        <f ca="1">SUM(L$4:L3141)/I3141</f>
        <v>9.5602294455066923E-3</v>
      </c>
      <c r="O3141" s="46">
        <f ca="1">_xlfn.VAR.P(L$4:L3141)</f>
        <v>35.324956403160179</v>
      </c>
      <c r="P3141" s="33">
        <f ca="1">COUNTIF(K$4:K3141, "WIN")/I3141</f>
        <v>2.8043339706819631E-2</v>
      </c>
    </row>
    <row r="3142" spans="9:16" x14ac:dyDescent="0.25">
      <c r="I3142" s="5">
        <v>3139</v>
      </c>
      <c r="J3142" s="8">
        <f t="shared" ref="J3142:J3205" ca="1" si="198">RANDBETWEEN(0,36)</f>
        <v>27</v>
      </c>
      <c r="K3142" s="7" t="str">
        <f t="shared" ca="1" si="196"/>
        <v>LOSE</v>
      </c>
      <c r="L3142" s="8">
        <f t="shared" ca="1" si="197"/>
        <v>-1</v>
      </c>
      <c r="M3142" s="8">
        <f t="shared" ref="M3142:M3205" ca="1" si="199">M3141+L3142</f>
        <v>29</v>
      </c>
      <c r="N3142" s="32">
        <f ca="1">SUM(L$4:L3142)/I3142</f>
        <v>9.2386110226186681E-3</v>
      </c>
      <c r="O3142" s="46">
        <f ca="1">_xlfn.VAR.P(L$4:L3142)</f>
        <v>35.314027422835409</v>
      </c>
      <c r="P3142" s="33">
        <f ca="1">COUNTIF(K$4:K3142, "WIN")/I3142</f>
        <v>2.8034405861739407E-2</v>
      </c>
    </row>
    <row r="3143" spans="9:16" x14ac:dyDescent="0.25">
      <c r="I3143" s="5">
        <v>3140</v>
      </c>
      <c r="J3143" s="8">
        <f t="shared" ca="1" si="198"/>
        <v>15</v>
      </c>
      <c r="K3143" s="7" t="str">
        <f t="shared" ca="1" si="196"/>
        <v>LOSE</v>
      </c>
      <c r="L3143" s="8">
        <f t="shared" ca="1" si="197"/>
        <v>-1</v>
      </c>
      <c r="M3143" s="8">
        <f t="shared" ca="1" si="199"/>
        <v>28</v>
      </c>
      <c r="N3143" s="32">
        <f ca="1">SUM(L$4:L3143)/I3143</f>
        <v>8.9171974522292991E-3</v>
      </c>
      <c r="O3143" s="46">
        <f ca="1">_xlfn.VAR.P(L$4:L3143)</f>
        <v>35.303105196965397</v>
      </c>
      <c r="P3143" s="33">
        <f ca="1">COUNTIF(K$4:K3143, "WIN")/I3143</f>
        <v>2.802547770700637E-2</v>
      </c>
    </row>
    <row r="3144" spans="9:16" x14ac:dyDescent="0.25">
      <c r="I3144" s="5">
        <v>3141</v>
      </c>
      <c r="J3144" s="8">
        <f t="shared" ca="1" si="198"/>
        <v>29</v>
      </c>
      <c r="K3144" s="7" t="str">
        <f t="shared" ca="1" si="196"/>
        <v>LOSE</v>
      </c>
      <c r="L3144" s="8">
        <f t="shared" ca="1" si="197"/>
        <v>-1</v>
      </c>
      <c r="M3144" s="8">
        <f t="shared" ca="1" si="199"/>
        <v>27</v>
      </c>
      <c r="N3144" s="32">
        <f ca="1">SUM(L$4:L3144)/I3144</f>
        <v>8.5959885386819486E-3</v>
      </c>
      <c r="O3144" s="46">
        <f ca="1">_xlfn.VAR.P(L$4:L3144)</f>
        <v>35.292189719296232</v>
      </c>
      <c r="P3144" s="33">
        <f ca="1">COUNTIF(K$4:K3144, "WIN")/I3144</f>
        <v>2.801655523718561E-2</v>
      </c>
    </row>
    <row r="3145" spans="9:16" x14ac:dyDescent="0.25">
      <c r="I3145" s="5">
        <v>3142</v>
      </c>
      <c r="J3145" s="8">
        <f t="shared" ca="1" si="198"/>
        <v>34</v>
      </c>
      <c r="K3145" s="7" t="str">
        <f t="shared" ca="1" si="196"/>
        <v>LOSE</v>
      </c>
      <c r="L3145" s="8">
        <f t="shared" ca="1" si="197"/>
        <v>-1</v>
      </c>
      <c r="M3145" s="8">
        <f t="shared" ca="1" si="199"/>
        <v>26</v>
      </c>
      <c r="N3145" s="32">
        <f ca="1">SUM(L$4:L3145)/I3145</f>
        <v>8.2749840865690635E-3</v>
      </c>
      <c r="O3145" s="46">
        <f ca="1">_xlfn.VAR.P(L$4:L3145)</f>
        <v>35.281280983581716</v>
      </c>
      <c r="P3145" s="33">
        <f ca="1">COUNTIF(K$4:K3145, "WIN")/I3145</f>
        <v>2.8007638446849142E-2</v>
      </c>
    </row>
    <row r="3146" spans="9:16" x14ac:dyDescent="0.25">
      <c r="I3146" s="5">
        <v>3143</v>
      </c>
      <c r="J3146" s="8">
        <f t="shared" ca="1" si="198"/>
        <v>4</v>
      </c>
      <c r="K3146" s="7" t="str">
        <f t="shared" ca="1" si="196"/>
        <v>LOSE</v>
      </c>
      <c r="L3146" s="8">
        <f t="shared" ca="1" si="197"/>
        <v>-1</v>
      </c>
      <c r="M3146" s="8">
        <f t="shared" ca="1" si="199"/>
        <v>25</v>
      </c>
      <c r="N3146" s="32">
        <f ca="1">SUM(L$4:L3146)/I3146</f>
        <v>7.9541839007317844E-3</v>
      </c>
      <c r="O3146" s="46">
        <f ca="1">_xlfn.VAR.P(L$4:L3146)</f>
        <v>35.270378983583356</v>
      </c>
      <c r="P3146" s="33">
        <f ca="1">COUNTIF(K$4:K3146, "WIN")/I3146</f>
        <v>2.7998727330575884E-2</v>
      </c>
    </row>
    <row r="3147" spans="9:16" x14ac:dyDescent="0.25">
      <c r="I3147" s="5">
        <v>3144</v>
      </c>
      <c r="J3147" s="8">
        <f t="shared" ca="1" si="198"/>
        <v>34</v>
      </c>
      <c r="K3147" s="7" t="str">
        <f t="shared" ca="1" si="196"/>
        <v>LOSE</v>
      </c>
      <c r="L3147" s="8">
        <f t="shared" ca="1" si="197"/>
        <v>-1</v>
      </c>
      <c r="M3147" s="8">
        <f t="shared" ca="1" si="199"/>
        <v>24</v>
      </c>
      <c r="N3147" s="32">
        <f ca="1">SUM(L$4:L3147)/I3147</f>
        <v>7.6335877862595417E-3</v>
      </c>
      <c r="O3147" s="46">
        <f ca="1">_xlfn.VAR.P(L$4:L3147)</f>
        <v>35.259483713070331</v>
      </c>
      <c r="P3147" s="33">
        <f ca="1">COUNTIF(K$4:K3147, "WIN")/I3147</f>
        <v>2.7989821882951654E-2</v>
      </c>
    </row>
    <row r="3148" spans="9:16" x14ac:dyDescent="0.25">
      <c r="I3148" s="5">
        <v>3145</v>
      </c>
      <c r="J3148" s="8">
        <f t="shared" ca="1" si="198"/>
        <v>23</v>
      </c>
      <c r="K3148" s="7" t="str">
        <f t="shared" ca="1" si="196"/>
        <v>LOSE</v>
      </c>
      <c r="L3148" s="8">
        <f t="shared" ca="1" si="197"/>
        <v>-1</v>
      </c>
      <c r="M3148" s="8">
        <f t="shared" ca="1" si="199"/>
        <v>23</v>
      </c>
      <c r="N3148" s="32">
        <f ca="1">SUM(L$4:L3148)/I3148</f>
        <v>7.3131955484896658E-3</v>
      </c>
      <c r="O3148" s="46">
        <f ca="1">_xlfn.VAR.P(L$4:L3148)</f>
        <v>35.248595165819516</v>
      </c>
      <c r="P3148" s="33">
        <f ca="1">COUNTIF(K$4:K3148, "WIN")/I3148</f>
        <v>2.7980922098569158E-2</v>
      </c>
    </row>
    <row r="3149" spans="9:16" x14ac:dyDescent="0.25">
      <c r="I3149" s="5">
        <v>3146</v>
      </c>
      <c r="J3149" s="8">
        <f t="shared" ca="1" si="198"/>
        <v>26</v>
      </c>
      <c r="K3149" s="7" t="str">
        <f t="shared" ca="1" si="196"/>
        <v>LOSE</v>
      </c>
      <c r="L3149" s="8">
        <f t="shared" ca="1" si="197"/>
        <v>-1</v>
      </c>
      <c r="M3149" s="8">
        <f t="shared" ca="1" si="199"/>
        <v>22</v>
      </c>
      <c r="N3149" s="32">
        <f ca="1">SUM(L$4:L3149)/I3149</f>
        <v>6.993006993006993E-3</v>
      </c>
      <c r="O3149" s="46">
        <f ca="1">_xlfn.VAR.P(L$4:L3149)</f>
        <v>35.237713335615432</v>
      </c>
      <c r="P3149" s="33">
        <f ca="1">COUNTIF(K$4:K3149, "WIN")/I3149</f>
        <v>2.7972027972027972E-2</v>
      </c>
    </row>
    <row r="3150" spans="9:16" x14ac:dyDescent="0.25">
      <c r="I3150" s="5">
        <v>3147</v>
      </c>
      <c r="J3150" s="8">
        <f t="shared" ca="1" si="198"/>
        <v>16</v>
      </c>
      <c r="K3150" s="7" t="str">
        <f t="shared" ca="1" si="196"/>
        <v>LOSE</v>
      </c>
      <c r="L3150" s="8">
        <f t="shared" ca="1" si="197"/>
        <v>-1</v>
      </c>
      <c r="M3150" s="8">
        <f t="shared" ca="1" si="199"/>
        <v>21</v>
      </c>
      <c r="N3150" s="32">
        <f ca="1">SUM(L$4:L3150)/I3150</f>
        <v>6.6730219256434702E-3</v>
      </c>
      <c r="O3150" s="46">
        <f ca="1">_xlfn.VAR.P(L$4:L3150)</f>
        <v>35.226838216250258</v>
      </c>
      <c r="P3150" s="33">
        <f ca="1">COUNTIF(K$4:K3150, "WIN")/I3150</f>
        <v>2.7963139497934542E-2</v>
      </c>
    </row>
    <row r="3151" spans="9:16" x14ac:dyDescent="0.25">
      <c r="I3151" s="5">
        <v>3148</v>
      </c>
      <c r="J3151" s="8">
        <f t="shared" ca="1" si="198"/>
        <v>18</v>
      </c>
      <c r="K3151" s="7" t="str">
        <f t="shared" ca="1" si="196"/>
        <v>LOSE</v>
      </c>
      <c r="L3151" s="8">
        <f t="shared" ca="1" si="197"/>
        <v>-1</v>
      </c>
      <c r="M3151" s="8">
        <f t="shared" ca="1" si="199"/>
        <v>20</v>
      </c>
      <c r="N3151" s="32">
        <f ca="1">SUM(L$4:L3151)/I3151</f>
        <v>6.3532401524777635E-3</v>
      </c>
      <c r="O3151" s="46">
        <f ca="1">_xlfn.VAR.P(L$4:L3151)</f>
        <v>35.215969801523812</v>
      </c>
      <c r="P3151" s="33">
        <f ca="1">COUNTIF(K$4:K3151, "WIN")/I3151</f>
        <v>2.795425667090216E-2</v>
      </c>
    </row>
    <row r="3152" spans="9:16" x14ac:dyDescent="0.25">
      <c r="I3152" s="5">
        <v>3149</v>
      </c>
      <c r="J3152" s="8">
        <f t="shared" ca="1" si="198"/>
        <v>7</v>
      </c>
      <c r="K3152" s="7" t="str">
        <f t="shared" ca="1" si="196"/>
        <v>WIN</v>
      </c>
      <c r="L3152" s="8">
        <f t="shared" ca="1" si="197"/>
        <v>35</v>
      </c>
      <c r="M3152" s="8">
        <f t="shared" ca="1" si="199"/>
        <v>55</v>
      </c>
      <c r="N3152" s="32">
        <f ca="1">SUM(L$4:L3152)/I3152</f>
        <v>1.7465862178469356E-2</v>
      </c>
      <c r="O3152" s="46">
        <f ca="1">_xlfn.VAR.P(L$4:L3152)</f>
        <v>35.593534257726319</v>
      </c>
      <c r="P3152" s="33">
        <f ca="1">COUNTIF(K$4:K3152, "WIN")/I3152</f>
        <v>2.8262940616068592E-2</v>
      </c>
    </row>
    <row r="3153" spans="9:16" x14ac:dyDescent="0.25">
      <c r="I3153" s="5">
        <v>3150</v>
      </c>
      <c r="J3153" s="8">
        <f t="shared" ca="1" si="198"/>
        <v>13</v>
      </c>
      <c r="K3153" s="7" t="str">
        <f t="shared" ca="1" si="196"/>
        <v>LOSE</v>
      </c>
      <c r="L3153" s="8">
        <f t="shared" ca="1" si="197"/>
        <v>-1</v>
      </c>
      <c r="M3153" s="8">
        <f t="shared" ca="1" si="199"/>
        <v>54</v>
      </c>
      <c r="N3153" s="32">
        <f ca="1">SUM(L$4:L3153)/I3153</f>
        <v>1.7142857142857144E-2</v>
      </c>
      <c r="O3153" s="46">
        <f ca="1">_xlfn.VAR.P(L$4:L3153)</f>
        <v>35.582563265306121</v>
      </c>
      <c r="P3153" s="33">
        <f ca="1">COUNTIF(K$4:K3153, "WIN")/I3153</f>
        <v>2.8253968253968254E-2</v>
      </c>
    </row>
    <row r="3154" spans="9:16" x14ac:dyDescent="0.25">
      <c r="I3154" s="5">
        <v>3151</v>
      </c>
      <c r="J3154" s="8">
        <f t="shared" ca="1" si="198"/>
        <v>5</v>
      </c>
      <c r="K3154" s="7" t="str">
        <f t="shared" ca="1" si="196"/>
        <v>LOSE</v>
      </c>
      <c r="L3154" s="8">
        <f t="shared" ca="1" si="197"/>
        <v>-1</v>
      </c>
      <c r="M3154" s="8">
        <f t="shared" ca="1" si="199"/>
        <v>53</v>
      </c>
      <c r="N3154" s="32">
        <f ca="1">SUM(L$4:L3154)/I3154</f>
        <v>1.6820057124722312E-2</v>
      </c>
      <c r="O3154" s="46">
        <f ca="1">_xlfn.VAR.P(L$4:L3154)</f>
        <v>35.571599027918879</v>
      </c>
      <c r="P3154" s="33">
        <f ca="1">COUNTIF(K$4:K3154, "WIN")/I3154</f>
        <v>2.8245001586797842E-2</v>
      </c>
    </row>
    <row r="3155" spans="9:16" x14ac:dyDescent="0.25">
      <c r="I3155" s="5">
        <v>3152</v>
      </c>
      <c r="J3155" s="8">
        <f t="shared" ca="1" si="198"/>
        <v>27</v>
      </c>
      <c r="K3155" s="7" t="str">
        <f t="shared" ca="1" si="196"/>
        <v>LOSE</v>
      </c>
      <c r="L3155" s="8">
        <f t="shared" ca="1" si="197"/>
        <v>-1</v>
      </c>
      <c r="M3155" s="8">
        <f t="shared" ca="1" si="199"/>
        <v>52</v>
      </c>
      <c r="N3155" s="32">
        <f ca="1">SUM(L$4:L3155)/I3155</f>
        <v>1.6497461928934011E-2</v>
      </c>
      <c r="O3155" s="46">
        <f ca="1">_xlfn.VAR.P(L$4:L3155)</f>
        <v>35.560641539333659</v>
      </c>
      <c r="P3155" s="33">
        <f ca="1">COUNTIF(K$4:K3155, "WIN")/I3155</f>
        <v>2.8236040609137057E-2</v>
      </c>
    </row>
    <row r="3156" spans="9:16" x14ac:dyDescent="0.25">
      <c r="I3156" s="5">
        <v>3153</v>
      </c>
      <c r="J3156" s="8">
        <f t="shared" ca="1" si="198"/>
        <v>28</v>
      </c>
      <c r="K3156" s="7" t="str">
        <f t="shared" ca="1" si="196"/>
        <v>LOSE</v>
      </c>
      <c r="L3156" s="8">
        <f t="shared" ca="1" si="197"/>
        <v>-1</v>
      </c>
      <c r="M3156" s="8">
        <f t="shared" ca="1" si="199"/>
        <v>51</v>
      </c>
      <c r="N3156" s="32">
        <f ca="1">SUM(L$4:L3156)/I3156</f>
        <v>1.6175071360608945E-2</v>
      </c>
      <c r="O3156" s="46">
        <f ca="1">_xlfn.VAR.P(L$4:L3156)</f>
        <v>35.54969079332718</v>
      </c>
      <c r="P3156" s="33">
        <f ca="1">COUNTIF(K$4:K3156, "WIN")/I3156</f>
        <v>2.822708531557247E-2</v>
      </c>
    </row>
    <row r="3157" spans="9:16" x14ac:dyDescent="0.25">
      <c r="I3157" s="5">
        <v>3154</v>
      </c>
      <c r="J3157" s="8">
        <f t="shared" ca="1" si="198"/>
        <v>16</v>
      </c>
      <c r="K3157" s="7" t="str">
        <f t="shared" ca="1" si="196"/>
        <v>LOSE</v>
      </c>
      <c r="L3157" s="8">
        <f t="shared" ca="1" si="197"/>
        <v>-1</v>
      </c>
      <c r="M3157" s="8">
        <f t="shared" ca="1" si="199"/>
        <v>50</v>
      </c>
      <c r="N3157" s="32">
        <f ca="1">SUM(L$4:L3157)/I3157</f>
        <v>1.5852885225110969E-2</v>
      </c>
      <c r="O3157" s="46">
        <f ca="1">_xlfn.VAR.P(L$4:L3157)</f>
        <v>35.538746783683813</v>
      </c>
      <c r="P3157" s="33">
        <f ca="1">COUNTIF(K$4:K3157, "WIN")/I3157</f>
        <v>2.8218135700697526E-2</v>
      </c>
    </row>
    <row r="3158" spans="9:16" x14ac:dyDescent="0.25">
      <c r="I3158" s="5">
        <v>3155</v>
      </c>
      <c r="J3158" s="8">
        <f t="shared" ca="1" si="198"/>
        <v>18</v>
      </c>
      <c r="K3158" s="7" t="str">
        <f t="shared" ca="1" si="196"/>
        <v>LOSE</v>
      </c>
      <c r="L3158" s="8">
        <f t="shared" ca="1" si="197"/>
        <v>-1</v>
      </c>
      <c r="M3158" s="8">
        <f t="shared" ca="1" si="199"/>
        <v>49</v>
      </c>
      <c r="N3158" s="32">
        <f ca="1">SUM(L$4:L3158)/I3158</f>
        <v>1.5530903328050714E-2</v>
      </c>
      <c r="O3158" s="46">
        <f ca="1">_xlfn.VAR.P(L$4:L3158)</f>
        <v>35.527809504195538</v>
      </c>
      <c r="P3158" s="33">
        <f ca="1">COUNTIF(K$4:K3158, "WIN")/I3158</f>
        <v>2.8209191759112521E-2</v>
      </c>
    </row>
    <row r="3159" spans="9:16" x14ac:dyDescent="0.25">
      <c r="I3159" s="5">
        <v>3156</v>
      </c>
      <c r="J3159" s="8">
        <f t="shared" ca="1" si="198"/>
        <v>27</v>
      </c>
      <c r="K3159" s="7" t="str">
        <f t="shared" ca="1" si="196"/>
        <v>LOSE</v>
      </c>
      <c r="L3159" s="8">
        <f t="shared" ca="1" si="197"/>
        <v>-1</v>
      </c>
      <c r="M3159" s="8">
        <f t="shared" ca="1" si="199"/>
        <v>48</v>
      </c>
      <c r="N3159" s="32">
        <f ca="1">SUM(L$4:L3159)/I3159</f>
        <v>1.5209125475285171E-2</v>
      </c>
      <c r="O3159" s="46">
        <f ca="1">_xlfn.VAR.P(L$4:L3159)</f>
        <v>35.516878948661976</v>
      </c>
      <c r="P3159" s="33">
        <f ca="1">COUNTIF(K$4:K3159, "WIN")/I3159</f>
        <v>2.8200253485424587E-2</v>
      </c>
    </row>
    <row r="3160" spans="9:16" x14ac:dyDescent="0.25">
      <c r="I3160" s="5">
        <v>3157</v>
      </c>
      <c r="J3160" s="8">
        <f t="shared" ca="1" si="198"/>
        <v>14</v>
      </c>
      <c r="K3160" s="7" t="str">
        <f t="shared" ca="1" si="196"/>
        <v>LOSE</v>
      </c>
      <c r="L3160" s="8">
        <f t="shared" ca="1" si="197"/>
        <v>-1</v>
      </c>
      <c r="M3160" s="8">
        <f t="shared" ca="1" si="199"/>
        <v>47</v>
      </c>
      <c r="N3160" s="32">
        <f ca="1">SUM(L$4:L3160)/I3160</f>
        <v>1.4887551472917327E-2</v>
      </c>
      <c r="O3160" s="46">
        <f ca="1">_xlfn.VAR.P(L$4:L3160)</f>
        <v>35.505955110890334</v>
      </c>
      <c r="P3160" s="33">
        <f ca="1">COUNTIF(K$4:K3160, "WIN")/I3160</f>
        <v>2.8191320874247704E-2</v>
      </c>
    </row>
    <row r="3161" spans="9:16" x14ac:dyDescent="0.25">
      <c r="I3161" s="5">
        <v>3158</v>
      </c>
      <c r="J3161" s="8">
        <f t="shared" ca="1" si="198"/>
        <v>9</v>
      </c>
      <c r="K3161" s="7" t="str">
        <f t="shared" ca="1" si="196"/>
        <v>LOSE</v>
      </c>
      <c r="L3161" s="8">
        <f t="shared" ca="1" si="197"/>
        <v>-1</v>
      </c>
      <c r="M3161" s="8">
        <f t="shared" ca="1" si="199"/>
        <v>46</v>
      </c>
      <c r="N3161" s="32">
        <f ca="1">SUM(L$4:L3161)/I3161</f>
        <v>1.4566181127295756E-2</v>
      </c>
      <c r="O3161" s="46">
        <f ca="1">_xlfn.VAR.P(L$4:L3161)</f>
        <v>35.495037984695422</v>
      </c>
      <c r="P3161" s="33">
        <f ca="1">COUNTIF(K$4:K3161, "WIN")/I3161</f>
        <v>2.8182393920202661E-2</v>
      </c>
    </row>
    <row r="3162" spans="9:16" x14ac:dyDescent="0.25">
      <c r="I3162" s="5">
        <v>3159</v>
      </c>
      <c r="J3162" s="8">
        <f t="shared" ca="1" si="198"/>
        <v>16</v>
      </c>
      <c r="K3162" s="7" t="str">
        <f t="shared" ca="1" si="196"/>
        <v>LOSE</v>
      </c>
      <c r="L3162" s="8">
        <f t="shared" ca="1" si="197"/>
        <v>-1</v>
      </c>
      <c r="M3162" s="8">
        <f t="shared" ca="1" si="199"/>
        <v>45</v>
      </c>
      <c r="N3162" s="32">
        <f ca="1">SUM(L$4:L3162)/I3162</f>
        <v>1.4245014245014245E-2</v>
      </c>
      <c r="O3162" s="46">
        <f ca="1">_xlfn.VAR.P(L$4:L3162)</f>
        <v>35.484127563899641</v>
      </c>
      <c r="P3162" s="33">
        <f ca="1">COUNTIF(K$4:K3162, "WIN")/I3162</f>
        <v>2.8173472617917063E-2</v>
      </c>
    </row>
    <row r="3163" spans="9:16" x14ac:dyDescent="0.25">
      <c r="I3163" s="5">
        <v>3160</v>
      </c>
      <c r="J3163" s="8">
        <f t="shared" ca="1" si="198"/>
        <v>25</v>
      </c>
      <c r="K3163" s="7" t="str">
        <f t="shared" ca="1" si="196"/>
        <v>LOSE</v>
      </c>
      <c r="L3163" s="8">
        <f t="shared" ca="1" si="197"/>
        <v>-1</v>
      </c>
      <c r="M3163" s="8">
        <f t="shared" ca="1" si="199"/>
        <v>44</v>
      </c>
      <c r="N3163" s="32">
        <f ca="1">SUM(L$4:L3163)/I3163</f>
        <v>1.3924050632911392E-2</v>
      </c>
      <c r="O3163" s="46">
        <f ca="1">_xlfn.VAR.P(L$4:L3163)</f>
        <v>35.473223842332956</v>
      </c>
      <c r="P3163" s="33">
        <f ca="1">COUNTIF(K$4:K3163, "WIN")/I3163</f>
        <v>2.8164556962025317E-2</v>
      </c>
    </row>
    <row r="3164" spans="9:16" x14ac:dyDescent="0.25">
      <c r="I3164" s="5">
        <v>3161</v>
      </c>
      <c r="J3164" s="8">
        <f t="shared" ca="1" si="198"/>
        <v>12</v>
      </c>
      <c r="K3164" s="7" t="str">
        <f t="shared" ca="1" si="196"/>
        <v>LOSE</v>
      </c>
      <c r="L3164" s="8">
        <f t="shared" ca="1" si="197"/>
        <v>-1</v>
      </c>
      <c r="M3164" s="8">
        <f t="shared" ca="1" si="199"/>
        <v>43</v>
      </c>
      <c r="N3164" s="32">
        <f ca="1">SUM(L$4:L3164)/I3164</f>
        <v>1.3603290098070231E-2</v>
      </c>
      <c r="O3164" s="46">
        <f ca="1">_xlfn.VAR.P(L$4:L3164)</f>
        <v>35.462326813832895</v>
      </c>
      <c r="P3164" s="33">
        <f ca="1">COUNTIF(K$4:K3164, "WIN")/I3164</f>
        <v>2.8155646947168617E-2</v>
      </c>
    </row>
    <row r="3165" spans="9:16" x14ac:dyDescent="0.25">
      <c r="I3165" s="5">
        <v>3162</v>
      </c>
      <c r="J3165" s="8">
        <f t="shared" ca="1" si="198"/>
        <v>35</v>
      </c>
      <c r="K3165" s="7" t="str">
        <f t="shared" ca="1" si="196"/>
        <v>LOSE</v>
      </c>
      <c r="L3165" s="8">
        <f t="shared" ca="1" si="197"/>
        <v>-1</v>
      </c>
      <c r="M3165" s="8">
        <f t="shared" ca="1" si="199"/>
        <v>42</v>
      </c>
      <c r="N3165" s="32">
        <f ca="1">SUM(L$4:L3165)/I3165</f>
        <v>1.3282732447817837E-2</v>
      </c>
      <c r="O3165" s="46">
        <f ca="1">_xlfn.VAR.P(L$4:L3165)</f>
        <v>35.451436472244524</v>
      </c>
      <c r="P3165" s="33">
        <f ca="1">COUNTIF(K$4:K3165, "WIN")/I3165</f>
        <v>2.8146742567994938E-2</v>
      </c>
    </row>
    <row r="3166" spans="9:16" x14ac:dyDescent="0.25">
      <c r="I3166" s="5">
        <v>3163</v>
      </c>
      <c r="J3166" s="8">
        <f t="shared" ca="1" si="198"/>
        <v>33</v>
      </c>
      <c r="K3166" s="7" t="str">
        <f t="shared" ca="1" si="196"/>
        <v>LOSE</v>
      </c>
      <c r="L3166" s="8">
        <f t="shared" ca="1" si="197"/>
        <v>-1</v>
      </c>
      <c r="M3166" s="8">
        <f t="shared" ca="1" si="199"/>
        <v>41</v>
      </c>
      <c r="N3166" s="32">
        <f ca="1">SUM(L$4:L3166)/I3166</f>
        <v>1.2962377489724945E-2</v>
      </c>
      <c r="O3166" s="46">
        <f ca="1">_xlfn.VAR.P(L$4:L3166)</f>
        <v>35.44055281142046</v>
      </c>
      <c r="P3166" s="33">
        <f ca="1">COUNTIF(K$4:K3166, "WIN")/I3166</f>
        <v>2.8137843819159025E-2</v>
      </c>
    </row>
    <row r="3167" spans="9:16" x14ac:dyDescent="0.25">
      <c r="I3167" s="5">
        <v>3164</v>
      </c>
      <c r="J3167" s="8">
        <f t="shared" ca="1" si="198"/>
        <v>6</v>
      </c>
      <c r="K3167" s="7" t="str">
        <f t="shared" ca="1" si="196"/>
        <v>LOSE</v>
      </c>
      <c r="L3167" s="8">
        <f t="shared" ca="1" si="197"/>
        <v>-1</v>
      </c>
      <c r="M3167" s="8">
        <f t="shared" ca="1" si="199"/>
        <v>40</v>
      </c>
      <c r="N3167" s="32">
        <f ca="1">SUM(L$4:L3167)/I3167</f>
        <v>1.2642225031605562E-2</v>
      </c>
      <c r="O3167" s="46">
        <f ca="1">_xlfn.VAR.P(L$4:L3167)</f>
        <v>35.429675825220841</v>
      </c>
      <c r="P3167" s="33">
        <f ca="1">COUNTIF(K$4:K3167, "WIN")/I3167</f>
        <v>2.8128950695322376E-2</v>
      </c>
    </row>
    <row r="3168" spans="9:16" x14ac:dyDescent="0.25">
      <c r="I3168" s="5">
        <v>3165</v>
      </c>
      <c r="J3168" s="8">
        <f t="shared" ca="1" si="198"/>
        <v>18</v>
      </c>
      <c r="K3168" s="7" t="str">
        <f t="shared" ca="1" si="196"/>
        <v>LOSE</v>
      </c>
      <c r="L3168" s="8">
        <f t="shared" ca="1" si="197"/>
        <v>-1</v>
      </c>
      <c r="M3168" s="8">
        <f t="shared" ca="1" si="199"/>
        <v>39</v>
      </c>
      <c r="N3168" s="32">
        <f ca="1">SUM(L$4:L3168)/I3168</f>
        <v>1.2322274881516588E-2</v>
      </c>
      <c r="O3168" s="46">
        <f ca="1">_xlfn.VAR.P(L$4:L3168)</f>
        <v>35.418805507513305</v>
      </c>
      <c r="P3168" s="33">
        <f ca="1">COUNTIF(K$4:K3168, "WIN")/I3168</f>
        <v>2.812006319115324E-2</v>
      </c>
    </row>
    <row r="3169" spans="9:16" x14ac:dyDescent="0.25">
      <c r="I3169" s="5">
        <v>3166</v>
      </c>
      <c r="J3169" s="8">
        <f t="shared" ca="1" si="198"/>
        <v>5</v>
      </c>
      <c r="K3169" s="7" t="str">
        <f t="shared" ca="1" si="196"/>
        <v>LOSE</v>
      </c>
      <c r="L3169" s="8">
        <f t="shared" ca="1" si="197"/>
        <v>-1</v>
      </c>
      <c r="M3169" s="8">
        <f t="shared" ca="1" si="199"/>
        <v>38</v>
      </c>
      <c r="N3169" s="32">
        <f ca="1">SUM(L$4:L3169)/I3169</f>
        <v>1.2002526847757423E-2</v>
      </c>
      <c r="O3169" s="46">
        <f ca="1">_xlfn.VAR.P(L$4:L3169)</f>
        <v>35.407941852173025</v>
      </c>
      <c r="P3169" s="33">
        <f ca="1">COUNTIF(K$4:K3169, "WIN")/I3169</f>
        <v>2.8111181301326595E-2</v>
      </c>
    </row>
    <row r="3170" spans="9:16" x14ac:dyDescent="0.25">
      <c r="I3170" s="5">
        <v>3167</v>
      </c>
      <c r="J3170" s="8">
        <f t="shared" ca="1" si="198"/>
        <v>28</v>
      </c>
      <c r="K3170" s="7" t="str">
        <f t="shared" ca="1" si="196"/>
        <v>LOSE</v>
      </c>
      <c r="L3170" s="8">
        <f t="shared" ca="1" si="197"/>
        <v>-1</v>
      </c>
      <c r="M3170" s="8">
        <f t="shared" ca="1" si="199"/>
        <v>37</v>
      </c>
      <c r="N3170" s="32">
        <f ca="1">SUM(L$4:L3170)/I3170</f>
        <v>1.1682980738869593E-2</v>
      </c>
      <c r="O3170" s="46">
        <f ca="1">_xlfn.VAR.P(L$4:L3170)</f>
        <v>35.397084853082625</v>
      </c>
      <c r="P3170" s="33">
        <f ca="1">COUNTIF(K$4:K3170, "WIN")/I3170</f>
        <v>2.8102305020524156E-2</v>
      </c>
    </row>
    <row r="3171" spans="9:16" x14ac:dyDescent="0.25">
      <c r="I3171" s="5">
        <v>3168</v>
      </c>
      <c r="J3171" s="8">
        <f t="shared" ca="1" si="198"/>
        <v>31</v>
      </c>
      <c r="K3171" s="7" t="str">
        <f t="shared" ca="1" si="196"/>
        <v>LOSE</v>
      </c>
      <c r="L3171" s="8">
        <f t="shared" ca="1" si="197"/>
        <v>-1</v>
      </c>
      <c r="M3171" s="8">
        <f t="shared" ca="1" si="199"/>
        <v>36</v>
      </c>
      <c r="N3171" s="32">
        <f ca="1">SUM(L$4:L3171)/I3171</f>
        <v>1.1363636363636364E-2</v>
      </c>
      <c r="O3171" s="46">
        <f ca="1">_xlfn.VAR.P(L$4:L3171)</f>
        <v>35.386234504132233</v>
      </c>
      <c r="P3171" s="33">
        <f ca="1">COUNTIF(K$4:K3171, "WIN")/I3171</f>
        <v>2.8093434343434344E-2</v>
      </c>
    </row>
    <row r="3172" spans="9:16" x14ac:dyDescent="0.25">
      <c r="I3172" s="5">
        <v>3169</v>
      </c>
      <c r="J3172" s="8">
        <f t="shared" ca="1" si="198"/>
        <v>20</v>
      </c>
      <c r="K3172" s="7" t="str">
        <f t="shared" ca="1" si="196"/>
        <v>LOSE</v>
      </c>
      <c r="L3172" s="8">
        <f t="shared" ca="1" si="197"/>
        <v>-1</v>
      </c>
      <c r="M3172" s="8">
        <f t="shared" ca="1" si="199"/>
        <v>35</v>
      </c>
      <c r="N3172" s="32">
        <f ca="1">SUM(L$4:L3172)/I3172</f>
        <v>1.1044493531082361E-2</v>
      </c>
      <c r="O3172" s="46">
        <f ca="1">_xlfn.VAR.P(L$4:L3172)</f>
        <v>35.375390799219446</v>
      </c>
      <c r="P3172" s="33">
        <f ca="1">COUNTIF(K$4:K3172, "WIN")/I3172</f>
        <v>2.8084569264752286E-2</v>
      </c>
    </row>
    <row r="3173" spans="9:16" x14ac:dyDescent="0.25">
      <c r="I3173" s="5">
        <v>3170</v>
      </c>
      <c r="J3173" s="8">
        <f t="shared" ca="1" si="198"/>
        <v>21</v>
      </c>
      <c r="K3173" s="7" t="str">
        <f t="shared" ca="1" si="196"/>
        <v>LOSE</v>
      </c>
      <c r="L3173" s="8">
        <f t="shared" ca="1" si="197"/>
        <v>-1</v>
      </c>
      <c r="M3173" s="8">
        <f t="shared" ca="1" si="199"/>
        <v>34</v>
      </c>
      <c r="N3173" s="32">
        <f ca="1">SUM(L$4:L3173)/I3173</f>
        <v>1.0725552050473186E-2</v>
      </c>
      <c r="O3173" s="46">
        <f ca="1">_xlfn.VAR.P(L$4:L3173)</f>
        <v>35.364553732249298</v>
      </c>
      <c r="P3173" s="33">
        <f ca="1">COUNTIF(K$4:K3173, "WIN")/I3173</f>
        <v>2.8075709779179812E-2</v>
      </c>
    </row>
    <row r="3174" spans="9:16" x14ac:dyDescent="0.25">
      <c r="I3174" s="5">
        <v>3171</v>
      </c>
      <c r="J3174" s="8">
        <f t="shared" ca="1" si="198"/>
        <v>7</v>
      </c>
      <c r="K3174" s="7" t="str">
        <f t="shared" ca="1" si="196"/>
        <v>WIN</v>
      </c>
      <c r="L3174" s="8">
        <f t="shared" ca="1" si="197"/>
        <v>35</v>
      </c>
      <c r="M3174" s="8">
        <f t="shared" ca="1" si="199"/>
        <v>69</v>
      </c>
      <c r="N3174" s="32">
        <f ca="1">SUM(L$4:L3174)/I3174</f>
        <v>2.1759697256385997E-2</v>
      </c>
      <c r="O3174" s="46">
        <f ca="1">_xlfn.VAR.P(L$4:L3174)</f>
        <v>35.739356222292436</v>
      </c>
      <c r="P3174" s="33">
        <f ca="1">COUNTIF(K$4:K3174, "WIN")/I3174</f>
        <v>2.8382213812677391E-2</v>
      </c>
    </row>
    <row r="3175" spans="9:16" x14ac:dyDescent="0.25">
      <c r="I3175" s="5">
        <v>3172</v>
      </c>
      <c r="J3175" s="8">
        <f t="shared" ca="1" si="198"/>
        <v>27</v>
      </c>
      <c r="K3175" s="7" t="str">
        <f t="shared" ca="1" si="196"/>
        <v>LOSE</v>
      </c>
      <c r="L3175" s="8">
        <f t="shared" ca="1" si="197"/>
        <v>-1</v>
      </c>
      <c r="M3175" s="8">
        <f t="shared" ca="1" si="199"/>
        <v>68</v>
      </c>
      <c r="N3175" s="32">
        <f ca="1">SUM(L$4:L3175)/I3175</f>
        <v>2.1437578814627996E-2</v>
      </c>
      <c r="O3175" s="46">
        <f ca="1">_xlfn.VAR.P(L$4:L3175)</f>
        <v>35.728418109911921</v>
      </c>
      <c r="P3175" s="33">
        <f ca="1">COUNTIF(K$4:K3175, "WIN")/I3175</f>
        <v>2.837326607818411E-2</v>
      </c>
    </row>
    <row r="3176" spans="9:16" x14ac:dyDescent="0.25">
      <c r="I3176" s="5">
        <v>3173</v>
      </c>
      <c r="J3176" s="8">
        <f t="shared" ca="1" si="198"/>
        <v>25</v>
      </c>
      <c r="K3176" s="7" t="str">
        <f t="shared" ca="1" si="196"/>
        <v>LOSE</v>
      </c>
      <c r="L3176" s="8">
        <f t="shared" ca="1" si="197"/>
        <v>-1</v>
      </c>
      <c r="M3176" s="8">
        <f t="shared" ca="1" si="199"/>
        <v>67</v>
      </c>
      <c r="N3176" s="32">
        <f ca="1">SUM(L$4:L3176)/I3176</f>
        <v>2.1115663410022061E-2</v>
      </c>
      <c r="O3176" s="46">
        <f ca="1">_xlfn.VAR.P(L$4:L3176)</f>
        <v>35.717486684699502</v>
      </c>
      <c r="P3176" s="33">
        <f ca="1">COUNTIF(K$4:K3176, "WIN")/I3176</f>
        <v>2.8364323983611724E-2</v>
      </c>
    </row>
    <row r="3177" spans="9:16" x14ac:dyDescent="0.25">
      <c r="I3177" s="5">
        <v>3174</v>
      </c>
      <c r="J3177" s="8">
        <f t="shared" ca="1" si="198"/>
        <v>29</v>
      </c>
      <c r="K3177" s="7" t="str">
        <f t="shared" ca="1" si="196"/>
        <v>LOSE</v>
      </c>
      <c r="L3177" s="8">
        <f t="shared" ca="1" si="197"/>
        <v>-1</v>
      </c>
      <c r="M3177" s="8">
        <f t="shared" ca="1" si="199"/>
        <v>66</v>
      </c>
      <c r="N3177" s="32">
        <f ca="1">SUM(L$4:L3177)/I3177</f>
        <v>2.0793950850661626E-2</v>
      </c>
      <c r="O3177" s="46">
        <f ca="1">_xlfn.VAR.P(L$4:L3177)</f>
        <v>35.706561940530513</v>
      </c>
      <c r="P3177" s="33">
        <f ca="1">COUNTIF(K$4:K3177, "WIN")/I3177</f>
        <v>2.835538752362949E-2</v>
      </c>
    </row>
    <row r="3178" spans="9:16" x14ac:dyDescent="0.25">
      <c r="I3178" s="5">
        <v>3175</v>
      </c>
      <c r="J3178" s="8">
        <f t="shared" ca="1" si="198"/>
        <v>10</v>
      </c>
      <c r="K3178" s="7" t="str">
        <f t="shared" ca="1" si="196"/>
        <v>LOSE</v>
      </c>
      <c r="L3178" s="8">
        <f t="shared" ca="1" si="197"/>
        <v>-1</v>
      </c>
      <c r="M3178" s="8">
        <f t="shared" ca="1" si="199"/>
        <v>65</v>
      </c>
      <c r="N3178" s="32">
        <f ca="1">SUM(L$4:L3178)/I3178</f>
        <v>2.0472440944881889E-2</v>
      </c>
      <c r="O3178" s="46">
        <f ca="1">_xlfn.VAR.P(L$4:L3178)</f>
        <v>35.695643871287743</v>
      </c>
      <c r="P3178" s="33">
        <f ca="1">COUNTIF(K$4:K3178, "WIN")/I3178</f>
        <v>2.8346456692913385E-2</v>
      </c>
    </row>
    <row r="3179" spans="9:16" x14ac:dyDescent="0.25">
      <c r="I3179" s="5">
        <v>3176</v>
      </c>
      <c r="J3179" s="8">
        <f t="shared" ca="1" si="198"/>
        <v>8</v>
      </c>
      <c r="K3179" s="7" t="str">
        <f t="shared" ca="1" si="196"/>
        <v>LOSE</v>
      </c>
      <c r="L3179" s="8">
        <f t="shared" ca="1" si="197"/>
        <v>-1</v>
      </c>
      <c r="M3179" s="8">
        <f t="shared" ca="1" si="199"/>
        <v>64</v>
      </c>
      <c r="N3179" s="32">
        <f ca="1">SUM(L$4:L3179)/I3179</f>
        <v>2.0151133501259445E-2</v>
      </c>
      <c r="O3179" s="46">
        <f ca="1">_xlfn.VAR.P(L$4:L3179)</f>
        <v>35.684732470861434</v>
      </c>
      <c r="P3179" s="33">
        <f ca="1">COUNTIF(K$4:K3179, "WIN")/I3179</f>
        <v>2.8337531486146095E-2</v>
      </c>
    </row>
    <row r="3180" spans="9:16" x14ac:dyDescent="0.25">
      <c r="I3180" s="5">
        <v>3177</v>
      </c>
      <c r="J3180" s="8">
        <f t="shared" ca="1" si="198"/>
        <v>31</v>
      </c>
      <c r="K3180" s="7" t="str">
        <f t="shared" ca="1" si="196"/>
        <v>LOSE</v>
      </c>
      <c r="L3180" s="8">
        <f t="shared" ca="1" si="197"/>
        <v>-1</v>
      </c>
      <c r="M3180" s="8">
        <f t="shared" ca="1" si="199"/>
        <v>63</v>
      </c>
      <c r="N3180" s="32">
        <f ca="1">SUM(L$4:L3180)/I3180</f>
        <v>1.9830028328611898E-2</v>
      </c>
      <c r="O3180" s="46">
        <f ca="1">_xlfn.VAR.P(L$4:L3180)</f>
        <v>35.673827733149288</v>
      </c>
      <c r="P3180" s="33">
        <f ca="1">COUNTIF(K$4:K3180, "WIN")/I3180</f>
        <v>2.8328611898016998E-2</v>
      </c>
    </row>
    <row r="3181" spans="9:16" x14ac:dyDescent="0.25">
      <c r="I3181" s="5">
        <v>3178</v>
      </c>
      <c r="J3181" s="8">
        <f t="shared" ca="1" si="198"/>
        <v>33</v>
      </c>
      <c r="K3181" s="7" t="str">
        <f t="shared" ca="1" si="196"/>
        <v>LOSE</v>
      </c>
      <c r="L3181" s="8">
        <f t="shared" ca="1" si="197"/>
        <v>-1</v>
      </c>
      <c r="M3181" s="8">
        <f t="shared" ca="1" si="199"/>
        <v>62</v>
      </c>
      <c r="N3181" s="32">
        <f ca="1">SUM(L$4:L3181)/I3181</f>
        <v>1.9509125235997484E-2</v>
      </c>
      <c r="O3181" s="46">
        <f ca="1">_xlfn.VAR.P(L$4:L3181)</f>
        <v>35.662929652056441</v>
      </c>
      <c r="P3181" s="33">
        <f ca="1">COUNTIF(K$4:K3181, "WIN")/I3181</f>
        <v>2.8319697923222153E-2</v>
      </c>
    </row>
    <row r="3182" spans="9:16" x14ac:dyDescent="0.25">
      <c r="I3182" s="5">
        <v>3179</v>
      </c>
      <c r="J3182" s="8">
        <f t="shared" ca="1" si="198"/>
        <v>20</v>
      </c>
      <c r="K3182" s="7" t="str">
        <f t="shared" ca="1" si="196"/>
        <v>LOSE</v>
      </c>
      <c r="L3182" s="8">
        <f t="shared" ca="1" si="197"/>
        <v>-1</v>
      </c>
      <c r="M3182" s="8">
        <f t="shared" ca="1" si="199"/>
        <v>61</v>
      </c>
      <c r="N3182" s="32">
        <f ca="1">SUM(L$4:L3182)/I3182</f>
        <v>1.9188424032714691E-2</v>
      </c>
      <c r="O3182" s="46">
        <f ca="1">_xlfn.VAR.P(L$4:L3182)</f>
        <v>35.652038221495438</v>
      </c>
      <c r="P3182" s="33">
        <f ca="1">COUNTIF(K$4:K3182, "WIN")/I3182</f>
        <v>2.8310789556464298E-2</v>
      </c>
    </row>
    <row r="3183" spans="9:16" x14ac:dyDescent="0.25">
      <c r="I3183" s="5">
        <v>3180</v>
      </c>
      <c r="J3183" s="8">
        <f t="shared" ca="1" si="198"/>
        <v>35</v>
      </c>
      <c r="K3183" s="7" t="str">
        <f t="shared" ca="1" si="196"/>
        <v>LOSE</v>
      </c>
      <c r="L3183" s="8">
        <f t="shared" ca="1" si="197"/>
        <v>-1</v>
      </c>
      <c r="M3183" s="8">
        <f t="shared" ca="1" si="199"/>
        <v>60</v>
      </c>
      <c r="N3183" s="32">
        <f ca="1">SUM(L$4:L3183)/I3183</f>
        <v>1.8867924528301886E-2</v>
      </c>
      <c r="O3183" s="46">
        <f ca="1">_xlfn.VAR.P(L$4:L3183)</f>
        <v>35.641153435386258</v>
      </c>
      <c r="P3183" s="33">
        <f ca="1">COUNTIF(K$4:K3183, "WIN")/I3183</f>
        <v>2.8301886792452831E-2</v>
      </c>
    </row>
    <row r="3184" spans="9:16" x14ac:dyDescent="0.25">
      <c r="I3184" s="5">
        <v>3181</v>
      </c>
      <c r="J3184" s="8">
        <f t="shared" ca="1" si="198"/>
        <v>13</v>
      </c>
      <c r="K3184" s="7" t="str">
        <f t="shared" ca="1" si="196"/>
        <v>LOSE</v>
      </c>
      <c r="L3184" s="8">
        <f t="shared" ca="1" si="197"/>
        <v>-1</v>
      </c>
      <c r="M3184" s="8">
        <f t="shared" ca="1" si="199"/>
        <v>59</v>
      </c>
      <c r="N3184" s="32">
        <f ca="1">SUM(L$4:L3184)/I3184</f>
        <v>1.8547626532536939E-2</v>
      </c>
      <c r="O3184" s="46">
        <f ca="1">_xlfn.VAR.P(L$4:L3184)</f>
        <v>35.630275287656268</v>
      </c>
      <c r="P3184" s="33">
        <f ca="1">COUNTIF(K$4:K3184, "WIN")/I3184</f>
        <v>2.8292989625903806E-2</v>
      </c>
    </row>
    <row r="3185" spans="9:16" x14ac:dyDescent="0.25">
      <c r="I3185" s="5">
        <v>3182</v>
      </c>
      <c r="J3185" s="8">
        <f t="shared" ca="1" si="198"/>
        <v>15</v>
      </c>
      <c r="K3185" s="7" t="str">
        <f t="shared" ca="1" si="196"/>
        <v>LOSE</v>
      </c>
      <c r="L3185" s="8">
        <f t="shared" ca="1" si="197"/>
        <v>-1</v>
      </c>
      <c r="M3185" s="8">
        <f t="shared" ca="1" si="199"/>
        <v>58</v>
      </c>
      <c r="N3185" s="32">
        <f ca="1">SUM(L$4:L3185)/I3185</f>
        <v>1.8227529855436832E-2</v>
      </c>
      <c r="O3185" s="46">
        <f ca="1">_xlfn.VAR.P(L$4:L3185)</f>
        <v>35.619403772240219</v>
      </c>
      <c r="P3185" s="33">
        <f ca="1">COUNTIF(K$4:K3185, "WIN")/I3185</f>
        <v>2.8284098051539912E-2</v>
      </c>
    </row>
    <row r="3186" spans="9:16" x14ac:dyDescent="0.25">
      <c r="I3186" s="5">
        <v>3183</v>
      </c>
      <c r="J3186" s="8">
        <f t="shared" ca="1" si="198"/>
        <v>2</v>
      </c>
      <c r="K3186" s="7" t="str">
        <f t="shared" ca="1" si="196"/>
        <v>LOSE</v>
      </c>
      <c r="L3186" s="8">
        <f t="shared" ca="1" si="197"/>
        <v>-1</v>
      </c>
      <c r="M3186" s="8">
        <f t="shared" ca="1" si="199"/>
        <v>57</v>
      </c>
      <c r="N3186" s="32">
        <f ca="1">SUM(L$4:L3186)/I3186</f>
        <v>1.7907634307257305E-2</v>
      </c>
      <c r="O3186" s="46">
        <f ca="1">_xlfn.VAR.P(L$4:L3186)</f>
        <v>35.608538883080264</v>
      </c>
      <c r="P3186" s="33">
        <f ca="1">COUNTIF(K$4:K3186, "WIN")/I3186</f>
        <v>2.827521206409048E-2</v>
      </c>
    </row>
    <row r="3187" spans="9:16" x14ac:dyDescent="0.25">
      <c r="I3187" s="5">
        <v>3184</v>
      </c>
      <c r="J3187" s="8">
        <f t="shared" ca="1" si="198"/>
        <v>7</v>
      </c>
      <c r="K3187" s="7" t="str">
        <f t="shared" ca="1" si="196"/>
        <v>WIN</v>
      </c>
      <c r="L3187" s="8">
        <f t="shared" ca="1" si="197"/>
        <v>35</v>
      </c>
      <c r="M3187" s="8">
        <f t="shared" ca="1" si="199"/>
        <v>92</v>
      </c>
      <c r="N3187" s="32">
        <f ca="1">SUM(L$4:L3187)/I3187</f>
        <v>2.8894472361809045E-2</v>
      </c>
      <c r="O3187" s="46">
        <f ca="1">_xlfn.VAR.P(L$4:L3187)</f>
        <v>35.981577169768443</v>
      </c>
      <c r="P3187" s="33">
        <f ca="1">COUNTIF(K$4:K3187, "WIN")/I3187</f>
        <v>2.858040201005025E-2</v>
      </c>
    </row>
    <row r="3188" spans="9:16" x14ac:dyDescent="0.25">
      <c r="I3188" s="5">
        <v>3185</v>
      </c>
      <c r="J3188" s="8">
        <f t="shared" ca="1" si="198"/>
        <v>0</v>
      </c>
      <c r="K3188" s="7" t="str">
        <f t="shared" ca="1" si="196"/>
        <v>LOSE</v>
      </c>
      <c r="L3188" s="8">
        <f t="shared" ca="1" si="197"/>
        <v>-1</v>
      </c>
      <c r="M3188" s="8">
        <f t="shared" ca="1" si="199"/>
        <v>91</v>
      </c>
      <c r="N3188" s="32">
        <f ca="1">SUM(L$4:L3188)/I3188</f>
        <v>2.8571428571428571E-2</v>
      </c>
      <c r="O3188" s="46">
        <f ca="1">_xlfn.VAR.P(L$4:L3188)</f>
        <v>35.970612244897957</v>
      </c>
      <c r="P3188" s="33">
        <f ca="1">COUNTIF(K$4:K3188, "WIN")/I3188</f>
        <v>2.8571428571428571E-2</v>
      </c>
    </row>
    <row r="3189" spans="9:16" x14ac:dyDescent="0.25">
      <c r="I3189" s="5">
        <v>3186</v>
      </c>
      <c r="J3189" s="8">
        <f t="shared" ca="1" si="198"/>
        <v>0</v>
      </c>
      <c r="K3189" s="7" t="str">
        <f t="shared" ca="1" si="196"/>
        <v>LOSE</v>
      </c>
      <c r="L3189" s="8">
        <f t="shared" ca="1" si="197"/>
        <v>-1</v>
      </c>
      <c r="M3189" s="8">
        <f t="shared" ca="1" si="199"/>
        <v>90</v>
      </c>
      <c r="N3189" s="32">
        <f ca="1">SUM(L$4:L3189)/I3189</f>
        <v>2.8248587570621469E-2</v>
      </c>
      <c r="O3189" s="46">
        <f ca="1">_xlfn.VAR.P(L$4:L3189)</f>
        <v>35.959653994701398</v>
      </c>
      <c r="P3189" s="33">
        <f ca="1">COUNTIF(K$4:K3189, "WIN")/I3189</f>
        <v>2.8562460765850596E-2</v>
      </c>
    </row>
    <row r="3190" spans="9:16" x14ac:dyDescent="0.25">
      <c r="I3190" s="5">
        <v>3187</v>
      </c>
      <c r="J3190" s="8">
        <f t="shared" ca="1" si="198"/>
        <v>12</v>
      </c>
      <c r="K3190" s="7" t="str">
        <f t="shared" ca="1" si="196"/>
        <v>LOSE</v>
      </c>
      <c r="L3190" s="8">
        <f t="shared" ca="1" si="197"/>
        <v>-1</v>
      </c>
      <c r="M3190" s="8">
        <f t="shared" ca="1" si="199"/>
        <v>89</v>
      </c>
      <c r="N3190" s="32">
        <f ca="1">SUM(L$4:L3190)/I3190</f>
        <v>2.792594916849702E-2</v>
      </c>
      <c r="O3190" s="46">
        <f ca="1">_xlfn.VAR.P(L$4:L3190)</f>
        <v>35.948702413091937</v>
      </c>
      <c r="P3190" s="33">
        <f ca="1">COUNTIF(K$4:K3190, "WIN")/I3190</f>
        <v>2.8553498588013804E-2</v>
      </c>
    </row>
    <row r="3191" spans="9:16" x14ac:dyDescent="0.25">
      <c r="I3191" s="5">
        <v>3188</v>
      </c>
      <c r="J3191" s="8">
        <f t="shared" ca="1" si="198"/>
        <v>15</v>
      </c>
      <c r="K3191" s="7" t="str">
        <f t="shared" ca="1" si="196"/>
        <v>LOSE</v>
      </c>
      <c r="L3191" s="8">
        <f t="shared" ca="1" si="197"/>
        <v>-1</v>
      </c>
      <c r="M3191" s="8">
        <f t="shared" ca="1" si="199"/>
        <v>88</v>
      </c>
      <c r="N3191" s="32">
        <f ca="1">SUM(L$4:L3191)/I3191</f>
        <v>2.7603513174404015E-2</v>
      </c>
      <c r="O3191" s="46">
        <f ca="1">_xlfn.VAR.P(L$4:L3191)</f>
        <v>35.937757493990169</v>
      </c>
      <c r="P3191" s="33">
        <f ca="1">COUNTIF(K$4:K3191, "WIN")/I3191</f>
        <v>2.8544542032622335E-2</v>
      </c>
    </row>
    <row r="3192" spans="9:16" x14ac:dyDescent="0.25">
      <c r="I3192" s="5">
        <v>3189</v>
      </c>
      <c r="J3192" s="8">
        <f t="shared" ca="1" si="198"/>
        <v>17</v>
      </c>
      <c r="K3192" s="7" t="str">
        <f t="shared" ca="1" si="196"/>
        <v>LOSE</v>
      </c>
      <c r="L3192" s="8">
        <f t="shared" ca="1" si="197"/>
        <v>-1</v>
      </c>
      <c r="M3192" s="8">
        <f t="shared" ca="1" si="199"/>
        <v>87</v>
      </c>
      <c r="N3192" s="32">
        <f ca="1">SUM(L$4:L3192)/I3192</f>
        <v>2.7281279397930385E-2</v>
      </c>
      <c r="O3192" s="46">
        <f ca="1">_xlfn.VAR.P(L$4:L3192)</f>
        <v>35.926819231324046</v>
      </c>
      <c r="P3192" s="33">
        <f ca="1">COUNTIF(K$4:K3192, "WIN")/I3192</f>
        <v>2.8535591094386956E-2</v>
      </c>
    </row>
    <row r="3193" spans="9:16" x14ac:dyDescent="0.25">
      <c r="I3193" s="5">
        <v>3190</v>
      </c>
      <c r="J3193" s="8">
        <f t="shared" ca="1" si="198"/>
        <v>35</v>
      </c>
      <c r="K3193" s="7" t="str">
        <f t="shared" ca="1" si="196"/>
        <v>LOSE</v>
      </c>
      <c r="L3193" s="8">
        <f t="shared" ca="1" si="197"/>
        <v>-1</v>
      </c>
      <c r="M3193" s="8">
        <f t="shared" ca="1" si="199"/>
        <v>86</v>
      </c>
      <c r="N3193" s="32">
        <f ca="1">SUM(L$4:L3193)/I3193</f>
        <v>2.6959247648902823E-2</v>
      </c>
      <c r="O3193" s="46">
        <f ca="1">_xlfn.VAR.P(L$4:L3193)</f>
        <v>35.915887619028901</v>
      </c>
      <c r="P3193" s="33">
        <f ca="1">COUNTIF(K$4:K3193, "WIN")/I3193</f>
        <v>2.8526645768025077E-2</v>
      </c>
    </row>
    <row r="3194" spans="9:16" x14ac:dyDescent="0.25">
      <c r="I3194" s="5">
        <v>3191</v>
      </c>
      <c r="J3194" s="8">
        <f t="shared" ca="1" si="198"/>
        <v>9</v>
      </c>
      <c r="K3194" s="7" t="str">
        <f t="shared" ca="1" si="196"/>
        <v>LOSE</v>
      </c>
      <c r="L3194" s="8">
        <f t="shared" ca="1" si="197"/>
        <v>-1</v>
      </c>
      <c r="M3194" s="8">
        <f t="shared" ca="1" si="199"/>
        <v>85</v>
      </c>
      <c r="N3194" s="32">
        <f ca="1">SUM(L$4:L3194)/I3194</f>
        <v>2.6637417737386399E-2</v>
      </c>
      <c r="O3194" s="46">
        <f ca="1">_xlfn.VAR.P(L$4:L3194)</f>
        <v>35.90496265104742</v>
      </c>
      <c r="P3194" s="33">
        <f ca="1">COUNTIF(K$4:K3194, "WIN")/I3194</f>
        <v>2.8517706048260733E-2</v>
      </c>
    </row>
    <row r="3195" spans="9:16" x14ac:dyDescent="0.25">
      <c r="I3195" s="5">
        <v>3192</v>
      </c>
      <c r="J3195" s="8">
        <f t="shared" ca="1" si="198"/>
        <v>6</v>
      </c>
      <c r="K3195" s="7" t="str">
        <f t="shared" ca="1" si="196"/>
        <v>LOSE</v>
      </c>
      <c r="L3195" s="8">
        <f t="shared" ca="1" si="197"/>
        <v>-1</v>
      </c>
      <c r="M3195" s="8">
        <f t="shared" ca="1" si="199"/>
        <v>84</v>
      </c>
      <c r="N3195" s="32">
        <f ca="1">SUM(L$4:L3195)/I3195</f>
        <v>2.6315789473684209E-2</v>
      </c>
      <c r="O3195" s="46">
        <f ca="1">_xlfn.VAR.P(L$4:L3195)</f>
        <v>35.894044321329638</v>
      </c>
      <c r="P3195" s="33">
        <f ca="1">COUNTIF(K$4:K3195, "WIN")/I3195</f>
        <v>2.850877192982456E-2</v>
      </c>
    </row>
    <row r="3196" spans="9:16" x14ac:dyDescent="0.25">
      <c r="I3196" s="5">
        <v>3193</v>
      </c>
      <c r="J3196" s="8">
        <f t="shared" ca="1" si="198"/>
        <v>19</v>
      </c>
      <c r="K3196" s="7" t="str">
        <f t="shared" ca="1" si="196"/>
        <v>LOSE</v>
      </c>
      <c r="L3196" s="8">
        <f t="shared" ca="1" si="197"/>
        <v>-1</v>
      </c>
      <c r="M3196" s="8">
        <f t="shared" ca="1" si="199"/>
        <v>83</v>
      </c>
      <c r="N3196" s="32">
        <f ca="1">SUM(L$4:L3196)/I3196</f>
        <v>2.5994362668336986E-2</v>
      </c>
      <c r="O3196" s="46">
        <f ca="1">_xlfn.VAR.P(L$4:L3196)</f>
        <v>35.883132623832921</v>
      </c>
      <c r="P3196" s="33">
        <f ca="1">COUNTIF(K$4:K3196, "WIN")/I3196</f>
        <v>2.8499843407453804E-2</v>
      </c>
    </row>
    <row r="3197" spans="9:16" x14ac:dyDescent="0.25">
      <c r="I3197" s="5">
        <v>3194</v>
      </c>
      <c r="J3197" s="8">
        <f t="shared" ca="1" si="198"/>
        <v>3</v>
      </c>
      <c r="K3197" s="7" t="str">
        <f t="shared" ca="1" si="196"/>
        <v>LOSE</v>
      </c>
      <c r="L3197" s="8">
        <f t="shared" ca="1" si="197"/>
        <v>-1</v>
      </c>
      <c r="M3197" s="8">
        <f t="shared" ca="1" si="199"/>
        <v>82</v>
      </c>
      <c r="N3197" s="32">
        <f ca="1">SUM(L$4:L3197)/I3197</f>
        <v>2.5673137132122732E-2</v>
      </c>
      <c r="O3197" s="46">
        <f ca="1">_xlfn.VAR.P(L$4:L3197)</f>
        <v>35.87222755252197</v>
      </c>
      <c r="P3197" s="33">
        <f ca="1">COUNTIF(K$4:K3197, "WIN")/I3197</f>
        <v>2.8490920475892297E-2</v>
      </c>
    </row>
    <row r="3198" spans="9:16" x14ac:dyDescent="0.25">
      <c r="I3198" s="5">
        <v>3195</v>
      </c>
      <c r="J3198" s="8">
        <f t="shared" ca="1" si="198"/>
        <v>35</v>
      </c>
      <c r="K3198" s="7" t="str">
        <f t="shared" ca="1" si="196"/>
        <v>LOSE</v>
      </c>
      <c r="L3198" s="8">
        <f t="shared" ca="1" si="197"/>
        <v>-1</v>
      </c>
      <c r="M3198" s="8">
        <f t="shared" ca="1" si="199"/>
        <v>81</v>
      </c>
      <c r="N3198" s="32">
        <f ca="1">SUM(L$4:L3198)/I3198</f>
        <v>2.5352112676056339E-2</v>
      </c>
      <c r="O3198" s="46">
        <f ca="1">_xlfn.VAR.P(L$4:L3198)</f>
        <v>35.861329101368774</v>
      </c>
      <c r="P3198" s="33">
        <f ca="1">COUNTIF(K$4:K3198, "WIN")/I3198</f>
        <v>2.8482003129890455E-2</v>
      </c>
    </row>
    <row r="3199" spans="9:16" x14ac:dyDescent="0.25">
      <c r="I3199" s="5">
        <v>3196</v>
      </c>
      <c r="J3199" s="8">
        <f t="shared" ca="1" si="198"/>
        <v>5</v>
      </c>
      <c r="K3199" s="7" t="str">
        <f t="shared" ca="1" si="196"/>
        <v>LOSE</v>
      </c>
      <c r="L3199" s="8">
        <f t="shared" ca="1" si="197"/>
        <v>-1</v>
      </c>
      <c r="M3199" s="8">
        <f t="shared" ca="1" si="199"/>
        <v>80</v>
      </c>
      <c r="N3199" s="32">
        <f ca="1">SUM(L$4:L3199)/I3199</f>
        <v>2.5031289111389236E-2</v>
      </c>
      <c r="O3199" s="46">
        <f ca="1">_xlfn.VAR.P(L$4:L3199)</f>
        <v>35.850437264352657</v>
      </c>
      <c r="P3199" s="33">
        <f ca="1">COUNTIF(K$4:K3199, "WIN")/I3199</f>
        <v>2.8473091364205255E-2</v>
      </c>
    </row>
    <row r="3200" spans="9:16" x14ac:dyDescent="0.25">
      <c r="I3200" s="5">
        <v>3197</v>
      </c>
      <c r="J3200" s="8">
        <f t="shared" ca="1" si="198"/>
        <v>7</v>
      </c>
      <c r="K3200" s="7" t="str">
        <f t="shared" ca="1" si="196"/>
        <v>WIN</v>
      </c>
      <c r="L3200" s="8">
        <f t="shared" ca="1" si="197"/>
        <v>35</v>
      </c>
      <c r="M3200" s="8">
        <f t="shared" ca="1" si="199"/>
        <v>115</v>
      </c>
      <c r="N3200" s="32">
        <f ca="1">SUM(L$4:L3200)/I3200</f>
        <v>3.5971223021582732E-2</v>
      </c>
      <c r="O3200" s="46">
        <f ca="1">_xlfn.VAR.P(L$4:L3200)</f>
        <v>36.221727653848141</v>
      </c>
      <c r="P3200" s="33">
        <f ca="1">COUNTIF(K$4:K3200, "WIN")/I3200</f>
        <v>2.8776978417266189E-2</v>
      </c>
    </row>
    <row r="3201" spans="9:16" x14ac:dyDescent="0.25">
      <c r="I3201" s="5">
        <v>3198</v>
      </c>
      <c r="J3201" s="8">
        <f t="shared" ca="1" si="198"/>
        <v>25</v>
      </c>
      <c r="K3201" s="7" t="str">
        <f t="shared" ca="1" si="196"/>
        <v>LOSE</v>
      </c>
      <c r="L3201" s="8">
        <f t="shared" ca="1" si="197"/>
        <v>-1</v>
      </c>
      <c r="M3201" s="8">
        <f t="shared" ca="1" si="199"/>
        <v>114</v>
      </c>
      <c r="N3201" s="32">
        <f ca="1">SUM(L$4:L3201)/I3201</f>
        <v>3.5647279549718573E-2</v>
      </c>
      <c r="O3201" s="46">
        <f ca="1">_xlfn.VAR.P(L$4:L3201)</f>
        <v>36.210736776151137</v>
      </c>
      <c r="P3201" s="33">
        <f ca="1">COUNTIF(K$4:K3201, "WIN")/I3201</f>
        <v>2.8767979987492184E-2</v>
      </c>
    </row>
    <row r="3202" spans="9:16" x14ac:dyDescent="0.25">
      <c r="I3202" s="5">
        <v>3199</v>
      </c>
      <c r="J3202" s="8">
        <f t="shared" ca="1" si="198"/>
        <v>20</v>
      </c>
      <c r="K3202" s="7" t="str">
        <f t="shared" ca="1" si="196"/>
        <v>LOSE</v>
      </c>
      <c r="L3202" s="8">
        <f t="shared" ca="1" si="197"/>
        <v>-1</v>
      </c>
      <c r="M3202" s="8">
        <f t="shared" ca="1" si="199"/>
        <v>113</v>
      </c>
      <c r="N3202" s="32">
        <f ca="1">SUM(L$4:L3202)/I3202</f>
        <v>3.5323538605814317E-2</v>
      </c>
      <c r="O3202" s="46">
        <f ca="1">_xlfn.VAR.P(L$4:L3202)</f>
        <v>36.199752560218052</v>
      </c>
      <c r="P3202" s="33">
        <f ca="1">COUNTIF(K$4:K3202, "WIN")/I3202</f>
        <v>2.8758987183494841E-2</v>
      </c>
    </row>
    <row r="3203" spans="9:16" x14ac:dyDescent="0.25">
      <c r="I3203" s="5">
        <v>3200</v>
      </c>
      <c r="J3203" s="8">
        <f t="shared" ca="1" si="198"/>
        <v>31</v>
      </c>
      <c r="K3203" s="7" t="str">
        <f t="shared" ca="1" si="196"/>
        <v>LOSE</v>
      </c>
      <c r="L3203" s="8">
        <f t="shared" ca="1" si="197"/>
        <v>-1</v>
      </c>
      <c r="M3203" s="8">
        <f t="shared" ca="1" si="199"/>
        <v>112</v>
      </c>
      <c r="N3203" s="32">
        <f ca="1">SUM(L$4:L3203)/I3203</f>
        <v>3.5000000000000003E-2</v>
      </c>
      <c r="O3203" s="46">
        <f ca="1">_xlfn.VAR.P(L$4:L3203)</f>
        <v>36.188775</v>
      </c>
      <c r="P3203" s="33">
        <f ca="1">COUNTIF(K$4:K3203, "WIN")/I3203</f>
        <v>2.8750000000000001E-2</v>
      </c>
    </row>
    <row r="3204" spans="9:16" x14ac:dyDescent="0.25">
      <c r="I3204" s="5">
        <v>3201</v>
      </c>
      <c r="J3204" s="8">
        <f t="shared" ca="1" si="198"/>
        <v>29</v>
      </c>
      <c r="K3204" s="7" t="str">
        <f t="shared" ref="K3204:K3267" ca="1" si="200">IF($D$7 = $J3204, "WIN", "LOSE")</f>
        <v>LOSE</v>
      </c>
      <c r="L3204" s="8">
        <f t="shared" ref="L3204:L3267" ca="1" si="201">IF($K3204 = "WIN", 35, -1)</f>
        <v>-1</v>
      </c>
      <c r="M3204" s="8">
        <f t="shared" ca="1" si="199"/>
        <v>111</v>
      </c>
      <c r="N3204" s="32">
        <f ca="1">SUM(L$4:L3204)/I3204</f>
        <v>3.4676663542642927E-2</v>
      </c>
      <c r="O3204" s="46">
        <f ca="1">_xlfn.VAR.P(L$4:L3204)</f>
        <v>36.177804089455407</v>
      </c>
      <c r="P3204" s="33">
        <f ca="1">COUNTIF(K$4:K3204, "WIN")/I3204</f>
        <v>2.8741018431740081E-2</v>
      </c>
    </row>
    <row r="3205" spans="9:16" x14ac:dyDescent="0.25">
      <c r="I3205" s="5">
        <v>3202</v>
      </c>
      <c r="J3205" s="8">
        <f t="shared" ca="1" si="198"/>
        <v>33</v>
      </c>
      <c r="K3205" s="7" t="str">
        <f t="shared" ca="1" si="200"/>
        <v>LOSE</v>
      </c>
      <c r="L3205" s="8">
        <f t="shared" ca="1" si="201"/>
        <v>-1</v>
      </c>
      <c r="M3205" s="8">
        <f t="shared" ca="1" si="199"/>
        <v>110</v>
      </c>
      <c r="N3205" s="32">
        <f ca="1">SUM(L$4:L3205)/I3205</f>
        <v>3.4353529044347283E-2</v>
      </c>
      <c r="O3205" s="46">
        <f ca="1">_xlfn.VAR.P(L$4:L3205)</f>
        <v>36.16683982255001</v>
      </c>
      <c r="P3205" s="33">
        <f ca="1">COUNTIF(K$4:K3205, "WIN")/I3205</f>
        <v>2.8732042473454091E-2</v>
      </c>
    </row>
    <row r="3206" spans="9:16" x14ac:dyDescent="0.25">
      <c r="I3206" s="5">
        <v>3203</v>
      </c>
      <c r="J3206" s="8">
        <f t="shared" ref="J3206:J3269" ca="1" si="202">RANDBETWEEN(0,36)</f>
        <v>13</v>
      </c>
      <c r="K3206" s="7" t="str">
        <f t="shared" ca="1" si="200"/>
        <v>LOSE</v>
      </c>
      <c r="L3206" s="8">
        <f t="shared" ca="1" si="201"/>
        <v>-1</v>
      </c>
      <c r="M3206" s="8">
        <f t="shared" ref="M3206:M3269" ca="1" si="203">M3205+L3206</f>
        <v>109</v>
      </c>
      <c r="N3206" s="32">
        <f ca="1">SUM(L$4:L3206)/I3206</f>
        <v>3.4030596315953794E-2</v>
      </c>
      <c r="O3206" s="46">
        <f ca="1">_xlfn.VAR.P(L$4:L3206)</f>
        <v>36.155882193256808</v>
      </c>
      <c r="P3206" s="33">
        <f ca="1">COUNTIF(K$4:K3206, "WIN")/I3206</f>
        <v>2.8723072119887606E-2</v>
      </c>
    </row>
    <row r="3207" spans="9:16" x14ac:dyDescent="0.25">
      <c r="I3207" s="5">
        <v>3204</v>
      </c>
      <c r="J3207" s="8">
        <f t="shared" ca="1" si="202"/>
        <v>11</v>
      </c>
      <c r="K3207" s="7" t="str">
        <f t="shared" ca="1" si="200"/>
        <v>LOSE</v>
      </c>
      <c r="L3207" s="8">
        <f t="shared" ca="1" si="201"/>
        <v>-1</v>
      </c>
      <c r="M3207" s="8">
        <f t="shared" ca="1" si="203"/>
        <v>108</v>
      </c>
      <c r="N3207" s="32">
        <f ca="1">SUM(L$4:L3207)/I3207</f>
        <v>3.3707865168539325E-2</v>
      </c>
      <c r="O3207" s="46">
        <f ca="1">_xlfn.VAR.P(L$4:L3207)</f>
        <v>36.144931195556119</v>
      </c>
      <c r="P3207" s="33">
        <f ca="1">COUNTIF(K$4:K3207, "WIN")/I3207</f>
        <v>2.871410736579276E-2</v>
      </c>
    </row>
    <row r="3208" spans="9:16" x14ac:dyDescent="0.25">
      <c r="I3208" s="5">
        <v>3205</v>
      </c>
      <c r="J3208" s="8">
        <f t="shared" ca="1" si="202"/>
        <v>31</v>
      </c>
      <c r="K3208" s="7" t="str">
        <f t="shared" ca="1" si="200"/>
        <v>LOSE</v>
      </c>
      <c r="L3208" s="8">
        <f t="shared" ca="1" si="201"/>
        <v>-1</v>
      </c>
      <c r="M3208" s="8">
        <f t="shared" ca="1" si="203"/>
        <v>107</v>
      </c>
      <c r="N3208" s="32">
        <f ca="1">SUM(L$4:L3208)/I3208</f>
        <v>3.3385335413416539E-2</v>
      </c>
      <c r="O3208" s="46">
        <f ca="1">_xlfn.VAR.P(L$4:L3208)</f>
        <v>36.133986823435492</v>
      </c>
      <c r="P3208" s="33">
        <f ca="1">COUNTIF(K$4:K3208, "WIN")/I3208</f>
        <v>2.8705148205928236E-2</v>
      </c>
    </row>
    <row r="3209" spans="9:16" x14ac:dyDescent="0.25">
      <c r="I3209" s="5">
        <v>3206</v>
      </c>
      <c r="J3209" s="8">
        <f t="shared" ca="1" si="202"/>
        <v>8</v>
      </c>
      <c r="K3209" s="7" t="str">
        <f t="shared" ca="1" si="200"/>
        <v>LOSE</v>
      </c>
      <c r="L3209" s="8">
        <f t="shared" ca="1" si="201"/>
        <v>-1</v>
      </c>
      <c r="M3209" s="8">
        <f t="shared" ca="1" si="203"/>
        <v>106</v>
      </c>
      <c r="N3209" s="32">
        <f ca="1">SUM(L$4:L3209)/I3209</f>
        <v>3.3063006862133502E-2</v>
      </c>
      <c r="O3209" s="46">
        <f ca="1">_xlfn.VAR.P(L$4:L3209)</f>
        <v>36.12304907088977</v>
      </c>
      <c r="P3209" s="33">
        <f ca="1">COUNTIF(K$4:K3209, "WIN")/I3209</f>
        <v>2.8696194635059263E-2</v>
      </c>
    </row>
    <row r="3210" spans="9:16" x14ac:dyDescent="0.25">
      <c r="I3210" s="5">
        <v>3207</v>
      </c>
      <c r="J3210" s="8">
        <f t="shared" ca="1" si="202"/>
        <v>9</v>
      </c>
      <c r="K3210" s="7" t="str">
        <f t="shared" ca="1" si="200"/>
        <v>LOSE</v>
      </c>
      <c r="L3210" s="8">
        <f t="shared" ca="1" si="201"/>
        <v>-1</v>
      </c>
      <c r="M3210" s="8">
        <f t="shared" ca="1" si="203"/>
        <v>105</v>
      </c>
      <c r="N3210" s="32">
        <f ca="1">SUM(L$4:L3210)/I3210</f>
        <v>3.2740879326473342E-2</v>
      </c>
      <c r="O3210" s="46">
        <f ca="1">_xlfn.VAR.P(L$4:L3210)</f>
        <v>36.11211793192102</v>
      </c>
      <c r="P3210" s="33">
        <f ca="1">COUNTIF(K$4:K3210, "WIN")/I3210</f>
        <v>2.8687246647957593E-2</v>
      </c>
    </row>
    <row r="3211" spans="9:16" x14ac:dyDescent="0.25">
      <c r="I3211" s="5">
        <v>3208</v>
      </c>
      <c r="J3211" s="8">
        <f t="shared" ca="1" si="202"/>
        <v>22</v>
      </c>
      <c r="K3211" s="7" t="str">
        <f t="shared" ca="1" si="200"/>
        <v>LOSE</v>
      </c>
      <c r="L3211" s="8">
        <f t="shared" ca="1" si="201"/>
        <v>-1</v>
      </c>
      <c r="M3211" s="8">
        <f t="shared" ca="1" si="203"/>
        <v>104</v>
      </c>
      <c r="N3211" s="32">
        <f ca="1">SUM(L$4:L3211)/I3211</f>
        <v>3.2418952618453865E-2</v>
      </c>
      <c r="O3211" s="46">
        <f ca="1">_xlfn.VAR.P(L$4:L3211)</f>
        <v>36.101193400538556</v>
      </c>
      <c r="P3211" s="33">
        <f ca="1">COUNTIF(K$4:K3211, "WIN")/I3211</f>
        <v>2.8678304239401497E-2</v>
      </c>
    </row>
    <row r="3212" spans="9:16" x14ac:dyDescent="0.25">
      <c r="I3212" s="5">
        <v>3209</v>
      </c>
      <c r="J3212" s="8">
        <f t="shared" ca="1" si="202"/>
        <v>0</v>
      </c>
      <c r="K3212" s="7" t="str">
        <f t="shared" ca="1" si="200"/>
        <v>LOSE</v>
      </c>
      <c r="L3212" s="8">
        <f t="shared" ca="1" si="201"/>
        <v>-1</v>
      </c>
      <c r="M3212" s="8">
        <f t="shared" ca="1" si="203"/>
        <v>103</v>
      </c>
      <c r="N3212" s="32">
        <f ca="1">SUM(L$4:L3212)/I3212</f>
        <v>3.2097226550327207E-2</v>
      </c>
      <c r="O3212" s="46">
        <f ca="1">_xlfn.VAR.P(L$4:L3212)</f>
        <v>36.090275470758904</v>
      </c>
      <c r="P3212" s="33">
        <f ca="1">COUNTIF(K$4:K3212, "WIN")/I3212</f>
        <v>2.8669367404175757E-2</v>
      </c>
    </row>
    <row r="3213" spans="9:16" x14ac:dyDescent="0.25">
      <c r="I3213" s="5">
        <v>3210</v>
      </c>
      <c r="J3213" s="8">
        <f t="shared" ca="1" si="202"/>
        <v>27</v>
      </c>
      <c r="K3213" s="7" t="str">
        <f t="shared" ca="1" si="200"/>
        <v>LOSE</v>
      </c>
      <c r="L3213" s="8">
        <f t="shared" ca="1" si="201"/>
        <v>-1</v>
      </c>
      <c r="M3213" s="8">
        <f t="shared" ca="1" si="203"/>
        <v>102</v>
      </c>
      <c r="N3213" s="32">
        <f ca="1">SUM(L$4:L3213)/I3213</f>
        <v>3.1775700934579439E-2</v>
      </c>
      <c r="O3213" s="46">
        <f ca="1">_xlfn.VAR.P(L$4:L3213)</f>
        <v>36.079364136605818</v>
      </c>
      <c r="P3213" s="33">
        <f ca="1">COUNTIF(K$4:K3213, "WIN")/I3213</f>
        <v>2.866043613707165E-2</v>
      </c>
    </row>
    <row r="3214" spans="9:16" x14ac:dyDescent="0.25">
      <c r="I3214" s="5">
        <v>3211</v>
      </c>
      <c r="J3214" s="8">
        <f t="shared" ca="1" si="202"/>
        <v>20</v>
      </c>
      <c r="K3214" s="7" t="str">
        <f t="shared" ca="1" si="200"/>
        <v>LOSE</v>
      </c>
      <c r="L3214" s="8">
        <f t="shared" ca="1" si="201"/>
        <v>-1</v>
      </c>
      <c r="M3214" s="8">
        <f t="shared" ca="1" si="203"/>
        <v>101</v>
      </c>
      <c r="N3214" s="32">
        <f ca="1">SUM(L$4:L3214)/I3214</f>
        <v>3.1454375583930237E-2</v>
      </c>
      <c r="O3214" s="46">
        <f ca="1">_xlfn.VAR.P(L$4:L3214)</f>
        <v>36.068459392110256</v>
      </c>
      <c r="P3214" s="33">
        <f ca="1">COUNTIF(K$4:K3214, "WIN")/I3214</f>
        <v>2.865151043288695E-2</v>
      </c>
    </row>
    <row r="3215" spans="9:16" x14ac:dyDescent="0.25">
      <c r="I3215" s="5">
        <v>3212</v>
      </c>
      <c r="J3215" s="8">
        <f t="shared" ca="1" si="202"/>
        <v>28</v>
      </c>
      <c r="K3215" s="7" t="str">
        <f t="shared" ca="1" si="200"/>
        <v>LOSE</v>
      </c>
      <c r="L3215" s="8">
        <f t="shared" ca="1" si="201"/>
        <v>-1</v>
      </c>
      <c r="M3215" s="8">
        <f t="shared" ca="1" si="203"/>
        <v>100</v>
      </c>
      <c r="N3215" s="32">
        <f ca="1">SUM(L$4:L3215)/I3215</f>
        <v>3.1133250311332503E-2</v>
      </c>
      <c r="O3215" s="46">
        <f ca="1">_xlfn.VAR.P(L$4:L3215)</f>
        <v>36.057561231310359</v>
      </c>
      <c r="P3215" s="33">
        <f ca="1">COUNTIF(K$4:K3215, "WIN")/I3215</f>
        <v>2.8642590286425903E-2</v>
      </c>
    </row>
    <row r="3216" spans="9:16" x14ac:dyDescent="0.25">
      <c r="I3216" s="5">
        <v>3213</v>
      </c>
      <c r="J3216" s="8">
        <f t="shared" ca="1" si="202"/>
        <v>21</v>
      </c>
      <c r="K3216" s="7" t="str">
        <f t="shared" ca="1" si="200"/>
        <v>LOSE</v>
      </c>
      <c r="L3216" s="8">
        <f t="shared" ca="1" si="201"/>
        <v>-1</v>
      </c>
      <c r="M3216" s="8">
        <f t="shared" ca="1" si="203"/>
        <v>99</v>
      </c>
      <c r="N3216" s="32">
        <f ca="1">SUM(L$4:L3216)/I3216</f>
        <v>3.081232492997199E-2</v>
      </c>
      <c r="O3216" s="46">
        <f ca="1">_xlfn.VAR.P(L$4:L3216)</f>
        <v>36.046669648251459</v>
      </c>
      <c r="P3216" s="33">
        <f ca="1">COUNTIF(K$4:K3216, "WIN")/I3216</f>
        <v>2.8633675692499222E-2</v>
      </c>
    </row>
    <row r="3217" spans="9:16" x14ac:dyDescent="0.25">
      <c r="I3217" s="5">
        <v>3214</v>
      </c>
      <c r="J3217" s="8">
        <f t="shared" ca="1" si="202"/>
        <v>1</v>
      </c>
      <c r="K3217" s="7" t="str">
        <f t="shared" ca="1" si="200"/>
        <v>LOSE</v>
      </c>
      <c r="L3217" s="8">
        <f t="shared" ca="1" si="201"/>
        <v>-1</v>
      </c>
      <c r="M3217" s="8">
        <f t="shared" ca="1" si="203"/>
        <v>98</v>
      </c>
      <c r="N3217" s="32">
        <f ca="1">SUM(L$4:L3217)/I3217</f>
        <v>3.0491599253266957E-2</v>
      </c>
      <c r="O3217" s="46">
        <f ca="1">_xlfn.VAR.P(L$4:L3217)</f>
        <v>36.035784636986058</v>
      </c>
      <c r="P3217" s="33">
        <f ca="1">COUNTIF(K$4:K3217, "WIN")/I3217</f>
        <v>2.8624766645924081E-2</v>
      </c>
    </row>
    <row r="3218" spans="9:16" x14ac:dyDescent="0.25">
      <c r="I3218" s="5">
        <v>3215</v>
      </c>
      <c r="J3218" s="8">
        <f t="shared" ca="1" si="202"/>
        <v>26</v>
      </c>
      <c r="K3218" s="7" t="str">
        <f t="shared" ca="1" si="200"/>
        <v>LOSE</v>
      </c>
      <c r="L3218" s="8">
        <f t="shared" ca="1" si="201"/>
        <v>-1</v>
      </c>
      <c r="M3218" s="8">
        <f t="shared" ca="1" si="203"/>
        <v>97</v>
      </c>
      <c r="N3218" s="32">
        <f ca="1">SUM(L$4:L3218)/I3218</f>
        <v>3.0171073094867808E-2</v>
      </c>
      <c r="O3218" s="46">
        <f ca="1">_xlfn.VAR.P(L$4:L3218)</f>
        <v>36.024906191573812</v>
      </c>
      <c r="P3218" s="33">
        <f ca="1">COUNTIF(K$4:K3218, "WIN")/I3218</f>
        <v>2.8615863141524107E-2</v>
      </c>
    </row>
    <row r="3219" spans="9:16" x14ac:dyDescent="0.25">
      <c r="I3219" s="5">
        <v>3216</v>
      </c>
      <c r="J3219" s="8">
        <f t="shared" ca="1" si="202"/>
        <v>25</v>
      </c>
      <c r="K3219" s="7" t="str">
        <f t="shared" ca="1" si="200"/>
        <v>LOSE</v>
      </c>
      <c r="L3219" s="8">
        <f t="shared" ca="1" si="201"/>
        <v>-1</v>
      </c>
      <c r="M3219" s="8">
        <f t="shared" ca="1" si="203"/>
        <v>96</v>
      </c>
      <c r="N3219" s="32">
        <f ca="1">SUM(L$4:L3219)/I3219</f>
        <v>2.9850746268656716E-2</v>
      </c>
      <c r="O3219" s="46">
        <f ca="1">_xlfn.VAR.P(L$4:L3219)</f>
        <v>36.014034306081534</v>
      </c>
      <c r="P3219" s="33">
        <f ca="1">COUNTIF(K$4:K3219, "WIN")/I3219</f>
        <v>2.8606965174129355E-2</v>
      </c>
    </row>
    <row r="3220" spans="9:16" x14ac:dyDescent="0.25">
      <c r="I3220" s="5">
        <v>3217</v>
      </c>
      <c r="J3220" s="8">
        <f t="shared" ca="1" si="202"/>
        <v>5</v>
      </c>
      <c r="K3220" s="7" t="str">
        <f t="shared" ca="1" si="200"/>
        <v>LOSE</v>
      </c>
      <c r="L3220" s="8">
        <f t="shared" ca="1" si="201"/>
        <v>-1</v>
      </c>
      <c r="M3220" s="8">
        <f t="shared" ca="1" si="203"/>
        <v>95</v>
      </c>
      <c r="N3220" s="32">
        <f ca="1">SUM(L$4:L3220)/I3220</f>
        <v>2.9530618588747282E-2</v>
      </c>
      <c r="O3220" s="46">
        <f ca="1">_xlfn.VAR.P(L$4:L3220)</f>
        <v>36.003168974583176</v>
      </c>
      <c r="P3220" s="33">
        <f ca="1">COUNTIF(K$4:K3220, "WIN")/I3220</f>
        <v>2.8598072738576313E-2</v>
      </c>
    </row>
    <row r="3221" spans="9:16" x14ac:dyDescent="0.25">
      <c r="I3221" s="5">
        <v>3218</v>
      </c>
      <c r="J3221" s="8">
        <f t="shared" ca="1" si="202"/>
        <v>17</v>
      </c>
      <c r="K3221" s="7" t="str">
        <f t="shared" ca="1" si="200"/>
        <v>LOSE</v>
      </c>
      <c r="L3221" s="8">
        <f t="shared" ca="1" si="201"/>
        <v>-1</v>
      </c>
      <c r="M3221" s="8">
        <f t="shared" ca="1" si="203"/>
        <v>94</v>
      </c>
      <c r="N3221" s="32">
        <f ca="1">SUM(L$4:L3221)/I3221</f>
        <v>2.9210689869484153E-2</v>
      </c>
      <c r="O3221" s="46">
        <f ca="1">_xlfn.VAR.P(L$4:L3221)</f>
        <v>35.99231019115981</v>
      </c>
      <c r="P3221" s="33">
        <f ca="1">COUNTIF(K$4:K3221, "WIN")/I3221</f>
        <v>2.8589185829707892E-2</v>
      </c>
    </row>
    <row r="3222" spans="9:16" x14ac:dyDescent="0.25">
      <c r="I3222" s="5">
        <v>3219</v>
      </c>
      <c r="J3222" s="8">
        <f t="shared" ca="1" si="202"/>
        <v>24</v>
      </c>
      <c r="K3222" s="7" t="str">
        <f t="shared" ca="1" si="200"/>
        <v>LOSE</v>
      </c>
      <c r="L3222" s="8">
        <f t="shared" ca="1" si="201"/>
        <v>-1</v>
      </c>
      <c r="M3222" s="8">
        <f t="shared" ca="1" si="203"/>
        <v>93</v>
      </c>
      <c r="N3222" s="32">
        <f ca="1">SUM(L$4:L3222)/I3222</f>
        <v>2.8890959925442685E-2</v>
      </c>
      <c r="O3222" s="46">
        <f ca="1">_xlfn.VAR.P(L$4:L3222)</f>
        <v>35.981457949899635</v>
      </c>
      <c r="P3222" s="33">
        <f ca="1">COUNTIF(K$4:K3222, "WIN")/I3222</f>
        <v>2.858030444237341E-2</v>
      </c>
    </row>
    <row r="3223" spans="9:16" x14ac:dyDescent="0.25">
      <c r="I3223" s="5">
        <v>3220</v>
      </c>
      <c r="J3223" s="8">
        <f t="shared" ca="1" si="202"/>
        <v>24</v>
      </c>
      <c r="K3223" s="7" t="str">
        <f t="shared" ca="1" si="200"/>
        <v>LOSE</v>
      </c>
      <c r="L3223" s="8">
        <f t="shared" ca="1" si="201"/>
        <v>-1</v>
      </c>
      <c r="M3223" s="8">
        <f t="shared" ca="1" si="203"/>
        <v>92</v>
      </c>
      <c r="N3223" s="32">
        <f ca="1">SUM(L$4:L3223)/I3223</f>
        <v>2.8571428571428571E-2</v>
      </c>
      <c r="O3223" s="46">
        <f ca="1">_xlfn.VAR.P(L$4:L3223)</f>
        <v>35.970612244897957</v>
      </c>
      <c r="P3223" s="33">
        <f ca="1">COUNTIF(K$4:K3223, "WIN")/I3223</f>
        <v>2.8571428571428571E-2</v>
      </c>
    </row>
    <row r="3224" spans="9:16" x14ac:dyDescent="0.25">
      <c r="I3224" s="5">
        <v>3221</v>
      </c>
      <c r="J3224" s="8">
        <f t="shared" ca="1" si="202"/>
        <v>25</v>
      </c>
      <c r="K3224" s="7" t="str">
        <f t="shared" ca="1" si="200"/>
        <v>LOSE</v>
      </c>
      <c r="L3224" s="8">
        <f t="shared" ca="1" si="201"/>
        <v>-1</v>
      </c>
      <c r="M3224" s="8">
        <f t="shared" ca="1" si="203"/>
        <v>91</v>
      </c>
      <c r="N3224" s="32">
        <f ca="1">SUM(L$4:L3224)/I3224</f>
        <v>2.8252095622477491E-2</v>
      </c>
      <c r="O3224" s="46">
        <f ca="1">_xlfn.VAR.P(L$4:L3224)</f>
        <v>35.959773070257171</v>
      </c>
      <c r="P3224" s="33">
        <f ca="1">COUNTIF(K$4:K3224, "WIN")/I3224</f>
        <v>2.8562558211735485E-2</v>
      </c>
    </row>
    <row r="3225" spans="9:16" x14ac:dyDescent="0.25">
      <c r="I3225" s="5">
        <v>3222</v>
      </c>
      <c r="J3225" s="8">
        <f t="shared" ca="1" si="202"/>
        <v>26</v>
      </c>
      <c r="K3225" s="7" t="str">
        <f t="shared" ca="1" si="200"/>
        <v>LOSE</v>
      </c>
      <c r="L3225" s="8">
        <f t="shared" ca="1" si="201"/>
        <v>-1</v>
      </c>
      <c r="M3225" s="8">
        <f t="shared" ca="1" si="203"/>
        <v>90</v>
      </c>
      <c r="N3225" s="32">
        <f ca="1">SUM(L$4:L3225)/I3225</f>
        <v>2.7932960893854747E-2</v>
      </c>
      <c r="O3225" s="46">
        <f ca="1">_xlfn.VAR.P(L$4:L3225)</f>
        <v>35.948940420086764</v>
      </c>
      <c r="P3225" s="33">
        <f ca="1">COUNTIF(K$4:K3225, "WIN")/I3225</f>
        <v>2.8553693358162633E-2</v>
      </c>
    </row>
    <row r="3226" spans="9:16" x14ac:dyDescent="0.25">
      <c r="I3226" s="5">
        <v>3223</v>
      </c>
      <c r="J3226" s="8">
        <f t="shared" ca="1" si="202"/>
        <v>33</v>
      </c>
      <c r="K3226" s="7" t="str">
        <f t="shared" ca="1" si="200"/>
        <v>LOSE</v>
      </c>
      <c r="L3226" s="8">
        <f t="shared" ca="1" si="201"/>
        <v>-1</v>
      </c>
      <c r="M3226" s="8">
        <f t="shared" ca="1" si="203"/>
        <v>89</v>
      </c>
      <c r="N3226" s="32">
        <f ca="1">SUM(L$4:L3226)/I3226</f>
        <v>2.7614024201054917E-2</v>
      </c>
      <c r="O3226" s="46">
        <f ca="1">_xlfn.VAR.P(L$4:L3226)</f>
        <v>35.938114288503293</v>
      </c>
      <c r="P3226" s="33">
        <f ca="1">COUNTIF(K$4:K3226, "WIN")/I3226</f>
        <v>2.8544834005584861E-2</v>
      </c>
    </row>
    <row r="3227" spans="9:16" x14ac:dyDescent="0.25">
      <c r="I3227" s="5">
        <v>3224</v>
      </c>
      <c r="J3227" s="8">
        <f t="shared" ca="1" si="202"/>
        <v>12</v>
      </c>
      <c r="K3227" s="7" t="str">
        <f t="shared" ca="1" si="200"/>
        <v>LOSE</v>
      </c>
      <c r="L3227" s="8">
        <f t="shared" ca="1" si="201"/>
        <v>-1</v>
      </c>
      <c r="M3227" s="8">
        <f t="shared" ca="1" si="203"/>
        <v>88</v>
      </c>
      <c r="N3227" s="32">
        <f ca="1">SUM(L$4:L3227)/I3227</f>
        <v>2.729528535980149E-2</v>
      </c>
      <c r="O3227" s="46">
        <f ca="1">_xlfn.VAR.P(L$4:L3227)</f>
        <v>35.927294669630378</v>
      </c>
      <c r="P3227" s="33">
        <f ca="1">COUNTIF(K$4:K3227, "WIN")/I3227</f>
        <v>2.8535980148883373E-2</v>
      </c>
    </row>
    <row r="3228" spans="9:16" x14ac:dyDescent="0.25">
      <c r="I3228" s="5">
        <v>3225</v>
      </c>
      <c r="J3228" s="8">
        <f t="shared" ca="1" si="202"/>
        <v>30</v>
      </c>
      <c r="K3228" s="7" t="str">
        <f t="shared" ca="1" si="200"/>
        <v>LOSE</v>
      </c>
      <c r="L3228" s="8">
        <f t="shared" ca="1" si="201"/>
        <v>-1</v>
      </c>
      <c r="M3228" s="8">
        <f t="shared" ca="1" si="203"/>
        <v>87</v>
      </c>
      <c r="N3228" s="32">
        <f ca="1">SUM(L$4:L3228)/I3228</f>
        <v>2.6976744186046512E-2</v>
      </c>
      <c r="O3228" s="46">
        <f ca="1">_xlfn.VAR.P(L$4:L3228)</f>
        <v>35.916481557598701</v>
      </c>
      <c r="P3228" s="33">
        <f ca="1">COUNTIF(K$4:K3228, "WIN")/I3228</f>
        <v>2.8527131782945737E-2</v>
      </c>
    </row>
    <row r="3229" spans="9:16" x14ac:dyDescent="0.25">
      <c r="I3229" s="5">
        <v>3226</v>
      </c>
      <c r="J3229" s="8">
        <f t="shared" ca="1" si="202"/>
        <v>24</v>
      </c>
      <c r="K3229" s="7" t="str">
        <f t="shared" ca="1" si="200"/>
        <v>LOSE</v>
      </c>
      <c r="L3229" s="8">
        <f t="shared" ca="1" si="201"/>
        <v>-1</v>
      </c>
      <c r="M3229" s="8">
        <f t="shared" ca="1" si="203"/>
        <v>86</v>
      </c>
      <c r="N3229" s="32">
        <f ca="1">SUM(L$4:L3229)/I3229</f>
        <v>2.6658400495970243E-2</v>
      </c>
      <c r="O3229" s="46">
        <f ca="1">_xlfn.VAR.P(L$4:L3229)</f>
        <v>35.905674946545986</v>
      </c>
      <c r="P3229" s="33">
        <f ca="1">COUNTIF(K$4:K3229, "WIN")/I3229</f>
        <v>2.8518288902665841E-2</v>
      </c>
    </row>
    <row r="3230" spans="9:16" x14ac:dyDescent="0.25">
      <c r="I3230" s="5">
        <v>3227</v>
      </c>
      <c r="J3230" s="8">
        <f t="shared" ca="1" si="202"/>
        <v>9</v>
      </c>
      <c r="K3230" s="7" t="str">
        <f t="shared" ca="1" si="200"/>
        <v>LOSE</v>
      </c>
      <c r="L3230" s="8">
        <f t="shared" ca="1" si="201"/>
        <v>-1</v>
      </c>
      <c r="M3230" s="8">
        <f t="shared" ca="1" si="203"/>
        <v>85</v>
      </c>
      <c r="N3230" s="32">
        <f ca="1">SUM(L$4:L3230)/I3230</f>
        <v>2.6340254105980787E-2</v>
      </c>
      <c r="O3230" s="46">
        <f ca="1">_xlfn.VAR.P(L$4:L3230)</f>
        <v>35.894874830616978</v>
      </c>
      <c r="P3230" s="33">
        <f ca="1">COUNTIF(K$4:K3230, "WIN")/I3230</f>
        <v>2.850945150294391E-2</v>
      </c>
    </row>
    <row r="3231" spans="9:16" x14ac:dyDescent="0.25">
      <c r="I3231" s="5">
        <v>3228</v>
      </c>
      <c r="J3231" s="8">
        <f t="shared" ca="1" si="202"/>
        <v>22</v>
      </c>
      <c r="K3231" s="7" t="str">
        <f t="shared" ca="1" si="200"/>
        <v>LOSE</v>
      </c>
      <c r="L3231" s="8">
        <f t="shared" ca="1" si="201"/>
        <v>-1</v>
      </c>
      <c r="M3231" s="8">
        <f t="shared" ca="1" si="203"/>
        <v>84</v>
      </c>
      <c r="N3231" s="32">
        <f ca="1">SUM(L$4:L3231)/I3231</f>
        <v>2.6022304832713755E-2</v>
      </c>
      <c r="O3231" s="46">
        <f ca="1">_xlfn.VAR.P(L$4:L3231)</f>
        <v>35.884081203963461</v>
      </c>
      <c r="P3231" s="33">
        <f ca="1">COUNTIF(K$4:K3231, "WIN")/I3231</f>
        <v>2.8500619578686492E-2</v>
      </c>
    </row>
    <row r="3232" spans="9:16" x14ac:dyDescent="0.25">
      <c r="I3232" s="5">
        <v>3229</v>
      </c>
      <c r="J3232" s="8">
        <f t="shared" ca="1" si="202"/>
        <v>4</v>
      </c>
      <c r="K3232" s="7" t="str">
        <f t="shared" ca="1" si="200"/>
        <v>LOSE</v>
      </c>
      <c r="L3232" s="8">
        <f t="shared" ca="1" si="201"/>
        <v>-1</v>
      </c>
      <c r="M3232" s="8">
        <f t="shared" ca="1" si="203"/>
        <v>83</v>
      </c>
      <c r="N3232" s="32">
        <f ca="1">SUM(L$4:L3232)/I3232</f>
        <v>2.5704552493031899E-2</v>
      </c>
      <c r="O3232" s="46">
        <f ca="1">_xlfn.VAR.P(L$4:L3232)</f>
        <v>35.873294060744215</v>
      </c>
      <c r="P3232" s="33">
        <f ca="1">COUNTIF(K$4:K3232, "WIN")/I3232</f>
        <v>2.8491793124806441E-2</v>
      </c>
    </row>
    <row r="3233" spans="9:16" x14ac:dyDescent="0.25">
      <c r="I3233" s="5">
        <v>3230</v>
      </c>
      <c r="J3233" s="8">
        <f t="shared" ca="1" si="202"/>
        <v>9</v>
      </c>
      <c r="K3233" s="7" t="str">
        <f t="shared" ca="1" si="200"/>
        <v>LOSE</v>
      </c>
      <c r="L3233" s="8">
        <f t="shared" ca="1" si="201"/>
        <v>-1</v>
      </c>
      <c r="M3233" s="8">
        <f t="shared" ca="1" si="203"/>
        <v>82</v>
      </c>
      <c r="N3233" s="32">
        <f ca="1">SUM(L$4:L3233)/I3233</f>
        <v>2.5386996904024767E-2</v>
      </c>
      <c r="O3233" s="46">
        <f ca="1">_xlfn.VAR.P(L$4:L3233)</f>
        <v>35.862513395125035</v>
      </c>
      <c r="P3233" s="33">
        <f ca="1">COUNTIF(K$4:K3233, "WIN")/I3233</f>
        <v>2.848297213622291E-2</v>
      </c>
    </row>
    <row r="3234" spans="9:16" x14ac:dyDescent="0.25">
      <c r="I3234" s="5">
        <v>3231</v>
      </c>
      <c r="J3234" s="8">
        <f t="shared" ca="1" si="202"/>
        <v>30</v>
      </c>
      <c r="K3234" s="7" t="str">
        <f t="shared" ca="1" si="200"/>
        <v>LOSE</v>
      </c>
      <c r="L3234" s="8">
        <f t="shared" ca="1" si="201"/>
        <v>-1</v>
      </c>
      <c r="M3234" s="8">
        <f t="shared" ca="1" si="203"/>
        <v>81</v>
      </c>
      <c r="N3234" s="32">
        <f ca="1">SUM(L$4:L3234)/I3234</f>
        <v>2.5069637883008356E-2</v>
      </c>
      <c r="O3234" s="46">
        <f ca="1">_xlfn.VAR.P(L$4:L3234)</f>
        <v>35.851739201278697</v>
      </c>
      <c r="P3234" s="33">
        <f ca="1">COUNTIF(K$4:K3234, "WIN")/I3234</f>
        <v>2.8474156607861342E-2</v>
      </c>
    </row>
    <row r="3235" spans="9:16" x14ac:dyDescent="0.25">
      <c r="I3235" s="5">
        <v>3232</v>
      </c>
      <c r="J3235" s="8">
        <f t="shared" ca="1" si="202"/>
        <v>27</v>
      </c>
      <c r="K3235" s="7" t="str">
        <f t="shared" ca="1" si="200"/>
        <v>LOSE</v>
      </c>
      <c r="L3235" s="8">
        <f t="shared" ca="1" si="201"/>
        <v>-1</v>
      </c>
      <c r="M3235" s="8">
        <f t="shared" ca="1" si="203"/>
        <v>80</v>
      </c>
      <c r="N3235" s="32">
        <f ca="1">SUM(L$4:L3235)/I3235</f>
        <v>2.4752475247524754E-2</v>
      </c>
      <c r="O3235" s="46">
        <f ca="1">_xlfn.VAR.P(L$4:L3235)</f>
        <v>35.840971473384961</v>
      </c>
      <c r="P3235" s="33">
        <f ca="1">COUNTIF(K$4:K3235, "WIN")/I3235</f>
        <v>2.8465346534653466E-2</v>
      </c>
    </row>
    <row r="3236" spans="9:16" x14ac:dyDescent="0.25">
      <c r="I3236" s="5">
        <v>3233</v>
      </c>
      <c r="J3236" s="8">
        <f t="shared" ca="1" si="202"/>
        <v>16</v>
      </c>
      <c r="K3236" s="7" t="str">
        <f t="shared" ca="1" si="200"/>
        <v>LOSE</v>
      </c>
      <c r="L3236" s="8">
        <f t="shared" ca="1" si="201"/>
        <v>-1</v>
      </c>
      <c r="M3236" s="8">
        <f t="shared" ca="1" si="203"/>
        <v>79</v>
      </c>
      <c r="N3236" s="32">
        <f ca="1">SUM(L$4:L3236)/I3236</f>
        <v>2.4435508815341789E-2</v>
      </c>
      <c r="O3236" s="46">
        <f ca="1">_xlfn.VAR.P(L$4:L3236)</f>
        <v>35.830210205630557</v>
      </c>
      <c r="P3236" s="33">
        <f ca="1">COUNTIF(K$4:K3236, "WIN")/I3236</f>
        <v>2.8456541911537271E-2</v>
      </c>
    </row>
    <row r="3237" spans="9:16" x14ac:dyDescent="0.25">
      <c r="I3237" s="5">
        <v>3234</v>
      </c>
      <c r="J3237" s="8">
        <f t="shared" ca="1" si="202"/>
        <v>6</v>
      </c>
      <c r="K3237" s="7" t="str">
        <f t="shared" ca="1" si="200"/>
        <v>LOSE</v>
      </c>
      <c r="L3237" s="8">
        <f t="shared" ca="1" si="201"/>
        <v>-1</v>
      </c>
      <c r="M3237" s="8">
        <f t="shared" ca="1" si="203"/>
        <v>78</v>
      </c>
      <c r="N3237" s="32">
        <f ca="1">SUM(L$4:L3237)/I3237</f>
        <v>2.4118738404452691E-2</v>
      </c>
      <c r="O3237" s="46">
        <f ca="1">_xlfn.VAR.P(L$4:L3237)</f>
        <v>35.819455392209171</v>
      </c>
      <c r="P3237" s="33">
        <f ca="1">COUNTIF(K$4:K3237, "WIN")/I3237</f>
        <v>2.8447742733457019E-2</v>
      </c>
    </row>
    <row r="3238" spans="9:16" x14ac:dyDescent="0.25">
      <c r="I3238" s="5">
        <v>3235</v>
      </c>
      <c r="J3238" s="8">
        <f t="shared" ca="1" si="202"/>
        <v>34</v>
      </c>
      <c r="K3238" s="7" t="str">
        <f t="shared" ca="1" si="200"/>
        <v>LOSE</v>
      </c>
      <c r="L3238" s="8">
        <f t="shared" ca="1" si="201"/>
        <v>-1</v>
      </c>
      <c r="M3238" s="8">
        <f t="shared" ca="1" si="203"/>
        <v>77</v>
      </c>
      <c r="N3238" s="32">
        <f ca="1">SUM(L$4:L3238)/I3238</f>
        <v>2.3802163833075735E-2</v>
      </c>
      <c r="O3238" s="46">
        <f ca="1">_xlfn.VAR.P(L$4:L3238)</f>
        <v>35.808707027321439</v>
      </c>
      <c r="P3238" s="33">
        <f ca="1">COUNTIF(K$4:K3238, "WIN")/I3238</f>
        <v>2.8438948995363214E-2</v>
      </c>
    </row>
    <row r="3239" spans="9:16" x14ac:dyDescent="0.25">
      <c r="I3239" s="5">
        <v>3236</v>
      </c>
      <c r="J3239" s="8">
        <f t="shared" ca="1" si="202"/>
        <v>18</v>
      </c>
      <c r="K3239" s="7" t="str">
        <f t="shared" ca="1" si="200"/>
        <v>LOSE</v>
      </c>
      <c r="L3239" s="8">
        <f t="shared" ca="1" si="201"/>
        <v>-1</v>
      </c>
      <c r="M3239" s="8">
        <f t="shared" ca="1" si="203"/>
        <v>76</v>
      </c>
      <c r="N3239" s="32">
        <f ca="1">SUM(L$4:L3239)/I3239</f>
        <v>2.3485784919653894E-2</v>
      </c>
      <c r="O3239" s="46">
        <f ca="1">_xlfn.VAR.P(L$4:L3239)</f>
        <v>35.797965105174939</v>
      </c>
      <c r="P3239" s="33">
        <f ca="1">COUNTIF(K$4:K3239, "WIN")/I3239</f>
        <v>2.843016069221261E-2</v>
      </c>
    </row>
    <row r="3240" spans="9:16" x14ac:dyDescent="0.25">
      <c r="I3240" s="5">
        <v>3237</v>
      </c>
      <c r="J3240" s="8">
        <f t="shared" ca="1" si="202"/>
        <v>32</v>
      </c>
      <c r="K3240" s="7" t="str">
        <f t="shared" ca="1" si="200"/>
        <v>LOSE</v>
      </c>
      <c r="L3240" s="8">
        <f t="shared" ca="1" si="201"/>
        <v>-1</v>
      </c>
      <c r="M3240" s="8">
        <f t="shared" ca="1" si="203"/>
        <v>75</v>
      </c>
      <c r="N3240" s="32">
        <f ca="1">SUM(L$4:L3240)/I3240</f>
        <v>2.3169601482854494E-2</v>
      </c>
      <c r="O3240" s="46">
        <f ca="1">_xlfn.VAR.P(L$4:L3240)</f>
        <v>35.787229619984181</v>
      </c>
      <c r="P3240" s="33">
        <f ca="1">COUNTIF(K$4:K3240, "WIN")/I3240</f>
        <v>2.8421377818968179E-2</v>
      </c>
    </row>
    <row r="3241" spans="9:16" x14ac:dyDescent="0.25">
      <c r="I3241" s="5">
        <v>3238</v>
      </c>
      <c r="J3241" s="8">
        <f t="shared" ca="1" si="202"/>
        <v>28</v>
      </c>
      <c r="K3241" s="7" t="str">
        <f t="shared" ca="1" si="200"/>
        <v>LOSE</v>
      </c>
      <c r="L3241" s="8">
        <f t="shared" ca="1" si="201"/>
        <v>-1</v>
      </c>
      <c r="M3241" s="8">
        <f t="shared" ca="1" si="203"/>
        <v>74</v>
      </c>
      <c r="N3241" s="32">
        <f ca="1">SUM(L$4:L3241)/I3241</f>
        <v>2.2853613341568869E-2</v>
      </c>
      <c r="O3241" s="46">
        <f ca="1">_xlfn.VAR.P(L$4:L3241)</f>
        <v>35.776500565970572</v>
      </c>
      <c r="P3241" s="33">
        <f ca="1">COUNTIF(K$4:K3241, "WIN")/I3241</f>
        <v>2.8412600370599134E-2</v>
      </c>
    </row>
    <row r="3242" spans="9:16" x14ac:dyDescent="0.25">
      <c r="I3242" s="5">
        <v>3239</v>
      </c>
      <c r="J3242" s="8">
        <f t="shared" ca="1" si="202"/>
        <v>13</v>
      </c>
      <c r="K3242" s="7" t="str">
        <f t="shared" ca="1" si="200"/>
        <v>LOSE</v>
      </c>
      <c r="L3242" s="8">
        <f t="shared" ca="1" si="201"/>
        <v>-1</v>
      </c>
      <c r="M3242" s="8">
        <f t="shared" ca="1" si="203"/>
        <v>73</v>
      </c>
      <c r="N3242" s="32">
        <f ca="1">SUM(L$4:L3242)/I3242</f>
        <v>2.253782031491201E-2</v>
      </c>
      <c r="O3242" s="46">
        <f ca="1">_xlfn.VAR.P(L$4:L3242)</f>
        <v>35.765777937362458</v>
      </c>
      <c r="P3242" s="33">
        <f ca="1">COUNTIF(K$4:K3242, "WIN")/I3242</f>
        <v>2.840382834208089E-2</v>
      </c>
    </row>
    <row r="3243" spans="9:16" x14ac:dyDescent="0.25">
      <c r="I3243" s="5">
        <v>3240</v>
      </c>
      <c r="J3243" s="8">
        <f t="shared" ca="1" si="202"/>
        <v>19</v>
      </c>
      <c r="K3243" s="7" t="str">
        <f t="shared" ca="1" si="200"/>
        <v>LOSE</v>
      </c>
      <c r="L3243" s="8">
        <f t="shared" ca="1" si="201"/>
        <v>-1</v>
      </c>
      <c r="M3243" s="8">
        <f t="shared" ca="1" si="203"/>
        <v>72</v>
      </c>
      <c r="N3243" s="32">
        <f ca="1">SUM(L$4:L3243)/I3243</f>
        <v>2.2222222222222223E-2</v>
      </c>
      <c r="O3243" s="46">
        <f ca="1">_xlfn.VAR.P(L$4:L3243)</f>
        <v>35.755061728395063</v>
      </c>
      <c r="P3243" s="33">
        <f ca="1">COUNTIF(K$4:K3243, "WIN")/I3243</f>
        <v>2.8395061728395062E-2</v>
      </c>
    </row>
    <row r="3244" spans="9:16" x14ac:dyDescent="0.25">
      <c r="I3244" s="5">
        <v>3241</v>
      </c>
      <c r="J3244" s="8">
        <f t="shared" ca="1" si="202"/>
        <v>4</v>
      </c>
      <c r="K3244" s="7" t="str">
        <f t="shared" ca="1" si="200"/>
        <v>LOSE</v>
      </c>
      <c r="L3244" s="8">
        <f t="shared" ca="1" si="201"/>
        <v>-1</v>
      </c>
      <c r="M3244" s="8">
        <f t="shared" ca="1" si="203"/>
        <v>71</v>
      </c>
      <c r="N3244" s="32">
        <f ca="1">SUM(L$4:L3244)/I3244</f>
        <v>2.1906818883060782E-2</v>
      </c>
      <c r="O3244" s="46">
        <f ca="1">_xlfn.VAR.P(L$4:L3244)</f>
        <v>35.74435193331049</v>
      </c>
      <c r="P3244" s="33">
        <f ca="1">COUNTIF(K$4:K3244, "WIN")/I3244</f>
        <v>2.8386300524529465E-2</v>
      </c>
    </row>
    <row r="3245" spans="9:16" x14ac:dyDescent="0.25">
      <c r="I3245" s="5">
        <v>3242</v>
      </c>
      <c r="J3245" s="8">
        <f t="shared" ca="1" si="202"/>
        <v>36</v>
      </c>
      <c r="K3245" s="7" t="str">
        <f t="shared" ca="1" si="200"/>
        <v>LOSE</v>
      </c>
      <c r="L3245" s="8">
        <f t="shared" ca="1" si="201"/>
        <v>-1</v>
      </c>
      <c r="M3245" s="8">
        <f t="shared" ca="1" si="203"/>
        <v>70</v>
      </c>
      <c r="N3245" s="32">
        <f ca="1">SUM(L$4:L3245)/I3245</f>
        <v>2.1591610117211599E-2</v>
      </c>
      <c r="O3245" s="46">
        <f ca="1">_xlfn.VAR.P(L$4:L3245)</f>
        <v>35.733648546357742</v>
      </c>
      <c r="P3245" s="33">
        <f ca="1">COUNTIF(K$4:K3245, "WIN")/I3245</f>
        <v>2.8377544725478099E-2</v>
      </c>
    </row>
    <row r="3246" spans="9:16" x14ac:dyDescent="0.25">
      <c r="I3246" s="5">
        <v>3243</v>
      </c>
      <c r="J3246" s="8">
        <f t="shared" ca="1" si="202"/>
        <v>8</v>
      </c>
      <c r="K3246" s="7" t="str">
        <f t="shared" ca="1" si="200"/>
        <v>LOSE</v>
      </c>
      <c r="L3246" s="8">
        <f t="shared" ca="1" si="201"/>
        <v>-1</v>
      </c>
      <c r="M3246" s="8">
        <f t="shared" ca="1" si="203"/>
        <v>69</v>
      </c>
      <c r="N3246" s="32">
        <f ca="1">SUM(L$4:L3246)/I3246</f>
        <v>2.1276595744680851E-2</v>
      </c>
      <c r="O3246" s="46">
        <f ca="1">_xlfn.VAR.P(L$4:L3246)</f>
        <v>35.722951561792669</v>
      </c>
      <c r="P3246" s="33">
        <f ca="1">COUNTIF(K$4:K3246, "WIN")/I3246</f>
        <v>2.8368794326241134E-2</v>
      </c>
    </row>
    <row r="3247" spans="9:16" x14ac:dyDescent="0.25">
      <c r="I3247" s="5">
        <v>3244</v>
      </c>
      <c r="J3247" s="8">
        <f t="shared" ca="1" si="202"/>
        <v>1</v>
      </c>
      <c r="K3247" s="7" t="str">
        <f t="shared" ca="1" si="200"/>
        <v>LOSE</v>
      </c>
      <c r="L3247" s="8">
        <f t="shared" ca="1" si="201"/>
        <v>-1</v>
      </c>
      <c r="M3247" s="8">
        <f t="shared" ca="1" si="203"/>
        <v>68</v>
      </c>
      <c r="N3247" s="32">
        <f ca="1">SUM(L$4:L3247)/I3247</f>
        <v>2.096177558569667E-2</v>
      </c>
      <c r="O3247" s="46">
        <f ca="1">_xlfn.VAR.P(L$4:L3247)</f>
        <v>35.712260973877981</v>
      </c>
      <c r="P3247" s="33">
        <f ca="1">COUNTIF(K$4:K3247, "WIN")/I3247</f>
        <v>2.8360049321824909E-2</v>
      </c>
    </row>
    <row r="3248" spans="9:16" x14ac:dyDescent="0.25">
      <c r="I3248" s="5">
        <v>3245</v>
      </c>
      <c r="J3248" s="8">
        <f t="shared" ca="1" si="202"/>
        <v>4</v>
      </c>
      <c r="K3248" s="7" t="str">
        <f t="shared" ca="1" si="200"/>
        <v>LOSE</v>
      </c>
      <c r="L3248" s="8">
        <f t="shared" ca="1" si="201"/>
        <v>-1</v>
      </c>
      <c r="M3248" s="8">
        <f t="shared" ca="1" si="203"/>
        <v>67</v>
      </c>
      <c r="N3248" s="32">
        <f ca="1">SUM(L$4:L3248)/I3248</f>
        <v>2.0647149460708784E-2</v>
      </c>
      <c r="O3248" s="46">
        <f ca="1">_xlfn.VAR.P(L$4:L3248)</f>
        <v>35.701576776883243</v>
      </c>
      <c r="P3248" s="33">
        <f ca="1">COUNTIF(K$4:K3248, "WIN")/I3248</f>
        <v>2.8351309707241909E-2</v>
      </c>
    </row>
    <row r="3249" spans="9:16" x14ac:dyDescent="0.25">
      <c r="I3249" s="5">
        <v>3246</v>
      </c>
      <c r="J3249" s="8">
        <f t="shared" ca="1" si="202"/>
        <v>14</v>
      </c>
      <c r="K3249" s="7" t="str">
        <f t="shared" ca="1" si="200"/>
        <v>LOSE</v>
      </c>
      <c r="L3249" s="8">
        <f t="shared" ca="1" si="201"/>
        <v>-1</v>
      </c>
      <c r="M3249" s="8">
        <f t="shared" ca="1" si="203"/>
        <v>66</v>
      </c>
      <c r="N3249" s="32">
        <f ca="1">SUM(L$4:L3249)/I3249</f>
        <v>2.0332717190388171E-2</v>
      </c>
      <c r="O3249" s="46">
        <f ca="1">_xlfn.VAR.P(L$4:L3249)</f>
        <v>35.690898965084855</v>
      </c>
      <c r="P3249" s="33">
        <f ca="1">COUNTIF(K$4:K3249, "WIN")/I3249</f>
        <v>2.8342575477510783E-2</v>
      </c>
    </row>
    <row r="3250" spans="9:16" x14ac:dyDescent="0.25">
      <c r="I3250" s="5">
        <v>3247</v>
      </c>
      <c r="J3250" s="8">
        <f t="shared" ca="1" si="202"/>
        <v>6</v>
      </c>
      <c r="K3250" s="7" t="str">
        <f t="shared" ca="1" si="200"/>
        <v>LOSE</v>
      </c>
      <c r="L3250" s="8">
        <f t="shared" ca="1" si="201"/>
        <v>-1</v>
      </c>
      <c r="M3250" s="8">
        <f t="shared" ca="1" si="203"/>
        <v>65</v>
      </c>
      <c r="N3250" s="32">
        <f ca="1">SUM(L$4:L3250)/I3250</f>
        <v>2.0018478595626731E-2</v>
      </c>
      <c r="O3250" s="46">
        <f ca="1">_xlfn.VAR.P(L$4:L3250)</f>
        <v>35.680227532766025</v>
      </c>
      <c r="P3250" s="33">
        <f ca="1">COUNTIF(K$4:K3250, "WIN")/I3250</f>
        <v>2.8333846627656298E-2</v>
      </c>
    </row>
    <row r="3251" spans="9:16" x14ac:dyDescent="0.25">
      <c r="I3251" s="5">
        <v>3248</v>
      </c>
      <c r="J3251" s="8">
        <f t="shared" ca="1" si="202"/>
        <v>19</v>
      </c>
      <c r="K3251" s="7" t="str">
        <f t="shared" ca="1" si="200"/>
        <v>LOSE</v>
      </c>
      <c r="L3251" s="8">
        <f t="shared" ca="1" si="201"/>
        <v>-1</v>
      </c>
      <c r="M3251" s="8">
        <f t="shared" ca="1" si="203"/>
        <v>64</v>
      </c>
      <c r="N3251" s="32">
        <f ca="1">SUM(L$4:L3251)/I3251</f>
        <v>1.9704433497536946E-2</v>
      </c>
      <c r="O3251" s="46">
        <f ca="1">_xlfn.VAR.P(L$4:L3251)</f>
        <v>35.669562474216796</v>
      </c>
      <c r="P3251" s="33">
        <f ca="1">COUNTIF(K$4:K3251, "WIN")/I3251</f>
        <v>2.832512315270936E-2</v>
      </c>
    </row>
    <row r="3252" spans="9:16" x14ac:dyDescent="0.25">
      <c r="I3252" s="5">
        <v>3249</v>
      </c>
      <c r="J3252" s="8">
        <f t="shared" ca="1" si="202"/>
        <v>16</v>
      </c>
      <c r="K3252" s="7" t="str">
        <f t="shared" ca="1" si="200"/>
        <v>LOSE</v>
      </c>
      <c r="L3252" s="8">
        <f t="shared" ca="1" si="201"/>
        <v>-1</v>
      </c>
      <c r="M3252" s="8">
        <f t="shared" ca="1" si="203"/>
        <v>63</v>
      </c>
      <c r="N3252" s="32">
        <f ca="1">SUM(L$4:L3252)/I3252</f>
        <v>1.9390581717451522E-2</v>
      </c>
      <c r="O3252" s="46">
        <f ca="1">_xlfn.VAR.P(L$4:L3252)</f>
        <v>35.658903783734011</v>
      </c>
      <c r="P3252" s="33">
        <f ca="1">COUNTIF(K$4:K3252, "WIN")/I3252</f>
        <v>2.8316405047706987E-2</v>
      </c>
    </row>
    <row r="3253" spans="9:16" x14ac:dyDescent="0.25">
      <c r="I3253" s="5">
        <v>3250</v>
      </c>
      <c r="J3253" s="8">
        <f t="shared" ca="1" si="202"/>
        <v>3</v>
      </c>
      <c r="K3253" s="7" t="str">
        <f t="shared" ca="1" si="200"/>
        <v>LOSE</v>
      </c>
      <c r="L3253" s="8">
        <f t="shared" ca="1" si="201"/>
        <v>-1</v>
      </c>
      <c r="M3253" s="8">
        <f t="shared" ca="1" si="203"/>
        <v>62</v>
      </c>
      <c r="N3253" s="32">
        <f ca="1">SUM(L$4:L3253)/I3253</f>
        <v>1.9076923076923078E-2</v>
      </c>
      <c r="O3253" s="46">
        <f ca="1">_xlfn.VAR.P(L$4:L3253)</f>
        <v>35.648251455621299</v>
      </c>
      <c r="P3253" s="33">
        <f ca="1">COUNTIF(K$4:K3253, "WIN")/I3253</f>
        <v>2.8307692307692308E-2</v>
      </c>
    </row>
    <row r="3254" spans="9:16" x14ac:dyDescent="0.25">
      <c r="I3254" s="5">
        <v>3251</v>
      </c>
      <c r="J3254" s="8">
        <f t="shared" ca="1" si="202"/>
        <v>22</v>
      </c>
      <c r="K3254" s="7" t="str">
        <f t="shared" ca="1" si="200"/>
        <v>LOSE</v>
      </c>
      <c r="L3254" s="8">
        <f t="shared" ca="1" si="201"/>
        <v>-1</v>
      </c>
      <c r="M3254" s="8">
        <f t="shared" ca="1" si="203"/>
        <v>61</v>
      </c>
      <c r="N3254" s="32">
        <f ca="1">SUM(L$4:L3254)/I3254</f>
        <v>1.8763457397723778E-2</v>
      </c>
      <c r="O3254" s="46">
        <f ca="1">_xlfn.VAR.P(L$4:L3254)</f>
        <v>35.637605484189095</v>
      </c>
      <c r="P3254" s="33">
        <f ca="1">COUNTIF(K$4:K3254, "WIN")/I3254</f>
        <v>2.829898492771455E-2</v>
      </c>
    </row>
    <row r="3255" spans="9:16" x14ac:dyDescent="0.25">
      <c r="I3255" s="5">
        <v>3252</v>
      </c>
      <c r="J3255" s="8">
        <f t="shared" ca="1" si="202"/>
        <v>36</v>
      </c>
      <c r="K3255" s="7" t="str">
        <f t="shared" ca="1" si="200"/>
        <v>LOSE</v>
      </c>
      <c r="L3255" s="8">
        <f t="shared" ca="1" si="201"/>
        <v>-1</v>
      </c>
      <c r="M3255" s="8">
        <f t="shared" ca="1" si="203"/>
        <v>60</v>
      </c>
      <c r="N3255" s="32">
        <f ca="1">SUM(L$4:L3255)/I3255</f>
        <v>1.8450184501845018E-2</v>
      </c>
      <c r="O3255" s="46">
        <f ca="1">_xlfn.VAR.P(L$4:L3255)</f>
        <v>35.626965863754577</v>
      </c>
      <c r="P3255" s="33">
        <f ca="1">COUNTIF(K$4:K3255, "WIN")/I3255</f>
        <v>2.8290282902829027E-2</v>
      </c>
    </row>
    <row r="3256" spans="9:16" x14ac:dyDescent="0.25">
      <c r="I3256" s="5">
        <v>3253</v>
      </c>
      <c r="J3256" s="8">
        <f t="shared" ca="1" si="202"/>
        <v>35</v>
      </c>
      <c r="K3256" s="7" t="str">
        <f t="shared" ca="1" si="200"/>
        <v>LOSE</v>
      </c>
      <c r="L3256" s="8">
        <f t="shared" ca="1" si="201"/>
        <v>-1</v>
      </c>
      <c r="M3256" s="8">
        <f t="shared" ca="1" si="203"/>
        <v>59</v>
      </c>
      <c r="N3256" s="32">
        <f ca="1">SUM(L$4:L3256)/I3256</f>
        <v>1.8137104211497078E-2</v>
      </c>
      <c r="O3256" s="46">
        <f ca="1">_xlfn.VAR.P(L$4:L3256)</f>
        <v>35.616332588641725</v>
      </c>
      <c r="P3256" s="33">
        <f ca="1">COUNTIF(K$4:K3256, "WIN")/I3256</f>
        <v>2.8281586228097143E-2</v>
      </c>
    </row>
    <row r="3257" spans="9:16" x14ac:dyDescent="0.25">
      <c r="I3257" s="5">
        <v>3254</v>
      </c>
      <c r="J3257" s="8">
        <f t="shared" ca="1" si="202"/>
        <v>15</v>
      </c>
      <c r="K3257" s="7" t="str">
        <f t="shared" ca="1" si="200"/>
        <v>LOSE</v>
      </c>
      <c r="L3257" s="8">
        <f t="shared" ca="1" si="201"/>
        <v>-1</v>
      </c>
      <c r="M3257" s="8">
        <f t="shared" ca="1" si="203"/>
        <v>58</v>
      </c>
      <c r="N3257" s="32">
        <f ca="1">SUM(L$4:L3257)/I3257</f>
        <v>1.7824216349108791E-2</v>
      </c>
      <c r="O3257" s="46">
        <f ca="1">_xlfn.VAR.P(L$4:L3257)</f>
        <v>35.605705653181239</v>
      </c>
      <c r="P3257" s="33">
        <f ca="1">COUNTIF(K$4:K3257, "WIN")/I3257</f>
        <v>2.8272894898586354E-2</v>
      </c>
    </row>
    <row r="3258" spans="9:16" x14ac:dyDescent="0.25">
      <c r="I3258" s="5">
        <v>3255</v>
      </c>
      <c r="J3258" s="8">
        <f t="shared" ca="1" si="202"/>
        <v>2</v>
      </c>
      <c r="K3258" s="7" t="str">
        <f t="shared" ca="1" si="200"/>
        <v>LOSE</v>
      </c>
      <c r="L3258" s="8">
        <f t="shared" ca="1" si="201"/>
        <v>-1</v>
      </c>
      <c r="M3258" s="8">
        <f t="shared" ca="1" si="203"/>
        <v>57</v>
      </c>
      <c r="N3258" s="32">
        <f ca="1">SUM(L$4:L3258)/I3258</f>
        <v>1.7511520737327188E-2</v>
      </c>
      <c r="O3258" s="46">
        <f ca="1">_xlfn.VAR.P(L$4:L3258)</f>
        <v>35.595085051710591</v>
      </c>
      <c r="P3258" s="33">
        <f ca="1">COUNTIF(K$4:K3258, "WIN")/I3258</f>
        <v>2.82642089093702E-2</v>
      </c>
    </row>
    <row r="3259" spans="9:16" x14ac:dyDescent="0.25">
      <c r="I3259" s="5">
        <v>3256</v>
      </c>
      <c r="J3259" s="8">
        <f t="shared" ca="1" si="202"/>
        <v>17</v>
      </c>
      <c r="K3259" s="7" t="str">
        <f t="shared" ca="1" si="200"/>
        <v>LOSE</v>
      </c>
      <c r="L3259" s="8">
        <f t="shared" ca="1" si="201"/>
        <v>-1</v>
      </c>
      <c r="M3259" s="8">
        <f t="shared" ca="1" si="203"/>
        <v>56</v>
      </c>
      <c r="N3259" s="32">
        <f ca="1">SUM(L$4:L3259)/I3259</f>
        <v>1.7199017199017199E-2</v>
      </c>
      <c r="O3259" s="46">
        <f ca="1">_xlfn.VAR.P(L$4:L3259)</f>
        <v>35.584470778573973</v>
      </c>
      <c r="P3259" s="33">
        <f ca="1">COUNTIF(K$4:K3259, "WIN")/I3259</f>
        <v>2.8255528255528257E-2</v>
      </c>
    </row>
    <row r="3260" spans="9:16" x14ac:dyDescent="0.25">
      <c r="I3260" s="5">
        <v>3257</v>
      </c>
      <c r="J3260" s="8">
        <f t="shared" ca="1" si="202"/>
        <v>14</v>
      </c>
      <c r="K3260" s="7" t="str">
        <f t="shared" ca="1" si="200"/>
        <v>LOSE</v>
      </c>
      <c r="L3260" s="8">
        <f t="shared" ca="1" si="201"/>
        <v>-1</v>
      </c>
      <c r="M3260" s="8">
        <f t="shared" ca="1" si="203"/>
        <v>55</v>
      </c>
      <c r="N3260" s="32">
        <f ca="1">SUM(L$4:L3260)/I3260</f>
        <v>1.6886705557261284E-2</v>
      </c>
      <c r="O3260" s="46">
        <f ca="1">_xlfn.VAR.P(L$4:L3260)</f>
        <v>35.573862828122309</v>
      </c>
      <c r="P3260" s="33">
        <f ca="1">COUNTIF(K$4:K3260, "WIN")/I3260</f>
        <v>2.8246852932146148E-2</v>
      </c>
    </row>
    <row r="3261" spans="9:16" x14ac:dyDescent="0.25">
      <c r="I3261" s="5">
        <v>3258</v>
      </c>
      <c r="J3261" s="8">
        <f t="shared" ca="1" si="202"/>
        <v>11</v>
      </c>
      <c r="K3261" s="7" t="str">
        <f t="shared" ca="1" si="200"/>
        <v>LOSE</v>
      </c>
      <c r="L3261" s="8">
        <f t="shared" ca="1" si="201"/>
        <v>-1</v>
      </c>
      <c r="M3261" s="8">
        <f t="shared" ca="1" si="203"/>
        <v>54</v>
      </c>
      <c r="N3261" s="32">
        <f ca="1">SUM(L$4:L3261)/I3261</f>
        <v>1.6574585635359115E-2</v>
      </c>
      <c r="O3261" s="46">
        <f ca="1">_xlfn.VAR.P(L$4:L3261)</f>
        <v>35.563261194713228</v>
      </c>
      <c r="P3261" s="33">
        <f ca="1">COUNTIF(K$4:K3261, "WIN")/I3261</f>
        <v>2.8238182934315532E-2</v>
      </c>
    </row>
    <row r="3262" spans="9:16" x14ac:dyDescent="0.25">
      <c r="I3262" s="5">
        <v>3259</v>
      </c>
      <c r="J3262" s="8">
        <f t="shared" ca="1" si="202"/>
        <v>18</v>
      </c>
      <c r="K3262" s="7" t="str">
        <f t="shared" ca="1" si="200"/>
        <v>LOSE</v>
      </c>
      <c r="L3262" s="8">
        <f t="shared" ca="1" si="201"/>
        <v>-1</v>
      </c>
      <c r="M3262" s="8">
        <f t="shared" ca="1" si="203"/>
        <v>53</v>
      </c>
      <c r="N3262" s="32">
        <f ca="1">SUM(L$4:L3262)/I3262</f>
        <v>1.6262657256827247E-2</v>
      </c>
      <c r="O3262" s="46">
        <f ca="1">_xlfn.VAR.P(L$4:L3262)</f>
        <v>35.552665872711074</v>
      </c>
      <c r="P3262" s="33">
        <f ca="1">COUNTIF(K$4:K3262, "WIN")/I3262</f>
        <v>2.822951825713409E-2</v>
      </c>
    </row>
    <row r="3263" spans="9:16" x14ac:dyDescent="0.25">
      <c r="I3263" s="5">
        <v>3260</v>
      </c>
      <c r="J3263" s="8">
        <f t="shared" ca="1" si="202"/>
        <v>36</v>
      </c>
      <c r="K3263" s="7" t="str">
        <f t="shared" ca="1" si="200"/>
        <v>LOSE</v>
      </c>
      <c r="L3263" s="8">
        <f t="shared" ca="1" si="201"/>
        <v>-1</v>
      </c>
      <c r="M3263" s="8">
        <f t="shared" ca="1" si="203"/>
        <v>52</v>
      </c>
      <c r="N3263" s="32">
        <f ca="1">SUM(L$4:L3263)/I3263</f>
        <v>1.5950920245398775E-2</v>
      </c>
      <c r="O3263" s="46">
        <f ca="1">_xlfn.VAR.P(L$4:L3263)</f>
        <v>35.542076856486887</v>
      </c>
      <c r="P3263" s="33">
        <f ca="1">COUNTIF(K$4:K3263, "WIN")/I3263</f>
        <v>2.8220858895705522E-2</v>
      </c>
    </row>
    <row r="3264" spans="9:16" x14ac:dyDescent="0.25">
      <c r="I3264" s="5">
        <v>3261</v>
      </c>
      <c r="J3264" s="8">
        <f t="shared" ca="1" si="202"/>
        <v>25</v>
      </c>
      <c r="K3264" s="7" t="str">
        <f t="shared" ca="1" si="200"/>
        <v>LOSE</v>
      </c>
      <c r="L3264" s="8">
        <f t="shared" ca="1" si="201"/>
        <v>-1</v>
      </c>
      <c r="M3264" s="8">
        <f t="shared" ca="1" si="203"/>
        <v>51</v>
      </c>
      <c r="N3264" s="32">
        <f ca="1">SUM(L$4:L3264)/I3264</f>
        <v>1.5639374425023E-2</v>
      </c>
      <c r="O3264" s="46">
        <f ca="1">_xlfn.VAR.P(L$4:L3264)</f>
        <v>35.531494140418374</v>
      </c>
      <c r="P3264" s="33">
        <f ca="1">COUNTIF(K$4:K3264, "WIN")/I3264</f>
        <v>2.8212204845139529E-2</v>
      </c>
    </row>
    <row r="3265" spans="9:16" x14ac:dyDescent="0.25">
      <c r="I3265" s="5">
        <v>3262</v>
      </c>
      <c r="J3265" s="8">
        <f t="shared" ca="1" si="202"/>
        <v>15</v>
      </c>
      <c r="K3265" s="7" t="str">
        <f t="shared" ca="1" si="200"/>
        <v>LOSE</v>
      </c>
      <c r="L3265" s="8">
        <f t="shared" ca="1" si="201"/>
        <v>-1</v>
      </c>
      <c r="M3265" s="8">
        <f t="shared" ca="1" si="203"/>
        <v>50</v>
      </c>
      <c r="N3265" s="32">
        <f ca="1">SUM(L$4:L3265)/I3265</f>
        <v>1.5328019619865114E-2</v>
      </c>
      <c r="O3265" s="46">
        <f ca="1">_xlfn.VAR.P(L$4:L3265)</f>
        <v>35.520917718889947</v>
      </c>
      <c r="P3265" s="33">
        <f ca="1">COUNTIF(K$4:K3265, "WIN")/I3265</f>
        <v>2.8203556100551808E-2</v>
      </c>
    </row>
    <row r="3266" spans="9:16" x14ac:dyDescent="0.25">
      <c r="I3266" s="5">
        <v>3263</v>
      </c>
      <c r="J3266" s="8">
        <f t="shared" ca="1" si="202"/>
        <v>32</v>
      </c>
      <c r="K3266" s="7" t="str">
        <f t="shared" ca="1" si="200"/>
        <v>LOSE</v>
      </c>
      <c r="L3266" s="8">
        <f t="shared" ca="1" si="201"/>
        <v>-1</v>
      </c>
      <c r="M3266" s="8">
        <f t="shared" ca="1" si="203"/>
        <v>49</v>
      </c>
      <c r="N3266" s="32">
        <f ca="1">SUM(L$4:L3266)/I3266</f>
        <v>1.5016855654305853E-2</v>
      </c>
      <c r="O3266" s="46">
        <f ca="1">_xlfn.VAR.P(L$4:L3266)</f>
        <v>35.51034758629266</v>
      </c>
      <c r="P3266" s="33">
        <f ca="1">COUNTIF(K$4:K3266, "WIN")/I3266</f>
        <v>2.8194912657064052E-2</v>
      </c>
    </row>
    <row r="3267" spans="9:16" x14ac:dyDescent="0.25">
      <c r="I3267" s="5">
        <v>3264</v>
      </c>
      <c r="J3267" s="8">
        <f t="shared" ca="1" si="202"/>
        <v>23</v>
      </c>
      <c r="K3267" s="7" t="str">
        <f t="shared" ca="1" si="200"/>
        <v>LOSE</v>
      </c>
      <c r="L3267" s="8">
        <f t="shared" ca="1" si="201"/>
        <v>-1</v>
      </c>
      <c r="M3267" s="8">
        <f t="shared" ca="1" si="203"/>
        <v>48</v>
      </c>
      <c r="N3267" s="32">
        <f ca="1">SUM(L$4:L3267)/I3267</f>
        <v>1.4705882352941176E-2</v>
      </c>
      <c r="O3267" s="46">
        <f ca="1">_xlfn.VAR.P(L$4:L3267)</f>
        <v>35.499783737024224</v>
      </c>
      <c r="P3267" s="33">
        <f ca="1">COUNTIF(K$4:K3267, "WIN")/I3267</f>
        <v>2.8186274509803922E-2</v>
      </c>
    </row>
    <row r="3268" spans="9:16" x14ac:dyDescent="0.25">
      <c r="I3268" s="5">
        <v>3265</v>
      </c>
      <c r="J3268" s="8">
        <f t="shared" ca="1" si="202"/>
        <v>28</v>
      </c>
      <c r="K3268" s="7" t="str">
        <f t="shared" ref="K3268:K3331" ca="1" si="204">IF($D$7 = $J3268, "WIN", "LOSE")</f>
        <v>LOSE</v>
      </c>
      <c r="L3268" s="8">
        <f t="shared" ref="L3268:L3331" ca="1" si="205">IF($K3268 = "WIN", 35, -1)</f>
        <v>-1</v>
      </c>
      <c r="M3268" s="8">
        <f t="shared" ca="1" si="203"/>
        <v>47</v>
      </c>
      <c r="N3268" s="32">
        <f ca="1">SUM(L$4:L3268)/I3268</f>
        <v>1.439509954058193E-2</v>
      </c>
      <c r="O3268" s="46">
        <f ca="1">_xlfn.VAR.P(L$4:L3268)</f>
        <v>35.489226165489001</v>
      </c>
      <c r="P3268" s="33">
        <f ca="1">COUNTIF(K$4:K3268, "WIN")/I3268</f>
        <v>2.8177641653905055E-2</v>
      </c>
    </row>
    <row r="3269" spans="9:16" x14ac:dyDescent="0.25">
      <c r="I3269" s="5">
        <v>3266</v>
      </c>
      <c r="J3269" s="8">
        <f t="shared" ca="1" si="202"/>
        <v>33</v>
      </c>
      <c r="K3269" s="7" t="str">
        <f t="shared" ca="1" si="204"/>
        <v>LOSE</v>
      </c>
      <c r="L3269" s="8">
        <f t="shared" ca="1" si="205"/>
        <v>-1</v>
      </c>
      <c r="M3269" s="8">
        <f t="shared" ca="1" si="203"/>
        <v>46</v>
      </c>
      <c r="N3269" s="32">
        <f ca="1">SUM(L$4:L3269)/I3269</f>
        <v>1.4084507042253521E-2</v>
      </c>
      <c r="O3269" s="46">
        <f ca="1">_xlfn.VAR.P(L$4:L3269)</f>
        <v>35.478674866097997</v>
      </c>
      <c r="P3269" s="33">
        <f ca="1">COUNTIF(K$4:K3269, "WIN")/I3269</f>
        <v>2.8169014084507043E-2</v>
      </c>
    </row>
    <row r="3270" spans="9:16" x14ac:dyDescent="0.25">
      <c r="I3270" s="5">
        <v>3267</v>
      </c>
      <c r="J3270" s="8">
        <f t="shared" ref="J3270:J3333" ca="1" si="206">RANDBETWEEN(0,36)</f>
        <v>19</v>
      </c>
      <c r="K3270" s="7" t="str">
        <f t="shared" ca="1" si="204"/>
        <v>LOSE</v>
      </c>
      <c r="L3270" s="8">
        <f t="shared" ca="1" si="205"/>
        <v>-1</v>
      </c>
      <c r="M3270" s="8">
        <f t="shared" ref="M3270:M3333" ca="1" si="207">M3269+L3270</f>
        <v>45</v>
      </c>
      <c r="N3270" s="32">
        <f ca="1">SUM(L$4:L3270)/I3270</f>
        <v>1.3774104683195593E-2</v>
      </c>
      <c r="O3270" s="46">
        <f ca="1">_xlfn.VAR.P(L$4:L3270)</f>
        <v>35.468129833268826</v>
      </c>
      <c r="P3270" s="33">
        <f ca="1">COUNTIF(K$4:K3270, "WIN")/I3270</f>
        <v>2.8160391796755432E-2</v>
      </c>
    </row>
    <row r="3271" spans="9:16" x14ac:dyDescent="0.25">
      <c r="I3271" s="5">
        <v>3268</v>
      </c>
      <c r="J3271" s="8">
        <f t="shared" ca="1" si="206"/>
        <v>35</v>
      </c>
      <c r="K3271" s="7" t="str">
        <f t="shared" ca="1" si="204"/>
        <v>LOSE</v>
      </c>
      <c r="L3271" s="8">
        <f t="shared" ca="1" si="205"/>
        <v>-1</v>
      </c>
      <c r="M3271" s="8">
        <f t="shared" ca="1" si="207"/>
        <v>44</v>
      </c>
      <c r="N3271" s="32">
        <f ca="1">SUM(L$4:L3271)/I3271</f>
        <v>1.346389228886169E-2</v>
      </c>
      <c r="O3271" s="46">
        <f ca="1">_xlfn.VAR.P(L$4:L3271)</f>
        <v>35.457591061425731</v>
      </c>
      <c r="P3271" s="33">
        <f ca="1">COUNTIF(K$4:K3271, "WIN")/I3271</f>
        <v>2.8151774785801713E-2</v>
      </c>
    </row>
    <row r="3272" spans="9:16" x14ac:dyDescent="0.25">
      <c r="I3272" s="5">
        <v>3269</v>
      </c>
      <c r="J3272" s="8">
        <f t="shared" ca="1" si="206"/>
        <v>1</v>
      </c>
      <c r="K3272" s="7" t="str">
        <f t="shared" ca="1" si="204"/>
        <v>LOSE</v>
      </c>
      <c r="L3272" s="8">
        <f t="shared" ca="1" si="205"/>
        <v>-1</v>
      </c>
      <c r="M3272" s="8">
        <f t="shared" ca="1" si="207"/>
        <v>43</v>
      </c>
      <c r="N3272" s="32">
        <f ca="1">SUM(L$4:L3272)/I3272</f>
        <v>1.3153869684918936E-2</v>
      </c>
      <c r="O3272" s="46">
        <f ca="1">_xlfn.VAR.P(L$4:L3272)</f>
        <v>35.447058544999557</v>
      </c>
      <c r="P3272" s="33">
        <f ca="1">COUNTIF(K$4:K3272, "WIN")/I3272</f>
        <v>2.8143163046803303E-2</v>
      </c>
    </row>
    <row r="3273" spans="9:16" x14ac:dyDescent="0.25">
      <c r="I3273" s="5">
        <v>3270</v>
      </c>
      <c r="J3273" s="8">
        <f t="shared" ca="1" si="206"/>
        <v>26</v>
      </c>
      <c r="K3273" s="7" t="str">
        <f t="shared" ca="1" si="204"/>
        <v>LOSE</v>
      </c>
      <c r="L3273" s="8">
        <f t="shared" ca="1" si="205"/>
        <v>-1</v>
      </c>
      <c r="M3273" s="8">
        <f t="shared" ca="1" si="207"/>
        <v>42</v>
      </c>
      <c r="N3273" s="32">
        <f ca="1">SUM(L$4:L3273)/I3273</f>
        <v>1.2844036697247707E-2</v>
      </c>
      <c r="O3273" s="46">
        <f ca="1">_xlfn.VAR.P(L$4:L3273)</f>
        <v>35.436532278427741</v>
      </c>
      <c r="P3273" s="33">
        <f ca="1">COUNTIF(K$4:K3273, "WIN")/I3273</f>
        <v>2.8134556574923548E-2</v>
      </c>
    </row>
    <row r="3274" spans="9:16" x14ac:dyDescent="0.25">
      <c r="I3274" s="5">
        <v>3271</v>
      </c>
      <c r="J3274" s="8">
        <f t="shared" ca="1" si="206"/>
        <v>15</v>
      </c>
      <c r="K3274" s="7" t="str">
        <f t="shared" ca="1" si="204"/>
        <v>LOSE</v>
      </c>
      <c r="L3274" s="8">
        <f t="shared" ca="1" si="205"/>
        <v>-1</v>
      </c>
      <c r="M3274" s="8">
        <f t="shared" ca="1" si="207"/>
        <v>41</v>
      </c>
      <c r="N3274" s="32">
        <f ca="1">SUM(L$4:L3274)/I3274</f>
        <v>1.2534393151941303E-2</v>
      </c>
      <c r="O3274" s="46">
        <f ca="1">_xlfn.VAR.P(L$4:L3274)</f>
        <v>35.426012256154316</v>
      </c>
      <c r="P3274" s="33">
        <f ca="1">COUNTIF(K$4:K3274, "WIN")/I3274</f>
        <v>2.8125955365331703E-2</v>
      </c>
    </row>
    <row r="3275" spans="9:16" x14ac:dyDescent="0.25">
      <c r="I3275" s="5">
        <v>3272</v>
      </c>
      <c r="J3275" s="8">
        <f t="shared" ca="1" si="206"/>
        <v>9</v>
      </c>
      <c r="K3275" s="7" t="str">
        <f t="shared" ca="1" si="204"/>
        <v>LOSE</v>
      </c>
      <c r="L3275" s="8">
        <f t="shared" ca="1" si="205"/>
        <v>-1</v>
      </c>
      <c r="M3275" s="8">
        <f t="shared" ca="1" si="207"/>
        <v>40</v>
      </c>
      <c r="N3275" s="32">
        <f ca="1">SUM(L$4:L3275)/I3275</f>
        <v>1.2224938875305624E-2</v>
      </c>
      <c r="O3275" s="46">
        <f ca="1">_xlfn.VAR.P(L$4:L3275)</f>
        <v>35.415498472629885</v>
      </c>
      <c r="P3275" s="33">
        <f ca="1">COUNTIF(K$4:K3275, "WIN")/I3275</f>
        <v>2.8117359413202935E-2</v>
      </c>
    </row>
    <row r="3276" spans="9:16" x14ac:dyDescent="0.25">
      <c r="I3276" s="5">
        <v>3273</v>
      </c>
      <c r="J3276" s="8">
        <f t="shared" ca="1" si="206"/>
        <v>35</v>
      </c>
      <c r="K3276" s="7" t="str">
        <f t="shared" ca="1" si="204"/>
        <v>LOSE</v>
      </c>
      <c r="L3276" s="8">
        <f t="shared" ca="1" si="205"/>
        <v>-1</v>
      </c>
      <c r="M3276" s="8">
        <f t="shared" ca="1" si="207"/>
        <v>39</v>
      </c>
      <c r="N3276" s="32">
        <f ca="1">SUM(L$4:L3276)/I3276</f>
        <v>1.1915673693858845E-2</v>
      </c>
      <c r="O3276" s="46">
        <f ca="1">_xlfn.VAR.P(L$4:L3276)</f>
        <v>35.404990922311619</v>
      </c>
      <c r="P3276" s="33">
        <f ca="1">COUNTIF(K$4:K3276, "WIN")/I3276</f>
        <v>2.8108768713718302E-2</v>
      </c>
    </row>
    <row r="3277" spans="9:16" x14ac:dyDescent="0.25">
      <c r="I3277" s="5">
        <v>3274</v>
      </c>
      <c r="J3277" s="8">
        <f t="shared" ca="1" si="206"/>
        <v>12</v>
      </c>
      <c r="K3277" s="7" t="str">
        <f t="shared" ca="1" si="204"/>
        <v>LOSE</v>
      </c>
      <c r="L3277" s="8">
        <f t="shared" ca="1" si="205"/>
        <v>-1</v>
      </c>
      <c r="M3277" s="8">
        <f t="shared" ca="1" si="207"/>
        <v>38</v>
      </c>
      <c r="N3277" s="32">
        <f ca="1">SUM(L$4:L3277)/I3277</f>
        <v>1.1606597434331093E-2</v>
      </c>
      <c r="O3277" s="46">
        <f ca="1">_xlfn.VAR.P(L$4:L3277)</f>
        <v>35.394489599663252</v>
      </c>
      <c r="P3277" s="33">
        <f ca="1">COUNTIF(K$4:K3277, "WIN")/I3277</f>
        <v>2.8100183262064753E-2</v>
      </c>
    </row>
    <row r="3278" spans="9:16" x14ac:dyDescent="0.25">
      <c r="I3278" s="5">
        <v>3275</v>
      </c>
      <c r="J3278" s="8">
        <f t="shared" ca="1" si="206"/>
        <v>8</v>
      </c>
      <c r="K3278" s="7" t="str">
        <f t="shared" ca="1" si="204"/>
        <v>LOSE</v>
      </c>
      <c r="L3278" s="8">
        <f t="shared" ca="1" si="205"/>
        <v>-1</v>
      </c>
      <c r="M3278" s="8">
        <f t="shared" ca="1" si="207"/>
        <v>37</v>
      </c>
      <c r="N3278" s="32">
        <f ca="1">SUM(L$4:L3278)/I3278</f>
        <v>1.1297709923664122E-2</v>
      </c>
      <c r="O3278" s="46">
        <f ca="1">_xlfn.VAR.P(L$4:L3278)</f>
        <v>35.383994499155058</v>
      </c>
      <c r="P3278" s="33">
        <f ca="1">COUNTIF(K$4:K3278, "WIN")/I3278</f>
        <v>2.8091603053435114E-2</v>
      </c>
    </row>
    <row r="3279" spans="9:16" x14ac:dyDescent="0.25">
      <c r="I3279" s="5">
        <v>3276</v>
      </c>
      <c r="J3279" s="8">
        <f t="shared" ca="1" si="206"/>
        <v>33</v>
      </c>
      <c r="K3279" s="7" t="str">
        <f t="shared" ca="1" si="204"/>
        <v>LOSE</v>
      </c>
      <c r="L3279" s="8">
        <f t="shared" ca="1" si="205"/>
        <v>-1</v>
      </c>
      <c r="M3279" s="8">
        <f t="shared" ca="1" si="207"/>
        <v>36</v>
      </c>
      <c r="N3279" s="32">
        <f ca="1">SUM(L$4:L3279)/I3279</f>
        <v>1.098901098901099E-2</v>
      </c>
      <c r="O3279" s="46">
        <f ca="1">_xlfn.VAR.P(L$4:L3279)</f>
        <v>35.373505615263859</v>
      </c>
      <c r="P3279" s="33">
        <f ca="1">COUNTIF(K$4:K3279, "WIN")/I3279</f>
        <v>2.8083028083028084E-2</v>
      </c>
    </row>
    <row r="3280" spans="9:16" x14ac:dyDescent="0.25">
      <c r="I3280" s="5">
        <v>3277</v>
      </c>
      <c r="J3280" s="8">
        <f t="shared" ca="1" si="206"/>
        <v>10</v>
      </c>
      <c r="K3280" s="7" t="str">
        <f t="shared" ca="1" si="204"/>
        <v>LOSE</v>
      </c>
      <c r="L3280" s="8">
        <f t="shared" ca="1" si="205"/>
        <v>-1</v>
      </c>
      <c r="M3280" s="8">
        <f t="shared" ca="1" si="207"/>
        <v>35</v>
      </c>
      <c r="N3280" s="32">
        <f ca="1">SUM(L$4:L3280)/I3280</f>
        <v>1.0680500457735734E-2</v>
      </c>
      <c r="O3280" s="46">
        <f ca="1">_xlfn.VAR.P(L$4:L3280)</f>
        <v>35.363022942472988</v>
      </c>
      <c r="P3280" s="33">
        <f ca="1">COUNTIF(K$4:K3280, "WIN")/I3280</f>
        <v>2.8074458346048214E-2</v>
      </c>
    </row>
    <row r="3281" spans="9:16" x14ac:dyDescent="0.25">
      <c r="I3281" s="5">
        <v>3278</v>
      </c>
      <c r="J3281" s="8">
        <f t="shared" ca="1" si="206"/>
        <v>0</v>
      </c>
      <c r="K3281" s="7" t="str">
        <f t="shared" ca="1" si="204"/>
        <v>LOSE</v>
      </c>
      <c r="L3281" s="8">
        <f t="shared" ca="1" si="205"/>
        <v>-1</v>
      </c>
      <c r="M3281" s="8">
        <f t="shared" ca="1" si="207"/>
        <v>34</v>
      </c>
      <c r="N3281" s="32">
        <f ca="1">SUM(L$4:L3281)/I3281</f>
        <v>1.0372178157413058E-2</v>
      </c>
      <c r="O3281" s="46">
        <f ca="1">_xlfn.VAR.P(L$4:L3281)</f>
        <v>35.352546475272312</v>
      </c>
      <c r="P3281" s="33">
        <f ca="1">COUNTIF(K$4:K3281, "WIN")/I3281</f>
        <v>2.8065893837705917E-2</v>
      </c>
    </row>
    <row r="3282" spans="9:16" x14ac:dyDescent="0.25">
      <c r="I3282" s="5">
        <v>3279</v>
      </c>
      <c r="J3282" s="8">
        <f t="shared" ca="1" si="206"/>
        <v>19</v>
      </c>
      <c r="K3282" s="7" t="str">
        <f t="shared" ca="1" si="204"/>
        <v>LOSE</v>
      </c>
      <c r="L3282" s="8">
        <f t="shared" ca="1" si="205"/>
        <v>-1</v>
      </c>
      <c r="M3282" s="8">
        <f t="shared" ca="1" si="207"/>
        <v>33</v>
      </c>
      <c r="N3282" s="32">
        <f ca="1">SUM(L$4:L3282)/I3282</f>
        <v>1.0064043915827997E-2</v>
      </c>
      <c r="O3282" s="46">
        <f ca="1">_xlfn.VAR.P(L$4:L3282)</f>
        <v>35.342076208158211</v>
      </c>
      <c r="P3282" s="33">
        <f ca="1">COUNTIF(K$4:K3282, "WIN")/I3282</f>
        <v>2.8057334553217444E-2</v>
      </c>
    </row>
    <row r="3283" spans="9:16" x14ac:dyDescent="0.25">
      <c r="I3283" s="5">
        <v>3280</v>
      </c>
      <c r="J3283" s="8">
        <f t="shared" ca="1" si="206"/>
        <v>10</v>
      </c>
      <c r="K3283" s="7" t="str">
        <f t="shared" ca="1" si="204"/>
        <v>LOSE</v>
      </c>
      <c r="L3283" s="8">
        <f t="shared" ca="1" si="205"/>
        <v>-1</v>
      </c>
      <c r="M3283" s="8">
        <f t="shared" ca="1" si="207"/>
        <v>32</v>
      </c>
      <c r="N3283" s="32">
        <f ca="1">SUM(L$4:L3283)/I3283</f>
        <v>9.7560975609756097E-3</v>
      </c>
      <c r="O3283" s="46">
        <f ca="1">_xlfn.VAR.P(L$4:L3283)</f>
        <v>35.331612135633549</v>
      </c>
      <c r="P3283" s="33">
        <f ca="1">COUNTIF(K$4:K3283, "WIN")/I3283</f>
        <v>2.8048780487804879E-2</v>
      </c>
    </row>
    <row r="3284" spans="9:16" x14ac:dyDescent="0.25">
      <c r="I3284" s="5">
        <v>3281</v>
      </c>
      <c r="J3284" s="8">
        <f t="shared" ca="1" si="206"/>
        <v>4</v>
      </c>
      <c r="K3284" s="7" t="str">
        <f t="shared" ca="1" si="204"/>
        <v>LOSE</v>
      </c>
      <c r="L3284" s="8">
        <f t="shared" ca="1" si="205"/>
        <v>-1</v>
      </c>
      <c r="M3284" s="8">
        <f t="shared" ca="1" si="207"/>
        <v>31</v>
      </c>
      <c r="N3284" s="32">
        <f ca="1">SUM(L$4:L3284)/I3284</f>
        <v>9.4483389210606519E-3</v>
      </c>
      <c r="O3284" s="46">
        <f ca="1">_xlfn.VAR.P(L$4:L3284)</f>
        <v>35.321154252207698</v>
      </c>
      <c r="P3284" s="33">
        <f ca="1">COUNTIF(K$4:K3284, "WIN")/I3284</f>
        <v>2.8040231636696129E-2</v>
      </c>
    </row>
    <row r="3285" spans="9:16" x14ac:dyDescent="0.25">
      <c r="I3285" s="5">
        <v>3282</v>
      </c>
      <c r="J3285" s="8">
        <f t="shared" ca="1" si="206"/>
        <v>22</v>
      </c>
      <c r="K3285" s="7" t="str">
        <f t="shared" ca="1" si="204"/>
        <v>LOSE</v>
      </c>
      <c r="L3285" s="8">
        <f t="shared" ca="1" si="205"/>
        <v>-1</v>
      </c>
      <c r="M3285" s="8">
        <f t="shared" ca="1" si="207"/>
        <v>30</v>
      </c>
      <c r="N3285" s="32">
        <f ca="1">SUM(L$4:L3285)/I3285</f>
        <v>9.140767824497258E-3</v>
      </c>
      <c r="O3285" s="46">
        <f ca="1">_xlfn.VAR.P(L$4:L3285)</f>
        <v>35.310702552396485</v>
      </c>
      <c r="P3285" s="33">
        <f ca="1">COUNTIF(K$4:K3285, "WIN")/I3285</f>
        <v>2.8031687995124923E-2</v>
      </c>
    </row>
    <row r="3286" spans="9:16" x14ac:dyDescent="0.25">
      <c r="I3286" s="5">
        <v>3283</v>
      </c>
      <c r="J3286" s="8">
        <f t="shared" ca="1" si="206"/>
        <v>6</v>
      </c>
      <c r="K3286" s="7" t="str">
        <f t="shared" ca="1" si="204"/>
        <v>LOSE</v>
      </c>
      <c r="L3286" s="8">
        <f t="shared" ca="1" si="205"/>
        <v>-1</v>
      </c>
      <c r="M3286" s="8">
        <f t="shared" ca="1" si="207"/>
        <v>29</v>
      </c>
      <c r="N3286" s="32">
        <f ca="1">SUM(L$4:L3286)/I3286</f>
        <v>8.833384099908621E-3</v>
      </c>
      <c r="O3286" s="46">
        <f ca="1">_xlfn.VAR.P(L$4:L3286)</f>
        <v>35.300257030722236</v>
      </c>
      <c r="P3286" s="33">
        <f ca="1">COUNTIF(K$4:K3286, "WIN")/I3286</f>
        <v>2.8023149558330795E-2</v>
      </c>
    </row>
    <row r="3287" spans="9:16" x14ac:dyDescent="0.25">
      <c r="I3287" s="5">
        <v>3284</v>
      </c>
      <c r="J3287" s="8">
        <f t="shared" ca="1" si="206"/>
        <v>25</v>
      </c>
      <c r="K3287" s="7" t="str">
        <f t="shared" ca="1" si="204"/>
        <v>LOSE</v>
      </c>
      <c r="L3287" s="8">
        <f t="shared" ca="1" si="205"/>
        <v>-1</v>
      </c>
      <c r="M3287" s="8">
        <f t="shared" ca="1" si="207"/>
        <v>28</v>
      </c>
      <c r="N3287" s="32">
        <f ca="1">SUM(L$4:L3287)/I3287</f>
        <v>8.5261875761266752E-3</v>
      </c>
      <c r="O3287" s="46">
        <f ca="1">_xlfn.VAR.P(L$4:L3287)</f>
        <v>35.289817681713721</v>
      </c>
      <c r="P3287" s="33">
        <f ca="1">COUNTIF(K$4:K3287, "WIN")/I3287</f>
        <v>2.8014616321559074E-2</v>
      </c>
    </row>
    <row r="3288" spans="9:16" x14ac:dyDescent="0.25">
      <c r="I3288" s="5">
        <v>3285</v>
      </c>
      <c r="J3288" s="8">
        <f t="shared" ca="1" si="206"/>
        <v>33</v>
      </c>
      <c r="K3288" s="7" t="str">
        <f t="shared" ca="1" si="204"/>
        <v>LOSE</v>
      </c>
      <c r="L3288" s="8">
        <f t="shared" ca="1" si="205"/>
        <v>-1</v>
      </c>
      <c r="M3288" s="8">
        <f t="shared" ca="1" si="207"/>
        <v>27</v>
      </c>
      <c r="N3288" s="32">
        <f ca="1">SUM(L$4:L3288)/I3288</f>
        <v>8.21917808219178E-3</v>
      </c>
      <c r="O3288" s="46">
        <f ca="1">_xlfn.VAR.P(L$4:L3288)</f>
        <v>35.279384499906172</v>
      </c>
      <c r="P3288" s="33">
        <f ca="1">COUNTIF(K$4:K3288, "WIN")/I3288</f>
        <v>2.8006088280060883E-2</v>
      </c>
    </row>
    <row r="3289" spans="9:16" x14ac:dyDescent="0.25">
      <c r="I3289" s="5">
        <v>3286</v>
      </c>
      <c r="J3289" s="8">
        <f t="shared" ca="1" si="206"/>
        <v>29</v>
      </c>
      <c r="K3289" s="7" t="str">
        <f t="shared" ca="1" si="204"/>
        <v>LOSE</v>
      </c>
      <c r="L3289" s="8">
        <f t="shared" ca="1" si="205"/>
        <v>-1</v>
      </c>
      <c r="M3289" s="8">
        <f t="shared" ca="1" si="207"/>
        <v>26</v>
      </c>
      <c r="N3289" s="32">
        <f ca="1">SUM(L$4:L3289)/I3289</f>
        <v>7.9123554473524045E-3</v>
      </c>
      <c r="O3289" s="46">
        <f ca="1">_xlfn.VAR.P(L$4:L3289)</f>
        <v>35.268957479841255</v>
      </c>
      <c r="P3289" s="33">
        <f ca="1">COUNTIF(K$4:K3289, "WIN")/I3289</f>
        <v>2.7997565429093121E-2</v>
      </c>
    </row>
    <row r="3290" spans="9:16" x14ac:dyDescent="0.25">
      <c r="I3290" s="5">
        <v>3287</v>
      </c>
      <c r="J3290" s="8">
        <f t="shared" ca="1" si="206"/>
        <v>35</v>
      </c>
      <c r="K3290" s="7" t="str">
        <f t="shared" ca="1" si="204"/>
        <v>LOSE</v>
      </c>
      <c r="L3290" s="8">
        <f t="shared" ca="1" si="205"/>
        <v>-1</v>
      </c>
      <c r="M3290" s="8">
        <f t="shared" ca="1" si="207"/>
        <v>25</v>
      </c>
      <c r="N3290" s="32">
        <f ca="1">SUM(L$4:L3290)/I3290</f>
        <v>7.6057195010648011E-3</v>
      </c>
      <c r="O3290" s="46">
        <f ca="1">_xlfn.VAR.P(L$4:L3290)</f>
        <v>35.258536616067076</v>
      </c>
      <c r="P3290" s="33">
        <f ca="1">COUNTIF(K$4:K3290, "WIN")/I3290</f>
        <v>2.7989047763918466E-2</v>
      </c>
    </row>
    <row r="3291" spans="9:16" x14ac:dyDescent="0.25">
      <c r="I3291" s="5">
        <v>3288</v>
      </c>
      <c r="J3291" s="8">
        <f t="shared" ca="1" si="206"/>
        <v>19</v>
      </c>
      <c r="K3291" s="7" t="str">
        <f t="shared" ca="1" si="204"/>
        <v>LOSE</v>
      </c>
      <c r="L3291" s="8">
        <f t="shared" ca="1" si="205"/>
        <v>-1</v>
      </c>
      <c r="M3291" s="8">
        <f t="shared" ca="1" si="207"/>
        <v>24</v>
      </c>
      <c r="N3291" s="32">
        <f ca="1">SUM(L$4:L3291)/I3291</f>
        <v>7.2992700729927005E-3</v>
      </c>
      <c r="O3291" s="46">
        <f ca="1">_xlfn.VAR.P(L$4:L3291)</f>
        <v>35.248121903138156</v>
      </c>
      <c r="P3291" s="33">
        <f ca="1">COUNTIF(K$4:K3291, "WIN")/I3291</f>
        <v>2.7980535279805353E-2</v>
      </c>
    </row>
    <row r="3292" spans="9:16" x14ac:dyDescent="0.25">
      <c r="I3292" s="5">
        <v>3289</v>
      </c>
      <c r="J3292" s="8">
        <f t="shared" ca="1" si="206"/>
        <v>13</v>
      </c>
      <c r="K3292" s="7" t="str">
        <f t="shared" ca="1" si="204"/>
        <v>LOSE</v>
      </c>
      <c r="L3292" s="8">
        <f t="shared" ca="1" si="205"/>
        <v>-1</v>
      </c>
      <c r="M3292" s="8">
        <f t="shared" ca="1" si="207"/>
        <v>23</v>
      </c>
      <c r="N3292" s="32">
        <f ca="1">SUM(L$4:L3292)/I3292</f>
        <v>6.993006993006993E-3</v>
      </c>
      <c r="O3292" s="46">
        <f ca="1">_xlfn.VAR.P(L$4:L3292)</f>
        <v>35.237713335615432</v>
      </c>
      <c r="P3292" s="33">
        <f ca="1">COUNTIF(K$4:K3292, "WIN")/I3292</f>
        <v>2.7972027972027972E-2</v>
      </c>
    </row>
    <row r="3293" spans="9:16" x14ac:dyDescent="0.25">
      <c r="I3293" s="5">
        <v>3290</v>
      </c>
      <c r="J3293" s="8">
        <f t="shared" ca="1" si="206"/>
        <v>11</v>
      </c>
      <c r="K3293" s="7" t="str">
        <f t="shared" ca="1" si="204"/>
        <v>LOSE</v>
      </c>
      <c r="L3293" s="8">
        <f t="shared" ca="1" si="205"/>
        <v>-1</v>
      </c>
      <c r="M3293" s="8">
        <f t="shared" ca="1" si="207"/>
        <v>22</v>
      </c>
      <c r="N3293" s="32">
        <f ca="1">SUM(L$4:L3293)/I3293</f>
        <v>6.6869300911854106E-3</v>
      </c>
      <c r="O3293" s="46">
        <f ca="1">_xlfn.VAR.P(L$4:L3293)</f>
        <v>35.227310908066258</v>
      </c>
      <c r="P3293" s="33">
        <f ca="1">COUNTIF(K$4:K3293, "WIN")/I3293</f>
        <v>2.7963525835866261E-2</v>
      </c>
    </row>
    <row r="3294" spans="9:16" x14ac:dyDescent="0.25">
      <c r="I3294" s="5">
        <v>3291</v>
      </c>
      <c r="J3294" s="8">
        <f t="shared" ca="1" si="206"/>
        <v>20</v>
      </c>
      <c r="K3294" s="7" t="str">
        <f t="shared" ca="1" si="204"/>
        <v>LOSE</v>
      </c>
      <c r="L3294" s="8">
        <f t="shared" ca="1" si="205"/>
        <v>-1</v>
      </c>
      <c r="M3294" s="8">
        <f t="shared" ca="1" si="207"/>
        <v>21</v>
      </c>
      <c r="N3294" s="32">
        <f ca="1">SUM(L$4:L3294)/I3294</f>
        <v>6.3810391978122152E-3</v>
      </c>
      <c r="O3294" s="46">
        <f ca="1">_xlfn.VAR.P(L$4:L3294)</f>
        <v>35.216914615064368</v>
      </c>
      <c r="P3294" s="33">
        <f ca="1">COUNTIF(K$4:K3294, "WIN")/I3294</f>
        <v>2.7955028866605895E-2</v>
      </c>
    </row>
    <row r="3295" spans="9:16" x14ac:dyDescent="0.25">
      <c r="I3295" s="5">
        <v>3292</v>
      </c>
      <c r="J3295" s="8">
        <f t="shared" ca="1" si="206"/>
        <v>12</v>
      </c>
      <c r="K3295" s="7" t="str">
        <f t="shared" ca="1" si="204"/>
        <v>LOSE</v>
      </c>
      <c r="L3295" s="8">
        <f t="shared" ca="1" si="205"/>
        <v>-1</v>
      </c>
      <c r="M3295" s="8">
        <f t="shared" ca="1" si="207"/>
        <v>20</v>
      </c>
      <c r="N3295" s="32">
        <f ca="1">SUM(L$4:L3295)/I3295</f>
        <v>6.0753341433778859E-3</v>
      </c>
      <c r="O3295" s="46">
        <f ca="1">_xlfn.VAR.P(L$4:L3295)</f>
        <v>35.206524451189892</v>
      </c>
      <c r="P3295" s="33">
        <f ca="1">COUNTIF(K$4:K3295, "WIN")/I3295</f>
        <v>2.7946537059538274E-2</v>
      </c>
    </row>
    <row r="3296" spans="9:16" x14ac:dyDescent="0.25">
      <c r="I3296" s="5">
        <v>3293</v>
      </c>
      <c r="J3296" s="8">
        <f t="shared" ca="1" si="206"/>
        <v>30</v>
      </c>
      <c r="K3296" s="7" t="str">
        <f t="shared" ca="1" si="204"/>
        <v>LOSE</v>
      </c>
      <c r="L3296" s="8">
        <f t="shared" ca="1" si="205"/>
        <v>-1</v>
      </c>
      <c r="M3296" s="8">
        <f t="shared" ca="1" si="207"/>
        <v>19</v>
      </c>
      <c r="N3296" s="32">
        <f ca="1">SUM(L$4:L3296)/I3296</f>
        <v>5.7698147585788038E-3</v>
      </c>
      <c r="O3296" s="46">
        <f ca="1">_xlfn.VAR.P(L$4:L3296)</f>
        <v>35.196140411029333</v>
      </c>
      <c r="P3296" s="33">
        <f ca="1">COUNTIF(K$4:K3296, "WIN")/I3296</f>
        <v>2.7938050409960523E-2</v>
      </c>
    </row>
    <row r="3297" spans="9:16" x14ac:dyDescent="0.25">
      <c r="I3297" s="5">
        <v>3294</v>
      </c>
      <c r="J3297" s="8">
        <f t="shared" ca="1" si="206"/>
        <v>34</v>
      </c>
      <c r="K3297" s="7" t="str">
        <f t="shared" ca="1" si="204"/>
        <v>LOSE</v>
      </c>
      <c r="L3297" s="8">
        <f t="shared" ca="1" si="205"/>
        <v>-1</v>
      </c>
      <c r="M3297" s="8">
        <f t="shared" ca="1" si="207"/>
        <v>18</v>
      </c>
      <c r="N3297" s="32">
        <f ca="1">SUM(L$4:L3297)/I3297</f>
        <v>5.4644808743169399E-3</v>
      </c>
      <c r="O3297" s="46">
        <f ca="1">_xlfn.VAR.P(L$4:L3297)</f>
        <v>35.185762489175552</v>
      </c>
      <c r="P3297" s="33">
        <f ca="1">COUNTIF(K$4:K3297, "WIN")/I3297</f>
        <v>2.7929568913175471E-2</v>
      </c>
    </row>
    <row r="3298" spans="9:16" x14ac:dyDescent="0.25">
      <c r="I3298" s="5">
        <v>3295</v>
      </c>
      <c r="J3298" s="8">
        <f t="shared" ca="1" si="206"/>
        <v>31</v>
      </c>
      <c r="K3298" s="7" t="str">
        <f t="shared" ca="1" si="204"/>
        <v>LOSE</v>
      </c>
      <c r="L3298" s="8">
        <f t="shared" ca="1" si="205"/>
        <v>-1</v>
      </c>
      <c r="M3298" s="8">
        <f t="shared" ca="1" si="207"/>
        <v>17</v>
      </c>
      <c r="N3298" s="32">
        <f ca="1">SUM(L$4:L3298)/I3298</f>
        <v>5.1593323216995446E-3</v>
      </c>
      <c r="O3298" s="46">
        <f ca="1">_xlfn.VAR.P(L$4:L3298)</f>
        <v>35.175390680227778</v>
      </c>
      <c r="P3298" s="33">
        <f ca="1">COUNTIF(K$4:K3298, "WIN")/I3298</f>
        <v>2.7921092564491653E-2</v>
      </c>
    </row>
    <row r="3299" spans="9:16" x14ac:dyDescent="0.25">
      <c r="I3299" s="5">
        <v>3296</v>
      </c>
      <c r="J3299" s="8">
        <f t="shared" ca="1" si="206"/>
        <v>27</v>
      </c>
      <c r="K3299" s="7" t="str">
        <f t="shared" ca="1" si="204"/>
        <v>LOSE</v>
      </c>
      <c r="L3299" s="8">
        <f t="shared" ca="1" si="205"/>
        <v>-1</v>
      </c>
      <c r="M3299" s="8">
        <f t="shared" ca="1" si="207"/>
        <v>16</v>
      </c>
      <c r="N3299" s="32">
        <f ca="1">SUM(L$4:L3299)/I3299</f>
        <v>4.8543689320388345E-3</v>
      </c>
      <c r="O3299" s="46">
        <f ca="1">_xlfn.VAR.P(L$4:L3299)</f>
        <v>35.165024978791593</v>
      </c>
      <c r="P3299" s="33">
        <f ca="1">COUNTIF(K$4:K3299, "WIN")/I3299</f>
        <v>2.7912621359223302E-2</v>
      </c>
    </row>
    <row r="3300" spans="9:16" x14ac:dyDescent="0.25">
      <c r="I3300" s="5">
        <v>3297</v>
      </c>
      <c r="J3300" s="8">
        <f t="shared" ca="1" si="206"/>
        <v>15</v>
      </c>
      <c r="K3300" s="7" t="str">
        <f t="shared" ca="1" si="204"/>
        <v>LOSE</v>
      </c>
      <c r="L3300" s="8">
        <f t="shared" ca="1" si="205"/>
        <v>-1</v>
      </c>
      <c r="M3300" s="8">
        <f t="shared" ca="1" si="207"/>
        <v>15</v>
      </c>
      <c r="N3300" s="32">
        <f ca="1">SUM(L$4:L3300)/I3300</f>
        <v>4.549590536851683E-3</v>
      </c>
      <c r="O3300" s="46">
        <f ca="1">_xlfn.VAR.P(L$4:L3300)</f>
        <v>35.154665379478907</v>
      </c>
      <c r="P3300" s="33">
        <f ca="1">COUNTIF(K$4:K3300, "WIN")/I3300</f>
        <v>2.7904155292690323E-2</v>
      </c>
    </row>
    <row r="3301" spans="9:16" x14ac:dyDescent="0.25">
      <c r="I3301" s="5">
        <v>3298</v>
      </c>
      <c r="J3301" s="8">
        <f t="shared" ca="1" si="206"/>
        <v>0</v>
      </c>
      <c r="K3301" s="7" t="str">
        <f t="shared" ca="1" si="204"/>
        <v>LOSE</v>
      </c>
      <c r="L3301" s="8">
        <f t="shared" ca="1" si="205"/>
        <v>-1</v>
      </c>
      <c r="M3301" s="8">
        <f t="shared" ca="1" si="207"/>
        <v>14</v>
      </c>
      <c r="N3301" s="32">
        <f ca="1">SUM(L$4:L3301)/I3301</f>
        <v>4.2449969678593083E-3</v>
      </c>
      <c r="O3301" s="46">
        <f ca="1">_xlfn.VAR.P(L$4:L3301)</f>
        <v>35.144311876907956</v>
      </c>
      <c r="P3301" s="33">
        <f ca="1">COUNTIF(K$4:K3301, "WIN")/I3301</f>
        <v>2.7895694360218316E-2</v>
      </c>
    </row>
    <row r="3302" spans="9:16" x14ac:dyDescent="0.25">
      <c r="I3302" s="5">
        <v>3299</v>
      </c>
      <c r="J3302" s="8">
        <f t="shared" ca="1" si="206"/>
        <v>34</v>
      </c>
      <c r="K3302" s="7" t="str">
        <f t="shared" ca="1" si="204"/>
        <v>LOSE</v>
      </c>
      <c r="L3302" s="8">
        <f t="shared" ca="1" si="205"/>
        <v>-1</v>
      </c>
      <c r="M3302" s="8">
        <f t="shared" ca="1" si="207"/>
        <v>13</v>
      </c>
      <c r="N3302" s="32">
        <f ca="1">SUM(L$4:L3302)/I3302</f>
        <v>3.9405880569869656E-3</v>
      </c>
      <c r="O3302" s="46">
        <f ca="1">_xlfn.VAR.P(L$4:L3302)</f>
        <v>35.133964465703322</v>
      </c>
      <c r="P3302" s="33">
        <f ca="1">COUNTIF(K$4:K3302, "WIN")/I3302</f>
        <v>2.7887238557138528E-2</v>
      </c>
    </row>
    <row r="3303" spans="9:16" x14ac:dyDescent="0.25">
      <c r="I3303" s="5">
        <v>3300</v>
      </c>
      <c r="J3303" s="8">
        <f t="shared" ca="1" si="206"/>
        <v>10</v>
      </c>
      <c r="K3303" s="7" t="str">
        <f t="shared" ca="1" si="204"/>
        <v>LOSE</v>
      </c>
      <c r="L3303" s="8">
        <f t="shared" ca="1" si="205"/>
        <v>-1</v>
      </c>
      <c r="M3303" s="8">
        <f t="shared" ca="1" si="207"/>
        <v>12</v>
      </c>
      <c r="N3303" s="32">
        <f ca="1">SUM(L$4:L3303)/I3303</f>
        <v>3.6363636363636364E-3</v>
      </c>
      <c r="O3303" s="46">
        <f ca="1">_xlfn.VAR.P(L$4:L3303)</f>
        <v>35.123623140495866</v>
      </c>
      <c r="P3303" s="33">
        <f ca="1">COUNTIF(K$4:K3303, "WIN")/I3303</f>
        <v>2.7878787878787878E-2</v>
      </c>
    </row>
    <row r="3304" spans="9:16" x14ac:dyDescent="0.25">
      <c r="I3304" s="5">
        <v>3301</v>
      </c>
      <c r="J3304" s="8">
        <f t="shared" ca="1" si="206"/>
        <v>2</v>
      </c>
      <c r="K3304" s="7" t="str">
        <f t="shared" ca="1" si="204"/>
        <v>LOSE</v>
      </c>
      <c r="L3304" s="8">
        <f t="shared" ca="1" si="205"/>
        <v>-1</v>
      </c>
      <c r="M3304" s="8">
        <f t="shared" ca="1" si="207"/>
        <v>11</v>
      </c>
      <c r="N3304" s="32">
        <f ca="1">SUM(L$4:L3304)/I3304</f>
        <v>3.3323235383217208E-3</v>
      </c>
      <c r="O3304" s="46">
        <f ca="1">_xlfn.VAR.P(L$4:L3304)</f>
        <v>35.113287895922774</v>
      </c>
      <c r="P3304" s="33">
        <f ca="1">COUNTIF(K$4:K3304, "WIN")/I3304</f>
        <v>2.7870342320508938E-2</v>
      </c>
    </row>
    <row r="3305" spans="9:16" x14ac:dyDescent="0.25">
      <c r="I3305" s="5">
        <v>3302</v>
      </c>
      <c r="J3305" s="8">
        <f t="shared" ca="1" si="206"/>
        <v>26</v>
      </c>
      <c r="K3305" s="7" t="str">
        <f t="shared" ca="1" si="204"/>
        <v>LOSE</v>
      </c>
      <c r="L3305" s="8">
        <f t="shared" ca="1" si="205"/>
        <v>-1</v>
      </c>
      <c r="M3305" s="8">
        <f t="shared" ca="1" si="207"/>
        <v>10</v>
      </c>
      <c r="N3305" s="32">
        <f ca="1">SUM(L$4:L3305)/I3305</f>
        <v>3.0284675953967293E-3</v>
      </c>
      <c r="O3305" s="46">
        <f ca="1">_xlfn.VAR.P(L$4:L3305)</f>
        <v>35.102958726627513</v>
      </c>
      <c r="P3305" s="33">
        <f ca="1">COUNTIF(K$4:K3305, "WIN")/I3305</f>
        <v>2.7861901877649909E-2</v>
      </c>
    </row>
    <row r="3306" spans="9:16" x14ac:dyDescent="0.25">
      <c r="I3306" s="5">
        <v>3303</v>
      </c>
      <c r="J3306" s="8">
        <f t="shared" ca="1" si="206"/>
        <v>13</v>
      </c>
      <c r="K3306" s="7" t="str">
        <f t="shared" ca="1" si="204"/>
        <v>LOSE</v>
      </c>
      <c r="L3306" s="8">
        <f t="shared" ca="1" si="205"/>
        <v>-1</v>
      </c>
      <c r="M3306" s="8">
        <f t="shared" ca="1" si="207"/>
        <v>9</v>
      </c>
      <c r="N3306" s="32">
        <f ca="1">SUM(L$4:L3306)/I3306</f>
        <v>2.7247956403269754E-3</v>
      </c>
      <c r="O3306" s="46">
        <f ca="1">_xlfn.VAR.P(L$4:L3306)</f>
        <v>35.092635627259838</v>
      </c>
      <c r="P3306" s="33">
        <f ca="1">COUNTIF(K$4:K3306, "WIN")/I3306</f>
        <v>2.7853466545564639E-2</v>
      </c>
    </row>
    <row r="3307" spans="9:16" x14ac:dyDescent="0.25">
      <c r="I3307" s="5">
        <v>3304</v>
      </c>
      <c r="J3307" s="8">
        <f t="shared" ca="1" si="206"/>
        <v>5</v>
      </c>
      <c r="K3307" s="7" t="str">
        <f t="shared" ca="1" si="204"/>
        <v>LOSE</v>
      </c>
      <c r="L3307" s="8">
        <f t="shared" ca="1" si="205"/>
        <v>-1</v>
      </c>
      <c r="M3307" s="8">
        <f t="shared" ca="1" si="207"/>
        <v>8</v>
      </c>
      <c r="N3307" s="32">
        <f ca="1">SUM(L$4:L3307)/I3307</f>
        <v>2.4213075060532689E-3</v>
      </c>
      <c r="O3307" s="46">
        <f ca="1">_xlfn.VAR.P(L$4:L3307)</f>
        <v>35.082318592475772</v>
      </c>
      <c r="P3307" s="33">
        <f ca="1">COUNTIF(K$4:K3307, "WIN")/I3307</f>
        <v>2.784503631961259E-2</v>
      </c>
    </row>
    <row r="3308" spans="9:16" x14ac:dyDescent="0.25">
      <c r="I3308" s="5">
        <v>3305</v>
      </c>
      <c r="J3308" s="8">
        <f t="shared" ca="1" si="206"/>
        <v>22</v>
      </c>
      <c r="K3308" s="7" t="str">
        <f t="shared" ca="1" si="204"/>
        <v>LOSE</v>
      </c>
      <c r="L3308" s="8">
        <f t="shared" ca="1" si="205"/>
        <v>-1</v>
      </c>
      <c r="M3308" s="8">
        <f t="shared" ca="1" si="207"/>
        <v>7</v>
      </c>
      <c r="N3308" s="32">
        <f ca="1">SUM(L$4:L3308)/I3308</f>
        <v>2.118003025718608E-3</v>
      </c>
      <c r="O3308" s="46">
        <f ca="1">_xlfn.VAR.P(L$4:L3308)</f>
        <v>35.072007616937618</v>
      </c>
      <c r="P3308" s="33">
        <f ca="1">COUNTIF(K$4:K3308, "WIN")/I3308</f>
        <v>2.7836611195158852E-2</v>
      </c>
    </row>
    <row r="3309" spans="9:16" x14ac:dyDescent="0.25">
      <c r="I3309" s="5">
        <v>3306</v>
      </c>
      <c r="J3309" s="8">
        <f t="shared" ca="1" si="206"/>
        <v>17</v>
      </c>
      <c r="K3309" s="7" t="str">
        <f t="shared" ca="1" si="204"/>
        <v>LOSE</v>
      </c>
      <c r="L3309" s="8">
        <f t="shared" ca="1" si="205"/>
        <v>-1</v>
      </c>
      <c r="M3309" s="8">
        <f t="shared" ca="1" si="207"/>
        <v>6</v>
      </c>
      <c r="N3309" s="32">
        <f ca="1">SUM(L$4:L3309)/I3309</f>
        <v>1.8148820326678765E-3</v>
      </c>
      <c r="O3309" s="46">
        <f ca="1">_xlfn.VAR.P(L$4:L3309)</f>
        <v>35.061702695313919</v>
      </c>
      <c r="P3309" s="33">
        <f ca="1">COUNTIF(K$4:K3309, "WIN")/I3309</f>
        <v>2.7828191167574106E-2</v>
      </c>
    </row>
    <row r="3310" spans="9:16" x14ac:dyDescent="0.25">
      <c r="I3310" s="5">
        <v>3307</v>
      </c>
      <c r="J3310" s="8">
        <f t="shared" ca="1" si="206"/>
        <v>6</v>
      </c>
      <c r="K3310" s="7" t="str">
        <f t="shared" ca="1" si="204"/>
        <v>LOSE</v>
      </c>
      <c r="L3310" s="8">
        <f t="shared" ca="1" si="205"/>
        <v>-1</v>
      </c>
      <c r="M3310" s="8">
        <f t="shared" ca="1" si="207"/>
        <v>5</v>
      </c>
      <c r="N3310" s="32">
        <f ca="1">SUM(L$4:L3310)/I3310</f>
        <v>1.5119443604475356E-3</v>
      </c>
      <c r="O3310" s="46">
        <f ca="1">_xlfn.VAR.P(L$4:L3310)</f>
        <v>35.051403822279468</v>
      </c>
      <c r="P3310" s="33">
        <f ca="1">COUNTIF(K$4:K3310, "WIN")/I3310</f>
        <v>2.7819776232234653E-2</v>
      </c>
    </row>
    <row r="3311" spans="9:16" x14ac:dyDescent="0.25">
      <c r="I3311" s="5">
        <v>3308</v>
      </c>
      <c r="J3311" s="8">
        <f t="shared" ca="1" si="206"/>
        <v>19</v>
      </c>
      <c r="K3311" s="7" t="str">
        <f t="shared" ca="1" si="204"/>
        <v>LOSE</v>
      </c>
      <c r="L3311" s="8">
        <f t="shared" ca="1" si="205"/>
        <v>-1</v>
      </c>
      <c r="M3311" s="8">
        <f t="shared" ca="1" si="207"/>
        <v>4</v>
      </c>
      <c r="N3311" s="32">
        <f ca="1">SUM(L$4:L3311)/I3311</f>
        <v>1.2091898428053204E-3</v>
      </c>
      <c r="O3311" s="46">
        <f ca="1">_xlfn.VAR.P(L$4:L3311)</f>
        <v>35.041110992515307</v>
      </c>
      <c r="P3311" s="33">
        <f ca="1">COUNTIF(K$4:K3311, "WIN")/I3311</f>
        <v>2.7811366384522369E-2</v>
      </c>
    </row>
    <row r="3312" spans="9:16" x14ac:dyDescent="0.25">
      <c r="I3312" s="5">
        <v>3309</v>
      </c>
      <c r="J3312" s="8">
        <f t="shared" ca="1" si="206"/>
        <v>11</v>
      </c>
      <c r="K3312" s="7" t="str">
        <f t="shared" ca="1" si="204"/>
        <v>LOSE</v>
      </c>
      <c r="L3312" s="8">
        <f t="shared" ca="1" si="205"/>
        <v>-1</v>
      </c>
      <c r="M3312" s="8">
        <f t="shared" ca="1" si="207"/>
        <v>3</v>
      </c>
      <c r="N3312" s="32">
        <f ca="1">SUM(L$4:L3312)/I3312</f>
        <v>9.0661831368993653E-4</v>
      </c>
      <c r="O3312" s="46">
        <f ca="1">_xlfn.VAR.P(L$4:L3312)</f>
        <v>35.030824200708693</v>
      </c>
      <c r="P3312" s="33">
        <f ca="1">COUNTIF(K$4:K3312, "WIN")/I3312</f>
        <v>2.780296161982472E-2</v>
      </c>
    </row>
    <row r="3313" spans="9:16" x14ac:dyDescent="0.25">
      <c r="I3313" s="5">
        <v>3310</v>
      </c>
      <c r="J3313" s="8">
        <f t="shared" ca="1" si="206"/>
        <v>5</v>
      </c>
      <c r="K3313" s="7" t="str">
        <f t="shared" ca="1" si="204"/>
        <v>LOSE</v>
      </c>
      <c r="L3313" s="8">
        <f t="shared" ca="1" si="205"/>
        <v>-1</v>
      </c>
      <c r="M3313" s="8">
        <f t="shared" ca="1" si="207"/>
        <v>2</v>
      </c>
      <c r="N3313" s="32">
        <f ca="1">SUM(L$4:L3313)/I3313</f>
        <v>6.0422960725075529E-4</v>
      </c>
      <c r="O3313" s="46">
        <f ca="1">_xlfn.VAR.P(L$4:L3313)</f>
        <v>35.020543441553109</v>
      </c>
      <c r="P3313" s="33">
        <f ca="1">COUNTIF(K$4:K3313, "WIN")/I3313</f>
        <v>2.7794561933534745E-2</v>
      </c>
    </row>
    <row r="3314" spans="9:16" x14ac:dyDescent="0.25">
      <c r="I3314" s="5">
        <v>3311</v>
      </c>
      <c r="J3314" s="8">
        <f t="shared" ca="1" si="206"/>
        <v>31</v>
      </c>
      <c r="K3314" s="7" t="str">
        <f t="shared" ca="1" si="204"/>
        <v>LOSE</v>
      </c>
      <c r="L3314" s="8">
        <f t="shared" ca="1" si="205"/>
        <v>-1</v>
      </c>
      <c r="M3314" s="8">
        <f t="shared" ca="1" si="207"/>
        <v>1</v>
      </c>
      <c r="N3314" s="32">
        <f ca="1">SUM(L$4:L3314)/I3314</f>
        <v>3.0202355783751132E-4</v>
      </c>
      <c r="O3314" s="46">
        <f ca="1">_xlfn.VAR.P(L$4:L3314)</f>
        <v>35.010268709748246</v>
      </c>
      <c r="P3314" s="33">
        <f ca="1">COUNTIF(K$4:K3314, "WIN")/I3314</f>
        <v>2.778616732105104E-2</v>
      </c>
    </row>
    <row r="3315" spans="9:16" x14ac:dyDescent="0.25">
      <c r="I3315" s="5">
        <v>3312</v>
      </c>
      <c r="J3315" s="8">
        <f t="shared" ca="1" si="206"/>
        <v>29</v>
      </c>
      <c r="K3315" s="7" t="str">
        <f t="shared" ca="1" si="204"/>
        <v>LOSE</v>
      </c>
      <c r="L3315" s="8">
        <f t="shared" ca="1" si="205"/>
        <v>-1</v>
      </c>
      <c r="M3315" s="8">
        <f t="shared" ca="1" si="207"/>
        <v>0</v>
      </c>
      <c r="N3315" s="32">
        <f ca="1">SUM(L$4:L3315)/I3315</f>
        <v>0</v>
      </c>
      <c r="O3315" s="46">
        <f ca="1">_xlfn.VAR.P(L$4:L3315)</f>
        <v>35</v>
      </c>
      <c r="P3315" s="33">
        <f ca="1">COUNTIF(K$4:K3315, "WIN")/I3315</f>
        <v>2.7777777777777776E-2</v>
      </c>
    </row>
    <row r="3316" spans="9:16" x14ac:dyDescent="0.25">
      <c r="I3316" s="5">
        <v>3313</v>
      </c>
      <c r="J3316" s="8">
        <f t="shared" ca="1" si="206"/>
        <v>31</v>
      </c>
      <c r="K3316" s="7" t="str">
        <f t="shared" ca="1" si="204"/>
        <v>LOSE</v>
      </c>
      <c r="L3316" s="8">
        <f t="shared" ca="1" si="205"/>
        <v>-1</v>
      </c>
      <c r="M3316" s="8">
        <f t="shared" ca="1" si="207"/>
        <v>-1</v>
      </c>
      <c r="N3316" s="32">
        <f ca="1">SUM(L$4:L3316)/I3316</f>
        <v>-3.0184123151222455E-4</v>
      </c>
      <c r="O3316" s="46">
        <f ca="1">_xlfn.VAR.P(L$4:L3316)</f>
        <v>34.989737307020455</v>
      </c>
      <c r="P3316" s="33">
        <f ca="1">COUNTIF(K$4:K3316, "WIN")/I3316</f>
        <v>2.7769393299124659E-2</v>
      </c>
    </row>
    <row r="3317" spans="9:16" x14ac:dyDescent="0.25">
      <c r="I3317" s="5">
        <v>3314</v>
      </c>
      <c r="J3317" s="8">
        <f t="shared" ca="1" si="206"/>
        <v>30</v>
      </c>
      <c r="K3317" s="7" t="str">
        <f t="shared" ca="1" si="204"/>
        <v>LOSE</v>
      </c>
      <c r="L3317" s="8">
        <f t="shared" ca="1" si="205"/>
        <v>-1</v>
      </c>
      <c r="M3317" s="8">
        <f t="shared" ca="1" si="207"/>
        <v>-2</v>
      </c>
      <c r="N3317" s="32">
        <f ca="1">SUM(L$4:L3317)/I3317</f>
        <v>-6.0350030175015089E-4</v>
      </c>
      <c r="O3317" s="46">
        <f ca="1">_xlfn.VAR.P(L$4:L3317)</f>
        <v>34.979480625527877</v>
      </c>
      <c r="P3317" s="33">
        <f ca="1">COUNTIF(K$4:K3317, "WIN")/I3317</f>
        <v>2.7761013880506939E-2</v>
      </c>
    </row>
    <row r="3318" spans="9:16" x14ac:dyDescent="0.25">
      <c r="I3318" s="5">
        <v>3315</v>
      </c>
      <c r="J3318" s="8">
        <f t="shared" ca="1" si="206"/>
        <v>30</v>
      </c>
      <c r="K3318" s="7" t="str">
        <f t="shared" ca="1" si="204"/>
        <v>LOSE</v>
      </c>
      <c r="L3318" s="8">
        <f t="shared" ca="1" si="205"/>
        <v>-1</v>
      </c>
      <c r="M3318" s="8">
        <f t="shared" ca="1" si="207"/>
        <v>-3</v>
      </c>
      <c r="N3318" s="32">
        <f ca="1">SUM(L$4:L3318)/I3318</f>
        <v>-9.049773755656109E-4</v>
      </c>
      <c r="O3318" s="46">
        <f ca="1">_xlfn.VAR.P(L$4:L3318)</f>
        <v>34.969229950246721</v>
      </c>
      <c r="P3318" s="33">
        <f ca="1">COUNTIF(K$4:K3318, "WIN")/I3318</f>
        <v>2.7752639517345398E-2</v>
      </c>
    </row>
    <row r="3319" spans="9:16" x14ac:dyDescent="0.25">
      <c r="I3319" s="5">
        <v>3316</v>
      </c>
      <c r="J3319" s="8">
        <f t="shared" ca="1" si="206"/>
        <v>21</v>
      </c>
      <c r="K3319" s="7" t="str">
        <f t="shared" ca="1" si="204"/>
        <v>LOSE</v>
      </c>
      <c r="L3319" s="8">
        <f t="shared" ca="1" si="205"/>
        <v>-1</v>
      </c>
      <c r="M3319" s="8">
        <f t="shared" ca="1" si="207"/>
        <v>-4</v>
      </c>
      <c r="N3319" s="32">
        <f ca="1">SUM(L$4:L3319)/I3319</f>
        <v>-1.2062726176115801E-3</v>
      </c>
      <c r="O3319" s="46">
        <f ca="1">_xlfn.VAR.P(L$4:L3319)</f>
        <v>34.95898527590758</v>
      </c>
      <c r="P3319" s="33">
        <f ca="1">COUNTIF(K$4:K3319, "WIN")/I3319</f>
        <v>2.7744270205066344E-2</v>
      </c>
    </row>
    <row r="3320" spans="9:16" x14ac:dyDescent="0.25">
      <c r="I3320" s="5">
        <v>3317</v>
      </c>
      <c r="J3320" s="8">
        <f t="shared" ca="1" si="206"/>
        <v>8</v>
      </c>
      <c r="K3320" s="7" t="str">
        <f t="shared" ca="1" si="204"/>
        <v>LOSE</v>
      </c>
      <c r="L3320" s="8">
        <f t="shared" ca="1" si="205"/>
        <v>-1</v>
      </c>
      <c r="M3320" s="8">
        <f t="shared" ca="1" si="207"/>
        <v>-5</v>
      </c>
      <c r="N3320" s="32">
        <f ca="1">SUM(L$4:L3320)/I3320</f>
        <v>-1.5073861923424782E-3</v>
      </c>
      <c r="O3320" s="46">
        <f ca="1">_xlfn.VAR.P(L$4:L3320)</f>
        <v>34.948746597247222</v>
      </c>
      <c r="P3320" s="33">
        <f ca="1">COUNTIF(K$4:K3320, "WIN")/I3320</f>
        <v>2.7735905939101597E-2</v>
      </c>
    </row>
    <row r="3321" spans="9:16" x14ac:dyDescent="0.25">
      <c r="I3321" s="5">
        <v>3318</v>
      </c>
      <c r="J3321" s="8">
        <f t="shared" ca="1" si="206"/>
        <v>24</v>
      </c>
      <c r="K3321" s="7" t="str">
        <f t="shared" ca="1" si="204"/>
        <v>LOSE</v>
      </c>
      <c r="L3321" s="8">
        <f t="shared" ca="1" si="205"/>
        <v>-1</v>
      </c>
      <c r="M3321" s="8">
        <f t="shared" ca="1" si="207"/>
        <v>-6</v>
      </c>
      <c r="N3321" s="32">
        <f ca="1">SUM(L$4:L3321)/I3321</f>
        <v>-1.8083182640144665E-3</v>
      </c>
      <c r="O3321" s="46">
        <f ca="1">_xlfn.VAR.P(L$4:L3321)</f>
        <v>34.938513909008563</v>
      </c>
      <c r="P3321" s="33">
        <f ca="1">COUNTIF(K$4:K3321, "WIN")/I3321</f>
        <v>2.7727546714888487E-2</v>
      </c>
    </row>
    <row r="3322" spans="9:16" x14ac:dyDescent="0.25">
      <c r="I3322" s="5">
        <v>3319</v>
      </c>
      <c r="J3322" s="8">
        <f t="shared" ca="1" si="206"/>
        <v>12</v>
      </c>
      <c r="K3322" s="7" t="str">
        <f t="shared" ca="1" si="204"/>
        <v>LOSE</v>
      </c>
      <c r="L3322" s="8">
        <f t="shared" ca="1" si="205"/>
        <v>-1</v>
      </c>
      <c r="M3322" s="8">
        <f t="shared" ca="1" si="207"/>
        <v>-7</v>
      </c>
      <c r="N3322" s="32">
        <f ca="1">SUM(L$4:L3322)/I3322</f>
        <v>-2.1090689966857487E-3</v>
      </c>
      <c r="O3322" s="46">
        <f ca="1">_xlfn.VAR.P(L$4:L3322)</f>
        <v>34.928287205940649</v>
      </c>
      <c r="P3322" s="33">
        <f ca="1">COUNTIF(K$4:K3322, "WIN")/I3322</f>
        <v>2.7719192527869842E-2</v>
      </c>
    </row>
    <row r="3323" spans="9:16" x14ac:dyDescent="0.25">
      <c r="I3323" s="5">
        <v>3320</v>
      </c>
      <c r="J3323" s="8">
        <f t="shared" ca="1" si="206"/>
        <v>13</v>
      </c>
      <c r="K3323" s="7" t="str">
        <f t="shared" ca="1" si="204"/>
        <v>LOSE</v>
      </c>
      <c r="L3323" s="8">
        <f t="shared" ca="1" si="205"/>
        <v>-1</v>
      </c>
      <c r="M3323" s="8">
        <f t="shared" ca="1" si="207"/>
        <v>-8</v>
      </c>
      <c r="N3323" s="32">
        <f ca="1">SUM(L$4:L3323)/I3323</f>
        <v>-2.4096385542168677E-3</v>
      </c>
      <c r="O3323" s="46">
        <f ca="1">_xlfn.VAR.P(L$4:L3323)</f>
        <v>34.918066482798665</v>
      </c>
      <c r="P3323" s="33">
        <f ca="1">COUNTIF(K$4:K3323, "WIN")/I3323</f>
        <v>2.7710843373493974E-2</v>
      </c>
    </row>
    <row r="3324" spans="9:16" x14ac:dyDescent="0.25">
      <c r="I3324" s="5">
        <v>3321</v>
      </c>
      <c r="J3324" s="8">
        <f t="shared" ca="1" si="206"/>
        <v>32</v>
      </c>
      <c r="K3324" s="7" t="str">
        <f t="shared" ca="1" si="204"/>
        <v>LOSE</v>
      </c>
      <c r="L3324" s="8">
        <f t="shared" ca="1" si="205"/>
        <v>-1</v>
      </c>
      <c r="M3324" s="8">
        <f t="shared" ca="1" si="207"/>
        <v>-9</v>
      </c>
      <c r="N3324" s="32">
        <f ca="1">SUM(L$4:L3324)/I3324</f>
        <v>-2.7100271002710027E-3</v>
      </c>
      <c r="O3324" s="46">
        <f ca="1">_xlfn.VAR.P(L$4:L3324)</f>
        <v>34.9078517343439</v>
      </c>
      <c r="P3324" s="33">
        <f ca="1">COUNTIF(K$4:K3324, "WIN")/I3324</f>
        <v>2.7702499247214695E-2</v>
      </c>
    </row>
    <row r="3325" spans="9:16" x14ac:dyDescent="0.25">
      <c r="I3325" s="5">
        <v>3322</v>
      </c>
      <c r="J3325" s="8">
        <f t="shared" ca="1" si="206"/>
        <v>34</v>
      </c>
      <c r="K3325" s="7" t="str">
        <f t="shared" ca="1" si="204"/>
        <v>LOSE</v>
      </c>
      <c r="L3325" s="8">
        <f t="shared" ca="1" si="205"/>
        <v>-1</v>
      </c>
      <c r="M3325" s="8">
        <f t="shared" ca="1" si="207"/>
        <v>-10</v>
      </c>
      <c r="N3325" s="32">
        <f ca="1">SUM(L$4:L3325)/I3325</f>
        <v>-3.0102347983142685E-3</v>
      </c>
      <c r="O3325" s="46">
        <f ca="1">_xlfn.VAR.P(L$4:L3325)</f>
        <v>34.897642955343777</v>
      </c>
      <c r="P3325" s="33">
        <f ca="1">COUNTIF(K$4:K3325, "WIN")/I3325</f>
        <v>2.7694160144491272E-2</v>
      </c>
    </row>
    <row r="3326" spans="9:16" x14ac:dyDescent="0.25">
      <c r="I3326" s="5">
        <v>3323</v>
      </c>
      <c r="J3326" s="8">
        <f t="shared" ca="1" si="206"/>
        <v>25</v>
      </c>
      <c r="K3326" s="7" t="str">
        <f t="shared" ca="1" si="204"/>
        <v>LOSE</v>
      </c>
      <c r="L3326" s="8">
        <f t="shared" ca="1" si="205"/>
        <v>-1</v>
      </c>
      <c r="M3326" s="8">
        <f t="shared" ca="1" si="207"/>
        <v>-11</v>
      </c>
      <c r="N3326" s="32">
        <f ca="1">SUM(L$4:L3326)/I3326</f>
        <v>-3.3102618116160097E-3</v>
      </c>
      <c r="O3326" s="46">
        <f ca="1">_xlfn.VAR.P(L$4:L3326)</f>
        <v>34.887440140571798</v>
      </c>
      <c r="P3326" s="33">
        <f ca="1">COUNTIF(K$4:K3326, "WIN")/I3326</f>
        <v>2.7685826060788444E-2</v>
      </c>
    </row>
    <row r="3327" spans="9:16" x14ac:dyDescent="0.25">
      <c r="I3327" s="5">
        <v>3324</v>
      </c>
      <c r="J3327" s="8">
        <f t="shared" ca="1" si="206"/>
        <v>2</v>
      </c>
      <c r="K3327" s="7" t="str">
        <f t="shared" ca="1" si="204"/>
        <v>LOSE</v>
      </c>
      <c r="L3327" s="8">
        <f t="shared" ca="1" si="205"/>
        <v>-1</v>
      </c>
      <c r="M3327" s="8">
        <f t="shared" ca="1" si="207"/>
        <v>-12</v>
      </c>
      <c r="N3327" s="32">
        <f ca="1">SUM(L$4:L3327)/I3327</f>
        <v>-3.6101083032490976E-3</v>
      </c>
      <c r="O3327" s="46">
        <f ca="1">_xlfn.VAR.P(L$4:L3327)</f>
        <v>34.87724328480757</v>
      </c>
      <c r="P3327" s="33">
        <f ca="1">COUNTIF(K$4:K3327, "WIN")/I3327</f>
        <v>2.7677496991576414E-2</v>
      </c>
    </row>
    <row r="3328" spans="9:16" x14ac:dyDescent="0.25">
      <c r="I3328" s="5">
        <v>3325</v>
      </c>
      <c r="J3328" s="8">
        <f t="shared" ca="1" si="206"/>
        <v>30</v>
      </c>
      <c r="K3328" s="7" t="str">
        <f t="shared" ca="1" si="204"/>
        <v>LOSE</v>
      </c>
      <c r="L3328" s="8">
        <f t="shared" ca="1" si="205"/>
        <v>-1</v>
      </c>
      <c r="M3328" s="8">
        <f t="shared" ca="1" si="207"/>
        <v>-13</v>
      </c>
      <c r="N3328" s="32">
        <f ca="1">SUM(L$4:L3328)/I3328</f>
        <v>-3.909774436090226E-3</v>
      </c>
      <c r="O3328" s="46">
        <f ca="1">_xlfn.VAR.P(L$4:L3328)</f>
        <v>34.867052382836789</v>
      </c>
      <c r="P3328" s="33">
        <f ca="1">COUNTIF(K$4:K3328, "WIN")/I3328</f>
        <v>2.7669172932330826E-2</v>
      </c>
    </row>
    <row r="3329" spans="9:16" x14ac:dyDescent="0.25">
      <c r="I3329" s="5">
        <v>3326</v>
      </c>
      <c r="J3329" s="8">
        <f t="shared" ca="1" si="206"/>
        <v>18</v>
      </c>
      <c r="K3329" s="7" t="str">
        <f t="shared" ca="1" si="204"/>
        <v>LOSE</v>
      </c>
      <c r="L3329" s="8">
        <f t="shared" ca="1" si="205"/>
        <v>-1</v>
      </c>
      <c r="M3329" s="8">
        <f t="shared" ca="1" si="207"/>
        <v>-14</v>
      </c>
      <c r="N3329" s="32">
        <f ca="1">SUM(L$4:L3329)/I3329</f>
        <v>-4.2092603728202047E-3</v>
      </c>
      <c r="O3329" s="46">
        <f ca="1">_xlfn.VAR.P(L$4:L3329)</f>
        <v>34.856867429451228</v>
      </c>
      <c r="P3329" s="33">
        <f ca="1">COUNTIF(K$4:K3329, "WIN")/I3329</f>
        <v>2.7660853878532773E-2</v>
      </c>
    </row>
    <row r="3330" spans="9:16" x14ac:dyDescent="0.25">
      <c r="I3330" s="5">
        <v>3327</v>
      </c>
      <c r="J3330" s="8">
        <f t="shared" ca="1" si="206"/>
        <v>16</v>
      </c>
      <c r="K3330" s="7" t="str">
        <f t="shared" ca="1" si="204"/>
        <v>LOSE</v>
      </c>
      <c r="L3330" s="8">
        <f t="shared" ca="1" si="205"/>
        <v>-1</v>
      </c>
      <c r="M3330" s="8">
        <f t="shared" ca="1" si="207"/>
        <v>-15</v>
      </c>
      <c r="N3330" s="32">
        <f ca="1">SUM(L$4:L3330)/I3330</f>
        <v>-4.508566275924256E-3</v>
      </c>
      <c r="O3330" s="46">
        <f ca="1">_xlfn.VAR.P(L$4:L3330)</f>
        <v>34.846688419448711</v>
      </c>
      <c r="P3330" s="33">
        <f ca="1">COUNTIF(K$4:K3330, "WIN")/I3330</f>
        <v>2.765253982566877E-2</v>
      </c>
    </row>
    <row r="3331" spans="9:16" x14ac:dyDescent="0.25">
      <c r="I3331" s="5">
        <v>3328</v>
      </c>
      <c r="J3331" s="8">
        <f t="shared" ca="1" si="206"/>
        <v>18</v>
      </c>
      <c r="K3331" s="7" t="str">
        <f t="shared" ca="1" si="204"/>
        <v>LOSE</v>
      </c>
      <c r="L3331" s="8">
        <f t="shared" ca="1" si="205"/>
        <v>-1</v>
      </c>
      <c r="M3331" s="8">
        <f t="shared" ca="1" si="207"/>
        <v>-16</v>
      </c>
      <c r="N3331" s="32">
        <f ca="1">SUM(L$4:L3331)/I3331</f>
        <v>-4.807692307692308E-3</v>
      </c>
      <c r="O3331" s="46">
        <f ca="1">_xlfn.VAR.P(L$4:L3331)</f>
        <v>34.836515347633139</v>
      </c>
      <c r="P3331" s="33">
        <f ca="1">COUNTIF(K$4:K3331, "WIN")/I3331</f>
        <v>2.7644230769230768E-2</v>
      </c>
    </row>
    <row r="3332" spans="9:16" x14ac:dyDescent="0.25">
      <c r="I3332" s="5">
        <v>3329</v>
      </c>
      <c r="J3332" s="8">
        <f t="shared" ca="1" si="206"/>
        <v>7</v>
      </c>
      <c r="K3332" s="7" t="str">
        <f t="shared" ref="K3332:K3395" ca="1" si="208">IF($D$7 = $J3332, "WIN", "LOSE")</f>
        <v>WIN</v>
      </c>
      <c r="L3332" s="8">
        <f t="shared" ref="L3332:L3395" ca="1" si="209">IF($K3332 = "WIN", 35, -1)</f>
        <v>35</v>
      </c>
      <c r="M3332" s="8">
        <f t="shared" ca="1" si="207"/>
        <v>19</v>
      </c>
      <c r="N3332" s="32">
        <f ca="1">SUM(L$4:L3332)/I3332</f>
        <v>5.7074196455392011E-3</v>
      </c>
      <c r="O3332" s="46">
        <f ca="1">_xlfn.VAR.P(L$4:L3332)</f>
        <v>35.194019693309322</v>
      </c>
      <c r="P3332" s="33">
        <f ca="1">COUNTIF(K$4:K3332, "WIN")/I3332</f>
        <v>2.7936317212376088E-2</v>
      </c>
    </row>
    <row r="3333" spans="9:16" x14ac:dyDescent="0.25">
      <c r="I3333" s="5">
        <v>3330</v>
      </c>
      <c r="J3333" s="8">
        <f t="shared" ca="1" si="206"/>
        <v>11</v>
      </c>
      <c r="K3333" s="7" t="str">
        <f t="shared" ca="1" si="208"/>
        <v>LOSE</v>
      </c>
      <c r="L3333" s="8">
        <f t="shared" ca="1" si="209"/>
        <v>-1</v>
      </c>
      <c r="M3333" s="8">
        <f t="shared" ca="1" si="207"/>
        <v>18</v>
      </c>
      <c r="N3333" s="32">
        <f ca="1">SUM(L$4:L3333)/I3333</f>
        <v>5.4054054054054057E-3</v>
      </c>
      <c r="O3333" s="46">
        <f ca="1">_xlfn.VAR.P(L$4:L3333)</f>
        <v>35.183754565376184</v>
      </c>
      <c r="P3333" s="33">
        <f ca="1">COUNTIF(K$4:K3333, "WIN")/I3333</f>
        <v>2.7927927927927927E-2</v>
      </c>
    </row>
    <row r="3334" spans="9:16" x14ac:dyDescent="0.25">
      <c r="I3334" s="5">
        <v>3331</v>
      </c>
      <c r="J3334" s="8">
        <f t="shared" ref="J3334:J3397" ca="1" si="210">RANDBETWEEN(0,36)</f>
        <v>14</v>
      </c>
      <c r="K3334" s="7" t="str">
        <f t="shared" ca="1" si="208"/>
        <v>LOSE</v>
      </c>
      <c r="L3334" s="8">
        <f t="shared" ca="1" si="209"/>
        <v>-1</v>
      </c>
      <c r="M3334" s="8">
        <f t="shared" ref="M3334:M3397" ca="1" si="211">M3333+L3334</f>
        <v>17</v>
      </c>
      <c r="N3334" s="32">
        <f ca="1">SUM(L$4:L3334)/I3334</f>
        <v>5.103572500750525E-3</v>
      </c>
      <c r="O3334" s="46">
        <f ca="1">_xlfn.VAR.P(L$4:L3334)</f>
        <v>35.173495418573246</v>
      </c>
      <c r="P3334" s="33">
        <f ca="1">COUNTIF(K$4:K3334, "WIN")/I3334</f>
        <v>2.7919543680576402E-2</v>
      </c>
    </row>
    <row r="3335" spans="9:16" x14ac:dyDescent="0.25">
      <c r="I3335" s="5">
        <v>3332</v>
      </c>
      <c r="J3335" s="8">
        <f t="shared" ca="1" si="210"/>
        <v>34</v>
      </c>
      <c r="K3335" s="7" t="str">
        <f t="shared" ca="1" si="208"/>
        <v>LOSE</v>
      </c>
      <c r="L3335" s="8">
        <f t="shared" ca="1" si="209"/>
        <v>-1</v>
      </c>
      <c r="M3335" s="8">
        <f t="shared" ca="1" si="211"/>
        <v>16</v>
      </c>
      <c r="N3335" s="32">
        <f ca="1">SUM(L$4:L3335)/I3335</f>
        <v>4.8019207683073226E-3</v>
      </c>
      <c r="O3335" s="46">
        <f ca="1">_xlfn.VAR.P(L$4:L3335)</f>
        <v>35.163242247679385</v>
      </c>
      <c r="P3335" s="33">
        <f ca="1">COUNTIF(K$4:K3335, "WIN")/I3335</f>
        <v>2.7911164465786314E-2</v>
      </c>
    </row>
    <row r="3336" spans="9:16" x14ac:dyDescent="0.25">
      <c r="I3336" s="5">
        <v>3333</v>
      </c>
      <c r="J3336" s="8">
        <f t="shared" ca="1" si="210"/>
        <v>31</v>
      </c>
      <c r="K3336" s="7" t="str">
        <f t="shared" ca="1" si="208"/>
        <v>LOSE</v>
      </c>
      <c r="L3336" s="8">
        <f t="shared" ca="1" si="209"/>
        <v>-1</v>
      </c>
      <c r="M3336" s="8">
        <f t="shared" ca="1" si="211"/>
        <v>15</v>
      </c>
      <c r="N3336" s="32">
        <f ca="1">SUM(L$4:L3336)/I3336</f>
        <v>4.5004500450045006E-3</v>
      </c>
      <c r="O3336" s="46">
        <f ca="1">_xlfn.VAR.P(L$4:L3336)</f>
        <v>35.152995047479543</v>
      </c>
      <c r="P3336" s="33">
        <f ca="1">COUNTIF(K$4:K3336, "WIN")/I3336</f>
        <v>2.7902790279027902E-2</v>
      </c>
    </row>
    <row r="3337" spans="9:16" x14ac:dyDescent="0.25">
      <c r="I3337" s="5">
        <v>3334</v>
      </c>
      <c r="J3337" s="8">
        <f t="shared" ca="1" si="210"/>
        <v>17</v>
      </c>
      <c r="K3337" s="7" t="str">
        <f t="shared" ca="1" si="208"/>
        <v>LOSE</v>
      </c>
      <c r="L3337" s="8">
        <f t="shared" ca="1" si="209"/>
        <v>-1</v>
      </c>
      <c r="M3337" s="8">
        <f t="shared" ca="1" si="211"/>
        <v>14</v>
      </c>
      <c r="N3337" s="32">
        <f ca="1">SUM(L$4:L3337)/I3337</f>
        <v>4.1991601679664068E-3</v>
      </c>
      <c r="O3337" s="46">
        <f ca="1">_xlfn.VAR.P(L$4:L3337)</f>
        <v>35.142753812764738</v>
      </c>
      <c r="P3337" s="33">
        <f ca="1">COUNTIF(K$4:K3337, "WIN")/I3337</f>
        <v>2.7894421115776846E-2</v>
      </c>
    </row>
    <row r="3338" spans="9:16" x14ac:dyDescent="0.25">
      <c r="I3338" s="5">
        <v>3335</v>
      </c>
      <c r="J3338" s="8">
        <f t="shared" ca="1" si="210"/>
        <v>6</v>
      </c>
      <c r="K3338" s="7" t="str">
        <f t="shared" ca="1" si="208"/>
        <v>LOSE</v>
      </c>
      <c r="L3338" s="8">
        <f t="shared" ca="1" si="209"/>
        <v>-1</v>
      </c>
      <c r="M3338" s="8">
        <f t="shared" ca="1" si="211"/>
        <v>13</v>
      </c>
      <c r="N3338" s="32">
        <f ca="1">SUM(L$4:L3338)/I3338</f>
        <v>3.8980509745127436E-3</v>
      </c>
      <c r="O3338" s="46">
        <f ca="1">_xlfn.VAR.P(L$4:L3338)</f>
        <v>35.132518538332036</v>
      </c>
      <c r="P3338" s="33">
        <f ca="1">COUNTIF(K$4:K3338, "WIN")/I3338</f>
        <v>2.7886056971514243E-2</v>
      </c>
    </row>
    <row r="3339" spans="9:16" x14ac:dyDescent="0.25">
      <c r="I3339" s="5">
        <v>3336</v>
      </c>
      <c r="J3339" s="8">
        <f t="shared" ca="1" si="210"/>
        <v>16</v>
      </c>
      <c r="K3339" s="7" t="str">
        <f t="shared" ca="1" si="208"/>
        <v>LOSE</v>
      </c>
      <c r="L3339" s="8">
        <f t="shared" ca="1" si="209"/>
        <v>-1</v>
      </c>
      <c r="M3339" s="8">
        <f t="shared" ca="1" si="211"/>
        <v>12</v>
      </c>
      <c r="N3339" s="32">
        <f ca="1">SUM(L$4:L3339)/I3339</f>
        <v>3.5971223021582736E-3</v>
      </c>
      <c r="O3339" s="46">
        <f ca="1">_xlfn.VAR.P(L$4:L3339)</f>
        <v>35.122289218984527</v>
      </c>
      <c r="P3339" s="33">
        <f ca="1">COUNTIF(K$4:K3339, "WIN")/I3339</f>
        <v>2.7877697841726619E-2</v>
      </c>
    </row>
    <row r="3340" spans="9:16" x14ac:dyDescent="0.25">
      <c r="I3340" s="5">
        <v>3337</v>
      </c>
      <c r="J3340" s="8">
        <f t="shared" ca="1" si="210"/>
        <v>20</v>
      </c>
      <c r="K3340" s="7" t="str">
        <f t="shared" ca="1" si="208"/>
        <v>LOSE</v>
      </c>
      <c r="L3340" s="8">
        <f t="shared" ca="1" si="209"/>
        <v>-1</v>
      </c>
      <c r="M3340" s="8">
        <f t="shared" ca="1" si="211"/>
        <v>11</v>
      </c>
      <c r="N3340" s="32">
        <f ca="1">SUM(L$4:L3340)/I3340</f>
        <v>3.2963739886125261E-3</v>
      </c>
      <c r="O3340" s="46">
        <f ca="1">_xlfn.VAR.P(L$4:L3340)</f>
        <v>35.112065849531355</v>
      </c>
      <c r="P3340" s="33">
        <f ca="1">COUNTIF(K$4:K3340, "WIN")/I3340</f>
        <v>2.7869343721905904E-2</v>
      </c>
    </row>
    <row r="3341" spans="9:16" x14ac:dyDescent="0.25">
      <c r="I3341" s="5">
        <v>3338</v>
      </c>
      <c r="J3341" s="8">
        <f t="shared" ca="1" si="210"/>
        <v>21</v>
      </c>
      <c r="K3341" s="7" t="str">
        <f t="shared" ca="1" si="208"/>
        <v>LOSE</v>
      </c>
      <c r="L3341" s="8">
        <f t="shared" ca="1" si="209"/>
        <v>-1</v>
      </c>
      <c r="M3341" s="8">
        <f t="shared" ca="1" si="211"/>
        <v>10</v>
      </c>
      <c r="N3341" s="32">
        <f ca="1">SUM(L$4:L3341)/I3341</f>
        <v>2.9958058717795086E-3</v>
      </c>
      <c r="O3341" s="46">
        <f ca="1">_xlfn.VAR.P(L$4:L3341)</f>
        <v>35.101848424787683</v>
      </c>
      <c r="P3341" s="33">
        <f ca="1">COUNTIF(K$4:K3341, "WIN")/I3341</f>
        <v>2.7860994607549431E-2</v>
      </c>
    </row>
    <row r="3342" spans="9:16" x14ac:dyDescent="0.25">
      <c r="I3342" s="5">
        <v>3339</v>
      </c>
      <c r="J3342" s="8">
        <f t="shared" ca="1" si="210"/>
        <v>32</v>
      </c>
      <c r="K3342" s="7" t="str">
        <f t="shared" ca="1" si="208"/>
        <v>LOSE</v>
      </c>
      <c r="L3342" s="8">
        <f t="shared" ca="1" si="209"/>
        <v>-1</v>
      </c>
      <c r="M3342" s="8">
        <f t="shared" ca="1" si="211"/>
        <v>9</v>
      </c>
      <c r="N3342" s="32">
        <f ca="1">SUM(L$4:L3342)/I3342</f>
        <v>2.6954177897574125E-3</v>
      </c>
      <c r="O3342" s="46">
        <f ca="1">_xlfn.VAR.P(L$4:L3342)</f>
        <v>35.091636939574691</v>
      </c>
      <c r="P3342" s="33">
        <f ca="1">COUNTIF(K$4:K3342, "WIN")/I3342</f>
        <v>2.7852650494159928E-2</v>
      </c>
    </row>
    <row r="3343" spans="9:16" x14ac:dyDescent="0.25">
      <c r="I3343" s="5">
        <v>3340</v>
      </c>
      <c r="J3343" s="8">
        <f t="shared" ca="1" si="210"/>
        <v>0</v>
      </c>
      <c r="K3343" s="7" t="str">
        <f t="shared" ca="1" si="208"/>
        <v>LOSE</v>
      </c>
      <c r="L3343" s="8">
        <f t="shared" ca="1" si="209"/>
        <v>-1</v>
      </c>
      <c r="M3343" s="8">
        <f t="shared" ca="1" si="211"/>
        <v>8</v>
      </c>
      <c r="N3343" s="32">
        <f ca="1">SUM(L$4:L3343)/I3343</f>
        <v>2.3952095808383233E-3</v>
      </c>
      <c r="O3343" s="46">
        <f ca="1">_xlfn.VAR.P(L$4:L3343)</f>
        <v>35.081431388719565</v>
      </c>
      <c r="P3343" s="33">
        <f ca="1">COUNTIF(K$4:K3343, "WIN")/I3343</f>
        <v>2.7844311377245509E-2</v>
      </c>
    </row>
    <row r="3344" spans="9:16" x14ac:dyDescent="0.25">
      <c r="I3344" s="5">
        <v>3341</v>
      </c>
      <c r="J3344" s="8">
        <f t="shared" ca="1" si="210"/>
        <v>25</v>
      </c>
      <c r="K3344" s="7" t="str">
        <f t="shared" ca="1" si="208"/>
        <v>LOSE</v>
      </c>
      <c r="L3344" s="8">
        <f t="shared" ca="1" si="209"/>
        <v>-1</v>
      </c>
      <c r="M3344" s="8">
        <f t="shared" ca="1" si="211"/>
        <v>7</v>
      </c>
      <c r="N3344" s="32">
        <f ca="1">SUM(L$4:L3344)/I3344</f>
        <v>2.0951810835079317E-3</v>
      </c>
      <c r="O3344" s="46">
        <f ca="1">_xlfn.VAR.P(L$4:L3344)</f>
        <v>35.071231767055494</v>
      </c>
      <c r="P3344" s="33">
        <f ca="1">COUNTIF(K$4:K3344, "WIN")/I3344</f>
        <v>2.7835977252319666E-2</v>
      </c>
    </row>
    <row r="3345" spans="9:16" x14ac:dyDescent="0.25">
      <c r="I3345" s="5">
        <v>3342</v>
      </c>
      <c r="J3345" s="8">
        <f t="shared" ca="1" si="210"/>
        <v>20</v>
      </c>
      <c r="K3345" s="7" t="str">
        <f t="shared" ca="1" si="208"/>
        <v>LOSE</v>
      </c>
      <c r="L3345" s="8">
        <f t="shared" ca="1" si="209"/>
        <v>-1</v>
      </c>
      <c r="M3345" s="8">
        <f t="shared" ca="1" si="211"/>
        <v>6</v>
      </c>
      <c r="N3345" s="32">
        <f ca="1">SUM(L$4:L3345)/I3345</f>
        <v>1.7953321364452424E-3</v>
      </c>
      <c r="O3345" s="46">
        <f ca="1">_xlfn.VAR.P(L$4:L3345)</f>
        <v>35.061038069421656</v>
      </c>
      <c r="P3345" s="33">
        <f ca="1">COUNTIF(K$4:K3345, "WIN")/I3345</f>
        <v>2.7827648114901255E-2</v>
      </c>
    </row>
    <row r="3346" spans="9:16" x14ac:dyDescent="0.25">
      <c r="I3346" s="5">
        <v>3343</v>
      </c>
      <c r="J3346" s="8">
        <f t="shared" ca="1" si="210"/>
        <v>14</v>
      </c>
      <c r="K3346" s="7" t="str">
        <f t="shared" ca="1" si="208"/>
        <v>LOSE</v>
      </c>
      <c r="L3346" s="8">
        <f t="shared" ca="1" si="209"/>
        <v>-1</v>
      </c>
      <c r="M3346" s="8">
        <f t="shared" ca="1" si="211"/>
        <v>5</v>
      </c>
      <c r="N3346" s="32">
        <f ca="1">SUM(L$4:L3346)/I3346</f>
        <v>1.4956625785222854E-3</v>
      </c>
      <c r="O3346" s="46">
        <f ca="1">_xlfn.VAR.P(L$4:L3346)</f>
        <v>35.050850290663206</v>
      </c>
      <c r="P3346" s="33">
        <f ca="1">COUNTIF(K$4:K3346, "WIN")/I3346</f>
        <v>2.7819323960514508E-2</v>
      </c>
    </row>
    <row r="3347" spans="9:16" x14ac:dyDescent="0.25">
      <c r="I3347" s="5">
        <v>3344</v>
      </c>
      <c r="J3347" s="8">
        <f t="shared" ca="1" si="210"/>
        <v>21</v>
      </c>
      <c r="K3347" s="7" t="str">
        <f t="shared" ca="1" si="208"/>
        <v>LOSE</v>
      </c>
      <c r="L3347" s="8">
        <f t="shared" ca="1" si="209"/>
        <v>-1</v>
      </c>
      <c r="M3347" s="8">
        <f t="shared" ca="1" si="211"/>
        <v>4</v>
      </c>
      <c r="N3347" s="32">
        <f ca="1">SUM(L$4:L3347)/I3347</f>
        <v>1.1961722488038277E-3</v>
      </c>
      <c r="O3347" s="46">
        <f ca="1">_xlfn.VAR.P(L$4:L3347)</f>
        <v>35.040668425631281</v>
      </c>
      <c r="P3347" s="33">
        <f ca="1">COUNTIF(K$4:K3347, "WIN")/I3347</f>
        <v>2.7811004784688995E-2</v>
      </c>
    </row>
    <row r="3348" spans="9:16" x14ac:dyDescent="0.25">
      <c r="I3348" s="5">
        <v>3345</v>
      </c>
      <c r="J3348" s="8">
        <f t="shared" ca="1" si="210"/>
        <v>6</v>
      </c>
      <c r="K3348" s="7" t="str">
        <f t="shared" ca="1" si="208"/>
        <v>LOSE</v>
      </c>
      <c r="L3348" s="8">
        <f t="shared" ca="1" si="209"/>
        <v>-1</v>
      </c>
      <c r="M3348" s="8">
        <f t="shared" ca="1" si="211"/>
        <v>3</v>
      </c>
      <c r="N3348" s="32">
        <f ca="1">SUM(L$4:L3348)/I3348</f>
        <v>8.9686098654708521E-4</v>
      </c>
      <c r="O3348" s="46">
        <f ca="1">_xlfn.VAR.P(L$4:L3348)</f>
        <v>35.030492469182974</v>
      </c>
      <c r="P3348" s="33">
        <f ca="1">COUNTIF(K$4:K3348, "WIN")/I3348</f>
        <v>2.780269058295964E-2</v>
      </c>
    </row>
    <row r="3349" spans="9:16" x14ac:dyDescent="0.25">
      <c r="I3349" s="5">
        <v>3346</v>
      </c>
      <c r="J3349" s="8">
        <f t="shared" ca="1" si="210"/>
        <v>1</v>
      </c>
      <c r="K3349" s="7" t="str">
        <f t="shared" ca="1" si="208"/>
        <v>LOSE</v>
      </c>
      <c r="L3349" s="8">
        <f t="shared" ca="1" si="209"/>
        <v>-1</v>
      </c>
      <c r="M3349" s="8">
        <f t="shared" ca="1" si="211"/>
        <v>2</v>
      </c>
      <c r="N3349" s="32">
        <f ca="1">SUM(L$4:L3349)/I3349</f>
        <v>5.977286312014345E-4</v>
      </c>
      <c r="O3349" s="46">
        <f ca="1">_xlfn.VAR.P(L$4:L3349)</f>
        <v>35.02032241618133</v>
      </c>
      <c r="P3349" s="33">
        <f ca="1">COUNTIF(K$4:K3349, "WIN")/I3349</f>
        <v>2.7794381350866707E-2</v>
      </c>
    </row>
    <row r="3350" spans="9:16" x14ac:dyDescent="0.25">
      <c r="I3350" s="5">
        <v>3347</v>
      </c>
      <c r="J3350" s="8">
        <f t="shared" ca="1" si="210"/>
        <v>33</v>
      </c>
      <c r="K3350" s="7" t="str">
        <f t="shared" ca="1" si="208"/>
        <v>LOSE</v>
      </c>
      <c r="L3350" s="8">
        <f t="shared" ca="1" si="209"/>
        <v>-1</v>
      </c>
      <c r="M3350" s="8">
        <f t="shared" ca="1" si="211"/>
        <v>1</v>
      </c>
      <c r="N3350" s="32">
        <f ca="1">SUM(L$4:L3350)/I3350</f>
        <v>2.9877502240812666E-4</v>
      </c>
      <c r="O3350" s="46">
        <f ca="1">_xlfn.VAR.P(L$4:L3350)</f>
        <v>35.010158261495363</v>
      </c>
      <c r="P3350" s="33">
        <f ca="1">COUNTIF(K$4:K3350, "WIN")/I3350</f>
        <v>2.7786077083955783E-2</v>
      </c>
    </row>
    <row r="3351" spans="9:16" x14ac:dyDescent="0.25">
      <c r="I3351" s="5">
        <v>3348</v>
      </c>
      <c r="J3351" s="8">
        <f t="shared" ca="1" si="210"/>
        <v>9</v>
      </c>
      <c r="K3351" s="7" t="str">
        <f t="shared" ca="1" si="208"/>
        <v>LOSE</v>
      </c>
      <c r="L3351" s="8">
        <f t="shared" ca="1" si="209"/>
        <v>-1</v>
      </c>
      <c r="M3351" s="8">
        <f t="shared" ca="1" si="211"/>
        <v>0</v>
      </c>
      <c r="N3351" s="32">
        <f ca="1">SUM(L$4:L3351)/I3351</f>
        <v>0</v>
      </c>
      <c r="O3351" s="46">
        <f ca="1">_xlfn.VAR.P(L$4:L3351)</f>
        <v>35</v>
      </c>
      <c r="P3351" s="33">
        <f ca="1">COUNTIF(K$4:K3351, "WIN")/I3351</f>
        <v>2.7777777777777776E-2</v>
      </c>
    </row>
    <row r="3352" spans="9:16" x14ac:dyDescent="0.25">
      <c r="I3352" s="5">
        <v>3349</v>
      </c>
      <c r="J3352" s="8">
        <f t="shared" ca="1" si="210"/>
        <v>20</v>
      </c>
      <c r="K3352" s="7" t="str">
        <f t="shared" ca="1" si="208"/>
        <v>LOSE</v>
      </c>
      <c r="L3352" s="8">
        <f t="shared" ca="1" si="209"/>
        <v>-1</v>
      </c>
      <c r="M3352" s="8">
        <f t="shared" ca="1" si="211"/>
        <v>-1</v>
      </c>
      <c r="N3352" s="32">
        <f ca="1">SUM(L$4:L3352)/I3352</f>
        <v>-2.9859659599880563E-4</v>
      </c>
      <c r="O3352" s="46">
        <f ca="1">_xlfn.VAR.P(L$4:L3352)</f>
        <v>34.989847626576115</v>
      </c>
      <c r="P3352" s="33">
        <f ca="1">COUNTIF(K$4:K3352, "WIN")/I3352</f>
        <v>2.7769483427888923E-2</v>
      </c>
    </row>
    <row r="3353" spans="9:16" x14ac:dyDescent="0.25">
      <c r="I3353" s="5">
        <v>3350</v>
      </c>
      <c r="J3353" s="8">
        <f t="shared" ca="1" si="210"/>
        <v>33</v>
      </c>
      <c r="K3353" s="7" t="str">
        <f t="shared" ca="1" si="208"/>
        <v>LOSE</v>
      </c>
      <c r="L3353" s="8">
        <f t="shared" ca="1" si="209"/>
        <v>-1</v>
      </c>
      <c r="M3353" s="8">
        <f t="shared" ca="1" si="211"/>
        <v>-2</v>
      </c>
      <c r="N3353" s="32">
        <f ca="1">SUM(L$4:L3353)/I3353</f>
        <v>-5.9701492537313433E-4</v>
      </c>
      <c r="O3353" s="46">
        <f ca="1">_xlfn.VAR.P(L$4:L3353)</f>
        <v>34.979701136110492</v>
      </c>
      <c r="P3353" s="33">
        <f ca="1">COUNTIF(K$4:K3353, "WIN")/I3353</f>
        <v>2.7761194029850746E-2</v>
      </c>
    </row>
    <row r="3354" spans="9:16" x14ac:dyDescent="0.25">
      <c r="I3354" s="5">
        <v>3351</v>
      </c>
      <c r="J3354" s="8">
        <f t="shared" ca="1" si="210"/>
        <v>17</v>
      </c>
      <c r="K3354" s="7" t="str">
        <f t="shared" ca="1" si="208"/>
        <v>LOSE</v>
      </c>
      <c r="L3354" s="8">
        <f t="shared" ca="1" si="209"/>
        <v>-1</v>
      </c>
      <c r="M3354" s="8">
        <f t="shared" ca="1" si="211"/>
        <v>-3</v>
      </c>
      <c r="N3354" s="32">
        <f ca="1">SUM(L$4:L3354)/I3354</f>
        <v>-8.9525514771709937E-4</v>
      </c>
      <c r="O3354" s="46">
        <f ca="1">_xlfn.VAR.P(L$4:L3354)</f>
        <v>34.969560523495836</v>
      </c>
      <c r="P3354" s="33">
        <f ca="1">COUNTIF(K$4:K3354, "WIN")/I3354</f>
        <v>2.775290957923008E-2</v>
      </c>
    </row>
    <row r="3355" spans="9:16" x14ac:dyDescent="0.25">
      <c r="I3355" s="5">
        <v>3352</v>
      </c>
      <c r="J3355" s="8">
        <f t="shared" ca="1" si="210"/>
        <v>7</v>
      </c>
      <c r="K3355" s="7" t="str">
        <f t="shared" ca="1" si="208"/>
        <v>WIN</v>
      </c>
      <c r="L3355" s="8">
        <f t="shared" ca="1" si="209"/>
        <v>35</v>
      </c>
      <c r="M3355" s="8">
        <f t="shared" ca="1" si="211"/>
        <v>32</v>
      </c>
      <c r="N3355" s="32">
        <f ca="1">SUM(L$4:L3355)/I3355</f>
        <v>9.5465393794749408E-3</v>
      </c>
      <c r="O3355" s="46">
        <f ca="1">_xlfn.VAR.P(L$4:L3355)</f>
        <v>35.324491202488026</v>
      </c>
      <c r="P3355" s="33">
        <f ca="1">COUNTIF(K$4:K3355, "WIN")/I3355</f>
        <v>2.8042959427207637E-2</v>
      </c>
    </row>
    <row r="3356" spans="9:16" x14ac:dyDescent="0.25">
      <c r="I3356" s="5">
        <v>3353</v>
      </c>
      <c r="J3356" s="8">
        <f t="shared" ca="1" si="210"/>
        <v>29</v>
      </c>
      <c r="K3356" s="7" t="str">
        <f t="shared" ca="1" si="208"/>
        <v>LOSE</v>
      </c>
      <c r="L3356" s="8">
        <f t="shared" ca="1" si="209"/>
        <v>-1</v>
      </c>
      <c r="M3356" s="8">
        <f t="shared" ca="1" si="211"/>
        <v>31</v>
      </c>
      <c r="N3356" s="32">
        <f ca="1">SUM(L$4:L3356)/I3356</f>
        <v>9.2454518341783479E-3</v>
      </c>
      <c r="O3356" s="46">
        <f ca="1">_xlfn.VAR.P(L$4:L3356)</f>
        <v>35.314259883982444</v>
      </c>
      <c r="P3356" s="33">
        <f ca="1">COUNTIF(K$4:K3356, "WIN")/I3356</f>
        <v>2.8034595884282733E-2</v>
      </c>
    </row>
    <row r="3357" spans="9:16" x14ac:dyDescent="0.25">
      <c r="I3357" s="5">
        <v>3354</v>
      </c>
      <c r="J3357" s="8">
        <f t="shared" ca="1" si="210"/>
        <v>3</v>
      </c>
      <c r="K3357" s="7" t="str">
        <f t="shared" ca="1" si="208"/>
        <v>LOSE</v>
      </c>
      <c r="L3357" s="8">
        <f t="shared" ca="1" si="209"/>
        <v>-1</v>
      </c>
      <c r="M3357" s="8">
        <f t="shared" ca="1" si="211"/>
        <v>30</v>
      </c>
      <c r="N3357" s="32">
        <f ca="1">SUM(L$4:L3357)/I3357</f>
        <v>8.9445438282647581E-3</v>
      </c>
      <c r="O3357" s="46">
        <f ca="1">_xlfn.VAR.P(L$4:L3357)</f>
        <v>35.304034485296704</v>
      </c>
      <c r="P3357" s="33">
        <f ca="1">COUNTIF(K$4:K3357, "WIN")/I3357</f>
        <v>2.8026237328562909E-2</v>
      </c>
    </row>
    <row r="3358" spans="9:16" x14ac:dyDescent="0.25">
      <c r="I3358" s="5">
        <v>3355</v>
      </c>
      <c r="J3358" s="8">
        <f t="shared" ca="1" si="210"/>
        <v>16</v>
      </c>
      <c r="K3358" s="7" t="str">
        <f t="shared" ca="1" si="208"/>
        <v>LOSE</v>
      </c>
      <c r="L3358" s="8">
        <f t="shared" ca="1" si="209"/>
        <v>-1</v>
      </c>
      <c r="M3358" s="8">
        <f t="shared" ca="1" si="211"/>
        <v>29</v>
      </c>
      <c r="N3358" s="32">
        <f ca="1">SUM(L$4:L3358)/I3358</f>
        <v>8.6438152011922512E-3</v>
      </c>
      <c r="O3358" s="46">
        <f ca="1">_xlfn.VAR.P(L$4:L3358)</f>
        <v>35.293815001299301</v>
      </c>
      <c r="P3358" s="33">
        <f ca="1">COUNTIF(K$4:K3358, "WIN")/I3358</f>
        <v>2.8017883755588675E-2</v>
      </c>
    </row>
    <row r="3359" spans="9:16" x14ac:dyDescent="0.25">
      <c r="I3359" s="5">
        <v>3356</v>
      </c>
      <c r="J3359" s="8">
        <f t="shared" ca="1" si="210"/>
        <v>8</v>
      </c>
      <c r="K3359" s="7" t="str">
        <f t="shared" ca="1" si="208"/>
        <v>LOSE</v>
      </c>
      <c r="L3359" s="8">
        <f t="shared" ca="1" si="209"/>
        <v>-1</v>
      </c>
      <c r="M3359" s="8">
        <f t="shared" ca="1" si="211"/>
        <v>28</v>
      </c>
      <c r="N3359" s="32">
        <f ca="1">SUM(L$4:L3359)/I3359</f>
        <v>8.3432657926102508E-3</v>
      </c>
      <c r="O3359" s="46">
        <f ca="1">_xlfn.VAR.P(L$4:L3359)</f>
        <v>35.283601426864664</v>
      </c>
      <c r="P3359" s="33">
        <f ca="1">COUNTIF(K$4:K3359, "WIN")/I3359</f>
        <v>2.8009535160905839E-2</v>
      </c>
    </row>
    <row r="3360" spans="9:16" x14ac:dyDescent="0.25">
      <c r="I3360" s="5">
        <v>3357</v>
      </c>
      <c r="J3360" s="8">
        <f t="shared" ca="1" si="210"/>
        <v>31</v>
      </c>
      <c r="K3360" s="7" t="str">
        <f t="shared" ca="1" si="208"/>
        <v>LOSE</v>
      </c>
      <c r="L3360" s="8">
        <f t="shared" ca="1" si="209"/>
        <v>-1</v>
      </c>
      <c r="M3360" s="8">
        <f t="shared" ca="1" si="211"/>
        <v>27</v>
      </c>
      <c r="N3360" s="32">
        <f ca="1">SUM(L$4:L3360)/I3360</f>
        <v>8.0428954423592495E-3</v>
      </c>
      <c r="O3360" s="46">
        <f ca="1">_xlfn.VAR.P(L$4:L3360)</f>
        <v>35.273393756873119</v>
      </c>
      <c r="P3360" s="33">
        <f ca="1">COUNTIF(K$4:K3360, "WIN")/I3360</f>
        <v>2.8001191540065536E-2</v>
      </c>
    </row>
    <row r="3361" spans="9:16" x14ac:dyDescent="0.25">
      <c r="I3361" s="5">
        <v>3358</v>
      </c>
      <c r="J3361" s="8">
        <f t="shared" ca="1" si="210"/>
        <v>28</v>
      </c>
      <c r="K3361" s="7" t="str">
        <f t="shared" ca="1" si="208"/>
        <v>LOSE</v>
      </c>
      <c r="L3361" s="8">
        <f t="shared" ca="1" si="209"/>
        <v>-1</v>
      </c>
      <c r="M3361" s="8">
        <f t="shared" ca="1" si="211"/>
        <v>26</v>
      </c>
      <c r="N3361" s="32">
        <f ca="1">SUM(L$4:L3361)/I3361</f>
        <v>7.7427039904705182E-3</v>
      </c>
      <c r="O3361" s="46">
        <f ca="1">_xlfn.VAR.P(L$4:L3361)</f>
        <v>35.263191986210913</v>
      </c>
      <c r="P3361" s="33">
        <f ca="1">COUNTIF(K$4:K3361, "WIN")/I3361</f>
        <v>2.799285288862418E-2</v>
      </c>
    </row>
    <row r="3362" spans="9:16" x14ac:dyDescent="0.25">
      <c r="I3362" s="5">
        <v>3359</v>
      </c>
      <c r="J3362" s="8">
        <f t="shared" ca="1" si="210"/>
        <v>32</v>
      </c>
      <c r="K3362" s="7" t="str">
        <f t="shared" ca="1" si="208"/>
        <v>LOSE</v>
      </c>
      <c r="L3362" s="8">
        <f t="shared" ca="1" si="209"/>
        <v>-1</v>
      </c>
      <c r="M3362" s="8">
        <f t="shared" ca="1" si="211"/>
        <v>25</v>
      </c>
      <c r="N3362" s="32">
        <f ca="1">SUM(L$4:L3362)/I3362</f>
        <v>7.4426912771658228E-3</v>
      </c>
      <c r="O3362" s="46">
        <f ca="1">_xlfn.VAR.P(L$4:L3362)</f>
        <v>35.252996109770194</v>
      </c>
      <c r="P3362" s="33">
        <f ca="1">COUNTIF(K$4:K3362, "WIN")/I3362</f>
        <v>2.7984519202143496E-2</v>
      </c>
    </row>
    <row r="3363" spans="9:16" x14ac:dyDescent="0.25">
      <c r="I3363" s="5">
        <v>3360</v>
      </c>
      <c r="J3363" s="8">
        <f t="shared" ca="1" si="210"/>
        <v>18</v>
      </c>
      <c r="K3363" s="7" t="str">
        <f t="shared" ca="1" si="208"/>
        <v>LOSE</v>
      </c>
      <c r="L3363" s="8">
        <f t="shared" ca="1" si="209"/>
        <v>-1</v>
      </c>
      <c r="M3363" s="8">
        <f t="shared" ca="1" si="211"/>
        <v>24</v>
      </c>
      <c r="N3363" s="32">
        <f ca="1">SUM(L$4:L3363)/I3363</f>
        <v>7.1428571428571426E-3</v>
      </c>
      <c r="O3363" s="46">
        <f ca="1">_xlfn.VAR.P(L$4:L3363)</f>
        <v>35.242806122448982</v>
      </c>
      <c r="P3363" s="33">
        <f ca="1">COUNTIF(K$4:K3363, "WIN")/I3363</f>
        <v>2.7976190476190477E-2</v>
      </c>
    </row>
    <row r="3364" spans="9:16" x14ac:dyDescent="0.25">
      <c r="I3364" s="5">
        <v>3361</v>
      </c>
      <c r="J3364" s="8">
        <f t="shared" ca="1" si="210"/>
        <v>25</v>
      </c>
      <c r="K3364" s="7" t="str">
        <f t="shared" ca="1" si="208"/>
        <v>LOSE</v>
      </c>
      <c r="L3364" s="8">
        <f t="shared" ca="1" si="209"/>
        <v>-1</v>
      </c>
      <c r="M3364" s="8">
        <f t="shared" ca="1" si="211"/>
        <v>23</v>
      </c>
      <c r="N3364" s="32">
        <f ca="1">SUM(L$4:L3364)/I3364</f>
        <v>6.8432014281463848E-3</v>
      </c>
      <c r="O3364" s="46">
        <f ca="1">_xlfn.VAR.P(L$4:L3364)</f>
        <v>35.232622019151194</v>
      </c>
      <c r="P3364" s="33">
        <f ca="1">COUNTIF(K$4:K3364, "WIN")/I3364</f>
        <v>2.7967866706337399E-2</v>
      </c>
    </row>
    <row r="3365" spans="9:16" x14ac:dyDescent="0.25">
      <c r="I3365" s="5">
        <v>3362</v>
      </c>
      <c r="J3365" s="8">
        <f t="shared" ca="1" si="210"/>
        <v>22</v>
      </c>
      <c r="K3365" s="7" t="str">
        <f t="shared" ca="1" si="208"/>
        <v>LOSE</v>
      </c>
      <c r="L3365" s="8">
        <f t="shared" ca="1" si="209"/>
        <v>-1</v>
      </c>
      <c r="M3365" s="8">
        <f t="shared" ca="1" si="211"/>
        <v>22</v>
      </c>
      <c r="N3365" s="32">
        <f ca="1">SUM(L$4:L3365)/I3365</f>
        <v>6.5437239738251043E-3</v>
      </c>
      <c r="O3365" s="46">
        <f ca="1">_xlfn.VAR.P(L$4:L3365)</f>
        <v>35.222443794786606</v>
      </c>
      <c r="P3365" s="33">
        <f ca="1">COUNTIF(K$4:K3365, "WIN")/I3365</f>
        <v>2.7959547888161809E-2</v>
      </c>
    </row>
    <row r="3366" spans="9:16" x14ac:dyDescent="0.25">
      <c r="I3366" s="5">
        <v>3363</v>
      </c>
      <c r="J3366" s="8">
        <f t="shared" ca="1" si="210"/>
        <v>19</v>
      </c>
      <c r="K3366" s="7" t="str">
        <f t="shared" ca="1" si="208"/>
        <v>LOSE</v>
      </c>
      <c r="L3366" s="8">
        <f t="shared" ca="1" si="209"/>
        <v>-1</v>
      </c>
      <c r="M3366" s="8">
        <f t="shared" ca="1" si="211"/>
        <v>21</v>
      </c>
      <c r="N3366" s="32">
        <f ca="1">SUM(L$4:L3366)/I3366</f>
        <v>6.2444246208742194E-3</v>
      </c>
      <c r="O3366" s="46">
        <f ca="1">_xlfn.VAR.P(L$4:L3366)</f>
        <v>35.212271444270876</v>
      </c>
      <c r="P3366" s="33">
        <f ca="1">COUNTIF(K$4:K3366, "WIN")/I3366</f>
        <v>2.7951234017246505E-2</v>
      </c>
    </row>
    <row r="3367" spans="9:16" x14ac:dyDescent="0.25">
      <c r="I3367" s="5">
        <v>3364</v>
      </c>
      <c r="J3367" s="8">
        <f t="shared" ca="1" si="210"/>
        <v>18</v>
      </c>
      <c r="K3367" s="7" t="str">
        <f t="shared" ca="1" si="208"/>
        <v>LOSE</v>
      </c>
      <c r="L3367" s="8">
        <f t="shared" ca="1" si="209"/>
        <v>-1</v>
      </c>
      <c r="M3367" s="8">
        <f t="shared" ca="1" si="211"/>
        <v>20</v>
      </c>
      <c r="N3367" s="32">
        <f ca="1">SUM(L$4:L3367)/I3367</f>
        <v>5.945303210463734E-3</v>
      </c>
      <c r="O3367" s="46">
        <f ca="1">_xlfn.VAR.P(L$4:L3367)</f>
        <v>35.202104962525503</v>
      </c>
      <c r="P3367" s="33">
        <f ca="1">COUNTIF(K$4:K3367, "WIN")/I3367</f>
        <v>2.794292508917955E-2</v>
      </c>
    </row>
    <row r="3368" spans="9:16" x14ac:dyDescent="0.25">
      <c r="I3368" s="5">
        <v>3365</v>
      </c>
      <c r="J3368" s="8">
        <f t="shared" ca="1" si="210"/>
        <v>24</v>
      </c>
      <c r="K3368" s="7" t="str">
        <f t="shared" ca="1" si="208"/>
        <v>LOSE</v>
      </c>
      <c r="L3368" s="8">
        <f t="shared" ca="1" si="209"/>
        <v>-1</v>
      </c>
      <c r="M3368" s="8">
        <f t="shared" ca="1" si="211"/>
        <v>19</v>
      </c>
      <c r="N3368" s="32">
        <f ca="1">SUM(L$4:L3368)/I3368</f>
        <v>5.6463595839524516E-3</v>
      </c>
      <c r="O3368" s="46">
        <f ca="1">_xlfn.VAR.P(L$4:L3368)</f>
        <v>35.191944344477832</v>
      </c>
      <c r="P3368" s="33">
        <f ca="1">COUNTIF(K$4:K3368, "WIN")/I3368</f>
        <v>2.7934621099554236E-2</v>
      </c>
    </row>
    <row r="3369" spans="9:16" x14ac:dyDescent="0.25">
      <c r="I3369" s="5">
        <v>3366</v>
      </c>
      <c r="J3369" s="8">
        <f t="shared" ca="1" si="210"/>
        <v>36</v>
      </c>
      <c r="K3369" s="7" t="str">
        <f t="shared" ca="1" si="208"/>
        <v>LOSE</v>
      </c>
      <c r="L3369" s="8">
        <f t="shared" ca="1" si="209"/>
        <v>-1</v>
      </c>
      <c r="M3369" s="8">
        <f t="shared" ca="1" si="211"/>
        <v>18</v>
      </c>
      <c r="N3369" s="32">
        <f ca="1">SUM(L$4:L3369)/I3369</f>
        <v>5.3475935828877002E-3</v>
      </c>
      <c r="O3369" s="46">
        <f ca="1">_xlfn.VAR.P(L$4:L3369)</f>
        <v>35.181789585061054</v>
      </c>
      <c r="P3369" s="33">
        <f ca="1">COUNTIF(K$4:K3369, "WIN")/I3369</f>
        <v>2.7926322043969103E-2</v>
      </c>
    </row>
    <row r="3370" spans="9:16" x14ac:dyDescent="0.25">
      <c r="I3370" s="5">
        <v>3367</v>
      </c>
      <c r="J3370" s="8">
        <f t="shared" ca="1" si="210"/>
        <v>12</v>
      </c>
      <c r="K3370" s="7" t="str">
        <f t="shared" ca="1" si="208"/>
        <v>LOSE</v>
      </c>
      <c r="L3370" s="8">
        <f t="shared" ca="1" si="209"/>
        <v>-1</v>
      </c>
      <c r="M3370" s="8">
        <f t="shared" ca="1" si="211"/>
        <v>17</v>
      </c>
      <c r="N3370" s="32">
        <f ca="1">SUM(L$4:L3370)/I3370</f>
        <v>5.0490050490050488E-3</v>
      </c>
      <c r="O3370" s="46">
        <f ca="1">_xlfn.VAR.P(L$4:L3370)</f>
        <v>35.171640679214185</v>
      </c>
      <c r="P3370" s="33">
        <f ca="1">COUNTIF(K$4:K3370, "WIN")/I3370</f>
        <v>2.7918027918027919E-2</v>
      </c>
    </row>
    <row r="3371" spans="9:16" x14ac:dyDescent="0.25">
      <c r="I3371" s="5">
        <v>3368</v>
      </c>
      <c r="J3371" s="8">
        <f t="shared" ca="1" si="210"/>
        <v>25</v>
      </c>
      <c r="K3371" s="7" t="str">
        <f t="shared" ca="1" si="208"/>
        <v>LOSE</v>
      </c>
      <c r="L3371" s="8">
        <f t="shared" ca="1" si="209"/>
        <v>-1</v>
      </c>
      <c r="M3371" s="8">
        <f t="shared" ca="1" si="211"/>
        <v>16</v>
      </c>
      <c r="N3371" s="32">
        <f ca="1">SUM(L$4:L3371)/I3371</f>
        <v>4.7505938242280287E-3</v>
      </c>
      <c r="O3371" s="46">
        <f ca="1">_xlfn.VAR.P(L$4:L3371)</f>
        <v>35.16149762188207</v>
      </c>
      <c r="P3371" s="33">
        <f ca="1">COUNTIF(K$4:K3371, "WIN")/I3371</f>
        <v>2.7909738717339667E-2</v>
      </c>
    </row>
    <row r="3372" spans="9:16" x14ac:dyDescent="0.25">
      <c r="I3372" s="5">
        <v>3369</v>
      </c>
      <c r="J3372" s="8">
        <f t="shared" ca="1" si="210"/>
        <v>19</v>
      </c>
      <c r="K3372" s="7" t="str">
        <f t="shared" ca="1" si="208"/>
        <v>LOSE</v>
      </c>
      <c r="L3372" s="8">
        <f t="shared" ca="1" si="209"/>
        <v>-1</v>
      </c>
      <c r="M3372" s="8">
        <f t="shared" ca="1" si="211"/>
        <v>15</v>
      </c>
      <c r="N3372" s="32">
        <f ca="1">SUM(L$4:L3372)/I3372</f>
        <v>4.4523597506678537E-3</v>
      </c>
      <c r="O3372" s="46">
        <f ca="1">_xlfn.VAR.P(L$4:L3372)</f>
        <v>35.151360408015357</v>
      </c>
      <c r="P3372" s="33">
        <f ca="1">COUNTIF(K$4:K3372, "WIN")/I3372</f>
        <v>2.7901454437518552E-2</v>
      </c>
    </row>
    <row r="3373" spans="9:16" x14ac:dyDescent="0.25">
      <c r="I3373" s="5">
        <v>3370</v>
      </c>
      <c r="J3373" s="8">
        <f t="shared" ca="1" si="210"/>
        <v>6</v>
      </c>
      <c r="K3373" s="7" t="str">
        <f t="shared" ca="1" si="208"/>
        <v>LOSE</v>
      </c>
      <c r="L3373" s="8">
        <f t="shared" ca="1" si="209"/>
        <v>-1</v>
      </c>
      <c r="M3373" s="8">
        <f t="shared" ca="1" si="211"/>
        <v>14</v>
      </c>
      <c r="N3373" s="32">
        <f ca="1">SUM(L$4:L3373)/I3373</f>
        <v>4.154302670623145E-3</v>
      </c>
      <c r="O3373" s="46">
        <f ca="1">_xlfn.VAR.P(L$4:L3373)</f>
        <v>35.141229032570507</v>
      </c>
      <c r="P3373" s="33">
        <f ca="1">COUNTIF(K$4:K3373, "WIN")/I3373</f>
        <v>2.7893175074183978E-2</v>
      </c>
    </row>
    <row r="3374" spans="9:16" x14ac:dyDescent="0.25">
      <c r="I3374" s="5">
        <v>3371</v>
      </c>
      <c r="J3374" s="8">
        <f t="shared" ca="1" si="210"/>
        <v>28</v>
      </c>
      <c r="K3374" s="7" t="str">
        <f t="shared" ca="1" si="208"/>
        <v>LOSE</v>
      </c>
      <c r="L3374" s="8">
        <f t="shared" ca="1" si="209"/>
        <v>-1</v>
      </c>
      <c r="M3374" s="8">
        <f t="shared" ca="1" si="211"/>
        <v>13</v>
      </c>
      <c r="N3374" s="32">
        <f ca="1">SUM(L$4:L3374)/I3374</f>
        <v>3.8564224265796501E-3</v>
      </c>
      <c r="O3374" s="46">
        <f ca="1">_xlfn.VAR.P(L$4:L3374)</f>
        <v>35.131103490509773</v>
      </c>
      <c r="P3374" s="33">
        <f ca="1">COUNTIF(K$4:K3374, "WIN")/I3374</f>
        <v>2.7884900622960545E-2</v>
      </c>
    </row>
    <row r="3375" spans="9:16" x14ac:dyDescent="0.25">
      <c r="I3375" s="5">
        <v>3372</v>
      </c>
      <c r="J3375" s="8">
        <f t="shared" ca="1" si="210"/>
        <v>25</v>
      </c>
      <c r="K3375" s="7" t="str">
        <f t="shared" ca="1" si="208"/>
        <v>LOSE</v>
      </c>
      <c r="L3375" s="8">
        <f t="shared" ca="1" si="209"/>
        <v>-1</v>
      </c>
      <c r="M3375" s="8">
        <f t="shared" ca="1" si="211"/>
        <v>12</v>
      </c>
      <c r="N3375" s="32">
        <f ca="1">SUM(L$4:L3375)/I3375</f>
        <v>3.5587188612099642E-3</v>
      </c>
      <c r="O3375" s="46">
        <f ca="1">_xlfn.VAR.P(L$4:L3375)</f>
        <v>35.120983776801204</v>
      </c>
      <c r="P3375" s="33">
        <f ca="1">COUNTIF(K$4:K3375, "WIN")/I3375</f>
        <v>2.7876631079478055E-2</v>
      </c>
    </row>
    <row r="3376" spans="9:16" x14ac:dyDescent="0.25">
      <c r="I3376" s="5">
        <v>3373</v>
      </c>
      <c r="J3376" s="8">
        <f t="shared" ca="1" si="210"/>
        <v>10</v>
      </c>
      <c r="K3376" s="7" t="str">
        <f t="shared" ca="1" si="208"/>
        <v>LOSE</v>
      </c>
      <c r="L3376" s="8">
        <f t="shared" ca="1" si="209"/>
        <v>-1</v>
      </c>
      <c r="M3376" s="8">
        <f t="shared" ca="1" si="211"/>
        <v>11</v>
      </c>
      <c r="N3376" s="32">
        <f ca="1">SUM(L$4:L3376)/I3376</f>
        <v>3.2611918173732581E-3</v>
      </c>
      <c r="O3376" s="46">
        <f ca="1">_xlfn.VAR.P(L$4:L3376)</f>
        <v>35.11086988641862</v>
      </c>
      <c r="P3376" s="33">
        <f ca="1">COUNTIF(K$4:K3376, "WIN")/I3376</f>
        <v>2.7868366439371479E-2</v>
      </c>
    </row>
    <row r="3377" spans="9:16" x14ac:dyDescent="0.25">
      <c r="I3377" s="5">
        <v>3374</v>
      </c>
      <c r="J3377" s="8">
        <f t="shared" ca="1" si="210"/>
        <v>4</v>
      </c>
      <c r="K3377" s="7" t="str">
        <f t="shared" ca="1" si="208"/>
        <v>LOSE</v>
      </c>
      <c r="L3377" s="8">
        <f t="shared" ca="1" si="209"/>
        <v>-1</v>
      </c>
      <c r="M3377" s="8">
        <f t="shared" ca="1" si="211"/>
        <v>10</v>
      </c>
      <c r="N3377" s="32">
        <f ca="1">SUM(L$4:L3377)/I3377</f>
        <v>2.9638411381149969E-3</v>
      </c>
      <c r="O3377" s="46">
        <f ca="1">_xlfn.VAR.P(L$4:L3377)</f>
        <v>35.100761814341617</v>
      </c>
      <c r="P3377" s="33">
        <f ca="1">COUNTIF(K$4:K3377, "WIN")/I3377</f>
        <v>2.7860106698280974E-2</v>
      </c>
    </row>
    <row r="3378" spans="9:16" x14ac:dyDescent="0.25">
      <c r="I3378" s="5">
        <v>3375</v>
      </c>
      <c r="J3378" s="8">
        <f t="shared" ca="1" si="210"/>
        <v>24</v>
      </c>
      <c r="K3378" s="7" t="str">
        <f t="shared" ca="1" si="208"/>
        <v>LOSE</v>
      </c>
      <c r="L3378" s="8">
        <f t="shared" ca="1" si="209"/>
        <v>-1</v>
      </c>
      <c r="M3378" s="8">
        <f t="shared" ca="1" si="211"/>
        <v>9</v>
      </c>
      <c r="N3378" s="32">
        <f ca="1">SUM(L$4:L3378)/I3378</f>
        <v>2.6666666666666666E-3</v>
      </c>
      <c r="O3378" s="46">
        <f ca="1">_xlfn.VAR.P(L$4:L3378)</f>
        <v>35.090659555555554</v>
      </c>
      <c r="P3378" s="33">
        <f ca="1">COUNTIF(K$4:K3378, "WIN")/I3378</f>
        <v>2.7851851851851853E-2</v>
      </c>
    </row>
    <row r="3379" spans="9:16" x14ac:dyDescent="0.25">
      <c r="I3379" s="5">
        <v>3376</v>
      </c>
      <c r="J3379" s="8">
        <f t="shared" ca="1" si="210"/>
        <v>20</v>
      </c>
      <c r="K3379" s="7" t="str">
        <f t="shared" ca="1" si="208"/>
        <v>LOSE</v>
      </c>
      <c r="L3379" s="8">
        <f t="shared" ca="1" si="209"/>
        <v>-1</v>
      </c>
      <c r="M3379" s="8">
        <f t="shared" ca="1" si="211"/>
        <v>8</v>
      </c>
      <c r="N3379" s="32">
        <f ca="1">SUM(L$4:L3379)/I3379</f>
        <v>2.3696682464454978E-3</v>
      </c>
      <c r="O3379" s="46">
        <f ca="1">_xlfn.VAR.P(L$4:L3379)</f>
        <v>35.080563105051546</v>
      </c>
      <c r="P3379" s="33">
        <f ca="1">COUNTIF(K$4:K3379, "WIN")/I3379</f>
        <v>2.7843601895734597E-2</v>
      </c>
    </row>
    <row r="3380" spans="9:16" x14ac:dyDescent="0.25">
      <c r="I3380" s="5">
        <v>3377</v>
      </c>
      <c r="J3380" s="8">
        <f t="shared" ca="1" si="210"/>
        <v>8</v>
      </c>
      <c r="K3380" s="7" t="str">
        <f t="shared" ca="1" si="208"/>
        <v>LOSE</v>
      </c>
      <c r="L3380" s="8">
        <f t="shared" ca="1" si="209"/>
        <v>-1</v>
      </c>
      <c r="M3380" s="8">
        <f t="shared" ca="1" si="211"/>
        <v>7</v>
      </c>
      <c r="N3380" s="32">
        <f ca="1">SUM(L$4:L3380)/I3380</f>
        <v>2.0728457210541901E-3</v>
      </c>
      <c r="O3380" s="46">
        <f ca="1">_xlfn.VAR.P(L$4:L3380)</f>
        <v>35.070472457826462</v>
      </c>
      <c r="P3380" s="33">
        <f ca="1">COUNTIF(K$4:K3380, "WIN")/I3380</f>
        <v>2.7835356825584839E-2</v>
      </c>
    </row>
    <row r="3381" spans="9:16" x14ac:dyDescent="0.25">
      <c r="I3381" s="5">
        <v>3378</v>
      </c>
      <c r="J3381" s="8">
        <f t="shared" ca="1" si="210"/>
        <v>28</v>
      </c>
      <c r="K3381" s="7" t="str">
        <f t="shared" ca="1" si="208"/>
        <v>LOSE</v>
      </c>
      <c r="L3381" s="8">
        <f t="shared" ca="1" si="209"/>
        <v>-1</v>
      </c>
      <c r="M3381" s="8">
        <f t="shared" ca="1" si="211"/>
        <v>6</v>
      </c>
      <c r="N3381" s="32">
        <f ca="1">SUM(L$4:L3381)/I3381</f>
        <v>1.7761989342806395E-3</v>
      </c>
      <c r="O3381" s="46">
        <f ca="1">_xlfn.VAR.P(L$4:L3381)</f>
        <v>35.060387608882884</v>
      </c>
      <c r="P3381" s="33">
        <f ca="1">COUNTIF(K$4:K3381, "WIN")/I3381</f>
        <v>2.7827116637063352E-2</v>
      </c>
    </row>
    <row r="3382" spans="9:16" x14ac:dyDescent="0.25">
      <c r="I3382" s="5">
        <v>3379</v>
      </c>
      <c r="J3382" s="8">
        <f t="shared" ca="1" si="210"/>
        <v>36</v>
      </c>
      <c r="K3382" s="7" t="str">
        <f t="shared" ca="1" si="208"/>
        <v>LOSE</v>
      </c>
      <c r="L3382" s="8">
        <f t="shared" ca="1" si="209"/>
        <v>-1</v>
      </c>
      <c r="M3382" s="8">
        <f t="shared" ca="1" si="211"/>
        <v>5</v>
      </c>
      <c r="N3382" s="32">
        <f ca="1">SUM(L$4:L3382)/I3382</f>
        <v>1.4797277300976619E-3</v>
      </c>
      <c r="O3382" s="46">
        <f ca="1">_xlfn.VAR.P(L$4:L3382)</f>
        <v>35.050308553229165</v>
      </c>
      <c r="P3382" s="33">
        <f ca="1">COUNTIF(K$4:K3382, "WIN")/I3382</f>
        <v>2.7818881325836046E-2</v>
      </c>
    </row>
    <row r="3383" spans="9:16" x14ac:dyDescent="0.25">
      <c r="I3383" s="5">
        <v>3380</v>
      </c>
      <c r="J3383" s="8">
        <f t="shared" ca="1" si="210"/>
        <v>3</v>
      </c>
      <c r="K3383" s="7" t="str">
        <f t="shared" ca="1" si="208"/>
        <v>LOSE</v>
      </c>
      <c r="L3383" s="8">
        <f t="shared" ca="1" si="209"/>
        <v>-1</v>
      </c>
      <c r="M3383" s="8">
        <f t="shared" ca="1" si="211"/>
        <v>4</v>
      </c>
      <c r="N3383" s="32">
        <f ca="1">SUM(L$4:L3383)/I3383</f>
        <v>1.1834319526627219E-3</v>
      </c>
      <c r="O3383" s="46">
        <f ca="1">_xlfn.VAR.P(L$4:L3383)</f>
        <v>35.040235285879348</v>
      </c>
      <c r="P3383" s="33">
        <f ca="1">COUNTIF(K$4:K3383, "WIN")/I3383</f>
        <v>2.7810650887573965E-2</v>
      </c>
    </row>
    <row r="3384" spans="9:16" x14ac:dyDescent="0.25">
      <c r="I3384" s="5">
        <v>3381</v>
      </c>
      <c r="J3384" s="8">
        <f t="shared" ca="1" si="210"/>
        <v>14</v>
      </c>
      <c r="K3384" s="7" t="str">
        <f t="shared" ca="1" si="208"/>
        <v>LOSE</v>
      </c>
      <c r="L3384" s="8">
        <f t="shared" ca="1" si="209"/>
        <v>-1</v>
      </c>
      <c r="M3384" s="8">
        <f t="shared" ca="1" si="211"/>
        <v>3</v>
      </c>
      <c r="N3384" s="32">
        <f ca="1">SUM(L$4:L3384)/I3384</f>
        <v>8.8731144631765753E-4</v>
      </c>
      <c r="O3384" s="46">
        <f ca="1">_xlfn.VAR.P(L$4:L3384)</f>
        <v>35.030167801853196</v>
      </c>
      <c r="P3384" s="33">
        <f ca="1">COUNTIF(K$4:K3384, "WIN")/I3384</f>
        <v>2.7802425317953267E-2</v>
      </c>
    </row>
    <row r="3385" spans="9:16" x14ac:dyDescent="0.25">
      <c r="I3385" s="5">
        <v>3382</v>
      </c>
      <c r="J3385" s="8">
        <f t="shared" ca="1" si="210"/>
        <v>13</v>
      </c>
      <c r="K3385" s="7" t="str">
        <f t="shared" ca="1" si="208"/>
        <v>LOSE</v>
      </c>
      <c r="L3385" s="8">
        <f t="shared" ca="1" si="209"/>
        <v>-1</v>
      </c>
      <c r="M3385" s="8">
        <f t="shared" ca="1" si="211"/>
        <v>2</v>
      </c>
      <c r="N3385" s="32">
        <f ca="1">SUM(L$4:L3385)/I3385</f>
        <v>5.9136605558840927E-4</v>
      </c>
      <c r="O3385" s="46">
        <f ca="1">_xlfn.VAR.P(L$4:L3385)</f>
        <v>35.020106096176193</v>
      </c>
      <c r="P3385" s="33">
        <f ca="1">COUNTIF(K$4:K3385, "WIN")/I3385</f>
        <v>2.7794204612655235E-2</v>
      </c>
    </row>
    <row r="3386" spans="9:16" x14ac:dyDescent="0.25">
      <c r="I3386" s="5">
        <v>3383</v>
      </c>
      <c r="J3386" s="8">
        <f t="shared" ca="1" si="210"/>
        <v>10</v>
      </c>
      <c r="K3386" s="7" t="str">
        <f t="shared" ca="1" si="208"/>
        <v>LOSE</v>
      </c>
      <c r="L3386" s="8">
        <f t="shared" ca="1" si="209"/>
        <v>-1</v>
      </c>
      <c r="M3386" s="8">
        <f t="shared" ca="1" si="211"/>
        <v>1</v>
      </c>
      <c r="N3386" s="32">
        <f ca="1">SUM(L$4:L3386)/I3386</f>
        <v>2.9559562518474729E-4</v>
      </c>
      <c r="O3386" s="46">
        <f ca="1">_xlfn.VAR.P(L$4:L3386)</f>
        <v>35.010050163879505</v>
      </c>
      <c r="P3386" s="33">
        <f ca="1">COUNTIF(K$4:K3386, "WIN")/I3386</f>
        <v>2.7785988767366245E-2</v>
      </c>
    </row>
    <row r="3387" spans="9:16" x14ac:dyDescent="0.25">
      <c r="I3387" s="5">
        <v>3384</v>
      </c>
      <c r="J3387" s="8">
        <f t="shared" ca="1" si="210"/>
        <v>1</v>
      </c>
      <c r="K3387" s="7" t="str">
        <f t="shared" ca="1" si="208"/>
        <v>LOSE</v>
      </c>
      <c r="L3387" s="8">
        <f t="shared" ca="1" si="209"/>
        <v>-1</v>
      </c>
      <c r="M3387" s="8">
        <f t="shared" ca="1" si="211"/>
        <v>0</v>
      </c>
      <c r="N3387" s="32">
        <f ca="1">SUM(L$4:L3387)/I3387</f>
        <v>0</v>
      </c>
      <c r="O3387" s="46">
        <f ca="1">_xlfn.VAR.P(L$4:L3387)</f>
        <v>35</v>
      </c>
      <c r="P3387" s="33">
        <f ca="1">COUNTIF(K$4:K3387, "WIN")/I3387</f>
        <v>2.7777777777777776E-2</v>
      </c>
    </row>
    <row r="3388" spans="9:16" x14ac:dyDescent="0.25">
      <c r="I3388" s="5">
        <v>3385</v>
      </c>
      <c r="J3388" s="8">
        <f t="shared" ca="1" si="210"/>
        <v>25</v>
      </c>
      <c r="K3388" s="7" t="str">
        <f t="shared" ca="1" si="208"/>
        <v>LOSE</v>
      </c>
      <c r="L3388" s="8">
        <f t="shared" ca="1" si="209"/>
        <v>-1</v>
      </c>
      <c r="M3388" s="8">
        <f t="shared" ca="1" si="211"/>
        <v>-1</v>
      </c>
      <c r="N3388" s="32">
        <f ca="1">SUM(L$4:L3388)/I3388</f>
        <v>-2.9542097488921711E-4</v>
      </c>
      <c r="O3388" s="46">
        <f ca="1">_xlfn.VAR.P(L$4:L3388)</f>
        <v>34.989955599580213</v>
      </c>
      <c r="P3388" s="33">
        <f ca="1">COUNTIF(K$4:K3388, "WIN")/I3388</f>
        <v>2.7769571639586411E-2</v>
      </c>
    </row>
    <row r="3389" spans="9:16" x14ac:dyDescent="0.25">
      <c r="I3389" s="5">
        <v>3386</v>
      </c>
      <c r="J3389" s="8">
        <f t="shared" ca="1" si="210"/>
        <v>13</v>
      </c>
      <c r="K3389" s="7" t="str">
        <f t="shared" ca="1" si="208"/>
        <v>LOSE</v>
      </c>
      <c r="L3389" s="8">
        <f t="shared" ca="1" si="209"/>
        <v>-1</v>
      </c>
      <c r="M3389" s="8">
        <f t="shared" ca="1" si="211"/>
        <v>-2</v>
      </c>
      <c r="N3389" s="32">
        <f ca="1">SUM(L$4:L3389)/I3389</f>
        <v>-5.9066745422327229E-4</v>
      </c>
      <c r="O3389" s="46">
        <f ca="1">_xlfn.VAR.P(L$4:L3389)</f>
        <v>34.979916957668365</v>
      </c>
      <c r="P3389" s="33">
        <f ca="1">COUNTIF(K$4:K3389, "WIN")/I3389</f>
        <v>2.7761370348493797E-2</v>
      </c>
    </row>
    <row r="3390" spans="9:16" x14ac:dyDescent="0.25">
      <c r="I3390" s="5">
        <v>3387</v>
      </c>
      <c r="J3390" s="8">
        <f t="shared" ca="1" si="210"/>
        <v>12</v>
      </c>
      <c r="K3390" s="7" t="str">
        <f t="shared" ca="1" si="208"/>
        <v>LOSE</v>
      </c>
      <c r="L3390" s="8">
        <f t="shared" ca="1" si="209"/>
        <v>-1</v>
      </c>
      <c r="M3390" s="8">
        <f t="shared" ca="1" si="211"/>
        <v>-3</v>
      </c>
      <c r="N3390" s="32">
        <f ca="1">SUM(L$4:L3390)/I3390</f>
        <v>-8.8573959255978745E-4</v>
      </c>
      <c r="O3390" s="46">
        <f ca="1">_xlfn.VAR.P(L$4:L3390)</f>
        <v>34.96988406931834</v>
      </c>
      <c r="P3390" s="33">
        <f ca="1">COUNTIF(K$4:K3390, "WIN")/I3390</f>
        <v>2.7753173900206672E-2</v>
      </c>
    </row>
    <row r="3391" spans="9:16" x14ac:dyDescent="0.25">
      <c r="I3391" s="5">
        <v>3388</v>
      </c>
      <c r="J3391" s="8">
        <f t="shared" ca="1" si="210"/>
        <v>15</v>
      </c>
      <c r="K3391" s="7" t="str">
        <f t="shared" ca="1" si="208"/>
        <v>LOSE</v>
      </c>
      <c r="L3391" s="8">
        <f t="shared" ca="1" si="209"/>
        <v>-1</v>
      </c>
      <c r="M3391" s="8">
        <f t="shared" ca="1" si="211"/>
        <v>-4</v>
      </c>
      <c r="N3391" s="32">
        <f ca="1">SUM(L$4:L3391)/I3391</f>
        <v>-1.1806375442739079E-3</v>
      </c>
      <c r="O3391" s="46">
        <f ca="1">_xlfn.VAR.P(L$4:L3391)</f>
        <v>34.959856929589677</v>
      </c>
      <c r="P3391" s="33">
        <f ca="1">COUNTIF(K$4:K3391, "WIN")/I3391</f>
        <v>2.7744982290436836E-2</v>
      </c>
    </row>
    <row r="3392" spans="9:16" x14ac:dyDescent="0.25">
      <c r="I3392" s="5">
        <v>3389</v>
      </c>
      <c r="J3392" s="8">
        <f t="shared" ca="1" si="210"/>
        <v>13</v>
      </c>
      <c r="K3392" s="7" t="str">
        <f t="shared" ca="1" si="208"/>
        <v>LOSE</v>
      </c>
      <c r="L3392" s="8">
        <f t="shared" ca="1" si="209"/>
        <v>-1</v>
      </c>
      <c r="M3392" s="8">
        <f t="shared" ca="1" si="211"/>
        <v>-5</v>
      </c>
      <c r="N3392" s="32">
        <f ca="1">SUM(L$4:L3392)/I3392</f>
        <v>-1.4753614635585719E-3</v>
      </c>
      <c r="O3392" s="46">
        <f ca="1">_xlfn.VAR.P(L$4:L3392)</f>
        <v>34.949835533547564</v>
      </c>
      <c r="P3392" s="33">
        <f ca="1">COUNTIF(K$4:K3392, "WIN")/I3392</f>
        <v>2.7736795514901151E-2</v>
      </c>
    </row>
    <row r="3393" spans="9:16" x14ac:dyDescent="0.25">
      <c r="I3393" s="5">
        <v>3390</v>
      </c>
      <c r="J3393" s="8">
        <f t="shared" ca="1" si="210"/>
        <v>17</v>
      </c>
      <c r="K3393" s="7" t="str">
        <f t="shared" ca="1" si="208"/>
        <v>LOSE</v>
      </c>
      <c r="L3393" s="8">
        <f t="shared" ca="1" si="209"/>
        <v>-1</v>
      </c>
      <c r="M3393" s="8">
        <f t="shared" ca="1" si="211"/>
        <v>-6</v>
      </c>
      <c r="N3393" s="32">
        <f ca="1">SUM(L$4:L3393)/I3393</f>
        <v>-1.7699115044247787E-3</v>
      </c>
      <c r="O3393" s="46">
        <f ca="1">_xlfn.VAR.P(L$4:L3393)</f>
        <v>34.939819876262824</v>
      </c>
      <c r="P3393" s="33">
        <f ca="1">COUNTIF(K$4:K3393, "WIN")/I3393</f>
        <v>2.7728613569321534E-2</v>
      </c>
    </row>
    <row r="3394" spans="9:16" x14ac:dyDescent="0.25">
      <c r="I3394" s="5">
        <v>3391</v>
      </c>
      <c r="J3394" s="8">
        <f t="shared" ca="1" si="210"/>
        <v>30</v>
      </c>
      <c r="K3394" s="7" t="str">
        <f t="shared" ca="1" si="208"/>
        <v>LOSE</v>
      </c>
      <c r="L3394" s="8">
        <f t="shared" ca="1" si="209"/>
        <v>-1</v>
      </c>
      <c r="M3394" s="8">
        <f t="shared" ca="1" si="211"/>
        <v>-7</v>
      </c>
      <c r="N3394" s="32">
        <f ca="1">SUM(L$4:L3394)/I3394</f>
        <v>-2.0642878207018578E-3</v>
      </c>
      <c r="O3394" s="46">
        <f ca="1">_xlfn.VAR.P(L$4:L3394)</f>
        <v>34.929809952811929</v>
      </c>
      <c r="P3394" s="33">
        <f ca="1">COUNTIF(K$4:K3394, "WIN")/I3394</f>
        <v>2.772043644942495E-2</v>
      </c>
    </row>
    <row r="3395" spans="9:16" x14ac:dyDescent="0.25">
      <c r="I3395" s="5">
        <v>3392</v>
      </c>
      <c r="J3395" s="8">
        <f t="shared" ca="1" si="210"/>
        <v>24</v>
      </c>
      <c r="K3395" s="7" t="str">
        <f t="shared" ca="1" si="208"/>
        <v>LOSE</v>
      </c>
      <c r="L3395" s="8">
        <f t="shared" ca="1" si="209"/>
        <v>-1</v>
      </c>
      <c r="M3395" s="8">
        <f t="shared" ca="1" si="211"/>
        <v>-8</v>
      </c>
      <c r="N3395" s="32">
        <f ca="1">SUM(L$4:L3395)/I3395</f>
        <v>-2.3584905660377358E-3</v>
      </c>
      <c r="O3395" s="46">
        <f ca="1">_xlfn.VAR.P(L$4:L3395)</f>
        <v>34.919805758276965</v>
      </c>
      <c r="P3395" s="33">
        <f ca="1">COUNTIF(K$4:K3395, "WIN")/I3395</f>
        <v>2.7712264150943397E-2</v>
      </c>
    </row>
    <row r="3396" spans="9:16" x14ac:dyDescent="0.25">
      <c r="I3396" s="5">
        <v>3393</v>
      </c>
      <c r="J3396" s="8">
        <f t="shared" ca="1" si="210"/>
        <v>29</v>
      </c>
      <c r="K3396" s="7" t="str">
        <f t="shared" ref="K3396:K3459" ca="1" si="212">IF($D$7 = $J3396, "WIN", "LOSE")</f>
        <v>LOSE</v>
      </c>
      <c r="L3396" s="8">
        <f t="shared" ref="L3396:L3459" ca="1" si="213">IF($K3396 = "WIN", 35, -1)</f>
        <v>-1</v>
      </c>
      <c r="M3396" s="8">
        <f t="shared" ca="1" si="211"/>
        <v>-9</v>
      </c>
      <c r="N3396" s="32">
        <f ca="1">SUM(L$4:L3396)/I3396</f>
        <v>-2.6525198938992041E-3</v>
      </c>
      <c r="O3396" s="46">
        <f ca="1">_xlfn.VAR.P(L$4:L3396)</f>
        <v>34.909807287745636</v>
      </c>
      <c r="P3396" s="33">
        <f ca="1">COUNTIF(K$4:K3396, "WIN")/I3396</f>
        <v>2.770409666961391E-2</v>
      </c>
    </row>
    <row r="3397" spans="9:16" x14ac:dyDescent="0.25">
      <c r="I3397" s="5">
        <v>3394</v>
      </c>
      <c r="J3397" s="8">
        <f t="shared" ca="1" si="210"/>
        <v>7</v>
      </c>
      <c r="K3397" s="7" t="str">
        <f t="shared" ca="1" si="212"/>
        <v>WIN</v>
      </c>
      <c r="L3397" s="8">
        <f t="shared" ca="1" si="213"/>
        <v>35</v>
      </c>
      <c r="M3397" s="8">
        <f t="shared" ca="1" si="211"/>
        <v>26</v>
      </c>
      <c r="N3397" s="32">
        <f ca="1">SUM(L$4:L3397)/I3397</f>
        <v>7.6605774896876845E-3</v>
      </c>
      <c r="O3397" s="46">
        <f ca="1">_xlfn.VAR.P(L$4:L3397)</f>
        <v>35.260400950201905</v>
      </c>
      <c r="P3397" s="33">
        <f ca="1">COUNTIF(K$4:K3397, "WIN")/I3397</f>
        <v>2.799057159693577E-2</v>
      </c>
    </row>
    <row r="3398" spans="9:16" x14ac:dyDescent="0.25">
      <c r="I3398" s="5">
        <v>3395</v>
      </c>
      <c r="J3398" s="8">
        <f t="shared" ref="J3398:J3461" ca="1" si="214">RANDBETWEEN(0,36)</f>
        <v>7</v>
      </c>
      <c r="K3398" s="7" t="str">
        <f t="shared" ca="1" si="212"/>
        <v>WIN</v>
      </c>
      <c r="L3398" s="8">
        <f t="shared" ca="1" si="213"/>
        <v>35</v>
      </c>
      <c r="M3398" s="8">
        <f t="shared" ref="M3398:M3461" ca="1" si="215">M3397+L3398</f>
        <v>61</v>
      </c>
      <c r="N3398" s="32">
        <f ca="1">SUM(L$4:L3398)/I3398</f>
        <v>1.7967599410898379E-2</v>
      </c>
      <c r="O3398" s="46">
        <f ca="1">_xlfn.VAR.P(L$4:L3398)</f>
        <v>35.610575545341952</v>
      </c>
      <c r="P3398" s="33">
        <f ca="1">COUNTIF(K$4:K3398, "WIN")/I3398</f>
        <v>2.8276877761413844E-2</v>
      </c>
    </row>
    <row r="3399" spans="9:16" x14ac:dyDescent="0.25">
      <c r="I3399" s="5">
        <v>3396</v>
      </c>
      <c r="J3399" s="8">
        <f t="shared" ca="1" si="214"/>
        <v>32</v>
      </c>
      <c r="K3399" s="7" t="str">
        <f t="shared" ca="1" si="212"/>
        <v>LOSE</v>
      </c>
      <c r="L3399" s="8">
        <f t="shared" ca="1" si="213"/>
        <v>-1</v>
      </c>
      <c r="M3399" s="8">
        <f t="shared" ca="1" si="215"/>
        <v>60</v>
      </c>
      <c r="N3399" s="32">
        <f ca="1">SUM(L$4:L3399)/I3399</f>
        <v>1.7667844522968199E-2</v>
      </c>
      <c r="O3399" s="46">
        <f ca="1">_xlfn.VAR.P(L$4:L3399)</f>
        <v>35.600394561050834</v>
      </c>
      <c r="P3399" s="33">
        <f ca="1">COUNTIF(K$4:K3399, "WIN")/I3399</f>
        <v>2.8268551236749116E-2</v>
      </c>
    </row>
    <row r="3400" spans="9:16" x14ac:dyDescent="0.25">
      <c r="I3400" s="5">
        <v>3397</v>
      </c>
      <c r="J3400" s="8">
        <f t="shared" ca="1" si="214"/>
        <v>18</v>
      </c>
      <c r="K3400" s="7" t="str">
        <f t="shared" ca="1" si="212"/>
        <v>LOSE</v>
      </c>
      <c r="L3400" s="8">
        <f t="shared" ca="1" si="213"/>
        <v>-1</v>
      </c>
      <c r="M3400" s="8">
        <f t="shared" ca="1" si="215"/>
        <v>59</v>
      </c>
      <c r="N3400" s="32">
        <f ca="1">SUM(L$4:L3400)/I3400</f>
        <v>1.73682661171622E-2</v>
      </c>
      <c r="O3400" s="46">
        <f ca="1">_xlfn.VAR.P(L$4:L3400)</f>
        <v>35.5902193913156</v>
      </c>
      <c r="P3400" s="33">
        <f ca="1">COUNTIF(K$4:K3400, "WIN")/I3400</f>
        <v>2.8260229614365615E-2</v>
      </c>
    </row>
    <row r="3401" spans="9:16" x14ac:dyDescent="0.25">
      <c r="I3401" s="5">
        <v>3398</v>
      </c>
      <c r="J3401" s="8">
        <f t="shared" ca="1" si="214"/>
        <v>5</v>
      </c>
      <c r="K3401" s="7" t="str">
        <f t="shared" ca="1" si="212"/>
        <v>LOSE</v>
      </c>
      <c r="L3401" s="8">
        <f t="shared" ca="1" si="213"/>
        <v>-1</v>
      </c>
      <c r="M3401" s="8">
        <f t="shared" ca="1" si="215"/>
        <v>58</v>
      </c>
      <c r="N3401" s="32">
        <f ca="1">SUM(L$4:L3401)/I3401</f>
        <v>1.7068864037669218E-2</v>
      </c>
      <c r="O3401" s="46">
        <f ca="1">_xlfn.VAR.P(L$4:L3401)</f>
        <v>35.580050031161214</v>
      </c>
      <c r="P3401" s="33">
        <f ca="1">COUNTIF(K$4:K3401, "WIN")/I3401</f>
        <v>2.8251912889935255E-2</v>
      </c>
    </row>
    <row r="3402" spans="9:16" x14ac:dyDescent="0.25">
      <c r="I3402" s="5">
        <v>3399</v>
      </c>
      <c r="J3402" s="8">
        <f t="shared" ca="1" si="214"/>
        <v>22</v>
      </c>
      <c r="K3402" s="7" t="str">
        <f t="shared" ca="1" si="212"/>
        <v>LOSE</v>
      </c>
      <c r="L3402" s="8">
        <f t="shared" ca="1" si="213"/>
        <v>-1</v>
      </c>
      <c r="M3402" s="8">
        <f t="shared" ca="1" si="215"/>
        <v>57</v>
      </c>
      <c r="N3402" s="32">
        <f ca="1">SUM(L$4:L3402)/I3402</f>
        <v>1.6769638128861428E-2</v>
      </c>
      <c r="O3402" s="46">
        <f ca="1">_xlfn.VAR.P(L$4:L3402)</f>
        <v>35.569886475618318</v>
      </c>
      <c r="P3402" s="33">
        <f ca="1">COUNTIF(K$4:K3402, "WIN")/I3402</f>
        <v>2.8243601059135041E-2</v>
      </c>
    </row>
    <row r="3403" spans="9:16" x14ac:dyDescent="0.25">
      <c r="I3403" s="5">
        <v>3400</v>
      </c>
      <c r="J3403" s="8">
        <f t="shared" ca="1" si="214"/>
        <v>28</v>
      </c>
      <c r="K3403" s="7" t="str">
        <f t="shared" ca="1" si="212"/>
        <v>LOSE</v>
      </c>
      <c r="L3403" s="8">
        <f t="shared" ca="1" si="213"/>
        <v>-1</v>
      </c>
      <c r="M3403" s="8">
        <f t="shared" ca="1" si="215"/>
        <v>56</v>
      </c>
      <c r="N3403" s="32">
        <f ca="1">SUM(L$4:L3403)/I3403</f>
        <v>1.6470588235294119E-2</v>
      </c>
      <c r="O3403" s="46">
        <f ca="1">_xlfn.VAR.P(L$4:L3403)</f>
        <v>35.559728719723182</v>
      </c>
      <c r="P3403" s="33">
        <f ca="1">COUNTIF(K$4:K3403, "WIN")/I3403</f>
        <v>2.823529411764706E-2</v>
      </c>
    </row>
    <row r="3404" spans="9:16" x14ac:dyDescent="0.25">
      <c r="I3404" s="5">
        <v>3401</v>
      </c>
      <c r="J3404" s="8">
        <f t="shared" ca="1" si="214"/>
        <v>21</v>
      </c>
      <c r="K3404" s="7" t="str">
        <f t="shared" ca="1" si="212"/>
        <v>LOSE</v>
      </c>
      <c r="L3404" s="8">
        <f t="shared" ca="1" si="213"/>
        <v>-1</v>
      </c>
      <c r="M3404" s="8">
        <f t="shared" ca="1" si="215"/>
        <v>55</v>
      </c>
      <c r="N3404" s="32">
        <f ca="1">SUM(L$4:L3404)/I3404</f>
        <v>1.6171714201705382E-2</v>
      </c>
      <c r="O3404" s="46">
        <f ca="1">_xlfn.VAR.P(L$4:L3404)</f>
        <v>35.549576758517759</v>
      </c>
      <c r="P3404" s="33">
        <f ca="1">COUNTIF(K$4:K3404, "WIN")/I3404</f>
        <v>2.8226992061158484E-2</v>
      </c>
    </row>
    <row r="3405" spans="9:16" x14ac:dyDescent="0.25">
      <c r="I3405" s="5">
        <v>3402</v>
      </c>
      <c r="J3405" s="8">
        <f t="shared" ca="1" si="214"/>
        <v>6</v>
      </c>
      <c r="K3405" s="7" t="str">
        <f t="shared" ca="1" si="212"/>
        <v>LOSE</v>
      </c>
      <c r="L3405" s="8">
        <f t="shared" ca="1" si="213"/>
        <v>-1</v>
      </c>
      <c r="M3405" s="8">
        <f t="shared" ca="1" si="215"/>
        <v>54</v>
      </c>
      <c r="N3405" s="32">
        <f ca="1">SUM(L$4:L3405)/I3405</f>
        <v>1.5873015873015872E-2</v>
      </c>
      <c r="O3405" s="46">
        <f ca="1">_xlfn.VAR.P(L$4:L3405)</f>
        <v>35.539430587049637</v>
      </c>
      <c r="P3405" s="33">
        <f ca="1">COUNTIF(K$4:K3405, "WIN")/I3405</f>
        <v>2.821869488536155E-2</v>
      </c>
    </row>
    <row r="3406" spans="9:16" x14ac:dyDescent="0.25">
      <c r="I3406" s="5">
        <v>3403</v>
      </c>
      <c r="J3406" s="8">
        <f t="shared" ca="1" si="214"/>
        <v>16</v>
      </c>
      <c r="K3406" s="7" t="str">
        <f t="shared" ca="1" si="212"/>
        <v>LOSE</v>
      </c>
      <c r="L3406" s="8">
        <f t="shared" ca="1" si="213"/>
        <v>-1</v>
      </c>
      <c r="M3406" s="8">
        <f t="shared" ca="1" si="215"/>
        <v>53</v>
      </c>
      <c r="N3406" s="32">
        <f ca="1">SUM(L$4:L3406)/I3406</f>
        <v>1.5574493094328533E-2</v>
      </c>
      <c r="O3406" s="46">
        <f ca="1">_xlfn.VAR.P(L$4:L3406)</f>
        <v>35.529290200372024</v>
      </c>
      <c r="P3406" s="33">
        <f ca="1">COUNTIF(K$4:K3406, "WIN")/I3406</f>
        <v>2.8210402585953569E-2</v>
      </c>
    </row>
    <row r="3407" spans="9:16" x14ac:dyDescent="0.25">
      <c r="I3407" s="5">
        <v>3404</v>
      </c>
      <c r="J3407" s="8">
        <f t="shared" ca="1" si="214"/>
        <v>28</v>
      </c>
      <c r="K3407" s="7" t="str">
        <f t="shared" ca="1" si="212"/>
        <v>LOSE</v>
      </c>
      <c r="L3407" s="8">
        <f t="shared" ca="1" si="213"/>
        <v>-1</v>
      </c>
      <c r="M3407" s="8">
        <f t="shared" ca="1" si="215"/>
        <v>52</v>
      </c>
      <c r="N3407" s="32">
        <f ca="1">SUM(L$4:L3407)/I3407</f>
        <v>1.5276145710928319E-2</v>
      </c>
      <c r="O3407" s="46">
        <f ca="1">_xlfn.VAR.P(L$4:L3407)</f>
        <v>35.519155593543779</v>
      </c>
      <c r="P3407" s="33">
        <f ca="1">COUNTIF(K$4:K3407, "WIN")/I3407</f>
        <v>2.8202115158636899E-2</v>
      </c>
    </row>
    <row r="3408" spans="9:16" x14ac:dyDescent="0.25">
      <c r="I3408" s="5">
        <v>3405</v>
      </c>
      <c r="J3408" s="8">
        <f t="shared" ca="1" si="214"/>
        <v>12</v>
      </c>
      <c r="K3408" s="7" t="str">
        <f t="shared" ca="1" si="212"/>
        <v>LOSE</v>
      </c>
      <c r="L3408" s="8">
        <f t="shared" ca="1" si="213"/>
        <v>-1</v>
      </c>
      <c r="M3408" s="8">
        <f t="shared" ca="1" si="215"/>
        <v>51</v>
      </c>
      <c r="N3408" s="32">
        <f ca="1">SUM(L$4:L3408)/I3408</f>
        <v>1.4977973568281937E-2</v>
      </c>
      <c r="O3408" s="46">
        <f ca="1">_xlfn.VAR.P(L$4:L3408)</f>
        <v>35.509026761629372</v>
      </c>
      <c r="P3408" s="33">
        <f ca="1">COUNTIF(K$4:K3408, "WIN")/I3408</f>
        <v>2.8193832599118944E-2</v>
      </c>
    </row>
    <row r="3409" spans="9:16" x14ac:dyDescent="0.25">
      <c r="I3409" s="5">
        <v>3406</v>
      </c>
      <c r="J3409" s="8">
        <f t="shared" ca="1" si="214"/>
        <v>7</v>
      </c>
      <c r="K3409" s="7" t="str">
        <f t="shared" ca="1" si="212"/>
        <v>WIN</v>
      </c>
      <c r="L3409" s="8">
        <f t="shared" ca="1" si="213"/>
        <v>35</v>
      </c>
      <c r="M3409" s="8">
        <f t="shared" ca="1" si="215"/>
        <v>86</v>
      </c>
      <c r="N3409" s="32">
        <f ca="1">SUM(L$4:L3409)/I3409</f>
        <v>2.524955960070464E-2</v>
      </c>
      <c r="O3409" s="46">
        <f ca="1">_xlfn.VAR.P(L$4:L3409)</f>
        <v>35.857847486163926</v>
      </c>
      <c r="P3409" s="33">
        <f ca="1">COUNTIF(K$4:K3409, "WIN")/I3409</f>
        <v>2.8479154433352905E-2</v>
      </c>
    </row>
    <row r="3410" spans="9:16" x14ac:dyDescent="0.25">
      <c r="I3410" s="5">
        <v>3407</v>
      </c>
      <c r="J3410" s="8">
        <f t="shared" ca="1" si="214"/>
        <v>11</v>
      </c>
      <c r="K3410" s="7" t="str">
        <f t="shared" ca="1" si="212"/>
        <v>LOSE</v>
      </c>
      <c r="L3410" s="8">
        <f t="shared" ca="1" si="213"/>
        <v>-1</v>
      </c>
      <c r="M3410" s="8">
        <f t="shared" ca="1" si="215"/>
        <v>85</v>
      </c>
      <c r="N3410" s="32">
        <f ca="1">SUM(L$4:L3410)/I3410</f>
        <v>2.4948635162899913E-2</v>
      </c>
      <c r="O3410" s="46">
        <f ca="1">_xlfn.VAR.P(L$4:L3410)</f>
        <v>35.847631161142104</v>
      </c>
      <c r="P3410" s="33">
        <f ca="1">COUNTIF(K$4:K3410, "WIN")/I3410</f>
        <v>2.8470795421191665E-2</v>
      </c>
    </row>
    <row r="3411" spans="9:16" x14ac:dyDescent="0.25">
      <c r="I3411" s="5">
        <v>3408</v>
      </c>
      <c r="J3411" s="8">
        <f t="shared" ca="1" si="214"/>
        <v>6</v>
      </c>
      <c r="K3411" s="7" t="str">
        <f t="shared" ca="1" si="212"/>
        <v>LOSE</v>
      </c>
      <c r="L3411" s="8">
        <f t="shared" ca="1" si="213"/>
        <v>-1</v>
      </c>
      <c r="M3411" s="8">
        <f t="shared" ca="1" si="215"/>
        <v>84</v>
      </c>
      <c r="N3411" s="32">
        <f ca="1">SUM(L$4:L3411)/I3411</f>
        <v>2.464788732394366E-2</v>
      </c>
      <c r="O3411" s="46">
        <f ca="1">_xlfn.VAR.P(L$4:L3411)</f>
        <v>35.837420650664548</v>
      </c>
      <c r="P3411" s="33">
        <f ca="1">COUNTIF(K$4:K3411, "WIN")/I3411</f>
        <v>2.8462441314553992E-2</v>
      </c>
    </row>
    <row r="3412" spans="9:16" x14ac:dyDescent="0.25">
      <c r="I3412" s="5">
        <v>3409</v>
      </c>
      <c r="J3412" s="8">
        <f t="shared" ca="1" si="214"/>
        <v>5</v>
      </c>
      <c r="K3412" s="7" t="str">
        <f t="shared" ca="1" si="212"/>
        <v>LOSE</v>
      </c>
      <c r="L3412" s="8">
        <f t="shared" ca="1" si="213"/>
        <v>-1</v>
      </c>
      <c r="M3412" s="8">
        <f t="shared" ca="1" si="215"/>
        <v>83</v>
      </c>
      <c r="N3412" s="32">
        <f ca="1">SUM(L$4:L3412)/I3412</f>
        <v>2.4347315928424759E-2</v>
      </c>
      <c r="O3412" s="46">
        <f ca="1">_xlfn.VAR.P(L$4:L3412)</f>
        <v>35.827215949773525</v>
      </c>
      <c r="P3412" s="33">
        <f ca="1">COUNTIF(K$4:K3412, "WIN")/I3412</f>
        <v>2.8454092109122909E-2</v>
      </c>
    </row>
    <row r="3413" spans="9:16" x14ac:dyDescent="0.25">
      <c r="I3413" s="5">
        <v>3410</v>
      </c>
      <c r="J3413" s="8">
        <f t="shared" ca="1" si="214"/>
        <v>8</v>
      </c>
      <c r="K3413" s="7" t="str">
        <f t="shared" ca="1" si="212"/>
        <v>LOSE</v>
      </c>
      <c r="L3413" s="8">
        <f t="shared" ca="1" si="213"/>
        <v>-1</v>
      </c>
      <c r="M3413" s="8">
        <f t="shared" ca="1" si="215"/>
        <v>82</v>
      </c>
      <c r="N3413" s="32">
        <f ca="1">SUM(L$4:L3413)/I3413</f>
        <v>2.404692082111437E-2</v>
      </c>
      <c r="O3413" s="46">
        <f ca="1">_xlfn.VAR.P(L$4:L3413)</f>
        <v>35.817017053516913</v>
      </c>
      <c r="P3413" s="33">
        <f ca="1">COUNTIF(K$4:K3413, "WIN")/I3413</f>
        <v>2.8445747800586511E-2</v>
      </c>
    </row>
    <row r="3414" spans="9:16" x14ac:dyDescent="0.25">
      <c r="I3414" s="5">
        <v>3411</v>
      </c>
      <c r="J3414" s="8">
        <f t="shared" ca="1" si="214"/>
        <v>28</v>
      </c>
      <c r="K3414" s="7" t="str">
        <f t="shared" ca="1" si="212"/>
        <v>LOSE</v>
      </c>
      <c r="L3414" s="8">
        <f t="shared" ca="1" si="213"/>
        <v>-1</v>
      </c>
      <c r="M3414" s="8">
        <f t="shared" ca="1" si="215"/>
        <v>81</v>
      </c>
      <c r="N3414" s="32">
        <f ca="1">SUM(L$4:L3414)/I3414</f>
        <v>2.3746701846965697E-2</v>
      </c>
      <c r="O3414" s="46">
        <f ca="1">_xlfn.VAR.P(L$4:L3414)</f>
        <v>35.806823956948222</v>
      </c>
      <c r="P3414" s="33">
        <f ca="1">COUNTIF(K$4:K3414, "WIN")/I3414</f>
        <v>2.8437408384637937E-2</v>
      </c>
    </row>
    <row r="3415" spans="9:16" x14ac:dyDescent="0.25">
      <c r="I3415" s="5">
        <v>3412</v>
      </c>
      <c r="J3415" s="8">
        <f t="shared" ca="1" si="214"/>
        <v>22</v>
      </c>
      <c r="K3415" s="7" t="str">
        <f t="shared" ca="1" si="212"/>
        <v>LOSE</v>
      </c>
      <c r="L3415" s="8">
        <f t="shared" ca="1" si="213"/>
        <v>-1</v>
      </c>
      <c r="M3415" s="8">
        <f t="shared" ca="1" si="215"/>
        <v>80</v>
      </c>
      <c r="N3415" s="32">
        <f ca="1">SUM(L$4:L3415)/I3415</f>
        <v>2.3446658851113716E-2</v>
      </c>
      <c r="O3415" s="46">
        <f ca="1">_xlfn.VAR.P(L$4:L3415)</f>
        <v>35.796636655126584</v>
      </c>
      <c r="P3415" s="33">
        <f ca="1">COUNTIF(K$4:K3415, "WIN")/I3415</f>
        <v>2.8429073856975382E-2</v>
      </c>
    </row>
    <row r="3416" spans="9:16" x14ac:dyDescent="0.25">
      <c r="I3416" s="5">
        <v>3413</v>
      </c>
      <c r="J3416" s="8">
        <f t="shared" ca="1" si="214"/>
        <v>2</v>
      </c>
      <c r="K3416" s="7" t="str">
        <f t="shared" ca="1" si="212"/>
        <v>LOSE</v>
      </c>
      <c r="L3416" s="8">
        <f t="shared" ca="1" si="213"/>
        <v>-1</v>
      </c>
      <c r="M3416" s="8">
        <f t="shared" ca="1" si="215"/>
        <v>79</v>
      </c>
      <c r="N3416" s="32">
        <f ca="1">SUM(L$4:L3416)/I3416</f>
        <v>2.314679167887489E-2</v>
      </c>
      <c r="O3416" s="46">
        <f ca="1">_xlfn.VAR.P(L$4:L3416)</f>
        <v>35.786455143116719</v>
      </c>
      <c r="P3416" s="33">
        <f ca="1">COUNTIF(K$4:K3416, "WIN")/I3416</f>
        <v>2.8420744213302079E-2</v>
      </c>
    </row>
    <row r="3417" spans="9:16" x14ac:dyDescent="0.25">
      <c r="I3417" s="5">
        <v>3414</v>
      </c>
      <c r="J3417" s="8">
        <f t="shared" ca="1" si="214"/>
        <v>6</v>
      </c>
      <c r="K3417" s="7" t="str">
        <f t="shared" ca="1" si="212"/>
        <v>LOSE</v>
      </c>
      <c r="L3417" s="8">
        <f t="shared" ca="1" si="213"/>
        <v>-1</v>
      </c>
      <c r="M3417" s="8">
        <f t="shared" ca="1" si="215"/>
        <v>78</v>
      </c>
      <c r="N3417" s="32">
        <f ca="1">SUM(L$4:L3417)/I3417</f>
        <v>2.2847100175746926E-2</v>
      </c>
      <c r="O3417" s="46">
        <f ca="1">_xlfn.VAR.P(L$4:L3417)</f>
        <v>35.776279415988952</v>
      </c>
      <c r="P3417" s="33">
        <f ca="1">COUNTIF(K$4:K3417, "WIN")/I3417</f>
        <v>2.8412419449326303E-2</v>
      </c>
    </row>
    <row r="3418" spans="9:16" x14ac:dyDescent="0.25">
      <c r="I3418" s="5">
        <v>3415</v>
      </c>
      <c r="J3418" s="8">
        <f t="shared" ca="1" si="214"/>
        <v>17</v>
      </c>
      <c r="K3418" s="7" t="str">
        <f t="shared" ca="1" si="212"/>
        <v>LOSE</v>
      </c>
      <c r="L3418" s="8">
        <f t="shared" ca="1" si="213"/>
        <v>-1</v>
      </c>
      <c r="M3418" s="8">
        <f t="shared" ca="1" si="215"/>
        <v>77</v>
      </c>
      <c r="N3418" s="32">
        <f ca="1">SUM(L$4:L3418)/I3418</f>
        <v>2.254758418740849E-2</v>
      </c>
      <c r="O3418" s="46">
        <f ca="1">_xlfn.VAR.P(L$4:L3418)</f>
        <v>35.766109468819202</v>
      </c>
      <c r="P3418" s="33">
        <f ca="1">COUNTIF(K$4:K3418, "WIN")/I3418</f>
        <v>2.8404099560761346E-2</v>
      </c>
    </row>
    <row r="3419" spans="9:16" x14ac:dyDescent="0.25">
      <c r="I3419" s="5">
        <v>3416</v>
      </c>
      <c r="J3419" s="8">
        <f t="shared" ca="1" si="214"/>
        <v>28</v>
      </c>
      <c r="K3419" s="7" t="str">
        <f t="shared" ca="1" si="212"/>
        <v>LOSE</v>
      </c>
      <c r="L3419" s="8">
        <f t="shared" ca="1" si="213"/>
        <v>-1</v>
      </c>
      <c r="M3419" s="8">
        <f t="shared" ca="1" si="215"/>
        <v>76</v>
      </c>
      <c r="N3419" s="32">
        <f ca="1">SUM(L$4:L3419)/I3419</f>
        <v>2.224824355971897E-2</v>
      </c>
      <c r="O3419" s="46">
        <f ca="1">_xlfn.VAR.P(L$4:L3419)</f>
        <v>35.755945296688949</v>
      </c>
      <c r="P3419" s="33">
        <f ca="1">COUNTIF(K$4:K3419, "WIN")/I3419</f>
        <v>2.8395784543325527E-2</v>
      </c>
    </row>
    <row r="3420" spans="9:16" x14ac:dyDescent="0.25">
      <c r="I3420" s="5">
        <v>3417</v>
      </c>
      <c r="J3420" s="8">
        <f t="shared" ca="1" si="214"/>
        <v>10</v>
      </c>
      <c r="K3420" s="7" t="str">
        <f t="shared" ca="1" si="212"/>
        <v>LOSE</v>
      </c>
      <c r="L3420" s="8">
        <f t="shared" ca="1" si="213"/>
        <v>-1</v>
      </c>
      <c r="M3420" s="8">
        <f t="shared" ca="1" si="215"/>
        <v>75</v>
      </c>
      <c r="N3420" s="32">
        <f ca="1">SUM(L$4:L3420)/I3420</f>
        <v>2.1949078138718173E-2</v>
      </c>
      <c r="O3420" s="46">
        <f ca="1">_xlfn.VAR.P(L$4:L3420)</f>
        <v>35.745786894685281</v>
      </c>
      <c r="P3420" s="33">
        <f ca="1">COUNTIF(K$4:K3420, "WIN")/I3420</f>
        <v>2.8387474392742171E-2</v>
      </c>
    </row>
    <row r="3421" spans="9:16" x14ac:dyDescent="0.25">
      <c r="I3421" s="5">
        <v>3418</v>
      </c>
      <c r="J3421" s="8">
        <f t="shared" ca="1" si="214"/>
        <v>0</v>
      </c>
      <c r="K3421" s="7" t="str">
        <f t="shared" ca="1" si="212"/>
        <v>LOSE</v>
      </c>
      <c r="L3421" s="8">
        <f t="shared" ca="1" si="213"/>
        <v>-1</v>
      </c>
      <c r="M3421" s="8">
        <f t="shared" ca="1" si="215"/>
        <v>74</v>
      </c>
      <c r="N3421" s="32">
        <f ca="1">SUM(L$4:L3421)/I3421</f>
        <v>2.1650087770626096E-2</v>
      </c>
      <c r="O3421" s="46">
        <f ca="1">_xlfn.VAR.P(L$4:L3421)</f>
        <v>35.735634257900813</v>
      </c>
      <c r="P3421" s="33">
        <f ca="1">COUNTIF(K$4:K3421, "WIN")/I3421</f>
        <v>2.8379169104739616E-2</v>
      </c>
    </row>
    <row r="3422" spans="9:16" x14ac:dyDescent="0.25">
      <c r="I3422" s="5">
        <v>3419</v>
      </c>
      <c r="J3422" s="8">
        <f t="shared" ca="1" si="214"/>
        <v>11</v>
      </c>
      <c r="K3422" s="7" t="str">
        <f t="shared" ca="1" si="212"/>
        <v>LOSE</v>
      </c>
      <c r="L3422" s="8">
        <f t="shared" ca="1" si="213"/>
        <v>-1</v>
      </c>
      <c r="M3422" s="8">
        <f t="shared" ca="1" si="215"/>
        <v>73</v>
      </c>
      <c r="N3422" s="32">
        <f ca="1">SUM(L$4:L3422)/I3422</f>
        <v>2.1351272301842646E-2</v>
      </c>
      <c r="O3422" s="46">
        <f ca="1">_xlfn.VAR.P(L$4:L3422)</f>
        <v>35.725487381433744</v>
      </c>
      <c r="P3422" s="33">
        <f ca="1">COUNTIF(K$4:K3422, "WIN")/I3422</f>
        <v>2.8370868675051186E-2</v>
      </c>
    </row>
    <row r="3423" spans="9:16" x14ac:dyDescent="0.25">
      <c r="I3423" s="5">
        <v>3420</v>
      </c>
      <c r="J3423" s="8">
        <f t="shared" ca="1" si="214"/>
        <v>13</v>
      </c>
      <c r="K3423" s="7" t="str">
        <f t="shared" ca="1" si="212"/>
        <v>LOSE</v>
      </c>
      <c r="L3423" s="8">
        <f t="shared" ca="1" si="213"/>
        <v>-1</v>
      </c>
      <c r="M3423" s="8">
        <f t="shared" ca="1" si="215"/>
        <v>72</v>
      </c>
      <c r="N3423" s="32">
        <f ca="1">SUM(L$4:L3423)/I3423</f>
        <v>2.1052631578947368E-2</v>
      </c>
      <c r="O3423" s="46">
        <f ca="1">_xlfn.VAR.P(L$4:L3423)</f>
        <v>35.715346260387811</v>
      </c>
      <c r="P3423" s="33">
        <f ca="1">COUNTIF(K$4:K3423, "WIN")/I3423</f>
        <v>2.8362573099415204E-2</v>
      </c>
    </row>
    <row r="3424" spans="9:16" x14ac:dyDescent="0.25">
      <c r="I3424" s="5">
        <v>3421</v>
      </c>
      <c r="J3424" s="8">
        <f t="shared" ca="1" si="214"/>
        <v>31</v>
      </c>
      <c r="K3424" s="7" t="str">
        <f t="shared" ca="1" si="212"/>
        <v>LOSE</v>
      </c>
      <c r="L3424" s="8">
        <f t="shared" ca="1" si="213"/>
        <v>-1</v>
      </c>
      <c r="M3424" s="8">
        <f t="shared" ca="1" si="215"/>
        <v>71</v>
      </c>
      <c r="N3424" s="32">
        <f ca="1">SUM(L$4:L3424)/I3424</f>
        <v>2.0754165448699211E-2</v>
      </c>
      <c r="O3424" s="46">
        <f ca="1">_xlfn.VAR.P(L$4:L3424)</f>
        <v>35.705210889872298</v>
      </c>
      <c r="P3424" s="33">
        <f ca="1">COUNTIF(K$4:K3424, "WIN")/I3424</f>
        <v>2.8354282373574978E-2</v>
      </c>
    </row>
    <row r="3425" spans="9:16" x14ac:dyDescent="0.25">
      <c r="I3425" s="5">
        <v>3422</v>
      </c>
      <c r="J3425" s="8">
        <f t="shared" ca="1" si="214"/>
        <v>17</v>
      </c>
      <c r="K3425" s="7" t="str">
        <f t="shared" ca="1" si="212"/>
        <v>LOSE</v>
      </c>
      <c r="L3425" s="8">
        <f t="shared" ca="1" si="213"/>
        <v>-1</v>
      </c>
      <c r="M3425" s="8">
        <f t="shared" ca="1" si="215"/>
        <v>70</v>
      </c>
      <c r="N3425" s="32">
        <f ca="1">SUM(L$4:L3425)/I3425</f>
        <v>2.0455873758036237E-2</v>
      </c>
      <c r="O3425" s="46">
        <f ca="1">_xlfn.VAR.P(L$4:L3425)</f>
        <v>35.695081265002024</v>
      </c>
      <c r="P3425" s="33">
        <f ca="1">COUNTIF(K$4:K3425, "WIN")/I3425</f>
        <v>2.8345996493278784E-2</v>
      </c>
    </row>
    <row r="3426" spans="9:16" x14ac:dyDescent="0.25">
      <c r="I3426" s="5">
        <v>3423</v>
      </c>
      <c r="J3426" s="8">
        <f t="shared" ca="1" si="214"/>
        <v>36</v>
      </c>
      <c r="K3426" s="7" t="str">
        <f t="shared" ca="1" si="212"/>
        <v>LOSE</v>
      </c>
      <c r="L3426" s="8">
        <f t="shared" ca="1" si="213"/>
        <v>-1</v>
      </c>
      <c r="M3426" s="8">
        <f t="shared" ca="1" si="215"/>
        <v>69</v>
      </c>
      <c r="N3426" s="32">
        <f ca="1">SUM(L$4:L3426)/I3426</f>
        <v>2.0157756354075372E-2</v>
      </c>
      <c r="O3426" s="46">
        <f ca="1">_xlfn.VAR.P(L$4:L3426)</f>
        <v>35.68495738089733</v>
      </c>
      <c r="P3426" s="33">
        <f ca="1">COUNTIF(K$4:K3426, "WIN")/I3426</f>
        <v>2.833771545427987E-2</v>
      </c>
    </row>
    <row r="3427" spans="9:16" x14ac:dyDescent="0.25">
      <c r="I3427" s="5">
        <v>3424</v>
      </c>
      <c r="J3427" s="8">
        <f t="shared" ca="1" si="214"/>
        <v>14</v>
      </c>
      <c r="K3427" s="7" t="str">
        <f t="shared" ca="1" si="212"/>
        <v>LOSE</v>
      </c>
      <c r="L3427" s="8">
        <f t="shared" ca="1" si="213"/>
        <v>-1</v>
      </c>
      <c r="M3427" s="8">
        <f t="shared" ca="1" si="215"/>
        <v>68</v>
      </c>
      <c r="N3427" s="32">
        <f ca="1">SUM(L$4:L3427)/I3427</f>
        <v>1.9859813084112148E-2</v>
      </c>
      <c r="O3427" s="46">
        <f ca="1">_xlfn.VAR.P(L$4:L3427)</f>
        <v>35.674839232684079</v>
      </c>
      <c r="P3427" s="33">
        <f ca="1">COUNTIF(K$4:K3427, "WIN")/I3427</f>
        <v>2.8329439252336448E-2</v>
      </c>
    </row>
    <row r="3428" spans="9:16" x14ac:dyDescent="0.25">
      <c r="I3428" s="5">
        <v>3425</v>
      </c>
      <c r="J3428" s="8">
        <f t="shared" ca="1" si="214"/>
        <v>18</v>
      </c>
      <c r="K3428" s="7" t="str">
        <f t="shared" ca="1" si="212"/>
        <v>LOSE</v>
      </c>
      <c r="L3428" s="8">
        <f t="shared" ca="1" si="213"/>
        <v>-1</v>
      </c>
      <c r="M3428" s="8">
        <f t="shared" ca="1" si="215"/>
        <v>67</v>
      </c>
      <c r="N3428" s="32">
        <f ca="1">SUM(L$4:L3428)/I3428</f>
        <v>1.9562043795620439E-2</v>
      </c>
      <c r="O3428" s="46">
        <f ca="1">_xlfn.VAR.P(L$4:L3428)</f>
        <v>35.66472681549363</v>
      </c>
      <c r="P3428" s="33">
        <f ca="1">COUNTIF(K$4:K3428, "WIN")/I3428</f>
        <v>2.8321167883211679E-2</v>
      </c>
    </row>
    <row r="3429" spans="9:16" x14ac:dyDescent="0.25">
      <c r="I3429" s="5">
        <v>3426</v>
      </c>
      <c r="J3429" s="8">
        <f t="shared" ca="1" si="214"/>
        <v>25</v>
      </c>
      <c r="K3429" s="7" t="str">
        <f t="shared" ca="1" si="212"/>
        <v>LOSE</v>
      </c>
      <c r="L3429" s="8">
        <f t="shared" ca="1" si="213"/>
        <v>-1</v>
      </c>
      <c r="M3429" s="8">
        <f t="shared" ca="1" si="215"/>
        <v>66</v>
      </c>
      <c r="N3429" s="32">
        <f ca="1">SUM(L$4:L3429)/I3429</f>
        <v>1.9264448336252189E-2</v>
      </c>
      <c r="O3429" s="46">
        <f ca="1">_xlfn.VAR.P(L$4:L3429)</f>
        <v>35.654620124462873</v>
      </c>
      <c r="P3429" s="33">
        <f ca="1">COUNTIF(K$4:K3429, "WIN")/I3429</f>
        <v>2.8312901342673672E-2</v>
      </c>
    </row>
    <row r="3430" spans="9:16" x14ac:dyDescent="0.25">
      <c r="I3430" s="5">
        <v>3427</v>
      </c>
      <c r="J3430" s="8">
        <f t="shared" ca="1" si="214"/>
        <v>35</v>
      </c>
      <c r="K3430" s="7" t="str">
        <f t="shared" ca="1" si="212"/>
        <v>LOSE</v>
      </c>
      <c r="L3430" s="8">
        <f t="shared" ca="1" si="213"/>
        <v>-1</v>
      </c>
      <c r="M3430" s="8">
        <f t="shared" ca="1" si="215"/>
        <v>65</v>
      </c>
      <c r="N3430" s="32">
        <f ca="1">SUM(L$4:L3430)/I3430</f>
        <v>1.8967026553837175E-2</v>
      </c>
      <c r="O3430" s="46">
        <f ca="1">_xlfn.VAR.P(L$4:L3430)</f>
        <v>35.644519154734169</v>
      </c>
      <c r="P3430" s="33">
        <f ca="1">COUNTIF(K$4:K3430, "WIN")/I3430</f>
        <v>2.8304639626495477E-2</v>
      </c>
    </row>
    <row r="3431" spans="9:16" x14ac:dyDescent="0.25">
      <c r="I3431" s="5">
        <v>3428</v>
      </c>
      <c r="J3431" s="8">
        <f t="shared" ca="1" si="214"/>
        <v>3</v>
      </c>
      <c r="K3431" s="7" t="str">
        <f t="shared" ca="1" si="212"/>
        <v>LOSE</v>
      </c>
      <c r="L3431" s="8">
        <f t="shared" ca="1" si="213"/>
        <v>-1</v>
      </c>
      <c r="M3431" s="8">
        <f t="shared" ca="1" si="215"/>
        <v>64</v>
      </c>
      <c r="N3431" s="32">
        <f ca="1">SUM(L$4:L3431)/I3431</f>
        <v>1.8669778296382729E-2</v>
      </c>
      <c r="O3431" s="46">
        <f ca="1">_xlfn.VAR.P(L$4:L3431)</f>
        <v>35.634423901455378</v>
      </c>
      <c r="P3431" s="33">
        <f ca="1">COUNTIF(K$4:K3431, "WIN")/I3431</f>
        <v>2.8296382730455077E-2</v>
      </c>
    </row>
    <row r="3432" spans="9:16" x14ac:dyDescent="0.25">
      <c r="I3432" s="5">
        <v>3429</v>
      </c>
      <c r="J3432" s="8">
        <f t="shared" ca="1" si="214"/>
        <v>9</v>
      </c>
      <c r="K3432" s="7" t="str">
        <f t="shared" ca="1" si="212"/>
        <v>LOSE</v>
      </c>
      <c r="L3432" s="8">
        <f t="shared" ca="1" si="213"/>
        <v>-1</v>
      </c>
      <c r="M3432" s="8">
        <f t="shared" ca="1" si="215"/>
        <v>63</v>
      </c>
      <c r="N3432" s="32">
        <f ca="1">SUM(L$4:L3432)/I3432</f>
        <v>1.8372703412073491E-2</v>
      </c>
      <c r="O3432" s="46">
        <f ca="1">_xlfn.VAR.P(L$4:L3432)</f>
        <v>35.62433435977983</v>
      </c>
      <c r="P3432" s="33">
        <f ca="1">COUNTIF(K$4:K3432, "WIN")/I3432</f>
        <v>2.8288130650335374E-2</v>
      </c>
    </row>
    <row r="3433" spans="9:16" x14ac:dyDescent="0.25">
      <c r="I3433" s="5">
        <v>3430</v>
      </c>
      <c r="J3433" s="8">
        <f t="shared" ca="1" si="214"/>
        <v>17</v>
      </c>
      <c r="K3433" s="7" t="str">
        <f t="shared" ca="1" si="212"/>
        <v>LOSE</v>
      </c>
      <c r="L3433" s="8">
        <f t="shared" ca="1" si="213"/>
        <v>-1</v>
      </c>
      <c r="M3433" s="8">
        <f t="shared" ca="1" si="215"/>
        <v>62</v>
      </c>
      <c r="N3433" s="32">
        <f ca="1">SUM(L$4:L3433)/I3433</f>
        <v>1.8075801749271137E-2</v>
      </c>
      <c r="O3433" s="46">
        <f ca="1">_xlfn.VAR.P(L$4:L3433)</f>
        <v>35.614250524866343</v>
      </c>
      <c r="P3433" s="33">
        <f ca="1">COUNTIF(K$4:K3433, "WIN")/I3433</f>
        <v>2.8279883381924199E-2</v>
      </c>
    </row>
    <row r="3434" spans="9:16" x14ac:dyDescent="0.25">
      <c r="I3434" s="5">
        <v>3431</v>
      </c>
      <c r="J3434" s="8">
        <f t="shared" ca="1" si="214"/>
        <v>5</v>
      </c>
      <c r="K3434" s="7" t="str">
        <f t="shared" ca="1" si="212"/>
        <v>LOSE</v>
      </c>
      <c r="L3434" s="8">
        <f t="shared" ca="1" si="213"/>
        <v>-1</v>
      </c>
      <c r="M3434" s="8">
        <f t="shared" ca="1" si="215"/>
        <v>61</v>
      </c>
      <c r="N3434" s="32">
        <f ca="1">SUM(L$4:L3434)/I3434</f>
        <v>1.7779073156514134E-2</v>
      </c>
      <c r="O3434" s="46">
        <f ca="1">_xlfn.VAR.P(L$4:L3434)</f>
        <v>35.604172391879175</v>
      </c>
      <c r="P3434" s="33">
        <f ca="1">COUNTIF(K$4:K3434, "WIN")/I3434</f>
        <v>2.8271640921014283E-2</v>
      </c>
    </row>
    <row r="3435" spans="9:16" x14ac:dyDescent="0.25">
      <c r="I3435" s="5">
        <v>3432</v>
      </c>
      <c r="J3435" s="8">
        <f t="shared" ca="1" si="214"/>
        <v>25</v>
      </c>
      <c r="K3435" s="7" t="str">
        <f t="shared" ca="1" si="212"/>
        <v>LOSE</v>
      </c>
      <c r="L3435" s="8">
        <f t="shared" ca="1" si="213"/>
        <v>-1</v>
      </c>
      <c r="M3435" s="8">
        <f t="shared" ca="1" si="215"/>
        <v>60</v>
      </c>
      <c r="N3435" s="32">
        <f ca="1">SUM(L$4:L3435)/I3435</f>
        <v>1.7482517482517484E-2</v>
      </c>
      <c r="O3435" s="46">
        <f ca="1">_xlfn.VAR.P(L$4:L3435)</f>
        <v>35.594099955988071</v>
      </c>
      <c r="P3435" s="33">
        <f ca="1">COUNTIF(K$4:K3435, "WIN")/I3435</f>
        <v>2.8263403263403264E-2</v>
      </c>
    </row>
    <row r="3436" spans="9:16" x14ac:dyDescent="0.25">
      <c r="I3436" s="5">
        <v>3433</v>
      </c>
      <c r="J3436" s="8">
        <f t="shared" ca="1" si="214"/>
        <v>24</v>
      </c>
      <c r="K3436" s="7" t="str">
        <f t="shared" ca="1" si="212"/>
        <v>LOSE</v>
      </c>
      <c r="L3436" s="8">
        <f t="shared" ca="1" si="213"/>
        <v>-1</v>
      </c>
      <c r="M3436" s="8">
        <f t="shared" ca="1" si="215"/>
        <v>59</v>
      </c>
      <c r="N3436" s="32">
        <f ca="1">SUM(L$4:L3436)/I3436</f>
        <v>1.7186134576172445E-2</v>
      </c>
      <c r="O3436" s="46">
        <f ca="1">_xlfn.VAR.P(L$4:L3436)</f>
        <v>35.58403321236819</v>
      </c>
      <c r="P3436" s="33">
        <f ca="1">COUNTIF(K$4:K3436, "WIN")/I3436</f>
        <v>2.8255170404893681E-2</v>
      </c>
    </row>
    <row r="3437" spans="9:16" x14ac:dyDescent="0.25">
      <c r="I3437" s="5">
        <v>3434</v>
      </c>
      <c r="J3437" s="8">
        <f t="shared" ca="1" si="214"/>
        <v>36</v>
      </c>
      <c r="K3437" s="7" t="str">
        <f t="shared" ca="1" si="212"/>
        <v>LOSE</v>
      </c>
      <c r="L3437" s="8">
        <f t="shared" ca="1" si="213"/>
        <v>-1</v>
      </c>
      <c r="M3437" s="8">
        <f t="shared" ca="1" si="215"/>
        <v>58</v>
      </c>
      <c r="N3437" s="32">
        <f ca="1">SUM(L$4:L3437)/I3437</f>
        <v>1.6889924286546301E-2</v>
      </c>
      <c r="O3437" s="46">
        <f ca="1">_xlfn.VAR.P(L$4:L3437)</f>
        <v>35.573972156200171</v>
      </c>
      <c r="P3437" s="33">
        <f ca="1">COUNTIF(K$4:K3437, "WIN")/I3437</f>
        <v>2.8246942341292953E-2</v>
      </c>
    </row>
    <row r="3438" spans="9:16" x14ac:dyDescent="0.25">
      <c r="I3438" s="5">
        <v>3435</v>
      </c>
      <c r="J3438" s="8">
        <f t="shared" ca="1" si="214"/>
        <v>15</v>
      </c>
      <c r="K3438" s="7" t="str">
        <f t="shared" ca="1" si="212"/>
        <v>LOSE</v>
      </c>
      <c r="L3438" s="8">
        <f t="shared" ca="1" si="213"/>
        <v>-1</v>
      </c>
      <c r="M3438" s="8">
        <f t="shared" ca="1" si="215"/>
        <v>57</v>
      </c>
      <c r="N3438" s="32">
        <f ca="1">SUM(L$4:L3438)/I3438</f>
        <v>1.6593886462882096E-2</v>
      </c>
      <c r="O3438" s="46">
        <f ca="1">_xlfn.VAR.P(L$4:L3438)</f>
        <v>35.563916782670049</v>
      </c>
      <c r="P3438" s="33">
        <f ca="1">COUNTIF(K$4:K3438, "WIN")/I3438</f>
        <v>2.8238719068413392E-2</v>
      </c>
    </row>
    <row r="3439" spans="9:16" x14ac:dyDescent="0.25">
      <c r="I3439" s="5">
        <v>3436</v>
      </c>
      <c r="J3439" s="8">
        <f t="shared" ca="1" si="214"/>
        <v>8</v>
      </c>
      <c r="K3439" s="7" t="str">
        <f t="shared" ca="1" si="212"/>
        <v>LOSE</v>
      </c>
      <c r="L3439" s="8">
        <f t="shared" ca="1" si="213"/>
        <v>-1</v>
      </c>
      <c r="M3439" s="8">
        <f t="shared" ca="1" si="215"/>
        <v>56</v>
      </c>
      <c r="N3439" s="32">
        <f ca="1">SUM(L$4:L3439)/I3439</f>
        <v>1.6298020954598369E-2</v>
      </c>
      <c r="O3439" s="46">
        <f ca="1">_xlfn.VAR.P(L$4:L3439)</f>
        <v>35.553867086969305</v>
      </c>
      <c r="P3439" s="33">
        <f ca="1">COUNTIF(K$4:K3439, "WIN")/I3439</f>
        <v>2.8230500582072177E-2</v>
      </c>
    </row>
    <row r="3440" spans="9:16" x14ac:dyDescent="0.25">
      <c r="I3440" s="5">
        <v>3437</v>
      </c>
      <c r="J3440" s="8">
        <f t="shared" ca="1" si="214"/>
        <v>14</v>
      </c>
      <c r="K3440" s="7" t="str">
        <f t="shared" ca="1" si="212"/>
        <v>LOSE</v>
      </c>
      <c r="L3440" s="8">
        <f t="shared" ca="1" si="213"/>
        <v>-1</v>
      </c>
      <c r="M3440" s="8">
        <f t="shared" ca="1" si="215"/>
        <v>55</v>
      </c>
      <c r="N3440" s="32">
        <f ca="1">SUM(L$4:L3440)/I3440</f>
        <v>1.6002327611288916E-2</v>
      </c>
      <c r="O3440" s="46">
        <f ca="1">_xlfn.VAR.P(L$4:L3440)</f>
        <v>35.543823064294841</v>
      </c>
      <c r="P3440" s="33">
        <f ca="1">COUNTIF(K$4:K3440, "WIN")/I3440</f>
        <v>2.8222286878091359E-2</v>
      </c>
    </row>
    <row r="3441" spans="9:16" x14ac:dyDescent="0.25">
      <c r="I3441" s="5">
        <v>3438</v>
      </c>
      <c r="J3441" s="8">
        <f t="shared" ca="1" si="214"/>
        <v>17</v>
      </c>
      <c r="K3441" s="7" t="str">
        <f t="shared" ca="1" si="212"/>
        <v>LOSE</v>
      </c>
      <c r="L3441" s="8">
        <f t="shared" ca="1" si="213"/>
        <v>-1</v>
      </c>
      <c r="M3441" s="8">
        <f t="shared" ca="1" si="215"/>
        <v>54</v>
      </c>
      <c r="N3441" s="32">
        <f ca="1">SUM(L$4:L3441)/I3441</f>
        <v>1.5706806282722512E-2</v>
      </c>
      <c r="O3441" s="46">
        <f ca="1">_xlfn.VAR.P(L$4:L3441)</f>
        <v>35.533784709848959</v>
      </c>
      <c r="P3441" s="33">
        <f ca="1">COUNTIF(K$4:K3441, "WIN")/I3441</f>
        <v>2.8214077952297849E-2</v>
      </c>
    </row>
    <row r="3442" spans="9:16" x14ac:dyDescent="0.25">
      <c r="I3442" s="5">
        <v>3439</v>
      </c>
      <c r="J3442" s="8">
        <f t="shared" ca="1" si="214"/>
        <v>23</v>
      </c>
      <c r="K3442" s="7" t="str">
        <f t="shared" ca="1" si="212"/>
        <v>LOSE</v>
      </c>
      <c r="L3442" s="8">
        <f t="shared" ca="1" si="213"/>
        <v>-1</v>
      </c>
      <c r="M3442" s="8">
        <f t="shared" ca="1" si="215"/>
        <v>53</v>
      </c>
      <c r="N3442" s="32">
        <f ca="1">SUM(L$4:L3442)/I3442</f>
        <v>1.5411456818842687E-2</v>
      </c>
      <c r="O3442" s="46">
        <f ca="1">_xlfn.VAR.P(L$4:L3442)</f>
        <v>35.523752018839375</v>
      </c>
      <c r="P3442" s="33">
        <f ca="1">COUNTIF(K$4:K3442, "WIN")/I3442</f>
        <v>2.8205873800523407E-2</v>
      </c>
    </row>
    <row r="3443" spans="9:16" x14ac:dyDescent="0.25">
      <c r="I3443" s="5">
        <v>3440</v>
      </c>
      <c r="J3443" s="8">
        <f t="shared" ca="1" si="214"/>
        <v>10</v>
      </c>
      <c r="K3443" s="7" t="str">
        <f t="shared" ca="1" si="212"/>
        <v>LOSE</v>
      </c>
      <c r="L3443" s="8">
        <f t="shared" ca="1" si="213"/>
        <v>-1</v>
      </c>
      <c r="M3443" s="8">
        <f t="shared" ca="1" si="215"/>
        <v>52</v>
      </c>
      <c r="N3443" s="32">
        <f ca="1">SUM(L$4:L3443)/I3443</f>
        <v>1.5116279069767442E-2</v>
      </c>
      <c r="O3443" s="46">
        <f ca="1">_xlfn.VAR.P(L$4:L3443)</f>
        <v>35.513724986479176</v>
      </c>
      <c r="P3443" s="33">
        <f ca="1">COUNTIF(K$4:K3443, "WIN")/I3443</f>
        <v>2.819767441860465E-2</v>
      </c>
    </row>
    <row r="3444" spans="9:16" x14ac:dyDescent="0.25">
      <c r="I3444" s="5">
        <v>3441</v>
      </c>
      <c r="J3444" s="8">
        <f t="shared" ca="1" si="214"/>
        <v>34</v>
      </c>
      <c r="K3444" s="7" t="str">
        <f t="shared" ca="1" si="212"/>
        <v>LOSE</v>
      </c>
      <c r="L3444" s="8">
        <f t="shared" ca="1" si="213"/>
        <v>-1</v>
      </c>
      <c r="M3444" s="8">
        <f t="shared" ca="1" si="215"/>
        <v>51</v>
      </c>
      <c r="N3444" s="32">
        <f ca="1">SUM(L$4:L3444)/I3444</f>
        <v>1.4821272885789015E-2</v>
      </c>
      <c r="O3444" s="46">
        <f ca="1">_xlfn.VAR.P(L$4:L3444)</f>
        <v>35.503703607986871</v>
      </c>
      <c r="P3444" s="33">
        <f ca="1">COUNTIF(K$4:K3444, "WIN")/I3444</f>
        <v>2.8189479802383028E-2</v>
      </c>
    </row>
    <row r="3445" spans="9:16" x14ac:dyDescent="0.25">
      <c r="I3445" s="5">
        <v>3442</v>
      </c>
      <c r="J3445" s="8">
        <f t="shared" ca="1" si="214"/>
        <v>9</v>
      </c>
      <c r="K3445" s="7" t="str">
        <f t="shared" ca="1" si="212"/>
        <v>LOSE</v>
      </c>
      <c r="L3445" s="8">
        <f t="shared" ca="1" si="213"/>
        <v>-1</v>
      </c>
      <c r="M3445" s="8">
        <f t="shared" ca="1" si="215"/>
        <v>50</v>
      </c>
      <c r="N3445" s="32">
        <f ca="1">SUM(L$4:L3445)/I3445</f>
        <v>1.452643811737362E-2</v>
      </c>
      <c r="O3445" s="46">
        <f ca="1">_xlfn.VAR.P(L$4:L3445)</f>
        <v>35.493687878586329</v>
      </c>
      <c r="P3445" s="33">
        <f ca="1">COUNTIF(K$4:K3445, "WIN")/I3445</f>
        <v>2.8181289947704823E-2</v>
      </c>
    </row>
    <row r="3446" spans="9:16" x14ac:dyDescent="0.25">
      <c r="I3446" s="5">
        <v>3443</v>
      </c>
      <c r="J3446" s="8">
        <f t="shared" ca="1" si="214"/>
        <v>32</v>
      </c>
      <c r="K3446" s="7" t="str">
        <f t="shared" ca="1" si="212"/>
        <v>LOSE</v>
      </c>
      <c r="L3446" s="8">
        <f t="shared" ca="1" si="213"/>
        <v>-1</v>
      </c>
      <c r="M3446" s="8">
        <f t="shared" ca="1" si="215"/>
        <v>49</v>
      </c>
      <c r="N3446" s="32">
        <f ca="1">SUM(L$4:L3446)/I3446</f>
        <v>1.4231774615161197E-2</v>
      </c>
      <c r="O3446" s="46">
        <f ca="1">_xlfn.VAR.P(L$4:L3446)</f>
        <v>35.483677793506786</v>
      </c>
      <c r="P3446" s="33">
        <f ca="1">COUNTIF(K$4:K3446, "WIN")/I3446</f>
        <v>2.8173104850421144E-2</v>
      </c>
    </row>
    <row r="3447" spans="9:16" x14ac:dyDescent="0.25">
      <c r="I3447" s="5">
        <v>3444</v>
      </c>
      <c r="J3447" s="8">
        <f t="shared" ca="1" si="214"/>
        <v>21</v>
      </c>
      <c r="K3447" s="7" t="str">
        <f t="shared" ca="1" si="212"/>
        <v>LOSE</v>
      </c>
      <c r="L3447" s="8">
        <f t="shared" ca="1" si="213"/>
        <v>-1</v>
      </c>
      <c r="M3447" s="8">
        <f t="shared" ca="1" si="215"/>
        <v>48</v>
      </c>
      <c r="N3447" s="32">
        <f ca="1">SUM(L$4:L3447)/I3447</f>
        <v>1.3937282229965157E-2</v>
      </c>
      <c r="O3447" s="46">
        <f ca="1">_xlfn.VAR.P(L$4:L3447)</f>
        <v>35.47367334798286</v>
      </c>
      <c r="P3447" s="33">
        <f ca="1">COUNTIF(K$4:K3447, "WIN")/I3447</f>
        <v>2.8164924506387922E-2</v>
      </c>
    </row>
    <row r="3448" spans="9:16" x14ac:dyDescent="0.25">
      <c r="I3448" s="5">
        <v>3445</v>
      </c>
      <c r="J3448" s="8">
        <f t="shared" ca="1" si="214"/>
        <v>15</v>
      </c>
      <c r="K3448" s="7" t="str">
        <f t="shared" ca="1" si="212"/>
        <v>LOSE</v>
      </c>
      <c r="L3448" s="8">
        <f t="shared" ca="1" si="213"/>
        <v>-1</v>
      </c>
      <c r="M3448" s="8">
        <f t="shared" ca="1" si="215"/>
        <v>47</v>
      </c>
      <c r="N3448" s="32">
        <f ca="1">SUM(L$4:L3448)/I3448</f>
        <v>1.3642960812772133E-2</v>
      </c>
      <c r="O3448" s="46">
        <f ca="1">_xlfn.VAR.P(L$4:L3448)</f>
        <v>35.463674537254512</v>
      </c>
      <c r="P3448" s="33">
        <f ca="1">COUNTIF(K$4:K3448, "WIN")/I3448</f>
        <v>2.8156748911465891E-2</v>
      </c>
    </row>
    <row r="3449" spans="9:16" x14ac:dyDescent="0.25">
      <c r="I3449" s="5">
        <v>3446</v>
      </c>
      <c r="J3449" s="8">
        <f t="shared" ca="1" si="214"/>
        <v>26</v>
      </c>
      <c r="K3449" s="7" t="str">
        <f t="shared" ca="1" si="212"/>
        <v>LOSE</v>
      </c>
      <c r="L3449" s="8">
        <f t="shared" ca="1" si="213"/>
        <v>-1</v>
      </c>
      <c r="M3449" s="8">
        <f t="shared" ca="1" si="215"/>
        <v>46</v>
      </c>
      <c r="N3449" s="32">
        <f ca="1">SUM(L$4:L3449)/I3449</f>
        <v>1.3348810214741729E-2</v>
      </c>
      <c r="O3449" s="46">
        <f ca="1">_xlfn.VAR.P(L$4:L3449)</f>
        <v>35.453681356567067</v>
      </c>
      <c r="P3449" s="33">
        <f ca="1">COUNTIF(K$4:K3449, "WIN")/I3449</f>
        <v>2.8148578061520605E-2</v>
      </c>
    </row>
    <row r="3450" spans="9:16" x14ac:dyDescent="0.25">
      <c r="I3450" s="5">
        <v>3447</v>
      </c>
      <c r="J3450" s="8">
        <f t="shared" ca="1" si="214"/>
        <v>30</v>
      </c>
      <c r="K3450" s="7" t="str">
        <f t="shared" ca="1" si="212"/>
        <v>LOSE</v>
      </c>
      <c r="L3450" s="8">
        <f t="shared" ca="1" si="213"/>
        <v>-1</v>
      </c>
      <c r="M3450" s="8">
        <f t="shared" ca="1" si="215"/>
        <v>45</v>
      </c>
      <c r="N3450" s="32">
        <f ca="1">SUM(L$4:L3450)/I3450</f>
        <v>1.3054830287206266E-2</v>
      </c>
      <c r="O3450" s="46">
        <f ca="1">_xlfn.VAR.P(L$4:L3450)</f>
        <v>35.443693801171186</v>
      </c>
      <c r="P3450" s="33">
        <f ca="1">COUNTIF(K$4:K3450, "WIN")/I3450</f>
        <v>2.8140411952422395E-2</v>
      </c>
    </row>
    <row r="3451" spans="9:16" x14ac:dyDescent="0.25">
      <c r="I3451" s="5">
        <v>3448</v>
      </c>
      <c r="J3451" s="8">
        <f t="shared" ca="1" si="214"/>
        <v>17</v>
      </c>
      <c r="K3451" s="7" t="str">
        <f t="shared" ca="1" si="212"/>
        <v>LOSE</v>
      </c>
      <c r="L3451" s="8">
        <f t="shared" ca="1" si="213"/>
        <v>-1</v>
      </c>
      <c r="M3451" s="8">
        <f t="shared" ca="1" si="215"/>
        <v>44</v>
      </c>
      <c r="N3451" s="32">
        <f ca="1">SUM(L$4:L3451)/I3451</f>
        <v>1.2761020881670533E-2</v>
      </c>
      <c r="O3451" s="46">
        <f ca="1">_xlfn.VAR.P(L$4:L3451)</f>
        <v>35.433711866322852</v>
      </c>
      <c r="P3451" s="33">
        <f ca="1">COUNTIF(K$4:K3451, "WIN")/I3451</f>
        <v>2.8132250580046404E-2</v>
      </c>
    </row>
    <row r="3452" spans="9:16" x14ac:dyDescent="0.25">
      <c r="I3452" s="5">
        <v>3449</v>
      </c>
      <c r="J3452" s="8">
        <f t="shared" ca="1" si="214"/>
        <v>33</v>
      </c>
      <c r="K3452" s="7" t="str">
        <f t="shared" ca="1" si="212"/>
        <v>LOSE</v>
      </c>
      <c r="L3452" s="8">
        <f t="shared" ca="1" si="213"/>
        <v>-1</v>
      </c>
      <c r="M3452" s="8">
        <f t="shared" ca="1" si="215"/>
        <v>43</v>
      </c>
      <c r="N3452" s="32">
        <f ca="1">SUM(L$4:L3452)/I3452</f>
        <v>1.246738184981154E-2</v>
      </c>
      <c r="O3452" s="46">
        <f ca="1">_xlfn.VAR.P(L$4:L3452)</f>
        <v>35.423735547283407</v>
      </c>
      <c r="P3452" s="33">
        <f ca="1">COUNTIF(K$4:K3452, "WIN")/I3452</f>
        <v>2.8124093940272543E-2</v>
      </c>
    </row>
    <row r="3453" spans="9:16" x14ac:dyDescent="0.25">
      <c r="I3453" s="5">
        <v>3450</v>
      </c>
      <c r="J3453" s="8">
        <f t="shared" ca="1" si="214"/>
        <v>32</v>
      </c>
      <c r="K3453" s="7" t="str">
        <f t="shared" ca="1" si="212"/>
        <v>LOSE</v>
      </c>
      <c r="L3453" s="8">
        <f t="shared" ca="1" si="213"/>
        <v>-1</v>
      </c>
      <c r="M3453" s="8">
        <f t="shared" ca="1" si="215"/>
        <v>42</v>
      </c>
      <c r="N3453" s="32">
        <f ca="1">SUM(L$4:L3453)/I3453</f>
        <v>1.2173913043478261E-2</v>
      </c>
      <c r="O3453" s="46">
        <f ca="1">_xlfn.VAR.P(L$4:L3453)</f>
        <v>35.41376483931947</v>
      </c>
      <c r="P3453" s="33">
        <f ca="1">COUNTIF(K$4:K3453, "WIN")/I3453</f>
        <v>2.8115942028985506E-2</v>
      </c>
    </row>
    <row r="3454" spans="9:16" x14ac:dyDescent="0.25">
      <c r="I3454" s="5">
        <v>3451</v>
      </c>
      <c r="J3454" s="8">
        <f t="shared" ca="1" si="214"/>
        <v>1</v>
      </c>
      <c r="K3454" s="7" t="str">
        <f t="shared" ca="1" si="212"/>
        <v>LOSE</v>
      </c>
      <c r="L3454" s="8">
        <f t="shared" ca="1" si="213"/>
        <v>-1</v>
      </c>
      <c r="M3454" s="8">
        <f t="shared" ca="1" si="215"/>
        <v>41</v>
      </c>
      <c r="N3454" s="32">
        <f ca="1">SUM(L$4:L3454)/I3454</f>
        <v>1.1880614314691394E-2</v>
      </c>
      <c r="O3454" s="46">
        <f ca="1">_xlfn.VAR.P(L$4:L3454)</f>
        <v>35.403799737703011</v>
      </c>
      <c r="P3454" s="33">
        <f ca="1">COUNTIF(K$4:K3454, "WIN")/I3454</f>
        <v>2.8107794842074763E-2</v>
      </c>
    </row>
    <row r="3455" spans="9:16" x14ac:dyDescent="0.25">
      <c r="I3455" s="5">
        <v>3452</v>
      </c>
      <c r="J3455" s="8">
        <f t="shared" ca="1" si="214"/>
        <v>24</v>
      </c>
      <c r="K3455" s="7" t="str">
        <f t="shared" ca="1" si="212"/>
        <v>LOSE</v>
      </c>
      <c r="L3455" s="8">
        <f t="shared" ca="1" si="213"/>
        <v>-1</v>
      </c>
      <c r="M3455" s="8">
        <f t="shared" ca="1" si="215"/>
        <v>40</v>
      </c>
      <c r="N3455" s="32">
        <f ca="1">SUM(L$4:L3455)/I3455</f>
        <v>1.1587485515643106E-2</v>
      </c>
      <c r="O3455" s="46">
        <f ca="1">_xlfn.VAR.P(L$4:L3455)</f>
        <v>35.393840237711288</v>
      </c>
      <c r="P3455" s="33">
        <f ca="1">COUNTIF(K$4:K3455, "WIN")/I3455</f>
        <v>2.809965237543453E-2</v>
      </c>
    </row>
    <row r="3456" spans="9:16" x14ac:dyDescent="0.25">
      <c r="I3456" s="5">
        <v>3453</v>
      </c>
      <c r="J3456" s="8">
        <f t="shared" ca="1" si="214"/>
        <v>20</v>
      </c>
      <c r="K3456" s="7" t="str">
        <f t="shared" ca="1" si="212"/>
        <v>LOSE</v>
      </c>
      <c r="L3456" s="8">
        <f t="shared" ca="1" si="213"/>
        <v>-1</v>
      </c>
      <c r="M3456" s="8">
        <f t="shared" ca="1" si="215"/>
        <v>39</v>
      </c>
      <c r="N3456" s="32">
        <f ca="1">SUM(L$4:L3456)/I3456</f>
        <v>1.1294526498696786E-2</v>
      </c>
      <c r="O3456" s="46">
        <f ca="1">_xlfn.VAR.P(L$4:L3456)</f>
        <v>35.383886334626858</v>
      </c>
      <c r="P3456" s="33">
        <f ca="1">COUNTIF(K$4:K3456, "WIN")/I3456</f>
        <v>2.8091514624963801E-2</v>
      </c>
    </row>
    <row r="3457" spans="9:16" x14ac:dyDescent="0.25">
      <c r="I3457" s="5">
        <v>3454</v>
      </c>
      <c r="J3457" s="8">
        <f t="shared" ca="1" si="214"/>
        <v>6</v>
      </c>
      <c r="K3457" s="7" t="str">
        <f t="shared" ca="1" si="212"/>
        <v>LOSE</v>
      </c>
      <c r="L3457" s="8">
        <f t="shared" ca="1" si="213"/>
        <v>-1</v>
      </c>
      <c r="M3457" s="8">
        <f t="shared" ca="1" si="215"/>
        <v>38</v>
      </c>
      <c r="N3457" s="32">
        <f ca="1">SUM(L$4:L3457)/I3457</f>
        <v>1.1001737116386797E-2</v>
      </c>
      <c r="O3457" s="46">
        <f ca="1">_xlfn.VAR.P(L$4:L3457)</f>
        <v>35.373938023737573</v>
      </c>
      <c r="P3457" s="33">
        <f ca="1">COUNTIF(K$4:K3457, "WIN")/I3457</f>
        <v>2.80833815865663E-2</v>
      </c>
    </row>
    <row r="3458" spans="9:16" x14ac:dyDescent="0.25">
      <c r="I3458" s="5">
        <v>3455</v>
      </c>
      <c r="J3458" s="8">
        <f t="shared" ca="1" si="214"/>
        <v>32</v>
      </c>
      <c r="K3458" s="7" t="str">
        <f t="shared" ca="1" si="212"/>
        <v>LOSE</v>
      </c>
      <c r="L3458" s="8">
        <f t="shared" ca="1" si="213"/>
        <v>-1</v>
      </c>
      <c r="M3458" s="8">
        <f t="shared" ca="1" si="215"/>
        <v>37</v>
      </c>
      <c r="N3458" s="32">
        <f ca="1">SUM(L$4:L3458)/I3458</f>
        <v>1.0709117221418235E-2</v>
      </c>
      <c r="O3458" s="46">
        <f ca="1">_xlfn.VAR.P(L$4:L3458)</f>
        <v>35.363995300336555</v>
      </c>
      <c r="P3458" s="33">
        <f ca="1">COUNTIF(K$4:K3458, "WIN")/I3458</f>
        <v>2.8075253256150505E-2</v>
      </c>
    </row>
    <row r="3459" spans="9:16" x14ac:dyDescent="0.25">
      <c r="I3459" s="5">
        <v>3456</v>
      </c>
      <c r="J3459" s="8">
        <f t="shared" ca="1" si="214"/>
        <v>6</v>
      </c>
      <c r="K3459" s="7" t="str">
        <f t="shared" ca="1" si="212"/>
        <v>LOSE</v>
      </c>
      <c r="L3459" s="8">
        <f t="shared" ca="1" si="213"/>
        <v>-1</v>
      </c>
      <c r="M3459" s="8">
        <f t="shared" ca="1" si="215"/>
        <v>36</v>
      </c>
      <c r="N3459" s="32">
        <f ca="1">SUM(L$4:L3459)/I3459</f>
        <v>1.0416666666666666E-2</v>
      </c>
      <c r="O3459" s="46">
        <f ca="1">_xlfn.VAR.P(L$4:L3459)</f>
        <v>35.354058159722221</v>
      </c>
      <c r="P3459" s="33">
        <f ca="1">COUNTIF(K$4:K3459, "WIN")/I3459</f>
        <v>2.8067129629629629E-2</v>
      </c>
    </row>
    <row r="3460" spans="9:16" x14ac:dyDescent="0.25">
      <c r="I3460" s="5">
        <v>3457</v>
      </c>
      <c r="J3460" s="8">
        <f t="shared" ca="1" si="214"/>
        <v>17</v>
      </c>
      <c r="K3460" s="7" t="str">
        <f t="shared" ref="K3460:K3523" ca="1" si="216">IF($D$7 = $J3460, "WIN", "LOSE")</f>
        <v>LOSE</v>
      </c>
      <c r="L3460" s="8">
        <f t="shared" ref="L3460:L3523" ca="1" si="217">IF($K3460 = "WIN", 35, -1)</f>
        <v>-1</v>
      </c>
      <c r="M3460" s="8">
        <f t="shared" ca="1" si="215"/>
        <v>35</v>
      </c>
      <c r="N3460" s="32">
        <f ca="1">SUM(L$4:L3460)/I3460</f>
        <v>1.01243853051779E-2</v>
      </c>
      <c r="O3460" s="46">
        <f ca="1">_xlfn.VAR.P(L$4:L3460)</f>
        <v>35.34412659719824</v>
      </c>
      <c r="P3460" s="33">
        <f ca="1">COUNTIF(K$4:K3460, "WIN")/I3460</f>
        <v>2.8059010702921609E-2</v>
      </c>
    </row>
    <row r="3461" spans="9:16" x14ac:dyDescent="0.25">
      <c r="I3461" s="5">
        <v>3458</v>
      </c>
      <c r="J3461" s="8">
        <f t="shared" ca="1" si="214"/>
        <v>32</v>
      </c>
      <c r="K3461" s="7" t="str">
        <f t="shared" ca="1" si="216"/>
        <v>LOSE</v>
      </c>
      <c r="L3461" s="8">
        <f t="shared" ca="1" si="217"/>
        <v>-1</v>
      </c>
      <c r="M3461" s="8">
        <f t="shared" ca="1" si="215"/>
        <v>34</v>
      </c>
      <c r="N3461" s="32">
        <f ca="1">SUM(L$4:L3461)/I3461</f>
        <v>9.8322729901677269E-3</v>
      </c>
      <c r="O3461" s="46">
        <f ca="1">_xlfn.VAR.P(L$4:L3461)</f>
        <v>35.334200608073552</v>
      </c>
      <c r="P3461" s="33">
        <f ca="1">COUNTIF(K$4:K3461, "WIN")/I3461</f>
        <v>2.8050896471949104E-2</v>
      </c>
    </row>
    <row r="3462" spans="9:16" x14ac:dyDescent="0.25">
      <c r="I3462" s="5">
        <v>3459</v>
      </c>
      <c r="J3462" s="8">
        <f t="shared" ref="J3462:J3525" ca="1" si="218">RANDBETWEEN(0,36)</f>
        <v>18</v>
      </c>
      <c r="K3462" s="7" t="str">
        <f t="shared" ca="1" si="216"/>
        <v>LOSE</v>
      </c>
      <c r="L3462" s="8">
        <f t="shared" ca="1" si="217"/>
        <v>-1</v>
      </c>
      <c r="M3462" s="8">
        <f t="shared" ref="M3462:M3525" ca="1" si="219">M3461+L3462</f>
        <v>33</v>
      </c>
      <c r="N3462" s="32">
        <f ca="1">SUM(L$4:L3462)/I3462</f>
        <v>9.5403295750216832E-3</v>
      </c>
      <c r="O3462" s="46">
        <f ca="1">_xlfn.VAR.P(L$4:L3462)</f>
        <v>35.324280187662339</v>
      </c>
      <c r="P3462" s="33">
        <f ca="1">COUNTIF(K$4:K3462, "WIN")/I3462</f>
        <v>2.804278693263949E-2</v>
      </c>
    </row>
    <row r="3463" spans="9:16" x14ac:dyDescent="0.25">
      <c r="I3463" s="5">
        <v>3460</v>
      </c>
      <c r="J3463" s="8">
        <f t="shared" ca="1" si="218"/>
        <v>1</v>
      </c>
      <c r="K3463" s="7" t="str">
        <f t="shared" ca="1" si="216"/>
        <v>LOSE</v>
      </c>
      <c r="L3463" s="8">
        <f t="shared" ca="1" si="217"/>
        <v>-1</v>
      </c>
      <c r="M3463" s="8">
        <f t="shared" ca="1" si="219"/>
        <v>32</v>
      </c>
      <c r="N3463" s="32">
        <f ca="1">SUM(L$4:L3463)/I3463</f>
        <v>9.2485549132947983E-3</v>
      </c>
      <c r="O3463" s="46">
        <f ca="1">_xlfn.VAR.P(L$4:L3463)</f>
        <v>35.314365331284037</v>
      </c>
      <c r="P3463" s="33">
        <f ca="1">COUNTIF(K$4:K3463, "WIN")/I3463</f>
        <v>2.8034682080924855E-2</v>
      </c>
    </row>
    <row r="3464" spans="9:16" x14ac:dyDescent="0.25">
      <c r="I3464" s="5">
        <v>3461</v>
      </c>
      <c r="J3464" s="8">
        <f t="shared" ca="1" si="218"/>
        <v>9</v>
      </c>
      <c r="K3464" s="7" t="str">
        <f t="shared" ca="1" si="216"/>
        <v>LOSE</v>
      </c>
      <c r="L3464" s="8">
        <f t="shared" ca="1" si="217"/>
        <v>-1</v>
      </c>
      <c r="M3464" s="8">
        <f t="shared" ca="1" si="219"/>
        <v>31</v>
      </c>
      <c r="N3464" s="32">
        <f ca="1">SUM(L$4:L3464)/I3464</f>
        <v>8.9569488587113548E-3</v>
      </c>
      <c r="O3464" s="46">
        <f ca="1">_xlfn.VAR.P(L$4:L3464)</f>
        <v>35.304456034263332</v>
      </c>
      <c r="P3464" s="33">
        <f ca="1">COUNTIF(K$4:K3464, "WIN")/I3464</f>
        <v>2.8026581912741981E-2</v>
      </c>
    </row>
    <row r="3465" spans="9:16" x14ac:dyDescent="0.25">
      <c r="I3465" s="5">
        <v>3462</v>
      </c>
      <c r="J3465" s="8">
        <f t="shared" ca="1" si="218"/>
        <v>32</v>
      </c>
      <c r="K3465" s="7" t="str">
        <f t="shared" ca="1" si="216"/>
        <v>LOSE</v>
      </c>
      <c r="L3465" s="8">
        <f t="shared" ca="1" si="217"/>
        <v>-1</v>
      </c>
      <c r="M3465" s="8">
        <f t="shared" ca="1" si="219"/>
        <v>30</v>
      </c>
      <c r="N3465" s="32">
        <f ca="1">SUM(L$4:L3465)/I3465</f>
        <v>8.6655112651646445E-3</v>
      </c>
      <c r="O3465" s="46">
        <f ca="1">_xlfn.VAR.P(L$4:L3465)</f>
        <v>35.29455229193011</v>
      </c>
      <c r="P3465" s="33">
        <f ca="1">COUNTIF(K$4:K3465, "WIN")/I3465</f>
        <v>2.801848642403235E-2</v>
      </c>
    </row>
    <row r="3466" spans="9:16" x14ac:dyDescent="0.25">
      <c r="I3466" s="5">
        <v>3463</v>
      </c>
      <c r="J3466" s="8">
        <f t="shared" ca="1" si="218"/>
        <v>22</v>
      </c>
      <c r="K3466" s="7" t="str">
        <f t="shared" ca="1" si="216"/>
        <v>LOSE</v>
      </c>
      <c r="L3466" s="8">
        <f t="shared" ca="1" si="217"/>
        <v>-1</v>
      </c>
      <c r="M3466" s="8">
        <f t="shared" ca="1" si="219"/>
        <v>29</v>
      </c>
      <c r="N3466" s="32">
        <f ca="1">SUM(L$4:L3466)/I3466</f>
        <v>8.3742419867167198E-3</v>
      </c>
      <c r="O3466" s="46">
        <f ca="1">_xlfn.VAR.P(L$4:L3466)</f>
        <v>35.284654099619516</v>
      </c>
      <c r="P3466" s="33">
        <f ca="1">COUNTIF(K$4:K3466, "WIN")/I3466</f>
        <v>2.8010395610742131E-2</v>
      </c>
    </row>
    <row r="3467" spans="9:16" x14ac:dyDescent="0.25">
      <c r="I3467" s="5">
        <v>3464</v>
      </c>
      <c r="J3467" s="8">
        <f t="shared" ca="1" si="218"/>
        <v>36</v>
      </c>
      <c r="K3467" s="7" t="str">
        <f t="shared" ca="1" si="216"/>
        <v>LOSE</v>
      </c>
      <c r="L3467" s="8">
        <f t="shared" ca="1" si="217"/>
        <v>-1</v>
      </c>
      <c r="M3467" s="8">
        <f t="shared" ca="1" si="219"/>
        <v>28</v>
      </c>
      <c r="N3467" s="32">
        <f ca="1">SUM(L$4:L3467)/I3467</f>
        <v>8.0831408775981529E-3</v>
      </c>
      <c r="O3467" s="46">
        <f ca="1">_xlfn.VAR.P(L$4:L3467)</f>
        <v>35.274761452671889</v>
      </c>
      <c r="P3467" s="33">
        <f ca="1">COUNTIF(K$4:K3467, "WIN")/I3467</f>
        <v>2.8002309468822172E-2</v>
      </c>
    </row>
    <row r="3468" spans="9:16" x14ac:dyDescent="0.25">
      <c r="I3468" s="5">
        <v>3465</v>
      </c>
      <c r="J3468" s="8">
        <f t="shared" ca="1" si="218"/>
        <v>7</v>
      </c>
      <c r="K3468" s="7" t="str">
        <f t="shared" ca="1" si="216"/>
        <v>WIN</v>
      </c>
      <c r="L3468" s="8">
        <f t="shared" ca="1" si="217"/>
        <v>35</v>
      </c>
      <c r="M3468" s="8">
        <f t="shared" ca="1" si="219"/>
        <v>63</v>
      </c>
      <c r="N3468" s="32">
        <f ca="1">SUM(L$4:L3468)/I3468</f>
        <v>1.8181818181818181E-2</v>
      </c>
      <c r="O3468" s="46">
        <f ca="1">_xlfn.VAR.P(L$4:L3468)</f>
        <v>35.61785123966942</v>
      </c>
      <c r="P3468" s="33">
        <f ca="1">COUNTIF(K$4:K3468, "WIN")/I3468</f>
        <v>2.8282828282828285E-2</v>
      </c>
    </row>
    <row r="3469" spans="9:16" x14ac:dyDescent="0.25">
      <c r="I3469" s="5">
        <v>3466</v>
      </c>
      <c r="J3469" s="8">
        <f t="shared" ca="1" si="218"/>
        <v>1</v>
      </c>
      <c r="K3469" s="7" t="str">
        <f t="shared" ca="1" si="216"/>
        <v>LOSE</v>
      </c>
      <c r="L3469" s="8">
        <f t="shared" ca="1" si="217"/>
        <v>-1</v>
      </c>
      <c r="M3469" s="8">
        <f t="shared" ca="1" si="219"/>
        <v>62</v>
      </c>
      <c r="N3469" s="32">
        <f ca="1">SUM(L$4:L3469)/I3469</f>
        <v>1.7888055395268321E-2</v>
      </c>
      <c r="O3469" s="46">
        <f ca="1">_xlfn.VAR.P(L$4:L3469)</f>
        <v>35.607873900913297</v>
      </c>
      <c r="P3469" s="33">
        <f ca="1">COUNTIF(K$4:K3469, "WIN")/I3469</f>
        <v>2.8274668205424121E-2</v>
      </c>
    </row>
    <row r="3470" spans="9:16" x14ac:dyDescent="0.25">
      <c r="I3470" s="5">
        <v>3467</v>
      </c>
      <c r="J3470" s="8">
        <f t="shared" ca="1" si="218"/>
        <v>34</v>
      </c>
      <c r="K3470" s="7" t="str">
        <f t="shared" ca="1" si="216"/>
        <v>LOSE</v>
      </c>
      <c r="L3470" s="8">
        <f t="shared" ca="1" si="217"/>
        <v>-1</v>
      </c>
      <c r="M3470" s="8">
        <f t="shared" ca="1" si="219"/>
        <v>61</v>
      </c>
      <c r="N3470" s="32">
        <f ca="1">SUM(L$4:L3470)/I3470</f>
        <v>1.7594462070954716E-2</v>
      </c>
      <c r="O3470" s="46">
        <f ca="1">_xlfn.VAR.P(L$4:L3470)</f>
        <v>35.597902145316894</v>
      </c>
      <c r="P3470" s="33">
        <f ca="1">COUNTIF(K$4:K3470, "WIN")/I3470</f>
        <v>2.8266512835304299E-2</v>
      </c>
    </row>
    <row r="3471" spans="9:16" x14ac:dyDescent="0.25">
      <c r="I3471" s="5">
        <v>3468</v>
      </c>
      <c r="J3471" s="8">
        <f t="shared" ca="1" si="218"/>
        <v>0</v>
      </c>
      <c r="K3471" s="7" t="str">
        <f t="shared" ca="1" si="216"/>
        <v>LOSE</v>
      </c>
      <c r="L3471" s="8">
        <f t="shared" ca="1" si="217"/>
        <v>-1</v>
      </c>
      <c r="M3471" s="8">
        <f t="shared" ca="1" si="219"/>
        <v>60</v>
      </c>
      <c r="N3471" s="32">
        <f ca="1">SUM(L$4:L3471)/I3471</f>
        <v>1.7301038062283738E-2</v>
      </c>
      <c r="O3471" s="46">
        <f ca="1">_xlfn.VAR.P(L$4:L3471)</f>
        <v>35.587935968199616</v>
      </c>
      <c r="P3471" s="33">
        <f ca="1">COUNTIF(K$4:K3471, "WIN")/I3471</f>
        <v>2.8258362168396771E-2</v>
      </c>
    </row>
    <row r="3472" spans="9:16" x14ac:dyDescent="0.25">
      <c r="I3472" s="5">
        <v>3469</v>
      </c>
      <c r="J3472" s="8">
        <f t="shared" ca="1" si="218"/>
        <v>33</v>
      </c>
      <c r="K3472" s="7" t="str">
        <f t="shared" ca="1" si="216"/>
        <v>LOSE</v>
      </c>
      <c r="L3472" s="8">
        <f t="shared" ca="1" si="217"/>
        <v>-1</v>
      </c>
      <c r="M3472" s="8">
        <f t="shared" ca="1" si="219"/>
        <v>59</v>
      </c>
      <c r="N3472" s="32">
        <f ca="1">SUM(L$4:L3472)/I3472</f>
        <v>1.7007783222830787E-2</v>
      </c>
      <c r="O3472" s="46">
        <f ca="1">_xlfn.VAR.P(L$4:L3472)</f>
        <v>35.577975364886093</v>
      </c>
      <c r="P3472" s="33">
        <f ca="1">COUNTIF(K$4:K3472, "WIN")/I3472</f>
        <v>2.8250216200634188E-2</v>
      </c>
    </row>
    <row r="3473" spans="9:16" x14ac:dyDescent="0.25">
      <c r="I3473" s="5">
        <v>3470</v>
      </c>
      <c r="J3473" s="8">
        <f t="shared" ca="1" si="218"/>
        <v>2</v>
      </c>
      <c r="K3473" s="7" t="str">
        <f t="shared" ca="1" si="216"/>
        <v>LOSE</v>
      </c>
      <c r="L3473" s="8">
        <f t="shared" ca="1" si="217"/>
        <v>-1</v>
      </c>
      <c r="M3473" s="8">
        <f t="shared" ca="1" si="219"/>
        <v>58</v>
      </c>
      <c r="N3473" s="32">
        <f ca="1">SUM(L$4:L3473)/I3473</f>
        <v>1.6714697406340056E-2</v>
      </c>
      <c r="O3473" s="46">
        <f ca="1">_xlfn.VAR.P(L$4:L3473)</f>
        <v>35.568020330706176</v>
      </c>
      <c r="P3473" s="33">
        <f ca="1">COUNTIF(K$4:K3473, "WIN")/I3473</f>
        <v>2.824207492795389E-2</v>
      </c>
    </row>
    <row r="3474" spans="9:16" x14ac:dyDescent="0.25">
      <c r="I3474" s="5">
        <v>3471</v>
      </c>
      <c r="J3474" s="8">
        <f t="shared" ca="1" si="218"/>
        <v>9</v>
      </c>
      <c r="K3474" s="7" t="str">
        <f t="shared" ca="1" si="216"/>
        <v>LOSE</v>
      </c>
      <c r="L3474" s="8">
        <f t="shared" ca="1" si="217"/>
        <v>-1</v>
      </c>
      <c r="M3474" s="8">
        <f t="shared" ca="1" si="219"/>
        <v>57</v>
      </c>
      <c r="N3474" s="32">
        <f ca="1">SUM(L$4:L3474)/I3474</f>
        <v>1.6421780466724288E-2</v>
      </c>
      <c r="O3474" s="46">
        <f ca="1">_xlfn.VAR.P(L$4:L3474)</f>
        <v>35.558070860994931</v>
      </c>
      <c r="P3474" s="33">
        <f ca="1">COUNTIF(K$4:K3474, "WIN")/I3474</f>
        <v>2.8233938346297897E-2</v>
      </c>
    </row>
    <row r="3475" spans="9:16" x14ac:dyDescent="0.25">
      <c r="I3475" s="5">
        <v>3472</v>
      </c>
      <c r="J3475" s="8">
        <f t="shared" ca="1" si="218"/>
        <v>23</v>
      </c>
      <c r="K3475" s="7" t="str">
        <f t="shared" ca="1" si="216"/>
        <v>LOSE</v>
      </c>
      <c r="L3475" s="8">
        <f t="shared" ca="1" si="217"/>
        <v>-1</v>
      </c>
      <c r="M3475" s="8">
        <f t="shared" ca="1" si="219"/>
        <v>56</v>
      </c>
      <c r="N3475" s="32">
        <f ca="1">SUM(L$4:L3475)/I3475</f>
        <v>1.6129032258064516E-2</v>
      </c>
      <c r="O3475" s="46">
        <f ca="1">_xlfn.VAR.P(L$4:L3475)</f>
        <v>35.548126951092613</v>
      </c>
      <c r="P3475" s="33">
        <f ca="1">COUNTIF(K$4:K3475, "WIN")/I3475</f>
        <v>2.8225806451612902E-2</v>
      </c>
    </row>
    <row r="3476" spans="9:16" x14ac:dyDescent="0.25">
      <c r="I3476" s="5">
        <v>3473</v>
      </c>
      <c r="J3476" s="8">
        <f t="shared" ca="1" si="218"/>
        <v>11</v>
      </c>
      <c r="K3476" s="7" t="str">
        <f t="shared" ca="1" si="216"/>
        <v>LOSE</v>
      </c>
      <c r="L3476" s="8">
        <f t="shared" ca="1" si="217"/>
        <v>-1</v>
      </c>
      <c r="M3476" s="8">
        <f t="shared" ca="1" si="219"/>
        <v>55</v>
      </c>
      <c r="N3476" s="32">
        <f ca="1">SUM(L$4:L3476)/I3476</f>
        <v>1.5836452634609848E-2</v>
      </c>
      <c r="O3476" s="46">
        <f ca="1">_xlfn.VAR.P(L$4:L3476)</f>
        <v>35.538188596344689</v>
      </c>
      <c r="P3476" s="33">
        <f ca="1">COUNTIF(K$4:K3476, "WIN")/I3476</f>
        <v>2.8217679239850274E-2</v>
      </c>
    </row>
    <row r="3477" spans="9:16" x14ac:dyDescent="0.25">
      <c r="I3477" s="5">
        <v>3474</v>
      </c>
      <c r="J3477" s="8">
        <f t="shared" ca="1" si="218"/>
        <v>24</v>
      </c>
      <c r="K3477" s="7" t="str">
        <f t="shared" ca="1" si="216"/>
        <v>LOSE</v>
      </c>
      <c r="L3477" s="8">
        <f t="shared" ca="1" si="217"/>
        <v>-1</v>
      </c>
      <c r="M3477" s="8">
        <f t="shared" ca="1" si="219"/>
        <v>54</v>
      </c>
      <c r="N3477" s="32">
        <f ca="1">SUM(L$4:L3477)/I3477</f>
        <v>1.5544041450777202E-2</v>
      </c>
      <c r="O3477" s="46">
        <f ca="1">_xlfn.VAR.P(L$4:L3477)</f>
        <v>35.528255792101803</v>
      </c>
      <c r="P3477" s="33">
        <f ca="1">COUNTIF(K$4:K3477, "WIN")/I3477</f>
        <v>2.8209556706966035E-2</v>
      </c>
    </row>
    <row r="3478" spans="9:16" x14ac:dyDescent="0.25">
      <c r="I3478" s="5">
        <v>3475</v>
      </c>
      <c r="J3478" s="8">
        <f t="shared" ca="1" si="218"/>
        <v>32</v>
      </c>
      <c r="K3478" s="7" t="str">
        <f t="shared" ca="1" si="216"/>
        <v>LOSE</v>
      </c>
      <c r="L3478" s="8">
        <f t="shared" ca="1" si="217"/>
        <v>-1</v>
      </c>
      <c r="M3478" s="8">
        <f t="shared" ca="1" si="219"/>
        <v>53</v>
      </c>
      <c r="N3478" s="32">
        <f ca="1">SUM(L$4:L3478)/I3478</f>
        <v>1.5251798561151079E-2</v>
      </c>
      <c r="O3478" s="46">
        <f ca="1">_xlfn.VAR.P(L$4:L3478)</f>
        <v>35.518328533719789</v>
      </c>
      <c r="P3478" s="33">
        <f ca="1">COUNTIF(K$4:K3478, "WIN")/I3478</f>
        <v>2.8201438848920863E-2</v>
      </c>
    </row>
    <row r="3479" spans="9:16" x14ac:dyDescent="0.25">
      <c r="I3479" s="5">
        <v>3476</v>
      </c>
      <c r="J3479" s="8">
        <f t="shared" ca="1" si="218"/>
        <v>15</v>
      </c>
      <c r="K3479" s="7" t="str">
        <f t="shared" ca="1" si="216"/>
        <v>LOSE</v>
      </c>
      <c r="L3479" s="8">
        <f t="shared" ca="1" si="217"/>
        <v>-1</v>
      </c>
      <c r="M3479" s="8">
        <f t="shared" ca="1" si="219"/>
        <v>52</v>
      </c>
      <c r="N3479" s="32">
        <f ca="1">SUM(L$4:L3479)/I3479</f>
        <v>1.4959723820483314E-2</v>
      </c>
      <c r="O3479" s="46">
        <f ca="1">_xlfn.VAR.P(L$4:L3479)</f>
        <v>35.508406816559649</v>
      </c>
      <c r="P3479" s="33">
        <f ca="1">COUNTIF(K$4:K3479, "WIN")/I3479</f>
        <v>2.8193325661680091E-2</v>
      </c>
    </row>
    <row r="3480" spans="9:16" x14ac:dyDescent="0.25">
      <c r="I3480" s="5">
        <v>3477</v>
      </c>
      <c r="J3480" s="8">
        <f t="shared" ca="1" si="218"/>
        <v>13</v>
      </c>
      <c r="K3480" s="7" t="str">
        <f t="shared" ca="1" si="216"/>
        <v>LOSE</v>
      </c>
      <c r="L3480" s="8">
        <f t="shared" ca="1" si="217"/>
        <v>-1</v>
      </c>
      <c r="M3480" s="8">
        <f t="shared" ca="1" si="219"/>
        <v>51</v>
      </c>
      <c r="N3480" s="32">
        <f ca="1">SUM(L$4:L3480)/I3480</f>
        <v>1.4667817083692839E-2</v>
      </c>
      <c r="O3480" s="46">
        <f ca="1">_xlfn.VAR.P(L$4:L3480)</f>
        <v>35.498490635987558</v>
      </c>
      <c r="P3480" s="33">
        <f ca="1">COUNTIF(K$4:K3480, "WIN")/I3480</f>
        <v>2.8185217141213689E-2</v>
      </c>
    </row>
    <row r="3481" spans="9:16" x14ac:dyDescent="0.25">
      <c r="I3481" s="5">
        <v>3478</v>
      </c>
      <c r="J3481" s="8">
        <f t="shared" ca="1" si="218"/>
        <v>35</v>
      </c>
      <c r="K3481" s="7" t="str">
        <f t="shared" ca="1" si="216"/>
        <v>LOSE</v>
      </c>
      <c r="L3481" s="8">
        <f t="shared" ca="1" si="217"/>
        <v>-1</v>
      </c>
      <c r="M3481" s="8">
        <f t="shared" ca="1" si="219"/>
        <v>50</v>
      </c>
      <c r="N3481" s="32">
        <f ca="1">SUM(L$4:L3481)/I3481</f>
        <v>1.437607820586544E-2</v>
      </c>
      <c r="O3481" s="46">
        <f ca="1">_xlfn.VAR.P(L$4:L3481)</f>
        <v>35.488579987374841</v>
      </c>
      <c r="P3481" s="33">
        <f ca="1">COUNTIF(K$4:K3481, "WIN")/I3481</f>
        <v>2.8177113283496261E-2</v>
      </c>
    </row>
    <row r="3482" spans="9:16" x14ac:dyDescent="0.25">
      <c r="I3482" s="5">
        <v>3479</v>
      </c>
      <c r="J3482" s="8">
        <f t="shared" ca="1" si="218"/>
        <v>22</v>
      </c>
      <c r="K3482" s="7" t="str">
        <f t="shared" ca="1" si="216"/>
        <v>LOSE</v>
      </c>
      <c r="L3482" s="8">
        <f t="shared" ca="1" si="217"/>
        <v>-1</v>
      </c>
      <c r="M3482" s="8">
        <f t="shared" ca="1" si="219"/>
        <v>49</v>
      </c>
      <c r="N3482" s="32">
        <f ca="1">SUM(L$4:L3482)/I3482</f>
        <v>1.4084507042253521E-2</v>
      </c>
      <c r="O3482" s="46">
        <f ca="1">_xlfn.VAR.P(L$4:L3482)</f>
        <v>35.478674866097997</v>
      </c>
      <c r="P3482" s="33">
        <f ca="1">COUNTIF(K$4:K3482, "WIN")/I3482</f>
        <v>2.8169014084507043E-2</v>
      </c>
    </row>
    <row r="3483" spans="9:16" x14ac:dyDescent="0.25">
      <c r="I3483" s="5">
        <v>3480</v>
      </c>
      <c r="J3483" s="8">
        <f t="shared" ca="1" si="218"/>
        <v>21</v>
      </c>
      <c r="K3483" s="7" t="str">
        <f t="shared" ca="1" si="216"/>
        <v>LOSE</v>
      </c>
      <c r="L3483" s="8">
        <f t="shared" ca="1" si="217"/>
        <v>-1</v>
      </c>
      <c r="M3483" s="8">
        <f t="shared" ca="1" si="219"/>
        <v>48</v>
      </c>
      <c r="N3483" s="32">
        <f ca="1">SUM(L$4:L3483)/I3483</f>
        <v>1.3793103448275862E-2</v>
      </c>
      <c r="O3483" s="46">
        <f ca="1">_xlfn.VAR.P(L$4:L3483)</f>
        <v>35.468775267538646</v>
      </c>
      <c r="P3483" s="33">
        <f ca="1">COUNTIF(K$4:K3483, "WIN")/I3483</f>
        <v>2.8160919540229885E-2</v>
      </c>
    </row>
    <row r="3484" spans="9:16" x14ac:dyDescent="0.25">
      <c r="I3484" s="5">
        <v>3481</v>
      </c>
      <c r="J3484" s="8">
        <f t="shared" ca="1" si="218"/>
        <v>17</v>
      </c>
      <c r="K3484" s="7" t="str">
        <f t="shared" ca="1" si="216"/>
        <v>LOSE</v>
      </c>
      <c r="L3484" s="8">
        <f t="shared" ca="1" si="217"/>
        <v>-1</v>
      </c>
      <c r="M3484" s="8">
        <f t="shared" ca="1" si="219"/>
        <v>47</v>
      </c>
      <c r="N3484" s="32">
        <f ca="1">SUM(L$4:L3484)/I3484</f>
        <v>1.350186727951738E-2</v>
      </c>
      <c r="O3484" s="46">
        <f ca="1">_xlfn.VAR.P(L$4:L3484)</f>
        <v>35.458881187083556</v>
      </c>
      <c r="P3484" s="33">
        <f ca="1">COUNTIF(K$4:K3484, "WIN")/I3484</f>
        <v>2.8152829646653259E-2</v>
      </c>
    </row>
    <row r="3485" spans="9:16" x14ac:dyDescent="0.25">
      <c r="I3485" s="5">
        <v>3482</v>
      </c>
      <c r="J3485" s="8">
        <f t="shared" ca="1" si="218"/>
        <v>30</v>
      </c>
      <c r="K3485" s="7" t="str">
        <f t="shared" ca="1" si="216"/>
        <v>LOSE</v>
      </c>
      <c r="L3485" s="8">
        <f t="shared" ca="1" si="217"/>
        <v>-1</v>
      </c>
      <c r="M3485" s="8">
        <f t="shared" ca="1" si="219"/>
        <v>46</v>
      </c>
      <c r="N3485" s="32">
        <f ca="1">SUM(L$4:L3485)/I3485</f>
        <v>1.3210798391728892E-2</v>
      </c>
      <c r="O3485" s="46">
        <f ca="1">_xlfn.VAR.P(L$4:L3485)</f>
        <v>35.448992620124635</v>
      </c>
      <c r="P3485" s="33">
        <f ca="1">COUNTIF(K$4:K3485, "WIN")/I3485</f>
        <v>2.8144744399770247E-2</v>
      </c>
    </row>
    <row r="3486" spans="9:16" x14ac:dyDescent="0.25">
      <c r="I3486" s="5">
        <v>3483</v>
      </c>
      <c r="J3486" s="8">
        <f t="shared" ca="1" si="218"/>
        <v>32</v>
      </c>
      <c r="K3486" s="7" t="str">
        <f t="shared" ca="1" si="216"/>
        <v>LOSE</v>
      </c>
      <c r="L3486" s="8">
        <f t="shared" ca="1" si="217"/>
        <v>-1</v>
      </c>
      <c r="M3486" s="8">
        <f t="shared" ca="1" si="219"/>
        <v>45</v>
      </c>
      <c r="N3486" s="32">
        <f ca="1">SUM(L$4:L3486)/I3486</f>
        <v>1.2919896640826873E-2</v>
      </c>
      <c r="O3486" s="46">
        <f ca="1">_xlfn.VAR.P(L$4:L3486)</f>
        <v>35.439109562058903</v>
      </c>
      <c r="P3486" s="33">
        <f ca="1">COUNTIF(K$4:K3486, "WIN")/I3486</f>
        <v>2.8136663795578526E-2</v>
      </c>
    </row>
    <row r="3487" spans="9:16" x14ac:dyDescent="0.25">
      <c r="I3487" s="5">
        <v>3484</v>
      </c>
      <c r="J3487" s="8">
        <f t="shared" ca="1" si="218"/>
        <v>15</v>
      </c>
      <c r="K3487" s="7" t="str">
        <f t="shared" ca="1" si="216"/>
        <v>LOSE</v>
      </c>
      <c r="L3487" s="8">
        <f t="shared" ca="1" si="217"/>
        <v>-1</v>
      </c>
      <c r="M3487" s="8">
        <f t="shared" ca="1" si="219"/>
        <v>44</v>
      </c>
      <c r="N3487" s="32">
        <f ca="1">SUM(L$4:L3487)/I3487</f>
        <v>1.2629161882893225E-2</v>
      </c>
      <c r="O3487" s="46">
        <f ca="1">_xlfn.VAR.P(L$4:L3487)</f>
        <v>35.429232008288508</v>
      </c>
      <c r="P3487" s="33">
        <f ca="1">COUNTIF(K$4:K3487, "WIN")/I3487</f>
        <v>2.8128587830080369E-2</v>
      </c>
    </row>
    <row r="3488" spans="9:16" x14ac:dyDescent="0.25">
      <c r="I3488" s="5">
        <v>3485</v>
      </c>
      <c r="J3488" s="8">
        <f t="shared" ca="1" si="218"/>
        <v>3</v>
      </c>
      <c r="K3488" s="7" t="str">
        <f t="shared" ca="1" si="216"/>
        <v>LOSE</v>
      </c>
      <c r="L3488" s="8">
        <f t="shared" ca="1" si="217"/>
        <v>-1</v>
      </c>
      <c r="M3488" s="8">
        <f t="shared" ca="1" si="219"/>
        <v>43</v>
      </c>
      <c r="N3488" s="32">
        <f ca="1">SUM(L$4:L3488)/I3488</f>
        <v>1.2338593974175036E-2</v>
      </c>
      <c r="O3488" s="46">
        <f ca="1">_xlfn.VAR.P(L$4:L3488)</f>
        <v>35.419359954220688</v>
      </c>
      <c r="P3488" s="33">
        <f ca="1">COUNTIF(K$4:K3488, "WIN")/I3488</f>
        <v>2.8120516499282641E-2</v>
      </c>
    </row>
    <row r="3489" spans="9:16" x14ac:dyDescent="0.25">
      <c r="I3489" s="5">
        <v>3486</v>
      </c>
      <c r="J3489" s="8">
        <f t="shared" ca="1" si="218"/>
        <v>23</v>
      </c>
      <c r="K3489" s="7" t="str">
        <f t="shared" ca="1" si="216"/>
        <v>LOSE</v>
      </c>
      <c r="L3489" s="8">
        <f t="shared" ca="1" si="217"/>
        <v>-1</v>
      </c>
      <c r="M3489" s="8">
        <f t="shared" ca="1" si="219"/>
        <v>42</v>
      </c>
      <c r="N3489" s="32">
        <f ca="1">SUM(L$4:L3489)/I3489</f>
        <v>1.2048192771084338E-2</v>
      </c>
      <c r="O3489" s="46">
        <f ca="1">_xlfn.VAR.P(L$4:L3489)</f>
        <v>35.409493395267816</v>
      </c>
      <c r="P3489" s="33">
        <f ca="1">COUNTIF(K$4:K3489, "WIN")/I3489</f>
        <v>2.8112449799196786E-2</v>
      </c>
    </row>
    <row r="3490" spans="9:16" x14ac:dyDescent="0.25">
      <c r="I3490" s="5">
        <v>3487</v>
      </c>
      <c r="J3490" s="8">
        <f t="shared" ca="1" si="218"/>
        <v>9</v>
      </c>
      <c r="K3490" s="7" t="str">
        <f t="shared" ca="1" si="216"/>
        <v>LOSE</v>
      </c>
      <c r="L3490" s="8">
        <f t="shared" ca="1" si="217"/>
        <v>-1</v>
      </c>
      <c r="M3490" s="8">
        <f t="shared" ca="1" si="219"/>
        <v>41</v>
      </c>
      <c r="N3490" s="32">
        <f ca="1">SUM(L$4:L3490)/I3490</f>
        <v>1.1757958130197877E-2</v>
      </c>
      <c r="O3490" s="46">
        <f ca="1">_xlfn.VAR.P(L$4:L3490)</f>
        <v>35.399632326847339</v>
      </c>
      <c r="P3490" s="33">
        <f ca="1">COUNTIF(K$4:K3490, "WIN")/I3490</f>
        <v>2.8104387725838832E-2</v>
      </c>
    </row>
    <row r="3491" spans="9:16" x14ac:dyDescent="0.25">
      <c r="I3491" s="5">
        <v>3488</v>
      </c>
      <c r="J3491" s="8">
        <f t="shared" ca="1" si="218"/>
        <v>22</v>
      </c>
      <c r="K3491" s="7" t="str">
        <f t="shared" ca="1" si="216"/>
        <v>LOSE</v>
      </c>
      <c r="L3491" s="8">
        <f t="shared" ca="1" si="217"/>
        <v>-1</v>
      </c>
      <c r="M3491" s="8">
        <f t="shared" ca="1" si="219"/>
        <v>40</v>
      </c>
      <c r="N3491" s="32">
        <f ca="1">SUM(L$4:L3491)/I3491</f>
        <v>1.1467889908256881E-2</v>
      </c>
      <c r="O3491" s="46">
        <f ca="1">_xlfn.VAR.P(L$4:L3491)</f>
        <v>35.389776744381784</v>
      </c>
      <c r="P3491" s="33">
        <f ca="1">COUNTIF(K$4:K3491, "WIN")/I3491</f>
        <v>2.8096330275229359E-2</v>
      </c>
    </row>
    <row r="3492" spans="9:16" x14ac:dyDescent="0.25">
      <c r="I3492" s="5">
        <v>3489</v>
      </c>
      <c r="J3492" s="8">
        <f t="shared" ca="1" si="218"/>
        <v>27</v>
      </c>
      <c r="K3492" s="7" t="str">
        <f t="shared" ca="1" si="216"/>
        <v>LOSE</v>
      </c>
      <c r="L3492" s="8">
        <f t="shared" ca="1" si="217"/>
        <v>-1</v>
      </c>
      <c r="M3492" s="8">
        <f t="shared" ca="1" si="219"/>
        <v>39</v>
      </c>
      <c r="N3492" s="32">
        <f ca="1">SUM(L$4:L3492)/I3492</f>
        <v>1.117798796216681E-2</v>
      </c>
      <c r="O3492" s="46">
        <f ca="1">_xlfn.VAR.P(L$4:L3492)</f>
        <v>35.379926643298788</v>
      </c>
      <c r="P3492" s="33">
        <f ca="1">COUNTIF(K$4:K3492, "WIN")/I3492</f>
        <v>2.8088277443393522E-2</v>
      </c>
    </row>
    <row r="3493" spans="9:16" x14ac:dyDescent="0.25">
      <c r="I3493" s="5">
        <v>3490</v>
      </c>
      <c r="J3493" s="8">
        <f t="shared" ca="1" si="218"/>
        <v>21</v>
      </c>
      <c r="K3493" s="7" t="str">
        <f t="shared" ca="1" si="216"/>
        <v>LOSE</v>
      </c>
      <c r="L3493" s="8">
        <f t="shared" ca="1" si="217"/>
        <v>-1</v>
      </c>
      <c r="M3493" s="8">
        <f t="shared" ca="1" si="219"/>
        <v>38</v>
      </c>
      <c r="N3493" s="32">
        <f ca="1">SUM(L$4:L3493)/I3493</f>
        <v>1.0888252148997135E-2</v>
      </c>
      <c r="O3493" s="46">
        <f ca="1">_xlfn.VAR.P(L$4:L3493)</f>
        <v>35.370082019031045</v>
      </c>
      <c r="P3493" s="33">
        <f ca="1">COUNTIF(K$4:K3493, "WIN")/I3493</f>
        <v>2.8080229226361032E-2</v>
      </c>
    </row>
    <row r="3494" spans="9:16" x14ac:dyDescent="0.25">
      <c r="I3494" s="5">
        <v>3491</v>
      </c>
      <c r="J3494" s="8">
        <f t="shared" ca="1" si="218"/>
        <v>13</v>
      </c>
      <c r="K3494" s="7" t="str">
        <f t="shared" ca="1" si="216"/>
        <v>LOSE</v>
      </c>
      <c r="L3494" s="8">
        <f t="shared" ca="1" si="217"/>
        <v>-1</v>
      </c>
      <c r="M3494" s="8">
        <f t="shared" ca="1" si="219"/>
        <v>37</v>
      </c>
      <c r="N3494" s="32">
        <f ca="1">SUM(L$4:L3494)/I3494</f>
        <v>1.0598682325981094E-2</v>
      </c>
      <c r="O3494" s="46">
        <f ca="1">_xlfn.VAR.P(L$4:L3494)</f>
        <v>35.360242867016311</v>
      </c>
      <c r="P3494" s="33">
        <f ca="1">COUNTIF(K$4:K3494, "WIN")/I3494</f>
        <v>2.807218562016614E-2</v>
      </c>
    </row>
    <row r="3495" spans="9:16" x14ac:dyDescent="0.25">
      <c r="I3495" s="5">
        <v>3492</v>
      </c>
      <c r="J3495" s="8">
        <f t="shared" ca="1" si="218"/>
        <v>28</v>
      </c>
      <c r="K3495" s="7" t="str">
        <f t="shared" ca="1" si="216"/>
        <v>LOSE</v>
      </c>
      <c r="L3495" s="8">
        <f t="shared" ca="1" si="217"/>
        <v>-1</v>
      </c>
      <c r="M3495" s="8">
        <f t="shared" ca="1" si="219"/>
        <v>36</v>
      </c>
      <c r="N3495" s="32">
        <f ca="1">SUM(L$4:L3495)/I3495</f>
        <v>1.0309278350515464E-2</v>
      </c>
      <c r="O3495" s="46">
        <f ca="1">_xlfn.VAR.P(L$4:L3495)</f>
        <v>35.350409182697419</v>
      </c>
      <c r="P3495" s="33">
        <f ca="1">COUNTIF(K$4:K3495, "WIN")/I3495</f>
        <v>2.8064146620847653E-2</v>
      </c>
    </row>
    <row r="3496" spans="9:16" x14ac:dyDescent="0.25">
      <c r="I3496" s="5">
        <v>3493</v>
      </c>
      <c r="J3496" s="8">
        <f t="shared" ca="1" si="218"/>
        <v>18</v>
      </c>
      <c r="K3496" s="7" t="str">
        <f t="shared" ca="1" si="216"/>
        <v>LOSE</v>
      </c>
      <c r="L3496" s="8">
        <f t="shared" ca="1" si="217"/>
        <v>-1</v>
      </c>
      <c r="M3496" s="8">
        <f t="shared" ca="1" si="219"/>
        <v>35</v>
      </c>
      <c r="N3496" s="32">
        <f ca="1">SUM(L$4:L3496)/I3496</f>
        <v>1.002004008016032E-2</v>
      </c>
      <c r="O3496" s="46">
        <f ca="1">_xlfn.VAR.P(L$4:L3496)</f>
        <v>35.340580961522242</v>
      </c>
      <c r="P3496" s="33">
        <f ca="1">COUNTIF(K$4:K3496, "WIN")/I3496</f>
        <v>2.8056112224448898E-2</v>
      </c>
    </row>
    <row r="3497" spans="9:16" x14ac:dyDescent="0.25">
      <c r="I3497" s="5">
        <v>3494</v>
      </c>
      <c r="J3497" s="8">
        <f t="shared" ca="1" si="218"/>
        <v>15</v>
      </c>
      <c r="K3497" s="7" t="str">
        <f t="shared" ca="1" si="216"/>
        <v>LOSE</v>
      </c>
      <c r="L3497" s="8">
        <f t="shared" ca="1" si="217"/>
        <v>-1</v>
      </c>
      <c r="M3497" s="8">
        <f t="shared" ca="1" si="219"/>
        <v>34</v>
      </c>
      <c r="N3497" s="32">
        <f ca="1">SUM(L$4:L3497)/I3497</f>
        <v>9.7309673726388088E-3</v>
      </c>
      <c r="O3497" s="46">
        <f ca="1">_xlfn.VAR.P(L$4:L3497)</f>
        <v>35.330758198943713</v>
      </c>
      <c r="P3497" s="33">
        <f ca="1">COUNTIF(K$4:K3497, "WIN")/I3497</f>
        <v>2.8048082427017746E-2</v>
      </c>
    </row>
    <row r="3498" spans="9:16" x14ac:dyDescent="0.25">
      <c r="I3498" s="5">
        <v>3495</v>
      </c>
      <c r="J3498" s="8">
        <f t="shared" ca="1" si="218"/>
        <v>7</v>
      </c>
      <c r="K3498" s="7" t="str">
        <f t="shared" ca="1" si="216"/>
        <v>WIN</v>
      </c>
      <c r="L3498" s="8">
        <f t="shared" ca="1" si="217"/>
        <v>35</v>
      </c>
      <c r="M3498" s="8">
        <f t="shared" ca="1" si="219"/>
        <v>69</v>
      </c>
      <c r="N3498" s="32">
        <f ca="1">SUM(L$4:L3498)/I3498</f>
        <v>1.9742489270386267E-2</v>
      </c>
      <c r="O3498" s="46">
        <f ca="1">_xlfn.VAR.P(L$4:L3498)</f>
        <v>35.670854869310539</v>
      </c>
      <c r="P3498" s="33">
        <f ca="1">COUNTIF(K$4:K3498, "WIN")/I3498</f>
        <v>2.8326180257510731E-2</v>
      </c>
    </row>
    <row r="3499" spans="9:16" x14ac:dyDescent="0.25">
      <c r="I3499" s="5">
        <v>3496</v>
      </c>
      <c r="J3499" s="8">
        <f t="shared" ca="1" si="218"/>
        <v>21</v>
      </c>
      <c r="K3499" s="7" t="str">
        <f t="shared" ca="1" si="216"/>
        <v>LOSE</v>
      </c>
      <c r="L3499" s="8">
        <f t="shared" ca="1" si="217"/>
        <v>-1</v>
      </c>
      <c r="M3499" s="8">
        <f t="shared" ca="1" si="219"/>
        <v>68</v>
      </c>
      <c r="N3499" s="32">
        <f ca="1">SUM(L$4:L3499)/I3499</f>
        <v>1.9450800915331808E-2</v>
      </c>
      <c r="O3499" s="46">
        <f ca="1">_xlfn.VAR.P(L$4:L3499)</f>
        <v>35.660948897465033</v>
      </c>
      <c r="P3499" s="33">
        <f ca="1">COUNTIF(K$4:K3499, "WIN")/I3499</f>
        <v>2.831807780320366E-2</v>
      </c>
    </row>
    <row r="3500" spans="9:16" x14ac:dyDescent="0.25">
      <c r="I3500" s="5">
        <v>3497</v>
      </c>
      <c r="J3500" s="8">
        <f t="shared" ca="1" si="218"/>
        <v>4</v>
      </c>
      <c r="K3500" s="7" t="str">
        <f t="shared" ca="1" si="216"/>
        <v>LOSE</v>
      </c>
      <c r="L3500" s="8">
        <f t="shared" ca="1" si="217"/>
        <v>-1</v>
      </c>
      <c r="M3500" s="8">
        <f t="shared" ca="1" si="219"/>
        <v>67</v>
      </c>
      <c r="N3500" s="32">
        <f ca="1">SUM(L$4:L3500)/I3500</f>
        <v>1.9159279382327709E-2</v>
      </c>
      <c r="O3500" s="46">
        <f ca="1">_xlfn.VAR.P(L$4:L3500)</f>
        <v>35.651048421012689</v>
      </c>
      <c r="P3500" s="33">
        <f ca="1">COUNTIF(K$4:K3500, "WIN")/I3500</f>
        <v>2.8309979982842435E-2</v>
      </c>
    </row>
    <row r="3501" spans="9:16" x14ac:dyDescent="0.25">
      <c r="I3501" s="5">
        <v>3498</v>
      </c>
      <c r="J3501" s="8">
        <f t="shared" ca="1" si="218"/>
        <v>9</v>
      </c>
      <c r="K3501" s="7" t="str">
        <f t="shared" ca="1" si="216"/>
        <v>LOSE</v>
      </c>
      <c r="L3501" s="8">
        <f t="shared" ca="1" si="217"/>
        <v>-1</v>
      </c>
      <c r="M3501" s="8">
        <f t="shared" ca="1" si="219"/>
        <v>66</v>
      </c>
      <c r="N3501" s="32">
        <f ca="1">SUM(L$4:L3501)/I3501</f>
        <v>1.8867924528301886E-2</v>
      </c>
      <c r="O3501" s="46">
        <f ca="1">_xlfn.VAR.P(L$4:L3501)</f>
        <v>35.641153435386258</v>
      </c>
      <c r="P3501" s="33">
        <f ca="1">COUNTIF(K$4:K3501, "WIN")/I3501</f>
        <v>2.8301886792452831E-2</v>
      </c>
    </row>
    <row r="3502" spans="9:16" x14ac:dyDescent="0.25">
      <c r="I3502" s="5">
        <v>3499</v>
      </c>
      <c r="J3502" s="8">
        <f t="shared" ca="1" si="218"/>
        <v>23</v>
      </c>
      <c r="K3502" s="7" t="str">
        <f t="shared" ca="1" si="216"/>
        <v>LOSE</v>
      </c>
      <c r="L3502" s="8">
        <f t="shared" ca="1" si="217"/>
        <v>-1</v>
      </c>
      <c r="M3502" s="8">
        <f t="shared" ca="1" si="219"/>
        <v>65</v>
      </c>
      <c r="N3502" s="32">
        <f ca="1">SUM(L$4:L3502)/I3502</f>
        <v>1.8576736210345814E-2</v>
      </c>
      <c r="O3502" s="46">
        <f ca="1">_xlfn.VAR.P(L$4:L3502)</f>
        <v>35.631263936023529</v>
      </c>
      <c r="P3502" s="33">
        <f ca="1">COUNTIF(K$4:K3502, "WIN")/I3502</f>
        <v>2.8293798228065162E-2</v>
      </c>
    </row>
    <row r="3503" spans="9:16" x14ac:dyDescent="0.25">
      <c r="I3503" s="5">
        <v>3500</v>
      </c>
      <c r="J3503" s="8">
        <f t="shared" ca="1" si="218"/>
        <v>35</v>
      </c>
      <c r="K3503" s="7" t="str">
        <f t="shared" ca="1" si="216"/>
        <v>LOSE</v>
      </c>
      <c r="L3503" s="8">
        <f t="shared" ca="1" si="217"/>
        <v>-1</v>
      </c>
      <c r="M3503" s="8">
        <f t="shared" ca="1" si="219"/>
        <v>64</v>
      </c>
      <c r="N3503" s="32">
        <f ca="1">SUM(L$4:L3503)/I3503</f>
        <v>1.8285714285714287E-2</v>
      </c>
      <c r="O3503" s="46">
        <f ca="1">_xlfn.VAR.P(L$4:L3503)</f>
        <v>35.621379918367346</v>
      </c>
      <c r="P3503" s="33">
        <f ca="1">COUNTIF(K$4:K3503, "WIN")/I3503</f>
        <v>2.8285714285714286E-2</v>
      </c>
    </row>
    <row r="3504" spans="9:16" x14ac:dyDescent="0.25">
      <c r="I3504" s="5">
        <v>3501</v>
      </c>
      <c r="J3504" s="8">
        <f t="shared" ca="1" si="218"/>
        <v>10</v>
      </c>
      <c r="K3504" s="7" t="str">
        <f t="shared" ca="1" si="216"/>
        <v>LOSE</v>
      </c>
      <c r="L3504" s="8">
        <f t="shared" ca="1" si="217"/>
        <v>-1</v>
      </c>
      <c r="M3504" s="8">
        <f t="shared" ca="1" si="219"/>
        <v>63</v>
      </c>
      <c r="N3504" s="32">
        <f ca="1">SUM(L$4:L3504)/I3504</f>
        <v>1.7994858611825194E-2</v>
      </c>
      <c r="O3504" s="46">
        <f ca="1">_xlfn.VAR.P(L$4:L3504)</f>
        <v>35.611501377865594</v>
      </c>
      <c r="P3504" s="33">
        <f ca="1">COUNTIF(K$4:K3504, "WIN")/I3504</f>
        <v>2.8277634961439587E-2</v>
      </c>
    </row>
    <row r="3505" spans="9:16" x14ac:dyDescent="0.25">
      <c r="I3505" s="5">
        <v>3502</v>
      </c>
      <c r="J3505" s="8">
        <f t="shared" ca="1" si="218"/>
        <v>25</v>
      </c>
      <c r="K3505" s="7" t="str">
        <f t="shared" ca="1" si="216"/>
        <v>LOSE</v>
      </c>
      <c r="L3505" s="8">
        <f t="shared" ca="1" si="217"/>
        <v>-1</v>
      </c>
      <c r="M3505" s="8">
        <f t="shared" ca="1" si="219"/>
        <v>62</v>
      </c>
      <c r="N3505" s="32">
        <f ca="1">SUM(L$4:L3505)/I3505</f>
        <v>1.770416904625928E-2</v>
      </c>
      <c r="O3505" s="46">
        <f ca="1">_xlfn.VAR.P(L$4:L3505)</f>
        <v>35.601628309971197</v>
      </c>
      <c r="P3505" s="33">
        <f ca="1">COUNTIF(K$4:K3505, "WIN")/I3505</f>
        <v>2.8269560251284982E-2</v>
      </c>
    </row>
    <row r="3506" spans="9:16" x14ac:dyDescent="0.25">
      <c r="I3506" s="5">
        <v>3503</v>
      </c>
      <c r="J3506" s="8">
        <f t="shared" ca="1" si="218"/>
        <v>19</v>
      </c>
      <c r="K3506" s="7" t="str">
        <f t="shared" ca="1" si="216"/>
        <v>LOSE</v>
      </c>
      <c r="L3506" s="8">
        <f t="shared" ca="1" si="217"/>
        <v>-1</v>
      </c>
      <c r="M3506" s="8">
        <f t="shared" ca="1" si="219"/>
        <v>61</v>
      </c>
      <c r="N3506" s="32">
        <f ca="1">SUM(L$4:L3506)/I3506</f>
        <v>1.7413645446759919E-2</v>
      </c>
      <c r="O3506" s="46">
        <f ca="1">_xlfn.VAR.P(L$4:L3506)</f>
        <v>35.59176071014209</v>
      </c>
      <c r="P3506" s="33">
        <f ca="1">COUNTIF(K$4:K3506, "WIN")/I3506</f>
        <v>2.8261490151298887E-2</v>
      </c>
    </row>
    <row r="3507" spans="9:16" x14ac:dyDescent="0.25">
      <c r="I3507" s="5">
        <v>3504</v>
      </c>
      <c r="J3507" s="8">
        <f t="shared" ca="1" si="218"/>
        <v>13</v>
      </c>
      <c r="K3507" s="7" t="str">
        <f t="shared" ca="1" si="216"/>
        <v>LOSE</v>
      </c>
      <c r="L3507" s="8">
        <f t="shared" ca="1" si="217"/>
        <v>-1</v>
      </c>
      <c r="M3507" s="8">
        <f t="shared" ca="1" si="219"/>
        <v>60</v>
      </c>
      <c r="N3507" s="32">
        <f ca="1">SUM(L$4:L3507)/I3507</f>
        <v>1.7123287671232876E-2</v>
      </c>
      <c r="O3507" s="46">
        <f ca="1">_xlfn.VAR.P(L$4:L3507)</f>
        <v>35.581898573841244</v>
      </c>
      <c r="P3507" s="33">
        <f ca="1">COUNTIF(K$4:K3507, "WIN")/I3507</f>
        <v>2.8253424657534245E-2</v>
      </c>
    </row>
    <row r="3508" spans="9:16" x14ac:dyDescent="0.25">
      <c r="I3508" s="5">
        <v>3505</v>
      </c>
      <c r="J3508" s="8">
        <f t="shared" ca="1" si="218"/>
        <v>22</v>
      </c>
      <c r="K3508" s="7" t="str">
        <f t="shared" ca="1" si="216"/>
        <v>LOSE</v>
      </c>
      <c r="L3508" s="8">
        <f t="shared" ca="1" si="217"/>
        <v>-1</v>
      </c>
      <c r="M3508" s="8">
        <f t="shared" ca="1" si="219"/>
        <v>59</v>
      </c>
      <c r="N3508" s="32">
        <f ca="1">SUM(L$4:L3508)/I3508</f>
        <v>1.6833095577746076E-2</v>
      </c>
      <c r="O3508" s="46">
        <f ca="1">_xlfn.VAR.P(L$4:L3508)</f>
        <v>35.572041896536639</v>
      </c>
      <c r="P3508" s="33">
        <f ca="1">COUNTIF(K$4:K3508, "WIN")/I3508</f>
        <v>2.8245363766048501E-2</v>
      </c>
    </row>
    <row r="3509" spans="9:16" x14ac:dyDescent="0.25">
      <c r="I3509" s="5">
        <v>3506</v>
      </c>
      <c r="J3509" s="8">
        <f t="shared" ca="1" si="218"/>
        <v>5</v>
      </c>
      <c r="K3509" s="7" t="str">
        <f t="shared" ca="1" si="216"/>
        <v>LOSE</v>
      </c>
      <c r="L3509" s="8">
        <f t="shared" ca="1" si="217"/>
        <v>-1</v>
      </c>
      <c r="M3509" s="8">
        <f t="shared" ca="1" si="219"/>
        <v>58</v>
      </c>
      <c r="N3509" s="32">
        <f ca="1">SUM(L$4:L3509)/I3509</f>
        <v>1.6543069024529379E-2</v>
      </c>
      <c r="O3509" s="46">
        <f ca="1">_xlfn.VAR.P(L$4:L3509)</f>
        <v>35.562190673701245</v>
      </c>
      <c r="P3509" s="33">
        <f ca="1">COUNTIF(K$4:K3509, "WIN")/I3509</f>
        <v>2.8237307472903594E-2</v>
      </c>
    </row>
    <row r="3510" spans="9:16" x14ac:dyDescent="0.25">
      <c r="I3510" s="5">
        <v>3507</v>
      </c>
      <c r="J3510" s="8">
        <f t="shared" ca="1" si="218"/>
        <v>34</v>
      </c>
      <c r="K3510" s="7" t="str">
        <f t="shared" ca="1" si="216"/>
        <v>LOSE</v>
      </c>
      <c r="L3510" s="8">
        <f t="shared" ca="1" si="217"/>
        <v>-1</v>
      </c>
      <c r="M3510" s="8">
        <f t="shared" ca="1" si="219"/>
        <v>57</v>
      </c>
      <c r="N3510" s="32">
        <f ca="1">SUM(L$4:L3510)/I3510</f>
        <v>1.6253207869974338E-2</v>
      </c>
      <c r="O3510" s="46">
        <f ca="1">_xlfn.VAR.P(L$4:L3510)</f>
        <v>35.552344900813061</v>
      </c>
      <c r="P3510" s="33">
        <f ca="1">COUNTIF(K$4:K3510, "WIN")/I3510</f>
        <v>2.8229255774165955E-2</v>
      </c>
    </row>
    <row r="3511" spans="9:16" x14ac:dyDescent="0.25">
      <c r="I3511" s="5">
        <v>3508</v>
      </c>
      <c r="J3511" s="8">
        <f t="shared" ca="1" si="218"/>
        <v>30</v>
      </c>
      <c r="K3511" s="7" t="str">
        <f t="shared" ca="1" si="216"/>
        <v>LOSE</v>
      </c>
      <c r="L3511" s="8">
        <f t="shared" ca="1" si="217"/>
        <v>-1</v>
      </c>
      <c r="M3511" s="8">
        <f t="shared" ca="1" si="219"/>
        <v>56</v>
      </c>
      <c r="N3511" s="32">
        <f ca="1">SUM(L$4:L3511)/I3511</f>
        <v>1.596351197263398E-2</v>
      </c>
      <c r="O3511" s="46">
        <f ca="1">_xlfn.VAR.P(L$4:L3511)</f>
        <v>35.542504573355053</v>
      </c>
      <c r="P3511" s="33">
        <f ca="1">COUNTIF(K$4:K3511, "WIN")/I3511</f>
        <v>2.8221208665906498E-2</v>
      </c>
    </row>
    <row r="3512" spans="9:16" x14ac:dyDescent="0.25">
      <c r="I3512" s="5">
        <v>3509</v>
      </c>
      <c r="J3512" s="8">
        <f t="shared" ca="1" si="218"/>
        <v>7</v>
      </c>
      <c r="K3512" s="7" t="str">
        <f t="shared" ca="1" si="216"/>
        <v>WIN</v>
      </c>
      <c r="L3512" s="8">
        <f t="shared" ca="1" si="217"/>
        <v>35</v>
      </c>
      <c r="M3512" s="8">
        <f t="shared" ca="1" si="219"/>
        <v>91</v>
      </c>
      <c r="N3512" s="32">
        <f ca="1">SUM(L$4:L3512)/I3512</f>
        <v>2.5933314334568254E-2</v>
      </c>
      <c r="O3512" s="46">
        <f ca="1">_xlfn.VAR.P(L$4:L3512)</f>
        <v>35.881060150582947</v>
      </c>
      <c r="P3512" s="33">
        <f ca="1">COUNTIF(K$4:K3512, "WIN")/I3512</f>
        <v>2.8498147620404674E-2</v>
      </c>
    </row>
    <row r="3513" spans="9:16" x14ac:dyDescent="0.25">
      <c r="I3513" s="5">
        <v>3510</v>
      </c>
      <c r="J3513" s="8">
        <f t="shared" ca="1" si="218"/>
        <v>14</v>
      </c>
      <c r="K3513" s="7" t="str">
        <f t="shared" ca="1" si="216"/>
        <v>LOSE</v>
      </c>
      <c r="L3513" s="8">
        <f t="shared" ca="1" si="217"/>
        <v>-1</v>
      </c>
      <c r="M3513" s="8">
        <f t="shared" ca="1" si="219"/>
        <v>90</v>
      </c>
      <c r="N3513" s="32">
        <f ca="1">SUM(L$4:L3513)/I3513</f>
        <v>2.564102564102564E-2</v>
      </c>
      <c r="O3513" s="46">
        <f ca="1">_xlfn.VAR.P(L$4:L3513)</f>
        <v>35.871137409598951</v>
      </c>
      <c r="P3513" s="33">
        <f ca="1">COUNTIF(K$4:K3513, "WIN")/I3513</f>
        <v>2.8490028490028491E-2</v>
      </c>
    </row>
    <row r="3514" spans="9:16" x14ac:dyDescent="0.25">
      <c r="I3514" s="5">
        <v>3511</v>
      </c>
      <c r="J3514" s="8">
        <f t="shared" ca="1" si="218"/>
        <v>29</v>
      </c>
      <c r="K3514" s="7" t="str">
        <f t="shared" ca="1" si="216"/>
        <v>LOSE</v>
      </c>
      <c r="L3514" s="8">
        <f t="shared" ca="1" si="217"/>
        <v>-1</v>
      </c>
      <c r="M3514" s="8">
        <f t="shared" ca="1" si="219"/>
        <v>89</v>
      </c>
      <c r="N3514" s="32">
        <f ca="1">SUM(L$4:L3514)/I3514</f>
        <v>2.5348903446311591E-2</v>
      </c>
      <c r="O3514" s="46">
        <f ca="1">_xlfn.VAR.P(L$4:L3514)</f>
        <v>35.861220150268664</v>
      </c>
      <c r="P3514" s="33">
        <f ca="1">COUNTIF(K$4:K3514, "WIN")/I3514</f>
        <v>2.8481913984619765E-2</v>
      </c>
    </row>
    <row r="3515" spans="9:16" x14ac:dyDescent="0.25">
      <c r="I3515" s="5">
        <v>3512</v>
      </c>
      <c r="J3515" s="8">
        <f t="shared" ca="1" si="218"/>
        <v>2</v>
      </c>
      <c r="K3515" s="7" t="str">
        <f t="shared" ca="1" si="216"/>
        <v>LOSE</v>
      </c>
      <c r="L3515" s="8">
        <f t="shared" ca="1" si="217"/>
        <v>-1</v>
      </c>
      <c r="M3515" s="8">
        <f t="shared" ca="1" si="219"/>
        <v>88</v>
      </c>
      <c r="N3515" s="32">
        <f ca="1">SUM(L$4:L3515)/I3515</f>
        <v>2.5056947608200455E-2</v>
      </c>
      <c r="O3515" s="46">
        <f ca="1">_xlfn.VAR.P(L$4:L3515)</f>
        <v>35.851308368055378</v>
      </c>
      <c r="P3515" s="33">
        <f ca="1">COUNTIF(K$4:K3515, "WIN")/I3515</f>
        <v>2.847380410022779E-2</v>
      </c>
    </row>
    <row r="3516" spans="9:16" x14ac:dyDescent="0.25">
      <c r="I3516" s="5">
        <v>3513</v>
      </c>
      <c r="J3516" s="8">
        <f t="shared" ca="1" si="218"/>
        <v>9</v>
      </c>
      <c r="K3516" s="7" t="str">
        <f t="shared" ca="1" si="216"/>
        <v>LOSE</v>
      </c>
      <c r="L3516" s="8">
        <f t="shared" ca="1" si="217"/>
        <v>-1</v>
      </c>
      <c r="M3516" s="8">
        <f t="shared" ca="1" si="219"/>
        <v>87</v>
      </c>
      <c r="N3516" s="32">
        <f ca="1">SUM(L$4:L3516)/I3516</f>
        <v>2.4765157984628524E-2</v>
      </c>
      <c r="O3516" s="46">
        <f ca="1">_xlfn.VAR.P(L$4:L3516)</f>
        <v>35.841402058427363</v>
      </c>
      <c r="P3516" s="33">
        <f ca="1">COUNTIF(K$4:K3516, "WIN")/I3516</f>
        <v>2.8465698832906349E-2</v>
      </c>
    </row>
    <row r="3517" spans="9:16" x14ac:dyDescent="0.25">
      <c r="I3517" s="5">
        <v>3514</v>
      </c>
      <c r="J3517" s="8">
        <f t="shared" ca="1" si="218"/>
        <v>1</v>
      </c>
      <c r="K3517" s="7" t="str">
        <f t="shared" ca="1" si="216"/>
        <v>LOSE</v>
      </c>
      <c r="L3517" s="8">
        <f t="shared" ca="1" si="217"/>
        <v>-1</v>
      </c>
      <c r="M3517" s="8">
        <f t="shared" ca="1" si="219"/>
        <v>86</v>
      </c>
      <c r="N3517" s="32">
        <f ca="1">SUM(L$4:L3517)/I3517</f>
        <v>2.4473534433693798E-2</v>
      </c>
      <c r="O3517" s="46">
        <f ca="1">_xlfn.VAR.P(L$4:L3517)</f>
        <v>35.831501216857909</v>
      </c>
      <c r="P3517" s="33">
        <f ca="1">COUNTIF(K$4:K3517, "WIN")/I3517</f>
        <v>2.8457598178713718E-2</v>
      </c>
    </row>
    <row r="3518" spans="9:16" x14ac:dyDescent="0.25">
      <c r="I3518" s="5">
        <v>3515</v>
      </c>
      <c r="J3518" s="8">
        <f t="shared" ca="1" si="218"/>
        <v>19</v>
      </c>
      <c r="K3518" s="7" t="str">
        <f t="shared" ca="1" si="216"/>
        <v>LOSE</v>
      </c>
      <c r="L3518" s="8">
        <f t="shared" ca="1" si="217"/>
        <v>-1</v>
      </c>
      <c r="M3518" s="8">
        <f t="shared" ca="1" si="219"/>
        <v>85</v>
      </c>
      <c r="N3518" s="32">
        <f ca="1">SUM(L$4:L3518)/I3518</f>
        <v>2.4182076813655761E-2</v>
      </c>
      <c r="O3518" s="46">
        <f ca="1">_xlfn.VAR.P(L$4:L3518)</f>
        <v>35.821605838825278</v>
      </c>
      <c r="P3518" s="33">
        <f ca="1">COUNTIF(K$4:K3518, "WIN")/I3518</f>
        <v>2.8449502133712661E-2</v>
      </c>
    </row>
    <row r="3519" spans="9:16" x14ac:dyDescent="0.25">
      <c r="I3519" s="5">
        <v>3516</v>
      </c>
      <c r="J3519" s="8">
        <f t="shared" ca="1" si="218"/>
        <v>36</v>
      </c>
      <c r="K3519" s="7" t="str">
        <f t="shared" ca="1" si="216"/>
        <v>LOSE</v>
      </c>
      <c r="L3519" s="8">
        <f t="shared" ca="1" si="217"/>
        <v>-1</v>
      </c>
      <c r="M3519" s="8">
        <f t="shared" ca="1" si="219"/>
        <v>84</v>
      </c>
      <c r="N3519" s="32">
        <f ca="1">SUM(L$4:L3519)/I3519</f>
        <v>2.3890784982935155E-2</v>
      </c>
      <c r="O3519" s="46">
        <f ca="1">_xlfn.VAR.P(L$4:L3519)</f>
        <v>35.811715919812691</v>
      </c>
      <c r="P3519" s="33">
        <f ca="1">COUNTIF(K$4:K3519, "WIN")/I3519</f>
        <v>2.844141069397042E-2</v>
      </c>
    </row>
    <row r="3520" spans="9:16" x14ac:dyDescent="0.25">
      <c r="I3520" s="5">
        <v>3517</v>
      </c>
      <c r="J3520" s="8">
        <f t="shared" ca="1" si="218"/>
        <v>36</v>
      </c>
      <c r="K3520" s="7" t="str">
        <f t="shared" ca="1" si="216"/>
        <v>LOSE</v>
      </c>
      <c r="L3520" s="8">
        <f t="shared" ca="1" si="217"/>
        <v>-1</v>
      </c>
      <c r="M3520" s="8">
        <f t="shared" ca="1" si="219"/>
        <v>83</v>
      </c>
      <c r="N3520" s="32">
        <f ca="1">SUM(L$4:L3520)/I3520</f>
        <v>2.3599658800113735E-2</v>
      </c>
      <c r="O3520" s="46">
        <f ca="1">_xlfn.VAR.P(L$4:L3520)</f>
        <v>35.801831455308388</v>
      </c>
      <c r="P3520" s="33">
        <f ca="1">COUNTIF(K$4:K3520, "WIN")/I3520</f>
        <v>2.8433323855558714E-2</v>
      </c>
    </row>
    <row r="3521" spans="9:16" x14ac:dyDescent="0.25">
      <c r="I3521" s="5">
        <v>3518</v>
      </c>
      <c r="J3521" s="8">
        <f t="shared" ca="1" si="218"/>
        <v>32</v>
      </c>
      <c r="K3521" s="7" t="str">
        <f t="shared" ca="1" si="216"/>
        <v>LOSE</v>
      </c>
      <c r="L3521" s="8">
        <f t="shared" ca="1" si="217"/>
        <v>-1</v>
      </c>
      <c r="M3521" s="8">
        <f t="shared" ca="1" si="219"/>
        <v>82</v>
      </c>
      <c r="N3521" s="32">
        <f ca="1">SUM(L$4:L3521)/I3521</f>
        <v>2.3308698123934053E-2</v>
      </c>
      <c r="O3521" s="46">
        <f ca="1">_xlfn.VAR.P(L$4:L3521)</f>
        <v>35.791952440805524</v>
      </c>
      <c r="P3521" s="33">
        <f ca="1">COUNTIF(K$4:K3521, "WIN")/I3521</f>
        <v>2.8425241614553724E-2</v>
      </c>
    </row>
    <row r="3522" spans="9:16" x14ac:dyDescent="0.25">
      <c r="I3522" s="5">
        <v>3519</v>
      </c>
      <c r="J3522" s="8">
        <f t="shared" ca="1" si="218"/>
        <v>20</v>
      </c>
      <c r="K3522" s="7" t="str">
        <f t="shared" ca="1" si="216"/>
        <v>LOSE</v>
      </c>
      <c r="L3522" s="8">
        <f t="shared" ca="1" si="217"/>
        <v>-1</v>
      </c>
      <c r="M3522" s="8">
        <f t="shared" ca="1" si="219"/>
        <v>81</v>
      </c>
      <c r="N3522" s="32">
        <f ca="1">SUM(L$4:L3522)/I3522</f>
        <v>2.3017902813299233E-2</v>
      </c>
      <c r="O3522" s="46">
        <f ca="1">_xlfn.VAR.P(L$4:L3522)</f>
        <v>35.782078871802248</v>
      </c>
      <c r="P3522" s="33">
        <f ca="1">COUNTIF(K$4:K3522, "WIN")/I3522</f>
        <v>2.8417163967036089E-2</v>
      </c>
    </row>
    <row r="3523" spans="9:16" x14ac:dyDescent="0.25">
      <c r="I3523" s="5">
        <v>3520</v>
      </c>
      <c r="J3523" s="8">
        <f t="shared" ca="1" si="218"/>
        <v>27</v>
      </c>
      <c r="K3523" s="7" t="str">
        <f t="shared" ca="1" si="216"/>
        <v>LOSE</v>
      </c>
      <c r="L3523" s="8">
        <f t="shared" ca="1" si="217"/>
        <v>-1</v>
      </c>
      <c r="M3523" s="8">
        <f t="shared" ca="1" si="219"/>
        <v>80</v>
      </c>
      <c r="N3523" s="32">
        <f ca="1">SUM(L$4:L3523)/I3523</f>
        <v>2.2727272727272728E-2</v>
      </c>
      <c r="O3523" s="46">
        <f ca="1">_xlfn.VAR.P(L$4:L3523)</f>
        <v>35.772210743801651</v>
      </c>
      <c r="P3523" s="33">
        <f ca="1">COUNTIF(K$4:K3523, "WIN")/I3523</f>
        <v>2.8409090909090908E-2</v>
      </c>
    </row>
    <row r="3524" spans="9:16" x14ac:dyDescent="0.25">
      <c r="I3524" s="5">
        <v>3521</v>
      </c>
      <c r="J3524" s="8">
        <f t="shared" ca="1" si="218"/>
        <v>19</v>
      </c>
      <c r="K3524" s="7" t="str">
        <f t="shared" ref="K3524:K3587" ca="1" si="220">IF($D$7 = $J3524, "WIN", "LOSE")</f>
        <v>LOSE</v>
      </c>
      <c r="L3524" s="8">
        <f t="shared" ref="L3524:L3587" ca="1" si="221">IF($K3524 = "WIN", 35, -1)</f>
        <v>-1</v>
      </c>
      <c r="M3524" s="8">
        <f t="shared" ca="1" si="219"/>
        <v>79</v>
      </c>
      <c r="N3524" s="32">
        <f ca="1">SUM(L$4:L3524)/I3524</f>
        <v>2.2436807725078101E-2</v>
      </c>
      <c r="O3524" s="46">
        <f ca="1">_xlfn.VAR.P(L$4:L3524)</f>
        <v>35.762348052311765</v>
      </c>
      <c r="P3524" s="33">
        <f ca="1">COUNTIF(K$4:K3524, "WIN")/I3524</f>
        <v>2.8401022436807723E-2</v>
      </c>
    </row>
    <row r="3525" spans="9:16" x14ac:dyDescent="0.25">
      <c r="I3525" s="5">
        <v>3522</v>
      </c>
      <c r="J3525" s="8">
        <f t="shared" ca="1" si="218"/>
        <v>2</v>
      </c>
      <c r="K3525" s="7" t="str">
        <f t="shared" ca="1" si="220"/>
        <v>LOSE</v>
      </c>
      <c r="L3525" s="8">
        <f t="shared" ca="1" si="221"/>
        <v>-1</v>
      </c>
      <c r="M3525" s="8">
        <f t="shared" ca="1" si="219"/>
        <v>78</v>
      </c>
      <c r="N3525" s="32">
        <f ca="1">SUM(L$4:L3525)/I3525</f>
        <v>2.2146507666098807E-2</v>
      </c>
      <c r="O3525" s="46">
        <f ca="1">_xlfn.VAR.P(L$4:L3525)</f>
        <v>35.752490792845556</v>
      </c>
      <c r="P3525" s="33">
        <f ca="1">COUNTIF(K$4:K3525, "WIN")/I3525</f>
        <v>2.8392958546280524E-2</v>
      </c>
    </row>
    <row r="3526" spans="9:16" x14ac:dyDescent="0.25">
      <c r="I3526" s="5">
        <v>3523</v>
      </c>
      <c r="J3526" s="8">
        <f t="shared" ref="J3526:J3589" ca="1" si="222">RANDBETWEEN(0,36)</f>
        <v>16</v>
      </c>
      <c r="K3526" s="7" t="str">
        <f t="shared" ca="1" si="220"/>
        <v>LOSE</v>
      </c>
      <c r="L3526" s="8">
        <f t="shared" ca="1" si="221"/>
        <v>-1</v>
      </c>
      <c r="M3526" s="8">
        <f t="shared" ref="M3526:M3589" ca="1" si="223">M3525+L3526</f>
        <v>77</v>
      </c>
      <c r="N3526" s="32">
        <f ca="1">SUM(L$4:L3526)/I3526</f>
        <v>2.1856372409877946E-2</v>
      </c>
      <c r="O3526" s="46">
        <f ca="1">_xlfn.VAR.P(L$4:L3526)</f>
        <v>35.742638960920928</v>
      </c>
      <c r="P3526" s="33">
        <f ca="1">COUNTIF(K$4:K3526, "WIN")/I3526</f>
        <v>2.8384899233607722E-2</v>
      </c>
    </row>
    <row r="3527" spans="9:16" x14ac:dyDescent="0.25">
      <c r="I3527" s="5">
        <v>3524</v>
      </c>
      <c r="J3527" s="8">
        <f t="shared" ca="1" si="222"/>
        <v>0</v>
      </c>
      <c r="K3527" s="7" t="str">
        <f t="shared" ca="1" si="220"/>
        <v>LOSE</v>
      </c>
      <c r="L3527" s="8">
        <f t="shared" ca="1" si="221"/>
        <v>-1</v>
      </c>
      <c r="M3527" s="8">
        <f t="shared" ca="1" si="223"/>
        <v>76</v>
      </c>
      <c r="N3527" s="32">
        <f ca="1">SUM(L$4:L3527)/I3527</f>
        <v>2.1566401816118047E-2</v>
      </c>
      <c r="O3527" s="46">
        <f ca="1">_xlfn.VAR.P(L$4:L3527)</f>
        <v>35.732792552060722</v>
      </c>
      <c r="P3527" s="33">
        <f ca="1">COUNTIF(K$4:K3527, "WIN")/I3527</f>
        <v>2.8376844494892167E-2</v>
      </c>
    </row>
    <row r="3528" spans="9:16" x14ac:dyDescent="0.25">
      <c r="I3528" s="5">
        <v>3525</v>
      </c>
      <c r="J3528" s="8">
        <f t="shared" ca="1" si="222"/>
        <v>3</v>
      </c>
      <c r="K3528" s="7" t="str">
        <f t="shared" ca="1" si="220"/>
        <v>LOSE</v>
      </c>
      <c r="L3528" s="8">
        <f t="shared" ca="1" si="221"/>
        <v>-1</v>
      </c>
      <c r="M3528" s="8">
        <f t="shared" ca="1" si="223"/>
        <v>75</v>
      </c>
      <c r="N3528" s="32">
        <f ca="1">SUM(L$4:L3528)/I3528</f>
        <v>2.1276595744680851E-2</v>
      </c>
      <c r="O3528" s="46">
        <f ca="1">_xlfn.VAR.P(L$4:L3528)</f>
        <v>35.722951561792669</v>
      </c>
      <c r="P3528" s="33">
        <f ca="1">COUNTIF(K$4:K3528, "WIN")/I3528</f>
        <v>2.8368794326241134E-2</v>
      </c>
    </row>
    <row r="3529" spans="9:16" x14ac:dyDescent="0.25">
      <c r="I3529" s="5">
        <v>3526</v>
      </c>
      <c r="J3529" s="8">
        <f t="shared" ca="1" si="222"/>
        <v>2</v>
      </c>
      <c r="K3529" s="7" t="str">
        <f t="shared" ca="1" si="220"/>
        <v>LOSE</v>
      </c>
      <c r="L3529" s="8">
        <f t="shared" ca="1" si="221"/>
        <v>-1</v>
      </c>
      <c r="M3529" s="8">
        <f t="shared" ca="1" si="223"/>
        <v>74</v>
      </c>
      <c r="N3529" s="32">
        <f ca="1">SUM(L$4:L3529)/I3529</f>
        <v>2.0986954055587068E-2</v>
      </c>
      <c r="O3529" s="46">
        <f ca="1">_xlfn.VAR.P(L$4:L3529)</f>
        <v>35.713115985649431</v>
      </c>
      <c r="P3529" s="33">
        <f ca="1">COUNTIF(K$4:K3529, "WIN")/I3529</f>
        <v>2.8360748723766309E-2</v>
      </c>
    </row>
    <row r="3530" spans="9:16" x14ac:dyDescent="0.25">
      <c r="I3530" s="5">
        <v>3527</v>
      </c>
      <c r="J3530" s="8">
        <f t="shared" ca="1" si="222"/>
        <v>26</v>
      </c>
      <c r="K3530" s="7" t="str">
        <f t="shared" ca="1" si="220"/>
        <v>LOSE</v>
      </c>
      <c r="L3530" s="8">
        <f t="shared" ca="1" si="221"/>
        <v>-1</v>
      </c>
      <c r="M3530" s="8">
        <f t="shared" ca="1" si="223"/>
        <v>73</v>
      </c>
      <c r="N3530" s="32">
        <f ca="1">SUM(L$4:L3530)/I3530</f>
        <v>2.069747660901616E-2</v>
      </c>
      <c r="O3530" s="46">
        <f ca="1">_xlfn.VAR.P(L$4:L3530)</f>
        <v>35.70328581916857</v>
      </c>
      <c r="P3530" s="33">
        <f ca="1">COUNTIF(K$4:K3530, "WIN")/I3530</f>
        <v>2.8352707683583781E-2</v>
      </c>
    </row>
    <row r="3531" spans="9:16" x14ac:dyDescent="0.25">
      <c r="I3531" s="5">
        <v>3528</v>
      </c>
      <c r="J3531" s="8">
        <f t="shared" ca="1" si="222"/>
        <v>34</v>
      </c>
      <c r="K3531" s="7" t="str">
        <f t="shared" ca="1" si="220"/>
        <v>LOSE</v>
      </c>
      <c r="L3531" s="8">
        <f t="shared" ca="1" si="221"/>
        <v>-1</v>
      </c>
      <c r="M3531" s="8">
        <f t="shared" ca="1" si="223"/>
        <v>72</v>
      </c>
      <c r="N3531" s="32">
        <f ca="1">SUM(L$4:L3531)/I3531</f>
        <v>2.0408163265306121E-2</v>
      </c>
      <c r="O3531" s="46">
        <f ca="1">_xlfn.VAR.P(L$4:L3531)</f>
        <v>35.693461057892542</v>
      </c>
      <c r="P3531" s="33">
        <f ca="1">COUNTIF(K$4:K3531, "WIN")/I3531</f>
        <v>2.834467120181406E-2</v>
      </c>
    </row>
    <row r="3532" spans="9:16" x14ac:dyDescent="0.25">
      <c r="I3532" s="5">
        <v>3529</v>
      </c>
      <c r="J3532" s="8">
        <f t="shared" ca="1" si="222"/>
        <v>20</v>
      </c>
      <c r="K3532" s="7" t="str">
        <f t="shared" ca="1" si="220"/>
        <v>LOSE</v>
      </c>
      <c r="L3532" s="8">
        <f t="shared" ca="1" si="221"/>
        <v>-1</v>
      </c>
      <c r="M3532" s="8">
        <f t="shared" ca="1" si="223"/>
        <v>71</v>
      </c>
      <c r="N3532" s="32">
        <f ca="1">SUM(L$4:L3532)/I3532</f>
        <v>2.0119013884953244E-2</v>
      </c>
      <c r="O3532" s="46">
        <f ca="1">_xlfn.VAR.P(L$4:L3532)</f>
        <v>35.683641697368707</v>
      </c>
      <c r="P3532" s="33">
        <f ca="1">COUNTIF(K$4:K3532, "WIN")/I3532</f>
        <v>2.8336639274582034E-2</v>
      </c>
    </row>
    <row r="3533" spans="9:16" x14ac:dyDescent="0.25">
      <c r="I3533" s="5">
        <v>3530</v>
      </c>
      <c r="J3533" s="8">
        <f t="shared" ca="1" si="222"/>
        <v>22</v>
      </c>
      <c r="K3533" s="7" t="str">
        <f t="shared" ca="1" si="220"/>
        <v>LOSE</v>
      </c>
      <c r="L3533" s="8">
        <f t="shared" ca="1" si="221"/>
        <v>-1</v>
      </c>
      <c r="M3533" s="8">
        <f t="shared" ca="1" si="223"/>
        <v>70</v>
      </c>
      <c r="N3533" s="32">
        <f ca="1">SUM(L$4:L3533)/I3533</f>
        <v>1.9830028328611898E-2</v>
      </c>
      <c r="O3533" s="46">
        <f ca="1">_xlfn.VAR.P(L$4:L3533)</f>
        <v>35.673827733149288</v>
      </c>
      <c r="P3533" s="33">
        <f ca="1">COUNTIF(K$4:K3533, "WIN")/I3533</f>
        <v>2.8328611898016998E-2</v>
      </c>
    </row>
    <row r="3534" spans="9:16" x14ac:dyDescent="0.25">
      <c r="I3534" s="5">
        <v>3531</v>
      </c>
      <c r="J3534" s="8">
        <f t="shared" ca="1" si="222"/>
        <v>16</v>
      </c>
      <c r="K3534" s="7" t="str">
        <f t="shared" ca="1" si="220"/>
        <v>LOSE</v>
      </c>
      <c r="L3534" s="8">
        <f t="shared" ca="1" si="221"/>
        <v>-1</v>
      </c>
      <c r="M3534" s="8">
        <f t="shared" ca="1" si="223"/>
        <v>69</v>
      </c>
      <c r="N3534" s="32">
        <f ca="1">SUM(L$4:L3534)/I3534</f>
        <v>1.9541206457094309E-2</v>
      </c>
      <c r="O3534" s="46">
        <f ca="1">_xlfn.VAR.P(L$4:L3534)</f>
        <v>35.664019160791405</v>
      </c>
      <c r="P3534" s="33">
        <f ca="1">COUNTIF(K$4:K3534, "WIN")/I3534</f>
        <v>2.8320589068252619E-2</v>
      </c>
    </row>
    <row r="3535" spans="9:16" x14ac:dyDescent="0.25">
      <c r="I3535" s="5">
        <v>3532</v>
      </c>
      <c r="J3535" s="8">
        <f t="shared" ca="1" si="222"/>
        <v>33</v>
      </c>
      <c r="K3535" s="7" t="str">
        <f t="shared" ca="1" si="220"/>
        <v>LOSE</v>
      </c>
      <c r="L3535" s="8">
        <f t="shared" ca="1" si="221"/>
        <v>-1</v>
      </c>
      <c r="M3535" s="8">
        <f t="shared" ca="1" si="223"/>
        <v>68</v>
      </c>
      <c r="N3535" s="32">
        <f ca="1">SUM(L$4:L3535)/I3535</f>
        <v>1.9252548131370329E-2</v>
      </c>
      <c r="O3535" s="46">
        <f ca="1">_xlfn.VAR.P(L$4:L3535)</f>
        <v>35.654215975857042</v>
      </c>
      <c r="P3535" s="33">
        <f ca="1">COUNTIF(K$4:K3535, "WIN")/I3535</f>
        <v>2.8312570781426953E-2</v>
      </c>
    </row>
    <row r="3536" spans="9:16" x14ac:dyDescent="0.25">
      <c r="I3536" s="5">
        <v>3533</v>
      </c>
      <c r="J3536" s="8">
        <f t="shared" ca="1" si="222"/>
        <v>12</v>
      </c>
      <c r="K3536" s="7" t="str">
        <f t="shared" ca="1" si="220"/>
        <v>LOSE</v>
      </c>
      <c r="L3536" s="8">
        <f t="shared" ca="1" si="221"/>
        <v>-1</v>
      </c>
      <c r="M3536" s="8">
        <f t="shared" ca="1" si="223"/>
        <v>67</v>
      </c>
      <c r="N3536" s="32">
        <f ca="1">SUM(L$4:L3536)/I3536</f>
        <v>1.8964053212567222E-2</v>
      </c>
      <c r="O3536" s="46">
        <f ca="1">_xlfn.VAR.P(L$4:L3536)</f>
        <v>35.644418173913039</v>
      </c>
      <c r="P3536" s="33">
        <f ca="1">COUNTIF(K$4:K3536, "WIN")/I3536</f>
        <v>2.8304557033682422E-2</v>
      </c>
    </row>
    <row r="3537" spans="9:16" x14ac:dyDescent="0.25">
      <c r="I3537" s="5">
        <v>3534</v>
      </c>
      <c r="J3537" s="8">
        <f t="shared" ca="1" si="222"/>
        <v>31</v>
      </c>
      <c r="K3537" s="7" t="str">
        <f t="shared" ca="1" si="220"/>
        <v>LOSE</v>
      </c>
      <c r="L3537" s="8">
        <f t="shared" ca="1" si="221"/>
        <v>-1</v>
      </c>
      <c r="M3537" s="8">
        <f t="shared" ca="1" si="223"/>
        <v>66</v>
      </c>
      <c r="N3537" s="32">
        <f ca="1">SUM(L$4:L3537)/I3537</f>
        <v>1.8675721561969439E-2</v>
      </c>
      <c r="O3537" s="46">
        <f ca="1">_xlfn.VAR.P(L$4:L3537)</f>
        <v>35.6346257505311</v>
      </c>
      <c r="P3537" s="33">
        <f ca="1">COUNTIF(K$4:K3537, "WIN")/I3537</f>
        <v>2.8296547821165818E-2</v>
      </c>
    </row>
    <row r="3538" spans="9:16" x14ac:dyDescent="0.25">
      <c r="I3538" s="5">
        <v>3535</v>
      </c>
      <c r="J3538" s="8">
        <f t="shared" ca="1" si="222"/>
        <v>4</v>
      </c>
      <c r="K3538" s="7" t="str">
        <f t="shared" ca="1" si="220"/>
        <v>LOSE</v>
      </c>
      <c r="L3538" s="8">
        <f t="shared" ca="1" si="221"/>
        <v>-1</v>
      </c>
      <c r="M3538" s="8">
        <f t="shared" ca="1" si="223"/>
        <v>65</v>
      </c>
      <c r="N3538" s="32">
        <f ca="1">SUM(L$4:L3538)/I3538</f>
        <v>1.8387553041018388E-2</v>
      </c>
      <c r="O3538" s="46">
        <f ca="1">_xlfn.VAR.P(L$4:L3538)</f>
        <v>35.624838701287786</v>
      </c>
      <c r="P3538" s="33">
        <f ca="1">COUNTIF(K$4:K3538, "WIN")/I3538</f>
        <v>2.8288543140028287E-2</v>
      </c>
    </row>
    <row r="3539" spans="9:16" x14ac:dyDescent="0.25">
      <c r="I3539" s="5">
        <v>3536</v>
      </c>
      <c r="J3539" s="8">
        <f t="shared" ca="1" si="222"/>
        <v>9</v>
      </c>
      <c r="K3539" s="7" t="str">
        <f t="shared" ca="1" si="220"/>
        <v>LOSE</v>
      </c>
      <c r="L3539" s="8">
        <f t="shared" ca="1" si="221"/>
        <v>-1</v>
      </c>
      <c r="M3539" s="8">
        <f t="shared" ca="1" si="223"/>
        <v>64</v>
      </c>
      <c r="N3539" s="32">
        <f ca="1">SUM(L$4:L3539)/I3539</f>
        <v>1.8099547511312219E-2</v>
      </c>
      <c r="O3539" s="46">
        <f ca="1">_xlfn.VAR.P(L$4:L3539)</f>
        <v>35.6150570217645</v>
      </c>
      <c r="P3539" s="33">
        <f ca="1">COUNTIF(K$4:K3539, "WIN")/I3539</f>
        <v>2.828054298642534E-2</v>
      </c>
    </row>
    <row r="3540" spans="9:16" x14ac:dyDescent="0.25">
      <c r="I3540" s="5">
        <v>3537</v>
      </c>
      <c r="J3540" s="8">
        <f t="shared" ca="1" si="222"/>
        <v>4</v>
      </c>
      <c r="K3540" s="7" t="str">
        <f t="shared" ca="1" si="220"/>
        <v>LOSE</v>
      </c>
      <c r="L3540" s="8">
        <f t="shared" ca="1" si="221"/>
        <v>-1</v>
      </c>
      <c r="M3540" s="8">
        <f t="shared" ca="1" si="223"/>
        <v>63</v>
      </c>
      <c r="N3540" s="32">
        <f ca="1">SUM(L$4:L3540)/I3540</f>
        <v>1.7811704834605598E-2</v>
      </c>
      <c r="O3540" s="46">
        <f ca="1">_xlfn.VAR.P(L$4:L3540)</f>
        <v>35.605280707547472</v>
      </c>
      <c r="P3540" s="33">
        <f ca="1">COUNTIF(K$4:K3540, "WIN")/I3540</f>
        <v>2.8272547356516822E-2</v>
      </c>
    </row>
    <row r="3541" spans="9:16" x14ac:dyDescent="0.25">
      <c r="I3541" s="5">
        <v>3538</v>
      </c>
      <c r="J3541" s="8">
        <f t="shared" ca="1" si="222"/>
        <v>3</v>
      </c>
      <c r="K3541" s="7" t="str">
        <f t="shared" ca="1" si="220"/>
        <v>LOSE</v>
      </c>
      <c r="L3541" s="8">
        <f t="shared" ca="1" si="221"/>
        <v>-1</v>
      </c>
      <c r="M3541" s="8">
        <f t="shared" ca="1" si="223"/>
        <v>62</v>
      </c>
      <c r="N3541" s="32">
        <f ca="1">SUM(L$4:L3541)/I3541</f>
        <v>1.7524024872809497E-2</v>
      </c>
      <c r="O3541" s="46">
        <f ca="1">_xlfn.VAR.P(L$4:L3541)</f>
        <v>35.595509754227777</v>
      </c>
      <c r="P3541" s="33">
        <f ca="1">COUNTIF(K$4:K3541, "WIN")/I3541</f>
        <v>2.826455624646693E-2</v>
      </c>
    </row>
    <row r="3542" spans="9:16" x14ac:dyDescent="0.25">
      <c r="I3542" s="5">
        <v>3539</v>
      </c>
      <c r="J3542" s="8">
        <f t="shared" ca="1" si="222"/>
        <v>4</v>
      </c>
      <c r="K3542" s="7" t="str">
        <f t="shared" ca="1" si="220"/>
        <v>LOSE</v>
      </c>
      <c r="L3542" s="8">
        <f t="shared" ca="1" si="221"/>
        <v>-1</v>
      </c>
      <c r="M3542" s="8">
        <f t="shared" ca="1" si="223"/>
        <v>61</v>
      </c>
      <c r="N3542" s="32">
        <f ca="1">SUM(L$4:L3542)/I3542</f>
        <v>1.7236507487990958E-2</v>
      </c>
      <c r="O3542" s="46">
        <f ca="1">_xlfn.VAR.P(L$4:L3542)</f>
        <v>35.585744157401308</v>
      </c>
      <c r="P3542" s="33">
        <f ca="1">COUNTIF(K$4:K3542, "WIN")/I3542</f>
        <v>2.8256569652444195E-2</v>
      </c>
    </row>
    <row r="3543" spans="9:16" x14ac:dyDescent="0.25">
      <c r="I3543" s="5">
        <v>3540</v>
      </c>
      <c r="J3543" s="8">
        <f t="shared" ca="1" si="222"/>
        <v>9</v>
      </c>
      <c r="K3543" s="7" t="str">
        <f t="shared" ca="1" si="220"/>
        <v>LOSE</v>
      </c>
      <c r="L3543" s="8">
        <f t="shared" ca="1" si="221"/>
        <v>-1</v>
      </c>
      <c r="M3543" s="8">
        <f t="shared" ca="1" si="223"/>
        <v>60</v>
      </c>
      <c r="N3543" s="32">
        <f ca="1">SUM(L$4:L3543)/I3543</f>
        <v>1.6949152542372881E-2</v>
      </c>
      <c r="O3543" s="46">
        <f ca="1">_xlfn.VAR.P(L$4:L3543)</f>
        <v>35.575983912668775</v>
      </c>
      <c r="P3543" s="33">
        <f ca="1">COUNTIF(K$4:K3543, "WIN")/I3543</f>
        <v>2.8248587570621469E-2</v>
      </c>
    </row>
    <row r="3544" spans="9:16" x14ac:dyDescent="0.25">
      <c r="I3544" s="5">
        <v>3541</v>
      </c>
      <c r="J3544" s="8">
        <f t="shared" ca="1" si="222"/>
        <v>2</v>
      </c>
      <c r="K3544" s="7" t="str">
        <f t="shared" ca="1" si="220"/>
        <v>LOSE</v>
      </c>
      <c r="L3544" s="8">
        <f t="shared" ca="1" si="221"/>
        <v>-1</v>
      </c>
      <c r="M3544" s="8">
        <f t="shared" ca="1" si="223"/>
        <v>59</v>
      </c>
      <c r="N3544" s="32">
        <f ca="1">SUM(L$4:L3544)/I3544</f>
        <v>1.6661959898333804E-2</v>
      </c>
      <c r="O3544" s="46">
        <f ca="1">_xlfn.VAR.P(L$4:L3544)</f>
        <v>35.566229015635699</v>
      </c>
      <c r="P3544" s="33">
        <f ca="1">COUNTIF(K$4:K3544, "WIN")/I3544</f>
        <v>2.8240609997175939E-2</v>
      </c>
    </row>
    <row r="3545" spans="9:16" x14ac:dyDescent="0.25">
      <c r="I3545" s="5">
        <v>3542</v>
      </c>
      <c r="J3545" s="8">
        <f t="shared" ca="1" si="222"/>
        <v>11</v>
      </c>
      <c r="K3545" s="7" t="str">
        <f t="shared" ca="1" si="220"/>
        <v>LOSE</v>
      </c>
      <c r="L3545" s="8">
        <f t="shared" ca="1" si="221"/>
        <v>-1</v>
      </c>
      <c r="M3545" s="8">
        <f t="shared" ca="1" si="223"/>
        <v>58</v>
      </c>
      <c r="N3545" s="32">
        <f ca="1">SUM(L$4:L3545)/I3545</f>
        <v>1.637492941840768E-2</v>
      </c>
      <c r="O3545" s="46">
        <f ca="1">_xlfn.VAR.P(L$4:L3545)</f>
        <v>35.556479461912403</v>
      </c>
      <c r="P3545" s="33">
        <f ca="1">COUNTIF(K$4:K3545, "WIN")/I3545</f>
        <v>2.8232636928289104E-2</v>
      </c>
    </row>
    <row r="3546" spans="9:16" x14ac:dyDescent="0.25">
      <c r="I3546" s="5">
        <v>3543</v>
      </c>
      <c r="J3546" s="8">
        <f t="shared" ca="1" si="222"/>
        <v>15</v>
      </c>
      <c r="K3546" s="7" t="str">
        <f t="shared" ca="1" si="220"/>
        <v>LOSE</v>
      </c>
      <c r="L3546" s="8">
        <f t="shared" ca="1" si="221"/>
        <v>-1</v>
      </c>
      <c r="M3546" s="8">
        <f t="shared" ca="1" si="223"/>
        <v>57</v>
      </c>
      <c r="N3546" s="32">
        <f ca="1">SUM(L$4:L3546)/I3546</f>
        <v>1.6088060965283656E-2</v>
      </c>
      <c r="O3546" s="46">
        <f ca="1">_xlfn.VAR.P(L$4:L3546)</f>
        <v>35.546735247114022</v>
      </c>
      <c r="P3546" s="33">
        <f ca="1">COUNTIF(K$4:K3546, "WIN")/I3546</f>
        <v>2.8224668360146768E-2</v>
      </c>
    </row>
    <row r="3547" spans="9:16" x14ac:dyDescent="0.25">
      <c r="I3547" s="5">
        <v>3544</v>
      </c>
      <c r="J3547" s="8">
        <f t="shared" ca="1" si="222"/>
        <v>13</v>
      </c>
      <c r="K3547" s="7" t="str">
        <f t="shared" ca="1" si="220"/>
        <v>LOSE</v>
      </c>
      <c r="L3547" s="8">
        <f t="shared" ca="1" si="221"/>
        <v>-1</v>
      </c>
      <c r="M3547" s="8">
        <f t="shared" ca="1" si="223"/>
        <v>56</v>
      </c>
      <c r="N3547" s="32">
        <f ca="1">SUM(L$4:L3547)/I3547</f>
        <v>1.580135440180587E-2</v>
      </c>
      <c r="O3547" s="46">
        <f ca="1">_xlfn.VAR.P(L$4:L3547)</f>
        <v>35.536996366860471</v>
      </c>
      <c r="P3547" s="33">
        <f ca="1">COUNTIF(K$4:K3547, "WIN")/I3547</f>
        <v>2.8216704288939052E-2</v>
      </c>
    </row>
    <row r="3548" spans="9:16" x14ac:dyDescent="0.25">
      <c r="I3548" s="5">
        <v>3545</v>
      </c>
      <c r="J3548" s="8">
        <f t="shared" ca="1" si="222"/>
        <v>21</v>
      </c>
      <c r="K3548" s="7" t="str">
        <f t="shared" ca="1" si="220"/>
        <v>LOSE</v>
      </c>
      <c r="L3548" s="8">
        <f t="shared" ca="1" si="221"/>
        <v>-1</v>
      </c>
      <c r="M3548" s="8">
        <f t="shared" ca="1" si="223"/>
        <v>55</v>
      </c>
      <c r="N3548" s="32">
        <f ca="1">SUM(L$4:L3548)/I3548</f>
        <v>1.5514809590973202E-2</v>
      </c>
      <c r="O3548" s="46">
        <f ca="1">_xlfn.VAR.P(L$4:L3548)</f>
        <v>35.527262816776442</v>
      </c>
      <c r="P3548" s="33">
        <f ca="1">COUNTIF(K$4:K3548, "WIN")/I3548</f>
        <v>2.8208744710860368E-2</v>
      </c>
    </row>
    <row r="3549" spans="9:16" x14ac:dyDescent="0.25">
      <c r="I3549" s="5">
        <v>3546</v>
      </c>
      <c r="J3549" s="8">
        <f t="shared" ca="1" si="222"/>
        <v>27</v>
      </c>
      <c r="K3549" s="7" t="str">
        <f t="shared" ca="1" si="220"/>
        <v>LOSE</v>
      </c>
      <c r="L3549" s="8">
        <f t="shared" ca="1" si="221"/>
        <v>-1</v>
      </c>
      <c r="M3549" s="8">
        <f t="shared" ca="1" si="223"/>
        <v>54</v>
      </c>
      <c r="N3549" s="32">
        <f ca="1">SUM(L$4:L3549)/I3549</f>
        <v>1.5228426395939087E-2</v>
      </c>
      <c r="O3549" s="46">
        <f ca="1">_xlfn.VAR.P(L$4:L3549)</f>
        <v>35.51753459249143</v>
      </c>
      <c r="P3549" s="33">
        <f ca="1">COUNTIF(K$4:K3549, "WIN")/I3549</f>
        <v>2.820078962210942E-2</v>
      </c>
    </row>
    <row r="3550" spans="9:16" x14ac:dyDescent="0.25">
      <c r="I3550" s="5">
        <v>3547</v>
      </c>
      <c r="J3550" s="8">
        <f t="shared" ca="1" si="222"/>
        <v>28</v>
      </c>
      <c r="K3550" s="7" t="str">
        <f t="shared" ca="1" si="220"/>
        <v>LOSE</v>
      </c>
      <c r="L3550" s="8">
        <f t="shared" ca="1" si="221"/>
        <v>-1</v>
      </c>
      <c r="M3550" s="8">
        <f t="shared" ca="1" si="223"/>
        <v>53</v>
      </c>
      <c r="N3550" s="32">
        <f ca="1">SUM(L$4:L3550)/I3550</f>
        <v>1.4942204680011277E-2</v>
      </c>
      <c r="O3550" s="46">
        <f ca="1">_xlfn.VAR.P(L$4:L3550)</f>
        <v>35.507811689639681</v>
      </c>
      <c r="P3550" s="33">
        <f ca="1">COUNTIF(K$4:K3550, "WIN")/I3550</f>
        <v>2.8192839018889203E-2</v>
      </c>
    </row>
    <row r="3551" spans="9:16" x14ac:dyDescent="0.25">
      <c r="I3551" s="5">
        <v>3548</v>
      </c>
      <c r="J3551" s="8">
        <f t="shared" ca="1" si="222"/>
        <v>32</v>
      </c>
      <c r="K3551" s="7" t="str">
        <f t="shared" ca="1" si="220"/>
        <v>LOSE</v>
      </c>
      <c r="L3551" s="8">
        <f t="shared" ca="1" si="221"/>
        <v>-1</v>
      </c>
      <c r="M3551" s="8">
        <f t="shared" ca="1" si="223"/>
        <v>52</v>
      </c>
      <c r="N3551" s="32">
        <f ca="1">SUM(L$4:L3551)/I3551</f>
        <v>1.4656144306651634E-2</v>
      </c>
      <c r="O3551" s="46">
        <f ca="1">_xlfn.VAR.P(L$4:L3551)</f>
        <v>35.498094103860218</v>
      </c>
      <c r="P3551" s="33">
        <f ca="1">COUNTIF(K$4:K3551, "WIN")/I3551</f>
        <v>2.8184892897406989E-2</v>
      </c>
    </row>
    <row r="3552" spans="9:16" x14ac:dyDescent="0.25">
      <c r="I3552" s="5">
        <v>3549</v>
      </c>
      <c r="J3552" s="8">
        <f t="shared" ca="1" si="222"/>
        <v>2</v>
      </c>
      <c r="K3552" s="7" t="str">
        <f t="shared" ca="1" si="220"/>
        <v>LOSE</v>
      </c>
      <c r="L3552" s="8">
        <f t="shared" ca="1" si="221"/>
        <v>-1</v>
      </c>
      <c r="M3552" s="8">
        <f t="shared" ca="1" si="223"/>
        <v>51</v>
      </c>
      <c r="N3552" s="32">
        <f ca="1">SUM(L$4:L3552)/I3552</f>
        <v>1.4370245139475908E-2</v>
      </c>
      <c r="O3552" s="46">
        <f ca="1">_xlfn.VAR.P(L$4:L3552)</f>
        <v>35.488381830796811</v>
      </c>
      <c r="P3552" s="33">
        <f ca="1">COUNTIF(K$4:K3552, "WIN")/I3552</f>
        <v>2.817695125387433E-2</v>
      </c>
    </row>
    <row r="3553" spans="9:16" x14ac:dyDescent="0.25">
      <c r="I3553" s="5">
        <v>3550</v>
      </c>
      <c r="J3553" s="8">
        <f t="shared" ca="1" si="222"/>
        <v>21</v>
      </c>
      <c r="K3553" s="7" t="str">
        <f t="shared" ca="1" si="220"/>
        <v>LOSE</v>
      </c>
      <c r="L3553" s="8">
        <f t="shared" ca="1" si="221"/>
        <v>-1</v>
      </c>
      <c r="M3553" s="8">
        <f t="shared" ca="1" si="223"/>
        <v>50</v>
      </c>
      <c r="N3553" s="32">
        <f ca="1">SUM(L$4:L3553)/I3553</f>
        <v>1.4084507042253521E-2</v>
      </c>
      <c r="O3553" s="46">
        <f ca="1">_xlfn.VAR.P(L$4:L3553)</f>
        <v>35.478674866097997</v>
      </c>
      <c r="P3553" s="33">
        <f ca="1">COUNTIF(K$4:K3553, "WIN")/I3553</f>
        <v>2.8169014084507043E-2</v>
      </c>
    </row>
    <row r="3554" spans="9:16" x14ac:dyDescent="0.25">
      <c r="I3554" s="5">
        <v>3551</v>
      </c>
      <c r="J3554" s="8">
        <f t="shared" ca="1" si="222"/>
        <v>14</v>
      </c>
      <c r="K3554" s="7" t="str">
        <f t="shared" ca="1" si="220"/>
        <v>LOSE</v>
      </c>
      <c r="L3554" s="8">
        <f t="shared" ca="1" si="221"/>
        <v>-1</v>
      </c>
      <c r="M3554" s="8">
        <f t="shared" ca="1" si="223"/>
        <v>49</v>
      </c>
      <c r="N3554" s="32">
        <f ca="1">SUM(L$4:L3554)/I3554</f>
        <v>1.3798929878907349E-2</v>
      </c>
      <c r="O3554" s="46">
        <f ca="1">_xlfn.VAR.P(L$4:L3554)</f>
        <v>35.468973205417043</v>
      </c>
      <c r="P3554" s="33">
        <f ca="1">COUNTIF(K$4:K3554, "WIN")/I3554</f>
        <v>2.8161081385525203E-2</v>
      </c>
    </row>
    <row r="3555" spans="9:16" x14ac:dyDescent="0.25">
      <c r="I3555" s="5">
        <v>3552</v>
      </c>
      <c r="J3555" s="8">
        <f t="shared" ca="1" si="222"/>
        <v>6</v>
      </c>
      <c r="K3555" s="7" t="str">
        <f t="shared" ca="1" si="220"/>
        <v>LOSE</v>
      </c>
      <c r="L3555" s="8">
        <f t="shared" ca="1" si="221"/>
        <v>-1</v>
      </c>
      <c r="M3555" s="8">
        <f t="shared" ca="1" si="223"/>
        <v>48</v>
      </c>
      <c r="N3555" s="32">
        <f ca="1">SUM(L$4:L3555)/I3555</f>
        <v>1.3513513513513514E-2</v>
      </c>
      <c r="O3555" s="46">
        <f ca="1">_xlfn.VAR.P(L$4:L3555)</f>
        <v>35.459276844411981</v>
      </c>
      <c r="P3555" s="33">
        <f ca="1">COUNTIF(K$4:K3555, "WIN")/I3555</f>
        <v>2.8153153153153154E-2</v>
      </c>
    </row>
    <row r="3556" spans="9:16" x14ac:dyDescent="0.25">
      <c r="I3556" s="5">
        <v>3553</v>
      </c>
      <c r="J3556" s="8">
        <f t="shared" ca="1" si="222"/>
        <v>8</v>
      </c>
      <c r="K3556" s="7" t="str">
        <f t="shared" ca="1" si="220"/>
        <v>LOSE</v>
      </c>
      <c r="L3556" s="8">
        <f t="shared" ca="1" si="221"/>
        <v>-1</v>
      </c>
      <c r="M3556" s="8">
        <f t="shared" ca="1" si="223"/>
        <v>47</v>
      </c>
      <c r="N3556" s="32">
        <f ca="1">SUM(L$4:L3556)/I3556</f>
        <v>1.3228257810301155E-2</v>
      </c>
      <c r="O3556" s="46">
        <f ca="1">_xlfn.VAR.P(L$4:L3556)</f>
        <v>35.449585778745544</v>
      </c>
      <c r="P3556" s="33">
        <f ca="1">COUNTIF(K$4:K3556, "WIN")/I3556</f>
        <v>2.8145229383619477E-2</v>
      </c>
    </row>
    <row r="3557" spans="9:16" x14ac:dyDescent="0.25">
      <c r="I3557" s="5">
        <v>3554</v>
      </c>
      <c r="J3557" s="8">
        <f t="shared" ca="1" si="222"/>
        <v>2</v>
      </c>
      <c r="K3557" s="7" t="str">
        <f t="shared" ca="1" si="220"/>
        <v>LOSE</v>
      </c>
      <c r="L3557" s="8">
        <f t="shared" ca="1" si="221"/>
        <v>-1</v>
      </c>
      <c r="M3557" s="8">
        <f t="shared" ca="1" si="223"/>
        <v>46</v>
      </c>
      <c r="N3557" s="32">
        <f ca="1">SUM(L$4:L3557)/I3557</f>
        <v>1.2943162633652222E-2</v>
      </c>
      <c r="O3557" s="46">
        <f ca="1">_xlfn.VAR.P(L$4:L3557)</f>
        <v>35.439900004085217</v>
      </c>
      <c r="P3557" s="33">
        <f ca="1">COUNTIF(K$4:K3557, "WIN")/I3557</f>
        <v>2.8137310073157007E-2</v>
      </c>
    </row>
    <row r="3558" spans="9:16" x14ac:dyDescent="0.25">
      <c r="I3558" s="5">
        <v>3555</v>
      </c>
      <c r="J3558" s="8">
        <f t="shared" ca="1" si="222"/>
        <v>20</v>
      </c>
      <c r="K3558" s="7" t="str">
        <f t="shared" ca="1" si="220"/>
        <v>LOSE</v>
      </c>
      <c r="L3558" s="8">
        <f t="shared" ca="1" si="221"/>
        <v>-1</v>
      </c>
      <c r="M3558" s="8">
        <f t="shared" ca="1" si="223"/>
        <v>45</v>
      </c>
      <c r="N3558" s="32">
        <f ca="1">SUM(L$4:L3558)/I3558</f>
        <v>1.2658227848101266E-2</v>
      </c>
      <c r="O3558" s="46">
        <f ca="1">_xlfn.VAR.P(L$4:L3558)</f>
        <v>35.430219516103186</v>
      </c>
      <c r="P3558" s="33">
        <f ca="1">COUNTIF(K$4:K3558, "WIN")/I3558</f>
        <v>2.8129395218002812E-2</v>
      </c>
    </row>
    <row r="3559" spans="9:16" x14ac:dyDescent="0.25">
      <c r="I3559" s="5">
        <v>3556</v>
      </c>
      <c r="J3559" s="8">
        <f t="shared" ca="1" si="222"/>
        <v>3</v>
      </c>
      <c r="K3559" s="7" t="str">
        <f t="shared" ca="1" si="220"/>
        <v>LOSE</v>
      </c>
      <c r="L3559" s="8">
        <f t="shared" ca="1" si="221"/>
        <v>-1</v>
      </c>
      <c r="M3559" s="8">
        <f t="shared" ca="1" si="223"/>
        <v>44</v>
      </c>
      <c r="N3559" s="32">
        <f ca="1">SUM(L$4:L3559)/I3559</f>
        <v>1.2373453318335208E-2</v>
      </c>
      <c r="O3559" s="46">
        <f ca="1">_xlfn.VAR.P(L$4:L3559)</f>
        <v>35.420544310476373</v>
      </c>
      <c r="P3559" s="33">
        <f ca="1">COUNTIF(K$4:K3559, "WIN")/I3559</f>
        <v>2.81214848143982E-2</v>
      </c>
    </row>
    <row r="3560" spans="9:16" x14ac:dyDescent="0.25">
      <c r="I3560" s="5">
        <v>3557</v>
      </c>
      <c r="J3560" s="8">
        <f t="shared" ca="1" si="222"/>
        <v>27</v>
      </c>
      <c r="K3560" s="7" t="str">
        <f t="shared" ca="1" si="220"/>
        <v>LOSE</v>
      </c>
      <c r="L3560" s="8">
        <f t="shared" ca="1" si="221"/>
        <v>-1</v>
      </c>
      <c r="M3560" s="8">
        <f t="shared" ca="1" si="223"/>
        <v>43</v>
      </c>
      <c r="N3560" s="32">
        <f ca="1">SUM(L$4:L3560)/I3560</f>
        <v>1.208883890919314E-2</v>
      </c>
      <c r="O3560" s="46">
        <f ca="1">_xlfn.VAR.P(L$4:L3560)</f>
        <v>35.410874382886398</v>
      </c>
      <c r="P3560" s="33">
        <f ca="1">COUNTIF(K$4:K3560, "WIN")/I3560</f>
        <v>2.8113578858588697E-2</v>
      </c>
    </row>
    <row r="3561" spans="9:16" x14ac:dyDescent="0.25">
      <c r="I3561" s="5">
        <v>3558</v>
      </c>
      <c r="J3561" s="8">
        <f t="shared" ca="1" si="222"/>
        <v>21</v>
      </c>
      <c r="K3561" s="7" t="str">
        <f t="shared" ca="1" si="220"/>
        <v>LOSE</v>
      </c>
      <c r="L3561" s="8">
        <f t="shared" ca="1" si="221"/>
        <v>-1</v>
      </c>
      <c r="M3561" s="8">
        <f t="shared" ca="1" si="223"/>
        <v>42</v>
      </c>
      <c r="N3561" s="32">
        <f ca="1">SUM(L$4:L3561)/I3561</f>
        <v>1.1804384485666104E-2</v>
      </c>
      <c r="O3561" s="46">
        <f ca="1">_xlfn.VAR.P(L$4:L3561)</f>
        <v>35.401209729019563</v>
      </c>
      <c r="P3561" s="33">
        <f ca="1">COUNTIF(K$4:K3561, "WIN")/I3561</f>
        <v>2.8105677346824058E-2</v>
      </c>
    </row>
    <row r="3562" spans="9:16" x14ac:dyDescent="0.25">
      <c r="I3562" s="5">
        <v>3559</v>
      </c>
      <c r="J3562" s="8">
        <f t="shared" ca="1" si="222"/>
        <v>34</v>
      </c>
      <c r="K3562" s="7" t="str">
        <f t="shared" ca="1" si="220"/>
        <v>LOSE</v>
      </c>
      <c r="L3562" s="8">
        <f t="shared" ca="1" si="221"/>
        <v>-1</v>
      </c>
      <c r="M3562" s="8">
        <f t="shared" ca="1" si="223"/>
        <v>41</v>
      </c>
      <c r="N3562" s="32">
        <f ca="1">SUM(L$4:L3562)/I3562</f>
        <v>1.152008991289688E-2</v>
      </c>
      <c r="O3562" s="46">
        <f ca="1">_xlfn.VAR.P(L$4:L3562)</f>
        <v>35.391550344566895</v>
      </c>
      <c r="P3562" s="33">
        <f ca="1">COUNTIF(K$4:K3562, "WIN")/I3562</f>
        <v>2.8097780275358246E-2</v>
      </c>
    </row>
    <row r="3563" spans="9:16" x14ac:dyDescent="0.25">
      <c r="I3563" s="5">
        <v>3560</v>
      </c>
      <c r="J3563" s="8">
        <f t="shared" ca="1" si="222"/>
        <v>9</v>
      </c>
      <c r="K3563" s="7" t="str">
        <f t="shared" ca="1" si="220"/>
        <v>LOSE</v>
      </c>
      <c r="L3563" s="8">
        <f t="shared" ca="1" si="221"/>
        <v>-1</v>
      </c>
      <c r="M3563" s="8">
        <f t="shared" ca="1" si="223"/>
        <v>40</v>
      </c>
      <c r="N3563" s="32">
        <f ca="1">SUM(L$4:L3563)/I3563</f>
        <v>1.1235955056179775E-2</v>
      </c>
      <c r="O3563" s="46">
        <f ca="1">_xlfn.VAR.P(L$4:L3563)</f>
        <v>35.381896225224089</v>
      </c>
      <c r="P3563" s="33">
        <f ca="1">COUNTIF(K$4:K3563, "WIN")/I3563</f>
        <v>2.8089887640449437E-2</v>
      </c>
    </row>
    <row r="3564" spans="9:16" x14ac:dyDescent="0.25">
      <c r="I3564" s="5">
        <v>3561</v>
      </c>
      <c r="J3564" s="8">
        <f t="shared" ca="1" si="222"/>
        <v>13</v>
      </c>
      <c r="K3564" s="7" t="str">
        <f t="shared" ca="1" si="220"/>
        <v>LOSE</v>
      </c>
      <c r="L3564" s="8">
        <f t="shared" ca="1" si="221"/>
        <v>-1</v>
      </c>
      <c r="M3564" s="8">
        <f t="shared" ca="1" si="223"/>
        <v>39</v>
      </c>
      <c r="N3564" s="32">
        <f ca="1">SUM(L$4:L3564)/I3564</f>
        <v>1.0951979780960405E-2</v>
      </c>
      <c r="O3564" s="46">
        <f ca="1">_xlfn.VAR.P(L$4:L3564)</f>
        <v>35.372247366691532</v>
      </c>
      <c r="P3564" s="33">
        <f ca="1">COUNTIF(K$4:K3564, "WIN")/I3564</f>
        <v>2.8081999438360011E-2</v>
      </c>
    </row>
    <row r="3565" spans="9:16" x14ac:dyDescent="0.25">
      <c r="I3565" s="5">
        <v>3562</v>
      </c>
      <c r="J3565" s="8">
        <f t="shared" ca="1" si="222"/>
        <v>23</v>
      </c>
      <c r="K3565" s="7" t="str">
        <f t="shared" ca="1" si="220"/>
        <v>LOSE</v>
      </c>
      <c r="L3565" s="8">
        <f t="shared" ca="1" si="221"/>
        <v>-1</v>
      </c>
      <c r="M3565" s="8">
        <f t="shared" ca="1" si="223"/>
        <v>38</v>
      </c>
      <c r="N3565" s="32">
        <f ca="1">SUM(L$4:L3565)/I3565</f>
        <v>1.0668163952835485E-2</v>
      </c>
      <c r="O3565" s="46">
        <f ca="1">_xlfn.VAR.P(L$4:L3565)</f>
        <v>35.362603764674283</v>
      </c>
      <c r="P3565" s="33">
        <f ca="1">COUNTIF(K$4:K3565, "WIN")/I3565</f>
        <v>2.8074115665356541E-2</v>
      </c>
    </row>
    <row r="3566" spans="9:16" x14ac:dyDescent="0.25">
      <c r="I3566" s="5">
        <v>3563</v>
      </c>
      <c r="J3566" s="8">
        <f t="shared" ca="1" si="222"/>
        <v>1</v>
      </c>
      <c r="K3566" s="7" t="str">
        <f t="shared" ca="1" si="220"/>
        <v>LOSE</v>
      </c>
      <c r="L3566" s="8">
        <f t="shared" ca="1" si="221"/>
        <v>-1</v>
      </c>
      <c r="M3566" s="8">
        <f t="shared" ca="1" si="223"/>
        <v>37</v>
      </c>
      <c r="N3566" s="32">
        <f ca="1">SUM(L$4:L3566)/I3566</f>
        <v>1.0384507437552624E-2</v>
      </c>
      <c r="O3566" s="46">
        <f ca="1">_xlfn.VAR.P(L$4:L3566)</f>
        <v>35.352965414882071</v>
      </c>
      <c r="P3566" s="33">
        <f ca="1">COUNTIF(K$4:K3566, "WIN")/I3566</f>
        <v>2.8066236317709794E-2</v>
      </c>
    </row>
    <row r="3567" spans="9:16" x14ac:dyDescent="0.25">
      <c r="I3567" s="5">
        <v>3564</v>
      </c>
      <c r="J3567" s="8">
        <f t="shared" ca="1" si="222"/>
        <v>28</v>
      </c>
      <c r="K3567" s="7" t="str">
        <f t="shared" ca="1" si="220"/>
        <v>LOSE</v>
      </c>
      <c r="L3567" s="8">
        <f t="shared" ca="1" si="221"/>
        <v>-1</v>
      </c>
      <c r="M3567" s="8">
        <f t="shared" ca="1" si="223"/>
        <v>36</v>
      </c>
      <c r="N3567" s="32">
        <f ca="1">SUM(L$4:L3567)/I3567</f>
        <v>1.0101010101010102E-2</v>
      </c>
      <c r="O3567" s="46">
        <f ca="1">_xlfn.VAR.P(L$4:L3567)</f>
        <v>35.343332313029286</v>
      </c>
      <c r="P3567" s="33">
        <f ca="1">COUNTIF(K$4:K3567, "WIN")/I3567</f>
        <v>2.8058361391694726E-2</v>
      </c>
    </row>
    <row r="3568" spans="9:16" x14ac:dyDescent="0.25">
      <c r="I3568" s="5">
        <v>3565</v>
      </c>
      <c r="J3568" s="8">
        <f t="shared" ca="1" si="222"/>
        <v>16</v>
      </c>
      <c r="K3568" s="7" t="str">
        <f t="shared" ca="1" si="220"/>
        <v>LOSE</v>
      </c>
      <c r="L3568" s="8">
        <f t="shared" ca="1" si="221"/>
        <v>-1</v>
      </c>
      <c r="M3568" s="8">
        <f t="shared" ca="1" si="223"/>
        <v>35</v>
      </c>
      <c r="N3568" s="32">
        <f ca="1">SUM(L$4:L3568)/I3568</f>
        <v>9.8176718092566617E-3</v>
      </c>
      <c r="O3568" s="46">
        <f ca="1">_xlfn.VAR.P(L$4:L3568)</f>
        <v>35.333704454834972</v>
      </c>
      <c r="P3568" s="33">
        <f ca="1">COUNTIF(K$4:K3568, "WIN")/I3568</f>
        <v>2.8050490883590462E-2</v>
      </c>
    </row>
    <row r="3569" spans="9:16" x14ac:dyDescent="0.25">
      <c r="I3569" s="5">
        <v>3566</v>
      </c>
      <c r="J3569" s="8">
        <f t="shared" ca="1" si="222"/>
        <v>25</v>
      </c>
      <c r="K3569" s="7" t="str">
        <f t="shared" ca="1" si="220"/>
        <v>LOSE</v>
      </c>
      <c r="L3569" s="8">
        <f t="shared" ca="1" si="221"/>
        <v>-1</v>
      </c>
      <c r="M3569" s="8">
        <f t="shared" ca="1" si="223"/>
        <v>34</v>
      </c>
      <c r="N3569" s="32">
        <f ca="1">SUM(L$4:L3569)/I3569</f>
        <v>9.534492428491307E-3</v>
      </c>
      <c r="O3569" s="46">
        <f ca="1">_xlfn.VAR.P(L$4:L3569)</f>
        <v>35.324081836022835</v>
      </c>
      <c r="P3569" s="33">
        <f ca="1">COUNTIF(K$4:K3569, "WIN")/I3569</f>
        <v>2.8042624789680313E-2</v>
      </c>
    </row>
    <row r="3570" spans="9:16" x14ac:dyDescent="0.25">
      <c r="I3570" s="5">
        <v>3567</v>
      </c>
      <c r="J3570" s="8">
        <f t="shared" ca="1" si="222"/>
        <v>21</v>
      </c>
      <c r="K3570" s="7" t="str">
        <f t="shared" ca="1" si="220"/>
        <v>LOSE</v>
      </c>
      <c r="L3570" s="8">
        <f t="shared" ca="1" si="221"/>
        <v>-1</v>
      </c>
      <c r="M3570" s="8">
        <f t="shared" ca="1" si="223"/>
        <v>33</v>
      </c>
      <c r="N3570" s="32">
        <f ca="1">SUM(L$4:L3570)/I3570</f>
        <v>9.2514718250630776E-3</v>
      </c>
      <c r="O3570" s="46">
        <f ca="1">_xlfn.VAR.P(L$4:L3570)</f>
        <v>35.314464452321218</v>
      </c>
      <c r="P3570" s="33">
        <f ca="1">COUNTIF(K$4:K3570, "WIN")/I3570</f>
        <v>2.8034763106251751E-2</v>
      </c>
    </row>
    <row r="3571" spans="9:16" x14ac:dyDescent="0.25">
      <c r="I3571" s="5">
        <v>3568</v>
      </c>
      <c r="J3571" s="8">
        <f t="shared" ca="1" si="222"/>
        <v>11</v>
      </c>
      <c r="K3571" s="7" t="str">
        <f t="shared" ca="1" si="220"/>
        <v>LOSE</v>
      </c>
      <c r="L3571" s="8">
        <f t="shared" ca="1" si="221"/>
        <v>-1</v>
      </c>
      <c r="M3571" s="8">
        <f t="shared" ca="1" si="223"/>
        <v>32</v>
      </c>
      <c r="N3571" s="32">
        <f ca="1">SUM(L$4:L3571)/I3571</f>
        <v>8.9686098654708519E-3</v>
      </c>
      <c r="O3571" s="46">
        <f ca="1">_xlfn.VAR.P(L$4:L3571)</f>
        <v>35.304852299463093</v>
      </c>
      <c r="P3571" s="33">
        <f ca="1">COUNTIF(K$4:K3571, "WIN")/I3571</f>
        <v>2.8026905829596414E-2</v>
      </c>
    </row>
    <row r="3572" spans="9:16" x14ac:dyDescent="0.25">
      <c r="I3572" s="5">
        <v>3569</v>
      </c>
      <c r="J3572" s="8">
        <f t="shared" ca="1" si="222"/>
        <v>27</v>
      </c>
      <c r="K3572" s="7" t="str">
        <f t="shared" ca="1" si="220"/>
        <v>LOSE</v>
      </c>
      <c r="L3572" s="8">
        <f t="shared" ca="1" si="221"/>
        <v>-1</v>
      </c>
      <c r="M3572" s="8">
        <f t="shared" ca="1" si="223"/>
        <v>31</v>
      </c>
      <c r="N3572" s="32">
        <f ca="1">SUM(L$4:L3572)/I3572</f>
        <v>8.6859064163631265E-3</v>
      </c>
      <c r="O3572" s="46">
        <f ca="1">_xlfn.VAR.P(L$4:L3572)</f>
        <v>35.29524537318607</v>
      </c>
      <c r="P3572" s="33">
        <f ca="1">COUNTIF(K$4:K3572, "WIN")/I3572</f>
        <v>2.8019052956010086E-2</v>
      </c>
    </row>
    <row r="3573" spans="9:16" x14ac:dyDescent="0.25">
      <c r="I3573" s="5">
        <v>3570</v>
      </c>
      <c r="J3573" s="8">
        <f t="shared" ca="1" si="222"/>
        <v>32</v>
      </c>
      <c r="K3573" s="7" t="str">
        <f t="shared" ca="1" si="220"/>
        <v>LOSE</v>
      </c>
      <c r="L3573" s="8">
        <f t="shared" ca="1" si="221"/>
        <v>-1</v>
      </c>
      <c r="M3573" s="8">
        <f t="shared" ca="1" si="223"/>
        <v>30</v>
      </c>
      <c r="N3573" s="32">
        <f ca="1">SUM(L$4:L3573)/I3573</f>
        <v>8.4033613445378148E-3</v>
      </c>
      <c r="O3573" s="46">
        <f ca="1">_xlfn.VAR.P(L$4:L3573)</f>
        <v>35.2856436692324</v>
      </c>
      <c r="P3573" s="33">
        <f ca="1">COUNTIF(K$4:K3573, "WIN")/I3573</f>
        <v>2.8011204481792718E-2</v>
      </c>
    </row>
    <row r="3574" spans="9:16" x14ac:dyDescent="0.25">
      <c r="I3574" s="5">
        <v>3571</v>
      </c>
      <c r="J3574" s="8">
        <f t="shared" ca="1" si="222"/>
        <v>32</v>
      </c>
      <c r="K3574" s="7" t="str">
        <f t="shared" ca="1" si="220"/>
        <v>LOSE</v>
      </c>
      <c r="L3574" s="8">
        <f t="shared" ca="1" si="221"/>
        <v>-1</v>
      </c>
      <c r="M3574" s="8">
        <f t="shared" ca="1" si="223"/>
        <v>29</v>
      </c>
      <c r="N3574" s="32">
        <f ca="1">SUM(L$4:L3574)/I3574</f>
        <v>8.1209745169420339E-3</v>
      </c>
      <c r="O3574" s="46">
        <f ca="1">_xlfn.VAR.P(L$4:L3574)</f>
        <v>35.276047183348922</v>
      </c>
      <c r="P3574" s="33">
        <f ca="1">COUNTIF(K$4:K3574, "WIN")/I3574</f>
        <v>2.8003360403248391E-2</v>
      </c>
    </row>
    <row r="3575" spans="9:16" x14ac:dyDescent="0.25">
      <c r="I3575" s="5">
        <v>3572</v>
      </c>
      <c r="J3575" s="8">
        <f t="shared" ca="1" si="222"/>
        <v>17</v>
      </c>
      <c r="K3575" s="7" t="str">
        <f t="shared" ca="1" si="220"/>
        <v>LOSE</v>
      </c>
      <c r="L3575" s="8">
        <f t="shared" ca="1" si="221"/>
        <v>-1</v>
      </c>
      <c r="M3575" s="8">
        <f t="shared" ca="1" si="223"/>
        <v>28</v>
      </c>
      <c r="N3575" s="32">
        <f ca="1">SUM(L$4:L3575)/I3575</f>
        <v>7.8387458006718928E-3</v>
      </c>
      <c r="O3575" s="46">
        <f ca="1">_xlfn.VAR.P(L$4:L3575)</f>
        <v>35.266455911287117</v>
      </c>
      <c r="P3575" s="33">
        <f ca="1">COUNTIF(K$4:K3575, "WIN")/I3575</f>
        <v>2.7995520716685332E-2</v>
      </c>
    </row>
    <row r="3576" spans="9:16" x14ac:dyDescent="0.25">
      <c r="I3576" s="5">
        <v>3573</v>
      </c>
      <c r="J3576" s="8">
        <f t="shared" ca="1" si="222"/>
        <v>31</v>
      </c>
      <c r="K3576" s="7" t="str">
        <f t="shared" ca="1" si="220"/>
        <v>LOSE</v>
      </c>
      <c r="L3576" s="8">
        <f t="shared" ca="1" si="221"/>
        <v>-1</v>
      </c>
      <c r="M3576" s="8">
        <f t="shared" ca="1" si="223"/>
        <v>27</v>
      </c>
      <c r="N3576" s="32">
        <f ca="1">SUM(L$4:L3576)/I3576</f>
        <v>7.556675062972292E-3</v>
      </c>
      <c r="O3576" s="46">
        <f ca="1">_xlfn.VAR.P(L$4:L3576)</f>
        <v>35.256869848803049</v>
      </c>
      <c r="P3576" s="33">
        <f ca="1">COUNTIF(K$4:K3576, "WIN")/I3576</f>
        <v>2.7987685418415897E-2</v>
      </c>
    </row>
    <row r="3577" spans="9:16" x14ac:dyDescent="0.25">
      <c r="I3577" s="5">
        <v>3574</v>
      </c>
      <c r="J3577" s="8">
        <f t="shared" ca="1" si="222"/>
        <v>3</v>
      </c>
      <c r="K3577" s="7" t="str">
        <f t="shared" ca="1" si="220"/>
        <v>LOSE</v>
      </c>
      <c r="L3577" s="8">
        <f t="shared" ca="1" si="221"/>
        <v>-1</v>
      </c>
      <c r="M3577" s="8">
        <f t="shared" ca="1" si="223"/>
        <v>26</v>
      </c>
      <c r="N3577" s="32">
        <f ca="1">SUM(L$4:L3577)/I3577</f>
        <v>7.2747621712367094E-3</v>
      </c>
      <c r="O3577" s="46">
        <f ca="1">_xlfn.VAR.P(L$4:L3577)</f>
        <v>35.247288991657399</v>
      </c>
      <c r="P3577" s="33">
        <f ca="1">COUNTIF(K$4:K3577, "WIN")/I3577</f>
        <v>2.7979854504756575E-2</v>
      </c>
    </row>
    <row r="3578" spans="9:16" x14ac:dyDescent="0.25">
      <c r="I3578" s="5">
        <v>3575</v>
      </c>
      <c r="J3578" s="8">
        <f t="shared" ca="1" si="222"/>
        <v>7</v>
      </c>
      <c r="K3578" s="7" t="str">
        <f t="shared" ca="1" si="220"/>
        <v>WIN</v>
      </c>
      <c r="L3578" s="8">
        <f t="shared" ca="1" si="221"/>
        <v>35</v>
      </c>
      <c r="M3578" s="8">
        <f t="shared" ca="1" si="223"/>
        <v>61</v>
      </c>
      <c r="N3578" s="32">
        <f ca="1">SUM(L$4:L3578)/I3578</f>
        <v>1.7062937062937062E-2</v>
      </c>
      <c r="O3578" s="46">
        <f ca="1">_xlfn.VAR.P(L$4:L3578)</f>
        <v>35.579848716318644</v>
      </c>
      <c r="P3578" s="33">
        <f ca="1">COUNTIF(K$4:K3578, "WIN")/I3578</f>
        <v>2.8251748251748251E-2</v>
      </c>
    </row>
    <row r="3579" spans="9:16" x14ac:dyDescent="0.25">
      <c r="I3579" s="5">
        <v>3576</v>
      </c>
      <c r="J3579" s="8">
        <f t="shared" ca="1" si="222"/>
        <v>21</v>
      </c>
      <c r="K3579" s="7" t="str">
        <f t="shared" ca="1" si="220"/>
        <v>LOSE</v>
      </c>
      <c r="L3579" s="8">
        <f t="shared" ca="1" si="221"/>
        <v>-1</v>
      </c>
      <c r="M3579" s="8">
        <f t="shared" ca="1" si="223"/>
        <v>60</v>
      </c>
      <c r="N3579" s="32">
        <f ca="1">SUM(L$4:L3579)/I3579</f>
        <v>1.6778523489932886E-2</v>
      </c>
      <c r="O3579" s="46">
        <f ca="1">_xlfn.VAR.P(L$4:L3579)</f>
        <v>35.570188279807219</v>
      </c>
      <c r="P3579" s="33">
        <f ca="1">COUNTIF(K$4:K3579, "WIN")/I3579</f>
        <v>2.8243847874720358E-2</v>
      </c>
    </row>
    <row r="3580" spans="9:16" x14ac:dyDescent="0.25">
      <c r="I3580" s="5">
        <v>3577</v>
      </c>
      <c r="J3580" s="8">
        <f t="shared" ca="1" si="222"/>
        <v>21</v>
      </c>
      <c r="K3580" s="7" t="str">
        <f t="shared" ca="1" si="220"/>
        <v>LOSE</v>
      </c>
      <c r="L3580" s="8">
        <f t="shared" ca="1" si="221"/>
        <v>-1</v>
      </c>
      <c r="M3580" s="8">
        <f t="shared" ca="1" si="223"/>
        <v>59</v>
      </c>
      <c r="N3580" s="32">
        <f ca="1">SUM(L$4:L3580)/I3580</f>
        <v>1.6494268940452892E-2</v>
      </c>
      <c r="O3580" s="46">
        <f ca="1">_xlfn.VAR.P(L$4:L3580)</f>
        <v>35.560533083067519</v>
      </c>
      <c r="P3580" s="33">
        <f ca="1">COUNTIF(K$4:K3580, "WIN")/I3580</f>
        <v>2.8235951915012582E-2</v>
      </c>
    </row>
    <row r="3581" spans="9:16" x14ac:dyDescent="0.25">
      <c r="I3581" s="5">
        <v>3578</v>
      </c>
      <c r="J3581" s="8">
        <f t="shared" ca="1" si="222"/>
        <v>29</v>
      </c>
      <c r="K3581" s="7" t="str">
        <f t="shared" ca="1" si="220"/>
        <v>LOSE</v>
      </c>
      <c r="L3581" s="8">
        <f t="shared" ca="1" si="221"/>
        <v>-1</v>
      </c>
      <c r="M3581" s="8">
        <f t="shared" ca="1" si="223"/>
        <v>58</v>
      </c>
      <c r="N3581" s="32">
        <f ca="1">SUM(L$4:L3581)/I3581</f>
        <v>1.621017328116266E-2</v>
      </c>
      <c r="O3581" s="46">
        <f ca="1">_xlfn.VAR.P(L$4:L3581)</f>
        <v>35.550883121841728</v>
      </c>
      <c r="P3581" s="33">
        <f ca="1">COUNTIF(K$4:K3581, "WIN")/I3581</f>
        <v>2.8228060368921185E-2</v>
      </c>
    </row>
    <row r="3582" spans="9:16" x14ac:dyDescent="0.25">
      <c r="I3582" s="5">
        <v>3579</v>
      </c>
      <c r="J3582" s="8">
        <f t="shared" ca="1" si="222"/>
        <v>24</v>
      </c>
      <c r="K3582" s="7" t="str">
        <f t="shared" ca="1" si="220"/>
        <v>LOSE</v>
      </c>
      <c r="L3582" s="8">
        <f t="shared" ca="1" si="221"/>
        <v>-1</v>
      </c>
      <c r="M3582" s="8">
        <f t="shared" ca="1" si="223"/>
        <v>57</v>
      </c>
      <c r="N3582" s="32">
        <f ca="1">SUM(L$4:L3582)/I3582</f>
        <v>1.5926236378876781E-2</v>
      </c>
      <c r="O3582" s="46">
        <f ca="1">_xlfn.VAR.P(L$4:L3582)</f>
        <v>35.541238391876618</v>
      </c>
      <c r="P3582" s="33">
        <f ca="1">COUNTIF(K$4:K3582, "WIN")/I3582</f>
        <v>2.8220173232746577E-2</v>
      </c>
    </row>
    <row r="3583" spans="9:16" x14ac:dyDescent="0.25">
      <c r="I3583" s="5">
        <v>3580</v>
      </c>
      <c r="J3583" s="8">
        <f t="shared" ca="1" si="222"/>
        <v>5</v>
      </c>
      <c r="K3583" s="7" t="str">
        <f t="shared" ca="1" si="220"/>
        <v>LOSE</v>
      </c>
      <c r="L3583" s="8">
        <f t="shared" ca="1" si="221"/>
        <v>-1</v>
      </c>
      <c r="M3583" s="8">
        <f t="shared" ca="1" si="223"/>
        <v>56</v>
      </c>
      <c r="N3583" s="32">
        <f ca="1">SUM(L$4:L3583)/I3583</f>
        <v>1.564245810055866E-2</v>
      </c>
      <c r="O3583" s="46">
        <f ca="1">_xlfn.VAR.P(L$4:L3583)</f>
        <v>35.531598888923568</v>
      </c>
      <c r="P3583" s="33">
        <f ca="1">COUNTIF(K$4:K3583, "WIN")/I3583</f>
        <v>2.8212290502793298E-2</v>
      </c>
    </row>
    <row r="3584" spans="9:16" x14ac:dyDescent="0.25">
      <c r="I3584" s="5">
        <v>3581</v>
      </c>
      <c r="J3584" s="8">
        <f t="shared" ca="1" si="222"/>
        <v>3</v>
      </c>
      <c r="K3584" s="7" t="str">
        <f t="shared" ca="1" si="220"/>
        <v>LOSE</v>
      </c>
      <c r="L3584" s="8">
        <f t="shared" ca="1" si="221"/>
        <v>-1</v>
      </c>
      <c r="M3584" s="8">
        <f t="shared" ca="1" si="223"/>
        <v>55</v>
      </c>
      <c r="N3584" s="32">
        <f ca="1">SUM(L$4:L3584)/I3584</f>
        <v>1.5358838313320302E-2</v>
      </c>
      <c r="O3584" s="46">
        <f ca="1">_xlfn.VAR.P(L$4:L3584)</f>
        <v>35.521964608738557</v>
      </c>
      <c r="P3584" s="33">
        <f ca="1">COUNTIF(K$4:K3584, "WIN")/I3584</f>
        <v>2.8204412175370008E-2</v>
      </c>
    </row>
    <row r="3585" spans="9:16" x14ac:dyDescent="0.25">
      <c r="I3585" s="5">
        <v>3582</v>
      </c>
      <c r="J3585" s="8">
        <f t="shared" ca="1" si="222"/>
        <v>3</v>
      </c>
      <c r="K3585" s="7" t="str">
        <f t="shared" ca="1" si="220"/>
        <v>LOSE</v>
      </c>
      <c r="L3585" s="8">
        <f t="shared" ca="1" si="221"/>
        <v>-1</v>
      </c>
      <c r="M3585" s="8">
        <f t="shared" ca="1" si="223"/>
        <v>54</v>
      </c>
      <c r="N3585" s="32">
        <f ca="1">SUM(L$4:L3585)/I3585</f>
        <v>1.507537688442211E-2</v>
      </c>
      <c r="O3585" s="46">
        <f ca="1">_xlfn.VAR.P(L$4:L3585)</f>
        <v>35.512335547082145</v>
      </c>
      <c r="P3585" s="33">
        <f ca="1">COUNTIF(K$4:K3585, "WIN")/I3585</f>
        <v>2.8196538246789502E-2</v>
      </c>
    </row>
    <row r="3586" spans="9:16" x14ac:dyDescent="0.25">
      <c r="I3586" s="5">
        <v>3583</v>
      </c>
      <c r="J3586" s="8">
        <f t="shared" ca="1" si="222"/>
        <v>9</v>
      </c>
      <c r="K3586" s="7" t="str">
        <f t="shared" ca="1" si="220"/>
        <v>LOSE</v>
      </c>
      <c r="L3586" s="8">
        <f t="shared" ca="1" si="221"/>
        <v>-1</v>
      </c>
      <c r="M3586" s="8">
        <f t="shared" ca="1" si="223"/>
        <v>53</v>
      </c>
      <c r="N3586" s="32">
        <f ca="1">SUM(L$4:L3586)/I3586</f>
        <v>1.4792073681272676E-2</v>
      </c>
      <c r="O3586" s="46">
        <f ca="1">_xlfn.VAR.P(L$4:L3586)</f>
        <v>35.502711699719477</v>
      </c>
      <c r="P3586" s="33">
        <f ca="1">COUNTIF(K$4:K3586, "WIN")/I3586</f>
        <v>2.8188668713368687E-2</v>
      </c>
    </row>
    <row r="3587" spans="9:16" x14ac:dyDescent="0.25">
      <c r="I3587" s="5">
        <v>3584</v>
      </c>
      <c r="J3587" s="8">
        <f t="shared" ca="1" si="222"/>
        <v>8</v>
      </c>
      <c r="K3587" s="7" t="str">
        <f t="shared" ca="1" si="220"/>
        <v>LOSE</v>
      </c>
      <c r="L3587" s="8">
        <f t="shared" ca="1" si="221"/>
        <v>-1</v>
      </c>
      <c r="M3587" s="8">
        <f t="shared" ca="1" si="223"/>
        <v>52</v>
      </c>
      <c r="N3587" s="32">
        <f ca="1">SUM(L$4:L3587)/I3587</f>
        <v>1.4508928571428572E-2</v>
      </c>
      <c r="O3587" s="46">
        <f ca="1">_xlfn.VAR.P(L$4:L3587)</f>
        <v>35.493093062420279</v>
      </c>
      <c r="P3587" s="33">
        <f ca="1">COUNTIF(K$4:K3587, "WIN")/I3587</f>
        <v>2.8180803571428572E-2</v>
      </c>
    </row>
    <row r="3588" spans="9:16" x14ac:dyDescent="0.25">
      <c r="I3588" s="5">
        <v>3585</v>
      </c>
      <c r="J3588" s="8">
        <f t="shared" ca="1" si="222"/>
        <v>33</v>
      </c>
      <c r="K3588" s="7" t="str">
        <f t="shared" ref="K3588:K3651" ca="1" si="224">IF($D$7 = $J3588, "WIN", "LOSE")</f>
        <v>LOSE</v>
      </c>
      <c r="L3588" s="8">
        <f t="shared" ref="L3588:L3651" ca="1" si="225">IF($K3588 = "WIN", 35, -1)</f>
        <v>-1</v>
      </c>
      <c r="M3588" s="8">
        <f t="shared" ca="1" si="223"/>
        <v>51</v>
      </c>
      <c r="N3588" s="32">
        <f ca="1">SUM(L$4:L3588)/I3588</f>
        <v>1.4225941422594143E-2</v>
      </c>
      <c r="O3588" s="46">
        <f ca="1">_xlfn.VAR.P(L$4:L3588)</f>
        <v>35.48347963095884</v>
      </c>
      <c r="P3588" s="33">
        <f ca="1">COUNTIF(K$4:K3588, "WIN")/I3588</f>
        <v>2.817294281729428E-2</v>
      </c>
    </row>
    <row r="3589" spans="9:16" x14ac:dyDescent="0.25">
      <c r="I3589" s="5">
        <v>3586</v>
      </c>
      <c r="J3589" s="8">
        <f t="shared" ca="1" si="222"/>
        <v>17</v>
      </c>
      <c r="K3589" s="7" t="str">
        <f t="shared" ca="1" si="224"/>
        <v>LOSE</v>
      </c>
      <c r="L3589" s="8">
        <f t="shared" ca="1" si="225"/>
        <v>-1</v>
      </c>
      <c r="M3589" s="8">
        <f t="shared" ca="1" si="223"/>
        <v>50</v>
      </c>
      <c r="N3589" s="32">
        <f ca="1">SUM(L$4:L3589)/I3589</f>
        <v>1.3943112102621304E-2</v>
      </c>
      <c r="O3589" s="46">
        <f ca="1">_xlfn.VAR.P(L$4:L3589)</f>
        <v>35.473871401114017</v>
      </c>
      <c r="P3589" s="33">
        <f ca="1">COUNTIF(K$4:K3589, "WIN")/I3589</f>
        <v>2.8165086447295037E-2</v>
      </c>
    </row>
    <row r="3590" spans="9:16" x14ac:dyDescent="0.25">
      <c r="I3590" s="5">
        <v>3587</v>
      </c>
      <c r="J3590" s="8">
        <f t="shared" ref="J3590:J3653" ca="1" si="226">RANDBETWEEN(0,36)</f>
        <v>20</v>
      </c>
      <c r="K3590" s="7" t="str">
        <f t="shared" ca="1" si="224"/>
        <v>LOSE</v>
      </c>
      <c r="L3590" s="8">
        <f t="shared" ca="1" si="225"/>
        <v>-1</v>
      </c>
      <c r="M3590" s="8">
        <f t="shared" ref="M3590:M3653" ca="1" si="227">M3589+L3590</f>
        <v>49</v>
      </c>
      <c r="N3590" s="32">
        <f ca="1">SUM(L$4:L3590)/I3590</f>
        <v>1.366044047950934E-2</v>
      </c>
      <c r="O3590" s="46">
        <f ca="1">_xlfn.VAR.P(L$4:L3590)</f>
        <v>35.464268368669224</v>
      </c>
      <c r="P3590" s="33">
        <f ca="1">COUNTIF(K$4:K3590, "WIN")/I3590</f>
        <v>2.8157234457764149E-2</v>
      </c>
    </row>
    <row r="3591" spans="9:16" x14ac:dyDescent="0.25">
      <c r="I3591" s="5">
        <v>3588</v>
      </c>
      <c r="J3591" s="8">
        <f t="shared" ca="1" si="226"/>
        <v>18</v>
      </c>
      <c r="K3591" s="7" t="str">
        <f t="shared" ca="1" si="224"/>
        <v>LOSE</v>
      </c>
      <c r="L3591" s="8">
        <f t="shared" ca="1" si="225"/>
        <v>-1</v>
      </c>
      <c r="M3591" s="8">
        <f t="shared" ca="1" si="227"/>
        <v>48</v>
      </c>
      <c r="N3591" s="32">
        <f ca="1">SUM(L$4:L3591)/I3591</f>
        <v>1.3377926421404682E-2</v>
      </c>
      <c r="O3591" s="46">
        <f ca="1">_xlfn.VAR.P(L$4:L3591)</f>
        <v>35.454670529412425</v>
      </c>
      <c r="P3591" s="33">
        <f ca="1">COUNTIF(K$4:K3591, "WIN")/I3591</f>
        <v>2.814938684503902E-2</v>
      </c>
    </row>
    <row r="3592" spans="9:16" x14ac:dyDescent="0.25">
      <c r="I3592" s="5">
        <v>3589</v>
      </c>
      <c r="J3592" s="8">
        <f t="shared" ca="1" si="226"/>
        <v>26</v>
      </c>
      <c r="K3592" s="7" t="str">
        <f t="shared" ca="1" si="224"/>
        <v>LOSE</v>
      </c>
      <c r="L3592" s="8">
        <f t="shared" ca="1" si="225"/>
        <v>-1</v>
      </c>
      <c r="M3592" s="8">
        <f t="shared" ca="1" si="227"/>
        <v>47</v>
      </c>
      <c r="N3592" s="32">
        <f ca="1">SUM(L$4:L3592)/I3592</f>
        <v>1.3095569796600724E-2</v>
      </c>
      <c r="O3592" s="46">
        <f ca="1">_xlfn.VAR.P(L$4:L3592)</f>
        <v>35.445077879136129</v>
      </c>
      <c r="P3592" s="33">
        <f ca="1">COUNTIF(K$4:K3592, "WIN")/I3592</f>
        <v>2.8141543605461131E-2</v>
      </c>
    </row>
    <row r="3593" spans="9:16" x14ac:dyDescent="0.25">
      <c r="I3593" s="5">
        <v>3590</v>
      </c>
      <c r="J3593" s="8">
        <f t="shared" ca="1" si="226"/>
        <v>6</v>
      </c>
      <c r="K3593" s="7" t="str">
        <f t="shared" ca="1" si="224"/>
        <v>LOSE</v>
      </c>
      <c r="L3593" s="8">
        <f t="shared" ca="1" si="225"/>
        <v>-1</v>
      </c>
      <c r="M3593" s="8">
        <f t="shared" ca="1" si="227"/>
        <v>46</v>
      </c>
      <c r="N3593" s="32">
        <f ca="1">SUM(L$4:L3593)/I3593</f>
        <v>1.2813370473537604E-2</v>
      </c>
      <c r="O3593" s="46">
        <f ca="1">_xlfn.VAR.P(L$4:L3593)</f>
        <v>35.435490413637389</v>
      </c>
      <c r="P3593" s="33">
        <f ca="1">COUNTIF(K$4:K3593, "WIN")/I3593</f>
        <v>2.8133704735376044E-2</v>
      </c>
    </row>
    <row r="3594" spans="9:16" x14ac:dyDescent="0.25">
      <c r="I3594" s="5">
        <v>3591</v>
      </c>
      <c r="J3594" s="8">
        <f t="shared" ca="1" si="226"/>
        <v>36</v>
      </c>
      <c r="K3594" s="7" t="str">
        <f t="shared" ca="1" si="224"/>
        <v>LOSE</v>
      </c>
      <c r="L3594" s="8">
        <f t="shared" ca="1" si="225"/>
        <v>-1</v>
      </c>
      <c r="M3594" s="8">
        <f t="shared" ca="1" si="227"/>
        <v>45</v>
      </c>
      <c r="N3594" s="32">
        <f ca="1">SUM(L$4:L3594)/I3594</f>
        <v>1.2531328320802004E-2</v>
      </c>
      <c r="O3594" s="46">
        <f ca="1">_xlfn.VAR.P(L$4:L3594)</f>
        <v>35.425908128717786</v>
      </c>
      <c r="P3594" s="33">
        <f ca="1">COUNTIF(K$4:K3594, "WIN")/I3594</f>
        <v>2.8125870231133387E-2</v>
      </c>
    </row>
    <row r="3595" spans="9:16" x14ac:dyDescent="0.25">
      <c r="I3595" s="5">
        <v>3592</v>
      </c>
      <c r="J3595" s="8">
        <f t="shared" ca="1" si="226"/>
        <v>13</v>
      </c>
      <c r="K3595" s="7" t="str">
        <f t="shared" ca="1" si="224"/>
        <v>LOSE</v>
      </c>
      <c r="L3595" s="8">
        <f t="shared" ca="1" si="225"/>
        <v>-1</v>
      </c>
      <c r="M3595" s="8">
        <f t="shared" ca="1" si="227"/>
        <v>44</v>
      </c>
      <c r="N3595" s="32">
        <f ca="1">SUM(L$4:L3595)/I3595</f>
        <v>1.2249443207126948E-2</v>
      </c>
      <c r="O3595" s="46">
        <f ca="1">_xlfn.VAR.P(L$4:L3595)</f>
        <v>35.416331020183435</v>
      </c>
      <c r="P3595" s="33">
        <f ca="1">COUNTIF(K$4:K3595, "WIN")/I3595</f>
        <v>2.811804008908686E-2</v>
      </c>
    </row>
    <row r="3596" spans="9:16" x14ac:dyDescent="0.25">
      <c r="I3596" s="5">
        <v>3593</v>
      </c>
      <c r="J3596" s="8">
        <f t="shared" ca="1" si="226"/>
        <v>29</v>
      </c>
      <c r="K3596" s="7" t="str">
        <f t="shared" ca="1" si="224"/>
        <v>LOSE</v>
      </c>
      <c r="L3596" s="8">
        <f t="shared" ca="1" si="225"/>
        <v>-1</v>
      </c>
      <c r="M3596" s="8">
        <f t="shared" ca="1" si="227"/>
        <v>43</v>
      </c>
      <c r="N3596" s="32">
        <f ca="1">SUM(L$4:L3596)/I3596</f>
        <v>1.1967715001391595E-2</v>
      </c>
      <c r="O3596" s="46">
        <f ca="1">_xlfn.VAR.P(L$4:L3596)</f>
        <v>35.40675908384496</v>
      </c>
      <c r="P3596" s="33">
        <f ca="1">COUNTIF(K$4:K3596, "WIN")/I3596</f>
        <v>2.8110214305594211E-2</v>
      </c>
    </row>
    <row r="3597" spans="9:16" x14ac:dyDescent="0.25">
      <c r="I3597" s="5">
        <v>3594</v>
      </c>
      <c r="J3597" s="8">
        <f t="shared" ca="1" si="226"/>
        <v>5</v>
      </c>
      <c r="K3597" s="7" t="str">
        <f t="shared" ca="1" si="224"/>
        <v>LOSE</v>
      </c>
      <c r="L3597" s="8">
        <f t="shared" ca="1" si="225"/>
        <v>-1</v>
      </c>
      <c r="M3597" s="8">
        <f t="shared" ca="1" si="227"/>
        <v>42</v>
      </c>
      <c r="N3597" s="32">
        <f ca="1">SUM(L$4:L3597)/I3597</f>
        <v>1.1686143572621035E-2</v>
      </c>
      <c r="O3597" s="46">
        <f ca="1">_xlfn.VAR.P(L$4:L3597)</f>
        <v>35.397192315517515</v>
      </c>
      <c r="P3597" s="33">
        <f ca="1">COUNTIF(K$4:K3597, "WIN")/I3597</f>
        <v>2.8102392877017251E-2</v>
      </c>
    </row>
    <row r="3598" spans="9:16" x14ac:dyDescent="0.25">
      <c r="I3598" s="5">
        <v>3595</v>
      </c>
      <c r="J3598" s="8">
        <f t="shared" ca="1" si="226"/>
        <v>19</v>
      </c>
      <c r="K3598" s="7" t="str">
        <f t="shared" ca="1" si="224"/>
        <v>LOSE</v>
      </c>
      <c r="L3598" s="8">
        <f t="shared" ca="1" si="225"/>
        <v>-1</v>
      </c>
      <c r="M3598" s="8">
        <f t="shared" ca="1" si="227"/>
        <v>41</v>
      </c>
      <c r="N3598" s="32">
        <f ca="1">SUM(L$4:L3598)/I3598</f>
        <v>1.1404728789986092E-2</v>
      </c>
      <c r="O3598" s="46">
        <f ca="1">_xlfn.VAR.P(L$4:L3598)</f>
        <v>35.387630711020755</v>
      </c>
      <c r="P3598" s="33">
        <f ca="1">COUNTIF(K$4:K3598, "WIN")/I3598</f>
        <v>2.8094575799721837E-2</v>
      </c>
    </row>
    <row r="3599" spans="9:16" x14ac:dyDescent="0.25">
      <c r="I3599" s="5">
        <v>3596</v>
      </c>
      <c r="J3599" s="8">
        <f t="shared" ca="1" si="226"/>
        <v>0</v>
      </c>
      <c r="K3599" s="7" t="str">
        <f t="shared" ca="1" si="224"/>
        <v>LOSE</v>
      </c>
      <c r="L3599" s="8">
        <f t="shared" ca="1" si="225"/>
        <v>-1</v>
      </c>
      <c r="M3599" s="8">
        <f t="shared" ca="1" si="227"/>
        <v>40</v>
      </c>
      <c r="N3599" s="32">
        <f ca="1">SUM(L$4:L3599)/I3599</f>
        <v>1.1123470522803115E-2</v>
      </c>
      <c r="O3599" s="46">
        <f ca="1">_xlfn.VAR.P(L$4:L3599)</f>
        <v>35.378074266178835</v>
      </c>
      <c r="P3599" s="33">
        <f ca="1">COUNTIF(K$4:K3599, "WIN")/I3599</f>
        <v>2.8086763070077864E-2</v>
      </c>
    </row>
    <row r="3600" spans="9:16" x14ac:dyDescent="0.25">
      <c r="I3600" s="5">
        <v>3597</v>
      </c>
      <c r="J3600" s="8">
        <f t="shared" ca="1" si="226"/>
        <v>0</v>
      </c>
      <c r="K3600" s="7" t="str">
        <f t="shared" ca="1" si="224"/>
        <v>LOSE</v>
      </c>
      <c r="L3600" s="8">
        <f t="shared" ca="1" si="225"/>
        <v>-1</v>
      </c>
      <c r="M3600" s="8">
        <f t="shared" ca="1" si="227"/>
        <v>39</v>
      </c>
      <c r="N3600" s="32">
        <f ca="1">SUM(L$4:L3600)/I3600</f>
        <v>1.0842368640533779E-2</v>
      </c>
      <c r="O3600" s="46">
        <f ca="1">_xlfn.VAR.P(L$4:L3600)</f>
        <v>35.368522976820408</v>
      </c>
      <c r="P3600" s="33">
        <f ca="1">COUNTIF(K$4:K3600, "WIN")/I3600</f>
        <v>2.807895468445927E-2</v>
      </c>
    </row>
    <row r="3601" spans="9:16" x14ac:dyDescent="0.25">
      <c r="I3601" s="5">
        <v>3598</v>
      </c>
      <c r="J3601" s="8">
        <f t="shared" ca="1" si="226"/>
        <v>24</v>
      </c>
      <c r="K3601" s="7" t="str">
        <f t="shared" ca="1" si="224"/>
        <v>LOSE</v>
      </c>
      <c r="L3601" s="8">
        <f t="shared" ca="1" si="225"/>
        <v>-1</v>
      </c>
      <c r="M3601" s="8">
        <f t="shared" ca="1" si="227"/>
        <v>38</v>
      </c>
      <c r="N3601" s="32">
        <f ca="1">SUM(L$4:L3601)/I3601</f>
        <v>1.0561423012784881E-2</v>
      </c>
      <c r="O3601" s="46">
        <f ca="1">_xlfn.VAR.P(L$4:L3601)</f>
        <v>35.358976838778631</v>
      </c>
      <c r="P3601" s="33">
        <f ca="1">COUNTIF(K$4:K3601, "WIN")/I3601</f>
        <v>2.8071150639244025E-2</v>
      </c>
    </row>
    <row r="3602" spans="9:16" x14ac:dyDescent="0.25">
      <c r="I3602" s="5">
        <v>3599</v>
      </c>
      <c r="J3602" s="8">
        <f t="shared" ca="1" si="226"/>
        <v>33</v>
      </c>
      <c r="K3602" s="7" t="str">
        <f t="shared" ca="1" si="224"/>
        <v>LOSE</v>
      </c>
      <c r="L3602" s="8">
        <f t="shared" ca="1" si="225"/>
        <v>-1</v>
      </c>
      <c r="M3602" s="8">
        <f t="shared" ca="1" si="227"/>
        <v>37</v>
      </c>
      <c r="N3602" s="32">
        <f ca="1">SUM(L$4:L3602)/I3602</f>
        <v>1.0280633509308142E-2</v>
      </c>
      <c r="O3602" s="46">
        <f ca="1">_xlfn.VAR.P(L$4:L3602)</f>
        <v>35.349435847891122</v>
      </c>
      <c r="P3602" s="33">
        <f ca="1">COUNTIF(K$4:K3602, "WIN")/I3602</f>
        <v>2.8063350930814114E-2</v>
      </c>
    </row>
    <row r="3603" spans="9:16" x14ac:dyDescent="0.25">
      <c r="I3603" s="5">
        <v>3600</v>
      </c>
      <c r="J3603" s="8">
        <f t="shared" ca="1" si="226"/>
        <v>9</v>
      </c>
      <c r="K3603" s="7" t="str">
        <f t="shared" ca="1" si="224"/>
        <v>LOSE</v>
      </c>
      <c r="L3603" s="8">
        <f t="shared" ca="1" si="225"/>
        <v>-1</v>
      </c>
      <c r="M3603" s="8">
        <f t="shared" ca="1" si="227"/>
        <v>36</v>
      </c>
      <c r="N3603" s="32">
        <f ca="1">SUM(L$4:L3603)/I3603</f>
        <v>0.01</v>
      </c>
      <c r="O3603" s="46">
        <f ca="1">_xlfn.VAR.P(L$4:L3603)</f>
        <v>35.3399</v>
      </c>
      <c r="P3603" s="33">
        <f ca="1">COUNTIF(K$4:K3603, "WIN")/I3603</f>
        <v>2.8055555555555556E-2</v>
      </c>
    </row>
    <row r="3604" spans="9:16" x14ac:dyDescent="0.25">
      <c r="I3604" s="5">
        <v>3601</v>
      </c>
      <c r="J3604" s="8">
        <f t="shared" ca="1" si="226"/>
        <v>15</v>
      </c>
      <c r="K3604" s="7" t="str">
        <f t="shared" ca="1" si="224"/>
        <v>LOSE</v>
      </c>
      <c r="L3604" s="8">
        <f t="shared" ca="1" si="225"/>
        <v>-1</v>
      </c>
      <c r="M3604" s="8">
        <f t="shared" ca="1" si="227"/>
        <v>35</v>
      </c>
      <c r="N3604" s="32">
        <f ca="1">SUM(L$4:L3604)/I3604</f>
        <v>9.7195223549014168E-3</v>
      </c>
      <c r="O3604" s="46">
        <f ca="1">_xlfn.VAR.P(L$4:L3604)</f>
        <v>35.330369290951843</v>
      </c>
      <c r="P3604" s="33">
        <f ca="1">COUNTIF(K$4:K3604, "WIN")/I3604</f>
        <v>2.8047764509858374E-2</v>
      </c>
    </row>
    <row r="3605" spans="9:16" x14ac:dyDescent="0.25">
      <c r="I3605" s="5">
        <v>3602</v>
      </c>
      <c r="J3605" s="8">
        <f t="shared" ca="1" si="226"/>
        <v>25</v>
      </c>
      <c r="K3605" s="7" t="str">
        <f t="shared" ca="1" si="224"/>
        <v>LOSE</v>
      </c>
      <c r="L3605" s="8">
        <f t="shared" ca="1" si="225"/>
        <v>-1</v>
      </c>
      <c r="M3605" s="8">
        <f t="shared" ca="1" si="227"/>
        <v>34</v>
      </c>
      <c r="N3605" s="32">
        <f ca="1">SUM(L$4:L3605)/I3605</f>
        <v>9.4392004441976683E-3</v>
      </c>
      <c r="O3605" s="46">
        <f ca="1">_xlfn.VAR.P(L$4:L3605)</f>
        <v>35.320843716597693</v>
      </c>
      <c r="P3605" s="33">
        <f ca="1">COUNTIF(K$4:K3605, "WIN")/I3605</f>
        <v>2.8039977790116601E-2</v>
      </c>
    </row>
    <row r="3606" spans="9:16" x14ac:dyDescent="0.25">
      <c r="I3606" s="5">
        <v>3603</v>
      </c>
      <c r="J3606" s="8">
        <f t="shared" ca="1" si="226"/>
        <v>5</v>
      </c>
      <c r="K3606" s="7" t="str">
        <f t="shared" ca="1" si="224"/>
        <v>LOSE</v>
      </c>
      <c r="L3606" s="8">
        <f t="shared" ca="1" si="225"/>
        <v>-1</v>
      </c>
      <c r="M3606" s="8">
        <f t="shared" ca="1" si="227"/>
        <v>33</v>
      </c>
      <c r="N3606" s="32">
        <f ca="1">SUM(L$4:L3606)/I3606</f>
        <v>9.1590341382181521E-3</v>
      </c>
      <c r="O3606" s="46">
        <f ca="1">_xlfn.VAR.P(L$4:L3606)</f>
        <v>35.311323272793075</v>
      </c>
      <c r="P3606" s="33">
        <f ca="1">COUNTIF(K$4:K3606, "WIN")/I3606</f>
        <v>2.8032195392728283E-2</v>
      </c>
    </row>
    <row r="3607" spans="9:16" x14ac:dyDescent="0.25">
      <c r="I3607" s="5">
        <v>3604</v>
      </c>
      <c r="J3607" s="8">
        <f t="shared" ca="1" si="226"/>
        <v>0</v>
      </c>
      <c r="K3607" s="7" t="str">
        <f t="shared" ca="1" si="224"/>
        <v>LOSE</v>
      </c>
      <c r="L3607" s="8">
        <f t="shared" ca="1" si="225"/>
        <v>-1</v>
      </c>
      <c r="M3607" s="8">
        <f t="shared" ca="1" si="227"/>
        <v>32</v>
      </c>
      <c r="N3607" s="32">
        <f ca="1">SUM(L$4:L3607)/I3607</f>
        <v>8.8790233074361822E-3</v>
      </c>
      <c r="O3607" s="46">
        <f ca="1">_xlfn.VAR.P(L$4:L3607)</f>
        <v>35.301807955397933</v>
      </c>
      <c r="P3607" s="33">
        <f ca="1">COUNTIF(K$4:K3607, "WIN")/I3607</f>
        <v>2.802441731409545E-2</v>
      </c>
    </row>
    <row r="3608" spans="9:16" x14ac:dyDescent="0.25">
      <c r="I3608" s="5">
        <v>3605</v>
      </c>
      <c r="J3608" s="8">
        <f t="shared" ca="1" si="226"/>
        <v>25</v>
      </c>
      <c r="K3608" s="7" t="str">
        <f t="shared" ca="1" si="224"/>
        <v>LOSE</v>
      </c>
      <c r="L3608" s="8">
        <f t="shared" ca="1" si="225"/>
        <v>-1</v>
      </c>
      <c r="M3608" s="8">
        <f t="shared" ca="1" si="227"/>
        <v>31</v>
      </c>
      <c r="N3608" s="32">
        <f ca="1">SUM(L$4:L3608)/I3608</f>
        <v>8.599167822468794E-3</v>
      </c>
      <c r="O3608" s="46">
        <f ca="1">_xlfn.VAR.P(L$4:L3608)</f>
        <v>35.292297760276703</v>
      </c>
      <c r="P3608" s="33">
        <f ca="1">COUNTIF(K$4:K3608, "WIN")/I3608</f>
        <v>2.8016643550624134E-2</v>
      </c>
    </row>
    <row r="3609" spans="9:16" x14ac:dyDescent="0.25">
      <c r="I3609" s="5">
        <v>3606</v>
      </c>
      <c r="J3609" s="8">
        <f t="shared" ca="1" si="226"/>
        <v>20</v>
      </c>
      <c r="K3609" s="7" t="str">
        <f t="shared" ca="1" si="224"/>
        <v>LOSE</v>
      </c>
      <c r="L3609" s="8">
        <f t="shared" ca="1" si="225"/>
        <v>-1</v>
      </c>
      <c r="M3609" s="8">
        <f t="shared" ca="1" si="227"/>
        <v>30</v>
      </c>
      <c r="N3609" s="32">
        <f ca="1">SUM(L$4:L3609)/I3609</f>
        <v>8.3194675540765387E-3</v>
      </c>
      <c r="O3609" s="46">
        <f ca="1">_xlfn.VAR.P(L$4:L3609)</f>
        <v>35.282792683298219</v>
      </c>
      <c r="P3609" s="33">
        <f ca="1">COUNTIF(K$4:K3609, "WIN")/I3609</f>
        <v>2.8008874098724348E-2</v>
      </c>
    </row>
    <row r="3610" spans="9:16" x14ac:dyDescent="0.25">
      <c r="I3610" s="5">
        <v>3607</v>
      </c>
      <c r="J3610" s="8">
        <f t="shared" ca="1" si="226"/>
        <v>15</v>
      </c>
      <c r="K3610" s="7" t="str">
        <f t="shared" ca="1" si="224"/>
        <v>LOSE</v>
      </c>
      <c r="L3610" s="8">
        <f t="shared" ca="1" si="225"/>
        <v>-1</v>
      </c>
      <c r="M3610" s="8">
        <f t="shared" ca="1" si="227"/>
        <v>29</v>
      </c>
      <c r="N3610" s="32">
        <f ca="1">SUM(L$4:L3610)/I3610</f>
        <v>8.0399223731632934E-3</v>
      </c>
      <c r="O3610" s="46">
        <f ca="1">_xlfn.VAR.P(L$4:L3610)</f>
        <v>35.273292720335789</v>
      </c>
      <c r="P3610" s="33">
        <f ca="1">COUNTIF(K$4:K3610, "WIN")/I3610</f>
        <v>2.8001108954810092E-2</v>
      </c>
    </row>
    <row r="3611" spans="9:16" x14ac:dyDescent="0.25">
      <c r="I3611" s="5">
        <v>3608</v>
      </c>
      <c r="J3611" s="8">
        <f t="shared" ca="1" si="226"/>
        <v>35</v>
      </c>
      <c r="K3611" s="7" t="str">
        <f t="shared" ca="1" si="224"/>
        <v>LOSE</v>
      </c>
      <c r="L3611" s="8">
        <f t="shared" ca="1" si="225"/>
        <v>-1</v>
      </c>
      <c r="M3611" s="8">
        <f t="shared" ca="1" si="227"/>
        <v>28</v>
      </c>
      <c r="N3611" s="32">
        <f ca="1">SUM(L$4:L3611)/I3611</f>
        <v>7.7605321507760536E-3</v>
      </c>
      <c r="O3611" s="46">
        <f ca="1">_xlfn.VAR.P(L$4:L3611)</f>
        <v>35.263797867267122</v>
      </c>
      <c r="P3611" s="33">
        <f ca="1">COUNTIF(K$4:K3611, "WIN")/I3611</f>
        <v>2.7993348115299334E-2</v>
      </c>
    </row>
    <row r="3612" spans="9:16" x14ac:dyDescent="0.25">
      <c r="I3612" s="5">
        <v>3609</v>
      </c>
      <c r="J3612" s="8">
        <f t="shared" ca="1" si="226"/>
        <v>36</v>
      </c>
      <c r="K3612" s="7" t="str">
        <f t="shared" ca="1" si="224"/>
        <v>LOSE</v>
      </c>
      <c r="L3612" s="8">
        <f t="shared" ca="1" si="225"/>
        <v>-1</v>
      </c>
      <c r="M3612" s="8">
        <f t="shared" ca="1" si="227"/>
        <v>27</v>
      </c>
      <c r="N3612" s="32">
        <f ca="1">SUM(L$4:L3612)/I3612</f>
        <v>7.481296758104738E-3</v>
      </c>
      <c r="O3612" s="46">
        <f ca="1">_xlfn.VAR.P(L$4:L3612)</f>
        <v>35.254308119974375</v>
      </c>
      <c r="P3612" s="33">
        <f ca="1">COUNTIF(K$4:K3612, "WIN")/I3612</f>
        <v>2.7985591576614021E-2</v>
      </c>
    </row>
    <row r="3613" spans="9:16" x14ac:dyDescent="0.25">
      <c r="I3613" s="5">
        <v>3610</v>
      </c>
      <c r="J3613" s="8">
        <f t="shared" ca="1" si="226"/>
        <v>11</v>
      </c>
      <c r="K3613" s="7" t="str">
        <f t="shared" ca="1" si="224"/>
        <v>LOSE</v>
      </c>
      <c r="L3613" s="8">
        <f t="shared" ca="1" si="225"/>
        <v>-1</v>
      </c>
      <c r="M3613" s="8">
        <f t="shared" ca="1" si="227"/>
        <v>26</v>
      </c>
      <c r="N3613" s="32">
        <f ca="1">SUM(L$4:L3613)/I3613</f>
        <v>7.2022160664819944E-3</v>
      </c>
      <c r="O3613" s="46">
        <f ca="1">_xlfn.VAR.P(L$4:L3613)</f>
        <v>35.244823474344116</v>
      </c>
      <c r="P3613" s="33">
        <f ca="1">COUNTIF(K$4:K3613, "WIN")/I3613</f>
        <v>2.7977839335180055E-2</v>
      </c>
    </row>
    <row r="3614" spans="9:16" x14ac:dyDescent="0.25">
      <c r="I3614" s="5">
        <v>3611</v>
      </c>
      <c r="J3614" s="8">
        <f t="shared" ca="1" si="226"/>
        <v>16</v>
      </c>
      <c r="K3614" s="7" t="str">
        <f t="shared" ca="1" si="224"/>
        <v>LOSE</v>
      </c>
      <c r="L3614" s="8">
        <f t="shared" ca="1" si="225"/>
        <v>-1</v>
      </c>
      <c r="M3614" s="8">
        <f t="shared" ca="1" si="227"/>
        <v>25</v>
      </c>
      <c r="N3614" s="32">
        <f ca="1">SUM(L$4:L3614)/I3614</f>
        <v>6.9232899473829967E-3</v>
      </c>
      <c r="O3614" s="46">
        <f ca="1">_xlfn.VAR.P(L$4:L3614)</f>
        <v>35.235343926267326</v>
      </c>
      <c r="P3614" s="33">
        <f ca="1">COUNTIF(K$4:K3614, "WIN")/I3614</f>
        <v>2.7970091387427305E-2</v>
      </c>
    </row>
    <row r="3615" spans="9:16" x14ac:dyDescent="0.25">
      <c r="I3615" s="5">
        <v>3612</v>
      </c>
      <c r="J3615" s="8">
        <f t="shared" ca="1" si="226"/>
        <v>29</v>
      </c>
      <c r="K3615" s="7" t="str">
        <f t="shared" ca="1" si="224"/>
        <v>LOSE</v>
      </c>
      <c r="L3615" s="8">
        <f t="shared" ca="1" si="225"/>
        <v>-1</v>
      </c>
      <c r="M3615" s="8">
        <f t="shared" ca="1" si="227"/>
        <v>24</v>
      </c>
      <c r="N3615" s="32">
        <f ca="1">SUM(L$4:L3615)/I3615</f>
        <v>6.6445182724252493E-3</v>
      </c>
      <c r="O3615" s="46">
        <f ca="1">_xlfn.VAR.P(L$4:L3615)</f>
        <v>35.225869471639385</v>
      </c>
      <c r="P3615" s="33">
        <f ca="1">COUNTIF(K$4:K3615, "WIN")/I3615</f>
        <v>2.7962347729789592E-2</v>
      </c>
    </row>
    <row r="3616" spans="9:16" x14ac:dyDescent="0.25">
      <c r="I3616" s="5">
        <v>3613</v>
      </c>
      <c r="J3616" s="8">
        <f t="shared" ca="1" si="226"/>
        <v>19</v>
      </c>
      <c r="K3616" s="7" t="str">
        <f t="shared" ca="1" si="224"/>
        <v>LOSE</v>
      </c>
      <c r="L3616" s="8">
        <f t="shared" ca="1" si="225"/>
        <v>-1</v>
      </c>
      <c r="M3616" s="8">
        <f t="shared" ca="1" si="227"/>
        <v>23</v>
      </c>
      <c r="N3616" s="32">
        <f ca="1">SUM(L$4:L3616)/I3616</f>
        <v>6.3659009133683921E-3</v>
      </c>
      <c r="O3616" s="46">
        <f ca="1">_xlfn.VAR.P(L$4:L3616)</f>
        <v>35.216400106360084</v>
      </c>
      <c r="P3616" s="33">
        <f ca="1">COUNTIF(K$4:K3616, "WIN")/I3616</f>
        <v>2.7954608358704676E-2</v>
      </c>
    </row>
    <row r="3617" spans="9:16" x14ac:dyDescent="0.25">
      <c r="I3617" s="5">
        <v>3614</v>
      </c>
      <c r="J3617" s="8">
        <f t="shared" ca="1" si="226"/>
        <v>11</v>
      </c>
      <c r="K3617" s="7" t="str">
        <f t="shared" ca="1" si="224"/>
        <v>LOSE</v>
      </c>
      <c r="L3617" s="8">
        <f t="shared" ca="1" si="225"/>
        <v>-1</v>
      </c>
      <c r="M3617" s="8">
        <f t="shared" ca="1" si="227"/>
        <v>22</v>
      </c>
      <c r="N3617" s="32">
        <f ca="1">SUM(L$4:L3617)/I3617</f>
        <v>6.0874377421140007E-3</v>
      </c>
      <c r="O3617" s="46">
        <f ca="1">_xlfn.VAR.P(L$4:L3617)</f>
        <v>35.206935826333613</v>
      </c>
      <c r="P3617" s="33">
        <f ca="1">COUNTIF(K$4:K3617, "WIN")/I3617</f>
        <v>2.7946873270614278E-2</v>
      </c>
    </row>
    <row r="3618" spans="9:16" x14ac:dyDescent="0.25">
      <c r="I3618" s="5">
        <v>3615</v>
      </c>
      <c r="J3618" s="8">
        <f t="shared" ca="1" si="226"/>
        <v>16</v>
      </c>
      <c r="K3618" s="7" t="str">
        <f t="shared" ca="1" si="224"/>
        <v>LOSE</v>
      </c>
      <c r="L3618" s="8">
        <f t="shared" ca="1" si="225"/>
        <v>-1</v>
      </c>
      <c r="M3618" s="8">
        <f t="shared" ca="1" si="227"/>
        <v>21</v>
      </c>
      <c r="N3618" s="32">
        <f ca="1">SUM(L$4:L3618)/I3618</f>
        <v>5.8091286307053944E-3</v>
      </c>
      <c r="O3618" s="46">
        <f ca="1">_xlfn.VAR.P(L$4:L3618)</f>
        <v>35.197476627468532</v>
      </c>
      <c r="P3618" s="33">
        <f ca="1">COUNTIF(K$4:K3618, "WIN")/I3618</f>
        <v>2.793914246196404E-2</v>
      </c>
    </row>
    <row r="3619" spans="9:16" x14ac:dyDescent="0.25">
      <c r="I3619" s="5">
        <v>3616</v>
      </c>
      <c r="J3619" s="8">
        <f t="shared" ca="1" si="226"/>
        <v>11</v>
      </c>
      <c r="K3619" s="7" t="str">
        <f t="shared" ca="1" si="224"/>
        <v>LOSE</v>
      </c>
      <c r="L3619" s="8">
        <f t="shared" ca="1" si="225"/>
        <v>-1</v>
      </c>
      <c r="M3619" s="8">
        <f t="shared" ca="1" si="227"/>
        <v>20</v>
      </c>
      <c r="N3619" s="32">
        <f ca="1">SUM(L$4:L3619)/I3619</f>
        <v>5.5309734513274336E-3</v>
      </c>
      <c r="O3619" s="46">
        <f ca="1">_xlfn.VAR.P(L$4:L3619)</f>
        <v>35.188022505677814</v>
      </c>
      <c r="P3619" s="33">
        <f ca="1">COUNTIF(K$4:K3619, "WIN")/I3619</f>
        <v>2.7931415929203538E-2</v>
      </c>
    </row>
    <row r="3620" spans="9:16" x14ac:dyDescent="0.25">
      <c r="I3620" s="5">
        <v>3617</v>
      </c>
      <c r="J3620" s="8">
        <f t="shared" ca="1" si="226"/>
        <v>0</v>
      </c>
      <c r="K3620" s="7" t="str">
        <f t="shared" ca="1" si="224"/>
        <v>LOSE</v>
      </c>
      <c r="L3620" s="8">
        <f t="shared" ca="1" si="225"/>
        <v>-1</v>
      </c>
      <c r="M3620" s="8">
        <f t="shared" ca="1" si="227"/>
        <v>19</v>
      </c>
      <c r="N3620" s="32">
        <f ca="1">SUM(L$4:L3620)/I3620</f>
        <v>5.2529720763063309E-3</v>
      </c>
      <c r="O3620" s="46">
        <f ca="1">_xlfn.VAR.P(L$4:L3620)</f>
        <v>35.17857345687878</v>
      </c>
      <c r="P3620" s="33">
        <f ca="1">COUNTIF(K$4:K3620, "WIN")/I3620</f>
        <v>2.7923693668786286E-2</v>
      </c>
    </row>
    <row r="3621" spans="9:16" x14ac:dyDescent="0.25">
      <c r="I3621" s="5">
        <v>3618</v>
      </c>
      <c r="J3621" s="8">
        <f t="shared" ca="1" si="226"/>
        <v>30</v>
      </c>
      <c r="K3621" s="7" t="str">
        <f t="shared" ca="1" si="224"/>
        <v>LOSE</v>
      </c>
      <c r="L3621" s="8">
        <f t="shared" ca="1" si="225"/>
        <v>-1</v>
      </c>
      <c r="M3621" s="8">
        <f t="shared" ca="1" si="227"/>
        <v>18</v>
      </c>
      <c r="N3621" s="32">
        <f ca="1">SUM(L$4:L3621)/I3621</f>
        <v>4.9751243781094526E-3</v>
      </c>
      <c r="O3621" s="46">
        <f ca="1">_xlfn.VAR.P(L$4:L3621)</f>
        <v>35.169129476993142</v>
      </c>
      <c r="P3621" s="33">
        <f ca="1">COUNTIF(K$4:K3621, "WIN")/I3621</f>
        <v>2.7915975677169708E-2</v>
      </c>
    </row>
    <row r="3622" spans="9:16" x14ac:dyDescent="0.25">
      <c r="I3622" s="5">
        <v>3619</v>
      </c>
      <c r="J3622" s="8">
        <f t="shared" ca="1" si="226"/>
        <v>7</v>
      </c>
      <c r="K3622" s="7" t="str">
        <f t="shared" ca="1" si="224"/>
        <v>WIN</v>
      </c>
      <c r="L3622" s="8">
        <f t="shared" ca="1" si="225"/>
        <v>35</v>
      </c>
      <c r="M3622" s="8">
        <f t="shared" ca="1" si="227"/>
        <v>53</v>
      </c>
      <c r="N3622" s="32">
        <f ca="1">SUM(L$4:L3622)/I3622</f>
        <v>1.4644929538546559E-2</v>
      </c>
      <c r="O3622" s="46">
        <f ca="1">_xlfn.VAR.P(L$4:L3622)</f>
        <v>35.497713130349396</v>
      </c>
      <c r="P3622" s="33">
        <f ca="1">COUNTIF(K$4:K3622, "WIN")/I3622</f>
        <v>2.8184581376070737E-2</v>
      </c>
    </row>
    <row r="3623" spans="9:16" x14ac:dyDescent="0.25">
      <c r="I3623" s="5">
        <v>3620</v>
      </c>
      <c r="J3623" s="8">
        <f t="shared" ca="1" si="226"/>
        <v>28</v>
      </c>
      <c r="K3623" s="7" t="str">
        <f t="shared" ca="1" si="224"/>
        <v>LOSE</v>
      </c>
      <c r="L3623" s="8">
        <f t="shared" ca="1" si="225"/>
        <v>-1</v>
      </c>
      <c r="M3623" s="8">
        <f t="shared" ca="1" si="227"/>
        <v>52</v>
      </c>
      <c r="N3623" s="32">
        <f ca="1">SUM(L$4:L3623)/I3623</f>
        <v>1.4364640883977901E-2</v>
      </c>
      <c r="O3623" s="46">
        <f ca="1">_xlfn.VAR.P(L$4:L3623)</f>
        <v>35.488191447147521</v>
      </c>
      <c r="P3623" s="33">
        <f ca="1">COUNTIF(K$4:K3623, "WIN")/I3623</f>
        <v>2.8176795580110499E-2</v>
      </c>
    </row>
    <row r="3624" spans="9:16" x14ac:dyDescent="0.25">
      <c r="I3624" s="5">
        <v>3621</v>
      </c>
      <c r="J3624" s="8">
        <f t="shared" ca="1" si="226"/>
        <v>28</v>
      </c>
      <c r="K3624" s="7" t="str">
        <f t="shared" ca="1" si="224"/>
        <v>LOSE</v>
      </c>
      <c r="L3624" s="8">
        <f t="shared" ca="1" si="225"/>
        <v>-1</v>
      </c>
      <c r="M3624" s="8">
        <f t="shared" ca="1" si="227"/>
        <v>51</v>
      </c>
      <c r="N3624" s="32">
        <f ca="1">SUM(L$4:L3624)/I3624</f>
        <v>1.4084507042253521E-2</v>
      </c>
      <c r="O3624" s="46">
        <f ca="1">_xlfn.VAR.P(L$4:L3624)</f>
        <v>35.478674866097997</v>
      </c>
      <c r="P3624" s="33">
        <f ca="1">COUNTIF(K$4:K3624, "WIN")/I3624</f>
        <v>2.8169014084507043E-2</v>
      </c>
    </row>
    <row r="3625" spans="9:16" x14ac:dyDescent="0.25">
      <c r="I3625" s="5">
        <v>3622</v>
      </c>
      <c r="J3625" s="8">
        <f t="shared" ca="1" si="226"/>
        <v>23</v>
      </c>
      <c r="K3625" s="7" t="str">
        <f t="shared" ca="1" si="224"/>
        <v>LOSE</v>
      </c>
      <c r="L3625" s="8">
        <f t="shared" ca="1" si="225"/>
        <v>-1</v>
      </c>
      <c r="M3625" s="8">
        <f t="shared" ca="1" si="227"/>
        <v>50</v>
      </c>
      <c r="N3625" s="32">
        <f ca="1">SUM(L$4:L3625)/I3625</f>
        <v>1.3804527885146328E-2</v>
      </c>
      <c r="O3625" s="46">
        <f ca="1">_xlfn.VAR.P(L$4:L3625)</f>
        <v>35.469163383104842</v>
      </c>
      <c r="P3625" s="33">
        <f ca="1">COUNTIF(K$4:K3625, "WIN")/I3625</f>
        <v>2.816123688569851E-2</v>
      </c>
    </row>
    <row r="3626" spans="9:16" x14ac:dyDescent="0.25">
      <c r="I3626" s="5">
        <v>3623</v>
      </c>
      <c r="J3626" s="8">
        <f t="shared" ca="1" si="226"/>
        <v>2</v>
      </c>
      <c r="K3626" s="7" t="str">
        <f t="shared" ca="1" si="224"/>
        <v>LOSE</v>
      </c>
      <c r="L3626" s="8">
        <f t="shared" ca="1" si="225"/>
        <v>-1</v>
      </c>
      <c r="M3626" s="8">
        <f t="shared" ca="1" si="227"/>
        <v>49</v>
      </c>
      <c r="N3626" s="32">
        <f ca="1">SUM(L$4:L3626)/I3626</f>
        <v>1.3524703284570798E-2</v>
      </c>
      <c r="O3626" s="46">
        <f ca="1">_xlfn.VAR.P(L$4:L3626)</f>
        <v>35.459656994076468</v>
      </c>
      <c r="P3626" s="33">
        <f ca="1">COUNTIF(K$4:K3626, "WIN")/I3626</f>
        <v>2.8153463980126966E-2</v>
      </c>
    </row>
    <row r="3627" spans="9:16" x14ac:dyDescent="0.25">
      <c r="I3627" s="5">
        <v>3624</v>
      </c>
      <c r="J3627" s="8">
        <f t="shared" ca="1" si="226"/>
        <v>15</v>
      </c>
      <c r="K3627" s="7" t="str">
        <f t="shared" ca="1" si="224"/>
        <v>LOSE</v>
      </c>
      <c r="L3627" s="8">
        <f t="shared" ca="1" si="225"/>
        <v>-1</v>
      </c>
      <c r="M3627" s="8">
        <f t="shared" ca="1" si="227"/>
        <v>48</v>
      </c>
      <c r="N3627" s="32">
        <f ca="1">SUM(L$4:L3627)/I3627</f>
        <v>1.3245033112582781E-2</v>
      </c>
      <c r="O3627" s="46">
        <f ca="1">_xlfn.VAR.P(L$4:L3627)</f>
        <v>35.450155694925662</v>
      </c>
      <c r="P3627" s="33">
        <f ca="1">COUNTIF(K$4:K3627, "WIN")/I3627</f>
        <v>2.8145695364238412E-2</v>
      </c>
    </row>
    <row r="3628" spans="9:16" x14ac:dyDescent="0.25">
      <c r="I3628" s="5">
        <v>3625</v>
      </c>
      <c r="J3628" s="8">
        <f t="shared" ca="1" si="226"/>
        <v>27</v>
      </c>
      <c r="K3628" s="7" t="str">
        <f t="shared" ca="1" si="224"/>
        <v>LOSE</v>
      </c>
      <c r="L3628" s="8">
        <f t="shared" ca="1" si="225"/>
        <v>-1</v>
      </c>
      <c r="M3628" s="8">
        <f t="shared" ca="1" si="227"/>
        <v>47</v>
      </c>
      <c r="N3628" s="32">
        <f ca="1">SUM(L$4:L3628)/I3628</f>
        <v>1.296551724137931E-2</v>
      </c>
      <c r="O3628" s="46">
        <f ca="1">_xlfn.VAR.P(L$4:L3628)</f>
        <v>35.440659481569561</v>
      </c>
      <c r="P3628" s="33">
        <f ca="1">COUNTIF(K$4:K3628, "WIN")/I3628</f>
        <v>2.8137931034482758E-2</v>
      </c>
    </row>
    <row r="3629" spans="9:16" x14ac:dyDescent="0.25">
      <c r="I3629" s="5">
        <v>3626</v>
      </c>
      <c r="J3629" s="8">
        <f t="shared" ca="1" si="226"/>
        <v>25</v>
      </c>
      <c r="K3629" s="7" t="str">
        <f t="shared" ca="1" si="224"/>
        <v>LOSE</v>
      </c>
      <c r="L3629" s="8">
        <f t="shared" ca="1" si="225"/>
        <v>-1</v>
      </c>
      <c r="M3629" s="8">
        <f t="shared" ca="1" si="227"/>
        <v>46</v>
      </c>
      <c r="N3629" s="32">
        <f ca="1">SUM(L$4:L3629)/I3629</f>
        <v>1.26861555432984E-2</v>
      </c>
      <c r="O3629" s="46">
        <f ca="1">_xlfn.VAR.P(L$4:L3629)</f>
        <v>35.431168349929678</v>
      </c>
      <c r="P3629" s="33">
        <f ca="1">COUNTIF(K$4:K3629, "WIN")/I3629</f>
        <v>2.8130170987313845E-2</v>
      </c>
    </row>
    <row r="3630" spans="9:16" x14ac:dyDescent="0.25">
      <c r="I3630" s="5">
        <v>3627</v>
      </c>
      <c r="J3630" s="8">
        <f t="shared" ca="1" si="226"/>
        <v>17</v>
      </c>
      <c r="K3630" s="7" t="str">
        <f t="shared" ca="1" si="224"/>
        <v>LOSE</v>
      </c>
      <c r="L3630" s="8">
        <f t="shared" ca="1" si="225"/>
        <v>-1</v>
      </c>
      <c r="M3630" s="8">
        <f t="shared" ca="1" si="227"/>
        <v>45</v>
      </c>
      <c r="N3630" s="32">
        <f ca="1">SUM(L$4:L3630)/I3630</f>
        <v>1.2406947890818859E-2</v>
      </c>
      <c r="O3630" s="46">
        <f ca="1">_xlfn.VAR.P(L$4:L3630)</f>
        <v>35.421682295931873</v>
      </c>
      <c r="P3630" s="33">
        <f ca="1">COUNTIF(K$4:K3630, "WIN")/I3630</f>
        <v>2.8122415219189414E-2</v>
      </c>
    </row>
    <row r="3631" spans="9:16" x14ac:dyDescent="0.25">
      <c r="I3631" s="5">
        <v>3628</v>
      </c>
      <c r="J3631" s="8">
        <f t="shared" ca="1" si="226"/>
        <v>18</v>
      </c>
      <c r="K3631" s="7" t="str">
        <f t="shared" ca="1" si="224"/>
        <v>LOSE</v>
      </c>
      <c r="L3631" s="8">
        <f t="shared" ca="1" si="225"/>
        <v>-1</v>
      </c>
      <c r="M3631" s="8">
        <f t="shared" ca="1" si="227"/>
        <v>44</v>
      </c>
      <c r="N3631" s="32">
        <f ca="1">SUM(L$4:L3631)/I3631</f>
        <v>1.2127894156560088E-2</v>
      </c>
      <c r="O3631" s="46">
        <f ca="1">_xlfn.VAR.P(L$4:L3631)</f>
        <v>35.412201315506373</v>
      </c>
      <c r="P3631" s="33">
        <f ca="1">COUNTIF(K$4:K3631, "WIN")/I3631</f>
        <v>2.8114663726571114E-2</v>
      </c>
    </row>
    <row r="3632" spans="9:16" x14ac:dyDescent="0.25">
      <c r="I3632" s="5">
        <v>3629</v>
      </c>
      <c r="J3632" s="8">
        <f t="shared" ca="1" si="226"/>
        <v>23</v>
      </c>
      <c r="K3632" s="7" t="str">
        <f t="shared" ca="1" si="224"/>
        <v>LOSE</v>
      </c>
      <c r="L3632" s="8">
        <f t="shared" ca="1" si="225"/>
        <v>-1</v>
      </c>
      <c r="M3632" s="8">
        <f t="shared" ca="1" si="227"/>
        <v>43</v>
      </c>
      <c r="N3632" s="32">
        <f ca="1">SUM(L$4:L3632)/I3632</f>
        <v>1.1848994213281895E-2</v>
      </c>
      <c r="O3632" s="46">
        <f ca="1">_xlfn.VAR.P(L$4:L3632)</f>
        <v>35.40272540458772</v>
      </c>
      <c r="P3632" s="33">
        <f ca="1">COUNTIF(K$4:K3632, "WIN")/I3632</f>
        <v>2.8106916505924496E-2</v>
      </c>
    </row>
    <row r="3633" spans="9:16" x14ac:dyDescent="0.25">
      <c r="I3633" s="5">
        <v>3630</v>
      </c>
      <c r="J3633" s="8">
        <f t="shared" ca="1" si="226"/>
        <v>15</v>
      </c>
      <c r="K3633" s="7" t="str">
        <f t="shared" ca="1" si="224"/>
        <v>LOSE</v>
      </c>
      <c r="L3633" s="8">
        <f t="shared" ca="1" si="225"/>
        <v>-1</v>
      </c>
      <c r="M3633" s="8">
        <f t="shared" ca="1" si="227"/>
        <v>42</v>
      </c>
      <c r="N3633" s="32">
        <f ca="1">SUM(L$4:L3633)/I3633</f>
        <v>1.1570247933884297E-2</v>
      </c>
      <c r="O3633" s="46">
        <f ca="1">_xlfn.VAR.P(L$4:L3633)</f>
        <v>35.393254559114816</v>
      </c>
      <c r="P3633" s="33">
        <f ca="1">COUNTIF(K$4:K3633, "WIN")/I3633</f>
        <v>2.809917355371901E-2</v>
      </c>
    </row>
    <row r="3634" spans="9:16" x14ac:dyDescent="0.25">
      <c r="I3634" s="5">
        <v>3631</v>
      </c>
      <c r="J3634" s="8">
        <f t="shared" ca="1" si="226"/>
        <v>32</v>
      </c>
      <c r="K3634" s="7" t="str">
        <f t="shared" ca="1" si="224"/>
        <v>LOSE</v>
      </c>
      <c r="L3634" s="8">
        <f t="shared" ca="1" si="225"/>
        <v>-1</v>
      </c>
      <c r="M3634" s="8">
        <f t="shared" ca="1" si="227"/>
        <v>41</v>
      </c>
      <c r="N3634" s="32">
        <f ca="1">SUM(L$4:L3634)/I3634</f>
        <v>1.1291655191407325E-2</v>
      </c>
      <c r="O3634" s="46">
        <f ca="1">_xlfn.VAR.P(L$4:L3634)</f>
        <v>35.383788775030887</v>
      </c>
      <c r="P3634" s="33">
        <f ca="1">COUNTIF(K$4:K3634, "WIN")/I3634</f>
        <v>2.809143486642798E-2</v>
      </c>
    </row>
    <row r="3635" spans="9:16" x14ac:dyDescent="0.25">
      <c r="I3635" s="5">
        <v>3632</v>
      </c>
      <c r="J3635" s="8">
        <f t="shared" ca="1" si="226"/>
        <v>27</v>
      </c>
      <c r="K3635" s="7" t="str">
        <f t="shared" ca="1" si="224"/>
        <v>LOSE</v>
      </c>
      <c r="L3635" s="8">
        <f t="shared" ca="1" si="225"/>
        <v>-1</v>
      </c>
      <c r="M3635" s="8">
        <f t="shared" ca="1" si="227"/>
        <v>40</v>
      </c>
      <c r="N3635" s="32">
        <f ca="1">SUM(L$4:L3635)/I3635</f>
        <v>1.1013215859030838E-2</v>
      </c>
      <c r="O3635" s="46">
        <f ca="1">_xlfn.VAR.P(L$4:L3635)</f>
        <v>35.374328048283488</v>
      </c>
      <c r="P3635" s="33">
        <f ca="1">COUNTIF(K$4:K3635, "WIN")/I3635</f>
        <v>2.8083700440528634E-2</v>
      </c>
    </row>
    <row r="3636" spans="9:16" x14ac:dyDescent="0.25">
      <c r="I3636" s="5">
        <v>3633</v>
      </c>
      <c r="J3636" s="8">
        <f t="shared" ca="1" si="226"/>
        <v>18</v>
      </c>
      <c r="K3636" s="7" t="str">
        <f t="shared" ca="1" si="224"/>
        <v>LOSE</v>
      </c>
      <c r="L3636" s="8">
        <f t="shared" ca="1" si="225"/>
        <v>-1</v>
      </c>
      <c r="M3636" s="8">
        <f t="shared" ca="1" si="227"/>
        <v>39</v>
      </c>
      <c r="N3636" s="32">
        <f ca="1">SUM(L$4:L3636)/I3636</f>
        <v>1.0734929810074319E-2</v>
      </c>
      <c r="O3636" s="46">
        <f ca="1">_xlfn.VAR.P(L$4:L3636)</f>
        <v>35.3648723748245</v>
      </c>
      <c r="P3636" s="33">
        <f ca="1">COUNTIF(K$4:K3636, "WIN")/I3636</f>
        <v>2.8075970272502065E-2</v>
      </c>
    </row>
    <row r="3637" spans="9:16" x14ac:dyDescent="0.25">
      <c r="I3637" s="5">
        <v>3634</v>
      </c>
      <c r="J3637" s="8">
        <f t="shared" ca="1" si="226"/>
        <v>6</v>
      </c>
      <c r="K3637" s="7" t="str">
        <f t="shared" ca="1" si="224"/>
        <v>LOSE</v>
      </c>
      <c r="L3637" s="8">
        <f t="shared" ca="1" si="225"/>
        <v>-1</v>
      </c>
      <c r="M3637" s="8">
        <f t="shared" ca="1" si="227"/>
        <v>38</v>
      </c>
      <c r="N3637" s="32">
        <f ca="1">SUM(L$4:L3637)/I3637</f>
        <v>1.0456796917996699E-2</v>
      </c>
      <c r="O3637" s="46">
        <f ca="1">_xlfn.VAR.P(L$4:L3637)</f>
        <v>35.355421750610105</v>
      </c>
      <c r="P3637" s="33">
        <f ca="1">COUNTIF(K$4:K3637, "WIN")/I3637</f>
        <v>2.806824435883324E-2</v>
      </c>
    </row>
    <row r="3638" spans="9:16" x14ac:dyDescent="0.25">
      <c r="I3638" s="5">
        <v>3635</v>
      </c>
      <c r="J3638" s="8">
        <f t="shared" ca="1" si="226"/>
        <v>17</v>
      </c>
      <c r="K3638" s="7" t="str">
        <f t="shared" ca="1" si="224"/>
        <v>LOSE</v>
      </c>
      <c r="L3638" s="8">
        <f t="shared" ca="1" si="225"/>
        <v>-1</v>
      </c>
      <c r="M3638" s="8">
        <f t="shared" ca="1" si="227"/>
        <v>37</v>
      </c>
      <c r="N3638" s="32">
        <f ca="1">SUM(L$4:L3638)/I3638</f>
        <v>1.0178817056396148E-2</v>
      </c>
      <c r="O3638" s="46">
        <f ca="1">_xlfn.VAR.P(L$4:L3638)</f>
        <v>35.345976171600803</v>
      </c>
      <c r="P3638" s="33">
        <f ca="1">COUNTIF(K$4:K3638, "WIN")/I3638</f>
        <v>2.8060522696011003E-2</v>
      </c>
    </row>
    <row r="3639" spans="9:16" x14ac:dyDescent="0.25">
      <c r="I3639" s="5">
        <v>3636</v>
      </c>
      <c r="J3639" s="8">
        <f t="shared" ca="1" si="226"/>
        <v>0</v>
      </c>
      <c r="K3639" s="7" t="str">
        <f t="shared" ca="1" si="224"/>
        <v>LOSE</v>
      </c>
      <c r="L3639" s="8">
        <f t="shared" ca="1" si="225"/>
        <v>-1</v>
      </c>
      <c r="M3639" s="8">
        <f t="shared" ca="1" si="227"/>
        <v>36</v>
      </c>
      <c r="N3639" s="32">
        <f ca="1">SUM(L$4:L3639)/I3639</f>
        <v>9.9009900990099011E-3</v>
      </c>
      <c r="O3639" s="46">
        <f ca="1">_xlfn.VAR.P(L$4:L3639)</f>
        <v>35.336535633761393</v>
      </c>
      <c r="P3639" s="33">
        <f ca="1">COUNTIF(K$4:K3639, "WIN")/I3639</f>
        <v>2.8052805280528052E-2</v>
      </c>
    </row>
    <row r="3640" spans="9:16" x14ac:dyDescent="0.25">
      <c r="I3640" s="5">
        <v>3637</v>
      </c>
      <c r="J3640" s="8">
        <f t="shared" ca="1" si="226"/>
        <v>25</v>
      </c>
      <c r="K3640" s="7" t="str">
        <f t="shared" ca="1" si="224"/>
        <v>LOSE</v>
      </c>
      <c r="L3640" s="8">
        <f t="shared" ca="1" si="225"/>
        <v>-1</v>
      </c>
      <c r="M3640" s="8">
        <f t="shared" ca="1" si="227"/>
        <v>35</v>
      </c>
      <c r="N3640" s="32">
        <f ca="1">SUM(L$4:L3640)/I3640</f>
        <v>9.6233159197140501E-3</v>
      </c>
      <c r="O3640" s="46">
        <f ca="1">_xlfn.VAR.P(L$4:L3640)</f>
        <v>35.327100133060988</v>
      </c>
      <c r="P3640" s="33">
        <f ca="1">COUNTIF(K$4:K3640, "WIN")/I3640</f>
        <v>2.8045092108880947E-2</v>
      </c>
    </row>
    <row r="3641" spans="9:16" x14ac:dyDescent="0.25">
      <c r="I3641" s="5">
        <v>3638</v>
      </c>
      <c r="J3641" s="8">
        <f t="shared" ca="1" si="226"/>
        <v>34</v>
      </c>
      <c r="K3641" s="7" t="str">
        <f t="shared" ca="1" si="224"/>
        <v>LOSE</v>
      </c>
      <c r="L3641" s="8">
        <f t="shared" ca="1" si="225"/>
        <v>-1</v>
      </c>
      <c r="M3641" s="8">
        <f t="shared" ca="1" si="227"/>
        <v>34</v>
      </c>
      <c r="N3641" s="32">
        <f ca="1">SUM(L$4:L3641)/I3641</f>
        <v>9.3457943925233638E-3</v>
      </c>
      <c r="O3641" s="46">
        <f ca="1">_xlfn.VAR.P(L$4:L3641)</f>
        <v>35.31766966547297</v>
      </c>
      <c r="P3641" s="33">
        <f ca="1">COUNTIF(K$4:K3641, "WIN")/I3641</f>
        <v>2.8037383177570093E-2</v>
      </c>
    </row>
    <row r="3642" spans="9:16" x14ac:dyDescent="0.25">
      <c r="I3642" s="5">
        <v>3639</v>
      </c>
      <c r="J3642" s="8">
        <f t="shared" ca="1" si="226"/>
        <v>12</v>
      </c>
      <c r="K3642" s="7" t="str">
        <f t="shared" ca="1" si="224"/>
        <v>LOSE</v>
      </c>
      <c r="L3642" s="8">
        <f t="shared" ca="1" si="225"/>
        <v>-1</v>
      </c>
      <c r="M3642" s="8">
        <f t="shared" ca="1" si="227"/>
        <v>33</v>
      </c>
      <c r="N3642" s="32">
        <f ca="1">SUM(L$4:L3642)/I3642</f>
        <v>9.0684253915910961E-3</v>
      </c>
      <c r="O3642" s="46">
        <f ca="1">_xlfn.VAR.P(L$4:L3642)</f>
        <v>35.308244226975013</v>
      </c>
      <c r="P3642" s="33">
        <f ca="1">COUNTIF(K$4:K3642, "WIN")/I3642</f>
        <v>2.8029678483099753E-2</v>
      </c>
    </row>
    <row r="3643" spans="9:16" x14ac:dyDescent="0.25">
      <c r="I3643" s="5">
        <v>3640</v>
      </c>
      <c r="J3643" s="8">
        <f t="shared" ca="1" si="226"/>
        <v>28</v>
      </c>
      <c r="K3643" s="7" t="str">
        <f t="shared" ca="1" si="224"/>
        <v>LOSE</v>
      </c>
      <c r="L3643" s="8">
        <f t="shared" ca="1" si="225"/>
        <v>-1</v>
      </c>
      <c r="M3643" s="8">
        <f t="shared" ca="1" si="227"/>
        <v>32</v>
      </c>
      <c r="N3643" s="32">
        <f ca="1">SUM(L$4:L3643)/I3643</f>
        <v>8.7912087912087912E-3</v>
      </c>
      <c r="O3643" s="46">
        <f ca="1">_xlfn.VAR.P(L$4:L3643)</f>
        <v>35.298823813549092</v>
      </c>
      <c r="P3643" s="33">
        <f ca="1">COUNTIF(K$4:K3643, "WIN")/I3643</f>
        <v>2.8021978021978023E-2</v>
      </c>
    </row>
    <row r="3644" spans="9:16" x14ac:dyDescent="0.25">
      <c r="I3644" s="5">
        <v>3641</v>
      </c>
      <c r="J3644" s="8">
        <f t="shared" ca="1" si="226"/>
        <v>16</v>
      </c>
      <c r="K3644" s="7" t="str">
        <f t="shared" ca="1" si="224"/>
        <v>LOSE</v>
      </c>
      <c r="L3644" s="8">
        <f t="shared" ca="1" si="225"/>
        <v>-1</v>
      </c>
      <c r="M3644" s="8">
        <f t="shared" ca="1" si="227"/>
        <v>31</v>
      </c>
      <c r="N3644" s="32">
        <f ca="1">SUM(L$4:L3644)/I3644</f>
        <v>8.5141444658060981E-3</v>
      </c>
      <c r="O3644" s="46">
        <f ca="1">_xlfn.VAR.P(L$4:L3644)</f>
        <v>35.28940842118142</v>
      </c>
      <c r="P3644" s="33">
        <f ca="1">COUNTIF(K$4:K3644, "WIN")/I3644</f>
        <v>2.8014281790716838E-2</v>
      </c>
    </row>
    <row r="3645" spans="9:16" x14ac:dyDescent="0.25">
      <c r="I3645" s="5">
        <v>3642</v>
      </c>
      <c r="J3645" s="8">
        <f t="shared" ca="1" si="226"/>
        <v>28</v>
      </c>
      <c r="K3645" s="7" t="str">
        <f t="shared" ca="1" si="224"/>
        <v>LOSE</v>
      </c>
      <c r="L3645" s="8">
        <f t="shared" ca="1" si="225"/>
        <v>-1</v>
      </c>
      <c r="M3645" s="8">
        <f t="shared" ca="1" si="227"/>
        <v>30</v>
      </c>
      <c r="N3645" s="32">
        <f ca="1">SUM(L$4:L3645)/I3645</f>
        <v>8.2372322899505763E-3</v>
      </c>
      <c r="O3645" s="46">
        <f ca="1">_xlfn.VAR.P(L$4:L3645)</f>
        <v>35.27999804586252</v>
      </c>
      <c r="P3645" s="33">
        <f ca="1">COUNTIF(K$4:K3645, "WIN")/I3645</f>
        <v>2.800658978583196E-2</v>
      </c>
    </row>
    <row r="3646" spans="9:16" x14ac:dyDescent="0.25">
      <c r="I3646" s="5">
        <v>3643</v>
      </c>
      <c r="J3646" s="8">
        <f t="shared" ca="1" si="226"/>
        <v>8</v>
      </c>
      <c r="K3646" s="7" t="str">
        <f t="shared" ca="1" si="224"/>
        <v>LOSE</v>
      </c>
      <c r="L3646" s="8">
        <f t="shared" ca="1" si="225"/>
        <v>-1</v>
      </c>
      <c r="M3646" s="8">
        <f t="shared" ca="1" si="227"/>
        <v>29</v>
      </c>
      <c r="N3646" s="32">
        <f ca="1">SUM(L$4:L3646)/I3646</f>
        <v>7.9604721383475154E-3</v>
      </c>
      <c r="O3646" s="46">
        <f ca="1">_xlfn.VAR.P(L$4:L3646)</f>
        <v>35.270592683587147</v>
      </c>
      <c r="P3646" s="33">
        <f ca="1">COUNTIF(K$4:K3646, "WIN")/I3646</f>
        <v>2.7998902003842988E-2</v>
      </c>
    </row>
    <row r="3647" spans="9:16" x14ac:dyDescent="0.25">
      <c r="I3647" s="5">
        <v>3644</v>
      </c>
      <c r="J3647" s="8">
        <f t="shared" ca="1" si="226"/>
        <v>24</v>
      </c>
      <c r="K3647" s="7" t="str">
        <f t="shared" ca="1" si="224"/>
        <v>LOSE</v>
      </c>
      <c r="L3647" s="8">
        <f t="shared" ca="1" si="225"/>
        <v>-1</v>
      </c>
      <c r="M3647" s="8">
        <f t="shared" ca="1" si="227"/>
        <v>28</v>
      </c>
      <c r="N3647" s="32">
        <f ca="1">SUM(L$4:L3647)/I3647</f>
        <v>7.6838638858397366E-3</v>
      </c>
      <c r="O3647" s="46">
        <f ca="1">_xlfn.VAR.P(L$4:L3647)</f>
        <v>35.261192330354334</v>
      </c>
      <c r="P3647" s="33">
        <f ca="1">COUNTIF(K$4:K3647, "WIN")/I3647</f>
        <v>2.7991218441273325E-2</v>
      </c>
    </row>
    <row r="3648" spans="9:16" x14ac:dyDescent="0.25">
      <c r="I3648" s="5">
        <v>3645</v>
      </c>
      <c r="J3648" s="8">
        <f t="shared" ca="1" si="226"/>
        <v>4</v>
      </c>
      <c r="K3648" s="7" t="str">
        <f t="shared" ca="1" si="224"/>
        <v>LOSE</v>
      </c>
      <c r="L3648" s="8">
        <f t="shared" ca="1" si="225"/>
        <v>-1</v>
      </c>
      <c r="M3648" s="8">
        <f t="shared" ca="1" si="227"/>
        <v>27</v>
      </c>
      <c r="N3648" s="32">
        <f ca="1">SUM(L$4:L3648)/I3648</f>
        <v>7.4074074074074077E-3</v>
      </c>
      <c r="O3648" s="46">
        <f ca="1">_xlfn.VAR.P(L$4:L3648)</f>
        <v>35.251796982167356</v>
      </c>
      <c r="P3648" s="33">
        <f ca="1">COUNTIF(K$4:K3648, "WIN")/I3648</f>
        <v>2.7983539094650206E-2</v>
      </c>
    </row>
    <row r="3649" spans="9:16" x14ac:dyDescent="0.25">
      <c r="I3649" s="5">
        <v>3646</v>
      </c>
      <c r="J3649" s="8">
        <f t="shared" ca="1" si="226"/>
        <v>15</v>
      </c>
      <c r="K3649" s="7" t="str">
        <f t="shared" ca="1" si="224"/>
        <v>LOSE</v>
      </c>
      <c r="L3649" s="8">
        <f t="shared" ca="1" si="225"/>
        <v>-1</v>
      </c>
      <c r="M3649" s="8">
        <f t="shared" ca="1" si="227"/>
        <v>26</v>
      </c>
      <c r="N3649" s="32">
        <f ca="1">SUM(L$4:L3649)/I3649</f>
        <v>7.131102578167855E-3</v>
      </c>
      <c r="O3649" s="46">
        <f ca="1">_xlfn.VAR.P(L$4:L3649)</f>
        <v>35.242406635033724</v>
      </c>
      <c r="P3649" s="33">
        <f ca="1">COUNTIF(K$4:K3649, "WIN")/I3649</f>
        <v>2.7975863960504662E-2</v>
      </c>
    </row>
    <row r="3650" spans="9:16" x14ac:dyDescent="0.25">
      <c r="I3650" s="5">
        <v>3647</v>
      </c>
      <c r="J3650" s="8">
        <f t="shared" ca="1" si="226"/>
        <v>6</v>
      </c>
      <c r="K3650" s="7" t="str">
        <f t="shared" ca="1" si="224"/>
        <v>LOSE</v>
      </c>
      <c r="L3650" s="8">
        <f t="shared" ca="1" si="225"/>
        <v>-1</v>
      </c>
      <c r="M3650" s="8">
        <f t="shared" ca="1" si="227"/>
        <v>25</v>
      </c>
      <c r="N3650" s="32">
        <f ca="1">SUM(L$4:L3650)/I3650</f>
        <v>6.854949273375377E-3</v>
      </c>
      <c r="O3650" s="46">
        <f ca="1">_xlfn.VAR.P(L$4:L3650)</f>
        <v>35.233021284965226</v>
      </c>
      <c r="P3650" s="33">
        <f ca="1">COUNTIF(K$4:K3650, "WIN")/I3650</f>
        <v>2.7968193035371538E-2</v>
      </c>
    </row>
    <row r="3651" spans="9:16" x14ac:dyDescent="0.25">
      <c r="I3651" s="5">
        <v>3648</v>
      </c>
      <c r="J3651" s="8">
        <f t="shared" ca="1" si="226"/>
        <v>15</v>
      </c>
      <c r="K3651" s="7" t="str">
        <f t="shared" ca="1" si="224"/>
        <v>LOSE</v>
      </c>
      <c r="L3651" s="8">
        <f t="shared" ca="1" si="225"/>
        <v>-1</v>
      </c>
      <c r="M3651" s="8">
        <f t="shared" ca="1" si="227"/>
        <v>24</v>
      </c>
      <c r="N3651" s="32">
        <f ca="1">SUM(L$4:L3651)/I3651</f>
        <v>6.5789473684210523E-3</v>
      </c>
      <c r="O3651" s="46">
        <f ca="1">_xlfn.VAR.P(L$4:L3651)</f>
        <v>35.22364092797784</v>
      </c>
      <c r="P3651" s="33">
        <f ca="1">COUNTIF(K$4:K3651, "WIN")/I3651</f>
        <v>2.7960526315789474E-2</v>
      </c>
    </row>
    <row r="3652" spans="9:16" x14ac:dyDescent="0.25">
      <c r="I3652" s="5">
        <v>3649</v>
      </c>
      <c r="J3652" s="8">
        <f t="shared" ca="1" si="226"/>
        <v>34</v>
      </c>
      <c r="K3652" s="7" t="str">
        <f t="shared" ref="K3652:K3715" ca="1" si="228">IF($D$7 = $J3652, "WIN", "LOSE")</f>
        <v>LOSE</v>
      </c>
      <c r="L3652" s="8">
        <f t="shared" ref="L3652:L3715" ca="1" si="229">IF($K3652 = "WIN", 35, -1)</f>
        <v>-1</v>
      </c>
      <c r="M3652" s="8">
        <f t="shared" ca="1" si="227"/>
        <v>23</v>
      </c>
      <c r="N3652" s="32">
        <f ca="1">SUM(L$4:L3652)/I3652</f>
        <v>6.303096738832557E-3</v>
      </c>
      <c r="O3652" s="46">
        <f ca="1">_xlfn.VAR.P(L$4:L3652)</f>
        <v>35.21426556009181</v>
      </c>
      <c r="P3652" s="33">
        <f ca="1">COUNTIF(K$4:K3652, "WIN")/I3652</f>
        <v>2.7952863798300906E-2</v>
      </c>
    </row>
    <row r="3653" spans="9:16" x14ac:dyDescent="0.25">
      <c r="I3653" s="5">
        <v>3650</v>
      </c>
      <c r="J3653" s="8">
        <f t="shared" ca="1" si="226"/>
        <v>34</v>
      </c>
      <c r="K3653" s="7" t="str">
        <f t="shared" ca="1" si="228"/>
        <v>LOSE</v>
      </c>
      <c r="L3653" s="8">
        <f t="shared" ca="1" si="229"/>
        <v>-1</v>
      </c>
      <c r="M3653" s="8">
        <f t="shared" ca="1" si="227"/>
        <v>22</v>
      </c>
      <c r="N3653" s="32">
        <f ca="1">SUM(L$4:L3653)/I3653</f>
        <v>6.0273972602739728E-3</v>
      </c>
      <c r="O3653" s="46">
        <f ca="1">_xlfn.VAR.P(L$4:L3653)</f>
        <v>35.204895177331579</v>
      </c>
      <c r="P3653" s="33">
        <f ca="1">COUNTIF(K$4:K3653, "WIN")/I3653</f>
        <v>2.7945205479452055E-2</v>
      </c>
    </row>
    <row r="3654" spans="9:16" x14ac:dyDescent="0.25">
      <c r="I3654" s="5">
        <v>3651</v>
      </c>
      <c r="J3654" s="8">
        <f t="shared" ref="J3654:J3717" ca="1" si="230">RANDBETWEEN(0,36)</f>
        <v>9</v>
      </c>
      <c r="K3654" s="7" t="str">
        <f t="shared" ca="1" si="228"/>
        <v>LOSE</v>
      </c>
      <c r="L3654" s="8">
        <f t="shared" ca="1" si="229"/>
        <v>-1</v>
      </c>
      <c r="M3654" s="8">
        <f t="shared" ref="M3654:M3717" ca="1" si="231">M3653+L3654</f>
        <v>21</v>
      </c>
      <c r="N3654" s="32">
        <f ca="1">SUM(L$4:L3654)/I3654</f>
        <v>5.7518488085456041E-3</v>
      </c>
      <c r="O3654" s="46">
        <f ca="1">_xlfn.VAR.P(L$4:L3654)</f>
        <v>35.195529775725831</v>
      </c>
      <c r="P3654" s="33">
        <f ca="1">COUNTIF(K$4:K3654, "WIN")/I3654</f>
        <v>2.7937551355792935E-2</v>
      </c>
    </row>
    <row r="3655" spans="9:16" x14ac:dyDescent="0.25">
      <c r="I3655" s="5">
        <v>3652</v>
      </c>
      <c r="J3655" s="8">
        <f t="shared" ca="1" si="230"/>
        <v>17</v>
      </c>
      <c r="K3655" s="7" t="str">
        <f t="shared" ca="1" si="228"/>
        <v>LOSE</v>
      </c>
      <c r="L3655" s="8">
        <f t="shared" ca="1" si="229"/>
        <v>-1</v>
      </c>
      <c r="M3655" s="8">
        <f t="shared" ca="1" si="231"/>
        <v>20</v>
      </c>
      <c r="N3655" s="32">
        <f ca="1">SUM(L$4:L3655)/I3655</f>
        <v>5.4764512595837896E-3</v>
      </c>
      <c r="O3655" s="46">
        <f ca="1">_xlfn.VAR.P(L$4:L3655)</f>
        <v>35.186169351307448</v>
      </c>
      <c r="P3655" s="33">
        <f ca="1">COUNTIF(K$4:K3655, "WIN")/I3655</f>
        <v>2.7929901423877329E-2</v>
      </c>
    </row>
    <row r="3656" spans="9:16" x14ac:dyDescent="0.25">
      <c r="I3656" s="5">
        <v>3653</v>
      </c>
      <c r="J3656" s="8">
        <f t="shared" ca="1" si="230"/>
        <v>9</v>
      </c>
      <c r="K3656" s="7" t="str">
        <f t="shared" ca="1" si="228"/>
        <v>LOSE</v>
      </c>
      <c r="L3656" s="8">
        <f t="shared" ca="1" si="229"/>
        <v>-1</v>
      </c>
      <c r="M3656" s="8">
        <f t="shared" ca="1" si="231"/>
        <v>19</v>
      </c>
      <c r="N3656" s="32">
        <f ca="1">SUM(L$4:L3656)/I3656</f>
        <v>5.2012044894607168E-3</v>
      </c>
      <c r="O3656" s="46">
        <f ca="1">_xlfn.VAR.P(L$4:L3656)</f>
        <v>35.176813900113522</v>
      </c>
      <c r="P3656" s="33">
        <f ca="1">COUNTIF(K$4:K3656, "WIN")/I3656</f>
        <v>2.7922255680262797E-2</v>
      </c>
    </row>
    <row r="3657" spans="9:16" x14ac:dyDescent="0.25">
      <c r="I3657" s="5">
        <v>3654</v>
      </c>
      <c r="J3657" s="8">
        <f t="shared" ca="1" si="230"/>
        <v>14</v>
      </c>
      <c r="K3657" s="7" t="str">
        <f t="shared" ca="1" si="228"/>
        <v>LOSE</v>
      </c>
      <c r="L3657" s="8">
        <f t="shared" ca="1" si="229"/>
        <v>-1</v>
      </c>
      <c r="M3657" s="8">
        <f t="shared" ca="1" si="231"/>
        <v>18</v>
      </c>
      <c r="N3657" s="32">
        <f ca="1">SUM(L$4:L3657)/I3657</f>
        <v>4.9261083743842365E-3</v>
      </c>
      <c r="O3657" s="46">
        <f ca="1">_xlfn.VAR.P(L$4:L3657)</f>
        <v>35.167463418185349</v>
      </c>
      <c r="P3657" s="33">
        <f ca="1">COUNTIF(K$4:K3657, "WIN")/I3657</f>
        <v>2.7914614121510674E-2</v>
      </c>
    </row>
    <row r="3658" spans="9:16" x14ac:dyDescent="0.25">
      <c r="I3658" s="5">
        <v>3655</v>
      </c>
      <c r="J3658" s="8">
        <f t="shared" ca="1" si="230"/>
        <v>1</v>
      </c>
      <c r="K3658" s="7" t="str">
        <f t="shared" ca="1" si="228"/>
        <v>LOSE</v>
      </c>
      <c r="L3658" s="8">
        <f t="shared" ca="1" si="229"/>
        <v>-1</v>
      </c>
      <c r="M3658" s="8">
        <f t="shared" ca="1" si="231"/>
        <v>17</v>
      </c>
      <c r="N3658" s="32">
        <f ca="1">SUM(L$4:L3658)/I3658</f>
        <v>4.6511627906976744E-3</v>
      </c>
      <c r="O3658" s="46">
        <f ca="1">_xlfn.VAR.P(L$4:L3658)</f>
        <v>35.158117901568417</v>
      </c>
      <c r="P3658" s="33">
        <f ca="1">COUNTIF(K$4:K3658, "WIN")/I3658</f>
        <v>2.7906976744186046E-2</v>
      </c>
    </row>
    <row r="3659" spans="9:16" x14ac:dyDescent="0.25">
      <c r="I3659" s="5">
        <v>3656</v>
      </c>
      <c r="J3659" s="8">
        <f t="shared" ca="1" si="230"/>
        <v>16</v>
      </c>
      <c r="K3659" s="7" t="str">
        <f t="shared" ca="1" si="228"/>
        <v>LOSE</v>
      </c>
      <c r="L3659" s="8">
        <f t="shared" ca="1" si="229"/>
        <v>-1</v>
      </c>
      <c r="M3659" s="8">
        <f t="shared" ca="1" si="231"/>
        <v>16</v>
      </c>
      <c r="N3659" s="32">
        <f ca="1">SUM(L$4:L3659)/I3659</f>
        <v>4.3763676148796497E-3</v>
      </c>
      <c r="O3659" s="46">
        <f ca="1">_xlfn.VAR.P(L$4:L3659)</f>
        <v>35.148777346312407</v>
      </c>
      <c r="P3659" s="33">
        <f ca="1">COUNTIF(K$4:K3659, "WIN")/I3659</f>
        <v>2.7899343544857767E-2</v>
      </c>
    </row>
    <row r="3660" spans="9:16" x14ac:dyDescent="0.25">
      <c r="I3660" s="5">
        <v>3657</v>
      </c>
      <c r="J3660" s="8">
        <f t="shared" ca="1" si="230"/>
        <v>8</v>
      </c>
      <c r="K3660" s="7" t="str">
        <f t="shared" ca="1" si="228"/>
        <v>LOSE</v>
      </c>
      <c r="L3660" s="8">
        <f t="shared" ca="1" si="229"/>
        <v>-1</v>
      </c>
      <c r="M3660" s="8">
        <f t="shared" ca="1" si="231"/>
        <v>15</v>
      </c>
      <c r="N3660" s="32">
        <f ca="1">SUM(L$4:L3660)/I3660</f>
        <v>4.1017227235438884E-3</v>
      </c>
      <c r="O3660" s="46">
        <f ca="1">_xlfn.VAR.P(L$4:L3660)</f>
        <v>35.139441748471192</v>
      </c>
      <c r="P3660" s="33">
        <f ca="1">COUNTIF(K$4:K3660, "WIN")/I3660</f>
        <v>2.7891714520098441E-2</v>
      </c>
    </row>
    <row r="3661" spans="9:16" x14ac:dyDescent="0.25">
      <c r="I3661" s="5">
        <v>3658</v>
      </c>
      <c r="J3661" s="8">
        <f t="shared" ca="1" si="230"/>
        <v>8</v>
      </c>
      <c r="K3661" s="7" t="str">
        <f t="shared" ca="1" si="228"/>
        <v>LOSE</v>
      </c>
      <c r="L3661" s="8">
        <f t="shared" ca="1" si="229"/>
        <v>-1</v>
      </c>
      <c r="M3661" s="8">
        <f t="shared" ca="1" si="231"/>
        <v>14</v>
      </c>
      <c r="N3661" s="32">
        <f ca="1">SUM(L$4:L3661)/I3661</f>
        <v>3.8272279934390375E-3</v>
      </c>
      <c r="O3661" s="46">
        <f ca="1">_xlfn.VAR.P(L$4:L3661)</f>
        <v>35.130111104102816</v>
      </c>
      <c r="P3661" s="33">
        <f ca="1">COUNTIF(K$4:K3661, "WIN")/I3661</f>
        <v>2.7884089666484417E-2</v>
      </c>
    </row>
    <row r="3662" spans="9:16" x14ac:dyDescent="0.25">
      <c r="I3662" s="5">
        <v>3659</v>
      </c>
      <c r="J3662" s="8">
        <f t="shared" ca="1" si="230"/>
        <v>24</v>
      </c>
      <c r="K3662" s="7" t="str">
        <f t="shared" ca="1" si="228"/>
        <v>LOSE</v>
      </c>
      <c r="L3662" s="8">
        <f t="shared" ca="1" si="229"/>
        <v>-1</v>
      </c>
      <c r="M3662" s="8">
        <f t="shared" ca="1" si="231"/>
        <v>13</v>
      </c>
      <c r="N3662" s="32">
        <f ca="1">SUM(L$4:L3662)/I3662</f>
        <v>3.5528833014484831E-3</v>
      </c>
      <c r="O3662" s="46">
        <f ca="1">_xlfn.VAR.P(L$4:L3662)</f>
        <v>35.120785409269494</v>
      </c>
      <c r="P3662" s="33">
        <f ca="1">COUNTIF(K$4:K3662, "WIN")/I3662</f>
        <v>2.787646898059579E-2</v>
      </c>
    </row>
    <row r="3663" spans="9:16" x14ac:dyDescent="0.25">
      <c r="I3663" s="5">
        <v>3660</v>
      </c>
      <c r="J3663" s="8">
        <f t="shared" ca="1" si="230"/>
        <v>31</v>
      </c>
      <c r="K3663" s="7" t="str">
        <f t="shared" ca="1" si="228"/>
        <v>LOSE</v>
      </c>
      <c r="L3663" s="8">
        <f t="shared" ca="1" si="229"/>
        <v>-1</v>
      </c>
      <c r="M3663" s="8">
        <f t="shared" ca="1" si="231"/>
        <v>12</v>
      </c>
      <c r="N3663" s="32">
        <f ca="1">SUM(L$4:L3663)/I3663</f>
        <v>3.2786885245901639E-3</v>
      </c>
      <c r="O3663" s="46">
        <f ca="1">_xlfn.VAR.P(L$4:L3663)</f>
        <v>35.111464660037626</v>
      </c>
      <c r="P3663" s="33">
        <f ca="1">COUNTIF(K$4:K3663, "WIN")/I3663</f>
        <v>2.7868852459016394E-2</v>
      </c>
    </row>
    <row r="3664" spans="9:16" x14ac:dyDescent="0.25">
      <c r="I3664" s="5">
        <v>3661</v>
      </c>
      <c r="J3664" s="8">
        <f t="shared" ca="1" si="230"/>
        <v>27</v>
      </c>
      <c r="K3664" s="7" t="str">
        <f t="shared" ca="1" si="228"/>
        <v>LOSE</v>
      </c>
      <c r="L3664" s="8">
        <f t="shared" ca="1" si="229"/>
        <v>-1</v>
      </c>
      <c r="M3664" s="8">
        <f t="shared" ca="1" si="231"/>
        <v>11</v>
      </c>
      <c r="N3664" s="32">
        <f ca="1">SUM(L$4:L3664)/I3664</f>
        <v>3.0046435400163888E-3</v>
      </c>
      <c r="O3664" s="46">
        <f ca="1">_xlfn.VAR.P(L$4:L3664)</f>
        <v>35.102148852477754</v>
      </c>
      <c r="P3664" s="33">
        <f ca="1">COUNTIF(K$4:K3664, "WIN")/I3664</f>
        <v>2.7861240098333788E-2</v>
      </c>
    </row>
    <row r="3665" spans="9:16" x14ac:dyDescent="0.25">
      <c r="I3665" s="5">
        <v>3662</v>
      </c>
      <c r="J3665" s="8">
        <f t="shared" ca="1" si="230"/>
        <v>11</v>
      </c>
      <c r="K3665" s="7" t="str">
        <f t="shared" ca="1" si="228"/>
        <v>LOSE</v>
      </c>
      <c r="L3665" s="8">
        <f t="shared" ca="1" si="229"/>
        <v>-1</v>
      </c>
      <c r="M3665" s="8">
        <f t="shared" ca="1" si="231"/>
        <v>10</v>
      </c>
      <c r="N3665" s="32">
        <f ca="1">SUM(L$4:L3665)/I3665</f>
        <v>2.7307482250136538E-3</v>
      </c>
      <c r="O3665" s="46">
        <f ca="1">_xlfn.VAR.P(L$4:L3665)</f>
        <v>35.092837982664598</v>
      </c>
      <c r="P3665" s="33">
        <f ca="1">COUNTIF(K$4:K3665, "WIN")/I3665</f>
        <v>2.7853631895139268E-2</v>
      </c>
    </row>
    <row r="3666" spans="9:16" x14ac:dyDescent="0.25">
      <c r="I3666" s="5">
        <v>3663</v>
      </c>
      <c r="J3666" s="8">
        <f t="shared" ca="1" si="230"/>
        <v>19</v>
      </c>
      <c r="K3666" s="7" t="str">
        <f t="shared" ca="1" si="228"/>
        <v>LOSE</v>
      </c>
      <c r="L3666" s="8">
        <f t="shared" ca="1" si="229"/>
        <v>-1</v>
      </c>
      <c r="M3666" s="8">
        <f t="shared" ca="1" si="231"/>
        <v>9</v>
      </c>
      <c r="N3666" s="32">
        <f ca="1">SUM(L$4:L3666)/I3666</f>
        <v>2.4570024570024569E-3</v>
      </c>
      <c r="O3666" s="46">
        <f ca="1">_xlfn.VAR.P(L$4:L3666)</f>
        <v>35.083532046677007</v>
      </c>
      <c r="P3666" s="33">
        <f ca="1">COUNTIF(K$4:K3666, "WIN")/I3666</f>
        <v>2.7846027846027847E-2</v>
      </c>
    </row>
    <row r="3667" spans="9:16" x14ac:dyDescent="0.25">
      <c r="I3667" s="5">
        <v>3664</v>
      </c>
      <c r="J3667" s="8">
        <f t="shared" ca="1" si="230"/>
        <v>7</v>
      </c>
      <c r="K3667" s="7" t="str">
        <f t="shared" ca="1" si="228"/>
        <v>WIN</v>
      </c>
      <c r="L3667" s="8">
        <f t="shared" ca="1" si="229"/>
        <v>35</v>
      </c>
      <c r="M3667" s="8">
        <f t="shared" ca="1" si="231"/>
        <v>44</v>
      </c>
      <c r="N3667" s="32">
        <f ca="1">SUM(L$4:L3667)/I3667</f>
        <v>1.2008733624454149E-2</v>
      </c>
      <c r="O3667" s="46">
        <f ca="1">_xlfn.VAR.P(L$4:L3667)</f>
        <v>35.408152733548178</v>
      </c>
      <c r="P3667" s="33">
        <f ca="1">COUNTIF(K$4:K3667, "WIN")/I3667</f>
        <v>2.8111353711790393E-2</v>
      </c>
    </row>
    <row r="3668" spans="9:16" x14ac:dyDescent="0.25">
      <c r="I3668" s="5">
        <v>3665</v>
      </c>
      <c r="J3668" s="8">
        <f t="shared" ca="1" si="230"/>
        <v>32</v>
      </c>
      <c r="K3668" s="7" t="str">
        <f t="shared" ca="1" si="228"/>
        <v>LOSE</v>
      </c>
      <c r="L3668" s="8">
        <f t="shared" ca="1" si="229"/>
        <v>-1</v>
      </c>
      <c r="M3668" s="8">
        <f t="shared" ca="1" si="231"/>
        <v>43</v>
      </c>
      <c r="N3668" s="32">
        <f ca="1">SUM(L$4:L3668)/I3668</f>
        <v>1.1732605729877216E-2</v>
      </c>
      <c r="O3668" s="46">
        <f ca="1">_xlfn.VAR.P(L$4:L3668)</f>
        <v>35.398770940778611</v>
      </c>
      <c r="P3668" s="33">
        <f ca="1">COUNTIF(K$4:K3668, "WIN")/I3668</f>
        <v>2.8103683492496589E-2</v>
      </c>
    </row>
    <row r="3669" spans="9:16" x14ac:dyDescent="0.25">
      <c r="I3669" s="5">
        <v>3666</v>
      </c>
      <c r="J3669" s="8">
        <f t="shared" ca="1" si="230"/>
        <v>16</v>
      </c>
      <c r="K3669" s="7" t="str">
        <f t="shared" ca="1" si="228"/>
        <v>LOSE</v>
      </c>
      <c r="L3669" s="8">
        <f t="shared" ca="1" si="229"/>
        <v>-1</v>
      </c>
      <c r="M3669" s="8">
        <f t="shared" ca="1" si="231"/>
        <v>42</v>
      </c>
      <c r="N3669" s="32">
        <f ca="1">SUM(L$4:L3669)/I3669</f>
        <v>1.1456628477905073E-2</v>
      </c>
      <c r="O3669" s="46">
        <f ca="1">_xlfn.VAR.P(L$4:L3669)</f>
        <v>35.389394113912694</v>
      </c>
      <c r="P3669" s="33">
        <f ca="1">COUNTIF(K$4:K3669, "WIN")/I3669</f>
        <v>2.8096017457719585E-2</v>
      </c>
    </row>
    <row r="3670" spans="9:16" x14ac:dyDescent="0.25">
      <c r="I3670" s="5">
        <v>3667</v>
      </c>
      <c r="J3670" s="8">
        <f t="shared" ca="1" si="230"/>
        <v>22</v>
      </c>
      <c r="K3670" s="7" t="str">
        <f t="shared" ca="1" si="228"/>
        <v>LOSE</v>
      </c>
      <c r="L3670" s="8">
        <f t="shared" ca="1" si="229"/>
        <v>-1</v>
      </c>
      <c r="M3670" s="8">
        <f t="shared" ca="1" si="231"/>
        <v>41</v>
      </c>
      <c r="N3670" s="32">
        <f ca="1">SUM(L$4:L3670)/I3670</f>
        <v>1.1180801745295883E-2</v>
      </c>
      <c r="O3670" s="46">
        <f ca="1">_xlfn.VAR.P(L$4:L3670)</f>
        <v>35.380022249012391</v>
      </c>
      <c r="P3670" s="33">
        <f ca="1">COUNTIF(K$4:K3670, "WIN")/I3670</f>
        <v>2.8088355604035997E-2</v>
      </c>
    </row>
    <row r="3671" spans="9:16" x14ac:dyDescent="0.25">
      <c r="I3671" s="5">
        <v>3668</v>
      </c>
      <c r="J3671" s="8">
        <f t="shared" ca="1" si="230"/>
        <v>30</v>
      </c>
      <c r="K3671" s="7" t="str">
        <f t="shared" ca="1" si="228"/>
        <v>LOSE</v>
      </c>
      <c r="L3671" s="8">
        <f t="shared" ca="1" si="229"/>
        <v>-1</v>
      </c>
      <c r="M3671" s="8">
        <f t="shared" ca="1" si="231"/>
        <v>40</v>
      </c>
      <c r="N3671" s="32">
        <f ca="1">SUM(L$4:L3671)/I3671</f>
        <v>1.0905125408942203E-2</v>
      </c>
      <c r="O3671" s="46">
        <f ca="1">_xlfn.VAR.P(L$4:L3671)</f>
        <v>35.370655342143849</v>
      </c>
      <c r="P3671" s="33">
        <f ca="1">COUNTIF(K$4:K3671, "WIN")/I3671</f>
        <v>2.8080697928026171E-2</v>
      </c>
    </row>
    <row r="3672" spans="9:16" x14ac:dyDescent="0.25">
      <c r="I3672" s="5">
        <v>3669</v>
      </c>
      <c r="J3672" s="8">
        <f t="shared" ca="1" si="230"/>
        <v>26</v>
      </c>
      <c r="K3672" s="7" t="str">
        <f t="shared" ca="1" si="228"/>
        <v>LOSE</v>
      </c>
      <c r="L3672" s="8">
        <f t="shared" ca="1" si="229"/>
        <v>-1</v>
      </c>
      <c r="M3672" s="8">
        <f t="shared" ca="1" si="231"/>
        <v>39</v>
      </c>
      <c r="N3672" s="32">
        <f ca="1">SUM(L$4:L3672)/I3672</f>
        <v>1.0629599345870809E-2</v>
      </c>
      <c r="O3672" s="46">
        <f ca="1">_xlfn.VAR.P(L$4:L3672)</f>
        <v>35.361293389377352</v>
      </c>
      <c r="P3672" s="33">
        <f ca="1">COUNTIF(K$4:K3672, "WIN")/I3672</f>
        <v>2.8073044426274188E-2</v>
      </c>
    </row>
    <row r="3673" spans="9:16" x14ac:dyDescent="0.25">
      <c r="I3673" s="5">
        <v>3670</v>
      </c>
      <c r="J3673" s="8">
        <f t="shared" ca="1" si="230"/>
        <v>8</v>
      </c>
      <c r="K3673" s="7" t="str">
        <f t="shared" ca="1" si="228"/>
        <v>LOSE</v>
      </c>
      <c r="L3673" s="8">
        <f t="shared" ca="1" si="229"/>
        <v>-1</v>
      </c>
      <c r="M3673" s="8">
        <f t="shared" ca="1" si="231"/>
        <v>38</v>
      </c>
      <c r="N3673" s="32">
        <f ca="1">SUM(L$4:L3673)/I3673</f>
        <v>1.0354223433242507E-2</v>
      </c>
      <c r="O3673" s="46">
        <f ca="1">_xlfn.VAR.P(L$4:L3673)</f>
        <v>35.351936386787337</v>
      </c>
      <c r="P3673" s="33">
        <f ca="1">COUNTIF(K$4:K3673, "WIN")/I3673</f>
        <v>2.8065395095367849E-2</v>
      </c>
    </row>
    <row r="3674" spans="9:16" x14ac:dyDescent="0.25">
      <c r="I3674" s="5">
        <v>3671</v>
      </c>
      <c r="J3674" s="8">
        <f t="shared" ca="1" si="230"/>
        <v>26</v>
      </c>
      <c r="K3674" s="7" t="str">
        <f t="shared" ca="1" si="228"/>
        <v>LOSE</v>
      </c>
      <c r="L3674" s="8">
        <f t="shared" ca="1" si="229"/>
        <v>-1</v>
      </c>
      <c r="M3674" s="8">
        <f t="shared" ca="1" si="231"/>
        <v>37</v>
      </c>
      <c r="N3674" s="32">
        <f ca="1">SUM(L$4:L3674)/I3674</f>
        <v>1.0078997548351948E-2</v>
      </c>
      <c r="O3674" s="46">
        <f ca="1">_xlfn.VAR.P(L$4:L3674)</f>
        <v>35.342584330452389</v>
      </c>
      <c r="P3674" s="33">
        <f ca="1">COUNTIF(K$4:K3674, "WIN")/I3674</f>
        <v>2.8057749931898666E-2</v>
      </c>
    </row>
    <row r="3675" spans="9:16" x14ac:dyDescent="0.25">
      <c r="I3675" s="5">
        <v>3672</v>
      </c>
      <c r="J3675" s="8">
        <f t="shared" ca="1" si="230"/>
        <v>10</v>
      </c>
      <c r="K3675" s="7" t="str">
        <f t="shared" ca="1" si="228"/>
        <v>LOSE</v>
      </c>
      <c r="L3675" s="8">
        <f t="shared" ca="1" si="229"/>
        <v>-1</v>
      </c>
      <c r="M3675" s="8">
        <f t="shared" ca="1" si="231"/>
        <v>36</v>
      </c>
      <c r="N3675" s="32">
        <f ca="1">SUM(L$4:L3675)/I3675</f>
        <v>9.8039215686274508E-3</v>
      </c>
      <c r="O3675" s="46">
        <f ca="1">_xlfn.VAR.P(L$4:L3675)</f>
        <v>35.33323721645521</v>
      </c>
      <c r="P3675" s="33">
        <f ca="1">COUNTIF(K$4:K3675, "WIN")/I3675</f>
        <v>2.8050108932461872E-2</v>
      </c>
    </row>
    <row r="3676" spans="9:16" x14ac:dyDescent="0.25">
      <c r="I3676" s="5">
        <v>3673</v>
      </c>
      <c r="J3676" s="8">
        <f t="shared" ca="1" si="230"/>
        <v>21</v>
      </c>
      <c r="K3676" s="7" t="str">
        <f t="shared" ca="1" si="228"/>
        <v>LOSE</v>
      </c>
      <c r="L3676" s="8">
        <f t="shared" ca="1" si="229"/>
        <v>-1</v>
      </c>
      <c r="M3676" s="8">
        <f t="shared" ca="1" si="231"/>
        <v>35</v>
      </c>
      <c r="N3676" s="32">
        <f ca="1">SUM(L$4:L3676)/I3676</f>
        <v>9.52899537163082E-3</v>
      </c>
      <c r="O3676" s="46">
        <f ca="1">_xlfn.VAR.P(L$4:L3676)</f>
        <v>35.323895040882654</v>
      </c>
      <c r="P3676" s="33">
        <f ca="1">COUNTIF(K$4:K3676, "WIN")/I3676</f>
        <v>2.8042472093656411E-2</v>
      </c>
    </row>
    <row r="3677" spans="9:16" x14ac:dyDescent="0.25">
      <c r="I3677" s="5">
        <v>3674</v>
      </c>
      <c r="J3677" s="8">
        <f t="shared" ca="1" si="230"/>
        <v>22</v>
      </c>
      <c r="K3677" s="7" t="str">
        <f t="shared" ca="1" si="228"/>
        <v>LOSE</v>
      </c>
      <c r="L3677" s="8">
        <f t="shared" ca="1" si="229"/>
        <v>-1</v>
      </c>
      <c r="M3677" s="8">
        <f t="shared" ca="1" si="231"/>
        <v>34</v>
      </c>
      <c r="N3677" s="32">
        <f ca="1">SUM(L$4:L3677)/I3677</f>
        <v>9.2542188350571587E-3</v>
      </c>
      <c r="O3677" s="46">
        <f ca="1">_xlfn.VAR.P(L$4:L3677)</f>
        <v>35.3145577998257</v>
      </c>
      <c r="P3677" s="33">
        <f ca="1">COUNTIF(K$4:K3677, "WIN")/I3677</f>
        <v>2.8034839412084921E-2</v>
      </c>
    </row>
    <row r="3678" spans="9:16" x14ac:dyDescent="0.25">
      <c r="I3678" s="5">
        <v>3675</v>
      </c>
      <c r="J3678" s="8">
        <f t="shared" ca="1" si="230"/>
        <v>16</v>
      </c>
      <c r="K3678" s="7" t="str">
        <f t="shared" ca="1" si="228"/>
        <v>LOSE</v>
      </c>
      <c r="L3678" s="8">
        <f t="shared" ca="1" si="229"/>
        <v>-1</v>
      </c>
      <c r="M3678" s="8">
        <f t="shared" ca="1" si="231"/>
        <v>33</v>
      </c>
      <c r="N3678" s="32">
        <f ca="1">SUM(L$4:L3678)/I3678</f>
        <v>8.979591836734694E-3</v>
      </c>
      <c r="O3678" s="46">
        <f ca="1">_xlfn.VAR.P(L$4:L3678)</f>
        <v>35.305225489379424</v>
      </c>
      <c r="P3678" s="33">
        <f ca="1">COUNTIF(K$4:K3678, "WIN")/I3678</f>
        <v>2.802721088435374E-2</v>
      </c>
    </row>
    <row r="3679" spans="9:16" x14ac:dyDescent="0.25">
      <c r="I3679" s="5">
        <v>3676</v>
      </c>
      <c r="J3679" s="8">
        <f t="shared" ca="1" si="230"/>
        <v>7</v>
      </c>
      <c r="K3679" s="7" t="str">
        <f t="shared" ca="1" si="228"/>
        <v>WIN</v>
      </c>
      <c r="L3679" s="8">
        <f t="shared" ca="1" si="229"/>
        <v>35</v>
      </c>
      <c r="M3679" s="8">
        <f t="shared" ca="1" si="231"/>
        <v>68</v>
      </c>
      <c r="N3679" s="32">
        <f ca="1">SUM(L$4:L3679)/I3679</f>
        <v>1.8498367791077257E-2</v>
      </c>
      <c r="O3679" s="46">
        <f ca="1">_xlfn.VAR.P(L$4:L3679)</f>
        <v>35.62860231528569</v>
      </c>
      <c r="P3679" s="33">
        <f ca="1">COUNTIF(K$4:K3679, "WIN")/I3679</f>
        <v>2.8291621327529923E-2</v>
      </c>
    </row>
    <row r="3680" spans="9:16" x14ac:dyDescent="0.25">
      <c r="I3680" s="5">
        <v>3677</v>
      </c>
      <c r="J3680" s="8">
        <f t="shared" ca="1" si="230"/>
        <v>13</v>
      </c>
      <c r="K3680" s="7" t="str">
        <f t="shared" ca="1" si="228"/>
        <v>LOSE</v>
      </c>
      <c r="L3680" s="8">
        <f t="shared" ca="1" si="229"/>
        <v>-1</v>
      </c>
      <c r="M3680" s="8">
        <f t="shared" ca="1" si="231"/>
        <v>67</v>
      </c>
      <c r="N3680" s="32">
        <f ca="1">SUM(L$4:L3680)/I3680</f>
        <v>1.8221376121838457E-2</v>
      </c>
      <c r="O3680" s="46">
        <f ca="1">_xlfn.VAR.P(L$4:L3680)</f>
        <v>35.619194769594735</v>
      </c>
      <c r="P3680" s="33">
        <f ca="1">COUNTIF(K$4:K3680, "WIN")/I3680</f>
        <v>2.8283927114495514E-2</v>
      </c>
    </row>
    <row r="3681" spans="9:16" x14ac:dyDescent="0.25">
      <c r="I3681" s="5">
        <v>3678</v>
      </c>
      <c r="J3681" s="8">
        <f t="shared" ca="1" si="230"/>
        <v>33</v>
      </c>
      <c r="K3681" s="7" t="str">
        <f t="shared" ca="1" si="228"/>
        <v>LOSE</v>
      </c>
      <c r="L3681" s="8">
        <f t="shared" ca="1" si="229"/>
        <v>-1</v>
      </c>
      <c r="M3681" s="8">
        <f t="shared" ca="1" si="231"/>
        <v>66</v>
      </c>
      <c r="N3681" s="32">
        <f ca="1">SUM(L$4:L3681)/I3681</f>
        <v>1.794453507340946E-2</v>
      </c>
      <c r="O3681" s="46">
        <f ca="1">_xlfn.VAR.P(L$4:L3681)</f>
        <v>35.609792186156923</v>
      </c>
      <c r="P3681" s="33">
        <f ca="1">COUNTIF(K$4:K3681, "WIN")/I3681</f>
        <v>2.8276237085372486E-2</v>
      </c>
    </row>
    <row r="3682" spans="9:16" x14ac:dyDescent="0.25">
      <c r="I3682" s="5">
        <v>3679</v>
      </c>
      <c r="J3682" s="8">
        <f t="shared" ca="1" si="230"/>
        <v>3</v>
      </c>
      <c r="K3682" s="7" t="str">
        <f t="shared" ca="1" si="228"/>
        <v>LOSE</v>
      </c>
      <c r="L3682" s="8">
        <f t="shared" ca="1" si="229"/>
        <v>-1</v>
      </c>
      <c r="M3682" s="8">
        <f t="shared" ca="1" si="231"/>
        <v>65</v>
      </c>
      <c r="N3682" s="32">
        <f ca="1">SUM(L$4:L3682)/I3682</f>
        <v>1.7667844522968199E-2</v>
      </c>
      <c r="O3682" s="46">
        <f ca="1">_xlfn.VAR.P(L$4:L3682)</f>
        <v>35.600394561050834</v>
      </c>
      <c r="P3682" s="33">
        <f ca="1">COUNTIF(K$4:K3682, "WIN")/I3682</f>
        <v>2.8268551236749116E-2</v>
      </c>
    </row>
    <row r="3683" spans="9:16" x14ac:dyDescent="0.25">
      <c r="I3683" s="5">
        <v>3680</v>
      </c>
      <c r="J3683" s="8">
        <f t="shared" ca="1" si="230"/>
        <v>27</v>
      </c>
      <c r="K3683" s="7" t="str">
        <f t="shared" ca="1" si="228"/>
        <v>LOSE</v>
      </c>
      <c r="L3683" s="8">
        <f t="shared" ca="1" si="229"/>
        <v>-1</v>
      </c>
      <c r="M3683" s="8">
        <f t="shared" ca="1" si="231"/>
        <v>64</v>
      </c>
      <c r="N3683" s="32">
        <f ca="1">SUM(L$4:L3683)/I3683</f>
        <v>1.7391304347826087E-2</v>
      </c>
      <c r="O3683" s="46">
        <f ca="1">_xlfn.VAR.P(L$4:L3683)</f>
        <v>35.591001890359166</v>
      </c>
      <c r="P3683" s="33">
        <f ca="1">COUNTIF(K$4:K3683, "WIN")/I3683</f>
        <v>2.8260869565217391E-2</v>
      </c>
    </row>
    <row r="3684" spans="9:16" x14ac:dyDescent="0.25">
      <c r="I3684" s="5">
        <v>3681</v>
      </c>
      <c r="J3684" s="8">
        <f t="shared" ca="1" si="230"/>
        <v>23</v>
      </c>
      <c r="K3684" s="7" t="str">
        <f t="shared" ca="1" si="228"/>
        <v>LOSE</v>
      </c>
      <c r="L3684" s="8">
        <f t="shared" ca="1" si="229"/>
        <v>-1</v>
      </c>
      <c r="M3684" s="8">
        <f t="shared" ca="1" si="231"/>
        <v>63</v>
      </c>
      <c r="N3684" s="32">
        <f ca="1">SUM(L$4:L3684)/I3684</f>
        <v>1.7114914425427872E-2</v>
      </c>
      <c r="O3684" s="46">
        <f ca="1">_xlfn.VAR.P(L$4:L3684)</f>
        <v>35.581614170168756</v>
      </c>
      <c r="P3684" s="33">
        <f ca="1">COUNTIF(K$4:K3684, "WIN")/I3684</f>
        <v>2.8253192067372996E-2</v>
      </c>
    </row>
    <row r="3685" spans="9:16" x14ac:dyDescent="0.25">
      <c r="I3685" s="5">
        <v>3682</v>
      </c>
      <c r="J3685" s="8">
        <f t="shared" ca="1" si="230"/>
        <v>23</v>
      </c>
      <c r="K3685" s="7" t="str">
        <f t="shared" ca="1" si="228"/>
        <v>LOSE</v>
      </c>
      <c r="L3685" s="8">
        <f t="shared" ca="1" si="229"/>
        <v>-1</v>
      </c>
      <c r="M3685" s="8">
        <f t="shared" ca="1" si="231"/>
        <v>62</v>
      </c>
      <c r="N3685" s="32">
        <f ca="1">SUM(L$4:L3685)/I3685</f>
        <v>1.6838674633351439E-2</v>
      </c>
      <c r="O3685" s="46">
        <f ca="1">_xlfn.VAR.P(L$4:L3685)</f>
        <v>35.572231396570544</v>
      </c>
      <c r="P3685" s="33">
        <f ca="1">COUNTIF(K$4:K3685, "WIN")/I3685</f>
        <v>2.8245518739815317E-2</v>
      </c>
    </row>
    <row r="3686" spans="9:16" x14ac:dyDescent="0.25">
      <c r="I3686" s="5">
        <v>3683</v>
      </c>
      <c r="J3686" s="8">
        <f t="shared" ca="1" si="230"/>
        <v>36</v>
      </c>
      <c r="K3686" s="7" t="str">
        <f t="shared" ca="1" si="228"/>
        <v>LOSE</v>
      </c>
      <c r="L3686" s="8">
        <f t="shared" ca="1" si="229"/>
        <v>-1</v>
      </c>
      <c r="M3686" s="8">
        <f t="shared" ca="1" si="231"/>
        <v>61</v>
      </c>
      <c r="N3686" s="32">
        <f ca="1">SUM(L$4:L3686)/I3686</f>
        <v>1.6562584849307629E-2</v>
      </c>
      <c r="O3686" s="46">
        <f ca="1">_xlfn.VAR.P(L$4:L3686)</f>
        <v>35.562853565659566</v>
      </c>
      <c r="P3686" s="33">
        <f ca="1">COUNTIF(K$4:K3686, "WIN")/I3686</f>
        <v>2.8237849579147434E-2</v>
      </c>
    </row>
    <row r="3687" spans="9:16" x14ac:dyDescent="0.25">
      <c r="I3687" s="5">
        <v>3684</v>
      </c>
      <c r="J3687" s="8">
        <f t="shared" ca="1" si="230"/>
        <v>5</v>
      </c>
      <c r="K3687" s="7" t="str">
        <f t="shared" ca="1" si="228"/>
        <v>LOSE</v>
      </c>
      <c r="L3687" s="8">
        <f t="shared" ca="1" si="229"/>
        <v>-1</v>
      </c>
      <c r="M3687" s="8">
        <f t="shared" ca="1" si="231"/>
        <v>60</v>
      </c>
      <c r="N3687" s="32">
        <f ca="1">SUM(L$4:L3687)/I3687</f>
        <v>1.6286644951140065E-2</v>
      </c>
      <c r="O3687" s="46">
        <f ca="1">_xlfn.VAR.P(L$4:L3687)</f>
        <v>35.553480673534999</v>
      </c>
      <c r="P3687" s="33">
        <f ca="1">COUNTIF(K$4:K3687, "WIN")/I3687</f>
        <v>2.8230184581976112E-2</v>
      </c>
    </row>
    <row r="3688" spans="9:16" x14ac:dyDescent="0.25">
      <c r="I3688" s="5">
        <v>3685</v>
      </c>
      <c r="J3688" s="8">
        <f t="shared" ca="1" si="230"/>
        <v>35</v>
      </c>
      <c r="K3688" s="7" t="str">
        <f t="shared" ca="1" si="228"/>
        <v>LOSE</v>
      </c>
      <c r="L3688" s="8">
        <f t="shared" ca="1" si="229"/>
        <v>-1</v>
      </c>
      <c r="M3688" s="8">
        <f t="shared" ca="1" si="231"/>
        <v>59</v>
      </c>
      <c r="N3688" s="32">
        <f ca="1">SUM(L$4:L3688)/I3688</f>
        <v>1.6010854816824967E-2</v>
      </c>
      <c r="O3688" s="46">
        <f ca="1">_xlfn.VAR.P(L$4:L3688)</f>
        <v>35.544112716300084</v>
      </c>
      <c r="P3688" s="33">
        <f ca="1">COUNTIF(K$4:K3688, "WIN")/I3688</f>
        <v>2.8222523744911805E-2</v>
      </c>
    </row>
    <row r="3689" spans="9:16" x14ac:dyDescent="0.25">
      <c r="I3689" s="5">
        <v>3686</v>
      </c>
      <c r="J3689" s="8">
        <f t="shared" ca="1" si="230"/>
        <v>14</v>
      </c>
      <c r="K3689" s="7" t="str">
        <f t="shared" ca="1" si="228"/>
        <v>LOSE</v>
      </c>
      <c r="L3689" s="8">
        <f t="shared" ca="1" si="229"/>
        <v>-1</v>
      </c>
      <c r="M3689" s="8">
        <f t="shared" ca="1" si="231"/>
        <v>58</v>
      </c>
      <c r="N3689" s="32">
        <f ca="1">SUM(L$4:L3689)/I3689</f>
        <v>1.5735214324470972E-2</v>
      </c>
      <c r="O3689" s="46">
        <f ca="1">_xlfn.VAR.P(L$4:L3689)</f>
        <v>35.534749690062178</v>
      </c>
      <c r="P3689" s="33">
        <f ca="1">COUNTIF(K$4:K3689, "WIN")/I3689</f>
        <v>2.821486706456864E-2</v>
      </c>
    </row>
    <row r="3690" spans="9:16" x14ac:dyDescent="0.25">
      <c r="I3690" s="5">
        <v>3687</v>
      </c>
      <c r="J3690" s="8">
        <f t="shared" ca="1" si="230"/>
        <v>16</v>
      </c>
      <c r="K3690" s="7" t="str">
        <f t="shared" ca="1" si="228"/>
        <v>LOSE</v>
      </c>
      <c r="L3690" s="8">
        <f t="shared" ca="1" si="229"/>
        <v>-1</v>
      </c>
      <c r="M3690" s="8">
        <f t="shared" ca="1" si="231"/>
        <v>57</v>
      </c>
      <c r="N3690" s="32">
        <f ca="1">SUM(L$4:L3690)/I3690</f>
        <v>1.5459723352318959E-2</v>
      </c>
      <c r="O3690" s="46">
        <f ca="1">_xlfn.VAR.P(L$4:L3690)</f>
        <v>35.525391590932713</v>
      </c>
      <c r="P3690" s="33">
        <f ca="1">COUNTIF(K$4:K3690, "WIN")/I3690</f>
        <v>2.8207214537564414E-2</v>
      </c>
    </row>
    <row r="3691" spans="9:16" x14ac:dyDescent="0.25">
      <c r="I3691" s="5">
        <v>3688</v>
      </c>
      <c r="J3691" s="8">
        <f t="shared" ca="1" si="230"/>
        <v>6</v>
      </c>
      <c r="K3691" s="7" t="str">
        <f t="shared" ca="1" si="228"/>
        <v>LOSE</v>
      </c>
      <c r="L3691" s="8">
        <f t="shared" ca="1" si="229"/>
        <v>-1</v>
      </c>
      <c r="M3691" s="8">
        <f t="shared" ca="1" si="231"/>
        <v>56</v>
      </c>
      <c r="N3691" s="32">
        <f ca="1">SUM(L$4:L3691)/I3691</f>
        <v>1.5184381778741865E-2</v>
      </c>
      <c r="O3691" s="46">
        <f ca="1">_xlfn.VAR.P(L$4:L3691)</f>
        <v>35.516038415027218</v>
      </c>
      <c r="P3691" s="33">
        <f ca="1">COUNTIF(K$4:K3691, "WIN")/I3691</f>
        <v>2.8199566160520606E-2</v>
      </c>
    </row>
    <row r="3692" spans="9:16" x14ac:dyDescent="0.25">
      <c r="I3692" s="5">
        <v>3689</v>
      </c>
      <c r="J3692" s="8">
        <f t="shared" ca="1" si="230"/>
        <v>28</v>
      </c>
      <c r="K3692" s="7" t="str">
        <f t="shared" ca="1" si="228"/>
        <v>LOSE</v>
      </c>
      <c r="L3692" s="8">
        <f t="shared" ca="1" si="229"/>
        <v>-1</v>
      </c>
      <c r="M3692" s="8">
        <f t="shared" ca="1" si="231"/>
        <v>55</v>
      </c>
      <c r="N3692" s="32">
        <f ca="1">SUM(L$4:L3692)/I3692</f>
        <v>1.4909189482244511E-2</v>
      </c>
      <c r="O3692" s="46">
        <f ca="1">_xlfn.VAR.P(L$4:L3692)</f>
        <v>35.506690158465297</v>
      </c>
      <c r="P3692" s="33">
        <f ca="1">COUNTIF(K$4:K3692, "WIN")/I3692</f>
        <v>2.8191921930062348E-2</v>
      </c>
    </row>
    <row r="3693" spans="9:16" x14ac:dyDescent="0.25">
      <c r="I3693" s="5">
        <v>3690</v>
      </c>
      <c r="J3693" s="8">
        <f t="shared" ca="1" si="230"/>
        <v>26</v>
      </c>
      <c r="K3693" s="7" t="str">
        <f t="shared" ca="1" si="228"/>
        <v>LOSE</v>
      </c>
      <c r="L3693" s="8">
        <f t="shared" ca="1" si="229"/>
        <v>-1</v>
      </c>
      <c r="M3693" s="8">
        <f t="shared" ca="1" si="231"/>
        <v>54</v>
      </c>
      <c r="N3693" s="32">
        <f ca="1">SUM(L$4:L3693)/I3693</f>
        <v>1.4634146341463415E-2</v>
      </c>
      <c r="O3693" s="46">
        <f ca="1">_xlfn.VAR.P(L$4:L3693)</f>
        <v>35.497346817370612</v>
      </c>
      <c r="P3693" s="33">
        <f ca="1">COUNTIF(K$4:K3693, "WIN")/I3693</f>
        <v>2.8184281842818428E-2</v>
      </c>
    </row>
    <row r="3694" spans="9:16" x14ac:dyDescent="0.25">
      <c r="I3694" s="5">
        <v>3691</v>
      </c>
      <c r="J3694" s="8">
        <f t="shared" ca="1" si="230"/>
        <v>11</v>
      </c>
      <c r="K3694" s="7" t="str">
        <f t="shared" ca="1" si="228"/>
        <v>LOSE</v>
      </c>
      <c r="L3694" s="8">
        <f t="shared" ca="1" si="229"/>
        <v>-1</v>
      </c>
      <c r="M3694" s="8">
        <f t="shared" ca="1" si="231"/>
        <v>53</v>
      </c>
      <c r="N3694" s="32">
        <f ca="1">SUM(L$4:L3694)/I3694</f>
        <v>1.4359252235166622E-2</v>
      </c>
      <c r="O3694" s="46">
        <f ca="1">_xlfn.VAR.P(L$4:L3694)</f>
        <v>35.488008387870913</v>
      </c>
      <c r="P3694" s="33">
        <f ca="1">COUNTIF(K$4:K3694, "WIN")/I3694</f>
        <v>2.8176645895421296E-2</v>
      </c>
    </row>
    <row r="3695" spans="9:16" x14ac:dyDescent="0.25">
      <c r="I3695" s="5">
        <v>3692</v>
      </c>
      <c r="J3695" s="8">
        <f t="shared" ca="1" si="230"/>
        <v>8</v>
      </c>
      <c r="K3695" s="7" t="str">
        <f t="shared" ca="1" si="228"/>
        <v>LOSE</v>
      </c>
      <c r="L3695" s="8">
        <f t="shared" ca="1" si="229"/>
        <v>-1</v>
      </c>
      <c r="M3695" s="8">
        <f t="shared" ca="1" si="231"/>
        <v>52</v>
      </c>
      <c r="N3695" s="32">
        <f ca="1">SUM(L$4:L3695)/I3695</f>
        <v>1.4084507042253521E-2</v>
      </c>
      <c r="O3695" s="46">
        <f ca="1">_xlfn.VAR.P(L$4:L3695)</f>
        <v>35.478674866097997</v>
      </c>
      <c r="P3695" s="33">
        <f ca="1">COUNTIF(K$4:K3695, "WIN")/I3695</f>
        <v>2.8169014084507043E-2</v>
      </c>
    </row>
    <row r="3696" spans="9:16" x14ac:dyDescent="0.25">
      <c r="I3696" s="5">
        <v>3693</v>
      </c>
      <c r="J3696" s="8">
        <f t="shared" ca="1" si="230"/>
        <v>18</v>
      </c>
      <c r="K3696" s="7" t="str">
        <f t="shared" ca="1" si="228"/>
        <v>LOSE</v>
      </c>
      <c r="L3696" s="8">
        <f t="shared" ca="1" si="229"/>
        <v>-1</v>
      </c>
      <c r="M3696" s="8">
        <f t="shared" ca="1" si="231"/>
        <v>51</v>
      </c>
      <c r="N3696" s="32">
        <f ca="1">SUM(L$4:L3696)/I3696</f>
        <v>1.380991064175467E-2</v>
      </c>
      <c r="O3696" s="46">
        <f ca="1">_xlfn.VAR.P(L$4:L3696)</f>
        <v>35.469346248187726</v>
      </c>
      <c r="P3696" s="33">
        <f ca="1">COUNTIF(K$4:K3696, "WIN")/I3696</f>
        <v>2.8161386406715408E-2</v>
      </c>
    </row>
    <row r="3697" spans="9:16" x14ac:dyDescent="0.25">
      <c r="I3697" s="5">
        <v>3694</v>
      </c>
      <c r="J3697" s="8">
        <f t="shared" ca="1" si="230"/>
        <v>16</v>
      </c>
      <c r="K3697" s="7" t="str">
        <f t="shared" ca="1" si="228"/>
        <v>LOSE</v>
      </c>
      <c r="L3697" s="8">
        <f t="shared" ca="1" si="229"/>
        <v>-1</v>
      </c>
      <c r="M3697" s="8">
        <f t="shared" ca="1" si="231"/>
        <v>50</v>
      </c>
      <c r="N3697" s="32">
        <f ca="1">SUM(L$4:L3697)/I3697</f>
        <v>1.3535462912831619E-2</v>
      </c>
      <c r="O3697" s="46">
        <f ca="1">_xlfn.VAR.P(L$4:L3697)</f>
        <v>35.460022530280007</v>
      </c>
      <c r="P3697" s="33">
        <f ca="1">COUNTIF(K$4:K3697, "WIN")/I3697</f>
        <v>2.8153762858689767E-2</v>
      </c>
    </row>
    <row r="3698" spans="9:16" x14ac:dyDescent="0.25">
      <c r="I3698" s="5">
        <v>3695</v>
      </c>
      <c r="J3698" s="8">
        <f t="shared" ca="1" si="230"/>
        <v>8</v>
      </c>
      <c r="K3698" s="7" t="str">
        <f t="shared" ca="1" si="228"/>
        <v>LOSE</v>
      </c>
      <c r="L3698" s="8">
        <f t="shared" ca="1" si="229"/>
        <v>-1</v>
      </c>
      <c r="M3698" s="8">
        <f t="shared" ca="1" si="231"/>
        <v>49</v>
      </c>
      <c r="N3698" s="32">
        <f ca="1">SUM(L$4:L3698)/I3698</f>
        <v>1.3261163734776725E-2</v>
      </c>
      <c r="O3698" s="46">
        <f ca="1">_xlfn.VAR.P(L$4:L3698)</f>
        <v>35.450703708518809</v>
      </c>
      <c r="P3698" s="33">
        <f ca="1">COUNTIF(K$4:K3698, "WIN")/I3698</f>
        <v>2.814614343707713E-2</v>
      </c>
    </row>
    <row r="3699" spans="9:16" x14ac:dyDescent="0.25">
      <c r="I3699" s="5">
        <v>3696</v>
      </c>
      <c r="J3699" s="8">
        <f t="shared" ca="1" si="230"/>
        <v>9</v>
      </c>
      <c r="K3699" s="7" t="str">
        <f t="shared" ca="1" si="228"/>
        <v>LOSE</v>
      </c>
      <c r="L3699" s="8">
        <f t="shared" ca="1" si="229"/>
        <v>-1</v>
      </c>
      <c r="M3699" s="8">
        <f t="shared" ca="1" si="231"/>
        <v>48</v>
      </c>
      <c r="N3699" s="32">
        <f ca="1">SUM(L$4:L3699)/I3699</f>
        <v>1.2987012987012988E-2</v>
      </c>
      <c r="O3699" s="46">
        <f ca="1">_xlfn.VAR.P(L$4:L3699)</f>
        <v>35.441389779052116</v>
      </c>
      <c r="P3699" s="33">
        <f ca="1">COUNTIF(K$4:K3699, "WIN")/I3699</f>
        <v>2.813852813852814E-2</v>
      </c>
    </row>
    <row r="3700" spans="9:16" x14ac:dyDescent="0.25">
      <c r="I3700" s="5">
        <v>3697</v>
      </c>
      <c r="J3700" s="8">
        <f t="shared" ca="1" si="230"/>
        <v>24</v>
      </c>
      <c r="K3700" s="7" t="str">
        <f t="shared" ca="1" si="228"/>
        <v>LOSE</v>
      </c>
      <c r="L3700" s="8">
        <f t="shared" ca="1" si="229"/>
        <v>-1</v>
      </c>
      <c r="M3700" s="8">
        <f t="shared" ca="1" si="231"/>
        <v>47</v>
      </c>
      <c r="N3700" s="32">
        <f ca="1">SUM(L$4:L3700)/I3700</f>
        <v>1.2713010549093859E-2</v>
      </c>
      <c r="O3700" s="46">
        <f ca="1">_xlfn.VAR.P(L$4:L3700)</f>
        <v>35.432080738031971</v>
      </c>
      <c r="P3700" s="33">
        <f ca="1">COUNTIF(K$4:K3700, "WIN")/I3700</f>
        <v>2.8130916959697053E-2</v>
      </c>
    </row>
    <row r="3701" spans="9:16" x14ac:dyDescent="0.25">
      <c r="I3701" s="5">
        <v>3698</v>
      </c>
      <c r="J3701" s="8">
        <f t="shared" ca="1" si="230"/>
        <v>30</v>
      </c>
      <c r="K3701" s="7" t="str">
        <f t="shared" ca="1" si="228"/>
        <v>LOSE</v>
      </c>
      <c r="L3701" s="8">
        <f t="shared" ca="1" si="229"/>
        <v>-1</v>
      </c>
      <c r="M3701" s="8">
        <f t="shared" ca="1" si="231"/>
        <v>46</v>
      </c>
      <c r="N3701" s="32">
        <f ca="1">SUM(L$4:L3701)/I3701</f>
        <v>1.2439156300703082E-2</v>
      </c>
      <c r="O3701" s="46">
        <f ca="1">_xlfn.VAR.P(L$4:L3701)</f>
        <v>35.422776581614428</v>
      </c>
      <c r="P3701" s="33">
        <f ca="1">COUNTIF(K$4:K3701, "WIN")/I3701</f>
        <v>2.8123309897241752E-2</v>
      </c>
    </row>
    <row r="3702" spans="9:16" x14ac:dyDescent="0.25">
      <c r="I3702" s="5">
        <v>3699</v>
      </c>
      <c r="J3702" s="8">
        <f t="shared" ca="1" si="230"/>
        <v>32</v>
      </c>
      <c r="K3702" s="7" t="str">
        <f t="shared" ca="1" si="228"/>
        <v>LOSE</v>
      </c>
      <c r="L3702" s="8">
        <f t="shared" ca="1" si="229"/>
        <v>-1</v>
      </c>
      <c r="M3702" s="8">
        <f t="shared" ca="1" si="231"/>
        <v>45</v>
      </c>
      <c r="N3702" s="32">
        <f ca="1">SUM(L$4:L3702)/I3702</f>
        <v>1.2165450121654502E-2</v>
      </c>
      <c r="O3702" s="46">
        <f ca="1">_xlfn.VAR.P(L$4:L3702)</f>
        <v>35.413477305959589</v>
      </c>
      <c r="P3702" s="33">
        <f ca="1">COUNTIF(K$4:K3702, "WIN")/I3702</f>
        <v>2.8115706947823737E-2</v>
      </c>
    </row>
    <row r="3703" spans="9:16" x14ac:dyDescent="0.25">
      <c r="I3703" s="5">
        <v>3700</v>
      </c>
      <c r="J3703" s="8">
        <f t="shared" ca="1" si="230"/>
        <v>8</v>
      </c>
      <c r="K3703" s="7" t="str">
        <f t="shared" ca="1" si="228"/>
        <v>LOSE</v>
      </c>
      <c r="L3703" s="8">
        <f t="shared" ca="1" si="229"/>
        <v>-1</v>
      </c>
      <c r="M3703" s="8">
        <f t="shared" ca="1" si="231"/>
        <v>44</v>
      </c>
      <c r="N3703" s="32">
        <f ca="1">SUM(L$4:L3703)/I3703</f>
        <v>1.1891891891891892E-2</v>
      </c>
      <c r="O3703" s="46">
        <f ca="1">_xlfn.VAR.P(L$4:L3703)</f>
        <v>35.404182907231558</v>
      </c>
      <c r="P3703" s="33">
        <f ca="1">COUNTIF(K$4:K3703, "WIN")/I3703</f>
        <v>2.8108108108108109E-2</v>
      </c>
    </row>
    <row r="3704" spans="9:16" x14ac:dyDescent="0.25">
      <c r="I3704" s="5">
        <v>3701</v>
      </c>
      <c r="J3704" s="8">
        <f t="shared" ca="1" si="230"/>
        <v>12</v>
      </c>
      <c r="K3704" s="7" t="str">
        <f t="shared" ca="1" si="228"/>
        <v>LOSE</v>
      </c>
      <c r="L3704" s="8">
        <f t="shared" ca="1" si="229"/>
        <v>-1</v>
      </c>
      <c r="M3704" s="8">
        <f t="shared" ca="1" si="231"/>
        <v>43</v>
      </c>
      <c r="N3704" s="32">
        <f ca="1">SUM(L$4:L3704)/I3704</f>
        <v>1.1618481491488787E-2</v>
      </c>
      <c r="O3704" s="46">
        <f ca="1">_xlfn.VAR.P(L$4:L3704)</f>
        <v>35.39489338159845</v>
      </c>
      <c r="P3704" s="33">
        <f ca="1">COUNTIF(K$4:K3704, "WIN")/I3704</f>
        <v>2.8100513374763578E-2</v>
      </c>
    </row>
    <row r="3705" spans="9:16" x14ac:dyDescent="0.25">
      <c r="I3705" s="5">
        <v>3702</v>
      </c>
      <c r="J3705" s="8">
        <f t="shared" ca="1" si="230"/>
        <v>34</v>
      </c>
      <c r="K3705" s="7" t="str">
        <f t="shared" ca="1" si="228"/>
        <v>LOSE</v>
      </c>
      <c r="L3705" s="8">
        <f t="shared" ca="1" si="229"/>
        <v>-1</v>
      </c>
      <c r="M3705" s="8">
        <f t="shared" ca="1" si="231"/>
        <v>42</v>
      </c>
      <c r="N3705" s="32">
        <f ca="1">SUM(L$4:L3705)/I3705</f>
        <v>1.1345218800648298E-2</v>
      </c>
      <c r="O3705" s="46">
        <f ca="1">_xlfn.VAR.P(L$4:L3705)</f>
        <v>35.385608725232409</v>
      </c>
      <c r="P3705" s="33">
        <f ca="1">COUNTIF(K$4:K3705, "WIN")/I3705</f>
        <v>2.8092922744462453E-2</v>
      </c>
    </row>
    <row r="3706" spans="9:16" x14ac:dyDescent="0.25">
      <c r="I3706" s="5">
        <v>3703</v>
      </c>
      <c r="J3706" s="8">
        <f t="shared" ca="1" si="230"/>
        <v>8</v>
      </c>
      <c r="K3706" s="7" t="str">
        <f t="shared" ca="1" si="228"/>
        <v>LOSE</v>
      </c>
      <c r="L3706" s="8">
        <f t="shared" ca="1" si="229"/>
        <v>-1</v>
      </c>
      <c r="M3706" s="8">
        <f t="shared" ca="1" si="231"/>
        <v>41</v>
      </c>
      <c r="N3706" s="32">
        <f ca="1">SUM(L$4:L3706)/I3706</f>
        <v>1.1072103699702943E-2</v>
      </c>
      <c r="O3706" s="46">
        <f ca="1">_xlfn.VAR.P(L$4:L3706)</f>
        <v>35.376328934309562</v>
      </c>
      <c r="P3706" s="33">
        <f ca="1">COUNTIF(K$4:K3706, "WIN")/I3706</f>
        <v>2.8085336213880638E-2</v>
      </c>
    </row>
    <row r="3707" spans="9:16" x14ac:dyDescent="0.25">
      <c r="I3707" s="5">
        <v>3704</v>
      </c>
      <c r="J3707" s="8">
        <f t="shared" ca="1" si="230"/>
        <v>19</v>
      </c>
      <c r="K3707" s="7" t="str">
        <f t="shared" ca="1" si="228"/>
        <v>LOSE</v>
      </c>
      <c r="L3707" s="8">
        <f t="shared" ca="1" si="229"/>
        <v>-1</v>
      </c>
      <c r="M3707" s="8">
        <f t="shared" ca="1" si="231"/>
        <v>40</v>
      </c>
      <c r="N3707" s="32">
        <f ca="1">SUM(L$4:L3707)/I3707</f>
        <v>1.079913606911447E-2</v>
      </c>
      <c r="O3707" s="46">
        <f ca="1">_xlfn.VAR.P(L$4:L3707)</f>
        <v>35.367054005010054</v>
      </c>
      <c r="P3707" s="33">
        <f ca="1">COUNTIF(K$4:K3707, "WIN")/I3707</f>
        <v>2.8077753779697623E-2</v>
      </c>
    </row>
    <row r="3708" spans="9:16" x14ac:dyDescent="0.25">
      <c r="I3708" s="5">
        <v>3705</v>
      </c>
      <c r="J3708" s="8">
        <f t="shared" ca="1" si="230"/>
        <v>7</v>
      </c>
      <c r="K3708" s="7" t="str">
        <f t="shared" ca="1" si="228"/>
        <v>WIN</v>
      </c>
      <c r="L3708" s="8">
        <f t="shared" ca="1" si="229"/>
        <v>35</v>
      </c>
      <c r="M3708" s="8">
        <f t="shared" ca="1" si="231"/>
        <v>75</v>
      </c>
      <c r="N3708" s="32">
        <f ca="1">SUM(L$4:L3708)/I3708</f>
        <v>2.0242914979757085E-2</v>
      </c>
      <c r="O3708" s="46">
        <f ca="1">_xlfn.VAR.P(L$4:L3708)</f>
        <v>35.687849333704861</v>
      </c>
      <c r="P3708" s="33">
        <f ca="1">COUNTIF(K$4:K3708, "WIN")/I3708</f>
        <v>2.8340080971659919E-2</v>
      </c>
    </row>
    <row r="3709" spans="9:16" x14ac:dyDescent="0.25">
      <c r="I3709" s="5">
        <v>3706</v>
      </c>
      <c r="J3709" s="8">
        <f t="shared" ca="1" si="230"/>
        <v>29</v>
      </c>
      <c r="K3709" s="7" t="str">
        <f t="shared" ca="1" si="228"/>
        <v>LOSE</v>
      </c>
      <c r="L3709" s="8">
        <f t="shared" ca="1" si="229"/>
        <v>-1</v>
      </c>
      <c r="M3709" s="8">
        <f t="shared" ca="1" si="231"/>
        <v>74</v>
      </c>
      <c r="N3709" s="32">
        <f ca="1">SUM(L$4:L3709)/I3709</f>
        <v>1.9967620075553156E-2</v>
      </c>
      <c r="O3709" s="46">
        <f ca="1">_xlfn.VAR.P(L$4:L3709)</f>
        <v>35.678500376717324</v>
      </c>
      <c r="P3709" s="33">
        <f ca="1">COUNTIF(K$4:K3709, "WIN")/I3709</f>
        <v>2.8332433890987586E-2</v>
      </c>
    </row>
    <row r="3710" spans="9:16" x14ac:dyDescent="0.25">
      <c r="I3710" s="5">
        <v>3707</v>
      </c>
      <c r="J3710" s="8">
        <f t="shared" ca="1" si="230"/>
        <v>26</v>
      </c>
      <c r="K3710" s="7" t="str">
        <f t="shared" ca="1" si="228"/>
        <v>LOSE</v>
      </c>
      <c r="L3710" s="8">
        <f t="shared" ca="1" si="229"/>
        <v>-1</v>
      </c>
      <c r="M3710" s="8">
        <f t="shared" ca="1" si="231"/>
        <v>73</v>
      </c>
      <c r="N3710" s="32">
        <f ca="1">SUM(L$4:L3710)/I3710</f>
        <v>1.9692473698408416E-2</v>
      </c>
      <c r="O3710" s="46">
        <f ca="1">_xlfn.VAR.P(L$4:L3710)</f>
        <v>35.669156312225525</v>
      </c>
      <c r="P3710" s="33">
        <f ca="1">COUNTIF(K$4:K3710, "WIN")/I3710</f>
        <v>2.83247909360669E-2</v>
      </c>
    </row>
    <row r="3711" spans="9:16" x14ac:dyDescent="0.25">
      <c r="I3711" s="5">
        <v>3708</v>
      </c>
      <c r="J3711" s="8">
        <f t="shared" ca="1" si="230"/>
        <v>21</v>
      </c>
      <c r="K3711" s="7" t="str">
        <f t="shared" ca="1" si="228"/>
        <v>LOSE</v>
      </c>
      <c r="L3711" s="8">
        <f t="shared" ca="1" si="229"/>
        <v>-1</v>
      </c>
      <c r="M3711" s="8">
        <f t="shared" ca="1" si="231"/>
        <v>72</v>
      </c>
      <c r="N3711" s="32">
        <f ca="1">SUM(L$4:L3711)/I3711</f>
        <v>1.9417475728155338E-2</v>
      </c>
      <c r="O3711" s="46">
        <f ca="1">_xlfn.VAR.P(L$4:L3711)</f>
        <v>35.659817136393627</v>
      </c>
      <c r="P3711" s="33">
        <f ca="1">COUNTIF(K$4:K3711, "WIN")/I3711</f>
        <v>2.8317152103559871E-2</v>
      </c>
    </row>
    <row r="3712" spans="9:16" x14ac:dyDescent="0.25">
      <c r="I3712" s="5">
        <v>3709</v>
      </c>
      <c r="J3712" s="8">
        <f t="shared" ca="1" si="230"/>
        <v>21</v>
      </c>
      <c r="K3712" s="7" t="str">
        <f t="shared" ca="1" si="228"/>
        <v>LOSE</v>
      </c>
      <c r="L3712" s="8">
        <f t="shared" ca="1" si="229"/>
        <v>-1</v>
      </c>
      <c r="M3712" s="8">
        <f t="shared" ca="1" si="231"/>
        <v>71</v>
      </c>
      <c r="N3712" s="32">
        <f ca="1">SUM(L$4:L3712)/I3712</f>
        <v>1.9142626044756E-2</v>
      </c>
      <c r="O3712" s="46">
        <f ca="1">_xlfn.VAR.P(L$4:L3712)</f>
        <v>35.650482845389817</v>
      </c>
      <c r="P3712" s="33">
        <f ca="1">COUNTIF(K$4:K3712, "WIN")/I3712</f>
        <v>2.830951739013211E-2</v>
      </c>
    </row>
    <row r="3713" spans="9:16" x14ac:dyDescent="0.25">
      <c r="I3713" s="5">
        <v>3710</v>
      </c>
      <c r="J3713" s="8">
        <f t="shared" ca="1" si="230"/>
        <v>10</v>
      </c>
      <c r="K3713" s="7" t="str">
        <f t="shared" ca="1" si="228"/>
        <v>LOSE</v>
      </c>
      <c r="L3713" s="8">
        <f t="shared" ca="1" si="229"/>
        <v>-1</v>
      </c>
      <c r="M3713" s="8">
        <f t="shared" ca="1" si="231"/>
        <v>70</v>
      </c>
      <c r="N3713" s="32">
        <f ca="1">SUM(L$4:L3713)/I3713</f>
        <v>1.8867924528301886E-2</v>
      </c>
      <c r="O3713" s="46">
        <f ca="1">_xlfn.VAR.P(L$4:L3713)</f>
        <v>35.641153435386258</v>
      </c>
      <c r="P3713" s="33">
        <f ca="1">COUNTIF(K$4:K3713, "WIN")/I3713</f>
        <v>2.8301886792452831E-2</v>
      </c>
    </row>
    <row r="3714" spans="9:16" x14ac:dyDescent="0.25">
      <c r="I3714" s="5">
        <v>3711</v>
      </c>
      <c r="J3714" s="8">
        <f t="shared" ca="1" si="230"/>
        <v>4</v>
      </c>
      <c r="K3714" s="7" t="str">
        <f t="shared" ca="1" si="228"/>
        <v>LOSE</v>
      </c>
      <c r="L3714" s="8">
        <f t="shared" ca="1" si="229"/>
        <v>-1</v>
      </c>
      <c r="M3714" s="8">
        <f t="shared" ca="1" si="231"/>
        <v>69</v>
      </c>
      <c r="N3714" s="32">
        <f ca="1">SUM(L$4:L3714)/I3714</f>
        <v>1.8593371059013743E-2</v>
      </c>
      <c r="O3714" s="46">
        <f ca="1">_xlfn.VAR.P(L$4:L3714)</f>
        <v>35.631828902559128</v>
      </c>
      <c r="P3714" s="33">
        <f ca="1">COUNTIF(K$4:K3714, "WIN")/I3714</f>
        <v>2.8294260307194827E-2</v>
      </c>
    </row>
    <row r="3715" spans="9:16" x14ac:dyDescent="0.25">
      <c r="I3715" s="5">
        <v>3712</v>
      </c>
      <c r="J3715" s="8">
        <f t="shared" ca="1" si="230"/>
        <v>26</v>
      </c>
      <c r="K3715" s="7" t="str">
        <f t="shared" ca="1" si="228"/>
        <v>LOSE</v>
      </c>
      <c r="L3715" s="8">
        <f t="shared" ca="1" si="229"/>
        <v>-1</v>
      </c>
      <c r="M3715" s="8">
        <f t="shared" ca="1" si="231"/>
        <v>68</v>
      </c>
      <c r="N3715" s="32">
        <f ca="1">SUM(L$4:L3715)/I3715</f>
        <v>1.8318965517241378E-2</v>
      </c>
      <c r="O3715" s="46">
        <f ca="1">_xlfn.VAR.P(L$4:L3715)</f>
        <v>35.622509243088587</v>
      </c>
      <c r="P3715" s="33">
        <f ca="1">COUNTIF(K$4:K3715, "WIN")/I3715</f>
        <v>2.8286637931034482E-2</v>
      </c>
    </row>
    <row r="3716" spans="9:16" x14ac:dyDescent="0.25">
      <c r="I3716" s="5">
        <v>3713</v>
      </c>
      <c r="J3716" s="8">
        <f t="shared" ca="1" si="230"/>
        <v>20</v>
      </c>
      <c r="K3716" s="7" t="str">
        <f t="shared" ref="K3716:K3779" ca="1" si="232">IF($D$7 = $J3716, "WIN", "LOSE")</f>
        <v>LOSE</v>
      </c>
      <c r="L3716" s="8">
        <f t="shared" ref="L3716:L3779" ca="1" si="233">IF($K3716 = "WIN", 35, -1)</f>
        <v>-1</v>
      </c>
      <c r="M3716" s="8">
        <f t="shared" ca="1" si="231"/>
        <v>67</v>
      </c>
      <c r="N3716" s="32">
        <f ca="1">SUM(L$4:L3716)/I3716</f>
        <v>1.8044707783463506E-2</v>
      </c>
      <c r="O3716" s="46">
        <f ca="1">_xlfn.VAR.P(L$4:L3716)</f>
        <v>35.613194453158769</v>
      </c>
      <c r="P3716" s="33">
        <f ca="1">COUNTIF(K$4:K3716, "WIN")/I3716</f>
        <v>2.8279019660651765E-2</v>
      </c>
    </row>
    <row r="3717" spans="9:16" x14ac:dyDescent="0.25">
      <c r="I3717" s="5">
        <v>3714</v>
      </c>
      <c r="J3717" s="8">
        <f t="shared" ca="1" si="230"/>
        <v>15</v>
      </c>
      <c r="K3717" s="7" t="str">
        <f t="shared" ca="1" si="232"/>
        <v>LOSE</v>
      </c>
      <c r="L3717" s="8">
        <f t="shared" ca="1" si="233"/>
        <v>-1</v>
      </c>
      <c r="M3717" s="8">
        <f t="shared" ca="1" si="231"/>
        <v>66</v>
      </c>
      <c r="N3717" s="32">
        <f ca="1">SUM(L$4:L3717)/I3717</f>
        <v>1.7770597738287562E-2</v>
      </c>
      <c r="O3717" s="46">
        <f ca="1">_xlfn.VAR.P(L$4:L3717)</f>
        <v>35.603884528957799</v>
      </c>
      <c r="P3717" s="33">
        <f ca="1">COUNTIF(K$4:K3717, "WIN")/I3717</f>
        <v>2.827140549273021E-2</v>
      </c>
    </row>
    <row r="3718" spans="9:16" x14ac:dyDescent="0.25">
      <c r="I3718" s="5">
        <v>3715</v>
      </c>
      <c r="J3718" s="8">
        <f t="shared" ref="J3718:J3781" ca="1" si="234">RANDBETWEEN(0,36)</f>
        <v>35</v>
      </c>
      <c r="K3718" s="7" t="str">
        <f t="shared" ca="1" si="232"/>
        <v>LOSE</v>
      </c>
      <c r="L3718" s="8">
        <f t="shared" ca="1" si="233"/>
        <v>-1</v>
      </c>
      <c r="M3718" s="8">
        <f t="shared" ref="M3718:M3781" ca="1" si="235">M3717+L3718</f>
        <v>65</v>
      </c>
      <c r="N3718" s="32">
        <f ca="1">SUM(L$4:L3718)/I3718</f>
        <v>1.7496635262449527E-2</v>
      </c>
      <c r="O3718" s="46">
        <f ca="1">_xlfn.VAR.P(L$4:L3718)</f>
        <v>35.594579466677779</v>
      </c>
      <c r="P3718" s="33">
        <f ca="1">COUNTIF(K$4:K3718, "WIN")/I3718</f>
        <v>2.826379542395693E-2</v>
      </c>
    </row>
    <row r="3719" spans="9:16" x14ac:dyDescent="0.25">
      <c r="I3719" s="5">
        <v>3716</v>
      </c>
      <c r="J3719" s="8">
        <f t="shared" ca="1" si="234"/>
        <v>26</v>
      </c>
      <c r="K3719" s="7" t="str">
        <f t="shared" ca="1" si="232"/>
        <v>LOSE</v>
      </c>
      <c r="L3719" s="8">
        <f t="shared" ca="1" si="233"/>
        <v>-1</v>
      </c>
      <c r="M3719" s="8">
        <f t="shared" ca="1" si="235"/>
        <v>64</v>
      </c>
      <c r="N3719" s="32">
        <f ca="1">SUM(L$4:L3719)/I3719</f>
        <v>1.7222820236813777E-2</v>
      </c>
      <c r="O3719" s="46">
        <f ca="1">_xlfn.VAR.P(L$4:L3719)</f>
        <v>35.58527926251476</v>
      </c>
      <c r="P3719" s="33">
        <f ca="1">COUNTIF(K$4:K3719, "WIN")/I3719</f>
        <v>2.8256189451022606E-2</v>
      </c>
    </row>
    <row r="3720" spans="9:16" x14ac:dyDescent="0.25">
      <c r="I3720" s="5">
        <v>3717</v>
      </c>
      <c r="J3720" s="8">
        <f t="shared" ca="1" si="234"/>
        <v>23</v>
      </c>
      <c r="K3720" s="7" t="str">
        <f t="shared" ca="1" si="232"/>
        <v>LOSE</v>
      </c>
      <c r="L3720" s="8">
        <f t="shared" ca="1" si="233"/>
        <v>-1</v>
      </c>
      <c r="M3720" s="8">
        <f t="shared" ca="1" si="235"/>
        <v>63</v>
      </c>
      <c r="N3720" s="32">
        <f ca="1">SUM(L$4:L3720)/I3720</f>
        <v>1.6949152542372881E-2</v>
      </c>
      <c r="O3720" s="46">
        <f ca="1">_xlfn.VAR.P(L$4:L3720)</f>
        <v>35.575983912668775</v>
      </c>
      <c r="P3720" s="33">
        <f ca="1">COUNTIF(K$4:K3720, "WIN")/I3720</f>
        <v>2.8248587570621469E-2</v>
      </c>
    </row>
    <row r="3721" spans="9:16" x14ac:dyDescent="0.25">
      <c r="I3721" s="5">
        <v>3718</v>
      </c>
      <c r="J3721" s="8">
        <f t="shared" ca="1" si="234"/>
        <v>3</v>
      </c>
      <c r="K3721" s="7" t="str">
        <f t="shared" ca="1" si="232"/>
        <v>LOSE</v>
      </c>
      <c r="L3721" s="8">
        <f t="shared" ca="1" si="233"/>
        <v>-1</v>
      </c>
      <c r="M3721" s="8">
        <f t="shared" ca="1" si="235"/>
        <v>62</v>
      </c>
      <c r="N3721" s="32">
        <f ca="1">SUM(L$4:L3721)/I3721</f>
        <v>1.6675632060247445E-2</v>
      </c>
      <c r="O3721" s="46">
        <f ca="1">_xlfn.VAR.P(L$4:L3721)</f>
        <v>35.566693413343806</v>
      </c>
      <c r="P3721" s="33">
        <f ca="1">COUNTIF(K$4:K3721, "WIN")/I3721</f>
        <v>2.8240989779451317E-2</v>
      </c>
    </row>
    <row r="3722" spans="9:16" x14ac:dyDescent="0.25">
      <c r="I3722" s="5">
        <v>3719</v>
      </c>
      <c r="J3722" s="8">
        <f t="shared" ca="1" si="234"/>
        <v>4</v>
      </c>
      <c r="K3722" s="7" t="str">
        <f t="shared" ca="1" si="232"/>
        <v>LOSE</v>
      </c>
      <c r="L3722" s="8">
        <f t="shared" ca="1" si="233"/>
        <v>-1</v>
      </c>
      <c r="M3722" s="8">
        <f t="shared" ca="1" si="235"/>
        <v>61</v>
      </c>
      <c r="N3722" s="32">
        <f ca="1">SUM(L$4:L3722)/I3722</f>
        <v>1.6402258671685935E-2</v>
      </c>
      <c r="O3722" s="46">
        <f ca="1">_xlfn.VAR.P(L$4:L3722)</f>
        <v>35.557407760747786</v>
      </c>
      <c r="P3722" s="33">
        <f ca="1">COUNTIF(K$4:K3722, "WIN")/I3722</f>
        <v>2.8233396074213497E-2</v>
      </c>
    </row>
    <row r="3723" spans="9:16" x14ac:dyDescent="0.25">
      <c r="I3723" s="5">
        <v>3720</v>
      </c>
      <c r="J3723" s="8">
        <f t="shared" ca="1" si="234"/>
        <v>26</v>
      </c>
      <c r="K3723" s="7" t="str">
        <f t="shared" ca="1" si="232"/>
        <v>LOSE</v>
      </c>
      <c r="L3723" s="8">
        <f t="shared" ca="1" si="233"/>
        <v>-1</v>
      </c>
      <c r="M3723" s="8">
        <f t="shared" ca="1" si="235"/>
        <v>60</v>
      </c>
      <c r="N3723" s="32">
        <f ca="1">SUM(L$4:L3723)/I3723</f>
        <v>1.6129032258064516E-2</v>
      </c>
      <c r="O3723" s="46">
        <f ca="1">_xlfn.VAR.P(L$4:L3723)</f>
        <v>35.548126951092613</v>
      </c>
      <c r="P3723" s="33">
        <f ca="1">COUNTIF(K$4:K3723, "WIN")/I3723</f>
        <v>2.8225806451612902E-2</v>
      </c>
    </row>
    <row r="3724" spans="9:16" x14ac:dyDescent="0.25">
      <c r="I3724" s="5">
        <v>3721</v>
      </c>
      <c r="J3724" s="8">
        <f t="shared" ca="1" si="234"/>
        <v>4</v>
      </c>
      <c r="K3724" s="7" t="str">
        <f t="shared" ca="1" si="232"/>
        <v>LOSE</v>
      </c>
      <c r="L3724" s="8">
        <f t="shared" ca="1" si="233"/>
        <v>-1</v>
      </c>
      <c r="M3724" s="8">
        <f t="shared" ca="1" si="235"/>
        <v>59</v>
      </c>
      <c r="N3724" s="32">
        <f ca="1">SUM(L$4:L3724)/I3724</f>
        <v>1.5855952700886859E-2</v>
      </c>
      <c r="O3724" s="46">
        <f ca="1">_xlfn.VAR.P(L$4:L3724)</f>
        <v>35.538850980594098</v>
      </c>
      <c r="P3724" s="33">
        <f ca="1">COUNTIF(K$4:K3724, "WIN")/I3724</f>
        <v>2.8218220908357967E-2</v>
      </c>
    </row>
    <row r="3725" spans="9:16" x14ac:dyDescent="0.25">
      <c r="I3725" s="5">
        <v>3722</v>
      </c>
      <c r="J3725" s="8">
        <f t="shared" ca="1" si="234"/>
        <v>15</v>
      </c>
      <c r="K3725" s="7" t="str">
        <f t="shared" ca="1" si="232"/>
        <v>LOSE</v>
      </c>
      <c r="L3725" s="8">
        <f t="shared" ca="1" si="233"/>
        <v>-1</v>
      </c>
      <c r="M3725" s="8">
        <f t="shared" ca="1" si="235"/>
        <v>58</v>
      </c>
      <c r="N3725" s="32">
        <f ca="1">SUM(L$4:L3725)/I3725</f>
        <v>1.5583019881783988E-2</v>
      </c>
      <c r="O3725" s="46">
        <f ca="1">_xlfn.VAR.P(L$4:L3725)</f>
        <v>35.529579845472021</v>
      </c>
      <c r="P3725" s="33">
        <f ca="1">COUNTIF(K$4:K3725, "WIN")/I3725</f>
        <v>2.8210639441160666E-2</v>
      </c>
    </row>
    <row r="3726" spans="9:16" x14ac:dyDescent="0.25">
      <c r="I3726" s="5">
        <v>3723</v>
      </c>
      <c r="J3726" s="8">
        <f t="shared" ca="1" si="234"/>
        <v>15</v>
      </c>
      <c r="K3726" s="7" t="str">
        <f t="shared" ca="1" si="232"/>
        <v>LOSE</v>
      </c>
      <c r="L3726" s="8">
        <f t="shared" ca="1" si="233"/>
        <v>-1</v>
      </c>
      <c r="M3726" s="8">
        <f t="shared" ca="1" si="235"/>
        <v>57</v>
      </c>
      <c r="N3726" s="32">
        <f ca="1">SUM(L$4:L3726)/I3726</f>
        <v>1.5310233682514102E-2</v>
      </c>
      <c r="O3726" s="46">
        <f ca="1">_xlfn.VAR.P(L$4:L3726)</f>
        <v>35.520313541950067</v>
      </c>
      <c r="P3726" s="33">
        <f ca="1">COUNTIF(K$4:K3726, "WIN")/I3726</f>
        <v>2.8203062046736505E-2</v>
      </c>
    </row>
    <row r="3727" spans="9:16" x14ac:dyDescent="0.25">
      <c r="I3727" s="5">
        <v>3724</v>
      </c>
      <c r="J3727" s="8">
        <f t="shared" ca="1" si="234"/>
        <v>27</v>
      </c>
      <c r="K3727" s="7" t="str">
        <f t="shared" ca="1" si="232"/>
        <v>LOSE</v>
      </c>
      <c r="L3727" s="8">
        <f t="shared" ca="1" si="233"/>
        <v>-1</v>
      </c>
      <c r="M3727" s="8">
        <f t="shared" ca="1" si="235"/>
        <v>56</v>
      </c>
      <c r="N3727" s="32">
        <f ca="1">SUM(L$4:L3727)/I3727</f>
        <v>1.5037593984962405E-2</v>
      </c>
      <c r="O3727" s="46">
        <f ca="1">_xlfn.VAR.P(L$4:L3727)</f>
        <v>35.511052066255864</v>
      </c>
      <c r="P3727" s="33">
        <f ca="1">COUNTIF(K$4:K3727, "WIN")/I3727</f>
        <v>2.819548872180451E-2</v>
      </c>
    </row>
    <row r="3728" spans="9:16" x14ac:dyDescent="0.25">
      <c r="I3728" s="5">
        <v>3725</v>
      </c>
      <c r="J3728" s="8">
        <f t="shared" ca="1" si="234"/>
        <v>1</v>
      </c>
      <c r="K3728" s="7" t="str">
        <f t="shared" ca="1" si="232"/>
        <v>LOSE</v>
      </c>
      <c r="L3728" s="8">
        <f t="shared" ca="1" si="233"/>
        <v>-1</v>
      </c>
      <c r="M3728" s="8">
        <f t="shared" ca="1" si="235"/>
        <v>55</v>
      </c>
      <c r="N3728" s="32">
        <f ca="1">SUM(L$4:L3728)/I3728</f>
        <v>1.4765100671140939E-2</v>
      </c>
      <c r="O3728" s="46">
        <f ca="1">_xlfn.VAR.P(L$4:L3728)</f>
        <v>35.501795414620965</v>
      </c>
      <c r="P3728" s="33">
        <f ca="1">COUNTIF(K$4:K3728, "WIN")/I3728</f>
        <v>2.8187919463087248E-2</v>
      </c>
    </row>
    <row r="3729" spans="9:16" x14ac:dyDescent="0.25">
      <c r="I3729" s="5">
        <v>3726</v>
      </c>
      <c r="J3729" s="8">
        <f t="shared" ca="1" si="234"/>
        <v>23</v>
      </c>
      <c r="K3729" s="7" t="str">
        <f t="shared" ca="1" si="232"/>
        <v>LOSE</v>
      </c>
      <c r="L3729" s="8">
        <f t="shared" ca="1" si="233"/>
        <v>-1</v>
      </c>
      <c r="M3729" s="8">
        <f t="shared" ca="1" si="235"/>
        <v>54</v>
      </c>
      <c r="N3729" s="32">
        <f ca="1">SUM(L$4:L3729)/I3729</f>
        <v>1.4492753623188406E-2</v>
      </c>
      <c r="O3729" s="46">
        <f ca="1">_xlfn.VAR.P(L$4:L3729)</f>
        <v>35.49254358328082</v>
      </c>
      <c r="P3729" s="33">
        <f ca="1">COUNTIF(K$4:K3729, "WIN")/I3729</f>
        <v>2.8180354267310789E-2</v>
      </c>
    </row>
    <row r="3730" spans="9:16" x14ac:dyDescent="0.25">
      <c r="I3730" s="5">
        <v>3727</v>
      </c>
      <c r="J3730" s="8">
        <f t="shared" ca="1" si="234"/>
        <v>31</v>
      </c>
      <c r="K3730" s="7" t="str">
        <f t="shared" ca="1" si="232"/>
        <v>LOSE</v>
      </c>
      <c r="L3730" s="8">
        <f t="shared" ca="1" si="233"/>
        <v>-1</v>
      </c>
      <c r="M3730" s="8">
        <f t="shared" ca="1" si="235"/>
        <v>53</v>
      </c>
      <c r="N3730" s="32">
        <f ca="1">SUM(L$4:L3730)/I3730</f>
        <v>1.4220552723370002E-2</v>
      </c>
      <c r="O3730" s="46">
        <f ca="1">_xlfn.VAR.P(L$4:L3730)</f>
        <v>35.48329656847482</v>
      </c>
      <c r="P3730" s="33">
        <f ca="1">COUNTIF(K$4:K3730, "WIN")/I3730</f>
        <v>2.8172793131204722E-2</v>
      </c>
    </row>
    <row r="3731" spans="9:16" x14ac:dyDescent="0.25">
      <c r="I3731" s="5">
        <v>3728</v>
      </c>
      <c r="J3731" s="8">
        <f t="shared" ca="1" si="234"/>
        <v>3</v>
      </c>
      <c r="K3731" s="7" t="str">
        <f t="shared" ca="1" si="232"/>
        <v>LOSE</v>
      </c>
      <c r="L3731" s="8">
        <f t="shared" ca="1" si="233"/>
        <v>-1</v>
      </c>
      <c r="M3731" s="8">
        <f t="shared" ca="1" si="235"/>
        <v>52</v>
      </c>
      <c r="N3731" s="32">
        <f ca="1">SUM(L$4:L3731)/I3731</f>
        <v>1.3948497854077254E-2</v>
      </c>
      <c r="O3731" s="46">
        <f ca="1">_xlfn.VAR.P(L$4:L3731)</f>
        <v>35.474054366446239</v>
      </c>
      <c r="P3731" s="33">
        <f ca="1">COUNTIF(K$4:K3731, "WIN")/I3731</f>
        <v>2.8165236051502146E-2</v>
      </c>
    </row>
    <row r="3732" spans="9:16" x14ac:dyDescent="0.25">
      <c r="I3732" s="5">
        <v>3729</v>
      </c>
      <c r="J3732" s="8">
        <f t="shared" ca="1" si="234"/>
        <v>4</v>
      </c>
      <c r="K3732" s="7" t="str">
        <f t="shared" ca="1" si="232"/>
        <v>LOSE</v>
      </c>
      <c r="L3732" s="8">
        <f t="shared" ca="1" si="233"/>
        <v>-1</v>
      </c>
      <c r="M3732" s="8">
        <f t="shared" ca="1" si="235"/>
        <v>51</v>
      </c>
      <c r="N3732" s="32">
        <f ca="1">SUM(L$4:L3732)/I3732</f>
        <v>1.3676588897827836E-2</v>
      </c>
      <c r="O3732" s="46">
        <f ca="1">_xlfn.VAR.P(L$4:L3732)</f>
        <v>35.464816973442268</v>
      </c>
      <c r="P3732" s="33">
        <f ca="1">COUNTIF(K$4:K3732, "WIN")/I3732</f>
        <v>2.8157683024939661E-2</v>
      </c>
    </row>
    <row r="3733" spans="9:16" x14ac:dyDescent="0.25">
      <c r="I3733" s="5">
        <v>3730</v>
      </c>
      <c r="J3733" s="8">
        <f t="shared" ca="1" si="234"/>
        <v>3</v>
      </c>
      <c r="K3733" s="7" t="str">
        <f t="shared" ca="1" si="232"/>
        <v>LOSE</v>
      </c>
      <c r="L3733" s="8">
        <f t="shared" ca="1" si="233"/>
        <v>-1</v>
      </c>
      <c r="M3733" s="8">
        <f t="shared" ca="1" si="235"/>
        <v>50</v>
      </c>
      <c r="N3733" s="32">
        <f ca="1">SUM(L$4:L3733)/I3733</f>
        <v>1.3404825737265416E-2</v>
      </c>
      <c r="O3733" s="46">
        <f ca="1">_xlfn.VAR.P(L$4:L3733)</f>
        <v>35.455584385713976</v>
      </c>
      <c r="P3733" s="33">
        <f ca="1">COUNTIF(K$4:K3733, "WIN")/I3733</f>
        <v>2.8150134048257374E-2</v>
      </c>
    </row>
    <row r="3734" spans="9:16" x14ac:dyDescent="0.25">
      <c r="I3734" s="5">
        <v>3731</v>
      </c>
      <c r="J3734" s="8">
        <f t="shared" ca="1" si="234"/>
        <v>26</v>
      </c>
      <c r="K3734" s="7" t="str">
        <f t="shared" ca="1" si="232"/>
        <v>LOSE</v>
      </c>
      <c r="L3734" s="8">
        <f t="shared" ca="1" si="233"/>
        <v>-1</v>
      </c>
      <c r="M3734" s="8">
        <f t="shared" ca="1" si="235"/>
        <v>49</v>
      </c>
      <c r="N3734" s="32">
        <f ca="1">SUM(L$4:L3734)/I3734</f>
        <v>1.3133208255159476E-2</v>
      </c>
      <c r="O3734" s="46">
        <f ca="1">_xlfn.VAR.P(L$4:L3734)</f>
        <v>35.446356599516349</v>
      </c>
      <c r="P3734" s="33">
        <f ca="1">COUNTIF(K$4:K3734, "WIN")/I3734</f>
        <v>2.8142589118198873E-2</v>
      </c>
    </row>
    <row r="3735" spans="9:16" x14ac:dyDescent="0.25">
      <c r="I3735" s="5">
        <v>3732</v>
      </c>
      <c r="J3735" s="8">
        <f t="shared" ca="1" si="234"/>
        <v>14</v>
      </c>
      <c r="K3735" s="7" t="str">
        <f t="shared" ca="1" si="232"/>
        <v>LOSE</v>
      </c>
      <c r="L3735" s="8">
        <f t="shared" ca="1" si="233"/>
        <v>-1</v>
      </c>
      <c r="M3735" s="8">
        <f t="shared" ca="1" si="235"/>
        <v>48</v>
      </c>
      <c r="N3735" s="32">
        <f ca="1">SUM(L$4:L3735)/I3735</f>
        <v>1.2861736334405145E-2</v>
      </c>
      <c r="O3735" s="46">
        <f ca="1">_xlfn.VAR.P(L$4:L3735)</f>
        <v>35.437133611108237</v>
      </c>
      <c r="P3735" s="33">
        <f ca="1">COUNTIF(K$4:K3735, "WIN")/I3735</f>
        <v>2.8135048231511254E-2</v>
      </c>
    </row>
    <row r="3736" spans="9:16" x14ac:dyDescent="0.25">
      <c r="I3736" s="5">
        <v>3733</v>
      </c>
      <c r="J3736" s="8">
        <f t="shared" ca="1" si="234"/>
        <v>35</v>
      </c>
      <c r="K3736" s="7" t="str">
        <f t="shared" ca="1" si="232"/>
        <v>LOSE</v>
      </c>
      <c r="L3736" s="8">
        <f t="shared" ca="1" si="233"/>
        <v>-1</v>
      </c>
      <c r="M3736" s="8">
        <f t="shared" ca="1" si="235"/>
        <v>47</v>
      </c>
      <c r="N3736" s="32">
        <f ca="1">SUM(L$4:L3736)/I3736</f>
        <v>1.2590409858023038E-2</v>
      </c>
      <c r="O3736" s="46">
        <f ca="1">_xlfn.VAR.P(L$4:L3736)</f>
        <v>35.427915416752391</v>
      </c>
      <c r="P3736" s="33">
        <f ca="1">COUNTIF(K$4:K3736, "WIN")/I3736</f>
        <v>2.8127511384945084E-2</v>
      </c>
    </row>
    <row r="3737" spans="9:16" x14ac:dyDescent="0.25">
      <c r="I3737" s="5">
        <v>3734</v>
      </c>
      <c r="J3737" s="8">
        <f t="shared" ca="1" si="234"/>
        <v>21</v>
      </c>
      <c r="K3737" s="7" t="str">
        <f t="shared" ca="1" si="232"/>
        <v>LOSE</v>
      </c>
      <c r="L3737" s="8">
        <f t="shared" ca="1" si="233"/>
        <v>-1</v>
      </c>
      <c r="M3737" s="8">
        <f t="shared" ca="1" si="235"/>
        <v>46</v>
      </c>
      <c r="N3737" s="32">
        <f ca="1">SUM(L$4:L3737)/I3737</f>
        <v>1.2319228709159078E-2</v>
      </c>
      <c r="O3737" s="46">
        <f ca="1">_xlfn.VAR.P(L$4:L3737)</f>
        <v>35.418702012715421</v>
      </c>
      <c r="P3737" s="33">
        <f ca="1">COUNTIF(K$4:K3737, "WIN")/I3737</f>
        <v>2.8119978575254417E-2</v>
      </c>
    </row>
    <row r="3738" spans="9:16" x14ac:dyDescent="0.25">
      <c r="I3738" s="5">
        <v>3735</v>
      </c>
      <c r="J3738" s="8">
        <f t="shared" ca="1" si="234"/>
        <v>22</v>
      </c>
      <c r="K3738" s="7" t="str">
        <f t="shared" ca="1" si="232"/>
        <v>LOSE</v>
      </c>
      <c r="L3738" s="8">
        <f t="shared" ca="1" si="233"/>
        <v>-1</v>
      </c>
      <c r="M3738" s="8">
        <f t="shared" ca="1" si="235"/>
        <v>45</v>
      </c>
      <c r="N3738" s="32">
        <f ca="1">SUM(L$4:L3738)/I3738</f>
        <v>1.2048192771084338E-2</v>
      </c>
      <c r="O3738" s="46">
        <f ca="1">_xlfn.VAR.P(L$4:L3738)</f>
        <v>35.409493395267816</v>
      </c>
      <c r="P3738" s="33">
        <f ca="1">COUNTIF(K$4:K3738, "WIN")/I3738</f>
        <v>2.8112449799196786E-2</v>
      </c>
    </row>
    <row r="3739" spans="9:16" x14ac:dyDescent="0.25">
      <c r="I3739" s="5">
        <v>3736</v>
      </c>
      <c r="J3739" s="8">
        <f t="shared" ca="1" si="234"/>
        <v>22</v>
      </c>
      <c r="K3739" s="7" t="str">
        <f t="shared" ca="1" si="232"/>
        <v>LOSE</v>
      </c>
      <c r="L3739" s="8">
        <f t="shared" ca="1" si="233"/>
        <v>-1</v>
      </c>
      <c r="M3739" s="8">
        <f t="shared" ca="1" si="235"/>
        <v>44</v>
      </c>
      <c r="N3739" s="32">
        <f ca="1">SUM(L$4:L3739)/I3739</f>
        <v>1.1777301927194861E-2</v>
      </c>
      <c r="O3739" s="46">
        <f ca="1">_xlfn.VAR.P(L$4:L3739)</f>
        <v>35.400289560683945</v>
      </c>
      <c r="P3739" s="33">
        <f ca="1">COUNTIF(K$4:K3739, "WIN")/I3739</f>
        <v>2.8104925053533191E-2</v>
      </c>
    </row>
    <row r="3740" spans="9:16" x14ac:dyDescent="0.25">
      <c r="I3740" s="5">
        <v>3737</v>
      </c>
      <c r="J3740" s="8">
        <f t="shared" ca="1" si="234"/>
        <v>15</v>
      </c>
      <c r="K3740" s="7" t="str">
        <f t="shared" ca="1" si="232"/>
        <v>LOSE</v>
      </c>
      <c r="L3740" s="8">
        <f t="shared" ca="1" si="233"/>
        <v>-1</v>
      </c>
      <c r="M3740" s="8">
        <f t="shared" ca="1" si="235"/>
        <v>43</v>
      </c>
      <c r="N3740" s="32">
        <f ca="1">SUM(L$4:L3740)/I3740</f>
        <v>1.1506556061011506E-2</v>
      </c>
      <c r="O3740" s="46">
        <f ca="1">_xlfn.VAR.P(L$4:L3740)</f>
        <v>35.391090505242005</v>
      </c>
      <c r="P3740" s="33">
        <f ca="1">COUNTIF(K$4:K3740, "WIN")/I3740</f>
        <v>2.8097404335028098E-2</v>
      </c>
    </row>
    <row r="3741" spans="9:16" x14ac:dyDescent="0.25">
      <c r="I3741" s="5">
        <v>3738</v>
      </c>
      <c r="J3741" s="8">
        <f t="shared" ca="1" si="234"/>
        <v>36</v>
      </c>
      <c r="K3741" s="7" t="str">
        <f t="shared" ca="1" si="232"/>
        <v>LOSE</v>
      </c>
      <c r="L3741" s="8">
        <f t="shared" ca="1" si="233"/>
        <v>-1</v>
      </c>
      <c r="M3741" s="8">
        <f t="shared" ca="1" si="235"/>
        <v>42</v>
      </c>
      <c r="N3741" s="32">
        <f ca="1">SUM(L$4:L3741)/I3741</f>
        <v>1.1235955056179775E-2</v>
      </c>
      <c r="O3741" s="46">
        <f ca="1">_xlfn.VAR.P(L$4:L3741)</f>
        <v>35.381896225224089</v>
      </c>
      <c r="P3741" s="33">
        <f ca="1">COUNTIF(K$4:K3741, "WIN")/I3741</f>
        <v>2.8089887640449437E-2</v>
      </c>
    </row>
    <row r="3742" spans="9:16" x14ac:dyDescent="0.25">
      <c r="I3742" s="5">
        <v>3739</v>
      </c>
      <c r="J3742" s="8">
        <f t="shared" ca="1" si="234"/>
        <v>16</v>
      </c>
      <c r="K3742" s="7" t="str">
        <f t="shared" ca="1" si="232"/>
        <v>LOSE</v>
      </c>
      <c r="L3742" s="8">
        <f t="shared" ca="1" si="233"/>
        <v>-1</v>
      </c>
      <c r="M3742" s="8">
        <f t="shared" ca="1" si="235"/>
        <v>41</v>
      </c>
      <c r="N3742" s="32">
        <f ca="1">SUM(L$4:L3742)/I3742</f>
        <v>1.0965498796469644E-2</v>
      </c>
      <c r="O3742" s="46">
        <f ca="1">_xlfn.VAR.P(L$4:L3742)</f>
        <v>35.372706716916113</v>
      </c>
      <c r="P3742" s="33">
        <f ca="1">COUNTIF(K$4:K3742, "WIN")/I3742</f>
        <v>2.80823749665686E-2</v>
      </c>
    </row>
    <row r="3743" spans="9:16" x14ac:dyDescent="0.25">
      <c r="I3743" s="5">
        <v>3740</v>
      </c>
      <c r="J3743" s="8">
        <f t="shared" ca="1" si="234"/>
        <v>32</v>
      </c>
      <c r="K3743" s="7" t="str">
        <f t="shared" ca="1" si="232"/>
        <v>LOSE</v>
      </c>
      <c r="L3743" s="8">
        <f t="shared" ca="1" si="233"/>
        <v>-1</v>
      </c>
      <c r="M3743" s="8">
        <f t="shared" ca="1" si="235"/>
        <v>40</v>
      </c>
      <c r="N3743" s="32">
        <f ca="1">SUM(L$4:L3743)/I3743</f>
        <v>1.06951871657754E-2</v>
      </c>
      <c r="O3743" s="46">
        <f ca="1">_xlfn.VAR.P(L$4:L3743)</f>
        <v>35.363521976607849</v>
      </c>
      <c r="P3743" s="33">
        <f ca="1">COUNTIF(K$4:K3743, "WIN")/I3743</f>
        <v>2.8074866310160429E-2</v>
      </c>
    </row>
    <row r="3744" spans="9:16" x14ac:dyDescent="0.25">
      <c r="I3744" s="5">
        <v>3741</v>
      </c>
      <c r="J3744" s="8">
        <f t="shared" ca="1" si="234"/>
        <v>24</v>
      </c>
      <c r="K3744" s="7" t="str">
        <f t="shared" ca="1" si="232"/>
        <v>LOSE</v>
      </c>
      <c r="L3744" s="8">
        <f t="shared" ca="1" si="233"/>
        <v>-1</v>
      </c>
      <c r="M3744" s="8">
        <f t="shared" ca="1" si="235"/>
        <v>39</v>
      </c>
      <c r="N3744" s="32">
        <f ca="1">SUM(L$4:L3744)/I3744</f>
        <v>1.0425020048115477E-2</v>
      </c>
      <c r="O3744" s="46">
        <f ca="1">_xlfn.VAR.P(L$4:L3744)</f>
        <v>35.354342000592922</v>
      </c>
      <c r="P3744" s="33">
        <f ca="1">COUNTIF(K$4:K3744, "WIN")/I3744</f>
        <v>2.8067361668003207E-2</v>
      </c>
    </row>
    <row r="3745" spans="9:16" x14ac:dyDescent="0.25">
      <c r="I3745" s="5">
        <v>3742</v>
      </c>
      <c r="J3745" s="8">
        <f t="shared" ca="1" si="234"/>
        <v>17</v>
      </c>
      <c r="K3745" s="7" t="str">
        <f t="shared" ca="1" si="232"/>
        <v>LOSE</v>
      </c>
      <c r="L3745" s="8">
        <f t="shared" ca="1" si="233"/>
        <v>-1</v>
      </c>
      <c r="M3745" s="8">
        <f t="shared" ca="1" si="235"/>
        <v>38</v>
      </c>
      <c r="N3745" s="32">
        <f ca="1">SUM(L$4:L3745)/I3745</f>
        <v>1.0154997327632281E-2</v>
      </c>
      <c r="O3745" s="46">
        <f ca="1">_xlfn.VAR.P(L$4:L3745)</f>
        <v>35.345166785168772</v>
      </c>
      <c r="P3745" s="33">
        <f ca="1">COUNTIF(K$4:K3745, "WIN")/I3745</f>
        <v>2.8059861036878676E-2</v>
      </c>
    </row>
    <row r="3746" spans="9:16" x14ac:dyDescent="0.25">
      <c r="I3746" s="5">
        <v>3743</v>
      </c>
      <c r="J3746" s="8">
        <f t="shared" ca="1" si="234"/>
        <v>10</v>
      </c>
      <c r="K3746" s="7" t="str">
        <f t="shared" ca="1" si="232"/>
        <v>LOSE</v>
      </c>
      <c r="L3746" s="8">
        <f t="shared" ca="1" si="233"/>
        <v>-1</v>
      </c>
      <c r="M3746" s="8">
        <f t="shared" ca="1" si="235"/>
        <v>37</v>
      </c>
      <c r="N3746" s="32">
        <f ca="1">SUM(L$4:L3746)/I3746</f>
        <v>9.8851188885920385E-3</v>
      </c>
      <c r="O3746" s="46">
        <f ca="1">_xlfn.VAR.P(L$4:L3746)</f>
        <v>35.335996326636689</v>
      </c>
      <c r="P3746" s="33">
        <f ca="1">COUNTIF(K$4:K3746, "WIN")/I3746</f>
        <v>2.8052364413571999E-2</v>
      </c>
    </row>
    <row r="3747" spans="9:16" x14ac:dyDescent="0.25">
      <c r="I3747" s="5">
        <v>3744</v>
      </c>
      <c r="J3747" s="8">
        <f t="shared" ca="1" si="234"/>
        <v>30</v>
      </c>
      <c r="K3747" s="7" t="str">
        <f t="shared" ca="1" si="232"/>
        <v>LOSE</v>
      </c>
      <c r="L3747" s="8">
        <f t="shared" ca="1" si="233"/>
        <v>-1</v>
      </c>
      <c r="M3747" s="8">
        <f t="shared" ca="1" si="235"/>
        <v>36</v>
      </c>
      <c r="N3747" s="32">
        <f ca="1">SUM(L$4:L3747)/I3747</f>
        <v>9.6153846153846159E-3</v>
      </c>
      <c r="O3747" s="46">
        <f ca="1">_xlfn.VAR.P(L$4:L3747)</f>
        <v>35.326830621301774</v>
      </c>
      <c r="P3747" s="33">
        <f ca="1">COUNTIF(K$4:K3747, "WIN")/I3747</f>
        <v>2.8044871794871796E-2</v>
      </c>
    </row>
    <row r="3748" spans="9:16" x14ac:dyDescent="0.25">
      <c r="I3748" s="5">
        <v>3745</v>
      </c>
      <c r="J3748" s="8">
        <f t="shared" ca="1" si="234"/>
        <v>26</v>
      </c>
      <c r="K3748" s="7" t="str">
        <f t="shared" ca="1" si="232"/>
        <v>LOSE</v>
      </c>
      <c r="L3748" s="8">
        <f t="shared" ca="1" si="233"/>
        <v>-1</v>
      </c>
      <c r="M3748" s="8">
        <f t="shared" ca="1" si="235"/>
        <v>35</v>
      </c>
      <c r="N3748" s="32">
        <f ca="1">SUM(L$4:L3748)/I3748</f>
        <v>9.3457943925233638E-3</v>
      </c>
      <c r="O3748" s="46">
        <f ca="1">_xlfn.VAR.P(L$4:L3748)</f>
        <v>35.31766966547297</v>
      </c>
      <c r="P3748" s="33">
        <f ca="1">COUNTIF(K$4:K3748, "WIN")/I3748</f>
        <v>2.8037383177570093E-2</v>
      </c>
    </row>
    <row r="3749" spans="9:16" x14ac:dyDescent="0.25">
      <c r="I3749" s="5">
        <v>3746</v>
      </c>
      <c r="J3749" s="8">
        <f t="shared" ca="1" si="234"/>
        <v>21</v>
      </c>
      <c r="K3749" s="7" t="str">
        <f t="shared" ca="1" si="232"/>
        <v>LOSE</v>
      </c>
      <c r="L3749" s="8">
        <f t="shared" ca="1" si="233"/>
        <v>-1</v>
      </c>
      <c r="M3749" s="8">
        <f t="shared" ca="1" si="235"/>
        <v>34</v>
      </c>
      <c r="N3749" s="32">
        <f ca="1">SUM(L$4:L3749)/I3749</f>
        <v>9.0763481046449539E-3</v>
      </c>
      <c r="O3749" s="46">
        <f ca="1">_xlfn.VAR.P(L$4:L3749)</f>
        <v>35.308513455463014</v>
      </c>
      <c r="P3749" s="33">
        <f ca="1">COUNTIF(K$4:K3749, "WIN")/I3749</f>
        <v>2.8029898558462361E-2</v>
      </c>
    </row>
    <row r="3750" spans="9:16" x14ac:dyDescent="0.25">
      <c r="I3750" s="5">
        <v>3747</v>
      </c>
      <c r="J3750" s="8">
        <f t="shared" ca="1" si="234"/>
        <v>29</v>
      </c>
      <c r="K3750" s="7" t="str">
        <f t="shared" ca="1" si="232"/>
        <v>LOSE</v>
      </c>
      <c r="L3750" s="8">
        <f t="shared" ca="1" si="233"/>
        <v>-1</v>
      </c>
      <c r="M3750" s="8">
        <f t="shared" ca="1" si="235"/>
        <v>33</v>
      </c>
      <c r="N3750" s="32">
        <f ca="1">SUM(L$4:L3750)/I3750</f>
        <v>8.8070456365092076E-3</v>
      </c>
      <c r="O3750" s="46">
        <f ca="1">_xlfn.VAR.P(L$4:L3750)</f>
        <v>35.299361987588469</v>
      </c>
      <c r="P3750" s="33">
        <f ca="1">COUNTIF(K$4:K3750, "WIN")/I3750</f>
        <v>2.8022417934347479E-2</v>
      </c>
    </row>
    <row r="3751" spans="9:16" x14ac:dyDescent="0.25">
      <c r="I3751" s="5">
        <v>3748</v>
      </c>
      <c r="J3751" s="8">
        <f t="shared" ca="1" si="234"/>
        <v>15</v>
      </c>
      <c r="K3751" s="7" t="str">
        <f t="shared" ca="1" si="232"/>
        <v>LOSE</v>
      </c>
      <c r="L3751" s="8">
        <f t="shared" ca="1" si="233"/>
        <v>-1</v>
      </c>
      <c r="M3751" s="8">
        <f t="shared" ca="1" si="235"/>
        <v>32</v>
      </c>
      <c r="N3751" s="32">
        <f ca="1">SUM(L$4:L3751)/I3751</f>
        <v>8.5378868729989333E-3</v>
      </c>
      <c r="O3751" s="46">
        <f ca="1">_xlfn.VAR.P(L$4:L3751)</f>
        <v>35.29021525816971</v>
      </c>
      <c r="P3751" s="33">
        <f ca="1">COUNTIF(K$4:K3751, "WIN")/I3751</f>
        <v>2.8014941302027748E-2</v>
      </c>
    </row>
    <row r="3752" spans="9:16" x14ac:dyDescent="0.25">
      <c r="I3752" s="5">
        <v>3749</v>
      </c>
      <c r="J3752" s="8">
        <f t="shared" ca="1" si="234"/>
        <v>32</v>
      </c>
      <c r="K3752" s="7" t="str">
        <f t="shared" ca="1" si="232"/>
        <v>LOSE</v>
      </c>
      <c r="L3752" s="8">
        <f t="shared" ca="1" si="233"/>
        <v>-1</v>
      </c>
      <c r="M3752" s="8">
        <f t="shared" ca="1" si="235"/>
        <v>31</v>
      </c>
      <c r="N3752" s="32">
        <f ca="1">SUM(L$4:L3752)/I3752</f>
        <v>8.2688716991197661E-3</v>
      </c>
      <c r="O3752" s="46">
        <f ca="1">_xlfn.VAR.P(L$4:L3752)</f>
        <v>35.281073263530892</v>
      </c>
      <c r="P3752" s="33">
        <f ca="1">COUNTIF(K$4:K3752, "WIN")/I3752</f>
        <v>2.8007468658308884E-2</v>
      </c>
    </row>
    <row r="3753" spans="9:16" x14ac:dyDescent="0.25">
      <c r="I3753" s="5">
        <v>3750</v>
      </c>
      <c r="J3753" s="8">
        <f t="shared" ca="1" si="234"/>
        <v>6</v>
      </c>
      <c r="K3753" s="7" t="str">
        <f t="shared" ca="1" si="232"/>
        <v>LOSE</v>
      </c>
      <c r="L3753" s="8">
        <f t="shared" ca="1" si="233"/>
        <v>-1</v>
      </c>
      <c r="M3753" s="8">
        <f t="shared" ca="1" si="235"/>
        <v>30</v>
      </c>
      <c r="N3753" s="32">
        <f ca="1">SUM(L$4:L3753)/I3753</f>
        <v>8.0000000000000002E-3</v>
      </c>
      <c r="O3753" s="46">
        <f ca="1">_xlfn.VAR.P(L$4:L3753)</f>
        <v>35.271935999999997</v>
      </c>
      <c r="P3753" s="33">
        <f ca="1">COUNTIF(K$4:K3753, "WIN")/I3753</f>
        <v>2.8000000000000001E-2</v>
      </c>
    </row>
    <row r="3754" spans="9:16" x14ac:dyDescent="0.25">
      <c r="I3754" s="5">
        <v>3751</v>
      </c>
      <c r="J3754" s="8">
        <f t="shared" ca="1" si="234"/>
        <v>15</v>
      </c>
      <c r="K3754" s="7" t="str">
        <f t="shared" ca="1" si="232"/>
        <v>LOSE</v>
      </c>
      <c r="L3754" s="8">
        <f t="shared" ca="1" si="233"/>
        <v>-1</v>
      </c>
      <c r="M3754" s="8">
        <f t="shared" ca="1" si="235"/>
        <v>29</v>
      </c>
      <c r="N3754" s="32">
        <f ca="1">SUM(L$4:L3754)/I3754</f>
        <v>7.7312716608904288E-3</v>
      </c>
      <c r="O3754" s="46">
        <f ca="1">_xlfn.VAR.P(L$4:L3754)</f>
        <v>35.262803463908782</v>
      </c>
      <c r="P3754" s="33">
        <f ca="1">COUNTIF(K$4:K3754, "WIN")/I3754</f>
        <v>2.7992535323913624E-2</v>
      </c>
    </row>
    <row r="3755" spans="9:16" x14ac:dyDescent="0.25">
      <c r="I3755" s="5">
        <v>3752</v>
      </c>
      <c r="J3755" s="8">
        <f t="shared" ca="1" si="234"/>
        <v>12</v>
      </c>
      <c r="K3755" s="7" t="str">
        <f t="shared" ca="1" si="232"/>
        <v>LOSE</v>
      </c>
      <c r="L3755" s="8">
        <f t="shared" ca="1" si="233"/>
        <v>-1</v>
      </c>
      <c r="M3755" s="8">
        <f t="shared" ca="1" si="235"/>
        <v>28</v>
      </c>
      <c r="N3755" s="32">
        <f ca="1">SUM(L$4:L3755)/I3755</f>
        <v>7.462686567164179E-3</v>
      </c>
      <c r="O3755" s="46">
        <f ca="1">_xlfn.VAR.P(L$4:L3755)</f>
        <v>35.253675651592779</v>
      </c>
      <c r="P3755" s="33">
        <f ca="1">COUNTIF(K$4:K3755, "WIN")/I3755</f>
        <v>2.7985074626865673E-2</v>
      </c>
    </row>
    <row r="3756" spans="9:16" x14ac:dyDescent="0.25">
      <c r="I3756" s="5">
        <v>3753</v>
      </c>
      <c r="J3756" s="8">
        <f t="shared" ca="1" si="234"/>
        <v>10</v>
      </c>
      <c r="K3756" s="7" t="str">
        <f t="shared" ca="1" si="232"/>
        <v>LOSE</v>
      </c>
      <c r="L3756" s="8">
        <f t="shared" ca="1" si="233"/>
        <v>-1</v>
      </c>
      <c r="M3756" s="8">
        <f t="shared" ca="1" si="235"/>
        <v>27</v>
      </c>
      <c r="N3756" s="32">
        <f ca="1">SUM(L$4:L3756)/I3756</f>
        <v>7.1942446043165471E-3</v>
      </c>
      <c r="O3756" s="46">
        <f ca="1">_xlfn.VAR.P(L$4:L3756)</f>
        <v>35.244552559391337</v>
      </c>
      <c r="P3756" s="33">
        <f ca="1">COUNTIF(K$4:K3756, "WIN")/I3756</f>
        <v>2.7977617905675458E-2</v>
      </c>
    </row>
    <row r="3757" spans="9:16" x14ac:dyDescent="0.25">
      <c r="I3757" s="5">
        <v>3754</v>
      </c>
      <c r="J3757" s="8">
        <f t="shared" ca="1" si="234"/>
        <v>28</v>
      </c>
      <c r="K3757" s="7" t="str">
        <f t="shared" ca="1" si="232"/>
        <v>LOSE</v>
      </c>
      <c r="L3757" s="8">
        <f t="shared" ca="1" si="233"/>
        <v>-1</v>
      </c>
      <c r="M3757" s="8">
        <f t="shared" ca="1" si="235"/>
        <v>26</v>
      </c>
      <c r="N3757" s="32">
        <f ca="1">SUM(L$4:L3757)/I3757</f>
        <v>6.9259456579648373E-3</v>
      </c>
      <c r="O3757" s="46">
        <f ca="1">_xlfn.VAR.P(L$4:L3757)</f>
        <v>35.235434183647548</v>
      </c>
      <c r="P3757" s="33">
        <f ca="1">COUNTIF(K$4:K3757, "WIN")/I3757</f>
        <v>2.7970165157165688E-2</v>
      </c>
    </row>
    <row r="3758" spans="9:16" x14ac:dyDescent="0.25">
      <c r="I3758" s="5">
        <v>3755</v>
      </c>
      <c r="J3758" s="8">
        <f t="shared" ca="1" si="234"/>
        <v>0</v>
      </c>
      <c r="K3758" s="7" t="str">
        <f t="shared" ca="1" si="232"/>
        <v>LOSE</v>
      </c>
      <c r="L3758" s="8">
        <f t="shared" ca="1" si="233"/>
        <v>-1</v>
      </c>
      <c r="M3758" s="8">
        <f t="shared" ca="1" si="235"/>
        <v>25</v>
      </c>
      <c r="N3758" s="32">
        <f ca="1">SUM(L$4:L3758)/I3758</f>
        <v>6.6577896138482022E-3</v>
      </c>
      <c r="O3758" s="46">
        <f ca="1">_xlfn.VAR.P(L$4:L3758)</f>
        <v>35.226320520708299</v>
      </c>
      <c r="P3758" s="33">
        <f ca="1">COUNTIF(K$4:K3758, "WIN")/I3758</f>
        <v>2.7962716378162451E-2</v>
      </c>
    </row>
    <row r="3759" spans="9:16" x14ac:dyDescent="0.25">
      <c r="I3759" s="5">
        <v>3756</v>
      </c>
      <c r="J3759" s="8">
        <f t="shared" ca="1" si="234"/>
        <v>9</v>
      </c>
      <c r="K3759" s="7" t="str">
        <f t="shared" ca="1" si="232"/>
        <v>LOSE</v>
      </c>
      <c r="L3759" s="8">
        <f t="shared" ca="1" si="233"/>
        <v>-1</v>
      </c>
      <c r="M3759" s="8">
        <f t="shared" ca="1" si="235"/>
        <v>24</v>
      </c>
      <c r="N3759" s="32">
        <f ca="1">SUM(L$4:L3759)/I3759</f>
        <v>6.3897763578274758E-3</v>
      </c>
      <c r="O3759" s="46">
        <f ca="1">_xlfn.VAR.P(L$4:L3759)</f>
        <v>35.217211566924234</v>
      </c>
      <c r="P3759" s="33">
        <f ca="1">COUNTIF(K$4:K3759, "WIN")/I3759</f>
        <v>2.7955271565495207E-2</v>
      </c>
    </row>
    <row r="3760" spans="9:16" x14ac:dyDescent="0.25">
      <c r="I3760" s="5">
        <v>3757</v>
      </c>
      <c r="J3760" s="8">
        <f t="shared" ca="1" si="234"/>
        <v>0</v>
      </c>
      <c r="K3760" s="7" t="str">
        <f t="shared" ca="1" si="232"/>
        <v>LOSE</v>
      </c>
      <c r="L3760" s="8">
        <f t="shared" ca="1" si="233"/>
        <v>-1</v>
      </c>
      <c r="M3760" s="8">
        <f t="shared" ca="1" si="235"/>
        <v>23</v>
      </c>
      <c r="N3760" s="32">
        <f ca="1">SUM(L$4:L3760)/I3760</f>
        <v>6.1219057758850146E-3</v>
      </c>
      <c r="O3760" s="46">
        <f ca="1">_xlfn.VAR.P(L$4:L3760)</f>
        <v>35.208107318649759</v>
      </c>
      <c r="P3760" s="33">
        <f ca="1">COUNTIF(K$4:K3760, "WIN")/I3760</f>
        <v>2.7947830715996807E-2</v>
      </c>
    </row>
    <row r="3761" spans="9:16" x14ac:dyDescent="0.25">
      <c r="I3761" s="5">
        <v>3758</v>
      </c>
      <c r="J3761" s="8">
        <f t="shared" ca="1" si="234"/>
        <v>25</v>
      </c>
      <c r="K3761" s="7" t="str">
        <f t="shared" ca="1" si="232"/>
        <v>LOSE</v>
      </c>
      <c r="L3761" s="8">
        <f t="shared" ca="1" si="233"/>
        <v>-1</v>
      </c>
      <c r="M3761" s="8">
        <f t="shared" ca="1" si="235"/>
        <v>22</v>
      </c>
      <c r="N3761" s="32">
        <f ca="1">SUM(L$4:L3761)/I3761</f>
        <v>5.854177754124534E-3</v>
      </c>
      <c r="O3761" s="46">
        <f ca="1">_xlfn.VAR.P(L$4:L3761)</f>
        <v>35.199007772243057</v>
      </c>
      <c r="P3761" s="33">
        <f ca="1">COUNTIF(K$4:K3761, "WIN")/I3761</f>
        <v>2.794039382650346E-2</v>
      </c>
    </row>
    <row r="3762" spans="9:16" x14ac:dyDescent="0.25">
      <c r="I3762" s="5">
        <v>3759</v>
      </c>
      <c r="J3762" s="8">
        <f t="shared" ca="1" si="234"/>
        <v>7</v>
      </c>
      <c r="K3762" s="7" t="str">
        <f t="shared" ca="1" si="232"/>
        <v>WIN</v>
      </c>
      <c r="L3762" s="8">
        <f t="shared" ca="1" si="233"/>
        <v>35</v>
      </c>
      <c r="M3762" s="8">
        <f t="shared" ca="1" si="235"/>
        <v>57</v>
      </c>
      <c r="N3762" s="32">
        <f ca="1">SUM(L$4:L3762)/I3762</f>
        <v>1.5163607342378291E-2</v>
      </c>
      <c r="O3762" s="46">
        <f ca="1">_xlfn.VAR.P(L$4:L3762)</f>
        <v>35.515332714653226</v>
      </c>
      <c r="P3762" s="33">
        <f ca="1">COUNTIF(K$4:K3762, "WIN")/I3762</f>
        <v>2.8198989092843841E-2</v>
      </c>
    </row>
    <row r="3763" spans="9:16" x14ac:dyDescent="0.25">
      <c r="I3763" s="5">
        <v>3760</v>
      </c>
      <c r="J3763" s="8">
        <f t="shared" ca="1" si="234"/>
        <v>6</v>
      </c>
      <c r="K3763" s="7" t="str">
        <f t="shared" ca="1" si="232"/>
        <v>LOSE</v>
      </c>
      <c r="L3763" s="8">
        <f t="shared" ca="1" si="233"/>
        <v>-1</v>
      </c>
      <c r="M3763" s="8">
        <f t="shared" ca="1" si="235"/>
        <v>56</v>
      </c>
      <c r="N3763" s="32">
        <f ca="1">SUM(L$4:L3763)/I3763</f>
        <v>1.4893617021276596E-2</v>
      </c>
      <c r="O3763" s="46">
        <f ca="1">_xlfn.VAR.P(L$4:L3763)</f>
        <v>35.506161158895431</v>
      </c>
      <c r="P3763" s="33">
        <f ca="1">COUNTIF(K$4:K3763, "WIN")/I3763</f>
        <v>2.8191489361702127E-2</v>
      </c>
    </row>
    <row r="3764" spans="9:16" x14ac:dyDescent="0.25">
      <c r="I3764" s="5">
        <v>3761</v>
      </c>
      <c r="J3764" s="8">
        <f t="shared" ca="1" si="234"/>
        <v>36</v>
      </c>
      <c r="K3764" s="7" t="str">
        <f t="shared" ca="1" si="232"/>
        <v>LOSE</v>
      </c>
      <c r="L3764" s="8">
        <f t="shared" ca="1" si="233"/>
        <v>-1</v>
      </c>
      <c r="M3764" s="8">
        <f t="shared" ca="1" si="235"/>
        <v>55</v>
      </c>
      <c r="N3764" s="32">
        <f ca="1">SUM(L$4:L3764)/I3764</f>
        <v>1.4623770273863334E-2</v>
      </c>
      <c r="O3764" s="46">
        <f ca="1">_xlfn.VAR.P(L$4:L3764)</f>
        <v>35.496994334654332</v>
      </c>
      <c r="P3764" s="33">
        <f ca="1">COUNTIF(K$4:K3764, "WIN")/I3764</f>
        <v>2.8183993618718425E-2</v>
      </c>
    </row>
    <row r="3765" spans="9:16" x14ac:dyDescent="0.25">
      <c r="I3765" s="5">
        <v>3762</v>
      </c>
      <c r="J3765" s="8">
        <f t="shared" ca="1" si="234"/>
        <v>35</v>
      </c>
      <c r="K3765" s="7" t="str">
        <f t="shared" ca="1" si="232"/>
        <v>LOSE</v>
      </c>
      <c r="L3765" s="8">
        <f t="shared" ca="1" si="233"/>
        <v>-1</v>
      </c>
      <c r="M3765" s="8">
        <f t="shared" ca="1" si="235"/>
        <v>54</v>
      </c>
      <c r="N3765" s="32">
        <f ca="1">SUM(L$4:L3765)/I3765</f>
        <v>1.4354066985645933E-2</v>
      </c>
      <c r="O3765" s="46">
        <f ca="1">_xlfn.VAR.P(L$4:L3765)</f>
        <v>35.487832238272937</v>
      </c>
      <c r="P3765" s="33">
        <f ca="1">COUNTIF(K$4:K3765, "WIN")/I3765</f>
        <v>2.8176501860712386E-2</v>
      </c>
    </row>
    <row r="3766" spans="9:16" x14ac:dyDescent="0.25">
      <c r="I3766" s="5">
        <v>3763</v>
      </c>
      <c r="J3766" s="8">
        <f t="shared" ca="1" si="234"/>
        <v>36</v>
      </c>
      <c r="K3766" s="7" t="str">
        <f t="shared" ca="1" si="232"/>
        <v>LOSE</v>
      </c>
      <c r="L3766" s="8">
        <f t="shared" ca="1" si="233"/>
        <v>-1</v>
      </c>
      <c r="M3766" s="8">
        <f t="shared" ca="1" si="235"/>
        <v>53</v>
      </c>
      <c r="N3766" s="32">
        <f ca="1">SUM(L$4:L3766)/I3766</f>
        <v>1.4084507042253521E-2</v>
      </c>
      <c r="O3766" s="46">
        <f ca="1">_xlfn.VAR.P(L$4:L3766)</f>
        <v>35.478674866097997</v>
      </c>
      <c r="P3766" s="33">
        <f ca="1">COUNTIF(K$4:K3766, "WIN")/I3766</f>
        <v>2.8169014084507043E-2</v>
      </c>
    </row>
    <row r="3767" spans="9:16" x14ac:dyDescent="0.25">
      <c r="I3767" s="5">
        <v>3764</v>
      </c>
      <c r="J3767" s="8">
        <f t="shared" ca="1" si="234"/>
        <v>23</v>
      </c>
      <c r="K3767" s="7" t="str">
        <f t="shared" ca="1" si="232"/>
        <v>LOSE</v>
      </c>
      <c r="L3767" s="8">
        <f t="shared" ca="1" si="233"/>
        <v>-1</v>
      </c>
      <c r="M3767" s="8">
        <f t="shared" ca="1" si="235"/>
        <v>52</v>
      </c>
      <c r="N3767" s="32">
        <f ca="1">SUM(L$4:L3767)/I3767</f>
        <v>1.381509032943677E-2</v>
      </c>
      <c r="O3767" s="46">
        <f ca="1">_xlfn.VAR.P(L$4:L3767)</f>
        <v>35.469522214480037</v>
      </c>
      <c r="P3767" s="33">
        <f ca="1">COUNTIF(K$4:K3767, "WIN")/I3767</f>
        <v>2.8161530286928801E-2</v>
      </c>
    </row>
    <row r="3768" spans="9:16" x14ac:dyDescent="0.25">
      <c r="I3768" s="5">
        <v>3765</v>
      </c>
      <c r="J3768" s="8">
        <f t="shared" ca="1" si="234"/>
        <v>15</v>
      </c>
      <c r="K3768" s="7" t="str">
        <f t="shared" ca="1" si="232"/>
        <v>LOSE</v>
      </c>
      <c r="L3768" s="8">
        <f t="shared" ca="1" si="233"/>
        <v>-1</v>
      </c>
      <c r="M3768" s="8">
        <f t="shared" ca="1" si="235"/>
        <v>51</v>
      </c>
      <c r="N3768" s="32">
        <f ca="1">SUM(L$4:L3768)/I3768</f>
        <v>1.3545816733067729E-2</v>
      </c>
      <c r="O3768" s="46">
        <f ca="1">_xlfn.VAR.P(L$4:L3768)</f>
        <v>35.46037427977334</v>
      </c>
      <c r="P3768" s="33">
        <f ca="1">COUNTIF(K$4:K3768, "WIN")/I3768</f>
        <v>2.8154050464807436E-2</v>
      </c>
    </row>
    <row r="3769" spans="9:16" x14ac:dyDescent="0.25">
      <c r="I3769" s="5">
        <v>3766</v>
      </c>
      <c r="J3769" s="8">
        <f t="shared" ca="1" si="234"/>
        <v>26</v>
      </c>
      <c r="K3769" s="7" t="str">
        <f t="shared" ca="1" si="232"/>
        <v>LOSE</v>
      </c>
      <c r="L3769" s="8">
        <f t="shared" ca="1" si="233"/>
        <v>-1</v>
      </c>
      <c r="M3769" s="8">
        <f t="shared" ca="1" si="235"/>
        <v>50</v>
      </c>
      <c r="N3769" s="32">
        <f ca="1">SUM(L$4:L3769)/I3769</f>
        <v>1.3276686139139671E-2</v>
      </c>
      <c r="O3769" s="46">
        <f ca="1">_xlfn.VAR.P(L$4:L3769)</f>
        <v>35.451231058335914</v>
      </c>
      <c r="P3769" s="33">
        <f ca="1">COUNTIF(K$4:K3769, "WIN")/I3769</f>
        <v>2.8146574614976102E-2</v>
      </c>
    </row>
    <row r="3770" spans="9:16" x14ac:dyDescent="0.25">
      <c r="I3770" s="5">
        <v>3767</v>
      </c>
      <c r="J3770" s="8">
        <f t="shared" ca="1" si="234"/>
        <v>27</v>
      </c>
      <c r="K3770" s="7" t="str">
        <f t="shared" ca="1" si="232"/>
        <v>LOSE</v>
      </c>
      <c r="L3770" s="8">
        <f t="shared" ca="1" si="233"/>
        <v>-1</v>
      </c>
      <c r="M3770" s="8">
        <f t="shared" ca="1" si="235"/>
        <v>49</v>
      </c>
      <c r="N3770" s="32">
        <f ca="1">SUM(L$4:L3770)/I3770</f>
        <v>1.3007698433766923E-2</v>
      </c>
      <c r="O3770" s="46">
        <f ca="1">_xlfn.VAR.P(L$4:L3770)</f>
        <v>35.44209254652953</v>
      </c>
      <c r="P3770" s="33">
        <f ca="1">COUNTIF(K$4:K3770, "WIN")/I3770</f>
        <v>2.8139102734271303E-2</v>
      </c>
    </row>
    <row r="3771" spans="9:16" x14ac:dyDescent="0.25">
      <c r="I3771" s="5">
        <v>3768</v>
      </c>
      <c r="J3771" s="8">
        <f t="shared" ca="1" si="234"/>
        <v>16</v>
      </c>
      <c r="K3771" s="7" t="str">
        <f t="shared" ca="1" si="232"/>
        <v>LOSE</v>
      </c>
      <c r="L3771" s="8">
        <f t="shared" ca="1" si="233"/>
        <v>-1</v>
      </c>
      <c r="M3771" s="8">
        <f t="shared" ca="1" si="235"/>
        <v>48</v>
      </c>
      <c r="N3771" s="32">
        <f ca="1">SUM(L$4:L3771)/I3771</f>
        <v>1.2738853503184714E-2</v>
      </c>
      <c r="O3771" s="46">
        <f ca="1">_xlfn.VAR.P(L$4:L3771)</f>
        <v>35.432958740719705</v>
      </c>
      <c r="P3771" s="33">
        <f ca="1">COUNTIF(K$4:K3771, "WIN")/I3771</f>
        <v>2.8131634819532909E-2</v>
      </c>
    </row>
    <row r="3772" spans="9:16" x14ac:dyDescent="0.25">
      <c r="I3772" s="5">
        <v>3769</v>
      </c>
      <c r="J3772" s="8">
        <f t="shared" ca="1" si="234"/>
        <v>22</v>
      </c>
      <c r="K3772" s="7" t="str">
        <f t="shared" ca="1" si="232"/>
        <v>LOSE</v>
      </c>
      <c r="L3772" s="8">
        <f t="shared" ca="1" si="233"/>
        <v>-1</v>
      </c>
      <c r="M3772" s="8">
        <f t="shared" ca="1" si="235"/>
        <v>47</v>
      </c>
      <c r="N3772" s="32">
        <f ca="1">SUM(L$4:L3772)/I3772</f>
        <v>1.2470151233749005E-2</v>
      </c>
      <c r="O3772" s="46">
        <f ca="1">_xlfn.VAR.P(L$4:L3772)</f>
        <v>35.423829637275674</v>
      </c>
      <c r="P3772" s="33">
        <f ca="1">COUNTIF(K$4:K3772, "WIN")/I3772</f>
        <v>2.8124170867604138E-2</v>
      </c>
    </row>
    <row r="3773" spans="9:16" x14ac:dyDescent="0.25">
      <c r="I3773" s="5">
        <v>3770</v>
      </c>
      <c r="J3773" s="8">
        <f t="shared" ca="1" si="234"/>
        <v>2</v>
      </c>
      <c r="K3773" s="7" t="str">
        <f t="shared" ca="1" si="232"/>
        <v>LOSE</v>
      </c>
      <c r="L3773" s="8">
        <f t="shared" ca="1" si="233"/>
        <v>-1</v>
      </c>
      <c r="M3773" s="8">
        <f t="shared" ca="1" si="235"/>
        <v>46</v>
      </c>
      <c r="N3773" s="32">
        <f ca="1">SUM(L$4:L3773)/I3773</f>
        <v>1.220159151193634E-2</v>
      </c>
      <c r="O3773" s="46">
        <f ca="1">_xlfn.VAR.P(L$4:L3773)</f>
        <v>35.414705232570412</v>
      </c>
      <c r="P3773" s="33">
        <f ca="1">COUNTIF(K$4:K3773, "WIN")/I3773</f>
        <v>2.8116710875331564E-2</v>
      </c>
    </row>
    <row r="3774" spans="9:16" x14ac:dyDescent="0.25">
      <c r="I3774" s="5">
        <v>3771</v>
      </c>
      <c r="J3774" s="8">
        <f t="shared" ca="1" si="234"/>
        <v>16</v>
      </c>
      <c r="K3774" s="7" t="str">
        <f t="shared" ca="1" si="232"/>
        <v>LOSE</v>
      </c>
      <c r="L3774" s="8">
        <f t="shared" ca="1" si="233"/>
        <v>-1</v>
      </c>
      <c r="M3774" s="8">
        <f t="shared" ca="1" si="235"/>
        <v>45</v>
      </c>
      <c r="N3774" s="32">
        <f ca="1">SUM(L$4:L3774)/I3774</f>
        <v>1.1933174224343675E-2</v>
      </c>
      <c r="O3774" s="46">
        <f ca="1">_xlfn.VAR.P(L$4:L3774)</f>
        <v>35.405585522980616</v>
      </c>
      <c r="P3774" s="33">
        <f ca="1">COUNTIF(K$4:K3774, "WIN")/I3774</f>
        <v>2.8109254839565102E-2</v>
      </c>
    </row>
    <row r="3775" spans="9:16" x14ac:dyDescent="0.25">
      <c r="I3775" s="5">
        <v>3772</v>
      </c>
      <c r="J3775" s="8">
        <f t="shared" ca="1" si="234"/>
        <v>35</v>
      </c>
      <c r="K3775" s="7" t="str">
        <f t="shared" ca="1" si="232"/>
        <v>LOSE</v>
      </c>
      <c r="L3775" s="8">
        <f t="shared" ca="1" si="233"/>
        <v>-1</v>
      </c>
      <c r="M3775" s="8">
        <f t="shared" ca="1" si="235"/>
        <v>44</v>
      </c>
      <c r="N3775" s="32">
        <f ca="1">SUM(L$4:L3775)/I3775</f>
        <v>1.166489925768823E-2</v>
      </c>
      <c r="O3775" s="46">
        <f ca="1">_xlfn.VAR.P(L$4:L3775)</f>
        <v>35.396470504886707</v>
      </c>
      <c r="P3775" s="33">
        <f ca="1">COUNTIF(K$4:K3775, "WIN")/I3775</f>
        <v>2.8101802757158005E-2</v>
      </c>
    </row>
    <row r="3776" spans="9:16" x14ac:dyDescent="0.25">
      <c r="I3776" s="5">
        <v>3773</v>
      </c>
      <c r="J3776" s="8">
        <f t="shared" ca="1" si="234"/>
        <v>21</v>
      </c>
      <c r="K3776" s="7" t="str">
        <f t="shared" ca="1" si="232"/>
        <v>LOSE</v>
      </c>
      <c r="L3776" s="8">
        <f t="shared" ca="1" si="233"/>
        <v>-1</v>
      </c>
      <c r="M3776" s="8">
        <f t="shared" ca="1" si="235"/>
        <v>43</v>
      </c>
      <c r="N3776" s="32">
        <f ca="1">SUM(L$4:L3776)/I3776</f>
        <v>1.1396766498807316E-2</v>
      </c>
      <c r="O3776" s="46">
        <f ca="1">_xlfn.VAR.P(L$4:L3776)</f>
        <v>35.387360174672821</v>
      </c>
      <c r="P3776" s="33">
        <f ca="1">COUNTIF(K$4:K3776, "WIN")/I3776</f>
        <v>2.8094354624966868E-2</v>
      </c>
    </row>
    <row r="3777" spans="9:16" x14ac:dyDescent="0.25">
      <c r="I3777" s="5">
        <v>3774</v>
      </c>
      <c r="J3777" s="8">
        <f t="shared" ca="1" si="234"/>
        <v>2</v>
      </c>
      <c r="K3777" s="7" t="str">
        <f t="shared" ca="1" si="232"/>
        <v>LOSE</v>
      </c>
      <c r="L3777" s="8">
        <f t="shared" ca="1" si="233"/>
        <v>-1</v>
      </c>
      <c r="M3777" s="8">
        <f t="shared" ca="1" si="235"/>
        <v>42</v>
      </c>
      <c r="N3777" s="32">
        <f ca="1">SUM(L$4:L3777)/I3777</f>
        <v>1.1128775834658187E-2</v>
      </c>
      <c r="O3777" s="46">
        <f ca="1">_xlfn.VAR.P(L$4:L3777)</f>
        <v>35.378254528726799</v>
      </c>
      <c r="P3777" s="33">
        <f ca="1">COUNTIF(K$4:K3777, "WIN")/I3777</f>
        <v>2.8086910439851617E-2</v>
      </c>
    </row>
    <row r="3778" spans="9:16" x14ac:dyDescent="0.25">
      <c r="I3778" s="5">
        <v>3775</v>
      </c>
      <c r="J3778" s="8">
        <f t="shared" ca="1" si="234"/>
        <v>17</v>
      </c>
      <c r="K3778" s="7" t="str">
        <f t="shared" ca="1" si="232"/>
        <v>LOSE</v>
      </c>
      <c r="L3778" s="8">
        <f t="shared" ca="1" si="233"/>
        <v>-1</v>
      </c>
      <c r="M3778" s="8">
        <f t="shared" ca="1" si="235"/>
        <v>41</v>
      </c>
      <c r="N3778" s="32">
        <f ca="1">SUM(L$4:L3778)/I3778</f>
        <v>1.0860927152317882E-2</v>
      </c>
      <c r="O3778" s="46">
        <f ca="1">_xlfn.VAR.P(L$4:L3778)</f>
        <v>35.3691535634402</v>
      </c>
      <c r="P3778" s="33">
        <f ca="1">COUNTIF(K$4:K3778, "WIN")/I3778</f>
        <v>2.8079470198675498E-2</v>
      </c>
    </row>
    <row r="3779" spans="9:16" x14ac:dyDescent="0.25">
      <c r="I3779" s="5">
        <v>3776</v>
      </c>
      <c r="J3779" s="8">
        <f t="shared" ca="1" si="234"/>
        <v>35</v>
      </c>
      <c r="K3779" s="7" t="str">
        <f t="shared" ca="1" si="232"/>
        <v>LOSE</v>
      </c>
      <c r="L3779" s="8">
        <f t="shared" ca="1" si="233"/>
        <v>-1</v>
      </c>
      <c r="M3779" s="8">
        <f t="shared" ca="1" si="235"/>
        <v>40</v>
      </c>
      <c r="N3779" s="32">
        <f ca="1">SUM(L$4:L3779)/I3779</f>
        <v>1.059322033898305E-2</v>
      </c>
      <c r="O3779" s="46">
        <f ca="1">_xlfn.VAR.P(L$4:L3779)</f>
        <v>35.360057275208277</v>
      </c>
      <c r="P3779" s="33">
        <f ca="1">COUNTIF(K$4:K3779, "WIN")/I3779</f>
        <v>2.8072033898305086E-2</v>
      </c>
    </row>
    <row r="3780" spans="9:16" x14ac:dyDescent="0.25">
      <c r="I3780" s="5">
        <v>3777</v>
      </c>
      <c r="J3780" s="8">
        <f t="shared" ca="1" si="234"/>
        <v>4</v>
      </c>
      <c r="K3780" s="7" t="str">
        <f t="shared" ref="K3780:K3843" ca="1" si="236">IF($D$7 = $J3780, "WIN", "LOSE")</f>
        <v>LOSE</v>
      </c>
      <c r="L3780" s="8">
        <f t="shared" ref="L3780:L3843" ca="1" si="237">IF($K3780 = "WIN", 35, -1)</f>
        <v>-1</v>
      </c>
      <c r="M3780" s="8">
        <f t="shared" ca="1" si="235"/>
        <v>39</v>
      </c>
      <c r="N3780" s="32">
        <f ca="1">SUM(L$4:L3780)/I3780</f>
        <v>1.0325655281969817E-2</v>
      </c>
      <c r="O3780" s="46">
        <f ca="1">_xlfn.VAR.P(L$4:L3780)</f>
        <v>35.350965660429971</v>
      </c>
      <c r="P3780" s="33">
        <f ca="1">COUNTIF(K$4:K3780, "WIN")/I3780</f>
        <v>2.8064601535610273E-2</v>
      </c>
    </row>
    <row r="3781" spans="9:16" x14ac:dyDescent="0.25">
      <c r="I3781" s="5">
        <v>3778</v>
      </c>
      <c r="J3781" s="8">
        <f t="shared" ca="1" si="234"/>
        <v>31</v>
      </c>
      <c r="K3781" s="7" t="str">
        <f t="shared" ca="1" si="236"/>
        <v>LOSE</v>
      </c>
      <c r="L3781" s="8">
        <f t="shared" ca="1" si="237"/>
        <v>-1</v>
      </c>
      <c r="M3781" s="8">
        <f t="shared" ca="1" si="235"/>
        <v>38</v>
      </c>
      <c r="N3781" s="32">
        <f ca="1">SUM(L$4:L3781)/I3781</f>
        <v>1.0058231868713605E-2</v>
      </c>
      <c r="O3781" s="46">
        <f ca="1">_xlfn.VAR.P(L$4:L3781)</f>
        <v>35.341878715507939</v>
      </c>
      <c r="P3781" s="33">
        <f ca="1">COUNTIF(K$4:K3781, "WIN")/I3781</f>
        <v>2.8057173107464268E-2</v>
      </c>
    </row>
    <row r="3782" spans="9:16" x14ac:dyDescent="0.25">
      <c r="I3782" s="5">
        <v>3779</v>
      </c>
      <c r="J3782" s="8">
        <f t="shared" ref="J3782:J3845" ca="1" si="238">RANDBETWEEN(0,36)</f>
        <v>13</v>
      </c>
      <c r="K3782" s="7" t="str">
        <f t="shared" ca="1" si="236"/>
        <v>LOSE</v>
      </c>
      <c r="L3782" s="8">
        <f t="shared" ca="1" si="237"/>
        <v>-1</v>
      </c>
      <c r="M3782" s="8">
        <f t="shared" ref="M3782:M3845" ca="1" si="239">M3781+L3782</f>
        <v>37</v>
      </c>
      <c r="N3782" s="32">
        <f ca="1">SUM(L$4:L3782)/I3782</f>
        <v>9.7909499867689861E-3</v>
      </c>
      <c r="O3782" s="46">
        <f ca="1">_xlfn.VAR.P(L$4:L3782)</f>
        <v>35.332796436848504</v>
      </c>
      <c r="P3782" s="33">
        <f ca="1">COUNTIF(K$4:K3782, "WIN")/I3782</f>
        <v>2.8049748610743584E-2</v>
      </c>
    </row>
    <row r="3783" spans="9:16" x14ac:dyDescent="0.25">
      <c r="I3783" s="5">
        <v>3780</v>
      </c>
      <c r="J3783" s="8">
        <f t="shared" ca="1" si="238"/>
        <v>19</v>
      </c>
      <c r="K3783" s="7" t="str">
        <f t="shared" ca="1" si="236"/>
        <v>LOSE</v>
      </c>
      <c r="L3783" s="8">
        <f t="shared" ca="1" si="237"/>
        <v>-1</v>
      </c>
      <c r="M3783" s="8">
        <f t="shared" ca="1" si="239"/>
        <v>36</v>
      </c>
      <c r="N3783" s="32">
        <f ca="1">SUM(L$4:L3783)/I3783</f>
        <v>9.5238095238095247E-3</v>
      </c>
      <c r="O3783" s="46">
        <f ca="1">_xlfn.VAR.P(L$4:L3783)</f>
        <v>35.323718820861679</v>
      </c>
      <c r="P3783" s="33">
        <f ca="1">COUNTIF(K$4:K3783, "WIN")/I3783</f>
        <v>2.8042328042328042E-2</v>
      </c>
    </row>
    <row r="3784" spans="9:16" x14ac:dyDescent="0.25">
      <c r="I3784" s="5">
        <v>3781</v>
      </c>
      <c r="J3784" s="8">
        <f t="shared" ca="1" si="238"/>
        <v>6</v>
      </c>
      <c r="K3784" s="7" t="str">
        <f t="shared" ca="1" si="236"/>
        <v>LOSE</v>
      </c>
      <c r="L3784" s="8">
        <f t="shared" ca="1" si="237"/>
        <v>-1</v>
      </c>
      <c r="M3784" s="8">
        <f t="shared" ca="1" si="239"/>
        <v>35</v>
      </c>
      <c r="N3784" s="32">
        <f ca="1">SUM(L$4:L3784)/I3784</f>
        <v>9.2568103676276114E-3</v>
      </c>
      <c r="O3784" s="46">
        <f ca="1">_xlfn.VAR.P(L$4:L3784)</f>
        <v>35.314645863961154</v>
      </c>
      <c r="P3784" s="33">
        <f ca="1">COUNTIF(K$4:K3784, "WIN")/I3784</f>
        <v>2.8034911399100765E-2</v>
      </c>
    </row>
    <row r="3785" spans="9:16" x14ac:dyDescent="0.25">
      <c r="I3785" s="5">
        <v>3782</v>
      </c>
      <c r="J3785" s="8">
        <f t="shared" ca="1" si="238"/>
        <v>4</v>
      </c>
      <c r="K3785" s="7" t="str">
        <f t="shared" ca="1" si="236"/>
        <v>LOSE</v>
      </c>
      <c r="L3785" s="8">
        <f t="shared" ca="1" si="237"/>
        <v>-1</v>
      </c>
      <c r="M3785" s="8">
        <f t="shared" ca="1" si="239"/>
        <v>34</v>
      </c>
      <c r="N3785" s="32">
        <f ca="1">SUM(L$4:L3785)/I3785</f>
        <v>8.9899524061343213E-3</v>
      </c>
      <c r="O3785" s="46">
        <f ca="1">_xlfn.VAR.P(L$4:L3785)</f>
        <v>35.305577562564302</v>
      </c>
      <c r="P3785" s="33">
        <f ca="1">COUNTIF(K$4:K3785, "WIN")/I3785</f>
        <v>2.8027498677948175E-2</v>
      </c>
    </row>
    <row r="3786" spans="9:16" x14ac:dyDescent="0.25">
      <c r="I3786" s="5">
        <v>3783</v>
      </c>
      <c r="J3786" s="8">
        <f t="shared" ca="1" si="238"/>
        <v>16</v>
      </c>
      <c r="K3786" s="7" t="str">
        <f t="shared" ca="1" si="236"/>
        <v>LOSE</v>
      </c>
      <c r="L3786" s="8">
        <f t="shared" ca="1" si="237"/>
        <v>-1</v>
      </c>
      <c r="M3786" s="8">
        <f t="shared" ca="1" si="239"/>
        <v>33</v>
      </c>
      <c r="N3786" s="32">
        <f ca="1">SUM(L$4:L3786)/I3786</f>
        <v>8.7232355273592389E-3</v>
      </c>
      <c r="O3786" s="46">
        <f ca="1">_xlfn.VAR.P(L$4:L3786)</f>
        <v>35.296513913092149</v>
      </c>
      <c r="P3786" s="33">
        <f ca="1">COUNTIF(K$4:K3786, "WIN")/I3786</f>
        <v>2.802008987575998E-2</v>
      </c>
    </row>
    <row r="3787" spans="9:16" x14ac:dyDescent="0.25">
      <c r="I3787" s="5">
        <v>3784</v>
      </c>
      <c r="J3787" s="8">
        <f t="shared" ca="1" si="238"/>
        <v>23</v>
      </c>
      <c r="K3787" s="7" t="str">
        <f t="shared" ca="1" si="236"/>
        <v>LOSE</v>
      </c>
      <c r="L3787" s="8">
        <f t="shared" ca="1" si="237"/>
        <v>-1</v>
      </c>
      <c r="M3787" s="8">
        <f t="shared" ca="1" si="239"/>
        <v>32</v>
      </c>
      <c r="N3787" s="32">
        <f ca="1">SUM(L$4:L3787)/I3787</f>
        <v>8.4566596194503175E-3</v>
      </c>
      <c r="O3787" s="46">
        <f ca="1">_xlfn.VAR.P(L$4:L3787)</f>
        <v>35.287454911969391</v>
      </c>
      <c r="P3787" s="33">
        <f ca="1">COUNTIF(K$4:K3787, "WIN")/I3787</f>
        <v>2.8012684989429177E-2</v>
      </c>
    </row>
    <row r="3788" spans="9:16" x14ac:dyDescent="0.25">
      <c r="I3788" s="5">
        <v>3785</v>
      </c>
      <c r="J3788" s="8">
        <f t="shared" ca="1" si="238"/>
        <v>34</v>
      </c>
      <c r="K3788" s="7" t="str">
        <f t="shared" ca="1" si="236"/>
        <v>LOSE</v>
      </c>
      <c r="L3788" s="8">
        <f t="shared" ca="1" si="237"/>
        <v>-1</v>
      </c>
      <c r="M3788" s="8">
        <f t="shared" ca="1" si="239"/>
        <v>31</v>
      </c>
      <c r="N3788" s="32">
        <f ca="1">SUM(L$4:L3788)/I3788</f>
        <v>8.1902245706737126E-3</v>
      </c>
      <c r="O3788" s="46">
        <f ca="1">_xlfn.VAR.P(L$4:L3788)</f>
        <v>35.278400555624387</v>
      </c>
      <c r="P3788" s="33">
        <f ca="1">COUNTIF(K$4:K3788, "WIN")/I3788</f>
        <v>2.8005284015852047E-2</v>
      </c>
    </row>
    <row r="3789" spans="9:16" x14ac:dyDescent="0.25">
      <c r="I3789" s="5">
        <v>3786</v>
      </c>
      <c r="J3789" s="8">
        <f t="shared" ca="1" si="238"/>
        <v>28</v>
      </c>
      <c r="K3789" s="7" t="str">
        <f t="shared" ca="1" si="236"/>
        <v>LOSE</v>
      </c>
      <c r="L3789" s="8">
        <f t="shared" ca="1" si="237"/>
        <v>-1</v>
      </c>
      <c r="M3789" s="8">
        <f t="shared" ca="1" si="239"/>
        <v>30</v>
      </c>
      <c r="N3789" s="32">
        <f ca="1">SUM(L$4:L3789)/I3789</f>
        <v>7.9239302694136295E-3</v>
      </c>
      <c r="O3789" s="46">
        <f ca="1">_xlfn.VAR.P(L$4:L3789)</f>
        <v>35.269350840489146</v>
      </c>
      <c r="P3789" s="33">
        <f ca="1">COUNTIF(K$4:K3789, "WIN")/I3789</f>
        <v>2.7997886951928157E-2</v>
      </c>
    </row>
    <row r="3790" spans="9:16" x14ac:dyDescent="0.25">
      <c r="I3790" s="5">
        <v>3787</v>
      </c>
      <c r="J3790" s="8">
        <f t="shared" ca="1" si="238"/>
        <v>31</v>
      </c>
      <c r="K3790" s="7" t="str">
        <f t="shared" ca="1" si="236"/>
        <v>LOSE</v>
      </c>
      <c r="L3790" s="8">
        <f t="shared" ca="1" si="237"/>
        <v>-1</v>
      </c>
      <c r="M3790" s="8">
        <f t="shared" ca="1" si="239"/>
        <v>29</v>
      </c>
      <c r="N3790" s="32">
        <f ca="1">SUM(L$4:L3790)/I3790</f>
        <v>7.6577766041721678E-3</v>
      </c>
      <c r="O3790" s="46">
        <f ca="1">_xlfn.VAR.P(L$4:L3790)</f>
        <v>35.260305762999337</v>
      </c>
      <c r="P3790" s="33">
        <f ca="1">COUNTIF(K$4:K3790, "WIN")/I3790</f>
        <v>2.7990493794560339E-2</v>
      </c>
    </row>
    <row r="3791" spans="9:16" x14ac:dyDescent="0.25">
      <c r="I3791" s="5">
        <v>3788</v>
      </c>
      <c r="J3791" s="8">
        <f t="shared" ca="1" si="238"/>
        <v>35</v>
      </c>
      <c r="K3791" s="7" t="str">
        <f t="shared" ca="1" si="236"/>
        <v>LOSE</v>
      </c>
      <c r="L3791" s="8">
        <f t="shared" ca="1" si="237"/>
        <v>-1</v>
      </c>
      <c r="M3791" s="8">
        <f t="shared" ca="1" si="239"/>
        <v>28</v>
      </c>
      <c r="N3791" s="32">
        <f ca="1">SUM(L$4:L3791)/I3791</f>
        <v>7.3917634635691657E-3</v>
      </c>
      <c r="O3791" s="46">
        <f ca="1">_xlfn.VAR.P(L$4:L3791)</f>
        <v>35.251265319594253</v>
      </c>
      <c r="P3791" s="33">
        <f ca="1">COUNTIF(K$4:K3791, "WIN")/I3791</f>
        <v>2.79831045406547E-2</v>
      </c>
    </row>
    <row r="3792" spans="9:16" x14ac:dyDescent="0.25">
      <c r="I3792" s="5">
        <v>3789</v>
      </c>
      <c r="J3792" s="8">
        <f t="shared" ca="1" si="238"/>
        <v>23</v>
      </c>
      <c r="K3792" s="7" t="str">
        <f t="shared" ca="1" si="236"/>
        <v>LOSE</v>
      </c>
      <c r="L3792" s="8">
        <f t="shared" ca="1" si="237"/>
        <v>-1</v>
      </c>
      <c r="M3792" s="8">
        <f t="shared" ca="1" si="239"/>
        <v>27</v>
      </c>
      <c r="N3792" s="32">
        <f ca="1">SUM(L$4:L3792)/I3792</f>
        <v>7.1258907363420431E-3</v>
      </c>
      <c r="O3792" s="46">
        <f ca="1">_xlfn.VAR.P(L$4:L3792)</f>
        <v>35.242229506716846</v>
      </c>
      <c r="P3792" s="33">
        <f ca="1">COUNTIF(K$4:K3792, "WIN")/I3792</f>
        <v>2.7975719187120614E-2</v>
      </c>
    </row>
    <row r="3793" spans="9:16" x14ac:dyDescent="0.25">
      <c r="I3793" s="5">
        <v>3790</v>
      </c>
      <c r="J3793" s="8">
        <f t="shared" ca="1" si="238"/>
        <v>32</v>
      </c>
      <c r="K3793" s="7" t="str">
        <f t="shared" ca="1" si="236"/>
        <v>LOSE</v>
      </c>
      <c r="L3793" s="8">
        <f t="shared" ca="1" si="237"/>
        <v>-1</v>
      </c>
      <c r="M3793" s="8">
        <f t="shared" ca="1" si="239"/>
        <v>26</v>
      </c>
      <c r="N3793" s="32">
        <f ca="1">SUM(L$4:L3793)/I3793</f>
        <v>6.8601583113456462E-3</v>
      </c>
      <c r="O3793" s="46">
        <f ca="1">_xlfn.VAR.P(L$4:L3793)</f>
        <v>35.233198320813692</v>
      </c>
      <c r="P3793" s="33">
        <f ca="1">COUNTIF(K$4:K3793, "WIN")/I3793</f>
        <v>2.7968337730870714E-2</v>
      </c>
    </row>
    <row r="3794" spans="9:16" x14ac:dyDescent="0.25">
      <c r="I3794" s="5">
        <v>3791</v>
      </c>
      <c r="J3794" s="8">
        <f t="shared" ca="1" si="238"/>
        <v>18</v>
      </c>
      <c r="K3794" s="7" t="str">
        <f t="shared" ca="1" si="236"/>
        <v>LOSE</v>
      </c>
      <c r="L3794" s="8">
        <f t="shared" ca="1" si="237"/>
        <v>-1</v>
      </c>
      <c r="M3794" s="8">
        <f t="shared" ca="1" si="239"/>
        <v>25</v>
      </c>
      <c r="N3794" s="32">
        <f ca="1">SUM(L$4:L3794)/I3794</f>
        <v>6.5945660775520972E-3</v>
      </c>
      <c r="O3794" s="46">
        <f ca="1">_xlfn.VAR.P(L$4:L3794)</f>
        <v>35.224171758335018</v>
      </c>
      <c r="P3794" s="33">
        <f ca="1">COUNTIF(K$4:K3794, "WIN")/I3794</f>
        <v>2.7960960168820891E-2</v>
      </c>
    </row>
    <row r="3795" spans="9:16" x14ac:dyDescent="0.25">
      <c r="I3795" s="5">
        <v>3792</v>
      </c>
      <c r="J3795" s="8">
        <f t="shared" ca="1" si="238"/>
        <v>4</v>
      </c>
      <c r="K3795" s="7" t="str">
        <f t="shared" ca="1" si="236"/>
        <v>LOSE</v>
      </c>
      <c r="L3795" s="8">
        <f t="shared" ca="1" si="237"/>
        <v>-1</v>
      </c>
      <c r="M3795" s="8">
        <f t="shared" ca="1" si="239"/>
        <v>24</v>
      </c>
      <c r="N3795" s="32">
        <f ca="1">SUM(L$4:L3795)/I3795</f>
        <v>6.3291139240506328E-3</v>
      </c>
      <c r="O3795" s="46">
        <f ca="1">_xlfn.VAR.P(L$4:L3795)</f>
        <v>35.215149815734655</v>
      </c>
      <c r="P3795" s="33">
        <f ca="1">COUNTIF(K$4:K3795, "WIN")/I3795</f>
        <v>2.7953586497890294E-2</v>
      </c>
    </row>
    <row r="3796" spans="9:16" x14ac:dyDescent="0.25">
      <c r="I3796" s="5">
        <v>3793</v>
      </c>
      <c r="J3796" s="8">
        <f t="shared" ca="1" si="238"/>
        <v>30</v>
      </c>
      <c r="K3796" s="7" t="str">
        <f t="shared" ca="1" si="236"/>
        <v>LOSE</v>
      </c>
      <c r="L3796" s="8">
        <f t="shared" ca="1" si="237"/>
        <v>-1</v>
      </c>
      <c r="M3796" s="8">
        <f t="shared" ca="1" si="239"/>
        <v>23</v>
      </c>
      <c r="N3796" s="32">
        <f ca="1">SUM(L$4:L3796)/I3796</f>
        <v>6.0638017400474562E-3</v>
      </c>
      <c r="O3796" s="46">
        <f ca="1">_xlfn.VAR.P(L$4:L3796)</f>
        <v>35.206132489470072</v>
      </c>
      <c r="P3796" s="33">
        <f ca="1">COUNTIF(K$4:K3796, "WIN")/I3796</f>
        <v>2.7946216715001318E-2</v>
      </c>
    </row>
    <row r="3797" spans="9:16" x14ac:dyDescent="0.25">
      <c r="I3797" s="5">
        <v>3794</v>
      </c>
      <c r="J3797" s="8">
        <f t="shared" ca="1" si="238"/>
        <v>31</v>
      </c>
      <c r="K3797" s="7" t="str">
        <f t="shared" ca="1" si="236"/>
        <v>LOSE</v>
      </c>
      <c r="L3797" s="8">
        <f t="shared" ca="1" si="237"/>
        <v>-1</v>
      </c>
      <c r="M3797" s="8">
        <f t="shared" ca="1" si="239"/>
        <v>22</v>
      </c>
      <c r="N3797" s="32">
        <f ca="1">SUM(L$4:L3797)/I3797</f>
        <v>5.7986294148655772E-3</v>
      </c>
      <c r="O3797" s="46">
        <f ca="1">_xlfn.VAR.P(L$4:L3797)</f>
        <v>35.197119776002339</v>
      </c>
      <c r="P3797" s="33">
        <f ca="1">COUNTIF(K$4:K3797, "WIN")/I3797</f>
        <v>2.79388508170796E-2</v>
      </c>
    </row>
    <row r="3798" spans="9:16" x14ac:dyDescent="0.25">
      <c r="I3798" s="5">
        <v>3795</v>
      </c>
      <c r="J3798" s="8">
        <f t="shared" ca="1" si="238"/>
        <v>36</v>
      </c>
      <c r="K3798" s="7" t="str">
        <f t="shared" ca="1" si="236"/>
        <v>LOSE</v>
      </c>
      <c r="L3798" s="8">
        <f t="shared" ca="1" si="237"/>
        <v>-1</v>
      </c>
      <c r="M3798" s="8">
        <f t="shared" ca="1" si="239"/>
        <v>21</v>
      </c>
      <c r="N3798" s="32">
        <f ca="1">SUM(L$4:L3798)/I3798</f>
        <v>5.5335968379446642E-3</v>
      </c>
      <c r="O3798" s="46">
        <f ca="1">_xlfn.VAR.P(L$4:L3798)</f>
        <v>35.18811167179615</v>
      </c>
      <c r="P3798" s="33">
        <f ca="1">COUNTIF(K$4:K3798, "WIN")/I3798</f>
        <v>2.7931488801054019E-2</v>
      </c>
    </row>
    <row r="3799" spans="9:16" x14ac:dyDescent="0.25">
      <c r="I3799" s="5">
        <v>3796</v>
      </c>
      <c r="J3799" s="8">
        <f t="shared" ca="1" si="238"/>
        <v>5</v>
      </c>
      <c r="K3799" s="7" t="str">
        <f t="shared" ca="1" si="236"/>
        <v>LOSE</v>
      </c>
      <c r="L3799" s="8">
        <f t="shared" ca="1" si="237"/>
        <v>-1</v>
      </c>
      <c r="M3799" s="8">
        <f t="shared" ca="1" si="239"/>
        <v>20</v>
      </c>
      <c r="N3799" s="32">
        <f ca="1">SUM(L$4:L3799)/I3799</f>
        <v>5.268703898840885E-3</v>
      </c>
      <c r="O3799" s="46">
        <f ca="1">_xlfn.VAR.P(L$4:L3799)</f>
        <v>35.179108173319818</v>
      </c>
      <c r="P3799" s="33">
        <f ca="1">COUNTIF(K$4:K3799, "WIN")/I3799</f>
        <v>2.792413066385669E-2</v>
      </c>
    </row>
    <row r="3800" spans="9:16" x14ac:dyDescent="0.25">
      <c r="I3800" s="5">
        <v>3797</v>
      </c>
      <c r="J3800" s="8">
        <f t="shared" ca="1" si="238"/>
        <v>9</v>
      </c>
      <c r="K3800" s="7" t="str">
        <f t="shared" ca="1" si="236"/>
        <v>LOSE</v>
      </c>
      <c r="L3800" s="8">
        <f t="shared" ca="1" si="237"/>
        <v>-1</v>
      </c>
      <c r="M3800" s="8">
        <f t="shared" ca="1" si="239"/>
        <v>19</v>
      </c>
      <c r="N3800" s="32">
        <f ca="1">SUM(L$4:L3800)/I3800</f>
        <v>5.0039504872267581E-3</v>
      </c>
      <c r="O3800" s="46">
        <f ca="1">_xlfn.VAR.P(L$4:L3800)</f>
        <v>35.170109277045228</v>
      </c>
      <c r="P3800" s="33">
        <f ca="1">COUNTIF(K$4:K3800, "WIN")/I3800</f>
        <v>2.7916776402422964E-2</v>
      </c>
    </row>
    <row r="3801" spans="9:16" x14ac:dyDescent="0.25">
      <c r="I3801" s="5">
        <v>3798</v>
      </c>
      <c r="J3801" s="8">
        <f t="shared" ca="1" si="238"/>
        <v>8</v>
      </c>
      <c r="K3801" s="7" t="str">
        <f t="shared" ca="1" si="236"/>
        <v>LOSE</v>
      </c>
      <c r="L3801" s="8">
        <f t="shared" ca="1" si="237"/>
        <v>-1</v>
      </c>
      <c r="M3801" s="8">
        <f t="shared" ca="1" si="239"/>
        <v>18</v>
      </c>
      <c r="N3801" s="32">
        <f ca="1">SUM(L$4:L3801)/I3801</f>
        <v>4.7393364928909956E-3</v>
      </c>
      <c r="O3801" s="46">
        <f ca="1">_xlfn.VAR.P(L$4:L3801)</f>
        <v>35.161114979447902</v>
      </c>
      <c r="P3801" s="33">
        <f ca="1">COUNTIF(K$4:K3801, "WIN")/I3801</f>
        <v>2.7909426013691417E-2</v>
      </c>
    </row>
    <row r="3802" spans="9:16" x14ac:dyDescent="0.25">
      <c r="I3802" s="5">
        <v>3799</v>
      </c>
      <c r="J3802" s="8">
        <f t="shared" ca="1" si="238"/>
        <v>13</v>
      </c>
      <c r="K3802" s="7" t="str">
        <f t="shared" ca="1" si="236"/>
        <v>LOSE</v>
      </c>
      <c r="L3802" s="8">
        <f t="shared" ca="1" si="237"/>
        <v>-1</v>
      </c>
      <c r="M3802" s="8">
        <f t="shared" ca="1" si="239"/>
        <v>17</v>
      </c>
      <c r="N3802" s="32">
        <f ca="1">SUM(L$4:L3802)/I3802</f>
        <v>4.474861805738352E-3</v>
      </c>
      <c r="O3802" s="46">
        <f ca="1">_xlfn.VAR.P(L$4:L3802)</f>
        <v>35.152125277006924</v>
      </c>
      <c r="P3802" s="33">
        <f ca="1">COUNTIF(K$4:K3802, "WIN")/I3802</f>
        <v>2.7902079494603844E-2</v>
      </c>
    </row>
    <row r="3803" spans="9:16" x14ac:dyDescent="0.25">
      <c r="I3803" s="5">
        <v>3800</v>
      </c>
      <c r="J3803" s="8">
        <f t="shared" ca="1" si="238"/>
        <v>0</v>
      </c>
      <c r="K3803" s="7" t="str">
        <f t="shared" ca="1" si="236"/>
        <v>LOSE</v>
      </c>
      <c r="L3803" s="8">
        <f t="shared" ca="1" si="237"/>
        <v>-1</v>
      </c>
      <c r="M3803" s="8">
        <f t="shared" ca="1" si="239"/>
        <v>16</v>
      </c>
      <c r="N3803" s="32">
        <f ca="1">SUM(L$4:L3803)/I3803</f>
        <v>4.2105263157894736E-3</v>
      </c>
      <c r="O3803" s="46">
        <f ca="1">_xlfn.VAR.P(L$4:L3803)</f>
        <v>35.143140166204986</v>
      </c>
      <c r="P3803" s="33">
        <f ca="1">COUNTIF(K$4:K3803, "WIN")/I3803</f>
        <v>2.7894736842105264E-2</v>
      </c>
    </row>
    <row r="3804" spans="9:16" x14ac:dyDescent="0.25">
      <c r="I3804" s="5">
        <v>3801</v>
      </c>
      <c r="J3804" s="8">
        <f t="shared" ca="1" si="238"/>
        <v>2</v>
      </c>
      <c r="K3804" s="7" t="str">
        <f t="shared" ca="1" si="236"/>
        <v>LOSE</v>
      </c>
      <c r="L3804" s="8">
        <f t="shared" ca="1" si="237"/>
        <v>-1</v>
      </c>
      <c r="M3804" s="8">
        <f t="shared" ca="1" si="239"/>
        <v>15</v>
      </c>
      <c r="N3804" s="32">
        <f ca="1">SUM(L$4:L3804)/I3804</f>
        <v>3.9463299131807421E-3</v>
      </c>
      <c r="O3804" s="46">
        <f ca="1">_xlfn.VAR.P(L$4:L3804)</f>
        <v>35.134159643528363</v>
      </c>
      <c r="P3804" s="33">
        <f ca="1">COUNTIF(K$4:K3804, "WIN")/I3804</f>
        <v>2.788739805314391E-2</v>
      </c>
    </row>
    <row r="3805" spans="9:16" x14ac:dyDescent="0.25">
      <c r="I3805" s="5">
        <v>3802</v>
      </c>
      <c r="J3805" s="8">
        <f t="shared" ca="1" si="238"/>
        <v>10</v>
      </c>
      <c r="K3805" s="7" t="str">
        <f t="shared" ca="1" si="236"/>
        <v>LOSE</v>
      </c>
      <c r="L3805" s="8">
        <f t="shared" ca="1" si="237"/>
        <v>-1</v>
      </c>
      <c r="M3805" s="8">
        <f t="shared" ca="1" si="239"/>
        <v>14</v>
      </c>
      <c r="N3805" s="32">
        <f ca="1">SUM(L$4:L3805)/I3805</f>
        <v>3.682272488164124E-3</v>
      </c>
      <c r="O3805" s="46">
        <f ca="1">_xlfn.VAR.P(L$4:L3805)</f>
        <v>35.125183705466902</v>
      </c>
      <c r="P3805" s="33">
        <f ca="1">COUNTIF(K$4:K3805, "WIN")/I3805</f>
        <v>2.7880063124671225E-2</v>
      </c>
    </row>
    <row r="3806" spans="9:16" x14ac:dyDescent="0.25">
      <c r="I3806" s="5">
        <v>3803</v>
      </c>
      <c r="J3806" s="8">
        <f t="shared" ca="1" si="238"/>
        <v>7</v>
      </c>
      <c r="K3806" s="7" t="str">
        <f t="shared" ca="1" si="236"/>
        <v>WIN</v>
      </c>
      <c r="L3806" s="8">
        <f t="shared" ca="1" si="237"/>
        <v>35</v>
      </c>
      <c r="M3806" s="8">
        <f t="shared" ca="1" si="239"/>
        <v>49</v>
      </c>
      <c r="N3806" s="32">
        <f ca="1">SUM(L$4:L3806)/I3806</f>
        <v>1.288456481724954E-2</v>
      </c>
      <c r="O3806" s="46">
        <f ca="1">_xlfn.VAR.P(L$4:L3806)</f>
        <v>35.437909191775951</v>
      </c>
      <c r="P3806" s="33">
        <f ca="1">COUNTIF(K$4:K3806, "WIN")/I3806</f>
        <v>2.8135682356034711E-2</v>
      </c>
    </row>
    <row r="3807" spans="9:16" x14ac:dyDescent="0.25">
      <c r="I3807" s="5">
        <v>3804</v>
      </c>
      <c r="J3807" s="8">
        <f t="shared" ca="1" si="238"/>
        <v>18</v>
      </c>
      <c r="K3807" s="7" t="str">
        <f t="shared" ca="1" si="236"/>
        <v>LOSE</v>
      </c>
      <c r="L3807" s="8">
        <f t="shared" ca="1" si="237"/>
        <v>-1</v>
      </c>
      <c r="M3807" s="8">
        <f t="shared" ca="1" si="239"/>
        <v>48</v>
      </c>
      <c r="N3807" s="32">
        <f ca="1">SUM(L$4:L3807)/I3807</f>
        <v>1.2618296529968454E-2</v>
      </c>
      <c r="O3807" s="46">
        <f ca="1">_xlfn.VAR.P(L$4:L3807)</f>
        <v>35.428862860611609</v>
      </c>
      <c r="P3807" s="33">
        <f ca="1">COUNTIF(K$4:K3807, "WIN")/I3807</f>
        <v>2.8128286014721345E-2</v>
      </c>
    </row>
    <row r="3808" spans="9:16" x14ac:dyDescent="0.25">
      <c r="I3808" s="5">
        <v>3805</v>
      </c>
      <c r="J3808" s="8">
        <f t="shared" ca="1" si="238"/>
        <v>19</v>
      </c>
      <c r="K3808" s="7" t="str">
        <f t="shared" ca="1" si="236"/>
        <v>LOSE</v>
      </c>
      <c r="L3808" s="8">
        <f t="shared" ca="1" si="237"/>
        <v>-1</v>
      </c>
      <c r="M3808" s="8">
        <f t="shared" ca="1" si="239"/>
        <v>47</v>
      </c>
      <c r="N3808" s="32">
        <f ca="1">SUM(L$4:L3808)/I3808</f>
        <v>1.2352168199737189E-2</v>
      </c>
      <c r="O3808" s="46">
        <f ca="1">_xlfn.VAR.P(L$4:L3808)</f>
        <v>35.419821142731827</v>
      </c>
      <c r="P3808" s="33">
        <f ca="1">COUNTIF(K$4:K3808, "WIN")/I3808</f>
        <v>2.812089356110381E-2</v>
      </c>
    </row>
    <row r="3809" spans="9:16" x14ac:dyDescent="0.25">
      <c r="I3809" s="5">
        <v>3806</v>
      </c>
      <c r="J3809" s="8">
        <f t="shared" ca="1" si="238"/>
        <v>34</v>
      </c>
      <c r="K3809" s="7" t="str">
        <f t="shared" ca="1" si="236"/>
        <v>LOSE</v>
      </c>
      <c r="L3809" s="8">
        <f t="shared" ca="1" si="237"/>
        <v>-1</v>
      </c>
      <c r="M3809" s="8">
        <f t="shared" ca="1" si="239"/>
        <v>46</v>
      </c>
      <c r="N3809" s="32">
        <f ca="1">SUM(L$4:L3809)/I3809</f>
        <v>1.208617971623752E-2</v>
      </c>
      <c r="O3809" s="46">
        <f ca="1">_xlfn.VAR.P(L$4:L3809)</f>
        <v>35.410784034611943</v>
      </c>
      <c r="P3809" s="33">
        <f ca="1">COUNTIF(K$4:K3809, "WIN")/I3809</f>
        <v>2.8113504992117708E-2</v>
      </c>
    </row>
    <row r="3810" spans="9:16" x14ac:dyDescent="0.25">
      <c r="I3810" s="5">
        <v>3807</v>
      </c>
      <c r="J3810" s="8">
        <f t="shared" ca="1" si="238"/>
        <v>7</v>
      </c>
      <c r="K3810" s="7" t="str">
        <f t="shared" ca="1" si="236"/>
        <v>WIN</v>
      </c>
      <c r="L3810" s="8">
        <f t="shared" ca="1" si="237"/>
        <v>35</v>
      </c>
      <c r="M3810" s="8">
        <f t="shared" ca="1" si="239"/>
        <v>81</v>
      </c>
      <c r="N3810" s="32">
        <f ca="1">SUM(L$4:L3810)/I3810</f>
        <v>2.1276595744680851E-2</v>
      </c>
      <c r="O3810" s="46">
        <f ca="1">_xlfn.VAR.P(L$4:L3810)</f>
        <v>35.722951561792669</v>
      </c>
      <c r="P3810" s="33">
        <f ca="1">COUNTIF(K$4:K3810, "WIN")/I3810</f>
        <v>2.8368794326241134E-2</v>
      </c>
    </row>
    <row r="3811" spans="9:16" x14ac:dyDescent="0.25">
      <c r="I3811" s="5">
        <v>3808</v>
      </c>
      <c r="J3811" s="8">
        <f t="shared" ca="1" si="238"/>
        <v>20</v>
      </c>
      <c r="K3811" s="7" t="str">
        <f t="shared" ca="1" si="236"/>
        <v>LOSE</v>
      </c>
      <c r="L3811" s="8">
        <f t="shared" ca="1" si="237"/>
        <v>-1</v>
      </c>
      <c r="M3811" s="8">
        <f t="shared" ca="1" si="239"/>
        <v>80</v>
      </c>
      <c r="N3811" s="32">
        <f ca="1">SUM(L$4:L3811)/I3811</f>
        <v>2.100840336134454E-2</v>
      </c>
      <c r="O3811" s="46">
        <f ca="1">_xlfn.VAR.P(L$4:L3811)</f>
        <v>35.713844361273921</v>
      </c>
      <c r="P3811" s="33">
        <f ca="1">COUNTIF(K$4:K3811, "WIN")/I3811</f>
        <v>2.8361344537815126E-2</v>
      </c>
    </row>
    <row r="3812" spans="9:16" x14ac:dyDescent="0.25">
      <c r="I3812" s="5">
        <v>3809</v>
      </c>
      <c r="J3812" s="8">
        <f t="shared" ca="1" si="238"/>
        <v>17</v>
      </c>
      <c r="K3812" s="7" t="str">
        <f t="shared" ca="1" si="236"/>
        <v>LOSE</v>
      </c>
      <c r="L3812" s="8">
        <f t="shared" ca="1" si="237"/>
        <v>-1</v>
      </c>
      <c r="M3812" s="8">
        <f t="shared" ca="1" si="239"/>
        <v>79</v>
      </c>
      <c r="N3812" s="32">
        <f ca="1">SUM(L$4:L3812)/I3812</f>
        <v>2.0740351798372275E-2</v>
      </c>
      <c r="O3812" s="46">
        <f ca="1">_xlfn.VAR.P(L$4:L3812)</f>
        <v>35.704741798951936</v>
      </c>
      <c r="P3812" s="33">
        <f ca="1">COUNTIF(K$4:K3812, "WIN")/I3812</f>
        <v>2.8353898661065895E-2</v>
      </c>
    </row>
    <row r="3813" spans="9:16" x14ac:dyDescent="0.25">
      <c r="I3813" s="5">
        <v>3810</v>
      </c>
      <c r="J3813" s="8">
        <f t="shared" ca="1" si="238"/>
        <v>6</v>
      </c>
      <c r="K3813" s="7" t="str">
        <f t="shared" ca="1" si="236"/>
        <v>LOSE</v>
      </c>
      <c r="L3813" s="8">
        <f t="shared" ca="1" si="237"/>
        <v>-1</v>
      </c>
      <c r="M3813" s="8">
        <f t="shared" ca="1" si="239"/>
        <v>78</v>
      </c>
      <c r="N3813" s="32">
        <f ca="1">SUM(L$4:L3813)/I3813</f>
        <v>2.0472440944881889E-2</v>
      </c>
      <c r="O3813" s="46">
        <f ca="1">_xlfn.VAR.P(L$4:L3813)</f>
        <v>35.695643871287743</v>
      </c>
      <c r="P3813" s="33">
        <f ca="1">COUNTIF(K$4:K3813, "WIN")/I3813</f>
        <v>2.8346456692913385E-2</v>
      </c>
    </row>
    <row r="3814" spans="9:16" x14ac:dyDescent="0.25">
      <c r="I3814" s="5">
        <v>3811</v>
      </c>
      <c r="J3814" s="8">
        <f t="shared" ca="1" si="238"/>
        <v>19</v>
      </c>
      <c r="K3814" s="7" t="str">
        <f t="shared" ca="1" si="236"/>
        <v>LOSE</v>
      </c>
      <c r="L3814" s="8">
        <f t="shared" ca="1" si="237"/>
        <v>-1</v>
      </c>
      <c r="M3814" s="8">
        <f t="shared" ca="1" si="239"/>
        <v>77</v>
      </c>
      <c r="N3814" s="32">
        <f ca="1">SUM(L$4:L3814)/I3814</f>
        <v>2.0204670690107583E-2</v>
      </c>
      <c r="O3814" s="46">
        <f ca="1">_xlfn.VAR.P(L$4:L3814)</f>
        <v>35.686550574745965</v>
      </c>
      <c r="P3814" s="33">
        <f ca="1">COUNTIF(K$4:K3814, "WIN")/I3814</f>
        <v>2.8339018630280766E-2</v>
      </c>
    </row>
    <row r="3815" spans="9:16" x14ac:dyDescent="0.25">
      <c r="I3815" s="5">
        <v>3812</v>
      </c>
      <c r="J3815" s="8">
        <f t="shared" ca="1" si="238"/>
        <v>11</v>
      </c>
      <c r="K3815" s="7" t="str">
        <f t="shared" ca="1" si="236"/>
        <v>LOSE</v>
      </c>
      <c r="L3815" s="8">
        <f t="shared" ca="1" si="237"/>
        <v>-1</v>
      </c>
      <c r="M3815" s="8">
        <f t="shared" ca="1" si="239"/>
        <v>76</v>
      </c>
      <c r="N3815" s="32">
        <f ca="1">SUM(L$4:L3815)/I3815</f>
        <v>1.993704092339979E-2</v>
      </c>
      <c r="O3815" s="46">
        <f ca="1">_xlfn.VAR.P(L$4:L3815)</f>
        <v>35.677461905794814</v>
      </c>
      <c r="P3815" s="33">
        <f ca="1">COUNTIF(K$4:K3815, "WIN")/I3815</f>
        <v>2.8331584470094439E-2</v>
      </c>
    </row>
    <row r="3816" spans="9:16" x14ac:dyDescent="0.25">
      <c r="I3816" s="5">
        <v>3813</v>
      </c>
      <c r="J3816" s="8">
        <f t="shared" ca="1" si="238"/>
        <v>20</v>
      </c>
      <c r="K3816" s="7" t="str">
        <f t="shared" ca="1" si="236"/>
        <v>LOSE</v>
      </c>
      <c r="L3816" s="8">
        <f t="shared" ca="1" si="237"/>
        <v>-1</v>
      </c>
      <c r="M3816" s="8">
        <f t="shared" ca="1" si="239"/>
        <v>75</v>
      </c>
      <c r="N3816" s="32">
        <f ca="1">SUM(L$4:L3816)/I3816</f>
        <v>1.9669551534225019E-2</v>
      </c>
      <c r="O3816" s="46">
        <f ca="1">_xlfn.VAR.P(L$4:L3816)</f>
        <v>35.668377860906091</v>
      </c>
      <c r="P3816" s="33">
        <f ca="1">COUNTIF(K$4:K3816, "WIN")/I3816</f>
        <v>2.8324154209284028E-2</v>
      </c>
    </row>
    <row r="3817" spans="9:16" x14ac:dyDescent="0.25">
      <c r="I3817" s="5">
        <v>3814</v>
      </c>
      <c r="J3817" s="8">
        <f t="shared" ca="1" si="238"/>
        <v>35</v>
      </c>
      <c r="K3817" s="7" t="str">
        <f t="shared" ca="1" si="236"/>
        <v>LOSE</v>
      </c>
      <c r="L3817" s="8">
        <f t="shared" ca="1" si="237"/>
        <v>-1</v>
      </c>
      <c r="M3817" s="8">
        <f t="shared" ca="1" si="239"/>
        <v>74</v>
      </c>
      <c r="N3817" s="32">
        <f ca="1">SUM(L$4:L3817)/I3817</f>
        <v>1.9402202412165705E-2</v>
      </c>
      <c r="O3817" s="46">
        <f ca="1">_xlfn.VAR.P(L$4:L3817)</f>
        <v>35.65929843655519</v>
      </c>
      <c r="P3817" s="33">
        <f ca="1">COUNTIF(K$4:K3817, "WIN")/I3817</f>
        <v>2.8316727844782379E-2</v>
      </c>
    </row>
    <row r="3818" spans="9:16" x14ac:dyDescent="0.25">
      <c r="I3818" s="5">
        <v>3815</v>
      </c>
      <c r="J3818" s="8">
        <f t="shared" ca="1" si="238"/>
        <v>13</v>
      </c>
      <c r="K3818" s="7" t="str">
        <f t="shared" ca="1" si="236"/>
        <v>LOSE</v>
      </c>
      <c r="L3818" s="8">
        <f t="shared" ca="1" si="237"/>
        <v>-1</v>
      </c>
      <c r="M3818" s="8">
        <f t="shared" ca="1" si="239"/>
        <v>73</v>
      </c>
      <c r="N3818" s="32">
        <f ca="1">SUM(L$4:L3818)/I3818</f>
        <v>1.9134993446920052E-2</v>
      </c>
      <c r="O3818" s="46">
        <f ca="1">_xlfn.VAR.P(L$4:L3818)</f>
        <v>35.650223629221067</v>
      </c>
      <c r="P3818" s="33">
        <f ca="1">COUNTIF(K$4:K3818, "WIN")/I3818</f>
        <v>2.8309305373525558E-2</v>
      </c>
    </row>
    <row r="3819" spans="9:16" x14ac:dyDescent="0.25">
      <c r="I3819" s="5">
        <v>3816</v>
      </c>
      <c r="J3819" s="8">
        <f t="shared" ca="1" si="238"/>
        <v>30</v>
      </c>
      <c r="K3819" s="7" t="str">
        <f t="shared" ca="1" si="236"/>
        <v>LOSE</v>
      </c>
      <c r="L3819" s="8">
        <f t="shared" ca="1" si="237"/>
        <v>-1</v>
      </c>
      <c r="M3819" s="8">
        <f t="shared" ca="1" si="239"/>
        <v>72</v>
      </c>
      <c r="N3819" s="32">
        <f ca="1">SUM(L$4:L3819)/I3819</f>
        <v>1.8867924528301886E-2</v>
      </c>
      <c r="O3819" s="46">
        <f ca="1">_xlfn.VAR.P(L$4:L3819)</f>
        <v>35.641153435386258</v>
      </c>
      <c r="P3819" s="33">
        <f ca="1">COUNTIF(K$4:K3819, "WIN")/I3819</f>
        <v>2.8301886792452831E-2</v>
      </c>
    </row>
    <row r="3820" spans="9:16" x14ac:dyDescent="0.25">
      <c r="I3820" s="5">
        <v>3817</v>
      </c>
      <c r="J3820" s="8">
        <f t="shared" ca="1" si="238"/>
        <v>33</v>
      </c>
      <c r="K3820" s="7" t="str">
        <f t="shared" ca="1" si="236"/>
        <v>LOSE</v>
      </c>
      <c r="L3820" s="8">
        <f t="shared" ca="1" si="237"/>
        <v>-1</v>
      </c>
      <c r="M3820" s="8">
        <f t="shared" ca="1" si="239"/>
        <v>71</v>
      </c>
      <c r="N3820" s="32">
        <f ca="1">SUM(L$4:L3820)/I3820</f>
        <v>1.8600995546240503E-2</v>
      </c>
      <c r="O3820" s="46">
        <f ca="1">_xlfn.VAR.P(L$4:L3820)</f>
        <v>35.632087851536866</v>
      </c>
      <c r="P3820" s="33">
        <f ca="1">COUNTIF(K$4:K3820, "WIN")/I3820</f>
        <v>2.829447209850668E-2</v>
      </c>
    </row>
    <row r="3821" spans="9:16" x14ac:dyDescent="0.25">
      <c r="I3821" s="5">
        <v>3818</v>
      </c>
      <c r="J3821" s="8">
        <f t="shared" ca="1" si="238"/>
        <v>8</v>
      </c>
      <c r="K3821" s="7" t="str">
        <f t="shared" ca="1" si="236"/>
        <v>LOSE</v>
      </c>
      <c r="L3821" s="8">
        <f t="shared" ca="1" si="237"/>
        <v>-1</v>
      </c>
      <c r="M3821" s="8">
        <f t="shared" ca="1" si="239"/>
        <v>70</v>
      </c>
      <c r="N3821" s="32">
        <f ca="1">SUM(L$4:L3821)/I3821</f>
        <v>1.8334206390780514E-2</v>
      </c>
      <c r="O3821" s="46">
        <f ca="1">_xlfn.VAR.P(L$4:L3821)</f>
        <v>35.623026874162555</v>
      </c>
      <c r="P3821" s="33">
        <f ca="1">COUNTIF(K$4:K3821, "WIN")/I3821</f>
        <v>2.8287061288632794E-2</v>
      </c>
    </row>
    <row r="3822" spans="9:16" x14ac:dyDescent="0.25">
      <c r="I3822" s="5">
        <v>3819</v>
      </c>
      <c r="J3822" s="8">
        <f t="shared" ca="1" si="238"/>
        <v>7</v>
      </c>
      <c r="K3822" s="7" t="str">
        <f t="shared" ca="1" si="236"/>
        <v>WIN</v>
      </c>
      <c r="L3822" s="8">
        <f t="shared" ca="1" si="237"/>
        <v>35</v>
      </c>
      <c r="M3822" s="8">
        <f t="shared" ca="1" si="239"/>
        <v>105</v>
      </c>
      <c r="N3822" s="32">
        <f ca="1">SUM(L$4:L3822)/I3822</f>
        <v>2.7494108405341711E-2</v>
      </c>
      <c r="O3822" s="46">
        <f ca="1">_xlfn.VAR.P(L$4:L3822)</f>
        <v>35.934043759784615</v>
      </c>
      <c r="P3822" s="33">
        <f ca="1">COUNTIF(K$4:K3822, "WIN")/I3822</f>
        <v>2.8541503011259493E-2</v>
      </c>
    </row>
    <row r="3823" spans="9:16" x14ac:dyDescent="0.25">
      <c r="I3823" s="5">
        <v>3820</v>
      </c>
      <c r="J3823" s="8">
        <f t="shared" ca="1" si="238"/>
        <v>25</v>
      </c>
      <c r="K3823" s="7" t="str">
        <f t="shared" ca="1" si="236"/>
        <v>LOSE</v>
      </c>
      <c r="L3823" s="8">
        <f t="shared" ca="1" si="237"/>
        <v>-1</v>
      </c>
      <c r="M3823" s="8">
        <f t="shared" ca="1" si="239"/>
        <v>104</v>
      </c>
      <c r="N3823" s="32">
        <f ca="1">SUM(L$4:L3823)/I3823</f>
        <v>2.7225130890052355E-2</v>
      </c>
      <c r="O3823" s="46">
        <f ca="1">_xlfn.VAR.P(L$4:L3823)</f>
        <v>35.924913242509803</v>
      </c>
      <c r="P3823" s="33">
        <f ca="1">COUNTIF(K$4:K3823, "WIN")/I3823</f>
        <v>2.8534031413612566E-2</v>
      </c>
    </row>
    <row r="3824" spans="9:16" x14ac:dyDescent="0.25">
      <c r="I3824" s="5">
        <v>3821</v>
      </c>
      <c r="J3824" s="8">
        <f t="shared" ca="1" si="238"/>
        <v>3</v>
      </c>
      <c r="K3824" s="7" t="str">
        <f t="shared" ca="1" si="236"/>
        <v>LOSE</v>
      </c>
      <c r="L3824" s="8">
        <f t="shared" ca="1" si="237"/>
        <v>-1</v>
      </c>
      <c r="M3824" s="8">
        <f t="shared" ca="1" si="239"/>
        <v>103</v>
      </c>
      <c r="N3824" s="32">
        <f ca="1">SUM(L$4:L3824)/I3824</f>
        <v>2.6956294163831458E-2</v>
      </c>
      <c r="O3824" s="46">
        <f ca="1">_xlfn.VAR.P(L$4:L3824)</f>
        <v>35.915787359775223</v>
      </c>
      <c r="P3824" s="33">
        <f ca="1">COUNTIF(K$4:K3824, "WIN")/I3824</f>
        <v>2.8526563726773094E-2</v>
      </c>
    </row>
    <row r="3825" spans="9:16" x14ac:dyDescent="0.25">
      <c r="I3825" s="5">
        <v>3822</v>
      </c>
      <c r="J3825" s="8">
        <f t="shared" ca="1" si="238"/>
        <v>1</v>
      </c>
      <c r="K3825" s="7" t="str">
        <f t="shared" ca="1" si="236"/>
        <v>LOSE</v>
      </c>
      <c r="L3825" s="8">
        <f t="shared" ca="1" si="237"/>
        <v>-1</v>
      </c>
      <c r="M3825" s="8">
        <f t="shared" ca="1" si="239"/>
        <v>102</v>
      </c>
      <c r="N3825" s="32">
        <f ca="1">SUM(L$4:L3825)/I3825</f>
        <v>2.6687598116169546E-2</v>
      </c>
      <c r="O3825" s="46">
        <f ca="1">_xlfn.VAR.P(L$4:L3825)</f>
        <v>35.906666108056555</v>
      </c>
      <c r="P3825" s="33">
        <f ca="1">COUNTIF(K$4:K3825, "WIN")/I3825</f>
        <v>2.8519099947671375E-2</v>
      </c>
    </row>
    <row r="3826" spans="9:16" x14ac:dyDescent="0.25">
      <c r="I3826" s="5">
        <v>3823</v>
      </c>
      <c r="J3826" s="8">
        <f t="shared" ca="1" si="238"/>
        <v>36</v>
      </c>
      <c r="K3826" s="7" t="str">
        <f t="shared" ca="1" si="236"/>
        <v>LOSE</v>
      </c>
      <c r="L3826" s="8">
        <f t="shared" ca="1" si="237"/>
        <v>-1</v>
      </c>
      <c r="M3826" s="8">
        <f t="shared" ca="1" si="239"/>
        <v>101</v>
      </c>
      <c r="N3826" s="32">
        <f ca="1">SUM(L$4:L3826)/I3826</f>
        <v>2.641904263667277E-2</v>
      </c>
      <c r="O3826" s="46">
        <f ca="1">_xlfn.VAR.P(L$4:L3826)</f>
        <v>35.897549483833039</v>
      </c>
      <c r="P3826" s="33">
        <f ca="1">COUNTIF(K$4:K3826, "WIN")/I3826</f>
        <v>2.8511640073240911E-2</v>
      </c>
    </row>
    <row r="3827" spans="9:16" x14ac:dyDescent="0.25">
      <c r="I3827" s="5">
        <v>3824</v>
      </c>
      <c r="J3827" s="8">
        <f t="shared" ca="1" si="238"/>
        <v>33</v>
      </c>
      <c r="K3827" s="7" t="str">
        <f t="shared" ca="1" si="236"/>
        <v>LOSE</v>
      </c>
      <c r="L3827" s="8">
        <f t="shared" ca="1" si="237"/>
        <v>-1</v>
      </c>
      <c r="M3827" s="8">
        <f t="shared" ca="1" si="239"/>
        <v>100</v>
      </c>
      <c r="N3827" s="32">
        <f ca="1">SUM(L$4:L3827)/I3827</f>
        <v>2.615062761506276E-2</v>
      </c>
      <c r="O3827" s="46">
        <f ca="1">_xlfn.VAR.P(L$4:L3827)</f>
        <v>35.888437483587474</v>
      </c>
      <c r="P3827" s="33">
        <f ca="1">COUNTIF(K$4:K3827, "WIN")/I3827</f>
        <v>2.8504184100418412E-2</v>
      </c>
    </row>
    <row r="3828" spans="9:16" x14ac:dyDescent="0.25">
      <c r="I3828" s="5">
        <v>3825</v>
      </c>
      <c r="J3828" s="8">
        <f t="shared" ca="1" si="238"/>
        <v>27</v>
      </c>
      <c r="K3828" s="7" t="str">
        <f t="shared" ca="1" si="236"/>
        <v>LOSE</v>
      </c>
      <c r="L3828" s="8">
        <f t="shared" ca="1" si="237"/>
        <v>-1</v>
      </c>
      <c r="M3828" s="8">
        <f t="shared" ca="1" si="239"/>
        <v>99</v>
      </c>
      <c r="N3828" s="32">
        <f ca="1">SUM(L$4:L3828)/I3828</f>
        <v>2.5882352941176471E-2</v>
      </c>
      <c r="O3828" s="46">
        <f ca="1">_xlfn.VAR.P(L$4:L3828)</f>
        <v>35.879330103806225</v>
      </c>
      <c r="P3828" s="33">
        <f ca="1">COUNTIF(K$4:K3828, "WIN")/I3828</f>
        <v>2.8496732026143792E-2</v>
      </c>
    </row>
    <row r="3829" spans="9:16" x14ac:dyDescent="0.25">
      <c r="I3829" s="5">
        <v>3826</v>
      </c>
      <c r="J3829" s="8">
        <f t="shared" ca="1" si="238"/>
        <v>36</v>
      </c>
      <c r="K3829" s="7" t="str">
        <f t="shared" ca="1" si="236"/>
        <v>LOSE</v>
      </c>
      <c r="L3829" s="8">
        <f t="shared" ca="1" si="237"/>
        <v>-1</v>
      </c>
      <c r="M3829" s="8">
        <f t="shared" ca="1" si="239"/>
        <v>98</v>
      </c>
      <c r="N3829" s="32">
        <f ca="1">SUM(L$4:L3829)/I3829</f>
        <v>2.5614218504966021E-2</v>
      </c>
      <c r="O3829" s="46">
        <f ca="1">_xlfn.VAR.P(L$4:L3829)</f>
        <v>35.870227340979227</v>
      </c>
      <c r="P3829" s="33">
        <f ca="1">COUNTIF(K$4:K3829, "WIN")/I3829</f>
        <v>2.8489283847360169E-2</v>
      </c>
    </row>
    <row r="3830" spans="9:16" x14ac:dyDescent="0.25">
      <c r="I3830" s="5">
        <v>3827</v>
      </c>
      <c r="J3830" s="8">
        <f t="shared" ca="1" si="238"/>
        <v>13</v>
      </c>
      <c r="K3830" s="7" t="str">
        <f t="shared" ca="1" si="236"/>
        <v>LOSE</v>
      </c>
      <c r="L3830" s="8">
        <f t="shared" ca="1" si="237"/>
        <v>-1</v>
      </c>
      <c r="M3830" s="8">
        <f t="shared" ca="1" si="239"/>
        <v>97</v>
      </c>
      <c r="N3830" s="32">
        <f ca="1">SUM(L$4:L3830)/I3830</f>
        <v>2.5346224196498564E-2</v>
      </c>
      <c r="O3830" s="46">
        <f ca="1">_xlfn.VAR.P(L$4:L3830)</f>
        <v>35.861129191599929</v>
      </c>
      <c r="P3830" s="33">
        <f ca="1">COUNTIF(K$4:K3830, "WIN")/I3830</f>
        <v>2.8481839561013848E-2</v>
      </c>
    </row>
    <row r="3831" spans="9:16" x14ac:dyDescent="0.25">
      <c r="I3831" s="5">
        <v>3828</v>
      </c>
      <c r="J3831" s="8">
        <f t="shared" ca="1" si="238"/>
        <v>14</v>
      </c>
      <c r="K3831" s="7" t="str">
        <f t="shared" ca="1" si="236"/>
        <v>LOSE</v>
      </c>
      <c r="L3831" s="8">
        <f t="shared" ca="1" si="237"/>
        <v>-1</v>
      </c>
      <c r="M3831" s="8">
        <f t="shared" ca="1" si="239"/>
        <v>96</v>
      </c>
      <c r="N3831" s="32">
        <f ca="1">SUM(L$4:L3831)/I3831</f>
        <v>2.5078369905956112E-2</v>
      </c>
      <c r="O3831" s="46">
        <f ca="1">_xlfn.VAR.P(L$4:L3831)</f>
        <v>35.85203565216537</v>
      </c>
      <c r="P3831" s="33">
        <f ca="1">COUNTIF(K$4:K3831, "WIN")/I3831</f>
        <v>2.8474399164054337E-2</v>
      </c>
    </row>
    <row r="3832" spans="9:16" x14ac:dyDescent="0.25">
      <c r="I3832" s="5">
        <v>3829</v>
      </c>
      <c r="J3832" s="8">
        <f t="shared" ca="1" si="238"/>
        <v>35</v>
      </c>
      <c r="K3832" s="7" t="str">
        <f t="shared" ca="1" si="236"/>
        <v>LOSE</v>
      </c>
      <c r="L3832" s="8">
        <f t="shared" ca="1" si="237"/>
        <v>-1</v>
      </c>
      <c r="M3832" s="8">
        <f t="shared" ca="1" si="239"/>
        <v>95</v>
      </c>
      <c r="N3832" s="32">
        <f ca="1">SUM(L$4:L3832)/I3832</f>
        <v>2.4810655523635414E-2</v>
      </c>
      <c r="O3832" s="46">
        <f ca="1">_xlfn.VAR.P(L$4:L3832)</f>
        <v>35.842946719176091</v>
      </c>
      <c r="P3832" s="33">
        <f ca="1">COUNTIF(K$4:K3832, "WIN")/I3832</f>
        <v>2.8466962653434316E-2</v>
      </c>
    </row>
    <row r="3833" spans="9:16" x14ac:dyDescent="0.25">
      <c r="I3833" s="5">
        <v>3830</v>
      </c>
      <c r="J3833" s="8">
        <f t="shared" ca="1" si="238"/>
        <v>3</v>
      </c>
      <c r="K3833" s="7" t="str">
        <f t="shared" ca="1" si="236"/>
        <v>LOSE</v>
      </c>
      <c r="L3833" s="8">
        <f t="shared" ca="1" si="237"/>
        <v>-1</v>
      </c>
      <c r="M3833" s="8">
        <f t="shared" ca="1" si="239"/>
        <v>94</v>
      </c>
      <c r="N3833" s="32">
        <f ca="1">SUM(L$4:L3833)/I3833</f>
        <v>2.4543080939947781E-2</v>
      </c>
      <c r="O3833" s="46">
        <f ca="1">_xlfn.VAR.P(L$4:L3833)</f>
        <v>35.8338623891362</v>
      </c>
      <c r="P3833" s="33">
        <f ca="1">COUNTIF(K$4:K3833, "WIN")/I3833</f>
        <v>2.845953002610966E-2</v>
      </c>
    </row>
    <row r="3834" spans="9:16" x14ac:dyDescent="0.25">
      <c r="I3834" s="5">
        <v>3831</v>
      </c>
      <c r="J3834" s="8">
        <f t="shared" ca="1" si="238"/>
        <v>17</v>
      </c>
      <c r="K3834" s="7" t="str">
        <f t="shared" ca="1" si="236"/>
        <v>LOSE</v>
      </c>
      <c r="L3834" s="8">
        <f t="shared" ca="1" si="237"/>
        <v>-1</v>
      </c>
      <c r="M3834" s="8">
        <f t="shared" ca="1" si="239"/>
        <v>93</v>
      </c>
      <c r="N3834" s="32">
        <f ca="1">SUM(L$4:L3834)/I3834</f>
        <v>2.4275646045418951E-2</v>
      </c>
      <c r="O3834" s="46">
        <f ca="1">_xlfn.VAR.P(L$4:L3834)</f>
        <v>35.824782658553325</v>
      </c>
      <c r="P3834" s="33">
        <f ca="1">COUNTIF(K$4:K3834, "WIN")/I3834</f>
        <v>2.8452101279039414E-2</v>
      </c>
    </row>
    <row r="3835" spans="9:16" x14ac:dyDescent="0.25">
      <c r="I3835" s="5">
        <v>3832</v>
      </c>
      <c r="J3835" s="8">
        <f t="shared" ca="1" si="238"/>
        <v>22</v>
      </c>
      <c r="K3835" s="7" t="str">
        <f t="shared" ca="1" si="236"/>
        <v>LOSE</v>
      </c>
      <c r="L3835" s="8">
        <f t="shared" ca="1" si="237"/>
        <v>-1</v>
      </c>
      <c r="M3835" s="8">
        <f t="shared" ca="1" si="239"/>
        <v>92</v>
      </c>
      <c r="N3835" s="32">
        <f ca="1">SUM(L$4:L3835)/I3835</f>
        <v>2.4008350730688934E-2</v>
      </c>
      <c r="O3835" s="46">
        <f ca="1">_xlfn.VAR.P(L$4:L3835)</f>
        <v>35.815707523938613</v>
      </c>
      <c r="P3835" s="33">
        <f ca="1">COUNTIF(K$4:K3835, "WIN")/I3835</f>
        <v>2.8444676409185805E-2</v>
      </c>
    </row>
    <row r="3836" spans="9:16" x14ac:dyDescent="0.25">
      <c r="I3836" s="5">
        <v>3833</v>
      </c>
      <c r="J3836" s="8">
        <f t="shared" ca="1" si="238"/>
        <v>36</v>
      </c>
      <c r="K3836" s="7" t="str">
        <f t="shared" ca="1" si="236"/>
        <v>LOSE</v>
      </c>
      <c r="L3836" s="8">
        <f t="shared" ca="1" si="237"/>
        <v>-1</v>
      </c>
      <c r="M3836" s="8">
        <f t="shared" ca="1" si="239"/>
        <v>91</v>
      </c>
      <c r="N3836" s="32">
        <f ca="1">SUM(L$4:L3836)/I3836</f>
        <v>2.3741194886511871E-2</v>
      </c>
      <c r="O3836" s="46">
        <f ca="1">_xlfn.VAR.P(L$4:L3836)</f>
        <v>35.806636981806761</v>
      </c>
      <c r="P3836" s="33">
        <f ca="1">COUNTIF(K$4:K3836, "WIN")/I3836</f>
        <v>2.8437255413514217E-2</v>
      </c>
    </row>
    <row r="3837" spans="9:16" x14ac:dyDescent="0.25">
      <c r="I3837" s="5">
        <v>3834</v>
      </c>
      <c r="J3837" s="8">
        <f t="shared" ca="1" si="238"/>
        <v>34</v>
      </c>
      <c r="K3837" s="7" t="str">
        <f t="shared" ca="1" si="236"/>
        <v>LOSE</v>
      </c>
      <c r="L3837" s="8">
        <f t="shared" ca="1" si="237"/>
        <v>-1</v>
      </c>
      <c r="M3837" s="8">
        <f t="shared" ca="1" si="239"/>
        <v>90</v>
      </c>
      <c r="N3837" s="32">
        <f ca="1">SUM(L$4:L3837)/I3837</f>
        <v>2.3474178403755867E-2</v>
      </c>
      <c r="O3837" s="46">
        <f ca="1">_xlfn.VAR.P(L$4:L3837)</f>
        <v>35.797571028675968</v>
      </c>
      <c r="P3837" s="33">
        <f ca="1">COUNTIF(K$4:K3837, "WIN")/I3837</f>
        <v>2.8429838288993217E-2</v>
      </c>
    </row>
    <row r="3838" spans="9:16" x14ac:dyDescent="0.25">
      <c r="I3838" s="5">
        <v>3835</v>
      </c>
      <c r="J3838" s="8">
        <f t="shared" ca="1" si="238"/>
        <v>19</v>
      </c>
      <c r="K3838" s="7" t="str">
        <f t="shared" ca="1" si="236"/>
        <v>LOSE</v>
      </c>
      <c r="L3838" s="8">
        <f t="shared" ca="1" si="237"/>
        <v>-1</v>
      </c>
      <c r="M3838" s="8">
        <f t="shared" ca="1" si="239"/>
        <v>89</v>
      </c>
      <c r="N3838" s="32">
        <f ca="1">SUM(L$4:L3838)/I3838</f>
        <v>2.3207301173402868E-2</v>
      </c>
      <c r="O3838" s="46">
        <f ca="1">_xlfn.VAR.P(L$4:L3838)</f>
        <v>35.788509661067941</v>
      </c>
      <c r="P3838" s="33">
        <f ca="1">COUNTIF(K$4:K3838, "WIN")/I3838</f>
        <v>2.8422425032594525E-2</v>
      </c>
    </row>
    <row r="3839" spans="9:16" x14ac:dyDescent="0.25">
      <c r="I3839" s="5">
        <v>3836</v>
      </c>
      <c r="J3839" s="8">
        <f t="shared" ca="1" si="238"/>
        <v>32</v>
      </c>
      <c r="K3839" s="7" t="str">
        <f t="shared" ca="1" si="236"/>
        <v>LOSE</v>
      </c>
      <c r="L3839" s="8">
        <f t="shared" ca="1" si="237"/>
        <v>-1</v>
      </c>
      <c r="M3839" s="8">
        <f t="shared" ca="1" si="239"/>
        <v>88</v>
      </c>
      <c r="N3839" s="32">
        <f ca="1">SUM(L$4:L3839)/I3839</f>
        <v>2.2940563086548488E-2</v>
      </c>
      <c r="O3839" s="46">
        <f ca="1">_xlfn.VAR.P(L$4:L3839)</f>
        <v>35.779452875507921</v>
      </c>
      <c r="P3839" s="33">
        <f ca="1">COUNTIF(K$4:K3839, "WIN")/I3839</f>
        <v>2.8415015641293014E-2</v>
      </c>
    </row>
    <row r="3840" spans="9:16" x14ac:dyDescent="0.25">
      <c r="I3840" s="5">
        <v>3837</v>
      </c>
      <c r="J3840" s="8">
        <f t="shared" ca="1" si="238"/>
        <v>10</v>
      </c>
      <c r="K3840" s="7" t="str">
        <f t="shared" ca="1" si="236"/>
        <v>LOSE</v>
      </c>
      <c r="L3840" s="8">
        <f t="shared" ca="1" si="237"/>
        <v>-1</v>
      </c>
      <c r="M3840" s="8">
        <f t="shared" ca="1" si="239"/>
        <v>87</v>
      </c>
      <c r="N3840" s="32">
        <f ca="1">SUM(L$4:L3840)/I3840</f>
        <v>2.2673964034401875E-2</v>
      </c>
      <c r="O3840" s="46">
        <f ca="1">_xlfn.VAR.P(L$4:L3840)</f>
        <v>35.77040066852463</v>
      </c>
      <c r="P3840" s="33">
        <f ca="1">COUNTIF(K$4:K3840, "WIN")/I3840</f>
        <v>2.840761011206672E-2</v>
      </c>
    </row>
    <row r="3841" spans="9:16" x14ac:dyDescent="0.25">
      <c r="I3841" s="5">
        <v>3838</v>
      </c>
      <c r="J3841" s="8">
        <f t="shared" ca="1" si="238"/>
        <v>33</v>
      </c>
      <c r="K3841" s="7" t="str">
        <f t="shared" ca="1" si="236"/>
        <v>LOSE</v>
      </c>
      <c r="L3841" s="8">
        <f t="shared" ca="1" si="237"/>
        <v>-1</v>
      </c>
      <c r="M3841" s="8">
        <f t="shared" ca="1" si="239"/>
        <v>86</v>
      </c>
      <c r="N3841" s="32">
        <f ca="1">SUM(L$4:L3841)/I3841</f>
        <v>2.2407503908285567E-2</v>
      </c>
      <c r="O3841" s="46">
        <f ca="1">_xlfn.VAR.P(L$4:L3841)</f>
        <v>35.761353036650313</v>
      </c>
      <c r="P3841" s="33">
        <f ca="1">COUNTIF(K$4:K3841, "WIN")/I3841</f>
        <v>2.8400208441896821E-2</v>
      </c>
    </row>
    <row r="3842" spans="9:16" x14ac:dyDescent="0.25">
      <c r="I3842" s="5">
        <v>3839</v>
      </c>
      <c r="J3842" s="8">
        <f t="shared" ca="1" si="238"/>
        <v>18</v>
      </c>
      <c r="K3842" s="7" t="str">
        <f t="shared" ca="1" si="236"/>
        <v>LOSE</v>
      </c>
      <c r="L3842" s="8">
        <f t="shared" ca="1" si="237"/>
        <v>-1</v>
      </c>
      <c r="M3842" s="8">
        <f t="shared" ca="1" si="239"/>
        <v>85</v>
      </c>
      <c r="N3842" s="32">
        <f ca="1">SUM(L$4:L3842)/I3842</f>
        <v>2.2141182599635323E-2</v>
      </c>
      <c r="O3842" s="46">
        <f ca="1">_xlfn.VAR.P(L$4:L3842)</f>
        <v>35.75230997642069</v>
      </c>
      <c r="P3842" s="33">
        <f ca="1">COUNTIF(K$4:K3842, "WIN")/I3842</f>
        <v>2.8392810627767648E-2</v>
      </c>
    </row>
    <row r="3843" spans="9:16" x14ac:dyDescent="0.25">
      <c r="I3843" s="5">
        <v>3840</v>
      </c>
      <c r="J3843" s="8">
        <f t="shared" ca="1" si="238"/>
        <v>31</v>
      </c>
      <c r="K3843" s="7" t="str">
        <f t="shared" ca="1" si="236"/>
        <v>LOSE</v>
      </c>
      <c r="L3843" s="8">
        <f t="shared" ca="1" si="237"/>
        <v>-1</v>
      </c>
      <c r="M3843" s="8">
        <f t="shared" ca="1" si="239"/>
        <v>84</v>
      </c>
      <c r="N3843" s="32">
        <f ca="1">SUM(L$4:L3843)/I3843</f>
        <v>2.1874999999999999E-2</v>
      </c>
      <c r="O3843" s="46">
        <f ca="1">_xlfn.VAR.P(L$4:L3843)</f>
        <v>35.743271484375001</v>
      </c>
      <c r="P3843" s="33">
        <f ca="1">COUNTIF(K$4:K3843, "WIN")/I3843</f>
        <v>2.8385416666666666E-2</v>
      </c>
    </row>
    <row r="3844" spans="9:16" x14ac:dyDescent="0.25">
      <c r="I3844" s="5">
        <v>3841</v>
      </c>
      <c r="J3844" s="8">
        <f t="shared" ca="1" si="238"/>
        <v>3</v>
      </c>
      <c r="K3844" s="7" t="str">
        <f t="shared" ref="K3844:K3907" ca="1" si="240">IF($D$7 = $J3844, "WIN", "LOSE")</f>
        <v>LOSE</v>
      </c>
      <c r="L3844" s="8">
        <f t="shared" ref="L3844:L3907" ca="1" si="241">IF($K3844 = "WIN", 35, -1)</f>
        <v>-1</v>
      </c>
      <c r="M3844" s="8">
        <f t="shared" ca="1" si="239"/>
        <v>83</v>
      </c>
      <c r="N3844" s="32">
        <f ca="1">SUM(L$4:L3844)/I3844</f>
        <v>2.1608956001041395E-2</v>
      </c>
      <c r="O3844" s="46">
        <f ca="1">_xlfn.VAR.P(L$4:L3844)</f>
        <v>35.734237557055955</v>
      </c>
      <c r="P3844" s="33">
        <f ca="1">COUNTIF(K$4:K3844, "WIN")/I3844</f>
        <v>2.8378026555584482E-2</v>
      </c>
    </row>
    <row r="3845" spans="9:16" x14ac:dyDescent="0.25">
      <c r="I3845" s="5">
        <v>3842</v>
      </c>
      <c r="J3845" s="8">
        <f t="shared" ca="1" si="238"/>
        <v>4</v>
      </c>
      <c r="K3845" s="7" t="str">
        <f t="shared" ca="1" si="240"/>
        <v>LOSE</v>
      </c>
      <c r="L3845" s="8">
        <f t="shared" ca="1" si="241"/>
        <v>-1</v>
      </c>
      <c r="M3845" s="8">
        <f t="shared" ca="1" si="239"/>
        <v>82</v>
      </c>
      <c r="N3845" s="32">
        <f ca="1">SUM(L$4:L3845)/I3845</f>
        <v>2.1343050494534097E-2</v>
      </c>
      <c r="O3845" s="46">
        <f ca="1">_xlfn.VAR.P(L$4:L3845)</f>
        <v>35.725208191009749</v>
      </c>
      <c r="P3845" s="33">
        <f ca="1">COUNTIF(K$4:K3845, "WIN")/I3845</f>
        <v>2.8370640291514836E-2</v>
      </c>
    </row>
    <row r="3846" spans="9:16" x14ac:dyDescent="0.25">
      <c r="I3846" s="5">
        <v>3843</v>
      </c>
      <c r="J3846" s="8">
        <f t="shared" ref="J3846:J3909" ca="1" si="242">RANDBETWEEN(0,36)</f>
        <v>15</v>
      </c>
      <c r="K3846" s="7" t="str">
        <f t="shared" ca="1" si="240"/>
        <v>LOSE</v>
      </c>
      <c r="L3846" s="8">
        <f t="shared" ca="1" si="241"/>
        <v>-1</v>
      </c>
      <c r="M3846" s="8">
        <f t="shared" ref="M3846:M3909" ca="1" si="243">M3845+L3846</f>
        <v>81</v>
      </c>
      <c r="N3846" s="32">
        <f ca="1">SUM(L$4:L3846)/I3846</f>
        <v>2.1077283372365339E-2</v>
      </c>
      <c r="O3846" s="46">
        <f ca="1">_xlfn.VAR.P(L$4:L3846)</f>
        <v>35.716183382786063</v>
      </c>
      <c r="P3846" s="33">
        <f ca="1">COUNTIF(K$4:K3846, "WIN")/I3846</f>
        <v>2.8363257871454592E-2</v>
      </c>
    </row>
    <row r="3847" spans="9:16" x14ac:dyDescent="0.25">
      <c r="I3847" s="5">
        <v>3844</v>
      </c>
      <c r="J3847" s="8">
        <f t="shared" ca="1" si="242"/>
        <v>27</v>
      </c>
      <c r="K3847" s="7" t="str">
        <f t="shared" ca="1" si="240"/>
        <v>LOSE</v>
      </c>
      <c r="L3847" s="8">
        <f t="shared" ca="1" si="241"/>
        <v>-1</v>
      </c>
      <c r="M3847" s="8">
        <f t="shared" ca="1" si="243"/>
        <v>80</v>
      </c>
      <c r="N3847" s="32">
        <f ca="1">SUM(L$4:L3847)/I3847</f>
        <v>2.081165452653486E-2</v>
      </c>
      <c r="O3847" s="46">
        <f ca="1">_xlfn.VAR.P(L$4:L3847)</f>
        <v>35.707163128938056</v>
      </c>
      <c r="P3847" s="33">
        <f ca="1">COUNTIF(K$4:K3847, "WIN")/I3847</f>
        <v>2.8355879292403748E-2</v>
      </c>
    </row>
    <row r="3848" spans="9:16" x14ac:dyDescent="0.25">
      <c r="I3848" s="5">
        <v>3845</v>
      </c>
      <c r="J3848" s="8">
        <f t="shared" ca="1" si="242"/>
        <v>9</v>
      </c>
      <c r="K3848" s="7" t="str">
        <f t="shared" ca="1" si="240"/>
        <v>LOSE</v>
      </c>
      <c r="L3848" s="8">
        <f t="shared" ca="1" si="241"/>
        <v>-1</v>
      </c>
      <c r="M3848" s="8">
        <f t="shared" ca="1" si="243"/>
        <v>79</v>
      </c>
      <c r="N3848" s="32">
        <f ca="1">SUM(L$4:L3848)/I3848</f>
        <v>2.0546163849154746E-2</v>
      </c>
      <c r="O3848" s="46">
        <f ca="1">_xlfn.VAR.P(L$4:L3848)</f>
        <v>35.698147426022345</v>
      </c>
      <c r="P3848" s="33">
        <f ca="1">COUNTIF(K$4:K3848, "WIN")/I3848</f>
        <v>2.8348504551365408E-2</v>
      </c>
    </row>
    <row r="3849" spans="9:16" x14ac:dyDescent="0.25">
      <c r="I3849" s="5">
        <v>3846</v>
      </c>
      <c r="J3849" s="8">
        <f t="shared" ca="1" si="242"/>
        <v>33</v>
      </c>
      <c r="K3849" s="7" t="str">
        <f t="shared" ca="1" si="240"/>
        <v>LOSE</v>
      </c>
      <c r="L3849" s="8">
        <f t="shared" ca="1" si="241"/>
        <v>-1</v>
      </c>
      <c r="M3849" s="8">
        <f t="shared" ca="1" si="243"/>
        <v>78</v>
      </c>
      <c r="N3849" s="32">
        <f ca="1">SUM(L$4:L3849)/I3849</f>
        <v>2.0280811232449299E-2</v>
      </c>
      <c r="O3849" s="46">
        <f ca="1">_xlfn.VAR.P(L$4:L3849)</f>
        <v>35.689136270599029</v>
      </c>
      <c r="P3849" s="33">
        <f ca="1">COUNTIF(K$4:K3849, "WIN")/I3849</f>
        <v>2.8341133645345813E-2</v>
      </c>
    </row>
    <row r="3850" spans="9:16" x14ac:dyDescent="0.25">
      <c r="I3850" s="5">
        <v>3847</v>
      </c>
      <c r="J3850" s="8">
        <f t="shared" ca="1" si="242"/>
        <v>8</v>
      </c>
      <c r="K3850" s="7" t="str">
        <f t="shared" ca="1" si="240"/>
        <v>LOSE</v>
      </c>
      <c r="L3850" s="8">
        <f t="shared" ca="1" si="241"/>
        <v>-1</v>
      </c>
      <c r="M3850" s="8">
        <f t="shared" ca="1" si="243"/>
        <v>77</v>
      </c>
      <c r="N3850" s="32">
        <f ca="1">SUM(L$4:L3850)/I3850</f>
        <v>2.0015596568754873E-2</v>
      </c>
      <c r="O3850" s="46">
        <f ca="1">_xlfn.VAR.P(L$4:L3850)</f>
        <v>35.68012965923166</v>
      </c>
      <c r="P3850" s="33">
        <f ca="1">COUNTIF(K$4:K3850, "WIN")/I3850</f>
        <v>2.83337665713543E-2</v>
      </c>
    </row>
    <row r="3851" spans="9:16" x14ac:dyDescent="0.25">
      <c r="I3851" s="5">
        <v>3848</v>
      </c>
      <c r="J3851" s="8">
        <f t="shared" ca="1" si="242"/>
        <v>35</v>
      </c>
      <c r="K3851" s="7" t="str">
        <f t="shared" ca="1" si="240"/>
        <v>LOSE</v>
      </c>
      <c r="L3851" s="8">
        <f t="shared" ca="1" si="241"/>
        <v>-1</v>
      </c>
      <c r="M3851" s="8">
        <f t="shared" ca="1" si="243"/>
        <v>76</v>
      </c>
      <c r="N3851" s="32">
        <f ca="1">SUM(L$4:L3851)/I3851</f>
        <v>1.9750519750519752E-2</v>
      </c>
      <c r="O3851" s="46">
        <f ca="1">_xlfn.VAR.P(L$4:L3851)</f>
        <v>35.671127588487259</v>
      </c>
      <c r="P3851" s="33">
        <f ca="1">COUNTIF(K$4:K3851, "WIN")/I3851</f>
        <v>2.8326403326403328E-2</v>
      </c>
    </row>
    <row r="3852" spans="9:16" x14ac:dyDescent="0.25">
      <c r="I3852" s="5">
        <v>3849</v>
      </c>
      <c r="J3852" s="8">
        <f t="shared" ca="1" si="242"/>
        <v>25</v>
      </c>
      <c r="K3852" s="7" t="str">
        <f t="shared" ca="1" si="240"/>
        <v>LOSE</v>
      </c>
      <c r="L3852" s="8">
        <f t="shared" ca="1" si="241"/>
        <v>-1</v>
      </c>
      <c r="M3852" s="8">
        <f t="shared" ca="1" si="243"/>
        <v>75</v>
      </c>
      <c r="N3852" s="32">
        <f ca="1">SUM(L$4:L3852)/I3852</f>
        <v>1.9485580670303974E-2</v>
      </c>
      <c r="O3852" s="46">
        <f ca="1">_xlfn.VAR.P(L$4:L3852)</f>
        <v>35.662130054936277</v>
      </c>
      <c r="P3852" s="33">
        <f ca="1">COUNTIF(K$4:K3852, "WIN")/I3852</f>
        <v>2.8319043907508445E-2</v>
      </c>
    </row>
    <row r="3853" spans="9:16" x14ac:dyDescent="0.25">
      <c r="I3853" s="5">
        <v>3850</v>
      </c>
      <c r="J3853" s="8">
        <f t="shared" ca="1" si="242"/>
        <v>36</v>
      </c>
      <c r="K3853" s="7" t="str">
        <f t="shared" ca="1" si="240"/>
        <v>LOSE</v>
      </c>
      <c r="L3853" s="8">
        <f t="shared" ca="1" si="241"/>
        <v>-1</v>
      </c>
      <c r="M3853" s="8">
        <f t="shared" ca="1" si="243"/>
        <v>74</v>
      </c>
      <c r="N3853" s="32">
        <f ca="1">SUM(L$4:L3853)/I3853</f>
        <v>1.9220779220779222E-2</v>
      </c>
      <c r="O3853" s="46">
        <f ca="1">_xlfn.VAR.P(L$4:L3853)</f>
        <v>35.653137055152641</v>
      </c>
      <c r="P3853" s="33">
        <f ca="1">COUNTIF(K$4:K3853, "WIN")/I3853</f>
        <v>2.8311688311688312E-2</v>
      </c>
    </row>
    <row r="3854" spans="9:16" x14ac:dyDescent="0.25">
      <c r="I3854" s="5">
        <v>3851</v>
      </c>
      <c r="J3854" s="8">
        <f t="shared" ca="1" si="242"/>
        <v>25</v>
      </c>
      <c r="K3854" s="7" t="str">
        <f t="shared" ca="1" si="240"/>
        <v>LOSE</v>
      </c>
      <c r="L3854" s="8">
        <f t="shared" ca="1" si="241"/>
        <v>-1</v>
      </c>
      <c r="M3854" s="8">
        <f t="shared" ca="1" si="243"/>
        <v>73</v>
      </c>
      <c r="N3854" s="32">
        <f ca="1">SUM(L$4:L3854)/I3854</f>
        <v>1.8956115294728643E-2</v>
      </c>
      <c r="O3854" s="46">
        <f ca="1">_xlfn.VAR.P(L$4:L3854)</f>
        <v>35.644148585713708</v>
      </c>
      <c r="P3854" s="33">
        <f ca="1">COUNTIF(K$4:K3854, "WIN")/I3854</f>
        <v>2.8304336535964685E-2</v>
      </c>
    </row>
    <row r="3855" spans="9:16" x14ac:dyDescent="0.25">
      <c r="I3855" s="5">
        <v>3852</v>
      </c>
      <c r="J3855" s="8">
        <f t="shared" ca="1" si="242"/>
        <v>15</v>
      </c>
      <c r="K3855" s="7" t="str">
        <f t="shared" ca="1" si="240"/>
        <v>LOSE</v>
      </c>
      <c r="L3855" s="8">
        <f t="shared" ca="1" si="241"/>
        <v>-1</v>
      </c>
      <c r="M3855" s="8">
        <f t="shared" ca="1" si="243"/>
        <v>72</v>
      </c>
      <c r="N3855" s="32">
        <f ca="1">SUM(L$4:L3855)/I3855</f>
        <v>1.8691588785046728E-2</v>
      </c>
      <c r="O3855" s="46">
        <f ca="1">_xlfn.VAR.P(L$4:L3855)</f>
        <v>35.635164643200277</v>
      </c>
      <c r="P3855" s="33">
        <f ca="1">COUNTIF(K$4:K3855, "WIN")/I3855</f>
        <v>2.829698857736241E-2</v>
      </c>
    </row>
    <row r="3856" spans="9:16" x14ac:dyDescent="0.25">
      <c r="I3856" s="5">
        <v>3853</v>
      </c>
      <c r="J3856" s="8">
        <f t="shared" ca="1" si="242"/>
        <v>27</v>
      </c>
      <c r="K3856" s="7" t="str">
        <f t="shared" ca="1" si="240"/>
        <v>LOSE</v>
      </c>
      <c r="L3856" s="8">
        <f t="shared" ca="1" si="241"/>
        <v>-1</v>
      </c>
      <c r="M3856" s="8">
        <f t="shared" ca="1" si="243"/>
        <v>71</v>
      </c>
      <c r="N3856" s="32">
        <f ca="1">SUM(L$4:L3856)/I3856</f>
        <v>1.8427199584739165E-2</v>
      </c>
      <c r="O3856" s="46">
        <f ca="1">_xlfn.VAR.P(L$4:L3856)</f>
        <v>35.626185224196597</v>
      </c>
      <c r="P3856" s="33">
        <f ca="1">COUNTIF(K$4:K3856, "WIN")/I3856</f>
        <v>2.8289644432909423E-2</v>
      </c>
    </row>
    <row r="3857" spans="9:16" x14ac:dyDescent="0.25">
      <c r="I3857" s="5">
        <v>3854</v>
      </c>
      <c r="J3857" s="8">
        <f t="shared" ca="1" si="242"/>
        <v>18</v>
      </c>
      <c r="K3857" s="7" t="str">
        <f t="shared" ca="1" si="240"/>
        <v>LOSE</v>
      </c>
      <c r="L3857" s="8">
        <f t="shared" ca="1" si="241"/>
        <v>-1</v>
      </c>
      <c r="M3857" s="8">
        <f t="shared" ca="1" si="243"/>
        <v>70</v>
      </c>
      <c r="N3857" s="32">
        <f ca="1">SUM(L$4:L3857)/I3857</f>
        <v>1.8162947586922679E-2</v>
      </c>
      <c r="O3857" s="46">
        <f ca="1">_xlfn.VAR.P(L$4:L3857)</f>
        <v>35.617210325290323</v>
      </c>
      <c r="P3857" s="33">
        <f ca="1">COUNTIF(K$4:K3857, "WIN")/I3857</f>
        <v>2.8282304099636741E-2</v>
      </c>
    </row>
    <row r="3858" spans="9:16" x14ac:dyDescent="0.25">
      <c r="I3858" s="5">
        <v>3855</v>
      </c>
      <c r="J3858" s="8">
        <f t="shared" ca="1" si="242"/>
        <v>20</v>
      </c>
      <c r="K3858" s="7" t="str">
        <f t="shared" ca="1" si="240"/>
        <v>LOSE</v>
      </c>
      <c r="L3858" s="8">
        <f t="shared" ca="1" si="241"/>
        <v>-1</v>
      </c>
      <c r="M3858" s="8">
        <f t="shared" ca="1" si="243"/>
        <v>69</v>
      </c>
      <c r="N3858" s="32">
        <f ca="1">SUM(L$4:L3858)/I3858</f>
        <v>1.7898832684824902E-2</v>
      </c>
      <c r="O3858" s="46">
        <f ca="1">_xlfn.VAR.P(L$4:L3858)</f>
        <v>35.608239943072569</v>
      </c>
      <c r="P3858" s="33">
        <f ca="1">COUNTIF(K$4:K3858, "WIN")/I3858</f>
        <v>2.827496757457847E-2</v>
      </c>
    </row>
    <row r="3859" spans="9:16" x14ac:dyDescent="0.25">
      <c r="I3859" s="5">
        <v>3856</v>
      </c>
      <c r="J3859" s="8">
        <f t="shared" ca="1" si="242"/>
        <v>32</v>
      </c>
      <c r="K3859" s="7" t="str">
        <f t="shared" ca="1" si="240"/>
        <v>LOSE</v>
      </c>
      <c r="L3859" s="8">
        <f t="shared" ca="1" si="241"/>
        <v>-1</v>
      </c>
      <c r="M3859" s="8">
        <f t="shared" ca="1" si="243"/>
        <v>68</v>
      </c>
      <c r="N3859" s="32">
        <f ca="1">SUM(L$4:L3859)/I3859</f>
        <v>1.7634854771784232E-2</v>
      </c>
      <c r="O3859" s="46">
        <f ca="1">_xlfn.VAR.P(L$4:L3859)</f>
        <v>35.599274074137846</v>
      </c>
      <c r="P3859" s="33">
        <f ca="1">COUNTIF(K$4:K3859, "WIN")/I3859</f>
        <v>2.8267634854771784E-2</v>
      </c>
    </row>
    <row r="3860" spans="9:16" x14ac:dyDescent="0.25">
      <c r="I3860" s="5">
        <v>3857</v>
      </c>
      <c r="J3860" s="8">
        <f t="shared" ca="1" si="242"/>
        <v>18</v>
      </c>
      <c r="K3860" s="7" t="str">
        <f t="shared" ca="1" si="240"/>
        <v>LOSE</v>
      </c>
      <c r="L3860" s="8">
        <f t="shared" ca="1" si="241"/>
        <v>-1</v>
      </c>
      <c r="M3860" s="8">
        <f t="shared" ca="1" si="243"/>
        <v>67</v>
      </c>
      <c r="N3860" s="32">
        <f ca="1">SUM(L$4:L3860)/I3860</f>
        <v>1.7371013741249677E-2</v>
      </c>
      <c r="O3860" s="46">
        <f ca="1">_xlfn.VAR.P(L$4:L3860)</f>
        <v>35.590312715084089</v>
      </c>
      <c r="P3860" s="33">
        <f ca="1">COUNTIF(K$4:K3860, "WIN")/I3860</f>
        <v>2.8260305937256935E-2</v>
      </c>
    </row>
    <row r="3861" spans="9:16" x14ac:dyDescent="0.25">
      <c r="I3861" s="5">
        <v>3858</v>
      </c>
      <c r="J3861" s="8">
        <f t="shared" ca="1" si="242"/>
        <v>2</v>
      </c>
      <c r="K3861" s="7" t="str">
        <f t="shared" ca="1" si="240"/>
        <v>LOSE</v>
      </c>
      <c r="L3861" s="8">
        <f t="shared" ca="1" si="241"/>
        <v>-1</v>
      </c>
      <c r="M3861" s="8">
        <f t="shared" ca="1" si="243"/>
        <v>66</v>
      </c>
      <c r="N3861" s="32">
        <f ca="1">SUM(L$4:L3861)/I3861</f>
        <v>1.7107309486780714E-2</v>
      </c>
      <c r="O3861" s="46">
        <f ca="1">_xlfn.VAR.P(L$4:L3861)</f>
        <v>35.581355862512666</v>
      </c>
      <c r="P3861" s="33">
        <f ca="1">COUNTIF(K$4:K3861, "WIN")/I3861</f>
        <v>2.8252980819077241E-2</v>
      </c>
    </row>
    <row r="3862" spans="9:16" x14ac:dyDescent="0.25">
      <c r="I3862" s="5">
        <v>3859</v>
      </c>
      <c r="J3862" s="8">
        <f t="shared" ca="1" si="242"/>
        <v>29</v>
      </c>
      <c r="K3862" s="7" t="str">
        <f t="shared" ca="1" si="240"/>
        <v>LOSE</v>
      </c>
      <c r="L3862" s="8">
        <f t="shared" ca="1" si="241"/>
        <v>-1</v>
      </c>
      <c r="M3862" s="8">
        <f t="shared" ca="1" si="243"/>
        <v>65</v>
      </c>
      <c r="N3862" s="32">
        <f ca="1">SUM(L$4:L3862)/I3862</f>
        <v>1.6843741902047162E-2</v>
      </c>
      <c r="O3862" s="46">
        <f ca="1">_xlfn.VAR.P(L$4:L3862)</f>
        <v>35.572403513028341</v>
      </c>
      <c r="P3862" s="33">
        <f ca="1">COUNTIF(K$4:K3862, "WIN")/I3862</f>
        <v>2.8245659497279089E-2</v>
      </c>
    </row>
    <row r="3863" spans="9:16" x14ac:dyDescent="0.25">
      <c r="I3863" s="5">
        <v>3860</v>
      </c>
      <c r="J3863" s="8">
        <f t="shared" ca="1" si="242"/>
        <v>35</v>
      </c>
      <c r="K3863" s="7" t="str">
        <f t="shared" ca="1" si="240"/>
        <v>LOSE</v>
      </c>
      <c r="L3863" s="8">
        <f t="shared" ca="1" si="241"/>
        <v>-1</v>
      </c>
      <c r="M3863" s="8">
        <f t="shared" ca="1" si="243"/>
        <v>64</v>
      </c>
      <c r="N3863" s="32">
        <f ca="1">SUM(L$4:L3863)/I3863</f>
        <v>1.6580310880829015E-2</v>
      </c>
      <c r="O3863" s="46">
        <f ca="1">_xlfn.VAR.P(L$4:L3863)</f>
        <v>35.563455663239282</v>
      </c>
      <c r="P3863" s="33">
        <f ca="1">COUNTIF(K$4:K3863, "WIN")/I3863</f>
        <v>2.8238341968911916E-2</v>
      </c>
    </row>
    <row r="3864" spans="9:16" x14ac:dyDescent="0.25">
      <c r="I3864" s="5">
        <v>3861</v>
      </c>
      <c r="J3864" s="8">
        <f t="shared" ca="1" si="242"/>
        <v>28</v>
      </c>
      <c r="K3864" s="7" t="str">
        <f t="shared" ca="1" si="240"/>
        <v>LOSE</v>
      </c>
      <c r="L3864" s="8">
        <f t="shared" ca="1" si="241"/>
        <v>-1</v>
      </c>
      <c r="M3864" s="8">
        <f t="shared" ca="1" si="243"/>
        <v>63</v>
      </c>
      <c r="N3864" s="32">
        <f ca="1">SUM(L$4:L3864)/I3864</f>
        <v>1.6317016317016316E-2</v>
      </c>
      <c r="O3864" s="46">
        <f ca="1">_xlfn.VAR.P(L$4:L3864)</f>
        <v>35.554512309757065</v>
      </c>
      <c r="P3864" s="33">
        <f ca="1">COUNTIF(K$4:K3864, "WIN")/I3864</f>
        <v>2.823102823102823E-2</v>
      </c>
    </row>
    <row r="3865" spans="9:16" x14ac:dyDescent="0.25">
      <c r="I3865" s="5">
        <v>3862</v>
      </c>
      <c r="J3865" s="8">
        <f t="shared" ca="1" si="242"/>
        <v>22</v>
      </c>
      <c r="K3865" s="7" t="str">
        <f t="shared" ca="1" si="240"/>
        <v>LOSE</v>
      </c>
      <c r="L3865" s="8">
        <f t="shared" ca="1" si="241"/>
        <v>-1</v>
      </c>
      <c r="M3865" s="8">
        <f t="shared" ca="1" si="243"/>
        <v>62</v>
      </c>
      <c r="N3865" s="32">
        <f ca="1">SUM(L$4:L3865)/I3865</f>
        <v>1.605385810460901E-2</v>
      </c>
      <c r="O3865" s="46">
        <f ca="1">_xlfn.VAR.P(L$4:L3865)</f>
        <v>35.545573449196667</v>
      </c>
      <c r="P3865" s="33">
        <f ca="1">COUNTIF(K$4:K3865, "WIN")/I3865</f>
        <v>2.8223718280683582E-2</v>
      </c>
    </row>
    <row r="3866" spans="9:16" x14ac:dyDescent="0.25">
      <c r="I3866" s="5">
        <v>3863</v>
      </c>
      <c r="J3866" s="8">
        <f t="shared" ca="1" si="242"/>
        <v>33</v>
      </c>
      <c r="K3866" s="7" t="str">
        <f t="shared" ca="1" si="240"/>
        <v>LOSE</v>
      </c>
      <c r="L3866" s="8">
        <f t="shared" ca="1" si="241"/>
        <v>-1</v>
      </c>
      <c r="M3866" s="8">
        <f t="shared" ca="1" si="243"/>
        <v>61</v>
      </c>
      <c r="N3866" s="32">
        <f ca="1">SUM(L$4:L3866)/I3866</f>
        <v>1.5790836137716799E-2</v>
      </c>
      <c r="O3866" s="46">
        <f ca="1">_xlfn.VAR.P(L$4:L3866)</f>
        <v>35.536639078176442</v>
      </c>
      <c r="P3866" s="33">
        <f ca="1">COUNTIF(K$4:K3866, "WIN")/I3866</f>
        <v>2.8216412114936577E-2</v>
      </c>
    </row>
    <row r="3867" spans="9:16" x14ac:dyDescent="0.25">
      <c r="I3867" s="5">
        <v>3864</v>
      </c>
      <c r="J3867" s="8">
        <f t="shared" ca="1" si="242"/>
        <v>32</v>
      </c>
      <c r="K3867" s="7" t="str">
        <f t="shared" ca="1" si="240"/>
        <v>LOSE</v>
      </c>
      <c r="L3867" s="8">
        <f t="shared" ca="1" si="241"/>
        <v>-1</v>
      </c>
      <c r="M3867" s="8">
        <f t="shared" ca="1" si="243"/>
        <v>60</v>
      </c>
      <c r="N3867" s="32">
        <f ca="1">SUM(L$4:L3867)/I3867</f>
        <v>1.5527950310559006E-2</v>
      </c>
      <c r="O3867" s="46">
        <f ca="1">_xlfn.VAR.P(L$4:L3867)</f>
        <v>35.527709193318159</v>
      </c>
      <c r="P3867" s="33">
        <f ca="1">COUNTIF(K$4:K3867, "WIN")/I3867</f>
        <v>2.820910973084886E-2</v>
      </c>
    </row>
    <row r="3868" spans="9:16" x14ac:dyDescent="0.25">
      <c r="I3868" s="5">
        <v>3865</v>
      </c>
      <c r="J3868" s="8">
        <f t="shared" ca="1" si="242"/>
        <v>18</v>
      </c>
      <c r="K3868" s="7" t="str">
        <f t="shared" ca="1" si="240"/>
        <v>LOSE</v>
      </c>
      <c r="L3868" s="8">
        <f t="shared" ca="1" si="241"/>
        <v>-1</v>
      </c>
      <c r="M3868" s="8">
        <f t="shared" ca="1" si="243"/>
        <v>59</v>
      </c>
      <c r="N3868" s="32">
        <f ca="1">SUM(L$4:L3868)/I3868</f>
        <v>1.5265200517464425E-2</v>
      </c>
      <c r="O3868" s="46">
        <f ca="1">_xlfn.VAR.P(L$4:L3868)</f>
        <v>35.518783791246953</v>
      </c>
      <c r="P3868" s="33">
        <f ca="1">COUNTIF(K$4:K3868, "WIN")/I3868</f>
        <v>2.8201811125485123E-2</v>
      </c>
    </row>
    <row r="3869" spans="9:16" x14ac:dyDescent="0.25">
      <c r="I3869" s="5">
        <v>3866</v>
      </c>
      <c r="J3869" s="8">
        <f t="shared" ca="1" si="242"/>
        <v>7</v>
      </c>
      <c r="K3869" s="7" t="str">
        <f t="shared" ca="1" si="240"/>
        <v>WIN</v>
      </c>
      <c r="L3869" s="8">
        <f t="shared" ca="1" si="241"/>
        <v>35</v>
      </c>
      <c r="M3869" s="8">
        <f t="shared" ca="1" si="243"/>
        <v>94</v>
      </c>
      <c r="N3869" s="32">
        <f ca="1">SUM(L$4:L3869)/I3869</f>
        <v>2.4314536989136059E-2</v>
      </c>
      <c r="O3869" s="46">
        <f ca="1">_xlfn.VAR.P(L$4:L3869)</f>
        <v>35.826103060921632</v>
      </c>
      <c r="P3869" s="33">
        <f ca="1">COUNTIF(K$4:K3869, "WIN")/I3869</f>
        <v>2.8453181583031558E-2</v>
      </c>
    </row>
    <row r="3870" spans="9:16" x14ac:dyDescent="0.25">
      <c r="I3870" s="5">
        <v>3867</v>
      </c>
      <c r="J3870" s="8">
        <f t="shared" ca="1" si="242"/>
        <v>27</v>
      </c>
      <c r="K3870" s="7" t="str">
        <f t="shared" ca="1" si="240"/>
        <v>LOSE</v>
      </c>
      <c r="L3870" s="8">
        <f t="shared" ca="1" si="241"/>
        <v>-1</v>
      </c>
      <c r="M3870" s="8">
        <f t="shared" ca="1" si="243"/>
        <v>93</v>
      </c>
      <c r="N3870" s="32">
        <f ca="1">SUM(L$4:L3870)/I3870</f>
        <v>2.404965089216447E-2</v>
      </c>
      <c r="O3870" s="46">
        <f ca="1">_xlfn.VAR.P(L$4:L3870)</f>
        <v>35.817109744625554</v>
      </c>
      <c r="P3870" s="33">
        <f ca="1">COUNTIF(K$4:K3870, "WIN")/I3870</f>
        <v>2.8445823635893458E-2</v>
      </c>
    </row>
    <row r="3871" spans="9:16" x14ac:dyDescent="0.25">
      <c r="I3871" s="5">
        <v>3868</v>
      </c>
      <c r="J3871" s="8">
        <f t="shared" ca="1" si="242"/>
        <v>22</v>
      </c>
      <c r="K3871" s="7" t="str">
        <f t="shared" ca="1" si="240"/>
        <v>LOSE</v>
      </c>
      <c r="L3871" s="8">
        <f t="shared" ca="1" si="241"/>
        <v>-1</v>
      </c>
      <c r="M3871" s="8">
        <f t="shared" ca="1" si="243"/>
        <v>92</v>
      </c>
      <c r="N3871" s="32">
        <f ca="1">SUM(L$4:L3871)/I3871</f>
        <v>2.3784901758014478E-2</v>
      </c>
      <c r="O3871" s="46">
        <f ca="1">_xlfn.VAR.P(L$4:L3871)</f>
        <v>35.808120938220853</v>
      </c>
      <c r="P3871" s="33">
        <f ca="1">COUNTIF(K$4:K3871, "WIN")/I3871</f>
        <v>2.843846949327818E-2</v>
      </c>
    </row>
    <row r="3872" spans="9:16" x14ac:dyDescent="0.25">
      <c r="I3872" s="5">
        <v>3869</v>
      </c>
      <c r="J3872" s="8">
        <f t="shared" ca="1" si="242"/>
        <v>4</v>
      </c>
      <c r="K3872" s="7" t="str">
        <f t="shared" ca="1" si="240"/>
        <v>LOSE</v>
      </c>
      <c r="L3872" s="8">
        <f t="shared" ca="1" si="241"/>
        <v>-1</v>
      </c>
      <c r="M3872" s="8">
        <f t="shared" ca="1" si="243"/>
        <v>91</v>
      </c>
      <c r="N3872" s="32">
        <f ca="1">SUM(L$4:L3872)/I3872</f>
        <v>2.3520289480485915E-2</v>
      </c>
      <c r="O3872" s="46">
        <f ca="1">_xlfn.VAR.P(L$4:L3872)</f>
        <v>35.799136638319276</v>
      </c>
      <c r="P3872" s="33">
        <f ca="1">COUNTIF(K$4:K3872, "WIN")/I3872</f>
        <v>2.8431119152235718E-2</v>
      </c>
    </row>
    <row r="3873" spans="9:16" x14ac:dyDescent="0.25">
      <c r="I3873" s="5">
        <v>3870</v>
      </c>
      <c r="J3873" s="8">
        <f t="shared" ca="1" si="242"/>
        <v>17</v>
      </c>
      <c r="K3873" s="7" t="str">
        <f t="shared" ca="1" si="240"/>
        <v>LOSE</v>
      </c>
      <c r="L3873" s="8">
        <f t="shared" ca="1" si="241"/>
        <v>-1</v>
      </c>
      <c r="M3873" s="8">
        <f t="shared" ca="1" si="243"/>
        <v>90</v>
      </c>
      <c r="N3873" s="32">
        <f ca="1">SUM(L$4:L3873)/I3873</f>
        <v>2.3255813953488372E-2</v>
      </c>
      <c r="O3873" s="46">
        <f ca="1">_xlfn.VAR.P(L$4:L3873)</f>
        <v>35.790156841535968</v>
      </c>
      <c r="P3873" s="33">
        <f ca="1">COUNTIF(K$4:K3873, "WIN")/I3873</f>
        <v>2.8423772609819122E-2</v>
      </c>
    </row>
    <row r="3874" spans="9:16" x14ac:dyDescent="0.25">
      <c r="I3874" s="5">
        <v>3871</v>
      </c>
      <c r="J3874" s="8">
        <f t="shared" ca="1" si="242"/>
        <v>5</v>
      </c>
      <c r="K3874" s="7" t="str">
        <f t="shared" ca="1" si="240"/>
        <v>LOSE</v>
      </c>
      <c r="L3874" s="8">
        <f t="shared" ca="1" si="241"/>
        <v>-1</v>
      </c>
      <c r="M3874" s="8">
        <f t="shared" ca="1" si="243"/>
        <v>89</v>
      </c>
      <c r="N3874" s="32">
        <f ca="1">SUM(L$4:L3874)/I3874</f>
        <v>2.2991475071041073E-2</v>
      </c>
      <c r="O3874" s="46">
        <f ca="1">_xlfn.VAR.P(L$4:L3874)</f>
        <v>35.781181544489456</v>
      </c>
      <c r="P3874" s="33">
        <f ca="1">COUNTIF(K$4:K3874, "WIN")/I3874</f>
        <v>2.8416429863084475E-2</v>
      </c>
    </row>
    <row r="3875" spans="9:16" x14ac:dyDescent="0.25">
      <c r="I3875" s="5">
        <v>3872</v>
      </c>
      <c r="J3875" s="8">
        <f t="shared" ca="1" si="242"/>
        <v>30</v>
      </c>
      <c r="K3875" s="7" t="str">
        <f t="shared" ca="1" si="240"/>
        <v>LOSE</v>
      </c>
      <c r="L3875" s="8">
        <f t="shared" ca="1" si="241"/>
        <v>-1</v>
      </c>
      <c r="M3875" s="8">
        <f t="shared" ca="1" si="243"/>
        <v>88</v>
      </c>
      <c r="N3875" s="32">
        <f ca="1">SUM(L$4:L3875)/I3875</f>
        <v>2.2727272727272728E-2</v>
      </c>
      <c r="O3875" s="46">
        <f ca="1">_xlfn.VAR.P(L$4:L3875)</f>
        <v>35.772210743801651</v>
      </c>
      <c r="P3875" s="33">
        <f ca="1">COUNTIF(K$4:K3875, "WIN")/I3875</f>
        <v>2.8409090909090908E-2</v>
      </c>
    </row>
    <row r="3876" spans="9:16" x14ac:dyDescent="0.25">
      <c r="I3876" s="5">
        <v>3873</v>
      </c>
      <c r="J3876" s="8">
        <f t="shared" ca="1" si="242"/>
        <v>7</v>
      </c>
      <c r="K3876" s="7" t="str">
        <f t="shared" ca="1" si="240"/>
        <v>WIN</v>
      </c>
      <c r="L3876" s="8">
        <f t="shared" ca="1" si="241"/>
        <v>35</v>
      </c>
      <c r="M3876" s="8">
        <f t="shared" ca="1" si="243"/>
        <v>123</v>
      </c>
      <c r="N3876" s="32">
        <f ca="1">SUM(L$4:L3876)/I3876</f>
        <v>3.1758326878388844E-2</v>
      </c>
      <c r="O3876" s="46">
        <f ca="1">_xlfn.VAR.P(L$4:L3876)</f>
        <v>36.078774522539106</v>
      </c>
      <c r="P3876" s="33">
        <f ca="1">COUNTIF(K$4:K3876, "WIN")/I3876</f>
        <v>2.8659953524399689E-2</v>
      </c>
    </row>
    <row r="3877" spans="9:16" x14ac:dyDescent="0.25">
      <c r="I3877" s="5">
        <v>3874</v>
      </c>
      <c r="J3877" s="8">
        <f t="shared" ca="1" si="242"/>
        <v>20</v>
      </c>
      <c r="K3877" s="7" t="str">
        <f t="shared" ca="1" si="240"/>
        <v>LOSE</v>
      </c>
      <c r="L3877" s="8">
        <f t="shared" ca="1" si="241"/>
        <v>-1</v>
      </c>
      <c r="M3877" s="8">
        <f t="shared" ca="1" si="243"/>
        <v>122</v>
      </c>
      <c r="N3877" s="32">
        <f ca="1">SUM(L$4:L3877)/I3877</f>
        <v>3.1491997934950958E-2</v>
      </c>
      <c r="O3877" s="46">
        <f ca="1">_xlfn.VAR.P(L$4:L3877)</f>
        <v>36.069736183854396</v>
      </c>
      <c r="P3877" s="33">
        <f ca="1">COUNTIF(K$4:K3877, "WIN")/I3877</f>
        <v>2.8652555498193084E-2</v>
      </c>
    </row>
    <row r="3878" spans="9:16" x14ac:dyDescent="0.25">
      <c r="I3878" s="5">
        <v>3875</v>
      </c>
      <c r="J3878" s="8">
        <f t="shared" ca="1" si="242"/>
        <v>5</v>
      </c>
      <c r="K3878" s="7" t="str">
        <f t="shared" ca="1" si="240"/>
        <v>LOSE</v>
      </c>
      <c r="L3878" s="8">
        <f t="shared" ca="1" si="241"/>
        <v>-1</v>
      </c>
      <c r="M3878" s="8">
        <f t="shared" ca="1" si="243"/>
        <v>121</v>
      </c>
      <c r="N3878" s="32">
        <f ca="1">SUM(L$4:L3878)/I3878</f>
        <v>3.1225806451612902E-2</v>
      </c>
      <c r="O3878" s="46">
        <f ca="1">_xlfn.VAR.P(L$4:L3878)</f>
        <v>36.060702368366286</v>
      </c>
      <c r="P3878" s="33">
        <f ca="1">COUNTIF(K$4:K3878, "WIN")/I3878</f>
        <v>2.8645161290322581E-2</v>
      </c>
    </row>
    <row r="3879" spans="9:16" x14ac:dyDescent="0.25">
      <c r="I3879" s="5">
        <v>3876</v>
      </c>
      <c r="J3879" s="8">
        <f t="shared" ca="1" si="242"/>
        <v>27</v>
      </c>
      <c r="K3879" s="7" t="str">
        <f t="shared" ca="1" si="240"/>
        <v>LOSE</v>
      </c>
      <c r="L3879" s="8">
        <f t="shared" ca="1" si="241"/>
        <v>-1</v>
      </c>
      <c r="M3879" s="8">
        <f t="shared" ca="1" si="243"/>
        <v>120</v>
      </c>
      <c r="N3879" s="32">
        <f ca="1">SUM(L$4:L3879)/I3879</f>
        <v>3.0959752321981424E-2</v>
      </c>
      <c r="O3879" s="46">
        <f ca="1">_xlfn.VAR.P(L$4:L3879)</f>
        <v>36.051673072683528</v>
      </c>
      <c r="P3879" s="33">
        <f ca="1">COUNTIF(K$4:K3879, "WIN")/I3879</f>
        <v>2.8637770897832818E-2</v>
      </c>
    </row>
    <row r="3880" spans="9:16" x14ac:dyDescent="0.25">
      <c r="I3880" s="5">
        <v>3877</v>
      </c>
      <c r="J3880" s="8">
        <f t="shared" ca="1" si="242"/>
        <v>34</v>
      </c>
      <c r="K3880" s="7" t="str">
        <f t="shared" ca="1" si="240"/>
        <v>LOSE</v>
      </c>
      <c r="L3880" s="8">
        <f t="shared" ca="1" si="241"/>
        <v>-1</v>
      </c>
      <c r="M3880" s="8">
        <f t="shared" ca="1" si="243"/>
        <v>119</v>
      </c>
      <c r="N3880" s="32">
        <f ca="1">SUM(L$4:L3880)/I3880</f>
        <v>3.0693835439773019E-2</v>
      </c>
      <c r="O3880" s="46">
        <f ca="1">_xlfn.VAR.P(L$4:L3880)</f>
        <v>36.042648293418281</v>
      </c>
      <c r="P3880" s="33">
        <f ca="1">COUNTIF(K$4:K3880, "WIN")/I3880</f>
        <v>2.8630384317771474E-2</v>
      </c>
    </row>
    <row r="3881" spans="9:16" x14ac:dyDescent="0.25">
      <c r="I3881" s="5">
        <v>3878</v>
      </c>
      <c r="J3881" s="8">
        <f t="shared" ca="1" si="242"/>
        <v>30</v>
      </c>
      <c r="K3881" s="7" t="str">
        <f t="shared" ca="1" si="240"/>
        <v>LOSE</v>
      </c>
      <c r="L3881" s="8">
        <f t="shared" ca="1" si="241"/>
        <v>-1</v>
      </c>
      <c r="M3881" s="8">
        <f t="shared" ca="1" si="243"/>
        <v>118</v>
      </c>
      <c r="N3881" s="32">
        <f ca="1">SUM(L$4:L3881)/I3881</f>
        <v>3.0428055698813822E-2</v>
      </c>
      <c r="O3881" s="46">
        <f ca="1">_xlfn.VAR.P(L$4:L3881)</f>
        <v>36.033628027186062</v>
      </c>
      <c r="P3881" s="33">
        <f ca="1">COUNTIF(K$4:K3881, "WIN")/I3881</f>
        <v>2.8623001547189272E-2</v>
      </c>
    </row>
    <row r="3882" spans="9:16" x14ac:dyDescent="0.25">
      <c r="I3882" s="5">
        <v>3879</v>
      </c>
      <c r="J3882" s="8">
        <f t="shared" ca="1" si="242"/>
        <v>22</v>
      </c>
      <c r="K3882" s="7" t="str">
        <f t="shared" ca="1" si="240"/>
        <v>LOSE</v>
      </c>
      <c r="L3882" s="8">
        <f t="shared" ca="1" si="241"/>
        <v>-1</v>
      </c>
      <c r="M3882" s="8">
        <f t="shared" ca="1" si="243"/>
        <v>117</v>
      </c>
      <c r="N3882" s="32">
        <f ca="1">SUM(L$4:L3882)/I3882</f>
        <v>3.0162412993039442E-2</v>
      </c>
      <c r="O3882" s="46">
        <f ca="1">_xlfn.VAR.P(L$4:L3882)</f>
        <v>36.024612270605779</v>
      </c>
      <c r="P3882" s="33">
        <f ca="1">COUNTIF(K$4:K3882, "WIN")/I3882</f>
        <v>2.8615622583139984E-2</v>
      </c>
    </row>
    <row r="3883" spans="9:16" x14ac:dyDescent="0.25">
      <c r="I3883" s="5">
        <v>3880</v>
      </c>
      <c r="J3883" s="8">
        <f t="shared" ca="1" si="242"/>
        <v>11</v>
      </c>
      <c r="K3883" s="7" t="str">
        <f t="shared" ca="1" si="240"/>
        <v>LOSE</v>
      </c>
      <c r="L3883" s="8">
        <f t="shared" ca="1" si="241"/>
        <v>-1</v>
      </c>
      <c r="M3883" s="8">
        <f t="shared" ca="1" si="243"/>
        <v>116</v>
      </c>
      <c r="N3883" s="32">
        <f ca="1">SUM(L$4:L3883)/I3883</f>
        <v>2.9896907216494847E-2</v>
      </c>
      <c r="O3883" s="46">
        <f ca="1">_xlfn.VAR.P(L$4:L3883)</f>
        <v>36.015601020299712</v>
      </c>
      <c r="P3883" s="33">
        <f ca="1">COUNTIF(K$4:K3883, "WIN")/I3883</f>
        <v>2.8608247422680411E-2</v>
      </c>
    </row>
    <row r="3884" spans="9:16" x14ac:dyDescent="0.25">
      <c r="I3884" s="5">
        <v>3881</v>
      </c>
      <c r="J3884" s="8">
        <f t="shared" ca="1" si="242"/>
        <v>3</v>
      </c>
      <c r="K3884" s="7" t="str">
        <f t="shared" ca="1" si="240"/>
        <v>LOSE</v>
      </c>
      <c r="L3884" s="8">
        <f t="shared" ca="1" si="241"/>
        <v>-1</v>
      </c>
      <c r="M3884" s="8">
        <f t="shared" ca="1" si="243"/>
        <v>115</v>
      </c>
      <c r="N3884" s="32">
        <f ca="1">SUM(L$4:L3884)/I3884</f>
        <v>2.9631538263334194E-2</v>
      </c>
      <c r="O3884" s="46">
        <f ca="1">_xlfn.VAR.P(L$4:L3884)</f>
        <v>36.006594272893508</v>
      </c>
      <c r="P3884" s="33">
        <f ca="1">COUNTIF(K$4:K3884, "WIN")/I3884</f>
        <v>2.8600876062870394E-2</v>
      </c>
    </row>
    <row r="3885" spans="9:16" x14ac:dyDescent="0.25">
      <c r="I3885" s="5">
        <v>3882</v>
      </c>
      <c r="J3885" s="8">
        <f t="shared" ca="1" si="242"/>
        <v>25</v>
      </c>
      <c r="K3885" s="7" t="str">
        <f t="shared" ca="1" si="240"/>
        <v>LOSE</v>
      </c>
      <c r="L3885" s="8">
        <f t="shared" ca="1" si="241"/>
        <v>-1</v>
      </c>
      <c r="M3885" s="8">
        <f t="shared" ca="1" si="243"/>
        <v>114</v>
      </c>
      <c r="N3885" s="32">
        <f ca="1">SUM(L$4:L3885)/I3885</f>
        <v>2.9366306027820709E-2</v>
      </c>
      <c r="O3885" s="46">
        <f ca="1">_xlfn.VAR.P(L$4:L3885)</f>
        <v>35.997592025016182</v>
      </c>
      <c r="P3885" s="33">
        <f ca="1">COUNTIF(K$4:K3885, "WIN")/I3885</f>
        <v>2.8593508500772798E-2</v>
      </c>
    </row>
    <row r="3886" spans="9:16" x14ac:dyDescent="0.25">
      <c r="I3886" s="5">
        <v>3883</v>
      </c>
      <c r="J3886" s="8">
        <f t="shared" ca="1" si="242"/>
        <v>26</v>
      </c>
      <c r="K3886" s="7" t="str">
        <f t="shared" ca="1" si="240"/>
        <v>LOSE</v>
      </c>
      <c r="L3886" s="8">
        <f t="shared" ca="1" si="241"/>
        <v>-1</v>
      </c>
      <c r="M3886" s="8">
        <f t="shared" ca="1" si="243"/>
        <v>113</v>
      </c>
      <c r="N3886" s="32">
        <f ca="1">SUM(L$4:L3886)/I3886</f>
        <v>2.910121040432655E-2</v>
      </c>
      <c r="O3886" s="46">
        <f ca="1">_xlfn.VAR.P(L$4:L3886)</f>
        <v>35.988594273300109</v>
      </c>
      <c r="P3886" s="33">
        <f ca="1">COUNTIF(K$4:K3886, "WIN")/I3886</f>
        <v>2.8586144733453514E-2</v>
      </c>
    </row>
    <row r="3887" spans="9:16" x14ac:dyDescent="0.25">
      <c r="I3887" s="5">
        <v>3884</v>
      </c>
      <c r="J3887" s="8">
        <f t="shared" ca="1" si="242"/>
        <v>7</v>
      </c>
      <c r="K3887" s="7" t="str">
        <f t="shared" ca="1" si="240"/>
        <v>WIN</v>
      </c>
      <c r="L3887" s="8">
        <f t="shared" ca="1" si="241"/>
        <v>35</v>
      </c>
      <c r="M3887" s="8">
        <f t="shared" ca="1" si="243"/>
        <v>148</v>
      </c>
      <c r="N3887" s="32">
        <f ca="1">SUM(L$4:L3887)/I3887</f>
        <v>3.8105046343975282E-2</v>
      </c>
      <c r="O3887" s="46">
        <f ca="1">_xlfn.VAR.P(L$4:L3887)</f>
        <v>36.294119581138283</v>
      </c>
      <c r="P3887" s="33">
        <f ca="1">COUNTIF(K$4:K3887, "WIN")/I3887</f>
        <v>2.8836251287332648E-2</v>
      </c>
    </row>
    <row r="3888" spans="9:16" x14ac:dyDescent="0.25">
      <c r="I3888" s="5">
        <v>3885</v>
      </c>
      <c r="J3888" s="8">
        <f t="shared" ca="1" si="242"/>
        <v>18</v>
      </c>
      <c r="K3888" s="7" t="str">
        <f t="shared" ca="1" si="240"/>
        <v>LOSE</v>
      </c>
      <c r="L3888" s="8">
        <f t="shared" ca="1" si="241"/>
        <v>-1</v>
      </c>
      <c r="M3888" s="8">
        <f t="shared" ca="1" si="243"/>
        <v>147</v>
      </c>
      <c r="N3888" s="32">
        <f ca="1">SUM(L$4:L3888)/I3888</f>
        <v>3.783783783783784E-2</v>
      </c>
      <c r="O3888" s="46">
        <f ca="1">_xlfn.VAR.P(L$4:L3888)</f>
        <v>36.285054784514244</v>
      </c>
      <c r="P3888" s="33">
        <f ca="1">COUNTIF(K$4:K3888, "WIN")/I3888</f>
        <v>2.8828828828828829E-2</v>
      </c>
    </row>
    <row r="3889" spans="9:16" x14ac:dyDescent="0.25">
      <c r="I3889" s="5">
        <v>3886</v>
      </c>
      <c r="J3889" s="8">
        <f t="shared" ca="1" si="242"/>
        <v>19</v>
      </c>
      <c r="K3889" s="7" t="str">
        <f t="shared" ca="1" si="240"/>
        <v>LOSE</v>
      </c>
      <c r="L3889" s="8">
        <f t="shared" ca="1" si="241"/>
        <v>-1</v>
      </c>
      <c r="M3889" s="8">
        <f t="shared" ca="1" si="243"/>
        <v>146</v>
      </c>
      <c r="N3889" s="32">
        <f ca="1">SUM(L$4:L3889)/I3889</f>
        <v>3.7570766855378281E-2</v>
      </c>
      <c r="O3889" s="46">
        <f ca="1">_xlfn.VAR.P(L$4:L3889)</f>
        <v>36.275994510560757</v>
      </c>
      <c r="P3889" s="33">
        <f ca="1">COUNTIF(K$4:K3889, "WIN")/I3889</f>
        <v>2.8821410190427176E-2</v>
      </c>
    </row>
    <row r="3890" spans="9:16" x14ac:dyDescent="0.25">
      <c r="I3890" s="5">
        <v>3887</v>
      </c>
      <c r="J3890" s="8">
        <f t="shared" ca="1" si="242"/>
        <v>0</v>
      </c>
      <c r="K3890" s="7" t="str">
        <f t="shared" ca="1" si="240"/>
        <v>LOSE</v>
      </c>
      <c r="L3890" s="8">
        <f t="shared" ca="1" si="241"/>
        <v>-1</v>
      </c>
      <c r="M3890" s="8">
        <f t="shared" ca="1" si="243"/>
        <v>145</v>
      </c>
      <c r="N3890" s="32">
        <f ca="1">SUM(L$4:L3890)/I3890</f>
        <v>3.7303833290455363E-2</v>
      </c>
      <c r="O3890" s="46">
        <f ca="1">_xlfn.VAR.P(L$4:L3890)</f>
        <v>36.266938755897321</v>
      </c>
      <c r="P3890" s="33">
        <f ca="1">COUNTIF(K$4:K3890, "WIN")/I3890</f>
        <v>2.8813995369179314E-2</v>
      </c>
    </row>
    <row r="3891" spans="9:16" x14ac:dyDescent="0.25">
      <c r="I3891" s="5">
        <v>3888</v>
      </c>
      <c r="J3891" s="8">
        <f t="shared" ca="1" si="242"/>
        <v>9</v>
      </c>
      <c r="K3891" s="7" t="str">
        <f t="shared" ca="1" si="240"/>
        <v>LOSE</v>
      </c>
      <c r="L3891" s="8">
        <f t="shared" ca="1" si="241"/>
        <v>-1</v>
      </c>
      <c r="M3891" s="8">
        <f t="shared" ca="1" si="243"/>
        <v>144</v>
      </c>
      <c r="N3891" s="32">
        <f ca="1">SUM(L$4:L3891)/I3891</f>
        <v>3.7037037037037035E-2</v>
      </c>
      <c r="O3891" s="46">
        <f ca="1">_xlfn.VAR.P(L$4:L3891)</f>
        <v>36.257887517146777</v>
      </c>
      <c r="P3891" s="33">
        <f ca="1">COUNTIF(K$4:K3891, "WIN")/I3891</f>
        <v>2.8806584362139918E-2</v>
      </c>
    </row>
    <row r="3892" spans="9:16" x14ac:dyDescent="0.25">
      <c r="I3892" s="5">
        <v>3889</v>
      </c>
      <c r="J3892" s="8">
        <f t="shared" ca="1" si="242"/>
        <v>4</v>
      </c>
      <c r="K3892" s="7" t="str">
        <f t="shared" ca="1" si="240"/>
        <v>LOSE</v>
      </c>
      <c r="L3892" s="8">
        <f t="shared" ca="1" si="241"/>
        <v>-1</v>
      </c>
      <c r="M3892" s="8">
        <f t="shared" ca="1" si="243"/>
        <v>143</v>
      </c>
      <c r="N3892" s="32">
        <f ca="1">SUM(L$4:L3892)/I3892</f>
        <v>3.6770377989200312E-2</v>
      </c>
      <c r="O3892" s="46">
        <f ca="1">_xlfn.VAR.P(L$4:L3892)</f>
        <v>36.24884079093534</v>
      </c>
      <c r="P3892" s="33">
        <f ca="1">COUNTIF(K$4:K3892, "WIN")/I3892</f>
        <v>2.8799177166366676E-2</v>
      </c>
    </row>
    <row r="3893" spans="9:16" x14ac:dyDescent="0.25">
      <c r="I3893" s="5">
        <v>3890</v>
      </c>
      <c r="J3893" s="8">
        <f t="shared" ca="1" si="242"/>
        <v>20</v>
      </c>
      <c r="K3893" s="7" t="str">
        <f t="shared" ca="1" si="240"/>
        <v>LOSE</v>
      </c>
      <c r="L3893" s="8">
        <f t="shared" ca="1" si="241"/>
        <v>-1</v>
      </c>
      <c r="M3893" s="8">
        <f t="shared" ca="1" si="243"/>
        <v>142</v>
      </c>
      <c r="N3893" s="32">
        <f ca="1">SUM(L$4:L3893)/I3893</f>
        <v>3.6503856041131107E-2</v>
      </c>
      <c r="O3893" s="46">
        <f ca="1">_xlfn.VAR.P(L$4:L3893)</f>
        <v>36.239798573892585</v>
      </c>
      <c r="P3893" s="33">
        <f ca="1">COUNTIF(K$4:K3893, "WIN")/I3893</f>
        <v>2.879177377892031E-2</v>
      </c>
    </row>
    <row r="3894" spans="9:16" x14ac:dyDescent="0.25">
      <c r="I3894" s="5">
        <v>3891</v>
      </c>
      <c r="J3894" s="8">
        <f t="shared" ca="1" si="242"/>
        <v>6</v>
      </c>
      <c r="K3894" s="7" t="str">
        <f t="shared" ca="1" si="240"/>
        <v>LOSE</v>
      </c>
      <c r="L3894" s="8">
        <f t="shared" ca="1" si="241"/>
        <v>-1</v>
      </c>
      <c r="M3894" s="8">
        <f t="shared" ca="1" si="243"/>
        <v>141</v>
      </c>
      <c r="N3894" s="32">
        <f ca="1">SUM(L$4:L3894)/I3894</f>
        <v>3.6237471087124135E-2</v>
      </c>
      <c r="O3894" s="46">
        <f ca="1">_xlfn.VAR.P(L$4:L3894)</f>
        <v>36.230760862651429</v>
      </c>
      <c r="P3894" s="33">
        <f ca="1">COUNTIF(K$4:K3894, "WIN")/I3894</f>
        <v>2.8784374196864561E-2</v>
      </c>
    </row>
    <row r="3895" spans="9:16" x14ac:dyDescent="0.25">
      <c r="I3895" s="5">
        <v>3892</v>
      </c>
      <c r="J3895" s="8">
        <f t="shared" ca="1" si="242"/>
        <v>10</v>
      </c>
      <c r="K3895" s="7" t="str">
        <f t="shared" ca="1" si="240"/>
        <v>LOSE</v>
      </c>
      <c r="L3895" s="8">
        <f t="shared" ca="1" si="241"/>
        <v>-1</v>
      </c>
      <c r="M3895" s="8">
        <f t="shared" ca="1" si="243"/>
        <v>140</v>
      </c>
      <c r="N3895" s="32">
        <f ca="1">SUM(L$4:L3895)/I3895</f>
        <v>3.5971223021582732E-2</v>
      </c>
      <c r="O3895" s="46">
        <f ca="1">_xlfn.VAR.P(L$4:L3895)</f>
        <v>36.221727653848141</v>
      </c>
      <c r="P3895" s="33">
        <f ca="1">COUNTIF(K$4:K3895, "WIN")/I3895</f>
        <v>2.8776978417266189E-2</v>
      </c>
    </row>
    <row r="3896" spans="9:16" x14ac:dyDescent="0.25">
      <c r="I3896" s="5">
        <v>3893</v>
      </c>
      <c r="J3896" s="8">
        <f t="shared" ca="1" si="242"/>
        <v>28</v>
      </c>
      <c r="K3896" s="7" t="str">
        <f t="shared" ca="1" si="240"/>
        <v>LOSE</v>
      </c>
      <c r="L3896" s="8">
        <f t="shared" ca="1" si="241"/>
        <v>-1</v>
      </c>
      <c r="M3896" s="8">
        <f t="shared" ca="1" si="243"/>
        <v>139</v>
      </c>
      <c r="N3896" s="32">
        <f ca="1">SUM(L$4:L3896)/I3896</f>
        <v>3.5705111739018754E-2</v>
      </c>
      <c r="O3896" s="46">
        <f ca="1">_xlfn.VAR.P(L$4:L3896)</f>
        <v>36.212698944122344</v>
      </c>
      <c r="P3896" s="33">
        <f ca="1">COUNTIF(K$4:K3896, "WIN")/I3896</f>
        <v>2.8769586437194964E-2</v>
      </c>
    </row>
    <row r="3897" spans="9:16" x14ac:dyDescent="0.25">
      <c r="I3897" s="5">
        <v>3894</v>
      </c>
      <c r="J3897" s="8">
        <f t="shared" ca="1" si="242"/>
        <v>21</v>
      </c>
      <c r="K3897" s="7" t="str">
        <f t="shared" ca="1" si="240"/>
        <v>LOSE</v>
      </c>
      <c r="L3897" s="8">
        <f t="shared" ca="1" si="241"/>
        <v>-1</v>
      </c>
      <c r="M3897" s="8">
        <f t="shared" ca="1" si="243"/>
        <v>138</v>
      </c>
      <c r="N3897" s="32">
        <f ca="1">SUM(L$4:L3897)/I3897</f>
        <v>3.543913713405239E-2</v>
      </c>
      <c r="O3897" s="46">
        <f ca="1">_xlfn.VAR.P(L$4:L3897)</f>
        <v>36.203674730116973</v>
      </c>
      <c r="P3897" s="33">
        <f ca="1">COUNTIF(K$4:K3897, "WIN")/I3897</f>
        <v>2.8762198253723677E-2</v>
      </c>
    </row>
    <row r="3898" spans="9:16" x14ac:dyDescent="0.25">
      <c r="I3898" s="5">
        <v>3895</v>
      </c>
      <c r="J3898" s="8">
        <f t="shared" ca="1" si="242"/>
        <v>24</v>
      </c>
      <c r="K3898" s="7" t="str">
        <f t="shared" ca="1" si="240"/>
        <v>LOSE</v>
      </c>
      <c r="L3898" s="8">
        <f t="shared" ca="1" si="241"/>
        <v>-1</v>
      </c>
      <c r="M3898" s="8">
        <f t="shared" ca="1" si="243"/>
        <v>137</v>
      </c>
      <c r="N3898" s="32">
        <f ca="1">SUM(L$4:L3898)/I3898</f>
        <v>3.5173299101412064E-2</v>
      </c>
      <c r="O3898" s="46">
        <f ca="1">_xlfn.VAR.P(L$4:L3898)</f>
        <v>36.194655008478335</v>
      </c>
      <c r="P3898" s="33">
        <f ca="1">COUNTIF(K$4:K3898, "WIN")/I3898</f>
        <v>2.8754813863928114E-2</v>
      </c>
    </row>
    <row r="3899" spans="9:16" x14ac:dyDescent="0.25">
      <c r="I3899" s="5">
        <v>3896</v>
      </c>
      <c r="J3899" s="8">
        <f t="shared" ca="1" si="242"/>
        <v>6</v>
      </c>
      <c r="K3899" s="7" t="str">
        <f t="shared" ca="1" si="240"/>
        <v>LOSE</v>
      </c>
      <c r="L3899" s="8">
        <f t="shared" ca="1" si="241"/>
        <v>-1</v>
      </c>
      <c r="M3899" s="8">
        <f t="shared" ca="1" si="243"/>
        <v>136</v>
      </c>
      <c r="N3899" s="32">
        <f ca="1">SUM(L$4:L3899)/I3899</f>
        <v>3.4907597535934289E-2</v>
      </c>
      <c r="O3899" s="46">
        <f ca="1">_xlfn.VAR.P(L$4:L3899)</f>
        <v>36.185639775856032</v>
      </c>
      <c r="P3899" s="33">
        <f ca="1">COUNTIF(K$4:K3899, "WIN")/I3899</f>
        <v>2.8747433264887063E-2</v>
      </c>
    </row>
    <row r="3900" spans="9:16" x14ac:dyDescent="0.25">
      <c r="I3900" s="5">
        <v>3897</v>
      </c>
      <c r="J3900" s="8">
        <f t="shared" ca="1" si="242"/>
        <v>30</v>
      </c>
      <c r="K3900" s="7" t="str">
        <f t="shared" ca="1" si="240"/>
        <v>LOSE</v>
      </c>
      <c r="L3900" s="8">
        <f t="shared" ca="1" si="241"/>
        <v>-1</v>
      </c>
      <c r="M3900" s="8">
        <f t="shared" ca="1" si="243"/>
        <v>135</v>
      </c>
      <c r="N3900" s="32">
        <f ca="1">SUM(L$4:L3900)/I3900</f>
        <v>3.4642032332563508E-2</v>
      </c>
      <c r="O3900" s="46">
        <f ca="1">_xlfn.VAR.P(L$4:L3900)</f>
        <v>36.176629028903029</v>
      </c>
      <c r="P3900" s="33">
        <f ca="1">COUNTIF(K$4:K3900, "WIN")/I3900</f>
        <v>2.8740056453682321E-2</v>
      </c>
    </row>
    <row r="3901" spans="9:16" x14ac:dyDescent="0.25">
      <c r="I3901" s="5">
        <v>3898</v>
      </c>
      <c r="J3901" s="8">
        <f t="shared" ca="1" si="242"/>
        <v>15</v>
      </c>
      <c r="K3901" s="7" t="str">
        <f t="shared" ca="1" si="240"/>
        <v>LOSE</v>
      </c>
      <c r="L3901" s="8">
        <f t="shared" ca="1" si="241"/>
        <v>-1</v>
      </c>
      <c r="M3901" s="8">
        <f t="shared" ca="1" si="243"/>
        <v>134</v>
      </c>
      <c r="N3901" s="32">
        <f ca="1">SUM(L$4:L3901)/I3901</f>
        <v>3.4376603386351977E-2</v>
      </c>
      <c r="O3901" s="46">
        <f ca="1">_xlfn.VAR.P(L$4:L3901)</f>
        <v>36.167622764275585</v>
      </c>
      <c r="P3901" s="33">
        <f ca="1">COUNTIF(K$4:K3901, "WIN")/I3901</f>
        <v>2.8732683427398667E-2</v>
      </c>
    </row>
    <row r="3902" spans="9:16" x14ac:dyDescent="0.25">
      <c r="I3902" s="5">
        <v>3899</v>
      </c>
      <c r="J3902" s="8">
        <f t="shared" ca="1" si="242"/>
        <v>25</v>
      </c>
      <c r="K3902" s="7" t="str">
        <f t="shared" ca="1" si="240"/>
        <v>LOSE</v>
      </c>
      <c r="L3902" s="8">
        <f t="shared" ca="1" si="241"/>
        <v>-1</v>
      </c>
      <c r="M3902" s="8">
        <f t="shared" ca="1" si="243"/>
        <v>133</v>
      </c>
      <c r="N3902" s="32">
        <f ca="1">SUM(L$4:L3902)/I3902</f>
        <v>3.4111310592459608E-2</v>
      </c>
      <c r="O3902" s="46">
        <f ca="1">_xlfn.VAR.P(L$4:L3902)</f>
        <v>36.158620978633294</v>
      </c>
      <c r="P3902" s="33">
        <f ca="1">COUNTIF(K$4:K3902, "WIN")/I3902</f>
        <v>2.8725314183123879E-2</v>
      </c>
    </row>
    <row r="3903" spans="9:16" x14ac:dyDescent="0.25">
      <c r="I3903" s="5">
        <v>3900</v>
      </c>
      <c r="J3903" s="8">
        <f t="shared" ca="1" si="242"/>
        <v>33</v>
      </c>
      <c r="K3903" s="7" t="str">
        <f t="shared" ca="1" si="240"/>
        <v>LOSE</v>
      </c>
      <c r="L3903" s="8">
        <f t="shared" ca="1" si="241"/>
        <v>-1</v>
      </c>
      <c r="M3903" s="8">
        <f t="shared" ca="1" si="243"/>
        <v>132</v>
      </c>
      <c r="N3903" s="32">
        <f ca="1">SUM(L$4:L3903)/I3903</f>
        <v>3.3846153846153845E-2</v>
      </c>
      <c r="O3903" s="46">
        <f ca="1">_xlfn.VAR.P(L$4:L3903)</f>
        <v>36.149623668639052</v>
      </c>
      <c r="P3903" s="33">
        <f ca="1">COUNTIF(K$4:K3903, "WIN")/I3903</f>
        <v>2.8717948717948718E-2</v>
      </c>
    </row>
    <row r="3904" spans="9:16" x14ac:dyDescent="0.25">
      <c r="I3904" s="5">
        <v>3901</v>
      </c>
      <c r="J3904" s="8">
        <f t="shared" ca="1" si="242"/>
        <v>13</v>
      </c>
      <c r="K3904" s="7" t="str">
        <f t="shared" ca="1" si="240"/>
        <v>LOSE</v>
      </c>
      <c r="L3904" s="8">
        <f t="shared" ca="1" si="241"/>
        <v>-1</v>
      </c>
      <c r="M3904" s="8">
        <f t="shared" ca="1" si="243"/>
        <v>131</v>
      </c>
      <c r="N3904" s="32">
        <f ca="1">SUM(L$4:L3904)/I3904</f>
        <v>3.3581133042809533E-2</v>
      </c>
      <c r="O3904" s="46">
        <f ca="1">_xlfn.VAR.P(L$4:L3904)</f>
        <v>36.140630830959083</v>
      </c>
      <c r="P3904" s="33">
        <f ca="1">COUNTIF(K$4:K3904, "WIN")/I3904</f>
        <v>2.8710587028966932E-2</v>
      </c>
    </row>
    <row r="3905" spans="9:16" x14ac:dyDescent="0.25">
      <c r="I3905" s="5">
        <v>3902</v>
      </c>
      <c r="J3905" s="8">
        <f t="shared" ca="1" si="242"/>
        <v>3</v>
      </c>
      <c r="K3905" s="7" t="str">
        <f t="shared" ca="1" si="240"/>
        <v>LOSE</v>
      </c>
      <c r="L3905" s="8">
        <f t="shared" ca="1" si="241"/>
        <v>-1</v>
      </c>
      <c r="M3905" s="8">
        <f t="shared" ca="1" si="243"/>
        <v>130</v>
      </c>
      <c r="N3905" s="32">
        <f ca="1">SUM(L$4:L3905)/I3905</f>
        <v>3.3316248077908762E-2</v>
      </c>
      <c r="O3905" s="46">
        <f ca="1">_xlfn.VAR.P(L$4:L3905)</f>
        <v>36.13164246226291</v>
      </c>
      <c r="P3905" s="33">
        <f ca="1">COUNTIF(K$4:K3905, "WIN")/I3905</f>
        <v>2.8703229113275244E-2</v>
      </c>
    </row>
    <row r="3906" spans="9:16" x14ac:dyDescent="0.25">
      <c r="I3906" s="5">
        <v>3903</v>
      </c>
      <c r="J3906" s="8">
        <f t="shared" ca="1" si="242"/>
        <v>27</v>
      </c>
      <c r="K3906" s="7" t="str">
        <f t="shared" ca="1" si="240"/>
        <v>LOSE</v>
      </c>
      <c r="L3906" s="8">
        <f t="shared" ca="1" si="241"/>
        <v>-1</v>
      </c>
      <c r="M3906" s="8">
        <f t="shared" ca="1" si="243"/>
        <v>129</v>
      </c>
      <c r="N3906" s="32">
        <f ca="1">SUM(L$4:L3906)/I3906</f>
        <v>3.3051498847040735E-2</v>
      </c>
      <c r="O3906" s="46">
        <f ca="1">_xlfn.VAR.P(L$4:L3906)</f>
        <v>36.122658559223346</v>
      </c>
      <c r="P3906" s="33">
        <f ca="1">COUNTIF(K$4:K3906, "WIN")/I3906</f>
        <v>2.8695874967973354E-2</v>
      </c>
    </row>
    <row r="3907" spans="9:16" x14ac:dyDescent="0.25">
      <c r="I3907" s="5">
        <v>3904</v>
      </c>
      <c r="J3907" s="8">
        <f t="shared" ca="1" si="242"/>
        <v>30</v>
      </c>
      <c r="K3907" s="7" t="str">
        <f t="shared" ca="1" si="240"/>
        <v>LOSE</v>
      </c>
      <c r="L3907" s="8">
        <f t="shared" ca="1" si="241"/>
        <v>-1</v>
      </c>
      <c r="M3907" s="8">
        <f t="shared" ca="1" si="243"/>
        <v>128</v>
      </c>
      <c r="N3907" s="32">
        <f ca="1">SUM(L$4:L3907)/I3907</f>
        <v>3.2786885245901641E-2</v>
      </c>
      <c r="O3907" s="46">
        <f ca="1">_xlfn.VAR.P(L$4:L3907)</f>
        <v>36.113679118516529</v>
      </c>
      <c r="P3907" s="33">
        <f ca="1">COUNTIF(K$4:K3907, "WIN")/I3907</f>
        <v>2.8688524590163935E-2</v>
      </c>
    </row>
    <row r="3908" spans="9:16" x14ac:dyDescent="0.25">
      <c r="I3908" s="5">
        <v>3905</v>
      </c>
      <c r="J3908" s="8">
        <f t="shared" ca="1" si="242"/>
        <v>27</v>
      </c>
      <c r="K3908" s="7" t="str">
        <f t="shared" ref="K3908:K3971" ca="1" si="244">IF($D$7 = $J3908, "WIN", "LOSE")</f>
        <v>LOSE</v>
      </c>
      <c r="L3908" s="8">
        <f t="shared" ref="L3908:L3971" ca="1" si="245">IF($K3908 = "WIN", 35, -1)</f>
        <v>-1</v>
      </c>
      <c r="M3908" s="8">
        <f t="shared" ca="1" si="243"/>
        <v>127</v>
      </c>
      <c r="N3908" s="32">
        <f ca="1">SUM(L$4:L3908)/I3908</f>
        <v>3.2522407170294497E-2</v>
      </c>
      <c r="O3908" s="46">
        <f ca="1">_xlfn.VAR.P(L$4:L3908)</f>
        <v>36.104704136821866</v>
      </c>
      <c r="P3908" s="33">
        <f ca="1">COUNTIF(K$4:K3908, "WIN")/I3908</f>
        <v>2.8681177976952625E-2</v>
      </c>
    </row>
    <row r="3909" spans="9:16" x14ac:dyDescent="0.25">
      <c r="I3909" s="5">
        <v>3906</v>
      </c>
      <c r="J3909" s="8">
        <f t="shared" ca="1" si="242"/>
        <v>4</v>
      </c>
      <c r="K3909" s="7" t="str">
        <f t="shared" ca="1" si="244"/>
        <v>LOSE</v>
      </c>
      <c r="L3909" s="8">
        <f t="shared" ca="1" si="245"/>
        <v>-1</v>
      </c>
      <c r="M3909" s="8">
        <f t="shared" ca="1" si="243"/>
        <v>126</v>
      </c>
      <c r="N3909" s="32">
        <f ca="1">SUM(L$4:L3909)/I3909</f>
        <v>3.2258064516129031E-2</v>
      </c>
      <c r="O3909" s="46">
        <f ca="1">_xlfn.VAR.P(L$4:L3909)</f>
        <v>36.095733610822059</v>
      </c>
      <c r="P3909" s="33">
        <f ca="1">COUNTIF(K$4:K3909, "WIN")/I3909</f>
        <v>2.8673835125448029E-2</v>
      </c>
    </row>
    <row r="3910" spans="9:16" x14ac:dyDescent="0.25">
      <c r="I3910" s="5">
        <v>3907</v>
      </c>
      <c r="J3910" s="8">
        <f t="shared" ref="J3910:J3973" ca="1" si="246">RANDBETWEEN(0,36)</f>
        <v>28</v>
      </c>
      <c r="K3910" s="7" t="str">
        <f t="shared" ca="1" si="244"/>
        <v>LOSE</v>
      </c>
      <c r="L3910" s="8">
        <f t="shared" ca="1" si="245"/>
        <v>-1</v>
      </c>
      <c r="M3910" s="8">
        <f t="shared" ref="M3910:M3973" ca="1" si="247">M3909+L3910</f>
        <v>125</v>
      </c>
      <c r="N3910" s="32">
        <f ca="1">SUM(L$4:L3910)/I3910</f>
        <v>3.1993857179421548E-2</v>
      </c>
      <c r="O3910" s="46">
        <f ca="1">_xlfn.VAR.P(L$4:L3910)</f>
        <v>36.086767537203116</v>
      </c>
      <c r="P3910" s="33">
        <f ca="1">COUNTIF(K$4:K3910, "WIN")/I3910</f>
        <v>2.866649603276171E-2</v>
      </c>
    </row>
    <row r="3911" spans="9:16" x14ac:dyDescent="0.25">
      <c r="I3911" s="5">
        <v>3908</v>
      </c>
      <c r="J3911" s="8">
        <f t="shared" ca="1" si="246"/>
        <v>20</v>
      </c>
      <c r="K3911" s="7" t="str">
        <f t="shared" ca="1" si="244"/>
        <v>LOSE</v>
      </c>
      <c r="L3911" s="8">
        <f t="shared" ca="1" si="245"/>
        <v>-1</v>
      </c>
      <c r="M3911" s="8">
        <f t="shared" ca="1" si="247"/>
        <v>124</v>
      </c>
      <c r="N3911" s="32">
        <f ca="1">SUM(L$4:L3911)/I3911</f>
        <v>3.1729785056294778E-2</v>
      </c>
      <c r="O3911" s="46">
        <f ca="1">_xlfn.VAR.P(L$4:L3911)</f>
        <v>36.077805912654306</v>
      </c>
      <c r="P3911" s="33">
        <f ca="1">COUNTIF(K$4:K3911, "WIN")/I3911</f>
        <v>2.8659160696008188E-2</v>
      </c>
    </row>
    <row r="3912" spans="9:16" x14ac:dyDescent="0.25">
      <c r="I3912" s="5">
        <v>3909</v>
      </c>
      <c r="J3912" s="8">
        <f t="shared" ca="1" si="246"/>
        <v>31</v>
      </c>
      <c r="K3912" s="7" t="str">
        <f t="shared" ca="1" si="244"/>
        <v>LOSE</v>
      </c>
      <c r="L3912" s="8">
        <f t="shared" ca="1" si="245"/>
        <v>-1</v>
      </c>
      <c r="M3912" s="8">
        <f t="shared" ca="1" si="247"/>
        <v>123</v>
      </c>
      <c r="N3912" s="32">
        <f ca="1">SUM(L$4:L3912)/I3912</f>
        <v>3.1465848042977744E-2</v>
      </c>
      <c r="O3912" s="46">
        <f ca="1">_xlfn.VAR.P(L$4:L3912)</f>
        <v>36.06884873386818</v>
      </c>
      <c r="P3912" s="33">
        <f ca="1">COUNTIF(K$4:K3912, "WIN")/I3912</f>
        <v>2.8651829112304936E-2</v>
      </c>
    </row>
    <row r="3913" spans="9:16" x14ac:dyDescent="0.25">
      <c r="I3913" s="5">
        <v>3910</v>
      </c>
      <c r="J3913" s="8">
        <f t="shared" ca="1" si="246"/>
        <v>17</v>
      </c>
      <c r="K3913" s="7" t="str">
        <f t="shared" ca="1" si="244"/>
        <v>LOSE</v>
      </c>
      <c r="L3913" s="8">
        <f t="shared" ca="1" si="245"/>
        <v>-1</v>
      </c>
      <c r="M3913" s="8">
        <f t="shared" ca="1" si="247"/>
        <v>122</v>
      </c>
      <c r="N3913" s="32">
        <f ca="1">SUM(L$4:L3913)/I3913</f>
        <v>3.1202046035805626E-2</v>
      </c>
      <c r="O3913" s="46">
        <f ca="1">_xlfn.VAR.P(L$4:L3913)</f>
        <v>36.059895997540572</v>
      </c>
      <c r="P3913" s="33">
        <f ca="1">COUNTIF(K$4:K3913, "WIN")/I3913</f>
        <v>2.8644501278772379E-2</v>
      </c>
    </row>
    <row r="3914" spans="9:16" x14ac:dyDescent="0.25">
      <c r="I3914" s="5">
        <v>3911</v>
      </c>
      <c r="J3914" s="8">
        <f t="shared" ca="1" si="246"/>
        <v>14</v>
      </c>
      <c r="K3914" s="7" t="str">
        <f t="shared" ca="1" si="244"/>
        <v>LOSE</v>
      </c>
      <c r="L3914" s="8">
        <f t="shared" ca="1" si="245"/>
        <v>-1</v>
      </c>
      <c r="M3914" s="8">
        <f t="shared" ca="1" si="247"/>
        <v>121</v>
      </c>
      <c r="N3914" s="32">
        <f ca="1">SUM(L$4:L3914)/I3914</f>
        <v>3.0938378931219639E-2</v>
      </c>
      <c r="O3914" s="46">
        <f ca="1">_xlfn.VAR.P(L$4:L3914)</f>
        <v>36.050947700370578</v>
      </c>
      <c r="P3914" s="33">
        <f ca="1">COUNTIF(K$4:K3914, "WIN")/I3914</f>
        <v>2.8637177192533878E-2</v>
      </c>
    </row>
    <row r="3915" spans="9:16" x14ac:dyDescent="0.25">
      <c r="I3915" s="5">
        <v>3912</v>
      </c>
      <c r="J3915" s="8">
        <f t="shared" ca="1" si="246"/>
        <v>22</v>
      </c>
      <c r="K3915" s="7" t="str">
        <f t="shared" ca="1" si="244"/>
        <v>LOSE</v>
      </c>
      <c r="L3915" s="8">
        <f t="shared" ca="1" si="245"/>
        <v>-1</v>
      </c>
      <c r="M3915" s="8">
        <f t="shared" ca="1" si="247"/>
        <v>120</v>
      </c>
      <c r="N3915" s="32">
        <f ca="1">SUM(L$4:L3915)/I3915</f>
        <v>3.0674846625766871E-2</v>
      </c>
      <c r="O3915" s="46">
        <f ca="1">_xlfn.VAR.P(L$4:L3915)</f>
        <v>36.042003839060563</v>
      </c>
      <c r="P3915" s="33">
        <f ca="1">COUNTIF(K$4:K3915, "WIN")/I3915</f>
        <v>2.8629856850715747E-2</v>
      </c>
    </row>
    <row r="3916" spans="9:16" x14ac:dyDescent="0.25">
      <c r="I3916" s="5">
        <v>3913</v>
      </c>
      <c r="J3916" s="8">
        <f t="shared" ca="1" si="246"/>
        <v>15</v>
      </c>
      <c r="K3916" s="7" t="str">
        <f t="shared" ca="1" si="244"/>
        <v>LOSE</v>
      </c>
      <c r="L3916" s="8">
        <f t="shared" ca="1" si="245"/>
        <v>-1</v>
      </c>
      <c r="M3916" s="8">
        <f t="shared" ca="1" si="247"/>
        <v>119</v>
      </c>
      <c r="N3916" s="32">
        <f ca="1">SUM(L$4:L3916)/I3916</f>
        <v>3.041144901610018E-2</v>
      </c>
      <c r="O3916" s="46">
        <f ca="1">_xlfn.VAR.P(L$4:L3916)</f>
        <v>36.03306441031615</v>
      </c>
      <c r="P3916" s="33">
        <f ca="1">COUNTIF(K$4:K3916, "WIN")/I3916</f>
        <v>2.8622540250447227E-2</v>
      </c>
    </row>
    <row r="3917" spans="9:16" x14ac:dyDescent="0.25">
      <c r="I3917" s="5">
        <v>3914</v>
      </c>
      <c r="J3917" s="8">
        <f t="shared" ca="1" si="246"/>
        <v>22</v>
      </c>
      <c r="K3917" s="7" t="str">
        <f t="shared" ca="1" si="244"/>
        <v>LOSE</v>
      </c>
      <c r="L3917" s="8">
        <f t="shared" ca="1" si="245"/>
        <v>-1</v>
      </c>
      <c r="M3917" s="8">
        <f t="shared" ca="1" si="247"/>
        <v>118</v>
      </c>
      <c r="N3917" s="32">
        <f ca="1">SUM(L$4:L3917)/I3917</f>
        <v>3.0148185998978026E-2</v>
      </c>
      <c r="O3917" s="46">
        <f ca="1">_xlfn.VAR.P(L$4:L3917)</f>
        <v>36.024129410846221</v>
      </c>
      <c r="P3917" s="33">
        <f ca="1">COUNTIF(K$4:K3917, "WIN")/I3917</f>
        <v>2.8615227388860499E-2</v>
      </c>
    </row>
    <row r="3918" spans="9:16" x14ac:dyDescent="0.25">
      <c r="I3918" s="5">
        <v>3915</v>
      </c>
      <c r="J3918" s="8">
        <f t="shared" ca="1" si="246"/>
        <v>22</v>
      </c>
      <c r="K3918" s="7" t="str">
        <f t="shared" ca="1" si="244"/>
        <v>LOSE</v>
      </c>
      <c r="L3918" s="8">
        <f t="shared" ca="1" si="245"/>
        <v>-1</v>
      </c>
      <c r="M3918" s="8">
        <f t="shared" ca="1" si="247"/>
        <v>117</v>
      </c>
      <c r="N3918" s="32">
        <f ca="1">SUM(L$4:L3918)/I3918</f>
        <v>2.9885057471264367E-2</v>
      </c>
      <c r="O3918" s="46">
        <f ca="1">_xlfn.VAR.P(L$4:L3918)</f>
        <v>36.015198837362931</v>
      </c>
      <c r="P3918" s="33">
        <f ca="1">COUNTIF(K$4:K3918, "WIN")/I3918</f>
        <v>2.8607918263090677E-2</v>
      </c>
    </row>
    <row r="3919" spans="9:16" x14ac:dyDescent="0.25">
      <c r="I3919" s="5">
        <v>3916</v>
      </c>
      <c r="J3919" s="8">
        <f t="shared" ca="1" si="246"/>
        <v>12</v>
      </c>
      <c r="K3919" s="7" t="str">
        <f t="shared" ca="1" si="244"/>
        <v>LOSE</v>
      </c>
      <c r="L3919" s="8">
        <f t="shared" ca="1" si="245"/>
        <v>-1</v>
      </c>
      <c r="M3919" s="8">
        <f t="shared" ca="1" si="247"/>
        <v>116</v>
      </c>
      <c r="N3919" s="32">
        <f ca="1">SUM(L$4:L3919)/I3919</f>
        <v>2.9622063329928498E-2</v>
      </c>
      <c r="O3919" s="46">
        <f ca="1">_xlfn.VAR.P(L$4:L3919)</f>
        <v>36.006272686581646</v>
      </c>
      <c r="P3919" s="33">
        <f ca="1">COUNTIF(K$4:K3919, "WIN")/I3919</f>
        <v>2.8600612870275793E-2</v>
      </c>
    </row>
    <row r="3920" spans="9:16" x14ac:dyDescent="0.25">
      <c r="I3920" s="5">
        <v>3917</v>
      </c>
      <c r="J3920" s="8">
        <f t="shared" ca="1" si="246"/>
        <v>6</v>
      </c>
      <c r="K3920" s="7" t="str">
        <f t="shared" ca="1" si="244"/>
        <v>LOSE</v>
      </c>
      <c r="L3920" s="8">
        <f t="shared" ca="1" si="245"/>
        <v>-1</v>
      </c>
      <c r="M3920" s="8">
        <f t="shared" ca="1" si="247"/>
        <v>115</v>
      </c>
      <c r="N3920" s="32">
        <f ca="1">SUM(L$4:L3920)/I3920</f>
        <v>2.9359203472044931E-2</v>
      </c>
      <c r="O3920" s="46">
        <f ca="1">_xlfn.VAR.P(L$4:L3920)</f>
        <v>35.997350955221016</v>
      </c>
      <c r="P3920" s="33">
        <f ca="1">COUNTIF(K$4:K3920, "WIN")/I3920</f>
        <v>2.8593311207556805E-2</v>
      </c>
    </row>
    <row r="3921" spans="9:16" x14ac:dyDescent="0.25">
      <c r="I3921" s="5">
        <v>3918</v>
      </c>
      <c r="J3921" s="8">
        <f t="shared" ca="1" si="246"/>
        <v>10</v>
      </c>
      <c r="K3921" s="7" t="str">
        <f t="shared" ca="1" si="244"/>
        <v>LOSE</v>
      </c>
      <c r="L3921" s="8">
        <f t="shared" ca="1" si="245"/>
        <v>-1</v>
      </c>
      <c r="M3921" s="8">
        <f t="shared" ca="1" si="247"/>
        <v>114</v>
      </c>
      <c r="N3921" s="32">
        <f ca="1">SUM(L$4:L3921)/I3921</f>
        <v>2.9096477794793262E-2</v>
      </c>
      <c r="O3921" s="46">
        <f ca="1">_xlfn.VAR.P(L$4:L3921)</f>
        <v>35.98843364000291</v>
      </c>
      <c r="P3921" s="33">
        <f ca="1">COUNTIF(K$4:K3921, "WIN")/I3921</f>
        <v>2.858601327207759E-2</v>
      </c>
    </row>
    <row r="3922" spans="9:16" x14ac:dyDescent="0.25">
      <c r="I3922" s="5">
        <v>3919</v>
      </c>
      <c r="J3922" s="8">
        <f t="shared" ca="1" si="246"/>
        <v>29</v>
      </c>
      <c r="K3922" s="7" t="str">
        <f t="shared" ca="1" si="244"/>
        <v>LOSE</v>
      </c>
      <c r="L3922" s="8">
        <f t="shared" ca="1" si="245"/>
        <v>-1</v>
      </c>
      <c r="M3922" s="8">
        <f t="shared" ca="1" si="247"/>
        <v>113</v>
      </c>
      <c r="N3922" s="32">
        <f ca="1">SUM(L$4:L3922)/I3922</f>
        <v>2.8833886195458024E-2</v>
      </c>
      <c r="O3922" s="46">
        <f ca="1">_xlfn.VAR.P(L$4:L3922)</f>
        <v>35.979520737652443</v>
      </c>
      <c r="P3922" s="33">
        <f ca="1">COUNTIF(K$4:K3922, "WIN")/I3922</f>
        <v>2.8578719060984945E-2</v>
      </c>
    </row>
    <row r="3923" spans="9:16" x14ac:dyDescent="0.25">
      <c r="I3923" s="5">
        <v>3920</v>
      </c>
      <c r="J3923" s="8">
        <f t="shared" ca="1" si="246"/>
        <v>35</v>
      </c>
      <c r="K3923" s="7" t="str">
        <f t="shared" ca="1" si="244"/>
        <v>LOSE</v>
      </c>
      <c r="L3923" s="8">
        <f t="shared" ca="1" si="245"/>
        <v>-1</v>
      </c>
      <c r="M3923" s="8">
        <f t="shared" ca="1" si="247"/>
        <v>112</v>
      </c>
      <c r="N3923" s="32">
        <f ca="1">SUM(L$4:L3923)/I3923</f>
        <v>2.8571428571428571E-2</v>
      </c>
      <c r="O3923" s="46">
        <f ca="1">_xlfn.VAR.P(L$4:L3923)</f>
        <v>35.970612244897957</v>
      </c>
      <c r="P3923" s="33">
        <f ca="1">COUNTIF(K$4:K3923, "WIN")/I3923</f>
        <v>2.8571428571428571E-2</v>
      </c>
    </row>
    <row r="3924" spans="9:16" x14ac:dyDescent="0.25">
      <c r="I3924" s="5">
        <v>3921</v>
      </c>
      <c r="J3924" s="8">
        <f t="shared" ca="1" si="246"/>
        <v>29</v>
      </c>
      <c r="K3924" s="7" t="str">
        <f t="shared" ca="1" si="244"/>
        <v>LOSE</v>
      </c>
      <c r="L3924" s="8">
        <f t="shared" ca="1" si="245"/>
        <v>-1</v>
      </c>
      <c r="M3924" s="8">
        <f t="shared" ca="1" si="247"/>
        <v>111</v>
      </c>
      <c r="N3924" s="32">
        <f ca="1">SUM(L$4:L3924)/I3924</f>
        <v>2.8309104820198928E-2</v>
      </c>
      <c r="O3924" s="46">
        <f ca="1">_xlfn.VAR.P(L$4:L3924)</f>
        <v>35.961708158471041</v>
      </c>
      <c r="P3924" s="33">
        <f ca="1">COUNTIF(K$4:K3924, "WIN")/I3924</f>
        <v>2.856414180056108E-2</v>
      </c>
    </row>
    <row r="3925" spans="9:16" x14ac:dyDescent="0.25">
      <c r="I3925" s="5">
        <v>3922</v>
      </c>
      <c r="J3925" s="8">
        <f t="shared" ca="1" si="246"/>
        <v>6</v>
      </c>
      <c r="K3925" s="7" t="str">
        <f t="shared" ca="1" si="244"/>
        <v>LOSE</v>
      </c>
      <c r="L3925" s="8">
        <f t="shared" ca="1" si="245"/>
        <v>-1</v>
      </c>
      <c r="M3925" s="8">
        <f t="shared" ca="1" si="247"/>
        <v>110</v>
      </c>
      <c r="N3925" s="32">
        <f ca="1">SUM(L$4:L3925)/I3925</f>
        <v>2.8046914839367668E-2</v>
      </c>
      <c r="O3925" s="46">
        <f ca="1">_xlfn.VAR.P(L$4:L3925)</f>
        <v>35.952808475106494</v>
      </c>
      <c r="P3925" s="33">
        <f ca="1">COUNTIF(K$4:K3925, "WIN")/I3925</f>
        <v>2.855685874553799E-2</v>
      </c>
    </row>
    <row r="3926" spans="9:16" x14ac:dyDescent="0.25">
      <c r="I3926" s="5">
        <v>3923</v>
      </c>
      <c r="J3926" s="8">
        <f t="shared" ca="1" si="246"/>
        <v>16</v>
      </c>
      <c r="K3926" s="7" t="str">
        <f t="shared" ca="1" si="244"/>
        <v>LOSE</v>
      </c>
      <c r="L3926" s="8">
        <f t="shared" ca="1" si="245"/>
        <v>-1</v>
      </c>
      <c r="M3926" s="8">
        <f t="shared" ca="1" si="247"/>
        <v>109</v>
      </c>
      <c r="N3926" s="32">
        <f ca="1">SUM(L$4:L3926)/I3926</f>
        <v>2.7784858526637778E-2</v>
      </c>
      <c r="O3926" s="46">
        <f ca="1">_xlfn.VAR.P(L$4:L3926)</f>
        <v>35.943913191542336</v>
      </c>
      <c r="P3926" s="33">
        <f ca="1">COUNTIF(K$4:K3926, "WIN")/I3926</f>
        <v>2.8549579403517714E-2</v>
      </c>
    </row>
    <row r="3927" spans="9:16" x14ac:dyDescent="0.25">
      <c r="I3927" s="5">
        <v>3924</v>
      </c>
      <c r="J3927" s="8">
        <f t="shared" ca="1" si="246"/>
        <v>25</v>
      </c>
      <c r="K3927" s="7" t="str">
        <f t="shared" ca="1" si="244"/>
        <v>LOSE</v>
      </c>
      <c r="L3927" s="8">
        <f t="shared" ca="1" si="245"/>
        <v>-1</v>
      </c>
      <c r="M3927" s="8">
        <f t="shared" ca="1" si="247"/>
        <v>108</v>
      </c>
      <c r="N3927" s="32">
        <f ca="1">SUM(L$4:L3927)/I3927</f>
        <v>2.7522935779816515E-2</v>
      </c>
      <c r="O3927" s="46">
        <f ca="1">_xlfn.VAR.P(L$4:L3927)</f>
        <v>35.935022304519819</v>
      </c>
      <c r="P3927" s="33">
        <f ca="1">COUNTIF(K$4:K3927, "WIN")/I3927</f>
        <v>2.8542303771661569E-2</v>
      </c>
    </row>
    <row r="3928" spans="9:16" x14ac:dyDescent="0.25">
      <c r="I3928" s="5">
        <v>3925</v>
      </c>
      <c r="J3928" s="8">
        <f t="shared" ca="1" si="246"/>
        <v>23</v>
      </c>
      <c r="K3928" s="7" t="str">
        <f t="shared" ca="1" si="244"/>
        <v>LOSE</v>
      </c>
      <c r="L3928" s="8">
        <f t="shared" ca="1" si="245"/>
        <v>-1</v>
      </c>
      <c r="M3928" s="8">
        <f t="shared" ca="1" si="247"/>
        <v>107</v>
      </c>
      <c r="N3928" s="32">
        <f ca="1">SUM(L$4:L3928)/I3928</f>
        <v>2.7261146496815287E-2</v>
      </c>
      <c r="O3928" s="46">
        <f ca="1">_xlfn.VAR.P(L$4:L3928)</f>
        <v>35.9261358107834</v>
      </c>
      <c r="P3928" s="33">
        <f ca="1">COUNTIF(K$4:K3928, "WIN")/I3928</f>
        <v>2.8535031847133758E-2</v>
      </c>
    </row>
    <row r="3929" spans="9:16" x14ac:dyDescent="0.25">
      <c r="I3929" s="5">
        <v>3926</v>
      </c>
      <c r="J3929" s="8">
        <f t="shared" ca="1" si="246"/>
        <v>18</v>
      </c>
      <c r="K3929" s="7" t="str">
        <f t="shared" ca="1" si="244"/>
        <v>LOSE</v>
      </c>
      <c r="L3929" s="8">
        <f t="shared" ca="1" si="245"/>
        <v>-1</v>
      </c>
      <c r="M3929" s="8">
        <f t="shared" ca="1" si="247"/>
        <v>106</v>
      </c>
      <c r="N3929" s="32">
        <f ca="1">SUM(L$4:L3929)/I3929</f>
        <v>2.6999490575649515E-2</v>
      </c>
      <c r="O3929" s="46">
        <f ca="1">_xlfn.VAR.P(L$4:L3929)</f>
        <v>35.917253707080739</v>
      </c>
      <c r="P3929" s="33">
        <f ca="1">COUNTIF(K$4:K3929, "WIN")/I3929</f>
        <v>2.8527763627101375E-2</v>
      </c>
    </row>
    <row r="3930" spans="9:16" x14ac:dyDescent="0.25">
      <c r="I3930" s="5">
        <v>3927</v>
      </c>
      <c r="J3930" s="8">
        <f t="shared" ca="1" si="246"/>
        <v>36</v>
      </c>
      <c r="K3930" s="7" t="str">
        <f t="shared" ca="1" si="244"/>
        <v>LOSE</v>
      </c>
      <c r="L3930" s="8">
        <f t="shared" ca="1" si="245"/>
        <v>-1</v>
      </c>
      <c r="M3930" s="8">
        <f t="shared" ca="1" si="247"/>
        <v>105</v>
      </c>
      <c r="N3930" s="32">
        <f ca="1">SUM(L$4:L3930)/I3930</f>
        <v>2.6737967914438502E-2</v>
      </c>
      <c r="O3930" s="46">
        <f ca="1">_xlfn.VAR.P(L$4:L3930)</f>
        <v>35.908375990162718</v>
      </c>
      <c r="P3930" s="33">
        <f ca="1">COUNTIF(K$4:K3930, "WIN")/I3930</f>
        <v>2.8520499108734401E-2</v>
      </c>
    </row>
    <row r="3931" spans="9:16" x14ac:dyDescent="0.25">
      <c r="I3931" s="5">
        <v>3928</v>
      </c>
      <c r="J3931" s="8">
        <f t="shared" ca="1" si="246"/>
        <v>6</v>
      </c>
      <c r="K3931" s="7" t="str">
        <f t="shared" ca="1" si="244"/>
        <v>LOSE</v>
      </c>
      <c r="L3931" s="8">
        <f t="shared" ca="1" si="245"/>
        <v>-1</v>
      </c>
      <c r="M3931" s="8">
        <f t="shared" ca="1" si="247"/>
        <v>104</v>
      </c>
      <c r="N3931" s="32">
        <f ca="1">SUM(L$4:L3931)/I3931</f>
        <v>2.6476578411405296E-2</v>
      </c>
      <c r="O3931" s="46">
        <f ca="1">_xlfn.VAR.P(L$4:L3931)</f>
        <v>35.899502656783405</v>
      </c>
      <c r="P3931" s="33">
        <f ca="1">COUNTIF(K$4:K3931, "WIN")/I3931</f>
        <v>2.8513238289205704E-2</v>
      </c>
    </row>
    <row r="3932" spans="9:16" x14ac:dyDescent="0.25">
      <c r="I3932" s="5">
        <v>3929</v>
      </c>
      <c r="J3932" s="8">
        <f t="shared" ca="1" si="246"/>
        <v>27</v>
      </c>
      <c r="K3932" s="7" t="str">
        <f t="shared" ca="1" si="244"/>
        <v>LOSE</v>
      </c>
      <c r="L3932" s="8">
        <f t="shared" ca="1" si="245"/>
        <v>-1</v>
      </c>
      <c r="M3932" s="8">
        <f t="shared" ca="1" si="247"/>
        <v>103</v>
      </c>
      <c r="N3932" s="32">
        <f ca="1">SUM(L$4:L3932)/I3932</f>
        <v>2.621532196487656E-2</v>
      </c>
      <c r="O3932" s="46">
        <f ca="1">_xlfn.VAR.P(L$4:L3932)</f>
        <v>35.890633703700082</v>
      </c>
      <c r="P3932" s="33">
        <f ca="1">COUNTIF(K$4:K3932, "WIN")/I3932</f>
        <v>2.8505981165691016E-2</v>
      </c>
    </row>
    <row r="3933" spans="9:16" x14ac:dyDescent="0.25">
      <c r="I3933" s="5">
        <v>3930</v>
      </c>
      <c r="J3933" s="8">
        <f t="shared" ca="1" si="246"/>
        <v>31</v>
      </c>
      <c r="K3933" s="7" t="str">
        <f t="shared" ca="1" si="244"/>
        <v>LOSE</v>
      </c>
      <c r="L3933" s="8">
        <f t="shared" ca="1" si="245"/>
        <v>-1</v>
      </c>
      <c r="M3933" s="8">
        <f t="shared" ca="1" si="247"/>
        <v>102</v>
      </c>
      <c r="N3933" s="32">
        <f ca="1">SUM(L$4:L3933)/I3933</f>
        <v>2.5954198473282442E-2</v>
      </c>
      <c r="O3933" s="46">
        <f ca="1">_xlfn.VAR.P(L$4:L3933)</f>
        <v>35.881769127673209</v>
      </c>
      <c r="P3933" s="33">
        <f ca="1">COUNTIF(K$4:K3933, "WIN")/I3933</f>
        <v>2.8498727735368958E-2</v>
      </c>
    </row>
    <row r="3934" spans="9:16" x14ac:dyDescent="0.25">
      <c r="I3934" s="5">
        <v>3931</v>
      </c>
      <c r="J3934" s="8">
        <f t="shared" ca="1" si="246"/>
        <v>13</v>
      </c>
      <c r="K3934" s="7" t="str">
        <f t="shared" ca="1" si="244"/>
        <v>LOSE</v>
      </c>
      <c r="L3934" s="8">
        <f t="shared" ca="1" si="245"/>
        <v>-1</v>
      </c>
      <c r="M3934" s="8">
        <f t="shared" ca="1" si="247"/>
        <v>101</v>
      </c>
      <c r="N3934" s="32">
        <f ca="1">SUM(L$4:L3934)/I3934</f>
        <v>2.569320783515645E-2</v>
      </c>
      <c r="O3934" s="46">
        <f ca="1">_xlfn.VAR.P(L$4:L3934)</f>
        <v>35.872908925466461</v>
      </c>
      <c r="P3934" s="33">
        <f ca="1">COUNTIF(K$4:K3934, "WIN")/I3934</f>
        <v>2.8491477995421014E-2</v>
      </c>
    </row>
    <row r="3935" spans="9:16" x14ac:dyDescent="0.25">
      <c r="I3935" s="5">
        <v>3932</v>
      </c>
      <c r="J3935" s="8">
        <f t="shared" ca="1" si="246"/>
        <v>32</v>
      </c>
      <c r="K3935" s="7" t="str">
        <f t="shared" ca="1" si="244"/>
        <v>LOSE</v>
      </c>
      <c r="L3935" s="8">
        <f t="shared" ca="1" si="245"/>
        <v>-1</v>
      </c>
      <c r="M3935" s="8">
        <f t="shared" ca="1" si="247"/>
        <v>100</v>
      </c>
      <c r="N3935" s="32">
        <f ca="1">SUM(L$4:L3935)/I3935</f>
        <v>2.5432349949135302E-2</v>
      </c>
      <c r="O3935" s="46">
        <f ca="1">_xlfn.VAR.P(L$4:L3935)</f>
        <v>35.864053093846664</v>
      </c>
      <c r="P3935" s="33">
        <f ca="1">COUNTIF(K$4:K3935, "WIN")/I3935</f>
        <v>2.8484231943031537E-2</v>
      </c>
    </row>
    <row r="3936" spans="9:16" x14ac:dyDescent="0.25">
      <c r="I3936" s="5">
        <v>3933</v>
      </c>
      <c r="J3936" s="8">
        <f t="shared" ca="1" si="246"/>
        <v>26</v>
      </c>
      <c r="K3936" s="7" t="str">
        <f t="shared" ca="1" si="244"/>
        <v>LOSE</v>
      </c>
      <c r="L3936" s="8">
        <f t="shared" ca="1" si="245"/>
        <v>-1</v>
      </c>
      <c r="M3936" s="8">
        <f t="shared" ca="1" si="247"/>
        <v>99</v>
      </c>
      <c r="N3936" s="32">
        <f ca="1">SUM(L$4:L3936)/I3936</f>
        <v>2.5171624713958809E-2</v>
      </c>
      <c r="O3936" s="46">
        <f ca="1">_xlfn.VAR.P(L$4:L3936)</f>
        <v>35.85520162958386</v>
      </c>
      <c r="P3936" s="33">
        <f ca="1">COUNTIF(K$4:K3936, "WIN")/I3936</f>
        <v>2.8476989575387746E-2</v>
      </c>
    </row>
    <row r="3937" spans="9:16" x14ac:dyDescent="0.25">
      <c r="I3937" s="5">
        <v>3934</v>
      </c>
      <c r="J3937" s="8">
        <f t="shared" ca="1" si="246"/>
        <v>34</v>
      </c>
      <c r="K3937" s="7" t="str">
        <f t="shared" ca="1" si="244"/>
        <v>LOSE</v>
      </c>
      <c r="L3937" s="8">
        <f t="shared" ca="1" si="245"/>
        <v>-1</v>
      </c>
      <c r="M3937" s="8">
        <f t="shared" ca="1" si="247"/>
        <v>98</v>
      </c>
      <c r="N3937" s="32">
        <f ca="1">SUM(L$4:L3937)/I3937</f>
        <v>2.491103202846975E-2</v>
      </c>
      <c r="O3937" s="46">
        <f ca="1">_xlfn.VAR.P(L$4:L3937)</f>
        <v>35.846354529451247</v>
      </c>
      <c r="P3937" s="33">
        <f ca="1">COUNTIF(K$4:K3937, "WIN")/I3937</f>
        <v>2.8469750889679714E-2</v>
      </c>
    </row>
    <row r="3938" spans="9:16" x14ac:dyDescent="0.25">
      <c r="I3938" s="5">
        <v>3935</v>
      </c>
      <c r="J3938" s="8">
        <f t="shared" ca="1" si="246"/>
        <v>21</v>
      </c>
      <c r="K3938" s="7" t="str">
        <f t="shared" ca="1" si="244"/>
        <v>LOSE</v>
      </c>
      <c r="L3938" s="8">
        <f t="shared" ca="1" si="245"/>
        <v>-1</v>
      </c>
      <c r="M3938" s="8">
        <f t="shared" ca="1" si="247"/>
        <v>97</v>
      </c>
      <c r="N3938" s="32">
        <f ca="1">SUM(L$4:L3938)/I3938</f>
        <v>2.4650571791613722E-2</v>
      </c>
      <c r="O3938" s="46">
        <f ca="1">_xlfn.VAR.P(L$4:L3938)</f>
        <v>35.837511790225214</v>
      </c>
      <c r="P3938" s="33">
        <f ca="1">COUNTIF(K$4:K3938, "WIN")/I3938</f>
        <v>2.8462515883100382E-2</v>
      </c>
    </row>
    <row r="3939" spans="9:16" x14ac:dyDescent="0.25">
      <c r="I3939" s="5">
        <v>3936</v>
      </c>
      <c r="J3939" s="8">
        <f t="shared" ca="1" si="246"/>
        <v>17</v>
      </c>
      <c r="K3939" s="7" t="str">
        <f t="shared" ca="1" si="244"/>
        <v>LOSE</v>
      </c>
      <c r="L3939" s="8">
        <f t="shared" ca="1" si="245"/>
        <v>-1</v>
      </c>
      <c r="M3939" s="8">
        <f t="shared" ca="1" si="247"/>
        <v>96</v>
      </c>
      <c r="N3939" s="32">
        <f ca="1">SUM(L$4:L3939)/I3939</f>
        <v>2.4390243902439025E-2</v>
      </c>
      <c r="O3939" s="46">
        <f ca="1">_xlfn.VAR.P(L$4:L3939)</f>
        <v>35.828673408685304</v>
      </c>
      <c r="P3939" s="33">
        <f ca="1">COUNTIF(K$4:K3939, "WIN")/I3939</f>
        <v>2.8455284552845527E-2</v>
      </c>
    </row>
    <row r="3940" spans="9:16" x14ac:dyDescent="0.25">
      <c r="I3940" s="5">
        <v>3937</v>
      </c>
      <c r="J3940" s="8">
        <f t="shared" ca="1" si="246"/>
        <v>8</v>
      </c>
      <c r="K3940" s="7" t="str">
        <f t="shared" ca="1" si="244"/>
        <v>LOSE</v>
      </c>
      <c r="L3940" s="8">
        <f t="shared" ca="1" si="245"/>
        <v>-1</v>
      </c>
      <c r="M3940" s="8">
        <f t="shared" ca="1" si="247"/>
        <v>95</v>
      </c>
      <c r="N3940" s="32">
        <f ca="1">SUM(L$4:L3940)/I3940</f>
        <v>2.4130048260096522E-2</v>
      </c>
      <c r="O3940" s="46">
        <f ca="1">_xlfn.VAR.P(L$4:L3940)</f>
        <v>35.819839381614244</v>
      </c>
      <c r="P3940" s="33">
        <f ca="1">COUNTIF(K$4:K3940, "WIN")/I3940</f>
        <v>2.8448056896113794E-2</v>
      </c>
    </row>
    <row r="3941" spans="9:16" x14ac:dyDescent="0.25">
      <c r="I3941" s="5">
        <v>3938</v>
      </c>
      <c r="J3941" s="8">
        <f t="shared" ca="1" si="246"/>
        <v>31</v>
      </c>
      <c r="K3941" s="7" t="str">
        <f t="shared" ca="1" si="244"/>
        <v>LOSE</v>
      </c>
      <c r="L3941" s="8">
        <f t="shared" ca="1" si="245"/>
        <v>-1</v>
      </c>
      <c r="M3941" s="8">
        <f t="shared" ca="1" si="247"/>
        <v>94</v>
      </c>
      <c r="N3941" s="32">
        <f ca="1">SUM(L$4:L3941)/I3941</f>
        <v>2.3869984763839513E-2</v>
      </c>
      <c r="O3941" s="46">
        <f ca="1">_xlfn.VAR.P(L$4:L3941)</f>
        <v>35.811009705797915</v>
      </c>
      <c r="P3941" s="33">
        <f ca="1">COUNTIF(K$4:K3941, "WIN")/I3941</f>
        <v>2.8440832910106652E-2</v>
      </c>
    </row>
    <row r="3942" spans="9:16" x14ac:dyDescent="0.25">
      <c r="I3942" s="5">
        <v>3939</v>
      </c>
      <c r="J3942" s="8">
        <f t="shared" ca="1" si="246"/>
        <v>25</v>
      </c>
      <c r="K3942" s="7" t="str">
        <f t="shared" ca="1" si="244"/>
        <v>LOSE</v>
      </c>
      <c r="L3942" s="8">
        <f t="shared" ca="1" si="245"/>
        <v>-1</v>
      </c>
      <c r="M3942" s="8">
        <f t="shared" ca="1" si="247"/>
        <v>93</v>
      </c>
      <c r="N3942" s="32">
        <f ca="1">SUM(L$4:L3942)/I3942</f>
        <v>2.3610053313023609E-2</v>
      </c>
      <c r="O3942" s="46">
        <f ca="1">_xlfn.VAR.P(L$4:L3942)</f>
        <v>35.802184378025359</v>
      </c>
      <c r="P3942" s="33">
        <f ca="1">COUNTIF(K$4:K3942, "WIN")/I3942</f>
        <v>2.8433612592028434E-2</v>
      </c>
    </row>
    <row r="3943" spans="9:16" x14ac:dyDescent="0.25">
      <c r="I3943" s="5">
        <v>3940</v>
      </c>
      <c r="J3943" s="8">
        <f t="shared" ca="1" si="246"/>
        <v>11</v>
      </c>
      <c r="K3943" s="7" t="str">
        <f t="shared" ca="1" si="244"/>
        <v>LOSE</v>
      </c>
      <c r="L3943" s="8">
        <f t="shared" ca="1" si="245"/>
        <v>-1</v>
      </c>
      <c r="M3943" s="8">
        <f t="shared" ca="1" si="247"/>
        <v>92</v>
      </c>
      <c r="N3943" s="32">
        <f ca="1">SUM(L$4:L3943)/I3943</f>
        <v>2.3350253807106598E-2</v>
      </c>
      <c r="O3943" s="46">
        <f ca="1">_xlfn.VAR.P(L$4:L3943)</f>
        <v>35.793363395088768</v>
      </c>
      <c r="P3943" s="33">
        <f ca="1">COUNTIF(K$4:K3943, "WIN")/I3943</f>
        <v>2.8426395939086295E-2</v>
      </c>
    </row>
    <row r="3944" spans="9:16" x14ac:dyDescent="0.25">
      <c r="I3944" s="5">
        <v>3941</v>
      </c>
      <c r="J3944" s="8">
        <f t="shared" ca="1" si="246"/>
        <v>12</v>
      </c>
      <c r="K3944" s="7" t="str">
        <f t="shared" ca="1" si="244"/>
        <v>LOSE</v>
      </c>
      <c r="L3944" s="8">
        <f t="shared" ca="1" si="245"/>
        <v>-1</v>
      </c>
      <c r="M3944" s="8">
        <f t="shared" ca="1" si="247"/>
        <v>91</v>
      </c>
      <c r="N3944" s="32">
        <f ca="1">SUM(L$4:L3944)/I3944</f>
        <v>2.3090586145648313E-2</v>
      </c>
      <c r="O3944" s="46">
        <f ca="1">_xlfn.VAR.P(L$4:L3944)</f>
        <v>35.784546753783495</v>
      </c>
      <c r="P3944" s="33">
        <f ca="1">COUNTIF(K$4:K3944, "WIN")/I3944</f>
        <v>2.8419182948490232E-2</v>
      </c>
    </row>
    <row r="3945" spans="9:16" x14ac:dyDescent="0.25">
      <c r="I3945" s="5">
        <v>3942</v>
      </c>
      <c r="J3945" s="8">
        <f t="shared" ca="1" si="246"/>
        <v>18</v>
      </c>
      <c r="K3945" s="7" t="str">
        <f t="shared" ca="1" si="244"/>
        <v>LOSE</v>
      </c>
      <c r="L3945" s="8">
        <f t="shared" ca="1" si="245"/>
        <v>-1</v>
      </c>
      <c r="M3945" s="8">
        <f t="shared" ca="1" si="247"/>
        <v>90</v>
      </c>
      <c r="N3945" s="32">
        <f ca="1">SUM(L$4:L3945)/I3945</f>
        <v>2.2831050228310501E-2</v>
      </c>
      <c r="O3945" s="46">
        <f ca="1">_xlfn.VAR.P(L$4:L3945)</f>
        <v>35.775734450908033</v>
      </c>
      <c r="P3945" s="33">
        <f ca="1">COUNTIF(K$4:K3945, "WIN")/I3945</f>
        <v>2.8411973617453068E-2</v>
      </c>
    </row>
    <row r="3946" spans="9:16" x14ac:dyDescent="0.25">
      <c r="I3946" s="5">
        <v>3943</v>
      </c>
      <c r="J3946" s="8">
        <f t="shared" ca="1" si="246"/>
        <v>7</v>
      </c>
      <c r="K3946" s="7" t="str">
        <f t="shared" ca="1" si="244"/>
        <v>WIN</v>
      </c>
      <c r="L3946" s="8">
        <f t="shared" ca="1" si="245"/>
        <v>35</v>
      </c>
      <c r="M3946" s="8">
        <f t="shared" ca="1" si="247"/>
        <v>125</v>
      </c>
      <c r="N3946" s="32">
        <f ca="1">SUM(L$4:L3946)/I3946</f>
        <v>3.1701749936596503E-2</v>
      </c>
      <c r="O3946" s="46">
        <f ca="1">_xlfn.VAR.P(L$4:L3946)</f>
        <v>36.076854496895237</v>
      </c>
      <c r="P3946" s="33">
        <f ca="1">COUNTIF(K$4:K3946, "WIN")/I3946</f>
        <v>2.8658381942683237E-2</v>
      </c>
    </row>
    <row r="3947" spans="9:16" x14ac:dyDescent="0.25">
      <c r="I3947" s="5">
        <v>3944</v>
      </c>
      <c r="J3947" s="8">
        <f t="shared" ca="1" si="246"/>
        <v>8</v>
      </c>
      <c r="K3947" s="7" t="str">
        <f t="shared" ca="1" si="244"/>
        <v>LOSE</v>
      </c>
      <c r="L3947" s="8">
        <f t="shared" ca="1" si="245"/>
        <v>-1</v>
      </c>
      <c r="M3947" s="8">
        <f t="shared" ca="1" si="247"/>
        <v>124</v>
      </c>
      <c r="N3947" s="32">
        <f ca="1">SUM(L$4:L3947)/I3947</f>
        <v>3.1440162271805273E-2</v>
      </c>
      <c r="O3947" s="46">
        <f ca="1">_xlfn.VAR.P(L$4:L3947)</f>
        <v>36.0679770334377</v>
      </c>
      <c r="P3947" s="33">
        <f ca="1">COUNTIF(K$4:K3947, "WIN")/I3947</f>
        <v>2.8651115618661259E-2</v>
      </c>
    </row>
    <row r="3948" spans="9:16" x14ac:dyDescent="0.25">
      <c r="I3948" s="5">
        <v>3945</v>
      </c>
      <c r="J3948" s="8">
        <f t="shared" ca="1" si="246"/>
        <v>34</v>
      </c>
      <c r="K3948" s="7" t="str">
        <f t="shared" ca="1" si="244"/>
        <v>LOSE</v>
      </c>
      <c r="L3948" s="8">
        <f t="shared" ca="1" si="245"/>
        <v>-1</v>
      </c>
      <c r="M3948" s="8">
        <f t="shared" ca="1" si="247"/>
        <v>123</v>
      </c>
      <c r="N3948" s="32">
        <f ca="1">SUM(L$4:L3948)/I3948</f>
        <v>3.1178707224334599E-2</v>
      </c>
      <c r="O3948" s="46">
        <f ca="1">_xlfn.VAR.P(L$4:L3948)</f>
        <v>36.059103933843197</v>
      </c>
      <c r="P3948" s="33">
        <f ca="1">COUNTIF(K$4:K3948, "WIN")/I3948</f>
        <v>2.8643852978453739E-2</v>
      </c>
    </row>
    <row r="3949" spans="9:16" x14ac:dyDescent="0.25">
      <c r="I3949" s="5">
        <v>3946</v>
      </c>
      <c r="J3949" s="8">
        <f t="shared" ca="1" si="246"/>
        <v>32</v>
      </c>
      <c r="K3949" s="7" t="str">
        <f t="shared" ca="1" si="244"/>
        <v>LOSE</v>
      </c>
      <c r="L3949" s="8">
        <f t="shared" ca="1" si="245"/>
        <v>-1</v>
      </c>
      <c r="M3949" s="8">
        <f t="shared" ca="1" si="247"/>
        <v>122</v>
      </c>
      <c r="N3949" s="32">
        <f ca="1">SUM(L$4:L3949)/I3949</f>
        <v>3.0917384693360365E-2</v>
      </c>
      <c r="O3949" s="46">
        <f ca="1">_xlfn.VAR.P(L$4:L3949)</f>
        <v>36.050235194897972</v>
      </c>
      <c r="P3949" s="33">
        <f ca="1">COUNTIF(K$4:K3949, "WIN")/I3949</f>
        <v>2.8636594019260012E-2</v>
      </c>
    </row>
    <row r="3950" spans="9:16" x14ac:dyDescent="0.25">
      <c r="I3950" s="5">
        <v>3947</v>
      </c>
      <c r="J3950" s="8">
        <f t="shared" ca="1" si="246"/>
        <v>28</v>
      </c>
      <c r="K3950" s="7" t="str">
        <f t="shared" ca="1" si="244"/>
        <v>LOSE</v>
      </c>
      <c r="L3950" s="8">
        <f t="shared" ca="1" si="245"/>
        <v>-1</v>
      </c>
      <c r="M3950" s="8">
        <f t="shared" ca="1" si="247"/>
        <v>121</v>
      </c>
      <c r="N3950" s="32">
        <f ca="1">SUM(L$4:L3950)/I3950</f>
        <v>3.0656194578160628E-2</v>
      </c>
      <c r="O3950" s="46">
        <f ca="1">_xlfn.VAR.P(L$4:L3950)</f>
        <v>36.041370813391445</v>
      </c>
      <c r="P3950" s="33">
        <f ca="1">COUNTIF(K$4:K3950, "WIN")/I3950</f>
        <v>2.8629338738282238E-2</v>
      </c>
    </row>
    <row r="3951" spans="9:16" x14ac:dyDescent="0.25">
      <c r="I3951" s="5">
        <v>3948</v>
      </c>
      <c r="J3951" s="8">
        <f t="shared" ca="1" si="246"/>
        <v>11</v>
      </c>
      <c r="K3951" s="7" t="str">
        <f t="shared" ca="1" si="244"/>
        <v>LOSE</v>
      </c>
      <c r="L3951" s="8">
        <f t="shared" ca="1" si="245"/>
        <v>-1</v>
      </c>
      <c r="M3951" s="8">
        <f t="shared" ca="1" si="247"/>
        <v>120</v>
      </c>
      <c r="N3951" s="32">
        <f ca="1">SUM(L$4:L3951)/I3951</f>
        <v>3.0395136778115502E-2</v>
      </c>
      <c r="O3951" s="46">
        <f ca="1">_xlfn.VAR.P(L$4:L3951)</f>
        <v>36.03251078611617</v>
      </c>
      <c r="P3951" s="33">
        <f ca="1">COUNTIF(K$4:K3951, "WIN")/I3951</f>
        <v>2.8622087132725432E-2</v>
      </c>
    </row>
    <row r="3952" spans="9:16" x14ac:dyDescent="0.25">
      <c r="I3952" s="5">
        <v>3949</v>
      </c>
      <c r="J3952" s="8">
        <f t="shared" ca="1" si="246"/>
        <v>6</v>
      </c>
      <c r="K3952" s="7" t="str">
        <f t="shared" ca="1" si="244"/>
        <v>LOSE</v>
      </c>
      <c r="L3952" s="8">
        <f t="shared" ca="1" si="245"/>
        <v>-1</v>
      </c>
      <c r="M3952" s="8">
        <f t="shared" ca="1" si="247"/>
        <v>119</v>
      </c>
      <c r="N3952" s="32">
        <f ca="1">SUM(L$4:L3952)/I3952</f>
        <v>3.0134211192707015E-2</v>
      </c>
      <c r="O3952" s="46">
        <f ca="1">_xlfn.VAR.P(L$4:L3952)</f>
        <v>36.023655109867832</v>
      </c>
      <c r="P3952" s="33">
        <f ca="1">COUNTIF(K$4:K3952, "WIN")/I3952</f>
        <v>2.8614839199797418E-2</v>
      </c>
    </row>
    <row r="3953" spans="9:16" x14ac:dyDescent="0.25">
      <c r="I3953" s="5">
        <v>3950</v>
      </c>
      <c r="J3953" s="8">
        <f t="shared" ca="1" si="246"/>
        <v>14</v>
      </c>
      <c r="K3953" s="7" t="str">
        <f t="shared" ca="1" si="244"/>
        <v>LOSE</v>
      </c>
      <c r="L3953" s="8">
        <f t="shared" ca="1" si="245"/>
        <v>-1</v>
      </c>
      <c r="M3953" s="8">
        <f t="shared" ca="1" si="247"/>
        <v>118</v>
      </c>
      <c r="N3953" s="32">
        <f ca="1">SUM(L$4:L3953)/I3953</f>
        <v>2.9873417721518986E-2</v>
      </c>
      <c r="O3953" s="46">
        <f ca="1">_xlfn.VAR.P(L$4:L3953)</f>
        <v>36.014803781445281</v>
      </c>
      <c r="P3953" s="33">
        <f ca="1">COUNTIF(K$4:K3953, "WIN")/I3953</f>
        <v>2.860759493670886E-2</v>
      </c>
    </row>
    <row r="3954" spans="9:16" x14ac:dyDescent="0.25">
      <c r="I3954" s="5">
        <v>3951</v>
      </c>
      <c r="J3954" s="8">
        <f t="shared" ca="1" si="246"/>
        <v>25</v>
      </c>
      <c r="K3954" s="7" t="str">
        <f t="shared" ca="1" si="244"/>
        <v>LOSE</v>
      </c>
      <c r="L3954" s="8">
        <f t="shared" ca="1" si="245"/>
        <v>-1</v>
      </c>
      <c r="M3954" s="8">
        <f t="shared" ca="1" si="247"/>
        <v>117</v>
      </c>
      <c r="N3954" s="32">
        <f ca="1">SUM(L$4:L3954)/I3954</f>
        <v>2.9612756264236904E-2</v>
      </c>
      <c r="O3954" s="46">
        <f ca="1">_xlfn.VAR.P(L$4:L3954)</f>
        <v>36.005956797650491</v>
      </c>
      <c r="P3954" s="33">
        <f ca="1">COUNTIF(K$4:K3954, "WIN")/I3954</f>
        <v>2.8600354340673248E-2</v>
      </c>
    </row>
    <row r="3955" spans="9:16" x14ac:dyDescent="0.25">
      <c r="I3955" s="5">
        <v>3952</v>
      </c>
      <c r="J3955" s="8">
        <f t="shared" ca="1" si="246"/>
        <v>23</v>
      </c>
      <c r="K3955" s="7" t="str">
        <f t="shared" ca="1" si="244"/>
        <v>LOSE</v>
      </c>
      <c r="L3955" s="8">
        <f t="shared" ca="1" si="245"/>
        <v>-1</v>
      </c>
      <c r="M3955" s="8">
        <f t="shared" ca="1" si="247"/>
        <v>116</v>
      </c>
      <c r="N3955" s="32">
        <f ca="1">SUM(L$4:L3955)/I3955</f>
        <v>2.9352226720647773E-2</v>
      </c>
      <c r="O3955" s="46">
        <f ca="1">_xlfn.VAR.P(L$4:L3955)</f>
        <v>35.997114155288564</v>
      </c>
      <c r="P3955" s="33">
        <f ca="1">COUNTIF(K$4:K3955, "WIN")/I3955</f>
        <v>2.8593117408906882E-2</v>
      </c>
    </row>
    <row r="3956" spans="9:16" x14ac:dyDescent="0.25">
      <c r="I3956" s="5">
        <v>3953</v>
      </c>
      <c r="J3956" s="8">
        <f t="shared" ca="1" si="246"/>
        <v>5</v>
      </c>
      <c r="K3956" s="7" t="str">
        <f t="shared" ca="1" si="244"/>
        <v>LOSE</v>
      </c>
      <c r="L3956" s="8">
        <f t="shared" ca="1" si="245"/>
        <v>-1</v>
      </c>
      <c r="M3956" s="8">
        <f t="shared" ca="1" si="247"/>
        <v>115</v>
      </c>
      <c r="N3956" s="32">
        <f ca="1">SUM(L$4:L3956)/I3956</f>
        <v>2.9091828990640022E-2</v>
      </c>
      <c r="O3956" s="46">
        <f ca="1">_xlfn.VAR.P(L$4:L3956)</f>
        <v>35.988275851167742</v>
      </c>
      <c r="P3956" s="33">
        <f ca="1">COUNTIF(K$4:K3956, "WIN")/I3956</f>
        <v>2.8585884138628889E-2</v>
      </c>
    </row>
    <row r="3957" spans="9:16" x14ac:dyDescent="0.25">
      <c r="I3957" s="5">
        <v>3954</v>
      </c>
      <c r="J3957" s="8">
        <f t="shared" ca="1" si="246"/>
        <v>35</v>
      </c>
      <c r="K3957" s="7" t="str">
        <f t="shared" ca="1" si="244"/>
        <v>LOSE</v>
      </c>
      <c r="L3957" s="8">
        <f t="shared" ca="1" si="245"/>
        <v>-1</v>
      </c>
      <c r="M3957" s="8">
        <f t="shared" ca="1" si="247"/>
        <v>114</v>
      </c>
      <c r="N3957" s="32">
        <f ca="1">SUM(L$4:L3957)/I3957</f>
        <v>2.8831562974203338E-2</v>
      </c>
      <c r="O3957" s="46">
        <f ca="1">_xlfn.VAR.P(L$4:L3957)</f>
        <v>35.97944188209938</v>
      </c>
      <c r="P3957" s="33">
        <f ca="1">COUNTIF(K$4:K3957, "WIN")/I3957</f>
        <v>2.8578654527061202E-2</v>
      </c>
    </row>
    <row r="3958" spans="9:16" x14ac:dyDescent="0.25">
      <c r="I3958" s="5">
        <v>3955</v>
      </c>
      <c r="J3958" s="8">
        <f t="shared" ca="1" si="246"/>
        <v>15</v>
      </c>
      <c r="K3958" s="7" t="str">
        <f t="shared" ca="1" si="244"/>
        <v>LOSE</v>
      </c>
      <c r="L3958" s="8">
        <f t="shared" ca="1" si="245"/>
        <v>-1</v>
      </c>
      <c r="M3958" s="8">
        <f t="shared" ca="1" si="247"/>
        <v>113</v>
      </c>
      <c r="N3958" s="32">
        <f ca="1">SUM(L$4:L3958)/I3958</f>
        <v>2.8571428571428571E-2</v>
      </c>
      <c r="O3958" s="46">
        <f ca="1">_xlfn.VAR.P(L$4:L3958)</f>
        <v>35.970612244897957</v>
      </c>
      <c r="P3958" s="33">
        <f ca="1">COUNTIF(K$4:K3958, "WIN")/I3958</f>
        <v>2.8571428571428571E-2</v>
      </c>
    </row>
    <row r="3959" spans="9:16" x14ac:dyDescent="0.25">
      <c r="I3959" s="5">
        <v>3956</v>
      </c>
      <c r="J3959" s="8">
        <f t="shared" ca="1" si="246"/>
        <v>23</v>
      </c>
      <c r="K3959" s="7" t="str">
        <f t="shared" ca="1" si="244"/>
        <v>LOSE</v>
      </c>
      <c r="L3959" s="8">
        <f t="shared" ca="1" si="245"/>
        <v>-1</v>
      </c>
      <c r="M3959" s="8">
        <f t="shared" ca="1" si="247"/>
        <v>112</v>
      </c>
      <c r="N3959" s="32">
        <f ca="1">SUM(L$4:L3959)/I3959</f>
        <v>2.8311425682507583E-2</v>
      </c>
      <c r="O3959" s="46">
        <f ca="1">_xlfn.VAR.P(L$4:L3959)</f>
        <v>35.961786936381081</v>
      </c>
      <c r="P3959" s="33">
        <f ca="1">COUNTIF(K$4:K3959, "WIN")/I3959</f>
        <v>2.8564206268958545E-2</v>
      </c>
    </row>
    <row r="3960" spans="9:16" x14ac:dyDescent="0.25">
      <c r="I3960" s="5">
        <v>3957</v>
      </c>
      <c r="J3960" s="8">
        <f t="shared" ca="1" si="246"/>
        <v>6</v>
      </c>
      <c r="K3960" s="7" t="str">
        <f t="shared" ca="1" si="244"/>
        <v>LOSE</v>
      </c>
      <c r="L3960" s="8">
        <f t="shared" ca="1" si="245"/>
        <v>-1</v>
      </c>
      <c r="M3960" s="8">
        <f t="shared" ca="1" si="247"/>
        <v>111</v>
      </c>
      <c r="N3960" s="32">
        <f ca="1">SUM(L$4:L3960)/I3960</f>
        <v>2.8051554207733132E-2</v>
      </c>
      <c r="O3960" s="46">
        <f ca="1">_xlfn.VAR.P(L$4:L3960)</f>
        <v>35.952965953369457</v>
      </c>
      <c r="P3960" s="33">
        <f ca="1">COUNTIF(K$4:K3960, "WIN")/I3960</f>
        <v>2.8556987616881475E-2</v>
      </c>
    </row>
    <row r="3961" spans="9:16" x14ac:dyDescent="0.25">
      <c r="I3961" s="5">
        <v>3958</v>
      </c>
      <c r="J3961" s="8">
        <f t="shared" ca="1" si="246"/>
        <v>31</v>
      </c>
      <c r="K3961" s="7" t="str">
        <f t="shared" ca="1" si="244"/>
        <v>LOSE</v>
      </c>
      <c r="L3961" s="8">
        <f t="shared" ca="1" si="245"/>
        <v>-1</v>
      </c>
      <c r="M3961" s="8">
        <f t="shared" ca="1" si="247"/>
        <v>110</v>
      </c>
      <c r="N3961" s="32">
        <f ca="1">SUM(L$4:L3961)/I3961</f>
        <v>2.7791814047498736E-2</v>
      </c>
      <c r="O3961" s="46">
        <f ca="1">_xlfn.VAR.P(L$4:L3961)</f>
        <v>35.944149292686909</v>
      </c>
      <c r="P3961" s="33">
        <f ca="1">COUNTIF(K$4:K3961, "WIN")/I3961</f>
        <v>2.8549772612430521E-2</v>
      </c>
    </row>
    <row r="3962" spans="9:16" x14ac:dyDescent="0.25">
      <c r="I3962" s="5">
        <v>3959</v>
      </c>
      <c r="J3962" s="8">
        <f t="shared" ca="1" si="246"/>
        <v>29</v>
      </c>
      <c r="K3962" s="7" t="str">
        <f t="shared" ca="1" si="244"/>
        <v>LOSE</v>
      </c>
      <c r="L3962" s="8">
        <f t="shared" ca="1" si="245"/>
        <v>-1</v>
      </c>
      <c r="M3962" s="8">
        <f t="shared" ca="1" si="247"/>
        <v>109</v>
      </c>
      <c r="N3962" s="32">
        <f ca="1">SUM(L$4:L3962)/I3962</f>
        <v>2.7532205102298559E-2</v>
      </c>
      <c r="O3962" s="46">
        <f ca="1">_xlfn.VAR.P(L$4:L3962)</f>
        <v>35.935336951160359</v>
      </c>
      <c r="P3962" s="33">
        <f ca="1">COUNTIF(K$4:K3962, "WIN")/I3962</f>
        <v>2.8542561252841627E-2</v>
      </c>
    </row>
    <row r="3963" spans="9:16" x14ac:dyDescent="0.25">
      <c r="I3963" s="5">
        <v>3960</v>
      </c>
      <c r="J3963" s="8">
        <f t="shared" ca="1" si="246"/>
        <v>30</v>
      </c>
      <c r="K3963" s="7" t="str">
        <f t="shared" ca="1" si="244"/>
        <v>LOSE</v>
      </c>
      <c r="L3963" s="8">
        <f t="shared" ca="1" si="245"/>
        <v>-1</v>
      </c>
      <c r="M3963" s="8">
        <f t="shared" ca="1" si="247"/>
        <v>108</v>
      </c>
      <c r="N3963" s="32">
        <f ca="1">SUM(L$4:L3963)/I3963</f>
        <v>2.7272727272727271E-2</v>
      </c>
      <c r="O3963" s="46">
        <f ca="1">_xlfn.VAR.P(L$4:L3963)</f>
        <v>35.926528925619834</v>
      </c>
      <c r="P3963" s="33">
        <f ca="1">COUNTIF(K$4:K3963, "WIN")/I3963</f>
        <v>2.8535353535353535E-2</v>
      </c>
    </row>
    <row r="3964" spans="9:16" x14ac:dyDescent="0.25">
      <c r="I3964" s="5">
        <v>3961</v>
      </c>
      <c r="J3964" s="8">
        <f t="shared" ca="1" si="246"/>
        <v>4</v>
      </c>
      <c r="K3964" s="7" t="str">
        <f t="shared" ca="1" si="244"/>
        <v>LOSE</v>
      </c>
      <c r="L3964" s="8">
        <f t="shared" ca="1" si="245"/>
        <v>-1</v>
      </c>
      <c r="M3964" s="8">
        <f t="shared" ca="1" si="247"/>
        <v>107</v>
      </c>
      <c r="N3964" s="32">
        <f ca="1">SUM(L$4:L3964)/I3964</f>
        <v>2.701338045947993E-2</v>
      </c>
      <c r="O3964" s="46">
        <f ca="1">_xlfn.VAR.P(L$4:L3964)</f>
        <v>35.917725212898468</v>
      </c>
      <c r="P3964" s="33">
        <f ca="1">COUNTIF(K$4:K3964, "WIN")/I3964</f>
        <v>2.8528149457207774E-2</v>
      </c>
    </row>
    <row r="3965" spans="9:16" x14ac:dyDescent="0.25">
      <c r="I3965" s="5">
        <v>3962</v>
      </c>
      <c r="J3965" s="8">
        <f t="shared" ca="1" si="246"/>
        <v>9</v>
      </c>
      <c r="K3965" s="7" t="str">
        <f t="shared" ca="1" si="244"/>
        <v>LOSE</v>
      </c>
      <c r="L3965" s="8">
        <f t="shared" ca="1" si="245"/>
        <v>-1</v>
      </c>
      <c r="M3965" s="8">
        <f t="shared" ca="1" si="247"/>
        <v>106</v>
      </c>
      <c r="N3965" s="32">
        <f ca="1">SUM(L$4:L3965)/I3965</f>
        <v>2.6754164563351841E-2</v>
      </c>
      <c r="O3965" s="46">
        <f ca="1">_xlfn.VAR.P(L$4:L3965)</f>
        <v>35.908925809832482</v>
      </c>
      <c r="P3965" s="33">
        <f ca="1">COUNTIF(K$4:K3965, "WIN")/I3965</f>
        <v>2.8520949015648663E-2</v>
      </c>
    </row>
    <row r="3966" spans="9:16" x14ac:dyDescent="0.25">
      <c r="I3966" s="5">
        <v>3963</v>
      </c>
      <c r="J3966" s="8">
        <f t="shared" ca="1" si="246"/>
        <v>6</v>
      </c>
      <c r="K3966" s="7" t="str">
        <f t="shared" ca="1" si="244"/>
        <v>LOSE</v>
      </c>
      <c r="L3966" s="8">
        <f t="shared" ca="1" si="245"/>
        <v>-1</v>
      </c>
      <c r="M3966" s="8">
        <f t="shared" ca="1" si="247"/>
        <v>105</v>
      </c>
      <c r="N3966" s="32">
        <f ca="1">SUM(L$4:L3966)/I3966</f>
        <v>2.6495079485238455E-2</v>
      </c>
      <c r="O3966" s="46">
        <f ca="1">_xlfn.VAR.P(L$4:L3966)</f>
        <v>35.900130713261177</v>
      </c>
      <c r="P3966" s="33">
        <f ca="1">COUNTIF(K$4:K3966, "WIN")/I3966</f>
        <v>2.851375220792329E-2</v>
      </c>
    </row>
    <row r="3967" spans="9:16" x14ac:dyDescent="0.25">
      <c r="I3967" s="5">
        <v>3964</v>
      </c>
      <c r="J3967" s="8">
        <f t="shared" ca="1" si="246"/>
        <v>25</v>
      </c>
      <c r="K3967" s="7" t="str">
        <f t="shared" ca="1" si="244"/>
        <v>LOSE</v>
      </c>
      <c r="L3967" s="8">
        <f t="shared" ca="1" si="245"/>
        <v>-1</v>
      </c>
      <c r="M3967" s="8">
        <f t="shared" ca="1" si="247"/>
        <v>104</v>
      </c>
      <c r="N3967" s="32">
        <f ca="1">SUM(L$4:L3967)/I3967</f>
        <v>2.6236125126135216E-2</v>
      </c>
      <c r="O3967" s="46">
        <f ca="1">_xlfn.VAR.P(L$4:L3967)</f>
        <v>35.891339920026965</v>
      </c>
      <c r="P3967" s="33">
        <f ca="1">COUNTIF(K$4:K3967, "WIN")/I3967</f>
        <v>2.8506559031281534E-2</v>
      </c>
    </row>
    <row r="3968" spans="9:16" x14ac:dyDescent="0.25">
      <c r="I3968" s="5">
        <v>3965</v>
      </c>
      <c r="J3968" s="8">
        <f t="shared" ca="1" si="246"/>
        <v>27</v>
      </c>
      <c r="K3968" s="7" t="str">
        <f t="shared" ca="1" si="244"/>
        <v>LOSE</v>
      </c>
      <c r="L3968" s="8">
        <f t="shared" ca="1" si="245"/>
        <v>-1</v>
      </c>
      <c r="M3968" s="8">
        <f t="shared" ca="1" si="247"/>
        <v>103</v>
      </c>
      <c r="N3968" s="32">
        <f ca="1">SUM(L$4:L3968)/I3968</f>
        <v>2.5977301387137452E-2</v>
      </c>
      <c r="O3968" s="46">
        <f ca="1">_xlfn.VAR.P(L$4:L3968)</f>
        <v>35.882553426975313</v>
      </c>
      <c r="P3968" s="33">
        <f ca="1">COUNTIF(K$4:K3968, "WIN")/I3968</f>
        <v>2.8499369482976041E-2</v>
      </c>
    </row>
    <row r="3969" spans="9:16" x14ac:dyDescent="0.25">
      <c r="I3969" s="5">
        <v>3966</v>
      </c>
      <c r="J3969" s="8">
        <f t="shared" ca="1" si="246"/>
        <v>20</v>
      </c>
      <c r="K3969" s="7" t="str">
        <f t="shared" ca="1" si="244"/>
        <v>LOSE</v>
      </c>
      <c r="L3969" s="8">
        <f t="shared" ca="1" si="245"/>
        <v>-1</v>
      </c>
      <c r="M3969" s="8">
        <f t="shared" ca="1" si="247"/>
        <v>102</v>
      </c>
      <c r="N3969" s="32">
        <f ca="1">SUM(L$4:L3969)/I3969</f>
        <v>2.5718608169440244E-2</v>
      </c>
      <c r="O3969" s="46">
        <f ca="1">_xlfn.VAR.P(L$4:L3969)</f>
        <v>35.873771230954794</v>
      </c>
      <c r="P3969" s="33">
        <f ca="1">COUNTIF(K$4:K3969, "WIN")/I3969</f>
        <v>2.849218356026223E-2</v>
      </c>
    </row>
    <row r="3970" spans="9:16" x14ac:dyDescent="0.25">
      <c r="I3970" s="5">
        <v>3967</v>
      </c>
      <c r="J3970" s="8">
        <f t="shared" ca="1" si="246"/>
        <v>21</v>
      </c>
      <c r="K3970" s="7" t="str">
        <f t="shared" ca="1" si="244"/>
        <v>LOSE</v>
      </c>
      <c r="L3970" s="8">
        <f t="shared" ca="1" si="245"/>
        <v>-1</v>
      </c>
      <c r="M3970" s="8">
        <f t="shared" ca="1" si="247"/>
        <v>101</v>
      </c>
      <c r="N3970" s="32">
        <f ca="1">SUM(L$4:L3970)/I3970</f>
        <v>2.546004537433829E-2</v>
      </c>
      <c r="O3970" s="46">
        <f ca="1">_xlfn.VAR.P(L$4:L3970)</f>
        <v>35.864993328817036</v>
      </c>
      <c r="P3970" s="33">
        <f ca="1">COUNTIF(K$4:K3970, "WIN")/I3970</f>
        <v>2.8485001260398286E-2</v>
      </c>
    </row>
    <row r="3971" spans="9:16" x14ac:dyDescent="0.25">
      <c r="I3971" s="5">
        <v>3968</v>
      </c>
      <c r="J3971" s="8">
        <f t="shared" ca="1" si="246"/>
        <v>21</v>
      </c>
      <c r="K3971" s="7" t="str">
        <f t="shared" ca="1" si="244"/>
        <v>LOSE</v>
      </c>
      <c r="L3971" s="8">
        <f t="shared" ca="1" si="245"/>
        <v>-1</v>
      </c>
      <c r="M3971" s="8">
        <f t="shared" ca="1" si="247"/>
        <v>100</v>
      </c>
      <c r="N3971" s="32">
        <f ca="1">SUM(L$4:L3971)/I3971</f>
        <v>2.5201612903225805E-2</v>
      </c>
      <c r="O3971" s="46">
        <f ca="1">_xlfn.VAR.P(L$4:L3971)</f>
        <v>35.856219717416757</v>
      </c>
      <c r="P3971" s="33">
        <f ca="1">COUNTIF(K$4:K3971, "WIN")/I3971</f>
        <v>2.847782258064516E-2</v>
      </c>
    </row>
    <row r="3972" spans="9:16" x14ac:dyDescent="0.25">
      <c r="I3972" s="5">
        <v>3969</v>
      </c>
      <c r="J3972" s="8">
        <f t="shared" ca="1" si="246"/>
        <v>31</v>
      </c>
      <c r="K3972" s="7" t="str">
        <f t="shared" ref="K3972:K4035" ca="1" si="248">IF($D$7 = $J3972, "WIN", "LOSE")</f>
        <v>LOSE</v>
      </c>
      <c r="L3972" s="8">
        <f t="shared" ref="L3972:L4035" ca="1" si="249">IF($K3972 = "WIN", 35, -1)</f>
        <v>-1</v>
      </c>
      <c r="M3972" s="8">
        <f t="shared" ca="1" si="247"/>
        <v>99</v>
      </c>
      <c r="N3972" s="32">
        <f ca="1">SUM(L$4:L3972)/I3972</f>
        <v>2.4943310657596373E-2</v>
      </c>
      <c r="O3972" s="46">
        <f ca="1">_xlfn.VAR.P(L$4:L3972)</f>
        <v>35.847450393611716</v>
      </c>
      <c r="P3972" s="33">
        <f ca="1">COUNTIF(K$4:K3972, "WIN")/I3972</f>
        <v>2.8470647518266567E-2</v>
      </c>
    </row>
    <row r="3973" spans="9:16" x14ac:dyDescent="0.25">
      <c r="I3973" s="5">
        <v>3970</v>
      </c>
      <c r="J3973" s="8">
        <f t="shared" ca="1" si="246"/>
        <v>2</v>
      </c>
      <c r="K3973" s="7" t="str">
        <f t="shared" ca="1" si="248"/>
        <v>LOSE</v>
      </c>
      <c r="L3973" s="8">
        <f t="shared" ca="1" si="249"/>
        <v>-1</v>
      </c>
      <c r="M3973" s="8">
        <f t="shared" ca="1" si="247"/>
        <v>98</v>
      </c>
      <c r="N3973" s="32">
        <f ca="1">SUM(L$4:L3973)/I3973</f>
        <v>2.468513853904282E-2</v>
      </c>
      <c r="O3973" s="46">
        <f ca="1">_xlfn.VAR.P(L$4:L3973)</f>
        <v>35.838685354262765</v>
      </c>
      <c r="P3973" s="33">
        <f ca="1">COUNTIF(K$4:K3973, "WIN")/I3973</f>
        <v>2.8463476070528966E-2</v>
      </c>
    </row>
    <row r="3974" spans="9:16" x14ac:dyDescent="0.25">
      <c r="I3974" s="5">
        <v>3971</v>
      </c>
      <c r="J3974" s="8">
        <f t="shared" ref="J3974:J4037" ca="1" si="250">RANDBETWEEN(0,36)</f>
        <v>34</v>
      </c>
      <c r="K3974" s="7" t="str">
        <f t="shared" ca="1" si="248"/>
        <v>LOSE</v>
      </c>
      <c r="L3974" s="8">
        <f t="shared" ca="1" si="249"/>
        <v>-1</v>
      </c>
      <c r="M3974" s="8">
        <f t="shared" ref="M3974:M4037" ca="1" si="251">M3973+L3974</f>
        <v>97</v>
      </c>
      <c r="N3974" s="32">
        <f ca="1">SUM(L$4:L3974)/I3974</f>
        <v>2.4427096449257113E-2</v>
      </c>
      <c r="O3974" s="46">
        <f ca="1">_xlfn.VAR.P(L$4:L3974)</f>
        <v>35.829924596233802</v>
      </c>
      <c r="P3974" s="33">
        <f ca="1">COUNTIF(K$4:K3974, "WIN")/I3974</f>
        <v>2.8456308234701588E-2</v>
      </c>
    </row>
    <row r="3975" spans="9:16" x14ac:dyDescent="0.25">
      <c r="I3975" s="5">
        <v>3972</v>
      </c>
      <c r="J3975" s="8">
        <f t="shared" ca="1" si="250"/>
        <v>12</v>
      </c>
      <c r="K3975" s="7" t="str">
        <f t="shared" ca="1" si="248"/>
        <v>LOSE</v>
      </c>
      <c r="L3975" s="8">
        <f t="shared" ca="1" si="249"/>
        <v>-1</v>
      </c>
      <c r="M3975" s="8">
        <f t="shared" ca="1" si="251"/>
        <v>96</v>
      </c>
      <c r="N3975" s="32">
        <f ca="1">SUM(L$4:L3975)/I3975</f>
        <v>2.4169184290030211E-2</v>
      </c>
      <c r="O3975" s="46">
        <f ca="1">_xlfn.VAR.P(L$4:L3975)</f>
        <v>35.821168116391782</v>
      </c>
      <c r="P3975" s="33">
        <f ca="1">COUNTIF(K$4:K3975, "WIN")/I3975</f>
        <v>2.8449144008056395E-2</v>
      </c>
    </row>
    <row r="3976" spans="9:16" x14ac:dyDescent="0.25">
      <c r="I3976" s="5">
        <v>3973</v>
      </c>
      <c r="J3976" s="8">
        <f t="shared" ca="1" si="250"/>
        <v>23</v>
      </c>
      <c r="K3976" s="7" t="str">
        <f t="shared" ca="1" si="248"/>
        <v>LOSE</v>
      </c>
      <c r="L3976" s="8">
        <f t="shared" ca="1" si="249"/>
        <v>-1</v>
      </c>
      <c r="M3976" s="8">
        <f t="shared" ca="1" si="251"/>
        <v>95</v>
      </c>
      <c r="N3976" s="32">
        <f ca="1">SUM(L$4:L3976)/I3976</f>
        <v>2.3911401963251949E-2</v>
      </c>
      <c r="O3976" s="46">
        <f ca="1">_xlfn.VAR.P(L$4:L3976)</f>
        <v>35.81241591160672</v>
      </c>
      <c r="P3976" s="33">
        <f ca="1">COUNTIF(K$4:K3976, "WIN")/I3976</f>
        <v>2.844198338786811E-2</v>
      </c>
    </row>
    <row r="3977" spans="9:16" x14ac:dyDescent="0.25">
      <c r="I3977" s="5">
        <v>3974</v>
      </c>
      <c r="J3977" s="8">
        <f t="shared" ca="1" si="250"/>
        <v>4</v>
      </c>
      <c r="K3977" s="7" t="str">
        <f t="shared" ca="1" si="248"/>
        <v>LOSE</v>
      </c>
      <c r="L3977" s="8">
        <f t="shared" ca="1" si="249"/>
        <v>-1</v>
      </c>
      <c r="M3977" s="8">
        <f t="shared" ca="1" si="251"/>
        <v>94</v>
      </c>
      <c r="N3977" s="32">
        <f ca="1">SUM(L$4:L3977)/I3977</f>
        <v>2.3653749370910922E-2</v>
      </c>
      <c r="O3977" s="46">
        <f ca="1">_xlfn.VAR.P(L$4:L3977)</f>
        <v>35.803667978751669</v>
      </c>
      <c r="P3977" s="33">
        <f ca="1">COUNTIF(K$4:K3977, "WIN")/I3977</f>
        <v>2.8434826371414191E-2</v>
      </c>
    </row>
    <row r="3978" spans="9:16" x14ac:dyDescent="0.25">
      <c r="I3978" s="5">
        <v>3975</v>
      </c>
      <c r="J3978" s="8">
        <f t="shared" ca="1" si="250"/>
        <v>0</v>
      </c>
      <c r="K3978" s="7" t="str">
        <f t="shared" ca="1" si="248"/>
        <v>LOSE</v>
      </c>
      <c r="L3978" s="8">
        <f t="shared" ca="1" si="249"/>
        <v>-1</v>
      </c>
      <c r="M3978" s="8">
        <f t="shared" ca="1" si="251"/>
        <v>93</v>
      </c>
      <c r="N3978" s="32">
        <f ca="1">SUM(L$4:L3978)/I3978</f>
        <v>2.339622641509434E-2</v>
      </c>
      <c r="O3978" s="46">
        <f ca="1">_xlfn.VAR.P(L$4:L3978)</f>
        <v>35.79492431470274</v>
      </c>
      <c r="P3978" s="33">
        <f ca="1">COUNTIF(K$4:K3978, "WIN")/I3978</f>
        <v>2.8427672955974842E-2</v>
      </c>
    </row>
    <row r="3979" spans="9:16" x14ac:dyDescent="0.25">
      <c r="I3979" s="5">
        <v>3976</v>
      </c>
      <c r="J3979" s="8">
        <f t="shared" ca="1" si="250"/>
        <v>26</v>
      </c>
      <c r="K3979" s="7" t="str">
        <f t="shared" ca="1" si="248"/>
        <v>LOSE</v>
      </c>
      <c r="L3979" s="8">
        <f t="shared" ca="1" si="249"/>
        <v>-1</v>
      </c>
      <c r="M3979" s="8">
        <f t="shared" ca="1" si="251"/>
        <v>92</v>
      </c>
      <c r="N3979" s="32">
        <f ca="1">SUM(L$4:L3979)/I3979</f>
        <v>2.3138832997987926E-2</v>
      </c>
      <c r="O3979" s="46">
        <f ca="1">_xlfn.VAR.P(L$4:L3979)</f>
        <v>35.786184916339081</v>
      </c>
      <c r="P3979" s="33">
        <f ca="1">COUNTIF(K$4:K3979, "WIN")/I3979</f>
        <v>2.8420523138832997E-2</v>
      </c>
    </row>
    <row r="3980" spans="9:16" x14ac:dyDescent="0.25">
      <c r="I3980" s="5">
        <v>3977</v>
      </c>
      <c r="J3980" s="8">
        <f t="shared" ca="1" si="250"/>
        <v>19</v>
      </c>
      <c r="K3980" s="7" t="str">
        <f t="shared" ca="1" si="248"/>
        <v>LOSE</v>
      </c>
      <c r="L3980" s="8">
        <f t="shared" ca="1" si="249"/>
        <v>-1</v>
      </c>
      <c r="M3980" s="8">
        <f t="shared" ca="1" si="251"/>
        <v>91</v>
      </c>
      <c r="N3980" s="32">
        <f ca="1">SUM(L$4:L3980)/I3980</f>
        <v>2.2881569021875787E-2</v>
      </c>
      <c r="O3980" s="46">
        <f ca="1">_xlfn.VAR.P(L$4:L3980)</f>
        <v>35.777449780542874</v>
      </c>
      <c r="P3980" s="33">
        <f ca="1">COUNTIF(K$4:K3980, "WIN")/I3980</f>
        <v>2.8413376917274327E-2</v>
      </c>
    </row>
    <row r="3981" spans="9:16" x14ac:dyDescent="0.25">
      <c r="I3981" s="5">
        <v>3978</v>
      </c>
      <c r="J3981" s="8">
        <f t="shared" ca="1" si="250"/>
        <v>18</v>
      </c>
      <c r="K3981" s="7" t="str">
        <f t="shared" ca="1" si="248"/>
        <v>LOSE</v>
      </c>
      <c r="L3981" s="8">
        <f t="shared" ca="1" si="249"/>
        <v>-1</v>
      </c>
      <c r="M3981" s="8">
        <f t="shared" ca="1" si="251"/>
        <v>90</v>
      </c>
      <c r="N3981" s="32">
        <f ca="1">SUM(L$4:L3981)/I3981</f>
        <v>2.2624434389140271E-2</v>
      </c>
      <c r="O3981" s="46">
        <f ca="1">_xlfn.VAR.P(L$4:L3981)</f>
        <v>35.768718904199339</v>
      </c>
      <c r="P3981" s="33">
        <f ca="1">COUNTIF(K$4:K3981, "WIN")/I3981</f>
        <v>2.8406234288587229E-2</v>
      </c>
    </row>
    <row r="3982" spans="9:16" x14ac:dyDescent="0.25">
      <c r="I3982" s="5">
        <v>3979</v>
      </c>
      <c r="J3982" s="8">
        <f t="shared" ca="1" si="250"/>
        <v>6</v>
      </c>
      <c r="K3982" s="7" t="str">
        <f t="shared" ca="1" si="248"/>
        <v>LOSE</v>
      </c>
      <c r="L3982" s="8">
        <f t="shared" ca="1" si="249"/>
        <v>-1</v>
      </c>
      <c r="M3982" s="8">
        <f t="shared" ca="1" si="251"/>
        <v>89</v>
      </c>
      <c r="N3982" s="32">
        <f ca="1">SUM(L$4:L3982)/I3982</f>
        <v>2.2367429002261876E-2</v>
      </c>
      <c r="O3982" s="46">
        <f ca="1">_xlfn.VAR.P(L$4:L3982)</f>
        <v>35.759992284196734</v>
      </c>
      <c r="P3982" s="33">
        <f ca="1">COUNTIF(K$4:K3982, "WIN")/I3982</f>
        <v>2.8399095250062831E-2</v>
      </c>
    </row>
    <row r="3983" spans="9:16" x14ac:dyDescent="0.25">
      <c r="I3983" s="5">
        <v>3980</v>
      </c>
      <c r="J3983" s="8">
        <f t="shared" ca="1" si="250"/>
        <v>6</v>
      </c>
      <c r="K3983" s="7" t="str">
        <f t="shared" ca="1" si="248"/>
        <v>LOSE</v>
      </c>
      <c r="L3983" s="8">
        <f t="shared" ca="1" si="249"/>
        <v>-1</v>
      </c>
      <c r="M3983" s="8">
        <f t="shared" ca="1" si="251"/>
        <v>88</v>
      </c>
      <c r="N3983" s="32">
        <f ca="1">SUM(L$4:L3983)/I3983</f>
        <v>2.2110552763819097E-2</v>
      </c>
      <c r="O3983" s="46">
        <f ca="1">_xlfn.VAR.P(L$4:L3983)</f>
        <v>35.751269917426328</v>
      </c>
      <c r="P3983" s="33">
        <f ca="1">COUNTIF(K$4:K3983, "WIN")/I3983</f>
        <v>2.8391959798994976E-2</v>
      </c>
    </row>
    <row r="3984" spans="9:16" x14ac:dyDescent="0.25">
      <c r="I3984" s="5">
        <v>3981</v>
      </c>
      <c r="J3984" s="8">
        <f t="shared" ca="1" si="250"/>
        <v>13</v>
      </c>
      <c r="K3984" s="7" t="str">
        <f t="shared" ca="1" si="248"/>
        <v>LOSE</v>
      </c>
      <c r="L3984" s="8">
        <f t="shared" ca="1" si="249"/>
        <v>-1</v>
      </c>
      <c r="M3984" s="8">
        <f t="shared" ca="1" si="251"/>
        <v>87</v>
      </c>
      <c r="N3984" s="32">
        <f ca="1">SUM(L$4:L3984)/I3984</f>
        <v>2.1853805576488319E-2</v>
      </c>
      <c r="O3984" s="46">
        <f ca="1">_xlfn.VAR.P(L$4:L3984)</f>
        <v>35.742551800782429</v>
      </c>
      <c r="P3984" s="33">
        <f ca="1">COUNTIF(K$4:K3984, "WIN")/I3984</f>
        <v>2.838482793268023E-2</v>
      </c>
    </row>
    <row r="3985" spans="9:16" x14ac:dyDescent="0.25">
      <c r="I3985" s="5">
        <v>3982</v>
      </c>
      <c r="J3985" s="8">
        <f t="shared" ca="1" si="250"/>
        <v>34</v>
      </c>
      <c r="K3985" s="7" t="str">
        <f t="shared" ca="1" si="248"/>
        <v>LOSE</v>
      </c>
      <c r="L3985" s="8">
        <f t="shared" ca="1" si="249"/>
        <v>-1</v>
      </c>
      <c r="M3985" s="8">
        <f t="shared" ca="1" si="251"/>
        <v>86</v>
      </c>
      <c r="N3985" s="32">
        <f ca="1">SUM(L$4:L3985)/I3985</f>
        <v>2.1597187343043698E-2</v>
      </c>
      <c r="O3985" s="46">
        <f ca="1">_xlfn.VAR.P(L$4:L3985)</f>
        <v>35.733837931162356</v>
      </c>
      <c r="P3985" s="33">
        <f ca="1">COUNTIF(K$4:K3985, "WIN")/I3985</f>
        <v>2.8377699648417881E-2</v>
      </c>
    </row>
    <row r="3986" spans="9:16" x14ac:dyDescent="0.25">
      <c r="I3986" s="5">
        <v>3983</v>
      </c>
      <c r="J3986" s="8">
        <f t="shared" ca="1" si="250"/>
        <v>24</v>
      </c>
      <c r="K3986" s="7" t="str">
        <f t="shared" ca="1" si="248"/>
        <v>LOSE</v>
      </c>
      <c r="L3986" s="8">
        <f t="shared" ca="1" si="249"/>
        <v>-1</v>
      </c>
      <c r="M3986" s="8">
        <f t="shared" ca="1" si="251"/>
        <v>85</v>
      </c>
      <c r="N3986" s="32">
        <f ca="1">SUM(L$4:L3986)/I3986</f>
        <v>2.1340697966357017E-2</v>
      </c>
      <c r="O3986" s="46">
        <f ca="1">_xlfn.VAR.P(L$4:L3986)</f>
        <v>35.725128305466448</v>
      </c>
      <c r="P3986" s="33">
        <f ca="1">COUNTIF(K$4:K3986, "WIN")/I3986</f>
        <v>2.8370574943509919E-2</v>
      </c>
    </row>
    <row r="3987" spans="9:16" x14ac:dyDescent="0.25">
      <c r="I3987" s="5">
        <v>3984</v>
      </c>
      <c r="J3987" s="8">
        <f t="shared" ca="1" si="250"/>
        <v>12</v>
      </c>
      <c r="K3987" s="7" t="str">
        <f t="shared" ca="1" si="248"/>
        <v>LOSE</v>
      </c>
      <c r="L3987" s="8">
        <f t="shared" ca="1" si="249"/>
        <v>-1</v>
      </c>
      <c r="M3987" s="8">
        <f t="shared" ca="1" si="251"/>
        <v>84</v>
      </c>
      <c r="N3987" s="32">
        <f ca="1">SUM(L$4:L3987)/I3987</f>
        <v>2.1084337349397589E-2</v>
      </c>
      <c r="O3987" s="46">
        <f ca="1">_xlfn.VAR.P(L$4:L3987)</f>
        <v>35.716422920598056</v>
      </c>
      <c r="P3987" s="33">
        <f ca="1">COUNTIF(K$4:K3987, "WIN")/I3987</f>
        <v>2.8363453815261043E-2</v>
      </c>
    </row>
    <row r="3988" spans="9:16" x14ac:dyDescent="0.25">
      <c r="I3988" s="5">
        <v>3985</v>
      </c>
      <c r="J3988" s="8">
        <f t="shared" ca="1" si="250"/>
        <v>13</v>
      </c>
      <c r="K3988" s="7" t="str">
        <f t="shared" ca="1" si="248"/>
        <v>LOSE</v>
      </c>
      <c r="L3988" s="8">
        <f t="shared" ca="1" si="249"/>
        <v>-1</v>
      </c>
      <c r="M3988" s="8">
        <f t="shared" ca="1" si="251"/>
        <v>83</v>
      </c>
      <c r="N3988" s="32">
        <f ca="1">SUM(L$4:L3988)/I3988</f>
        <v>2.0828105395232121E-2</v>
      </c>
      <c r="O3988" s="46">
        <f ca="1">_xlfn.VAR.P(L$4:L3988)</f>
        <v>35.70772177346354</v>
      </c>
      <c r="P3988" s="33">
        <f ca="1">COUNTIF(K$4:K3988, "WIN")/I3988</f>
        <v>2.8356336260978669E-2</v>
      </c>
    </row>
    <row r="3989" spans="9:16" x14ac:dyDescent="0.25">
      <c r="I3989" s="5">
        <v>3986</v>
      </c>
      <c r="J3989" s="8">
        <f t="shared" ca="1" si="250"/>
        <v>10</v>
      </c>
      <c r="K3989" s="7" t="str">
        <f t="shared" ca="1" si="248"/>
        <v>LOSE</v>
      </c>
      <c r="L3989" s="8">
        <f t="shared" ca="1" si="249"/>
        <v>-1</v>
      </c>
      <c r="M3989" s="8">
        <f t="shared" ca="1" si="251"/>
        <v>82</v>
      </c>
      <c r="N3989" s="32">
        <f ca="1">SUM(L$4:L3989)/I3989</f>
        <v>2.0572002007024585E-2</v>
      </c>
      <c r="O3989" s="46">
        <f ca="1">_xlfn.VAR.P(L$4:L3989)</f>
        <v>35.699024860972258</v>
      </c>
      <c r="P3989" s="33">
        <f ca="1">COUNTIF(K$4:K3989, "WIN")/I3989</f>
        <v>2.8349222277972905E-2</v>
      </c>
    </row>
    <row r="3990" spans="9:16" x14ac:dyDescent="0.25">
      <c r="I3990" s="5">
        <v>3987</v>
      </c>
      <c r="J3990" s="8">
        <f t="shared" ca="1" si="250"/>
        <v>31</v>
      </c>
      <c r="K3990" s="7" t="str">
        <f t="shared" ca="1" si="248"/>
        <v>LOSE</v>
      </c>
      <c r="L3990" s="8">
        <f t="shared" ca="1" si="249"/>
        <v>-1</v>
      </c>
      <c r="M3990" s="8">
        <f t="shared" ca="1" si="251"/>
        <v>81</v>
      </c>
      <c r="N3990" s="32">
        <f ca="1">SUM(L$4:L3990)/I3990</f>
        <v>2.0316027088036117E-2</v>
      </c>
      <c r="O3990" s="46">
        <f ca="1">_xlfn.VAR.P(L$4:L3990)</f>
        <v>35.690332180036584</v>
      </c>
      <c r="P3990" s="33">
        <f ca="1">COUNTIF(K$4:K3990, "WIN")/I3990</f>
        <v>2.8342111863556559E-2</v>
      </c>
    </row>
    <row r="3991" spans="9:16" x14ac:dyDescent="0.25">
      <c r="I3991" s="5">
        <v>3988</v>
      </c>
      <c r="J3991" s="8">
        <f t="shared" ca="1" si="250"/>
        <v>0</v>
      </c>
      <c r="K3991" s="7" t="str">
        <f t="shared" ca="1" si="248"/>
        <v>LOSE</v>
      </c>
      <c r="L3991" s="8">
        <f t="shared" ca="1" si="249"/>
        <v>-1</v>
      </c>
      <c r="M3991" s="8">
        <f t="shared" ca="1" si="251"/>
        <v>80</v>
      </c>
      <c r="N3991" s="32">
        <f ca="1">SUM(L$4:L3991)/I3991</f>
        <v>2.0060180541624874E-2</v>
      </c>
      <c r="O3991" s="46">
        <f ca="1">_xlfn.VAR.P(L$4:L3991)</f>
        <v>35.681643727571881</v>
      </c>
      <c r="P3991" s="33">
        <f ca="1">COUNTIF(K$4:K3991, "WIN")/I3991</f>
        <v>2.8335005015045135E-2</v>
      </c>
    </row>
    <row r="3992" spans="9:16" x14ac:dyDescent="0.25">
      <c r="I3992" s="5">
        <v>3989</v>
      </c>
      <c r="J3992" s="8">
        <f t="shared" ca="1" si="250"/>
        <v>17</v>
      </c>
      <c r="K3992" s="7" t="str">
        <f t="shared" ca="1" si="248"/>
        <v>LOSE</v>
      </c>
      <c r="L3992" s="8">
        <f t="shared" ca="1" si="249"/>
        <v>-1</v>
      </c>
      <c r="M3992" s="8">
        <f t="shared" ca="1" si="251"/>
        <v>79</v>
      </c>
      <c r="N3992" s="32">
        <f ca="1">SUM(L$4:L3992)/I3992</f>
        <v>1.9804462271245927E-2</v>
      </c>
      <c r="O3992" s="46">
        <f ca="1">_xlfn.VAR.P(L$4:L3992)</f>
        <v>35.672959500496511</v>
      </c>
      <c r="P3992" s="33">
        <f ca="1">COUNTIF(K$4:K3992, "WIN")/I3992</f>
        <v>2.832790172975683E-2</v>
      </c>
    </row>
    <row r="3993" spans="9:16" x14ac:dyDescent="0.25">
      <c r="I3993" s="5">
        <v>3990</v>
      </c>
      <c r="J3993" s="8">
        <f t="shared" ca="1" si="250"/>
        <v>24</v>
      </c>
      <c r="K3993" s="7" t="str">
        <f t="shared" ca="1" si="248"/>
        <v>LOSE</v>
      </c>
      <c r="L3993" s="8">
        <f t="shared" ca="1" si="249"/>
        <v>-1</v>
      </c>
      <c r="M3993" s="8">
        <f t="shared" ca="1" si="251"/>
        <v>78</v>
      </c>
      <c r="N3993" s="32">
        <f ca="1">SUM(L$4:L3993)/I3993</f>
        <v>1.9548872180451128E-2</v>
      </c>
      <c r="O3993" s="46">
        <f ca="1">_xlfn.VAR.P(L$4:L3993)</f>
        <v>35.664279495731812</v>
      </c>
      <c r="P3993" s="33">
        <f ca="1">COUNTIF(K$4:K3993, "WIN")/I3993</f>
        <v>2.8320802005012531E-2</v>
      </c>
    </row>
    <row r="3994" spans="9:16" x14ac:dyDescent="0.25">
      <c r="I3994" s="5">
        <v>3991</v>
      </c>
      <c r="J3994" s="8">
        <f t="shared" ca="1" si="250"/>
        <v>28</v>
      </c>
      <c r="K3994" s="7" t="str">
        <f t="shared" ca="1" si="248"/>
        <v>LOSE</v>
      </c>
      <c r="L3994" s="8">
        <f t="shared" ca="1" si="249"/>
        <v>-1</v>
      </c>
      <c r="M3994" s="8">
        <f t="shared" ca="1" si="251"/>
        <v>77</v>
      </c>
      <c r="N3994" s="32">
        <f ca="1">SUM(L$4:L3994)/I3994</f>
        <v>1.9293410172888999E-2</v>
      </c>
      <c r="O3994" s="46">
        <f ca="1">_xlfn.VAR.P(L$4:L3994)</f>
        <v>35.655603710202129</v>
      </c>
      <c r="P3994" s="33">
        <f ca="1">COUNTIF(K$4:K3994, "WIN")/I3994</f>
        <v>2.8313705838135805E-2</v>
      </c>
    </row>
    <row r="3995" spans="9:16" x14ac:dyDescent="0.25">
      <c r="I3995" s="5">
        <v>3992</v>
      </c>
      <c r="J3995" s="8">
        <f t="shared" ca="1" si="250"/>
        <v>23</v>
      </c>
      <c r="K3995" s="7" t="str">
        <f t="shared" ca="1" si="248"/>
        <v>LOSE</v>
      </c>
      <c r="L3995" s="8">
        <f t="shared" ca="1" si="249"/>
        <v>-1</v>
      </c>
      <c r="M3995" s="8">
        <f t="shared" ca="1" si="251"/>
        <v>76</v>
      </c>
      <c r="N3995" s="32">
        <f ca="1">SUM(L$4:L3995)/I3995</f>
        <v>1.9038076152304611E-2</v>
      </c>
      <c r="O3995" s="46">
        <f ca="1">_xlfn.VAR.P(L$4:L3995)</f>
        <v>35.646932140834778</v>
      </c>
      <c r="P3995" s="33">
        <f ca="1">COUNTIF(K$4:K3995, "WIN")/I3995</f>
        <v>2.8306613226452906E-2</v>
      </c>
    </row>
    <row r="3996" spans="9:16" x14ac:dyDescent="0.25">
      <c r="I3996" s="5">
        <v>3993</v>
      </c>
      <c r="J3996" s="8">
        <f t="shared" ca="1" si="250"/>
        <v>18</v>
      </c>
      <c r="K3996" s="7" t="str">
        <f t="shared" ca="1" si="248"/>
        <v>LOSE</v>
      </c>
      <c r="L3996" s="8">
        <f t="shared" ca="1" si="249"/>
        <v>-1</v>
      </c>
      <c r="M3996" s="8">
        <f t="shared" ca="1" si="251"/>
        <v>75</v>
      </c>
      <c r="N3996" s="32">
        <f ca="1">SUM(L$4:L3996)/I3996</f>
        <v>1.8782870022539443E-2</v>
      </c>
      <c r="O3996" s="46">
        <f ca="1">_xlfn.VAR.P(L$4:L3996)</f>
        <v>35.638264784560057</v>
      </c>
      <c r="P3996" s="33">
        <f ca="1">COUNTIF(K$4:K3996, "WIN")/I3996</f>
        <v>2.8299524167292762E-2</v>
      </c>
    </row>
    <row r="3997" spans="9:16" x14ac:dyDescent="0.25">
      <c r="I3997" s="5">
        <v>3994</v>
      </c>
      <c r="J3997" s="8">
        <f t="shared" ca="1" si="250"/>
        <v>23</v>
      </c>
      <c r="K3997" s="7" t="str">
        <f t="shared" ca="1" si="248"/>
        <v>LOSE</v>
      </c>
      <c r="L3997" s="8">
        <f t="shared" ca="1" si="249"/>
        <v>-1</v>
      </c>
      <c r="M3997" s="8">
        <f t="shared" ca="1" si="251"/>
        <v>74</v>
      </c>
      <c r="N3997" s="32">
        <f ca="1">SUM(L$4:L3997)/I3997</f>
        <v>1.8527791687531298E-2</v>
      </c>
      <c r="O3997" s="46">
        <f ca="1">_xlfn.VAR.P(L$4:L3997)</f>
        <v>35.62960163831125</v>
      </c>
      <c r="P3997" s="33">
        <f ca="1">COUNTIF(K$4:K3997, "WIN")/I3997</f>
        <v>2.829243865798698E-2</v>
      </c>
    </row>
    <row r="3998" spans="9:16" x14ac:dyDescent="0.25">
      <c r="I3998" s="5">
        <v>3995</v>
      </c>
      <c r="J3998" s="8">
        <f t="shared" ca="1" si="250"/>
        <v>11</v>
      </c>
      <c r="K3998" s="7" t="str">
        <f t="shared" ca="1" si="248"/>
        <v>LOSE</v>
      </c>
      <c r="L3998" s="8">
        <f t="shared" ca="1" si="249"/>
        <v>-1</v>
      </c>
      <c r="M3998" s="8">
        <f t="shared" ca="1" si="251"/>
        <v>73</v>
      </c>
      <c r="N3998" s="32">
        <f ca="1">SUM(L$4:L3998)/I3998</f>
        <v>1.8272841051314142E-2</v>
      </c>
      <c r="O3998" s="46">
        <f ca="1">_xlfn.VAR.P(L$4:L3998)</f>
        <v>35.620942699024596</v>
      </c>
      <c r="P3998" s="33">
        <f ca="1">COUNTIF(K$4:K3998, "WIN")/I3998</f>
        <v>2.8285356695869839E-2</v>
      </c>
    </row>
    <row r="3999" spans="9:16" x14ac:dyDescent="0.25">
      <c r="I3999" s="5">
        <v>3996</v>
      </c>
      <c r="J3999" s="8">
        <f t="shared" ca="1" si="250"/>
        <v>29</v>
      </c>
      <c r="K3999" s="7" t="str">
        <f t="shared" ca="1" si="248"/>
        <v>LOSE</v>
      </c>
      <c r="L3999" s="8">
        <f t="shared" ca="1" si="249"/>
        <v>-1</v>
      </c>
      <c r="M3999" s="8">
        <f t="shared" ca="1" si="251"/>
        <v>72</v>
      </c>
      <c r="N3999" s="32">
        <f ca="1">SUM(L$4:L3999)/I3999</f>
        <v>1.8018018018018018E-2</v>
      </c>
      <c r="O3999" s="46">
        <f ca="1">_xlfn.VAR.P(L$4:L3999)</f>
        <v>35.612287963639318</v>
      </c>
      <c r="P3999" s="33">
        <f ca="1">COUNTIF(K$4:K3999, "WIN")/I3999</f>
        <v>2.8278278278278279E-2</v>
      </c>
    </row>
    <row r="4000" spans="9:16" x14ac:dyDescent="0.25">
      <c r="I4000" s="5">
        <v>3997</v>
      </c>
      <c r="J4000" s="8">
        <f t="shared" ca="1" si="250"/>
        <v>32</v>
      </c>
      <c r="K4000" s="7" t="str">
        <f t="shared" ca="1" si="248"/>
        <v>LOSE</v>
      </c>
      <c r="L4000" s="8">
        <f t="shared" ca="1" si="249"/>
        <v>-1</v>
      </c>
      <c r="M4000" s="8">
        <f t="shared" ca="1" si="251"/>
        <v>71</v>
      </c>
      <c r="N4000" s="32">
        <f ca="1">SUM(L$4:L4000)/I4000</f>
        <v>1.7763322491868901E-2</v>
      </c>
      <c r="O4000" s="46">
        <f ca="1">_xlfn.VAR.P(L$4:L4000)</f>
        <v>35.603637429097596</v>
      </c>
      <c r="P4000" s="33">
        <f ca="1">COUNTIF(K$4:K4000, "WIN")/I4000</f>
        <v>2.8271203402551914E-2</v>
      </c>
    </row>
    <row r="4001" spans="9:16" x14ac:dyDescent="0.25">
      <c r="I4001" s="5">
        <v>3998</v>
      </c>
      <c r="J4001" s="8">
        <f t="shared" ca="1" si="250"/>
        <v>4</v>
      </c>
      <c r="K4001" s="7" t="str">
        <f t="shared" ca="1" si="248"/>
        <v>LOSE</v>
      </c>
      <c r="L4001" s="8">
        <f t="shared" ca="1" si="249"/>
        <v>-1</v>
      </c>
      <c r="M4001" s="8">
        <f t="shared" ca="1" si="251"/>
        <v>70</v>
      </c>
      <c r="N4001" s="32">
        <f ca="1">SUM(L$4:L4001)/I4001</f>
        <v>1.7508754377188594E-2</v>
      </c>
      <c r="O4001" s="46">
        <f ca="1">_xlfn.VAR.P(L$4:L4001)</f>
        <v>35.594991092344571</v>
      </c>
      <c r="P4001" s="33">
        <f ca="1">COUNTIF(K$4:K4001, "WIN")/I4001</f>
        <v>2.8264132066033017E-2</v>
      </c>
    </row>
    <row r="4002" spans="9:16" x14ac:dyDescent="0.25">
      <c r="I4002" s="5">
        <v>3999</v>
      </c>
      <c r="J4002" s="8">
        <f t="shared" ca="1" si="250"/>
        <v>35</v>
      </c>
      <c r="K4002" s="7" t="str">
        <f t="shared" ca="1" si="248"/>
        <v>LOSE</v>
      </c>
      <c r="L4002" s="8">
        <f t="shared" ca="1" si="249"/>
        <v>-1</v>
      </c>
      <c r="M4002" s="8">
        <f t="shared" ca="1" si="251"/>
        <v>69</v>
      </c>
      <c r="N4002" s="32">
        <f ca="1">SUM(L$4:L4002)/I4002</f>
        <v>1.72543135783946E-2</v>
      </c>
      <c r="O4002" s="46">
        <f ca="1">_xlfn.VAR.P(L$4:L4002)</f>
        <v>35.586348950328357</v>
      </c>
      <c r="P4002" s="33">
        <f ca="1">COUNTIF(K$4:K4002, "WIN")/I4002</f>
        <v>2.8257064266066518E-2</v>
      </c>
    </row>
    <row r="4003" spans="9:16" x14ac:dyDescent="0.25">
      <c r="I4003" s="5">
        <v>4000</v>
      </c>
      <c r="J4003" s="8">
        <f t="shared" ca="1" si="250"/>
        <v>23</v>
      </c>
      <c r="K4003" s="7" t="str">
        <f t="shared" ca="1" si="248"/>
        <v>LOSE</v>
      </c>
      <c r="L4003" s="8">
        <f t="shared" ca="1" si="249"/>
        <v>-1</v>
      </c>
      <c r="M4003" s="8">
        <f t="shared" ca="1" si="251"/>
        <v>68</v>
      </c>
      <c r="N4003" s="32">
        <f ca="1">SUM(L$4:L4003)/I4003</f>
        <v>1.7000000000000001E-2</v>
      </c>
      <c r="O4003" s="46">
        <f ca="1">_xlfn.VAR.P(L$4:L4003)</f>
        <v>35.577711000000001</v>
      </c>
      <c r="P4003" s="33">
        <f ca="1">COUNTIF(K$4:K4003, "WIN")/I4003</f>
        <v>2.8250000000000001E-2</v>
      </c>
    </row>
    <row r="4004" spans="9:16" x14ac:dyDescent="0.25">
      <c r="I4004" s="5">
        <v>4001</v>
      </c>
      <c r="J4004" s="8">
        <f t="shared" ca="1" si="250"/>
        <v>0</v>
      </c>
      <c r="K4004" s="7" t="str">
        <f t="shared" ca="1" si="248"/>
        <v>LOSE</v>
      </c>
      <c r="L4004" s="8">
        <f t="shared" ca="1" si="249"/>
        <v>-1</v>
      </c>
      <c r="M4004" s="8">
        <f t="shared" ca="1" si="251"/>
        <v>67</v>
      </c>
      <c r="N4004" s="32">
        <f ca="1">SUM(L$4:L4004)/I4004</f>
        <v>1.6745813546613347E-2</v>
      </c>
      <c r="O4004" s="46">
        <f ca="1">_xlfn.VAR.P(L$4:L4004)</f>
        <v>35.569077238313518</v>
      </c>
      <c r="P4004" s="33">
        <f ca="1">COUNTIF(K$4:K4004, "WIN")/I4004</f>
        <v>2.8242939265183703E-2</v>
      </c>
    </row>
    <row r="4005" spans="9:16" x14ac:dyDescent="0.25">
      <c r="I4005" s="5">
        <v>4002</v>
      </c>
      <c r="J4005" s="8">
        <f t="shared" ca="1" si="250"/>
        <v>0</v>
      </c>
      <c r="K4005" s="7" t="str">
        <f t="shared" ca="1" si="248"/>
        <v>LOSE</v>
      </c>
      <c r="L4005" s="8">
        <f t="shared" ca="1" si="249"/>
        <v>-1</v>
      </c>
      <c r="M4005" s="8">
        <f t="shared" ca="1" si="251"/>
        <v>66</v>
      </c>
      <c r="N4005" s="32">
        <f ca="1">SUM(L$4:L4005)/I4005</f>
        <v>1.6491754122938532E-2</v>
      </c>
      <c r="O4005" s="46">
        <f ca="1">_xlfn.VAR.P(L$4:L4005)</f>
        <v>35.560447662225862</v>
      </c>
      <c r="P4005" s="33">
        <f ca="1">COUNTIF(K$4:K4005, "WIN")/I4005</f>
        <v>2.8235882058970516E-2</v>
      </c>
    </row>
    <row r="4006" spans="9:16" x14ac:dyDescent="0.25">
      <c r="I4006" s="5">
        <v>4003</v>
      </c>
      <c r="J4006" s="8">
        <f t="shared" ca="1" si="250"/>
        <v>21</v>
      </c>
      <c r="K4006" s="7" t="str">
        <f t="shared" ca="1" si="248"/>
        <v>LOSE</v>
      </c>
      <c r="L4006" s="8">
        <f t="shared" ca="1" si="249"/>
        <v>-1</v>
      </c>
      <c r="M4006" s="8">
        <f t="shared" ca="1" si="251"/>
        <v>65</v>
      </c>
      <c r="N4006" s="32">
        <f ca="1">SUM(L$4:L4006)/I4006</f>
        <v>1.6237821633774668E-2</v>
      </c>
      <c r="O4006" s="46">
        <f ca="1">_xlfn.VAR.P(L$4:L4006)</f>
        <v>35.551822268696931</v>
      </c>
      <c r="P4006" s="33">
        <f ca="1">COUNTIF(K$4:K4006, "WIN")/I4006</f>
        <v>2.8228828378715962E-2</v>
      </c>
    </row>
    <row r="4007" spans="9:16" x14ac:dyDescent="0.25">
      <c r="I4007" s="5">
        <v>4004</v>
      </c>
      <c r="J4007" s="8">
        <f t="shared" ca="1" si="250"/>
        <v>26</v>
      </c>
      <c r="K4007" s="7" t="str">
        <f t="shared" ca="1" si="248"/>
        <v>LOSE</v>
      </c>
      <c r="L4007" s="8">
        <f t="shared" ca="1" si="249"/>
        <v>-1</v>
      </c>
      <c r="M4007" s="8">
        <f t="shared" ca="1" si="251"/>
        <v>64</v>
      </c>
      <c r="N4007" s="32">
        <f ca="1">SUM(L$4:L4007)/I4007</f>
        <v>1.5984015984015984E-2</v>
      </c>
      <c r="O4007" s="46">
        <f ca="1">_xlfn.VAR.P(L$4:L4007)</f>
        <v>35.543201054689568</v>
      </c>
      <c r="P4007" s="33">
        <f ca="1">COUNTIF(K$4:K4007, "WIN")/I4007</f>
        <v>2.822177822177822E-2</v>
      </c>
    </row>
    <row r="4008" spans="9:16" x14ac:dyDescent="0.25">
      <c r="I4008" s="5">
        <v>4005</v>
      </c>
      <c r="J4008" s="8">
        <f t="shared" ca="1" si="250"/>
        <v>4</v>
      </c>
      <c r="K4008" s="7" t="str">
        <f t="shared" ca="1" si="248"/>
        <v>LOSE</v>
      </c>
      <c r="L4008" s="8">
        <f t="shared" ca="1" si="249"/>
        <v>-1</v>
      </c>
      <c r="M4008" s="8">
        <f t="shared" ca="1" si="251"/>
        <v>63</v>
      </c>
      <c r="N4008" s="32">
        <f ca="1">SUM(L$4:L4008)/I4008</f>
        <v>1.5730337078651686E-2</v>
      </c>
      <c r="O4008" s="46">
        <f ca="1">_xlfn.VAR.P(L$4:L4008)</f>
        <v>35.53458401716955</v>
      </c>
      <c r="P4008" s="33">
        <f ca="1">COUNTIF(K$4:K4008, "WIN")/I4008</f>
        <v>2.8214731585518103E-2</v>
      </c>
    </row>
    <row r="4009" spans="9:16" x14ac:dyDescent="0.25">
      <c r="I4009" s="5">
        <v>4006</v>
      </c>
      <c r="J4009" s="8">
        <f t="shared" ca="1" si="250"/>
        <v>35</v>
      </c>
      <c r="K4009" s="7" t="str">
        <f t="shared" ca="1" si="248"/>
        <v>LOSE</v>
      </c>
      <c r="L4009" s="8">
        <f t="shared" ca="1" si="249"/>
        <v>-1</v>
      </c>
      <c r="M4009" s="8">
        <f t="shared" ca="1" si="251"/>
        <v>62</v>
      </c>
      <c r="N4009" s="32">
        <f ca="1">SUM(L$4:L4009)/I4009</f>
        <v>1.5476784822765851E-2</v>
      </c>
      <c r="O4009" s="46">
        <f ca="1">_xlfn.VAR.P(L$4:L4009)</f>
        <v>35.525971153105587</v>
      </c>
      <c r="P4009" s="33">
        <f ca="1">COUNTIF(K$4:K4009, "WIN")/I4009</f>
        <v>2.8207688467299052E-2</v>
      </c>
    </row>
    <row r="4010" spans="9:16" x14ac:dyDescent="0.25">
      <c r="I4010" s="5">
        <v>4007</v>
      </c>
      <c r="J4010" s="8">
        <f t="shared" ca="1" si="250"/>
        <v>18</v>
      </c>
      <c r="K4010" s="7" t="str">
        <f t="shared" ca="1" si="248"/>
        <v>LOSE</v>
      </c>
      <c r="L4010" s="8">
        <f t="shared" ca="1" si="249"/>
        <v>-1</v>
      </c>
      <c r="M4010" s="8">
        <f t="shared" ca="1" si="251"/>
        <v>61</v>
      </c>
      <c r="N4010" s="32">
        <f ca="1">SUM(L$4:L4010)/I4010</f>
        <v>1.522335912153731E-2</v>
      </c>
      <c r="O4010" s="46">
        <f ca="1">_xlfn.VAR.P(L$4:L4010)</f>
        <v>35.517362459469325</v>
      </c>
      <c r="P4010" s="33">
        <f ca="1">COUNTIF(K$4:K4010, "WIN")/I4010</f>
        <v>2.8200648864487147E-2</v>
      </c>
    </row>
    <row r="4011" spans="9:16" x14ac:dyDescent="0.25">
      <c r="I4011" s="5">
        <v>4008</v>
      </c>
      <c r="J4011" s="8">
        <f t="shared" ca="1" si="250"/>
        <v>22</v>
      </c>
      <c r="K4011" s="7" t="str">
        <f t="shared" ca="1" si="248"/>
        <v>LOSE</v>
      </c>
      <c r="L4011" s="8">
        <f t="shared" ca="1" si="249"/>
        <v>-1</v>
      </c>
      <c r="M4011" s="8">
        <f t="shared" ca="1" si="251"/>
        <v>60</v>
      </c>
      <c r="N4011" s="32">
        <f ca="1">SUM(L$4:L4011)/I4011</f>
        <v>1.4970059880239521E-2</v>
      </c>
      <c r="O4011" s="46">
        <f ca="1">_xlfn.VAR.P(L$4:L4011)</f>
        <v>35.508757933235323</v>
      </c>
      <c r="P4011" s="33">
        <f ca="1">COUNTIF(K$4:K4011, "WIN")/I4011</f>
        <v>2.8193612774451097E-2</v>
      </c>
    </row>
    <row r="4012" spans="9:16" x14ac:dyDescent="0.25">
      <c r="I4012" s="5">
        <v>4009</v>
      </c>
      <c r="J4012" s="8">
        <f t="shared" ca="1" si="250"/>
        <v>30</v>
      </c>
      <c r="K4012" s="7" t="str">
        <f t="shared" ca="1" si="248"/>
        <v>LOSE</v>
      </c>
      <c r="L4012" s="8">
        <f t="shared" ca="1" si="249"/>
        <v>-1</v>
      </c>
      <c r="M4012" s="8">
        <f t="shared" ca="1" si="251"/>
        <v>59</v>
      </c>
      <c r="N4012" s="32">
        <f ca="1">SUM(L$4:L4012)/I4012</f>
        <v>1.4716887004240458E-2</v>
      </c>
      <c r="O4012" s="46">
        <f ca="1">_xlfn.VAR.P(L$4:L4012)</f>
        <v>35.500157571381081</v>
      </c>
      <c r="P4012" s="33">
        <f ca="1">COUNTIF(K$4:K4012, "WIN")/I4012</f>
        <v>2.8186580194562234E-2</v>
      </c>
    </row>
    <row r="4013" spans="9:16" x14ac:dyDescent="0.25">
      <c r="I4013" s="5">
        <v>4010</v>
      </c>
      <c r="J4013" s="8">
        <f t="shared" ca="1" si="250"/>
        <v>14</v>
      </c>
      <c r="K4013" s="7" t="str">
        <f t="shared" ca="1" si="248"/>
        <v>LOSE</v>
      </c>
      <c r="L4013" s="8">
        <f t="shared" ca="1" si="249"/>
        <v>-1</v>
      </c>
      <c r="M4013" s="8">
        <f t="shared" ca="1" si="251"/>
        <v>58</v>
      </c>
      <c r="N4013" s="32">
        <f ca="1">SUM(L$4:L4013)/I4013</f>
        <v>1.4463840399002495E-2</v>
      </c>
      <c r="O4013" s="46">
        <f ca="1">_xlfn.VAR.P(L$4:L4013)</f>
        <v>35.491561370886998</v>
      </c>
      <c r="P4013" s="33">
        <f ca="1">COUNTIF(K$4:K4013, "WIN")/I4013</f>
        <v>2.8179551122194512E-2</v>
      </c>
    </row>
    <row r="4014" spans="9:16" x14ac:dyDescent="0.25">
      <c r="I4014" s="5">
        <v>4011</v>
      </c>
      <c r="J4014" s="8">
        <f t="shared" ca="1" si="250"/>
        <v>23</v>
      </c>
      <c r="K4014" s="7" t="str">
        <f t="shared" ca="1" si="248"/>
        <v>LOSE</v>
      </c>
      <c r="L4014" s="8">
        <f t="shared" ca="1" si="249"/>
        <v>-1</v>
      </c>
      <c r="M4014" s="8">
        <f t="shared" ca="1" si="251"/>
        <v>57</v>
      </c>
      <c r="N4014" s="32">
        <f ca="1">SUM(L$4:L4014)/I4014</f>
        <v>1.4210919970082274E-2</v>
      </c>
      <c r="O4014" s="46">
        <f ca="1">_xlfn.VAR.P(L$4:L4014)</f>
        <v>35.482969328736402</v>
      </c>
      <c r="P4014" s="33">
        <f ca="1">COUNTIF(K$4:K4014, "WIN")/I4014</f>
        <v>2.8172525554724506E-2</v>
      </c>
    </row>
    <row r="4015" spans="9:16" x14ac:dyDescent="0.25">
      <c r="I4015" s="5">
        <v>4012</v>
      </c>
      <c r="J4015" s="8">
        <f t="shared" ca="1" si="250"/>
        <v>20</v>
      </c>
      <c r="K4015" s="7" t="str">
        <f t="shared" ca="1" si="248"/>
        <v>LOSE</v>
      </c>
      <c r="L4015" s="8">
        <f t="shared" ca="1" si="249"/>
        <v>-1</v>
      </c>
      <c r="M4015" s="8">
        <f t="shared" ca="1" si="251"/>
        <v>56</v>
      </c>
      <c r="N4015" s="32">
        <f ca="1">SUM(L$4:L4015)/I4015</f>
        <v>1.3958125623130608E-2</v>
      </c>
      <c r="O4015" s="46">
        <f ca="1">_xlfn.VAR.P(L$4:L4015)</f>
        <v>35.474381441915533</v>
      </c>
      <c r="P4015" s="33">
        <f ca="1">COUNTIF(K$4:K4015, "WIN")/I4015</f>
        <v>2.8165503489531406E-2</v>
      </c>
    </row>
    <row r="4016" spans="9:16" x14ac:dyDescent="0.25">
      <c r="I4016" s="5">
        <v>4013</v>
      </c>
      <c r="J4016" s="8">
        <f t="shared" ca="1" si="250"/>
        <v>36</v>
      </c>
      <c r="K4016" s="7" t="str">
        <f t="shared" ca="1" si="248"/>
        <v>LOSE</v>
      </c>
      <c r="L4016" s="8">
        <f t="shared" ca="1" si="249"/>
        <v>-1</v>
      </c>
      <c r="M4016" s="8">
        <f t="shared" ca="1" si="251"/>
        <v>55</v>
      </c>
      <c r="N4016" s="32">
        <f ca="1">SUM(L$4:L4016)/I4016</f>
        <v>1.370545726389235E-2</v>
      </c>
      <c r="O4016" s="46">
        <f ca="1">_xlfn.VAR.P(L$4:L4016)</f>
        <v>35.465797707413529</v>
      </c>
      <c r="P4016" s="33">
        <f ca="1">COUNTIF(K$4:K4016, "WIN")/I4016</f>
        <v>2.8158484923997008E-2</v>
      </c>
    </row>
    <row r="4017" spans="9:16" x14ac:dyDescent="0.25">
      <c r="I4017" s="5">
        <v>4014</v>
      </c>
      <c r="J4017" s="8">
        <f t="shared" ca="1" si="250"/>
        <v>3</v>
      </c>
      <c r="K4017" s="7" t="str">
        <f t="shared" ca="1" si="248"/>
        <v>LOSE</v>
      </c>
      <c r="L4017" s="8">
        <f t="shared" ca="1" si="249"/>
        <v>-1</v>
      </c>
      <c r="M4017" s="8">
        <f t="shared" ca="1" si="251"/>
        <v>54</v>
      </c>
      <c r="N4017" s="32">
        <f ca="1">SUM(L$4:L4017)/I4017</f>
        <v>1.3452914798206279E-2</v>
      </c>
      <c r="O4017" s="46">
        <f ca="1">_xlfn.VAR.P(L$4:L4017)</f>
        <v>35.457218122222443</v>
      </c>
      <c r="P4017" s="33">
        <f ca="1">COUNTIF(K$4:K4017, "WIN")/I4017</f>
        <v>2.8151469855505731E-2</v>
      </c>
    </row>
    <row r="4018" spans="9:16" x14ac:dyDescent="0.25">
      <c r="I4018" s="5">
        <v>4015</v>
      </c>
      <c r="J4018" s="8">
        <f t="shared" ca="1" si="250"/>
        <v>26</v>
      </c>
      <c r="K4018" s="7" t="str">
        <f t="shared" ca="1" si="248"/>
        <v>LOSE</v>
      </c>
      <c r="L4018" s="8">
        <f t="shared" ca="1" si="249"/>
        <v>-1</v>
      </c>
      <c r="M4018" s="8">
        <f t="shared" ca="1" si="251"/>
        <v>53</v>
      </c>
      <c r="N4018" s="32">
        <f ca="1">SUM(L$4:L4018)/I4018</f>
        <v>1.3200498132004981E-2</v>
      </c>
      <c r="O4018" s="46">
        <f ca="1">_xlfn.VAR.P(L$4:L4018)</f>
        <v>35.448642683337233</v>
      </c>
      <c r="P4018" s="33">
        <f ca="1">COUNTIF(K$4:K4018, "WIN")/I4018</f>
        <v>2.8144458281444584E-2</v>
      </c>
    </row>
    <row r="4019" spans="9:16" x14ac:dyDescent="0.25">
      <c r="I4019" s="5">
        <v>4016</v>
      </c>
      <c r="J4019" s="8">
        <f t="shared" ca="1" si="250"/>
        <v>29</v>
      </c>
      <c r="K4019" s="7" t="str">
        <f t="shared" ca="1" si="248"/>
        <v>LOSE</v>
      </c>
      <c r="L4019" s="8">
        <f t="shared" ca="1" si="249"/>
        <v>-1</v>
      </c>
      <c r="M4019" s="8">
        <f t="shared" ca="1" si="251"/>
        <v>52</v>
      </c>
      <c r="N4019" s="32">
        <f ca="1">SUM(L$4:L4019)/I4019</f>
        <v>1.2948207171314742E-2</v>
      </c>
      <c r="O4019" s="46">
        <f ca="1">_xlfn.VAR.P(L$4:L4019)</f>
        <v>35.440071387755751</v>
      </c>
      <c r="P4019" s="33">
        <f ca="1">COUNTIF(K$4:K4019, "WIN")/I4019</f>
        <v>2.8137450199203187E-2</v>
      </c>
    </row>
    <row r="4020" spans="9:16" x14ac:dyDescent="0.25">
      <c r="I4020" s="5">
        <v>4017</v>
      </c>
      <c r="J4020" s="8">
        <f t="shared" ca="1" si="250"/>
        <v>0</v>
      </c>
      <c r="K4020" s="7" t="str">
        <f t="shared" ca="1" si="248"/>
        <v>LOSE</v>
      </c>
      <c r="L4020" s="8">
        <f t="shared" ca="1" si="249"/>
        <v>-1</v>
      </c>
      <c r="M4020" s="8">
        <f t="shared" ca="1" si="251"/>
        <v>51</v>
      </c>
      <c r="N4020" s="32">
        <f ca="1">SUM(L$4:L4020)/I4020</f>
        <v>1.2696041822255415E-2</v>
      </c>
      <c r="O4020" s="46">
        <f ca="1">_xlfn.VAR.P(L$4:L4020)</f>
        <v>35.43150423247873</v>
      </c>
      <c r="P4020" s="33">
        <f ca="1">COUNTIF(K$4:K4020, "WIN")/I4020</f>
        <v>2.8130445606173761E-2</v>
      </c>
    </row>
    <row r="4021" spans="9:16" x14ac:dyDescent="0.25">
      <c r="I4021" s="5">
        <v>4018</v>
      </c>
      <c r="J4021" s="8">
        <f t="shared" ca="1" si="250"/>
        <v>31</v>
      </c>
      <c r="K4021" s="7" t="str">
        <f t="shared" ca="1" si="248"/>
        <v>LOSE</v>
      </c>
      <c r="L4021" s="8">
        <f t="shared" ca="1" si="249"/>
        <v>-1</v>
      </c>
      <c r="M4021" s="8">
        <f t="shared" ca="1" si="251"/>
        <v>50</v>
      </c>
      <c r="N4021" s="32">
        <f ca="1">SUM(L$4:L4021)/I4021</f>
        <v>1.2444001991040319E-2</v>
      </c>
      <c r="O4021" s="46">
        <f ca="1">_xlfn.VAR.P(L$4:L4021)</f>
        <v>35.422941214509819</v>
      </c>
      <c r="P4021" s="33">
        <f ca="1">COUNTIF(K$4:K4021, "WIN")/I4021</f>
        <v>2.812344449975112E-2</v>
      </c>
    </row>
    <row r="4022" spans="9:16" x14ac:dyDescent="0.25">
      <c r="I4022" s="5">
        <v>4019</v>
      </c>
      <c r="J4022" s="8">
        <f t="shared" ca="1" si="250"/>
        <v>17</v>
      </c>
      <c r="K4022" s="7" t="str">
        <f t="shared" ca="1" si="248"/>
        <v>LOSE</v>
      </c>
      <c r="L4022" s="8">
        <f t="shared" ca="1" si="249"/>
        <v>-1</v>
      </c>
      <c r="M4022" s="8">
        <f t="shared" ca="1" si="251"/>
        <v>49</v>
      </c>
      <c r="N4022" s="32">
        <f ca="1">SUM(L$4:L4022)/I4022</f>
        <v>1.2192087583976113E-2</v>
      </c>
      <c r="O4022" s="46">
        <f ca="1">_xlfn.VAR.P(L$4:L4022)</f>
        <v>35.414382330855531</v>
      </c>
      <c r="P4022" s="33">
        <f ca="1">COUNTIF(K$4:K4022, "WIN")/I4022</f>
        <v>2.8116446877332668E-2</v>
      </c>
    </row>
    <row r="4023" spans="9:16" x14ac:dyDescent="0.25">
      <c r="I4023" s="5">
        <v>4020</v>
      </c>
      <c r="J4023" s="8">
        <f t="shared" ca="1" si="250"/>
        <v>21</v>
      </c>
      <c r="K4023" s="7" t="str">
        <f t="shared" ca="1" si="248"/>
        <v>LOSE</v>
      </c>
      <c r="L4023" s="8">
        <f t="shared" ca="1" si="249"/>
        <v>-1</v>
      </c>
      <c r="M4023" s="8">
        <f t="shared" ca="1" si="251"/>
        <v>48</v>
      </c>
      <c r="N4023" s="32">
        <f ca="1">SUM(L$4:L4023)/I4023</f>
        <v>1.1940298507462687E-2</v>
      </c>
      <c r="O4023" s="46">
        <f ca="1">_xlfn.VAR.P(L$4:L4023)</f>
        <v>35.405827578525283</v>
      </c>
      <c r="P4023" s="33">
        <f ca="1">COUNTIF(K$4:K4023, "WIN")/I4023</f>
        <v>2.8109452736318409E-2</v>
      </c>
    </row>
    <row r="4024" spans="9:16" x14ac:dyDescent="0.25">
      <c r="I4024" s="5">
        <v>4021</v>
      </c>
      <c r="J4024" s="8">
        <f t="shared" ca="1" si="250"/>
        <v>7</v>
      </c>
      <c r="K4024" s="7" t="str">
        <f t="shared" ca="1" si="248"/>
        <v>WIN</v>
      </c>
      <c r="L4024" s="8">
        <f t="shared" ca="1" si="249"/>
        <v>35</v>
      </c>
      <c r="M4024" s="8">
        <f t="shared" ca="1" si="251"/>
        <v>83</v>
      </c>
      <c r="N4024" s="32">
        <f ca="1">SUM(L$4:L4024)/I4024</f>
        <v>2.0641631434966425E-2</v>
      </c>
      <c r="O4024" s="46">
        <f ca="1">_xlfn.VAR.P(L$4:L4024)</f>
        <v>35.701389391840564</v>
      </c>
      <c r="P4024" s="33">
        <f ca="1">COUNTIF(K$4:K4024, "WIN")/I4024</f>
        <v>2.8351156428749066E-2</v>
      </c>
    </row>
    <row r="4025" spans="9:16" x14ac:dyDescent="0.25">
      <c r="I4025" s="5">
        <v>4022</v>
      </c>
      <c r="J4025" s="8">
        <f t="shared" ca="1" si="250"/>
        <v>36</v>
      </c>
      <c r="K4025" s="7" t="str">
        <f t="shared" ca="1" si="248"/>
        <v>LOSE</v>
      </c>
      <c r="L4025" s="8">
        <f t="shared" ca="1" si="249"/>
        <v>-1</v>
      </c>
      <c r="M4025" s="8">
        <f t="shared" ca="1" si="251"/>
        <v>82</v>
      </c>
      <c r="N4025" s="32">
        <f ca="1">SUM(L$4:L4025)/I4025</f>
        <v>2.0387866732968673E-2</v>
      </c>
      <c r="O4025" s="46">
        <f ca="1">_xlfn.VAR.P(L$4:L4025)</f>
        <v>35.692771803811013</v>
      </c>
      <c r="P4025" s="33">
        <f ca="1">COUNTIF(K$4:K4025, "WIN")/I4025</f>
        <v>2.8344107409249131E-2</v>
      </c>
    </row>
    <row r="4026" spans="9:16" x14ac:dyDescent="0.25">
      <c r="I4026" s="5">
        <v>4023</v>
      </c>
      <c r="J4026" s="8">
        <f t="shared" ca="1" si="250"/>
        <v>0</v>
      </c>
      <c r="K4026" s="7" t="str">
        <f t="shared" ca="1" si="248"/>
        <v>LOSE</v>
      </c>
      <c r="L4026" s="8">
        <f t="shared" ca="1" si="249"/>
        <v>-1</v>
      </c>
      <c r="M4026" s="8">
        <f t="shared" ca="1" si="251"/>
        <v>81</v>
      </c>
      <c r="N4026" s="32">
        <f ca="1">SUM(L$4:L4026)/I4026</f>
        <v>2.0134228187919462E-2</v>
      </c>
      <c r="O4026" s="46">
        <f ca="1">_xlfn.VAR.P(L$4:L4026)</f>
        <v>35.684158371244536</v>
      </c>
      <c r="P4026" s="33">
        <f ca="1">COUNTIF(K$4:K4026, "WIN")/I4026</f>
        <v>2.8337061894108874E-2</v>
      </c>
    </row>
    <row r="4027" spans="9:16" x14ac:dyDescent="0.25">
      <c r="I4027" s="5">
        <v>4024</v>
      </c>
      <c r="J4027" s="8">
        <f t="shared" ca="1" si="250"/>
        <v>20</v>
      </c>
      <c r="K4027" s="7" t="str">
        <f t="shared" ca="1" si="248"/>
        <v>LOSE</v>
      </c>
      <c r="L4027" s="8">
        <f t="shared" ca="1" si="249"/>
        <v>-1</v>
      </c>
      <c r="M4027" s="8">
        <f t="shared" ca="1" si="251"/>
        <v>80</v>
      </c>
      <c r="N4027" s="32">
        <f ca="1">SUM(L$4:L4027)/I4027</f>
        <v>1.9880715705765408E-2</v>
      </c>
      <c r="O4027" s="46">
        <f ca="1">_xlfn.VAR.P(L$4:L4027)</f>
        <v>35.675549091139054</v>
      </c>
      <c r="P4027" s="33">
        <f ca="1">COUNTIF(K$4:K4027, "WIN")/I4027</f>
        <v>2.8330019880715707E-2</v>
      </c>
    </row>
    <row r="4028" spans="9:16" x14ac:dyDescent="0.25">
      <c r="I4028" s="5">
        <v>4025</v>
      </c>
      <c r="J4028" s="8">
        <f t="shared" ca="1" si="250"/>
        <v>34</v>
      </c>
      <c r="K4028" s="7" t="str">
        <f t="shared" ca="1" si="248"/>
        <v>LOSE</v>
      </c>
      <c r="L4028" s="8">
        <f t="shared" ca="1" si="249"/>
        <v>-1</v>
      </c>
      <c r="M4028" s="8">
        <f t="shared" ca="1" si="251"/>
        <v>79</v>
      </c>
      <c r="N4028" s="32">
        <f ca="1">SUM(L$4:L4028)/I4028</f>
        <v>1.9627329192546585E-2</v>
      </c>
      <c r="O4028" s="46">
        <f ca="1">_xlfn.VAR.P(L$4:L4028)</f>
        <v>35.666943960495352</v>
      </c>
      <c r="P4028" s="33">
        <f ca="1">COUNTIF(K$4:K4028, "WIN")/I4028</f>
        <v>2.8322981366459627E-2</v>
      </c>
    </row>
    <row r="4029" spans="9:16" x14ac:dyDescent="0.25">
      <c r="I4029" s="5">
        <v>4026</v>
      </c>
      <c r="J4029" s="8">
        <f t="shared" ca="1" si="250"/>
        <v>8</v>
      </c>
      <c r="K4029" s="7" t="str">
        <f t="shared" ca="1" si="248"/>
        <v>LOSE</v>
      </c>
      <c r="L4029" s="8">
        <f t="shared" ca="1" si="249"/>
        <v>-1</v>
      </c>
      <c r="M4029" s="8">
        <f t="shared" ca="1" si="251"/>
        <v>78</v>
      </c>
      <c r="N4029" s="32">
        <f ca="1">SUM(L$4:L4029)/I4029</f>
        <v>1.9374068554396422E-2</v>
      </c>
      <c r="O4029" s="46">
        <f ca="1">_xlfn.VAR.P(L$4:L4029)</f>
        <v>35.65834297631713</v>
      </c>
      <c r="P4029" s="33">
        <f ca="1">COUNTIF(K$4:K4029, "WIN")/I4029</f>
        <v>2.8315946348733235E-2</v>
      </c>
    </row>
    <row r="4030" spans="9:16" x14ac:dyDescent="0.25">
      <c r="I4030" s="5">
        <v>4027</v>
      </c>
      <c r="J4030" s="8">
        <f t="shared" ca="1" si="250"/>
        <v>19</v>
      </c>
      <c r="K4030" s="7" t="str">
        <f t="shared" ca="1" si="248"/>
        <v>LOSE</v>
      </c>
      <c r="L4030" s="8">
        <f t="shared" ca="1" si="249"/>
        <v>-1</v>
      </c>
      <c r="M4030" s="8">
        <f t="shared" ca="1" si="251"/>
        <v>77</v>
      </c>
      <c r="N4030" s="32">
        <f ca="1">SUM(L$4:L4030)/I4030</f>
        <v>1.9120933697541594E-2</v>
      </c>
      <c r="O4030" s="46">
        <f ca="1">_xlfn.VAR.P(L$4:L4030)</f>
        <v>35.649746135610947</v>
      </c>
      <c r="P4030" s="33">
        <f ca="1">COUNTIF(K$4:K4030, "WIN")/I4030</f>
        <v>2.8308914824931711E-2</v>
      </c>
    </row>
    <row r="4031" spans="9:16" x14ac:dyDescent="0.25">
      <c r="I4031" s="5">
        <v>4028</v>
      </c>
      <c r="J4031" s="8">
        <f t="shared" ca="1" si="250"/>
        <v>31</v>
      </c>
      <c r="K4031" s="7" t="str">
        <f t="shared" ca="1" si="248"/>
        <v>LOSE</v>
      </c>
      <c r="L4031" s="8">
        <f t="shared" ca="1" si="249"/>
        <v>-1</v>
      </c>
      <c r="M4031" s="8">
        <f t="shared" ca="1" si="251"/>
        <v>76</v>
      </c>
      <c r="N4031" s="32">
        <f ca="1">SUM(L$4:L4031)/I4031</f>
        <v>1.8867924528301886E-2</v>
      </c>
      <c r="O4031" s="46">
        <f ca="1">_xlfn.VAR.P(L$4:L4031)</f>
        <v>35.641153435386258</v>
      </c>
      <c r="P4031" s="33">
        <f ca="1">COUNTIF(K$4:K4031, "WIN")/I4031</f>
        <v>2.8301886792452831E-2</v>
      </c>
    </row>
    <row r="4032" spans="9:16" x14ac:dyDescent="0.25">
      <c r="I4032" s="5">
        <v>4029</v>
      </c>
      <c r="J4032" s="8">
        <f t="shared" ca="1" si="250"/>
        <v>0</v>
      </c>
      <c r="K4032" s="7" t="str">
        <f t="shared" ca="1" si="248"/>
        <v>LOSE</v>
      </c>
      <c r="L4032" s="8">
        <f t="shared" ca="1" si="249"/>
        <v>-1</v>
      </c>
      <c r="M4032" s="8">
        <f t="shared" ca="1" si="251"/>
        <v>75</v>
      </c>
      <c r="N4032" s="32">
        <f ca="1">SUM(L$4:L4032)/I4032</f>
        <v>1.8615040953090096E-2</v>
      </c>
      <c r="O4032" s="46">
        <f ca="1">_xlfn.VAR.P(L$4:L4032)</f>
        <v>35.632564872655379</v>
      </c>
      <c r="P4032" s="33">
        <f ca="1">COUNTIF(K$4:K4032, "WIN")/I4032</f>
        <v>2.8294862248696945E-2</v>
      </c>
    </row>
    <row r="4033" spans="9:16" x14ac:dyDescent="0.25">
      <c r="I4033" s="5">
        <v>4030</v>
      </c>
      <c r="J4033" s="8">
        <f t="shared" ca="1" si="250"/>
        <v>3</v>
      </c>
      <c r="K4033" s="7" t="str">
        <f t="shared" ca="1" si="248"/>
        <v>LOSE</v>
      </c>
      <c r="L4033" s="8">
        <f t="shared" ca="1" si="249"/>
        <v>-1</v>
      </c>
      <c r="M4033" s="8">
        <f t="shared" ca="1" si="251"/>
        <v>74</v>
      </c>
      <c r="N4033" s="32">
        <f ca="1">SUM(L$4:L4033)/I4033</f>
        <v>1.836228287841191E-2</v>
      </c>
      <c r="O4033" s="46">
        <f ca="1">_xlfn.VAR.P(L$4:L4033)</f>
        <v>35.623980444433499</v>
      </c>
      <c r="P4033" s="33">
        <f ca="1">COUNTIF(K$4:K4033, "WIN")/I4033</f>
        <v>2.8287841191066997E-2</v>
      </c>
    </row>
    <row r="4034" spans="9:16" x14ac:dyDescent="0.25">
      <c r="I4034" s="5">
        <v>4031</v>
      </c>
      <c r="J4034" s="8">
        <f t="shared" ca="1" si="250"/>
        <v>17</v>
      </c>
      <c r="K4034" s="7" t="str">
        <f t="shared" ca="1" si="248"/>
        <v>LOSE</v>
      </c>
      <c r="L4034" s="8">
        <f t="shared" ca="1" si="249"/>
        <v>-1</v>
      </c>
      <c r="M4034" s="8">
        <f t="shared" ca="1" si="251"/>
        <v>73</v>
      </c>
      <c r="N4034" s="32">
        <f ca="1">SUM(L$4:L4034)/I4034</f>
        <v>1.8109650210865792E-2</v>
      </c>
      <c r="O4034" s="46">
        <f ca="1">_xlfn.VAR.P(L$4:L4034)</f>
        <v>35.615400147738676</v>
      </c>
      <c r="P4034" s="33">
        <f ca="1">COUNTIF(K$4:K4034, "WIN")/I4034</f>
        <v>2.8280823616968494E-2</v>
      </c>
    </row>
    <row r="4035" spans="9:16" x14ac:dyDescent="0.25">
      <c r="I4035" s="5">
        <v>4032</v>
      </c>
      <c r="J4035" s="8">
        <f t="shared" ca="1" si="250"/>
        <v>13</v>
      </c>
      <c r="K4035" s="7" t="str">
        <f t="shared" ca="1" si="248"/>
        <v>LOSE</v>
      </c>
      <c r="L4035" s="8">
        <f t="shared" ca="1" si="249"/>
        <v>-1</v>
      </c>
      <c r="M4035" s="8">
        <f t="shared" ca="1" si="251"/>
        <v>72</v>
      </c>
      <c r="N4035" s="32">
        <f ca="1">SUM(L$4:L4035)/I4035</f>
        <v>1.7857142857142856E-2</v>
      </c>
      <c r="O4035" s="46">
        <f ca="1">_xlfn.VAR.P(L$4:L4035)</f>
        <v>35.606823979591837</v>
      </c>
      <c r="P4035" s="33">
        <f ca="1">COUNTIF(K$4:K4035, "WIN")/I4035</f>
        <v>2.8273809523809524E-2</v>
      </c>
    </row>
    <row r="4036" spans="9:16" x14ac:dyDescent="0.25">
      <c r="I4036" s="5">
        <v>4033</v>
      </c>
      <c r="J4036" s="8">
        <f t="shared" ca="1" si="250"/>
        <v>15</v>
      </c>
      <c r="K4036" s="7" t="str">
        <f t="shared" ref="K4036:K4099" ca="1" si="252">IF($D$7 = $J4036, "WIN", "LOSE")</f>
        <v>LOSE</v>
      </c>
      <c r="L4036" s="8">
        <f t="shared" ref="L4036:L4099" ca="1" si="253">IF($K4036 = "WIN", 35, -1)</f>
        <v>-1</v>
      </c>
      <c r="M4036" s="8">
        <f t="shared" ca="1" si="251"/>
        <v>71</v>
      </c>
      <c r="N4036" s="32">
        <f ca="1">SUM(L$4:L4036)/I4036</f>
        <v>1.760476072402678E-2</v>
      </c>
      <c r="O4036" s="46">
        <f ca="1">_xlfn.VAR.P(L$4:L4036)</f>
        <v>35.598251937016762</v>
      </c>
      <c r="P4036" s="33">
        <f ca="1">COUNTIF(K$4:K4036, "WIN")/I4036</f>
        <v>2.8266798909000745E-2</v>
      </c>
    </row>
    <row r="4037" spans="9:16" x14ac:dyDescent="0.25">
      <c r="I4037" s="5">
        <v>4034</v>
      </c>
      <c r="J4037" s="8">
        <f t="shared" ca="1" si="250"/>
        <v>13</v>
      </c>
      <c r="K4037" s="7" t="str">
        <f t="shared" ca="1" si="252"/>
        <v>LOSE</v>
      </c>
      <c r="L4037" s="8">
        <f t="shared" ca="1" si="253"/>
        <v>-1</v>
      </c>
      <c r="M4037" s="8">
        <f t="shared" ca="1" si="251"/>
        <v>70</v>
      </c>
      <c r="N4037" s="32">
        <f ca="1">SUM(L$4:L4037)/I4037</f>
        <v>1.7352503718393655E-2</v>
      </c>
      <c r="O4037" s="46">
        <f ca="1">_xlfn.VAR.P(L$4:L4037)</f>
        <v>35.589684017040085</v>
      </c>
      <c r="P4037" s="33">
        <f ca="1">COUNTIF(K$4:K4037, "WIN")/I4037</f>
        <v>2.825979176995538E-2</v>
      </c>
    </row>
    <row r="4038" spans="9:16" x14ac:dyDescent="0.25">
      <c r="I4038" s="5">
        <v>4035</v>
      </c>
      <c r="J4038" s="8">
        <f t="shared" ref="J4038:J4101" ca="1" si="254">RANDBETWEEN(0,36)</f>
        <v>0</v>
      </c>
      <c r="K4038" s="7" t="str">
        <f t="shared" ca="1" si="252"/>
        <v>LOSE</v>
      </c>
      <c r="L4038" s="8">
        <f t="shared" ca="1" si="253"/>
        <v>-1</v>
      </c>
      <c r="M4038" s="8">
        <f t="shared" ref="M4038:M4101" ca="1" si="255">M4037+L4038</f>
        <v>69</v>
      </c>
      <c r="N4038" s="32">
        <f ca="1">SUM(L$4:L4038)/I4038</f>
        <v>1.7100371747211896E-2</v>
      </c>
      <c r="O4038" s="46">
        <f ca="1">_xlfn.VAR.P(L$4:L4038)</f>
        <v>35.581120216691311</v>
      </c>
      <c r="P4038" s="33">
        <f ca="1">COUNTIF(K$4:K4038, "WIN")/I4038</f>
        <v>2.8252788104089221E-2</v>
      </c>
    </row>
    <row r="4039" spans="9:16" x14ac:dyDescent="0.25">
      <c r="I4039" s="5">
        <v>4036</v>
      </c>
      <c r="J4039" s="8">
        <f t="shared" ca="1" si="254"/>
        <v>12</v>
      </c>
      <c r="K4039" s="7" t="str">
        <f t="shared" ca="1" si="252"/>
        <v>LOSE</v>
      </c>
      <c r="L4039" s="8">
        <f t="shared" ca="1" si="253"/>
        <v>-1</v>
      </c>
      <c r="M4039" s="8">
        <f t="shared" ca="1" si="255"/>
        <v>68</v>
      </c>
      <c r="N4039" s="32">
        <f ca="1">SUM(L$4:L4039)/I4039</f>
        <v>1.6848364717542121E-2</v>
      </c>
      <c r="O4039" s="46">
        <f ca="1">_xlfn.VAR.P(L$4:L4039)</f>
        <v>35.572560533002779</v>
      </c>
      <c r="P4039" s="33">
        <f ca="1">COUNTIF(K$4:K4039, "WIN")/I4039</f>
        <v>2.8245787908820614E-2</v>
      </c>
    </row>
    <row r="4040" spans="9:16" x14ac:dyDescent="0.25">
      <c r="I4040" s="5">
        <v>4037</v>
      </c>
      <c r="J4040" s="8">
        <f t="shared" ca="1" si="254"/>
        <v>20</v>
      </c>
      <c r="K4040" s="7" t="str">
        <f t="shared" ca="1" si="252"/>
        <v>LOSE</v>
      </c>
      <c r="L4040" s="8">
        <f t="shared" ca="1" si="253"/>
        <v>-1</v>
      </c>
      <c r="M4040" s="8">
        <f t="shared" ca="1" si="255"/>
        <v>67</v>
      </c>
      <c r="N4040" s="32">
        <f ca="1">SUM(L$4:L4040)/I4040</f>
        <v>1.6596482536537033E-2</v>
      </c>
      <c r="O4040" s="46">
        <f ca="1">_xlfn.VAR.P(L$4:L4040)</f>
        <v>35.564004963009673</v>
      </c>
      <c r="P4040" s="33">
        <f ca="1">COUNTIF(K$4:K4040, "WIN")/I4040</f>
        <v>2.8238791181570473E-2</v>
      </c>
    </row>
    <row r="4041" spans="9:16" x14ac:dyDescent="0.25">
      <c r="I4041" s="5">
        <v>4038</v>
      </c>
      <c r="J4041" s="8">
        <f t="shared" ca="1" si="254"/>
        <v>22</v>
      </c>
      <c r="K4041" s="7" t="str">
        <f t="shared" ca="1" si="252"/>
        <v>LOSE</v>
      </c>
      <c r="L4041" s="8">
        <f t="shared" ca="1" si="253"/>
        <v>-1</v>
      </c>
      <c r="M4041" s="8">
        <f t="shared" ca="1" si="255"/>
        <v>66</v>
      </c>
      <c r="N4041" s="32">
        <f ca="1">SUM(L$4:L4041)/I4041</f>
        <v>1.6344725111441308E-2</v>
      </c>
      <c r="O4041" s="46">
        <f ca="1">_xlfn.VAR.P(L$4:L4041)</f>
        <v>35.555453503750037</v>
      </c>
      <c r="P4041" s="33">
        <f ca="1">COUNTIF(K$4:K4041, "WIN")/I4041</f>
        <v>2.8231797919762259E-2</v>
      </c>
    </row>
    <row r="4042" spans="9:16" x14ac:dyDescent="0.25">
      <c r="I4042" s="5">
        <v>4039</v>
      </c>
      <c r="J4042" s="8">
        <f t="shared" ca="1" si="254"/>
        <v>10</v>
      </c>
      <c r="K4042" s="7" t="str">
        <f t="shared" ca="1" si="252"/>
        <v>LOSE</v>
      </c>
      <c r="L4042" s="8">
        <f t="shared" ca="1" si="253"/>
        <v>-1</v>
      </c>
      <c r="M4042" s="8">
        <f t="shared" ca="1" si="255"/>
        <v>65</v>
      </c>
      <c r="N4042" s="32">
        <f ca="1">SUM(L$4:L4042)/I4042</f>
        <v>1.6093092349591484E-2</v>
      </c>
      <c r="O4042" s="46">
        <f ca="1">_xlfn.VAR.P(L$4:L4042)</f>
        <v>35.546906152264739</v>
      </c>
      <c r="P4042" s="33">
        <f ca="1">COUNTIF(K$4:K4042, "WIN")/I4042</f>
        <v>2.8224808120821985E-2</v>
      </c>
    </row>
    <row r="4043" spans="9:16" x14ac:dyDescent="0.25">
      <c r="I4043" s="5">
        <v>4040</v>
      </c>
      <c r="J4043" s="8">
        <f t="shared" ca="1" si="254"/>
        <v>25</v>
      </c>
      <c r="K4043" s="7" t="str">
        <f t="shared" ca="1" si="252"/>
        <v>LOSE</v>
      </c>
      <c r="L4043" s="8">
        <f t="shared" ca="1" si="253"/>
        <v>-1</v>
      </c>
      <c r="M4043" s="8">
        <f t="shared" ca="1" si="255"/>
        <v>64</v>
      </c>
      <c r="N4043" s="32">
        <f ca="1">SUM(L$4:L4043)/I4043</f>
        <v>1.5841584158415842E-2</v>
      </c>
      <c r="O4043" s="46">
        <f ca="1">_xlfn.VAR.P(L$4:L4043)</f>
        <v>35.538362905597488</v>
      </c>
      <c r="P4043" s="33">
        <f ca="1">COUNTIF(K$4:K4043, "WIN")/I4043</f>
        <v>2.8217821782178219E-2</v>
      </c>
    </row>
    <row r="4044" spans="9:16" x14ac:dyDescent="0.25">
      <c r="I4044" s="5">
        <v>4041</v>
      </c>
      <c r="J4044" s="8">
        <f t="shared" ca="1" si="254"/>
        <v>27</v>
      </c>
      <c r="K4044" s="7" t="str">
        <f t="shared" ca="1" si="252"/>
        <v>LOSE</v>
      </c>
      <c r="L4044" s="8">
        <f t="shared" ca="1" si="253"/>
        <v>-1</v>
      </c>
      <c r="M4044" s="8">
        <f t="shared" ca="1" si="255"/>
        <v>63</v>
      </c>
      <c r="N4044" s="32">
        <f ca="1">SUM(L$4:L4044)/I4044</f>
        <v>1.5590200445434299E-2</v>
      </c>
      <c r="O4044" s="46">
        <f ca="1">_xlfn.VAR.P(L$4:L4044)</f>
        <v>35.529823760794841</v>
      </c>
      <c r="P4044" s="33">
        <f ca="1">COUNTIF(K$4:K4044, "WIN")/I4044</f>
        <v>2.8210838901262063E-2</v>
      </c>
    </row>
    <row r="4045" spans="9:16" x14ac:dyDescent="0.25">
      <c r="I4045" s="5">
        <v>4042</v>
      </c>
      <c r="J4045" s="8">
        <f t="shared" ca="1" si="254"/>
        <v>17</v>
      </c>
      <c r="K4045" s="7" t="str">
        <f t="shared" ca="1" si="252"/>
        <v>LOSE</v>
      </c>
      <c r="L4045" s="8">
        <f t="shared" ca="1" si="253"/>
        <v>-1</v>
      </c>
      <c r="M4045" s="8">
        <f t="shared" ca="1" si="255"/>
        <v>62</v>
      </c>
      <c r="N4045" s="32">
        <f ca="1">SUM(L$4:L4045)/I4045</f>
        <v>1.5338941118258289E-2</v>
      </c>
      <c r="O4045" s="46">
        <f ca="1">_xlfn.VAR.P(L$4:L4045)</f>
        <v>35.521288714906156</v>
      </c>
      <c r="P4045" s="33">
        <f ca="1">COUNTIF(K$4:K4045, "WIN")/I4045</f>
        <v>2.8203859475507173E-2</v>
      </c>
    </row>
    <row r="4046" spans="9:16" x14ac:dyDescent="0.25">
      <c r="I4046" s="5">
        <v>4043</v>
      </c>
      <c r="J4046" s="8">
        <f t="shared" ca="1" si="254"/>
        <v>12</v>
      </c>
      <c r="K4046" s="7" t="str">
        <f t="shared" ca="1" si="252"/>
        <v>LOSE</v>
      </c>
      <c r="L4046" s="8">
        <f t="shared" ca="1" si="253"/>
        <v>-1</v>
      </c>
      <c r="M4046" s="8">
        <f t="shared" ca="1" si="255"/>
        <v>61</v>
      </c>
      <c r="N4046" s="32">
        <f ca="1">SUM(L$4:L4046)/I4046</f>
        <v>1.5087806084590651E-2</v>
      </c>
      <c r="O4046" s="46">
        <f ca="1">_xlfn.VAR.P(L$4:L4046)</f>
        <v>35.512757764983633</v>
      </c>
      <c r="P4046" s="33">
        <f ca="1">COUNTIF(K$4:K4046, "WIN")/I4046</f>
        <v>2.8196883502349741E-2</v>
      </c>
    </row>
    <row r="4047" spans="9:16" x14ac:dyDescent="0.25">
      <c r="I4047" s="5">
        <v>4044</v>
      </c>
      <c r="J4047" s="8">
        <f t="shared" ca="1" si="254"/>
        <v>35</v>
      </c>
      <c r="K4047" s="7" t="str">
        <f t="shared" ca="1" si="252"/>
        <v>LOSE</v>
      </c>
      <c r="L4047" s="8">
        <f t="shared" ca="1" si="253"/>
        <v>-1</v>
      </c>
      <c r="M4047" s="8">
        <f t="shared" ca="1" si="255"/>
        <v>60</v>
      </c>
      <c r="N4047" s="32">
        <f ca="1">SUM(L$4:L4047)/I4047</f>
        <v>1.483679525222552E-2</v>
      </c>
      <c r="O4047" s="46">
        <f ca="1">_xlfn.VAR.P(L$4:L4047)</f>
        <v>35.504230908082313</v>
      </c>
      <c r="P4047" s="33">
        <f ca="1">COUNTIF(K$4:K4047, "WIN")/I4047</f>
        <v>2.8189910979228485E-2</v>
      </c>
    </row>
    <row r="4048" spans="9:16" x14ac:dyDescent="0.25">
      <c r="I4048" s="5">
        <v>4045</v>
      </c>
      <c r="J4048" s="8">
        <f t="shared" ca="1" si="254"/>
        <v>32</v>
      </c>
      <c r="K4048" s="7" t="str">
        <f t="shared" ca="1" si="252"/>
        <v>LOSE</v>
      </c>
      <c r="L4048" s="8">
        <f t="shared" ca="1" si="253"/>
        <v>-1</v>
      </c>
      <c r="M4048" s="8">
        <f t="shared" ca="1" si="255"/>
        <v>59</v>
      </c>
      <c r="N4048" s="32">
        <f ca="1">SUM(L$4:L4048)/I4048</f>
        <v>1.4585908529048208E-2</v>
      </c>
      <c r="O4048" s="46">
        <f ca="1">_xlfn.VAR.P(L$4:L4048)</f>
        <v>35.495708141260025</v>
      </c>
      <c r="P4048" s="33">
        <f ca="1">COUNTIF(K$4:K4048, "WIN")/I4048</f>
        <v>2.8182941903584672E-2</v>
      </c>
    </row>
    <row r="4049" spans="9:16" x14ac:dyDescent="0.25">
      <c r="I4049" s="5">
        <v>4046</v>
      </c>
      <c r="J4049" s="8">
        <f t="shared" ca="1" si="254"/>
        <v>15</v>
      </c>
      <c r="K4049" s="7" t="str">
        <f t="shared" ca="1" si="252"/>
        <v>LOSE</v>
      </c>
      <c r="L4049" s="8">
        <f t="shared" ca="1" si="253"/>
        <v>-1</v>
      </c>
      <c r="M4049" s="8">
        <f t="shared" ca="1" si="255"/>
        <v>58</v>
      </c>
      <c r="N4049" s="32">
        <f ca="1">SUM(L$4:L4049)/I4049</f>
        <v>1.4335145823035097E-2</v>
      </c>
      <c r="O4049" s="46">
        <f ca="1">_xlfn.VAR.P(L$4:L4049)</f>
        <v>35.487189461577422</v>
      </c>
      <c r="P4049" s="33">
        <f ca="1">COUNTIF(K$4:K4049, "WIN")/I4049</f>
        <v>2.8175976272862086E-2</v>
      </c>
    </row>
    <row r="4050" spans="9:16" x14ac:dyDescent="0.25">
      <c r="I4050" s="5">
        <v>4047</v>
      </c>
      <c r="J4050" s="8">
        <f t="shared" ca="1" si="254"/>
        <v>35</v>
      </c>
      <c r="K4050" s="7" t="str">
        <f t="shared" ca="1" si="252"/>
        <v>LOSE</v>
      </c>
      <c r="L4050" s="8">
        <f t="shared" ca="1" si="253"/>
        <v>-1</v>
      </c>
      <c r="M4050" s="8">
        <f t="shared" ca="1" si="255"/>
        <v>57</v>
      </c>
      <c r="N4050" s="32">
        <f ca="1">SUM(L$4:L4050)/I4050</f>
        <v>1.4084507042253521E-2</v>
      </c>
      <c r="O4050" s="46">
        <f ca="1">_xlfn.VAR.P(L$4:L4050)</f>
        <v>35.478674866097997</v>
      </c>
      <c r="P4050" s="33">
        <f ca="1">COUNTIF(K$4:K4050, "WIN")/I4050</f>
        <v>2.8169014084507043E-2</v>
      </c>
    </row>
    <row r="4051" spans="9:16" x14ac:dyDescent="0.25">
      <c r="I4051" s="5">
        <v>4048</v>
      </c>
      <c r="J4051" s="8">
        <f t="shared" ca="1" si="254"/>
        <v>13</v>
      </c>
      <c r="K4051" s="7" t="str">
        <f t="shared" ca="1" si="252"/>
        <v>LOSE</v>
      </c>
      <c r="L4051" s="8">
        <f t="shared" ca="1" si="253"/>
        <v>-1</v>
      </c>
      <c r="M4051" s="8">
        <f t="shared" ca="1" si="255"/>
        <v>56</v>
      </c>
      <c r="N4051" s="32">
        <f ca="1">SUM(L$4:L4051)/I4051</f>
        <v>1.383399209486166E-2</v>
      </c>
      <c r="O4051" s="46">
        <f ca="1">_xlfn.VAR.P(L$4:L4051)</f>
        <v>35.470164351888016</v>
      </c>
      <c r="P4051" s="33">
        <f ca="1">COUNTIF(K$4:K4051, "WIN")/I4051</f>
        <v>2.816205533596838E-2</v>
      </c>
    </row>
    <row r="4052" spans="9:16" x14ac:dyDescent="0.25">
      <c r="I4052" s="5">
        <v>4049</v>
      </c>
      <c r="J4052" s="8">
        <f t="shared" ca="1" si="254"/>
        <v>1</v>
      </c>
      <c r="K4052" s="7" t="str">
        <f t="shared" ca="1" si="252"/>
        <v>LOSE</v>
      </c>
      <c r="L4052" s="8">
        <f t="shared" ca="1" si="253"/>
        <v>-1</v>
      </c>
      <c r="M4052" s="8">
        <f t="shared" ca="1" si="255"/>
        <v>55</v>
      </c>
      <c r="N4052" s="32">
        <f ca="1">SUM(L$4:L4052)/I4052</f>
        <v>1.3583600889108422E-2</v>
      </c>
      <c r="O4052" s="46">
        <f ca="1">_xlfn.VAR.P(L$4:L4052)</f>
        <v>35.46165791601657</v>
      </c>
      <c r="P4052" s="33">
        <f ca="1">COUNTIF(K$4:K4052, "WIN")/I4052</f>
        <v>2.8155100024697455E-2</v>
      </c>
    </row>
    <row r="4053" spans="9:16" x14ac:dyDescent="0.25">
      <c r="I4053" s="5">
        <v>4050</v>
      </c>
      <c r="J4053" s="8">
        <f t="shared" ca="1" si="254"/>
        <v>17</v>
      </c>
      <c r="K4053" s="7" t="str">
        <f t="shared" ca="1" si="252"/>
        <v>LOSE</v>
      </c>
      <c r="L4053" s="8">
        <f t="shared" ca="1" si="253"/>
        <v>-1</v>
      </c>
      <c r="M4053" s="8">
        <f t="shared" ca="1" si="255"/>
        <v>54</v>
      </c>
      <c r="N4053" s="32">
        <f ca="1">SUM(L$4:L4053)/I4053</f>
        <v>1.3333333333333334E-2</v>
      </c>
      <c r="O4053" s="46">
        <f ca="1">_xlfn.VAR.P(L$4:L4053)</f>
        <v>35.453155555555554</v>
      </c>
      <c r="P4053" s="33">
        <f ca="1">COUNTIF(K$4:K4053, "WIN")/I4053</f>
        <v>2.8148148148148148E-2</v>
      </c>
    </row>
    <row r="4054" spans="9:16" x14ac:dyDescent="0.25">
      <c r="I4054" s="5">
        <v>4051</v>
      </c>
      <c r="J4054" s="8">
        <f t="shared" ca="1" si="254"/>
        <v>21</v>
      </c>
      <c r="K4054" s="7" t="str">
        <f t="shared" ca="1" si="252"/>
        <v>LOSE</v>
      </c>
      <c r="L4054" s="8">
        <f t="shared" ca="1" si="253"/>
        <v>-1</v>
      </c>
      <c r="M4054" s="8">
        <f t="shared" ca="1" si="255"/>
        <v>53</v>
      </c>
      <c r="N4054" s="32">
        <f ca="1">SUM(L$4:L4054)/I4054</f>
        <v>1.3083189335966429E-2</v>
      </c>
      <c r="O4054" s="46">
        <f ca="1">_xlfn.VAR.P(L$4:L4054)</f>
        <v>35.444657267579657</v>
      </c>
      <c r="P4054" s="33">
        <f ca="1">COUNTIF(K$4:K4054, "WIN")/I4054</f>
        <v>2.8141199703776845E-2</v>
      </c>
    </row>
    <row r="4055" spans="9:16" x14ac:dyDescent="0.25">
      <c r="I4055" s="5">
        <v>4052</v>
      </c>
      <c r="J4055" s="8">
        <f t="shared" ca="1" si="254"/>
        <v>2</v>
      </c>
      <c r="K4055" s="7" t="str">
        <f t="shared" ca="1" si="252"/>
        <v>LOSE</v>
      </c>
      <c r="L4055" s="8">
        <f t="shared" ca="1" si="253"/>
        <v>-1</v>
      </c>
      <c r="M4055" s="8">
        <f t="shared" ca="1" si="255"/>
        <v>52</v>
      </c>
      <c r="N4055" s="32">
        <f ca="1">SUM(L$4:L4055)/I4055</f>
        <v>1.2833168805528134E-2</v>
      </c>
      <c r="O4055" s="46">
        <f ca="1">_xlfn.VAR.P(L$4:L4055)</f>
        <v>35.436163049166368</v>
      </c>
      <c r="P4055" s="33">
        <f ca="1">COUNTIF(K$4:K4055, "WIN")/I4055</f>
        <v>2.8134254689042449E-2</v>
      </c>
    </row>
    <row r="4056" spans="9:16" x14ac:dyDescent="0.25">
      <c r="I4056" s="5">
        <v>4053</v>
      </c>
      <c r="J4056" s="8">
        <f t="shared" ca="1" si="254"/>
        <v>21</v>
      </c>
      <c r="K4056" s="7" t="str">
        <f t="shared" ca="1" si="252"/>
        <v>LOSE</v>
      </c>
      <c r="L4056" s="8">
        <f t="shared" ca="1" si="253"/>
        <v>-1</v>
      </c>
      <c r="M4056" s="8">
        <f t="shared" ca="1" si="255"/>
        <v>51</v>
      </c>
      <c r="N4056" s="32">
        <f ca="1">SUM(L$4:L4056)/I4056</f>
        <v>1.2583271650629163E-2</v>
      </c>
      <c r="O4056" s="46">
        <f ca="1">_xlfn.VAR.P(L$4:L4056)</f>
        <v>35.427672897395958</v>
      </c>
      <c r="P4056" s="33">
        <f ca="1">COUNTIF(K$4:K4056, "WIN")/I4056</f>
        <v>2.8127313101406367E-2</v>
      </c>
    </row>
    <row r="4057" spans="9:16" x14ac:dyDescent="0.25">
      <c r="I4057" s="5">
        <v>4054</v>
      </c>
      <c r="J4057" s="8">
        <f t="shared" ca="1" si="254"/>
        <v>24</v>
      </c>
      <c r="K4057" s="7" t="str">
        <f t="shared" ca="1" si="252"/>
        <v>LOSE</v>
      </c>
      <c r="L4057" s="8">
        <f t="shared" ca="1" si="253"/>
        <v>-1</v>
      </c>
      <c r="M4057" s="8">
        <f t="shared" ca="1" si="255"/>
        <v>50</v>
      </c>
      <c r="N4057" s="32">
        <f ca="1">SUM(L$4:L4057)/I4057</f>
        <v>1.23334977799704E-2</v>
      </c>
      <c r="O4057" s="46">
        <f ca="1">_xlfn.VAR.P(L$4:L4057)</f>
        <v>35.419186809351508</v>
      </c>
      <c r="P4057" s="33">
        <f ca="1">COUNTIF(K$4:K4057, "WIN")/I4057</f>
        <v>2.8120374938332512E-2</v>
      </c>
    </row>
    <row r="4058" spans="9:16" x14ac:dyDescent="0.25">
      <c r="I4058" s="5">
        <v>4055</v>
      </c>
      <c r="J4058" s="8">
        <f t="shared" ca="1" si="254"/>
        <v>23</v>
      </c>
      <c r="K4058" s="7" t="str">
        <f t="shared" ca="1" si="252"/>
        <v>LOSE</v>
      </c>
      <c r="L4058" s="8">
        <f t="shared" ca="1" si="253"/>
        <v>-1</v>
      </c>
      <c r="M4058" s="8">
        <f t="shared" ca="1" si="255"/>
        <v>49</v>
      </c>
      <c r="N4058" s="32">
        <f ca="1">SUM(L$4:L4058)/I4058</f>
        <v>1.2083847102342787E-2</v>
      </c>
      <c r="O4058" s="46">
        <f ca="1">_xlfn.VAR.P(L$4:L4058)</f>
        <v>35.410704782118863</v>
      </c>
      <c r="P4058" s="33">
        <f ca="1">COUNTIF(K$4:K4058, "WIN")/I4058</f>
        <v>2.8113440197287301E-2</v>
      </c>
    </row>
    <row r="4059" spans="9:16" x14ac:dyDescent="0.25">
      <c r="I4059" s="5">
        <v>4056</v>
      </c>
      <c r="J4059" s="8">
        <f t="shared" ca="1" si="254"/>
        <v>34</v>
      </c>
      <c r="K4059" s="7" t="str">
        <f t="shared" ca="1" si="252"/>
        <v>LOSE</v>
      </c>
      <c r="L4059" s="8">
        <f t="shared" ca="1" si="253"/>
        <v>-1</v>
      </c>
      <c r="M4059" s="8">
        <f t="shared" ca="1" si="255"/>
        <v>48</v>
      </c>
      <c r="N4059" s="32">
        <f ca="1">SUM(L$4:L4059)/I4059</f>
        <v>1.1834319526627219E-2</v>
      </c>
      <c r="O4059" s="46">
        <f ca="1">_xlfn.VAR.P(L$4:L4059)</f>
        <v>35.402226812786665</v>
      </c>
      <c r="P4059" s="33">
        <f ca="1">COUNTIF(K$4:K4059, "WIN")/I4059</f>
        <v>2.8106508875739646E-2</v>
      </c>
    </row>
    <row r="4060" spans="9:16" x14ac:dyDescent="0.25">
      <c r="I4060" s="5">
        <v>4057</v>
      </c>
      <c r="J4060" s="8">
        <f t="shared" ca="1" si="254"/>
        <v>29</v>
      </c>
      <c r="K4060" s="7" t="str">
        <f t="shared" ca="1" si="252"/>
        <v>LOSE</v>
      </c>
      <c r="L4060" s="8">
        <f t="shared" ca="1" si="253"/>
        <v>-1</v>
      </c>
      <c r="M4060" s="8">
        <f t="shared" ca="1" si="255"/>
        <v>47</v>
      </c>
      <c r="N4060" s="32">
        <f ca="1">SUM(L$4:L4060)/I4060</f>
        <v>1.1584914961794429E-2</v>
      </c>
      <c r="O4060" s="46">
        <f ca="1">_xlfn.VAR.P(L$4:L4060)</f>
        <v>35.393752898446337</v>
      </c>
      <c r="P4060" s="33">
        <f ca="1">COUNTIF(K$4:K4060, "WIN")/I4060</f>
        <v>2.8099580971160956E-2</v>
      </c>
    </row>
    <row r="4061" spans="9:16" x14ac:dyDescent="0.25">
      <c r="I4061" s="5">
        <v>4058</v>
      </c>
      <c r="J4061" s="8">
        <f t="shared" ca="1" si="254"/>
        <v>26</v>
      </c>
      <c r="K4061" s="7" t="str">
        <f t="shared" ca="1" si="252"/>
        <v>LOSE</v>
      </c>
      <c r="L4061" s="8">
        <f t="shared" ca="1" si="253"/>
        <v>-1</v>
      </c>
      <c r="M4061" s="8">
        <f t="shared" ca="1" si="255"/>
        <v>46</v>
      </c>
      <c r="N4061" s="32">
        <f ca="1">SUM(L$4:L4061)/I4061</f>
        <v>1.1335633316904879E-2</v>
      </c>
      <c r="O4061" s="46">
        <f ca="1">_xlfn.VAR.P(L$4:L4061)</f>
        <v>35.385283036192071</v>
      </c>
      <c r="P4061" s="33">
        <f ca="1">COUNTIF(K$4:K4061, "WIN")/I4061</f>
        <v>2.8092656481025137E-2</v>
      </c>
    </row>
    <row r="4062" spans="9:16" x14ac:dyDescent="0.25">
      <c r="I4062" s="5">
        <v>4059</v>
      </c>
      <c r="J4062" s="8">
        <f t="shared" ca="1" si="254"/>
        <v>33</v>
      </c>
      <c r="K4062" s="7" t="str">
        <f t="shared" ca="1" si="252"/>
        <v>LOSE</v>
      </c>
      <c r="L4062" s="8">
        <f t="shared" ca="1" si="253"/>
        <v>-1</v>
      </c>
      <c r="M4062" s="8">
        <f t="shared" ca="1" si="255"/>
        <v>45</v>
      </c>
      <c r="N4062" s="32">
        <f ca="1">SUM(L$4:L4062)/I4062</f>
        <v>1.1086474501108648E-2</v>
      </c>
      <c r="O4062" s="46">
        <f ca="1">_xlfn.VAR.P(L$4:L4062)</f>
        <v>35.376817223120831</v>
      </c>
      <c r="P4062" s="33">
        <f ca="1">COUNTIF(K$4:K4062, "WIN")/I4062</f>
        <v>2.8085735402808575E-2</v>
      </c>
    </row>
    <row r="4063" spans="9:16" x14ac:dyDescent="0.25">
      <c r="I4063" s="5">
        <v>4060</v>
      </c>
      <c r="J4063" s="8">
        <f t="shared" ca="1" si="254"/>
        <v>30</v>
      </c>
      <c r="K4063" s="7" t="str">
        <f t="shared" ca="1" si="252"/>
        <v>LOSE</v>
      </c>
      <c r="L4063" s="8">
        <f t="shared" ca="1" si="253"/>
        <v>-1</v>
      </c>
      <c r="M4063" s="8">
        <f t="shared" ca="1" si="255"/>
        <v>44</v>
      </c>
      <c r="N4063" s="32">
        <f ca="1">SUM(L$4:L4063)/I4063</f>
        <v>1.083743842364532E-2</v>
      </c>
      <c r="O4063" s="46">
        <f ca="1">_xlfn.VAR.P(L$4:L4063)</f>
        <v>35.368355456332353</v>
      </c>
      <c r="P4063" s="33">
        <f ca="1">COUNTIF(K$4:K4063, "WIN")/I4063</f>
        <v>2.8078817733990149E-2</v>
      </c>
    </row>
    <row r="4064" spans="9:16" x14ac:dyDescent="0.25">
      <c r="I4064" s="5">
        <v>4061</v>
      </c>
      <c r="J4064" s="8">
        <f t="shared" ca="1" si="254"/>
        <v>3</v>
      </c>
      <c r="K4064" s="7" t="str">
        <f t="shared" ca="1" si="252"/>
        <v>LOSE</v>
      </c>
      <c r="L4064" s="8">
        <f t="shared" ca="1" si="253"/>
        <v>-1</v>
      </c>
      <c r="M4064" s="8">
        <f t="shared" ca="1" si="255"/>
        <v>43</v>
      </c>
      <c r="N4064" s="32">
        <f ca="1">SUM(L$4:L4064)/I4064</f>
        <v>1.0588524993843881E-2</v>
      </c>
      <c r="O4064" s="46">
        <f ca="1">_xlfn.VAR.P(L$4:L4064)</f>
        <v>35.359897732929149</v>
      </c>
      <c r="P4064" s="33">
        <f ca="1">COUNTIF(K$4:K4064, "WIN")/I4064</f>
        <v>2.807190347205122E-2</v>
      </c>
    </row>
    <row r="4065" spans="9:16" x14ac:dyDescent="0.25">
      <c r="I4065" s="5">
        <v>4062</v>
      </c>
      <c r="J4065" s="8">
        <f t="shared" ca="1" si="254"/>
        <v>14</v>
      </c>
      <c r="K4065" s="7" t="str">
        <f t="shared" ca="1" si="252"/>
        <v>LOSE</v>
      </c>
      <c r="L4065" s="8">
        <f t="shared" ca="1" si="253"/>
        <v>-1</v>
      </c>
      <c r="M4065" s="8">
        <f t="shared" ca="1" si="255"/>
        <v>42</v>
      </c>
      <c r="N4065" s="32">
        <f ca="1">SUM(L$4:L4065)/I4065</f>
        <v>1.03397341211226E-2</v>
      </c>
      <c r="O4065" s="46">
        <f ca="1">_xlfn.VAR.P(L$4:L4065)</f>
        <v>35.351444050016475</v>
      </c>
      <c r="P4065" s="33">
        <f ca="1">COUNTIF(K$4:K4065, "WIN")/I4065</f>
        <v>2.8064992614475627E-2</v>
      </c>
    </row>
    <row r="4066" spans="9:16" x14ac:dyDescent="0.25">
      <c r="I4066" s="5">
        <v>4063</v>
      </c>
      <c r="J4066" s="8">
        <f t="shared" ca="1" si="254"/>
        <v>27</v>
      </c>
      <c r="K4066" s="7" t="str">
        <f t="shared" ca="1" si="252"/>
        <v>LOSE</v>
      </c>
      <c r="L4066" s="8">
        <f t="shared" ca="1" si="253"/>
        <v>-1</v>
      </c>
      <c r="M4066" s="8">
        <f t="shared" ca="1" si="255"/>
        <v>41</v>
      </c>
      <c r="N4066" s="32">
        <f ca="1">SUM(L$4:L4066)/I4066</f>
        <v>1.0091065714988924E-2</v>
      </c>
      <c r="O4066" s="46">
        <f ca="1">_xlfn.VAR.P(L$4:L4066)</f>
        <v>35.34299440470236</v>
      </c>
      <c r="P4066" s="33">
        <f ca="1">COUNTIF(K$4:K4066, "WIN")/I4066</f>
        <v>2.8058085158749694E-2</v>
      </c>
    </row>
    <row r="4067" spans="9:16" x14ac:dyDescent="0.25">
      <c r="I4067" s="5">
        <v>4064</v>
      </c>
      <c r="J4067" s="8">
        <f t="shared" ca="1" si="254"/>
        <v>25</v>
      </c>
      <c r="K4067" s="7" t="str">
        <f t="shared" ca="1" si="252"/>
        <v>LOSE</v>
      </c>
      <c r="L4067" s="8">
        <f t="shared" ca="1" si="253"/>
        <v>-1</v>
      </c>
      <c r="M4067" s="8">
        <f t="shared" ca="1" si="255"/>
        <v>40</v>
      </c>
      <c r="N4067" s="32">
        <f ca="1">SUM(L$4:L4067)/I4067</f>
        <v>9.8425196850393699E-3</v>
      </c>
      <c r="O4067" s="46">
        <f ca="1">_xlfn.VAR.P(L$4:L4067)</f>
        <v>35.334548794097586</v>
      </c>
      <c r="P4067" s="33">
        <f ca="1">COUNTIF(K$4:K4067, "WIN")/I4067</f>
        <v>2.8051181102362203E-2</v>
      </c>
    </row>
    <row r="4068" spans="9:16" x14ac:dyDescent="0.25">
      <c r="I4068" s="5">
        <v>4065</v>
      </c>
      <c r="J4068" s="8">
        <f t="shared" ca="1" si="254"/>
        <v>31</v>
      </c>
      <c r="K4068" s="7" t="str">
        <f t="shared" ca="1" si="252"/>
        <v>LOSE</v>
      </c>
      <c r="L4068" s="8">
        <f t="shared" ca="1" si="253"/>
        <v>-1</v>
      </c>
      <c r="M4068" s="8">
        <f t="shared" ca="1" si="255"/>
        <v>39</v>
      </c>
      <c r="N4068" s="32">
        <f ca="1">SUM(L$4:L4068)/I4068</f>
        <v>9.5940959409594097E-3</v>
      </c>
      <c r="O4068" s="46">
        <f ca="1">_xlfn.VAR.P(L$4:L4068)</f>
        <v>35.326107215315695</v>
      </c>
      <c r="P4068" s="33">
        <f ca="1">COUNTIF(K$4:K4068, "WIN")/I4068</f>
        <v>2.8044280442804426E-2</v>
      </c>
    </row>
    <row r="4069" spans="9:16" x14ac:dyDescent="0.25">
      <c r="I4069" s="5">
        <v>4066</v>
      </c>
      <c r="J4069" s="8">
        <f t="shared" ca="1" si="254"/>
        <v>34</v>
      </c>
      <c r="K4069" s="7" t="str">
        <f t="shared" ca="1" si="252"/>
        <v>LOSE</v>
      </c>
      <c r="L4069" s="8">
        <f t="shared" ca="1" si="253"/>
        <v>-1</v>
      </c>
      <c r="M4069" s="8">
        <f t="shared" ca="1" si="255"/>
        <v>38</v>
      </c>
      <c r="N4069" s="32">
        <f ca="1">SUM(L$4:L4069)/I4069</f>
        <v>9.3457943925233638E-3</v>
      </c>
      <c r="O4069" s="46">
        <f ca="1">_xlfn.VAR.P(L$4:L4069)</f>
        <v>35.31766966547297</v>
      </c>
      <c r="P4069" s="33">
        <f ca="1">COUNTIF(K$4:K4069, "WIN")/I4069</f>
        <v>2.8037383177570093E-2</v>
      </c>
    </row>
    <row r="4070" spans="9:16" x14ac:dyDescent="0.25">
      <c r="I4070" s="5">
        <v>4067</v>
      </c>
      <c r="J4070" s="8">
        <f t="shared" ca="1" si="254"/>
        <v>30</v>
      </c>
      <c r="K4070" s="7" t="str">
        <f t="shared" ca="1" si="252"/>
        <v>LOSE</v>
      </c>
      <c r="L4070" s="8">
        <f t="shared" ca="1" si="253"/>
        <v>-1</v>
      </c>
      <c r="M4070" s="8">
        <f t="shared" ca="1" si="255"/>
        <v>37</v>
      </c>
      <c r="N4070" s="32">
        <f ca="1">SUM(L$4:L4070)/I4070</f>
        <v>9.097614949594296E-3</v>
      </c>
      <c r="O4070" s="46">
        <f ca="1">_xlfn.VAR.P(L$4:L4070)</f>
        <v>35.309236141688437</v>
      </c>
      <c r="P4070" s="33">
        <f ca="1">COUNTIF(K$4:K4070, "WIN")/I4070</f>
        <v>2.8030489304155397E-2</v>
      </c>
    </row>
    <row r="4071" spans="9:16" x14ac:dyDescent="0.25">
      <c r="I4071" s="5">
        <v>4068</v>
      </c>
      <c r="J4071" s="8">
        <f t="shared" ca="1" si="254"/>
        <v>10</v>
      </c>
      <c r="K4071" s="7" t="str">
        <f t="shared" ca="1" si="252"/>
        <v>LOSE</v>
      </c>
      <c r="L4071" s="8">
        <f t="shared" ca="1" si="253"/>
        <v>-1</v>
      </c>
      <c r="M4071" s="8">
        <f t="shared" ca="1" si="255"/>
        <v>36</v>
      </c>
      <c r="N4071" s="32">
        <f ca="1">SUM(L$4:L4071)/I4071</f>
        <v>8.8495575221238937E-3</v>
      </c>
      <c r="O4071" s="46">
        <f ca="1">_xlfn.VAR.P(L$4:L4071)</f>
        <v>35.300806641083874</v>
      </c>
      <c r="P4071" s="33">
        <f ca="1">COUNTIF(K$4:K4071, "WIN")/I4071</f>
        <v>2.8023598820058997E-2</v>
      </c>
    </row>
    <row r="4072" spans="9:16" x14ac:dyDescent="0.25">
      <c r="I4072" s="5">
        <v>4069</v>
      </c>
      <c r="J4072" s="8">
        <f t="shared" ca="1" si="254"/>
        <v>4</v>
      </c>
      <c r="K4072" s="7" t="str">
        <f t="shared" ca="1" si="252"/>
        <v>LOSE</v>
      </c>
      <c r="L4072" s="8">
        <f t="shared" ca="1" si="253"/>
        <v>-1</v>
      </c>
      <c r="M4072" s="8">
        <f t="shared" ca="1" si="255"/>
        <v>35</v>
      </c>
      <c r="N4072" s="32">
        <f ca="1">SUM(L$4:L4072)/I4072</f>
        <v>8.6016220201523708E-3</v>
      </c>
      <c r="O4072" s="46">
        <f ca="1">_xlfn.VAR.P(L$4:L4072)</f>
        <v>35.292381160783805</v>
      </c>
      <c r="P4072" s="33">
        <f ca="1">COUNTIF(K$4:K4072, "WIN")/I4072</f>
        <v>2.8016711722782011E-2</v>
      </c>
    </row>
    <row r="4073" spans="9:16" x14ac:dyDescent="0.25">
      <c r="I4073" s="5">
        <v>4070</v>
      </c>
      <c r="J4073" s="8">
        <f t="shared" ca="1" si="254"/>
        <v>21</v>
      </c>
      <c r="K4073" s="7" t="str">
        <f t="shared" ca="1" si="252"/>
        <v>LOSE</v>
      </c>
      <c r="L4073" s="8">
        <f t="shared" ca="1" si="253"/>
        <v>-1</v>
      </c>
      <c r="M4073" s="8">
        <f t="shared" ca="1" si="255"/>
        <v>34</v>
      </c>
      <c r="N4073" s="32">
        <f ca="1">SUM(L$4:L4073)/I4073</f>
        <v>8.3538083538083532E-3</v>
      </c>
      <c r="O4073" s="46">
        <f ca="1">_xlfn.VAR.P(L$4:L4073)</f>
        <v>35.283959697915471</v>
      </c>
      <c r="P4073" s="33">
        <f ca="1">COUNTIF(K$4:K4073, "WIN")/I4073</f>
        <v>2.800982800982801E-2</v>
      </c>
    </row>
    <row r="4074" spans="9:16" x14ac:dyDescent="0.25">
      <c r="I4074" s="5">
        <v>4071</v>
      </c>
      <c r="J4074" s="8">
        <f t="shared" ca="1" si="254"/>
        <v>12</v>
      </c>
      <c r="K4074" s="7" t="str">
        <f t="shared" ca="1" si="252"/>
        <v>LOSE</v>
      </c>
      <c r="L4074" s="8">
        <f t="shared" ca="1" si="253"/>
        <v>-1</v>
      </c>
      <c r="M4074" s="8">
        <f t="shared" ca="1" si="255"/>
        <v>33</v>
      </c>
      <c r="N4074" s="32">
        <f ca="1">SUM(L$4:L4074)/I4074</f>
        <v>8.1061164333087691E-3</v>
      </c>
      <c r="O4074" s="46">
        <f ca="1">_xlfn.VAR.P(L$4:L4074)</f>
        <v>35.275542249608868</v>
      </c>
      <c r="P4074" s="33">
        <f ca="1">COUNTIF(K$4:K4074, "WIN")/I4074</f>
        <v>2.8002947678703021E-2</v>
      </c>
    </row>
    <row r="4075" spans="9:16" x14ac:dyDescent="0.25">
      <c r="I4075" s="5">
        <v>4072</v>
      </c>
      <c r="J4075" s="8">
        <f t="shared" ca="1" si="254"/>
        <v>29</v>
      </c>
      <c r="K4075" s="7" t="str">
        <f t="shared" ca="1" si="252"/>
        <v>LOSE</v>
      </c>
      <c r="L4075" s="8">
        <f t="shared" ca="1" si="253"/>
        <v>-1</v>
      </c>
      <c r="M4075" s="8">
        <f t="shared" ca="1" si="255"/>
        <v>32</v>
      </c>
      <c r="N4075" s="32">
        <f ca="1">SUM(L$4:L4075)/I4075</f>
        <v>7.8585461689587421E-3</v>
      </c>
      <c r="O4075" s="46">
        <f ca="1">_xlfn.VAR.P(L$4:L4075)</f>
        <v>35.26712881299671</v>
      </c>
      <c r="P4075" s="33">
        <f ca="1">COUNTIF(K$4:K4075, "WIN")/I4075</f>
        <v>2.7996070726915522E-2</v>
      </c>
    </row>
    <row r="4076" spans="9:16" x14ac:dyDescent="0.25">
      <c r="I4076" s="5">
        <v>4073</v>
      </c>
      <c r="J4076" s="8">
        <f t="shared" ca="1" si="254"/>
        <v>14</v>
      </c>
      <c r="K4076" s="7" t="str">
        <f t="shared" ca="1" si="252"/>
        <v>LOSE</v>
      </c>
      <c r="L4076" s="8">
        <f t="shared" ca="1" si="253"/>
        <v>-1</v>
      </c>
      <c r="M4076" s="8">
        <f t="shared" ca="1" si="255"/>
        <v>31</v>
      </c>
      <c r="N4076" s="32">
        <f ca="1">SUM(L$4:L4076)/I4076</f>
        <v>7.6110974711514857E-3</v>
      </c>
      <c r="O4076" s="46">
        <f ca="1">_xlfn.VAR.P(L$4:L4076)</f>
        <v>35.258719385214434</v>
      </c>
      <c r="P4076" s="33">
        <f ca="1">COUNTIF(K$4:K4076, "WIN")/I4076</f>
        <v>2.7989197151976432E-2</v>
      </c>
    </row>
    <row r="4077" spans="9:16" x14ac:dyDescent="0.25">
      <c r="I4077" s="5">
        <v>4074</v>
      </c>
      <c r="J4077" s="8">
        <f t="shared" ca="1" si="254"/>
        <v>13</v>
      </c>
      <c r="K4077" s="7" t="str">
        <f t="shared" ca="1" si="252"/>
        <v>LOSE</v>
      </c>
      <c r="L4077" s="8">
        <f t="shared" ca="1" si="253"/>
        <v>-1</v>
      </c>
      <c r="M4077" s="8">
        <f t="shared" ca="1" si="255"/>
        <v>30</v>
      </c>
      <c r="N4077" s="32">
        <f ca="1">SUM(L$4:L4077)/I4077</f>
        <v>7.3637702503681884E-3</v>
      </c>
      <c r="O4077" s="46">
        <f ca="1">_xlfn.VAR.P(L$4:L4077)</f>
        <v>35.250313963400217</v>
      </c>
      <c r="P4077" s="33">
        <f ca="1">COUNTIF(K$4:K4077, "WIN")/I4077</f>
        <v>2.7982326951399118E-2</v>
      </c>
    </row>
    <row r="4078" spans="9:16" x14ac:dyDescent="0.25">
      <c r="I4078" s="5">
        <v>4075</v>
      </c>
      <c r="J4078" s="8">
        <f t="shared" ca="1" si="254"/>
        <v>1</v>
      </c>
      <c r="K4078" s="7" t="str">
        <f t="shared" ca="1" si="252"/>
        <v>LOSE</v>
      </c>
      <c r="L4078" s="8">
        <f t="shared" ca="1" si="253"/>
        <v>-1</v>
      </c>
      <c r="M4078" s="8">
        <f t="shared" ca="1" si="255"/>
        <v>29</v>
      </c>
      <c r="N4078" s="32">
        <f ca="1">SUM(L$4:L4078)/I4078</f>
        <v>7.1165644171779143E-3</v>
      </c>
      <c r="O4078" s="46">
        <f ca="1">_xlfn.VAR.P(L$4:L4078)</f>
        <v>35.241912544694948</v>
      </c>
      <c r="P4078" s="33">
        <f ca="1">COUNTIF(K$4:K4078, "WIN")/I4078</f>
        <v>2.7975460122699386E-2</v>
      </c>
    </row>
    <row r="4079" spans="9:16" x14ac:dyDescent="0.25">
      <c r="I4079" s="5">
        <v>4076</v>
      </c>
      <c r="J4079" s="8">
        <f t="shared" ca="1" si="254"/>
        <v>16</v>
      </c>
      <c r="K4079" s="7" t="str">
        <f t="shared" ca="1" si="252"/>
        <v>LOSE</v>
      </c>
      <c r="L4079" s="8">
        <f t="shared" ca="1" si="253"/>
        <v>-1</v>
      </c>
      <c r="M4079" s="8">
        <f t="shared" ca="1" si="255"/>
        <v>28</v>
      </c>
      <c r="N4079" s="32">
        <f ca="1">SUM(L$4:L4079)/I4079</f>
        <v>6.8694798822374874E-3</v>
      </c>
      <c r="O4079" s="46">
        <f ca="1">_xlfn.VAR.P(L$4:L4079)</f>
        <v>35.233515126242224</v>
      </c>
      <c r="P4079" s="33">
        <f ca="1">COUNTIF(K$4:K4079, "WIN")/I4079</f>
        <v>2.7968596663395486E-2</v>
      </c>
    </row>
    <row r="4080" spans="9:16" x14ac:dyDescent="0.25">
      <c r="I4080" s="5">
        <v>4077</v>
      </c>
      <c r="J4080" s="8">
        <f t="shared" ca="1" si="254"/>
        <v>25</v>
      </c>
      <c r="K4080" s="7" t="str">
        <f t="shared" ca="1" si="252"/>
        <v>LOSE</v>
      </c>
      <c r="L4080" s="8">
        <f t="shared" ca="1" si="253"/>
        <v>-1</v>
      </c>
      <c r="M4080" s="8">
        <f t="shared" ca="1" si="255"/>
        <v>27</v>
      </c>
      <c r="N4080" s="32">
        <f ca="1">SUM(L$4:L4080)/I4080</f>
        <v>6.6225165562913907E-3</v>
      </c>
      <c r="O4080" s="46">
        <f ca="1">_xlfn.VAR.P(L$4:L4080)</f>
        <v>35.225121705188371</v>
      </c>
      <c r="P4080" s="33">
        <f ca="1">COUNTIF(K$4:K4080, "WIN")/I4080</f>
        <v>2.7961736571008096E-2</v>
      </c>
    </row>
    <row r="4081" spans="9:16" x14ac:dyDescent="0.25">
      <c r="I4081" s="5">
        <v>4078</v>
      </c>
      <c r="J4081" s="8">
        <f t="shared" ca="1" si="254"/>
        <v>8</v>
      </c>
      <c r="K4081" s="7" t="str">
        <f t="shared" ca="1" si="252"/>
        <v>LOSE</v>
      </c>
      <c r="L4081" s="8">
        <f t="shared" ca="1" si="253"/>
        <v>-1</v>
      </c>
      <c r="M4081" s="8">
        <f t="shared" ca="1" si="255"/>
        <v>26</v>
      </c>
      <c r="N4081" s="32">
        <f ca="1">SUM(L$4:L4081)/I4081</f>
        <v>6.3756743501716525E-3</v>
      </c>
      <c r="O4081" s="46">
        <f ca="1">_xlfn.VAR.P(L$4:L4081)</f>
        <v>35.216732278682414</v>
      </c>
      <c r="P4081" s="33">
        <f ca="1">COUNTIF(K$4:K4081, "WIN")/I4081</f>
        <v>2.7954879843060325E-2</v>
      </c>
    </row>
    <row r="4082" spans="9:16" x14ac:dyDescent="0.25">
      <c r="I4082" s="5">
        <v>4079</v>
      </c>
      <c r="J4082" s="8">
        <f t="shared" ca="1" si="254"/>
        <v>25</v>
      </c>
      <c r="K4082" s="7" t="str">
        <f t="shared" ca="1" si="252"/>
        <v>LOSE</v>
      </c>
      <c r="L4082" s="8">
        <f t="shared" ca="1" si="253"/>
        <v>-1</v>
      </c>
      <c r="M4082" s="8">
        <f t="shared" ca="1" si="255"/>
        <v>25</v>
      </c>
      <c r="N4082" s="32">
        <f ca="1">SUM(L$4:L4082)/I4082</f>
        <v>6.1289531747977443E-3</v>
      </c>
      <c r="O4082" s="46">
        <f ca="1">_xlfn.VAR.P(L$4:L4082)</f>
        <v>35.208346843876107</v>
      </c>
      <c r="P4082" s="33">
        <f ca="1">COUNTIF(K$4:K4082, "WIN")/I4082</f>
        <v>2.7948026477077715E-2</v>
      </c>
    </row>
    <row r="4083" spans="9:16" x14ac:dyDescent="0.25">
      <c r="I4083" s="5">
        <v>4080</v>
      </c>
      <c r="J4083" s="8">
        <f t="shared" ca="1" si="254"/>
        <v>35</v>
      </c>
      <c r="K4083" s="7" t="str">
        <f t="shared" ca="1" si="252"/>
        <v>LOSE</v>
      </c>
      <c r="L4083" s="8">
        <f t="shared" ca="1" si="253"/>
        <v>-1</v>
      </c>
      <c r="M4083" s="8">
        <f t="shared" ca="1" si="255"/>
        <v>24</v>
      </c>
      <c r="N4083" s="32">
        <f ca="1">SUM(L$4:L4083)/I4083</f>
        <v>5.8823529411764705E-3</v>
      </c>
      <c r="O4083" s="46">
        <f ca="1">_xlfn.VAR.P(L$4:L4083)</f>
        <v>35.199965397923876</v>
      </c>
      <c r="P4083" s="33">
        <f ca="1">COUNTIF(K$4:K4083, "WIN")/I4083</f>
        <v>2.7941176470588237E-2</v>
      </c>
    </row>
    <row r="4084" spans="9:16" x14ac:dyDescent="0.25">
      <c r="I4084" s="5">
        <v>4081</v>
      </c>
      <c r="J4084" s="8">
        <f t="shared" ca="1" si="254"/>
        <v>15</v>
      </c>
      <c r="K4084" s="7" t="str">
        <f t="shared" ca="1" si="252"/>
        <v>LOSE</v>
      </c>
      <c r="L4084" s="8">
        <f t="shared" ca="1" si="253"/>
        <v>-1</v>
      </c>
      <c r="M4084" s="8">
        <f t="shared" ca="1" si="255"/>
        <v>23</v>
      </c>
      <c r="N4084" s="32">
        <f ca="1">SUM(L$4:L4084)/I4084</f>
        <v>5.6358735604018625E-3</v>
      </c>
      <c r="O4084" s="46">
        <f ca="1">_xlfn.VAR.P(L$4:L4084)</f>
        <v>35.191587937982874</v>
      </c>
      <c r="P4084" s="33">
        <f ca="1">COUNTIF(K$4:K4084, "WIN")/I4084</f>
        <v>2.7934329821122275E-2</v>
      </c>
    </row>
    <row r="4085" spans="9:16" x14ac:dyDescent="0.25">
      <c r="I4085" s="5">
        <v>4082</v>
      </c>
      <c r="J4085" s="8">
        <f t="shared" ca="1" si="254"/>
        <v>10</v>
      </c>
      <c r="K4085" s="7" t="str">
        <f t="shared" ca="1" si="252"/>
        <v>LOSE</v>
      </c>
      <c r="L4085" s="8">
        <f t="shared" ca="1" si="253"/>
        <v>-1</v>
      </c>
      <c r="M4085" s="8">
        <f t="shared" ca="1" si="255"/>
        <v>22</v>
      </c>
      <c r="N4085" s="32">
        <f ca="1">SUM(L$4:L4085)/I4085</f>
        <v>5.3895149436550714E-3</v>
      </c>
      <c r="O4085" s="46">
        <f ca="1">_xlfn.VAR.P(L$4:L4085)</f>
        <v>35.183214461212941</v>
      </c>
      <c r="P4085" s="33">
        <f ca="1">COUNTIF(K$4:K4085, "WIN")/I4085</f>
        <v>2.7927486526212641E-2</v>
      </c>
    </row>
    <row r="4086" spans="9:16" x14ac:dyDescent="0.25">
      <c r="I4086" s="5">
        <v>4083</v>
      </c>
      <c r="J4086" s="8">
        <f t="shared" ca="1" si="254"/>
        <v>21</v>
      </c>
      <c r="K4086" s="7" t="str">
        <f t="shared" ca="1" si="252"/>
        <v>LOSE</v>
      </c>
      <c r="L4086" s="8">
        <f t="shared" ca="1" si="253"/>
        <v>-1</v>
      </c>
      <c r="M4086" s="8">
        <f t="shared" ca="1" si="255"/>
        <v>21</v>
      </c>
      <c r="N4086" s="32">
        <f ca="1">SUM(L$4:L4086)/I4086</f>
        <v>5.1432770022042619E-3</v>
      </c>
      <c r="O4086" s="46">
        <f ca="1">_xlfn.VAR.P(L$4:L4086)</f>
        <v>35.174844964776625</v>
      </c>
      <c r="P4086" s="33">
        <f ca="1">COUNTIF(K$4:K4086, "WIN")/I4086</f>
        <v>2.7920646583394562E-2</v>
      </c>
    </row>
    <row r="4087" spans="9:16" x14ac:dyDescent="0.25">
      <c r="I4087" s="5">
        <v>4084</v>
      </c>
      <c r="J4087" s="8">
        <f t="shared" ca="1" si="254"/>
        <v>35</v>
      </c>
      <c r="K4087" s="7" t="str">
        <f t="shared" ca="1" si="252"/>
        <v>LOSE</v>
      </c>
      <c r="L4087" s="8">
        <f t="shared" ca="1" si="253"/>
        <v>-1</v>
      </c>
      <c r="M4087" s="8">
        <f t="shared" ca="1" si="255"/>
        <v>20</v>
      </c>
      <c r="N4087" s="32">
        <f ca="1">SUM(L$4:L4087)/I4087</f>
        <v>4.8971596474045058E-3</v>
      </c>
      <c r="O4087" s="46">
        <f ca="1">_xlfn.VAR.P(L$4:L4087)</f>
        <v>35.166479445839144</v>
      </c>
      <c r="P4087" s="33">
        <f ca="1">COUNTIF(K$4:K4087, "WIN")/I4087</f>
        <v>2.7913809990205679E-2</v>
      </c>
    </row>
    <row r="4088" spans="9:16" x14ac:dyDescent="0.25">
      <c r="I4088" s="5">
        <v>4085</v>
      </c>
      <c r="J4088" s="8">
        <f t="shared" ca="1" si="254"/>
        <v>22</v>
      </c>
      <c r="K4088" s="7" t="str">
        <f t="shared" ca="1" si="252"/>
        <v>LOSE</v>
      </c>
      <c r="L4088" s="8">
        <f t="shared" ca="1" si="253"/>
        <v>-1</v>
      </c>
      <c r="M4088" s="8">
        <f t="shared" ca="1" si="255"/>
        <v>19</v>
      </c>
      <c r="N4088" s="32">
        <f ca="1">SUM(L$4:L4088)/I4088</f>
        <v>4.6511627906976744E-3</v>
      </c>
      <c r="O4088" s="46">
        <f ca="1">_xlfn.VAR.P(L$4:L4088)</f>
        <v>35.158117901568417</v>
      </c>
      <c r="P4088" s="33">
        <f ca="1">COUNTIF(K$4:K4088, "WIN")/I4088</f>
        <v>2.7906976744186046E-2</v>
      </c>
    </row>
    <row r="4089" spans="9:16" x14ac:dyDescent="0.25">
      <c r="I4089" s="5">
        <v>4086</v>
      </c>
      <c r="J4089" s="8">
        <f t="shared" ca="1" si="254"/>
        <v>17</v>
      </c>
      <c r="K4089" s="7" t="str">
        <f t="shared" ca="1" si="252"/>
        <v>LOSE</v>
      </c>
      <c r="L4089" s="8">
        <f t="shared" ca="1" si="253"/>
        <v>-1</v>
      </c>
      <c r="M4089" s="8">
        <f t="shared" ca="1" si="255"/>
        <v>18</v>
      </c>
      <c r="N4089" s="32">
        <f ca="1">SUM(L$4:L4089)/I4089</f>
        <v>4.4052863436123352E-3</v>
      </c>
      <c r="O4089" s="46">
        <f ca="1">_xlfn.VAR.P(L$4:L4089)</f>
        <v>35.149760329135049</v>
      </c>
      <c r="P4089" s="33">
        <f ca="1">COUNTIF(K$4:K4089, "WIN")/I4089</f>
        <v>2.7900146842878122E-2</v>
      </c>
    </row>
    <row r="4090" spans="9:16" x14ac:dyDescent="0.25">
      <c r="I4090" s="5">
        <v>4087</v>
      </c>
      <c r="J4090" s="8">
        <f t="shared" ca="1" si="254"/>
        <v>27</v>
      </c>
      <c r="K4090" s="7" t="str">
        <f t="shared" ca="1" si="252"/>
        <v>LOSE</v>
      </c>
      <c r="L4090" s="8">
        <f t="shared" ca="1" si="253"/>
        <v>-1</v>
      </c>
      <c r="M4090" s="8">
        <f t="shared" ca="1" si="255"/>
        <v>17</v>
      </c>
      <c r="N4090" s="32">
        <f ca="1">SUM(L$4:L4090)/I4090</f>
        <v>4.1595302177636411E-3</v>
      </c>
      <c r="O4090" s="46">
        <f ca="1">_xlfn.VAR.P(L$4:L4090)</f>
        <v>35.141406725712329</v>
      </c>
      <c r="P4090" s="33">
        <f ca="1">COUNTIF(K$4:K4090, "WIN")/I4090</f>
        <v>2.7893320283826767E-2</v>
      </c>
    </row>
    <row r="4091" spans="9:16" x14ac:dyDescent="0.25">
      <c r="I4091" s="5">
        <v>4088</v>
      </c>
      <c r="J4091" s="8">
        <f t="shared" ca="1" si="254"/>
        <v>29</v>
      </c>
      <c r="K4091" s="7" t="str">
        <f t="shared" ca="1" si="252"/>
        <v>LOSE</v>
      </c>
      <c r="L4091" s="8">
        <f t="shared" ca="1" si="253"/>
        <v>-1</v>
      </c>
      <c r="M4091" s="8">
        <f t="shared" ca="1" si="255"/>
        <v>16</v>
      </c>
      <c r="N4091" s="32">
        <f ca="1">SUM(L$4:L4091)/I4091</f>
        <v>3.9138943248532287E-3</v>
      </c>
      <c r="O4091" s="46">
        <f ca="1">_xlfn.VAR.P(L$4:L4091)</f>
        <v>35.133057088476221</v>
      </c>
      <c r="P4091" s="33">
        <f ca="1">COUNTIF(K$4:K4091, "WIN")/I4091</f>
        <v>2.7886497064579255E-2</v>
      </c>
    </row>
    <row r="4092" spans="9:16" x14ac:dyDescent="0.25">
      <c r="I4092" s="5">
        <v>4089</v>
      </c>
      <c r="J4092" s="8">
        <f t="shared" ca="1" si="254"/>
        <v>17</v>
      </c>
      <c r="K4092" s="7" t="str">
        <f t="shared" ca="1" si="252"/>
        <v>LOSE</v>
      </c>
      <c r="L4092" s="8">
        <f t="shared" ca="1" si="253"/>
        <v>-1</v>
      </c>
      <c r="M4092" s="8">
        <f t="shared" ca="1" si="255"/>
        <v>15</v>
      </c>
      <c r="N4092" s="32">
        <f ca="1">SUM(L$4:L4092)/I4092</f>
        <v>3.6683785766691121E-3</v>
      </c>
      <c r="O4092" s="46">
        <f ca="1">_xlfn.VAR.P(L$4:L4092)</f>
        <v>35.124711414605365</v>
      </c>
      <c r="P4092" s="33">
        <f ca="1">COUNTIF(K$4:K4092, "WIN")/I4092</f>
        <v>2.7879677182685254E-2</v>
      </c>
    </row>
    <row r="4093" spans="9:16" x14ac:dyDescent="0.25">
      <c r="I4093" s="5">
        <v>4090</v>
      </c>
      <c r="J4093" s="8">
        <f t="shared" ca="1" si="254"/>
        <v>20</v>
      </c>
      <c r="K4093" s="7" t="str">
        <f t="shared" ca="1" si="252"/>
        <v>LOSE</v>
      </c>
      <c r="L4093" s="8">
        <f t="shared" ca="1" si="253"/>
        <v>-1</v>
      </c>
      <c r="M4093" s="8">
        <f t="shared" ca="1" si="255"/>
        <v>14</v>
      </c>
      <c r="N4093" s="32">
        <f ca="1">SUM(L$4:L4093)/I4093</f>
        <v>3.4229828850855745E-3</v>
      </c>
      <c r="O4093" s="46">
        <f ca="1">_xlfn.VAR.P(L$4:L4093)</f>
        <v>35.11636970128108</v>
      </c>
      <c r="P4093" s="33">
        <f ca="1">COUNTIF(K$4:K4093, "WIN")/I4093</f>
        <v>2.7872860635696821E-2</v>
      </c>
    </row>
    <row r="4094" spans="9:16" x14ac:dyDescent="0.25">
      <c r="I4094" s="5">
        <v>4091</v>
      </c>
      <c r="J4094" s="8">
        <f t="shared" ca="1" si="254"/>
        <v>4</v>
      </c>
      <c r="K4094" s="7" t="str">
        <f t="shared" ca="1" si="252"/>
        <v>LOSE</v>
      </c>
      <c r="L4094" s="8">
        <f t="shared" ca="1" si="253"/>
        <v>-1</v>
      </c>
      <c r="M4094" s="8">
        <f t="shared" ca="1" si="255"/>
        <v>13</v>
      </c>
      <c r="N4094" s="32">
        <f ca="1">SUM(L$4:L4094)/I4094</f>
        <v>3.1777071620630653E-3</v>
      </c>
      <c r="O4094" s="46">
        <f ca="1">_xlfn.VAR.P(L$4:L4094)</f>
        <v>35.108031945687337</v>
      </c>
      <c r="P4094" s="33">
        <f ca="1">COUNTIF(K$4:K4094, "WIN")/I4094</f>
        <v>2.7866047421168418E-2</v>
      </c>
    </row>
    <row r="4095" spans="9:16" x14ac:dyDescent="0.25">
      <c r="I4095" s="5">
        <v>4092</v>
      </c>
      <c r="J4095" s="8">
        <f t="shared" ca="1" si="254"/>
        <v>20</v>
      </c>
      <c r="K4095" s="7" t="str">
        <f t="shared" ca="1" si="252"/>
        <v>LOSE</v>
      </c>
      <c r="L4095" s="8">
        <f t="shared" ca="1" si="253"/>
        <v>-1</v>
      </c>
      <c r="M4095" s="8">
        <f t="shared" ca="1" si="255"/>
        <v>12</v>
      </c>
      <c r="N4095" s="32">
        <f ca="1">SUM(L$4:L4095)/I4095</f>
        <v>2.9325513196480938E-3</v>
      </c>
      <c r="O4095" s="46">
        <f ca="1">_xlfn.VAR.P(L$4:L4095)</f>
        <v>35.099698145010791</v>
      </c>
      <c r="P4095" s="33">
        <f ca="1">COUNTIF(K$4:K4095, "WIN")/I4095</f>
        <v>2.7859237536656891E-2</v>
      </c>
    </row>
    <row r="4096" spans="9:16" x14ac:dyDescent="0.25">
      <c r="I4096" s="5">
        <v>4093</v>
      </c>
      <c r="J4096" s="8">
        <f t="shared" ca="1" si="254"/>
        <v>6</v>
      </c>
      <c r="K4096" s="7" t="str">
        <f t="shared" ca="1" si="252"/>
        <v>LOSE</v>
      </c>
      <c r="L4096" s="8">
        <f t="shared" ca="1" si="253"/>
        <v>-1</v>
      </c>
      <c r="M4096" s="8">
        <f t="shared" ca="1" si="255"/>
        <v>11</v>
      </c>
      <c r="N4096" s="32">
        <f ca="1">SUM(L$4:L4096)/I4096</f>
        <v>2.6875152699731247E-3</v>
      </c>
      <c r="O4096" s="46">
        <f ca="1">_xlfn.VAR.P(L$4:L4096)</f>
        <v>35.091368296440763</v>
      </c>
      <c r="P4096" s="33">
        <f ca="1">COUNTIF(K$4:K4096, "WIN")/I4096</f>
        <v>2.7852430979721475E-2</v>
      </c>
    </row>
    <row r="4097" spans="9:16" x14ac:dyDescent="0.25">
      <c r="I4097" s="5">
        <v>4094</v>
      </c>
      <c r="J4097" s="8">
        <f t="shared" ca="1" si="254"/>
        <v>25</v>
      </c>
      <c r="K4097" s="7" t="str">
        <f t="shared" ca="1" si="252"/>
        <v>LOSE</v>
      </c>
      <c r="L4097" s="8">
        <f t="shared" ca="1" si="253"/>
        <v>-1</v>
      </c>
      <c r="M4097" s="8">
        <f t="shared" ca="1" si="255"/>
        <v>10</v>
      </c>
      <c r="N4097" s="32">
        <f ca="1">SUM(L$4:L4097)/I4097</f>
        <v>2.4425989252564728E-3</v>
      </c>
      <c r="O4097" s="46">
        <f ca="1">_xlfn.VAR.P(L$4:L4097)</f>
        <v>35.083042397169208</v>
      </c>
      <c r="P4097" s="33">
        <f ca="1">COUNTIF(K$4:K4097, "WIN")/I4097</f>
        <v>2.784562774792379E-2</v>
      </c>
    </row>
    <row r="4098" spans="9:16" x14ac:dyDescent="0.25">
      <c r="I4098" s="5">
        <v>4095</v>
      </c>
      <c r="J4098" s="8">
        <f t="shared" ca="1" si="254"/>
        <v>28</v>
      </c>
      <c r="K4098" s="7" t="str">
        <f t="shared" ca="1" si="252"/>
        <v>LOSE</v>
      </c>
      <c r="L4098" s="8">
        <f t="shared" ca="1" si="253"/>
        <v>-1</v>
      </c>
      <c r="M4098" s="8">
        <f t="shared" ca="1" si="255"/>
        <v>9</v>
      </c>
      <c r="N4098" s="32">
        <f ca="1">SUM(L$4:L4098)/I4098</f>
        <v>2.1978021978021978E-3</v>
      </c>
      <c r="O4098" s="46">
        <f ca="1">_xlfn.VAR.P(L$4:L4098)</f>
        <v>35.074720444390771</v>
      </c>
      <c r="P4098" s="33">
        <f ca="1">COUNTIF(K$4:K4098, "WIN")/I4098</f>
        <v>2.7838827838827841E-2</v>
      </c>
    </row>
    <row r="4099" spans="9:16" x14ac:dyDescent="0.25">
      <c r="I4099" s="5">
        <v>4096</v>
      </c>
      <c r="J4099" s="8">
        <f t="shared" ca="1" si="254"/>
        <v>29</v>
      </c>
      <c r="K4099" s="7" t="str">
        <f t="shared" ca="1" si="252"/>
        <v>LOSE</v>
      </c>
      <c r="L4099" s="8">
        <f t="shared" ca="1" si="253"/>
        <v>-1</v>
      </c>
      <c r="M4099" s="8">
        <f t="shared" ca="1" si="255"/>
        <v>8</v>
      </c>
      <c r="N4099" s="32">
        <f ca="1">SUM(L$4:L4099)/I4099</f>
        <v>1.953125E-3</v>
      </c>
      <c r="O4099" s="46">
        <f ca="1">_xlfn.VAR.P(L$4:L4099)</f>
        <v>35.066402435302734</v>
      </c>
      <c r="P4099" s="33">
        <f ca="1">COUNTIF(K$4:K4099, "WIN")/I4099</f>
        <v>2.783203125E-2</v>
      </c>
    </row>
    <row r="4100" spans="9:16" x14ac:dyDescent="0.25">
      <c r="I4100" s="5">
        <v>4097</v>
      </c>
      <c r="J4100" s="8">
        <f t="shared" ca="1" si="254"/>
        <v>8</v>
      </c>
      <c r="K4100" s="7" t="str">
        <f t="shared" ref="K4100:K4163" ca="1" si="256">IF($D$7 = $J4100, "WIN", "LOSE")</f>
        <v>LOSE</v>
      </c>
      <c r="L4100" s="8">
        <f t="shared" ref="L4100:L4163" ca="1" si="257">IF($K4100 = "WIN", 35, -1)</f>
        <v>-1</v>
      </c>
      <c r="M4100" s="8">
        <f t="shared" ca="1" si="255"/>
        <v>7</v>
      </c>
      <c r="N4100" s="32">
        <f ca="1">SUM(L$4:L4100)/I4100</f>
        <v>1.7085672443251159E-3</v>
      </c>
      <c r="O4100" s="46">
        <f ca="1">_xlfn.VAR.P(L$4:L4100)</f>
        <v>35.058088367105029</v>
      </c>
      <c r="P4100" s="33">
        <f ca="1">COUNTIF(K$4:K4100, "WIN")/I4100</f>
        <v>2.7825237979009029E-2</v>
      </c>
    </row>
    <row r="4101" spans="9:16" x14ac:dyDescent="0.25">
      <c r="I4101" s="5">
        <v>4098</v>
      </c>
      <c r="J4101" s="8">
        <f t="shared" ca="1" si="254"/>
        <v>2</v>
      </c>
      <c r="K4101" s="7" t="str">
        <f t="shared" ca="1" si="256"/>
        <v>LOSE</v>
      </c>
      <c r="L4101" s="8">
        <f t="shared" ca="1" si="257"/>
        <v>-1</v>
      </c>
      <c r="M4101" s="8">
        <f t="shared" ca="1" si="255"/>
        <v>6</v>
      </c>
      <c r="N4101" s="32">
        <f ca="1">SUM(L$4:L4101)/I4101</f>
        <v>1.4641288433382138E-3</v>
      </c>
      <c r="O4101" s="46">
        <f ca="1">_xlfn.VAR.P(L$4:L4101)</f>
        <v>35.049778237000233</v>
      </c>
      <c r="P4101" s="33">
        <f ca="1">COUNTIF(K$4:K4101, "WIN")/I4101</f>
        <v>2.7818448023426062E-2</v>
      </c>
    </row>
    <row r="4102" spans="9:16" x14ac:dyDescent="0.25">
      <c r="I4102" s="5">
        <v>4099</v>
      </c>
      <c r="J4102" s="8">
        <f t="shared" ref="J4102:J4165" ca="1" si="258">RANDBETWEEN(0,36)</f>
        <v>9</v>
      </c>
      <c r="K4102" s="7" t="str">
        <f t="shared" ca="1" si="256"/>
        <v>LOSE</v>
      </c>
      <c r="L4102" s="8">
        <f t="shared" ca="1" si="257"/>
        <v>-1</v>
      </c>
      <c r="M4102" s="8">
        <f t="shared" ref="M4102:M4165" ca="1" si="259">M4101+L4102</f>
        <v>5</v>
      </c>
      <c r="N4102" s="32">
        <f ca="1">SUM(L$4:L4102)/I4102</f>
        <v>1.2198097096852891E-3</v>
      </c>
      <c r="O4102" s="46">
        <f ca="1">_xlfn.VAR.P(L$4:L4102)</f>
        <v>35.041472042193575</v>
      </c>
      <c r="P4102" s="33">
        <f ca="1">COUNTIF(K$4:K4102, "WIN")/I4102</f>
        <v>2.7811661380824592E-2</v>
      </c>
    </row>
    <row r="4103" spans="9:16" x14ac:dyDescent="0.25">
      <c r="I4103" s="5">
        <v>4100</v>
      </c>
      <c r="J4103" s="8">
        <f t="shared" ca="1" si="258"/>
        <v>7</v>
      </c>
      <c r="K4103" s="7" t="str">
        <f t="shared" ca="1" si="256"/>
        <v>WIN</v>
      </c>
      <c r="L4103" s="8">
        <f t="shared" ca="1" si="257"/>
        <v>35</v>
      </c>
      <c r="M4103" s="8">
        <f t="shared" ca="1" si="259"/>
        <v>40</v>
      </c>
      <c r="N4103" s="32">
        <f ca="1">SUM(L$4:L4103)/I4103</f>
        <v>9.7560975609756097E-3</v>
      </c>
      <c r="O4103" s="46">
        <f ca="1">_xlfn.VAR.P(L$4:L4103)</f>
        <v>35.331612135633549</v>
      </c>
      <c r="P4103" s="33">
        <f ca="1">COUNTIF(K$4:K4103, "WIN")/I4103</f>
        <v>2.8048780487804879E-2</v>
      </c>
    </row>
    <row r="4104" spans="9:16" x14ac:dyDescent="0.25">
      <c r="I4104" s="5">
        <v>4101</v>
      </c>
      <c r="J4104" s="8">
        <f t="shared" ca="1" si="258"/>
        <v>19</v>
      </c>
      <c r="K4104" s="7" t="str">
        <f t="shared" ca="1" si="256"/>
        <v>LOSE</v>
      </c>
      <c r="L4104" s="8">
        <f t="shared" ca="1" si="257"/>
        <v>-1</v>
      </c>
      <c r="M4104" s="8">
        <f t="shared" ca="1" si="259"/>
        <v>39</v>
      </c>
      <c r="N4104" s="32">
        <f ca="1">SUM(L$4:L4104)/I4104</f>
        <v>9.5098756400877841E-3</v>
      </c>
      <c r="O4104" s="46">
        <f ca="1">_xlfn.VAR.P(L$4:L4104)</f>
        <v>35.323245334028293</v>
      </c>
      <c r="P4104" s="33">
        <f ca="1">COUNTIF(K$4:K4104, "WIN")/I4104</f>
        <v>2.8041940990002439E-2</v>
      </c>
    </row>
    <row r="4105" spans="9:16" x14ac:dyDescent="0.25">
      <c r="I4105" s="5">
        <v>4102</v>
      </c>
      <c r="J4105" s="8">
        <f t="shared" ca="1" si="258"/>
        <v>8</v>
      </c>
      <c r="K4105" s="7" t="str">
        <f t="shared" ca="1" si="256"/>
        <v>LOSE</v>
      </c>
      <c r="L4105" s="8">
        <f t="shared" ca="1" si="257"/>
        <v>-1</v>
      </c>
      <c r="M4105" s="8">
        <f t="shared" ca="1" si="259"/>
        <v>38</v>
      </c>
      <c r="N4105" s="32">
        <f ca="1">SUM(L$4:L4105)/I4105</f>
        <v>9.2637737688932228E-3</v>
      </c>
      <c r="O4105" s="46">
        <f ca="1">_xlfn.VAR.P(L$4:L4105)</f>
        <v>35.314882490637928</v>
      </c>
      <c r="P4105" s="33">
        <f ca="1">COUNTIF(K$4:K4105, "WIN")/I4105</f>
        <v>2.8035104826913702E-2</v>
      </c>
    </row>
    <row r="4106" spans="9:16" x14ac:dyDescent="0.25">
      <c r="I4106" s="5">
        <v>4103</v>
      </c>
      <c r="J4106" s="8">
        <f t="shared" ca="1" si="258"/>
        <v>24</v>
      </c>
      <c r="K4106" s="7" t="str">
        <f t="shared" ca="1" si="256"/>
        <v>LOSE</v>
      </c>
      <c r="L4106" s="8">
        <f t="shared" ca="1" si="257"/>
        <v>-1</v>
      </c>
      <c r="M4106" s="8">
        <f t="shared" ca="1" si="259"/>
        <v>37</v>
      </c>
      <c r="N4106" s="32">
        <f ca="1">SUM(L$4:L4106)/I4106</f>
        <v>9.0177918596149164E-3</v>
      </c>
      <c r="O4106" s="46">
        <f ca="1">_xlfn.VAR.P(L$4:L4106)</f>
        <v>35.306523602656881</v>
      </c>
      <c r="P4106" s="33">
        <f ca="1">COUNTIF(K$4:K4106, "WIN")/I4106</f>
        <v>2.8028271996100414E-2</v>
      </c>
    </row>
    <row r="4107" spans="9:16" x14ac:dyDescent="0.25">
      <c r="I4107" s="5">
        <v>4104</v>
      </c>
      <c r="J4107" s="8">
        <f t="shared" ca="1" si="258"/>
        <v>13</v>
      </c>
      <c r="K4107" s="7" t="str">
        <f t="shared" ca="1" si="256"/>
        <v>LOSE</v>
      </c>
      <c r="L4107" s="8">
        <f t="shared" ca="1" si="257"/>
        <v>-1</v>
      </c>
      <c r="M4107" s="8">
        <f t="shared" ca="1" si="259"/>
        <v>36</v>
      </c>
      <c r="N4107" s="32">
        <f ca="1">SUM(L$4:L4107)/I4107</f>
        <v>8.771929824561403E-3</v>
      </c>
      <c r="O4107" s="46">
        <f ca="1">_xlfn.VAR.P(L$4:L4107)</f>
        <v>35.298168667282241</v>
      </c>
      <c r="P4107" s="33">
        <f ca="1">COUNTIF(K$4:K4107, "WIN")/I4107</f>
        <v>2.8021442495126704E-2</v>
      </c>
    </row>
    <row r="4108" spans="9:16" x14ac:dyDescent="0.25">
      <c r="I4108" s="5">
        <v>4105</v>
      </c>
      <c r="J4108" s="8">
        <f t="shared" ca="1" si="258"/>
        <v>19</v>
      </c>
      <c r="K4108" s="7" t="str">
        <f t="shared" ca="1" si="256"/>
        <v>LOSE</v>
      </c>
      <c r="L4108" s="8">
        <f t="shared" ca="1" si="257"/>
        <v>-1</v>
      </c>
      <c r="M4108" s="8">
        <f t="shared" ca="1" si="259"/>
        <v>35</v>
      </c>
      <c r="N4108" s="32">
        <f ca="1">SUM(L$4:L4108)/I4108</f>
        <v>8.5261875761266752E-3</v>
      </c>
      <c r="O4108" s="46">
        <f ca="1">_xlfn.VAR.P(L$4:L4108)</f>
        <v>35.289817681713721</v>
      </c>
      <c r="P4108" s="33">
        <f ca="1">COUNTIF(K$4:K4108, "WIN")/I4108</f>
        <v>2.8014616321559074E-2</v>
      </c>
    </row>
    <row r="4109" spans="9:16" x14ac:dyDescent="0.25">
      <c r="I4109" s="5">
        <v>4106</v>
      </c>
      <c r="J4109" s="8">
        <f t="shared" ca="1" si="258"/>
        <v>24</v>
      </c>
      <c r="K4109" s="7" t="str">
        <f t="shared" ca="1" si="256"/>
        <v>LOSE</v>
      </c>
      <c r="L4109" s="8">
        <f t="shared" ca="1" si="257"/>
        <v>-1</v>
      </c>
      <c r="M4109" s="8">
        <f t="shared" ca="1" si="259"/>
        <v>34</v>
      </c>
      <c r="N4109" s="32">
        <f ca="1">SUM(L$4:L4109)/I4109</f>
        <v>8.2805650267900634E-3</v>
      </c>
      <c r="O4109" s="46">
        <f ca="1">_xlfn.VAR.P(L$4:L4109)</f>
        <v>35.281470643153696</v>
      </c>
      <c r="P4109" s="33">
        <f ca="1">COUNTIF(K$4:K4109, "WIN")/I4109</f>
        <v>2.8007793472966391E-2</v>
      </c>
    </row>
    <row r="4110" spans="9:16" x14ac:dyDescent="0.25">
      <c r="I4110" s="5">
        <v>4107</v>
      </c>
      <c r="J4110" s="8">
        <f t="shared" ca="1" si="258"/>
        <v>20</v>
      </c>
      <c r="K4110" s="7" t="str">
        <f t="shared" ca="1" si="256"/>
        <v>LOSE</v>
      </c>
      <c r="L4110" s="8">
        <f t="shared" ca="1" si="257"/>
        <v>-1</v>
      </c>
      <c r="M4110" s="8">
        <f t="shared" ca="1" si="259"/>
        <v>33</v>
      </c>
      <c r="N4110" s="32">
        <f ca="1">SUM(L$4:L4110)/I4110</f>
        <v>8.0350620891161424E-3</v>
      </c>
      <c r="O4110" s="46">
        <f ca="1">_xlfn.VAR.P(L$4:L4110)</f>
        <v>35.273127548807174</v>
      </c>
      <c r="P4110" s="33">
        <f ca="1">COUNTIF(K$4:K4110, "WIN")/I4110</f>
        <v>2.8000973946919892E-2</v>
      </c>
    </row>
    <row r="4111" spans="9:16" x14ac:dyDescent="0.25">
      <c r="I4111" s="5">
        <v>4108</v>
      </c>
      <c r="J4111" s="8">
        <f t="shared" ca="1" si="258"/>
        <v>35</v>
      </c>
      <c r="K4111" s="7" t="str">
        <f t="shared" ca="1" si="256"/>
        <v>LOSE</v>
      </c>
      <c r="L4111" s="8">
        <f t="shared" ca="1" si="257"/>
        <v>-1</v>
      </c>
      <c r="M4111" s="8">
        <f t="shared" ca="1" si="259"/>
        <v>32</v>
      </c>
      <c r="N4111" s="32">
        <f ca="1">SUM(L$4:L4111)/I4111</f>
        <v>7.7896786757546254E-3</v>
      </c>
      <c r="O4111" s="46">
        <f ca="1">_xlfn.VAR.P(L$4:L4111)</f>
        <v>35.264788395881787</v>
      </c>
      <c r="P4111" s="33">
        <f ca="1">COUNTIF(K$4:K4111, "WIN")/I4111</f>
        <v>2.7994157740993186E-2</v>
      </c>
    </row>
    <row r="4112" spans="9:16" x14ac:dyDescent="0.25">
      <c r="I4112" s="5">
        <v>4109</v>
      </c>
      <c r="J4112" s="8">
        <f t="shared" ca="1" si="258"/>
        <v>28</v>
      </c>
      <c r="K4112" s="7" t="str">
        <f t="shared" ca="1" si="256"/>
        <v>LOSE</v>
      </c>
      <c r="L4112" s="8">
        <f t="shared" ca="1" si="257"/>
        <v>-1</v>
      </c>
      <c r="M4112" s="8">
        <f t="shared" ca="1" si="259"/>
        <v>31</v>
      </c>
      <c r="N4112" s="32">
        <f ca="1">SUM(L$4:L4112)/I4112</f>
        <v>7.5444146994402533E-3</v>
      </c>
      <c r="O4112" s="46">
        <f ca="1">_xlfn.VAR.P(L$4:L4112)</f>
        <v>35.256453181587808</v>
      </c>
      <c r="P4112" s="33">
        <f ca="1">COUNTIF(K$4:K4112, "WIN")/I4112</f>
        <v>2.798734485276223E-2</v>
      </c>
    </row>
    <row r="4113" spans="9:16" x14ac:dyDescent="0.25">
      <c r="I4113" s="5">
        <v>4110</v>
      </c>
      <c r="J4113" s="8">
        <f t="shared" ca="1" si="258"/>
        <v>18</v>
      </c>
      <c r="K4113" s="7" t="str">
        <f t="shared" ca="1" si="256"/>
        <v>LOSE</v>
      </c>
      <c r="L4113" s="8">
        <f t="shared" ca="1" si="257"/>
        <v>-1</v>
      </c>
      <c r="M4113" s="8">
        <f t="shared" ca="1" si="259"/>
        <v>30</v>
      </c>
      <c r="N4113" s="32">
        <f ca="1">SUM(L$4:L4113)/I4113</f>
        <v>7.2992700729927005E-3</v>
      </c>
      <c r="O4113" s="46">
        <f ca="1">_xlfn.VAR.P(L$4:L4113)</f>
        <v>35.248121903138156</v>
      </c>
      <c r="P4113" s="33">
        <f ca="1">COUNTIF(K$4:K4113, "WIN")/I4113</f>
        <v>2.7980535279805353E-2</v>
      </c>
    </row>
    <row r="4114" spans="9:16" x14ac:dyDescent="0.25">
      <c r="I4114" s="5">
        <v>4111</v>
      </c>
      <c r="J4114" s="8">
        <f t="shared" ca="1" si="258"/>
        <v>12</v>
      </c>
      <c r="K4114" s="7" t="str">
        <f t="shared" ca="1" si="256"/>
        <v>LOSE</v>
      </c>
      <c r="L4114" s="8">
        <f t="shared" ca="1" si="257"/>
        <v>-1</v>
      </c>
      <c r="M4114" s="8">
        <f t="shared" ca="1" si="259"/>
        <v>29</v>
      </c>
      <c r="N4114" s="32">
        <f ca="1">SUM(L$4:L4114)/I4114</f>
        <v>7.0542447093164679E-3</v>
      </c>
      <c r="O4114" s="46">
        <f ca="1">_xlfn.VAR.P(L$4:L4114)</f>
        <v>35.23979455774834</v>
      </c>
      <c r="P4114" s="33">
        <f ca="1">COUNTIF(K$4:K4114, "WIN")/I4114</f>
        <v>2.7973729019703235E-2</v>
      </c>
    </row>
    <row r="4115" spans="9:16" x14ac:dyDescent="0.25">
      <c r="I4115" s="5">
        <v>4112</v>
      </c>
      <c r="J4115" s="8">
        <f t="shared" ca="1" si="258"/>
        <v>29</v>
      </c>
      <c r="K4115" s="7" t="str">
        <f t="shared" ca="1" si="256"/>
        <v>LOSE</v>
      </c>
      <c r="L4115" s="8">
        <f t="shared" ca="1" si="257"/>
        <v>-1</v>
      </c>
      <c r="M4115" s="8">
        <f t="shared" ca="1" si="259"/>
        <v>28</v>
      </c>
      <c r="N4115" s="32">
        <f ca="1">SUM(L$4:L4115)/I4115</f>
        <v>6.8093385214007783E-3</v>
      </c>
      <c r="O4115" s="46">
        <f ca="1">_xlfn.VAR.P(L$4:L4115)</f>
        <v>35.231471142636529</v>
      </c>
      <c r="P4115" s="33">
        <f ca="1">COUNTIF(K$4:K4115, "WIN")/I4115</f>
        <v>2.7966926070038912E-2</v>
      </c>
    </row>
    <row r="4116" spans="9:16" x14ac:dyDescent="0.25">
      <c r="I4116" s="5">
        <v>4113</v>
      </c>
      <c r="J4116" s="8">
        <f t="shared" ca="1" si="258"/>
        <v>16</v>
      </c>
      <c r="K4116" s="7" t="str">
        <f t="shared" ca="1" si="256"/>
        <v>LOSE</v>
      </c>
      <c r="L4116" s="8">
        <f t="shared" ca="1" si="257"/>
        <v>-1</v>
      </c>
      <c r="M4116" s="8">
        <f t="shared" ca="1" si="259"/>
        <v>27</v>
      </c>
      <c r="N4116" s="32">
        <f ca="1">SUM(L$4:L4116)/I4116</f>
        <v>6.5645514223194746E-3</v>
      </c>
      <c r="O4116" s="46">
        <f ca="1">_xlfn.VAR.P(L$4:L4116)</f>
        <v>35.223151655023486</v>
      </c>
      <c r="P4116" s="33">
        <f ca="1">COUNTIF(K$4:K4116, "WIN")/I4116</f>
        <v>2.7960126428397764E-2</v>
      </c>
    </row>
    <row r="4117" spans="9:16" x14ac:dyDescent="0.25">
      <c r="I4117" s="5">
        <v>4114</v>
      </c>
      <c r="J4117" s="8">
        <f t="shared" ca="1" si="258"/>
        <v>32</v>
      </c>
      <c r="K4117" s="7" t="str">
        <f t="shared" ca="1" si="256"/>
        <v>LOSE</v>
      </c>
      <c r="L4117" s="8">
        <f t="shared" ca="1" si="257"/>
        <v>-1</v>
      </c>
      <c r="M4117" s="8">
        <f t="shared" ca="1" si="259"/>
        <v>26</v>
      </c>
      <c r="N4117" s="32">
        <f ca="1">SUM(L$4:L4117)/I4117</f>
        <v>6.3198833252309187E-3</v>
      </c>
      <c r="O4117" s="46">
        <f ca="1">_xlfn.VAR.P(L$4:L4117)</f>
        <v>35.214836092132607</v>
      </c>
      <c r="P4117" s="33">
        <f ca="1">COUNTIF(K$4:K4117, "WIN")/I4117</f>
        <v>2.7953330092367525E-2</v>
      </c>
    </row>
    <row r="4118" spans="9:16" x14ac:dyDescent="0.25">
      <c r="I4118" s="5">
        <v>4115</v>
      </c>
      <c r="J4118" s="8">
        <f t="shared" ca="1" si="258"/>
        <v>19</v>
      </c>
      <c r="K4118" s="7" t="str">
        <f t="shared" ca="1" si="256"/>
        <v>LOSE</v>
      </c>
      <c r="L4118" s="8">
        <f t="shared" ca="1" si="257"/>
        <v>-1</v>
      </c>
      <c r="M4118" s="8">
        <f t="shared" ca="1" si="259"/>
        <v>25</v>
      </c>
      <c r="N4118" s="32">
        <f ca="1">SUM(L$4:L4118)/I4118</f>
        <v>6.0753341433778859E-3</v>
      </c>
      <c r="O4118" s="46">
        <f ca="1">_xlfn.VAR.P(L$4:L4118)</f>
        <v>35.206524451189892</v>
      </c>
      <c r="P4118" s="33">
        <f ca="1">COUNTIF(K$4:K4118, "WIN")/I4118</f>
        <v>2.7946537059538274E-2</v>
      </c>
    </row>
    <row r="4119" spans="9:16" x14ac:dyDescent="0.25">
      <c r="I4119" s="5">
        <v>4116</v>
      </c>
      <c r="J4119" s="8">
        <f t="shared" ca="1" si="258"/>
        <v>21</v>
      </c>
      <c r="K4119" s="7" t="str">
        <f t="shared" ca="1" si="256"/>
        <v>LOSE</v>
      </c>
      <c r="L4119" s="8">
        <f t="shared" ca="1" si="257"/>
        <v>-1</v>
      </c>
      <c r="M4119" s="8">
        <f t="shared" ca="1" si="259"/>
        <v>24</v>
      </c>
      <c r="N4119" s="32">
        <f ca="1">SUM(L$4:L4119)/I4119</f>
        <v>5.8309037900874635E-3</v>
      </c>
      <c r="O4119" s="46">
        <f ca="1">_xlfn.VAR.P(L$4:L4119)</f>
        <v>35.198216729423962</v>
      </c>
      <c r="P4119" s="33">
        <f ca="1">COUNTIF(K$4:K4119, "WIN")/I4119</f>
        <v>2.7939747327502429E-2</v>
      </c>
    </row>
    <row r="4120" spans="9:16" x14ac:dyDescent="0.25">
      <c r="I4120" s="5">
        <v>4117</v>
      </c>
      <c r="J4120" s="8">
        <f t="shared" ca="1" si="258"/>
        <v>7</v>
      </c>
      <c r="K4120" s="7" t="str">
        <f t="shared" ca="1" si="256"/>
        <v>WIN</v>
      </c>
      <c r="L4120" s="8">
        <f t="shared" ca="1" si="257"/>
        <v>35</v>
      </c>
      <c r="M4120" s="8">
        <f t="shared" ca="1" si="259"/>
        <v>59</v>
      </c>
      <c r="N4120" s="32">
        <f ca="1">SUM(L$4:L4120)/I4120</f>
        <v>1.4330823415108088E-2</v>
      </c>
      <c r="O4120" s="46">
        <f ca="1">_xlfn.VAR.P(L$4:L4120)</f>
        <v>35.487042623613917</v>
      </c>
      <c r="P4120" s="33">
        <f ca="1">COUNTIF(K$4:K4120, "WIN")/I4120</f>
        <v>2.8175856205975226E-2</v>
      </c>
    </row>
    <row r="4121" spans="9:16" x14ac:dyDescent="0.25">
      <c r="I4121" s="5">
        <v>4118</v>
      </c>
      <c r="J4121" s="8">
        <f t="shared" ca="1" si="258"/>
        <v>5</v>
      </c>
      <c r="K4121" s="7" t="str">
        <f t="shared" ca="1" si="256"/>
        <v>LOSE</v>
      </c>
      <c r="L4121" s="8">
        <f t="shared" ca="1" si="257"/>
        <v>-1</v>
      </c>
      <c r="M4121" s="8">
        <f t="shared" ca="1" si="259"/>
        <v>58</v>
      </c>
      <c r="N4121" s="32">
        <f ca="1">SUM(L$4:L4121)/I4121</f>
        <v>1.4084507042253521E-2</v>
      </c>
      <c r="O4121" s="46">
        <f ca="1">_xlfn.VAR.P(L$4:L4121)</f>
        <v>35.478674866097997</v>
      </c>
      <c r="P4121" s="33">
        <f ca="1">COUNTIF(K$4:K4121, "WIN")/I4121</f>
        <v>2.8169014084507043E-2</v>
      </c>
    </row>
    <row r="4122" spans="9:16" x14ac:dyDescent="0.25">
      <c r="I4122" s="5">
        <v>4119</v>
      </c>
      <c r="J4122" s="8">
        <f t="shared" ca="1" si="258"/>
        <v>22</v>
      </c>
      <c r="K4122" s="7" t="str">
        <f t="shared" ca="1" si="256"/>
        <v>LOSE</v>
      </c>
      <c r="L4122" s="8">
        <f t="shared" ca="1" si="257"/>
        <v>-1</v>
      </c>
      <c r="M4122" s="8">
        <f t="shared" ca="1" si="259"/>
        <v>57</v>
      </c>
      <c r="N4122" s="32">
        <f ca="1">SUM(L$4:L4122)/I4122</f>
        <v>1.3838310269482883E-2</v>
      </c>
      <c r="O4122" s="46">
        <f ca="1">_xlfn.VAR.P(L$4:L4122)</f>
        <v>35.470311050331304</v>
      </c>
      <c r="P4122" s="33">
        <f ca="1">COUNTIF(K$4:K4122, "WIN")/I4122</f>
        <v>2.8162175285263415E-2</v>
      </c>
    </row>
    <row r="4123" spans="9:16" x14ac:dyDescent="0.25">
      <c r="I4123" s="5">
        <v>4120</v>
      </c>
      <c r="J4123" s="8">
        <f t="shared" ca="1" si="258"/>
        <v>34</v>
      </c>
      <c r="K4123" s="7" t="str">
        <f t="shared" ca="1" si="256"/>
        <v>LOSE</v>
      </c>
      <c r="L4123" s="8">
        <f t="shared" ca="1" si="257"/>
        <v>-1</v>
      </c>
      <c r="M4123" s="8">
        <f t="shared" ca="1" si="259"/>
        <v>56</v>
      </c>
      <c r="N4123" s="32">
        <f ca="1">SUM(L$4:L4123)/I4123</f>
        <v>1.3592233009708738E-2</v>
      </c>
      <c r="O4123" s="46">
        <f ca="1">_xlfn.VAR.P(L$4:L4123)</f>
        <v>35.461951173531908</v>
      </c>
      <c r="P4123" s="33">
        <f ca="1">COUNTIF(K$4:K4123, "WIN")/I4123</f>
        <v>2.8155339805825241E-2</v>
      </c>
    </row>
    <row r="4124" spans="9:16" x14ac:dyDescent="0.25">
      <c r="I4124" s="5">
        <v>4121</v>
      </c>
      <c r="J4124" s="8">
        <f t="shared" ca="1" si="258"/>
        <v>10</v>
      </c>
      <c r="K4124" s="7" t="str">
        <f t="shared" ca="1" si="256"/>
        <v>LOSE</v>
      </c>
      <c r="L4124" s="8">
        <f t="shared" ca="1" si="257"/>
        <v>-1</v>
      </c>
      <c r="M4124" s="8">
        <f t="shared" ca="1" si="259"/>
        <v>55</v>
      </c>
      <c r="N4124" s="32">
        <f ca="1">SUM(L$4:L4124)/I4124</f>
        <v>1.3346275175928173E-2</v>
      </c>
      <c r="O4124" s="46">
        <f ca="1">_xlfn.VAR.P(L$4:L4124)</f>
        <v>35.453595232920485</v>
      </c>
      <c r="P4124" s="33">
        <f ca="1">COUNTIF(K$4:K4124, "WIN")/I4124</f>
        <v>2.8148507643775782E-2</v>
      </c>
    </row>
    <row r="4125" spans="9:16" x14ac:dyDescent="0.25">
      <c r="I4125" s="5">
        <v>4122</v>
      </c>
      <c r="J4125" s="8">
        <f t="shared" ca="1" si="258"/>
        <v>34</v>
      </c>
      <c r="K4125" s="7" t="str">
        <f t="shared" ca="1" si="256"/>
        <v>LOSE</v>
      </c>
      <c r="L4125" s="8">
        <f t="shared" ca="1" si="257"/>
        <v>-1</v>
      </c>
      <c r="M4125" s="8">
        <f t="shared" ca="1" si="259"/>
        <v>54</v>
      </c>
      <c r="N4125" s="32">
        <f ca="1">SUM(L$4:L4125)/I4125</f>
        <v>1.3100436681222707E-2</v>
      </c>
      <c r="O4125" s="46">
        <f ca="1">_xlfn.VAR.P(L$4:L4125)</f>
        <v>35.445243225720333</v>
      </c>
      <c r="P4125" s="33">
        <f ca="1">COUNTIF(K$4:K4125, "WIN")/I4125</f>
        <v>2.8141678796700632E-2</v>
      </c>
    </row>
    <row r="4126" spans="9:16" x14ac:dyDescent="0.25">
      <c r="I4126" s="5">
        <v>4123</v>
      </c>
      <c r="J4126" s="8">
        <f t="shared" ca="1" si="258"/>
        <v>31</v>
      </c>
      <c r="K4126" s="7" t="str">
        <f t="shared" ca="1" si="256"/>
        <v>LOSE</v>
      </c>
      <c r="L4126" s="8">
        <f t="shared" ca="1" si="257"/>
        <v>-1</v>
      </c>
      <c r="M4126" s="8">
        <f t="shared" ca="1" si="259"/>
        <v>53</v>
      </c>
      <c r="N4126" s="32">
        <f ca="1">SUM(L$4:L4126)/I4126</f>
        <v>1.2854717438758186E-2</v>
      </c>
      <c r="O4126" s="46">
        <f ca="1">_xlfn.VAR.P(L$4:L4126)</f>
        <v>35.436895149157351</v>
      </c>
      <c r="P4126" s="33">
        <f ca="1">COUNTIF(K$4:K4126, "WIN")/I4126</f>
        <v>2.8134853262187728E-2</v>
      </c>
    </row>
    <row r="4127" spans="9:16" x14ac:dyDescent="0.25">
      <c r="I4127" s="5">
        <v>4124</v>
      </c>
      <c r="J4127" s="8">
        <f t="shared" ca="1" si="258"/>
        <v>22</v>
      </c>
      <c r="K4127" s="7" t="str">
        <f t="shared" ca="1" si="256"/>
        <v>LOSE</v>
      </c>
      <c r="L4127" s="8">
        <f t="shared" ca="1" si="257"/>
        <v>-1</v>
      </c>
      <c r="M4127" s="8">
        <f t="shared" ca="1" si="259"/>
        <v>52</v>
      </c>
      <c r="N4127" s="32">
        <f ca="1">SUM(L$4:L4127)/I4127</f>
        <v>1.2609117361784675E-2</v>
      </c>
      <c r="O4127" s="46">
        <f ca="1">_xlfn.VAR.P(L$4:L4127)</f>
        <v>35.428551000460033</v>
      </c>
      <c r="P4127" s="33">
        <f ca="1">COUNTIF(K$4:K4127, "WIN")/I4127</f>
        <v>2.8128031037827354E-2</v>
      </c>
    </row>
    <row r="4128" spans="9:16" x14ac:dyDescent="0.25">
      <c r="I4128" s="5">
        <v>4125</v>
      </c>
      <c r="J4128" s="8">
        <f t="shared" ca="1" si="258"/>
        <v>24</v>
      </c>
      <c r="K4128" s="7" t="str">
        <f t="shared" ca="1" si="256"/>
        <v>LOSE</v>
      </c>
      <c r="L4128" s="8">
        <f t="shared" ca="1" si="257"/>
        <v>-1</v>
      </c>
      <c r="M4128" s="8">
        <f t="shared" ca="1" si="259"/>
        <v>51</v>
      </c>
      <c r="N4128" s="32">
        <f ca="1">SUM(L$4:L4128)/I4128</f>
        <v>1.2363636363636363E-2</v>
      </c>
      <c r="O4128" s="46">
        <f ca="1">_xlfn.VAR.P(L$4:L4128)</f>
        <v>35.420210776859506</v>
      </c>
      <c r="P4128" s="33">
        <f ca="1">COUNTIF(K$4:K4128, "WIN")/I4128</f>
        <v>2.812121212121212E-2</v>
      </c>
    </row>
    <row r="4129" spans="9:16" x14ac:dyDescent="0.25">
      <c r="I4129" s="5">
        <v>4126</v>
      </c>
      <c r="J4129" s="8">
        <f t="shared" ca="1" si="258"/>
        <v>18</v>
      </c>
      <c r="K4129" s="7" t="str">
        <f t="shared" ca="1" si="256"/>
        <v>LOSE</v>
      </c>
      <c r="L4129" s="8">
        <f t="shared" ca="1" si="257"/>
        <v>-1</v>
      </c>
      <c r="M4129" s="8">
        <f t="shared" ca="1" si="259"/>
        <v>50</v>
      </c>
      <c r="N4129" s="32">
        <f ca="1">SUM(L$4:L4129)/I4129</f>
        <v>1.2118274357731459E-2</v>
      </c>
      <c r="O4129" s="46">
        <f ca="1">_xlfn.VAR.P(L$4:L4129)</f>
        <v>35.411874475589464</v>
      </c>
      <c r="P4129" s="33">
        <f ca="1">COUNTIF(K$4:K4129, "WIN")/I4129</f>
        <v>2.8114396509936985E-2</v>
      </c>
    </row>
    <row r="4130" spans="9:16" x14ac:dyDescent="0.25">
      <c r="I4130" s="5">
        <v>4127</v>
      </c>
      <c r="J4130" s="8">
        <f t="shared" ca="1" si="258"/>
        <v>25</v>
      </c>
      <c r="K4130" s="7" t="str">
        <f t="shared" ca="1" si="256"/>
        <v>LOSE</v>
      </c>
      <c r="L4130" s="8">
        <f t="shared" ca="1" si="257"/>
        <v>-1</v>
      </c>
      <c r="M4130" s="8">
        <f t="shared" ca="1" si="259"/>
        <v>49</v>
      </c>
      <c r="N4130" s="32">
        <f ca="1">SUM(L$4:L4130)/I4130</f>
        <v>1.1873031257572086E-2</v>
      </c>
      <c r="O4130" s="46">
        <f ca="1">_xlfn.VAR.P(L$4:L4130)</f>
        <v>35.403542093886209</v>
      </c>
      <c r="P4130" s="33">
        <f ca="1">COUNTIF(K$4:K4130, "WIN")/I4130</f>
        <v>2.8107584201599225E-2</v>
      </c>
    </row>
    <row r="4131" spans="9:16" x14ac:dyDescent="0.25">
      <c r="I4131" s="5">
        <v>4128</v>
      </c>
      <c r="J4131" s="8">
        <f t="shared" ca="1" si="258"/>
        <v>16</v>
      </c>
      <c r="K4131" s="7" t="str">
        <f t="shared" ca="1" si="256"/>
        <v>LOSE</v>
      </c>
      <c r="L4131" s="8">
        <f t="shared" ca="1" si="257"/>
        <v>-1</v>
      </c>
      <c r="M4131" s="8">
        <f t="shared" ca="1" si="259"/>
        <v>48</v>
      </c>
      <c r="N4131" s="32">
        <f ca="1">SUM(L$4:L4131)/I4131</f>
        <v>1.1627906976744186E-2</v>
      </c>
      <c r="O4131" s="46">
        <f ca="1">_xlfn.VAR.P(L$4:L4131)</f>
        <v>35.395213628988643</v>
      </c>
      <c r="P4131" s="33">
        <f ca="1">COUNTIF(K$4:K4131, "WIN")/I4131</f>
        <v>2.8100775193798451E-2</v>
      </c>
    </row>
    <row r="4132" spans="9:16" x14ac:dyDescent="0.25">
      <c r="I4132" s="5">
        <v>4129</v>
      </c>
      <c r="J4132" s="8">
        <f t="shared" ca="1" si="258"/>
        <v>32</v>
      </c>
      <c r="K4132" s="7" t="str">
        <f t="shared" ca="1" si="256"/>
        <v>LOSE</v>
      </c>
      <c r="L4132" s="8">
        <f t="shared" ca="1" si="257"/>
        <v>-1</v>
      </c>
      <c r="M4132" s="8">
        <f t="shared" ca="1" si="259"/>
        <v>47</v>
      </c>
      <c r="N4132" s="32">
        <f ca="1">SUM(L$4:L4132)/I4132</f>
        <v>1.1382901428917413E-2</v>
      </c>
      <c r="O4132" s="46">
        <f ca="1">_xlfn.VAR.P(L$4:L4132)</f>
        <v>35.386889078138253</v>
      </c>
      <c r="P4132" s="33">
        <f ca="1">COUNTIF(K$4:K4132, "WIN")/I4132</f>
        <v>2.8093969484136595E-2</v>
      </c>
    </row>
    <row r="4133" spans="9:16" x14ac:dyDescent="0.25">
      <c r="I4133" s="5">
        <v>4130</v>
      </c>
      <c r="J4133" s="8">
        <f t="shared" ca="1" si="258"/>
        <v>0</v>
      </c>
      <c r="K4133" s="7" t="str">
        <f t="shared" ca="1" si="256"/>
        <v>LOSE</v>
      </c>
      <c r="L4133" s="8">
        <f t="shared" ca="1" si="257"/>
        <v>-1</v>
      </c>
      <c r="M4133" s="8">
        <f t="shared" ca="1" si="259"/>
        <v>46</v>
      </c>
      <c r="N4133" s="32">
        <f ca="1">SUM(L$4:L4133)/I4133</f>
        <v>1.1138014527845037E-2</v>
      </c>
      <c r="O4133" s="46">
        <f ca="1">_xlfn.VAR.P(L$4:L4133)</f>
        <v>35.378568438579109</v>
      </c>
      <c r="P4133" s="33">
        <f ca="1">COUNTIF(K$4:K4133, "WIN")/I4133</f>
        <v>2.8087167070217918E-2</v>
      </c>
    </row>
    <row r="4134" spans="9:16" x14ac:dyDescent="0.25">
      <c r="I4134" s="5">
        <v>4131</v>
      </c>
      <c r="J4134" s="8">
        <f t="shared" ca="1" si="258"/>
        <v>26</v>
      </c>
      <c r="K4134" s="7" t="str">
        <f t="shared" ca="1" si="256"/>
        <v>LOSE</v>
      </c>
      <c r="L4134" s="8">
        <f t="shared" ca="1" si="257"/>
        <v>-1</v>
      </c>
      <c r="M4134" s="8">
        <f t="shared" ca="1" si="259"/>
        <v>45</v>
      </c>
      <c r="N4134" s="32">
        <f ca="1">SUM(L$4:L4134)/I4134</f>
        <v>1.0893246187363835E-2</v>
      </c>
      <c r="O4134" s="46">
        <f ca="1">_xlfn.VAR.P(L$4:L4134)</f>
        <v>35.37025170755787</v>
      </c>
      <c r="P4134" s="33">
        <f ca="1">COUNTIF(K$4:K4134, "WIN")/I4134</f>
        <v>2.8080367949648997E-2</v>
      </c>
    </row>
    <row r="4135" spans="9:16" x14ac:dyDescent="0.25">
      <c r="I4135" s="5">
        <v>4132</v>
      </c>
      <c r="J4135" s="8">
        <f t="shared" ca="1" si="258"/>
        <v>9</v>
      </c>
      <c r="K4135" s="7" t="str">
        <f t="shared" ca="1" si="256"/>
        <v>LOSE</v>
      </c>
      <c r="L4135" s="8">
        <f t="shared" ca="1" si="257"/>
        <v>-1</v>
      </c>
      <c r="M4135" s="8">
        <f t="shared" ca="1" si="259"/>
        <v>44</v>
      </c>
      <c r="N4135" s="32">
        <f ca="1">SUM(L$4:L4135)/I4135</f>
        <v>1.0648596321393998E-2</v>
      </c>
      <c r="O4135" s="46">
        <f ca="1">_xlfn.VAR.P(L$4:L4135)</f>
        <v>35.361938882323777</v>
      </c>
      <c r="P4135" s="33">
        <f ca="1">COUNTIF(K$4:K4135, "WIN")/I4135</f>
        <v>2.8073572120038724E-2</v>
      </c>
    </row>
    <row r="4136" spans="9:16" x14ac:dyDescent="0.25">
      <c r="I4136" s="5">
        <v>4133</v>
      </c>
      <c r="J4136" s="8">
        <f t="shared" ca="1" si="258"/>
        <v>18</v>
      </c>
      <c r="K4136" s="7" t="str">
        <f t="shared" ca="1" si="256"/>
        <v>LOSE</v>
      </c>
      <c r="L4136" s="8">
        <f t="shared" ca="1" si="257"/>
        <v>-1</v>
      </c>
      <c r="M4136" s="8">
        <f t="shared" ca="1" si="259"/>
        <v>43</v>
      </c>
      <c r="N4136" s="32">
        <f ca="1">SUM(L$4:L4136)/I4136</f>
        <v>1.0404064843939027E-2</v>
      </c>
      <c r="O4136" s="46">
        <f ca="1">_xlfn.VAR.P(L$4:L4136)</f>
        <v>35.35362996012865</v>
      </c>
      <c r="P4136" s="33">
        <f ca="1">COUNTIF(K$4:K4136, "WIN")/I4136</f>
        <v>2.8066779578998308E-2</v>
      </c>
    </row>
    <row r="4137" spans="9:16" x14ac:dyDescent="0.25">
      <c r="I4137" s="5">
        <v>4134</v>
      </c>
      <c r="J4137" s="8">
        <f t="shared" ca="1" si="258"/>
        <v>24</v>
      </c>
      <c r="K4137" s="7" t="str">
        <f t="shared" ca="1" si="256"/>
        <v>LOSE</v>
      </c>
      <c r="L4137" s="8">
        <f t="shared" ca="1" si="257"/>
        <v>-1</v>
      </c>
      <c r="M4137" s="8">
        <f t="shared" ca="1" si="259"/>
        <v>42</v>
      </c>
      <c r="N4137" s="32">
        <f ca="1">SUM(L$4:L4137)/I4137</f>
        <v>1.0159651669085631E-2</v>
      </c>
      <c r="O4137" s="46">
        <f ca="1">_xlfn.VAR.P(L$4:L4137)</f>
        <v>35.345324938226874</v>
      </c>
      <c r="P4137" s="33">
        <f ca="1">COUNTIF(K$4:K4137, "WIN")/I4137</f>
        <v>2.8059990324141266E-2</v>
      </c>
    </row>
    <row r="4138" spans="9:16" x14ac:dyDescent="0.25">
      <c r="I4138" s="5">
        <v>4135</v>
      </c>
      <c r="J4138" s="8">
        <f t="shared" ca="1" si="258"/>
        <v>11</v>
      </c>
      <c r="K4138" s="7" t="str">
        <f t="shared" ca="1" si="256"/>
        <v>LOSE</v>
      </c>
      <c r="L4138" s="8">
        <f t="shared" ca="1" si="257"/>
        <v>-1</v>
      </c>
      <c r="M4138" s="8">
        <f t="shared" ca="1" si="259"/>
        <v>41</v>
      </c>
      <c r="N4138" s="32">
        <f ca="1">SUM(L$4:L4138)/I4138</f>
        <v>9.9153567110036277E-3</v>
      </c>
      <c r="O4138" s="46">
        <f ca="1">_xlfn.VAR.P(L$4:L4138)</f>
        <v>35.337023813875419</v>
      </c>
      <c r="P4138" s="33">
        <f ca="1">COUNTIF(K$4:K4138, "WIN")/I4138</f>
        <v>2.8053204353083436E-2</v>
      </c>
    </row>
    <row r="4139" spans="9:16" x14ac:dyDescent="0.25">
      <c r="I4139" s="5">
        <v>4136</v>
      </c>
      <c r="J4139" s="8">
        <f t="shared" ca="1" si="258"/>
        <v>11</v>
      </c>
      <c r="K4139" s="7" t="str">
        <f t="shared" ca="1" si="256"/>
        <v>LOSE</v>
      </c>
      <c r="L4139" s="8">
        <f t="shared" ca="1" si="257"/>
        <v>-1</v>
      </c>
      <c r="M4139" s="8">
        <f t="shared" ca="1" si="259"/>
        <v>40</v>
      </c>
      <c r="N4139" s="32">
        <f ca="1">SUM(L$4:L4139)/I4139</f>
        <v>9.6711798839458421E-3</v>
      </c>
      <c r="O4139" s="46">
        <f ca="1">_xlfn.VAR.P(L$4:L4139)</f>
        <v>35.328726584333808</v>
      </c>
      <c r="P4139" s="33">
        <f ca="1">COUNTIF(K$4:K4139, "WIN")/I4139</f>
        <v>2.8046421663442941E-2</v>
      </c>
    </row>
    <row r="4140" spans="9:16" x14ac:dyDescent="0.25">
      <c r="I4140" s="5">
        <v>4137</v>
      </c>
      <c r="J4140" s="8">
        <f t="shared" ca="1" si="258"/>
        <v>15</v>
      </c>
      <c r="K4140" s="7" t="str">
        <f t="shared" ca="1" si="256"/>
        <v>LOSE</v>
      </c>
      <c r="L4140" s="8">
        <f t="shared" ca="1" si="257"/>
        <v>-1</v>
      </c>
      <c r="M4140" s="8">
        <f t="shared" ca="1" si="259"/>
        <v>39</v>
      </c>
      <c r="N4140" s="32">
        <f ca="1">SUM(L$4:L4140)/I4140</f>
        <v>9.4271211022480053E-3</v>
      </c>
      <c r="O4140" s="46">
        <f ca="1">_xlfn.VAR.P(L$4:L4140)</f>
        <v>35.320433246864155</v>
      </c>
      <c r="P4140" s="33">
        <f ca="1">COUNTIF(K$4:K4140, "WIN")/I4140</f>
        <v>2.8039642252840221E-2</v>
      </c>
    </row>
    <row r="4141" spans="9:16" x14ac:dyDescent="0.25">
      <c r="I4141" s="5">
        <v>4138</v>
      </c>
      <c r="J4141" s="8">
        <f t="shared" ca="1" si="258"/>
        <v>32</v>
      </c>
      <c r="K4141" s="7" t="str">
        <f t="shared" ca="1" si="256"/>
        <v>LOSE</v>
      </c>
      <c r="L4141" s="8">
        <f t="shared" ca="1" si="257"/>
        <v>-1</v>
      </c>
      <c r="M4141" s="8">
        <f t="shared" ca="1" si="259"/>
        <v>38</v>
      </c>
      <c r="N4141" s="32">
        <f ca="1">SUM(L$4:L4141)/I4141</f>
        <v>9.1831802803286604E-3</v>
      </c>
      <c r="O4141" s="46">
        <f ca="1">_xlfn.VAR.P(L$4:L4141)</f>
        <v>35.312143798731114</v>
      </c>
      <c r="P4141" s="33">
        <f ca="1">COUNTIF(K$4:K4141, "WIN")/I4141</f>
        <v>2.803286611889802E-2</v>
      </c>
    </row>
    <row r="4142" spans="9:16" x14ac:dyDescent="0.25">
      <c r="I4142" s="5">
        <v>4139</v>
      </c>
      <c r="J4142" s="8">
        <f t="shared" ca="1" si="258"/>
        <v>19</v>
      </c>
      <c r="K4142" s="7" t="str">
        <f t="shared" ca="1" si="256"/>
        <v>LOSE</v>
      </c>
      <c r="L4142" s="8">
        <f t="shared" ca="1" si="257"/>
        <v>-1</v>
      </c>
      <c r="M4142" s="8">
        <f t="shared" ca="1" si="259"/>
        <v>37</v>
      </c>
      <c r="N4142" s="32">
        <f ca="1">SUM(L$4:L4142)/I4142</f>
        <v>8.9393573326890553E-3</v>
      </c>
      <c r="O4142" s="46">
        <f ca="1">_xlfn.VAR.P(L$4:L4142)</f>
        <v>35.303858237201908</v>
      </c>
      <c r="P4142" s="33">
        <f ca="1">COUNTIF(K$4:K4142, "WIN")/I4142</f>
        <v>2.8026093259241363E-2</v>
      </c>
    </row>
    <row r="4143" spans="9:16" x14ac:dyDescent="0.25">
      <c r="I4143" s="5">
        <v>4140</v>
      </c>
      <c r="J4143" s="8">
        <f t="shared" ca="1" si="258"/>
        <v>1</v>
      </c>
      <c r="K4143" s="7" t="str">
        <f t="shared" ca="1" si="256"/>
        <v>LOSE</v>
      </c>
      <c r="L4143" s="8">
        <f t="shared" ca="1" si="257"/>
        <v>-1</v>
      </c>
      <c r="M4143" s="8">
        <f t="shared" ca="1" si="259"/>
        <v>36</v>
      </c>
      <c r="N4143" s="32">
        <f ca="1">SUM(L$4:L4143)/I4143</f>
        <v>8.6956521739130436E-3</v>
      </c>
      <c r="O4143" s="46">
        <f ca="1">_xlfn.VAR.P(L$4:L4143)</f>
        <v>35.295576559546312</v>
      </c>
      <c r="P4143" s="33">
        <f ca="1">COUNTIF(K$4:K4143, "WIN")/I4143</f>
        <v>2.8019323671497585E-2</v>
      </c>
    </row>
    <row r="4144" spans="9:16" x14ac:dyDescent="0.25">
      <c r="I4144" s="5">
        <v>4141</v>
      </c>
      <c r="J4144" s="8">
        <f t="shared" ca="1" si="258"/>
        <v>24</v>
      </c>
      <c r="K4144" s="7" t="str">
        <f t="shared" ca="1" si="256"/>
        <v>LOSE</v>
      </c>
      <c r="L4144" s="8">
        <f t="shared" ca="1" si="257"/>
        <v>-1</v>
      </c>
      <c r="M4144" s="8">
        <f t="shared" ca="1" si="259"/>
        <v>35</v>
      </c>
      <c r="N4144" s="32">
        <f ca="1">SUM(L$4:L4144)/I4144</f>
        <v>8.4520647186669892E-3</v>
      </c>
      <c r="O4144" s="46">
        <f ca="1">_xlfn.VAR.P(L$4:L4144)</f>
        <v>35.287298763036667</v>
      </c>
      <c r="P4144" s="33">
        <f ca="1">COUNTIF(K$4:K4144, "WIN")/I4144</f>
        <v>2.8012557353296306E-2</v>
      </c>
    </row>
    <row r="4145" spans="9:16" x14ac:dyDescent="0.25">
      <c r="I4145" s="5">
        <v>4142</v>
      </c>
      <c r="J4145" s="8">
        <f t="shared" ca="1" si="258"/>
        <v>14</v>
      </c>
      <c r="K4145" s="7" t="str">
        <f t="shared" ca="1" si="256"/>
        <v>LOSE</v>
      </c>
      <c r="L4145" s="8">
        <f t="shared" ca="1" si="257"/>
        <v>-1</v>
      </c>
      <c r="M4145" s="8">
        <f t="shared" ca="1" si="259"/>
        <v>34</v>
      </c>
      <c r="N4145" s="32">
        <f ca="1">SUM(L$4:L4145)/I4145</f>
        <v>8.2085948816996625E-3</v>
      </c>
      <c r="O4145" s="46">
        <f ca="1">_xlfn.VAR.P(L$4:L4145)</f>
        <v>35.279024844947855</v>
      </c>
      <c r="P4145" s="33">
        <f ca="1">COUNTIF(K$4:K4145, "WIN")/I4145</f>
        <v>2.8005794302269436E-2</v>
      </c>
    </row>
    <row r="4146" spans="9:16" x14ac:dyDescent="0.25">
      <c r="I4146" s="5">
        <v>4143</v>
      </c>
      <c r="J4146" s="8">
        <f t="shared" ca="1" si="258"/>
        <v>29</v>
      </c>
      <c r="K4146" s="7" t="str">
        <f t="shared" ca="1" si="256"/>
        <v>LOSE</v>
      </c>
      <c r="L4146" s="8">
        <f t="shared" ca="1" si="257"/>
        <v>-1</v>
      </c>
      <c r="M4146" s="8">
        <f t="shared" ca="1" si="259"/>
        <v>33</v>
      </c>
      <c r="N4146" s="32">
        <f ca="1">SUM(L$4:L4146)/I4146</f>
        <v>7.965242577842143E-3</v>
      </c>
      <c r="O4146" s="46">
        <f ca="1">_xlfn.VAR.P(L$4:L4146)</f>
        <v>35.270754802557306</v>
      </c>
      <c r="P4146" s="33">
        <f ca="1">COUNTIF(K$4:K4146, "WIN")/I4146</f>
        <v>2.799903451605117E-2</v>
      </c>
    </row>
    <row r="4147" spans="9:16" x14ac:dyDescent="0.25">
      <c r="I4147" s="5">
        <v>4144</v>
      </c>
      <c r="J4147" s="8">
        <f t="shared" ca="1" si="258"/>
        <v>30</v>
      </c>
      <c r="K4147" s="7" t="str">
        <f t="shared" ca="1" si="256"/>
        <v>LOSE</v>
      </c>
      <c r="L4147" s="8">
        <f t="shared" ca="1" si="257"/>
        <v>-1</v>
      </c>
      <c r="M4147" s="8">
        <f t="shared" ca="1" si="259"/>
        <v>32</v>
      </c>
      <c r="N4147" s="32">
        <f ca="1">SUM(L$4:L4147)/I4147</f>
        <v>7.7220077220077222E-3</v>
      </c>
      <c r="O4147" s="46">
        <f ca="1">_xlfn.VAR.P(L$4:L4147)</f>
        <v>35.262488633145004</v>
      </c>
      <c r="P4147" s="33">
        <f ca="1">COUNTIF(K$4:K4147, "WIN")/I4147</f>
        <v>2.7992277992277992E-2</v>
      </c>
    </row>
    <row r="4148" spans="9:16" x14ac:dyDescent="0.25">
      <c r="I4148" s="5">
        <v>4145</v>
      </c>
      <c r="J4148" s="8">
        <f t="shared" ca="1" si="258"/>
        <v>28</v>
      </c>
      <c r="K4148" s="7" t="str">
        <f t="shared" ca="1" si="256"/>
        <v>LOSE</v>
      </c>
      <c r="L4148" s="8">
        <f t="shared" ca="1" si="257"/>
        <v>-1</v>
      </c>
      <c r="M4148" s="8">
        <f t="shared" ca="1" si="259"/>
        <v>31</v>
      </c>
      <c r="N4148" s="32">
        <f ca="1">SUM(L$4:L4148)/I4148</f>
        <v>7.4788902291917977E-3</v>
      </c>
      <c r="O4148" s="46">
        <f ca="1">_xlfn.VAR.P(L$4:L4148)</f>
        <v>35.254226333993458</v>
      </c>
      <c r="P4148" s="33">
        <f ca="1">COUNTIF(K$4:K4148, "WIN")/I4148</f>
        <v>2.7985524728588659E-2</v>
      </c>
    </row>
    <row r="4149" spans="9:16" x14ac:dyDescent="0.25">
      <c r="I4149" s="5">
        <v>4146</v>
      </c>
      <c r="J4149" s="8">
        <f t="shared" ca="1" si="258"/>
        <v>20</v>
      </c>
      <c r="K4149" s="7" t="str">
        <f t="shared" ca="1" si="256"/>
        <v>LOSE</v>
      </c>
      <c r="L4149" s="8">
        <f t="shared" ca="1" si="257"/>
        <v>-1</v>
      </c>
      <c r="M4149" s="8">
        <f t="shared" ca="1" si="259"/>
        <v>30</v>
      </c>
      <c r="N4149" s="32">
        <f ca="1">SUM(L$4:L4149)/I4149</f>
        <v>7.2358900144717797E-3</v>
      </c>
      <c r="O4149" s="46">
        <f ca="1">_xlfn.VAR.P(L$4:L4149)</f>
        <v>35.24596790238774</v>
      </c>
      <c r="P4149" s="33">
        <f ca="1">COUNTIF(K$4:K4149, "WIN")/I4149</f>
        <v>2.7978774722624215E-2</v>
      </c>
    </row>
    <row r="4150" spans="9:16" x14ac:dyDescent="0.25">
      <c r="I4150" s="5">
        <v>4147</v>
      </c>
      <c r="J4150" s="8">
        <f t="shared" ca="1" si="258"/>
        <v>11</v>
      </c>
      <c r="K4150" s="7" t="str">
        <f t="shared" ca="1" si="256"/>
        <v>LOSE</v>
      </c>
      <c r="L4150" s="8">
        <f t="shared" ca="1" si="257"/>
        <v>-1</v>
      </c>
      <c r="M4150" s="8">
        <f t="shared" ca="1" si="259"/>
        <v>29</v>
      </c>
      <c r="N4150" s="32">
        <f ca="1">SUM(L$4:L4150)/I4150</f>
        <v>6.993006993006993E-3</v>
      </c>
      <c r="O4150" s="46">
        <f ca="1">_xlfn.VAR.P(L$4:L4150)</f>
        <v>35.237713335615432</v>
      </c>
      <c r="P4150" s="33">
        <f ca="1">COUNTIF(K$4:K4150, "WIN")/I4150</f>
        <v>2.7972027972027972E-2</v>
      </c>
    </row>
    <row r="4151" spans="9:16" x14ac:dyDescent="0.25">
      <c r="I4151" s="5">
        <v>4148</v>
      </c>
      <c r="J4151" s="8">
        <f t="shared" ca="1" si="258"/>
        <v>7</v>
      </c>
      <c r="K4151" s="7" t="str">
        <f t="shared" ca="1" si="256"/>
        <v>WIN</v>
      </c>
      <c r="L4151" s="8">
        <f t="shared" ca="1" si="257"/>
        <v>35</v>
      </c>
      <c r="M4151" s="8">
        <f t="shared" ca="1" si="259"/>
        <v>64</v>
      </c>
      <c r="N4151" s="32">
        <f ca="1">SUM(L$4:L4151)/I4151</f>
        <v>1.5429122468659595E-2</v>
      </c>
      <c r="O4151" s="46">
        <f ca="1">_xlfn.VAR.P(L$4:L4151)</f>
        <v>35.524352106114272</v>
      </c>
      <c r="P4151" s="33">
        <f ca="1">COUNTIF(K$4:K4151, "WIN")/I4151</f>
        <v>2.8206364513018323E-2</v>
      </c>
    </row>
    <row r="4152" spans="9:16" x14ac:dyDescent="0.25">
      <c r="I4152" s="5">
        <v>4149</v>
      </c>
      <c r="J4152" s="8">
        <f t="shared" ca="1" si="258"/>
        <v>19</v>
      </c>
      <c r="K4152" s="7" t="str">
        <f t="shared" ca="1" si="256"/>
        <v>LOSE</v>
      </c>
      <c r="L4152" s="8">
        <f t="shared" ca="1" si="257"/>
        <v>-1</v>
      </c>
      <c r="M4152" s="8">
        <f t="shared" ca="1" si="259"/>
        <v>63</v>
      </c>
      <c r="N4152" s="32">
        <f ca="1">SUM(L$4:L4152)/I4152</f>
        <v>1.5184381778741865E-2</v>
      </c>
      <c r="O4152" s="46">
        <f ca="1">_xlfn.VAR.P(L$4:L4152)</f>
        <v>35.516038415027218</v>
      </c>
      <c r="P4152" s="33">
        <f ca="1">COUNTIF(K$4:K4152, "WIN")/I4152</f>
        <v>2.8199566160520606E-2</v>
      </c>
    </row>
    <row r="4153" spans="9:16" x14ac:dyDescent="0.25">
      <c r="I4153" s="5">
        <v>4150</v>
      </c>
      <c r="J4153" s="8">
        <f t="shared" ca="1" si="258"/>
        <v>21</v>
      </c>
      <c r="K4153" s="7" t="str">
        <f t="shared" ca="1" si="256"/>
        <v>LOSE</v>
      </c>
      <c r="L4153" s="8">
        <f t="shared" ca="1" si="257"/>
        <v>-1</v>
      </c>
      <c r="M4153" s="8">
        <f t="shared" ca="1" si="259"/>
        <v>62</v>
      </c>
      <c r="N4153" s="32">
        <f ca="1">SUM(L$4:L4153)/I4153</f>
        <v>1.4939759036144579E-2</v>
      </c>
      <c r="O4153" s="46">
        <f ca="1">_xlfn.VAR.P(L$4:L4153)</f>
        <v>35.507728610828856</v>
      </c>
      <c r="P4153" s="33">
        <f ca="1">COUNTIF(K$4:K4153, "WIN")/I4153</f>
        <v>2.8192771084337348E-2</v>
      </c>
    </row>
    <row r="4154" spans="9:16" x14ac:dyDescent="0.25">
      <c r="I4154" s="5">
        <v>4151</v>
      </c>
      <c r="J4154" s="8">
        <f t="shared" ca="1" si="258"/>
        <v>4</v>
      </c>
      <c r="K4154" s="7" t="str">
        <f t="shared" ca="1" si="256"/>
        <v>LOSE</v>
      </c>
      <c r="L4154" s="8">
        <f t="shared" ca="1" si="257"/>
        <v>-1</v>
      </c>
      <c r="M4154" s="8">
        <f t="shared" ca="1" si="259"/>
        <v>61</v>
      </c>
      <c r="N4154" s="32">
        <f ca="1">SUM(L$4:L4154)/I4154</f>
        <v>1.4695254155625151E-2</v>
      </c>
      <c r="O4154" s="46">
        <f ca="1">_xlfn.VAR.P(L$4:L4154)</f>
        <v>35.499422690796557</v>
      </c>
      <c r="P4154" s="33">
        <f ca="1">COUNTIF(K$4:K4154, "WIN")/I4154</f>
        <v>2.81859792821007E-2</v>
      </c>
    </row>
    <row r="4155" spans="9:16" x14ac:dyDescent="0.25">
      <c r="I4155" s="5">
        <v>4152</v>
      </c>
      <c r="J4155" s="8">
        <f t="shared" ca="1" si="258"/>
        <v>34</v>
      </c>
      <c r="K4155" s="7" t="str">
        <f t="shared" ca="1" si="256"/>
        <v>LOSE</v>
      </c>
      <c r="L4155" s="8">
        <f t="shared" ca="1" si="257"/>
        <v>-1</v>
      </c>
      <c r="M4155" s="8">
        <f t="shared" ca="1" si="259"/>
        <v>60</v>
      </c>
      <c r="N4155" s="32">
        <f ca="1">SUM(L$4:L4155)/I4155</f>
        <v>1.4450867052023121E-2</v>
      </c>
      <c r="O4155" s="46">
        <f ca="1">_xlfn.VAR.P(L$4:L4155)</f>
        <v>35.491120652210228</v>
      </c>
      <c r="P4155" s="33">
        <f ca="1">COUNTIF(K$4:K4155, "WIN")/I4155</f>
        <v>2.8179190751445087E-2</v>
      </c>
    </row>
    <row r="4156" spans="9:16" x14ac:dyDescent="0.25">
      <c r="I4156" s="5">
        <v>4153</v>
      </c>
      <c r="J4156" s="8">
        <f t="shared" ca="1" si="258"/>
        <v>4</v>
      </c>
      <c r="K4156" s="7" t="str">
        <f t="shared" ca="1" si="256"/>
        <v>LOSE</v>
      </c>
      <c r="L4156" s="8">
        <f t="shared" ca="1" si="257"/>
        <v>-1</v>
      </c>
      <c r="M4156" s="8">
        <f t="shared" ca="1" si="259"/>
        <v>59</v>
      </c>
      <c r="N4156" s="32">
        <f ca="1">SUM(L$4:L4156)/I4156</f>
        <v>1.4206597640260053E-2</v>
      </c>
      <c r="O4156" s="46">
        <f ca="1">_xlfn.VAR.P(L$4:L4156)</f>
        <v>35.482822492352327</v>
      </c>
      <c r="P4156" s="33">
        <f ca="1">COUNTIF(K$4:K4156, "WIN")/I4156</f>
        <v>2.8172405490007223E-2</v>
      </c>
    </row>
    <row r="4157" spans="9:16" x14ac:dyDescent="0.25">
      <c r="I4157" s="5">
        <v>4154</v>
      </c>
      <c r="J4157" s="8">
        <f t="shared" ca="1" si="258"/>
        <v>5</v>
      </c>
      <c r="K4157" s="7" t="str">
        <f t="shared" ca="1" si="256"/>
        <v>LOSE</v>
      </c>
      <c r="L4157" s="8">
        <f t="shared" ca="1" si="257"/>
        <v>-1</v>
      </c>
      <c r="M4157" s="8">
        <f t="shared" ca="1" si="259"/>
        <v>58</v>
      </c>
      <c r="N4157" s="32">
        <f ca="1">SUM(L$4:L4157)/I4157</f>
        <v>1.3962445835339432E-2</v>
      </c>
      <c r="O4157" s="46">
        <f ca="1">_xlfn.VAR.P(L$4:L4157)</f>
        <v>35.474528208507834</v>
      </c>
      <c r="P4157" s="33">
        <f ca="1">COUNTIF(K$4:K4157, "WIN")/I4157</f>
        <v>2.8165623495426097E-2</v>
      </c>
    </row>
    <row r="4158" spans="9:16" x14ac:dyDescent="0.25">
      <c r="I4158" s="5">
        <v>4155</v>
      </c>
      <c r="J4158" s="8">
        <f t="shared" ca="1" si="258"/>
        <v>9</v>
      </c>
      <c r="K4158" s="7" t="str">
        <f t="shared" ca="1" si="256"/>
        <v>LOSE</v>
      </c>
      <c r="L4158" s="8">
        <f t="shared" ca="1" si="257"/>
        <v>-1</v>
      </c>
      <c r="M4158" s="8">
        <f t="shared" ca="1" si="259"/>
        <v>57</v>
      </c>
      <c r="N4158" s="32">
        <f ca="1">SUM(L$4:L4158)/I4158</f>
        <v>1.3718411552346571E-2</v>
      </c>
      <c r="O4158" s="46">
        <f ca="1">_xlfn.VAR.P(L$4:L4158)</f>
        <v>35.466237797964261</v>
      </c>
      <c r="P4158" s="33">
        <f ca="1">COUNTIF(K$4:K4158, "WIN")/I4158</f>
        <v>2.8158844765342961E-2</v>
      </c>
    </row>
    <row r="4159" spans="9:16" x14ac:dyDescent="0.25">
      <c r="I4159" s="5">
        <v>4156</v>
      </c>
      <c r="J4159" s="8">
        <f t="shared" ca="1" si="258"/>
        <v>27</v>
      </c>
      <c r="K4159" s="7" t="str">
        <f t="shared" ca="1" si="256"/>
        <v>LOSE</v>
      </c>
      <c r="L4159" s="8">
        <f t="shared" ca="1" si="257"/>
        <v>-1</v>
      </c>
      <c r="M4159" s="8">
        <f t="shared" ca="1" si="259"/>
        <v>56</v>
      </c>
      <c r="N4159" s="32">
        <f ca="1">SUM(L$4:L4159)/I4159</f>
        <v>1.3474494706448507E-2</v>
      </c>
      <c r="O4159" s="46">
        <f ca="1">_xlfn.VAR.P(L$4:L4159)</f>
        <v>35.457951258011654</v>
      </c>
      <c r="P4159" s="33">
        <f ca="1">COUNTIF(K$4:K4159, "WIN")/I4159</f>
        <v>2.8152069297401348E-2</v>
      </c>
    </row>
    <row r="4160" spans="9:16" x14ac:dyDescent="0.25">
      <c r="I4160" s="5">
        <v>4157</v>
      </c>
      <c r="J4160" s="8">
        <f t="shared" ca="1" si="258"/>
        <v>27</v>
      </c>
      <c r="K4160" s="7" t="str">
        <f t="shared" ca="1" si="256"/>
        <v>LOSE</v>
      </c>
      <c r="L4160" s="8">
        <f t="shared" ca="1" si="257"/>
        <v>-1</v>
      </c>
      <c r="M4160" s="8">
        <f t="shared" ca="1" si="259"/>
        <v>55</v>
      </c>
      <c r="N4160" s="32">
        <f ca="1">SUM(L$4:L4160)/I4160</f>
        <v>1.3230695212893913E-2</v>
      </c>
      <c r="O4160" s="46">
        <f ca="1">_xlfn.VAR.P(L$4:L4160)</f>
        <v>35.449668585942575</v>
      </c>
      <c r="P4160" s="33">
        <f ca="1">COUNTIF(K$4:K4160, "WIN")/I4160</f>
        <v>2.8145297089247054E-2</v>
      </c>
    </row>
    <row r="4161" spans="9:16" x14ac:dyDescent="0.25">
      <c r="I4161" s="5">
        <v>4158</v>
      </c>
      <c r="J4161" s="8">
        <f t="shared" ca="1" si="258"/>
        <v>32</v>
      </c>
      <c r="K4161" s="7" t="str">
        <f t="shared" ca="1" si="256"/>
        <v>LOSE</v>
      </c>
      <c r="L4161" s="8">
        <f t="shared" ca="1" si="257"/>
        <v>-1</v>
      </c>
      <c r="M4161" s="8">
        <f t="shared" ca="1" si="259"/>
        <v>54</v>
      </c>
      <c r="N4161" s="32">
        <f ca="1">SUM(L$4:L4161)/I4161</f>
        <v>1.2987012987012988E-2</v>
      </c>
      <c r="O4161" s="46">
        <f ca="1">_xlfn.VAR.P(L$4:L4161)</f>
        <v>35.441389779052116</v>
      </c>
      <c r="P4161" s="33">
        <f ca="1">COUNTIF(K$4:K4161, "WIN")/I4161</f>
        <v>2.813852813852814E-2</v>
      </c>
    </row>
    <row r="4162" spans="9:16" x14ac:dyDescent="0.25">
      <c r="I4162" s="5">
        <v>4159</v>
      </c>
      <c r="J4162" s="8">
        <f t="shared" ca="1" si="258"/>
        <v>16</v>
      </c>
      <c r="K4162" s="7" t="str">
        <f t="shared" ca="1" si="256"/>
        <v>LOSE</v>
      </c>
      <c r="L4162" s="8">
        <f t="shared" ca="1" si="257"/>
        <v>-1</v>
      </c>
      <c r="M4162" s="8">
        <f t="shared" ca="1" si="259"/>
        <v>53</v>
      </c>
      <c r="N4162" s="32">
        <f ca="1">SUM(L$4:L4162)/I4162</f>
        <v>1.274344794421736E-2</v>
      </c>
      <c r="O4162" s="46">
        <f ca="1">_xlfn.VAR.P(L$4:L4162)</f>
        <v>35.433114834637884</v>
      </c>
      <c r="P4162" s="33">
        <f ca="1">COUNTIF(K$4:K4162, "WIN")/I4162</f>
        <v>2.8131762442894927E-2</v>
      </c>
    </row>
    <row r="4163" spans="9:16" x14ac:dyDescent="0.25">
      <c r="I4163" s="5">
        <v>4160</v>
      </c>
      <c r="J4163" s="8">
        <f t="shared" ca="1" si="258"/>
        <v>4</v>
      </c>
      <c r="K4163" s="7" t="str">
        <f t="shared" ca="1" si="256"/>
        <v>LOSE</v>
      </c>
      <c r="L4163" s="8">
        <f t="shared" ca="1" si="257"/>
        <v>-1</v>
      </c>
      <c r="M4163" s="8">
        <f t="shared" ca="1" si="259"/>
        <v>52</v>
      </c>
      <c r="N4163" s="32">
        <f ca="1">SUM(L$4:L4163)/I4163</f>
        <v>1.2500000000000001E-2</v>
      </c>
      <c r="O4163" s="46">
        <f ca="1">_xlfn.VAR.P(L$4:L4163)</f>
        <v>35.424843750000001</v>
      </c>
      <c r="P4163" s="33">
        <f ca="1">COUNTIF(K$4:K4163, "WIN")/I4163</f>
        <v>2.8125000000000001E-2</v>
      </c>
    </row>
    <row r="4164" spans="9:16" x14ac:dyDescent="0.25">
      <c r="I4164" s="5">
        <v>4161</v>
      </c>
      <c r="J4164" s="8">
        <f t="shared" ca="1" si="258"/>
        <v>14</v>
      </c>
      <c r="K4164" s="7" t="str">
        <f t="shared" ref="K4164:K4227" ca="1" si="260">IF($D$7 = $J4164, "WIN", "LOSE")</f>
        <v>LOSE</v>
      </c>
      <c r="L4164" s="8">
        <f t="shared" ref="L4164:L4227" ca="1" si="261">IF($K4164 = "WIN", 35, -1)</f>
        <v>-1</v>
      </c>
      <c r="M4164" s="8">
        <f t="shared" ca="1" si="259"/>
        <v>51</v>
      </c>
      <c r="N4164" s="32">
        <f ca="1">SUM(L$4:L4164)/I4164</f>
        <v>1.2256669069935111E-2</v>
      </c>
      <c r="O4164" s="46">
        <f ca="1">_xlfn.VAR.P(L$4:L4164)</f>
        <v>35.416576522441105</v>
      </c>
      <c r="P4164" s="33">
        <f ca="1">COUNTIF(K$4:K4164, "WIN")/I4164</f>
        <v>2.8118240807498196E-2</v>
      </c>
    </row>
    <row r="4165" spans="9:16" x14ac:dyDescent="0.25">
      <c r="I4165" s="5">
        <v>4162</v>
      </c>
      <c r="J4165" s="8">
        <f t="shared" ca="1" si="258"/>
        <v>13</v>
      </c>
      <c r="K4165" s="7" t="str">
        <f t="shared" ca="1" si="260"/>
        <v>LOSE</v>
      </c>
      <c r="L4165" s="8">
        <f t="shared" ca="1" si="261"/>
        <v>-1</v>
      </c>
      <c r="M4165" s="8">
        <f t="shared" ca="1" si="259"/>
        <v>50</v>
      </c>
      <c r="N4165" s="32">
        <f ca="1">SUM(L$4:L4165)/I4165</f>
        <v>1.2013455069678039E-2</v>
      </c>
      <c r="O4165" s="46">
        <f ca="1">_xlfn.VAR.P(L$4:L4165)</f>
        <v>35.408313149266341</v>
      </c>
      <c r="P4165" s="33">
        <f ca="1">COUNTIF(K$4:K4165, "WIN")/I4165</f>
        <v>2.8111484863046612E-2</v>
      </c>
    </row>
    <row r="4166" spans="9:16" x14ac:dyDescent="0.25">
      <c r="I4166" s="5">
        <v>4163</v>
      </c>
      <c r="J4166" s="8">
        <f t="shared" ref="J4166:J4229" ca="1" si="262">RANDBETWEEN(0,36)</f>
        <v>22</v>
      </c>
      <c r="K4166" s="7" t="str">
        <f t="shared" ca="1" si="260"/>
        <v>LOSE</v>
      </c>
      <c r="L4166" s="8">
        <f t="shared" ca="1" si="261"/>
        <v>-1</v>
      </c>
      <c r="M4166" s="8">
        <f t="shared" ref="M4166:M4229" ca="1" si="263">M4165+L4166</f>
        <v>49</v>
      </c>
      <c r="N4166" s="32">
        <f ca="1">SUM(L$4:L4166)/I4166</f>
        <v>1.177035791496517E-2</v>
      </c>
      <c r="O4166" s="46">
        <f ca="1">_xlfn.VAR.P(L$4:L4166)</f>
        <v>35.400053627783372</v>
      </c>
      <c r="P4166" s="33">
        <f ca="1">COUNTIF(K$4:K4166, "WIN")/I4166</f>
        <v>2.8104732164304588E-2</v>
      </c>
    </row>
    <row r="4167" spans="9:16" x14ac:dyDescent="0.25">
      <c r="I4167" s="5">
        <v>4164</v>
      </c>
      <c r="J4167" s="8">
        <f t="shared" ca="1" si="262"/>
        <v>29</v>
      </c>
      <c r="K4167" s="7" t="str">
        <f t="shared" ca="1" si="260"/>
        <v>LOSE</v>
      </c>
      <c r="L4167" s="8">
        <f t="shared" ca="1" si="261"/>
        <v>-1</v>
      </c>
      <c r="M4167" s="8">
        <f t="shared" ca="1" si="263"/>
        <v>48</v>
      </c>
      <c r="N4167" s="32">
        <f ca="1">SUM(L$4:L4167)/I4167</f>
        <v>1.1527377521613832E-2</v>
      </c>
      <c r="O4167" s="46">
        <f ca="1">_xlfn.VAR.P(L$4:L4167)</f>
        <v>35.391797955302344</v>
      </c>
      <c r="P4167" s="33">
        <f ca="1">COUNTIF(K$4:K4167, "WIN")/I4167</f>
        <v>2.8097982708933718E-2</v>
      </c>
    </row>
    <row r="4168" spans="9:16" x14ac:dyDescent="0.25">
      <c r="I4168" s="5">
        <v>4165</v>
      </c>
      <c r="J4168" s="8">
        <f t="shared" ca="1" si="262"/>
        <v>31</v>
      </c>
      <c r="K4168" s="7" t="str">
        <f t="shared" ca="1" si="260"/>
        <v>LOSE</v>
      </c>
      <c r="L4168" s="8">
        <f t="shared" ca="1" si="261"/>
        <v>-1</v>
      </c>
      <c r="M4168" s="8">
        <f t="shared" ca="1" si="263"/>
        <v>47</v>
      </c>
      <c r="N4168" s="32">
        <f ca="1">SUM(L$4:L4168)/I4168</f>
        <v>1.1284513805522209E-2</v>
      </c>
      <c r="O4168" s="46">
        <f ca="1">_xlfn.VAR.P(L$4:L4168)</f>
        <v>35.383546129135929</v>
      </c>
      <c r="P4168" s="33">
        <f ca="1">COUNTIF(K$4:K4168, "WIN")/I4168</f>
        <v>2.809123649459784E-2</v>
      </c>
    </row>
    <row r="4169" spans="9:16" x14ac:dyDescent="0.25">
      <c r="I4169" s="5">
        <v>4166</v>
      </c>
      <c r="J4169" s="8">
        <f t="shared" ca="1" si="262"/>
        <v>20</v>
      </c>
      <c r="K4169" s="7" t="str">
        <f t="shared" ca="1" si="260"/>
        <v>LOSE</v>
      </c>
      <c r="L4169" s="8">
        <f t="shared" ca="1" si="261"/>
        <v>-1</v>
      </c>
      <c r="M4169" s="8">
        <f t="shared" ca="1" si="263"/>
        <v>46</v>
      </c>
      <c r="N4169" s="32">
        <f ca="1">SUM(L$4:L4169)/I4169</f>
        <v>1.1041766682669226E-2</v>
      </c>
      <c r="O4169" s="46">
        <f ca="1">_xlfn.VAR.P(L$4:L4169)</f>
        <v>35.375298146599278</v>
      </c>
      <c r="P4169" s="33">
        <f ca="1">COUNTIF(K$4:K4169, "WIN")/I4169</f>
        <v>2.8084493518963034E-2</v>
      </c>
    </row>
    <row r="4170" spans="9:16" x14ac:dyDescent="0.25">
      <c r="I4170" s="5">
        <v>4167</v>
      </c>
      <c r="J4170" s="8">
        <f t="shared" ca="1" si="262"/>
        <v>35</v>
      </c>
      <c r="K4170" s="7" t="str">
        <f t="shared" ca="1" si="260"/>
        <v>LOSE</v>
      </c>
      <c r="L4170" s="8">
        <f t="shared" ca="1" si="261"/>
        <v>-1</v>
      </c>
      <c r="M4170" s="8">
        <f t="shared" ca="1" si="263"/>
        <v>45</v>
      </c>
      <c r="N4170" s="32">
        <f ca="1">SUM(L$4:L4170)/I4170</f>
        <v>1.079913606911447E-2</v>
      </c>
      <c r="O4170" s="46">
        <f ca="1">_xlfn.VAR.P(L$4:L4170)</f>
        <v>35.367054005010054</v>
      </c>
      <c r="P4170" s="33">
        <f ca="1">COUNTIF(K$4:K4170, "WIN")/I4170</f>
        <v>2.8077753779697623E-2</v>
      </c>
    </row>
    <row r="4171" spans="9:16" x14ac:dyDescent="0.25">
      <c r="I4171" s="5">
        <v>4168</v>
      </c>
      <c r="J4171" s="8">
        <f t="shared" ca="1" si="262"/>
        <v>34</v>
      </c>
      <c r="K4171" s="7" t="str">
        <f t="shared" ca="1" si="260"/>
        <v>LOSE</v>
      </c>
      <c r="L4171" s="8">
        <f t="shared" ca="1" si="261"/>
        <v>-1</v>
      </c>
      <c r="M4171" s="8">
        <f t="shared" ca="1" si="263"/>
        <v>44</v>
      </c>
      <c r="N4171" s="32">
        <f ca="1">SUM(L$4:L4171)/I4171</f>
        <v>1.055662188099808E-2</v>
      </c>
      <c r="O4171" s="46">
        <f ca="1">_xlfn.VAR.P(L$4:L4171)</f>
        <v>35.358813701688398</v>
      </c>
      <c r="P4171" s="33">
        <f ca="1">COUNTIF(K$4:K4171, "WIN")/I4171</f>
        <v>2.8071017274472167E-2</v>
      </c>
    </row>
    <row r="4172" spans="9:16" x14ac:dyDescent="0.25">
      <c r="I4172" s="5">
        <v>4169</v>
      </c>
      <c r="J4172" s="8">
        <f t="shared" ca="1" si="262"/>
        <v>5</v>
      </c>
      <c r="K4172" s="7" t="str">
        <f t="shared" ca="1" si="260"/>
        <v>LOSE</v>
      </c>
      <c r="L4172" s="8">
        <f t="shared" ca="1" si="261"/>
        <v>-1</v>
      </c>
      <c r="M4172" s="8">
        <f t="shared" ca="1" si="263"/>
        <v>43</v>
      </c>
      <c r="N4172" s="32">
        <f ca="1">SUM(L$4:L4172)/I4172</f>
        <v>1.0314224034540657E-2</v>
      </c>
      <c r="O4172" s="46">
        <f ca="1">_xlfn.VAR.P(L$4:L4172)</f>
        <v>35.350577233956948</v>
      </c>
      <c r="P4172" s="33">
        <f ca="1">COUNTIF(K$4:K4172, "WIN")/I4172</f>
        <v>2.8064284000959464E-2</v>
      </c>
    </row>
    <row r="4173" spans="9:16" x14ac:dyDescent="0.25">
      <c r="I4173" s="5">
        <v>4170</v>
      </c>
      <c r="J4173" s="8">
        <f t="shared" ca="1" si="262"/>
        <v>17</v>
      </c>
      <c r="K4173" s="7" t="str">
        <f t="shared" ca="1" si="260"/>
        <v>LOSE</v>
      </c>
      <c r="L4173" s="8">
        <f t="shared" ca="1" si="261"/>
        <v>-1</v>
      </c>
      <c r="M4173" s="8">
        <f t="shared" ca="1" si="263"/>
        <v>42</v>
      </c>
      <c r="N4173" s="32">
        <f ca="1">SUM(L$4:L4173)/I4173</f>
        <v>1.0071942446043165E-2</v>
      </c>
      <c r="O4173" s="46">
        <f ca="1">_xlfn.VAR.P(L$4:L4173)</f>
        <v>35.34234459914083</v>
      </c>
      <c r="P4173" s="33">
        <f ca="1">COUNTIF(K$4:K4173, "WIN")/I4173</f>
        <v>2.8057553956834531E-2</v>
      </c>
    </row>
    <row r="4174" spans="9:16" x14ac:dyDescent="0.25">
      <c r="I4174" s="5">
        <v>4171</v>
      </c>
      <c r="J4174" s="8">
        <f t="shared" ca="1" si="262"/>
        <v>5</v>
      </c>
      <c r="K4174" s="7" t="str">
        <f t="shared" ca="1" si="260"/>
        <v>LOSE</v>
      </c>
      <c r="L4174" s="8">
        <f t="shared" ca="1" si="261"/>
        <v>-1</v>
      </c>
      <c r="M4174" s="8">
        <f t="shared" ca="1" si="263"/>
        <v>41</v>
      </c>
      <c r="N4174" s="32">
        <f ca="1">SUM(L$4:L4174)/I4174</f>
        <v>9.8297770318868383E-3</v>
      </c>
      <c r="O4174" s="46">
        <f ca="1">_xlfn.VAR.P(L$4:L4174)</f>
        <v>35.334115794567658</v>
      </c>
      <c r="P4174" s="33">
        <f ca="1">COUNTIF(K$4:K4174, "WIN")/I4174</f>
        <v>2.8050827139774633E-2</v>
      </c>
    </row>
    <row r="4175" spans="9:16" x14ac:dyDescent="0.25">
      <c r="I4175" s="5">
        <v>4172</v>
      </c>
      <c r="J4175" s="8">
        <f t="shared" ca="1" si="262"/>
        <v>0</v>
      </c>
      <c r="K4175" s="7" t="str">
        <f t="shared" ca="1" si="260"/>
        <v>LOSE</v>
      </c>
      <c r="L4175" s="8">
        <f t="shared" ca="1" si="261"/>
        <v>-1</v>
      </c>
      <c r="M4175" s="8">
        <f t="shared" ca="1" si="263"/>
        <v>40</v>
      </c>
      <c r="N4175" s="32">
        <f ca="1">SUM(L$4:L4175)/I4175</f>
        <v>9.5877277085330784E-3</v>
      </c>
      <c r="O4175" s="46">
        <f ca="1">_xlfn.VAR.P(L$4:L4175)</f>
        <v>35.325890817567512</v>
      </c>
      <c r="P4175" s="33">
        <f ca="1">COUNTIF(K$4:K4175, "WIN")/I4175</f>
        <v>2.8044103547459252E-2</v>
      </c>
    </row>
    <row r="4176" spans="9:16" x14ac:dyDescent="0.25">
      <c r="I4176" s="5">
        <v>4173</v>
      </c>
      <c r="J4176" s="8">
        <f t="shared" ca="1" si="262"/>
        <v>36</v>
      </c>
      <c r="K4176" s="7" t="str">
        <f t="shared" ca="1" si="260"/>
        <v>LOSE</v>
      </c>
      <c r="L4176" s="8">
        <f t="shared" ca="1" si="261"/>
        <v>-1</v>
      </c>
      <c r="M4176" s="8">
        <f t="shared" ca="1" si="263"/>
        <v>39</v>
      </c>
      <c r="N4176" s="32">
        <f ca="1">SUM(L$4:L4176)/I4176</f>
        <v>9.3457943925233638E-3</v>
      </c>
      <c r="O4176" s="46">
        <f ca="1">_xlfn.VAR.P(L$4:L4176)</f>
        <v>35.31766966547297</v>
      </c>
      <c r="P4176" s="33">
        <f ca="1">COUNTIF(K$4:K4176, "WIN")/I4176</f>
        <v>2.8037383177570093E-2</v>
      </c>
    </row>
    <row r="4177" spans="9:16" x14ac:dyDescent="0.25">
      <c r="I4177" s="5">
        <v>4174</v>
      </c>
      <c r="J4177" s="8">
        <f t="shared" ca="1" si="262"/>
        <v>16</v>
      </c>
      <c r="K4177" s="7" t="str">
        <f t="shared" ca="1" si="260"/>
        <v>LOSE</v>
      </c>
      <c r="L4177" s="8">
        <f t="shared" ca="1" si="261"/>
        <v>-1</v>
      </c>
      <c r="M4177" s="8">
        <f t="shared" ca="1" si="263"/>
        <v>38</v>
      </c>
      <c r="N4177" s="32">
        <f ca="1">SUM(L$4:L4177)/I4177</f>
        <v>9.1039770004791559E-3</v>
      </c>
      <c r="O4177" s="46">
        <f ca="1">_xlfn.VAR.P(L$4:L4177)</f>
        <v>35.309452335619063</v>
      </c>
      <c r="P4177" s="33">
        <f ca="1">COUNTIF(K$4:K4177, "WIN")/I4177</f>
        <v>2.8030666027791088E-2</v>
      </c>
    </row>
    <row r="4178" spans="9:16" x14ac:dyDescent="0.25">
      <c r="I4178" s="5">
        <v>4175</v>
      </c>
      <c r="J4178" s="8">
        <f t="shared" ca="1" si="262"/>
        <v>29</v>
      </c>
      <c r="K4178" s="7" t="str">
        <f t="shared" ca="1" si="260"/>
        <v>LOSE</v>
      </c>
      <c r="L4178" s="8">
        <f t="shared" ca="1" si="261"/>
        <v>-1</v>
      </c>
      <c r="M4178" s="8">
        <f t="shared" ca="1" si="263"/>
        <v>37</v>
      </c>
      <c r="N4178" s="32">
        <f ca="1">SUM(L$4:L4178)/I4178</f>
        <v>8.8622754491017967E-3</v>
      </c>
      <c r="O4178" s="46">
        <f ca="1">_xlfn.VAR.P(L$4:L4178)</f>
        <v>35.301238825343326</v>
      </c>
      <c r="P4178" s="33">
        <f ca="1">COUNTIF(K$4:K4178, "WIN")/I4178</f>
        <v>2.8023952095808383E-2</v>
      </c>
    </row>
    <row r="4179" spans="9:16" x14ac:dyDescent="0.25">
      <c r="I4179" s="5">
        <v>4176</v>
      </c>
      <c r="J4179" s="8">
        <f t="shared" ca="1" si="262"/>
        <v>27</v>
      </c>
      <c r="K4179" s="7" t="str">
        <f t="shared" ca="1" si="260"/>
        <v>LOSE</v>
      </c>
      <c r="L4179" s="8">
        <f t="shared" ca="1" si="261"/>
        <v>-1</v>
      </c>
      <c r="M4179" s="8">
        <f t="shared" ca="1" si="263"/>
        <v>36</v>
      </c>
      <c r="N4179" s="32">
        <f ca="1">SUM(L$4:L4179)/I4179</f>
        <v>8.6206896551724137E-3</v>
      </c>
      <c r="O4179" s="46">
        <f ca="1">_xlfn.VAR.P(L$4:L4179)</f>
        <v>35.293029131985733</v>
      </c>
      <c r="P4179" s="33">
        <f ca="1">COUNTIF(K$4:K4179, "WIN")/I4179</f>
        <v>2.8017241379310345E-2</v>
      </c>
    </row>
    <row r="4180" spans="9:16" x14ac:dyDescent="0.25">
      <c r="I4180" s="5">
        <v>4177</v>
      </c>
      <c r="J4180" s="8">
        <f t="shared" ca="1" si="262"/>
        <v>14</v>
      </c>
      <c r="K4180" s="7" t="str">
        <f t="shared" ca="1" si="260"/>
        <v>LOSE</v>
      </c>
      <c r="L4180" s="8">
        <f t="shared" ca="1" si="261"/>
        <v>-1</v>
      </c>
      <c r="M4180" s="8">
        <f t="shared" ca="1" si="263"/>
        <v>35</v>
      </c>
      <c r="N4180" s="32">
        <f ca="1">SUM(L$4:L4180)/I4180</f>
        <v>8.3792195355518323E-3</v>
      </c>
      <c r="O4180" s="46">
        <f ca="1">_xlfn.VAR.P(L$4:L4180)</f>
        <v>35.284823252888735</v>
      </c>
      <c r="P4180" s="33">
        <f ca="1">COUNTIF(K$4:K4180, "WIN")/I4180</f>
        <v>2.8010533875987551E-2</v>
      </c>
    </row>
    <row r="4181" spans="9:16" x14ac:dyDescent="0.25">
      <c r="I4181" s="5">
        <v>4178</v>
      </c>
      <c r="J4181" s="8">
        <f t="shared" ca="1" si="262"/>
        <v>13</v>
      </c>
      <c r="K4181" s="7" t="str">
        <f t="shared" ca="1" si="260"/>
        <v>LOSE</v>
      </c>
      <c r="L4181" s="8">
        <f t="shared" ca="1" si="261"/>
        <v>-1</v>
      </c>
      <c r="M4181" s="8">
        <f t="shared" ca="1" si="263"/>
        <v>34</v>
      </c>
      <c r="N4181" s="32">
        <f ca="1">SUM(L$4:L4181)/I4181</f>
        <v>8.1378650071804691E-3</v>
      </c>
      <c r="O4181" s="46">
        <f ca="1">_xlfn.VAR.P(L$4:L4181)</f>
        <v>35.276621185397261</v>
      </c>
      <c r="P4181" s="33">
        <f ca="1">COUNTIF(K$4:K4181, "WIN")/I4181</f>
        <v>2.8003829583532792E-2</v>
      </c>
    </row>
    <row r="4182" spans="9:16" x14ac:dyDescent="0.25">
      <c r="I4182" s="5">
        <v>4179</v>
      </c>
      <c r="J4182" s="8">
        <f t="shared" ca="1" si="262"/>
        <v>27</v>
      </c>
      <c r="K4182" s="7" t="str">
        <f t="shared" ca="1" si="260"/>
        <v>LOSE</v>
      </c>
      <c r="L4182" s="8">
        <f t="shared" ca="1" si="261"/>
        <v>-1</v>
      </c>
      <c r="M4182" s="8">
        <f t="shared" ca="1" si="263"/>
        <v>33</v>
      </c>
      <c r="N4182" s="32">
        <f ca="1">SUM(L$4:L4182)/I4182</f>
        <v>7.8966259870782481E-3</v>
      </c>
      <c r="O4182" s="46">
        <f ca="1">_xlfn.VAR.P(L$4:L4182)</f>
        <v>35.268422926858683</v>
      </c>
      <c r="P4182" s="33">
        <f ca="1">COUNTIF(K$4:K4182, "WIN")/I4182</f>
        <v>2.7997128499641061E-2</v>
      </c>
    </row>
    <row r="4183" spans="9:16" x14ac:dyDescent="0.25">
      <c r="I4183" s="5">
        <v>4180</v>
      </c>
      <c r="J4183" s="8">
        <f t="shared" ca="1" si="262"/>
        <v>11</v>
      </c>
      <c r="K4183" s="7" t="str">
        <f t="shared" ca="1" si="260"/>
        <v>LOSE</v>
      </c>
      <c r="L4183" s="8">
        <f t="shared" ca="1" si="261"/>
        <v>-1</v>
      </c>
      <c r="M4183" s="8">
        <f t="shared" ca="1" si="263"/>
        <v>32</v>
      </c>
      <c r="N4183" s="32">
        <f ca="1">SUM(L$4:L4183)/I4183</f>
        <v>7.6555023923444978E-3</v>
      </c>
      <c r="O4183" s="46">
        <f ca="1">_xlfn.VAR.P(L$4:L4183)</f>
        <v>35.260228474622835</v>
      </c>
      <c r="P4183" s="33">
        <f ca="1">COUNTIF(K$4:K4183, "WIN")/I4183</f>
        <v>2.7990430622009569E-2</v>
      </c>
    </row>
    <row r="4184" spans="9:16" x14ac:dyDescent="0.25">
      <c r="I4184" s="5">
        <v>4181</v>
      </c>
      <c r="J4184" s="8">
        <f t="shared" ca="1" si="262"/>
        <v>15</v>
      </c>
      <c r="K4184" s="7" t="str">
        <f t="shared" ca="1" si="260"/>
        <v>LOSE</v>
      </c>
      <c r="L4184" s="8">
        <f t="shared" ca="1" si="261"/>
        <v>-1</v>
      </c>
      <c r="M4184" s="8">
        <f t="shared" ca="1" si="263"/>
        <v>31</v>
      </c>
      <c r="N4184" s="32">
        <f ca="1">SUM(L$4:L4184)/I4184</f>
        <v>7.4144941401578573E-3</v>
      </c>
      <c r="O4184" s="46">
        <f ca="1">_xlfn.VAR.P(L$4:L4184)</f>
        <v>35.252037826042013</v>
      </c>
      <c r="P4184" s="33">
        <f ca="1">COUNTIF(K$4:K4184, "WIN")/I4184</f>
        <v>2.7983735948337717E-2</v>
      </c>
    </row>
    <row r="4185" spans="9:16" x14ac:dyDescent="0.25">
      <c r="I4185" s="5">
        <v>4182</v>
      </c>
      <c r="J4185" s="8">
        <f t="shared" ca="1" si="262"/>
        <v>27</v>
      </c>
      <c r="K4185" s="7" t="str">
        <f t="shared" ca="1" si="260"/>
        <v>LOSE</v>
      </c>
      <c r="L4185" s="8">
        <f t="shared" ca="1" si="261"/>
        <v>-1</v>
      </c>
      <c r="M4185" s="8">
        <f t="shared" ca="1" si="263"/>
        <v>30</v>
      </c>
      <c r="N4185" s="32">
        <f ca="1">SUM(L$4:L4185)/I4185</f>
        <v>7.1736011477761836E-3</v>
      </c>
      <c r="O4185" s="46">
        <f ca="1">_xlfn.VAR.P(L$4:L4185)</f>
        <v>35.243850978470959</v>
      </c>
      <c r="P4185" s="33">
        <f ca="1">COUNTIF(K$4:K4185, "WIN")/I4185</f>
        <v>2.7977044476327116E-2</v>
      </c>
    </row>
    <row r="4186" spans="9:16" x14ac:dyDescent="0.25">
      <c r="I4186" s="5">
        <v>4183</v>
      </c>
      <c r="J4186" s="8">
        <f t="shared" ca="1" si="262"/>
        <v>9</v>
      </c>
      <c r="K4186" s="7" t="str">
        <f t="shared" ca="1" si="260"/>
        <v>LOSE</v>
      </c>
      <c r="L4186" s="8">
        <f t="shared" ca="1" si="261"/>
        <v>-1</v>
      </c>
      <c r="M4186" s="8">
        <f t="shared" ca="1" si="263"/>
        <v>29</v>
      </c>
      <c r="N4186" s="32">
        <f ca="1">SUM(L$4:L4186)/I4186</f>
        <v>6.932823332536457E-3</v>
      </c>
      <c r="O4186" s="46">
        <f ca="1">_xlfn.VAR.P(L$4:L4186)</f>
        <v>35.235667929266882</v>
      </c>
      <c r="P4186" s="33">
        <f ca="1">COUNTIF(K$4:K4186, "WIN")/I4186</f>
        <v>2.797035620368157E-2</v>
      </c>
    </row>
    <row r="4187" spans="9:16" x14ac:dyDescent="0.25">
      <c r="I4187" s="5">
        <v>4184</v>
      </c>
      <c r="J4187" s="8">
        <f t="shared" ca="1" si="262"/>
        <v>22</v>
      </c>
      <c r="K4187" s="7" t="str">
        <f t="shared" ca="1" si="260"/>
        <v>LOSE</v>
      </c>
      <c r="L4187" s="8">
        <f t="shared" ca="1" si="261"/>
        <v>-1</v>
      </c>
      <c r="M4187" s="8">
        <f t="shared" ca="1" si="263"/>
        <v>28</v>
      </c>
      <c r="N4187" s="32">
        <f ca="1">SUM(L$4:L4187)/I4187</f>
        <v>6.6921606118546849E-3</v>
      </c>
      <c r="O4187" s="46">
        <f ca="1">_xlfn.VAR.P(L$4:L4187)</f>
        <v>35.227488675789402</v>
      </c>
      <c r="P4187" s="33">
        <f ca="1">COUNTIF(K$4:K4187, "WIN")/I4187</f>
        <v>2.7963671128107076E-2</v>
      </c>
    </row>
    <row r="4188" spans="9:16" x14ac:dyDescent="0.25">
      <c r="I4188" s="5">
        <v>4185</v>
      </c>
      <c r="J4188" s="8">
        <f t="shared" ca="1" si="262"/>
        <v>23</v>
      </c>
      <c r="K4188" s="7" t="str">
        <f t="shared" ca="1" si="260"/>
        <v>LOSE</v>
      </c>
      <c r="L4188" s="8">
        <f t="shared" ca="1" si="261"/>
        <v>-1</v>
      </c>
      <c r="M4188" s="8">
        <f t="shared" ca="1" si="263"/>
        <v>27</v>
      </c>
      <c r="N4188" s="32">
        <f ca="1">SUM(L$4:L4188)/I4188</f>
        <v>6.4516129032258064E-3</v>
      </c>
      <c r="O4188" s="46">
        <f ca="1">_xlfn.VAR.P(L$4:L4188)</f>
        <v>35.219313215400625</v>
      </c>
      <c r="P4188" s="33">
        <f ca="1">COUNTIF(K$4:K4188, "WIN")/I4188</f>
        <v>2.7956989247311829E-2</v>
      </c>
    </row>
    <row r="4189" spans="9:16" x14ac:dyDescent="0.25">
      <c r="I4189" s="5">
        <v>4186</v>
      </c>
      <c r="J4189" s="8">
        <f t="shared" ca="1" si="262"/>
        <v>30</v>
      </c>
      <c r="K4189" s="7" t="str">
        <f t="shared" ca="1" si="260"/>
        <v>LOSE</v>
      </c>
      <c r="L4189" s="8">
        <f t="shared" ca="1" si="261"/>
        <v>-1</v>
      </c>
      <c r="M4189" s="8">
        <f t="shared" ca="1" si="263"/>
        <v>26</v>
      </c>
      <c r="N4189" s="32">
        <f ca="1">SUM(L$4:L4189)/I4189</f>
        <v>6.2111801242236021E-3</v>
      </c>
      <c r="O4189" s="46">
        <f ca="1">_xlfn.VAR.P(L$4:L4189)</f>
        <v>35.211141545465068</v>
      </c>
      <c r="P4189" s="33">
        <f ca="1">COUNTIF(K$4:K4189, "WIN")/I4189</f>
        <v>2.7950310559006212E-2</v>
      </c>
    </row>
    <row r="4190" spans="9:16" x14ac:dyDescent="0.25">
      <c r="I4190" s="5">
        <v>4187</v>
      </c>
      <c r="J4190" s="8">
        <f t="shared" ca="1" si="262"/>
        <v>18</v>
      </c>
      <c r="K4190" s="7" t="str">
        <f t="shared" ca="1" si="260"/>
        <v>LOSE</v>
      </c>
      <c r="L4190" s="8">
        <f t="shared" ca="1" si="261"/>
        <v>-1</v>
      </c>
      <c r="M4190" s="8">
        <f t="shared" ca="1" si="263"/>
        <v>25</v>
      </c>
      <c r="N4190" s="32">
        <f ca="1">SUM(L$4:L4190)/I4190</f>
        <v>5.9708621925005975E-3</v>
      </c>
      <c r="O4190" s="46">
        <f ca="1">_xlfn.VAR.P(L$4:L4190)</f>
        <v>35.202973663349695</v>
      </c>
      <c r="P4190" s="33">
        <f ca="1">COUNTIF(K$4:K4190, "WIN")/I4190</f>
        <v>2.7943635060902795E-2</v>
      </c>
    </row>
    <row r="4191" spans="9:16" x14ac:dyDescent="0.25">
      <c r="I4191" s="5">
        <v>4188</v>
      </c>
      <c r="J4191" s="8">
        <f t="shared" ca="1" si="262"/>
        <v>33</v>
      </c>
      <c r="K4191" s="7" t="str">
        <f t="shared" ca="1" si="260"/>
        <v>LOSE</v>
      </c>
      <c r="L4191" s="8">
        <f t="shared" ca="1" si="261"/>
        <v>-1</v>
      </c>
      <c r="M4191" s="8">
        <f t="shared" ca="1" si="263"/>
        <v>24</v>
      </c>
      <c r="N4191" s="32">
        <f ca="1">SUM(L$4:L4191)/I4191</f>
        <v>5.7306590257879654E-3</v>
      </c>
      <c r="O4191" s="46">
        <f ca="1">_xlfn.VAR.P(L$4:L4191)</f>
        <v>35.19480956642392</v>
      </c>
      <c r="P4191" s="33">
        <f ca="1">COUNTIF(K$4:K4191, "WIN")/I4191</f>
        <v>2.7936962750716332E-2</v>
      </c>
    </row>
    <row r="4192" spans="9:16" x14ac:dyDescent="0.25">
      <c r="I4192" s="5">
        <v>4189</v>
      </c>
      <c r="J4192" s="8">
        <f t="shared" ca="1" si="262"/>
        <v>13</v>
      </c>
      <c r="K4192" s="7" t="str">
        <f t="shared" ca="1" si="260"/>
        <v>LOSE</v>
      </c>
      <c r="L4192" s="8">
        <f t="shared" ca="1" si="261"/>
        <v>-1</v>
      </c>
      <c r="M4192" s="8">
        <f t="shared" ca="1" si="263"/>
        <v>23</v>
      </c>
      <c r="N4192" s="32">
        <f ca="1">SUM(L$4:L4192)/I4192</f>
        <v>5.4905705418954402E-3</v>
      </c>
      <c r="O4192" s="46">
        <f ca="1">_xlfn.VAR.P(L$4:L4192)</f>
        <v>35.186649252059567</v>
      </c>
      <c r="P4192" s="33">
        <f ca="1">COUNTIF(K$4:K4192, "WIN")/I4192</f>
        <v>2.7930293626163762E-2</v>
      </c>
    </row>
    <row r="4193" spans="9:16" x14ac:dyDescent="0.25">
      <c r="I4193" s="5">
        <v>4190</v>
      </c>
      <c r="J4193" s="8">
        <f t="shared" ca="1" si="262"/>
        <v>6</v>
      </c>
      <c r="K4193" s="7" t="str">
        <f t="shared" ca="1" si="260"/>
        <v>LOSE</v>
      </c>
      <c r="L4193" s="8">
        <f t="shared" ca="1" si="261"/>
        <v>-1</v>
      </c>
      <c r="M4193" s="8">
        <f t="shared" ca="1" si="263"/>
        <v>22</v>
      </c>
      <c r="N4193" s="32">
        <f ca="1">SUM(L$4:L4193)/I4193</f>
        <v>5.2505966587112173E-3</v>
      </c>
      <c r="O4193" s="46">
        <f ca="1">_xlfn.VAR.P(L$4:L4193)</f>
        <v>35.17849271763091</v>
      </c>
      <c r="P4193" s="33">
        <f ca="1">COUNTIF(K$4:K4193, "WIN")/I4193</f>
        <v>2.7923627684964199E-2</v>
      </c>
    </row>
    <row r="4194" spans="9:16" x14ac:dyDescent="0.25">
      <c r="I4194" s="5">
        <v>4191</v>
      </c>
      <c r="J4194" s="8">
        <f t="shared" ca="1" si="262"/>
        <v>5</v>
      </c>
      <c r="K4194" s="7" t="str">
        <f t="shared" ca="1" si="260"/>
        <v>LOSE</v>
      </c>
      <c r="L4194" s="8">
        <f t="shared" ca="1" si="261"/>
        <v>-1</v>
      </c>
      <c r="M4194" s="8">
        <f t="shared" ca="1" si="263"/>
        <v>21</v>
      </c>
      <c r="N4194" s="32">
        <f ca="1">SUM(L$4:L4194)/I4194</f>
        <v>5.0107372942018611E-3</v>
      </c>
      <c r="O4194" s="46">
        <f ca="1">_xlfn.VAR.P(L$4:L4194)</f>
        <v>35.170339960514632</v>
      </c>
      <c r="P4194" s="33">
        <f ca="1">COUNTIF(K$4:K4194, "WIN")/I4194</f>
        <v>2.7916964924838941E-2</v>
      </c>
    </row>
    <row r="4195" spans="9:16" x14ac:dyDescent="0.25">
      <c r="I4195" s="5">
        <v>4192</v>
      </c>
      <c r="J4195" s="8">
        <f t="shared" ca="1" si="262"/>
        <v>5</v>
      </c>
      <c r="K4195" s="7" t="str">
        <f t="shared" ca="1" si="260"/>
        <v>LOSE</v>
      </c>
      <c r="L4195" s="8">
        <f t="shared" ca="1" si="261"/>
        <v>-1</v>
      </c>
      <c r="M4195" s="8">
        <f t="shared" ca="1" si="263"/>
        <v>20</v>
      </c>
      <c r="N4195" s="32">
        <f ca="1">SUM(L$4:L4195)/I4195</f>
        <v>4.7709923664122139E-3</v>
      </c>
      <c r="O4195" s="46">
        <f ca="1">_xlfn.VAR.P(L$4:L4195)</f>
        <v>35.162190978089853</v>
      </c>
      <c r="P4195" s="33">
        <f ca="1">COUNTIF(K$4:K4195, "WIN")/I4195</f>
        <v>2.7910305343511452E-2</v>
      </c>
    </row>
    <row r="4196" spans="9:16" x14ac:dyDescent="0.25">
      <c r="I4196" s="5">
        <v>4193</v>
      </c>
      <c r="J4196" s="8">
        <f t="shared" ca="1" si="262"/>
        <v>9</v>
      </c>
      <c r="K4196" s="7" t="str">
        <f t="shared" ca="1" si="260"/>
        <v>LOSE</v>
      </c>
      <c r="L4196" s="8">
        <f t="shared" ca="1" si="261"/>
        <v>-1</v>
      </c>
      <c r="M4196" s="8">
        <f t="shared" ca="1" si="263"/>
        <v>19</v>
      </c>
      <c r="N4196" s="32">
        <f ca="1">SUM(L$4:L4196)/I4196</f>
        <v>4.5313617934652989E-3</v>
      </c>
      <c r="O4196" s="46">
        <f ca="1">_xlfn.VAR.P(L$4:L4196)</f>
        <v>35.154045767738118</v>
      </c>
      <c r="P4196" s="33">
        <f ca="1">COUNTIF(K$4:K4196, "WIN")/I4196</f>
        <v>2.7903648938707368E-2</v>
      </c>
    </row>
    <row r="4197" spans="9:16" x14ac:dyDescent="0.25">
      <c r="I4197" s="5">
        <v>4194</v>
      </c>
      <c r="J4197" s="8">
        <f t="shared" ca="1" si="262"/>
        <v>6</v>
      </c>
      <c r="K4197" s="7" t="str">
        <f t="shared" ca="1" si="260"/>
        <v>LOSE</v>
      </c>
      <c r="L4197" s="8">
        <f t="shared" ca="1" si="261"/>
        <v>-1</v>
      </c>
      <c r="M4197" s="8">
        <f t="shared" ca="1" si="263"/>
        <v>18</v>
      </c>
      <c r="N4197" s="32">
        <f ca="1">SUM(L$4:L4197)/I4197</f>
        <v>4.2918454935622317E-3</v>
      </c>
      <c r="O4197" s="46">
        <f ca="1">_xlfn.VAR.P(L$4:L4197)</f>
        <v>35.145904326843372</v>
      </c>
      <c r="P4197" s="33">
        <f ca="1">COUNTIF(K$4:K4197, "WIN")/I4197</f>
        <v>2.7896995708154508E-2</v>
      </c>
    </row>
    <row r="4198" spans="9:16" x14ac:dyDescent="0.25">
      <c r="I4198" s="5">
        <v>4195</v>
      </c>
      <c r="J4198" s="8">
        <f t="shared" ca="1" si="262"/>
        <v>29</v>
      </c>
      <c r="K4198" s="7" t="str">
        <f t="shared" ca="1" si="260"/>
        <v>LOSE</v>
      </c>
      <c r="L4198" s="8">
        <f t="shared" ca="1" si="261"/>
        <v>-1</v>
      </c>
      <c r="M4198" s="8">
        <f t="shared" ca="1" si="263"/>
        <v>17</v>
      </c>
      <c r="N4198" s="32">
        <f ca="1">SUM(L$4:L4198)/I4198</f>
        <v>4.0524433849821219E-3</v>
      </c>
      <c r="O4198" s="46">
        <f ca="1">_xlfn.VAR.P(L$4:L4198)</f>
        <v>35.137766652792003</v>
      </c>
      <c r="P4198" s="33">
        <f ca="1">COUNTIF(K$4:K4198, "WIN")/I4198</f>
        <v>2.7890345649582836E-2</v>
      </c>
    </row>
    <row r="4199" spans="9:16" x14ac:dyDescent="0.25">
      <c r="I4199" s="5">
        <v>4196</v>
      </c>
      <c r="J4199" s="8">
        <f t="shared" ca="1" si="262"/>
        <v>14</v>
      </c>
      <c r="K4199" s="7" t="str">
        <f t="shared" ca="1" si="260"/>
        <v>LOSE</v>
      </c>
      <c r="L4199" s="8">
        <f t="shared" ca="1" si="261"/>
        <v>-1</v>
      </c>
      <c r="M4199" s="8">
        <f t="shared" ca="1" si="263"/>
        <v>16</v>
      </c>
      <c r="N4199" s="32">
        <f ca="1">SUM(L$4:L4199)/I4199</f>
        <v>3.8131553860819827E-3</v>
      </c>
      <c r="O4199" s="46">
        <f ca="1">_xlfn.VAR.P(L$4:L4199)</f>
        <v>35.129632742972788</v>
      </c>
      <c r="P4199" s="33">
        <f ca="1">COUNTIF(K$4:K4199, "WIN")/I4199</f>
        <v>2.7883698760724499E-2</v>
      </c>
    </row>
    <row r="4200" spans="9:16" x14ac:dyDescent="0.25">
      <c r="I4200" s="5">
        <v>4197</v>
      </c>
      <c r="J4200" s="8">
        <f t="shared" ca="1" si="262"/>
        <v>5</v>
      </c>
      <c r="K4200" s="7" t="str">
        <f t="shared" ca="1" si="260"/>
        <v>LOSE</v>
      </c>
      <c r="L4200" s="8">
        <f t="shared" ca="1" si="261"/>
        <v>-1</v>
      </c>
      <c r="M4200" s="8">
        <f t="shared" ca="1" si="263"/>
        <v>15</v>
      </c>
      <c r="N4200" s="32">
        <f ca="1">SUM(L$4:L4200)/I4200</f>
        <v>3.5739814152966403E-3</v>
      </c>
      <c r="O4200" s="46">
        <f ca="1">_xlfn.VAR.P(L$4:L4200)</f>
        <v>35.121502594776928</v>
      </c>
      <c r="P4200" s="33">
        <f ca="1">COUNTIF(K$4:K4200, "WIN")/I4200</f>
        <v>2.7877055039313797E-2</v>
      </c>
    </row>
    <row r="4201" spans="9:16" x14ac:dyDescent="0.25">
      <c r="I4201" s="5">
        <v>4198</v>
      </c>
      <c r="J4201" s="8">
        <f t="shared" ca="1" si="262"/>
        <v>34</v>
      </c>
      <c r="K4201" s="7" t="str">
        <f t="shared" ca="1" si="260"/>
        <v>LOSE</v>
      </c>
      <c r="L4201" s="8">
        <f t="shared" ca="1" si="261"/>
        <v>-1</v>
      </c>
      <c r="M4201" s="8">
        <f t="shared" ca="1" si="263"/>
        <v>14</v>
      </c>
      <c r="N4201" s="32">
        <f ca="1">SUM(L$4:L4201)/I4201</f>
        <v>3.3349213911386373E-3</v>
      </c>
      <c r="O4201" s="46">
        <f ca="1">_xlfn.VAR.P(L$4:L4201)</f>
        <v>35.11337620559803</v>
      </c>
      <c r="P4201" s="33">
        <f ca="1">COUNTIF(K$4:K4201, "WIN")/I4201</f>
        <v>2.7870414483087184E-2</v>
      </c>
    </row>
    <row r="4202" spans="9:16" x14ac:dyDescent="0.25">
      <c r="I4202" s="5">
        <v>4199</v>
      </c>
      <c r="J4202" s="8">
        <f t="shared" ca="1" si="262"/>
        <v>22</v>
      </c>
      <c r="K4202" s="7" t="str">
        <f t="shared" ca="1" si="260"/>
        <v>LOSE</v>
      </c>
      <c r="L4202" s="8">
        <f t="shared" ca="1" si="261"/>
        <v>-1</v>
      </c>
      <c r="M4202" s="8">
        <f t="shared" ca="1" si="263"/>
        <v>13</v>
      </c>
      <c r="N4202" s="32">
        <f ca="1">SUM(L$4:L4202)/I4202</f>
        <v>3.0959752321981426E-3</v>
      </c>
      <c r="O4202" s="46">
        <f ca="1">_xlfn.VAR.P(L$4:L4202)</f>
        <v>35.105253572832098</v>
      </c>
      <c r="P4202" s="33">
        <f ca="1">COUNTIF(K$4:K4202, "WIN")/I4202</f>
        <v>2.7863777089783281E-2</v>
      </c>
    </row>
    <row r="4203" spans="9:16" x14ac:dyDescent="0.25">
      <c r="I4203" s="5">
        <v>4200</v>
      </c>
      <c r="J4203" s="8">
        <f t="shared" ca="1" si="262"/>
        <v>25</v>
      </c>
      <c r="K4203" s="7" t="str">
        <f t="shared" ca="1" si="260"/>
        <v>LOSE</v>
      </c>
      <c r="L4203" s="8">
        <f t="shared" ca="1" si="261"/>
        <v>-1</v>
      </c>
      <c r="M4203" s="8">
        <f t="shared" ca="1" si="263"/>
        <v>12</v>
      </c>
      <c r="N4203" s="32">
        <f ca="1">SUM(L$4:L4203)/I4203</f>
        <v>2.8571428571428571E-3</v>
      </c>
      <c r="O4203" s="46">
        <f ca="1">_xlfn.VAR.P(L$4:L4203)</f>
        <v>35.09713469387755</v>
      </c>
      <c r="P4203" s="33">
        <f ca="1">COUNTIF(K$4:K4203, "WIN")/I4203</f>
        <v>2.7857142857142858E-2</v>
      </c>
    </row>
    <row r="4204" spans="9:16" x14ac:dyDescent="0.25">
      <c r="I4204" s="5">
        <v>4201</v>
      </c>
      <c r="J4204" s="8">
        <f t="shared" ca="1" si="262"/>
        <v>22</v>
      </c>
      <c r="K4204" s="7" t="str">
        <f t="shared" ca="1" si="260"/>
        <v>LOSE</v>
      </c>
      <c r="L4204" s="8">
        <f t="shared" ca="1" si="261"/>
        <v>-1</v>
      </c>
      <c r="M4204" s="8">
        <f t="shared" ca="1" si="263"/>
        <v>11</v>
      </c>
      <c r="N4204" s="32">
        <f ca="1">SUM(L$4:L4204)/I4204</f>
        <v>2.6184241847179244E-3</v>
      </c>
      <c r="O4204" s="46">
        <f ca="1">_xlfn.VAR.P(L$4:L4204)</f>
        <v>35.0890195661352</v>
      </c>
      <c r="P4204" s="33">
        <f ca="1">COUNTIF(K$4:K4204, "WIN")/I4204</f>
        <v>2.7850511782908833E-2</v>
      </c>
    </row>
    <row r="4205" spans="9:16" x14ac:dyDescent="0.25">
      <c r="I4205" s="5">
        <v>4202</v>
      </c>
      <c r="J4205" s="8">
        <f t="shared" ca="1" si="262"/>
        <v>2</v>
      </c>
      <c r="K4205" s="7" t="str">
        <f t="shared" ca="1" si="260"/>
        <v>LOSE</v>
      </c>
      <c r="L4205" s="8">
        <f t="shared" ca="1" si="261"/>
        <v>-1</v>
      </c>
      <c r="M4205" s="8">
        <f t="shared" ca="1" si="263"/>
        <v>10</v>
      </c>
      <c r="N4205" s="32">
        <f ca="1">SUM(L$4:L4205)/I4205</f>
        <v>2.3798191337458352E-3</v>
      </c>
      <c r="O4205" s="46">
        <f ca="1">_xlfn.VAR.P(L$4:L4205)</f>
        <v>35.080908187008248</v>
      </c>
      <c r="P4205" s="33">
        <f ca="1">COUNTIF(K$4:K4205, "WIN")/I4205</f>
        <v>2.7843883864826273E-2</v>
      </c>
    </row>
    <row r="4206" spans="9:16" x14ac:dyDescent="0.25">
      <c r="I4206" s="5">
        <v>4203</v>
      </c>
      <c r="J4206" s="8">
        <f t="shared" ca="1" si="262"/>
        <v>33</v>
      </c>
      <c r="K4206" s="7" t="str">
        <f t="shared" ca="1" si="260"/>
        <v>LOSE</v>
      </c>
      <c r="L4206" s="8">
        <f t="shared" ca="1" si="261"/>
        <v>-1</v>
      </c>
      <c r="M4206" s="8">
        <f t="shared" ca="1" si="263"/>
        <v>9</v>
      </c>
      <c r="N4206" s="32">
        <f ca="1">SUM(L$4:L4206)/I4206</f>
        <v>2.1413276231263384E-3</v>
      </c>
      <c r="O4206" s="46">
        <f ca="1">_xlfn.VAR.P(L$4:L4206)</f>
        <v>35.072800553902304</v>
      </c>
      <c r="P4206" s="33">
        <f ca="1">COUNTIF(K$4:K4206, "WIN")/I4206</f>
        <v>2.7837259100642397E-2</v>
      </c>
    </row>
    <row r="4207" spans="9:16" x14ac:dyDescent="0.25">
      <c r="I4207" s="5">
        <v>4204</v>
      </c>
      <c r="J4207" s="8">
        <f t="shared" ca="1" si="262"/>
        <v>15</v>
      </c>
      <c r="K4207" s="7" t="str">
        <f t="shared" ca="1" si="260"/>
        <v>LOSE</v>
      </c>
      <c r="L4207" s="8">
        <f t="shared" ca="1" si="261"/>
        <v>-1</v>
      </c>
      <c r="M4207" s="8">
        <f t="shared" ca="1" si="263"/>
        <v>8</v>
      </c>
      <c r="N4207" s="32">
        <f ca="1">SUM(L$4:L4207)/I4207</f>
        <v>1.9029495718363464E-3</v>
      </c>
      <c r="O4207" s="46">
        <f ca="1">_xlfn.VAR.P(L$4:L4207)</f>
        <v>35.064696664225366</v>
      </c>
      <c r="P4207" s="33">
        <f ca="1">COUNTIF(K$4:K4207, "WIN")/I4207</f>
        <v>2.7830637488106564E-2</v>
      </c>
    </row>
    <row r="4208" spans="9:16" x14ac:dyDescent="0.25">
      <c r="I4208" s="5">
        <v>4205</v>
      </c>
      <c r="J4208" s="8">
        <f t="shared" ca="1" si="262"/>
        <v>4</v>
      </c>
      <c r="K4208" s="7" t="str">
        <f t="shared" ca="1" si="260"/>
        <v>LOSE</v>
      </c>
      <c r="L4208" s="8">
        <f t="shared" ca="1" si="261"/>
        <v>-1</v>
      </c>
      <c r="M4208" s="8">
        <f t="shared" ca="1" si="263"/>
        <v>7</v>
      </c>
      <c r="N4208" s="32">
        <f ca="1">SUM(L$4:L4208)/I4208</f>
        <v>1.6646848989298453E-3</v>
      </c>
      <c r="O4208" s="46">
        <f ca="1">_xlfn.VAR.P(L$4:L4208)</f>
        <v>35.056596515387803</v>
      </c>
      <c r="P4208" s="33">
        <f ca="1">COUNTIF(K$4:K4208, "WIN")/I4208</f>
        <v>2.7824019024970274E-2</v>
      </c>
    </row>
    <row r="4209" spans="9:16" x14ac:dyDescent="0.25">
      <c r="I4209" s="5">
        <v>4206</v>
      </c>
      <c r="J4209" s="8">
        <f t="shared" ca="1" si="262"/>
        <v>11</v>
      </c>
      <c r="K4209" s="7" t="str">
        <f t="shared" ca="1" si="260"/>
        <v>LOSE</v>
      </c>
      <c r="L4209" s="8">
        <f t="shared" ca="1" si="261"/>
        <v>-1</v>
      </c>
      <c r="M4209" s="8">
        <f t="shared" ca="1" si="263"/>
        <v>6</v>
      </c>
      <c r="N4209" s="32">
        <f ca="1">SUM(L$4:L4209)/I4209</f>
        <v>1.4265335235378032E-3</v>
      </c>
      <c r="O4209" s="46">
        <f ca="1">_xlfn.VAR.P(L$4:L4209)</f>
        <v>35.048500104802393</v>
      </c>
      <c r="P4209" s="33">
        <f ca="1">COUNTIF(K$4:K4209, "WIN")/I4209</f>
        <v>2.7817403708987162E-2</v>
      </c>
    </row>
    <row r="4210" spans="9:16" x14ac:dyDescent="0.25">
      <c r="I4210" s="5">
        <v>4207</v>
      </c>
      <c r="J4210" s="8">
        <f t="shared" ca="1" si="262"/>
        <v>16</v>
      </c>
      <c r="K4210" s="7" t="str">
        <f t="shared" ca="1" si="260"/>
        <v>LOSE</v>
      </c>
      <c r="L4210" s="8">
        <f t="shared" ca="1" si="261"/>
        <v>-1</v>
      </c>
      <c r="M4210" s="8">
        <f t="shared" ca="1" si="263"/>
        <v>5</v>
      </c>
      <c r="N4210" s="32">
        <f ca="1">SUM(L$4:L4210)/I4210</f>
        <v>1.1884953648680771E-3</v>
      </c>
      <c r="O4210" s="46">
        <f ca="1">_xlfn.VAR.P(L$4:L4210)</f>
        <v>35.040407429884283</v>
      </c>
      <c r="P4210" s="33">
        <f ca="1">COUNTIF(K$4:K4210, "WIN")/I4210</f>
        <v>2.7810791537913004E-2</v>
      </c>
    </row>
    <row r="4211" spans="9:16" x14ac:dyDescent="0.25">
      <c r="I4211" s="5">
        <v>4208</v>
      </c>
      <c r="J4211" s="8">
        <f t="shared" ca="1" si="262"/>
        <v>35</v>
      </c>
      <c r="K4211" s="7" t="str">
        <f t="shared" ca="1" si="260"/>
        <v>LOSE</v>
      </c>
      <c r="L4211" s="8">
        <f t="shared" ca="1" si="261"/>
        <v>-1</v>
      </c>
      <c r="M4211" s="8">
        <f t="shared" ca="1" si="263"/>
        <v>4</v>
      </c>
      <c r="N4211" s="32">
        <f ca="1">SUM(L$4:L4211)/I4211</f>
        <v>9.5057034220532319E-4</v>
      </c>
      <c r="O4211" s="46">
        <f ca="1">_xlfn.VAR.P(L$4:L4211)</f>
        <v>35.032318488051004</v>
      </c>
      <c r="P4211" s="33">
        <f ca="1">COUNTIF(K$4:K4211, "WIN")/I4211</f>
        <v>2.7804182509505702E-2</v>
      </c>
    </row>
    <row r="4212" spans="9:16" x14ac:dyDescent="0.25">
      <c r="I4212" s="5">
        <v>4209</v>
      </c>
      <c r="J4212" s="8">
        <f t="shared" ca="1" si="262"/>
        <v>5</v>
      </c>
      <c r="K4212" s="7" t="str">
        <f t="shared" ca="1" si="260"/>
        <v>LOSE</v>
      </c>
      <c r="L4212" s="8">
        <f t="shared" ca="1" si="261"/>
        <v>-1</v>
      </c>
      <c r="M4212" s="8">
        <f t="shared" ca="1" si="263"/>
        <v>3</v>
      </c>
      <c r="N4212" s="32">
        <f ca="1">SUM(L$4:L4212)/I4212</f>
        <v>7.1275837491090524E-4</v>
      </c>
      <c r="O4212" s="46">
        <f ca="1">_xlfn.VAR.P(L$4:L4212)</f>
        <v>35.02423327672247</v>
      </c>
      <c r="P4212" s="33">
        <f ca="1">COUNTIF(K$4:K4212, "WIN")/I4212</f>
        <v>2.7797576621525304E-2</v>
      </c>
    </row>
    <row r="4213" spans="9:16" x14ac:dyDescent="0.25">
      <c r="I4213" s="5">
        <v>4210</v>
      </c>
      <c r="J4213" s="8">
        <f t="shared" ca="1" si="262"/>
        <v>13</v>
      </c>
      <c r="K4213" s="7" t="str">
        <f t="shared" ca="1" si="260"/>
        <v>LOSE</v>
      </c>
      <c r="L4213" s="8">
        <f t="shared" ca="1" si="261"/>
        <v>-1</v>
      </c>
      <c r="M4213" s="8">
        <f t="shared" ca="1" si="263"/>
        <v>2</v>
      </c>
      <c r="N4213" s="32">
        <f ca="1">SUM(L$4:L4213)/I4213</f>
        <v>4.7505938242280285E-4</v>
      </c>
      <c r="O4213" s="46">
        <f ca="1">_xlfn.VAR.P(L$4:L4213)</f>
        <v>35.016151793320958</v>
      </c>
      <c r="P4213" s="33">
        <f ca="1">COUNTIF(K$4:K4213, "WIN")/I4213</f>
        <v>2.7790973871733966E-2</v>
      </c>
    </row>
    <row r="4214" spans="9:16" x14ac:dyDescent="0.25">
      <c r="I4214" s="5">
        <v>4211</v>
      </c>
      <c r="J4214" s="8">
        <f t="shared" ca="1" si="262"/>
        <v>3</v>
      </c>
      <c r="K4214" s="7" t="str">
        <f t="shared" ca="1" si="260"/>
        <v>LOSE</v>
      </c>
      <c r="L4214" s="8">
        <f t="shared" ca="1" si="261"/>
        <v>-1</v>
      </c>
      <c r="M4214" s="8">
        <f t="shared" ca="1" si="263"/>
        <v>1</v>
      </c>
      <c r="N4214" s="32">
        <f ca="1">SUM(L$4:L4214)/I4214</f>
        <v>2.3747328425552126E-4</v>
      </c>
      <c r="O4214" s="46">
        <f ca="1">_xlfn.VAR.P(L$4:L4214)</f>
        <v>35.008074035271129</v>
      </c>
      <c r="P4214" s="33">
        <f ca="1">COUNTIF(K$4:K4214, "WIN")/I4214</f>
        <v>2.7784374257895986E-2</v>
      </c>
    </row>
    <row r="4215" spans="9:16" x14ac:dyDescent="0.25">
      <c r="I4215" s="5">
        <v>4212</v>
      </c>
      <c r="J4215" s="8">
        <f t="shared" ca="1" si="262"/>
        <v>34</v>
      </c>
      <c r="K4215" s="7" t="str">
        <f t="shared" ca="1" si="260"/>
        <v>LOSE</v>
      </c>
      <c r="L4215" s="8">
        <f t="shared" ca="1" si="261"/>
        <v>-1</v>
      </c>
      <c r="M4215" s="8">
        <f t="shared" ca="1" si="263"/>
        <v>0</v>
      </c>
      <c r="N4215" s="32">
        <f ca="1">SUM(L$4:L4215)/I4215</f>
        <v>0</v>
      </c>
      <c r="O4215" s="46">
        <f ca="1">_xlfn.VAR.P(L$4:L4215)</f>
        <v>35</v>
      </c>
      <c r="P4215" s="33">
        <f ca="1">COUNTIF(K$4:K4215, "WIN")/I4215</f>
        <v>2.7777777777777776E-2</v>
      </c>
    </row>
    <row r="4216" spans="9:16" x14ac:dyDescent="0.25">
      <c r="I4216" s="5">
        <v>4213</v>
      </c>
      <c r="J4216" s="8">
        <f t="shared" ca="1" si="262"/>
        <v>30</v>
      </c>
      <c r="K4216" s="7" t="str">
        <f t="shared" ca="1" si="260"/>
        <v>LOSE</v>
      </c>
      <c r="L4216" s="8">
        <f t="shared" ca="1" si="261"/>
        <v>-1</v>
      </c>
      <c r="M4216" s="8">
        <f t="shared" ca="1" si="263"/>
        <v>-1</v>
      </c>
      <c r="N4216" s="32">
        <f ca="1">SUM(L$4:L4216)/I4216</f>
        <v>-2.3736055067647758E-4</v>
      </c>
      <c r="O4216" s="46">
        <f ca="1">_xlfn.VAR.P(L$4:L4216)</f>
        <v>34.99192968493697</v>
      </c>
      <c r="P4216" s="33">
        <f ca="1">COUNTIF(K$4:K4216, "WIN")/I4216</f>
        <v>2.7771184429147874E-2</v>
      </c>
    </row>
    <row r="4217" spans="9:16" x14ac:dyDescent="0.25">
      <c r="I4217" s="5">
        <v>4214</v>
      </c>
      <c r="J4217" s="8">
        <f t="shared" ca="1" si="262"/>
        <v>24</v>
      </c>
      <c r="K4217" s="7" t="str">
        <f t="shared" ca="1" si="260"/>
        <v>LOSE</v>
      </c>
      <c r="L4217" s="8">
        <f t="shared" ca="1" si="261"/>
        <v>-1</v>
      </c>
      <c r="M4217" s="8">
        <f t="shared" ca="1" si="263"/>
        <v>-2</v>
      </c>
      <c r="N4217" s="32">
        <f ca="1">SUM(L$4:L4217)/I4217</f>
        <v>-4.7460844803037496E-4</v>
      </c>
      <c r="O4217" s="46">
        <f ca="1">_xlfn.VAR.P(L$4:L4217)</f>
        <v>34.983863087513789</v>
      </c>
      <c r="P4217" s="33">
        <f ca="1">COUNTIF(K$4:K4217, "WIN")/I4217</f>
        <v>2.7764594209776935E-2</v>
      </c>
    </row>
    <row r="4218" spans="9:16" x14ac:dyDescent="0.25">
      <c r="I4218" s="5">
        <v>4215</v>
      </c>
      <c r="J4218" s="8">
        <f t="shared" ca="1" si="262"/>
        <v>11</v>
      </c>
      <c r="K4218" s="7" t="str">
        <f t="shared" ca="1" si="260"/>
        <v>LOSE</v>
      </c>
      <c r="L4218" s="8">
        <f t="shared" ca="1" si="261"/>
        <v>-1</v>
      </c>
      <c r="M4218" s="8">
        <f t="shared" ca="1" si="263"/>
        <v>-3</v>
      </c>
      <c r="N4218" s="32">
        <f ca="1">SUM(L$4:L4218)/I4218</f>
        <v>-7.1174377224199293E-4</v>
      </c>
      <c r="O4218" s="46">
        <f ca="1">_xlfn.VAR.P(L$4:L4218)</f>
        <v>34.975800205164575</v>
      </c>
      <c r="P4218" s="33">
        <f ca="1">COUNTIF(K$4:K4218, "WIN")/I4218</f>
        <v>2.7758007117437724E-2</v>
      </c>
    </row>
    <row r="4219" spans="9:16" x14ac:dyDescent="0.25">
      <c r="I4219" s="5">
        <v>4216</v>
      </c>
      <c r="J4219" s="8">
        <f t="shared" ca="1" si="262"/>
        <v>16</v>
      </c>
      <c r="K4219" s="7" t="str">
        <f t="shared" ca="1" si="260"/>
        <v>LOSE</v>
      </c>
      <c r="L4219" s="8">
        <f t="shared" ca="1" si="261"/>
        <v>-1</v>
      </c>
      <c r="M4219" s="8">
        <f t="shared" ca="1" si="263"/>
        <v>-4</v>
      </c>
      <c r="N4219" s="32">
        <f ca="1">SUM(L$4:L4219)/I4219</f>
        <v>-9.4876660341555979E-4</v>
      </c>
      <c r="O4219" s="46">
        <f ca="1">_xlfn.VAR.P(L$4:L4219)</f>
        <v>34.967741035325801</v>
      </c>
      <c r="P4219" s="33">
        <f ca="1">COUNTIF(K$4:K4219, "WIN")/I4219</f>
        <v>2.7751423149905124E-2</v>
      </c>
    </row>
    <row r="4220" spans="9:16" x14ac:dyDescent="0.25">
      <c r="I4220" s="5">
        <v>4217</v>
      </c>
      <c r="J4220" s="8">
        <f t="shared" ca="1" si="262"/>
        <v>25</v>
      </c>
      <c r="K4220" s="7" t="str">
        <f t="shared" ca="1" si="260"/>
        <v>LOSE</v>
      </c>
      <c r="L4220" s="8">
        <f t="shared" ca="1" si="261"/>
        <v>-1</v>
      </c>
      <c r="M4220" s="8">
        <f t="shared" ca="1" si="263"/>
        <v>-5</v>
      </c>
      <c r="N4220" s="32">
        <f ca="1">SUM(L$4:L4220)/I4220</f>
        <v>-1.1856770215793219E-3</v>
      </c>
      <c r="O4220" s="46">
        <f ca="1">_xlfn.VAR.P(L$4:L4220)</f>
        <v>34.959685575436303</v>
      </c>
      <c r="P4220" s="33">
        <f ca="1">COUNTIF(K$4:K4220, "WIN")/I4220</f>
        <v>2.7744842304956129E-2</v>
      </c>
    </row>
    <row r="4221" spans="9:16" x14ac:dyDescent="0.25">
      <c r="I4221" s="5">
        <v>4218</v>
      </c>
      <c r="J4221" s="8">
        <f t="shared" ca="1" si="262"/>
        <v>11</v>
      </c>
      <c r="K4221" s="7" t="str">
        <f t="shared" ca="1" si="260"/>
        <v>LOSE</v>
      </c>
      <c r="L4221" s="8">
        <f t="shared" ca="1" si="261"/>
        <v>-1</v>
      </c>
      <c r="M4221" s="8">
        <f t="shared" ca="1" si="263"/>
        <v>-6</v>
      </c>
      <c r="N4221" s="32">
        <f ca="1">SUM(L$4:L4221)/I4221</f>
        <v>-1.4224751066856331E-3</v>
      </c>
      <c r="O4221" s="46">
        <f ca="1">_xlfn.VAR.P(L$4:L4221)</f>
        <v>34.951633822937261</v>
      </c>
      <c r="P4221" s="33">
        <f ca="1">COUNTIF(K$4:K4221, "WIN")/I4221</f>
        <v>2.7738264580369845E-2</v>
      </c>
    </row>
    <row r="4222" spans="9:16" x14ac:dyDescent="0.25">
      <c r="I4222" s="5">
        <v>4219</v>
      </c>
      <c r="J4222" s="8">
        <f t="shared" ca="1" si="262"/>
        <v>31</v>
      </c>
      <c r="K4222" s="7" t="str">
        <f t="shared" ca="1" si="260"/>
        <v>LOSE</v>
      </c>
      <c r="L4222" s="8">
        <f t="shared" ca="1" si="261"/>
        <v>-1</v>
      </c>
      <c r="M4222" s="8">
        <f t="shared" ca="1" si="263"/>
        <v>-7</v>
      </c>
      <c r="N4222" s="32">
        <f ca="1">SUM(L$4:L4222)/I4222</f>
        <v>-1.6591609386110452E-3</v>
      </c>
      <c r="O4222" s="46">
        <f ca="1">_xlfn.VAR.P(L$4:L4222)</f>
        <v>34.943585775272204</v>
      </c>
      <c r="P4222" s="33">
        <f ca="1">COUNTIF(K$4:K4222, "WIN")/I4222</f>
        <v>2.773168997392747E-2</v>
      </c>
    </row>
    <row r="4223" spans="9:16" x14ac:dyDescent="0.25">
      <c r="I4223" s="5">
        <v>4220</v>
      </c>
      <c r="J4223" s="8">
        <f t="shared" ca="1" si="262"/>
        <v>11</v>
      </c>
      <c r="K4223" s="7" t="str">
        <f t="shared" ca="1" si="260"/>
        <v>LOSE</v>
      </c>
      <c r="L4223" s="8">
        <f t="shared" ca="1" si="261"/>
        <v>-1</v>
      </c>
      <c r="M4223" s="8">
        <f t="shared" ca="1" si="263"/>
        <v>-8</v>
      </c>
      <c r="N4223" s="32">
        <f ca="1">SUM(L$4:L4223)/I4223</f>
        <v>-1.8957345971563982E-3</v>
      </c>
      <c r="O4223" s="46">
        <f ca="1">_xlfn.VAR.P(L$4:L4223)</f>
        <v>34.935541429887017</v>
      </c>
      <c r="P4223" s="33">
        <f ca="1">COUNTIF(K$4:K4223, "WIN")/I4223</f>
        <v>2.7725118483412321E-2</v>
      </c>
    </row>
    <row r="4224" spans="9:16" x14ac:dyDescent="0.25">
      <c r="I4224" s="5">
        <v>4221</v>
      </c>
      <c r="J4224" s="8">
        <f t="shared" ca="1" si="262"/>
        <v>5</v>
      </c>
      <c r="K4224" s="7" t="str">
        <f t="shared" ca="1" si="260"/>
        <v>LOSE</v>
      </c>
      <c r="L4224" s="8">
        <f t="shared" ca="1" si="261"/>
        <v>-1</v>
      </c>
      <c r="M4224" s="8">
        <f t="shared" ca="1" si="263"/>
        <v>-9</v>
      </c>
      <c r="N4224" s="32">
        <f ca="1">SUM(L$4:L4224)/I4224</f>
        <v>-2.1321961620469083E-3</v>
      </c>
      <c r="O4224" s="46">
        <f ca="1">_xlfn.VAR.P(L$4:L4224)</f>
        <v>34.927500784229935</v>
      </c>
      <c r="P4224" s="33">
        <f ca="1">COUNTIF(K$4:K4224, "WIN")/I4224</f>
        <v>2.7718550106609809E-2</v>
      </c>
    </row>
    <row r="4225" spans="9:16" x14ac:dyDescent="0.25">
      <c r="I4225" s="5">
        <v>4222</v>
      </c>
      <c r="J4225" s="8">
        <f t="shared" ca="1" si="262"/>
        <v>29</v>
      </c>
      <c r="K4225" s="7" t="str">
        <f t="shared" ca="1" si="260"/>
        <v>LOSE</v>
      </c>
      <c r="L4225" s="8">
        <f t="shared" ca="1" si="261"/>
        <v>-1</v>
      </c>
      <c r="M4225" s="8">
        <f t="shared" ca="1" si="263"/>
        <v>-10</v>
      </c>
      <c r="N4225" s="32">
        <f ca="1">SUM(L$4:L4225)/I4225</f>
        <v>-2.3685457129322598E-3</v>
      </c>
      <c r="O4225" s="46">
        <f ca="1">_xlfn.VAR.P(L$4:L4225)</f>
        <v>34.919463835751507</v>
      </c>
      <c r="P4225" s="33">
        <f ca="1">COUNTIF(K$4:K4225, "WIN")/I4225</f>
        <v>2.7711984841307439E-2</v>
      </c>
    </row>
    <row r="4226" spans="9:16" x14ac:dyDescent="0.25">
      <c r="I4226" s="5">
        <v>4223</v>
      </c>
      <c r="J4226" s="8">
        <f t="shared" ca="1" si="262"/>
        <v>25</v>
      </c>
      <c r="K4226" s="7" t="str">
        <f t="shared" ca="1" si="260"/>
        <v>LOSE</v>
      </c>
      <c r="L4226" s="8">
        <f t="shared" ca="1" si="261"/>
        <v>-1</v>
      </c>
      <c r="M4226" s="8">
        <f t="shared" ca="1" si="263"/>
        <v>-11</v>
      </c>
      <c r="N4226" s="32">
        <f ca="1">SUM(L$4:L4226)/I4226</f>
        <v>-2.6047833293866918E-3</v>
      </c>
      <c r="O4226" s="46">
        <f ca="1">_xlfn.VAR.P(L$4:L4226)</f>
        <v>34.911430581904661</v>
      </c>
      <c r="P4226" s="33">
        <f ca="1">COUNTIF(K$4:K4226, "WIN")/I4226</f>
        <v>2.7705422685294814E-2</v>
      </c>
    </row>
    <row r="4227" spans="9:16" x14ac:dyDescent="0.25">
      <c r="I4227" s="5">
        <v>4224</v>
      </c>
      <c r="J4227" s="8">
        <f t="shared" ca="1" si="262"/>
        <v>33</v>
      </c>
      <c r="K4227" s="7" t="str">
        <f t="shared" ca="1" si="260"/>
        <v>LOSE</v>
      </c>
      <c r="L4227" s="8">
        <f t="shared" ca="1" si="261"/>
        <v>-1</v>
      </c>
      <c r="M4227" s="8">
        <f t="shared" ca="1" si="263"/>
        <v>-12</v>
      </c>
      <c r="N4227" s="32">
        <f ca="1">SUM(L$4:L4227)/I4227</f>
        <v>-2.840909090909091E-3</v>
      </c>
      <c r="O4227" s="46">
        <f ca="1">_xlfn.VAR.P(L$4:L4227)</f>
        <v>34.903401020144628</v>
      </c>
      <c r="P4227" s="33">
        <f ca="1">COUNTIF(K$4:K4227, "WIN")/I4227</f>
        <v>2.7698863636363636E-2</v>
      </c>
    </row>
    <row r="4228" spans="9:16" x14ac:dyDescent="0.25">
      <c r="I4228" s="5">
        <v>4225</v>
      </c>
      <c r="J4228" s="8">
        <f t="shared" ca="1" si="262"/>
        <v>1</v>
      </c>
      <c r="K4228" s="7" t="str">
        <f t="shared" ref="K4228:K4291" ca="1" si="264">IF($D$7 = $J4228, "WIN", "LOSE")</f>
        <v>LOSE</v>
      </c>
      <c r="L4228" s="8">
        <f t="shared" ref="L4228:L4291" ca="1" si="265">IF($K4228 = "WIN", 35, -1)</f>
        <v>-1</v>
      </c>
      <c r="M4228" s="8">
        <f t="shared" ca="1" si="263"/>
        <v>-13</v>
      </c>
      <c r="N4228" s="32">
        <f ca="1">SUM(L$4:L4228)/I4228</f>
        <v>-3.0769230769230769E-3</v>
      </c>
      <c r="O4228" s="46">
        <f ca="1">_xlfn.VAR.P(L$4:L4228)</f>
        <v>34.895375147928995</v>
      </c>
      <c r="P4228" s="33">
        <f ca="1">COUNTIF(K$4:K4228, "WIN")/I4228</f>
        <v>2.7692307692307693E-2</v>
      </c>
    </row>
    <row r="4229" spans="9:16" x14ac:dyDescent="0.25">
      <c r="I4229" s="5">
        <v>4226</v>
      </c>
      <c r="J4229" s="8">
        <f t="shared" ca="1" si="262"/>
        <v>7</v>
      </c>
      <c r="K4229" s="7" t="str">
        <f t="shared" ca="1" si="264"/>
        <v>WIN</v>
      </c>
      <c r="L4229" s="8">
        <f t="shared" ca="1" si="265"/>
        <v>35</v>
      </c>
      <c r="M4229" s="8">
        <f t="shared" ca="1" si="263"/>
        <v>22</v>
      </c>
      <c r="N4229" s="32">
        <f ca="1">SUM(L$4:L4229)/I4229</f>
        <v>5.2058684335068621E-3</v>
      </c>
      <c r="O4229" s="46">
        <f ca="1">_xlfn.VAR.P(L$4:L4229)</f>
        <v>35.176972425673085</v>
      </c>
      <c r="P4229" s="33">
        <f ca="1">COUNTIF(K$4:K4229, "WIN")/I4229</f>
        <v>2.7922385234264078E-2</v>
      </c>
    </row>
    <row r="4230" spans="9:16" x14ac:dyDescent="0.25">
      <c r="I4230" s="5">
        <v>4227</v>
      </c>
      <c r="J4230" s="8">
        <f t="shared" ref="J4230:J4293" ca="1" si="266">RANDBETWEEN(0,36)</f>
        <v>10</v>
      </c>
      <c r="K4230" s="7" t="str">
        <f t="shared" ca="1" si="264"/>
        <v>LOSE</v>
      </c>
      <c r="L4230" s="8">
        <f t="shared" ca="1" si="265"/>
        <v>-1</v>
      </c>
      <c r="M4230" s="8">
        <f t="shared" ref="M4230:M4293" ca="1" si="267">M4229+L4230</f>
        <v>21</v>
      </c>
      <c r="N4230" s="32">
        <f ca="1">SUM(L$4:L4230)/I4230</f>
        <v>4.9680624556422996E-3</v>
      </c>
      <c r="O4230" s="46">
        <f ca="1">_xlfn.VAR.P(L$4:L4230)</f>
        <v>35.168889441847277</v>
      </c>
      <c r="P4230" s="33">
        <f ca="1">COUNTIF(K$4:K4230, "WIN")/I4230</f>
        <v>2.7915779512656731E-2</v>
      </c>
    </row>
    <row r="4231" spans="9:16" x14ac:dyDescent="0.25">
      <c r="I4231" s="5">
        <v>4228</v>
      </c>
      <c r="J4231" s="8">
        <f t="shared" ca="1" si="266"/>
        <v>28</v>
      </c>
      <c r="K4231" s="7" t="str">
        <f t="shared" ca="1" si="264"/>
        <v>LOSE</v>
      </c>
      <c r="L4231" s="8">
        <f t="shared" ca="1" si="265"/>
        <v>-1</v>
      </c>
      <c r="M4231" s="8">
        <f t="shared" ca="1" si="267"/>
        <v>20</v>
      </c>
      <c r="N4231" s="32">
        <f ca="1">SUM(L$4:L4231)/I4231</f>
        <v>4.7303689687795648E-3</v>
      </c>
      <c r="O4231" s="46">
        <f ca="1">_xlfn.VAR.P(L$4:L4231)</f>
        <v>35.160810168547926</v>
      </c>
      <c r="P4231" s="33">
        <f ca="1">COUNTIF(K$4:K4231, "WIN")/I4231</f>
        <v>2.7909176915799434E-2</v>
      </c>
    </row>
    <row r="4232" spans="9:16" x14ac:dyDescent="0.25">
      <c r="I4232" s="5">
        <v>4229</v>
      </c>
      <c r="J4232" s="8">
        <f t="shared" ca="1" si="266"/>
        <v>13</v>
      </c>
      <c r="K4232" s="7" t="str">
        <f t="shared" ca="1" si="264"/>
        <v>LOSE</v>
      </c>
      <c r="L4232" s="8">
        <f t="shared" ca="1" si="265"/>
        <v>-1</v>
      </c>
      <c r="M4232" s="8">
        <f t="shared" ca="1" si="267"/>
        <v>19</v>
      </c>
      <c r="N4232" s="32">
        <f ca="1">SUM(L$4:L4232)/I4232</f>
        <v>4.4927878931189406E-3</v>
      </c>
      <c r="O4232" s="46">
        <f ca="1">_xlfn.VAR.P(L$4:L4232)</f>
        <v>35.152734603222989</v>
      </c>
      <c r="P4232" s="33">
        <f ca="1">COUNTIF(K$4:K4232, "WIN")/I4232</f>
        <v>2.7902577441475528E-2</v>
      </c>
    </row>
    <row r="4233" spans="9:16" x14ac:dyDescent="0.25">
      <c r="I4233" s="5">
        <v>4230</v>
      </c>
      <c r="J4233" s="8">
        <f t="shared" ca="1" si="266"/>
        <v>33</v>
      </c>
      <c r="K4233" s="7" t="str">
        <f t="shared" ca="1" si="264"/>
        <v>LOSE</v>
      </c>
      <c r="L4233" s="8">
        <f t="shared" ca="1" si="265"/>
        <v>-1</v>
      </c>
      <c r="M4233" s="8">
        <f t="shared" ca="1" si="267"/>
        <v>18</v>
      </c>
      <c r="N4233" s="32">
        <f ca="1">SUM(L$4:L4233)/I4233</f>
        <v>4.2553191489361703E-3</v>
      </c>
      <c r="O4233" s="46">
        <f ca="1">_xlfn.VAR.P(L$4:L4233)</f>
        <v>35.144662743322769</v>
      </c>
      <c r="P4233" s="33">
        <f ca="1">COUNTIF(K$4:K4233, "WIN")/I4233</f>
        <v>2.7895981087470448E-2</v>
      </c>
    </row>
    <row r="4234" spans="9:16" x14ac:dyDescent="0.25">
      <c r="I4234" s="5">
        <v>4231</v>
      </c>
      <c r="J4234" s="8">
        <f t="shared" ca="1" si="266"/>
        <v>2</v>
      </c>
      <c r="K4234" s="7" t="str">
        <f t="shared" ca="1" si="264"/>
        <v>LOSE</v>
      </c>
      <c r="L4234" s="8">
        <f t="shared" ca="1" si="265"/>
        <v>-1</v>
      </c>
      <c r="M4234" s="8">
        <f t="shared" ca="1" si="267"/>
        <v>17</v>
      </c>
      <c r="N4234" s="32">
        <f ca="1">SUM(L$4:L4234)/I4234</f>
        <v>4.0179626565823683E-3</v>
      </c>
      <c r="O4234" s="46">
        <f ca="1">_xlfn.VAR.P(L$4:L4234)</f>
        <v>35.136594586299893</v>
      </c>
      <c r="P4234" s="33">
        <f ca="1">COUNTIF(K$4:K4234, "WIN")/I4234</f>
        <v>2.7889387851571731E-2</v>
      </c>
    </row>
    <row r="4235" spans="9:16" x14ac:dyDescent="0.25">
      <c r="I4235" s="5">
        <v>4232</v>
      </c>
      <c r="J4235" s="8">
        <f t="shared" ca="1" si="266"/>
        <v>36</v>
      </c>
      <c r="K4235" s="7" t="str">
        <f t="shared" ca="1" si="264"/>
        <v>LOSE</v>
      </c>
      <c r="L4235" s="8">
        <f t="shared" ca="1" si="265"/>
        <v>-1</v>
      </c>
      <c r="M4235" s="8">
        <f t="shared" ca="1" si="267"/>
        <v>16</v>
      </c>
      <c r="N4235" s="32">
        <f ca="1">SUM(L$4:L4235)/I4235</f>
        <v>3.780718336483932E-3</v>
      </c>
      <c r="O4235" s="46">
        <f ca="1">_xlfn.VAR.P(L$4:L4235)</f>
        <v>35.128530129609317</v>
      </c>
      <c r="P4235" s="33">
        <f ca="1">COUNTIF(K$4:K4235, "WIN")/I4235</f>
        <v>2.7882797731568997E-2</v>
      </c>
    </row>
    <row r="4236" spans="9:16" x14ac:dyDescent="0.25">
      <c r="I4236" s="5">
        <v>4233</v>
      </c>
      <c r="J4236" s="8">
        <f t="shared" ca="1" si="266"/>
        <v>5</v>
      </c>
      <c r="K4236" s="7" t="str">
        <f t="shared" ca="1" si="264"/>
        <v>LOSE</v>
      </c>
      <c r="L4236" s="8">
        <f t="shared" ca="1" si="265"/>
        <v>-1</v>
      </c>
      <c r="M4236" s="8">
        <f t="shared" ca="1" si="267"/>
        <v>15</v>
      </c>
      <c r="N4236" s="32">
        <f ca="1">SUM(L$4:L4236)/I4236</f>
        <v>3.5435861091424521E-3</v>
      </c>
      <c r="O4236" s="46">
        <f ca="1">_xlfn.VAR.P(L$4:L4236)</f>
        <v>35.120469370708328</v>
      </c>
      <c r="P4236" s="33">
        <f ca="1">COUNTIF(K$4:K4236, "WIN")/I4236</f>
        <v>2.7876210725253956E-2</v>
      </c>
    </row>
    <row r="4237" spans="9:16" x14ac:dyDescent="0.25">
      <c r="I4237" s="5">
        <v>4234</v>
      </c>
      <c r="J4237" s="8">
        <f t="shared" ca="1" si="266"/>
        <v>29</v>
      </c>
      <c r="K4237" s="7" t="str">
        <f t="shared" ca="1" si="264"/>
        <v>LOSE</v>
      </c>
      <c r="L4237" s="8">
        <f t="shared" ca="1" si="265"/>
        <v>-1</v>
      </c>
      <c r="M4237" s="8">
        <f t="shared" ca="1" si="267"/>
        <v>14</v>
      </c>
      <c r="N4237" s="32">
        <f ca="1">SUM(L$4:L4237)/I4237</f>
        <v>3.3065658951346244E-3</v>
      </c>
      <c r="O4237" s="46">
        <f ca="1">_xlfn.VAR.P(L$4:L4237)</f>
        <v>35.112412307056559</v>
      </c>
      <c r="P4237" s="33">
        <f ca="1">COUNTIF(K$4:K4237, "WIN")/I4237</f>
        <v>2.7869626830420408E-2</v>
      </c>
    </row>
    <row r="4238" spans="9:16" x14ac:dyDescent="0.25">
      <c r="I4238" s="5">
        <v>4235</v>
      </c>
      <c r="J4238" s="8">
        <f t="shared" ca="1" si="266"/>
        <v>2</v>
      </c>
      <c r="K4238" s="7" t="str">
        <f t="shared" ca="1" si="264"/>
        <v>LOSE</v>
      </c>
      <c r="L4238" s="8">
        <f t="shared" ca="1" si="265"/>
        <v>-1</v>
      </c>
      <c r="M4238" s="8">
        <f t="shared" ca="1" si="267"/>
        <v>13</v>
      </c>
      <c r="N4238" s="32">
        <f ca="1">SUM(L$4:L4238)/I4238</f>
        <v>3.0696576151121604E-3</v>
      </c>
      <c r="O4238" s="46">
        <f ca="1">_xlfn.VAR.P(L$4:L4238)</f>
        <v>35.104358936115936</v>
      </c>
      <c r="P4238" s="33">
        <f ca="1">COUNTIF(K$4:K4238, "WIN")/I4238</f>
        <v>2.7863046044864226E-2</v>
      </c>
    </row>
    <row r="4239" spans="9:16" x14ac:dyDescent="0.25">
      <c r="I4239" s="5">
        <v>4236</v>
      </c>
      <c r="J4239" s="8">
        <f t="shared" ca="1" si="266"/>
        <v>5</v>
      </c>
      <c r="K4239" s="7" t="str">
        <f t="shared" ca="1" si="264"/>
        <v>LOSE</v>
      </c>
      <c r="L4239" s="8">
        <f t="shared" ca="1" si="265"/>
        <v>-1</v>
      </c>
      <c r="M4239" s="8">
        <f t="shared" ca="1" si="267"/>
        <v>12</v>
      </c>
      <c r="N4239" s="32">
        <f ca="1">SUM(L$4:L4239)/I4239</f>
        <v>2.8328611898016999E-3</v>
      </c>
      <c r="O4239" s="46">
        <f ca="1">_xlfn.VAR.P(L$4:L4239)</f>
        <v>35.096309255350739</v>
      </c>
      <c r="P4239" s="33">
        <f ca="1">COUNTIF(K$4:K4239, "WIN")/I4239</f>
        <v>2.7856468366383381E-2</v>
      </c>
    </row>
    <row r="4240" spans="9:16" x14ac:dyDescent="0.25">
      <c r="I4240" s="5">
        <v>4237</v>
      </c>
      <c r="J4240" s="8">
        <f t="shared" ca="1" si="266"/>
        <v>7</v>
      </c>
      <c r="K4240" s="7" t="str">
        <f t="shared" ca="1" si="264"/>
        <v>WIN</v>
      </c>
      <c r="L4240" s="8">
        <f t="shared" ca="1" si="265"/>
        <v>35</v>
      </c>
      <c r="M4240" s="8">
        <f t="shared" ca="1" si="267"/>
        <v>47</v>
      </c>
      <c r="N4240" s="32">
        <f ca="1">SUM(L$4:L4240)/I4240</f>
        <v>1.1092754307292896E-2</v>
      </c>
      <c r="O4240" s="46">
        <f ca="1">_xlfn.VAR.P(L$4:L4240)</f>
        <v>35.377030597249835</v>
      </c>
      <c r="P4240" s="33">
        <f ca="1">COUNTIF(K$4:K4240, "WIN")/I4240</f>
        <v>2.8085909841869247E-2</v>
      </c>
    </row>
    <row r="4241" spans="9:16" x14ac:dyDescent="0.25">
      <c r="I4241" s="5">
        <v>4238</v>
      </c>
      <c r="J4241" s="8">
        <f t="shared" ca="1" si="266"/>
        <v>35</v>
      </c>
      <c r="K4241" s="7" t="str">
        <f t="shared" ca="1" si="264"/>
        <v>LOSE</v>
      </c>
      <c r="L4241" s="8">
        <f t="shared" ca="1" si="265"/>
        <v>-1</v>
      </c>
      <c r="M4241" s="8">
        <f t="shared" ca="1" si="267"/>
        <v>46</v>
      </c>
      <c r="N4241" s="32">
        <f ca="1">SUM(L$4:L4241)/I4241</f>
        <v>1.0854176498348278E-2</v>
      </c>
      <c r="O4241" s="46">
        <f ca="1">_xlfn.VAR.P(L$4:L4241)</f>
        <v>35.368924187796381</v>
      </c>
      <c r="P4241" s="33">
        <f ca="1">COUNTIF(K$4:K4241, "WIN")/I4241</f>
        <v>2.8079282680509673E-2</v>
      </c>
    </row>
    <row r="4242" spans="9:16" x14ac:dyDescent="0.25">
      <c r="I4242" s="5">
        <v>4239</v>
      </c>
      <c r="J4242" s="8">
        <f t="shared" ca="1" si="266"/>
        <v>1</v>
      </c>
      <c r="K4242" s="7" t="str">
        <f t="shared" ca="1" si="264"/>
        <v>LOSE</v>
      </c>
      <c r="L4242" s="8">
        <f t="shared" ca="1" si="265"/>
        <v>-1</v>
      </c>
      <c r="M4242" s="8">
        <f t="shared" ca="1" si="267"/>
        <v>45</v>
      </c>
      <c r="N4242" s="32">
        <f ca="1">SUM(L$4:L4242)/I4242</f>
        <v>1.0615711252653927E-2</v>
      </c>
      <c r="O4242" s="46">
        <f ca="1">_xlfn.VAR.P(L$4:L4242)</f>
        <v>35.360821489264836</v>
      </c>
      <c r="P4242" s="33">
        <f ca="1">COUNTIF(K$4:K4242, "WIN")/I4242</f>
        <v>2.8072658645907054E-2</v>
      </c>
    </row>
    <row r="4243" spans="9:16" x14ac:dyDescent="0.25">
      <c r="I4243" s="5">
        <v>4240</v>
      </c>
      <c r="J4243" s="8">
        <f t="shared" ca="1" si="266"/>
        <v>30</v>
      </c>
      <c r="K4243" s="7" t="str">
        <f t="shared" ca="1" si="264"/>
        <v>LOSE</v>
      </c>
      <c r="L4243" s="8">
        <f t="shared" ca="1" si="265"/>
        <v>-1</v>
      </c>
      <c r="M4243" s="8">
        <f t="shared" ca="1" si="267"/>
        <v>44</v>
      </c>
      <c r="N4243" s="32">
        <f ca="1">SUM(L$4:L4243)/I4243</f>
        <v>1.0377358490566037E-2</v>
      </c>
      <c r="O4243" s="46">
        <f ca="1">_xlfn.VAR.P(L$4:L4243)</f>
        <v>35.352722499110001</v>
      </c>
      <c r="P4243" s="33">
        <f ca="1">COUNTIF(K$4:K4243, "WIN")/I4243</f>
        <v>2.8066037735849057E-2</v>
      </c>
    </row>
    <row r="4244" spans="9:16" x14ac:dyDescent="0.25">
      <c r="I4244" s="5">
        <v>4241</v>
      </c>
      <c r="J4244" s="8">
        <f t="shared" ca="1" si="266"/>
        <v>8</v>
      </c>
      <c r="K4244" s="7" t="str">
        <f t="shared" ca="1" si="264"/>
        <v>LOSE</v>
      </c>
      <c r="L4244" s="8">
        <f t="shared" ca="1" si="265"/>
        <v>-1</v>
      </c>
      <c r="M4244" s="8">
        <f t="shared" ca="1" si="267"/>
        <v>43</v>
      </c>
      <c r="N4244" s="32">
        <f ca="1">SUM(L$4:L4244)/I4244</f>
        <v>1.0139118132515916E-2</v>
      </c>
      <c r="O4244" s="46">
        <f ca="1">_xlfn.VAR.P(L$4:L4244)</f>
        <v>35.344627214789035</v>
      </c>
      <c r="P4244" s="33">
        <f ca="1">COUNTIF(K$4:K4244, "WIN")/I4244</f>
        <v>2.8059419948125441E-2</v>
      </c>
    </row>
    <row r="4245" spans="9:16" x14ac:dyDescent="0.25">
      <c r="I4245" s="5">
        <v>4242</v>
      </c>
      <c r="J4245" s="8">
        <f t="shared" ca="1" si="266"/>
        <v>1</v>
      </c>
      <c r="K4245" s="7" t="str">
        <f t="shared" ca="1" si="264"/>
        <v>LOSE</v>
      </c>
      <c r="L4245" s="8">
        <f t="shared" ca="1" si="265"/>
        <v>-1</v>
      </c>
      <c r="M4245" s="8">
        <f t="shared" ca="1" si="267"/>
        <v>42</v>
      </c>
      <c r="N4245" s="32">
        <f ca="1">SUM(L$4:L4245)/I4245</f>
        <v>9.9009900990099011E-3</v>
      </c>
      <c r="O4245" s="46">
        <f ca="1">_xlfn.VAR.P(L$4:L4245)</f>
        <v>35.336535633761393</v>
      </c>
      <c r="P4245" s="33">
        <f ca="1">COUNTIF(K$4:K4245, "WIN")/I4245</f>
        <v>2.8052805280528052E-2</v>
      </c>
    </row>
    <row r="4246" spans="9:16" x14ac:dyDescent="0.25">
      <c r="I4246" s="5">
        <v>4243</v>
      </c>
      <c r="J4246" s="8">
        <f t="shared" ca="1" si="266"/>
        <v>25</v>
      </c>
      <c r="K4246" s="7" t="str">
        <f t="shared" ca="1" si="264"/>
        <v>LOSE</v>
      </c>
      <c r="L4246" s="8">
        <f t="shared" ca="1" si="265"/>
        <v>-1</v>
      </c>
      <c r="M4246" s="8">
        <f t="shared" ca="1" si="267"/>
        <v>41</v>
      </c>
      <c r="N4246" s="32">
        <f ca="1">SUM(L$4:L4246)/I4246</f>
        <v>9.6629743106292718E-3</v>
      </c>
      <c r="O4246" s="46">
        <f ca="1">_xlfn.VAR.P(L$4:L4246)</f>
        <v>35.328447753488867</v>
      </c>
      <c r="P4246" s="33">
        <f ca="1">COUNTIF(K$4:K4246, "WIN")/I4246</f>
        <v>2.8046193730850814E-2</v>
      </c>
    </row>
    <row r="4247" spans="9:16" x14ac:dyDescent="0.25">
      <c r="I4247" s="5">
        <v>4244</v>
      </c>
      <c r="J4247" s="8">
        <f t="shared" ca="1" si="266"/>
        <v>1</v>
      </c>
      <c r="K4247" s="7" t="str">
        <f t="shared" ca="1" si="264"/>
        <v>LOSE</v>
      </c>
      <c r="L4247" s="8">
        <f t="shared" ca="1" si="265"/>
        <v>-1</v>
      </c>
      <c r="M4247" s="8">
        <f t="shared" ca="1" si="267"/>
        <v>40</v>
      </c>
      <c r="N4247" s="32">
        <f ca="1">SUM(L$4:L4247)/I4247</f>
        <v>9.4250706880301596E-3</v>
      </c>
      <c r="O4247" s="46">
        <f ca="1">_xlfn.VAR.P(L$4:L4247)</f>
        <v>35.32036357143555</v>
      </c>
      <c r="P4247" s="33">
        <f ca="1">COUNTIF(K$4:K4247, "WIN")/I4247</f>
        <v>2.8039585296889727E-2</v>
      </c>
    </row>
    <row r="4248" spans="9:16" x14ac:dyDescent="0.25">
      <c r="I4248" s="5">
        <v>4245</v>
      </c>
      <c r="J4248" s="8">
        <f t="shared" ca="1" si="266"/>
        <v>27</v>
      </c>
      <c r="K4248" s="7" t="str">
        <f t="shared" ca="1" si="264"/>
        <v>LOSE</v>
      </c>
      <c r="L4248" s="8">
        <f t="shared" ca="1" si="265"/>
        <v>-1</v>
      </c>
      <c r="M4248" s="8">
        <f t="shared" ca="1" si="267"/>
        <v>39</v>
      </c>
      <c r="N4248" s="32">
        <f ca="1">SUM(L$4:L4248)/I4248</f>
        <v>9.1872791519434626E-3</v>
      </c>
      <c r="O4248" s="46">
        <f ca="1">_xlfn.VAR.P(L$4:L4248)</f>
        <v>35.312283085067861</v>
      </c>
      <c r="P4248" s="33">
        <f ca="1">COUNTIF(K$4:K4248, "WIN")/I4248</f>
        <v>2.8032979976442874E-2</v>
      </c>
    </row>
    <row r="4249" spans="9:16" x14ac:dyDescent="0.25">
      <c r="I4249" s="5">
        <v>4246</v>
      </c>
      <c r="J4249" s="8">
        <f t="shared" ca="1" si="266"/>
        <v>28</v>
      </c>
      <c r="K4249" s="7" t="str">
        <f t="shared" ca="1" si="264"/>
        <v>LOSE</v>
      </c>
      <c r="L4249" s="8">
        <f t="shared" ca="1" si="265"/>
        <v>-1</v>
      </c>
      <c r="M4249" s="8">
        <f t="shared" ca="1" si="267"/>
        <v>38</v>
      </c>
      <c r="N4249" s="32">
        <f ca="1">SUM(L$4:L4249)/I4249</f>
        <v>8.9495996231747522E-3</v>
      </c>
      <c r="O4249" s="46">
        <f ca="1">_xlfn.VAR.P(L$4:L4249)</f>
        <v>35.304206291854527</v>
      </c>
      <c r="P4249" s="33">
        <f ca="1">COUNTIF(K$4:K4249, "WIN")/I4249</f>
        <v>2.8026377767310411E-2</v>
      </c>
    </row>
    <row r="4250" spans="9:16" x14ac:dyDescent="0.25">
      <c r="I4250" s="5">
        <v>4247</v>
      </c>
      <c r="J4250" s="8">
        <f t="shared" ca="1" si="266"/>
        <v>30</v>
      </c>
      <c r="K4250" s="7" t="str">
        <f t="shared" ca="1" si="264"/>
        <v>LOSE</v>
      </c>
      <c r="L4250" s="8">
        <f t="shared" ca="1" si="265"/>
        <v>-1</v>
      </c>
      <c r="M4250" s="8">
        <f t="shared" ca="1" si="267"/>
        <v>37</v>
      </c>
      <c r="N4250" s="32">
        <f ca="1">SUM(L$4:L4250)/I4250</f>
        <v>8.7120320226041909E-3</v>
      </c>
      <c r="O4250" s="46">
        <f ca="1">_xlfn.VAR.P(L$4:L4250)</f>
        <v>35.296133189266577</v>
      </c>
      <c r="P4250" s="33">
        <f ca="1">COUNTIF(K$4:K4250, "WIN")/I4250</f>
        <v>2.8019778667294562E-2</v>
      </c>
    </row>
    <row r="4251" spans="9:16" x14ac:dyDescent="0.25">
      <c r="I4251" s="5">
        <v>4248</v>
      </c>
      <c r="J4251" s="8">
        <f t="shared" ca="1" si="266"/>
        <v>35</v>
      </c>
      <c r="K4251" s="7" t="str">
        <f t="shared" ca="1" si="264"/>
        <v>LOSE</v>
      </c>
      <c r="L4251" s="8">
        <f t="shared" ca="1" si="265"/>
        <v>-1</v>
      </c>
      <c r="M4251" s="8">
        <f t="shared" ca="1" si="267"/>
        <v>36</v>
      </c>
      <c r="N4251" s="32">
        <f ca="1">SUM(L$4:L4251)/I4251</f>
        <v>8.4745762711864406E-3</v>
      </c>
      <c r="O4251" s="46">
        <f ca="1">_xlfn.VAR.P(L$4:L4251)</f>
        <v>35.288063774777363</v>
      </c>
      <c r="P4251" s="33">
        <f ca="1">COUNTIF(K$4:K4251, "WIN")/I4251</f>
        <v>2.8013182674199624E-2</v>
      </c>
    </row>
    <row r="4252" spans="9:16" x14ac:dyDescent="0.25">
      <c r="I4252" s="5">
        <v>4249</v>
      </c>
      <c r="J4252" s="8">
        <f t="shared" ca="1" si="266"/>
        <v>31</v>
      </c>
      <c r="K4252" s="7" t="str">
        <f t="shared" ca="1" si="264"/>
        <v>LOSE</v>
      </c>
      <c r="L4252" s="8">
        <f t="shared" ca="1" si="265"/>
        <v>-1</v>
      </c>
      <c r="M4252" s="8">
        <f t="shared" ca="1" si="267"/>
        <v>35</v>
      </c>
      <c r="N4252" s="32">
        <f ca="1">SUM(L$4:L4252)/I4252</f>
        <v>8.2372322899505763E-3</v>
      </c>
      <c r="O4252" s="46">
        <f ca="1">_xlfn.VAR.P(L$4:L4252)</f>
        <v>35.27999804586252</v>
      </c>
      <c r="P4252" s="33">
        <f ca="1">COUNTIF(K$4:K4252, "WIN")/I4252</f>
        <v>2.800658978583196E-2</v>
      </c>
    </row>
    <row r="4253" spans="9:16" x14ac:dyDescent="0.25">
      <c r="I4253" s="5">
        <v>4250</v>
      </c>
      <c r="J4253" s="8">
        <f t="shared" ca="1" si="266"/>
        <v>18</v>
      </c>
      <c r="K4253" s="7" t="str">
        <f t="shared" ca="1" si="264"/>
        <v>LOSE</v>
      </c>
      <c r="L4253" s="8">
        <f t="shared" ca="1" si="265"/>
        <v>-1</v>
      </c>
      <c r="M4253" s="8">
        <f t="shared" ca="1" si="267"/>
        <v>34</v>
      </c>
      <c r="N4253" s="32">
        <f ca="1">SUM(L$4:L4253)/I4253</f>
        <v>8.0000000000000002E-3</v>
      </c>
      <c r="O4253" s="46">
        <f ca="1">_xlfn.VAR.P(L$4:L4253)</f>
        <v>35.271935999999997</v>
      </c>
      <c r="P4253" s="33">
        <f ca="1">COUNTIF(K$4:K4253, "WIN")/I4253</f>
        <v>2.8000000000000001E-2</v>
      </c>
    </row>
    <row r="4254" spans="9:16" x14ac:dyDescent="0.25">
      <c r="I4254" s="5">
        <v>4251</v>
      </c>
      <c r="J4254" s="8">
        <f t="shared" ca="1" si="266"/>
        <v>10</v>
      </c>
      <c r="K4254" s="7" t="str">
        <f t="shared" ca="1" si="264"/>
        <v>LOSE</v>
      </c>
      <c r="L4254" s="8">
        <f t="shared" ca="1" si="265"/>
        <v>-1</v>
      </c>
      <c r="M4254" s="8">
        <f t="shared" ca="1" si="267"/>
        <v>33</v>
      </c>
      <c r="N4254" s="32">
        <f ca="1">SUM(L$4:L4254)/I4254</f>
        <v>7.7628793225123505E-3</v>
      </c>
      <c r="O4254" s="46">
        <f ca="1">_xlfn.VAR.P(L$4:L4254)</f>
        <v>35.263877634670045</v>
      </c>
      <c r="P4254" s="33">
        <f ca="1">COUNTIF(K$4:K4254, "WIN")/I4254</f>
        <v>2.7993413314514232E-2</v>
      </c>
    </row>
    <row r="4255" spans="9:16" x14ac:dyDescent="0.25">
      <c r="I4255" s="5">
        <v>4252</v>
      </c>
      <c r="J4255" s="8">
        <f t="shared" ca="1" si="266"/>
        <v>4</v>
      </c>
      <c r="K4255" s="7" t="str">
        <f t="shared" ca="1" si="264"/>
        <v>LOSE</v>
      </c>
      <c r="L4255" s="8">
        <f t="shared" ca="1" si="265"/>
        <v>-1</v>
      </c>
      <c r="M4255" s="8">
        <f t="shared" ca="1" si="267"/>
        <v>32</v>
      </c>
      <c r="N4255" s="32">
        <f ca="1">SUM(L$4:L4255)/I4255</f>
        <v>7.525870178739417E-3</v>
      </c>
      <c r="O4255" s="46">
        <f ca="1">_xlfn.VAR.P(L$4:L4255)</f>
        <v>35.255822947355192</v>
      </c>
      <c r="P4255" s="33">
        <f ca="1">COUNTIF(K$4:K4255, "WIN")/I4255</f>
        <v>2.7986829727187208E-2</v>
      </c>
    </row>
    <row r="4256" spans="9:16" x14ac:dyDescent="0.25">
      <c r="I4256" s="5">
        <v>4253</v>
      </c>
      <c r="J4256" s="8">
        <f t="shared" ca="1" si="266"/>
        <v>4</v>
      </c>
      <c r="K4256" s="7" t="str">
        <f t="shared" ca="1" si="264"/>
        <v>LOSE</v>
      </c>
      <c r="L4256" s="8">
        <f t="shared" ca="1" si="265"/>
        <v>-1</v>
      </c>
      <c r="M4256" s="8">
        <f t="shared" ca="1" si="267"/>
        <v>31</v>
      </c>
      <c r="N4256" s="32">
        <f ca="1">SUM(L$4:L4256)/I4256</f>
        <v>7.2889724900070535E-3</v>
      </c>
      <c r="O4256" s="46">
        <f ca="1">_xlfn.VAR.P(L$4:L4256)</f>
        <v>35.247771935540278</v>
      </c>
      <c r="P4256" s="33">
        <f ca="1">COUNTIF(K$4:K4256, "WIN")/I4256</f>
        <v>2.7980249235833528E-2</v>
      </c>
    </row>
    <row r="4257" spans="9:16" x14ac:dyDescent="0.25">
      <c r="I4257" s="5">
        <v>4254</v>
      </c>
      <c r="J4257" s="8">
        <f t="shared" ca="1" si="266"/>
        <v>2</v>
      </c>
      <c r="K4257" s="7" t="str">
        <f t="shared" ca="1" si="264"/>
        <v>LOSE</v>
      </c>
      <c r="L4257" s="8">
        <f t="shared" ca="1" si="265"/>
        <v>-1</v>
      </c>
      <c r="M4257" s="8">
        <f t="shared" ca="1" si="267"/>
        <v>30</v>
      </c>
      <c r="N4257" s="32">
        <f ca="1">SUM(L$4:L4257)/I4257</f>
        <v>7.052186177715092E-3</v>
      </c>
      <c r="O4257" s="46">
        <f ca="1">_xlfn.VAR.P(L$4:L4257)</f>
        <v>35.239724596712428</v>
      </c>
      <c r="P4257" s="33">
        <f ca="1">COUNTIF(K$4:K4257, "WIN")/I4257</f>
        <v>2.7973671838269865E-2</v>
      </c>
    </row>
    <row r="4258" spans="9:16" x14ac:dyDescent="0.25">
      <c r="I4258" s="5">
        <v>4255</v>
      </c>
      <c r="J4258" s="8">
        <f t="shared" ca="1" si="266"/>
        <v>21</v>
      </c>
      <c r="K4258" s="7" t="str">
        <f t="shared" ca="1" si="264"/>
        <v>LOSE</v>
      </c>
      <c r="L4258" s="8">
        <f t="shared" ca="1" si="265"/>
        <v>-1</v>
      </c>
      <c r="M4258" s="8">
        <f t="shared" ca="1" si="267"/>
        <v>29</v>
      </c>
      <c r="N4258" s="32">
        <f ca="1">SUM(L$4:L4258)/I4258</f>
        <v>6.8155111633372506E-3</v>
      </c>
      <c r="O4258" s="46">
        <f ca="1">_xlfn.VAR.P(L$4:L4258)</f>
        <v>35.231680928361051</v>
      </c>
      <c r="P4258" s="33">
        <f ca="1">COUNTIF(K$4:K4258, "WIN")/I4258</f>
        <v>2.7967097532314925E-2</v>
      </c>
    </row>
    <row r="4259" spans="9:16" x14ac:dyDescent="0.25">
      <c r="I4259" s="5">
        <v>4256</v>
      </c>
      <c r="J4259" s="8">
        <f t="shared" ca="1" si="266"/>
        <v>10</v>
      </c>
      <c r="K4259" s="7" t="str">
        <f t="shared" ca="1" si="264"/>
        <v>LOSE</v>
      </c>
      <c r="L4259" s="8">
        <f t="shared" ca="1" si="265"/>
        <v>-1</v>
      </c>
      <c r="M4259" s="8">
        <f t="shared" ca="1" si="267"/>
        <v>28</v>
      </c>
      <c r="N4259" s="32">
        <f ca="1">SUM(L$4:L4259)/I4259</f>
        <v>6.5789473684210523E-3</v>
      </c>
      <c r="O4259" s="46">
        <f ca="1">_xlfn.VAR.P(L$4:L4259)</f>
        <v>35.22364092797784</v>
      </c>
      <c r="P4259" s="33">
        <f ca="1">COUNTIF(K$4:K4259, "WIN")/I4259</f>
        <v>2.7960526315789474E-2</v>
      </c>
    </row>
    <row r="4260" spans="9:16" x14ac:dyDescent="0.25">
      <c r="I4260" s="5">
        <v>4257</v>
      </c>
      <c r="J4260" s="8">
        <f t="shared" ca="1" si="266"/>
        <v>11</v>
      </c>
      <c r="K4260" s="7" t="str">
        <f t="shared" ca="1" si="264"/>
        <v>LOSE</v>
      </c>
      <c r="L4260" s="8">
        <f t="shared" ca="1" si="265"/>
        <v>-1</v>
      </c>
      <c r="M4260" s="8">
        <f t="shared" ca="1" si="267"/>
        <v>27</v>
      </c>
      <c r="N4260" s="32">
        <f ca="1">SUM(L$4:L4260)/I4260</f>
        <v>6.3424947145877377E-3</v>
      </c>
      <c r="O4260" s="46">
        <f ca="1">_xlfn.VAR.P(L$4:L4260)</f>
        <v>35.215604593056781</v>
      </c>
      <c r="P4260" s="33">
        <f ca="1">COUNTIF(K$4:K4260, "WIN")/I4260</f>
        <v>2.7953958186516328E-2</v>
      </c>
    </row>
    <row r="4261" spans="9:16" x14ac:dyDescent="0.25">
      <c r="I4261" s="5">
        <v>4258</v>
      </c>
      <c r="J4261" s="8">
        <f t="shared" ca="1" si="266"/>
        <v>22</v>
      </c>
      <c r="K4261" s="7" t="str">
        <f t="shared" ca="1" si="264"/>
        <v>LOSE</v>
      </c>
      <c r="L4261" s="8">
        <f t="shared" ca="1" si="265"/>
        <v>-1</v>
      </c>
      <c r="M4261" s="8">
        <f t="shared" ca="1" si="267"/>
        <v>26</v>
      </c>
      <c r="N4261" s="32">
        <f ca="1">SUM(L$4:L4261)/I4261</f>
        <v>6.1061531235321745E-3</v>
      </c>
      <c r="O4261" s="46">
        <f ca="1">_xlfn.VAR.P(L$4:L4261)</f>
        <v>35.207571921094129</v>
      </c>
      <c r="P4261" s="33">
        <f ca="1">COUNTIF(K$4:K4261, "WIN")/I4261</f>
        <v>2.7947393142320337E-2</v>
      </c>
    </row>
    <row r="4262" spans="9:16" x14ac:dyDescent="0.25">
      <c r="I4262" s="5">
        <v>4259</v>
      </c>
      <c r="J4262" s="8">
        <f t="shared" ca="1" si="266"/>
        <v>13</v>
      </c>
      <c r="K4262" s="7" t="str">
        <f t="shared" ca="1" si="264"/>
        <v>LOSE</v>
      </c>
      <c r="L4262" s="8">
        <f t="shared" ca="1" si="265"/>
        <v>-1</v>
      </c>
      <c r="M4262" s="8">
        <f t="shared" ca="1" si="267"/>
        <v>25</v>
      </c>
      <c r="N4262" s="32">
        <f ca="1">SUM(L$4:L4262)/I4262</f>
        <v>5.8699225170227749E-3</v>
      </c>
      <c r="O4262" s="46">
        <f ca="1">_xlfn.VAR.P(L$4:L4262)</f>
        <v>35.199542909588416</v>
      </c>
      <c r="P4262" s="33">
        <f ca="1">COUNTIF(K$4:K4262, "WIN")/I4262</f>
        <v>2.794083118102841E-2</v>
      </c>
    </row>
    <row r="4263" spans="9:16" x14ac:dyDescent="0.25">
      <c r="I4263" s="5">
        <v>4260</v>
      </c>
      <c r="J4263" s="8">
        <f t="shared" ca="1" si="266"/>
        <v>6</v>
      </c>
      <c r="K4263" s="7" t="str">
        <f t="shared" ca="1" si="264"/>
        <v>LOSE</v>
      </c>
      <c r="L4263" s="8">
        <f t="shared" ca="1" si="265"/>
        <v>-1</v>
      </c>
      <c r="M4263" s="8">
        <f t="shared" ca="1" si="267"/>
        <v>24</v>
      </c>
      <c r="N4263" s="32">
        <f ca="1">SUM(L$4:L4263)/I4263</f>
        <v>5.6338028169014088E-3</v>
      </c>
      <c r="O4263" s="46">
        <f ca="1">_xlfn.VAR.P(L$4:L4263)</f>
        <v>35.191517556040466</v>
      </c>
      <c r="P4263" s="33">
        <f ca="1">COUNTIF(K$4:K4263, "WIN")/I4263</f>
        <v>2.7934272300469482E-2</v>
      </c>
    </row>
    <row r="4264" spans="9:16" x14ac:dyDescent="0.25">
      <c r="I4264" s="5">
        <v>4261</v>
      </c>
      <c r="J4264" s="8">
        <f t="shared" ca="1" si="266"/>
        <v>34</v>
      </c>
      <c r="K4264" s="7" t="str">
        <f t="shared" ca="1" si="264"/>
        <v>LOSE</v>
      </c>
      <c r="L4264" s="8">
        <f t="shared" ca="1" si="265"/>
        <v>-1</v>
      </c>
      <c r="M4264" s="8">
        <f t="shared" ca="1" si="267"/>
        <v>23</v>
      </c>
      <c r="N4264" s="32">
        <f ca="1">SUM(L$4:L4264)/I4264</f>
        <v>5.3977939450833134E-3</v>
      </c>
      <c r="O4264" s="46">
        <f ca="1">_xlfn.VAR.P(L$4:L4264)</f>
        <v>35.183495857953361</v>
      </c>
      <c r="P4264" s="33">
        <f ca="1">COUNTIF(K$4:K4264, "WIN")/I4264</f>
        <v>2.7927716498474538E-2</v>
      </c>
    </row>
    <row r="4265" spans="9:16" x14ac:dyDescent="0.25">
      <c r="I4265" s="5">
        <v>4262</v>
      </c>
      <c r="J4265" s="8">
        <f t="shared" ca="1" si="266"/>
        <v>13</v>
      </c>
      <c r="K4265" s="7" t="str">
        <f t="shared" ca="1" si="264"/>
        <v>LOSE</v>
      </c>
      <c r="L4265" s="8">
        <f t="shared" ca="1" si="265"/>
        <v>-1</v>
      </c>
      <c r="M4265" s="8">
        <f t="shared" ca="1" si="267"/>
        <v>22</v>
      </c>
      <c r="N4265" s="32">
        <f ca="1">SUM(L$4:L4265)/I4265</f>
        <v>5.1618958235570157E-3</v>
      </c>
      <c r="O4265" s="46">
        <f ca="1">_xlfn.VAR.P(L$4:L4265)</f>
        <v>35.175477812832447</v>
      </c>
      <c r="P4265" s="33">
        <f ca="1">COUNTIF(K$4:K4265, "WIN")/I4265</f>
        <v>2.7921163772876584E-2</v>
      </c>
    </row>
    <row r="4266" spans="9:16" x14ac:dyDescent="0.25">
      <c r="I4266" s="5">
        <v>4263</v>
      </c>
      <c r="J4266" s="8">
        <f t="shared" ca="1" si="266"/>
        <v>2</v>
      </c>
      <c r="K4266" s="7" t="str">
        <f t="shared" ca="1" si="264"/>
        <v>LOSE</v>
      </c>
      <c r="L4266" s="8">
        <f t="shared" ca="1" si="265"/>
        <v>-1</v>
      </c>
      <c r="M4266" s="8">
        <f t="shared" ca="1" si="267"/>
        <v>21</v>
      </c>
      <c r="N4266" s="32">
        <f ca="1">SUM(L$4:L4266)/I4266</f>
        <v>4.9261083743842365E-3</v>
      </c>
      <c r="O4266" s="46">
        <f ca="1">_xlfn.VAR.P(L$4:L4266)</f>
        <v>35.167463418185349</v>
      </c>
      <c r="P4266" s="33">
        <f ca="1">COUNTIF(K$4:K4266, "WIN")/I4266</f>
        <v>2.7914614121510674E-2</v>
      </c>
    </row>
    <row r="4267" spans="9:16" x14ac:dyDescent="0.25">
      <c r="I4267" s="5">
        <v>4264</v>
      </c>
      <c r="J4267" s="8">
        <f t="shared" ca="1" si="266"/>
        <v>25</v>
      </c>
      <c r="K4267" s="7" t="str">
        <f t="shared" ca="1" si="264"/>
        <v>LOSE</v>
      </c>
      <c r="L4267" s="8">
        <f t="shared" ca="1" si="265"/>
        <v>-1</v>
      </c>
      <c r="M4267" s="8">
        <f t="shared" ca="1" si="267"/>
        <v>20</v>
      </c>
      <c r="N4267" s="32">
        <f ca="1">SUM(L$4:L4267)/I4267</f>
        <v>4.6904315196998128E-3</v>
      </c>
      <c r="O4267" s="46">
        <f ca="1">_xlfn.VAR.P(L$4:L4267)</f>
        <v>35.159452671521954</v>
      </c>
      <c r="P4267" s="33">
        <f ca="1">COUNTIF(K$4:K4267, "WIN")/I4267</f>
        <v>2.7908067542213883E-2</v>
      </c>
    </row>
    <row r="4268" spans="9:16" x14ac:dyDescent="0.25">
      <c r="I4268" s="5">
        <v>4265</v>
      </c>
      <c r="J4268" s="8">
        <f t="shared" ca="1" si="266"/>
        <v>28</v>
      </c>
      <c r="K4268" s="7" t="str">
        <f t="shared" ca="1" si="264"/>
        <v>LOSE</v>
      </c>
      <c r="L4268" s="8">
        <f t="shared" ca="1" si="265"/>
        <v>-1</v>
      </c>
      <c r="M4268" s="8">
        <f t="shared" ca="1" si="267"/>
        <v>19</v>
      </c>
      <c r="N4268" s="32">
        <f ca="1">SUM(L$4:L4268)/I4268</f>
        <v>4.4548651817116064E-3</v>
      </c>
      <c r="O4268" s="46">
        <f ca="1">_xlfn.VAR.P(L$4:L4268)</f>
        <v>35.151445570354404</v>
      </c>
      <c r="P4268" s="33">
        <f ca="1">COUNTIF(K$4:K4268, "WIN")/I4268</f>
        <v>2.7901524032825323E-2</v>
      </c>
    </row>
    <row r="4269" spans="9:16" x14ac:dyDescent="0.25">
      <c r="I4269" s="5">
        <v>4266</v>
      </c>
      <c r="J4269" s="8">
        <f t="shared" ca="1" si="266"/>
        <v>36</v>
      </c>
      <c r="K4269" s="7" t="str">
        <f t="shared" ca="1" si="264"/>
        <v>LOSE</v>
      </c>
      <c r="L4269" s="8">
        <f t="shared" ca="1" si="265"/>
        <v>-1</v>
      </c>
      <c r="M4269" s="8">
        <f t="shared" ca="1" si="267"/>
        <v>18</v>
      </c>
      <c r="N4269" s="32">
        <f ca="1">SUM(L$4:L4269)/I4269</f>
        <v>4.2194092827004216E-3</v>
      </c>
      <c r="O4269" s="46">
        <f ca="1">_xlfn.VAR.P(L$4:L4269)</f>
        <v>35.143442112197121</v>
      </c>
      <c r="P4269" s="33">
        <f ca="1">COUNTIF(K$4:K4269, "WIN")/I4269</f>
        <v>2.7894983591186123E-2</v>
      </c>
    </row>
    <row r="4270" spans="9:16" x14ac:dyDescent="0.25">
      <c r="I4270" s="5">
        <v>4267</v>
      </c>
      <c r="J4270" s="8">
        <f t="shared" ca="1" si="266"/>
        <v>18</v>
      </c>
      <c r="K4270" s="7" t="str">
        <f t="shared" ca="1" si="264"/>
        <v>LOSE</v>
      </c>
      <c r="L4270" s="8">
        <f t="shared" ca="1" si="265"/>
        <v>-1</v>
      </c>
      <c r="M4270" s="8">
        <f t="shared" ca="1" si="267"/>
        <v>17</v>
      </c>
      <c r="N4270" s="32">
        <f ca="1">SUM(L$4:L4270)/I4270</f>
        <v>3.9840637450199202E-3</v>
      </c>
      <c r="O4270" s="46">
        <f ca="1">_xlfn.VAR.P(L$4:L4270)</f>
        <v>35.135442294566751</v>
      </c>
      <c r="P4270" s="33">
        <f ca="1">COUNTIF(K$4:K4270, "WIN")/I4270</f>
        <v>2.7888446215139442E-2</v>
      </c>
    </row>
    <row r="4271" spans="9:16" x14ac:dyDescent="0.25">
      <c r="I4271" s="5">
        <v>4268</v>
      </c>
      <c r="J4271" s="8">
        <f t="shared" ca="1" si="266"/>
        <v>34</v>
      </c>
      <c r="K4271" s="7" t="str">
        <f t="shared" ca="1" si="264"/>
        <v>LOSE</v>
      </c>
      <c r="L4271" s="8">
        <f t="shared" ca="1" si="265"/>
        <v>-1</v>
      </c>
      <c r="M4271" s="8">
        <f t="shared" ca="1" si="267"/>
        <v>16</v>
      </c>
      <c r="N4271" s="32">
        <f ca="1">SUM(L$4:L4271)/I4271</f>
        <v>3.7488284910965324E-3</v>
      </c>
      <c r="O4271" s="46">
        <f ca="1">_xlfn.VAR.P(L$4:L4271)</f>
        <v>35.127446114982227</v>
      </c>
      <c r="P4271" s="33">
        <f ca="1">COUNTIF(K$4:K4271, "WIN")/I4271</f>
        <v>2.7881911902530459E-2</v>
      </c>
    </row>
    <row r="4272" spans="9:16" x14ac:dyDescent="0.25">
      <c r="I4272" s="5">
        <v>4269</v>
      </c>
      <c r="J4272" s="8">
        <f t="shared" ca="1" si="266"/>
        <v>7</v>
      </c>
      <c r="K4272" s="7" t="str">
        <f t="shared" ca="1" si="264"/>
        <v>WIN</v>
      </c>
      <c r="L4272" s="8">
        <f t="shared" ca="1" si="265"/>
        <v>35</v>
      </c>
      <c r="M4272" s="8">
        <f t="shared" ca="1" si="267"/>
        <v>51</v>
      </c>
      <c r="N4272" s="32">
        <f ca="1">SUM(L$4:L4272)/I4272</f>
        <v>1.1946591707659873E-2</v>
      </c>
      <c r="O4272" s="46">
        <f ca="1">_xlfn.VAR.P(L$4:L4272)</f>
        <v>35.406041397007009</v>
      </c>
      <c r="P4272" s="33">
        <f ca="1">COUNTIF(K$4:K4272, "WIN")/I4272</f>
        <v>2.8109627547434995E-2</v>
      </c>
    </row>
    <row r="4273" spans="9:16" x14ac:dyDescent="0.25">
      <c r="I4273" s="5">
        <v>4270</v>
      </c>
      <c r="J4273" s="8">
        <f t="shared" ca="1" si="266"/>
        <v>13</v>
      </c>
      <c r="K4273" s="7" t="str">
        <f t="shared" ca="1" si="264"/>
        <v>LOSE</v>
      </c>
      <c r="L4273" s="8">
        <f t="shared" ca="1" si="265"/>
        <v>-1</v>
      </c>
      <c r="M4273" s="8">
        <f t="shared" ca="1" si="267"/>
        <v>50</v>
      </c>
      <c r="N4273" s="32">
        <f ca="1">SUM(L$4:L4273)/I4273</f>
        <v>1.1709601873536301E-2</v>
      </c>
      <c r="O4273" s="46">
        <f ca="1">_xlfn.VAR.P(L$4:L4273)</f>
        <v>35.397989348924199</v>
      </c>
      <c r="P4273" s="33">
        <f ca="1">COUNTIF(K$4:K4273, "WIN")/I4273</f>
        <v>2.8103044496487119E-2</v>
      </c>
    </row>
    <row r="4274" spans="9:16" x14ac:dyDescent="0.25">
      <c r="I4274" s="5">
        <v>4271</v>
      </c>
      <c r="J4274" s="8">
        <f t="shared" ca="1" si="266"/>
        <v>17</v>
      </c>
      <c r="K4274" s="7" t="str">
        <f t="shared" ca="1" si="264"/>
        <v>LOSE</v>
      </c>
      <c r="L4274" s="8">
        <f t="shared" ca="1" si="265"/>
        <v>-1</v>
      </c>
      <c r="M4274" s="8">
        <f t="shared" ca="1" si="267"/>
        <v>49</v>
      </c>
      <c r="N4274" s="32">
        <f ca="1">SUM(L$4:L4274)/I4274</f>
        <v>1.1472723015687194E-2</v>
      </c>
      <c r="O4274" s="46">
        <f ca="1">_xlfn.VAR.P(L$4:L4274)</f>
        <v>35.389940959159972</v>
      </c>
      <c r="P4274" s="33">
        <f ca="1">COUNTIF(K$4:K4274, "WIN")/I4274</f>
        <v>2.8096464528213533E-2</v>
      </c>
    </row>
    <row r="4275" spans="9:16" x14ac:dyDescent="0.25">
      <c r="I4275" s="5">
        <v>4272</v>
      </c>
      <c r="J4275" s="8">
        <f t="shared" ca="1" si="266"/>
        <v>20</v>
      </c>
      <c r="K4275" s="7" t="str">
        <f t="shared" ca="1" si="264"/>
        <v>LOSE</v>
      </c>
      <c r="L4275" s="8">
        <f t="shared" ca="1" si="265"/>
        <v>-1</v>
      </c>
      <c r="M4275" s="8">
        <f t="shared" ca="1" si="267"/>
        <v>48</v>
      </c>
      <c r="N4275" s="32">
        <f ca="1">SUM(L$4:L4275)/I4275</f>
        <v>1.1235955056179775E-2</v>
      </c>
      <c r="O4275" s="46">
        <f ca="1">_xlfn.VAR.P(L$4:L4275)</f>
        <v>35.381896225224089</v>
      </c>
      <c r="P4275" s="33">
        <f ca="1">COUNTIF(K$4:K4275, "WIN")/I4275</f>
        <v>2.8089887640449437E-2</v>
      </c>
    </row>
    <row r="4276" spans="9:16" x14ac:dyDescent="0.25">
      <c r="I4276" s="5">
        <v>4273</v>
      </c>
      <c r="J4276" s="8">
        <f t="shared" ca="1" si="266"/>
        <v>19</v>
      </c>
      <c r="K4276" s="7" t="str">
        <f t="shared" ca="1" si="264"/>
        <v>LOSE</v>
      </c>
      <c r="L4276" s="8">
        <f t="shared" ca="1" si="265"/>
        <v>-1</v>
      </c>
      <c r="M4276" s="8">
        <f t="shared" ca="1" si="267"/>
        <v>47</v>
      </c>
      <c r="N4276" s="32">
        <f ca="1">SUM(L$4:L4276)/I4276</f>
        <v>1.0999297917154224E-2</v>
      </c>
      <c r="O4276" s="46">
        <f ca="1">_xlfn.VAR.P(L$4:L4276)</f>
        <v>35.373855144628571</v>
      </c>
      <c r="P4276" s="33">
        <f ca="1">COUNTIF(K$4:K4276, "WIN")/I4276</f>
        <v>2.8083313831032061E-2</v>
      </c>
    </row>
    <row r="4277" spans="9:16" x14ac:dyDescent="0.25">
      <c r="I4277" s="5">
        <v>4274</v>
      </c>
      <c r="J4277" s="8">
        <f t="shared" ca="1" si="266"/>
        <v>3</v>
      </c>
      <c r="K4277" s="7" t="str">
        <f t="shared" ca="1" si="264"/>
        <v>LOSE</v>
      </c>
      <c r="L4277" s="8">
        <f t="shared" ca="1" si="265"/>
        <v>-1</v>
      </c>
      <c r="M4277" s="8">
        <f t="shared" ca="1" si="267"/>
        <v>46</v>
      </c>
      <c r="N4277" s="32">
        <f ca="1">SUM(L$4:L4277)/I4277</f>
        <v>1.0762751520823585E-2</v>
      </c>
      <c r="O4277" s="46">
        <f ca="1">_xlfn.VAR.P(L$4:L4277)</f>
        <v>35.365817714887704</v>
      </c>
      <c r="P4277" s="33">
        <f ca="1">COUNTIF(K$4:K4277, "WIN")/I4277</f>
        <v>2.8076743097800654E-2</v>
      </c>
    </row>
    <row r="4278" spans="9:16" x14ac:dyDescent="0.25">
      <c r="I4278" s="5">
        <v>4275</v>
      </c>
      <c r="J4278" s="8">
        <f t="shared" ca="1" si="266"/>
        <v>33</v>
      </c>
      <c r="K4278" s="7" t="str">
        <f t="shared" ca="1" si="264"/>
        <v>LOSE</v>
      </c>
      <c r="L4278" s="8">
        <f t="shared" ca="1" si="265"/>
        <v>-1</v>
      </c>
      <c r="M4278" s="8">
        <f t="shared" ca="1" si="267"/>
        <v>45</v>
      </c>
      <c r="N4278" s="32">
        <f ca="1">SUM(L$4:L4278)/I4278</f>
        <v>1.0526315789473684E-2</v>
      </c>
      <c r="O4278" s="46">
        <f ca="1">_xlfn.VAR.P(L$4:L4278)</f>
        <v>35.357783933518007</v>
      </c>
      <c r="P4278" s="33">
        <f ca="1">COUNTIF(K$4:K4278, "WIN")/I4278</f>
        <v>2.8070175438596492E-2</v>
      </c>
    </row>
    <row r="4279" spans="9:16" x14ac:dyDescent="0.25">
      <c r="I4279" s="5">
        <v>4276</v>
      </c>
      <c r="J4279" s="8">
        <f t="shared" ca="1" si="266"/>
        <v>16</v>
      </c>
      <c r="K4279" s="7" t="str">
        <f t="shared" ca="1" si="264"/>
        <v>LOSE</v>
      </c>
      <c r="L4279" s="8">
        <f t="shared" ca="1" si="265"/>
        <v>-1</v>
      </c>
      <c r="M4279" s="8">
        <f t="shared" ca="1" si="267"/>
        <v>44</v>
      </c>
      <c r="N4279" s="32">
        <f ca="1">SUM(L$4:L4279)/I4279</f>
        <v>1.028999064546305E-2</v>
      </c>
      <c r="O4279" s="46">
        <f ca="1">_xlfn.VAR.P(L$4:L4279)</f>
        <v>35.349753798038257</v>
      </c>
      <c r="P4279" s="33">
        <f ca="1">COUNTIF(K$4:K4279, "WIN")/I4279</f>
        <v>2.8063610851262862E-2</v>
      </c>
    </row>
    <row r="4280" spans="9:16" x14ac:dyDescent="0.25">
      <c r="I4280" s="5">
        <v>4277</v>
      </c>
      <c r="J4280" s="8">
        <f t="shared" ca="1" si="266"/>
        <v>24</v>
      </c>
      <c r="K4280" s="7" t="str">
        <f t="shared" ca="1" si="264"/>
        <v>LOSE</v>
      </c>
      <c r="L4280" s="8">
        <f t="shared" ca="1" si="265"/>
        <v>-1</v>
      </c>
      <c r="M4280" s="8">
        <f t="shared" ca="1" si="267"/>
        <v>43</v>
      </c>
      <c r="N4280" s="32">
        <f ca="1">SUM(L$4:L4280)/I4280</f>
        <v>1.005377601122282E-2</v>
      </c>
      <c r="O4280" s="46">
        <f ca="1">_xlfn.VAR.P(L$4:L4280)</f>
        <v>35.341727305969492</v>
      </c>
      <c r="P4280" s="33">
        <f ca="1">COUNTIF(K$4:K4280, "WIN")/I4280</f>
        <v>2.8057049333645077E-2</v>
      </c>
    </row>
    <row r="4281" spans="9:16" x14ac:dyDescent="0.25">
      <c r="I4281" s="5">
        <v>4278</v>
      </c>
      <c r="J4281" s="8">
        <f t="shared" ca="1" si="266"/>
        <v>7</v>
      </c>
      <c r="K4281" s="7" t="str">
        <f t="shared" ca="1" si="264"/>
        <v>WIN</v>
      </c>
      <c r="L4281" s="8">
        <f t="shared" ca="1" si="265"/>
        <v>35</v>
      </c>
      <c r="M4281" s="8">
        <f t="shared" ca="1" si="267"/>
        <v>78</v>
      </c>
      <c r="N4281" s="32">
        <f ca="1">SUM(L$4:L4281)/I4281</f>
        <v>1.82328190743338E-2</v>
      </c>
      <c r="O4281" s="46">
        <f ca="1">_xlfn.VAR.P(L$4:L4281)</f>
        <v>35.619583412835951</v>
      </c>
      <c r="P4281" s="33">
        <f ca="1">COUNTIF(K$4:K4281, "WIN")/I4281</f>
        <v>2.828424497428705E-2</v>
      </c>
    </row>
    <row r="4282" spans="9:16" x14ac:dyDescent="0.25">
      <c r="I4282" s="5">
        <v>4279</v>
      </c>
      <c r="J4282" s="8">
        <f t="shared" ca="1" si="266"/>
        <v>31</v>
      </c>
      <c r="K4282" s="7" t="str">
        <f t="shared" ca="1" si="264"/>
        <v>LOSE</v>
      </c>
      <c r="L4282" s="8">
        <f t="shared" ca="1" si="265"/>
        <v>-1</v>
      </c>
      <c r="M4282" s="8">
        <f t="shared" ca="1" si="267"/>
        <v>77</v>
      </c>
      <c r="N4282" s="32">
        <f ca="1">SUM(L$4:L4282)/I4282</f>
        <v>1.7994858611825194E-2</v>
      </c>
      <c r="O4282" s="46">
        <f ca="1">_xlfn.VAR.P(L$4:L4282)</f>
        <v>35.611501377865594</v>
      </c>
      <c r="P4282" s="33">
        <f ca="1">COUNTIF(K$4:K4282, "WIN")/I4282</f>
        <v>2.8277634961439587E-2</v>
      </c>
    </row>
    <row r="4283" spans="9:16" x14ac:dyDescent="0.25">
      <c r="I4283" s="5">
        <v>4280</v>
      </c>
      <c r="J4283" s="8">
        <f t="shared" ca="1" si="266"/>
        <v>29</v>
      </c>
      <c r="K4283" s="7" t="str">
        <f t="shared" ca="1" si="264"/>
        <v>LOSE</v>
      </c>
      <c r="L4283" s="8">
        <f t="shared" ca="1" si="265"/>
        <v>-1</v>
      </c>
      <c r="M4283" s="8">
        <f t="shared" ca="1" si="267"/>
        <v>76</v>
      </c>
      <c r="N4283" s="32">
        <f ca="1">SUM(L$4:L4283)/I4283</f>
        <v>1.7757009345794394E-2</v>
      </c>
      <c r="O4283" s="46">
        <f ca="1">_xlfn.VAR.P(L$4:L4283)</f>
        <v>35.603423006376104</v>
      </c>
      <c r="P4283" s="33">
        <f ca="1">COUNTIF(K$4:K4283, "WIN")/I4283</f>
        <v>2.8271028037383177E-2</v>
      </c>
    </row>
    <row r="4284" spans="9:16" x14ac:dyDescent="0.25">
      <c r="I4284" s="5">
        <v>4281</v>
      </c>
      <c r="J4284" s="8">
        <f t="shared" ca="1" si="266"/>
        <v>28</v>
      </c>
      <c r="K4284" s="7" t="str">
        <f t="shared" ca="1" si="264"/>
        <v>LOSE</v>
      </c>
      <c r="L4284" s="8">
        <f t="shared" ca="1" si="265"/>
        <v>-1</v>
      </c>
      <c r="M4284" s="8">
        <f t="shared" ca="1" si="267"/>
        <v>75</v>
      </c>
      <c r="N4284" s="32">
        <f ca="1">SUM(L$4:L4284)/I4284</f>
        <v>1.751927119831815E-2</v>
      </c>
      <c r="O4284" s="46">
        <f ca="1">_xlfn.VAR.P(L$4:L4284)</f>
        <v>35.595348295879496</v>
      </c>
      <c r="P4284" s="33">
        <f ca="1">COUNTIF(K$4:K4284, "WIN")/I4284</f>
        <v>2.8264424199953283E-2</v>
      </c>
    </row>
    <row r="4285" spans="9:16" x14ac:dyDescent="0.25">
      <c r="I4285" s="5">
        <v>4282</v>
      </c>
      <c r="J4285" s="8">
        <f t="shared" ca="1" si="266"/>
        <v>26</v>
      </c>
      <c r="K4285" s="7" t="str">
        <f t="shared" ca="1" si="264"/>
        <v>LOSE</v>
      </c>
      <c r="L4285" s="8">
        <f t="shared" ca="1" si="265"/>
        <v>-1</v>
      </c>
      <c r="M4285" s="8">
        <f t="shared" ca="1" si="267"/>
        <v>74</v>
      </c>
      <c r="N4285" s="32">
        <f ca="1">SUM(L$4:L4285)/I4285</f>
        <v>1.7281644091546006E-2</v>
      </c>
      <c r="O4285" s="46">
        <f ca="1">_xlfn.VAR.P(L$4:L4285)</f>
        <v>35.587277243890057</v>
      </c>
      <c r="P4285" s="33">
        <f ca="1">COUNTIF(K$4:K4285, "WIN")/I4285</f>
        <v>2.8257823446987389E-2</v>
      </c>
    </row>
    <row r="4286" spans="9:16" x14ac:dyDescent="0.25">
      <c r="I4286" s="5">
        <v>4283</v>
      </c>
      <c r="J4286" s="8">
        <f t="shared" ca="1" si="266"/>
        <v>27</v>
      </c>
      <c r="K4286" s="7" t="str">
        <f t="shared" ca="1" si="264"/>
        <v>LOSE</v>
      </c>
      <c r="L4286" s="8">
        <f t="shared" ca="1" si="265"/>
        <v>-1</v>
      </c>
      <c r="M4286" s="8">
        <f t="shared" ca="1" si="267"/>
        <v>73</v>
      </c>
      <c r="N4286" s="32">
        <f ca="1">SUM(L$4:L4286)/I4286</f>
        <v>1.7044127947700209E-2</v>
      </c>
      <c r="O4286" s="46">
        <f ca="1">_xlfn.VAR.P(L$4:L4286)</f>
        <v>35.579209847924311</v>
      </c>
      <c r="P4286" s="33">
        <f ca="1">COUNTIF(K$4:K4286, "WIN")/I4286</f>
        <v>2.8251225776325006E-2</v>
      </c>
    </row>
    <row r="4287" spans="9:16" x14ac:dyDescent="0.25">
      <c r="I4287" s="5">
        <v>4284</v>
      </c>
      <c r="J4287" s="8">
        <f t="shared" ca="1" si="266"/>
        <v>15</v>
      </c>
      <c r="K4287" s="7" t="str">
        <f t="shared" ca="1" si="264"/>
        <v>LOSE</v>
      </c>
      <c r="L4287" s="8">
        <f t="shared" ca="1" si="265"/>
        <v>-1</v>
      </c>
      <c r="M4287" s="8">
        <f t="shared" ca="1" si="267"/>
        <v>72</v>
      </c>
      <c r="N4287" s="32">
        <f ca="1">SUM(L$4:L4287)/I4287</f>
        <v>1.680672268907563E-2</v>
      </c>
      <c r="O4287" s="46">
        <f ca="1">_xlfn.VAR.P(L$4:L4287)</f>
        <v>35.571146105501022</v>
      </c>
      <c r="P4287" s="33">
        <f ca="1">COUNTIF(K$4:K4287, "WIN")/I4287</f>
        <v>2.8244631185807657E-2</v>
      </c>
    </row>
    <row r="4288" spans="9:16" x14ac:dyDescent="0.25">
      <c r="I4288" s="5">
        <v>4285</v>
      </c>
      <c r="J4288" s="8">
        <f t="shared" ca="1" si="266"/>
        <v>18</v>
      </c>
      <c r="K4288" s="7" t="str">
        <f t="shared" ca="1" si="264"/>
        <v>LOSE</v>
      </c>
      <c r="L4288" s="8">
        <f t="shared" ca="1" si="265"/>
        <v>-1</v>
      </c>
      <c r="M4288" s="8">
        <f t="shared" ca="1" si="267"/>
        <v>71</v>
      </c>
      <c r="N4288" s="32">
        <f ca="1">SUM(L$4:L4288)/I4288</f>
        <v>1.6569428238039672E-2</v>
      </c>
      <c r="O4288" s="46">
        <f ca="1">_xlfn.VAR.P(L$4:L4288)</f>
        <v>35.563086014141213</v>
      </c>
      <c r="P4288" s="33">
        <f ca="1">COUNTIF(K$4:K4288, "WIN")/I4288</f>
        <v>2.823803967327888E-2</v>
      </c>
    </row>
    <row r="4289" spans="9:16" x14ac:dyDescent="0.25">
      <c r="I4289" s="5">
        <v>4286</v>
      </c>
      <c r="J4289" s="8">
        <f t="shared" ca="1" si="266"/>
        <v>13</v>
      </c>
      <c r="K4289" s="7" t="str">
        <f t="shared" ca="1" si="264"/>
        <v>LOSE</v>
      </c>
      <c r="L4289" s="8">
        <f t="shared" ca="1" si="265"/>
        <v>-1</v>
      </c>
      <c r="M4289" s="8">
        <f t="shared" ca="1" si="267"/>
        <v>70</v>
      </c>
      <c r="N4289" s="32">
        <f ca="1">SUM(L$4:L4289)/I4289</f>
        <v>1.6332244517032198E-2</v>
      </c>
      <c r="O4289" s="46">
        <f ca="1">_xlfn.VAR.P(L$4:L4289)</f>
        <v>35.555029571368131</v>
      </c>
      <c r="P4289" s="33">
        <f ca="1">COUNTIF(K$4:K4289, "WIN")/I4289</f>
        <v>2.8231451236584229E-2</v>
      </c>
    </row>
    <row r="4290" spans="9:16" x14ac:dyDescent="0.25">
      <c r="I4290" s="5">
        <v>4287</v>
      </c>
      <c r="J4290" s="8">
        <f t="shared" ca="1" si="266"/>
        <v>12</v>
      </c>
      <c r="K4290" s="7" t="str">
        <f t="shared" ca="1" si="264"/>
        <v>LOSE</v>
      </c>
      <c r="L4290" s="8">
        <f t="shared" ca="1" si="265"/>
        <v>-1</v>
      </c>
      <c r="M4290" s="8">
        <f t="shared" ca="1" si="267"/>
        <v>69</v>
      </c>
      <c r="N4290" s="32">
        <f ca="1">SUM(L$4:L4290)/I4290</f>
        <v>1.609517144856543E-2</v>
      </c>
      <c r="O4290" s="46">
        <f ca="1">_xlfn.VAR.P(L$4:L4290)</f>
        <v>35.546976774707268</v>
      </c>
      <c r="P4290" s="33">
        <f ca="1">COUNTIF(K$4:K4290, "WIN")/I4290</f>
        <v>2.8224865873571262E-2</v>
      </c>
    </row>
    <row r="4291" spans="9:16" x14ac:dyDescent="0.25">
      <c r="I4291" s="5">
        <v>4288</v>
      </c>
      <c r="J4291" s="8">
        <f t="shared" ca="1" si="266"/>
        <v>5</v>
      </c>
      <c r="K4291" s="7" t="str">
        <f t="shared" ca="1" si="264"/>
        <v>LOSE</v>
      </c>
      <c r="L4291" s="8">
        <f t="shared" ca="1" si="265"/>
        <v>-1</v>
      </c>
      <c r="M4291" s="8">
        <f t="shared" ca="1" si="267"/>
        <v>68</v>
      </c>
      <c r="N4291" s="32">
        <f ca="1">SUM(L$4:L4291)/I4291</f>
        <v>1.5858208955223881E-2</v>
      </c>
      <c r="O4291" s="46">
        <f ca="1">_xlfn.VAR.P(L$4:L4291)</f>
        <v>35.538927621686348</v>
      </c>
      <c r="P4291" s="33">
        <f ca="1">COUNTIF(K$4:K4291, "WIN")/I4291</f>
        <v>2.8218283582089554E-2</v>
      </c>
    </row>
    <row r="4292" spans="9:16" x14ac:dyDescent="0.25">
      <c r="I4292" s="5">
        <v>4289</v>
      </c>
      <c r="J4292" s="8">
        <f t="shared" ca="1" si="266"/>
        <v>0</v>
      </c>
      <c r="K4292" s="7" t="str">
        <f t="shared" ref="K4292:K4355" ca="1" si="268">IF($D$7 = $J4292, "WIN", "LOSE")</f>
        <v>LOSE</v>
      </c>
      <c r="L4292" s="8">
        <f t="shared" ref="L4292:L4355" ca="1" si="269">IF($K4292 = "WIN", 35, -1)</f>
        <v>-1</v>
      </c>
      <c r="M4292" s="8">
        <f t="shared" ca="1" si="267"/>
        <v>67</v>
      </c>
      <c r="N4292" s="32">
        <f ca="1">SUM(L$4:L4292)/I4292</f>
        <v>1.5621356959664257E-2</v>
      </c>
      <c r="O4292" s="46">
        <f ca="1">_xlfn.VAR.P(L$4:L4292)</f>
        <v>35.530882109835325</v>
      </c>
      <c r="P4292" s="33">
        <f ca="1">COUNTIF(K$4:K4292, "WIN")/I4292</f>
        <v>2.8211704359990673E-2</v>
      </c>
    </row>
    <row r="4293" spans="9:16" x14ac:dyDescent="0.25">
      <c r="I4293" s="5">
        <v>4290</v>
      </c>
      <c r="J4293" s="8">
        <f t="shared" ca="1" si="266"/>
        <v>0</v>
      </c>
      <c r="K4293" s="7" t="str">
        <f t="shared" ca="1" si="268"/>
        <v>LOSE</v>
      </c>
      <c r="L4293" s="8">
        <f t="shared" ca="1" si="269"/>
        <v>-1</v>
      </c>
      <c r="M4293" s="8">
        <f t="shared" ca="1" si="267"/>
        <v>66</v>
      </c>
      <c r="N4293" s="32">
        <f ca="1">SUM(L$4:L4293)/I4293</f>
        <v>1.5384615384615385E-2</v>
      </c>
      <c r="O4293" s="46">
        <f ca="1">_xlfn.VAR.P(L$4:L4293)</f>
        <v>35.522840236686392</v>
      </c>
      <c r="P4293" s="33">
        <f ca="1">COUNTIF(K$4:K4293, "WIN")/I4293</f>
        <v>2.8205128205128206E-2</v>
      </c>
    </row>
    <row r="4294" spans="9:16" x14ac:dyDescent="0.25">
      <c r="I4294" s="5">
        <v>4291</v>
      </c>
      <c r="J4294" s="8">
        <f t="shared" ref="J4294:J4357" ca="1" si="270">RANDBETWEEN(0,36)</f>
        <v>11</v>
      </c>
      <c r="K4294" s="7" t="str">
        <f t="shared" ca="1" si="268"/>
        <v>LOSE</v>
      </c>
      <c r="L4294" s="8">
        <f t="shared" ca="1" si="269"/>
        <v>-1</v>
      </c>
      <c r="M4294" s="8">
        <f t="shared" ref="M4294:M4357" ca="1" si="271">M4293+L4294</f>
        <v>65</v>
      </c>
      <c r="N4294" s="32">
        <f ca="1">SUM(L$4:L4294)/I4294</f>
        <v>1.5147984152878116E-2</v>
      </c>
      <c r="O4294" s="46">
        <f ca="1">_xlfn.VAR.P(L$4:L4294)</f>
        <v>35.514801999773958</v>
      </c>
      <c r="P4294" s="33">
        <f ca="1">COUNTIF(K$4:K4294, "WIN")/I4294</f>
        <v>2.8198555115357727E-2</v>
      </c>
    </row>
    <row r="4295" spans="9:16" x14ac:dyDescent="0.25">
      <c r="I4295" s="5">
        <v>4292</v>
      </c>
      <c r="J4295" s="8">
        <f t="shared" ca="1" si="270"/>
        <v>18</v>
      </c>
      <c r="K4295" s="7" t="str">
        <f t="shared" ca="1" si="268"/>
        <v>LOSE</v>
      </c>
      <c r="L4295" s="8">
        <f t="shared" ca="1" si="269"/>
        <v>-1</v>
      </c>
      <c r="M4295" s="8">
        <f t="shared" ca="1" si="271"/>
        <v>64</v>
      </c>
      <c r="N4295" s="32">
        <f ca="1">SUM(L$4:L4295)/I4295</f>
        <v>1.4911463187325256E-2</v>
      </c>
      <c r="O4295" s="46">
        <f ca="1">_xlfn.VAR.P(L$4:L4295)</f>
        <v>35.506767396634672</v>
      </c>
      <c r="P4295" s="33">
        <f ca="1">COUNTIF(K$4:K4295, "WIN")/I4295</f>
        <v>2.8191985088536813E-2</v>
      </c>
    </row>
    <row r="4296" spans="9:16" x14ac:dyDescent="0.25">
      <c r="I4296" s="5">
        <v>4293</v>
      </c>
      <c r="J4296" s="8">
        <f t="shared" ca="1" si="270"/>
        <v>6</v>
      </c>
      <c r="K4296" s="7" t="str">
        <f t="shared" ca="1" si="268"/>
        <v>LOSE</v>
      </c>
      <c r="L4296" s="8">
        <f t="shared" ca="1" si="269"/>
        <v>-1</v>
      </c>
      <c r="M4296" s="8">
        <f t="shared" ca="1" si="271"/>
        <v>63</v>
      </c>
      <c r="N4296" s="32">
        <f ca="1">SUM(L$4:L4296)/I4296</f>
        <v>1.4675052410901468E-2</v>
      </c>
      <c r="O4296" s="46">
        <f ca="1">_xlfn.VAR.P(L$4:L4296)</f>
        <v>35.49873642480739</v>
      </c>
      <c r="P4296" s="33">
        <f ca="1">COUNTIF(K$4:K4296, "WIN")/I4296</f>
        <v>2.8185418122525042E-2</v>
      </c>
    </row>
    <row r="4297" spans="9:16" x14ac:dyDescent="0.25">
      <c r="I4297" s="5">
        <v>4294</v>
      </c>
      <c r="J4297" s="8">
        <f t="shared" ca="1" si="270"/>
        <v>8</v>
      </c>
      <c r="K4297" s="7" t="str">
        <f t="shared" ca="1" si="268"/>
        <v>LOSE</v>
      </c>
      <c r="L4297" s="8">
        <f t="shared" ca="1" si="269"/>
        <v>-1</v>
      </c>
      <c r="M4297" s="8">
        <f t="shared" ca="1" si="271"/>
        <v>62</v>
      </c>
      <c r="N4297" s="32">
        <f ca="1">SUM(L$4:L4297)/I4297</f>
        <v>1.4438751746623195E-2</v>
      </c>
      <c r="O4297" s="46">
        <f ca="1">_xlfn.VAR.P(L$4:L4297)</f>
        <v>35.490709081833188</v>
      </c>
      <c r="P4297" s="33">
        <f ca="1">COUNTIF(K$4:K4297, "WIN")/I4297</f>
        <v>2.8178854215183978E-2</v>
      </c>
    </row>
    <row r="4298" spans="9:16" x14ac:dyDescent="0.25">
      <c r="I4298" s="5">
        <v>4295</v>
      </c>
      <c r="J4298" s="8">
        <f t="shared" ca="1" si="270"/>
        <v>4</v>
      </c>
      <c r="K4298" s="7" t="str">
        <f t="shared" ca="1" si="268"/>
        <v>LOSE</v>
      </c>
      <c r="L4298" s="8">
        <f t="shared" ca="1" si="269"/>
        <v>-1</v>
      </c>
      <c r="M4298" s="8">
        <f t="shared" ca="1" si="271"/>
        <v>61</v>
      </c>
      <c r="N4298" s="32">
        <f ca="1">SUM(L$4:L4298)/I4298</f>
        <v>1.420256111757858E-2</v>
      </c>
      <c r="O4298" s="46">
        <f ca="1">_xlfn.VAR.P(L$4:L4298)</f>
        <v>35.482685365255371</v>
      </c>
      <c r="P4298" s="33">
        <f ca="1">COUNTIF(K$4:K4298, "WIN")/I4298</f>
        <v>2.8172293364377182E-2</v>
      </c>
    </row>
    <row r="4299" spans="9:16" x14ac:dyDescent="0.25">
      <c r="I4299" s="5">
        <v>4296</v>
      </c>
      <c r="J4299" s="8">
        <f t="shared" ca="1" si="270"/>
        <v>28</v>
      </c>
      <c r="K4299" s="7" t="str">
        <f t="shared" ca="1" si="268"/>
        <v>LOSE</v>
      </c>
      <c r="L4299" s="8">
        <f t="shared" ca="1" si="269"/>
        <v>-1</v>
      </c>
      <c r="M4299" s="8">
        <f t="shared" ca="1" si="271"/>
        <v>60</v>
      </c>
      <c r="N4299" s="32">
        <f ca="1">SUM(L$4:L4299)/I4299</f>
        <v>1.3966480446927373E-2</v>
      </c>
      <c r="O4299" s="46">
        <f ca="1">_xlfn.VAR.P(L$4:L4299)</f>
        <v>35.474665272619454</v>
      </c>
      <c r="P4299" s="33">
        <f ca="1">COUNTIF(K$4:K4299, "WIN")/I4299</f>
        <v>2.8165735567970206E-2</v>
      </c>
    </row>
    <row r="4300" spans="9:16" x14ac:dyDescent="0.25">
      <c r="I4300" s="5">
        <v>4297</v>
      </c>
      <c r="J4300" s="8">
        <f t="shared" ca="1" si="270"/>
        <v>4</v>
      </c>
      <c r="K4300" s="7" t="str">
        <f t="shared" ca="1" si="268"/>
        <v>LOSE</v>
      </c>
      <c r="L4300" s="8">
        <f t="shared" ca="1" si="269"/>
        <v>-1</v>
      </c>
      <c r="M4300" s="8">
        <f t="shared" ca="1" si="271"/>
        <v>59</v>
      </c>
      <c r="N4300" s="32">
        <f ca="1">SUM(L$4:L4300)/I4300</f>
        <v>1.3730509657900861E-2</v>
      </c>
      <c r="O4300" s="46">
        <f ca="1">_xlfn.VAR.P(L$4:L4300)</f>
        <v>35.466648801473163</v>
      </c>
      <c r="P4300" s="33">
        <f ca="1">COUNTIF(K$4:K4300, "WIN")/I4300</f>
        <v>2.8159180823830579E-2</v>
      </c>
    </row>
    <row r="4301" spans="9:16" x14ac:dyDescent="0.25">
      <c r="I4301" s="5">
        <v>4298</v>
      </c>
      <c r="J4301" s="8">
        <f t="shared" ca="1" si="270"/>
        <v>28</v>
      </c>
      <c r="K4301" s="7" t="str">
        <f t="shared" ca="1" si="268"/>
        <v>LOSE</v>
      </c>
      <c r="L4301" s="8">
        <f t="shared" ca="1" si="269"/>
        <v>-1</v>
      </c>
      <c r="M4301" s="8">
        <f t="shared" ca="1" si="271"/>
        <v>58</v>
      </c>
      <c r="N4301" s="32">
        <f ca="1">SUM(L$4:L4301)/I4301</f>
        <v>1.3494648673801768E-2</v>
      </c>
      <c r="O4301" s="46">
        <f ca="1">_xlfn.VAR.P(L$4:L4301)</f>
        <v>35.458635949366432</v>
      </c>
      <c r="P4301" s="33">
        <f ca="1">COUNTIF(K$4:K4301, "WIN")/I4301</f>
        <v>2.8152629129827828E-2</v>
      </c>
    </row>
    <row r="4302" spans="9:16" x14ac:dyDescent="0.25">
      <c r="I4302" s="5">
        <v>4299</v>
      </c>
      <c r="J4302" s="8">
        <f t="shared" ca="1" si="270"/>
        <v>17</v>
      </c>
      <c r="K4302" s="7" t="str">
        <f t="shared" ca="1" si="268"/>
        <v>LOSE</v>
      </c>
      <c r="L4302" s="8">
        <f t="shared" ca="1" si="269"/>
        <v>-1</v>
      </c>
      <c r="M4302" s="8">
        <f t="shared" ca="1" si="271"/>
        <v>57</v>
      </c>
      <c r="N4302" s="32">
        <f ca="1">SUM(L$4:L4302)/I4302</f>
        <v>1.3258897418004187E-2</v>
      </c>
      <c r="O4302" s="46">
        <f ca="1">_xlfn.VAR.P(L$4:L4302)</f>
        <v>35.450626713851399</v>
      </c>
      <c r="P4302" s="33">
        <f ca="1">COUNTIF(K$4:K4302, "WIN")/I4302</f>
        <v>2.8146080483833449E-2</v>
      </c>
    </row>
    <row r="4303" spans="9:16" x14ac:dyDescent="0.25">
      <c r="I4303" s="5">
        <v>4300</v>
      </c>
      <c r="J4303" s="8">
        <f t="shared" ca="1" si="270"/>
        <v>13</v>
      </c>
      <c r="K4303" s="7" t="str">
        <f t="shared" ca="1" si="268"/>
        <v>LOSE</v>
      </c>
      <c r="L4303" s="8">
        <f t="shared" ca="1" si="269"/>
        <v>-1</v>
      </c>
      <c r="M4303" s="8">
        <f t="shared" ca="1" si="271"/>
        <v>56</v>
      </c>
      <c r="N4303" s="32">
        <f ca="1">SUM(L$4:L4303)/I4303</f>
        <v>1.3023255813953489E-2</v>
      </c>
      <c r="O4303" s="46">
        <f ca="1">_xlfn.VAR.P(L$4:L4303)</f>
        <v>35.442621092482426</v>
      </c>
      <c r="P4303" s="33">
        <f ca="1">COUNTIF(K$4:K4303, "WIN")/I4303</f>
        <v>2.8139534883720931E-2</v>
      </c>
    </row>
    <row r="4304" spans="9:16" x14ac:dyDescent="0.25">
      <c r="I4304" s="5">
        <v>4301</v>
      </c>
      <c r="J4304" s="8">
        <f t="shared" ca="1" si="270"/>
        <v>28</v>
      </c>
      <c r="K4304" s="7" t="str">
        <f t="shared" ca="1" si="268"/>
        <v>LOSE</v>
      </c>
      <c r="L4304" s="8">
        <f t="shared" ca="1" si="269"/>
        <v>-1</v>
      </c>
      <c r="M4304" s="8">
        <f t="shared" ca="1" si="271"/>
        <v>55</v>
      </c>
      <c r="N4304" s="32">
        <f ca="1">SUM(L$4:L4304)/I4304</f>
        <v>1.278772378516624E-2</v>
      </c>
      <c r="O4304" s="46">
        <f ca="1">_xlfn.VAR.P(L$4:L4304)</f>
        <v>35.434619082816049</v>
      </c>
      <c r="P4304" s="33">
        <f ca="1">COUNTIF(K$4:K4304, "WIN")/I4304</f>
        <v>2.8132992327365727E-2</v>
      </c>
    </row>
    <row r="4305" spans="9:16" x14ac:dyDescent="0.25">
      <c r="I4305" s="5">
        <v>4302</v>
      </c>
      <c r="J4305" s="8">
        <f t="shared" ca="1" si="270"/>
        <v>1</v>
      </c>
      <c r="K4305" s="7" t="str">
        <f t="shared" ca="1" si="268"/>
        <v>LOSE</v>
      </c>
      <c r="L4305" s="8">
        <f t="shared" ca="1" si="269"/>
        <v>-1</v>
      </c>
      <c r="M4305" s="8">
        <f t="shared" ca="1" si="271"/>
        <v>54</v>
      </c>
      <c r="N4305" s="32">
        <f ca="1">SUM(L$4:L4305)/I4305</f>
        <v>1.2552301255230125E-2</v>
      </c>
      <c r="O4305" s="46">
        <f ca="1">_xlfn.VAR.P(L$4:L4305)</f>
        <v>35.42662068241102</v>
      </c>
      <c r="P4305" s="33">
        <f ca="1">COUNTIF(K$4:K4305, "WIN")/I4305</f>
        <v>2.8126452812645281E-2</v>
      </c>
    </row>
    <row r="4306" spans="9:16" x14ac:dyDescent="0.25">
      <c r="I4306" s="5">
        <v>4303</v>
      </c>
      <c r="J4306" s="8">
        <f t="shared" ca="1" si="270"/>
        <v>4</v>
      </c>
      <c r="K4306" s="7" t="str">
        <f t="shared" ca="1" si="268"/>
        <v>LOSE</v>
      </c>
      <c r="L4306" s="8">
        <f t="shared" ca="1" si="269"/>
        <v>-1</v>
      </c>
      <c r="M4306" s="8">
        <f t="shared" ca="1" si="271"/>
        <v>53</v>
      </c>
      <c r="N4306" s="32">
        <f ca="1">SUM(L$4:L4306)/I4306</f>
        <v>1.2316988147803859E-2</v>
      </c>
      <c r="O4306" s="46">
        <f ca="1">_xlfn.VAR.P(L$4:L4306)</f>
        <v>35.418625888828295</v>
      </c>
      <c r="P4306" s="33">
        <f ca="1">COUNTIF(K$4:K4306, "WIN")/I4306</f>
        <v>2.8119916337438995E-2</v>
      </c>
    </row>
    <row r="4307" spans="9:16" x14ac:dyDescent="0.25">
      <c r="I4307" s="5">
        <v>4304</v>
      </c>
      <c r="J4307" s="8">
        <f t="shared" ca="1" si="270"/>
        <v>10</v>
      </c>
      <c r="K4307" s="7" t="str">
        <f t="shared" ca="1" si="268"/>
        <v>LOSE</v>
      </c>
      <c r="L4307" s="8">
        <f t="shared" ca="1" si="269"/>
        <v>-1</v>
      </c>
      <c r="M4307" s="8">
        <f t="shared" ca="1" si="271"/>
        <v>52</v>
      </c>
      <c r="N4307" s="32">
        <f ca="1">SUM(L$4:L4307)/I4307</f>
        <v>1.2081784386617101E-2</v>
      </c>
      <c r="O4307" s="46">
        <f ca="1">_xlfn.VAR.P(L$4:L4307)</f>
        <v>35.410634699631018</v>
      </c>
      <c r="P4307" s="33">
        <f ca="1">COUNTIF(K$4:K4307, "WIN")/I4307</f>
        <v>2.8113382899628253E-2</v>
      </c>
    </row>
    <row r="4308" spans="9:16" x14ac:dyDescent="0.25">
      <c r="I4308" s="5">
        <v>4305</v>
      </c>
      <c r="J4308" s="8">
        <f t="shared" ca="1" si="270"/>
        <v>12</v>
      </c>
      <c r="K4308" s="7" t="str">
        <f t="shared" ca="1" si="268"/>
        <v>LOSE</v>
      </c>
      <c r="L4308" s="8">
        <f t="shared" ca="1" si="269"/>
        <v>-1</v>
      </c>
      <c r="M4308" s="8">
        <f t="shared" ca="1" si="271"/>
        <v>51</v>
      </c>
      <c r="N4308" s="32">
        <f ca="1">SUM(L$4:L4308)/I4308</f>
        <v>1.1846689895470384E-2</v>
      </c>
      <c r="O4308" s="46">
        <f ca="1">_xlfn.VAR.P(L$4:L4308)</f>
        <v>35.402647112384514</v>
      </c>
      <c r="P4308" s="33">
        <f ca="1">COUNTIF(K$4:K4308, "WIN")/I4308</f>
        <v>2.81068524970964E-2</v>
      </c>
    </row>
    <row r="4309" spans="9:16" x14ac:dyDescent="0.25">
      <c r="I4309" s="5">
        <v>4306</v>
      </c>
      <c r="J4309" s="8">
        <f t="shared" ca="1" si="270"/>
        <v>19</v>
      </c>
      <c r="K4309" s="7" t="str">
        <f t="shared" ca="1" si="268"/>
        <v>LOSE</v>
      </c>
      <c r="L4309" s="8">
        <f t="shared" ca="1" si="269"/>
        <v>-1</v>
      </c>
      <c r="M4309" s="8">
        <f t="shared" ca="1" si="271"/>
        <v>50</v>
      </c>
      <c r="N4309" s="32">
        <f ca="1">SUM(L$4:L4309)/I4309</f>
        <v>1.1611704598235021E-2</v>
      </c>
      <c r="O4309" s="46">
        <f ca="1">_xlfn.VAR.P(L$4:L4309)</f>
        <v>35.394663124656311</v>
      </c>
      <c r="P4309" s="33">
        <f ca="1">COUNTIF(K$4:K4309, "WIN")/I4309</f>
        <v>2.810032512772875E-2</v>
      </c>
    </row>
    <row r="4310" spans="9:16" x14ac:dyDescent="0.25">
      <c r="I4310" s="5">
        <v>4307</v>
      </c>
      <c r="J4310" s="8">
        <f t="shared" ca="1" si="270"/>
        <v>3</v>
      </c>
      <c r="K4310" s="7" t="str">
        <f t="shared" ca="1" si="268"/>
        <v>LOSE</v>
      </c>
      <c r="L4310" s="8">
        <f t="shared" ca="1" si="269"/>
        <v>-1</v>
      </c>
      <c r="M4310" s="8">
        <f t="shared" ca="1" si="271"/>
        <v>49</v>
      </c>
      <c r="N4310" s="32">
        <f ca="1">SUM(L$4:L4310)/I4310</f>
        <v>1.1376828418853031E-2</v>
      </c>
      <c r="O4310" s="46">
        <f ca="1">_xlfn.VAR.P(L$4:L4310)</f>
        <v>35.386682734016134</v>
      </c>
      <c r="P4310" s="33">
        <f ca="1">COUNTIF(K$4:K4310, "WIN")/I4310</f>
        <v>2.8093800789412583E-2</v>
      </c>
    </row>
    <row r="4311" spans="9:16" x14ac:dyDescent="0.25">
      <c r="I4311" s="5">
        <v>4308</v>
      </c>
      <c r="J4311" s="8">
        <f t="shared" ca="1" si="270"/>
        <v>14</v>
      </c>
      <c r="K4311" s="7" t="str">
        <f t="shared" ca="1" si="268"/>
        <v>LOSE</v>
      </c>
      <c r="L4311" s="8">
        <f t="shared" ca="1" si="269"/>
        <v>-1</v>
      </c>
      <c r="M4311" s="8">
        <f t="shared" ca="1" si="271"/>
        <v>48</v>
      </c>
      <c r="N4311" s="32">
        <f ca="1">SUM(L$4:L4311)/I4311</f>
        <v>1.1142061281337047E-2</v>
      </c>
      <c r="O4311" s="46">
        <f ca="1">_xlfn.VAR.P(L$4:L4311)</f>
        <v>35.378705938035864</v>
      </c>
      <c r="P4311" s="33">
        <f ca="1">COUNTIF(K$4:K4311, "WIN")/I4311</f>
        <v>2.8087279480037142E-2</v>
      </c>
    </row>
    <row r="4312" spans="9:16" x14ac:dyDescent="0.25">
      <c r="I4312" s="5">
        <v>4309</v>
      </c>
      <c r="J4312" s="8">
        <f t="shared" ca="1" si="270"/>
        <v>10</v>
      </c>
      <c r="K4312" s="7" t="str">
        <f t="shared" ca="1" si="268"/>
        <v>LOSE</v>
      </c>
      <c r="L4312" s="8">
        <f t="shared" ca="1" si="269"/>
        <v>-1</v>
      </c>
      <c r="M4312" s="8">
        <f t="shared" ca="1" si="271"/>
        <v>47</v>
      </c>
      <c r="N4312" s="32">
        <f ca="1">SUM(L$4:L4312)/I4312</f>
        <v>1.0907403109770248E-2</v>
      </c>
      <c r="O4312" s="46">
        <f ca="1">_xlfn.VAR.P(L$4:L4312)</f>
        <v>35.370732734289589</v>
      </c>
      <c r="P4312" s="33">
        <f ca="1">COUNTIF(K$4:K4312, "WIN")/I4312</f>
        <v>2.8080761197493618E-2</v>
      </c>
    </row>
    <row r="4313" spans="9:16" x14ac:dyDescent="0.25">
      <c r="I4313" s="5">
        <v>4310</v>
      </c>
      <c r="J4313" s="8">
        <f t="shared" ca="1" si="270"/>
        <v>35</v>
      </c>
      <c r="K4313" s="7" t="str">
        <f t="shared" ca="1" si="268"/>
        <v>LOSE</v>
      </c>
      <c r="L4313" s="8">
        <f t="shared" ca="1" si="269"/>
        <v>-1</v>
      </c>
      <c r="M4313" s="8">
        <f t="shared" ca="1" si="271"/>
        <v>46</v>
      </c>
      <c r="N4313" s="32">
        <f ca="1">SUM(L$4:L4313)/I4313</f>
        <v>1.0672853828306265E-2</v>
      </c>
      <c r="O4313" s="46">
        <f ca="1">_xlfn.VAR.P(L$4:L4313)</f>
        <v>35.36276312035357</v>
      </c>
      <c r="P4313" s="33">
        <f ca="1">COUNTIF(K$4:K4313, "WIN")/I4313</f>
        <v>2.8074245939675176E-2</v>
      </c>
    </row>
    <row r="4314" spans="9:16" x14ac:dyDescent="0.25">
      <c r="I4314" s="5">
        <v>4311</v>
      </c>
      <c r="J4314" s="8">
        <f t="shared" ca="1" si="270"/>
        <v>31</v>
      </c>
      <c r="K4314" s="7" t="str">
        <f t="shared" ca="1" si="268"/>
        <v>LOSE</v>
      </c>
      <c r="L4314" s="8">
        <f t="shared" ca="1" si="269"/>
        <v>-1</v>
      </c>
      <c r="M4314" s="8">
        <f t="shared" ca="1" si="271"/>
        <v>45</v>
      </c>
      <c r="N4314" s="32">
        <f ca="1">SUM(L$4:L4314)/I4314</f>
        <v>1.0438413361169102E-2</v>
      </c>
      <c r="O4314" s="46">
        <f ca="1">_xlfn.VAR.P(L$4:L4314)</f>
        <v>35.354797093806248</v>
      </c>
      <c r="P4314" s="33">
        <f ca="1">COUNTIF(K$4:K4314, "WIN")/I4314</f>
        <v>2.8067733704476919E-2</v>
      </c>
    </row>
    <row r="4315" spans="9:16" x14ac:dyDescent="0.25">
      <c r="I4315" s="5">
        <v>4312</v>
      </c>
      <c r="J4315" s="8">
        <f t="shared" ca="1" si="270"/>
        <v>8</v>
      </c>
      <c r="K4315" s="7" t="str">
        <f t="shared" ca="1" si="268"/>
        <v>LOSE</v>
      </c>
      <c r="L4315" s="8">
        <f t="shared" ca="1" si="269"/>
        <v>-1</v>
      </c>
      <c r="M4315" s="8">
        <f t="shared" ca="1" si="271"/>
        <v>44</v>
      </c>
      <c r="N4315" s="32">
        <f ca="1">SUM(L$4:L4315)/I4315</f>
        <v>1.020408163265306E-2</v>
      </c>
      <c r="O4315" s="46">
        <f ca="1">_xlfn.VAR.P(L$4:L4315)</f>
        <v>35.346834652228239</v>
      </c>
      <c r="P4315" s="33">
        <f ca="1">COUNTIF(K$4:K4315, "WIN")/I4315</f>
        <v>2.8061224489795918E-2</v>
      </c>
    </row>
    <row r="4316" spans="9:16" x14ac:dyDescent="0.25">
      <c r="I4316" s="5">
        <v>4313</v>
      </c>
      <c r="J4316" s="8">
        <f t="shared" ca="1" si="270"/>
        <v>26</v>
      </c>
      <c r="K4316" s="7" t="str">
        <f t="shared" ca="1" si="268"/>
        <v>LOSE</v>
      </c>
      <c r="L4316" s="8">
        <f t="shared" ca="1" si="269"/>
        <v>-1</v>
      </c>
      <c r="M4316" s="8">
        <f t="shared" ca="1" si="271"/>
        <v>43</v>
      </c>
      <c r="N4316" s="32">
        <f ca="1">SUM(L$4:L4316)/I4316</f>
        <v>9.9698585671226525E-3</v>
      </c>
      <c r="O4316" s="46">
        <f ca="1">_xlfn.VAR.P(L$4:L4316)</f>
        <v>35.33887579320232</v>
      </c>
      <c r="P4316" s="33">
        <f ca="1">COUNTIF(K$4:K4316, "WIN")/I4316</f>
        <v>2.8054718293531185E-2</v>
      </c>
    </row>
    <row r="4317" spans="9:16" x14ac:dyDescent="0.25">
      <c r="I4317" s="5">
        <v>4314</v>
      </c>
      <c r="J4317" s="8">
        <f t="shared" ca="1" si="270"/>
        <v>0</v>
      </c>
      <c r="K4317" s="7" t="str">
        <f t="shared" ca="1" si="268"/>
        <v>LOSE</v>
      </c>
      <c r="L4317" s="8">
        <f t="shared" ca="1" si="269"/>
        <v>-1</v>
      </c>
      <c r="M4317" s="8">
        <f t="shared" ca="1" si="271"/>
        <v>42</v>
      </c>
      <c r="N4317" s="32">
        <f ca="1">SUM(L$4:L4317)/I4317</f>
        <v>9.7357440890125171E-3</v>
      </c>
      <c r="O4317" s="46">
        <f ca="1">_xlfn.VAR.P(L$4:L4317)</f>
        <v>35.330920514313462</v>
      </c>
      <c r="P4317" s="33">
        <f ca="1">COUNTIF(K$4:K4317, "WIN")/I4317</f>
        <v>2.8048215113583682E-2</v>
      </c>
    </row>
    <row r="4318" spans="9:16" x14ac:dyDescent="0.25">
      <c r="I4318" s="5">
        <v>4315</v>
      </c>
      <c r="J4318" s="8">
        <f t="shared" ca="1" si="270"/>
        <v>33</v>
      </c>
      <c r="K4318" s="7" t="str">
        <f t="shared" ca="1" si="268"/>
        <v>LOSE</v>
      </c>
      <c r="L4318" s="8">
        <f t="shared" ca="1" si="269"/>
        <v>-1</v>
      </c>
      <c r="M4318" s="8">
        <f t="shared" ca="1" si="271"/>
        <v>41</v>
      </c>
      <c r="N4318" s="32">
        <f ca="1">SUM(L$4:L4318)/I4318</f>
        <v>9.5017381228273464E-3</v>
      </c>
      <c r="O4318" s="46">
        <f ca="1">_xlfn.VAR.P(L$4:L4318)</f>
        <v>35.322968813148776</v>
      </c>
      <c r="P4318" s="33">
        <f ca="1">COUNTIF(K$4:K4318, "WIN")/I4318</f>
        <v>2.8041714947856317E-2</v>
      </c>
    </row>
    <row r="4319" spans="9:16" x14ac:dyDescent="0.25">
      <c r="I4319" s="5">
        <v>4316</v>
      </c>
      <c r="J4319" s="8">
        <f t="shared" ca="1" si="270"/>
        <v>32</v>
      </c>
      <c r="K4319" s="7" t="str">
        <f t="shared" ca="1" si="268"/>
        <v>LOSE</v>
      </c>
      <c r="L4319" s="8">
        <f t="shared" ca="1" si="269"/>
        <v>-1</v>
      </c>
      <c r="M4319" s="8">
        <f t="shared" ca="1" si="271"/>
        <v>40</v>
      </c>
      <c r="N4319" s="32">
        <f ca="1">SUM(L$4:L4319)/I4319</f>
        <v>9.2678405931417972E-3</v>
      </c>
      <c r="O4319" s="46">
        <f ca="1">_xlfn.VAR.P(L$4:L4319)</f>
        <v>35.315020687297562</v>
      </c>
      <c r="P4319" s="33">
        <f ca="1">COUNTIF(K$4:K4319, "WIN")/I4319</f>
        <v>2.8035217794253938E-2</v>
      </c>
    </row>
    <row r="4320" spans="9:16" x14ac:dyDescent="0.25">
      <c r="I4320" s="5">
        <v>4317</v>
      </c>
      <c r="J4320" s="8">
        <f t="shared" ca="1" si="270"/>
        <v>22</v>
      </c>
      <c r="K4320" s="7" t="str">
        <f t="shared" ca="1" si="268"/>
        <v>LOSE</v>
      </c>
      <c r="L4320" s="8">
        <f t="shared" ca="1" si="269"/>
        <v>-1</v>
      </c>
      <c r="M4320" s="8">
        <f t="shared" ca="1" si="271"/>
        <v>39</v>
      </c>
      <c r="N4320" s="32">
        <f ca="1">SUM(L$4:L4320)/I4320</f>
        <v>9.0340514246004169E-3</v>
      </c>
      <c r="O4320" s="46">
        <f ca="1">_xlfn.VAR.P(L$4:L4320)</f>
        <v>35.30707613435127</v>
      </c>
      <c r="P4320" s="33">
        <f ca="1">COUNTIF(K$4:K4320, "WIN")/I4320</f>
        <v>2.8028723650683346E-2</v>
      </c>
    </row>
    <row r="4321" spans="9:16" x14ac:dyDescent="0.25">
      <c r="I4321" s="5">
        <v>4318</v>
      </c>
      <c r="J4321" s="8">
        <f t="shared" ca="1" si="270"/>
        <v>6</v>
      </c>
      <c r="K4321" s="7" t="str">
        <f t="shared" ca="1" si="268"/>
        <v>LOSE</v>
      </c>
      <c r="L4321" s="8">
        <f t="shared" ca="1" si="269"/>
        <v>-1</v>
      </c>
      <c r="M4321" s="8">
        <f t="shared" ca="1" si="271"/>
        <v>38</v>
      </c>
      <c r="N4321" s="32">
        <f ca="1">SUM(L$4:L4321)/I4321</f>
        <v>8.8003705419175543E-3</v>
      </c>
      <c r="O4321" s="46">
        <f ca="1">_xlfn.VAR.P(L$4:L4321)</f>
        <v>35.299135151903521</v>
      </c>
      <c r="P4321" s="33">
        <f ca="1">COUNTIF(K$4:K4321, "WIN")/I4321</f>
        <v>2.8022232515053265E-2</v>
      </c>
    </row>
    <row r="4322" spans="9:16" x14ac:dyDescent="0.25">
      <c r="I4322" s="5">
        <v>4319</v>
      </c>
      <c r="J4322" s="8">
        <f t="shared" ca="1" si="270"/>
        <v>17</v>
      </c>
      <c r="K4322" s="7" t="str">
        <f t="shared" ca="1" si="268"/>
        <v>LOSE</v>
      </c>
      <c r="L4322" s="8">
        <f t="shared" ca="1" si="269"/>
        <v>-1</v>
      </c>
      <c r="M4322" s="8">
        <f t="shared" ca="1" si="271"/>
        <v>37</v>
      </c>
      <c r="N4322" s="32">
        <f ca="1">SUM(L$4:L4322)/I4322</f>
        <v>8.5667978698772858E-3</v>
      </c>
      <c r="O4322" s="46">
        <f ca="1">_xlfn.VAR.P(L$4:L4322)</f>
        <v>35.291197737550085</v>
      </c>
      <c r="P4322" s="33">
        <f ca="1">COUNTIF(K$4:K4322, "WIN")/I4322</f>
        <v>2.801574438527437E-2</v>
      </c>
    </row>
    <row r="4323" spans="9:16" x14ac:dyDescent="0.25">
      <c r="I4323" s="5">
        <v>4320</v>
      </c>
      <c r="J4323" s="8">
        <f t="shared" ca="1" si="270"/>
        <v>29</v>
      </c>
      <c r="K4323" s="7" t="str">
        <f t="shared" ca="1" si="268"/>
        <v>LOSE</v>
      </c>
      <c r="L4323" s="8">
        <f t="shared" ca="1" si="269"/>
        <v>-1</v>
      </c>
      <c r="M4323" s="8">
        <f t="shared" ca="1" si="271"/>
        <v>36</v>
      </c>
      <c r="N4323" s="32">
        <f ca="1">SUM(L$4:L4323)/I4323</f>
        <v>8.3333333333333332E-3</v>
      </c>
      <c r="O4323" s="46">
        <f ca="1">_xlfn.VAR.P(L$4:L4323)</f>
        <v>35.283263888888889</v>
      </c>
      <c r="P4323" s="33">
        <f ca="1">COUNTIF(K$4:K4323, "WIN")/I4323</f>
        <v>2.8009259259259258E-2</v>
      </c>
    </row>
    <row r="4324" spans="9:16" x14ac:dyDescent="0.25">
      <c r="I4324" s="5">
        <v>4321</v>
      </c>
      <c r="J4324" s="8">
        <f t="shared" ca="1" si="270"/>
        <v>5</v>
      </c>
      <c r="K4324" s="7" t="str">
        <f t="shared" ca="1" si="268"/>
        <v>LOSE</v>
      </c>
      <c r="L4324" s="8">
        <f t="shared" ca="1" si="269"/>
        <v>-1</v>
      </c>
      <c r="M4324" s="8">
        <f t="shared" ca="1" si="271"/>
        <v>35</v>
      </c>
      <c r="N4324" s="32">
        <f ca="1">SUM(L$4:L4324)/I4324</f>
        <v>8.0999768572089792E-3</v>
      </c>
      <c r="O4324" s="46">
        <f ca="1">_xlfn.VAR.P(L$4:L4324)</f>
        <v>35.275333603520018</v>
      </c>
      <c r="P4324" s="33">
        <f ca="1">COUNTIF(K$4:K4324, "WIN")/I4324</f>
        <v>2.8002777134922472E-2</v>
      </c>
    </row>
    <row r="4325" spans="9:16" x14ac:dyDescent="0.25">
      <c r="I4325" s="5">
        <v>4322</v>
      </c>
      <c r="J4325" s="8">
        <f t="shared" ca="1" si="270"/>
        <v>31</v>
      </c>
      <c r="K4325" s="7" t="str">
        <f t="shared" ca="1" si="268"/>
        <v>LOSE</v>
      </c>
      <c r="L4325" s="8">
        <f t="shared" ca="1" si="269"/>
        <v>-1</v>
      </c>
      <c r="M4325" s="8">
        <f t="shared" ca="1" si="271"/>
        <v>34</v>
      </c>
      <c r="N4325" s="32">
        <f ca="1">SUM(L$4:L4325)/I4325</f>
        <v>7.8667283664969924E-3</v>
      </c>
      <c r="O4325" s="46">
        <f ca="1">_xlfn.VAR.P(L$4:L4325)</f>
        <v>35.267406879045708</v>
      </c>
      <c r="P4325" s="33">
        <f ca="1">COUNTIF(K$4:K4325, "WIN")/I4325</f>
        <v>2.799629801018047E-2</v>
      </c>
    </row>
    <row r="4326" spans="9:16" x14ac:dyDescent="0.25">
      <c r="I4326" s="5">
        <v>4323</v>
      </c>
      <c r="J4326" s="8">
        <f t="shared" ca="1" si="270"/>
        <v>24</v>
      </c>
      <c r="K4326" s="7" t="str">
        <f t="shared" ca="1" si="268"/>
        <v>LOSE</v>
      </c>
      <c r="L4326" s="8">
        <f t="shared" ca="1" si="269"/>
        <v>-1</v>
      </c>
      <c r="M4326" s="8">
        <f t="shared" ca="1" si="271"/>
        <v>33</v>
      </c>
      <c r="N4326" s="32">
        <f ca="1">SUM(L$4:L4326)/I4326</f>
        <v>7.6335877862595417E-3</v>
      </c>
      <c r="O4326" s="46">
        <f ca="1">_xlfn.VAR.P(L$4:L4326)</f>
        <v>35.259483713070331</v>
      </c>
      <c r="P4326" s="33">
        <f ca="1">COUNTIF(K$4:K4326, "WIN")/I4326</f>
        <v>2.7989821882951654E-2</v>
      </c>
    </row>
    <row r="4327" spans="9:16" x14ac:dyDescent="0.25">
      <c r="I4327" s="5">
        <v>4324</v>
      </c>
      <c r="J4327" s="8">
        <f t="shared" ca="1" si="270"/>
        <v>13</v>
      </c>
      <c r="K4327" s="7" t="str">
        <f t="shared" ca="1" si="268"/>
        <v>LOSE</v>
      </c>
      <c r="L4327" s="8">
        <f t="shared" ca="1" si="269"/>
        <v>-1</v>
      </c>
      <c r="M4327" s="8">
        <f t="shared" ca="1" si="271"/>
        <v>32</v>
      </c>
      <c r="N4327" s="32">
        <f ca="1">SUM(L$4:L4327)/I4327</f>
        <v>7.4005550416281225E-3</v>
      </c>
      <c r="O4327" s="46">
        <f ca="1">_xlfn.VAR.P(L$4:L4327)</f>
        <v>35.25156410320043</v>
      </c>
      <c r="P4327" s="33">
        <f ca="1">COUNTIF(K$4:K4327, "WIN")/I4327</f>
        <v>2.7983348751156337E-2</v>
      </c>
    </row>
    <row r="4328" spans="9:16" x14ac:dyDescent="0.25">
      <c r="I4328" s="5">
        <v>4325</v>
      </c>
      <c r="J4328" s="8">
        <f t="shared" ca="1" si="270"/>
        <v>11</v>
      </c>
      <c r="K4328" s="7" t="str">
        <f t="shared" ca="1" si="268"/>
        <v>LOSE</v>
      </c>
      <c r="L4328" s="8">
        <f t="shared" ca="1" si="269"/>
        <v>-1</v>
      </c>
      <c r="M4328" s="8">
        <f t="shared" ca="1" si="271"/>
        <v>31</v>
      </c>
      <c r="N4328" s="32">
        <f ca="1">SUM(L$4:L4328)/I4328</f>
        <v>7.1676300578034681E-3</v>
      </c>
      <c r="O4328" s="46">
        <f ca="1">_xlfn.VAR.P(L$4:L4328)</f>
        <v>35.243648047044672</v>
      </c>
      <c r="P4328" s="33">
        <f ca="1">COUNTIF(K$4:K4328, "WIN")/I4328</f>
        <v>2.7976878612716763E-2</v>
      </c>
    </row>
    <row r="4329" spans="9:16" x14ac:dyDescent="0.25">
      <c r="I4329" s="5">
        <v>4326</v>
      </c>
      <c r="J4329" s="8">
        <f t="shared" ca="1" si="270"/>
        <v>8</v>
      </c>
      <c r="K4329" s="7" t="str">
        <f t="shared" ca="1" si="268"/>
        <v>LOSE</v>
      </c>
      <c r="L4329" s="8">
        <f t="shared" ca="1" si="269"/>
        <v>-1</v>
      </c>
      <c r="M4329" s="8">
        <f t="shared" ca="1" si="271"/>
        <v>30</v>
      </c>
      <c r="N4329" s="32">
        <f ca="1">SUM(L$4:L4329)/I4329</f>
        <v>6.9348127600554789E-3</v>
      </c>
      <c r="O4329" s="46">
        <f ca="1">_xlfn.VAR.P(L$4:L4329)</f>
        <v>35.235735542213867</v>
      </c>
      <c r="P4329" s="33">
        <f ca="1">COUNTIF(K$4:K4329, "WIN")/I4329</f>
        <v>2.7970411465557097E-2</v>
      </c>
    </row>
    <row r="4330" spans="9:16" x14ac:dyDescent="0.25">
      <c r="I4330" s="5">
        <v>4327</v>
      </c>
      <c r="J4330" s="8">
        <f t="shared" ca="1" si="270"/>
        <v>11</v>
      </c>
      <c r="K4330" s="7" t="str">
        <f t="shared" ca="1" si="268"/>
        <v>LOSE</v>
      </c>
      <c r="L4330" s="8">
        <f t="shared" ca="1" si="269"/>
        <v>-1</v>
      </c>
      <c r="M4330" s="8">
        <f t="shared" ca="1" si="271"/>
        <v>29</v>
      </c>
      <c r="N4330" s="32">
        <f ca="1">SUM(L$4:L4330)/I4330</f>
        <v>6.7021030737231336E-3</v>
      </c>
      <c r="O4330" s="46">
        <f ca="1">_xlfn.VAR.P(L$4:L4330)</f>
        <v>35.227826586320973</v>
      </c>
      <c r="P4330" s="33">
        <f ca="1">COUNTIF(K$4:K4330, "WIN")/I4330</f>
        <v>2.7963947307603421E-2</v>
      </c>
    </row>
    <row r="4331" spans="9:16" x14ac:dyDescent="0.25">
      <c r="I4331" s="5">
        <v>4328</v>
      </c>
      <c r="J4331" s="8">
        <f t="shared" ca="1" si="270"/>
        <v>24</v>
      </c>
      <c r="K4331" s="7" t="str">
        <f t="shared" ca="1" si="268"/>
        <v>LOSE</v>
      </c>
      <c r="L4331" s="8">
        <f t="shared" ca="1" si="269"/>
        <v>-1</v>
      </c>
      <c r="M4331" s="8">
        <f t="shared" ca="1" si="271"/>
        <v>28</v>
      </c>
      <c r="N4331" s="32">
        <f ca="1">SUM(L$4:L4331)/I4331</f>
        <v>6.4695009242144181E-3</v>
      </c>
      <c r="O4331" s="46">
        <f ca="1">_xlfn.VAR.P(L$4:L4331)</f>
        <v>35.219921176981082</v>
      </c>
      <c r="P4331" s="33">
        <f ca="1">COUNTIF(K$4:K4331, "WIN")/I4331</f>
        <v>2.7957486136783734E-2</v>
      </c>
    </row>
    <row r="4332" spans="9:16" x14ac:dyDescent="0.25">
      <c r="I4332" s="5">
        <v>4329</v>
      </c>
      <c r="J4332" s="8">
        <f t="shared" ca="1" si="270"/>
        <v>26</v>
      </c>
      <c r="K4332" s="7" t="str">
        <f t="shared" ca="1" si="268"/>
        <v>LOSE</v>
      </c>
      <c r="L4332" s="8">
        <f t="shared" ca="1" si="269"/>
        <v>-1</v>
      </c>
      <c r="M4332" s="8">
        <f t="shared" ca="1" si="271"/>
        <v>27</v>
      </c>
      <c r="N4332" s="32">
        <f ca="1">SUM(L$4:L4332)/I4332</f>
        <v>6.2370062370062374E-3</v>
      </c>
      <c r="O4332" s="46">
        <f ca="1">_xlfn.VAR.P(L$4:L4332)</f>
        <v>35.21201931181141</v>
      </c>
      <c r="P4332" s="33">
        <f ca="1">COUNTIF(K$4:K4332, "WIN")/I4332</f>
        <v>2.7951027951027951E-2</v>
      </c>
    </row>
    <row r="4333" spans="9:16" x14ac:dyDescent="0.25">
      <c r="I4333" s="5">
        <v>4330</v>
      </c>
      <c r="J4333" s="8">
        <f t="shared" ca="1" si="270"/>
        <v>16</v>
      </c>
      <c r="K4333" s="7" t="str">
        <f t="shared" ca="1" si="268"/>
        <v>LOSE</v>
      </c>
      <c r="L4333" s="8">
        <f t="shared" ca="1" si="269"/>
        <v>-1</v>
      </c>
      <c r="M4333" s="8">
        <f t="shared" ca="1" si="271"/>
        <v>26</v>
      </c>
      <c r="N4333" s="32">
        <f ca="1">SUM(L$4:L4333)/I4333</f>
        <v>6.0046189376443421E-3</v>
      </c>
      <c r="O4333" s="46">
        <f ca="1">_xlfn.VAR.P(L$4:L4333)</f>
        <v>35.20412098843132</v>
      </c>
      <c r="P4333" s="33">
        <f ca="1">COUNTIF(K$4:K4333, "WIN")/I4333</f>
        <v>2.79445727482679E-2</v>
      </c>
    </row>
    <row r="4334" spans="9:16" x14ac:dyDescent="0.25">
      <c r="I4334" s="5">
        <v>4331</v>
      </c>
      <c r="J4334" s="8">
        <f t="shared" ca="1" si="270"/>
        <v>35</v>
      </c>
      <c r="K4334" s="7" t="str">
        <f t="shared" ca="1" si="268"/>
        <v>LOSE</v>
      </c>
      <c r="L4334" s="8">
        <f t="shared" ca="1" si="269"/>
        <v>-1</v>
      </c>
      <c r="M4334" s="8">
        <f t="shared" ca="1" si="271"/>
        <v>25</v>
      </c>
      <c r="N4334" s="32">
        <f ca="1">SUM(L$4:L4334)/I4334</f>
        <v>5.772338951743246E-3</v>
      </c>
      <c r="O4334" s="46">
        <f ca="1">_xlfn.VAR.P(L$4:L4334)</f>
        <v>35.196226204462299</v>
      </c>
      <c r="P4334" s="33">
        <f ca="1">COUNTIF(K$4:K4334, "WIN")/I4334</f>
        <v>2.7938120526437311E-2</v>
      </c>
    </row>
    <row r="4335" spans="9:16" x14ac:dyDescent="0.25">
      <c r="I4335" s="5">
        <v>4332</v>
      </c>
      <c r="J4335" s="8">
        <f t="shared" ca="1" si="270"/>
        <v>5</v>
      </c>
      <c r="K4335" s="7" t="str">
        <f t="shared" ca="1" si="268"/>
        <v>LOSE</v>
      </c>
      <c r="L4335" s="8">
        <f t="shared" ca="1" si="269"/>
        <v>-1</v>
      </c>
      <c r="M4335" s="8">
        <f t="shared" ca="1" si="271"/>
        <v>24</v>
      </c>
      <c r="N4335" s="32">
        <f ca="1">SUM(L$4:L4335)/I4335</f>
        <v>5.5401662049861496E-3</v>
      </c>
      <c r="O4335" s="46">
        <f ca="1">_xlfn.VAR.P(L$4:L4335)</f>
        <v>35.18833495752795</v>
      </c>
      <c r="P4335" s="33">
        <f ca="1">COUNTIF(K$4:K4335, "WIN")/I4335</f>
        <v>2.7931671283471838E-2</v>
      </c>
    </row>
    <row r="4336" spans="9:16" x14ac:dyDescent="0.25">
      <c r="I4336" s="5">
        <v>4333</v>
      </c>
      <c r="J4336" s="8">
        <f t="shared" ca="1" si="270"/>
        <v>19</v>
      </c>
      <c r="K4336" s="7" t="str">
        <f t="shared" ca="1" si="268"/>
        <v>LOSE</v>
      </c>
      <c r="L4336" s="8">
        <f t="shared" ca="1" si="269"/>
        <v>-1</v>
      </c>
      <c r="M4336" s="8">
        <f t="shared" ca="1" si="271"/>
        <v>23</v>
      </c>
      <c r="N4336" s="32">
        <f ca="1">SUM(L$4:L4336)/I4336</f>
        <v>5.308100623124856E-3</v>
      </c>
      <c r="O4336" s="46">
        <f ca="1">_xlfn.VAR.P(L$4:L4336)</f>
        <v>35.180447245254022</v>
      </c>
      <c r="P4336" s="33">
        <f ca="1">COUNTIF(K$4:K4336, "WIN")/I4336</f>
        <v>2.7925225017309024E-2</v>
      </c>
    </row>
    <row r="4337" spans="9:16" x14ac:dyDescent="0.25">
      <c r="I4337" s="5">
        <v>4334</v>
      </c>
      <c r="J4337" s="8">
        <f t="shared" ca="1" si="270"/>
        <v>18</v>
      </c>
      <c r="K4337" s="7" t="str">
        <f t="shared" ca="1" si="268"/>
        <v>LOSE</v>
      </c>
      <c r="L4337" s="8">
        <f t="shared" ca="1" si="269"/>
        <v>-1</v>
      </c>
      <c r="M4337" s="8">
        <f t="shared" ca="1" si="271"/>
        <v>22</v>
      </c>
      <c r="N4337" s="32">
        <f ca="1">SUM(L$4:L4337)/I4337</f>
        <v>5.076142131979695E-3</v>
      </c>
      <c r="O4337" s="46">
        <f ca="1">_xlfn.VAR.P(L$4:L4337)</f>
        <v>35.172563065268363</v>
      </c>
      <c r="P4337" s="33">
        <f ca="1">COUNTIF(K$4:K4337, "WIN")/I4337</f>
        <v>2.7918781725888325E-2</v>
      </c>
    </row>
    <row r="4338" spans="9:16" x14ac:dyDescent="0.25">
      <c r="I4338" s="5">
        <v>4335</v>
      </c>
      <c r="J4338" s="8">
        <f t="shared" ca="1" si="270"/>
        <v>18</v>
      </c>
      <c r="K4338" s="7" t="str">
        <f t="shared" ca="1" si="268"/>
        <v>LOSE</v>
      </c>
      <c r="L4338" s="8">
        <f t="shared" ca="1" si="269"/>
        <v>-1</v>
      </c>
      <c r="M4338" s="8">
        <f t="shared" ca="1" si="271"/>
        <v>21</v>
      </c>
      <c r="N4338" s="32">
        <f ca="1">SUM(L$4:L4338)/I4338</f>
        <v>4.844290657439446E-3</v>
      </c>
      <c r="O4338" s="46">
        <f ca="1">_xlfn.VAR.P(L$4:L4338)</f>
        <v>35.164682415200964</v>
      </c>
      <c r="P4338" s="33">
        <f ca="1">COUNTIF(K$4:K4338, "WIN")/I4338</f>
        <v>2.7912341407151094E-2</v>
      </c>
    </row>
    <row r="4339" spans="9:16" x14ac:dyDescent="0.25">
      <c r="I4339" s="5">
        <v>4336</v>
      </c>
      <c r="J4339" s="8">
        <f t="shared" ca="1" si="270"/>
        <v>31</v>
      </c>
      <c r="K4339" s="7" t="str">
        <f t="shared" ca="1" si="268"/>
        <v>LOSE</v>
      </c>
      <c r="L4339" s="8">
        <f t="shared" ca="1" si="269"/>
        <v>-1</v>
      </c>
      <c r="M4339" s="8">
        <f t="shared" ca="1" si="271"/>
        <v>20</v>
      </c>
      <c r="N4339" s="32">
        <f ca="1">SUM(L$4:L4339)/I4339</f>
        <v>4.6125461254612546E-3</v>
      </c>
      <c r="O4339" s="46">
        <f ca="1">_xlfn.VAR.P(L$4:L4339)</f>
        <v>35.15680529268392</v>
      </c>
      <c r="P4339" s="33">
        <f ca="1">COUNTIF(K$4:K4339, "WIN")/I4339</f>
        <v>2.7905904059040591E-2</v>
      </c>
    </row>
    <row r="4340" spans="9:16" x14ac:dyDescent="0.25">
      <c r="I4340" s="5">
        <v>4337</v>
      </c>
      <c r="J4340" s="8">
        <f t="shared" ca="1" si="270"/>
        <v>6</v>
      </c>
      <c r="K4340" s="7" t="str">
        <f t="shared" ca="1" si="268"/>
        <v>LOSE</v>
      </c>
      <c r="L4340" s="8">
        <f t="shared" ca="1" si="269"/>
        <v>-1</v>
      </c>
      <c r="M4340" s="8">
        <f t="shared" ca="1" si="271"/>
        <v>19</v>
      </c>
      <c r="N4340" s="32">
        <f ca="1">SUM(L$4:L4340)/I4340</f>
        <v>4.3809084620705556E-3</v>
      </c>
      <c r="O4340" s="46">
        <f ca="1">_xlfn.VAR.P(L$4:L4340)</f>
        <v>35.148931695351443</v>
      </c>
      <c r="P4340" s="33">
        <f ca="1">COUNTIF(K$4:K4340, "WIN")/I4340</f>
        <v>2.7899469679501961E-2</v>
      </c>
    </row>
    <row r="4341" spans="9:16" x14ac:dyDescent="0.25">
      <c r="I4341" s="5">
        <v>4338</v>
      </c>
      <c r="J4341" s="8">
        <f t="shared" ca="1" si="270"/>
        <v>31</v>
      </c>
      <c r="K4341" s="7" t="str">
        <f t="shared" ca="1" si="268"/>
        <v>LOSE</v>
      </c>
      <c r="L4341" s="8">
        <f t="shared" ca="1" si="269"/>
        <v>-1</v>
      </c>
      <c r="M4341" s="8">
        <f t="shared" ca="1" si="271"/>
        <v>18</v>
      </c>
      <c r="N4341" s="32">
        <f ca="1">SUM(L$4:L4341)/I4341</f>
        <v>4.1493775933609959E-3</v>
      </c>
      <c r="O4341" s="46">
        <f ca="1">_xlfn.VAR.P(L$4:L4341)</f>
        <v>35.141061620839864</v>
      </c>
      <c r="P4341" s="33">
        <f ca="1">COUNTIF(K$4:K4341, "WIN")/I4341</f>
        <v>2.7893038266482251E-2</v>
      </c>
    </row>
    <row r="4342" spans="9:16" x14ac:dyDescent="0.25">
      <c r="I4342" s="5">
        <v>4339</v>
      </c>
      <c r="J4342" s="8">
        <f t="shared" ca="1" si="270"/>
        <v>0</v>
      </c>
      <c r="K4342" s="7" t="str">
        <f t="shared" ca="1" si="268"/>
        <v>LOSE</v>
      </c>
      <c r="L4342" s="8">
        <f t="shared" ca="1" si="269"/>
        <v>-1</v>
      </c>
      <c r="M4342" s="8">
        <f t="shared" ca="1" si="271"/>
        <v>17</v>
      </c>
      <c r="N4342" s="32">
        <f ca="1">SUM(L$4:L4342)/I4342</f>
        <v>3.9179534454943533E-3</v>
      </c>
      <c r="O4342" s="46">
        <f ca="1">_xlfn.VAR.P(L$4:L4342)</f>
        <v>35.133195066787607</v>
      </c>
      <c r="P4342" s="33">
        <f ca="1">COUNTIF(K$4:K4342, "WIN")/I4342</f>
        <v>2.78866098179304E-2</v>
      </c>
    </row>
    <row r="4343" spans="9:16" x14ac:dyDescent="0.25">
      <c r="I4343" s="5">
        <v>4340</v>
      </c>
      <c r="J4343" s="8">
        <f t="shared" ca="1" si="270"/>
        <v>17</v>
      </c>
      <c r="K4343" s="7" t="str">
        <f t="shared" ca="1" si="268"/>
        <v>LOSE</v>
      </c>
      <c r="L4343" s="8">
        <f t="shared" ca="1" si="269"/>
        <v>-1</v>
      </c>
      <c r="M4343" s="8">
        <f t="shared" ca="1" si="271"/>
        <v>16</v>
      </c>
      <c r="N4343" s="32">
        <f ca="1">SUM(L$4:L4343)/I4343</f>
        <v>3.6866359447004608E-3</v>
      </c>
      <c r="O4343" s="46">
        <f ca="1">_xlfn.VAR.P(L$4:L4343)</f>
        <v>35.125332030835224</v>
      </c>
      <c r="P4343" s="33">
        <f ca="1">COUNTIF(K$4:K4343, "WIN")/I4343</f>
        <v>2.7880184331797234E-2</v>
      </c>
    </row>
    <row r="4344" spans="9:16" x14ac:dyDescent="0.25">
      <c r="I4344" s="5">
        <v>4341</v>
      </c>
      <c r="J4344" s="8">
        <f t="shared" ca="1" si="270"/>
        <v>17</v>
      </c>
      <c r="K4344" s="7" t="str">
        <f t="shared" ca="1" si="268"/>
        <v>LOSE</v>
      </c>
      <c r="L4344" s="8">
        <f t="shared" ca="1" si="269"/>
        <v>-1</v>
      </c>
      <c r="M4344" s="8">
        <f t="shared" ca="1" si="271"/>
        <v>15</v>
      </c>
      <c r="N4344" s="32">
        <f ca="1">SUM(L$4:L4344)/I4344</f>
        <v>3.4554250172771253E-3</v>
      </c>
      <c r="O4344" s="46">
        <f ca="1">_xlfn.VAR.P(L$4:L4344)</f>
        <v>35.117472510625369</v>
      </c>
      <c r="P4344" s="33">
        <f ca="1">COUNTIF(K$4:K4344, "WIN")/I4344</f>
        <v>2.7873761806035475E-2</v>
      </c>
    </row>
    <row r="4345" spans="9:16" x14ac:dyDescent="0.25">
      <c r="I4345" s="5">
        <v>4342</v>
      </c>
      <c r="J4345" s="8">
        <f t="shared" ca="1" si="270"/>
        <v>33</v>
      </c>
      <c r="K4345" s="7" t="str">
        <f t="shared" ca="1" si="268"/>
        <v>LOSE</v>
      </c>
      <c r="L4345" s="8">
        <f t="shared" ca="1" si="269"/>
        <v>-1</v>
      </c>
      <c r="M4345" s="8">
        <f t="shared" ca="1" si="271"/>
        <v>14</v>
      </c>
      <c r="N4345" s="32">
        <f ca="1">SUM(L$4:L4345)/I4345</f>
        <v>3.2243205895900505E-3</v>
      </c>
      <c r="O4345" s="46">
        <f ca="1">_xlfn.VAR.P(L$4:L4345)</f>
        <v>35.109616503802798</v>
      </c>
      <c r="P4345" s="33">
        <f ca="1">COUNTIF(K$4:K4345, "WIN")/I4345</f>
        <v>2.7867342238599723E-2</v>
      </c>
    </row>
    <row r="4346" spans="9:16" x14ac:dyDescent="0.25">
      <c r="I4346" s="5">
        <v>4343</v>
      </c>
      <c r="J4346" s="8">
        <f t="shared" ca="1" si="270"/>
        <v>31</v>
      </c>
      <c r="K4346" s="7" t="str">
        <f t="shared" ca="1" si="268"/>
        <v>LOSE</v>
      </c>
      <c r="L4346" s="8">
        <f t="shared" ca="1" si="269"/>
        <v>-1</v>
      </c>
      <c r="M4346" s="8">
        <f t="shared" ca="1" si="271"/>
        <v>13</v>
      </c>
      <c r="N4346" s="32">
        <f ca="1">SUM(L$4:L4346)/I4346</f>
        <v>2.9933225880727607E-3</v>
      </c>
      <c r="O4346" s="46">
        <f ca="1">_xlfn.VAR.P(L$4:L4346)</f>
        <v>35.101764008014356</v>
      </c>
      <c r="P4346" s="33">
        <f ca="1">COUNTIF(K$4:K4346, "WIN")/I4346</f>
        <v>2.7860925627446465E-2</v>
      </c>
    </row>
    <row r="4347" spans="9:16" x14ac:dyDescent="0.25">
      <c r="I4347" s="5">
        <v>4344</v>
      </c>
      <c r="J4347" s="8">
        <f t="shared" ca="1" si="270"/>
        <v>18</v>
      </c>
      <c r="K4347" s="7" t="str">
        <f t="shared" ca="1" si="268"/>
        <v>LOSE</v>
      </c>
      <c r="L4347" s="8">
        <f t="shared" ca="1" si="269"/>
        <v>-1</v>
      </c>
      <c r="M4347" s="8">
        <f t="shared" ca="1" si="271"/>
        <v>12</v>
      </c>
      <c r="N4347" s="32">
        <f ca="1">SUM(L$4:L4347)/I4347</f>
        <v>2.7624309392265192E-3</v>
      </c>
      <c r="O4347" s="46">
        <f ca="1">_xlfn.VAR.P(L$4:L4347)</f>
        <v>35.093915020909009</v>
      </c>
      <c r="P4347" s="33">
        <f ca="1">COUNTIF(K$4:K4347, "WIN")/I4347</f>
        <v>2.7854511970534072E-2</v>
      </c>
    </row>
    <row r="4348" spans="9:16" x14ac:dyDescent="0.25">
      <c r="I4348" s="5">
        <v>4345</v>
      </c>
      <c r="J4348" s="8">
        <f t="shared" ca="1" si="270"/>
        <v>8</v>
      </c>
      <c r="K4348" s="7" t="str">
        <f t="shared" ca="1" si="268"/>
        <v>LOSE</v>
      </c>
      <c r="L4348" s="8">
        <f t="shared" ca="1" si="269"/>
        <v>-1</v>
      </c>
      <c r="M4348" s="8">
        <f t="shared" ca="1" si="271"/>
        <v>11</v>
      </c>
      <c r="N4348" s="32">
        <f ca="1">SUM(L$4:L4348)/I4348</f>
        <v>2.5316455696202532E-3</v>
      </c>
      <c r="O4348" s="46">
        <f ca="1">_xlfn.VAR.P(L$4:L4348)</f>
        <v>35.0860695401378</v>
      </c>
      <c r="P4348" s="33">
        <f ca="1">COUNTIF(K$4:K4348, "WIN")/I4348</f>
        <v>2.7848101265822784E-2</v>
      </c>
    </row>
    <row r="4349" spans="9:16" x14ac:dyDescent="0.25">
      <c r="I4349" s="5">
        <v>4346</v>
      </c>
      <c r="J4349" s="8">
        <f t="shared" ca="1" si="270"/>
        <v>8</v>
      </c>
      <c r="K4349" s="7" t="str">
        <f t="shared" ca="1" si="268"/>
        <v>LOSE</v>
      </c>
      <c r="L4349" s="8">
        <f t="shared" ca="1" si="269"/>
        <v>-1</v>
      </c>
      <c r="M4349" s="8">
        <f t="shared" ca="1" si="271"/>
        <v>10</v>
      </c>
      <c r="N4349" s="32">
        <f ca="1">SUM(L$4:L4349)/I4349</f>
        <v>2.3009664058904738E-3</v>
      </c>
      <c r="O4349" s="46">
        <f ca="1">_xlfn.VAR.P(L$4:L4349)</f>
        <v>35.078227563353877</v>
      </c>
      <c r="P4349" s="33">
        <f ca="1">COUNTIF(K$4:K4349, "WIN")/I4349</f>
        <v>2.7841693511274735E-2</v>
      </c>
    </row>
    <row r="4350" spans="9:16" x14ac:dyDescent="0.25">
      <c r="I4350" s="5">
        <v>4347</v>
      </c>
      <c r="J4350" s="8">
        <f t="shared" ca="1" si="270"/>
        <v>13</v>
      </c>
      <c r="K4350" s="7" t="str">
        <f t="shared" ca="1" si="268"/>
        <v>LOSE</v>
      </c>
      <c r="L4350" s="8">
        <f t="shared" ca="1" si="269"/>
        <v>-1</v>
      </c>
      <c r="M4350" s="8">
        <f t="shared" ca="1" si="271"/>
        <v>9</v>
      </c>
      <c r="N4350" s="32">
        <f ca="1">SUM(L$4:L4350)/I4350</f>
        <v>2.070393374741201E-3</v>
      </c>
      <c r="O4350" s="46">
        <f ca="1">_xlfn.VAR.P(L$4:L4350)</f>
        <v>35.070389088212472</v>
      </c>
      <c r="P4350" s="33">
        <f ca="1">COUNTIF(K$4:K4350, "WIN")/I4350</f>
        <v>2.7835288704853921E-2</v>
      </c>
    </row>
    <row r="4351" spans="9:16" x14ac:dyDescent="0.25">
      <c r="I4351" s="5">
        <v>4348</v>
      </c>
      <c r="J4351" s="8">
        <f t="shared" ca="1" si="270"/>
        <v>14</v>
      </c>
      <c r="K4351" s="7" t="str">
        <f t="shared" ca="1" si="268"/>
        <v>LOSE</v>
      </c>
      <c r="L4351" s="8">
        <f t="shared" ca="1" si="269"/>
        <v>-1</v>
      </c>
      <c r="M4351" s="8">
        <f t="shared" ca="1" si="271"/>
        <v>8</v>
      </c>
      <c r="N4351" s="32">
        <f ca="1">SUM(L$4:L4351)/I4351</f>
        <v>1.8399264029438822E-3</v>
      </c>
      <c r="O4351" s="46">
        <f ca="1">_xlfn.VAR.P(L$4:L4351)</f>
        <v>35.062554112370925</v>
      </c>
      <c r="P4351" s="33">
        <f ca="1">COUNTIF(K$4:K4351, "WIN")/I4351</f>
        <v>2.782888684452622E-2</v>
      </c>
    </row>
    <row r="4352" spans="9:16" x14ac:dyDescent="0.25">
      <c r="I4352" s="5">
        <v>4349</v>
      </c>
      <c r="J4352" s="8">
        <f t="shared" ca="1" si="270"/>
        <v>18</v>
      </c>
      <c r="K4352" s="7" t="str">
        <f t="shared" ca="1" si="268"/>
        <v>LOSE</v>
      </c>
      <c r="L4352" s="8">
        <f t="shared" ca="1" si="269"/>
        <v>-1</v>
      </c>
      <c r="M4352" s="8">
        <f t="shared" ca="1" si="271"/>
        <v>7</v>
      </c>
      <c r="N4352" s="32">
        <f ca="1">SUM(L$4:L4352)/I4352</f>
        <v>1.6095654173373189E-3</v>
      </c>
      <c r="O4352" s="46">
        <f ca="1">_xlfn.VAR.P(L$4:L4352)</f>
        <v>35.054722633488637</v>
      </c>
      <c r="P4352" s="33">
        <f ca="1">COUNTIF(K$4:K4352, "WIN")/I4352</f>
        <v>2.7822487928259369E-2</v>
      </c>
    </row>
    <row r="4353" spans="9:16" x14ac:dyDescent="0.25">
      <c r="I4353" s="5">
        <v>4350</v>
      </c>
      <c r="J4353" s="8">
        <f t="shared" ca="1" si="270"/>
        <v>1</v>
      </c>
      <c r="K4353" s="7" t="str">
        <f t="shared" ca="1" si="268"/>
        <v>LOSE</v>
      </c>
      <c r="L4353" s="8">
        <f t="shared" ca="1" si="269"/>
        <v>-1</v>
      </c>
      <c r="M4353" s="8">
        <f t="shared" ca="1" si="271"/>
        <v>6</v>
      </c>
      <c r="N4353" s="32">
        <f ca="1">SUM(L$4:L4353)/I4353</f>
        <v>1.3793103448275861E-3</v>
      </c>
      <c r="O4353" s="46">
        <f ca="1">_xlfn.VAR.P(L$4:L4353)</f>
        <v>35.046894649227113</v>
      </c>
      <c r="P4353" s="33">
        <f ca="1">COUNTIF(K$4:K4353, "WIN")/I4353</f>
        <v>2.781609195402299E-2</v>
      </c>
    </row>
    <row r="4354" spans="9:16" x14ac:dyDescent="0.25">
      <c r="I4354" s="5">
        <v>4351</v>
      </c>
      <c r="J4354" s="8">
        <f t="shared" ca="1" si="270"/>
        <v>16</v>
      </c>
      <c r="K4354" s="7" t="str">
        <f t="shared" ca="1" si="268"/>
        <v>LOSE</v>
      </c>
      <c r="L4354" s="8">
        <f t="shared" ca="1" si="269"/>
        <v>-1</v>
      </c>
      <c r="M4354" s="8">
        <f t="shared" ca="1" si="271"/>
        <v>5</v>
      </c>
      <c r="N4354" s="32">
        <f ca="1">SUM(L$4:L4354)/I4354</f>
        <v>1.1491611123879567E-3</v>
      </c>
      <c r="O4354" s="46">
        <f ca="1">_xlfn.VAR.P(L$4:L4354)</f>
        <v>35.039070157249931</v>
      </c>
      <c r="P4354" s="33">
        <f ca="1">COUNTIF(K$4:K4354, "WIN")/I4354</f>
        <v>2.7809698919788555E-2</v>
      </c>
    </row>
    <row r="4355" spans="9:16" x14ac:dyDescent="0.25">
      <c r="I4355" s="5">
        <v>4352</v>
      </c>
      <c r="J4355" s="8">
        <f t="shared" ca="1" si="270"/>
        <v>16</v>
      </c>
      <c r="K4355" s="7" t="str">
        <f t="shared" ca="1" si="268"/>
        <v>LOSE</v>
      </c>
      <c r="L4355" s="8">
        <f t="shared" ca="1" si="269"/>
        <v>-1</v>
      </c>
      <c r="M4355" s="8">
        <f t="shared" ca="1" si="271"/>
        <v>4</v>
      </c>
      <c r="N4355" s="32">
        <f ca="1">SUM(L$4:L4355)/I4355</f>
        <v>9.1911764705882352E-4</v>
      </c>
      <c r="O4355" s="46">
        <f ca="1">_xlfn.VAR.P(L$4:L4355)</f>
        <v>35.031249155222753</v>
      </c>
      <c r="P4355" s="33">
        <f ca="1">COUNTIF(K$4:K4355, "WIN")/I4355</f>
        <v>2.780330882352941E-2</v>
      </c>
    </row>
    <row r="4356" spans="9:16" x14ac:dyDescent="0.25">
      <c r="I4356" s="5">
        <v>4353</v>
      </c>
      <c r="J4356" s="8">
        <f t="shared" ca="1" si="270"/>
        <v>12</v>
      </c>
      <c r="K4356" s="7" t="str">
        <f t="shared" ref="K4356:K4419" ca="1" si="272">IF($D$7 = $J4356, "WIN", "LOSE")</f>
        <v>LOSE</v>
      </c>
      <c r="L4356" s="8">
        <f t="shared" ref="L4356:L4419" ca="1" si="273">IF($K4356 = "WIN", 35, -1)</f>
        <v>-1</v>
      </c>
      <c r="M4356" s="8">
        <f t="shared" ca="1" si="271"/>
        <v>3</v>
      </c>
      <c r="N4356" s="32">
        <f ca="1">SUM(L$4:L4356)/I4356</f>
        <v>6.8917987594762232E-4</v>
      </c>
      <c r="O4356" s="46">
        <f ca="1">_xlfn.VAR.P(L$4:L4356)</f>
        <v>35.023431640813321</v>
      </c>
      <c r="P4356" s="33">
        <f ca="1">COUNTIF(K$4:K4356, "WIN")/I4356</f>
        <v>2.7796921663220769E-2</v>
      </c>
    </row>
    <row r="4357" spans="9:16" x14ac:dyDescent="0.25">
      <c r="I4357" s="5">
        <v>4354</v>
      </c>
      <c r="J4357" s="8">
        <f t="shared" ca="1" si="270"/>
        <v>20</v>
      </c>
      <c r="K4357" s="7" t="str">
        <f t="shared" ca="1" si="272"/>
        <v>LOSE</v>
      </c>
      <c r="L4357" s="8">
        <f t="shared" ca="1" si="273"/>
        <v>-1</v>
      </c>
      <c r="M4357" s="8">
        <f t="shared" ca="1" si="271"/>
        <v>2</v>
      </c>
      <c r="N4357" s="32">
        <f ca="1">SUM(L$4:L4357)/I4357</f>
        <v>4.5934772622875517E-4</v>
      </c>
      <c r="O4357" s="46">
        <f ca="1">_xlfn.VAR.P(L$4:L4357)</f>
        <v>35.015617611691447</v>
      </c>
      <c r="P4357" s="33">
        <f ca="1">COUNTIF(K$4:K4357, "WIN")/I4357</f>
        <v>2.7790537436839687E-2</v>
      </c>
    </row>
    <row r="4358" spans="9:16" x14ac:dyDescent="0.25">
      <c r="I4358" s="5">
        <v>4355</v>
      </c>
      <c r="J4358" s="8">
        <f t="shared" ref="J4358:J4421" ca="1" si="274">RANDBETWEEN(0,36)</f>
        <v>23</v>
      </c>
      <c r="K4358" s="7" t="str">
        <f t="shared" ca="1" si="272"/>
        <v>LOSE</v>
      </c>
      <c r="L4358" s="8">
        <f t="shared" ca="1" si="273"/>
        <v>-1</v>
      </c>
      <c r="M4358" s="8">
        <f t="shared" ref="M4358:M4421" ca="1" si="275">M4357+L4358</f>
        <v>1</v>
      </c>
      <c r="N4358" s="32">
        <f ca="1">SUM(L$4:L4358)/I4358</f>
        <v>2.296211251435132E-4</v>
      </c>
      <c r="O4358" s="46">
        <f ca="1">_xlfn.VAR.P(L$4:L4358)</f>
        <v>35.007807065529022</v>
      </c>
      <c r="P4358" s="33">
        <f ca="1">COUNTIF(K$4:K4358, "WIN")/I4358</f>
        <v>2.7784156142365096E-2</v>
      </c>
    </row>
    <row r="4359" spans="9:16" x14ac:dyDescent="0.25">
      <c r="I4359" s="5">
        <v>4356</v>
      </c>
      <c r="J4359" s="8">
        <f t="shared" ca="1" si="274"/>
        <v>8</v>
      </c>
      <c r="K4359" s="7" t="str">
        <f t="shared" ca="1" si="272"/>
        <v>LOSE</v>
      </c>
      <c r="L4359" s="8">
        <f t="shared" ca="1" si="273"/>
        <v>-1</v>
      </c>
      <c r="M4359" s="8">
        <f t="shared" ca="1" si="275"/>
        <v>0</v>
      </c>
      <c r="N4359" s="32">
        <f ca="1">SUM(L$4:L4359)/I4359</f>
        <v>0</v>
      </c>
      <c r="O4359" s="46">
        <f ca="1">_xlfn.VAR.P(L$4:L4359)</f>
        <v>35</v>
      </c>
      <c r="P4359" s="33">
        <f ca="1">COUNTIF(K$4:K4359, "WIN")/I4359</f>
        <v>2.7777777777777776E-2</v>
      </c>
    </row>
    <row r="4360" spans="9:16" x14ac:dyDescent="0.25">
      <c r="I4360" s="5">
        <v>4357</v>
      </c>
      <c r="J4360" s="8">
        <f t="shared" ca="1" si="274"/>
        <v>34</v>
      </c>
      <c r="K4360" s="7" t="str">
        <f t="shared" ca="1" si="272"/>
        <v>LOSE</v>
      </c>
      <c r="L4360" s="8">
        <f t="shared" ca="1" si="273"/>
        <v>-1</v>
      </c>
      <c r="M4360" s="8">
        <f t="shared" ca="1" si="275"/>
        <v>-1</v>
      </c>
      <c r="N4360" s="32">
        <f ca="1">SUM(L$4:L4360)/I4360</f>
        <v>-2.2951572182694515E-4</v>
      </c>
      <c r="O4360" s="46">
        <f ca="1">_xlfn.VAR.P(L$4:L4360)</f>
        <v>34.992196412780416</v>
      </c>
      <c r="P4360" s="33">
        <f ca="1">COUNTIF(K$4:K4360, "WIN")/I4360</f>
        <v>2.7771402341060361E-2</v>
      </c>
    </row>
    <row r="4361" spans="9:16" x14ac:dyDescent="0.25">
      <c r="I4361" s="5">
        <v>4358</v>
      </c>
      <c r="J4361" s="8">
        <f t="shared" ca="1" si="274"/>
        <v>29</v>
      </c>
      <c r="K4361" s="7" t="str">
        <f t="shared" ca="1" si="272"/>
        <v>LOSE</v>
      </c>
      <c r="L4361" s="8">
        <f t="shared" ca="1" si="273"/>
        <v>-1</v>
      </c>
      <c r="M4361" s="8">
        <f t="shared" ca="1" si="275"/>
        <v>-2</v>
      </c>
      <c r="N4361" s="32">
        <f ca="1">SUM(L$4:L4361)/I4361</f>
        <v>-4.5892611289582378E-4</v>
      </c>
      <c r="O4361" s="46">
        <f ca="1">_xlfn.VAR.P(L$4:L4361)</f>
        <v>34.984396301548365</v>
      </c>
      <c r="P4361" s="33">
        <f ca="1">COUNTIF(K$4:K4361, "WIN")/I4361</f>
        <v>2.7765029830197338E-2</v>
      </c>
    </row>
    <row r="4362" spans="9:16" x14ac:dyDescent="0.25">
      <c r="I4362" s="5">
        <v>4359</v>
      </c>
      <c r="J4362" s="8">
        <f t="shared" ca="1" si="274"/>
        <v>30</v>
      </c>
      <c r="K4362" s="7" t="str">
        <f t="shared" ca="1" si="272"/>
        <v>LOSE</v>
      </c>
      <c r="L4362" s="8">
        <f t="shared" ca="1" si="273"/>
        <v>-1</v>
      </c>
      <c r="M4362" s="8">
        <f t="shared" ca="1" si="275"/>
        <v>-3</v>
      </c>
      <c r="N4362" s="32">
        <f ca="1">SUM(L$4:L4362)/I4362</f>
        <v>-6.8823124569855469E-4</v>
      </c>
      <c r="O4362" s="46">
        <f ca="1">_xlfn.VAR.P(L$4:L4362)</f>
        <v>34.976599663984004</v>
      </c>
      <c r="P4362" s="33">
        <f ca="1">COUNTIF(K$4:K4362, "WIN")/I4362</f>
        <v>2.775866024317504E-2</v>
      </c>
    </row>
    <row r="4363" spans="9:16" x14ac:dyDescent="0.25">
      <c r="I4363" s="5">
        <v>4360</v>
      </c>
      <c r="J4363" s="8">
        <f t="shared" ca="1" si="274"/>
        <v>12</v>
      </c>
      <c r="K4363" s="7" t="str">
        <f t="shared" ca="1" si="272"/>
        <v>LOSE</v>
      </c>
      <c r="L4363" s="8">
        <f t="shared" ca="1" si="273"/>
        <v>-1</v>
      </c>
      <c r="M4363" s="8">
        <f t="shared" ca="1" si="275"/>
        <v>-4</v>
      </c>
      <c r="N4363" s="32">
        <f ca="1">SUM(L$4:L4363)/I4363</f>
        <v>-9.1743119266055051E-4</v>
      </c>
      <c r="O4363" s="46">
        <f ca="1">_xlfn.VAR.P(L$4:L4363)</f>
        <v>34.968806497769549</v>
      </c>
      <c r="P4363" s="33">
        <f ca="1">COUNTIF(K$4:K4363, "WIN")/I4363</f>
        <v>2.7752293577981653E-2</v>
      </c>
    </row>
    <row r="4364" spans="9:16" x14ac:dyDescent="0.25">
      <c r="I4364" s="5">
        <v>4361</v>
      </c>
      <c r="J4364" s="8">
        <f t="shared" ca="1" si="274"/>
        <v>20</v>
      </c>
      <c r="K4364" s="7" t="str">
        <f t="shared" ca="1" si="272"/>
        <v>LOSE</v>
      </c>
      <c r="L4364" s="8">
        <f t="shared" ca="1" si="273"/>
        <v>-1</v>
      </c>
      <c r="M4364" s="8">
        <f t="shared" ca="1" si="275"/>
        <v>-5</v>
      </c>
      <c r="N4364" s="32">
        <f ca="1">SUM(L$4:L4364)/I4364</f>
        <v>-1.1465260261407934E-3</v>
      </c>
      <c r="O4364" s="46">
        <f ca="1">_xlfn.VAR.P(L$4:L4364)</f>
        <v>34.961016800589285</v>
      </c>
      <c r="P4364" s="33">
        <f ca="1">COUNTIF(K$4:K4364, "WIN")/I4364</f>
        <v>2.7745929832607201E-2</v>
      </c>
    </row>
    <row r="4365" spans="9:16" x14ac:dyDescent="0.25">
      <c r="I4365" s="5">
        <v>4362</v>
      </c>
      <c r="J4365" s="8">
        <f t="shared" ca="1" si="274"/>
        <v>10</v>
      </c>
      <c r="K4365" s="7" t="str">
        <f t="shared" ca="1" si="272"/>
        <v>LOSE</v>
      </c>
      <c r="L4365" s="8">
        <f t="shared" ca="1" si="273"/>
        <v>-1</v>
      </c>
      <c r="M4365" s="8">
        <f t="shared" ca="1" si="275"/>
        <v>-6</v>
      </c>
      <c r="N4365" s="32">
        <f ca="1">SUM(L$4:L4365)/I4365</f>
        <v>-1.375515818431912E-3</v>
      </c>
      <c r="O4365" s="46">
        <f ca="1">_xlfn.VAR.P(L$4:L4365)</f>
        <v>34.953230570129548</v>
      </c>
      <c r="P4365" s="33">
        <f ca="1">COUNTIF(K$4:K4365, "WIN")/I4365</f>
        <v>2.7739569005043558E-2</v>
      </c>
    </row>
    <row r="4366" spans="9:16" x14ac:dyDescent="0.25">
      <c r="I4366" s="5">
        <v>4363</v>
      </c>
      <c r="J4366" s="8">
        <f t="shared" ca="1" si="274"/>
        <v>17</v>
      </c>
      <c r="K4366" s="7" t="str">
        <f t="shared" ca="1" si="272"/>
        <v>LOSE</v>
      </c>
      <c r="L4366" s="8">
        <f t="shared" ca="1" si="273"/>
        <v>-1</v>
      </c>
      <c r="M4366" s="8">
        <f t="shared" ca="1" si="275"/>
        <v>-7</v>
      </c>
      <c r="N4366" s="32">
        <f ca="1">SUM(L$4:L4366)/I4366</f>
        <v>-1.6044006417602567E-3</v>
      </c>
      <c r="O4366" s="46">
        <f ca="1">_xlfn.VAR.P(L$4:L4366)</f>
        <v>34.945447804078732</v>
      </c>
      <c r="P4366" s="33">
        <f ca="1">COUNTIF(K$4:K4366, "WIN")/I4366</f>
        <v>2.7733211093284436E-2</v>
      </c>
    </row>
    <row r="4367" spans="9:16" x14ac:dyDescent="0.25">
      <c r="I4367" s="5">
        <v>4364</v>
      </c>
      <c r="J4367" s="8">
        <f t="shared" ca="1" si="274"/>
        <v>35</v>
      </c>
      <c r="K4367" s="7" t="str">
        <f t="shared" ca="1" si="272"/>
        <v>LOSE</v>
      </c>
      <c r="L4367" s="8">
        <f t="shared" ca="1" si="273"/>
        <v>-1</v>
      </c>
      <c r="M4367" s="8">
        <f t="shared" ca="1" si="275"/>
        <v>-8</v>
      </c>
      <c r="N4367" s="32">
        <f ca="1">SUM(L$4:L4367)/I4367</f>
        <v>-1.8331805682859762E-3</v>
      </c>
      <c r="O4367" s="46">
        <f ca="1">_xlfn.VAR.P(L$4:L4367)</f>
        <v>34.93766850012728</v>
      </c>
      <c r="P4367" s="33">
        <f ca="1">COUNTIF(K$4:K4367, "WIN")/I4367</f>
        <v>2.7726856095325391E-2</v>
      </c>
    </row>
    <row r="4368" spans="9:16" x14ac:dyDescent="0.25">
      <c r="I4368" s="5">
        <v>4365</v>
      </c>
      <c r="J4368" s="8">
        <f t="shared" ca="1" si="274"/>
        <v>8</v>
      </c>
      <c r="K4368" s="7" t="str">
        <f t="shared" ca="1" si="272"/>
        <v>LOSE</v>
      </c>
      <c r="L4368" s="8">
        <f t="shared" ca="1" si="273"/>
        <v>-1</v>
      </c>
      <c r="M4368" s="8">
        <f t="shared" ca="1" si="275"/>
        <v>-9</v>
      </c>
      <c r="N4368" s="32">
        <f ca="1">SUM(L$4:L4368)/I4368</f>
        <v>-2.0618556701030928E-3</v>
      </c>
      <c r="O4368" s="46">
        <f ca="1">_xlfn.VAR.P(L$4:L4368)</f>
        <v>34.929892655967691</v>
      </c>
      <c r="P4368" s="33">
        <f ca="1">COUNTIF(K$4:K4368, "WIN")/I4368</f>
        <v>2.7720504009163802E-2</v>
      </c>
    </row>
    <row r="4369" spans="9:16" x14ac:dyDescent="0.25">
      <c r="I4369" s="5">
        <v>4366</v>
      </c>
      <c r="J4369" s="8">
        <f t="shared" ca="1" si="274"/>
        <v>30</v>
      </c>
      <c r="K4369" s="7" t="str">
        <f t="shared" ca="1" si="272"/>
        <v>LOSE</v>
      </c>
      <c r="L4369" s="8">
        <f t="shared" ca="1" si="273"/>
        <v>-1</v>
      </c>
      <c r="M4369" s="8">
        <f t="shared" ca="1" si="275"/>
        <v>-10</v>
      </c>
      <c r="N4369" s="32">
        <f ca="1">SUM(L$4:L4369)/I4369</f>
        <v>-2.2904260192395786E-3</v>
      </c>
      <c r="O4369" s="46">
        <f ca="1">_xlfn.VAR.P(L$4:L4369)</f>
        <v>34.922120269294503</v>
      </c>
      <c r="P4369" s="33">
        <f ca="1">COUNTIF(K$4:K4369, "WIN")/I4369</f>
        <v>2.7714154832798901E-2</v>
      </c>
    </row>
    <row r="4370" spans="9:16" x14ac:dyDescent="0.25">
      <c r="I4370" s="5">
        <v>4367</v>
      </c>
      <c r="J4370" s="8">
        <f t="shared" ca="1" si="274"/>
        <v>9</v>
      </c>
      <c r="K4370" s="7" t="str">
        <f t="shared" ca="1" si="272"/>
        <v>LOSE</v>
      </c>
      <c r="L4370" s="8">
        <f t="shared" ca="1" si="273"/>
        <v>-1</v>
      </c>
      <c r="M4370" s="8">
        <f t="shared" ca="1" si="275"/>
        <v>-11</v>
      </c>
      <c r="N4370" s="32">
        <f ca="1">SUM(L$4:L4370)/I4370</f>
        <v>-2.5188916876574307E-3</v>
      </c>
      <c r="O4370" s="46">
        <f ca="1">_xlfn.VAR.P(L$4:L4370)</f>
        <v>34.914351337804312</v>
      </c>
      <c r="P4370" s="33">
        <f ca="1">COUNTIF(K$4:K4370, "WIN")/I4370</f>
        <v>2.7707808564231738E-2</v>
      </c>
    </row>
    <row r="4371" spans="9:16" x14ac:dyDescent="0.25">
      <c r="I4371" s="5">
        <v>4368</v>
      </c>
      <c r="J4371" s="8">
        <f t="shared" ca="1" si="274"/>
        <v>36</v>
      </c>
      <c r="K4371" s="7" t="str">
        <f t="shared" ca="1" si="272"/>
        <v>LOSE</v>
      </c>
      <c r="L4371" s="8">
        <f t="shared" ca="1" si="273"/>
        <v>-1</v>
      </c>
      <c r="M4371" s="8">
        <f t="shared" ca="1" si="275"/>
        <v>-12</v>
      </c>
      <c r="N4371" s="32">
        <f ca="1">SUM(L$4:L4371)/I4371</f>
        <v>-2.7472527472527475E-3</v>
      </c>
      <c r="O4371" s="46">
        <f ca="1">_xlfn.VAR.P(L$4:L4371)</f>
        <v>34.906585859195751</v>
      </c>
      <c r="P4371" s="33">
        <f ca="1">COUNTIF(K$4:K4371, "WIN")/I4371</f>
        <v>2.77014652014652E-2</v>
      </c>
    </row>
    <row r="4372" spans="9:16" x14ac:dyDescent="0.25">
      <c r="I4372" s="5">
        <v>4369</v>
      </c>
      <c r="J4372" s="8">
        <f t="shared" ca="1" si="274"/>
        <v>15</v>
      </c>
      <c r="K4372" s="7" t="str">
        <f t="shared" ca="1" si="272"/>
        <v>LOSE</v>
      </c>
      <c r="L4372" s="8">
        <f t="shared" ca="1" si="273"/>
        <v>-1</v>
      </c>
      <c r="M4372" s="8">
        <f t="shared" ca="1" si="275"/>
        <v>-13</v>
      </c>
      <c r="N4372" s="32">
        <f ca="1">SUM(L$4:L4372)/I4372</f>
        <v>-2.9755092698558021E-3</v>
      </c>
      <c r="O4372" s="46">
        <f ca="1">_xlfn.VAR.P(L$4:L4372)</f>
        <v>34.898823831169487</v>
      </c>
      <c r="P4372" s="33">
        <f ca="1">COUNTIF(K$4:K4372, "WIN")/I4372</f>
        <v>2.7695124742504004E-2</v>
      </c>
    </row>
    <row r="4373" spans="9:16" x14ac:dyDescent="0.25">
      <c r="I4373" s="5">
        <v>4370</v>
      </c>
      <c r="J4373" s="8">
        <f t="shared" ca="1" si="274"/>
        <v>13</v>
      </c>
      <c r="K4373" s="7" t="str">
        <f t="shared" ca="1" si="272"/>
        <v>LOSE</v>
      </c>
      <c r="L4373" s="8">
        <f t="shared" ca="1" si="273"/>
        <v>-1</v>
      </c>
      <c r="M4373" s="8">
        <f t="shared" ca="1" si="275"/>
        <v>-14</v>
      </c>
      <c r="N4373" s="32">
        <f ca="1">SUM(L$4:L4373)/I4373</f>
        <v>-3.2036613272311211E-3</v>
      </c>
      <c r="O4373" s="46">
        <f ca="1">_xlfn.VAR.P(L$4:L4373)</f>
        <v>34.891065251428245</v>
      </c>
      <c r="P4373" s="33">
        <f ca="1">COUNTIF(K$4:K4373, "WIN")/I4373</f>
        <v>2.7688787185354689E-2</v>
      </c>
    </row>
    <row r="4374" spans="9:16" x14ac:dyDescent="0.25">
      <c r="I4374" s="5">
        <v>4371</v>
      </c>
      <c r="J4374" s="8">
        <f t="shared" ca="1" si="274"/>
        <v>10</v>
      </c>
      <c r="K4374" s="7" t="str">
        <f t="shared" ca="1" si="272"/>
        <v>LOSE</v>
      </c>
      <c r="L4374" s="8">
        <f t="shared" ca="1" si="273"/>
        <v>-1</v>
      </c>
      <c r="M4374" s="8">
        <f t="shared" ca="1" si="275"/>
        <v>-15</v>
      </c>
      <c r="N4374" s="32">
        <f ca="1">SUM(L$4:L4374)/I4374</f>
        <v>-3.4317089910775567E-3</v>
      </c>
      <c r="O4374" s="46">
        <f ca="1">_xlfn.VAR.P(L$4:L4374)</f>
        <v>34.883310117676764</v>
      </c>
      <c r="P4374" s="33">
        <f ca="1">COUNTIF(K$4:K4374, "WIN")/I4374</f>
        <v>2.7682452528025623E-2</v>
      </c>
    </row>
    <row r="4375" spans="9:16" x14ac:dyDescent="0.25">
      <c r="I4375" s="5">
        <v>4372</v>
      </c>
      <c r="J4375" s="8">
        <f t="shared" ca="1" si="274"/>
        <v>28</v>
      </c>
      <c r="K4375" s="7" t="str">
        <f t="shared" ca="1" si="272"/>
        <v>LOSE</v>
      </c>
      <c r="L4375" s="8">
        <f t="shared" ca="1" si="273"/>
        <v>-1</v>
      </c>
      <c r="M4375" s="8">
        <f t="shared" ca="1" si="275"/>
        <v>-16</v>
      </c>
      <c r="N4375" s="32">
        <f ca="1">SUM(L$4:L4375)/I4375</f>
        <v>-3.6596523330283625E-3</v>
      </c>
      <c r="O4375" s="46">
        <f ca="1">_xlfn.VAR.P(L$4:L4375)</f>
        <v>34.87555842762184</v>
      </c>
      <c r="P4375" s="33">
        <f ca="1">COUNTIF(K$4:K4375, "WIN")/I4375</f>
        <v>2.7676120768526991E-2</v>
      </c>
    </row>
    <row r="4376" spans="9:16" x14ac:dyDescent="0.25">
      <c r="I4376" s="5">
        <v>4373</v>
      </c>
      <c r="J4376" s="8">
        <f t="shared" ca="1" si="274"/>
        <v>23</v>
      </c>
      <c r="K4376" s="7" t="str">
        <f t="shared" ca="1" si="272"/>
        <v>LOSE</v>
      </c>
      <c r="L4376" s="8">
        <f t="shared" ca="1" si="273"/>
        <v>-1</v>
      </c>
      <c r="M4376" s="8">
        <f t="shared" ca="1" si="275"/>
        <v>-17</v>
      </c>
      <c r="N4376" s="32">
        <f ca="1">SUM(L$4:L4376)/I4376</f>
        <v>-3.8874914246512693E-3</v>
      </c>
      <c r="O4376" s="46">
        <f ca="1">_xlfn.VAR.P(L$4:L4376)</f>
        <v>34.867810178972277</v>
      </c>
      <c r="P4376" s="33">
        <f ca="1">COUNTIF(K$4:K4376, "WIN")/I4376</f>
        <v>2.7669791904870799E-2</v>
      </c>
    </row>
    <row r="4377" spans="9:16" x14ac:dyDescent="0.25">
      <c r="I4377" s="5">
        <v>4374</v>
      </c>
      <c r="J4377" s="8">
        <f t="shared" ca="1" si="274"/>
        <v>21</v>
      </c>
      <c r="K4377" s="7" t="str">
        <f t="shared" ca="1" si="272"/>
        <v>LOSE</v>
      </c>
      <c r="L4377" s="8">
        <f t="shared" ca="1" si="273"/>
        <v>-1</v>
      </c>
      <c r="M4377" s="8">
        <f t="shared" ca="1" si="275"/>
        <v>-18</v>
      </c>
      <c r="N4377" s="32">
        <f ca="1">SUM(L$4:L4377)/I4377</f>
        <v>-4.11522633744856E-3</v>
      </c>
      <c r="O4377" s="46">
        <f ca="1">_xlfn.VAR.P(L$4:L4377)</f>
        <v>34.860065369438942</v>
      </c>
      <c r="P4377" s="33">
        <f ca="1">COUNTIF(K$4:K4377, "WIN")/I4377</f>
        <v>2.7663465935070873E-2</v>
      </c>
    </row>
    <row r="4378" spans="9:16" x14ac:dyDescent="0.25">
      <c r="I4378" s="5">
        <v>4375</v>
      </c>
      <c r="J4378" s="8">
        <f t="shared" ca="1" si="274"/>
        <v>9</v>
      </c>
      <c r="K4378" s="7" t="str">
        <f t="shared" ca="1" si="272"/>
        <v>LOSE</v>
      </c>
      <c r="L4378" s="8">
        <f t="shared" ca="1" si="273"/>
        <v>-1</v>
      </c>
      <c r="M4378" s="8">
        <f t="shared" ca="1" si="275"/>
        <v>-19</v>
      </c>
      <c r="N4378" s="32">
        <f ca="1">SUM(L$4:L4378)/I4378</f>
        <v>-4.3428571428571431E-3</v>
      </c>
      <c r="O4378" s="46">
        <f ca="1">_xlfn.VAR.P(L$4:L4378)</f>
        <v>34.852323996734697</v>
      </c>
      <c r="P4378" s="33">
        <f ca="1">COUNTIF(K$4:K4378, "WIN")/I4378</f>
        <v>2.7657142857142856E-2</v>
      </c>
    </row>
    <row r="4379" spans="9:16" x14ac:dyDescent="0.25">
      <c r="I4379" s="5">
        <v>4376</v>
      </c>
      <c r="J4379" s="8">
        <f t="shared" ca="1" si="274"/>
        <v>29</v>
      </c>
      <c r="K4379" s="7" t="str">
        <f t="shared" ca="1" si="272"/>
        <v>LOSE</v>
      </c>
      <c r="L4379" s="8">
        <f t="shared" ca="1" si="273"/>
        <v>-1</v>
      </c>
      <c r="M4379" s="8">
        <f t="shared" ca="1" si="275"/>
        <v>-20</v>
      </c>
      <c r="N4379" s="32">
        <f ca="1">SUM(L$4:L4379)/I4379</f>
        <v>-4.570383912248629E-3</v>
      </c>
      <c r="O4379" s="46">
        <f ca="1">_xlfn.VAR.P(L$4:L4379)</f>
        <v>34.844586058574443</v>
      </c>
      <c r="P4379" s="33">
        <f ca="1">COUNTIF(K$4:K4379, "WIN")/I4379</f>
        <v>2.7650822669104205E-2</v>
      </c>
    </row>
    <row r="4380" spans="9:16" x14ac:dyDescent="0.25">
      <c r="I4380" s="5">
        <v>4377</v>
      </c>
      <c r="J4380" s="8">
        <f t="shared" ca="1" si="274"/>
        <v>3</v>
      </c>
      <c r="K4380" s="7" t="str">
        <f t="shared" ca="1" si="272"/>
        <v>LOSE</v>
      </c>
      <c r="L4380" s="8">
        <f t="shared" ca="1" si="273"/>
        <v>-1</v>
      </c>
      <c r="M4380" s="8">
        <f t="shared" ca="1" si="275"/>
        <v>-21</v>
      </c>
      <c r="N4380" s="32">
        <f ca="1">SUM(L$4:L4380)/I4380</f>
        <v>-4.7978067169294038E-3</v>
      </c>
      <c r="O4380" s="46">
        <f ca="1">_xlfn.VAR.P(L$4:L4380)</f>
        <v>34.836851552675107</v>
      </c>
      <c r="P4380" s="33">
        <f ca="1">COUNTIF(K$4:K4380, "WIN")/I4380</f>
        <v>2.7644505368974184E-2</v>
      </c>
    </row>
    <row r="4381" spans="9:16" x14ac:dyDescent="0.25">
      <c r="I4381" s="5">
        <v>4378</v>
      </c>
      <c r="J4381" s="8">
        <f t="shared" ca="1" si="274"/>
        <v>29</v>
      </c>
      <c r="K4381" s="7" t="str">
        <f t="shared" ca="1" si="272"/>
        <v>LOSE</v>
      </c>
      <c r="L4381" s="8">
        <f t="shared" ca="1" si="273"/>
        <v>-1</v>
      </c>
      <c r="M4381" s="8">
        <f t="shared" ca="1" si="275"/>
        <v>-22</v>
      </c>
      <c r="N4381" s="32">
        <f ca="1">SUM(L$4:L4381)/I4381</f>
        <v>-5.0251256281407036E-3</v>
      </c>
      <c r="O4381" s="46">
        <f ca="1">_xlfn.VAR.P(L$4:L4381)</f>
        <v>34.829120476755641</v>
      </c>
      <c r="P4381" s="33">
        <f ca="1">COUNTIF(K$4:K4381, "WIN")/I4381</f>
        <v>2.7638190954773871E-2</v>
      </c>
    </row>
    <row r="4382" spans="9:16" x14ac:dyDescent="0.25">
      <c r="I4382" s="5">
        <v>4379</v>
      </c>
      <c r="J4382" s="8">
        <f t="shared" ca="1" si="274"/>
        <v>29</v>
      </c>
      <c r="K4382" s="7" t="str">
        <f t="shared" ca="1" si="272"/>
        <v>LOSE</v>
      </c>
      <c r="L4382" s="8">
        <f t="shared" ca="1" si="273"/>
        <v>-1</v>
      </c>
      <c r="M4382" s="8">
        <f t="shared" ca="1" si="275"/>
        <v>-23</v>
      </c>
      <c r="N4382" s="32">
        <f ca="1">SUM(L$4:L4382)/I4382</f>
        <v>-5.2523407170586888E-3</v>
      </c>
      <c r="O4382" s="46">
        <f ca="1">_xlfn.VAR.P(L$4:L4382)</f>
        <v>34.821392828536993</v>
      </c>
      <c r="P4382" s="33">
        <f ca="1">COUNTIF(K$4:K4382, "WIN")/I4382</f>
        <v>2.7631879424526148E-2</v>
      </c>
    </row>
    <row r="4383" spans="9:16" x14ac:dyDescent="0.25">
      <c r="I4383" s="5">
        <v>4380</v>
      </c>
      <c r="J4383" s="8">
        <f t="shared" ca="1" si="274"/>
        <v>7</v>
      </c>
      <c r="K4383" s="7" t="str">
        <f t="shared" ca="1" si="272"/>
        <v>WIN</v>
      </c>
      <c r="L4383" s="8">
        <f t="shared" ca="1" si="273"/>
        <v>35</v>
      </c>
      <c r="M4383" s="8">
        <f t="shared" ca="1" si="275"/>
        <v>12</v>
      </c>
      <c r="N4383" s="32">
        <f ca="1">SUM(L$4:L4383)/I4383</f>
        <v>2.7397260273972603E-3</v>
      </c>
      <c r="O4383" s="46">
        <f ca="1">_xlfn.VAR.P(L$4:L4383)</f>
        <v>35.093143178832804</v>
      </c>
      <c r="P4383" s="33">
        <f ca="1">COUNTIF(K$4:K4383, "WIN")/I4383</f>
        <v>2.7853881278538814E-2</v>
      </c>
    </row>
    <row r="4384" spans="9:16" x14ac:dyDescent="0.25">
      <c r="I4384" s="5">
        <v>4381</v>
      </c>
      <c r="J4384" s="8">
        <f t="shared" ca="1" si="274"/>
        <v>11</v>
      </c>
      <c r="K4384" s="7" t="str">
        <f t="shared" ca="1" si="272"/>
        <v>LOSE</v>
      </c>
      <c r="L4384" s="8">
        <f t="shared" ca="1" si="273"/>
        <v>-1</v>
      </c>
      <c r="M4384" s="8">
        <f t="shared" ca="1" si="275"/>
        <v>11</v>
      </c>
      <c r="N4384" s="32">
        <f ca="1">SUM(L$4:L4384)/I4384</f>
        <v>2.5108422734535494E-3</v>
      </c>
      <c r="O4384" s="46">
        <f ca="1">_xlfn.VAR.P(L$4:L4384)</f>
        <v>35.085362332968501</v>
      </c>
      <c r="P4384" s="33">
        <f ca="1">COUNTIF(K$4:K4384, "WIN")/I4384</f>
        <v>2.784752339648482E-2</v>
      </c>
    </row>
    <row r="4385" spans="9:16" x14ac:dyDescent="0.25">
      <c r="I4385" s="5">
        <v>4382</v>
      </c>
      <c r="J4385" s="8">
        <f t="shared" ca="1" si="274"/>
        <v>10</v>
      </c>
      <c r="K4385" s="7" t="str">
        <f t="shared" ca="1" si="272"/>
        <v>LOSE</v>
      </c>
      <c r="L4385" s="8">
        <f t="shared" ca="1" si="273"/>
        <v>-1</v>
      </c>
      <c r="M4385" s="8">
        <f t="shared" ca="1" si="275"/>
        <v>10</v>
      </c>
      <c r="N4385" s="32">
        <f ca="1">SUM(L$4:L4385)/I4385</f>
        <v>2.2820629849383844E-3</v>
      </c>
      <c r="O4385" s="46">
        <f ca="1">_xlfn.VAR.P(L$4:L4385)</f>
        <v>35.077584933676441</v>
      </c>
      <c r="P4385" s="33">
        <f ca="1">COUNTIF(K$4:K4385, "WIN")/I4385</f>
        <v>2.7841168416248289E-2</v>
      </c>
    </row>
    <row r="4386" spans="9:16" x14ac:dyDescent="0.25">
      <c r="I4386" s="5">
        <v>4383</v>
      </c>
      <c r="J4386" s="8">
        <f t="shared" ca="1" si="274"/>
        <v>6</v>
      </c>
      <c r="K4386" s="7" t="str">
        <f t="shared" ca="1" si="272"/>
        <v>LOSE</v>
      </c>
      <c r="L4386" s="8">
        <f t="shared" ca="1" si="273"/>
        <v>-1</v>
      </c>
      <c r="M4386" s="8">
        <f t="shared" ca="1" si="275"/>
        <v>9</v>
      </c>
      <c r="N4386" s="32">
        <f ca="1">SUM(L$4:L4386)/I4386</f>
        <v>2.0533880903490761E-3</v>
      </c>
      <c r="O4386" s="46">
        <f ca="1">_xlfn.VAR.P(L$4:L4386)</f>
        <v>35.069810978669217</v>
      </c>
      <c r="P4386" s="33">
        <f ca="1">COUNTIF(K$4:K4386, "WIN")/I4386</f>
        <v>2.7834816335843029E-2</v>
      </c>
    </row>
    <row r="4387" spans="9:16" x14ac:dyDescent="0.25">
      <c r="I4387" s="5">
        <v>4384</v>
      </c>
      <c r="J4387" s="8">
        <f t="shared" ca="1" si="274"/>
        <v>20</v>
      </c>
      <c r="K4387" s="7" t="str">
        <f t="shared" ca="1" si="272"/>
        <v>LOSE</v>
      </c>
      <c r="L4387" s="8">
        <f t="shared" ca="1" si="273"/>
        <v>-1</v>
      </c>
      <c r="M4387" s="8">
        <f t="shared" ca="1" si="275"/>
        <v>8</v>
      </c>
      <c r="N4387" s="32">
        <f ca="1">SUM(L$4:L4387)/I4387</f>
        <v>1.8248175182481751E-3</v>
      </c>
      <c r="O4387" s="46">
        <f ca="1">_xlfn.VAR.P(L$4:L4387)</f>
        <v>35.062040465661461</v>
      </c>
      <c r="P4387" s="33">
        <f ca="1">COUNTIF(K$4:K4387, "WIN")/I4387</f>
        <v>2.7828467153284672E-2</v>
      </c>
    </row>
    <row r="4388" spans="9:16" x14ac:dyDescent="0.25">
      <c r="I4388" s="5">
        <v>4385</v>
      </c>
      <c r="J4388" s="8">
        <f t="shared" ca="1" si="274"/>
        <v>28</v>
      </c>
      <c r="K4388" s="7" t="str">
        <f t="shared" ca="1" si="272"/>
        <v>LOSE</v>
      </c>
      <c r="L4388" s="8">
        <f t="shared" ca="1" si="273"/>
        <v>-1</v>
      </c>
      <c r="M4388" s="8">
        <f t="shared" ca="1" si="275"/>
        <v>7</v>
      </c>
      <c r="N4388" s="32">
        <f ca="1">SUM(L$4:L4388)/I4388</f>
        <v>1.5963511972633979E-3</v>
      </c>
      <c r="O4388" s="46">
        <f ca="1">_xlfn.VAR.P(L$4:L4388)</f>
        <v>35.054273392369808</v>
      </c>
      <c r="P4388" s="33">
        <f ca="1">COUNTIF(K$4:K4388, "WIN")/I4388</f>
        <v>2.7822120866590649E-2</v>
      </c>
    </row>
    <row r="4389" spans="9:16" x14ac:dyDescent="0.25">
      <c r="I4389" s="5">
        <v>4386</v>
      </c>
      <c r="J4389" s="8">
        <f t="shared" ca="1" si="274"/>
        <v>9</v>
      </c>
      <c r="K4389" s="7" t="str">
        <f t="shared" ca="1" si="272"/>
        <v>LOSE</v>
      </c>
      <c r="L4389" s="8">
        <f t="shared" ca="1" si="273"/>
        <v>-1</v>
      </c>
      <c r="M4389" s="8">
        <f t="shared" ca="1" si="275"/>
        <v>6</v>
      </c>
      <c r="N4389" s="32">
        <f ca="1">SUM(L$4:L4389)/I4389</f>
        <v>1.3679890560875513E-3</v>
      </c>
      <c r="O4389" s="46">
        <f ca="1">_xlfn.VAR.P(L$4:L4389)</f>
        <v>35.046509756512918</v>
      </c>
      <c r="P4389" s="33">
        <f ca="1">COUNTIF(K$4:K4389, "WIN")/I4389</f>
        <v>2.7815777473780209E-2</v>
      </c>
    </row>
    <row r="4390" spans="9:16" x14ac:dyDescent="0.25">
      <c r="I4390" s="5">
        <v>4387</v>
      </c>
      <c r="J4390" s="8">
        <f t="shared" ca="1" si="274"/>
        <v>28</v>
      </c>
      <c r="K4390" s="7" t="str">
        <f t="shared" ca="1" si="272"/>
        <v>LOSE</v>
      </c>
      <c r="L4390" s="8">
        <f t="shared" ca="1" si="273"/>
        <v>-1</v>
      </c>
      <c r="M4390" s="8">
        <f t="shared" ca="1" si="275"/>
        <v>5</v>
      </c>
      <c r="N4390" s="32">
        <f ca="1">SUM(L$4:L4390)/I4390</f>
        <v>1.1397310234784591E-3</v>
      </c>
      <c r="O4390" s="46">
        <f ca="1">_xlfn.VAR.P(L$4:L4390)</f>
        <v>35.038749555811464</v>
      </c>
      <c r="P4390" s="33">
        <f ca="1">COUNTIF(K$4:K4390, "WIN")/I4390</f>
        <v>2.7809436972874402E-2</v>
      </c>
    </row>
    <row r="4391" spans="9:16" x14ac:dyDescent="0.25">
      <c r="I4391" s="5">
        <v>4388</v>
      </c>
      <c r="J4391" s="8">
        <f t="shared" ca="1" si="274"/>
        <v>19</v>
      </c>
      <c r="K4391" s="7" t="str">
        <f t="shared" ca="1" si="272"/>
        <v>LOSE</v>
      </c>
      <c r="L4391" s="8">
        <f t="shared" ca="1" si="273"/>
        <v>-1</v>
      </c>
      <c r="M4391" s="8">
        <f t="shared" ca="1" si="275"/>
        <v>4</v>
      </c>
      <c r="N4391" s="32">
        <f ca="1">SUM(L$4:L4391)/I4391</f>
        <v>9.1157702825888785E-4</v>
      </c>
      <c r="O4391" s="46">
        <f ca="1">_xlfn.VAR.P(L$4:L4391)</f>
        <v>35.030992787988126</v>
      </c>
      <c r="P4391" s="33">
        <f ca="1">COUNTIF(K$4:K4391, "WIN")/I4391</f>
        <v>2.780309936189608E-2</v>
      </c>
    </row>
    <row r="4392" spans="9:16" x14ac:dyDescent="0.25">
      <c r="I4392" s="5">
        <v>4389</v>
      </c>
      <c r="J4392" s="8">
        <f t="shared" ca="1" si="274"/>
        <v>19</v>
      </c>
      <c r="K4392" s="7" t="str">
        <f t="shared" ca="1" si="272"/>
        <v>LOSE</v>
      </c>
      <c r="L4392" s="8">
        <f t="shared" ca="1" si="273"/>
        <v>-1</v>
      </c>
      <c r="M4392" s="8">
        <f t="shared" ca="1" si="275"/>
        <v>3</v>
      </c>
      <c r="N4392" s="32">
        <f ca="1">SUM(L$4:L4392)/I4392</f>
        <v>6.8352699931647305E-4</v>
      </c>
      <c r="O4392" s="46">
        <f ca="1">_xlfn.VAR.P(L$4:L4392)</f>
        <v>35.023239450767605</v>
      </c>
      <c r="P4392" s="33">
        <f ca="1">COUNTIF(K$4:K4392, "WIN")/I4392</f>
        <v>2.7796764638869903E-2</v>
      </c>
    </row>
    <row r="4393" spans="9:16" x14ac:dyDescent="0.25">
      <c r="I4393" s="5">
        <v>4390</v>
      </c>
      <c r="J4393" s="8">
        <f t="shared" ca="1" si="274"/>
        <v>13</v>
      </c>
      <c r="K4393" s="7" t="str">
        <f t="shared" ca="1" si="272"/>
        <v>LOSE</v>
      </c>
      <c r="L4393" s="8">
        <f t="shared" ca="1" si="273"/>
        <v>-1</v>
      </c>
      <c r="M4393" s="8">
        <f t="shared" ca="1" si="275"/>
        <v>2</v>
      </c>
      <c r="N4393" s="32">
        <f ca="1">SUM(L$4:L4393)/I4393</f>
        <v>4.5558086560364467E-4</v>
      </c>
      <c r="O4393" s="46">
        <f ca="1">_xlfn.VAR.P(L$4:L4393)</f>
        <v>35.015489541876597</v>
      </c>
      <c r="P4393" s="33">
        <f ca="1">COUNTIF(K$4:K4393, "WIN")/I4393</f>
        <v>2.7790432801822324E-2</v>
      </c>
    </row>
    <row r="4394" spans="9:16" x14ac:dyDescent="0.25">
      <c r="I4394" s="5">
        <v>4391</v>
      </c>
      <c r="J4394" s="8">
        <f t="shared" ca="1" si="274"/>
        <v>20</v>
      </c>
      <c r="K4394" s="7" t="str">
        <f t="shared" ca="1" si="272"/>
        <v>LOSE</v>
      </c>
      <c r="L4394" s="8">
        <f t="shared" ca="1" si="273"/>
        <v>-1</v>
      </c>
      <c r="M4394" s="8">
        <f t="shared" ca="1" si="275"/>
        <v>1</v>
      </c>
      <c r="N4394" s="32">
        <f ca="1">SUM(L$4:L4394)/I4394</f>
        <v>2.2773855613755409E-4</v>
      </c>
      <c r="O4394" s="46">
        <f ca="1">_xlfn.VAR.P(L$4:L4394)</f>
        <v>35.007743059043825</v>
      </c>
      <c r="P4394" s="33">
        <f ca="1">COUNTIF(K$4:K4394, "WIN")/I4394</f>
        <v>2.7784103848781598E-2</v>
      </c>
    </row>
    <row r="4395" spans="9:16" x14ac:dyDescent="0.25">
      <c r="I4395" s="5">
        <v>4392</v>
      </c>
      <c r="J4395" s="8">
        <f t="shared" ca="1" si="274"/>
        <v>7</v>
      </c>
      <c r="K4395" s="7" t="str">
        <f t="shared" ca="1" si="272"/>
        <v>WIN</v>
      </c>
      <c r="L4395" s="8">
        <f t="shared" ca="1" si="273"/>
        <v>35</v>
      </c>
      <c r="M4395" s="8">
        <f t="shared" ca="1" si="275"/>
        <v>36</v>
      </c>
      <c r="N4395" s="32">
        <f ca="1">SUM(L$4:L4395)/I4395</f>
        <v>8.1967213114754103E-3</v>
      </c>
      <c r="O4395" s="46">
        <f ca="1">_xlfn.VAR.P(L$4:L4395)</f>
        <v>35.278621338349907</v>
      </c>
      <c r="P4395" s="33">
        <f ca="1">COUNTIF(K$4:K4395, "WIN")/I4395</f>
        <v>2.8005464480874317E-2</v>
      </c>
    </row>
    <row r="4396" spans="9:16" x14ac:dyDescent="0.25">
      <c r="I4396" s="5">
        <v>4393</v>
      </c>
      <c r="J4396" s="8">
        <f t="shared" ca="1" si="274"/>
        <v>29</v>
      </c>
      <c r="K4396" s="7" t="str">
        <f t="shared" ca="1" si="272"/>
        <v>LOSE</v>
      </c>
      <c r="L4396" s="8">
        <f t="shared" ca="1" si="273"/>
        <v>-1</v>
      </c>
      <c r="M4396" s="8">
        <f t="shared" ca="1" si="275"/>
        <v>35</v>
      </c>
      <c r="N4396" s="32">
        <f ca="1">SUM(L$4:L4396)/I4396</f>
        <v>7.9672205781925794E-3</v>
      </c>
      <c r="O4396" s="46">
        <f ca="1">_xlfn.VAR.P(L$4:L4396)</f>
        <v>35.270822023054805</v>
      </c>
      <c r="P4396" s="33">
        <f ca="1">COUNTIF(K$4:K4396, "WIN")/I4396</f>
        <v>2.799908946050535E-2</v>
      </c>
    </row>
    <row r="4397" spans="9:16" x14ac:dyDescent="0.25">
      <c r="I4397" s="5">
        <v>4394</v>
      </c>
      <c r="J4397" s="8">
        <f t="shared" ca="1" si="274"/>
        <v>13</v>
      </c>
      <c r="K4397" s="7" t="str">
        <f t="shared" ca="1" si="272"/>
        <v>LOSE</v>
      </c>
      <c r="L4397" s="8">
        <f t="shared" ca="1" si="273"/>
        <v>-1</v>
      </c>
      <c r="M4397" s="8">
        <f t="shared" ca="1" si="275"/>
        <v>34</v>
      </c>
      <c r="N4397" s="32">
        <f ca="1">SUM(L$4:L4397)/I4397</f>
        <v>7.737824305871643E-3</v>
      </c>
      <c r="O4397" s="46">
        <f ca="1">_xlfn.VAR.P(L$4:L4397)</f>
        <v>35.263026152474644</v>
      </c>
      <c r="P4397" s="33">
        <f ca="1">COUNTIF(K$4:K4397, "WIN")/I4397</f>
        <v>2.7992717341829766E-2</v>
      </c>
    </row>
    <row r="4398" spans="9:16" x14ac:dyDescent="0.25">
      <c r="I4398" s="5">
        <v>4395</v>
      </c>
      <c r="J4398" s="8">
        <f t="shared" ca="1" si="274"/>
        <v>26</v>
      </c>
      <c r="K4398" s="7" t="str">
        <f t="shared" ca="1" si="272"/>
        <v>LOSE</v>
      </c>
      <c r="L4398" s="8">
        <f t="shared" ca="1" si="273"/>
        <v>-1</v>
      </c>
      <c r="M4398" s="8">
        <f t="shared" ca="1" si="275"/>
        <v>33</v>
      </c>
      <c r="N4398" s="32">
        <f ca="1">SUM(L$4:L4398)/I4398</f>
        <v>7.5085324232081908E-3</v>
      </c>
      <c r="O4398" s="46">
        <f ca="1">_xlfn.VAR.P(L$4:L4398)</f>
        <v>35.255233724329926</v>
      </c>
      <c r="P4398" s="33">
        <f ca="1">COUNTIF(K$4:K4398, "WIN")/I4398</f>
        <v>2.7986348122866895E-2</v>
      </c>
    </row>
    <row r="4399" spans="9:16" x14ac:dyDescent="0.25">
      <c r="I4399" s="5">
        <v>4396</v>
      </c>
      <c r="J4399" s="8">
        <f t="shared" ca="1" si="274"/>
        <v>9</v>
      </c>
      <c r="K4399" s="7" t="str">
        <f t="shared" ca="1" si="272"/>
        <v>LOSE</v>
      </c>
      <c r="L4399" s="8">
        <f t="shared" ca="1" si="273"/>
        <v>-1</v>
      </c>
      <c r="M4399" s="8">
        <f t="shared" ca="1" si="275"/>
        <v>32</v>
      </c>
      <c r="N4399" s="32">
        <f ca="1">SUM(L$4:L4399)/I4399</f>
        <v>7.2793448589626936E-3</v>
      </c>
      <c r="O4399" s="46">
        <f ca="1">_xlfn.VAR.P(L$4:L4399)</f>
        <v>35.247444736343155</v>
      </c>
      <c r="P4399" s="33">
        <f ca="1">COUNTIF(K$4:K4399, "WIN")/I4399</f>
        <v>2.7979981801637854E-2</v>
      </c>
    </row>
    <row r="4400" spans="9:16" x14ac:dyDescent="0.25">
      <c r="I4400" s="5">
        <v>4397</v>
      </c>
      <c r="J4400" s="8">
        <f t="shared" ca="1" si="274"/>
        <v>8</v>
      </c>
      <c r="K4400" s="7" t="str">
        <f t="shared" ca="1" si="272"/>
        <v>LOSE</v>
      </c>
      <c r="L4400" s="8">
        <f t="shared" ca="1" si="273"/>
        <v>-1</v>
      </c>
      <c r="M4400" s="8">
        <f t="shared" ca="1" si="275"/>
        <v>31</v>
      </c>
      <c r="N4400" s="32">
        <f ca="1">SUM(L$4:L4400)/I4400</f>
        <v>7.0502615419604274E-3</v>
      </c>
      <c r="O4400" s="46">
        <f ca="1">_xlfn.VAR.P(L$4:L4400)</f>
        <v>35.239659186238846</v>
      </c>
      <c r="P4400" s="33">
        <f ca="1">COUNTIF(K$4:K4400, "WIN")/I4400</f>
        <v>2.7973618376165566E-2</v>
      </c>
    </row>
    <row r="4401" spans="9:16" x14ac:dyDescent="0.25">
      <c r="I4401" s="5">
        <v>4398</v>
      </c>
      <c r="J4401" s="8">
        <f t="shared" ca="1" si="274"/>
        <v>28</v>
      </c>
      <c r="K4401" s="7" t="str">
        <f t="shared" ca="1" si="272"/>
        <v>LOSE</v>
      </c>
      <c r="L4401" s="8">
        <f t="shared" ca="1" si="273"/>
        <v>-1</v>
      </c>
      <c r="M4401" s="8">
        <f t="shared" ca="1" si="275"/>
        <v>30</v>
      </c>
      <c r="N4401" s="32">
        <f ca="1">SUM(L$4:L4401)/I4401</f>
        <v>6.8212824010914054E-3</v>
      </c>
      <c r="O4401" s="46">
        <f ca="1">_xlfn.VAR.P(L$4:L4401)</f>
        <v>35.231877071743511</v>
      </c>
      <c r="P4401" s="33">
        <f ca="1">COUNTIF(K$4:K4401, "WIN")/I4401</f>
        <v>2.796725784447476E-2</v>
      </c>
    </row>
    <row r="4402" spans="9:16" x14ac:dyDescent="0.25">
      <c r="I4402" s="5">
        <v>4399</v>
      </c>
      <c r="J4402" s="8">
        <f t="shared" ca="1" si="274"/>
        <v>28</v>
      </c>
      <c r="K4402" s="7" t="str">
        <f t="shared" ca="1" si="272"/>
        <v>LOSE</v>
      </c>
      <c r="L4402" s="8">
        <f t="shared" ca="1" si="273"/>
        <v>-1</v>
      </c>
      <c r="M4402" s="8">
        <f t="shared" ca="1" si="275"/>
        <v>29</v>
      </c>
      <c r="N4402" s="32">
        <f ca="1">SUM(L$4:L4402)/I4402</f>
        <v>6.5924073653102974E-3</v>
      </c>
      <c r="O4402" s="46">
        <f ca="1">_xlfn.VAR.P(L$4:L4402)</f>
        <v>35.224098390585681</v>
      </c>
      <c r="P4402" s="33">
        <f ca="1">COUNTIF(K$4:K4402, "WIN")/I4402</f>
        <v>2.7960900204591951E-2</v>
      </c>
    </row>
    <row r="4403" spans="9:16" x14ac:dyDescent="0.25">
      <c r="I4403" s="5">
        <v>4400</v>
      </c>
      <c r="J4403" s="8">
        <f t="shared" ca="1" si="274"/>
        <v>35</v>
      </c>
      <c r="K4403" s="7" t="str">
        <f t="shared" ca="1" si="272"/>
        <v>LOSE</v>
      </c>
      <c r="L4403" s="8">
        <f t="shared" ca="1" si="273"/>
        <v>-1</v>
      </c>
      <c r="M4403" s="8">
        <f t="shared" ca="1" si="275"/>
        <v>28</v>
      </c>
      <c r="N4403" s="32">
        <f ca="1">SUM(L$4:L4403)/I4403</f>
        <v>6.3636363636363638E-3</v>
      </c>
      <c r="O4403" s="46">
        <f ca="1">_xlfn.VAR.P(L$4:L4403)</f>
        <v>35.216323140495867</v>
      </c>
      <c r="P4403" s="33">
        <f ca="1">COUNTIF(K$4:K4403, "WIN")/I4403</f>
        <v>2.7954545454545454E-2</v>
      </c>
    </row>
    <row r="4404" spans="9:16" x14ac:dyDescent="0.25">
      <c r="I4404" s="5">
        <v>4401</v>
      </c>
      <c r="J4404" s="8">
        <f t="shared" ca="1" si="274"/>
        <v>35</v>
      </c>
      <c r="K4404" s="7" t="str">
        <f t="shared" ca="1" si="272"/>
        <v>LOSE</v>
      </c>
      <c r="L4404" s="8">
        <f t="shared" ca="1" si="273"/>
        <v>-1</v>
      </c>
      <c r="M4404" s="8">
        <f t="shared" ca="1" si="275"/>
        <v>27</v>
      </c>
      <c r="N4404" s="32">
        <f ca="1">SUM(L$4:L4404)/I4404</f>
        <v>6.1349693251533744E-3</v>
      </c>
      <c r="O4404" s="46">
        <f ca="1">_xlfn.VAR.P(L$4:L4404)</f>
        <v>35.208551319206592</v>
      </c>
      <c r="P4404" s="33">
        <f ca="1">COUNTIF(K$4:K4404, "WIN")/I4404</f>
        <v>2.7948193592365372E-2</v>
      </c>
    </row>
    <row r="4405" spans="9:16" x14ac:dyDescent="0.25">
      <c r="I4405" s="5">
        <v>4402</v>
      </c>
      <c r="J4405" s="8">
        <f t="shared" ca="1" si="274"/>
        <v>25</v>
      </c>
      <c r="K4405" s="7" t="str">
        <f t="shared" ca="1" si="272"/>
        <v>LOSE</v>
      </c>
      <c r="L4405" s="8">
        <f t="shared" ca="1" si="273"/>
        <v>-1</v>
      </c>
      <c r="M4405" s="8">
        <f t="shared" ca="1" si="275"/>
        <v>26</v>
      </c>
      <c r="N4405" s="32">
        <f ca="1">SUM(L$4:L4405)/I4405</f>
        <v>5.906406179009541E-3</v>
      </c>
      <c r="O4405" s="46">
        <f ca="1">_xlfn.VAR.P(L$4:L4405)</f>
        <v>35.200782924452376</v>
      </c>
      <c r="P4405" s="33">
        <f ca="1">COUNTIF(K$4:K4405, "WIN")/I4405</f>
        <v>2.7941844616083598E-2</v>
      </c>
    </row>
    <row r="4406" spans="9:16" x14ac:dyDescent="0.25">
      <c r="I4406" s="5">
        <v>4403</v>
      </c>
      <c r="J4406" s="8">
        <f t="shared" ca="1" si="274"/>
        <v>36</v>
      </c>
      <c r="K4406" s="7" t="str">
        <f t="shared" ca="1" si="272"/>
        <v>LOSE</v>
      </c>
      <c r="L4406" s="8">
        <f t="shared" ca="1" si="273"/>
        <v>-1</v>
      </c>
      <c r="M4406" s="8">
        <f t="shared" ca="1" si="275"/>
        <v>25</v>
      </c>
      <c r="N4406" s="32">
        <f ca="1">SUM(L$4:L4406)/I4406</f>
        <v>5.6779468544174427E-3</v>
      </c>
      <c r="O4406" s="46">
        <f ca="1">_xlfn.VAR.P(L$4:L4406)</f>
        <v>35.193017953969715</v>
      </c>
      <c r="P4406" s="33">
        <f ca="1">COUNTIF(K$4:K4406, "WIN")/I4406</f>
        <v>2.7935498523733816E-2</v>
      </c>
    </row>
    <row r="4407" spans="9:16" x14ac:dyDescent="0.25">
      <c r="I4407" s="5">
        <v>4404</v>
      </c>
      <c r="J4407" s="8">
        <f t="shared" ca="1" si="274"/>
        <v>2</v>
      </c>
      <c r="K4407" s="7" t="str">
        <f t="shared" ca="1" si="272"/>
        <v>LOSE</v>
      </c>
      <c r="L4407" s="8">
        <f t="shared" ca="1" si="273"/>
        <v>-1</v>
      </c>
      <c r="M4407" s="8">
        <f t="shared" ca="1" si="275"/>
        <v>24</v>
      </c>
      <c r="N4407" s="32">
        <f ca="1">SUM(L$4:L4407)/I4407</f>
        <v>5.4495912806539508E-3</v>
      </c>
      <c r="O4407" s="46">
        <f ca="1">_xlfn.VAR.P(L$4:L4407)</f>
        <v>35.185256405497107</v>
      </c>
      <c r="P4407" s="33">
        <f ca="1">COUNTIF(K$4:K4407, "WIN")/I4407</f>
        <v>2.7929155313351498E-2</v>
      </c>
    </row>
    <row r="4408" spans="9:16" x14ac:dyDescent="0.25">
      <c r="I4408" s="5">
        <v>4405</v>
      </c>
      <c r="J4408" s="8">
        <f t="shared" ca="1" si="274"/>
        <v>25</v>
      </c>
      <c r="K4408" s="7" t="str">
        <f t="shared" ca="1" si="272"/>
        <v>LOSE</v>
      </c>
      <c r="L4408" s="8">
        <f t="shared" ca="1" si="273"/>
        <v>-1</v>
      </c>
      <c r="M4408" s="8">
        <f t="shared" ca="1" si="275"/>
        <v>23</v>
      </c>
      <c r="N4408" s="32">
        <f ca="1">SUM(L$4:L4408)/I4408</f>
        <v>5.2213393870601593E-3</v>
      </c>
      <c r="O4408" s="46">
        <f ca="1">_xlfn.VAR.P(L$4:L4408)</f>
        <v>35.177498276775047</v>
      </c>
      <c r="P4408" s="33">
        <f ca="1">COUNTIF(K$4:K4408, "WIN")/I4408</f>
        <v>2.7922814982973894E-2</v>
      </c>
    </row>
    <row r="4409" spans="9:16" x14ac:dyDescent="0.25">
      <c r="I4409" s="5">
        <v>4406</v>
      </c>
      <c r="J4409" s="8">
        <f t="shared" ca="1" si="274"/>
        <v>12</v>
      </c>
      <c r="K4409" s="7" t="str">
        <f t="shared" ca="1" si="272"/>
        <v>LOSE</v>
      </c>
      <c r="L4409" s="8">
        <f t="shared" ca="1" si="273"/>
        <v>-1</v>
      </c>
      <c r="M4409" s="8">
        <f t="shared" ca="1" si="275"/>
        <v>22</v>
      </c>
      <c r="N4409" s="32">
        <f ca="1">SUM(L$4:L4409)/I4409</f>
        <v>4.9931911030413074E-3</v>
      </c>
      <c r="O4409" s="46">
        <f ca="1">_xlfn.VAR.P(L$4:L4409)</f>
        <v>35.169743565546014</v>
      </c>
      <c r="P4409" s="33">
        <f ca="1">COUNTIF(K$4:K4409, "WIN")/I4409</f>
        <v>2.7916477530640037E-2</v>
      </c>
    </row>
    <row r="4410" spans="9:16" x14ac:dyDescent="0.25">
      <c r="I4410" s="5">
        <v>4407</v>
      </c>
      <c r="J4410" s="8">
        <f t="shared" ca="1" si="274"/>
        <v>31</v>
      </c>
      <c r="K4410" s="7" t="str">
        <f t="shared" ca="1" si="272"/>
        <v>LOSE</v>
      </c>
      <c r="L4410" s="8">
        <f t="shared" ca="1" si="273"/>
        <v>-1</v>
      </c>
      <c r="M4410" s="8">
        <f t="shared" ca="1" si="275"/>
        <v>21</v>
      </c>
      <c r="N4410" s="32">
        <f ca="1">SUM(L$4:L4410)/I4410</f>
        <v>4.7651463580667122E-3</v>
      </c>
      <c r="O4410" s="46">
        <f ca="1">_xlfn.VAR.P(L$4:L4410)</f>
        <v>35.161992269554453</v>
      </c>
      <c r="P4410" s="33">
        <f ca="1">COUNTIF(K$4:K4410, "WIN")/I4410</f>
        <v>2.7910142954390742E-2</v>
      </c>
    </row>
    <row r="4411" spans="9:16" x14ac:dyDescent="0.25">
      <c r="I4411" s="5">
        <v>4408</v>
      </c>
      <c r="J4411" s="8">
        <f t="shared" ca="1" si="274"/>
        <v>12</v>
      </c>
      <c r="K4411" s="7" t="str">
        <f t="shared" ca="1" si="272"/>
        <v>LOSE</v>
      </c>
      <c r="L4411" s="8">
        <f t="shared" ca="1" si="273"/>
        <v>-1</v>
      </c>
      <c r="M4411" s="8">
        <f t="shared" ca="1" si="275"/>
        <v>20</v>
      </c>
      <c r="N4411" s="32">
        <f ca="1">SUM(L$4:L4411)/I4411</f>
        <v>4.5372050816696917E-3</v>
      </c>
      <c r="O4411" s="46">
        <f ca="1">_xlfn.VAR.P(L$4:L4411)</f>
        <v>35.154244386546814</v>
      </c>
      <c r="P4411" s="33">
        <f ca="1">COUNTIF(K$4:K4411, "WIN")/I4411</f>
        <v>2.7903811252268602E-2</v>
      </c>
    </row>
    <row r="4412" spans="9:16" x14ac:dyDescent="0.25">
      <c r="I4412" s="5">
        <v>4409</v>
      </c>
      <c r="J4412" s="8">
        <f t="shared" ca="1" si="274"/>
        <v>29</v>
      </c>
      <c r="K4412" s="7" t="str">
        <f t="shared" ca="1" si="272"/>
        <v>LOSE</v>
      </c>
      <c r="L4412" s="8">
        <f t="shared" ca="1" si="273"/>
        <v>-1</v>
      </c>
      <c r="M4412" s="8">
        <f t="shared" ca="1" si="275"/>
        <v>19</v>
      </c>
      <c r="N4412" s="32">
        <f ca="1">SUM(L$4:L4412)/I4412</f>
        <v>4.3093672034474938E-3</v>
      </c>
      <c r="O4412" s="46">
        <f ca="1">_xlfn.VAR.P(L$4:L4412)</f>
        <v>35.146499914271523</v>
      </c>
      <c r="P4412" s="33">
        <f ca="1">COUNTIF(K$4:K4412, "WIN")/I4412</f>
        <v>2.7897482422317987E-2</v>
      </c>
    </row>
    <row r="4413" spans="9:16" x14ac:dyDescent="0.25">
      <c r="I4413" s="5">
        <v>4410</v>
      </c>
      <c r="J4413" s="8">
        <f t="shared" ca="1" si="274"/>
        <v>30</v>
      </c>
      <c r="K4413" s="7" t="str">
        <f t="shared" ca="1" si="272"/>
        <v>LOSE</v>
      </c>
      <c r="L4413" s="8">
        <f t="shared" ca="1" si="273"/>
        <v>-1</v>
      </c>
      <c r="M4413" s="8">
        <f t="shared" ca="1" si="275"/>
        <v>18</v>
      </c>
      <c r="N4413" s="32">
        <f ca="1">SUM(L$4:L4413)/I4413</f>
        <v>4.0816326530612249E-3</v>
      </c>
      <c r="O4413" s="46">
        <f ca="1">_xlfn.VAR.P(L$4:L4413)</f>
        <v>35.138758850478965</v>
      </c>
      <c r="P4413" s="33">
        <f ca="1">COUNTIF(K$4:K4413, "WIN")/I4413</f>
        <v>2.7891156462585033E-2</v>
      </c>
    </row>
    <row r="4414" spans="9:16" x14ac:dyDescent="0.25">
      <c r="I4414" s="5">
        <v>4411</v>
      </c>
      <c r="J4414" s="8">
        <f t="shared" ca="1" si="274"/>
        <v>9</v>
      </c>
      <c r="K4414" s="7" t="str">
        <f t="shared" ca="1" si="272"/>
        <v>LOSE</v>
      </c>
      <c r="L4414" s="8">
        <f t="shared" ca="1" si="273"/>
        <v>-1</v>
      </c>
      <c r="M4414" s="8">
        <f t="shared" ca="1" si="275"/>
        <v>17</v>
      </c>
      <c r="N4414" s="32">
        <f ca="1">SUM(L$4:L4414)/I4414</f>
        <v>3.8540013602357741E-3</v>
      </c>
      <c r="O4414" s="46">
        <f ca="1">_xlfn.VAR.P(L$4:L4414)</f>
        <v>35.13102119292153</v>
      </c>
      <c r="P4414" s="33">
        <f ca="1">COUNTIF(K$4:K4414, "WIN")/I4414</f>
        <v>2.7884833371117659E-2</v>
      </c>
    </row>
    <row r="4415" spans="9:16" x14ac:dyDescent="0.25">
      <c r="I4415" s="5">
        <v>4412</v>
      </c>
      <c r="J4415" s="8">
        <f t="shared" ca="1" si="274"/>
        <v>27</v>
      </c>
      <c r="K4415" s="7" t="str">
        <f t="shared" ca="1" si="272"/>
        <v>LOSE</v>
      </c>
      <c r="L4415" s="8">
        <f t="shared" ca="1" si="273"/>
        <v>-1</v>
      </c>
      <c r="M4415" s="8">
        <f t="shared" ca="1" si="275"/>
        <v>16</v>
      </c>
      <c r="N4415" s="32">
        <f ca="1">SUM(L$4:L4415)/I4415</f>
        <v>3.6264732547597461E-3</v>
      </c>
      <c r="O4415" s="46">
        <f ca="1">_xlfn.VAR.P(L$4:L4415)</f>
        <v>35.123286939353562</v>
      </c>
      <c r="P4415" s="33">
        <f ca="1">COUNTIF(K$4:K4415, "WIN")/I4415</f>
        <v>2.7878513145965549E-2</v>
      </c>
    </row>
    <row r="4416" spans="9:16" x14ac:dyDescent="0.25">
      <c r="I4416" s="5">
        <v>4413</v>
      </c>
      <c r="J4416" s="8">
        <f t="shared" ca="1" si="274"/>
        <v>23</v>
      </c>
      <c r="K4416" s="7" t="str">
        <f t="shared" ca="1" si="272"/>
        <v>LOSE</v>
      </c>
      <c r="L4416" s="8">
        <f t="shared" ca="1" si="273"/>
        <v>-1</v>
      </c>
      <c r="M4416" s="8">
        <f t="shared" ca="1" si="275"/>
        <v>15</v>
      </c>
      <c r="N4416" s="32">
        <f ca="1">SUM(L$4:L4416)/I4416</f>
        <v>3.3990482664853841E-3</v>
      </c>
      <c r="O4416" s="46">
        <f ca="1">_xlfn.VAR.P(L$4:L4416)</f>
        <v>35.115556087531388</v>
      </c>
      <c r="P4416" s="33">
        <f ca="1">COUNTIF(K$4:K4416, "WIN")/I4416</f>
        <v>2.7872195785180149E-2</v>
      </c>
    </row>
    <row r="4417" spans="9:16" x14ac:dyDescent="0.25">
      <c r="I4417" s="5">
        <v>4414</v>
      </c>
      <c r="J4417" s="8">
        <f t="shared" ca="1" si="274"/>
        <v>9</v>
      </c>
      <c r="K4417" s="7" t="str">
        <f t="shared" ca="1" si="272"/>
        <v>LOSE</v>
      </c>
      <c r="L4417" s="8">
        <f t="shared" ca="1" si="273"/>
        <v>-1</v>
      </c>
      <c r="M4417" s="8">
        <f t="shared" ca="1" si="275"/>
        <v>14</v>
      </c>
      <c r="N4417" s="32">
        <f ca="1">SUM(L$4:L4417)/I4417</f>
        <v>3.1717263253285004E-3</v>
      </c>
      <c r="O4417" s="46">
        <f ca="1">_xlfn.VAR.P(L$4:L4417)</f>
        <v>35.107828635213288</v>
      </c>
      <c r="P4417" s="33">
        <f ca="1">COUNTIF(K$4:K4417, "WIN")/I4417</f>
        <v>2.7865881286814682E-2</v>
      </c>
    </row>
    <row r="4418" spans="9:16" x14ac:dyDescent="0.25">
      <c r="I4418" s="5">
        <v>4415</v>
      </c>
      <c r="J4418" s="8">
        <f t="shared" ca="1" si="274"/>
        <v>0</v>
      </c>
      <c r="K4418" s="7" t="str">
        <f t="shared" ca="1" si="272"/>
        <v>LOSE</v>
      </c>
      <c r="L4418" s="8">
        <f t="shared" ca="1" si="273"/>
        <v>-1</v>
      </c>
      <c r="M4418" s="8">
        <f t="shared" ca="1" si="275"/>
        <v>13</v>
      </c>
      <c r="N4418" s="32">
        <f ca="1">SUM(L$4:L4418)/I4418</f>
        <v>2.9445073612684031E-3</v>
      </c>
      <c r="O4418" s="46">
        <f ca="1">_xlfn.VAR.P(L$4:L4418)</f>
        <v>35.100104580159524</v>
      </c>
      <c r="P4418" s="33">
        <f ca="1">COUNTIF(K$4:K4418, "WIN")/I4418</f>
        <v>2.7859569648924123E-2</v>
      </c>
    </row>
    <row r="4419" spans="9:16" x14ac:dyDescent="0.25">
      <c r="I4419" s="5">
        <v>4416</v>
      </c>
      <c r="J4419" s="8">
        <f t="shared" ca="1" si="274"/>
        <v>35</v>
      </c>
      <c r="K4419" s="7" t="str">
        <f t="shared" ca="1" si="272"/>
        <v>LOSE</v>
      </c>
      <c r="L4419" s="8">
        <f t="shared" ca="1" si="273"/>
        <v>-1</v>
      </c>
      <c r="M4419" s="8">
        <f t="shared" ca="1" si="275"/>
        <v>12</v>
      </c>
      <c r="N4419" s="32">
        <f ca="1">SUM(L$4:L4419)/I4419</f>
        <v>2.717391304347826E-3</v>
      </c>
      <c r="O4419" s="46">
        <f ca="1">_xlfn.VAR.P(L$4:L4419)</f>
        <v>35.092383920132328</v>
      </c>
      <c r="P4419" s="33">
        <f ca="1">COUNTIF(K$4:K4419, "WIN")/I4419</f>
        <v>2.7853260869565216E-2</v>
      </c>
    </row>
    <row r="4420" spans="9:16" x14ac:dyDescent="0.25">
      <c r="I4420" s="5">
        <v>4417</v>
      </c>
      <c r="J4420" s="8">
        <f t="shared" ca="1" si="274"/>
        <v>18</v>
      </c>
      <c r="K4420" s="7" t="str">
        <f t="shared" ref="K4420:K4483" ca="1" si="276">IF($D$7 = $J4420, "WIN", "LOSE")</f>
        <v>LOSE</v>
      </c>
      <c r="L4420" s="8">
        <f t="shared" ref="L4420:L4483" ca="1" si="277">IF($K4420 = "WIN", 35, -1)</f>
        <v>-1</v>
      </c>
      <c r="M4420" s="8">
        <f t="shared" ca="1" si="275"/>
        <v>11</v>
      </c>
      <c r="N4420" s="32">
        <f ca="1">SUM(L$4:L4420)/I4420</f>
        <v>2.4903780846728548E-3</v>
      </c>
      <c r="O4420" s="46">
        <f ca="1">_xlfn.VAR.P(L$4:L4420)</f>
        <v>35.084666652895869</v>
      </c>
      <c r="P4420" s="33">
        <f ca="1">COUNTIF(K$4:K4420, "WIN")/I4420</f>
        <v>2.7846954946796468E-2</v>
      </c>
    </row>
    <row r="4421" spans="9:16" x14ac:dyDescent="0.25">
      <c r="I4421" s="5">
        <v>4418</v>
      </c>
      <c r="J4421" s="8">
        <f t="shared" ca="1" si="274"/>
        <v>3</v>
      </c>
      <c r="K4421" s="7" t="str">
        <f t="shared" ca="1" si="276"/>
        <v>LOSE</v>
      </c>
      <c r="L4421" s="8">
        <f t="shared" ca="1" si="277"/>
        <v>-1</v>
      </c>
      <c r="M4421" s="8">
        <f t="shared" ca="1" si="275"/>
        <v>10</v>
      </c>
      <c r="N4421" s="32">
        <f ca="1">SUM(L$4:L4421)/I4421</f>
        <v>2.2634676324128564E-3</v>
      </c>
      <c r="O4421" s="46">
        <f ca="1">_xlfn.VAR.P(L$4:L4421)</f>
        <v>35.076952776216316</v>
      </c>
      <c r="P4421" s="33">
        <f ca="1">COUNTIF(K$4:K4421, "WIN")/I4421</f>
        <v>2.7840651878678135E-2</v>
      </c>
    </row>
    <row r="4422" spans="9:16" x14ac:dyDescent="0.25">
      <c r="I4422" s="5">
        <v>4419</v>
      </c>
      <c r="J4422" s="8">
        <f t="shared" ref="J4422:J4485" ca="1" si="278">RANDBETWEEN(0,36)</f>
        <v>2</v>
      </c>
      <c r="K4422" s="7" t="str">
        <f t="shared" ca="1" si="276"/>
        <v>LOSE</v>
      </c>
      <c r="L4422" s="8">
        <f t="shared" ca="1" si="277"/>
        <v>-1</v>
      </c>
      <c r="M4422" s="8">
        <f t="shared" ref="M4422:M4485" ca="1" si="279">M4421+L4422</f>
        <v>9</v>
      </c>
      <c r="N4422" s="32">
        <f ca="1">SUM(L$4:L4422)/I4422</f>
        <v>2.0366598778004071E-3</v>
      </c>
      <c r="O4422" s="46">
        <f ca="1">_xlfn.VAR.P(L$4:L4422)</f>
        <v>35.069242287861755</v>
      </c>
      <c r="P4422" s="33">
        <f ca="1">COUNTIF(K$4:K4422, "WIN")/I4422</f>
        <v>2.7834351663272233E-2</v>
      </c>
    </row>
    <row r="4423" spans="9:16" x14ac:dyDescent="0.25">
      <c r="I4423" s="5">
        <v>4420</v>
      </c>
      <c r="J4423" s="8">
        <f t="shared" ca="1" si="278"/>
        <v>4</v>
      </c>
      <c r="K4423" s="7" t="str">
        <f t="shared" ca="1" si="276"/>
        <v>LOSE</v>
      </c>
      <c r="L4423" s="8">
        <f t="shared" ca="1" si="277"/>
        <v>-1</v>
      </c>
      <c r="M4423" s="8">
        <f t="shared" ca="1" si="279"/>
        <v>8</v>
      </c>
      <c r="N4423" s="32">
        <f ca="1">SUM(L$4:L4423)/I4423</f>
        <v>1.8099547511312218E-3</v>
      </c>
      <c r="O4423" s="46">
        <f ca="1">_xlfn.VAR.P(L$4:L4423)</f>
        <v>35.06153518560226</v>
      </c>
      <c r="P4423" s="33">
        <f ca="1">COUNTIF(K$4:K4423, "WIN")/I4423</f>
        <v>2.7828054298642532E-2</v>
      </c>
    </row>
    <row r="4424" spans="9:16" x14ac:dyDescent="0.25">
      <c r="I4424" s="5">
        <v>4421</v>
      </c>
      <c r="J4424" s="8">
        <f t="shared" ca="1" si="278"/>
        <v>21</v>
      </c>
      <c r="K4424" s="7" t="str">
        <f t="shared" ca="1" si="276"/>
        <v>LOSE</v>
      </c>
      <c r="L4424" s="8">
        <f t="shared" ca="1" si="277"/>
        <v>-1</v>
      </c>
      <c r="M4424" s="8">
        <f t="shared" ca="1" si="279"/>
        <v>7</v>
      </c>
      <c r="N4424" s="32">
        <f ca="1">SUM(L$4:L4424)/I4424</f>
        <v>1.5833521827640805E-3</v>
      </c>
      <c r="O4424" s="46">
        <f ca="1">_xlfn.VAR.P(L$4:L4424)</f>
        <v>35.053831467209847</v>
      </c>
      <c r="P4424" s="33">
        <f ca="1">COUNTIF(K$4:K4424, "WIN")/I4424</f>
        <v>2.7821759782854557E-2</v>
      </c>
    </row>
    <row r="4425" spans="9:16" x14ac:dyDescent="0.25">
      <c r="I4425" s="5">
        <v>4422</v>
      </c>
      <c r="J4425" s="8">
        <f t="shared" ca="1" si="278"/>
        <v>3</v>
      </c>
      <c r="K4425" s="7" t="str">
        <f t="shared" ca="1" si="276"/>
        <v>LOSE</v>
      </c>
      <c r="L4425" s="8">
        <f t="shared" ca="1" si="277"/>
        <v>-1</v>
      </c>
      <c r="M4425" s="8">
        <f t="shared" ca="1" si="279"/>
        <v>6</v>
      </c>
      <c r="N4425" s="32">
        <f ca="1">SUM(L$4:L4425)/I4425</f>
        <v>1.3568521031207597E-3</v>
      </c>
      <c r="O4425" s="46">
        <f ca="1">_xlfn.VAR.P(L$4:L4425)</f>
        <v>35.046131130458477</v>
      </c>
      <c r="P4425" s="33">
        <f ca="1">COUNTIF(K$4:K4425, "WIN")/I4425</f>
        <v>2.7815468113975575E-2</v>
      </c>
    </row>
    <row r="4426" spans="9:16" x14ac:dyDescent="0.25">
      <c r="I4426" s="5">
        <v>4423</v>
      </c>
      <c r="J4426" s="8">
        <f t="shared" ca="1" si="278"/>
        <v>25</v>
      </c>
      <c r="K4426" s="7" t="str">
        <f t="shared" ca="1" si="276"/>
        <v>LOSE</v>
      </c>
      <c r="L4426" s="8">
        <f t="shared" ca="1" si="277"/>
        <v>-1</v>
      </c>
      <c r="M4426" s="8">
        <f t="shared" ca="1" si="279"/>
        <v>5</v>
      </c>
      <c r="N4426" s="32">
        <f ca="1">SUM(L$4:L4426)/I4426</f>
        <v>1.1304544426859599E-3</v>
      </c>
      <c r="O4426" s="46">
        <f ca="1">_xlfn.VAR.P(L$4:L4426)</f>
        <v>35.038434173124074</v>
      </c>
      <c r="P4426" s="33">
        <f ca="1">COUNTIF(K$4:K4426, "WIN")/I4426</f>
        <v>2.780917929007461E-2</v>
      </c>
    </row>
    <row r="4427" spans="9:16" x14ac:dyDescent="0.25">
      <c r="I4427" s="5">
        <v>4424</v>
      </c>
      <c r="J4427" s="8">
        <f t="shared" ca="1" si="278"/>
        <v>3</v>
      </c>
      <c r="K4427" s="7" t="str">
        <f t="shared" ca="1" si="276"/>
        <v>LOSE</v>
      </c>
      <c r="L4427" s="8">
        <f t="shared" ca="1" si="277"/>
        <v>-1</v>
      </c>
      <c r="M4427" s="8">
        <f t="shared" ca="1" si="279"/>
        <v>4</v>
      </c>
      <c r="N4427" s="32">
        <f ca="1">SUM(L$4:L4427)/I4427</f>
        <v>9.0415913200723324E-4</v>
      </c>
      <c r="O4427" s="46">
        <f ca="1">_xlfn.VAR.P(L$4:L4427)</f>
        <v>35.030740592984507</v>
      </c>
      <c r="P4427" s="33">
        <f ca="1">COUNTIF(K$4:K4427, "WIN")/I4427</f>
        <v>2.7802893309222424E-2</v>
      </c>
    </row>
    <row r="4428" spans="9:16" x14ac:dyDescent="0.25">
      <c r="I4428" s="5">
        <v>4425</v>
      </c>
      <c r="J4428" s="8">
        <f t="shared" ca="1" si="278"/>
        <v>28</v>
      </c>
      <c r="K4428" s="7" t="str">
        <f t="shared" ca="1" si="276"/>
        <v>LOSE</v>
      </c>
      <c r="L4428" s="8">
        <f t="shared" ca="1" si="277"/>
        <v>-1</v>
      </c>
      <c r="M4428" s="8">
        <f t="shared" ca="1" si="279"/>
        <v>3</v>
      </c>
      <c r="N4428" s="32">
        <f ca="1">SUM(L$4:L4428)/I4428</f>
        <v>6.779661016949153E-4</v>
      </c>
      <c r="O4428" s="46">
        <f ca="1">_xlfn.VAR.P(L$4:L4428)</f>
        <v>35.023050387819595</v>
      </c>
      <c r="P4428" s="33">
        <f ca="1">COUNTIF(K$4:K4428, "WIN")/I4428</f>
        <v>2.7796610169491524E-2</v>
      </c>
    </row>
    <row r="4429" spans="9:16" x14ac:dyDescent="0.25">
      <c r="I4429" s="5">
        <v>4426</v>
      </c>
      <c r="J4429" s="8">
        <f t="shared" ca="1" si="278"/>
        <v>8</v>
      </c>
      <c r="K4429" s="7" t="str">
        <f t="shared" ca="1" si="276"/>
        <v>LOSE</v>
      </c>
      <c r="L4429" s="8">
        <f t="shared" ca="1" si="277"/>
        <v>-1</v>
      </c>
      <c r="M4429" s="8">
        <f t="shared" ca="1" si="279"/>
        <v>2</v>
      </c>
      <c r="N4429" s="32">
        <f ca="1">SUM(L$4:L4429)/I4429</f>
        <v>4.5187528242205153E-4</v>
      </c>
      <c r="O4429" s="46">
        <f ca="1">_xlfn.VAR.P(L$4:L4429)</f>
        <v>35.015363555411078</v>
      </c>
      <c r="P4429" s="33">
        <f ca="1">COUNTIF(K$4:K4429, "WIN")/I4429</f>
        <v>2.7790329868956166E-2</v>
      </c>
    </row>
    <row r="4430" spans="9:16" x14ac:dyDescent="0.25">
      <c r="I4430" s="5">
        <v>4427</v>
      </c>
      <c r="J4430" s="8">
        <f t="shared" ca="1" si="278"/>
        <v>16</v>
      </c>
      <c r="K4430" s="7" t="str">
        <f t="shared" ca="1" si="276"/>
        <v>LOSE</v>
      </c>
      <c r="L4430" s="8">
        <f t="shared" ca="1" si="277"/>
        <v>-1</v>
      </c>
      <c r="M4430" s="8">
        <f t="shared" ca="1" si="279"/>
        <v>1</v>
      </c>
      <c r="N4430" s="32">
        <f ca="1">SUM(L$4:L4430)/I4430</f>
        <v>2.2588660492432798E-4</v>
      </c>
      <c r="O4430" s="46">
        <f ca="1">_xlfn.VAR.P(L$4:L4430)</f>
        <v>35.007680093542668</v>
      </c>
      <c r="P4430" s="33">
        <f ca="1">COUNTIF(K$4:K4430, "WIN")/I4430</f>
        <v>2.7784052405692341E-2</v>
      </c>
    </row>
    <row r="4431" spans="9:16" x14ac:dyDescent="0.25">
      <c r="I4431" s="5">
        <v>4428</v>
      </c>
      <c r="J4431" s="8">
        <f t="shared" ca="1" si="278"/>
        <v>3</v>
      </c>
      <c r="K4431" s="7" t="str">
        <f t="shared" ca="1" si="276"/>
        <v>LOSE</v>
      </c>
      <c r="L4431" s="8">
        <f t="shared" ca="1" si="277"/>
        <v>-1</v>
      </c>
      <c r="M4431" s="8">
        <f t="shared" ca="1" si="279"/>
        <v>0</v>
      </c>
      <c r="N4431" s="32">
        <f ca="1">SUM(L$4:L4431)/I4431</f>
        <v>0</v>
      </c>
      <c r="O4431" s="46">
        <f ca="1">_xlfn.VAR.P(L$4:L4431)</f>
        <v>35</v>
      </c>
      <c r="P4431" s="33">
        <f ca="1">COUNTIF(K$4:K4431, "WIN")/I4431</f>
        <v>2.7777777777777776E-2</v>
      </c>
    </row>
    <row r="4432" spans="9:16" x14ac:dyDescent="0.25">
      <c r="I4432" s="5">
        <v>4429</v>
      </c>
      <c r="J4432" s="8">
        <f t="shared" ca="1" si="278"/>
        <v>15</v>
      </c>
      <c r="K4432" s="7" t="str">
        <f t="shared" ca="1" si="276"/>
        <v>LOSE</v>
      </c>
      <c r="L4432" s="8">
        <f t="shared" ca="1" si="277"/>
        <v>-1</v>
      </c>
      <c r="M4432" s="8">
        <f t="shared" ca="1" si="279"/>
        <v>-1</v>
      </c>
      <c r="N4432" s="32">
        <f ca="1">SUM(L$4:L4432)/I4432</f>
        <v>-2.2578460149017836E-4</v>
      </c>
      <c r="O4432" s="46">
        <f ca="1">_xlfn.VAR.P(L$4:L4432)</f>
        <v>34.992323272570644</v>
      </c>
      <c r="P4432" s="33">
        <f ca="1">COUNTIF(K$4:K4432, "WIN")/I4432</f>
        <v>2.7771505983291939E-2</v>
      </c>
    </row>
    <row r="4433" spans="9:16" x14ac:dyDescent="0.25">
      <c r="I4433" s="5">
        <v>4430</v>
      </c>
      <c r="J4433" s="8">
        <f t="shared" ca="1" si="278"/>
        <v>2</v>
      </c>
      <c r="K4433" s="7" t="str">
        <f t="shared" ca="1" si="276"/>
        <v>LOSE</v>
      </c>
      <c r="L4433" s="8">
        <f t="shared" ca="1" si="277"/>
        <v>-1</v>
      </c>
      <c r="M4433" s="8">
        <f t="shared" ca="1" si="279"/>
        <v>-2</v>
      </c>
      <c r="N4433" s="32">
        <f ca="1">SUM(L$4:L4433)/I4433</f>
        <v>-4.514672686230248E-4</v>
      </c>
      <c r="O4433" s="46">
        <f ca="1">_xlfn.VAR.P(L$4:L4433)</f>
        <v>34.984649909044123</v>
      </c>
      <c r="P4433" s="33">
        <f ca="1">COUNTIF(K$4:K4433, "WIN")/I4433</f>
        <v>2.7765237020316028E-2</v>
      </c>
    </row>
    <row r="4434" spans="9:16" x14ac:dyDescent="0.25">
      <c r="I4434" s="5">
        <v>4431</v>
      </c>
      <c r="J4434" s="8">
        <f t="shared" ca="1" si="278"/>
        <v>0</v>
      </c>
      <c r="K4434" s="7" t="str">
        <f t="shared" ca="1" si="276"/>
        <v>LOSE</v>
      </c>
      <c r="L4434" s="8">
        <f t="shared" ca="1" si="277"/>
        <v>-1</v>
      </c>
      <c r="M4434" s="8">
        <f t="shared" ca="1" si="279"/>
        <v>-3</v>
      </c>
      <c r="N4434" s="32">
        <f ca="1">SUM(L$4:L4434)/I4434</f>
        <v>-6.770480704129993E-4</v>
      </c>
      <c r="O4434" s="46">
        <f ca="1">_xlfn.VAR.P(L$4:L4434)</f>
        <v>34.97697990721187</v>
      </c>
      <c r="P4434" s="33">
        <f ca="1">COUNTIF(K$4:K4434, "WIN")/I4434</f>
        <v>2.7758970886932972E-2</v>
      </c>
    </row>
    <row r="4435" spans="9:16" x14ac:dyDescent="0.25">
      <c r="I4435" s="5">
        <v>4432</v>
      </c>
      <c r="J4435" s="8">
        <f t="shared" ca="1" si="278"/>
        <v>14</v>
      </c>
      <c r="K4435" s="7" t="str">
        <f t="shared" ca="1" si="276"/>
        <v>LOSE</v>
      </c>
      <c r="L4435" s="8">
        <f t="shared" ca="1" si="277"/>
        <v>-1</v>
      </c>
      <c r="M4435" s="8">
        <f t="shared" ca="1" si="279"/>
        <v>-4</v>
      </c>
      <c r="N4435" s="32">
        <f ca="1">SUM(L$4:L4435)/I4435</f>
        <v>-9.025270758122744E-4</v>
      </c>
      <c r="O4435" s="46">
        <f ca="1">_xlfn.VAR.P(L$4:L4435)</f>
        <v>34.96931326486726</v>
      </c>
      <c r="P4435" s="33">
        <f ca="1">COUNTIF(K$4:K4435, "WIN")/I4435</f>
        <v>2.7752707581227436E-2</v>
      </c>
    </row>
    <row r="4436" spans="9:16" x14ac:dyDescent="0.25">
      <c r="I4436" s="5">
        <v>4433</v>
      </c>
      <c r="J4436" s="8">
        <f t="shared" ca="1" si="278"/>
        <v>22</v>
      </c>
      <c r="K4436" s="7" t="str">
        <f t="shared" ca="1" si="276"/>
        <v>LOSE</v>
      </c>
      <c r="L4436" s="8">
        <f t="shared" ca="1" si="277"/>
        <v>-1</v>
      </c>
      <c r="M4436" s="8">
        <f t="shared" ca="1" si="279"/>
        <v>-5</v>
      </c>
      <c r="N4436" s="32">
        <f ca="1">SUM(L$4:L4436)/I4436</f>
        <v>-1.1279043537108053E-3</v>
      </c>
      <c r="O4436" s="46">
        <f ca="1">_xlfn.VAR.P(L$4:L4436)</f>
        <v>34.9616499798056</v>
      </c>
      <c r="P4436" s="33">
        <f ca="1">COUNTIF(K$4:K4436, "WIN")/I4436</f>
        <v>2.774644710128581E-2</v>
      </c>
    </row>
    <row r="4437" spans="9:16" x14ac:dyDescent="0.25">
      <c r="I4437" s="5">
        <v>4434</v>
      </c>
      <c r="J4437" s="8">
        <f t="shared" ca="1" si="278"/>
        <v>3</v>
      </c>
      <c r="K4437" s="7" t="str">
        <f t="shared" ca="1" si="276"/>
        <v>LOSE</v>
      </c>
      <c r="L4437" s="8">
        <f t="shared" ca="1" si="277"/>
        <v>-1</v>
      </c>
      <c r="M4437" s="8">
        <f t="shared" ca="1" si="279"/>
        <v>-6</v>
      </c>
      <c r="N4437" s="32">
        <f ca="1">SUM(L$4:L4437)/I4437</f>
        <v>-1.3531799729364006E-3</v>
      </c>
      <c r="O4437" s="46">
        <f ca="1">_xlfn.VAR.P(L$4:L4437)</f>
        <v>34.953990049824121</v>
      </c>
      <c r="P4437" s="33">
        <f ca="1">COUNTIF(K$4:K4437, "WIN")/I4437</f>
        <v>2.7740189445196212E-2</v>
      </c>
    </row>
    <row r="4438" spans="9:16" x14ac:dyDescent="0.25">
      <c r="I4438" s="5">
        <v>4435</v>
      </c>
      <c r="J4438" s="8">
        <f t="shared" ca="1" si="278"/>
        <v>15</v>
      </c>
      <c r="K4438" s="7" t="str">
        <f t="shared" ca="1" si="276"/>
        <v>LOSE</v>
      </c>
      <c r="L4438" s="8">
        <f t="shared" ca="1" si="277"/>
        <v>-1</v>
      </c>
      <c r="M4438" s="8">
        <f t="shared" ca="1" si="279"/>
        <v>-7</v>
      </c>
      <c r="N4438" s="32">
        <f ca="1">SUM(L$4:L4438)/I4438</f>
        <v>-1.5783540022547915E-3</v>
      </c>
      <c r="O4438" s="46">
        <f ca="1">_xlfn.VAR.P(L$4:L4438)</f>
        <v>34.946333472721982</v>
      </c>
      <c r="P4438" s="33">
        <f ca="1">COUNTIF(K$4:K4438, "WIN")/I4438</f>
        <v>2.7733934611048477E-2</v>
      </c>
    </row>
    <row r="4439" spans="9:16" x14ac:dyDescent="0.25">
      <c r="I4439" s="5">
        <v>4436</v>
      </c>
      <c r="J4439" s="8">
        <f t="shared" ca="1" si="278"/>
        <v>0</v>
      </c>
      <c r="K4439" s="7" t="str">
        <f t="shared" ca="1" si="276"/>
        <v>LOSE</v>
      </c>
      <c r="L4439" s="8">
        <f t="shared" ca="1" si="277"/>
        <v>-1</v>
      </c>
      <c r="M4439" s="8">
        <f t="shared" ca="1" si="279"/>
        <v>-8</v>
      </c>
      <c r="N4439" s="32">
        <f ca="1">SUM(L$4:L4439)/I4439</f>
        <v>-1.8034265103697023E-3</v>
      </c>
      <c r="O4439" s="46">
        <f ca="1">_xlfn.VAR.P(L$4:L4439)</f>
        <v>34.938680246300251</v>
      </c>
      <c r="P4439" s="33">
        <f ca="1">COUNTIF(K$4:K4439, "WIN")/I4439</f>
        <v>2.7727682596934176E-2</v>
      </c>
    </row>
    <row r="4440" spans="9:16" x14ac:dyDescent="0.25">
      <c r="I4440" s="5">
        <v>4437</v>
      </c>
      <c r="J4440" s="8">
        <f t="shared" ca="1" si="278"/>
        <v>7</v>
      </c>
      <c r="K4440" s="7" t="str">
        <f t="shared" ca="1" si="276"/>
        <v>WIN</v>
      </c>
      <c r="L4440" s="8">
        <f t="shared" ca="1" si="277"/>
        <v>35</v>
      </c>
      <c r="M4440" s="8">
        <f t="shared" ca="1" si="279"/>
        <v>27</v>
      </c>
      <c r="N4440" s="32">
        <f ca="1">SUM(L$4:L4440)/I4440</f>
        <v>6.0851926977687626E-3</v>
      </c>
      <c r="O4440" s="46">
        <f ca="1">_xlfn.VAR.P(L$4:L4440)</f>
        <v>35.20685952215397</v>
      </c>
      <c r="P4440" s="33">
        <f ca="1">COUNTIF(K$4:K4440, "WIN")/I4440</f>
        <v>2.7946810908271353E-2</v>
      </c>
    </row>
    <row r="4441" spans="9:16" x14ac:dyDescent="0.25">
      <c r="I4441" s="5">
        <v>4438</v>
      </c>
      <c r="J4441" s="8">
        <f t="shared" ca="1" si="278"/>
        <v>3</v>
      </c>
      <c r="K4441" s="7" t="str">
        <f t="shared" ca="1" si="276"/>
        <v>LOSE</v>
      </c>
      <c r="L4441" s="8">
        <f t="shared" ca="1" si="277"/>
        <v>-1</v>
      </c>
      <c r="M4441" s="8">
        <f t="shared" ca="1" si="279"/>
        <v>26</v>
      </c>
      <c r="N4441" s="32">
        <f ca="1">SUM(L$4:L4441)/I4441</f>
        <v>5.8584948174853534E-3</v>
      </c>
      <c r="O4441" s="46">
        <f ca="1">_xlfn.VAR.P(L$4:L4441)</f>
        <v>35.199154501832979</v>
      </c>
      <c r="P4441" s="33">
        <f ca="1">COUNTIF(K$4:K4441, "WIN")/I4441</f>
        <v>2.7940513744930149E-2</v>
      </c>
    </row>
    <row r="4442" spans="9:16" x14ac:dyDescent="0.25">
      <c r="I4442" s="5">
        <v>4439</v>
      </c>
      <c r="J4442" s="8">
        <f t="shared" ca="1" si="278"/>
        <v>11</v>
      </c>
      <c r="K4442" s="7" t="str">
        <f t="shared" ca="1" si="276"/>
        <v>LOSE</v>
      </c>
      <c r="L4442" s="8">
        <f t="shared" ca="1" si="277"/>
        <v>-1</v>
      </c>
      <c r="M4442" s="8">
        <f t="shared" ca="1" si="279"/>
        <v>25</v>
      </c>
      <c r="N4442" s="32">
        <f ca="1">SUM(L$4:L4442)/I4442</f>
        <v>5.6318990763685513E-3</v>
      </c>
      <c r="O4442" s="46">
        <f ca="1">_xlfn.VAR.P(L$4:L4442)</f>
        <v>35.191452850309325</v>
      </c>
      <c r="P4442" s="33">
        <f ca="1">COUNTIF(K$4:K4442, "WIN")/I4442</f>
        <v>2.7934219418788014E-2</v>
      </c>
    </row>
    <row r="4443" spans="9:16" x14ac:dyDescent="0.25">
      <c r="I4443" s="5">
        <v>4440</v>
      </c>
      <c r="J4443" s="8">
        <f t="shared" ca="1" si="278"/>
        <v>24</v>
      </c>
      <c r="K4443" s="7" t="str">
        <f t="shared" ca="1" si="276"/>
        <v>LOSE</v>
      </c>
      <c r="L4443" s="8">
        <f t="shared" ca="1" si="277"/>
        <v>-1</v>
      </c>
      <c r="M4443" s="8">
        <f t="shared" ca="1" si="279"/>
        <v>24</v>
      </c>
      <c r="N4443" s="32">
        <f ca="1">SUM(L$4:L4443)/I4443</f>
        <v>5.4054054054054057E-3</v>
      </c>
      <c r="O4443" s="46">
        <f ca="1">_xlfn.VAR.P(L$4:L4443)</f>
        <v>35.183754565376184</v>
      </c>
      <c r="P4443" s="33">
        <f ca="1">COUNTIF(K$4:K4443, "WIN")/I4443</f>
        <v>2.7927927927927927E-2</v>
      </c>
    </row>
    <row r="4444" spans="9:16" x14ac:dyDescent="0.25">
      <c r="I4444" s="5">
        <v>4441</v>
      </c>
      <c r="J4444" s="8">
        <f t="shared" ca="1" si="278"/>
        <v>0</v>
      </c>
      <c r="K4444" s="7" t="str">
        <f t="shared" ca="1" si="276"/>
        <v>LOSE</v>
      </c>
      <c r="L4444" s="8">
        <f t="shared" ca="1" si="277"/>
        <v>-1</v>
      </c>
      <c r="M4444" s="8">
        <f t="shared" ca="1" si="279"/>
        <v>23</v>
      </c>
      <c r="N4444" s="32">
        <f ca="1">SUM(L$4:L4444)/I4444</f>
        <v>5.1790137356451252E-3</v>
      </c>
      <c r="O4444" s="46">
        <f ca="1">_xlfn.VAR.P(L$4:L4444)</f>
        <v>35.176059644828662</v>
      </c>
      <c r="P4444" s="33">
        <f ca="1">COUNTIF(K$4:K4444, "WIN")/I4444</f>
        <v>2.7921639270434586E-2</v>
      </c>
    </row>
    <row r="4445" spans="9:16" x14ac:dyDescent="0.25">
      <c r="I4445" s="5">
        <v>4442</v>
      </c>
      <c r="J4445" s="8">
        <f t="shared" ca="1" si="278"/>
        <v>24</v>
      </c>
      <c r="K4445" s="7" t="str">
        <f t="shared" ca="1" si="276"/>
        <v>LOSE</v>
      </c>
      <c r="L4445" s="8">
        <f t="shared" ca="1" si="277"/>
        <v>-1</v>
      </c>
      <c r="M4445" s="8">
        <f t="shared" ca="1" si="279"/>
        <v>22</v>
      </c>
      <c r="N4445" s="32">
        <f ca="1">SUM(L$4:L4445)/I4445</f>
        <v>4.9527239981990096E-3</v>
      </c>
      <c r="O4445" s="46">
        <f ca="1">_xlfn.VAR.P(L$4:L4445)</f>
        <v>35.168368086463765</v>
      </c>
      <c r="P4445" s="33">
        <f ca="1">COUNTIF(K$4:K4445, "WIN")/I4445</f>
        <v>2.7915353444394417E-2</v>
      </c>
    </row>
    <row r="4446" spans="9:16" x14ac:dyDescent="0.25">
      <c r="I4446" s="5">
        <v>4443</v>
      </c>
      <c r="J4446" s="8">
        <f t="shared" ca="1" si="278"/>
        <v>23</v>
      </c>
      <c r="K4446" s="7" t="str">
        <f t="shared" ca="1" si="276"/>
        <v>LOSE</v>
      </c>
      <c r="L4446" s="8">
        <f t="shared" ca="1" si="277"/>
        <v>-1</v>
      </c>
      <c r="M4446" s="8">
        <f t="shared" ca="1" si="279"/>
        <v>21</v>
      </c>
      <c r="N4446" s="32">
        <f ca="1">SUM(L$4:L4446)/I4446</f>
        <v>4.7265361242403783E-3</v>
      </c>
      <c r="O4446" s="46">
        <f ca="1">_xlfn.VAR.P(L$4:L4446)</f>
        <v>35.160679888080438</v>
      </c>
      <c r="P4446" s="33">
        <f ca="1">COUNTIF(K$4:K4446, "WIN")/I4446</f>
        <v>2.7909070447895565E-2</v>
      </c>
    </row>
    <row r="4447" spans="9:16" x14ac:dyDescent="0.25">
      <c r="I4447" s="5">
        <v>4444</v>
      </c>
      <c r="J4447" s="8">
        <f t="shared" ca="1" si="278"/>
        <v>7</v>
      </c>
      <c r="K4447" s="7" t="str">
        <f t="shared" ca="1" si="276"/>
        <v>WIN</v>
      </c>
      <c r="L4447" s="8">
        <f t="shared" ca="1" si="277"/>
        <v>35</v>
      </c>
      <c r="M4447" s="8">
        <f t="shared" ca="1" si="279"/>
        <v>56</v>
      </c>
      <c r="N4447" s="32">
        <f ca="1">SUM(L$4:L4447)/I4447</f>
        <v>1.2601260126012601E-2</v>
      </c>
      <c r="O4447" s="46">
        <f ca="1">_xlfn.VAR.P(L$4:L4447)</f>
        <v>35.428284052527665</v>
      </c>
      <c r="P4447" s="33">
        <f ca="1">COUNTIF(K$4:K4447, "WIN")/I4447</f>
        <v>2.8127812781278128E-2</v>
      </c>
    </row>
    <row r="4448" spans="9:16" x14ac:dyDescent="0.25">
      <c r="I4448" s="5">
        <v>4445</v>
      </c>
      <c r="J4448" s="8">
        <f t="shared" ca="1" si="278"/>
        <v>16</v>
      </c>
      <c r="K4448" s="7" t="str">
        <f t="shared" ca="1" si="276"/>
        <v>LOSE</v>
      </c>
      <c r="L4448" s="8">
        <f t="shared" ca="1" si="277"/>
        <v>-1</v>
      </c>
      <c r="M4448" s="8">
        <f t="shared" ca="1" si="279"/>
        <v>55</v>
      </c>
      <c r="N4448" s="32">
        <f ca="1">SUM(L$4:L4448)/I4448</f>
        <v>1.2373453318335208E-2</v>
      </c>
      <c r="O4448" s="46">
        <f ca="1">_xlfn.VAR.P(L$4:L4448)</f>
        <v>35.420544310476373</v>
      </c>
      <c r="P4448" s="33">
        <f ca="1">COUNTIF(K$4:K4448, "WIN")/I4448</f>
        <v>2.81214848143982E-2</v>
      </c>
    </row>
    <row r="4449" spans="9:16" x14ac:dyDescent="0.25">
      <c r="I4449" s="5">
        <v>4446</v>
      </c>
      <c r="J4449" s="8">
        <f t="shared" ca="1" si="278"/>
        <v>3</v>
      </c>
      <c r="K4449" s="7" t="str">
        <f t="shared" ca="1" si="276"/>
        <v>LOSE</v>
      </c>
      <c r="L4449" s="8">
        <f t="shared" ca="1" si="277"/>
        <v>-1</v>
      </c>
      <c r="M4449" s="8">
        <f t="shared" ca="1" si="279"/>
        <v>54</v>
      </c>
      <c r="N4449" s="32">
        <f ca="1">SUM(L$4:L4449)/I4449</f>
        <v>1.2145748987854251E-2</v>
      </c>
      <c r="O4449" s="46">
        <f ca="1">_xlfn.VAR.P(L$4:L4449)</f>
        <v>35.412807946368567</v>
      </c>
      <c r="P4449" s="33">
        <f ca="1">COUNTIF(K$4:K4449, "WIN")/I4449</f>
        <v>2.8115159694107064E-2</v>
      </c>
    </row>
    <row r="4450" spans="9:16" x14ac:dyDescent="0.25">
      <c r="I4450" s="5">
        <v>4447</v>
      </c>
      <c r="J4450" s="8">
        <f t="shared" ca="1" si="278"/>
        <v>25</v>
      </c>
      <c r="K4450" s="7" t="str">
        <f t="shared" ca="1" si="276"/>
        <v>LOSE</v>
      </c>
      <c r="L4450" s="8">
        <f t="shared" ca="1" si="277"/>
        <v>-1</v>
      </c>
      <c r="M4450" s="8">
        <f t="shared" ca="1" si="279"/>
        <v>53</v>
      </c>
      <c r="N4450" s="32">
        <f ca="1">SUM(L$4:L4450)/I4450</f>
        <v>1.1918147065437373E-2</v>
      </c>
      <c r="O4450" s="46">
        <f ca="1">_xlfn.VAR.P(L$4:L4450)</f>
        <v>35.405074957995396</v>
      </c>
      <c r="P4450" s="33">
        <f ca="1">COUNTIF(K$4:K4450, "WIN")/I4450</f>
        <v>2.810883741848437E-2</v>
      </c>
    </row>
    <row r="4451" spans="9:16" x14ac:dyDescent="0.25">
      <c r="I4451" s="5">
        <v>4448</v>
      </c>
      <c r="J4451" s="8">
        <f t="shared" ca="1" si="278"/>
        <v>18</v>
      </c>
      <c r="K4451" s="7" t="str">
        <f t="shared" ca="1" si="276"/>
        <v>LOSE</v>
      </c>
      <c r="L4451" s="8">
        <f t="shared" ca="1" si="277"/>
        <v>-1</v>
      </c>
      <c r="M4451" s="8">
        <f t="shared" ca="1" si="279"/>
        <v>52</v>
      </c>
      <c r="N4451" s="32">
        <f ca="1">SUM(L$4:L4451)/I4451</f>
        <v>1.1690647482014389E-2</v>
      </c>
      <c r="O4451" s="46">
        <f ca="1">_xlfn.VAR.P(L$4:L4451)</f>
        <v>35.397345343149944</v>
      </c>
      <c r="P4451" s="33">
        <f ca="1">COUNTIF(K$4:K4451, "WIN")/I4451</f>
        <v>2.810251798561151E-2</v>
      </c>
    </row>
    <row r="4452" spans="9:16" x14ac:dyDescent="0.25">
      <c r="I4452" s="5">
        <v>4449</v>
      </c>
      <c r="J4452" s="8">
        <f t="shared" ca="1" si="278"/>
        <v>17</v>
      </c>
      <c r="K4452" s="7" t="str">
        <f t="shared" ca="1" si="276"/>
        <v>LOSE</v>
      </c>
      <c r="L4452" s="8">
        <f t="shared" ca="1" si="277"/>
        <v>-1</v>
      </c>
      <c r="M4452" s="8">
        <f t="shared" ca="1" si="279"/>
        <v>51</v>
      </c>
      <c r="N4452" s="32">
        <f ca="1">SUM(L$4:L4452)/I4452</f>
        <v>1.1463250168577209E-2</v>
      </c>
      <c r="O4452" s="46">
        <f ca="1">_xlfn.VAR.P(L$4:L4452)</f>
        <v>35.389619099627197</v>
      </c>
      <c r="P4452" s="33">
        <f ca="1">COUNTIF(K$4:K4452, "WIN")/I4452</f>
        <v>2.809620139357159E-2</v>
      </c>
    </row>
    <row r="4453" spans="9:16" x14ac:dyDescent="0.25">
      <c r="I4453" s="5">
        <v>4450</v>
      </c>
      <c r="J4453" s="8">
        <f t="shared" ca="1" si="278"/>
        <v>12</v>
      </c>
      <c r="K4453" s="7" t="str">
        <f t="shared" ca="1" si="276"/>
        <v>LOSE</v>
      </c>
      <c r="L4453" s="8">
        <f t="shared" ca="1" si="277"/>
        <v>-1</v>
      </c>
      <c r="M4453" s="8">
        <f t="shared" ca="1" si="279"/>
        <v>50</v>
      </c>
      <c r="N4453" s="32">
        <f ca="1">SUM(L$4:L4453)/I4453</f>
        <v>1.1235955056179775E-2</v>
      </c>
      <c r="O4453" s="46">
        <f ca="1">_xlfn.VAR.P(L$4:L4453)</f>
        <v>35.381896225224089</v>
      </c>
      <c r="P4453" s="33">
        <f ca="1">COUNTIF(K$4:K4453, "WIN")/I4453</f>
        <v>2.8089887640449437E-2</v>
      </c>
    </row>
    <row r="4454" spans="9:16" x14ac:dyDescent="0.25">
      <c r="I4454" s="5">
        <v>4451</v>
      </c>
      <c r="J4454" s="8">
        <f t="shared" ca="1" si="278"/>
        <v>23</v>
      </c>
      <c r="K4454" s="7" t="str">
        <f t="shared" ca="1" si="276"/>
        <v>LOSE</v>
      </c>
      <c r="L4454" s="8">
        <f t="shared" ca="1" si="277"/>
        <v>-1</v>
      </c>
      <c r="M4454" s="8">
        <f t="shared" ca="1" si="279"/>
        <v>49</v>
      </c>
      <c r="N4454" s="32">
        <f ca="1">SUM(L$4:L4454)/I4454</f>
        <v>1.1008762075937992E-2</v>
      </c>
      <c r="O4454" s="46">
        <f ca="1">_xlfn.VAR.P(L$4:L4454)</f>
        <v>35.374176717739445</v>
      </c>
      <c r="P4454" s="33">
        <f ca="1">COUNTIF(K$4:K4454, "WIN")/I4454</f>
        <v>2.8083576724331611E-2</v>
      </c>
    </row>
    <row r="4455" spans="9:16" x14ac:dyDescent="0.25">
      <c r="I4455" s="5">
        <v>4452</v>
      </c>
      <c r="J4455" s="8">
        <f t="shared" ca="1" si="278"/>
        <v>15</v>
      </c>
      <c r="K4455" s="7" t="str">
        <f t="shared" ca="1" si="276"/>
        <v>LOSE</v>
      </c>
      <c r="L4455" s="8">
        <f t="shared" ca="1" si="277"/>
        <v>-1</v>
      </c>
      <c r="M4455" s="8">
        <f t="shared" ca="1" si="279"/>
        <v>48</v>
      </c>
      <c r="N4455" s="32">
        <f ca="1">SUM(L$4:L4455)/I4455</f>
        <v>1.078167115902965E-2</v>
      </c>
      <c r="O4455" s="46">
        <f ca="1">_xlfn.VAR.P(L$4:L4455)</f>
        <v>35.366460574974028</v>
      </c>
      <c r="P4455" s="33">
        <f ca="1">COUNTIF(K$4:K4455, "WIN")/I4455</f>
        <v>2.8077268643306379E-2</v>
      </c>
    </row>
    <row r="4456" spans="9:16" x14ac:dyDescent="0.25">
      <c r="I4456" s="5">
        <v>4453</v>
      </c>
      <c r="J4456" s="8">
        <f t="shared" ca="1" si="278"/>
        <v>12</v>
      </c>
      <c r="K4456" s="7" t="str">
        <f t="shared" ca="1" si="276"/>
        <v>LOSE</v>
      </c>
      <c r="L4456" s="8">
        <f t="shared" ca="1" si="277"/>
        <v>-1</v>
      </c>
      <c r="M4456" s="8">
        <f t="shared" ca="1" si="279"/>
        <v>47</v>
      </c>
      <c r="N4456" s="32">
        <f ca="1">SUM(L$4:L4456)/I4456</f>
        <v>1.0554682236694363E-2</v>
      </c>
      <c r="O4456" s="46">
        <f ca="1">_xlfn.VAR.P(L$4:L4456)</f>
        <v>35.35874779473049</v>
      </c>
      <c r="P4456" s="33">
        <f ca="1">COUNTIF(K$4:K4456, "WIN")/I4456</f>
        <v>2.8070963395463732E-2</v>
      </c>
    </row>
    <row r="4457" spans="9:16" x14ac:dyDescent="0.25">
      <c r="I4457" s="5">
        <v>4454</v>
      </c>
      <c r="J4457" s="8">
        <f t="shared" ca="1" si="278"/>
        <v>19</v>
      </c>
      <c r="K4457" s="7" t="str">
        <f t="shared" ca="1" si="276"/>
        <v>LOSE</v>
      </c>
      <c r="L4457" s="8">
        <f t="shared" ca="1" si="277"/>
        <v>-1</v>
      </c>
      <c r="M4457" s="8">
        <f t="shared" ca="1" si="279"/>
        <v>46</v>
      </c>
      <c r="N4457" s="32">
        <f ca="1">SUM(L$4:L4457)/I4457</f>
        <v>1.0327795240233499E-2</v>
      </c>
      <c r="O4457" s="46">
        <f ca="1">_xlfn.VAR.P(L$4:L4457)</f>
        <v>35.351038374813413</v>
      </c>
      <c r="P4457" s="33">
        <f ca="1">COUNTIF(K$4:K4457, "WIN")/I4457</f>
        <v>2.8064660978895376E-2</v>
      </c>
    </row>
    <row r="4458" spans="9:16" x14ac:dyDescent="0.25">
      <c r="I4458" s="5">
        <v>4455</v>
      </c>
      <c r="J4458" s="8">
        <f t="shared" ca="1" si="278"/>
        <v>9</v>
      </c>
      <c r="K4458" s="7" t="str">
        <f t="shared" ca="1" si="276"/>
        <v>LOSE</v>
      </c>
      <c r="L4458" s="8">
        <f t="shared" ca="1" si="277"/>
        <v>-1</v>
      </c>
      <c r="M4458" s="8">
        <f t="shared" ca="1" si="279"/>
        <v>45</v>
      </c>
      <c r="N4458" s="32">
        <f ca="1">SUM(L$4:L4458)/I4458</f>
        <v>1.0101010101010102E-2</v>
      </c>
      <c r="O4458" s="46">
        <f ca="1">_xlfn.VAR.P(L$4:L4458)</f>
        <v>35.343332313029286</v>
      </c>
      <c r="P4458" s="33">
        <f ca="1">COUNTIF(K$4:K4458, "WIN")/I4458</f>
        <v>2.8058361391694726E-2</v>
      </c>
    </row>
    <row r="4459" spans="9:16" x14ac:dyDescent="0.25">
      <c r="I4459" s="5">
        <v>4456</v>
      </c>
      <c r="J4459" s="8">
        <f t="shared" ca="1" si="278"/>
        <v>16</v>
      </c>
      <c r="K4459" s="7" t="str">
        <f t="shared" ca="1" si="276"/>
        <v>LOSE</v>
      </c>
      <c r="L4459" s="8">
        <f t="shared" ca="1" si="277"/>
        <v>-1</v>
      </c>
      <c r="M4459" s="8">
        <f t="shared" ca="1" si="279"/>
        <v>44</v>
      </c>
      <c r="N4459" s="32">
        <f ca="1">SUM(L$4:L4459)/I4459</f>
        <v>9.8743267504488325E-3</v>
      </c>
      <c r="O4459" s="46">
        <f ca="1">_xlfn.VAR.P(L$4:L4459)</f>
        <v>35.335629607186483</v>
      </c>
      <c r="P4459" s="33">
        <f ca="1">COUNTIF(K$4:K4459, "WIN")/I4459</f>
        <v>2.8052064631956912E-2</v>
      </c>
    </row>
    <row r="4460" spans="9:16" x14ac:dyDescent="0.25">
      <c r="I4460" s="5">
        <v>4457</v>
      </c>
      <c r="J4460" s="8">
        <f t="shared" ca="1" si="278"/>
        <v>8</v>
      </c>
      <c r="K4460" s="7" t="str">
        <f t="shared" ca="1" si="276"/>
        <v>LOSE</v>
      </c>
      <c r="L4460" s="8">
        <f t="shared" ca="1" si="277"/>
        <v>-1</v>
      </c>
      <c r="M4460" s="8">
        <f t="shared" ca="1" si="279"/>
        <v>43</v>
      </c>
      <c r="N4460" s="32">
        <f ca="1">SUM(L$4:L4460)/I4460</f>
        <v>9.6477451200358989E-3</v>
      </c>
      <c r="O4460" s="46">
        <f ca="1">_xlfn.VAR.P(L$4:L4460)</f>
        <v>35.327930255095318</v>
      </c>
      <c r="P4460" s="33">
        <f ca="1">COUNTIF(K$4:K4460, "WIN")/I4460</f>
        <v>2.8045770697778773E-2</v>
      </c>
    </row>
    <row r="4461" spans="9:16" x14ac:dyDescent="0.25">
      <c r="I4461" s="5">
        <v>4458</v>
      </c>
      <c r="J4461" s="8">
        <f t="shared" ca="1" si="278"/>
        <v>4</v>
      </c>
      <c r="K4461" s="7" t="str">
        <f t="shared" ca="1" si="276"/>
        <v>LOSE</v>
      </c>
      <c r="L4461" s="8">
        <f t="shared" ca="1" si="277"/>
        <v>-1</v>
      </c>
      <c r="M4461" s="8">
        <f t="shared" ca="1" si="279"/>
        <v>42</v>
      </c>
      <c r="N4461" s="32">
        <f ca="1">SUM(L$4:L4461)/I4461</f>
        <v>9.4212651413189772E-3</v>
      </c>
      <c r="O4461" s="46">
        <f ca="1">_xlfn.VAR.P(L$4:L4461)</f>
        <v>35.320234254567985</v>
      </c>
      <c r="P4461" s="33">
        <f ca="1">COUNTIF(K$4:K4461, "WIN")/I4461</f>
        <v>2.8039479587258862E-2</v>
      </c>
    </row>
    <row r="4462" spans="9:16" x14ac:dyDescent="0.25">
      <c r="I4462" s="5">
        <v>4459</v>
      </c>
      <c r="J4462" s="8">
        <f t="shared" ca="1" si="278"/>
        <v>31</v>
      </c>
      <c r="K4462" s="7" t="str">
        <f t="shared" ca="1" si="276"/>
        <v>LOSE</v>
      </c>
      <c r="L4462" s="8">
        <f t="shared" ca="1" si="277"/>
        <v>-1</v>
      </c>
      <c r="M4462" s="8">
        <f t="shared" ca="1" si="279"/>
        <v>41</v>
      </c>
      <c r="N4462" s="32">
        <f ca="1">SUM(L$4:L4462)/I4462</f>
        <v>9.1948867459071548E-3</v>
      </c>
      <c r="O4462" s="46">
        <f ca="1">_xlfn.VAR.P(L$4:L4462)</f>
        <v>35.312541603418573</v>
      </c>
      <c r="P4462" s="33">
        <f ca="1">COUNTIF(K$4:K4462, "WIN")/I4462</f>
        <v>2.803319129849742E-2</v>
      </c>
    </row>
    <row r="4463" spans="9:16" x14ac:dyDescent="0.25">
      <c r="I4463" s="5">
        <v>4460</v>
      </c>
      <c r="J4463" s="8">
        <f t="shared" ca="1" si="278"/>
        <v>34</v>
      </c>
      <c r="K4463" s="7" t="str">
        <f t="shared" ca="1" si="276"/>
        <v>LOSE</v>
      </c>
      <c r="L4463" s="8">
        <f t="shared" ca="1" si="277"/>
        <v>-1</v>
      </c>
      <c r="M4463" s="8">
        <f t="shared" ca="1" si="279"/>
        <v>40</v>
      </c>
      <c r="N4463" s="32">
        <f ca="1">SUM(L$4:L4463)/I4463</f>
        <v>8.9686098654708519E-3</v>
      </c>
      <c r="O4463" s="46">
        <f ca="1">_xlfn.VAR.P(L$4:L4463)</f>
        <v>35.304852299463093</v>
      </c>
      <c r="P4463" s="33">
        <f ca="1">COUNTIF(K$4:K4463, "WIN")/I4463</f>
        <v>2.8026905829596414E-2</v>
      </c>
    </row>
    <row r="4464" spans="9:16" x14ac:dyDescent="0.25">
      <c r="I4464" s="5">
        <v>4461</v>
      </c>
      <c r="J4464" s="8">
        <f t="shared" ca="1" si="278"/>
        <v>3</v>
      </c>
      <c r="K4464" s="7" t="str">
        <f t="shared" ca="1" si="276"/>
        <v>LOSE</v>
      </c>
      <c r="L4464" s="8">
        <f t="shared" ca="1" si="277"/>
        <v>-1</v>
      </c>
      <c r="M4464" s="8">
        <f t="shared" ca="1" si="279"/>
        <v>39</v>
      </c>
      <c r="N4464" s="32">
        <f ca="1">SUM(L$4:L4464)/I4464</f>
        <v>8.7424344317417624E-3</v>
      </c>
      <c r="O4464" s="46">
        <f ca="1">_xlfn.VAR.P(L$4:L4464)</f>
        <v>35.297166340519425</v>
      </c>
      <c r="P4464" s="33">
        <f ca="1">COUNTIF(K$4:K4464, "WIN")/I4464</f>
        <v>2.8020623178659495E-2</v>
      </c>
    </row>
    <row r="4465" spans="9:16" x14ac:dyDescent="0.25">
      <c r="I4465" s="5">
        <v>4462</v>
      </c>
      <c r="J4465" s="8">
        <f t="shared" ca="1" si="278"/>
        <v>26</v>
      </c>
      <c r="K4465" s="7" t="str">
        <f t="shared" ca="1" si="276"/>
        <v>LOSE</v>
      </c>
      <c r="L4465" s="8">
        <f t="shared" ca="1" si="277"/>
        <v>-1</v>
      </c>
      <c r="M4465" s="8">
        <f t="shared" ca="1" si="279"/>
        <v>38</v>
      </c>
      <c r="N4465" s="32">
        <f ca="1">SUM(L$4:L4465)/I4465</f>
        <v>8.5163603765127747E-3</v>
      </c>
      <c r="O4465" s="46">
        <f ca="1">_xlfn.VAR.P(L$4:L4465)</f>
        <v>35.289483724407368</v>
      </c>
      <c r="P4465" s="33">
        <f ca="1">COUNTIF(K$4:K4465, "WIN")/I4465</f>
        <v>2.8014343343792023E-2</v>
      </c>
    </row>
    <row r="4466" spans="9:16" x14ac:dyDescent="0.25">
      <c r="I4466" s="5">
        <v>4463</v>
      </c>
      <c r="J4466" s="8">
        <f t="shared" ca="1" si="278"/>
        <v>12</v>
      </c>
      <c r="K4466" s="7" t="str">
        <f t="shared" ca="1" si="276"/>
        <v>LOSE</v>
      </c>
      <c r="L4466" s="8">
        <f t="shared" ca="1" si="277"/>
        <v>-1</v>
      </c>
      <c r="M4466" s="8">
        <f t="shared" ca="1" si="279"/>
        <v>37</v>
      </c>
      <c r="N4466" s="32">
        <f ca="1">SUM(L$4:L4466)/I4466</f>
        <v>8.2903876316379119E-3</v>
      </c>
      <c r="O4466" s="46">
        <f ca="1">_xlfn.VAR.P(L$4:L4466)</f>
        <v>35.281804448948606</v>
      </c>
      <c r="P4466" s="33">
        <f ca="1">COUNTIF(K$4:K4466, "WIN")/I4466</f>
        <v>2.8008066323101054E-2</v>
      </c>
    </row>
    <row r="4467" spans="9:16" x14ac:dyDescent="0.25">
      <c r="I4467" s="5">
        <v>4464</v>
      </c>
      <c r="J4467" s="8">
        <f t="shared" ca="1" si="278"/>
        <v>34</v>
      </c>
      <c r="K4467" s="7" t="str">
        <f t="shared" ca="1" si="276"/>
        <v>LOSE</v>
      </c>
      <c r="L4467" s="8">
        <f t="shared" ca="1" si="277"/>
        <v>-1</v>
      </c>
      <c r="M4467" s="8">
        <f t="shared" ca="1" si="279"/>
        <v>36</v>
      </c>
      <c r="N4467" s="32">
        <f ca="1">SUM(L$4:L4467)/I4467</f>
        <v>8.0645161290322578E-3</v>
      </c>
      <c r="O4467" s="46">
        <f ca="1">_xlfn.VAR.P(L$4:L4467)</f>
        <v>35.274128511966701</v>
      </c>
      <c r="P4467" s="33">
        <f ca="1">COUNTIF(K$4:K4467, "WIN")/I4467</f>
        <v>2.8001792114695341E-2</v>
      </c>
    </row>
    <row r="4468" spans="9:16" x14ac:dyDescent="0.25">
      <c r="I4468" s="5">
        <v>4465</v>
      </c>
      <c r="J4468" s="8">
        <f t="shared" ca="1" si="278"/>
        <v>25</v>
      </c>
      <c r="K4468" s="7" t="str">
        <f t="shared" ca="1" si="276"/>
        <v>LOSE</v>
      </c>
      <c r="L4468" s="8">
        <f t="shared" ca="1" si="277"/>
        <v>-1</v>
      </c>
      <c r="M4468" s="8">
        <f t="shared" ca="1" si="279"/>
        <v>35</v>
      </c>
      <c r="N4468" s="32">
        <f ca="1">SUM(L$4:L4468)/I4468</f>
        <v>7.8387458006718928E-3</v>
      </c>
      <c r="O4468" s="46">
        <f ca="1">_xlfn.VAR.P(L$4:L4468)</f>
        <v>35.266455911287117</v>
      </c>
      <c r="P4468" s="33">
        <f ca="1">COUNTIF(K$4:K4468, "WIN")/I4468</f>
        <v>2.7995520716685332E-2</v>
      </c>
    </row>
    <row r="4469" spans="9:16" x14ac:dyDescent="0.25">
      <c r="I4469" s="5">
        <v>4466</v>
      </c>
      <c r="J4469" s="8">
        <f t="shared" ca="1" si="278"/>
        <v>15</v>
      </c>
      <c r="K4469" s="7" t="str">
        <f t="shared" ca="1" si="276"/>
        <v>LOSE</v>
      </c>
      <c r="L4469" s="8">
        <f t="shared" ca="1" si="277"/>
        <v>-1</v>
      </c>
      <c r="M4469" s="8">
        <f t="shared" ca="1" si="279"/>
        <v>34</v>
      </c>
      <c r="N4469" s="32">
        <f ca="1">SUM(L$4:L4469)/I4469</f>
        <v>7.6130765785938203E-3</v>
      </c>
      <c r="O4469" s="46">
        <f ca="1">_xlfn.VAR.P(L$4:L4469)</f>
        <v>35.258786644737199</v>
      </c>
      <c r="P4469" s="33">
        <f ca="1">COUNTIF(K$4:K4469, "WIN")/I4469</f>
        <v>2.7989252127183162E-2</v>
      </c>
    </row>
    <row r="4470" spans="9:16" x14ac:dyDescent="0.25">
      <c r="I4470" s="5">
        <v>4467</v>
      </c>
      <c r="J4470" s="8">
        <f t="shared" ca="1" si="278"/>
        <v>17</v>
      </c>
      <c r="K4470" s="7" t="str">
        <f t="shared" ca="1" si="276"/>
        <v>LOSE</v>
      </c>
      <c r="L4470" s="8">
        <f t="shared" ca="1" si="277"/>
        <v>-1</v>
      </c>
      <c r="M4470" s="8">
        <f t="shared" ca="1" si="279"/>
        <v>33</v>
      </c>
      <c r="N4470" s="32">
        <f ca="1">SUM(L$4:L4470)/I4470</f>
        <v>7.3875083948959034E-3</v>
      </c>
      <c r="O4470" s="46">
        <f ca="1">_xlfn.VAR.P(L$4:L4470)</f>
        <v>35.251120710146175</v>
      </c>
      <c r="P4470" s="33">
        <f ca="1">COUNTIF(K$4:K4470, "WIN")/I4470</f>
        <v>2.7982986344302664E-2</v>
      </c>
    </row>
    <row r="4471" spans="9:16" x14ac:dyDescent="0.25">
      <c r="I4471" s="5">
        <v>4468</v>
      </c>
      <c r="J4471" s="8">
        <f t="shared" ca="1" si="278"/>
        <v>11</v>
      </c>
      <c r="K4471" s="7" t="str">
        <f t="shared" ca="1" si="276"/>
        <v>LOSE</v>
      </c>
      <c r="L4471" s="8">
        <f t="shared" ca="1" si="277"/>
        <v>-1</v>
      </c>
      <c r="M4471" s="8">
        <f t="shared" ca="1" si="279"/>
        <v>32</v>
      </c>
      <c r="N4471" s="32">
        <f ca="1">SUM(L$4:L4471)/I4471</f>
        <v>7.162041181736795E-3</v>
      </c>
      <c r="O4471" s="46">
        <f ca="1">_xlfn.VAR.P(L$4:L4471)</f>
        <v>35.243458105345162</v>
      </c>
      <c r="P4471" s="33">
        <f ca="1">COUNTIF(K$4:K4471, "WIN")/I4471</f>
        <v>2.7976723366159355E-2</v>
      </c>
    </row>
    <row r="4472" spans="9:16" x14ac:dyDescent="0.25">
      <c r="I4472" s="5">
        <v>4469</v>
      </c>
      <c r="J4472" s="8">
        <f t="shared" ca="1" si="278"/>
        <v>21</v>
      </c>
      <c r="K4472" s="7" t="str">
        <f t="shared" ca="1" si="276"/>
        <v>LOSE</v>
      </c>
      <c r="L4472" s="8">
        <f t="shared" ca="1" si="277"/>
        <v>-1</v>
      </c>
      <c r="M4472" s="8">
        <f t="shared" ca="1" si="279"/>
        <v>31</v>
      </c>
      <c r="N4472" s="32">
        <f ca="1">SUM(L$4:L4472)/I4472</f>
        <v>6.9366748713358692E-3</v>
      </c>
      <c r="O4472" s="46">
        <f ca="1">_xlfn.VAR.P(L$4:L4472)</f>
        <v>35.235798828167148</v>
      </c>
      <c r="P4472" s="33">
        <f ca="1">COUNTIF(K$4:K4472, "WIN")/I4472</f>
        <v>2.7970463190870442E-2</v>
      </c>
    </row>
    <row r="4473" spans="9:16" x14ac:dyDescent="0.25">
      <c r="I4473" s="5">
        <v>4470</v>
      </c>
      <c r="J4473" s="8">
        <f t="shared" ca="1" si="278"/>
        <v>23</v>
      </c>
      <c r="K4473" s="7" t="str">
        <f t="shared" ca="1" si="276"/>
        <v>LOSE</v>
      </c>
      <c r="L4473" s="8">
        <f t="shared" ca="1" si="277"/>
        <v>-1</v>
      </c>
      <c r="M4473" s="8">
        <f t="shared" ca="1" si="279"/>
        <v>30</v>
      </c>
      <c r="N4473" s="32">
        <f ca="1">SUM(L$4:L4473)/I4473</f>
        <v>6.7114093959731542E-3</v>
      </c>
      <c r="O4473" s="46">
        <f ca="1">_xlfn.VAR.P(L$4:L4473)</f>
        <v>35.228142876447009</v>
      </c>
      <c r="P4473" s="33">
        <f ca="1">COUNTIF(K$4:K4473, "WIN")/I4473</f>
        <v>2.7964205816554809E-2</v>
      </c>
    </row>
    <row r="4474" spans="9:16" x14ac:dyDescent="0.25">
      <c r="I4474" s="5">
        <v>4471</v>
      </c>
      <c r="J4474" s="8">
        <f t="shared" ca="1" si="278"/>
        <v>8</v>
      </c>
      <c r="K4474" s="7" t="str">
        <f t="shared" ca="1" si="276"/>
        <v>LOSE</v>
      </c>
      <c r="L4474" s="8">
        <f t="shared" ca="1" si="277"/>
        <v>-1</v>
      </c>
      <c r="M4474" s="8">
        <f t="shared" ca="1" si="279"/>
        <v>29</v>
      </c>
      <c r="N4474" s="32">
        <f ca="1">SUM(L$4:L4474)/I4474</f>
        <v>6.486244687989264E-3</v>
      </c>
      <c r="O4474" s="46">
        <f ca="1">_xlfn.VAR.P(L$4:L4474)</f>
        <v>35.220490248021484</v>
      </c>
      <c r="P4474" s="33">
        <f ca="1">COUNTIF(K$4:K4474, "WIN")/I4474</f>
        <v>2.7957951241333035E-2</v>
      </c>
    </row>
    <row r="4475" spans="9:16" x14ac:dyDescent="0.25">
      <c r="I4475" s="5">
        <v>4472</v>
      </c>
      <c r="J4475" s="8">
        <f t="shared" ca="1" si="278"/>
        <v>5</v>
      </c>
      <c r="K4475" s="7" t="str">
        <f t="shared" ca="1" si="276"/>
        <v>LOSE</v>
      </c>
      <c r="L4475" s="8">
        <f t="shared" ca="1" si="277"/>
        <v>-1</v>
      </c>
      <c r="M4475" s="8">
        <f t="shared" ca="1" si="279"/>
        <v>28</v>
      </c>
      <c r="N4475" s="32">
        <f ca="1">SUM(L$4:L4475)/I4475</f>
        <v>6.2611806797853312E-3</v>
      </c>
      <c r="O4475" s="46">
        <f ca="1">_xlfn.VAR.P(L$4:L4475)</f>
        <v>35.212840940729194</v>
      </c>
      <c r="P4475" s="33">
        <f ca="1">COUNTIF(K$4:K4475, "WIN")/I4475</f>
        <v>2.795169946332737E-2</v>
      </c>
    </row>
    <row r="4476" spans="9:16" x14ac:dyDescent="0.25">
      <c r="I4476" s="5">
        <v>4473</v>
      </c>
      <c r="J4476" s="8">
        <f t="shared" ca="1" si="278"/>
        <v>12</v>
      </c>
      <c r="K4476" s="7" t="str">
        <f t="shared" ca="1" si="276"/>
        <v>LOSE</v>
      </c>
      <c r="L4476" s="8">
        <f t="shared" ca="1" si="277"/>
        <v>-1</v>
      </c>
      <c r="M4476" s="8">
        <f t="shared" ca="1" si="279"/>
        <v>27</v>
      </c>
      <c r="N4476" s="32">
        <f ca="1">SUM(L$4:L4476)/I4476</f>
        <v>6.0362173038229373E-3</v>
      </c>
      <c r="O4476" s="46">
        <f ca="1">_xlfn.VAR.P(L$4:L4476)</f>
        <v>35.205194952410643</v>
      </c>
      <c r="P4476" s="33">
        <f ca="1">COUNTIF(K$4:K4476, "WIN")/I4476</f>
        <v>2.7945450480661747E-2</v>
      </c>
    </row>
    <row r="4477" spans="9:16" x14ac:dyDescent="0.25">
      <c r="I4477" s="5">
        <v>4474</v>
      </c>
      <c r="J4477" s="8">
        <f t="shared" ca="1" si="278"/>
        <v>16</v>
      </c>
      <c r="K4477" s="7" t="str">
        <f t="shared" ca="1" si="276"/>
        <v>LOSE</v>
      </c>
      <c r="L4477" s="8">
        <f t="shared" ca="1" si="277"/>
        <v>-1</v>
      </c>
      <c r="M4477" s="8">
        <f t="shared" ca="1" si="279"/>
        <v>26</v>
      </c>
      <c r="N4477" s="32">
        <f ca="1">SUM(L$4:L4477)/I4477</f>
        <v>5.8113544926240504E-3</v>
      </c>
      <c r="O4477" s="46">
        <f ca="1">_xlfn.VAR.P(L$4:L4477)</f>
        <v>35.197552280908177</v>
      </c>
      <c r="P4477" s="33">
        <f ca="1">COUNTIF(K$4:K4477, "WIN")/I4477</f>
        <v>2.7939204291461781E-2</v>
      </c>
    </row>
    <row r="4478" spans="9:16" x14ac:dyDescent="0.25">
      <c r="I4478" s="5">
        <v>4475</v>
      </c>
      <c r="J4478" s="8">
        <f t="shared" ca="1" si="278"/>
        <v>27</v>
      </c>
      <c r="K4478" s="7" t="str">
        <f t="shared" ca="1" si="276"/>
        <v>LOSE</v>
      </c>
      <c r="L4478" s="8">
        <f t="shared" ca="1" si="277"/>
        <v>-1</v>
      </c>
      <c r="M4478" s="8">
        <f t="shared" ca="1" si="279"/>
        <v>25</v>
      </c>
      <c r="N4478" s="32">
        <f ca="1">SUM(L$4:L4478)/I4478</f>
        <v>5.5865921787709499E-3</v>
      </c>
      <c r="O4478" s="46">
        <f ca="1">_xlfn.VAR.P(L$4:L4478)</f>
        <v>35.189912924066043</v>
      </c>
      <c r="P4478" s="33">
        <f ca="1">COUNTIF(K$4:K4478, "WIN")/I4478</f>
        <v>2.7932960893854747E-2</v>
      </c>
    </row>
    <row r="4479" spans="9:16" x14ac:dyDescent="0.25">
      <c r="I4479" s="5">
        <v>4476</v>
      </c>
      <c r="J4479" s="8">
        <f t="shared" ca="1" si="278"/>
        <v>4</v>
      </c>
      <c r="K4479" s="7" t="str">
        <f t="shared" ca="1" si="276"/>
        <v>LOSE</v>
      </c>
      <c r="L4479" s="8">
        <f t="shared" ca="1" si="277"/>
        <v>-1</v>
      </c>
      <c r="M4479" s="8">
        <f t="shared" ca="1" si="279"/>
        <v>24</v>
      </c>
      <c r="N4479" s="32">
        <f ca="1">SUM(L$4:L4479)/I4479</f>
        <v>5.3619302949061663E-3</v>
      </c>
      <c r="O4479" s="46">
        <f ca="1">_xlfn.VAR.P(L$4:L4479)</f>
        <v>35.182276879730324</v>
      </c>
      <c r="P4479" s="33">
        <f ca="1">COUNTIF(K$4:K4479, "WIN")/I4479</f>
        <v>2.7926720285969615E-2</v>
      </c>
    </row>
    <row r="4480" spans="9:16" x14ac:dyDescent="0.25">
      <c r="I4480" s="5">
        <v>4477</v>
      </c>
      <c r="J4480" s="8">
        <f t="shared" ca="1" si="278"/>
        <v>10</v>
      </c>
      <c r="K4480" s="7" t="str">
        <f t="shared" ca="1" si="276"/>
        <v>LOSE</v>
      </c>
      <c r="L4480" s="8">
        <f t="shared" ca="1" si="277"/>
        <v>-1</v>
      </c>
      <c r="M4480" s="8">
        <f t="shared" ca="1" si="279"/>
        <v>23</v>
      </c>
      <c r="N4480" s="32">
        <f ca="1">SUM(L$4:L4480)/I4480</f>
        <v>5.1373687737324104E-3</v>
      </c>
      <c r="O4480" s="46">
        <f ca="1">_xlfn.VAR.P(L$4:L4480)</f>
        <v>35.174644145748985</v>
      </c>
      <c r="P4480" s="33">
        <f ca="1">COUNTIF(K$4:K4480, "WIN")/I4480</f>
        <v>2.7920482465937011E-2</v>
      </c>
    </row>
    <row r="4481" spans="9:16" x14ac:dyDescent="0.25">
      <c r="I4481" s="5">
        <v>4478</v>
      </c>
      <c r="J4481" s="8">
        <f t="shared" ca="1" si="278"/>
        <v>19</v>
      </c>
      <c r="K4481" s="7" t="str">
        <f t="shared" ca="1" si="276"/>
        <v>LOSE</v>
      </c>
      <c r="L4481" s="8">
        <f t="shared" ca="1" si="277"/>
        <v>-1</v>
      </c>
      <c r="M4481" s="8">
        <f t="shared" ca="1" si="279"/>
        <v>22</v>
      </c>
      <c r="N4481" s="32">
        <f ca="1">SUM(L$4:L4481)/I4481</f>
        <v>4.9129075480125054E-3</v>
      </c>
      <c r="O4481" s="46">
        <f ca="1">_xlfn.VAR.P(L$4:L4481)</f>
        <v>35.167014719971853</v>
      </c>
      <c r="P4481" s="33">
        <f ca="1">COUNTIF(K$4:K4481, "WIN")/I4481</f>
        <v>2.7914247431889236E-2</v>
      </c>
    </row>
    <row r="4482" spans="9:16" x14ac:dyDescent="0.25">
      <c r="I4482" s="5">
        <v>4479</v>
      </c>
      <c r="J4482" s="8">
        <f t="shared" ca="1" si="278"/>
        <v>17</v>
      </c>
      <c r="K4482" s="7" t="str">
        <f t="shared" ca="1" si="276"/>
        <v>LOSE</v>
      </c>
      <c r="L4482" s="8">
        <f t="shared" ca="1" si="277"/>
        <v>-1</v>
      </c>
      <c r="M4482" s="8">
        <f t="shared" ca="1" si="279"/>
        <v>21</v>
      </c>
      <c r="N4482" s="32">
        <f ca="1">SUM(L$4:L4482)/I4482</f>
        <v>4.6885465505693237E-3</v>
      </c>
      <c r="O4482" s="46">
        <f ca="1">_xlfn.VAR.P(L$4:L4482)</f>
        <v>35.159388600250601</v>
      </c>
      <c r="P4482" s="33">
        <f ca="1">COUNTIF(K$4:K4482, "WIN")/I4482</f>
        <v>2.7908015181960261E-2</v>
      </c>
    </row>
    <row r="4483" spans="9:16" x14ac:dyDescent="0.25">
      <c r="I4483" s="5">
        <v>4480</v>
      </c>
      <c r="J4483" s="8">
        <f t="shared" ca="1" si="278"/>
        <v>5</v>
      </c>
      <c r="K4483" s="7" t="str">
        <f t="shared" ca="1" si="276"/>
        <v>LOSE</v>
      </c>
      <c r="L4483" s="8">
        <f t="shared" ca="1" si="277"/>
        <v>-1</v>
      </c>
      <c r="M4483" s="8">
        <f t="shared" ca="1" si="279"/>
        <v>20</v>
      </c>
      <c r="N4483" s="32">
        <f ca="1">SUM(L$4:L4483)/I4483</f>
        <v>4.464285714285714E-3</v>
      </c>
      <c r="O4483" s="46">
        <f ca="1">_xlfn.VAR.P(L$4:L4483)</f>
        <v>35.151765784438773</v>
      </c>
      <c r="P4483" s="33">
        <f ca="1">COUNTIF(K$4:K4483, "WIN")/I4483</f>
        <v>2.7901785714285716E-2</v>
      </c>
    </row>
    <row r="4484" spans="9:16" x14ac:dyDescent="0.25">
      <c r="I4484" s="5">
        <v>4481</v>
      </c>
      <c r="J4484" s="8">
        <f t="shared" ca="1" si="278"/>
        <v>23</v>
      </c>
      <c r="K4484" s="7" t="str">
        <f t="shared" ref="K4484:K4547" ca="1" si="280">IF($D$7 = $J4484, "WIN", "LOSE")</f>
        <v>LOSE</v>
      </c>
      <c r="L4484" s="8">
        <f t="shared" ref="L4484:L4547" ca="1" si="281">IF($K4484 = "WIN", 35, -1)</f>
        <v>-1</v>
      </c>
      <c r="M4484" s="8">
        <f t="shared" ca="1" si="279"/>
        <v>19</v>
      </c>
      <c r="N4484" s="32">
        <f ca="1">SUM(L$4:L4484)/I4484</f>
        <v>4.2401249721044408E-3</v>
      </c>
      <c r="O4484" s="46">
        <f ca="1">_xlfn.VAR.P(L$4:L4484)</f>
        <v>35.144146270391772</v>
      </c>
      <c r="P4484" s="33">
        <f ca="1">COUNTIF(K$4:K4484, "WIN")/I4484</f>
        <v>2.78955590270029E-2</v>
      </c>
    </row>
    <row r="4485" spans="9:16" x14ac:dyDescent="0.25">
      <c r="I4485" s="5">
        <v>4482</v>
      </c>
      <c r="J4485" s="8">
        <f t="shared" ca="1" si="278"/>
        <v>16</v>
      </c>
      <c r="K4485" s="7" t="str">
        <f t="shared" ca="1" si="280"/>
        <v>LOSE</v>
      </c>
      <c r="L4485" s="8">
        <f t="shared" ca="1" si="281"/>
        <v>-1</v>
      </c>
      <c r="M4485" s="8">
        <f t="shared" ca="1" si="279"/>
        <v>18</v>
      </c>
      <c r="N4485" s="32">
        <f ca="1">SUM(L$4:L4485)/I4485</f>
        <v>4.0160642570281121E-3</v>
      </c>
      <c r="O4485" s="46">
        <f ca="1">_xlfn.VAR.P(L$4:L4485)</f>
        <v>35.136530055966837</v>
      </c>
      <c r="P4485" s="33">
        <f ca="1">COUNTIF(K$4:K4485, "WIN")/I4485</f>
        <v>2.7889335118250782E-2</v>
      </c>
    </row>
    <row r="4486" spans="9:16" x14ac:dyDescent="0.25">
      <c r="I4486" s="5">
        <v>4483</v>
      </c>
      <c r="J4486" s="8">
        <f t="shared" ref="J4486:J4549" ca="1" si="282">RANDBETWEEN(0,36)</f>
        <v>35</v>
      </c>
      <c r="K4486" s="7" t="str">
        <f t="shared" ca="1" si="280"/>
        <v>LOSE</v>
      </c>
      <c r="L4486" s="8">
        <f t="shared" ca="1" si="281"/>
        <v>-1</v>
      </c>
      <c r="M4486" s="8">
        <f t="shared" ref="M4486:M4549" ca="1" si="283">M4485+L4486</f>
        <v>17</v>
      </c>
      <c r="N4486" s="32">
        <f ca="1">SUM(L$4:L4486)/I4486</f>
        <v>3.7921035021191165E-3</v>
      </c>
      <c r="O4486" s="46">
        <f ca="1">_xlfn.VAR.P(L$4:L4486)</f>
        <v>35.128917139023081</v>
      </c>
      <c r="P4486" s="33">
        <f ca="1">COUNTIF(K$4:K4486, "WIN")/I4486</f>
        <v>2.7883113986169977E-2</v>
      </c>
    </row>
    <row r="4487" spans="9:16" x14ac:dyDescent="0.25">
      <c r="I4487" s="5">
        <v>4484</v>
      </c>
      <c r="J4487" s="8">
        <f t="shared" ca="1" si="282"/>
        <v>1</v>
      </c>
      <c r="K4487" s="7" t="str">
        <f t="shared" ca="1" si="280"/>
        <v>LOSE</v>
      </c>
      <c r="L4487" s="8">
        <f t="shared" ca="1" si="281"/>
        <v>-1</v>
      </c>
      <c r="M4487" s="8">
        <f t="shared" ca="1" si="283"/>
        <v>16</v>
      </c>
      <c r="N4487" s="32">
        <f ca="1">SUM(L$4:L4487)/I4487</f>
        <v>3.5682426404995541E-3</v>
      </c>
      <c r="O4487" s="46">
        <f ca="1">_xlfn.VAR.P(L$4:L4487)</f>
        <v>35.121307517421442</v>
      </c>
      <c r="P4487" s="33">
        <f ca="1">COUNTIF(K$4:K4487, "WIN")/I4487</f>
        <v>2.7876895628902765E-2</v>
      </c>
    </row>
    <row r="4488" spans="9:16" x14ac:dyDescent="0.25">
      <c r="I4488" s="5">
        <v>4485</v>
      </c>
      <c r="J4488" s="8">
        <f t="shared" ca="1" si="282"/>
        <v>6</v>
      </c>
      <c r="K4488" s="7" t="str">
        <f t="shared" ca="1" si="280"/>
        <v>LOSE</v>
      </c>
      <c r="L4488" s="8">
        <f t="shared" ca="1" si="281"/>
        <v>-1</v>
      </c>
      <c r="M4488" s="8">
        <f t="shared" ca="1" si="283"/>
        <v>15</v>
      </c>
      <c r="N4488" s="32">
        <f ca="1">SUM(L$4:L4488)/I4488</f>
        <v>3.3444816053511705E-3</v>
      </c>
      <c r="O4488" s="46">
        <f ca="1">_xlfn.VAR.P(L$4:L4488)</f>
        <v>35.113701189024731</v>
      </c>
      <c r="P4488" s="33">
        <f ca="1">COUNTIF(K$4:K4488, "WIN")/I4488</f>
        <v>2.7870680044593088E-2</v>
      </c>
    </row>
    <row r="4489" spans="9:16" x14ac:dyDescent="0.25">
      <c r="I4489" s="5">
        <v>4486</v>
      </c>
      <c r="J4489" s="8">
        <f t="shared" ca="1" si="282"/>
        <v>27</v>
      </c>
      <c r="K4489" s="7" t="str">
        <f t="shared" ca="1" si="280"/>
        <v>LOSE</v>
      </c>
      <c r="L4489" s="8">
        <f t="shared" ca="1" si="281"/>
        <v>-1</v>
      </c>
      <c r="M4489" s="8">
        <f t="shared" ca="1" si="283"/>
        <v>14</v>
      </c>
      <c r="N4489" s="32">
        <f ca="1">SUM(L$4:L4489)/I4489</f>
        <v>3.120820329915292E-3</v>
      </c>
      <c r="O4489" s="46">
        <f ca="1">_xlfn.VAR.P(L$4:L4489)</f>
        <v>35.106098151697587</v>
      </c>
      <c r="P4489" s="33">
        <f ca="1">COUNTIF(K$4:K4489, "WIN")/I4489</f>
        <v>2.7864467231386535E-2</v>
      </c>
    </row>
    <row r="4490" spans="9:16" x14ac:dyDescent="0.25">
      <c r="I4490" s="5">
        <v>4487</v>
      </c>
      <c r="J4490" s="8">
        <f t="shared" ca="1" si="282"/>
        <v>9</v>
      </c>
      <c r="K4490" s="7" t="str">
        <f t="shared" ca="1" si="280"/>
        <v>LOSE</v>
      </c>
      <c r="L4490" s="8">
        <f t="shared" ca="1" si="281"/>
        <v>-1</v>
      </c>
      <c r="M4490" s="8">
        <f t="shared" ca="1" si="283"/>
        <v>13</v>
      </c>
      <c r="N4490" s="32">
        <f ca="1">SUM(L$4:L4490)/I4490</f>
        <v>2.8972587474927567E-3</v>
      </c>
      <c r="O4490" s="46">
        <f ca="1">_xlfn.VAR.P(L$4:L4490)</f>
        <v>35.0984984033065</v>
      </c>
      <c r="P4490" s="33">
        <f ca="1">COUNTIF(K$4:K4490, "WIN")/I4490</f>
        <v>2.7858257187430353E-2</v>
      </c>
    </row>
    <row r="4491" spans="9:16" x14ac:dyDescent="0.25">
      <c r="I4491" s="5">
        <v>4488</v>
      </c>
      <c r="J4491" s="8">
        <f t="shared" ca="1" si="282"/>
        <v>35</v>
      </c>
      <c r="K4491" s="7" t="str">
        <f t="shared" ca="1" si="280"/>
        <v>LOSE</v>
      </c>
      <c r="L4491" s="8">
        <f t="shared" ca="1" si="281"/>
        <v>-1</v>
      </c>
      <c r="M4491" s="8">
        <f t="shared" ca="1" si="283"/>
        <v>12</v>
      </c>
      <c r="N4491" s="32">
        <f ca="1">SUM(L$4:L4491)/I4491</f>
        <v>2.6737967914438501E-3</v>
      </c>
      <c r="O4491" s="46">
        <f ca="1">_xlfn.VAR.P(L$4:L4491)</f>
        <v>35.090901941719807</v>
      </c>
      <c r="P4491" s="33">
        <f ca="1">COUNTIF(K$4:K4491, "WIN")/I4491</f>
        <v>2.7852049910873439E-2</v>
      </c>
    </row>
    <row r="4492" spans="9:16" x14ac:dyDescent="0.25">
      <c r="I4492" s="5">
        <v>4489</v>
      </c>
      <c r="J4492" s="8">
        <f t="shared" ca="1" si="282"/>
        <v>29</v>
      </c>
      <c r="K4492" s="7" t="str">
        <f t="shared" ca="1" si="280"/>
        <v>LOSE</v>
      </c>
      <c r="L4492" s="8">
        <f t="shared" ca="1" si="281"/>
        <v>-1</v>
      </c>
      <c r="M4492" s="8">
        <f t="shared" ca="1" si="283"/>
        <v>11</v>
      </c>
      <c r="N4492" s="32">
        <f ca="1">SUM(L$4:L4492)/I4492</f>
        <v>2.4504343951882381E-3</v>
      </c>
      <c r="O4492" s="46">
        <f ca="1">_xlfn.VAR.P(L$4:L4492)</f>
        <v>35.083308764807676</v>
      </c>
      <c r="P4492" s="33">
        <f ca="1">COUNTIF(K$4:K4492, "WIN")/I4492</f>
        <v>2.7845845399866339E-2</v>
      </c>
    </row>
    <row r="4493" spans="9:16" x14ac:dyDescent="0.25">
      <c r="I4493" s="5">
        <v>4490</v>
      </c>
      <c r="J4493" s="8">
        <f t="shared" ca="1" si="282"/>
        <v>28</v>
      </c>
      <c r="K4493" s="7" t="str">
        <f t="shared" ca="1" si="280"/>
        <v>LOSE</v>
      </c>
      <c r="L4493" s="8">
        <f t="shared" ca="1" si="281"/>
        <v>-1</v>
      </c>
      <c r="M4493" s="8">
        <f t="shared" ca="1" si="283"/>
        <v>10</v>
      </c>
      <c r="N4493" s="32">
        <f ca="1">SUM(L$4:L4493)/I4493</f>
        <v>2.2271714922048997E-3</v>
      </c>
      <c r="O4493" s="46">
        <f ca="1">_xlfn.VAR.P(L$4:L4493)</f>
        <v>35.07571887044211</v>
      </c>
      <c r="P4493" s="33">
        <f ca="1">COUNTIF(K$4:K4493, "WIN")/I4493</f>
        <v>2.7839643652561249E-2</v>
      </c>
    </row>
    <row r="4494" spans="9:16" x14ac:dyDescent="0.25">
      <c r="I4494" s="5">
        <v>4491</v>
      </c>
      <c r="J4494" s="8">
        <f t="shared" ca="1" si="282"/>
        <v>3</v>
      </c>
      <c r="K4494" s="7" t="str">
        <f t="shared" ca="1" si="280"/>
        <v>LOSE</v>
      </c>
      <c r="L4494" s="8">
        <f t="shared" ca="1" si="281"/>
        <v>-1</v>
      </c>
      <c r="M4494" s="8">
        <f t="shared" ca="1" si="283"/>
        <v>9</v>
      </c>
      <c r="N4494" s="32">
        <f ca="1">SUM(L$4:L4494)/I4494</f>
        <v>2.004008016032064E-3</v>
      </c>
      <c r="O4494" s="46">
        <f ca="1">_xlfn.VAR.P(L$4:L4494)</f>
        <v>35.068132256496959</v>
      </c>
      <c r="P4494" s="33">
        <f ca="1">COUNTIF(K$4:K4494, "WIN")/I4494</f>
        <v>2.7833444667112003E-2</v>
      </c>
    </row>
    <row r="4495" spans="9:16" x14ac:dyDescent="0.25">
      <c r="I4495" s="5">
        <v>4492</v>
      </c>
      <c r="J4495" s="8">
        <f t="shared" ca="1" si="282"/>
        <v>16</v>
      </c>
      <c r="K4495" s="7" t="str">
        <f t="shared" ca="1" si="280"/>
        <v>LOSE</v>
      </c>
      <c r="L4495" s="8">
        <f t="shared" ca="1" si="281"/>
        <v>-1</v>
      </c>
      <c r="M4495" s="8">
        <f t="shared" ca="1" si="283"/>
        <v>8</v>
      </c>
      <c r="N4495" s="32">
        <f ca="1">SUM(L$4:L4495)/I4495</f>
        <v>1.7809439002671415E-3</v>
      </c>
      <c r="O4495" s="46">
        <f ca="1">_xlfn.VAR.P(L$4:L4495)</f>
        <v>35.060548920847907</v>
      </c>
      <c r="P4495" s="33">
        <f ca="1">COUNTIF(K$4:K4495, "WIN")/I4495</f>
        <v>2.7827248441674089E-2</v>
      </c>
    </row>
    <row r="4496" spans="9:16" x14ac:dyDescent="0.25">
      <c r="I4496" s="5">
        <v>4493</v>
      </c>
      <c r="J4496" s="8">
        <f t="shared" ca="1" si="282"/>
        <v>35</v>
      </c>
      <c r="K4496" s="7" t="str">
        <f t="shared" ca="1" si="280"/>
        <v>LOSE</v>
      </c>
      <c r="L4496" s="8">
        <f t="shared" ca="1" si="281"/>
        <v>-1</v>
      </c>
      <c r="M4496" s="8">
        <f t="shared" ca="1" si="283"/>
        <v>7</v>
      </c>
      <c r="N4496" s="32">
        <f ca="1">SUM(L$4:L4496)/I4496</f>
        <v>1.5579790785666592E-3</v>
      </c>
      <c r="O4496" s="46">
        <f ca="1">_xlfn.VAR.P(L$4:L4496)</f>
        <v>35.052968861372456</v>
      </c>
      <c r="P4496" s="33">
        <f ca="1">COUNTIF(K$4:K4496, "WIN")/I4496</f>
        <v>2.7821054974404628E-2</v>
      </c>
    </row>
    <row r="4497" spans="9:16" x14ac:dyDescent="0.25">
      <c r="I4497" s="5">
        <v>4494</v>
      </c>
      <c r="J4497" s="8">
        <f t="shared" ca="1" si="282"/>
        <v>3</v>
      </c>
      <c r="K4497" s="7" t="str">
        <f t="shared" ca="1" si="280"/>
        <v>LOSE</v>
      </c>
      <c r="L4497" s="8">
        <f t="shared" ca="1" si="281"/>
        <v>-1</v>
      </c>
      <c r="M4497" s="8">
        <f t="shared" ca="1" si="283"/>
        <v>6</v>
      </c>
      <c r="N4497" s="32">
        <f ca="1">SUM(L$4:L4497)/I4497</f>
        <v>1.3351134846461949E-3</v>
      </c>
      <c r="O4497" s="46">
        <f ca="1">_xlfn.VAR.P(L$4:L4497)</f>
        <v>35.045392075949955</v>
      </c>
      <c r="P4497" s="33">
        <f ca="1">COUNTIF(K$4:K4497, "WIN")/I4497</f>
        <v>2.7814864263462396E-2</v>
      </c>
    </row>
    <row r="4498" spans="9:16" x14ac:dyDescent="0.25">
      <c r="I4498" s="5">
        <v>4495</v>
      </c>
      <c r="J4498" s="8">
        <f t="shared" ca="1" si="282"/>
        <v>36</v>
      </c>
      <c r="K4498" s="7" t="str">
        <f t="shared" ca="1" si="280"/>
        <v>LOSE</v>
      </c>
      <c r="L4498" s="8">
        <f t="shared" ca="1" si="281"/>
        <v>-1</v>
      </c>
      <c r="M4498" s="8">
        <f t="shared" ca="1" si="283"/>
        <v>5</v>
      </c>
      <c r="N4498" s="32">
        <f ca="1">SUM(L$4:L4498)/I4498</f>
        <v>1.1123470522803114E-3</v>
      </c>
      <c r="O4498" s="46">
        <f ca="1">_xlfn.VAR.P(L$4:L4498)</f>
        <v>35.037818562461567</v>
      </c>
      <c r="P4498" s="33">
        <f ca="1">COUNTIF(K$4:K4498, "WIN")/I4498</f>
        <v>2.7808676307007785E-2</v>
      </c>
    </row>
    <row r="4499" spans="9:16" x14ac:dyDescent="0.25">
      <c r="I4499" s="5">
        <v>4496</v>
      </c>
      <c r="J4499" s="8">
        <f t="shared" ca="1" si="282"/>
        <v>24</v>
      </c>
      <c r="K4499" s="7" t="str">
        <f t="shared" ca="1" si="280"/>
        <v>LOSE</v>
      </c>
      <c r="L4499" s="8">
        <f t="shared" ca="1" si="281"/>
        <v>-1</v>
      </c>
      <c r="M4499" s="8">
        <f t="shared" ca="1" si="283"/>
        <v>4</v>
      </c>
      <c r="N4499" s="32">
        <f ca="1">SUM(L$4:L4499)/I4499</f>
        <v>8.8967971530249106E-4</v>
      </c>
      <c r="O4499" s="46">
        <f ca="1">_xlfn.VAR.P(L$4:L4499)</f>
        <v>35.030248318790292</v>
      </c>
      <c r="P4499" s="33">
        <f ca="1">COUNTIF(K$4:K4499, "WIN")/I4499</f>
        <v>2.7802491103202848E-2</v>
      </c>
    </row>
    <row r="4500" spans="9:16" x14ac:dyDescent="0.25">
      <c r="I4500" s="5">
        <v>4497</v>
      </c>
      <c r="J4500" s="8">
        <f t="shared" ca="1" si="282"/>
        <v>5</v>
      </c>
      <c r="K4500" s="7" t="str">
        <f t="shared" ca="1" si="280"/>
        <v>LOSE</v>
      </c>
      <c r="L4500" s="8">
        <f t="shared" ca="1" si="281"/>
        <v>-1</v>
      </c>
      <c r="M4500" s="8">
        <f t="shared" ca="1" si="283"/>
        <v>3</v>
      </c>
      <c r="N4500" s="32">
        <f ca="1">SUM(L$4:L4500)/I4500</f>
        <v>6.6711140760506999E-4</v>
      </c>
      <c r="O4500" s="46">
        <f ca="1">_xlfn.VAR.P(L$4:L4500)</f>
        <v>35.022681342820945</v>
      </c>
      <c r="P4500" s="33">
        <f ca="1">COUNTIF(K$4:K4500, "WIN")/I4500</f>
        <v>2.7796308650211252E-2</v>
      </c>
    </row>
    <row r="4501" spans="9:16" x14ac:dyDescent="0.25">
      <c r="I4501" s="5">
        <v>4498</v>
      </c>
      <c r="J4501" s="8">
        <f t="shared" ca="1" si="282"/>
        <v>19</v>
      </c>
      <c r="K4501" s="7" t="str">
        <f t="shared" ca="1" si="280"/>
        <v>LOSE</v>
      </c>
      <c r="L4501" s="8">
        <f t="shared" ca="1" si="281"/>
        <v>-1</v>
      </c>
      <c r="M4501" s="8">
        <f t="shared" ca="1" si="283"/>
        <v>2</v>
      </c>
      <c r="N4501" s="32">
        <f ca="1">SUM(L$4:L4501)/I4501</f>
        <v>4.4464206313917296E-4</v>
      </c>
      <c r="O4501" s="46">
        <f ca="1">_xlfn.VAR.P(L$4:L4501)</f>
        <v>35.015117632440166</v>
      </c>
      <c r="P4501" s="33">
        <f ca="1">COUNTIF(K$4:K4501, "WIN")/I4501</f>
        <v>2.7790128946198311E-2</v>
      </c>
    </row>
    <row r="4502" spans="9:16" x14ac:dyDescent="0.25">
      <c r="I4502" s="5">
        <v>4499</v>
      </c>
      <c r="J4502" s="8">
        <f t="shared" ca="1" si="282"/>
        <v>27</v>
      </c>
      <c r="K4502" s="7" t="str">
        <f t="shared" ca="1" si="280"/>
        <v>LOSE</v>
      </c>
      <c r="L4502" s="8">
        <f t="shared" ca="1" si="281"/>
        <v>-1</v>
      </c>
      <c r="M4502" s="8">
        <f t="shared" ca="1" si="283"/>
        <v>1</v>
      </c>
      <c r="N4502" s="32">
        <f ca="1">SUM(L$4:L4502)/I4502</f>
        <v>2.2227161591464769E-4</v>
      </c>
      <c r="O4502" s="46">
        <f ca="1">_xlfn.VAR.P(L$4:L4502)</f>
        <v>35.007557185536427</v>
      </c>
      <c r="P4502" s="33">
        <f ca="1">COUNTIF(K$4:K4502, "WIN")/I4502</f>
        <v>2.7783951989330962E-2</v>
      </c>
    </row>
    <row r="4503" spans="9:16" x14ac:dyDescent="0.25">
      <c r="I4503" s="5">
        <v>4500</v>
      </c>
      <c r="J4503" s="8">
        <f t="shared" ca="1" si="282"/>
        <v>24</v>
      </c>
      <c r="K4503" s="7" t="str">
        <f t="shared" ca="1" si="280"/>
        <v>LOSE</v>
      </c>
      <c r="L4503" s="8">
        <f t="shared" ca="1" si="281"/>
        <v>-1</v>
      </c>
      <c r="M4503" s="8">
        <f t="shared" ca="1" si="283"/>
        <v>0</v>
      </c>
      <c r="N4503" s="32">
        <f ca="1">SUM(L$4:L4503)/I4503</f>
        <v>0</v>
      </c>
      <c r="O4503" s="46">
        <f ca="1">_xlfn.VAR.P(L$4:L4503)</f>
        <v>35</v>
      </c>
      <c r="P4503" s="33">
        <f ca="1">COUNTIF(K$4:K4503, "WIN")/I4503</f>
        <v>2.7777777777777776E-2</v>
      </c>
    </row>
    <row r="4504" spans="9:16" x14ac:dyDescent="0.25">
      <c r="I4504" s="5">
        <v>4501</v>
      </c>
      <c r="J4504" s="8">
        <f t="shared" ca="1" si="282"/>
        <v>25</v>
      </c>
      <c r="K4504" s="7" t="str">
        <f t="shared" ca="1" si="280"/>
        <v>LOSE</v>
      </c>
      <c r="L4504" s="8">
        <f t="shared" ca="1" si="281"/>
        <v>-1</v>
      </c>
      <c r="M4504" s="8">
        <f t="shared" ca="1" si="283"/>
        <v>-1</v>
      </c>
      <c r="N4504" s="32">
        <f ca="1">SUM(L$4:L4504)/I4504</f>
        <v>-2.2217285047767163E-4</v>
      </c>
      <c r="O4504" s="46">
        <f ca="1">_xlfn.VAR.P(L$4:L4504)</f>
        <v>34.992446073722981</v>
      </c>
      <c r="P4504" s="33">
        <f ca="1">COUNTIF(K$4:K4504, "WIN")/I4504</f>
        <v>2.7771606309708954E-2</v>
      </c>
    </row>
    <row r="4505" spans="9:16" x14ac:dyDescent="0.25">
      <c r="I4505" s="5">
        <v>4502</v>
      </c>
      <c r="J4505" s="8">
        <f t="shared" ca="1" si="282"/>
        <v>19</v>
      </c>
      <c r="K4505" s="7" t="str">
        <f t="shared" ca="1" si="280"/>
        <v>LOSE</v>
      </c>
      <c r="L4505" s="8">
        <f t="shared" ca="1" si="281"/>
        <v>-1</v>
      </c>
      <c r="M4505" s="8">
        <f t="shared" ca="1" si="283"/>
        <v>-2</v>
      </c>
      <c r="N4505" s="32">
        <f ca="1">SUM(L$4:L4505)/I4505</f>
        <v>-4.4424700133274098E-4</v>
      </c>
      <c r="O4505" s="46">
        <f ca="1">_xlfn.VAR.P(L$4:L4505)</f>
        <v>34.984895404599285</v>
      </c>
      <c r="P4505" s="33">
        <f ca="1">COUNTIF(K$4:K4505, "WIN")/I4505</f>
        <v>2.7765437583296314E-2</v>
      </c>
    </row>
    <row r="4506" spans="9:16" x14ac:dyDescent="0.25">
      <c r="I4506" s="5">
        <v>4503</v>
      </c>
      <c r="J4506" s="8">
        <f t="shared" ca="1" si="282"/>
        <v>30</v>
      </c>
      <c r="K4506" s="7" t="str">
        <f t="shared" ca="1" si="280"/>
        <v>LOSE</v>
      </c>
      <c r="L4506" s="8">
        <f t="shared" ca="1" si="281"/>
        <v>-1</v>
      </c>
      <c r="M4506" s="8">
        <f t="shared" ca="1" si="283"/>
        <v>-3</v>
      </c>
      <c r="N4506" s="32">
        <f ca="1">SUM(L$4:L4506)/I4506</f>
        <v>-6.6622251832111927E-4</v>
      </c>
      <c r="O4506" s="46">
        <f ca="1">_xlfn.VAR.P(L$4:L4506)</f>
        <v>34.977347990524635</v>
      </c>
      <c r="P4506" s="33">
        <f ca="1">COUNTIF(K$4:K4506, "WIN")/I4506</f>
        <v>2.7759271596713302E-2</v>
      </c>
    </row>
    <row r="4507" spans="9:16" x14ac:dyDescent="0.25">
      <c r="I4507" s="5">
        <v>4504</v>
      </c>
      <c r="J4507" s="8">
        <f t="shared" ca="1" si="282"/>
        <v>0</v>
      </c>
      <c r="K4507" s="7" t="str">
        <f t="shared" ca="1" si="280"/>
        <v>LOSE</v>
      </c>
      <c r="L4507" s="8">
        <f t="shared" ca="1" si="281"/>
        <v>-1</v>
      </c>
      <c r="M4507" s="8">
        <f t="shared" ca="1" si="283"/>
        <v>-4</v>
      </c>
      <c r="N4507" s="32">
        <f ca="1">SUM(L$4:L4507)/I4507</f>
        <v>-8.8809946714031975E-4</v>
      </c>
      <c r="O4507" s="46">
        <f ca="1">_xlfn.VAR.P(L$4:L4507)</f>
        <v>34.969803829396568</v>
      </c>
      <c r="P4507" s="33">
        <f ca="1">COUNTIF(K$4:K4507, "WIN")/I4507</f>
        <v>2.7753108348134992E-2</v>
      </c>
    </row>
    <row r="4508" spans="9:16" x14ac:dyDescent="0.25">
      <c r="I4508" s="5">
        <v>4505</v>
      </c>
      <c r="J4508" s="8">
        <f t="shared" ca="1" si="282"/>
        <v>19</v>
      </c>
      <c r="K4508" s="7" t="str">
        <f t="shared" ca="1" si="280"/>
        <v>LOSE</v>
      </c>
      <c r="L4508" s="8">
        <f t="shared" ca="1" si="281"/>
        <v>-1</v>
      </c>
      <c r="M4508" s="8">
        <f t="shared" ca="1" si="283"/>
        <v>-5</v>
      </c>
      <c r="N4508" s="32">
        <f ca="1">SUM(L$4:L4508)/I4508</f>
        <v>-1.1098779134295228E-3</v>
      </c>
      <c r="O4508" s="46">
        <f ca="1">_xlfn.VAR.P(L$4:L4508)</f>
        <v>34.962262919114416</v>
      </c>
      <c r="P4508" s="33">
        <f ca="1">COUNTIF(K$4:K4508, "WIN")/I4508</f>
        <v>2.774694783573807E-2</v>
      </c>
    </row>
    <row r="4509" spans="9:16" x14ac:dyDescent="0.25">
      <c r="I4509" s="5">
        <v>4506</v>
      </c>
      <c r="J4509" s="8">
        <f t="shared" ca="1" si="282"/>
        <v>15</v>
      </c>
      <c r="K4509" s="7" t="str">
        <f t="shared" ca="1" si="280"/>
        <v>LOSE</v>
      </c>
      <c r="L4509" s="8">
        <f t="shared" ca="1" si="281"/>
        <v>-1</v>
      </c>
      <c r="M4509" s="8">
        <f t="shared" ca="1" si="283"/>
        <v>-6</v>
      </c>
      <c r="N4509" s="32">
        <f ca="1">SUM(L$4:L4509)/I4509</f>
        <v>-1.3315579227696406E-3</v>
      </c>
      <c r="O4509" s="46">
        <f ca="1">_xlfn.VAR.P(L$4:L4509)</f>
        <v>34.954725257579334</v>
      </c>
      <c r="P4509" s="33">
        <f ca="1">COUNTIF(K$4:K4509, "WIN")/I4509</f>
        <v>2.7740790057700842E-2</v>
      </c>
    </row>
    <row r="4510" spans="9:16" x14ac:dyDescent="0.25">
      <c r="I4510" s="5">
        <v>4507</v>
      </c>
      <c r="J4510" s="8">
        <f t="shared" ca="1" si="282"/>
        <v>1</v>
      </c>
      <c r="K4510" s="7" t="str">
        <f t="shared" ca="1" si="280"/>
        <v>LOSE</v>
      </c>
      <c r="L4510" s="8">
        <f t="shared" ca="1" si="281"/>
        <v>-1</v>
      </c>
      <c r="M4510" s="8">
        <f t="shared" ca="1" si="283"/>
        <v>-7</v>
      </c>
      <c r="N4510" s="32">
        <f ca="1">SUM(L$4:L4510)/I4510</f>
        <v>-1.5531395606833815E-3</v>
      </c>
      <c r="O4510" s="46">
        <f ca="1">_xlfn.VAR.P(L$4:L4510)</f>
        <v>34.947190842694269</v>
      </c>
      <c r="P4510" s="33">
        <f ca="1">COUNTIF(K$4:K4510, "WIN")/I4510</f>
        <v>2.7734635012203239E-2</v>
      </c>
    </row>
    <row r="4511" spans="9:16" x14ac:dyDescent="0.25">
      <c r="I4511" s="5">
        <v>4508</v>
      </c>
      <c r="J4511" s="8">
        <f t="shared" ca="1" si="282"/>
        <v>10</v>
      </c>
      <c r="K4511" s="7" t="str">
        <f t="shared" ca="1" si="280"/>
        <v>LOSE</v>
      </c>
      <c r="L4511" s="8">
        <f t="shared" ca="1" si="281"/>
        <v>-1</v>
      </c>
      <c r="M4511" s="8">
        <f t="shared" ca="1" si="283"/>
        <v>-8</v>
      </c>
      <c r="N4511" s="32">
        <f ca="1">SUM(L$4:L4511)/I4511</f>
        <v>-1.7746228926353151E-3</v>
      </c>
      <c r="O4511" s="46">
        <f ca="1">_xlfn.VAR.P(L$4:L4511)</f>
        <v>34.939659672363987</v>
      </c>
      <c r="P4511" s="33">
        <f ca="1">COUNTIF(K$4:K4511, "WIN")/I4511</f>
        <v>2.7728482697426796E-2</v>
      </c>
    </row>
    <row r="4512" spans="9:16" x14ac:dyDescent="0.25">
      <c r="I4512" s="5">
        <v>4509</v>
      </c>
      <c r="J4512" s="8">
        <f t="shared" ca="1" si="282"/>
        <v>36</v>
      </c>
      <c r="K4512" s="7" t="str">
        <f t="shared" ca="1" si="280"/>
        <v>LOSE</v>
      </c>
      <c r="L4512" s="8">
        <f t="shared" ca="1" si="281"/>
        <v>-1</v>
      </c>
      <c r="M4512" s="8">
        <f t="shared" ca="1" si="283"/>
        <v>-9</v>
      </c>
      <c r="N4512" s="32">
        <f ca="1">SUM(L$4:L4512)/I4512</f>
        <v>-1.996007984031936E-3</v>
      </c>
      <c r="O4512" s="46">
        <f ca="1">_xlfn.VAR.P(L$4:L4512)</f>
        <v>34.932131744495045</v>
      </c>
      <c r="P4512" s="33">
        <f ca="1">COUNTIF(K$4:K4512, "WIN")/I4512</f>
        <v>2.772233311155467E-2</v>
      </c>
    </row>
    <row r="4513" spans="9:16" x14ac:dyDescent="0.25">
      <c r="I4513" s="5">
        <v>4510</v>
      </c>
      <c r="J4513" s="8">
        <f t="shared" ca="1" si="282"/>
        <v>24</v>
      </c>
      <c r="K4513" s="7" t="str">
        <f t="shared" ca="1" si="280"/>
        <v>LOSE</v>
      </c>
      <c r="L4513" s="8">
        <f t="shared" ca="1" si="281"/>
        <v>-1</v>
      </c>
      <c r="M4513" s="8">
        <f t="shared" ca="1" si="283"/>
        <v>-10</v>
      </c>
      <c r="N4513" s="32">
        <f ca="1">SUM(L$4:L4513)/I4513</f>
        <v>-2.2172949002217295E-3</v>
      </c>
      <c r="O4513" s="46">
        <f ca="1">_xlfn.VAR.P(L$4:L4513)</f>
        <v>34.924607056995789</v>
      </c>
      <c r="P4513" s="33">
        <f ca="1">COUNTIF(K$4:K4513, "WIN")/I4513</f>
        <v>2.771618625277162E-2</v>
      </c>
    </row>
    <row r="4514" spans="9:16" x14ac:dyDescent="0.25">
      <c r="I4514" s="5">
        <v>4511</v>
      </c>
      <c r="J4514" s="8">
        <f t="shared" ca="1" si="282"/>
        <v>7</v>
      </c>
      <c r="K4514" s="7" t="str">
        <f t="shared" ca="1" si="280"/>
        <v>WIN</v>
      </c>
      <c r="L4514" s="8">
        <f t="shared" ca="1" si="281"/>
        <v>35</v>
      </c>
      <c r="M4514" s="8">
        <f t="shared" ca="1" si="283"/>
        <v>25</v>
      </c>
      <c r="N4514" s="32">
        <f ca="1">SUM(L$4:L4514)/I4514</f>
        <v>5.5420084238528046E-3</v>
      </c>
      <c r="O4514" s="46">
        <f ca="1">_xlfn.VAR.P(L$4:L4514)</f>
        <v>35.188397572553626</v>
      </c>
      <c r="P4514" s="33">
        <f ca="1">COUNTIF(K$4:K4514, "WIN")/I4514</f>
        <v>2.7931722456218132E-2</v>
      </c>
    </row>
    <row r="4515" spans="9:16" x14ac:dyDescent="0.25">
      <c r="I4515" s="5">
        <v>4512</v>
      </c>
      <c r="J4515" s="8">
        <f t="shared" ca="1" si="282"/>
        <v>23</v>
      </c>
      <c r="K4515" s="7" t="str">
        <f t="shared" ca="1" si="280"/>
        <v>LOSE</v>
      </c>
      <c r="L4515" s="8">
        <f t="shared" ca="1" si="281"/>
        <v>-1</v>
      </c>
      <c r="M4515" s="8">
        <f t="shared" ca="1" si="283"/>
        <v>24</v>
      </c>
      <c r="N4515" s="32">
        <f ca="1">SUM(L$4:L4515)/I4515</f>
        <v>5.3191489361702126E-3</v>
      </c>
      <c r="O4515" s="46">
        <f ca="1">_xlfn.VAR.P(L$4:L4515)</f>
        <v>35.180822770484383</v>
      </c>
      <c r="P4515" s="33">
        <f ca="1">COUNTIF(K$4:K4515, "WIN")/I4515</f>
        <v>2.7925531914893616E-2</v>
      </c>
    </row>
    <row r="4516" spans="9:16" x14ac:dyDescent="0.25">
      <c r="I4516" s="5">
        <v>4513</v>
      </c>
      <c r="J4516" s="8">
        <f t="shared" ca="1" si="282"/>
        <v>5</v>
      </c>
      <c r="K4516" s="7" t="str">
        <f t="shared" ca="1" si="280"/>
        <v>LOSE</v>
      </c>
      <c r="L4516" s="8">
        <f t="shared" ca="1" si="281"/>
        <v>-1</v>
      </c>
      <c r="M4516" s="8">
        <f t="shared" ca="1" si="283"/>
        <v>23</v>
      </c>
      <c r="N4516" s="32">
        <f ca="1">SUM(L$4:L4516)/I4516</f>
        <v>5.0963882118324842E-3</v>
      </c>
      <c r="O4516" s="46">
        <f ca="1">_xlfn.VAR.P(L$4:L4516)</f>
        <v>35.1732512260295</v>
      </c>
      <c r="P4516" s="33">
        <f ca="1">COUNTIF(K$4:K4516, "WIN")/I4516</f>
        <v>2.7919344116995346E-2</v>
      </c>
    </row>
    <row r="4517" spans="9:16" x14ac:dyDescent="0.25">
      <c r="I4517" s="5">
        <v>4514</v>
      </c>
      <c r="J4517" s="8">
        <f t="shared" ca="1" si="282"/>
        <v>34</v>
      </c>
      <c r="K4517" s="7" t="str">
        <f t="shared" ca="1" si="280"/>
        <v>LOSE</v>
      </c>
      <c r="L4517" s="8">
        <f t="shared" ca="1" si="281"/>
        <v>-1</v>
      </c>
      <c r="M4517" s="8">
        <f t="shared" ca="1" si="283"/>
        <v>22</v>
      </c>
      <c r="N4517" s="32">
        <f ca="1">SUM(L$4:L4517)/I4517</f>
        <v>4.8737261852015946E-3</v>
      </c>
      <c r="O4517" s="46">
        <f ca="1">_xlfn.VAR.P(L$4:L4517)</f>
        <v>35.165682937089926</v>
      </c>
      <c r="P4517" s="33">
        <f ca="1">COUNTIF(K$4:K4517, "WIN")/I4517</f>
        <v>2.7913159060700046E-2</v>
      </c>
    </row>
    <row r="4518" spans="9:16" x14ac:dyDescent="0.25">
      <c r="I4518" s="5">
        <v>4515</v>
      </c>
      <c r="J4518" s="8">
        <f t="shared" ca="1" si="282"/>
        <v>29</v>
      </c>
      <c r="K4518" s="7" t="str">
        <f t="shared" ca="1" si="280"/>
        <v>LOSE</v>
      </c>
      <c r="L4518" s="8">
        <f t="shared" ca="1" si="281"/>
        <v>-1</v>
      </c>
      <c r="M4518" s="8">
        <f t="shared" ca="1" si="283"/>
        <v>21</v>
      </c>
      <c r="N4518" s="32">
        <f ca="1">SUM(L$4:L4518)/I4518</f>
        <v>4.6511627906976744E-3</v>
      </c>
      <c r="O4518" s="46">
        <f ca="1">_xlfn.VAR.P(L$4:L4518)</f>
        <v>35.158117901568417</v>
      </c>
      <c r="P4518" s="33">
        <f ca="1">COUNTIF(K$4:K4518, "WIN")/I4518</f>
        <v>2.7906976744186046E-2</v>
      </c>
    </row>
    <row r="4519" spans="9:16" x14ac:dyDescent="0.25">
      <c r="I4519" s="5">
        <v>4516</v>
      </c>
      <c r="J4519" s="8">
        <f t="shared" ca="1" si="282"/>
        <v>4</v>
      </c>
      <c r="K4519" s="7" t="str">
        <f t="shared" ca="1" si="280"/>
        <v>LOSE</v>
      </c>
      <c r="L4519" s="8">
        <f t="shared" ca="1" si="281"/>
        <v>-1</v>
      </c>
      <c r="M4519" s="8">
        <f t="shared" ca="1" si="283"/>
        <v>20</v>
      </c>
      <c r="N4519" s="32">
        <f ca="1">SUM(L$4:L4519)/I4519</f>
        <v>4.4286979627989375E-3</v>
      </c>
      <c r="O4519" s="46">
        <f ca="1">_xlfn.VAR.P(L$4:L4519)</f>
        <v>35.150556117369518</v>
      </c>
      <c r="P4519" s="33">
        <f ca="1">COUNTIF(K$4:K4519, "WIN")/I4519</f>
        <v>2.7900797165633304E-2</v>
      </c>
    </row>
    <row r="4520" spans="9:16" x14ac:dyDescent="0.25">
      <c r="I4520" s="5">
        <v>4517</v>
      </c>
      <c r="J4520" s="8">
        <f t="shared" ca="1" si="282"/>
        <v>13</v>
      </c>
      <c r="K4520" s="7" t="str">
        <f t="shared" ca="1" si="280"/>
        <v>LOSE</v>
      </c>
      <c r="L4520" s="8">
        <f t="shared" ca="1" si="281"/>
        <v>-1</v>
      </c>
      <c r="M4520" s="8">
        <f t="shared" ca="1" si="283"/>
        <v>19</v>
      </c>
      <c r="N4520" s="32">
        <f ca="1">SUM(L$4:L4520)/I4520</f>
        <v>4.2063316360416202E-3</v>
      </c>
      <c r="O4520" s="46">
        <f ca="1">_xlfn.VAR.P(L$4:L4520)</f>
        <v>35.14299758239958</v>
      </c>
      <c r="P4520" s="33">
        <f ca="1">COUNTIF(K$4:K4520, "WIN")/I4520</f>
        <v>2.7894620323223377E-2</v>
      </c>
    </row>
    <row r="4521" spans="9:16" x14ac:dyDescent="0.25">
      <c r="I4521" s="5">
        <v>4518</v>
      </c>
      <c r="J4521" s="8">
        <f t="shared" ca="1" si="282"/>
        <v>12</v>
      </c>
      <c r="K4521" s="7" t="str">
        <f t="shared" ca="1" si="280"/>
        <v>LOSE</v>
      </c>
      <c r="L4521" s="8">
        <f t="shared" ca="1" si="281"/>
        <v>-1</v>
      </c>
      <c r="M4521" s="8">
        <f t="shared" ca="1" si="283"/>
        <v>18</v>
      </c>
      <c r="N4521" s="32">
        <f ca="1">SUM(L$4:L4521)/I4521</f>
        <v>3.9840637450199202E-3</v>
      </c>
      <c r="O4521" s="46">
        <f ca="1">_xlfn.VAR.P(L$4:L4521)</f>
        <v>35.135442294566751</v>
      </c>
      <c r="P4521" s="33">
        <f ca="1">COUNTIF(K$4:K4521, "WIN")/I4521</f>
        <v>2.7888446215139442E-2</v>
      </c>
    </row>
    <row r="4522" spans="9:16" x14ac:dyDescent="0.25">
      <c r="I4522" s="5">
        <v>4519</v>
      </c>
      <c r="J4522" s="8">
        <f t="shared" ca="1" si="282"/>
        <v>0</v>
      </c>
      <c r="K4522" s="7" t="str">
        <f t="shared" ca="1" si="280"/>
        <v>LOSE</v>
      </c>
      <c r="L4522" s="8">
        <f t="shared" ca="1" si="281"/>
        <v>-1</v>
      </c>
      <c r="M4522" s="8">
        <f t="shared" ca="1" si="283"/>
        <v>17</v>
      </c>
      <c r="N4522" s="32">
        <f ca="1">SUM(L$4:L4522)/I4522</f>
        <v>3.7618942243859261E-3</v>
      </c>
      <c r="O4522" s="46">
        <f ca="1">_xlfn.VAR.P(L$4:L4522)</f>
        <v>35.127890251780968</v>
      </c>
      <c r="P4522" s="33">
        <f ca="1">COUNTIF(K$4:K4522, "WIN")/I4522</f>
        <v>2.7882274839566276E-2</v>
      </c>
    </row>
    <row r="4523" spans="9:16" x14ac:dyDescent="0.25">
      <c r="I4523" s="5">
        <v>4520</v>
      </c>
      <c r="J4523" s="8">
        <f t="shared" ca="1" si="282"/>
        <v>30</v>
      </c>
      <c r="K4523" s="7" t="str">
        <f t="shared" ca="1" si="280"/>
        <v>LOSE</v>
      </c>
      <c r="L4523" s="8">
        <f t="shared" ca="1" si="281"/>
        <v>-1</v>
      </c>
      <c r="M4523" s="8">
        <f t="shared" ca="1" si="283"/>
        <v>16</v>
      </c>
      <c r="N4523" s="32">
        <f ca="1">SUM(L$4:L4523)/I4523</f>
        <v>3.5398230088495575E-3</v>
      </c>
      <c r="O4523" s="46">
        <f ca="1">_xlfn.VAR.P(L$4:L4523)</f>
        <v>35.120341451953948</v>
      </c>
      <c r="P4523" s="33">
        <f ca="1">COUNTIF(K$4:K4523, "WIN")/I4523</f>
        <v>2.7876106194690265E-2</v>
      </c>
    </row>
    <row r="4524" spans="9:16" x14ac:dyDescent="0.25">
      <c r="I4524" s="5">
        <v>4521</v>
      </c>
      <c r="J4524" s="8">
        <f t="shared" ca="1" si="282"/>
        <v>34</v>
      </c>
      <c r="K4524" s="7" t="str">
        <f t="shared" ca="1" si="280"/>
        <v>LOSE</v>
      </c>
      <c r="L4524" s="8">
        <f t="shared" ca="1" si="281"/>
        <v>-1</v>
      </c>
      <c r="M4524" s="8">
        <f t="shared" ca="1" si="283"/>
        <v>15</v>
      </c>
      <c r="N4524" s="32">
        <f ca="1">SUM(L$4:L4524)/I4524</f>
        <v>3.3178500331785005E-3</v>
      </c>
      <c r="O4524" s="46">
        <f ca="1">_xlfn.VAR.P(L$4:L4524)</f>
        <v>35.112795892999223</v>
      </c>
      <c r="P4524" s="33">
        <f ca="1">COUNTIF(K$4:K4524, "WIN")/I4524</f>
        <v>2.7869940278699403E-2</v>
      </c>
    </row>
    <row r="4525" spans="9:16" x14ac:dyDescent="0.25">
      <c r="I4525" s="5">
        <v>4522</v>
      </c>
      <c r="J4525" s="8">
        <f t="shared" ca="1" si="282"/>
        <v>12</v>
      </c>
      <c r="K4525" s="7" t="str">
        <f t="shared" ca="1" si="280"/>
        <v>LOSE</v>
      </c>
      <c r="L4525" s="8">
        <f t="shared" ca="1" si="281"/>
        <v>-1</v>
      </c>
      <c r="M4525" s="8">
        <f t="shared" ca="1" si="283"/>
        <v>14</v>
      </c>
      <c r="N4525" s="32">
        <f ca="1">SUM(L$4:L4525)/I4525</f>
        <v>3.0959752321981426E-3</v>
      </c>
      <c r="O4525" s="46">
        <f ca="1">_xlfn.VAR.P(L$4:L4525)</f>
        <v>35.105253572832098</v>
      </c>
      <c r="P4525" s="33">
        <f ca="1">COUNTIF(K$4:K4525, "WIN")/I4525</f>
        <v>2.7863777089783281E-2</v>
      </c>
    </row>
    <row r="4526" spans="9:16" x14ac:dyDescent="0.25">
      <c r="I4526" s="5">
        <v>4523</v>
      </c>
      <c r="J4526" s="8">
        <f t="shared" ca="1" si="282"/>
        <v>26</v>
      </c>
      <c r="K4526" s="7" t="str">
        <f t="shared" ca="1" si="280"/>
        <v>LOSE</v>
      </c>
      <c r="L4526" s="8">
        <f t="shared" ca="1" si="281"/>
        <v>-1</v>
      </c>
      <c r="M4526" s="8">
        <f t="shared" ca="1" si="283"/>
        <v>13</v>
      </c>
      <c r="N4526" s="32">
        <f ca="1">SUM(L$4:L4526)/I4526</f>
        <v>2.8741985407915102E-3</v>
      </c>
      <c r="O4526" s="46">
        <f ca="1">_xlfn.VAR.P(L$4:L4526)</f>
        <v>35.097714489369658</v>
      </c>
      <c r="P4526" s="33">
        <f ca="1">COUNTIF(K$4:K4526, "WIN")/I4526</f>
        <v>2.7857616626133098E-2</v>
      </c>
    </row>
    <row r="4527" spans="9:16" x14ac:dyDescent="0.25">
      <c r="I4527" s="5">
        <v>4524</v>
      </c>
      <c r="J4527" s="8">
        <f t="shared" ca="1" si="282"/>
        <v>36</v>
      </c>
      <c r="K4527" s="7" t="str">
        <f t="shared" ca="1" si="280"/>
        <v>LOSE</v>
      </c>
      <c r="L4527" s="8">
        <f t="shared" ca="1" si="281"/>
        <v>-1</v>
      </c>
      <c r="M4527" s="8">
        <f t="shared" ca="1" si="283"/>
        <v>12</v>
      </c>
      <c r="N4527" s="32">
        <f ca="1">SUM(L$4:L4527)/I4527</f>
        <v>2.6525198938992041E-3</v>
      </c>
      <c r="O4527" s="46">
        <f ca="1">_xlfn.VAR.P(L$4:L4527)</f>
        <v>35.090178640530787</v>
      </c>
      <c r="P4527" s="33">
        <f ca="1">COUNTIF(K$4:K4527, "WIN")/I4527</f>
        <v>2.7851458885941646E-2</v>
      </c>
    </row>
    <row r="4528" spans="9:16" x14ac:dyDescent="0.25">
      <c r="I4528" s="5">
        <v>4525</v>
      </c>
      <c r="J4528" s="8">
        <f t="shared" ca="1" si="282"/>
        <v>9</v>
      </c>
      <c r="K4528" s="7" t="str">
        <f t="shared" ca="1" si="280"/>
        <v>LOSE</v>
      </c>
      <c r="L4528" s="8">
        <f t="shared" ca="1" si="281"/>
        <v>-1</v>
      </c>
      <c r="M4528" s="8">
        <f t="shared" ca="1" si="283"/>
        <v>11</v>
      </c>
      <c r="N4528" s="32">
        <f ca="1">SUM(L$4:L4528)/I4528</f>
        <v>2.4309392265193372E-3</v>
      </c>
      <c r="O4528" s="46">
        <f ca="1">_xlfn.VAR.P(L$4:L4528)</f>
        <v>35.082646024236134</v>
      </c>
      <c r="P4528" s="33">
        <f ca="1">COUNTIF(K$4:K4528, "WIN")/I4528</f>
        <v>2.7845303867403314E-2</v>
      </c>
    </row>
    <row r="4529" spans="9:16" x14ac:dyDescent="0.25">
      <c r="I4529" s="5">
        <v>4526</v>
      </c>
      <c r="J4529" s="8">
        <f t="shared" ca="1" si="282"/>
        <v>27</v>
      </c>
      <c r="K4529" s="7" t="str">
        <f t="shared" ca="1" si="280"/>
        <v>LOSE</v>
      </c>
      <c r="L4529" s="8">
        <f t="shared" ca="1" si="281"/>
        <v>-1</v>
      </c>
      <c r="M4529" s="8">
        <f t="shared" ca="1" si="283"/>
        <v>10</v>
      </c>
      <c r="N4529" s="32">
        <f ca="1">SUM(L$4:L4529)/I4529</f>
        <v>2.2094564737074681E-3</v>
      </c>
      <c r="O4529" s="46">
        <f ca="1">_xlfn.VAR.P(L$4:L4529)</f>
        <v>35.075116638408147</v>
      </c>
      <c r="P4529" s="33">
        <f ca="1">COUNTIF(K$4:K4529, "WIN")/I4529</f>
        <v>2.7839151568714096E-2</v>
      </c>
    </row>
    <row r="4530" spans="9:16" x14ac:dyDescent="0.25">
      <c r="I4530" s="5">
        <v>4527</v>
      </c>
      <c r="J4530" s="8">
        <f t="shared" ca="1" si="282"/>
        <v>3</v>
      </c>
      <c r="K4530" s="7" t="str">
        <f t="shared" ca="1" si="280"/>
        <v>LOSE</v>
      </c>
      <c r="L4530" s="8">
        <f t="shared" ca="1" si="281"/>
        <v>-1</v>
      </c>
      <c r="M4530" s="8">
        <f t="shared" ca="1" si="283"/>
        <v>9</v>
      </c>
      <c r="N4530" s="32">
        <f ca="1">SUM(L$4:L4530)/I4530</f>
        <v>1.9880715705765406E-3</v>
      </c>
      <c r="O4530" s="46">
        <f ca="1">_xlfn.VAR.P(L$4:L4530)</f>
        <v>35.067590480971035</v>
      </c>
      <c r="P4530" s="33">
        <f ca="1">COUNTIF(K$4:K4530, "WIN")/I4530</f>
        <v>2.7833001988071572E-2</v>
      </c>
    </row>
    <row r="4531" spans="9:16" x14ac:dyDescent="0.25">
      <c r="I4531" s="5">
        <v>4528</v>
      </c>
      <c r="J4531" s="8">
        <f t="shared" ca="1" si="282"/>
        <v>26</v>
      </c>
      <c r="K4531" s="7" t="str">
        <f t="shared" ca="1" si="280"/>
        <v>LOSE</v>
      </c>
      <c r="L4531" s="8">
        <f t="shared" ca="1" si="281"/>
        <v>-1</v>
      </c>
      <c r="M4531" s="8">
        <f t="shared" ca="1" si="283"/>
        <v>8</v>
      </c>
      <c r="N4531" s="32">
        <f ca="1">SUM(L$4:L4531)/I4531</f>
        <v>1.7667844522968198E-3</v>
      </c>
      <c r="O4531" s="46">
        <f ca="1">_xlfn.VAR.P(L$4:L4531)</f>
        <v>35.060067549850793</v>
      </c>
      <c r="P4531" s="33">
        <f ca="1">COUNTIF(K$4:K4531, "WIN")/I4531</f>
        <v>2.7826855123674912E-2</v>
      </c>
    </row>
    <row r="4532" spans="9:16" x14ac:dyDescent="0.25">
      <c r="I4532" s="5">
        <v>4529</v>
      </c>
      <c r="J4532" s="8">
        <f t="shared" ca="1" si="282"/>
        <v>10</v>
      </c>
      <c r="K4532" s="7" t="str">
        <f t="shared" ca="1" si="280"/>
        <v>LOSE</v>
      </c>
      <c r="L4532" s="8">
        <f t="shared" ca="1" si="281"/>
        <v>-1</v>
      </c>
      <c r="M4532" s="8">
        <f t="shared" ca="1" si="283"/>
        <v>7</v>
      </c>
      <c r="N4532" s="32">
        <f ca="1">SUM(L$4:L4532)/I4532</f>
        <v>1.5455950540958269E-3</v>
      </c>
      <c r="O4532" s="46">
        <f ca="1">_xlfn.VAR.P(L$4:L4532)</f>
        <v>35.052547842975187</v>
      </c>
      <c r="P4532" s="33">
        <f ca="1">COUNTIF(K$4:K4532, "WIN")/I4532</f>
        <v>2.7820710973724884E-2</v>
      </c>
    </row>
    <row r="4533" spans="9:16" x14ac:dyDescent="0.25">
      <c r="I4533" s="5">
        <v>4530</v>
      </c>
      <c r="J4533" s="8">
        <f t="shared" ca="1" si="282"/>
        <v>11</v>
      </c>
      <c r="K4533" s="7" t="str">
        <f t="shared" ca="1" si="280"/>
        <v>LOSE</v>
      </c>
      <c r="L4533" s="8">
        <f t="shared" ca="1" si="281"/>
        <v>-1</v>
      </c>
      <c r="M4533" s="8">
        <f t="shared" ca="1" si="283"/>
        <v>6</v>
      </c>
      <c r="N4533" s="32">
        <f ca="1">SUM(L$4:L4533)/I4533</f>
        <v>1.3245033112582781E-3</v>
      </c>
      <c r="O4533" s="46">
        <f ca="1">_xlfn.VAR.P(L$4:L4533)</f>
        <v>35.045031358273761</v>
      </c>
      <c r="P4533" s="33">
        <f ca="1">COUNTIF(K$4:K4533, "WIN")/I4533</f>
        <v>2.781456953642384E-2</v>
      </c>
    </row>
    <row r="4534" spans="9:16" x14ac:dyDescent="0.25">
      <c r="I4534" s="5">
        <v>4531</v>
      </c>
      <c r="J4534" s="8">
        <f t="shared" ca="1" si="282"/>
        <v>33</v>
      </c>
      <c r="K4534" s="7" t="str">
        <f t="shared" ca="1" si="280"/>
        <v>LOSE</v>
      </c>
      <c r="L4534" s="8">
        <f t="shared" ca="1" si="281"/>
        <v>-1</v>
      </c>
      <c r="M4534" s="8">
        <f t="shared" ca="1" si="283"/>
        <v>5</v>
      </c>
      <c r="N4534" s="32">
        <f ca="1">SUM(L$4:L4534)/I4534</f>
        <v>1.1035091591260207E-3</v>
      </c>
      <c r="O4534" s="46">
        <f ca="1">_xlfn.VAR.P(L$4:L4534)</f>
        <v>35.037518093677818</v>
      </c>
      <c r="P4534" s="33">
        <f ca="1">COUNTIF(K$4:K4534, "WIN")/I4534</f>
        <v>2.7808430809975724E-2</v>
      </c>
    </row>
    <row r="4535" spans="9:16" x14ac:dyDescent="0.25">
      <c r="I4535" s="5">
        <v>4532</v>
      </c>
      <c r="J4535" s="8">
        <f t="shared" ca="1" si="282"/>
        <v>31</v>
      </c>
      <c r="K4535" s="7" t="str">
        <f t="shared" ca="1" si="280"/>
        <v>LOSE</v>
      </c>
      <c r="L4535" s="8">
        <f t="shared" ca="1" si="281"/>
        <v>-1</v>
      </c>
      <c r="M4535" s="8">
        <f t="shared" ca="1" si="283"/>
        <v>4</v>
      </c>
      <c r="N4535" s="32">
        <f ca="1">SUM(L$4:L4535)/I4535</f>
        <v>8.8261253309797002E-4</v>
      </c>
      <c r="O4535" s="46">
        <f ca="1">_xlfn.VAR.P(L$4:L4535)</f>
        <v>35.030008047120447</v>
      </c>
      <c r="P4535" s="33">
        <f ca="1">COUNTIF(K$4:K4535, "WIN")/I4535</f>
        <v>2.7802294792586054E-2</v>
      </c>
    </row>
    <row r="4536" spans="9:16" x14ac:dyDescent="0.25">
      <c r="I4536" s="5">
        <v>4533</v>
      </c>
      <c r="J4536" s="8">
        <f t="shared" ca="1" si="282"/>
        <v>8</v>
      </c>
      <c r="K4536" s="7" t="str">
        <f t="shared" ca="1" si="280"/>
        <v>LOSE</v>
      </c>
      <c r="L4536" s="8">
        <f t="shared" ca="1" si="281"/>
        <v>-1</v>
      </c>
      <c r="M4536" s="8">
        <f t="shared" ca="1" si="283"/>
        <v>3</v>
      </c>
      <c r="N4536" s="32">
        <f ca="1">SUM(L$4:L4536)/I4536</f>
        <v>6.6181336863004633E-4</v>
      </c>
      <c r="O4536" s="46">
        <f ca="1">_xlfn.VAR.P(L$4:L4536)</f>
        <v>35.02250121653649</v>
      </c>
      <c r="P4536" s="33">
        <f ca="1">COUNTIF(K$4:K4536, "WIN")/I4536</f>
        <v>2.7796161482461945E-2</v>
      </c>
    </row>
    <row r="4537" spans="9:16" x14ac:dyDescent="0.25">
      <c r="I4537" s="5">
        <v>4534</v>
      </c>
      <c r="J4537" s="8">
        <f t="shared" ca="1" si="282"/>
        <v>32</v>
      </c>
      <c r="K4537" s="7" t="str">
        <f t="shared" ca="1" si="280"/>
        <v>LOSE</v>
      </c>
      <c r="L4537" s="8">
        <f t="shared" ca="1" si="281"/>
        <v>-1</v>
      </c>
      <c r="M4537" s="8">
        <f t="shared" ca="1" si="283"/>
        <v>2</v>
      </c>
      <c r="N4537" s="32">
        <f ca="1">SUM(L$4:L4537)/I4537</f>
        <v>4.4111160123511248E-4</v>
      </c>
      <c r="O4537" s="46">
        <f ca="1">_xlfn.VAR.P(L$4:L4537)</f>
        <v>35.014997599862546</v>
      </c>
      <c r="P4537" s="33">
        <f ca="1">COUNTIF(K$4:K4537, "WIN")/I4537</f>
        <v>2.7790030877812087E-2</v>
      </c>
    </row>
    <row r="4538" spans="9:16" x14ac:dyDescent="0.25">
      <c r="I4538" s="5">
        <v>4535</v>
      </c>
      <c r="J4538" s="8">
        <f t="shared" ca="1" si="282"/>
        <v>25</v>
      </c>
      <c r="K4538" s="7" t="str">
        <f t="shared" ca="1" si="280"/>
        <v>LOSE</v>
      </c>
      <c r="L4538" s="8">
        <f t="shared" ca="1" si="281"/>
        <v>-1</v>
      </c>
      <c r="M4538" s="8">
        <f t="shared" ca="1" si="283"/>
        <v>1</v>
      </c>
      <c r="N4538" s="32">
        <f ca="1">SUM(L$4:L4538)/I4538</f>
        <v>2.205071664829107E-4</v>
      </c>
      <c r="O4538" s="46">
        <f ca="1">_xlfn.VAR.P(L$4:L4538)</f>
        <v>35.007497195037011</v>
      </c>
      <c r="P4538" s="33">
        <f ca="1">COUNTIF(K$4:K4538, "WIN")/I4538</f>
        <v>2.7783902976846749E-2</v>
      </c>
    </row>
    <row r="4539" spans="9:16" x14ac:dyDescent="0.25">
      <c r="I4539" s="5">
        <v>4536</v>
      </c>
      <c r="J4539" s="8">
        <f t="shared" ca="1" si="282"/>
        <v>17</v>
      </c>
      <c r="K4539" s="7" t="str">
        <f t="shared" ca="1" si="280"/>
        <v>LOSE</v>
      </c>
      <c r="L4539" s="8">
        <f t="shared" ca="1" si="281"/>
        <v>-1</v>
      </c>
      <c r="M4539" s="8">
        <f t="shared" ca="1" si="283"/>
        <v>0</v>
      </c>
      <c r="N4539" s="32">
        <f ca="1">SUM(L$4:L4539)/I4539</f>
        <v>0</v>
      </c>
      <c r="O4539" s="46">
        <f ca="1">_xlfn.VAR.P(L$4:L4539)</f>
        <v>35</v>
      </c>
      <c r="P4539" s="33">
        <f ca="1">COUNTIF(K$4:K4539, "WIN")/I4539</f>
        <v>2.7777777777777776E-2</v>
      </c>
    </row>
    <row r="4540" spans="9:16" x14ac:dyDescent="0.25">
      <c r="I4540" s="5">
        <v>4537</v>
      </c>
      <c r="J4540" s="8">
        <f t="shared" ca="1" si="282"/>
        <v>36</v>
      </c>
      <c r="K4540" s="7" t="str">
        <f t="shared" ca="1" si="280"/>
        <v>LOSE</v>
      </c>
      <c r="L4540" s="8">
        <f t="shared" ca="1" si="281"/>
        <v>-1</v>
      </c>
      <c r="M4540" s="8">
        <f t="shared" ca="1" si="283"/>
        <v>-1</v>
      </c>
      <c r="N4540" s="32">
        <f ca="1">SUM(L$4:L4540)/I4540</f>
        <v>-2.2040996253030638E-4</v>
      </c>
      <c r="O4540" s="46">
        <f ca="1">_xlfn.VAR.P(L$4:L4540)</f>
        <v>34.992506012693418</v>
      </c>
      <c r="P4540" s="33">
        <f ca="1">COUNTIF(K$4:K4540, "WIN")/I4540</f>
        <v>2.7771655278818603E-2</v>
      </c>
    </row>
    <row r="4541" spans="9:16" x14ac:dyDescent="0.25">
      <c r="I4541" s="5">
        <v>4538</v>
      </c>
      <c r="J4541" s="8">
        <f t="shared" ca="1" si="282"/>
        <v>17</v>
      </c>
      <c r="K4541" s="7" t="str">
        <f t="shared" ca="1" si="280"/>
        <v>LOSE</v>
      </c>
      <c r="L4541" s="8">
        <f t="shared" ca="1" si="281"/>
        <v>-1</v>
      </c>
      <c r="M4541" s="8">
        <f t="shared" ca="1" si="283"/>
        <v>-2</v>
      </c>
      <c r="N4541" s="32">
        <f ca="1">SUM(L$4:L4541)/I4541</f>
        <v>-4.4072278536800354E-4</v>
      </c>
      <c r="O4541" s="46">
        <f ca="1">_xlfn.VAR.P(L$4:L4541)</f>
        <v>34.985015231060913</v>
      </c>
      <c r="P4541" s="33">
        <f ca="1">COUNTIF(K$4:K4541, "WIN")/I4541</f>
        <v>2.7765535478184222E-2</v>
      </c>
    </row>
    <row r="4542" spans="9:16" x14ac:dyDescent="0.25">
      <c r="I4542" s="5">
        <v>4539</v>
      </c>
      <c r="J4542" s="8">
        <f t="shared" ca="1" si="282"/>
        <v>2</v>
      </c>
      <c r="K4542" s="7" t="str">
        <f t="shared" ca="1" si="280"/>
        <v>LOSE</v>
      </c>
      <c r="L4542" s="8">
        <f t="shared" ca="1" si="281"/>
        <v>-1</v>
      </c>
      <c r="M4542" s="8">
        <f t="shared" ca="1" si="283"/>
        <v>-3</v>
      </c>
      <c r="N4542" s="32">
        <f ca="1">SUM(L$4:L4542)/I4542</f>
        <v>-6.6093853271645734E-4</v>
      </c>
      <c r="O4542" s="46">
        <f ca="1">_xlfn.VAR.P(L$4:L4542)</f>
        <v>34.977527653047893</v>
      </c>
      <c r="P4542" s="33">
        <f ca="1">COUNTIF(K$4:K4542, "WIN")/I4542</f>
        <v>2.775941837409121E-2</v>
      </c>
    </row>
    <row r="4543" spans="9:16" x14ac:dyDescent="0.25">
      <c r="I4543" s="5">
        <v>4540</v>
      </c>
      <c r="J4543" s="8">
        <f t="shared" ca="1" si="282"/>
        <v>31</v>
      </c>
      <c r="K4543" s="7" t="str">
        <f t="shared" ca="1" si="280"/>
        <v>LOSE</v>
      </c>
      <c r="L4543" s="8">
        <f t="shared" ca="1" si="281"/>
        <v>-1</v>
      </c>
      <c r="M4543" s="8">
        <f t="shared" ca="1" si="283"/>
        <v>-4</v>
      </c>
      <c r="N4543" s="32">
        <f ca="1">SUM(L$4:L4543)/I4543</f>
        <v>-8.81057268722467E-4</v>
      </c>
      <c r="O4543" s="46">
        <f ca="1">_xlfn.VAR.P(L$4:L4543)</f>
        <v>34.970043276601523</v>
      </c>
      <c r="P4543" s="33">
        <f ca="1">COUNTIF(K$4:K4543, "WIN")/I4543</f>
        <v>2.7753303964757708E-2</v>
      </c>
    </row>
    <row r="4544" spans="9:16" x14ac:dyDescent="0.25">
      <c r="I4544" s="5">
        <v>4541</v>
      </c>
      <c r="J4544" s="8">
        <f t="shared" ca="1" si="282"/>
        <v>19</v>
      </c>
      <c r="K4544" s="7" t="str">
        <f t="shared" ca="1" si="280"/>
        <v>LOSE</v>
      </c>
      <c r="L4544" s="8">
        <f t="shared" ca="1" si="281"/>
        <v>-1</v>
      </c>
      <c r="M4544" s="8">
        <f t="shared" ca="1" si="283"/>
        <v>-5</v>
      </c>
      <c r="N4544" s="32">
        <f ca="1">SUM(L$4:L4544)/I4544</f>
        <v>-1.1010790574763269E-3</v>
      </c>
      <c r="O4544" s="46">
        <f ca="1">_xlfn.VAR.P(L$4:L4544)</f>
        <v>34.962562099670713</v>
      </c>
      <c r="P4544" s="33">
        <f ca="1">COUNTIF(K$4:K4544, "WIN")/I4544</f>
        <v>2.7747192248403437E-2</v>
      </c>
    </row>
    <row r="4545" spans="9:16" x14ac:dyDescent="0.25">
      <c r="I4545" s="5">
        <v>4542</v>
      </c>
      <c r="J4545" s="8">
        <f t="shared" ca="1" si="282"/>
        <v>20</v>
      </c>
      <c r="K4545" s="7" t="str">
        <f t="shared" ca="1" si="280"/>
        <v>LOSE</v>
      </c>
      <c r="L4545" s="8">
        <f t="shared" ca="1" si="281"/>
        <v>-1</v>
      </c>
      <c r="M4545" s="8">
        <f t="shared" ca="1" si="283"/>
        <v>-6</v>
      </c>
      <c r="N4545" s="32">
        <f ca="1">SUM(L$4:L4545)/I4545</f>
        <v>-1.321003963011889E-3</v>
      </c>
      <c r="O4545" s="46">
        <f ca="1">_xlfn.VAR.P(L$4:L4545)</f>
        <v>34.955084120206124</v>
      </c>
      <c r="P4545" s="33">
        <f ca="1">COUNTIF(K$4:K4545, "WIN")/I4545</f>
        <v>2.7741083223249668E-2</v>
      </c>
    </row>
    <row r="4546" spans="9:16" x14ac:dyDescent="0.25">
      <c r="I4546" s="5">
        <v>4543</v>
      </c>
      <c r="J4546" s="8">
        <f t="shared" ca="1" si="282"/>
        <v>15</v>
      </c>
      <c r="K4546" s="7" t="str">
        <f t="shared" ca="1" si="280"/>
        <v>LOSE</v>
      </c>
      <c r="L4546" s="8">
        <f t="shared" ca="1" si="281"/>
        <v>-1</v>
      </c>
      <c r="M4546" s="8">
        <f t="shared" ca="1" si="283"/>
        <v>-7</v>
      </c>
      <c r="N4546" s="32">
        <f ca="1">SUM(L$4:L4546)/I4546</f>
        <v>-1.5408320493066256E-3</v>
      </c>
      <c r="O4546" s="46">
        <f ca="1">_xlfn.VAR.P(L$4:L4546)</f>
        <v>34.94760933616017</v>
      </c>
      <c r="P4546" s="33">
        <f ca="1">COUNTIF(K$4:K4546, "WIN")/I4546</f>
        <v>2.7734976887519261E-2</v>
      </c>
    </row>
    <row r="4547" spans="9:16" x14ac:dyDescent="0.25">
      <c r="I4547" s="5">
        <v>4544</v>
      </c>
      <c r="J4547" s="8">
        <f t="shared" ca="1" si="282"/>
        <v>5</v>
      </c>
      <c r="K4547" s="7" t="str">
        <f t="shared" ca="1" si="280"/>
        <v>LOSE</v>
      </c>
      <c r="L4547" s="8">
        <f t="shared" ca="1" si="281"/>
        <v>-1</v>
      </c>
      <c r="M4547" s="8">
        <f t="shared" ca="1" si="283"/>
        <v>-8</v>
      </c>
      <c r="N4547" s="32">
        <f ca="1">SUM(L$4:L4547)/I4547</f>
        <v>-1.7605633802816902E-3</v>
      </c>
      <c r="O4547" s="46">
        <f ca="1">_xlfn.VAR.P(L$4:L4547)</f>
        <v>34.940137745487007</v>
      </c>
      <c r="P4547" s="33">
        <f ca="1">COUNTIF(K$4:K4547, "WIN")/I4547</f>
        <v>2.7728873239436621E-2</v>
      </c>
    </row>
    <row r="4548" spans="9:16" x14ac:dyDescent="0.25">
      <c r="I4548" s="5">
        <v>4545</v>
      </c>
      <c r="J4548" s="8">
        <f t="shared" ca="1" si="282"/>
        <v>7</v>
      </c>
      <c r="K4548" s="7" t="str">
        <f t="shared" ref="K4548:K4611" ca="1" si="284">IF($D$7 = $J4548, "WIN", "LOSE")</f>
        <v>WIN</v>
      </c>
      <c r="L4548" s="8">
        <f t="shared" ref="L4548:L4611" ca="1" si="285">IF($K4548 = "WIN", 35, -1)</f>
        <v>35</v>
      </c>
      <c r="M4548" s="8">
        <f t="shared" ca="1" si="283"/>
        <v>27</v>
      </c>
      <c r="N4548" s="32">
        <f ca="1">SUM(L$4:L4548)/I4548</f>
        <v>5.9405940594059407E-3</v>
      </c>
      <c r="O4548" s="46">
        <f ca="1">_xlfn.VAR.P(L$4:L4548)</f>
        <v>35.201944907362027</v>
      </c>
      <c r="P4548" s="33">
        <f ca="1">COUNTIF(K$4:K4548, "WIN")/I4548</f>
        <v>2.7942794279427943E-2</v>
      </c>
    </row>
    <row r="4549" spans="9:16" x14ac:dyDescent="0.25">
      <c r="I4549" s="5">
        <v>4546</v>
      </c>
      <c r="J4549" s="8">
        <f t="shared" ca="1" si="282"/>
        <v>33</v>
      </c>
      <c r="K4549" s="7" t="str">
        <f t="shared" ca="1" si="284"/>
        <v>LOSE</v>
      </c>
      <c r="L4549" s="8">
        <f t="shared" ca="1" si="285"/>
        <v>-1</v>
      </c>
      <c r="M4549" s="8">
        <f t="shared" ca="1" si="283"/>
        <v>26</v>
      </c>
      <c r="N4549" s="32">
        <f ca="1">SUM(L$4:L4549)/I4549</f>
        <v>5.7193136823581172E-3</v>
      </c>
      <c r="O4549" s="46">
        <f ca="1">_xlfn.VAR.P(L$4:L4549)</f>
        <v>35.194423954651178</v>
      </c>
      <c r="P4549" s="33">
        <f ca="1">COUNTIF(K$4:K4549, "WIN")/I4549</f>
        <v>2.7936647602287725E-2</v>
      </c>
    </row>
    <row r="4550" spans="9:16" x14ac:dyDescent="0.25">
      <c r="I4550" s="5">
        <v>4547</v>
      </c>
      <c r="J4550" s="8">
        <f t="shared" ref="J4550:J4613" ca="1" si="286">RANDBETWEEN(0,36)</f>
        <v>29</v>
      </c>
      <c r="K4550" s="7" t="str">
        <f t="shared" ca="1" si="284"/>
        <v>LOSE</v>
      </c>
      <c r="L4550" s="8">
        <f t="shared" ca="1" si="285"/>
        <v>-1</v>
      </c>
      <c r="M4550" s="8">
        <f t="shared" ref="M4550:M4613" ca="1" si="287">M4549+L4550</f>
        <v>25</v>
      </c>
      <c r="N4550" s="32">
        <f ca="1">SUM(L$4:L4550)/I4550</f>
        <v>5.4981306355839019E-3</v>
      </c>
      <c r="O4550" s="46">
        <f ca="1">_xlfn.VAR.P(L$4:L4550)</f>
        <v>35.186906212169369</v>
      </c>
      <c r="P4550" s="33">
        <f ca="1">COUNTIF(K$4:K4550, "WIN")/I4550</f>
        <v>2.7930503628766219E-2</v>
      </c>
    </row>
    <row r="4551" spans="9:16" x14ac:dyDescent="0.25">
      <c r="I4551" s="5">
        <v>4548</v>
      </c>
      <c r="J4551" s="8">
        <f t="shared" ca="1" si="286"/>
        <v>20</v>
      </c>
      <c r="K4551" s="7" t="str">
        <f t="shared" ca="1" si="284"/>
        <v>LOSE</v>
      </c>
      <c r="L4551" s="8">
        <f t="shared" ca="1" si="285"/>
        <v>-1</v>
      </c>
      <c r="M4551" s="8">
        <f t="shared" ca="1" si="287"/>
        <v>24</v>
      </c>
      <c r="N4551" s="32">
        <f ca="1">SUM(L$4:L4551)/I4551</f>
        <v>5.2770448548812663E-3</v>
      </c>
      <c r="O4551" s="46">
        <f ca="1">_xlfn.VAR.P(L$4:L4551)</f>
        <v>35.179391677863563</v>
      </c>
      <c r="P4551" s="33">
        <f ca="1">COUNTIF(K$4:K4551, "WIN")/I4551</f>
        <v>2.7924362357080037E-2</v>
      </c>
    </row>
    <row r="4552" spans="9:16" x14ac:dyDescent="0.25">
      <c r="I4552" s="5">
        <v>4549</v>
      </c>
      <c r="J4552" s="8">
        <f t="shared" ca="1" si="286"/>
        <v>3</v>
      </c>
      <c r="K4552" s="7" t="str">
        <f t="shared" ca="1" si="284"/>
        <v>LOSE</v>
      </c>
      <c r="L4552" s="8">
        <f t="shared" ca="1" si="285"/>
        <v>-1</v>
      </c>
      <c r="M4552" s="8">
        <f t="shared" ca="1" si="287"/>
        <v>23</v>
      </c>
      <c r="N4552" s="32">
        <f ca="1">SUM(L$4:L4552)/I4552</f>
        <v>5.056056276104638E-3</v>
      </c>
      <c r="O4552" s="46">
        <f ca="1">_xlfn.VAR.P(L$4:L4552)</f>
        <v>35.171880349682489</v>
      </c>
      <c r="P4552" s="33">
        <f ca="1">COUNTIF(K$4:K4552, "WIN")/I4552</f>
        <v>2.7918223785447352E-2</v>
      </c>
    </row>
    <row r="4553" spans="9:16" x14ac:dyDescent="0.25">
      <c r="I4553" s="5">
        <v>4550</v>
      </c>
      <c r="J4553" s="8">
        <f t="shared" ca="1" si="286"/>
        <v>10</v>
      </c>
      <c r="K4553" s="7" t="str">
        <f t="shared" ca="1" si="284"/>
        <v>LOSE</v>
      </c>
      <c r="L4553" s="8">
        <f t="shared" ca="1" si="285"/>
        <v>-1</v>
      </c>
      <c r="M4553" s="8">
        <f t="shared" ca="1" si="287"/>
        <v>22</v>
      </c>
      <c r="N4553" s="32">
        <f ca="1">SUM(L$4:L4553)/I4553</f>
        <v>4.8351648351648352E-3</v>
      </c>
      <c r="O4553" s="46">
        <f ca="1">_xlfn.VAR.P(L$4:L4553)</f>
        <v>35.164372225576621</v>
      </c>
      <c r="P4553" s="33">
        <f ca="1">COUNTIF(K$4:K4553, "WIN")/I4553</f>
        <v>2.7912087912087911E-2</v>
      </c>
    </row>
    <row r="4554" spans="9:16" x14ac:dyDescent="0.25">
      <c r="I4554" s="5">
        <v>4551</v>
      </c>
      <c r="J4554" s="8">
        <f t="shared" ca="1" si="286"/>
        <v>17</v>
      </c>
      <c r="K4554" s="7" t="str">
        <f t="shared" ca="1" si="284"/>
        <v>LOSE</v>
      </c>
      <c r="L4554" s="8">
        <f t="shared" ca="1" si="285"/>
        <v>-1</v>
      </c>
      <c r="M4554" s="8">
        <f t="shared" ca="1" si="287"/>
        <v>21</v>
      </c>
      <c r="N4554" s="32">
        <f ca="1">SUM(L$4:L4554)/I4554</f>
        <v>4.6143704680290049E-3</v>
      </c>
      <c r="O4554" s="46">
        <f ca="1">_xlfn.VAR.P(L$4:L4554)</f>
        <v>35.156867303498167</v>
      </c>
      <c r="P4554" s="33">
        <f ca="1">COUNTIF(K$4:K4554, "WIN")/I4554</f>
        <v>2.7905954735223028E-2</v>
      </c>
    </row>
    <row r="4555" spans="9:16" x14ac:dyDescent="0.25">
      <c r="I4555" s="5">
        <v>4552</v>
      </c>
      <c r="J4555" s="8">
        <f t="shared" ca="1" si="286"/>
        <v>27</v>
      </c>
      <c r="K4555" s="7" t="str">
        <f t="shared" ca="1" si="284"/>
        <v>LOSE</v>
      </c>
      <c r="L4555" s="8">
        <f t="shared" ca="1" si="285"/>
        <v>-1</v>
      </c>
      <c r="M4555" s="8">
        <f t="shared" ca="1" si="287"/>
        <v>20</v>
      </c>
      <c r="N4555" s="32">
        <f ca="1">SUM(L$4:L4555)/I4555</f>
        <v>4.3936731107205628E-3</v>
      </c>
      <c r="O4555" s="46">
        <f ca="1">_xlfn.VAR.P(L$4:L4555)</f>
        <v>35.149365581401092</v>
      </c>
      <c r="P4555" s="33">
        <f ca="1">COUNTIF(K$4:K4555, "WIN")/I4555</f>
        <v>2.7899824253075571E-2</v>
      </c>
    </row>
    <row r="4556" spans="9:16" x14ac:dyDescent="0.25">
      <c r="I4556" s="5">
        <v>4553</v>
      </c>
      <c r="J4556" s="8">
        <f t="shared" ca="1" si="286"/>
        <v>15</v>
      </c>
      <c r="K4556" s="7" t="str">
        <f t="shared" ca="1" si="284"/>
        <v>LOSE</v>
      </c>
      <c r="L4556" s="8">
        <f t="shared" ca="1" si="285"/>
        <v>-1</v>
      </c>
      <c r="M4556" s="8">
        <f t="shared" ca="1" si="287"/>
        <v>19</v>
      </c>
      <c r="N4556" s="32">
        <f ca="1">SUM(L$4:L4556)/I4556</f>
        <v>4.1730726993191303E-3</v>
      </c>
      <c r="O4556" s="46">
        <f ca="1">_xlfn.VAR.P(L$4:L4556)</f>
        <v>35.141867057241093</v>
      </c>
      <c r="P4556" s="33">
        <f ca="1">COUNTIF(K$4:K4556, "WIN")/I4556</f>
        <v>2.7893696463869976E-2</v>
      </c>
    </row>
    <row r="4557" spans="9:16" x14ac:dyDescent="0.25">
      <c r="I4557" s="5">
        <v>4554</v>
      </c>
      <c r="J4557" s="8">
        <f t="shared" ca="1" si="286"/>
        <v>5</v>
      </c>
      <c r="K4557" s="7" t="str">
        <f t="shared" ca="1" si="284"/>
        <v>LOSE</v>
      </c>
      <c r="L4557" s="8">
        <f t="shared" ca="1" si="285"/>
        <v>-1</v>
      </c>
      <c r="M4557" s="8">
        <f t="shared" ca="1" si="287"/>
        <v>18</v>
      </c>
      <c r="N4557" s="32">
        <f ca="1">SUM(L$4:L4557)/I4557</f>
        <v>3.952569169960474E-3</v>
      </c>
      <c r="O4557" s="46">
        <f ca="1">_xlfn.VAR.P(L$4:L4557)</f>
        <v>35.134371728975616</v>
      </c>
      <c r="P4557" s="33">
        <f ca="1">COUNTIF(K$4:K4557, "WIN")/I4557</f>
        <v>2.7887571365832236E-2</v>
      </c>
    </row>
    <row r="4558" spans="9:16" x14ac:dyDescent="0.25">
      <c r="I4558" s="5">
        <v>4555</v>
      </c>
      <c r="J4558" s="8">
        <f t="shared" ca="1" si="286"/>
        <v>20</v>
      </c>
      <c r="K4558" s="7" t="str">
        <f t="shared" ca="1" si="284"/>
        <v>LOSE</v>
      </c>
      <c r="L4558" s="8">
        <f t="shared" ca="1" si="285"/>
        <v>-1</v>
      </c>
      <c r="M4558" s="8">
        <f t="shared" ca="1" si="287"/>
        <v>17</v>
      </c>
      <c r="N4558" s="32">
        <f ca="1">SUM(L$4:L4558)/I4558</f>
        <v>3.7321624588364435E-3</v>
      </c>
      <c r="O4558" s="46">
        <f ca="1">_xlfn.VAR.P(L$4:L4558)</f>
        <v>35.126879594563817</v>
      </c>
      <c r="P4558" s="33">
        <f ca="1">COUNTIF(K$4:K4558, "WIN")/I4558</f>
        <v>2.78814489571899E-2</v>
      </c>
    </row>
    <row r="4559" spans="9:16" x14ac:dyDescent="0.25">
      <c r="I4559" s="5">
        <v>4556</v>
      </c>
      <c r="J4559" s="8">
        <f t="shared" ca="1" si="286"/>
        <v>14</v>
      </c>
      <c r="K4559" s="7" t="str">
        <f t="shared" ca="1" si="284"/>
        <v>LOSE</v>
      </c>
      <c r="L4559" s="8">
        <f t="shared" ca="1" si="285"/>
        <v>-1</v>
      </c>
      <c r="M4559" s="8">
        <f t="shared" ca="1" si="287"/>
        <v>16</v>
      </c>
      <c r="N4559" s="32">
        <f ca="1">SUM(L$4:L4559)/I4559</f>
        <v>3.5118525021949078E-3</v>
      </c>
      <c r="O4559" s="46">
        <f ca="1">_xlfn.VAR.P(L$4:L4559)</f>
        <v>35.119390651966633</v>
      </c>
      <c r="P4559" s="33">
        <f ca="1">COUNTIF(K$4:K4559, "WIN")/I4559</f>
        <v>2.7875329236172079E-2</v>
      </c>
    </row>
    <row r="4560" spans="9:16" x14ac:dyDescent="0.25">
      <c r="I4560" s="5">
        <v>4557</v>
      </c>
      <c r="J4560" s="8">
        <f t="shared" ca="1" si="286"/>
        <v>36</v>
      </c>
      <c r="K4560" s="7" t="str">
        <f t="shared" ca="1" si="284"/>
        <v>LOSE</v>
      </c>
      <c r="L4560" s="8">
        <f t="shared" ca="1" si="285"/>
        <v>-1</v>
      </c>
      <c r="M4560" s="8">
        <f t="shared" ca="1" si="287"/>
        <v>15</v>
      </c>
      <c r="N4560" s="32">
        <f ca="1">SUM(L$4:L4560)/I4560</f>
        <v>3.2916392363396972E-3</v>
      </c>
      <c r="O4560" s="46">
        <f ca="1">_xlfn.VAR.P(L$4:L4560)</f>
        <v>35.111904899146687</v>
      </c>
      <c r="P4560" s="33">
        <f ca="1">COUNTIF(K$4:K4560, "WIN")/I4560</f>
        <v>2.7869212201009436E-2</v>
      </c>
    </row>
    <row r="4561" spans="9:16" x14ac:dyDescent="0.25">
      <c r="I4561" s="5">
        <v>4558</v>
      </c>
      <c r="J4561" s="8">
        <f t="shared" ca="1" si="286"/>
        <v>22</v>
      </c>
      <c r="K4561" s="7" t="str">
        <f t="shared" ca="1" si="284"/>
        <v>LOSE</v>
      </c>
      <c r="L4561" s="8">
        <f t="shared" ca="1" si="285"/>
        <v>-1</v>
      </c>
      <c r="M4561" s="8">
        <f t="shared" ca="1" si="287"/>
        <v>14</v>
      </c>
      <c r="N4561" s="32">
        <f ca="1">SUM(L$4:L4561)/I4561</f>
        <v>3.0715225976305398E-3</v>
      </c>
      <c r="O4561" s="46">
        <f ca="1">_xlfn.VAR.P(L$4:L4561)</f>
        <v>35.104422334068367</v>
      </c>
      <c r="P4561" s="33">
        <f ca="1">COUNTIF(K$4:K4561, "WIN")/I4561</f>
        <v>2.7863097849934182E-2</v>
      </c>
    </row>
    <row r="4562" spans="9:16" x14ac:dyDescent="0.25">
      <c r="I4562" s="5">
        <v>4559</v>
      </c>
      <c r="J4562" s="8">
        <f t="shared" ca="1" si="286"/>
        <v>9</v>
      </c>
      <c r="K4562" s="7" t="str">
        <f t="shared" ca="1" si="284"/>
        <v>LOSE</v>
      </c>
      <c r="L4562" s="8">
        <f t="shared" ca="1" si="285"/>
        <v>-1</v>
      </c>
      <c r="M4562" s="8">
        <f t="shared" ca="1" si="287"/>
        <v>13</v>
      </c>
      <c r="N4562" s="32">
        <f ca="1">SUM(L$4:L4562)/I4562</f>
        <v>2.8515025224830006E-3</v>
      </c>
      <c r="O4562" s="46">
        <f ca="1">_xlfn.VAR.P(L$4:L4562)</f>
        <v>35.096942954697788</v>
      </c>
      <c r="P4562" s="33">
        <f ca="1">COUNTIF(K$4:K4562, "WIN")/I4562</f>
        <v>2.7856986181180085E-2</v>
      </c>
    </row>
    <row r="4563" spans="9:16" x14ac:dyDescent="0.25">
      <c r="I4563" s="5">
        <v>4560</v>
      </c>
      <c r="J4563" s="8">
        <f t="shared" ca="1" si="286"/>
        <v>9</v>
      </c>
      <c r="K4563" s="7" t="str">
        <f t="shared" ca="1" si="284"/>
        <v>LOSE</v>
      </c>
      <c r="L4563" s="8">
        <f t="shared" ca="1" si="285"/>
        <v>-1</v>
      </c>
      <c r="M4563" s="8">
        <f t="shared" ca="1" si="287"/>
        <v>12</v>
      </c>
      <c r="N4563" s="32">
        <f ca="1">SUM(L$4:L4563)/I4563</f>
        <v>2.631578947368421E-3</v>
      </c>
      <c r="O4563" s="46">
        <f ca="1">_xlfn.VAR.P(L$4:L4563)</f>
        <v>35.089466759002768</v>
      </c>
      <c r="P4563" s="33">
        <f ca="1">COUNTIF(K$4:K4563, "WIN")/I4563</f>
        <v>2.7850877192982456E-2</v>
      </c>
    </row>
    <row r="4564" spans="9:16" x14ac:dyDescent="0.25">
      <c r="I4564" s="5">
        <v>4561</v>
      </c>
      <c r="J4564" s="8">
        <f t="shared" ca="1" si="286"/>
        <v>25</v>
      </c>
      <c r="K4564" s="7" t="str">
        <f t="shared" ca="1" si="284"/>
        <v>LOSE</v>
      </c>
      <c r="L4564" s="8">
        <f t="shared" ca="1" si="285"/>
        <v>-1</v>
      </c>
      <c r="M4564" s="8">
        <f t="shared" ca="1" si="287"/>
        <v>11</v>
      </c>
      <c r="N4564" s="32">
        <f ca="1">SUM(L$4:L4564)/I4564</f>
        <v>2.4117518088138568E-3</v>
      </c>
      <c r="O4564" s="46">
        <f ca="1">_xlfn.VAR.P(L$4:L4564)</f>
        <v>35.081993744952882</v>
      </c>
      <c r="P4564" s="33">
        <f ca="1">COUNTIF(K$4:K4564, "WIN")/I4564</f>
        <v>2.7844770883578163E-2</v>
      </c>
    </row>
    <row r="4565" spans="9:16" x14ac:dyDescent="0.25">
      <c r="I4565" s="5">
        <v>4562</v>
      </c>
      <c r="J4565" s="8">
        <f t="shared" ca="1" si="286"/>
        <v>18</v>
      </c>
      <c r="K4565" s="7" t="str">
        <f t="shared" ca="1" si="284"/>
        <v>LOSE</v>
      </c>
      <c r="L4565" s="8">
        <f t="shared" ca="1" si="285"/>
        <v>-1</v>
      </c>
      <c r="M4565" s="8">
        <f t="shared" ca="1" si="287"/>
        <v>10</v>
      </c>
      <c r="N4565" s="32">
        <f ca="1">SUM(L$4:L4565)/I4565</f>
        <v>2.1920210434020165E-3</v>
      </c>
      <c r="O4565" s="46">
        <f ca="1">_xlfn.VAR.P(L$4:L4565)</f>
        <v>35.074523910519417</v>
      </c>
      <c r="P4565" s="33">
        <f ca="1">COUNTIF(K$4:K4565, "WIN")/I4565</f>
        <v>2.7838667251205613E-2</v>
      </c>
    </row>
    <row r="4566" spans="9:16" x14ac:dyDescent="0.25">
      <c r="I4566" s="5">
        <v>4563</v>
      </c>
      <c r="J4566" s="8">
        <f t="shared" ca="1" si="286"/>
        <v>32</v>
      </c>
      <c r="K4566" s="7" t="str">
        <f t="shared" ca="1" si="284"/>
        <v>LOSE</v>
      </c>
      <c r="L4566" s="8">
        <f t="shared" ca="1" si="285"/>
        <v>-1</v>
      </c>
      <c r="M4566" s="8">
        <f t="shared" ca="1" si="287"/>
        <v>9</v>
      </c>
      <c r="N4566" s="32">
        <f ca="1">SUM(L$4:L4566)/I4566</f>
        <v>1.9723865877712033E-3</v>
      </c>
      <c r="O4566" s="46">
        <f ca="1">_xlfn.VAR.P(L$4:L4566)</f>
        <v>35.067057253675372</v>
      </c>
      <c r="P4566" s="33">
        <f ca="1">COUNTIF(K$4:K4566, "WIN")/I4566</f>
        <v>2.7832566294104754E-2</v>
      </c>
    </row>
    <row r="4567" spans="9:16" x14ac:dyDescent="0.25">
      <c r="I4567" s="5">
        <v>4564</v>
      </c>
      <c r="J4567" s="8">
        <f t="shared" ca="1" si="286"/>
        <v>27</v>
      </c>
      <c r="K4567" s="7" t="str">
        <f t="shared" ca="1" si="284"/>
        <v>LOSE</v>
      </c>
      <c r="L4567" s="8">
        <f t="shared" ca="1" si="285"/>
        <v>-1</v>
      </c>
      <c r="M4567" s="8">
        <f t="shared" ca="1" si="287"/>
        <v>8</v>
      </c>
      <c r="N4567" s="32">
        <f ca="1">SUM(L$4:L4567)/I4567</f>
        <v>1.7528483786152498E-3</v>
      </c>
      <c r="O4567" s="46">
        <f ca="1">_xlfn.VAR.P(L$4:L4567)</f>
        <v>35.05959377239548</v>
      </c>
      <c r="P4567" s="33">
        <f ca="1">COUNTIF(K$4:K4567, "WIN")/I4567</f>
        <v>2.7826468010517091E-2</v>
      </c>
    </row>
    <row r="4568" spans="9:16" x14ac:dyDescent="0.25">
      <c r="I4568" s="5">
        <v>4565</v>
      </c>
      <c r="J4568" s="8">
        <f t="shared" ca="1" si="286"/>
        <v>29</v>
      </c>
      <c r="K4568" s="7" t="str">
        <f t="shared" ca="1" si="284"/>
        <v>LOSE</v>
      </c>
      <c r="L4568" s="8">
        <f t="shared" ca="1" si="285"/>
        <v>-1</v>
      </c>
      <c r="M4568" s="8">
        <f t="shared" ca="1" si="287"/>
        <v>7</v>
      </c>
      <c r="N4568" s="32">
        <f ca="1">SUM(L$4:L4568)/I4568</f>
        <v>1.5334063526834612E-3</v>
      </c>
      <c r="O4568" s="46">
        <f ca="1">_xlfn.VAR.P(L$4:L4568)</f>
        <v>35.052133464656194</v>
      </c>
      <c r="P4568" s="33">
        <f ca="1">COUNTIF(K$4:K4568, "WIN")/I4568</f>
        <v>2.7820372398685653E-2</v>
      </c>
    </row>
    <row r="4569" spans="9:16" x14ac:dyDescent="0.25">
      <c r="I4569" s="5">
        <v>4566</v>
      </c>
      <c r="J4569" s="8">
        <f t="shared" ca="1" si="286"/>
        <v>22</v>
      </c>
      <c r="K4569" s="7" t="str">
        <f t="shared" ca="1" si="284"/>
        <v>LOSE</v>
      </c>
      <c r="L4569" s="8">
        <f t="shared" ca="1" si="285"/>
        <v>-1</v>
      </c>
      <c r="M4569" s="8">
        <f t="shared" ca="1" si="287"/>
        <v>6</v>
      </c>
      <c r="N4569" s="32">
        <f ca="1">SUM(L$4:L4569)/I4569</f>
        <v>1.3140604467805519E-3</v>
      </c>
      <c r="O4569" s="46">
        <f ca="1">_xlfn.VAR.P(L$4:L4569)</f>
        <v>35.044676328435678</v>
      </c>
      <c r="P4569" s="33">
        <f ca="1">COUNTIF(K$4:K4569, "WIN")/I4569</f>
        <v>2.7814279456855016E-2</v>
      </c>
    </row>
    <row r="4570" spans="9:16" x14ac:dyDescent="0.25">
      <c r="I4570" s="5">
        <v>4567</v>
      </c>
      <c r="J4570" s="8">
        <f t="shared" ca="1" si="286"/>
        <v>22</v>
      </c>
      <c r="K4570" s="7" t="str">
        <f t="shared" ca="1" si="284"/>
        <v>LOSE</v>
      </c>
      <c r="L4570" s="8">
        <f t="shared" ca="1" si="285"/>
        <v>-1</v>
      </c>
      <c r="M4570" s="8">
        <f t="shared" ca="1" si="287"/>
        <v>5</v>
      </c>
      <c r="N4570" s="32">
        <f ca="1">SUM(L$4:L4570)/I4570</f>
        <v>1.0948105977665863E-3</v>
      </c>
      <c r="O4570" s="46">
        <f ca="1">_xlfn.VAR.P(L$4:L4570)</f>
        <v>35.037222361713816</v>
      </c>
      <c r="P4570" s="33">
        <f ca="1">COUNTIF(K$4:K4570, "WIN")/I4570</f>
        <v>2.7808189183271294E-2</v>
      </c>
    </row>
    <row r="4571" spans="9:16" x14ac:dyDescent="0.25">
      <c r="I4571" s="5">
        <v>4568</v>
      </c>
      <c r="J4571" s="8">
        <f t="shared" ca="1" si="286"/>
        <v>21</v>
      </c>
      <c r="K4571" s="7" t="str">
        <f t="shared" ca="1" si="284"/>
        <v>LOSE</v>
      </c>
      <c r="L4571" s="8">
        <f t="shared" ca="1" si="285"/>
        <v>-1</v>
      </c>
      <c r="M4571" s="8">
        <f t="shared" ca="1" si="287"/>
        <v>4</v>
      </c>
      <c r="N4571" s="32">
        <f ca="1">SUM(L$4:L4571)/I4571</f>
        <v>8.7565674255691769E-4</v>
      </c>
      <c r="O4571" s="46">
        <f ca="1">_xlfn.VAR.P(L$4:L4571)</f>
        <v>35.029771562472206</v>
      </c>
      <c r="P4571" s="33">
        <f ca="1">COUNTIF(K$4:K4571, "WIN")/I4571</f>
        <v>2.7802101576182136E-2</v>
      </c>
    </row>
    <row r="4572" spans="9:16" x14ac:dyDescent="0.25">
      <c r="I4572" s="5">
        <v>4569</v>
      </c>
      <c r="J4572" s="8">
        <f t="shared" ca="1" si="286"/>
        <v>31</v>
      </c>
      <c r="K4572" s="7" t="str">
        <f t="shared" ca="1" si="284"/>
        <v>LOSE</v>
      </c>
      <c r="L4572" s="8">
        <f t="shared" ca="1" si="285"/>
        <v>-1</v>
      </c>
      <c r="M4572" s="8">
        <f t="shared" ca="1" si="287"/>
        <v>3</v>
      </c>
      <c r="N4572" s="32">
        <f ca="1">SUM(L$4:L4572)/I4572</f>
        <v>6.5659881812212733E-4</v>
      </c>
      <c r="O4572" s="46">
        <f ca="1">_xlfn.VAR.P(L$4:L4572)</f>
        <v>35.022323928694142</v>
      </c>
      <c r="P4572" s="33">
        <f ca="1">COUNTIF(K$4:K4572, "WIN")/I4572</f>
        <v>2.7796016633836726E-2</v>
      </c>
    </row>
    <row r="4573" spans="9:16" x14ac:dyDescent="0.25">
      <c r="I4573" s="5">
        <v>4570</v>
      </c>
      <c r="J4573" s="8">
        <f t="shared" ca="1" si="286"/>
        <v>22</v>
      </c>
      <c r="K4573" s="7" t="str">
        <f t="shared" ca="1" si="284"/>
        <v>LOSE</v>
      </c>
      <c r="L4573" s="8">
        <f t="shared" ca="1" si="285"/>
        <v>-1</v>
      </c>
      <c r="M4573" s="8">
        <f t="shared" ca="1" si="287"/>
        <v>2</v>
      </c>
      <c r="N4573" s="32">
        <f ca="1">SUM(L$4:L4573)/I4573</f>
        <v>4.3763676148796501E-4</v>
      </c>
      <c r="O4573" s="46">
        <f ca="1">_xlfn.VAR.P(L$4:L4573)</f>
        <v>35.014879458364653</v>
      </c>
      <c r="P4573" s="33">
        <f ca="1">COUNTIF(K$4:K4573, "WIN")/I4573</f>
        <v>2.7789934354485776E-2</v>
      </c>
    </row>
    <row r="4574" spans="9:16" x14ac:dyDescent="0.25">
      <c r="I4574" s="5">
        <v>4571</v>
      </c>
      <c r="J4574" s="8">
        <f t="shared" ca="1" si="286"/>
        <v>9</v>
      </c>
      <c r="K4574" s="7" t="str">
        <f t="shared" ca="1" si="284"/>
        <v>LOSE</v>
      </c>
      <c r="L4574" s="8">
        <f t="shared" ca="1" si="285"/>
        <v>-1</v>
      </c>
      <c r="M4574" s="8">
        <f t="shared" ca="1" si="287"/>
        <v>1</v>
      </c>
      <c r="N4574" s="32">
        <f ca="1">SUM(L$4:L4574)/I4574</f>
        <v>2.1877050973528769E-4</v>
      </c>
      <c r="O4574" s="46">
        <f ca="1">_xlfn.VAR.P(L$4:L4574)</f>
        <v>35.007438149470467</v>
      </c>
      <c r="P4574" s="33">
        <f ca="1">COUNTIF(K$4:K4574, "WIN")/I4574</f>
        <v>2.7783854736381536E-2</v>
      </c>
    </row>
    <row r="4575" spans="9:16" x14ac:dyDescent="0.25">
      <c r="I4575" s="5">
        <v>4572</v>
      </c>
      <c r="J4575" s="8">
        <f t="shared" ca="1" si="286"/>
        <v>13</v>
      </c>
      <c r="K4575" s="7" t="str">
        <f t="shared" ca="1" si="284"/>
        <v>LOSE</v>
      </c>
      <c r="L4575" s="8">
        <f t="shared" ca="1" si="285"/>
        <v>-1</v>
      </c>
      <c r="M4575" s="8">
        <f t="shared" ca="1" si="287"/>
        <v>0</v>
      </c>
      <c r="N4575" s="32">
        <f ca="1">SUM(L$4:L4575)/I4575</f>
        <v>0</v>
      </c>
      <c r="O4575" s="46">
        <f ca="1">_xlfn.VAR.P(L$4:L4575)</f>
        <v>35</v>
      </c>
      <c r="P4575" s="33">
        <f ca="1">COUNTIF(K$4:K4575, "WIN")/I4575</f>
        <v>2.7777777777777776E-2</v>
      </c>
    </row>
    <row r="4576" spans="9:16" x14ac:dyDescent="0.25">
      <c r="I4576" s="5">
        <v>4573</v>
      </c>
      <c r="J4576" s="8">
        <f t="shared" ca="1" si="286"/>
        <v>3</v>
      </c>
      <c r="K4576" s="7" t="str">
        <f t="shared" ca="1" si="284"/>
        <v>LOSE</v>
      </c>
      <c r="L4576" s="8">
        <f t="shared" ca="1" si="285"/>
        <v>-1</v>
      </c>
      <c r="M4576" s="8">
        <f t="shared" ca="1" si="287"/>
        <v>-1</v>
      </c>
      <c r="N4576" s="32">
        <f ca="1">SUM(L$4:L4576)/I4576</f>
        <v>-2.1867483052700635E-4</v>
      </c>
      <c r="O4576" s="46">
        <f ca="1">_xlfn.VAR.P(L$4:L4576)</f>
        <v>34.992565007943398</v>
      </c>
      <c r="P4576" s="33">
        <f ca="1">COUNTIF(K$4:K4576, "WIN")/I4576</f>
        <v>2.7771703476929806E-2</v>
      </c>
    </row>
    <row r="4577" spans="9:16" x14ac:dyDescent="0.25">
      <c r="I4577" s="5">
        <v>4574</v>
      </c>
      <c r="J4577" s="8">
        <f t="shared" ca="1" si="286"/>
        <v>33</v>
      </c>
      <c r="K4577" s="7" t="str">
        <f t="shared" ca="1" si="284"/>
        <v>LOSE</v>
      </c>
      <c r="L4577" s="8">
        <f t="shared" ca="1" si="285"/>
        <v>-1</v>
      </c>
      <c r="M4577" s="8">
        <f t="shared" ca="1" si="287"/>
        <v>-2</v>
      </c>
      <c r="N4577" s="32">
        <f ca="1">SUM(L$4:L4577)/I4577</f>
        <v>-4.3725404459991256E-4</v>
      </c>
      <c r="O4577" s="46">
        <f ca="1">_xlfn.VAR.P(L$4:L4577)</f>
        <v>34.985133171292503</v>
      </c>
      <c r="P4577" s="33">
        <f ca="1">COUNTIF(K$4:K4577, "WIN")/I4577</f>
        <v>2.7765631832094448E-2</v>
      </c>
    </row>
    <row r="4578" spans="9:16" x14ac:dyDescent="0.25">
      <c r="I4578" s="5">
        <v>4575</v>
      </c>
      <c r="J4578" s="8">
        <f t="shared" ca="1" si="286"/>
        <v>3</v>
      </c>
      <c r="K4578" s="7" t="str">
        <f t="shared" ca="1" si="284"/>
        <v>LOSE</v>
      </c>
      <c r="L4578" s="8">
        <f t="shared" ca="1" si="285"/>
        <v>-1</v>
      </c>
      <c r="M4578" s="8">
        <f t="shared" ca="1" si="287"/>
        <v>-3</v>
      </c>
      <c r="N4578" s="32">
        <f ca="1">SUM(L$4:L4578)/I4578</f>
        <v>-6.5573770491803279E-4</v>
      </c>
      <c r="O4578" s="46">
        <f ca="1">_xlfn.VAR.P(L$4:L4578)</f>
        <v>34.97770448804085</v>
      </c>
      <c r="P4578" s="33">
        <f ca="1">COUNTIF(K$4:K4578, "WIN")/I4578</f>
        <v>2.7759562841530055E-2</v>
      </c>
    </row>
    <row r="4579" spans="9:16" x14ac:dyDescent="0.25">
      <c r="I4579" s="5">
        <v>4576</v>
      </c>
      <c r="J4579" s="8">
        <f t="shared" ca="1" si="286"/>
        <v>33</v>
      </c>
      <c r="K4579" s="7" t="str">
        <f t="shared" ca="1" si="284"/>
        <v>LOSE</v>
      </c>
      <c r="L4579" s="8">
        <f t="shared" ca="1" si="285"/>
        <v>-1</v>
      </c>
      <c r="M4579" s="8">
        <f t="shared" ca="1" si="287"/>
        <v>-4</v>
      </c>
      <c r="N4579" s="32">
        <f ca="1">SUM(L$4:L4579)/I4579</f>
        <v>-8.7412587412587413E-4</v>
      </c>
      <c r="O4579" s="46">
        <f ca="1">_xlfn.VAR.P(L$4:L4579)</f>
        <v>34.970278956183677</v>
      </c>
      <c r="P4579" s="33">
        <f ca="1">COUNTIF(K$4:K4579, "WIN")/I4579</f>
        <v>2.7753496503496504E-2</v>
      </c>
    </row>
    <row r="4580" spans="9:16" x14ac:dyDescent="0.25">
      <c r="I4580" s="5">
        <v>4577</v>
      </c>
      <c r="J4580" s="8">
        <f t="shared" ca="1" si="286"/>
        <v>4</v>
      </c>
      <c r="K4580" s="7" t="str">
        <f t="shared" ca="1" si="284"/>
        <v>LOSE</v>
      </c>
      <c r="L4580" s="8">
        <f t="shared" ca="1" si="285"/>
        <v>-1</v>
      </c>
      <c r="M4580" s="8">
        <f t="shared" ca="1" si="287"/>
        <v>-5</v>
      </c>
      <c r="N4580" s="32">
        <f ca="1">SUM(L$4:L4580)/I4580</f>
        <v>-1.0924186148131964E-3</v>
      </c>
      <c r="O4580" s="46">
        <f ca="1">_xlfn.VAR.P(L$4:L4580)</f>
        <v>34.962856573717922</v>
      </c>
      <c r="P4580" s="33">
        <f ca="1">COUNTIF(K$4:K4580, "WIN")/I4580</f>
        <v>2.7747432816255187E-2</v>
      </c>
    </row>
    <row r="4581" spans="9:16" x14ac:dyDescent="0.25">
      <c r="I4581" s="5">
        <v>4578</v>
      </c>
      <c r="J4581" s="8">
        <f t="shared" ca="1" si="286"/>
        <v>16</v>
      </c>
      <c r="K4581" s="7" t="str">
        <f t="shared" ca="1" si="284"/>
        <v>LOSE</v>
      </c>
      <c r="L4581" s="8">
        <f t="shared" ca="1" si="285"/>
        <v>-1</v>
      </c>
      <c r="M4581" s="8">
        <f t="shared" ca="1" si="287"/>
        <v>-6</v>
      </c>
      <c r="N4581" s="32">
        <f ca="1">SUM(L$4:L4581)/I4581</f>
        <v>-1.3106159895150721E-3</v>
      </c>
      <c r="O4581" s="46">
        <f ca="1">_xlfn.VAR.P(L$4:L4581)</f>
        <v>34.955437338642213</v>
      </c>
      <c r="P4581" s="33">
        <f ca="1">COUNTIF(K$4:K4581, "WIN")/I4581</f>
        <v>2.7741371778069027E-2</v>
      </c>
    </row>
    <row r="4582" spans="9:16" x14ac:dyDescent="0.25">
      <c r="I4582" s="5">
        <v>4579</v>
      </c>
      <c r="J4582" s="8">
        <f t="shared" ca="1" si="286"/>
        <v>11</v>
      </c>
      <c r="K4582" s="7" t="str">
        <f t="shared" ca="1" si="284"/>
        <v>LOSE</v>
      </c>
      <c r="L4582" s="8">
        <f t="shared" ca="1" si="285"/>
        <v>-1</v>
      </c>
      <c r="M4582" s="8">
        <f t="shared" ca="1" si="287"/>
        <v>-7</v>
      </c>
      <c r="N4582" s="32">
        <f ca="1">SUM(L$4:L4582)/I4582</f>
        <v>-1.5287180607119458E-3</v>
      </c>
      <c r="O4582" s="46">
        <f ca="1">_xlfn.VAR.P(L$4:L4582)</f>
        <v>34.948021248956884</v>
      </c>
      <c r="P4582" s="33">
        <f ca="1">COUNTIF(K$4:K4582, "WIN")/I4582</f>
        <v>2.7735313387202445E-2</v>
      </c>
    </row>
    <row r="4583" spans="9:16" x14ac:dyDescent="0.25">
      <c r="I4583" s="5">
        <v>4580</v>
      </c>
      <c r="J4583" s="8">
        <f t="shared" ca="1" si="286"/>
        <v>10</v>
      </c>
      <c r="K4583" s="7" t="str">
        <f t="shared" ca="1" si="284"/>
        <v>LOSE</v>
      </c>
      <c r="L4583" s="8">
        <f t="shared" ca="1" si="285"/>
        <v>-1</v>
      </c>
      <c r="M4583" s="8">
        <f t="shared" ca="1" si="287"/>
        <v>-8</v>
      </c>
      <c r="N4583" s="32">
        <f ca="1">SUM(L$4:L4583)/I4583</f>
        <v>-1.7467248908296944E-3</v>
      </c>
      <c r="O4583" s="46">
        <f ca="1">_xlfn.VAR.P(L$4:L4583)</f>
        <v>34.940608302663946</v>
      </c>
      <c r="P4583" s="33">
        <f ca="1">COUNTIF(K$4:K4583, "WIN")/I4583</f>
        <v>2.7729257641921398E-2</v>
      </c>
    </row>
    <row r="4584" spans="9:16" x14ac:dyDescent="0.25">
      <c r="I4584" s="5">
        <v>4581</v>
      </c>
      <c r="J4584" s="8">
        <f t="shared" ca="1" si="286"/>
        <v>25</v>
      </c>
      <c r="K4584" s="7" t="str">
        <f t="shared" ca="1" si="284"/>
        <v>LOSE</v>
      </c>
      <c r="L4584" s="8">
        <f t="shared" ca="1" si="285"/>
        <v>-1</v>
      </c>
      <c r="M4584" s="8">
        <f t="shared" ca="1" si="287"/>
        <v>-9</v>
      </c>
      <c r="N4584" s="32">
        <f ca="1">SUM(L$4:L4584)/I4584</f>
        <v>-1.9646365422396855E-3</v>
      </c>
      <c r="O4584" s="46">
        <f ca="1">_xlfn.VAR.P(L$4:L4584)</f>
        <v>34.933198497767108</v>
      </c>
      <c r="P4584" s="33">
        <f ca="1">COUNTIF(K$4:K4584, "WIN")/I4584</f>
        <v>2.7723204540493342E-2</v>
      </c>
    </row>
    <row r="4585" spans="9:16" x14ac:dyDescent="0.25">
      <c r="I4585" s="5">
        <v>4582</v>
      </c>
      <c r="J4585" s="8">
        <f t="shared" ca="1" si="286"/>
        <v>25</v>
      </c>
      <c r="K4585" s="7" t="str">
        <f t="shared" ca="1" si="284"/>
        <v>LOSE</v>
      </c>
      <c r="L4585" s="8">
        <f t="shared" ca="1" si="285"/>
        <v>-1</v>
      </c>
      <c r="M4585" s="8">
        <f t="shared" ca="1" si="287"/>
        <v>-10</v>
      </c>
      <c r="N4585" s="32">
        <f ca="1">SUM(L$4:L4585)/I4585</f>
        <v>-2.1824530772588391E-3</v>
      </c>
      <c r="O4585" s="46">
        <f ca="1">_xlfn.VAR.P(L$4:L4585)</f>
        <v>34.925791832271763</v>
      </c>
      <c r="P4585" s="33">
        <f ca="1">COUNTIF(K$4:K4585, "WIN")/I4585</f>
        <v>2.7717154081187256E-2</v>
      </c>
    </row>
    <row r="4586" spans="9:16" x14ac:dyDescent="0.25">
      <c r="I4586" s="5">
        <v>4583</v>
      </c>
      <c r="J4586" s="8">
        <f t="shared" ca="1" si="286"/>
        <v>9</v>
      </c>
      <c r="K4586" s="7" t="str">
        <f t="shared" ca="1" si="284"/>
        <v>LOSE</v>
      </c>
      <c r="L4586" s="8">
        <f t="shared" ca="1" si="285"/>
        <v>-1</v>
      </c>
      <c r="M4586" s="8">
        <f t="shared" ca="1" si="287"/>
        <v>-11</v>
      </c>
      <c r="N4586" s="32">
        <f ca="1">SUM(L$4:L4586)/I4586</f>
        <v>-2.4001745581496837E-3</v>
      </c>
      <c r="O4586" s="46">
        <f ca="1">_xlfn.VAR.P(L$4:L4586)</f>
        <v>34.918388304185001</v>
      </c>
      <c r="P4586" s="33">
        <f ca="1">COUNTIF(K$4:K4586, "WIN")/I4586</f>
        <v>2.7711106262273619E-2</v>
      </c>
    </row>
    <row r="4587" spans="9:16" x14ac:dyDescent="0.25">
      <c r="I4587" s="5">
        <v>4584</v>
      </c>
      <c r="J4587" s="8">
        <f t="shared" ca="1" si="286"/>
        <v>6</v>
      </c>
      <c r="K4587" s="7" t="str">
        <f t="shared" ca="1" si="284"/>
        <v>LOSE</v>
      </c>
      <c r="L4587" s="8">
        <f t="shared" ca="1" si="285"/>
        <v>-1</v>
      </c>
      <c r="M4587" s="8">
        <f t="shared" ca="1" si="287"/>
        <v>-12</v>
      </c>
      <c r="N4587" s="32">
        <f ca="1">SUM(L$4:L4587)/I4587</f>
        <v>-2.617801047120419E-3</v>
      </c>
      <c r="O4587" s="46">
        <f ca="1">_xlfn.VAR.P(L$4:L4587)</f>
        <v>34.910987911515583</v>
      </c>
      <c r="P4587" s="33">
        <f ca="1">COUNTIF(K$4:K4587, "WIN")/I4587</f>
        <v>2.7705061082024432E-2</v>
      </c>
    </row>
    <row r="4588" spans="9:16" x14ac:dyDescent="0.25">
      <c r="I4588" s="5">
        <v>4585</v>
      </c>
      <c r="J4588" s="8">
        <f t="shared" ca="1" si="286"/>
        <v>15</v>
      </c>
      <c r="K4588" s="7" t="str">
        <f t="shared" ca="1" si="284"/>
        <v>LOSE</v>
      </c>
      <c r="L4588" s="8">
        <f t="shared" ca="1" si="285"/>
        <v>-1</v>
      </c>
      <c r="M4588" s="8">
        <f t="shared" ca="1" si="287"/>
        <v>-13</v>
      </c>
      <c r="N4588" s="32">
        <f ca="1">SUM(L$4:L4588)/I4588</f>
        <v>-2.8353326063249727E-3</v>
      </c>
      <c r="O4588" s="46">
        <f ca="1">_xlfn.VAR.P(L$4:L4588)</f>
        <v>34.903590652273962</v>
      </c>
      <c r="P4588" s="33">
        <f ca="1">COUNTIF(K$4:K4588, "WIN")/I4588</f>
        <v>2.7699018538713194E-2</v>
      </c>
    </row>
    <row r="4589" spans="9:16" x14ac:dyDescent="0.25">
      <c r="I4589" s="5">
        <v>4586</v>
      </c>
      <c r="J4589" s="8">
        <f t="shared" ca="1" si="286"/>
        <v>19</v>
      </c>
      <c r="K4589" s="7" t="str">
        <f t="shared" ca="1" si="284"/>
        <v>LOSE</v>
      </c>
      <c r="L4589" s="8">
        <f t="shared" ca="1" si="285"/>
        <v>-1</v>
      </c>
      <c r="M4589" s="8">
        <f t="shared" ca="1" si="287"/>
        <v>-14</v>
      </c>
      <c r="N4589" s="32">
        <f ca="1">SUM(L$4:L4589)/I4589</f>
        <v>-3.0527692978630614E-3</v>
      </c>
      <c r="O4589" s="46">
        <f ca="1">_xlfn.VAR.P(L$4:L4589)</f>
        <v>34.896196524472273</v>
      </c>
      <c r="P4589" s="33">
        <f ca="1">COUNTIF(K$4:K4589, "WIN")/I4589</f>
        <v>2.7692978630614914E-2</v>
      </c>
    </row>
    <row r="4590" spans="9:16" x14ac:dyDescent="0.25">
      <c r="I4590" s="5">
        <v>4587</v>
      </c>
      <c r="J4590" s="8">
        <f t="shared" ca="1" si="286"/>
        <v>3</v>
      </c>
      <c r="K4590" s="7" t="str">
        <f t="shared" ca="1" si="284"/>
        <v>LOSE</v>
      </c>
      <c r="L4590" s="8">
        <f t="shared" ca="1" si="285"/>
        <v>-1</v>
      </c>
      <c r="M4590" s="8">
        <f t="shared" ca="1" si="287"/>
        <v>-15</v>
      </c>
      <c r="N4590" s="32">
        <f ca="1">SUM(L$4:L4590)/I4590</f>
        <v>-3.2701111837802484E-3</v>
      </c>
      <c r="O4590" s="46">
        <f ca="1">_xlfn.VAR.P(L$4:L4590)</f>
        <v>34.888805526124315</v>
      </c>
      <c r="P4590" s="33">
        <f ca="1">COUNTIF(K$4:K4590, "WIN")/I4590</f>
        <v>2.7686941356006103E-2</v>
      </c>
    </row>
    <row r="4591" spans="9:16" x14ac:dyDescent="0.25">
      <c r="I4591" s="5">
        <v>4588</v>
      </c>
      <c r="J4591" s="8">
        <f t="shared" ca="1" si="286"/>
        <v>22</v>
      </c>
      <c r="K4591" s="7" t="str">
        <f t="shared" ca="1" si="284"/>
        <v>LOSE</v>
      </c>
      <c r="L4591" s="8">
        <f t="shared" ca="1" si="285"/>
        <v>-1</v>
      </c>
      <c r="M4591" s="8">
        <f t="shared" ca="1" si="287"/>
        <v>-16</v>
      </c>
      <c r="N4591" s="32">
        <f ca="1">SUM(L$4:L4591)/I4591</f>
        <v>-3.4873583260680036E-3</v>
      </c>
      <c r="O4591" s="46">
        <f ca="1">_xlfn.VAR.P(L$4:L4591)</f>
        <v>34.881417655245592</v>
      </c>
      <c r="P4591" s="33">
        <f ca="1">COUNTIF(K$4:K4591, "WIN")/I4591</f>
        <v>2.7680906713164779E-2</v>
      </c>
    </row>
    <row r="4592" spans="9:16" x14ac:dyDescent="0.25">
      <c r="I4592" s="5">
        <v>4589</v>
      </c>
      <c r="J4592" s="8">
        <f t="shared" ca="1" si="286"/>
        <v>29</v>
      </c>
      <c r="K4592" s="7" t="str">
        <f t="shared" ca="1" si="284"/>
        <v>LOSE</v>
      </c>
      <c r="L4592" s="8">
        <f t="shared" ca="1" si="285"/>
        <v>-1</v>
      </c>
      <c r="M4592" s="8">
        <f t="shared" ca="1" si="287"/>
        <v>-17</v>
      </c>
      <c r="N4592" s="32">
        <f ca="1">SUM(L$4:L4592)/I4592</f>
        <v>-3.7045107866637613E-3</v>
      </c>
      <c r="O4592" s="46">
        <f ca="1">_xlfn.VAR.P(L$4:L4592)</f>
        <v>34.874032909853263</v>
      </c>
      <c r="P4592" s="33">
        <f ca="1">COUNTIF(K$4:K4592, "WIN")/I4592</f>
        <v>2.7674874700370451E-2</v>
      </c>
    </row>
    <row r="4593" spans="9:16" x14ac:dyDescent="0.25">
      <c r="I4593" s="5">
        <v>4590</v>
      </c>
      <c r="J4593" s="8">
        <f t="shared" ca="1" si="286"/>
        <v>27</v>
      </c>
      <c r="K4593" s="7" t="str">
        <f t="shared" ca="1" si="284"/>
        <v>LOSE</v>
      </c>
      <c r="L4593" s="8">
        <f t="shared" ca="1" si="285"/>
        <v>-1</v>
      </c>
      <c r="M4593" s="8">
        <f t="shared" ca="1" si="287"/>
        <v>-18</v>
      </c>
      <c r="N4593" s="32">
        <f ca="1">SUM(L$4:L4593)/I4593</f>
        <v>-3.9215686274509803E-3</v>
      </c>
      <c r="O4593" s="46">
        <f ca="1">_xlfn.VAR.P(L$4:L4593)</f>
        <v>34.866651287966164</v>
      </c>
      <c r="P4593" s="33">
        <f ca="1">COUNTIF(K$4:K4593, "WIN")/I4593</f>
        <v>2.7668845315904141E-2</v>
      </c>
    </row>
    <row r="4594" spans="9:16" x14ac:dyDescent="0.25">
      <c r="I4594" s="5">
        <v>4591</v>
      </c>
      <c r="J4594" s="8">
        <f t="shared" ca="1" si="286"/>
        <v>13</v>
      </c>
      <c r="K4594" s="7" t="str">
        <f t="shared" ca="1" si="284"/>
        <v>LOSE</v>
      </c>
      <c r="L4594" s="8">
        <f t="shared" ca="1" si="285"/>
        <v>-1</v>
      </c>
      <c r="M4594" s="8">
        <f t="shared" ca="1" si="287"/>
        <v>-19</v>
      </c>
      <c r="N4594" s="32">
        <f ca="1">SUM(L$4:L4594)/I4594</f>
        <v>-4.1385319102592031E-3</v>
      </c>
      <c r="O4594" s="46">
        <f ca="1">_xlfn.VAR.P(L$4:L4594)</f>
        <v>34.859272787604816</v>
      </c>
      <c r="P4594" s="33">
        <f ca="1">COUNTIF(K$4:K4594, "WIN")/I4594</f>
        <v>2.7662818558048356E-2</v>
      </c>
    </row>
    <row r="4595" spans="9:16" x14ac:dyDescent="0.25">
      <c r="I4595" s="5">
        <v>4592</v>
      </c>
      <c r="J4595" s="8">
        <f t="shared" ca="1" si="286"/>
        <v>27</v>
      </c>
      <c r="K4595" s="7" t="str">
        <f t="shared" ca="1" si="284"/>
        <v>LOSE</v>
      </c>
      <c r="L4595" s="8">
        <f t="shared" ca="1" si="285"/>
        <v>-1</v>
      </c>
      <c r="M4595" s="8">
        <f t="shared" ca="1" si="287"/>
        <v>-20</v>
      </c>
      <c r="N4595" s="32">
        <f ca="1">SUM(L$4:L4595)/I4595</f>
        <v>-4.3554006968641113E-3</v>
      </c>
      <c r="O4595" s="46">
        <f ca="1">_xlfn.VAR.P(L$4:L4595)</f>
        <v>34.851897406791387</v>
      </c>
      <c r="P4595" s="33">
        <f ca="1">COUNTIF(K$4:K4595, "WIN")/I4595</f>
        <v>2.7656794425087106E-2</v>
      </c>
    </row>
    <row r="4596" spans="9:16" x14ac:dyDescent="0.25">
      <c r="I4596" s="5">
        <v>4593</v>
      </c>
      <c r="J4596" s="8">
        <f t="shared" ca="1" si="286"/>
        <v>1</v>
      </c>
      <c r="K4596" s="7" t="str">
        <f t="shared" ca="1" si="284"/>
        <v>LOSE</v>
      </c>
      <c r="L4596" s="8">
        <f t="shared" ca="1" si="285"/>
        <v>-1</v>
      </c>
      <c r="M4596" s="8">
        <f t="shared" ca="1" si="287"/>
        <v>-21</v>
      </c>
      <c r="N4596" s="32">
        <f ca="1">SUM(L$4:L4596)/I4596</f>
        <v>-4.5721750489875895E-3</v>
      </c>
      <c r="O4596" s="46">
        <f ca="1">_xlfn.VAR.P(L$4:L4596)</f>
        <v>34.844525143549745</v>
      </c>
      <c r="P4596" s="33">
        <f ca="1">COUNTIF(K$4:K4596, "WIN")/I4596</f>
        <v>2.7650772915305901E-2</v>
      </c>
    </row>
    <row r="4597" spans="9:16" x14ac:dyDescent="0.25">
      <c r="I4597" s="5">
        <v>4594</v>
      </c>
      <c r="J4597" s="8">
        <f t="shared" ca="1" si="286"/>
        <v>5</v>
      </c>
      <c r="K4597" s="7" t="str">
        <f t="shared" ca="1" si="284"/>
        <v>LOSE</v>
      </c>
      <c r="L4597" s="8">
        <f t="shared" ca="1" si="285"/>
        <v>-1</v>
      </c>
      <c r="M4597" s="8">
        <f t="shared" ca="1" si="287"/>
        <v>-22</v>
      </c>
      <c r="N4597" s="32">
        <f ca="1">SUM(L$4:L4597)/I4597</f>
        <v>-4.7888550282977798E-3</v>
      </c>
      <c r="O4597" s="46">
        <f ca="1">_xlfn.VAR.P(L$4:L4597)</f>
        <v>34.837155995905391</v>
      </c>
      <c r="P4597" s="33">
        <f ca="1">COUNTIF(K$4:K4597, "WIN")/I4597</f>
        <v>2.7644754026991729E-2</v>
      </c>
    </row>
    <row r="4598" spans="9:16" x14ac:dyDescent="0.25">
      <c r="I4598" s="5">
        <v>4595</v>
      </c>
      <c r="J4598" s="8">
        <f t="shared" ca="1" si="286"/>
        <v>32</v>
      </c>
      <c r="K4598" s="7" t="str">
        <f t="shared" ca="1" si="284"/>
        <v>LOSE</v>
      </c>
      <c r="L4598" s="8">
        <f t="shared" ca="1" si="285"/>
        <v>-1</v>
      </c>
      <c r="M4598" s="8">
        <f t="shared" ca="1" si="287"/>
        <v>-23</v>
      </c>
      <c r="N4598" s="32">
        <f ca="1">SUM(L$4:L4598)/I4598</f>
        <v>-5.0054406964091403E-3</v>
      </c>
      <c r="O4598" s="46">
        <f ca="1">_xlfn.VAR.P(L$4:L4598)</f>
        <v>34.829789961885524</v>
      </c>
      <c r="P4598" s="33">
        <f ca="1">COUNTIF(K$4:K4598, "WIN")/I4598</f>
        <v>2.763873775843308E-2</v>
      </c>
    </row>
    <row r="4599" spans="9:16" x14ac:dyDescent="0.25">
      <c r="I4599" s="5">
        <v>4596</v>
      </c>
      <c r="J4599" s="8">
        <f t="shared" ca="1" si="286"/>
        <v>7</v>
      </c>
      <c r="K4599" s="7" t="str">
        <f t="shared" ca="1" si="284"/>
        <v>WIN</v>
      </c>
      <c r="L4599" s="8">
        <f t="shared" ca="1" si="285"/>
        <v>35</v>
      </c>
      <c r="M4599" s="8">
        <f t="shared" ca="1" si="287"/>
        <v>12</v>
      </c>
      <c r="N4599" s="32">
        <f ca="1">SUM(L$4:L4599)/I4599</f>
        <v>2.6109660574412533E-3</v>
      </c>
      <c r="O4599" s="46">
        <f ca="1">_xlfn.VAR.P(L$4:L4599)</f>
        <v>35.088766028809246</v>
      </c>
      <c r="P4599" s="33">
        <f ca="1">COUNTIF(K$4:K4599, "WIN")/I4599</f>
        <v>2.7850304612706701E-2</v>
      </c>
    </row>
    <row r="4600" spans="9:16" x14ac:dyDescent="0.25">
      <c r="I4600" s="5">
        <v>4597</v>
      </c>
      <c r="J4600" s="8">
        <f t="shared" ca="1" si="286"/>
        <v>10</v>
      </c>
      <c r="K4600" s="7" t="str">
        <f t="shared" ca="1" si="284"/>
        <v>LOSE</v>
      </c>
      <c r="L4600" s="8">
        <f t="shared" ca="1" si="285"/>
        <v>-1</v>
      </c>
      <c r="M4600" s="8">
        <f t="shared" ca="1" si="287"/>
        <v>11</v>
      </c>
      <c r="N4600" s="32">
        <f ca="1">SUM(L$4:L4600)/I4600</f>
        <v>2.3928649118990647E-3</v>
      </c>
      <c r="O4600" s="46">
        <f ca="1">_xlfn.VAR.P(L$4:L4600)</f>
        <v>35.081351681202079</v>
      </c>
      <c r="P4600" s="33">
        <f ca="1">COUNTIF(K$4:K4600, "WIN")/I4600</f>
        <v>2.7844246247552752E-2</v>
      </c>
    </row>
    <row r="4601" spans="9:16" x14ac:dyDescent="0.25">
      <c r="I4601" s="5">
        <v>4598</v>
      </c>
      <c r="J4601" s="8">
        <f t="shared" ca="1" si="286"/>
        <v>11</v>
      </c>
      <c r="K4601" s="7" t="str">
        <f t="shared" ca="1" si="284"/>
        <v>LOSE</v>
      </c>
      <c r="L4601" s="8">
        <f t="shared" ca="1" si="285"/>
        <v>-1</v>
      </c>
      <c r="M4601" s="8">
        <f t="shared" ca="1" si="287"/>
        <v>10</v>
      </c>
      <c r="N4601" s="32">
        <f ca="1">SUM(L$4:L4601)/I4601</f>
        <v>2.1748586341887779E-3</v>
      </c>
      <c r="O4601" s="46">
        <f ca="1">_xlfn.VAR.P(L$4:L4601)</f>
        <v>35.07394046355234</v>
      </c>
      <c r="P4601" s="33">
        <f ca="1">COUNTIF(K$4:K4601, "WIN")/I4601</f>
        <v>2.7838190517616355E-2</v>
      </c>
    </row>
    <row r="4602" spans="9:16" x14ac:dyDescent="0.25">
      <c r="I4602" s="5">
        <v>4599</v>
      </c>
      <c r="J4602" s="8">
        <f t="shared" ca="1" si="286"/>
        <v>22</v>
      </c>
      <c r="K4602" s="7" t="str">
        <f t="shared" ca="1" si="284"/>
        <v>LOSE</v>
      </c>
      <c r="L4602" s="8">
        <f t="shared" ca="1" si="285"/>
        <v>-1</v>
      </c>
      <c r="M4602" s="8">
        <f t="shared" ca="1" si="287"/>
        <v>9</v>
      </c>
      <c r="N4602" s="32">
        <f ca="1">SUM(L$4:L4602)/I4602</f>
        <v>1.9569471624266144E-3</v>
      </c>
      <c r="O4602" s="46">
        <f ca="1">_xlfn.VAR.P(L$4:L4602)</f>
        <v>35.066532373880307</v>
      </c>
      <c r="P4602" s="33">
        <f ca="1">COUNTIF(K$4:K4602, "WIN")/I4602</f>
        <v>2.7832137421178516E-2</v>
      </c>
    </row>
    <row r="4603" spans="9:16" x14ac:dyDescent="0.25">
      <c r="I4603" s="5">
        <v>4600</v>
      </c>
      <c r="J4603" s="8">
        <f t="shared" ca="1" si="286"/>
        <v>1</v>
      </c>
      <c r="K4603" s="7" t="str">
        <f t="shared" ca="1" si="284"/>
        <v>LOSE</v>
      </c>
      <c r="L4603" s="8">
        <f t="shared" ca="1" si="285"/>
        <v>-1</v>
      </c>
      <c r="M4603" s="8">
        <f t="shared" ca="1" si="287"/>
        <v>8</v>
      </c>
      <c r="N4603" s="32">
        <f ca="1">SUM(L$4:L4603)/I4603</f>
        <v>1.7391304347826088E-3</v>
      </c>
      <c r="O4603" s="46">
        <f ca="1">_xlfn.VAR.P(L$4:L4603)</f>
        <v>35.059127410207942</v>
      </c>
      <c r="P4603" s="33">
        <f ca="1">COUNTIF(K$4:K4603, "WIN")/I4603</f>
        <v>2.782608695652174E-2</v>
      </c>
    </row>
    <row r="4604" spans="9:16" x14ac:dyDescent="0.25">
      <c r="I4604" s="5">
        <v>4601</v>
      </c>
      <c r="J4604" s="8">
        <f t="shared" ca="1" si="286"/>
        <v>17</v>
      </c>
      <c r="K4604" s="7" t="str">
        <f t="shared" ca="1" si="284"/>
        <v>LOSE</v>
      </c>
      <c r="L4604" s="8">
        <f t="shared" ca="1" si="285"/>
        <v>-1</v>
      </c>
      <c r="M4604" s="8">
        <f t="shared" ca="1" si="287"/>
        <v>7</v>
      </c>
      <c r="N4604" s="32">
        <f ca="1">SUM(L$4:L4604)/I4604</f>
        <v>1.5214083894805478E-3</v>
      </c>
      <c r="O4604" s="46">
        <f ca="1">_xlfn.VAR.P(L$4:L4604)</f>
        <v>35.051725570558851</v>
      </c>
      <c r="P4604" s="33">
        <f ca="1">COUNTIF(K$4:K4604, "WIN")/I4604</f>
        <v>2.7820039121930016E-2</v>
      </c>
    </row>
    <row r="4605" spans="9:16" x14ac:dyDescent="0.25">
      <c r="I4605" s="5">
        <v>4602</v>
      </c>
      <c r="J4605" s="8">
        <f t="shared" ca="1" si="286"/>
        <v>14</v>
      </c>
      <c r="K4605" s="7" t="str">
        <f t="shared" ca="1" si="284"/>
        <v>LOSE</v>
      </c>
      <c r="L4605" s="8">
        <f t="shared" ca="1" si="285"/>
        <v>-1</v>
      </c>
      <c r="M4605" s="8">
        <f t="shared" ca="1" si="287"/>
        <v>6</v>
      </c>
      <c r="N4605" s="32">
        <f ca="1">SUM(L$4:L4605)/I4605</f>
        <v>1.3037809647979139E-3</v>
      </c>
      <c r="O4605" s="46">
        <f ca="1">_xlfn.VAR.P(L$4:L4605)</f>
        <v>35.044326852958328</v>
      </c>
      <c r="P4605" s="33">
        <f ca="1">COUNTIF(K$4:K4605, "WIN")/I4605</f>
        <v>2.7813993915688832E-2</v>
      </c>
    </row>
    <row r="4606" spans="9:16" x14ac:dyDescent="0.25">
      <c r="I4606" s="5">
        <v>4603</v>
      </c>
      <c r="J4606" s="8">
        <f t="shared" ca="1" si="286"/>
        <v>14</v>
      </c>
      <c r="K4606" s="7" t="str">
        <f t="shared" ca="1" si="284"/>
        <v>LOSE</v>
      </c>
      <c r="L4606" s="8">
        <f t="shared" ca="1" si="285"/>
        <v>-1</v>
      </c>
      <c r="M4606" s="8">
        <f t="shared" ca="1" si="287"/>
        <v>5</v>
      </c>
      <c r="N4606" s="32">
        <f ca="1">SUM(L$4:L4606)/I4606</f>
        <v>1.0862480990658267E-3</v>
      </c>
      <c r="O4606" s="46">
        <f ca="1">_xlfn.VAR.P(L$4:L4606)</f>
        <v>35.036931255433302</v>
      </c>
      <c r="P4606" s="33">
        <f ca="1">COUNTIF(K$4:K4606, "WIN")/I4606</f>
        <v>2.7807951336085161E-2</v>
      </c>
    </row>
    <row r="4607" spans="9:16" x14ac:dyDescent="0.25">
      <c r="I4607" s="5">
        <v>4604</v>
      </c>
      <c r="J4607" s="8">
        <f t="shared" ca="1" si="286"/>
        <v>36</v>
      </c>
      <c r="K4607" s="7" t="str">
        <f t="shared" ca="1" si="284"/>
        <v>LOSE</v>
      </c>
      <c r="L4607" s="8">
        <f t="shared" ca="1" si="285"/>
        <v>-1</v>
      </c>
      <c r="M4607" s="8">
        <f t="shared" ca="1" si="287"/>
        <v>4</v>
      </c>
      <c r="N4607" s="32">
        <f ca="1">SUM(L$4:L4607)/I4607</f>
        <v>8.6880973066898344E-4</v>
      </c>
      <c r="O4607" s="46">
        <f ca="1">_xlfn.VAR.P(L$4:L4607)</f>
        <v>35.029538776012394</v>
      </c>
      <c r="P4607" s="33">
        <f ca="1">COUNTIF(K$4:K4607, "WIN")/I4607</f>
        <v>2.780191138140747E-2</v>
      </c>
    </row>
    <row r="4608" spans="9:16" x14ac:dyDescent="0.25">
      <c r="I4608" s="5">
        <v>4605</v>
      </c>
      <c r="J4608" s="8">
        <f t="shared" ca="1" si="286"/>
        <v>19</v>
      </c>
      <c r="K4608" s="7" t="str">
        <f t="shared" ca="1" si="284"/>
        <v>LOSE</v>
      </c>
      <c r="L4608" s="8">
        <f t="shared" ca="1" si="285"/>
        <v>-1</v>
      </c>
      <c r="M4608" s="8">
        <f t="shared" ca="1" si="287"/>
        <v>3</v>
      </c>
      <c r="N4608" s="32">
        <f ca="1">SUM(L$4:L4608)/I4608</f>
        <v>6.5146579804560263E-4</v>
      </c>
      <c r="O4608" s="46">
        <f ca="1">_xlfn.VAR.P(L$4:L4608)</f>
        <v>35.022149412725867</v>
      </c>
      <c r="P4608" s="33">
        <f ca="1">COUNTIF(K$4:K4608, "WIN")/I4608</f>
        <v>2.7795874049945712E-2</v>
      </c>
    </row>
    <row r="4609" spans="9:16" x14ac:dyDescent="0.25">
      <c r="I4609" s="5">
        <v>4606</v>
      </c>
      <c r="J4609" s="8">
        <f t="shared" ca="1" si="286"/>
        <v>20</v>
      </c>
      <c r="K4609" s="7" t="str">
        <f t="shared" ca="1" si="284"/>
        <v>LOSE</v>
      </c>
      <c r="L4609" s="8">
        <f t="shared" ca="1" si="285"/>
        <v>-1</v>
      </c>
      <c r="M4609" s="8">
        <f t="shared" ca="1" si="287"/>
        <v>2</v>
      </c>
      <c r="N4609" s="32">
        <f ca="1">SUM(L$4:L4609)/I4609</f>
        <v>4.3421623968736432E-4</v>
      </c>
      <c r="O4609" s="46">
        <f ca="1">_xlfn.VAR.P(L$4:L4609)</f>
        <v>35.014763163605629</v>
      </c>
      <c r="P4609" s="33">
        <f ca="1">COUNTIF(K$4:K4609, "WIN")/I4609</f>
        <v>2.7789839339991317E-2</v>
      </c>
    </row>
    <row r="4610" spans="9:16" x14ac:dyDescent="0.25">
      <c r="I4610" s="5">
        <v>4607</v>
      </c>
      <c r="J4610" s="8">
        <f t="shared" ca="1" si="286"/>
        <v>16</v>
      </c>
      <c r="K4610" s="7" t="str">
        <f t="shared" ca="1" si="284"/>
        <v>LOSE</v>
      </c>
      <c r="L4610" s="8">
        <f t="shared" ca="1" si="285"/>
        <v>-1</v>
      </c>
      <c r="M4610" s="8">
        <f t="shared" ca="1" si="287"/>
        <v>1</v>
      </c>
      <c r="N4610" s="32">
        <f ca="1">SUM(L$4:L4610)/I4610</f>
        <v>2.1706099413935315E-4</v>
      </c>
      <c r="O4610" s="46">
        <f ca="1">_xlfn.VAR.P(L$4:L4610)</f>
        <v>35.007380026685261</v>
      </c>
      <c r="P4610" s="33">
        <f ca="1">COUNTIF(K$4:K4610, "WIN")/I4610</f>
        <v>2.7783807249837204E-2</v>
      </c>
    </row>
    <row r="4611" spans="9:16" x14ac:dyDescent="0.25">
      <c r="I4611" s="5">
        <v>4608</v>
      </c>
      <c r="J4611" s="8">
        <f t="shared" ca="1" si="286"/>
        <v>22</v>
      </c>
      <c r="K4611" s="7" t="str">
        <f t="shared" ca="1" si="284"/>
        <v>LOSE</v>
      </c>
      <c r="L4611" s="8">
        <f t="shared" ca="1" si="285"/>
        <v>-1</v>
      </c>
      <c r="M4611" s="8">
        <f t="shared" ca="1" si="287"/>
        <v>0</v>
      </c>
      <c r="N4611" s="32">
        <f ca="1">SUM(L$4:L4611)/I4611</f>
        <v>0</v>
      </c>
      <c r="O4611" s="46">
        <f ca="1">_xlfn.VAR.P(L$4:L4611)</f>
        <v>35</v>
      </c>
      <c r="P4611" s="33">
        <f ca="1">COUNTIF(K$4:K4611, "WIN")/I4611</f>
        <v>2.7777777777777776E-2</v>
      </c>
    </row>
    <row r="4612" spans="9:16" x14ac:dyDescent="0.25">
      <c r="I4612" s="5">
        <v>4609</v>
      </c>
      <c r="J4612" s="8">
        <f t="shared" ca="1" si="286"/>
        <v>11</v>
      </c>
      <c r="K4612" s="7" t="str">
        <f t="shared" ref="K4612:K4675" ca="1" si="288">IF($D$7 = $J4612, "WIN", "LOSE")</f>
        <v>LOSE</v>
      </c>
      <c r="L4612" s="8">
        <f t="shared" ref="L4612:L4675" ca="1" si="289">IF($K4612 = "WIN", 35, -1)</f>
        <v>-1</v>
      </c>
      <c r="M4612" s="8">
        <f t="shared" ca="1" si="287"/>
        <v>-1</v>
      </c>
      <c r="N4612" s="32">
        <f ca="1">SUM(L$4:L4612)/I4612</f>
        <v>-2.1696680407897592E-4</v>
      </c>
      <c r="O4612" s="46">
        <f ca="1">_xlfn.VAR.P(L$4:L4612)</f>
        <v>34.992623081586721</v>
      </c>
      <c r="P4612" s="33">
        <f ca="1">COUNTIF(K$4:K4612, "WIN")/I4612</f>
        <v>2.7771750922108918E-2</v>
      </c>
    </row>
    <row r="4613" spans="9:16" x14ac:dyDescent="0.25">
      <c r="I4613" s="5">
        <v>4610</v>
      </c>
      <c r="J4613" s="8">
        <f t="shared" ca="1" si="286"/>
        <v>6</v>
      </c>
      <c r="K4613" s="7" t="str">
        <f t="shared" ca="1" si="288"/>
        <v>LOSE</v>
      </c>
      <c r="L4613" s="8">
        <f t="shared" ca="1" si="289"/>
        <v>-1</v>
      </c>
      <c r="M4613" s="8">
        <f t="shared" ca="1" si="287"/>
        <v>-2</v>
      </c>
      <c r="N4613" s="32">
        <f ca="1">SUM(L$4:L4613)/I4613</f>
        <v>-4.3383947939262471E-4</v>
      </c>
      <c r="O4613" s="46">
        <f ca="1">_xlfn.VAR.P(L$4:L4613)</f>
        <v>34.985249269483958</v>
      </c>
      <c r="P4613" s="33">
        <f ca="1">COUNTIF(K$4:K4613, "WIN")/I4613</f>
        <v>2.7765726681127981E-2</v>
      </c>
    </row>
    <row r="4614" spans="9:16" x14ac:dyDescent="0.25">
      <c r="I4614" s="5">
        <v>4611</v>
      </c>
      <c r="J4614" s="8">
        <f t="shared" ref="J4614:J4677" ca="1" si="290">RANDBETWEEN(0,36)</f>
        <v>10</v>
      </c>
      <c r="K4614" s="7" t="str">
        <f t="shared" ca="1" si="288"/>
        <v>LOSE</v>
      </c>
      <c r="L4614" s="8">
        <f t="shared" ca="1" si="289"/>
        <v>-1</v>
      </c>
      <c r="M4614" s="8">
        <f t="shared" ref="M4614:M4677" ca="1" si="291">M4613+L4614</f>
        <v>-3</v>
      </c>
      <c r="N4614" s="32">
        <f ca="1">SUM(L$4:L4614)/I4614</f>
        <v>-6.5061808718282373E-4</v>
      </c>
      <c r="O4614" s="46">
        <f ca="1">_xlfn.VAR.P(L$4:L4614)</f>
        <v>34.977878561731892</v>
      </c>
      <c r="P4614" s="33">
        <f ca="1">COUNTIF(K$4:K4614, "WIN")/I4614</f>
        <v>2.7759705053133809E-2</v>
      </c>
    </row>
    <row r="4615" spans="9:16" x14ac:dyDescent="0.25">
      <c r="I4615" s="5">
        <v>4612</v>
      </c>
      <c r="J4615" s="8">
        <f t="shared" ca="1" si="290"/>
        <v>5</v>
      </c>
      <c r="K4615" s="7" t="str">
        <f t="shared" ca="1" si="288"/>
        <v>LOSE</v>
      </c>
      <c r="L4615" s="8">
        <f t="shared" ca="1" si="289"/>
        <v>-1</v>
      </c>
      <c r="M4615" s="8">
        <f t="shared" ca="1" si="291"/>
        <v>-4</v>
      </c>
      <c r="N4615" s="32">
        <f ca="1">SUM(L$4:L4615)/I4615</f>
        <v>-8.6730268863833475E-4</v>
      </c>
      <c r="O4615" s="46">
        <f ca="1">_xlfn.VAR.P(L$4:L4615)</f>
        <v>34.970510956372344</v>
      </c>
      <c r="P4615" s="33">
        <f ca="1">COUNTIF(K$4:K4615, "WIN")/I4615</f>
        <v>2.7753686036426712E-2</v>
      </c>
    </row>
    <row r="4616" spans="9:16" x14ac:dyDescent="0.25">
      <c r="I4616" s="5">
        <v>4613</v>
      </c>
      <c r="J4616" s="8">
        <f t="shared" ca="1" si="290"/>
        <v>13</v>
      </c>
      <c r="K4616" s="7" t="str">
        <f t="shared" ca="1" si="288"/>
        <v>LOSE</v>
      </c>
      <c r="L4616" s="8">
        <f t="shared" ca="1" si="289"/>
        <v>-1</v>
      </c>
      <c r="M4616" s="8">
        <f t="shared" ca="1" si="291"/>
        <v>-5</v>
      </c>
      <c r="N4616" s="32">
        <f ca="1">SUM(L$4:L4616)/I4616</f>
        <v>-1.0838933448948623E-3</v>
      </c>
      <c r="O4616" s="46">
        <f ca="1">_xlfn.VAR.P(L$4:L4616)</f>
        <v>34.963146451448793</v>
      </c>
      <c r="P4616" s="33">
        <f ca="1">COUNTIF(K$4:K4616, "WIN")/I4616</f>
        <v>2.7747669629308476E-2</v>
      </c>
    </row>
    <row r="4617" spans="9:16" x14ac:dyDescent="0.25">
      <c r="I4617" s="5">
        <v>4614</v>
      </c>
      <c r="J4617" s="8">
        <f t="shared" ca="1" si="290"/>
        <v>4</v>
      </c>
      <c r="K4617" s="7" t="str">
        <f t="shared" ca="1" si="288"/>
        <v>LOSE</v>
      </c>
      <c r="L4617" s="8">
        <f t="shared" ca="1" si="289"/>
        <v>-1</v>
      </c>
      <c r="M4617" s="8">
        <f t="shared" ca="1" si="291"/>
        <v>-6</v>
      </c>
      <c r="N4617" s="32">
        <f ca="1">SUM(L$4:L4617)/I4617</f>
        <v>-1.3003901170351106E-3</v>
      </c>
      <c r="O4617" s="46">
        <f ca="1">_xlfn.VAR.P(L$4:L4617)</f>
        <v>34.955785045006351</v>
      </c>
      <c r="P4617" s="33">
        <f ca="1">COUNTIF(K$4:K4617, "WIN")/I4617</f>
        <v>2.7741655830082357E-2</v>
      </c>
    </row>
    <row r="4618" spans="9:16" x14ac:dyDescent="0.25">
      <c r="I4618" s="5">
        <v>4615</v>
      </c>
      <c r="J4618" s="8">
        <f t="shared" ca="1" si="290"/>
        <v>17</v>
      </c>
      <c r="K4618" s="7" t="str">
        <f t="shared" ca="1" si="288"/>
        <v>LOSE</v>
      </c>
      <c r="L4618" s="8">
        <f t="shared" ca="1" si="289"/>
        <v>-1</v>
      </c>
      <c r="M4618" s="8">
        <f t="shared" ca="1" si="291"/>
        <v>-7</v>
      </c>
      <c r="N4618" s="32">
        <f ca="1">SUM(L$4:L4618)/I4618</f>
        <v>-1.5167930660888408E-3</v>
      </c>
      <c r="O4618" s="46">
        <f ca="1">_xlfn.VAR.P(L$4:L4618)</f>
        <v>34.948426735091772</v>
      </c>
      <c r="P4618" s="33">
        <f ca="1">COUNTIF(K$4:K4618, "WIN")/I4618</f>
        <v>2.7735644637053088E-2</v>
      </c>
    </row>
    <row r="4619" spans="9:16" x14ac:dyDescent="0.25">
      <c r="I4619" s="5">
        <v>4616</v>
      </c>
      <c r="J4619" s="8">
        <f t="shared" ca="1" si="290"/>
        <v>13</v>
      </c>
      <c r="K4619" s="7" t="str">
        <f t="shared" ca="1" si="288"/>
        <v>LOSE</v>
      </c>
      <c r="L4619" s="8">
        <f t="shared" ca="1" si="289"/>
        <v>-1</v>
      </c>
      <c r="M4619" s="8">
        <f t="shared" ca="1" si="291"/>
        <v>-8</v>
      </c>
      <c r="N4619" s="32">
        <f ca="1">SUM(L$4:L4619)/I4619</f>
        <v>-1.7331022530329288E-3</v>
      </c>
      <c r="O4619" s="46">
        <f ca="1">_xlfn.VAR.P(L$4:L4619)</f>
        <v>34.941071519753464</v>
      </c>
      <c r="P4619" s="33">
        <f ca="1">COUNTIF(K$4:K4619, "WIN")/I4619</f>
        <v>2.7729636048526862E-2</v>
      </c>
    </row>
    <row r="4620" spans="9:16" x14ac:dyDescent="0.25">
      <c r="I4620" s="5">
        <v>4617</v>
      </c>
      <c r="J4620" s="8">
        <f t="shared" ca="1" si="290"/>
        <v>10</v>
      </c>
      <c r="K4620" s="7" t="str">
        <f t="shared" ca="1" si="288"/>
        <v>LOSE</v>
      </c>
      <c r="L4620" s="8">
        <f t="shared" ca="1" si="289"/>
        <v>-1</v>
      </c>
      <c r="M4620" s="8">
        <f t="shared" ca="1" si="291"/>
        <v>-9</v>
      </c>
      <c r="N4620" s="32">
        <f ca="1">SUM(L$4:L4620)/I4620</f>
        <v>-1.9493177387914229E-3</v>
      </c>
      <c r="O4620" s="46">
        <f ca="1">_xlfn.VAR.P(L$4:L4620)</f>
        <v>34.933719397041443</v>
      </c>
      <c r="P4620" s="33">
        <f ca="1">COUNTIF(K$4:K4620, "WIN")/I4620</f>
        <v>2.7723630062811349E-2</v>
      </c>
    </row>
    <row r="4621" spans="9:16" x14ac:dyDescent="0.25">
      <c r="I4621" s="5">
        <v>4618</v>
      </c>
      <c r="J4621" s="8">
        <f t="shared" ca="1" si="290"/>
        <v>24</v>
      </c>
      <c r="K4621" s="7" t="str">
        <f t="shared" ca="1" si="288"/>
        <v>LOSE</v>
      </c>
      <c r="L4621" s="8">
        <f t="shared" ca="1" si="289"/>
        <v>-1</v>
      </c>
      <c r="M4621" s="8">
        <f t="shared" ca="1" si="291"/>
        <v>-10</v>
      </c>
      <c r="N4621" s="32">
        <f ca="1">SUM(L$4:L4621)/I4621</f>
        <v>-2.1654395842355999E-3</v>
      </c>
      <c r="O4621" s="46">
        <f ca="1">_xlfn.VAR.P(L$4:L4621)</f>
        <v>34.926370365007394</v>
      </c>
      <c r="P4621" s="33">
        <f ca="1">COUNTIF(K$4:K4621, "WIN")/I4621</f>
        <v>2.7717626678215677E-2</v>
      </c>
    </row>
    <row r="4622" spans="9:16" x14ac:dyDescent="0.25">
      <c r="I4622" s="5">
        <v>4619</v>
      </c>
      <c r="J4622" s="8">
        <f t="shared" ca="1" si="290"/>
        <v>36</v>
      </c>
      <c r="K4622" s="7" t="str">
        <f t="shared" ca="1" si="288"/>
        <v>LOSE</v>
      </c>
      <c r="L4622" s="8">
        <f t="shared" ca="1" si="289"/>
        <v>-1</v>
      </c>
      <c r="M4622" s="8">
        <f t="shared" ca="1" si="291"/>
        <v>-11</v>
      </c>
      <c r="N4622" s="32">
        <f ca="1">SUM(L$4:L4622)/I4622</f>
        <v>-2.3814678501840225E-3</v>
      </c>
      <c r="O4622" s="46">
        <f ca="1">_xlfn.VAR.P(L$4:L4622)</f>
        <v>34.91902442170462</v>
      </c>
      <c r="P4622" s="33">
        <f ca="1">COUNTIF(K$4:K4622, "WIN")/I4622</f>
        <v>2.7711625893050443E-2</v>
      </c>
    </row>
    <row r="4623" spans="9:16" x14ac:dyDescent="0.25">
      <c r="I4623" s="5">
        <v>4620</v>
      </c>
      <c r="J4623" s="8">
        <f t="shared" ca="1" si="290"/>
        <v>8</v>
      </c>
      <c r="K4623" s="7" t="str">
        <f t="shared" ca="1" si="288"/>
        <v>LOSE</v>
      </c>
      <c r="L4623" s="8">
        <f t="shared" ca="1" si="289"/>
        <v>-1</v>
      </c>
      <c r="M4623" s="8">
        <f t="shared" ca="1" si="291"/>
        <v>-12</v>
      </c>
      <c r="N4623" s="32">
        <f ca="1">SUM(L$4:L4623)/I4623</f>
        <v>-2.5974025974025974E-3</v>
      </c>
      <c r="O4623" s="46">
        <f ca="1">_xlfn.VAR.P(L$4:L4623)</f>
        <v>34.911681565188061</v>
      </c>
      <c r="P4623" s="33">
        <f ca="1">COUNTIF(K$4:K4623, "WIN")/I4623</f>
        <v>2.7705627705627706E-2</v>
      </c>
    </row>
    <row r="4624" spans="9:16" x14ac:dyDescent="0.25">
      <c r="I4624" s="5">
        <v>4621</v>
      </c>
      <c r="J4624" s="8">
        <f t="shared" ca="1" si="290"/>
        <v>21</v>
      </c>
      <c r="K4624" s="7" t="str">
        <f t="shared" ca="1" si="288"/>
        <v>LOSE</v>
      </c>
      <c r="L4624" s="8">
        <f t="shared" ca="1" si="289"/>
        <v>-1</v>
      </c>
      <c r="M4624" s="8">
        <f t="shared" ca="1" si="291"/>
        <v>-13</v>
      </c>
      <c r="N4624" s="32">
        <f ca="1">SUM(L$4:L4624)/I4624</f>
        <v>-2.8132438866046309E-3</v>
      </c>
      <c r="O4624" s="46">
        <f ca="1">_xlfn.VAR.P(L$4:L4624)</f>
        <v>34.904341793514277</v>
      </c>
      <c r="P4624" s="33">
        <f ca="1">COUNTIF(K$4:K4624, "WIN")/I4624</f>
        <v>2.7699632114260981E-2</v>
      </c>
    </row>
    <row r="4625" spans="9:16" x14ac:dyDescent="0.25">
      <c r="I4625" s="5">
        <v>4622</v>
      </c>
      <c r="J4625" s="8">
        <f t="shared" ca="1" si="290"/>
        <v>16</v>
      </c>
      <c r="K4625" s="7" t="str">
        <f t="shared" ca="1" si="288"/>
        <v>LOSE</v>
      </c>
      <c r="L4625" s="8">
        <f t="shared" ca="1" si="289"/>
        <v>-1</v>
      </c>
      <c r="M4625" s="8">
        <f t="shared" ca="1" si="291"/>
        <v>-14</v>
      </c>
      <c r="N4625" s="32">
        <f ca="1">SUM(L$4:L4625)/I4625</f>
        <v>-3.0289917784508871E-3</v>
      </c>
      <c r="O4625" s="46">
        <f ca="1">_xlfn.VAR.P(L$4:L4625)</f>
        <v>34.897005104741474</v>
      </c>
      <c r="P4625" s="33">
        <f ca="1">COUNTIF(K$4:K4625, "WIN")/I4625</f>
        <v>2.7693639117265252E-2</v>
      </c>
    </row>
    <row r="4626" spans="9:16" x14ac:dyDescent="0.25">
      <c r="I4626" s="5">
        <v>4623</v>
      </c>
      <c r="J4626" s="8">
        <f t="shared" ca="1" si="290"/>
        <v>14</v>
      </c>
      <c r="K4626" s="7" t="str">
        <f t="shared" ca="1" si="288"/>
        <v>LOSE</v>
      </c>
      <c r="L4626" s="8">
        <f t="shared" ca="1" si="289"/>
        <v>-1</v>
      </c>
      <c r="M4626" s="8">
        <f t="shared" ca="1" si="291"/>
        <v>-15</v>
      </c>
      <c r="N4626" s="32">
        <f ca="1">SUM(L$4:L4626)/I4626</f>
        <v>-3.2446463335496431E-3</v>
      </c>
      <c r="O4626" s="46">
        <f ca="1">_xlfn.VAR.P(L$4:L4626)</f>
        <v>34.889671496929481</v>
      </c>
      <c r="P4626" s="33">
        <f ca="1">COUNTIF(K$4:K4626, "WIN")/I4626</f>
        <v>2.7687648712956953E-2</v>
      </c>
    </row>
    <row r="4627" spans="9:16" x14ac:dyDescent="0.25">
      <c r="I4627" s="5">
        <v>4624</v>
      </c>
      <c r="J4627" s="8">
        <f t="shared" ca="1" si="290"/>
        <v>36</v>
      </c>
      <c r="K4627" s="7" t="str">
        <f t="shared" ca="1" si="288"/>
        <v>LOSE</v>
      </c>
      <c r="L4627" s="8">
        <f t="shared" ca="1" si="289"/>
        <v>-1</v>
      </c>
      <c r="M4627" s="8">
        <f t="shared" ca="1" si="291"/>
        <v>-16</v>
      </c>
      <c r="N4627" s="32">
        <f ca="1">SUM(L$4:L4627)/I4627</f>
        <v>-3.4602076124567475E-3</v>
      </c>
      <c r="O4627" s="46">
        <f ca="1">_xlfn.VAR.P(L$4:L4627)</f>
        <v>34.882340968139751</v>
      </c>
      <c r="P4627" s="33">
        <f ca="1">COUNTIF(K$4:K4627, "WIN")/I4627</f>
        <v>2.768166089965398E-2</v>
      </c>
    </row>
    <row r="4628" spans="9:16" x14ac:dyDescent="0.25">
      <c r="I4628" s="5">
        <v>4625</v>
      </c>
      <c r="J4628" s="8">
        <f t="shared" ca="1" si="290"/>
        <v>13</v>
      </c>
      <c r="K4628" s="7" t="str">
        <f t="shared" ca="1" si="288"/>
        <v>LOSE</v>
      </c>
      <c r="L4628" s="8">
        <f t="shared" ca="1" si="289"/>
        <v>-1</v>
      </c>
      <c r="M4628" s="8">
        <f t="shared" ca="1" si="291"/>
        <v>-17</v>
      </c>
      <c r="N4628" s="32">
        <f ca="1">SUM(L$4:L4628)/I4628</f>
        <v>-3.6756756756756758E-3</v>
      </c>
      <c r="O4628" s="46">
        <f ca="1">_xlfn.VAR.P(L$4:L4628)</f>
        <v>34.875013516435352</v>
      </c>
      <c r="P4628" s="33">
        <f ca="1">COUNTIF(K$4:K4628, "WIN")/I4628</f>
        <v>2.7675675675675675E-2</v>
      </c>
    </row>
    <row r="4629" spans="9:16" x14ac:dyDescent="0.25">
      <c r="I4629" s="5">
        <v>4626</v>
      </c>
      <c r="J4629" s="8">
        <f t="shared" ca="1" si="290"/>
        <v>14</v>
      </c>
      <c r="K4629" s="7" t="str">
        <f t="shared" ca="1" si="288"/>
        <v>LOSE</v>
      </c>
      <c r="L4629" s="8">
        <f t="shared" ca="1" si="289"/>
        <v>-1</v>
      </c>
      <c r="M4629" s="8">
        <f t="shared" ca="1" si="291"/>
        <v>-18</v>
      </c>
      <c r="N4629" s="32">
        <f ca="1">SUM(L$4:L4629)/I4629</f>
        <v>-3.8910505836575876E-3</v>
      </c>
      <c r="O4629" s="46">
        <f ca="1">_xlfn.VAR.P(L$4:L4629)</f>
        <v>34.867689139880994</v>
      </c>
      <c r="P4629" s="33">
        <f ca="1">COUNTIF(K$4:K4629, "WIN")/I4629</f>
        <v>2.7669693039342844E-2</v>
      </c>
    </row>
    <row r="4630" spans="9:16" x14ac:dyDescent="0.25">
      <c r="I4630" s="5">
        <v>4627</v>
      </c>
      <c r="J4630" s="8">
        <f t="shared" ca="1" si="290"/>
        <v>4</v>
      </c>
      <c r="K4630" s="7" t="str">
        <f t="shared" ca="1" si="288"/>
        <v>LOSE</v>
      </c>
      <c r="L4630" s="8">
        <f t="shared" ca="1" si="289"/>
        <v>-1</v>
      </c>
      <c r="M4630" s="8">
        <f t="shared" ca="1" si="291"/>
        <v>-19</v>
      </c>
      <c r="N4630" s="32">
        <f ca="1">SUM(L$4:L4630)/I4630</f>
        <v>-4.1063323968013833E-3</v>
      </c>
      <c r="O4630" s="46">
        <f ca="1">_xlfn.VAR.P(L$4:L4630)</f>
        <v>34.860367836542999</v>
      </c>
      <c r="P4630" s="33">
        <f ca="1">COUNTIF(K$4:K4630, "WIN")/I4630</f>
        <v>2.766371298897774E-2</v>
      </c>
    </row>
    <row r="4631" spans="9:16" x14ac:dyDescent="0.25">
      <c r="I4631" s="5">
        <v>4628</v>
      </c>
      <c r="J4631" s="8">
        <f t="shared" ca="1" si="290"/>
        <v>30</v>
      </c>
      <c r="K4631" s="7" t="str">
        <f t="shared" ca="1" si="288"/>
        <v>LOSE</v>
      </c>
      <c r="L4631" s="8">
        <f t="shared" ca="1" si="289"/>
        <v>-1</v>
      </c>
      <c r="M4631" s="8">
        <f t="shared" ca="1" si="291"/>
        <v>-20</v>
      </c>
      <c r="N4631" s="32">
        <f ca="1">SUM(L$4:L4631)/I4631</f>
        <v>-4.3215211754537601E-3</v>
      </c>
      <c r="O4631" s="46">
        <f ca="1">_xlfn.VAR.P(L$4:L4631)</f>
        <v>34.8530496044893</v>
      </c>
      <c r="P4631" s="33">
        <f ca="1">COUNTIF(K$4:K4631, "WIN")/I4631</f>
        <v>2.7657735522904063E-2</v>
      </c>
    </row>
    <row r="4632" spans="9:16" x14ac:dyDescent="0.25">
      <c r="I4632" s="5">
        <v>4629</v>
      </c>
      <c r="J4632" s="8">
        <f t="shared" ca="1" si="290"/>
        <v>11</v>
      </c>
      <c r="K4632" s="7" t="str">
        <f t="shared" ca="1" si="288"/>
        <v>LOSE</v>
      </c>
      <c r="L4632" s="8">
        <f t="shared" ca="1" si="289"/>
        <v>-1</v>
      </c>
      <c r="M4632" s="8">
        <f t="shared" ca="1" si="291"/>
        <v>-21</v>
      </c>
      <c r="N4632" s="32">
        <f ca="1">SUM(L$4:L4632)/I4632</f>
        <v>-4.5366169799092677E-3</v>
      </c>
      <c r="O4632" s="46">
        <f ca="1">_xlfn.VAR.P(L$4:L4632)</f>
        <v>34.84573444178946</v>
      </c>
      <c r="P4632" s="33">
        <f ca="1">COUNTIF(K$4:K4632, "WIN")/I4632</f>
        <v>2.7651760639446965E-2</v>
      </c>
    </row>
    <row r="4633" spans="9:16" x14ac:dyDescent="0.25">
      <c r="I4633" s="5">
        <v>4630</v>
      </c>
      <c r="J4633" s="8">
        <f t="shared" ca="1" si="290"/>
        <v>13</v>
      </c>
      <c r="K4633" s="7" t="str">
        <f t="shared" ca="1" si="288"/>
        <v>LOSE</v>
      </c>
      <c r="L4633" s="8">
        <f t="shared" ca="1" si="289"/>
        <v>-1</v>
      </c>
      <c r="M4633" s="8">
        <f t="shared" ca="1" si="291"/>
        <v>-22</v>
      </c>
      <c r="N4633" s="32">
        <f ca="1">SUM(L$4:L4633)/I4633</f>
        <v>-4.7516198704103674E-3</v>
      </c>
      <c r="O4633" s="46">
        <f ca="1">_xlfn.VAR.P(L$4:L4633)</f>
        <v>34.838422346514655</v>
      </c>
      <c r="P4633" s="33">
        <f ca="1">COUNTIF(K$4:K4633, "WIN")/I4633</f>
        <v>2.7645788336933045E-2</v>
      </c>
    </row>
    <row r="4634" spans="9:16" x14ac:dyDescent="0.25">
      <c r="I4634" s="5">
        <v>4631</v>
      </c>
      <c r="J4634" s="8">
        <f t="shared" ca="1" si="290"/>
        <v>32</v>
      </c>
      <c r="K4634" s="7" t="str">
        <f t="shared" ca="1" si="288"/>
        <v>LOSE</v>
      </c>
      <c r="L4634" s="8">
        <f t="shared" ca="1" si="289"/>
        <v>-1</v>
      </c>
      <c r="M4634" s="8">
        <f t="shared" ca="1" si="291"/>
        <v>-23</v>
      </c>
      <c r="N4634" s="32">
        <f ca="1">SUM(L$4:L4634)/I4634</f>
        <v>-4.9665299071474846E-3</v>
      </c>
      <c r="O4634" s="46">
        <f ca="1">_xlfn.VAR.P(L$4:L4634)</f>
        <v>34.831113316737664</v>
      </c>
      <c r="P4634" s="33">
        <f ca="1">COUNTIF(K$4:K4634, "WIN")/I4634</f>
        <v>2.7639818613690349E-2</v>
      </c>
    </row>
    <row r="4635" spans="9:16" x14ac:dyDescent="0.25">
      <c r="I4635" s="5">
        <v>4632</v>
      </c>
      <c r="J4635" s="8">
        <f t="shared" ca="1" si="290"/>
        <v>10</v>
      </c>
      <c r="K4635" s="7" t="str">
        <f t="shared" ca="1" si="288"/>
        <v>LOSE</v>
      </c>
      <c r="L4635" s="8">
        <f t="shared" ca="1" si="289"/>
        <v>-1</v>
      </c>
      <c r="M4635" s="8">
        <f t="shared" ca="1" si="291"/>
        <v>-24</v>
      </c>
      <c r="N4635" s="32">
        <f ca="1">SUM(L$4:L4635)/I4635</f>
        <v>-5.1813471502590676E-3</v>
      </c>
      <c r="O4635" s="46">
        <f ca="1">_xlfn.VAR.P(L$4:L4635)</f>
        <v>34.823807350532903</v>
      </c>
      <c r="P4635" s="33">
        <f ca="1">COUNTIF(K$4:K4635, "WIN")/I4635</f>
        <v>2.7633851468048358E-2</v>
      </c>
    </row>
    <row r="4636" spans="9:16" x14ac:dyDescent="0.25">
      <c r="I4636" s="5">
        <v>4633</v>
      </c>
      <c r="J4636" s="8">
        <f t="shared" ca="1" si="290"/>
        <v>36</v>
      </c>
      <c r="K4636" s="7" t="str">
        <f t="shared" ca="1" si="288"/>
        <v>LOSE</v>
      </c>
      <c r="L4636" s="8">
        <f t="shared" ca="1" si="289"/>
        <v>-1</v>
      </c>
      <c r="M4636" s="8">
        <f t="shared" ca="1" si="291"/>
        <v>-25</v>
      </c>
      <c r="N4636" s="32">
        <f ca="1">SUM(L$4:L4636)/I4636</f>
        <v>-5.396071659831643E-3</v>
      </c>
      <c r="O4636" s="46">
        <f ca="1">_xlfn.VAR.P(L$4:L4636)</f>
        <v>34.816504445976364</v>
      </c>
      <c r="P4636" s="33">
        <f ca="1">COUNTIF(K$4:K4636, "WIN")/I4636</f>
        <v>2.7627886898338009E-2</v>
      </c>
    </row>
    <row r="4637" spans="9:16" x14ac:dyDescent="0.25">
      <c r="I4637" s="5">
        <v>4634</v>
      </c>
      <c r="J4637" s="8">
        <f t="shared" ca="1" si="290"/>
        <v>0</v>
      </c>
      <c r="K4637" s="7" t="str">
        <f t="shared" ca="1" si="288"/>
        <v>LOSE</v>
      </c>
      <c r="L4637" s="8">
        <f t="shared" ca="1" si="289"/>
        <v>-1</v>
      </c>
      <c r="M4637" s="8">
        <f t="shared" ca="1" si="291"/>
        <v>-26</v>
      </c>
      <c r="N4637" s="32">
        <f ca="1">SUM(L$4:L4637)/I4637</f>
        <v>-5.6107034958998705E-3</v>
      </c>
      <c r="O4637" s="46">
        <f ca="1">_xlfn.VAR.P(L$4:L4637)</f>
        <v>34.809204601145687</v>
      </c>
      <c r="P4637" s="33">
        <f ca="1">COUNTIF(K$4:K4637, "WIN")/I4637</f>
        <v>2.762192490289167E-2</v>
      </c>
    </row>
    <row r="4638" spans="9:16" x14ac:dyDescent="0.25">
      <c r="I4638" s="5">
        <v>4635</v>
      </c>
      <c r="J4638" s="8">
        <f t="shared" ca="1" si="290"/>
        <v>29</v>
      </c>
      <c r="K4638" s="7" t="str">
        <f t="shared" ca="1" si="288"/>
        <v>LOSE</v>
      </c>
      <c r="L4638" s="8">
        <f t="shared" ca="1" si="289"/>
        <v>-1</v>
      </c>
      <c r="M4638" s="8">
        <f t="shared" ca="1" si="291"/>
        <v>-27</v>
      </c>
      <c r="N4638" s="32">
        <f ca="1">SUM(L$4:L4638)/I4638</f>
        <v>-5.8252427184466021E-3</v>
      </c>
      <c r="O4638" s="46">
        <f ca="1">_xlfn.VAR.P(L$4:L4638)</f>
        <v>34.801907814120085</v>
      </c>
      <c r="P4638" s="33">
        <f ca="1">COUNTIF(K$4:K4638, "WIN")/I4638</f>
        <v>2.761596548004315E-2</v>
      </c>
    </row>
    <row r="4639" spans="9:16" x14ac:dyDescent="0.25">
      <c r="I4639" s="5">
        <v>4636</v>
      </c>
      <c r="J4639" s="8">
        <f t="shared" ca="1" si="290"/>
        <v>16</v>
      </c>
      <c r="K4639" s="7" t="str">
        <f t="shared" ca="1" si="288"/>
        <v>LOSE</v>
      </c>
      <c r="L4639" s="8">
        <f t="shared" ca="1" si="289"/>
        <v>-1</v>
      </c>
      <c r="M4639" s="8">
        <f t="shared" ca="1" si="291"/>
        <v>-28</v>
      </c>
      <c r="N4639" s="32">
        <f ca="1">SUM(L$4:L4639)/I4639</f>
        <v>-6.0396893874029335E-3</v>
      </c>
      <c r="O4639" s="46">
        <f ca="1">_xlfn.VAR.P(L$4:L4639)</f>
        <v>34.794614082980402</v>
      </c>
      <c r="P4639" s="33">
        <f ca="1">COUNTIF(K$4:K4639, "WIN")/I4639</f>
        <v>2.7610008628127698E-2</v>
      </c>
    </row>
    <row r="4640" spans="9:16" x14ac:dyDescent="0.25">
      <c r="I4640" s="5">
        <v>4637</v>
      </c>
      <c r="J4640" s="8">
        <f t="shared" ca="1" si="290"/>
        <v>14</v>
      </c>
      <c r="K4640" s="7" t="str">
        <f t="shared" ca="1" si="288"/>
        <v>LOSE</v>
      </c>
      <c r="L4640" s="8">
        <f t="shared" ca="1" si="289"/>
        <v>-1</v>
      </c>
      <c r="M4640" s="8">
        <f t="shared" ca="1" si="291"/>
        <v>-29</v>
      </c>
      <c r="N4640" s="32">
        <f ca="1">SUM(L$4:L4640)/I4640</f>
        <v>-6.2540435626482638E-3</v>
      </c>
      <c r="O4640" s="46">
        <f ca="1">_xlfn.VAR.P(L$4:L4640)</f>
        <v>34.787323405809076</v>
      </c>
      <c r="P4640" s="33">
        <f ca="1">COUNTIF(K$4:K4640, "WIN")/I4640</f>
        <v>2.7604054345481993E-2</v>
      </c>
    </row>
    <row r="4641" spans="9:16" x14ac:dyDescent="0.25">
      <c r="I4641" s="5">
        <v>4638</v>
      </c>
      <c r="J4641" s="8">
        <f t="shared" ca="1" si="290"/>
        <v>24</v>
      </c>
      <c r="K4641" s="7" t="str">
        <f t="shared" ca="1" si="288"/>
        <v>LOSE</v>
      </c>
      <c r="L4641" s="8">
        <f t="shared" ca="1" si="289"/>
        <v>-1</v>
      </c>
      <c r="M4641" s="8">
        <f t="shared" ca="1" si="291"/>
        <v>-30</v>
      </c>
      <c r="N4641" s="32">
        <f ca="1">SUM(L$4:L4641)/I4641</f>
        <v>-6.4683053040103496E-3</v>
      </c>
      <c r="O4641" s="46">
        <f ca="1">_xlfn.VAR.P(L$4:L4641)</f>
        <v>34.780035780690142</v>
      </c>
      <c r="P4641" s="33">
        <f ca="1">COUNTIF(K$4:K4641, "WIN")/I4641</f>
        <v>2.7598102630444158E-2</v>
      </c>
    </row>
    <row r="4642" spans="9:16" x14ac:dyDescent="0.25">
      <c r="I4642" s="5">
        <v>4639</v>
      </c>
      <c r="J4642" s="8">
        <f t="shared" ca="1" si="290"/>
        <v>21</v>
      </c>
      <c r="K4642" s="7" t="str">
        <f t="shared" ca="1" si="288"/>
        <v>LOSE</v>
      </c>
      <c r="L4642" s="8">
        <f t="shared" ca="1" si="289"/>
        <v>-1</v>
      </c>
      <c r="M4642" s="8">
        <f t="shared" ca="1" si="291"/>
        <v>-31</v>
      </c>
      <c r="N4642" s="32">
        <f ca="1">SUM(L$4:L4642)/I4642</f>
        <v>-6.6824746712653591E-3</v>
      </c>
      <c r="O4642" s="46">
        <f ca="1">_xlfn.VAR.P(L$4:L4642)</f>
        <v>34.772751205709248</v>
      </c>
      <c r="P4642" s="33">
        <f ca="1">COUNTIF(K$4:K4642, "WIN")/I4642</f>
        <v>2.7592153481353739E-2</v>
      </c>
    </row>
    <row r="4643" spans="9:16" x14ac:dyDescent="0.25">
      <c r="I4643" s="5">
        <v>4640</v>
      </c>
      <c r="J4643" s="8">
        <f t="shared" ca="1" si="290"/>
        <v>30</v>
      </c>
      <c r="K4643" s="7" t="str">
        <f t="shared" ca="1" si="288"/>
        <v>LOSE</v>
      </c>
      <c r="L4643" s="8">
        <f t="shared" ca="1" si="289"/>
        <v>-1</v>
      </c>
      <c r="M4643" s="8">
        <f t="shared" ca="1" si="291"/>
        <v>-32</v>
      </c>
      <c r="N4643" s="32">
        <f ca="1">SUM(L$4:L4643)/I4643</f>
        <v>-6.8965517241379309E-3</v>
      </c>
      <c r="O4643" s="46">
        <f ca="1">_xlfn.VAR.P(L$4:L4643)</f>
        <v>34.765469678953629</v>
      </c>
      <c r="P4643" s="33">
        <f ca="1">COUNTIF(K$4:K4643, "WIN")/I4643</f>
        <v>2.7586206896551724E-2</v>
      </c>
    </row>
    <row r="4644" spans="9:16" x14ac:dyDescent="0.25">
      <c r="I4644" s="5">
        <v>4641</v>
      </c>
      <c r="J4644" s="8">
        <f t="shared" ca="1" si="290"/>
        <v>9</v>
      </c>
      <c r="K4644" s="7" t="str">
        <f t="shared" ca="1" si="288"/>
        <v>LOSE</v>
      </c>
      <c r="L4644" s="8">
        <f t="shared" ca="1" si="289"/>
        <v>-1</v>
      </c>
      <c r="M4644" s="8">
        <f t="shared" ca="1" si="291"/>
        <v>-33</v>
      </c>
      <c r="N4644" s="32">
        <f ca="1">SUM(L$4:L4644)/I4644</f>
        <v>-7.1105365223012281E-3</v>
      </c>
      <c r="O4644" s="46">
        <f ca="1">_xlfn.VAR.P(L$4:L4644)</f>
        <v>34.758191198512122</v>
      </c>
      <c r="P4644" s="33">
        <f ca="1">COUNTIF(K$4:K4644, "WIN")/I4644</f>
        <v>2.7580262874380521E-2</v>
      </c>
    </row>
    <row r="4645" spans="9:16" x14ac:dyDescent="0.25">
      <c r="I4645" s="5">
        <v>4642</v>
      </c>
      <c r="J4645" s="8">
        <f t="shared" ca="1" si="290"/>
        <v>15</v>
      </c>
      <c r="K4645" s="7" t="str">
        <f t="shared" ca="1" si="288"/>
        <v>LOSE</v>
      </c>
      <c r="L4645" s="8">
        <f t="shared" ca="1" si="289"/>
        <v>-1</v>
      </c>
      <c r="M4645" s="8">
        <f t="shared" ca="1" si="291"/>
        <v>-34</v>
      </c>
      <c r="N4645" s="32">
        <f ca="1">SUM(L$4:L4645)/I4645</f>
        <v>-7.324429125376993E-3</v>
      </c>
      <c r="O4645" s="46">
        <f ca="1">_xlfn.VAR.P(L$4:L4645)</f>
        <v>34.750915762475167</v>
      </c>
      <c r="P4645" s="33">
        <f ca="1">COUNTIF(K$4:K4645, "WIN")/I4645</f>
        <v>2.7574321413183972E-2</v>
      </c>
    </row>
    <row r="4646" spans="9:16" x14ac:dyDescent="0.25">
      <c r="I4646" s="5">
        <v>4643</v>
      </c>
      <c r="J4646" s="8">
        <f t="shared" ca="1" si="290"/>
        <v>6</v>
      </c>
      <c r="K4646" s="7" t="str">
        <f t="shared" ca="1" si="288"/>
        <v>LOSE</v>
      </c>
      <c r="L4646" s="8">
        <f t="shared" ca="1" si="289"/>
        <v>-1</v>
      </c>
      <c r="M4646" s="8">
        <f t="shared" ca="1" si="291"/>
        <v>-35</v>
      </c>
      <c r="N4646" s="32">
        <f ca="1">SUM(L$4:L4646)/I4646</f>
        <v>-7.5382295929356021E-3</v>
      </c>
      <c r="O4646" s="46">
        <f ca="1">_xlfn.VAR.P(L$4:L4646)</f>
        <v>34.743643368934791</v>
      </c>
      <c r="P4646" s="33">
        <f ca="1">COUNTIF(K$4:K4646, "WIN")/I4646</f>
        <v>2.7568382511307346E-2</v>
      </c>
    </row>
    <row r="4647" spans="9:16" x14ac:dyDescent="0.25">
      <c r="I4647" s="5">
        <v>4644</v>
      </c>
      <c r="J4647" s="8">
        <f t="shared" ca="1" si="290"/>
        <v>18</v>
      </c>
      <c r="K4647" s="7" t="str">
        <f t="shared" ca="1" si="288"/>
        <v>LOSE</v>
      </c>
      <c r="L4647" s="8">
        <f t="shared" ca="1" si="289"/>
        <v>-1</v>
      </c>
      <c r="M4647" s="8">
        <f t="shared" ca="1" si="291"/>
        <v>-36</v>
      </c>
      <c r="N4647" s="32">
        <f ca="1">SUM(L$4:L4647)/I4647</f>
        <v>-7.7519379844961239E-3</v>
      </c>
      <c r="O4647" s="46">
        <f ca="1">_xlfn.VAR.P(L$4:L4647)</f>
        <v>34.736374015984616</v>
      </c>
      <c r="P4647" s="33">
        <f ca="1">COUNTIF(K$4:K4647, "WIN")/I4647</f>
        <v>2.756244616709733E-2</v>
      </c>
    </row>
    <row r="4648" spans="9:16" x14ac:dyDescent="0.25">
      <c r="I4648" s="5">
        <v>4645</v>
      </c>
      <c r="J4648" s="8">
        <f t="shared" ca="1" si="290"/>
        <v>33</v>
      </c>
      <c r="K4648" s="7" t="str">
        <f t="shared" ca="1" si="288"/>
        <v>LOSE</v>
      </c>
      <c r="L4648" s="8">
        <f t="shared" ca="1" si="289"/>
        <v>-1</v>
      </c>
      <c r="M4648" s="8">
        <f t="shared" ca="1" si="291"/>
        <v>-37</v>
      </c>
      <c r="N4648" s="32">
        <f ca="1">SUM(L$4:L4648)/I4648</f>
        <v>-7.9655543595263719E-3</v>
      </c>
      <c r="O4648" s="46">
        <f ca="1">_xlfn.VAR.P(L$4:L4648)</f>
        <v>34.729107701719848</v>
      </c>
      <c r="P4648" s="33">
        <f ca="1">COUNTIF(K$4:K4648, "WIN")/I4648</f>
        <v>2.7556512378902047E-2</v>
      </c>
    </row>
    <row r="4649" spans="9:16" x14ac:dyDescent="0.25">
      <c r="I4649" s="5">
        <v>4646</v>
      </c>
      <c r="J4649" s="8">
        <f t="shared" ca="1" si="290"/>
        <v>31</v>
      </c>
      <c r="K4649" s="7" t="str">
        <f t="shared" ca="1" si="288"/>
        <v>LOSE</v>
      </c>
      <c r="L4649" s="8">
        <f t="shared" ca="1" si="289"/>
        <v>-1</v>
      </c>
      <c r="M4649" s="8">
        <f t="shared" ca="1" si="291"/>
        <v>-38</v>
      </c>
      <c r="N4649" s="32">
        <f ca="1">SUM(L$4:L4649)/I4649</f>
        <v>-8.1790787774429618E-3</v>
      </c>
      <c r="O4649" s="46">
        <f ca="1">_xlfn.VAR.P(L$4:L4649)</f>
        <v>34.72184442423729</v>
      </c>
      <c r="P4649" s="33">
        <f ca="1">COUNTIF(K$4:K4649, "WIN")/I4649</f>
        <v>2.7550581145071029E-2</v>
      </c>
    </row>
    <row r="4650" spans="9:16" x14ac:dyDescent="0.25">
      <c r="I4650" s="5">
        <v>4647</v>
      </c>
      <c r="J4650" s="8">
        <f t="shared" ca="1" si="290"/>
        <v>25</v>
      </c>
      <c r="K4650" s="7" t="str">
        <f t="shared" ca="1" si="288"/>
        <v>LOSE</v>
      </c>
      <c r="L4650" s="8">
        <f t="shared" ca="1" si="289"/>
        <v>-1</v>
      </c>
      <c r="M4650" s="8">
        <f t="shared" ca="1" si="291"/>
        <v>-39</v>
      </c>
      <c r="N4650" s="32">
        <f ca="1">SUM(L$4:L4650)/I4650</f>
        <v>-8.3925112976113627E-3</v>
      </c>
      <c r="O4650" s="46">
        <f ca="1">_xlfn.VAR.P(L$4:L4650)</f>
        <v>34.714584181635331</v>
      </c>
      <c r="P4650" s="33">
        <f ca="1">COUNTIF(K$4:K4650, "WIN")/I4650</f>
        <v>2.7544652463955242E-2</v>
      </c>
    </row>
    <row r="4651" spans="9:16" x14ac:dyDescent="0.25">
      <c r="I4651" s="5">
        <v>4648</v>
      </c>
      <c r="J4651" s="8">
        <f t="shared" ca="1" si="290"/>
        <v>8</v>
      </c>
      <c r="K4651" s="7" t="str">
        <f t="shared" ca="1" si="288"/>
        <v>LOSE</v>
      </c>
      <c r="L4651" s="8">
        <f t="shared" ca="1" si="289"/>
        <v>-1</v>
      </c>
      <c r="M4651" s="8">
        <f t="shared" ca="1" si="291"/>
        <v>-40</v>
      </c>
      <c r="N4651" s="32">
        <f ca="1">SUM(L$4:L4651)/I4651</f>
        <v>-8.6058519793459545E-3</v>
      </c>
      <c r="O4651" s="46">
        <f ca="1">_xlfn.VAR.P(L$4:L4651)</f>
        <v>34.707326972013945</v>
      </c>
      <c r="P4651" s="33">
        <f ca="1">COUNTIF(K$4:K4651, "WIN")/I4651</f>
        <v>2.7538726333907058E-2</v>
      </c>
    </row>
    <row r="4652" spans="9:16" x14ac:dyDescent="0.25">
      <c r="I4652" s="5">
        <v>4649</v>
      </c>
      <c r="J4652" s="8">
        <f t="shared" ca="1" si="290"/>
        <v>36</v>
      </c>
      <c r="K4652" s="7" t="str">
        <f t="shared" ca="1" si="288"/>
        <v>LOSE</v>
      </c>
      <c r="L4652" s="8">
        <f t="shared" ca="1" si="289"/>
        <v>-1</v>
      </c>
      <c r="M4652" s="8">
        <f t="shared" ca="1" si="291"/>
        <v>-41</v>
      </c>
      <c r="N4652" s="32">
        <f ca="1">SUM(L$4:L4652)/I4652</f>
        <v>-8.8191008819100882E-3</v>
      </c>
      <c r="O4652" s="46">
        <f ca="1">_xlfn.VAR.P(L$4:L4652)</f>
        <v>34.700072793474689</v>
      </c>
      <c r="P4652" s="33">
        <f ca="1">COUNTIF(K$4:K4652, "WIN")/I4652</f>
        <v>2.7532802753280277E-2</v>
      </c>
    </row>
    <row r="4653" spans="9:16" x14ac:dyDescent="0.25">
      <c r="I4653" s="5">
        <v>4650</v>
      </c>
      <c r="J4653" s="8">
        <f t="shared" ca="1" si="290"/>
        <v>11</v>
      </c>
      <c r="K4653" s="7" t="str">
        <f t="shared" ca="1" si="288"/>
        <v>LOSE</v>
      </c>
      <c r="L4653" s="8">
        <f t="shared" ca="1" si="289"/>
        <v>-1</v>
      </c>
      <c r="M4653" s="8">
        <f t="shared" ca="1" si="291"/>
        <v>-42</v>
      </c>
      <c r="N4653" s="32">
        <f ca="1">SUM(L$4:L4653)/I4653</f>
        <v>-9.0322580645161299E-3</v>
      </c>
      <c r="O4653" s="46">
        <f ca="1">_xlfn.VAR.P(L$4:L4653)</f>
        <v>34.692821644120706</v>
      </c>
      <c r="P4653" s="33">
        <f ca="1">COUNTIF(K$4:K4653, "WIN")/I4653</f>
        <v>2.7526881720430108E-2</v>
      </c>
    </row>
    <row r="4654" spans="9:16" x14ac:dyDescent="0.25">
      <c r="I4654" s="5">
        <v>4651</v>
      </c>
      <c r="J4654" s="8">
        <f t="shared" ca="1" si="290"/>
        <v>24</v>
      </c>
      <c r="K4654" s="7" t="str">
        <f t="shared" ca="1" si="288"/>
        <v>LOSE</v>
      </c>
      <c r="L4654" s="8">
        <f t="shared" ca="1" si="289"/>
        <v>-1</v>
      </c>
      <c r="M4654" s="8">
        <f t="shared" ca="1" si="291"/>
        <v>-43</v>
      </c>
      <c r="N4654" s="32">
        <f ca="1">SUM(L$4:L4654)/I4654</f>
        <v>-9.2453235863255209E-3</v>
      </c>
      <c r="O4654" s="46">
        <f ca="1">_xlfn.VAR.P(L$4:L4654)</f>
        <v>34.685573522056714</v>
      </c>
      <c r="P4654" s="33">
        <f ca="1">COUNTIF(K$4:K4654, "WIN")/I4654</f>
        <v>2.752096323371318E-2</v>
      </c>
    </row>
    <row r="4655" spans="9:16" x14ac:dyDescent="0.25">
      <c r="I4655" s="5">
        <v>4652</v>
      </c>
      <c r="J4655" s="8">
        <f t="shared" ca="1" si="290"/>
        <v>21</v>
      </c>
      <c r="K4655" s="7" t="str">
        <f t="shared" ca="1" si="288"/>
        <v>LOSE</v>
      </c>
      <c r="L4655" s="8">
        <f t="shared" ca="1" si="289"/>
        <v>-1</v>
      </c>
      <c r="M4655" s="8">
        <f t="shared" ca="1" si="291"/>
        <v>-44</v>
      </c>
      <c r="N4655" s="32">
        <f ca="1">SUM(L$4:L4655)/I4655</f>
        <v>-9.4582975064488387E-3</v>
      </c>
      <c r="O4655" s="46">
        <f ca="1">_xlfn.VAR.P(L$4:L4655)</f>
        <v>34.678328425389019</v>
      </c>
      <c r="P4655" s="33">
        <f ca="1">COUNTIF(K$4:K4655, "WIN")/I4655</f>
        <v>2.7515047291487533E-2</v>
      </c>
    </row>
    <row r="4656" spans="9:16" x14ac:dyDescent="0.25">
      <c r="I4656" s="5">
        <v>4653</v>
      </c>
      <c r="J4656" s="8">
        <f t="shared" ca="1" si="290"/>
        <v>5</v>
      </c>
      <c r="K4656" s="7" t="str">
        <f t="shared" ca="1" si="288"/>
        <v>LOSE</v>
      </c>
      <c r="L4656" s="8">
        <f t="shared" ca="1" si="289"/>
        <v>-1</v>
      </c>
      <c r="M4656" s="8">
        <f t="shared" ca="1" si="291"/>
        <v>-45</v>
      </c>
      <c r="N4656" s="32">
        <f ca="1">SUM(L$4:L4656)/I4656</f>
        <v>-9.6711798839458421E-3</v>
      </c>
      <c r="O4656" s="46">
        <f ca="1">_xlfn.VAR.P(L$4:L4656)</f>
        <v>34.671086352225494</v>
      </c>
      <c r="P4656" s="33">
        <f ca="1">COUNTIF(K$4:K4656, "WIN")/I4656</f>
        <v>2.7509133892112615E-2</v>
      </c>
    </row>
    <row r="4657" spans="9:16" x14ac:dyDescent="0.25">
      <c r="I4657" s="5">
        <v>4654</v>
      </c>
      <c r="J4657" s="8">
        <f t="shared" ca="1" si="290"/>
        <v>32</v>
      </c>
      <c r="K4657" s="7" t="str">
        <f t="shared" ca="1" si="288"/>
        <v>LOSE</v>
      </c>
      <c r="L4657" s="8">
        <f t="shared" ca="1" si="289"/>
        <v>-1</v>
      </c>
      <c r="M4657" s="8">
        <f t="shared" ca="1" si="291"/>
        <v>-46</v>
      </c>
      <c r="N4657" s="32">
        <f ca="1">SUM(L$4:L4657)/I4657</f>
        <v>-9.8839707778255268E-3</v>
      </c>
      <c r="O4657" s="46">
        <f ca="1">_xlfn.VAR.P(L$4:L4657)</f>
        <v>34.663847300675599</v>
      </c>
      <c r="P4657" s="33">
        <f ca="1">COUNTIF(K$4:K4657, "WIN")/I4657</f>
        <v>2.7503223033949292E-2</v>
      </c>
    </row>
    <row r="4658" spans="9:16" x14ac:dyDescent="0.25">
      <c r="I4658" s="5">
        <v>4655</v>
      </c>
      <c r="J4658" s="8">
        <f t="shared" ca="1" si="290"/>
        <v>19</v>
      </c>
      <c r="K4658" s="7" t="str">
        <f t="shared" ca="1" si="288"/>
        <v>LOSE</v>
      </c>
      <c r="L4658" s="8">
        <f t="shared" ca="1" si="289"/>
        <v>-1</v>
      </c>
      <c r="M4658" s="8">
        <f t="shared" ca="1" si="291"/>
        <v>-47</v>
      </c>
      <c r="N4658" s="32">
        <f ca="1">SUM(L$4:L4658)/I4658</f>
        <v>-1.0096670247046188E-2</v>
      </c>
      <c r="O4658" s="46">
        <f ca="1">_xlfn.VAR.P(L$4:L4658)</f>
        <v>34.656611268850355</v>
      </c>
      <c r="P4658" s="33">
        <f ca="1">COUNTIF(K$4:K4658, "WIN")/I4658</f>
        <v>2.7497314715359829E-2</v>
      </c>
    </row>
    <row r="4659" spans="9:16" x14ac:dyDescent="0.25">
      <c r="I4659" s="5">
        <v>4656</v>
      </c>
      <c r="J4659" s="8">
        <f t="shared" ca="1" si="290"/>
        <v>8</v>
      </c>
      <c r="K4659" s="7" t="str">
        <f t="shared" ca="1" si="288"/>
        <v>LOSE</v>
      </c>
      <c r="L4659" s="8">
        <f t="shared" ca="1" si="289"/>
        <v>-1</v>
      </c>
      <c r="M4659" s="8">
        <f t="shared" ca="1" si="291"/>
        <v>-48</v>
      </c>
      <c r="N4659" s="32">
        <f ca="1">SUM(L$4:L4659)/I4659</f>
        <v>-1.0309278350515464E-2</v>
      </c>
      <c r="O4659" s="46">
        <f ca="1">_xlfn.VAR.P(L$4:L4659)</f>
        <v>34.649378254862363</v>
      </c>
      <c r="P4659" s="33">
        <f ca="1">COUNTIF(K$4:K4659, "WIN")/I4659</f>
        <v>2.7491408934707903E-2</v>
      </c>
    </row>
    <row r="4660" spans="9:16" x14ac:dyDescent="0.25">
      <c r="I4660" s="5">
        <v>4657</v>
      </c>
      <c r="J4660" s="8">
        <f t="shared" ca="1" si="290"/>
        <v>12</v>
      </c>
      <c r="K4660" s="7" t="str">
        <f t="shared" ca="1" si="288"/>
        <v>LOSE</v>
      </c>
      <c r="L4660" s="8">
        <f t="shared" ca="1" si="289"/>
        <v>-1</v>
      </c>
      <c r="M4660" s="8">
        <f t="shared" ca="1" si="291"/>
        <v>-49</v>
      </c>
      <c r="N4660" s="32">
        <f ca="1">SUM(L$4:L4660)/I4660</f>
        <v>-1.0521795147090401E-2</v>
      </c>
      <c r="O4660" s="46">
        <f ca="1">_xlfn.VAR.P(L$4:L4660)</f>
        <v>34.642148256825806</v>
      </c>
      <c r="P4660" s="33">
        <f ca="1">COUNTIF(K$4:K4660, "WIN")/I4660</f>
        <v>2.7485505690358601E-2</v>
      </c>
    </row>
    <row r="4661" spans="9:16" x14ac:dyDescent="0.25">
      <c r="I4661" s="5">
        <v>4658</v>
      </c>
      <c r="J4661" s="8">
        <f t="shared" ca="1" si="290"/>
        <v>36</v>
      </c>
      <c r="K4661" s="7" t="str">
        <f t="shared" ca="1" si="288"/>
        <v>LOSE</v>
      </c>
      <c r="L4661" s="8">
        <f t="shared" ca="1" si="289"/>
        <v>-1</v>
      </c>
      <c r="M4661" s="8">
        <f t="shared" ca="1" si="291"/>
        <v>-50</v>
      </c>
      <c r="N4661" s="32">
        <f ca="1">SUM(L$4:L4661)/I4661</f>
        <v>-1.0734220695577501E-2</v>
      </c>
      <c r="O4661" s="46">
        <f ca="1">_xlfn.VAR.P(L$4:L4661)</f>
        <v>34.634921272856424</v>
      </c>
      <c r="P4661" s="33">
        <f ca="1">COUNTIF(K$4:K4661, "WIN")/I4661</f>
        <v>2.7479604980678404E-2</v>
      </c>
    </row>
    <row r="4662" spans="9:16" x14ac:dyDescent="0.25">
      <c r="I4662" s="5">
        <v>4659</v>
      </c>
      <c r="J4662" s="8">
        <f t="shared" ca="1" si="290"/>
        <v>17</v>
      </c>
      <c r="K4662" s="7" t="str">
        <f t="shared" ca="1" si="288"/>
        <v>LOSE</v>
      </c>
      <c r="L4662" s="8">
        <f t="shared" ca="1" si="289"/>
        <v>-1</v>
      </c>
      <c r="M4662" s="8">
        <f t="shared" ca="1" si="291"/>
        <v>-51</v>
      </c>
      <c r="N4662" s="32">
        <f ca="1">SUM(L$4:L4662)/I4662</f>
        <v>-1.0946555054732776E-2</v>
      </c>
      <c r="O4662" s="46">
        <f ca="1">_xlfn.VAR.P(L$4:L4662)</f>
        <v>34.627697301071521</v>
      </c>
      <c r="P4662" s="33">
        <f ca="1">COUNTIF(K$4:K4662, "WIN")/I4662</f>
        <v>2.74737068040352E-2</v>
      </c>
    </row>
    <row r="4663" spans="9:16" x14ac:dyDescent="0.25">
      <c r="I4663" s="5">
        <v>4660</v>
      </c>
      <c r="J4663" s="8">
        <f t="shared" ca="1" si="290"/>
        <v>5</v>
      </c>
      <c r="K4663" s="7" t="str">
        <f t="shared" ca="1" si="288"/>
        <v>LOSE</v>
      </c>
      <c r="L4663" s="8">
        <f t="shared" ca="1" si="289"/>
        <v>-1</v>
      </c>
      <c r="M4663" s="8">
        <f t="shared" ca="1" si="291"/>
        <v>-52</v>
      </c>
      <c r="N4663" s="32">
        <f ca="1">SUM(L$4:L4663)/I4663</f>
        <v>-1.1158798283261802E-2</v>
      </c>
      <c r="O4663" s="46">
        <f ca="1">_xlfn.VAR.P(L$4:L4663)</f>
        <v>34.62047633958997</v>
      </c>
      <c r="P4663" s="33">
        <f ca="1">COUNTIF(K$4:K4663, "WIN")/I4663</f>
        <v>2.7467811158798282E-2</v>
      </c>
    </row>
    <row r="4664" spans="9:16" x14ac:dyDescent="0.25">
      <c r="I4664" s="5">
        <v>4661</v>
      </c>
      <c r="J4664" s="8">
        <f t="shared" ca="1" si="290"/>
        <v>13</v>
      </c>
      <c r="K4664" s="7" t="str">
        <f t="shared" ca="1" si="288"/>
        <v>LOSE</v>
      </c>
      <c r="L4664" s="8">
        <f t="shared" ca="1" si="289"/>
        <v>-1</v>
      </c>
      <c r="M4664" s="8">
        <f t="shared" ca="1" si="291"/>
        <v>-53</v>
      </c>
      <c r="N4664" s="32">
        <f ca="1">SUM(L$4:L4664)/I4664</f>
        <v>-1.1370950439819781E-2</v>
      </c>
      <c r="O4664" s="46">
        <f ca="1">_xlfn.VAR.P(L$4:L4664)</f>
        <v>34.613258386532223</v>
      </c>
      <c r="P4664" s="33">
        <f ca="1">COUNTIF(K$4:K4664, "WIN")/I4664</f>
        <v>2.7461918043338338E-2</v>
      </c>
    </row>
    <row r="4665" spans="9:16" x14ac:dyDescent="0.25">
      <c r="I4665" s="5">
        <v>4662</v>
      </c>
      <c r="J4665" s="8">
        <f t="shared" ca="1" si="290"/>
        <v>19</v>
      </c>
      <c r="K4665" s="7" t="str">
        <f t="shared" ca="1" si="288"/>
        <v>LOSE</v>
      </c>
      <c r="L4665" s="8">
        <f t="shared" ca="1" si="289"/>
        <v>-1</v>
      </c>
      <c r="M4665" s="8">
        <f t="shared" ca="1" si="291"/>
        <v>-54</v>
      </c>
      <c r="N4665" s="32">
        <f ca="1">SUM(L$4:L4665)/I4665</f>
        <v>-1.1583011583011582E-2</v>
      </c>
      <c r="O4665" s="46">
        <f ca="1">_xlfn.VAR.P(L$4:L4665)</f>
        <v>34.606043440020272</v>
      </c>
      <c r="P4665" s="33">
        <f ca="1">COUNTIF(K$4:K4665, "WIN")/I4665</f>
        <v>2.7456027456027456E-2</v>
      </c>
    </row>
    <row r="4666" spans="9:16" x14ac:dyDescent="0.25">
      <c r="I4666" s="5">
        <v>4663</v>
      </c>
      <c r="J4666" s="8">
        <f t="shared" ca="1" si="290"/>
        <v>29</v>
      </c>
      <c r="K4666" s="7" t="str">
        <f t="shared" ca="1" si="288"/>
        <v>LOSE</v>
      </c>
      <c r="L4666" s="8">
        <f t="shared" ca="1" si="289"/>
        <v>-1</v>
      </c>
      <c r="M4666" s="8">
        <f t="shared" ca="1" si="291"/>
        <v>-55</v>
      </c>
      <c r="N4666" s="32">
        <f ca="1">SUM(L$4:L4666)/I4666</f>
        <v>-1.1794981771391808E-2</v>
      </c>
      <c r="O4666" s="46">
        <f ca="1">_xlfn.VAR.P(L$4:L4666)</f>
        <v>34.598831498177688</v>
      </c>
      <c r="P4666" s="33">
        <f ca="1">COUNTIF(K$4:K4666, "WIN")/I4666</f>
        <v>2.7450139395239118E-2</v>
      </c>
    </row>
    <row r="4667" spans="9:16" x14ac:dyDescent="0.25">
      <c r="I4667" s="5">
        <v>4664</v>
      </c>
      <c r="J4667" s="8">
        <f t="shared" ca="1" si="290"/>
        <v>1</v>
      </c>
      <c r="K4667" s="7" t="str">
        <f t="shared" ca="1" si="288"/>
        <v>LOSE</v>
      </c>
      <c r="L4667" s="8">
        <f t="shared" ca="1" si="289"/>
        <v>-1</v>
      </c>
      <c r="M4667" s="8">
        <f t="shared" ca="1" si="291"/>
        <v>-56</v>
      </c>
      <c r="N4667" s="32">
        <f ca="1">SUM(L$4:L4667)/I4667</f>
        <v>-1.2006861063464836E-2</v>
      </c>
      <c r="O4667" s="46">
        <f ca="1">_xlfn.VAR.P(L$4:L4667)</f>
        <v>34.591622559129597</v>
      </c>
      <c r="P4667" s="33">
        <f ca="1">COUNTIF(K$4:K4667, "WIN")/I4667</f>
        <v>2.7444253859348199E-2</v>
      </c>
    </row>
    <row r="4668" spans="9:16" x14ac:dyDescent="0.25">
      <c r="I4668" s="5">
        <v>4665</v>
      </c>
      <c r="J4668" s="8">
        <f t="shared" ca="1" si="290"/>
        <v>23</v>
      </c>
      <c r="K4668" s="7" t="str">
        <f t="shared" ca="1" si="288"/>
        <v>LOSE</v>
      </c>
      <c r="L4668" s="8">
        <f t="shared" ca="1" si="289"/>
        <v>-1</v>
      </c>
      <c r="M4668" s="8">
        <f t="shared" ca="1" si="291"/>
        <v>-57</v>
      </c>
      <c r="N4668" s="32">
        <f ca="1">SUM(L$4:L4668)/I4668</f>
        <v>-1.2218649517684888E-2</v>
      </c>
      <c r="O4668" s="46">
        <f ca="1">_xlfn.VAR.P(L$4:L4668)</f>
        <v>34.584416621002681</v>
      </c>
      <c r="P4668" s="33">
        <f ca="1">COUNTIF(K$4:K4668, "WIN")/I4668</f>
        <v>2.7438370846730974E-2</v>
      </c>
    </row>
    <row r="4669" spans="9:16" x14ac:dyDescent="0.25">
      <c r="I4669" s="5">
        <v>4666</v>
      </c>
      <c r="J4669" s="8">
        <f t="shared" ca="1" si="290"/>
        <v>20</v>
      </c>
      <c r="K4669" s="7" t="str">
        <f t="shared" ca="1" si="288"/>
        <v>LOSE</v>
      </c>
      <c r="L4669" s="8">
        <f t="shared" ca="1" si="289"/>
        <v>-1</v>
      </c>
      <c r="M4669" s="8">
        <f t="shared" ca="1" si="291"/>
        <v>-58</v>
      </c>
      <c r="N4669" s="32">
        <f ca="1">SUM(L$4:L4669)/I4669</f>
        <v>-1.2430347192456065E-2</v>
      </c>
      <c r="O4669" s="46">
        <f ca="1">_xlfn.VAR.P(L$4:L4669)</f>
        <v>34.577213681925166</v>
      </c>
      <c r="P4669" s="33">
        <f ca="1">COUNTIF(K$4:K4669, "WIN")/I4669</f>
        <v>2.7432490355765109E-2</v>
      </c>
    </row>
    <row r="4670" spans="9:16" x14ac:dyDescent="0.25">
      <c r="I4670" s="5">
        <v>4667</v>
      </c>
      <c r="J4670" s="8">
        <f t="shared" ca="1" si="290"/>
        <v>4</v>
      </c>
      <c r="K4670" s="7" t="str">
        <f t="shared" ca="1" si="288"/>
        <v>LOSE</v>
      </c>
      <c r="L4670" s="8">
        <f t="shared" ca="1" si="289"/>
        <v>-1</v>
      </c>
      <c r="M4670" s="8">
        <f t="shared" ca="1" si="291"/>
        <v>-59</v>
      </c>
      <c r="N4670" s="32">
        <f ca="1">SUM(L$4:L4670)/I4670</f>
        <v>-1.2641954146132419E-2</v>
      </c>
      <c r="O4670" s="46">
        <f ca="1">_xlfn.VAR.P(L$4:L4670)</f>
        <v>34.570013740026866</v>
      </c>
      <c r="P4670" s="33">
        <f ca="1">COUNTIF(K$4:K4670, "WIN")/I4670</f>
        <v>2.7426612384829654E-2</v>
      </c>
    </row>
    <row r="4671" spans="9:16" x14ac:dyDescent="0.25">
      <c r="I4671" s="5">
        <v>4668</v>
      </c>
      <c r="J4671" s="8">
        <f t="shared" ca="1" si="290"/>
        <v>20</v>
      </c>
      <c r="K4671" s="7" t="str">
        <f t="shared" ca="1" si="288"/>
        <v>LOSE</v>
      </c>
      <c r="L4671" s="8">
        <f t="shared" ca="1" si="289"/>
        <v>-1</v>
      </c>
      <c r="M4671" s="8">
        <f t="shared" ca="1" si="291"/>
        <v>-60</v>
      </c>
      <c r="N4671" s="32">
        <f ca="1">SUM(L$4:L4671)/I4671</f>
        <v>-1.2853470437017995E-2</v>
      </c>
      <c r="O4671" s="46">
        <f ca="1">_xlfn.VAR.P(L$4:L4671)</f>
        <v>34.562816793439112</v>
      </c>
      <c r="P4671" s="33">
        <f ca="1">COUNTIF(K$4:K4671, "WIN")/I4671</f>
        <v>2.7420736932305057E-2</v>
      </c>
    </row>
    <row r="4672" spans="9:16" x14ac:dyDescent="0.25">
      <c r="I4672" s="5">
        <v>4669</v>
      </c>
      <c r="J4672" s="8">
        <f t="shared" ca="1" si="290"/>
        <v>12</v>
      </c>
      <c r="K4672" s="7" t="str">
        <f t="shared" ca="1" si="288"/>
        <v>LOSE</v>
      </c>
      <c r="L4672" s="8">
        <f t="shared" ca="1" si="289"/>
        <v>-1</v>
      </c>
      <c r="M4672" s="8">
        <f t="shared" ca="1" si="291"/>
        <v>-61</v>
      </c>
      <c r="N4672" s="32">
        <f ca="1">SUM(L$4:L4672)/I4672</f>
        <v>-1.3064896123366887E-2</v>
      </c>
      <c r="O4672" s="46">
        <f ca="1">_xlfn.VAR.P(L$4:L4672)</f>
        <v>34.555622840294809</v>
      </c>
      <c r="P4672" s="33">
        <f ca="1">COUNTIF(K$4:K4672, "WIN")/I4672</f>
        <v>2.7414863996573141E-2</v>
      </c>
    </row>
    <row r="4673" spans="9:16" x14ac:dyDescent="0.25">
      <c r="I4673" s="5">
        <v>4670</v>
      </c>
      <c r="J4673" s="8">
        <f t="shared" ca="1" si="290"/>
        <v>14</v>
      </c>
      <c r="K4673" s="7" t="str">
        <f t="shared" ca="1" si="288"/>
        <v>LOSE</v>
      </c>
      <c r="L4673" s="8">
        <f t="shared" ca="1" si="289"/>
        <v>-1</v>
      </c>
      <c r="M4673" s="8">
        <f t="shared" ca="1" si="291"/>
        <v>-62</v>
      </c>
      <c r="N4673" s="32">
        <f ca="1">SUM(L$4:L4673)/I4673</f>
        <v>-1.3276231263383297E-2</v>
      </c>
      <c r="O4673" s="46">
        <f ca="1">_xlfn.VAR.P(L$4:L4673)</f>
        <v>34.548431878728408</v>
      </c>
      <c r="P4673" s="33">
        <f ca="1">COUNTIF(K$4:K4673, "WIN")/I4673</f>
        <v>2.7408993576017129E-2</v>
      </c>
    </row>
    <row r="4674" spans="9:16" x14ac:dyDescent="0.25">
      <c r="I4674" s="5">
        <v>4671</v>
      </c>
      <c r="J4674" s="8">
        <f t="shared" ca="1" si="290"/>
        <v>12</v>
      </c>
      <c r="K4674" s="7" t="str">
        <f t="shared" ca="1" si="288"/>
        <v>LOSE</v>
      </c>
      <c r="L4674" s="8">
        <f t="shared" ca="1" si="289"/>
        <v>-1</v>
      </c>
      <c r="M4674" s="8">
        <f t="shared" ca="1" si="291"/>
        <v>-63</v>
      </c>
      <c r="N4674" s="32">
        <f ca="1">SUM(L$4:L4674)/I4674</f>
        <v>-1.348747591522158E-2</v>
      </c>
      <c r="O4674" s="46">
        <f ca="1">_xlfn.VAR.P(L$4:L4674)</f>
        <v>34.541243906875906</v>
      </c>
      <c r="P4674" s="33">
        <f ca="1">COUNTIF(K$4:K4674, "WIN")/I4674</f>
        <v>2.7403125669021623E-2</v>
      </c>
    </row>
    <row r="4675" spans="9:16" x14ac:dyDescent="0.25">
      <c r="I4675" s="5">
        <v>4672</v>
      </c>
      <c r="J4675" s="8">
        <f t="shared" ca="1" si="290"/>
        <v>11</v>
      </c>
      <c r="K4675" s="7" t="str">
        <f t="shared" ca="1" si="288"/>
        <v>LOSE</v>
      </c>
      <c r="L4675" s="8">
        <f t="shared" ca="1" si="289"/>
        <v>-1</v>
      </c>
      <c r="M4675" s="8">
        <f t="shared" ca="1" si="291"/>
        <v>-64</v>
      </c>
      <c r="N4675" s="32">
        <f ca="1">SUM(L$4:L4675)/I4675</f>
        <v>-1.3698630136986301E-2</v>
      </c>
      <c r="O4675" s="46">
        <f ca="1">_xlfn.VAR.P(L$4:L4675)</f>
        <v>34.534058922874834</v>
      </c>
      <c r="P4675" s="33">
        <f ca="1">COUNTIF(K$4:K4675, "WIN")/I4675</f>
        <v>2.7397260273972601E-2</v>
      </c>
    </row>
    <row r="4676" spans="9:16" x14ac:dyDescent="0.25">
      <c r="I4676" s="5">
        <v>4673</v>
      </c>
      <c r="J4676" s="8">
        <f t="shared" ca="1" si="290"/>
        <v>22</v>
      </c>
      <c r="K4676" s="7" t="str">
        <f t="shared" ref="K4676:K4739" ca="1" si="292">IF($D$7 = $J4676, "WIN", "LOSE")</f>
        <v>LOSE</v>
      </c>
      <c r="L4676" s="8">
        <f t="shared" ref="L4676:L4739" ca="1" si="293">IF($K4676 = "WIN", 35, -1)</f>
        <v>-1</v>
      </c>
      <c r="M4676" s="8">
        <f t="shared" ca="1" si="291"/>
        <v>-65</v>
      </c>
      <c r="N4676" s="32">
        <f ca="1">SUM(L$4:L4676)/I4676</f>
        <v>-1.3909693986732292E-2</v>
      </c>
      <c r="O4676" s="46">
        <f ca="1">_xlfn.VAR.P(L$4:L4676)</f>
        <v>34.526876924864297</v>
      </c>
      <c r="P4676" s="33">
        <f ca="1">COUNTIF(K$4:K4676, "WIN")/I4676</f>
        <v>2.7391397389257437E-2</v>
      </c>
    </row>
    <row r="4677" spans="9:16" x14ac:dyDescent="0.25">
      <c r="I4677" s="5">
        <v>4674</v>
      </c>
      <c r="J4677" s="8">
        <f t="shared" ca="1" si="290"/>
        <v>21</v>
      </c>
      <c r="K4677" s="7" t="str">
        <f t="shared" ca="1" si="292"/>
        <v>LOSE</v>
      </c>
      <c r="L4677" s="8">
        <f t="shared" ca="1" si="293"/>
        <v>-1</v>
      </c>
      <c r="M4677" s="8">
        <f t="shared" ca="1" si="291"/>
        <v>-66</v>
      </c>
      <c r="N4677" s="32">
        <f ca="1">SUM(L$4:L4677)/I4677</f>
        <v>-1.4120667522464698E-2</v>
      </c>
      <c r="O4677" s="46">
        <f ca="1">_xlfn.VAR.P(L$4:L4677)</f>
        <v>34.519697910984924</v>
      </c>
      <c r="P4677" s="33">
        <f ca="1">COUNTIF(K$4:K4677, "WIN")/I4677</f>
        <v>2.738553701326487E-2</v>
      </c>
    </row>
    <row r="4678" spans="9:16" x14ac:dyDescent="0.25">
      <c r="I4678" s="5">
        <v>4675</v>
      </c>
      <c r="J4678" s="8">
        <f t="shared" ref="J4678:J4741" ca="1" si="294">RANDBETWEEN(0,36)</f>
        <v>33</v>
      </c>
      <c r="K4678" s="7" t="str">
        <f t="shared" ca="1" si="292"/>
        <v>LOSE</v>
      </c>
      <c r="L4678" s="8">
        <f t="shared" ca="1" si="293"/>
        <v>-1</v>
      </c>
      <c r="M4678" s="8">
        <f t="shared" ref="M4678:M4741" ca="1" si="295">M4677+L4678</f>
        <v>-67</v>
      </c>
      <c r="N4678" s="32">
        <f ca="1">SUM(L$4:L4678)/I4678</f>
        <v>-1.4331550802139038E-2</v>
      </c>
      <c r="O4678" s="46">
        <f ca="1">_xlfn.VAR.P(L$4:L4678)</f>
        <v>34.51252187937888</v>
      </c>
      <c r="P4678" s="33">
        <f ca="1">COUNTIF(K$4:K4678, "WIN")/I4678</f>
        <v>2.7379679144385025E-2</v>
      </c>
    </row>
    <row r="4679" spans="9:16" x14ac:dyDescent="0.25">
      <c r="I4679" s="5">
        <v>4676</v>
      </c>
      <c r="J4679" s="8">
        <f t="shared" ca="1" si="294"/>
        <v>12</v>
      </c>
      <c r="K4679" s="7" t="str">
        <f t="shared" ca="1" si="292"/>
        <v>LOSE</v>
      </c>
      <c r="L4679" s="8">
        <f t="shared" ca="1" si="293"/>
        <v>-1</v>
      </c>
      <c r="M4679" s="8">
        <f t="shared" ca="1" si="295"/>
        <v>-68</v>
      </c>
      <c r="N4679" s="32">
        <f ca="1">SUM(L$4:L4679)/I4679</f>
        <v>-1.4542343883661249E-2</v>
      </c>
      <c r="O4679" s="46">
        <f ca="1">_xlfn.VAR.P(L$4:L4679)</f>
        <v>34.505348828189888</v>
      </c>
      <c r="P4679" s="33">
        <f ca="1">COUNTIF(K$4:K4679, "WIN")/I4679</f>
        <v>2.7373823781009408E-2</v>
      </c>
    </row>
    <row r="4680" spans="9:16" x14ac:dyDescent="0.25">
      <c r="I4680" s="5">
        <v>4677</v>
      </c>
      <c r="J4680" s="8">
        <f t="shared" ca="1" si="294"/>
        <v>34</v>
      </c>
      <c r="K4680" s="7" t="str">
        <f t="shared" ca="1" si="292"/>
        <v>LOSE</v>
      </c>
      <c r="L4680" s="8">
        <f t="shared" ca="1" si="293"/>
        <v>-1</v>
      </c>
      <c r="M4680" s="8">
        <f t="shared" ca="1" si="295"/>
        <v>-69</v>
      </c>
      <c r="N4680" s="32">
        <f ca="1">SUM(L$4:L4680)/I4680</f>
        <v>-1.4753046824887749E-2</v>
      </c>
      <c r="O4680" s="46">
        <f ca="1">_xlfn.VAR.P(L$4:L4680)</f>
        <v>34.498178755563202</v>
      </c>
      <c r="P4680" s="33">
        <f ca="1">COUNTIF(K$4:K4680, "WIN")/I4680</f>
        <v>2.7367970921530895E-2</v>
      </c>
    </row>
    <row r="4681" spans="9:16" x14ac:dyDescent="0.25">
      <c r="I4681" s="5">
        <v>4678</v>
      </c>
      <c r="J4681" s="8">
        <f t="shared" ca="1" si="294"/>
        <v>27</v>
      </c>
      <c r="K4681" s="7" t="str">
        <f t="shared" ca="1" si="292"/>
        <v>LOSE</v>
      </c>
      <c r="L4681" s="8">
        <f t="shared" ca="1" si="293"/>
        <v>-1</v>
      </c>
      <c r="M4681" s="8">
        <f t="shared" ca="1" si="295"/>
        <v>-70</v>
      </c>
      <c r="N4681" s="32">
        <f ca="1">SUM(L$4:L4681)/I4681</f>
        <v>-1.4963659683625482E-2</v>
      </c>
      <c r="O4681" s="46">
        <f ca="1">_xlfn.VAR.P(L$4:L4681)</f>
        <v>34.491011659645608</v>
      </c>
      <c r="P4681" s="33">
        <f ca="1">COUNTIF(K$4:K4681, "WIN")/I4681</f>
        <v>2.7362120564343735E-2</v>
      </c>
    </row>
    <row r="4682" spans="9:16" x14ac:dyDescent="0.25">
      <c r="I4682" s="5">
        <v>4679</v>
      </c>
      <c r="J4682" s="8">
        <f t="shared" ca="1" si="294"/>
        <v>20</v>
      </c>
      <c r="K4682" s="7" t="str">
        <f t="shared" ca="1" si="292"/>
        <v>LOSE</v>
      </c>
      <c r="L4682" s="8">
        <f t="shared" ca="1" si="293"/>
        <v>-1</v>
      </c>
      <c r="M4682" s="8">
        <f t="shared" ca="1" si="295"/>
        <v>-71</v>
      </c>
      <c r="N4682" s="32">
        <f ca="1">SUM(L$4:L4682)/I4682</f>
        <v>-1.5174182517631973E-2</v>
      </c>
      <c r="O4682" s="46">
        <f ca="1">_xlfn.VAR.P(L$4:L4682)</f>
        <v>34.483847538585437</v>
      </c>
      <c r="P4682" s="33">
        <f ca="1">COUNTIF(K$4:K4682, "WIN")/I4682</f>
        <v>2.7356272707843556E-2</v>
      </c>
    </row>
    <row r="4683" spans="9:16" x14ac:dyDescent="0.25">
      <c r="I4683" s="5">
        <v>4680</v>
      </c>
      <c r="J4683" s="8">
        <f t="shared" ca="1" si="294"/>
        <v>6</v>
      </c>
      <c r="K4683" s="7" t="str">
        <f t="shared" ca="1" si="292"/>
        <v>LOSE</v>
      </c>
      <c r="L4683" s="8">
        <f t="shared" ca="1" si="293"/>
        <v>-1</v>
      </c>
      <c r="M4683" s="8">
        <f t="shared" ca="1" si="295"/>
        <v>-72</v>
      </c>
      <c r="N4683" s="32">
        <f ca="1">SUM(L$4:L4683)/I4683</f>
        <v>-1.5384615384615385E-2</v>
      </c>
      <c r="O4683" s="46">
        <f ca="1">_xlfn.VAR.P(L$4:L4683)</f>
        <v>34.476686390532542</v>
      </c>
      <c r="P4683" s="33">
        <f ca="1">COUNTIF(K$4:K4683, "WIN")/I4683</f>
        <v>2.735042735042735E-2</v>
      </c>
    </row>
    <row r="4684" spans="9:16" x14ac:dyDescent="0.25">
      <c r="I4684" s="5">
        <v>4681</v>
      </c>
      <c r="J4684" s="8">
        <f t="shared" ca="1" si="294"/>
        <v>13</v>
      </c>
      <c r="K4684" s="7" t="str">
        <f t="shared" ca="1" si="292"/>
        <v>LOSE</v>
      </c>
      <c r="L4684" s="8">
        <f t="shared" ca="1" si="293"/>
        <v>-1</v>
      </c>
      <c r="M4684" s="8">
        <f t="shared" ca="1" si="295"/>
        <v>-73</v>
      </c>
      <c r="N4684" s="32">
        <f ca="1">SUM(L$4:L4684)/I4684</f>
        <v>-1.5594958342234566E-2</v>
      </c>
      <c r="O4684" s="46">
        <f ca="1">_xlfn.VAR.P(L$4:L4684)</f>
        <v>34.469528213638327</v>
      </c>
      <c r="P4684" s="33">
        <f ca="1">COUNTIF(K$4:K4684, "WIN")/I4684</f>
        <v>2.7344584490493484E-2</v>
      </c>
    </row>
    <row r="4685" spans="9:16" x14ac:dyDescent="0.25">
      <c r="I4685" s="5">
        <v>4682</v>
      </c>
      <c r="J4685" s="8">
        <f t="shared" ca="1" si="294"/>
        <v>22</v>
      </c>
      <c r="K4685" s="7" t="str">
        <f t="shared" ca="1" si="292"/>
        <v>LOSE</v>
      </c>
      <c r="L4685" s="8">
        <f t="shared" ca="1" si="293"/>
        <v>-1</v>
      </c>
      <c r="M4685" s="8">
        <f t="shared" ca="1" si="295"/>
        <v>-74</v>
      </c>
      <c r="N4685" s="32">
        <f ca="1">SUM(L$4:L4685)/I4685</f>
        <v>-1.5805211448099103E-2</v>
      </c>
      <c r="O4685" s="46">
        <f ca="1">_xlfn.VAR.P(L$4:L4685)</f>
        <v>34.462373006055714</v>
      </c>
      <c r="P4685" s="33">
        <f ca="1">COUNTIF(K$4:K4685, "WIN")/I4685</f>
        <v>2.7338744126441692E-2</v>
      </c>
    </row>
    <row r="4686" spans="9:16" x14ac:dyDescent="0.25">
      <c r="I4686" s="5">
        <v>4683</v>
      </c>
      <c r="J4686" s="8">
        <f t="shared" ca="1" si="294"/>
        <v>3</v>
      </c>
      <c r="K4686" s="7" t="str">
        <f t="shared" ca="1" si="292"/>
        <v>LOSE</v>
      </c>
      <c r="L4686" s="8">
        <f t="shared" ca="1" si="293"/>
        <v>-1</v>
      </c>
      <c r="M4686" s="8">
        <f t="shared" ca="1" si="295"/>
        <v>-75</v>
      </c>
      <c r="N4686" s="32">
        <f ca="1">SUM(L$4:L4686)/I4686</f>
        <v>-1.6015374759769378E-2</v>
      </c>
      <c r="O4686" s="46">
        <f ca="1">_xlfn.VAR.P(L$4:L4686)</f>
        <v>34.455220765939146</v>
      </c>
      <c r="P4686" s="33">
        <f ca="1">COUNTIF(K$4:K4686, "WIN")/I4686</f>
        <v>2.7332906256673072E-2</v>
      </c>
    </row>
    <row r="4687" spans="9:16" x14ac:dyDescent="0.25">
      <c r="I4687" s="5">
        <v>4684</v>
      </c>
      <c r="J4687" s="8">
        <f t="shared" ca="1" si="294"/>
        <v>1</v>
      </c>
      <c r="K4687" s="7" t="str">
        <f t="shared" ca="1" si="292"/>
        <v>LOSE</v>
      </c>
      <c r="L4687" s="8">
        <f t="shared" ca="1" si="293"/>
        <v>-1</v>
      </c>
      <c r="M4687" s="8">
        <f t="shared" ca="1" si="295"/>
        <v>-76</v>
      </c>
      <c r="N4687" s="32">
        <f ca="1">SUM(L$4:L4687)/I4687</f>
        <v>-1.6225448334756618E-2</v>
      </c>
      <c r="O4687" s="46">
        <f ca="1">_xlfn.VAR.P(L$4:L4687)</f>
        <v>34.448071491444608</v>
      </c>
      <c r="P4687" s="33">
        <f ca="1">COUNTIF(K$4:K4687, "WIN")/I4687</f>
        <v>2.7327070879590094E-2</v>
      </c>
    </row>
    <row r="4688" spans="9:16" x14ac:dyDescent="0.25">
      <c r="I4688" s="5">
        <v>4685</v>
      </c>
      <c r="J4688" s="8">
        <f t="shared" ca="1" si="294"/>
        <v>24</v>
      </c>
      <c r="K4688" s="7" t="str">
        <f t="shared" ca="1" si="292"/>
        <v>LOSE</v>
      </c>
      <c r="L4688" s="8">
        <f t="shared" ca="1" si="293"/>
        <v>-1</v>
      </c>
      <c r="M4688" s="8">
        <f t="shared" ca="1" si="295"/>
        <v>-77</v>
      </c>
      <c r="N4688" s="32">
        <f ca="1">SUM(L$4:L4688)/I4688</f>
        <v>-1.6435432230522944E-2</v>
      </c>
      <c r="O4688" s="46">
        <f ca="1">_xlfn.VAR.P(L$4:L4688)</f>
        <v>34.440925180729614</v>
      </c>
      <c r="P4688" s="33">
        <f ca="1">COUNTIF(K$4:K4688, "WIN")/I4688</f>
        <v>2.7321237993596585E-2</v>
      </c>
    </row>
    <row r="4689" spans="9:16" x14ac:dyDescent="0.25">
      <c r="I4689" s="5">
        <v>4686</v>
      </c>
      <c r="J4689" s="8">
        <f t="shared" ca="1" si="294"/>
        <v>11</v>
      </c>
      <c r="K4689" s="7" t="str">
        <f t="shared" ca="1" si="292"/>
        <v>LOSE</v>
      </c>
      <c r="L4689" s="8">
        <f t="shared" ca="1" si="293"/>
        <v>-1</v>
      </c>
      <c r="M4689" s="8">
        <f t="shared" ca="1" si="295"/>
        <v>-78</v>
      </c>
      <c r="N4689" s="32">
        <f ca="1">SUM(L$4:L4689)/I4689</f>
        <v>-1.6645326504481434E-2</v>
      </c>
      <c r="O4689" s="46">
        <f ca="1">_xlfn.VAR.P(L$4:L4689)</f>
        <v>34.433781831953191</v>
      </c>
      <c r="P4689" s="33">
        <f ca="1">COUNTIF(K$4:K4689, "WIN")/I4689</f>
        <v>2.7315407597097739E-2</v>
      </c>
    </row>
    <row r="4690" spans="9:16" x14ac:dyDescent="0.25">
      <c r="I4690" s="5">
        <v>4687</v>
      </c>
      <c r="J4690" s="8">
        <f t="shared" ca="1" si="294"/>
        <v>23</v>
      </c>
      <c r="K4690" s="7" t="str">
        <f t="shared" ca="1" si="292"/>
        <v>LOSE</v>
      </c>
      <c r="L4690" s="8">
        <f t="shared" ca="1" si="293"/>
        <v>-1</v>
      </c>
      <c r="M4690" s="8">
        <f t="shared" ca="1" si="295"/>
        <v>-79</v>
      </c>
      <c r="N4690" s="32">
        <f ca="1">SUM(L$4:L4690)/I4690</f>
        <v>-1.685513121399616E-2</v>
      </c>
      <c r="O4690" s="46">
        <f ca="1">_xlfn.VAR.P(L$4:L4690)</f>
        <v>34.426641443275891</v>
      </c>
      <c r="P4690" s="33">
        <f ca="1">COUNTIF(K$4:K4690, "WIN")/I4690</f>
        <v>2.7309579688500108E-2</v>
      </c>
    </row>
    <row r="4691" spans="9:16" x14ac:dyDescent="0.25">
      <c r="I4691" s="5">
        <v>4688</v>
      </c>
      <c r="J4691" s="8">
        <f t="shared" ca="1" si="294"/>
        <v>34</v>
      </c>
      <c r="K4691" s="7" t="str">
        <f t="shared" ca="1" si="292"/>
        <v>LOSE</v>
      </c>
      <c r="L4691" s="8">
        <f t="shared" ca="1" si="293"/>
        <v>-1</v>
      </c>
      <c r="M4691" s="8">
        <f t="shared" ca="1" si="295"/>
        <v>-80</v>
      </c>
      <c r="N4691" s="32">
        <f ca="1">SUM(L$4:L4691)/I4691</f>
        <v>-1.7064846416382253E-2</v>
      </c>
      <c r="O4691" s="46">
        <f ca="1">_xlfn.VAR.P(L$4:L4691)</f>
        <v>34.41950401285979</v>
      </c>
      <c r="P4691" s="33">
        <f ca="1">COUNTIF(K$4:K4691, "WIN")/I4691</f>
        <v>2.7303754266211604E-2</v>
      </c>
    </row>
    <row r="4692" spans="9:16" x14ac:dyDescent="0.25">
      <c r="I4692" s="5">
        <v>4689</v>
      </c>
      <c r="J4692" s="8">
        <f t="shared" ca="1" si="294"/>
        <v>16</v>
      </c>
      <c r="K4692" s="7" t="str">
        <f t="shared" ca="1" si="292"/>
        <v>LOSE</v>
      </c>
      <c r="L4692" s="8">
        <f t="shared" ca="1" si="293"/>
        <v>-1</v>
      </c>
      <c r="M4692" s="8">
        <f t="shared" ca="1" si="295"/>
        <v>-81</v>
      </c>
      <c r="N4692" s="32">
        <f ca="1">SUM(L$4:L4692)/I4692</f>
        <v>-1.7274472168905951E-2</v>
      </c>
      <c r="O4692" s="46">
        <f ca="1">_xlfn.VAR.P(L$4:L4692)</f>
        <v>34.412369538868482</v>
      </c>
      <c r="P4692" s="33">
        <f ca="1">COUNTIF(K$4:K4692, "WIN")/I4692</f>
        <v>2.72979313286415E-2</v>
      </c>
    </row>
    <row r="4693" spans="9:16" x14ac:dyDescent="0.25">
      <c r="I4693" s="5">
        <v>4690</v>
      </c>
      <c r="J4693" s="8">
        <f t="shared" ca="1" si="294"/>
        <v>15</v>
      </c>
      <c r="K4693" s="7" t="str">
        <f t="shared" ca="1" si="292"/>
        <v>LOSE</v>
      </c>
      <c r="L4693" s="8">
        <f t="shared" ca="1" si="293"/>
        <v>-1</v>
      </c>
      <c r="M4693" s="8">
        <f t="shared" ca="1" si="295"/>
        <v>-82</v>
      </c>
      <c r="N4693" s="32">
        <f ca="1">SUM(L$4:L4693)/I4693</f>
        <v>-1.7484008528784647E-2</v>
      </c>
      <c r="O4693" s="46">
        <f ca="1">_xlfn.VAR.P(L$4:L4693)</f>
        <v>34.405238019467085</v>
      </c>
      <c r="P4693" s="33">
        <f ca="1">COUNTIF(K$4:K4693, "WIN")/I4693</f>
        <v>2.7292110874200425E-2</v>
      </c>
    </row>
    <row r="4694" spans="9:16" x14ac:dyDescent="0.25">
      <c r="I4694" s="5">
        <v>4691</v>
      </c>
      <c r="J4694" s="8">
        <f t="shared" ca="1" si="294"/>
        <v>8</v>
      </c>
      <c r="K4694" s="7" t="str">
        <f t="shared" ca="1" si="292"/>
        <v>LOSE</v>
      </c>
      <c r="L4694" s="8">
        <f t="shared" ca="1" si="293"/>
        <v>-1</v>
      </c>
      <c r="M4694" s="8">
        <f t="shared" ca="1" si="295"/>
        <v>-83</v>
      </c>
      <c r="N4694" s="32">
        <f ca="1">SUM(L$4:L4694)/I4694</f>
        <v>-1.7693455553186955E-2</v>
      </c>
      <c r="O4694" s="46">
        <f ca="1">_xlfn.VAR.P(L$4:L4694)</f>
        <v>34.398109452822233</v>
      </c>
      <c r="P4694" s="33">
        <f ca="1">COUNTIF(K$4:K4694, "WIN")/I4694</f>
        <v>2.7286292901300361E-2</v>
      </c>
    </row>
    <row r="4695" spans="9:16" x14ac:dyDescent="0.25">
      <c r="I4695" s="5">
        <v>4692</v>
      </c>
      <c r="J4695" s="8">
        <f t="shared" ca="1" si="294"/>
        <v>17</v>
      </c>
      <c r="K4695" s="7" t="str">
        <f t="shared" ca="1" si="292"/>
        <v>LOSE</v>
      </c>
      <c r="L4695" s="8">
        <f t="shared" ca="1" si="293"/>
        <v>-1</v>
      </c>
      <c r="M4695" s="8">
        <f t="shared" ca="1" si="295"/>
        <v>-84</v>
      </c>
      <c r="N4695" s="32">
        <f ca="1">SUM(L$4:L4695)/I4695</f>
        <v>-1.7902813299232736E-2</v>
      </c>
      <c r="O4695" s="46">
        <f ca="1">_xlfn.VAR.P(L$4:L4695)</f>
        <v>34.390983837102063</v>
      </c>
      <c r="P4695" s="33">
        <f ca="1">COUNTIF(K$4:K4695, "WIN")/I4695</f>
        <v>2.7280477408354646E-2</v>
      </c>
    </row>
    <row r="4696" spans="9:16" x14ac:dyDescent="0.25">
      <c r="I4696" s="5">
        <v>4693</v>
      </c>
      <c r="J4696" s="8">
        <f t="shared" ca="1" si="294"/>
        <v>5</v>
      </c>
      <c r="K4696" s="7" t="str">
        <f t="shared" ca="1" si="292"/>
        <v>LOSE</v>
      </c>
      <c r="L4696" s="8">
        <f t="shared" ca="1" si="293"/>
        <v>-1</v>
      </c>
      <c r="M4696" s="8">
        <f t="shared" ca="1" si="295"/>
        <v>-85</v>
      </c>
      <c r="N4696" s="32">
        <f ca="1">SUM(L$4:L4696)/I4696</f>
        <v>-1.8112081823993181E-2</v>
      </c>
      <c r="O4696" s="46">
        <f ca="1">_xlfn.VAR.P(L$4:L4696)</f>
        <v>34.38386117047623</v>
      </c>
      <c r="P4696" s="33">
        <f ca="1">COUNTIF(K$4:K4696, "WIN")/I4696</f>
        <v>2.7274664393777966E-2</v>
      </c>
    </row>
    <row r="4697" spans="9:16" x14ac:dyDescent="0.25">
      <c r="I4697" s="5">
        <v>4694</v>
      </c>
      <c r="J4697" s="8">
        <f t="shared" ca="1" si="294"/>
        <v>24</v>
      </c>
      <c r="K4697" s="7" t="str">
        <f t="shared" ca="1" si="292"/>
        <v>LOSE</v>
      </c>
      <c r="L4697" s="8">
        <f t="shared" ca="1" si="293"/>
        <v>-1</v>
      </c>
      <c r="M4697" s="8">
        <f t="shared" ca="1" si="295"/>
        <v>-86</v>
      </c>
      <c r="N4697" s="32">
        <f ca="1">SUM(L$4:L4697)/I4697</f>
        <v>-1.8321261184490838E-2</v>
      </c>
      <c r="O4697" s="46">
        <f ca="1">_xlfn.VAR.P(L$4:L4697)</f>
        <v>34.376741451115919</v>
      </c>
      <c r="P4697" s="33">
        <f ca="1">COUNTIF(K$4:K4697, "WIN")/I4697</f>
        <v>2.7268853855986364E-2</v>
      </c>
    </row>
    <row r="4698" spans="9:16" x14ac:dyDescent="0.25">
      <c r="I4698" s="5">
        <v>4695</v>
      </c>
      <c r="J4698" s="8">
        <f t="shared" ca="1" si="294"/>
        <v>4</v>
      </c>
      <c r="K4698" s="7" t="str">
        <f t="shared" ca="1" si="292"/>
        <v>LOSE</v>
      </c>
      <c r="L4698" s="8">
        <f t="shared" ca="1" si="293"/>
        <v>-1</v>
      </c>
      <c r="M4698" s="8">
        <f t="shared" ca="1" si="295"/>
        <v>-87</v>
      </c>
      <c r="N4698" s="32">
        <f ca="1">SUM(L$4:L4698)/I4698</f>
        <v>-1.8530351437699679E-2</v>
      </c>
      <c r="O4698" s="46">
        <f ca="1">_xlfn.VAR.P(L$4:L4698)</f>
        <v>34.369624677193805</v>
      </c>
      <c r="P4698" s="33">
        <f ca="1">COUNTIF(K$4:K4698, "WIN")/I4698</f>
        <v>2.7263045793397229E-2</v>
      </c>
    </row>
    <row r="4699" spans="9:16" x14ac:dyDescent="0.25">
      <c r="I4699" s="5">
        <v>4696</v>
      </c>
      <c r="J4699" s="8">
        <f t="shared" ca="1" si="294"/>
        <v>33</v>
      </c>
      <c r="K4699" s="7" t="str">
        <f t="shared" ca="1" si="292"/>
        <v>LOSE</v>
      </c>
      <c r="L4699" s="8">
        <f t="shared" ca="1" si="293"/>
        <v>-1</v>
      </c>
      <c r="M4699" s="8">
        <f t="shared" ca="1" si="295"/>
        <v>-88</v>
      </c>
      <c r="N4699" s="32">
        <f ca="1">SUM(L$4:L4699)/I4699</f>
        <v>-1.8739352640545145E-2</v>
      </c>
      <c r="O4699" s="46">
        <f ca="1">_xlfn.VAR.P(L$4:L4699)</f>
        <v>34.362510846884078</v>
      </c>
      <c r="P4699" s="33">
        <f ca="1">COUNTIF(K$4:K4699, "WIN")/I4699</f>
        <v>2.7257240204429302E-2</v>
      </c>
    </row>
    <row r="4700" spans="9:16" x14ac:dyDescent="0.25">
      <c r="I4700" s="5">
        <v>4697</v>
      </c>
      <c r="J4700" s="8">
        <f t="shared" ca="1" si="294"/>
        <v>34</v>
      </c>
      <c r="K4700" s="7" t="str">
        <f t="shared" ca="1" si="292"/>
        <v>LOSE</v>
      </c>
      <c r="L4700" s="8">
        <f t="shared" ca="1" si="293"/>
        <v>-1</v>
      </c>
      <c r="M4700" s="8">
        <f t="shared" ca="1" si="295"/>
        <v>-89</v>
      </c>
      <c r="N4700" s="32">
        <f ca="1">SUM(L$4:L4700)/I4700</f>
        <v>-1.8948264849904195E-2</v>
      </c>
      <c r="O4700" s="46">
        <f ca="1">_xlfn.VAR.P(L$4:L4700)</f>
        <v>34.355399958362433</v>
      </c>
      <c r="P4700" s="33">
        <f ca="1">COUNTIF(K$4:K4700, "WIN")/I4700</f>
        <v>2.7251437087502661E-2</v>
      </c>
    </row>
    <row r="4701" spans="9:16" x14ac:dyDescent="0.25">
      <c r="I4701" s="5">
        <v>4698</v>
      </c>
      <c r="J4701" s="8">
        <f t="shared" ca="1" si="294"/>
        <v>14</v>
      </c>
      <c r="K4701" s="7" t="str">
        <f t="shared" ca="1" si="292"/>
        <v>LOSE</v>
      </c>
      <c r="L4701" s="8">
        <f t="shared" ca="1" si="293"/>
        <v>-1</v>
      </c>
      <c r="M4701" s="8">
        <f t="shared" ca="1" si="295"/>
        <v>-90</v>
      </c>
      <c r="N4701" s="32">
        <f ca="1">SUM(L$4:L4701)/I4701</f>
        <v>-1.9157088122605363E-2</v>
      </c>
      <c r="O4701" s="46">
        <f ca="1">_xlfn.VAR.P(L$4:L4701)</f>
        <v>34.34829200980608</v>
      </c>
      <c r="P4701" s="33">
        <f ca="1">COUNTIF(K$4:K4701, "WIN")/I4701</f>
        <v>2.724563644103874E-2</v>
      </c>
    </row>
    <row r="4702" spans="9:16" x14ac:dyDescent="0.25">
      <c r="I4702" s="5">
        <v>4699</v>
      </c>
      <c r="J4702" s="8">
        <f t="shared" ca="1" si="294"/>
        <v>35</v>
      </c>
      <c r="K4702" s="7" t="str">
        <f t="shared" ca="1" si="292"/>
        <v>LOSE</v>
      </c>
      <c r="L4702" s="8">
        <f t="shared" ca="1" si="293"/>
        <v>-1</v>
      </c>
      <c r="M4702" s="8">
        <f t="shared" ca="1" si="295"/>
        <v>-91</v>
      </c>
      <c r="N4702" s="32">
        <f ca="1">SUM(L$4:L4702)/I4702</f>
        <v>-1.9365822515428815E-2</v>
      </c>
      <c r="O4702" s="46">
        <f ca="1">_xlfn.VAR.P(L$4:L4702)</f>
        <v>34.34118699939372</v>
      </c>
      <c r="P4702" s="33">
        <f ca="1">COUNTIF(K$4:K4702, "WIN")/I4702</f>
        <v>2.7239838263460311E-2</v>
      </c>
    </row>
    <row r="4703" spans="9:16" x14ac:dyDescent="0.25">
      <c r="I4703" s="5">
        <v>4700</v>
      </c>
      <c r="J4703" s="8">
        <f t="shared" ca="1" si="294"/>
        <v>21</v>
      </c>
      <c r="K4703" s="7" t="str">
        <f t="shared" ca="1" si="292"/>
        <v>LOSE</v>
      </c>
      <c r="L4703" s="8">
        <f t="shared" ca="1" si="293"/>
        <v>-1</v>
      </c>
      <c r="M4703" s="8">
        <f t="shared" ca="1" si="295"/>
        <v>-92</v>
      </c>
      <c r="N4703" s="32">
        <f ca="1">SUM(L$4:L4703)/I4703</f>
        <v>-1.9574468085106381E-2</v>
      </c>
      <c r="O4703" s="46">
        <f ca="1">_xlfn.VAR.P(L$4:L4703)</f>
        <v>34.334084925305568</v>
      </c>
      <c r="P4703" s="33">
        <f ca="1">COUNTIF(K$4:K4703, "WIN")/I4703</f>
        <v>2.7234042553191489E-2</v>
      </c>
    </row>
    <row r="4704" spans="9:16" x14ac:dyDescent="0.25">
      <c r="I4704" s="5">
        <v>4701</v>
      </c>
      <c r="J4704" s="8">
        <f t="shared" ca="1" si="294"/>
        <v>19</v>
      </c>
      <c r="K4704" s="7" t="str">
        <f t="shared" ca="1" si="292"/>
        <v>LOSE</v>
      </c>
      <c r="L4704" s="8">
        <f t="shared" ca="1" si="293"/>
        <v>-1</v>
      </c>
      <c r="M4704" s="8">
        <f t="shared" ca="1" si="295"/>
        <v>-93</v>
      </c>
      <c r="N4704" s="32">
        <f ca="1">SUM(L$4:L4704)/I4704</f>
        <v>-1.9783024888321635E-2</v>
      </c>
      <c r="O4704" s="46">
        <f ca="1">_xlfn.VAR.P(L$4:L4704)</f>
        <v>34.32698578572333</v>
      </c>
      <c r="P4704" s="33">
        <f ca="1">COUNTIF(K$4:K4704, "WIN")/I4704</f>
        <v>2.7228249308657731E-2</v>
      </c>
    </row>
    <row r="4705" spans="9:16" x14ac:dyDescent="0.25">
      <c r="I4705" s="5">
        <v>4702</v>
      </c>
      <c r="J4705" s="8">
        <f t="shared" ca="1" si="294"/>
        <v>30</v>
      </c>
      <c r="K4705" s="7" t="str">
        <f t="shared" ca="1" si="292"/>
        <v>LOSE</v>
      </c>
      <c r="L4705" s="8">
        <f t="shared" ca="1" si="293"/>
        <v>-1</v>
      </c>
      <c r="M4705" s="8">
        <f t="shared" ca="1" si="295"/>
        <v>-94</v>
      </c>
      <c r="N4705" s="32">
        <f ca="1">SUM(L$4:L4705)/I4705</f>
        <v>-1.9991492981709911E-2</v>
      </c>
      <c r="O4705" s="46">
        <f ca="1">_xlfn.VAR.P(L$4:L4705)</f>
        <v>34.319889578830228</v>
      </c>
      <c r="P4705" s="33">
        <f ca="1">COUNTIF(K$4:K4705, "WIN")/I4705</f>
        <v>2.7222458528285837E-2</v>
      </c>
    </row>
    <row r="4706" spans="9:16" x14ac:dyDescent="0.25">
      <c r="I4706" s="5">
        <v>4703</v>
      </c>
      <c r="J4706" s="8">
        <f t="shared" ca="1" si="294"/>
        <v>10</v>
      </c>
      <c r="K4706" s="7" t="str">
        <f t="shared" ca="1" si="292"/>
        <v>LOSE</v>
      </c>
      <c r="L4706" s="8">
        <f t="shared" ca="1" si="293"/>
        <v>-1</v>
      </c>
      <c r="M4706" s="8">
        <f t="shared" ca="1" si="295"/>
        <v>-95</v>
      </c>
      <c r="N4706" s="32">
        <f ca="1">SUM(L$4:L4706)/I4706</f>
        <v>-2.0199872421858389E-2</v>
      </c>
      <c r="O4706" s="46">
        <f ca="1">_xlfn.VAR.P(L$4:L4706)</f>
        <v>34.312796302810952</v>
      </c>
      <c r="P4706" s="33">
        <f ca="1">COUNTIF(K$4:K4706, "WIN")/I4706</f>
        <v>2.7216670210503932E-2</v>
      </c>
    </row>
    <row r="4707" spans="9:16" x14ac:dyDescent="0.25">
      <c r="I4707" s="5">
        <v>4704</v>
      </c>
      <c r="J4707" s="8">
        <f t="shared" ca="1" si="294"/>
        <v>36</v>
      </c>
      <c r="K4707" s="7" t="str">
        <f t="shared" ca="1" si="292"/>
        <v>LOSE</v>
      </c>
      <c r="L4707" s="8">
        <f t="shared" ca="1" si="293"/>
        <v>-1</v>
      </c>
      <c r="M4707" s="8">
        <f t="shared" ca="1" si="295"/>
        <v>-96</v>
      </c>
      <c r="N4707" s="32">
        <f ca="1">SUM(L$4:L4707)/I4707</f>
        <v>-2.0408163265306121E-2</v>
      </c>
      <c r="O4707" s="46">
        <f ca="1">_xlfn.VAR.P(L$4:L4707)</f>
        <v>34.305705955851728</v>
      </c>
      <c r="P4707" s="33">
        <f ca="1">COUNTIF(K$4:K4707, "WIN")/I4707</f>
        <v>2.7210884353741496E-2</v>
      </c>
    </row>
    <row r="4708" spans="9:16" x14ac:dyDescent="0.25">
      <c r="I4708" s="5">
        <v>4705</v>
      </c>
      <c r="J4708" s="8">
        <f t="shared" ca="1" si="294"/>
        <v>20</v>
      </c>
      <c r="K4708" s="7" t="str">
        <f t="shared" ca="1" si="292"/>
        <v>LOSE</v>
      </c>
      <c r="L4708" s="8">
        <f t="shared" ca="1" si="293"/>
        <v>-1</v>
      </c>
      <c r="M4708" s="8">
        <f t="shared" ca="1" si="295"/>
        <v>-97</v>
      </c>
      <c r="N4708" s="32">
        <f ca="1">SUM(L$4:L4708)/I4708</f>
        <v>-2.0616365568544102E-2</v>
      </c>
      <c r="O4708" s="46">
        <f ca="1">_xlfn.VAR.P(L$4:L4708)</f>
        <v>34.298618536140246</v>
      </c>
      <c r="P4708" s="33">
        <f ca="1">COUNTIF(K$4:K4708, "WIN")/I4708</f>
        <v>2.7205100956429331E-2</v>
      </c>
    </row>
    <row r="4709" spans="9:16" x14ac:dyDescent="0.25">
      <c r="I4709" s="5">
        <v>4706</v>
      </c>
      <c r="J4709" s="8">
        <f t="shared" ca="1" si="294"/>
        <v>14</v>
      </c>
      <c r="K4709" s="7" t="str">
        <f t="shared" ca="1" si="292"/>
        <v>LOSE</v>
      </c>
      <c r="L4709" s="8">
        <f t="shared" ca="1" si="293"/>
        <v>-1</v>
      </c>
      <c r="M4709" s="8">
        <f t="shared" ca="1" si="295"/>
        <v>-98</v>
      </c>
      <c r="N4709" s="32">
        <f ca="1">SUM(L$4:L4709)/I4709</f>
        <v>-2.08244793880153E-2</v>
      </c>
      <c r="O4709" s="46">
        <f ca="1">_xlfn.VAR.P(L$4:L4709)</f>
        <v>34.291534041865695</v>
      </c>
      <c r="P4709" s="33">
        <f ca="1">COUNTIF(K$4:K4709, "WIN")/I4709</f>
        <v>2.7199320016999574E-2</v>
      </c>
    </row>
    <row r="4710" spans="9:16" x14ac:dyDescent="0.25">
      <c r="I4710" s="5">
        <v>4707</v>
      </c>
      <c r="J4710" s="8">
        <f t="shared" ca="1" si="294"/>
        <v>2</v>
      </c>
      <c r="K4710" s="7" t="str">
        <f t="shared" ca="1" si="292"/>
        <v>LOSE</v>
      </c>
      <c r="L4710" s="8">
        <f t="shared" ca="1" si="293"/>
        <v>-1</v>
      </c>
      <c r="M4710" s="8">
        <f t="shared" ca="1" si="295"/>
        <v>-99</v>
      </c>
      <c r="N4710" s="32">
        <f ca="1">SUM(L$4:L4710)/I4710</f>
        <v>-2.1032504780114723E-2</v>
      </c>
      <c r="O4710" s="46">
        <f ca="1">_xlfn.VAR.P(L$4:L4710)</f>
        <v>34.284452471218771</v>
      </c>
      <c r="P4710" s="33">
        <f ca="1">COUNTIF(K$4:K4710, "WIN")/I4710</f>
        <v>2.7193541533885701E-2</v>
      </c>
    </row>
    <row r="4711" spans="9:16" x14ac:dyDescent="0.25">
      <c r="I4711" s="5">
        <v>4708</v>
      </c>
      <c r="J4711" s="8">
        <f t="shared" ca="1" si="294"/>
        <v>13</v>
      </c>
      <c r="K4711" s="7" t="str">
        <f t="shared" ca="1" si="292"/>
        <v>LOSE</v>
      </c>
      <c r="L4711" s="8">
        <f t="shared" ca="1" si="293"/>
        <v>-1</v>
      </c>
      <c r="M4711" s="8">
        <f t="shared" ca="1" si="295"/>
        <v>-100</v>
      </c>
      <c r="N4711" s="32">
        <f ca="1">SUM(L$4:L4711)/I4711</f>
        <v>-2.1240441801189464E-2</v>
      </c>
      <c r="O4711" s="46">
        <f ca="1">_xlfn.VAR.P(L$4:L4711)</f>
        <v>34.277373822391645</v>
      </c>
      <c r="P4711" s="33">
        <f ca="1">COUNTIF(K$4:K4711, "WIN")/I4711</f>
        <v>2.7187765505522515E-2</v>
      </c>
    </row>
    <row r="4712" spans="9:16" x14ac:dyDescent="0.25">
      <c r="I4712" s="5">
        <v>4709</v>
      </c>
      <c r="J4712" s="8">
        <f t="shared" ca="1" si="294"/>
        <v>33</v>
      </c>
      <c r="K4712" s="7" t="str">
        <f t="shared" ca="1" si="292"/>
        <v>LOSE</v>
      </c>
      <c r="L4712" s="8">
        <f t="shared" ca="1" si="293"/>
        <v>-1</v>
      </c>
      <c r="M4712" s="8">
        <f t="shared" ca="1" si="295"/>
        <v>-101</v>
      </c>
      <c r="N4712" s="32">
        <f ca="1">SUM(L$4:L4712)/I4712</f>
        <v>-2.1448290507538756E-2</v>
      </c>
      <c r="O4712" s="46">
        <f ca="1">_xlfn.VAR.P(L$4:L4712)</f>
        <v>34.270298093577985</v>
      </c>
      <c r="P4712" s="33">
        <f ca="1">COUNTIF(K$4:K4712, "WIN")/I4712</f>
        <v>2.7181991930346146E-2</v>
      </c>
    </row>
    <row r="4713" spans="9:16" x14ac:dyDescent="0.25">
      <c r="I4713" s="5">
        <v>4710</v>
      </c>
      <c r="J4713" s="8">
        <f t="shared" ca="1" si="294"/>
        <v>27</v>
      </c>
      <c r="K4713" s="7" t="str">
        <f t="shared" ca="1" si="292"/>
        <v>LOSE</v>
      </c>
      <c r="L4713" s="8">
        <f t="shared" ca="1" si="293"/>
        <v>-1</v>
      </c>
      <c r="M4713" s="8">
        <f t="shared" ca="1" si="295"/>
        <v>-102</v>
      </c>
      <c r="N4713" s="32">
        <f ca="1">SUM(L$4:L4713)/I4713</f>
        <v>-2.1656050955414011E-2</v>
      </c>
      <c r="O4713" s="46">
        <f ca="1">_xlfn.VAR.P(L$4:L4713)</f>
        <v>34.26322528297294</v>
      </c>
      <c r="P4713" s="33">
        <f ca="1">COUNTIF(K$4:K4713, "WIN")/I4713</f>
        <v>2.7176220806794056E-2</v>
      </c>
    </row>
    <row r="4714" spans="9:16" x14ac:dyDescent="0.25">
      <c r="I4714" s="5">
        <v>4711</v>
      </c>
      <c r="J4714" s="8">
        <f t="shared" ca="1" si="294"/>
        <v>31</v>
      </c>
      <c r="K4714" s="7" t="str">
        <f t="shared" ca="1" si="292"/>
        <v>LOSE</v>
      </c>
      <c r="L4714" s="8">
        <f t="shared" ca="1" si="293"/>
        <v>-1</v>
      </c>
      <c r="M4714" s="8">
        <f t="shared" ca="1" si="295"/>
        <v>-103</v>
      </c>
      <c r="N4714" s="32">
        <f ca="1">SUM(L$4:L4714)/I4714</f>
        <v>-2.1863723201018891E-2</v>
      </c>
      <c r="O4714" s="46">
        <f ca="1">_xlfn.VAR.P(L$4:L4714)</f>
        <v>34.256155388773145</v>
      </c>
      <c r="P4714" s="33">
        <f ca="1">COUNTIF(K$4:K4714, "WIN")/I4714</f>
        <v>2.7170452133305031E-2</v>
      </c>
    </row>
    <row r="4715" spans="9:16" x14ac:dyDescent="0.25">
      <c r="I4715" s="5">
        <v>4712</v>
      </c>
      <c r="J4715" s="8">
        <f t="shared" ca="1" si="294"/>
        <v>26</v>
      </c>
      <c r="K4715" s="7" t="str">
        <f t="shared" ca="1" si="292"/>
        <v>LOSE</v>
      </c>
      <c r="L4715" s="8">
        <f t="shared" ca="1" si="293"/>
        <v>-1</v>
      </c>
      <c r="M4715" s="8">
        <f t="shared" ca="1" si="295"/>
        <v>-104</v>
      </c>
      <c r="N4715" s="32">
        <f ca="1">SUM(L$4:L4715)/I4715</f>
        <v>-2.2071307300509338E-2</v>
      </c>
      <c r="O4715" s="46">
        <f ca="1">_xlfn.VAR.P(L$4:L4715)</f>
        <v>34.249088409176728</v>
      </c>
      <c r="P4715" s="33">
        <f ca="1">COUNTIF(K$4:K4715, "WIN")/I4715</f>
        <v>2.7164685908319185E-2</v>
      </c>
    </row>
    <row r="4716" spans="9:16" x14ac:dyDescent="0.25">
      <c r="I4716" s="5">
        <v>4713</v>
      </c>
      <c r="J4716" s="8">
        <f t="shared" ca="1" si="294"/>
        <v>1</v>
      </c>
      <c r="K4716" s="7" t="str">
        <f t="shared" ca="1" si="292"/>
        <v>LOSE</v>
      </c>
      <c r="L4716" s="8">
        <f t="shared" ca="1" si="293"/>
        <v>-1</v>
      </c>
      <c r="M4716" s="8">
        <f t="shared" ca="1" si="295"/>
        <v>-105</v>
      </c>
      <c r="N4716" s="32">
        <f ca="1">SUM(L$4:L4716)/I4716</f>
        <v>-2.2278803309993635E-2</v>
      </c>
      <c r="O4716" s="46">
        <f ca="1">_xlfn.VAR.P(L$4:L4716)</f>
        <v>34.242024342383289</v>
      </c>
      <c r="P4716" s="33">
        <f ca="1">COUNTIF(K$4:K4716, "WIN")/I4716</f>
        <v>2.7158922130277954E-2</v>
      </c>
    </row>
    <row r="4717" spans="9:16" x14ac:dyDescent="0.25">
      <c r="I4717" s="5">
        <v>4714</v>
      </c>
      <c r="J4717" s="8">
        <f t="shared" ca="1" si="294"/>
        <v>36</v>
      </c>
      <c r="K4717" s="7" t="str">
        <f t="shared" ca="1" si="292"/>
        <v>LOSE</v>
      </c>
      <c r="L4717" s="8">
        <f t="shared" ca="1" si="293"/>
        <v>-1</v>
      </c>
      <c r="M4717" s="8">
        <f t="shared" ca="1" si="295"/>
        <v>-106</v>
      </c>
      <c r="N4717" s="32">
        <f ca="1">SUM(L$4:L4717)/I4717</f>
        <v>-2.2486211285532458E-2</v>
      </c>
      <c r="O4717" s="46">
        <f ca="1">_xlfn.VAR.P(L$4:L4717)</f>
        <v>34.234963186593916</v>
      </c>
      <c r="P4717" s="33">
        <f ca="1">COUNTIF(K$4:K4717, "WIN")/I4717</f>
        <v>2.7153160797624098E-2</v>
      </c>
    </row>
    <row r="4718" spans="9:16" x14ac:dyDescent="0.25">
      <c r="I4718" s="5">
        <v>4715</v>
      </c>
      <c r="J4718" s="8">
        <f t="shared" ca="1" si="294"/>
        <v>19</v>
      </c>
      <c r="K4718" s="7" t="str">
        <f t="shared" ca="1" si="292"/>
        <v>LOSE</v>
      </c>
      <c r="L4718" s="8">
        <f t="shared" ca="1" si="293"/>
        <v>-1</v>
      </c>
      <c r="M4718" s="8">
        <f t="shared" ca="1" si="295"/>
        <v>-107</v>
      </c>
      <c r="N4718" s="32">
        <f ca="1">SUM(L$4:L4718)/I4718</f>
        <v>-2.2693531283138918E-2</v>
      </c>
      <c r="O4718" s="46">
        <f ca="1">_xlfn.VAR.P(L$4:L4718)</f>
        <v>34.227904940011179</v>
      </c>
      <c r="P4718" s="33">
        <f ca="1">COUNTIF(K$4:K4718, "WIN")/I4718</f>
        <v>2.7147401908801695E-2</v>
      </c>
    </row>
    <row r="4719" spans="9:16" x14ac:dyDescent="0.25">
      <c r="I4719" s="5">
        <v>4716</v>
      </c>
      <c r="J4719" s="8">
        <f t="shared" ca="1" si="294"/>
        <v>1</v>
      </c>
      <c r="K4719" s="7" t="str">
        <f t="shared" ca="1" si="292"/>
        <v>LOSE</v>
      </c>
      <c r="L4719" s="8">
        <f t="shared" ca="1" si="293"/>
        <v>-1</v>
      </c>
      <c r="M4719" s="8">
        <f t="shared" ca="1" si="295"/>
        <v>-108</v>
      </c>
      <c r="N4719" s="32">
        <f ca="1">SUM(L$4:L4719)/I4719</f>
        <v>-2.2900763358778626E-2</v>
      </c>
      <c r="O4719" s="46">
        <f ca="1">_xlfn.VAR.P(L$4:L4719)</f>
        <v>34.220849600839109</v>
      </c>
      <c r="P4719" s="33">
        <f ca="1">COUNTIF(K$4:K4719, "WIN")/I4719</f>
        <v>2.7141645462256149E-2</v>
      </c>
    </row>
    <row r="4720" spans="9:16" x14ac:dyDescent="0.25">
      <c r="I4720" s="5">
        <v>4717</v>
      </c>
      <c r="J4720" s="8">
        <f t="shared" ca="1" si="294"/>
        <v>31</v>
      </c>
      <c r="K4720" s="7" t="str">
        <f t="shared" ca="1" si="292"/>
        <v>LOSE</v>
      </c>
      <c r="L4720" s="8">
        <f t="shared" ca="1" si="293"/>
        <v>-1</v>
      </c>
      <c r="M4720" s="8">
        <f t="shared" ca="1" si="295"/>
        <v>-109</v>
      </c>
      <c r="N4720" s="32">
        <f ca="1">SUM(L$4:L4720)/I4720</f>
        <v>-2.3107907568369727E-2</v>
      </c>
      <c r="O4720" s="46">
        <f ca="1">_xlfn.VAR.P(L$4:L4720)</f>
        <v>34.213797167283239</v>
      </c>
      <c r="P4720" s="33">
        <f ca="1">COUNTIF(K$4:K4720, "WIN")/I4720</f>
        <v>2.7135891456434174E-2</v>
      </c>
    </row>
    <row r="4721" spans="9:16" x14ac:dyDescent="0.25">
      <c r="I4721" s="5">
        <v>4718</v>
      </c>
      <c r="J4721" s="8">
        <f t="shared" ca="1" si="294"/>
        <v>10</v>
      </c>
      <c r="K4721" s="7" t="str">
        <f t="shared" ca="1" si="292"/>
        <v>LOSE</v>
      </c>
      <c r="L4721" s="8">
        <f t="shared" ca="1" si="293"/>
        <v>-1</v>
      </c>
      <c r="M4721" s="8">
        <f t="shared" ca="1" si="295"/>
        <v>-110</v>
      </c>
      <c r="N4721" s="32">
        <f ca="1">SUM(L$4:L4721)/I4721</f>
        <v>-2.3314963967782959E-2</v>
      </c>
      <c r="O4721" s="46">
        <f ca="1">_xlfn.VAR.P(L$4:L4721)</f>
        <v>34.206747637550563</v>
      </c>
      <c r="P4721" s="33">
        <f ca="1">COUNTIF(K$4:K4721, "WIN")/I4721</f>
        <v>2.7130139889783807E-2</v>
      </c>
    </row>
    <row r="4722" spans="9:16" x14ac:dyDescent="0.25">
      <c r="I4722" s="5">
        <v>4719</v>
      </c>
      <c r="J4722" s="8">
        <f t="shared" ca="1" si="294"/>
        <v>25</v>
      </c>
      <c r="K4722" s="7" t="str">
        <f t="shared" ca="1" si="292"/>
        <v>LOSE</v>
      </c>
      <c r="L4722" s="8">
        <f t="shared" ca="1" si="293"/>
        <v>-1</v>
      </c>
      <c r="M4722" s="8">
        <f t="shared" ca="1" si="295"/>
        <v>-111</v>
      </c>
      <c r="N4722" s="32">
        <f ca="1">SUM(L$4:L4722)/I4722</f>
        <v>-2.3521932612841703E-2</v>
      </c>
      <c r="O4722" s="46">
        <f ca="1">_xlfn.VAR.P(L$4:L4722)</f>
        <v>34.199701009849541</v>
      </c>
      <c r="P4722" s="33">
        <f ca="1">COUNTIF(K$4:K4722, "WIN")/I4722</f>
        <v>2.7124390760754399E-2</v>
      </c>
    </row>
    <row r="4723" spans="9:16" x14ac:dyDescent="0.25">
      <c r="I4723" s="5">
        <v>4720</v>
      </c>
      <c r="J4723" s="8">
        <f t="shared" ca="1" si="294"/>
        <v>1</v>
      </c>
      <c r="K4723" s="7" t="str">
        <f t="shared" ca="1" si="292"/>
        <v>LOSE</v>
      </c>
      <c r="L4723" s="8">
        <f t="shared" ca="1" si="293"/>
        <v>-1</v>
      </c>
      <c r="M4723" s="8">
        <f t="shared" ca="1" si="295"/>
        <v>-112</v>
      </c>
      <c r="N4723" s="32">
        <f ca="1">SUM(L$4:L4723)/I4723</f>
        <v>-2.3728813559322035E-2</v>
      </c>
      <c r="O4723" s="46">
        <f ca="1">_xlfn.VAR.P(L$4:L4723)</f>
        <v>34.192657282390115</v>
      </c>
      <c r="P4723" s="33">
        <f ca="1">COUNTIF(K$4:K4723, "WIN")/I4723</f>
        <v>2.7118644067796609E-2</v>
      </c>
    </row>
    <row r="4724" spans="9:16" x14ac:dyDescent="0.25">
      <c r="I4724" s="5">
        <v>4721</v>
      </c>
      <c r="J4724" s="8">
        <f t="shared" ca="1" si="294"/>
        <v>0</v>
      </c>
      <c r="K4724" s="7" t="str">
        <f t="shared" ca="1" si="292"/>
        <v>LOSE</v>
      </c>
      <c r="L4724" s="8">
        <f t="shared" ca="1" si="293"/>
        <v>-1</v>
      </c>
      <c r="M4724" s="8">
        <f t="shared" ca="1" si="295"/>
        <v>-113</v>
      </c>
      <c r="N4724" s="32">
        <f ca="1">SUM(L$4:L4724)/I4724</f>
        <v>-2.3935606862952763E-2</v>
      </c>
      <c r="O4724" s="46">
        <f ca="1">_xlfn.VAR.P(L$4:L4724)</f>
        <v>34.185616453383709</v>
      </c>
      <c r="P4724" s="33">
        <f ca="1">COUNTIF(K$4:K4724, "WIN")/I4724</f>
        <v>2.7112899809362424E-2</v>
      </c>
    </row>
    <row r="4725" spans="9:16" x14ac:dyDescent="0.25">
      <c r="I4725" s="5">
        <v>4722</v>
      </c>
      <c r="J4725" s="8">
        <f t="shared" ca="1" si="294"/>
        <v>21</v>
      </c>
      <c r="K4725" s="7" t="str">
        <f t="shared" ca="1" si="292"/>
        <v>LOSE</v>
      </c>
      <c r="L4725" s="8">
        <f t="shared" ca="1" si="293"/>
        <v>-1</v>
      </c>
      <c r="M4725" s="8">
        <f t="shared" ca="1" si="295"/>
        <v>-114</v>
      </c>
      <c r="N4725" s="32">
        <f ca="1">SUM(L$4:L4725)/I4725</f>
        <v>-2.4142312579415501E-2</v>
      </c>
      <c r="O4725" s="46">
        <f ca="1">_xlfn.VAR.P(L$4:L4725)</f>
        <v>34.178578521043192</v>
      </c>
      <c r="P4725" s="33">
        <f ca="1">COUNTIF(K$4:K4725, "WIN")/I4725</f>
        <v>2.7107157983905124E-2</v>
      </c>
    </row>
    <row r="4726" spans="9:16" x14ac:dyDescent="0.25">
      <c r="I4726" s="5">
        <v>4723</v>
      </c>
      <c r="J4726" s="8">
        <f t="shared" ca="1" si="294"/>
        <v>6</v>
      </c>
      <c r="K4726" s="7" t="str">
        <f t="shared" ca="1" si="292"/>
        <v>LOSE</v>
      </c>
      <c r="L4726" s="8">
        <f t="shared" ca="1" si="293"/>
        <v>-1</v>
      </c>
      <c r="M4726" s="8">
        <f t="shared" ca="1" si="295"/>
        <v>-115</v>
      </c>
      <c r="N4726" s="32">
        <f ca="1">SUM(L$4:L4726)/I4726</f>
        <v>-2.4348930764344696E-2</v>
      </c>
      <c r="O4726" s="46">
        <f ca="1">_xlfn.VAR.P(L$4:L4726)</f>
        <v>34.171543483582916</v>
      </c>
      <c r="P4726" s="33">
        <f ca="1">COUNTIF(K$4:K4726, "WIN")/I4726</f>
        <v>2.7101418589879314E-2</v>
      </c>
    </row>
    <row r="4727" spans="9:16" x14ac:dyDescent="0.25">
      <c r="I4727" s="5">
        <v>4724</v>
      </c>
      <c r="J4727" s="8">
        <f t="shared" ca="1" si="294"/>
        <v>26</v>
      </c>
      <c r="K4727" s="7" t="str">
        <f t="shared" ca="1" si="292"/>
        <v>LOSE</v>
      </c>
      <c r="L4727" s="8">
        <f t="shared" ca="1" si="293"/>
        <v>-1</v>
      </c>
      <c r="M4727" s="8">
        <f t="shared" ca="1" si="295"/>
        <v>-116</v>
      </c>
      <c r="N4727" s="32">
        <f ca="1">SUM(L$4:L4727)/I4727</f>
        <v>-2.4555461473327687E-2</v>
      </c>
      <c r="O4727" s="46">
        <f ca="1">_xlfn.VAR.P(L$4:L4727)</f>
        <v>34.164511339218691</v>
      </c>
      <c r="P4727" s="33">
        <f ca="1">COUNTIF(K$4:K4727, "WIN")/I4727</f>
        <v>2.7095681625740897E-2</v>
      </c>
    </row>
    <row r="4728" spans="9:16" x14ac:dyDescent="0.25">
      <c r="I4728" s="5">
        <v>4725</v>
      </c>
      <c r="J4728" s="8">
        <f t="shared" ca="1" si="294"/>
        <v>29</v>
      </c>
      <c r="K4728" s="7" t="str">
        <f t="shared" ca="1" si="292"/>
        <v>LOSE</v>
      </c>
      <c r="L4728" s="8">
        <f t="shared" ca="1" si="293"/>
        <v>-1</v>
      </c>
      <c r="M4728" s="8">
        <f t="shared" ca="1" si="295"/>
        <v>-117</v>
      </c>
      <c r="N4728" s="32">
        <f ca="1">SUM(L$4:L4728)/I4728</f>
        <v>-2.4761904761904763E-2</v>
      </c>
      <c r="O4728" s="46">
        <f ca="1">_xlfn.VAR.P(L$4:L4728)</f>
        <v>34.157482086167803</v>
      </c>
      <c r="P4728" s="33">
        <f ca="1">COUNTIF(K$4:K4728, "WIN")/I4728</f>
        <v>2.7089947089947091E-2</v>
      </c>
    </row>
    <row r="4729" spans="9:16" x14ac:dyDescent="0.25">
      <c r="I4729" s="5">
        <v>4726</v>
      </c>
      <c r="J4729" s="8">
        <f t="shared" ca="1" si="294"/>
        <v>31</v>
      </c>
      <c r="K4729" s="7" t="str">
        <f t="shared" ca="1" si="292"/>
        <v>LOSE</v>
      </c>
      <c r="L4729" s="8">
        <f t="shared" ca="1" si="293"/>
        <v>-1</v>
      </c>
      <c r="M4729" s="8">
        <f t="shared" ca="1" si="295"/>
        <v>-118</v>
      </c>
      <c r="N4729" s="32">
        <f ca="1">SUM(L$4:L4729)/I4729</f>
        <v>-2.4968260685569191E-2</v>
      </c>
      <c r="O4729" s="46">
        <f ca="1">_xlfn.VAR.P(L$4:L4729)</f>
        <v>34.150455722648985</v>
      </c>
      <c r="P4729" s="33">
        <f ca="1">COUNTIF(K$4:K4729, "WIN")/I4729</f>
        <v>2.7084214980956412E-2</v>
      </c>
    </row>
    <row r="4730" spans="9:16" x14ac:dyDescent="0.25">
      <c r="I4730" s="5">
        <v>4727</v>
      </c>
      <c r="J4730" s="8">
        <f t="shared" ca="1" si="294"/>
        <v>34</v>
      </c>
      <c r="K4730" s="7" t="str">
        <f t="shared" ca="1" si="292"/>
        <v>LOSE</v>
      </c>
      <c r="L4730" s="8">
        <f t="shared" ca="1" si="293"/>
        <v>-1</v>
      </c>
      <c r="M4730" s="8">
        <f t="shared" ca="1" si="295"/>
        <v>-119</v>
      </c>
      <c r="N4730" s="32">
        <f ca="1">SUM(L$4:L4730)/I4730</f>
        <v>-2.5174529299767295E-2</v>
      </c>
      <c r="O4730" s="46">
        <f ca="1">_xlfn.VAR.P(L$4:L4730)</f>
        <v>34.143432246882448</v>
      </c>
      <c r="P4730" s="33">
        <f ca="1">COUNTIF(K$4:K4730, "WIN")/I4730</f>
        <v>2.7078485297228685E-2</v>
      </c>
    </row>
    <row r="4731" spans="9:16" x14ac:dyDescent="0.25">
      <c r="I4731" s="5">
        <v>4728</v>
      </c>
      <c r="J4731" s="8">
        <f t="shared" ca="1" si="294"/>
        <v>5</v>
      </c>
      <c r="K4731" s="7" t="str">
        <f t="shared" ca="1" si="292"/>
        <v>LOSE</v>
      </c>
      <c r="L4731" s="8">
        <f t="shared" ca="1" si="293"/>
        <v>-1</v>
      </c>
      <c r="M4731" s="8">
        <f t="shared" ca="1" si="295"/>
        <v>-120</v>
      </c>
      <c r="N4731" s="32">
        <f ca="1">SUM(L$4:L4731)/I4731</f>
        <v>-2.5380710659898477E-2</v>
      </c>
      <c r="O4731" s="46">
        <f ca="1">_xlfn.VAR.P(L$4:L4731)</f>
        <v>34.136411657089852</v>
      </c>
      <c r="P4731" s="33">
        <f ca="1">COUNTIF(K$4:K4731, "WIN")/I4731</f>
        <v>2.7072758037225041E-2</v>
      </c>
    </row>
    <row r="4732" spans="9:16" x14ac:dyDescent="0.25">
      <c r="I4732" s="5">
        <v>4729</v>
      </c>
      <c r="J4732" s="8">
        <f t="shared" ca="1" si="294"/>
        <v>5</v>
      </c>
      <c r="K4732" s="7" t="str">
        <f t="shared" ca="1" si="292"/>
        <v>LOSE</v>
      </c>
      <c r="L4732" s="8">
        <f t="shared" ca="1" si="293"/>
        <v>-1</v>
      </c>
      <c r="M4732" s="8">
        <f t="shared" ca="1" si="295"/>
        <v>-121</v>
      </c>
      <c r="N4732" s="32">
        <f ca="1">SUM(L$4:L4732)/I4732</f>
        <v>-2.5586804821315288E-2</v>
      </c>
      <c r="O4732" s="46">
        <f ca="1">_xlfn.VAR.P(L$4:L4732)</f>
        <v>34.129393951494315</v>
      </c>
      <c r="P4732" s="33">
        <f ca="1">COUNTIF(K$4:K4732, "WIN")/I4732</f>
        <v>2.7067033199407908E-2</v>
      </c>
    </row>
    <row r="4733" spans="9:16" x14ac:dyDescent="0.25">
      <c r="I4733" s="5">
        <v>4730</v>
      </c>
      <c r="J4733" s="8">
        <f t="shared" ca="1" si="294"/>
        <v>9</v>
      </c>
      <c r="K4733" s="7" t="str">
        <f t="shared" ca="1" si="292"/>
        <v>LOSE</v>
      </c>
      <c r="L4733" s="8">
        <f t="shared" ca="1" si="293"/>
        <v>-1</v>
      </c>
      <c r="M4733" s="8">
        <f t="shared" ca="1" si="295"/>
        <v>-122</v>
      </c>
      <c r="N4733" s="32">
        <f ca="1">SUM(L$4:L4733)/I4733</f>
        <v>-2.5792811839323467E-2</v>
      </c>
      <c r="O4733" s="46">
        <f ca="1">_xlfn.VAR.P(L$4:L4733)</f>
        <v>34.122379128320425</v>
      </c>
      <c r="P4733" s="33">
        <f ca="1">COUNTIF(K$4:K4733, "WIN")/I4733</f>
        <v>2.7061310782241013E-2</v>
      </c>
    </row>
    <row r="4734" spans="9:16" x14ac:dyDescent="0.25">
      <c r="I4734" s="5">
        <v>4731</v>
      </c>
      <c r="J4734" s="8">
        <f t="shared" ca="1" si="294"/>
        <v>8</v>
      </c>
      <c r="K4734" s="7" t="str">
        <f t="shared" ca="1" si="292"/>
        <v>LOSE</v>
      </c>
      <c r="L4734" s="8">
        <f t="shared" ca="1" si="293"/>
        <v>-1</v>
      </c>
      <c r="M4734" s="8">
        <f t="shared" ca="1" si="295"/>
        <v>-123</v>
      </c>
      <c r="N4734" s="32">
        <f ca="1">SUM(L$4:L4734)/I4734</f>
        <v>-2.599873176918199E-2</v>
      </c>
      <c r="O4734" s="46">
        <f ca="1">_xlfn.VAR.P(L$4:L4734)</f>
        <v>34.115367185794206</v>
      </c>
      <c r="P4734" s="33">
        <f ca="1">COUNTIF(K$4:K4734, "WIN")/I4734</f>
        <v>2.7055590784189388E-2</v>
      </c>
    </row>
    <row r="4735" spans="9:16" x14ac:dyDescent="0.25">
      <c r="I4735" s="5">
        <v>4732</v>
      </c>
      <c r="J4735" s="8">
        <f t="shared" ca="1" si="294"/>
        <v>22</v>
      </c>
      <c r="K4735" s="7" t="str">
        <f t="shared" ca="1" si="292"/>
        <v>LOSE</v>
      </c>
      <c r="L4735" s="8">
        <f t="shared" ca="1" si="293"/>
        <v>-1</v>
      </c>
      <c r="M4735" s="8">
        <f t="shared" ca="1" si="295"/>
        <v>-124</v>
      </c>
      <c r="N4735" s="32">
        <f ca="1">SUM(L$4:L4735)/I4735</f>
        <v>-2.6204564666103127E-2</v>
      </c>
      <c r="O4735" s="46">
        <f ca="1">_xlfn.VAR.P(L$4:L4735)</f>
        <v>34.108358122143152</v>
      </c>
      <c r="P4735" s="33">
        <f ca="1">COUNTIF(K$4:K4735, "WIN")/I4735</f>
        <v>2.7049873203719356E-2</v>
      </c>
    </row>
    <row r="4736" spans="9:16" x14ac:dyDescent="0.25">
      <c r="I4736" s="5">
        <v>4733</v>
      </c>
      <c r="J4736" s="8">
        <f t="shared" ca="1" si="294"/>
        <v>22</v>
      </c>
      <c r="K4736" s="7" t="str">
        <f t="shared" ca="1" si="292"/>
        <v>LOSE</v>
      </c>
      <c r="L4736" s="8">
        <f t="shared" ca="1" si="293"/>
        <v>-1</v>
      </c>
      <c r="M4736" s="8">
        <f t="shared" ca="1" si="295"/>
        <v>-125</v>
      </c>
      <c r="N4736" s="32">
        <f ca="1">SUM(L$4:L4736)/I4736</f>
        <v>-2.6410310585252481E-2</v>
      </c>
      <c r="O4736" s="46">
        <f ca="1">_xlfn.VAR.P(L$4:L4736)</f>
        <v>34.101351935596206</v>
      </c>
      <c r="P4736" s="33">
        <f ca="1">COUNTIF(K$4:K4736, "WIN")/I4736</f>
        <v>2.7044158039298542E-2</v>
      </c>
    </row>
    <row r="4737" spans="9:16" x14ac:dyDescent="0.25">
      <c r="I4737" s="5">
        <v>4734</v>
      </c>
      <c r="J4737" s="8">
        <f t="shared" ca="1" si="294"/>
        <v>29</v>
      </c>
      <c r="K4737" s="7" t="str">
        <f t="shared" ca="1" si="292"/>
        <v>LOSE</v>
      </c>
      <c r="L4737" s="8">
        <f t="shared" ca="1" si="293"/>
        <v>-1</v>
      </c>
      <c r="M4737" s="8">
        <f t="shared" ca="1" si="295"/>
        <v>-126</v>
      </c>
      <c r="N4737" s="32">
        <f ca="1">SUM(L$4:L4737)/I4737</f>
        <v>-2.6615969581749048E-2</v>
      </c>
      <c r="O4737" s="46">
        <f ca="1">_xlfn.VAR.P(L$4:L4737)</f>
        <v>34.094348624383755</v>
      </c>
      <c r="P4737" s="33">
        <f ca="1">COUNTIF(K$4:K4737, "WIN")/I4737</f>
        <v>2.7038445289395859E-2</v>
      </c>
    </row>
    <row r="4738" spans="9:16" x14ac:dyDescent="0.25">
      <c r="I4738" s="5">
        <v>4735</v>
      </c>
      <c r="J4738" s="8">
        <f t="shared" ca="1" si="294"/>
        <v>24</v>
      </c>
      <c r="K4738" s="7" t="str">
        <f t="shared" ca="1" si="292"/>
        <v>LOSE</v>
      </c>
      <c r="L4738" s="8">
        <f t="shared" ca="1" si="293"/>
        <v>-1</v>
      </c>
      <c r="M4738" s="8">
        <f t="shared" ca="1" si="295"/>
        <v>-127</v>
      </c>
      <c r="N4738" s="32">
        <f ca="1">SUM(L$4:L4738)/I4738</f>
        <v>-2.682154171066526E-2</v>
      </c>
      <c r="O4738" s="46">
        <f ca="1">_xlfn.VAR.P(L$4:L4738)</f>
        <v>34.087348186737643</v>
      </c>
      <c r="P4738" s="33">
        <f ca="1">COUNTIF(K$4:K4738, "WIN")/I4738</f>
        <v>2.703273495248152E-2</v>
      </c>
    </row>
    <row r="4739" spans="9:16" x14ac:dyDescent="0.25">
      <c r="I4739" s="5">
        <v>4736</v>
      </c>
      <c r="J4739" s="8">
        <f t="shared" ca="1" si="294"/>
        <v>31</v>
      </c>
      <c r="K4739" s="7" t="str">
        <f t="shared" ca="1" si="292"/>
        <v>LOSE</v>
      </c>
      <c r="L4739" s="8">
        <f t="shared" ca="1" si="293"/>
        <v>-1</v>
      </c>
      <c r="M4739" s="8">
        <f t="shared" ca="1" si="295"/>
        <v>-128</v>
      </c>
      <c r="N4739" s="32">
        <f ca="1">SUM(L$4:L4739)/I4739</f>
        <v>-2.7027027027027029E-2</v>
      </c>
      <c r="O4739" s="46">
        <f ca="1">_xlfn.VAR.P(L$4:L4739)</f>
        <v>34.08035062089116</v>
      </c>
      <c r="P4739" s="33">
        <f ca="1">COUNTIF(K$4:K4739, "WIN")/I4739</f>
        <v>2.7027027027027029E-2</v>
      </c>
    </row>
    <row r="4740" spans="9:16" x14ac:dyDescent="0.25">
      <c r="I4740" s="5">
        <v>4737</v>
      </c>
      <c r="J4740" s="8">
        <f t="shared" ca="1" si="294"/>
        <v>6</v>
      </c>
      <c r="K4740" s="7" t="str">
        <f t="shared" ref="K4740:K4803" ca="1" si="296">IF($D$7 = $J4740, "WIN", "LOSE")</f>
        <v>LOSE</v>
      </c>
      <c r="L4740" s="8">
        <f t="shared" ref="L4740:L4803" ca="1" si="297">IF($K4740 = "WIN", 35, -1)</f>
        <v>-1</v>
      </c>
      <c r="M4740" s="8">
        <f t="shared" ca="1" si="295"/>
        <v>-129</v>
      </c>
      <c r="N4740" s="32">
        <f ca="1">SUM(L$4:L4740)/I4740</f>
        <v>-2.7232425585813805E-2</v>
      </c>
      <c r="O4740" s="46">
        <f ca="1">_xlfn.VAR.P(L$4:L4740)</f>
        <v>34.073355925079042</v>
      </c>
      <c r="P4740" s="33">
        <f ca="1">COUNTIF(K$4:K4740, "WIN")/I4740</f>
        <v>2.7021321511505172E-2</v>
      </c>
    </row>
    <row r="4741" spans="9:16" x14ac:dyDescent="0.25">
      <c r="I4741" s="5">
        <v>4738</v>
      </c>
      <c r="J4741" s="8">
        <f t="shared" ca="1" si="294"/>
        <v>12</v>
      </c>
      <c r="K4741" s="7" t="str">
        <f t="shared" ca="1" si="296"/>
        <v>LOSE</v>
      </c>
      <c r="L4741" s="8">
        <f t="shared" ca="1" si="297"/>
        <v>-1</v>
      </c>
      <c r="M4741" s="8">
        <f t="shared" ca="1" si="295"/>
        <v>-130</v>
      </c>
      <c r="N4741" s="32">
        <f ca="1">SUM(L$4:L4741)/I4741</f>
        <v>-2.7437737441958633E-2</v>
      </c>
      <c r="O4741" s="46">
        <f ca="1">_xlfn.VAR.P(L$4:L4741)</f>
        <v>34.066364097537473</v>
      </c>
      <c r="P4741" s="33">
        <f ca="1">COUNTIF(K$4:K4741, "WIN")/I4741</f>
        <v>2.7015618404390037E-2</v>
      </c>
    </row>
    <row r="4742" spans="9:16" x14ac:dyDescent="0.25">
      <c r="I4742" s="5">
        <v>4739</v>
      </c>
      <c r="J4742" s="8">
        <f t="shared" ref="J4742:J4805" ca="1" si="298">RANDBETWEEN(0,36)</f>
        <v>8</v>
      </c>
      <c r="K4742" s="7" t="str">
        <f t="shared" ca="1" si="296"/>
        <v>LOSE</v>
      </c>
      <c r="L4742" s="8">
        <f t="shared" ca="1" si="297"/>
        <v>-1</v>
      </c>
      <c r="M4742" s="8">
        <f t="shared" ref="M4742:M4805" ca="1" si="299">M4741+L4742</f>
        <v>-131</v>
      </c>
      <c r="N4742" s="32">
        <f ca="1">SUM(L$4:L4742)/I4742</f>
        <v>-2.7642962650348175E-2</v>
      </c>
      <c r="O4742" s="46">
        <f ca="1">_xlfn.VAR.P(L$4:L4742)</f>
        <v>34.059375136504073</v>
      </c>
      <c r="P4742" s="33">
        <f ca="1">COUNTIF(K$4:K4742, "WIN")/I4742</f>
        <v>2.7009917704156994E-2</v>
      </c>
    </row>
    <row r="4743" spans="9:16" x14ac:dyDescent="0.25">
      <c r="I4743" s="5">
        <v>4740</v>
      </c>
      <c r="J4743" s="8">
        <f t="shared" ca="1" si="298"/>
        <v>36</v>
      </c>
      <c r="K4743" s="7" t="str">
        <f t="shared" ca="1" si="296"/>
        <v>LOSE</v>
      </c>
      <c r="L4743" s="8">
        <f t="shared" ca="1" si="297"/>
        <v>-1</v>
      </c>
      <c r="M4743" s="8">
        <f t="shared" ca="1" si="299"/>
        <v>-132</v>
      </c>
      <c r="N4743" s="32">
        <f ca="1">SUM(L$4:L4743)/I4743</f>
        <v>-2.7848101265822784E-2</v>
      </c>
      <c r="O4743" s="46">
        <f ca="1">_xlfn.VAR.P(L$4:L4743)</f>
        <v>34.052389040217911</v>
      </c>
      <c r="P4743" s="33">
        <f ca="1">COUNTIF(K$4:K4743, "WIN")/I4743</f>
        <v>2.7004219409282701E-2</v>
      </c>
    </row>
    <row r="4744" spans="9:16" x14ac:dyDescent="0.25">
      <c r="I4744" s="5">
        <v>4741</v>
      </c>
      <c r="J4744" s="8">
        <f t="shared" ca="1" si="298"/>
        <v>17</v>
      </c>
      <c r="K4744" s="7" t="str">
        <f t="shared" ca="1" si="296"/>
        <v>LOSE</v>
      </c>
      <c r="L4744" s="8">
        <f t="shared" ca="1" si="297"/>
        <v>-1</v>
      </c>
      <c r="M4744" s="8">
        <f t="shared" ca="1" si="299"/>
        <v>-133</v>
      </c>
      <c r="N4744" s="32">
        <f ca="1">SUM(L$4:L4744)/I4744</f>
        <v>-2.8053153343176544E-2</v>
      </c>
      <c r="O4744" s="46">
        <f ca="1">_xlfn.VAR.P(L$4:L4744)</f>
        <v>34.045405806919504</v>
      </c>
      <c r="P4744" s="33">
        <f ca="1">COUNTIF(K$4:K4744, "WIN")/I4744</f>
        <v>2.6998523518245096E-2</v>
      </c>
    </row>
    <row r="4745" spans="9:16" x14ac:dyDescent="0.25">
      <c r="I4745" s="5">
        <v>4742</v>
      </c>
      <c r="J4745" s="8">
        <f t="shared" ca="1" si="298"/>
        <v>13</v>
      </c>
      <c r="K4745" s="7" t="str">
        <f t="shared" ca="1" si="296"/>
        <v>LOSE</v>
      </c>
      <c r="L4745" s="8">
        <f t="shared" ca="1" si="297"/>
        <v>-1</v>
      </c>
      <c r="M4745" s="8">
        <f t="shared" ca="1" si="299"/>
        <v>-134</v>
      </c>
      <c r="N4745" s="32">
        <f ca="1">SUM(L$4:L4745)/I4745</f>
        <v>-2.8258118937157319E-2</v>
      </c>
      <c r="O4745" s="46">
        <f ca="1">_xlfn.VAR.P(L$4:L4745)</f>
        <v>34.038425434850787</v>
      </c>
      <c r="P4745" s="33">
        <f ca="1">COUNTIF(K$4:K4745, "WIN")/I4745</f>
        <v>2.6992830029523407E-2</v>
      </c>
    </row>
    <row r="4746" spans="9:16" x14ac:dyDescent="0.25">
      <c r="I4746" s="5">
        <v>4743</v>
      </c>
      <c r="J4746" s="8">
        <f t="shared" ca="1" si="298"/>
        <v>1</v>
      </c>
      <c r="K4746" s="7" t="str">
        <f t="shared" ca="1" si="296"/>
        <v>LOSE</v>
      </c>
      <c r="L4746" s="8">
        <f t="shared" ca="1" si="297"/>
        <v>-1</v>
      </c>
      <c r="M4746" s="8">
        <f t="shared" ca="1" si="299"/>
        <v>-135</v>
      </c>
      <c r="N4746" s="32">
        <f ca="1">SUM(L$4:L4746)/I4746</f>
        <v>-2.8462998102466792E-2</v>
      </c>
      <c r="O4746" s="46">
        <f ca="1">_xlfn.VAR.P(L$4:L4746)</f>
        <v>34.031447922255147</v>
      </c>
      <c r="P4746" s="33">
        <f ca="1">COUNTIF(K$4:K4746, "WIN")/I4746</f>
        <v>2.6987138941598144E-2</v>
      </c>
    </row>
    <row r="4747" spans="9:16" x14ac:dyDescent="0.25">
      <c r="I4747" s="5">
        <v>4744</v>
      </c>
      <c r="J4747" s="8">
        <f t="shared" ca="1" si="298"/>
        <v>28</v>
      </c>
      <c r="K4747" s="7" t="str">
        <f t="shared" ca="1" si="296"/>
        <v>LOSE</v>
      </c>
      <c r="L4747" s="8">
        <f t="shared" ca="1" si="297"/>
        <v>-1</v>
      </c>
      <c r="M4747" s="8">
        <f t="shared" ca="1" si="299"/>
        <v>-136</v>
      </c>
      <c r="N4747" s="32">
        <f ca="1">SUM(L$4:L4747)/I4747</f>
        <v>-2.866779089376054E-2</v>
      </c>
      <c r="O4747" s="46">
        <f ca="1">_xlfn.VAR.P(L$4:L4747)</f>
        <v>34.024473267377417</v>
      </c>
      <c r="P4747" s="33">
        <f ca="1">COUNTIF(K$4:K4747, "WIN")/I4747</f>
        <v>2.6981450252951095E-2</v>
      </c>
    </row>
    <row r="4748" spans="9:16" x14ac:dyDescent="0.25">
      <c r="I4748" s="5">
        <v>4745</v>
      </c>
      <c r="J4748" s="8">
        <f t="shared" ca="1" si="298"/>
        <v>0</v>
      </c>
      <c r="K4748" s="7" t="str">
        <f t="shared" ca="1" si="296"/>
        <v>LOSE</v>
      </c>
      <c r="L4748" s="8">
        <f t="shared" ca="1" si="297"/>
        <v>-1</v>
      </c>
      <c r="M4748" s="8">
        <f t="shared" ca="1" si="299"/>
        <v>-137</v>
      </c>
      <c r="N4748" s="32">
        <f ca="1">SUM(L$4:L4748)/I4748</f>
        <v>-2.887249736564805E-2</v>
      </c>
      <c r="O4748" s="46">
        <f ca="1">_xlfn.VAR.P(L$4:L4748)</f>
        <v>34.017501468463834</v>
      </c>
      <c r="P4748" s="33">
        <f ca="1">COUNTIF(K$4:K4748, "WIN")/I4748</f>
        <v>2.6975763962065333E-2</v>
      </c>
    </row>
    <row r="4749" spans="9:16" x14ac:dyDescent="0.25">
      <c r="I4749" s="5">
        <v>4746</v>
      </c>
      <c r="J4749" s="8">
        <f t="shared" ca="1" si="298"/>
        <v>17</v>
      </c>
      <c r="K4749" s="7" t="str">
        <f t="shared" ca="1" si="296"/>
        <v>LOSE</v>
      </c>
      <c r="L4749" s="8">
        <f t="shared" ca="1" si="297"/>
        <v>-1</v>
      </c>
      <c r="M4749" s="8">
        <f t="shared" ca="1" si="299"/>
        <v>-138</v>
      </c>
      <c r="N4749" s="32">
        <f ca="1">SUM(L$4:L4749)/I4749</f>
        <v>-2.9077117572692796E-2</v>
      </c>
      <c r="O4749" s="46">
        <f ca="1">_xlfn.VAR.P(L$4:L4749)</f>
        <v>34.010532523762109</v>
      </c>
      <c r="P4749" s="33">
        <f ca="1">COUNTIF(K$4:K4749, "WIN")/I4749</f>
        <v>2.6970080067425201E-2</v>
      </c>
    </row>
    <row r="4750" spans="9:16" x14ac:dyDescent="0.25">
      <c r="I4750" s="5">
        <v>4747</v>
      </c>
      <c r="J4750" s="8">
        <f t="shared" ca="1" si="298"/>
        <v>17</v>
      </c>
      <c r="K4750" s="7" t="str">
        <f t="shared" ca="1" si="296"/>
        <v>LOSE</v>
      </c>
      <c r="L4750" s="8">
        <f t="shared" ca="1" si="297"/>
        <v>-1</v>
      </c>
      <c r="M4750" s="8">
        <f t="shared" ca="1" si="299"/>
        <v>-139</v>
      </c>
      <c r="N4750" s="32">
        <f ca="1">SUM(L$4:L4750)/I4750</f>
        <v>-2.9281651569412259E-2</v>
      </c>
      <c r="O4750" s="46">
        <f ca="1">_xlfn.VAR.P(L$4:L4750)</f>
        <v>34.00356643152135</v>
      </c>
      <c r="P4750" s="33">
        <f ca="1">COUNTIF(K$4:K4750, "WIN")/I4750</f>
        <v>2.6964398567516326E-2</v>
      </c>
    </row>
    <row r="4751" spans="9:16" x14ac:dyDescent="0.25">
      <c r="I4751" s="5">
        <v>4748</v>
      </c>
      <c r="J4751" s="8">
        <f t="shared" ca="1" si="298"/>
        <v>10</v>
      </c>
      <c r="K4751" s="7" t="str">
        <f t="shared" ca="1" si="296"/>
        <v>LOSE</v>
      </c>
      <c r="L4751" s="8">
        <f t="shared" ca="1" si="297"/>
        <v>-1</v>
      </c>
      <c r="M4751" s="8">
        <f t="shared" ca="1" si="299"/>
        <v>-140</v>
      </c>
      <c r="N4751" s="32">
        <f ca="1">SUM(L$4:L4751)/I4751</f>
        <v>-2.9486099410278011E-2</v>
      </c>
      <c r="O4751" s="46">
        <f ca="1">_xlfn.VAR.P(L$4:L4751)</f>
        <v>33.996603189992115</v>
      </c>
      <c r="P4751" s="33">
        <f ca="1">COUNTIF(K$4:K4751, "WIN")/I4751</f>
        <v>2.6958719460825609E-2</v>
      </c>
    </row>
    <row r="4752" spans="9:16" x14ac:dyDescent="0.25">
      <c r="I4752" s="5">
        <v>4749</v>
      </c>
      <c r="J4752" s="8">
        <f t="shared" ca="1" si="298"/>
        <v>22</v>
      </c>
      <c r="K4752" s="7" t="str">
        <f t="shared" ca="1" si="296"/>
        <v>LOSE</v>
      </c>
      <c r="L4752" s="8">
        <f t="shared" ca="1" si="297"/>
        <v>-1</v>
      </c>
      <c r="M4752" s="8">
        <f t="shared" ca="1" si="299"/>
        <v>-141</v>
      </c>
      <c r="N4752" s="32">
        <f ca="1">SUM(L$4:L4752)/I4752</f>
        <v>-2.9690461149715731E-2</v>
      </c>
      <c r="O4752" s="46">
        <f ca="1">_xlfn.VAR.P(L$4:L4752)</f>
        <v>33.989642797426384</v>
      </c>
      <c r="P4752" s="33">
        <f ca="1">COUNTIF(K$4:K4752, "WIN")/I4752</f>
        <v>2.6953042745841229E-2</v>
      </c>
    </row>
    <row r="4753" spans="9:16" x14ac:dyDescent="0.25">
      <c r="I4753" s="5">
        <v>4750</v>
      </c>
      <c r="J4753" s="8">
        <f t="shared" ca="1" si="298"/>
        <v>20</v>
      </c>
      <c r="K4753" s="7" t="str">
        <f t="shared" ca="1" si="296"/>
        <v>LOSE</v>
      </c>
      <c r="L4753" s="8">
        <f t="shared" ca="1" si="297"/>
        <v>-1</v>
      </c>
      <c r="M4753" s="8">
        <f t="shared" ca="1" si="299"/>
        <v>-142</v>
      </c>
      <c r="N4753" s="32">
        <f ca="1">SUM(L$4:L4753)/I4753</f>
        <v>-2.9894736842105262E-2</v>
      </c>
      <c r="O4753" s="46">
        <f ca="1">_xlfn.VAR.P(L$4:L4753)</f>
        <v>33.982685252077559</v>
      </c>
      <c r="P4753" s="33">
        <f ca="1">COUNTIF(K$4:K4753, "WIN")/I4753</f>
        <v>2.6947368421052633E-2</v>
      </c>
    </row>
    <row r="4754" spans="9:16" x14ac:dyDescent="0.25">
      <c r="I4754" s="5">
        <v>4751</v>
      </c>
      <c r="J4754" s="8">
        <f t="shared" ca="1" si="298"/>
        <v>22</v>
      </c>
      <c r="K4754" s="7" t="str">
        <f t="shared" ca="1" si="296"/>
        <v>LOSE</v>
      </c>
      <c r="L4754" s="8">
        <f t="shared" ca="1" si="297"/>
        <v>-1</v>
      </c>
      <c r="M4754" s="8">
        <f t="shared" ca="1" si="299"/>
        <v>-143</v>
      </c>
      <c r="N4754" s="32">
        <f ca="1">SUM(L$4:L4754)/I4754</f>
        <v>-3.0098926541780677E-2</v>
      </c>
      <c r="O4754" s="46">
        <f ca="1">_xlfn.VAR.P(L$4:L4754)</f>
        <v>33.975730552200488</v>
      </c>
      <c r="P4754" s="33">
        <f ca="1">COUNTIF(K$4:K4754, "WIN")/I4754</f>
        <v>2.6941696484950536E-2</v>
      </c>
    </row>
    <row r="4755" spans="9:16" x14ac:dyDescent="0.25">
      <c r="I4755" s="5">
        <v>4752</v>
      </c>
      <c r="J4755" s="8">
        <f t="shared" ca="1" si="298"/>
        <v>1</v>
      </c>
      <c r="K4755" s="7" t="str">
        <f t="shared" ca="1" si="296"/>
        <v>LOSE</v>
      </c>
      <c r="L4755" s="8">
        <f t="shared" ca="1" si="297"/>
        <v>-1</v>
      </c>
      <c r="M4755" s="8">
        <f t="shared" ca="1" si="299"/>
        <v>-144</v>
      </c>
      <c r="N4755" s="32">
        <f ca="1">SUM(L$4:L4755)/I4755</f>
        <v>-3.0303030303030304E-2</v>
      </c>
      <c r="O4755" s="46">
        <f ca="1">_xlfn.VAR.P(L$4:L4755)</f>
        <v>33.968778696051423</v>
      </c>
      <c r="P4755" s="33">
        <f ca="1">COUNTIF(K$4:K4755, "WIN")/I4755</f>
        <v>2.6936026936026935E-2</v>
      </c>
    </row>
    <row r="4756" spans="9:16" x14ac:dyDescent="0.25">
      <c r="I4756" s="5">
        <v>4753</v>
      </c>
      <c r="J4756" s="8">
        <f t="shared" ca="1" si="298"/>
        <v>1</v>
      </c>
      <c r="K4756" s="7" t="str">
        <f t="shared" ca="1" si="296"/>
        <v>LOSE</v>
      </c>
      <c r="L4756" s="8">
        <f t="shared" ca="1" si="297"/>
        <v>-1</v>
      </c>
      <c r="M4756" s="8">
        <f t="shared" ca="1" si="299"/>
        <v>-145</v>
      </c>
      <c r="N4756" s="32">
        <f ca="1">SUM(L$4:L4756)/I4756</f>
        <v>-3.050704818009678E-2</v>
      </c>
      <c r="O4756" s="46">
        <f ca="1">_xlfn.VAR.P(L$4:L4756)</f>
        <v>33.961829681888048</v>
      </c>
      <c r="P4756" s="33">
        <f ca="1">COUNTIF(K$4:K4756, "WIN")/I4756</f>
        <v>2.6930359772775088E-2</v>
      </c>
    </row>
    <row r="4757" spans="9:16" x14ac:dyDescent="0.25">
      <c r="I4757" s="5">
        <v>4754</v>
      </c>
      <c r="J4757" s="8">
        <f t="shared" ca="1" si="298"/>
        <v>24</v>
      </c>
      <c r="K4757" s="7" t="str">
        <f t="shared" ca="1" si="296"/>
        <v>LOSE</v>
      </c>
      <c r="L4757" s="8">
        <f t="shared" ca="1" si="297"/>
        <v>-1</v>
      </c>
      <c r="M4757" s="8">
        <f t="shared" ca="1" si="299"/>
        <v>-146</v>
      </c>
      <c r="N4757" s="32">
        <f ca="1">SUM(L$4:L4757)/I4757</f>
        <v>-3.0710980227177113E-2</v>
      </c>
      <c r="O4757" s="46">
        <f ca="1">_xlfn.VAR.P(L$4:L4757)</f>
        <v>33.954883507969463</v>
      </c>
      <c r="P4757" s="33">
        <f ca="1">COUNTIF(K$4:K4757, "WIN")/I4757</f>
        <v>2.6924694993689526E-2</v>
      </c>
    </row>
    <row r="4758" spans="9:16" x14ac:dyDescent="0.25">
      <c r="I4758" s="5">
        <v>4755</v>
      </c>
      <c r="J4758" s="8">
        <f t="shared" ca="1" si="298"/>
        <v>20</v>
      </c>
      <c r="K4758" s="7" t="str">
        <f t="shared" ca="1" si="296"/>
        <v>LOSE</v>
      </c>
      <c r="L4758" s="8">
        <f t="shared" ca="1" si="297"/>
        <v>-1</v>
      </c>
      <c r="M4758" s="8">
        <f t="shared" ca="1" si="299"/>
        <v>-147</v>
      </c>
      <c r="N4758" s="32">
        <f ca="1">SUM(L$4:L4758)/I4758</f>
        <v>-3.0914826498422712E-2</v>
      </c>
      <c r="O4758" s="46">
        <f ca="1">_xlfn.VAR.P(L$4:L4758)</f>
        <v>33.947940172556201</v>
      </c>
      <c r="P4758" s="33">
        <f ca="1">COUNTIF(K$4:K4758, "WIN")/I4758</f>
        <v>2.6919032597266034E-2</v>
      </c>
    </row>
    <row r="4759" spans="9:16" x14ac:dyDescent="0.25">
      <c r="I4759" s="5">
        <v>4756</v>
      </c>
      <c r="J4759" s="8">
        <f t="shared" ca="1" si="298"/>
        <v>11</v>
      </c>
      <c r="K4759" s="7" t="str">
        <f t="shared" ca="1" si="296"/>
        <v>LOSE</v>
      </c>
      <c r="L4759" s="8">
        <f t="shared" ca="1" si="297"/>
        <v>-1</v>
      </c>
      <c r="M4759" s="8">
        <f t="shared" ca="1" si="299"/>
        <v>-148</v>
      </c>
      <c r="N4759" s="32">
        <f ca="1">SUM(L$4:L4759)/I4759</f>
        <v>-3.1118587047939444E-2</v>
      </c>
      <c r="O4759" s="46">
        <f ca="1">_xlfn.VAR.P(L$4:L4759)</f>
        <v>33.940999673910198</v>
      </c>
      <c r="P4759" s="33">
        <f ca="1">COUNTIF(K$4:K4759, "WIN")/I4759</f>
        <v>2.6913372582001681E-2</v>
      </c>
    </row>
    <row r="4760" spans="9:16" x14ac:dyDescent="0.25">
      <c r="I4760" s="5">
        <v>4757</v>
      </c>
      <c r="J4760" s="8">
        <f t="shared" ca="1" si="298"/>
        <v>17</v>
      </c>
      <c r="K4760" s="7" t="str">
        <f t="shared" ca="1" si="296"/>
        <v>LOSE</v>
      </c>
      <c r="L4760" s="8">
        <f t="shared" ca="1" si="297"/>
        <v>-1</v>
      </c>
      <c r="M4760" s="8">
        <f t="shared" ca="1" si="299"/>
        <v>-149</v>
      </c>
      <c r="N4760" s="32">
        <f ca="1">SUM(L$4:L4760)/I4760</f>
        <v>-3.1322261929787681E-2</v>
      </c>
      <c r="O4760" s="46">
        <f ca="1">_xlfn.VAR.P(L$4:L4760)</f>
        <v>33.934062010294824</v>
      </c>
      <c r="P4760" s="33">
        <f ca="1">COUNTIF(K$4:K4760, "WIN")/I4760</f>
        <v>2.6907714946394788E-2</v>
      </c>
    </row>
    <row r="4761" spans="9:16" x14ac:dyDescent="0.25">
      <c r="I4761" s="5">
        <v>4758</v>
      </c>
      <c r="J4761" s="8">
        <f t="shared" ca="1" si="298"/>
        <v>7</v>
      </c>
      <c r="K4761" s="7" t="str">
        <f t="shared" ca="1" si="296"/>
        <v>WIN</v>
      </c>
      <c r="L4761" s="8">
        <f t="shared" ca="1" si="297"/>
        <v>35</v>
      </c>
      <c r="M4761" s="8">
        <f t="shared" ca="1" si="299"/>
        <v>-114</v>
      </c>
      <c r="N4761" s="32">
        <f ca="1">SUM(L$4:L4761)/I4761</f>
        <v>-2.3959646910466582E-2</v>
      </c>
      <c r="O4761" s="46">
        <f ca="1">_xlfn.VAR.P(L$4:L4761)</f>
        <v>34.184797940364064</v>
      </c>
      <c r="P4761" s="33">
        <f ca="1">COUNTIF(K$4:K4761, "WIN")/I4761</f>
        <v>2.7112232030264818E-2</v>
      </c>
    </row>
    <row r="4762" spans="9:16" x14ac:dyDescent="0.25">
      <c r="I4762" s="5">
        <v>4759</v>
      </c>
      <c r="J4762" s="8">
        <f t="shared" ca="1" si="298"/>
        <v>16</v>
      </c>
      <c r="K4762" s="7" t="str">
        <f t="shared" ca="1" si="296"/>
        <v>LOSE</v>
      </c>
      <c r="L4762" s="8">
        <f t="shared" ca="1" si="297"/>
        <v>-1</v>
      </c>
      <c r="M4762" s="8">
        <f t="shared" ca="1" si="299"/>
        <v>-115</v>
      </c>
      <c r="N4762" s="32">
        <f ca="1">SUM(L$4:L4762)/I4762</f>
        <v>-2.4164740491699938E-2</v>
      </c>
      <c r="O4762" s="46">
        <f ca="1">_xlfn.VAR.P(L$4:L4762)</f>
        <v>34.177814888599173</v>
      </c>
      <c r="P4762" s="33">
        <f ca="1">COUNTIF(K$4:K4762, "WIN")/I4762</f>
        <v>2.710653498634167E-2</v>
      </c>
    </row>
    <row r="4763" spans="9:16" x14ac:dyDescent="0.25">
      <c r="I4763" s="5">
        <v>4760</v>
      </c>
      <c r="J4763" s="8">
        <f t="shared" ca="1" si="298"/>
        <v>34</v>
      </c>
      <c r="K4763" s="7" t="str">
        <f t="shared" ca="1" si="296"/>
        <v>LOSE</v>
      </c>
      <c r="L4763" s="8">
        <f t="shared" ca="1" si="297"/>
        <v>-1</v>
      </c>
      <c r="M4763" s="8">
        <f t="shared" ca="1" si="299"/>
        <v>-116</v>
      </c>
      <c r="N4763" s="32">
        <f ca="1">SUM(L$4:L4763)/I4763</f>
        <v>-2.4369747899159664E-2</v>
      </c>
      <c r="O4763" s="46">
        <f ca="1">_xlfn.VAR.P(L$4:L4763)</f>
        <v>34.170834686815901</v>
      </c>
      <c r="P4763" s="33">
        <f ca="1">COUNTIF(K$4:K4763, "WIN")/I4763</f>
        <v>2.7100840336134455E-2</v>
      </c>
    </row>
    <row r="4764" spans="9:16" x14ac:dyDescent="0.25">
      <c r="I4764" s="5">
        <v>4761</v>
      </c>
      <c r="J4764" s="8">
        <f t="shared" ca="1" si="298"/>
        <v>2</v>
      </c>
      <c r="K4764" s="7" t="str">
        <f t="shared" ca="1" si="296"/>
        <v>LOSE</v>
      </c>
      <c r="L4764" s="8">
        <f t="shared" ca="1" si="297"/>
        <v>-1</v>
      </c>
      <c r="M4764" s="8">
        <f t="shared" ca="1" si="299"/>
        <v>-117</v>
      </c>
      <c r="N4764" s="32">
        <f ca="1">SUM(L$4:L4764)/I4764</f>
        <v>-2.4574669187145556E-2</v>
      </c>
      <c r="O4764" s="46">
        <f ca="1">_xlfn.VAR.P(L$4:L4764)</f>
        <v>34.163857333271395</v>
      </c>
      <c r="P4764" s="33">
        <f ca="1">COUNTIF(K$4:K4764, "WIN")/I4764</f>
        <v>2.7095148078134845E-2</v>
      </c>
    </row>
    <row r="4765" spans="9:16" x14ac:dyDescent="0.25">
      <c r="I4765" s="5">
        <v>4762</v>
      </c>
      <c r="J4765" s="8">
        <f t="shared" ca="1" si="298"/>
        <v>28</v>
      </c>
      <c r="K4765" s="7" t="str">
        <f t="shared" ca="1" si="296"/>
        <v>LOSE</v>
      </c>
      <c r="L4765" s="8">
        <f t="shared" ca="1" si="297"/>
        <v>-1</v>
      </c>
      <c r="M4765" s="8">
        <f t="shared" ca="1" si="299"/>
        <v>-118</v>
      </c>
      <c r="N4765" s="32">
        <f ca="1">SUM(L$4:L4765)/I4765</f>
        <v>-2.4779504409911803E-2</v>
      </c>
      <c r="O4765" s="46">
        <f ca="1">_xlfn.VAR.P(L$4:L4765)</f>
        <v>34.156882826224198</v>
      </c>
      <c r="P4765" s="33">
        <f ca="1">COUNTIF(K$4:K4765, "WIN")/I4765</f>
        <v>2.7089458210835783E-2</v>
      </c>
    </row>
    <row r="4766" spans="9:16" x14ac:dyDescent="0.25">
      <c r="I4766" s="5">
        <v>4763</v>
      </c>
      <c r="J4766" s="8">
        <f t="shared" ca="1" si="298"/>
        <v>20</v>
      </c>
      <c r="K4766" s="7" t="str">
        <f t="shared" ca="1" si="296"/>
        <v>LOSE</v>
      </c>
      <c r="L4766" s="8">
        <f t="shared" ca="1" si="297"/>
        <v>-1</v>
      </c>
      <c r="M4766" s="8">
        <f t="shared" ca="1" si="299"/>
        <v>-119</v>
      </c>
      <c r="N4766" s="32">
        <f ca="1">SUM(L$4:L4766)/I4766</f>
        <v>-2.4984253621667018E-2</v>
      </c>
      <c r="O4766" s="46">
        <f ca="1">_xlfn.VAR.P(L$4:L4766)</f>
        <v>34.149911163934291</v>
      </c>
      <c r="P4766" s="33">
        <f ca="1">COUNTIF(K$4:K4766, "WIN")/I4766</f>
        <v>2.7083770732731473E-2</v>
      </c>
    </row>
    <row r="4767" spans="9:16" x14ac:dyDescent="0.25">
      <c r="I4767" s="5">
        <v>4764</v>
      </c>
      <c r="J4767" s="8">
        <f t="shared" ca="1" si="298"/>
        <v>0</v>
      </c>
      <c r="K4767" s="7" t="str">
        <f t="shared" ca="1" si="296"/>
        <v>LOSE</v>
      </c>
      <c r="L4767" s="8">
        <f t="shared" ca="1" si="297"/>
        <v>-1</v>
      </c>
      <c r="M4767" s="8">
        <f t="shared" ca="1" si="299"/>
        <v>-120</v>
      </c>
      <c r="N4767" s="32">
        <f ca="1">SUM(L$4:L4767)/I4767</f>
        <v>-2.5188916876574308E-2</v>
      </c>
      <c r="O4767" s="46">
        <f ca="1">_xlfn.VAR.P(L$4:L4767)</f>
        <v>34.142942344663055</v>
      </c>
      <c r="P4767" s="33">
        <f ca="1">COUNTIF(K$4:K4767, "WIN")/I4767</f>
        <v>2.7078085642317382E-2</v>
      </c>
    </row>
    <row r="4768" spans="9:16" x14ac:dyDescent="0.25">
      <c r="I4768" s="5">
        <v>4765</v>
      </c>
      <c r="J4768" s="8">
        <f t="shared" ca="1" si="298"/>
        <v>36</v>
      </c>
      <c r="K4768" s="7" t="str">
        <f t="shared" ca="1" si="296"/>
        <v>LOSE</v>
      </c>
      <c r="L4768" s="8">
        <f t="shared" ca="1" si="297"/>
        <v>-1</v>
      </c>
      <c r="M4768" s="8">
        <f t="shared" ca="1" si="299"/>
        <v>-121</v>
      </c>
      <c r="N4768" s="32">
        <f ca="1">SUM(L$4:L4768)/I4768</f>
        <v>-2.5393494228751312E-2</v>
      </c>
      <c r="O4768" s="46">
        <f ca="1">_xlfn.VAR.P(L$4:L4768)</f>
        <v>34.135976366673312</v>
      </c>
      <c r="P4768" s="33">
        <f ca="1">COUNTIF(K$4:K4768, "WIN")/I4768</f>
        <v>2.707240293809024E-2</v>
      </c>
    </row>
    <row r="4769" spans="9:16" x14ac:dyDescent="0.25">
      <c r="I4769" s="5">
        <v>4766</v>
      </c>
      <c r="J4769" s="8">
        <f t="shared" ca="1" si="298"/>
        <v>17</v>
      </c>
      <c r="K4769" s="7" t="str">
        <f t="shared" ca="1" si="296"/>
        <v>LOSE</v>
      </c>
      <c r="L4769" s="8">
        <f t="shared" ca="1" si="297"/>
        <v>-1</v>
      </c>
      <c r="M4769" s="8">
        <f t="shared" ca="1" si="299"/>
        <v>-122</v>
      </c>
      <c r="N4769" s="32">
        <f ca="1">SUM(L$4:L4769)/I4769</f>
        <v>-2.5597985732270248E-2</v>
      </c>
      <c r="O4769" s="46">
        <f ca="1">_xlfn.VAR.P(L$4:L4769)</f>
        <v>34.129013228229262</v>
      </c>
      <c r="P4769" s="33">
        <f ca="1">COUNTIF(K$4:K4769, "WIN")/I4769</f>
        <v>2.7066722618548048E-2</v>
      </c>
    </row>
    <row r="4770" spans="9:16" x14ac:dyDescent="0.25">
      <c r="I4770" s="5">
        <v>4767</v>
      </c>
      <c r="J4770" s="8">
        <f t="shared" ca="1" si="298"/>
        <v>27</v>
      </c>
      <c r="K4770" s="7" t="str">
        <f t="shared" ca="1" si="296"/>
        <v>LOSE</v>
      </c>
      <c r="L4770" s="8">
        <f t="shared" ca="1" si="297"/>
        <v>-1</v>
      </c>
      <c r="M4770" s="8">
        <f t="shared" ca="1" si="299"/>
        <v>-123</v>
      </c>
      <c r="N4770" s="32">
        <f ca="1">SUM(L$4:L4770)/I4770</f>
        <v>-2.5802391441157962E-2</v>
      </c>
      <c r="O4770" s="46">
        <f ca="1">_xlfn.VAR.P(L$4:L4770)</f>
        <v>34.122052927596549</v>
      </c>
      <c r="P4770" s="33">
        <f ca="1">COUNTIF(K$4:K4770, "WIN")/I4770</f>
        <v>2.7061044682190057E-2</v>
      </c>
    </row>
    <row r="4771" spans="9:16" x14ac:dyDescent="0.25">
      <c r="I4771" s="5">
        <v>4768</v>
      </c>
      <c r="J4771" s="8">
        <f t="shared" ca="1" si="298"/>
        <v>35</v>
      </c>
      <c r="K4771" s="7" t="str">
        <f t="shared" ca="1" si="296"/>
        <v>LOSE</v>
      </c>
      <c r="L4771" s="8">
        <f t="shared" ca="1" si="297"/>
        <v>-1</v>
      </c>
      <c r="M4771" s="8">
        <f t="shared" ca="1" si="299"/>
        <v>-124</v>
      </c>
      <c r="N4771" s="32">
        <f ca="1">SUM(L$4:L4771)/I4771</f>
        <v>-2.6006711409395974E-2</v>
      </c>
      <c r="O4771" s="46">
        <f ca="1">_xlfn.VAR.P(L$4:L4771)</f>
        <v>34.115095463042202</v>
      </c>
      <c r="P4771" s="33">
        <f ca="1">COUNTIF(K$4:K4771, "WIN")/I4771</f>
        <v>2.7055369127516778E-2</v>
      </c>
    </row>
    <row r="4772" spans="9:16" x14ac:dyDescent="0.25">
      <c r="I4772" s="5">
        <v>4769</v>
      </c>
      <c r="J4772" s="8">
        <f t="shared" ca="1" si="298"/>
        <v>14</v>
      </c>
      <c r="K4772" s="7" t="str">
        <f t="shared" ca="1" si="296"/>
        <v>LOSE</v>
      </c>
      <c r="L4772" s="8">
        <f t="shared" ca="1" si="297"/>
        <v>-1</v>
      </c>
      <c r="M4772" s="8">
        <f t="shared" ca="1" si="299"/>
        <v>-125</v>
      </c>
      <c r="N4772" s="32">
        <f ca="1">SUM(L$4:L4772)/I4772</f>
        <v>-2.6210945690920529E-2</v>
      </c>
      <c r="O4772" s="46">
        <f ca="1">_xlfn.VAR.P(L$4:L4772)</f>
        <v>34.108140832834692</v>
      </c>
      <c r="P4772" s="33">
        <f ca="1">COUNTIF(K$4:K4772, "WIN")/I4772</f>
        <v>2.7049695953029987E-2</v>
      </c>
    </row>
    <row r="4773" spans="9:16" x14ac:dyDescent="0.25">
      <c r="I4773" s="5">
        <v>4770</v>
      </c>
      <c r="J4773" s="8">
        <f t="shared" ca="1" si="298"/>
        <v>6</v>
      </c>
      <c r="K4773" s="7" t="str">
        <f t="shared" ca="1" si="296"/>
        <v>LOSE</v>
      </c>
      <c r="L4773" s="8">
        <f t="shared" ca="1" si="297"/>
        <v>-1</v>
      </c>
      <c r="M4773" s="8">
        <f t="shared" ca="1" si="299"/>
        <v>-126</v>
      </c>
      <c r="N4773" s="32">
        <f ca="1">SUM(L$4:L4773)/I4773</f>
        <v>-2.6415094339622643E-2</v>
      </c>
      <c r="O4773" s="46">
        <f ca="1">_xlfn.VAR.P(L$4:L4773)</f>
        <v>34.101189035243856</v>
      </c>
      <c r="P4773" s="33">
        <f ca="1">COUNTIF(K$4:K4773, "WIN")/I4773</f>
        <v>2.7044025157232705E-2</v>
      </c>
    </row>
    <row r="4774" spans="9:16" x14ac:dyDescent="0.25">
      <c r="I4774" s="5">
        <v>4771</v>
      </c>
      <c r="J4774" s="8">
        <f t="shared" ca="1" si="298"/>
        <v>2</v>
      </c>
      <c r="K4774" s="7" t="str">
        <f t="shared" ca="1" si="296"/>
        <v>LOSE</v>
      </c>
      <c r="L4774" s="8">
        <f t="shared" ca="1" si="297"/>
        <v>-1</v>
      </c>
      <c r="M4774" s="8">
        <f t="shared" ca="1" si="299"/>
        <v>-127</v>
      </c>
      <c r="N4774" s="32">
        <f ca="1">SUM(L$4:L4774)/I4774</f>
        <v>-2.6619157409348147E-2</v>
      </c>
      <c r="O4774" s="46">
        <f ca="1">_xlfn.VAR.P(L$4:L4774)</f>
        <v>34.094240068540977</v>
      </c>
      <c r="P4774" s="33">
        <f ca="1">COUNTIF(K$4:K4774, "WIN")/I4774</f>
        <v>2.703835673862922E-2</v>
      </c>
    </row>
    <row r="4775" spans="9:16" x14ac:dyDescent="0.25">
      <c r="I4775" s="5">
        <v>4772</v>
      </c>
      <c r="J4775" s="8">
        <f t="shared" ca="1" si="298"/>
        <v>13</v>
      </c>
      <c r="K4775" s="7" t="str">
        <f t="shared" ca="1" si="296"/>
        <v>LOSE</v>
      </c>
      <c r="L4775" s="8">
        <f t="shared" ca="1" si="297"/>
        <v>-1</v>
      </c>
      <c r="M4775" s="8">
        <f t="shared" ca="1" si="299"/>
        <v>-128</v>
      </c>
      <c r="N4775" s="32">
        <f ca="1">SUM(L$4:L4775)/I4775</f>
        <v>-2.6823134953897737E-2</v>
      </c>
      <c r="O4775" s="46">
        <f ca="1">_xlfn.VAR.P(L$4:L4775)</f>
        <v>34.087293930998719</v>
      </c>
      <c r="P4775" s="33">
        <f ca="1">COUNTIF(K$4:K4775, "WIN")/I4775</f>
        <v>2.7032690695725062E-2</v>
      </c>
    </row>
    <row r="4776" spans="9:16" x14ac:dyDescent="0.25">
      <c r="I4776" s="5">
        <v>4773</v>
      </c>
      <c r="J4776" s="8">
        <f t="shared" ca="1" si="298"/>
        <v>30</v>
      </c>
      <c r="K4776" s="7" t="str">
        <f t="shared" ca="1" si="296"/>
        <v>LOSE</v>
      </c>
      <c r="L4776" s="8">
        <f t="shared" ca="1" si="297"/>
        <v>-1</v>
      </c>
      <c r="M4776" s="8">
        <f t="shared" ca="1" si="299"/>
        <v>-129</v>
      </c>
      <c r="N4776" s="32">
        <f ca="1">SUM(L$4:L4776)/I4776</f>
        <v>-2.7027027027027029E-2</v>
      </c>
      <c r="O4776" s="46">
        <f ca="1">_xlfn.VAR.P(L$4:L4776)</f>
        <v>34.08035062089116</v>
      </c>
      <c r="P4776" s="33">
        <f ca="1">COUNTIF(K$4:K4776, "WIN")/I4776</f>
        <v>2.7027027027027029E-2</v>
      </c>
    </row>
    <row r="4777" spans="9:16" x14ac:dyDescent="0.25">
      <c r="I4777" s="5">
        <v>4774</v>
      </c>
      <c r="J4777" s="8">
        <f t="shared" ca="1" si="298"/>
        <v>25</v>
      </c>
      <c r="K4777" s="7" t="str">
        <f t="shared" ca="1" si="296"/>
        <v>LOSE</v>
      </c>
      <c r="L4777" s="8">
        <f t="shared" ca="1" si="297"/>
        <v>-1</v>
      </c>
      <c r="M4777" s="8">
        <f t="shared" ca="1" si="299"/>
        <v>-130</v>
      </c>
      <c r="N4777" s="32">
        <f ca="1">SUM(L$4:L4777)/I4777</f>
        <v>-2.7230833682446585E-2</v>
      </c>
      <c r="O4777" s="46">
        <f ca="1">_xlfn.VAR.P(L$4:L4777)</f>
        <v>34.073410136493777</v>
      </c>
      <c r="P4777" s="33">
        <f ca="1">COUNTIF(K$4:K4777, "WIN")/I4777</f>
        <v>2.7021365731043152E-2</v>
      </c>
    </row>
    <row r="4778" spans="9:16" x14ac:dyDescent="0.25">
      <c r="I4778" s="5">
        <v>4775</v>
      </c>
      <c r="J4778" s="8">
        <f t="shared" ca="1" si="298"/>
        <v>11</v>
      </c>
      <c r="K4778" s="7" t="str">
        <f t="shared" ca="1" si="296"/>
        <v>LOSE</v>
      </c>
      <c r="L4778" s="8">
        <f t="shared" ca="1" si="297"/>
        <v>-1</v>
      </c>
      <c r="M4778" s="8">
        <f t="shared" ca="1" si="299"/>
        <v>-131</v>
      </c>
      <c r="N4778" s="32">
        <f ca="1">SUM(L$4:L4778)/I4778</f>
        <v>-2.7434554973821988E-2</v>
      </c>
      <c r="O4778" s="46">
        <f ca="1">_xlfn.VAR.P(L$4:L4778)</f>
        <v>34.06647247608344</v>
      </c>
      <c r="P4778" s="33">
        <f ca="1">COUNTIF(K$4:K4778, "WIN")/I4778</f>
        <v>2.7015706806282722E-2</v>
      </c>
    </row>
    <row r="4779" spans="9:16" x14ac:dyDescent="0.25">
      <c r="I4779" s="5">
        <v>4776</v>
      </c>
      <c r="J4779" s="8">
        <f t="shared" ca="1" si="298"/>
        <v>29</v>
      </c>
      <c r="K4779" s="7" t="str">
        <f t="shared" ca="1" si="296"/>
        <v>LOSE</v>
      </c>
      <c r="L4779" s="8">
        <f t="shared" ca="1" si="297"/>
        <v>-1</v>
      </c>
      <c r="M4779" s="8">
        <f t="shared" ca="1" si="299"/>
        <v>-132</v>
      </c>
      <c r="N4779" s="32">
        <f ca="1">SUM(L$4:L4779)/I4779</f>
        <v>-2.7638190954773871E-2</v>
      </c>
      <c r="O4779" s="46">
        <f ca="1">_xlfn.VAR.P(L$4:L4779)</f>
        <v>34.059537637938433</v>
      </c>
      <c r="P4779" s="33">
        <f ca="1">COUNTIF(K$4:K4779, "WIN")/I4779</f>
        <v>2.701005025125628E-2</v>
      </c>
    </row>
    <row r="4780" spans="9:16" x14ac:dyDescent="0.25">
      <c r="I4780" s="5">
        <v>4777</v>
      </c>
      <c r="J4780" s="8">
        <f t="shared" ca="1" si="298"/>
        <v>33</v>
      </c>
      <c r="K4780" s="7" t="str">
        <f t="shared" ca="1" si="296"/>
        <v>LOSE</v>
      </c>
      <c r="L4780" s="8">
        <f t="shared" ca="1" si="297"/>
        <v>-1</v>
      </c>
      <c r="M4780" s="8">
        <f t="shared" ca="1" si="299"/>
        <v>-133</v>
      </c>
      <c r="N4780" s="32">
        <f ca="1">SUM(L$4:L4780)/I4780</f>
        <v>-2.7841741678877957E-2</v>
      </c>
      <c r="O4780" s="46">
        <f ca="1">_xlfn.VAR.P(L$4:L4780)</f>
        <v>34.052605620338433</v>
      </c>
      <c r="P4780" s="33">
        <f ca="1">COUNTIF(K$4:K4780, "WIN")/I4780</f>
        <v>2.7004396064475612E-2</v>
      </c>
    </row>
    <row r="4781" spans="9:16" x14ac:dyDescent="0.25">
      <c r="I4781" s="5">
        <v>4778</v>
      </c>
      <c r="J4781" s="8">
        <f t="shared" ca="1" si="298"/>
        <v>20</v>
      </c>
      <c r="K4781" s="7" t="str">
        <f t="shared" ca="1" si="296"/>
        <v>LOSE</v>
      </c>
      <c r="L4781" s="8">
        <f t="shared" ca="1" si="297"/>
        <v>-1</v>
      </c>
      <c r="M4781" s="8">
        <f t="shared" ca="1" si="299"/>
        <v>-134</v>
      </c>
      <c r="N4781" s="32">
        <f ca="1">SUM(L$4:L4781)/I4781</f>
        <v>-2.8045207199665131E-2</v>
      </c>
      <c r="O4781" s="46">
        <f ca="1">_xlfn.VAR.P(L$4:L4781)</f>
        <v>34.045676421564515</v>
      </c>
      <c r="P4781" s="33">
        <f ca="1">COUNTIF(K$4:K4781, "WIN")/I4781</f>
        <v>2.6998744244453747E-2</v>
      </c>
    </row>
    <row r="4782" spans="9:16" x14ac:dyDescent="0.25">
      <c r="I4782" s="5">
        <v>4779</v>
      </c>
      <c r="J4782" s="8">
        <f t="shared" ca="1" si="298"/>
        <v>16</v>
      </c>
      <c r="K4782" s="7" t="str">
        <f t="shared" ca="1" si="296"/>
        <v>LOSE</v>
      </c>
      <c r="L4782" s="8">
        <f t="shared" ca="1" si="297"/>
        <v>-1</v>
      </c>
      <c r="M4782" s="8">
        <f t="shared" ca="1" si="299"/>
        <v>-135</v>
      </c>
      <c r="N4782" s="32">
        <f ca="1">SUM(L$4:L4782)/I4782</f>
        <v>-2.8248587570621469E-2</v>
      </c>
      <c r="O4782" s="46">
        <f ca="1">_xlfn.VAR.P(L$4:L4782)</f>
        <v>34.038750039899135</v>
      </c>
      <c r="P4782" s="33">
        <f ca="1">COUNTIF(K$4:K4782, "WIN")/I4782</f>
        <v>2.699309478970496E-2</v>
      </c>
    </row>
    <row r="4783" spans="9:16" x14ac:dyDescent="0.25">
      <c r="I4783" s="5">
        <v>4780</v>
      </c>
      <c r="J4783" s="8">
        <f t="shared" ca="1" si="298"/>
        <v>33</v>
      </c>
      <c r="K4783" s="7" t="str">
        <f t="shared" ca="1" si="296"/>
        <v>LOSE</v>
      </c>
      <c r="L4783" s="8">
        <f t="shared" ca="1" si="297"/>
        <v>-1</v>
      </c>
      <c r="M4783" s="8">
        <f t="shared" ca="1" si="299"/>
        <v>-136</v>
      </c>
      <c r="N4783" s="32">
        <f ca="1">SUM(L$4:L4783)/I4783</f>
        <v>-2.8451882845188285E-2</v>
      </c>
      <c r="O4783" s="46">
        <f ca="1">_xlfn.VAR.P(L$4:L4783)</f>
        <v>34.031826473626161</v>
      </c>
      <c r="P4783" s="33">
        <f ca="1">COUNTIF(K$4:K4783, "WIN")/I4783</f>
        <v>2.6987447698744772E-2</v>
      </c>
    </row>
    <row r="4784" spans="9:16" x14ac:dyDescent="0.25">
      <c r="I4784" s="5">
        <v>4781</v>
      </c>
      <c r="J4784" s="8">
        <f t="shared" ca="1" si="298"/>
        <v>0</v>
      </c>
      <c r="K4784" s="7" t="str">
        <f t="shared" ca="1" si="296"/>
        <v>LOSE</v>
      </c>
      <c r="L4784" s="8">
        <f t="shared" ca="1" si="297"/>
        <v>-1</v>
      </c>
      <c r="M4784" s="8">
        <f t="shared" ca="1" si="299"/>
        <v>-137</v>
      </c>
      <c r="N4784" s="32">
        <f ca="1">SUM(L$4:L4784)/I4784</f>
        <v>-2.8655093076762183E-2</v>
      </c>
      <c r="O4784" s="46">
        <f ca="1">_xlfn.VAR.P(L$4:L4784)</f>
        <v>34.024905721030848</v>
      </c>
      <c r="P4784" s="33">
        <f ca="1">COUNTIF(K$4:K4784, "WIN")/I4784</f>
        <v>2.6981802970089938E-2</v>
      </c>
    </row>
    <row r="4785" spans="9:16" x14ac:dyDescent="0.25">
      <c r="I4785" s="5">
        <v>4782</v>
      </c>
      <c r="J4785" s="8">
        <f t="shared" ca="1" si="298"/>
        <v>35</v>
      </c>
      <c r="K4785" s="7" t="str">
        <f t="shared" ca="1" si="296"/>
        <v>LOSE</v>
      </c>
      <c r="L4785" s="8">
        <f t="shared" ca="1" si="297"/>
        <v>-1</v>
      </c>
      <c r="M4785" s="8">
        <f t="shared" ca="1" si="299"/>
        <v>-138</v>
      </c>
      <c r="N4785" s="32">
        <f ca="1">SUM(L$4:L4785)/I4785</f>
        <v>-2.8858218318695106E-2</v>
      </c>
      <c r="O4785" s="46">
        <f ca="1">_xlfn.VAR.P(L$4:L4785)</f>
        <v>34.017987780399835</v>
      </c>
      <c r="P4785" s="33">
        <f ca="1">COUNTIF(K$4:K4785, "WIN")/I4785</f>
        <v>2.6976160602258468E-2</v>
      </c>
    </row>
    <row r="4786" spans="9:16" x14ac:dyDescent="0.25">
      <c r="I4786" s="5">
        <v>4783</v>
      </c>
      <c r="J4786" s="8">
        <f t="shared" ca="1" si="298"/>
        <v>27</v>
      </c>
      <c r="K4786" s="7" t="str">
        <f t="shared" ca="1" si="296"/>
        <v>LOSE</v>
      </c>
      <c r="L4786" s="8">
        <f t="shared" ca="1" si="297"/>
        <v>-1</v>
      </c>
      <c r="M4786" s="8">
        <f t="shared" ca="1" si="299"/>
        <v>-139</v>
      </c>
      <c r="N4786" s="32">
        <f ca="1">SUM(L$4:L4786)/I4786</f>
        <v>-2.9061258624294376E-2</v>
      </c>
      <c r="O4786" s="46">
        <f ca="1">_xlfn.VAR.P(L$4:L4786)</f>
        <v>34.011072650021163</v>
      </c>
      <c r="P4786" s="33">
        <f ca="1">COUNTIF(K$4:K4786, "WIN")/I4786</f>
        <v>2.6970520593769601E-2</v>
      </c>
    </row>
    <row r="4787" spans="9:16" x14ac:dyDescent="0.25">
      <c r="I4787" s="5">
        <v>4784</v>
      </c>
      <c r="J4787" s="8">
        <f t="shared" ca="1" si="298"/>
        <v>12</v>
      </c>
      <c r="K4787" s="7" t="str">
        <f t="shared" ca="1" si="296"/>
        <v>LOSE</v>
      </c>
      <c r="L4787" s="8">
        <f t="shared" ca="1" si="297"/>
        <v>-1</v>
      </c>
      <c r="M4787" s="8">
        <f t="shared" ca="1" si="299"/>
        <v>-140</v>
      </c>
      <c r="N4787" s="32">
        <f ca="1">SUM(L$4:L4787)/I4787</f>
        <v>-2.9264214046822744E-2</v>
      </c>
      <c r="O4787" s="46">
        <f ca="1">_xlfn.VAR.P(L$4:L4787)</f>
        <v>34.004160328184248</v>
      </c>
      <c r="P4787" s="33">
        <f ca="1">COUNTIF(K$4:K4787, "WIN")/I4787</f>
        <v>2.6964882943143812E-2</v>
      </c>
    </row>
    <row r="4788" spans="9:16" x14ac:dyDescent="0.25">
      <c r="I4788" s="5">
        <v>4785</v>
      </c>
      <c r="J4788" s="8">
        <f t="shared" ca="1" si="298"/>
        <v>31</v>
      </c>
      <c r="K4788" s="7" t="str">
        <f t="shared" ca="1" si="296"/>
        <v>LOSE</v>
      </c>
      <c r="L4788" s="8">
        <f t="shared" ca="1" si="297"/>
        <v>-1</v>
      </c>
      <c r="M4788" s="8">
        <f t="shared" ca="1" si="299"/>
        <v>-141</v>
      </c>
      <c r="N4788" s="32">
        <f ca="1">SUM(L$4:L4788)/I4788</f>
        <v>-2.9467084639498431E-2</v>
      </c>
      <c r="O4788" s="46">
        <f ca="1">_xlfn.VAR.P(L$4:L4788)</f>
        <v>33.997250813179903</v>
      </c>
      <c r="P4788" s="33">
        <f ca="1">COUNTIF(K$4:K4788, "WIN")/I4788</f>
        <v>2.6959247648902823E-2</v>
      </c>
    </row>
    <row r="4789" spans="9:16" x14ac:dyDescent="0.25">
      <c r="I4789" s="5">
        <v>4786</v>
      </c>
      <c r="J4789" s="8">
        <f t="shared" ca="1" si="298"/>
        <v>33</v>
      </c>
      <c r="K4789" s="7" t="str">
        <f t="shared" ca="1" si="296"/>
        <v>LOSE</v>
      </c>
      <c r="L4789" s="8">
        <f t="shared" ca="1" si="297"/>
        <v>-1</v>
      </c>
      <c r="M4789" s="8">
        <f t="shared" ca="1" si="299"/>
        <v>-142</v>
      </c>
      <c r="N4789" s="32">
        <f ca="1">SUM(L$4:L4789)/I4789</f>
        <v>-2.9669870455495195E-2</v>
      </c>
      <c r="O4789" s="46">
        <f ca="1">_xlfn.VAR.P(L$4:L4789)</f>
        <v>33.990344103300316</v>
      </c>
      <c r="P4789" s="33">
        <f ca="1">COUNTIF(K$4:K4789, "WIN")/I4789</f>
        <v>2.6953614709569577E-2</v>
      </c>
    </row>
    <row r="4790" spans="9:16" x14ac:dyDescent="0.25">
      <c r="I4790" s="5">
        <v>4787</v>
      </c>
      <c r="J4790" s="8">
        <f t="shared" ca="1" si="298"/>
        <v>2</v>
      </c>
      <c r="K4790" s="7" t="str">
        <f t="shared" ca="1" si="296"/>
        <v>LOSE</v>
      </c>
      <c r="L4790" s="8">
        <f t="shared" ca="1" si="297"/>
        <v>-1</v>
      </c>
      <c r="M4790" s="8">
        <f t="shared" ca="1" si="299"/>
        <v>-143</v>
      </c>
      <c r="N4790" s="32">
        <f ca="1">SUM(L$4:L4790)/I4790</f>
        <v>-2.9872571547942345E-2</v>
      </c>
      <c r="O4790" s="46">
        <f ca="1">_xlfn.VAR.P(L$4:L4790)</f>
        <v>33.983440196839076</v>
      </c>
      <c r="P4790" s="33">
        <f ca="1">COUNTIF(K$4:K4790, "WIN")/I4790</f>
        <v>2.6947984123668268E-2</v>
      </c>
    </row>
    <row r="4791" spans="9:16" x14ac:dyDescent="0.25">
      <c r="I4791" s="5">
        <v>4788</v>
      </c>
      <c r="J4791" s="8">
        <f t="shared" ca="1" si="298"/>
        <v>32</v>
      </c>
      <c r="K4791" s="7" t="str">
        <f t="shared" ca="1" si="296"/>
        <v>LOSE</v>
      </c>
      <c r="L4791" s="8">
        <f t="shared" ca="1" si="297"/>
        <v>-1</v>
      </c>
      <c r="M4791" s="8">
        <f t="shared" ca="1" si="299"/>
        <v>-144</v>
      </c>
      <c r="N4791" s="32">
        <f ca="1">SUM(L$4:L4791)/I4791</f>
        <v>-3.007518796992481E-2</v>
      </c>
      <c r="O4791" s="46">
        <f ca="1">_xlfn.VAR.P(L$4:L4791)</f>
        <v>33.97653909209113</v>
      </c>
      <c r="P4791" s="33">
        <f ca="1">COUNTIF(K$4:K4791, "WIN")/I4791</f>
        <v>2.6942355889724309E-2</v>
      </c>
    </row>
    <row r="4792" spans="9:16" x14ac:dyDescent="0.25">
      <c r="I4792" s="5">
        <v>4789</v>
      </c>
      <c r="J4792" s="8">
        <f t="shared" ca="1" si="298"/>
        <v>8</v>
      </c>
      <c r="K4792" s="7" t="str">
        <f t="shared" ca="1" si="296"/>
        <v>LOSE</v>
      </c>
      <c r="L4792" s="8">
        <f t="shared" ca="1" si="297"/>
        <v>-1</v>
      </c>
      <c r="M4792" s="8">
        <f t="shared" ca="1" si="299"/>
        <v>-145</v>
      </c>
      <c r="N4792" s="32">
        <f ca="1">SUM(L$4:L4792)/I4792</f>
        <v>-3.0277719774483191E-2</v>
      </c>
      <c r="O4792" s="46">
        <f ca="1">_xlfn.VAR.P(L$4:L4792)</f>
        <v>33.96964078735283</v>
      </c>
      <c r="P4792" s="33">
        <f ca="1">COUNTIF(K$4:K4792, "WIN")/I4792</f>
        <v>2.6936730006264356E-2</v>
      </c>
    </row>
    <row r="4793" spans="9:16" x14ac:dyDescent="0.25">
      <c r="I4793" s="5">
        <v>4790</v>
      </c>
      <c r="J4793" s="8">
        <f t="shared" ca="1" si="298"/>
        <v>24</v>
      </c>
      <c r="K4793" s="7" t="str">
        <f t="shared" ca="1" si="296"/>
        <v>LOSE</v>
      </c>
      <c r="L4793" s="8">
        <f t="shared" ca="1" si="297"/>
        <v>-1</v>
      </c>
      <c r="M4793" s="8">
        <f t="shared" ca="1" si="299"/>
        <v>-146</v>
      </c>
      <c r="N4793" s="32">
        <f ca="1">SUM(L$4:L4793)/I4793</f>
        <v>-3.0480167014613778E-2</v>
      </c>
      <c r="O4793" s="46">
        <f ca="1">_xlfn.VAR.P(L$4:L4793)</f>
        <v>33.962745280921894</v>
      </c>
      <c r="P4793" s="33">
        <f ca="1">COUNTIF(K$4:K4793, "WIN")/I4793</f>
        <v>2.6931106471816284E-2</v>
      </c>
    </row>
    <row r="4794" spans="9:16" x14ac:dyDescent="0.25">
      <c r="I4794" s="5">
        <v>4791</v>
      </c>
      <c r="J4794" s="8">
        <f t="shared" ca="1" si="298"/>
        <v>12</v>
      </c>
      <c r="K4794" s="7" t="str">
        <f t="shared" ca="1" si="296"/>
        <v>LOSE</v>
      </c>
      <c r="L4794" s="8">
        <f t="shared" ca="1" si="297"/>
        <v>-1</v>
      </c>
      <c r="M4794" s="8">
        <f t="shared" ca="1" si="299"/>
        <v>-147</v>
      </c>
      <c r="N4794" s="32">
        <f ca="1">SUM(L$4:L4794)/I4794</f>
        <v>-3.0682529743268627E-2</v>
      </c>
      <c r="O4794" s="46">
        <f ca="1">_xlfn.VAR.P(L$4:L4794)</f>
        <v>33.955852571097417</v>
      </c>
      <c r="P4794" s="33">
        <f ca="1">COUNTIF(K$4:K4794, "WIN")/I4794</f>
        <v>2.6925485284909206E-2</v>
      </c>
    </row>
    <row r="4795" spans="9:16" x14ac:dyDescent="0.25">
      <c r="I4795" s="5">
        <v>4792</v>
      </c>
      <c r="J4795" s="8">
        <f t="shared" ca="1" si="298"/>
        <v>14</v>
      </c>
      <c r="K4795" s="7" t="str">
        <f t="shared" ca="1" si="296"/>
        <v>LOSE</v>
      </c>
      <c r="L4795" s="8">
        <f t="shared" ca="1" si="297"/>
        <v>-1</v>
      </c>
      <c r="M4795" s="8">
        <f t="shared" ca="1" si="299"/>
        <v>-148</v>
      </c>
      <c r="N4795" s="32">
        <f ca="1">SUM(L$4:L4795)/I4795</f>
        <v>-3.0884808013355594E-2</v>
      </c>
      <c r="O4795" s="46">
        <f ca="1">_xlfn.VAR.P(L$4:L4795)</f>
        <v>33.948962656179887</v>
      </c>
      <c r="P4795" s="33">
        <f ca="1">COUNTIF(K$4:K4795, "WIN")/I4795</f>
        <v>2.6919866444073456E-2</v>
      </c>
    </row>
    <row r="4796" spans="9:16" x14ac:dyDescent="0.25">
      <c r="I4796" s="5">
        <v>4793</v>
      </c>
      <c r="J4796" s="8">
        <f t="shared" ca="1" si="298"/>
        <v>2</v>
      </c>
      <c r="K4796" s="7" t="str">
        <f t="shared" ca="1" si="296"/>
        <v>LOSE</v>
      </c>
      <c r="L4796" s="8">
        <f t="shared" ca="1" si="297"/>
        <v>-1</v>
      </c>
      <c r="M4796" s="8">
        <f t="shared" ca="1" si="299"/>
        <v>-149</v>
      </c>
      <c r="N4796" s="32">
        <f ca="1">SUM(L$4:L4796)/I4796</f>
        <v>-3.1087001877738368E-2</v>
      </c>
      <c r="O4796" s="46">
        <f ca="1">_xlfn.VAR.P(L$4:L4796)</f>
        <v>33.942075534471151</v>
      </c>
      <c r="P4796" s="33">
        <f ca="1">COUNTIF(K$4:K4796, "WIN")/I4796</f>
        <v>2.6914249947840602E-2</v>
      </c>
    </row>
    <row r="4797" spans="9:16" x14ac:dyDescent="0.25">
      <c r="I4797" s="5">
        <v>4794</v>
      </c>
      <c r="J4797" s="8">
        <f t="shared" ca="1" si="298"/>
        <v>16</v>
      </c>
      <c r="K4797" s="7" t="str">
        <f t="shared" ca="1" si="296"/>
        <v>LOSE</v>
      </c>
      <c r="L4797" s="8">
        <f t="shared" ca="1" si="297"/>
        <v>-1</v>
      </c>
      <c r="M4797" s="8">
        <f t="shared" ca="1" si="299"/>
        <v>-150</v>
      </c>
      <c r="N4797" s="32">
        <f ca="1">SUM(L$4:L4797)/I4797</f>
        <v>-3.1289111389236547E-2</v>
      </c>
      <c r="O4797" s="46">
        <f ca="1">_xlfn.VAR.P(L$4:L4797)</f>
        <v>33.935191204274432</v>
      </c>
      <c r="P4797" s="33">
        <f ca="1">COUNTIF(K$4:K4797, "WIN")/I4797</f>
        <v>2.6908635794743431E-2</v>
      </c>
    </row>
    <row r="4798" spans="9:16" x14ac:dyDescent="0.25">
      <c r="I4798" s="5">
        <v>4795</v>
      </c>
      <c r="J4798" s="8">
        <f t="shared" ca="1" si="298"/>
        <v>31</v>
      </c>
      <c r="K4798" s="7" t="str">
        <f t="shared" ca="1" si="296"/>
        <v>LOSE</v>
      </c>
      <c r="L4798" s="8">
        <f t="shared" ca="1" si="297"/>
        <v>-1</v>
      </c>
      <c r="M4798" s="8">
        <f t="shared" ca="1" si="299"/>
        <v>-151</v>
      </c>
      <c r="N4798" s="32">
        <f ca="1">SUM(L$4:L4798)/I4798</f>
        <v>-3.1491136600625649E-2</v>
      </c>
      <c r="O4798" s="46">
        <f ca="1">_xlfn.VAR.P(L$4:L4798)</f>
        <v>33.928309663894332</v>
      </c>
      <c r="P4798" s="33">
        <f ca="1">COUNTIF(K$4:K4798, "WIN")/I4798</f>
        <v>2.6903023983315955E-2</v>
      </c>
    </row>
    <row r="4799" spans="9:16" x14ac:dyDescent="0.25">
      <c r="I4799" s="5">
        <v>4796</v>
      </c>
      <c r="J4799" s="8">
        <f t="shared" ca="1" si="298"/>
        <v>10</v>
      </c>
      <c r="K4799" s="7" t="str">
        <f t="shared" ca="1" si="296"/>
        <v>LOSE</v>
      </c>
      <c r="L4799" s="8">
        <f t="shared" ca="1" si="297"/>
        <v>-1</v>
      </c>
      <c r="M4799" s="8">
        <f t="shared" ca="1" si="299"/>
        <v>-152</v>
      </c>
      <c r="N4799" s="32">
        <f ca="1">SUM(L$4:L4799)/I4799</f>
        <v>-3.1693077564637198E-2</v>
      </c>
      <c r="O4799" s="46">
        <f ca="1">_xlfn.VAR.P(L$4:L4799)</f>
        <v>33.921430911636818</v>
      </c>
      <c r="P4799" s="33">
        <f ca="1">COUNTIF(K$4:K4799, "WIN")/I4799</f>
        <v>2.6897414512093411E-2</v>
      </c>
    </row>
    <row r="4800" spans="9:16" x14ac:dyDescent="0.25">
      <c r="I4800" s="5">
        <v>4797</v>
      </c>
      <c r="J4800" s="8">
        <f t="shared" ca="1" si="298"/>
        <v>0</v>
      </c>
      <c r="K4800" s="7" t="str">
        <f t="shared" ca="1" si="296"/>
        <v>LOSE</v>
      </c>
      <c r="L4800" s="8">
        <f t="shared" ca="1" si="297"/>
        <v>-1</v>
      </c>
      <c r="M4800" s="8">
        <f t="shared" ca="1" si="299"/>
        <v>-153</v>
      </c>
      <c r="N4800" s="32">
        <f ca="1">SUM(L$4:L4800)/I4800</f>
        <v>-3.1894934333958722E-2</v>
      </c>
      <c r="O4800" s="46">
        <f ca="1">_xlfn.VAR.P(L$4:L4800)</f>
        <v>33.914554945809236</v>
      </c>
      <c r="P4800" s="33">
        <f ca="1">COUNTIF(K$4:K4800, "WIN")/I4800</f>
        <v>2.6891807379612259E-2</v>
      </c>
    </row>
    <row r="4801" spans="9:16" x14ac:dyDescent="0.25">
      <c r="I4801" s="5">
        <v>4798</v>
      </c>
      <c r="J4801" s="8">
        <f t="shared" ca="1" si="298"/>
        <v>1</v>
      </c>
      <c r="K4801" s="7" t="str">
        <f t="shared" ca="1" si="296"/>
        <v>LOSE</v>
      </c>
      <c r="L4801" s="8">
        <f t="shared" ca="1" si="297"/>
        <v>-1</v>
      </c>
      <c r="M4801" s="8">
        <f t="shared" ca="1" si="299"/>
        <v>-154</v>
      </c>
      <c r="N4801" s="32">
        <f ca="1">SUM(L$4:L4801)/I4801</f>
        <v>-3.2096706961233845E-2</v>
      </c>
      <c r="O4801" s="46">
        <f ca="1">_xlfn.VAR.P(L$4:L4801)</f>
        <v>33.907681764720294</v>
      </c>
      <c r="P4801" s="33">
        <f ca="1">COUNTIF(K$4:K4801, "WIN")/I4801</f>
        <v>2.6886202584410171E-2</v>
      </c>
    </row>
    <row r="4802" spans="9:16" x14ac:dyDescent="0.25">
      <c r="I4802" s="5">
        <v>4799</v>
      </c>
      <c r="J4802" s="8">
        <f t="shared" ca="1" si="298"/>
        <v>13</v>
      </c>
      <c r="K4802" s="7" t="str">
        <f t="shared" ca="1" si="296"/>
        <v>LOSE</v>
      </c>
      <c r="L4802" s="8">
        <f t="shared" ca="1" si="297"/>
        <v>-1</v>
      </c>
      <c r="M4802" s="8">
        <f t="shared" ca="1" si="299"/>
        <v>-155</v>
      </c>
      <c r="N4802" s="32">
        <f ca="1">SUM(L$4:L4802)/I4802</f>
        <v>-3.2298395499062306E-2</v>
      </c>
      <c r="O4802" s="46">
        <f ca="1">_xlfn.VAR.P(L$4:L4802)</f>
        <v>33.900811366680067</v>
      </c>
      <c r="P4802" s="33">
        <f ca="1">COUNTIF(K$4:K4802, "WIN")/I4802</f>
        <v>2.6880600125026046E-2</v>
      </c>
    </row>
    <row r="4803" spans="9:16" x14ac:dyDescent="0.25">
      <c r="I4803" s="5">
        <v>4800</v>
      </c>
      <c r="J4803" s="8">
        <f t="shared" ca="1" si="298"/>
        <v>23</v>
      </c>
      <c r="K4803" s="7" t="str">
        <f t="shared" ca="1" si="296"/>
        <v>LOSE</v>
      </c>
      <c r="L4803" s="8">
        <f t="shared" ca="1" si="297"/>
        <v>-1</v>
      </c>
      <c r="M4803" s="8">
        <f t="shared" ca="1" si="299"/>
        <v>-156</v>
      </c>
      <c r="N4803" s="32">
        <f ca="1">SUM(L$4:L4803)/I4803</f>
        <v>-3.2500000000000001E-2</v>
      </c>
      <c r="O4803" s="46">
        <f ca="1">_xlfn.VAR.P(L$4:L4803)</f>
        <v>33.893943749999998</v>
      </c>
      <c r="P4803" s="33">
        <f ca="1">COUNTIF(K$4:K4803, "WIN")/I4803</f>
        <v>2.6875E-2</v>
      </c>
    </row>
    <row r="4804" spans="9:16" x14ac:dyDescent="0.25">
      <c r="I4804" s="5">
        <v>4801</v>
      </c>
      <c r="J4804" s="8">
        <f t="shared" ca="1" si="298"/>
        <v>21</v>
      </c>
      <c r="K4804" s="7" t="str">
        <f t="shared" ref="K4804:K4867" ca="1" si="300">IF($D$7 = $J4804, "WIN", "LOSE")</f>
        <v>LOSE</v>
      </c>
      <c r="L4804" s="8">
        <f t="shared" ref="L4804:L4867" ca="1" si="301">IF($K4804 = "WIN", 35, -1)</f>
        <v>-1</v>
      </c>
      <c r="M4804" s="8">
        <f t="shared" ca="1" si="299"/>
        <v>-157</v>
      </c>
      <c r="N4804" s="32">
        <f ca="1">SUM(L$4:L4804)/I4804</f>
        <v>-3.270152051655905E-2</v>
      </c>
      <c r="O4804" s="46">
        <f ca="1">_xlfn.VAR.P(L$4:L4804)</f>
        <v>33.887078912992898</v>
      </c>
      <c r="P4804" s="33">
        <f ca="1">COUNTIF(K$4:K4804, "WIN")/I4804</f>
        <v>2.6869402207873361E-2</v>
      </c>
    </row>
    <row r="4805" spans="9:16" x14ac:dyDescent="0.25">
      <c r="I4805" s="5">
        <v>4802</v>
      </c>
      <c r="J4805" s="8">
        <f t="shared" ca="1" si="298"/>
        <v>29</v>
      </c>
      <c r="K4805" s="7" t="str">
        <f t="shared" ca="1" si="300"/>
        <v>LOSE</v>
      </c>
      <c r="L4805" s="8">
        <f t="shared" ca="1" si="301"/>
        <v>-1</v>
      </c>
      <c r="M4805" s="8">
        <f t="shared" ca="1" si="299"/>
        <v>-158</v>
      </c>
      <c r="N4805" s="32">
        <f ca="1">SUM(L$4:L4805)/I4805</f>
        <v>-3.290295710120783E-2</v>
      </c>
      <c r="O4805" s="46">
        <f ca="1">_xlfn.VAR.P(L$4:L4805)</f>
        <v>33.880216853972932</v>
      </c>
      <c r="P4805" s="33">
        <f ca="1">COUNTIF(K$4:K4805, "WIN")/I4805</f>
        <v>2.6863806747188673E-2</v>
      </c>
    </row>
    <row r="4806" spans="9:16" x14ac:dyDescent="0.25">
      <c r="I4806" s="5">
        <v>4803</v>
      </c>
      <c r="J4806" s="8">
        <f t="shared" ref="J4806:J4869" ca="1" si="302">RANDBETWEEN(0,36)</f>
        <v>20</v>
      </c>
      <c r="K4806" s="7" t="str">
        <f t="shared" ca="1" si="300"/>
        <v>LOSE</v>
      </c>
      <c r="L4806" s="8">
        <f t="shared" ca="1" si="301"/>
        <v>-1</v>
      </c>
      <c r="M4806" s="8">
        <f t="shared" ref="M4806:M4869" ca="1" si="303">M4805+L4806</f>
        <v>-159</v>
      </c>
      <c r="N4806" s="32">
        <f ca="1">SUM(L$4:L4806)/I4806</f>
        <v>-3.3104309806371017E-2</v>
      </c>
      <c r="O4806" s="46">
        <f ca="1">_xlfn.VAR.P(L$4:L4806)</f>
        <v>33.873357571255632</v>
      </c>
      <c r="P4806" s="33">
        <f ca="1">COUNTIF(K$4:K4806, "WIN")/I4806</f>
        <v>2.6858213616489695E-2</v>
      </c>
    </row>
    <row r="4807" spans="9:16" x14ac:dyDescent="0.25">
      <c r="I4807" s="5">
        <v>4804</v>
      </c>
      <c r="J4807" s="8">
        <f t="shared" ca="1" si="302"/>
        <v>0</v>
      </c>
      <c r="K4807" s="7" t="str">
        <f t="shared" ca="1" si="300"/>
        <v>LOSE</v>
      </c>
      <c r="L4807" s="8">
        <f t="shared" ca="1" si="301"/>
        <v>-1</v>
      </c>
      <c r="M4807" s="8">
        <f t="shared" ca="1" si="303"/>
        <v>-160</v>
      </c>
      <c r="N4807" s="32">
        <f ca="1">SUM(L$4:L4807)/I4807</f>
        <v>-3.330557868442964E-2</v>
      </c>
      <c r="O4807" s="46">
        <f ca="1">_xlfn.VAR.P(L$4:L4807)</f>
        <v>33.866501063157891</v>
      </c>
      <c r="P4807" s="33">
        <f ca="1">COUNTIF(K$4:K4807, "WIN")/I4807</f>
        <v>2.6852622814321398E-2</v>
      </c>
    </row>
    <row r="4808" spans="9:16" x14ac:dyDescent="0.25">
      <c r="I4808" s="5">
        <v>4805</v>
      </c>
      <c r="J4808" s="8">
        <f t="shared" ca="1" si="302"/>
        <v>16</v>
      </c>
      <c r="K4808" s="7" t="str">
        <f t="shared" ca="1" si="300"/>
        <v>LOSE</v>
      </c>
      <c r="L4808" s="8">
        <f t="shared" ca="1" si="301"/>
        <v>-1</v>
      </c>
      <c r="M4808" s="8">
        <f t="shared" ca="1" si="303"/>
        <v>-161</v>
      </c>
      <c r="N4808" s="32">
        <f ca="1">SUM(L$4:L4808)/I4808</f>
        <v>-3.3506763787721126E-2</v>
      </c>
      <c r="O4808" s="46">
        <f ca="1">_xlfn.VAR.P(L$4:L4808)</f>
        <v>33.859647327997955</v>
      </c>
      <c r="P4808" s="33">
        <f ca="1">COUNTIF(K$4:K4808, "WIN")/I4808</f>
        <v>2.6847034339229969E-2</v>
      </c>
    </row>
    <row r="4809" spans="9:16" x14ac:dyDescent="0.25">
      <c r="I4809" s="5">
        <v>4806</v>
      </c>
      <c r="J4809" s="8">
        <f t="shared" ca="1" si="302"/>
        <v>0</v>
      </c>
      <c r="K4809" s="7" t="str">
        <f t="shared" ca="1" si="300"/>
        <v>LOSE</v>
      </c>
      <c r="L4809" s="8">
        <f t="shared" ca="1" si="301"/>
        <v>-1</v>
      </c>
      <c r="M4809" s="8">
        <f t="shared" ca="1" si="303"/>
        <v>-162</v>
      </c>
      <c r="N4809" s="32">
        <f ca="1">SUM(L$4:L4809)/I4809</f>
        <v>-3.3707865168539325E-2</v>
      </c>
      <c r="O4809" s="46">
        <f ca="1">_xlfn.VAR.P(L$4:L4809)</f>
        <v>33.85279636409544</v>
      </c>
      <c r="P4809" s="33">
        <f ca="1">COUNTIF(K$4:K4809, "WIN")/I4809</f>
        <v>2.6841448189762796E-2</v>
      </c>
    </row>
    <row r="4810" spans="9:16" x14ac:dyDescent="0.25">
      <c r="I4810" s="5">
        <v>4807</v>
      </c>
      <c r="J4810" s="8">
        <f t="shared" ca="1" si="302"/>
        <v>16</v>
      </c>
      <c r="K4810" s="7" t="str">
        <f t="shared" ca="1" si="300"/>
        <v>LOSE</v>
      </c>
      <c r="L4810" s="8">
        <f t="shared" ca="1" si="301"/>
        <v>-1</v>
      </c>
      <c r="M4810" s="8">
        <f t="shared" ca="1" si="303"/>
        <v>-163</v>
      </c>
      <c r="N4810" s="32">
        <f ca="1">SUM(L$4:L4810)/I4810</f>
        <v>-3.3908882879134593E-2</v>
      </c>
      <c r="O4810" s="46">
        <f ca="1">_xlfn.VAR.P(L$4:L4810)</f>
        <v>33.845948169771312</v>
      </c>
      <c r="P4810" s="33">
        <f ca="1">COUNTIF(K$4:K4810, "WIN")/I4810</f>
        <v>2.6835864364468484E-2</v>
      </c>
    </row>
    <row r="4811" spans="9:16" x14ac:dyDescent="0.25">
      <c r="I4811" s="5">
        <v>4808</v>
      </c>
      <c r="J4811" s="8">
        <f t="shared" ca="1" si="302"/>
        <v>13</v>
      </c>
      <c r="K4811" s="7" t="str">
        <f t="shared" ca="1" si="300"/>
        <v>LOSE</v>
      </c>
      <c r="L4811" s="8">
        <f t="shared" ca="1" si="301"/>
        <v>-1</v>
      </c>
      <c r="M4811" s="8">
        <f t="shared" ca="1" si="303"/>
        <v>-164</v>
      </c>
      <c r="N4811" s="32">
        <f ca="1">SUM(L$4:L4811)/I4811</f>
        <v>-3.4109816971713808E-2</v>
      </c>
      <c r="O4811" s="46">
        <f ca="1">_xlfn.VAR.P(L$4:L4811)</f>
        <v>33.839102743347887</v>
      </c>
      <c r="P4811" s="33">
        <f ca="1">COUNTIF(K$4:K4811, "WIN")/I4811</f>
        <v>2.6830282861896839E-2</v>
      </c>
    </row>
    <row r="4812" spans="9:16" x14ac:dyDescent="0.25">
      <c r="I4812" s="5">
        <v>4809</v>
      </c>
      <c r="J4812" s="8">
        <f t="shared" ca="1" si="302"/>
        <v>18</v>
      </c>
      <c r="K4812" s="7" t="str">
        <f t="shared" ca="1" si="300"/>
        <v>LOSE</v>
      </c>
      <c r="L4812" s="8">
        <f t="shared" ca="1" si="301"/>
        <v>-1</v>
      </c>
      <c r="M4812" s="8">
        <f t="shared" ca="1" si="303"/>
        <v>-165</v>
      </c>
      <c r="N4812" s="32">
        <f ca="1">SUM(L$4:L4812)/I4812</f>
        <v>-3.4310667498440424E-2</v>
      </c>
      <c r="O4812" s="46">
        <f ca="1">_xlfn.VAR.P(L$4:L4812)</f>
        <v>33.832260083148839</v>
      </c>
      <c r="P4812" s="33">
        <f ca="1">COUNTIF(K$4:K4812, "WIN")/I4812</f>
        <v>2.6824703680598878E-2</v>
      </c>
    </row>
    <row r="4813" spans="9:16" x14ac:dyDescent="0.25">
      <c r="I4813" s="5">
        <v>4810</v>
      </c>
      <c r="J4813" s="8">
        <f t="shared" ca="1" si="302"/>
        <v>34</v>
      </c>
      <c r="K4813" s="7" t="str">
        <f t="shared" ca="1" si="300"/>
        <v>LOSE</v>
      </c>
      <c r="L4813" s="8">
        <f t="shared" ca="1" si="301"/>
        <v>-1</v>
      </c>
      <c r="M4813" s="8">
        <f t="shared" ca="1" si="303"/>
        <v>-166</v>
      </c>
      <c r="N4813" s="32">
        <f ca="1">SUM(L$4:L4813)/I4813</f>
        <v>-3.4511434511434513E-2</v>
      </c>
      <c r="O4813" s="46">
        <f ca="1">_xlfn.VAR.P(L$4:L4813)</f>
        <v>33.825420187499191</v>
      </c>
      <c r="P4813" s="33">
        <f ca="1">COUNTIF(K$4:K4813, "WIN")/I4813</f>
        <v>2.6819126819126821E-2</v>
      </c>
    </row>
    <row r="4814" spans="9:16" x14ac:dyDescent="0.25">
      <c r="I4814" s="5">
        <v>4811</v>
      </c>
      <c r="J4814" s="8">
        <f t="shared" ca="1" si="302"/>
        <v>5</v>
      </c>
      <c r="K4814" s="7" t="str">
        <f t="shared" ca="1" si="300"/>
        <v>LOSE</v>
      </c>
      <c r="L4814" s="8">
        <f t="shared" ca="1" si="301"/>
        <v>-1</v>
      </c>
      <c r="M4814" s="8">
        <f t="shared" ca="1" si="303"/>
        <v>-167</v>
      </c>
      <c r="N4814" s="32">
        <f ca="1">SUM(L$4:L4814)/I4814</f>
        <v>-3.4712118062772815E-2</v>
      </c>
      <c r="O4814" s="46">
        <f ca="1">_xlfn.VAR.P(L$4:L4814)</f>
        <v>33.818583054725323</v>
      </c>
      <c r="P4814" s="33">
        <f ca="1">COUNTIF(K$4:K4814, "WIN")/I4814</f>
        <v>2.6813552276034089E-2</v>
      </c>
    </row>
    <row r="4815" spans="9:16" x14ac:dyDescent="0.25">
      <c r="I4815" s="5">
        <v>4812</v>
      </c>
      <c r="J4815" s="8">
        <f t="shared" ca="1" si="302"/>
        <v>25</v>
      </c>
      <c r="K4815" s="7" t="str">
        <f t="shared" ca="1" si="300"/>
        <v>LOSE</v>
      </c>
      <c r="L4815" s="8">
        <f t="shared" ca="1" si="301"/>
        <v>-1</v>
      </c>
      <c r="M4815" s="8">
        <f t="shared" ca="1" si="303"/>
        <v>-168</v>
      </c>
      <c r="N4815" s="32">
        <f ca="1">SUM(L$4:L4815)/I4815</f>
        <v>-3.4912718204488775E-2</v>
      </c>
      <c r="O4815" s="46">
        <f ca="1">_xlfn.VAR.P(L$4:L4815)</f>
        <v>33.811748683154953</v>
      </c>
      <c r="P4815" s="33">
        <f ca="1">COUNTIF(K$4:K4815, "WIN")/I4815</f>
        <v>2.6807980049875311E-2</v>
      </c>
    </row>
    <row r="4816" spans="9:16" x14ac:dyDescent="0.25">
      <c r="I4816" s="5">
        <v>4813</v>
      </c>
      <c r="J4816" s="8">
        <f t="shared" ca="1" si="302"/>
        <v>2</v>
      </c>
      <c r="K4816" s="7" t="str">
        <f t="shared" ca="1" si="300"/>
        <v>LOSE</v>
      </c>
      <c r="L4816" s="8">
        <f t="shared" ca="1" si="301"/>
        <v>-1</v>
      </c>
      <c r="M4816" s="8">
        <f t="shared" ca="1" si="303"/>
        <v>-169</v>
      </c>
      <c r="N4816" s="32">
        <f ca="1">SUM(L$4:L4816)/I4816</f>
        <v>-3.5113234988572613E-2</v>
      </c>
      <c r="O4816" s="46">
        <f ca="1">_xlfn.VAR.P(L$4:L4816)</f>
        <v>33.804917071117167</v>
      </c>
      <c r="P4816" s="33">
        <f ca="1">COUNTIF(K$4:K4816, "WIN")/I4816</f>
        <v>2.6802410139206315E-2</v>
      </c>
    </row>
    <row r="4817" spans="9:16" x14ac:dyDescent="0.25">
      <c r="I4817" s="5">
        <v>4814</v>
      </c>
      <c r="J4817" s="8">
        <f t="shared" ca="1" si="302"/>
        <v>4</v>
      </c>
      <c r="K4817" s="7" t="str">
        <f t="shared" ca="1" si="300"/>
        <v>LOSE</v>
      </c>
      <c r="L4817" s="8">
        <f t="shared" ca="1" si="301"/>
        <v>-1</v>
      </c>
      <c r="M4817" s="8">
        <f t="shared" ca="1" si="303"/>
        <v>-170</v>
      </c>
      <c r="N4817" s="32">
        <f ca="1">SUM(L$4:L4817)/I4817</f>
        <v>-3.5313668466971336E-2</v>
      </c>
      <c r="O4817" s="46">
        <f ca="1">_xlfn.VAR.P(L$4:L4817)</f>
        <v>33.798088216942382</v>
      </c>
      <c r="P4817" s="33">
        <f ca="1">COUNTIF(K$4:K4817, "WIN")/I4817</f>
        <v>2.6796842542584128E-2</v>
      </c>
    </row>
    <row r="4818" spans="9:16" x14ac:dyDescent="0.25">
      <c r="I4818" s="5">
        <v>4815</v>
      </c>
      <c r="J4818" s="8">
        <f t="shared" ca="1" si="302"/>
        <v>15</v>
      </c>
      <c r="K4818" s="7" t="str">
        <f t="shared" ca="1" si="300"/>
        <v>LOSE</v>
      </c>
      <c r="L4818" s="8">
        <f t="shared" ca="1" si="301"/>
        <v>-1</v>
      </c>
      <c r="M4818" s="8">
        <f t="shared" ca="1" si="303"/>
        <v>-171</v>
      </c>
      <c r="N4818" s="32">
        <f ca="1">SUM(L$4:L4818)/I4818</f>
        <v>-3.5514018691588788E-2</v>
      </c>
      <c r="O4818" s="46">
        <f ca="1">_xlfn.VAR.P(L$4:L4818)</f>
        <v>33.791262118962358</v>
      </c>
      <c r="P4818" s="33">
        <f ca="1">COUNTIF(K$4:K4818, "WIN")/I4818</f>
        <v>2.6791277258566979E-2</v>
      </c>
    </row>
    <row r="4819" spans="9:16" x14ac:dyDescent="0.25">
      <c r="I4819" s="5">
        <v>4816</v>
      </c>
      <c r="J4819" s="8">
        <f t="shared" ca="1" si="302"/>
        <v>30</v>
      </c>
      <c r="K4819" s="7" t="str">
        <f t="shared" ca="1" si="300"/>
        <v>LOSE</v>
      </c>
      <c r="L4819" s="8">
        <f t="shared" ca="1" si="301"/>
        <v>-1</v>
      </c>
      <c r="M4819" s="8">
        <f t="shared" ca="1" si="303"/>
        <v>-172</v>
      </c>
      <c r="N4819" s="32">
        <f ca="1">SUM(L$4:L4819)/I4819</f>
        <v>-3.5714285714285712E-2</v>
      </c>
      <c r="O4819" s="46">
        <f ca="1">_xlfn.VAR.P(L$4:L4819)</f>
        <v>33.784438775510203</v>
      </c>
      <c r="P4819" s="33">
        <f ca="1">COUNTIF(K$4:K4819, "WIN")/I4819</f>
        <v>2.6785714285714284E-2</v>
      </c>
    </row>
    <row r="4820" spans="9:16" x14ac:dyDescent="0.25">
      <c r="I4820" s="5">
        <v>4817</v>
      </c>
      <c r="J4820" s="8">
        <f t="shared" ca="1" si="302"/>
        <v>11</v>
      </c>
      <c r="K4820" s="7" t="str">
        <f t="shared" ca="1" si="300"/>
        <v>LOSE</v>
      </c>
      <c r="L4820" s="8">
        <f t="shared" ca="1" si="301"/>
        <v>-1</v>
      </c>
      <c r="M4820" s="8">
        <f t="shared" ca="1" si="303"/>
        <v>-173</v>
      </c>
      <c r="N4820" s="32">
        <f ca="1">SUM(L$4:L4820)/I4820</f>
        <v>-3.5914469586879799E-2</v>
      </c>
      <c r="O4820" s="46">
        <f ca="1">_xlfn.VAR.P(L$4:L4820)</f>
        <v>33.777618184920378</v>
      </c>
      <c r="P4820" s="33">
        <f ca="1">COUNTIF(K$4:K4820, "WIN")/I4820</f>
        <v>2.6780153622586671E-2</v>
      </c>
    </row>
    <row r="4821" spans="9:16" x14ac:dyDescent="0.25">
      <c r="I4821" s="5">
        <v>4818</v>
      </c>
      <c r="J4821" s="8">
        <f t="shared" ca="1" si="302"/>
        <v>3</v>
      </c>
      <c r="K4821" s="7" t="str">
        <f t="shared" ca="1" si="300"/>
        <v>LOSE</v>
      </c>
      <c r="L4821" s="8">
        <f t="shared" ca="1" si="301"/>
        <v>-1</v>
      </c>
      <c r="M4821" s="8">
        <f t="shared" ca="1" si="303"/>
        <v>-174</v>
      </c>
      <c r="N4821" s="32">
        <f ca="1">SUM(L$4:L4821)/I4821</f>
        <v>-3.6114570361145702E-2</v>
      </c>
      <c r="O4821" s="46">
        <f ca="1">_xlfn.VAR.P(L$4:L4821)</f>
        <v>33.770800345528677</v>
      </c>
      <c r="P4821" s="33">
        <f ca="1">COUNTIF(K$4:K4821, "WIN")/I4821</f>
        <v>2.6774595267745952E-2</v>
      </c>
    </row>
    <row r="4822" spans="9:16" x14ac:dyDescent="0.25">
      <c r="I4822" s="5">
        <v>4819</v>
      </c>
      <c r="J4822" s="8">
        <f t="shared" ca="1" si="302"/>
        <v>18</v>
      </c>
      <c r="K4822" s="7" t="str">
        <f t="shared" ca="1" si="300"/>
        <v>LOSE</v>
      </c>
      <c r="L4822" s="8">
        <f t="shared" ca="1" si="301"/>
        <v>-1</v>
      </c>
      <c r="M4822" s="8">
        <f t="shared" ca="1" si="303"/>
        <v>-175</v>
      </c>
      <c r="N4822" s="32">
        <f ca="1">SUM(L$4:L4822)/I4822</f>
        <v>-3.631458808881511E-2</v>
      </c>
      <c r="O4822" s="46">
        <f ca="1">_xlfn.VAR.P(L$4:L4822)</f>
        <v>33.763985255672225</v>
      </c>
      <c r="P4822" s="33">
        <f ca="1">COUNTIF(K$4:K4822, "WIN")/I4822</f>
        <v>2.6769039219755136E-2</v>
      </c>
    </row>
    <row r="4823" spans="9:16" x14ac:dyDescent="0.25">
      <c r="I4823" s="5">
        <v>4820</v>
      </c>
      <c r="J4823" s="8">
        <f t="shared" ca="1" si="302"/>
        <v>22</v>
      </c>
      <c r="K4823" s="7" t="str">
        <f t="shared" ca="1" si="300"/>
        <v>LOSE</v>
      </c>
      <c r="L4823" s="8">
        <f t="shared" ca="1" si="301"/>
        <v>-1</v>
      </c>
      <c r="M4823" s="8">
        <f t="shared" ca="1" si="303"/>
        <v>-176</v>
      </c>
      <c r="N4823" s="32">
        <f ca="1">SUM(L$4:L4823)/I4823</f>
        <v>-3.6514522821576766E-2</v>
      </c>
      <c r="O4823" s="46">
        <f ca="1">_xlfn.VAR.P(L$4:L4823)</f>
        <v>33.757172913689502</v>
      </c>
      <c r="P4823" s="33">
        <f ca="1">COUNTIF(K$4:K4823, "WIN")/I4823</f>
        <v>2.6763485477178422E-2</v>
      </c>
    </row>
    <row r="4824" spans="9:16" x14ac:dyDescent="0.25">
      <c r="I4824" s="5">
        <v>4821</v>
      </c>
      <c r="J4824" s="8">
        <f t="shared" ca="1" si="302"/>
        <v>34</v>
      </c>
      <c r="K4824" s="7" t="str">
        <f t="shared" ca="1" si="300"/>
        <v>LOSE</v>
      </c>
      <c r="L4824" s="8">
        <f t="shared" ca="1" si="301"/>
        <v>-1</v>
      </c>
      <c r="M4824" s="8">
        <f t="shared" ca="1" si="303"/>
        <v>-177</v>
      </c>
      <c r="N4824" s="32">
        <f ca="1">SUM(L$4:L4824)/I4824</f>
        <v>-3.6714374611076538E-2</v>
      </c>
      <c r="O4824" s="46">
        <f ca="1">_xlfn.VAR.P(L$4:L4824)</f>
        <v>33.750363317920318</v>
      </c>
      <c r="P4824" s="33">
        <f ca="1">COUNTIF(K$4:K4824, "WIN")/I4824</f>
        <v>2.6757934038581208E-2</v>
      </c>
    </row>
    <row r="4825" spans="9:16" x14ac:dyDescent="0.25">
      <c r="I4825" s="5">
        <v>4822</v>
      </c>
      <c r="J4825" s="8">
        <f t="shared" ca="1" si="302"/>
        <v>5</v>
      </c>
      <c r="K4825" s="7" t="str">
        <f t="shared" ca="1" si="300"/>
        <v>LOSE</v>
      </c>
      <c r="L4825" s="8">
        <f t="shared" ca="1" si="301"/>
        <v>-1</v>
      </c>
      <c r="M4825" s="8">
        <f t="shared" ca="1" si="303"/>
        <v>-178</v>
      </c>
      <c r="N4825" s="32">
        <f ca="1">SUM(L$4:L4825)/I4825</f>
        <v>-3.691414350891746E-2</v>
      </c>
      <c r="O4825" s="46">
        <f ca="1">_xlfn.VAR.P(L$4:L4825)</f>
        <v>33.743556466705812</v>
      </c>
      <c r="P4825" s="33">
        <f ca="1">COUNTIF(K$4:K4825, "WIN")/I4825</f>
        <v>2.6752384902530072E-2</v>
      </c>
    </row>
    <row r="4826" spans="9:16" x14ac:dyDescent="0.25">
      <c r="I4826" s="5">
        <v>4823</v>
      </c>
      <c r="J4826" s="8">
        <f t="shared" ca="1" si="302"/>
        <v>16</v>
      </c>
      <c r="K4826" s="7" t="str">
        <f t="shared" ca="1" si="300"/>
        <v>LOSE</v>
      </c>
      <c r="L4826" s="8">
        <f t="shared" ca="1" si="301"/>
        <v>-1</v>
      </c>
      <c r="M4826" s="8">
        <f t="shared" ca="1" si="303"/>
        <v>-179</v>
      </c>
      <c r="N4826" s="32">
        <f ca="1">SUM(L$4:L4826)/I4826</f>
        <v>-3.7113829566659755E-2</v>
      </c>
      <c r="O4826" s="46">
        <f ca="1">_xlfn.VAR.P(L$4:L4826)</f>
        <v>33.736752358388465</v>
      </c>
      <c r="P4826" s="33">
        <f ca="1">COUNTIF(K$4:K4826, "WIN")/I4826</f>
        <v>2.6746838067592784E-2</v>
      </c>
    </row>
    <row r="4827" spans="9:16" x14ac:dyDescent="0.25">
      <c r="I4827" s="5">
        <v>4824</v>
      </c>
      <c r="J4827" s="8">
        <f t="shared" ca="1" si="302"/>
        <v>20</v>
      </c>
      <c r="K4827" s="7" t="str">
        <f t="shared" ca="1" si="300"/>
        <v>LOSE</v>
      </c>
      <c r="L4827" s="8">
        <f t="shared" ca="1" si="301"/>
        <v>-1</v>
      </c>
      <c r="M4827" s="8">
        <f t="shared" ca="1" si="303"/>
        <v>-180</v>
      </c>
      <c r="N4827" s="32">
        <f ca="1">SUM(L$4:L4827)/I4827</f>
        <v>-3.7313432835820892E-2</v>
      </c>
      <c r="O4827" s="46">
        <f ca="1">_xlfn.VAR.P(L$4:L4827)</f>
        <v>33.729950991312094</v>
      </c>
      <c r="P4827" s="33">
        <f ca="1">COUNTIF(K$4:K4827, "WIN")/I4827</f>
        <v>2.6741293532338308E-2</v>
      </c>
    </row>
    <row r="4828" spans="9:16" x14ac:dyDescent="0.25">
      <c r="I4828" s="5">
        <v>4825</v>
      </c>
      <c r="J4828" s="8">
        <f t="shared" ca="1" si="302"/>
        <v>6</v>
      </c>
      <c r="K4828" s="7" t="str">
        <f t="shared" ca="1" si="300"/>
        <v>LOSE</v>
      </c>
      <c r="L4828" s="8">
        <f t="shared" ca="1" si="301"/>
        <v>-1</v>
      </c>
      <c r="M4828" s="8">
        <f t="shared" ca="1" si="303"/>
        <v>-181</v>
      </c>
      <c r="N4828" s="32">
        <f ca="1">SUM(L$4:L4828)/I4828</f>
        <v>-3.7512953367875648E-2</v>
      </c>
      <c r="O4828" s="46">
        <f ca="1">_xlfn.VAR.P(L$4:L4828)</f>
        <v>33.723152363821846</v>
      </c>
      <c r="P4828" s="33">
        <f ca="1">COUNTIF(K$4:K4828, "WIN")/I4828</f>
        <v>2.6735751295336788E-2</v>
      </c>
    </row>
    <row r="4829" spans="9:16" x14ac:dyDescent="0.25">
      <c r="I4829" s="5">
        <v>4826</v>
      </c>
      <c r="J4829" s="8">
        <f t="shared" ca="1" si="302"/>
        <v>9</v>
      </c>
      <c r="K4829" s="7" t="str">
        <f t="shared" ca="1" si="300"/>
        <v>LOSE</v>
      </c>
      <c r="L4829" s="8">
        <f t="shared" ca="1" si="301"/>
        <v>-1</v>
      </c>
      <c r="M4829" s="8">
        <f t="shared" ca="1" si="303"/>
        <v>-182</v>
      </c>
      <c r="N4829" s="32">
        <f ca="1">SUM(L$4:L4829)/I4829</f>
        <v>-3.7712391214256111E-2</v>
      </c>
      <c r="O4829" s="46">
        <f ca="1">_xlfn.VAR.P(L$4:L4829)</f>
        <v>33.716356474264195</v>
      </c>
      <c r="P4829" s="33">
        <f ca="1">COUNTIF(K$4:K4829, "WIN")/I4829</f>
        <v>2.6730211355159551E-2</v>
      </c>
    </row>
    <row r="4830" spans="9:16" x14ac:dyDescent="0.25">
      <c r="I4830" s="5">
        <v>4827</v>
      </c>
      <c r="J4830" s="8">
        <f t="shared" ca="1" si="302"/>
        <v>20</v>
      </c>
      <c r="K4830" s="7" t="str">
        <f t="shared" ca="1" si="300"/>
        <v>LOSE</v>
      </c>
      <c r="L4830" s="8">
        <f t="shared" ca="1" si="301"/>
        <v>-1</v>
      </c>
      <c r="M4830" s="8">
        <f t="shared" ca="1" si="303"/>
        <v>-183</v>
      </c>
      <c r="N4830" s="32">
        <f ca="1">SUM(L$4:L4830)/I4830</f>
        <v>-3.791174642635177E-2</v>
      </c>
      <c r="O4830" s="46">
        <f ca="1">_xlfn.VAR.P(L$4:L4830)</f>
        <v>33.709563320986945</v>
      </c>
      <c r="P4830" s="33">
        <f ca="1">COUNTIF(K$4:K4830, "WIN")/I4830</f>
        <v>2.6724673710379118E-2</v>
      </c>
    </row>
    <row r="4831" spans="9:16" x14ac:dyDescent="0.25">
      <c r="I4831" s="5">
        <v>4828</v>
      </c>
      <c r="J4831" s="8">
        <f t="shared" ca="1" si="302"/>
        <v>23</v>
      </c>
      <c r="K4831" s="7" t="str">
        <f t="shared" ca="1" si="300"/>
        <v>LOSE</v>
      </c>
      <c r="L4831" s="8">
        <f t="shared" ca="1" si="301"/>
        <v>-1</v>
      </c>
      <c r="M4831" s="8">
        <f t="shared" ca="1" si="303"/>
        <v>-184</v>
      </c>
      <c r="N4831" s="32">
        <f ca="1">SUM(L$4:L4831)/I4831</f>
        <v>-3.811101905550953E-2</v>
      </c>
      <c r="O4831" s="46">
        <f ca="1">_xlfn.VAR.P(L$4:L4831)</f>
        <v>33.702772902339227</v>
      </c>
      <c r="P4831" s="33">
        <f ca="1">COUNTIF(K$4:K4831, "WIN")/I4831</f>
        <v>2.671913835956918E-2</v>
      </c>
    </row>
    <row r="4832" spans="9:16" x14ac:dyDescent="0.25">
      <c r="I4832" s="5">
        <v>4829</v>
      </c>
      <c r="J4832" s="8">
        <f t="shared" ca="1" si="302"/>
        <v>15</v>
      </c>
      <c r="K4832" s="7" t="str">
        <f t="shared" ca="1" si="300"/>
        <v>LOSE</v>
      </c>
      <c r="L4832" s="8">
        <f t="shared" ca="1" si="301"/>
        <v>-1</v>
      </c>
      <c r="M4832" s="8">
        <f t="shared" ca="1" si="303"/>
        <v>-185</v>
      </c>
      <c r="N4832" s="32">
        <f ca="1">SUM(L$4:L4832)/I4832</f>
        <v>-3.8310209153033757E-2</v>
      </c>
      <c r="O4832" s="46">
        <f ca="1">_xlfn.VAR.P(L$4:L4832)</f>
        <v>33.695985216671502</v>
      </c>
      <c r="P4832" s="33">
        <f ca="1">COUNTIF(K$4:K4832, "WIN")/I4832</f>
        <v>2.6713605301304618E-2</v>
      </c>
    </row>
    <row r="4833" spans="9:16" x14ac:dyDescent="0.25">
      <c r="I4833" s="5">
        <v>4830</v>
      </c>
      <c r="J4833" s="8">
        <f t="shared" ca="1" si="302"/>
        <v>28</v>
      </c>
      <c r="K4833" s="7" t="str">
        <f t="shared" ca="1" si="300"/>
        <v>LOSE</v>
      </c>
      <c r="L4833" s="8">
        <f t="shared" ca="1" si="301"/>
        <v>-1</v>
      </c>
      <c r="M4833" s="8">
        <f t="shared" ca="1" si="303"/>
        <v>-186</v>
      </c>
      <c r="N4833" s="32">
        <f ca="1">SUM(L$4:L4833)/I4833</f>
        <v>-3.8509316770186333E-2</v>
      </c>
      <c r="O4833" s="46">
        <f ca="1">_xlfn.VAR.P(L$4:L4833)</f>
        <v>33.689200262335561</v>
      </c>
      <c r="P4833" s="33">
        <f ca="1">COUNTIF(K$4:K4833, "WIN")/I4833</f>
        <v>2.6708074534161491E-2</v>
      </c>
    </row>
    <row r="4834" spans="9:16" x14ac:dyDescent="0.25">
      <c r="I4834" s="5">
        <v>4831</v>
      </c>
      <c r="J4834" s="8">
        <f t="shared" ca="1" si="302"/>
        <v>36</v>
      </c>
      <c r="K4834" s="7" t="str">
        <f t="shared" ca="1" si="300"/>
        <v>LOSE</v>
      </c>
      <c r="L4834" s="8">
        <f t="shared" ca="1" si="301"/>
        <v>-1</v>
      </c>
      <c r="M4834" s="8">
        <f t="shared" ca="1" si="303"/>
        <v>-187</v>
      </c>
      <c r="N4834" s="32">
        <f ca="1">SUM(L$4:L4834)/I4834</f>
        <v>-3.8708341958186711E-2</v>
      </c>
      <c r="O4834" s="46">
        <f ca="1">_xlfn.VAR.P(L$4:L4834)</f>
        <v>33.682418037684499</v>
      </c>
      <c r="P4834" s="33">
        <f ca="1">COUNTIF(K$4:K4834, "WIN")/I4834</f>
        <v>2.6702546056717034E-2</v>
      </c>
    </row>
    <row r="4835" spans="9:16" x14ac:dyDescent="0.25">
      <c r="I4835" s="5">
        <v>4832</v>
      </c>
      <c r="J4835" s="8">
        <f t="shared" ca="1" si="302"/>
        <v>16</v>
      </c>
      <c r="K4835" s="7" t="str">
        <f t="shared" ca="1" si="300"/>
        <v>LOSE</v>
      </c>
      <c r="L4835" s="8">
        <f t="shared" ca="1" si="301"/>
        <v>-1</v>
      </c>
      <c r="M4835" s="8">
        <f t="shared" ca="1" si="303"/>
        <v>-188</v>
      </c>
      <c r="N4835" s="32">
        <f ca="1">SUM(L$4:L4835)/I4835</f>
        <v>-3.8907284768211918E-2</v>
      </c>
      <c r="O4835" s="46">
        <f ca="1">_xlfn.VAR.P(L$4:L4835)</f>
        <v>33.675638541072757</v>
      </c>
      <c r="P4835" s="33">
        <f ca="1">COUNTIF(K$4:K4835, "WIN")/I4835</f>
        <v>2.669701986754967E-2</v>
      </c>
    </row>
    <row r="4836" spans="9:16" x14ac:dyDescent="0.25">
      <c r="I4836" s="5">
        <v>4833</v>
      </c>
      <c r="J4836" s="8">
        <f t="shared" ca="1" si="302"/>
        <v>7</v>
      </c>
      <c r="K4836" s="7" t="str">
        <f t="shared" ca="1" si="300"/>
        <v>WIN</v>
      </c>
      <c r="L4836" s="8">
        <f t="shared" ca="1" si="301"/>
        <v>35</v>
      </c>
      <c r="M4836" s="8">
        <f t="shared" ca="1" si="303"/>
        <v>-153</v>
      </c>
      <c r="N4836" s="32">
        <f ca="1">SUM(L$4:L4836)/I4836</f>
        <v>-3.165735567970205E-2</v>
      </c>
      <c r="O4836" s="46">
        <f ca="1">_xlfn.VAR.P(L$4:L4836)</f>
        <v>33.9226477187215</v>
      </c>
      <c r="P4836" s="33">
        <f ca="1">COUNTIF(K$4:K4836, "WIN")/I4836</f>
        <v>2.6898406786674944E-2</v>
      </c>
    </row>
    <row r="4837" spans="9:16" x14ac:dyDescent="0.25">
      <c r="I4837" s="5">
        <v>4834</v>
      </c>
      <c r="J4837" s="8">
        <f t="shared" ca="1" si="302"/>
        <v>12</v>
      </c>
      <c r="K4837" s="7" t="str">
        <f t="shared" ca="1" si="300"/>
        <v>LOSE</v>
      </c>
      <c r="L4837" s="8">
        <f t="shared" ca="1" si="301"/>
        <v>-1</v>
      </c>
      <c r="M4837" s="8">
        <f t="shared" ca="1" si="303"/>
        <v>-154</v>
      </c>
      <c r="N4837" s="32">
        <f ca="1">SUM(L$4:L4837)/I4837</f>
        <v>-3.1857674803475386E-2</v>
      </c>
      <c r="O4837" s="46">
        <f ca="1">_xlfn.VAR.P(L$4:L4837)</f>
        <v>33.915824145237956</v>
      </c>
      <c r="P4837" s="33">
        <f ca="1">COUNTIF(K$4:K4837, "WIN")/I4837</f>
        <v>2.6892842366570129E-2</v>
      </c>
    </row>
    <row r="4838" spans="9:16" x14ac:dyDescent="0.25">
      <c r="I4838" s="5">
        <v>4835</v>
      </c>
      <c r="J4838" s="8">
        <f t="shared" ca="1" si="302"/>
        <v>3</v>
      </c>
      <c r="K4838" s="7" t="str">
        <f t="shared" ca="1" si="300"/>
        <v>LOSE</v>
      </c>
      <c r="L4838" s="8">
        <f t="shared" ca="1" si="301"/>
        <v>-1</v>
      </c>
      <c r="M4838" s="8">
        <f t="shared" ca="1" si="303"/>
        <v>-155</v>
      </c>
      <c r="N4838" s="32">
        <f ca="1">SUM(L$4:L4838)/I4838</f>
        <v>-3.2057911065149949E-2</v>
      </c>
      <c r="O4838" s="46">
        <f ca="1">_xlfn.VAR.P(L$4:L4838)</f>
        <v>33.909003314123041</v>
      </c>
      <c r="P4838" s="33">
        <f ca="1">COUNTIF(K$4:K4838, "WIN")/I4838</f>
        <v>2.688728024819028E-2</v>
      </c>
    </row>
    <row r="4839" spans="9:16" x14ac:dyDescent="0.25">
      <c r="I4839" s="5">
        <v>4836</v>
      </c>
      <c r="J4839" s="8">
        <f t="shared" ca="1" si="302"/>
        <v>35</v>
      </c>
      <c r="K4839" s="7" t="str">
        <f t="shared" ca="1" si="300"/>
        <v>LOSE</v>
      </c>
      <c r="L4839" s="8">
        <f t="shared" ca="1" si="301"/>
        <v>-1</v>
      </c>
      <c r="M4839" s="8">
        <f t="shared" ca="1" si="303"/>
        <v>-156</v>
      </c>
      <c r="N4839" s="32">
        <f ca="1">SUM(L$4:L4839)/I4839</f>
        <v>-3.2258064516129031E-2</v>
      </c>
      <c r="O4839" s="46">
        <f ca="1">_xlfn.VAR.P(L$4:L4839)</f>
        <v>33.902185223725283</v>
      </c>
      <c r="P4839" s="33">
        <f ca="1">COUNTIF(K$4:K4839, "WIN")/I4839</f>
        <v>2.6881720430107527E-2</v>
      </c>
    </row>
    <row r="4840" spans="9:16" x14ac:dyDescent="0.25">
      <c r="I4840" s="5">
        <v>4837</v>
      </c>
      <c r="J4840" s="8">
        <f t="shared" ca="1" si="302"/>
        <v>10</v>
      </c>
      <c r="K4840" s="7" t="str">
        <f t="shared" ca="1" si="300"/>
        <v>LOSE</v>
      </c>
      <c r="L4840" s="8">
        <f t="shared" ca="1" si="301"/>
        <v>-1</v>
      </c>
      <c r="M4840" s="8">
        <f t="shared" ca="1" si="303"/>
        <v>-157</v>
      </c>
      <c r="N4840" s="32">
        <f ca="1">SUM(L$4:L4840)/I4840</f>
        <v>-3.2458135207773416E-2</v>
      </c>
      <c r="O4840" s="46">
        <f ca="1">_xlfn.VAR.P(L$4:L4840)</f>
        <v>33.895369872394539</v>
      </c>
      <c r="P4840" s="33">
        <f ca="1">COUNTIF(K$4:K4840, "WIN")/I4840</f>
        <v>2.6876162910895184E-2</v>
      </c>
    </row>
    <row r="4841" spans="9:16" x14ac:dyDescent="0.25">
      <c r="I4841" s="5">
        <v>4838</v>
      </c>
      <c r="J4841" s="8">
        <f t="shared" ca="1" si="302"/>
        <v>21</v>
      </c>
      <c r="K4841" s="7" t="str">
        <f t="shared" ca="1" si="300"/>
        <v>LOSE</v>
      </c>
      <c r="L4841" s="8">
        <f t="shared" ca="1" si="301"/>
        <v>-1</v>
      </c>
      <c r="M4841" s="8">
        <f t="shared" ca="1" si="303"/>
        <v>-158</v>
      </c>
      <c r="N4841" s="32">
        <f ca="1">SUM(L$4:L4841)/I4841</f>
        <v>-3.2658123191401406E-2</v>
      </c>
      <c r="O4841" s="46">
        <f ca="1">_xlfn.VAR.P(L$4:L4841)</f>
        <v>33.888557258481967</v>
      </c>
      <c r="P4841" s="33">
        <f ca="1">COUNTIF(K$4:K4841, "WIN")/I4841</f>
        <v>2.6870607689127739E-2</v>
      </c>
    </row>
    <row r="4842" spans="9:16" x14ac:dyDescent="0.25">
      <c r="I4842" s="5">
        <v>4839</v>
      </c>
      <c r="J4842" s="8">
        <f t="shared" ca="1" si="302"/>
        <v>6</v>
      </c>
      <c r="K4842" s="7" t="str">
        <f t="shared" ca="1" si="300"/>
        <v>LOSE</v>
      </c>
      <c r="L4842" s="8">
        <f t="shared" ca="1" si="301"/>
        <v>-1</v>
      </c>
      <c r="M4842" s="8">
        <f t="shared" ca="1" si="303"/>
        <v>-159</v>
      </c>
      <c r="N4842" s="32">
        <f ca="1">SUM(L$4:L4842)/I4842</f>
        <v>-3.2858028518288902E-2</v>
      </c>
      <c r="O4842" s="46">
        <f ca="1">_xlfn.VAR.P(L$4:L4842)</f>
        <v>33.881747380340066</v>
      </c>
      <c r="P4842" s="33">
        <f ca="1">COUNTIF(K$4:K4842, "WIN")/I4842</f>
        <v>2.6865054763380865E-2</v>
      </c>
    </row>
    <row r="4843" spans="9:16" x14ac:dyDescent="0.25">
      <c r="I4843" s="5">
        <v>4840</v>
      </c>
      <c r="J4843" s="8">
        <f t="shared" ca="1" si="302"/>
        <v>17</v>
      </c>
      <c r="K4843" s="7" t="str">
        <f t="shared" ca="1" si="300"/>
        <v>LOSE</v>
      </c>
      <c r="L4843" s="8">
        <f t="shared" ca="1" si="301"/>
        <v>-1</v>
      </c>
      <c r="M4843" s="8">
        <f t="shared" ca="1" si="303"/>
        <v>-160</v>
      </c>
      <c r="N4843" s="32">
        <f ca="1">SUM(L$4:L4843)/I4843</f>
        <v>-3.3057851239669422E-2</v>
      </c>
      <c r="O4843" s="46">
        <f ca="1">_xlfn.VAR.P(L$4:L4843)</f>
        <v>33.874940236322658</v>
      </c>
      <c r="P4843" s="33">
        <f ca="1">COUNTIF(K$4:K4843, "WIN")/I4843</f>
        <v>2.6859504132231406E-2</v>
      </c>
    </row>
    <row r="4844" spans="9:16" x14ac:dyDescent="0.25">
      <c r="I4844" s="5">
        <v>4841</v>
      </c>
      <c r="J4844" s="8">
        <f t="shared" ca="1" si="302"/>
        <v>30</v>
      </c>
      <c r="K4844" s="7" t="str">
        <f t="shared" ca="1" si="300"/>
        <v>LOSE</v>
      </c>
      <c r="L4844" s="8">
        <f t="shared" ca="1" si="301"/>
        <v>-1</v>
      </c>
      <c r="M4844" s="8">
        <f t="shared" ca="1" si="303"/>
        <v>-161</v>
      </c>
      <c r="N4844" s="32">
        <f ca="1">SUM(L$4:L4844)/I4844</f>
        <v>-3.3257591406734142E-2</v>
      </c>
      <c r="O4844" s="46">
        <f ca="1">_xlfn.VAR.P(L$4:L4844)</f>
        <v>33.868135824784865</v>
      </c>
      <c r="P4844" s="33">
        <f ca="1">COUNTIF(K$4:K4844, "WIN")/I4844</f>
        <v>2.6853955794257384E-2</v>
      </c>
    </row>
    <row r="4845" spans="9:16" x14ac:dyDescent="0.25">
      <c r="I4845" s="5">
        <v>4842</v>
      </c>
      <c r="J4845" s="8">
        <f t="shared" ca="1" si="302"/>
        <v>22</v>
      </c>
      <c r="K4845" s="7" t="str">
        <f t="shared" ca="1" si="300"/>
        <v>LOSE</v>
      </c>
      <c r="L4845" s="8">
        <f t="shared" ca="1" si="301"/>
        <v>-1</v>
      </c>
      <c r="M4845" s="8">
        <f t="shared" ca="1" si="303"/>
        <v>-162</v>
      </c>
      <c r="N4845" s="32">
        <f ca="1">SUM(L$4:L4845)/I4845</f>
        <v>-3.3457249070631967E-2</v>
      </c>
      <c r="O4845" s="46">
        <f ca="1">_xlfn.VAR.P(L$4:L4845)</f>
        <v>33.861334144083138</v>
      </c>
      <c r="P4845" s="33">
        <f ca="1">COUNTIF(K$4:K4845, "WIN")/I4845</f>
        <v>2.6848409748038E-2</v>
      </c>
    </row>
    <row r="4846" spans="9:16" x14ac:dyDescent="0.25">
      <c r="I4846" s="5">
        <v>4843</v>
      </c>
      <c r="J4846" s="8">
        <f t="shared" ca="1" si="302"/>
        <v>3</v>
      </c>
      <c r="K4846" s="7" t="str">
        <f t="shared" ca="1" si="300"/>
        <v>LOSE</v>
      </c>
      <c r="L4846" s="8">
        <f t="shared" ca="1" si="301"/>
        <v>-1</v>
      </c>
      <c r="M4846" s="8">
        <f t="shared" ca="1" si="303"/>
        <v>-163</v>
      </c>
      <c r="N4846" s="32">
        <f ca="1">SUM(L$4:L4846)/I4846</f>
        <v>-3.3656824282469543E-2</v>
      </c>
      <c r="O4846" s="46">
        <f ca="1">_xlfn.VAR.P(L$4:L4846)</f>
        <v>33.854535192575256</v>
      </c>
      <c r="P4846" s="33">
        <f ca="1">COUNTIF(K$4:K4846, "WIN")/I4846</f>
        <v>2.6842865992153624E-2</v>
      </c>
    </row>
    <row r="4847" spans="9:16" x14ac:dyDescent="0.25">
      <c r="I4847" s="5">
        <v>4844</v>
      </c>
      <c r="J4847" s="8">
        <f t="shared" ca="1" si="302"/>
        <v>9</v>
      </c>
      <c r="K4847" s="7" t="str">
        <f t="shared" ca="1" si="300"/>
        <v>LOSE</v>
      </c>
      <c r="L4847" s="8">
        <f t="shared" ca="1" si="301"/>
        <v>-1</v>
      </c>
      <c r="M4847" s="8">
        <f t="shared" ca="1" si="303"/>
        <v>-164</v>
      </c>
      <c r="N4847" s="32">
        <f ca="1">SUM(L$4:L4847)/I4847</f>
        <v>-3.3856317093311314E-2</v>
      </c>
      <c r="O4847" s="46">
        <f ca="1">_xlfn.VAR.P(L$4:L4847)</f>
        <v>33.847738968620291</v>
      </c>
      <c r="P4847" s="33">
        <f ca="1">COUNTIF(K$4:K4847, "WIN")/I4847</f>
        <v>2.6837324525185797E-2</v>
      </c>
    </row>
    <row r="4848" spans="9:16" x14ac:dyDescent="0.25">
      <c r="I4848" s="5">
        <v>4845</v>
      </c>
      <c r="J4848" s="8">
        <f t="shared" ca="1" si="302"/>
        <v>22</v>
      </c>
      <c r="K4848" s="7" t="str">
        <f t="shared" ca="1" si="300"/>
        <v>LOSE</v>
      </c>
      <c r="L4848" s="8">
        <f t="shared" ca="1" si="301"/>
        <v>-1</v>
      </c>
      <c r="M4848" s="8">
        <f t="shared" ca="1" si="303"/>
        <v>-165</v>
      </c>
      <c r="N4848" s="32">
        <f ca="1">SUM(L$4:L4848)/I4848</f>
        <v>-3.4055727554179564E-2</v>
      </c>
      <c r="O4848" s="46">
        <f ca="1">_xlfn.VAR.P(L$4:L4848)</f>
        <v>33.840945470578653</v>
      </c>
      <c r="P4848" s="33">
        <f ca="1">COUNTIF(K$4:K4848, "WIN")/I4848</f>
        <v>2.6831785345717233E-2</v>
      </c>
    </row>
    <row r="4849" spans="9:16" x14ac:dyDescent="0.25">
      <c r="I4849" s="5">
        <v>4846</v>
      </c>
      <c r="J4849" s="8">
        <f t="shared" ca="1" si="302"/>
        <v>33</v>
      </c>
      <c r="K4849" s="7" t="str">
        <f t="shared" ca="1" si="300"/>
        <v>LOSE</v>
      </c>
      <c r="L4849" s="8">
        <f t="shared" ca="1" si="301"/>
        <v>-1</v>
      </c>
      <c r="M4849" s="8">
        <f t="shared" ca="1" si="303"/>
        <v>-166</v>
      </c>
      <c r="N4849" s="32">
        <f ca="1">SUM(L$4:L4849)/I4849</f>
        <v>-3.4255055716054479E-2</v>
      </c>
      <c r="O4849" s="46">
        <f ca="1">_xlfn.VAR.P(L$4:L4849)</f>
        <v>33.834154696812035</v>
      </c>
      <c r="P4849" s="33">
        <f ca="1">COUNTIF(K$4:K4849, "WIN")/I4849</f>
        <v>2.6826248452331822E-2</v>
      </c>
    </row>
    <row r="4850" spans="9:16" x14ac:dyDescent="0.25">
      <c r="I4850" s="5">
        <v>4847</v>
      </c>
      <c r="J4850" s="8">
        <f t="shared" ca="1" si="302"/>
        <v>15</v>
      </c>
      <c r="K4850" s="7" t="str">
        <f t="shared" ca="1" si="300"/>
        <v>LOSE</v>
      </c>
      <c r="L4850" s="8">
        <f t="shared" ca="1" si="301"/>
        <v>-1</v>
      </c>
      <c r="M4850" s="8">
        <f t="shared" ca="1" si="303"/>
        <v>-167</v>
      </c>
      <c r="N4850" s="32">
        <f ca="1">SUM(L$4:L4850)/I4850</f>
        <v>-3.4454301629874146E-2</v>
      </c>
      <c r="O4850" s="46">
        <f ca="1">_xlfn.VAR.P(L$4:L4850)</f>
        <v>33.827366645683476</v>
      </c>
      <c r="P4850" s="33">
        <f ca="1">COUNTIF(K$4:K4850, "WIN")/I4850</f>
        <v>2.6820713843614608E-2</v>
      </c>
    </row>
    <row r="4851" spans="9:16" x14ac:dyDescent="0.25">
      <c r="I4851" s="5">
        <v>4848</v>
      </c>
      <c r="J4851" s="8">
        <f t="shared" ca="1" si="302"/>
        <v>12</v>
      </c>
      <c r="K4851" s="7" t="str">
        <f t="shared" ca="1" si="300"/>
        <v>LOSE</v>
      </c>
      <c r="L4851" s="8">
        <f t="shared" ca="1" si="301"/>
        <v>-1</v>
      </c>
      <c r="M4851" s="8">
        <f t="shared" ca="1" si="303"/>
        <v>-168</v>
      </c>
      <c r="N4851" s="32">
        <f ca="1">SUM(L$4:L4851)/I4851</f>
        <v>-3.4653465346534656E-2</v>
      </c>
      <c r="O4851" s="46">
        <f ca="1">_xlfn.VAR.P(L$4:L4851)</f>
        <v>33.820581315557298</v>
      </c>
      <c r="P4851" s="33">
        <f ca="1">COUNTIF(K$4:K4851, "WIN")/I4851</f>
        <v>2.6815181518151814E-2</v>
      </c>
    </row>
    <row r="4852" spans="9:16" x14ac:dyDescent="0.25">
      <c r="I4852" s="5">
        <v>4849</v>
      </c>
      <c r="J4852" s="8">
        <f t="shared" ca="1" si="302"/>
        <v>25</v>
      </c>
      <c r="K4852" s="7" t="str">
        <f t="shared" ca="1" si="300"/>
        <v>LOSE</v>
      </c>
      <c r="L4852" s="8">
        <f t="shared" ca="1" si="301"/>
        <v>-1</v>
      </c>
      <c r="M4852" s="8">
        <f t="shared" ca="1" si="303"/>
        <v>-169</v>
      </c>
      <c r="N4852" s="32">
        <f ca="1">SUM(L$4:L4852)/I4852</f>
        <v>-3.4852546916890083E-2</v>
      </c>
      <c r="O4852" s="46">
        <f ca="1">_xlfn.VAR.P(L$4:L4852)</f>
        <v>33.81379870479914</v>
      </c>
      <c r="P4852" s="33">
        <f ca="1">COUNTIF(K$4:K4852, "WIN")/I4852</f>
        <v>2.6809651474530832E-2</v>
      </c>
    </row>
    <row r="4853" spans="9:16" x14ac:dyDescent="0.25">
      <c r="I4853" s="5">
        <v>4850</v>
      </c>
      <c r="J4853" s="8">
        <f t="shared" ca="1" si="302"/>
        <v>8</v>
      </c>
      <c r="K4853" s="7" t="str">
        <f t="shared" ca="1" si="300"/>
        <v>LOSE</v>
      </c>
      <c r="L4853" s="8">
        <f t="shared" ca="1" si="301"/>
        <v>-1</v>
      </c>
      <c r="M4853" s="8">
        <f t="shared" ca="1" si="303"/>
        <v>-170</v>
      </c>
      <c r="N4853" s="32">
        <f ca="1">SUM(L$4:L4853)/I4853</f>
        <v>-3.5051546391752578E-2</v>
      </c>
      <c r="O4853" s="46">
        <f ca="1">_xlfn.VAR.P(L$4:L4853)</f>
        <v>33.807018811775961</v>
      </c>
      <c r="P4853" s="33">
        <f ca="1">COUNTIF(K$4:K4853, "WIN")/I4853</f>
        <v>2.6804123711340205E-2</v>
      </c>
    </row>
    <row r="4854" spans="9:16" x14ac:dyDescent="0.25">
      <c r="I4854" s="5">
        <v>4851</v>
      </c>
      <c r="J4854" s="8">
        <f t="shared" ca="1" si="302"/>
        <v>0</v>
      </c>
      <c r="K4854" s="7" t="str">
        <f t="shared" ca="1" si="300"/>
        <v>LOSE</v>
      </c>
      <c r="L4854" s="8">
        <f t="shared" ca="1" si="301"/>
        <v>-1</v>
      </c>
      <c r="M4854" s="8">
        <f t="shared" ca="1" si="303"/>
        <v>-171</v>
      </c>
      <c r="N4854" s="32">
        <f ca="1">SUM(L$4:L4854)/I4854</f>
        <v>-3.525046382189239E-2</v>
      </c>
      <c r="O4854" s="46">
        <f ca="1">_xlfn.VAR.P(L$4:L4854)</f>
        <v>33.800241634856</v>
      </c>
      <c r="P4854" s="33">
        <f ca="1">COUNTIF(K$4:K4854, "WIN")/I4854</f>
        <v>2.6798598227169654E-2</v>
      </c>
    </row>
    <row r="4855" spans="9:16" x14ac:dyDescent="0.25">
      <c r="I4855" s="5">
        <v>4852</v>
      </c>
      <c r="J4855" s="8">
        <f t="shared" ca="1" si="302"/>
        <v>5</v>
      </c>
      <c r="K4855" s="7" t="str">
        <f t="shared" ca="1" si="300"/>
        <v>LOSE</v>
      </c>
      <c r="L4855" s="8">
        <f t="shared" ca="1" si="301"/>
        <v>-1</v>
      </c>
      <c r="M4855" s="8">
        <f t="shared" ca="1" si="303"/>
        <v>-172</v>
      </c>
      <c r="N4855" s="32">
        <f ca="1">SUM(L$4:L4855)/I4855</f>
        <v>-3.5449299258037921E-2</v>
      </c>
      <c r="O4855" s="46">
        <f ca="1">_xlfn.VAR.P(L$4:L4855)</f>
        <v>33.793467172408825</v>
      </c>
      <c r="P4855" s="33">
        <f ca="1">COUNTIF(K$4:K4855, "WIN")/I4855</f>
        <v>2.6793075020610058E-2</v>
      </c>
    </row>
    <row r="4856" spans="9:16" x14ac:dyDescent="0.25">
      <c r="I4856" s="5">
        <v>4853</v>
      </c>
      <c r="J4856" s="8">
        <f t="shared" ca="1" si="302"/>
        <v>17</v>
      </c>
      <c r="K4856" s="7" t="str">
        <f t="shared" ca="1" si="300"/>
        <v>LOSE</v>
      </c>
      <c r="L4856" s="8">
        <f t="shared" ca="1" si="301"/>
        <v>-1</v>
      </c>
      <c r="M4856" s="8">
        <f t="shared" ca="1" si="303"/>
        <v>-173</v>
      </c>
      <c r="N4856" s="32">
        <f ca="1">SUM(L$4:L4856)/I4856</f>
        <v>-3.564805275087575E-2</v>
      </c>
      <c r="O4856" s="46">
        <f ca="1">_xlfn.VAR.P(L$4:L4856)</f>
        <v>33.786695422805295</v>
      </c>
      <c r="P4856" s="33">
        <f ca="1">COUNTIF(K$4:K4856, "WIN")/I4856</f>
        <v>2.6787554090253452E-2</v>
      </c>
    </row>
    <row r="4857" spans="9:16" x14ac:dyDescent="0.25">
      <c r="I4857" s="5">
        <v>4854</v>
      </c>
      <c r="J4857" s="8">
        <f t="shared" ca="1" si="302"/>
        <v>32</v>
      </c>
      <c r="K4857" s="7" t="str">
        <f t="shared" ca="1" si="300"/>
        <v>LOSE</v>
      </c>
      <c r="L4857" s="8">
        <f t="shared" ca="1" si="301"/>
        <v>-1</v>
      </c>
      <c r="M4857" s="8">
        <f t="shared" ca="1" si="303"/>
        <v>-174</v>
      </c>
      <c r="N4857" s="32">
        <f ca="1">SUM(L$4:L4857)/I4857</f>
        <v>-3.5846724351050678E-2</v>
      </c>
      <c r="O4857" s="46">
        <f ca="1">_xlfn.VAR.P(L$4:L4857)</f>
        <v>33.779926384417578</v>
      </c>
      <c r="P4857" s="33">
        <f ca="1">COUNTIF(K$4:K4857, "WIN")/I4857</f>
        <v>2.6782035434693038E-2</v>
      </c>
    </row>
    <row r="4858" spans="9:16" x14ac:dyDescent="0.25">
      <c r="I4858" s="5">
        <v>4855</v>
      </c>
      <c r="J4858" s="8">
        <f t="shared" ca="1" si="302"/>
        <v>24</v>
      </c>
      <c r="K4858" s="7" t="str">
        <f t="shared" ca="1" si="300"/>
        <v>LOSE</v>
      </c>
      <c r="L4858" s="8">
        <f t="shared" ca="1" si="301"/>
        <v>-1</v>
      </c>
      <c r="M4858" s="8">
        <f t="shared" ca="1" si="303"/>
        <v>-175</v>
      </c>
      <c r="N4858" s="32">
        <f ca="1">SUM(L$4:L4858)/I4858</f>
        <v>-3.604531410916581E-2</v>
      </c>
      <c r="O4858" s="46">
        <f ca="1">_xlfn.VAR.P(L$4:L4858)</f>
        <v>33.773160055619137</v>
      </c>
      <c r="P4858" s="33">
        <f ca="1">COUNTIF(K$4:K4858, "WIN")/I4858</f>
        <v>2.6776519052523172E-2</v>
      </c>
    </row>
    <row r="4859" spans="9:16" x14ac:dyDescent="0.25">
      <c r="I4859" s="5">
        <v>4856</v>
      </c>
      <c r="J4859" s="8">
        <f t="shared" ca="1" si="302"/>
        <v>30</v>
      </c>
      <c r="K4859" s="7" t="str">
        <f t="shared" ca="1" si="300"/>
        <v>LOSE</v>
      </c>
      <c r="L4859" s="8">
        <f t="shared" ca="1" si="301"/>
        <v>-1</v>
      </c>
      <c r="M4859" s="8">
        <f t="shared" ca="1" si="303"/>
        <v>-176</v>
      </c>
      <c r="N4859" s="32">
        <f ca="1">SUM(L$4:L4859)/I4859</f>
        <v>-3.6243822075782535E-2</v>
      </c>
      <c r="O4859" s="46">
        <f ca="1">_xlfn.VAR.P(L$4:L4859)</f>
        <v>33.766396434784731</v>
      </c>
      <c r="P4859" s="33">
        <f ca="1">COUNTIF(K$4:K4859, "WIN")/I4859</f>
        <v>2.6771004942339374E-2</v>
      </c>
    </row>
    <row r="4860" spans="9:16" x14ac:dyDescent="0.25">
      <c r="I4860" s="5">
        <v>4857</v>
      </c>
      <c r="J4860" s="8">
        <f t="shared" ca="1" si="302"/>
        <v>7</v>
      </c>
      <c r="K4860" s="7" t="str">
        <f t="shared" ca="1" si="300"/>
        <v>WIN</v>
      </c>
      <c r="L4860" s="8">
        <f t="shared" ca="1" si="301"/>
        <v>35</v>
      </c>
      <c r="M4860" s="8">
        <f t="shared" ca="1" si="303"/>
        <v>-141</v>
      </c>
      <c r="N4860" s="32">
        <f ca="1">SUM(L$4:L4860)/I4860</f>
        <v>-2.9030265596046944E-2</v>
      </c>
      <c r="O4860" s="46">
        <f ca="1">_xlfn.VAR.P(L$4:L4860)</f>
        <v>34.012128213413824</v>
      </c>
      <c r="P4860" s="33">
        <f ca="1">COUNTIF(K$4:K4860, "WIN")/I4860</f>
        <v>2.6971381511220919E-2</v>
      </c>
    </row>
    <row r="4861" spans="9:16" x14ac:dyDescent="0.25">
      <c r="I4861" s="5">
        <v>4858</v>
      </c>
      <c r="J4861" s="8">
        <f t="shared" ca="1" si="302"/>
        <v>24</v>
      </c>
      <c r="K4861" s="7" t="str">
        <f t="shared" ca="1" si="300"/>
        <v>LOSE</v>
      </c>
      <c r="L4861" s="8">
        <f t="shared" ca="1" si="301"/>
        <v>-1</v>
      </c>
      <c r="M4861" s="8">
        <f t="shared" ca="1" si="303"/>
        <v>-142</v>
      </c>
      <c r="N4861" s="32">
        <f ca="1">SUM(L$4:L4861)/I4861</f>
        <v>-2.9230135858377932E-2</v>
      </c>
      <c r="O4861" s="46">
        <f ca="1">_xlfn.VAR.P(L$4:L4861)</f>
        <v>34.005320979972851</v>
      </c>
      <c r="P4861" s="33">
        <f ca="1">COUNTIF(K$4:K4861, "WIN")/I4861</f>
        <v>2.6965829559489504E-2</v>
      </c>
    </row>
    <row r="4862" spans="9:16" x14ac:dyDescent="0.25">
      <c r="I4862" s="5">
        <v>4859</v>
      </c>
      <c r="J4862" s="8">
        <f t="shared" ca="1" si="302"/>
        <v>23</v>
      </c>
      <c r="K4862" s="7" t="str">
        <f t="shared" ca="1" si="300"/>
        <v>LOSE</v>
      </c>
      <c r="L4862" s="8">
        <f t="shared" ca="1" si="301"/>
        <v>-1</v>
      </c>
      <c r="M4862" s="8">
        <f t="shared" ca="1" si="303"/>
        <v>-143</v>
      </c>
      <c r="N4862" s="32">
        <f ca="1">SUM(L$4:L4862)/I4862</f>
        <v>-2.9429923852644577E-2</v>
      </c>
      <c r="O4862" s="46">
        <f ca="1">_xlfn.VAR.P(L$4:L4862)</f>
        <v>33.998516468592115</v>
      </c>
      <c r="P4862" s="33">
        <f ca="1">COUNTIF(K$4:K4862, "WIN")/I4862</f>
        <v>2.6960279892982095E-2</v>
      </c>
    </row>
    <row r="4863" spans="9:16" x14ac:dyDescent="0.25">
      <c r="I4863" s="5">
        <v>4860</v>
      </c>
      <c r="J4863" s="8">
        <f t="shared" ca="1" si="302"/>
        <v>28</v>
      </c>
      <c r="K4863" s="7" t="str">
        <f t="shared" ca="1" si="300"/>
        <v>LOSE</v>
      </c>
      <c r="L4863" s="8">
        <f t="shared" ca="1" si="301"/>
        <v>-1</v>
      </c>
      <c r="M4863" s="8">
        <f t="shared" ca="1" si="303"/>
        <v>-144</v>
      </c>
      <c r="N4863" s="32">
        <f ca="1">SUM(L$4:L4863)/I4863</f>
        <v>-2.9629629629629631E-2</v>
      </c>
      <c r="O4863" s="46">
        <f ca="1">_xlfn.VAR.P(L$4:L4863)</f>
        <v>33.991714677640601</v>
      </c>
      <c r="P4863" s="33">
        <f ca="1">COUNTIF(K$4:K4863, "WIN")/I4863</f>
        <v>2.6954732510288067E-2</v>
      </c>
    </row>
    <row r="4864" spans="9:16" x14ac:dyDescent="0.25">
      <c r="I4864" s="5">
        <v>4861</v>
      </c>
      <c r="J4864" s="8">
        <f t="shared" ca="1" si="302"/>
        <v>20</v>
      </c>
      <c r="K4864" s="7" t="str">
        <f t="shared" ca="1" si="300"/>
        <v>LOSE</v>
      </c>
      <c r="L4864" s="8">
        <f t="shared" ca="1" si="301"/>
        <v>-1</v>
      </c>
      <c r="M4864" s="8">
        <f t="shared" ca="1" si="303"/>
        <v>-145</v>
      </c>
      <c r="N4864" s="32">
        <f ca="1">SUM(L$4:L4864)/I4864</f>
        <v>-2.9829253240074058E-2</v>
      </c>
      <c r="O4864" s="46">
        <f ca="1">_xlfn.VAR.P(L$4:L4864)</f>
        <v>33.984915605488624</v>
      </c>
      <c r="P4864" s="33">
        <f ca="1">COUNTIF(K$4:K4864, "WIN")/I4864</f>
        <v>2.6949187409997941E-2</v>
      </c>
    </row>
    <row r="4865" spans="9:16" x14ac:dyDescent="0.25">
      <c r="I4865" s="5">
        <v>4862</v>
      </c>
      <c r="J4865" s="8">
        <f t="shared" ca="1" si="302"/>
        <v>12</v>
      </c>
      <c r="K4865" s="7" t="str">
        <f t="shared" ca="1" si="300"/>
        <v>LOSE</v>
      </c>
      <c r="L4865" s="8">
        <f t="shared" ca="1" si="301"/>
        <v>-1</v>
      </c>
      <c r="M4865" s="8">
        <f t="shared" ca="1" si="303"/>
        <v>-146</v>
      </c>
      <c r="N4865" s="32">
        <f ca="1">SUM(L$4:L4865)/I4865</f>
        <v>-3.0028794734677088E-2</v>
      </c>
      <c r="O4865" s="46">
        <f ca="1">_xlfn.VAR.P(L$4:L4865)</f>
        <v>33.97811925050776</v>
      </c>
      <c r="P4865" s="33">
        <f ca="1">COUNTIF(K$4:K4865, "WIN")/I4865</f>
        <v>2.6943644590703413E-2</v>
      </c>
    </row>
    <row r="4866" spans="9:16" x14ac:dyDescent="0.25">
      <c r="I4866" s="5">
        <v>4863</v>
      </c>
      <c r="J4866" s="8">
        <f t="shared" ca="1" si="302"/>
        <v>12</v>
      </c>
      <c r="K4866" s="7" t="str">
        <f t="shared" ca="1" si="300"/>
        <v>LOSE</v>
      </c>
      <c r="L4866" s="8">
        <f t="shared" ca="1" si="301"/>
        <v>-1</v>
      </c>
      <c r="M4866" s="8">
        <f t="shared" ca="1" si="303"/>
        <v>-147</v>
      </c>
      <c r="N4866" s="32">
        <f ca="1">SUM(L$4:L4866)/I4866</f>
        <v>-3.0228254164096236E-2</v>
      </c>
      <c r="O4866" s="46">
        <f ca="1">_xlfn.VAR.P(L$4:L4866)</f>
        <v>33.971325611070917</v>
      </c>
      <c r="P4866" s="33">
        <f ca="1">COUNTIF(K$4:K4866, "WIN")/I4866</f>
        <v>2.6938104050997325E-2</v>
      </c>
    </row>
    <row r="4867" spans="9:16" x14ac:dyDescent="0.25">
      <c r="I4867" s="5">
        <v>4864</v>
      </c>
      <c r="J4867" s="8">
        <f t="shared" ca="1" si="302"/>
        <v>17</v>
      </c>
      <c r="K4867" s="7" t="str">
        <f t="shared" ca="1" si="300"/>
        <v>LOSE</v>
      </c>
      <c r="L4867" s="8">
        <f t="shared" ca="1" si="301"/>
        <v>-1</v>
      </c>
      <c r="M4867" s="8">
        <f t="shared" ca="1" si="303"/>
        <v>-148</v>
      </c>
      <c r="N4867" s="32">
        <f ca="1">SUM(L$4:L4867)/I4867</f>
        <v>-3.0427631578947369E-2</v>
      </c>
      <c r="O4867" s="46">
        <f ca="1">_xlfn.VAR.P(L$4:L4867)</f>
        <v>33.964534685552287</v>
      </c>
      <c r="P4867" s="33">
        <f ca="1">COUNTIF(K$4:K4867, "WIN")/I4867</f>
        <v>2.6932565789473683E-2</v>
      </c>
    </row>
    <row r="4868" spans="9:16" x14ac:dyDescent="0.25">
      <c r="I4868" s="5">
        <v>4865</v>
      </c>
      <c r="J4868" s="8">
        <f t="shared" ca="1" si="302"/>
        <v>12</v>
      </c>
      <c r="K4868" s="7" t="str">
        <f t="shared" ref="K4868:K4931" ca="1" si="304">IF($D$7 = $J4868, "WIN", "LOSE")</f>
        <v>LOSE</v>
      </c>
      <c r="L4868" s="8">
        <f t="shared" ref="L4868:L4931" ca="1" si="305">IF($K4868 = "WIN", 35, -1)</f>
        <v>-1</v>
      </c>
      <c r="M4868" s="8">
        <f t="shared" ca="1" si="303"/>
        <v>-149</v>
      </c>
      <c r="N4868" s="32">
        <f ca="1">SUM(L$4:L4868)/I4868</f>
        <v>-3.0626927029804726E-2</v>
      </c>
      <c r="O4868" s="46">
        <f ca="1">_xlfn.VAR.P(L$4:L4868)</f>
        <v>33.957746472327351</v>
      </c>
      <c r="P4868" s="33">
        <f ca="1">COUNTIF(K$4:K4868, "WIN")/I4868</f>
        <v>2.6927029804727647E-2</v>
      </c>
    </row>
    <row r="4869" spans="9:16" x14ac:dyDescent="0.25">
      <c r="I4869" s="5">
        <v>4866</v>
      </c>
      <c r="J4869" s="8">
        <f t="shared" ca="1" si="302"/>
        <v>25</v>
      </c>
      <c r="K4869" s="7" t="str">
        <f t="shared" ca="1" si="304"/>
        <v>LOSE</v>
      </c>
      <c r="L4869" s="8">
        <f t="shared" ca="1" si="305"/>
        <v>-1</v>
      </c>
      <c r="M4869" s="8">
        <f t="shared" ca="1" si="303"/>
        <v>-150</v>
      </c>
      <c r="N4869" s="32">
        <f ca="1">SUM(L$4:L4869)/I4869</f>
        <v>-3.0826140567200986E-2</v>
      </c>
      <c r="O4869" s="46">
        <f ca="1">_xlfn.VAR.P(L$4:L4869)</f>
        <v>33.9509609697729</v>
      </c>
      <c r="P4869" s="33">
        <f ca="1">COUNTIF(K$4:K4869, "WIN")/I4869</f>
        <v>2.6921496095355529E-2</v>
      </c>
    </row>
    <row r="4870" spans="9:16" x14ac:dyDescent="0.25">
      <c r="I4870" s="5">
        <v>4867</v>
      </c>
      <c r="J4870" s="8">
        <f t="shared" ref="J4870:J4933" ca="1" si="306">RANDBETWEEN(0,36)</f>
        <v>25</v>
      </c>
      <c r="K4870" s="7" t="str">
        <f t="shared" ca="1" si="304"/>
        <v>LOSE</v>
      </c>
      <c r="L4870" s="8">
        <f t="shared" ca="1" si="305"/>
        <v>-1</v>
      </c>
      <c r="M4870" s="8">
        <f t="shared" ref="M4870:M4933" ca="1" si="307">M4869+L4870</f>
        <v>-151</v>
      </c>
      <c r="N4870" s="32">
        <f ca="1">SUM(L$4:L4870)/I4870</f>
        <v>-3.1025272241627287E-2</v>
      </c>
      <c r="O4870" s="46">
        <f ca="1">_xlfn.VAR.P(L$4:L4870)</f>
        <v>33.944178176267002</v>
      </c>
      <c r="P4870" s="33">
        <f ca="1">COUNTIF(K$4:K4870, "WIN")/I4870</f>
        <v>2.6915964659954796E-2</v>
      </c>
    </row>
    <row r="4871" spans="9:16" x14ac:dyDescent="0.25">
      <c r="I4871" s="5">
        <v>4868</v>
      </c>
      <c r="J4871" s="8">
        <f t="shared" ca="1" si="306"/>
        <v>34</v>
      </c>
      <c r="K4871" s="7" t="str">
        <f t="shared" ca="1" si="304"/>
        <v>LOSE</v>
      </c>
      <c r="L4871" s="8">
        <f t="shared" ca="1" si="305"/>
        <v>-1</v>
      </c>
      <c r="M4871" s="8">
        <f t="shared" ca="1" si="307"/>
        <v>-152</v>
      </c>
      <c r="N4871" s="32">
        <f ca="1">SUM(L$4:L4871)/I4871</f>
        <v>-3.1224322103533278E-2</v>
      </c>
      <c r="O4871" s="46">
        <f ca="1">_xlfn.VAR.P(L$4:L4871)</f>
        <v>33.937398090189042</v>
      </c>
      <c r="P4871" s="33">
        <f ca="1">COUNTIF(K$4:K4871, "WIN")/I4871</f>
        <v>2.6910435497124074E-2</v>
      </c>
    </row>
    <row r="4872" spans="9:16" x14ac:dyDescent="0.25">
      <c r="I4872" s="5">
        <v>4869</v>
      </c>
      <c r="J4872" s="8">
        <f t="shared" ca="1" si="306"/>
        <v>10</v>
      </c>
      <c r="K4872" s="7" t="str">
        <f t="shared" ca="1" si="304"/>
        <v>LOSE</v>
      </c>
      <c r="L4872" s="8">
        <f t="shared" ca="1" si="305"/>
        <v>-1</v>
      </c>
      <c r="M4872" s="8">
        <f t="shared" ca="1" si="307"/>
        <v>-153</v>
      </c>
      <c r="N4872" s="32">
        <f ca="1">SUM(L$4:L4872)/I4872</f>
        <v>-3.1423290203327174E-2</v>
      </c>
      <c r="O4872" s="46">
        <f ca="1">_xlfn.VAR.P(L$4:L4872)</f>
        <v>33.930620709919673</v>
      </c>
      <c r="P4872" s="33">
        <f ca="1">COUNTIF(K$4:K4872, "WIN")/I4872</f>
        <v>2.6904908605463133E-2</v>
      </c>
    </row>
    <row r="4873" spans="9:16" x14ac:dyDescent="0.25">
      <c r="I4873" s="5">
        <v>4870</v>
      </c>
      <c r="J4873" s="8">
        <f t="shared" ca="1" si="306"/>
        <v>0</v>
      </c>
      <c r="K4873" s="7" t="str">
        <f t="shared" ca="1" si="304"/>
        <v>LOSE</v>
      </c>
      <c r="L4873" s="8">
        <f t="shared" ca="1" si="305"/>
        <v>-1</v>
      </c>
      <c r="M4873" s="8">
        <f t="shared" ca="1" si="307"/>
        <v>-154</v>
      </c>
      <c r="N4873" s="32">
        <f ca="1">SUM(L$4:L4873)/I4873</f>
        <v>-3.162217659137577E-2</v>
      </c>
      <c r="O4873" s="46">
        <f ca="1">_xlfn.VAR.P(L$4:L4873)</f>
        <v>33.923846033840846</v>
      </c>
      <c r="P4873" s="33">
        <f ca="1">COUNTIF(K$4:K4873, "WIN")/I4873</f>
        <v>2.6899383983572896E-2</v>
      </c>
    </row>
    <row r="4874" spans="9:16" x14ac:dyDescent="0.25">
      <c r="I4874" s="5">
        <v>4871</v>
      </c>
      <c r="J4874" s="8">
        <f t="shared" ca="1" si="306"/>
        <v>11</v>
      </c>
      <c r="K4874" s="7" t="str">
        <f t="shared" ca="1" si="304"/>
        <v>LOSE</v>
      </c>
      <c r="L4874" s="8">
        <f t="shared" ca="1" si="305"/>
        <v>-1</v>
      </c>
      <c r="M4874" s="8">
        <f t="shared" ca="1" si="307"/>
        <v>-155</v>
      </c>
      <c r="N4874" s="32">
        <f ca="1">SUM(L$4:L4874)/I4874</f>
        <v>-3.1820981318004517E-2</v>
      </c>
      <c r="O4874" s="46">
        <f ca="1">_xlfn.VAR.P(L$4:L4874)</f>
        <v>33.917074060335807</v>
      </c>
      <c r="P4874" s="33">
        <f ca="1">COUNTIF(K$4:K4874, "WIN")/I4874</f>
        <v>2.689386163005543E-2</v>
      </c>
    </row>
    <row r="4875" spans="9:16" x14ac:dyDescent="0.25">
      <c r="I4875" s="5">
        <v>4872</v>
      </c>
      <c r="J4875" s="8">
        <f t="shared" ca="1" si="306"/>
        <v>13</v>
      </c>
      <c r="K4875" s="7" t="str">
        <f t="shared" ca="1" si="304"/>
        <v>LOSE</v>
      </c>
      <c r="L4875" s="8">
        <f t="shared" ca="1" si="305"/>
        <v>-1</v>
      </c>
      <c r="M4875" s="8">
        <f t="shared" ca="1" si="307"/>
        <v>-156</v>
      </c>
      <c r="N4875" s="32">
        <f ca="1">SUM(L$4:L4875)/I4875</f>
        <v>-3.2019704433497539E-2</v>
      </c>
      <c r="O4875" s="46">
        <f ca="1">_xlfn.VAR.P(L$4:L4875)</f>
        <v>33.910304787789073</v>
      </c>
      <c r="P4875" s="33">
        <f ca="1">COUNTIF(K$4:K4875, "WIN")/I4875</f>
        <v>2.6888341543513956E-2</v>
      </c>
    </row>
    <row r="4876" spans="9:16" x14ac:dyDescent="0.25">
      <c r="I4876" s="5">
        <v>4873</v>
      </c>
      <c r="J4876" s="8">
        <f t="shared" ca="1" si="306"/>
        <v>30</v>
      </c>
      <c r="K4876" s="7" t="str">
        <f t="shared" ca="1" si="304"/>
        <v>LOSE</v>
      </c>
      <c r="L4876" s="8">
        <f t="shared" ca="1" si="305"/>
        <v>-1</v>
      </c>
      <c r="M4876" s="8">
        <f t="shared" ca="1" si="307"/>
        <v>-157</v>
      </c>
      <c r="N4876" s="32">
        <f ca="1">SUM(L$4:L4876)/I4876</f>
        <v>-3.2218345988097682E-2</v>
      </c>
      <c r="O4876" s="46">
        <f ca="1">_xlfn.VAR.P(L$4:L4876)</f>
        <v>33.903538214586469</v>
      </c>
      <c r="P4876" s="33">
        <f ca="1">COUNTIF(K$4:K4876, "WIN")/I4876</f>
        <v>2.6882823722552841E-2</v>
      </c>
    </row>
    <row r="4877" spans="9:16" x14ac:dyDescent="0.25">
      <c r="I4877" s="5">
        <v>4874</v>
      </c>
      <c r="J4877" s="8">
        <f t="shared" ca="1" si="306"/>
        <v>21</v>
      </c>
      <c r="K4877" s="7" t="str">
        <f t="shared" ca="1" si="304"/>
        <v>LOSE</v>
      </c>
      <c r="L4877" s="8">
        <f t="shared" ca="1" si="305"/>
        <v>-1</v>
      </c>
      <c r="M4877" s="8">
        <f t="shared" ca="1" si="307"/>
        <v>-158</v>
      </c>
      <c r="N4877" s="32">
        <f ca="1">SUM(L$4:L4877)/I4877</f>
        <v>-3.2416906032006566E-2</v>
      </c>
      <c r="O4877" s="46">
        <f ca="1">_xlfn.VAR.P(L$4:L4877)</f>
        <v>33.89677433911509</v>
      </c>
      <c r="P4877" s="33">
        <f ca="1">COUNTIF(K$4:K4877, "WIN")/I4877</f>
        <v>2.6877308165777596E-2</v>
      </c>
    </row>
    <row r="4878" spans="9:16" x14ac:dyDescent="0.25">
      <c r="I4878" s="5">
        <v>4875</v>
      </c>
      <c r="J4878" s="8">
        <f t="shared" ca="1" si="306"/>
        <v>16</v>
      </c>
      <c r="K4878" s="7" t="str">
        <f t="shared" ca="1" si="304"/>
        <v>LOSE</v>
      </c>
      <c r="L4878" s="8">
        <f t="shared" ca="1" si="305"/>
        <v>-1</v>
      </c>
      <c r="M4878" s="8">
        <f t="shared" ca="1" si="307"/>
        <v>-159</v>
      </c>
      <c r="N4878" s="32">
        <f ca="1">SUM(L$4:L4878)/I4878</f>
        <v>-3.2615384615384616E-2</v>
      </c>
      <c r="O4878" s="46">
        <f ca="1">_xlfn.VAR.P(L$4:L4878)</f>
        <v>33.890013159763313</v>
      </c>
      <c r="P4878" s="33">
        <f ca="1">COUNTIF(K$4:K4878, "WIN")/I4878</f>
        <v>2.6871794871794873E-2</v>
      </c>
    </row>
    <row r="4879" spans="9:16" x14ac:dyDescent="0.25">
      <c r="I4879" s="5">
        <v>4876</v>
      </c>
      <c r="J4879" s="8">
        <f t="shared" ca="1" si="306"/>
        <v>25</v>
      </c>
      <c r="K4879" s="7" t="str">
        <f t="shared" ca="1" si="304"/>
        <v>LOSE</v>
      </c>
      <c r="L4879" s="8">
        <f t="shared" ca="1" si="305"/>
        <v>-1</v>
      </c>
      <c r="M4879" s="8">
        <f t="shared" ca="1" si="307"/>
        <v>-160</v>
      </c>
      <c r="N4879" s="32">
        <f ca="1">SUM(L$4:L4879)/I4879</f>
        <v>-3.2813781788351107E-2</v>
      </c>
      <c r="O4879" s="46">
        <f ca="1">_xlfn.VAR.P(L$4:L4879)</f>
        <v>33.883254674920806</v>
      </c>
      <c r="P4879" s="33">
        <f ca="1">COUNTIF(K$4:K4879, "WIN")/I4879</f>
        <v>2.6866283839212468E-2</v>
      </c>
    </row>
    <row r="4880" spans="9:16" x14ac:dyDescent="0.25">
      <c r="I4880" s="5">
        <v>4877</v>
      </c>
      <c r="J4880" s="8">
        <f t="shared" ca="1" si="306"/>
        <v>28</v>
      </c>
      <c r="K4880" s="7" t="str">
        <f t="shared" ca="1" si="304"/>
        <v>LOSE</v>
      </c>
      <c r="L4880" s="8">
        <f t="shared" ca="1" si="305"/>
        <v>-1</v>
      </c>
      <c r="M4880" s="8">
        <f t="shared" ca="1" si="307"/>
        <v>-161</v>
      </c>
      <c r="N4880" s="32">
        <f ca="1">SUM(L$4:L4880)/I4880</f>
        <v>-3.3012097600984211E-2</v>
      </c>
      <c r="O4880" s="46">
        <f ca="1">_xlfn.VAR.P(L$4:L4880)</f>
        <v>33.876498882978517</v>
      </c>
      <c r="P4880" s="33">
        <f ca="1">COUNTIF(K$4:K4880, "WIN")/I4880</f>
        <v>2.6860775066639326E-2</v>
      </c>
    </row>
    <row r="4881" spans="9:16" x14ac:dyDescent="0.25">
      <c r="I4881" s="5">
        <v>4878</v>
      </c>
      <c r="J4881" s="8">
        <f t="shared" ca="1" si="306"/>
        <v>24</v>
      </c>
      <c r="K4881" s="7" t="str">
        <f t="shared" ca="1" si="304"/>
        <v>LOSE</v>
      </c>
      <c r="L4881" s="8">
        <f t="shared" ca="1" si="305"/>
        <v>-1</v>
      </c>
      <c r="M4881" s="8">
        <f t="shared" ca="1" si="307"/>
        <v>-162</v>
      </c>
      <c r="N4881" s="32">
        <f ca="1">SUM(L$4:L4881)/I4881</f>
        <v>-3.3210332103321034E-2</v>
      </c>
      <c r="O4881" s="46">
        <f ca="1">_xlfn.VAR.P(L$4:L4881)</f>
        <v>33.869745782328671</v>
      </c>
      <c r="P4881" s="33">
        <f ca="1">COUNTIF(K$4:K4881, "WIN")/I4881</f>
        <v>2.6855268552685527E-2</v>
      </c>
    </row>
    <row r="4882" spans="9:16" x14ac:dyDescent="0.25">
      <c r="I4882" s="5">
        <v>4879</v>
      </c>
      <c r="J4882" s="8">
        <f t="shared" ca="1" si="306"/>
        <v>30</v>
      </c>
      <c r="K4882" s="7" t="str">
        <f t="shared" ca="1" si="304"/>
        <v>LOSE</v>
      </c>
      <c r="L4882" s="8">
        <f t="shared" ca="1" si="305"/>
        <v>-1</v>
      </c>
      <c r="M4882" s="8">
        <f t="shared" ca="1" si="307"/>
        <v>-163</v>
      </c>
      <c r="N4882" s="32">
        <f ca="1">SUM(L$4:L4882)/I4882</f>
        <v>-3.3408485345357654E-2</v>
      </c>
      <c r="O4882" s="46">
        <f ca="1">_xlfn.VAR.P(L$4:L4882)</f>
        <v>33.862995371364768</v>
      </c>
      <c r="P4882" s="33">
        <f ca="1">COUNTIF(K$4:K4882, "WIN")/I4882</f>
        <v>2.6849764295962288E-2</v>
      </c>
    </row>
    <row r="4883" spans="9:16" x14ac:dyDescent="0.25">
      <c r="I4883" s="5">
        <v>4880</v>
      </c>
      <c r="J4883" s="8">
        <f t="shared" ca="1" si="306"/>
        <v>34</v>
      </c>
      <c r="K4883" s="7" t="str">
        <f t="shared" ca="1" si="304"/>
        <v>LOSE</v>
      </c>
      <c r="L4883" s="8">
        <f t="shared" ca="1" si="305"/>
        <v>-1</v>
      </c>
      <c r="M4883" s="8">
        <f t="shared" ca="1" si="307"/>
        <v>-164</v>
      </c>
      <c r="N4883" s="32">
        <f ca="1">SUM(L$4:L4883)/I4883</f>
        <v>-3.3606557377049179E-2</v>
      </c>
      <c r="O4883" s="46">
        <f ca="1">_xlfn.VAR.P(L$4:L4883)</f>
        <v>33.856247648481592</v>
      </c>
      <c r="P4883" s="33">
        <f ca="1">COUNTIF(K$4:K4883, "WIN")/I4883</f>
        <v>2.6844262295081966E-2</v>
      </c>
    </row>
    <row r="4884" spans="9:16" x14ac:dyDescent="0.25">
      <c r="I4884" s="5">
        <v>4881</v>
      </c>
      <c r="J4884" s="8">
        <f t="shared" ca="1" si="306"/>
        <v>13</v>
      </c>
      <c r="K4884" s="7" t="str">
        <f t="shared" ca="1" si="304"/>
        <v>LOSE</v>
      </c>
      <c r="L4884" s="8">
        <f t="shared" ca="1" si="305"/>
        <v>-1</v>
      </c>
      <c r="M4884" s="8">
        <f t="shared" ca="1" si="307"/>
        <v>-165</v>
      </c>
      <c r="N4884" s="32">
        <f ca="1">SUM(L$4:L4884)/I4884</f>
        <v>-3.3804548248309772E-2</v>
      </c>
      <c r="O4884" s="46">
        <f ca="1">_xlfn.VAR.P(L$4:L4884)</f>
        <v>33.849502612075199</v>
      </c>
      <c r="P4884" s="33">
        <f ca="1">COUNTIF(K$4:K4884, "WIN")/I4884</f>
        <v>2.6838762548658062E-2</v>
      </c>
    </row>
    <row r="4885" spans="9:16" x14ac:dyDescent="0.25">
      <c r="I4885" s="5">
        <v>4882</v>
      </c>
      <c r="J4885" s="8">
        <f t="shared" ca="1" si="306"/>
        <v>6</v>
      </c>
      <c r="K4885" s="7" t="str">
        <f t="shared" ca="1" si="304"/>
        <v>LOSE</v>
      </c>
      <c r="L4885" s="8">
        <f t="shared" ca="1" si="305"/>
        <v>-1</v>
      </c>
      <c r="M4885" s="8">
        <f t="shared" ca="1" si="307"/>
        <v>-166</v>
      </c>
      <c r="N4885" s="32">
        <f ca="1">SUM(L$4:L4885)/I4885</f>
        <v>-3.40024580090127E-2</v>
      </c>
      <c r="O4885" s="46">
        <f ca="1">_xlfn.VAR.P(L$4:L4885)</f>
        <v>33.84276026054291</v>
      </c>
      <c r="P4885" s="33">
        <f ca="1">COUNTIF(K$4:K4885, "WIN")/I4885</f>
        <v>2.6833265055305203E-2</v>
      </c>
    </row>
    <row r="4886" spans="9:16" x14ac:dyDescent="0.25">
      <c r="I4886" s="5">
        <v>4883</v>
      </c>
      <c r="J4886" s="8">
        <f t="shared" ca="1" si="306"/>
        <v>27</v>
      </c>
      <c r="K4886" s="7" t="str">
        <f t="shared" ca="1" si="304"/>
        <v>LOSE</v>
      </c>
      <c r="L4886" s="8">
        <f t="shared" ca="1" si="305"/>
        <v>-1</v>
      </c>
      <c r="M4886" s="8">
        <f t="shared" ca="1" si="307"/>
        <v>-167</v>
      </c>
      <c r="N4886" s="32">
        <f ca="1">SUM(L$4:L4886)/I4886</f>
        <v>-3.4200286708990377E-2</v>
      </c>
      <c r="O4886" s="46">
        <f ca="1">_xlfn.VAR.P(L$4:L4886)</f>
        <v>33.836020592283347</v>
      </c>
      <c r="P4886" s="33">
        <f ca="1">COUNTIF(K$4:K4886, "WIN")/I4886</f>
        <v>2.6827769813639157E-2</v>
      </c>
    </row>
    <row r="4887" spans="9:16" x14ac:dyDescent="0.25">
      <c r="I4887" s="5">
        <v>4884</v>
      </c>
      <c r="J4887" s="8">
        <f t="shared" ca="1" si="306"/>
        <v>18</v>
      </c>
      <c r="K4887" s="7" t="str">
        <f t="shared" ca="1" si="304"/>
        <v>LOSE</v>
      </c>
      <c r="L4887" s="8">
        <f t="shared" ca="1" si="305"/>
        <v>-1</v>
      </c>
      <c r="M4887" s="8">
        <f t="shared" ca="1" si="307"/>
        <v>-168</v>
      </c>
      <c r="N4887" s="32">
        <f ca="1">SUM(L$4:L4887)/I4887</f>
        <v>-3.4398034398034398E-2</v>
      </c>
      <c r="O4887" s="46">
        <f ca="1">_xlfn.VAR.P(L$4:L4887)</f>
        <v>33.829283605696382</v>
      </c>
      <c r="P4887" s="33">
        <f ca="1">COUNTIF(K$4:K4887, "WIN")/I4887</f>
        <v>2.6822276822276822E-2</v>
      </c>
    </row>
    <row r="4888" spans="9:16" x14ac:dyDescent="0.25">
      <c r="I4888" s="5">
        <v>4885</v>
      </c>
      <c r="J4888" s="8">
        <f t="shared" ca="1" si="306"/>
        <v>33</v>
      </c>
      <c r="K4888" s="7" t="str">
        <f t="shared" ca="1" si="304"/>
        <v>LOSE</v>
      </c>
      <c r="L4888" s="8">
        <f t="shared" ca="1" si="305"/>
        <v>-1</v>
      </c>
      <c r="M4888" s="8">
        <f t="shared" ca="1" si="307"/>
        <v>-169</v>
      </c>
      <c r="N4888" s="32">
        <f ca="1">SUM(L$4:L4888)/I4888</f>
        <v>-3.4595701125895599E-2</v>
      </c>
      <c r="O4888" s="46">
        <f ca="1">_xlfn.VAR.P(L$4:L4888)</f>
        <v>33.822549299183159</v>
      </c>
      <c r="P4888" s="33">
        <f ca="1">COUNTIF(K$4:K4888, "WIN")/I4888</f>
        <v>2.6816786079836234E-2</v>
      </c>
    </row>
    <row r="4889" spans="9:16" x14ac:dyDescent="0.25">
      <c r="I4889" s="5">
        <v>4886</v>
      </c>
      <c r="J4889" s="8">
        <f t="shared" ca="1" si="306"/>
        <v>32</v>
      </c>
      <c r="K4889" s="7" t="str">
        <f t="shared" ca="1" si="304"/>
        <v>LOSE</v>
      </c>
      <c r="L4889" s="8">
        <f t="shared" ca="1" si="305"/>
        <v>-1</v>
      </c>
      <c r="M4889" s="8">
        <f t="shared" ca="1" si="307"/>
        <v>-170</v>
      </c>
      <c r="N4889" s="32">
        <f ca="1">SUM(L$4:L4889)/I4889</f>
        <v>-3.4793286942284077E-2</v>
      </c>
      <c r="O4889" s="46">
        <f ca="1">_xlfn.VAR.P(L$4:L4889)</f>
        <v>33.815817671146092</v>
      </c>
      <c r="P4889" s="33">
        <f ca="1">COUNTIF(K$4:K4889, "WIN")/I4889</f>
        <v>2.6811297584936552E-2</v>
      </c>
    </row>
    <row r="4890" spans="9:16" x14ac:dyDescent="0.25">
      <c r="I4890" s="5">
        <v>4887</v>
      </c>
      <c r="J4890" s="8">
        <f t="shared" ca="1" si="306"/>
        <v>32</v>
      </c>
      <c r="K4890" s="7" t="str">
        <f t="shared" ca="1" si="304"/>
        <v>LOSE</v>
      </c>
      <c r="L4890" s="8">
        <f t="shared" ca="1" si="305"/>
        <v>-1</v>
      </c>
      <c r="M4890" s="8">
        <f t="shared" ca="1" si="307"/>
        <v>-171</v>
      </c>
      <c r="N4890" s="32">
        <f ca="1">SUM(L$4:L4890)/I4890</f>
        <v>-3.4990791896869246E-2</v>
      </c>
      <c r="O4890" s="46">
        <f ca="1">_xlfn.VAR.P(L$4:L4890)</f>
        <v>33.809088719988878</v>
      </c>
      <c r="P4890" s="33">
        <f ca="1">COUNTIF(K$4:K4890, "WIN")/I4890</f>
        <v>2.6805811336198075E-2</v>
      </c>
    </row>
    <row r="4891" spans="9:16" x14ac:dyDescent="0.25">
      <c r="I4891" s="5">
        <v>4888</v>
      </c>
      <c r="J4891" s="8">
        <f t="shared" ca="1" si="306"/>
        <v>27</v>
      </c>
      <c r="K4891" s="7" t="str">
        <f t="shared" ca="1" si="304"/>
        <v>LOSE</v>
      </c>
      <c r="L4891" s="8">
        <f t="shared" ca="1" si="305"/>
        <v>-1</v>
      </c>
      <c r="M4891" s="8">
        <f t="shared" ca="1" si="307"/>
        <v>-172</v>
      </c>
      <c r="N4891" s="32">
        <f ca="1">SUM(L$4:L4891)/I4891</f>
        <v>-3.5188216039279872E-2</v>
      </c>
      <c r="O4891" s="46">
        <f ca="1">_xlfn.VAR.P(L$4:L4891)</f>
        <v>33.802362444116454</v>
      </c>
      <c r="P4891" s="33">
        <f ca="1">COUNTIF(K$4:K4891, "WIN")/I4891</f>
        <v>2.6800327332242226E-2</v>
      </c>
    </row>
    <row r="4892" spans="9:16" x14ac:dyDescent="0.25">
      <c r="I4892" s="5">
        <v>4889</v>
      </c>
      <c r="J4892" s="8">
        <f t="shared" ca="1" si="306"/>
        <v>18</v>
      </c>
      <c r="K4892" s="7" t="str">
        <f t="shared" ca="1" si="304"/>
        <v>LOSE</v>
      </c>
      <c r="L4892" s="8">
        <f t="shared" ca="1" si="305"/>
        <v>-1</v>
      </c>
      <c r="M4892" s="8">
        <f t="shared" ca="1" si="307"/>
        <v>-173</v>
      </c>
      <c r="N4892" s="32">
        <f ca="1">SUM(L$4:L4892)/I4892</f>
        <v>-3.538555941910411E-2</v>
      </c>
      <c r="O4892" s="46">
        <f ca="1">_xlfn.VAR.P(L$4:L4892)</f>
        <v>33.795638841935059</v>
      </c>
      <c r="P4892" s="33">
        <f ca="1">COUNTIF(K$4:K4892, "WIN")/I4892</f>
        <v>2.6794845571691553E-2</v>
      </c>
    </row>
    <row r="4893" spans="9:16" x14ac:dyDescent="0.25">
      <c r="I4893" s="5">
        <v>4890</v>
      </c>
      <c r="J4893" s="8">
        <f t="shared" ca="1" si="306"/>
        <v>15</v>
      </c>
      <c r="K4893" s="7" t="str">
        <f t="shared" ca="1" si="304"/>
        <v>LOSE</v>
      </c>
      <c r="L4893" s="8">
        <f t="shared" ca="1" si="305"/>
        <v>-1</v>
      </c>
      <c r="M4893" s="8">
        <f t="shared" ca="1" si="307"/>
        <v>-174</v>
      </c>
      <c r="N4893" s="32">
        <f ca="1">SUM(L$4:L4893)/I4893</f>
        <v>-3.5582822085889573E-2</v>
      </c>
      <c r="O4893" s="46">
        <f ca="1">_xlfn.VAR.P(L$4:L4893)</f>
        <v>33.78891791185216</v>
      </c>
      <c r="P4893" s="33">
        <f ca="1">COUNTIF(K$4:K4893, "WIN")/I4893</f>
        <v>2.6789366053169734E-2</v>
      </c>
    </row>
    <row r="4894" spans="9:16" x14ac:dyDescent="0.25">
      <c r="I4894" s="5">
        <v>4891</v>
      </c>
      <c r="J4894" s="8">
        <f t="shared" ca="1" si="306"/>
        <v>10</v>
      </c>
      <c r="K4894" s="7" t="str">
        <f t="shared" ca="1" si="304"/>
        <v>LOSE</v>
      </c>
      <c r="L4894" s="8">
        <f t="shared" ca="1" si="305"/>
        <v>-1</v>
      </c>
      <c r="M4894" s="8">
        <f t="shared" ca="1" si="307"/>
        <v>-175</v>
      </c>
      <c r="N4894" s="32">
        <f ca="1">SUM(L$4:L4894)/I4894</f>
        <v>-3.5780004089143322E-2</v>
      </c>
      <c r="O4894" s="46">
        <f ca="1">_xlfn.VAR.P(L$4:L4894)</f>
        <v>33.78219965227651</v>
      </c>
      <c r="P4894" s="33">
        <f ca="1">COUNTIF(K$4:K4894, "WIN")/I4894</f>
        <v>2.6783888775301575E-2</v>
      </c>
    </row>
    <row r="4895" spans="9:16" x14ac:dyDescent="0.25">
      <c r="I4895" s="5">
        <v>4892</v>
      </c>
      <c r="J4895" s="8">
        <f t="shared" ca="1" si="306"/>
        <v>19</v>
      </c>
      <c r="K4895" s="7" t="str">
        <f t="shared" ca="1" si="304"/>
        <v>LOSE</v>
      </c>
      <c r="L4895" s="8">
        <f t="shared" ca="1" si="305"/>
        <v>-1</v>
      </c>
      <c r="M4895" s="8">
        <f t="shared" ca="1" si="307"/>
        <v>-176</v>
      </c>
      <c r="N4895" s="32">
        <f ca="1">SUM(L$4:L4895)/I4895</f>
        <v>-3.5977105478331974E-2</v>
      </c>
      <c r="O4895" s="46">
        <f ca="1">_xlfn.VAR.P(L$4:L4895)</f>
        <v>33.775484061618116</v>
      </c>
      <c r="P4895" s="33">
        <f ca="1">COUNTIF(K$4:K4895, "WIN")/I4895</f>
        <v>2.6778413736713001E-2</v>
      </c>
    </row>
    <row r="4896" spans="9:16" x14ac:dyDescent="0.25">
      <c r="I4896" s="5">
        <v>4893</v>
      </c>
      <c r="J4896" s="8">
        <f t="shared" ca="1" si="306"/>
        <v>6</v>
      </c>
      <c r="K4896" s="7" t="str">
        <f t="shared" ca="1" si="304"/>
        <v>LOSE</v>
      </c>
      <c r="L4896" s="8">
        <f t="shared" ca="1" si="305"/>
        <v>-1</v>
      </c>
      <c r="M4896" s="8">
        <f t="shared" ca="1" si="307"/>
        <v>-177</v>
      </c>
      <c r="N4896" s="32">
        <f ca="1">SUM(L$4:L4896)/I4896</f>
        <v>-3.6174126302881665E-2</v>
      </c>
      <c r="O4896" s="46">
        <f ca="1">_xlfn.VAR.P(L$4:L4896)</f>
        <v>33.768771138288244</v>
      </c>
      <c r="P4896" s="33">
        <f ca="1">COUNTIF(K$4:K4896, "WIN")/I4896</f>
        <v>2.6772940936031064E-2</v>
      </c>
    </row>
    <row r="4897" spans="9:16" x14ac:dyDescent="0.25">
      <c r="I4897" s="5">
        <v>4894</v>
      </c>
      <c r="J4897" s="8">
        <f t="shared" ca="1" si="306"/>
        <v>6</v>
      </c>
      <c r="K4897" s="7" t="str">
        <f t="shared" ca="1" si="304"/>
        <v>LOSE</v>
      </c>
      <c r="L4897" s="8">
        <f t="shared" ca="1" si="305"/>
        <v>-1</v>
      </c>
      <c r="M4897" s="8">
        <f t="shared" ca="1" si="307"/>
        <v>-178</v>
      </c>
      <c r="N4897" s="32">
        <f ca="1">SUM(L$4:L4897)/I4897</f>
        <v>-3.6371066612178177E-2</v>
      </c>
      <c r="O4897" s="46">
        <f ca="1">_xlfn.VAR.P(L$4:L4897)</f>
        <v>33.762060880699437</v>
      </c>
      <c r="P4897" s="33">
        <f ca="1">COUNTIF(K$4:K4897, "WIN")/I4897</f>
        <v>2.6767470371883938E-2</v>
      </c>
    </row>
    <row r="4898" spans="9:16" x14ac:dyDescent="0.25">
      <c r="I4898" s="5">
        <v>4895</v>
      </c>
      <c r="J4898" s="8">
        <f t="shared" ca="1" si="306"/>
        <v>3</v>
      </c>
      <c r="K4898" s="7" t="str">
        <f t="shared" ca="1" si="304"/>
        <v>LOSE</v>
      </c>
      <c r="L4898" s="8">
        <f t="shared" ca="1" si="305"/>
        <v>-1</v>
      </c>
      <c r="M4898" s="8">
        <f t="shared" ca="1" si="307"/>
        <v>-179</v>
      </c>
      <c r="N4898" s="32">
        <f ca="1">SUM(L$4:L4898)/I4898</f>
        <v>-3.6567926455566904E-2</v>
      </c>
      <c r="O4898" s="46">
        <f ca="1">_xlfn.VAR.P(L$4:L4898)</f>
        <v>33.755353287265464</v>
      </c>
      <c r="P4898" s="33">
        <f ca="1">COUNTIF(K$4:K4898, "WIN")/I4898</f>
        <v>2.6762002042900919E-2</v>
      </c>
    </row>
    <row r="4899" spans="9:16" x14ac:dyDescent="0.25">
      <c r="I4899" s="5">
        <v>4896</v>
      </c>
      <c r="J4899" s="8">
        <f t="shared" ca="1" si="306"/>
        <v>8</v>
      </c>
      <c r="K4899" s="7" t="str">
        <f t="shared" ca="1" si="304"/>
        <v>LOSE</v>
      </c>
      <c r="L4899" s="8">
        <f t="shared" ca="1" si="305"/>
        <v>-1</v>
      </c>
      <c r="M4899" s="8">
        <f t="shared" ca="1" si="307"/>
        <v>-180</v>
      </c>
      <c r="N4899" s="32">
        <f ca="1">SUM(L$4:L4899)/I4899</f>
        <v>-3.6764705882352942E-2</v>
      </c>
      <c r="O4899" s="46">
        <f ca="1">_xlfn.VAR.P(L$4:L4899)</f>
        <v>33.748648356401382</v>
      </c>
      <c r="P4899" s="33">
        <f ca="1">COUNTIF(K$4:K4899, "WIN")/I4899</f>
        <v>2.6756535947712417E-2</v>
      </c>
    </row>
    <row r="4900" spans="9:16" x14ac:dyDescent="0.25">
      <c r="I4900" s="5">
        <v>4897</v>
      </c>
      <c r="J4900" s="8">
        <f t="shared" ca="1" si="306"/>
        <v>12</v>
      </c>
      <c r="K4900" s="7" t="str">
        <f t="shared" ca="1" si="304"/>
        <v>LOSE</v>
      </c>
      <c r="L4900" s="8">
        <f t="shared" ca="1" si="305"/>
        <v>-1</v>
      </c>
      <c r="M4900" s="8">
        <f t="shared" ca="1" si="307"/>
        <v>-181</v>
      </c>
      <c r="N4900" s="32">
        <f ca="1">SUM(L$4:L4900)/I4900</f>
        <v>-3.6961404941801106E-2</v>
      </c>
      <c r="O4900" s="46">
        <f ca="1">_xlfn.VAR.P(L$4:L4900)</f>
        <v>33.741946086523491</v>
      </c>
      <c r="P4900" s="33">
        <f ca="1">COUNTIF(K$4:K4900, "WIN")/I4900</f>
        <v>2.6751072084949968E-2</v>
      </c>
    </row>
    <row r="4901" spans="9:16" x14ac:dyDescent="0.25">
      <c r="I4901" s="5">
        <v>4898</v>
      </c>
      <c r="J4901" s="8">
        <f t="shared" ca="1" si="306"/>
        <v>6</v>
      </c>
      <c r="K4901" s="7" t="str">
        <f t="shared" ca="1" si="304"/>
        <v>LOSE</v>
      </c>
      <c r="L4901" s="8">
        <f t="shared" ca="1" si="305"/>
        <v>-1</v>
      </c>
      <c r="M4901" s="8">
        <f t="shared" ca="1" si="307"/>
        <v>-182</v>
      </c>
      <c r="N4901" s="32">
        <f ca="1">SUM(L$4:L4901)/I4901</f>
        <v>-3.7158023683135977E-2</v>
      </c>
      <c r="O4901" s="46">
        <f ca="1">_xlfn.VAR.P(L$4:L4901)</f>
        <v>33.73524647604934</v>
      </c>
      <c r="P4901" s="33">
        <f ca="1">COUNTIF(K$4:K4901, "WIN")/I4901</f>
        <v>2.6745610453246221E-2</v>
      </c>
    </row>
    <row r="4902" spans="9:16" x14ac:dyDescent="0.25">
      <c r="I4902" s="5">
        <v>4899</v>
      </c>
      <c r="J4902" s="8">
        <f t="shared" ca="1" si="306"/>
        <v>31</v>
      </c>
      <c r="K4902" s="7" t="str">
        <f t="shared" ca="1" si="304"/>
        <v>LOSE</v>
      </c>
      <c r="L4902" s="8">
        <f t="shared" ca="1" si="305"/>
        <v>-1</v>
      </c>
      <c r="M4902" s="8">
        <f t="shared" ca="1" si="307"/>
        <v>-183</v>
      </c>
      <c r="N4902" s="32">
        <f ca="1">SUM(L$4:L4902)/I4902</f>
        <v>-3.7354562155541948E-2</v>
      </c>
      <c r="O4902" s="46">
        <f ca="1">_xlfn.VAR.P(L$4:L4902)</f>
        <v>33.728549523397739</v>
      </c>
      <c r="P4902" s="33">
        <f ca="1">COUNTIF(K$4:K4902, "WIN")/I4902</f>
        <v>2.6740151051234947E-2</v>
      </c>
    </row>
    <row r="4903" spans="9:16" x14ac:dyDescent="0.25">
      <c r="I4903" s="5">
        <v>4900</v>
      </c>
      <c r="J4903" s="8">
        <f t="shared" ca="1" si="306"/>
        <v>35</v>
      </c>
      <c r="K4903" s="7" t="str">
        <f t="shared" ca="1" si="304"/>
        <v>LOSE</v>
      </c>
      <c r="L4903" s="8">
        <f t="shared" ca="1" si="305"/>
        <v>-1</v>
      </c>
      <c r="M4903" s="8">
        <f t="shared" ca="1" si="307"/>
        <v>-184</v>
      </c>
      <c r="N4903" s="32">
        <f ca="1">SUM(L$4:L4903)/I4903</f>
        <v>-3.7551020408163265E-2</v>
      </c>
      <c r="O4903" s="46">
        <f ca="1">_xlfn.VAR.P(L$4:L4903)</f>
        <v>33.721855226988758</v>
      </c>
      <c r="P4903" s="33">
        <f ca="1">COUNTIF(K$4:K4903, "WIN")/I4903</f>
        <v>2.6734693877551022E-2</v>
      </c>
    </row>
    <row r="4904" spans="9:16" x14ac:dyDescent="0.25">
      <c r="I4904" s="5">
        <v>4901</v>
      </c>
      <c r="J4904" s="8">
        <f t="shared" ca="1" si="306"/>
        <v>14</v>
      </c>
      <c r="K4904" s="7" t="str">
        <f t="shared" ca="1" si="304"/>
        <v>LOSE</v>
      </c>
      <c r="L4904" s="8">
        <f t="shared" ca="1" si="305"/>
        <v>-1</v>
      </c>
      <c r="M4904" s="8">
        <f t="shared" ca="1" si="307"/>
        <v>-185</v>
      </c>
      <c r="N4904" s="32">
        <f ca="1">SUM(L$4:L4904)/I4904</f>
        <v>-3.7747398490104063E-2</v>
      </c>
      <c r="O4904" s="46">
        <f ca="1">_xlfn.VAR.P(L$4:L4904)</f>
        <v>33.715163585243694</v>
      </c>
      <c r="P4904" s="33">
        <f ca="1">COUNTIF(K$4:K4904, "WIN")/I4904</f>
        <v>2.6729238930830443E-2</v>
      </c>
    </row>
    <row r="4905" spans="9:16" x14ac:dyDescent="0.25">
      <c r="I4905" s="5">
        <v>4902</v>
      </c>
      <c r="J4905" s="8">
        <f t="shared" ca="1" si="306"/>
        <v>0</v>
      </c>
      <c r="K4905" s="7" t="str">
        <f t="shared" ca="1" si="304"/>
        <v>LOSE</v>
      </c>
      <c r="L4905" s="8">
        <f t="shared" ca="1" si="305"/>
        <v>-1</v>
      </c>
      <c r="M4905" s="8">
        <f t="shared" ca="1" si="307"/>
        <v>-186</v>
      </c>
      <c r="N4905" s="32">
        <f ca="1">SUM(L$4:L4905)/I4905</f>
        <v>-3.7943696450428395E-2</v>
      </c>
      <c r="O4905" s="46">
        <f ca="1">_xlfn.VAR.P(L$4:L4905)</f>
        <v>33.708474596585113</v>
      </c>
      <c r="P4905" s="33">
        <f ca="1">COUNTIF(K$4:K4905, "WIN")/I4905</f>
        <v>2.6723786209710321E-2</v>
      </c>
    </row>
    <row r="4906" spans="9:16" x14ac:dyDescent="0.25">
      <c r="I4906" s="5">
        <v>4903</v>
      </c>
      <c r="J4906" s="8">
        <f t="shared" ca="1" si="306"/>
        <v>0</v>
      </c>
      <c r="K4906" s="7" t="str">
        <f t="shared" ca="1" si="304"/>
        <v>LOSE</v>
      </c>
      <c r="L4906" s="8">
        <f t="shared" ca="1" si="305"/>
        <v>-1</v>
      </c>
      <c r="M4906" s="8">
        <f t="shared" ca="1" si="307"/>
        <v>-187</v>
      </c>
      <c r="N4906" s="32">
        <f ca="1">SUM(L$4:L4906)/I4906</f>
        <v>-3.8139914338160309E-2</v>
      </c>
      <c r="O4906" s="46">
        <f ca="1">_xlfn.VAR.P(L$4:L4906)</f>
        <v>33.701788259436825</v>
      </c>
      <c r="P4906" s="33">
        <f ca="1">COUNTIF(K$4:K4906, "WIN")/I4906</f>
        <v>2.6718335712828879E-2</v>
      </c>
    </row>
    <row r="4907" spans="9:16" x14ac:dyDescent="0.25">
      <c r="I4907" s="5">
        <v>4904</v>
      </c>
      <c r="J4907" s="8">
        <f t="shared" ca="1" si="306"/>
        <v>27</v>
      </c>
      <c r="K4907" s="7" t="str">
        <f t="shared" ca="1" si="304"/>
        <v>LOSE</v>
      </c>
      <c r="L4907" s="8">
        <f t="shared" ca="1" si="305"/>
        <v>-1</v>
      </c>
      <c r="M4907" s="8">
        <f t="shared" ca="1" si="307"/>
        <v>-188</v>
      </c>
      <c r="N4907" s="32">
        <f ca="1">SUM(L$4:L4907)/I4907</f>
        <v>-3.8336052202283852E-2</v>
      </c>
      <c r="O4907" s="46">
        <f ca="1">_xlfn.VAR.P(L$4:L4907)</f>
        <v>33.69510457222389</v>
      </c>
      <c r="P4907" s="33">
        <f ca="1">COUNTIF(K$4:K4907, "WIN")/I4907</f>
        <v>2.6712887438825449E-2</v>
      </c>
    </row>
    <row r="4908" spans="9:16" x14ac:dyDescent="0.25">
      <c r="I4908" s="5">
        <v>4905</v>
      </c>
      <c r="J4908" s="8">
        <f t="shared" ca="1" si="306"/>
        <v>1</v>
      </c>
      <c r="K4908" s="7" t="str">
        <f t="shared" ca="1" si="304"/>
        <v>LOSE</v>
      </c>
      <c r="L4908" s="8">
        <f t="shared" ca="1" si="305"/>
        <v>-1</v>
      </c>
      <c r="M4908" s="8">
        <f t="shared" ca="1" si="307"/>
        <v>-189</v>
      </c>
      <c r="N4908" s="32">
        <f ca="1">SUM(L$4:L4908)/I4908</f>
        <v>-3.8532110091743121E-2</v>
      </c>
      <c r="O4908" s="46">
        <f ca="1">_xlfn.VAR.P(L$4:L4908)</f>
        <v>33.688423533372614</v>
      </c>
      <c r="P4908" s="33">
        <f ca="1">COUNTIF(K$4:K4908, "WIN")/I4908</f>
        <v>2.6707441386340468E-2</v>
      </c>
    </row>
    <row r="4909" spans="9:16" x14ac:dyDescent="0.25">
      <c r="I4909" s="5">
        <v>4906</v>
      </c>
      <c r="J4909" s="8">
        <f t="shared" ca="1" si="306"/>
        <v>32</v>
      </c>
      <c r="K4909" s="7" t="str">
        <f t="shared" ca="1" si="304"/>
        <v>LOSE</v>
      </c>
      <c r="L4909" s="8">
        <f t="shared" ca="1" si="305"/>
        <v>-1</v>
      </c>
      <c r="M4909" s="8">
        <f t="shared" ca="1" si="307"/>
        <v>-190</v>
      </c>
      <c r="N4909" s="32">
        <f ca="1">SUM(L$4:L4909)/I4909</f>
        <v>-3.8728088055442318E-2</v>
      </c>
      <c r="O4909" s="46">
        <f ca="1">_xlfn.VAR.P(L$4:L4909)</f>
        <v>33.681745141310529</v>
      </c>
      <c r="P4909" s="33">
        <f ca="1">COUNTIF(K$4:K4909, "WIN")/I4909</f>
        <v>2.6701997554015491E-2</v>
      </c>
    </row>
    <row r="4910" spans="9:16" x14ac:dyDescent="0.25">
      <c r="I4910" s="5">
        <v>4907</v>
      </c>
      <c r="J4910" s="8">
        <f t="shared" ca="1" si="306"/>
        <v>0</v>
      </c>
      <c r="K4910" s="7" t="str">
        <f t="shared" ca="1" si="304"/>
        <v>LOSE</v>
      </c>
      <c r="L4910" s="8">
        <f t="shared" ca="1" si="305"/>
        <v>-1</v>
      </c>
      <c r="M4910" s="8">
        <f t="shared" ca="1" si="307"/>
        <v>-191</v>
      </c>
      <c r="N4910" s="32">
        <f ca="1">SUM(L$4:L4910)/I4910</f>
        <v>-3.8923986142245771E-2</v>
      </c>
      <c r="O4910" s="46">
        <f ca="1">_xlfn.VAR.P(L$4:L4910)</f>
        <v>33.675069394466441</v>
      </c>
      <c r="P4910" s="33">
        <f ca="1">COUNTIF(K$4:K4910, "WIN")/I4910</f>
        <v>2.6696555940493173E-2</v>
      </c>
    </row>
    <row r="4911" spans="9:16" x14ac:dyDescent="0.25">
      <c r="I4911" s="5">
        <v>4908</v>
      </c>
      <c r="J4911" s="8">
        <f t="shared" ca="1" si="306"/>
        <v>7</v>
      </c>
      <c r="K4911" s="7" t="str">
        <f t="shared" ca="1" si="304"/>
        <v>WIN</v>
      </c>
      <c r="L4911" s="8">
        <f t="shared" ca="1" si="305"/>
        <v>35</v>
      </c>
      <c r="M4911" s="8">
        <f t="shared" ca="1" si="307"/>
        <v>-156</v>
      </c>
      <c r="N4911" s="32">
        <f ca="1">SUM(L$4:L4911)/I4911</f>
        <v>-3.1784841075794622E-2</v>
      </c>
      <c r="O4911" s="46">
        <f ca="1">_xlfn.VAR.P(L$4:L4911)</f>
        <v>33.918305127300769</v>
      </c>
      <c r="P4911" s="33">
        <f ca="1">COUNTIF(K$4:K4911, "WIN")/I4911</f>
        <v>2.6894865525672371E-2</v>
      </c>
    </row>
    <row r="4912" spans="9:16" x14ac:dyDescent="0.25">
      <c r="I4912" s="5">
        <v>4909</v>
      </c>
      <c r="J4912" s="8">
        <f t="shared" ca="1" si="306"/>
        <v>21</v>
      </c>
      <c r="K4912" s="7" t="str">
        <f t="shared" ca="1" si="304"/>
        <v>LOSE</v>
      </c>
      <c r="L4912" s="8">
        <f t="shared" ca="1" si="305"/>
        <v>-1</v>
      </c>
      <c r="M4912" s="8">
        <f t="shared" ca="1" si="307"/>
        <v>-157</v>
      </c>
      <c r="N4912" s="32">
        <f ca="1">SUM(L$4:L4912)/I4912</f>
        <v>-3.1982073742106334E-2</v>
      </c>
      <c r="O4912" s="46">
        <f ca="1">_xlfn.VAR.P(L$4:L4912)</f>
        <v>33.911586639727538</v>
      </c>
      <c r="P4912" s="33">
        <f ca="1">COUNTIF(K$4:K4912, "WIN")/I4912</f>
        <v>2.6889386840497045E-2</v>
      </c>
    </row>
    <row r="4913" spans="9:16" x14ac:dyDescent="0.25">
      <c r="I4913" s="5">
        <v>4910</v>
      </c>
      <c r="J4913" s="8">
        <f t="shared" ca="1" si="306"/>
        <v>29</v>
      </c>
      <c r="K4913" s="7" t="str">
        <f t="shared" ca="1" si="304"/>
        <v>LOSE</v>
      </c>
      <c r="L4913" s="8">
        <f t="shared" ca="1" si="305"/>
        <v>-1</v>
      </c>
      <c r="M4913" s="8">
        <f t="shared" ca="1" si="307"/>
        <v>-158</v>
      </c>
      <c r="N4913" s="32">
        <f ca="1">SUM(L$4:L4913)/I4913</f>
        <v>-3.2179226069246433E-2</v>
      </c>
      <c r="O4913" s="46">
        <f ca="1">_xlfn.VAR.P(L$4:L4913)</f>
        <v>33.904870811055204</v>
      </c>
      <c r="P4913" s="33">
        <f ca="1">COUNTIF(K$4:K4913, "WIN")/I4913</f>
        <v>2.6883910386965377E-2</v>
      </c>
    </row>
    <row r="4914" spans="9:16" x14ac:dyDescent="0.25">
      <c r="I4914" s="5">
        <v>4911</v>
      </c>
      <c r="J4914" s="8">
        <f t="shared" ca="1" si="306"/>
        <v>34</v>
      </c>
      <c r="K4914" s="7" t="str">
        <f t="shared" ca="1" si="304"/>
        <v>LOSE</v>
      </c>
      <c r="L4914" s="8">
        <f t="shared" ca="1" si="305"/>
        <v>-1</v>
      </c>
      <c r="M4914" s="8">
        <f t="shared" ca="1" si="307"/>
        <v>-159</v>
      </c>
      <c r="N4914" s="32">
        <f ca="1">SUM(L$4:L4914)/I4914</f>
        <v>-3.2376298106292001E-2</v>
      </c>
      <c r="O4914" s="46">
        <f ca="1">_xlfn.VAR.P(L$4:L4914)</f>
        <v>33.898157639707001</v>
      </c>
      <c r="P4914" s="33">
        <f ca="1">COUNTIF(K$4:K4914, "WIN")/I4914</f>
        <v>2.687843616371411E-2</v>
      </c>
    </row>
    <row r="4915" spans="9:16" x14ac:dyDescent="0.25">
      <c r="I4915" s="5">
        <v>4912</v>
      </c>
      <c r="J4915" s="8">
        <f t="shared" ca="1" si="306"/>
        <v>29</v>
      </c>
      <c r="K4915" s="7" t="str">
        <f t="shared" ca="1" si="304"/>
        <v>LOSE</v>
      </c>
      <c r="L4915" s="8">
        <f t="shared" ca="1" si="305"/>
        <v>-1</v>
      </c>
      <c r="M4915" s="8">
        <f t="shared" ca="1" si="307"/>
        <v>-160</v>
      </c>
      <c r="N4915" s="32">
        <f ca="1">SUM(L$4:L4915)/I4915</f>
        <v>-3.2573289902280131E-2</v>
      </c>
      <c r="O4915" s="46">
        <f ca="1">_xlfn.VAR.P(L$4:L4915)</f>
        <v>33.891447124107415</v>
      </c>
      <c r="P4915" s="33">
        <f ca="1">COUNTIF(K$4:K4915, "WIN")/I4915</f>
        <v>2.6872964169381109E-2</v>
      </c>
    </row>
    <row r="4916" spans="9:16" x14ac:dyDescent="0.25">
      <c r="I4916" s="5">
        <v>4913</v>
      </c>
      <c r="J4916" s="8">
        <f t="shared" ca="1" si="306"/>
        <v>23</v>
      </c>
      <c r="K4916" s="7" t="str">
        <f t="shared" ca="1" si="304"/>
        <v>LOSE</v>
      </c>
      <c r="L4916" s="8">
        <f t="shared" ca="1" si="305"/>
        <v>-1</v>
      </c>
      <c r="M4916" s="8">
        <f t="shared" ca="1" si="307"/>
        <v>-161</v>
      </c>
      <c r="N4916" s="32">
        <f ca="1">SUM(L$4:L4916)/I4916</f>
        <v>-3.2770201506208019E-2</v>
      </c>
      <c r="O4916" s="46">
        <f ca="1">_xlfn.VAR.P(L$4:L4916)</f>
        <v>33.884739262682167</v>
      </c>
      <c r="P4916" s="33">
        <f ca="1">COUNTIF(K$4:K4916, "WIN")/I4916</f>
        <v>2.6867494402605333E-2</v>
      </c>
    </row>
    <row r="4917" spans="9:16" x14ac:dyDescent="0.25">
      <c r="I4917" s="5">
        <v>4914</v>
      </c>
      <c r="J4917" s="8">
        <f t="shared" ca="1" si="306"/>
        <v>16</v>
      </c>
      <c r="K4917" s="7" t="str">
        <f t="shared" ca="1" si="304"/>
        <v>LOSE</v>
      </c>
      <c r="L4917" s="8">
        <f t="shared" ca="1" si="305"/>
        <v>-1</v>
      </c>
      <c r="M4917" s="8">
        <f t="shared" ca="1" si="307"/>
        <v>-162</v>
      </c>
      <c r="N4917" s="32">
        <f ca="1">SUM(L$4:L4917)/I4917</f>
        <v>-3.2967032967032968E-2</v>
      </c>
      <c r="O4917" s="46">
        <f ca="1">_xlfn.VAR.P(L$4:L4917)</f>
        <v>33.878034053858229</v>
      </c>
      <c r="P4917" s="33">
        <f ca="1">COUNTIF(K$4:K4917, "WIN")/I4917</f>
        <v>2.6862026862026864E-2</v>
      </c>
    </row>
    <row r="4918" spans="9:16" x14ac:dyDescent="0.25">
      <c r="I4918" s="5">
        <v>4915</v>
      </c>
      <c r="J4918" s="8">
        <f t="shared" ca="1" si="306"/>
        <v>24</v>
      </c>
      <c r="K4918" s="7" t="str">
        <f t="shared" ca="1" si="304"/>
        <v>LOSE</v>
      </c>
      <c r="L4918" s="8">
        <f t="shared" ca="1" si="305"/>
        <v>-1</v>
      </c>
      <c r="M4918" s="8">
        <f t="shared" ca="1" si="307"/>
        <v>-163</v>
      </c>
      <c r="N4918" s="32">
        <f ca="1">SUM(L$4:L4918)/I4918</f>
        <v>-3.3163784333672432E-2</v>
      </c>
      <c r="O4918" s="46">
        <f ca="1">_xlfn.VAR.P(L$4:L4918)</f>
        <v>33.87133149606381</v>
      </c>
      <c r="P4918" s="33">
        <f ca="1">COUNTIF(K$4:K4918, "WIN")/I4918</f>
        <v>2.6856561546286878E-2</v>
      </c>
    </row>
    <row r="4919" spans="9:16" x14ac:dyDescent="0.25">
      <c r="I4919" s="5">
        <v>4916</v>
      </c>
      <c r="J4919" s="8">
        <f t="shared" ca="1" si="306"/>
        <v>19</v>
      </c>
      <c r="K4919" s="7" t="str">
        <f t="shared" ca="1" si="304"/>
        <v>LOSE</v>
      </c>
      <c r="L4919" s="8">
        <f t="shared" ca="1" si="305"/>
        <v>-1</v>
      </c>
      <c r="M4919" s="8">
        <f t="shared" ca="1" si="307"/>
        <v>-164</v>
      </c>
      <c r="N4919" s="32">
        <f ca="1">SUM(L$4:L4919)/I4919</f>
        <v>-3.3360455655004069E-2</v>
      </c>
      <c r="O4919" s="46">
        <f ca="1">_xlfn.VAR.P(L$4:L4919)</f>
        <v>33.864631587728354</v>
      </c>
      <c r="P4919" s="33">
        <f ca="1">COUNTIF(K$4:K4919, "WIN")/I4919</f>
        <v>2.6851098454027666E-2</v>
      </c>
    </row>
    <row r="4920" spans="9:16" x14ac:dyDescent="0.25">
      <c r="I4920" s="5">
        <v>4917</v>
      </c>
      <c r="J4920" s="8">
        <f t="shared" ca="1" si="306"/>
        <v>15</v>
      </c>
      <c r="K4920" s="7" t="str">
        <f t="shared" ca="1" si="304"/>
        <v>LOSE</v>
      </c>
      <c r="L4920" s="8">
        <f t="shared" ca="1" si="305"/>
        <v>-1</v>
      </c>
      <c r="M4920" s="8">
        <f t="shared" ca="1" si="307"/>
        <v>-165</v>
      </c>
      <c r="N4920" s="32">
        <f ca="1">SUM(L$4:L4920)/I4920</f>
        <v>-3.3557046979865772E-2</v>
      </c>
      <c r="O4920" s="46">
        <f ca="1">_xlfn.VAR.P(L$4:L4920)</f>
        <v>33.857934327282557</v>
      </c>
      <c r="P4920" s="33">
        <f ca="1">COUNTIF(K$4:K4920, "WIN")/I4920</f>
        <v>2.6845637583892617E-2</v>
      </c>
    </row>
    <row r="4921" spans="9:16" x14ac:dyDescent="0.25">
      <c r="I4921" s="5">
        <v>4918</v>
      </c>
      <c r="J4921" s="8">
        <f t="shared" ca="1" si="306"/>
        <v>21</v>
      </c>
      <c r="K4921" s="7" t="str">
        <f t="shared" ca="1" si="304"/>
        <v>LOSE</v>
      </c>
      <c r="L4921" s="8">
        <f t="shared" ca="1" si="305"/>
        <v>-1</v>
      </c>
      <c r="M4921" s="8">
        <f t="shared" ca="1" si="307"/>
        <v>-166</v>
      </c>
      <c r="N4921" s="32">
        <f ca="1">SUM(L$4:L4921)/I4921</f>
        <v>-3.3753558357055714E-2</v>
      </c>
      <c r="O4921" s="46">
        <f ca="1">_xlfn.VAR.P(L$4:L4921)</f>
        <v>33.851239713158343</v>
      </c>
      <c r="P4921" s="33">
        <f ca="1">COUNTIF(K$4:K4921, "WIN")/I4921</f>
        <v>2.684017893452623E-2</v>
      </c>
    </row>
    <row r="4922" spans="9:16" x14ac:dyDescent="0.25">
      <c r="I4922" s="5">
        <v>4919</v>
      </c>
      <c r="J4922" s="8">
        <f t="shared" ca="1" si="306"/>
        <v>0</v>
      </c>
      <c r="K4922" s="7" t="str">
        <f t="shared" ca="1" si="304"/>
        <v>LOSE</v>
      </c>
      <c r="L4922" s="8">
        <f t="shared" ca="1" si="305"/>
        <v>-1</v>
      </c>
      <c r="M4922" s="8">
        <f t="shared" ca="1" si="307"/>
        <v>-167</v>
      </c>
      <c r="N4922" s="32">
        <f ca="1">SUM(L$4:L4922)/I4922</f>
        <v>-3.3949989835332386E-2</v>
      </c>
      <c r="O4922" s="46">
        <f ca="1">_xlfn.VAR.P(L$4:L4922)</f>
        <v>33.84454774378888</v>
      </c>
      <c r="P4922" s="33">
        <f ca="1">COUNTIF(K$4:K4922, "WIN")/I4922</f>
        <v>2.68347225045741E-2</v>
      </c>
    </row>
    <row r="4923" spans="9:16" x14ac:dyDescent="0.25">
      <c r="I4923" s="5">
        <v>4920</v>
      </c>
      <c r="J4923" s="8">
        <f t="shared" ca="1" si="306"/>
        <v>7</v>
      </c>
      <c r="K4923" s="7" t="str">
        <f t="shared" ca="1" si="304"/>
        <v>WIN</v>
      </c>
      <c r="L4923" s="8">
        <f t="shared" ca="1" si="305"/>
        <v>35</v>
      </c>
      <c r="M4923" s="8">
        <f t="shared" ca="1" si="307"/>
        <v>-132</v>
      </c>
      <c r="N4923" s="32">
        <f ca="1">SUM(L$4:L4923)/I4923</f>
        <v>-2.6829268292682926E-2</v>
      </c>
      <c r="O4923" s="46">
        <f ca="1">_xlfn.VAR.P(L$4:L4923)</f>
        <v>34.08708506841166</v>
      </c>
      <c r="P4923" s="33">
        <f ca="1">COUNTIF(K$4:K4923, "WIN")/I4923</f>
        <v>2.7032520325203251E-2</v>
      </c>
    </row>
    <row r="4924" spans="9:16" x14ac:dyDescent="0.25">
      <c r="I4924" s="5">
        <v>4921</v>
      </c>
      <c r="J4924" s="8">
        <f t="shared" ca="1" si="306"/>
        <v>20</v>
      </c>
      <c r="K4924" s="7" t="str">
        <f t="shared" ca="1" si="304"/>
        <v>LOSE</v>
      </c>
      <c r="L4924" s="8">
        <f t="shared" ca="1" si="305"/>
        <v>-1</v>
      </c>
      <c r="M4924" s="8">
        <f t="shared" ca="1" si="307"/>
        <v>-133</v>
      </c>
      <c r="N4924" s="32">
        <f ca="1">SUM(L$4:L4924)/I4924</f>
        <v>-2.7027027027027029E-2</v>
      </c>
      <c r="O4924" s="46">
        <f ca="1">_xlfn.VAR.P(L$4:L4924)</f>
        <v>34.08035062089116</v>
      </c>
      <c r="P4924" s="33">
        <f ca="1">COUNTIF(K$4:K4924, "WIN")/I4924</f>
        <v>2.7027027027027029E-2</v>
      </c>
    </row>
    <row r="4925" spans="9:16" x14ac:dyDescent="0.25">
      <c r="I4925" s="5">
        <v>4922</v>
      </c>
      <c r="J4925" s="8">
        <f t="shared" ca="1" si="306"/>
        <v>26</v>
      </c>
      <c r="K4925" s="7" t="str">
        <f t="shared" ca="1" si="304"/>
        <v>LOSE</v>
      </c>
      <c r="L4925" s="8">
        <f t="shared" ca="1" si="305"/>
        <v>-1</v>
      </c>
      <c r="M4925" s="8">
        <f t="shared" ca="1" si="307"/>
        <v>-134</v>
      </c>
      <c r="N4925" s="32">
        <f ca="1">SUM(L$4:L4925)/I4925</f>
        <v>-2.7224705404307194E-2</v>
      </c>
      <c r="O4925" s="46">
        <f ca="1">_xlfn.VAR.P(L$4:L4925)</f>
        <v>34.073618831669201</v>
      </c>
      <c r="P4925" s="33">
        <f ca="1">COUNTIF(K$4:K4925, "WIN")/I4925</f>
        <v>2.7021535960991466E-2</v>
      </c>
    </row>
    <row r="4926" spans="9:16" x14ac:dyDescent="0.25">
      <c r="I4926" s="5">
        <v>4923</v>
      </c>
      <c r="J4926" s="8">
        <f t="shared" ca="1" si="306"/>
        <v>16</v>
      </c>
      <c r="K4926" s="7" t="str">
        <f t="shared" ca="1" si="304"/>
        <v>LOSE</v>
      </c>
      <c r="L4926" s="8">
        <f t="shared" ca="1" si="305"/>
        <v>-1</v>
      </c>
      <c r="M4926" s="8">
        <f t="shared" ca="1" si="307"/>
        <v>-135</v>
      </c>
      <c r="N4926" s="32">
        <f ca="1">SUM(L$4:L4926)/I4926</f>
        <v>-2.7422303473491772E-2</v>
      </c>
      <c r="O4926" s="46">
        <f ca="1">_xlfn.VAR.P(L$4:L4926)</f>
        <v>34.066889699173487</v>
      </c>
      <c r="P4926" s="33">
        <f ca="1">COUNTIF(K$4:K4926, "WIN")/I4926</f>
        <v>2.7016047125736339E-2</v>
      </c>
    </row>
    <row r="4927" spans="9:16" x14ac:dyDescent="0.25">
      <c r="I4927" s="5">
        <v>4924</v>
      </c>
      <c r="J4927" s="8">
        <f t="shared" ca="1" si="306"/>
        <v>26</v>
      </c>
      <c r="K4927" s="7" t="str">
        <f t="shared" ca="1" si="304"/>
        <v>LOSE</v>
      </c>
      <c r="L4927" s="8">
        <f t="shared" ca="1" si="305"/>
        <v>-1</v>
      </c>
      <c r="M4927" s="8">
        <f t="shared" ca="1" si="307"/>
        <v>-136</v>
      </c>
      <c r="N4927" s="32">
        <f ca="1">SUM(L$4:L4927)/I4927</f>
        <v>-2.761982128350934E-2</v>
      </c>
      <c r="O4927" s="46">
        <f ca="1">_xlfn.VAR.P(L$4:L4927)</f>
        <v>34.060163221832951</v>
      </c>
      <c r="P4927" s="33">
        <f ca="1">COUNTIF(K$4:K4927, "WIN")/I4927</f>
        <v>2.701056051990252E-2</v>
      </c>
    </row>
    <row r="4928" spans="9:16" x14ac:dyDescent="0.25">
      <c r="I4928" s="5">
        <v>4925</v>
      </c>
      <c r="J4928" s="8">
        <f t="shared" ca="1" si="306"/>
        <v>12</v>
      </c>
      <c r="K4928" s="7" t="str">
        <f t="shared" ca="1" si="304"/>
        <v>LOSE</v>
      </c>
      <c r="L4928" s="8">
        <f t="shared" ca="1" si="305"/>
        <v>-1</v>
      </c>
      <c r="M4928" s="8">
        <f t="shared" ca="1" si="307"/>
        <v>-137</v>
      </c>
      <c r="N4928" s="32">
        <f ca="1">SUM(L$4:L4928)/I4928</f>
        <v>-2.7817258883248732E-2</v>
      </c>
      <c r="O4928" s="46">
        <f ca="1">_xlfn.VAR.P(L$4:L4928)</f>
        <v>34.053439398077764</v>
      </c>
      <c r="P4928" s="33">
        <f ca="1">COUNTIF(K$4:K4928, "WIN")/I4928</f>
        <v>2.7005076142131979E-2</v>
      </c>
    </row>
    <row r="4929" spans="9:16" x14ac:dyDescent="0.25">
      <c r="I4929" s="5">
        <v>4926</v>
      </c>
      <c r="J4929" s="8">
        <f t="shared" ca="1" si="306"/>
        <v>18</v>
      </c>
      <c r="K4929" s="7" t="str">
        <f t="shared" ca="1" si="304"/>
        <v>LOSE</v>
      </c>
      <c r="L4929" s="8">
        <f t="shared" ca="1" si="305"/>
        <v>-1</v>
      </c>
      <c r="M4929" s="8">
        <f t="shared" ca="1" si="307"/>
        <v>-138</v>
      </c>
      <c r="N4929" s="32">
        <f ca="1">SUM(L$4:L4929)/I4929</f>
        <v>-2.8014616321559074E-2</v>
      </c>
      <c r="O4929" s="46">
        <f ca="1">_xlfn.VAR.P(L$4:L4929)</f>
        <v>34.046718226339344</v>
      </c>
      <c r="P4929" s="33">
        <f ca="1">COUNTIF(K$4:K4929, "WIN")/I4929</f>
        <v>2.6999593991067803E-2</v>
      </c>
    </row>
    <row r="4930" spans="9:16" x14ac:dyDescent="0.25">
      <c r="I4930" s="5">
        <v>4927</v>
      </c>
      <c r="J4930" s="8">
        <f t="shared" ca="1" si="306"/>
        <v>34</v>
      </c>
      <c r="K4930" s="7" t="str">
        <f t="shared" ca="1" si="304"/>
        <v>LOSE</v>
      </c>
      <c r="L4930" s="8">
        <f t="shared" ca="1" si="305"/>
        <v>-1</v>
      </c>
      <c r="M4930" s="8">
        <f t="shared" ca="1" si="307"/>
        <v>-139</v>
      </c>
      <c r="N4930" s="32">
        <f ca="1">SUM(L$4:L4930)/I4930</f>
        <v>-2.8211893647249849E-2</v>
      </c>
      <c r="O4930" s="46">
        <f ca="1">_xlfn.VAR.P(L$4:L4930)</f>
        <v>34.039999705050342</v>
      </c>
      <c r="P4930" s="33">
        <f ca="1">COUNTIF(K$4:K4930, "WIN")/I4930</f>
        <v>2.699411406535417E-2</v>
      </c>
    </row>
    <row r="4931" spans="9:16" x14ac:dyDescent="0.25">
      <c r="I4931" s="5">
        <v>4928</v>
      </c>
      <c r="J4931" s="8">
        <f t="shared" ca="1" si="306"/>
        <v>17</v>
      </c>
      <c r="K4931" s="7" t="str">
        <f t="shared" ca="1" si="304"/>
        <v>LOSE</v>
      </c>
      <c r="L4931" s="8">
        <f t="shared" ca="1" si="305"/>
        <v>-1</v>
      </c>
      <c r="M4931" s="8">
        <f t="shared" ca="1" si="307"/>
        <v>-140</v>
      </c>
      <c r="N4931" s="32">
        <f ca="1">SUM(L$4:L4931)/I4931</f>
        <v>-2.8409090909090908E-2</v>
      </c>
      <c r="O4931" s="46">
        <f ca="1">_xlfn.VAR.P(L$4:L4931)</f>
        <v>34.033283832644628</v>
      </c>
      <c r="P4931" s="33">
        <f ca="1">COUNTIF(K$4:K4931, "WIN")/I4931</f>
        <v>2.6988636363636364E-2</v>
      </c>
    </row>
    <row r="4932" spans="9:16" x14ac:dyDescent="0.25">
      <c r="I4932" s="5">
        <v>4929</v>
      </c>
      <c r="J4932" s="8">
        <f t="shared" ca="1" si="306"/>
        <v>4</v>
      </c>
      <c r="K4932" s="7" t="str">
        <f t="shared" ref="K4932:K4995" ca="1" si="308">IF($D$7 = $J4932, "WIN", "LOSE")</f>
        <v>LOSE</v>
      </c>
      <c r="L4932" s="8">
        <f t="shared" ref="L4932:L4995" ca="1" si="309">IF($K4932 = "WIN", 35, -1)</f>
        <v>-1</v>
      </c>
      <c r="M4932" s="8">
        <f t="shared" ca="1" si="307"/>
        <v>-141</v>
      </c>
      <c r="N4932" s="32">
        <f ca="1">SUM(L$4:L4932)/I4932</f>
        <v>-2.8606208155812538E-2</v>
      </c>
      <c r="O4932" s="46">
        <f ca="1">_xlfn.VAR.P(L$4:L4932)</f>
        <v>34.026570607557318</v>
      </c>
      <c r="P4932" s="33">
        <f ca="1">COUNTIF(K$4:K4932, "WIN")/I4932</f>
        <v>2.6983160884560764E-2</v>
      </c>
    </row>
    <row r="4933" spans="9:16" x14ac:dyDescent="0.25">
      <c r="I4933" s="5">
        <v>4930</v>
      </c>
      <c r="J4933" s="8">
        <f t="shared" ca="1" si="306"/>
        <v>11</v>
      </c>
      <c r="K4933" s="7" t="str">
        <f t="shared" ca="1" si="308"/>
        <v>LOSE</v>
      </c>
      <c r="L4933" s="8">
        <f t="shared" ca="1" si="309"/>
        <v>-1</v>
      </c>
      <c r="M4933" s="8">
        <f t="shared" ca="1" si="307"/>
        <v>-142</v>
      </c>
      <c r="N4933" s="32">
        <f ca="1">SUM(L$4:L4933)/I4933</f>
        <v>-2.8803245436105476E-2</v>
      </c>
      <c r="O4933" s="46">
        <f ca="1">_xlfn.VAR.P(L$4:L4933)</f>
        <v>34.019860028224763</v>
      </c>
      <c r="P4933" s="33">
        <f ca="1">COUNTIF(K$4:K4933, "WIN")/I4933</f>
        <v>2.6977687626774847E-2</v>
      </c>
    </row>
    <row r="4934" spans="9:16" x14ac:dyDescent="0.25">
      <c r="I4934" s="5">
        <v>4931</v>
      </c>
      <c r="J4934" s="8">
        <f t="shared" ref="J4934:J4997" ca="1" si="310">RANDBETWEEN(0,36)</f>
        <v>12</v>
      </c>
      <c r="K4934" s="7" t="str">
        <f t="shared" ca="1" si="308"/>
        <v>LOSE</v>
      </c>
      <c r="L4934" s="8">
        <f t="shared" ca="1" si="309"/>
        <v>-1</v>
      </c>
      <c r="M4934" s="8">
        <f t="shared" ref="M4934:M4997" ca="1" si="311">M4933+L4934</f>
        <v>-143</v>
      </c>
      <c r="N4934" s="32">
        <f ca="1">SUM(L$4:L4934)/I4934</f>
        <v>-2.9000202798620971E-2</v>
      </c>
      <c r="O4934" s="46">
        <f ca="1">_xlfn.VAR.P(L$4:L4934)</f>
        <v>34.013152093084528</v>
      </c>
      <c r="P4934" s="33">
        <f ca="1">COUNTIF(K$4:K4934, "WIN")/I4934</f>
        <v>2.6972216588927195E-2</v>
      </c>
    </row>
    <row r="4935" spans="9:16" x14ac:dyDescent="0.25">
      <c r="I4935" s="5">
        <v>4932</v>
      </c>
      <c r="J4935" s="8">
        <f t="shared" ca="1" si="310"/>
        <v>5</v>
      </c>
      <c r="K4935" s="7" t="str">
        <f t="shared" ca="1" si="308"/>
        <v>LOSE</v>
      </c>
      <c r="L4935" s="8">
        <f t="shared" ca="1" si="309"/>
        <v>-1</v>
      </c>
      <c r="M4935" s="8">
        <f t="shared" ca="1" si="311"/>
        <v>-144</v>
      </c>
      <c r="N4935" s="32">
        <f ca="1">SUM(L$4:L4935)/I4935</f>
        <v>-2.9197080291970802E-2</v>
      </c>
      <c r="O4935" s="46">
        <f ca="1">_xlfn.VAR.P(L$4:L4935)</f>
        <v>34.006446800575418</v>
      </c>
      <c r="P4935" s="33">
        <f ca="1">COUNTIF(K$4:K4935, "WIN")/I4935</f>
        <v>2.6966747769667478E-2</v>
      </c>
    </row>
    <row r="4936" spans="9:16" x14ac:dyDescent="0.25">
      <c r="I4936" s="5">
        <v>4933</v>
      </c>
      <c r="J4936" s="8">
        <f t="shared" ca="1" si="310"/>
        <v>4</v>
      </c>
      <c r="K4936" s="7" t="str">
        <f t="shared" ca="1" si="308"/>
        <v>LOSE</v>
      </c>
      <c r="L4936" s="8">
        <f t="shared" ca="1" si="309"/>
        <v>-1</v>
      </c>
      <c r="M4936" s="8">
        <f t="shared" ca="1" si="311"/>
        <v>-145</v>
      </c>
      <c r="N4936" s="32">
        <f ca="1">SUM(L$4:L4936)/I4936</f>
        <v>-2.9393877964727345E-2</v>
      </c>
      <c r="O4936" s="46">
        <f ca="1">_xlfn.VAR.P(L$4:L4936)</f>
        <v>33.999744149137463</v>
      </c>
      <c r="P4936" s="33">
        <f ca="1">COUNTIF(K$4:K4936, "WIN")/I4936</f>
        <v>2.6961281167646463E-2</v>
      </c>
    </row>
    <row r="4937" spans="9:16" x14ac:dyDescent="0.25">
      <c r="I4937" s="5">
        <v>4934</v>
      </c>
      <c r="J4937" s="8">
        <f t="shared" ca="1" si="310"/>
        <v>30</v>
      </c>
      <c r="K4937" s="7" t="str">
        <f t="shared" ca="1" si="308"/>
        <v>LOSE</v>
      </c>
      <c r="L4937" s="8">
        <f t="shared" ca="1" si="309"/>
        <v>-1</v>
      </c>
      <c r="M4937" s="8">
        <f t="shared" ca="1" si="311"/>
        <v>-146</v>
      </c>
      <c r="N4937" s="32">
        <f ca="1">SUM(L$4:L4937)/I4937</f>
        <v>-2.9590595865423591E-2</v>
      </c>
      <c r="O4937" s="46">
        <f ca="1">_xlfn.VAR.P(L$4:L4937)</f>
        <v>33.993044137211925</v>
      </c>
      <c r="P4937" s="33">
        <f ca="1">COUNTIF(K$4:K4937, "WIN")/I4937</f>
        <v>2.6955816781516012E-2</v>
      </c>
    </row>
    <row r="4938" spans="9:16" x14ac:dyDescent="0.25">
      <c r="I4938" s="5">
        <v>4935</v>
      </c>
      <c r="J4938" s="8">
        <f t="shared" ca="1" si="310"/>
        <v>21</v>
      </c>
      <c r="K4938" s="7" t="str">
        <f t="shared" ca="1" si="308"/>
        <v>LOSE</v>
      </c>
      <c r="L4938" s="8">
        <f t="shared" ca="1" si="309"/>
        <v>-1</v>
      </c>
      <c r="M4938" s="8">
        <f t="shared" ca="1" si="311"/>
        <v>-147</v>
      </c>
      <c r="N4938" s="32">
        <f ca="1">SUM(L$4:L4938)/I4938</f>
        <v>-2.9787234042553193E-2</v>
      </c>
      <c r="O4938" s="46">
        <f ca="1">_xlfn.VAR.P(L$4:L4938)</f>
        <v>33.986346763241286</v>
      </c>
      <c r="P4938" s="33">
        <f ca="1">COUNTIF(K$4:K4938, "WIN")/I4938</f>
        <v>2.6950354609929079E-2</v>
      </c>
    </row>
    <row r="4939" spans="9:16" x14ac:dyDescent="0.25">
      <c r="I4939" s="5">
        <v>4936</v>
      </c>
      <c r="J4939" s="8">
        <f t="shared" ca="1" si="310"/>
        <v>33</v>
      </c>
      <c r="K4939" s="7" t="str">
        <f t="shared" ca="1" si="308"/>
        <v>LOSE</v>
      </c>
      <c r="L4939" s="8">
        <f t="shared" ca="1" si="309"/>
        <v>-1</v>
      </c>
      <c r="M4939" s="8">
        <f t="shared" ca="1" si="311"/>
        <v>-148</v>
      </c>
      <c r="N4939" s="32">
        <f ca="1">SUM(L$4:L4939)/I4939</f>
        <v>-2.9983792544570502E-2</v>
      </c>
      <c r="O4939" s="46">
        <f ca="1">_xlfn.VAR.P(L$4:L4939)</f>
        <v>33.979652025669246</v>
      </c>
      <c r="P4939" s="33">
        <f ca="1">COUNTIF(K$4:K4939, "WIN")/I4939</f>
        <v>2.6944894651539708E-2</v>
      </c>
    </row>
    <row r="4940" spans="9:16" x14ac:dyDescent="0.25">
      <c r="I4940" s="5">
        <v>4937</v>
      </c>
      <c r="J4940" s="8">
        <f t="shared" ca="1" si="310"/>
        <v>2</v>
      </c>
      <c r="K4940" s="7" t="str">
        <f t="shared" ca="1" si="308"/>
        <v>LOSE</v>
      </c>
      <c r="L4940" s="8">
        <f t="shared" ca="1" si="309"/>
        <v>-1</v>
      </c>
      <c r="M4940" s="8">
        <f t="shared" ca="1" si="311"/>
        <v>-149</v>
      </c>
      <c r="N4940" s="32">
        <f ca="1">SUM(L$4:L4940)/I4940</f>
        <v>-3.018027141989062E-2</v>
      </c>
      <c r="O4940" s="46">
        <f ca="1">_xlfn.VAR.P(L$4:L4940)</f>
        <v>33.972959922940738</v>
      </c>
      <c r="P4940" s="33">
        <f ca="1">COUNTIF(K$4:K4940, "WIN")/I4940</f>
        <v>2.6939436905003038E-2</v>
      </c>
    </row>
    <row r="4941" spans="9:16" x14ac:dyDescent="0.25">
      <c r="I4941" s="5">
        <v>4938</v>
      </c>
      <c r="J4941" s="8">
        <f t="shared" ca="1" si="310"/>
        <v>16</v>
      </c>
      <c r="K4941" s="7" t="str">
        <f t="shared" ca="1" si="308"/>
        <v>LOSE</v>
      </c>
      <c r="L4941" s="8">
        <f t="shared" ca="1" si="309"/>
        <v>-1</v>
      </c>
      <c r="M4941" s="8">
        <f t="shared" ca="1" si="311"/>
        <v>-150</v>
      </c>
      <c r="N4941" s="32">
        <f ca="1">SUM(L$4:L4941)/I4941</f>
        <v>-3.0376670716889428E-2</v>
      </c>
      <c r="O4941" s="46">
        <f ca="1">_xlfn.VAR.P(L$4:L4941)</f>
        <v>33.96627045350192</v>
      </c>
      <c r="P4941" s="33">
        <f ca="1">COUNTIF(K$4:K4941, "WIN")/I4941</f>
        <v>2.6933981368975294E-2</v>
      </c>
    </row>
    <row r="4942" spans="9:16" x14ac:dyDescent="0.25">
      <c r="I4942" s="5">
        <v>4939</v>
      </c>
      <c r="J4942" s="8">
        <f t="shared" ca="1" si="310"/>
        <v>5</v>
      </c>
      <c r="K4942" s="7" t="str">
        <f t="shared" ca="1" si="308"/>
        <v>LOSE</v>
      </c>
      <c r="L4942" s="8">
        <f t="shared" ca="1" si="309"/>
        <v>-1</v>
      </c>
      <c r="M4942" s="8">
        <f t="shared" ca="1" si="311"/>
        <v>-151</v>
      </c>
      <c r="N4942" s="32">
        <f ca="1">SUM(L$4:L4942)/I4942</f>
        <v>-3.0572990483903623E-2</v>
      </c>
      <c r="O4942" s="46">
        <f ca="1">_xlfn.VAR.P(L$4:L4942)</f>
        <v>33.959583615800149</v>
      </c>
      <c r="P4942" s="33">
        <f ca="1">COUNTIF(K$4:K4942, "WIN")/I4942</f>
        <v>2.6928528042113788E-2</v>
      </c>
    </row>
    <row r="4943" spans="9:16" x14ac:dyDescent="0.25">
      <c r="I4943" s="5">
        <v>4940</v>
      </c>
      <c r="J4943" s="8">
        <f t="shared" ca="1" si="310"/>
        <v>8</v>
      </c>
      <c r="K4943" s="7" t="str">
        <f t="shared" ca="1" si="308"/>
        <v>LOSE</v>
      </c>
      <c r="L4943" s="8">
        <f t="shared" ca="1" si="309"/>
        <v>-1</v>
      </c>
      <c r="M4943" s="8">
        <f t="shared" ca="1" si="311"/>
        <v>-152</v>
      </c>
      <c r="N4943" s="32">
        <f ca="1">SUM(L$4:L4943)/I4943</f>
        <v>-3.0769230769230771E-2</v>
      </c>
      <c r="O4943" s="46">
        <f ca="1">_xlfn.VAR.P(L$4:L4943)</f>
        <v>33.952899408284026</v>
      </c>
      <c r="P4943" s="33">
        <f ca="1">COUNTIF(K$4:K4943, "WIN")/I4943</f>
        <v>2.6923076923076925E-2</v>
      </c>
    </row>
    <row r="4944" spans="9:16" x14ac:dyDescent="0.25">
      <c r="I4944" s="5">
        <v>4941</v>
      </c>
      <c r="J4944" s="8">
        <f t="shared" ca="1" si="310"/>
        <v>35</v>
      </c>
      <c r="K4944" s="7" t="str">
        <f t="shared" ca="1" si="308"/>
        <v>LOSE</v>
      </c>
      <c r="L4944" s="8">
        <f t="shared" ca="1" si="309"/>
        <v>-1</v>
      </c>
      <c r="M4944" s="8">
        <f t="shared" ca="1" si="311"/>
        <v>-153</v>
      </c>
      <c r="N4944" s="32">
        <f ca="1">SUM(L$4:L4944)/I4944</f>
        <v>-3.0965391621129327E-2</v>
      </c>
      <c r="O4944" s="46">
        <f ca="1">_xlfn.VAR.P(L$4:L4944)</f>
        <v>33.946217829403352</v>
      </c>
      <c r="P4944" s="33">
        <f ca="1">COUNTIF(K$4:K4944, "WIN")/I4944</f>
        <v>2.6917628010524185E-2</v>
      </c>
    </row>
    <row r="4945" spans="9:16" x14ac:dyDescent="0.25">
      <c r="I4945" s="5">
        <v>4942</v>
      </c>
      <c r="J4945" s="8">
        <f t="shared" ca="1" si="310"/>
        <v>14</v>
      </c>
      <c r="K4945" s="7" t="str">
        <f t="shared" ca="1" si="308"/>
        <v>LOSE</v>
      </c>
      <c r="L4945" s="8">
        <f t="shared" ca="1" si="309"/>
        <v>-1</v>
      </c>
      <c r="M4945" s="8">
        <f t="shared" ca="1" si="311"/>
        <v>-154</v>
      </c>
      <c r="N4945" s="32">
        <f ca="1">SUM(L$4:L4945)/I4945</f>
        <v>-3.1161473087818695E-2</v>
      </c>
      <c r="O4945" s="46">
        <f ca="1">_xlfn.VAR.P(L$4:L4945)</f>
        <v>33.939538877609159</v>
      </c>
      <c r="P4945" s="33">
        <f ca="1">COUNTIF(K$4:K4945, "WIN")/I4945</f>
        <v>2.6912181303116147E-2</v>
      </c>
    </row>
    <row r="4946" spans="9:16" x14ac:dyDescent="0.25">
      <c r="I4946" s="5">
        <v>4943</v>
      </c>
      <c r="J4946" s="8">
        <f t="shared" ca="1" si="310"/>
        <v>27</v>
      </c>
      <c r="K4946" s="7" t="str">
        <f t="shared" ca="1" si="308"/>
        <v>LOSE</v>
      </c>
      <c r="L4946" s="8">
        <f t="shared" ca="1" si="309"/>
        <v>-1</v>
      </c>
      <c r="M4946" s="8">
        <f t="shared" ca="1" si="311"/>
        <v>-155</v>
      </c>
      <c r="N4946" s="32">
        <f ca="1">SUM(L$4:L4946)/I4946</f>
        <v>-3.1357475217479266E-2</v>
      </c>
      <c r="O4946" s="46">
        <f ca="1">_xlfn.VAR.P(L$4:L4946)</f>
        <v>33.932862551353693</v>
      </c>
      <c r="P4946" s="33">
        <f ca="1">COUNTIF(K$4:K4946, "WIN")/I4946</f>
        <v>2.6906736799514466E-2</v>
      </c>
    </row>
    <row r="4947" spans="9:16" x14ac:dyDescent="0.25">
      <c r="I4947" s="5">
        <v>4944</v>
      </c>
      <c r="J4947" s="8">
        <f t="shared" ca="1" si="310"/>
        <v>26</v>
      </c>
      <c r="K4947" s="7" t="str">
        <f t="shared" ca="1" si="308"/>
        <v>LOSE</v>
      </c>
      <c r="L4947" s="8">
        <f t="shared" ca="1" si="309"/>
        <v>-1</v>
      </c>
      <c r="M4947" s="8">
        <f t="shared" ca="1" si="311"/>
        <v>-156</v>
      </c>
      <c r="N4947" s="32">
        <f ca="1">SUM(L$4:L4947)/I4947</f>
        <v>-3.1553398058252427E-2</v>
      </c>
      <c r="O4947" s="46">
        <f ca="1">_xlfn.VAR.P(L$4:L4947)</f>
        <v>33.926188849090394</v>
      </c>
      <c r="P4947" s="33">
        <f ca="1">COUNTIF(K$4:K4947, "WIN")/I4947</f>
        <v>2.6901294498381877E-2</v>
      </c>
    </row>
    <row r="4948" spans="9:16" x14ac:dyDescent="0.25">
      <c r="I4948" s="5">
        <v>4945</v>
      </c>
      <c r="J4948" s="8">
        <f t="shared" ca="1" si="310"/>
        <v>14</v>
      </c>
      <c r="K4948" s="7" t="str">
        <f t="shared" ca="1" si="308"/>
        <v>LOSE</v>
      </c>
      <c r="L4948" s="8">
        <f t="shared" ca="1" si="309"/>
        <v>-1</v>
      </c>
      <c r="M4948" s="8">
        <f t="shared" ca="1" si="311"/>
        <v>-157</v>
      </c>
      <c r="N4948" s="32">
        <f ca="1">SUM(L$4:L4948)/I4948</f>
        <v>-3.1749241658240647E-2</v>
      </c>
      <c r="O4948" s="46">
        <f ca="1">_xlfn.VAR.P(L$4:L4948)</f>
        <v>33.919517769273945</v>
      </c>
      <c r="P4948" s="33">
        <f ca="1">COUNTIF(K$4:K4948, "WIN")/I4948</f>
        <v>2.6895854398382203E-2</v>
      </c>
    </row>
    <row r="4949" spans="9:16" x14ac:dyDescent="0.25">
      <c r="I4949" s="5">
        <v>4946</v>
      </c>
      <c r="J4949" s="8">
        <f t="shared" ca="1" si="310"/>
        <v>2</v>
      </c>
      <c r="K4949" s="7" t="str">
        <f t="shared" ca="1" si="308"/>
        <v>LOSE</v>
      </c>
      <c r="L4949" s="8">
        <f t="shared" ca="1" si="309"/>
        <v>-1</v>
      </c>
      <c r="M4949" s="8">
        <f t="shared" ca="1" si="311"/>
        <v>-158</v>
      </c>
      <c r="N4949" s="32">
        <f ca="1">SUM(L$4:L4949)/I4949</f>
        <v>-3.1945006065507479E-2</v>
      </c>
      <c r="O4949" s="46">
        <f ca="1">_xlfn.VAR.P(L$4:L4949)</f>
        <v>33.912849310360222</v>
      </c>
      <c r="P4949" s="33">
        <f ca="1">COUNTIF(K$4:K4949, "WIN")/I4949</f>
        <v>2.6890416498180348E-2</v>
      </c>
    </row>
    <row r="4950" spans="9:16" x14ac:dyDescent="0.25">
      <c r="I4950" s="5">
        <v>4947</v>
      </c>
      <c r="J4950" s="8">
        <f t="shared" ca="1" si="310"/>
        <v>4</v>
      </c>
      <c r="K4950" s="7" t="str">
        <f t="shared" ca="1" si="308"/>
        <v>LOSE</v>
      </c>
      <c r="L4950" s="8">
        <f t="shared" ca="1" si="309"/>
        <v>-1</v>
      </c>
      <c r="M4950" s="8">
        <f t="shared" ca="1" si="311"/>
        <v>-159</v>
      </c>
      <c r="N4950" s="32">
        <f ca="1">SUM(L$4:L4950)/I4950</f>
        <v>-3.214069132807762E-2</v>
      </c>
      <c r="O4950" s="46">
        <f ca="1">_xlfn.VAR.P(L$4:L4950)</f>
        <v>33.906183470806312</v>
      </c>
      <c r="P4950" s="33">
        <f ca="1">COUNTIF(K$4:K4950, "WIN")/I4950</f>
        <v>2.688498079644229E-2</v>
      </c>
    </row>
    <row r="4951" spans="9:16" x14ac:dyDescent="0.25">
      <c r="I4951" s="5">
        <v>4948</v>
      </c>
      <c r="J4951" s="8">
        <f t="shared" ca="1" si="310"/>
        <v>2</v>
      </c>
      <c r="K4951" s="7" t="str">
        <f t="shared" ca="1" si="308"/>
        <v>LOSE</v>
      </c>
      <c r="L4951" s="8">
        <f t="shared" ca="1" si="309"/>
        <v>-1</v>
      </c>
      <c r="M4951" s="8">
        <f t="shared" ca="1" si="311"/>
        <v>-160</v>
      </c>
      <c r="N4951" s="32">
        <f ca="1">SUM(L$4:L4951)/I4951</f>
        <v>-3.2336297493936947E-2</v>
      </c>
      <c r="O4951" s="46">
        <f ca="1">_xlfn.VAR.P(L$4:L4951)</f>
        <v>33.899520249070527</v>
      </c>
      <c r="P4951" s="33">
        <f ca="1">COUNTIF(K$4:K4951, "WIN")/I4951</f>
        <v>2.6879547291835084E-2</v>
      </c>
    </row>
    <row r="4952" spans="9:16" x14ac:dyDescent="0.25">
      <c r="I4952" s="5">
        <v>4949</v>
      </c>
      <c r="J4952" s="8">
        <f t="shared" ca="1" si="310"/>
        <v>14</v>
      </c>
      <c r="K4952" s="7" t="str">
        <f t="shared" ca="1" si="308"/>
        <v>LOSE</v>
      </c>
      <c r="L4952" s="8">
        <f t="shared" ca="1" si="309"/>
        <v>-1</v>
      </c>
      <c r="M4952" s="8">
        <f t="shared" ca="1" si="311"/>
        <v>-161</v>
      </c>
      <c r="N4952" s="32">
        <f ca="1">SUM(L$4:L4952)/I4952</f>
        <v>-3.2531824611032531E-2</v>
      </c>
      <c r="O4952" s="46">
        <f ca="1">_xlfn.VAR.P(L$4:L4952)</f>
        <v>33.892859643612368</v>
      </c>
      <c r="P4952" s="33">
        <f ca="1">COUNTIF(K$4:K4952, "WIN")/I4952</f>
        <v>2.6874115983026876E-2</v>
      </c>
    </row>
    <row r="4953" spans="9:16" x14ac:dyDescent="0.25">
      <c r="I4953" s="5">
        <v>4950</v>
      </c>
      <c r="J4953" s="8">
        <f t="shared" ca="1" si="310"/>
        <v>36</v>
      </c>
      <c r="K4953" s="7" t="str">
        <f t="shared" ca="1" si="308"/>
        <v>LOSE</v>
      </c>
      <c r="L4953" s="8">
        <f t="shared" ca="1" si="309"/>
        <v>-1</v>
      </c>
      <c r="M4953" s="8">
        <f t="shared" ca="1" si="311"/>
        <v>-162</v>
      </c>
      <c r="N4953" s="32">
        <f ca="1">SUM(L$4:L4953)/I4953</f>
        <v>-3.272727272727273E-2</v>
      </c>
      <c r="O4953" s="46">
        <f ca="1">_xlfn.VAR.P(L$4:L4953)</f>
        <v>33.886201652892559</v>
      </c>
      <c r="P4953" s="33">
        <f ca="1">COUNTIF(K$4:K4953, "WIN")/I4953</f>
        <v>2.6868686868686868E-2</v>
      </c>
    </row>
    <row r="4954" spans="9:16" x14ac:dyDescent="0.25">
      <c r="I4954" s="5">
        <v>4951</v>
      </c>
      <c r="J4954" s="8">
        <f t="shared" ca="1" si="310"/>
        <v>8</v>
      </c>
      <c r="K4954" s="7" t="str">
        <f t="shared" ca="1" si="308"/>
        <v>LOSE</v>
      </c>
      <c r="L4954" s="8">
        <f t="shared" ca="1" si="309"/>
        <v>-1</v>
      </c>
      <c r="M4954" s="8">
        <f t="shared" ca="1" si="311"/>
        <v>-163</v>
      </c>
      <c r="N4954" s="32">
        <f ca="1">SUM(L$4:L4954)/I4954</f>
        <v>-3.2922641890527168E-2</v>
      </c>
      <c r="O4954" s="46">
        <f ca="1">_xlfn.VAR.P(L$4:L4954)</f>
        <v>33.879546275373023</v>
      </c>
      <c r="P4954" s="33">
        <f ca="1">COUNTIF(K$4:K4954, "WIN")/I4954</f>
        <v>2.6863259947485358E-2</v>
      </c>
    </row>
    <row r="4955" spans="9:16" x14ac:dyDescent="0.25">
      <c r="I4955" s="5">
        <v>4952</v>
      </c>
      <c r="J4955" s="8">
        <f t="shared" ca="1" si="310"/>
        <v>8</v>
      </c>
      <c r="K4955" s="7" t="str">
        <f t="shared" ca="1" si="308"/>
        <v>LOSE</v>
      </c>
      <c r="L4955" s="8">
        <f t="shared" ca="1" si="309"/>
        <v>-1</v>
      </c>
      <c r="M4955" s="8">
        <f t="shared" ca="1" si="311"/>
        <v>-164</v>
      </c>
      <c r="N4955" s="32">
        <f ca="1">SUM(L$4:L4955)/I4955</f>
        <v>-3.3117932148626815E-2</v>
      </c>
      <c r="O4955" s="46">
        <f ca="1">_xlfn.VAR.P(L$4:L4955)</f>
        <v>33.872893509516885</v>
      </c>
      <c r="P4955" s="33">
        <f ca="1">COUNTIF(K$4:K4955, "WIN")/I4955</f>
        <v>2.6857835218093699E-2</v>
      </c>
    </row>
    <row r="4956" spans="9:16" x14ac:dyDescent="0.25">
      <c r="I4956" s="5">
        <v>4953</v>
      </c>
      <c r="J4956" s="8">
        <f t="shared" ca="1" si="310"/>
        <v>2</v>
      </c>
      <c r="K4956" s="7" t="str">
        <f t="shared" ca="1" si="308"/>
        <v>LOSE</v>
      </c>
      <c r="L4956" s="8">
        <f t="shared" ca="1" si="309"/>
        <v>-1</v>
      </c>
      <c r="M4956" s="8">
        <f t="shared" ca="1" si="311"/>
        <v>-165</v>
      </c>
      <c r="N4956" s="32">
        <f ca="1">SUM(L$4:L4956)/I4956</f>
        <v>-3.3313143549364023E-2</v>
      </c>
      <c r="O4956" s="46">
        <f ca="1">_xlfn.VAR.P(L$4:L4956)</f>
        <v>33.866243353788484</v>
      </c>
      <c r="P4956" s="33">
        <f ca="1">COUNTIF(K$4:K4956, "WIN")/I4956</f>
        <v>2.6852412679184333E-2</v>
      </c>
    </row>
    <row r="4957" spans="9:16" x14ac:dyDescent="0.25">
      <c r="I4957" s="5">
        <v>4954</v>
      </c>
      <c r="J4957" s="8">
        <f t="shared" ca="1" si="310"/>
        <v>15</v>
      </c>
      <c r="K4957" s="7" t="str">
        <f t="shared" ca="1" si="308"/>
        <v>LOSE</v>
      </c>
      <c r="L4957" s="8">
        <f t="shared" ca="1" si="309"/>
        <v>-1</v>
      </c>
      <c r="M4957" s="8">
        <f t="shared" ca="1" si="311"/>
        <v>-166</v>
      </c>
      <c r="N4957" s="32">
        <f ca="1">SUM(L$4:L4957)/I4957</f>
        <v>-3.3508276140492531E-2</v>
      </c>
      <c r="O4957" s="46">
        <f ca="1">_xlfn.VAR.P(L$4:L4957)</f>
        <v>33.859595806653346</v>
      </c>
      <c r="P4957" s="33">
        <f ca="1">COUNTIF(K$4:K4957, "WIN")/I4957</f>
        <v>2.6846992329430764E-2</v>
      </c>
    </row>
    <row r="4958" spans="9:16" x14ac:dyDescent="0.25">
      <c r="I4958" s="5">
        <v>4955</v>
      </c>
      <c r="J4958" s="8">
        <f t="shared" ca="1" si="310"/>
        <v>26</v>
      </c>
      <c r="K4958" s="7" t="str">
        <f t="shared" ca="1" si="308"/>
        <v>LOSE</v>
      </c>
      <c r="L4958" s="8">
        <f t="shared" ca="1" si="309"/>
        <v>-1</v>
      </c>
      <c r="M4958" s="8">
        <f t="shared" ca="1" si="311"/>
        <v>-167</v>
      </c>
      <c r="N4958" s="32">
        <f ca="1">SUM(L$4:L4958)/I4958</f>
        <v>-3.3703329969727545E-2</v>
      </c>
      <c r="O4958" s="46">
        <f ca="1">_xlfn.VAR.P(L$4:L4958)</f>
        <v>33.852950866578212</v>
      </c>
      <c r="P4958" s="33">
        <f ca="1">COUNTIF(K$4:K4958, "WIN")/I4958</f>
        <v>2.6841574167507567E-2</v>
      </c>
    </row>
    <row r="4959" spans="9:16" x14ac:dyDescent="0.25">
      <c r="I4959" s="5">
        <v>4956</v>
      </c>
      <c r="J4959" s="8">
        <f t="shared" ca="1" si="310"/>
        <v>13</v>
      </c>
      <c r="K4959" s="7" t="str">
        <f t="shared" ca="1" si="308"/>
        <v>LOSE</v>
      </c>
      <c r="L4959" s="8">
        <f t="shared" ca="1" si="309"/>
        <v>-1</v>
      </c>
      <c r="M4959" s="8">
        <f t="shared" ca="1" si="311"/>
        <v>-168</v>
      </c>
      <c r="N4959" s="32">
        <f ca="1">SUM(L$4:L4959)/I4959</f>
        <v>-3.3898305084745763E-2</v>
      </c>
      <c r="O4959" s="46">
        <f ca="1">_xlfn.VAR.P(L$4:L4959)</f>
        <v>33.846308532031024</v>
      </c>
      <c r="P4959" s="33">
        <f ca="1">COUNTIF(K$4:K4959, "WIN")/I4959</f>
        <v>2.6836158192090395E-2</v>
      </c>
    </row>
    <row r="4960" spans="9:16" x14ac:dyDescent="0.25">
      <c r="I4960" s="5">
        <v>4957</v>
      </c>
      <c r="J4960" s="8">
        <f t="shared" ca="1" si="310"/>
        <v>16</v>
      </c>
      <c r="K4960" s="7" t="str">
        <f t="shared" ca="1" si="308"/>
        <v>LOSE</v>
      </c>
      <c r="L4960" s="8">
        <f t="shared" ca="1" si="309"/>
        <v>-1</v>
      </c>
      <c r="M4960" s="8">
        <f t="shared" ca="1" si="311"/>
        <v>-169</v>
      </c>
      <c r="N4960" s="32">
        <f ca="1">SUM(L$4:L4960)/I4960</f>
        <v>-3.4093201533185395E-2</v>
      </c>
      <c r="O4960" s="46">
        <f ca="1">_xlfn.VAR.P(L$4:L4960)</f>
        <v>33.839668801480911</v>
      </c>
      <c r="P4960" s="33">
        <f ca="1">COUNTIF(K$4:K4960, "WIN")/I4960</f>
        <v>2.6830744401855962E-2</v>
      </c>
    </row>
    <row r="4961" spans="9:16" x14ac:dyDescent="0.25">
      <c r="I4961" s="5">
        <v>4958</v>
      </c>
      <c r="J4961" s="8">
        <f t="shared" ca="1" si="310"/>
        <v>29</v>
      </c>
      <c r="K4961" s="7" t="str">
        <f t="shared" ca="1" si="308"/>
        <v>LOSE</v>
      </c>
      <c r="L4961" s="8">
        <f t="shared" ca="1" si="309"/>
        <v>-1</v>
      </c>
      <c r="M4961" s="8">
        <f t="shared" ca="1" si="311"/>
        <v>-170</v>
      </c>
      <c r="N4961" s="32">
        <f ca="1">SUM(L$4:L4961)/I4961</f>
        <v>-3.4288019362646228E-2</v>
      </c>
      <c r="O4961" s="46">
        <f ca="1">_xlfn.VAR.P(L$4:L4961)</f>
        <v>33.833031673398217</v>
      </c>
      <c r="P4961" s="33">
        <f ca="1">COUNTIF(K$4:K4961, "WIN")/I4961</f>
        <v>2.6825332795482049E-2</v>
      </c>
    </row>
    <row r="4962" spans="9:16" x14ac:dyDescent="0.25">
      <c r="I4962" s="5">
        <v>4959</v>
      </c>
      <c r="J4962" s="8">
        <f t="shared" ca="1" si="310"/>
        <v>30</v>
      </c>
      <c r="K4962" s="7" t="str">
        <f t="shared" ca="1" si="308"/>
        <v>LOSE</v>
      </c>
      <c r="L4962" s="8">
        <f t="shared" ca="1" si="309"/>
        <v>-1</v>
      </c>
      <c r="M4962" s="8">
        <f t="shared" ca="1" si="311"/>
        <v>-171</v>
      </c>
      <c r="N4962" s="32">
        <f ca="1">SUM(L$4:L4962)/I4962</f>
        <v>-3.4482758620689655E-2</v>
      </c>
      <c r="O4962" s="46">
        <f ca="1">_xlfn.VAR.P(L$4:L4962)</f>
        <v>33.826397146254457</v>
      </c>
      <c r="P4962" s="33">
        <f ca="1">COUNTIF(K$4:K4962, "WIN")/I4962</f>
        <v>2.681992337164751E-2</v>
      </c>
    </row>
    <row r="4963" spans="9:16" x14ac:dyDescent="0.25">
      <c r="I4963" s="5">
        <v>4960</v>
      </c>
      <c r="J4963" s="8">
        <f t="shared" ca="1" si="310"/>
        <v>34</v>
      </c>
      <c r="K4963" s="7" t="str">
        <f t="shared" ca="1" si="308"/>
        <v>LOSE</v>
      </c>
      <c r="L4963" s="8">
        <f t="shared" ca="1" si="309"/>
        <v>-1</v>
      </c>
      <c r="M4963" s="8">
        <f t="shared" ca="1" si="311"/>
        <v>-172</v>
      </c>
      <c r="N4963" s="32">
        <f ca="1">SUM(L$4:L4963)/I4963</f>
        <v>-3.4677419354838708E-2</v>
      </c>
      <c r="O4963" s="46">
        <f ca="1">_xlfn.VAR.P(L$4:L4963)</f>
        <v>33.81976521852237</v>
      </c>
      <c r="P4963" s="33">
        <f ca="1">COUNTIF(K$4:K4963, "WIN")/I4963</f>
        <v>2.6814516129032257E-2</v>
      </c>
    </row>
    <row r="4964" spans="9:16" x14ac:dyDescent="0.25">
      <c r="I4964" s="5">
        <v>4961</v>
      </c>
      <c r="J4964" s="8">
        <f t="shared" ca="1" si="310"/>
        <v>32</v>
      </c>
      <c r="K4964" s="7" t="str">
        <f t="shared" ca="1" si="308"/>
        <v>LOSE</v>
      </c>
      <c r="L4964" s="8">
        <f t="shared" ca="1" si="309"/>
        <v>-1</v>
      </c>
      <c r="M4964" s="8">
        <f t="shared" ca="1" si="311"/>
        <v>-173</v>
      </c>
      <c r="N4964" s="32">
        <f ca="1">SUM(L$4:L4964)/I4964</f>
        <v>-3.4872001612578106E-2</v>
      </c>
      <c r="O4964" s="46">
        <f ca="1">_xlfn.VAR.P(L$4:L4964)</f>
        <v>33.813135888675873</v>
      </c>
      <c r="P4964" s="33">
        <f ca="1">COUNTIF(K$4:K4964, "WIN")/I4964</f>
        <v>2.6809111066317275E-2</v>
      </c>
    </row>
    <row r="4965" spans="9:16" x14ac:dyDescent="0.25">
      <c r="I4965" s="5">
        <v>4962</v>
      </c>
      <c r="J4965" s="8">
        <f t="shared" ca="1" si="310"/>
        <v>21</v>
      </c>
      <c r="K4965" s="7" t="str">
        <f t="shared" ca="1" si="308"/>
        <v>LOSE</v>
      </c>
      <c r="L4965" s="8">
        <f t="shared" ca="1" si="309"/>
        <v>-1</v>
      </c>
      <c r="M4965" s="8">
        <f t="shared" ca="1" si="311"/>
        <v>-174</v>
      </c>
      <c r="N4965" s="32">
        <f ca="1">SUM(L$4:L4965)/I4965</f>
        <v>-3.5066505441354291E-2</v>
      </c>
      <c r="O4965" s="46">
        <f ca="1">_xlfn.VAR.P(L$4:L4965)</f>
        <v>33.806509155190085</v>
      </c>
      <c r="P4965" s="33">
        <f ca="1">COUNTIF(K$4:K4965, "WIN")/I4965</f>
        <v>2.6803708182184603E-2</v>
      </c>
    </row>
    <row r="4966" spans="9:16" x14ac:dyDescent="0.25">
      <c r="I4966" s="5">
        <v>4963</v>
      </c>
      <c r="J4966" s="8">
        <f t="shared" ca="1" si="310"/>
        <v>18</v>
      </c>
      <c r="K4966" s="7" t="str">
        <f t="shared" ca="1" si="308"/>
        <v>LOSE</v>
      </c>
      <c r="L4966" s="8">
        <f t="shared" ca="1" si="309"/>
        <v>-1</v>
      </c>
      <c r="M4966" s="8">
        <f t="shared" ca="1" si="311"/>
        <v>-175</v>
      </c>
      <c r="N4966" s="32">
        <f ca="1">SUM(L$4:L4966)/I4966</f>
        <v>-3.5260930888575459E-2</v>
      </c>
      <c r="O4966" s="46">
        <f ca="1">_xlfn.VAR.P(L$4:L4966)</f>
        <v>33.799885016541303</v>
      </c>
      <c r="P4966" s="33">
        <f ca="1">COUNTIF(K$4:K4966, "WIN")/I4966</f>
        <v>2.6798307475317348E-2</v>
      </c>
    </row>
    <row r="4967" spans="9:16" x14ac:dyDescent="0.25">
      <c r="I4967" s="5">
        <v>4964</v>
      </c>
      <c r="J4967" s="8">
        <f t="shared" ca="1" si="310"/>
        <v>2</v>
      </c>
      <c r="K4967" s="7" t="str">
        <f t="shared" ca="1" si="308"/>
        <v>LOSE</v>
      </c>
      <c r="L4967" s="8">
        <f t="shared" ca="1" si="309"/>
        <v>-1</v>
      </c>
      <c r="M4967" s="8">
        <f t="shared" ca="1" si="311"/>
        <v>-176</v>
      </c>
      <c r="N4967" s="32">
        <f ca="1">SUM(L$4:L4967)/I4967</f>
        <v>-3.5455278001611606E-2</v>
      </c>
      <c r="O4967" s="46">
        <f ca="1">_xlfn.VAR.P(L$4:L4967)</f>
        <v>33.793263471207034</v>
      </c>
      <c r="P4967" s="33">
        <f ca="1">COUNTIF(K$4:K4967, "WIN")/I4967</f>
        <v>2.6792908944399677E-2</v>
      </c>
    </row>
    <row r="4968" spans="9:16" x14ac:dyDescent="0.25">
      <c r="I4968" s="5">
        <v>4965</v>
      </c>
      <c r="J4968" s="8">
        <f t="shared" ca="1" si="310"/>
        <v>25</v>
      </c>
      <c r="K4968" s="7" t="str">
        <f t="shared" ca="1" si="308"/>
        <v>LOSE</v>
      </c>
      <c r="L4968" s="8">
        <f t="shared" ca="1" si="309"/>
        <v>-1</v>
      </c>
      <c r="M4968" s="8">
        <f t="shared" ca="1" si="311"/>
        <v>-177</v>
      </c>
      <c r="N4968" s="32">
        <f ca="1">SUM(L$4:L4968)/I4968</f>
        <v>-3.5649546827794559E-2</v>
      </c>
      <c r="O4968" s="46">
        <f ca="1">_xlfn.VAR.P(L$4:L4968)</f>
        <v>33.786644517665955</v>
      </c>
      <c r="P4968" s="33">
        <f ca="1">COUNTIF(K$4:K4968, "WIN")/I4968</f>
        <v>2.6787512588116819E-2</v>
      </c>
    </row>
    <row r="4969" spans="9:16" x14ac:dyDescent="0.25">
      <c r="I4969" s="5">
        <v>4966</v>
      </c>
      <c r="J4969" s="8">
        <f t="shared" ca="1" si="310"/>
        <v>11</v>
      </c>
      <c r="K4969" s="7" t="str">
        <f t="shared" ca="1" si="308"/>
        <v>LOSE</v>
      </c>
      <c r="L4969" s="8">
        <f t="shared" ca="1" si="309"/>
        <v>-1</v>
      </c>
      <c r="M4969" s="8">
        <f t="shared" ca="1" si="311"/>
        <v>-178</v>
      </c>
      <c r="N4969" s="32">
        <f ca="1">SUM(L$4:L4969)/I4969</f>
        <v>-3.5843737414418042E-2</v>
      </c>
      <c r="O4969" s="46">
        <f ca="1">_xlfn.VAR.P(L$4:L4969)</f>
        <v>33.780028154397954</v>
      </c>
      <c r="P4969" s="33">
        <f ca="1">COUNTIF(K$4:K4969, "WIN")/I4969</f>
        <v>2.6782118405155056E-2</v>
      </c>
    </row>
    <row r="4970" spans="9:16" x14ac:dyDescent="0.25">
      <c r="I4970" s="5">
        <v>4967</v>
      </c>
      <c r="J4970" s="8">
        <f t="shared" ca="1" si="310"/>
        <v>7</v>
      </c>
      <c r="K4970" s="7" t="str">
        <f t="shared" ca="1" si="308"/>
        <v>WIN</v>
      </c>
      <c r="L4970" s="8">
        <f t="shared" ca="1" si="309"/>
        <v>35</v>
      </c>
      <c r="M4970" s="8">
        <f t="shared" ca="1" si="311"/>
        <v>-143</v>
      </c>
      <c r="N4970" s="32">
        <f ca="1">SUM(L$4:L4970)/I4970</f>
        <v>-2.8790014093013891E-2</v>
      </c>
      <c r="O4970" s="46">
        <f ca="1">_xlfn.VAR.P(L$4:L4970)</f>
        <v>34.020310655926053</v>
      </c>
      <c r="P4970" s="33">
        <f ca="1">COUNTIF(K$4:K4970, "WIN")/I4970</f>
        <v>2.6978055164082946E-2</v>
      </c>
    </row>
    <row r="4971" spans="9:16" x14ac:dyDescent="0.25">
      <c r="I4971" s="5">
        <v>4968</v>
      </c>
      <c r="J4971" s="8">
        <f t="shared" ca="1" si="310"/>
        <v>9</v>
      </c>
      <c r="K4971" s="7" t="str">
        <f t="shared" ca="1" si="308"/>
        <v>LOSE</v>
      </c>
      <c r="L4971" s="8">
        <f t="shared" ca="1" si="309"/>
        <v>-1</v>
      </c>
      <c r="M4971" s="8">
        <f t="shared" ca="1" si="311"/>
        <v>-144</v>
      </c>
      <c r="N4971" s="32">
        <f ca="1">SUM(L$4:L4971)/I4971</f>
        <v>-2.8985507246376812E-2</v>
      </c>
      <c r="O4971" s="46">
        <f ca="1">_xlfn.VAR.P(L$4:L4971)</f>
        <v>34.013652593992859</v>
      </c>
      <c r="P4971" s="33">
        <f ca="1">COUNTIF(K$4:K4971, "WIN")/I4971</f>
        <v>2.6972624798711754E-2</v>
      </c>
    </row>
    <row r="4972" spans="9:16" x14ac:dyDescent="0.25">
      <c r="I4972" s="5">
        <v>4969</v>
      </c>
      <c r="J4972" s="8">
        <f t="shared" ca="1" si="310"/>
        <v>36</v>
      </c>
      <c r="K4972" s="7" t="str">
        <f t="shared" ca="1" si="308"/>
        <v>LOSE</v>
      </c>
      <c r="L4972" s="8">
        <f t="shared" ca="1" si="309"/>
        <v>-1</v>
      </c>
      <c r="M4972" s="8">
        <f t="shared" ca="1" si="311"/>
        <v>-145</v>
      </c>
      <c r="N4972" s="32">
        <f ca="1">SUM(L$4:L4972)/I4972</f>
        <v>-2.9180921714630711E-2</v>
      </c>
      <c r="O4972" s="46">
        <f ca="1">_xlfn.VAR.P(L$4:L4972)</f>
        <v>34.006997135510439</v>
      </c>
      <c r="P4972" s="33">
        <f ca="1">COUNTIF(K$4:K4972, "WIN")/I4972</f>
        <v>2.6967196619038035E-2</v>
      </c>
    </row>
    <row r="4973" spans="9:16" x14ac:dyDescent="0.25">
      <c r="I4973" s="5">
        <v>4970</v>
      </c>
      <c r="J4973" s="8">
        <f t="shared" ca="1" si="310"/>
        <v>34</v>
      </c>
      <c r="K4973" s="7" t="str">
        <f t="shared" ca="1" si="308"/>
        <v>LOSE</v>
      </c>
      <c r="L4973" s="8">
        <f t="shared" ca="1" si="309"/>
        <v>-1</v>
      </c>
      <c r="M4973" s="8">
        <f t="shared" ca="1" si="311"/>
        <v>-146</v>
      </c>
      <c r="N4973" s="32">
        <f ca="1">SUM(L$4:L4973)/I4973</f>
        <v>-2.9376257545271629E-2</v>
      </c>
      <c r="O4973" s="46">
        <f ca="1">_xlfn.VAR.P(L$4:L4973)</f>
        <v>34.000344278953399</v>
      </c>
      <c r="P4973" s="33">
        <f ca="1">COUNTIF(K$4:K4973, "WIN")/I4973</f>
        <v>2.6961770623742453E-2</v>
      </c>
    </row>
    <row r="4974" spans="9:16" x14ac:dyDescent="0.25">
      <c r="I4974" s="5">
        <v>4971</v>
      </c>
      <c r="J4974" s="8">
        <f t="shared" ca="1" si="310"/>
        <v>22</v>
      </c>
      <c r="K4974" s="7" t="str">
        <f t="shared" ca="1" si="308"/>
        <v>LOSE</v>
      </c>
      <c r="L4974" s="8">
        <f t="shared" ca="1" si="309"/>
        <v>-1</v>
      </c>
      <c r="M4974" s="8">
        <f t="shared" ca="1" si="311"/>
        <v>-147</v>
      </c>
      <c r="N4974" s="32">
        <f ca="1">SUM(L$4:L4974)/I4974</f>
        <v>-2.9571514785757393E-2</v>
      </c>
      <c r="O4974" s="46">
        <f ca="1">_xlfn.VAR.P(L$4:L4974)</f>
        <v>33.993694022797527</v>
      </c>
      <c r="P4974" s="33">
        <f ca="1">COUNTIF(K$4:K4974, "WIN")/I4974</f>
        <v>2.6956346811506739E-2</v>
      </c>
    </row>
    <row r="4975" spans="9:16" x14ac:dyDescent="0.25">
      <c r="I4975" s="5">
        <v>4972</v>
      </c>
      <c r="J4975" s="8">
        <f t="shared" ca="1" si="310"/>
        <v>24</v>
      </c>
      <c r="K4975" s="7" t="str">
        <f t="shared" ca="1" si="308"/>
        <v>LOSE</v>
      </c>
      <c r="L4975" s="8">
        <f t="shared" ca="1" si="309"/>
        <v>-1</v>
      </c>
      <c r="M4975" s="8">
        <f t="shared" ca="1" si="311"/>
        <v>-148</v>
      </c>
      <c r="N4975" s="32">
        <f ca="1">SUM(L$4:L4975)/I4975</f>
        <v>-2.9766693483507644E-2</v>
      </c>
      <c r="O4975" s="46">
        <f ca="1">_xlfn.VAR.P(L$4:L4975)</f>
        <v>33.987046365519802</v>
      </c>
      <c r="P4975" s="33">
        <f ca="1">COUNTIF(K$4:K4975, "WIN")/I4975</f>
        <v>2.6950925181013677E-2</v>
      </c>
    </row>
    <row r="4976" spans="9:16" x14ac:dyDescent="0.25">
      <c r="I4976" s="5">
        <v>4973</v>
      </c>
      <c r="J4976" s="8">
        <f t="shared" ca="1" si="310"/>
        <v>21</v>
      </c>
      <c r="K4976" s="7" t="str">
        <f t="shared" ca="1" si="308"/>
        <v>LOSE</v>
      </c>
      <c r="L4976" s="8">
        <f t="shared" ca="1" si="309"/>
        <v>-1</v>
      </c>
      <c r="M4976" s="8">
        <f t="shared" ca="1" si="311"/>
        <v>-149</v>
      </c>
      <c r="N4976" s="32">
        <f ca="1">SUM(L$4:L4976)/I4976</f>
        <v>-2.9961793685903879E-2</v>
      </c>
      <c r="O4976" s="46">
        <f ca="1">_xlfn.VAR.P(L$4:L4976)</f>
        <v>33.980401305598392</v>
      </c>
      <c r="P4976" s="33">
        <f ca="1">COUNTIF(K$4:K4976, "WIN")/I4976</f>
        <v>2.6945505730947113E-2</v>
      </c>
    </row>
    <row r="4977" spans="9:16" x14ac:dyDescent="0.25">
      <c r="I4977" s="5">
        <v>4974</v>
      </c>
      <c r="J4977" s="8">
        <f t="shared" ca="1" si="310"/>
        <v>22</v>
      </c>
      <c r="K4977" s="7" t="str">
        <f t="shared" ca="1" si="308"/>
        <v>LOSE</v>
      </c>
      <c r="L4977" s="8">
        <f t="shared" ca="1" si="309"/>
        <v>-1</v>
      </c>
      <c r="M4977" s="8">
        <f t="shared" ca="1" si="311"/>
        <v>-150</v>
      </c>
      <c r="N4977" s="32">
        <f ca="1">SUM(L$4:L4977)/I4977</f>
        <v>-3.0156815440289506E-2</v>
      </c>
      <c r="O4977" s="46">
        <f ca="1">_xlfn.VAR.P(L$4:L4977)</f>
        <v>33.973758841512655</v>
      </c>
      <c r="P4977" s="33">
        <f ca="1">COUNTIF(K$4:K4977, "WIN")/I4977</f>
        <v>2.6940088459991959E-2</v>
      </c>
    </row>
    <row r="4978" spans="9:16" x14ac:dyDescent="0.25">
      <c r="I4978" s="5">
        <v>4975</v>
      </c>
      <c r="J4978" s="8">
        <f t="shared" ca="1" si="310"/>
        <v>12</v>
      </c>
      <c r="K4978" s="7" t="str">
        <f t="shared" ca="1" si="308"/>
        <v>LOSE</v>
      </c>
      <c r="L4978" s="8">
        <f t="shared" ca="1" si="309"/>
        <v>-1</v>
      </c>
      <c r="M4978" s="8">
        <f t="shared" ca="1" si="311"/>
        <v>-151</v>
      </c>
      <c r="N4978" s="32">
        <f ca="1">SUM(L$4:L4978)/I4978</f>
        <v>-3.0351758793969848E-2</v>
      </c>
      <c r="O4978" s="46">
        <f ca="1">_xlfn.VAR.P(L$4:L4978)</f>
        <v>33.96711897174314</v>
      </c>
      <c r="P4978" s="33">
        <f ca="1">COUNTIF(K$4:K4978, "WIN")/I4978</f>
        <v>2.693467336683417E-2</v>
      </c>
    </row>
    <row r="4979" spans="9:16" x14ac:dyDescent="0.25">
      <c r="I4979" s="5">
        <v>4976</v>
      </c>
      <c r="J4979" s="8">
        <f t="shared" ca="1" si="310"/>
        <v>19</v>
      </c>
      <c r="K4979" s="7" t="str">
        <f t="shared" ca="1" si="308"/>
        <v>LOSE</v>
      </c>
      <c r="L4979" s="8">
        <f t="shared" ca="1" si="309"/>
        <v>-1</v>
      </c>
      <c r="M4979" s="8">
        <f t="shared" ca="1" si="311"/>
        <v>-152</v>
      </c>
      <c r="N4979" s="32">
        <f ca="1">SUM(L$4:L4979)/I4979</f>
        <v>-3.0546623794212219E-2</v>
      </c>
      <c r="O4979" s="46">
        <f ca="1">_xlfn.VAR.P(L$4:L4979)</f>
        <v>33.960481694771559</v>
      </c>
      <c r="P4979" s="33">
        <f ca="1">COUNTIF(K$4:K4979, "WIN")/I4979</f>
        <v>2.6929260450160773E-2</v>
      </c>
    </row>
    <row r="4980" spans="9:16" x14ac:dyDescent="0.25">
      <c r="I4980" s="5">
        <v>4977</v>
      </c>
      <c r="J4980" s="8">
        <f t="shared" ca="1" si="310"/>
        <v>10</v>
      </c>
      <c r="K4980" s="7" t="str">
        <f t="shared" ca="1" si="308"/>
        <v>LOSE</v>
      </c>
      <c r="L4980" s="8">
        <f t="shared" ca="1" si="309"/>
        <v>-1</v>
      </c>
      <c r="M4980" s="8">
        <f t="shared" ca="1" si="311"/>
        <v>-153</v>
      </c>
      <c r="N4980" s="32">
        <f ca="1">SUM(L$4:L4980)/I4980</f>
        <v>-3.074141048824593E-2</v>
      </c>
      <c r="O4980" s="46">
        <f ca="1">_xlfn.VAR.P(L$4:L4980)</f>
        <v>33.953847009080832</v>
      </c>
      <c r="P4980" s="33">
        <f ca="1">COUNTIF(K$4:K4980, "WIN")/I4980</f>
        <v>2.6923849708659835E-2</v>
      </c>
    </row>
    <row r="4981" spans="9:16" x14ac:dyDescent="0.25">
      <c r="I4981" s="5">
        <v>4978</v>
      </c>
      <c r="J4981" s="8">
        <f t="shared" ca="1" si="310"/>
        <v>10</v>
      </c>
      <c r="K4981" s="7" t="str">
        <f t="shared" ca="1" si="308"/>
        <v>LOSE</v>
      </c>
      <c r="L4981" s="8">
        <f t="shared" ca="1" si="309"/>
        <v>-1</v>
      </c>
      <c r="M4981" s="8">
        <f t="shared" ca="1" si="311"/>
        <v>-154</v>
      </c>
      <c r="N4981" s="32">
        <f ca="1">SUM(L$4:L4981)/I4981</f>
        <v>-3.0936118923262354E-2</v>
      </c>
      <c r="O4981" s="46">
        <f ca="1">_xlfn.VAR.P(L$4:L4981)</f>
        <v>33.947214913155044</v>
      </c>
      <c r="P4981" s="33">
        <f ca="1">COUNTIF(K$4:K4981, "WIN")/I4981</f>
        <v>2.6918441141020492E-2</v>
      </c>
    </row>
    <row r="4982" spans="9:16" x14ac:dyDescent="0.25">
      <c r="I4982" s="5">
        <v>4979</v>
      </c>
      <c r="J4982" s="8">
        <f t="shared" ca="1" si="310"/>
        <v>4</v>
      </c>
      <c r="K4982" s="7" t="str">
        <f t="shared" ca="1" si="308"/>
        <v>LOSE</v>
      </c>
      <c r="L4982" s="8">
        <f t="shared" ca="1" si="309"/>
        <v>-1</v>
      </c>
      <c r="M4982" s="8">
        <f t="shared" ca="1" si="311"/>
        <v>-155</v>
      </c>
      <c r="N4982" s="32">
        <f ca="1">SUM(L$4:L4982)/I4982</f>
        <v>-3.1130749146414942E-2</v>
      </c>
      <c r="O4982" s="46">
        <f ca="1">_xlfn.VAR.P(L$4:L4982)</f>
        <v>33.940585405479474</v>
      </c>
      <c r="P4982" s="33">
        <f ca="1">COUNTIF(K$4:K4982, "WIN")/I4982</f>
        <v>2.6913034745932918E-2</v>
      </c>
    </row>
    <row r="4983" spans="9:16" x14ac:dyDescent="0.25">
      <c r="I4983" s="5">
        <v>4980</v>
      </c>
      <c r="J4983" s="8">
        <f t="shared" ca="1" si="310"/>
        <v>18</v>
      </c>
      <c r="K4983" s="7" t="str">
        <f t="shared" ca="1" si="308"/>
        <v>LOSE</v>
      </c>
      <c r="L4983" s="8">
        <f t="shared" ca="1" si="309"/>
        <v>-1</v>
      </c>
      <c r="M4983" s="8">
        <f t="shared" ca="1" si="311"/>
        <v>-156</v>
      </c>
      <c r="N4983" s="32">
        <f ca="1">SUM(L$4:L4983)/I4983</f>
        <v>-3.1325301204819279E-2</v>
      </c>
      <c r="O4983" s="46">
        <f ca="1">_xlfn.VAR.P(L$4:L4983)</f>
        <v>33.933958484540575</v>
      </c>
      <c r="P4983" s="33">
        <f ca="1">COUNTIF(K$4:K4983, "WIN")/I4983</f>
        <v>2.6907630522088354E-2</v>
      </c>
    </row>
    <row r="4984" spans="9:16" x14ac:dyDescent="0.25">
      <c r="I4984" s="5">
        <v>4981</v>
      </c>
      <c r="J4984" s="8">
        <f t="shared" ca="1" si="310"/>
        <v>1</v>
      </c>
      <c r="K4984" s="7" t="str">
        <f t="shared" ca="1" si="308"/>
        <v>LOSE</v>
      </c>
      <c r="L4984" s="8">
        <f t="shared" ca="1" si="309"/>
        <v>-1</v>
      </c>
      <c r="M4984" s="8">
        <f t="shared" ca="1" si="311"/>
        <v>-157</v>
      </c>
      <c r="N4984" s="32">
        <f ca="1">SUM(L$4:L4984)/I4984</f>
        <v>-3.1519775145553104E-2</v>
      </c>
      <c r="O4984" s="46">
        <f ca="1">_xlfn.VAR.P(L$4:L4984)</f>
        <v>33.92733414882597</v>
      </c>
      <c r="P4984" s="33">
        <f ca="1">COUNTIF(K$4:K4984, "WIN")/I4984</f>
        <v>2.6902228468179079E-2</v>
      </c>
    </row>
    <row r="4985" spans="9:16" x14ac:dyDescent="0.25">
      <c r="I4985" s="5">
        <v>4982</v>
      </c>
      <c r="J4985" s="8">
        <f t="shared" ca="1" si="310"/>
        <v>31</v>
      </c>
      <c r="K4985" s="7" t="str">
        <f t="shared" ca="1" si="308"/>
        <v>LOSE</v>
      </c>
      <c r="L4985" s="8">
        <f t="shared" ca="1" si="309"/>
        <v>-1</v>
      </c>
      <c r="M4985" s="8">
        <f t="shared" ca="1" si="311"/>
        <v>-158</v>
      </c>
      <c r="N4985" s="32">
        <f ca="1">SUM(L$4:L4985)/I4985</f>
        <v>-3.1714171015656364E-2</v>
      </c>
      <c r="O4985" s="46">
        <f ca="1">_xlfn.VAR.P(L$4:L4985)</f>
        <v>33.92071239682447</v>
      </c>
      <c r="P4985" s="33">
        <f ca="1">COUNTIF(K$4:K4985, "WIN")/I4985</f>
        <v>2.6896828582898435E-2</v>
      </c>
    </row>
    <row r="4986" spans="9:16" x14ac:dyDescent="0.25">
      <c r="I4986" s="5">
        <v>4983</v>
      </c>
      <c r="J4986" s="8">
        <f t="shared" ca="1" si="310"/>
        <v>32</v>
      </c>
      <c r="K4986" s="7" t="str">
        <f t="shared" ca="1" si="308"/>
        <v>LOSE</v>
      </c>
      <c r="L4986" s="8">
        <f t="shared" ca="1" si="309"/>
        <v>-1</v>
      </c>
      <c r="M4986" s="8">
        <f t="shared" ca="1" si="311"/>
        <v>-159</v>
      </c>
      <c r="N4986" s="32">
        <f ca="1">SUM(L$4:L4986)/I4986</f>
        <v>-3.1908488862131247E-2</v>
      </c>
      <c r="O4986" s="46">
        <f ca="1">_xlfn.VAR.P(L$4:L4986)</f>
        <v>33.914093227026072</v>
      </c>
      <c r="P4986" s="33">
        <f ca="1">COUNTIF(K$4:K4986, "WIN")/I4986</f>
        <v>2.68914308649408E-2</v>
      </c>
    </row>
    <row r="4987" spans="9:16" x14ac:dyDescent="0.25">
      <c r="I4987" s="5">
        <v>4984</v>
      </c>
      <c r="J4987" s="8">
        <f t="shared" ca="1" si="310"/>
        <v>15</v>
      </c>
      <c r="K4987" s="7" t="str">
        <f t="shared" ca="1" si="308"/>
        <v>LOSE</v>
      </c>
      <c r="L4987" s="8">
        <f t="shared" ca="1" si="309"/>
        <v>-1</v>
      </c>
      <c r="M4987" s="8">
        <f t="shared" ca="1" si="311"/>
        <v>-160</v>
      </c>
      <c r="N4987" s="32">
        <f ca="1">SUM(L$4:L4987)/I4987</f>
        <v>-3.2102728731942212E-2</v>
      </c>
      <c r="O4987" s="46">
        <f ca="1">_xlfn.VAR.P(L$4:L4987)</f>
        <v>33.907476637921931</v>
      </c>
      <c r="P4987" s="33">
        <f ca="1">COUNTIF(K$4:K4987, "WIN")/I4987</f>
        <v>2.6886035313001606E-2</v>
      </c>
    </row>
    <row r="4988" spans="9:16" x14ac:dyDescent="0.25">
      <c r="I4988" s="5">
        <v>4985</v>
      </c>
      <c r="J4988" s="8">
        <f t="shared" ca="1" si="310"/>
        <v>18</v>
      </c>
      <c r="K4988" s="7" t="str">
        <f t="shared" ca="1" si="308"/>
        <v>LOSE</v>
      </c>
      <c r="L4988" s="8">
        <f t="shared" ca="1" si="309"/>
        <v>-1</v>
      </c>
      <c r="M4988" s="8">
        <f t="shared" ca="1" si="311"/>
        <v>-161</v>
      </c>
      <c r="N4988" s="32">
        <f ca="1">SUM(L$4:L4988)/I4988</f>
        <v>-3.2296890672016049E-2</v>
      </c>
      <c r="O4988" s="46">
        <f ca="1">_xlfn.VAR.P(L$4:L4988)</f>
        <v>33.900862628004376</v>
      </c>
      <c r="P4988" s="33">
        <f ca="1">COUNTIF(K$4:K4988, "WIN")/I4988</f>
        <v>2.6880641925777334E-2</v>
      </c>
    </row>
    <row r="4989" spans="9:16" x14ac:dyDescent="0.25">
      <c r="I4989" s="5">
        <v>4986</v>
      </c>
      <c r="J4989" s="8">
        <f t="shared" ca="1" si="310"/>
        <v>22</v>
      </c>
      <c r="K4989" s="7" t="str">
        <f t="shared" ca="1" si="308"/>
        <v>LOSE</v>
      </c>
      <c r="L4989" s="8">
        <f t="shared" ca="1" si="309"/>
        <v>-1</v>
      </c>
      <c r="M4989" s="8">
        <f t="shared" ca="1" si="311"/>
        <v>-162</v>
      </c>
      <c r="N4989" s="32">
        <f ca="1">SUM(L$4:L4989)/I4989</f>
        <v>-3.2490974729241874E-2</v>
      </c>
      <c r="O4989" s="46">
        <f ca="1">_xlfn.VAR.P(L$4:L4989)</f>
        <v>33.89425119576692</v>
      </c>
      <c r="P4989" s="33">
        <f ca="1">COUNTIF(K$4:K4989, "WIN")/I4989</f>
        <v>2.6875250701965503E-2</v>
      </c>
    </row>
    <row r="4990" spans="9:16" x14ac:dyDescent="0.25">
      <c r="I4990" s="5">
        <v>4987</v>
      </c>
      <c r="J4990" s="8">
        <f t="shared" ca="1" si="310"/>
        <v>35</v>
      </c>
      <c r="K4990" s="7" t="str">
        <f t="shared" ca="1" si="308"/>
        <v>LOSE</v>
      </c>
      <c r="L4990" s="8">
        <f t="shared" ca="1" si="309"/>
        <v>-1</v>
      </c>
      <c r="M4990" s="8">
        <f t="shared" ca="1" si="311"/>
        <v>-163</v>
      </c>
      <c r="N4990" s="32">
        <f ca="1">SUM(L$4:L4990)/I4990</f>
        <v>-3.2684980950471225E-2</v>
      </c>
      <c r="O4990" s="46">
        <f ca="1">_xlfn.VAR.P(L$4:L4990)</f>
        <v>33.887642339704243</v>
      </c>
      <c r="P4990" s="33">
        <f ca="1">COUNTIF(K$4:K4990, "WIN")/I4990</f>
        <v>2.6869861640264687E-2</v>
      </c>
    </row>
    <row r="4991" spans="9:16" x14ac:dyDescent="0.25">
      <c r="I4991" s="5">
        <v>4988</v>
      </c>
      <c r="J4991" s="8">
        <f t="shared" ca="1" si="310"/>
        <v>24</v>
      </c>
      <c r="K4991" s="7" t="str">
        <f t="shared" ca="1" si="308"/>
        <v>LOSE</v>
      </c>
      <c r="L4991" s="8">
        <f t="shared" ca="1" si="309"/>
        <v>-1</v>
      </c>
      <c r="M4991" s="8">
        <f t="shared" ca="1" si="311"/>
        <v>-164</v>
      </c>
      <c r="N4991" s="32">
        <f ca="1">SUM(L$4:L4991)/I4991</f>
        <v>-3.2878909382518043E-2</v>
      </c>
      <c r="O4991" s="46">
        <f ca="1">_xlfn.VAR.P(L$4:L4991)</f>
        <v>33.881036058312205</v>
      </c>
      <c r="P4991" s="33">
        <f ca="1">COUNTIF(K$4:K4991, "WIN")/I4991</f>
        <v>2.6864474739374498E-2</v>
      </c>
    </row>
    <row r="4992" spans="9:16" x14ac:dyDescent="0.25">
      <c r="I4992" s="5">
        <v>4989</v>
      </c>
      <c r="J4992" s="8">
        <f t="shared" ca="1" si="310"/>
        <v>4</v>
      </c>
      <c r="K4992" s="7" t="str">
        <f t="shared" ca="1" si="308"/>
        <v>LOSE</v>
      </c>
      <c r="L4992" s="8">
        <f t="shared" ca="1" si="309"/>
        <v>-1</v>
      </c>
      <c r="M4992" s="8">
        <f t="shared" ca="1" si="311"/>
        <v>-165</v>
      </c>
      <c r="N4992" s="32">
        <f ca="1">SUM(L$4:L4992)/I4992</f>
        <v>-3.3072760072158751E-2</v>
      </c>
      <c r="O4992" s="46">
        <f ca="1">_xlfn.VAR.P(L$4:L4992)</f>
        <v>33.874432350087815</v>
      </c>
      <c r="P4992" s="33">
        <f ca="1">COUNTIF(K$4:K4992, "WIN")/I4992</f>
        <v>2.6859089997995592E-2</v>
      </c>
    </row>
    <row r="4993" spans="9:16" x14ac:dyDescent="0.25">
      <c r="I4993" s="5">
        <v>4990</v>
      </c>
      <c r="J4993" s="8">
        <f t="shared" ca="1" si="310"/>
        <v>36</v>
      </c>
      <c r="K4993" s="7" t="str">
        <f t="shared" ca="1" si="308"/>
        <v>LOSE</v>
      </c>
      <c r="L4993" s="8">
        <f t="shared" ca="1" si="309"/>
        <v>-1</v>
      </c>
      <c r="M4993" s="8">
        <f t="shared" ca="1" si="311"/>
        <v>-166</v>
      </c>
      <c r="N4993" s="32">
        <f ca="1">SUM(L$4:L4993)/I4993</f>
        <v>-3.3266533066132267E-2</v>
      </c>
      <c r="O4993" s="46">
        <f ca="1">_xlfn.VAR.P(L$4:L4993)</f>
        <v>33.867831213529264</v>
      </c>
      <c r="P4993" s="33">
        <f ca="1">COUNTIF(K$4:K4993, "WIN")/I4993</f>
        <v>2.6853707414829658E-2</v>
      </c>
    </row>
    <row r="4994" spans="9:16" x14ac:dyDescent="0.25">
      <c r="I4994" s="5">
        <v>4991</v>
      </c>
      <c r="J4994" s="8">
        <f t="shared" ca="1" si="310"/>
        <v>26</v>
      </c>
      <c r="K4994" s="7" t="str">
        <f t="shared" ca="1" si="308"/>
        <v>LOSE</v>
      </c>
      <c r="L4994" s="8">
        <f t="shared" ca="1" si="309"/>
        <v>-1</v>
      </c>
      <c r="M4994" s="8">
        <f t="shared" ca="1" si="311"/>
        <v>-167</v>
      </c>
      <c r="N4994" s="32">
        <f ca="1">SUM(L$4:L4994)/I4994</f>
        <v>-3.3460228411140054E-2</v>
      </c>
      <c r="O4994" s="46">
        <f ca="1">_xlfn.VAR.P(L$4:L4994)</f>
        <v>33.861232647135914</v>
      </c>
      <c r="P4994" s="33">
        <f ca="1">COUNTIF(K$4:K4994, "WIN")/I4994</f>
        <v>2.6848326988579443E-2</v>
      </c>
    </row>
    <row r="4995" spans="9:16" x14ac:dyDescent="0.25">
      <c r="I4995" s="5">
        <v>4992</v>
      </c>
      <c r="J4995" s="8">
        <f t="shared" ca="1" si="310"/>
        <v>0</v>
      </c>
      <c r="K4995" s="7" t="str">
        <f t="shared" ca="1" si="308"/>
        <v>LOSE</v>
      </c>
      <c r="L4995" s="8">
        <f t="shared" ca="1" si="309"/>
        <v>-1</v>
      </c>
      <c r="M4995" s="8">
        <f t="shared" ca="1" si="311"/>
        <v>-168</v>
      </c>
      <c r="N4995" s="32">
        <f ca="1">SUM(L$4:L4995)/I4995</f>
        <v>-3.3653846153846152E-2</v>
      </c>
      <c r="O4995" s="46">
        <f ca="1">_xlfn.VAR.P(L$4:L4995)</f>
        <v>33.854636649408285</v>
      </c>
      <c r="P4995" s="33">
        <f ca="1">COUNTIF(K$4:K4995, "WIN")/I4995</f>
        <v>2.6842948717948716E-2</v>
      </c>
    </row>
    <row r="4996" spans="9:16" x14ac:dyDescent="0.25">
      <c r="I4996" s="5">
        <v>4993</v>
      </c>
      <c r="J4996" s="8">
        <f t="shared" ca="1" si="310"/>
        <v>12</v>
      </c>
      <c r="K4996" s="7" t="str">
        <f t="shared" ref="K4996:K5059" ca="1" si="312">IF($D$7 = $J4996, "WIN", "LOSE")</f>
        <v>LOSE</v>
      </c>
      <c r="L4996" s="8">
        <f t="shared" ref="L4996:L5059" ca="1" si="313">IF($K4996 = "WIN", 35, -1)</f>
        <v>-1</v>
      </c>
      <c r="M4996" s="8">
        <f t="shared" ca="1" si="311"/>
        <v>-169</v>
      </c>
      <c r="N4996" s="32">
        <f ca="1">SUM(L$4:L4996)/I4996</f>
        <v>-3.3847386340877229E-2</v>
      </c>
      <c r="O4996" s="46">
        <f ca="1">_xlfn.VAR.P(L$4:L4996)</f>
        <v>33.848043218848069</v>
      </c>
      <c r="P4996" s="33">
        <f ca="1">COUNTIF(K$4:K4996, "WIN")/I4996</f>
        <v>2.6837572601642299E-2</v>
      </c>
    </row>
    <row r="4997" spans="9:16" x14ac:dyDescent="0.25">
      <c r="I4997" s="5">
        <v>4994</v>
      </c>
      <c r="J4997" s="8">
        <f t="shared" ca="1" si="310"/>
        <v>12</v>
      </c>
      <c r="K4997" s="7" t="str">
        <f t="shared" ca="1" si="312"/>
        <v>LOSE</v>
      </c>
      <c r="L4997" s="8">
        <f t="shared" ca="1" si="313"/>
        <v>-1</v>
      </c>
      <c r="M4997" s="8">
        <f t="shared" ca="1" si="311"/>
        <v>-170</v>
      </c>
      <c r="N4997" s="32">
        <f ca="1">SUM(L$4:L4997)/I4997</f>
        <v>-3.4040849018822587E-2</v>
      </c>
      <c r="O4997" s="46">
        <f ca="1">_xlfn.VAR.P(L$4:L4997)</f>
        <v>33.841452353958111</v>
      </c>
      <c r="P4997" s="33">
        <f ca="1">COUNTIF(K$4:K4997, "WIN")/I4997</f>
        <v>2.6832198638366039E-2</v>
      </c>
    </row>
    <row r="4998" spans="9:16" x14ac:dyDescent="0.25">
      <c r="I4998" s="5">
        <v>4995</v>
      </c>
      <c r="J4998" s="8">
        <f t="shared" ref="J4998:J5061" ca="1" si="314">RANDBETWEEN(0,36)</f>
        <v>26</v>
      </c>
      <c r="K4998" s="7" t="str">
        <f t="shared" ca="1" si="312"/>
        <v>LOSE</v>
      </c>
      <c r="L4998" s="8">
        <f t="shared" ca="1" si="313"/>
        <v>-1</v>
      </c>
      <c r="M4998" s="8">
        <f t="shared" ref="M4998:M5061" ca="1" si="315">M4997+L4998</f>
        <v>-171</v>
      </c>
      <c r="N4998" s="32">
        <f ca="1">SUM(L$4:L4998)/I4998</f>
        <v>-3.4234234234234232E-2</v>
      </c>
      <c r="O4998" s="46">
        <f ca="1">_xlfn.VAR.P(L$4:L4998)</f>
        <v>33.834864053242434</v>
      </c>
      <c r="P4998" s="33">
        <f ca="1">COUNTIF(K$4:K4998, "WIN")/I4998</f>
        <v>2.6826826826826827E-2</v>
      </c>
    </row>
    <row r="4999" spans="9:16" x14ac:dyDescent="0.25">
      <c r="I4999" s="5">
        <v>4996</v>
      </c>
      <c r="J4999" s="8">
        <f t="shared" ca="1" si="314"/>
        <v>2</v>
      </c>
      <c r="K4999" s="7" t="str">
        <f t="shared" ca="1" si="312"/>
        <v>LOSE</v>
      </c>
      <c r="L4999" s="8">
        <f t="shared" ca="1" si="313"/>
        <v>-1</v>
      </c>
      <c r="M4999" s="8">
        <f t="shared" ca="1" si="315"/>
        <v>-172</v>
      </c>
      <c r="N4999" s="32">
        <f ca="1">SUM(L$4:L4999)/I4999</f>
        <v>-3.4427542033626898E-2</v>
      </c>
      <c r="O4999" s="46">
        <f ca="1">_xlfn.VAR.P(L$4:L4999)</f>
        <v>33.828278315206205</v>
      </c>
      <c r="P4999" s="33">
        <f ca="1">COUNTIF(K$4:K4999, "WIN")/I4999</f>
        <v>2.6821457165732587E-2</v>
      </c>
    </row>
    <row r="5000" spans="9:16" x14ac:dyDescent="0.25">
      <c r="I5000" s="5">
        <v>4997</v>
      </c>
      <c r="J5000" s="8">
        <f t="shared" ca="1" si="314"/>
        <v>28</v>
      </c>
      <c r="K5000" s="7" t="str">
        <f t="shared" ca="1" si="312"/>
        <v>LOSE</v>
      </c>
      <c r="L5000" s="8">
        <f t="shared" ca="1" si="313"/>
        <v>-1</v>
      </c>
      <c r="M5000" s="8">
        <f t="shared" ca="1" si="315"/>
        <v>-173</v>
      </c>
      <c r="N5000" s="32">
        <f ca="1">SUM(L$4:L5000)/I5000</f>
        <v>-3.462077246347809E-2</v>
      </c>
      <c r="O5000" s="46">
        <f ca="1">_xlfn.VAR.P(L$4:L5000)</f>
        <v>33.821695138355778</v>
      </c>
      <c r="P5000" s="33">
        <f ca="1">COUNTIF(K$4:K5000, "WIN")/I5000</f>
        <v>2.6816089653792275E-2</v>
      </c>
    </row>
    <row r="5001" spans="9:16" x14ac:dyDescent="0.25">
      <c r="I5001" s="5">
        <v>4998</v>
      </c>
      <c r="J5001" s="8">
        <f t="shared" ca="1" si="314"/>
        <v>3</v>
      </c>
      <c r="K5001" s="7" t="str">
        <f t="shared" ca="1" si="312"/>
        <v>LOSE</v>
      </c>
      <c r="L5001" s="8">
        <f t="shared" ca="1" si="313"/>
        <v>-1</v>
      </c>
      <c r="M5001" s="8">
        <f t="shared" ca="1" si="315"/>
        <v>-174</v>
      </c>
      <c r="N5001" s="32">
        <f ca="1">SUM(L$4:L5001)/I5001</f>
        <v>-3.4813925570228089E-2</v>
      </c>
      <c r="O5001" s="46">
        <f ca="1">_xlfn.VAR.P(L$4:L5001)</f>
        <v>33.815114521198637</v>
      </c>
      <c r="P5001" s="33">
        <f ca="1">COUNTIF(K$4:K5001, "WIN")/I5001</f>
        <v>2.6810724289715888E-2</v>
      </c>
    </row>
    <row r="5002" spans="9:16" x14ac:dyDescent="0.25">
      <c r="I5002" s="5">
        <v>4999</v>
      </c>
      <c r="J5002" s="8">
        <f t="shared" ca="1" si="314"/>
        <v>26</v>
      </c>
      <c r="K5002" s="7" t="str">
        <f t="shared" ca="1" si="312"/>
        <v>LOSE</v>
      </c>
      <c r="L5002" s="8">
        <f t="shared" ca="1" si="313"/>
        <v>-1</v>
      </c>
      <c r="M5002" s="8">
        <f t="shared" ca="1" si="315"/>
        <v>-175</v>
      </c>
      <c r="N5002" s="32">
        <f ca="1">SUM(L$4:L5002)/I5002</f>
        <v>-3.5007001400280055E-2</v>
      </c>
      <c r="O5002" s="46">
        <f ca="1">_xlfn.VAR.P(L$4:L5002)</f>
        <v>33.808536462243438</v>
      </c>
      <c r="P5002" s="33">
        <f ca="1">COUNTIF(K$4:K5002, "WIN")/I5002</f>
        <v>2.6805361072214443E-2</v>
      </c>
    </row>
    <row r="5003" spans="9:16" x14ac:dyDescent="0.25">
      <c r="I5003" s="5">
        <v>5000</v>
      </c>
      <c r="J5003" s="8">
        <f t="shared" ca="1" si="314"/>
        <v>15</v>
      </c>
      <c r="K5003" s="7" t="str">
        <f t="shared" ca="1" si="312"/>
        <v>LOSE</v>
      </c>
      <c r="L5003" s="8">
        <f t="shared" ca="1" si="313"/>
        <v>-1</v>
      </c>
      <c r="M5003" s="8">
        <f t="shared" ca="1" si="315"/>
        <v>-176</v>
      </c>
      <c r="N5003" s="32">
        <f ca="1">SUM(L$4:L5003)/I5003</f>
        <v>-3.5200000000000002E-2</v>
      </c>
      <c r="O5003" s="46">
        <f ca="1">_xlfn.VAR.P(L$4:L5003)</f>
        <v>33.801960960000002</v>
      </c>
      <c r="P5003" s="33">
        <f ca="1">COUNTIF(K$4:K5003, "WIN")/I5003</f>
        <v>2.6800000000000001E-2</v>
      </c>
    </row>
    <row r="5004" spans="9:16" x14ac:dyDescent="0.25">
      <c r="I5004" s="5">
        <v>5001</v>
      </c>
      <c r="J5004" s="8">
        <f t="shared" ca="1" si="314"/>
        <v>19</v>
      </c>
      <c r="K5004" s="7" t="str">
        <f t="shared" ca="1" si="312"/>
        <v>LOSE</v>
      </c>
      <c r="L5004" s="8">
        <f t="shared" ca="1" si="313"/>
        <v>-1</v>
      </c>
      <c r="M5004" s="8">
        <f t="shared" ca="1" si="315"/>
        <v>-177</v>
      </c>
      <c r="N5004" s="32">
        <f ca="1">SUM(L$4:L5004)/I5004</f>
        <v>-3.5392921415716858E-2</v>
      </c>
      <c r="O5004" s="46">
        <f ca="1">_xlfn.VAR.P(L$4:L5004)</f>
        <v>33.795388012979288</v>
      </c>
      <c r="P5004" s="33">
        <f ca="1">COUNTIF(K$4:K5004, "WIN")/I5004</f>
        <v>2.6794641071785644E-2</v>
      </c>
    </row>
    <row r="5005" spans="9:16" x14ac:dyDescent="0.25">
      <c r="I5005" s="5">
        <v>5002</v>
      </c>
      <c r="J5005" s="8">
        <f t="shared" ca="1" si="314"/>
        <v>2</v>
      </c>
      <c r="K5005" s="7" t="str">
        <f t="shared" ca="1" si="312"/>
        <v>LOSE</v>
      </c>
      <c r="L5005" s="8">
        <f t="shared" ca="1" si="313"/>
        <v>-1</v>
      </c>
      <c r="M5005" s="8">
        <f t="shared" ca="1" si="315"/>
        <v>-178</v>
      </c>
      <c r="N5005" s="32">
        <f ca="1">SUM(L$4:L5005)/I5005</f>
        <v>-3.5585765693722508E-2</v>
      </c>
      <c r="O5005" s="46">
        <f ca="1">_xlfn.VAR.P(L$4:L5005)</f>
        <v>33.788817619693425</v>
      </c>
      <c r="P5005" s="33">
        <f ca="1">COUNTIF(K$4:K5005, "WIN")/I5005</f>
        <v>2.6789284286285485E-2</v>
      </c>
    </row>
    <row r="5006" spans="9:16" x14ac:dyDescent="0.25">
      <c r="I5006" s="5">
        <v>5003</v>
      </c>
      <c r="J5006" s="8">
        <f t="shared" ca="1" si="314"/>
        <v>12</v>
      </c>
      <c r="K5006" s="7" t="str">
        <f t="shared" ca="1" si="312"/>
        <v>LOSE</v>
      </c>
      <c r="L5006" s="8">
        <f t="shared" ca="1" si="313"/>
        <v>-1</v>
      </c>
      <c r="M5006" s="8">
        <f t="shared" ca="1" si="315"/>
        <v>-179</v>
      </c>
      <c r="N5006" s="32">
        <f ca="1">SUM(L$4:L5006)/I5006</f>
        <v>-3.5778532880271836E-2</v>
      </c>
      <c r="O5006" s="46">
        <f ca="1">_xlfn.VAR.P(L$4:L5006)</f>
        <v>33.782249778655689</v>
      </c>
      <c r="P5006" s="33">
        <f ca="1">COUNTIF(K$4:K5006, "WIN")/I5006</f>
        <v>2.6783929642214672E-2</v>
      </c>
    </row>
    <row r="5007" spans="9:16" x14ac:dyDescent="0.25">
      <c r="I5007" s="5">
        <v>5004</v>
      </c>
      <c r="J5007" s="8">
        <f t="shared" ca="1" si="314"/>
        <v>36</v>
      </c>
      <c r="K5007" s="7" t="str">
        <f t="shared" ca="1" si="312"/>
        <v>LOSE</v>
      </c>
      <c r="L5007" s="8">
        <f t="shared" ca="1" si="313"/>
        <v>-1</v>
      </c>
      <c r="M5007" s="8">
        <f t="shared" ca="1" si="315"/>
        <v>-180</v>
      </c>
      <c r="N5007" s="32">
        <f ca="1">SUM(L$4:L5007)/I5007</f>
        <v>-3.5971223021582732E-2</v>
      </c>
      <c r="O5007" s="46">
        <f ca="1">_xlfn.VAR.P(L$4:L5007)</f>
        <v>33.77568448838052</v>
      </c>
      <c r="P5007" s="33">
        <f ca="1">COUNTIF(K$4:K5007, "WIN")/I5007</f>
        <v>2.6778577138289367E-2</v>
      </c>
    </row>
    <row r="5008" spans="9:16" x14ac:dyDescent="0.25">
      <c r="I5008" s="5">
        <v>5005</v>
      </c>
      <c r="J5008" s="8">
        <f t="shared" ca="1" si="314"/>
        <v>22</v>
      </c>
      <c r="K5008" s="7" t="str">
        <f t="shared" ca="1" si="312"/>
        <v>LOSE</v>
      </c>
      <c r="L5008" s="8">
        <f t="shared" ca="1" si="313"/>
        <v>-1</v>
      </c>
      <c r="M5008" s="8">
        <f t="shared" ca="1" si="315"/>
        <v>-181</v>
      </c>
      <c r="N5008" s="32">
        <f ca="1">SUM(L$4:L5008)/I5008</f>
        <v>-3.6163836163836165E-2</v>
      </c>
      <c r="O5008" s="46">
        <f ca="1">_xlfn.VAR.P(L$4:L5008)</f>
        <v>33.769121747383487</v>
      </c>
      <c r="P5008" s="33">
        <f ca="1">COUNTIF(K$4:K5008, "WIN")/I5008</f>
        <v>2.6773226773226775E-2</v>
      </c>
    </row>
    <row r="5009" spans="9:16" x14ac:dyDescent="0.25">
      <c r="I5009" s="5">
        <v>5006</v>
      </c>
      <c r="J5009" s="8">
        <f t="shared" ca="1" si="314"/>
        <v>27</v>
      </c>
      <c r="K5009" s="7" t="str">
        <f t="shared" ca="1" si="312"/>
        <v>LOSE</v>
      </c>
      <c r="L5009" s="8">
        <f t="shared" ca="1" si="313"/>
        <v>-1</v>
      </c>
      <c r="M5009" s="8">
        <f t="shared" ca="1" si="315"/>
        <v>-182</v>
      </c>
      <c r="N5009" s="32">
        <f ca="1">SUM(L$4:L5009)/I5009</f>
        <v>-3.6356372353176188E-2</v>
      </c>
      <c r="O5009" s="46">
        <f ca="1">_xlfn.VAR.P(L$4:L5009)</f>
        <v>33.762561554181325</v>
      </c>
      <c r="P5009" s="33">
        <f ca="1">COUNTIF(K$4:K5009, "WIN")/I5009</f>
        <v>2.6767878545745107E-2</v>
      </c>
    </row>
    <row r="5010" spans="9:16" x14ac:dyDescent="0.25">
      <c r="I5010" s="5">
        <v>5007</v>
      </c>
      <c r="J5010" s="8">
        <f t="shared" ca="1" si="314"/>
        <v>0</v>
      </c>
      <c r="K5010" s="7" t="str">
        <f t="shared" ca="1" si="312"/>
        <v>LOSE</v>
      </c>
      <c r="L5010" s="8">
        <f t="shared" ca="1" si="313"/>
        <v>-1</v>
      </c>
      <c r="M5010" s="8">
        <f t="shared" ca="1" si="315"/>
        <v>-183</v>
      </c>
      <c r="N5010" s="32">
        <f ca="1">SUM(L$4:L5010)/I5010</f>
        <v>-3.6548831635710009E-2</v>
      </c>
      <c r="O5010" s="46">
        <f ca="1">_xlfn.VAR.P(L$4:L5010)</f>
        <v>33.756003907291927</v>
      </c>
      <c r="P5010" s="33">
        <f ca="1">COUNTIF(K$4:K5010, "WIN")/I5010</f>
        <v>2.6762532454563611E-2</v>
      </c>
    </row>
    <row r="5011" spans="9:16" x14ac:dyDescent="0.25">
      <c r="I5011" s="5">
        <v>5008</v>
      </c>
      <c r="J5011" s="8">
        <f t="shared" ca="1" si="314"/>
        <v>31</v>
      </c>
      <c r="K5011" s="7" t="str">
        <f t="shared" ca="1" si="312"/>
        <v>LOSE</v>
      </c>
      <c r="L5011" s="8">
        <f t="shared" ca="1" si="313"/>
        <v>-1</v>
      </c>
      <c r="M5011" s="8">
        <f t="shared" ca="1" si="315"/>
        <v>-184</v>
      </c>
      <c r="N5011" s="32">
        <f ca="1">SUM(L$4:L5011)/I5011</f>
        <v>-3.6741214057507986E-2</v>
      </c>
      <c r="O5011" s="46">
        <f ca="1">_xlfn.VAR.P(L$4:L5011)</f>
        <v>33.749448805234309</v>
      </c>
      <c r="P5011" s="33">
        <f ca="1">COUNTIF(K$4:K5011, "WIN")/I5011</f>
        <v>2.6757188498402557E-2</v>
      </c>
    </row>
    <row r="5012" spans="9:16" x14ac:dyDescent="0.25">
      <c r="I5012" s="5">
        <v>5009</v>
      </c>
      <c r="J5012" s="8">
        <f t="shared" ca="1" si="314"/>
        <v>8</v>
      </c>
      <c r="K5012" s="7" t="str">
        <f t="shared" ca="1" si="312"/>
        <v>LOSE</v>
      </c>
      <c r="L5012" s="8">
        <f t="shared" ca="1" si="313"/>
        <v>-1</v>
      </c>
      <c r="M5012" s="8">
        <f t="shared" ca="1" si="315"/>
        <v>-185</v>
      </c>
      <c r="N5012" s="32">
        <f ca="1">SUM(L$4:L5012)/I5012</f>
        <v>-3.693351966460371E-2</v>
      </c>
      <c r="O5012" s="46">
        <f ca="1">_xlfn.VAR.P(L$4:L5012)</f>
        <v>33.742896246528659</v>
      </c>
      <c r="P5012" s="33">
        <f ca="1">COUNTIF(K$4:K5012, "WIN")/I5012</f>
        <v>2.675184667598323E-2</v>
      </c>
    </row>
    <row r="5013" spans="9:16" x14ac:dyDescent="0.25">
      <c r="I5013" s="5">
        <v>5010</v>
      </c>
      <c r="J5013" s="8">
        <f t="shared" ca="1" si="314"/>
        <v>30</v>
      </c>
      <c r="K5013" s="7" t="str">
        <f t="shared" ca="1" si="312"/>
        <v>LOSE</v>
      </c>
      <c r="L5013" s="8">
        <f t="shared" ca="1" si="313"/>
        <v>-1</v>
      </c>
      <c r="M5013" s="8">
        <f t="shared" ca="1" si="315"/>
        <v>-186</v>
      </c>
      <c r="N5013" s="32">
        <f ca="1">SUM(L$4:L5013)/I5013</f>
        <v>-3.7125748502994015E-2</v>
      </c>
      <c r="O5013" s="46">
        <f ca="1">_xlfn.VAR.P(L$4:L5013)</f>
        <v>33.736346229696295</v>
      </c>
      <c r="P5013" s="33">
        <f ca="1">COUNTIF(K$4:K5013, "WIN")/I5013</f>
        <v>2.6746506986027943E-2</v>
      </c>
    </row>
    <row r="5014" spans="9:16" x14ac:dyDescent="0.25">
      <c r="I5014" s="5">
        <v>5011</v>
      </c>
      <c r="J5014" s="8">
        <f t="shared" ca="1" si="314"/>
        <v>29</v>
      </c>
      <c r="K5014" s="7" t="str">
        <f t="shared" ca="1" si="312"/>
        <v>LOSE</v>
      </c>
      <c r="L5014" s="8">
        <f t="shared" ca="1" si="313"/>
        <v>-1</v>
      </c>
      <c r="M5014" s="8">
        <f t="shared" ca="1" si="315"/>
        <v>-187</v>
      </c>
      <c r="N5014" s="32">
        <f ca="1">SUM(L$4:L5014)/I5014</f>
        <v>-3.7317900618638995E-2</v>
      </c>
      <c r="O5014" s="46">
        <f ca="1">_xlfn.VAR.P(L$4:L5014)</f>
        <v>33.729798753259693</v>
      </c>
      <c r="P5014" s="33">
        <f ca="1">COUNTIF(K$4:K5014, "WIN")/I5014</f>
        <v>2.6741169427260028E-2</v>
      </c>
    </row>
    <row r="5015" spans="9:16" x14ac:dyDescent="0.25">
      <c r="I5015" s="5">
        <v>5012</v>
      </c>
      <c r="J5015" s="8">
        <f t="shared" ca="1" si="314"/>
        <v>34</v>
      </c>
      <c r="K5015" s="7" t="str">
        <f t="shared" ca="1" si="312"/>
        <v>LOSE</v>
      </c>
      <c r="L5015" s="8">
        <f t="shared" ca="1" si="313"/>
        <v>-1</v>
      </c>
      <c r="M5015" s="8">
        <f t="shared" ca="1" si="315"/>
        <v>-188</v>
      </c>
      <c r="N5015" s="32">
        <f ca="1">SUM(L$4:L5015)/I5015</f>
        <v>-3.7509976057462091E-2</v>
      </c>
      <c r="O5015" s="46">
        <f ca="1">_xlfn.VAR.P(L$4:L5015)</f>
        <v>33.72325381574246</v>
      </c>
      <c r="P5015" s="33">
        <f ca="1">COUNTIF(K$4:K5015, "WIN")/I5015</f>
        <v>2.6735833998403832E-2</v>
      </c>
    </row>
    <row r="5016" spans="9:16" x14ac:dyDescent="0.25">
      <c r="I5016" s="5">
        <v>5013</v>
      </c>
      <c r="J5016" s="8">
        <f t="shared" ca="1" si="314"/>
        <v>3</v>
      </c>
      <c r="K5016" s="7" t="str">
        <f t="shared" ca="1" si="312"/>
        <v>LOSE</v>
      </c>
      <c r="L5016" s="8">
        <f t="shared" ca="1" si="313"/>
        <v>-1</v>
      </c>
      <c r="M5016" s="8">
        <f t="shared" ca="1" si="315"/>
        <v>-189</v>
      </c>
      <c r="N5016" s="32">
        <f ca="1">SUM(L$4:L5016)/I5016</f>
        <v>-3.7701974865350089E-2</v>
      </c>
      <c r="O5016" s="46">
        <f ca="1">_xlfn.VAR.P(L$4:L5016)</f>
        <v>33.716711415669351</v>
      </c>
      <c r="P5016" s="33">
        <f ca="1">COUNTIF(K$4:K5016, "WIN")/I5016</f>
        <v>2.6730500698184719E-2</v>
      </c>
    </row>
    <row r="5017" spans="9:16" x14ac:dyDescent="0.25">
      <c r="I5017" s="5">
        <v>5014</v>
      </c>
      <c r="J5017" s="8">
        <f t="shared" ca="1" si="314"/>
        <v>2</v>
      </c>
      <c r="K5017" s="7" t="str">
        <f t="shared" ca="1" si="312"/>
        <v>LOSE</v>
      </c>
      <c r="L5017" s="8">
        <f t="shared" ca="1" si="313"/>
        <v>-1</v>
      </c>
      <c r="M5017" s="8">
        <f t="shared" ca="1" si="315"/>
        <v>-190</v>
      </c>
      <c r="N5017" s="32">
        <f ca="1">SUM(L$4:L5017)/I5017</f>
        <v>-3.7893897088153168E-2</v>
      </c>
      <c r="O5017" s="46">
        <f ca="1">_xlfn.VAR.P(L$4:L5017)</f>
        <v>33.710171551566262</v>
      </c>
      <c r="P5017" s="33">
        <f ca="1">COUNTIF(K$4:K5017, "WIN")/I5017</f>
        <v>2.6725169525329079E-2</v>
      </c>
    </row>
    <row r="5018" spans="9:16" x14ac:dyDescent="0.25">
      <c r="I5018" s="5">
        <v>5015</v>
      </c>
      <c r="J5018" s="8">
        <f t="shared" ca="1" si="314"/>
        <v>29</v>
      </c>
      <c r="K5018" s="7" t="str">
        <f t="shared" ca="1" si="312"/>
        <v>LOSE</v>
      </c>
      <c r="L5018" s="8">
        <f t="shared" ca="1" si="313"/>
        <v>-1</v>
      </c>
      <c r="M5018" s="8">
        <f t="shared" ca="1" si="315"/>
        <v>-191</v>
      </c>
      <c r="N5018" s="32">
        <f ca="1">SUM(L$4:L5018)/I5018</f>
        <v>-3.8085742771684944E-2</v>
      </c>
      <c r="O5018" s="46">
        <f ca="1">_xlfn.VAR.P(L$4:L5018)</f>
        <v>33.703634221960243</v>
      </c>
      <c r="P5018" s="33">
        <f ca="1">COUNTIF(K$4:K5018, "WIN")/I5018</f>
        <v>2.6719840478564308E-2</v>
      </c>
    </row>
    <row r="5019" spans="9:16" x14ac:dyDescent="0.25">
      <c r="I5019" s="5">
        <v>5016</v>
      </c>
      <c r="J5019" s="8">
        <f t="shared" ca="1" si="314"/>
        <v>3</v>
      </c>
      <c r="K5019" s="7" t="str">
        <f t="shared" ca="1" si="312"/>
        <v>LOSE</v>
      </c>
      <c r="L5019" s="8">
        <f t="shared" ca="1" si="313"/>
        <v>-1</v>
      </c>
      <c r="M5019" s="8">
        <f t="shared" ca="1" si="315"/>
        <v>-192</v>
      </c>
      <c r="N5019" s="32">
        <f ca="1">SUM(L$4:L5019)/I5019</f>
        <v>-3.8277511961722487E-2</v>
      </c>
      <c r="O5019" s="46">
        <f ca="1">_xlfn.VAR.P(L$4:L5019)</f>
        <v>33.697099425379456</v>
      </c>
      <c r="P5019" s="33">
        <f ca="1">COUNTIF(K$4:K5019, "WIN")/I5019</f>
        <v>2.6714513556618819E-2</v>
      </c>
    </row>
    <row r="5020" spans="9:16" x14ac:dyDescent="0.25">
      <c r="I5020" s="5">
        <v>5017</v>
      </c>
      <c r="J5020" s="8">
        <f t="shared" ca="1" si="314"/>
        <v>2</v>
      </c>
      <c r="K5020" s="7" t="str">
        <f t="shared" ca="1" si="312"/>
        <v>LOSE</v>
      </c>
      <c r="L5020" s="8">
        <f t="shared" ca="1" si="313"/>
        <v>-1</v>
      </c>
      <c r="M5020" s="8">
        <f t="shared" ca="1" si="315"/>
        <v>-193</v>
      </c>
      <c r="N5020" s="32">
        <f ca="1">SUM(L$4:L5020)/I5020</f>
        <v>-3.8469204704006381E-2</v>
      </c>
      <c r="O5020" s="46">
        <f ca="1">_xlfn.VAR.P(L$4:L5020)</f>
        <v>33.690567160353226</v>
      </c>
      <c r="P5020" s="33">
        <f ca="1">COUNTIF(K$4:K5020, "WIN")/I5020</f>
        <v>2.6709188758222046E-2</v>
      </c>
    </row>
    <row r="5021" spans="9:16" x14ac:dyDescent="0.25">
      <c r="I5021" s="5">
        <v>5018</v>
      </c>
      <c r="J5021" s="8">
        <f t="shared" ca="1" si="314"/>
        <v>32</v>
      </c>
      <c r="K5021" s="7" t="str">
        <f t="shared" ca="1" si="312"/>
        <v>LOSE</v>
      </c>
      <c r="L5021" s="8">
        <f t="shared" ca="1" si="313"/>
        <v>-1</v>
      </c>
      <c r="M5021" s="8">
        <f t="shared" ca="1" si="315"/>
        <v>-194</v>
      </c>
      <c r="N5021" s="32">
        <f ca="1">SUM(L$4:L5021)/I5021</f>
        <v>-3.8660821044240734E-2</v>
      </c>
      <c r="O5021" s="46">
        <f ca="1">_xlfn.VAR.P(L$4:L5021)</f>
        <v>33.684037425412001</v>
      </c>
      <c r="P5021" s="33">
        <f ca="1">COUNTIF(K$4:K5021, "WIN")/I5021</f>
        <v>2.6703866082104424E-2</v>
      </c>
    </row>
    <row r="5022" spans="9:16" x14ac:dyDescent="0.25">
      <c r="I5022" s="5">
        <v>5019</v>
      </c>
      <c r="J5022" s="8">
        <f t="shared" ca="1" si="314"/>
        <v>7</v>
      </c>
      <c r="K5022" s="7" t="str">
        <f t="shared" ca="1" si="312"/>
        <v>WIN</v>
      </c>
      <c r="L5022" s="8">
        <f t="shared" ca="1" si="313"/>
        <v>35</v>
      </c>
      <c r="M5022" s="8">
        <f t="shared" ca="1" si="315"/>
        <v>-159</v>
      </c>
      <c r="N5022" s="32">
        <f ca="1">SUM(L$4:L5022)/I5022</f>
        <v>-3.1679617453676034E-2</v>
      </c>
      <c r="O5022" s="46">
        <f ca="1">_xlfn.VAR.P(L$4:L5022)</f>
        <v>33.921889408413001</v>
      </c>
      <c r="P5022" s="33">
        <f ca="1">COUNTIF(K$4:K5022, "WIN")/I5022</f>
        <v>2.6897788404064555E-2</v>
      </c>
    </row>
    <row r="5023" spans="9:16" x14ac:dyDescent="0.25">
      <c r="I5023" s="5">
        <v>5020</v>
      </c>
      <c r="J5023" s="8">
        <f t="shared" ca="1" si="314"/>
        <v>8</v>
      </c>
      <c r="K5023" s="7" t="str">
        <f t="shared" ca="1" si="312"/>
        <v>LOSE</v>
      </c>
      <c r="L5023" s="8">
        <f t="shared" ca="1" si="313"/>
        <v>-1</v>
      </c>
      <c r="M5023" s="8">
        <f t="shared" ca="1" si="315"/>
        <v>-160</v>
      </c>
      <c r="N5023" s="32">
        <f ca="1">SUM(L$4:L5023)/I5023</f>
        <v>-3.1872509960159362E-2</v>
      </c>
      <c r="O5023" s="46">
        <f ca="1">_xlfn.VAR.P(L$4:L5023)</f>
        <v>33.915318804463418</v>
      </c>
      <c r="P5023" s="33">
        <f ca="1">COUNTIF(K$4:K5023, "WIN")/I5023</f>
        <v>2.6892430278884463E-2</v>
      </c>
    </row>
    <row r="5024" spans="9:16" x14ac:dyDescent="0.25">
      <c r="I5024" s="5">
        <v>5021</v>
      </c>
      <c r="J5024" s="8">
        <f t="shared" ca="1" si="314"/>
        <v>34</v>
      </c>
      <c r="K5024" s="7" t="str">
        <f t="shared" ca="1" si="312"/>
        <v>LOSE</v>
      </c>
      <c r="L5024" s="8">
        <f t="shared" ca="1" si="313"/>
        <v>-1</v>
      </c>
      <c r="M5024" s="8">
        <f t="shared" ca="1" si="315"/>
        <v>-161</v>
      </c>
      <c r="N5024" s="32">
        <f ca="1">SUM(L$4:L5024)/I5024</f>
        <v>-3.2065325632344155E-2</v>
      </c>
      <c r="O5024" s="46">
        <f ca="1">_xlfn.VAR.P(L$4:L5024)</f>
        <v>33.908750743392389</v>
      </c>
      <c r="P5024" s="33">
        <f ca="1">COUNTIF(K$4:K5024, "WIN")/I5024</f>
        <v>2.6887074287990441E-2</v>
      </c>
    </row>
    <row r="5025" spans="9:16" x14ac:dyDescent="0.25">
      <c r="I5025" s="5">
        <v>5022</v>
      </c>
      <c r="J5025" s="8">
        <f t="shared" ca="1" si="314"/>
        <v>35</v>
      </c>
      <c r="K5025" s="7" t="str">
        <f t="shared" ca="1" si="312"/>
        <v>LOSE</v>
      </c>
      <c r="L5025" s="8">
        <f t="shared" ca="1" si="313"/>
        <v>-1</v>
      </c>
      <c r="M5025" s="8">
        <f t="shared" ca="1" si="315"/>
        <v>-162</v>
      </c>
      <c r="N5025" s="32">
        <f ca="1">SUM(L$4:L5025)/I5025</f>
        <v>-3.2258064516129031E-2</v>
      </c>
      <c r="O5025" s="46">
        <f ca="1">_xlfn.VAR.P(L$4:L5025)</f>
        <v>33.902185223725283</v>
      </c>
      <c r="P5025" s="33">
        <f ca="1">COUNTIF(K$4:K5025, "WIN")/I5025</f>
        <v>2.6881720430107527E-2</v>
      </c>
    </row>
    <row r="5026" spans="9:16" x14ac:dyDescent="0.25">
      <c r="I5026" s="5">
        <v>5023</v>
      </c>
      <c r="J5026" s="8">
        <f t="shared" ca="1" si="314"/>
        <v>13</v>
      </c>
      <c r="K5026" s="7" t="str">
        <f t="shared" ca="1" si="312"/>
        <v>LOSE</v>
      </c>
      <c r="L5026" s="8">
        <f t="shared" ca="1" si="313"/>
        <v>-1</v>
      </c>
      <c r="M5026" s="8">
        <f t="shared" ca="1" si="315"/>
        <v>-163</v>
      </c>
      <c r="N5026" s="32">
        <f ca="1">SUM(L$4:L5026)/I5026</f>
        <v>-3.2450726657376069E-2</v>
      </c>
      <c r="O5026" s="46">
        <f ca="1">_xlfn.VAR.P(L$4:L5026)</f>
        <v>33.895622243988619</v>
      </c>
      <c r="P5026" s="33">
        <f ca="1">COUNTIF(K$4:K5026, "WIN")/I5026</f>
        <v>2.6876368703961775E-2</v>
      </c>
    </row>
    <row r="5027" spans="9:16" x14ac:dyDescent="0.25">
      <c r="I5027" s="5">
        <v>5024</v>
      </c>
      <c r="J5027" s="8">
        <f t="shared" ca="1" si="314"/>
        <v>31</v>
      </c>
      <c r="K5027" s="7" t="str">
        <f t="shared" ca="1" si="312"/>
        <v>LOSE</v>
      </c>
      <c r="L5027" s="8">
        <f t="shared" ca="1" si="313"/>
        <v>-1</v>
      </c>
      <c r="M5027" s="8">
        <f t="shared" ca="1" si="315"/>
        <v>-164</v>
      </c>
      <c r="N5027" s="32">
        <f ca="1">SUM(L$4:L5027)/I5027</f>
        <v>-3.2643312101910828E-2</v>
      </c>
      <c r="O5027" s="46">
        <f ca="1">_xlfn.VAR.P(L$4:L5027)</f>
        <v>33.889061802710046</v>
      </c>
      <c r="P5027" s="33">
        <f ca="1">COUNTIF(K$4:K5027, "WIN")/I5027</f>
        <v>2.6871019108280256E-2</v>
      </c>
    </row>
    <row r="5028" spans="9:16" x14ac:dyDescent="0.25">
      <c r="I5028" s="5">
        <v>5025</v>
      </c>
      <c r="J5028" s="8">
        <f t="shared" ca="1" si="314"/>
        <v>28</v>
      </c>
      <c r="K5028" s="7" t="str">
        <f t="shared" ca="1" si="312"/>
        <v>LOSE</v>
      </c>
      <c r="L5028" s="8">
        <f t="shared" ca="1" si="313"/>
        <v>-1</v>
      </c>
      <c r="M5028" s="8">
        <f t="shared" ca="1" si="315"/>
        <v>-165</v>
      </c>
      <c r="N5028" s="32">
        <f ca="1">SUM(L$4:L5028)/I5028</f>
        <v>-3.2835820895522387E-2</v>
      </c>
      <c r="O5028" s="46">
        <f ca="1">_xlfn.VAR.P(L$4:L5028)</f>
        <v>33.882503898418356</v>
      </c>
      <c r="P5028" s="33">
        <f ca="1">COUNTIF(K$4:K5028, "WIN")/I5028</f>
        <v>2.6865671641791045E-2</v>
      </c>
    </row>
    <row r="5029" spans="9:16" x14ac:dyDescent="0.25">
      <c r="I5029" s="5">
        <v>5026</v>
      </c>
      <c r="J5029" s="8">
        <f t="shared" ca="1" si="314"/>
        <v>26</v>
      </c>
      <c r="K5029" s="7" t="str">
        <f t="shared" ca="1" si="312"/>
        <v>LOSE</v>
      </c>
      <c r="L5029" s="8">
        <f t="shared" ca="1" si="313"/>
        <v>-1</v>
      </c>
      <c r="M5029" s="8">
        <f t="shared" ca="1" si="315"/>
        <v>-166</v>
      </c>
      <c r="N5029" s="32">
        <f ca="1">SUM(L$4:L5029)/I5029</f>
        <v>-3.3028253083963392E-2</v>
      </c>
      <c r="O5029" s="46">
        <f ca="1">_xlfn.VAR.P(L$4:L5029)</f>
        <v>33.875948529643466</v>
      </c>
      <c r="P5029" s="33">
        <f ca="1">COUNTIF(K$4:K5029, "WIN")/I5029</f>
        <v>2.6860326303223239E-2</v>
      </c>
    </row>
    <row r="5030" spans="9:16" x14ac:dyDescent="0.25">
      <c r="I5030" s="5">
        <v>5027</v>
      </c>
      <c r="J5030" s="8">
        <f t="shared" ca="1" si="314"/>
        <v>22</v>
      </c>
      <c r="K5030" s="7" t="str">
        <f t="shared" ca="1" si="312"/>
        <v>LOSE</v>
      </c>
      <c r="L5030" s="8">
        <f t="shared" ca="1" si="313"/>
        <v>-1</v>
      </c>
      <c r="M5030" s="8">
        <f t="shared" ca="1" si="315"/>
        <v>-167</v>
      </c>
      <c r="N5030" s="32">
        <f ca="1">SUM(L$4:L5030)/I5030</f>
        <v>-3.3220608712950073E-2</v>
      </c>
      <c r="O5030" s="46">
        <f ca="1">_xlfn.VAR.P(L$4:L5030)</f>
        <v>33.869395694916442</v>
      </c>
      <c r="P5030" s="33">
        <f ca="1">COUNTIF(K$4:K5030, "WIN")/I5030</f>
        <v>2.6854983091306944E-2</v>
      </c>
    </row>
    <row r="5031" spans="9:16" x14ac:dyDescent="0.25">
      <c r="I5031" s="5">
        <v>5028</v>
      </c>
      <c r="J5031" s="8">
        <f t="shared" ca="1" si="314"/>
        <v>21</v>
      </c>
      <c r="K5031" s="7" t="str">
        <f t="shared" ca="1" si="312"/>
        <v>LOSE</v>
      </c>
      <c r="L5031" s="8">
        <f t="shared" ca="1" si="313"/>
        <v>-1</v>
      </c>
      <c r="M5031" s="8">
        <f t="shared" ca="1" si="315"/>
        <v>-168</v>
      </c>
      <c r="N5031" s="32">
        <f ca="1">SUM(L$4:L5031)/I5031</f>
        <v>-3.3412887828162291E-2</v>
      </c>
      <c r="O5031" s="46">
        <f ca="1">_xlfn.VAR.P(L$4:L5031)</f>
        <v>33.862845392769465</v>
      </c>
      <c r="P5031" s="33">
        <f ca="1">COUNTIF(K$4:K5031, "WIN")/I5031</f>
        <v>2.6849642004773269E-2</v>
      </c>
    </row>
    <row r="5032" spans="9:16" x14ac:dyDescent="0.25">
      <c r="I5032" s="5">
        <v>5029</v>
      </c>
      <c r="J5032" s="8">
        <f t="shared" ca="1" si="314"/>
        <v>18</v>
      </c>
      <c r="K5032" s="7" t="str">
        <f t="shared" ca="1" si="312"/>
        <v>LOSE</v>
      </c>
      <c r="L5032" s="8">
        <f t="shared" ca="1" si="313"/>
        <v>-1</v>
      </c>
      <c r="M5032" s="8">
        <f t="shared" ca="1" si="315"/>
        <v>-169</v>
      </c>
      <c r="N5032" s="32">
        <f ca="1">SUM(L$4:L5032)/I5032</f>
        <v>-3.3605090475243585E-2</v>
      </c>
      <c r="O5032" s="46">
        <f ca="1">_xlfn.VAR.P(L$4:L5032)</f>
        <v>33.85629762173587</v>
      </c>
      <c r="P5032" s="33">
        <f ca="1">COUNTIF(K$4:K5032, "WIN")/I5032</f>
        <v>2.6844303042354346E-2</v>
      </c>
    </row>
    <row r="5033" spans="9:16" x14ac:dyDescent="0.25">
      <c r="I5033" s="5">
        <v>5030</v>
      </c>
      <c r="J5033" s="8">
        <f t="shared" ca="1" si="314"/>
        <v>28</v>
      </c>
      <c r="K5033" s="7" t="str">
        <f t="shared" ca="1" si="312"/>
        <v>LOSE</v>
      </c>
      <c r="L5033" s="8">
        <f t="shared" ca="1" si="313"/>
        <v>-1</v>
      </c>
      <c r="M5033" s="8">
        <f t="shared" ca="1" si="315"/>
        <v>-170</v>
      </c>
      <c r="N5033" s="32">
        <f ca="1">SUM(L$4:L5033)/I5033</f>
        <v>-3.3797216699801194E-2</v>
      </c>
      <c r="O5033" s="46">
        <f ca="1">_xlfn.VAR.P(L$4:L5033)</f>
        <v>33.849752380350104</v>
      </c>
      <c r="P5033" s="33">
        <f ca="1">COUNTIF(K$4:K5033, "WIN")/I5033</f>
        <v>2.6838966202783299E-2</v>
      </c>
    </row>
    <row r="5034" spans="9:16" x14ac:dyDescent="0.25">
      <c r="I5034" s="5">
        <v>5031</v>
      </c>
      <c r="J5034" s="8">
        <f t="shared" ca="1" si="314"/>
        <v>36</v>
      </c>
      <c r="K5034" s="7" t="str">
        <f t="shared" ca="1" si="312"/>
        <v>LOSE</v>
      </c>
      <c r="L5034" s="8">
        <f t="shared" ca="1" si="313"/>
        <v>-1</v>
      </c>
      <c r="M5034" s="8">
        <f t="shared" ca="1" si="315"/>
        <v>-171</v>
      </c>
      <c r="N5034" s="32">
        <f ca="1">SUM(L$4:L5034)/I5034</f>
        <v>-3.3989266547406083E-2</v>
      </c>
      <c r="O5034" s="46">
        <f ca="1">_xlfn.VAR.P(L$4:L5034)</f>
        <v>33.843209667147761</v>
      </c>
      <c r="P5034" s="33">
        <f ca="1">COUNTIF(K$4:K5034, "WIN")/I5034</f>
        <v>2.6833631484794274E-2</v>
      </c>
    </row>
    <row r="5035" spans="9:16" x14ac:dyDescent="0.25">
      <c r="I5035" s="5">
        <v>5032</v>
      </c>
      <c r="J5035" s="8">
        <f t="shared" ca="1" si="314"/>
        <v>1</v>
      </c>
      <c r="K5035" s="7" t="str">
        <f t="shared" ca="1" si="312"/>
        <v>LOSE</v>
      </c>
      <c r="L5035" s="8">
        <f t="shared" ca="1" si="313"/>
        <v>-1</v>
      </c>
      <c r="M5035" s="8">
        <f t="shared" ca="1" si="315"/>
        <v>-172</v>
      </c>
      <c r="N5035" s="32">
        <f ca="1">SUM(L$4:L5035)/I5035</f>
        <v>-3.4181240063593007E-2</v>
      </c>
      <c r="O5035" s="46">
        <f ca="1">_xlfn.VAR.P(L$4:L5035)</f>
        <v>33.836669480665556</v>
      </c>
      <c r="P5035" s="33">
        <f ca="1">COUNTIF(K$4:K5035, "WIN")/I5035</f>
        <v>2.6828298887122418E-2</v>
      </c>
    </row>
    <row r="5036" spans="9:16" x14ac:dyDescent="0.25">
      <c r="I5036" s="5">
        <v>5033</v>
      </c>
      <c r="J5036" s="8">
        <f t="shared" ca="1" si="314"/>
        <v>26</v>
      </c>
      <c r="K5036" s="7" t="str">
        <f t="shared" ca="1" si="312"/>
        <v>LOSE</v>
      </c>
      <c r="L5036" s="8">
        <f t="shared" ca="1" si="313"/>
        <v>-1</v>
      </c>
      <c r="M5036" s="8">
        <f t="shared" ca="1" si="315"/>
        <v>-173</v>
      </c>
      <c r="N5036" s="32">
        <f ca="1">SUM(L$4:L5036)/I5036</f>
        <v>-3.4373137293860517E-2</v>
      </c>
      <c r="O5036" s="46">
        <f ca="1">_xlfn.VAR.P(L$4:L5036)</f>
        <v>33.83013181944132</v>
      </c>
      <c r="P5036" s="33">
        <f ca="1">COUNTIF(K$4:K5036, "WIN")/I5036</f>
        <v>2.6822968408503876E-2</v>
      </c>
    </row>
    <row r="5037" spans="9:16" x14ac:dyDescent="0.25">
      <c r="I5037" s="5">
        <v>5034</v>
      </c>
      <c r="J5037" s="8">
        <f t="shared" ca="1" si="314"/>
        <v>34</v>
      </c>
      <c r="K5037" s="7" t="str">
        <f t="shared" ca="1" si="312"/>
        <v>LOSE</v>
      </c>
      <c r="L5037" s="8">
        <f t="shared" ca="1" si="313"/>
        <v>-1</v>
      </c>
      <c r="M5037" s="8">
        <f t="shared" ca="1" si="315"/>
        <v>-174</v>
      </c>
      <c r="N5037" s="32">
        <f ca="1">SUM(L$4:L5037)/I5037</f>
        <v>-3.4564958283671038E-2</v>
      </c>
      <c r="O5037" s="46">
        <f ca="1">_xlfn.VAR.P(L$4:L5037)</f>
        <v>33.823596682014035</v>
      </c>
      <c r="P5037" s="33">
        <f ca="1">COUNTIF(K$4:K5037, "WIN")/I5037</f>
        <v>2.6817640047675805E-2</v>
      </c>
    </row>
    <row r="5038" spans="9:16" x14ac:dyDescent="0.25">
      <c r="I5038" s="5">
        <v>5035</v>
      </c>
      <c r="J5038" s="8">
        <f t="shared" ca="1" si="314"/>
        <v>3</v>
      </c>
      <c r="K5038" s="7" t="str">
        <f t="shared" ca="1" si="312"/>
        <v>LOSE</v>
      </c>
      <c r="L5038" s="8">
        <f t="shared" ca="1" si="313"/>
        <v>-1</v>
      </c>
      <c r="M5038" s="8">
        <f t="shared" ca="1" si="315"/>
        <v>-175</v>
      </c>
      <c r="N5038" s="32">
        <f ca="1">SUM(L$4:L5038)/I5038</f>
        <v>-3.4756703078450843E-2</v>
      </c>
      <c r="O5038" s="46">
        <f ca="1">_xlfn.VAR.P(L$4:L5038)</f>
        <v>33.817064066923791</v>
      </c>
      <c r="P5038" s="33">
        <f ca="1">COUNTIF(K$4:K5038, "WIN")/I5038</f>
        <v>2.6812313803376366E-2</v>
      </c>
    </row>
    <row r="5039" spans="9:16" x14ac:dyDescent="0.25">
      <c r="I5039" s="5">
        <v>5036</v>
      </c>
      <c r="J5039" s="8">
        <f t="shared" ca="1" si="314"/>
        <v>6</v>
      </c>
      <c r="K5039" s="7" t="str">
        <f t="shared" ca="1" si="312"/>
        <v>LOSE</v>
      </c>
      <c r="L5039" s="8">
        <f t="shared" ca="1" si="313"/>
        <v>-1</v>
      </c>
      <c r="M5039" s="8">
        <f t="shared" ca="1" si="315"/>
        <v>-176</v>
      </c>
      <c r="N5039" s="32">
        <f ca="1">SUM(L$4:L5039)/I5039</f>
        <v>-3.4948371723590152E-2</v>
      </c>
      <c r="O5039" s="46">
        <f ca="1">_xlfn.VAR.P(L$4:L5039)</f>
        <v>33.810533972711802</v>
      </c>
      <c r="P5039" s="33">
        <f ca="1">COUNTIF(K$4:K5039, "WIN")/I5039</f>
        <v>2.6806989674344719E-2</v>
      </c>
    </row>
    <row r="5040" spans="9:16" x14ac:dyDescent="0.25">
      <c r="I5040" s="5">
        <v>5037</v>
      </c>
      <c r="J5040" s="8">
        <f t="shared" ca="1" si="314"/>
        <v>25</v>
      </c>
      <c r="K5040" s="7" t="str">
        <f t="shared" ca="1" si="312"/>
        <v>LOSE</v>
      </c>
      <c r="L5040" s="8">
        <f t="shared" ca="1" si="313"/>
        <v>-1</v>
      </c>
      <c r="M5040" s="8">
        <f t="shared" ca="1" si="315"/>
        <v>-177</v>
      </c>
      <c r="N5040" s="32">
        <f ca="1">SUM(L$4:L5040)/I5040</f>
        <v>-3.5139964264443123E-2</v>
      </c>
      <c r="O5040" s="46">
        <f ca="1">_xlfn.VAR.P(L$4:L5040)</f>
        <v>33.804006397920425</v>
      </c>
      <c r="P5040" s="33">
        <f ca="1">COUNTIF(K$4:K5040, "WIN")/I5040</f>
        <v>2.6801667659321026E-2</v>
      </c>
    </row>
    <row r="5041" spans="9:16" x14ac:dyDescent="0.25">
      <c r="I5041" s="5">
        <v>5038</v>
      </c>
      <c r="J5041" s="8">
        <f t="shared" ca="1" si="314"/>
        <v>35</v>
      </c>
      <c r="K5041" s="7" t="str">
        <f t="shared" ca="1" si="312"/>
        <v>LOSE</v>
      </c>
      <c r="L5041" s="8">
        <f t="shared" ca="1" si="313"/>
        <v>-1</v>
      </c>
      <c r="M5041" s="8">
        <f t="shared" ca="1" si="315"/>
        <v>-178</v>
      </c>
      <c r="N5041" s="32">
        <f ca="1">SUM(L$4:L5041)/I5041</f>
        <v>-3.5331480746327908E-2</v>
      </c>
      <c r="O5041" s="46">
        <f ca="1">_xlfn.VAR.P(L$4:L5041)</f>
        <v>33.797481341093125</v>
      </c>
      <c r="P5041" s="33">
        <f ca="1">COUNTIF(K$4:K5041, "WIN")/I5041</f>
        <v>2.6796347757046448E-2</v>
      </c>
    </row>
    <row r="5042" spans="9:16" x14ac:dyDescent="0.25">
      <c r="I5042" s="5">
        <v>5039</v>
      </c>
      <c r="J5042" s="8">
        <f t="shared" ca="1" si="314"/>
        <v>21</v>
      </c>
      <c r="K5042" s="7" t="str">
        <f t="shared" ca="1" si="312"/>
        <v>LOSE</v>
      </c>
      <c r="L5042" s="8">
        <f t="shared" ca="1" si="313"/>
        <v>-1</v>
      </c>
      <c r="M5042" s="8">
        <f t="shared" ca="1" si="315"/>
        <v>-179</v>
      </c>
      <c r="N5042" s="32">
        <f ca="1">SUM(L$4:L5042)/I5042</f>
        <v>-3.5522921214526694E-2</v>
      </c>
      <c r="O5042" s="46">
        <f ca="1">_xlfn.VAR.P(L$4:L5042)</f>
        <v>33.790958800774476</v>
      </c>
      <c r="P5042" s="33">
        <f ca="1">COUNTIF(K$4:K5042, "WIN")/I5042</f>
        <v>2.6791029966263147E-2</v>
      </c>
    </row>
    <row r="5043" spans="9:16" x14ac:dyDescent="0.25">
      <c r="I5043" s="5">
        <v>5040</v>
      </c>
      <c r="J5043" s="8">
        <f t="shared" ca="1" si="314"/>
        <v>29</v>
      </c>
      <c r="K5043" s="7" t="str">
        <f t="shared" ca="1" si="312"/>
        <v>LOSE</v>
      </c>
      <c r="L5043" s="8">
        <f t="shared" ca="1" si="313"/>
        <v>-1</v>
      </c>
      <c r="M5043" s="8">
        <f t="shared" ca="1" si="315"/>
        <v>-180</v>
      </c>
      <c r="N5043" s="32">
        <f ca="1">SUM(L$4:L5043)/I5043</f>
        <v>-3.5714285714285712E-2</v>
      </c>
      <c r="O5043" s="46">
        <f ca="1">_xlfn.VAR.P(L$4:L5043)</f>
        <v>33.784438775510203</v>
      </c>
      <c r="P5043" s="33">
        <f ca="1">COUNTIF(K$4:K5043, "WIN")/I5043</f>
        <v>2.6785714285714284E-2</v>
      </c>
    </row>
    <row r="5044" spans="9:16" x14ac:dyDescent="0.25">
      <c r="I5044" s="5">
        <v>5041</v>
      </c>
      <c r="J5044" s="8">
        <f t="shared" ca="1" si="314"/>
        <v>13</v>
      </c>
      <c r="K5044" s="7" t="str">
        <f t="shared" ca="1" si="312"/>
        <v>LOSE</v>
      </c>
      <c r="L5044" s="8">
        <f t="shared" ca="1" si="313"/>
        <v>-1</v>
      </c>
      <c r="M5044" s="8">
        <f t="shared" ca="1" si="315"/>
        <v>-181</v>
      </c>
      <c r="N5044" s="32">
        <f ca="1">SUM(L$4:L5044)/I5044</f>
        <v>-3.5905574290815312E-2</v>
      </c>
      <c r="O5044" s="46">
        <f ca="1">_xlfn.VAR.P(L$4:L5044)</f>
        <v>33.777921263847126</v>
      </c>
      <c r="P5044" s="33">
        <f ca="1">COUNTIF(K$4:K5044, "WIN")/I5044</f>
        <v>2.6780400714144018E-2</v>
      </c>
    </row>
    <row r="5045" spans="9:16" x14ac:dyDescent="0.25">
      <c r="I5045" s="5">
        <v>5042</v>
      </c>
      <c r="J5045" s="8">
        <f t="shared" ca="1" si="314"/>
        <v>18</v>
      </c>
      <c r="K5045" s="7" t="str">
        <f t="shared" ca="1" si="312"/>
        <v>LOSE</v>
      </c>
      <c r="L5045" s="8">
        <f t="shared" ca="1" si="313"/>
        <v>-1</v>
      </c>
      <c r="M5045" s="8">
        <f t="shared" ca="1" si="315"/>
        <v>-182</v>
      </c>
      <c r="N5045" s="32">
        <f ca="1">SUM(L$4:L5045)/I5045</f>
        <v>-3.6096786989289961E-2</v>
      </c>
      <c r="O5045" s="46">
        <f ca="1">_xlfn.VAR.P(L$4:L5045)</f>
        <v>33.771406264333194</v>
      </c>
      <c r="P5045" s="33">
        <f ca="1">COUNTIF(K$4:K5045, "WIN")/I5045</f>
        <v>2.67750892502975E-2</v>
      </c>
    </row>
    <row r="5046" spans="9:16" x14ac:dyDescent="0.25">
      <c r="I5046" s="5">
        <v>5043</v>
      </c>
      <c r="J5046" s="8">
        <f t="shared" ca="1" si="314"/>
        <v>15</v>
      </c>
      <c r="K5046" s="7" t="str">
        <f t="shared" ca="1" si="312"/>
        <v>LOSE</v>
      </c>
      <c r="L5046" s="8">
        <f t="shared" ca="1" si="313"/>
        <v>-1</v>
      </c>
      <c r="M5046" s="8">
        <f t="shared" ca="1" si="315"/>
        <v>-183</v>
      </c>
      <c r="N5046" s="32">
        <f ca="1">SUM(L$4:L5046)/I5046</f>
        <v>-3.6287923854848303E-2</v>
      </c>
      <c r="O5046" s="46">
        <f ca="1">_xlfn.VAR.P(L$4:L5046)</f>
        <v>33.764893775517464</v>
      </c>
      <c r="P5046" s="33">
        <f ca="1">COUNTIF(K$4:K5046, "WIN")/I5046</f>
        <v>2.676977989292088E-2</v>
      </c>
    </row>
    <row r="5047" spans="9:16" x14ac:dyDescent="0.25">
      <c r="I5047" s="5">
        <v>5044</v>
      </c>
      <c r="J5047" s="8">
        <f t="shared" ca="1" si="314"/>
        <v>14</v>
      </c>
      <c r="K5047" s="7" t="str">
        <f t="shared" ca="1" si="312"/>
        <v>LOSE</v>
      </c>
      <c r="L5047" s="8">
        <f t="shared" ca="1" si="313"/>
        <v>-1</v>
      </c>
      <c r="M5047" s="8">
        <f t="shared" ca="1" si="315"/>
        <v>-184</v>
      </c>
      <c r="N5047" s="32">
        <f ca="1">SUM(L$4:L5047)/I5047</f>
        <v>-3.6478984932593182E-2</v>
      </c>
      <c r="O5047" s="46">
        <f ca="1">_xlfn.VAR.P(L$4:L5047)</f>
        <v>33.758383795950117</v>
      </c>
      <c r="P5047" s="33">
        <f ca="1">COUNTIF(K$4:K5047, "WIN")/I5047</f>
        <v>2.6764472640761299E-2</v>
      </c>
    </row>
    <row r="5048" spans="9:16" x14ac:dyDescent="0.25">
      <c r="I5048" s="5">
        <v>5045</v>
      </c>
      <c r="J5048" s="8">
        <f t="shared" ca="1" si="314"/>
        <v>34</v>
      </c>
      <c r="K5048" s="7" t="str">
        <f t="shared" ca="1" si="312"/>
        <v>LOSE</v>
      </c>
      <c r="L5048" s="8">
        <f t="shared" ca="1" si="313"/>
        <v>-1</v>
      </c>
      <c r="M5048" s="8">
        <f t="shared" ca="1" si="315"/>
        <v>-185</v>
      </c>
      <c r="N5048" s="32">
        <f ca="1">SUM(L$4:L5048)/I5048</f>
        <v>-3.6669970267591674E-2</v>
      </c>
      <c r="O5048" s="46">
        <f ca="1">_xlfn.VAR.P(L$4:L5048)</f>
        <v>33.751876324182454</v>
      </c>
      <c r="P5048" s="33">
        <f ca="1">COUNTIF(K$4:K5048, "WIN")/I5048</f>
        <v>2.6759167492566897E-2</v>
      </c>
    </row>
    <row r="5049" spans="9:16" x14ac:dyDescent="0.25">
      <c r="I5049" s="5">
        <v>5046</v>
      </c>
      <c r="J5049" s="8">
        <f t="shared" ca="1" si="314"/>
        <v>20</v>
      </c>
      <c r="K5049" s="7" t="str">
        <f t="shared" ca="1" si="312"/>
        <v>LOSE</v>
      </c>
      <c r="L5049" s="8">
        <f t="shared" ca="1" si="313"/>
        <v>-1</v>
      </c>
      <c r="M5049" s="8">
        <f t="shared" ca="1" si="315"/>
        <v>-186</v>
      </c>
      <c r="N5049" s="32">
        <f ca="1">SUM(L$4:L5049)/I5049</f>
        <v>-3.6860879904875146E-2</v>
      </c>
      <c r="O5049" s="46">
        <f ca="1">_xlfn.VAR.P(L$4:L5049)</f>
        <v>33.745371358766882</v>
      </c>
      <c r="P5049" s="33">
        <f ca="1">COUNTIF(K$4:K5049, "WIN")/I5049</f>
        <v>2.67538644470868E-2</v>
      </c>
    </row>
    <row r="5050" spans="9:16" x14ac:dyDescent="0.25">
      <c r="I5050" s="5">
        <v>5047</v>
      </c>
      <c r="J5050" s="8">
        <f t="shared" ca="1" si="314"/>
        <v>3</v>
      </c>
      <c r="K5050" s="7" t="str">
        <f t="shared" ca="1" si="312"/>
        <v>LOSE</v>
      </c>
      <c r="L5050" s="8">
        <f t="shared" ca="1" si="313"/>
        <v>-1</v>
      </c>
      <c r="M5050" s="8">
        <f t="shared" ca="1" si="315"/>
        <v>-187</v>
      </c>
      <c r="N5050" s="32">
        <f ca="1">SUM(L$4:L5050)/I5050</f>
        <v>-3.7051713889439272E-2</v>
      </c>
      <c r="O5050" s="46">
        <f ca="1">_xlfn.VAR.P(L$4:L5050)</f>
        <v>33.738868898256918</v>
      </c>
      <c r="P5050" s="33">
        <f ca="1">COUNTIF(K$4:K5050, "WIN")/I5050</f>
        <v>2.6748563503071133E-2</v>
      </c>
    </row>
    <row r="5051" spans="9:16" x14ac:dyDescent="0.25">
      <c r="I5051" s="5">
        <v>5048</v>
      </c>
      <c r="J5051" s="8">
        <f t="shared" ca="1" si="314"/>
        <v>19</v>
      </c>
      <c r="K5051" s="7" t="str">
        <f t="shared" ca="1" si="312"/>
        <v>LOSE</v>
      </c>
      <c r="L5051" s="8">
        <f t="shared" ca="1" si="313"/>
        <v>-1</v>
      </c>
      <c r="M5051" s="8">
        <f t="shared" ca="1" si="315"/>
        <v>-188</v>
      </c>
      <c r="N5051" s="32">
        <f ca="1">SUM(L$4:L5051)/I5051</f>
        <v>-3.724247226624406E-2</v>
      </c>
      <c r="O5051" s="46">
        <f ca="1">_xlfn.VAR.P(L$4:L5051)</f>
        <v>33.732368941207199</v>
      </c>
      <c r="P5051" s="33">
        <f ca="1">COUNTIF(K$4:K5051, "WIN")/I5051</f>
        <v>2.6743264659270998E-2</v>
      </c>
    </row>
    <row r="5052" spans="9:16" x14ac:dyDescent="0.25">
      <c r="I5052" s="5">
        <v>5049</v>
      </c>
      <c r="J5052" s="8">
        <f t="shared" ca="1" si="314"/>
        <v>4</v>
      </c>
      <c r="K5052" s="7" t="str">
        <f t="shared" ca="1" si="312"/>
        <v>LOSE</v>
      </c>
      <c r="L5052" s="8">
        <f t="shared" ca="1" si="313"/>
        <v>-1</v>
      </c>
      <c r="M5052" s="8">
        <f t="shared" ca="1" si="315"/>
        <v>-189</v>
      </c>
      <c r="N5052" s="32">
        <f ca="1">SUM(L$4:L5052)/I5052</f>
        <v>-3.7433155080213901E-2</v>
      </c>
      <c r="O5052" s="46">
        <f ca="1">_xlfn.VAR.P(L$4:L5052)</f>
        <v>33.725871486173467</v>
      </c>
      <c r="P5052" s="33">
        <f ca="1">COUNTIF(K$4:K5052, "WIN")/I5052</f>
        <v>2.6737967914438502E-2</v>
      </c>
    </row>
    <row r="5053" spans="9:16" x14ac:dyDescent="0.25">
      <c r="I5053" s="5">
        <v>5050</v>
      </c>
      <c r="J5053" s="8">
        <f t="shared" ca="1" si="314"/>
        <v>7</v>
      </c>
      <c r="K5053" s="7" t="str">
        <f t="shared" ca="1" si="312"/>
        <v>WIN</v>
      </c>
      <c r="L5053" s="8">
        <f t="shared" ca="1" si="313"/>
        <v>35</v>
      </c>
      <c r="M5053" s="8">
        <f t="shared" ca="1" si="315"/>
        <v>-154</v>
      </c>
      <c r="N5053" s="32">
        <f ca="1">SUM(L$4:L5053)/I5053</f>
        <v>-3.0495049504950494E-2</v>
      </c>
      <c r="O5053" s="46">
        <f ca="1">_xlfn.VAR.P(L$4:L5053)</f>
        <v>33.962238368787375</v>
      </c>
      <c r="P5053" s="33">
        <f ca="1">COUNTIF(K$4:K5053, "WIN")/I5053</f>
        <v>2.693069306930693E-2</v>
      </c>
    </row>
    <row r="5054" spans="9:16" x14ac:dyDescent="0.25">
      <c r="I5054" s="5">
        <v>5051</v>
      </c>
      <c r="J5054" s="8">
        <f t="shared" ca="1" si="314"/>
        <v>19</v>
      </c>
      <c r="K5054" s="7" t="str">
        <f t="shared" ca="1" si="312"/>
        <v>LOSE</v>
      </c>
      <c r="L5054" s="8">
        <f t="shared" ca="1" si="313"/>
        <v>-1</v>
      </c>
      <c r="M5054" s="8">
        <f t="shared" ca="1" si="315"/>
        <v>-155</v>
      </c>
      <c r="N5054" s="32">
        <f ca="1">SUM(L$4:L5054)/I5054</f>
        <v>-3.0686992674717879E-2</v>
      </c>
      <c r="O5054" s="46">
        <f ca="1">_xlfn.VAR.P(L$4:L5054)</f>
        <v>33.955700557540176</v>
      </c>
      <c r="P5054" s="33">
        <f ca="1">COUNTIF(K$4:K5054, "WIN")/I5054</f>
        <v>2.6925361314591171E-2</v>
      </c>
    </row>
    <row r="5055" spans="9:16" x14ac:dyDescent="0.25">
      <c r="I5055" s="5">
        <v>5052</v>
      </c>
      <c r="J5055" s="8">
        <f t="shared" ca="1" si="314"/>
        <v>30</v>
      </c>
      <c r="K5055" s="7" t="str">
        <f t="shared" ca="1" si="312"/>
        <v>LOSE</v>
      </c>
      <c r="L5055" s="8">
        <f t="shared" ca="1" si="313"/>
        <v>-1</v>
      </c>
      <c r="M5055" s="8">
        <f t="shared" ca="1" si="315"/>
        <v>-156</v>
      </c>
      <c r="N5055" s="32">
        <f ca="1">SUM(L$4:L5055)/I5055</f>
        <v>-3.0878859857482184E-2</v>
      </c>
      <c r="O5055" s="46">
        <f ca="1">_xlfn.VAR.P(L$4:L5055)</f>
        <v>33.949165260859509</v>
      </c>
      <c r="P5055" s="33">
        <f ca="1">COUNTIF(K$4:K5055, "WIN")/I5055</f>
        <v>2.6920031670625493E-2</v>
      </c>
    </row>
    <row r="5056" spans="9:16" x14ac:dyDescent="0.25">
      <c r="I5056" s="5">
        <v>5053</v>
      </c>
      <c r="J5056" s="8">
        <f t="shared" ca="1" si="314"/>
        <v>13</v>
      </c>
      <c r="K5056" s="7" t="str">
        <f t="shared" ca="1" si="312"/>
        <v>LOSE</v>
      </c>
      <c r="L5056" s="8">
        <f t="shared" ca="1" si="313"/>
        <v>-1</v>
      </c>
      <c r="M5056" s="8">
        <f t="shared" ca="1" si="315"/>
        <v>-157</v>
      </c>
      <c r="N5056" s="32">
        <f ca="1">SUM(L$4:L5056)/I5056</f>
        <v>-3.107065109835741E-2</v>
      </c>
      <c r="O5056" s="46">
        <f ca="1">_xlfn.VAR.P(L$4:L5056)</f>
        <v>33.942632477296172</v>
      </c>
      <c r="P5056" s="33">
        <f ca="1">COUNTIF(K$4:K5056, "WIN")/I5056</f>
        <v>2.691470413615674E-2</v>
      </c>
    </row>
    <row r="5057" spans="9:16" x14ac:dyDescent="0.25">
      <c r="I5057" s="5">
        <v>5054</v>
      </c>
      <c r="J5057" s="8">
        <f t="shared" ca="1" si="314"/>
        <v>34</v>
      </c>
      <c r="K5057" s="7" t="str">
        <f t="shared" ca="1" si="312"/>
        <v>LOSE</v>
      </c>
      <c r="L5057" s="8">
        <f t="shared" ca="1" si="313"/>
        <v>-1</v>
      </c>
      <c r="M5057" s="8">
        <f t="shared" ca="1" si="315"/>
        <v>-158</v>
      </c>
      <c r="N5057" s="32">
        <f ca="1">SUM(L$4:L5057)/I5057</f>
        <v>-3.1262366442421842E-2</v>
      </c>
      <c r="O5057" s="46">
        <f ca="1">_xlfn.VAR.P(L$4:L5057)</f>
        <v>33.936102205402079</v>
      </c>
      <c r="P5057" s="33">
        <f ca="1">COUNTIF(K$4:K5057, "WIN")/I5057</f>
        <v>2.6909378709932725E-2</v>
      </c>
    </row>
    <row r="5058" spans="9:16" x14ac:dyDescent="0.25">
      <c r="I5058" s="5">
        <v>5055</v>
      </c>
      <c r="J5058" s="8">
        <f t="shared" ca="1" si="314"/>
        <v>31</v>
      </c>
      <c r="K5058" s="7" t="str">
        <f t="shared" ca="1" si="312"/>
        <v>LOSE</v>
      </c>
      <c r="L5058" s="8">
        <f t="shared" ca="1" si="313"/>
        <v>-1</v>
      </c>
      <c r="M5058" s="8">
        <f t="shared" ca="1" si="315"/>
        <v>-159</v>
      </c>
      <c r="N5058" s="32">
        <f ca="1">SUM(L$4:L5058)/I5058</f>
        <v>-3.1454005934718102E-2</v>
      </c>
      <c r="O5058" s="46">
        <f ca="1">_xlfn.VAR.P(L$4:L5058)</f>
        <v>33.929574443730246</v>
      </c>
      <c r="P5058" s="33">
        <f ca="1">COUNTIF(K$4:K5058, "WIN")/I5058</f>
        <v>2.6904055390702276E-2</v>
      </c>
    </row>
    <row r="5059" spans="9:16" x14ac:dyDescent="0.25">
      <c r="I5059" s="5">
        <v>5056</v>
      </c>
      <c r="J5059" s="8">
        <f t="shared" ca="1" si="314"/>
        <v>29</v>
      </c>
      <c r="K5059" s="7" t="str">
        <f t="shared" ca="1" si="312"/>
        <v>LOSE</v>
      </c>
      <c r="L5059" s="8">
        <f t="shared" ca="1" si="313"/>
        <v>-1</v>
      </c>
      <c r="M5059" s="8">
        <f t="shared" ca="1" si="315"/>
        <v>-160</v>
      </c>
      <c r="N5059" s="32">
        <f ca="1">SUM(L$4:L5059)/I5059</f>
        <v>-3.1645569620253167E-2</v>
      </c>
      <c r="O5059" s="46">
        <f ca="1">_xlfn.VAR.P(L$4:L5059)</f>
        <v>33.923049190834803</v>
      </c>
      <c r="P5059" s="33">
        <f ca="1">COUNTIF(K$4:K5059, "WIN")/I5059</f>
        <v>2.6898734177215191E-2</v>
      </c>
    </row>
    <row r="5060" spans="9:16" x14ac:dyDescent="0.25">
      <c r="I5060" s="5">
        <v>5057</v>
      </c>
      <c r="J5060" s="8">
        <f t="shared" ca="1" si="314"/>
        <v>24</v>
      </c>
      <c r="K5060" s="7" t="str">
        <f t="shared" ref="K5060:K5123" ca="1" si="316">IF($D$7 = $J5060, "WIN", "LOSE")</f>
        <v>LOSE</v>
      </c>
      <c r="L5060" s="8">
        <f t="shared" ref="L5060:L5123" ca="1" si="317">IF($K5060 = "WIN", 35, -1)</f>
        <v>-1</v>
      </c>
      <c r="M5060" s="8">
        <f t="shared" ca="1" si="315"/>
        <v>-161</v>
      </c>
      <c r="N5060" s="32">
        <f ca="1">SUM(L$4:L5060)/I5060</f>
        <v>-3.1837057543998418E-2</v>
      </c>
      <c r="O5060" s="46">
        <f ca="1">_xlfn.VAR.P(L$4:L5060)</f>
        <v>33.916526445270996</v>
      </c>
      <c r="P5060" s="33">
        <f ca="1">COUNTIF(K$4:K5060, "WIN")/I5060</f>
        <v>2.6893415068222265E-2</v>
      </c>
    </row>
    <row r="5061" spans="9:16" x14ac:dyDescent="0.25">
      <c r="I5061" s="5">
        <v>5058</v>
      </c>
      <c r="J5061" s="8">
        <f t="shared" ca="1" si="314"/>
        <v>28</v>
      </c>
      <c r="K5061" s="7" t="str">
        <f t="shared" ca="1" si="316"/>
        <v>LOSE</v>
      </c>
      <c r="L5061" s="8">
        <f t="shared" ca="1" si="317"/>
        <v>-1</v>
      </c>
      <c r="M5061" s="8">
        <f t="shared" ca="1" si="315"/>
        <v>-162</v>
      </c>
      <c r="N5061" s="32">
        <f ca="1">SUM(L$4:L5061)/I5061</f>
        <v>-3.2028469750889681E-2</v>
      </c>
      <c r="O5061" s="46">
        <f ca="1">_xlfn.VAR.P(L$4:L5061)</f>
        <v>33.910006205595167</v>
      </c>
      <c r="P5061" s="33">
        <f ca="1">COUNTIF(K$4:K5061, "WIN")/I5061</f>
        <v>2.6888098062475288E-2</v>
      </c>
    </row>
    <row r="5062" spans="9:16" x14ac:dyDescent="0.25">
      <c r="I5062" s="5">
        <v>5059</v>
      </c>
      <c r="J5062" s="8">
        <f t="shared" ref="J5062:J5125" ca="1" si="318">RANDBETWEEN(0,36)</f>
        <v>33</v>
      </c>
      <c r="K5062" s="7" t="str">
        <f t="shared" ca="1" si="316"/>
        <v>LOSE</v>
      </c>
      <c r="L5062" s="8">
        <f t="shared" ca="1" si="317"/>
        <v>-1</v>
      </c>
      <c r="M5062" s="8">
        <f t="shared" ref="M5062:M5125" ca="1" si="319">M5061+L5062</f>
        <v>-163</v>
      </c>
      <c r="N5062" s="32">
        <f ca="1">SUM(L$4:L5062)/I5062</f>
        <v>-3.221980628582724E-2</v>
      </c>
      <c r="O5062" s="46">
        <f ca="1">_xlfn.VAR.P(L$4:L5062)</f>
        <v>33.903488470364778</v>
      </c>
      <c r="P5062" s="33">
        <f ca="1">COUNTIF(K$4:K5062, "WIN")/I5062</f>
        <v>2.6882783158727021E-2</v>
      </c>
    </row>
    <row r="5063" spans="9:16" x14ac:dyDescent="0.25">
      <c r="I5063" s="5">
        <v>5060</v>
      </c>
      <c r="J5063" s="8">
        <f t="shared" ca="1" si="318"/>
        <v>13</v>
      </c>
      <c r="K5063" s="7" t="str">
        <f t="shared" ca="1" si="316"/>
        <v>LOSE</v>
      </c>
      <c r="L5063" s="8">
        <f t="shared" ca="1" si="317"/>
        <v>-1</v>
      </c>
      <c r="M5063" s="8">
        <f t="shared" ca="1" si="319"/>
        <v>-164</v>
      </c>
      <c r="N5063" s="32">
        <f ca="1">SUM(L$4:L5063)/I5063</f>
        <v>-3.241106719367589E-2</v>
      </c>
      <c r="O5063" s="46">
        <f ca="1">_xlfn.VAR.P(L$4:L5063)</f>
        <v>33.896973238138386</v>
      </c>
      <c r="P5063" s="33">
        <f ca="1">COUNTIF(K$4:K5063, "WIN")/I5063</f>
        <v>2.6877470355731226E-2</v>
      </c>
    </row>
    <row r="5064" spans="9:16" x14ac:dyDescent="0.25">
      <c r="I5064" s="5">
        <v>5061</v>
      </c>
      <c r="J5064" s="8">
        <f t="shared" ca="1" si="318"/>
        <v>14</v>
      </c>
      <c r="K5064" s="7" t="str">
        <f t="shared" ca="1" si="316"/>
        <v>LOSE</v>
      </c>
      <c r="L5064" s="8">
        <f t="shared" ca="1" si="317"/>
        <v>-1</v>
      </c>
      <c r="M5064" s="8">
        <f t="shared" ca="1" si="319"/>
        <v>-165</v>
      </c>
      <c r="N5064" s="32">
        <f ca="1">SUM(L$4:L5064)/I5064</f>
        <v>-3.260225251926497E-2</v>
      </c>
      <c r="O5064" s="46">
        <f ca="1">_xlfn.VAR.P(L$4:L5064)</f>
        <v>33.890460507475659</v>
      </c>
      <c r="P5064" s="33">
        <f ca="1">COUNTIF(K$4:K5064, "WIN")/I5064</f>
        <v>2.6872159652242641E-2</v>
      </c>
    </row>
    <row r="5065" spans="9:16" x14ac:dyDescent="0.25">
      <c r="I5065" s="5">
        <v>5062</v>
      </c>
      <c r="J5065" s="8">
        <f t="shared" ca="1" si="318"/>
        <v>31</v>
      </c>
      <c r="K5065" s="7" t="str">
        <f t="shared" ca="1" si="316"/>
        <v>LOSE</v>
      </c>
      <c r="L5065" s="8">
        <f t="shared" ca="1" si="317"/>
        <v>-1</v>
      </c>
      <c r="M5065" s="8">
        <f t="shared" ca="1" si="319"/>
        <v>-166</v>
      </c>
      <c r="N5065" s="32">
        <f ca="1">SUM(L$4:L5065)/I5065</f>
        <v>-3.2793362307388385E-2</v>
      </c>
      <c r="O5065" s="46">
        <f ca="1">_xlfn.VAR.P(L$4:L5065)</f>
        <v>33.883950276937369</v>
      </c>
      <c r="P5065" s="33">
        <f ca="1">COUNTIF(K$4:K5065, "WIN")/I5065</f>
        <v>2.6866851047016988E-2</v>
      </c>
    </row>
    <row r="5066" spans="9:16" x14ac:dyDescent="0.25">
      <c r="I5066" s="5">
        <v>5063</v>
      </c>
      <c r="J5066" s="8">
        <f t="shared" ca="1" si="318"/>
        <v>10</v>
      </c>
      <c r="K5066" s="7" t="str">
        <f t="shared" ca="1" si="316"/>
        <v>LOSE</v>
      </c>
      <c r="L5066" s="8">
        <f t="shared" ca="1" si="317"/>
        <v>-1</v>
      </c>
      <c r="M5066" s="8">
        <f t="shared" ca="1" si="319"/>
        <v>-167</v>
      </c>
      <c r="N5066" s="32">
        <f ca="1">SUM(L$4:L5066)/I5066</f>
        <v>-3.298439660280466E-2</v>
      </c>
      <c r="O5066" s="46">
        <f ca="1">_xlfn.VAR.P(L$4:L5066)</f>
        <v>33.877442545085387</v>
      </c>
      <c r="P5066" s="33">
        <f ca="1">COUNTIF(K$4:K5066, "WIN")/I5066</f>
        <v>2.6861544538810983E-2</v>
      </c>
    </row>
    <row r="5067" spans="9:16" x14ac:dyDescent="0.25">
      <c r="I5067" s="5">
        <v>5064</v>
      </c>
      <c r="J5067" s="8">
        <f t="shared" ca="1" si="318"/>
        <v>19</v>
      </c>
      <c r="K5067" s="7" t="str">
        <f t="shared" ca="1" si="316"/>
        <v>LOSE</v>
      </c>
      <c r="L5067" s="8">
        <f t="shared" ca="1" si="317"/>
        <v>-1</v>
      </c>
      <c r="M5067" s="8">
        <f t="shared" ca="1" si="319"/>
        <v>-168</v>
      </c>
      <c r="N5067" s="32">
        <f ca="1">SUM(L$4:L5067)/I5067</f>
        <v>-3.3175355450236969E-2</v>
      </c>
      <c r="O5067" s="46">
        <f ca="1">_xlfn.VAR.P(L$4:L5067)</f>
        <v>33.870937310482695</v>
      </c>
      <c r="P5067" s="33">
        <f ca="1">COUNTIF(K$4:K5067, "WIN")/I5067</f>
        <v>2.6856240126382307E-2</v>
      </c>
    </row>
    <row r="5068" spans="9:16" x14ac:dyDescent="0.25">
      <c r="I5068" s="5">
        <v>5065</v>
      </c>
      <c r="J5068" s="8">
        <f t="shared" ca="1" si="318"/>
        <v>5</v>
      </c>
      <c r="K5068" s="7" t="str">
        <f t="shared" ca="1" si="316"/>
        <v>LOSE</v>
      </c>
      <c r="L5068" s="8">
        <f t="shared" ca="1" si="317"/>
        <v>-1</v>
      </c>
      <c r="M5068" s="8">
        <f t="shared" ca="1" si="319"/>
        <v>-169</v>
      </c>
      <c r="N5068" s="32">
        <f ca="1">SUM(L$4:L5068)/I5068</f>
        <v>-3.3366238894373151E-2</v>
      </c>
      <c r="O5068" s="46">
        <f ca="1">_xlfn.VAR.P(L$4:L5068)</f>
        <v>33.864434571693359</v>
      </c>
      <c r="P5068" s="33">
        <f ca="1">COUNTIF(K$4:K5068, "WIN")/I5068</f>
        <v>2.6850937808489635E-2</v>
      </c>
    </row>
    <row r="5069" spans="9:16" x14ac:dyDescent="0.25">
      <c r="I5069" s="5">
        <v>5066</v>
      </c>
      <c r="J5069" s="8">
        <f t="shared" ca="1" si="318"/>
        <v>25</v>
      </c>
      <c r="K5069" s="7" t="str">
        <f t="shared" ca="1" si="316"/>
        <v>LOSE</v>
      </c>
      <c r="L5069" s="8">
        <f t="shared" ca="1" si="317"/>
        <v>-1</v>
      </c>
      <c r="M5069" s="8">
        <f t="shared" ca="1" si="319"/>
        <v>-170</v>
      </c>
      <c r="N5069" s="32">
        <f ca="1">SUM(L$4:L5069)/I5069</f>
        <v>-3.3557046979865772E-2</v>
      </c>
      <c r="O5069" s="46">
        <f ca="1">_xlfn.VAR.P(L$4:L5069)</f>
        <v>33.857934327282557</v>
      </c>
      <c r="P5069" s="33">
        <f ca="1">COUNTIF(K$4:K5069, "WIN")/I5069</f>
        <v>2.6845637583892617E-2</v>
      </c>
    </row>
    <row r="5070" spans="9:16" x14ac:dyDescent="0.25">
      <c r="I5070" s="5">
        <v>5067</v>
      </c>
      <c r="J5070" s="8">
        <f t="shared" ca="1" si="318"/>
        <v>18</v>
      </c>
      <c r="K5070" s="7" t="str">
        <f t="shared" ca="1" si="316"/>
        <v>LOSE</v>
      </c>
      <c r="L5070" s="8">
        <f t="shared" ca="1" si="317"/>
        <v>-1</v>
      </c>
      <c r="M5070" s="8">
        <f t="shared" ca="1" si="319"/>
        <v>-171</v>
      </c>
      <c r="N5070" s="32">
        <f ca="1">SUM(L$4:L5070)/I5070</f>
        <v>-3.3747779751332148E-2</v>
      </c>
      <c r="O5070" s="46">
        <f ca="1">_xlfn.VAR.P(L$4:L5070)</f>
        <v>33.851436575816564</v>
      </c>
      <c r="P5070" s="33">
        <f ca="1">COUNTIF(K$4:K5070, "WIN")/I5070</f>
        <v>2.6840339451351884E-2</v>
      </c>
    </row>
    <row r="5071" spans="9:16" x14ac:dyDescent="0.25">
      <c r="I5071" s="5">
        <v>5068</v>
      </c>
      <c r="J5071" s="8">
        <f t="shared" ca="1" si="318"/>
        <v>27</v>
      </c>
      <c r="K5071" s="7" t="str">
        <f t="shared" ca="1" si="316"/>
        <v>LOSE</v>
      </c>
      <c r="L5071" s="8">
        <f t="shared" ca="1" si="317"/>
        <v>-1</v>
      </c>
      <c r="M5071" s="8">
        <f t="shared" ca="1" si="319"/>
        <v>-172</v>
      </c>
      <c r="N5071" s="32">
        <f ca="1">SUM(L$4:L5071)/I5071</f>
        <v>-3.3938437253354381E-2</v>
      </c>
      <c r="O5071" s="46">
        <f ca="1">_xlfn.VAR.P(L$4:L5071)</f>
        <v>33.844941315862748</v>
      </c>
      <c r="P5071" s="33">
        <f ca="1">COUNTIF(K$4:K5071, "WIN")/I5071</f>
        <v>2.6835043409629045E-2</v>
      </c>
    </row>
    <row r="5072" spans="9:16" x14ac:dyDescent="0.25">
      <c r="I5072" s="5">
        <v>5069</v>
      </c>
      <c r="J5072" s="8">
        <f t="shared" ca="1" si="318"/>
        <v>8</v>
      </c>
      <c r="K5072" s="7" t="str">
        <f t="shared" ca="1" si="316"/>
        <v>LOSE</v>
      </c>
      <c r="L5072" s="8">
        <f t="shared" ca="1" si="317"/>
        <v>-1</v>
      </c>
      <c r="M5072" s="8">
        <f t="shared" ca="1" si="319"/>
        <v>-173</v>
      </c>
      <c r="N5072" s="32">
        <f ca="1">SUM(L$4:L5072)/I5072</f>
        <v>-3.4129019530479386E-2</v>
      </c>
      <c r="O5072" s="46">
        <f ca="1">_xlfn.VAR.P(L$4:L5072)</f>
        <v>33.838448545989586</v>
      </c>
      <c r="P5072" s="33">
        <f ca="1">COUNTIF(K$4:K5072, "WIN")/I5072</f>
        <v>2.6829749457486684E-2</v>
      </c>
    </row>
    <row r="5073" spans="9:16" x14ac:dyDescent="0.25">
      <c r="I5073" s="5">
        <v>5070</v>
      </c>
      <c r="J5073" s="8">
        <f t="shared" ca="1" si="318"/>
        <v>29</v>
      </c>
      <c r="K5073" s="7" t="str">
        <f t="shared" ca="1" si="316"/>
        <v>LOSE</v>
      </c>
      <c r="L5073" s="8">
        <f t="shared" ca="1" si="317"/>
        <v>-1</v>
      </c>
      <c r="M5073" s="8">
        <f t="shared" ca="1" si="319"/>
        <v>-174</v>
      </c>
      <c r="N5073" s="32">
        <f ca="1">SUM(L$4:L5073)/I5073</f>
        <v>-3.4319526627218933E-2</v>
      </c>
      <c r="O5073" s="46">
        <f ca="1">_xlfn.VAR.P(L$4:L5073)</f>
        <v>33.831958264766641</v>
      </c>
      <c r="P5073" s="33">
        <f ca="1">COUNTIF(K$4:K5073, "WIN")/I5073</f>
        <v>2.6824457593688362E-2</v>
      </c>
    </row>
    <row r="5074" spans="9:16" x14ac:dyDescent="0.25">
      <c r="I5074" s="5">
        <v>5071</v>
      </c>
      <c r="J5074" s="8">
        <f t="shared" ca="1" si="318"/>
        <v>29</v>
      </c>
      <c r="K5074" s="7" t="str">
        <f t="shared" ca="1" si="316"/>
        <v>LOSE</v>
      </c>
      <c r="L5074" s="8">
        <f t="shared" ca="1" si="317"/>
        <v>-1</v>
      </c>
      <c r="M5074" s="8">
        <f t="shared" ca="1" si="319"/>
        <v>-175</v>
      </c>
      <c r="N5074" s="32">
        <f ca="1">SUM(L$4:L5074)/I5074</f>
        <v>-3.4509958588049693E-2</v>
      </c>
      <c r="O5074" s="46">
        <f ca="1">_xlfn.VAR.P(L$4:L5074)</f>
        <v>33.825470470764564</v>
      </c>
      <c r="P5074" s="33">
        <f ca="1">COUNTIF(K$4:K5074, "WIN")/I5074</f>
        <v>2.6819167816998619E-2</v>
      </c>
    </row>
    <row r="5075" spans="9:16" x14ac:dyDescent="0.25">
      <c r="I5075" s="5">
        <v>5072</v>
      </c>
      <c r="J5075" s="8">
        <f t="shared" ca="1" si="318"/>
        <v>27</v>
      </c>
      <c r="K5075" s="7" t="str">
        <f t="shared" ca="1" si="316"/>
        <v>LOSE</v>
      </c>
      <c r="L5075" s="8">
        <f t="shared" ca="1" si="317"/>
        <v>-1</v>
      </c>
      <c r="M5075" s="8">
        <f t="shared" ca="1" si="319"/>
        <v>-176</v>
      </c>
      <c r="N5075" s="32">
        <f ca="1">SUM(L$4:L5075)/I5075</f>
        <v>-3.4700315457413249E-2</v>
      </c>
      <c r="O5075" s="46">
        <f ca="1">_xlfn.VAR.P(L$4:L5075)</f>
        <v>33.818985162555109</v>
      </c>
      <c r="P5075" s="33">
        <f ca="1">COUNTIF(K$4:K5075, "WIN")/I5075</f>
        <v>2.6813880126182965E-2</v>
      </c>
    </row>
    <row r="5076" spans="9:16" x14ac:dyDescent="0.25">
      <c r="I5076" s="5">
        <v>5073</v>
      </c>
      <c r="J5076" s="8">
        <f t="shared" ca="1" si="318"/>
        <v>0</v>
      </c>
      <c r="K5076" s="7" t="str">
        <f t="shared" ca="1" si="316"/>
        <v>LOSE</v>
      </c>
      <c r="L5076" s="8">
        <f t="shared" ca="1" si="317"/>
        <v>-1</v>
      </c>
      <c r="M5076" s="8">
        <f t="shared" ca="1" si="319"/>
        <v>-177</v>
      </c>
      <c r="N5076" s="32">
        <f ca="1">SUM(L$4:L5076)/I5076</f>
        <v>-3.4890597279716141E-2</v>
      </c>
      <c r="O5076" s="46">
        <f ca="1">_xlfn.VAR.P(L$4:L5076)</f>
        <v>33.812502338711113</v>
      </c>
      <c r="P5076" s="33">
        <f ca="1">COUNTIF(K$4:K5076, "WIN")/I5076</f>
        <v>2.6808594520007886E-2</v>
      </c>
    </row>
    <row r="5077" spans="9:16" x14ac:dyDescent="0.25">
      <c r="I5077" s="5">
        <v>5074</v>
      </c>
      <c r="J5077" s="8">
        <f t="shared" ca="1" si="318"/>
        <v>28</v>
      </c>
      <c r="K5077" s="7" t="str">
        <f t="shared" ca="1" si="316"/>
        <v>LOSE</v>
      </c>
      <c r="L5077" s="8">
        <f t="shared" ca="1" si="317"/>
        <v>-1</v>
      </c>
      <c r="M5077" s="8">
        <f t="shared" ca="1" si="319"/>
        <v>-178</v>
      </c>
      <c r="N5077" s="32">
        <f ca="1">SUM(L$4:L5077)/I5077</f>
        <v>-3.5080804099329919E-2</v>
      </c>
      <c r="O5077" s="46">
        <f ca="1">_xlfn.VAR.P(L$4:L5077)</f>
        <v>33.806021997806525</v>
      </c>
      <c r="P5077" s="33">
        <f ca="1">COUNTIF(K$4:K5077, "WIN")/I5077</f>
        <v>2.6803310997240835E-2</v>
      </c>
    </row>
    <row r="5078" spans="9:16" x14ac:dyDescent="0.25">
      <c r="I5078" s="5">
        <v>5075</v>
      </c>
      <c r="J5078" s="8">
        <f t="shared" ca="1" si="318"/>
        <v>20</v>
      </c>
      <c r="K5078" s="7" t="str">
        <f t="shared" ca="1" si="316"/>
        <v>LOSE</v>
      </c>
      <c r="L5078" s="8">
        <f t="shared" ca="1" si="317"/>
        <v>-1</v>
      </c>
      <c r="M5078" s="8">
        <f t="shared" ca="1" si="319"/>
        <v>-179</v>
      </c>
      <c r="N5078" s="32">
        <f ca="1">SUM(L$4:L5078)/I5078</f>
        <v>-3.5270935960591131E-2</v>
      </c>
      <c r="O5078" s="46">
        <f ca="1">_xlfn.VAR.P(L$4:L5078)</f>
        <v>33.799544138416366</v>
      </c>
      <c r="P5078" s="33">
        <f ca="1">COUNTIF(K$4:K5078, "WIN")/I5078</f>
        <v>2.6798029556650248E-2</v>
      </c>
    </row>
    <row r="5079" spans="9:16" x14ac:dyDescent="0.25">
      <c r="I5079" s="5">
        <v>5076</v>
      </c>
      <c r="J5079" s="8">
        <f t="shared" ca="1" si="318"/>
        <v>14</v>
      </c>
      <c r="K5079" s="7" t="str">
        <f t="shared" ca="1" si="316"/>
        <v>LOSE</v>
      </c>
      <c r="L5079" s="8">
        <f t="shared" ca="1" si="317"/>
        <v>-1</v>
      </c>
      <c r="M5079" s="8">
        <f t="shared" ca="1" si="319"/>
        <v>-180</v>
      </c>
      <c r="N5079" s="32">
        <f ca="1">SUM(L$4:L5079)/I5079</f>
        <v>-3.5460992907801421E-2</v>
      </c>
      <c r="O5079" s="46">
        <f ca="1">_xlfn.VAR.P(L$4:L5079)</f>
        <v>33.793068759116743</v>
      </c>
      <c r="P5079" s="33">
        <f ca="1">COUNTIF(K$4:K5079, "WIN")/I5079</f>
        <v>2.6792750197005517E-2</v>
      </c>
    </row>
    <row r="5080" spans="9:16" x14ac:dyDescent="0.25">
      <c r="I5080" s="5">
        <v>5077</v>
      </c>
      <c r="J5080" s="8">
        <f t="shared" ca="1" si="318"/>
        <v>1</v>
      </c>
      <c r="K5080" s="7" t="str">
        <f t="shared" ca="1" si="316"/>
        <v>LOSE</v>
      </c>
      <c r="L5080" s="8">
        <f t="shared" ca="1" si="317"/>
        <v>-1</v>
      </c>
      <c r="M5080" s="8">
        <f t="shared" ca="1" si="319"/>
        <v>-181</v>
      </c>
      <c r="N5080" s="32">
        <f ca="1">SUM(L$4:L5080)/I5080</f>
        <v>-3.5650974985227499E-2</v>
      </c>
      <c r="O5080" s="46">
        <f ca="1">_xlfn.VAR.P(L$4:L5080)</f>
        <v>33.786595858484866</v>
      </c>
      <c r="P5080" s="33">
        <f ca="1">COUNTIF(K$4:K5080, "WIN")/I5080</f>
        <v>2.6787472917077015E-2</v>
      </c>
    </row>
    <row r="5081" spans="9:16" x14ac:dyDescent="0.25">
      <c r="I5081" s="5">
        <v>5078</v>
      </c>
      <c r="J5081" s="8">
        <f t="shared" ca="1" si="318"/>
        <v>0</v>
      </c>
      <c r="K5081" s="7" t="str">
        <f t="shared" ca="1" si="316"/>
        <v>LOSE</v>
      </c>
      <c r="L5081" s="8">
        <f t="shared" ca="1" si="317"/>
        <v>-1</v>
      </c>
      <c r="M5081" s="8">
        <f t="shared" ca="1" si="319"/>
        <v>-182</v>
      </c>
      <c r="N5081" s="32">
        <f ca="1">SUM(L$4:L5081)/I5081</f>
        <v>-3.5840882237101218E-2</v>
      </c>
      <c r="O5081" s="46">
        <f ca="1">_xlfn.VAR.P(L$4:L5081)</f>
        <v>33.780125435099023</v>
      </c>
      <c r="P5081" s="33">
        <f ca="1">COUNTIF(K$4:K5081, "WIN")/I5081</f>
        <v>2.6782197715636079E-2</v>
      </c>
    </row>
    <row r="5082" spans="9:16" x14ac:dyDescent="0.25">
      <c r="I5082" s="5">
        <v>5079</v>
      </c>
      <c r="J5082" s="8">
        <f t="shared" ca="1" si="318"/>
        <v>10</v>
      </c>
      <c r="K5082" s="7" t="str">
        <f t="shared" ca="1" si="316"/>
        <v>LOSE</v>
      </c>
      <c r="L5082" s="8">
        <f t="shared" ca="1" si="317"/>
        <v>-1</v>
      </c>
      <c r="M5082" s="8">
        <f t="shared" ca="1" si="319"/>
        <v>-183</v>
      </c>
      <c r="N5082" s="32">
        <f ca="1">SUM(L$4:L5082)/I5082</f>
        <v>-3.6030714707619607E-2</v>
      </c>
      <c r="O5082" s="46">
        <f ca="1">_xlfn.VAR.P(L$4:L5082)</f>
        <v>33.773657487538593</v>
      </c>
      <c r="P5082" s="33">
        <f ca="1">COUNTIF(K$4:K5082, "WIN")/I5082</f>
        <v>2.6776924591455011E-2</v>
      </c>
    </row>
    <row r="5083" spans="9:16" x14ac:dyDescent="0.25">
      <c r="I5083" s="5">
        <v>5080</v>
      </c>
      <c r="J5083" s="8">
        <f t="shared" ca="1" si="318"/>
        <v>36</v>
      </c>
      <c r="K5083" s="7" t="str">
        <f t="shared" ca="1" si="316"/>
        <v>LOSE</v>
      </c>
      <c r="L5083" s="8">
        <f t="shared" ca="1" si="317"/>
        <v>-1</v>
      </c>
      <c r="M5083" s="8">
        <f t="shared" ca="1" si="319"/>
        <v>-184</v>
      </c>
      <c r="N5083" s="32">
        <f ca="1">SUM(L$4:L5083)/I5083</f>
        <v>-3.6220472440944881E-2</v>
      </c>
      <c r="O5083" s="46">
        <f ca="1">_xlfn.VAR.P(L$4:L5083)</f>
        <v>33.76719201438403</v>
      </c>
      <c r="P5083" s="33">
        <f ca="1">COUNTIF(K$4:K5083, "WIN")/I5083</f>
        <v>2.6771653543307086E-2</v>
      </c>
    </row>
    <row r="5084" spans="9:16" x14ac:dyDescent="0.25">
      <c r="I5084" s="5">
        <v>5081</v>
      </c>
      <c r="J5084" s="8">
        <f t="shared" ca="1" si="318"/>
        <v>33</v>
      </c>
      <c r="K5084" s="7" t="str">
        <f t="shared" ca="1" si="316"/>
        <v>LOSE</v>
      </c>
      <c r="L5084" s="8">
        <f t="shared" ca="1" si="317"/>
        <v>-1</v>
      </c>
      <c r="M5084" s="8">
        <f t="shared" ca="1" si="319"/>
        <v>-185</v>
      </c>
      <c r="N5084" s="32">
        <f ca="1">SUM(L$4:L5084)/I5084</f>
        <v>-3.6410155481204486E-2</v>
      </c>
      <c r="O5084" s="46">
        <f ca="1">_xlfn.VAR.P(L$4:L5084)</f>
        <v>33.760729014216885</v>
      </c>
      <c r="P5084" s="33">
        <f ca="1">COUNTIF(K$4:K5084, "WIN")/I5084</f>
        <v>2.6766384569966543E-2</v>
      </c>
    </row>
    <row r="5085" spans="9:16" x14ac:dyDescent="0.25">
      <c r="I5085" s="5">
        <v>5082</v>
      </c>
      <c r="J5085" s="8">
        <f t="shared" ca="1" si="318"/>
        <v>33</v>
      </c>
      <c r="K5085" s="7" t="str">
        <f t="shared" ca="1" si="316"/>
        <v>LOSE</v>
      </c>
      <c r="L5085" s="8">
        <f t="shared" ca="1" si="317"/>
        <v>-1</v>
      </c>
      <c r="M5085" s="8">
        <f t="shared" ca="1" si="319"/>
        <v>-186</v>
      </c>
      <c r="N5085" s="32">
        <f ca="1">SUM(L$4:L5085)/I5085</f>
        <v>-3.6599763872491142E-2</v>
      </c>
      <c r="O5085" s="46">
        <f ca="1">_xlfn.VAR.P(L$4:L5085)</f>
        <v>33.754268485619782</v>
      </c>
      <c r="P5085" s="33">
        <f ca="1">COUNTIF(K$4:K5085, "WIN")/I5085</f>
        <v>2.6761117670208581E-2</v>
      </c>
    </row>
    <row r="5086" spans="9:16" x14ac:dyDescent="0.25">
      <c r="I5086" s="5">
        <v>5083</v>
      </c>
      <c r="J5086" s="8">
        <f t="shared" ca="1" si="318"/>
        <v>7</v>
      </c>
      <c r="K5086" s="7" t="str">
        <f t="shared" ca="1" si="316"/>
        <v>WIN</v>
      </c>
      <c r="L5086" s="8">
        <f t="shared" ca="1" si="317"/>
        <v>35</v>
      </c>
      <c r="M5086" s="8">
        <f t="shared" ca="1" si="319"/>
        <v>-151</v>
      </c>
      <c r="N5086" s="32">
        <f ca="1">SUM(L$4:L5086)/I5086</f>
        <v>-2.9706866024001573E-2</v>
      </c>
      <c r="O5086" s="46">
        <f ca="1">_xlfn.VAR.P(L$4:L5086)</f>
        <v>33.989084057294981</v>
      </c>
      <c r="P5086" s="33">
        <f ca="1">COUNTIF(K$4:K5086, "WIN")/I5086</f>
        <v>2.6952587054888844E-2</v>
      </c>
    </row>
    <row r="5087" spans="9:16" x14ac:dyDescent="0.25">
      <c r="I5087" s="5">
        <v>5084</v>
      </c>
      <c r="J5087" s="8">
        <f t="shared" ca="1" si="318"/>
        <v>24</v>
      </c>
      <c r="K5087" s="7" t="str">
        <f t="shared" ca="1" si="316"/>
        <v>LOSE</v>
      </c>
      <c r="L5087" s="8">
        <f t="shared" ca="1" si="317"/>
        <v>-1</v>
      </c>
      <c r="M5087" s="8">
        <f t="shared" ca="1" si="319"/>
        <v>-152</v>
      </c>
      <c r="N5087" s="32">
        <f ca="1">SUM(L$4:L5087)/I5087</f>
        <v>-2.9897718332022032E-2</v>
      </c>
      <c r="O5087" s="46">
        <f ca="1">_xlfn.VAR.P(L$4:L5087)</f>
        <v>33.982583703149793</v>
      </c>
      <c r="P5087" s="33">
        <f ca="1">COUNTIF(K$4:K5087, "WIN")/I5087</f>
        <v>2.6947285601888277E-2</v>
      </c>
    </row>
    <row r="5088" spans="9:16" x14ac:dyDescent="0.25">
      <c r="I5088" s="5">
        <v>5085</v>
      </c>
      <c r="J5088" s="8">
        <f t="shared" ca="1" si="318"/>
        <v>0</v>
      </c>
      <c r="K5088" s="7" t="str">
        <f t="shared" ca="1" si="316"/>
        <v>LOSE</v>
      </c>
      <c r="L5088" s="8">
        <f t="shared" ca="1" si="317"/>
        <v>-1</v>
      </c>
      <c r="M5088" s="8">
        <f t="shared" ca="1" si="319"/>
        <v>-153</v>
      </c>
      <c r="N5088" s="32">
        <f ca="1">SUM(L$4:L5088)/I5088</f>
        <v>-3.0088495575221239E-2</v>
      </c>
      <c r="O5088" s="46">
        <f ca="1">_xlfn.VAR.P(L$4:L5088)</f>
        <v>33.9760858328765</v>
      </c>
      <c r="P5088" s="33">
        <f ca="1">COUNTIF(K$4:K5088, "WIN")/I5088</f>
        <v>2.6941986234021633E-2</v>
      </c>
    </row>
    <row r="5089" spans="9:16" x14ac:dyDescent="0.25">
      <c r="I5089" s="5">
        <v>5086</v>
      </c>
      <c r="J5089" s="8">
        <f t="shared" ca="1" si="318"/>
        <v>19</v>
      </c>
      <c r="K5089" s="7" t="str">
        <f t="shared" ca="1" si="316"/>
        <v>LOSE</v>
      </c>
      <c r="L5089" s="8">
        <f t="shared" ca="1" si="317"/>
        <v>-1</v>
      </c>
      <c r="M5089" s="8">
        <f t="shared" ca="1" si="319"/>
        <v>-154</v>
      </c>
      <c r="N5089" s="32">
        <f ca="1">SUM(L$4:L5089)/I5089</f>
        <v>-3.0279197797876523E-2</v>
      </c>
      <c r="O5089" s="46">
        <f ca="1">_xlfn.VAR.P(L$4:L5089)</f>
        <v>33.969590445052916</v>
      </c>
      <c r="P5089" s="33">
        <f ca="1">COUNTIF(K$4:K5089, "WIN")/I5089</f>
        <v>2.6936688950058987E-2</v>
      </c>
    </row>
    <row r="5090" spans="9:16" x14ac:dyDescent="0.25">
      <c r="I5090" s="5">
        <v>5087</v>
      </c>
      <c r="J5090" s="8">
        <f t="shared" ca="1" si="318"/>
        <v>25</v>
      </c>
      <c r="K5090" s="7" t="str">
        <f t="shared" ca="1" si="316"/>
        <v>LOSE</v>
      </c>
      <c r="L5090" s="8">
        <f t="shared" ca="1" si="317"/>
        <v>-1</v>
      </c>
      <c r="M5090" s="8">
        <f t="shared" ca="1" si="319"/>
        <v>-155</v>
      </c>
      <c r="N5090" s="32">
        <f ca="1">SUM(L$4:L5090)/I5090</f>
        <v>-3.0469825044230393E-2</v>
      </c>
      <c r="O5090" s="46">
        <f ca="1">_xlfn.VAR.P(L$4:L5090)</f>
        <v>33.963097538257941</v>
      </c>
      <c r="P5090" s="33">
        <f ca="1">COUNTIF(K$4:K5090, "WIN")/I5090</f>
        <v>2.693139374877138E-2</v>
      </c>
    </row>
    <row r="5091" spans="9:16" x14ac:dyDescent="0.25">
      <c r="I5091" s="5">
        <v>5088</v>
      </c>
      <c r="J5091" s="8">
        <f t="shared" ca="1" si="318"/>
        <v>7</v>
      </c>
      <c r="K5091" s="7" t="str">
        <f t="shared" ca="1" si="316"/>
        <v>WIN</v>
      </c>
      <c r="L5091" s="8">
        <f t="shared" ca="1" si="317"/>
        <v>35</v>
      </c>
      <c r="M5091" s="8">
        <f t="shared" ca="1" si="319"/>
        <v>-120</v>
      </c>
      <c r="N5091" s="32">
        <f ca="1">SUM(L$4:L5091)/I5091</f>
        <v>-2.358490566037736E-2</v>
      </c>
      <c r="O5091" s="46">
        <f ca="1">_xlfn.VAR.P(L$4:L5091)</f>
        <v>34.197556959772157</v>
      </c>
      <c r="P5091" s="33">
        <f ca="1">COUNTIF(K$4:K5091, "WIN")/I5091</f>
        <v>2.7122641509433963E-2</v>
      </c>
    </row>
    <row r="5092" spans="9:16" x14ac:dyDescent="0.25">
      <c r="I5092" s="5">
        <v>5089</v>
      </c>
      <c r="J5092" s="8">
        <f t="shared" ca="1" si="318"/>
        <v>18</v>
      </c>
      <c r="K5092" s="7" t="str">
        <f t="shared" ca="1" si="316"/>
        <v>LOSE</v>
      </c>
      <c r="L5092" s="8">
        <f t="shared" ca="1" si="317"/>
        <v>-1</v>
      </c>
      <c r="M5092" s="8">
        <f t="shared" ca="1" si="319"/>
        <v>-121</v>
      </c>
      <c r="N5092" s="32">
        <f ca="1">SUM(L$4:L5092)/I5092</f>
        <v>-2.3776773432894478E-2</v>
      </c>
      <c r="O5092" s="46">
        <f ca="1">_xlfn.VAR.P(L$4:L5092)</f>
        <v>34.191024368326708</v>
      </c>
      <c r="P5092" s="33">
        <f ca="1">COUNTIF(K$4:K5092, "WIN")/I5092</f>
        <v>2.7117311849086265E-2</v>
      </c>
    </row>
    <row r="5093" spans="9:16" x14ac:dyDescent="0.25">
      <c r="I5093" s="5">
        <v>5090</v>
      </c>
      <c r="J5093" s="8">
        <f t="shared" ca="1" si="318"/>
        <v>26</v>
      </c>
      <c r="K5093" s="7" t="str">
        <f t="shared" ca="1" si="316"/>
        <v>LOSE</v>
      </c>
      <c r="L5093" s="8">
        <f t="shared" ca="1" si="317"/>
        <v>-1</v>
      </c>
      <c r="M5093" s="8">
        <f t="shared" ca="1" si="319"/>
        <v>-122</v>
      </c>
      <c r="N5093" s="32">
        <f ca="1">SUM(L$4:L5093)/I5093</f>
        <v>-2.3968565815324167E-2</v>
      </c>
      <c r="O5093" s="46">
        <f ca="1">_xlfn.VAR.P(L$4:L5093)</f>
        <v>34.184494270131736</v>
      </c>
      <c r="P5093" s="33">
        <f ca="1">COUNTIF(K$4:K5093, "WIN")/I5093</f>
        <v>2.7111984282907661E-2</v>
      </c>
    </row>
    <row r="5094" spans="9:16" x14ac:dyDescent="0.25">
      <c r="I5094" s="5">
        <v>5091</v>
      </c>
      <c r="J5094" s="8">
        <f t="shared" ca="1" si="318"/>
        <v>36</v>
      </c>
      <c r="K5094" s="7" t="str">
        <f t="shared" ca="1" si="316"/>
        <v>LOSE</v>
      </c>
      <c r="L5094" s="8">
        <f t="shared" ca="1" si="317"/>
        <v>-1</v>
      </c>
      <c r="M5094" s="8">
        <f t="shared" ca="1" si="319"/>
        <v>-123</v>
      </c>
      <c r="N5094" s="32">
        <f ca="1">SUM(L$4:L5094)/I5094</f>
        <v>-2.4160282852091926E-2</v>
      </c>
      <c r="O5094" s="46">
        <f ca="1">_xlfn.VAR.P(L$4:L5094)</f>
        <v>34.177966663761381</v>
      </c>
      <c r="P5094" s="33">
        <f ca="1">COUNTIF(K$4:K5094, "WIN")/I5094</f>
        <v>2.7106658809664112E-2</v>
      </c>
    </row>
    <row r="5095" spans="9:16" x14ac:dyDescent="0.25">
      <c r="I5095" s="5">
        <v>5092</v>
      </c>
      <c r="J5095" s="8">
        <f t="shared" ca="1" si="318"/>
        <v>29</v>
      </c>
      <c r="K5095" s="7" t="str">
        <f t="shared" ca="1" si="316"/>
        <v>LOSE</v>
      </c>
      <c r="L5095" s="8">
        <f t="shared" ca="1" si="317"/>
        <v>-1</v>
      </c>
      <c r="M5095" s="8">
        <f t="shared" ca="1" si="319"/>
        <v>-124</v>
      </c>
      <c r="N5095" s="32">
        <f ca="1">SUM(L$4:L5095)/I5095</f>
        <v>-2.4351924587588374E-2</v>
      </c>
      <c r="O5095" s="46">
        <f ca="1">_xlfn.VAR.P(L$4:L5095)</f>
        <v>34.171441547790877</v>
      </c>
      <c r="P5095" s="33">
        <f ca="1">COUNTIF(K$4:K5095, "WIN")/I5095</f>
        <v>2.7101335428122545E-2</v>
      </c>
    </row>
    <row r="5096" spans="9:16" x14ac:dyDescent="0.25">
      <c r="I5096" s="5">
        <v>5093</v>
      </c>
      <c r="J5096" s="8">
        <f t="shared" ca="1" si="318"/>
        <v>36</v>
      </c>
      <c r="K5096" s="7" t="str">
        <f t="shared" ca="1" si="316"/>
        <v>LOSE</v>
      </c>
      <c r="L5096" s="8">
        <f t="shared" ca="1" si="317"/>
        <v>-1</v>
      </c>
      <c r="M5096" s="8">
        <f t="shared" ca="1" si="319"/>
        <v>-125</v>
      </c>
      <c r="N5096" s="32">
        <f ca="1">SUM(L$4:L5096)/I5096</f>
        <v>-2.4543491066169251E-2</v>
      </c>
      <c r="O5096" s="46">
        <f ca="1">_xlfn.VAR.P(L$4:L5096)</f>
        <v>34.164918920796531</v>
      </c>
      <c r="P5096" s="33">
        <f ca="1">COUNTIF(K$4:K5096, "WIN")/I5096</f>
        <v>2.7096014137050855E-2</v>
      </c>
    </row>
    <row r="5097" spans="9:16" x14ac:dyDescent="0.25">
      <c r="I5097" s="5">
        <v>5094</v>
      </c>
      <c r="J5097" s="8">
        <f t="shared" ca="1" si="318"/>
        <v>23</v>
      </c>
      <c r="K5097" s="7" t="str">
        <f t="shared" ca="1" si="316"/>
        <v>LOSE</v>
      </c>
      <c r="L5097" s="8">
        <f t="shared" ca="1" si="317"/>
        <v>-1</v>
      </c>
      <c r="M5097" s="8">
        <f t="shared" ca="1" si="319"/>
        <v>-126</v>
      </c>
      <c r="N5097" s="32">
        <f ca="1">SUM(L$4:L5097)/I5097</f>
        <v>-2.4734982332155476E-2</v>
      </c>
      <c r="O5097" s="46">
        <f ca="1">_xlfn.VAR.P(L$4:L5097)</f>
        <v>34.158398781355743</v>
      </c>
      <c r="P5097" s="33">
        <f ca="1">COUNTIF(K$4:K5097, "WIN")/I5097</f>
        <v>2.7090694935217905E-2</v>
      </c>
    </row>
    <row r="5098" spans="9:16" x14ac:dyDescent="0.25">
      <c r="I5098" s="5">
        <v>5095</v>
      </c>
      <c r="J5098" s="8">
        <f t="shared" ca="1" si="318"/>
        <v>12</v>
      </c>
      <c r="K5098" s="7" t="str">
        <f t="shared" ca="1" si="316"/>
        <v>LOSE</v>
      </c>
      <c r="L5098" s="8">
        <f t="shared" ca="1" si="317"/>
        <v>-1</v>
      </c>
      <c r="M5098" s="8">
        <f t="shared" ca="1" si="319"/>
        <v>-127</v>
      </c>
      <c r="N5098" s="32">
        <f ca="1">SUM(L$4:L5098)/I5098</f>
        <v>-2.4926398429833171E-2</v>
      </c>
      <c r="O5098" s="46">
        <f ca="1">_xlfn.VAR.P(L$4:L5098)</f>
        <v>34.151881128046988</v>
      </c>
      <c r="P5098" s="33">
        <f ca="1">COUNTIF(K$4:K5098, "WIN")/I5098</f>
        <v>2.7085377821393523E-2</v>
      </c>
    </row>
    <row r="5099" spans="9:16" x14ac:dyDescent="0.25">
      <c r="I5099" s="5">
        <v>5096</v>
      </c>
      <c r="J5099" s="8">
        <f t="shared" ca="1" si="318"/>
        <v>28</v>
      </c>
      <c r="K5099" s="7" t="str">
        <f t="shared" ca="1" si="316"/>
        <v>LOSE</v>
      </c>
      <c r="L5099" s="8">
        <f t="shared" ca="1" si="317"/>
        <v>-1</v>
      </c>
      <c r="M5099" s="8">
        <f t="shared" ca="1" si="319"/>
        <v>-128</v>
      </c>
      <c r="N5099" s="32">
        <f ca="1">SUM(L$4:L5099)/I5099</f>
        <v>-2.5117739403453691E-2</v>
      </c>
      <c r="O5099" s="46">
        <f ca="1">_xlfn.VAR.P(L$4:L5099)</f>
        <v>34.145365959449833</v>
      </c>
      <c r="P5099" s="33">
        <f ca="1">COUNTIF(K$4:K5099, "WIN")/I5099</f>
        <v>2.7080062794348509E-2</v>
      </c>
    </row>
    <row r="5100" spans="9:16" x14ac:dyDescent="0.25">
      <c r="I5100" s="5">
        <v>5097</v>
      </c>
      <c r="J5100" s="8">
        <f t="shared" ca="1" si="318"/>
        <v>18</v>
      </c>
      <c r="K5100" s="7" t="str">
        <f t="shared" ca="1" si="316"/>
        <v>LOSE</v>
      </c>
      <c r="L5100" s="8">
        <f t="shared" ca="1" si="317"/>
        <v>-1</v>
      </c>
      <c r="M5100" s="8">
        <f t="shared" ca="1" si="319"/>
        <v>-129</v>
      </c>
      <c r="N5100" s="32">
        <f ca="1">SUM(L$4:L5100)/I5100</f>
        <v>-2.5309005297233667E-2</v>
      </c>
      <c r="O5100" s="46">
        <f ca="1">_xlfn.VAR.P(L$4:L5100)</f>
        <v>34.138853274144921</v>
      </c>
      <c r="P5100" s="33">
        <f ca="1">COUNTIF(K$4:K5100, "WIN")/I5100</f>
        <v>2.7074749852854619E-2</v>
      </c>
    </row>
    <row r="5101" spans="9:16" x14ac:dyDescent="0.25">
      <c r="I5101" s="5">
        <v>5098</v>
      </c>
      <c r="J5101" s="8">
        <f t="shared" ca="1" si="318"/>
        <v>29</v>
      </c>
      <c r="K5101" s="7" t="str">
        <f t="shared" ca="1" si="316"/>
        <v>LOSE</v>
      </c>
      <c r="L5101" s="8">
        <f t="shared" ca="1" si="317"/>
        <v>-1</v>
      </c>
      <c r="M5101" s="8">
        <f t="shared" ca="1" si="319"/>
        <v>-130</v>
      </c>
      <c r="N5101" s="32">
        <f ca="1">SUM(L$4:L5101)/I5101</f>
        <v>-2.5500196155355041E-2</v>
      </c>
      <c r="O5101" s="46">
        <f ca="1">_xlfn.VAR.P(L$4:L5101)</f>
        <v>34.132343070713965</v>
      </c>
      <c r="P5101" s="33">
        <f ca="1">COUNTIF(K$4:K5101, "WIN")/I5101</f>
        <v>2.7069438995684581E-2</v>
      </c>
    </row>
    <row r="5102" spans="9:16" x14ac:dyDescent="0.25">
      <c r="I5102" s="5">
        <v>5099</v>
      </c>
      <c r="J5102" s="8">
        <f t="shared" ca="1" si="318"/>
        <v>19</v>
      </c>
      <c r="K5102" s="7" t="str">
        <f t="shared" ca="1" si="316"/>
        <v>LOSE</v>
      </c>
      <c r="L5102" s="8">
        <f t="shared" ca="1" si="317"/>
        <v>-1</v>
      </c>
      <c r="M5102" s="8">
        <f t="shared" ca="1" si="319"/>
        <v>-131</v>
      </c>
      <c r="N5102" s="32">
        <f ca="1">SUM(L$4:L5102)/I5102</f>
        <v>-2.569131202196509E-2</v>
      </c>
      <c r="O5102" s="46">
        <f ca="1">_xlfn.VAR.P(L$4:L5102)</f>
        <v>34.12583534773978</v>
      </c>
      <c r="P5102" s="33">
        <f ca="1">COUNTIF(K$4:K5102, "WIN")/I5102</f>
        <v>2.7064130221612082E-2</v>
      </c>
    </row>
    <row r="5103" spans="9:16" x14ac:dyDescent="0.25">
      <c r="I5103" s="5">
        <v>5100</v>
      </c>
      <c r="J5103" s="8">
        <f t="shared" ca="1" si="318"/>
        <v>11</v>
      </c>
      <c r="K5103" s="7" t="str">
        <f t="shared" ca="1" si="316"/>
        <v>LOSE</v>
      </c>
      <c r="L5103" s="8">
        <f t="shared" ca="1" si="317"/>
        <v>-1</v>
      </c>
      <c r="M5103" s="8">
        <f t="shared" ca="1" si="319"/>
        <v>-132</v>
      </c>
      <c r="N5103" s="32">
        <f ca="1">SUM(L$4:L5103)/I5103</f>
        <v>-2.5882352941176471E-2</v>
      </c>
      <c r="O5103" s="46">
        <f ca="1">_xlfn.VAR.P(L$4:L5103)</f>
        <v>34.119330103806227</v>
      </c>
      <c r="P5103" s="33">
        <f ca="1">COUNTIF(K$4:K5103, "WIN")/I5103</f>
        <v>2.7058823529411764E-2</v>
      </c>
    </row>
    <row r="5104" spans="9:16" x14ac:dyDescent="0.25">
      <c r="I5104" s="5">
        <v>5101</v>
      </c>
      <c r="J5104" s="8">
        <f t="shared" ca="1" si="318"/>
        <v>0</v>
      </c>
      <c r="K5104" s="7" t="str">
        <f t="shared" ca="1" si="316"/>
        <v>LOSE</v>
      </c>
      <c r="L5104" s="8">
        <f t="shared" ca="1" si="317"/>
        <v>-1</v>
      </c>
      <c r="M5104" s="8">
        <f t="shared" ca="1" si="319"/>
        <v>-133</v>
      </c>
      <c r="N5104" s="32">
        <f ca="1">SUM(L$4:L5104)/I5104</f>
        <v>-2.6073318957067243E-2</v>
      </c>
      <c r="O5104" s="46">
        <f ca="1">_xlfn.VAR.P(L$4:L5104)</f>
        <v>34.112827337498274</v>
      </c>
      <c r="P5104" s="33">
        <f ca="1">COUNTIF(K$4:K5104, "WIN")/I5104</f>
        <v>2.7053518917859242E-2</v>
      </c>
    </row>
    <row r="5105" spans="9:16" x14ac:dyDescent="0.25">
      <c r="I5105" s="5">
        <v>5102</v>
      </c>
      <c r="J5105" s="8">
        <f t="shared" ca="1" si="318"/>
        <v>14</v>
      </c>
      <c r="K5105" s="7" t="str">
        <f t="shared" ca="1" si="316"/>
        <v>LOSE</v>
      </c>
      <c r="L5105" s="8">
        <f t="shared" ca="1" si="317"/>
        <v>-1</v>
      </c>
      <c r="M5105" s="8">
        <f t="shared" ca="1" si="319"/>
        <v>-134</v>
      </c>
      <c r="N5105" s="32">
        <f ca="1">SUM(L$4:L5105)/I5105</f>
        <v>-2.6264210113680908E-2</v>
      </c>
      <c r="O5105" s="46">
        <f ca="1">_xlfn.VAR.P(L$4:L5105)</f>
        <v>34.106327047401955</v>
      </c>
      <c r="P5105" s="33">
        <f ca="1">COUNTIF(K$4:K5105, "WIN")/I5105</f>
        <v>2.7048216385731086E-2</v>
      </c>
    </row>
    <row r="5106" spans="9:16" x14ac:dyDescent="0.25">
      <c r="I5106" s="5">
        <v>5103</v>
      </c>
      <c r="J5106" s="8">
        <f t="shared" ca="1" si="318"/>
        <v>23</v>
      </c>
      <c r="K5106" s="7" t="str">
        <f t="shared" ca="1" si="316"/>
        <v>LOSE</v>
      </c>
      <c r="L5106" s="8">
        <f t="shared" ca="1" si="317"/>
        <v>-1</v>
      </c>
      <c r="M5106" s="8">
        <f t="shared" ca="1" si="319"/>
        <v>-135</v>
      </c>
      <c r="N5106" s="32">
        <f ca="1">SUM(L$4:L5106)/I5106</f>
        <v>-2.6455026455026454E-2</v>
      </c>
      <c r="O5106" s="46">
        <f ca="1">_xlfn.VAR.P(L$4:L5106)</f>
        <v>34.099829232104362</v>
      </c>
      <c r="P5106" s="33">
        <f ca="1">COUNTIF(K$4:K5106, "WIN")/I5106</f>
        <v>2.7042915931804822E-2</v>
      </c>
    </row>
    <row r="5107" spans="9:16" x14ac:dyDescent="0.25">
      <c r="I5107" s="5">
        <v>5104</v>
      </c>
      <c r="J5107" s="8">
        <f t="shared" ca="1" si="318"/>
        <v>13</v>
      </c>
      <c r="K5107" s="7" t="str">
        <f t="shared" ca="1" si="316"/>
        <v>LOSE</v>
      </c>
      <c r="L5107" s="8">
        <f t="shared" ca="1" si="317"/>
        <v>-1</v>
      </c>
      <c r="M5107" s="8">
        <f t="shared" ca="1" si="319"/>
        <v>-136</v>
      </c>
      <c r="N5107" s="32">
        <f ca="1">SUM(L$4:L5107)/I5107</f>
        <v>-2.664576802507837E-2</v>
      </c>
      <c r="O5107" s="46">
        <f ca="1">_xlfn.VAR.P(L$4:L5107)</f>
        <v>34.093333890193691</v>
      </c>
      <c r="P5107" s="33">
        <f ca="1">COUNTIF(K$4:K5107, "WIN")/I5107</f>
        <v>2.7037617554858933E-2</v>
      </c>
    </row>
    <row r="5108" spans="9:16" x14ac:dyDescent="0.25">
      <c r="I5108" s="5">
        <v>5105</v>
      </c>
      <c r="J5108" s="8">
        <f t="shared" ca="1" si="318"/>
        <v>33</v>
      </c>
      <c r="K5108" s="7" t="str">
        <f t="shared" ca="1" si="316"/>
        <v>LOSE</v>
      </c>
      <c r="L5108" s="8">
        <f t="shared" ca="1" si="317"/>
        <v>-1</v>
      </c>
      <c r="M5108" s="8">
        <f t="shared" ca="1" si="319"/>
        <v>-137</v>
      </c>
      <c r="N5108" s="32">
        <f ca="1">SUM(L$4:L5108)/I5108</f>
        <v>-2.683643486777669E-2</v>
      </c>
      <c r="O5108" s="46">
        <f ca="1">_xlfn.VAR.P(L$4:L5108)</f>
        <v>34.086841020259179</v>
      </c>
      <c r="P5108" s="33">
        <f ca="1">COUNTIF(K$4:K5108, "WIN")/I5108</f>
        <v>2.7032321253672869E-2</v>
      </c>
    </row>
    <row r="5109" spans="9:16" x14ac:dyDescent="0.25">
      <c r="I5109" s="5">
        <v>5106</v>
      </c>
      <c r="J5109" s="8">
        <f t="shared" ca="1" si="318"/>
        <v>28</v>
      </c>
      <c r="K5109" s="7" t="str">
        <f t="shared" ca="1" si="316"/>
        <v>LOSE</v>
      </c>
      <c r="L5109" s="8">
        <f t="shared" ca="1" si="317"/>
        <v>-1</v>
      </c>
      <c r="M5109" s="8">
        <f t="shared" ca="1" si="319"/>
        <v>-138</v>
      </c>
      <c r="N5109" s="32">
        <f ca="1">SUM(L$4:L5109)/I5109</f>
        <v>-2.7027027027027029E-2</v>
      </c>
      <c r="O5109" s="46">
        <f ca="1">_xlfn.VAR.P(L$4:L5109)</f>
        <v>34.08035062089116</v>
      </c>
      <c r="P5109" s="33">
        <f ca="1">COUNTIF(K$4:K5109, "WIN")/I5109</f>
        <v>2.7027027027027029E-2</v>
      </c>
    </row>
    <row r="5110" spans="9:16" x14ac:dyDescent="0.25">
      <c r="I5110" s="5">
        <v>5107</v>
      </c>
      <c r="J5110" s="8">
        <f t="shared" ca="1" si="318"/>
        <v>9</v>
      </c>
      <c r="K5110" s="7" t="str">
        <f t="shared" ca="1" si="316"/>
        <v>LOSE</v>
      </c>
      <c r="L5110" s="8">
        <f t="shared" ca="1" si="317"/>
        <v>-1</v>
      </c>
      <c r="M5110" s="8">
        <f t="shared" ca="1" si="319"/>
        <v>-139</v>
      </c>
      <c r="N5110" s="32">
        <f ca="1">SUM(L$4:L5110)/I5110</f>
        <v>-2.7217544546700608E-2</v>
      </c>
      <c r="O5110" s="46">
        <f ca="1">_xlfn.VAR.P(L$4:L5110)</f>
        <v>34.073862690681025</v>
      </c>
      <c r="P5110" s="33">
        <f ca="1">COUNTIF(K$4:K5110, "WIN")/I5110</f>
        <v>2.7021734873702762E-2</v>
      </c>
    </row>
    <row r="5111" spans="9:16" x14ac:dyDescent="0.25">
      <c r="I5111" s="5">
        <v>5108</v>
      </c>
      <c r="J5111" s="8">
        <f t="shared" ca="1" si="318"/>
        <v>15</v>
      </c>
      <c r="K5111" s="7" t="str">
        <f t="shared" ca="1" si="316"/>
        <v>LOSE</v>
      </c>
      <c r="L5111" s="8">
        <f t="shared" ca="1" si="317"/>
        <v>-1</v>
      </c>
      <c r="M5111" s="8">
        <f t="shared" ca="1" si="319"/>
        <v>-140</v>
      </c>
      <c r="N5111" s="32">
        <f ca="1">SUM(L$4:L5111)/I5111</f>
        <v>-2.7407987470634301E-2</v>
      </c>
      <c r="O5111" s="46">
        <f ca="1">_xlfn.VAR.P(L$4:L5111)</f>
        <v>34.067377228221247</v>
      </c>
      <c r="P5111" s="33">
        <f ca="1">COUNTIF(K$4:K5111, "WIN")/I5111</f>
        <v>2.7016444792482379E-2</v>
      </c>
    </row>
    <row r="5112" spans="9:16" x14ac:dyDescent="0.25">
      <c r="I5112" s="5">
        <v>5109</v>
      </c>
      <c r="J5112" s="8">
        <f t="shared" ca="1" si="318"/>
        <v>6</v>
      </c>
      <c r="K5112" s="7" t="str">
        <f t="shared" ca="1" si="316"/>
        <v>LOSE</v>
      </c>
      <c r="L5112" s="8">
        <f t="shared" ca="1" si="317"/>
        <v>-1</v>
      </c>
      <c r="M5112" s="8">
        <f t="shared" ca="1" si="319"/>
        <v>-141</v>
      </c>
      <c r="N5112" s="32">
        <f ca="1">SUM(L$4:L5112)/I5112</f>
        <v>-2.7598355842630651E-2</v>
      </c>
      <c r="O5112" s="46">
        <f ca="1">_xlfn.VAR.P(L$4:L5112)</f>
        <v>34.060894232105341</v>
      </c>
      <c r="P5112" s="33">
        <f ca="1">COUNTIF(K$4:K5112, "WIN")/I5112</f>
        <v>2.7011156782149149E-2</v>
      </c>
    </row>
    <row r="5113" spans="9:16" x14ac:dyDescent="0.25">
      <c r="I5113" s="5">
        <v>5110</v>
      </c>
      <c r="J5113" s="8">
        <f t="shared" ca="1" si="318"/>
        <v>10</v>
      </c>
      <c r="K5113" s="7" t="str">
        <f t="shared" ca="1" si="316"/>
        <v>LOSE</v>
      </c>
      <c r="L5113" s="8">
        <f t="shared" ca="1" si="317"/>
        <v>-1</v>
      </c>
      <c r="M5113" s="8">
        <f t="shared" ca="1" si="319"/>
        <v>-142</v>
      </c>
      <c r="N5113" s="32">
        <f ca="1">SUM(L$4:L5113)/I5113</f>
        <v>-2.7788649706457925E-2</v>
      </c>
      <c r="O5113" s="46">
        <f ca="1">_xlfn.VAR.P(L$4:L5113)</f>
        <v>34.054413700927924</v>
      </c>
      <c r="P5113" s="33">
        <f ca="1">COUNTIF(K$4:K5113, "WIN")/I5113</f>
        <v>2.700587084148728E-2</v>
      </c>
    </row>
    <row r="5114" spans="9:16" x14ac:dyDescent="0.25">
      <c r="I5114" s="5">
        <v>5111</v>
      </c>
      <c r="J5114" s="8">
        <f t="shared" ca="1" si="318"/>
        <v>25</v>
      </c>
      <c r="K5114" s="7" t="str">
        <f t="shared" ca="1" si="316"/>
        <v>LOSE</v>
      </c>
      <c r="L5114" s="8">
        <f t="shared" ca="1" si="317"/>
        <v>-1</v>
      </c>
      <c r="M5114" s="8">
        <f t="shared" ca="1" si="319"/>
        <v>-143</v>
      </c>
      <c r="N5114" s="32">
        <f ca="1">SUM(L$4:L5114)/I5114</f>
        <v>-2.7978869105850127E-2</v>
      </c>
      <c r="O5114" s="46">
        <f ca="1">_xlfn.VAR.P(L$4:L5114)</f>
        <v>34.047935633284652</v>
      </c>
      <c r="P5114" s="33">
        <f ca="1">COUNTIF(K$4:K5114, "WIN")/I5114</f>
        <v>2.7000586969281939E-2</v>
      </c>
    </row>
    <row r="5115" spans="9:16" x14ac:dyDescent="0.25">
      <c r="I5115" s="5">
        <v>5112</v>
      </c>
      <c r="J5115" s="8">
        <f t="shared" ca="1" si="318"/>
        <v>21</v>
      </c>
      <c r="K5115" s="7" t="str">
        <f t="shared" ca="1" si="316"/>
        <v>LOSE</v>
      </c>
      <c r="L5115" s="8">
        <f t="shared" ca="1" si="317"/>
        <v>-1</v>
      </c>
      <c r="M5115" s="8">
        <f t="shared" ca="1" si="319"/>
        <v>-144</v>
      </c>
      <c r="N5115" s="32">
        <f ca="1">SUM(L$4:L5115)/I5115</f>
        <v>-2.8169014084507043E-2</v>
      </c>
      <c r="O5115" s="46">
        <f ca="1">_xlfn.VAR.P(L$4:L5115)</f>
        <v>34.041460027772267</v>
      </c>
      <c r="P5115" s="33">
        <f ca="1">COUNTIF(K$4:K5115, "WIN")/I5115</f>
        <v>2.699530516431925E-2</v>
      </c>
    </row>
    <row r="5116" spans="9:16" x14ac:dyDescent="0.25">
      <c r="I5116" s="5">
        <v>5113</v>
      </c>
      <c r="J5116" s="8">
        <f t="shared" ca="1" si="318"/>
        <v>10</v>
      </c>
      <c r="K5116" s="7" t="str">
        <f t="shared" ca="1" si="316"/>
        <v>LOSE</v>
      </c>
      <c r="L5116" s="8">
        <f t="shared" ca="1" si="317"/>
        <v>-1</v>
      </c>
      <c r="M5116" s="8">
        <f t="shared" ca="1" si="319"/>
        <v>-145</v>
      </c>
      <c r="N5116" s="32">
        <f ca="1">SUM(L$4:L5116)/I5116</f>
        <v>-2.8359084686094268E-2</v>
      </c>
      <c r="O5116" s="46">
        <f ca="1">_xlfn.VAR.P(L$4:L5116)</f>
        <v>34.034986882988562</v>
      </c>
      <c r="P5116" s="33">
        <f ca="1">COUNTIF(K$4:K5116, "WIN")/I5116</f>
        <v>2.6990025425386269E-2</v>
      </c>
    </row>
    <row r="5117" spans="9:16" x14ac:dyDescent="0.25">
      <c r="I5117" s="5">
        <v>5114</v>
      </c>
      <c r="J5117" s="8">
        <f t="shared" ca="1" si="318"/>
        <v>2</v>
      </c>
      <c r="K5117" s="7" t="str">
        <f t="shared" ca="1" si="316"/>
        <v>LOSE</v>
      </c>
      <c r="L5117" s="8">
        <f t="shared" ca="1" si="317"/>
        <v>-1</v>
      </c>
      <c r="M5117" s="8">
        <f t="shared" ca="1" si="319"/>
        <v>-146</v>
      </c>
      <c r="N5117" s="32">
        <f ca="1">SUM(L$4:L5117)/I5117</f>
        <v>-2.8549080954243255E-2</v>
      </c>
      <c r="O5117" s="46">
        <f ca="1">_xlfn.VAR.P(L$4:L5117)</f>
        <v>34.028516197532397</v>
      </c>
      <c r="P5117" s="33">
        <f ca="1">COUNTIF(K$4:K5117, "WIN")/I5117</f>
        <v>2.6984747751271021E-2</v>
      </c>
    </row>
    <row r="5118" spans="9:16" x14ac:dyDescent="0.25">
      <c r="I5118" s="5">
        <v>5115</v>
      </c>
      <c r="J5118" s="8">
        <f t="shared" ca="1" si="318"/>
        <v>36</v>
      </c>
      <c r="K5118" s="7" t="str">
        <f t="shared" ca="1" si="316"/>
        <v>LOSE</v>
      </c>
      <c r="L5118" s="8">
        <f t="shared" ca="1" si="317"/>
        <v>-1</v>
      </c>
      <c r="M5118" s="8">
        <f t="shared" ca="1" si="319"/>
        <v>-147</v>
      </c>
      <c r="N5118" s="32">
        <f ca="1">SUM(L$4:L5118)/I5118</f>
        <v>-2.873900293255132E-2</v>
      </c>
      <c r="O5118" s="46">
        <f ca="1">_xlfn.VAR.P(L$4:L5118)</f>
        <v>34.022047970003698</v>
      </c>
      <c r="P5118" s="33">
        <f ca="1">COUNTIF(K$4:K5118, "WIN")/I5118</f>
        <v>2.6979472140762465E-2</v>
      </c>
    </row>
    <row r="5119" spans="9:16" x14ac:dyDescent="0.25">
      <c r="I5119" s="5">
        <v>5116</v>
      </c>
      <c r="J5119" s="8">
        <f t="shared" ca="1" si="318"/>
        <v>32</v>
      </c>
      <c r="K5119" s="7" t="str">
        <f t="shared" ca="1" si="316"/>
        <v>LOSE</v>
      </c>
      <c r="L5119" s="8">
        <f t="shared" ca="1" si="317"/>
        <v>-1</v>
      </c>
      <c r="M5119" s="8">
        <f t="shared" ca="1" si="319"/>
        <v>-148</v>
      </c>
      <c r="N5119" s="32">
        <f ca="1">SUM(L$4:L5119)/I5119</f>
        <v>-2.8928850664581705E-2</v>
      </c>
      <c r="O5119" s="46">
        <f ca="1">_xlfn.VAR.P(L$4:L5119)</f>
        <v>34.015582199003447</v>
      </c>
      <c r="P5119" s="33">
        <f ca="1">COUNTIF(K$4:K5119, "WIN")/I5119</f>
        <v>2.697419859265051E-2</v>
      </c>
    </row>
    <row r="5120" spans="9:16" x14ac:dyDescent="0.25">
      <c r="I5120" s="5">
        <v>5117</v>
      </c>
      <c r="J5120" s="8">
        <f t="shared" ca="1" si="318"/>
        <v>18</v>
      </c>
      <c r="K5120" s="7" t="str">
        <f t="shared" ca="1" si="316"/>
        <v>LOSE</v>
      </c>
      <c r="L5120" s="8">
        <f t="shared" ca="1" si="317"/>
        <v>-1</v>
      </c>
      <c r="M5120" s="8">
        <f t="shared" ca="1" si="319"/>
        <v>-149</v>
      </c>
      <c r="N5120" s="32">
        <f ca="1">SUM(L$4:L5120)/I5120</f>
        <v>-2.9118624193863591E-2</v>
      </c>
      <c r="O5120" s="46">
        <f ca="1">_xlfn.VAR.P(L$4:L5120)</f>
        <v>34.009118883133695</v>
      </c>
      <c r="P5120" s="33">
        <f ca="1">COUNTIF(K$4:K5120, "WIN")/I5120</f>
        <v>2.6968927105726011E-2</v>
      </c>
    </row>
    <row r="5121" spans="9:16" x14ac:dyDescent="0.25">
      <c r="I5121" s="5">
        <v>5118</v>
      </c>
      <c r="J5121" s="8">
        <f t="shared" ca="1" si="318"/>
        <v>25</v>
      </c>
      <c r="K5121" s="7" t="str">
        <f t="shared" ca="1" si="316"/>
        <v>LOSE</v>
      </c>
      <c r="L5121" s="8">
        <f t="shared" ca="1" si="317"/>
        <v>-1</v>
      </c>
      <c r="M5121" s="8">
        <f t="shared" ca="1" si="319"/>
        <v>-150</v>
      </c>
      <c r="N5121" s="32">
        <f ca="1">SUM(L$4:L5121)/I5121</f>
        <v>-2.9308323563892145E-2</v>
      </c>
      <c r="O5121" s="46">
        <f ca="1">_xlfn.VAR.P(L$4:L5121)</f>
        <v>34.002658020997544</v>
      </c>
      <c r="P5121" s="33">
        <f ca="1">COUNTIF(K$4:K5121, "WIN")/I5121</f>
        <v>2.6963657678780773E-2</v>
      </c>
    </row>
    <row r="5122" spans="9:16" x14ac:dyDescent="0.25">
      <c r="I5122" s="5">
        <v>5119</v>
      </c>
      <c r="J5122" s="8">
        <f t="shared" ca="1" si="318"/>
        <v>6</v>
      </c>
      <c r="K5122" s="7" t="str">
        <f t="shared" ca="1" si="316"/>
        <v>LOSE</v>
      </c>
      <c r="L5122" s="8">
        <f t="shared" ca="1" si="317"/>
        <v>-1</v>
      </c>
      <c r="M5122" s="8">
        <f t="shared" ca="1" si="319"/>
        <v>-151</v>
      </c>
      <c r="N5122" s="32">
        <f ca="1">SUM(L$4:L5122)/I5122</f>
        <v>-2.949794881812854E-2</v>
      </c>
      <c r="O5122" s="46">
        <f ca="1">_xlfn.VAR.P(L$4:L5122)</f>
        <v>33.996199611199152</v>
      </c>
      <c r="P5122" s="33">
        <f ca="1">COUNTIF(K$4:K5122, "WIN")/I5122</f>
        <v>2.6958390310607542E-2</v>
      </c>
    </row>
    <row r="5123" spans="9:16" x14ac:dyDescent="0.25">
      <c r="I5123" s="5">
        <v>5120</v>
      </c>
      <c r="J5123" s="8">
        <f t="shared" ca="1" si="318"/>
        <v>31</v>
      </c>
      <c r="K5123" s="7" t="str">
        <f t="shared" ca="1" si="316"/>
        <v>LOSE</v>
      </c>
      <c r="L5123" s="8">
        <f t="shared" ca="1" si="317"/>
        <v>-1</v>
      </c>
      <c r="M5123" s="8">
        <f t="shared" ca="1" si="319"/>
        <v>-152</v>
      </c>
      <c r="N5123" s="32">
        <f ca="1">SUM(L$4:L5123)/I5123</f>
        <v>-2.9687499999999999E-2</v>
      </c>
      <c r="O5123" s="46">
        <f ca="1">_xlfn.VAR.P(L$4:L5123)</f>
        <v>33.989743652343748</v>
      </c>
      <c r="P5123" s="33">
        <f ca="1">COUNTIF(K$4:K5123, "WIN")/I5123</f>
        <v>2.6953125000000001E-2</v>
      </c>
    </row>
    <row r="5124" spans="9:16" x14ac:dyDescent="0.25">
      <c r="I5124" s="5">
        <v>5121</v>
      </c>
      <c r="J5124" s="8">
        <f t="shared" ca="1" si="318"/>
        <v>2</v>
      </c>
      <c r="K5124" s="7" t="str">
        <f t="shared" ref="K5124:K5187" ca="1" si="320">IF($D$7 = $J5124, "WIN", "LOSE")</f>
        <v>LOSE</v>
      </c>
      <c r="L5124" s="8">
        <f t="shared" ref="L5124:L5187" ca="1" si="321">IF($K5124 = "WIN", 35, -1)</f>
        <v>-1</v>
      </c>
      <c r="M5124" s="8">
        <f t="shared" ca="1" si="319"/>
        <v>-153</v>
      </c>
      <c r="N5124" s="32">
        <f ca="1">SUM(L$4:L5124)/I5124</f>
        <v>-2.9876977152899824E-2</v>
      </c>
      <c r="O5124" s="46">
        <f ca="1">_xlfn.VAR.P(L$4:L5124)</f>
        <v>33.983290143037614</v>
      </c>
      <c r="P5124" s="33">
        <f ca="1">COUNTIF(K$4:K5124, "WIN")/I5124</f>
        <v>2.6947861745752782E-2</v>
      </c>
    </row>
    <row r="5125" spans="9:16" x14ac:dyDescent="0.25">
      <c r="I5125" s="5">
        <v>5122</v>
      </c>
      <c r="J5125" s="8">
        <f t="shared" ca="1" si="318"/>
        <v>31</v>
      </c>
      <c r="K5125" s="7" t="str">
        <f t="shared" ca="1" si="320"/>
        <v>LOSE</v>
      </c>
      <c r="L5125" s="8">
        <f t="shared" ca="1" si="321"/>
        <v>-1</v>
      </c>
      <c r="M5125" s="8">
        <f t="shared" ca="1" si="319"/>
        <v>-154</v>
      </c>
      <c r="N5125" s="32">
        <f ca="1">SUM(L$4:L5125)/I5125</f>
        <v>-3.0066380320187425E-2</v>
      </c>
      <c r="O5125" s="46">
        <f ca="1">_xlfn.VAR.P(L$4:L5125)</f>
        <v>33.976839081888066</v>
      </c>
      <c r="P5125" s="33">
        <f ca="1">COUNTIF(K$4:K5125, "WIN")/I5125</f>
        <v>2.694260054666146E-2</v>
      </c>
    </row>
    <row r="5126" spans="9:16" x14ac:dyDescent="0.25">
      <c r="I5126" s="5">
        <v>5123</v>
      </c>
      <c r="J5126" s="8">
        <f t="shared" ref="J5126:J5189" ca="1" si="322">RANDBETWEEN(0,36)</f>
        <v>29</v>
      </c>
      <c r="K5126" s="7" t="str">
        <f t="shared" ca="1" si="320"/>
        <v>LOSE</v>
      </c>
      <c r="L5126" s="8">
        <f t="shared" ca="1" si="321"/>
        <v>-1</v>
      </c>
      <c r="M5126" s="8">
        <f t="shared" ref="M5126:M5189" ca="1" si="323">M5125+L5126</f>
        <v>-155</v>
      </c>
      <c r="N5126" s="32">
        <f ca="1">SUM(L$4:L5126)/I5126</f>
        <v>-3.0255709545188365E-2</v>
      </c>
      <c r="O5126" s="46">
        <f ca="1">_xlfn.VAR.P(L$4:L5126)</f>
        <v>33.970390467503513</v>
      </c>
      <c r="P5126" s="33">
        <f ca="1">COUNTIF(K$4:K5126, "WIN")/I5126</f>
        <v>2.6937341401522544E-2</v>
      </c>
    </row>
    <row r="5127" spans="9:16" x14ac:dyDescent="0.25">
      <c r="I5127" s="5">
        <v>5124</v>
      </c>
      <c r="J5127" s="8">
        <f t="shared" ca="1" si="322"/>
        <v>8</v>
      </c>
      <c r="K5127" s="7" t="str">
        <f t="shared" ca="1" si="320"/>
        <v>LOSE</v>
      </c>
      <c r="L5127" s="8">
        <f t="shared" ca="1" si="321"/>
        <v>-1</v>
      </c>
      <c r="M5127" s="8">
        <f t="shared" ca="1" si="323"/>
        <v>-156</v>
      </c>
      <c r="N5127" s="32">
        <f ca="1">SUM(L$4:L5127)/I5127</f>
        <v>-3.0444964871194378E-2</v>
      </c>
      <c r="O5127" s="46">
        <f ca="1">_xlfn.VAR.P(L$4:L5127)</f>
        <v>33.963944298493381</v>
      </c>
      <c r="P5127" s="33">
        <f ca="1">COUNTIF(K$4:K5127, "WIN")/I5127</f>
        <v>2.6932084309133488E-2</v>
      </c>
    </row>
    <row r="5128" spans="9:16" x14ac:dyDescent="0.25">
      <c r="I5128" s="5">
        <v>5125</v>
      </c>
      <c r="J5128" s="8">
        <f t="shared" ca="1" si="322"/>
        <v>31</v>
      </c>
      <c r="K5128" s="7" t="str">
        <f t="shared" ca="1" si="320"/>
        <v>LOSE</v>
      </c>
      <c r="L5128" s="8">
        <f t="shared" ca="1" si="321"/>
        <v>-1</v>
      </c>
      <c r="M5128" s="8">
        <f t="shared" ca="1" si="323"/>
        <v>-157</v>
      </c>
      <c r="N5128" s="32">
        <f ca="1">SUM(L$4:L5128)/I5128</f>
        <v>-3.0634146341463414E-2</v>
      </c>
      <c r="O5128" s="46">
        <f ca="1">_xlfn.VAR.P(L$4:L5128)</f>
        <v>33.957500573468174</v>
      </c>
      <c r="P5128" s="33">
        <f ca="1">COUNTIF(K$4:K5128, "WIN")/I5128</f>
        <v>2.6926829268292683E-2</v>
      </c>
    </row>
    <row r="5129" spans="9:16" x14ac:dyDescent="0.25">
      <c r="I5129" s="5">
        <v>5126</v>
      </c>
      <c r="J5129" s="8">
        <f t="shared" ca="1" si="322"/>
        <v>32</v>
      </c>
      <c r="K5129" s="7" t="str">
        <f t="shared" ca="1" si="320"/>
        <v>LOSE</v>
      </c>
      <c r="L5129" s="8">
        <f t="shared" ca="1" si="321"/>
        <v>-1</v>
      </c>
      <c r="M5129" s="8">
        <f t="shared" ca="1" si="323"/>
        <v>-158</v>
      </c>
      <c r="N5129" s="32">
        <f ca="1">SUM(L$4:L5129)/I5129</f>
        <v>-3.0823253999219664E-2</v>
      </c>
      <c r="O5129" s="46">
        <f ca="1">_xlfn.VAR.P(L$4:L5129)</f>
        <v>33.951059291039428</v>
      </c>
      <c r="P5129" s="33">
        <f ca="1">COUNTIF(K$4:K5129, "WIN")/I5129</f>
        <v>2.6921576277799453E-2</v>
      </c>
    </row>
    <row r="5130" spans="9:16" x14ac:dyDescent="0.25">
      <c r="I5130" s="5">
        <v>5127</v>
      </c>
      <c r="J5130" s="8">
        <f t="shared" ca="1" si="322"/>
        <v>11</v>
      </c>
      <c r="K5130" s="7" t="str">
        <f t="shared" ca="1" si="320"/>
        <v>LOSE</v>
      </c>
      <c r="L5130" s="8">
        <f t="shared" ca="1" si="321"/>
        <v>-1</v>
      </c>
      <c r="M5130" s="8">
        <f t="shared" ca="1" si="323"/>
        <v>-159</v>
      </c>
      <c r="N5130" s="32">
        <f ca="1">SUM(L$4:L5130)/I5130</f>
        <v>-3.1012287887653599E-2</v>
      </c>
      <c r="O5130" s="46">
        <f ca="1">_xlfn.VAR.P(L$4:L5130)</f>
        <v>33.944620449819752</v>
      </c>
      <c r="P5130" s="33">
        <f ca="1">COUNTIF(K$4:K5130, "WIN")/I5130</f>
        <v>2.6916325336454067E-2</v>
      </c>
    </row>
    <row r="5131" spans="9:16" x14ac:dyDescent="0.25">
      <c r="I5131" s="5">
        <v>5128</v>
      </c>
      <c r="J5131" s="8">
        <f t="shared" ca="1" si="322"/>
        <v>34</v>
      </c>
      <c r="K5131" s="7" t="str">
        <f t="shared" ca="1" si="320"/>
        <v>LOSE</v>
      </c>
      <c r="L5131" s="8">
        <f t="shared" ca="1" si="321"/>
        <v>-1</v>
      </c>
      <c r="M5131" s="8">
        <f t="shared" ca="1" si="323"/>
        <v>-160</v>
      </c>
      <c r="N5131" s="32">
        <f ca="1">SUM(L$4:L5131)/I5131</f>
        <v>-3.1201248049921998E-2</v>
      </c>
      <c r="O5131" s="46">
        <f ca="1">_xlfn.VAR.P(L$4:L5131)</f>
        <v>33.938184048422777</v>
      </c>
      <c r="P5131" s="33">
        <f ca="1">COUNTIF(K$4:K5131, "WIN")/I5131</f>
        <v>2.6911076443057722E-2</v>
      </c>
    </row>
    <row r="5132" spans="9:16" x14ac:dyDescent="0.25">
      <c r="I5132" s="5">
        <v>5129</v>
      </c>
      <c r="J5132" s="8">
        <f t="shared" ca="1" si="322"/>
        <v>30</v>
      </c>
      <c r="K5132" s="7" t="str">
        <f t="shared" ca="1" si="320"/>
        <v>LOSE</v>
      </c>
      <c r="L5132" s="8">
        <f t="shared" ca="1" si="321"/>
        <v>-1</v>
      </c>
      <c r="M5132" s="8">
        <f t="shared" ca="1" si="323"/>
        <v>-161</v>
      </c>
      <c r="N5132" s="32">
        <f ca="1">SUM(L$4:L5132)/I5132</f>
        <v>-3.1390134529147982E-2</v>
      </c>
      <c r="O5132" s="46">
        <f ca="1">_xlfn.VAR.P(L$4:L5132)</f>
        <v>33.931750085463207</v>
      </c>
      <c r="P5132" s="33">
        <f ca="1">COUNTIF(K$4:K5132, "WIN")/I5132</f>
        <v>2.6905829596412557E-2</v>
      </c>
    </row>
    <row r="5133" spans="9:16" x14ac:dyDescent="0.25">
      <c r="I5133" s="5">
        <v>5130</v>
      </c>
      <c r="J5133" s="8">
        <f t="shared" ca="1" si="322"/>
        <v>5</v>
      </c>
      <c r="K5133" s="7" t="str">
        <f t="shared" ca="1" si="320"/>
        <v>LOSE</v>
      </c>
      <c r="L5133" s="8">
        <f t="shared" ca="1" si="321"/>
        <v>-1</v>
      </c>
      <c r="M5133" s="8">
        <f t="shared" ca="1" si="323"/>
        <v>-162</v>
      </c>
      <c r="N5133" s="32">
        <f ca="1">SUM(L$4:L5133)/I5133</f>
        <v>-3.1578947368421054E-2</v>
      </c>
      <c r="O5133" s="46">
        <f ca="1">_xlfn.VAR.P(L$4:L5133)</f>
        <v>33.925318559556786</v>
      </c>
      <c r="P5133" s="33">
        <f ca="1">COUNTIF(K$4:K5133, "WIN")/I5133</f>
        <v>2.6900584795321637E-2</v>
      </c>
    </row>
    <row r="5134" spans="9:16" x14ac:dyDescent="0.25">
      <c r="I5134" s="5">
        <v>5131</v>
      </c>
      <c r="J5134" s="8">
        <f t="shared" ca="1" si="322"/>
        <v>33</v>
      </c>
      <c r="K5134" s="7" t="str">
        <f t="shared" ca="1" si="320"/>
        <v>LOSE</v>
      </c>
      <c r="L5134" s="8">
        <f t="shared" ca="1" si="321"/>
        <v>-1</v>
      </c>
      <c r="M5134" s="8">
        <f t="shared" ca="1" si="323"/>
        <v>-163</v>
      </c>
      <c r="N5134" s="32">
        <f ca="1">SUM(L$4:L5134)/I5134</f>
        <v>-3.1767686610797118E-2</v>
      </c>
      <c r="O5134" s="46">
        <f ca="1">_xlfn.VAR.P(L$4:L5134)</f>
        <v>33.918889469320298</v>
      </c>
      <c r="P5134" s="33">
        <f ca="1">COUNTIF(K$4:K5134, "WIN")/I5134</f>
        <v>2.6895342038588968E-2</v>
      </c>
    </row>
    <row r="5135" spans="9:16" x14ac:dyDescent="0.25">
      <c r="I5135" s="5">
        <v>5132</v>
      </c>
      <c r="J5135" s="8">
        <f t="shared" ca="1" si="322"/>
        <v>11</v>
      </c>
      <c r="K5135" s="7" t="str">
        <f t="shared" ca="1" si="320"/>
        <v>LOSE</v>
      </c>
      <c r="L5135" s="8">
        <f t="shared" ca="1" si="321"/>
        <v>-1</v>
      </c>
      <c r="M5135" s="8">
        <f t="shared" ca="1" si="323"/>
        <v>-164</v>
      </c>
      <c r="N5135" s="32">
        <f ca="1">SUM(L$4:L5135)/I5135</f>
        <v>-3.1956352299298517E-2</v>
      </c>
      <c r="O5135" s="46">
        <f ca="1">_xlfn.VAR.P(L$4:L5135)</f>
        <v>33.912462813371576</v>
      </c>
      <c r="P5135" s="33">
        <f ca="1">COUNTIF(K$4:K5135, "WIN")/I5135</f>
        <v>2.6890101325019487E-2</v>
      </c>
    </row>
    <row r="5136" spans="9:16" x14ac:dyDescent="0.25">
      <c r="I5136" s="5">
        <v>5133</v>
      </c>
      <c r="J5136" s="8">
        <f t="shared" ca="1" si="322"/>
        <v>32</v>
      </c>
      <c r="K5136" s="7" t="str">
        <f t="shared" ca="1" si="320"/>
        <v>LOSE</v>
      </c>
      <c r="L5136" s="8">
        <f t="shared" ca="1" si="321"/>
        <v>-1</v>
      </c>
      <c r="M5136" s="8">
        <f t="shared" ca="1" si="323"/>
        <v>-165</v>
      </c>
      <c r="N5136" s="32">
        <f ca="1">SUM(L$4:L5136)/I5136</f>
        <v>-3.2144944476914086E-2</v>
      </c>
      <c r="O5136" s="46">
        <f ca="1">_xlfn.VAR.P(L$4:L5136)</f>
        <v>33.906038590329494</v>
      </c>
      <c r="P5136" s="33">
        <f ca="1">COUNTIF(K$4:K5136, "WIN")/I5136</f>
        <v>2.6884862653419054E-2</v>
      </c>
    </row>
    <row r="5137" spans="9:16" x14ac:dyDescent="0.25">
      <c r="I5137" s="5">
        <v>5134</v>
      </c>
      <c r="J5137" s="8">
        <f t="shared" ca="1" si="322"/>
        <v>14</v>
      </c>
      <c r="K5137" s="7" t="str">
        <f t="shared" ca="1" si="320"/>
        <v>LOSE</v>
      </c>
      <c r="L5137" s="8">
        <f t="shared" ca="1" si="321"/>
        <v>-1</v>
      </c>
      <c r="M5137" s="8">
        <f t="shared" ca="1" si="323"/>
        <v>-166</v>
      </c>
      <c r="N5137" s="32">
        <f ca="1">SUM(L$4:L5137)/I5137</f>
        <v>-3.2333463186599146E-2</v>
      </c>
      <c r="O5137" s="46">
        <f ca="1">_xlfn.VAR.P(L$4:L5137)</f>
        <v>33.899616798813987</v>
      </c>
      <c r="P5137" s="33">
        <f ca="1">COUNTIF(K$4:K5137, "WIN")/I5137</f>
        <v>2.6879626022594468E-2</v>
      </c>
    </row>
    <row r="5138" spans="9:16" x14ac:dyDescent="0.25">
      <c r="I5138" s="5">
        <v>5135</v>
      </c>
      <c r="J5138" s="8">
        <f t="shared" ca="1" si="322"/>
        <v>30</v>
      </c>
      <c r="K5138" s="7" t="str">
        <f t="shared" ca="1" si="320"/>
        <v>LOSE</v>
      </c>
      <c r="L5138" s="8">
        <f t="shared" ca="1" si="321"/>
        <v>-1</v>
      </c>
      <c r="M5138" s="8">
        <f t="shared" ca="1" si="323"/>
        <v>-167</v>
      </c>
      <c r="N5138" s="32">
        <f ca="1">SUM(L$4:L5138)/I5138</f>
        <v>-3.2521908471275562E-2</v>
      </c>
      <c r="O5138" s="46">
        <f ca="1">_xlfn.VAR.P(L$4:L5138)</f>
        <v>33.89319743744602</v>
      </c>
      <c r="P5138" s="33">
        <f ca="1">COUNTIF(K$4:K5138, "WIN")/I5138</f>
        <v>2.6874391431353457E-2</v>
      </c>
    </row>
    <row r="5139" spans="9:16" x14ac:dyDescent="0.25">
      <c r="I5139" s="5">
        <v>5136</v>
      </c>
      <c r="J5139" s="8">
        <f t="shared" ca="1" si="322"/>
        <v>10</v>
      </c>
      <c r="K5139" s="7" t="str">
        <f t="shared" ca="1" si="320"/>
        <v>LOSE</v>
      </c>
      <c r="L5139" s="8">
        <f t="shared" ca="1" si="321"/>
        <v>-1</v>
      </c>
      <c r="M5139" s="8">
        <f t="shared" ca="1" si="323"/>
        <v>-168</v>
      </c>
      <c r="N5139" s="32">
        <f ca="1">SUM(L$4:L5139)/I5139</f>
        <v>-3.2710280373831772E-2</v>
      </c>
      <c r="O5139" s="46">
        <f ca="1">_xlfn.VAR.P(L$4:L5139)</f>
        <v>33.886780504847586</v>
      </c>
      <c r="P5139" s="33">
        <f ca="1">COUNTIF(K$4:K5139, "WIN")/I5139</f>
        <v>2.6869158878504672E-2</v>
      </c>
    </row>
    <row r="5140" spans="9:16" x14ac:dyDescent="0.25">
      <c r="I5140" s="5">
        <v>5137</v>
      </c>
      <c r="J5140" s="8">
        <f t="shared" ca="1" si="322"/>
        <v>6</v>
      </c>
      <c r="K5140" s="7" t="str">
        <f t="shared" ca="1" si="320"/>
        <v>LOSE</v>
      </c>
      <c r="L5140" s="8">
        <f t="shared" ca="1" si="321"/>
        <v>-1</v>
      </c>
      <c r="M5140" s="8">
        <f t="shared" ca="1" si="323"/>
        <v>-169</v>
      </c>
      <c r="N5140" s="32">
        <f ca="1">SUM(L$4:L5140)/I5140</f>
        <v>-3.2898578937122835E-2</v>
      </c>
      <c r="O5140" s="46">
        <f ca="1">_xlfn.VAR.P(L$4:L5140)</f>
        <v>33.880365999641739</v>
      </c>
      <c r="P5140" s="33">
        <f ca="1">COUNTIF(K$4:K5140, "WIN")/I5140</f>
        <v>2.6863928362857697E-2</v>
      </c>
    </row>
    <row r="5141" spans="9:16" x14ac:dyDescent="0.25">
      <c r="I5141" s="5">
        <v>5138</v>
      </c>
      <c r="J5141" s="8">
        <f t="shared" ca="1" si="322"/>
        <v>28</v>
      </c>
      <c r="K5141" s="7" t="str">
        <f t="shared" ca="1" si="320"/>
        <v>LOSE</v>
      </c>
      <c r="L5141" s="8">
        <f t="shared" ca="1" si="321"/>
        <v>-1</v>
      </c>
      <c r="M5141" s="8">
        <f t="shared" ca="1" si="323"/>
        <v>-170</v>
      </c>
      <c r="N5141" s="32">
        <f ca="1">SUM(L$4:L5141)/I5141</f>
        <v>-3.3086804203970414E-2</v>
      </c>
      <c r="O5141" s="46">
        <f ca="1">_xlfn.VAR.P(L$4:L5141)</f>
        <v>33.873953920452571</v>
      </c>
      <c r="P5141" s="33">
        <f ca="1">COUNTIF(K$4:K5141, "WIN")/I5141</f>
        <v>2.6858699883223043E-2</v>
      </c>
    </row>
    <row r="5142" spans="9:16" x14ac:dyDescent="0.25">
      <c r="I5142" s="5">
        <v>5139</v>
      </c>
      <c r="J5142" s="8">
        <f t="shared" ca="1" si="322"/>
        <v>11</v>
      </c>
      <c r="K5142" s="7" t="str">
        <f t="shared" ca="1" si="320"/>
        <v>LOSE</v>
      </c>
      <c r="L5142" s="8">
        <f t="shared" ca="1" si="321"/>
        <v>-1</v>
      </c>
      <c r="M5142" s="8">
        <f t="shared" ca="1" si="323"/>
        <v>-171</v>
      </c>
      <c r="N5142" s="32">
        <f ca="1">SUM(L$4:L5142)/I5142</f>
        <v>-3.3274956217162872E-2</v>
      </c>
      <c r="O5142" s="46">
        <f ca="1">_xlfn.VAR.P(L$4:L5142)</f>
        <v>33.867544265905209</v>
      </c>
      <c r="P5142" s="33">
        <f ca="1">COUNTIF(K$4:K5142, "WIN")/I5142</f>
        <v>2.6853473438412143E-2</v>
      </c>
    </row>
    <row r="5143" spans="9:16" x14ac:dyDescent="0.25">
      <c r="I5143" s="5">
        <v>5140</v>
      </c>
      <c r="J5143" s="8">
        <f t="shared" ca="1" si="322"/>
        <v>18</v>
      </c>
      <c r="K5143" s="7" t="str">
        <f t="shared" ca="1" si="320"/>
        <v>LOSE</v>
      </c>
      <c r="L5143" s="8">
        <f t="shared" ca="1" si="321"/>
        <v>-1</v>
      </c>
      <c r="M5143" s="8">
        <f t="shared" ca="1" si="323"/>
        <v>-172</v>
      </c>
      <c r="N5143" s="32">
        <f ca="1">SUM(L$4:L5143)/I5143</f>
        <v>-3.3463035019455252E-2</v>
      </c>
      <c r="O5143" s="46">
        <f ca="1">_xlfn.VAR.P(L$4:L5143)</f>
        <v>33.861137034625806</v>
      </c>
      <c r="P5143" s="33">
        <f ca="1">COUNTIF(K$4:K5143, "WIN")/I5143</f>
        <v>2.6848249027237352E-2</v>
      </c>
    </row>
    <row r="5144" spans="9:16" x14ac:dyDescent="0.25">
      <c r="I5144" s="5">
        <v>5141</v>
      </c>
      <c r="J5144" s="8">
        <f t="shared" ca="1" si="322"/>
        <v>6</v>
      </c>
      <c r="K5144" s="7" t="str">
        <f t="shared" ca="1" si="320"/>
        <v>LOSE</v>
      </c>
      <c r="L5144" s="8">
        <f t="shared" ca="1" si="321"/>
        <v>-1</v>
      </c>
      <c r="M5144" s="8">
        <f t="shared" ca="1" si="323"/>
        <v>-173</v>
      </c>
      <c r="N5144" s="32">
        <f ca="1">SUM(L$4:L5144)/I5144</f>
        <v>-3.3651040653569345E-2</v>
      </c>
      <c r="O5144" s="46">
        <f ca="1">_xlfn.VAR.P(L$4:L5144)</f>
        <v>33.854732225241577</v>
      </c>
      <c r="P5144" s="33">
        <f ca="1">COUNTIF(K$4:K5144, "WIN")/I5144</f>
        <v>2.6843026648511962E-2</v>
      </c>
    </row>
    <row r="5145" spans="9:16" x14ac:dyDescent="0.25">
      <c r="I5145" s="5">
        <v>5142</v>
      </c>
      <c r="J5145" s="8">
        <f t="shared" ca="1" si="322"/>
        <v>24</v>
      </c>
      <c r="K5145" s="7" t="str">
        <f t="shared" ca="1" si="320"/>
        <v>LOSE</v>
      </c>
      <c r="L5145" s="8">
        <f t="shared" ca="1" si="321"/>
        <v>-1</v>
      </c>
      <c r="M5145" s="8">
        <f t="shared" ca="1" si="323"/>
        <v>-174</v>
      </c>
      <c r="N5145" s="32">
        <f ca="1">SUM(L$4:L5145)/I5145</f>
        <v>-3.3838973162193697E-2</v>
      </c>
      <c r="O5145" s="46">
        <f ca="1">_xlfn.VAR.P(L$4:L5145)</f>
        <v>33.848329836380742</v>
      </c>
      <c r="P5145" s="33">
        <f ca="1">COUNTIF(K$4:K5145, "WIN")/I5145</f>
        <v>2.6837806301050177E-2</v>
      </c>
    </row>
    <row r="5146" spans="9:16" x14ac:dyDescent="0.25">
      <c r="I5146" s="5">
        <v>5143</v>
      </c>
      <c r="J5146" s="8">
        <f t="shared" ca="1" si="322"/>
        <v>8</v>
      </c>
      <c r="K5146" s="7" t="str">
        <f t="shared" ca="1" si="320"/>
        <v>LOSE</v>
      </c>
      <c r="L5146" s="8">
        <f t="shared" ca="1" si="321"/>
        <v>-1</v>
      </c>
      <c r="M5146" s="8">
        <f t="shared" ca="1" si="323"/>
        <v>-175</v>
      </c>
      <c r="N5146" s="32">
        <f ca="1">SUM(L$4:L5146)/I5146</f>
        <v>-3.4026832587983669E-2</v>
      </c>
      <c r="O5146" s="46">
        <f ca="1">_xlfn.VAR.P(L$4:L5146)</f>
        <v>33.841929866672587</v>
      </c>
      <c r="P5146" s="33">
        <f ca="1">COUNTIF(K$4:K5146, "WIN")/I5146</f>
        <v>2.6832587983667121E-2</v>
      </c>
    </row>
    <row r="5147" spans="9:16" x14ac:dyDescent="0.25">
      <c r="I5147" s="5">
        <v>5144</v>
      </c>
      <c r="J5147" s="8">
        <f t="shared" ca="1" si="322"/>
        <v>5</v>
      </c>
      <c r="K5147" s="7" t="str">
        <f t="shared" ca="1" si="320"/>
        <v>LOSE</v>
      </c>
      <c r="L5147" s="8">
        <f t="shared" ca="1" si="321"/>
        <v>-1</v>
      </c>
      <c r="M5147" s="8">
        <f t="shared" ca="1" si="323"/>
        <v>-176</v>
      </c>
      <c r="N5147" s="32">
        <f ca="1">SUM(L$4:L5147)/I5147</f>
        <v>-3.4214618973561428E-2</v>
      </c>
      <c r="O5147" s="46">
        <f ca="1">_xlfn.VAR.P(L$4:L5147)</f>
        <v>33.835532314747404</v>
      </c>
      <c r="P5147" s="33">
        <f ca="1">COUNTIF(K$4:K5147, "WIN")/I5147</f>
        <v>2.6827371695178848E-2</v>
      </c>
    </row>
    <row r="5148" spans="9:16" x14ac:dyDescent="0.25">
      <c r="I5148" s="5">
        <v>5145</v>
      </c>
      <c r="J5148" s="8">
        <f t="shared" ca="1" si="322"/>
        <v>14</v>
      </c>
      <c r="K5148" s="7" t="str">
        <f t="shared" ca="1" si="320"/>
        <v>LOSE</v>
      </c>
      <c r="L5148" s="8">
        <f t="shared" ca="1" si="321"/>
        <v>-1</v>
      </c>
      <c r="M5148" s="8">
        <f t="shared" ca="1" si="323"/>
        <v>-177</v>
      </c>
      <c r="N5148" s="32">
        <f ca="1">SUM(L$4:L5148)/I5148</f>
        <v>-3.4402332361516033E-2</v>
      </c>
      <c r="O5148" s="46">
        <f ca="1">_xlfn.VAR.P(L$4:L5148)</f>
        <v>33.82913717923654</v>
      </c>
      <c r="P5148" s="33">
        <f ca="1">COUNTIF(K$4:K5148, "WIN")/I5148</f>
        <v>2.6822157434402333E-2</v>
      </c>
    </row>
    <row r="5149" spans="9:16" x14ac:dyDescent="0.25">
      <c r="I5149" s="5">
        <v>5146</v>
      </c>
      <c r="J5149" s="8">
        <f t="shared" ca="1" si="322"/>
        <v>0</v>
      </c>
      <c r="K5149" s="7" t="str">
        <f t="shared" ca="1" si="320"/>
        <v>LOSE</v>
      </c>
      <c r="L5149" s="8">
        <f t="shared" ca="1" si="321"/>
        <v>-1</v>
      </c>
      <c r="M5149" s="8">
        <f t="shared" ca="1" si="323"/>
        <v>-178</v>
      </c>
      <c r="N5149" s="32">
        <f ca="1">SUM(L$4:L5149)/I5149</f>
        <v>-3.4589972794403422E-2</v>
      </c>
      <c r="O5149" s="46">
        <f ca="1">_xlfn.VAR.P(L$4:L5149)</f>
        <v>33.82274445877237</v>
      </c>
      <c r="P5149" s="33">
        <f ca="1">COUNTIF(K$4:K5149, "WIN")/I5149</f>
        <v>2.681694520015546E-2</v>
      </c>
    </row>
    <row r="5150" spans="9:16" x14ac:dyDescent="0.25">
      <c r="I5150" s="5">
        <v>5147</v>
      </c>
      <c r="J5150" s="8">
        <f t="shared" ca="1" si="322"/>
        <v>36</v>
      </c>
      <c r="K5150" s="7" t="str">
        <f t="shared" ca="1" si="320"/>
        <v>LOSE</v>
      </c>
      <c r="L5150" s="8">
        <f t="shared" ca="1" si="321"/>
        <v>-1</v>
      </c>
      <c r="M5150" s="8">
        <f t="shared" ca="1" si="323"/>
        <v>-179</v>
      </c>
      <c r="N5150" s="32">
        <f ca="1">SUM(L$4:L5150)/I5150</f>
        <v>-3.4777540314746454E-2</v>
      </c>
      <c r="O5150" s="46">
        <f ca="1">_xlfn.VAR.P(L$4:L5150)</f>
        <v>33.816354151988278</v>
      </c>
      <c r="P5150" s="33">
        <f ca="1">COUNTIF(K$4:K5150, "WIN")/I5150</f>
        <v>2.6811734991257042E-2</v>
      </c>
    </row>
    <row r="5151" spans="9:16" x14ac:dyDescent="0.25">
      <c r="I5151" s="5">
        <v>5148</v>
      </c>
      <c r="J5151" s="8">
        <f t="shared" ca="1" si="322"/>
        <v>22</v>
      </c>
      <c r="K5151" s="7" t="str">
        <f t="shared" ca="1" si="320"/>
        <v>LOSE</v>
      </c>
      <c r="L5151" s="8">
        <f t="shared" ca="1" si="321"/>
        <v>-1</v>
      </c>
      <c r="M5151" s="8">
        <f t="shared" ca="1" si="323"/>
        <v>-180</v>
      </c>
      <c r="N5151" s="32">
        <f ca="1">SUM(L$4:L5151)/I5151</f>
        <v>-3.4965034965034968E-2</v>
      </c>
      <c r="O5151" s="46">
        <f ca="1">_xlfn.VAR.P(L$4:L5151)</f>
        <v>33.809966257518703</v>
      </c>
      <c r="P5151" s="33">
        <f ca="1">COUNTIF(K$4:K5151, "WIN")/I5151</f>
        <v>2.6806526806526808E-2</v>
      </c>
    </row>
    <row r="5152" spans="9:16" x14ac:dyDescent="0.25">
      <c r="I5152" s="5">
        <v>5149</v>
      </c>
      <c r="J5152" s="8">
        <f t="shared" ca="1" si="322"/>
        <v>12</v>
      </c>
      <c r="K5152" s="7" t="str">
        <f t="shared" ca="1" si="320"/>
        <v>LOSE</v>
      </c>
      <c r="L5152" s="8">
        <f t="shared" ca="1" si="321"/>
        <v>-1</v>
      </c>
      <c r="M5152" s="8">
        <f t="shared" ca="1" si="323"/>
        <v>-181</v>
      </c>
      <c r="N5152" s="32">
        <f ca="1">SUM(L$4:L5152)/I5152</f>
        <v>-3.5152456787725772E-2</v>
      </c>
      <c r="O5152" s="46">
        <f ca="1">_xlfn.VAR.P(L$4:L5152)</f>
        <v>33.803580773999109</v>
      </c>
      <c r="P5152" s="33">
        <f ca="1">COUNTIF(K$4:K5152, "WIN")/I5152</f>
        <v>2.6801320644785395E-2</v>
      </c>
    </row>
    <row r="5153" spans="9:16" x14ac:dyDescent="0.25">
      <c r="I5153" s="5">
        <v>5150</v>
      </c>
      <c r="J5153" s="8">
        <f t="shared" ca="1" si="322"/>
        <v>8</v>
      </c>
      <c r="K5153" s="7" t="str">
        <f t="shared" ca="1" si="320"/>
        <v>LOSE</v>
      </c>
      <c r="L5153" s="8">
        <f t="shared" ca="1" si="321"/>
        <v>-1</v>
      </c>
      <c r="M5153" s="8">
        <f t="shared" ca="1" si="323"/>
        <v>-182</v>
      </c>
      <c r="N5153" s="32">
        <f ca="1">SUM(L$4:L5153)/I5153</f>
        <v>-3.5339805825242716E-2</v>
      </c>
      <c r="O5153" s="46">
        <f ca="1">_xlfn.VAR.P(L$4:L5153)</f>
        <v>33.797197700065979</v>
      </c>
      <c r="P5153" s="33">
        <f ca="1">COUNTIF(K$4:K5153, "WIN")/I5153</f>
        <v>2.6796116504854368E-2</v>
      </c>
    </row>
    <row r="5154" spans="9:16" x14ac:dyDescent="0.25">
      <c r="I5154" s="5">
        <v>5151</v>
      </c>
      <c r="J5154" s="8">
        <f t="shared" ca="1" si="322"/>
        <v>7</v>
      </c>
      <c r="K5154" s="7" t="str">
        <f t="shared" ca="1" si="320"/>
        <v>WIN</v>
      </c>
      <c r="L5154" s="8">
        <f t="shared" ca="1" si="321"/>
        <v>35</v>
      </c>
      <c r="M5154" s="8">
        <f t="shared" ca="1" si="323"/>
        <v>-147</v>
      </c>
      <c r="N5154" s="32">
        <f ca="1">SUM(L$4:L5154)/I5154</f>
        <v>-2.8538147932440302E-2</v>
      </c>
      <c r="O5154" s="46">
        <f ca="1">_xlfn.VAR.P(L$4:L5154)</f>
        <v>34.028888544409618</v>
      </c>
      <c r="P5154" s="33">
        <f ca="1">COUNTIF(K$4:K5154, "WIN")/I5154</f>
        <v>2.6985051446321101E-2</v>
      </c>
    </row>
    <row r="5155" spans="9:16" x14ac:dyDescent="0.25">
      <c r="I5155" s="5">
        <v>5152</v>
      </c>
      <c r="J5155" s="8">
        <f t="shared" ca="1" si="322"/>
        <v>34</v>
      </c>
      <c r="K5155" s="7" t="str">
        <f t="shared" ca="1" si="320"/>
        <v>LOSE</v>
      </c>
      <c r="L5155" s="8">
        <f t="shared" ca="1" si="321"/>
        <v>-1</v>
      </c>
      <c r="M5155" s="8">
        <f t="shared" ca="1" si="323"/>
        <v>-148</v>
      </c>
      <c r="N5155" s="32">
        <f ca="1">SUM(L$4:L5155)/I5155</f>
        <v>-2.872670807453416E-2</v>
      </c>
      <c r="O5155" s="46">
        <f ca="1">_xlfn.VAR.P(L$4:L5155)</f>
        <v>34.022466701709043</v>
      </c>
      <c r="P5155" s="33">
        <f ca="1">COUNTIF(K$4:K5155, "WIN")/I5155</f>
        <v>2.6979813664596272E-2</v>
      </c>
    </row>
    <row r="5156" spans="9:16" x14ac:dyDescent="0.25">
      <c r="I5156" s="5">
        <v>5153</v>
      </c>
      <c r="J5156" s="8">
        <f t="shared" ca="1" si="322"/>
        <v>21</v>
      </c>
      <c r="K5156" s="7" t="str">
        <f t="shared" ca="1" si="320"/>
        <v>LOSE</v>
      </c>
      <c r="L5156" s="8">
        <f t="shared" ca="1" si="321"/>
        <v>-1</v>
      </c>
      <c r="M5156" s="8">
        <f t="shared" ca="1" si="323"/>
        <v>-149</v>
      </c>
      <c r="N5156" s="32">
        <f ca="1">SUM(L$4:L5156)/I5156</f>
        <v>-2.8915195032020183E-2</v>
      </c>
      <c r="O5156" s="46">
        <f ca="1">_xlfn.VAR.P(L$4:L5156)</f>
        <v>34.016047280407577</v>
      </c>
      <c r="P5156" s="33">
        <f ca="1">COUNTIF(K$4:K5156, "WIN")/I5156</f>
        <v>2.6974577915777218E-2</v>
      </c>
    </row>
    <row r="5157" spans="9:16" x14ac:dyDescent="0.25">
      <c r="I5157" s="5">
        <v>5154</v>
      </c>
      <c r="J5157" s="8">
        <f t="shared" ca="1" si="322"/>
        <v>35</v>
      </c>
      <c r="K5157" s="7" t="str">
        <f t="shared" ca="1" si="320"/>
        <v>LOSE</v>
      </c>
      <c r="L5157" s="8">
        <f t="shared" ca="1" si="321"/>
        <v>-1</v>
      </c>
      <c r="M5157" s="8">
        <f t="shared" ca="1" si="323"/>
        <v>-150</v>
      </c>
      <c r="N5157" s="32">
        <f ca="1">SUM(L$4:L5157)/I5157</f>
        <v>-2.9103608847497089E-2</v>
      </c>
      <c r="O5157" s="46">
        <f ca="1">_xlfn.VAR.P(L$4:L5157)</f>
        <v>34.009630279137149</v>
      </c>
      <c r="P5157" s="33">
        <f ca="1">COUNTIF(K$4:K5157, "WIN")/I5157</f>
        <v>2.6969344198680637E-2</v>
      </c>
    </row>
    <row r="5158" spans="9:16" x14ac:dyDescent="0.25">
      <c r="I5158" s="5">
        <v>5155</v>
      </c>
      <c r="J5158" s="8">
        <f t="shared" ca="1" si="322"/>
        <v>28</v>
      </c>
      <c r="K5158" s="7" t="str">
        <f t="shared" ca="1" si="320"/>
        <v>LOSE</v>
      </c>
      <c r="L5158" s="8">
        <f t="shared" ca="1" si="321"/>
        <v>-1</v>
      </c>
      <c r="M5158" s="8">
        <f t="shared" ca="1" si="323"/>
        <v>-151</v>
      </c>
      <c r="N5158" s="32">
        <f ca="1">SUM(L$4:L5158)/I5158</f>
        <v>-2.9291949563530553E-2</v>
      </c>
      <c r="O5158" s="46">
        <f ca="1">_xlfn.VAR.P(L$4:L5158)</f>
        <v>34.003215696530731</v>
      </c>
      <c r="P5158" s="33">
        <f ca="1">COUNTIF(K$4:K5158, "WIN")/I5158</f>
        <v>2.6964112512124151E-2</v>
      </c>
    </row>
    <row r="5159" spans="9:16" x14ac:dyDescent="0.25">
      <c r="I5159" s="5">
        <v>5156</v>
      </c>
      <c r="J5159" s="8">
        <f t="shared" ca="1" si="322"/>
        <v>16</v>
      </c>
      <c r="K5159" s="7" t="str">
        <f t="shared" ca="1" si="320"/>
        <v>LOSE</v>
      </c>
      <c r="L5159" s="8">
        <f t="shared" ca="1" si="321"/>
        <v>-1</v>
      </c>
      <c r="M5159" s="8">
        <f t="shared" ca="1" si="323"/>
        <v>-152</v>
      </c>
      <c r="N5159" s="32">
        <f ca="1">SUM(L$4:L5159)/I5159</f>
        <v>-2.9480217222653218E-2</v>
      </c>
      <c r="O5159" s="46">
        <f ca="1">_xlfn.VAR.P(L$4:L5159)</f>
        <v>33.996803531222298</v>
      </c>
      <c r="P5159" s="33">
        <f ca="1">COUNTIF(K$4:K5159, "WIN")/I5159</f>
        <v>2.69588828549263E-2</v>
      </c>
    </row>
    <row r="5160" spans="9:16" x14ac:dyDescent="0.25">
      <c r="I5160" s="5">
        <v>5157</v>
      </c>
      <c r="J5160" s="8">
        <f t="shared" ca="1" si="322"/>
        <v>14</v>
      </c>
      <c r="K5160" s="7" t="str">
        <f t="shared" ca="1" si="320"/>
        <v>LOSE</v>
      </c>
      <c r="L5160" s="8">
        <f t="shared" ca="1" si="321"/>
        <v>-1</v>
      </c>
      <c r="M5160" s="8">
        <f t="shared" ca="1" si="323"/>
        <v>-153</v>
      </c>
      <c r="N5160" s="32">
        <f ca="1">SUM(L$4:L5160)/I5160</f>
        <v>-2.9668411867364748E-2</v>
      </c>
      <c r="O5160" s="46">
        <f ca="1">_xlfn.VAR.P(L$4:L5160)</f>
        <v>33.990393781846869</v>
      </c>
      <c r="P5160" s="33">
        <f ca="1">COUNTIF(K$4:K5160, "WIN")/I5160</f>
        <v>2.6953655225906537E-2</v>
      </c>
    </row>
    <row r="5161" spans="9:16" x14ac:dyDescent="0.25">
      <c r="I5161" s="5">
        <v>5158</v>
      </c>
      <c r="J5161" s="8">
        <f t="shared" ca="1" si="322"/>
        <v>5</v>
      </c>
      <c r="K5161" s="7" t="str">
        <f t="shared" ca="1" si="320"/>
        <v>LOSE</v>
      </c>
      <c r="L5161" s="8">
        <f t="shared" ca="1" si="321"/>
        <v>-1</v>
      </c>
      <c r="M5161" s="8">
        <f t="shared" ca="1" si="323"/>
        <v>-154</v>
      </c>
      <c r="N5161" s="32">
        <f ca="1">SUM(L$4:L5161)/I5161</f>
        <v>-2.9856533540131833E-2</v>
      </c>
      <c r="O5161" s="46">
        <f ca="1">_xlfn.VAR.P(L$4:L5161)</f>
        <v>33.983986447040486</v>
      </c>
      <c r="P5161" s="33">
        <f ca="1">COUNTIF(K$4:K5161, "WIN")/I5161</f>
        <v>2.6948429623885228E-2</v>
      </c>
    </row>
    <row r="5162" spans="9:16" x14ac:dyDescent="0.25">
      <c r="I5162" s="5">
        <v>5159</v>
      </c>
      <c r="J5162" s="8">
        <f t="shared" ca="1" si="322"/>
        <v>28</v>
      </c>
      <c r="K5162" s="7" t="str">
        <f t="shared" ca="1" si="320"/>
        <v>LOSE</v>
      </c>
      <c r="L5162" s="8">
        <f t="shared" ca="1" si="321"/>
        <v>-1</v>
      </c>
      <c r="M5162" s="8">
        <f t="shared" ca="1" si="323"/>
        <v>-155</v>
      </c>
      <c r="N5162" s="32">
        <f ca="1">SUM(L$4:L5162)/I5162</f>
        <v>-3.0044582283388254E-2</v>
      </c>
      <c r="O5162" s="46">
        <f ca="1">_xlfn.VAR.P(L$4:L5162)</f>
        <v>33.977581525440215</v>
      </c>
      <c r="P5162" s="33">
        <f ca="1">COUNTIF(K$4:K5162, "WIN")/I5162</f>
        <v>2.694320604768366E-2</v>
      </c>
    </row>
    <row r="5163" spans="9:16" x14ac:dyDescent="0.25">
      <c r="I5163" s="5">
        <v>5160</v>
      </c>
      <c r="J5163" s="8">
        <f t="shared" ca="1" si="322"/>
        <v>15</v>
      </c>
      <c r="K5163" s="7" t="str">
        <f t="shared" ca="1" si="320"/>
        <v>LOSE</v>
      </c>
      <c r="L5163" s="8">
        <f t="shared" ca="1" si="321"/>
        <v>-1</v>
      </c>
      <c r="M5163" s="8">
        <f t="shared" ca="1" si="323"/>
        <v>-156</v>
      </c>
      <c r="N5163" s="32">
        <f ca="1">SUM(L$4:L5163)/I5163</f>
        <v>-3.0232558139534883E-2</v>
      </c>
      <c r="O5163" s="46">
        <f ca="1">_xlfn.VAR.P(L$4:L5163)</f>
        <v>33.97117901568415</v>
      </c>
      <c r="P5163" s="33">
        <f ca="1">COUNTIF(K$4:K5163, "WIN")/I5163</f>
        <v>2.6937984496124032E-2</v>
      </c>
    </row>
    <row r="5164" spans="9:16" x14ac:dyDescent="0.25">
      <c r="I5164" s="5">
        <v>5161</v>
      </c>
      <c r="J5164" s="8">
        <f t="shared" ca="1" si="322"/>
        <v>23</v>
      </c>
      <c r="K5164" s="7" t="str">
        <f t="shared" ca="1" si="320"/>
        <v>LOSE</v>
      </c>
      <c r="L5164" s="8">
        <f t="shared" ca="1" si="321"/>
        <v>-1</v>
      </c>
      <c r="M5164" s="8">
        <f t="shared" ca="1" si="323"/>
        <v>-157</v>
      </c>
      <c r="N5164" s="32">
        <f ca="1">SUM(L$4:L5164)/I5164</f>
        <v>-3.0420461150939739E-2</v>
      </c>
      <c r="O5164" s="46">
        <f ca="1">_xlfn.VAR.P(L$4:L5164)</f>
        <v>33.964778916411412</v>
      </c>
      <c r="P5164" s="33">
        <f ca="1">COUNTIF(K$4:K5164, "WIN")/I5164</f>
        <v>2.6932764968029453E-2</v>
      </c>
    </row>
    <row r="5165" spans="9:16" x14ac:dyDescent="0.25">
      <c r="I5165" s="5">
        <v>5162</v>
      </c>
      <c r="J5165" s="8">
        <f t="shared" ca="1" si="322"/>
        <v>34</v>
      </c>
      <c r="K5165" s="7" t="str">
        <f t="shared" ca="1" si="320"/>
        <v>LOSE</v>
      </c>
      <c r="L5165" s="8">
        <f t="shared" ca="1" si="321"/>
        <v>-1</v>
      </c>
      <c r="M5165" s="8">
        <f t="shared" ca="1" si="323"/>
        <v>-158</v>
      </c>
      <c r="N5165" s="32">
        <f ca="1">SUM(L$4:L5165)/I5165</f>
        <v>-3.0608291359938009E-2</v>
      </c>
      <c r="O5165" s="46">
        <f ca="1">_xlfn.VAR.P(L$4:L5165)</f>
        <v>33.958381226262134</v>
      </c>
      <c r="P5165" s="33">
        <f ca="1">COUNTIF(K$4:K5165, "WIN")/I5165</f>
        <v>2.6927547462223943E-2</v>
      </c>
    </row>
    <row r="5166" spans="9:16" x14ac:dyDescent="0.25">
      <c r="I5166" s="5">
        <v>5163</v>
      </c>
      <c r="J5166" s="8">
        <f t="shared" ca="1" si="322"/>
        <v>33</v>
      </c>
      <c r="K5166" s="7" t="str">
        <f t="shared" ca="1" si="320"/>
        <v>LOSE</v>
      </c>
      <c r="L5166" s="8">
        <f t="shared" ca="1" si="321"/>
        <v>-1</v>
      </c>
      <c r="M5166" s="8">
        <f t="shared" ca="1" si="323"/>
        <v>-159</v>
      </c>
      <c r="N5166" s="32">
        <f ca="1">SUM(L$4:L5166)/I5166</f>
        <v>-3.0796048808832074E-2</v>
      </c>
      <c r="O5166" s="46">
        <f ca="1">_xlfn.VAR.P(L$4:L5166)</f>
        <v>33.951985943877474</v>
      </c>
      <c r="P5166" s="33">
        <f ca="1">COUNTIF(K$4:K5166, "WIN")/I5166</f>
        <v>2.6922331977532441E-2</v>
      </c>
    </row>
    <row r="5167" spans="9:16" x14ac:dyDescent="0.25">
      <c r="I5167" s="5">
        <v>5164</v>
      </c>
      <c r="J5167" s="8">
        <f t="shared" ca="1" si="322"/>
        <v>20</v>
      </c>
      <c r="K5167" s="7" t="str">
        <f t="shared" ca="1" si="320"/>
        <v>LOSE</v>
      </c>
      <c r="L5167" s="8">
        <f t="shared" ca="1" si="321"/>
        <v>-1</v>
      </c>
      <c r="M5167" s="8">
        <f t="shared" ca="1" si="323"/>
        <v>-160</v>
      </c>
      <c r="N5167" s="32">
        <f ca="1">SUM(L$4:L5167)/I5167</f>
        <v>-3.0983733539891558E-2</v>
      </c>
      <c r="O5167" s="46">
        <f ca="1">_xlfn.VAR.P(L$4:L5167)</f>
        <v>33.945593067899615</v>
      </c>
      <c r="P5167" s="33">
        <f ca="1">COUNTIF(K$4:K5167, "WIN")/I5167</f>
        <v>2.691711851278079E-2</v>
      </c>
    </row>
    <row r="5168" spans="9:16" x14ac:dyDescent="0.25">
      <c r="I5168" s="5">
        <v>5165</v>
      </c>
      <c r="J5168" s="8">
        <f t="shared" ca="1" si="322"/>
        <v>8</v>
      </c>
      <c r="K5168" s="7" t="str">
        <f t="shared" ca="1" si="320"/>
        <v>LOSE</v>
      </c>
      <c r="L5168" s="8">
        <f t="shared" ca="1" si="321"/>
        <v>-1</v>
      </c>
      <c r="M5168" s="8">
        <f t="shared" ca="1" si="323"/>
        <v>-161</v>
      </c>
      <c r="N5168" s="32">
        <f ca="1">SUM(L$4:L5168)/I5168</f>
        <v>-3.1171345595353339E-2</v>
      </c>
      <c r="O5168" s="46">
        <f ca="1">_xlfn.VAR.P(L$4:L5168)</f>
        <v>33.939202596971761</v>
      </c>
      <c r="P5168" s="33">
        <f ca="1">COUNTIF(K$4:K5168, "WIN")/I5168</f>
        <v>2.6911907066795741E-2</v>
      </c>
    </row>
    <row r="5169" spans="9:16" x14ac:dyDescent="0.25">
      <c r="I5169" s="5">
        <v>5166</v>
      </c>
      <c r="J5169" s="8">
        <f t="shared" ca="1" si="322"/>
        <v>33</v>
      </c>
      <c r="K5169" s="7" t="str">
        <f t="shared" ca="1" si="320"/>
        <v>LOSE</v>
      </c>
      <c r="L5169" s="8">
        <f t="shared" ca="1" si="321"/>
        <v>-1</v>
      </c>
      <c r="M5169" s="8">
        <f t="shared" ca="1" si="323"/>
        <v>-162</v>
      </c>
      <c r="N5169" s="32">
        <f ca="1">SUM(L$4:L5169)/I5169</f>
        <v>-3.1358885017421602E-2</v>
      </c>
      <c r="O5169" s="46">
        <f ca="1">_xlfn.VAR.P(L$4:L5169)</f>
        <v>33.932814529738131</v>
      </c>
      <c r="P5169" s="33">
        <f ca="1">COUNTIF(K$4:K5169, "WIN")/I5169</f>
        <v>2.6906697638404954E-2</v>
      </c>
    </row>
    <row r="5170" spans="9:16" x14ac:dyDescent="0.25">
      <c r="I5170" s="5">
        <v>5167</v>
      </c>
      <c r="J5170" s="8">
        <f t="shared" ca="1" si="322"/>
        <v>29</v>
      </c>
      <c r="K5170" s="7" t="str">
        <f t="shared" ca="1" si="320"/>
        <v>LOSE</v>
      </c>
      <c r="L5170" s="8">
        <f t="shared" ca="1" si="321"/>
        <v>-1</v>
      </c>
      <c r="M5170" s="8">
        <f t="shared" ca="1" si="323"/>
        <v>-163</v>
      </c>
      <c r="N5170" s="32">
        <f ca="1">SUM(L$4:L5170)/I5170</f>
        <v>-3.1546351848267852E-2</v>
      </c>
      <c r="O5170" s="46">
        <f ca="1">_xlfn.VAR.P(L$4:L5170)</f>
        <v>33.926428864843956</v>
      </c>
      <c r="P5170" s="33">
        <f ca="1">COUNTIF(K$4:K5170, "WIN")/I5170</f>
        <v>2.6901490226437005E-2</v>
      </c>
    </row>
    <row r="5171" spans="9:16" x14ac:dyDescent="0.25">
      <c r="I5171" s="5">
        <v>5168</v>
      </c>
      <c r="J5171" s="8">
        <f t="shared" ca="1" si="322"/>
        <v>29</v>
      </c>
      <c r="K5171" s="7" t="str">
        <f t="shared" ca="1" si="320"/>
        <v>LOSE</v>
      </c>
      <c r="L5171" s="8">
        <f t="shared" ca="1" si="321"/>
        <v>-1</v>
      </c>
      <c r="M5171" s="8">
        <f t="shared" ca="1" si="323"/>
        <v>-164</v>
      </c>
      <c r="N5171" s="32">
        <f ca="1">SUM(L$4:L5171)/I5171</f>
        <v>-3.1733746130030958E-2</v>
      </c>
      <c r="O5171" s="46">
        <f ca="1">_xlfn.VAR.P(L$4:L5171)</f>
        <v>33.920045600935502</v>
      </c>
      <c r="P5171" s="33">
        <f ca="1">COUNTIF(K$4:K5171, "WIN")/I5171</f>
        <v>2.6896284829721361E-2</v>
      </c>
    </row>
    <row r="5172" spans="9:16" x14ac:dyDescent="0.25">
      <c r="I5172" s="5">
        <v>5169</v>
      </c>
      <c r="J5172" s="8">
        <f t="shared" ca="1" si="322"/>
        <v>7</v>
      </c>
      <c r="K5172" s="7" t="str">
        <f t="shared" ca="1" si="320"/>
        <v>WIN</v>
      </c>
      <c r="L5172" s="8">
        <f t="shared" ca="1" si="321"/>
        <v>35</v>
      </c>
      <c r="M5172" s="8">
        <f t="shared" ca="1" si="323"/>
        <v>-129</v>
      </c>
      <c r="N5172" s="32">
        <f ca="1">SUM(L$4:L5172)/I5172</f>
        <v>-2.4956471271038887E-2</v>
      </c>
      <c r="O5172" s="46">
        <f ca="1">_xlfn.VAR.P(L$4:L5172)</f>
        <v>34.150857151326377</v>
      </c>
      <c r="P5172" s="33">
        <f ca="1">COUNTIF(K$4:K5172, "WIN")/I5172</f>
        <v>2.7084542464693363E-2</v>
      </c>
    </row>
    <row r="5173" spans="9:16" x14ac:dyDescent="0.25">
      <c r="I5173" s="5">
        <v>5170</v>
      </c>
      <c r="J5173" s="8">
        <f t="shared" ca="1" si="322"/>
        <v>36</v>
      </c>
      <c r="K5173" s="7" t="str">
        <f t="shared" ca="1" si="320"/>
        <v>LOSE</v>
      </c>
      <c r="L5173" s="8">
        <f t="shared" ca="1" si="321"/>
        <v>-1</v>
      </c>
      <c r="M5173" s="8">
        <f t="shared" ca="1" si="323"/>
        <v>-130</v>
      </c>
      <c r="N5173" s="32">
        <f ca="1">SUM(L$4:L5173)/I5173</f>
        <v>-2.5145067698259187E-2</v>
      </c>
      <c r="O5173" s="46">
        <f ca="1">_xlfn.VAR.P(L$4:L5173)</f>
        <v>34.144435423829634</v>
      </c>
      <c r="P5173" s="33">
        <f ca="1">COUNTIF(K$4:K5173, "WIN")/I5173</f>
        <v>2.7079303675048357E-2</v>
      </c>
    </row>
    <row r="5174" spans="9:16" x14ac:dyDescent="0.25">
      <c r="I5174" s="5">
        <v>5171</v>
      </c>
      <c r="J5174" s="8">
        <f t="shared" ca="1" si="322"/>
        <v>21</v>
      </c>
      <c r="K5174" s="7" t="str">
        <f t="shared" ca="1" si="320"/>
        <v>LOSE</v>
      </c>
      <c r="L5174" s="8">
        <f t="shared" ca="1" si="321"/>
        <v>-1</v>
      </c>
      <c r="M5174" s="8">
        <f t="shared" ca="1" si="323"/>
        <v>-131</v>
      </c>
      <c r="N5174" s="32">
        <f ca="1">SUM(L$4:L5174)/I5174</f>
        <v>-2.5333591181589635E-2</v>
      </c>
      <c r="O5174" s="46">
        <f ca="1">_xlfn.VAR.P(L$4:L5174)</f>
        <v>34.138016108983798</v>
      </c>
      <c r="P5174" s="33">
        <f ca="1">COUNTIF(K$4:K5174, "WIN")/I5174</f>
        <v>2.7074066911622511E-2</v>
      </c>
    </row>
    <row r="5175" spans="9:16" x14ac:dyDescent="0.25">
      <c r="I5175" s="5">
        <v>5172</v>
      </c>
      <c r="J5175" s="8">
        <f t="shared" ca="1" si="322"/>
        <v>7</v>
      </c>
      <c r="K5175" s="7" t="str">
        <f t="shared" ca="1" si="320"/>
        <v>WIN</v>
      </c>
      <c r="L5175" s="8">
        <f t="shared" ca="1" si="321"/>
        <v>35</v>
      </c>
      <c r="M5175" s="8">
        <f t="shared" ca="1" si="323"/>
        <v>-96</v>
      </c>
      <c r="N5175" s="32">
        <f ca="1">SUM(L$4:L5175)/I5175</f>
        <v>-1.8561484918793503E-2</v>
      </c>
      <c r="O5175" s="46">
        <f ca="1">_xlfn.VAR.P(L$4:L5175)</f>
        <v>34.368564984038628</v>
      </c>
      <c r="P5175" s="33">
        <f ca="1">COUNTIF(K$4:K5175, "WIN")/I5175</f>
        <v>2.7262180974477957E-2</v>
      </c>
    </row>
    <row r="5176" spans="9:16" x14ac:dyDescent="0.25">
      <c r="I5176" s="5">
        <v>5173</v>
      </c>
      <c r="J5176" s="8">
        <f t="shared" ca="1" si="322"/>
        <v>36</v>
      </c>
      <c r="K5176" s="7" t="str">
        <f t="shared" ca="1" si="320"/>
        <v>LOSE</v>
      </c>
      <c r="L5176" s="8">
        <f t="shared" ca="1" si="321"/>
        <v>-1</v>
      </c>
      <c r="M5176" s="8">
        <f t="shared" ca="1" si="323"/>
        <v>-97</v>
      </c>
      <c r="N5176" s="32">
        <f ca="1">SUM(L$4:L5176)/I5176</f>
        <v>-1.8751208196404408E-2</v>
      </c>
      <c r="O5176" s="46">
        <f ca="1">_xlfn.VAR.P(L$4:L5176)</f>
        <v>34.362107313513427</v>
      </c>
      <c r="P5176" s="33">
        <f ca="1">COUNTIF(K$4:K5176, "WIN")/I5176</f>
        <v>2.7256910883433211E-2</v>
      </c>
    </row>
    <row r="5177" spans="9:16" x14ac:dyDescent="0.25">
      <c r="I5177" s="5">
        <v>5174</v>
      </c>
      <c r="J5177" s="8">
        <f t="shared" ca="1" si="322"/>
        <v>4</v>
      </c>
      <c r="K5177" s="7" t="str">
        <f t="shared" ca="1" si="320"/>
        <v>LOSE</v>
      </c>
      <c r="L5177" s="8">
        <f t="shared" ca="1" si="321"/>
        <v>-1</v>
      </c>
      <c r="M5177" s="8">
        <f t="shared" ca="1" si="323"/>
        <v>-98</v>
      </c>
      <c r="N5177" s="32">
        <f ca="1">SUM(L$4:L5177)/I5177</f>
        <v>-1.8940858136838035E-2</v>
      </c>
      <c r="O5177" s="46">
        <f ca="1">_xlfn.VAR.P(L$4:L5177)</f>
        <v>34.355652067240548</v>
      </c>
      <c r="P5177" s="33">
        <f ca="1">COUNTIF(K$4:K5177, "WIN")/I5177</f>
        <v>2.7251642829532276E-2</v>
      </c>
    </row>
    <row r="5178" spans="9:16" x14ac:dyDescent="0.25">
      <c r="I5178" s="5">
        <v>5175</v>
      </c>
      <c r="J5178" s="8">
        <f t="shared" ca="1" si="322"/>
        <v>21</v>
      </c>
      <c r="K5178" s="7" t="str">
        <f t="shared" ca="1" si="320"/>
        <v>LOSE</v>
      </c>
      <c r="L5178" s="8">
        <f t="shared" ca="1" si="321"/>
        <v>-1</v>
      </c>
      <c r="M5178" s="8">
        <f t="shared" ca="1" si="323"/>
        <v>-99</v>
      </c>
      <c r="N5178" s="32">
        <f ca="1">SUM(L$4:L5178)/I5178</f>
        <v>-1.9130434782608695E-2</v>
      </c>
      <c r="O5178" s="46">
        <f ca="1">_xlfn.VAR.P(L$4:L5178)</f>
        <v>34.349199243856333</v>
      </c>
      <c r="P5178" s="33">
        <f ca="1">COUNTIF(K$4:K5178, "WIN")/I5178</f>
        <v>2.7246376811594204E-2</v>
      </c>
    </row>
    <row r="5179" spans="9:16" x14ac:dyDescent="0.25">
      <c r="I5179" s="5">
        <v>5176</v>
      </c>
      <c r="J5179" s="8">
        <f t="shared" ca="1" si="322"/>
        <v>9</v>
      </c>
      <c r="K5179" s="7" t="str">
        <f t="shared" ca="1" si="320"/>
        <v>LOSE</v>
      </c>
      <c r="L5179" s="8">
        <f t="shared" ca="1" si="321"/>
        <v>-1</v>
      </c>
      <c r="M5179" s="8">
        <f t="shared" ca="1" si="323"/>
        <v>-100</v>
      </c>
      <c r="N5179" s="32">
        <f ca="1">SUM(L$4:L5179)/I5179</f>
        <v>-1.9319938176197836E-2</v>
      </c>
      <c r="O5179" s="46">
        <f ca="1">_xlfn.VAR.P(L$4:L5179)</f>
        <v>34.342748841998144</v>
      </c>
      <c r="P5179" s="33">
        <f ca="1">COUNTIF(K$4:K5179, "WIN")/I5179</f>
        <v>2.7241112828438947E-2</v>
      </c>
    </row>
    <row r="5180" spans="9:16" x14ac:dyDescent="0.25">
      <c r="I5180" s="5">
        <v>5177</v>
      </c>
      <c r="J5180" s="8">
        <f t="shared" ca="1" si="322"/>
        <v>15</v>
      </c>
      <c r="K5180" s="7" t="str">
        <f t="shared" ca="1" si="320"/>
        <v>LOSE</v>
      </c>
      <c r="L5180" s="8">
        <f t="shared" ca="1" si="321"/>
        <v>-1</v>
      </c>
      <c r="M5180" s="8">
        <f t="shared" ca="1" si="323"/>
        <v>-101</v>
      </c>
      <c r="N5180" s="32">
        <f ca="1">SUM(L$4:L5180)/I5180</f>
        <v>-1.9509368360054086E-2</v>
      </c>
      <c r="O5180" s="46">
        <f ca="1">_xlfn.VAR.P(L$4:L5180)</f>
        <v>34.336300860304355</v>
      </c>
      <c r="P5180" s="33">
        <f ca="1">COUNTIF(K$4:K5180, "WIN")/I5180</f>
        <v>2.7235850878887385E-2</v>
      </c>
    </row>
    <row r="5181" spans="9:16" x14ac:dyDescent="0.25">
      <c r="I5181" s="5">
        <v>5178</v>
      </c>
      <c r="J5181" s="8">
        <f t="shared" ca="1" si="322"/>
        <v>33</v>
      </c>
      <c r="K5181" s="7" t="str">
        <f t="shared" ca="1" si="320"/>
        <v>LOSE</v>
      </c>
      <c r="L5181" s="8">
        <f t="shared" ca="1" si="321"/>
        <v>-1</v>
      </c>
      <c r="M5181" s="8">
        <f t="shared" ca="1" si="323"/>
        <v>-102</v>
      </c>
      <c r="N5181" s="32">
        <f ca="1">SUM(L$4:L5181)/I5181</f>
        <v>-1.9698725376593278E-2</v>
      </c>
      <c r="O5181" s="46">
        <f ca="1">_xlfn.VAR.P(L$4:L5181)</f>
        <v>34.329855297414369</v>
      </c>
      <c r="P5181" s="33">
        <f ca="1">COUNTIF(K$4:K5181, "WIN")/I5181</f>
        <v>2.7230590961761298E-2</v>
      </c>
    </row>
    <row r="5182" spans="9:16" x14ac:dyDescent="0.25">
      <c r="I5182" s="5">
        <v>5179</v>
      </c>
      <c r="J5182" s="8">
        <f t="shared" ca="1" si="322"/>
        <v>1</v>
      </c>
      <c r="K5182" s="7" t="str">
        <f t="shared" ca="1" si="320"/>
        <v>LOSE</v>
      </c>
      <c r="L5182" s="8">
        <f t="shared" ca="1" si="321"/>
        <v>-1</v>
      </c>
      <c r="M5182" s="8">
        <f t="shared" ca="1" si="323"/>
        <v>-103</v>
      </c>
      <c r="N5182" s="32">
        <f ca="1">SUM(L$4:L5182)/I5182</f>
        <v>-1.9888009268198493E-2</v>
      </c>
      <c r="O5182" s="46">
        <f ca="1">_xlfn.VAR.P(L$4:L5182)</f>
        <v>34.323412151968597</v>
      </c>
      <c r="P5182" s="33">
        <f ca="1">COUNTIF(K$4:K5182, "WIN")/I5182</f>
        <v>2.7225333075883377E-2</v>
      </c>
    </row>
    <row r="5183" spans="9:16" x14ac:dyDescent="0.25">
      <c r="I5183" s="5">
        <v>5180</v>
      </c>
      <c r="J5183" s="8">
        <f t="shared" ca="1" si="322"/>
        <v>0</v>
      </c>
      <c r="K5183" s="7" t="str">
        <f t="shared" ca="1" si="320"/>
        <v>LOSE</v>
      </c>
      <c r="L5183" s="8">
        <f t="shared" ca="1" si="321"/>
        <v>-1</v>
      </c>
      <c r="M5183" s="8">
        <f t="shared" ca="1" si="323"/>
        <v>-104</v>
      </c>
      <c r="N5183" s="32">
        <f ca="1">SUM(L$4:L5183)/I5183</f>
        <v>-2.0077220077220077E-2</v>
      </c>
      <c r="O5183" s="46">
        <f ca="1">_xlfn.VAR.P(L$4:L5183)</f>
        <v>34.316971422608489</v>
      </c>
      <c r="P5183" s="33">
        <f ca="1">COUNTIF(K$4:K5183, "WIN")/I5183</f>
        <v>2.7220077220077219E-2</v>
      </c>
    </row>
    <row r="5184" spans="9:16" x14ac:dyDescent="0.25">
      <c r="I5184" s="5">
        <v>5181</v>
      </c>
      <c r="J5184" s="8">
        <f t="shared" ca="1" si="322"/>
        <v>11</v>
      </c>
      <c r="K5184" s="7" t="str">
        <f t="shared" ca="1" si="320"/>
        <v>LOSE</v>
      </c>
      <c r="L5184" s="8">
        <f t="shared" ca="1" si="321"/>
        <v>-1</v>
      </c>
      <c r="M5184" s="8">
        <f t="shared" ca="1" si="323"/>
        <v>-105</v>
      </c>
      <c r="N5184" s="32">
        <f ca="1">SUM(L$4:L5184)/I5184</f>
        <v>-2.0266357845975681E-2</v>
      </c>
      <c r="O5184" s="46">
        <f ca="1">_xlfn.VAR.P(L$4:L5184)</f>
        <v>34.310533107976482</v>
      </c>
      <c r="P5184" s="33">
        <f ca="1">COUNTIF(K$4:K5184, "WIN")/I5184</f>
        <v>2.7214823393167342E-2</v>
      </c>
    </row>
    <row r="5185" spans="9:16" x14ac:dyDescent="0.25">
      <c r="I5185" s="5">
        <v>5182</v>
      </c>
      <c r="J5185" s="8">
        <f t="shared" ca="1" si="322"/>
        <v>25</v>
      </c>
      <c r="K5185" s="7" t="str">
        <f t="shared" ca="1" si="320"/>
        <v>LOSE</v>
      </c>
      <c r="L5185" s="8">
        <f t="shared" ca="1" si="321"/>
        <v>-1</v>
      </c>
      <c r="M5185" s="8">
        <f t="shared" ca="1" si="323"/>
        <v>-106</v>
      </c>
      <c r="N5185" s="32">
        <f ca="1">SUM(L$4:L5185)/I5185</f>
        <v>-2.0455422616750291E-2</v>
      </c>
      <c r="O5185" s="46">
        <f ca="1">_xlfn.VAR.P(L$4:L5185)</f>
        <v>34.304097206716058</v>
      </c>
      <c r="P5185" s="33">
        <f ca="1">COUNTIF(K$4:K5185, "WIN")/I5185</f>
        <v>2.7209571593979159E-2</v>
      </c>
    </row>
    <row r="5186" spans="9:16" x14ac:dyDescent="0.25">
      <c r="I5186" s="5">
        <v>5183</v>
      </c>
      <c r="J5186" s="8">
        <f t="shared" ca="1" si="322"/>
        <v>26</v>
      </c>
      <c r="K5186" s="7" t="str">
        <f t="shared" ca="1" si="320"/>
        <v>LOSE</v>
      </c>
      <c r="L5186" s="8">
        <f t="shared" ca="1" si="321"/>
        <v>-1</v>
      </c>
      <c r="M5186" s="8">
        <f t="shared" ca="1" si="323"/>
        <v>-107</v>
      </c>
      <c r="N5186" s="32">
        <f ca="1">SUM(L$4:L5186)/I5186</f>
        <v>-2.0644414431796258E-2</v>
      </c>
      <c r="O5186" s="46">
        <f ca="1">_xlfn.VAR.P(L$4:L5186)</f>
        <v>34.297663717471693</v>
      </c>
      <c r="P5186" s="33">
        <f ca="1">COUNTIF(K$4:K5186, "WIN")/I5186</f>
        <v>2.7204321821338993E-2</v>
      </c>
    </row>
    <row r="5187" spans="9:16" x14ac:dyDescent="0.25">
      <c r="I5187" s="5">
        <v>5184</v>
      </c>
      <c r="J5187" s="8">
        <f t="shared" ca="1" si="322"/>
        <v>32</v>
      </c>
      <c r="K5187" s="7" t="str">
        <f t="shared" ca="1" si="320"/>
        <v>LOSE</v>
      </c>
      <c r="L5187" s="8">
        <f t="shared" ca="1" si="321"/>
        <v>-1</v>
      </c>
      <c r="M5187" s="8">
        <f t="shared" ca="1" si="323"/>
        <v>-108</v>
      </c>
      <c r="N5187" s="32">
        <f ca="1">SUM(L$4:L5187)/I5187</f>
        <v>-2.0833333333333332E-2</v>
      </c>
      <c r="O5187" s="46">
        <f ca="1">_xlfn.VAR.P(L$4:L5187)</f>
        <v>34.291232638888886</v>
      </c>
      <c r="P5187" s="33">
        <f ca="1">COUNTIF(K$4:K5187, "WIN")/I5187</f>
        <v>2.7199074074074073E-2</v>
      </c>
    </row>
    <row r="5188" spans="9:16" x14ac:dyDescent="0.25">
      <c r="I5188" s="5">
        <v>5185</v>
      </c>
      <c r="J5188" s="8">
        <f t="shared" ca="1" si="322"/>
        <v>15</v>
      </c>
      <c r="K5188" s="7" t="str">
        <f t="shared" ref="K5188:K5251" ca="1" si="324">IF($D$7 = $J5188, "WIN", "LOSE")</f>
        <v>LOSE</v>
      </c>
      <c r="L5188" s="8">
        <f t="shared" ref="L5188:L5251" ca="1" si="325">IF($K5188 = "WIN", 35, -1)</f>
        <v>-1</v>
      </c>
      <c r="M5188" s="8">
        <f t="shared" ca="1" si="323"/>
        <v>-109</v>
      </c>
      <c r="N5188" s="32">
        <f ca="1">SUM(L$4:L5188)/I5188</f>
        <v>-2.1022179363548697E-2</v>
      </c>
      <c r="O5188" s="46">
        <f ca="1">_xlfn.VAR.P(L$4:L5188)</f>
        <v>34.284803969614153</v>
      </c>
      <c r="P5188" s="33">
        <f ca="1">COUNTIF(K$4:K5188, "WIN")/I5188</f>
        <v>2.7193828351012535E-2</v>
      </c>
    </row>
    <row r="5189" spans="9:16" x14ac:dyDescent="0.25">
      <c r="I5189" s="5">
        <v>5186</v>
      </c>
      <c r="J5189" s="8">
        <f t="shared" ca="1" si="322"/>
        <v>1</v>
      </c>
      <c r="K5189" s="7" t="str">
        <f t="shared" ca="1" si="324"/>
        <v>LOSE</v>
      </c>
      <c r="L5189" s="8">
        <f t="shared" ca="1" si="325"/>
        <v>-1</v>
      </c>
      <c r="M5189" s="8">
        <f t="shared" ca="1" si="323"/>
        <v>-110</v>
      </c>
      <c r="N5189" s="32">
        <f ca="1">SUM(L$4:L5189)/I5189</f>
        <v>-2.1210952564596992E-2</v>
      </c>
      <c r="O5189" s="46">
        <f ca="1">_xlfn.VAR.P(L$4:L5189)</f>
        <v>34.278377708295004</v>
      </c>
      <c r="P5189" s="33">
        <f ca="1">COUNTIF(K$4:K5189, "WIN")/I5189</f>
        <v>2.7188584650983418E-2</v>
      </c>
    </row>
    <row r="5190" spans="9:16" x14ac:dyDescent="0.25">
      <c r="I5190" s="5">
        <v>5187</v>
      </c>
      <c r="J5190" s="8">
        <f t="shared" ref="J5190:J5253" ca="1" si="326">RANDBETWEEN(0,36)</f>
        <v>0</v>
      </c>
      <c r="K5190" s="7" t="str">
        <f t="shared" ca="1" si="324"/>
        <v>LOSE</v>
      </c>
      <c r="L5190" s="8">
        <f t="shared" ca="1" si="325"/>
        <v>-1</v>
      </c>
      <c r="M5190" s="8">
        <f t="shared" ref="M5190:M5253" ca="1" si="327">M5189+L5190</f>
        <v>-111</v>
      </c>
      <c r="N5190" s="32">
        <f ca="1">SUM(L$4:L5190)/I5190</f>
        <v>-2.1399652978600348E-2</v>
      </c>
      <c r="O5190" s="46">
        <f ca="1">_xlfn.VAR.P(L$4:L5190)</f>
        <v>34.271953853579987</v>
      </c>
      <c r="P5190" s="33">
        <f ca="1">COUNTIF(K$4:K5190, "WIN")/I5190</f>
        <v>2.7183342972816656E-2</v>
      </c>
    </row>
    <row r="5191" spans="9:16" x14ac:dyDescent="0.25">
      <c r="I5191" s="5">
        <v>5188</v>
      </c>
      <c r="J5191" s="8">
        <f t="shared" ca="1" si="326"/>
        <v>27</v>
      </c>
      <c r="K5191" s="7" t="str">
        <f t="shared" ca="1" si="324"/>
        <v>LOSE</v>
      </c>
      <c r="L5191" s="8">
        <f t="shared" ca="1" si="325"/>
        <v>-1</v>
      </c>
      <c r="M5191" s="8">
        <f t="shared" ca="1" si="327"/>
        <v>-112</v>
      </c>
      <c r="N5191" s="32">
        <f ca="1">SUM(L$4:L5191)/I5191</f>
        <v>-2.1588280647648419E-2</v>
      </c>
      <c r="O5191" s="46">
        <f ca="1">_xlfn.VAR.P(L$4:L5191)</f>
        <v>34.26553240411863</v>
      </c>
      <c r="P5191" s="33">
        <f ca="1">COUNTIF(K$4:K5191, "WIN")/I5191</f>
        <v>2.7178103315343101E-2</v>
      </c>
    </row>
    <row r="5192" spans="9:16" x14ac:dyDescent="0.25">
      <c r="I5192" s="5">
        <v>5189</v>
      </c>
      <c r="J5192" s="8">
        <f t="shared" ca="1" si="326"/>
        <v>14</v>
      </c>
      <c r="K5192" s="7" t="str">
        <f t="shared" ca="1" si="324"/>
        <v>LOSE</v>
      </c>
      <c r="L5192" s="8">
        <f t="shared" ca="1" si="325"/>
        <v>-1</v>
      </c>
      <c r="M5192" s="8">
        <f t="shared" ca="1" si="327"/>
        <v>-113</v>
      </c>
      <c r="N5192" s="32">
        <f ca="1">SUM(L$4:L5192)/I5192</f>
        <v>-2.177683561379842E-2</v>
      </c>
      <c r="O5192" s="46">
        <f ca="1">_xlfn.VAR.P(L$4:L5192)</f>
        <v>34.259113358561507</v>
      </c>
      <c r="P5192" s="33">
        <f ca="1">COUNTIF(K$4:K5192, "WIN")/I5192</f>
        <v>2.7172865677394489E-2</v>
      </c>
    </row>
    <row r="5193" spans="9:16" x14ac:dyDescent="0.25">
      <c r="I5193" s="5">
        <v>5190</v>
      </c>
      <c r="J5193" s="8">
        <f t="shared" ca="1" si="326"/>
        <v>4</v>
      </c>
      <c r="K5193" s="7" t="str">
        <f t="shared" ca="1" si="324"/>
        <v>LOSE</v>
      </c>
      <c r="L5193" s="8">
        <f t="shared" ca="1" si="325"/>
        <v>-1</v>
      </c>
      <c r="M5193" s="8">
        <f t="shared" ca="1" si="327"/>
        <v>-114</v>
      </c>
      <c r="N5193" s="32">
        <f ca="1">SUM(L$4:L5193)/I5193</f>
        <v>-2.1965317919075144E-2</v>
      </c>
      <c r="O5193" s="46">
        <f ca="1">_xlfn.VAR.P(L$4:L5193)</f>
        <v>34.252696715560162</v>
      </c>
      <c r="P5193" s="33">
        <f ca="1">COUNTIF(K$4:K5193, "WIN")/I5193</f>
        <v>2.7167630057803469E-2</v>
      </c>
    </row>
    <row r="5194" spans="9:16" x14ac:dyDescent="0.25">
      <c r="I5194" s="5">
        <v>5191</v>
      </c>
      <c r="J5194" s="8">
        <f t="shared" ca="1" si="326"/>
        <v>0</v>
      </c>
      <c r="K5194" s="7" t="str">
        <f t="shared" ca="1" si="324"/>
        <v>LOSE</v>
      </c>
      <c r="L5194" s="8">
        <f t="shared" ca="1" si="325"/>
        <v>-1</v>
      </c>
      <c r="M5194" s="8">
        <f t="shared" ca="1" si="327"/>
        <v>-115</v>
      </c>
      <c r="N5194" s="32">
        <f ca="1">SUM(L$4:L5194)/I5194</f>
        <v>-2.2153727605471008E-2</v>
      </c>
      <c r="O5194" s="46">
        <f ca="1">_xlfn.VAR.P(L$4:L5194)</f>
        <v>34.246282473767167</v>
      </c>
      <c r="P5194" s="33">
        <f ca="1">COUNTIF(K$4:K5194, "WIN")/I5194</f>
        <v>2.7162396455403585E-2</v>
      </c>
    </row>
    <row r="5195" spans="9:16" x14ac:dyDescent="0.25">
      <c r="I5195" s="5">
        <v>5192</v>
      </c>
      <c r="J5195" s="8">
        <f t="shared" ca="1" si="326"/>
        <v>15</v>
      </c>
      <c r="K5195" s="7" t="str">
        <f t="shared" ca="1" si="324"/>
        <v>LOSE</v>
      </c>
      <c r="L5195" s="8">
        <f t="shared" ca="1" si="325"/>
        <v>-1</v>
      </c>
      <c r="M5195" s="8">
        <f t="shared" ca="1" si="327"/>
        <v>-116</v>
      </c>
      <c r="N5195" s="32">
        <f ca="1">SUM(L$4:L5195)/I5195</f>
        <v>-2.2342064714946069E-2</v>
      </c>
      <c r="O5195" s="46">
        <f ca="1">_xlfn.VAR.P(L$4:L5195)</f>
        <v>34.239870631836105</v>
      </c>
      <c r="P5195" s="33">
        <f ca="1">COUNTIF(K$4:K5195, "WIN")/I5195</f>
        <v>2.7157164869029277E-2</v>
      </c>
    </row>
    <row r="5196" spans="9:16" x14ac:dyDescent="0.25">
      <c r="I5196" s="5">
        <v>5193</v>
      </c>
      <c r="J5196" s="8">
        <f t="shared" ca="1" si="326"/>
        <v>35</v>
      </c>
      <c r="K5196" s="7" t="str">
        <f t="shared" ca="1" si="324"/>
        <v>LOSE</v>
      </c>
      <c r="L5196" s="8">
        <f t="shared" ca="1" si="325"/>
        <v>-1</v>
      </c>
      <c r="M5196" s="8">
        <f t="shared" ca="1" si="327"/>
        <v>-117</v>
      </c>
      <c r="N5196" s="32">
        <f ca="1">SUM(L$4:L5196)/I5196</f>
        <v>-2.2530329289428077E-2</v>
      </c>
      <c r="O5196" s="46">
        <f ca="1">_xlfn.VAR.P(L$4:L5196)</f>
        <v>34.233461188421558</v>
      </c>
      <c r="P5196" s="33">
        <f ca="1">COUNTIF(K$4:K5196, "WIN")/I5196</f>
        <v>2.7151935297515885E-2</v>
      </c>
    </row>
    <row r="5197" spans="9:16" x14ac:dyDescent="0.25">
      <c r="I5197" s="5">
        <v>5194</v>
      </c>
      <c r="J5197" s="8">
        <f t="shared" ca="1" si="326"/>
        <v>3</v>
      </c>
      <c r="K5197" s="7" t="str">
        <f t="shared" ca="1" si="324"/>
        <v>LOSE</v>
      </c>
      <c r="L5197" s="8">
        <f t="shared" ca="1" si="325"/>
        <v>-1</v>
      </c>
      <c r="M5197" s="8">
        <f t="shared" ca="1" si="327"/>
        <v>-118</v>
      </c>
      <c r="N5197" s="32">
        <f ca="1">SUM(L$4:L5197)/I5197</f>
        <v>-2.2718521370812476E-2</v>
      </c>
      <c r="O5197" s="46">
        <f ca="1">_xlfn.VAR.P(L$4:L5197)</f>
        <v>34.227054142179099</v>
      </c>
      <c r="P5197" s="33">
        <f ca="1">COUNTIF(K$4:K5197, "WIN")/I5197</f>
        <v>2.7146707739699655E-2</v>
      </c>
    </row>
    <row r="5198" spans="9:16" x14ac:dyDescent="0.25">
      <c r="I5198" s="5">
        <v>5195</v>
      </c>
      <c r="J5198" s="8">
        <f t="shared" ca="1" si="326"/>
        <v>28</v>
      </c>
      <c r="K5198" s="7" t="str">
        <f t="shared" ca="1" si="324"/>
        <v>LOSE</v>
      </c>
      <c r="L5198" s="8">
        <f t="shared" ca="1" si="325"/>
        <v>-1</v>
      </c>
      <c r="M5198" s="8">
        <f t="shared" ca="1" si="327"/>
        <v>-119</v>
      </c>
      <c r="N5198" s="32">
        <f ca="1">SUM(L$4:L5198)/I5198</f>
        <v>-2.2906641000962465E-2</v>
      </c>
      <c r="O5198" s="46">
        <f ca="1">_xlfn.VAR.P(L$4:L5198)</f>
        <v>34.220649491765329</v>
      </c>
      <c r="P5198" s="33">
        <f ca="1">COUNTIF(K$4:K5198, "WIN")/I5198</f>
        <v>2.7141482194417709E-2</v>
      </c>
    </row>
    <row r="5199" spans="9:16" x14ac:dyDescent="0.25">
      <c r="I5199" s="5">
        <v>5196</v>
      </c>
      <c r="J5199" s="8">
        <f t="shared" ca="1" si="326"/>
        <v>36</v>
      </c>
      <c r="K5199" s="7" t="str">
        <f t="shared" ca="1" si="324"/>
        <v>LOSE</v>
      </c>
      <c r="L5199" s="8">
        <f t="shared" ca="1" si="325"/>
        <v>-1</v>
      </c>
      <c r="M5199" s="8">
        <f t="shared" ca="1" si="327"/>
        <v>-120</v>
      </c>
      <c r="N5199" s="32">
        <f ca="1">SUM(L$4:L5199)/I5199</f>
        <v>-2.3094688221709007E-2</v>
      </c>
      <c r="O5199" s="46">
        <f ca="1">_xlfn.VAR.P(L$4:L5199)</f>
        <v>34.214247235837838</v>
      </c>
      <c r="P5199" s="33">
        <f ca="1">COUNTIF(K$4:K5199, "WIN")/I5199</f>
        <v>2.7136258660508082E-2</v>
      </c>
    </row>
    <row r="5200" spans="9:16" x14ac:dyDescent="0.25">
      <c r="I5200" s="5">
        <v>5197</v>
      </c>
      <c r="J5200" s="8">
        <f t="shared" ca="1" si="326"/>
        <v>8</v>
      </c>
      <c r="K5200" s="7" t="str">
        <f t="shared" ca="1" si="324"/>
        <v>LOSE</v>
      </c>
      <c r="L5200" s="8">
        <f t="shared" ca="1" si="325"/>
        <v>-1</v>
      </c>
      <c r="M5200" s="8">
        <f t="shared" ca="1" si="327"/>
        <v>-121</v>
      </c>
      <c r="N5200" s="32">
        <f ca="1">SUM(L$4:L5200)/I5200</f>
        <v>-2.3282663074850874E-2</v>
      </c>
      <c r="O5200" s="46">
        <f ca="1">_xlfn.VAR.P(L$4:L5200)</f>
        <v>34.207847373055216</v>
      </c>
      <c r="P5200" s="33">
        <f ca="1">COUNTIF(K$4:K5200, "WIN")/I5200</f>
        <v>2.7131037136809699E-2</v>
      </c>
    </row>
    <row r="5201" spans="9:16" x14ac:dyDescent="0.25">
      <c r="I5201" s="5">
        <v>5198</v>
      </c>
      <c r="J5201" s="8">
        <f t="shared" ca="1" si="326"/>
        <v>8</v>
      </c>
      <c r="K5201" s="7" t="str">
        <f t="shared" ca="1" si="324"/>
        <v>LOSE</v>
      </c>
      <c r="L5201" s="8">
        <f t="shared" ca="1" si="325"/>
        <v>-1</v>
      </c>
      <c r="M5201" s="8">
        <f t="shared" ca="1" si="327"/>
        <v>-122</v>
      </c>
      <c r="N5201" s="32">
        <f ca="1">SUM(L$4:L5201)/I5201</f>
        <v>-2.3470565602154676E-2</v>
      </c>
      <c r="O5201" s="46">
        <f ca="1">_xlfn.VAR.P(L$4:L5201)</f>
        <v>34.201449902077059</v>
      </c>
      <c r="P5201" s="33">
        <f ca="1">COUNTIF(K$4:K5201, "WIN")/I5201</f>
        <v>2.712581762216237E-2</v>
      </c>
    </row>
    <row r="5202" spans="9:16" x14ac:dyDescent="0.25">
      <c r="I5202" s="5">
        <v>5199</v>
      </c>
      <c r="J5202" s="8">
        <f t="shared" ca="1" si="326"/>
        <v>4</v>
      </c>
      <c r="K5202" s="7" t="str">
        <f t="shared" ca="1" si="324"/>
        <v>LOSE</v>
      </c>
      <c r="L5202" s="8">
        <f t="shared" ca="1" si="325"/>
        <v>-1</v>
      </c>
      <c r="M5202" s="8">
        <f t="shared" ca="1" si="327"/>
        <v>-123</v>
      </c>
      <c r="N5202" s="32">
        <f ca="1">SUM(L$4:L5202)/I5202</f>
        <v>-2.3658395845354875E-2</v>
      </c>
      <c r="O5202" s="46">
        <f ca="1">_xlfn.VAR.P(L$4:L5202)</f>
        <v>34.195054821563957</v>
      </c>
      <c r="P5202" s="33">
        <f ca="1">COUNTIF(K$4:K5202, "WIN")/I5202</f>
        <v>2.7120600115406807E-2</v>
      </c>
    </row>
    <row r="5203" spans="9:16" x14ac:dyDescent="0.25">
      <c r="I5203" s="5">
        <v>5200</v>
      </c>
      <c r="J5203" s="8">
        <f t="shared" ca="1" si="326"/>
        <v>13</v>
      </c>
      <c r="K5203" s="7" t="str">
        <f t="shared" ca="1" si="324"/>
        <v>LOSE</v>
      </c>
      <c r="L5203" s="8">
        <f t="shared" ca="1" si="325"/>
        <v>-1</v>
      </c>
      <c r="M5203" s="8">
        <f t="shared" ca="1" si="327"/>
        <v>-124</v>
      </c>
      <c r="N5203" s="32">
        <f ca="1">SUM(L$4:L5203)/I5203</f>
        <v>-2.3846153846153847E-2</v>
      </c>
      <c r="O5203" s="46">
        <f ca="1">_xlfn.VAR.P(L$4:L5203)</f>
        <v>34.188662130177512</v>
      </c>
      <c r="P5203" s="33">
        <f ca="1">COUNTIF(K$4:K5203, "WIN")/I5203</f>
        <v>2.7115384615384614E-2</v>
      </c>
    </row>
    <row r="5204" spans="9:16" x14ac:dyDescent="0.25">
      <c r="I5204" s="5">
        <v>5201</v>
      </c>
      <c r="J5204" s="8">
        <f t="shared" ca="1" si="326"/>
        <v>13</v>
      </c>
      <c r="K5204" s="7" t="str">
        <f t="shared" ca="1" si="324"/>
        <v>LOSE</v>
      </c>
      <c r="L5204" s="8">
        <f t="shared" ca="1" si="325"/>
        <v>-1</v>
      </c>
      <c r="M5204" s="8">
        <f t="shared" ca="1" si="327"/>
        <v>-125</v>
      </c>
      <c r="N5204" s="32">
        <f ca="1">SUM(L$4:L5204)/I5204</f>
        <v>-2.4033839646221879E-2</v>
      </c>
      <c r="O5204" s="46">
        <f ca="1">_xlfn.VAR.P(L$4:L5204)</f>
        <v>34.182271826580319</v>
      </c>
      <c r="P5204" s="33">
        <f ca="1">COUNTIF(K$4:K5204, "WIN")/I5204</f>
        <v>2.7110171120938283E-2</v>
      </c>
    </row>
    <row r="5205" spans="9:16" x14ac:dyDescent="0.25">
      <c r="I5205" s="5">
        <v>5202</v>
      </c>
      <c r="J5205" s="8">
        <f t="shared" ca="1" si="326"/>
        <v>24</v>
      </c>
      <c r="K5205" s="7" t="str">
        <f t="shared" ca="1" si="324"/>
        <v>LOSE</v>
      </c>
      <c r="L5205" s="8">
        <f t="shared" ca="1" si="325"/>
        <v>-1</v>
      </c>
      <c r="M5205" s="8">
        <f t="shared" ca="1" si="327"/>
        <v>-126</v>
      </c>
      <c r="N5205" s="32">
        <f ca="1">SUM(L$4:L5205)/I5205</f>
        <v>-2.4221453287197232E-2</v>
      </c>
      <c r="O5205" s="46">
        <f ca="1">_xlfn.VAR.P(L$4:L5205)</f>
        <v>34.175883909435953</v>
      </c>
      <c r="P5205" s="33">
        <f ca="1">COUNTIF(K$4:K5205, "WIN")/I5205</f>
        <v>2.7104959630911189E-2</v>
      </c>
    </row>
    <row r="5206" spans="9:16" x14ac:dyDescent="0.25">
      <c r="I5206" s="5">
        <v>5203</v>
      </c>
      <c r="J5206" s="8">
        <f t="shared" ca="1" si="326"/>
        <v>5</v>
      </c>
      <c r="K5206" s="7" t="str">
        <f t="shared" ca="1" si="324"/>
        <v>LOSE</v>
      </c>
      <c r="L5206" s="8">
        <f t="shared" ca="1" si="325"/>
        <v>-1</v>
      </c>
      <c r="M5206" s="8">
        <f t="shared" ca="1" si="327"/>
        <v>-127</v>
      </c>
      <c r="N5206" s="32">
        <f ca="1">SUM(L$4:L5206)/I5206</f>
        <v>-2.4408994810686143E-2</v>
      </c>
      <c r="O5206" s="46">
        <f ca="1">_xlfn.VAR.P(L$4:L5206)</f>
        <v>34.169498377409006</v>
      </c>
      <c r="P5206" s="33">
        <f ca="1">COUNTIF(K$4:K5206, "WIN")/I5206</f>
        <v>2.7099750144147606E-2</v>
      </c>
    </row>
    <row r="5207" spans="9:16" x14ac:dyDescent="0.25">
      <c r="I5207" s="5">
        <v>5204</v>
      </c>
      <c r="J5207" s="8">
        <f t="shared" ca="1" si="326"/>
        <v>33</v>
      </c>
      <c r="K5207" s="7" t="str">
        <f t="shared" ca="1" si="324"/>
        <v>LOSE</v>
      </c>
      <c r="L5207" s="8">
        <f t="shared" ca="1" si="325"/>
        <v>-1</v>
      </c>
      <c r="M5207" s="8">
        <f t="shared" ca="1" si="327"/>
        <v>-128</v>
      </c>
      <c r="N5207" s="32">
        <f ca="1">SUM(L$4:L5207)/I5207</f>
        <v>-2.4596464258262875E-2</v>
      </c>
      <c r="O5207" s="46">
        <f ca="1">_xlfn.VAR.P(L$4:L5207)</f>
        <v>34.163115229165051</v>
      </c>
      <c r="P5207" s="33">
        <f ca="1">COUNTIF(K$4:K5207, "WIN")/I5207</f>
        <v>2.7094542659492699E-2</v>
      </c>
    </row>
    <row r="5208" spans="9:16" x14ac:dyDescent="0.25">
      <c r="I5208" s="5">
        <v>5205</v>
      </c>
      <c r="J5208" s="8">
        <f t="shared" ca="1" si="326"/>
        <v>34</v>
      </c>
      <c r="K5208" s="7" t="str">
        <f t="shared" ca="1" si="324"/>
        <v>LOSE</v>
      </c>
      <c r="L5208" s="8">
        <f t="shared" ca="1" si="325"/>
        <v>-1</v>
      </c>
      <c r="M5208" s="8">
        <f t="shared" ca="1" si="327"/>
        <v>-129</v>
      </c>
      <c r="N5208" s="32">
        <f ca="1">SUM(L$4:L5208)/I5208</f>
        <v>-2.4783861671469742E-2</v>
      </c>
      <c r="O5208" s="46">
        <f ca="1">_xlfn.VAR.P(L$4:L5208)</f>
        <v>34.156734463370675</v>
      </c>
      <c r="P5208" s="33">
        <f ca="1">COUNTIF(K$4:K5208, "WIN")/I5208</f>
        <v>2.7089337175792507E-2</v>
      </c>
    </row>
    <row r="5209" spans="9:16" x14ac:dyDescent="0.25">
      <c r="I5209" s="5">
        <v>5206</v>
      </c>
      <c r="J5209" s="8">
        <f t="shared" ca="1" si="326"/>
        <v>9</v>
      </c>
      <c r="K5209" s="7" t="str">
        <f t="shared" ca="1" si="324"/>
        <v>LOSE</v>
      </c>
      <c r="L5209" s="8">
        <f t="shared" ca="1" si="325"/>
        <v>-1</v>
      </c>
      <c r="M5209" s="8">
        <f t="shared" ca="1" si="327"/>
        <v>-130</v>
      </c>
      <c r="N5209" s="32">
        <f ca="1">SUM(L$4:L5209)/I5209</f>
        <v>-2.4971187091817133E-2</v>
      </c>
      <c r="O5209" s="46">
        <f ca="1">_xlfn.VAR.P(L$4:L5209)</f>
        <v>34.150356078693441</v>
      </c>
      <c r="P5209" s="33">
        <f ca="1">COUNTIF(K$4:K5209, "WIN")/I5209</f>
        <v>2.7084133691893969E-2</v>
      </c>
    </row>
    <row r="5210" spans="9:16" x14ac:dyDescent="0.25">
      <c r="I5210" s="5">
        <v>5207</v>
      </c>
      <c r="J5210" s="8">
        <f t="shared" ca="1" si="326"/>
        <v>31</v>
      </c>
      <c r="K5210" s="7" t="str">
        <f t="shared" ca="1" si="324"/>
        <v>LOSE</v>
      </c>
      <c r="L5210" s="8">
        <f t="shared" ca="1" si="325"/>
        <v>-1</v>
      </c>
      <c r="M5210" s="8">
        <f t="shared" ca="1" si="327"/>
        <v>-131</v>
      </c>
      <c r="N5210" s="32">
        <f ca="1">SUM(L$4:L5210)/I5210</f>
        <v>-2.5158440560783559E-2</v>
      </c>
      <c r="O5210" s="46">
        <f ca="1">_xlfn.VAR.P(L$4:L5210)</f>
        <v>34.143980073801906</v>
      </c>
      <c r="P5210" s="33">
        <f ca="1">COUNTIF(K$4:K5210, "WIN")/I5210</f>
        <v>2.7078932206644903E-2</v>
      </c>
    </row>
    <row r="5211" spans="9:16" x14ac:dyDescent="0.25">
      <c r="I5211" s="5">
        <v>5208</v>
      </c>
      <c r="J5211" s="8">
        <f t="shared" ca="1" si="326"/>
        <v>8</v>
      </c>
      <c r="K5211" s="7" t="str">
        <f t="shared" ca="1" si="324"/>
        <v>LOSE</v>
      </c>
      <c r="L5211" s="8">
        <f t="shared" ca="1" si="325"/>
        <v>-1</v>
      </c>
      <c r="M5211" s="8">
        <f t="shared" ca="1" si="327"/>
        <v>-132</v>
      </c>
      <c r="N5211" s="32">
        <f ca="1">SUM(L$4:L5211)/I5211</f>
        <v>-2.5345622119815669E-2</v>
      </c>
      <c r="O5211" s="46">
        <f ca="1">_xlfn.VAR.P(L$4:L5211)</f>
        <v>34.137606447365627</v>
      </c>
      <c r="P5211" s="33">
        <f ca="1">COUNTIF(K$4:K5211, "WIN")/I5211</f>
        <v>2.707373271889401E-2</v>
      </c>
    </row>
    <row r="5212" spans="9:16" x14ac:dyDescent="0.25">
      <c r="I5212" s="5">
        <v>5209</v>
      </c>
      <c r="J5212" s="8">
        <f t="shared" ca="1" si="326"/>
        <v>9</v>
      </c>
      <c r="K5212" s="7" t="str">
        <f t="shared" ca="1" si="324"/>
        <v>LOSE</v>
      </c>
      <c r="L5212" s="8">
        <f t="shared" ca="1" si="325"/>
        <v>-1</v>
      </c>
      <c r="M5212" s="8">
        <f t="shared" ca="1" si="327"/>
        <v>-133</v>
      </c>
      <c r="N5212" s="32">
        <f ca="1">SUM(L$4:L5212)/I5212</f>
        <v>-2.553273181032828E-2</v>
      </c>
      <c r="O5212" s="46">
        <f ca="1">_xlfn.VAR.P(L$4:L5212)</f>
        <v>34.131235198055137</v>
      </c>
      <c r="P5212" s="33">
        <f ca="1">COUNTIF(K$4:K5212, "WIN")/I5212</f>
        <v>2.7068535227490882E-2</v>
      </c>
    </row>
    <row r="5213" spans="9:16" x14ac:dyDescent="0.25">
      <c r="I5213" s="5">
        <v>5210</v>
      </c>
      <c r="J5213" s="8">
        <f t="shared" ca="1" si="326"/>
        <v>29</v>
      </c>
      <c r="K5213" s="7" t="str">
        <f t="shared" ca="1" si="324"/>
        <v>LOSE</v>
      </c>
      <c r="L5213" s="8">
        <f t="shared" ca="1" si="325"/>
        <v>-1</v>
      </c>
      <c r="M5213" s="8">
        <f t="shared" ca="1" si="327"/>
        <v>-134</v>
      </c>
      <c r="N5213" s="32">
        <f ca="1">SUM(L$4:L5213)/I5213</f>
        <v>-2.5719769673704415E-2</v>
      </c>
      <c r="O5213" s="46">
        <f ca="1">_xlfn.VAR.P(L$4:L5213)</f>
        <v>34.124866324541983</v>
      </c>
      <c r="P5213" s="33">
        <f ca="1">COUNTIF(K$4:K5213, "WIN")/I5213</f>
        <v>2.7063339731285989E-2</v>
      </c>
    </row>
    <row r="5214" spans="9:16" x14ac:dyDescent="0.25">
      <c r="I5214" s="5">
        <v>5211</v>
      </c>
      <c r="J5214" s="8">
        <f t="shared" ca="1" si="326"/>
        <v>8</v>
      </c>
      <c r="K5214" s="7" t="str">
        <f t="shared" ca="1" si="324"/>
        <v>LOSE</v>
      </c>
      <c r="L5214" s="8">
        <f t="shared" ca="1" si="325"/>
        <v>-1</v>
      </c>
      <c r="M5214" s="8">
        <f t="shared" ca="1" si="327"/>
        <v>-135</v>
      </c>
      <c r="N5214" s="32">
        <f ca="1">SUM(L$4:L5214)/I5214</f>
        <v>-2.5906735751295335E-2</v>
      </c>
      <c r="O5214" s="46">
        <f ca="1">_xlfn.VAR.P(L$4:L5214)</f>
        <v>34.118499825498674</v>
      </c>
      <c r="P5214" s="33">
        <f ca="1">COUNTIF(K$4:K5214, "WIN")/I5214</f>
        <v>2.7058146229130685E-2</v>
      </c>
    </row>
    <row r="5215" spans="9:16" x14ac:dyDescent="0.25">
      <c r="I5215" s="5">
        <v>5212</v>
      </c>
      <c r="J5215" s="8">
        <f t="shared" ca="1" si="326"/>
        <v>10</v>
      </c>
      <c r="K5215" s="7" t="str">
        <f t="shared" ca="1" si="324"/>
        <v>LOSE</v>
      </c>
      <c r="L5215" s="8">
        <f t="shared" ca="1" si="325"/>
        <v>-1</v>
      </c>
      <c r="M5215" s="8">
        <f t="shared" ca="1" si="327"/>
        <v>-136</v>
      </c>
      <c r="N5215" s="32">
        <f ca="1">SUM(L$4:L5215)/I5215</f>
        <v>-2.6093630084420567E-2</v>
      </c>
      <c r="O5215" s="46">
        <f ca="1">_xlfn.VAR.P(L$4:L5215)</f>
        <v>34.112135699598717</v>
      </c>
      <c r="P5215" s="33">
        <f ca="1">COUNTIF(K$4:K5215, "WIN")/I5215</f>
        <v>2.7052954719877207E-2</v>
      </c>
    </row>
    <row r="5216" spans="9:16" x14ac:dyDescent="0.25">
      <c r="I5216" s="5">
        <v>5213</v>
      </c>
      <c r="J5216" s="8">
        <f t="shared" ca="1" si="326"/>
        <v>26</v>
      </c>
      <c r="K5216" s="7" t="str">
        <f t="shared" ca="1" si="324"/>
        <v>LOSE</v>
      </c>
      <c r="L5216" s="8">
        <f t="shared" ca="1" si="325"/>
        <v>-1</v>
      </c>
      <c r="M5216" s="8">
        <f t="shared" ca="1" si="327"/>
        <v>-137</v>
      </c>
      <c r="N5216" s="32">
        <f ca="1">SUM(L$4:L5216)/I5216</f>
        <v>-2.6280452714367925E-2</v>
      </c>
      <c r="O5216" s="46">
        <f ca="1">_xlfn.VAR.P(L$4:L5216)</f>
        <v>34.105773945516617</v>
      </c>
      <c r="P5216" s="33">
        <f ca="1">COUNTIF(K$4:K5216, "WIN")/I5216</f>
        <v>2.7047765202378667E-2</v>
      </c>
    </row>
    <row r="5217" spans="9:16" x14ac:dyDescent="0.25">
      <c r="I5217" s="5">
        <v>5214</v>
      </c>
      <c r="J5217" s="8">
        <f t="shared" ca="1" si="326"/>
        <v>4</v>
      </c>
      <c r="K5217" s="7" t="str">
        <f t="shared" ca="1" si="324"/>
        <v>LOSE</v>
      </c>
      <c r="L5217" s="8">
        <f t="shared" ca="1" si="325"/>
        <v>-1</v>
      </c>
      <c r="M5217" s="8">
        <f t="shared" ca="1" si="327"/>
        <v>-138</v>
      </c>
      <c r="N5217" s="32">
        <f ca="1">SUM(L$4:L5217)/I5217</f>
        <v>-2.6467203682393557E-2</v>
      </c>
      <c r="O5217" s="46">
        <f ca="1">_xlfn.VAR.P(L$4:L5217)</f>
        <v>34.099414561927851</v>
      </c>
      <c r="P5217" s="33">
        <f ca="1">COUNTIF(K$4:K5217, "WIN")/I5217</f>
        <v>2.7042577675489069E-2</v>
      </c>
    </row>
    <row r="5218" spans="9:16" x14ac:dyDescent="0.25">
      <c r="I5218" s="5">
        <v>5215</v>
      </c>
      <c r="J5218" s="8">
        <f t="shared" ca="1" si="326"/>
        <v>14</v>
      </c>
      <c r="K5218" s="7" t="str">
        <f t="shared" ca="1" si="324"/>
        <v>LOSE</v>
      </c>
      <c r="L5218" s="8">
        <f t="shared" ca="1" si="325"/>
        <v>-1</v>
      </c>
      <c r="M5218" s="8">
        <f t="shared" ca="1" si="327"/>
        <v>-139</v>
      </c>
      <c r="N5218" s="32">
        <f ca="1">SUM(L$4:L5218)/I5218</f>
        <v>-2.6653883029721957E-2</v>
      </c>
      <c r="O5218" s="46">
        <f ca="1">_xlfn.VAR.P(L$4:L5218)</f>
        <v>34.093057547508892</v>
      </c>
      <c r="P5218" s="33">
        <f ca="1">COUNTIF(K$4:K5218, "WIN")/I5218</f>
        <v>2.703739213806328E-2</v>
      </c>
    </row>
    <row r="5219" spans="9:16" x14ac:dyDescent="0.25">
      <c r="I5219" s="5">
        <v>5216</v>
      </c>
      <c r="J5219" s="8">
        <f t="shared" ca="1" si="326"/>
        <v>4</v>
      </c>
      <c r="K5219" s="7" t="str">
        <f t="shared" ca="1" si="324"/>
        <v>LOSE</v>
      </c>
      <c r="L5219" s="8">
        <f t="shared" ca="1" si="325"/>
        <v>-1</v>
      </c>
      <c r="M5219" s="8">
        <f t="shared" ca="1" si="327"/>
        <v>-140</v>
      </c>
      <c r="N5219" s="32">
        <f ca="1">SUM(L$4:L5219)/I5219</f>
        <v>-2.6840490797546013E-2</v>
      </c>
      <c r="O5219" s="46">
        <f ca="1">_xlfn.VAR.P(L$4:L5219)</f>
        <v>34.086702900937183</v>
      </c>
      <c r="P5219" s="33">
        <f ca="1">COUNTIF(K$4:K5219, "WIN")/I5219</f>
        <v>2.7032208588957055E-2</v>
      </c>
    </row>
    <row r="5220" spans="9:16" x14ac:dyDescent="0.25">
      <c r="I5220" s="5">
        <v>5217</v>
      </c>
      <c r="J5220" s="8">
        <f t="shared" ca="1" si="326"/>
        <v>22</v>
      </c>
      <c r="K5220" s="7" t="str">
        <f t="shared" ca="1" si="324"/>
        <v>LOSE</v>
      </c>
      <c r="L5220" s="8">
        <f t="shared" ca="1" si="325"/>
        <v>-1</v>
      </c>
      <c r="M5220" s="8">
        <f t="shared" ca="1" si="327"/>
        <v>-141</v>
      </c>
      <c r="N5220" s="32">
        <f ca="1">SUM(L$4:L5220)/I5220</f>
        <v>-2.7027027027027029E-2</v>
      </c>
      <c r="O5220" s="46">
        <f ca="1">_xlfn.VAR.P(L$4:L5220)</f>
        <v>34.08035062089116</v>
      </c>
      <c r="P5220" s="33">
        <f ca="1">COUNTIF(K$4:K5220, "WIN")/I5220</f>
        <v>2.7027027027027029E-2</v>
      </c>
    </row>
    <row r="5221" spans="9:16" x14ac:dyDescent="0.25">
      <c r="I5221" s="5">
        <v>5218</v>
      </c>
      <c r="J5221" s="8">
        <f t="shared" ca="1" si="326"/>
        <v>30</v>
      </c>
      <c r="K5221" s="7" t="str">
        <f t="shared" ca="1" si="324"/>
        <v>LOSE</v>
      </c>
      <c r="L5221" s="8">
        <f t="shared" ca="1" si="325"/>
        <v>-1</v>
      </c>
      <c r="M5221" s="8">
        <f t="shared" ca="1" si="327"/>
        <v>-142</v>
      </c>
      <c r="N5221" s="32">
        <f ca="1">SUM(L$4:L5221)/I5221</f>
        <v>-2.7213491759294748E-2</v>
      </c>
      <c r="O5221" s="46">
        <f ca="1">_xlfn.VAR.P(L$4:L5221)</f>
        <v>34.074000706050242</v>
      </c>
      <c r="P5221" s="33">
        <f ca="1">COUNTIF(K$4:K5221, "WIN")/I5221</f>
        <v>2.70218474511307E-2</v>
      </c>
    </row>
    <row r="5222" spans="9:16" x14ac:dyDescent="0.25">
      <c r="I5222" s="5">
        <v>5219</v>
      </c>
      <c r="J5222" s="8">
        <f t="shared" ca="1" si="326"/>
        <v>29</v>
      </c>
      <c r="K5222" s="7" t="str">
        <f t="shared" ca="1" si="324"/>
        <v>LOSE</v>
      </c>
      <c r="L5222" s="8">
        <f t="shared" ca="1" si="325"/>
        <v>-1</v>
      </c>
      <c r="M5222" s="8">
        <f t="shared" ca="1" si="327"/>
        <v>-143</v>
      </c>
      <c r="N5222" s="32">
        <f ca="1">SUM(L$4:L5222)/I5222</f>
        <v>-2.7399885035447404E-2</v>
      </c>
      <c r="O5222" s="46">
        <f ca="1">_xlfn.VAR.P(L$4:L5222)</f>
        <v>34.067653155094831</v>
      </c>
      <c r="P5222" s="33">
        <f ca="1">COUNTIF(K$4:K5222, "WIN")/I5222</f>
        <v>2.701666986012646E-2</v>
      </c>
    </row>
    <row r="5223" spans="9:16" x14ac:dyDescent="0.25">
      <c r="I5223" s="5">
        <v>5220</v>
      </c>
      <c r="J5223" s="8">
        <f t="shared" ca="1" si="326"/>
        <v>35</v>
      </c>
      <c r="K5223" s="7" t="str">
        <f t="shared" ca="1" si="324"/>
        <v>LOSE</v>
      </c>
      <c r="L5223" s="8">
        <f t="shared" ca="1" si="325"/>
        <v>-1</v>
      </c>
      <c r="M5223" s="8">
        <f t="shared" ca="1" si="327"/>
        <v>-144</v>
      </c>
      <c r="N5223" s="32">
        <f ca="1">SUM(L$4:L5223)/I5223</f>
        <v>-2.7586206896551724E-2</v>
      </c>
      <c r="O5223" s="46">
        <f ca="1">_xlfn.VAR.P(L$4:L5223)</f>
        <v>34.061307966706302</v>
      </c>
      <c r="P5223" s="33">
        <f ca="1">COUNTIF(K$4:K5223, "WIN")/I5223</f>
        <v>2.7011494252873563E-2</v>
      </c>
    </row>
    <row r="5224" spans="9:16" x14ac:dyDescent="0.25">
      <c r="I5224" s="5">
        <v>5221</v>
      </c>
      <c r="J5224" s="8">
        <f t="shared" ca="1" si="326"/>
        <v>5</v>
      </c>
      <c r="K5224" s="7" t="str">
        <f t="shared" ca="1" si="324"/>
        <v>LOSE</v>
      </c>
      <c r="L5224" s="8">
        <f t="shared" ca="1" si="325"/>
        <v>-1</v>
      </c>
      <c r="M5224" s="8">
        <f t="shared" ca="1" si="327"/>
        <v>-145</v>
      </c>
      <c r="N5224" s="32">
        <f ca="1">SUM(L$4:L5224)/I5224</f>
        <v>-2.7772457383642979E-2</v>
      </c>
      <c r="O5224" s="46">
        <f ca="1">_xlfn.VAR.P(L$4:L5224)</f>
        <v>34.05496513956701</v>
      </c>
      <c r="P5224" s="33">
        <f ca="1">COUNTIF(K$4:K5224, "WIN")/I5224</f>
        <v>2.700632062823214E-2</v>
      </c>
    </row>
    <row r="5225" spans="9:16" x14ac:dyDescent="0.25">
      <c r="I5225" s="5">
        <v>5222</v>
      </c>
      <c r="J5225" s="8">
        <f t="shared" ca="1" si="326"/>
        <v>0</v>
      </c>
      <c r="K5225" s="7" t="str">
        <f t="shared" ca="1" si="324"/>
        <v>LOSE</v>
      </c>
      <c r="L5225" s="8">
        <f t="shared" ca="1" si="325"/>
        <v>-1</v>
      </c>
      <c r="M5225" s="8">
        <f t="shared" ca="1" si="327"/>
        <v>-146</v>
      </c>
      <c r="N5225" s="32">
        <f ca="1">SUM(L$4:L5225)/I5225</f>
        <v>-2.7958636537725009E-2</v>
      </c>
      <c r="O5225" s="46">
        <f ca="1">_xlfn.VAR.P(L$4:L5225)</f>
        <v>34.048624672360305</v>
      </c>
      <c r="P5225" s="33">
        <f ca="1">COUNTIF(K$4:K5225, "WIN")/I5225</f>
        <v>2.7001148985063193E-2</v>
      </c>
    </row>
    <row r="5226" spans="9:16" x14ac:dyDescent="0.25">
      <c r="I5226" s="5">
        <v>5223</v>
      </c>
      <c r="J5226" s="8">
        <f t="shared" ca="1" si="326"/>
        <v>8</v>
      </c>
      <c r="K5226" s="7" t="str">
        <f t="shared" ca="1" si="324"/>
        <v>LOSE</v>
      </c>
      <c r="L5226" s="8">
        <f t="shared" ca="1" si="325"/>
        <v>-1</v>
      </c>
      <c r="M5226" s="8">
        <f t="shared" ca="1" si="327"/>
        <v>-147</v>
      </c>
      <c r="N5226" s="32">
        <f ca="1">SUM(L$4:L5226)/I5226</f>
        <v>-2.8144744399770247E-2</v>
      </c>
      <c r="O5226" s="46">
        <f ca="1">_xlfn.VAR.P(L$4:L5226)</f>
        <v>34.042286563770482</v>
      </c>
      <c r="P5226" s="33">
        <f ca="1">COUNTIF(K$4:K5226, "WIN")/I5226</f>
        <v>2.6995979322228605E-2</v>
      </c>
    </row>
    <row r="5227" spans="9:16" x14ac:dyDescent="0.25">
      <c r="I5227" s="5">
        <v>5224</v>
      </c>
      <c r="J5227" s="8">
        <f t="shared" ca="1" si="326"/>
        <v>5</v>
      </c>
      <c r="K5227" s="7" t="str">
        <f t="shared" ca="1" si="324"/>
        <v>LOSE</v>
      </c>
      <c r="L5227" s="8">
        <f t="shared" ca="1" si="325"/>
        <v>-1</v>
      </c>
      <c r="M5227" s="8">
        <f t="shared" ca="1" si="327"/>
        <v>-148</v>
      </c>
      <c r="N5227" s="32">
        <f ca="1">SUM(L$4:L5227)/I5227</f>
        <v>-2.8330781010719754E-2</v>
      </c>
      <c r="O5227" s="46">
        <f ca="1">_xlfn.VAR.P(L$4:L5227)</f>
        <v>34.035950812482852</v>
      </c>
      <c r="P5227" s="33">
        <f ca="1">COUNTIF(K$4:K5227, "WIN")/I5227</f>
        <v>2.6990811638591117E-2</v>
      </c>
    </row>
    <row r="5228" spans="9:16" x14ac:dyDescent="0.25">
      <c r="I5228" s="5">
        <v>5225</v>
      </c>
      <c r="J5228" s="8">
        <f t="shared" ca="1" si="326"/>
        <v>3</v>
      </c>
      <c r="K5228" s="7" t="str">
        <f t="shared" ca="1" si="324"/>
        <v>LOSE</v>
      </c>
      <c r="L5228" s="8">
        <f t="shared" ca="1" si="325"/>
        <v>-1</v>
      </c>
      <c r="M5228" s="8">
        <f t="shared" ca="1" si="327"/>
        <v>-149</v>
      </c>
      <c r="N5228" s="32">
        <f ca="1">SUM(L$4:L5228)/I5228</f>
        <v>-2.8516746411483253E-2</v>
      </c>
      <c r="O5228" s="46">
        <f ca="1">_xlfn.VAR.P(L$4:L5228)</f>
        <v>34.029617417183673</v>
      </c>
      <c r="P5228" s="33">
        <f ca="1">COUNTIF(K$4:K5228, "WIN")/I5228</f>
        <v>2.6985645933014352E-2</v>
      </c>
    </row>
    <row r="5229" spans="9:16" x14ac:dyDescent="0.25">
      <c r="I5229" s="5">
        <v>5226</v>
      </c>
      <c r="J5229" s="8">
        <f t="shared" ca="1" si="326"/>
        <v>0</v>
      </c>
      <c r="K5229" s="7" t="str">
        <f t="shared" ca="1" si="324"/>
        <v>LOSE</v>
      </c>
      <c r="L5229" s="8">
        <f t="shared" ca="1" si="325"/>
        <v>-1</v>
      </c>
      <c r="M5229" s="8">
        <f t="shared" ca="1" si="327"/>
        <v>-150</v>
      </c>
      <c r="N5229" s="32">
        <f ca="1">SUM(L$4:L5229)/I5229</f>
        <v>-2.8702640642939151E-2</v>
      </c>
      <c r="O5229" s="46">
        <f ca="1">_xlfn.VAR.P(L$4:L5229)</f>
        <v>34.023286376560193</v>
      </c>
      <c r="P5229" s="33">
        <f ca="1">COUNTIF(K$4:K5229, "WIN")/I5229</f>
        <v>2.6980482204362801E-2</v>
      </c>
    </row>
    <row r="5230" spans="9:16" x14ac:dyDescent="0.25">
      <c r="I5230" s="5">
        <v>5227</v>
      </c>
      <c r="J5230" s="8">
        <f t="shared" ca="1" si="326"/>
        <v>22</v>
      </c>
      <c r="K5230" s="7" t="str">
        <f t="shared" ca="1" si="324"/>
        <v>LOSE</v>
      </c>
      <c r="L5230" s="8">
        <f t="shared" ca="1" si="325"/>
        <v>-1</v>
      </c>
      <c r="M5230" s="8">
        <f t="shared" ca="1" si="327"/>
        <v>-151</v>
      </c>
      <c r="N5230" s="32">
        <f ca="1">SUM(L$4:L5230)/I5230</f>
        <v>-2.8888463745934571E-2</v>
      </c>
      <c r="O5230" s="46">
        <f ca="1">_xlfn.VAR.P(L$4:L5230)</f>
        <v>34.016957689300625</v>
      </c>
      <c r="P5230" s="33">
        <f ca="1">COUNTIF(K$4:K5230, "WIN")/I5230</f>
        <v>2.6975320451501819E-2</v>
      </c>
    </row>
    <row r="5231" spans="9:16" x14ac:dyDescent="0.25">
      <c r="I5231" s="5">
        <v>5228</v>
      </c>
      <c r="J5231" s="8">
        <f t="shared" ca="1" si="326"/>
        <v>6</v>
      </c>
      <c r="K5231" s="7" t="str">
        <f t="shared" ca="1" si="324"/>
        <v>LOSE</v>
      </c>
      <c r="L5231" s="8">
        <f t="shared" ca="1" si="325"/>
        <v>-1</v>
      </c>
      <c r="M5231" s="8">
        <f t="shared" ca="1" si="327"/>
        <v>-152</v>
      </c>
      <c r="N5231" s="32">
        <f ca="1">SUM(L$4:L5231)/I5231</f>
        <v>-2.9074215761285386E-2</v>
      </c>
      <c r="O5231" s="46">
        <f ca="1">_xlfn.VAR.P(L$4:L5231)</f>
        <v>34.010631354094166</v>
      </c>
      <c r="P5231" s="33">
        <f ca="1">COUNTIF(K$4:K5231, "WIN")/I5231</f>
        <v>2.6970160673297629E-2</v>
      </c>
    </row>
    <row r="5232" spans="9:16" x14ac:dyDescent="0.25">
      <c r="I5232" s="5">
        <v>5229</v>
      </c>
      <c r="J5232" s="8">
        <f t="shared" ca="1" si="326"/>
        <v>10</v>
      </c>
      <c r="K5232" s="7" t="str">
        <f t="shared" ca="1" si="324"/>
        <v>LOSE</v>
      </c>
      <c r="L5232" s="8">
        <f t="shared" ca="1" si="325"/>
        <v>-1</v>
      </c>
      <c r="M5232" s="8">
        <f t="shared" ca="1" si="327"/>
        <v>-153</v>
      </c>
      <c r="N5232" s="32">
        <f ca="1">SUM(L$4:L5232)/I5232</f>
        <v>-2.9259896729776247E-2</v>
      </c>
      <c r="O5232" s="46">
        <f ca="1">_xlfn.VAR.P(L$4:L5232)</f>
        <v>34.004307369630972</v>
      </c>
      <c r="P5232" s="33">
        <f ca="1">COUNTIF(K$4:K5232, "WIN")/I5232</f>
        <v>2.6965002868617326E-2</v>
      </c>
    </row>
    <row r="5233" spans="9:16" x14ac:dyDescent="0.25">
      <c r="I5233" s="5">
        <v>5230</v>
      </c>
      <c r="J5233" s="8">
        <f t="shared" ca="1" si="326"/>
        <v>26</v>
      </c>
      <c r="K5233" s="7" t="str">
        <f t="shared" ca="1" si="324"/>
        <v>LOSE</v>
      </c>
      <c r="L5233" s="8">
        <f t="shared" ca="1" si="325"/>
        <v>-1</v>
      </c>
      <c r="M5233" s="8">
        <f t="shared" ca="1" si="327"/>
        <v>-154</v>
      </c>
      <c r="N5233" s="32">
        <f ca="1">SUM(L$4:L5233)/I5233</f>
        <v>-2.9445506692160613E-2</v>
      </c>
      <c r="O5233" s="46">
        <f ca="1">_xlfn.VAR.P(L$4:L5233)</f>
        <v>33.997985734602182</v>
      </c>
      <c r="P5233" s="33">
        <f ca="1">COUNTIF(K$4:K5233, "WIN")/I5233</f>
        <v>2.6959847036328873E-2</v>
      </c>
    </row>
    <row r="5234" spans="9:16" x14ac:dyDescent="0.25">
      <c r="I5234" s="5">
        <v>5231</v>
      </c>
      <c r="J5234" s="8">
        <f t="shared" ca="1" si="326"/>
        <v>0</v>
      </c>
      <c r="K5234" s="7" t="str">
        <f t="shared" ca="1" si="324"/>
        <v>LOSE</v>
      </c>
      <c r="L5234" s="8">
        <f t="shared" ca="1" si="325"/>
        <v>-1</v>
      </c>
      <c r="M5234" s="8">
        <f t="shared" ca="1" si="327"/>
        <v>-155</v>
      </c>
      <c r="N5234" s="32">
        <f ca="1">SUM(L$4:L5234)/I5234</f>
        <v>-2.9631045689160772E-2</v>
      </c>
      <c r="O5234" s="46">
        <f ca="1">_xlfn.VAR.P(L$4:L5234)</f>
        <v>33.991666447699899</v>
      </c>
      <c r="P5234" s="33">
        <f ca="1">COUNTIF(K$4:K5234, "WIN")/I5234</f>
        <v>2.6954693175301088E-2</v>
      </c>
    </row>
    <row r="5235" spans="9:16" x14ac:dyDescent="0.25">
      <c r="I5235" s="5">
        <v>5232</v>
      </c>
      <c r="J5235" s="8">
        <f t="shared" ca="1" si="326"/>
        <v>7</v>
      </c>
      <c r="K5235" s="7" t="str">
        <f t="shared" ca="1" si="324"/>
        <v>WIN</v>
      </c>
      <c r="L5235" s="8">
        <f t="shared" ca="1" si="325"/>
        <v>35</v>
      </c>
      <c r="M5235" s="8">
        <f t="shared" ca="1" si="327"/>
        <v>-120</v>
      </c>
      <c r="N5235" s="32">
        <f ca="1">SUM(L$4:L5235)/I5235</f>
        <v>-2.2935779816513763E-2</v>
      </c>
      <c r="O5235" s="46">
        <f ca="1">_xlfn.VAR.P(L$4:L5235)</f>
        <v>34.219657436242741</v>
      </c>
      <c r="P5235" s="33">
        <f ca="1">COUNTIF(K$4:K5235, "WIN")/I5235</f>
        <v>2.7140672782874617E-2</v>
      </c>
    </row>
    <row r="5236" spans="9:16" x14ac:dyDescent="0.25">
      <c r="I5236" s="5">
        <v>5233</v>
      </c>
      <c r="J5236" s="8">
        <f t="shared" ca="1" si="326"/>
        <v>15</v>
      </c>
      <c r="K5236" s="7" t="str">
        <f t="shared" ca="1" si="324"/>
        <v>LOSE</v>
      </c>
      <c r="L5236" s="8">
        <f t="shared" ca="1" si="325"/>
        <v>-1</v>
      </c>
      <c r="M5236" s="8">
        <f t="shared" ca="1" si="327"/>
        <v>-121</v>
      </c>
      <c r="N5236" s="32">
        <f ca="1">SUM(L$4:L5236)/I5236</f>
        <v>-2.3122491878463595E-2</v>
      </c>
      <c r="O5236" s="46">
        <f ca="1">_xlfn.VAR.P(L$4:L5236)</f>
        <v>34.213300626501571</v>
      </c>
      <c r="P5236" s="33">
        <f ca="1">COUNTIF(K$4:K5236, "WIN")/I5236</f>
        <v>2.7135486336709345E-2</v>
      </c>
    </row>
    <row r="5237" spans="9:16" x14ac:dyDescent="0.25">
      <c r="I5237" s="5">
        <v>5234</v>
      </c>
      <c r="J5237" s="8">
        <f t="shared" ca="1" si="326"/>
        <v>34</v>
      </c>
      <c r="K5237" s="7" t="str">
        <f t="shared" ca="1" si="324"/>
        <v>LOSE</v>
      </c>
      <c r="L5237" s="8">
        <f t="shared" ca="1" si="325"/>
        <v>-1</v>
      </c>
      <c r="M5237" s="8">
        <f t="shared" ca="1" si="327"/>
        <v>-122</v>
      </c>
      <c r="N5237" s="32">
        <f ca="1">SUM(L$4:L5237)/I5237</f>
        <v>-2.3309132594573938E-2</v>
      </c>
      <c r="O5237" s="46">
        <f ca="1">_xlfn.VAR.P(L$4:L5237)</f>
        <v>34.206946176122173</v>
      </c>
      <c r="P5237" s="33">
        <f ca="1">COUNTIF(K$4:K5237, "WIN")/I5237</f>
        <v>2.7130301872372947E-2</v>
      </c>
    </row>
    <row r="5238" spans="9:16" x14ac:dyDescent="0.25">
      <c r="I5238" s="5">
        <v>5235</v>
      </c>
      <c r="J5238" s="8">
        <f t="shared" ca="1" si="326"/>
        <v>33</v>
      </c>
      <c r="K5238" s="7" t="str">
        <f t="shared" ca="1" si="324"/>
        <v>LOSE</v>
      </c>
      <c r="L5238" s="8">
        <f t="shared" ca="1" si="325"/>
        <v>-1</v>
      </c>
      <c r="M5238" s="8">
        <f t="shared" ca="1" si="327"/>
        <v>-123</v>
      </c>
      <c r="N5238" s="32">
        <f ca="1">SUM(L$4:L5238)/I5238</f>
        <v>-2.3495702005730659E-2</v>
      </c>
      <c r="O5238" s="46">
        <f ca="1">_xlfn.VAR.P(L$4:L5238)</f>
        <v>34.200594083792417</v>
      </c>
      <c r="P5238" s="33">
        <f ca="1">COUNTIF(K$4:K5238, "WIN")/I5238</f>
        <v>2.7125119388729704E-2</v>
      </c>
    </row>
    <row r="5239" spans="9:16" x14ac:dyDescent="0.25">
      <c r="I5239" s="5">
        <v>5236</v>
      </c>
      <c r="J5239" s="8">
        <f t="shared" ca="1" si="326"/>
        <v>6</v>
      </c>
      <c r="K5239" s="7" t="str">
        <f t="shared" ca="1" si="324"/>
        <v>LOSE</v>
      </c>
      <c r="L5239" s="8">
        <f t="shared" ca="1" si="325"/>
        <v>-1</v>
      </c>
      <c r="M5239" s="8">
        <f t="shared" ca="1" si="327"/>
        <v>-124</v>
      </c>
      <c r="N5239" s="32">
        <f ca="1">SUM(L$4:L5239)/I5239</f>
        <v>-2.3682200152788387E-2</v>
      </c>
      <c r="O5239" s="46">
        <f ca="1">_xlfn.VAR.P(L$4:L5239)</f>
        <v>34.194244348201117</v>
      </c>
      <c r="P5239" s="33">
        <f ca="1">COUNTIF(K$4:K5239, "WIN")/I5239</f>
        <v>2.7119938884644767E-2</v>
      </c>
    </row>
    <row r="5240" spans="9:16" x14ac:dyDescent="0.25">
      <c r="I5240" s="5">
        <v>5237</v>
      </c>
      <c r="J5240" s="8">
        <f t="shared" ca="1" si="326"/>
        <v>19</v>
      </c>
      <c r="K5240" s="7" t="str">
        <f t="shared" ca="1" si="324"/>
        <v>LOSE</v>
      </c>
      <c r="L5240" s="8">
        <f t="shared" ca="1" si="325"/>
        <v>-1</v>
      </c>
      <c r="M5240" s="8">
        <f t="shared" ca="1" si="327"/>
        <v>-125</v>
      </c>
      <c r="N5240" s="32">
        <f ca="1">SUM(L$4:L5240)/I5240</f>
        <v>-2.3868627076570555E-2</v>
      </c>
      <c r="O5240" s="46">
        <f ca="1">_xlfn.VAR.P(L$4:L5240)</f>
        <v>34.187896968038082</v>
      </c>
      <c r="P5240" s="33">
        <f ca="1">COUNTIF(K$4:K5240, "WIN")/I5240</f>
        <v>2.711476035898415E-2</v>
      </c>
    </row>
    <row r="5241" spans="9:16" x14ac:dyDescent="0.25">
      <c r="I5241" s="5">
        <v>5238</v>
      </c>
      <c r="J5241" s="8">
        <f t="shared" ca="1" si="326"/>
        <v>34</v>
      </c>
      <c r="K5241" s="7" t="str">
        <f t="shared" ca="1" si="324"/>
        <v>LOSE</v>
      </c>
      <c r="L5241" s="8">
        <f t="shared" ca="1" si="325"/>
        <v>-1</v>
      </c>
      <c r="M5241" s="8">
        <f t="shared" ca="1" si="327"/>
        <v>-126</v>
      </c>
      <c r="N5241" s="32">
        <f ca="1">SUM(L$4:L5241)/I5241</f>
        <v>-2.4054982817869417E-2</v>
      </c>
      <c r="O5241" s="46">
        <f ca="1">_xlfn.VAR.P(L$4:L5241)</f>
        <v>34.181551941994073</v>
      </c>
      <c r="P5241" s="33">
        <f ca="1">COUNTIF(K$4:K5241, "WIN")/I5241</f>
        <v>2.7109583810614738E-2</v>
      </c>
    </row>
    <row r="5242" spans="9:16" x14ac:dyDescent="0.25">
      <c r="I5242" s="5">
        <v>5239</v>
      </c>
      <c r="J5242" s="8">
        <f t="shared" ca="1" si="326"/>
        <v>8</v>
      </c>
      <c r="K5242" s="7" t="str">
        <f t="shared" ca="1" si="324"/>
        <v>LOSE</v>
      </c>
      <c r="L5242" s="8">
        <f t="shared" ca="1" si="325"/>
        <v>-1</v>
      </c>
      <c r="M5242" s="8">
        <f t="shared" ca="1" si="327"/>
        <v>-127</v>
      </c>
      <c r="N5242" s="32">
        <f ca="1">SUM(L$4:L5242)/I5242</f>
        <v>-2.4241267417446078E-2</v>
      </c>
      <c r="O5242" s="46">
        <f ca="1">_xlfn.VAR.P(L$4:L5242)</f>
        <v>34.175209268760831</v>
      </c>
      <c r="P5242" s="33">
        <f ca="1">COUNTIF(K$4:K5242, "WIN")/I5242</f>
        <v>2.7104409238404275E-2</v>
      </c>
    </row>
    <row r="5243" spans="9:16" x14ac:dyDescent="0.25">
      <c r="I5243" s="5">
        <v>5240</v>
      </c>
      <c r="J5243" s="8">
        <f t="shared" ca="1" si="326"/>
        <v>22</v>
      </c>
      <c r="K5243" s="7" t="str">
        <f t="shared" ca="1" si="324"/>
        <v>LOSE</v>
      </c>
      <c r="L5243" s="8">
        <f t="shared" ca="1" si="325"/>
        <v>-1</v>
      </c>
      <c r="M5243" s="8">
        <f t="shared" ca="1" si="327"/>
        <v>-128</v>
      </c>
      <c r="N5243" s="32">
        <f ca="1">SUM(L$4:L5243)/I5243</f>
        <v>-2.4427480916030534E-2</v>
      </c>
      <c r="O5243" s="46">
        <f ca="1">_xlfn.VAR.P(L$4:L5243)</f>
        <v>34.168868947031058</v>
      </c>
      <c r="P5243" s="33">
        <f ca="1">COUNTIF(K$4:K5243, "WIN")/I5243</f>
        <v>2.7099236641221373E-2</v>
      </c>
    </row>
    <row r="5244" spans="9:16" x14ac:dyDescent="0.25">
      <c r="I5244" s="5">
        <v>5241</v>
      </c>
      <c r="J5244" s="8">
        <f t="shared" ca="1" si="326"/>
        <v>30</v>
      </c>
      <c r="K5244" s="7" t="str">
        <f t="shared" ca="1" si="324"/>
        <v>LOSE</v>
      </c>
      <c r="L5244" s="8">
        <f t="shared" ca="1" si="325"/>
        <v>-1</v>
      </c>
      <c r="M5244" s="8">
        <f t="shared" ca="1" si="327"/>
        <v>-129</v>
      </c>
      <c r="N5244" s="32">
        <f ca="1">SUM(L$4:L5244)/I5244</f>
        <v>-2.4613623354321695E-2</v>
      </c>
      <c r="O5244" s="46">
        <f ca="1">_xlfn.VAR.P(L$4:L5244)</f>
        <v>34.162530975498434</v>
      </c>
      <c r="P5244" s="33">
        <f ca="1">COUNTIF(K$4:K5244, "WIN")/I5244</f>
        <v>2.7094066017935507E-2</v>
      </c>
    </row>
    <row r="5245" spans="9:16" x14ac:dyDescent="0.25">
      <c r="I5245" s="5">
        <v>5242</v>
      </c>
      <c r="J5245" s="8">
        <f t="shared" ca="1" si="326"/>
        <v>1</v>
      </c>
      <c r="K5245" s="7" t="str">
        <f t="shared" ca="1" si="324"/>
        <v>LOSE</v>
      </c>
      <c r="L5245" s="8">
        <f t="shared" ca="1" si="325"/>
        <v>-1</v>
      </c>
      <c r="M5245" s="8">
        <f t="shared" ca="1" si="327"/>
        <v>-130</v>
      </c>
      <c r="N5245" s="32">
        <f ca="1">SUM(L$4:L5245)/I5245</f>
        <v>-2.4799694772987411E-2</v>
      </c>
      <c r="O5245" s="46">
        <f ca="1">_xlfn.VAR.P(L$4:L5245)</f>
        <v>34.156195352857594</v>
      </c>
      <c r="P5245" s="33">
        <f ca="1">COUNTIF(K$4:K5245, "WIN")/I5245</f>
        <v>2.7088897367417018E-2</v>
      </c>
    </row>
    <row r="5246" spans="9:16" x14ac:dyDescent="0.25">
      <c r="I5246" s="5">
        <v>5243</v>
      </c>
      <c r="J5246" s="8">
        <f t="shared" ca="1" si="326"/>
        <v>3</v>
      </c>
      <c r="K5246" s="7" t="str">
        <f t="shared" ca="1" si="324"/>
        <v>LOSE</v>
      </c>
      <c r="L5246" s="8">
        <f t="shared" ca="1" si="325"/>
        <v>-1</v>
      </c>
      <c r="M5246" s="8">
        <f t="shared" ca="1" si="327"/>
        <v>-131</v>
      </c>
      <c r="N5246" s="32">
        <f ca="1">SUM(L$4:L5246)/I5246</f>
        <v>-2.4985695212664506E-2</v>
      </c>
      <c r="O5246" s="46">
        <f ca="1">_xlfn.VAR.P(L$4:L5246)</f>
        <v>34.149862077804144</v>
      </c>
      <c r="P5246" s="33">
        <f ca="1">COUNTIF(K$4:K5246, "WIN")/I5246</f>
        <v>2.7083730688537096E-2</v>
      </c>
    </row>
    <row r="5247" spans="9:16" x14ac:dyDescent="0.25">
      <c r="I5247" s="5">
        <v>5244</v>
      </c>
      <c r="J5247" s="8">
        <f t="shared" ca="1" si="326"/>
        <v>30</v>
      </c>
      <c r="K5247" s="7" t="str">
        <f t="shared" ca="1" si="324"/>
        <v>LOSE</v>
      </c>
      <c r="L5247" s="8">
        <f t="shared" ca="1" si="325"/>
        <v>-1</v>
      </c>
      <c r="M5247" s="8">
        <f t="shared" ca="1" si="327"/>
        <v>-132</v>
      </c>
      <c r="N5247" s="32">
        <f ca="1">SUM(L$4:L5247)/I5247</f>
        <v>-2.5171624713958809E-2</v>
      </c>
      <c r="O5247" s="46">
        <f ca="1">_xlfn.VAR.P(L$4:L5247)</f>
        <v>34.143531149034658</v>
      </c>
      <c r="P5247" s="33">
        <f ca="1">COUNTIF(K$4:K5247, "WIN")/I5247</f>
        <v>2.707856598016781E-2</v>
      </c>
    </row>
    <row r="5248" spans="9:16" x14ac:dyDescent="0.25">
      <c r="I5248" s="5">
        <v>5245</v>
      </c>
      <c r="J5248" s="8">
        <f t="shared" ca="1" si="326"/>
        <v>6</v>
      </c>
      <c r="K5248" s="7" t="str">
        <f t="shared" ca="1" si="324"/>
        <v>LOSE</v>
      </c>
      <c r="L5248" s="8">
        <f t="shared" ca="1" si="325"/>
        <v>-1</v>
      </c>
      <c r="M5248" s="8">
        <f t="shared" ca="1" si="327"/>
        <v>-133</v>
      </c>
      <c r="N5248" s="32">
        <f ca="1">SUM(L$4:L5248)/I5248</f>
        <v>-2.5357483317445185E-2</v>
      </c>
      <c r="O5248" s="46">
        <f ca="1">_xlfn.VAR.P(L$4:L5248)</f>
        <v>34.137202565246668</v>
      </c>
      <c r="P5248" s="33">
        <f ca="1">COUNTIF(K$4:K5248, "WIN")/I5248</f>
        <v>2.7073403241182077E-2</v>
      </c>
    </row>
    <row r="5249" spans="9:16" x14ac:dyDescent="0.25">
      <c r="I5249" s="5">
        <v>5246</v>
      </c>
      <c r="J5249" s="8">
        <f t="shared" ca="1" si="326"/>
        <v>22</v>
      </c>
      <c r="K5249" s="7" t="str">
        <f t="shared" ca="1" si="324"/>
        <v>LOSE</v>
      </c>
      <c r="L5249" s="8">
        <f t="shared" ca="1" si="325"/>
        <v>-1</v>
      </c>
      <c r="M5249" s="8">
        <f t="shared" ca="1" si="327"/>
        <v>-134</v>
      </c>
      <c r="N5249" s="32">
        <f ca="1">SUM(L$4:L5249)/I5249</f>
        <v>-2.5543271063667557E-2</v>
      </c>
      <c r="O5249" s="46">
        <f ca="1">_xlfn.VAR.P(L$4:L5249)</f>
        <v>34.130876325138672</v>
      </c>
      <c r="P5249" s="33">
        <f ca="1">COUNTIF(K$4:K5249, "WIN")/I5249</f>
        <v>2.7068242470453679E-2</v>
      </c>
    </row>
    <row r="5250" spans="9:16" x14ac:dyDescent="0.25">
      <c r="I5250" s="5">
        <v>5247</v>
      </c>
      <c r="J5250" s="8">
        <f t="shared" ca="1" si="326"/>
        <v>24</v>
      </c>
      <c r="K5250" s="7" t="str">
        <f t="shared" ca="1" si="324"/>
        <v>LOSE</v>
      </c>
      <c r="L5250" s="8">
        <f t="shared" ca="1" si="325"/>
        <v>-1</v>
      </c>
      <c r="M5250" s="8">
        <f t="shared" ca="1" si="327"/>
        <v>-135</v>
      </c>
      <c r="N5250" s="32">
        <f ca="1">SUM(L$4:L5250)/I5250</f>
        <v>-2.5728987993138937E-2</v>
      </c>
      <c r="O5250" s="46">
        <f ca="1">_xlfn.VAR.P(L$4:L5250)</f>
        <v>34.124552427410123</v>
      </c>
      <c r="P5250" s="33">
        <f ca="1">COUNTIF(K$4:K5250, "WIN")/I5250</f>
        <v>2.7063083666857252E-2</v>
      </c>
    </row>
    <row r="5251" spans="9:16" x14ac:dyDescent="0.25">
      <c r="I5251" s="5">
        <v>5248</v>
      </c>
      <c r="J5251" s="8">
        <f t="shared" ca="1" si="326"/>
        <v>6</v>
      </c>
      <c r="K5251" s="7" t="str">
        <f t="shared" ca="1" si="324"/>
        <v>LOSE</v>
      </c>
      <c r="L5251" s="8">
        <f t="shared" ca="1" si="325"/>
        <v>-1</v>
      </c>
      <c r="M5251" s="8">
        <f t="shared" ca="1" si="327"/>
        <v>-136</v>
      </c>
      <c r="N5251" s="32">
        <f ca="1">SUM(L$4:L5251)/I5251</f>
        <v>-2.5914634146341462E-2</v>
      </c>
      <c r="O5251" s="46">
        <f ca="1">_xlfn.VAR.P(L$4:L5251)</f>
        <v>34.118230870761451</v>
      </c>
      <c r="P5251" s="33">
        <f ca="1">COUNTIF(K$4:K5251, "WIN")/I5251</f>
        <v>2.7057926829268292E-2</v>
      </c>
    </row>
    <row r="5252" spans="9:16" x14ac:dyDescent="0.25">
      <c r="I5252" s="5">
        <v>5249</v>
      </c>
      <c r="J5252" s="8">
        <f t="shared" ca="1" si="326"/>
        <v>17</v>
      </c>
      <c r="K5252" s="7" t="str">
        <f t="shared" ref="K5252:K5315" ca="1" si="328">IF($D$7 = $J5252, "WIN", "LOSE")</f>
        <v>LOSE</v>
      </c>
      <c r="L5252" s="8">
        <f t="shared" ref="L5252:L5315" ca="1" si="329">IF($K5252 = "WIN", 35, -1)</f>
        <v>-1</v>
      </c>
      <c r="M5252" s="8">
        <f t="shared" ca="1" si="327"/>
        <v>-137</v>
      </c>
      <c r="N5252" s="32">
        <f ca="1">SUM(L$4:L5252)/I5252</f>
        <v>-2.6100209563726422E-2</v>
      </c>
      <c r="O5252" s="46">
        <f ca="1">_xlfn.VAR.P(L$4:L5252)</f>
        <v>34.111911653894033</v>
      </c>
      <c r="P5252" s="33">
        <f ca="1">COUNTIF(K$4:K5252, "WIN")/I5252</f>
        <v>2.7052771956563155E-2</v>
      </c>
    </row>
    <row r="5253" spans="9:16" x14ac:dyDescent="0.25">
      <c r="I5253" s="5">
        <v>5250</v>
      </c>
      <c r="J5253" s="8">
        <f t="shared" ca="1" si="326"/>
        <v>1</v>
      </c>
      <c r="K5253" s="7" t="str">
        <f t="shared" ca="1" si="328"/>
        <v>LOSE</v>
      </c>
      <c r="L5253" s="8">
        <f t="shared" ca="1" si="329"/>
        <v>-1</v>
      </c>
      <c r="M5253" s="8">
        <f t="shared" ca="1" si="327"/>
        <v>-138</v>
      </c>
      <c r="N5253" s="32">
        <f ca="1">SUM(L$4:L5253)/I5253</f>
        <v>-2.6285714285714287E-2</v>
      </c>
      <c r="O5253" s="46">
        <f ca="1">_xlfn.VAR.P(L$4:L5253)</f>
        <v>34.105594775510205</v>
      </c>
      <c r="P5253" s="33">
        <f ca="1">COUNTIF(K$4:K5253, "WIN")/I5253</f>
        <v>2.7047619047619046E-2</v>
      </c>
    </row>
    <row r="5254" spans="9:16" x14ac:dyDescent="0.25">
      <c r="I5254" s="5">
        <v>5251</v>
      </c>
      <c r="J5254" s="8">
        <f t="shared" ref="J5254:J5317" ca="1" si="330">RANDBETWEEN(0,36)</f>
        <v>17</v>
      </c>
      <c r="K5254" s="7" t="str">
        <f t="shared" ca="1" si="328"/>
        <v>LOSE</v>
      </c>
      <c r="L5254" s="8">
        <f t="shared" ca="1" si="329"/>
        <v>-1</v>
      </c>
      <c r="M5254" s="8">
        <f t="shared" ref="M5254:M5317" ca="1" si="331">M5253+L5254</f>
        <v>-139</v>
      </c>
      <c r="N5254" s="32">
        <f ca="1">SUM(L$4:L5254)/I5254</f>
        <v>-2.6471148352694724E-2</v>
      </c>
      <c r="O5254" s="46">
        <f ca="1">_xlfn.VAR.P(L$4:L5254)</f>
        <v>34.099280234313269</v>
      </c>
      <c r="P5254" s="33">
        <f ca="1">COUNTIF(K$4:K5254, "WIN")/I5254</f>
        <v>2.7042468101314037E-2</v>
      </c>
    </row>
    <row r="5255" spans="9:16" x14ac:dyDescent="0.25">
      <c r="I5255" s="5">
        <v>5252</v>
      </c>
      <c r="J5255" s="8">
        <f t="shared" ca="1" si="330"/>
        <v>30</v>
      </c>
      <c r="K5255" s="7" t="str">
        <f t="shared" ca="1" si="328"/>
        <v>LOSE</v>
      </c>
      <c r="L5255" s="8">
        <f t="shared" ca="1" si="329"/>
        <v>-1</v>
      </c>
      <c r="M5255" s="8">
        <f t="shared" ca="1" si="331"/>
        <v>-140</v>
      </c>
      <c r="N5255" s="32">
        <f ca="1">SUM(L$4:L5255)/I5255</f>
        <v>-2.6656511805026657E-2</v>
      </c>
      <c r="O5255" s="46">
        <f ca="1">_xlfn.VAR.P(L$4:L5255)</f>
        <v>34.09296802900748</v>
      </c>
      <c r="P5255" s="33">
        <f ca="1">COUNTIF(K$4:K5255, "WIN")/I5255</f>
        <v>2.7037319116527039E-2</v>
      </c>
    </row>
    <row r="5256" spans="9:16" x14ac:dyDescent="0.25">
      <c r="I5256" s="5">
        <v>5253</v>
      </c>
      <c r="J5256" s="8">
        <f t="shared" ca="1" si="330"/>
        <v>19</v>
      </c>
      <c r="K5256" s="7" t="str">
        <f t="shared" ca="1" si="328"/>
        <v>LOSE</v>
      </c>
      <c r="L5256" s="8">
        <f t="shared" ca="1" si="329"/>
        <v>-1</v>
      </c>
      <c r="M5256" s="8">
        <f t="shared" ca="1" si="331"/>
        <v>-141</v>
      </c>
      <c r="N5256" s="32">
        <f ca="1">SUM(L$4:L5256)/I5256</f>
        <v>-2.6841804683038265E-2</v>
      </c>
      <c r="O5256" s="46">
        <f ca="1">_xlfn.VAR.P(L$4:L5256)</f>
        <v>34.086658158298057</v>
      </c>
      <c r="P5256" s="33">
        <f ca="1">COUNTIF(K$4:K5256, "WIN")/I5256</f>
        <v>2.7032172092137825E-2</v>
      </c>
    </row>
    <row r="5257" spans="9:16" x14ac:dyDescent="0.25">
      <c r="I5257" s="5">
        <v>5254</v>
      </c>
      <c r="J5257" s="8">
        <f t="shared" ca="1" si="330"/>
        <v>3</v>
      </c>
      <c r="K5257" s="7" t="str">
        <f t="shared" ca="1" si="328"/>
        <v>LOSE</v>
      </c>
      <c r="L5257" s="8">
        <f t="shared" ca="1" si="329"/>
        <v>-1</v>
      </c>
      <c r="M5257" s="8">
        <f t="shared" ca="1" si="331"/>
        <v>-142</v>
      </c>
      <c r="N5257" s="32">
        <f ca="1">SUM(L$4:L5257)/I5257</f>
        <v>-2.7027027027027029E-2</v>
      </c>
      <c r="O5257" s="46">
        <f ca="1">_xlfn.VAR.P(L$4:L5257)</f>
        <v>34.08035062089116</v>
      </c>
      <c r="P5257" s="33">
        <f ca="1">COUNTIF(K$4:K5257, "WIN")/I5257</f>
        <v>2.7027027027027029E-2</v>
      </c>
    </row>
    <row r="5258" spans="9:16" x14ac:dyDescent="0.25">
      <c r="I5258" s="5">
        <v>5255</v>
      </c>
      <c r="J5258" s="8">
        <f t="shared" ca="1" si="330"/>
        <v>13</v>
      </c>
      <c r="K5258" s="7" t="str">
        <f t="shared" ca="1" si="328"/>
        <v>LOSE</v>
      </c>
      <c r="L5258" s="8">
        <f t="shared" ca="1" si="329"/>
        <v>-1</v>
      </c>
      <c r="M5258" s="8">
        <f t="shared" ca="1" si="331"/>
        <v>-143</v>
      </c>
      <c r="N5258" s="32">
        <f ca="1">SUM(L$4:L5258)/I5258</f>
        <v>-2.7212178877259751E-2</v>
      </c>
      <c r="O5258" s="46">
        <f ca="1">_xlfn.VAR.P(L$4:L5258)</f>
        <v>34.07404541549392</v>
      </c>
      <c r="P5258" s="33">
        <f ca="1">COUNTIF(K$4:K5258, "WIN")/I5258</f>
        <v>2.7021883920076119E-2</v>
      </c>
    </row>
    <row r="5259" spans="9:16" x14ac:dyDescent="0.25">
      <c r="I5259" s="5">
        <v>5256</v>
      </c>
      <c r="J5259" s="8">
        <f t="shared" ca="1" si="330"/>
        <v>6</v>
      </c>
      <c r="K5259" s="7" t="str">
        <f t="shared" ca="1" si="328"/>
        <v>LOSE</v>
      </c>
      <c r="L5259" s="8">
        <f t="shared" ca="1" si="329"/>
        <v>-1</v>
      </c>
      <c r="M5259" s="8">
        <f t="shared" ca="1" si="331"/>
        <v>-144</v>
      </c>
      <c r="N5259" s="32">
        <f ca="1">SUM(L$4:L5259)/I5259</f>
        <v>-2.7397260273972601E-2</v>
      </c>
      <c r="O5259" s="46">
        <f ca="1">_xlfn.VAR.P(L$4:L5259)</f>
        <v>34.067742540814415</v>
      </c>
      <c r="P5259" s="33">
        <f ca="1">COUNTIF(K$4:K5259, "WIN")/I5259</f>
        <v>2.7016742770167426E-2</v>
      </c>
    </row>
    <row r="5260" spans="9:16" x14ac:dyDescent="0.25">
      <c r="I5260" s="5">
        <v>5257</v>
      </c>
      <c r="J5260" s="8">
        <f t="shared" ca="1" si="330"/>
        <v>21</v>
      </c>
      <c r="K5260" s="7" t="str">
        <f t="shared" ca="1" si="328"/>
        <v>LOSE</v>
      </c>
      <c r="L5260" s="8">
        <f t="shared" ca="1" si="329"/>
        <v>-1</v>
      </c>
      <c r="M5260" s="8">
        <f t="shared" ca="1" si="331"/>
        <v>-145</v>
      </c>
      <c r="N5260" s="32">
        <f ca="1">SUM(L$4:L5260)/I5260</f>
        <v>-2.7582271257371123E-2</v>
      </c>
      <c r="O5260" s="46">
        <f ca="1">_xlfn.VAR.P(L$4:L5260)</f>
        <v>34.061441995561665</v>
      </c>
      <c r="P5260" s="33">
        <f ca="1">COUNTIF(K$4:K5260, "WIN")/I5260</f>
        <v>2.7011603576184134E-2</v>
      </c>
    </row>
    <row r="5261" spans="9:16" x14ac:dyDescent="0.25">
      <c r="I5261" s="5">
        <v>5258</v>
      </c>
      <c r="J5261" s="8">
        <f t="shared" ca="1" si="330"/>
        <v>16</v>
      </c>
      <c r="K5261" s="7" t="str">
        <f t="shared" ca="1" si="328"/>
        <v>LOSE</v>
      </c>
      <c r="L5261" s="8">
        <f t="shared" ca="1" si="329"/>
        <v>-1</v>
      </c>
      <c r="M5261" s="8">
        <f t="shared" ca="1" si="331"/>
        <v>-146</v>
      </c>
      <c r="N5261" s="32">
        <f ca="1">SUM(L$4:L5261)/I5261</f>
        <v>-2.7767211867630277E-2</v>
      </c>
      <c r="O5261" s="46">
        <f ca="1">_xlfn.VAR.P(L$4:L5261)</f>
        <v>34.055143778445668</v>
      </c>
      <c r="P5261" s="33">
        <f ca="1">COUNTIF(K$4:K5261, "WIN")/I5261</f>
        <v>2.700646633701027E-2</v>
      </c>
    </row>
    <row r="5262" spans="9:16" x14ac:dyDescent="0.25">
      <c r="I5262" s="5">
        <v>5259</v>
      </c>
      <c r="J5262" s="8">
        <f t="shared" ca="1" si="330"/>
        <v>14</v>
      </c>
      <c r="K5262" s="7" t="str">
        <f t="shared" ca="1" si="328"/>
        <v>LOSE</v>
      </c>
      <c r="L5262" s="8">
        <f t="shared" ca="1" si="329"/>
        <v>-1</v>
      </c>
      <c r="M5262" s="8">
        <f t="shared" ca="1" si="331"/>
        <v>-147</v>
      </c>
      <c r="N5262" s="32">
        <f ca="1">SUM(L$4:L5262)/I5262</f>
        <v>-2.7952082144894468E-2</v>
      </c>
      <c r="O5262" s="46">
        <f ca="1">_xlfn.VAR.P(L$4:L5262)</f>
        <v>34.048847888177356</v>
      </c>
      <c r="P5262" s="33">
        <f ca="1">COUNTIF(K$4:K5262, "WIN")/I5262</f>
        <v>2.700133105153071E-2</v>
      </c>
    </row>
    <row r="5263" spans="9:16" x14ac:dyDescent="0.25">
      <c r="I5263" s="5">
        <v>5260</v>
      </c>
      <c r="J5263" s="8">
        <f t="shared" ca="1" si="330"/>
        <v>6</v>
      </c>
      <c r="K5263" s="7" t="str">
        <f t="shared" ca="1" si="328"/>
        <v>LOSE</v>
      </c>
      <c r="L5263" s="8">
        <f t="shared" ca="1" si="329"/>
        <v>-1</v>
      </c>
      <c r="M5263" s="8">
        <f t="shared" ca="1" si="331"/>
        <v>-148</v>
      </c>
      <c r="N5263" s="32">
        <f ca="1">SUM(L$4:L5263)/I5263</f>
        <v>-2.8136882129277566E-2</v>
      </c>
      <c r="O5263" s="46">
        <f ca="1">_xlfn.VAR.P(L$4:L5263)</f>
        <v>34.042554323468607</v>
      </c>
      <c r="P5263" s="33">
        <f ca="1">COUNTIF(K$4:K5263, "WIN")/I5263</f>
        <v>2.6996197718631178E-2</v>
      </c>
    </row>
    <row r="5264" spans="9:16" x14ac:dyDescent="0.25">
      <c r="I5264" s="5">
        <v>5261</v>
      </c>
      <c r="J5264" s="8">
        <f t="shared" ca="1" si="330"/>
        <v>30</v>
      </c>
      <c r="K5264" s="7" t="str">
        <f t="shared" ca="1" si="328"/>
        <v>LOSE</v>
      </c>
      <c r="L5264" s="8">
        <f t="shared" ca="1" si="329"/>
        <v>-1</v>
      </c>
      <c r="M5264" s="8">
        <f t="shared" ca="1" si="331"/>
        <v>-149</v>
      </c>
      <c r="N5264" s="32">
        <f ca="1">SUM(L$4:L5264)/I5264</f>
        <v>-2.8321611860862954E-2</v>
      </c>
      <c r="O5264" s="46">
        <f ca="1">_xlfn.VAR.P(L$4:L5264)</f>
        <v>34.03626308303226</v>
      </c>
      <c r="P5264" s="33">
        <f ca="1">COUNTIF(K$4:K5264, "WIN")/I5264</f>
        <v>2.6991066337198253E-2</v>
      </c>
    </row>
    <row r="5265" spans="9:16" x14ac:dyDescent="0.25">
      <c r="I5265" s="5">
        <v>5262</v>
      </c>
      <c r="J5265" s="8">
        <f t="shared" ca="1" si="330"/>
        <v>29</v>
      </c>
      <c r="K5265" s="7" t="str">
        <f t="shared" ca="1" si="328"/>
        <v>LOSE</v>
      </c>
      <c r="L5265" s="8">
        <f t="shared" ca="1" si="329"/>
        <v>-1</v>
      </c>
      <c r="M5265" s="8">
        <f t="shared" ca="1" si="331"/>
        <v>-150</v>
      </c>
      <c r="N5265" s="32">
        <f ca="1">SUM(L$4:L5265)/I5265</f>
        <v>-2.8506271379703536E-2</v>
      </c>
      <c r="O5265" s="46">
        <f ca="1">_xlfn.VAR.P(L$4:L5265)</f>
        <v>34.029974165582104</v>
      </c>
      <c r="P5265" s="33">
        <f ca="1">COUNTIF(K$4:K5265, "WIN")/I5265</f>
        <v>2.6985936906119345E-2</v>
      </c>
    </row>
    <row r="5266" spans="9:16" x14ac:dyDescent="0.25">
      <c r="I5266" s="5">
        <v>5263</v>
      </c>
      <c r="J5266" s="8">
        <f t="shared" ca="1" si="330"/>
        <v>25</v>
      </c>
      <c r="K5266" s="7" t="str">
        <f t="shared" ca="1" si="328"/>
        <v>LOSE</v>
      </c>
      <c r="L5266" s="8">
        <f t="shared" ca="1" si="329"/>
        <v>-1</v>
      </c>
      <c r="M5266" s="8">
        <f t="shared" ca="1" si="331"/>
        <v>-151</v>
      </c>
      <c r="N5266" s="32">
        <f ca="1">SUM(L$4:L5266)/I5266</f>
        <v>-2.8690860725821776E-2</v>
      </c>
      <c r="O5266" s="46">
        <f ca="1">_xlfn.VAR.P(L$4:L5266)</f>
        <v>34.023687569832873</v>
      </c>
      <c r="P5266" s="33">
        <f ca="1">COUNTIF(K$4:K5266, "WIN")/I5266</f>
        <v>2.6980809424282728E-2</v>
      </c>
    </row>
    <row r="5267" spans="9:16" x14ac:dyDescent="0.25">
      <c r="I5267" s="5">
        <v>5264</v>
      </c>
      <c r="J5267" s="8">
        <f t="shared" ca="1" si="330"/>
        <v>33</v>
      </c>
      <c r="K5267" s="7" t="str">
        <f t="shared" ca="1" si="328"/>
        <v>LOSE</v>
      </c>
      <c r="L5267" s="8">
        <f t="shared" ca="1" si="329"/>
        <v>-1</v>
      </c>
      <c r="M5267" s="8">
        <f t="shared" ca="1" si="331"/>
        <v>-152</v>
      </c>
      <c r="N5267" s="32">
        <f ca="1">SUM(L$4:L5267)/I5267</f>
        <v>-2.8875379939209727E-2</v>
      </c>
      <c r="O5267" s="46">
        <f ca="1">_xlfn.VAR.P(L$4:L5267)</f>
        <v>34.017403294500234</v>
      </c>
      <c r="P5267" s="33">
        <f ca="1">COUNTIF(K$4:K5267, "WIN")/I5267</f>
        <v>2.6975683890577508E-2</v>
      </c>
    </row>
    <row r="5268" spans="9:16" x14ac:dyDescent="0.25">
      <c r="I5268" s="5">
        <v>5265</v>
      </c>
      <c r="J5268" s="8">
        <f t="shared" ca="1" si="330"/>
        <v>16</v>
      </c>
      <c r="K5268" s="7" t="str">
        <f t="shared" ca="1" si="328"/>
        <v>LOSE</v>
      </c>
      <c r="L5268" s="8">
        <f t="shared" ca="1" si="329"/>
        <v>-1</v>
      </c>
      <c r="M5268" s="8">
        <f t="shared" ca="1" si="331"/>
        <v>-153</v>
      </c>
      <c r="N5268" s="32">
        <f ca="1">SUM(L$4:L5268)/I5268</f>
        <v>-2.9059829059829061E-2</v>
      </c>
      <c r="O5268" s="46">
        <f ca="1">_xlfn.VAR.P(L$4:L5268)</f>
        <v>34.011121338300825</v>
      </c>
      <c r="P5268" s="33">
        <f ca="1">COUNTIF(K$4:K5268, "WIN")/I5268</f>
        <v>2.6970560303893637E-2</v>
      </c>
    </row>
    <row r="5269" spans="9:16" x14ac:dyDescent="0.25">
      <c r="I5269" s="5">
        <v>5266</v>
      </c>
      <c r="J5269" s="8">
        <f t="shared" ca="1" si="330"/>
        <v>29</v>
      </c>
      <c r="K5269" s="7" t="str">
        <f t="shared" ca="1" si="328"/>
        <v>LOSE</v>
      </c>
      <c r="L5269" s="8">
        <f t="shared" ca="1" si="329"/>
        <v>-1</v>
      </c>
      <c r="M5269" s="8">
        <f t="shared" ca="1" si="331"/>
        <v>-154</v>
      </c>
      <c r="N5269" s="32">
        <f ca="1">SUM(L$4:L5269)/I5269</f>
        <v>-2.9244208127611089E-2</v>
      </c>
      <c r="O5269" s="46">
        <f ca="1">_xlfn.VAR.P(L$4:L5269)</f>
        <v>34.004841699952209</v>
      </c>
      <c r="P5269" s="33">
        <f ca="1">COUNTIF(K$4:K5269, "WIN")/I5269</f>
        <v>2.6965438663121913E-2</v>
      </c>
    </row>
    <row r="5270" spans="9:16" x14ac:dyDescent="0.25">
      <c r="I5270" s="5">
        <v>5267</v>
      </c>
      <c r="J5270" s="8">
        <f t="shared" ca="1" si="330"/>
        <v>26</v>
      </c>
      <c r="K5270" s="7" t="str">
        <f t="shared" ca="1" si="328"/>
        <v>LOSE</v>
      </c>
      <c r="L5270" s="8">
        <f t="shared" ca="1" si="329"/>
        <v>-1</v>
      </c>
      <c r="M5270" s="8">
        <f t="shared" ca="1" si="331"/>
        <v>-155</v>
      </c>
      <c r="N5270" s="32">
        <f ca="1">SUM(L$4:L5270)/I5270</f>
        <v>-2.9428517182456808E-2</v>
      </c>
      <c r="O5270" s="46">
        <f ca="1">_xlfn.VAR.P(L$4:L5270)</f>
        <v>33.998564378172908</v>
      </c>
      <c r="P5270" s="33">
        <f ca="1">COUNTIF(K$4:K5270, "WIN")/I5270</f>
        <v>2.6960318967153979E-2</v>
      </c>
    </row>
    <row r="5271" spans="9:16" x14ac:dyDescent="0.25">
      <c r="I5271" s="5">
        <v>5268</v>
      </c>
      <c r="J5271" s="8">
        <f t="shared" ca="1" si="330"/>
        <v>26</v>
      </c>
      <c r="K5271" s="7" t="str">
        <f t="shared" ca="1" si="328"/>
        <v>LOSE</v>
      </c>
      <c r="L5271" s="8">
        <f t="shared" ca="1" si="329"/>
        <v>-1</v>
      </c>
      <c r="M5271" s="8">
        <f t="shared" ca="1" si="331"/>
        <v>-156</v>
      </c>
      <c r="N5271" s="32">
        <f ca="1">SUM(L$4:L5271)/I5271</f>
        <v>-2.9612756264236904E-2</v>
      </c>
      <c r="O5271" s="46">
        <f ca="1">_xlfn.VAR.P(L$4:L5271)</f>
        <v>33.992289371682382</v>
      </c>
      <c r="P5271" s="33">
        <f ca="1">COUNTIF(K$4:K5271, "WIN")/I5271</f>
        <v>2.6955201214882308E-2</v>
      </c>
    </row>
    <row r="5272" spans="9:16" x14ac:dyDescent="0.25">
      <c r="I5272" s="5">
        <v>5269</v>
      </c>
      <c r="J5272" s="8">
        <f t="shared" ca="1" si="330"/>
        <v>18</v>
      </c>
      <c r="K5272" s="7" t="str">
        <f t="shared" ca="1" si="328"/>
        <v>LOSE</v>
      </c>
      <c r="L5272" s="8">
        <f t="shared" ca="1" si="329"/>
        <v>-1</v>
      </c>
      <c r="M5272" s="8">
        <f t="shared" ca="1" si="331"/>
        <v>-157</v>
      </c>
      <c r="N5272" s="32">
        <f ca="1">SUM(L$4:L5272)/I5272</f>
        <v>-2.9796925412791803E-2</v>
      </c>
      <c r="O5272" s="46">
        <f ca="1">_xlfn.VAR.P(L$4:L5272)</f>
        <v>33.986016679201022</v>
      </c>
      <c r="P5272" s="33">
        <f ca="1">COUNTIF(K$4:K5272, "WIN")/I5272</f>
        <v>2.6950085405200226E-2</v>
      </c>
    </row>
    <row r="5273" spans="9:16" x14ac:dyDescent="0.25">
      <c r="I5273" s="5">
        <v>5270</v>
      </c>
      <c r="J5273" s="8">
        <f t="shared" ca="1" si="330"/>
        <v>35</v>
      </c>
      <c r="K5273" s="7" t="str">
        <f t="shared" ca="1" si="328"/>
        <v>LOSE</v>
      </c>
      <c r="L5273" s="8">
        <f t="shared" ca="1" si="329"/>
        <v>-1</v>
      </c>
      <c r="M5273" s="8">
        <f t="shared" ca="1" si="331"/>
        <v>-158</v>
      </c>
      <c r="N5273" s="32">
        <f ca="1">SUM(L$4:L5273)/I5273</f>
        <v>-2.9981024667931688E-2</v>
      </c>
      <c r="O5273" s="46">
        <f ca="1">_xlfn.VAR.P(L$4:L5273)</f>
        <v>33.979746299450184</v>
      </c>
      <c r="P5273" s="33">
        <f ca="1">COUNTIF(K$4:K5273, "WIN")/I5273</f>
        <v>2.6944971537001896E-2</v>
      </c>
    </row>
    <row r="5274" spans="9:16" x14ac:dyDescent="0.25">
      <c r="I5274" s="5">
        <v>5271</v>
      </c>
      <c r="J5274" s="8">
        <f t="shared" ca="1" si="330"/>
        <v>18</v>
      </c>
      <c r="K5274" s="7" t="str">
        <f t="shared" ca="1" si="328"/>
        <v>LOSE</v>
      </c>
      <c r="L5274" s="8">
        <f t="shared" ca="1" si="329"/>
        <v>-1</v>
      </c>
      <c r="M5274" s="8">
        <f t="shared" ca="1" si="331"/>
        <v>-159</v>
      </c>
      <c r="N5274" s="32">
        <f ca="1">SUM(L$4:L5274)/I5274</f>
        <v>-3.016505406943654E-2</v>
      </c>
      <c r="O5274" s="46">
        <f ca="1">_xlfn.VAR.P(L$4:L5274)</f>
        <v>33.973478231152143</v>
      </c>
      <c r="P5274" s="33">
        <f ca="1">COUNTIF(K$4:K5274, "WIN")/I5274</f>
        <v>2.6939859609182319E-2</v>
      </c>
    </row>
    <row r="5275" spans="9:16" x14ac:dyDescent="0.25">
      <c r="I5275" s="5">
        <v>5272</v>
      </c>
      <c r="J5275" s="8">
        <f t="shared" ca="1" si="330"/>
        <v>24</v>
      </c>
      <c r="K5275" s="7" t="str">
        <f t="shared" ca="1" si="328"/>
        <v>LOSE</v>
      </c>
      <c r="L5275" s="8">
        <f t="shared" ca="1" si="329"/>
        <v>-1</v>
      </c>
      <c r="M5275" s="8">
        <f t="shared" ca="1" si="331"/>
        <v>-160</v>
      </c>
      <c r="N5275" s="32">
        <f ca="1">SUM(L$4:L5275)/I5275</f>
        <v>-3.0349013657056147E-2</v>
      </c>
      <c r="O5275" s="46">
        <f ca="1">_xlfn.VAR.P(L$4:L5275)</f>
        <v>33.967212473030138</v>
      </c>
      <c r="P5275" s="33">
        <f ca="1">COUNTIF(K$4:K5275, "WIN")/I5275</f>
        <v>2.6934749620637331E-2</v>
      </c>
    </row>
    <row r="5276" spans="9:16" x14ac:dyDescent="0.25">
      <c r="I5276" s="5">
        <v>5273</v>
      </c>
      <c r="J5276" s="8">
        <f t="shared" ca="1" si="330"/>
        <v>34</v>
      </c>
      <c r="K5276" s="7" t="str">
        <f t="shared" ca="1" si="328"/>
        <v>LOSE</v>
      </c>
      <c r="L5276" s="8">
        <f t="shared" ca="1" si="329"/>
        <v>-1</v>
      </c>
      <c r="M5276" s="8">
        <f t="shared" ca="1" si="331"/>
        <v>-161</v>
      </c>
      <c r="N5276" s="32">
        <f ca="1">SUM(L$4:L5276)/I5276</f>
        <v>-3.0532903470510145E-2</v>
      </c>
      <c r="O5276" s="46">
        <f ca="1">_xlfn.VAR.P(L$4:L5276)</f>
        <v>33.960949023808318</v>
      </c>
      <c r="P5276" s="33">
        <f ca="1">COUNTIF(K$4:K5276, "WIN")/I5276</f>
        <v>2.6929641570263608E-2</v>
      </c>
    </row>
    <row r="5277" spans="9:16" x14ac:dyDescent="0.25">
      <c r="I5277" s="5">
        <v>5274</v>
      </c>
      <c r="J5277" s="8">
        <f t="shared" ca="1" si="330"/>
        <v>22</v>
      </c>
      <c r="K5277" s="7" t="str">
        <f t="shared" ca="1" si="328"/>
        <v>LOSE</v>
      </c>
      <c r="L5277" s="8">
        <f t="shared" ca="1" si="329"/>
        <v>-1</v>
      </c>
      <c r="M5277" s="8">
        <f t="shared" ca="1" si="331"/>
        <v>-162</v>
      </c>
      <c r="N5277" s="32">
        <f ca="1">SUM(L$4:L5277)/I5277</f>
        <v>-3.0716723549488054E-2</v>
      </c>
      <c r="O5277" s="46">
        <f ca="1">_xlfn.VAR.P(L$4:L5277)</f>
        <v>33.954687882211793</v>
      </c>
      <c r="P5277" s="33">
        <f ca="1">COUNTIF(K$4:K5277, "WIN")/I5277</f>
        <v>2.6924535456958665E-2</v>
      </c>
    </row>
    <row r="5278" spans="9:16" x14ac:dyDescent="0.25">
      <c r="I5278" s="5">
        <v>5275</v>
      </c>
      <c r="J5278" s="8">
        <f t="shared" ca="1" si="330"/>
        <v>5</v>
      </c>
      <c r="K5278" s="7" t="str">
        <f t="shared" ca="1" si="328"/>
        <v>LOSE</v>
      </c>
      <c r="L5278" s="8">
        <f t="shared" ca="1" si="329"/>
        <v>-1</v>
      </c>
      <c r="M5278" s="8">
        <f t="shared" ca="1" si="331"/>
        <v>-163</v>
      </c>
      <c r="N5278" s="32">
        <f ca="1">SUM(L$4:L5278)/I5278</f>
        <v>-3.0900473933649288E-2</v>
      </c>
      <c r="O5278" s="46">
        <f ca="1">_xlfn.VAR.P(L$4:L5278)</f>
        <v>33.948429046966602</v>
      </c>
      <c r="P5278" s="33">
        <f ca="1">COUNTIF(K$4:K5278, "WIN")/I5278</f>
        <v>2.6919431279620851E-2</v>
      </c>
    </row>
    <row r="5279" spans="9:16" x14ac:dyDescent="0.25">
      <c r="I5279" s="5">
        <v>5276</v>
      </c>
      <c r="J5279" s="8">
        <f t="shared" ca="1" si="330"/>
        <v>22</v>
      </c>
      <c r="K5279" s="7" t="str">
        <f t="shared" ca="1" si="328"/>
        <v>LOSE</v>
      </c>
      <c r="L5279" s="8">
        <f t="shared" ca="1" si="329"/>
        <v>-1</v>
      </c>
      <c r="M5279" s="8">
        <f t="shared" ca="1" si="331"/>
        <v>-164</v>
      </c>
      <c r="N5279" s="32">
        <f ca="1">SUM(L$4:L5279)/I5279</f>
        <v>-3.1084154662623199E-2</v>
      </c>
      <c r="O5279" s="46">
        <f ca="1">_xlfn.VAR.P(L$4:L5279)</f>
        <v>33.942172516799722</v>
      </c>
      <c r="P5279" s="33">
        <f ca="1">COUNTIF(K$4:K5279, "WIN")/I5279</f>
        <v>2.6914329037149357E-2</v>
      </c>
    </row>
    <row r="5280" spans="9:16" x14ac:dyDescent="0.25">
      <c r="I5280" s="5">
        <v>5277</v>
      </c>
      <c r="J5280" s="8">
        <f t="shared" ca="1" si="330"/>
        <v>1</v>
      </c>
      <c r="K5280" s="7" t="str">
        <f t="shared" ca="1" si="328"/>
        <v>LOSE</v>
      </c>
      <c r="L5280" s="8">
        <f t="shared" ca="1" si="329"/>
        <v>-1</v>
      </c>
      <c r="M5280" s="8">
        <f t="shared" ca="1" si="331"/>
        <v>-165</v>
      </c>
      <c r="N5280" s="32">
        <f ca="1">SUM(L$4:L5280)/I5280</f>
        <v>-3.1267765776009093E-2</v>
      </c>
      <c r="O5280" s="46">
        <f ca="1">_xlfn.VAR.P(L$4:L5280)</f>
        <v>33.935918290439069</v>
      </c>
      <c r="P5280" s="33">
        <f ca="1">COUNTIF(K$4:K5280, "WIN")/I5280</f>
        <v>2.6909228728444191E-2</v>
      </c>
    </row>
    <row r="5281" spans="9:16" x14ac:dyDescent="0.25">
      <c r="I5281" s="5">
        <v>5278</v>
      </c>
      <c r="J5281" s="8">
        <f t="shared" ca="1" si="330"/>
        <v>14</v>
      </c>
      <c r="K5281" s="7" t="str">
        <f t="shared" ca="1" si="328"/>
        <v>LOSE</v>
      </c>
      <c r="L5281" s="8">
        <f t="shared" ca="1" si="329"/>
        <v>-1</v>
      </c>
      <c r="M5281" s="8">
        <f t="shared" ca="1" si="331"/>
        <v>-166</v>
      </c>
      <c r="N5281" s="32">
        <f ca="1">SUM(L$4:L5281)/I5281</f>
        <v>-3.1451307313376281E-2</v>
      </c>
      <c r="O5281" s="46">
        <f ca="1">_xlfn.VAR.P(L$4:L5281)</f>
        <v>33.929666366613489</v>
      </c>
      <c r="P5281" s="33">
        <f ca="1">COUNTIF(K$4:K5281, "WIN")/I5281</f>
        <v>2.6904130352406214E-2</v>
      </c>
    </row>
    <row r="5282" spans="9:16" x14ac:dyDescent="0.25">
      <c r="I5282" s="5">
        <v>5279</v>
      </c>
      <c r="J5282" s="8">
        <f t="shared" ca="1" si="330"/>
        <v>36</v>
      </c>
      <c r="K5282" s="7" t="str">
        <f t="shared" ca="1" si="328"/>
        <v>LOSE</v>
      </c>
      <c r="L5282" s="8">
        <f t="shared" ca="1" si="329"/>
        <v>-1</v>
      </c>
      <c r="M5282" s="8">
        <f t="shared" ca="1" si="331"/>
        <v>-167</v>
      </c>
      <c r="N5282" s="32">
        <f ca="1">SUM(L$4:L5282)/I5282</f>
        <v>-3.1634779314264068E-2</v>
      </c>
      <c r="O5282" s="46">
        <f ca="1">_xlfn.VAR.P(L$4:L5282)</f>
        <v>33.923416744052759</v>
      </c>
      <c r="P5282" s="33">
        <f ca="1">COUNTIF(K$4:K5282, "WIN")/I5282</f>
        <v>2.689903390793711E-2</v>
      </c>
    </row>
    <row r="5283" spans="9:16" x14ac:dyDescent="0.25">
      <c r="I5283" s="5">
        <v>5280</v>
      </c>
      <c r="J5283" s="8">
        <f t="shared" ca="1" si="330"/>
        <v>21</v>
      </c>
      <c r="K5283" s="7" t="str">
        <f t="shared" ca="1" si="328"/>
        <v>LOSE</v>
      </c>
      <c r="L5283" s="8">
        <f t="shared" ca="1" si="329"/>
        <v>-1</v>
      </c>
      <c r="M5283" s="8">
        <f t="shared" ca="1" si="331"/>
        <v>-168</v>
      </c>
      <c r="N5283" s="32">
        <f ca="1">SUM(L$4:L5283)/I5283</f>
        <v>-3.1818181818181815E-2</v>
      </c>
      <c r="O5283" s="46">
        <f ca="1">_xlfn.VAR.P(L$4:L5283)</f>
        <v>33.9171694214876</v>
      </c>
      <c r="P5283" s="33">
        <f ca="1">COUNTIF(K$4:K5283, "WIN")/I5283</f>
        <v>2.6893939393939394E-2</v>
      </c>
    </row>
    <row r="5284" spans="9:16" x14ac:dyDescent="0.25">
      <c r="I5284" s="5">
        <v>5281</v>
      </c>
      <c r="J5284" s="8">
        <f t="shared" ca="1" si="330"/>
        <v>34</v>
      </c>
      <c r="K5284" s="7" t="str">
        <f t="shared" ca="1" si="328"/>
        <v>LOSE</v>
      </c>
      <c r="L5284" s="8">
        <f t="shared" ca="1" si="329"/>
        <v>-1</v>
      </c>
      <c r="M5284" s="8">
        <f t="shared" ca="1" si="331"/>
        <v>-169</v>
      </c>
      <c r="N5284" s="32">
        <f ca="1">SUM(L$4:L5284)/I5284</f>
        <v>-3.2001514864608976E-2</v>
      </c>
      <c r="O5284" s="46">
        <f ca="1">_xlfn.VAR.P(L$4:L5284)</f>
        <v>33.910924397649666</v>
      </c>
      <c r="P5284" s="33">
        <f ca="1">COUNTIF(K$4:K5284, "WIN")/I5284</f>
        <v>2.6888846809316417E-2</v>
      </c>
    </row>
    <row r="5285" spans="9:16" x14ac:dyDescent="0.25">
      <c r="I5285" s="5">
        <v>5282</v>
      </c>
      <c r="J5285" s="8">
        <f t="shared" ca="1" si="330"/>
        <v>7</v>
      </c>
      <c r="K5285" s="7" t="str">
        <f t="shared" ca="1" si="328"/>
        <v>WIN</v>
      </c>
      <c r="L5285" s="8">
        <f t="shared" ca="1" si="329"/>
        <v>35</v>
      </c>
      <c r="M5285" s="8">
        <f t="shared" ca="1" si="331"/>
        <v>-134</v>
      </c>
      <c r="N5285" s="32">
        <f ca="1">SUM(L$4:L5285)/I5285</f>
        <v>-2.5369178341537298E-2</v>
      </c>
      <c r="O5285" s="46">
        <f ca="1">_xlfn.VAR.P(L$4:L5285)</f>
        <v>34.136804341178006</v>
      </c>
      <c r="P5285" s="33">
        <f ca="1">COUNTIF(K$4:K5285, "WIN")/I5285</f>
        <v>2.7073078379401743E-2</v>
      </c>
    </row>
    <row r="5286" spans="9:16" x14ac:dyDescent="0.25">
      <c r="I5286" s="5">
        <v>5283</v>
      </c>
      <c r="J5286" s="8">
        <f t="shared" ca="1" si="330"/>
        <v>26</v>
      </c>
      <c r="K5286" s="7" t="str">
        <f t="shared" ca="1" si="328"/>
        <v>LOSE</v>
      </c>
      <c r="L5286" s="8">
        <f t="shared" ca="1" si="329"/>
        <v>-1</v>
      </c>
      <c r="M5286" s="8">
        <f t="shared" ca="1" si="331"/>
        <v>-135</v>
      </c>
      <c r="N5286" s="32">
        <f ca="1">SUM(L$4:L5286)/I5286</f>
        <v>-2.5553662691652469E-2</v>
      </c>
      <c r="O5286" s="46">
        <f ca="1">_xlfn.VAR.P(L$4:L5286)</f>
        <v>34.13052247880686</v>
      </c>
      <c r="P5286" s="33">
        <f ca="1">COUNTIF(K$4:K5286, "WIN")/I5286</f>
        <v>2.7067953814120766E-2</v>
      </c>
    </row>
    <row r="5287" spans="9:16" x14ac:dyDescent="0.25">
      <c r="I5287" s="5">
        <v>5284</v>
      </c>
      <c r="J5287" s="8">
        <f t="shared" ca="1" si="330"/>
        <v>26</v>
      </c>
      <c r="K5287" s="7" t="str">
        <f t="shared" ca="1" si="328"/>
        <v>LOSE</v>
      </c>
      <c r="L5287" s="8">
        <f t="shared" ca="1" si="329"/>
        <v>-1</v>
      </c>
      <c r="M5287" s="8">
        <f t="shared" ca="1" si="331"/>
        <v>-136</v>
      </c>
      <c r="N5287" s="32">
        <f ca="1">SUM(L$4:L5287)/I5287</f>
        <v>-2.5738077214231644E-2</v>
      </c>
      <c r="O5287" s="46">
        <f ca="1">_xlfn.VAR.P(L$4:L5287)</f>
        <v>34.124242926097438</v>
      </c>
      <c r="P5287" s="33">
        <f ca="1">COUNTIF(K$4:K5287, "WIN")/I5287</f>
        <v>2.7062831188493567E-2</v>
      </c>
    </row>
    <row r="5288" spans="9:16" x14ac:dyDescent="0.25">
      <c r="I5288" s="5">
        <v>5285</v>
      </c>
      <c r="J5288" s="8">
        <f t="shared" ca="1" si="330"/>
        <v>14</v>
      </c>
      <c r="K5288" s="7" t="str">
        <f t="shared" ca="1" si="328"/>
        <v>LOSE</v>
      </c>
      <c r="L5288" s="8">
        <f t="shared" ca="1" si="329"/>
        <v>-1</v>
      </c>
      <c r="M5288" s="8">
        <f t="shared" ca="1" si="331"/>
        <v>-137</v>
      </c>
      <c r="N5288" s="32">
        <f ca="1">SUM(L$4:L5288)/I5288</f>
        <v>-2.5922421948912016E-2</v>
      </c>
      <c r="O5288" s="46">
        <f ca="1">_xlfn.VAR.P(L$4:L5288)</f>
        <v>34.117965681777292</v>
      </c>
      <c r="P5288" s="33">
        <f ca="1">COUNTIF(K$4:K5288, "WIN")/I5288</f>
        <v>2.705771050141911E-2</v>
      </c>
    </row>
    <row r="5289" spans="9:16" x14ac:dyDescent="0.25">
      <c r="I5289" s="5">
        <v>5286</v>
      </c>
      <c r="J5289" s="8">
        <f t="shared" ca="1" si="330"/>
        <v>12</v>
      </c>
      <c r="K5289" s="7" t="str">
        <f t="shared" ca="1" si="328"/>
        <v>LOSE</v>
      </c>
      <c r="L5289" s="8">
        <f t="shared" ca="1" si="329"/>
        <v>-1</v>
      </c>
      <c r="M5289" s="8">
        <f t="shared" ca="1" si="331"/>
        <v>-138</v>
      </c>
      <c r="N5289" s="32">
        <f ca="1">SUM(L$4:L5289)/I5289</f>
        <v>-2.6106696935300794E-2</v>
      </c>
      <c r="O5289" s="46">
        <f ca="1">_xlfn.VAR.P(L$4:L5289)</f>
        <v>34.111690744574901</v>
      </c>
      <c r="P5289" s="33">
        <f ca="1">COUNTIF(K$4:K5289, "WIN")/I5289</f>
        <v>2.7052591751797202E-2</v>
      </c>
    </row>
    <row r="5290" spans="9:16" x14ac:dyDescent="0.25">
      <c r="I5290" s="5">
        <v>5287</v>
      </c>
      <c r="J5290" s="8">
        <f t="shared" ca="1" si="330"/>
        <v>20</v>
      </c>
      <c r="K5290" s="7" t="str">
        <f t="shared" ca="1" si="328"/>
        <v>LOSE</v>
      </c>
      <c r="L5290" s="8">
        <f t="shared" ca="1" si="329"/>
        <v>-1</v>
      </c>
      <c r="M5290" s="8">
        <f t="shared" ca="1" si="331"/>
        <v>-139</v>
      </c>
      <c r="N5290" s="32">
        <f ca="1">SUM(L$4:L5290)/I5290</f>
        <v>-2.6290902212975222E-2</v>
      </c>
      <c r="O5290" s="46">
        <f ca="1">_xlfn.VAR.P(L$4:L5290)</f>
        <v>34.10541811321967</v>
      </c>
      <c r="P5290" s="33">
        <f ca="1">COUNTIF(K$4:K5290, "WIN")/I5290</f>
        <v>2.7047474938528465E-2</v>
      </c>
    </row>
    <row r="5291" spans="9:16" x14ac:dyDescent="0.25">
      <c r="I5291" s="5">
        <v>5288</v>
      </c>
      <c r="J5291" s="8">
        <f t="shared" ca="1" si="330"/>
        <v>29</v>
      </c>
      <c r="K5291" s="7" t="str">
        <f t="shared" ca="1" si="328"/>
        <v>LOSE</v>
      </c>
      <c r="L5291" s="8">
        <f t="shared" ca="1" si="329"/>
        <v>-1</v>
      </c>
      <c r="M5291" s="8">
        <f t="shared" ca="1" si="331"/>
        <v>-140</v>
      </c>
      <c r="N5291" s="32">
        <f ca="1">SUM(L$4:L5291)/I5291</f>
        <v>-2.6475037821482601E-2</v>
      </c>
      <c r="O5291" s="46">
        <f ca="1">_xlfn.VAR.P(L$4:L5291)</f>
        <v>34.099147786441939</v>
      </c>
      <c r="P5291" s="33">
        <f ca="1">COUNTIF(K$4:K5291, "WIN")/I5291</f>
        <v>2.7042360060514373E-2</v>
      </c>
    </row>
    <row r="5292" spans="9:16" x14ac:dyDescent="0.25">
      <c r="I5292" s="5">
        <v>5289</v>
      </c>
      <c r="J5292" s="8">
        <f t="shared" ca="1" si="330"/>
        <v>6</v>
      </c>
      <c r="K5292" s="7" t="str">
        <f t="shared" ca="1" si="328"/>
        <v>LOSE</v>
      </c>
      <c r="L5292" s="8">
        <f t="shared" ca="1" si="329"/>
        <v>-1</v>
      </c>
      <c r="M5292" s="8">
        <f t="shared" ca="1" si="331"/>
        <v>-141</v>
      </c>
      <c r="N5292" s="32">
        <f ca="1">SUM(L$4:L5292)/I5292</f>
        <v>-2.6659103800340329E-2</v>
      </c>
      <c r="O5292" s="46">
        <f ca="1">_xlfn.VAR.P(L$4:L5292)</f>
        <v>34.092879762972991</v>
      </c>
      <c r="P5292" s="33">
        <f ca="1">COUNTIF(K$4:K5292, "WIN")/I5292</f>
        <v>2.7037247116657212E-2</v>
      </c>
    </row>
    <row r="5293" spans="9:16" x14ac:dyDescent="0.25">
      <c r="I5293" s="5">
        <v>5290</v>
      </c>
      <c r="J5293" s="8">
        <f t="shared" ca="1" si="330"/>
        <v>6</v>
      </c>
      <c r="K5293" s="7" t="str">
        <f t="shared" ca="1" si="328"/>
        <v>LOSE</v>
      </c>
      <c r="L5293" s="8">
        <f t="shared" ca="1" si="329"/>
        <v>-1</v>
      </c>
      <c r="M5293" s="8">
        <f t="shared" ca="1" si="331"/>
        <v>-142</v>
      </c>
      <c r="N5293" s="32">
        <f ca="1">SUM(L$4:L5293)/I5293</f>
        <v>-2.6843100189035917E-2</v>
      </c>
      <c r="O5293" s="46">
        <f ca="1">_xlfn.VAR.P(L$4:L5293)</f>
        <v>34.086614041545019</v>
      </c>
      <c r="P5293" s="33">
        <f ca="1">COUNTIF(K$4:K5293, "WIN")/I5293</f>
        <v>2.7032136105860114E-2</v>
      </c>
    </row>
    <row r="5294" spans="9:16" x14ac:dyDescent="0.25">
      <c r="I5294" s="5">
        <v>5291</v>
      </c>
      <c r="J5294" s="8">
        <f t="shared" ca="1" si="330"/>
        <v>30</v>
      </c>
      <c r="K5294" s="7" t="str">
        <f t="shared" ca="1" si="328"/>
        <v>LOSE</v>
      </c>
      <c r="L5294" s="8">
        <f t="shared" ca="1" si="329"/>
        <v>-1</v>
      </c>
      <c r="M5294" s="8">
        <f t="shared" ca="1" si="331"/>
        <v>-143</v>
      </c>
      <c r="N5294" s="32">
        <f ca="1">SUM(L$4:L5294)/I5294</f>
        <v>-2.7027027027027029E-2</v>
      </c>
      <c r="O5294" s="46">
        <f ca="1">_xlfn.VAR.P(L$4:L5294)</f>
        <v>34.08035062089116</v>
      </c>
      <c r="P5294" s="33">
        <f ca="1">COUNTIF(K$4:K5294, "WIN")/I5294</f>
        <v>2.7027027027027029E-2</v>
      </c>
    </row>
    <row r="5295" spans="9:16" x14ac:dyDescent="0.25">
      <c r="I5295" s="5">
        <v>5292</v>
      </c>
      <c r="J5295" s="8">
        <f t="shared" ca="1" si="330"/>
        <v>7</v>
      </c>
      <c r="K5295" s="7" t="str">
        <f t="shared" ca="1" si="328"/>
        <v>WIN</v>
      </c>
      <c r="L5295" s="8">
        <f t="shared" ca="1" si="329"/>
        <v>35</v>
      </c>
      <c r="M5295" s="8">
        <f t="shared" ca="1" si="331"/>
        <v>-108</v>
      </c>
      <c r="N5295" s="32">
        <f ca="1">SUM(L$4:L5295)/I5295</f>
        <v>-2.0408163265306121E-2</v>
      </c>
      <c r="O5295" s="46">
        <f ca="1">_xlfn.VAR.P(L$4:L5295)</f>
        <v>34.305705955851728</v>
      </c>
      <c r="P5295" s="33">
        <f ca="1">COUNTIF(K$4:K5295, "WIN")/I5295</f>
        <v>2.7210884353741496E-2</v>
      </c>
    </row>
    <row r="5296" spans="9:16" x14ac:dyDescent="0.25">
      <c r="I5296" s="5">
        <v>5293</v>
      </c>
      <c r="J5296" s="8">
        <f t="shared" ca="1" si="330"/>
        <v>30</v>
      </c>
      <c r="K5296" s="7" t="str">
        <f t="shared" ca="1" si="328"/>
        <v>LOSE</v>
      </c>
      <c r="L5296" s="8">
        <f t="shared" ca="1" si="329"/>
        <v>-1</v>
      </c>
      <c r="M5296" s="8">
        <f t="shared" ca="1" si="331"/>
        <v>-109</v>
      </c>
      <c r="N5296" s="32">
        <f ca="1">SUM(L$4:L5296)/I5296</f>
        <v>-2.0593236349896089E-2</v>
      </c>
      <c r="O5296" s="46">
        <f ca="1">_xlfn.VAR.P(L$4:L5296)</f>
        <v>34.299405882720173</v>
      </c>
      <c r="P5296" s="33">
        <f ca="1">COUNTIF(K$4:K5296, "WIN")/I5296</f>
        <v>2.7205743434725108E-2</v>
      </c>
    </row>
    <row r="5297" spans="9:16" x14ac:dyDescent="0.25">
      <c r="I5297" s="5">
        <v>5294</v>
      </c>
      <c r="J5297" s="8">
        <f t="shared" ca="1" si="330"/>
        <v>20</v>
      </c>
      <c r="K5297" s="7" t="str">
        <f t="shared" ca="1" si="328"/>
        <v>LOSE</v>
      </c>
      <c r="L5297" s="8">
        <f t="shared" ca="1" si="329"/>
        <v>-1</v>
      </c>
      <c r="M5297" s="8">
        <f t="shared" ca="1" si="331"/>
        <v>-110</v>
      </c>
      <c r="N5297" s="32">
        <f ca="1">SUM(L$4:L5297)/I5297</f>
        <v>-2.0778239516433698E-2</v>
      </c>
      <c r="O5297" s="46">
        <f ca="1">_xlfn.VAR.P(L$4:L5297)</f>
        <v>34.293108121203851</v>
      </c>
      <c r="P5297" s="33">
        <f ca="1">COUNTIF(K$4:K5297, "WIN")/I5297</f>
        <v>2.720060445787684E-2</v>
      </c>
    </row>
    <row r="5298" spans="9:16" x14ac:dyDescent="0.25">
      <c r="I5298" s="5">
        <v>5295</v>
      </c>
      <c r="J5298" s="8">
        <f t="shared" ca="1" si="330"/>
        <v>34</v>
      </c>
      <c r="K5298" s="7" t="str">
        <f t="shared" ca="1" si="328"/>
        <v>LOSE</v>
      </c>
      <c r="L5298" s="8">
        <f t="shared" ca="1" si="329"/>
        <v>-1</v>
      </c>
      <c r="M5298" s="8">
        <f t="shared" ca="1" si="331"/>
        <v>-111</v>
      </c>
      <c r="N5298" s="32">
        <f ca="1">SUM(L$4:L5298)/I5298</f>
        <v>-2.0963172804532578E-2</v>
      </c>
      <c r="O5298" s="46">
        <f ca="1">_xlfn.VAR.P(L$4:L5298)</f>
        <v>34.286812670031857</v>
      </c>
      <c r="P5298" s="33">
        <f ca="1">COUNTIF(K$4:K5298, "WIN")/I5298</f>
        <v>2.7195467422096317E-2</v>
      </c>
    </row>
    <row r="5299" spans="9:16" x14ac:dyDescent="0.25">
      <c r="I5299" s="5">
        <v>5296</v>
      </c>
      <c r="J5299" s="8">
        <f t="shared" ca="1" si="330"/>
        <v>26</v>
      </c>
      <c r="K5299" s="7" t="str">
        <f t="shared" ca="1" si="328"/>
        <v>LOSE</v>
      </c>
      <c r="L5299" s="8">
        <f t="shared" ca="1" si="329"/>
        <v>-1</v>
      </c>
      <c r="M5299" s="8">
        <f t="shared" ca="1" si="331"/>
        <v>-112</v>
      </c>
      <c r="N5299" s="32">
        <f ca="1">SUM(L$4:L5299)/I5299</f>
        <v>-2.1148036253776436E-2</v>
      </c>
      <c r="O5299" s="46">
        <f ca="1">_xlfn.VAR.P(L$4:L5299)</f>
        <v>34.28051952793421</v>
      </c>
      <c r="P5299" s="33">
        <f ca="1">COUNTIF(K$4:K5299, "WIN")/I5299</f>
        <v>2.7190332326283987E-2</v>
      </c>
    </row>
    <row r="5300" spans="9:16" x14ac:dyDescent="0.25">
      <c r="I5300" s="5">
        <v>5297</v>
      </c>
      <c r="J5300" s="8">
        <f t="shared" ca="1" si="330"/>
        <v>18</v>
      </c>
      <c r="K5300" s="7" t="str">
        <f t="shared" ca="1" si="328"/>
        <v>LOSE</v>
      </c>
      <c r="L5300" s="8">
        <f t="shared" ca="1" si="329"/>
        <v>-1</v>
      </c>
      <c r="M5300" s="8">
        <f t="shared" ca="1" si="331"/>
        <v>-113</v>
      </c>
      <c r="N5300" s="32">
        <f ca="1">SUM(L$4:L5300)/I5300</f>
        <v>-2.1332829903719087E-2</v>
      </c>
      <c r="O5300" s="46">
        <f ca="1">_xlfn.VAR.P(L$4:L5300)</f>
        <v>34.274228693641852</v>
      </c>
      <c r="P5300" s="33">
        <f ca="1">COUNTIF(K$4:K5300, "WIN")/I5300</f>
        <v>2.7185199169341135E-2</v>
      </c>
    </row>
    <row r="5301" spans="9:16" x14ac:dyDescent="0.25">
      <c r="I5301" s="5">
        <v>5298</v>
      </c>
      <c r="J5301" s="8">
        <f t="shared" ca="1" si="330"/>
        <v>2</v>
      </c>
      <c r="K5301" s="7" t="str">
        <f t="shared" ca="1" si="328"/>
        <v>LOSE</v>
      </c>
      <c r="L5301" s="8">
        <f t="shared" ca="1" si="329"/>
        <v>-1</v>
      </c>
      <c r="M5301" s="8">
        <f t="shared" ca="1" si="331"/>
        <v>-114</v>
      </c>
      <c r="N5301" s="32">
        <f ca="1">SUM(L$4:L5301)/I5301</f>
        <v>-2.1517553793884484E-2</v>
      </c>
      <c r="O5301" s="46">
        <f ca="1">_xlfn.VAR.P(L$4:L5301)</f>
        <v>34.267940165886657</v>
      </c>
      <c r="P5301" s="33">
        <f ca="1">COUNTIF(K$4:K5301, "WIN")/I5301</f>
        <v>2.7180067950169876E-2</v>
      </c>
    </row>
    <row r="5302" spans="9:16" x14ac:dyDescent="0.25">
      <c r="I5302" s="5">
        <v>5299</v>
      </c>
      <c r="J5302" s="8">
        <f t="shared" ca="1" si="330"/>
        <v>31</v>
      </c>
      <c r="K5302" s="7" t="str">
        <f t="shared" ca="1" si="328"/>
        <v>LOSE</v>
      </c>
      <c r="L5302" s="8">
        <f t="shared" ca="1" si="329"/>
        <v>-1</v>
      </c>
      <c r="M5302" s="8">
        <f t="shared" ca="1" si="331"/>
        <v>-115</v>
      </c>
      <c r="N5302" s="32">
        <f ca="1">SUM(L$4:L5302)/I5302</f>
        <v>-2.1702207963766748E-2</v>
      </c>
      <c r="O5302" s="46">
        <f ca="1">_xlfn.VAR.P(L$4:L5302)</f>
        <v>34.261653943401427</v>
      </c>
      <c r="P5302" s="33">
        <f ca="1">COUNTIF(K$4:K5302, "WIN")/I5302</f>
        <v>2.7174938667673145E-2</v>
      </c>
    </row>
    <row r="5303" spans="9:16" x14ac:dyDescent="0.25">
      <c r="I5303" s="5">
        <v>5300</v>
      </c>
      <c r="J5303" s="8">
        <f t="shared" ca="1" si="330"/>
        <v>1</v>
      </c>
      <c r="K5303" s="7" t="str">
        <f t="shared" ca="1" si="328"/>
        <v>LOSE</v>
      </c>
      <c r="L5303" s="8">
        <f t="shared" ca="1" si="329"/>
        <v>-1</v>
      </c>
      <c r="M5303" s="8">
        <f t="shared" ca="1" si="331"/>
        <v>-116</v>
      </c>
      <c r="N5303" s="32">
        <f ca="1">SUM(L$4:L5303)/I5303</f>
        <v>-2.1886792452830189E-2</v>
      </c>
      <c r="O5303" s="46">
        <f ca="1">_xlfn.VAR.P(L$4:L5303)</f>
        <v>34.255370024919898</v>
      </c>
      <c r="P5303" s="33">
        <f ca="1">COUNTIF(K$4:K5303, "WIN")/I5303</f>
        <v>2.7169811320754716E-2</v>
      </c>
    </row>
    <row r="5304" spans="9:16" x14ac:dyDescent="0.25">
      <c r="I5304" s="5">
        <v>5301</v>
      </c>
      <c r="J5304" s="8">
        <f t="shared" ca="1" si="330"/>
        <v>9</v>
      </c>
      <c r="K5304" s="7" t="str">
        <f t="shared" ca="1" si="328"/>
        <v>LOSE</v>
      </c>
      <c r="L5304" s="8">
        <f t="shared" ca="1" si="329"/>
        <v>-1</v>
      </c>
      <c r="M5304" s="8">
        <f t="shared" ca="1" si="331"/>
        <v>-117</v>
      </c>
      <c r="N5304" s="32">
        <f ca="1">SUM(L$4:L5304)/I5304</f>
        <v>-2.2071307300509338E-2</v>
      </c>
      <c r="O5304" s="46">
        <f ca="1">_xlfn.VAR.P(L$4:L5304)</f>
        <v>34.249088409176728</v>
      </c>
      <c r="P5304" s="33">
        <f ca="1">COUNTIF(K$4:K5304, "WIN")/I5304</f>
        <v>2.7164685908319185E-2</v>
      </c>
    </row>
    <row r="5305" spans="9:16" x14ac:dyDescent="0.25">
      <c r="I5305" s="5">
        <v>5302</v>
      </c>
      <c r="J5305" s="8">
        <f t="shared" ca="1" si="330"/>
        <v>27</v>
      </c>
      <c r="K5305" s="7" t="str">
        <f t="shared" ca="1" si="328"/>
        <v>LOSE</v>
      </c>
      <c r="L5305" s="8">
        <f t="shared" ca="1" si="329"/>
        <v>-1</v>
      </c>
      <c r="M5305" s="8">
        <f t="shared" ca="1" si="331"/>
        <v>-118</v>
      </c>
      <c r="N5305" s="32">
        <f ca="1">SUM(L$4:L5305)/I5305</f>
        <v>-2.2255752546208978E-2</v>
      </c>
      <c r="O5305" s="46">
        <f ca="1">_xlfn.VAR.P(L$4:L5305)</f>
        <v>34.2428090949075</v>
      </c>
      <c r="P5305" s="33">
        <f ca="1">COUNTIF(K$4:K5305, "WIN")/I5305</f>
        <v>2.7159562429271974E-2</v>
      </c>
    </row>
    <row r="5306" spans="9:16" x14ac:dyDescent="0.25">
      <c r="I5306" s="5">
        <v>5303</v>
      </c>
      <c r="J5306" s="8">
        <f t="shared" ca="1" si="330"/>
        <v>4</v>
      </c>
      <c r="K5306" s="7" t="str">
        <f t="shared" ca="1" si="328"/>
        <v>LOSE</v>
      </c>
      <c r="L5306" s="8">
        <f t="shared" ca="1" si="329"/>
        <v>-1</v>
      </c>
      <c r="M5306" s="8">
        <f t="shared" ca="1" si="331"/>
        <v>-119</v>
      </c>
      <c r="N5306" s="32">
        <f ca="1">SUM(L$4:L5306)/I5306</f>
        <v>-2.2440128229304166E-2</v>
      </c>
      <c r="O5306" s="46">
        <f ca="1">_xlfn.VAR.P(L$4:L5306)</f>
        <v>34.236532080848711</v>
      </c>
      <c r="P5306" s="33">
        <f ca="1">COUNTIF(K$4:K5306, "WIN")/I5306</f>
        <v>2.715444088251933E-2</v>
      </c>
    </row>
    <row r="5307" spans="9:16" x14ac:dyDescent="0.25">
      <c r="I5307" s="5">
        <v>5304</v>
      </c>
      <c r="J5307" s="8">
        <f t="shared" ca="1" si="330"/>
        <v>19</v>
      </c>
      <c r="K5307" s="7" t="str">
        <f t="shared" ca="1" si="328"/>
        <v>LOSE</v>
      </c>
      <c r="L5307" s="8">
        <f t="shared" ca="1" si="329"/>
        <v>-1</v>
      </c>
      <c r="M5307" s="8">
        <f t="shared" ca="1" si="331"/>
        <v>-120</v>
      </c>
      <c r="N5307" s="32">
        <f ca="1">SUM(L$4:L5307)/I5307</f>
        <v>-2.2624434389140271E-2</v>
      </c>
      <c r="O5307" s="46">
        <f ca="1">_xlfn.VAR.P(L$4:L5307)</f>
        <v>34.230257365737799</v>
      </c>
      <c r="P5307" s="33">
        <f ca="1">COUNTIF(K$4:K5307, "WIN")/I5307</f>
        <v>2.7149321266968326E-2</v>
      </c>
    </row>
    <row r="5308" spans="9:16" x14ac:dyDescent="0.25">
      <c r="I5308" s="5">
        <v>5305</v>
      </c>
      <c r="J5308" s="8">
        <f t="shared" ca="1" si="330"/>
        <v>14</v>
      </c>
      <c r="K5308" s="7" t="str">
        <f t="shared" ca="1" si="328"/>
        <v>LOSE</v>
      </c>
      <c r="L5308" s="8">
        <f t="shared" ca="1" si="329"/>
        <v>-1</v>
      </c>
      <c r="M5308" s="8">
        <f t="shared" ca="1" si="331"/>
        <v>-121</v>
      </c>
      <c r="N5308" s="32">
        <f ca="1">SUM(L$4:L5308)/I5308</f>
        <v>-2.2808671065032989E-2</v>
      </c>
      <c r="O5308" s="46">
        <f ca="1">_xlfn.VAR.P(L$4:L5308)</f>
        <v>34.223984948313124</v>
      </c>
      <c r="P5308" s="33">
        <f ca="1">COUNTIF(K$4:K5308, "WIN")/I5308</f>
        <v>2.714420358152686E-2</v>
      </c>
    </row>
    <row r="5309" spans="9:16" x14ac:dyDescent="0.25">
      <c r="I5309" s="5">
        <v>5306</v>
      </c>
      <c r="J5309" s="8">
        <f t="shared" ca="1" si="330"/>
        <v>2</v>
      </c>
      <c r="K5309" s="7" t="str">
        <f t="shared" ca="1" si="328"/>
        <v>LOSE</v>
      </c>
      <c r="L5309" s="8">
        <f t="shared" ca="1" si="329"/>
        <v>-1</v>
      </c>
      <c r="M5309" s="8">
        <f t="shared" ca="1" si="331"/>
        <v>-122</v>
      </c>
      <c r="N5309" s="32">
        <f ca="1">SUM(L$4:L5309)/I5309</f>
        <v>-2.2992838296268376E-2</v>
      </c>
      <c r="O5309" s="46">
        <f ca="1">_xlfn.VAR.P(L$4:L5309)</f>
        <v>34.217714827313955</v>
      </c>
      <c r="P5309" s="33">
        <f ca="1">COUNTIF(K$4:K5309, "WIN")/I5309</f>
        <v>2.7139087825103655E-2</v>
      </c>
    </row>
    <row r="5310" spans="9:16" x14ac:dyDescent="0.25">
      <c r="I5310" s="5">
        <v>5307</v>
      </c>
      <c r="J5310" s="8">
        <f t="shared" ca="1" si="330"/>
        <v>13</v>
      </c>
      <c r="K5310" s="7" t="str">
        <f t="shared" ca="1" si="328"/>
        <v>LOSE</v>
      </c>
      <c r="L5310" s="8">
        <f t="shared" ca="1" si="329"/>
        <v>-1</v>
      </c>
      <c r="M5310" s="8">
        <f t="shared" ca="1" si="331"/>
        <v>-123</v>
      </c>
      <c r="N5310" s="32">
        <f ca="1">SUM(L$4:L5310)/I5310</f>
        <v>-2.3176936122102882E-2</v>
      </c>
      <c r="O5310" s="46">
        <f ca="1">_xlfn.VAR.P(L$4:L5310)</f>
        <v>34.211447001480494</v>
      </c>
      <c r="P5310" s="33">
        <f ca="1">COUNTIF(K$4:K5310, "WIN")/I5310</f>
        <v>2.7133973996608253E-2</v>
      </c>
    </row>
    <row r="5311" spans="9:16" x14ac:dyDescent="0.25">
      <c r="I5311" s="5">
        <v>5308</v>
      </c>
      <c r="J5311" s="8">
        <f t="shared" ca="1" si="330"/>
        <v>34</v>
      </c>
      <c r="K5311" s="7" t="str">
        <f t="shared" ca="1" si="328"/>
        <v>LOSE</v>
      </c>
      <c r="L5311" s="8">
        <f t="shared" ca="1" si="329"/>
        <v>-1</v>
      </c>
      <c r="M5311" s="8">
        <f t="shared" ca="1" si="331"/>
        <v>-124</v>
      </c>
      <c r="N5311" s="32">
        <f ca="1">SUM(L$4:L5311)/I5311</f>
        <v>-2.3360964581763375E-2</v>
      </c>
      <c r="O5311" s="46">
        <f ca="1">_xlfn.VAR.P(L$4:L5311)</f>
        <v>34.205181469553857</v>
      </c>
      <c r="P5311" s="33">
        <f ca="1">COUNTIF(K$4:K5311, "WIN")/I5311</f>
        <v>2.7128862094951016E-2</v>
      </c>
    </row>
    <row r="5312" spans="9:16" x14ac:dyDescent="0.25">
      <c r="I5312" s="5">
        <v>5309</v>
      </c>
      <c r="J5312" s="8">
        <f t="shared" ca="1" si="330"/>
        <v>7</v>
      </c>
      <c r="K5312" s="7" t="str">
        <f t="shared" ca="1" si="328"/>
        <v>WIN</v>
      </c>
      <c r="L5312" s="8">
        <f t="shared" ca="1" si="329"/>
        <v>35</v>
      </c>
      <c r="M5312" s="8">
        <f t="shared" ca="1" si="331"/>
        <v>-89</v>
      </c>
      <c r="N5312" s="32">
        <f ca="1">SUM(L$4:L5312)/I5312</f>
        <v>-1.6763985684686383E-2</v>
      </c>
      <c r="O5312" s="46">
        <f ca="1">_xlfn.VAR.P(L$4:L5312)</f>
        <v>34.429743455504628</v>
      </c>
      <c r="P5312" s="33">
        <f ca="1">COUNTIF(K$4:K5312, "WIN")/I5312</f>
        <v>2.7312111508758712E-2</v>
      </c>
    </row>
    <row r="5313" spans="9:16" x14ac:dyDescent="0.25">
      <c r="I5313" s="5">
        <v>5310</v>
      </c>
      <c r="J5313" s="8">
        <f t="shared" ca="1" si="330"/>
        <v>4</v>
      </c>
      <c r="K5313" s="7" t="str">
        <f t="shared" ca="1" si="328"/>
        <v>LOSE</v>
      </c>
      <c r="L5313" s="8">
        <f t="shared" ca="1" si="329"/>
        <v>-1</v>
      </c>
      <c r="M5313" s="8">
        <f t="shared" ca="1" si="331"/>
        <v>-90</v>
      </c>
      <c r="N5313" s="32">
        <f ca="1">SUM(L$4:L5313)/I5313</f>
        <v>-1.6949152542372881E-2</v>
      </c>
      <c r="O5313" s="46">
        <f ca="1">_xlfn.VAR.P(L$4:L5313)</f>
        <v>34.423441539787419</v>
      </c>
      <c r="P5313" s="33">
        <f ca="1">COUNTIF(K$4:K5313, "WIN")/I5313</f>
        <v>2.7306967984934087E-2</v>
      </c>
    </row>
    <row r="5314" spans="9:16" x14ac:dyDescent="0.25">
      <c r="I5314" s="5">
        <v>5311</v>
      </c>
      <c r="J5314" s="8">
        <f t="shared" ca="1" si="330"/>
        <v>9</v>
      </c>
      <c r="K5314" s="7" t="str">
        <f t="shared" ca="1" si="328"/>
        <v>LOSE</v>
      </c>
      <c r="L5314" s="8">
        <f t="shared" ca="1" si="329"/>
        <v>-1</v>
      </c>
      <c r="M5314" s="8">
        <f t="shared" ca="1" si="331"/>
        <v>-91</v>
      </c>
      <c r="N5314" s="32">
        <f ca="1">SUM(L$4:L5314)/I5314</f>
        <v>-1.7134249670495198E-2</v>
      </c>
      <c r="O5314" s="46">
        <f ca="1">_xlfn.VAR.P(L$4:L5314)</f>
        <v>34.417141928691393</v>
      </c>
      <c r="P5314" s="33">
        <f ca="1">COUNTIF(K$4:K5314, "WIN")/I5314</f>
        <v>2.7301826398041799E-2</v>
      </c>
    </row>
    <row r="5315" spans="9:16" x14ac:dyDescent="0.25">
      <c r="I5315" s="5">
        <v>5312</v>
      </c>
      <c r="J5315" s="8">
        <f t="shared" ca="1" si="330"/>
        <v>28</v>
      </c>
      <c r="K5315" s="7" t="str">
        <f t="shared" ca="1" si="328"/>
        <v>LOSE</v>
      </c>
      <c r="L5315" s="8">
        <f t="shared" ca="1" si="329"/>
        <v>-1</v>
      </c>
      <c r="M5315" s="8">
        <f t="shared" ca="1" si="331"/>
        <v>-92</v>
      </c>
      <c r="N5315" s="32">
        <f ca="1">SUM(L$4:L5315)/I5315</f>
        <v>-1.7319277108433735E-2</v>
      </c>
      <c r="O5315" s="46">
        <f ca="1">_xlfn.VAR.P(L$4:L5315)</f>
        <v>34.410844620953696</v>
      </c>
      <c r="P5315" s="33">
        <f ca="1">COUNTIF(K$4:K5315, "WIN")/I5315</f>
        <v>2.7296686746987951E-2</v>
      </c>
    </row>
    <row r="5316" spans="9:16" x14ac:dyDescent="0.25">
      <c r="I5316" s="5">
        <v>5313</v>
      </c>
      <c r="J5316" s="8">
        <f t="shared" ca="1" si="330"/>
        <v>36</v>
      </c>
      <c r="K5316" s="7" t="str">
        <f t="shared" ref="K5316:K5379" ca="1" si="332">IF($D$7 = $J5316, "WIN", "LOSE")</f>
        <v>LOSE</v>
      </c>
      <c r="L5316" s="8">
        <f t="shared" ref="L5316:L5379" ca="1" si="333">IF($K5316 = "WIN", 35, -1)</f>
        <v>-1</v>
      </c>
      <c r="M5316" s="8">
        <f t="shared" ca="1" si="331"/>
        <v>-93</v>
      </c>
      <c r="N5316" s="32">
        <f ca="1">SUM(L$4:L5316)/I5316</f>
        <v>-1.7504234895539244E-2</v>
      </c>
      <c r="O5316" s="46">
        <f ca="1">_xlfn.VAR.P(L$4:L5316)</f>
        <v>34.404549615312391</v>
      </c>
      <c r="P5316" s="33">
        <f ca="1">COUNTIF(K$4:K5316, "WIN")/I5316</f>
        <v>2.7291549030679464E-2</v>
      </c>
    </row>
    <row r="5317" spans="9:16" x14ac:dyDescent="0.25">
      <c r="I5317" s="5">
        <v>5314</v>
      </c>
      <c r="J5317" s="8">
        <f t="shared" ca="1" si="330"/>
        <v>33</v>
      </c>
      <c r="K5317" s="7" t="str">
        <f t="shared" ca="1" si="332"/>
        <v>LOSE</v>
      </c>
      <c r="L5317" s="8">
        <f t="shared" ca="1" si="333"/>
        <v>-1</v>
      </c>
      <c r="M5317" s="8">
        <f t="shared" ca="1" si="331"/>
        <v>-94</v>
      </c>
      <c r="N5317" s="32">
        <f ca="1">SUM(L$4:L5317)/I5317</f>
        <v>-1.7689123071132858E-2</v>
      </c>
      <c r="O5317" s="46">
        <f ca="1">_xlfn.VAR.P(L$4:L5317)</f>
        <v>34.398256910506454</v>
      </c>
      <c r="P5317" s="33">
        <f ca="1">COUNTIF(K$4:K5317, "WIN")/I5317</f>
        <v>2.7286413248024086E-2</v>
      </c>
    </row>
    <row r="5318" spans="9:16" x14ac:dyDescent="0.25">
      <c r="I5318" s="5">
        <v>5315</v>
      </c>
      <c r="J5318" s="8">
        <f t="shared" ref="J5318:J5381" ca="1" si="334">RANDBETWEEN(0,36)</f>
        <v>7</v>
      </c>
      <c r="K5318" s="7" t="str">
        <f t="shared" ca="1" si="332"/>
        <v>WIN</v>
      </c>
      <c r="L5318" s="8">
        <f t="shared" ca="1" si="333"/>
        <v>35</v>
      </c>
      <c r="M5318" s="8">
        <f t="shared" ref="M5318:M5381" ca="1" si="335">M5317+L5318</f>
        <v>-59</v>
      </c>
      <c r="N5318" s="32">
        <f ca="1">SUM(L$4:L5318)/I5318</f>
        <v>-1.110065851364064E-2</v>
      </c>
      <c r="O5318" s="46">
        <f ca="1">_xlfn.VAR.P(L$4:L5318)</f>
        <v>34.622454385916782</v>
      </c>
      <c r="P5318" s="33">
        <f ca="1">COUNTIF(K$4:K5318, "WIN")/I5318</f>
        <v>2.7469426152398869E-2</v>
      </c>
    </row>
    <row r="5319" spans="9:16" x14ac:dyDescent="0.25">
      <c r="I5319" s="5">
        <v>5316</v>
      </c>
      <c r="J5319" s="8">
        <f t="shared" ca="1" si="334"/>
        <v>36</v>
      </c>
      <c r="K5319" s="7" t="str">
        <f t="shared" ca="1" si="332"/>
        <v>LOSE</v>
      </c>
      <c r="L5319" s="8">
        <f t="shared" ca="1" si="333"/>
        <v>-1</v>
      </c>
      <c r="M5319" s="8">
        <f t="shared" ca="1" si="335"/>
        <v>-60</v>
      </c>
      <c r="N5319" s="32">
        <f ca="1">SUM(L$4:L5319)/I5319</f>
        <v>-1.1286681715575621E-2</v>
      </c>
      <c r="O5319" s="46">
        <f ca="1">_xlfn.VAR.P(L$4:L5319)</f>
        <v>34.616125432486278</v>
      </c>
      <c r="P5319" s="33">
        <f ca="1">COUNTIF(K$4:K5319, "WIN")/I5319</f>
        <v>2.7464258841234011E-2</v>
      </c>
    </row>
    <row r="5320" spans="9:16" x14ac:dyDescent="0.25">
      <c r="I5320" s="5">
        <v>5317</v>
      </c>
      <c r="J5320" s="8">
        <f t="shared" ca="1" si="334"/>
        <v>10</v>
      </c>
      <c r="K5320" s="7" t="str">
        <f t="shared" ca="1" si="332"/>
        <v>LOSE</v>
      </c>
      <c r="L5320" s="8">
        <f t="shared" ca="1" si="333"/>
        <v>-1</v>
      </c>
      <c r="M5320" s="8">
        <f t="shared" ca="1" si="335"/>
        <v>-61</v>
      </c>
      <c r="N5320" s="32">
        <f ca="1">SUM(L$4:L5320)/I5320</f>
        <v>-1.1472634944517585E-2</v>
      </c>
      <c r="O5320" s="46">
        <f ca="1">_xlfn.VAR.P(L$4:L5320)</f>
        <v>34.60979879053383</v>
      </c>
      <c r="P5320" s="33">
        <f ca="1">COUNTIF(K$4:K5320, "WIN")/I5320</f>
        <v>2.74590934737634E-2</v>
      </c>
    </row>
    <row r="5321" spans="9:16" x14ac:dyDescent="0.25">
      <c r="I5321" s="5">
        <v>5318</v>
      </c>
      <c r="J5321" s="8">
        <f t="shared" ca="1" si="334"/>
        <v>3</v>
      </c>
      <c r="K5321" s="7" t="str">
        <f t="shared" ca="1" si="332"/>
        <v>LOSE</v>
      </c>
      <c r="L5321" s="8">
        <f t="shared" ca="1" si="333"/>
        <v>-1</v>
      </c>
      <c r="M5321" s="8">
        <f t="shared" ca="1" si="335"/>
        <v>-62</v>
      </c>
      <c r="N5321" s="32">
        <f ca="1">SUM(L$4:L5321)/I5321</f>
        <v>-1.1658518239939826E-2</v>
      </c>
      <c r="O5321" s="46">
        <f ca="1">_xlfn.VAR.P(L$4:L5321)</f>
        <v>34.603474458794494</v>
      </c>
      <c r="P5321" s="33">
        <f ca="1">COUNTIF(K$4:K5321, "WIN")/I5321</f>
        <v>2.745393004889056E-2</v>
      </c>
    </row>
    <row r="5322" spans="9:16" x14ac:dyDescent="0.25">
      <c r="I5322" s="5">
        <v>5319</v>
      </c>
      <c r="J5322" s="8">
        <f t="shared" ca="1" si="334"/>
        <v>16</v>
      </c>
      <c r="K5322" s="7" t="str">
        <f t="shared" ca="1" si="332"/>
        <v>LOSE</v>
      </c>
      <c r="L5322" s="8">
        <f t="shared" ca="1" si="333"/>
        <v>-1</v>
      </c>
      <c r="M5322" s="8">
        <f t="shared" ca="1" si="335"/>
        <v>-63</v>
      </c>
      <c r="N5322" s="32">
        <f ca="1">SUM(L$4:L5322)/I5322</f>
        <v>-1.1844331641285956E-2</v>
      </c>
      <c r="O5322" s="46">
        <f ca="1">_xlfn.VAR.P(L$4:L5322)</f>
        <v>34.597152436004251</v>
      </c>
      <c r="P5322" s="33">
        <f ca="1">COUNTIF(K$4:K5322, "WIN")/I5322</f>
        <v>2.7448768565519834E-2</v>
      </c>
    </row>
    <row r="5323" spans="9:16" x14ac:dyDescent="0.25">
      <c r="I5323" s="5">
        <v>5320</v>
      </c>
      <c r="J5323" s="8">
        <f t="shared" ca="1" si="334"/>
        <v>1</v>
      </c>
      <c r="K5323" s="7" t="str">
        <f t="shared" ca="1" si="332"/>
        <v>LOSE</v>
      </c>
      <c r="L5323" s="8">
        <f t="shared" ca="1" si="333"/>
        <v>-1</v>
      </c>
      <c r="M5323" s="8">
        <f t="shared" ca="1" si="335"/>
        <v>-64</v>
      </c>
      <c r="N5323" s="32">
        <f ca="1">SUM(L$4:L5323)/I5323</f>
        <v>-1.2030075187969926E-2</v>
      </c>
      <c r="O5323" s="46">
        <f ca="1">_xlfn.VAR.P(L$4:L5323)</f>
        <v>34.590832720899996</v>
      </c>
      <c r="P5323" s="33">
        <f ca="1">COUNTIF(K$4:K5323, "WIN")/I5323</f>
        <v>2.7443609022556392E-2</v>
      </c>
    </row>
    <row r="5324" spans="9:16" x14ac:dyDescent="0.25">
      <c r="I5324" s="5">
        <v>5321</v>
      </c>
      <c r="J5324" s="8">
        <f t="shared" ca="1" si="334"/>
        <v>6</v>
      </c>
      <c r="K5324" s="7" t="str">
        <f t="shared" ca="1" si="332"/>
        <v>LOSE</v>
      </c>
      <c r="L5324" s="8">
        <f t="shared" ca="1" si="333"/>
        <v>-1</v>
      </c>
      <c r="M5324" s="8">
        <f t="shared" ca="1" si="335"/>
        <v>-65</v>
      </c>
      <c r="N5324" s="32">
        <f ca="1">SUM(L$4:L5324)/I5324</f>
        <v>-1.2215748919376056E-2</v>
      </c>
      <c r="O5324" s="46">
        <f ca="1">_xlfn.VAR.P(L$4:L5324)</f>
        <v>34.584515312219551</v>
      </c>
      <c r="P5324" s="33">
        <f ca="1">COUNTIF(K$4:K5324, "WIN")/I5324</f>
        <v>2.7438451418906221E-2</v>
      </c>
    </row>
    <row r="5325" spans="9:16" x14ac:dyDescent="0.25">
      <c r="I5325" s="5">
        <v>5322</v>
      </c>
      <c r="J5325" s="8">
        <f t="shared" ca="1" si="334"/>
        <v>22</v>
      </c>
      <c r="K5325" s="7" t="str">
        <f t="shared" ca="1" si="332"/>
        <v>LOSE</v>
      </c>
      <c r="L5325" s="8">
        <f t="shared" ca="1" si="333"/>
        <v>-1</v>
      </c>
      <c r="M5325" s="8">
        <f t="shared" ca="1" si="335"/>
        <v>-66</v>
      </c>
      <c r="N5325" s="32">
        <f ca="1">SUM(L$4:L5325)/I5325</f>
        <v>-1.2401352874859075E-2</v>
      </c>
      <c r="O5325" s="46">
        <f ca="1">_xlfn.VAR.P(L$4:L5325)</f>
        <v>34.578200208701666</v>
      </c>
      <c r="P5325" s="33">
        <f ca="1">COUNTIF(K$4:K5325, "WIN")/I5325</f>
        <v>2.7433295753476136E-2</v>
      </c>
    </row>
    <row r="5326" spans="9:16" x14ac:dyDescent="0.25">
      <c r="I5326" s="5">
        <v>5323</v>
      </c>
      <c r="J5326" s="8">
        <f t="shared" ca="1" si="334"/>
        <v>10</v>
      </c>
      <c r="K5326" s="7" t="str">
        <f t="shared" ca="1" si="332"/>
        <v>LOSE</v>
      </c>
      <c r="L5326" s="8">
        <f t="shared" ca="1" si="333"/>
        <v>-1</v>
      </c>
      <c r="M5326" s="8">
        <f t="shared" ca="1" si="335"/>
        <v>-67</v>
      </c>
      <c r="N5326" s="32">
        <f ca="1">SUM(L$4:L5326)/I5326</f>
        <v>-1.2586887093744129E-2</v>
      </c>
      <c r="O5326" s="46">
        <f ca="1">_xlfn.VAR.P(L$4:L5326)</f>
        <v>34.571887409085988</v>
      </c>
      <c r="P5326" s="33">
        <f ca="1">COUNTIF(K$4:K5326, "WIN")/I5326</f>
        <v>2.7428142025173775E-2</v>
      </c>
    </row>
    <row r="5327" spans="9:16" x14ac:dyDescent="0.25">
      <c r="I5327" s="5">
        <v>5324</v>
      </c>
      <c r="J5327" s="8">
        <f t="shared" ca="1" si="334"/>
        <v>17</v>
      </c>
      <c r="K5327" s="7" t="str">
        <f t="shared" ca="1" si="332"/>
        <v>LOSE</v>
      </c>
      <c r="L5327" s="8">
        <f t="shared" ca="1" si="333"/>
        <v>-1</v>
      </c>
      <c r="M5327" s="8">
        <f t="shared" ca="1" si="335"/>
        <v>-68</v>
      </c>
      <c r="N5327" s="32">
        <f ca="1">SUM(L$4:L5327)/I5327</f>
        <v>-1.2772351615326822E-2</v>
      </c>
      <c r="O5327" s="46">
        <f ca="1">_xlfn.VAR.P(L$4:L5327)</f>
        <v>34.565576912113102</v>
      </c>
      <c r="P5327" s="33">
        <f ca="1">COUNTIF(K$4:K5327, "WIN")/I5327</f>
        <v>2.7422990232907587E-2</v>
      </c>
    </row>
    <row r="5328" spans="9:16" x14ac:dyDescent="0.25">
      <c r="I5328" s="5">
        <v>5325</v>
      </c>
      <c r="J5328" s="8">
        <f t="shared" ca="1" si="334"/>
        <v>35</v>
      </c>
      <c r="K5328" s="7" t="str">
        <f t="shared" ca="1" si="332"/>
        <v>LOSE</v>
      </c>
      <c r="L5328" s="8">
        <f t="shared" ca="1" si="333"/>
        <v>-1</v>
      </c>
      <c r="M5328" s="8">
        <f t="shared" ca="1" si="335"/>
        <v>-69</v>
      </c>
      <c r="N5328" s="32">
        <f ca="1">SUM(L$4:L5328)/I5328</f>
        <v>-1.2957746478873239E-2</v>
      </c>
      <c r="O5328" s="46">
        <f ca="1">_xlfn.VAR.P(L$4:L5328)</f>
        <v>34.5592687165245</v>
      </c>
      <c r="P5328" s="33">
        <f ca="1">COUNTIF(K$4:K5328, "WIN")/I5328</f>
        <v>2.7417840375586856E-2</v>
      </c>
    </row>
    <row r="5329" spans="9:16" x14ac:dyDescent="0.25">
      <c r="I5329" s="5">
        <v>5326</v>
      </c>
      <c r="J5329" s="8">
        <f t="shared" ca="1" si="334"/>
        <v>18</v>
      </c>
      <c r="K5329" s="7" t="str">
        <f t="shared" ca="1" si="332"/>
        <v>LOSE</v>
      </c>
      <c r="L5329" s="8">
        <f t="shared" ca="1" si="333"/>
        <v>-1</v>
      </c>
      <c r="M5329" s="8">
        <f t="shared" ca="1" si="335"/>
        <v>-70</v>
      </c>
      <c r="N5329" s="32">
        <f ca="1">SUM(L$4:L5329)/I5329</f>
        <v>-1.3143071723619977E-2</v>
      </c>
      <c r="O5329" s="46">
        <f ca="1">_xlfn.VAR.P(L$4:L5329)</f>
        <v>34.552962821062586</v>
      </c>
      <c r="P5329" s="33">
        <f ca="1">COUNTIF(K$4:K5329, "WIN")/I5329</f>
        <v>2.7412692452121669E-2</v>
      </c>
    </row>
    <row r="5330" spans="9:16" x14ac:dyDescent="0.25">
      <c r="I5330" s="5">
        <v>5327</v>
      </c>
      <c r="J5330" s="8">
        <f t="shared" ca="1" si="334"/>
        <v>1</v>
      </c>
      <c r="K5330" s="7" t="str">
        <f t="shared" ca="1" si="332"/>
        <v>LOSE</v>
      </c>
      <c r="L5330" s="8">
        <f t="shared" ca="1" si="333"/>
        <v>-1</v>
      </c>
      <c r="M5330" s="8">
        <f t="shared" ca="1" si="335"/>
        <v>-71</v>
      </c>
      <c r="N5330" s="32">
        <f ca="1">SUM(L$4:L5330)/I5330</f>
        <v>-1.332832738877417E-2</v>
      </c>
      <c r="O5330" s="46">
        <f ca="1">_xlfn.VAR.P(L$4:L5330)</f>
        <v>34.546659224470694</v>
      </c>
      <c r="P5330" s="33">
        <f ca="1">COUNTIF(K$4:K5330, "WIN")/I5330</f>
        <v>2.7407546461422939E-2</v>
      </c>
    </row>
    <row r="5331" spans="9:16" x14ac:dyDescent="0.25">
      <c r="I5331" s="5">
        <v>5328</v>
      </c>
      <c r="J5331" s="8">
        <f t="shared" ca="1" si="334"/>
        <v>13</v>
      </c>
      <c r="K5331" s="7" t="str">
        <f t="shared" ca="1" si="332"/>
        <v>LOSE</v>
      </c>
      <c r="L5331" s="8">
        <f t="shared" ca="1" si="333"/>
        <v>-1</v>
      </c>
      <c r="M5331" s="8">
        <f t="shared" ca="1" si="335"/>
        <v>-72</v>
      </c>
      <c r="N5331" s="32">
        <f ca="1">SUM(L$4:L5331)/I5331</f>
        <v>-1.3513513513513514E-2</v>
      </c>
      <c r="O5331" s="46">
        <f ca="1">_xlfn.VAR.P(L$4:L5331)</f>
        <v>34.540357925493062</v>
      </c>
      <c r="P5331" s="33">
        <f ca="1">COUNTIF(K$4:K5331, "WIN")/I5331</f>
        <v>2.7402402402402402E-2</v>
      </c>
    </row>
    <row r="5332" spans="9:16" x14ac:dyDescent="0.25">
      <c r="I5332" s="5">
        <v>5329</v>
      </c>
      <c r="J5332" s="8">
        <f t="shared" ca="1" si="334"/>
        <v>2</v>
      </c>
      <c r="K5332" s="7" t="str">
        <f t="shared" ca="1" si="332"/>
        <v>LOSE</v>
      </c>
      <c r="L5332" s="8">
        <f t="shared" ca="1" si="333"/>
        <v>-1</v>
      </c>
      <c r="M5332" s="8">
        <f t="shared" ca="1" si="335"/>
        <v>-73</v>
      </c>
      <c r="N5332" s="32">
        <f ca="1">SUM(L$4:L5332)/I5332</f>
        <v>-1.3698630136986301E-2</v>
      </c>
      <c r="O5332" s="46">
        <f ca="1">_xlfn.VAR.P(L$4:L5332)</f>
        <v>34.534058922874834</v>
      </c>
      <c r="P5332" s="33">
        <f ca="1">COUNTIF(K$4:K5332, "WIN")/I5332</f>
        <v>2.7397260273972601E-2</v>
      </c>
    </row>
    <row r="5333" spans="9:16" x14ac:dyDescent="0.25">
      <c r="I5333" s="5">
        <v>5330</v>
      </c>
      <c r="J5333" s="8">
        <f t="shared" ca="1" si="334"/>
        <v>20</v>
      </c>
      <c r="K5333" s="7" t="str">
        <f t="shared" ca="1" si="332"/>
        <v>LOSE</v>
      </c>
      <c r="L5333" s="8">
        <f t="shared" ca="1" si="333"/>
        <v>-1</v>
      </c>
      <c r="M5333" s="8">
        <f t="shared" ca="1" si="335"/>
        <v>-74</v>
      </c>
      <c r="N5333" s="32">
        <f ca="1">SUM(L$4:L5333)/I5333</f>
        <v>-1.3883677298311446E-2</v>
      </c>
      <c r="O5333" s="46">
        <f ca="1">_xlfn.VAR.P(L$4:L5333)</f>
        <v>34.527762215362088</v>
      </c>
      <c r="P5333" s="33">
        <f ca="1">COUNTIF(K$4:K5333, "WIN")/I5333</f>
        <v>2.7392120075046905E-2</v>
      </c>
    </row>
    <row r="5334" spans="9:16" x14ac:dyDescent="0.25">
      <c r="I5334" s="5">
        <v>5331</v>
      </c>
      <c r="J5334" s="8">
        <f t="shared" ca="1" si="334"/>
        <v>13</v>
      </c>
      <c r="K5334" s="7" t="str">
        <f t="shared" ca="1" si="332"/>
        <v>LOSE</v>
      </c>
      <c r="L5334" s="8">
        <f t="shared" ca="1" si="333"/>
        <v>-1</v>
      </c>
      <c r="M5334" s="8">
        <f t="shared" ca="1" si="335"/>
        <v>-75</v>
      </c>
      <c r="N5334" s="32">
        <f ca="1">SUM(L$4:L5334)/I5334</f>
        <v>-1.4068655036578503E-2</v>
      </c>
      <c r="O5334" s="46">
        <f ca="1">_xlfn.VAR.P(L$4:L5334)</f>
        <v>34.521467801701796</v>
      </c>
      <c r="P5334" s="33">
        <f ca="1">COUNTIF(K$4:K5334, "WIN")/I5334</f>
        <v>2.7386981804539485E-2</v>
      </c>
    </row>
    <row r="5335" spans="9:16" x14ac:dyDescent="0.25">
      <c r="I5335" s="5">
        <v>5332</v>
      </c>
      <c r="J5335" s="8">
        <f t="shared" ca="1" si="334"/>
        <v>1</v>
      </c>
      <c r="K5335" s="7" t="str">
        <f t="shared" ca="1" si="332"/>
        <v>LOSE</v>
      </c>
      <c r="L5335" s="8">
        <f t="shared" ca="1" si="333"/>
        <v>-1</v>
      </c>
      <c r="M5335" s="8">
        <f t="shared" ca="1" si="335"/>
        <v>-76</v>
      </c>
      <c r="N5335" s="32">
        <f ca="1">SUM(L$4:L5335)/I5335</f>
        <v>-1.4253563390847712E-2</v>
      </c>
      <c r="O5335" s="46">
        <f ca="1">_xlfn.VAR.P(L$4:L5335)</f>
        <v>34.515175680641839</v>
      </c>
      <c r="P5335" s="33">
        <f ca="1">COUNTIF(K$4:K5335, "WIN")/I5335</f>
        <v>2.738184546136534E-2</v>
      </c>
    </row>
    <row r="5336" spans="9:16" x14ac:dyDescent="0.25">
      <c r="I5336" s="5">
        <v>5333</v>
      </c>
      <c r="J5336" s="8">
        <f t="shared" ca="1" si="334"/>
        <v>33</v>
      </c>
      <c r="K5336" s="7" t="str">
        <f t="shared" ca="1" si="332"/>
        <v>LOSE</v>
      </c>
      <c r="L5336" s="8">
        <f t="shared" ca="1" si="333"/>
        <v>-1</v>
      </c>
      <c r="M5336" s="8">
        <f t="shared" ca="1" si="335"/>
        <v>-77</v>
      </c>
      <c r="N5336" s="32">
        <f ca="1">SUM(L$4:L5336)/I5336</f>
        <v>-1.443840240015001E-2</v>
      </c>
      <c r="O5336" s="46">
        <f ca="1">_xlfn.VAR.P(L$4:L5336)</f>
        <v>34.50888585093103</v>
      </c>
      <c r="P5336" s="33">
        <f ca="1">COUNTIF(K$4:K5336, "WIN")/I5336</f>
        <v>2.7376711044440276E-2</v>
      </c>
    </row>
    <row r="5337" spans="9:16" x14ac:dyDescent="0.25">
      <c r="I5337" s="5">
        <v>5334</v>
      </c>
      <c r="J5337" s="8">
        <f t="shared" ca="1" si="334"/>
        <v>17</v>
      </c>
      <c r="K5337" s="7" t="str">
        <f t="shared" ca="1" si="332"/>
        <v>LOSE</v>
      </c>
      <c r="L5337" s="8">
        <f t="shared" ca="1" si="333"/>
        <v>-1</v>
      </c>
      <c r="M5337" s="8">
        <f t="shared" ca="1" si="335"/>
        <v>-78</v>
      </c>
      <c r="N5337" s="32">
        <f ca="1">SUM(L$4:L5337)/I5337</f>
        <v>-1.4623172103487065E-2</v>
      </c>
      <c r="O5337" s="46">
        <f ca="1">_xlfn.VAR.P(L$4:L5337)</f>
        <v>34.502598311319069</v>
      </c>
      <c r="P5337" s="33">
        <f ca="1">COUNTIF(K$4:K5337, "WIN")/I5337</f>
        <v>2.7371578552680915E-2</v>
      </c>
    </row>
    <row r="5338" spans="9:16" x14ac:dyDescent="0.25">
      <c r="I5338" s="5">
        <v>5335</v>
      </c>
      <c r="J5338" s="8">
        <f t="shared" ca="1" si="334"/>
        <v>10</v>
      </c>
      <c r="K5338" s="7" t="str">
        <f t="shared" ca="1" si="332"/>
        <v>LOSE</v>
      </c>
      <c r="L5338" s="8">
        <f t="shared" ca="1" si="333"/>
        <v>-1</v>
      </c>
      <c r="M5338" s="8">
        <f t="shared" ca="1" si="335"/>
        <v>-79</v>
      </c>
      <c r="N5338" s="32">
        <f ca="1">SUM(L$4:L5338)/I5338</f>
        <v>-1.4807872539831303E-2</v>
      </c>
      <c r="O5338" s="46">
        <f ca="1">_xlfn.VAR.P(L$4:L5338)</f>
        <v>34.496313060556581</v>
      </c>
      <c r="P5338" s="33">
        <f ca="1">COUNTIF(K$4:K5338, "WIN")/I5338</f>
        <v>2.7366447985004688E-2</v>
      </c>
    </row>
    <row r="5339" spans="9:16" x14ac:dyDescent="0.25">
      <c r="I5339" s="5">
        <v>5336</v>
      </c>
      <c r="J5339" s="8">
        <f t="shared" ca="1" si="334"/>
        <v>18</v>
      </c>
      <c r="K5339" s="7" t="str">
        <f t="shared" ca="1" si="332"/>
        <v>LOSE</v>
      </c>
      <c r="L5339" s="8">
        <f t="shared" ca="1" si="333"/>
        <v>-1</v>
      </c>
      <c r="M5339" s="8">
        <f t="shared" ca="1" si="335"/>
        <v>-80</v>
      </c>
      <c r="N5339" s="32">
        <f ca="1">SUM(L$4:L5339)/I5339</f>
        <v>-1.4992503748125937E-2</v>
      </c>
      <c r="O5339" s="46">
        <f ca="1">_xlfn.VAR.P(L$4:L5339)</f>
        <v>34.490030097395078</v>
      </c>
      <c r="P5339" s="33">
        <f ca="1">COUNTIF(K$4:K5339, "WIN")/I5339</f>
        <v>2.7361319340329836E-2</v>
      </c>
    </row>
    <row r="5340" spans="9:16" x14ac:dyDescent="0.25">
      <c r="I5340" s="5">
        <v>5337</v>
      </c>
      <c r="J5340" s="8">
        <f t="shared" ca="1" si="334"/>
        <v>34</v>
      </c>
      <c r="K5340" s="7" t="str">
        <f t="shared" ca="1" si="332"/>
        <v>LOSE</v>
      </c>
      <c r="L5340" s="8">
        <f t="shared" ca="1" si="333"/>
        <v>-1</v>
      </c>
      <c r="M5340" s="8">
        <f t="shared" ca="1" si="335"/>
        <v>-81</v>
      </c>
      <c r="N5340" s="32">
        <f ca="1">SUM(L$4:L5340)/I5340</f>
        <v>-1.5177065767284991E-2</v>
      </c>
      <c r="O5340" s="46">
        <f ca="1">_xlfn.VAR.P(L$4:L5340)</f>
        <v>34.483749420587003</v>
      </c>
      <c r="P5340" s="33">
        <f ca="1">COUNTIF(K$4:K5340, "WIN")/I5340</f>
        <v>2.7356192617575416E-2</v>
      </c>
    </row>
    <row r="5341" spans="9:16" x14ac:dyDescent="0.25">
      <c r="I5341" s="5">
        <v>5338</v>
      </c>
      <c r="J5341" s="8">
        <f t="shared" ca="1" si="334"/>
        <v>34</v>
      </c>
      <c r="K5341" s="7" t="str">
        <f t="shared" ca="1" si="332"/>
        <v>LOSE</v>
      </c>
      <c r="L5341" s="8">
        <f t="shared" ca="1" si="333"/>
        <v>-1</v>
      </c>
      <c r="M5341" s="8">
        <f t="shared" ca="1" si="335"/>
        <v>-82</v>
      </c>
      <c r="N5341" s="32">
        <f ca="1">SUM(L$4:L5341)/I5341</f>
        <v>-1.5361558636193332E-2</v>
      </c>
      <c r="O5341" s="46">
        <f ca="1">_xlfn.VAR.P(L$4:L5341)</f>
        <v>34.477471028885695</v>
      </c>
      <c r="P5341" s="33">
        <f ca="1">COUNTIF(K$4:K5341, "WIN")/I5341</f>
        <v>2.7351067815661295E-2</v>
      </c>
    </row>
    <row r="5342" spans="9:16" x14ac:dyDescent="0.25">
      <c r="I5342" s="5">
        <v>5339</v>
      </c>
      <c r="J5342" s="8">
        <f t="shared" ca="1" si="334"/>
        <v>2</v>
      </c>
      <c r="K5342" s="7" t="str">
        <f t="shared" ca="1" si="332"/>
        <v>LOSE</v>
      </c>
      <c r="L5342" s="8">
        <f t="shared" ca="1" si="333"/>
        <v>-1</v>
      </c>
      <c r="M5342" s="8">
        <f t="shared" ca="1" si="335"/>
        <v>-83</v>
      </c>
      <c r="N5342" s="32">
        <f ca="1">SUM(L$4:L5342)/I5342</f>
        <v>-1.5545982393706687E-2</v>
      </c>
      <c r="O5342" s="46">
        <f ca="1">_xlfn.VAR.P(L$4:L5342)</f>
        <v>34.471194921045388</v>
      </c>
      <c r="P5342" s="33">
        <f ca="1">COUNTIF(K$4:K5342, "WIN")/I5342</f>
        <v>2.7345944933508146E-2</v>
      </c>
    </row>
    <row r="5343" spans="9:16" x14ac:dyDescent="0.25">
      <c r="I5343" s="5">
        <v>5340</v>
      </c>
      <c r="J5343" s="8">
        <f t="shared" ca="1" si="334"/>
        <v>5</v>
      </c>
      <c r="K5343" s="7" t="str">
        <f t="shared" ca="1" si="332"/>
        <v>LOSE</v>
      </c>
      <c r="L5343" s="8">
        <f t="shared" ca="1" si="333"/>
        <v>-1</v>
      </c>
      <c r="M5343" s="8">
        <f t="shared" ca="1" si="335"/>
        <v>-84</v>
      </c>
      <c r="N5343" s="32">
        <f ca="1">SUM(L$4:L5343)/I5343</f>
        <v>-1.5730337078651686E-2</v>
      </c>
      <c r="O5343" s="46">
        <f ca="1">_xlfn.VAR.P(L$4:L5343)</f>
        <v>34.464921095821232</v>
      </c>
      <c r="P5343" s="33">
        <f ca="1">COUNTIF(K$4:K5343, "WIN")/I5343</f>
        <v>2.7340823970037453E-2</v>
      </c>
    </row>
    <row r="5344" spans="9:16" x14ac:dyDescent="0.25">
      <c r="I5344" s="5">
        <v>5341</v>
      </c>
      <c r="J5344" s="8">
        <f t="shared" ca="1" si="334"/>
        <v>18</v>
      </c>
      <c r="K5344" s="7" t="str">
        <f t="shared" ca="1" si="332"/>
        <v>LOSE</v>
      </c>
      <c r="L5344" s="8">
        <f t="shared" ca="1" si="333"/>
        <v>-1</v>
      </c>
      <c r="M5344" s="8">
        <f t="shared" ca="1" si="335"/>
        <v>-85</v>
      </c>
      <c r="N5344" s="32">
        <f ca="1">SUM(L$4:L5344)/I5344</f>
        <v>-1.5914622729825877E-2</v>
      </c>
      <c r="O5344" s="46">
        <f ca="1">_xlfn.VAR.P(L$4:L5344)</f>
        <v>34.458649551969287</v>
      </c>
      <c r="P5344" s="33">
        <f ca="1">COUNTIF(K$4:K5344, "WIN")/I5344</f>
        <v>2.7335704924171502E-2</v>
      </c>
    </row>
    <row r="5345" spans="9:16" x14ac:dyDescent="0.25">
      <c r="I5345" s="5">
        <v>5342</v>
      </c>
      <c r="J5345" s="8">
        <f t="shared" ca="1" si="334"/>
        <v>8</v>
      </c>
      <c r="K5345" s="7" t="str">
        <f t="shared" ca="1" si="332"/>
        <v>LOSE</v>
      </c>
      <c r="L5345" s="8">
        <f t="shared" ca="1" si="333"/>
        <v>-1</v>
      </c>
      <c r="M5345" s="8">
        <f t="shared" ca="1" si="335"/>
        <v>-86</v>
      </c>
      <c r="N5345" s="32">
        <f ca="1">SUM(L$4:L5345)/I5345</f>
        <v>-1.6098839385997755E-2</v>
      </c>
      <c r="O5345" s="46">
        <f ca="1">_xlfn.VAR.P(L$4:L5345)</f>
        <v>34.452380288246502</v>
      </c>
      <c r="P5345" s="33">
        <f ca="1">COUNTIF(K$4:K5345, "WIN")/I5345</f>
        <v>2.7330587794833397E-2</v>
      </c>
    </row>
    <row r="5346" spans="9:16" x14ac:dyDescent="0.25">
      <c r="I5346" s="5">
        <v>5343</v>
      </c>
      <c r="J5346" s="8">
        <f t="shared" ca="1" si="334"/>
        <v>33</v>
      </c>
      <c r="K5346" s="7" t="str">
        <f t="shared" ca="1" si="332"/>
        <v>LOSE</v>
      </c>
      <c r="L5346" s="8">
        <f t="shared" ca="1" si="333"/>
        <v>-1</v>
      </c>
      <c r="M5346" s="8">
        <f t="shared" ca="1" si="335"/>
        <v>-87</v>
      </c>
      <c r="N5346" s="32">
        <f ca="1">SUM(L$4:L5346)/I5346</f>
        <v>-1.6282987085906794E-2</v>
      </c>
      <c r="O5346" s="46">
        <f ca="1">_xlfn.VAR.P(L$4:L5346)</f>
        <v>34.446113303410726</v>
      </c>
      <c r="P5346" s="33">
        <f ca="1">COUNTIF(K$4:K5346, "WIN")/I5346</f>
        <v>2.7325472580947033E-2</v>
      </c>
    </row>
    <row r="5347" spans="9:16" x14ac:dyDescent="0.25">
      <c r="I5347" s="5">
        <v>5344</v>
      </c>
      <c r="J5347" s="8">
        <f t="shared" ca="1" si="334"/>
        <v>23</v>
      </c>
      <c r="K5347" s="7" t="str">
        <f t="shared" ca="1" si="332"/>
        <v>LOSE</v>
      </c>
      <c r="L5347" s="8">
        <f t="shared" ca="1" si="333"/>
        <v>-1</v>
      </c>
      <c r="M5347" s="8">
        <f t="shared" ca="1" si="335"/>
        <v>-88</v>
      </c>
      <c r="N5347" s="32">
        <f ca="1">SUM(L$4:L5347)/I5347</f>
        <v>-1.6467065868263474E-2</v>
      </c>
      <c r="O5347" s="46">
        <f ca="1">_xlfn.VAR.P(L$4:L5347)</f>
        <v>34.439848596220735</v>
      </c>
      <c r="P5347" s="33">
        <f ca="1">COUNTIF(K$4:K5347, "WIN")/I5347</f>
        <v>2.7320359281437126E-2</v>
      </c>
    </row>
    <row r="5348" spans="9:16" x14ac:dyDescent="0.25">
      <c r="I5348" s="5">
        <v>5345</v>
      </c>
      <c r="J5348" s="8">
        <f t="shared" ca="1" si="334"/>
        <v>9</v>
      </c>
      <c r="K5348" s="7" t="str">
        <f t="shared" ca="1" si="332"/>
        <v>LOSE</v>
      </c>
      <c r="L5348" s="8">
        <f t="shared" ca="1" si="333"/>
        <v>-1</v>
      </c>
      <c r="M5348" s="8">
        <f t="shared" ca="1" si="335"/>
        <v>-89</v>
      </c>
      <c r="N5348" s="32">
        <f ca="1">SUM(L$4:L5348)/I5348</f>
        <v>-1.6651075771749298E-2</v>
      </c>
      <c r="O5348" s="46">
        <f ca="1">_xlfn.VAR.P(L$4:L5348)</f>
        <v>34.433586165436168</v>
      </c>
      <c r="P5348" s="33">
        <f ca="1">COUNTIF(K$4:K5348, "WIN")/I5348</f>
        <v>2.7315247895229187E-2</v>
      </c>
    </row>
    <row r="5349" spans="9:16" x14ac:dyDescent="0.25">
      <c r="I5349" s="5">
        <v>5346</v>
      </c>
      <c r="J5349" s="8">
        <f t="shared" ca="1" si="334"/>
        <v>25</v>
      </c>
      <c r="K5349" s="7" t="str">
        <f t="shared" ca="1" si="332"/>
        <v>LOSE</v>
      </c>
      <c r="L5349" s="8">
        <f t="shared" ca="1" si="333"/>
        <v>-1</v>
      </c>
      <c r="M5349" s="8">
        <f t="shared" ca="1" si="335"/>
        <v>-90</v>
      </c>
      <c r="N5349" s="32">
        <f ca="1">SUM(L$4:L5349)/I5349</f>
        <v>-1.6835016835016835E-2</v>
      </c>
      <c r="O5349" s="46">
        <f ca="1">_xlfn.VAR.P(L$4:L5349)</f>
        <v>34.427326009817591</v>
      </c>
      <c r="P5349" s="33">
        <f ca="1">COUNTIF(K$4:K5349, "WIN")/I5349</f>
        <v>2.7310138421249533E-2</v>
      </c>
    </row>
    <row r="5350" spans="9:16" x14ac:dyDescent="0.25">
      <c r="I5350" s="5">
        <v>5347</v>
      </c>
      <c r="J5350" s="8">
        <f t="shared" ca="1" si="334"/>
        <v>4</v>
      </c>
      <c r="K5350" s="7" t="str">
        <f t="shared" ca="1" si="332"/>
        <v>LOSE</v>
      </c>
      <c r="L5350" s="8">
        <f t="shared" ca="1" si="333"/>
        <v>-1</v>
      </c>
      <c r="M5350" s="8">
        <f t="shared" ca="1" si="335"/>
        <v>-91</v>
      </c>
      <c r="N5350" s="32">
        <f ca="1">SUM(L$4:L5350)/I5350</f>
        <v>-1.7018889096689731E-2</v>
      </c>
      <c r="O5350" s="46">
        <f ca="1">_xlfn.VAR.P(L$4:L5350)</f>
        <v>34.421068128126464</v>
      </c>
      <c r="P5350" s="33">
        <f ca="1">COUNTIF(K$4:K5350, "WIN")/I5350</f>
        <v>2.7305030858425287E-2</v>
      </c>
    </row>
    <row r="5351" spans="9:16" x14ac:dyDescent="0.25">
      <c r="I5351" s="5">
        <v>5348</v>
      </c>
      <c r="J5351" s="8">
        <f t="shared" ca="1" si="334"/>
        <v>32</v>
      </c>
      <c r="K5351" s="7" t="str">
        <f t="shared" ca="1" si="332"/>
        <v>LOSE</v>
      </c>
      <c r="L5351" s="8">
        <f t="shared" ca="1" si="333"/>
        <v>-1</v>
      </c>
      <c r="M5351" s="8">
        <f t="shared" ca="1" si="335"/>
        <v>-92</v>
      </c>
      <c r="N5351" s="32">
        <f ca="1">SUM(L$4:L5351)/I5351</f>
        <v>-1.7202692595362751E-2</v>
      </c>
      <c r="O5351" s="46">
        <f ca="1">_xlfn.VAR.P(L$4:L5351)</f>
        <v>34.414812519125135</v>
      </c>
      <c r="P5351" s="33">
        <f ca="1">COUNTIF(K$4:K5351, "WIN")/I5351</f>
        <v>2.7299925205684368E-2</v>
      </c>
    </row>
    <row r="5352" spans="9:16" x14ac:dyDescent="0.25">
      <c r="I5352" s="5">
        <v>5349</v>
      </c>
      <c r="J5352" s="8">
        <f t="shared" ca="1" si="334"/>
        <v>9</v>
      </c>
      <c r="K5352" s="7" t="str">
        <f t="shared" ca="1" si="332"/>
        <v>LOSE</v>
      </c>
      <c r="L5352" s="8">
        <f t="shared" ca="1" si="333"/>
        <v>-1</v>
      </c>
      <c r="M5352" s="8">
        <f t="shared" ca="1" si="335"/>
        <v>-93</v>
      </c>
      <c r="N5352" s="32">
        <f ca="1">SUM(L$4:L5352)/I5352</f>
        <v>-1.7386427369601793E-2</v>
      </c>
      <c r="O5352" s="46">
        <f ca="1">_xlfn.VAR.P(L$4:L5352)</f>
        <v>34.408559181576862</v>
      </c>
      <c r="P5352" s="33">
        <f ca="1">COUNTIF(K$4:K5352, "WIN")/I5352</f>
        <v>2.7294821461955505E-2</v>
      </c>
    </row>
    <row r="5353" spans="9:16" x14ac:dyDescent="0.25">
      <c r="I5353" s="5">
        <v>5350</v>
      </c>
      <c r="J5353" s="8">
        <f t="shared" ca="1" si="334"/>
        <v>13</v>
      </c>
      <c r="K5353" s="7" t="str">
        <f t="shared" ca="1" si="332"/>
        <v>LOSE</v>
      </c>
      <c r="L5353" s="8">
        <f t="shared" ca="1" si="333"/>
        <v>-1</v>
      </c>
      <c r="M5353" s="8">
        <f t="shared" ca="1" si="335"/>
        <v>-94</v>
      </c>
      <c r="N5353" s="32">
        <f ca="1">SUM(L$4:L5353)/I5353</f>
        <v>-1.7570093457943924E-2</v>
      </c>
      <c r="O5353" s="46">
        <f ca="1">_xlfn.VAR.P(L$4:L5353)</f>
        <v>34.402308114245784</v>
      </c>
      <c r="P5353" s="33">
        <f ca="1">COUNTIF(K$4:K5353, "WIN")/I5353</f>
        <v>2.7289719626168225E-2</v>
      </c>
    </row>
    <row r="5354" spans="9:16" x14ac:dyDescent="0.25">
      <c r="I5354" s="5">
        <v>5351</v>
      </c>
      <c r="J5354" s="8">
        <f t="shared" ca="1" si="334"/>
        <v>23</v>
      </c>
      <c r="K5354" s="7" t="str">
        <f t="shared" ca="1" si="332"/>
        <v>LOSE</v>
      </c>
      <c r="L5354" s="8">
        <f t="shared" ca="1" si="333"/>
        <v>-1</v>
      </c>
      <c r="M5354" s="8">
        <f t="shared" ca="1" si="335"/>
        <v>-95</v>
      </c>
      <c r="N5354" s="32">
        <f ca="1">SUM(L$4:L5354)/I5354</f>
        <v>-1.7753690898897403E-2</v>
      </c>
      <c r="O5354" s="46">
        <f ca="1">_xlfn.VAR.P(L$4:L5354)</f>
        <v>34.396059315896956</v>
      </c>
      <c r="P5354" s="33">
        <f ca="1">COUNTIF(K$4:K5354, "WIN")/I5354</f>
        <v>2.7284619697252849E-2</v>
      </c>
    </row>
    <row r="5355" spans="9:16" x14ac:dyDescent="0.25">
      <c r="I5355" s="5">
        <v>5352</v>
      </c>
      <c r="J5355" s="8">
        <f t="shared" ca="1" si="334"/>
        <v>30</v>
      </c>
      <c r="K5355" s="7" t="str">
        <f t="shared" ca="1" si="332"/>
        <v>LOSE</v>
      </c>
      <c r="L5355" s="8">
        <f t="shared" ca="1" si="333"/>
        <v>-1</v>
      </c>
      <c r="M5355" s="8">
        <f t="shared" ca="1" si="335"/>
        <v>-96</v>
      </c>
      <c r="N5355" s="32">
        <f ca="1">SUM(L$4:L5355)/I5355</f>
        <v>-1.7937219730941704E-2</v>
      </c>
      <c r="O5355" s="46">
        <f ca="1">_xlfn.VAR.P(L$4:L5355)</f>
        <v>34.389812785296307</v>
      </c>
      <c r="P5355" s="33">
        <f ca="1">COUNTIF(K$4:K5355, "WIN")/I5355</f>
        <v>2.7279521674140508E-2</v>
      </c>
    </row>
    <row r="5356" spans="9:16" x14ac:dyDescent="0.25">
      <c r="I5356" s="5">
        <v>5353</v>
      </c>
      <c r="J5356" s="8">
        <f t="shared" ca="1" si="334"/>
        <v>25</v>
      </c>
      <c r="K5356" s="7" t="str">
        <f t="shared" ca="1" si="332"/>
        <v>LOSE</v>
      </c>
      <c r="L5356" s="8">
        <f t="shared" ca="1" si="333"/>
        <v>-1</v>
      </c>
      <c r="M5356" s="8">
        <f t="shared" ca="1" si="335"/>
        <v>-97</v>
      </c>
      <c r="N5356" s="32">
        <f ca="1">SUM(L$4:L5356)/I5356</f>
        <v>-1.8120679992527554E-2</v>
      </c>
      <c r="O5356" s="46">
        <f ca="1">_xlfn.VAR.P(L$4:L5356)</f>
        <v>34.38356852121067</v>
      </c>
      <c r="P5356" s="33">
        <f ca="1">COUNTIF(K$4:K5356, "WIN")/I5356</f>
        <v>2.7274425555763124E-2</v>
      </c>
    </row>
    <row r="5357" spans="9:16" x14ac:dyDescent="0.25">
      <c r="I5357" s="5">
        <v>5354</v>
      </c>
      <c r="J5357" s="8">
        <f t="shared" ca="1" si="334"/>
        <v>16</v>
      </c>
      <c r="K5357" s="7" t="str">
        <f t="shared" ca="1" si="332"/>
        <v>LOSE</v>
      </c>
      <c r="L5357" s="8">
        <f t="shared" ca="1" si="333"/>
        <v>-1</v>
      </c>
      <c r="M5357" s="8">
        <f t="shared" ca="1" si="335"/>
        <v>-98</v>
      </c>
      <c r="N5357" s="32">
        <f ca="1">SUM(L$4:L5357)/I5357</f>
        <v>-1.8304071722076952E-2</v>
      </c>
      <c r="O5357" s="46">
        <f ca="1">_xlfn.VAR.P(L$4:L5357)</f>
        <v>34.377326522407778</v>
      </c>
      <c r="P5357" s="33">
        <f ca="1">COUNTIF(K$4:K5357, "WIN")/I5357</f>
        <v>2.7269331341053419E-2</v>
      </c>
    </row>
    <row r="5358" spans="9:16" x14ac:dyDescent="0.25">
      <c r="I5358" s="5">
        <v>5355</v>
      </c>
      <c r="J5358" s="8">
        <f t="shared" ca="1" si="334"/>
        <v>28</v>
      </c>
      <c r="K5358" s="7" t="str">
        <f t="shared" ca="1" si="332"/>
        <v>LOSE</v>
      </c>
      <c r="L5358" s="8">
        <f t="shared" ca="1" si="333"/>
        <v>-1</v>
      </c>
      <c r="M5358" s="8">
        <f t="shared" ca="1" si="335"/>
        <v>-99</v>
      </c>
      <c r="N5358" s="32">
        <f ca="1">SUM(L$4:L5358)/I5358</f>
        <v>-1.8487394957983194E-2</v>
      </c>
      <c r="O5358" s="46">
        <f ca="1">_xlfn.VAR.P(L$4:L5358)</f>
        <v>34.371086787656239</v>
      </c>
      <c r="P5358" s="33">
        <f ca="1">COUNTIF(K$4:K5358, "WIN")/I5358</f>
        <v>2.7264239028944912E-2</v>
      </c>
    </row>
    <row r="5359" spans="9:16" x14ac:dyDescent="0.25">
      <c r="I5359" s="5">
        <v>5356</v>
      </c>
      <c r="J5359" s="8">
        <f t="shared" ca="1" si="334"/>
        <v>16</v>
      </c>
      <c r="K5359" s="7" t="str">
        <f t="shared" ca="1" si="332"/>
        <v>LOSE</v>
      </c>
      <c r="L5359" s="8">
        <f t="shared" ca="1" si="333"/>
        <v>-1</v>
      </c>
      <c r="M5359" s="8">
        <f t="shared" ca="1" si="335"/>
        <v>-100</v>
      </c>
      <c r="N5359" s="32">
        <f ca="1">SUM(L$4:L5359)/I5359</f>
        <v>-1.8670649738610903E-2</v>
      </c>
      <c r="O5359" s="46">
        <f ca="1">_xlfn.VAR.P(L$4:L5359)</f>
        <v>34.364849315725564</v>
      </c>
      <c r="P5359" s="33">
        <f ca="1">COUNTIF(K$4:K5359, "WIN")/I5359</f>
        <v>2.725914861837192E-2</v>
      </c>
    </row>
    <row r="5360" spans="9:16" x14ac:dyDescent="0.25">
      <c r="I5360" s="5">
        <v>5357</v>
      </c>
      <c r="J5360" s="8">
        <f t="shared" ca="1" si="334"/>
        <v>31</v>
      </c>
      <c r="K5360" s="7" t="str">
        <f t="shared" ca="1" si="332"/>
        <v>LOSE</v>
      </c>
      <c r="L5360" s="8">
        <f t="shared" ca="1" si="333"/>
        <v>-1</v>
      </c>
      <c r="M5360" s="8">
        <f t="shared" ca="1" si="335"/>
        <v>-101</v>
      </c>
      <c r="N5360" s="32">
        <f ca="1">SUM(L$4:L5360)/I5360</f>
        <v>-1.8853836102296063E-2</v>
      </c>
      <c r="O5360" s="46">
        <f ca="1">_xlfn.VAR.P(L$4:L5360)</f>
        <v>34.35861410538616</v>
      </c>
      <c r="P5360" s="33">
        <f ca="1">COUNTIF(K$4:K5360, "WIN")/I5360</f>
        <v>2.7254060108269553E-2</v>
      </c>
    </row>
    <row r="5361" spans="9:16" x14ac:dyDescent="0.25">
      <c r="I5361" s="5">
        <v>5358</v>
      </c>
      <c r="J5361" s="8">
        <f t="shared" ca="1" si="334"/>
        <v>16</v>
      </c>
      <c r="K5361" s="7" t="str">
        <f t="shared" ca="1" si="332"/>
        <v>LOSE</v>
      </c>
      <c r="L5361" s="8">
        <f t="shared" ca="1" si="333"/>
        <v>-1</v>
      </c>
      <c r="M5361" s="8">
        <f t="shared" ca="1" si="335"/>
        <v>-102</v>
      </c>
      <c r="N5361" s="32">
        <f ca="1">SUM(L$4:L5361)/I5361</f>
        <v>-1.9036954087346025E-2</v>
      </c>
      <c r="O5361" s="46">
        <f ca="1">_xlfn.VAR.P(L$4:L5361)</f>
        <v>34.352381155409311</v>
      </c>
      <c r="P5361" s="33">
        <f ca="1">COUNTIF(K$4:K5361, "WIN")/I5361</f>
        <v>2.7248973497573721E-2</v>
      </c>
    </row>
    <row r="5362" spans="9:16" x14ac:dyDescent="0.25">
      <c r="I5362" s="5">
        <v>5359</v>
      </c>
      <c r="J5362" s="8">
        <f t="shared" ca="1" si="334"/>
        <v>30</v>
      </c>
      <c r="K5362" s="7" t="str">
        <f t="shared" ca="1" si="332"/>
        <v>LOSE</v>
      </c>
      <c r="L5362" s="8">
        <f t="shared" ca="1" si="333"/>
        <v>-1</v>
      </c>
      <c r="M5362" s="8">
        <f t="shared" ca="1" si="335"/>
        <v>-103</v>
      </c>
      <c r="N5362" s="32">
        <f ca="1">SUM(L$4:L5362)/I5362</f>
        <v>-1.922000373203956E-2</v>
      </c>
      <c r="O5362" s="46">
        <f ca="1">_xlfn.VAR.P(L$4:L5362)</f>
        <v>34.346150464567195</v>
      </c>
      <c r="P5362" s="33">
        <f ca="1">COUNTIF(K$4:K5362, "WIN")/I5362</f>
        <v>2.7243888785221125E-2</v>
      </c>
    </row>
    <row r="5363" spans="9:16" x14ac:dyDescent="0.25">
      <c r="I5363" s="5">
        <v>5360</v>
      </c>
      <c r="J5363" s="8">
        <f t="shared" ca="1" si="334"/>
        <v>24</v>
      </c>
      <c r="K5363" s="7" t="str">
        <f t="shared" ca="1" si="332"/>
        <v>LOSE</v>
      </c>
      <c r="L5363" s="8">
        <f t="shared" ca="1" si="333"/>
        <v>-1</v>
      </c>
      <c r="M5363" s="8">
        <f t="shared" ca="1" si="335"/>
        <v>-104</v>
      </c>
      <c r="N5363" s="32">
        <f ca="1">SUM(L$4:L5363)/I5363</f>
        <v>-1.9402985074626865E-2</v>
      </c>
      <c r="O5363" s="46">
        <f ca="1">_xlfn.VAR.P(L$4:L5363)</f>
        <v>34.339922031632881</v>
      </c>
      <c r="P5363" s="33">
        <f ca="1">COUNTIF(K$4:K5363, "WIN")/I5363</f>
        <v>2.7238805970149254E-2</v>
      </c>
    </row>
    <row r="5364" spans="9:16" x14ac:dyDescent="0.25">
      <c r="I5364" s="5">
        <v>5361</v>
      </c>
      <c r="J5364" s="8">
        <f t="shared" ca="1" si="334"/>
        <v>5</v>
      </c>
      <c r="K5364" s="7" t="str">
        <f t="shared" ca="1" si="332"/>
        <v>LOSE</v>
      </c>
      <c r="L5364" s="8">
        <f t="shared" ca="1" si="333"/>
        <v>-1</v>
      </c>
      <c r="M5364" s="8">
        <f t="shared" ca="1" si="335"/>
        <v>-105</v>
      </c>
      <c r="N5364" s="32">
        <f ca="1">SUM(L$4:L5364)/I5364</f>
        <v>-1.9585898153329603E-2</v>
      </c>
      <c r="O5364" s="46">
        <f ca="1">_xlfn.VAR.P(L$4:L5364)</f>
        <v>34.33369585538032</v>
      </c>
      <c r="P5364" s="33">
        <f ca="1">COUNTIF(K$4:K5364, "WIN")/I5364</f>
        <v>2.7233725051296401E-2</v>
      </c>
    </row>
    <row r="5365" spans="9:16" x14ac:dyDescent="0.25">
      <c r="I5365" s="5">
        <v>5362</v>
      </c>
      <c r="J5365" s="8">
        <f t="shared" ca="1" si="334"/>
        <v>12</v>
      </c>
      <c r="K5365" s="7" t="str">
        <f t="shared" ca="1" si="332"/>
        <v>LOSE</v>
      </c>
      <c r="L5365" s="8">
        <f t="shared" ca="1" si="333"/>
        <v>-1</v>
      </c>
      <c r="M5365" s="8">
        <f t="shared" ca="1" si="335"/>
        <v>-106</v>
      </c>
      <c r="N5365" s="32">
        <f ca="1">SUM(L$4:L5365)/I5365</f>
        <v>-1.9768743006340919E-2</v>
      </c>
      <c r="O5365" s="46">
        <f ca="1">_xlfn.VAR.P(L$4:L5365)</f>
        <v>34.327471934584359</v>
      </c>
      <c r="P5365" s="33">
        <f ca="1">COUNTIF(K$4:K5365, "WIN")/I5365</f>
        <v>2.7228646027601642E-2</v>
      </c>
    </row>
    <row r="5366" spans="9:16" x14ac:dyDescent="0.25">
      <c r="I5366" s="5">
        <v>5363</v>
      </c>
      <c r="J5366" s="8">
        <f t="shared" ca="1" si="334"/>
        <v>19</v>
      </c>
      <c r="K5366" s="7" t="str">
        <f t="shared" ca="1" si="332"/>
        <v>LOSE</v>
      </c>
      <c r="L5366" s="8">
        <f t="shared" ca="1" si="333"/>
        <v>-1</v>
      </c>
      <c r="M5366" s="8">
        <f t="shared" ca="1" si="335"/>
        <v>-107</v>
      </c>
      <c r="N5366" s="32">
        <f ca="1">SUM(L$4:L5366)/I5366</f>
        <v>-1.9951519671825471E-2</v>
      </c>
      <c r="O5366" s="46">
        <f ca="1">_xlfn.VAR.P(L$4:L5366)</f>
        <v>34.321250268020719</v>
      </c>
      <c r="P5366" s="33">
        <f ca="1">COUNTIF(K$4:K5366, "WIN")/I5366</f>
        <v>2.7223568898004848E-2</v>
      </c>
    </row>
    <row r="5367" spans="9:16" x14ac:dyDescent="0.25">
      <c r="I5367" s="5">
        <v>5364</v>
      </c>
      <c r="J5367" s="8">
        <f t="shared" ca="1" si="334"/>
        <v>10</v>
      </c>
      <c r="K5367" s="7" t="str">
        <f t="shared" ca="1" si="332"/>
        <v>LOSE</v>
      </c>
      <c r="L5367" s="8">
        <f t="shared" ca="1" si="333"/>
        <v>-1</v>
      </c>
      <c r="M5367" s="8">
        <f t="shared" ca="1" si="335"/>
        <v>-108</v>
      </c>
      <c r="N5367" s="32">
        <f ca="1">SUM(L$4:L5367)/I5367</f>
        <v>-2.0134228187919462E-2</v>
      </c>
      <c r="O5367" s="46">
        <f ca="1">_xlfn.VAR.P(L$4:L5367)</f>
        <v>34.315030854466016</v>
      </c>
      <c r="P5367" s="33">
        <f ca="1">COUNTIF(K$4:K5367, "WIN")/I5367</f>
        <v>2.7218493661446682E-2</v>
      </c>
    </row>
    <row r="5368" spans="9:16" x14ac:dyDescent="0.25">
      <c r="I5368" s="5">
        <v>5365</v>
      </c>
      <c r="J5368" s="8">
        <f t="shared" ca="1" si="334"/>
        <v>9</v>
      </c>
      <c r="K5368" s="7" t="str">
        <f t="shared" ca="1" si="332"/>
        <v>LOSE</v>
      </c>
      <c r="L5368" s="8">
        <f t="shared" ca="1" si="333"/>
        <v>-1</v>
      </c>
      <c r="M5368" s="8">
        <f t="shared" ca="1" si="335"/>
        <v>-109</v>
      </c>
      <c r="N5368" s="32">
        <f ca="1">SUM(L$4:L5368)/I5368</f>
        <v>-2.0316868592730662E-2</v>
      </c>
      <c r="O5368" s="46">
        <f ca="1">_xlfn.VAR.P(L$4:L5368)</f>
        <v>34.30881369269774</v>
      </c>
      <c r="P5368" s="33">
        <f ca="1">COUNTIF(K$4:K5368, "WIN")/I5368</f>
        <v>2.7213420316868592E-2</v>
      </c>
    </row>
    <row r="5369" spans="9:16" x14ac:dyDescent="0.25">
      <c r="I5369" s="5">
        <v>5366</v>
      </c>
      <c r="J5369" s="8">
        <f t="shared" ca="1" si="334"/>
        <v>17</v>
      </c>
      <c r="K5369" s="7" t="str">
        <f t="shared" ca="1" si="332"/>
        <v>LOSE</v>
      </c>
      <c r="L5369" s="8">
        <f t="shared" ca="1" si="333"/>
        <v>-1</v>
      </c>
      <c r="M5369" s="8">
        <f t="shared" ca="1" si="335"/>
        <v>-110</v>
      </c>
      <c r="N5369" s="32">
        <f ca="1">SUM(L$4:L5369)/I5369</f>
        <v>-2.0499440924338426E-2</v>
      </c>
      <c r="O5369" s="46">
        <f ca="1">_xlfn.VAR.P(L$4:L5369)</f>
        <v>34.302598781494282</v>
      </c>
      <c r="P5369" s="33">
        <f ca="1">COUNTIF(K$4:K5369, "WIN")/I5369</f>
        <v>2.7208348863212821E-2</v>
      </c>
    </row>
    <row r="5370" spans="9:16" x14ac:dyDescent="0.25">
      <c r="I5370" s="5">
        <v>5367</v>
      </c>
      <c r="J5370" s="8">
        <f t="shared" ca="1" si="334"/>
        <v>1</v>
      </c>
      <c r="K5370" s="7" t="str">
        <f t="shared" ca="1" si="332"/>
        <v>LOSE</v>
      </c>
      <c r="L5370" s="8">
        <f t="shared" ca="1" si="333"/>
        <v>-1</v>
      </c>
      <c r="M5370" s="8">
        <f t="shared" ca="1" si="335"/>
        <v>-111</v>
      </c>
      <c r="N5370" s="32">
        <f ca="1">SUM(L$4:L5370)/I5370</f>
        <v>-2.0681945220793741E-2</v>
      </c>
      <c r="O5370" s="46">
        <f ca="1">_xlfn.VAR.P(L$4:L5370)</f>
        <v>34.296386119634896</v>
      </c>
      <c r="P5370" s="33">
        <f ca="1">COUNTIF(K$4:K5370, "WIN")/I5370</f>
        <v>2.7203279299422397E-2</v>
      </c>
    </row>
    <row r="5371" spans="9:16" x14ac:dyDescent="0.25">
      <c r="I5371" s="5">
        <v>5368</v>
      </c>
      <c r="J5371" s="8">
        <f t="shared" ca="1" si="334"/>
        <v>24</v>
      </c>
      <c r="K5371" s="7" t="str">
        <f t="shared" ca="1" si="332"/>
        <v>LOSE</v>
      </c>
      <c r="L5371" s="8">
        <f t="shared" ca="1" si="333"/>
        <v>-1</v>
      </c>
      <c r="M5371" s="8">
        <f t="shared" ca="1" si="335"/>
        <v>-112</v>
      </c>
      <c r="N5371" s="32">
        <f ca="1">SUM(L$4:L5371)/I5371</f>
        <v>-2.0864381520119227E-2</v>
      </c>
      <c r="O5371" s="46">
        <f ca="1">_xlfn.VAR.P(L$4:L5371)</f>
        <v>34.290175705899728</v>
      </c>
      <c r="P5371" s="33">
        <f ca="1">COUNTIF(K$4:K5371, "WIN")/I5371</f>
        <v>2.7198211624441134E-2</v>
      </c>
    </row>
    <row r="5372" spans="9:16" x14ac:dyDescent="0.25">
      <c r="I5372" s="5">
        <v>5369</v>
      </c>
      <c r="J5372" s="8">
        <f t="shared" ca="1" si="334"/>
        <v>21</v>
      </c>
      <c r="K5372" s="7" t="str">
        <f t="shared" ca="1" si="332"/>
        <v>LOSE</v>
      </c>
      <c r="L5372" s="8">
        <f t="shared" ca="1" si="333"/>
        <v>-1</v>
      </c>
      <c r="M5372" s="8">
        <f t="shared" ca="1" si="335"/>
        <v>-113</v>
      </c>
      <c r="N5372" s="32">
        <f ca="1">SUM(L$4:L5372)/I5372</f>
        <v>-2.1046749860309182E-2</v>
      </c>
      <c r="O5372" s="46">
        <f ca="1">_xlfn.VAR.P(L$4:L5372)</f>
        <v>34.283967539069806</v>
      </c>
      <c r="P5372" s="33">
        <f ca="1">COUNTIF(K$4:K5372, "WIN")/I5372</f>
        <v>2.7193145837213634E-2</v>
      </c>
    </row>
    <row r="5373" spans="9:16" x14ac:dyDescent="0.25">
      <c r="I5373" s="5">
        <v>5370</v>
      </c>
      <c r="J5373" s="8">
        <f t="shared" ca="1" si="334"/>
        <v>0</v>
      </c>
      <c r="K5373" s="7" t="str">
        <f t="shared" ca="1" si="332"/>
        <v>LOSE</v>
      </c>
      <c r="L5373" s="8">
        <f t="shared" ca="1" si="333"/>
        <v>-1</v>
      </c>
      <c r="M5373" s="8">
        <f t="shared" ca="1" si="335"/>
        <v>-114</v>
      </c>
      <c r="N5373" s="32">
        <f ca="1">SUM(L$4:L5373)/I5373</f>
        <v>-2.1229050279329607E-2</v>
      </c>
      <c r="O5373" s="46">
        <f ca="1">_xlfn.VAR.P(L$4:L5373)</f>
        <v>34.277761617927034</v>
      </c>
      <c r="P5373" s="33">
        <f ca="1">COUNTIF(K$4:K5373, "WIN")/I5373</f>
        <v>2.7188081936685288E-2</v>
      </c>
    </row>
    <row r="5374" spans="9:16" x14ac:dyDescent="0.25">
      <c r="I5374" s="5">
        <v>5371</v>
      </c>
      <c r="J5374" s="8">
        <f t="shared" ca="1" si="334"/>
        <v>6</v>
      </c>
      <c r="K5374" s="7" t="str">
        <f t="shared" ca="1" si="332"/>
        <v>LOSE</v>
      </c>
      <c r="L5374" s="8">
        <f t="shared" ca="1" si="333"/>
        <v>-1</v>
      </c>
      <c r="M5374" s="8">
        <f t="shared" ca="1" si="335"/>
        <v>-115</v>
      </c>
      <c r="N5374" s="32">
        <f ca="1">SUM(L$4:L5374)/I5374</f>
        <v>-2.1411282815118227E-2</v>
      </c>
      <c r="O5374" s="46">
        <f ca="1">_xlfn.VAR.P(L$4:L5374)</f>
        <v>34.271557941254194</v>
      </c>
      <c r="P5374" s="33">
        <f ca="1">COUNTIF(K$4:K5374, "WIN")/I5374</f>
        <v>2.7183019921802273E-2</v>
      </c>
    </row>
    <row r="5375" spans="9:16" x14ac:dyDescent="0.25">
      <c r="I5375" s="5">
        <v>5372</v>
      </c>
      <c r="J5375" s="8">
        <f t="shared" ca="1" si="334"/>
        <v>22</v>
      </c>
      <c r="K5375" s="7" t="str">
        <f t="shared" ca="1" si="332"/>
        <v>LOSE</v>
      </c>
      <c r="L5375" s="8">
        <f t="shared" ca="1" si="333"/>
        <v>-1</v>
      </c>
      <c r="M5375" s="8">
        <f t="shared" ca="1" si="335"/>
        <v>-116</v>
      </c>
      <c r="N5375" s="32">
        <f ca="1">SUM(L$4:L5375)/I5375</f>
        <v>-2.1593447505584513E-2</v>
      </c>
      <c r="O5375" s="46">
        <f ca="1">_xlfn.VAR.P(L$4:L5375)</f>
        <v>34.265356507834952</v>
      </c>
      <c r="P5375" s="33">
        <f ca="1">COUNTIF(K$4:K5375, "WIN")/I5375</f>
        <v>2.7177959791511542E-2</v>
      </c>
    </row>
    <row r="5376" spans="9:16" x14ac:dyDescent="0.25">
      <c r="I5376" s="5">
        <v>5373</v>
      </c>
      <c r="J5376" s="8">
        <f t="shared" ca="1" si="334"/>
        <v>30</v>
      </c>
      <c r="K5376" s="7" t="str">
        <f t="shared" ca="1" si="332"/>
        <v>LOSE</v>
      </c>
      <c r="L5376" s="8">
        <f t="shared" ca="1" si="333"/>
        <v>-1</v>
      </c>
      <c r="M5376" s="8">
        <f t="shared" ca="1" si="335"/>
        <v>-117</v>
      </c>
      <c r="N5376" s="32">
        <f ca="1">SUM(L$4:L5376)/I5376</f>
        <v>-2.1775544388609715E-2</v>
      </c>
      <c r="O5376" s="46">
        <f ca="1">_xlfn.VAR.P(L$4:L5376)</f>
        <v>34.259157316453852</v>
      </c>
      <c r="P5376" s="33">
        <f ca="1">COUNTIF(K$4:K5376, "WIN")/I5376</f>
        <v>2.717290154476084E-2</v>
      </c>
    </row>
    <row r="5377" spans="9:16" x14ac:dyDescent="0.25">
      <c r="I5377" s="5">
        <v>5374</v>
      </c>
      <c r="J5377" s="8">
        <f t="shared" ca="1" si="334"/>
        <v>36</v>
      </c>
      <c r="K5377" s="7" t="str">
        <f t="shared" ca="1" si="332"/>
        <v>LOSE</v>
      </c>
      <c r="L5377" s="8">
        <f t="shared" ca="1" si="333"/>
        <v>-1</v>
      </c>
      <c r="M5377" s="8">
        <f t="shared" ca="1" si="335"/>
        <v>-118</v>
      </c>
      <c r="N5377" s="32">
        <f ca="1">SUM(L$4:L5377)/I5377</f>
        <v>-2.1957573502046891E-2</v>
      </c>
      <c r="O5377" s="46">
        <f ca="1">_xlfn.VAR.P(L$4:L5377)</f>
        <v>34.252960365896307</v>
      </c>
      <c r="P5377" s="33">
        <f ca="1">COUNTIF(K$4:K5377, "WIN")/I5377</f>
        <v>2.7167845180498699E-2</v>
      </c>
    </row>
    <row r="5378" spans="9:16" x14ac:dyDescent="0.25">
      <c r="I5378" s="5">
        <v>5375</v>
      </c>
      <c r="J5378" s="8">
        <f t="shared" ca="1" si="334"/>
        <v>34</v>
      </c>
      <c r="K5378" s="7" t="str">
        <f t="shared" ca="1" si="332"/>
        <v>LOSE</v>
      </c>
      <c r="L5378" s="8">
        <f t="shared" ca="1" si="333"/>
        <v>-1</v>
      </c>
      <c r="M5378" s="8">
        <f t="shared" ca="1" si="335"/>
        <v>-119</v>
      </c>
      <c r="N5378" s="32">
        <f ca="1">SUM(L$4:L5378)/I5378</f>
        <v>-2.2139534883720929E-2</v>
      </c>
      <c r="O5378" s="46">
        <f ca="1">_xlfn.VAR.P(L$4:L5378)</f>
        <v>34.246765654948618</v>
      </c>
      <c r="P5378" s="33">
        <f ca="1">COUNTIF(K$4:K5378, "WIN")/I5378</f>
        <v>2.7162790697674417E-2</v>
      </c>
    </row>
    <row r="5379" spans="9:16" x14ac:dyDescent="0.25">
      <c r="I5379" s="5">
        <v>5376</v>
      </c>
      <c r="J5379" s="8">
        <f t="shared" ca="1" si="334"/>
        <v>26</v>
      </c>
      <c r="K5379" s="7" t="str">
        <f t="shared" ca="1" si="332"/>
        <v>LOSE</v>
      </c>
      <c r="L5379" s="8">
        <f t="shared" ca="1" si="333"/>
        <v>-1</v>
      </c>
      <c r="M5379" s="8">
        <f t="shared" ca="1" si="335"/>
        <v>-120</v>
      </c>
      <c r="N5379" s="32">
        <f ca="1">SUM(L$4:L5379)/I5379</f>
        <v>-2.2321428571428572E-2</v>
      </c>
      <c r="O5379" s="46">
        <f ca="1">_xlfn.VAR.P(L$4:L5379)</f>
        <v>34.240573182397959</v>
      </c>
      <c r="P5379" s="33">
        <f ca="1">COUNTIF(K$4:K5379, "WIN")/I5379</f>
        <v>2.7157738095238096E-2</v>
      </c>
    </row>
    <row r="5380" spans="9:16" x14ac:dyDescent="0.25">
      <c r="I5380" s="5">
        <v>5377</v>
      </c>
      <c r="J5380" s="8">
        <f t="shared" ca="1" si="334"/>
        <v>23</v>
      </c>
      <c r="K5380" s="7" t="str">
        <f t="shared" ref="K5380:K5443" ca="1" si="336">IF($D$7 = $J5380, "WIN", "LOSE")</f>
        <v>LOSE</v>
      </c>
      <c r="L5380" s="8">
        <f t="shared" ref="L5380:L5443" ca="1" si="337">IF($K5380 = "WIN", 35, -1)</f>
        <v>-1</v>
      </c>
      <c r="M5380" s="8">
        <f t="shared" ca="1" si="335"/>
        <v>-121</v>
      </c>
      <c r="N5380" s="32">
        <f ca="1">SUM(L$4:L5380)/I5380</f>
        <v>-2.2503254602938443E-2</v>
      </c>
      <c r="O5380" s="46">
        <f ca="1">_xlfn.VAR.P(L$4:L5380)</f>
        <v>34.234382947032366</v>
      </c>
      <c r="P5380" s="33">
        <f ca="1">COUNTIF(K$4:K5380, "WIN")/I5380</f>
        <v>2.7152687372140598E-2</v>
      </c>
    </row>
    <row r="5381" spans="9:16" x14ac:dyDescent="0.25">
      <c r="I5381" s="5">
        <v>5378</v>
      </c>
      <c r="J5381" s="8">
        <f t="shared" ca="1" si="334"/>
        <v>20</v>
      </c>
      <c r="K5381" s="7" t="str">
        <f t="shared" ca="1" si="336"/>
        <v>LOSE</v>
      </c>
      <c r="L5381" s="8">
        <f t="shared" ca="1" si="337"/>
        <v>-1</v>
      </c>
      <c r="M5381" s="8">
        <f t="shared" ca="1" si="335"/>
        <v>-122</v>
      </c>
      <c r="N5381" s="32">
        <f ca="1">SUM(L$4:L5381)/I5381</f>
        <v>-2.2685013015991073E-2</v>
      </c>
      <c r="O5381" s="46">
        <f ca="1">_xlfn.VAR.P(L$4:L5381)</f>
        <v>34.228194947640766</v>
      </c>
      <c r="P5381" s="33">
        <f ca="1">COUNTIF(K$4:K5381, "WIN")/I5381</f>
        <v>2.7147638527333581E-2</v>
      </c>
    </row>
    <row r="5382" spans="9:16" x14ac:dyDescent="0.25">
      <c r="I5382" s="5">
        <v>5379</v>
      </c>
      <c r="J5382" s="8">
        <f t="shared" ref="J5382:J5445" ca="1" si="338">RANDBETWEEN(0,36)</f>
        <v>24</v>
      </c>
      <c r="K5382" s="7" t="str">
        <f t="shared" ca="1" si="336"/>
        <v>LOSE</v>
      </c>
      <c r="L5382" s="8">
        <f t="shared" ca="1" si="337"/>
        <v>-1</v>
      </c>
      <c r="M5382" s="8">
        <f t="shared" ref="M5382:M5445" ca="1" si="339">M5381+L5382</f>
        <v>-123</v>
      </c>
      <c r="N5382" s="32">
        <f ca="1">SUM(L$4:L5382)/I5382</f>
        <v>-2.286670384829894E-2</v>
      </c>
      <c r="O5382" s="46">
        <f ca="1">_xlfn.VAR.P(L$4:L5382)</f>
        <v>34.22200918301295</v>
      </c>
      <c r="P5382" s="33">
        <f ca="1">COUNTIF(K$4:K5382, "WIN")/I5382</f>
        <v>2.7142591559769474E-2</v>
      </c>
    </row>
    <row r="5383" spans="9:16" x14ac:dyDescent="0.25">
      <c r="I5383" s="5">
        <v>5380</v>
      </c>
      <c r="J5383" s="8">
        <f t="shared" ca="1" si="338"/>
        <v>29</v>
      </c>
      <c r="K5383" s="7" t="str">
        <f t="shared" ca="1" si="336"/>
        <v>LOSE</v>
      </c>
      <c r="L5383" s="8">
        <f t="shared" ca="1" si="337"/>
        <v>-1</v>
      </c>
      <c r="M5383" s="8">
        <f t="shared" ca="1" si="339"/>
        <v>-124</v>
      </c>
      <c r="N5383" s="32">
        <f ca="1">SUM(L$4:L5383)/I5383</f>
        <v>-2.3048327137546468E-2</v>
      </c>
      <c r="O5383" s="46">
        <f ca="1">_xlfn.VAR.P(L$4:L5383)</f>
        <v>34.215825651939582</v>
      </c>
      <c r="P5383" s="33">
        <f ca="1">COUNTIF(K$4:K5383, "WIN")/I5383</f>
        <v>2.7137546468401486E-2</v>
      </c>
    </row>
    <row r="5384" spans="9:16" x14ac:dyDescent="0.25">
      <c r="I5384" s="5">
        <v>5381</v>
      </c>
      <c r="J5384" s="8">
        <f t="shared" ca="1" si="338"/>
        <v>18</v>
      </c>
      <c r="K5384" s="7" t="str">
        <f t="shared" ca="1" si="336"/>
        <v>LOSE</v>
      </c>
      <c r="L5384" s="8">
        <f t="shared" ca="1" si="337"/>
        <v>-1</v>
      </c>
      <c r="M5384" s="8">
        <f t="shared" ca="1" si="339"/>
        <v>-125</v>
      </c>
      <c r="N5384" s="32">
        <f ca="1">SUM(L$4:L5384)/I5384</f>
        <v>-2.3229882921390076E-2</v>
      </c>
      <c r="O5384" s="46">
        <f ca="1">_xlfn.VAR.P(L$4:L5384)</f>
        <v>34.209644353212198</v>
      </c>
      <c r="P5384" s="33">
        <f ca="1">COUNTIF(K$4:K5384, "WIN")/I5384</f>
        <v>2.713250325218361E-2</v>
      </c>
    </row>
    <row r="5385" spans="9:16" x14ac:dyDescent="0.25">
      <c r="I5385" s="5">
        <v>5382</v>
      </c>
      <c r="J5385" s="8">
        <f t="shared" ca="1" si="338"/>
        <v>36</v>
      </c>
      <c r="K5385" s="7" t="str">
        <f t="shared" ca="1" si="336"/>
        <v>LOSE</v>
      </c>
      <c r="L5385" s="8">
        <f t="shared" ca="1" si="337"/>
        <v>-1</v>
      </c>
      <c r="M5385" s="8">
        <f t="shared" ca="1" si="339"/>
        <v>-126</v>
      </c>
      <c r="N5385" s="32">
        <f ca="1">SUM(L$4:L5385)/I5385</f>
        <v>-2.3411371237458192E-2</v>
      </c>
      <c r="O5385" s="46">
        <f ca="1">_xlfn.VAR.P(L$4:L5385)</f>
        <v>34.203465285623203</v>
      </c>
      <c r="P5385" s="33">
        <f ca="1">COUNTIF(K$4:K5385, "WIN")/I5385</f>
        <v>2.7127461910070604E-2</v>
      </c>
    </row>
    <row r="5386" spans="9:16" x14ac:dyDescent="0.25">
      <c r="I5386" s="5">
        <v>5383</v>
      </c>
      <c r="J5386" s="8">
        <f t="shared" ca="1" si="338"/>
        <v>19</v>
      </c>
      <c r="K5386" s="7" t="str">
        <f t="shared" ca="1" si="336"/>
        <v>LOSE</v>
      </c>
      <c r="L5386" s="8">
        <f t="shared" ca="1" si="337"/>
        <v>-1</v>
      </c>
      <c r="M5386" s="8">
        <f t="shared" ca="1" si="339"/>
        <v>-127</v>
      </c>
      <c r="N5386" s="32">
        <f ca="1">SUM(L$4:L5386)/I5386</f>
        <v>-2.3592792123351292E-2</v>
      </c>
      <c r="O5386" s="46">
        <f ca="1">_xlfn.VAR.P(L$4:L5386)</f>
        <v>34.197288447965882</v>
      </c>
      <c r="P5386" s="33">
        <f ca="1">COUNTIF(K$4:K5386, "WIN")/I5386</f>
        <v>2.7122422441018021E-2</v>
      </c>
    </row>
    <row r="5387" spans="9:16" x14ac:dyDescent="0.25">
      <c r="I5387" s="5">
        <v>5384</v>
      </c>
      <c r="J5387" s="8">
        <f t="shared" ca="1" si="338"/>
        <v>32</v>
      </c>
      <c r="K5387" s="7" t="str">
        <f t="shared" ca="1" si="336"/>
        <v>LOSE</v>
      </c>
      <c r="L5387" s="8">
        <f t="shared" ca="1" si="337"/>
        <v>-1</v>
      </c>
      <c r="M5387" s="8">
        <f t="shared" ca="1" si="339"/>
        <v>-128</v>
      </c>
      <c r="N5387" s="32">
        <f ca="1">SUM(L$4:L5387)/I5387</f>
        <v>-2.3774145616641901E-2</v>
      </c>
      <c r="O5387" s="46">
        <f ca="1">_xlfn.VAR.P(L$4:L5387)</f>
        <v>34.191113839034372</v>
      </c>
      <c r="P5387" s="33">
        <f ca="1">COUNTIF(K$4:K5387, "WIN")/I5387</f>
        <v>2.711738484398217E-2</v>
      </c>
    </row>
    <row r="5388" spans="9:16" x14ac:dyDescent="0.25">
      <c r="I5388" s="5">
        <v>5385</v>
      </c>
      <c r="J5388" s="8">
        <f t="shared" ca="1" si="338"/>
        <v>9</v>
      </c>
      <c r="K5388" s="7" t="str">
        <f t="shared" ca="1" si="336"/>
        <v>LOSE</v>
      </c>
      <c r="L5388" s="8">
        <f t="shared" ca="1" si="337"/>
        <v>-1</v>
      </c>
      <c r="M5388" s="8">
        <f t="shared" ca="1" si="339"/>
        <v>-129</v>
      </c>
      <c r="N5388" s="32">
        <f ca="1">SUM(L$4:L5388)/I5388</f>
        <v>-2.3955431754874652E-2</v>
      </c>
      <c r="O5388" s="46">
        <f ca="1">_xlfn.VAR.P(L$4:L5388)</f>
        <v>34.184941457623701</v>
      </c>
      <c r="P5388" s="33">
        <f ca="1">COUNTIF(K$4:K5388, "WIN")/I5388</f>
        <v>2.711234911792015E-2</v>
      </c>
    </row>
    <row r="5389" spans="9:16" x14ac:dyDescent="0.25">
      <c r="I5389" s="5">
        <v>5386</v>
      </c>
      <c r="J5389" s="8">
        <f t="shared" ca="1" si="338"/>
        <v>7</v>
      </c>
      <c r="K5389" s="7" t="str">
        <f t="shared" ca="1" si="336"/>
        <v>WIN</v>
      </c>
      <c r="L5389" s="8">
        <f t="shared" ca="1" si="337"/>
        <v>35</v>
      </c>
      <c r="M5389" s="8">
        <f t="shared" ca="1" si="339"/>
        <v>-94</v>
      </c>
      <c r="N5389" s="32">
        <f ca="1">SUM(L$4:L5389)/I5389</f>
        <v>-1.7452655031563312E-2</v>
      </c>
      <c r="O5389" s="46">
        <f ca="1">_xlfn.VAR.P(L$4:L5389)</f>
        <v>34.406305133759197</v>
      </c>
      <c r="P5389" s="33">
        <f ca="1">COUNTIF(K$4:K5389, "WIN")/I5389</f>
        <v>2.7292981804678797E-2</v>
      </c>
    </row>
    <row r="5390" spans="9:16" x14ac:dyDescent="0.25">
      <c r="I5390" s="5">
        <v>5387</v>
      </c>
      <c r="J5390" s="8">
        <f t="shared" ca="1" si="338"/>
        <v>5</v>
      </c>
      <c r="K5390" s="7" t="str">
        <f t="shared" ca="1" si="336"/>
        <v>LOSE</v>
      </c>
      <c r="L5390" s="8">
        <f t="shared" ca="1" si="337"/>
        <v>-1</v>
      </c>
      <c r="M5390" s="8">
        <f t="shared" ca="1" si="339"/>
        <v>-95</v>
      </c>
      <c r="N5390" s="32">
        <f ca="1">SUM(L$4:L5390)/I5390</f>
        <v>-1.7635047336179693E-2</v>
      </c>
      <c r="O5390" s="46">
        <f ca="1">_xlfn.VAR.P(L$4:L5390)</f>
        <v>34.400097395675338</v>
      </c>
      <c r="P5390" s="33">
        <f ca="1">COUNTIF(K$4:K5390, "WIN")/I5390</f>
        <v>2.7287915351772787E-2</v>
      </c>
    </row>
    <row r="5391" spans="9:16" x14ac:dyDescent="0.25">
      <c r="I5391" s="5">
        <v>5388</v>
      </c>
      <c r="J5391" s="8">
        <f t="shared" ca="1" si="338"/>
        <v>26</v>
      </c>
      <c r="K5391" s="7" t="str">
        <f t="shared" ca="1" si="336"/>
        <v>LOSE</v>
      </c>
      <c r="L5391" s="8">
        <f t="shared" ca="1" si="337"/>
        <v>-1</v>
      </c>
      <c r="M5391" s="8">
        <f t="shared" ca="1" si="339"/>
        <v>-96</v>
      </c>
      <c r="N5391" s="32">
        <f ca="1">SUM(L$4:L5391)/I5391</f>
        <v>-1.7817371937639197E-2</v>
      </c>
      <c r="O5391" s="46">
        <f ca="1">_xlfn.VAR.P(L$4:L5391)</f>
        <v>34.3938918953775</v>
      </c>
      <c r="P5391" s="33">
        <f ca="1">COUNTIF(K$4:K5391, "WIN")/I5391</f>
        <v>2.7282850779510023E-2</v>
      </c>
    </row>
    <row r="5392" spans="9:16" x14ac:dyDescent="0.25">
      <c r="I5392" s="5">
        <v>5389</v>
      </c>
      <c r="J5392" s="8">
        <f t="shared" ca="1" si="338"/>
        <v>20</v>
      </c>
      <c r="K5392" s="7" t="str">
        <f t="shared" ca="1" si="336"/>
        <v>LOSE</v>
      </c>
      <c r="L5392" s="8">
        <f t="shared" ca="1" si="337"/>
        <v>-1</v>
      </c>
      <c r="M5392" s="8">
        <f t="shared" ca="1" si="339"/>
        <v>-97</v>
      </c>
      <c r="N5392" s="32">
        <f ca="1">SUM(L$4:L5392)/I5392</f>
        <v>-1.7999628873631473E-2</v>
      </c>
      <c r="O5392" s="46">
        <f ca="1">_xlfn.VAR.P(L$4:L5392)</f>
        <v>34.387688631656943</v>
      </c>
      <c r="P5392" s="33">
        <f ca="1">COUNTIF(K$4:K5392, "WIN")/I5392</f>
        <v>2.7277788086843571E-2</v>
      </c>
    </row>
    <row r="5393" spans="9:16" x14ac:dyDescent="0.25">
      <c r="I5393" s="5">
        <v>5390</v>
      </c>
      <c r="J5393" s="8">
        <f t="shared" ca="1" si="338"/>
        <v>4</v>
      </c>
      <c r="K5393" s="7" t="str">
        <f t="shared" ca="1" si="336"/>
        <v>LOSE</v>
      </c>
      <c r="L5393" s="8">
        <f t="shared" ca="1" si="337"/>
        <v>-1</v>
      </c>
      <c r="M5393" s="8">
        <f t="shared" ca="1" si="339"/>
        <v>-98</v>
      </c>
      <c r="N5393" s="32">
        <f ca="1">SUM(L$4:L5393)/I5393</f>
        <v>-1.8181818181818181E-2</v>
      </c>
      <c r="O5393" s="46">
        <f ca="1">_xlfn.VAR.P(L$4:L5393)</f>
        <v>34.381487603305786</v>
      </c>
      <c r="P5393" s="33">
        <f ca="1">COUNTIF(K$4:K5393, "WIN")/I5393</f>
        <v>2.7272727272727271E-2</v>
      </c>
    </row>
    <row r="5394" spans="9:16" x14ac:dyDescent="0.25">
      <c r="I5394" s="5">
        <v>5391</v>
      </c>
      <c r="J5394" s="8">
        <f t="shared" ca="1" si="338"/>
        <v>9</v>
      </c>
      <c r="K5394" s="7" t="str">
        <f t="shared" ca="1" si="336"/>
        <v>LOSE</v>
      </c>
      <c r="L5394" s="8">
        <f t="shared" ca="1" si="337"/>
        <v>-1</v>
      </c>
      <c r="M5394" s="8">
        <f t="shared" ca="1" si="339"/>
        <v>-99</v>
      </c>
      <c r="N5394" s="32">
        <f ca="1">SUM(L$4:L5394)/I5394</f>
        <v>-1.8363939899833055E-2</v>
      </c>
      <c r="O5394" s="46">
        <f ca="1">_xlfn.VAR.P(L$4:L5394)</f>
        <v>34.375288809117031</v>
      </c>
      <c r="P5394" s="33">
        <f ca="1">COUNTIF(K$4:K5394, "WIN")/I5394</f>
        <v>2.7267668336115748E-2</v>
      </c>
    </row>
    <row r="5395" spans="9:16" x14ac:dyDescent="0.25">
      <c r="I5395" s="5">
        <v>5392</v>
      </c>
      <c r="J5395" s="8">
        <f t="shared" ca="1" si="338"/>
        <v>3</v>
      </c>
      <c r="K5395" s="7" t="str">
        <f t="shared" ca="1" si="336"/>
        <v>LOSE</v>
      </c>
      <c r="L5395" s="8">
        <f t="shared" ca="1" si="337"/>
        <v>-1</v>
      </c>
      <c r="M5395" s="8">
        <f t="shared" ca="1" si="339"/>
        <v>-100</v>
      </c>
      <c r="N5395" s="32">
        <f ca="1">SUM(L$4:L5395)/I5395</f>
        <v>-1.8545994065281898E-2</v>
      </c>
      <c r="O5395" s="46">
        <f ca="1">_xlfn.VAR.P(L$4:L5395)</f>
        <v>34.369092247884545</v>
      </c>
      <c r="P5395" s="33">
        <f ca="1">COUNTIF(K$4:K5395, "WIN")/I5395</f>
        <v>2.7262611275964393E-2</v>
      </c>
    </row>
    <row r="5396" spans="9:16" x14ac:dyDescent="0.25">
      <c r="I5396" s="5">
        <v>5393</v>
      </c>
      <c r="J5396" s="8">
        <f t="shared" ca="1" si="338"/>
        <v>34</v>
      </c>
      <c r="K5396" s="7" t="str">
        <f t="shared" ca="1" si="336"/>
        <v>LOSE</v>
      </c>
      <c r="L5396" s="8">
        <f t="shared" ca="1" si="337"/>
        <v>-1</v>
      </c>
      <c r="M5396" s="8">
        <f t="shared" ca="1" si="339"/>
        <v>-101</v>
      </c>
      <c r="N5396" s="32">
        <f ca="1">SUM(L$4:L5396)/I5396</f>
        <v>-1.872798071574263E-2</v>
      </c>
      <c r="O5396" s="46">
        <f ca="1">_xlfn.VAR.P(L$4:L5396)</f>
        <v>34.362897918403064</v>
      </c>
      <c r="P5396" s="33">
        <f ca="1">COUNTIF(K$4:K5396, "WIN")/I5396</f>
        <v>2.725755609122937E-2</v>
      </c>
    </row>
    <row r="5397" spans="9:16" x14ac:dyDescent="0.25">
      <c r="I5397" s="5">
        <v>5394</v>
      </c>
      <c r="J5397" s="8">
        <f t="shared" ca="1" si="338"/>
        <v>13</v>
      </c>
      <c r="K5397" s="7" t="str">
        <f t="shared" ca="1" si="336"/>
        <v>LOSE</v>
      </c>
      <c r="L5397" s="8">
        <f t="shared" ca="1" si="337"/>
        <v>-1</v>
      </c>
      <c r="M5397" s="8">
        <f t="shared" ca="1" si="339"/>
        <v>-102</v>
      </c>
      <c r="N5397" s="32">
        <f ca="1">SUM(L$4:L5397)/I5397</f>
        <v>-1.8909899888765295E-2</v>
      </c>
      <c r="O5397" s="46">
        <f ca="1">_xlfn.VAR.P(L$4:L5397)</f>
        <v>34.356705819468175</v>
      </c>
      <c r="P5397" s="33">
        <f ca="1">COUNTIF(K$4:K5397, "WIN")/I5397</f>
        <v>2.7252502780867632E-2</v>
      </c>
    </row>
    <row r="5398" spans="9:16" x14ac:dyDescent="0.25">
      <c r="I5398" s="5">
        <v>5395</v>
      </c>
      <c r="J5398" s="8">
        <f t="shared" ca="1" si="338"/>
        <v>28</v>
      </c>
      <c r="K5398" s="7" t="str">
        <f t="shared" ca="1" si="336"/>
        <v>LOSE</v>
      </c>
      <c r="L5398" s="8">
        <f t="shared" ca="1" si="337"/>
        <v>-1</v>
      </c>
      <c r="M5398" s="8">
        <f t="shared" ca="1" si="339"/>
        <v>-103</v>
      </c>
      <c r="N5398" s="32">
        <f ca="1">SUM(L$4:L5398)/I5398</f>
        <v>-1.9091751621872103E-2</v>
      </c>
      <c r="O5398" s="46">
        <f ca="1">_xlfn.VAR.P(L$4:L5398)</f>
        <v>34.35051594987636</v>
      </c>
      <c r="P5398" s="33">
        <f ca="1">COUNTIF(K$4:K5398, "WIN")/I5398</f>
        <v>2.7247451343836885E-2</v>
      </c>
    </row>
    <row r="5399" spans="9:16" x14ac:dyDescent="0.25">
      <c r="I5399" s="5">
        <v>5396</v>
      </c>
      <c r="J5399" s="8">
        <f t="shared" ca="1" si="338"/>
        <v>35</v>
      </c>
      <c r="K5399" s="7" t="str">
        <f t="shared" ca="1" si="336"/>
        <v>LOSE</v>
      </c>
      <c r="L5399" s="8">
        <f t="shared" ca="1" si="337"/>
        <v>-1</v>
      </c>
      <c r="M5399" s="8">
        <f t="shared" ca="1" si="339"/>
        <v>-104</v>
      </c>
      <c r="N5399" s="32">
        <f ca="1">SUM(L$4:L5399)/I5399</f>
        <v>-1.9273535952557451E-2</v>
      </c>
      <c r="O5399" s="46">
        <f ca="1">_xlfn.VAR.P(L$4:L5399)</f>
        <v>34.344328308424934</v>
      </c>
      <c r="P5399" s="33">
        <f ca="1">COUNTIF(K$4:K5399, "WIN")/I5399</f>
        <v>2.7242401779095628E-2</v>
      </c>
    </row>
    <row r="5400" spans="9:16" x14ac:dyDescent="0.25">
      <c r="I5400" s="5">
        <v>5397</v>
      </c>
      <c r="J5400" s="8">
        <f t="shared" ca="1" si="338"/>
        <v>30</v>
      </c>
      <c r="K5400" s="7" t="str">
        <f t="shared" ca="1" si="336"/>
        <v>LOSE</v>
      </c>
      <c r="L5400" s="8">
        <f t="shared" ca="1" si="337"/>
        <v>-1</v>
      </c>
      <c r="M5400" s="8">
        <f t="shared" ca="1" si="339"/>
        <v>-105</v>
      </c>
      <c r="N5400" s="32">
        <f ca="1">SUM(L$4:L5400)/I5400</f>
        <v>-1.9455252918287938E-2</v>
      </c>
      <c r="O5400" s="46">
        <f ca="1">_xlfn.VAR.P(L$4:L5400)</f>
        <v>34.338142893912092</v>
      </c>
      <c r="P5400" s="33">
        <f ca="1">COUNTIF(K$4:K5400, "WIN")/I5400</f>
        <v>2.7237354085603113E-2</v>
      </c>
    </row>
    <row r="5401" spans="9:16" x14ac:dyDescent="0.25">
      <c r="I5401" s="5">
        <v>5398</v>
      </c>
      <c r="J5401" s="8">
        <f t="shared" ca="1" si="338"/>
        <v>24</v>
      </c>
      <c r="K5401" s="7" t="str">
        <f t="shared" ca="1" si="336"/>
        <v>LOSE</v>
      </c>
      <c r="L5401" s="8">
        <f t="shared" ca="1" si="337"/>
        <v>-1</v>
      </c>
      <c r="M5401" s="8">
        <f t="shared" ca="1" si="339"/>
        <v>-106</v>
      </c>
      <c r="N5401" s="32">
        <f ca="1">SUM(L$4:L5401)/I5401</f>
        <v>-1.9636902556502408E-2</v>
      </c>
      <c r="O5401" s="46">
        <f ca="1">_xlfn.VAR.P(L$4:L5401)</f>
        <v>34.331959705136903</v>
      </c>
      <c r="P5401" s="33">
        <f ca="1">COUNTIF(K$4:K5401, "WIN")/I5401</f>
        <v>2.7232308262319378E-2</v>
      </c>
    </row>
    <row r="5402" spans="9:16" x14ac:dyDescent="0.25">
      <c r="I5402" s="5">
        <v>5399</v>
      </c>
      <c r="J5402" s="8">
        <f t="shared" ca="1" si="338"/>
        <v>34</v>
      </c>
      <c r="K5402" s="7" t="str">
        <f t="shared" ca="1" si="336"/>
        <v>LOSE</v>
      </c>
      <c r="L5402" s="8">
        <f t="shared" ca="1" si="337"/>
        <v>-1</v>
      </c>
      <c r="M5402" s="8">
        <f t="shared" ca="1" si="339"/>
        <v>-107</v>
      </c>
      <c r="N5402" s="32">
        <f ca="1">SUM(L$4:L5402)/I5402</f>
        <v>-1.9818484904611966E-2</v>
      </c>
      <c r="O5402" s="46">
        <f ca="1">_xlfn.VAR.P(L$4:L5402)</f>
        <v>34.325778740899281</v>
      </c>
      <c r="P5402" s="33">
        <f ca="1">COUNTIF(K$4:K5402, "WIN")/I5402</f>
        <v>2.7227264308205223E-2</v>
      </c>
    </row>
    <row r="5403" spans="9:16" x14ac:dyDescent="0.25">
      <c r="I5403" s="5">
        <v>5400</v>
      </c>
      <c r="J5403" s="8">
        <f t="shared" ca="1" si="338"/>
        <v>17</v>
      </c>
      <c r="K5403" s="7" t="str">
        <f t="shared" ca="1" si="336"/>
        <v>LOSE</v>
      </c>
      <c r="L5403" s="8">
        <f t="shared" ca="1" si="337"/>
        <v>-1</v>
      </c>
      <c r="M5403" s="8">
        <f t="shared" ca="1" si="339"/>
        <v>-108</v>
      </c>
      <c r="N5403" s="32">
        <f ca="1">SUM(L$4:L5403)/I5403</f>
        <v>-0.02</v>
      </c>
      <c r="O5403" s="46">
        <f ca="1">_xlfn.VAR.P(L$4:L5403)</f>
        <v>34.319600000000001</v>
      </c>
      <c r="P5403" s="33">
        <f ca="1">COUNTIF(K$4:K5403, "WIN")/I5403</f>
        <v>2.7222222222222221E-2</v>
      </c>
    </row>
    <row r="5404" spans="9:16" x14ac:dyDescent="0.25">
      <c r="I5404" s="5">
        <v>5401</v>
      </c>
      <c r="J5404" s="8">
        <f t="shared" ca="1" si="338"/>
        <v>29</v>
      </c>
      <c r="K5404" s="7" t="str">
        <f t="shared" ca="1" si="336"/>
        <v>LOSE</v>
      </c>
      <c r="L5404" s="8">
        <f t="shared" ca="1" si="337"/>
        <v>-1</v>
      </c>
      <c r="M5404" s="8">
        <f t="shared" ca="1" si="339"/>
        <v>-109</v>
      </c>
      <c r="N5404" s="32">
        <f ca="1">SUM(L$4:L5404)/I5404</f>
        <v>-2.0181447880022216E-2</v>
      </c>
      <c r="O5404" s="46">
        <f ca="1">_xlfn.VAR.P(L$4:L5404)</f>
        <v>34.313423481240712</v>
      </c>
      <c r="P5404" s="33">
        <f ca="1">COUNTIF(K$4:K5404, "WIN")/I5404</f>
        <v>2.7217182003332716E-2</v>
      </c>
    </row>
    <row r="5405" spans="9:16" x14ac:dyDescent="0.25">
      <c r="I5405" s="5">
        <v>5402</v>
      </c>
      <c r="J5405" s="8">
        <f t="shared" ca="1" si="338"/>
        <v>8</v>
      </c>
      <c r="K5405" s="7" t="str">
        <f t="shared" ca="1" si="336"/>
        <v>LOSE</v>
      </c>
      <c r="L5405" s="8">
        <f t="shared" ca="1" si="337"/>
        <v>-1</v>
      </c>
      <c r="M5405" s="8">
        <f t="shared" ca="1" si="339"/>
        <v>-110</v>
      </c>
      <c r="N5405" s="32">
        <f ca="1">SUM(L$4:L5405)/I5405</f>
        <v>-2.0362828582006665E-2</v>
      </c>
      <c r="O5405" s="46">
        <f ca="1">_xlfn.VAR.P(L$4:L5405)</f>
        <v>34.307249183423913</v>
      </c>
      <c r="P5405" s="33">
        <f ca="1">COUNTIF(K$4:K5405, "WIN")/I5405</f>
        <v>2.7212143650499815E-2</v>
      </c>
    </row>
    <row r="5406" spans="9:16" x14ac:dyDescent="0.25">
      <c r="I5406" s="5">
        <v>5403</v>
      </c>
      <c r="J5406" s="8">
        <f t="shared" ca="1" si="338"/>
        <v>4</v>
      </c>
      <c r="K5406" s="7" t="str">
        <f t="shared" ca="1" si="336"/>
        <v>LOSE</v>
      </c>
      <c r="L5406" s="8">
        <f t="shared" ca="1" si="337"/>
        <v>-1</v>
      </c>
      <c r="M5406" s="8">
        <f t="shared" ca="1" si="339"/>
        <v>-111</v>
      </c>
      <c r="N5406" s="32">
        <f ca="1">SUM(L$4:L5406)/I5406</f>
        <v>-2.0544142143253747E-2</v>
      </c>
      <c r="O5406" s="46">
        <f ca="1">_xlfn.VAR.P(L$4:L5406)</f>
        <v>34.301077105352974</v>
      </c>
      <c r="P5406" s="33">
        <f ca="1">COUNTIF(K$4:K5406, "WIN")/I5406</f>
        <v>2.7207107162687396E-2</v>
      </c>
    </row>
    <row r="5407" spans="9:16" x14ac:dyDescent="0.25">
      <c r="I5407" s="5">
        <v>5404</v>
      </c>
      <c r="J5407" s="8">
        <f t="shared" ca="1" si="338"/>
        <v>17</v>
      </c>
      <c r="K5407" s="7" t="str">
        <f t="shared" ca="1" si="336"/>
        <v>LOSE</v>
      </c>
      <c r="L5407" s="8">
        <f t="shared" ca="1" si="337"/>
        <v>-1</v>
      </c>
      <c r="M5407" s="8">
        <f t="shared" ca="1" si="339"/>
        <v>-112</v>
      </c>
      <c r="N5407" s="32">
        <f ca="1">SUM(L$4:L5407)/I5407</f>
        <v>-2.072538860103627E-2</v>
      </c>
      <c r="O5407" s="46">
        <f ca="1">_xlfn.VAR.P(L$4:L5407)</f>
        <v>34.2949072458321</v>
      </c>
      <c r="P5407" s="33">
        <f ca="1">COUNTIF(K$4:K5407, "WIN")/I5407</f>
        <v>2.7202072538860103E-2</v>
      </c>
    </row>
    <row r="5408" spans="9:16" x14ac:dyDescent="0.25">
      <c r="I5408" s="5">
        <v>5405</v>
      </c>
      <c r="J5408" s="8">
        <f t="shared" ca="1" si="338"/>
        <v>12</v>
      </c>
      <c r="K5408" s="7" t="str">
        <f t="shared" ca="1" si="336"/>
        <v>LOSE</v>
      </c>
      <c r="L5408" s="8">
        <f t="shared" ca="1" si="337"/>
        <v>-1</v>
      </c>
      <c r="M5408" s="8">
        <f t="shared" ca="1" si="339"/>
        <v>-113</v>
      </c>
      <c r="N5408" s="32">
        <f ca="1">SUM(L$4:L5408)/I5408</f>
        <v>-2.0906567992599445E-2</v>
      </c>
      <c r="O5408" s="46">
        <f ca="1">_xlfn.VAR.P(L$4:L5408)</f>
        <v>34.288739603666393</v>
      </c>
      <c r="P5408" s="33">
        <f ca="1">COUNTIF(K$4:K5408, "WIN")/I5408</f>
        <v>2.7197039777983347E-2</v>
      </c>
    </row>
    <row r="5409" spans="9:16" x14ac:dyDescent="0.25">
      <c r="I5409" s="5">
        <v>5406</v>
      </c>
      <c r="J5409" s="8">
        <f t="shared" ca="1" si="338"/>
        <v>25</v>
      </c>
      <c r="K5409" s="7" t="str">
        <f t="shared" ca="1" si="336"/>
        <v>LOSE</v>
      </c>
      <c r="L5409" s="8">
        <f t="shared" ca="1" si="337"/>
        <v>-1</v>
      </c>
      <c r="M5409" s="8">
        <f t="shared" ca="1" si="339"/>
        <v>-114</v>
      </c>
      <c r="N5409" s="32">
        <f ca="1">SUM(L$4:L5409)/I5409</f>
        <v>-2.1087680355160933E-2</v>
      </c>
      <c r="O5409" s="46">
        <f ca="1">_xlfn.VAR.P(L$4:L5409)</f>
        <v>34.282574177661765</v>
      </c>
      <c r="P5409" s="33">
        <f ca="1">COUNTIF(K$4:K5409, "WIN")/I5409</f>
        <v>2.7192008879023309E-2</v>
      </c>
    </row>
    <row r="5410" spans="9:16" x14ac:dyDescent="0.25">
      <c r="I5410" s="5">
        <v>5407</v>
      </c>
      <c r="J5410" s="8">
        <f t="shared" ca="1" si="338"/>
        <v>16</v>
      </c>
      <c r="K5410" s="7" t="str">
        <f t="shared" ca="1" si="336"/>
        <v>LOSE</v>
      </c>
      <c r="L5410" s="8">
        <f t="shared" ca="1" si="337"/>
        <v>-1</v>
      </c>
      <c r="M5410" s="8">
        <f t="shared" ca="1" si="339"/>
        <v>-115</v>
      </c>
      <c r="N5410" s="32">
        <f ca="1">SUM(L$4:L5410)/I5410</f>
        <v>-2.1268725725910858E-2</v>
      </c>
      <c r="O5410" s="46">
        <f ca="1">_xlfn.VAR.P(L$4:L5410)</f>
        <v>34.276410966625029</v>
      </c>
      <c r="P5410" s="33">
        <f ca="1">COUNTIF(K$4:K5410, "WIN")/I5410</f>
        <v>2.718697984094692E-2</v>
      </c>
    </row>
    <row r="5411" spans="9:16" x14ac:dyDescent="0.25">
      <c r="I5411" s="5">
        <v>5408</v>
      </c>
      <c r="J5411" s="8">
        <f t="shared" ca="1" si="338"/>
        <v>25</v>
      </c>
      <c r="K5411" s="7" t="str">
        <f t="shared" ca="1" si="336"/>
        <v>LOSE</v>
      </c>
      <c r="L5411" s="8">
        <f t="shared" ca="1" si="337"/>
        <v>-1</v>
      </c>
      <c r="M5411" s="8">
        <f t="shared" ca="1" si="339"/>
        <v>-116</v>
      </c>
      <c r="N5411" s="32">
        <f ca="1">SUM(L$4:L5411)/I5411</f>
        <v>-2.1449704142011833E-2</v>
      </c>
      <c r="O5411" s="46">
        <f ca="1">_xlfn.VAR.P(L$4:L5411)</f>
        <v>34.270249969363817</v>
      </c>
      <c r="P5411" s="33">
        <f ca="1">COUNTIF(K$4:K5411, "WIN")/I5411</f>
        <v>2.7181952662721894E-2</v>
      </c>
    </row>
    <row r="5412" spans="9:16" x14ac:dyDescent="0.25">
      <c r="I5412" s="5">
        <v>5409</v>
      </c>
      <c r="J5412" s="8">
        <f t="shared" ca="1" si="338"/>
        <v>12</v>
      </c>
      <c r="K5412" s="7" t="str">
        <f t="shared" ca="1" si="336"/>
        <v>LOSE</v>
      </c>
      <c r="L5412" s="8">
        <f t="shared" ca="1" si="337"/>
        <v>-1</v>
      </c>
      <c r="M5412" s="8">
        <f t="shared" ca="1" si="339"/>
        <v>-117</v>
      </c>
      <c r="N5412" s="32">
        <f ca="1">SUM(L$4:L5412)/I5412</f>
        <v>-2.1630615640599003E-2</v>
      </c>
      <c r="O5412" s="46">
        <f ca="1">_xlfn.VAR.P(L$4:L5412)</f>
        <v>34.264091184686642</v>
      </c>
      <c r="P5412" s="33">
        <f ca="1">COUNTIF(K$4:K5412, "WIN")/I5412</f>
        <v>2.7176927343316695E-2</v>
      </c>
    </row>
    <row r="5413" spans="9:16" x14ac:dyDescent="0.25">
      <c r="I5413" s="5">
        <v>5410</v>
      </c>
      <c r="J5413" s="8">
        <f t="shared" ca="1" si="338"/>
        <v>6</v>
      </c>
      <c r="K5413" s="7" t="str">
        <f t="shared" ca="1" si="336"/>
        <v>LOSE</v>
      </c>
      <c r="L5413" s="8">
        <f t="shared" ca="1" si="337"/>
        <v>-1</v>
      </c>
      <c r="M5413" s="8">
        <f t="shared" ca="1" si="339"/>
        <v>-118</v>
      </c>
      <c r="N5413" s="32">
        <f ca="1">SUM(L$4:L5413)/I5413</f>
        <v>-2.1811460258780037E-2</v>
      </c>
      <c r="O5413" s="46">
        <f ca="1">_xlfn.VAR.P(L$4:L5413)</f>
        <v>34.25793461140286</v>
      </c>
      <c r="P5413" s="33">
        <f ca="1">COUNTIF(K$4:K5413, "WIN")/I5413</f>
        <v>2.7171903881700554E-2</v>
      </c>
    </row>
    <row r="5414" spans="9:16" x14ac:dyDescent="0.25">
      <c r="I5414" s="5">
        <v>5411</v>
      </c>
      <c r="J5414" s="8">
        <f t="shared" ca="1" si="338"/>
        <v>6</v>
      </c>
      <c r="K5414" s="7" t="str">
        <f t="shared" ca="1" si="336"/>
        <v>LOSE</v>
      </c>
      <c r="L5414" s="8">
        <f t="shared" ca="1" si="337"/>
        <v>-1</v>
      </c>
      <c r="M5414" s="8">
        <f t="shared" ca="1" si="339"/>
        <v>-119</v>
      </c>
      <c r="N5414" s="32">
        <f ca="1">SUM(L$4:L5414)/I5414</f>
        <v>-2.1992238033635189E-2</v>
      </c>
      <c r="O5414" s="46">
        <f ca="1">_xlfn.VAR.P(L$4:L5414)</f>
        <v>34.251780248322675</v>
      </c>
      <c r="P5414" s="33">
        <f ca="1">COUNTIF(K$4:K5414, "WIN")/I5414</f>
        <v>2.7166882276843468E-2</v>
      </c>
    </row>
    <row r="5415" spans="9:16" x14ac:dyDescent="0.25">
      <c r="I5415" s="5">
        <v>5412</v>
      </c>
      <c r="J5415" s="8">
        <f t="shared" ca="1" si="338"/>
        <v>9</v>
      </c>
      <c r="K5415" s="7" t="str">
        <f t="shared" ca="1" si="336"/>
        <v>LOSE</v>
      </c>
      <c r="L5415" s="8">
        <f t="shared" ca="1" si="337"/>
        <v>-1</v>
      </c>
      <c r="M5415" s="8">
        <f t="shared" ca="1" si="339"/>
        <v>-120</v>
      </c>
      <c r="N5415" s="32">
        <f ca="1">SUM(L$4:L5415)/I5415</f>
        <v>-2.2172949002217297E-2</v>
      </c>
      <c r="O5415" s="46">
        <f ca="1">_xlfn.VAR.P(L$4:L5415)</f>
        <v>34.245628094257157</v>
      </c>
      <c r="P5415" s="33">
        <f ca="1">COUNTIF(K$4:K5415, "WIN")/I5415</f>
        <v>2.7161862527716185E-2</v>
      </c>
    </row>
    <row r="5416" spans="9:16" x14ac:dyDescent="0.25">
      <c r="I5416" s="5">
        <v>5413</v>
      </c>
      <c r="J5416" s="8">
        <f t="shared" ca="1" si="338"/>
        <v>2</v>
      </c>
      <c r="K5416" s="7" t="str">
        <f t="shared" ca="1" si="336"/>
        <v>LOSE</v>
      </c>
      <c r="L5416" s="8">
        <f t="shared" ca="1" si="337"/>
        <v>-1</v>
      </c>
      <c r="M5416" s="8">
        <f t="shared" ca="1" si="339"/>
        <v>-121</v>
      </c>
      <c r="N5416" s="32">
        <f ca="1">SUM(L$4:L5416)/I5416</f>
        <v>-2.2353593201551818E-2</v>
      </c>
      <c r="O5416" s="46">
        <f ca="1">_xlfn.VAR.P(L$4:L5416)</f>
        <v>34.239478148018215</v>
      </c>
      <c r="P5416" s="33">
        <f ca="1">COUNTIF(K$4:K5416, "WIN")/I5416</f>
        <v>2.7156844633290229E-2</v>
      </c>
    </row>
    <row r="5417" spans="9:16" x14ac:dyDescent="0.25">
      <c r="I5417" s="5">
        <v>5414</v>
      </c>
      <c r="J5417" s="8">
        <f t="shared" ca="1" si="338"/>
        <v>25</v>
      </c>
      <c r="K5417" s="7" t="str">
        <f t="shared" ca="1" si="336"/>
        <v>LOSE</v>
      </c>
      <c r="L5417" s="8">
        <f t="shared" ca="1" si="337"/>
        <v>-1</v>
      </c>
      <c r="M5417" s="8">
        <f t="shared" ca="1" si="339"/>
        <v>-122</v>
      </c>
      <c r="N5417" s="32">
        <f ca="1">SUM(L$4:L5417)/I5417</f>
        <v>-2.2534170668636867E-2</v>
      </c>
      <c r="O5417" s="46">
        <f ca="1">_xlfn.VAR.P(L$4:L5417)</f>
        <v>34.233330408418624</v>
      </c>
      <c r="P5417" s="33">
        <f ca="1">COUNTIF(K$4:K5417, "WIN")/I5417</f>
        <v>2.7151828592537865E-2</v>
      </c>
    </row>
    <row r="5418" spans="9:16" x14ac:dyDescent="0.25">
      <c r="I5418" s="5">
        <v>5415</v>
      </c>
      <c r="J5418" s="8">
        <f t="shared" ca="1" si="338"/>
        <v>1</v>
      </c>
      <c r="K5418" s="7" t="str">
        <f t="shared" ca="1" si="336"/>
        <v>LOSE</v>
      </c>
      <c r="L5418" s="8">
        <f t="shared" ca="1" si="337"/>
        <v>-1</v>
      </c>
      <c r="M5418" s="8">
        <f t="shared" ca="1" si="339"/>
        <v>-123</v>
      </c>
      <c r="N5418" s="32">
        <f ca="1">SUM(L$4:L5418)/I5418</f>
        <v>-2.2714681440443214E-2</v>
      </c>
      <c r="O5418" s="46">
        <f ca="1">_xlfn.VAR.P(L$4:L5418)</f>
        <v>34.227184874271991</v>
      </c>
      <c r="P5418" s="33">
        <f ca="1">COUNTIF(K$4:K5418, "WIN")/I5418</f>
        <v>2.7146814404432132E-2</v>
      </c>
    </row>
    <row r="5419" spans="9:16" x14ac:dyDescent="0.25">
      <c r="I5419" s="5">
        <v>5416</v>
      </c>
      <c r="J5419" s="8">
        <f t="shared" ca="1" si="338"/>
        <v>13</v>
      </c>
      <c r="K5419" s="7" t="str">
        <f t="shared" ca="1" si="336"/>
        <v>LOSE</v>
      </c>
      <c r="L5419" s="8">
        <f t="shared" ca="1" si="337"/>
        <v>-1</v>
      </c>
      <c r="M5419" s="8">
        <f t="shared" ca="1" si="339"/>
        <v>-124</v>
      </c>
      <c r="N5419" s="32">
        <f ca="1">SUM(L$4:L5419)/I5419</f>
        <v>-2.2895125553914326E-2</v>
      </c>
      <c r="O5419" s="46">
        <f ca="1">_xlfn.VAR.P(L$4:L5419)</f>
        <v>34.221041544392783</v>
      </c>
      <c r="P5419" s="33">
        <f ca="1">COUNTIF(K$4:K5419, "WIN")/I5419</f>
        <v>2.7141802067946825E-2</v>
      </c>
    </row>
    <row r="5420" spans="9:16" x14ac:dyDescent="0.25">
      <c r="I5420" s="5">
        <v>5417</v>
      </c>
      <c r="J5420" s="8">
        <f t="shared" ca="1" si="338"/>
        <v>8</v>
      </c>
      <c r="K5420" s="7" t="str">
        <f t="shared" ca="1" si="336"/>
        <v>LOSE</v>
      </c>
      <c r="L5420" s="8">
        <f t="shared" ca="1" si="337"/>
        <v>-1</v>
      </c>
      <c r="M5420" s="8">
        <f t="shared" ca="1" si="339"/>
        <v>-125</v>
      </c>
      <c r="N5420" s="32">
        <f ca="1">SUM(L$4:L5420)/I5420</f>
        <v>-2.3075503045966402E-2</v>
      </c>
      <c r="O5420" s="46">
        <f ca="1">_xlfn.VAR.P(L$4:L5420)</f>
        <v>34.214900417596319</v>
      </c>
      <c r="P5420" s="33">
        <f ca="1">COUNTIF(K$4:K5420, "WIN")/I5420</f>
        <v>2.713679158205649E-2</v>
      </c>
    </row>
    <row r="5421" spans="9:16" x14ac:dyDescent="0.25">
      <c r="I5421" s="5">
        <v>5418</v>
      </c>
      <c r="J5421" s="8">
        <f t="shared" ca="1" si="338"/>
        <v>22</v>
      </c>
      <c r="K5421" s="7" t="str">
        <f t="shared" ca="1" si="336"/>
        <v>LOSE</v>
      </c>
      <c r="L5421" s="8">
        <f t="shared" ca="1" si="337"/>
        <v>-1</v>
      </c>
      <c r="M5421" s="8">
        <f t="shared" ca="1" si="339"/>
        <v>-126</v>
      </c>
      <c r="N5421" s="32">
        <f ca="1">SUM(L$4:L5421)/I5421</f>
        <v>-2.3255813953488372E-2</v>
      </c>
      <c r="O5421" s="46">
        <f ca="1">_xlfn.VAR.P(L$4:L5421)</f>
        <v>34.208761492698756</v>
      </c>
      <c r="P5421" s="33">
        <f ca="1">COUNTIF(K$4:K5421, "WIN")/I5421</f>
        <v>2.7131782945736434E-2</v>
      </c>
    </row>
    <row r="5422" spans="9:16" x14ac:dyDescent="0.25">
      <c r="I5422" s="5">
        <v>5419</v>
      </c>
      <c r="J5422" s="8">
        <f t="shared" ca="1" si="338"/>
        <v>22</v>
      </c>
      <c r="K5422" s="7" t="str">
        <f t="shared" ca="1" si="336"/>
        <v>LOSE</v>
      </c>
      <c r="L5422" s="8">
        <f t="shared" ca="1" si="337"/>
        <v>-1</v>
      </c>
      <c r="M5422" s="8">
        <f t="shared" ca="1" si="339"/>
        <v>-127</v>
      </c>
      <c r="N5422" s="32">
        <f ca="1">SUM(L$4:L5422)/I5422</f>
        <v>-2.3436058313341945E-2</v>
      </c>
      <c r="O5422" s="46">
        <f ca="1">_xlfn.VAR.P(L$4:L5422)</f>
        <v>34.202624768517104</v>
      </c>
      <c r="P5422" s="33">
        <f ca="1">COUNTIF(K$4:K5422, "WIN")/I5422</f>
        <v>2.7126776157962725E-2</v>
      </c>
    </row>
    <row r="5423" spans="9:16" x14ac:dyDescent="0.25">
      <c r="I5423" s="5">
        <v>5420</v>
      </c>
      <c r="J5423" s="8">
        <f t="shared" ca="1" si="338"/>
        <v>9</v>
      </c>
      <c r="K5423" s="7" t="str">
        <f t="shared" ca="1" si="336"/>
        <v>LOSE</v>
      </c>
      <c r="L5423" s="8">
        <f t="shared" ca="1" si="337"/>
        <v>-1</v>
      </c>
      <c r="M5423" s="8">
        <f t="shared" ca="1" si="339"/>
        <v>-128</v>
      </c>
      <c r="N5423" s="32">
        <f ca="1">SUM(L$4:L5423)/I5423</f>
        <v>-2.3616236162361623E-2</v>
      </c>
      <c r="O5423" s="46">
        <f ca="1">_xlfn.VAR.P(L$4:L5423)</f>
        <v>34.196490243869228</v>
      </c>
      <c r="P5423" s="33">
        <f ca="1">COUNTIF(K$4:K5423, "WIN")/I5423</f>
        <v>2.7121771217712178E-2</v>
      </c>
    </row>
    <row r="5424" spans="9:16" x14ac:dyDescent="0.25">
      <c r="I5424" s="5">
        <v>5421</v>
      </c>
      <c r="J5424" s="8">
        <f t="shared" ca="1" si="338"/>
        <v>31</v>
      </c>
      <c r="K5424" s="7" t="str">
        <f t="shared" ca="1" si="336"/>
        <v>LOSE</v>
      </c>
      <c r="L5424" s="8">
        <f t="shared" ca="1" si="337"/>
        <v>-1</v>
      </c>
      <c r="M5424" s="8">
        <f t="shared" ca="1" si="339"/>
        <v>-129</v>
      </c>
      <c r="N5424" s="32">
        <f ca="1">SUM(L$4:L5424)/I5424</f>
        <v>-2.3796347537354733E-2</v>
      </c>
      <c r="O5424" s="46">
        <f ca="1">_xlfn.VAR.P(L$4:L5424)</f>
        <v>34.19035791757382</v>
      </c>
      <c r="P5424" s="33">
        <f ca="1">COUNTIF(K$4:K5424, "WIN")/I5424</f>
        <v>2.7116768123962368E-2</v>
      </c>
    </row>
    <row r="5425" spans="9:16" x14ac:dyDescent="0.25">
      <c r="I5425" s="5">
        <v>5422</v>
      </c>
      <c r="J5425" s="8">
        <f t="shared" ca="1" si="338"/>
        <v>15</v>
      </c>
      <c r="K5425" s="7" t="str">
        <f t="shared" ca="1" si="336"/>
        <v>LOSE</v>
      </c>
      <c r="L5425" s="8">
        <f t="shared" ca="1" si="337"/>
        <v>-1</v>
      </c>
      <c r="M5425" s="8">
        <f t="shared" ca="1" si="339"/>
        <v>-130</v>
      </c>
      <c r="N5425" s="32">
        <f ca="1">SUM(L$4:L5425)/I5425</f>
        <v>-2.397639247510144E-2</v>
      </c>
      <c r="O5425" s="46">
        <f ca="1">_xlfn.VAR.P(L$4:L5425)</f>
        <v>34.184227788450428</v>
      </c>
      <c r="P5425" s="33">
        <f ca="1">COUNTIF(K$4:K5425, "WIN")/I5425</f>
        <v>2.7111766875691626E-2</v>
      </c>
    </row>
    <row r="5426" spans="9:16" x14ac:dyDescent="0.25">
      <c r="I5426" s="5">
        <v>5423</v>
      </c>
      <c r="J5426" s="8">
        <f t="shared" ca="1" si="338"/>
        <v>22</v>
      </c>
      <c r="K5426" s="7" t="str">
        <f t="shared" ca="1" si="336"/>
        <v>LOSE</v>
      </c>
      <c r="L5426" s="8">
        <f t="shared" ca="1" si="337"/>
        <v>-1</v>
      </c>
      <c r="M5426" s="8">
        <f t="shared" ca="1" si="339"/>
        <v>-131</v>
      </c>
      <c r="N5426" s="32">
        <f ca="1">SUM(L$4:L5426)/I5426</f>
        <v>-2.4156371012354787E-2</v>
      </c>
      <c r="O5426" s="46">
        <f ca="1">_xlfn.VAR.P(L$4:L5426)</f>
        <v>34.178099855319452</v>
      </c>
      <c r="P5426" s="33">
        <f ca="1">COUNTIF(K$4:K5426, "WIN")/I5426</f>
        <v>2.7106767471879033E-2</v>
      </c>
    </row>
    <row r="5427" spans="9:16" x14ac:dyDescent="0.25">
      <c r="I5427" s="5">
        <v>5424</v>
      </c>
      <c r="J5427" s="8">
        <f t="shared" ca="1" si="338"/>
        <v>25</v>
      </c>
      <c r="K5427" s="7" t="str">
        <f t="shared" ca="1" si="336"/>
        <v>LOSE</v>
      </c>
      <c r="L5427" s="8">
        <f t="shared" ca="1" si="337"/>
        <v>-1</v>
      </c>
      <c r="M5427" s="8">
        <f t="shared" ca="1" si="339"/>
        <v>-132</v>
      </c>
      <c r="N5427" s="32">
        <f ca="1">SUM(L$4:L5427)/I5427</f>
        <v>-2.4336283185840708E-2</v>
      </c>
      <c r="O5427" s="46">
        <f ca="1">_xlfn.VAR.P(L$4:L5427)</f>
        <v>34.171974117002115</v>
      </c>
      <c r="P5427" s="33">
        <f ca="1">COUNTIF(K$4:K5427, "WIN")/I5427</f>
        <v>2.7101769911504425E-2</v>
      </c>
    </row>
    <row r="5428" spans="9:16" x14ac:dyDescent="0.25">
      <c r="I5428" s="5">
        <v>5425</v>
      </c>
      <c r="J5428" s="8">
        <f t="shared" ca="1" si="338"/>
        <v>5</v>
      </c>
      <c r="K5428" s="7" t="str">
        <f t="shared" ca="1" si="336"/>
        <v>LOSE</v>
      </c>
      <c r="L5428" s="8">
        <f t="shared" ca="1" si="337"/>
        <v>-1</v>
      </c>
      <c r="M5428" s="8">
        <f t="shared" ca="1" si="339"/>
        <v>-133</v>
      </c>
      <c r="N5428" s="32">
        <f ca="1">SUM(L$4:L5428)/I5428</f>
        <v>-2.4516129032258065E-2</v>
      </c>
      <c r="O5428" s="46">
        <f ca="1">_xlfn.VAR.P(L$4:L5428)</f>
        <v>34.165850572320501</v>
      </c>
      <c r="P5428" s="33">
        <f ca="1">COUNTIF(K$4:K5428, "WIN")/I5428</f>
        <v>2.7096774193548386E-2</v>
      </c>
    </row>
    <row r="5429" spans="9:16" x14ac:dyDescent="0.25">
      <c r="I5429" s="5">
        <v>5426</v>
      </c>
      <c r="J5429" s="8">
        <f t="shared" ca="1" si="338"/>
        <v>9</v>
      </c>
      <c r="K5429" s="7" t="str">
        <f t="shared" ca="1" si="336"/>
        <v>LOSE</v>
      </c>
      <c r="L5429" s="8">
        <f t="shared" ca="1" si="337"/>
        <v>-1</v>
      </c>
      <c r="M5429" s="8">
        <f t="shared" ca="1" si="339"/>
        <v>-134</v>
      </c>
      <c r="N5429" s="32">
        <f ca="1">SUM(L$4:L5429)/I5429</f>
        <v>-2.4695908588278657E-2</v>
      </c>
      <c r="O5429" s="46">
        <f ca="1">_xlfn.VAR.P(L$4:L5429)</f>
        <v>34.159729220097525</v>
      </c>
      <c r="P5429" s="33">
        <f ca="1">COUNTIF(K$4:K5429, "WIN")/I5429</f>
        <v>2.7091780316992258E-2</v>
      </c>
    </row>
    <row r="5430" spans="9:16" x14ac:dyDescent="0.25">
      <c r="I5430" s="5">
        <v>5427</v>
      </c>
      <c r="J5430" s="8">
        <f t="shared" ca="1" si="338"/>
        <v>20</v>
      </c>
      <c r="K5430" s="7" t="str">
        <f t="shared" ca="1" si="336"/>
        <v>LOSE</v>
      </c>
      <c r="L5430" s="8">
        <f t="shared" ca="1" si="337"/>
        <v>-1</v>
      </c>
      <c r="M5430" s="8">
        <f t="shared" ca="1" si="339"/>
        <v>-135</v>
      </c>
      <c r="N5430" s="32">
        <f ca="1">SUM(L$4:L5430)/I5430</f>
        <v>-2.4875621890547265E-2</v>
      </c>
      <c r="O5430" s="46">
        <f ca="1">_xlfn.VAR.P(L$4:L5430)</f>
        <v>34.153610059156954</v>
      </c>
      <c r="P5430" s="33">
        <f ca="1">COUNTIF(K$4:K5430, "WIN")/I5430</f>
        <v>2.7086788280818133E-2</v>
      </c>
    </row>
    <row r="5431" spans="9:16" x14ac:dyDescent="0.25">
      <c r="I5431" s="5">
        <v>5428</v>
      </c>
      <c r="J5431" s="8">
        <f t="shared" ca="1" si="338"/>
        <v>0</v>
      </c>
      <c r="K5431" s="7" t="str">
        <f t="shared" ca="1" si="336"/>
        <v>LOSE</v>
      </c>
      <c r="L5431" s="8">
        <f t="shared" ca="1" si="337"/>
        <v>-1</v>
      </c>
      <c r="M5431" s="8">
        <f t="shared" ca="1" si="339"/>
        <v>-136</v>
      </c>
      <c r="N5431" s="32">
        <f ca="1">SUM(L$4:L5431)/I5431</f>
        <v>-2.5055268975681652E-2</v>
      </c>
      <c r="O5431" s="46">
        <f ca="1">_xlfn.VAR.P(L$4:L5431)</f>
        <v>34.14749308832338</v>
      </c>
      <c r="P5431" s="33">
        <f ca="1">COUNTIF(K$4:K5431, "WIN")/I5431</f>
        <v>2.7081798084008842E-2</v>
      </c>
    </row>
    <row r="5432" spans="9:16" x14ac:dyDescent="0.25">
      <c r="I5432" s="5">
        <v>5429</v>
      </c>
      <c r="J5432" s="8">
        <f t="shared" ca="1" si="338"/>
        <v>15</v>
      </c>
      <c r="K5432" s="7" t="str">
        <f t="shared" ca="1" si="336"/>
        <v>LOSE</v>
      </c>
      <c r="L5432" s="8">
        <f t="shared" ca="1" si="337"/>
        <v>-1</v>
      </c>
      <c r="M5432" s="8">
        <f t="shared" ca="1" si="339"/>
        <v>-137</v>
      </c>
      <c r="N5432" s="32">
        <f ca="1">SUM(L$4:L5432)/I5432</f>
        <v>-2.5234849880272608E-2</v>
      </c>
      <c r="O5432" s="46">
        <f ca="1">_xlfn.VAR.P(L$4:L5432)</f>
        <v>34.141378306422254</v>
      </c>
      <c r="P5432" s="33">
        <f ca="1">COUNTIF(K$4:K5432, "WIN")/I5432</f>
        <v>2.7076809725547983E-2</v>
      </c>
    </row>
    <row r="5433" spans="9:16" x14ac:dyDescent="0.25">
      <c r="I5433" s="5">
        <v>5430</v>
      </c>
      <c r="J5433" s="8">
        <f t="shared" ca="1" si="338"/>
        <v>4</v>
      </c>
      <c r="K5433" s="7" t="str">
        <f t="shared" ca="1" si="336"/>
        <v>LOSE</v>
      </c>
      <c r="L5433" s="8">
        <f t="shared" ca="1" si="337"/>
        <v>-1</v>
      </c>
      <c r="M5433" s="8">
        <f t="shared" ca="1" si="339"/>
        <v>-138</v>
      </c>
      <c r="N5433" s="32">
        <f ca="1">SUM(L$4:L5433)/I5433</f>
        <v>-2.541436464088398E-2</v>
      </c>
      <c r="O5433" s="46">
        <f ca="1">_xlfn.VAR.P(L$4:L5433)</f>
        <v>34.135265712279846</v>
      </c>
      <c r="P5433" s="33">
        <f ca="1">COUNTIF(K$4:K5433, "WIN")/I5433</f>
        <v>2.7071823204419889E-2</v>
      </c>
    </row>
    <row r="5434" spans="9:16" x14ac:dyDescent="0.25">
      <c r="I5434" s="5">
        <v>5431</v>
      </c>
      <c r="J5434" s="8">
        <f t="shared" ca="1" si="338"/>
        <v>6</v>
      </c>
      <c r="K5434" s="7" t="str">
        <f t="shared" ca="1" si="336"/>
        <v>LOSE</v>
      </c>
      <c r="L5434" s="8">
        <f t="shared" ca="1" si="337"/>
        <v>-1</v>
      </c>
      <c r="M5434" s="8">
        <f t="shared" ca="1" si="339"/>
        <v>-139</v>
      </c>
      <c r="N5434" s="32">
        <f ca="1">SUM(L$4:L5434)/I5434</f>
        <v>-2.5593813294052661E-2</v>
      </c>
      <c r="O5434" s="46">
        <f ca="1">_xlfn.VAR.P(L$4:L5434)</f>
        <v>34.129155304723277</v>
      </c>
      <c r="P5434" s="33">
        <f ca="1">COUNTIF(K$4:K5434, "WIN")/I5434</f>
        <v>2.706683851960965E-2</v>
      </c>
    </row>
    <row r="5435" spans="9:16" x14ac:dyDescent="0.25">
      <c r="I5435" s="5">
        <v>5432</v>
      </c>
      <c r="J5435" s="8">
        <f t="shared" ca="1" si="338"/>
        <v>11</v>
      </c>
      <c r="K5435" s="7" t="str">
        <f t="shared" ca="1" si="336"/>
        <v>LOSE</v>
      </c>
      <c r="L5435" s="8">
        <f t="shared" ca="1" si="337"/>
        <v>-1</v>
      </c>
      <c r="M5435" s="8">
        <f t="shared" ca="1" si="339"/>
        <v>-140</v>
      </c>
      <c r="N5435" s="32">
        <f ca="1">SUM(L$4:L5435)/I5435</f>
        <v>-2.5773195876288658E-2</v>
      </c>
      <c r="O5435" s="46">
        <f ca="1">_xlfn.VAR.P(L$4:L5435)</f>
        <v>34.123047082580506</v>
      </c>
      <c r="P5435" s="33">
        <f ca="1">COUNTIF(K$4:K5435, "WIN")/I5435</f>
        <v>2.7061855670103094E-2</v>
      </c>
    </row>
    <row r="5436" spans="9:16" x14ac:dyDescent="0.25">
      <c r="I5436" s="5">
        <v>5433</v>
      </c>
      <c r="J5436" s="8">
        <f t="shared" ca="1" si="338"/>
        <v>10</v>
      </c>
      <c r="K5436" s="7" t="str">
        <f t="shared" ca="1" si="336"/>
        <v>LOSE</v>
      </c>
      <c r="L5436" s="8">
        <f t="shared" ca="1" si="337"/>
        <v>-1</v>
      </c>
      <c r="M5436" s="8">
        <f t="shared" ca="1" si="339"/>
        <v>-141</v>
      </c>
      <c r="N5436" s="32">
        <f ca="1">SUM(L$4:L5436)/I5436</f>
        <v>-2.5952512424075095E-2</v>
      </c>
      <c r="O5436" s="46">
        <f ca="1">_xlfn.VAR.P(L$4:L5436)</f>
        <v>34.116941044680324</v>
      </c>
      <c r="P5436" s="33">
        <f ca="1">COUNTIF(K$4:K5436, "WIN")/I5436</f>
        <v>2.7056874654886803E-2</v>
      </c>
    </row>
    <row r="5437" spans="9:16" x14ac:dyDescent="0.25">
      <c r="I5437" s="5">
        <v>5434</v>
      </c>
      <c r="J5437" s="8">
        <f t="shared" ca="1" si="338"/>
        <v>1</v>
      </c>
      <c r="K5437" s="7" t="str">
        <f t="shared" ca="1" si="336"/>
        <v>LOSE</v>
      </c>
      <c r="L5437" s="8">
        <f t="shared" ca="1" si="337"/>
        <v>-1</v>
      </c>
      <c r="M5437" s="8">
        <f t="shared" ca="1" si="339"/>
        <v>-142</v>
      </c>
      <c r="N5437" s="32">
        <f ca="1">SUM(L$4:L5437)/I5437</f>
        <v>-2.6131762973868235E-2</v>
      </c>
      <c r="O5437" s="46">
        <f ca="1">_xlfn.VAR.P(L$4:L5437)</f>
        <v>34.110837189852354</v>
      </c>
      <c r="P5437" s="33">
        <f ca="1">COUNTIF(K$4:K5437, "WIN")/I5437</f>
        <v>2.7051895472948104E-2</v>
      </c>
    </row>
    <row r="5438" spans="9:16" x14ac:dyDescent="0.25">
      <c r="I5438" s="5">
        <v>5435</v>
      </c>
      <c r="J5438" s="8">
        <f t="shared" ca="1" si="338"/>
        <v>8</v>
      </c>
      <c r="K5438" s="7" t="str">
        <f t="shared" ca="1" si="336"/>
        <v>LOSE</v>
      </c>
      <c r="L5438" s="8">
        <f t="shared" ca="1" si="337"/>
        <v>-1</v>
      </c>
      <c r="M5438" s="8">
        <f t="shared" ca="1" si="339"/>
        <v>-143</v>
      </c>
      <c r="N5438" s="32">
        <f ca="1">SUM(L$4:L5438)/I5438</f>
        <v>-2.6310947562097516E-2</v>
      </c>
      <c r="O5438" s="46">
        <f ca="1">_xlfn.VAR.P(L$4:L5438)</f>
        <v>34.104735516927072</v>
      </c>
      <c r="P5438" s="33">
        <f ca="1">COUNTIF(K$4:K5438, "WIN")/I5438</f>
        <v>2.704691812327507E-2</v>
      </c>
    </row>
    <row r="5439" spans="9:16" x14ac:dyDescent="0.25">
      <c r="I5439" s="5">
        <v>5436</v>
      </c>
      <c r="J5439" s="8">
        <f t="shared" ca="1" si="338"/>
        <v>22</v>
      </c>
      <c r="K5439" s="7" t="str">
        <f t="shared" ca="1" si="336"/>
        <v>LOSE</v>
      </c>
      <c r="L5439" s="8">
        <f t="shared" ca="1" si="337"/>
        <v>-1</v>
      </c>
      <c r="M5439" s="8">
        <f t="shared" ca="1" si="339"/>
        <v>-144</v>
      </c>
      <c r="N5439" s="32">
        <f ca="1">SUM(L$4:L5439)/I5439</f>
        <v>-2.6490066225165563E-2</v>
      </c>
      <c r="O5439" s="46">
        <f ca="1">_xlfn.VAR.P(L$4:L5439)</f>
        <v>34.098636024735754</v>
      </c>
      <c r="P5439" s="33">
        <f ca="1">COUNTIF(K$4:K5439, "WIN")/I5439</f>
        <v>2.7041942604856511E-2</v>
      </c>
    </row>
    <row r="5440" spans="9:16" x14ac:dyDescent="0.25">
      <c r="I5440" s="5">
        <v>5437</v>
      </c>
      <c r="J5440" s="8">
        <f t="shared" ca="1" si="338"/>
        <v>27</v>
      </c>
      <c r="K5440" s="7" t="str">
        <f t="shared" ca="1" si="336"/>
        <v>LOSE</v>
      </c>
      <c r="L5440" s="8">
        <f t="shared" ca="1" si="337"/>
        <v>-1</v>
      </c>
      <c r="M5440" s="8">
        <f t="shared" ca="1" si="339"/>
        <v>-145</v>
      </c>
      <c r="N5440" s="32">
        <f ca="1">SUM(L$4:L5440)/I5440</f>
        <v>-2.6669118999448224E-2</v>
      </c>
      <c r="O5440" s="46">
        <f ca="1">_xlfn.VAR.P(L$4:L5440)</f>
        <v>34.092538712110553</v>
      </c>
      <c r="P5440" s="33">
        <f ca="1">COUNTIF(K$4:K5440, "WIN")/I5440</f>
        <v>2.7036968916681992E-2</v>
      </c>
    </row>
    <row r="5441" spans="9:16" x14ac:dyDescent="0.25">
      <c r="I5441" s="5">
        <v>5438</v>
      </c>
      <c r="J5441" s="8">
        <f t="shared" ca="1" si="338"/>
        <v>13</v>
      </c>
      <c r="K5441" s="7" t="str">
        <f t="shared" ca="1" si="336"/>
        <v>LOSE</v>
      </c>
      <c r="L5441" s="8">
        <f t="shared" ca="1" si="337"/>
        <v>-1</v>
      </c>
      <c r="M5441" s="8">
        <f t="shared" ca="1" si="339"/>
        <v>-146</v>
      </c>
      <c r="N5441" s="32">
        <f ca="1">SUM(L$4:L5441)/I5441</f>
        <v>-2.6848105921294593E-2</v>
      </c>
      <c r="O5441" s="46">
        <f ca="1">_xlfn.VAR.P(L$4:L5441)</f>
        <v>34.086443577884424</v>
      </c>
      <c r="P5441" s="33">
        <f ca="1">COUNTIF(K$4:K5441, "WIN")/I5441</f>
        <v>2.7031997057741817E-2</v>
      </c>
    </row>
    <row r="5442" spans="9:16" x14ac:dyDescent="0.25">
      <c r="I5442" s="5">
        <v>5439</v>
      </c>
      <c r="J5442" s="8">
        <f t="shared" ca="1" si="338"/>
        <v>2</v>
      </c>
      <c r="K5442" s="7" t="str">
        <f t="shared" ca="1" si="336"/>
        <v>LOSE</v>
      </c>
      <c r="L5442" s="8">
        <f t="shared" ca="1" si="337"/>
        <v>-1</v>
      </c>
      <c r="M5442" s="8">
        <f t="shared" ca="1" si="339"/>
        <v>-147</v>
      </c>
      <c r="N5442" s="32">
        <f ca="1">SUM(L$4:L5442)/I5442</f>
        <v>-2.7027027027027029E-2</v>
      </c>
      <c r="O5442" s="46">
        <f ca="1">_xlfn.VAR.P(L$4:L5442)</f>
        <v>34.08035062089116</v>
      </c>
      <c r="P5442" s="33">
        <f ca="1">COUNTIF(K$4:K5442, "WIN")/I5442</f>
        <v>2.7027027027027029E-2</v>
      </c>
    </row>
    <row r="5443" spans="9:16" x14ac:dyDescent="0.25">
      <c r="I5443" s="5">
        <v>5440</v>
      </c>
      <c r="J5443" s="8">
        <f t="shared" ca="1" si="338"/>
        <v>33</v>
      </c>
      <c r="K5443" s="7" t="str">
        <f t="shared" ca="1" si="336"/>
        <v>LOSE</v>
      </c>
      <c r="L5443" s="8">
        <f t="shared" ca="1" si="337"/>
        <v>-1</v>
      </c>
      <c r="M5443" s="8">
        <f t="shared" ca="1" si="339"/>
        <v>-148</v>
      </c>
      <c r="N5443" s="32">
        <f ca="1">SUM(L$4:L5443)/I5443</f>
        <v>-2.7205882352941177E-2</v>
      </c>
      <c r="O5443" s="46">
        <f ca="1">_xlfn.VAR.P(L$4:L5443)</f>
        <v>34.0742598399654</v>
      </c>
      <c r="P5443" s="33">
        <f ca="1">COUNTIF(K$4:K5443, "WIN")/I5443</f>
        <v>2.7022058823529413E-2</v>
      </c>
    </row>
    <row r="5444" spans="9:16" x14ac:dyDescent="0.25">
      <c r="I5444" s="5">
        <v>5441</v>
      </c>
      <c r="J5444" s="8">
        <f t="shared" ca="1" si="338"/>
        <v>18</v>
      </c>
      <c r="K5444" s="7" t="str">
        <f t="shared" ref="K5444:K5507" ca="1" si="340">IF($D$7 = $J5444, "WIN", "LOSE")</f>
        <v>LOSE</v>
      </c>
      <c r="L5444" s="8">
        <f t="shared" ref="L5444:L5507" ca="1" si="341">IF($K5444 = "WIN", 35, -1)</f>
        <v>-1</v>
      </c>
      <c r="M5444" s="8">
        <f t="shared" ca="1" si="339"/>
        <v>-149</v>
      </c>
      <c r="N5444" s="32">
        <f ca="1">SUM(L$4:L5444)/I5444</f>
        <v>-2.7384671935306009E-2</v>
      </c>
      <c r="O5444" s="46">
        <f ca="1">_xlfn.VAR.P(L$4:L5444)</f>
        <v>34.068171233942593</v>
      </c>
      <c r="P5444" s="33">
        <f ca="1">COUNTIF(K$4:K5444, "WIN")/I5444</f>
        <v>2.7017092446241498E-2</v>
      </c>
    </row>
    <row r="5445" spans="9:16" x14ac:dyDescent="0.25">
      <c r="I5445" s="5">
        <v>5442</v>
      </c>
      <c r="J5445" s="8">
        <f t="shared" ca="1" si="338"/>
        <v>6</v>
      </c>
      <c r="K5445" s="7" t="str">
        <f t="shared" ca="1" si="340"/>
        <v>LOSE</v>
      </c>
      <c r="L5445" s="8">
        <f t="shared" ca="1" si="341"/>
        <v>-1</v>
      </c>
      <c r="M5445" s="8">
        <f t="shared" ca="1" si="339"/>
        <v>-150</v>
      </c>
      <c r="N5445" s="32">
        <f ca="1">SUM(L$4:L5445)/I5445</f>
        <v>-2.7563395810363836E-2</v>
      </c>
      <c r="O5445" s="46">
        <f ca="1">_xlfn.VAR.P(L$4:L5445)</f>
        <v>34.062084801659033</v>
      </c>
      <c r="P5445" s="33">
        <f ca="1">COUNTIF(K$4:K5445, "WIN")/I5445</f>
        <v>2.7012127894156562E-2</v>
      </c>
    </row>
    <row r="5446" spans="9:16" x14ac:dyDescent="0.25">
      <c r="I5446" s="5">
        <v>5443</v>
      </c>
      <c r="J5446" s="8">
        <f t="shared" ref="J5446:J5509" ca="1" si="342">RANDBETWEEN(0,36)</f>
        <v>12</v>
      </c>
      <c r="K5446" s="7" t="str">
        <f t="shared" ca="1" si="340"/>
        <v>LOSE</v>
      </c>
      <c r="L5446" s="8">
        <f t="shared" ca="1" si="341"/>
        <v>-1</v>
      </c>
      <c r="M5446" s="8">
        <f t="shared" ref="M5446:M5509" ca="1" si="343">M5445+L5446</f>
        <v>-151</v>
      </c>
      <c r="N5446" s="32">
        <f ca="1">SUM(L$4:L5446)/I5446</f>
        <v>-2.7742054014330334E-2</v>
      </c>
      <c r="O5446" s="46">
        <f ca="1">_xlfn.VAR.P(L$4:L5446)</f>
        <v>34.056000541951832</v>
      </c>
      <c r="P5446" s="33">
        <f ca="1">COUNTIF(K$4:K5446, "WIN")/I5446</f>
        <v>2.7007165166268603E-2</v>
      </c>
    </row>
    <row r="5447" spans="9:16" x14ac:dyDescent="0.25">
      <c r="I5447" s="5">
        <v>5444</v>
      </c>
      <c r="J5447" s="8">
        <f t="shared" ca="1" si="342"/>
        <v>5</v>
      </c>
      <c r="K5447" s="7" t="str">
        <f t="shared" ca="1" si="340"/>
        <v>LOSE</v>
      </c>
      <c r="L5447" s="8">
        <f t="shared" ca="1" si="341"/>
        <v>-1</v>
      </c>
      <c r="M5447" s="8">
        <f t="shared" ca="1" si="343"/>
        <v>-152</v>
      </c>
      <c r="N5447" s="32">
        <f ca="1">SUM(L$4:L5447)/I5447</f>
        <v>-2.7920646583394562E-2</v>
      </c>
      <c r="O5447" s="46">
        <f ca="1">_xlfn.VAR.P(L$4:L5447)</f>
        <v>34.049918453658947</v>
      </c>
      <c r="P5447" s="33">
        <f ca="1">COUNTIF(K$4:K5447, "WIN")/I5447</f>
        <v>2.7002204261572373E-2</v>
      </c>
    </row>
    <row r="5448" spans="9:16" x14ac:dyDescent="0.25">
      <c r="I5448" s="5">
        <v>5445</v>
      </c>
      <c r="J5448" s="8">
        <f t="shared" ca="1" si="342"/>
        <v>13</v>
      </c>
      <c r="K5448" s="7" t="str">
        <f t="shared" ca="1" si="340"/>
        <v>LOSE</v>
      </c>
      <c r="L5448" s="8">
        <f t="shared" ca="1" si="341"/>
        <v>-1</v>
      </c>
      <c r="M5448" s="8">
        <f t="shared" ca="1" si="343"/>
        <v>-153</v>
      </c>
      <c r="N5448" s="32">
        <f ca="1">SUM(L$4:L5448)/I5448</f>
        <v>-2.809917355371901E-2</v>
      </c>
      <c r="O5448" s="46">
        <f ca="1">_xlfn.VAR.P(L$4:L5448)</f>
        <v>34.043838535619152</v>
      </c>
      <c r="P5448" s="33">
        <f ca="1">COUNTIF(K$4:K5448, "WIN")/I5448</f>
        <v>2.6997245179063361E-2</v>
      </c>
    </row>
    <row r="5449" spans="9:16" x14ac:dyDescent="0.25">
      <c r="I5449" s="5">
        <v>5446</v>
      </c>
      <c r="J5449" s="8">
        <f t="shared" ca="1" si="342"/>
        <v>33</v>
      </c>
      <c r="K5449" s="7" t="str">
        <f t="shared" ca="1" si="340"/>
        <v>LOSE</v>
      </c>
      <c r="L5449" s="8">
        <f t="shared" ca="1" si="341"/>
        <v>-1</v>
      </c>
      <c r="M5449" s="8">
        <f t="shared" ca="1" si="343"/>
        <v>-154</v>
      </c>
      <c r="N5449" s="32">
        <f ca="1">SUM(L$4:L5449)/I5449</f>
        <v>-2.8277634961439587E-2</v>
      </c>
      <c r="O5449" s="46">
        <f ca="1">_xlfn.VAR.P(L$4:L5449)</f>
        <v>34.037760786672038</v>
      </c>
      <c r="P5449" s="33">
        <f ca="1">COUNTIF(K$4:K5449, "WIN")/I5449</f>
        <v>2.6992287917737789E-2</v>
      </c>
    </row>
    <row r="5450" spans="9:16" x14ac:dyDescent="0.25">
      <c r="I5450" s="5">
        <v>5447</v>
      </c>
      <c r="J5450" s="8">
        <f t="shared" ca="1" si="342"/>
        <v>10</v>
      </c>
      <c r="K5450" s="7" t="str">
        <f t="shared" ca="1" si="340"/>
        <v>LOSE</v>
      </c>
      <c r="L5450" s="8">
        <f t="shared" ca="1" si="341"/>
        <v>-1</v>
      </c>
      <c r="M5450" s="8">
        <f t="shared" ca="1" si="343"/>
        <v>-155</v>
      </c>
      <c r="N5450" s="32">
        <f ca="1">SUM(L$4:L5450)/I5450</f>
        <v>-2.8456030842665687E-2</v>
      </c>
      <c r="O5450" s="46">
        <f ca="1">_xlfn.VAR.P(L$4:L5450)</f>
        <v>34.03168520565805</v>
      </c>
      <c r="P5450" s="33">
        <f ca="1">COUNTIF(K$4:K5450, "WIN")/I5450</f>
        <v>2.6987332476592619E-2</v>
      </c>
    </row>
    <row r="5451" spans="9:16" x14ac:dyDescent="0.25">
      <c r="I5451" s="5">
        <v>5448</v>
      </c>
      <c r="J5451" s="8">
        <f t="shared" ca="1" si="342"/>
        <v>13</v>
      </c>
      <c r="K5451" s="7" t="str">
        <f t="shared" ca="1" si="340"/>
        <v>LOSE</v>
      </c>
      <c r="L5451" s="8">
        <f t="shared" ca="1" si="341"/>
        <v>-1</v>
      </c>
      <c r="M5451" s="8">
        <f t="shared" ca="1" si="343"/>
        <v>-156</v>
      </c>
      <c r="N5451" s="32">
        <f ca="1">SUM(L$4:L5451)/I5451</f>
        <v>-2.8634361233480177E-2</v>
      </c>
      <c r="O5451" s="46">
        <f ca="1">_xlfn.VAR.P(L$4:L5451)</f>
        <v>34.025611791418427</v>
      </c>
      <c r="P5451" s="33">
        <f ca="1">COUNTIF(K$4:K5451, "WIN")/I5451</f>
        <v>2.6982378854625552E-2</v>
      </c>
    </row>
    <row r="5452" spans="9:16" x14ac:dyDescent="0.25">
      <c r="I5452" s="5">
        <v>5449</v>
      </c>
      <c r="J5452" s="8">
        <f t="shared" ca="1" si="342"/>
        <v>30</v>
      </c>
      <c r="K5452" s="7" t="str">
        <f t="shared" ca="1" si="340"/>
        <v>LOSE</v>
      </c>
      <c r="L5452" s="8">
        <f t="shared" ca="1" si="341"/>
        <v>-1</v>
      </c>
      <c r="M5452" s="8">
        <f t="shared" ca="1" si="343"/>
        <v>-157</v>
      </c>
      <c r="N5452" s="32">
        <f ca="1">SUM(L$4:L5452)/I5452</f>
        <v>-2.8812626169939438E-2</v>
      </c>
      <c r="O5452" s="46">
        <f ca="1">_xlfn.VAR.P(L$4:L5452)</f>
        <v>34.019540542795248</v>
      </c>
      <c r="P5452" s="33">
        <f ca="1">COUNTIF(K$4:K5452, "WIN")/I5452</f>
        <v>2.6977427050835015E-2</v>
      </c>
    </row>
    <row r="5453" spans="9:16" x14ac:dyDescent="0.25">
      <c r="I5453" s="5">
        <v>5450</v>
      </c>
      <c r="J5453" s="8">
        <f t="shared" ca="1" si="342"/>
        <v>18</v>
      </c>
      <c r="K5453" s="7" t="str">
        <f t="shared" ca="1" si="340"/>
        <v>LOSE</v>
      </c>
      <c r="L5453" s="8">
        <f t="shared" ca="1" si="341"/>
        <v>-1</v>
      </c>
      <c r="M5453" s="8">
        <f t="shared" ca="1" si="343"/>
        <v>-158</v>
      </c>
      <c r="N5453" s="32">
        <f ca="1">SUM(L$4:L5453)/I5453</f>
        <v>-2.8990825688073395E-2</v>
      </c>
      <c r="O5453" s="46">
        <f ca="1">_xlfn.VAR.P(L$4:L5453)</f>
        <v>34.013471458631429</v>
      </c>
      <c r="P5453" s="33">
        <f ca="1">COUNTIF(K$4:K5453, "WIN")/I5453</f>
        <v>2.6972477064220183E-2</v>
      </c>
    </row>
    <row r="5454" spans="9:16" x14ac:dyDescent="0.25">
      <c r="I5454" s="5">
        <v>5451</v>
      </c>
      <c r="J5454" s="8">
        <f t="shared" ca="1" si="342"/>
        <v>35</v>
      </c>
      <c r="K5454" s="7" t="str">
        <f t="shared" ca="1" si="340"/>
        <v>LOSE</v>
      </c>
      <c r="L5454" s="8">
        <f t="shared" ca="1" si="341"/>
        <v>-1</v>
      </c>
      <c r="M5454" s="8">
        <f t="shared" ca="1" si="343"/>
        <v>-159</v>
      </c>
      <c r="N5454" s="32">
        <f ca="1">SUM(L$4:L5454)/I5454</f>
        <v>-2.9168959823885527E-2</v>
      </c>
      <c r="O5454" s="46">
        <f ca="1">_xlfn.VAR.P(L$4:L5454)</f>
        <v>34.007404537770682</v>
      </c>
      <c r="P5454" s="33">
        <f ca="1">COUNTIF(K$4:K5454, "WIN")/I5454</f>
        <v>2.6967528893780957E-2</v>
      </c>
    </row>
    <row r="5455" spans="9:16" x14ac:dyDescent="0.25">
      <c r="I5455" s="5">
        <v>5452</v>
      </c>
      <c r="J5455" s="8">
        <f t="shared" ca="1" si="342"/>
        <v>0</v>
      </c>
      <c r="K5455" s="7" t="str">
        <f t="shared" ca="1" si="340"/>
        <v>LOSE</v>
      </c>
      <c r="L5455" s="8">
        <f t="shared" ca="1" si="341"/>
        <v>-1</v>
      </c>
      <c r="M5455" s="8">
        <f t="shared" ca="1" si="343"/>
        <v>-160</v>
      </c>
      <c r="N5455" s="32">
        <f ca="1">SUM(L$4:L5455)/I5455</f>
        <v>-2.9347028613352897E-2</v>
      </c>
      <c r="O5455" s="46">
        <f ca="1">_xlfn.VAR.P(L$4:L5455)</f>
        <v>34.001339779057567</v>
      </c>
      <c r="P5455" s="33">
        <f ca="1">COUNTIF(K$4:K5455, "WIN")/I5455</f>
        <v>2.6962582538517976E-2</v>
      </c>
    </row>
    <row r="5456" spans="9:16" x14ac:dyDescent="0.25">
      <c r="I5456" s="5">
        <v>5453</v>
      </c>
      <c r="J5456" s="8">
        <f t="shared" ca="1" si="342"/>
        <v>27</v>
      </c>
      <c r="K5456" s="7" t="str">
        <f t="shared" ca="1" si="340"/>
        <v>LOSE</v>
      </c>
      <c r="L5456" s="8">
        <f t="shared" ca="1" si="341"/>
        <v>-1</v>
      </c>
      <c r="M5456" s="8">
        <f t="shared" ca="1" si="343"/>
        <v>-161</v>
      </c>
      <c r="N5456" s="32">
        <f ca="1">SUM(L$4:L5456)/I5456</f>
        <v>-2.9525032092426188E-2</v>
      </c>
      <c r="O5456" s="46">
        <f ca="1">_xlfn.VAR.P(L$4:L5456)</f>
        <v>33.99527718133745</v>
      </c>
      <c r="P5456" s="33">
        <f ca="1">COUNTIF(K$4:K5456, "WIN")/I5456</f>
        <v>2.6957637997432605E-2</v>
      </c>
    </row>
    <row r="5457" spans="9:16" x14ac:dyDescent="0.25">
      <c r="I5457" s="5">
        <v>5454</v>
      </c>
      <c r="J5457" s="8">
        <f t="shared" ca="1" si="342"/>
        <v>24</v>
      </c>
      <c r="K5457" s="7" t="str">
        <f t="shared" ca="1" si="340"/>
        <v>LOSE</v>
      </c>
      <c r="L5457" s="8">
        <f t="shared" ca="1" si="341"/>
        <v>-1</v>
      </c>
      <c r="M5457" s="8">
        <f t="shared" ca="1" si="343"/>
        <v>-162</v>
      </c>
      <c r="N5457" s="32">
        <f ca="1">SUM(L$4:L5457)/I5457</f>
        <v>-2.9702970297029702E-2</v>
      </c>
      <c r="O5457" s="46">
        <f ca="1">_xlfn.VAR.P(L$4:L5457)</f>
        <v>33.989216743456524</v>
      </c>
      <c r="P5457" s="33">
        <f ca="1">COUNTIF(K$4:K5457, "WIN")/I5457</f>
        <v>2.6952695269526952E-2</v>
      </c>
    </row>
    <row r="5458" spans="9:16" x14ac:dyDescent="0.25">
      <c r="I5458" s="5">
        <v>5455</v>
      </c>
      <c r="J5458" s="8">
        <f t="shared" ca="1" si="342"/>
        <v>4</v>
      </c>
      <c r="K5458" s="7" t="str">
        <f t="shared" ca="1" si="340"/>
        <v>LOSE</v>
      </c>
      <c r="L5458" s="8">
        <f t="shared" ca="1" si="341"/>
        <v>-1</v>
      </c>
      <c r="M5458" s="8">
        <f t="shared" ca="1" si="343"/>
        <v>-163</v>
      </c>
      <c r="N5458" s="32">
        <f ca="1">SUM(L$4:L5458)/I5458</f>
        <v>-2.988084326306141E-2</v>
      </c>
      <c r="O5458" s="46">
        <f ca="1">_xlfn.VAR.P(L$4:L5458)</f>
        <v>33.983158464261798</v>
      </c>
      <c r="P5458" s="33">
        <f ca="1">COUNTIF(K$4:K5458, "WIN")/I5458</f>
        <v>2.6947754353803848E-2</v>
      </c>
    </row>
    <row r="5459" spans="9:16" x14ac:dyDescent="0.25">
      <c r="I5459" s="5">
        <v>5456</v>
      </c>
      <c r="J5459" s="8">
        <f t="shared" ca="1" si="342"/>
        <v>5</v>
      </c>
      <c r="K5459" s="7" t="str">
        <f t="shared" ca="1" si="340"/>
        <v>LOSE</v>
      </c>
      <c r="L5459" s="8">
        <f t="shared" ca="1" si="341"/>
        <v>-1</v>
      </c>
      <c r="M5459" s="8">
        <f t="shared" ca="1" si="343"/>
        <v>-164</v>
      </c>
      <c r="N5459" s="32">
        <f ca="1">SUM(L$4:L5459)/I5459</f>
        <v>-3.0058651026392963E-2</v>
      </c>
      <c r="O5459" s="46">
        <f ca="1">_xlfn.VAR.P(L$4:L5459)</f>
        <v>33.977102342601114</v>
      </c>
      <c r="P5459" s="33">
        <f ca="1">COUNTIF(K$4:K5459, "WIN")/I5459</f>
        <v>2.6942815249266863E-2</v>
      </c>
    </row>
    <row r="5460" spans="9:16" x14ac:dyDescent="0.25">
      <c r="I5460" s="5">
        <v>5457</v>
      </c>
      <c r="J5460" s="8">
        <f t="shared" ca="1" si="342"/>
        <v>7</v>
      </c>
      <c r="K5460" s="7" t="str">
        <f t="shared" ca="1" si="340"/>
        <v>WIN</v>
      </c>
      <c r="L5460" s="8">
        <f t="shared" ca="1" si="341"/>
        <v>35</v>
      </c>
      <c r="M5460" s="8">
        <f t="shared" ca="1" si="343"/>
        <v>-129</v>
      </c>
      <c r="N5460" s="32">
        <f ca="1">SUM(L$4:L5460)/I5460</f>
        <v>-2.3639362286970864E-2</v>
      </c>
      <c r="O5460" s="46">
        <f ca="1">_xlfn.VAR.P(L$4:L5460)</f>
        <v>34.195702862793659</v>
      </c>
      <c r="P5460" s="33">
        <f ca="1">COUNTIF(K$4:K5460, "WIN")/I5460</f>
        <v>2.7121128825361919E-2</v>
      </c>
    </row>
    <row r="5461" spans="9:16" x14ac:dyDescent="0.25">
      <c r="I5461" s="5">
        <v>5458</v>
      </c>
      <c r="J5461" s="8">
        <f t="shared" ca="1" si="342"/>
        <v>19</v>
      </c>
      <c r="K5461" s="7" t="str">
        <f t="shared" ca="1" si="340"/>
        <v>LOSE</v>
      </c>
      <c r="L5461" s="8">
        <f t="shared" ca="1" si="341"/>
        <v>-1</v>
      </c>
      <c r="M5461" s="8">
        <f t="shared" ca="1" si="343"/>
        <v>-130</v>
      </c>
      <c r="N5461" s="32">
        <f ca="1">SUM(L$4:L5461)/I5461</f>
        <v>-2.3818248442652987E-2</v>
      </c>
      <c r="O5461" s="46">
        <f ca="1">_xlfn.VAR.P(L$4:L5461)</f>
        <v>34.189612243990922</v>
      </c>
      <c r="P5461" s="33">
        <f ca="1">COUNTIF(K$4:K5461, "WIN")/I5461</f>
        <v>2.7116159765481863E-2</v>
      </c>
    </row>
    <row r="5462" spans="9:16" x14ac:dyDescent="0.25">
      <c r="I5462" s="5">
        <v>5459</v>
      </c>
      <c r="J5462" s="8">
        <f t="shared" ca="1" si="342"/>
        <v>1</v>
      </c>
      <c r="K5462" s="7" t="str">
        <f t="shared" ca="1" si="340"/>
        <v>LOSE</v>
      </c>
      <c r="L5462" s="8">
        <f t="shared" ca="1" si="341"/>
        <v>-1</v>
      </c>
      <c r="M5462" s="8">
        <f t="shared" ca="1" si="343"/>
        <v>-131</v>
      </c>
      <c r="N5462" s="32">
        <f ca="1">SUM(L$4:L5462)/I5462</f>
        <v>-2.3997069060267447E-2</v>
      </c>
      <c r="O5462" s="46">
        <f ca="1">_xlfn.VAR.P(L$4:L5462)</f>
        <v>34.183523792627426</v>
      </c>
      <c r="P5462" s="33">
        <f ca="1">COUNTIF(K$4:K5462, "WIN")/I5462</f>
        <v>2.7111192526103681E-2</v>
      </c>
    </row>
    <row r="5463" spans="9:16" x14ac:dyDescent="0.25">
      <c r="I5463" s="5">
        <v>5460</v>
      </c>
      <c r="J5463" s="8">
        <f t="shared" ca="1" si="342"/>
        <v>21</v>
      </c>
      <c r="K5463" s="7" t="str">
        <f t="shared" ca="1" si="340"/>
        <v>LOSE</v>
      </c>
      <c r="L5463" s="8">
        <f t="shared" ca="1" si="341"/>
        <v>-1</v>
      </c>
      <c r="M5463" s="8">
        <f t="shared" ca="1" si="343"/>
        <v>-132</v>
      </c>
      <c r="N5463" s="32">
        <f ca="1">SUM(L$4:L5463)/I5463</f>
        <v>-2.4175824175824177E-2</v>
      </c>
      <c r="O5463" s="46">
        <f ca="1">_xlfn.VAR.P(L$4:L5463)</f>
        <v>34.177437507547396</v>
      </c>
      <c r="P5463" s="33">
        <f ca="1">COUNTIF(K$4:K5463, "WIN")/I5463</f>
        <v>2.7106227106227107E-2</v>
      </c>
    </row>
    <row r="5464" spans="9:16" x14ac:dyDescent="0.25">
      <c r="I5464" s="5">
        <v>5461</v>
      </c>
      <c r="J5464" s="8">
        <f t="shared" ca="1" si="342"/>
        <v>3</v>
      </c>
      <c r="K5464" s="7" t="str">
        <f t="shared" ca="1" si="340"/>
        <v>LOSE</v>
      </c>
      <c r="L5464" s="8">
        <f t="shared" ca="1" si="341"/>
        <v>-1</v>
      </c>
      <c r="M5464" s="8">
        <f t="shared" ca="1" si="343"/>
        <v>-133</v>
      </c>
      <c r="N5464" s="32">
        <f ca="1">SUM(L$4:L5464)/I5464</f>
        <v>-2.435451382530672E-2</v>
      </c>
      <c r="O5464" s="46">
        <f ca="1">_xlfn.VAR.P(L$4:L5464)</f>
        <v>34.171353387595907</v>
      </c>
      <c r="P5464" s="33">
        <f ca="1">COUNTIF(K$4:K5464, "WIN")/I5464</f>
        <v>2.7101263504852591E-2</v>
      </c>
    </row>
    <row r="5465" spans="9:16" x14ac:dyDescent="0.25">
      <c r="I5465" s="5">
        <v>5462</v>
      </c>
      <c r="J5465" s="8">
        <f t="shared" ca="1" si="342"/>
        <v>9</v>
      </c>
      <c r="K5465" s="7" t="str">
        <f t="shared" ca="1" si="340"/>
        <v>LOSE</v>
      </c>
      <c r="L5465" s="8">
        <f t="shared" ca="1" si="341"/>
        <v>-1</v>
      </c>
      <c r="M5465" s="8">
        <f t="shared" ca="1" si="343"/>
        <v>-134</v>
      </c>
      <c r="N5465" s="32">
        <f ca="1">SUM(L$4:L5465)/I5465</f>
        <v>-2.4533138044672283E-2</v>
      </c>
      <c r="O5465" s="46">
        <f ca="1">_xlfn.VAR.P(L$4:L5465)</f>
        <v>34.165271431618827</v>
      </c>
      <c r="P5465" s="33">
        <f ca="1">COUNTIF(K$4:K5465, "WIN")/I5465</f>
        <v>2.7096301720981326E-2</v>
      </c>
    </row>
    <row r="5466" spans="9:16" x14ac:dyDescent="0.25">
      <c r="I5466" s="5">
        <v>5463</v>
      </c>
      <c r="J5466" s="8">
        <f t="shared" ca="1" si="342"/>
        <v>24</v>
      </c>
      <c r="K5466" s="7" t="str">
        <f t="shared" ca="1" si="340"/>
        <v>LOSE</v>
      </c>
      <c r="L5466" s="8">
        <f t="shared" ca="1" si="341"/>
        <v>-1</v>
      </c>
      <c r="M5466" s="8">
        <f t="shared" ca="1" si="343"/>
        <v>-135</v>
      </c>
      <c r="N5466" s="32">
        <f ca="1">SUM(L$4:L5466)/I5466</f>
        <v>-2.4711696869851731E-2</v>
      </c>
      <c r="O5466" s="46">
        <f ca="1">_xlfn.VAR.P(L$4:L5466)</f>
        <v>34.15919163846285</v>
      </c>
      <c r="P5466" s="33">
        <f ca="1">COUNTIF(K$4:K5466, "WIN")/I5466</f>
        <v>2.7091341753615231E-2</v>
      </c>
    </row>
    <row r="5467" spans="9:16" x14ac:dyDescent="0.25">
      <c r="I5467" s="5">
        <v>5464</v>
      </c>
      <c r="J5467" s="8">
        <f t="shared" ca="1" si="342"/>
        <v>1</v>
      </c>
      <c r="K5467" s="7" t="str">
        <f t="shared" ca="1" si="340"/>
        <v>LOSE</v>
      </c>
      <c r="L5467" s="8">
        <f t="shared" ca="1" si="341"/>
        <v>-1</v>
      </c>
      <c r="M5467" s="8">
        <f t="shared" ca="1" si="343"/>
        <v>-136</v>
      </c>
      <c r="N5467" s="32">
        <f ca="1">SUM(L$4:L5467)/I5467</f>
        <v>-2.4890190336749635E-2</v>
      </c>
      <c r="O5467" s="46">
        <f ca="1">_xlfn.VAR.P(L$4:L5467)</f>
        <v>34.153114006975514</v>
      </c>
      <c r="P5467" s="33">
        <f ca="1">COUNTIF(K$4:K5467, "WIN")/I5467</f>
        <v>2.7086383601756955E-2</v>
      </c>
    </row>
    <row r="5468" spans="9:16" x14ac:dyDescent="0.25">
      <c r="I5468" s="5">
        <v>5465</v>
      </c>
      <c r="J5468" s="8">
        <f t="shared" ca="1" si="342"/>
        <v>8</v>
      </c>
      <c r="K5468" s="7" t="str">
        <f t="shared" ca="1" si="340"/>
        <v>LOSE</v>
      </c>
      <c r="L5468" s="8">
        <f t="shared" ca="1" si="341"/>
        <v>-1</v>
      </c>
      <c r="M5468" s="8">
        <f t="shared" ca="1" si="343"/>
        <v>-137</v>
      </c>
      <c r="N5468" s="32">
        <f ca="1">SUM(L$4:L5468)/I5468</f>
        <v>-2.5068618481244281E-2</v>
      </c>
      <c r="O5468" s="46">
        <f ca="1">_xlfn.VAR.P(L$4:L5468)</f>
        <v>34.147038536005134</v>
      </c>
      <c r="P5468" s="33">
        <f ca="1">COUNTIF(K$4:K5468, "WIN")/I5468</f>
        <v>2.7081427264409881E-2</v>
      </c>
    </row>
    <row r="5469" spans="9:16" x14ac:dyDescent="0.25">
      <c r="I5469" s="5">
        <v>5466</v>
      </c>
      <c r="J5469" s="8">
        <f t="shared" ca="1" si="342"/>
        <v>20</v>
      </c>
      <c r="K5469" s="7" t="str">
        <f t="shared" ca="1" si="340"/>
        <v>LOSE</v>
      </c>
      <c r="L5469" s="8">
        <f t="shared" ca="1" si="341"/>
        <v>-1</v>
      </c>
      <c r="M5469" s="8">
        <f t="shared" ca="1" si="343"/>
        <v>-138</v>
      </c>
      <c r="N5469" s="32">
        <f ca="1">SUM(L$4:L5469)/I5469</f>
        <v>-2.5246981339187707E-2</v>
      </c>
      <c r="O5469" s="46">
        <f ca="1">_xlfn.VAR.P(L$4:L5469)</f>
        <v>34.14096522440088</v>
      </c>
      <c r="P5469" s="33">
        <f ca="1">COUNTIF(K$4:K5469, "WIN")/I5469</f>
        <v>2.707647274057812E-2</v>
      </c>
    </row>
    <row r="5470" spans="9:16" x14ac:dyDescent="0.25">
      <c r="I5470" s="5">
        <v>5467</v>
      </c>
      <c r="J5470" s="8">
        <f t="shared" ca="1" si="342"/>
        <v>23</v>
      </c>
      <c r="K5470" s="7" t="str">
        <f t="shared" ca="1" si="340"/>
        <v>LOSE</v>
      </c>
      <c r="L5470" s="8">
        <f t="shared" ca="1" si="341"/>
        <v>-1</v>
      </c>
      <c r="M5470" s="8">
        <f t="shared" ca="1" si="343"/>
        <v>-139</v>
      </c>
      <c r="N5470" s="32">
        <f ca="1">SUM(L$4:L5470)/I5470</f>
        <v>-2.5425278946405706E-2</v>
      </c>
      <c r="O5470" s="46">
        <f ca="1">_xlfn.VAR.P(L$4:L5470)</f>
        <v>34.134894071012702</v>
      </c>
      <c r="P5470" s="33">
        <f ca="1">COUNTIF(K$4:K5470, "WIN")/I5470</f>
        <v>2.7071520029266508E-2</v>
      </c>
    </row>
    <row r="5471" spans="9:16" x14ac:dyDescent="0.25">
      <c r="I5471" s="5">
        <v>5468</v>
      </c>
      <c r="J5471" s="8">
        <f t="shared" ca="1" si="342"/>
        <v>0</v>
      </c>
      <c r="K5471" s="7" t="str">
        <f t="shared" ca="1" si="340"/>
        <v>LOSE</v>
      </c>
      <c r="L5471" s="8">
        <f t="shared" ca="1" si="341"/>
        <v>-1</v>
      </c>
      <c r="M5471" s="8">
        <f t="shared" ca="1" si="343"/>
        <v>-140</v>
      </c>
      <c r="N5471" s="32">
        <f ca="1">SUM(L$4:L5471)/I5471</f>
        <v>-2.5603511338697878E-2</v>
      </c>
      <c r="O5471" s="46">
        <f ca="1">_xlfn.VAR.P(L$4:L5471)</f>
        <v>34.128825074691399</v>
      </c>
      <c r="P5471" s="33">
        <f ca="1">COUNTIF(K$4:K5471, "WIN")/I5471</f>
        <v>2.7066569129480616E-2</v>
      </c>
    </row>
    <row r="5472" spans="9:16" x14ac:dyDescent="0.25">
      <c r="I5472" s="5">
        <v>5469</v>
      </c>
      <c r="J5472" s="8">
        <f t="shared" ca="1" si="342"/>
        <v>2</v>
      </c>
      <c r="K5472" s="7" t="str">
        <f t="shared" ca="1" si="340"/>
        <v>LOSE</v>
      </c>
      <c r="L5472" s="8">
        <f t="shared" ca="1" si="341"/>
        <v>-1</v>
      </c>
      <c r="M5472" s="8">
        <f t="shared" ca="1" si="343"/>
        <v>-141</v>
      </c>
      <c r="N5472" s="32">
        <f ca="1">SUM(L$4:L5472)/I5472</f>
        <v>-2.578167855183763E-2</v>
      </c>
      <c r="O5472" s="46">
        <f ca="1">_xlfn.VAR.P(L$4:L5472)</f>
        <v>34.122758234288568</v>
      </c>
      <c r="P5472" s="33">
        <f ca="1">COUNTIF(K$4:K5472, "WIN")/I5472</f>
        <v>2.7061620040226733E-2</v>
      </c>
    </row>
    <row r="5473" spans="9:16" x14ac:dyDescent="0.25">
      <c r="I5473" s="5">
        <v>5470</v>
      </c>
      <c r="J5473" s="8">
        <f t="shared" ca="1" si="342"/>
        <v>14</v>
      </c>
      <c r="K5473" s="7" t="str">
        <f t="shared" ca="1" si="340"/>
        <v>LOSE</v>
      </c>
      <c r="L5473" s="8">
        <f t="shared" ca="1" si="341"/>
        <v>-1</v>
      </c>
      <c r="M5473" s="8">
        <f t="shared" ca="1" si="343"/>
        <v>-142</v>
      </c>
      <c r="N5473" s="32">
        <f ca="1">SUM(L$4:L5473)/I5473</f>
        <v>-2.5959780621572212E-2</v>
      </c>
      <c r="O5473" s="46">
        <f ca="1">_xlfn.VAR.P(L$4:L5473)</f>
        <v>34.116693548656627</v>
      </c>
      <c r="P5473" s="33">
        <f ca="1">COUNTIF(K$4:K5473, "WIN")/I5473</f>
        <v>2.7056672760511883E-2</v>
      </c>
    </row>
    <row r="5474" spans="9:16" x14ac:dyDescent="0.25">
      <c r="I5474" s="5">
        <v>5471</v>
      </c>
      <c r="J5474" s="8">
        <f t="shared" ca="1" si="342"/>
        <v>31</v>
      </c>
      <c r="K5474" s="7" t="str">
        <f t="shared" ca="1" si="340"/>
        <v>LOSE</v>
      </c>
      <c r="L5474" s="8">
        <f t="shared" ca="1" si="341"/>
        <v>-1</v>
      </c>
      <c r="M5474" s="8">
        <f t="shared" ca="1" si="343"/>
        <v>-143</v>
      </c>
      <c r="N5474" s="32">
        <f ca="1">SUM(L$4:L5474)/I5474</f>
        <v>-2.6137817583622738E-2</v>
      </c>
      <c r="O5474" s="46">
        <f ca="1">_xlfn.VAR.P(L$4:L5474)</f>
        <v>34.110631016648789</v>
      </c>
      <c r="P5474" s="33">
        <f ca="1">COUNTIF(K$4:K5474, "WIN")/I5474</f>
        <v>2.7051727289343814E-2</v>
      </c>
    </row>
    <row r="5475" spans="9:16" x14ac:dyDescent="0.25">
      <c r="I5475" s="5">
        <v>5472</v>
      </c>
      <c r="J5475" s="8">
        <f t="shared" ca="1" si="342"/>
        <v>7</v>
      </c>
      <c r="K5475" s="7" t="str">
        <f t="shared" ca="1" si="340"/>
        <v>WIN</v>
      </c>
      <c r="L5475" s="8">
        <f t="shared" ca="1" si="341"/>
        <v>35</v>
      </c>
      <c r="M5475" s="8">
        <f t="shared" ca="1" si="343"/>
        <v>-108</v>
      </c>
      <c r="N5475" s="32">
        <f ca="1">SUM(L$4:L5475)/I5475</f>
        <v>-1.9736842105263157E-2</v>
      </c>
      <c r="O5475" s="46">
        <f ca="1">_xlfn.VAR.P(L$4:L5475)</f>
        <v>34.328557825484765</v>
      </c>
      <c r="P5475" s="33">
        <f ca="1">COUNTIF(K$4:K5475, "WIN")/I5475</f>
        <v>2.722953216374269E-2</v>
      </c>
    </row>
    <row r="5476" spans="9:16" x14ac:dyDescent="0.25">
      <c r="I5476" s="5">
        <v>5473</v>
      </c>
      <c r="J5476" s="8">
        <f t="shared" ca="1" si="342"/>
        <v>2</v>
      </c>
      <c r="K5476" s="7" t="str">
        <f t="shared" ca="1" si="340"/>
        <v>LOSE</v>
      </c>
      <c r="L5476" s="8">
        <f t="shared" ca="1" si="341"/>
        <v>-1</v>
      </c>
      <c r="M5476" s="8">
        <f t="shared" ca="1" si="343"/>
        <v>-109</v>
      </c>
      <c r="N5476" s="32">
        <f ca="1">SUM(L$4:L5476)/I5476</f>
        <v>-1.9915951032340579E-2</v>
      </c>
      <c r="O5476" s="46">
        <f ca="1">_xlfn.VAR.P(L$4:L5476)</f>
        <v>34.3224610197949</v>
      </c>
      <c r="P5476" s="33">
        <f ca="1">COUNTIF(K$4:K5476, "WIN")/I5476</f>
        <v>2.7224556915768316E-2</v>
      </c>
    </row>
    <row r="5477" spans="9:16" x14ac:dyDescent="0.25">
      <c r="I5477" s="5">
        <v>5474</v>
      </c>
      <c r="J5477" s="8">
        <f t="shared" ca="1" si="342"/>
        <v>12</v>
      </c>
      <c r="K5477" s="7" t="str">
        <f t="shared" ca="1" si="340"/>
        <v>LOSE</v>
      </c>
      <c r="L5477" s="8">
        <f t="shared" ca="1" si="341"/>
        <v>-1</v>
      </c>
      <c r="M5477" s="8">
        <f t="shared" ca="1" si="343"/>
        <v>-110</v>
      </c>
      <c r="N5477" s="32">
        <f ca="1">SUM(L$4:L5477)/I5477</f>
        <v>-2.0094994519546949E-2</v>
      </c>
      <c r="O5477" s="46">
        <f ca="1">_xlfn.VAR.P(L$4:L5477)</f>
        <v>34.316366377530663</v>
      </c>
      <c r="P5477" s="33">
        <f ca="1">COUNTIF(K$4:K5477, "WIN")/I5477</f>
        <v>2.721958348556814E-2</v>
      </c>
    </row>
    <row r="5478" spans="9:16" x14ac:dyDescent="0.25">
      <c r="I5478" s="5">
        <v>5475</v>
      </c>
      <c r="J5478" s="8">
        <f t="shared" ca="1" si="342"/>
        <v>11</v>
      </c>
      <c r="K5478" s="7" t="str">
        <f t="shared" ca="1" si="340"/>
        <v>LOSE</v>
      </c>
      <c r="L5478" s="8">
        <f t="shared" ca="1" si="341"/>
        <v>-1</v>
      </c>
      <c r="M5478" s="8">
        <f t="shared" ca="1" si="343"/>
        <v>-111</v>
      </c>
      <c r="N5478" s="32">
        <f ca="1">SUM(L$4:L5478)/I5478</f>
        <v>-2.0273972602739727E-2</v>
      </c>
      <c r="O5478" s="46">
        <f ca="1">_xlfn.VAR.P(L$4:L5478)</f>
        <v>34.310273897541755</v>
      </c>
      <c r="P5478" s="33">
        <f ca="1">COUNTIF(K$4:K5478, "WIN")/I5478</f>
        <v>2.7214611872146119E-2</v>
      </c>
    </row>
    <row r="5479" spans="9:16" x14ac:dyDescent="0.25">
      <c r="I5479" s="5">
        <v>5476</v>
      </c>
      <c r="J5479" s="8">
        <f t="shared" ca="1" si="342"/>
        <v>26</v>
      </c>
      <c r="K5479" s="7" t="str">
        <f t="shared" ca="1" si="340"/>
        <v>LOSE</v>
      </c>
      <c r="L5479" s="8">
        <f t="shared" ca="1" si="341"/>
        <v>-1</v>
      </c>
      <c r="M5479" s="8">
        <f t="shared" ca="1" si="343"/>
        <v>-112</v>
      </c>
      <c r="N5479" s="32">
        <f ca="1">SUM(L$4:L5479)/I5479</f>
        <v>-2.0452885317750184E-2</v>
      </c>
      <c r="O5479" s="46">
        <f ca="1">_xlfn.VAR.P(L$4:L5479)</f>
        <v>34.304183578678675</v>
      </c>
      <c r="P5479" s="33">
        <f ca="1">COUNTIF(K$4:K5479, "WIN")/I5479</f>
        <v>2.7209642074506938E-2</v>
      </c>
    </row>
    <row r="5480" spans="9:16" x14ac:dyDescent="0.25">
      <c r="I5480" s="5">
        <v>5477</v>
      </c>
      <c r="J5480" s="8">
        <f t="shared" ca="1" si="342"/>
        <v>2</v>
      </c>
      <c r="K5480" s="7" t="str">
        <f t="shared" ca="1" si="340"/>
        <v>LOSE</v>
      </c>
      <c r="L5480" s="8">
        <f t="shared" ca="1" si="341"/>
        <v>-1</v>
      </c>
      <c r="M5480" s="8">
        <f t="shared" ca="1" si="343"/>
        <v>-113</v>
      </c>
      <c r="N5480" s="32">
        <f ca="1">SUM(L$4:L5480)/I5480</f>
        <v>-2.0631732700383421E-2</v>
      </c>
      <c r="O5480" s="46">
        <f ca="1">_xlfn.VAR.P(L$4:L5480)</f>
        <v>34.298095419792745</v>
      </c>
      <c r="P5480" s="33">
        <f ca="1">COUNTIF(K$4:K5480, "WIN")/I5480</f>
        <v>2.7204674091656018E-2</v>
      </c>
    </row>
    <row r="5481" spans="9:16" x14ac:dyDescent="0.25">
      <c r="I5481" s="5">
        <v>5478</v>
      </c>
      <c r="J5481" s="8">
        <f t="shared" ca="1" si="342"/>
        <v>14</v>
      </c>
      <c r="K5481" s="7" t="str">
        <f t="shared" ca="1" si="340"/>
        <v>LOSE</v>
      </c>
      <c r="L5481" s="8">
        <f t="shared" ca="1" si="341"/>
        <v>-1</v>
      </c>
      <c r="M5481" s="8">
        <f t="shared" ca="1" si="343"/>
        <v>-114</v>
      </c>
      <c r="N5481" s="32">
        <f ca="1">SUM(L$4:L5481)/I5481</f>
        <v>-2.0810514786418401E-2</v>
      </c>
      <c r="O5481" s="46">
        <f ca="1">_xlfn.VAR.P(L$4:L5481)</f>
        <v>34.292009419736097</v>
      </c>
      <c r="P5481" s="33">
        <f ca="1">COUNTIF(K$4:K5481, "WIN")/I5481</f>
        <v>2.719970792259949E-2</v>
      </c>
    </row>
    <row r="5482" spans="9:16" x14ac:dyDescent="0.25">
      <c r="I5482" s="5">
        <v>5479</v>
      </c>
      <c r="J5482" s="8">
        <f t="shared" ca="1" si="342"/>
        <v>18</v>
      </c>
      <c r="K5482" s="7" t="str">
        <f t="shared" ca="1" si="340"/>
        <v>LOSE</v>
      </c>
      <c r="L5482" s="8">
        <f t="shared" ca="1" si="341"/>
        <v>-1</v>
      </c>
      <c r="M5482" s="8">
        <f t="shared" ca="1" si="343"/>
        <v>-115</v>
      </c>
      <c r="N5482" s="32">
        <f ca="1">SUM(L$4:L5482)/I5482</f>
        <v>-2.0989231611607959E-2</v>
      </c>
      <c r="O5482" s="46">
        <f ca="1">_xlfn.VAR.P(L$4:L5482)</f>
        <v>34.285925577361681</v>
      </c>
      <c r="P5482" s="33">
        <f ca="1">COUNTIF(K$4:K5482, "WIN")/I5482</f>
        <v>2.7194743566344222E-2</v>
      </c>
    </row>
    <row r="5483" spans="9:16" x14ac:dyDescent="0.25">
      <c r="I5483" s="5">
        <v>5480</v>
      </c>
      <c r="J5483" s="8">
        <f t="shared" ca="1" si="342"/>
        <v>18</v>
      </c>
      <c r="K5483" s="7" t="str">
        <f t="shared" ca="1" si="340"/>
        <v>LOSE</v>
      </c>
      <c r="L5483" s="8">
        <f t="shared" ca="1" si="341"/>
        <v>-1</v>
      </c>
      <c r="M5483" s="8">
        <f t="shared" ca="1" si="343"/>
        <v>-116</v>
      </c>
      <c r="N5483" s="32">
        <f ca="1">SUM(L$4:L5483)/I5483</f>
        <v>-2.1167883211678833E-2</v>
      </c>
      <c r="O5483" s="46">
        <f ca="1">_xlfn.VAR.P(L$4:L5483)</f>
        <v>34.279843891523257</v>
      </c>
      <c r="P5483" s="33">
        <f ca="1">COUNTIF(K$4:K5483, "WIN")/I5483</f>
        <v>2.718978102189781E-2</v>
      </c>
    </row>
    <row r="5484" spans="9:16" x14ac:dyDescent="0.25">
      <c r="I5484" s="5">
        <v>5481</v>
      </c>
      <c r="J5484" s="8">
        <f t="shared" ca="1" si="342"/>
        <v>32</v>
      </c>
      <c r="K5484" s="7" t="str">
        <f t="shared" ca="1" si="340"/>
        <v>LOSE</v>
      </c>
      <c r="L5484" s="8">
        <f t="shared" ca="1" si="341"/>
        <v>-1</v>
      </c>
      <c r="M5484" s="8">
        <f t="shared" ca="1" si="343"/>
        <v>-117</v>
      </c>
      <c r="N5484" s="32">
        <f ca="1">SUM(L$4:L5484)/I5484</f>
        <v>-2.1346469622331693E-2</v>
      </c>
      <c r="O5484" s="46">
        <f ca="1">_xlfn.VAR.P(L$4:L5484)</f>
        <v>34.273764361075386</v>
      </c>
      <c r="P5484" s="33">
        <f ca="1">COUNTIF(K$4:K5484, "WIN")/I5484</f>
        <v>2.7184820288268564E-2</v>
      </c>
    </row>
    <row r="5485" spans="9:16" x14ac:dyDescent="0.25">
      <c r="I5485" s="5">
        <v>5482</v>
      </c>
      <c r="J5485" s="8">
        <f t="shared" ca="1" si="342"/>
        <v>6</v>
      </c>
      <c r="K5485" s="7" t="str">
        <f t="shared" ca="1" si="340"/>
        <v>LOSE</v>
      </c>
      <c r="L5485" s="8">
        <f t="shared" ca="1" si="341"/>
        <v>-1</v>
      </c>
      <c r="M5485" s="8">
        <f t="shared" ca="1" si="343"/>
        <v>-118</v>
      </c>
      <c r="N5485" s="32">
        <f ca="1">SUM(L$4:L5485)/I5485</f>
        <v>-2.1524990879241153E-2</v>
      </c>
      <c r="O5485" s="46">
        <f ca="1">_xlfn.VAR.P(L$4:L5485)</f>
        <v>34.26768698487345</v>
      </c>
      <c r="P5485" s="33">
        <f ca="1">COUNTIF(K$4:K5485, "WIN")/I5485</f>
        <v>2.7179861364465523E-2</v>
      </c>
    </row>
    <row r="5486" spans="9:16" x14ac:dyDescent="0.25">
      <c r="I5486" s="5">
        <v>5483</v>
      </c>
      <c r="J5486" s="8">
        <f t="shared" ca="1" si="342"/>
        <v>17</v>
      </c>
      <c r="K5486" s="7" t="str">
        <f t="shared" ca="1" si="340"/>
        <v>LOSE</v>
      </c>
      <c r="L5486" s="8">
        <f t="shared" ca="1" si="341"/>
        <v>-1</v>
      </c>
      <c r="M5486" s="8">
        <f t="shared" ca="1" si="343"/>
        <v>-119</v>
      </c>
      <c r="N5486" s="32">
        <f ca="1">SUM(L$4:L5486)/I5486</f>
        <v>-2.1703447018055808E-2</v>
      </c>
      <c r="O5486" s="46">
        <f ca="1">_xlfn.VAR.P(L$4:L5486)</f>
        <v>34.261611761773636</v>
      </c>
      <c r="P5486" s="33">
        <f ca="1">COUNTIF(K$4:K5486, "WIN")/I5486</f>
        <v>2.7174904249498449E-2</v>
      </c>
    </row>
    <row r="5487" spans="9:16" x14ac:dyDescent="0.25">
      <c r="I5487" s="5">
        <v>5484</v>
      </c>
      <c r="J5487" s="8">
        <f t="shared" ca="1" si="342"/>
        <v>8</v>
      </c>
      <c r="K5487" s="7" t="str">
        <f t="shared" ca="1" si="340"/>
        <v>LOSE</v>
      </c>
      <c r="L5487" s="8">
        <f t="shared" ca="1" si="341"/>
        <v>-1</v>
      </c>
      <c r="M5487" s="8">
        <f t="shared" ca="1" si="343"/>
        <v>-120</v>
      </c>
      <c r="N5487" s="32">
        <f ca="1">SUM(L$4:L5487)/I5487</f>
        <v>-2.1881838074398249E-2</v>
      </c>
      <c r="O5487" s="46">
        <f ca="1">_xlfn.VAR.P(L$4:L5487)</f>
        <v>34.255538690632946</v>
      </c>
      <c r="P5487" s="33">
        <f ca="1">COUNTIF(K$4:K5487, "WIN")/I5487</f>
        <v>2.7169948942377828E-2</v>
      </c>
    </row>
    <row r="5488" spans="9:16" x14ac:dyDescent="0.25">
      <c r="I5488" s="5">
        <v>5485</v>
      </c>
      <c r="J5488" s="8">
        <f t="shared" ca="1" si="342"/>
        <v>28</v>
      </c>
      <c r="K5488" s="7" t="str">
        <f t="shared" ca="1" si="340"/>
        <v>LOSE</v>
      </c>
      <c r="L5488" s="8">
        <f t="shared" ca="1" si="341"/>
        <v>-1</v>
      </c>
      <c r="M5488" s="8">
        <f t="shared" ca="1" si="343"/>
        <v>-121</v>
      </c>
      <c r="N5488" s="32">
        <f ca="1">SUM(L$4:L5488)/I5488</f>
        <v>-2.2060164083865085E-2</v>
      </c>
      <c r="O5488" s="46">
        <f ca="1">_xlfn.VAR.P(L$4:L5488)</f>
        <v>34.249467770309181</v>
      </c>
      <c r="P5488" s="33">
        <f ca="1">COUNTIF(K$4:K5488, "WIN")/I5488</f>
        <v>2.7164995442114859E-2</v>
      </c>
    </row>
    <row r="5489" spans="9:16" x14ac:dyDescent="0.25">
      <c r="I5489" s="5">
        <v>5486</v>
      </c>
      <c r="J5489" s="8">
        <f t="shared" ca="1" si="342"/>
        <v>33</v>
      </c>
      <c r="K5489" s="7" t="str">
        <f t="shared" ca="1" si="340"/>
        <v>LOSE</v>
      </c>
      <c r="L5489" s="8">
        <f t="shared" ca="1" si="341"/>
        <v>-1</v>
      </c>
      <c r="M5489" s="8">
        <f t="shared" ca="1" si="343"/>
        <v>-122</v>
      </c>
      <c r="N5489" s="32">
        <f ca="1">SUM(L$4:L5489)/I5489</f>
        <v>-2.2238425082026978E-2</v>
      </c>
      <c r="O5489" s="46">
        <f ca="1">_xlfn.VAR.P(L$4:L5489)</f>
        <v>34.243398999660954</v>
      </c>
      <c r="P5489" s="33">
        <f ca="1">COUNTIF(K$4:K5489, "WIN")/I5489</f>
        <v>2.7160043747721473E-2</v>
      </c>
    </row>
    <row r="5490" spans="9:16" x14ac:dyDescent="0.25">
      <c r="I5490" s="5">
        <v>5487</v>
      </c>
      <c r="J5490" s="8">
        <f t="shared" ca="1" si="342"/>
        <v>15</v>
      </c>
      <c r="K5490" s="7" t="str">
        <f t="shared" ca="1" si="340"/>
        <v>LOSE</v>
      </c>
      <c r="L5490" s="8">
        <f t="shared" ca="1" si="341"/>
        <v>-1</v>
      </c>
      <c r="M5490" s="8">
        <f t="shared" ca="1" si="343"/>
        <v>-123</v>
      </c>
      <c r="N5490" s="32">
        <f ca="1">SUM(L$4:L5490)/I5490</f>
        <v>-2.2416621104428651E-2</v>
      </c>
      <c r="O5490" s="46">
        <f ca="1">_xlfn.VAR.P(L$4:L5490)</f>
        <v>34.237332377547688</v>
      </c>
      <c r="P5490" s="33">
        <f ca="1">COUNTIF(K$4:K5490, "WIN")/I5490</f>
        <v>2.7155093858210317E-2</v>
      </c>
    </row>
    <row r="5491" spans="9:16" x14ac:dyDescent="0.25">
      <c r="I5491" s="5">
        <v>5488</v>
      </c>
      <c r="J5491" s="8">
        <f t="shared" ca="1" si="342"/>
        <v>21</v>
      </c>
      <c r="K5491" s="7" t="str">
        <f t="shared" ca="1" si="340"/>
        <v>LOSE</v>
      </c>
      <c r="L5491" s="8">
        <f t="shared" ca="1" si="341"/>
        <v>-1</v>
      </c>
      <c r="M5491" s="8">
        <f t="shared" ca="1" si="343"/>
        <v>-124</v>
      </c>
      <c r="N5491" s="32">
        <f ca="1">SUM(L$4:L5491)/I5491</f>
        <v>-2.2594752186588921E-2</v>
      </c>
      <c r="O5491" s="46">
        <f ca="1">_xlfn.VAR.P(L$4:L5491)</f>
        <v>34.2312679028296</v>
      </c>
      <c r="P5491" s="33">
        <f ca="1">COUNTIF(K$4:K5491, "WIN")/I5491</f>
        <v>2.7150145772594753E-2</v>
      </c>
    </row>
    <row r="5492" spans="9:16" x14ac:dyDescent="0.25">
      <c r="I5492" s="5">
        <v>5489</v>
      </c>
      <c r="J5492" s="8">
        <f t="shared" ca="1" si="342"/>
        <v>30</v>
      </c>
      <c r="K5492" s="7" t="str">
        <f t="shared" ca="1" si="340"/>
        <v>LOSE</v>
      </c>
      <c r="L5492" s="8">
        <f t="shared" ca="1" si="341"/>
        <v>-1</v>
      </c>
      <c r="M5492" s="8">
        <f t="shared" ca="1" si="343"/>
        <v>-125</v>
      </c>
      <c r="N5492" s="32">
        <f ca="1">SUM(L$4:L5492)/I5492</f>
        <v>-2.2772818364000729E-2</v>
      </c>
      <c r="O5492" s="46">
        <f ca="1">_xlfn.VAR.P(L$4:L5492)</f>
        <v>34.225205574367735</v>
      </c>
      <c r="P5492" s="33">
        <f ca="1">COUNTIF(K$4:K5492, "WIN")/I5492</f>
        <v>2.7145199489888867E-2</v>
      </c>
    </row>
    <row r="5493" spans="9:16" x14ac:dyDescent="0.25">
      <c r="I5493" s="5">
        <v>5490</v>
      </c>
      <c r="J5493" s="8">
        <f t="shared" ca="1" si="342"/>
        <v>36</v>
      </c>
      <c r="K5493" s="7" t="str">
        <f t="shared" ca="1" si="340"/>
        <v>LOSE</v>
      </c>
      <c r="L5493" s="8">
        <f t="shared" ca="1" si="341"/>
        <v>-1</v>
      </c>
      <c r="M5493" s="8">
        <f t="shared" ca="1" si="343"/>
        <v>-126</v>
      </c>
      <c r="N5493" s="32">
        <f ca="1">SUM(L$4:L5493)/I5493</f>
        <v>-2.2950819672131147E-2</v>
      </c>
      <c r="O5493" s="46">
        <f ca="1">_xlfn.VAR.P(L$4:L5493)</f>
        <v>34.219145391023922</v>
      </c>
      <c r="P5493" s="33">
        <f ca="1">COUNTIF(K$4:K5493, "WIN")/I5493</f>
        <v>2.7140255009107467E-2</v>
      </c>
    </row>
    <row r="5494" spans="9:16" x14ac:dyDescent="0.25">
      <c r="I5494" s="5">
        <v>5491</v>
      </c>
      <c r="J5494" s="8">
        <f t="shared" ca="1" si="342"/>
        <v>8</v>
      </c>
      <c r="K5494" s="7" t="str">
        <f t="shared" ca="1" si="340"/>
        <v>LOSE</v>
      </c>
      <c r="L5494" s="8">
        <f t="shared" ca="1" si="341"/>
        <v>-1</v>
      </c>
      <c r="M5494" s="8">
        <f t="shared" ca="1" si="343"/>
        <v>-127</v>
      </c>
      <c r="N5494" s="32">
        <f ca="1">SUM(L$4:L5494)/I5494</f>
        <v>-2.3128756146421417E-2</v>
      </c>
      <c r="O5494" s="46">
        <f ca="1">_xlfn.VAR.P(L$4:L5494)</f>
        <v>34.213087351660789</v>
      </c>
      <c r="P5494" s="33">
        <f ca="1">COUNTIF(K$4:K5494, "WIN")/I5494</f>
        <v>2.7135312329266071E-2</v>
      </c>
    </row>
    <row r="5495" spans="9:16" x14ac:dyDescent="0.25">
      <c r="I5495" s="5">
        <v>5492</v>
      </c>
      <c r="J5495" s="8">
        <f t="shared" ca="1" si="342"/>
        <v>35</v>
      </c>
      <c r="K5495" s="7" t="str">
        <f t="shared" ca="1" si="340"/>
        <v>LOSE</v>
      </c>
      <c r="L5495" s="8">
        <f t="shared" ca="1" si="341"/>
        <v>-1</v>
      </c>
      <c r="M5495" s="8">
        <f t="shared" ca="1" si="343"/>
        <v>-128</v>
      </c>
      <c r="N5495" s="32">
        <f ca="1">SUM(L$4:L5495)/I5495</f>
        <v>-2.3306627822286964E-2</v>
      </c>
      <c r="O5495" s="46">
        <f ca="1">_xlfn.VAR.P(L$4:L5495)</f>
        <v>34.207031455141795</v>
      </c>
      <c r="P5495" s="33">
        <f ca="1">COUNTIF(K$4:K5495, "WIN")/I5495</f>
        <v>2.7130371449380918E-2</v>
      </c>
    </row>
    <row r="5496" spans="9:16" x14ac:dyDescent="0.25">
      <c r="I5496" s="5">
        <v>5493</v>
      </c>
      <c r="J5496" s="8">
        <f t="shared" ca="1" si="342"/>
        <v>24</v>
      </c>
      <c r="K5496" s="7" t="str">
        <f t="shared" ca="1" si="340"/>
        <v>LOSE</v>
      </c>
      <c r="L5496" s="8">
        <f t="shared" ca="1" si="341"/>
        <v>-1</v>
      </c>
      <c r="M5496" s="8">
        <f t="shared" ca="1" si="343"/>
        <v>-129</v>
      </c>
      <c r="N5496" s="32">
        <f ca="1">SUM(L$4:L5496)/I5496</f>
        <v>-2.3484434735117424E-2</v>
      </c>
      <c r="O5496" s="46">
        <f ca="1">_xlfn.VAR.P(L$4:L5496)</f>
        <v>34.20097770033118</v>
      </c>
      <c r="P5496" s="33">
        <f ca="1">COUNTIF(K$4:K5496, "WIN")/I5496</f>
        <v>2.7125432368468962E-2</v>
      </c>
    </row>
    <row r="5497" spans="9:16" x14ac:dyDescent="0.25">
      <c r="I5497" s="5">
        <v>5494</v>
      </c>
      <c r="J5497" s="8">
        <f t="shared" ca="1" si="342"/>
        <v>9</v>
      </c>
      <c r="K5497" s="7" t="str">
        <f t="shared" ca="1" si="340"/>
        <v>LOSE</v>
      </c>
      <c r="L5497" s="8">
        <f t="shared" ca="1" si="341"/>
        <v>-1</v>
      </c>
      <c r="M5497" s="8">
        <f t="shared" ca="1" si="343"/>
        <v>-130</v>
      </c>
      <c r="N5497" s="32">
        <f ca="1">SUM(L$4:L5497)/I5497</f>
        <v>-2.3662176920276664E-2</v>
      </c>
      <c r="O5497" s="46">
        <f ca="1">_xlfn.VAR.P(L$4:L5497)</f>
        <v>34.194926086093986</v>
      </c>
      <c r="P5497" s="33">
        <f ca="1">COUNTIF(K$4:K5497, "WIN")/I5497</f>
        <v>2.7120495085547869E-2</v>
      </c>
    </row>
    <row r="5498" spans="9:16" x14ac:dyDescent="0.25">
      <c r="I5498" s="5">
        <v>5495</v>
      </c>
      <c r="J5498" s="8">
        <f t="shared" ca="1" si="342"/>
        <v>4</v>
      </c>
      <c r="K5498" s="7" t="str">
        <f t="shared" ca="1" si="340"/>
        <v>LOSE</v>
      </c>
      <c r="L5498" s="8">
        <f t="shared" ca="1" si="341"/>
        <v>-1</v>
      </c>
      <c r="M5498" s="8">
        <f t="shared" ca="1" si="343"/>
        <v>-131</v>
      </c>
      <c r="N5498" s="32">
        <f ca="1">SUM(L$4:L5498)/I5498</f>
        <v>-2.383985441310282E-2</v>
      </c>
      <c r="O5498" s="46">
        <f ca="1">_xlfn.VAR.P(L$4:L5498)</f>
        <v>34.188876611296067</v>
      </c>
      <c r="P5498" s="33">
        <f ca="1">COUNTIF(K$4:K5498, "WIN")/I5498</f>
        <v>2.7115559599636033E-2</v>
      </c>
    </row>
    <row r="5499" spans="9:16" x14ac:dyDescent="0.25">
      <c r="I5499" s="5">
        <v>5496</v>
      </c>
      <c r="J5499" s="8">
        <f t="shared" ca="1" si="342"/>
        <v>9</v>
      </c>
      <c r="K5499" s="7" t="str">
        <f t="shared" ca="1" si="340"/>
        <v>LOSE</v>
      </c>
      <c r="L5499" s="8">
        <f t="shared" ca="1" si="341"/>
        <v>-1</v>
      </c>
      <c r="M5499" s="8">
        <f t="shared" ca="1" si="343"/>
        <v>-132</v>
      </c>
      <c r="N5499" s="32">
        <f ca="1">SUM(L$4:L5499)/I5499</f>
        <v>-2.4017467248908297E-2</v>
      </c>
      <c r="O5499" s="46">
        <f ca="1">_xlfn.VAR.P(L$4:L5499)</f>
        <v>34.182829274804064</v>
      </c>
      <c r="P5499" s="33">
        <f ca="1">COUNTIF(K$4:K5499, "WIN")/I5499</f>
        <v>2.7110625909752547E-2</v>
      </c>
    </row>
    <row r="5500" spans="9:16" x14ac:dyDescent="0.25">
      <c r="I5500" s="5">
        <v>5497</v>
      </c>
      <c r="J5500" s="8">
        <f t="shared" ca="1" si="342"/>
        <v>32</v>
      </c>
      <c r="K5500" s="7" t="str">
        <f t="shared" ca="1" si="340"/>
        <v>LOSE</v>
      </c>
      <c r="L5500" s="8">
        <f t="shared" ca="1" si="341"/>
        <v>-1</v>
      </c>
      <c r="M5500" s="8">
        <f t="shared" ca="1" si="343"/>
        <v>-133</v>
      </c>
      <c r="N5500" s="32">
        <f ca="1">SUM(L$4:L5500)/I5500</f>
        <v>-2.4195015462979808E-2</v>
      </c>
      <c r="O5500" s="46">
        <f ca="1">_xlfn.VAR.P(L$4:L5500)</f>
        <v>34.176784075485436</v>
      </c>
      <c r="P5500" s="33">
        <f ca="1">COUNTIF(K$4:K5500, "WIN")/I5500</f>
        <v>2.7105694014917227E-2</v>
      </c>
    </row>
    <row r="5501" spans="9:16" x14ac:dyDescent="0.25">
      <c r="I5501" s="5">
        <v>5498</v>
      </c>
      <c r="J5501" s="8">
        <f t="shared" ca="1" si="342"/>
        <v>21</v>
      </c>
      <c r="K5501" s="7" t="str">
        <f t="shared" ca="1" si="340"/>
        <v>LOSE</v>
      </c>
      <c r="L5501" s="8">
        <f t="shared" ca="1" si="341"/>
        <v>-1</v>
      </c>
      <c r="M5501" s="8">
        <f t="shared" ca="1" si="343"/>
        <v>-134</v>
      </c>
      <c r="N5501" s="32">
        <f ca="1">SUM(L$4:L5501)/I5501</f>
        <v>-2.4372499090578391E-2</v>
      </c>
      <c r="O5501" s="46">
        <f ca="1">_xlfn.VAR.P(L$4:L5501)</f>
        <v>34.170741012208417</v>
      </c>
      <c r="P5501" s="33">
        <f ca="1">COUNTIF(K$4:K5501, "WIN")/I5501</f>
        <v>2.7100763914150599E-2</v>
      </c>
    </row>
    <row r="5502" spans="9:16" x14ac:dyDescent="0.25">
      <c r="I5502" s="5">
        <v>5499</v>
      </c>
      <c r="J5502" s="8">
        <f t="shared" ca="1" si="342"/>
        <v>21</v>
      </c>
      <c r="K5502" s="7" t="str">
        <f t="shared" ca="1" si="340"/>
        <v>LOSE</v>
      </c>
      <c r="L5502" s="8">
        <f t="shared" ca="1" si="341"/>
        <v>-1</v>
      </c>
      <c r="M5502" s="8">
        <f t="shared" ca="1" si="343"/>
        <v>-135</v>
      </c>
      <c r="N5502" s="32">
        <f ca="1">SUM(L$4:L5502)/I5502</f>
        <v>-2.4549918166939442E-2</v>
      </c>
      <c r="O5502" s="46">
        <f ca="1">_xlfn.VAR.P(L$4:L5502)</f>
        <v>34.164700083842057</v>
      </c>
      <c r="P5502" s="33">
        <f ca="1">COUNTIF(K$4:K5502, "WIN")/I5502</f>
        <v>2.7095835606473904E-2</v>
      </c>
    </row>
    <row r="5503" spans="9:16" x14ac:dyDescent="0.25">
      <c r="I5503" s="5">
        <v>5500</v>
      </c>
      <c r="J5503" s="8">
        <f t="shared" ca="1" si="342"/>
        <v>11</v>
      </c>
      <c r="K5503" s="7" t="str">
        <f t="shared" ca="1" si="340"/>
        <v>LOSE</v>
      </c>
      <c r="L5503" s="8">
        <f t="shared" ca="1" si="341"/>
        <v>-1</v>
      </c>
      <c r="M5503" s="8">
        <f t="shared" ca="1" si="343"/>
        <v>-136</v>
      </c>
      <c r="N5503" s="32">
        <f ca="1">SUM(L$4:L5503)/I5503</f>
        <v>-2.4727272727272726E-2</v>
      </c>
      <c r="O5503" s="46">
        <f ca="1">_xlfn.VAR.P(L$4:L5503)</f>
        <v>34.158661289256202</v>
      </c>
      <c r="P5503" s="33">
        <f ca="1">COUNTIF(K$4:K5503, "WIN")/I5503</f>
        <v>2.7090909090909093E-2</v>
      </c>
    </row>
    <row r="5504" spans="9:16" x14ac:dyDescent="0.25">
      <c r="I5504" s="5">
        <v>5501</v>
      </c>
      <c r="J5504" s="8">
        <f t="shared" ca="1" si="342"/>
        <v>28</v>
      </c>
      <c r="K5504" s="7" t="str">
        <f t="shared" ca="1" si="340"/>
        <v>LOSE</v>
      </c>
      <c r="L5504" s="8">
        <f t="shared" ca="1" si="341"/>
        <v>-1</v>
      </c>
      <c r="M5504" s="8">
        <f t="shared" ca="1" si="343"/>
        <v>-137</v>
      </c>
      <c r="N5504" s="32">
        <f ca="1">SUM(L$4:L5504)/I5504</f>
        <v>-2.4904562806762408E-2</v>
      </c>
      <c r="O5504" s="46">
        <f ca="1">_xlfn.VAR.P(L$4:L5504)</f>
        <v>34.15262462732148</v>
      </c>
      <c r="P5504" s="33">
        <f ca="1">COUNTIF(K$4:K5504, "WIN")/I5504</f>
        <v>2.7085984366478823E-2</v>
      </c>
    </row>
    <row r="5505" spans="9:16" x14ac:dyDescent="0.25">
      <c r="I5505" s="5">
        <v>5502</v>
      </c>
      <c r="J5505" s="8">
        <f t="shared" ca="1" si="342"/>
        <v>13</v>
      </c>
      <c r="K5505" s="7" t="str">
        <f t="shared" ca="1" si="340"/>
        <v>LOSE</v>
      </c>
      <c r="L5505" s="8">
        <f t="shared" ca="1" si="341"/>
        <v>-1</v>
      </c>
      <c r="M5505" s="8">
        <f t="shared" ca="1" si="343"/>
        <v>-138</v>
      </c>
      <c r="N5505" s="32">
        <f ca="1">SUM(L$4:L5505)/I5505</f>
        <v>-2.5081788440567066E-2</v>
      </c>
      <c r="O5505" s="46">
        <f ca="1">_xlfn.VAR.P(L$4:L5505)</f>
        <v>34.146590096909343</v>
      </c>
      <c r="P5505" s="33">
        <f ca="1">COUNTIF(K$4:K5505, "WIN")/I5505</f>
        <v>2.7081061432206472E-2</v>
      </c>
    </row>
    <row r="5506" spans="9:16" x14ac:dyDescent="0.25">
      <c r="I5506" s="5">
        <v>5503</v>
      </c>
      <c r="J5506" s="8">
        <f t="shared" ca="1" si="342"/>
        <v>9</v>
      </c>
      <c r="K5506" s="7" t="str">
        <f t="shared" ca="1" si="340"/>
        <v>LOSE</v>
      </c>
      <c r="L5506" s="8">
        <f t="shared" ca="1" si="341"/>
        <v>-1</v>
      </c>
      <c r="M5506" s="8">
        <f t="shared" ca="1" si="343"/>
        <v>-139</v>
      </c>
      <c r="N5506" s="32">
        <f ca="1">SUM(L$4:L5506)/I5506</f>
        <v>-2.5258949663819735E-2</v>
      </c>
      <c r="O5506" s="46">
        <f ca="1">_xlfn.VAR.P(L$4:L5506)</f>
        <v>34.14055769689201</v>
      </c>
      <c r="P5506" s="33">
        <f ca="1">COUNTIF(K$4:K5506, "WIN")/I5506</f>
        <v>2.7076140287116118E-2</v>
      </c>
    </row>
    <row r="5507" spans="9:16" x14ac:dyDescent="0.25">
      <c r="I5507" s="5">
        <v>5504</v>
      </c>
      <c r="J5507" s="8">
        <f t="shared" ca="1" si="342"/>
        <v>15</v>
      </c>
      <c r="K5507" s="7" t="str">
        <f t="shared" ca="1" si="340"/>
        <v>LOSE</v>
      </c>
      <c r="L5507" s="8">
        <f t="shared" ca="1" si="341"/>
        <v>-1</v>
      </c>
      <c r="M5507" s="8">
        <f t="shared" ca="1" si="343"/>
        <v>-140</v>
      </c>
      <c r="N5507" s="32">
        <f ca="1">SUM(L$4:L5507)/I5507</f>
        <v>-2.5436046511627907E-2</v>
      </c>
      <c r="O5507" s="46">
        <f ca="1">_xlfn.VAR.P(L$4:L5507)</f>
        <v>34.134527426142512</v>
      </c>
      <c r="P5507" s="33">
        <f ca="1">COUNTIF(K$4:K5507, "WIN")/I5507</f>
        <v>2.7071220930232558E-2</v>
      </c>
    </row>
    <row r="5508" spans="9:16" x14ac:dyDescent="0.25">
      <c r="I5508" s="5">
        <v>5505</v>
      </c>
      <c r="J5508" s="8">
        <f t="shared" ca="1" si="342"/>
        <v>12</v>
      </c>
      <c r="K5508" s="7" t="str">
        <f t="shared" ref="K5508:K5571" ca="1" si="344">IF($D$7 = $J5508, "WIN", "LOSE")</f>
        <v>LOSE</v>
      </c>
      <c r="L5508" s="8">
        <f t="shared" ref="L5508:L5571" ca="1" si="345">IF($K5508 = "WIN", 35, -1)</f>
        <v>-1</v>
      </c>
      <c r="M5508" s="8">
        <f t="shared" ca="1" si="343"/>
        <v>-141</v>
      </c>
      <c r="N5508" s="32">
        <f ca="1">SUM(L$4:L5508)/I5508</f>
        <v>-2.561307901907357E-2</v>
      </c>
      <c r="O5508" s="46">
        <f ca="1">_xlfn.VAR.P(L$4:L5508)</f>
        <v>34.128499283534659</v>
      </c>
      <c r="P5508" s="33">
        <f ca="1">COUNTIF(K$4:K5508, "WIN")/I5508</f>
        <v>2.706630336058129E-2</v>
      </c>
    </row>
    <row r="5509" spans="9:16" x14ac:dyDescent="0.25">
      <c r="I5509" s="5">
        <v>5506</v>
      </c>
      <c r="J5509" s="8">
        <f t="shared" ca="1" si="342"/>
        <v>2</v>
      </c>
      <c r="K5509" s="7" t="str">
        <f t="shared" ca="1" si="344"/>
        <v>LOSE</v>
      </c>
      <c r="L5509" s="8">
        <f t="shared" ca="1" si="345"/>
        <v>-1</v>
      </c>
      <c r="M5509" s="8">
        <f t="shared" ca="1" si="343"/>
        <v>-142</v>
      </c>
      <c r="N5509" s="32">
        <f ca="1">SUM(L$4:L5509)/I5509</f>
        <v>-2.5790047221213221E-2</v>
      </c>
      <c r="O5509" s="46">
        <f ca="1">_xlfn.VAR.P(L$4:L5509)</f>
        <v>34.122473267943079</v>
      </c>
      <c r="P5509" s="33">
        <f ca="1">COUNTIF(K$4:K5509, "WIN")/I5509</f>
        <v>2.7061387577188522E-2</v>
      </c>
    </row>
    <row r="5510" spans="9:16" x14ac:dyDescent="0.25">
      <c r="I5510" s="5">
        <v>5507</v>
      </c>
      <c r="J5510" s="8">
        <f t="shared" ref="J5510:J5573" ca="1" si="346">RANDBETWEEN(0,36)</f>
        <v>7</v>
      </c>
      <c r="K5510" s="7" t="str">
        <f t="shared" ca="1" si="344"/>
        <v>WIN</v>
      </c>
      <c r="L5510" s="8">
        <f t="shared" ca="1" si="345"/>
        <v>35</v>
      </c>
      <c r="M5510" s="8">
        <f t="shared" ref="M5510:M5573" ca="1" si="347">M5509+L5510</f>
        <v>-107</v>
      </c>
      <c r="N5510" s="32">
        <f ca="1">SUM(L$4:L5510)/I5510</f>
        <v>-1.9429816597058291E-2</v>
      </c>
      <c r="O5510" s="46">
        <f ca="1">_xlfn.VAR.P(L$4:L5510)</f>
        <v>34.339008717927022</v>
      </c>
      <c r="P5510" s="33">
        <f ca="1">COUNTIF(K$4:K5510, "WIN")/I5510</f>
        <v>2.7238060650081716E-2</v>
      </c>
    </row>
    <row r="5511" spans="9:16" x14ac:dyDescent="0.25">
      <c r="I5511" s="5">
        <v>5508</v>
      </c>
      <c r="J5511" s="8">
        <f t="shared" ca="1" si="346"/>
        <v>14</v>
      </c>
      <c r="K5511" s="7" t="str">
        <f t="shared" ca="1" si="344"/>
        <v>LOSE</v>
      </c>
      <c r="L5511" s="8">
        <f t="shared" ca="1" si="345"/>
        <v>-1</v>
      </c>
      <c r="M5511" s="8">
        <f t="shared" ca="1" si="347"/>
        <v>-108</v>
      </c>
      <c r="N5511" s="32">
        <f ca="1">SUM(L$4:L5511)/I5511</f>
        <v>-1.9607843137254902E-2</v>
      </c>
      <c r="O5511" s="46">
        <f ca="1">_xlfn.VAR.P(L$4:L5511)</f>
        <v>34.332948865820839</v>
      </c>
      <c r="P5511" s="33">
        <f ca="1">COUNTIF(K$4:K5511, "WIN")/I5511</f>
        <v>2.7233115468409588E-2</v>
      </c>
    </row>
    <row r="5512" spans="9:16" x14ac:dyDescent="0.25">
      <c r="I5512" s="5">
        <v>5509</v>
      </c>
      <c r="J5512" s="8">
        <f t="shared" ca="1" si="346"/>
        <v>14</v>
      </c>
      <c r="K5512" s="7" t="str">
        <f t="shared" ca="1" si="344"/>
        <v>LOSE</v>
      </c>
      <c r="L5512" s="8">
        <f t="shared" ca="1" si="345"/>
        <v>-1</v>
      </c>
      <c r="M5512" s="8">
        <f t="shared" ca="1" si="347"/>
        <v>-109</v>
      </c>
      <c r="N5512" s="32">
        <f ca="1">SUM(L$4:L5512)/I5512</f>
        <v>-1.9785805046287894E-2</v>
      </c>
      <c r="O5512" s="46">
        <f ca="1">_xlfn.VAR.P(L$4:L5512)</f>
        <v>34.326891150344885</v>
      </c>
      <c r="P5512" s="33">
        <f ca="1">COUNTIF(K$4:K5512, "WIN")/I5512</f>
        <v>2.7228172082047558E-2</v>
      </c>
    </row>
    <row r="5513" spans="9:16" x14ac:dyDescent="0.25">
      <c r="I5513" s="5">
        <v>5510</v>
      </c>
      <c r="J5513" s="8">
        <f t="shared" ca="1" si="346"/>
        <v>19</v>
      </c>
      <c r="K5513" s="7" t="str">
        <f t="shared" ca="1" si="344"/>
        <v>LOSE</v>
      </c>
      <c r="L5513" s="8">
        <f t="shared" ca="1" si="345"/>
        <v>-1</v>
      </c>
      <c r="M5513" s="8">
        <f t="shared" ca="1" si="347"/>
        <v>-110</v>
      </c>
      <c r="N5513" s="32">
        <f ca="1">SUM(L$4:L5513)/I5513</f>
        <v>-1.9963702359346643E-2</v>
      </c>
      <c r="O5513" s="46">
        <f ca="1">_xlfn.VAR.P(L$4:L5513)</f>
        <v>34.320835570370321</v>
      </c>
      <c r="P5513" s="33">
        <f ca="1">COUNTIF(K$4:K5513, "WIN")/I5513</f>
        <v>2.7223230490018149E-2</v>
      </c>
    </row>
    <row r="5514" spans="9:16" x14ac:dyDescent="0.25">
      <c r="I5514" s="5">
        <v>5511</v>
      </c>
      <c r="J5514" s="8">
        <f t="shared" ca="1" si="346"/>
        <v>14</v>
      </c>
      <c r="K5514" s="7" t="str">
        <f t="shared" ca="1" si="344"/>
        <v>LOSE</v>
      </c>
      <c r="L5514" s="8">
        <f t="shared" ca="1" si="345"/>
        <v>-1</v>
      </c>
      <c r="M5514" s="8">
        <f t="shared" ca="1" si="347"/>
        <v>-111</v>
      </c>
      <c r="N5514" s="32">
        <f ca="1">SUM(L$4:L5514)/I5514</f>
        <v>-2.0141535111594992E-2</v>
      </c>
      <c r="O5514" s="46">
        <f ca="1">_xlfn.VAR.P(L$4:L5514)</f>
        <v>34.314782124769117</v>
      </c>
      <c r="P5514" s="33">
        <f ca="1">COUNTIF(K$4:K5514, "WIN")/I5514</f>
        <v>2.7218290691344585E-2</v>
      </c>
    </row>
    <row r="5515" spans="9:16" x14ac:dyDescent="0.25">
      <c r="I5515" s="5">
        <v>5512</v>
      </c>
      <c r="J5515" s="8">
        <f t="shared" ca="1" si="346"/>
        <v>22</v>
      </c>
      <c r="K5515" s="7" t="str">
        <f t="shared" ca="1" si="344"/>
        <v>LOSE</v>
      </c>
      <c r="L5515" s="8">
        <f t="shared" ca="1" si="345"/>
        <v>-1</v>
      </c>
      <c r="M5515" s="8">
        <f t="shared" ca="1" si="347"/>
        <v>-112</v>
      </c>
      <c r="N5515" s="32">
        <f ca="1">SUM(L$4:L5515)/I5515</f>
        <v>-2.0319303338171262E-2</v>
      </c>
      <c r="O5515" s="46">
        <f ca="1">_xlfn.VAR.P(L$4:L5515)</f>
        <v>34.308730812414026</v>
      </c>
      <c r="P5515" s="33">
        <f ca="1">COUNTIF(K$4:K5515, "WIN")/I5515</f>
        <v>2.7213352685050797E-2</v>
      </c>
    </row>
    <row r="5516" spans="9:16" x14ac:dyDescent="0.25">
      <c r="I5516" s="5">
        <v>5513</v>
      </c>
      <c r="J5516" s="8">
        <f t="shared" ca="1" si="346"/>
        <v>8</v>
      </c>
      <c r="K5516" s="7" t="str">
        <f t="shared" ca="1" si="344"/>
        <v>LOSE</v>
      </c>
      <c r="L5516" s="8">
        <f t="shared" ca="1" si="345"/>
        <v>-1</v>
      </c>
      <c r="M5516" s="8">
        <f t="shared" ca="1" si="347"/>
        <v>-113</v>
      </c>
      <c r="N5516" s="32">
        <f ca="1">SUM(L$4:L5516)/I5516</f>
        <v>-2.0497007074188282E-2</v>
      </c>
      <c r="O5516" s="46">
        <f ca="1">_xlfn.VAR.P(L$4:L5516)</f>
        <v>34.302681632178597</v>
      </c>
      <c r="P5516" s="33">
        <f ca="1">COUNTIF(K$4:K5516, "WIN")/I5516</f>
        <v>2.7208416470161437E-2</v>
      </c>
    </row>
    <row r="5517" spans="9:16" x14ac:dyDescent="0.25">
      <c r="I5517" s="5">
        <v>5514</v>
      </c>
      <c r="J5517" s="8">
        <f t="shared" ca="1" si="346"/>
        <v>0</v>
      </c>
      <c r="K5517" s="7" t="str">
        <f t="shared" ca="1" si="344"/>
        <v>LOSE</v>
      </c>
      <c r="L5517" s="8">
        <f t="shared" ca="1" si="345"/>
        <v>-1</v>
      </c>
      <c r="M5517" s="8">
        <f t="shared" ca="1" si="347"/>
        <v>-114</v>
      </c>
      <c r="N5517" s="32">
        <f ca="1">SUM(L$4:L5517)/I5517</f>
        <v>-2.0674646354733407E-2</v>
      </c>
      <c r="O5517" s="46">
        <f ca="1">_xlfn.VAR.P(L$4:L5517)</f>
        <v>34.296634582937173</v>
      </c>
      <c r="P5517" s="33">
        <f ca="1">COUNTIF(K$4:K5517, "WIN")/I5517</f>
        <v>2.720348204570185E-2</v>
      </c>
    </row>
    <row r="5518" spans="9:16" x14ac:dyDescent="0.25">
      <c r="I5518" s="5">
        <v>5515</v>
      </c>
      <c r="J5518" s="8">
        <f t="shared" ca="1" si="346"/>
        <v>15</v>
      </c>
      <c r="K5518" s="7" t="str">
        <f t="shared" ca="1" si="344"/>
        <v>LOSE</v>
      </c>
      <c r="L5518" s="8">
        <f t="shared" ca="1" si="345"/>
        <v>-1</v>
      </c>
      <c r="M5518" s="8">
        <f t="shared" ca="1" si="347"/>
        <v>-115</v>
      </c>
      <c r="N5518" s="32">
        <f ca="1">SUM(L$4:L5518)/I5518</f>
        <v>-2.085222121486854E-2</v>
      </c>
      <c r="O5518" s="46">
        <f ca="1">_xlfn.VAR.P(L$4:L5518)</f>
        <v>34.290589663564873</v>
      </c>
      <c r="P5518" s="33">
        <f ca="1">COUNTIF(K$4:K5518, "WIN")/I5518</f>
        <v>2.7198549410698096E-2</v>
      </c>
    </row>
    <row r="5519" spans="9:16" x14ac:dyDescent="0.25">
      <c r="I5519" s="5">
        <v>5516</v>
      </c>
      <c r="J5519" s="8">
        <f t="shared" ca="1" si="346"/>
        <v>4</v>
      </c>
      <c r="K5519" s="7" t="str">
        <f t="shared" ca="1" si="344"/>
        <v>LOSE</v>
      </c>
      <c r="L5519" s="8">
        <f t="shared" ca="1" si="345"/>
        <v>-1</v>
      </c>
      <c r="M5519" s="8">
        <f t="shared" ca="1" si="347"/>
        <v>-116</v>
      </c>
      <c r="N5519" s="32">
        <f ca="1">SUM(L$4:L5519)/I5519</f>
        <v>-2.1029731689630168E-2</v>
      </c>
      <c r="O5519" s="46">
        <f ca="1">_xlfn.VAR.P(L$4:L5519)</f>
        <v>34.284546872937639</v>
      </c>
      <c r="P5519" s="33">
        <f ca="1">COUNTIF(K$4:K5519, "WIN")/I5519</f>
        <v>2.7193618564176941E-2</v>
      </c>
    </row>
    <row r="5520" spans="9:16" x14ac:dyDescent="0.25">
      <c r="I5520" s="5">
        <v>5517</v>
      </c>
      <c r="J5520" s="8">
        <f t="shared" ca="1" si="346"/>
        <v>6</v>
      </c>
      <c r="K5520" s="7" t="str">
        <f t="shared" ca="1" si="344"/>
        <v>LOSE</v>
      </c>
      <c r="L5520" s="8">
        <f t="shared" ca="1" si="345"/>
        <v>-1</v>
      </c>
      <c r="M5520" s="8">
        <f t="shared" ca="1" si="347"/>
        <v>-117</v>
      </c>
      <c r="N5520" s="32">
        <f ca="1">SUM(L$4:L5520)/I5520</f>
        <v>-2.1207177814029365E-2</v>
      </c>
      <c r="O5520" s="46">
        <f ca="1">_xlfn.VAR.P(L$4:L5520)</f>
        <v>34.278506209932168</v>
      </c>
      <c r="P5520" s="33">
        <f ca="1">COUNTIF(K$4:K5520, "WIN")/I5520</f>
        <v>2.7188689505165852E-2</v>
      </c>
    </row>
    <row r="5521" spans="9:16" x14ac:dyDescent="0.25">
      <c r="I5521" s="5">
        <v>5518</v>
      </c>
      <c r="J5521" s="8">
        <f t="shared" ca="1" si="346"/>
        <v>14</v>
      </c>
      <c r="K5521" s="7" t="str">
        <f t="shared" ca="1" si="344"/>
        <v>LOSE</v>
      </c>
      <c r="L5521" s="8">
        <f t="shared" ca="1" si="345"/>
        <v>-1</v>
      </c>
      <c r="M5521" s="8">
        <f t="shared" ca="1" si="347"/>
        <v>-118</v>
      </c>
      <c r="N5521" s="32">
        <f ca="1">SUM(L$4:L5521)/I5521</f>
        <v>-2.138455962305183E-2</v>
      </c>
      <c r="O5521" s="46">
        <f ca="1">_xlfn.VAR.P(L$4:L5521)</f>
        <v>34.272467673425965</v>
      </c>
      <c r="P5521" s="33">
        <f ca="1">COUNTIF(K$4:K5521, "WIN")/I5521</f>
        <v>2.7183762232693004E-2</v>
      </c>
    </row>
    <row r="5522" spans="9:16" x14ac:dyDescent="0.25">
      <c r="I5522" s="5">
        <v>5519</v>
      </c>
      <c r="J5522" s="8">
        <f t="shared" ca="1" si="346"/>
        <v>16</v>
      </c>
      <c r="K5522" s="7" t="str">
        <f t="shared" ca="1" si="344"/>
        <v>LOSE</v>
      </c>
      <c r="L5522" s="8">
        <f t="shared" ca="1" si="345"/>
        <v>-1</v>
      </c>
      <c r="M5522" s="8">
        <f t="shared" ca="1" si="347"/>
        <v>-119</v>
      </c>
      <c r="N5522" s="32">
        <f ca="1">SUM(L$4:L5522)/I5522</f>
        <v>-2.1561877151657909E-2</v>
      </c>
      <c r="O5522" s="46">
        <f ca="1">_xlfn.VAR.P(L$4:L5522)</f>
        <v>34.266431262297331</v>
      </c>
      <c r="P5522" s="33">
        <f ca="1">COUNTIF(K$4:K5522, "WIN")/I5522</f>
        <v>2.7178836745787281E-2</v>
      </c>
    </row>
    <row r="5523" spans="9:16" x14ac:dyDescent="0.25">
      <c r="I5523" s="5">
        <v>5520</v>
      </c>
      <c r="J5523" s="8">
        <f t="shared" ca="1" si="346"/>
        <v>28</v>
      </c>
      <c r="K5523" s="7" t="str">
        <f t="shared" ca="1" si="344"/>
        <v>LOSE</v>
      </c>
      <c r="L5523" s="8">
        <f t="shared" ca="1" si="345"/>
        <v>-1</v>
      </c>
      <c r="M5523" s="8">
        <f t="shared" ca="1" si="347"/>
        <v>-120</v>
      </c>
      <c r="N5523" s="32">
        <f ca="1">SUM(L$4:L5523)/I5523</f>
        <v>-2.1739130434782608E-2</v>
      </c>
      <c r="O5523" s="46">
        <f ca="1">_xlfn.VAR.P(L$4:L5523)</f>
        <v>34.26039697542533</v>
      </c>
      <c r="P5523" s="33">
        <f ca="1">COUNTIF(K$4:K5523, "WIN")/I5523</f>
        <v>2.717391304347826E-2</v>
      </c>
    </row>
    <row r="5524" spans="9:16" x14ac:dyDescent="0.25">
      <c r="I5524" s="5">
        <v>5521</v>
      </c>
      <c r="J5524" s="8">
        <f t="shared" ca="1" si="346"/>
        <v>7</v>
      </c>
      <c r="K5524" s="7" t="str">
        <f t="shared" ca="1" si="344"/>
        <v>WIN</v>
      </c>
      <c r="L5524" s="8">
        <f t="shared" ca="1" si="345"/>
        <v>35</v>
      </c>
      <c r="M5524" s="8">
        <f t="shared" ca="1" si="347"/>
        <v>-85</v>
      </c>
      <c r="N5524" s="32">
        <f ca="1">SUM(L$4:L5524)/I5524</f>
        <v>-1.5395761637384531E-2</v>
      </c>
      <c r="O5524" s="46">
        <f ca="1">_xlfn.VAR.P(L$4:L5524)</f>
        <v>34.476307074852528</v>
      </c>
      <c r="P5524" s="33">
        <f ca="1">COUNTIF(K$4:K5524, "WIN")/I5524</f>
        <v>2.7350117732294874E-2</v>
      </c>
    </row>
    <row r="5525" spans="9:16" x14ac:dyDescent="0.25">
      <c r="I5525" s="5">
        <v>5522</v>
      </c>
      <c r="J5525" s="8">
        <f t="shared" ca="1" si="346"/>
        <v>30</v>
      </c>
      <c r="K5525" s="7" t="str">
        <f t="shared" ca="1" si="344"/>
        <v>LOSE</v>
      </c>
      <c r="L5525" s="8">
        <f t="shared" ca="1" si="345"/>
        <v>-1</v>
      </c>
      <c r="M5525" s="8">
        <f t="shared" ca="1" si="347"/>
        <v>-86</v>
      </c>
      <c r="N5525" s="32">
        <f ca="1">SUM(L$4:L5525)/I5525</f>
        <v>-1.5574067366896052E-2</v>
      </c>
      <c r="O5525" s="46">
        <f ca="1">_xlfn.VAR.P(L$4:L5525)</f>
        <v>34.470239157951184</v>
      </c>
      <c r="P5525" s="33">
        <f ca="1">COUNTIF(K$4:K5525, "WIN")/I5525</f>
        <v>2.7345164795363999E-2</v>
      </c>
    </row>
    <row r="5526" spans="9:16" x14ac:dyDescent="0.25">
      <c r="I5526" s="5">
        <v>5523</v>
      </c>
      <c r="J5526" s="8">
        <f t="shared" ca="1" si="346"/>
        <v>22</v>
      </c>
      <c r="K5526" s="7" t="str">
        <f t="shared" ca="1" si="344"/>
        <v>LOSE</v>
      </c>
      <c r="L5526" s="8">
        <f t="shared" ca="1" si="345"/>
        <v>-1</v>
      </c>
      <c r="M5526" s="8">
        <f t="shared" ca="1" si="347"/>
        <v>-87</v>
      </c>
      <c r="N5526" s="32">
        <f ca="1">SUM(L$4:L5526)/I5526</f>
        <v>-1.5752308527973928E-2</v>
      </c>
      <c r="O5526" s="46">
        <f ca="1">_xlfn.VAR.P(L$4:L5526)</f>
        <v>34.464173374824924</v>
      </c>
      <c r="P5526" s="33">
        <f ca="1">COUNTIF(K$4:K5526, "WIN")/I5526</f>
        <v>2.7340213652000723E-2</v>
      </c>
    </row>
    <row r="5527" spans="9:16" x14ac:dyDescent="0.25">
      <c r="I5527" s="5">
        <v>5524</v>
      </c>
      <c r="J5527" s="8">
        <f t="shared" ca="1" si="346"/>
        <v>19</v>
      </c>
      <c r="K5527" s="7" t="str">
        <f t="shared" ca="1" si="344"/>
        <v>LOSE</v>
      </c>
      <c r="L5527" s="8">
        <f t="shared" ca="1" si="345"/>
        <v>-1</v>
      </c>
      <c r="M5527" s="8">
        <f t="shared" ca="1" si="347"/>
        <v>-88</v>
      </c>
      <c r="N5527" s="32">
        <f ca="1">SUM(L$4:L5527)/I5527</f>
        <v>-1.5930485155684286E-2</v>
      </c>
      <c r="O5527" s="46">
        <f ca="1">_xlfn.VAR.P(L$4:L5527)</f>
        <v>34.458109724349441</v>
      </c>
      <c r="P5527" s="33">
        <f ca="1">COUNTIF(K$4:K5527, "WIN")/I5527</f>
        <v>2.7335264301230993E-2</v>
      </c>
    </row>
    <row r="5528" spans="9:16" x14ac:dyDescent="0.25">
      <c r="I5528" s="5">
        <v>5525</v>
      </c>
      <c r="J5528" s="8">
        <f t="shared" ca="1" si="346"/>
        <v>4</v>
      </c>
      <c r="K5528" s="7" t="str">
        <f t="shared" ca="1" si="344"/>
        <v>LOSE</v>
      </c>
      <c r="L5528" s="8">
        <f t="shared" ca="1" si="345"/>
        <v>-1</v>
      </c>
      <c r="M5528" s="8">
        <f t="shared" ca="1" si="347"/>
        <v>-89</v>
      </c>
      <c r="N5528" s="32">
        <f ca="1">SUM(L$4:L5528)/I5528</f>
        <v>-1.6108597285067874E-2</v>
      </c>
      <c r="O5528" s="46">
        <f ca="1">_xlfn.VAR.P(L$4:L5528)</f>
        <v>34.452048205401198</v>
      </c>
      <c r="P5528" s="33">
        <f ca="1">COUNTIF(K$4:K5528, "WIN")/I5528</f>
        <v>2.7330316742081449E-2</v>
      </c>
    </row>
    <row r="5529" spans="9:16" x14ac:dyDescent="0.25">
      <c r="I5529" s="5">
        <v>5526</v>
      </c>
      <c r="J5529" s="8">
        <f t="shared" ca="1" si="346"/>
        <v>4</v>
      </c>
      <c r="K5529" s="7" t="str">
        <f t="shared" ca="1" si="344"/>
        <v>LOSE</v>
      </c>
      <c r="L5529" s="8">
        <f t="shared" ca="1" si="345"/>
        <v>-1</v>
      </c>
      <c r="M5529" s="8">
        <f t="shared" ca="1" si="347"/>
        <v>-90</v>
      </c>
      <c r="N5529" s="32">
        <f ca="1">SUM(L$4:L5529)/I5529</f>
        <v>-1.6286644951140065E-2</v>
      </c>
      <c r="O5529" s="46">
        <f ca="1">_xlfn.VAR.P(L$4:L5529)</f>
        <v>34.445988816857472</v>
      </c>
      <c r="P5529" s="33">
        <f ca="1">COUNTIF(K$4:K5529, "WIN")/I5529</f>
        <v>2.7325370973579444E-2</v>
      </c>
    </row>
    <row r="5530" spans="9:16" x14ac:dyDescent="0.25">
      <c r="I5530" s="5">
        <v>5527</v>
      </c>
      <c r="J5530" s="8">
        <f t="shared" ca="1" si="346"/>
        <v>13</v>
      </c>
      <c r="K5530" s="7" t="str">
        <f t="shared" ca="1" si="344"/>
        <v>LOSE</v>
      </c>
      <c r="L5530" s="8">
        <f t="shared" ca="1" si="345"/>
        <v>-1</v>
      </c>
      <c r="M5530" s="8">
        <f t="shared" ca="1" si="347"/>
        <v>-91</v>
      </c>
      <c r="N5530" s="32">
        <f ca="1">SUM(L$4:L5530)/I5530</f>
        <v>-1.6464628188890898E-2</v>
      </c>
      <c r="O5530" s="46">
        <f ca="1">_xlfn.VAR.P(L$4:L5530)</f>
        <v>34.43993155759631</v>
      </c>
      <c r="P5530" s="33">
        <f ca="1">COUNTIF(K$4:K5530, "WIN")/I5530</f>
        <v>2.7320426994753032E-2</v>
      </c>
    </row>
    <row r="5531" spans="9:16" x14ac:dyDescent="0.25">
      <c r="I5531" s="5">
        <v>5528</v>
      </c>
      <c r="J5531" s="8">
        <f t="shared" ca="1" si="346"/>
        <v>18</v>
      </c>
      <c r="K5531" s="7" t="str">
        <f t="shared" ca="1" si="344"/>
        <v>LOSE</v>
      </c>
      <c r="L5531" s="8">
        <f t="shared" ca="1" si="345"/>
        <v>-1</v>
      </c>
      <c r="M5531" s="8">
        <f t="shared" ca="1" si="347"/>
        <v>-92</v>
      </c>
      <c r="N5531" s="32">
        <f ca="1">SUM(L$4:L5531)/I5531</f>
        <v>-1.6642547033285094E-2</v>
      </c>
      <c r="O5531" s="46">
        <f ca="1">_xlfn.VAR.P(L$4:L5531)</f>
        <v>34.433876426496553</v>
      </c>
      <c r="P5531" s="33">
        <f ca="1">COUNTIF(K$4:K5531, "WIN")/I5531</f>
        <v>2.731548480463097E-2</v>
      </c>
    </row>
    <row r="5532" spans="9:16" x14ac:dyDescent="0.25">
      <c r="I5532" s="5">
        <v>5529</v>
      </c>
      <c r="J5532" s="8">
        <f t="shared" ca="1" si="346"/>
        <v>32</v>
      </c>
      <c r="K5532" s="7" t="str">
        <f t="shared" ca="1" si="344"/>
        <v>LOSE</v>
      </c>
      <c r="L5532" s="8">
        <f t="shared" ca="1" si="345"/>
        <v>-1</v>
      </c>
      <c r="M5532" s="8">
        <f t="shared" ca="1" si="347"/>
        <v>-93</v>
      </c>
      <c r="N5532" s="32">
        <f ca="1">SUM(L$4:L5532)/I5532</f>
        <v>-1.6820401519262073E-2</v>
      </c>
      <c r="O5532" s="46">
        <f ca="1">_xlfn.VAR.P(L$4:L5532)</f>
        <v>34.427823422437818</v>
      </c>
      <c r="P5532" s="33">
        <f ca="1">COUNTIF(K$4:K5532, "WIN")/I5532</f>
        <v>2.7310544402242721E-2</v>
      </c>
    </row>
    <row r="5533" spans="9:16" x14ac:dyDescent="0.25">
      <c r="I5533" s="5">
        <v>5530</v>
      </c>
      <c r="J5533" s="8">
        <f t="shared" ca="1" si="346"/>
        <v>32</v>
      </c>
      <c r="K5533" s="7" t="str">
        <f t="shared" ca="1" si="344"/>
        <v>LOSE</v>
      </c>
      <c r="L5533" s="8">
        <f t="shared" ca="1" si="345"/>
        <v>-1</v>
      </c>
      <c r="M5533" s="8">
        <f t="shared" ca="1" si="347"/>
        <v>-94</v>
      </c>
      <c r="N5533" s="32">
        <f ca="1">SUM(L$4:L5533)/I5533</f>
        <v>-1.6998191681735986E-2</v>
      </c>
      <c r="O5533" s="46">
        <f ca="1">_xlfn.VAR.P(L$4:L5533)</f>
        <v>34.421772544300531</v>
      </c>
      <c r="P5533" s="33">
        <f ca="1">COUNTIF(K$4:K5533, "WIN")/I5533</f>
        <v>2.7305605786618444E-2</v>
      </c>
    </row>
    <row r="5534" spans="9:16" x14ac:dyDescent="0.25">
      <c r="I5534" s="5">
        <v>5531</v>
      </c>
      <c r="J5534" s="8">
        <f t="shared" ca="1" si="346"/>
        <v>25</v>
      </c>
      <c r="K5534" s="7" t="str">
        <f t="shared" ca="1" si="344"/>
        <v>LOSE</v>
      </c>
      <c r="L5534" s="8">
        <f t="shared" ca="1" si="345"/>
        <v>-1</v>
      </c>
      <c r="M5534" s="8">
        <f t="shared" ca="1" si="347"/>
        <v>-95</v>
      </c>
      <c r="N5534" s="32">
        <f ca="1">SUM(L$4:L5534)/I5534</f>
        <v>-1.7175917555595731E-2</v>
      </c>
      <c r="O5534" s="46">
        <f ca="1">_xlfn.VAR.P(L$4:L5534)</f>
        <v>34.41572379096587</v>
      </c>
      <c r="P5534" s="33">
        <f ca="1">COUNTIF(K$4:K5534, "WIN")/I5534</f>
        <v>2.7300668956789006E-2</v>
      </c>
    </row>
    <row r="5535" spans="9:16" x14ac:dyDescent="0.25">
      <c r="I5535" s="5">
        <v>5532</v>
      </c>
      <c r="J5535" s="8">
        <f t="shared" ca="1" si="346"/>
        <v>35</v>
      </c>
      <c r="K5535" s="7" t="str">
        <f t="shared" ca="1" si="344"/>
        <v>LOSE</v>
      </c>
      <c r="L5535" s="8">
        <f t="shared" ca="1" si="345"/>
        <v>-1</v>
      </c>
      <c r="M5535" s="8">
        <f t="shared" ca="1" si="347"/>
        <v>-96</v>
      </c>
      <c r="N5535" s="32">
        <f ca="1">SUM(L$4:L5535)/I5535</f>
        <v>-1.735357917570499E-2</v>
      </c>
      <c r="O5535" s="46">
        <f ca="1">_xlfn.VAR.P(L$4:L5535)</f>
        <v>34.40967716131582</v>
      </c>
      <c r="P5535" s="33">
        <f ca="1">COUNTIF(K$4:K5535, "WIN")/I5535</f>
        <v>2.7295733911785972E-2</v>
      </c>
    </row>
    <row r="5536" spans="9:16" x14ac:dyDescent="0.25">
      <c r="I5536" s="5">
        <v>5533</v>
      </c>
      <c r="J5536" s="8">
        <f t="shared" ca="1" si="346"/>
        <v>16</v>
      </c>
      <c r="K5536" s="7" t="str">
        <f t="shared" ca="1" si="344"/>
        <v>LOSE</v>
      </c>
      <c r="L5536" s="8">
        <f t="shared" ca="1" si="345"/>
        <v>-1</v>
      </c>
      <c r="M5536" s="8">
        <f t="shared" ca="1" si="347"/>
        <v>-97</v>
      </c>
      <c r="N5536" s="32">
        <f ca="1">SUM(L$4:L5536)/I5536</f>
        <v>-1.7531176576902223E-2</v>
      </c>
      <c r="O5536" s="46">
        <f ca="1">_xlfn.VAR.P(L$4:L5536)</f>
        <v>34.403632654233157</v>
      </c>
      <c r="P5536" s="33">
        <f ca="1">COUNTIF(K$4:K5536, "WIN")/I5536</f>
        <v>2.7290800650641604E-2</v>
      </c>
    </row>
    <row r="5537" spans="9:16" x14ac:dyDescent="0.25">
      <c r="I5537" s="5">
        <v>5534</v>
      </c>
      <c r="J5537" s="8">
        <f t="shared" ca="1" si="346"/>
        <v>23</v>
      </c>
      <c r="K5537" s="7" t="str">
        <f t="shared" ca="1" si="344"/>
        <v>LOSE</v>
      </c>
      <c r="L5537" s="8">
        <f t="shared" ca="1" si="345"/>
        <v>-1</v>
      </c>
      <c r="M5537" s="8">
        <f t="shared" ca="1" si="347"/>
        <v>-98</v>
      </c>
      <c r="N5537" s="32">
        <f ca="1">SUM(L$4:L5537)/I5537</f>
        <v>-1.7708709794000722E-2</v>
      </c>
      <c r="O5537" s="46">
        <f ca="1">_xlfn.VAR.P(L$4:L5537)</f>
        <v>34.397590268601405</v>
      </c>
      <c r="P5537" s="33">
        <f ca="1">COUNTIF(K$4:K5537, "WIN")/I5537</f>
        <v>2.7285869172388868E-2</v>
      </c>
    </row>
    <row r="5538" spans="9:16" x14ac:dyDescent="0.25">
      <c r="I5538" s="5">
        <v>5535</v>
      </c>
      <c r="J5538" s="8">
        <f t="shared" ca="1" si="346"/>
        <v>31</v>
      </c>
      <c r="K5538" s="7" t="str">
        <f t="shared" ca="1" si="344"/>
        <v>LOSE</v>
      </c>
      <c r="L5538" s="8">
        <f t="shared" ca="1" si="345"/>
        <v>-1</v>
      </c>
      <c r="M5538" s="8">
        <f t="shared" ca="1" si="347"/>
        <v>-99</v>
      </c>
      <c r="N5538" s="32">
        <f ca="1">SUM(L$4:L5538)/I5538</f>
        <v>-1.7886178861788619E-2</v>
      </c>
      <c r="O5538" s="46">
        <f ca="1">_xlfn.VAR.P(L$4:L5538)</f>
        <v>34.391550003304914</v>
      </c>
      <c r="P5538" s="33">
        <f ca="1">COUNTIF(K$4:K5538, "WIN")/I5538</f>
        <v>2.7280939476061427E-2</v>
      </c>
    </row>
    <row r="5539" spans="9:16" x14ac:dyDescent="0.25">
      <c r="I5539" s="5">
        <v>5536</v>
      </c>
      <c r="J5539" s="8">
        <f t="shared" ca="1" si="346"/>
        <v>31</v>
      </c>
      <c r="K5539" s="7" t="str">
        <f t="shared" ca="1" si="344"/>
        <v>LOSE</v>
      </c>
      <c r="L5539" s="8">
        <f t="shared" ca="1" si="345"/>
        <v>-1</v>
      </c>
      <c r="M5539" s="8">
        <f t="shared" ca="1" si="347"/>
        <v>-100</v>
      </c>
      <c r="N5539" s="32">
        <f ca="1">SUM(L$4:L5539)/I5539</f>
        <v>-1.8063583815028903E-2</v>
      </c>
      <c r="O5539" s="46">
        <f ca="1">_xlfn.VAR.P(L$4:L5539)</f>
        <v>34.385511857228778</v>
      </c>
      <c r="P5539" s="33">
        <f ca="1">COUNTIF(K$4:K5539, "WIN")/I5539</f>
        <v>2.727601156069364E-2</v>
      </c>
    </row>
    <row r="5540" spans="9:16" x14ac:dyDescent="0.25">
      <c r="I5540" s="5">
        <v>5537</v>
      </c>
      <c r="J5540" s="8">
        <f t="shared" ca="1" si="346"/>
        <v>8</v>
      </c>
      <c r="K5540" s="7" t="str">
        <f t="shared" ca="1" si="344"/>
        <v>LOSE</v>
      </c>
      <c r="L5540" s="8">
        <f t="shared" ca="1" si="345"/>
        <v>-1</v>
      </c>
      <c r="M5540" s="8">
        <f t="shared" ca="1" si="347"/>
        <v>-101</v>
      </c>
      <c r="N5540" s="32">
        <f ca="1">SUM(L$4:L5540)/I5540</f>
        <v>-1.8240924688459455E-2</v>
      </c>
      <c r="O5540" s="46">
        <f ca="1">_xlfn.VAR.P(L$4:L5540)</f>
        <v>34.379475829258887</v>
      </c>
      <c r="P5540" s="33">
        <f ca="1">COUNTIF(K$4:K5540, "WIN")/I5540</f>
        <v>2.7271085425320571E-2</v>
      </c>
    </row>
    <row r="5541" spans="9:16" x14ac:dyDescent="0.25">
      <c r="I5541" s="5">
        <v>5538</v>
      </c>
      <c r="J5541" s="8">
        <f t="shared" ca="1" si="346"/>
        <v>0</v>
      </c>
      <c r="K5541" s="7" t="str">
        <f t="shared" ca="1" si="344"/>
        <v>LOSE</v>
      </c>
      <c r="L5541" s="8">
        <f t="shared" ca="1" si="345"/>
        <v>-1</v>
      </c>
      <c r="M5541" s="8">
        <f t="shared" ca="1" si="347"/>
        <v>-102</v>
      </c>
      <c r="N5541" s="32">
        <f ca="1">SUM(L$4:L5541)/I5541</f>
        <v>-1.8418201516793065E-2</v>
      </c>
      <c r="O5541" s="46">
        <f ca="1">_xlfn.VAR.P(L$4:L5541)</f>
        <v>34.37344191828192</v>
      </c>
      <c r="P5541" s="33">
        <f ca="1">COUNTIF(K$4:K5541, "WIN")/I5541</f>
        <v>2.726616106897797E-2</v>
      </c>
    </row>
    <row r="5542" spans="9:16" x14ac:dyDescent="0.25">
      <c r="I5542" s="5">
        <v>5539</v>
      </c>
      <c r="J5542" s="8">
        <f t="shared" ca="1" si="346"/>
        <v>10</v>
      </c>
      <c r="K5542" s="7" t="str">
        <f t="shared" ca="1" si="344"/>
        <v>LOSE</v>
      </c>
      <c r="L5542" s="8">
        <f t="shared" ca="1" si="345"/>
        <v>-1</v>
      </c>
      <c r="M5542" s="8">
        <f t="shared" ca="1" si="347"/>
        <v>-103</v>
      </c>
      <c r="N5542" s="32">
        <f ca="1">SUM(L$4:L5542)/I5542</f>
        <v>-1.859541433471746E-2</v>
      </c>
      <c r="O5542" s="46">
        <f ca="1">_xlfn.VAR.P(L$4:L5542)</f>
        <v>34.36741012318533</v>
      </c>
      <c r="P5542" s="33">
        <f ca="1">COUNTIF(K$4:K5542, "WIN")/I5542</f>
        <v>2.7261238490702291E-2</v>
      </c>
    </row>
    <row r="5543" spans="9:16" x14ac:dyDescent="0.25">
      <c r="I5543" s="5">
        <v>5540</v>
      </c>
      <c r="J5543" s="8">
        <f t="shared" ca="1" si="346"/>
        <v>24</v>
      </c>
      <c r="K5543" s="7" t="str">
        <f t="shared" ca="1" si="344"/>
        <v>LOSE</v>
      </c>
      <c r="L5543" s="8">
        <f t="shared" ca="1" si="345"/>
        <v>-1</v>
      </c>
      <c r="M5543" s="8">
        <f t="shared" ca="1" si="347"/>
        <v>-104</v>
      </c>
      <c r="N5543" s="32">
        <f ca="1">SUM(L$4:L5543)/I5543</f>
        <v>-1.8772563176895306E-2</v>
      </c>
      <c r="O5543" s="46">
        <f ca="1">_xlfn.VAR.P(L$4:L5543)</f>
        <v>34.361380442857332</v>
      </c>
      <c r="P5543" s="33">
        <f ca="1">COUNTIF(K$4:K5543, "WIN")/I5543</f>
        <v>2.7256317689530685E-2</v>
      </c>
    </row>
    <row r="5544" spans="9:16" x14ac:dyDescent="0.25">
      <c r="I5544" s="5">
        <v>5541</v>
      </c>
      <c r="J5544" s="8">
        <f t="shared" ca="1" si="346"/>
        <v>24</v>
      </c>
      <c r="K5544" s="7" t="str">
        <f t="shared" ca="1" si="344"/>
        <v>LOSE</v>
      </c>
      <c r="L5544" s="8">
        <f t="shared" ca="1" si="345"/>
        <v>-1</v>
      </c>
      <c r="M5544" s="8">
        <f t="shared" ca="1" si="347"/>
        <v>-105</v>
      </c>
      <c r="N5544" s="32">
        <f ca="1">SUM(L$4:L5544)/I5544</f>
        <v>-1.8949648077964266E-2</v>
      </c>
      <c r="O5544" s="46">
        <f ca="1">_xlfn.VAR.P(L$4:L5544)</f>
        <v>34.355352876186934</v>
      </c>
      <c r="P5544" s="33">
        <f ca="1">COUNTIF(K$4:K5544, "WIN")/I5544</f>
        <v>2.7251398664500992E-2</v>
      </c>
    </row>
    <row r="5545" spans="9:16" x14ac:dyDescent="0.25">
      <c r="I5545" s="5">
        <v>5542</v>
      </c>
      <c r="J5545" s="8">
        <f t="shared" ca="1" si="346"/>
        <v>3</v>
      </c>
      <c r="K5545" s="7" t="str">
        <f t="shared" ca="1" si="344"/>
        <v>LOSE</v>
      </c>
      <c r="L5545" s="8">
        <f t="shared" ca="1" si="345"/>
        <v>-1</v>
      </c>
      <c r="M5545" s="8">
        <f t="shared" ca="1" si="347"/>
        <v>-106</v>
      </c>
      <c r="N5545" s="32">
        <f ca="1">SUM(L$4:L5545)/I5545</f>
        <v>-1.9126669072536989E-2</v>
      </c>
      <c r="O5545" s="46">
        <f ca="1">_xlfn.VAR.P(L$4:L5545)</f>
        <v>34.349327422063929</v>
      </c>
      <c r="P5545" s="33">
        <f ca="1">COUNTIF(K$4:K5545, "WIN")/I5545</f>
        <v>2.724648141465175E-2</v>
      </c>
    </row>
    <row r="5546" spans="9:16" x14ac:dyDescent="0.25">
      <c r="I5546" s="5">
        <v>5543</v>
      </c>
      <c r="J5546" s="8">
        <f t="shared" ca="1" si="346"/>
        <v>18</v>
      </c>
      <c r="K5546" s="7" t="str">
        <f t="shared" ca="1" si="344"/>
        <v>LOSE</v>
      </c>
      <c r="L5546" s="8">
        <f t="shared" ca="1" si="345"/>
        <v>-1</v>
      </c>
      <c r="M5546" s="8">
        <f t="shared" ca="1" si="347"/>
        <v>-107</v>
      </c>
      <c r="N5546" s="32">
        <f ca="1">SUM(L$4:L5546)/I5546</f>
        <v>-1.9303626195201155E-2</v>
      </c>
      <c r="O5546" s="46">
        <f ca="1">_xlfn.VAR.P(L$4:L5546)</f>
        <v>34.343304079378875</v>
      </c>
      <c r="P5546" s="33">
        <f ca="1">COUNTIF(K$4:K5546, "WIN")/I5546</f>
        <v>2.7241565939022189E-2</v>
      </c>
    </row>
    <row r="5547" spans="9:16" x14ac:dyDescent="0.25">
      <c r="I5547" s="5">
        <v>5544</v>
      </c>
      <c r="J5547" s="8">
        <f t="shared" ca="1" si="346"/>
        <v>22</v>
      </c>
      <c r="K5547" s="7" t="str">
        <f t="shared" ca="1" si="344"/>
        <v>LOSE</v>
      </c>
      <c r="L5547" s="8">
        <f t="shared" ca="1" si="345"/>
        <v>-1</v>
      </c>
      <c r="M5547" s="8">
        <f t="shared" ca="1" si="347"/>
        <v>-108</v>
      </c>
      <c r="N5547" s="32">
        <f ca="1">SUM(L$4:L5547)/I5547</f>
        <v>-1.948051948051948E-2</v>
      </c>
      <c r="O5547" s="46">
        <f ca="1">_xlfn.VAR.P(L$4:L5547)</f>
        <v>34.337282847023104</v>
      </c>
      <c r="P5547" s="33">
        <f ca="1">COUNTIF(K$4:K5547, "WIN")/I5547</f>
        <v>2.7236652236652236E-2</v>
      </c>
    </row>
    <row r="5548" spans="9:16" x14ac:dyDescent="0.25">
      <c r="I5548" s="5">
        <v>5545</v>
      </c>
      <c r="J5548" s="8">
        <f t="shared" ca="1" si="346"/>
        <v>36</v>
      </c>
      <c r="K5548" s="7" t="str">
        <f t="shared" ca="1" si="344"/>
        <v>LOSE</v>
      </c>
      <c r="L5548" s="8">
        <f t="shared" ca="1" si="345"/>
        <v>-1</v>
      </c>
      <c r="M5548" s="8">
        <f t="shared" ca="1" si="347"/>
        <v>-109</v>
      </c>
      <c r="N5548" s="32">
        <f ca="1">SUM(L$4:L5548)/I5548</f>
        <v>-1.9657348963029758E-2</v>
      </c>
      <c r="O5548" s="46">
        <f ca="1">_xlfn.VAR.P(L$4:L5548)</f>
        <v>34.331263723888732</v>
      </c>
      <c r="P5548" s="33">
        <f ca="1">COUNTIF(K$4:K5548, "WIN")/I5548</f>
        <v>2.7231740306582507E-2</v>
      </c>
    </row>
    <row r="5549" spans="9:16" x14ac:dyDescent="0.25">
      <c r="I5549" s="5">
        <v>5546</v>
      </c>
      <c r="J5549" s="8">
        <f t="shared" ca="1" si="346"/>
        <v>22</v>
      </c>
      <c r="K5549" s="7" t="str">
        <f t="shared" ca="1" si="344"/>
        <v>LOSE</v>
      </c>
      <c r="L5549" s="8">
        <f t="shared" ca="1" si="345"/>
        <v>-1</v>
      </c>
      <c r="M5549" s="8">
        <f t="shared" ca="1" si="347"/>
        <v>-110</v>
      </c>
      <c r="N5549" s="32">
        <f ca="1">SUM(L$4:L5549)/I5549</f>
        <v>-1.9834114677244861E-2</v>
      </c>
      <c r="O5549" s="46">
        <f ca="1">_xlfn.VAR.P(L$4:L5549)</f>
        <v>34.325246708868647</v>
      </c>
      <c r="P5549" s="33">
        <f ca="1">COUNTIF(K$4:K5549, "WIN")/I5549</f>
        <v>2.7226830147854309E-2</v>
      </c>
    </row>
    <row r="5550" spans="9:16" x14ac:dyDescent="0.25">
      <c r="I5550" s="5">
        <v>5547</v>
      </c>
      <c r="J5550" s="8">
        <f t="shared" ca="1" si="346"/>
        <v>7</v>
      </c>
      <c r="K5550" s="7" t="str">
        <f t="shared" ca="1" si="344"/>
        <v>WIN</v>
      </c>
      <c r="L5550" s="8">
        <f t="shared" ca="1" si="345"/>
        <v>35</v>
      </c>
      <c r="M5550" s="8">
        <f t="shared" ca="1" si="347"/>
        <v>-75</v>
      </c>
      <c r="N5550" s="32">
        <f ca="1">SUM(L$4:L5550)/I5550</f>
        <v>-1.3520822065981611E-2</v>
      </c>
      <c r="O5550" s="46">
        <f ca="1">_xlfn.VAR.P(L$4:L5550)</f>
        <v>34.540109237127282</v>
      </c>
      <c r="P5550" s="33">
        <f ca="1">COUNTIF(K$4:K5550, "WIN")/I5550</f>
        <v>2.7402199387056066E-2</v>
      </c>
    </row>
    <row r="5551" spans="9:16" x14ac:dyDescent="0.25">
      <c r="I5551" s="5">
        <v>5548</v>
      </c>
      <c r="J5551" s="8">
        <f t="shared" ca="1" si="346"/>
        <v>34</v>
      </c>
      <c r="K5551" s="7" t="str">
        <f t="shared" ca="1" si="344"/>
        <v>LOSE</v>
      </c>
      <c r="L5551" s="8">
        <f t="shared" ca="1" si="345"/>
        <v>-1</v>
      </c>
      <c r="M5551" s="8">
        <f t="shared" ca="1" si="347"/>
        <v>-76</v>
      </c>
      <c r="N5551" s="32">
        <f ca="1">SUM(L$4:L5551)/I5551</f>
        <v>-1.3698630136986301E-2</v>
      </c>
      <c r="O5551" s="46">
        <f ca="1">_xlfn.VAR.P(L$4:L5551)</f>
        <v>34.534058922874834</v>
      </c>
      <c r="P5551" s="33">
        <f ca="1">COUNTIF(K$4:K5551, "WIN")/I5551</f>
        <v>2.7397260273972601E-2</v>
      </c>
    </row>
    <row r="5552" spans="9:16" x14ac:dyDescent="0.25">
      <c r="I5552" s="5">
        <v>5549</v>
      </c>
      <c r="J5552" s="8">
        <f t="shared" ca="1" si="346"/>
        <v>16</v>
      </c>
      <c r="K5552" s="7" t="str">
        <f t="shared" ca="1" si="344"/>
        <v>LOSE</v>
      </c>
      <c r="L5552" s="8">
        <f t="shared" ca="1" si="345"/>
        <v>-1</v>
      </c>
      <c r="M5552" s="8">
        <f t="shared" ca="1" si="347"/>
        <v>-77</v>
      </c>
      <c r="N5552" s="32">
        <f ca="1">SUM(L$4:L5552)/I5552</f>
        <v>-1.3876374121463328E-2</v>
      </c>
      <c r="O5552" s="46">
        <f ca="1">_xlfn.VAR.P(L$4:L5552)</f>
        <v>34.528010726111489</v>
      </c>
      <c r="P5552" s="33">
        <f ca="1">COUNTIF(K$4:K5552, "WIN")/I5552</f>
        <v>2.7392322941070465E-2</v>
      </c>
    </row>
    <row r="5553" spans="9:16" x14ac:dyDescent="0.25">
      <c r="I5553" s="5">
        <v>5550</v>
      </c>
      <c r="J5553" s="8">
        <f t="shared" ca="1" si="346"/>
        <v>6</v>
      </c>
      <c r="K5553" s="7" t="str">
        <f t="shared" ca="1" si="344"/>
        <v>LOSE</v>
      </c>
      <c r="L5553" s="8">
        <f t="shared" ca="1" si="345"/>
        <v>-1</v>
      </c>
      <c r="M5553" s="8">
        <f t="shared" ca="1" si="347"/>
        <v>-78</v>
      </c>
      <c r="N5553" s="32">
        <f ca="1">SUM(L$4:L5553)/I5553</f>
        <v>-1.4054054054054054E-2</v>
      </c>
      <c r="O5553" s="46">
        <f ca="1">_xlfn.VAR.P(L$4:L5553)</f>
        <v>34.521964645726811</v>
      </c>
      <c r="P5553" s="33">
        <f ca="1">COUNTIF(K$4:K5553, "WIN")/I5553</f>
        <v>2.7387387387387389E-2</v>
      </c>
    </row>
    <row r="5554" spans="9:16" x14ac:dyDescent="0.25">
      <c r="I5554" s="5">
        <v>5551</v>
      </c>
      <c r="J5554" s="8">
        <f t="shared" ca="1" si="346"/>
        <v>30</v>
      </c>
      <c r="K5554" s="7" t="str">
        <f t="shared" ca="1" si="344"/>
        <v>LOSE</v>
      </c>
      <c r="L5554" s="8">
        <f t="shared" ca="1" si="345"/>
        <v>-1</v>
      </c>
      <c r="M5554" s="8">
        <f t="shared" ca="1" si="347"/>
        <v>-79</v>
      </c>
      <c r="N5554" s="32">
        <f ca="1">SUM(L$4:L5554)/I5554</f>
        <v>-1.4231669969374888E-2</v>
      </c>
      <c r="O5554" s="46">
        <f ca="1">_xlfn.VAR.P(L$4:L5554)</f>
        <v>34.515920680611138</v>
      </c>
      <c r="P5554" s="33">
        <f ca="1">COUNTIF(K$4:K5554, "WIN")/I5554</f>
        <v>2.7382453611961809E-2</v>
      </c>
    </row>
    <row r="5555" spans="9:16" x14ac:dyDescent="0.25">
      <c r="I5555" s="5">
        <v>5552</v>
      </c>
      <c r="J5555" s="8">
        <f t="shared" ca="1" si="346"/>
        <v>24</v>
      </c>
      <c r="K5555" s="7" t="str">
        <f t="shared" ca="1" si="344"/>
        <v>LOSE</v>
      </c>
      <c r="L5555" s="8">
        <f t="shared" ca="1" si="345"/>
        <v>-1</v>
      </c>
      <c r="M5555" s="8">
        <f t="shared" ca="1" si="347"/>
        <v>-80</v>
      </c>
      <c r="N5555" s="32">
        <f ca="1">SUM(L$4:L5555)/I5555</f>
        <v>-1.4409221902017291E-2</v>
      </c>
      <c r="O5555" s="46">
        <f ca="1">_xlfn.VAR.P(L$4:L5555)</f>
        <v>34.509878829655591</v>
      </c>
      <c r="P5555" s="33">
        <f ca="1">COUNTIF(K$4:K5555, "WIN")/I5555</f>
        <v>2.7377521613832854E-2</v>
      </c>
    </row>
    <row r="5556" spans="9:16" x14ac:dyDescent="0.25">
      <c r="I5556" s="5">
        <v>5553</v>
      </c>
      <c r="J5556" s="8">
        <f t="shared" ca="1" si="346"/>
        <v>17</v>
      </c>
      <c r="K5556" s="7" t="str">
        <f t="shared" ca="1" si="344"/>
        <v>LOSE</v>
      </c>
      <c r="L5556" s="8">
        <f t="shared" ca="1" si="345"/>
        <v>-1</v>
      </c>
      <c r="M5556" s="8">
        <f t="shared" ca="1" si="347"/>
        <v>-81</v>
      </c>
      <c r="N5556" s="32">
        <f ca="1">SUM(L$4:L5556)/I5556</f>
        <v>-1.4586709886547812E-2</v>
      </c>
      <c r="O5556" s="46">
        <f ca="1">_xlfn.VAR.P(L$4:L5556)</f>
        <v>34.503839091752063</v>
      </c>
      <c r="P5556" s="33">
        <f ca="1">COUNTIF(K$4:K5556, "WIN")/I5556</f>
        <v>2.7372591392040339E-2</v>
      </c>
    </row>
    <row r="5557" spans="9:16" x14ac:dyDescent="0.25">
      <c r="I5557" s="5">
        <v>5554</v>
      </c>
      <c r="J5557" s="8">
        <f t="shared" ca="1" si="346"/>
        <v>10</v>
      </c>
      <c r="K5557" s="7" t="str">
        <f t="shared" ca="1" si="344"/>
        <v>LOSE</v>
      </c>
      <c r="L5557" s="8">
        <f t="shared" ca="1" si="345"/>
        <v>-1</v>
      </c>
      <c r="M5557" s="8">
        <f t="shared" ca="1" si="347"/>
        <v>-82</v>
      </c>
      <c r="N5557" s="32">
        <f ca="1">SUM(L$4:L5557)/I5557</f>
        <v>-1.4764133957508103E-2</v>
      </c>
      <c r="O5557" s="46">
        <f ca="1">_xlfn.VAR.P(L$4:L5557)</f>
        <v>34.497801465793209</v>
      </c>
      <c r="P5557" s="33">
        <f ca="1">COUNTIF(K$4:K5557, "WIN")/I5557</f>
        <v>2.7367662945624774E-2</v>
      </c>
    </row>
    <row r="5558" spans="9:16" x14ac:dyDescent="0.25">
      <c r="I5558" s="5">
        <v>5555</v>
      </c>
      <c r="J5558" s="8">
        <f t="shared" ca="1" si="346"/>
        <v>20</v>
      </c>
      <c r="K5558" s="7" t="str">
        <f t="shared" ca="1" si="344"/>
        <v>LOSE</v>
      </c>
      <c r="L5558" s="8">
        <f t="shared" ca="1" si="345"/>
        <v>-1</v>
      </c>
      <c r="M5558" s="8">
        <f t="shared" ca="1" si="347"/>
        <v>-83</v>
      </c>
      <c r="N5558" s="32">
        <f ca="1">SUM(L$4:L5558)/I5558</f>
        <v>-1.4941494149414942E-2</v>
      </c>
      <c r="O5558" s="46">
        <f ca="1">_xlfn.VAR.P(L$4:L5558)</f>
        <v>34.491765950672473</v>
      </c>
      <c r="P5558" s="33">
        <f ca="1">COUNTIF(K$4:K5558, "WIN")/I5558</f>
        <v>2.7362736273627362E-2</v>
      </c>
    </row>
    <row r="5559" spans="9:16" x14ac:dyDescent="0.25">
      <c r="I5559" s="5">
        <v>5556</v>
      </c>
      <c r="J5559" s="8">
        <f t="shared" ca="1" si="346"/>
        <v>1</v>
      </c>
      <c r="K5559" s="7" t="str">
        <f t="shared" ca="1" si="344"/>
        <v>LOSE</v>
      </c>
      <c r="L5559" s="8">
        <f t="shared" ca="1" si="345"/>
        <v>-1</v>
      </c>
      <c r="M5559" s="8">
        <f t="shared" ca="1" si="347"/>
        <v>-84</v>
      </c>
      <c r="N5559" s="32">
        <f ca="1">SUM(L$4:L5559)/I5559</f>
        <v>-1.511879049676026E-2</v>
      </c>
      <c r="O5559" s="46">
        <f ca="1">_xlfn.VAR.P(L$4:L5559)</f>
        <v>34.485732545284066</v>
      </c>
      <c r="P5559" s="33">
        <f ca="1">COUNTIF(K$4:K5559, "WIN")/I5559</f>
        <v>2.7357811375089993E-2</v>
      </c>
    </row>
    <row r="5560" spans="9:16" x14ac:dyDescent="0.25">
      <c r="I5560" s="5">
        <v>5557</v>
      </c>
      <c r="J5560" s="8">
        <f t="shared" ca="1" si="346"/>
        <v>29</v>
      </c>
      <c r="K5560" s="7" t="str">
        <f t="shared" ca="1" si="344"/>
        <v>LOSE</v>
      </c>
      <c r="L5560" s="8">
        <f t="shared" ca="1" si="345"/>
        <v>-1</v>
      </c>
      <c r="M5560" s="8">
        <f t="shared" ca="1" si="347"/>
        <v>-85</v>
      </c>
      <c r="N5560" s="32">
        <f ca="1">SUM(L$4:L5560)/I5560</f>
        <v>-1.5296023034011157E-2</v>
      </c>
      <c r="O5560" s="46">
        <f ca="1">_xlfn.VAR.P(L$4:L5560)</f>
        <v>34.479701248522964</v>
      </c>
      <c r="P5560" s="33">
        <f ca="1">COUNTIF(K$4:K5560, "WIN")/I5560</f>
        <v>2.7352888249055244E-2</v>
      </c>
    </row>
    <row r="5561" spans="9:16" x14ac:dyDescent="0.25">
      <c r="I5561" s="5">
        <v>5558</v>
      </c>
      <c r="J5561" s="8">
        <f t="shared" ca="1" si="346"/>
        <v>17</v>
      </c>
      <c r="K5561" s="7" t="str">
        <f t="shared" ca="1" si="344"/>
        <v>LOSE</v>
      </c>
      <c r="L5561" s="8">
        <f t="shared" ca="1" si="345"/>
        <v>-1</v>
      </c>
      <c r="M5561" s="8">
        <f t="shared" ca="1" si="347"/>
        <v>-86</v>
      </c>
      <c r="N5561" s="32">
        <f ca="1">SUM(L$4:L5561)/I5561</f>
        <v>-1.5473191795609931E-2</v>
      </c>
      <c r="O5561" s="46">
        <f ca="1">_xlfn.VAR.P(L$4:L5561)</f>
        <v>34.473672059284915</v>
      </c>
      <c r="P5561" s="33">
        <f ca="1">COUNTIF(K$4:K5561, "WIN")/I5561</f>
        <v>2.7347966894566391E-2</v>
      </c>
    </row>
    <row r="5562" spans="9:16" x14ac:dyDescent="0.25">
      <c r="I5562" s="5">
        <v>5559</v>
      </c>
      <c r="J5562" s="8">
        <f t="shared" ca="1" si="346"/>
        <v>25</v>
      </c>
      <c r="K5562" s="7" t="str">
        <f t="shared" ca="1" si="344"/>
        <v>LOSE</v>
      </c>
      <c r="L5562" s="8">
        <f t="shared" ca="1" si="345"/>
        <v>-1</v>
      </c>
      <c r="M5562" s="8">
        <f t="shared" ca="1" si="347"/>
        <v>-87</v>
      </c>
      <c r="N5562" s="32">
        <f ca="1">SUM(L$4:L5562)/I5562</f>
        <v>-1.5650296815974095E-2</v>
      </c>
      <c r="O5562" s="46">
        <f ca="1">_xlfn.VAR.P(L$4:L5562)</f>
        <v>34.467644976466453</v>
      </c>
      <c r="P5562" s="33">
        <f ca="1">COUNTIF(K$4:K5562, "WIN")/I5562</f>
        <v>2.7343047310667386E-2</v>
      </c>
    </row>
    <row r="5563" spans="9:16" x14ac:dyDescent="0.25">
      <c r="I5563" s="5">
        <v>5560</v>
      </c>
      <c r="J5563" s="8">
        <f t="shared" ca="1" si="346"/>
        <v>9</v>
      </c>
      <c r="K5563" s="7" t="str">
        <f t="shared" ca="1" si="344"/>
        <v>LOSE</v>
      </c>
      <c r="L5563" s="8">
        <f t="shared" ca="1" si="345"/>
        <v>-1</v>
      </c>
      <c r="M5563" s="8">
        <f t="shared" ca="1" si="347"/>
        <v>-88</v>
      </c>
      <c r="N5563" s="32">
        <f ca="1">SUM(L$4:L5563)/I5563</f>
        <v>-1.5827338129496403E-2</v>
      </c>
      <c r="O5563" s="46">
        <f ca="1">_xlfn.VAR.P(L$4:L5563)</f>
        <v>34.461619998964856</v>
      </c>
      <c r="P5563" s="33">
        <f ca="1">COUNTIF(K$4:K5563, "WIN")/I5563</f>
        <v>2.7338129496402876E-2</v>
      </c>
    </row>
    <row r="5564" spans="9:16" x14ac:dyDescent="0.25">
      <c r="I5564" s="5">
        <v>5561</v>
      </c>
      <c r="J5564" s="8">
        <f t="shared" ca="1" si="346"/>
        <v>24</v>
      </c>
      <c r="K5564" s="7" t="str">
        <f t="shared" ca="1" si="344"/>
        <v>LOSE</v>
      </c>
      <c r="L5564" s="8">
        <f t="shared" ca="1" si="345"/>
        <v>-1</v>
      </c>
      <c r="M5564" s="8">
        <f t="shared" ca="1" si="347"/>
        <v>-89</v>
      </c>
      <c r="N5564" s="32">
        <f ca="1">SUM(L$4:L5564)/I5564</f>
        <v>-1.6004315770544866E-2</v>
      </c>
      <c r="O5564" s="46">
        <f ca="1">_xlfn.VAR.P(L$4:L5564)</f>
        <v>34.455597125678189</v>
      </c>
      <c r="P5564" s="33">
        <f ca="1">COUNTIF(K$4:K5564, "WIN")/I5564</f>
        <v>2.7333213450818197E-2</v>
      </c>
    </row>
    <row r="5565" spans="9:16" x14ac:dyDescent="0.25">
      <c r="I5565" s="5">
        <v>5562</v>
      </c>
      <c r="J5565" s="8">
        <f t="shared" ca="1" si="346"/>
        <v>26</v>
      </c>
      <c r="K5565" s="7" t="str">
        <f t="shared" ca="1" si="344"/>
        <v>LOSE</v>
      </c>
      <c r="L5565" s="8">
        <f t="shared" ca="1" si="345"/>
        <v>-1</v>
      </c>
      <c r="M5565" s="8">
        <f t="shared" ca="1" si="347"/>
        <v>-90</v>
      </c>
      <c r="N5565" s="32">
        <f ca="1">SUM(L$4:L5565)/I5565</f>
        <v>-1.6181229773462782E-2</v>
      </c>
      <c r="O5565" s="46">
        <f ca="1">_xlfn.VAR.P(L$4:L5565)</f>
        <v>34.449576355505286</v>
      </c>
      <c r="P5565" s="33">
        <f ca="1">COUNTIF(K$4:K5565, "WIN")/I5565</f>
        <v>2.7328299172959366E-2</v>
      </c>
    </row>
    <row r="5566" spans="9:16" x14ac:dyDescent="0.25">
      <c r="I5566" s="5">
        <v>5563</v>
      </c>
      <c r="J5566" s="8">
        <f t="shared" ca="1" si="346"/>
        <v>30</v>
      </c>
      <c r="K5566" s="7" t="str">
        <f t="shared" ca="1" si="344"/>
        <v>LOSE</v>
      </c>
      <c r="L5566" s="8">
        <f t="shared" ca="1" si="345"/>
        <v>-1</v>
      </c>
      <c r="M5566" s="8">
        <f t="shared" ca="1" si="347"/>
        <v>-91</v>
      </c>
      <c r="N5566" s="32">
        <f ca="1">SUM(L$4:L5566)/I5566</f>
        <v>-1.6358080172568758E-2</v>
      </c>
      <c r="O5566" s="46">
        <f ca="1">_xlfn.VAR.P(L$4:L5566)</f>
        <v>34.443557687345731</v>
      </c>
      <c r="P5566" s="33">
        <f ca="1">COUNTIF(K$4:K5566, "WIN")/I5566</f>
        <v>2.7323386661873089E-2</v>
      </c>
    </row>
    <row r="5567" spans="9:16" x14ac:dyDescent="0.25">
      <c r="I5567" s="5">
        <v>5564</v>
      </c>
      <c r="J5567" s="8">
        <f t="shared" ca="1" si="346"/>
        <v>10</v>
      </c>
      <c r="K5567" s="7" t="str">
        <f t="shared" ca="1" si="344"/>
        <v>LOSE</v>
      </c>
      <c r="L5567" s="8">
        <f t="shared" ca="1" si="345"/>
        <v>-1</v>
      </c>
      <c r="M5567" s="8">
        <f t="shared" ca="1" si="347"/>
        <v>-92</v>
      </c>
      <c r="N5567" s="32">
        <f ca="1">SUM(L$4:L5567)/I5567</f>
        <v>-1.6534867002156721E-2</v>
      </c>
      <c r="O5567" s="46">
        <f ca="1">_xlfn.VAR.P(L$4:L5567)</f>
        <v>34.437541120099894</v>
      </c>
      <c r="P5567" s="33">
        <f ca="1">COUNTIF(K$4:K5567, "WIN")/I5567</f>
        <v>2.7318475916606758E-2</v>
      </c>
    </row>
    <row r="5568" spans="9:16" x14ac:dyDescent="0.25">
      <c r="I5568" s="5">
        <v>5565</v>
      </c>
      <c r="J5568" s="8">
        <f t="shared" ca="1" si="346"/>
        <v>9</v>
      </c>
      <c r="K5568" s="7" t="str">
        <f t="shared" ca="1" si="344"/>
        <v>LOSE</v>
      </c>
      <c r="L5568" s="8">
        <f t="shared" ca="1" si="345"/>
        <v>-1</v>
      </c>
      <c r="M5568" s="8">
        <f t="shared" ca="1" si="347"/>
        <v>-93</v>
      </c>
      <c r="N5568" s="32">
        <f ca="1">SUM(L$4:L5568)/I5568</f>
        <v>-1.6711590296495958E-2</v>
      </c>
      <c r="O5568" s="46">
        <f ca="1">_xlfn.VAR.P(L$4:L5568)</f>
        <v>34.4315266526689</v>
      </c>
      <c r="P5568" s="33">
        <f ca="1">COUNTIF(K$4:K5568, "WIN")/I5568</f>
        <v>2.7313566936208445E-2</v>
      </c>
    </row>
    <row r="5569" spans="9:16" x14ac:dyDescent="0.25">
      <c r="I5569" s="5">
        <v>5566</v>
      </c>
      <c r="J5569" s="8">
        <f t="shared" ca="1" si="346"/>
        <v>22</v>
      </c>
      <c r="K5569" s="7" t="str">
        <f t="shared" ca="1" si="344"/>
        <v>LOSE</v>
      </c>
      <c r="L5569" s="8">
        <f t="shared" ca="1" si="345"/>
        <v>-1</v>
      </c>
      <c r="M5569" s="8">
        <f t="shared" ca="1" si="347"/>
        <v>-94</v>
      </c>
      <c r="N5569" s="32">
        <f ca="1">SUM(L$4:L5569)/I5569</f>
        <v>-1.6888250089831119E-2</v>
      </c>
      <c r="O5569" s="46">
        <f ca="1">_xlfn.VAR.P(L$4:L5569)</f>
        <v>34.425514283954648</v>
      </c>
      <c r="P5569" s="33">
        <f ca="1">COUNTIF(K$4:K5569, "WIN")/I5569</f>
        <v>2.7308659719726913E-2</v>
      </c>
    </row>
    <row r="5570" spans="9:16" x14ac:dyDescent="0.25">
      <c r="I5570" s="5">
        <v>5567</v>
      </c>
      <c r="J5570" s="8">
        <f t="shared" ca="1" si="346"/>
        <v>9</v>
      </c>
      <c r="K5570" s="7" t="str">
        <f t="shared" ca="1" si="344"/>
        <v>LOSE</v>
      </c>
      <c r="L5570" s="8">
        <f t="shared" ca="1" si="345"/>
        <v>-1</v>
      </c>
      <c r="M5570" s="8">
        <f t="shared" ca="1" si="347"/>
        <v>-95</v>
      </c>
      <c r="N5570" s="32">
        <f ca="1">SUM(L$4:L5570)/I5570</f>
        <v>-1.7064846416382253E-2</v>
      </c>
      <c r="O5570" s="46">
        <f ca="1">_xlfn.VAR.P(L$4:L5570)</f>
        <v>34.41950401285979</v>
      </c>
      <c r="P5570" s="33">
        <f ca="1">COUNTIF(K$4:K5570, "WIN")/I5570</f>
        <v>2.7303754266211604E-2</v>
      </c>
    </row>
    <row r="5571" spans="9:16" x14ac:dyDescent="0.25">
      <c r="I5571" s="5">
        <v>5568</v>
      </c>
      <c r="J5571" s="8">
        <f t="shared" ca="1" si="346"/>
        <v>33</v>
      </c>
      <c r="K5571" s="7" t="str">
        <f t="shared" ca="1" si="344"/>
        <v>LOSE</v>
      </c>
      <c r="L5571" s="8">
        <f t="shared" ca="1" si="345"/>
        <v>-1</v>
      </c>
      <c r="M5571" s="8">
        <f t="shared" ca="1" si="347"/>
        <v>-96</v>
      </c>
      <c r="N5571" s="32">
        <f ca="1">SUM(L$4:L5571)/I5571</f>
        <v>-1.7241379310344827E-2</v>
      </c>
      <c r="O5571" s="46">
        <f ca="1">_xlfn.VAR.P(L$4:L5571)</f>
        <v>34.413495838287751</v>
      </c>
      <c r="P5571" s="33">
        <f ca="1">COUNTIF(K$4:K5571, "WIN")/I5571</f>
        <v>2.7298850574712645E-2</v>
      </c>
    </row>
    <row r="5572" spans="9:16" x14ac:dyDescent="0.25">
      <c r="I5572" s="5">
        <v>5569</v>
      </c>
      <c r="J5572" s="8">
        <f t="shared" ca="1" si="346"/>
        <v>15</v>
      </c>
      <c r="K5572" s="7" t="str">
        <f t="shared" ref="K5572:K5635" ca="1" si="348">IF($D$7 = $J5572, "WIN", "LOSE")</f>
        <v>LOSE</v>
      </c>
      <c r="L5572" s="8">
        <f t="shared" ref="L5572:L5635" ca="1" si="349">IF($K5572 = "WIN", 35, -1)</f>
        <v>-1</v>
      </c>
      <c r="M5572" s="8">
        <f t="shared" ca="1" si="347"/>
        <v>-97</v>
      </c>
      <c r="N5572" s="32">
        <f ca="1">SUM(L$4:L5572)/I5572</f>
        <v>-1.7417848805889747E-2</v>
      </c>
      <c r="O5572" s="46">
        <f ca="1">_xlfn.VAR.P(L$4:L5572)</f>
        <v>34.40748975914272</v>
      </c>
      <c r="P5572" s="33">
        <f ca="1">COUNTIF(K$4:K5572, "WIN")/I5572</f>
        <v>2.7293948644280839E-2</v>
      </c>
    </row>
    <row r="5573" spans="9:16" x14ac:dyDescent="0.25">
      <c r="I5573" s="5">
        <v>5570</v>
      </c>
      <c r="J5573" s="8">
        <f t="shared" ca="1" si="346"/>
        <v>11</v>
      </c>
      <c r="K5573" s="7" t="str">
        <f t="shared" ca="1" si="348"/>
        <v>LOSE</v>
      </c>
      <c r="L5573" s="8">
        <f t="shared" ca="1" si="349"/>
        <v>-1</v>
      </c>
      <c r="M5573" s="8">
        <f t="shared" ca="1" si="347"/>
        <v>-98</v>
      </c>
      <c r="N5573" s="32">
        <f ca="1">SUM(L$4:L5573)/I5573</f>
        <v>-1.7594254937163375E-2</v>
      </c>
      <c r="O5573" s="46">
        <f ca="1">_xlfn.VAR.P(L$4:L5573)</f>
        <v>34.40148577432965</v>
      </c>
      <c r="P5573" s="33">
        <f ca="1">COUNTIF(K$4:K5573, "WIN")/I5573</f>
        <v>2.7289048473967684E-2</v>
      </c>
    </row>
    <row r="5574" spans="9:16" x14ac:dyDescent="0.25">
      <c r="I5574" s="5">
        <v>5571</v>
      </c>
      <c r="J5574" s="8">
        <f t="shared" ref="J5574:J5637" ca="1" si="350">RANDBETWEEN(0,36)</f>
        <v>36</v>
      </c>
      <c r="K5574" s="7" t="str">
        <f t="shared" ca="1" si="348"/>
        <v>LOSE</v>
      </c>
      <c r="L5574" s="8">
        <f t="shared" ca="1" si="349"/>
        <v>-1</v>
      </c>
      <c r="M5574" s="8">
        <f t="shared" ref="M5574:M5637" ca="1" si="351">M5573+L5574</f>
        <v>-99</v>
      </c>
      <c r="N5574" s="32">
        <f ca="1">SUM(L$4:L5574)/I5574</f>
        <v>-1.7770597738287562E-2</v>
      </c>
      <c r="O5574" s="46">
        <f ca="1">_xlfn.VAR.P(L$4:L5574)</f>
        <v>34.395483882754249</v>
      </c>
      <c r="P5574" s="33">
        <f ca="1">COUNTIF(K$4:K5574, "WIN")/I5574</f>
        <v>2.7284150062825346E-2</v>
      </c>
    </row>
    <row r="5575" spans="9:16" x14ac:dyDescent="0.25">
      <c r="I5575" s="5">
        <v>5572</v>
      </c>
      <c r="J5575" s="8">
        <f t="shared" ca="1" si="350"/>
        <v>17</v>
      </c>
      <c r="K5575" s="7" t="str">
        <f t="shared" ca="1" si="348"/>
        <v>LOSE</v>
      </c>
      <c r="L5575" s="8">
        <f t="shared" ca="1" si="349"/>
        <v>-1</v>
      </c>
      <c r="M5575" s="8">
        <f t="shared" ca="1" si="351"/>
        <v>-100</v>
      </c>
      <c r="N5575" s="32">
        <f ca="1">SUM(L$4:L5575)/I5575</f>
        <v>-1.7946877243359655E-2</v>
      </c>
      <c r="O5575" s="46">
        <f ca="1">_xlfn.VAR.P(L$4:L5575)</f>
        <v>34.389484083322984</v>
      </c>
      <c r="P5575" s="33">
        <f ca="1">COUNTIF(K$4:K5575, "WIN")/I5575</f>
        <v>2.7279253409906678E-2</v>
      </c>
    </row>
    <row r="5576" spans="9:16" x14ac:dyDescent="0.25">
      <c r="I5576" s="5">
        <v>5573</v>
      </c>
      <c r="J5576" s="8">
        <f t="shared" ca="1" si="350"/>
        <v>20</v>
      </c>
      <c r="K5576" s="7" t="str">
        <f t="shared" ca="1" si="348"/>
        <v>LOSE</v>
      </c>
      <c r="L5576" s="8">
        <f t="shared" ca="1" si="349"/>
        <v>-1</v>
      </c>
      <c r="M5576" s="8">
        <f t="shared" ca="1" si="351"/>
        <v>-101</v>
      </c>
      <c r="N5576" s="32">
        <f ca="1">SUM(L$4:L5576)/I5576</f>
        <v>-1.8123093486452538E-2</v>
      </c>
      <c r="O5576" s="46">
        <f ca="1">_xlfn.VAR.P(L$4:L5576)</f>
        <v>34.383486374943097</v>
      </c>
      <c r="P5576" s="33">
        <f ca="1">COUNTIF(K$4:K5576, "WIN")/I5576</f>
        <v>2.7274358514265209E-2</v>
      </c>
    </row>
    <row r="5577" spans="9:16" x14ac:dyDescent="0.25">
      <c r="I5577" s="5">
        <v>5574</v>
      </c>
      <c r="J5577" s="8">
        <f t="shared" ca="1" si="350"/>
        <v>14</v>
      </c>
      <c r="K5577" s="7" t="str">
        <f t="shared" ca="1" si="348"/>
        <v>LOSE</v>
      </c>
      <c r="L5577" s="8">
        <f t="shared" ca="1" si="349"/>
        <v>-1</v>
      </c>
      <c r="M5577" s="8">
        <f t="shared" ca="1" si="351"/>
        <v>-102</v>
      </c>
      <c r="N5577" s="32">
        <f ca="1">SUM(L$4:L5577)/I5577</f>
        <v>-1.829924650161464E-2</v>
      </c>
      <c r="O5577" s="46">
        <f ca="1">_xlfn.VAR.P(L$4:L5577)</f>
        <v>34.377490756522576</v>
      </c>
      <c r="P5577" s="33">
        <f ca="1">COUNTIF(K$4:K5577, "WIN")/I5577</f>
        <v>2.726946537495515E-2</v>
      </c>
    </row>
    <row r="5578" spans="9:16" x14ac:dyDescent="0.25">
      <c r="I5578" s="5">
        <v>5575</v>
      </c>
      <c r="J5578" s="8">
        <f t="shared" ca="1" si="350"/>
        <v>15</v>
      </c>
      <c r="K5578" s="7" t="str">
        <f t="shared" ca="1" si="348"/>
        <v>LOSE</v>
      </c>
      <c r="L5578" s="8">
        <f t="shared" ca="1" si="349"/>
        <v>-1</v>
      </c>
      <c r="M5578" s="8">
        <f t="shared" ca="1" si="351"/>
        <v>-103</v>
      </c>
      <c r="N5578" s="32">
        <f ca="1">SUM(L$4:L5578)/I5578</f>
        <v>-1.8475336322869955E-2</v>
      </c>
      <c r="O5578" s="46">
        <f ca="1">_xlfn.VAR.P(L$4:L5578)</f>
        <v>34.371497226970178</v>
      </c>
      <c r="P5578" s="33">
        <f ca="1">COUNTIF(K$4:K5578, "WIN")/I5578</f>
        <v>2.7264573991031389E-2</v>
      </c>
    </row>
    <row r="5579" spans="9:16" x14ac:dyDescent="0.25">
      <c r="I5579" s="5">
        <v>5576</v>
      </c>
      <c r="J5579" s="8">
        <f t="shared" ca="1" si="350"/>
        <v>19</v>
      </c>
      <c r="K5579" s="7" t="str">
        <f t="shared" ca="1" si="348"/>
        <v>LOSE</v>
      </c>
      <c r="L5579" s="8">
        <f t="shared" ca="1" si="349"/>
        <v>-1</v>
      </c>
      <c r="M5579" s="8">
        <f t="shared" ca="1" si="351"/>
        <v>-104</v>
      </c>
      <c r="N5579" s="32">
        <f ca="1">SUM(L$4:L5579)/I5579</f>
        <v>-1.8651362984218076E-2</v>
      </c>
      <c r="O5579" s="46">
        <f ca="1">_xlfn.VAR.P(L$4:L5579)</f>
        <v>34.365505785195417</v>
      </c>
      <c r="P5579" s="33">
        <f ca="1">COUNTIF(K$4:K5579, "WIN")/I5579</f>
        <v>2.7259684361549498E-2</v>
      </c>
    </row>
    <row r="5580" spans="9:16" x14ac:dyDescent="0.25">
      <c r="I5580" s="5">
        <v>5577</v>
      </c>
      <c r="J5580" s="8">
        <f t="shared" ca="1" si="350"/>
        <v>17</v>
      </c>
      <c r="K5580" s="7" t="str">
        <f t="shared" ca="1" si="348"/>
        <v>LOSE</v>
      </c>
      <c r="L5580" s="8">
        <f t="shared" ca="1" si="349"/>
        <v>-1</v>
      </c>
      <c r="M5580" s="8">
        <f t="shared" ca="1" si="351"/>
        <v>-105</v>
      </c>
      <c r="N5580" s="32">
        <f ca="1">SUM(L$4:L5580)/I5580</f>
        <v>-1.8827326519634213E-2</v>
      </c>
      <c r="O5580" s="46">
        <f ca="1">_xlfn.VAR.P(L$4:L5580)</f>
        <v>34.359516430108563</v>
      </c>
      <c r="P5580" s="33">
        <f ca="1">COUNTIF(K$4:K5580, "WIN")/I5580</f>
        <v>2.7254796485565717E-2</v>
      </c>
    </row>
    <row r="5581" spans="9:16" x14ac:dyDescent="0.25">
      <c r="I5581" s="5">
        <v>5578</v>
      </c>
      <c r="J5581" s="8">
        <f t="shared" ca="1" si="350"/>
        <v>13</v>
      </c>
      <c r="K5581" s="7" t="str">
        <f t="shared" ca="1" si="348"/>
        <v>LOSE</v>
      </c>
      <c r="L5581" s="8">
        <f t="shared" ca="1" si="349"/>
        <v>-1</v>
      </c>
      <c r="M5581" s="8">
        <f t="shared" ca="1" si="351"/>
        <v>-106</v>
      </c>
      <c r="N5581" s="32">
        <f ca="1">SUM(L$4:L5581)/I5581</f>
        <v>-1.9003226963069199E-2</v>
      </c>
      <c r="O5581" s="46">
        <f ca="1">_xlfn.VAR.P(L$4:L5581)</f>
        <v>34.353529160620639</v>
      </c>
      <c r="P5581" s="33">
        <f ca="1">COUNTIF(K$4:K5581, "WIN")/I5581</f>
        <v>2.7249910362136965E-2</v>
      </c>
    </row>
    <row r="5582" spans="9:16" x14ac:dyDescent="0.25">
      <c r="I5582" s="5">
        <v>5579</v>
      </c>
      <c r="J5582" s="8">
        <f t="shared" ca="1" si="350"/>
        <v>34</v>
      </c>
      <c r="K5582" s="7" t="str">
        <f t="shared" ca="1" si="348"/>
        <v>LOSE</v>
      </c>
      <c r="L5582" s="8">
        <f t="shared" ca="1" si="349"/>
        <v>-1</v>
      </c>
      <c r="M5582" s="8">
        <f t="shared" ca="1" si="351"/>
        <v>-107</v>
      </c>
      <c r="N5582" s="32">
        <f ca="1">SUM(L$4:L5582)/I5582</f>
        <v>-1.9179064348449543E-2</v>
      </c>
      <c r="O5582" s="46">
        <f ca="1">_xlfn.VAR.P(L$4:L5582)</f>
        <v>34.347543975643433</v>
      </c>
      <c r="P5582" s="33">
        <f ca="1">COUNTIF(K$4:K5582, "WIN")/I5582</f>
        <v>2.7245025990320845E-2</v>
      </c>
    </row>
    <row r="5583" spans="9:16" x14ac:dyDescent="0.25">
      <c r="I5583" s="5">
        <v>5580</v>
      </c>
      <c r="J5583" s="8">
        <f t="shared" ca="1" si="350"/>
        <v>34</v>
      </c>
      <c r="K5583" s="7" t="str">
        <f t="shared" ca="1" si="348"/>
        <v>LOSE</v>
      </c>
      <c r="L5583" s="8">
        <f t="shared" ca="1" si="349"/>
        <v>-1</v>
      </c>
      <c r="M5583" s="8">
        <f t="shared" ca="1" si="351"/>
        <v>-108</v>
      </c>
      <c r="N5583" s="32">
        <f ca="1">SUM(L$4:L5583)/I5583</f>
        <v>-1.935483870967742E-2</v>
      </c>
      <c r="O5583" s="46">
        <f ca="1">_xlfn.VAR.P(L$4:L5583)</f>
        <v>34.341560874089488</v>
      </c>
      <c r="P5583" s="33">
        <f ca="1">COUNTIF(K$4:K5583, "WIN")/I5583</f>
        <v>2.7240143369175629E-2</v>
      </c>
    </row>
    <row r="5584" spans="9:16" x14ac:dyDescent="0.25">
      <c r="I5584" s="5">
        <v>5581</v>
      </c>
      <c r="J5584" s="8">
        <f t="shared" ca="1" si="350"/>
        <v>17</v>
      </c>
      <c r="K5584" s="7" t="str">
        <f t="shared" ca="1" si="348"/>
        <v>LOSE</v>
      </c>
      <c r="L5584" s="8">
        <f t="shared" ca="1" si="349"/>
        <v>-1</v>
      </c>
      <c r="M5584" s="8">
        <f t="shared" ca="1" si="351"/>
        <v>-109</v>
      </c>
      <c r="N5584" s="32">
        <f ca="1">SUM(L$4:L5584)/I5584</f>
        <v>-1.9530550080630711E-2</v>
      </c>
      <c r="O5584" s="46">
        <f ca="1">_xlfn.VAR.P(L$4:L5584)</f>
        <v>34.335579854872101</v>
      </c>
      <c r="P5584" s="33">
        <f ca="1">COUNTIF(K$4:K5584, "WIN")/I5584</f>
        <v>2.7235262497760256E-2</v>
      </c>
    </row>
    <row r="5585" spans="9:16" x14ac:dyDescent="0.25">
      <c r="I5585" s="5">
        <v>5582</v>
      </c>
      <c r="J5585" s="8">
        <f t="shared" ca="1" si="350"/>
        <v>20</v>
      </c>
      <c r="K5585" s="7" t="str">
        <f t="shared" ca="1" si="348"/>
        <v>LOSE</v>
      </c>
      <c r="L5585" s="8">
        <f t="shared" ca="1" si="349"/>
        <v>-1</v>
      </c>
      <c r="M5585" s="8">
        <f t="shared" ca="1" si="351"/>
        <v>-110</v>
      </c>
      <c r="N5585" s="32">
        <f ca="1">SUM(L$4:L5585)/I5585</f>
        <v>-1.9706198495163023E-2</v>
      </c>
      <c r="O5585" s="46">
        <f ca="1">_xlfn.VAR.P(L$4:L5585)</f>
        <v>34.329600916905328</v>
      </c>
      <c r="P5585" s="33">
        <f ca="1">COUNTIF(K$4:K5585, "WIN")/I5585</f>
        <v>2.7230383375134361E-2</v>
      </c>
    </row>
    <row r="5586" spans="9:16" x14ac:dyDescent="0.25">
      <c r="I5586" s="5">
        <v>5583</v>
      </c>
      <c r="J5586" s="8">
        <f t="shared" ca="1" si="350"/>
        <v>18</v>
      </c>
      <c r="K5586" s="7" t="str">
        <f t="shared" ca="1" si="348"/>
        <v>LOSE</v>
      </c>
      <c r="L5586" s="8">
        <f t="shared" ca="1" si="349"/>
        <v>-1</v>
      </c>
      <c r="M5586" s="8">
        <f t="shared" ca="1" si="351"/>
        <v>-111</v>
      </c>
      <c r="N5586" s="32">
        <f ca="1">SUM(L$4:L5586)/I5586</f>
        <v>-1.9881783987103708E-2</v>
      </c>
      <c r="O5586" s="46">
        <f ca="1">_xlfn.VAR.P(L$4:L5586)</f>
        <v>34.323624059103963</v>
      </c>
      <c r="P5586" s="33">
        <f ca="1">COUNTIF(K$4:K5586, "WIN")/I5586</f>
        <v>2.7225506000358231E-2</v>
      </c>
    </row>
    <row r="5587" spans="9:16" x14ac:dyDescent="0.25">
      <c r="I5587" s="5">
        <v>5584</v>
      </c>
      <c r="J5587" s="8">
        <f t="shared" ca="1" si="350"/>
        <v>36</v>
      </c>
      <c r="K5587" s="7" t="str">
        <f t="shared" ca="1" si="348"/>
        <v>LOSE</v>
      </c>
      <c r="L5587" s="8">
        <f t="shared" ca="1" si="349"/>
        <v>-1</v>
      </c>
      <c r="M5587" s="8">
        <f t="shared" ca="1" si="351"/>
        <v>-112</v>
      </c>
      <c r="N5587" s="32">
        <f ca="1">SUM(L$4:L5587)/I5587</f>
        <v>-2.0057306590257881E-2</v>
      </c>
      <c r="O5587" s="46">
        <f ca="1">_xlfn.VAR.P(L$4:L5587)</f>
        <v>34.317649280383577</v>
      </c>
      <c r="P5587" s="33">
        <f ca="1">COUNTIF(K$4:K5587, "WIN")/I5587</f>
        <v>2.7220630372492838E-2</v>
      </c>
    </row>
    <row r="5588" spans="9:16" x14ac:dyDescent="0.25">
      <c r="I5588" s="5">
        <v>5585</v>
      </c>
      <c r="J5588" s="8">
        <f t="shared" ca="1" si="350"/>
        <v>10</v>
      </c>
      <c r="K5588" s="7" t="str">
        <f t="shared" ca="1" si="348"/>
        <v>LOSE</v>
      </c>
      <c r="L5588" s="8">
        <f t="shared" ca="1" si="349"/>
        <v>-1</v>
      </c>
      <c r="M5588" s="8">
        <f t="shared" ca="1" si="351"/>
        <v>-113</v>
      </c>
      <c r="N5588" s="32">
        <f ca="1">SUM(L$4:L5588)/I5588</f>
        <v>-2.0232766338406444E-2</v>
      </c>
      <c r="O5588" s="46">
        <f ca="1">_xlfn.VAR.P(L$4:L5588)</f>
        <v>34.311676579660478</v>
      </c>
      <c r="P5588" s="33">
        <f ca="1">COUNTIF(K$4:K5588, "WIN")/I5588</f>
        <v>2.7215756490599822E-2</v>
      </c>
    </row>
    <row r="5589" spans="9:16" x14ac:dyDescent="0.25">
      <c r="I5589" s="5">
        <v>5586</v>
      </c>
      <c r="J5589" s="8">
        <f t="shared" ca="1" si="350"/>
        <v>33</v>
      </c>
      <c r="K5589" s="7" t="str">
        <f t="shared" ca="1" si="348"/>
        <v>LOSE</v>
      </c>
      <c r="L5589" s="8">
        <f t="shared" ca="1" si="349"/>
        <v>-1</v>
      </c>
      <c r="M5589" s="8">
        <f t="shared" ca="1" si="351"/>
        <v>-114</v>
      </c>
      <c r="N5589" s="32">
        <f ca="1">SUM(L$4:L5589)/I5589</f>
        <v>-2.0408163265306121E-2</v>
      </c>
      <c r="O5589" s="46">
        <f ca="1">_xlfn.VAR.P(L$4:L5589)</f>
        <v>34.305705955851728</v>
      </c>
      <c r="P5589" s="33">
        <f ca="1">COUNTIF(K$4:K5589, "WIN")/I5589</f>
        <v>2.7210884353741496E-2</v>
      </c>
    </row>
    <row r="5590" spans="9:16" x14ac:dyDescent="0.25">
      <c r="I5590" s="5">
        <v>5587</v>
      </c>
      <c r="J5590" s="8">
        <f t="shared" ca="1" si="350"/>
        <v>5</v>
      </c>
      <c r="K5590" s="7" t="str">
        <f t="shared" ca="1" si="348"/>
        <v>LOSE</v>
      </c>
      <c r="L5590" s="8">
        <f t="shared" ca="1" si="349"/>
        <v>-1</v>
      </c>
      <c r="M5590" s="8">
        <f t="shared" ca="1" si="351"/>
        <v>-115</v>
      </c>
      <c r="N5590" s="32">
        <f ca="1">SUM(L$4:L5590)/I5590</f>
        <v>-2.0583497404689458E-2</v>
      </c>
      <c r="O5590" s="46">
        <f ca="1">_xlfn.VAR.P(L$4:L5590)</f>
        <v>34.299737407875149</v>
      </c>
      <c r="P5590" s="33">
        <f ca="1">COUNTIF(K$4:K5590, "WIN")/I5590</f>
        <v>2.7206013960980848E-2</v>
      </c>
    </row>
    <row r="5591" spans="9:16" x14ac:dyDescent="0.25">
      <c r="I5591" s="5">
        <v>5588</v>
      </c>
      <c r="J5591" s="8">
        <f t="shared" ca="1" si="350"/>
        <v>11</v>
      </c>
      <c r="K5591" s="7" t="str">
        <f t="shared" ca="1" si="348"/>
        <v>LOSE</v>
      </c>
      <c r="L5591" s="8">
        <f t="shared" ca="1" si="349"/>
        <v>-1</v>
      </c>
      <c r="M5591" s="8">
        <f t="shared" ca="1" si="351"/>
        <v>-116</v>
      </c>
      <c r="N5591" s="32">
        <f ca="1">SUM(L$4:L5591)/I5591</f>
        <v>-2.0758768790264854E-2</v>
      </c>
      <c r="O5591" s="46">
        <f ca="1">_xlfn.VAR.P(L$4:L5591)</f>
        <v>34.293770934649309</v>
      </c>
      <c r="P5591" s="33">
        <f ca="1">COUNTIF(K$4:K5591, "WIN")/I5591</f>
        <v>2.7201145311381531E-2</v>
      </c>
    </row>
    <row r="5592" spans="9:16" x14ac:dyDescent="0.25">
      <c r="I5592" s="5">
        <v>5589</v>
      </c>
      <c r="J5592" s="8">
        <f t="shared" ca="1" si="350"/>
        <v>2</v>
      </c>
      <c r="K5592" s="7" t="str">
        <f t="shared" ca="1" si="348"/>
        <v>LOSE</v>
      </c>
      <c r="L5592" s="8">
        <f t="shared" ca="1" si="349"/>
        <v>-1</v>
      </c>
      <c r="M5592" s="8">
        <f t="shared" ca="1" si="351"/>
        <v>-117</v>
      </c>
      <c r="N5592" s="32">
        <f ca="1">SUM(L$4:L5592)/I5592</f>
        <v>-2.0933977455716585E-2</v>
      </c>
      <c r="O5592" s="46">
        <f ca="1">_xlfn.VAR.P(L$4:L5592)</f>
        <v>34.287806535093523</v>
      </c>
      <c r="P5592" s="33">
        <f ca="1">COUNTIF(K$4:K5592, "WIN")/I5592</f>
        <v>2.7196278404007873E-2</v>
      </c>
    </row>
    <row r="5593" spans="9:16" x14ac:dyDescent="0.25">
      <c r="I5593" s="5">
        <v>5590</v>
      </c>
      <c r="J5593" s="8">
        <f t="shared" ca="1" si="350"/>
        <v>2</v>
      </c>
      <c r="K5593" s="7" t="str">
        <f t="shared" ca="1" si="348"/>
        <v>LOSE</v>
      </c>
      <c r="L5593" s="8">
        <f t="shared" ca="1" si="349"/>
        <v>-1</v>
      </c>
      <c r="M5593" s="8">
        <f t="shared" ca="1" si="351"/>
        <v>-118</v>
      </c>
      <c r="N5593" s="32">
        <f ca="1">SUM(L$4:L5593)/I5593</f>
        <v>-2.1109123434704832E-2</v>
      </c>
      <c r="O5593" s="46">
        <f ca="1">_xlfn.VAR.P(L$4:L5593)</f>
        <v>34.281844208127858</v>
      </c>
      <c r="P5593" s="33">
        <f ca="1">COUNTIF(K$4:K5593, "WIN")/I5593</f>
        <v>2.7191413237924865E-2</v>
      </c>
    </row>
    <row r="5594" spans="9:16" x14ac:dyDescent="0.25">
      <c r="I5594" s="5">
        <v>5591</v>
      </c>
      <c r="J5594" s="8">
        <f t="shared" ca="1" si="350"/>
        <v>25</v>
      </c>
      <c r="K5594" s="7" t="str">
        <f t="shared" ca="1" si="348"/>
        <v>LOSE</v>
      </c>
      <c r="L5594" s="8">
        <f t="shared" ca="1" si="349"/>
        <v>-1</v>
      </c>
      <c r="M5594" s="8">
        <f t="shared" ca="1" si="351"/>
        <v>-119</v>
      </c>
      <c r="N5594" s="32">
        <f ca="1">SUM(L$4:L5594)/I5594</f>
        <v>-2.1284206760865676E-2</v>
      </c>
      <c r="O5594" s="46">
        <f ca="1">_xlfn.VAR.P(L$4:L5594)</f>
        <v>34.275883952673126</v>
      </c>
      <c r="P5594" s="33">
        <f ca="1">COUNTIF(K$4:K5594, "WIN")/I5594</f>
        <v>2.7186549812198174E-2</v>
      </c>
    </row>
    <row r="5595" spans="9:16" x14ac:dyDescent="0.25">
      <c r="I5595" s="5">
        <v>5592</v>
      </c>
      <c r="J5595" s="8">
        <f t="shared" ca="1" si="350"/>
        <v>8</v>
      </c>
      <c r="K5595" s="7" t="str">
        <f t="shared" ca="1" si="348"/>
        <v>LOSE</v>
      </c>
      <c r="L5595" s="8">
        <f t="shared" ca="1" si="349"/>
        <v>-1</v>
      </c>
      <c r="M5595" s="8">
        <f t="shared" ca="1" si="351"/>
        <v>-120</v>
      </c>
      <c r="N5595" s="32">
        <f ca="1">SUM(L$4:L5595)/I5595</f>
        <v>-2.1459227467811159E-2</v>
      </c>
      <c r="O5595" s="46">
        <f ca="1">_xlfn.VAR.P(L$4:L5595)</f>
        <v>34.269925767650903</v>
      </c>
      <c r="P5595" s="33">
        <f ca="1">COUNTIF(K$4:K5595, "WIN")/I5595</f>
        <v>2.7181688125894134E-2</v>
      </c>
    </row>
    <row r="5596" spans="9:16" x14ac:dyDescent="0.25">
      <c r="I5596" s="5">
        <v>5593</v>
      </c>
      <c r="J5596" s="8">
        <f t="shared" ca="1" si="350"/>
        <v>31</v>
      </c>
      <c r="K5596" s="7" t="str">
        <f t="shared" ca="1" si="348"/>
        <v>LOSE</v>
      </c>
      <c r="L5596" s="8">
        <f t="shared" ca="1" si="349"/>
        <v>-1</v>
      </c>
      <c r="M5596" s="8">
        <f t="shared" ca="1" si="351"/>
        <v>-121</v>
      </c>
      <c r="N5596" s="32">
        <f ca="1">SUM(L$4:L5596)/I5596</f>
        <v>-2.163418558912927E-2</v>
      </c>
      <c r="O5596" s="46">
        <f ca="1">_xlfn.VAR.P(L$4:L5596)</f>
        <v>34.263969651983501</v>
      </c>
      <c r="P5596" s="33">
        <f ca="1">COUNTIF(K$4:K5596, "WIN")/I5596</f>
        <v>2.7176828178079742E-2</v>
      </c>
    </row>
    <row r="5597" spans="9:16" x14ac:dyDescent="0.25">
      <c r="I5597" s="5">
        <v>5594</v>
      </c>
      <c r="J5597" s="8">
        <f t="shared" ca="1" si="350"/>
        <v>13</v>
      </c>
      <c r="K5597" s="7" t="str">
        <f t="shared" ca="1" si="348"/>
        <v>LOSE</v>
      </c>
      <c r="L5597" s="8">
        <f t="shared" ca="1" si="349"/>
        <v>-1</v>
      </c>
      <c r="M5597" s="8">
        <f t="shared" ca="1" si="351"/>
        <v>-122</v>
      </c>
      <c r="N5597" s="32">
        <f ca="1">SUM(L$4:L5597)/I5597</f>
        <v>-2.1809081158383984E-2</v>
      </c>
      <c r="O5597" s="46">
        <f ca="1">_xlfn.VAR.P(L$4:L5597)</f>
        <v>34.258015604593972</v>
      </c>
      <c r="P5597" s="33">
        <f ca="1">COUNTIF(K$4:K5597, "WIN")/I5597</f>
        <v>2.7171969967822666E-2</v>
      </c>
    </row>
    <row r="5598" spans="9:16" x14ac:dyDescent="0.25">
      <c r="I5598" s="5">
        <v>5595</v>
      </c>
      <c r="J5598" s="8">
        <f t="shared" ca="1" si="350"/>
        <v>3</v>
      </c>
      <c r="K5598" s="7" t="str">
        <f t="shared" ca="1" si="348"/>
        <v>LOSE</v>
      </c>
      <c r="L5598" s="8">
        <f t="shared" ca="1" si="349"/>
        <v>-1</v>
      </c>
      <c r="M5598" s="8">
        <f t="shared" ca="1" si="351"/>
        <v>-123</v>
      </c>
      <c r="N5598" s="32">
        <f ca="1">SUM(L$4:L5598)/I5598</f>
        <v>-2.1983914209115281E-2</v>
      </c>
      <c r="O5598" s="46">
        <f ca="1">_xlfn.VAR.P(L$4:L5598)</f>
        <v>34.252063624406127</v>
      </c>
      <c r="P5598" s="33">
        <f ca="1">COUNTIF(K$4:K5598, "WIN")/I5598</f>
        <v>2.7167113494191243E-2</v>
      </c>
    </row>
    <row r="5599" spans="9:16" x14ac:dyDescent="0.25">
      <c r="I5599" s="5">
        <v>5596</v>
      </c>
      <c r="J5599" s="8">
        <f t="shared" ca="1" si="350"/>
        <v>35</v>
      </c>
      <c r="K5599" s="7" t="str">
        <f t="shared" ca="1" si="348"/>
        <v>LOSE</v>
      </c>
      <c r="L5599" s="8">
        <f t="shared" ca="1" si="349"/>
        <v>-1</v>
      </c>
      <c r="M5599" s="8">
        <f t="shared" ca="1" si="351"/>
        <v>-124</v>
      </c>
      <c r="N5599" s="32">
        <f ca="1">SUM(L$4:L5599)/I5599</f>
        <v>-2.215868477483917E-2</v>
      </c>
      <c r="O5599" s="46">
        <f ca="1">_xlfn.VAR.P(L$4:L5599)</f>
        <v>34.246113710344517</v>
      </c>
      <c r="P5599" s="33">
        <f ca="1">COUNTIF(K$4:K5599, "WIN")/I5599</f>
        <v>2.7162258756254467E-2</v>
      </c>
    </row>
    <row r="5600" spans="9:16" x14ac:dyDescent="0.25">
      <c r="I5600" s="5">
        <v>5597</v>
      </c>
      <c r="J5600" s="8">
        <f t="shared" ca="1" si="350"/>
        <v>25</v>
      </c>
      <c r="K5600" s="7" t="str">
        <f t="shared" ca="1" si="348"/>
        <v>LOSE</v>
      </c>
      <c r="L5600" s="8">
        <f t="shared" ca="1" si="349"/>
        <v>-1</v>
      </c>
      <c r="M5600" s="8">
        <f t="shared" ca="1" si="351"/>
        <v>-125</v>
      </c>
      <c r="N5600" s="32">
        <f ca="1">SUM(L$4:L5600)/I5600</f>
        <v>-2.2333392889047704E-2</v>
      </c>
      <c r="O5600" s="46">
        <f ca="1">_xlfn.VAR.P(L$4:L5600)</f>
        <v>34.24016586133444</v>
      </c>
      <c r="P5600" s="33">
        <f ca="1">COUNTIF(K$4:K5600, "WIN")/I5600</f>
        <v>2.7157405753082009E-2</v>
      </c>
    </row>
    <row r="5601" spans="9:16" x14ac:dyDescent="0.25">
      <c r="I5601" s="5">
        <v>5598</v>
      </c>
      <c r="J5601" s="8">
        <f t="shared" ca="1" si="350"/>
        <v>13</v>
      </c>
      <c r="K5601" s="7" t="str">
        <f t="shared" ca="1" si="348"/>
        <v>LOSE</v>
      </c>
      <c r="L5601" s="8">
        <f t="shared" ca="1" si="349"/>
        <v>-1</v>
      </c>
      <c r="M5601" s="8">
        <f t="shared" ca="1" si="351"/>
        <v>-126</v>
      </c>
      <c r="N5601" s="32">
        <f ca="1">SUM(L$4:L5601)/I5601</f>
        <v>-2.2508038585209004E-2</v>
      </c>
      <c r="O5601" s="46">
        <f ca="1">_xlfn.VAR.P(L$4:L5601)</f>
        <v>34.234220076301938</v>
      </c>
      <c r="P5601" s="33">
        <f ca="1">COUNTIF(K$4:K5601, "WIN")/I5601</f>
        <v>2.7152554483744193E-2</v>
      </c>
    </row>
    <row r="5602" spans="9:16" x14ac:dyDescent="0.25">
      <c r="I5602" s="5">
        <v>5599</v>
      </c>
      <c r="J5602" s="8">
        <f t="shared" ca="1" si="350"/>
        <v>32</v>
      </c>
      <c r="K5602" s="7" t="str">
        <f t="shared" ca="1" si="348"/>
        <v>LOSE</v>
      </c>
      <c r="L5602" s="8">
        <f t="shared" ca="1" si="349"/>
        <v>-1</v>
      </c>
      <c r="M5602" s="8">
        <f t="shared" ca="1" si="351"/>
        <v>-127</v>
      </c>
      <c r="N5602" s="32">
        <f ca="1">SUM(L$4:L5602)/I5602</f>
        <v>-2.2682621896767279E-2</v>
      </c>
      <c r="O5602" s="46">
        <f ca="1">_xlfn.VAR.P(L$4:L5602)</f>
        <v>34.228276354173801</v>
      </c>
      <c r="P5602" s="33">
        <f ca="1">COUNTIF(K$4:K5602, "WIN")/I5602</f>
        <v>2.7147704947312019E-2</v>
      </c>
    </row>
    <row r="5603" spans="9:16" x14ac:dyDescent="0.25">
      <c r="I5603" s="5">
        <v>5600</v>
      </c>
      <c r="J5603" s="8">
        <f t="shared" ca="1" si="350"/>
        <v>15</v>
      </c>
      <c r="K5603" s="7" t="str">
        <f t="shared" ca="1" si="348"/>
        <v>LOSE</v>
      </c>
      <c r="L5603" s="8">
        <f t="shared" ca="1" si="349"/>
        <v>-1</v>
      </c>
      <c r="M5603" s="8">
        <f t="shared" ca="1" si="351"/>
        <v>-128</v>
      </c>
      <c r="N5603" s="32">
        <f ca="1">SUM(L$4:L5603)/I5603</f>
        <v>-2.2857142857142857E-2</v>
      </c>
      <c r="O5603" s="46">
        <f ca="1">_xlfn.VAR.P(L$4:L5603)</f>
        <v>34.222334693877549</v>
      </c>
      <c r="P5603" s="33">
        <f ca="1">COUNTIF(K$4:K5603, "WIN")/I5603</f>
        <v>2.7142857142857142E-2</v>
      </c>
    </row>
    <row r="5604" spans="9:16" x14ac:dyDescent="0.25">
      <c r="I5604" s="5">
        <v>5601</v>
      </c>
      <c r="J5604" s="8">
        <f t="shared" ca="1" si="350"/>
        <v>10</v>
      </c>
      <c r="K5604" s="7" t="str">
        <f t="shared" ca="1" si="348"/>
        <v>LOSE</v>
      </c>
      <c r="L5604" s="8">
        <f t="shared" ca="1" si="349"/>
        <v>-1</v>
      </c>
      <c r="M5604" s="8">
        <f t="shared" ca="1" si="351"/>
        <v>-129</v>
      </c>
      <c r="N5604" s="32">
        <f ca="1">SUM(L$4:L5604)/I5604</f>
        <v>-2.3031601499732192E-2</v>
      </c>
      <c r="O5604" s="46">
        <f ca="1">_xlfn.VAR.P(L$4:L5604)</f>
        <v>34.216395094341465</v>
      </c>
      <c r="P5604" s="33">
        <f ca="1">COUNTIF(K$4:K5604, "WIN")/I5604</f>
        <v>2.7138011069451885E-2</v>
      </c>
    </row>
    <row r="5605" spans="9:16" x14ac:dyDescent="0.25">
      <c r="I5605" s="5">
        <v>5602</v>
      </c>
      <c r="J5605" s="8">
        <f t="shared" ca="1" si="350"/>
        <v>36</v>
      </c>
      <c r="K5605" s="7" t="str">
        <f t="shared" ca="1" si="348"/>
        <v>LOSE</v>
      </c>
      <c r="L5605" s="8">
        <f t="shared" ca="1" si="349"/>
        <v>-1</v>
      </c>
      <c r="M5605" s="8">
        <f t="shared" ca="1" si="351"/>
        <v>-130</v>
      </c>
      <c r="N5605" s="32">
        <f ca="1">SUM(L$4:L5605)/I5605</f>
        <v>-2.320599785790789E-2</v>
      </c>
      <c r="O5605" s="46">
        <f ca="1">_xlfn.VAR.P(L$4:L5605)</f>
        <v>34.210457554494553</v>
      </c>
      <c r="P5605" s="33">
        <f ca="1">COUNTIF(K$4:K5605, "WIN")/I5605</f>
        <v>2.7133166726169226E-2</v>
      </c>
    </row>
    <row r="5606" spans="9:16" x14ac:dyDescent="0.25">
      <c r="I5606" s="5">
        <v>5603</v>
      </c>
      <c r="J5606" s="8">
        <f t="shared" ca="1" si="350"/>
        <v>16</v>
      </c>
      <c r="K5606" s="7" t="str">
        <f t="shared" ca="1" si="348"/>
        <v>LOSE</v>
      </c>
      <c r="L5606" s="8">
        <f t="shared" ca="1" si="349"/>
        <v>-1</v>
      </c>
      <c r="M5606" s="8">
        <f t="shared" ca="1" si="351"/>
        <v>-131</v>
      </c>
      <c r="N5606" s="32">
        <f ca="1">SUM(L$4:L5606)/I5606</f>
        <v>-2.3380331965018739E-2</v>
      </c>
      <c r="O5606" s="46">
        <f ca="1">_xlfn.VAR.P(L$4:L5606)</f>
        <v>34.204522073266567</v>
      </c>
      <c r="P5606" s="33">
        <f ca="1">COUNTIF(K$4:K5606, "WIN")/I5606</f>
        <v>2.7128324112082814E-2</v>
      </c>
    </row>
    <row r="5607" spans="9:16" x14ac:dyDescent="0.25">
      <c r="I5607" s="5">
        <v>5604</v>
      </c>
      <c r="J5607" s="8">
        <f t="shared" ca="1" si="350"/>
        <v>34</v>
      </c>
      <c r="K5607" s="7" t="str">
        <f t="shared" ca="1" si="348"/>
        <v>LOSE</v>
      </c>
      <c r="L5607" s="8">
        <f t="shared" ca="1" si="349"/>
        <v>-1</v>
      </c>
      <c r="M5607" s="8">
        <f t="shared" ca="1" si="351"/>
        <v>-132</v>
      </c>
      <c r="N5607" s="32">
        <f ca="1">SUM(L$4:L5607)/I5607</f>
        <v>-2.3554603854389723E-2</v>
      </c>
      <c r="O5607" s="46">
        <f ca="1">_xlfn.VAR.P(L$4:L5607)</f>
        <v>34.198588649588011</v>
      </c>
      <c r="P5607" s="33">
        <f ca="1">COUNTIF(K$4:K5607, "WIN")/I5607</f>
        <v>2.7123483226266953E-2</v>
      </c>
    </row>
    <row r="5608" spans="9:16" x14ac:dyDescent="0.25">
      <c r="I5608" s="5">
        <v>5605</v>
      </c>
      <c r="J5608" s="8">
        <f t="shared" ca="1" si="350"/>
        <v>31</v>
      </c>
      <c r="K5608" s="7" t="str">
        <f t="shared" ca="1" si="348"/>
        <v>LOSE</v>
      </c>
      <c r="L5608" s="8">
        <f t="shared" ca="1" si="349"/>
        <v>-1</v>
      </c>
      <c r="M5608" s="8">
        <f t="shared" ca="1" si="351"/>
        <v>-133</v>
      </c>
      <c r="N5608" s="32">
        <f ca="1">SUM(L$4:L5608)/I5608</f>
        <v>-2.3728813559322035E-2</v>
      </c>
      <c r="O5608" s="46">
        <f ca="1">_xlfn.VAR.P(L$4:L5608)</f>
        <v>34.192657282390115</v>
      </c>
      <c r="P5608" s="33">
        <f ca="1">COUNTIF(K$4:K5608, "WIN")/I5608</f>
        <v>2.7118644067796609E-2</v>
      </c>
    </row>
    <row r="5609" spans="9:16" x14ac:dyDescent="0.25">
      <c r="I5609" s="5">
        <v>5606</v>
      </c>
      <c r="J5609" s="8">
        <f t="shared" ca="1" si="350"/>
        <v>9</v>
      </c>
      <c r="K5609" s="7" t="str">
        <f t="shared" ca="1" si="348"/>
        <v>LOSE</v>
      </c>
      <c r="L5609" s="8">
        <f t="shared" ca="1" si="349"/>
        <v>-1</v>
      </c>
      <c r="M5609" s="8">
        <f t="shared" ca="1" si="351"/>
        <v>-134</v>
      </c>
      <c r="N5609" s="32">
        <f ca="1">SUM(L$4:L5609)/I5609</f>
        <v>-2.3902961113093115E-2</v>
      </c>
      <c r="O5609" s="46">
        <f ca="1">_xlfn.VAR.P(L$4:L5609)</f>
        <v>34.186727970604863</v>
      </c>
      <c r="P5609" s="33">
        <f ca="1">COUNTIF(K$4:K5609, "WIN")/I5609</f>
        <v>2.7113806635747414E-2</v>
      </c>
    </row>
    <row r="5610" spans="9:16" x14ac:dyDescent="0.25">
      <c r="I5610" s="5">
        <v>5607</v>
      </c>
      <c r="J5610" s="8">
        <f t="shared" ca="1" si="350"/>
        <v>18</v>
      </c>
      <c r="K5610" s="7" t="str">
        <f t="shared" ca="1" si="348"/>
        <v>LOSE</v>
      </c>
      <c r="L5610" s="8">
        <f t="shared" ca="1" si="349"/>
        <v>-1</v>
      </c>
      <c r="M5610" s="8">
        <f t="shared" ca="1" si="351"/>
        <v>-135</v>
      </c>
      <c r="N5610" s="32">
        <f ca="1">SUM(L$4:L5610)/I5610</f>
        <v>-2.4077046548956663E-2</v>
      </c>
      <c r="O5610" s="46">
        <f ca="1">_xlfn.VAR.P(L$4:L5610)</f>
        <v>34.180800713164956</v>
      </c>
      <c r="P5610" s="33">
        <f ca="1">COUNTIF(K$4:K5610, "WIN")/I5610</f>
        <v>2.7108970929195647E-2</v>
      </c>
    </row>
    <row r="5611" spans="9:16" x14ac:dyDescent="0.25">
      <c r="I5611" s="5">
        <v>5608</v>
      </c>
      <c r="J5611" s="8">
        <f t="shared" ca="1" si="350"/>
        <v>23</v>
      </c>
      <c r="K5611" s="7" t="str">
        <f t="shared" ca="1" si="348"/>
        <v>LOSE</v>
      </c>
      <c r="L5611" s="8">
        <f t="shared" ca="1" si="349"/>
        <v>-1</v>
      </c>
      <c r="M5611" s="8">
        <f t="shared" ca="1" si="351"/>
        <v>-136</v>
      </c>
      <c r="N5611" s="32">
        <f ca="1">SUM(L$4:L5611)/I5611</f>
        <v>-2.4251069900142655E-2</v>
      </c>
      <c r="O5611" s="46">
        <f ca="1">_xlfn.VAR.P(L$4:L5611)</f>
        <v>34.174875509003847</v>
      </c>
      <c r="P5611" s="33">
        <f ca="1">COUNTIF(K$4:K5611, "WIN")/I5611</f>
        <v>2.710413694721826E-2</v>
      </c>
    </row>
    <row r="5612" spans="9:16" x14ac:dyDescent="0.25">
      <c r="I5612" s="5">
        <v>5609</v>
      </c>
      <c r="J5612" s="8">
        <f t="shared" ca="1" si="350"/>
        <v>15</v>
      </c>
      <c r="K5612" s="7" t="str">
        <f t="shared" ca="1" si="348"/>
        <v>LOSE</v>
      </c>
      <c r="L5612" s="8">
        <f t="shared" ca="1" si="349"/>
        <v>-1</v>
      </c>
      <c r="M5612" s="8">
        <f t="shared" ca="1" si="351"/>
        <v>-137</v>
      </c>
      <c r="N5612" s="32">
        <f ca="1">SUM(L$4:L5612)/I5612</f>
        <v>-2.4425031199857374E-2</v>
      </c>
      <c r="O5612" s="46">
        <f ca="1">_xlfn.VAR.P(L$4:L5612)</f>
        <v>34.168952357055737</v>
      </c>
      <c r="P5612" s="33">
        <f ca="1">COUNTIF(K$4:K5612, "WIN")/I5612</f>
        <v>2.709930468889285E-2</v>
      </c>
    </row>
    <row r="5613" spans="9:16" x14ac:dyDescent="0.25">
      <c r="I5613" s="5">
        <v>5610</v>
      </c>
      <c r="J5613" s="8">
        <f t="shared" ca="1" si="350"/>
        <v>28</v>
      </c>
      <c r="K5613" s="7" t="str">
        <f t="shared" ca="1" si="348"/>
        <v>LOSE</v>
      </c>
      <c r="L5613" s="8">
        <f t="shared" ca="1" si="349"/>
        <v>-1</v>
      </c>
      <c r="M5613" s="8">
        <f t="shared" ca="1" si="351"/>
        <v>-138</v>
      </c>
      <c r="N5613" s="32">
        <f ca="1">SUM(L$4:L5613)/I5613</f>
        <v>-2.4598930481283421E-2</v>
      </c>
      <c r="O5613" s="46">
        <f ca="1">_xlfn.VAR.P(L$4:L5613)</f>
        <v>34.163031256255543</v>
      </c>
      <c r="P5613" s="33">
        <f ca="1">COUNTIF(K$4:K5613, "WIN")/I5613</f>
        <v>2.7094474153297684E-2</v>
      </c>
    </row>
    <row r="5614" spans="9:16" x14ac:dyDescent="0.25">
      <c r="I5614" s="5">
        <v>5611</v>
      </c>
      <c r="J5614" s="8">
        <f t="shared" ca="1" si="350"/>
        <v>21</v>
      </c>
      <c r="K5614" s="7" t="str">
        <f t="shared" ca="1" si="348"/>
        <v>LOSE</v>
      </c>
      <c r="L5614" s="8">
        <f t="shared" ca="1" si="349"/>
        <v>-1</v>
      </c>
      <c r="M5614" s="8">
        <f t="shared" ca="1" si="351"/>
        <v>-139</v>
      </c>
      <c r="N5614" s="32">
        <f ca="1">SUM(L$4:L5614)/I5614</f>
        <v>-2.4772767777579755E-2</v>
      </c>
      <c r="O5614" s="46">
        <f ca="1">_xlfn.VAR.P(L$4:L5614)</f>
        <v>34.15711220553893</v>
      </c>
      <c r="P5614" s="33">
        <f ca="1">COUNTIF(K$4:K5614, "WIN")/I5614</f>
        <v>2.7089645339511675E-2</v>
      </c>
    </row>
    <row r="5615" spans="9:16" x14ac:dyDescent="0.25">
      <c r="I5615" s="5">
        <v>5612</v>
      </c>
      <c r="J5615" s="8">
        <f t="shared" ca="1" si="350"/>
        <v>32</v>
      </c>
      <c r="K5615" s="7" t="str">
        <f t="shared" ca="1" si="348"/>
        <v>LOSE</v>
      </c>
      <c r="L5615" s="8">
        <f t="shared" ca="1" si="349"/>
        <v>-1</v>
      </c>
      <c r="M5615" s="8">
        <f t="shared" ca="1" si="351"/>
        <v>-140</v>
      </c>
      <c r="N5615" s="32">
        <f ca="1">SUM(L$4:L5615)/I5615</f>
        <v>-2.4946543121881683E-2</v>
      </c>
      <c r="O5615" s="46">
        <f ca="1">_xlfn.VAR.P(L$4:L5615)</f>
        <v>34.151195203842292</v>
      </c>
      <c r="P5615" s="33">
        <f ca="1">COUNTIF(K$4:K5615, "WIN")/I5615</f>
        <v>2.7084818246614399E-2</v>
      </c>
    </row>
    <row r="5616" spans="9:16" x14ac:dyDescent="0.25">
      <c r="I5616" s="5">
        <v>5613</v>
      </c>
      <c r="J5616" s="8">
        <f t="shared" ca="1" si="350"/>
        <v>19</v>
      </c>
      <c r="K5616" s="7" t="str">
        <f t="shared" ca="1" si="348"/>
        <v>LOSE</v>
      </c>
      <c r="L5616" s="8">
        <f t="shared" ca="1" si="349"/>
        <v>-1</v>
      </c>
      <c r="M5616" s="8">
        <f t="shared" ca="1" si="351"/>
        <v>-141</v>
      </c>
      <c r="N5616" s="32">
        <f ca="1">SUM(L$4:L5616)/I5616</f>
        <v>-2.512025654730091E-2</v>
      </c>
      <c r="O5616" s="46">
        <f ca="1">_xlfn.VAR.P(L$4:L5616)</f>
        <v>34.145280250102765</v>
      </c>
      <c r="P5616" s="33">
        <f ca="1">COUNTIF(K$4:K5616, "WIN")/I5616</f>
        <v>2.7079992873686086E-2</v>
      </c>
    </row>
    <row r="5617" spans="9:16" x14ac:dyDescent="0.25">
      <c r="I5617" s="5">
        <v>5614</v>
      </c>
      <c r="J5617" s="8">
        <f t="shared" ca="1" si="350"/>
        <v>9</v>
      </c>
      <c r="K5617" s="7" t="str">
        <f t="shared" ca="1" si="348"/>
        <v>LOSE</v>
      </c>
      <c r="L5617" s="8">
        <f t="shared" ca="1" si="349"/>
        <v>-1</v>
      </c>
      <c r="M5617" s="8">
        <f t="shared" ca="1" si="351"/>
        <v>-142</v>
      </c>
      <c r="N5617" s="32">
        <f ca="1">SUM(L$4:L5617)/I5617</f>
        <v>-2.5293908086925544E-2</v>
      </c>
      <c r="O5617" s="46">
        <f ca="1">_xlfn.VAR.P(L$4:L5617)</f>
        <v>34.139367343258222</v>
      </c>
      <c r="P5617" s="33">
        <f ca="1">COUNTIF(K$4:K5617, "WIN")/I5617</f>
        <v>2.7075169219807623E-2</v>
      </c>
    </row>
    <row r="5618" spans="9:16" x14ac:dyDescent="0.25">
      <c r="I5618" s="5">
        <v>5615</v>
      </c>
      <c r="J5618" s="8">
        <f t="shared" ca="1" si="350"/>
        <v>24</v>
      </c>
      <c r="K5618" s="7" t="str">
        <f t="shared" ca="1" si="348"/>
        <v>LOSE</v>
      </c>
      <c r="L5618" s="8">
        <f t="shared" ca="1" si="349"/>
        <v>-1</v>
      </c>
      <c r="M5618" s="8">
        <f t="shared" ca="1" si="351"/>
        <v>-143</v>
      </c>
      <c r="N5618" s="32">
        <f ca="1">SUM(L$4:L5618)/I5618</f>
        <v>-2.5467497773820125E-2</v>
      </c>
      <c r="O5618" s="46">
        <f ca="1">_xlfn.VAR.P(L$4:L5618)</f>
        <v>34.133456482247254</v>
      </c>
      <c r="P5618" s="33">
        <f ca="1">COUNTIF(K$4:K5618, "WIN")/I5618</f>
        <v>2.7070347284060551E-2</v>
      </c>
    </row>
    <row r="5619" spans="9:16" x14ac:dyDescent="0.25">
      <c r="I5619" s="5">
        <v>5616</v>
      </c>
      <c r="J5619" s="8">
        <f t="shared" ca="1" si="350"/>
        <v>27</v>
      </c>
      <c r="K5619" s="7" t="str">
        <f t="shared" ca="1" si="348"/>
        <v>LOSE</v>
      </c>
      <c r="L5619" s="8">
        <f t="shared" ca="1" si="349"/>
        <v>-1</v>
      </c>
      <c r="M5619" s="8">
        <f t="shared" ca="1" si="351"/>
        <v>-144</v>
      </c>
      <c r="N5619" s="32">
        <f ca="1">SUM(L$4:L5619)/I5619</f>
        <v>-2.564102564102564E-2</v>
      </c>
      <c r="O5619" s="46">
        <f ca="1">_xlfn.VAR.P(L$4:L5619)</f>
        <v>34.127547666009207</v>
      </c>
      <c r="P5619" s="33">
        <f ca="1">COUNTIF(K$4:K5619, "WIN")/I5619</f>
        <v>2.7065527065527065E-2</v>
      </c>
    </row>
    <row r="5620" spans="9:16" x14ac:dyDescent="0.25">
      <c r="I5620" s="5">
        <v>5617</v>
      </c>
      <c r="J5620" s="8">
        <f t="shared" ca="1" si="350"/>
        <v>22</v>
      </c>
      <c r="K5620" s="7" t="str">
        <f t="shared" ca="1" si="348"/>
        <v>LOSE</v>
      </c>
      <c r="L5620" s="8">
        <f t="shared" ca="1" si="349"/>
        <v>-1</v>
      </c>
      <c r="M5620" s="8">
        <f t="shared" ca="1" si="351"/>
        <v>-145</v>
      </c>
      <c r="N5620" s="32">
        <f ca="1">SUM(L$4:L5620)/I5620</f>
        <v>-2.581449172155955E-2</v>
      </c>
      <c r="O5620" s="46">
        <f ca="1">_xlfn.VAR.P(L$4:L5620)</f>
        <v>34.121640893484134</v>
      </c>
      <c r="P5620" s="33">
        <f ca="1">COUNTIF(K$4:K5620, "WIN")/I5620</f>
        <v>2.7060708563290011E-2</v>
      </c>
    </row>
    <row r="5621" spans="9:16" x14ac:dyDescent="0.25">
      <c r="I5621" s="5">
        <v>5618</v>
      </c>
      <c r="J5621" s="8">
        <f t="shared" ca="1" si="350"/>
        <v>21</v>
      </c>
      <c r="K5621" s="7" t="str">
        <f t="shared" ca="1" si="348"/>
        <v>LOSE</v>
      </c>
      <c r="L5621" s="8">
        <f t="shared" ca="1" si="349"/>
        <v>-1</v>
      </c>
      <c r="M5621" s="8">
        <f t="shared" ca="1" si="351"/>
        <v>-146</v>
      </c>
      <c r="N5621" s="32">
        <f ca="1">SUM(L$4:L5621)/I5621</f>
        <v>-2.5987896048415806E-2</v>
      </c>
      <c r="O5621" s="46">
        <f ca="1">_xlfn.VAR.P(L$4:L5621)</f>
        <v>34.115736163612837</v>
      </c>
      <c r="P5621" s="33">
        <f ca="1">COUNTIF(K$4:K5621, "WIN")/I5621</f>
        <v>2.7055891776432896E-2</v>
      </c>
    </row>
    <row r="5622" spans="9:16" x14ac:dyDescent="0.25">
      <c r="I5622" s="5">
        <v>5619</v>
      </c>
      <c r="J5622" s="8">
        <f t="shared" ca="1" si="350"/>
        <v>0</v>
      </c>
      <c r="K5622" s="7" t="str">
        <f t="shared" ca="1" si="348"/>
        <v>LOSE</v>
      </c>
      <c r="L5622" s="8">
        <f t="shared" ca="1" si="349"/>
        <v>-1</v>
      </c>
      <c r="M5622" s="8">
        <f t="shared" ca="1" si="351"/>
        <v>-147</v>
      </c>
      <c r="N5622" s="32">
        <f ca="1">SUM(L$4:L5622)/I5622</f>
        <v>-2.6161238654564871E-2</v>
      </c>
      <c r="O5622" s="46">
        <f ca="1">_xlfn.VAR.P(L$4:L5622)</f>
        <v>34.109833475336856</v>
      </c>
      <c r="P5622" s="33">
        <f ca="1">COUNTIF(K$4:K5622, "WIN")/I5622</f>
        <v>2.7051076704039865E-2</v>
      </c>
    </row>
    <row r="5623" spans="9:16" x14ac:dyDescent="0.25">
      <c r="I5623" s="5">
        <v>5620</v>
      </c>
      <c r="J5623" s="8">
        <f t="shared" ca="1" si="350"/>
        <v>30</v>
      </c>
      <c r="K5623" s="7" t="str">
        <f t="shared" ca="1" si="348"/>
        <v>LOSE</v>
      </c>
      <c r="L5623" s="8">
        <f t="shared" ca="1" si="349"/>
        <v>-1</v>
      </c>
      <c r="M5623" s="8">
        <f t="shared" ca="1" si="351"/>
        <v>-148</v>
      </c>
      <c r="N5623" s="32">
        <f ca="1">SUM(L$4:L5623)/I5623</f>
        <v>-2.6334519572953737E-2</v>
      </c>
      <c r="O5623" s="46">
        <f ca="1">_xlfn.VAR.P(L$4:L5623)</f>
        <v>34.103932827598435</v>
      </c>
      <c r="P5623" s="33">
        <f ca="1">COUNTIF(K$4:K5623, "WIN")/I5623</f>
        <v>2.7046263345195731E-2</v>
      </c>
    </row>
    <row r="5624" spans="9:16" x14ac:dyDescent="0.25">
      <c r="I5624" s="5">
        <v>5621</v>
      </c>
      <c r="J5624" s="8">
        <f t="shared" ca="1" si="350"/>
        <v>12</v>
      </c>
      <c r="K5624" s="7" t="str">
        <f t="shared" ca="1" si="348"/>
        <v>LOSE</v>
      </c>
      <c r="L5624" s="8">
        <f t="shared" ca="1" si="349"/>
        <v>-1</v>
      </c>
      <c r="M5624" s="8">
        <f t="shared" ca="1" si="351"/>
        <v>-149</v>
      </c>
      <c r="N5624" s="32">
        <f ca="1">SUM(L$4:L5624)/I5624</f>
        <v>-2.6507738836505961E-2</v>
      </c>
      <c r="O5624" s="46">
        <f ca="1">_xlfn.VAR.P(L$4:L5624)</f>
        <v>34.098034219340576</v>
      </c>
      <c r="P5624" s="33">
        <f ca="1">COUNTIF(K$4:K5624, "WIN")/I5624</f>
        <v>2.7041451698985947E-2</v>
      </c>
    </row>
    <row r="5625" spans="9:16" x14ac:dyDescent="0.25">
      <c r="I5625" s="5">
        <v>5622</v>
      </c>
      <c r="J5625" s="8">
        <f t="shared" ca="1" si="350"/>
        <v>4</v>
      </c>
      <c r="K5625" s="7" t="str">
        <f t="shared" ca="1" si="348"/>
        <v>LOSE</v>
      </c>
      <c r="L5625" s="8">
        <f t="shared" ca="1" si="349"/>
        <v>-1</v>
      </c>
      <c r="M5625" s="8">
        <f t="shared" ca="1" si="351"/>
        <v>-150</v>
      </c>
      <c r="N5625" s="32">
        <f ca="1">SUM(L$4:L5625)/I5625</f>
        <v>-2.6680896478121666E-2</v>
      </c>
      <c r="O5625" s="46">
        <f ca="1">_xlfn.VAR.P(L$4:L5625)</f>
        <v>34.092137649506988</v>
      </c>
      <c r="P5625" s="33">
        <f ca="1">COUNTIF(K$4:K5625, "WIN")/I5625</f>
        <v>2.7036641764496619E-2</v>
      </c>
    </row>
    <row r="5626" spans="9:16" x14ac:dyDescent="0.25">
      <c r="I5626" s="5">
        <v>5623</v>
      </c>
      <c r="J5626" s="8">
        <f t="shared" ca="1" si="350"/>
        <v>0</v>
      </c>
      <c r="K5626" s="7" t="str">
        <f t="shared" ca="1" si="348"/>
        <v>LOSE</v>
      </c>
      <c r="L5626" s="8">
        <f t="shared" ca="1" si="349"/>
        <v>-1</v>
      </c>
      <c r="M5626" s="8">
        <f t="shared" ca="1" si="351"/>
        <v>-151</v>
      </c>
      <c r="N5626" s="32">
        <f ca="1">SUM(L$4:L5626)/I5626</f>
        <v>-2.6853992530677575E-2</v>
      </c>
      <c r="O5626" s="46">
        <f ca="1">_xlfn.VAR.P(L$4:L5626)</f>
        <v>34.086243117042123</v>
      </c>
      <c r="P5626" s="33">
        <f ca="1">COUNTIF(K$4:K5626, "WIN")/I5626</f>
        <v>2.7031833540814513E-2</v>
      </c>
    </row>
    <row r="5627" spans="9:16" x14ac:dyDescent="0.25">
      <c r="I5627" s="5">
        <v>5624</v>
      </c>
      <c r="J5627" s="8">
        <f t="shared" ca="1" si="350"/>
        <v>22</v>
      </c>
      <c r="K5627" s="7" t="str">
        <f t="shared" ca="1" si="348"/>
        <v>LOSE</v>
      </c>
      <c r="L5627" s="8">
        <f t="shared" ca="1" si="349"/>
        <v>-1</v>
      </c>
      <c r="M5627" s="8">
        <f t="shared" ca="1" si="351"/>
        <v>-152</v>
      </c>
      <c r="N5627" s="32">
        <f ca="1">SUM(L$4:L5627)/I5627</f>
        <v>-2.7027027027027029E-2</v>
      </c>
      <c r="O5627" s="46">
        <f ca="1">_xlfn.VAR.P(L$4:L5627)</f>
        <v>34.08035062089116</v>
      </c>
      <c r="P5627" s="33">
        <f ca="1">COUNTIF(K$4:K5627, "WIN")/I5627</f>
        <v>2.7027027027027029E-2</v>
      </c>
    </row>
    <row r="5628" spans="9:16" x14ac:dyDescent="0.25">
      <c r="I5628" s="5">
        <v>5625</v>
      </c>
      <c r="J5628" s="8">
        <f t="shared" ca="1" si="350"/>
        <v>5</v>
      </c>
      <c r="K5628" s="7" t="str">
        <f t="shared" ca="1" si="348"/>
        <v>LOSE</v>
      </c>
      <c r="L5628" s="8">
        <f t="shared" ca="1" si="349"/>
        <v>-1</v>
      </c>
      <c r="M5628" s="8">
        <f t="shared" ca="1" si="351"/>
        <v>-153</v>
      </c>
      <c r="N5628" s="32">
        <f ca="1">SUM(L$4:L5628)/I5628</f>
        <v>-2.7199999999999998E-2</v>
      </c>
      <c r="O5628" s="46">
        <f ca="1">_xlfn.VAR.P(L$4:L5628)</f>
        <v>34.074460160000001</v>
      </c>
      <c r="P5628" s="33">
        <f ca="1">COUNTIF(K$4:K5628, "WIN")/I5628</f>
        <v>2.7022222222222222E-2</v>
      </c>
    </row>
    <row r="5629" spans="9:16" x14ac:dyDescent="0.25">
      <c r="I5629" s="5">
        <v>5626</v>
      </c>
      <c r="J5629" s="8">
        <f t="shared" ca="1" si="350"/>
        <v>14</v>
      </c>
      <c r="K5629" s="7" t="str">
        <f t="shared" ca="1" si="348"/>
        <v>LOSE</v>
      </c>
      <c r="L5629" s="8">
        <f t="shared" ca="1" si="349"/>
        <v>-1</v>
      </c>
      <c r="M5629" s="8">
        <f t="shared" ca="1" si="351"/>
        <v>-154</v>
      </c>
      <c r="N5629" s="32">
        <f ca="1">SUM(L$4:L5629)/I5629</f>
        <v>-2.7372911482403128E-2</v>
      </c>
      <c r="O5629" s="46">
        <f ca="1">_xlfn.VAR.P(L$4:L5629)</f>
        <v>34.068571733315267</v>
      </c>
      <c r="P5629" s="33">
        <f ca="1">COUNTIF(K$4:K5629, "WIN")/I5629</f>
        <v>2.7017419125488801E-2</v>
      </c>
    </row>
    <row r="5630" spans="9:16" x14ac:dyDescent="0.25">
      <c r="I5630" s="5">
        <v>5627</v>
      </c>
      <c r="J5630" s="8">
        <f t="shared" ca="1" si="350"/>
        <v>26</v>
      </c>
      <c r="K5630" s="7" t="str">
        <f t="shared" ca="1" si="348"/>
        <v>LOSE</v>
      </c>
      <c r="L5630" s="8">
        <f t="shared" ca="1" si="349"/>
        <v>-1</v>
      </c>
      <c r="M5630" s="8">
        <f t="shared" ca="1" si="351"/>
        <v>-155</v>
      </c>
      <c r="N5630" s="32">
        <f ca="1">SUM(L$4:L5630)/I5630</f>
        <v>-2.7545761507019727E-2</v>
      </c>
      <c r="O5630" s="46">
        <f ca="1">_xlfn.VAR.P(L$4:L5630)</f>
        <v>34.062685339784331</v>
      </c>
      <c r="P5630" s="33">
        <f ca="1">COUNTIF(K$4:K5630, "WIN")/I5630</f>
        <v>2.7012617735916119E-2</v>
      </c>
    </row>
    <row r="5631" spans="9:16" x14ac:dyDescent="0.25">
      <c r="I5631" s="5">
        <v>5628</v>
      </c>
      <c r="J5631" s="8">
        <f t="shared" ca="1" si="350"/>
        <v>20</v>
      </c>
      <c r="K5631" s="7" t="str">
        <f t="shared" ca="1" si="348"/>
        <v>LOSE</v>
      </c>
      <c r="L5631" s="8">
        <f t="shared" ca="1" si="349"/>
        <v>-1</v>
      </c>
      <c r="M5631" s="8">
        <f t="shared" ca="1" si="351"/>
        <v>-156</v>
      </c>
      <c r="N5631" s="32">
        <f ca="1">SUM(L$4:L5631)/I5631</f>
        <v>-2.7718550106609809E-2</v>
      </c>
      <c r="O5631" s="46">
        <f ca="1">_xlfn.VAR.P(L$4:L5631)</f>
        <v>34.056800978355255</v>
      </c>
      <c r="P5631" s="33">
        <f ca="1">COUNTIF(K$4:K5631, "WIN")/I5631</f>
        <v>2.7007818052594171E-2</v>
      </c>
    </row>
    <row r="5632" spans="9:16" x14ac:dyDescent="0.25">
      <c r="I5632" s="5">
        <v>5629</v>
      </c>
      <c r="J5632" s="8">
        <f t="shared" ca="1" si="350"/>
        <v>19</v>
      </c>
      <c r="K5632" s="7" t="str">
        <f t="shared" ca="1" si="348"/>
        <v>LOSE</v>
      </c>
      <c r="L5632" s="8">
        <f t="shared" ca="1" si="349"/>
        <v>-1</v>
      </c>
      <c r="M5632" s="8">
        <f t="shared" ca="1" si="351"/>
        <v>-157</v>
      </c>
      <c r="N5632" s="32">
        <f ca="1">SUM(L$4:L5632)/I5632</f>
        <v>-2.7891277313910109E-2</v>
      </c>
      <c r="O5632" s="46">
        <f ca="1">_xlfn.VAR.P(L$4:L5632)</f>
        <v>34.050918647976857</v>
      </c>
      <c r="P5632" s="33">
        <f ca="1">COUNTIF(K$4:K5632, "WIN")/I5632</f>
        <v>2.700302007461361E-2</v>
      </c>
    </row>
    <row r="5633" spans="9:16" x14ac:dyDescent="0.25">
      <c r="I5633" s="5">
        <v>5630</v>
      </c>
      <c r="J5633" s="8">
        <f t="shared" ca="1" si="350"/>
        <v>0</v>
      </c>
      <c r="K5633" s="7" t="str">
        <f t="shared" ca="1" si="348"/>
        <v>LOSE</v>
      </c>
      <c r="L5633" s="8">
        <f t="shared" ca="1" si="349"/>
        <v>-1</v>
      </c>
      <c r="M5633" s="8">
        <f t="shared" ca="1" si="351"/>
        <v>-158</v>
      </c>
      <c r="N5633" s="32">
        <f ca="1">SUM(L$4:L5633)/I5633</f>
        <v>-2.8063943161634103E-2</v>
      </c>
      <c r="O5633" s="46">
        <f ca="1">_xlfn.VAR.P(L$4:L5633)</f>
        <v>34.045038347598663</v>
      </c>
      <c r="P5633" s="33">
        <f ca="1">COUNTIF(K$4:K5633, "WIN")/I5633</f>
        <v>2.6998223801065719E-2</v>
      </c>
    </row>
    <row r="5634" spans="9:16" x14ac:dyDescent="0.25">
      <c r="I5634" s="5">
        <v>5631</v>
      </c>
      <c r="J5634" s="8">
        <f t="shared" ca="1" si="350"/>
        <v>20</v>
      </c>
      <c r="K5634" s="7" t="str">
        <f t="shared" ca="1" si="348"/>
        <v>LOSE</v>
      </c>
      <c r="L5634" s="8">
        <f t="shared" ca="1" si="349"/>
        <v>-1</v>
      </c>
      <c r="M5634" s="8">
        <f t="shared" ca="1" si="351"/>
        <v>-159</v>
      </c>
      <c r="N5634" s="32">
        <f ca="1">SUM(L$4:L5634)/I5634</f>
        <v>-2.8236547682472031E-2</v>
      </c>
      <c r="O5634" s="46">
        <f ca="1">_xlfn.VAR.P(L$4:L5634)</f>
        <v>34.03916007617093</v>
      </c>
      <c r="P5634" s="33">
        <f ca="1">COUNTIF(K$4:K5634, "WIN")/I5634</f>
        <v>2.6993429231042445E-2</v>
      </c>
    </row>
    <row r="5635" spans="9:16" x14ac:dyDescent="0.25">
      <c r="I5635" s="5">
        <v>5632</v>
      </c>
      <c r="J5635" s="8">
        <f t="shared" ca="1" si="350"/>
        <v>13</v>
      </c>
      <c r="K5635" s="7" t="str">
        <f t="shared" ca="1" si="348"/>
        <v>LOSE</v>
      </c>
      <c r="L5635" s="8">
        <f t="shared" ca="1" si="349"/>
        <v>-1</v>
      </c>
      <c r="M5635" s="8">
        <f t="shared" ca="1" si="351"/>
        <v>-160</v>
      </c>
      <c r="N5635" s="32">
        <f ca="1">SUM(L$4:L5635)/I5635</f>
        <v>-2.8409090909090908E-2</v>
      </c>
      <c r="O5635" s="46">
        <f ca="1">_xlfn.VAR.P(L$4:L5635)</f>
        <v>34.033283832644628</v>
      </c>
      <c r="P5635" s="33">
        <f ca="1">COUNTIF(K$4:K5635, "WIN")/I5635</f>
        <v>2.6988636363636364E-2</v>
      </c>
    </row>
    <row r="5636" spans="9:16" x14ac:dyDescent="0.25">
      <c r="I5636" s="5">
        <v>5633</v>
      </c>
      <c r="J5636" s="8">
        <f t="shared" ca="1" si="350"/>
        <v>32</v>
      </c>
      <c r="K5636" s="7" t="str">
        <f t="shared" ref="K5636:K5699" ca="1" si="352">IF($D$7 = $J5636, "WIN", "LOSE")</f>
        <v>LOSE</v>
      </c>
      <c r="L5636" s="8">
        <f t="shared" ref="L5636:L5699" ca="1" si="353">IF($K5636 = "WIN", 35, -1)</f>
        <v>-1</v>
      </c>
      <c r="M5636" s="8">
        <f t="shared" ca="1" si="351"/>
        <v>-161</v>
      </c>
      <c r="N5636" s="32">
        <f ca="1">SUM(L$4:L5636)/I5636</f>
        <v>-2.8581572874134563E-2</v>
      </c>
      <c r="O5636" s="46">
        <f ca="1">_xlfn.VAR.P(L$4:L5636)</f>
        <v>34.027409615971465</v>
      </c>
      <c r="P5636" s="33">
        <f ca="1">COUNTIF(K$4:K5636, "WIN")/I5636</f>
        <v>2.6983845197940705E-2</v>
      </c>
    </row>
    <row r="5637" spans="9:16" x14ac:dyDescent="0.25">
      <c r="I5637" s="5">
        <v>5634</v>
      </c>
      <c r="J5637" s="8">
        <f t="shared" ca="1" si="350"/>
        <v>18</v>
      </c>
      <c r="K5637" s="7" t="str">
        <f t="shared" ca="1" si="352"/>
        <v>LOSE</v>
      </c>
      <c r="L5637" s="8">
        <f t="shared" ca="1" si="353"/>
        <v>-1</v>
      </c>
      <c r="M5637" s="8">
        <f t="shared" ca="1" si="351"/>
        <v>-162</v>
      </c>
      <c r="N5637" s="32">
        <f ca="1">SUM(L$4:L5637)/I5637</f>
        <v>-2.8753993610223641E-2</v>
      </c>
      <c r="O5637" s="46">
        <f ca="1">_xlfn.VAR.P(L$4:L5637)</f>
        <v>34.021537425103858</v>
      </c>
      <c r="P5637" s="33">
        <f ca="1">COUNTIF(K$4:K5637, "WIN")/I5637</f>
        <v>2.6979055733049342E-2</v>
      </c>
    </row>
    <row r="5638" spans="9:16" x14ac:dyDescent="0.25">
      <c r="I5638" s="5">
        <v>5635</v>
      </c>
      <c r="J5638" s="8">
        <f t="shared" ref="J5638:J5701" ca="1" si="354">RANDBETWEEN(0,36)</f>
        <v>12</v>
      </c>
      <c r="K5638" s="7" t="str">
        <f t="shared" ca="1" si="352"/>
        <v>LOSE</v>
      </c>
      <c r="L5638" s="8">
        <f t="shared" ca="1" si="353"/>
        <v>-1</v>
      </c>
      <c r="M5638" s="8">
        <f t="shared" ref="M5638:M5701" ca="1" si="355">M5637+L5638</f>
        <v>-163</v>
      </c>
      <c r="N5638" s="32">
        <f ca="1">SUM(L$4:L5638)/I5638</f>
        <v>-2.8926353149955633E-2</v>
      </c>
      <c r="O5638" s="46">
        <f ca="1">_xlfn.VAR.P(L$4:L5638)</f>
        <v>34.015667258994952</v>
      </c>
      <c r="P5638" s="33">
        <f ca="1">COUNTIF(K$4:K5638, "WIN")/I5638</f>
        <v>2.6974267968056787E-2</v>
      </c>
    </row>
    <row r="5639" spans="9:16" x14ac:dyDescent="0.25">
      <c r="I5639" s="5">
        <v>5636</v>
      </c>
      <c r="J5639" s="8">
        <f t="shared" ca="1" si="354"/>
        <v>15</v>
      </c>
      <c r="K5639" s="7" t="str">
        <f t="shared" ca="1" si="352"/>
        <v>LOSE</v>
      </c>
      <c r="L5639" s="8">
        <f t="shared" ca="1" si="353"/>
        <v>-1</v>
      </c>
      <c r="M5639" s="8">
        <f t="shared" ca="1" si="355"/>
        <v>-164</v>
      </c>
      <c r="N5639" s="32">
        <f ca="1">SUM(L$4:L5639)/I5639</f>
        <v>-2.9098651525904896E-2</v>
      </c>
      <c r="O5639" s="46">
        <f ca="1">_xlfn.VAR.P(L$4:L5639)</f>
        <v>34.009799116598607</v>
      </c>
      <c r="P5639" s="33">
        <f ca="1">COUNTIF(K$4:K5639, "WIN")/I5639</f>
        <v>2.6969481902058199E-2</v>
      </c>
    </row>
    <row r="5640" spans="9:16" x14ac:dyDescent="0.25">
      <c r="I5640" s="5">
        <v>5637</v>
      </c>
      <c r="J5640" s="8">
        <f t="shared" ca="1" si="354"/>
        <v>4</v>
      </c>
      <c r="K5640" s="7" t="str">
        <f t="shared" ca="1" si="352"/>
        <v>LOSE</v>
      </c>
      <c r="L5640" s="8">
        <f t="shared" ca="1" si="353"/>
        <v>-1</v>
      </c>
      <c r="M5640" s="8">
        <f t="shared" ca="1" si="355"/>
        <v>-165</v>
      </c>
      <c r="N5640" s="32">
        <f ca="1">SUM(L$4:L5640)/I5640</f>
        <v>-2.9270888770622672E-2</v>
      </c>
      <c r="O5640" s="46">
        <f ca="1">_xlfn.VAR.P(L$4:L5640)</f>
        <v>34.003932996869409</v>
      </c>
      <c r="P5640" s="33">
        <f ca="1">COUNTIF(K$4:K5640, "WIN")/I5640</f>
        <v>2.696469753414937E-2</v>
      </c>
    </row>
    <row r="5641" spans="9:16" x14ac:dyDescent="0.25">
      <c r="I5641" s="5">
        <v>5638</v>
      </c>
      <c r="J5641" s="8">
        <f t="shared" ca="1" si="354"/>
        <v>11</v>
      </c>
      <c r="K5641" s="7" t="str">
        <f t="shared" ca="1" si="352"/>
        <v>LOSE</v>
      </c>
      <c r="L5641" s="8">
        <f t="shared" ca="1" si="353"/>
        <v>-1</v>
      </c>
      <c r="M5641" s="8">
        <f t="shared" ca="1" si="355"/>
        <v>-166</v>
      </c>
      <c r="N5641" s="32">
        <f ca="1">SUM(L$4:L5641)/I5641</f>
        <v>-2.9443064916637104E-2</v>
      </c>
      <c r="O5641" s="46">
        <f ca="1">_xlfn.VAR.P(L$4:L5641)</f>
        <v>33.998068898762654</v>
      </c>
      <c r="P5641" s="33">
        <f ca="1">COUNTIF(K$4:K5641, "WIN")/I5641</f>
        <v>2.6959914863426748E-2</v>
      </c>
    </row>
    <row r="5642" spans="9:16" x14ac:dyDescent="0.25">
      <c r="I5642" s="5">
        <v>5639</v>
      </c>
      <c r="J5642" s="8">
        <f t="shared" ca="1" si="354"/>
        <v>15</v>
      </c>
      <c r="K5642" s="7" t="str">
        <f t="shared" ca="1" si="352"/>
        <v>LOSE</v>
      </c>
      <c r="L5642" s="8">
        <f t="shared" ca="1" si="353"/>
        <v>-1</v>
      </c>
      <c r="M5642" s="8">
        <f t="shared" ca="1" si="355"/>
        <v>-167</v>
      </c>
      <c r="N5642" s="32">
        <f ca="1">SUM(L$4:L5642)/I5642</f>
        <v>-2.9615179996453272E-2</v>
      </c>
      <c r="O5642" s="46">
        <f ca="1">_xlfn.VAR.P(L$4:L5642)</f>
        <v>33.992206821234369</v>
      </c>
      <c r="P5642" s="33">
        <f ca="1">COUNTIF(K$4:K5642, "WIN")/I5642</f>
        <v>2.6955133888987411E-2</v>
      </c>
    </row>
    <row r="5643" spans="9:16" x14ac:dyDescent="0.25">
      <c r="I5643" s="5">
        <v>5640</v>
      </c>
      <c r="J5643" s="8">
        <f t="shared" ca="1" si="354"/>
        <v>14</v>
      </c>
      <c r="K5643" s="7" t="str">
        <f t="shared" ca="1" si="352"/>
        <v>LOSE</v>
      </c>
      <c r="L5643" s="8">
        <f t="shared" ca="1" si="353"/>
        <v>-1</v>
      </c>
      <c r="M5643" s="8">
        <f t="shared" ca="1" si="355"/>
        <v>-168</v>
      </c>
      <c r="N5643" s="32">
        <f ca="1">SUM(L$4:L5643)/I5643</f>
        <v>-2.9787234042553193E-2</v>
      </c>
      <c r="O5643" s="46">
        <f ca="1">_xlfn.VAR.P(L$4:L5643)</f>
        <v>33.986346763241286</v>
      </c>
      <c r="P5643" s="33">
        <f ca="1">COUNTIF(K$4:K5643, "WIN")/I5643</f>
        <v>2.6950354609929079E-2</v>
      </c>
    </row>
    <row r="5644" spans="9:16" x14ac:dyDescent="0.25">
      <c r="I5644" s="5">
        <v>5641</v>
      </c>
      <c r="J5644" s="8">
        <f t="shared" ca="1" si="354"/>
        <v>1</v>
      </c>
      <c r="K5644" s="7" t="str">
        <f t="shared" ca="1" si="352"/>
        <v>LOSE</v>
      </c>
      <c r="L5644" s="8">
        <f t="shared" ca="1" si="353"/>
        <v>-1</v>
      </c>
      <c r="M5644" s="8">
        <f t="shared" ca="1" si="355"/>
        <v>-169</v>
      </c>
      <c r="N5644" s="32">
        <f ca="1">SUM(L$4:L5644)/I5644</f>
        <v>-2.9959227087395852E-2</v>
      </c>
      <c r="O5644" s="46">
        <f ca="1">_xlfn.VAR.P(L$4:L5644)</f>
        <v>33.980488723740869</v>
      </c>
      <c r="P5644" s="33">
        <f ca="1">COUNTIF(K$4:K5644, "WIN")/I5644</f>
        <v>2.6945577025350116E-2</v>
      </c>
    </row>
    <row r="5645" spans="9:16" x14ac:dyDescent="0.25">
      <c r="I5645" s="5">
        <v>5642</v>
      </c>
      <c r="J5645" s="8">
        <f t="shared" ca="1" si="354"/>
        <v>8</v>
      </c>
      <c r="K5645" s="7" t="str">
        <f t="shared" ca="1" si="352"/>
        <v>LOSE</v>
      </c>
      <c r="L5645" s="8">
        <f t="shared" ca="1" si="353"/>
        <v>-1</v>
      </c>
      <c r="M5645" s="8">
        <f t="shared" ca="1" si="355"/>
        <v>-170</v>
      </c>
      <c r="N5645" s="32">
        <f ca="1">SUM(L$4:L5645)/I5645</f>
        <v>-3.0131159163417229E-2</v>
      </c>
      <c r="O5645" s="46">
        <f ca="1">_xlfn.VAR.P(L$4:L5645)</f>
        <v>33.974632701691284</v>
      </c>
      <c r="P5645" s="33">
        <f ca="1">COUNTIF(K$4:K5645, "WIN")/I5645</f>
        <v>2.6940801134349521E-2</v>
      </c>
    </row>
    <row r="5646" spans="9:16" x14ac:dyDescent="0.25">
      <c r="I5646" s="5">
        <v>5643</v>
      </c>
      <c r="J5646" s="8">
        <f t="shared" ca="1" si="354"/>
        <v>18</v>
      </c>
      <c r="K5646" s="7" t="str">
        <f t="shared" ca="1" si="352"/>
        <v>LOSE</v>
      </c>
      <c r="L5646" s="8">
        <f t="shared" ca="1" si="353"/>
        <v>-1</v>
      </c>
      <c r="M5646" s="8">
        <f t="shared" ca="1" si="355"/>
        <v>-171</v>
      </c>
      <c r="N5646" s="32">
        <f ca="1">SUM(L$4:L5646)/I5646</f>
        <v>-3.0303030303030304E-2</v>
      </c>
      <c r="O5646" s="46">
        <f ca="1">_xlfn.VAR.P(L$4:L5646)</f>
        <v>33.968778696051423</v>
      </c>
      <c r="P5646" s="33">
        <f ca="1">COUNTIF(K$4:K5646, "WIN")/I5646</f>
        <v>2.6936026936026935E-2</v>
      </c>
    </row>
    <row r="5647" spans="9:16" x14ac:dyDescent="0.25">
      <c r="I5647" s="5">
        <v>5644</v>
      </c>
      <c r="J5647" s="8">
        <f t="shared" ca="1" si="354"/>
        <v>32</v>
      </c>
      <c r="K5647" s="7" t="str">
        <f t="shared" ca="1" si="352"/>
        <v>LOSE</v>
      </c>
      <c r="L5647" s="8">
        <f t="shared" ca="1" si="353"/>
        <v>-1</v>
      </c>
      <c r="M5647" s="8">
        <f t="shared" ca="1" si="355"/>
        <v>-172</v>
      </c>
      <c r="N5647" s="32">
        <f ca="1">SUM(L$4:L5647)/I5647</f>
        <v>-3.0474840538625089E-2</v>
      </c>
      <c r="O5647" s="46">
        <f ca="1">_xlfn.VAR.P(L$4:L5647)</f>
        <v>33.962926705780895</v>
      </c>
      <c r="P5647" s="33">
        <f ca="1">COUNTIF(K$4:K5647, "WIN")/I5647</f>
        <v>2.6931254429482635E-2</v>
      </c>
    </row>
    <row r="5648" spans="9:16" x14ac:dyDescent="0.25">
      <c r="I5648" s="5">
        <v>5645</v>
      </c>
      <c r="J5648" s="8">
        <f t="shared" ca="1" si="354"/>
        <v>20</v>
      </c>
      <c r="K5648" s="7" t="str">
        <f t="shared" ca="1" si="352"/>
        <v>LOSE</v>
      </c>
      <c r="L5648" s="8">
        <f t="shared" ca="1" si="353"/>
        <v>-1</v>
      </c>
      <c r="M5648" s="8">
        <f t="shared" ca="1" si="355"/>
        <v>-173</v>
      </c>
      <c r="N5648" s="32">
        <f ca="1">SUM(L$4:L5648)/I5648</f>
        <v>-3.0646589902568643E-2</v>
      </c>
      <c r="O5648" s="46">
        <f ca="1">_xlfn.VAR.P(L$4:L5648)</f>
        <v>33.957076729840011</v>
      </c>
      <c r="P5648" s="33">
        <f ca="1">COUNTIF(K$4:K5648, "WIN")/I5648</f>
        <v>2.6926483613817536E-2</v>
      </c>
    </row>
    <row r="5649" spans="9:16" x14ac:dyDescent="0.25">
      <c r="I5649" s="5">
        <v>5646</v>
      </c>
      <c r="J5649" s="8">
        <f t="shared" ca="1" si="354"/>
        <v>29</v>
      </c>
      <c r="K5649" s="7" t="str">
        <f t="shared" ca="1" si="352"/>
        <v>LOSE</v>
      </c>
      <c r="L5649" s="8">
        <f t="shared" ca="1" si="353"/>
        <v>-1</v>
      </c>
      <c r="M5649" s="8">
        <f t="shared" ca="1" si="355"/>
        <v>-174</v>
      </c>
      <c r="N5649" s="32">
        <f ca="1">SUM(L$4:L5649)/I5649</f>
        <v>-3.0818278427205102E-2</v>
      </c>
      <c r="O5649" s="46">
        <f ca="1">_xlfn.VAR.P(L$4:L5649)</f>
        <v>33.951228767189811</v>
      </c>
      <c r="P5649" s="33">
        <f ca="1">COUNTIF(K$4:K5649, "WIN")/I5649</f>
        <v>2.6921714488133193E-2</v>
      </c>
    </row>
    <row r="5650" spans="9:16" x14ac:dyDescent="0.25">
      <c r="I5650" s="5">
        <v>5647</v>
      </c>
      <c r="J5650" s="8">
        <f t="shared" ca="1" si="354"/>
        <v>4</v>
      </c>
      <c r="K5650" s="7" t="str">
        <f t="shared" ca="1" si="352"/>
        <v>LOSE</v>
      </c>
      <c r="L5650" s="8">
        <f t="shared" ca="1" si="353"/>
        <v>-1</v>
      </c>
      <c r="M5650" s="8">
        <f t="shared" ca="1" si="355"/>
        <v>-175</v>
      </c>
      <c r="N5650" s="32">
        <f ca="1">SUM(L$4:L5650)/I5650</f>
        <v>-3.0989906144855677E-2</v>
      </c>
      <c r="O5650" s="46">
        <f ca="1">_xlfn.VAR.P(L$4:L5650)</f>
        <v>33.945382816792041</v>
      </c>
      <c r="P5650" s="33">
        <f ca="1">COUNTIF(K$4:K5650, "WIN")/I5650</f>
        <v>2.6916947051531786E-2</v>
      </c>
    </row>
    <row r="5651" spans="9:16" x14ac:dyDescent="0.25">
      <c r="I5651" s="5">
        <v>5648</v>
      </c>
      <c r="J5651" s="8">
        <f t="shared" ca="1" si="354"/>
        <v>26</v>
      </c>
      <c r="K5651" s="7" t="str">
        <f t="shared" ca="1" si="352"/>
        <v>LOSE</v>
      </c>
      <c r="L5651" s="8">
        <f t="shared" ca="1" si="353"/>
        <v>-1</v>
      </c>
      <c r="M5651" s="8">
        <f t="shared" ca="1" si="355"/>
        <v>-176</v>
      </c>
      <c r="N5651" s="32">
        <f ca="1">SUM(L$4:L5651)/I5651</f>
        <v>-3.1161473087818695E-2</v>
      </c>
      <c r="O5651" s="46">
        <f ca="1">_xlfn.VAR.P(L$4:L5651)</f>
        <v>33.939538877609159</v>
      </c>
      <c r="P5651" s="33">
        <f ca="1">COUNTIF(K$4:K5651, "WIN")/I5651</f>
        <v>2.6912181303116147E-2</v>
      </c>
    </row>
    <row r="5652" spans="9:16" x14ac:dyDescent="0.25">
      <c r="I5652" s="5">
        <v>5649</v>
      </c>
      <c r="J5652" s="8">
        <f t="shared" ca="1" si="354"/>
        <v>6</v>
      </c>
      <c r="K5652" s="7" t="str">
        <f t="shared" ca="1" si="352"/>
        <v>LOSE</v>
      </c>
      <c r="L5652" s="8">
        <f t="shared" ca="1" si="353"/>
        <v>-1</v>
      </c>
      <c r="M5652" s="8">
        <f t="shared" ca="1" si="355"/>
        <v>-177</v>
      </c>
      <c r="N5652" s="32">
        <f ca="1">SUM(L$4:L5652)/I5652</f>
        <v>-3.1332979288369624E-2</v>
      </c>
      <c r="O5652" s="46">
        <f ca="1">_xlfn.VAR.P(L$4:L5652)</f>
        <v>33.93369694860435</v>
      </c>
      <c r="P5652" s="33">
        <f ca="1">COUNTIF(K$4:K5652, "WIN")/I5652</f>
        <v>2.6907417241989733E-2</v>
      </c>
    </row>
    <row r="5653" spans="9:16" x14ac:dyDescent="0.25">
      <c r="I5653" s="5">
        <v>5650</v>
      </c>
      <c r="J5653" s="8">
        <f t="shared" ca="1" si="354"/>
        <v>20</v>
      </c>
      <c r="K5653" s="7" t="str">
        <f t="shared" ca="1" si="352"/>
        <v>LOSE</v>
      </c>
      <c r="L5653" s="8">
        <f t="shared" ca="1" si="353"/>
        <v>-1</v>
      </c>
      <c r="M5653" s="8">
        <f t="shared" ca="1" si="355"/>
        <v>-178</v>
      </c>
      <c r="N5653" s="32">
        <f ca="1">SUM(L$4:L5653)/I5653</f>
        <v>-3.1504424778761059E-2</v>
      </c>
      <c r="O5653" s="46">
        <f ca="1">_xlfn.VAR.P(L$4:L5653)</f>
        <v>33.927857028741485</v>
      </c>
      <c r="P5653" s="33">
        <f ca="1">COUNTIF(K$4:K5653, "WIN")/I5653</f>
        <v>2.6902654867256636E-2</v>
      </c>
    </row>
    <row r="5654" spans="9:16" x14ac:dyDescent="0.25">
      <c r="I5654" s="5">
        <v>5651</v>
      </c>
      <c r="J5654" s="8">
        <f t="shared" ca="1" si="354"/>
        <v>33</v>
      </c>
      <c r="K5654" s="7" t="str">
        <f t="shared" ca="1" si="352"/>
        <v>LOSE</v>
      </c>
      <c r="L5654" s="8">
        <f t="shared" ca="1" si="353"/>
        <v>-1</v>
      </c>
      <c r="M5654" s="8">
        <f t="shared" ca="1" si="355"/>
        <v>-179</v>
      </c>
      <c r="N5654" s="32">
        <f ca="1">SUM(L$4:L5654)/I5654</f>
        <v>-3.1675809591222792E-2</v>
      </c>
      <c r="O5654" s="46">
        <f ca="1">_xlfn.VAR.P(L$4:L5654)</f>
        <v>33.922019116985169</v>
      </c>
      <c r="P5654" s="33">
        <f ca="1">COUNTIF(K$4:K5654, "WIN")/I5654</f>
        <v>2.6897894178021589E-2</v>
      </c>
    </row>
    <row r="5655" spans="9:16" x14ac:dyDescent="0.25">
      <c r="I5655" s="5">
        <v>5652</v>
      </c>
      <c r="J5655" s="8">
        <f t="shared" ca="1" si="354"/>
        <v>31</v>
      </c>
      <c r="K5655" s="7" t="str">
        <f t="shared" ca="1" si="352"/>
        <v>LOSE</v>
      </c>
      <c r="L5655" s="8">
        <f t="shared" ca="1" si="353"/>
        <v>-1</v>
      </c>
      <c r="M5655" s="8">
        <f t="shared" ca="1" si="355"/>
        <v>-180</v>
      </c>
      <c r="N5655" s="32">
        <f ca="1">SUM(L$4:L5655)/I5655</f>
        <v>-3.1847133757961783E-2</v>
      </c>
      <c r="O5655" s="46">
        <f ca="1">_xlfn.VAR.P(L$4:L5655)</f>
        <v>33.916183212300702</v>
      </c>
      <c r="P5655" s="33">
        <f ca="1">COUNTIF(K$4:K5655, "WIN")/I5655</f>
        <v>2.689313517338995E-2</v>
      </c>
    </row>
    <row r="5656" spans="9:16" x14ac:dyDescent="0.25">
      <c r="I5656" s="5">
        <v>5653</v>
      </c>
      <c r="J5656" s="8">
        <f t="shared" ca="1" si="354"/>
        <v>12</v>
      </c>
      <c r="K5656" s="7" t="str">
        <f t="shared" ca="1" si="352"/>
        <v>LOSE</v>
      </c>
      <c r="L5656" s="8">
        <f t="shared" ca="1" si="353"/>
        <v>-1</v>
      </c>
      <c r="M5656" s="8">
        <f t="shared" ca="1" si="355"/>
        <v>-181</v>
      </c>
      <c r="N5656" s="32">
        <f ca="1">SUM(L$4:L5656)/I5656</f>
        <v>-3.2018397311162218E-2</v>
      </c>
      <c r="O5656" s="46">
        <f ca="1">_xlfn.VAR.P(L$4:L5656)</f>
        <v>33.910349313654109</v>
      </c>
      <c r="P5656" s="33">
        <f ca="1">COUNTIF(K$4:K5656, "WIN")/I5656</f>
        <v>2.6888377852467716E-2</v>
      </c>
    </row>
    <row r="5657" spans="9:16" x14ac:dyDescent="0.25">
      <c r="I5657" s="5">
        <v>5654</v>
      </c>
      <c r="J5657" s="8">
        <f t="shared" ca="1" si="354"/>
        <v>8</v>
      </c>
      <c r="K5657" s="7" t="str">
        <f t="shared" ca="1" si="352"/>
        <v>LOSE</v>
      </c>
      <c r="L5657" s="8">
        <f t="shared" ca="1" si="353"/>
        <v>-1</v>
      </c>
      <c r="M5657" s="8">
        <f t="shared" ca="1" si="355"/>
        <v>-182</v>
      </c>
      <c r="N5657" s="32">
        <f ca="1">SUM(L$4:L5657)/I5657</f>
        <v>-3.2189600282985495E-2</v>
      </c>
      <c r="O5657" s="46">
        <f ca="1">_xlfn.VAR.P(L$4:L5657)</f>
        <v>33.904517420012112</v>
      </c>
      <c r="P5657" s="33">
        <f ca="1">COUNTIF(K$4:K5657, "WIN")/I5657</f>
        <v>2.6883622214361514E-2</v>
      </c>
    </row>
    <row r="5658" spans="9:16" x14ac:dyDescent="0.25">
      <c r="I5658" s="5">
        <v>5655</v>
      </c>
      <c r="J5658" s="8">
        <f t="shared" ca="1" si="354"/>
        <v>27</v>
      </c>
      <c r="K5658" s="7" t="str">
        <f t="shared" ca="1" si="352"/>
        <v>LOSE</v>
      </c>
      <c r="L5658" s="8">
        <f t="shared" ca="1" si="353"/>
        <v>-1</v>
      </c>
      <c r="M5658" s="8">
        <f t="shared" ca="1" si="355"/>
        <v>-183</v>
      </c>
      <c r="N5658" s="32">
        <f ca="1">SUM(L$4:L5658)/I5658</f>
        <v>-3.2360742705570295E-2</v>
      </c>
      <c r="O5658" s="46">
        <f ca="1">_xlfn.VAR.P(L$4:L5658)</f>
        <v>33.898687530342151</v>
      </c>
      <c r="P5658" s="33">
        <f ca="1">COUNTIF(K$4:K5658, "WIN")/I5658</f>
        <v>2.6878868258178604E-2</v>
      </c>
    </row>
    <row r="5659" spans="9:16" x14ac:dyDescent="0.25">
      <c r="I5659" s="5">
        <v>5656</v>
      </c>
      <c r="J5659" s="8">
        <f t="shared" ca="1" si="354"/>
        <v>31</v>
      </c>
      <c r="K5659" s="7" t="str">
        <f t="shared" ca="1" si="352"/>
        <v>LOSE</v>
      </c>
      <c r="L5659" s="8">
        <f t="shared" ca="1" si="353"/>
        <v>-1</v>
      </c>
      <c r="M5659" s="8">
        <f t="shared" ca="1" si="355"/>
        <v>-184</v>
      </c>
      <c r="N5659" s="32">
        <f ca="1">SUM(L$4:L5659)/I5659</f>
        <v>-3.2531824611032531E-2</v>
      </c>
      <c r="O5659" s="46">
        <f ca="1">_xlfn.VAR.P(L$4:L5659)</f>
        <v>33.892859643612368</v>
      </c>
      <c r="P5659" s="33">
        <f ca="1">COUNTIF(K$4:K5659, "WIN")/I5659</f>
        <v>2.6874115983026876E-2</v>
      </c>
    </row>
    <row r="5660" spans="9:16" x14ac:dyDescent="0.25">
      <c r="I5660" s="5">
        <v>5657</v>
      </c>
      <c r="J5660" s="8">
        <f t="shared" ca="1" si="354"/>
        <v>5</v>
      </c>
      <c r="K5660" s="7" t="str">
        <f t="shared" ca="1" si="352"/>
        <v>LOSE</v>
      </c>
      <c r="L5660" s="8">
        <f t="shared" ca="1" si="353"/>
        <v>-1</v>
      </c>
      <c r="M5660" s="8">
        <f t="shared" ca="1" si="355"/>
        <v>-185</v>
      </c>
      <c r="N5660" s="32">
        <f ca="1">SUM(L$4:L5660)/I5660</f>
        <v>-3.2702846031465442E-2</v>
      </c>
      <c r="O5660" s="46">
        <f ca="1">_xlfn.VAR.P(L$4:L5660)</f>
        <v>33.887033758791617</v>
      </c>
      <c r="P5660" s="33">
        <f ca="1">COUNTIF(K$4:K5660, "WIN")/I5660</f>
        <v>2.6869365388014849E-2</v>
      </c>
    </row>
    <row r="5661" spans="9:16" x14ac:dyDescent="0.25">
      <c r="I5661" s="5">
        <v>5658</v>
      </c>
      <c r="J5661" s="8">
        <f t="shared" ca="1" si="354"/>
        <v>10</v>
      </c>
      <c r="K5661" s="7" t="str">
        <f t="shared" ca="1" si="352"/>
        <v>LOSE</v>
      </c>
      <c r="L5661" s="8">
        <f t="shared" ca="1" si="353"/>
        <v>-1</v>
      </c>
      <c r="M5661" s="8">
        <f t="shared" ca="1" si="355"/>
        <v>-186</v>
      </c>
      <c r="N5661" s="32">
        <f ca="1">SUM(L$4:L5661)/I5661</f>
        <v>-3.2873806998939555E-2</v>
      </c>
      <c r="O5661" s="46">
        <f ca="1">_xlfn.VAR.P(L$4:L5661)</f>
        <v>33.881209874849453</v>
      </c>
      <c r="P5661" s="33">
        <f ca="1">COUNTIF(K$4:K5661, "WIN")/I5661</f>
        <v>2.686461647225168E-2</v>
      </c>
    </row>
    <row r="5662" spans="9:16" x14ac:dyDescent="0.25">
      <c r="I5662" s="5">
        <v>5659</v>
      </c>
      <c r="J5662" s="8">
        <f t="shared" ca="1" si="354"/>
        <v>8</v>
      </c>
      <c r="K5662" s="7" t="str">
        <f t="shared" ca="1" si="352"/>
        <v>LOSE</v>
      </c>
      <c r="L5662" s="8">
        <f t="shared" ca="1" si="353"/>
        <v>-1</v>
      </c>
      <c r="M5662" s="8">
        <f t="shared" ca="1" si="355"/>
        <v>-187</v>
      </c>
      <c r="N5662" s="32">
        <f ca="1">SUM(L$4:L5662)/I5662</f>
        <v>-3.304470754550274E-2</v>
      </c>
      <c r="O5662" s="46">
        <f ca="1">_xlfn.VAR.P(L$4:L5662)</f>
        <v>33.875387990756138</v>
      </c>
      <c r="P5662" s="33">
        <f ca="1">COUNTIF(K$4:K5662, "WIN")/I5662</f>
        <v>2.6859869234847147E-2</v>
      </c>
    </row>
    <row r="5663" spans="9:16" x14ac:dyDescent="0.25">
      <c r="I5663" s="5">
        <v>5660</v>
      </c>
      <c r="J5663" s="8">
        <f t="shared" ca="1" si="354"/>
        <v>7</v>
      </c>
      <c r="K5663" s="7" t="str">
        <f t="shared" ca="1" si="352"/>
        <v>WIN</v>
      </c>
      <c r="L5663" s="8">
        <f t="shared" ca="1" si="353"/>
        <v>35</v>
      </c>
      <c r="M5663" s="8">
        <f t="shared" ca="1" si="355"/>
        <v>-152</v>
      </c>
      <c r="N5663" s="32">
        <f ca="1">SUM(L$4:L5663)/I5663</f>
        <v>-2.6855123674911659E-2</v>
      </c>
      <c r="O5663" s="46">
        <f ca="1">_xlfn.VAR.P(L$4:L5663)</f>
        <v>34.086204597385411</v>
      </c>
      <c r="P5663" s="33">
        <f ca="1">COUNTIF(K$4:K5663, "WIN")/I5663</f>
        <v>2.7031802120141342E-2</v>
      </c>
    </row>
    <row r="5664" spans="9:16" x14ac:dyDescent="0.25">
      <c r="I5664" s="5">
        <v>5661</v>
      </c>
      <c r="J5664" s="8">
        <f t="shared" ca="1" si="354"/>
        <v>12</v>
      </c>
      <c r="K5664" s="7" t="str">
        <f t="shared" ca="1" si="352"/>
        <v>LOSE</v>
      </c>
      <c r="L5664" s="8">
        <f t="shared" ca="1" si="353"/>
        <v>-1</v>
      </c>
      <c r="M5664" s="8">
        <f t="shared" ca="1" si="355"/>
        <v>-153</v>
      </c>
      <c r="N5664" s="32">
        <f ca="1">SUM(L$4:L5664)/I5664</f>
        <v>-2.7027027027027029E-2</v>
      </c>
      <c r="O5664" s="46">
        <f ca="1">_xlfn.VAR.P(L$4:L5664)</f>
        <v>34.08035062089116</v>
      </c>
      <c r="P5664" s="33">
        <f ca="1">COUNTIF(K$4:K5664, "WIN")/I5664</f>
        <v>2.7027027027027029E-2</v>
      </c>
    </row>
    <row r="5665" spans="9:16" x14ac:dyDescent="0.25">
      <c r="I5665" s="5">
        <v>5662</v>
      </c>
      <c r="J5665" s="8">
        <f t="shared" ca="1" si="354"/>
        <v>20</v>
      </c>
      <c r="K5665" s="7" t="str">
        <f t="shared" ca="1" si="352"/>
        <v>LOSE</v>
      </c>
      <c r="L5665" s="8">
        <f t="shared" ca="1" si="353"/>
        <v>-1</v>
      </c>
      <c r="M5665" s="8">
        <f t="shared" ca="1" si="355"/>
        <v>-154</v>
      </c>
      <c r="N5665" s="32">
        <f ca="1">SUM(L$4:L5665)/I5665</f>
        <v>-2.7198869657364889E-2</v>
      </c>
      <c r="O5665" s="46">
        <f ca="1">_xlfn.VAR.P(L$4:L5665)</f>
        <v>34.074498653138953</v>
      </c>
      <c r="P5665" s="33">
        <f ca="1">COUNTIF(K$4:K5665, "WIN")/I5665</f>
        <v>2.7022253620628753E-2</v>
      </c>
    </row>
    <row r="5666" spans="9:16" x14ac:dyDescent="0.25">
      <c r="I5666" s="5">
        <v>5663</v>
      </c>
      <c r="J5666" s="8">
        <f t="shared" ca="1" si="354"/>
        <v>21</v>
      </c>
      <c r="K5666" s="7" t="str">
        <f t="shared" ca="1" si="352"/>
        <v>LOSE</v>
      </c>
      <c r="L5666" s="8">
        <f t="shared" ca="1" si="353"/>
        <v>-1</v>
      </c>
      <c r="M5666" s="8">
        <f t="shared" ca="1" si="355"/>
        <v>-155</v>
      </c>
      <c r="N5666" s="32">
        <f ca="1">SUM(L$4:L5666)/I5666</f>
        <v>-2.7370651598092884E-2</v>
      </c>
      <c r="O5666" s="46">
        <f ca="1">_xlfn.VAR.P(L$4:L5666)</f>
        <v>34.068648693095938</v>
      </c>
      <c r="P5666" s="33">
        <f ca="1">COUNTIF(K$4:K5666, "WIN")/I5666</f>
        <v>2.7017481900052976E-2</v>
      </c>
    </row>
    <row r="5667" spans="9:16" x14ac:dyDescent="0.25">
      <c r="I5667" s="5">
        <v>5664</v>
      </c>
      <c r="J5667" s="8">
        <f t="shared" ca="1" si="354"/>
        <v>8</v>
      </c>
      <c r="K5667" s="7" t="str">
        <f t="shared" ca="1" si="352"/>
        <v>LOSE</v>
      </c>
      <c r="L5667" s="8">
        <f t="shared" ca="1" si="353"/>
        <v>-1</v>
      </c>
      <c r="M5667" s="8">
        <f t="shared" ca="1" si="355"/>
        <v>-156</v>
      </c>
      <c r="N5667" s="32">
        <f ca="1">SUM(L$4:L5667)/I5667</f>
        <v>-2.7542372881355932E-2</v>
      </c>
      <c r="O5667" s="46">
        <f ca="1">_xlfn.VAR.P(L$4:L5667)</f>
        <v>34.062800739729965</v>
      </c>
      <c r="P5667" s="33">
        <f ca="1">COUNTIF(K$4:K5667, "WIN")/I5667</f>
        <v>2.7012711864406781E-2</v>
      </c>
    </row>
    <row r="5668" spans="9:16" x14ac:dyDescent="0.25">
      <c r="I5668" s="5">
        <v>5665</v>
      </c>
      <c r="J5668" s="8">
        <f t="shared" ca="1" si="354"/>
        <v>5</v>
      </c>
      <c r="K5668" s="7" t="str">
        <f t="shared" ca="1" si="352"/>
        <v>LOSE</v>
      </c>
      <c r="L5668" s="8">
        <f t="shared" ca="1" si="353"/>
        <v>-1</v>
      </c>
      <c r="M5668" s="8">
        <f t="shared" ca="1" si="355"/>
        <v>-157</v>
      </c>
      <c r="N5668" s="32">
        <f ca="1">SUM(L$4:L5668)/I5668</f>
        <v>-2.7714033539276258E-2</v>
      </c>
      <c r="O5668" s="46">
        <f ca="1">_xlfn.VAR.P(L$4:L5668)</f>
        <v>34.056954792009591</v>
      </c>
      <c r="P5668" s="33">
        <f ca="1">COUNTIF(K$4:K5668, "WIN")/I5668</f>
        <v>2.700794351279788E-2</v>
      </c>
    </row>
    <row r="5669" spans="9:16" x14ac:dyDescent="0.25">
      <c r="I5669" s="5">
        <v>5666</v>
      </c>
      <c r="J5669" s="8">
        <f t="shared" ca="1" si="354"/>
        <v>2</v>
      </c>
      <c r="K5669" s="7" t="str">
        <f t="shared" ca="1" si="352"/>
        <v>LOSE</v>
      </c>
      <c r="L5669" s="8">
        <f t="shared" ca="1" si="353"/>
        <v>-1</v>
      </c>
      <c r="M5669" s="8">
        <f t="shared" ca="1" si="355"/>
        <v>-158</v>
      </c>
      <c r="N5669" s="32">
        <f ca="1">SUM(L$4:L5669)/I5669</f>
        <v>-2.7885633603953405E-2</v>
      </c>
      <c r="O5669" s="46">
        <f ca="1">_xlfn.VAR.P(L$4:L5669)</f>
        <v>34.051110848904088</v>
      </c>
      <c r="P5669" s="33">
        <f ca="1">COUNTIF(K$4:K5669, "WIN")/I5669</f>
        <v>2.7003176844334627E-2</v>
      </c>
    </row>
    <row r="5670" spans="9:16" x14ac:dyDescent="0.25">
      <c r="I5670" s="5">
        <v>5667</v>
      </c>
      <c r="J5670" s="8">
        <f t="shared" ca="1" si="354"/>
        <v>3</v>
      </c>
      <c r="K5670" s="7" t="str">
        <f t="shared" ca="1" si="352"/>
        <v>LOSE</v>
      </c>
      <c r="L5670" s="8">
        <f t="shared" ca="1" si="353"/>
        <v>-1</v>
      </c>
      <c r="M5670" s="8">
        <f t="shared" ca="1" si="355"/>
        <v>-159</v>
      </c>
      <c r="N5670" s="32">
        <f ca="1">SUM(L$4:L5670)/I5670</f>
        <v>-2.8057173107464268E-2</v>
      </c>
      <c r="O5670" s="46">
        <f ca="1">_xlfn.VAR.P(L$4:L5670)</f>
        <v>34.045268909383431</v>
      </c>
      <c r="P5670" s="33">
        <f ca="1">COUNTIF(K$4:K5670, "WIN")/I5670</f>
        <v>2.6998411858125994E-2</v>
      </c>
    </row>
    <row r="5671" spans="9:16" x14ac:dyDescent="0.25">
      <c r="I5671" s="5">
        <v>5668</v>
      </c>
      <c r="J5671" s="8">
        <f t="shared" ca="1" si="354"/>
        <v>36</v>
      </c>
      <c r="K5671" s="7" t="str">
        <f t="shared" ca="1" si="352"/>
        <v>LOSE</v>
      </c>
      <c r="L5671" s="8">
        <f t="shared" ca="1" si="353"/>
        <v>-1</v>
      </c>
      <c r="M5671" s="8">
        <f t="shared" ca="1" si="355"/>
        <v>-160</v>
      </c>
      <c r="N5671" s="32">
        <f ca="1">SUM(L$4:L5671)/I5671</f>
        <v>-2.8228652081863093E-2</v>
      </c>
      <c r="O5671" s="46">
        <f ca="1">_xlfn.VAR.P(L$4:L5671)</f>
        <v>34.039428972418293</v>
      </c>
      <c r="P5671" s="33">
        <f ca="1">COUNTIF(K$4:K5671, "WIN")/I5671</f>
        <v>2.6993648553281582E-2</v>
      </c>
    </row>
    <row r="5672" spans="9:16" x14ac:dyDescent="0.25">
      <c r="I5672" s="5">
        <v>5669</v>
      </c>
      <c r="J5672" s="8">
        <f t="shared" ca="1" si="354"/>
        <v>22</v>
      </c>
      <c r="K5672" s="7" t="str">
        <f t="shared" ca="1" si="352"/>
        <v>LOSE</v>
      </c>
      <c r="L5672" s="8">
        <f t="shared" ca="1" si="353"/>
        <v>-1</v>
      </c>
      <c r="M5672" s="8">
        <f t="shared" ca="1" si="355"/>
        <v>-161</v>
      </c>
      <c r="N5672" s="32">
        <f ca="1">SUM(L$4:L5672)/I5672</f>
        <v>-2.8400070559181513E-2</v>
      </c>
      <c r="O5672" s="46">
        <f ca="1">_xlfn.VAR.P(L$4:L5672)</f>
        <v>34.033591036980063</v>
      </c>
      <c r="P5672" s="33">
        <f ca="1">COUNTIF(K$4:K5672, "WIN")/I5672</f>
        <v>2.6988886928911625E-2</v>
      </c>
    </row>
    <row r="5673" spans="9:16" x14ac:dyDescent="0.25">
      <c r="I5673" s="5">
        <v>5670</v>
      </c>
      <c r="J5673" s="8">
        <f t="shared" ca="1" si="354"/>
        <v>11</v>
      </c>
      <c r="K5673" s="7" t="str">
        <f t="shared" ca="1" si="352"/>
        <v>LOSE</v>
      </c>
      <c r="L5673" s="8">
        <f t="shared" ca="1" si="353"/>
        <v>-1</v>
      </c>
      <c r="M5673" s="8">
        <f t="shared" ca="1" si="355"/>
        <v>-162</v>
      </c>
      <c r="N5673" s="32">
        <f ca="1">SUM(L$4:L5673)/I5673</f>
        <v>-2.8571428571428571E-2</v>
      </c>
      <c r="O5673" s="46">
        <f ca="1">_xlfn.VAR.P(L$4:L5673)</f>
        <v>34.027755102040814</v>
      </c>
      <c r="P5673" s="33">
        <f ca="1">COUNTIF(K$4:K5673, "WIN")/I5673</f>
        <v>2.6984126984126985E-2</v>
      </c>
    </row>
    <row r="5674" spans="9:16" x14ac:dyDescent="0.25">
      <c r="I5674" s="5">
        <v>5671</v>
      </c>
      <c r="J5674" s="8">
        <f t="shared" ca="1" si="354"/>
        <v>25</v>
      </c>
      <c r="K5674" s="7" t="str">
        <f t="shared" ca="1" si="352"/>
        <v>LOSE</v>
      </c>
      <c r="L5674" s="8">
        <f t="shared" ca="1" si="353"/>
        <v>-1</v>
      </c>
      <c r="M5674" s="8">
        <f t="shared" ca="1" si="355"/>
        <v>-163</v>
      </c>
      <c r="N5674" s="32">
        <f ca="1">SUM(L$4:L5674)/I5674</f>
        <v>-2.8742726150590724E-2</v>
      </c>
      <c r="O5674" s="46">
        <f ca="1">_xlfn.VAR.P(L$4:L5674)</f>
        <v>34.02192116657335</v>
      </c>
      <c r="P5674" s="33">
        <f ca="1">COUNTIF(K$4:K5674, "WIN")/I5674</f>
        <v>2.6979368718039146E-2</v>
      </c>
    </row>
    <row r="5675" spans="9:16" x14ac:dyDescent="0.25">
      <c r="I5675" s="5">
        <v>5672</v>
      </c>
      <c r="J5675" s="8">
        <f t="shared" ca="1" si="354"/>
        <v>9</v>
      </c>
      <c r="K5675" s="7" t="str">
        <f t="shared" ca="1" si="352"/>
        <v>LOSE</v>
      </c>
      <c r="L5675" s="8">
        <f t="shared" ca="1" si="353"/>
        <v>-1</v>
      </c>
      <c r="M5675" s="8">
        <f t="shared" ca="1" si="355"/>
        <v>-164</v>
      </c>
      <c r="N5675" s="32">
        <f ca="1">SUM(L$4:L5675)/I5675</f>
        <v>-2.8913963328631876E-2</v>
      </c>
      <c r="O5675" s="46">
        <f ca="1">_xlfn.VAR.P(L$4:L5675)</f>
        <v>34.016089229551149</v>
      </c>
      <c r="P5675" s="33">
        <f ca="1">COUNTIF(K$4:K5675, "WIN")/I5675</f>
        <v>2.6974612129760225E-2</v>
      </c>
    </row>
    <row r="5676" spans="9:16" x14ac:dyDescent="0.25">
      <c r="I5676" s="5">
        <v>5673</v>
      </c>
      <c r="J5676" s="8">
        <f t="shared" ca="1" si="354"/>
        <v>27</v>
      </c>
      <c r="K5676" s="7" t="str">
        <f t="shared" ca="1" si="352"/>
        <v>LOSE</v>
      </c>
      <c r="L5676" s="8">
        <f t="shared" ca="1" si="353"/>
        <v>-1</v>
      </c>
      <c r="M5676" s="8">
        <f t="shared" ca="1" si="355"/>
        <v>-165</v>
      </c>
      <c r="N5676" s="32">
        <f ca="1">SUM(L$4:L5676)/I5676</f>
        <v>-2.9085140137493391E-2</v>
      </c>
      <c r="O5676" s="46">
        <f ca="1">_xlfn.VAR.P(L$4:L5676)</f>
        <v>34.010259289948408</v>
      </c>
      <c r="P5676" s="33">
        <f ca="1">COUNTIF(K$4:K5676, "WIN")/I5676</f>
        <v>2.6969857218402962E-2</v>
      </c>
    </row>
    <row r="5677" spans="9:16" x14ac:dyDescent="0.25">
      <c r="I5677" s="5">
        <v>5674</v>
      </c>
      <c r="J5677" s="8">
        <f t="shared" ca="1" si="354"/>
        <v>28</v>
      </c>
      <c r="K5677" s="7" t="str">
        <f t="shared" ca="1" si="352"/>
        <v>LOSE</v>
      </c>
      <c r="L5677" s="8">
        <f t="shared" ca="1" si="353"/>
        <v>-1</v>
      </c>
      <c r="M5677" s="8">
        <f t="shared" ca="1" si="355"/>
        <v>-166</v>
      </c>
      <c r="N5677" s="32">
        <f ca="1">SUM(L$4:L5677)/I5677</f>
        <v>-2.9256256609094113E-2</v>
      </c>
      <c r="O5677" s="46">
        <f ca="1">_xlfn.VAR.P(L$4:L5677)</f>
        <v>34.00443134674002</v>
      </c>
      <c r="P5677" s="33">
        <f ca="1">COUNTIF(K$4:K5677, "WIN")/I5677</f>
        <v>2.6965103983080718E-2</v>
      </c>
    </row>
    <row r="5678" spans="9:16" x14ac:dyDescent="0.25">
      <c r="I5678" s="5">
        <v>5675</v>
      </c>
      <c r="J5678" s="8">
        <f t="shared" ca="1" si="354"/>
        <v>25</v>
      </c>
      <c r="K5678" s="7" t="str">
        <f t="shared" ca="1" si="352"/>
        <v>LOSE</v>
      </c>
      <c r="L5678" s="8">
        <f t="shared" ca="1" si="353"/>
        <v>-1</v>
      </c>
      <c r="M5678" s="8">
        <f t="shared" ca="1" si="355"/>
        <v>-167</v>
      </c>
      <c r="N5678" s="32">
        <f ca="1">SUM(L$4:L5678)/I5678</f>
        <v>-2.9427312775330398E-2</v>
      </c>
      <c r="O5678" s="46">
        <f ca="1">_xlfn.VAR.P(L$4:L5678)</f>
        <v>33.998605398901589</v>
      </c>
      <c r="P5678" s="33">
        <f ca="1">COUNTIF(K$4:K5678, "WIN")/I5678</f>
        <v>2.696035242290749E-2</v>
      </c>
    </row>
    <row r="5679" spans="9:16" x14ac:dyDescent="0.25">
      <c r="I5679" s="5">
        <v>5676</v>
      </c>
      <c r="J5679" s="8">
        <f t="shared" ca="1" si="354"/>
        <v>10</v>
      </c>
      <c r="K5679" s="7" t="str">
        <f t="shared" ca="1" si="352"/>
        <v>LOSE</v>
      </c>
      <c r="L5679" s="8">
        <f t="shared" ca="1" si="353"/>
        <v>-1</v>
      </c>
      <c r="M5679" s="8">
        <f t="shared" ca="1" si="355"/>
        <v>-168</v>
      </c>
      <c r="N5679" s="32">
        <f ca="1">SUM(L$4:L5679)/I5679</f>
        <v>-2.9598308668076109E-2</v>
      </c>
      <c r="O5679" s="46">
        <f ca="1">_xlfn.VAR.P(L$4:L5679)</f>
        <v>33.992781445409399</v>
      </c>
      <c r="P5679" s="33">
        <f ca="1">COUNTIF(K$4:K5679, "WIN")/I5679</f>
        <v>2.6955602536997886E-2</v>
      </c>
    </row>
    <row r="5680" spans="9:16" x14ac:dyDescent="0.25">
      <c r="I5680" s="5">
        <v>5677</v>
      </c>
      <c r="J5680" s="8">
        <f t="shared" ca="1" si="354"/>
        <v>13</v>
      </c>
      <c r="K5680" s="7" t="str">
        <f t="shared" ca="1" si="352"/>
        <v>LOSE</v>
      </c>
      <c r="L5680" s="8">
        <f t="shared" ca="1" si="353"/>
        <v>-1</v>
      </c>
      <c r="M5680" s="8">
        <f t="shared" ca="1" si="355"/>
        <v>-169</v>
      </c>
      <c r="N5680" s="32">
        <f ca="1">SUM(L$4:L5680)/I5680</f>
        <v>-2.9769244319182667E-2</v>
      </c>
      <c r="O5680" s="46">
        <f ca="1">_xlfn.VAR.P(L$4:L5680)</f>
        <v>33.986959485240455</v>
      </c>
      <c r="P5680" s="33">
        <f ca="1">COUNTIF(K$4:K5680, "WIN")/I5680</f>
        <v>2.6950854324467147E-2</v>
      </c>
    </row>
    <row r="5681" spans="9:16" x14ac:dyDescent="0.25">
      <c r="I5681" s="5">
        <v>5678</v>
      </c>
      <c r="J5681" s="8">
        <f t="shared" ca="1" si="354"/>
        <v>19</v>
      </c>
      <c r="K5681" s="7" t="str">
        <f t="shared" ca="1" si="352"/>
        <v>LOSE</v>
      </c>
      <c r="L5681" s="8">
        <f t="shared" ca="1" si="353"/>
        <v>-1</v>
      </c>
      <c r="M5681" s="8">
        <f t="shared" ca="1" si="355"/>
        <v>-170</v>
      </c>
      <c r="N5681" s="32">
        <f ca="1">SUM(L$4:L5681)/I5681</f>
        <v>-2.9940119760479042E-2</v>
      </c>
      <c r="O5681" s="46">
        <f ca="1">_xlfn.VAR.P(L$4:L5681)</f>
        <v>33.981139517372441</v>
      </c>
      <c r="P5681" s="33">
        <f ca="1">COUNTIF(K$4:K5681, "WIN")/I5681</f>
        <v>2.6946107784431138E-2</v>
      </c>
    </row>
    <row r="5682" spans="9:16" x14ac:dyDescent="0.25">
      <c r="I5682" s="5">
        <v>5679</v>
      </c>
      <c r="J5682" s="8">
        <f t="shared" ca="1" si="354"/>
        <v>24</v>
      </c>
      <c r="K5682" s="7" t="str">
        <f t="shared" ca="1" si="352"/>
        <v>LOSE</v>
      </c>
      <c r="L5682" s="8">
        <f t="shared" ca="1" si="353"/>
        <v>-1</v>
      </c>
      <c r="M5682" s="8">
        <f t="shared" ca="1" si="355"/>
        <v>-171</v>
      </c>
      <c r="N5682" s="32">
        <f ca="1">SUM(L$4:L5682)/I5682</f>
        <v>-3.0110935023771792E-2</v>
      </c>
      <c r="O5682" s="46">
        <f ca="1">_xlfn.VAR.P(L$4:L5682)</f>
        <v>33.975321540783753</v>
      </c>
      <c r="P5682" s="33">
        <f ca="1">COUNTIF(K$4:K5682, "WIN")/I5682</f>
        <v>2.694136291600634E-2</v>
      </c>
    </row>
    <row r="5683" spans="9:16" x14ac:dyDescent="0.25">
      <c r="I5683" s="5">
        <v>5680</v>
      </c>
      <c r="J5683" s="8">
        <f t="shared" ca="1" si="354"/>
        <v>25</v>
      </c>
      <c r="K5683" s="7" t="str">
        <f t="shared" ca="1" si="352"/>
        <v>LOSE</v>
      </c>
      <c r="L5683" s="8">
        <f t="shared" ca="1" si="353"/>
        <v>-1</v>
      </c>
      <c r="M5683" s="8">
        <f t="shared" ca="1" si="355"/>
        <v>-172</v>
      </c>
      <c r="N5683" s="32">
        <f ca="1">SUM(L$4:L5683)/I5683</f>
        <v>-3.0281690140845072E-2</v>
      </c>
      <c r="O5683" s="46">
        <f ca="1">_xlfn.VAR.P(L$4:L5683)</f>
        <v>33.969505554453484</v>
      </c>
      <c r="P5683" s="33">
        <f ca="1">COUNTIF(K$4:K5683, "WIN")/I5683</f>
        <v>2.6936619718309858E-2</v>
      </c>
    </row>
    <row r="5684" spans="9:16" x14ac:dyDescent="0.25">
      <c r="I5684" s="5">
        <v>5681</v>
      </c>
      <c r="J5684" s="8">
        <f t="shared" ca="1" si="354"/>
        <v>3</v>
      </c>
      <c r="K5684" s="7" t="str">
        <f t="shared" ca="1" si="352"/>
        <v>LOSE</v>
      </c>
      <c r="L5684" s="8">
        <f t="shared" ca="1" si="353"/>
        <v>-1</v>
      </c>
      <c r="M5684" s="8">
        <f t="shared" ca="1" si="355"/>
        <v>-173</v>
      </c>
      <c r="N5684" s="32">
        <f ca="1">SUM(L$4:L5684)/I5684</f>
        <v>-3.0452385143460659E-2</v>
      </c>
      <c r="O5684" s="46">
        <f ca="1">_xlfn.VAR.P(L$4:L5684)</f>
        <v>33.963691557361415</v>
      </c>
      <c r="P5684" s="33">
        <f ca="1">COUNTIF(K$4:K5684, "WIN")/I5684</f>
        <v>2.6931878190459425E-2</v>
      </c>
    </row>
    <row r="5685" spans="9:16" x14ac:dyDescent="0.25">
      <c r="I5685" s="5">
        <v>5682</v>
      </c>
      <c r="J5685" s="8">
        <f t="shared" ca="1" si="354"/>
        <v>30</v>
      </c>
      <c r="K5685" s="7" t="str">
        <f t="shared" ca="1" si="352"/>
        <v>LOSE</v>
      </c>
      <c r="L5685" s="8">
        <f t="shared" ca="1" si="353"/>
        <v>-1</v>
      </c>
      <c r="M5685" s="8">
        <f t="shared" ca="1" si="355"/>
        <v>-174</v>
      </c>
      <c r="N5685" s="32">
        <f ca="1">SUM(L$4:L5685)/I5685</f>
        <v>-3.0623020063357972E-2</v>
      </c>
      <c r="O5685" s="46">
        <f ca="1">_xlfn.VAR.P(L$4:L5685)</f>
        <v>33.95787954848803</v>
      </c>
      <c r="P5685" s="33">
        <f ca="1">COUNTIF(K$4:K5685, "WIN")/I5685</f>
        <v>2.692713833157339E-2</v>
      </c>
    </row>
    <row r="5686" spans="9:16" x14ac:dyDescent="0.25">
      <c r="I5686" s="5">
        <v>5683</v>
      </c>
      <c r="J5686" s="8">
        <f t="shared" ca="1" si="354"/>
        <v>27</v>
      </c>
      <c r="K5686" s="7" t="str">
        <f t="shared" ca="1" si="352"/>
        <v>LOSE</v>
      </c>
      <c r="L5686" s="8">
        <f t="shared" ca="1" si="353"/>
        <v>-1</v>
      </c>
      <c r="M5686" s="8">
        <f t="shared" ca="1" si="355"/>
        <v>-175</v>
      </c>
      <c r="N5686" s="32">
        <f ca="1">SUM(L$4:L5686)/I5686</f>
        <v>-3.079359493225409E-2</v>
      </c>
      <c r="O5686" s="46">
        <f ca="1">_xlfn.VAR.P(L$4:L5686)</f>
        <v>33.952069526814512</v>
      </c>
      <c r="P5686" s="33">
        <f ca="1">COUNTIF(K$4:K5686, "WIN")/I5686</f>
        <v>2.6922400140770721E-2</v>
      </c>
    </row>
    <row r="5687" spans="9:16" x14ac:dyDescent="0.25">
      <c r="I5687" s="5">
        <v>5684</v>
      </c>
      <c r="J5687" s="8">
        <f t="shared" ca="1" si="354"/>
        <v>24</v>
      </c>
      <c r="K5687" s="7" t="str">
        <f t="shared" ca="1" si="352"/>
        <v>LOSE</v>
      </c>
      <c r="L5687" s="8">
        <f t="shared" ca="1" si="353"/>
        <v>-1</v>
      </c>
      <c r="M5687" s="8">
        <f t="shared" ca="1" si="355"/>
        <v>-176</v>
      </c>
      <c r="N5687" s="32">
        <f ca="1">SUM(L$4:L5687)/I5687</f>
        <v>-3.096410978184377E-2</v>
      </c>
      <c r="O5687" s="46">
        <f ca="1">_xlfn.VAR.P(L$4:L5687)</f>
        <v>33.94626149132273</v>
      </c>
      <c r="P5687" s="33">
        <f ca="1">COUNTIF(K$4:K5687, "WIN")/I5687</f>
        <v>2.6917663617171007E-2</v>
      </c>
    </row>
    <row r="5688" spans="9:16" x14ac:dyDescent="0.25">
      <c r="I5688" s="5">
        <v>5685</v>
      </c>
      <c r="J5688" s="8">
        <f t="shared" ca="1" si="354"/>
        <v>31</v>
      </c>
      <c r="K5688" s="7" t="str">
        <f t="shared" ca="1" si="352"/>
        <v>LOSE</v>
      </c>
      <c r="L5688" s="8">
        <f t="shared" ca="1" si="353"/>
        <v>-1</v>
      </c>
      <c r="M5688" s="8">
        <f t="shared" ca="1" si="355"/>
        <v>-177</v>
      </c>
      <c r="N5688" s="32">
        <f ca="1">SUM(L$4:L5688)/I5688</f>
        <v>-3.1134564643799472E-2</v>
      </c>
      <c r="O5688" s="46">
        <f ca="1">_xlfn.VAR.P(L$4:L5688)</f>
        <v>33.940455440995258</v>
      </c>
      <c r="P5688" s="33">
        <f ca="1">COUNTIF(K$4:K5688, "WIN")/I5688</f>
        <v>2.6912928759894459E-2</v>
      </c>
    </row>
    <row r="5689" spans="9:16" x14ac:dyDescent="0.25">
      <c r="I5689" s="5">
        <v>5686</v>
      </c>
      <c r="J5689" s="8">
        <f t="shared" ca="1" si="354"/>
        <v>34</v>
      </c>
      <c r="K5689" s="7" t="str">
        <f t="shared" ca="1" si="352"/>
        <v>LOSE</v>
      </c>
      <c r="L5689" s="8">
        <f t="shared" ca="1" si="353"/>
        <v>-1</v>
      </c>
      <c r="M5689" s="8">
        <f t="shared" ca="1" si="355"/>
        <v>-178</v>
      </c>
      <c r="N5689" s="32">
        <f ca="1">SUM(L$4:L5689)/I5689</f>
        <v>-3.1304959549771368E-2</v>
      </c>
      <c r="O5689" s="46">
        <f ca="1">_xlfn.VAR.P(L$4:L5689)</f>
        <v>33.93465137481536</v>
      </c>
      <c r="P5689" s="33">
        <f ca="1">COUNTIF(K$4:K5689, "WIN")/I5689</f>
        <v>2.6908195568061906E-2</v>
      </c>
    </row>
    <row r="5690" spans="9:16" x14ac:dyDescent="0.25">
      <c r="I5690" s="5">
        <v>5687</v>
      </c>
      <c r="J5690" s="8">
        <f t="shared" ca="1" si="354"/>
        <v>1</v>
      </c>
      <c r="K5690" s="7" t="str">
        <f t="shared" ca="1" si="352"/>
        <v>LOSE</v>
      </c>
      <c r="L5690" s="8">
        <f t="shared" ca="1" si="353"/>
        <v>-1</v>
      </c>
      <c r="M5690" s="8">
        <f t="shared" ca="1" si="355"/>
        <v>-179</v>
      </c>
      <c r="N5690" s="32">
        <f ca="1">SUM(L$4:L5690)/I5690</f>
        <v>-3.1475294531387372E-2</v>
      </c>
      <c r="O5690" s="46">
        <f ca="1">_xlfn.VAR.P(L$4:L5690)</f>
        <v>33.928849291766994</v>
      </c>
      <c r="P5690" s="33">
        <f ca="1">COUNTIF(K$4:K5690, "WIN")/I5690</f>
        <v>2.6903464040794797E-2</v>
      </c>
    </row>
    <row r="5691" spans="9:16" x14ac:dyDescent="0.25">
      <c r="I5691" s="5">
        <v>5688</v>
      </c>
      <c r="J5691" s="8">
        <f t="shared" ca="1" si="354"/>
        <v>25</v>
      </c>
      <c r="K5691" s="7" t="str">
        <f t="shared" ca="1" si="352"/>
        <v>LOSE</v>
      </c>
      <c r="L5691" s="8">
        <f t="shared" ca="1" si="353"/>
        <v>-1</v>
      </c>
      <c r="M5691" s="8">
        <f t="shared" ca="1" si="355"/>
        <v>-180</v>
      </c>
      <c r="N5691" s="32">
        <f ca="1">SUM(L$4:L5691)/I5691</f>
        <v>-3.1645569620253167E-2</v>
      </c>
      <c r="O5691" s="46">
        <f ca="1">_xlfn.VAR.P(L$4:L5691)</f>
        <v>33.923049190834803</v>
      </c>
      <c r="P5691" s="33">
        <f ca="1">COUNTIF(K$4:K5691, "WIN")/I5691</f>
        <v>2.6898734177215191E-2</v>
      </c>
    </row>
    <row r="5692" spans="9:16" x14ac:dyDescent="0.25">
      <c r="I5692" s="5">
        <v>5689</v>
      </c>
      <c r="J5692" s="8">
        <f t="shared" ca="1" si="354"/>
        <v>7</v>
      </c>
      <c r="K5692" s="7" t="str">
        <f t="shared" ca="1" si="352"/>
        <v>WIN</v>
      </c>
      <c r="L5692" s="8">
        <f t="shared" ca="1" si="353"/>
        <v>35</v>
      </c>
      <c r="M5692" s="8">
        <f t="shared" ca="1" si="355"/>
        <v>-145</v>
      </c>
      <c r="N5692" s="32">
        <f ca="1">SUM(L$4:L5692)/I5692</f>
        <v>-2.5487783441729653E-2</v>
      </c>
      <c r="O5692" s="46">
        <f ca="1">_xlfn.VAR.P(L$4:L5692)</f>
        <v>34.132765735876418</v>
      </c>
      <c r="P5692" s="33">
        <f ca="1">COUNTIF(K$4:K5692, "WIN")/I5692</f>
        <v>2.7069783793285288E-2</v>
      </c>
    </row>
    <row r="5693" spans="9:16" x14ac:dyDescent="0.25">
      <c r="I5693" s="5">
        <v>5690</v>
      </c>
      <c r="J5693" s="8">
        <f t="shared" ca="1" si="354"/>
        <v>6</v>
      </c>
      <c r="K5693" s="7" t="str">
        <f t="shared" ca="1" si="352"/>
        <v>LOSE</v>
      </c>
      <c r="L5693" s="8">
        <f t="shared" ca="1" si="353"/>
        <v>-1</v>
      </c>
      <c r="M5693" s="8">
        <f t="shared" ca="1" si="355"/>
        <v>-146</v>
      </c>
      <c r="N5693" s="32">
        <f ca="1">SUM(L$4:L5693)/I5693</f>
        <v>-2.5659050966608084E-2</v>
      </c>
      <c r="O5693" s="46">
        <f ca="1">_xlfn.VAR.P(L$4:L5693)</f>
        <v>34.126933880238816</v>
      </c>
      <c r="P5693" s="33">
        <f ca="1">COUNTIF(K$4:K5693, "WIN")/I5693</f>
        <v>2.7065026362038665E-2</v>
      </c>
    </row>
    <row r="5694" spans="9:16" x14ac:dyDescent="0.25">
      <c r="I5694" s="5">
        <v>5691</v>
      </c>
      <c r="J5694" s="8">
        <f t="shared" ca="1" si="354"/>
        <v>15</v>
      </c>
      <c r="K5694" s="7" t="str">
        <f t="shared" ca="1" si="352"/>
        <v>LOSE</v>
      </c>
      <c r="L5694" s="8">
        <f t="shared" ca="1" si="353"/>
        <v>-1</v>
      </c>
      <c r="M5694" s="8">
        <f t="shared" ca="1" si="355"/>
        <v>-147</v>
      </c>
      <c r="N5694" s="32">
        <f ca="1">SUM(L$4:L5694)/I5694</f>
        <v>-2.5830258302583026E-2</v>
      </c>
      <c r="O5694" s="46">
        <f ca="1">_xlfn.VAR.P(L$4:L5694)</f>
        <v>34.121104015468198</v>
      </c>
      <c r="P5694" s="33">
        <f ca="1">COUNTIF(K$4:K5694, "WIN")/I5694</f>
        <v>2.7060270602706028E-2</v>
      </c>
    </row>
    <row r="5695" spans="9:16" x14ac:dyDescent="0.25">
      <c r="I5695" s="5">
        <v>5692</v>
      </c>
      <c r="J5695" s="8">
        <f t="shared" ca="1" si="354"/>
        <v>29</v>
      </c>
      <c r="K5695" s="7" t="str">
        <f t="shared" ca="1" si="352"/>
        <v>LOSE</v>
      </c>
      <c r="L5695" s="8">
        <f t="shared" ca="1" si="353"/>
        <v>-1</v>
      </c>
      <c r="M5695" s="8">
        <f t="shared" ca="1" si="355"/>
        <v>-148</v>
      </c>
      <c r="N5695" s="32">
        <f ca="1">SUM(L$4:L5695)/I5695</f>
        <v>-2.600140548137737E-2</v>
      </c>
      <c r="O5695" s="46">
        <f ca="1">_xlfn.VAR.P(L$4:L5695)</f>
        <v>34.115276140546165</v>
      </c>
      <c r="P5695" s="33">
        <f ca="1">COUNTIF(K$4:K5695, "WIN")/I5695</f>
        <v>2.7055516514406183E-2</v>
      </c>
    </row>
    <row r="5696" spans="9:16" x14ac:dyDescent="0.25">
      <c r="I5696" s="5">
        <v>5693</v>
      </c>
      <c r="J5696" s="8">
        <f t="shared" ca="1" si="354"/>
        <v>31</v>
      </c>
      <c r="K5696" s="7" t="str">
        <f t="shared" ca="1" si="352"/>
        <v>LOSE</v>
      </c>
      <c r="L5696" s="8">
        <f t="shared" ca="1" si="353"/>
        <v>-1</v>
      </c>
      <c r="M5696" s="8">
        <f t="shared" ca="1" si="355"/>
        <v>-149</v>
      </c>
      <c r="N5696" s="32">
        <f ca="1">SUM(L$4:L5696)/I5696</f>
        <v>-2.6172492534691727E-2</v>
      </c>
      <c r="O5696" s="46">
        <f ca="1">_xlfn.VAR.P(L$4:L5696)</f>
        <v>34.109450254455005</v>
      </c>
      <c r="P5696" s="33">
        <f ca="1">COUNTIF(K$4:K5696, "WIN")/I5696</f>
        <v>2.7050764096258562E-2</v>
      </c>
    </row>
    <row r="5697" spans="9:16" x14ac:dyDescent="0.25">
      <c r="I5697" s="5">
        <v>5694</v>
      </c>
      <c r="J5697" s="8">
        <f t="shared" ca="1" si="354"/>
        <v>35</v>
      </c>
      <c r="K5697" s="7" t="str">
        <f t="shared" ca="1" si="352"/>
        <v>LOSE</v>
      </c>
      <c r="L5697" s="8">
        <f t="shared" ca="1" si="353"/>
        <v>-1</v>
      </c>
      <c r="M5697" s="8">
        <f t="shared" ca="1" si="355"/>
        <v>-150</v>
      </c>
      <c r="N5697" s="32">
        <f ca="1">SUM(L$4:L5697)/I5697</f>
        <v>-2.6343519494204427E-2</v>
      </c>
      <c r="O5697" s="46">
        <f ca="1">_xlfn.VAR.P(L$4:L5697)</f>
        <v>34.103626356177706</v>
      </c>
      <c r="P5697" s="33">
        <f ca="1">COUNTIF(K$4:K5697, "WIN")/I5697</f>
        <v>2.704601334738321E-2</v>
      </c>
    </row>
    <row r="5698" spans="9:16" x14ac:dyDescent="0.25">
      <c r="I5698" s="5">
        <v>5695</v>
      </c>
      <c r="J5698" s="8">
        <f t="shared" ca="1" si="354"/>
        <v>6</v>
      </c>
      <c r="K5698" s="7" t="str">
        <f t="shared" ca="1" si="352"/>
        <v>LOSE</v>
      </c>
      <c r="L5698" s="8">
        <f t="shared" ca="1" si="353"/>
        <v>-1</v>
      </c>
      <c r="M5698" s="8">
        <f t="shared" ca="1" si="355"/>
        <v>-151</v>
      </c>
      <c r="N5698" s="32">
        <f ca="1">SUM(L$4:L5698)/I5698</f>
        <v>-2.6514486391571553E-2</v>
      </c>
      <c r="O5698" s="46">
        <f ca="1">_xlfn.VAR.P(L$4:L5698)</f>
        <v>34.097804444697957</v>
      </c>
      <c r="P5698" s="33">
        <f ca="1">COUNTIF(K$4:K5698, "WIN")/I5698</f>
        <v>2.7041264266900789E-2</v>
      </c>
    </row>
    <row r="5699" spans="9:16" x14ac:dyDescent="0.25">
      <c r="I5699" s="5">
        <v>5696</v>
      </c>
      <c r="J5699" s="8">
        <f t="shared" ca="1" si="354"/>
        <v>17</v>
      </c>
      <c r="K5699" s="7" t="str">
        <f t="shared" ca="1" si="352"/>
        <v>LOSE</v>
      </c>
      <c r="L5699" s="8">
        <f t="shared" ca="1" si="353"/>
        <v>-1</v>
      </c>
      <c r="M5699" s="8">
        <f t="shared" ca="1" si="355"/>
        <v>-152</v>
      </c>
      <c r="N5699" s="32">
        <f ca="1">SUM(L$4:L5699)/I5699</f>
        <v>-2.6685393258426966E-2</v>
      </c>
      <c r="O5699" s="46">
        <f ca="1">_xlfn.VAR.P(L$4:L5699)</f>
        <v>34.091984519000128</v>
      </c>
      <c r="P5699" s="33">
        <f ca="1">COUNTIF(K$4:K5699, "WIN")/I5699</f>
        <v>2.7036516853932584E-2</v>
      </c>
    </row>
    <row r="5700" spans="9:16" x14ac:dyDescent="0.25">
      <c r="I5700" s="5">
        <v>5697</v>
      </c>
      <c r="J5700" s="8">
        <f t="shared" ca="1" si="354"/>
        <v>31</v>
      </c>
      <c r="K5700" s="7" t="str">
        <f t="shared" ref="K5700:K5763" ca="1" si="356">IF($D$7 = $J5700, "WIN", "LOSE")</f>
        <v>LOSE</v>
      </c>
      <c r="L5700" s="8">
        <f t="shared" ref="L5700:L5763" ca="1" si="357">IF($K5700 = "WIN", 35, -1)</f>
        <v>-1</v>
      </c>
      <c r="M5700" s="8">
        <f t="shared" ca="1" si="355"/>
        <v>-153</v>
      </c>
      <c r="N5700" s="32">
        <f ca="1">SUM(L$4:L5700)/I5700</f>
        <v>-2.6856240126382307E-2</v>
      </c>
      <c r="O5700" s="46">
        <f ca="1">_xlfn.VAR.P(L$4:L5700)</f>
        <v>34.086166578069275</v>
      </c>
      <c r="P5700" s="33">
        <f ca="1">COUNTIF(K$4:K5700, "WIN")/I5700</f>
        <v>2.7031771107600491E-2</v>
      </c>
    </row>
    <row r="5701" spans="9:16" x14ac:dyDescent="0.25">
      <c r="I5701" s="5">
        <v>5698</v>
      </c>
      <c r="J5701" s="8">
        <f t="shared" ca="1" si="354"/>
        <v>33</v>
      </c>
      <c r="K5701" s="7" t="str">
        <f t="shared" ca="1" si="356"/>
        <v>LOSE</v>
      </c>
      <c r="L5701" s="8">
        <f t="shared" ca="1" si="357"/>
        <v>-1</v>
      </c>
      <c r="M5701" s="8">
        <f t="shared" ca="1" si="355"/>
        <v>-154</v>
      </c>
      <c r="N5701" s="32">
        <f ca="1">SUM(L$4:L5701)/I5701</f>
        <v>-2.7027027027027029E-2</v>
      </c>
      <c r="O5701" s="46">
        <f ca="1">_xlfn.VAR.P(L$4:L5701)</f>
        <v>34.08035062089116</v>
      </c>
      <c r="P5701" s="33">
        <f ca="1">COUNTIF(K$4:K5701, "WIN")/I5701</f>
        <v>2.7027027027027029E-2</v>
      </c>
    </row>
    <row r="5702" spans="9:16" x14ac:dyDescent="0.25">
      <c r="I5702" s="5">
        <v>5699</v>
      </c>
      <c r="J5702" s="8">
        <f t="shared" ref="J5702:J5765" ca="1" si="358">RANDBETWEEN(0,36)</f>
        <v>32</v>
      </c>
      <c r="K5702" s="7" t="str">
        <f t="shared" ca="1" si="356"/>
        <v>LOSE</v>
      </c>
      <c r="L5702" s="8">
        <f t="shared" ca="1" si="357"/>
        <v>-1</v>
      </c>
      <c r="M5702" s="8">
        <f t="shared" ref="M5702:M5765" ca="1" si="359">M5701+L5702</f>
        <v>-155</v>
      </c>
      <c r="N5702" s="32">
        <f ca="1">SUM(L$4:L5702)/I5702</f>
        <v>-2.7197753991928409E-2</v>
      </c>
      <c r="O5702" s="46">
        <f ca="1">_xlfn.VAR.P(L$4:L5702)</f>
        <v>34.074536646452231</v>
      </c>
      <c r="P5702" s="33">
        <f ca="1">COUNTIF(K$4:K5702, "WIN")/I5702</f>
        <v>2.7022284611335323E-2</v>
      </c>
    </row>
    <row r="5703" spans="9:16" x14ac:dyDescent="0.25">
      <c r="I5703" s="5">
        <v>5700</v>
      </c>
      <c r="J5703" s="8">
        <f t="shared" ca="1" si="358"/>
        <v>1</v>
      </c>
      <c r="K5703" s="7" t="str">
        <f t="shared" ca="1" si="356"/>
        <v>LOSE</v>
      </c>
      <c r="L5703" s="8">
        <f t="shared" ca="1" si="357"/>
        <v>-1</v>
      </c>
      <c r="M5703" s="8">
        <f t="shared" ca="1" si="359"/>
        <v>-156</v>
      </c>
      <c r="N5703" s="32">
        <f ca="1">SUM(L$4:L5703)/I5703</f>
        <v>-2.736842105263158E-2</v>
      </c>
      <c r="O5703" s="46">
        <f ca="1">_xlfn.VAR.P(L$4:L5703)</f>
        <v>34.068724653739615</v>
      </c>
      <c r="P5703" s="33">
        <f ca="1">COUNTIF(K$4:K5703, "WIN")/I5703</f>
        <v>2.7017543859649124E-2</v>
      </c>
    </row>
    <row r="5704" spans="9:16" x14ac:dyDescent="0.25">
      <c r="I5704" s="5">
        <v>5701</v>
      </c>
      <c r="J5704" s="8">
        <f t="shared" ca="1" si="358"/>
        <v>18</v>
      </c>
      <c r="K5704" s="7" t="str">
        <f t="shared" ca="1" si="356"/>
        <v>LOSE</v>
      </c>
      <c r="L5704" s="8">
        <f t="shared" ca="1" si="357"/>
        <v>-1</v>
      </c>
      <c r="M5704" s="8">
        <f t="shared" ca="1" si="359"/>
        <v>-157</v>
      </c>
      <c r="N5704" s="32">
        <f ca="1">SUM(L$4:L5704)/I5704</f>
        <v>-2.7539028240659534E-2</v>
      </c>
      <c r="O5704" s="46">
        <f ca="1">_xlfn.VAR.P(L$4:L5704)</f>
        <v>34.062914641741138</v>
      </c>
      <c r="P5704" s="33">
        <f ca="1">COUNTIF(K$4:K5704, "WIN")/I5704</f>
        <v>2.7012804771092792E-2</v>
      </c>
    </row>
    <row r="5705" spans="9:16" x14ac:dyDescent="0.25">
      <c r="I5705" s="5">
        <v>5702</v>
      </c>
      <c r="J5705" s="8">
        <f t="shared" ca="1" si="358"/>
        <v>34</v>
      </c>
      <c r="K5705" s="7" t="str">
        <f t="shared" ca="1" si="356"/>
        <v>LOSE</v>
      </c>
      <c r="L5705" s="8">
        <f t="shared" ca="1" si="357"/>
        <v>-1</v>
      </c>
      <c r="M5705" s="8">
        <f t="shared" ca="1" si="359"/>
        <v>-158</v>
      </c>
      <c r="N5705" s="32">
        <f ca="1">SUM(L$4:L5705)/I5705</f>
        <v>-2.7709575587513153E-2</v>
      </c>
      <c r="O5705" s="46">
        <f ca="1">_xlfn.VAR.P(L$4:L5705)</f>
        <v>34.057106609445313</v>
      </c>
      <c r="P5705" s="33">
        <f ca="1">COUNTIF(K$4:K5705, "WIN")/I5705</f>
        <v>2.70080673447913E-2</v>
      </c>
    </row>
    <row r="5706" spans="9:16" x14ac:dyDescent="0.25">
      <c r="I5706" s="5">
        <v>5703</v>
      </c>
      <c r="J5706" s="8">
        <f t="shared" ca="1" si="358"/>
        <v>4</v>
      </c>
      <c r="K5706" s="7" t="str">
        <f t="shared" ca="1" si="356"/>
        <v>LOSE</v>
      </c>
      <c r="L5706" s="8">
        <f t="shared" ca="1" si="357"/>
        <v>-1</v>
      </c>
      <c r="M5706" s="8">
        <f t="shared" ca="1" si="359"/>
        <v>-159</v>
      </c>
      <c r="N5706" s="32">
        <f ca="1">SUM(L$4:L5706)/I5706</f>
        <v>-2.7880063124671225E-2</v>
      </c>
      <c r="O5706" s="46">
        <f ca="1">_xlfn.VAR.P(L$4:L5706)</f>
        <v>34.051300555841344</v>
      </c>
      <c r="P5706" s="33">
        <f ca="1">COUNTIF(K$4:K5706, "WIN")/I5706</f>
        <v>2.7003331579870244E-2</v>
      </c>
    </row>
    <row r="5707" spans="9:16" x14ac:dyDescent="0.25">
      <c r="I5707" s="5">
        <v>5704</v>
      </c>
      <c r="J5707" s="8">
        <f t="shared" ca="1" si="358"/>
        <v>26</v>
      </c>
      <c r="K5707" s="7" t="str">
        <f t="shared" ca="1" si="356"/>
        <v>LOSE</v>
      </c>
      <c r="L5707" s="8">
        <f t="shared" ca="1" si="357"/>
        <v>-1</v>
      </c>
      <c r="M5707" s="8">
        <f t="shared" ca="1" si="359"/>
        <v>-160</v>
      </c>
      <c r="N5707" s="32">
        <f ca="1">SUM(L$4:L5707)/I5707</f>
        <v>-2.8050490883590462E-2</v>
      </c>
      <c r="O5707" s="46">
        <f ca="1">_xlfn.VAR.P(L$4:L5707)</f>
        <v>34.045496479919116</v>
      </c>
      <c r="P5707" s="33">
        <f ca="1">COUNTIF(K$4:K5707, "WIN")/I5707</f>
        <v>2.699859747545582E-2</v>
      </c>
    </row>
    <row r="5708" spans="9:16" x14ac:dyDescent="0.25">
      <c r="I5708" s="5">
        <v>5705</v>
      </c>
      <c r="J5708" s="8">
        <f t="shared" ca="1" si="358"/>
        <v>3</v>
      </c>
      <c r="K5708" s="7" t="str">
        <f t="shared" ca="1" si="356"/>
        <v>LOSE</v>
      </c>
      <c r="L5708" s="8">
        <f t="shared" ca="1" si="357"/>
        <v>-1</v>
      </c>
      <c r="M5708" s="8">
        <f t="shared" ca="1" si="359"/>
        <v>-161</v>
      </c>
      <c r="N5708" s="32">
        <f ca="1">SUM(L$4:L5708)/I5708</f>
        <v>-2.8220858895705522E-2</v>
      </c>
      <c r="O5708" s="46">
        <f ca="1">_xlfn.VAR.P(L$4:L5708)</f>
        <v>34.039694380669204</v>
      </c>
      <c r="P5708" s="33">
        <f ca="1">COUNTIF(K$4:K5708, "WIN")/I5708</f>
        <v>2.6993865030674847E-2</v>
      </c>
    </row>
    <row r="5709" spans="9:16" x14ac:dyDescent="0.25">
      <c r="I5709" s="5">
        <v>5706</v>
      </c>
      <c r="J5709" s="8">
        <f t="shared" ca="1" si="358"/>
        <v>23</v>
      </c>
      <c r="K5709" s="7" t="str">
        <f t="shared" ca="1" si="356"/>
        <v>LOSE</v>
      </c>
      <c r="L5709" s="8">
        <f t="shared" ca="1" si="357"/>
        <v>-1</v>
      </c>
      <c r="M5709" s="8">
        <f t="shared" ca="1" si="359"/>
        <v>-162</v>
      </c>
      <c r="N5709" s="32">
        <f ca="1">SUM(L$4:L5709)/I5709</f>
        <v>-2.8391167192429023E-2</v>
      </c>
      <c r="O5709" s="46">
        <f ca="1">_xlfn.VAR.P(L$4:L5709)</f>
        <v>34.033894257082864</v>
      </c>
      <c r="P5709" s="33">
        <f ca="1">COUNTIF(K$4:K5709, "WIN")/I5709</f>
        <v>2.6989134244654749E-2</v>
      </c>
    </row>
    <row r="5710" spans="9:16" x14ac:dyDescent="0.25">
      <c r="I5710" s="5">
        <v>5707</v>
      </c>
      <c r="J5710" s="8">
        <f t="shared" ca="1" si="358"/>
        <v>23</v>
      </c>
      <c r="K5710" s="7" t="str">
        <f t="shared" ca="1" si="356"/>
        <v>LOSE</v>
      </c>
      <c r="L5710" s="8">
        <f t="shared" ca="1" si="357"/>
        <v>-1</v>
      </c>
      <c r="M5710" s="8">
        <f t="shared" ca="1" si="359"/>
        <v>-163</v>
      </c>
      <c r="N5710" s="32">
        <f ca="1">SUM(L$4:L5710)/I5710</f>
        <v>-2.8561415805151567E-2</v>
      </c>
      <c r="O5710" s="46">
        <f ca="1">_xlfn.VAR.P(L$4:L5710)</f>
        <v>34.028096108152049</v>
      </c>
      <c r="P5710" s="33">
        <f ca="1">COUNTIF(K$4:K5710, "WIN")/I5710</f>
        <v>2.6984405116523568E-2</v>
      </c>
    </row>
    <row r="5711" spans="9:16" x14ac:dyDescent="0.25">
      <c r="I5711" s="5">
        <v>5708</v>
      </c>
      <c r="J5711" s="8">
        <f t="shared" ca="1" si="358"/>
        <v>34</v>
      </c>
      <c r="K5711" s="7" t="str">
        <f t="shared" ca="1" si="356"/>
        <v>LOSE</v>
      </c>
      <c r="L5711" s="8">
        <f t="shared" ca="1" si="357"/>
        <v>-1</v>
      </c>
      <c r="M5711" s="8">
        <f t="shared" ca="1" si="359"/>
        <v>-164</v>
      </c>
      <c r="N5711" s="32">
        <f ca="1">SUM(L$4:L5711)/I5711</f>
        <v>-2.8731604765241767E-2</v>
      </c>
      <c r="O5711" s="46">
        <f ca="1">_xlfn.VAR.P(L$4:L5711)</f>
        <v>34.022299932869394</v>
      </c>
      <c r="P5711" s="33">
        <f ca="1">COUNTIF(K$4:K5711, "WIN")/I5711</f>
        <v>2.6979677645409952E-2</v>
      </c>
    </row>
    <row r="5712" spans="9:16" x14ac:dyDescent="0.25">
      <c r="I5712" s="5">
        <v>5709</v>
      </c>
      <c r="J5712" s="8">
        <f t="shared" ca="1" si="358"/>
        <v>33</v>
      </c>
      <c r="K5712" s="7" t="str">
        <f t="shared" ca="1" si="356"/>
        <v>LOSE</v>
      </c>
      <c r="L5712" s="8">
        <f t="shared" ca="1" si="357"/>
        <v>-1</v>
      </c>
      <c r="M5712" s="8">
        <f t="shared" ca="1" si="359"/>
        <v>-165</v>
      </c>
      <c r="N5712" s="32">
        <f ca="1">SUM(L$4:L5712)/I5712</f>
        <v>-2.8901734104046242E-2</v>
      </c>
      <c r="O5712" s="46">
        <f ca="1">_xlfn.VAR.P(L$4:L5712)</f>
        <v>34.016505730228204</v>
      </c>
      <c r="P5712" s="33">
        <f ca="1">COUNTIF(K$4:K5712, "WIN")/I5712</f>
        <v>2.6974951830443159E-2</v>
      </c>
    </row>
    <row r="5713" spans="9:16" x14ac:dyDescent="0.25">
      <c r="I5713" s="5">
        <v>5710</v>
      </c>
      <c r="J5713" s="8">
        <f t="shared" ca="1" si="358"/>
        <v>33</v>
      </c>
      <c r="K5713" s="7" t="str">
        <f t="shared" ca="1" si="356"/>
        <v>LOSE</v>
      </c>
      <c r="L5713" s="8">
        <f t="shared" ca="1" si="357"/>
        <v>-1</v>
      </c>
      <c r="M5713" s="8">
        <f t="shared" ca="1" si="359"/>
        <v>-166</v>
      </c>
      <c r="N5713" s="32">
        <f ca="1">SUM(L$4:L5713)/I5713</f>
        <v>-2.9071803852889669E-2</v>
      </c>
      <c r="O5713" s="46">
        <f ca="1">_xlfn.VAR.P(L$4:L5713)</f>
        <v>34.01071349922249</v>
      </c>
      <c r="P5713" s="33">
        <f ca="1">COUNTIF(K$4:K5713, "WIN")/I5713</f>
        <v>2.6970227670753064E-2</v>
      </c>
    </row>
    <row r="5714" spans="9:16" x14ac:dyDescent="0.25">
      <c r="I5714" s="5">
        <v>5711</v>
      </c>
      <c r="J5714" s="8">
        <f t="shared" ca="1" si="358"/>
        <v>23</v>
      </c>
      <c r="K5714" s="7" t="str">
        <f t="shared" ca="1" si="356"/>
        <v>LOSE</v>
      </c>
      <c r="L5714" s="8">
        <f t="shared" ca="1" si="357"/>
        <v>-1</v>
      </c>
      <c r="M5714" s="8">
        <f t="shared" ca="1" si="359"/>
        <v>-167</v>
      </c>
      <c r="N5714" s="32">
        <f ca="1">SUM(L$4:L5714)/I5714</f>
        <v>-2.9241814043074767E-2</v>
      </c>
      <c r="O5714" s="46">
        <f ca="1">_xlfn.VAR.P(L$4:L5714)</f>
        <v>34.004923238846928</v>
      </c>
      <c r="P5714" s="33">
        <f ca="1">COUNTIF(K$4:K5714, "WIN")/I5714</f>
        <v>2.6965505165470145E-2</v>
      </c>
    </row>
    <row r="5715" spans="9:16" x14ac:dyDescent="0.25">
      <c r="I5715" s="5">
        <v>5712</v>
      </c>
      <c r="J5715" s="8">
        <f t="shared" ca="1" si="358"/>
        <v>19</v>
      </c>
      <c r="K5715" s="7" t="str">
        <f t="shared" ca="1" si="356"/>
        <v>LOSE</v>
      </c>
      <c r="L5715" s="8">
        <f t="shared" ca="1" si="357"/>
        <v>-1</v>
      </c>
      <c r="M5715" s="8">
        <f t="shared" ca="1" si="359"/>
        <v>-168</v>
      </c>
      <c r="N5715" s="32">
        <f ca="1">SUM(L$4:L5715)/I5715</f>
        <v>-2.9411764705882353E-2</v>
      </c>
      <c r="O5715" s="46">
        <f ca="1">_xlfn.VAR.P(L$4:L5715)</f>
        <v>33.999134948096888</v>
      </c>
      <c r="P5715" s="33">
        <f ca="1">COUNTIF(K$4:K5715, "WIN")/I5715</f>
        <v>2.6960784313725492E-2</v>
      </c>
    </row>
    <row r="5716" spans="9:16" x14ac:dyDescent="0.25">
      <c r="I5716" s="5">
        <v>5713</v>
      </c>
      <c r="J5716" s="8">
        <f t="shared" ca="1" si="358"/>
        <v>4</v>
      </c>
      <c r="K5716" s="7" t="str">
        <f t="shared" ca="1" si="356"/>
        <v>LOSE</v>
      </c>
      <c r="L5716" s="8">
        <f t="shared" ca="1" si="357"/>
        <v>-1</v>
      </c>
      <c r="M5716" s="8">
        <f t="shared" ca="1" si="359"/>
        <v>-169</v>
      </c>
      <c r="N5716" s="32">
        <f ca="1">SUM(L$4:L5716)/I5716</f>
        <v>-2.958165587257133E-2</v>
      </c>
      <c r="O5716" s="46">
        <f ca="1">_xlfn.VAR.P(L$4:L5716)</f>
        <v>33.993348625968409</v>
      </c>
      <c r="P5716" s="33">
        <f ca="1">COUNTIF(K$4:K5716, "WIN")/I5716</f>
        <v>2.6956065114650797E-2</v>
      </c>
    </row>
    <row r="5717" spans="9:16" x14ac:dyDescent="0.25">
      <c r="I5717" s="5">
        <v>5714</v>
      </c>
      <c r="J5717" s="8">
        <f t="shared" ca="1" si="358"/>
        <v>16</v>
      </c>
      <c r="K5717" s="7" t="str">
        <f t="shared" ca="1" si="356"/>
        <v>LOSE</v>
      </c>
      <c r="L5717" s="8">
        <f t="shared" ca="1" si="357"/>
        <v>-1</v>
      </c>
      <c r="M5717" s="8">
        <f t="shared" ca="1" si="359"/>
        <v>-170</v>
      </c>
      <c r="N5717" s="32">
        <f ca="1">SUM(L$4:L5717)/I5717</f>
        <v>-2.9751487574378718E-2</v>
      </c>
      <c r="O5717" s="46">
        <f ca="1">_xlfn.VAR.P(L$4:L5717)</f>
        <v>33.987564271458233</v>
      </c>
      <c r="P5717" s="33">
        <f ca="1">COUNTIF(K$4:K5717, "WIN")/I5717</f>
        <v>2.695134756737837E-2</v>
      </c>
    </row>
    <row r="5718" spans="9:16" x14ac:dyDescent="0.25">
      <c r="I5718" s="5">
        <v>5715</v>
      </c>
      <c r="J5718" s="8">
        <f t="shared" ca="1" si="358"/>
        <v>24</v>
      </c>
      <c r="K5718" s="7" t="str">
        <f t="shared" ca="1" si="356"/>
        <v>LOSE</v>
      </c>
      <c r="L5718" s="8">
        <f t="shared" ca="1" si="357"/>
        <v>-1</v>
      </c>
      <c r="M5718" s="8">
        <f t="shared" ca="1" si="359"/>
        <v>-171</v>
      </c>
      <c r="N5718" s="32">
        <f ca="1">SUM(L$4:L5718)/I5718</f>
        <v>-2.9921259842519685E-2</v>
      </c>
      <c r="O5718" s="46">
        <f ca="1">_xlfn.VAR.P(L$4:L5718)</f>
        <v>33.981781883563769</v>
      </c>
      <c r="P5718" s="33">
        <f ca="1">COUNTIF(K$4:K5718, "WIN")/I5718</f>
        <v>2.6946631671041121E-2</v>
      </c>
    </row>
    <row r="5719" spans="9:16" x14ac:dyDescent="0.25">
      <c r="I5719" s="5">
        <v>5716</v>
      </c>
      <c r="J5719" s="8">
        <f t="shared" ca="1" si="358"/>
        <v>21</v>
      </c>
      <c r="K5719" s="7" t="str">
        <f t="shared" ca="1" si="356"/>
        <v>LOSE</v>
      </c>
      <c r="L5719" s="8">
        <f t="shared" ca="1" si="357"/>
        <v>-1</v>
      </c>
      <c r="M5719" s="8">
        <f t="shared" ca="1" si="359"/>
        <v>-172</v>
      </c>
      <c r="N5719" s="32">
        <f ca="1">SUM(L$4:L5719)/I5719</f>
        <v>-3.0090972708187544E-2</v>
      </c>
      <c r="O5719" s="46">
        <f ca="1">_xlfn.VAR.P(L$4:L5719)</f>
        <v>33.976001461283097</v>
      </c>
      <c r="P5719" s="33">
        <f ca="1">COUNTIF(K$4:K5719, "WIN")/I5719</f>
        <v>2.6941917424772567E-2</v>
      </c>
    </row>
    <row r="5720" spans="9:16" x14ac:dyDescent="0.25">
      <c r="I5720" s="5">
        <v>5717</v>
      </c>
      <c r="J5720" s="8">
        <f t="shared" ca="1" si="358"/>
        <v>30</v>
      </c>
      <c r="K5720" s="7" t="str">
        <f t="shared" ca="1" si="356"/>
        <v>LOSE</v>
      </c>
      <c r="L5720" s="8">
        <f t="shared" ca="1" si="357"/>
        <v>-1</v>
      </c>
      <c r="M5720" s="8">
        <f t="shared" ca="1" si="359"/>
        <v>-173</v>
      </c>
      <c r="N5720" s="32">
        <f ca="1">SUM(L$4:L5720)/I5720</f>
        <v>-3.0260626202553789E-2</v>
      </c>
      <c r="O5720" s="46">
        <f ca="1">_xlfn.VAR.P(L$4:L5720)</f>
        <v>33.970223003614997</v>
      </c>
      <c r="P5720" s="33">
        <f ca="1">COUNTIF(K$4:K5720, "WIN")/I5720</f>
        <v>2.693720482770684E-2</v>
      </c>
    </row>
    <row r="5721" spans="9:16" x14ac:dyDescent="0.25">
      <c r="I5721" s="5">
        <v>5718</v>
      </c>
      <c r="J5721" s="8">
        <f t="shared" ca="1" si="358"/>
        <v>6</v>
      </c>
      <c r="K5721" s="7" t="str">
        <f t="shared" ca="1" si="356"/>
        <v>LOSE</v>
      </c>
      <c r="L5721" s="8">
        <f t="shared" ca="1" si="357"/>
        <v>-1</v>
      </c>
      <c r="M5721" s="8">
        <f t="shared" ca="1" si="359"/>
        <v>-174</v>
      </c>
      <c r="N5721" s="32">
        <f ca="1">SUM(L$4:L5721)/I5721</f>
        <v>-3.0430220356768102E-2</v>
      </c>
      <c r="O5721" s="46">
        <f ca="1">_xlfn.VAR.P(L$4:L5721)</f>
        <v>33.964446509558925</v>
      </c>
      <c r="P5721" s="33">
        <f ca="1">COUNTIF(K$4:K5721, "WIN")/I5721</f>
        <v>2.6932493878978662E-2</v>
      </c>
    </row>
    <row r="5722" spans="9:16" x14ac:dyDescent="0.25">
      <c r="I5722" s="5">
        <v>5719</v>
      </c>
      <c r="J5722" s="8">
        <f t="shared" ca="1" si="358"/>
        <v>35</v>
      </c>
      <c r="K5722" s="7" t="str">
        <f t="shared" ca="1" si="356"/>
        <v>LOSE</v>
      </c>
      <c r="L5722" s="8">
        <f t="shared" ca="1" si="357"/>
        <v>-1</v>
      </c>
      <c r="M5722" s="8">
        <f t="shared" ca="1" si="359"/>
        <v>-175</v>
      </c>
      <c r="N5722" s="32">
        <f ca="1">SUM(L$4:L5722)/I5722</f>
        <v>-3.0599755201958383E-2</v>
      </c>
      <c r="O5722" s="46">
        <f ca="1">_xlfn.VAR.P(L$4:L5722)</f>
        <v>33.958671978114992</v>
      </c>
      <c r="P5722" s="33">
        <f ca="1">COUNTIF(K$4:K5722, "WIN")/I5722</f>
        <v>2.6927784577723379E-2</v>
      </c>
    </row>
    <row r="5723" spans="9:16" x14ac:dyDescent="0.25">
      <c r="I5723" s="5">
        <v>5720</v>
      </c>
      <c r="J5723" s="8">
        <f t="shared" ca="1" si="358"/>
        <v>7</v>
      </c>
      <c r="K5723" s="7" t="str">
        <f t="shared" ca="1" si="356"/>
        <v>WIN</v>
      </c>
      <c r="L5723" s="8">
        <f t="shared" ca="1" si="357"/>
        <v>35</v>
      </c>
      <c r="M5723" s="8">
        <f t="shared" ca="1" si="359"/>
        <v>-140</v>
      </c>
      <c r="N5723" s="32">
        <f ca="1">SUM(L$4:L5723)/I5723</f>
        <v>-2.4475524475524476E-2</v>
      </c>
      <c r="O5723" s="46">
        <f ca="1">_xlfn.VAR.P(L$4:L5723)</f>
        <v>34.167233116533815</v>
      </c>
      <c r="P5723" s="33">
        <f ca="1">COUNTIF(K$4:K5723, "WIN")/I5723</f>
        <v>2.7097902097902096E-2</v>
      </c>
    </row>
    <row r="5724" spans="9:16" x14ac:dyDescent="0.25">
      <c r="I5724" s="5">
        <v>5721</v>
      </c>
      <c r="J5724" s="8">
        <f t="shared" ca="1" si="358"/>
        <v>0</v>
      </c>
      <c r="K5724" s="7" t="str">
        <f t="shared" ca="1" si="356"/>
        <v>LOSE</v>
      </c>
      <c r="L5724" s="8">
        <f t="shared" ca="1" si="357"/>
        <v>-1</v>
      </c>
      <c r="M5724" s="8">
        <f t="shared" ca="1" si="359"/>
        <v>-141</v>
      </c>
      <c r="N5724" s="32">
        <f ca="1">SUM(L$4:L5724)/I5724</f>
        <v>-2.4646040901940221E-2</v>
      </c>
      <c r="O5724" s="46">
        <f ca="1">_xlfn.VAR.P(L$4:L5724)</f>
        <v>34.161427182001894</v>
      </c>
      <c r="P5724" s="33">
        <f ca="1">COUNTIF(K$4:K5724, "WIN")/I5724</f>
        <v>2.7093165530501659E-2</v>
      </c>
    </row>
    <row r="5725" spans="9:16" x14ac:dyDescent="0.25">
      <c r="I5725" s="5">
        <v>5722</v>
      </c>
      <c r="J5725" s="8">
        <f t="shared" ca="1" si="358"/>
        <v>15</v>
      </c>
      <c r="K5725" s="7" t="str">
        <f t="shared" ca="1" si="356"/>
        <v>LOSE</v>
      </c>
      <c r="L5725" s="8">
        <f t="shared" ca="1" si="357"/>
        <v>-1</v>
      </c>
      <c r="M5725" s="8">
        <f t="shared" ca="1" si="359"/>
        <v>-142</v>
      </c>
      <c r="N5725" s="32">
        <f ca="1">SUM(L$4:L5725)/I5725</f>
        <v>-2.481649772806711E-2</v>
      </c>
      <c r="O5725" s="46">
        <f ca="1">_xlfn.VAR.P(L$4:L5725)</f>
        <v>34.15562321868623</v>
      </c>
      <c r="P5725" s="33">
        <f ca="1">COUNTIF(K$4:K5725, "WIN")/I5725</f>
        <v>2.7088430618664804E-2</v>
      </c>
    </row>
    <row r="5726" spans="9:16" x14ac:dyDescent="0.25">
      <c r="I5726" s="5">
        <v>5723</v>
      </c>
      <c r="J5726" s="8">
        <f t="shared" ca="1" si="358"/>
        <v>33</v>
      </c>
      <c r="K5726" s="7" t="str">
        <f t="shared" ca="1" si="356"/>
        <v>LOSE</v>
      </c>
      <c r="L5726" s="8">
        <f t="shared" ca="1" si="357"/>
        <v>-1</v>
      </c>
      <c r="M5726" s="8">
        <f t="shared" ca="1" si="359"/>
        <v>-143</v>
      </c>
      <c r="N5726" s="32">
        <f ca="1">SUM(L$4:L5726)/I5726</f>
        <v>-2.498689498514765E-2</v>
      </c>
      <c r="O5726" s="46">
        <f ca="1">_xlfn.VAR.P(L$4:L5726)</f>
        <v>34.149821225583985</v>
      </c>
      <c r="P5726" s="33">
        <f ca="1">COUNTIF(K$4:K5726, "WIN")/I5726</f>
        <v>2.7083697361523676E-2</v>
      </c>
    </row>
    <row r="5727" spans="9:16" x14ac:dyDescent="0.25">
      <c r="I5727" s="5">
        <v>5724</v>
      </c>
      <c r="J5727" s="8">
        <f t="shared" ca="1" si="358"/>
        <v>14</v>
      </c>
      <c r="K5727" s="7" t="str">
        <f t="shared" ca="1" si="356"/>
        <v>LOSE</v>
      </c>
      <c r="L5727" s="8">
        <f t="shared" ca="1" si="357"/>
        <v>-1</v>
      </c>
      <c r="M5727" s="8">
        <f t="shared" ca="1" si="359"/>
        <v>-144</v>
      </c>
      <c r="N5727" s="32">
        <f ca="1">SUM(L$4:L5727)/I5727</f>
        <v>-2.5157232704402517E-2</v>
      </c>
      <c r="O5727" s="46">
        <f ca="1">_xlfn.VAR.P(L$4:L5727)</f>
        <v>34.144021201692972</v>
      </c>
      <c r="P5727" s="33">
        <f ca="1">COUNTIF(K$4:K5727, "WIN")/I5727</f>
        <v>2.7078965758211043E-2</v>
      </c>
    </row>
    <row r="5728" spans="9:16" x14ac:dyDescent="0.25">
      <c r="I5728" s="5">
        <v>5725</v>
      </c>
      <c r="J5728" s="8">
        <f t="shared" ca="1" si="358"/>
        <v>27</v>
      </c>
      <c r="K5728" s="7" t="str">
        <f t="shared" ca="1" si="356"/>
        <v>LOSE</v>
      </c>
      <c r="L5728" s="8">
        <f t="shared" ca="1" si="357"/>
        <v>-1</v>
      </c>
      <c r="M5728" s="8">
        <f t="shared" ca="1" si="359"/>
        <v>-145</v>
      </c>
      <c r="N5728" s="32">
        <f ca="1">SUM(L$4:L5728)/I5728</f>
        <v>-2.5327510917030567E-2</v>
      </c>
      <c r="O5728" s="46">
        <f ca="1">_xlfn.VAR.P(L$4:L5728)</f>
        <v>34.138223146011711</v>
      </c>
      <c r="P5728" s="33">
        <f ca="1">COUNTIF(K$4:K5728, "WIN")/I5728</f>
        <v>2.7074235807860263E-2</v>
      </c>
    </row>
    <row r="5729" spans="9:16" x14ac:dyDescent="0.25">
      <c r="I5729" s="5">
        <v>5726</v>
      </c>
      <c r="J5729" s="8">
        <f t="shared" ca="1" si="358"/>
        <v>25</v>
      </c>
      <c r="K5729" s="7" t="str">
        <f t="shared" ca="1" si="356"/>
        <v>LOSE</v>
      </c>
      <c r="L5729" s="8">
        <f t="shared" ca="1" si="357"/>
        <v>-1</v>
      </c>
      <c r="M5729" s="8">
        <f t="shared" ca="1" si="359"/>
        <v>-146</v>
      </c>
      <c r="N5729" s="32">
        <f ca="1">SUM(L$4:L5729)/I5729</f>
        <v>-2.5497729654208871E-2</v>
      </c>
      <c r="O5729" s="46">
        <f ca="1">_xlfn.VAR.P(L$4:L5729)</f>
        <v>34.132427057539381</v>
      </c>
      <c r="P5729" s="33">
        <f ca="1">COUNTIF(K$4:K5729, "WIN")/I5729</f>
        <v>2.7069507509605309E-2</v>
      </c>
    </row>
    <row r="5730" spans="9:16" x14ac:dyDescent="0.25">
      <c r="I5730" s="5">
        <v>5727</v>
      </c>
      <c r="J5730" s="8">
        <f t="shared" ca="1" si="358"/>
        <v>36</v>
      </c>
      <c r="K5730" s="7" t="str">
        <f t="shared" ca="1" si="356"/>
        <v>LOSE</v>
      </c>
      <c r="L5730" s="8">
        <f t="shared" ca="1" si="357"/>
        <v>-1</v>
      </c>
      <c r="M5730" s="8">
        <f t="shared" ca="1" si="359"/>
        <v>-147</v>
      </c>
      <c r="N5730" s="32">
        <f ca="1">SUM(L$4:L5730)/I5730</f>
        <v>-2.566788894709272E-2</v>
      </c>
      <c r="O5730" s="46">
        <f ca="1">_xlfn.VAR.P(L$4:L5730)</f>
        <v>34.12663293527585</v>
      </c>
      <c r="P5730" s="33">
        <f ca="1">COUNTIF(K$4:K5730, "WIN")/I5730</f>
        <v>2.7064780862580757E-2</v>
      </c>
    </row>
    <row r="5731" spans="9:16" x14ac:dyDescent="0.25">
      <c r="I5731" s="5">
        <v>5728</v>
      </c>
      <c r="J5731" s="8">
        <f t="shared" ca="1" si="358"/>
        <v>21</v>
      </c>
      <c r="K5731" s="7" t="str">
        <f t="shared" ca="1" si="356"/>
        <v>LOSE</v>
      </c>
      <c r="L5731" s="8">
        <f t="shared" ca="1" si="357"/>
        <v>-1</v>
      </c>
      <c r="M5731" s="8">
        <f t="shared" ca="1" si="359"/>
        <v>-148</v>
      </c>
      <c r="N5731" s="32">
        <f ca="1">SUM(L$4:L5731)/I5731</f>
        <v>-2.5837988826815643E-2</v>
      </c>
      <c r="O5731" s="46">
        <f ca="1">_xlfn.VAR.P(L$4:L5731)</f>
        <v>34.120840778221655</v>
      </c>
      <c r="P5731" s="33">
        <f ca="1">COUNTIF(K$4:K5731, "WIN")/I5731</f>
        <v>2.7060055865921789E-2</v>
      </c>
    </row>
    <row r="5732" spans="9:16" x14ac:dyDescent="0.25">
      <c r="I5732" s="5">
        <v>5729</v>
      </c>
      <c r="J5732" s="8">
        <f t="shared" ca="1" si="358"/>
        <v>24</v>
      </c>
      <c r="K5732" s="7" t="str">
        <f t="shared" ca="1" si="356"/>
        <v>LOSE</v>
      </c>
      <c r="L5732" s="8">
        <f t="shared" ca="1" si="357"/>
        <v>-1</v>
      </c>
      <c r="M5732" s="8">
        <f t="shared" ca="1" si="359"/>
        <v>-149</v>
      </c>
      <c r="N5732" s="32">
        <f ca="1">SUM(L$4:L5732)/I5732</f>
        <v>-2.6008029324489441E-2</v>
      </c>
      <c r="O5732" s="46">
        <f ca="1">_xlfn.VAR.P(L$4:L5732)</f>
        <v>34.115050585378015</v>
      </c>
      <c r="P5732" s="33">
        <f ca="1">COUNTIF(K$4:K5732, "WIN")/I5732</f>
        <v>2.7055332518764182E-2</v>
      </c>
    </row>
    <row r="5733" spans="9:16" x14ac:dyDescent="0.25">
      <c r="I5733" s="5">
        <v>5730</v>
      </c>
      <c r="J5733" s="8">
        <f t="shared" ca="1" si="358"/>
        <v>34</v>
      </c>
      <c r="K5733" s="7" t="str">
        <f t="shared" ca="1" si="356"/>
        <v>LOSE</v>
      </c>
      <c r="L5733" s="8">
        <f t="shared" ca="1" si="357"/>
        <v>-1</v>
      </c>
      <c r="M5733" s="8">
        <f t="shared" ca="1" si="359"/>
        <v>-150</v>
      </c>
      <c r="N5733" s="32">
        <f ca="1">SUM(L$4:L5733)/I5733</f>
        <v>-2.6178010471204188E-2</v>
      </c>
      <c r="O5733" s="46">
        <f ca="1">_xlfn.VAR.P(L$4:L5733)</f>
        <v>34.109262355746829</v>
      </c>
      <c r="P5733" s="33">
        <f ca="1">COUNTIF(K$4:K5733, "WIN")/I5733</f>
        <v>2.7050610820244327E-2</v>
      </c>
    </row>
    <row r="5734" spans="9:16" x14ac:dyDescent="0.25">
      <c r="I5734" s="5">
        <v>5731</v>
      </c>
      <c r="J5734" s="8">
        <f t="shared" ca="1" si="358"/>
        <v>14</v>
      </c>
      <c r="K5734" s="7" t="str">
        <f t="shared" ca="1" si="356"/>
        <v>LOSE</v>
      </c>
      <c r="L5734" s="8">
        <f t="shared" ca="1" si="357"/>
        <v>-1</v>
      </c>
      <c r="M5734" s="8">
        <f t="shared" ca="1" si="359"/>
        <v>-151</v>
      </c>
      <c r="N5734" s="32">
        <f ca="1">SUM(L$4:L5734)/I5734</f>
        <v>-2.6347932298028266E-2</v>
      </c>
      <c r="O5734" s="46">
        <f ca="1">_xlfn.VAR.P(L$4:L5734)</f>
        <v>34.103476088330659</v>
      </c>
      <c r="P5734" s="33">
        <f ca="1">COUNTIF(K$4:K5734, "WIN")/I5734</f>
        <v>2.7045890769499214E-2</v>
      </c>
    </row>
    <row r="5735" spans="9:16" x14ac:dyDescent="0.25">
      <c r="I5735" s="5">
        <v>5732</v>
      </c>
      <c r="J5735" s="8">
        <f t="shared" ca="1" si="358"/>
        <v>8</v>
      </c>
      <c r="K5735" s="7" t="str">
        <f t="shared" ca="1" si="356"/>
        <v>LOSE</v>
      </c>
      <c r="L5735" s="8">
        <f t="shared" ca="1" si="357"/>
        <v>-1</v>
      </c>
      <c r="M5735" s="8">
        <f t="shared" ca="1" si="359"/>
        <v>-152</v>
      </c>
      <c r="N5735" s="32">
        <f ca="1">SUM(L$4:L5735)/I5735</f>
        <v>-2.6517794836008374E-2</v>
      </c>
      <c r="O5735" s="46">
        <f ca="1">_xlfn.VAR.P(L$4:L5735)</f>
        <v>34.097691782132749</v>
      </c>
      <c r="P5735" s="33">
        <f ca="1">COUNTIF(K$4:K5735, "WIN")/I5735</f>
        <v>2.7041172365666433E-2</v>
      </c>
    </row>
    <row r="5736" spans="9:16" x14ac:dyDescent="0.25">
      <c r="I5736" s="5">
        <v>5733</v>
      </c>
      <c r="J5736" s="8">
        <f t="shared" ca="1" si="358"/>
        <v>22</v>
      </c>
      <c r="K5736" s="7" t="str">
        <f t="shared" ca="1" si="356"/>
        <v>LOSE</v>
      </c>
      <c r="L5736" s="8">
        <f t="shared" ca="1" si="357"/>
        <v>-1</v>
      </c>
      <c r="M5736" s="8">
        <f t="shared" ca="1" si="359"/>
        <v>-153</v>
      </c>
      <c r="N5736" s="32">
        <f ca="1">SUM(L$4:L5736)/I5736</f>
        <v>-2.6687598116169546E-2</v>
      </c>
      <c r="O5736" s="46">
        <f ca="1">_xlfn.VAR.P(L$4:L5736)</f>
        <v>34.091909436157025</v>
      </c>
      <c r="P5736" s="33">
        <f ca="1">COUNTIF(K$4:K5736, "WIN")/I5736</f>
        <v>2.7036455607884178E-2</v>
      </c>
    </row>
    <row r="5737" spans="9:16" x14ac:dyDescent="0.25">
      <c r="I5737" s="5">
        <v>5734</v>
      </c>
      <c r="J5737" s="8">
        <f t="shared" ca="1" si="358"/>
        <v>11</v>
      </c>
      <c r="K5737" s="7" t="str">
        <f t="shared" ca="1" si="356"/>
        <v>LOSE</v>
      </c>
      <c r="L5737" s="8">
        <f t="shared" ca="1" si="357"/>
        <v>-1</v>
      </c>
      <c r="M5737" s="8">
        <f t="shared" ca="1" si="359"/>
        <v>-154</v>
      </c>
      <c r="N5737" s="32">
        <f ca="1">SUM(L$4:L5737)/I5737</f>
        <v>-2.6857342169515172E-2</v>
      </c>
      <c r="O5737" s="46">
        <f ca="1">_xlfn.VAR.P(L$4:L5737)</f>
        <v>34.086129049408072</v>
      </c>
      <c r="P5737" s="33">
        <f ca="1">COUNTIF(K$4:K5737, "WIN")/I5737</f>
        <v>2.7031740495291244E-2</v>
      </c>
    </row>
    <row r="5738" spans="9:16" x14ac:dyDescent="0.25">
      <c r="I5738" s="5">
        <v>5735</v>
      </c>
      <c r="J5738" s="8">
        <f t="shared" ca="1" si="358"/>
        <v>16</v>
      </c>
      <c r="K5738" s="7" t="str">
        <f t="shared" ca="1" si="356"/>
        <v>LOSE</v>
      </c>
      <c r="L5738" s="8">
        <f t="shared" ca="1" si="357"/>
        <v>-1</v>
      </c>
      <c r="M5738" s="8">
        <f t="shared" ca="1" si="359"/>
        <v>-155</v>
      </c>
      <c r="N5738" s="32">
        <f ca="1">SUM(L$4:L5738)/I5738</f>
        <v>-2.7027027027027029E-2</v>
      </c>
      <c r="O5738" s="46">
        <f ca="1">_xlfn.VAR.P(L$4:L5738)</f>
        <v>34.08035062089116</v>
      </c>
      <c r="P5738" s="33">
        <f ca="1">COUNTIF(K$4:K5738, "WIN")/I5738</f>
        <v>2.7027027027027029E-2</v>
      </c>
    </row>
    <row r="5739" spans="9:16" x14ac:dyDescent="0.25">
      <c r="I5739" s="5">
        <v>5736</v>
      </c>
      <c r="J5739" s="8">
        <f t="shared" ca="1" si="358"/>
        <v>10</v>
      </c>
      <c r="K5739" s="7" t="str">
        <f t="shared" ca="1" si="356"/>
        <v>LOSE</v>
      </c>
      <c r="L5739" s="8">
        <f t="shared" ca="1" si="357"/>
        <v>-1</v>
      </c>
      <c r="M5739" s="8">
        <f t="shared" ca="1" si="359"/>
        <v>-156</v>
      </c>
      <c r="N5739" s="32">
        <f ca="1">SUM(L$4:L5739)/I5739</f>
        <v>-2.7196652719665274E-2</v>
      </c>
      <c r="O5739" s="46">
        <f ca="1">_xlfn.VAR.P(L$4:L5739)</f>
        <v>34.074574149612225</v>
      </c>
      <c r="P5739" s="33">
        <f ca="1">COUNTIF(K$4:K5739, "WIN")/I5739</f>
        <v>2.7022315202231521E-2</v>
      </c>
    </row>
    <row r="5740" spans="9:16" x14ac:dyDescent="0.25">
      <c r="I5740" s="5">
        <v>5737</v>
      </c>
      <c r="J5740" s="8">
        <f t="shared" ca="1" si="358"/>
        <v>9</v>
      </c>
      <c r="K5740" s="7" t="str">
        <f t="shared" ca="1" si="356"/>
        <v>LOSE</v>
      </c>
      <c r="L5740" s="8">
        <f t="shared" ca="1" si="357"/>
        <v>-1</v>
      </c>
      <c r="M5740" s="8">
        <f t="shared" ca="1" si="359"/>
        <v>-157</v>
      </c>
      <c r="N5740" s="32">
        <f ca="1">SUM(L$4:L5740)/I5740</f>
        <v>-2.7366219278368485E-2</v>
      </c>
      <c r="O5740" s="46">
        <f ca="1">_xlfn.VAR.P(L$4:L5740)</f>
        <v>34.068799634577879</v>
      </c>
      <c r="P5740" s="33">
        <f ca="1">COUNTIF(K$4:K5740, "WIN")/I5740</f>
        <v>2.701760502004532E-2</v>
      </c>
    </row>
    <row r="5741" spans="9:16" x14ac:dyDescent="0.25">
      <c r="I5741" s="5">
        <v>5738</v>
      </c>
      <c r="J5741" s="8">
        <f t="shared" ca="1" si="358"/>
        <v>17</v>
      </c>
      <c r="K5741" s="7" t="str">
        <f t="shared" ca="1" si="356"/>
        <v>LOSE</v>
      </c>
      <c r="L5741" s="8">
        <f t="shared" ca="1" si="357"/>
        <v>-1</v>
      </c>
      <c r="M5741" s="8">
        <f t="shared" ca="1" si="359"/>
        <v>-158</v>
      </c>
      <c r="N5741" s="32">
        <f ca="1">SUM(L$4:L5741)/I5741</f>
        <v>-2.7535726734053679E-2</v>
      </c>
      <c r="O5741" s="46">
        <f ca="1">_xlfn.VAR.P(L$4:L5741)</f>
        <v>34.0630270747954</v>
      </c>
      <c r="P5741" s="33">
        <f ca="1">COUNTIF(K$4:K5741, "WIN")/I5741</f>
        <v>2.7012896479609621E-2</v>
      </c>
    </row>
    <row r="5742" spans="9:16" x14ac:dyDescent="0.25">
      <c r="I5742" s="5">
        <v>5739</v>
      </c>
      <c r="J5742" s="8">
        <f t="shared" ca="1" si="358"/>
        <v>15</v>
      </c>
      <c r="K5742" s="7" t="str">
        <f t="shared" ca="1" si="356"/>
        <v>LOSE</v>
      </c>
      <c r="L5742" s="8">
        <f t="shared" ca="1" si="357"/>
        <v>-1</v>
      </c>
      <c r="M5742" s="8">
        <f t="shared" ca="1" si="359"/>
        <v>-159</v>
      </c>
      <c r="N5742" s="32">
        <f ca="1">SUM(L$4:L5742)/I5742</f>
        <v>-2.7705175117616311E-2</v>
      </c>
      <c r="O5742" s="46">
        <f ca="1">_xlfn.VAR.P(L$4:L5742)</f>
        <v>34.057256469272751</v>
      </c>
      <c r="P5742" s="33">
        <f ca="1">COUNTIF(K$4:K5742, "WIN")/I5742</f>
        <v>2.7008189580066212E-2</v>
      </c>
    </row>
    <row r="5743" spans="9:16" x14ac:dyDescent="0.25">
      <c r="I5743" s="5">
        <v>5740</v>
      </c>
      <c r="J5743" s="8">
        <f t="shared" ca="1" si="358"/>
        <v>33</v>
      </c>
      <c r="K5743" s="7" t="str">
        <f t="shared" ca="1" si="356"/>
        <v>LOSE</v>
      </c>
      <c r="L5743" s="8">
        <f t="shared" ca="1" si="357"/>
        <v>-1</v>
      </c>
      <c r="M5743" s="8">
        <f t="shared" ca="1" si="359"/>
        <v>-160</v>
      </c>
      <c r="N5743" s="32">
        <f ca="1">SUM(L$4:L5743)/I5743</f>
        <v>-2.7874564459930314E-2</v>
      </c>
      <c r="O5743" s="46">
        <f ca="1">_xlfn.VAR.P(L$4:L5743)</f>
        <v>34.05148781701854</v>
      </c>
      <c r="P5743" s="33">
        <f ca="1">COUNTIF(K$4:K5743, "WIN")/I5743</f>
        <v>2.7003484320557491E-2</v>
      </c>
    </row>
    <row r="5744" spans="9:16" x14ac:dyDescent="0.25">
      <c r="I5744" s="5">
        <v>5741</v>
      </c>
      <c r="J5744" s="8">
        <f t="shared" ca="1" si="358"/>
        <v>23</v>
      </c>
      <c r="K5744" s="7" t="str">
        <f t="shared" ca="1" si="356"/>
        <v>LOSE</v>
      </c>
      <c r="L5744" s="8">
        <f t="shared" ca="1" si="357"/>
        <v>-1</v>
      </c>
      <c r="M5744" s="8">
        <f t="shared" ca="1" si="359"/>
        <v>-161</v>
      </c>
      <c r="N5744" s="32">
        <f ca="1">SUM(L$4:L5744)/I5744</f>
        <v>-2.8043894791848111E-2</v>
      </c>
      <c r="O5744" s="46">
        <f ca="1">_xlfn.VAR.P(L$4:L5744)</f>
        <v>34.045721117042071</v>
      </c>
      <c r="P5744" s="33">
        <f ca="1">COUNTIF(K$4:K5744, "WIN")/I5744</f>
        <v>2.6998780700226443E-2</v>
      </c>
    </row>
    <row r="5745" spans="9:16" x14ac:dyDescent="0.25">
      <c r="I5745" s="5">
        <v>5742</v>
      </c>
      <c r="J5745" s="8">
        <f t="shared" ca="1" si="358"/>
        <v>19</v>
      </c>
      <c r="K5745" s="7" t="str">
        <f t="shared" ca="1" si="356"/>
        <v>LOSE</v>
      </c>
      <c r="L5745" s="8">
        <f t="shared" ca="1" si="357"/>
        <v>-1</v>
      </c>
      <c r="M5745" s="8">
        <f t="shared" ca="1" si="359"/>
        <v>-162</v>
      </c>
      <c r="N5745" s="32">
        <f ca="1">SUM(L$4:L5745)/I5745</f>
        <v>-2.8213166144200628E-2</v>
      </c>
      <c r="O5745" s="46">
        <f ca="1">_xlfn.VAR.P(L$4:L5745)</f>
        <v>34.039956368353302</v>
      </c>
      <c r="P5745" s="33">
        <f ca="1">COUNTIF(K$4:K5745, "WIN")/I5745</f>
        <v>2.6994078718216651E-2</v>
      </c>
    </row>
    <row r="5746" spans="9:16" x14ac:dyDescent="0.25">
      <c r="I5746" s="5">
        <v>5743</v>
      </c>
      <c r="J5746" s="8">
        <f t="shared" ca="1" si="358"/>
        <v>34</v>
      </c>
      <c r="K5746" s="7" t="str">
        <f t="shared" ca="1" si="356"/>
        <v>LOSE</v>
      </c>
      <c r="L5746" s="8">
        <f t="shared" ca="1" si="357"/>
        <v>-1</v>
      </c>
      <c r="M5746" s="8">
        <f t="shared" ca="1" si="359"/>
        <v>-163</v>
      </c>
      <c r="N5746" s="32">
        <f ca="1">SUM(L$4:L5746)/I5746</f>
        <v>-2.8382378547797318E-2</v>
      </c>
      <c r="O5746" s="46">
        <f ca="1">_xlfn.VAR.P(L$4:L5746)</f>
        <v>34.034193569962859</v>
      </c>
      <c r="P5746" s="33">
        <f ca="1">COUNTIF(K$4:K5746, "WIN")/I5746</f>
        <v>2.6989378373672296E-2</v>
      </c>
    </row>
    <row r="5747" spans="9:16" x14ac:dyDescent="0.25">
      <c r="I5747" s="5">
        <v>5744</v>
      </c>
      <c r="J5747" s="8">
        <f t="shared" ca="1" si="358"/>
        <v>15</v>
      </c>
      <c r="K5747" s="7" t="str">
        <f t="shared" ca="1" si="356"/>
        <v>LOSE</v>
      </c>
      <c r="L5747" s="8">
        <f t="shared" ca="1" si="357"/>
        <v>-1</v>
      </c>
      <c r="M5747" s="8">
        <f t="shared" ca="1" si="359"/>
        <v>-164</v>
      </c>
      <c r="N5747" s="32">
        <f ca="1">SUM(L$4:L5747)/I5747</f>
        <v>-2.8551532033426183E-2</v>
      </c>
      <c r="O5747" s="46">
        <f ca="1">_xlfn.VAR.P(L$4:L5747)</f>
        <v>34.028432720882051</v>
      </c>
      <c r="P5747" s="33">
        <f ca="1">COUNTIF(K$4:K5747, "WIN")/I5747</f>
        <v>2.698467966573816E-2</v>
      </c>
    </row>
    <row r="5748" spans="9:16" x14ac:dyDescent="0.25">
      <c r="I5748" s="5">
        <v>5745</v>
      </c>
      <c r="J5748" s="8">
        <f t="shared" ca="1" si="358"/>
        <v>34</v>
      </c>
      <c r="K5748" s="7" t="str">
        <f t="shared" ca="1" si="356"/>
        <v>LOSE</v>
      </c>
      <c r="L5748" s="8">
        <f t="shared" ca="1" si="357"/>
        <v>-1</v>
      </c>
      <c r="M5748" s="8">
        <f t="shared" ca="1" si="359"/>
        <v>-165</v>
      </c>
      <c r="N5748" s="32">
        <f ca="1">SUM(L$4:L5748)/I5748</f>
        <v>-2.8720626631853787E-2</v>
      </c>
      <c r="O5748" s="46">
        <f ca="1">_xlfn.VAR.P(L$4:L5748)</f>
        <v>34.022673820122847</v>
      </c>
      <c r="P5748" s="33">
        <f ca="1">COUNTIF(K$4:K5748, "WIN")/I5748</f>
        <v>2.6979982593559618E-2</v>
      </c>
    </row>
    <row r="5749" spans="9:16" x14ac:dyDescent="0.25">
      <c r="I5749" s="5">
        <v>5746</v>
      </c>
      <c r="J5749" s="8">
        <f t="shared" ca="1" si="358"/>
        <v>30</v>
      </c>
      <c r="K5749" s="7" t="str">
        <f t="shared" ca="1" si="356"/>
        <v>LOSE</v>
      </c>
      <c r="L5749" s="8">
        <f t="shared" ca="1" si="357"/>
        <v>-1</v>
      </c>
      <c r="M5749" s="8">
        <f t="shared" ca="1" si="359"/>
        <v>-166</v>
      </c>
      <c r="N5749" s="32">
        <f ca="1">SUM(L$4:L5749)/I5749</f>
        <v>-2.8889662373825269E-2</v>
      </c>
      <c r="O5749" s="46">
        <f ca="1">_xlfn.VAR.P(L$4:L5749)</f>
        <v>34.016916866697869</v>
      </c>
      <c r="P5749" s="33">
        <f ca="1">COUNTIF(K$4:K5749, "WIN")/I5749</f>
        <v>2.697528715628263E-2</v>
      </c>
    </row>
    <row r="5750" spans="9:16" x14ac:dyDescent="0.25">
      <c r="I5750" s="5">
        <v>5747</v>
      </c>
      <c r="J5750" s="8">
        <f t="shared" ca="1" si="358"/>
        <v>20</v>
      </c>
      <c r="K5750" s="7" t="str">
        <f t="shared" ca="1" si="356"/>
        <v>LOSE</v>
      </c>
      <c r="L5750" s="8">
        <f t="shared" ca="1" si="357"/>
        <v>-1</v>
      </c>
      <c r="M5750" s="8">
        <f t="shared" ca="1" si="359"/>
        <v>-167</v>
      </c>
      <c r="N5750" s="32">
        <f ca="1">SUM(L$4:L5750)/I5750</f>
        <v>-2.9058639290064383E-2</v>
      </c>
      <c r="O5750" s="46">
        <f ca="1">_xlfn.VAR.P(L$4:L5750)</f>
        <v>34.011161859620422</v>
      </c>
      <c r="P5750" s="33">
        <f ca="1">COUNTIF(K$4:K5750, "WIN")/I5750</f>
        <v>2.6970593353053768E-2</v>
      </c>
    </row>
    <row r="5751" spans="9:16" x14ac:dyDescent="0.25">
      <c r="I5751" s="5">
        <v>5748</v>
      </c>
      <c r="J5751" s="8">
        <f t="shared" ca="1" si="358"/>
        <v>31</v>
      </c>
      <c r="K5751" s="7" t="str">
        <f t="shared" ca="1" si="356"/>
        <v>LOSE</v>
      </c>
      <c r="L5751" s="8">
        <f t="shared" ca="1" si="357"/>
        <v>-1</v>
      </c>
      <c r="M5751" s="8">
        <f t="shared" ca="1" si="359"/>
        <v>-168</v>
      </c>
      <c r="N5751" s="32">
        <f ca="1">SUM(L$4:L5751)/I5751</f>
        <v>-2.9227557411273485E-2</v>
      </c>
      <c r="O5751" s="46">
        <f ca="1">_xlfn.VAR.P(L$4:L5751)</f>
        <v>34.005408797904472</v>
      </c>
      <c r="P5751" s="33">
        <f ca="1">COUNTIF(K$4:K5751, "WIN")/I5751</f>
        <v>2.6965901183020179E-2</v>
      </c>
    </row>
    <row r="5752" spans="9:16" x14ac:dyDescent="0.25">
      <c r="I5752" s="5">
        <v>5749</v>
      </c>
      <c r="J5752" s="8">
        <f t="shared" ca="1" si="358"/>
        <v>1</v>
      </c>
      <c r="K5752" s="7" t="str">
        <f t="shared" ca="1" si="356"/>
        <v>LOSE</v>
      </c>
      <c r="L5752" s="8">
        <f t="shared" ca="1" si="357"/>
        <v>-1</v>
      </c>
      <c r="M5752" s="8">
        <f t="shared" ca="1" si="359"/>
        <v>-169</v>
      </c>
      <c r="N5752" s="32">
        <f ca="1">SUM(L$4:L5752)/I5752</f>
        <v>-2.939641676813359E-2</v>
      </c>
      <c r="O5752" s="46">
        <f ca="1">_xlfn.VAR.P(L$4:L5752)</f>
        <v>33.999657680564653</v>
      </c>
      <c r="P5752" s="33">
        <f ca="1">COUNTIF(K$4:K5752, "WIN")/I5752</f>
        <v>2.6961210645329622E-2</v>
      </c>
    </row>
    <row r="5753" spans="9:16" x14ac:dyDescent="0.25">
      <c r="I5753" s="5">
        <v>5750</v>
      </c>
      <c r="J5753" s="8">
        <f t="shared" ca="1" si="358"/>
        <v>6</v>
      </c>
      <c r="K5753" s="7" t="str">
        <f t="shared" ca="1" si="356"/>
        <v>LOSE</v>
      </c>
      <c r="L5753" s="8">
        <f t="shared" ca="1" si="357"/>
        <v>-1</v>
      </c>
      <c r="M5753" s="8">
        <f t="shared" ca="1" si="359"/>
        <v>-170</v>
      </c>
      <c r="N5753" s="32">
        <f ca="1">SUM(L$4:L5753)/I5753</f>
        <v>-2.9565217391304348E-2</v>
      </c>
      <c r="O5753" s="46">
        <f ca="1">_xlfn.VAR.P(L$4:L5753)</f>
        <v>33.993908506616258</v>
      </c>
      <c r="P5753" s="33">
        <f ca="1">COUNTIF(K$4:K5753, "WIN")/I5753</f>
        <v>2.6956521739130435E-2</v>
      </c>
    </row>
    <row r="5754" spans="9:16" x14ac:dyDescent="0.25">
      <c r="I5754" s="5">
        <v>5751</v>
      </c>
      <c r="J5754" s="8">
        <f t="shared" ca="1" si="358"/>
        <v>1</v>
      </c>
      <c r="K5754" s="7" t="str">
        <f t="shared" ca="1" si="356"/>
        <v>LOSE</v>
      </c>
      <c r="L5754" s="8">
        <f t="shared" ca="1" si="357"/>
        <v>-1</v>
      </c>
      <c r="M5754" s="8">
        <f t="shared" ca="1" si="359"/>
        <v>-171</v>
      </c>
      <c r="N5754" s="32">
        <f ca="1">SUM(L$4:L5754)/I5754</f>
        <v>-2.9733959311424099E-2</v>
      </c>
      <c r="O5754" s="46">
        <f ca="1">_xlfn.VAR.P(L$4:L5754)</f>
        <v>33.98816127507525</v>
      </c>
      <c r="P5754" s="33">
        <f ca="1">COUNTIF(K$4:K5754, "WIN")/I5754</f>
        <v>2.6951834463571554E-2</v>
      </c>
    </row>
    <row r="5755" spans="9:16" x14ac:dyDescent="0.25">
      <c r="I5755" s="5">
        <v>5752</v>
      </c>
      <c r="J5755" s="8">
        <f t="shared" ca="1" si="358"/>
        <v>30</v>
      </c>
      <c r="K5755" s="7" t="str">
        <f t="shared" ca="1" si="356"/>
        <v>LOSE</v>
      </c>
      <c r="L5755" s="8">
        <f t="shared" ca="1" si="357"/>
        <v>-1</v>
      </c>
      <c r="M5755" s="8">
        <f t="shared" ca="1" si="359"/>
        <v>-172</v>
      </c>
      <c r="N5755" s="32">
        <f ca="1">SUM(L$4:L5755)/I5755</f>
        <v>-2.9902642559109873E-2</v>
      </c>
      <c r="O5755" s="46">
        <f ca="1">_xlfn.VAR.P(L$4:L5755)</f>
        <v>33.982415984958244</v>
      </c>
      <c r="P5755" s="33">
        <f ca="1">COUNTIF(K$4:K5755, "WIN")/I5755</f>
        <v>2.6947148817802503E-2</v>
      </c>
    </row>
    <row r="5756" spans="9:16" x14ac:dyDescent="0.25">
      <c r="I5756" s="5">
        <v>5753</v>
      </c>
      <c r="J5756" s="8">
        <f t="shared" ca="1" si="358"/>
        <v>4</v>
      </c>
      <c r="K5756" s="7" t="str">
        <f t="shared" ca="1" si="356"/>
        <v>LOSE</v>
      </c>
      <c r="L5756" s="8">
        <f t="shared" ca="1" si="357"/>
        <v>-1</v>
      </c>
      <c r="M5756" s="8">
        <f t="shared" ca="1" si="359"/>
        <v>-173</v>
      </c>
      <c r="N5756" s="32">
        <f ca="1">SUM(L$4:L5756)/I5756</f>
        <v>-3.0071267164957415E-2</v>
      </c>
      <c r="O5756" s="46">
        <f ca="1">_xlfn.VAR.P(L$4:L5756)</f>
        <v>33.97667263528254</v>
      </c>
      <c r="P5756" s="33">
        <f ca="1">COUNTIF(K$4:K5756, "WIN")/I5756</f>
        <v>2.6942464800973405E-2</v>
      </c>
    </row>
    <row r="5757" spans="9:16" x14ac:dyDescent="0.25">
      <c r="I5757" s="5">
        <v>5754</v>
      </c>
      <c r="J5757" s="8">
        <f t="shared" ca="1" si="358"/>
        <v>28</v>
      </c>
      <c r="K5757" s="7" t="str">
        <f t="shared" ca="1" si="356"/>
        <v>LOSE</v>
      </c>
      <c r="L5757" s="8">
        <f t="shared" ca="1" si="357"/>
        <v>-1</v>
      </c>
      <c r="M5757" s="8">
        <f t="shared" ca="1" si="359"/>
        <v>-174</v>
      </c>
      <c r="N5757" s="32">
        <f ca="1">SUM(L$4:L5757)/I5757</f>
        <v>-3.023983315954119E-2</v>
      </c>
      <c r="O5757" s="46">
        <f ca="1">_xlfn.VAR.P(L$4:L5757)</f>
        <v>33.970931225066082</v>
      </c>
      <c r="P5757" s="33">
        <f ca="1">COUNTIF(K$4:K5757, "WIN")/I5757</f>
        <v>2.6937782412234965E-2</v>
      </c>
    </row>
    <row r="5758" spans="9:16" x14ac:dyDescent="0.25">
      <c r="I5758" s="5">
        <v>5755</v>
      </c>
      <c r="J5758" s="8">
        <f t="shared" ca="1" si="358"/>
        <v>10</v>
      </c>
      <c r="K5758" s="7" t="str">
        <f t="shared" ca="1" si="356"/>
        <v>LOSE</v>
      </c>
      <c r="L5758" s="8">
        <f t="shared" ca="1" si="357"/>
        <v>-1</v>
      </c>
      <c r="M5758" s="8">
        <f t="shared" ca="1" si="359"/>
        <v>-175</v>
      </c>
      <c r="N5758" s="32">
        <f ca="1">SUM(L$4:L5758)/I5758</f>
        <v>-3.0408340573414423E-2</v>
      </c>
      <c r="O5758" s="46">
        <f ca="1">_xlfn.VAR.P(L$4:L5758)</f>
        <v>33.965191753327481</v>
      </c>
      <c r="P5758" s="33">
        <f ca="1">COUNTIF(K$4:K5758, "WIN")/I5758</f>
        <v>2.6933101650738488E-2</v>
      </c>
    </row>
    <row r="5759" spans="9:16" x14ac:dyDescent="0.25">
      <c r="I5759" s="5">
        <v>5756</v>
      </c>
      <c r="J5759" s="8">
        <f t="shared" ca="1" si="358"/>
        <v>8</v>
      </c>
      <c r="K5759" s="7" t="str">
        <f t="shared" ca="1" si="356"/>
        <v>LOSE</v>
      </c>
      <c r="L5759" s="8">
        <f t="shared" ca="1" si="357"/>
        <v>-1</v>
      </c>
      <c r="M5759" s="8">
        <f t="shared" ca="1" si="359"/>
        <v>-176</v>
      </c>
      <c r="N5759" s="32">
        <f ca="1">SUM(L$4:L5759)/I5759</f>
        <v>-3.0576789437109102E-2</v>
      </c>
      <c r="O5759" s="46">
        <f ca="1">_xlfn.VAR.P(L$4:L5759)</f>
        <v>33.959454219086012</v>
      </c>
      <c r="P5759" s="33">
        <f ca="1">COUNTIF(K$4:K5759, "WIN")/I5759</f>
        <v>2.6928422515635857E-2</v>
      </c>
    </row>
    <row r="5760" spans="9:16" x14ac:dyDescent="0.25">
      <c r="I5760" s="5">
        <v>5757</v>
      </c>
      <c r="J5760" s="8">
        <f t="shared" ca="1" si="358"/>
        <v>15</v>
      </c>
      <c r="K5760" s="7" t="str">
        <f t="shared" ca="1" si="356"/>
        <v>LOSE</v>
      </c>
      <c r="L5760" s="8">
        <f t="shared" ca="1" si="357"/>
        <v>-1</v>
      </c>
      <c r="M5760" s="8">
        <f t="shared" ca="1" si="359"/>
        <v>-177</v>
      </c>
      <c r="N5760" s="32">
        <f ca="1">SUM(L$4:L5760)/I5760</f>
        <v>-3.0745179781136008E-2</v>
      </c>
      <c r="O5760" s="46">
        <f ca="1">_xlfn.VAR.P(L$4:L5760)</f>
        <v>33.953718621361602</v>
      </c>
      <c r="P5760" s="33">
        <f ca="1">COUNTIF(K$4:K5760, "WIN")/I5760</f>
        <v>2.6923745006079556E-2</v>
      </c>
    </row>
    <row r="5761" spans="9:16" x14ac:dyDescent="0.25">
      <c r="I5761" s="5">
        <v>5758</v>
      </c>
      <c r="J5761" s="8">
        <f t="shared" ca="1" si="358"/>
        <v>32</v>
      </c>
      <c r="K5761" s="7" t="str">
        <f t="shared" ca="1" si="356"/>
        <v>LOSE</v>
      </c>
      <c r="L5761" s="8">
        <f t="shared" ca="1" si="357"/>
        <v>-1</v>
      </c>
      <c r="M5761" s="8">
        <f t="shared" ca="1" si="359"/>
        <v>-178</v>
      </c>
      <c r="N5761" s="32">
        <f ca="1">SUM(L$4:L5761)/I5761</f>
        <v>-3.0913511635984717E-2</v>
      </c>
      <c r="O5761" s="46">
        <f ca="1">_xlfn.VAR.P(L$4:L5761)</f>
        <v>33.947984959174853</v>
      </c>
      <c r="P5761" s="33">
        <f ca="1">COUNTIF(K$4:K5761, "WIN")/I5761</f>
        <v>2.6919069121222647E-2</v>
      </c>
    </row>
    <row r="5762" spans="9:16" x14ac:dyDescent="0.25">
      <c r="I5762" s="5">
        <v>5759</v>
      </c>
      <c r="J5762" s="8">
        <f t="shared" ca="1" si="358"/>
        <v>19</v>
      </c>
      <c r="K5762" s="7" t="str">
        <f t="shared" ca="1" si="356"/>
        <v>LOSE</v>
      </c>
      <c r="L5762" s="8">
        <f t="shared" ca="1" si="357"/>
        <v>-1</v>
      </c>
      <c r="M5762" s="8">
        <f t="shared" ca="1" si="359"/>
        <v>-179</v>
      </c>
      <c r="N5762" s="32">
        <f ca="1">SUM(L$4:L5762)/I5762</f>
        <v>-3.1081785032123634E-2</v>
      </c>
      <c r="O5762" s="46">
        <f ca="1">_xlfn.VAR.P(L$4:L5762)</f>
        <v>33.942253231547014</v>
      </c>
      <c r="P5762" s="33">
        <f ca="1">COUNTIF(K$4:K5762, "WIN")/I5762</f>
        <v>2.6914394860218786E-2</v>
      </c>
    </row>
    <row r="5763" spans="9:16" x14ac:dyDescent="0.25">
      <c r="I5763" s="5">
        <v>5760</v>
      </c>
      <c r="J5763" s="8">
        <f t="shared" ca="1" si="358"/>
        <v>14</v>
      </c>
      <c r="K5763" s="7" t="str">
        <f t="shared" ca="1" si="356"/>
        <v>LOSE</v>
      </c>
      <c r="L5763" s="8">
        <f t="shared" ca="1" si="357"/>
        <v>-1</v>
      </c>
      <c r="M5763" s="8">
        <f t="shared" ca="1" si="359"/>
        <v>-180</v>
      </c>
      <c r="N5763" s="32">
        <f ca="1">SUM(L$4:L5763)/I5763</f>
        <v>-3.125E-2</v>
      </c>
      <c r="O5763" s="46">
        <f ca="1">_xlfn.VAR.P(L$4:L5763)</f>
        <v>33.9365234375</v>
      </c>
      <c r="P5763" s="33">
        <f ca="1">COUNTIF(K$4:K5763, "WIN")/I5763</f>
        <v>2.6909722222222224E-2</v>
      </c>
    </row>
    <row r="5764" spans="9:16" x14ac:dyDescent="0.25">
      <c r="I5764" s="5">
        <v>5761</v>
      </c>
      <c r="J5764" s="8">
        <f t="shared" ca="1" si="358"/>
        <v>9</v>
      </c>
      <c r="K5764" s="7" t="str">
        <f t="shared" ref="K5764:K5827" ca="1" si="360">IF($D$7 = $J5764, "WIN", "LOSE")</f>
        <v>LOSE</v>
      </c>
      <c r="L5764" s="8">
        <f t="shared" ref="L5764:L5827" ca="1" si="361">IF($K5764 = "WIN", 35, -1)</f>
        <v>-1</v>
      </c>
      <c r="M5764" s="8">
        <f t="shared" ca="1" si="359"/>
        <v>-181</v>
      </c>
      <c r="N5764" s="32">
        <f ca="1">SUM(L$4:L5764)/I5764</f>
        <v>-3.1418156570039921E-2</v>
      </c>
      <c r="O5764" s="46">
        <f ca="1">_xlfn.VAR.P(L$4:L5764)</f>
        <v>33.930795576056383</v>
      </c>
      <c r="P5764" s="33">
        <f ca="1">COUNTIF(K$4:K5764, "WIN")/I5764</f>
        <v>2.6905051206387781E-2</v>
      </c>
    </row>
    <row r="5765" spans="9:16" x14ac:dyDescent="0.25">
      <c r="I5765" s="5">
        <v>5762</v>
      </c>
      <c r="J5765" s="8">
        <f t="shared" ca="1" si="358"/>
        <v>25</v>
      </c>
      <c r="K5765" s="7" t="str">
        <f t="shared" ca="1" si="360"/>
        <v>LOSE</v>
      </c>
      <c r="L5765" s="8">
        <f t="shared" ca="1" si="361"/>
        <v>-1</v>
      </c>
      <c r="M5765" s="8">
        <f t="shared" ca="1" si="359"/>
        <v>-182</v>
      </c>
      <c r="N5765" s="32">
        <f ca="1">SUM(L$4:L5765)/I5765</f>
        <v>-3.1586254772648384E-2</v>
      </c>
      <c r="O5765" s="46">
        <f ca="1">_xlfn.VAR.P(L$4:L5765)</f>
        <v>33.925069646239393</v>
      </c>
      <c r="P5765" s="33">
        <f ca="1">COUNTIF(K$4:K5765, "WIN")/I5765</f>
        <v>2.6900381811870877E-2</v>
      </c>
    </row>
    <row r="5766" spans="9:16" x14ac:dyDescent="0.25">
      <c r="I5766" s="5">
        <v>5763</v>
      </c>
      <c r="J5766" s="8">
        <f t="shared" ref="J5766:J5829" ca="1" si="362">RANDBETWEEN(0,36)</f>
        <v>6</v>
      </c>
      <c r="K5766" s="7" t="str">
        <f t="shared" ca="1" si="360"/>
        <v>LOSE</v>
      </c>
      <c r="L5766" s="8">
        <f t="shared" ca="1" si="361"/>
        <v>-1</v>
      </c>
      <c r="M5766" s="8">
        <f t="shared" ref="M5766:M5829" ca="1" si="363">M5765+L5766</f>
        <v>-183</v>
      </c>
      <c r="N5766" s="32">
        <f ca="1">SUM(L$4:L5766)/I5766</f>
        <v>-3.1754294638209266E-2</v>
      </c>
      <c r="O5766" s="46">
        <f ca="1">_xlfn.VAR.P(L$4:L5766)</f>
        <v>33.919345647072916</v>
      </c>
      <c r="P5766" s="33">
        <f ca="1">COUNTIF(K$4:K5766, "WIN")/I5766</f>
        <v>2.689571403782752E-2</v>
      </c>
    </row>
    <row r="5767" spans="9:16" x14ac:dyDescent="0.25">
      <c r="I5767" s="5">
        <v>5764</v>
      </c>
      <c r="J5767" s="8">
        <f t="shared" ca="1" si="362"/>
        <v>28</v>
      </c>
      <c r="K5767" s="7" t="str">
        <f t="shared" ca="1" si="360"/>
        <v>LOSE</v>
      </c>
      <c r="L5767" s="8">
        <f t="shared" ca="1" si="361"/>
        <v>-1</v>
      </c>
      <c r="M5767" s="8">
        <f t="shared" ca="1" si="363"/>
        <v>-184</v>
      </c>
      <c r="N5767" s="32">
        <f ca="1">SUM(L$4:L5767)/I5767</f>
        <v>-3.1922276197085354E-2</v>
      </c>
      <c r="O5767" s="46">
        <f ca="1">_xlfn.VAR.P(L$4:L5767)</f>
        <v>33.913623577581497</v>
      </c>
      <c r="P5767" s="33">
        <f ca="1">COUNTIF(K$4:K5767, "WIN")/I5767</f>
        <v>2.6891047883414294E-2</v>
      </c>
    </row>
    <row r="5768" spans="9:16" x14ac:dyDescent="0.25">
      <c r="I5768" s="5">
        <v>5765</v>
      </c>
      <c r="J5768" s="8">
        <f t="shared" ca="1" si="362"/>
        <v>33</v>
      </c>
      <c r="K5768" s="7" t="str">
        <f t="shared" ca="1" si="360"/>
        <v>LOSE</v>
      </c>
      <c r="L5768" s="8">
        <f t="shared" ca="1" si="361"/>
        <v>-1</v>
      </c>
      <c r="M5768" s="8">
        <f t="shared" ca="1" si="363"/>
        <v>-185</v>
      </c>
      <c r="N5768" s="32">
        <f ca="1">SUM(L$4:L5768)/I5768</f>
        <v>-3.2090199479618386E-2</v>
      </c>
      <c r="O5768" s="46">
        <f ca="1">_xlfn.VAR.P(L$4:L5768)</f>
        <v>33.907903436790335</v>
      </c>
      <c r="P5768" s="33">
        <f ca="1">COUNTIF(K$4:K5768, "WIN")/I5768</f>
        <v>2.6886383347788378E-2</v>
      </c>
    </row>
    <row r="5769" spans="9:16" x14ac:dyDescent="0.25">
      <c r="I5769" s="5">
        <v>5766</v>
      </c>
      <c r="J5769" s="8">
        <f t="shared" ca="1" si="362"/>
        <v>8</v>
      </c>
      <c r="K5769" s="7" t="str">
        <f t="shared" ca="1" si="360"/>
        <v>LOSE</v>
      </c>
      <c r="L5769" s="8">
        <f t="shared" ca="1" si="361"/>
        <v>-1</v>
      </c>
      <c r="M5769" s="8">
        <f t="shared" ca="1" si="363"/>
        <v>-186</v>
      </c>
      <c r="N5769" s="32">
        <f ca="1">SUM(L$4:L5769)/I5769</f>
        <v>-3.2258064516129031E-2</v>
      </c>
      <c r="O5769" s="46">
        <f ca="1">_xlfn.VAR.P(L$4:L5769)</f>
        <v>33.902185223725283</v>
      </c>
      <c r="P5769" s="33">
        <f ca="1">COUNTIF(K$4:K5769, "WIN")/I5769</f>
        <v>2.6881720430107527E-2</v>
      </c>
    </row>
    <row r="5770" spans="9:16" x14ac:dyDescent="0.25">
      <c r="I5770" s="5">
        <v>5767</v>
      </c>
      <c r="J5770" s="8">
        <f t="shared" ca="1" si="362"/>
        <v>28</v>
      </c>
      <c r="K5770" s="7" t="str">
        <f t="shared" ca="1" si="360"/>
        <v>LOSE</v>
      </c>
      <c r="L5770" s="8">
        <f t="shared" ca="1" si="361"/>
        <v>-1</v>
      </c>
      <c r="M5770" s="8">
        <f t="shared" ca="1" si="363"/>
        <v>-187</v>
      </c>
      <c r="N5770" s="32">
        <f ca="1">SUM(L$4:L5770)/I5770</f>
        <v>-3.2425871336916941E-2</v>
      </c>
      <c r="O5770" s="46">
        <f ca="1">_xlfn.VAR.P(L$4:L5770)</f>
        <v>33.896468937412862</v>
      </c>
      <c r="P5770" s="33">
        <f ca="1">COUNTIF(K$4:K5770, "WIN")/I5770</f>
        <v>2.6877059129530086E-2</v>
      </c>
    </row>
    <row r="5771" spans="9:16" x14ac:dyDescent="0.25">
      <c r="I5771" s="5">
        <v>5768</v>
      </c>
      <c r="J5771" s="8">
        <f t="shared" ca="1" si="362"/>
        <v>19</v>
      </c>
      <c r="K5771" s="7" t="str">
        <f t="shared" ca="1" si="360"/>
        <v>LOSE</v>
      </c>
      <c r="L5771" s="8">
        <f t="shared" ca="1" si="361"/>
        <v>-1</v>
      </c>
      <c r="M5771" s="8">
        <f t="shared" ca="1" si="363"/>
        <v>-188</v>
      </c>
      <c r="N5771" s="32">
        <f ca="1">SUM(L$4:L5771)/I5771</f>
        <v>-3.2593619972260748E-2</v>
      </c>
      <c r="O5771" s="46">
        <f ca="1">_xlfn.VAR.P(L$4:L5771)</f>
        <v>33.890754576880241</v>
      </c>
      <c r="P5771" s="33">
        <f ca="1">COUNTIF(K$4:K5771, "WIN")/I5771</f>
        <v>2.6872399445214978E-2</v>
      </c>
    </row>
    <row r="5772" spans="9:16" x14ac:dyDescent="0.25">
      <c r="I5772" s="5">
        <v>5769</v>
      </c>
      <c r="J5772" s="8">
        <f t="shared" ca="1" si="362"/>
        <v>6</v>
      </c>
      <c r="K5772" s="7" t="str">
        <f t="shared" ca="1" si="360"/>
        <v>LOSE</v>
      </c>
      <c r="L5772" s="8">
        <f t="shared" ca="1" si="361"/>
        <v>-1</v>
      </c>
      <c r="M5772" s="8">
        <f t="shared" ca="1" si="363"/>
        <v>-189</v>
      </c>
      <c r="N5772" s="32">
        <f ca="1">SUM(L$4:L5772)/I5772</f>
        <v>-3.2761310452418098E-2</v>
      </c>
      <c r="O5772" s="46">
        <f ca="1">_xlfn.VAR.P(L$4:L5772)</f>
        <v>33.885042141155225</v>
      </c>
      <c r="P5772" s="33">
        <f ca="1">COUNTIF(K$4:K5772, "WIN")/I5772</f>
        <v>2.6867741376321721E-2</v>
      </c>
    </row>
    <row r="5773" spans="9:16" x14ac:dyDescent="0.25">
      <c r="I5773" s="5">
        <v>5770</v>
      </c>
      <c r="J5773" s="8">
        <f t="shared" ca="1" si="362"/>
        <v>14</v>
      </c>
      <c r="K5773" s="7" t="str">
        <f t="shared" ca="1" si="360"/>
        <v>LOSE</v>
      </c>
      <c r="L5773" s="8">
        <f t="shared" ca="1" si="361"/>
        <v>-1</v>
      </c>
      <c r="M5773" s="8">
        <f t="shared" ca="1" si="363"/>
        <v>-190</v>
      </c>
      <c r="N5773" s="32">
        <f ca="1">SUM(L$4:L5773)/I5773</f>
        <v>-3.292894280762565E-2</v>
      </c>
      <c r="O5773" s="46">
        <f ca="1">_xlfn.VAR.P(L$4:L5773)</f>
        <v>33.879331629266296</v>
      </c>
      <c r="P5773" s="33">
        <f ca="1">COUNTIF(K$4:K5773, "WIN")/I5773</f>
        <v>2.6863084922010397E-2</v>
      </c>
    </row>
    <row r="5774" spans="9:16" x14ac:dyDescent="0.25">
      <c r="I5774" s="5">
        <v>5771</v>
      </c>
      <c r="J5774" s="8">
        <f t="shared" ca="1" si="362"/>
        <v>26</v>
      </c>
      <c r="K5774" s="7" t="str">
        <f t="shared" ca="1" si="360"/>
        <v>LOSE</v>
      </c>
      <c r="L5774" s="8">
        <f t="shared" ca="1" si="361"/>
        <v>-1</v>
      </c>
      <c r="M5774" s="8">
        <f t="shared" ca="1" si="363"/>
        <v>-191</v>
      </c>
      <c r="N5774" s="32">
        <f ca="1">SUM(L$4:L5774)/I5774</f>
        <v>-3.3096517068099116E-2</v>
      </c>
      <c r="O5774" s="46">
        <f ca="1">_xlfn.VAR.P(L$4:L5774)</f>
        <v>33.873623040242592</v>
      </c>
      <c r="P5774" s="33">
        <f ca="1">COUNTIF(K$4:K5774, "WIN")/I5774</f>
        <v>2.6858430081441693E-2</v>
      </c>
    </row>
    <row r="5775" spans="9:16" x14ac:dyDescent="0.25">
      <c r="I5775" s="5">
        <v>5772</v>
      </c>
      <c r="J5775" s="8">
        <f t="shared" ca="1" si="362"/>
        <v>11</v>
      </c>
      <c r="K5775" s="7" t="str">
        <f t="shared" ca="1" si="360"/>
        <v>LOSE</v>
      </c>
      <c r="L5775" s="8">
        <f t="shared" ca="1" si="361"/>
        <v>-1</v>
      </c>
      <c r="M5775" s="8">
        <f t="shared" ca="1" si="363"/>
        <v>-192</v>
      </c>
      <c r="N5775" s="32">
        <f ca="1">SUM(L$4:L5775)/I5775</f>
        <v>-3.3264033264033266E-2</v>
      </c>
      <c r="O5775" s="46">
        <f ca="1">_xlfn.VAR.P(L$4:L5775)</f>
        <v>33.867916373113879</v>
      </c>
      <c r="P5775" s="33">
        <f ca="1">COUNTIF(K$4:K5775, "WIN")/I5775</f>
        <v>2.6853776853776854E-2</v>
      </c>
    </row>
    <row r="5776" spans="9:16" x14ac:dyDescent="0.25">
      <c r="I5776" s="5">
        <v>5773</v>
      </c>
      <c r="J5776" s="8">
        <f t="shared" ca="1" si="362"/>
        <v>30</v>
      </c>
      <c r="K5776" s="7" t="str">
        <f t="shared" ca="1" si="360"/>
        <v>LOSE</v>
      </c>
      <c r="L5776" s="8">
        <f t="shared" ca="1" si="361"/>
        <v>-1</v>
      </c>
      <c r="M5776" s="8">
        <f t="shared" ca="1" si="363"/>
        <v>-193</v>
      </c>
      <c r="N5776" s="32">
        <f ca="1">SUM(L$4:L5776)/I5776</f>
        <v>-3.3431491425601943E-2</v>
      </c>
      <c r="O5776" s="46">
        <f ca="1">_xlfn.VAR.P(L$4:L5776)</f>
        <v>33.862211626910593</v>
      </c>
      <c r="P5776" s="33">
        <f ca="1">COUNTIF(K$4:K5776, "WIN")/I5776</f>
        <v>2.6849125238177726E-2</v>
      </c>
    </row>
    <row r="5777" spans="9:16" x14ac:dyDescent="0.25">
      <c r="I5777" s="5">
        <v>5774</v>
      </c>
      <c r="J5777" s="8">
        <f t="shared" ca="1" si="362"/>
        <v>29</v>
      </c>
      <c r="K5777" s="7" t="str">
        <f t="shared" ca="1" si="360"/>
        <v>LOSE</v>
      </c>
      <c r="L5777" s="8">
        <f t="shared" ca="1" si="361"/>
        <v>-1</v>
      </c>
      <c r="M5777" s="8">
        <f t="shared" ca="1" si="363"/>
        <v>-194</v>
      </c>
      <c r="N5777" s="32">
        <f ca="1">SUM(L$4:L5777)/I5777</f>
        <v>-3.359889158295809E-2</v>
      </c>
      <c r="O5777" s="46">
        <f ca="1">_xlfn.VAR.P(L$4:L5777)</f>
        <v>33.856508800663825</v>
      </c>
      <c r="P5777" s="33">
        <f ca="1">COUNTIF(K$4:K5777, "WIN")/I5777</f>
        <v>2.684447523380672E-2</v>
      </c>
    </row>
    <row r="5778" spans="9:16" x14ac:dyDescent="0.25">
      <c r="I5778" s="5">
        <v>5775</v>
      </c>
      <c r="J5778" s="8">
        <f t="shared" ca="1" si="362"/>
        <v>26</v>
      </c>
      <c r="K5778" s="7" t="str">
        <f t="shared" ca="1" si="360"/>
        <v>LOSE</v>
      </c>
      <c r="L5778" s="8">
        <f t="shared" ca="1" si="361"/>
        <v>-1</v>
      </c>
      <c r="M5778" s="8">
        <f t="shared" ca="1" si="363"/>
        <v>-195</v>
      </c>
      <c r="N5778" s="32">
        <f ca="1">SUM(L$4:L5778)/I5778</f>
        <v>-3.3766233766233764E-2</v>
      </c>
      <c r="O5778" s="46">
        <f ca="1">_xlfn.VAR.P(L$4:L5778)</f>
        <v>33.850807893405296</v>
      </c>
      <c r="P5778" s="33">
        <f ca="1">COUNTIF(K$4:K5778, "WIN")/I5778</f>
        <v>2.6839826839826841E-2</v>
      </c>
    </row>
    <row r="5779" spans="9:16" x14ac:dyDescent="0.25">
      <c r="I5779" s="5">
        <v>5776</v>
      </c>
      <c r="J5779" s="8">
        <f t="shared" ca="1" si="362"/>
        <v>28</v>
      </c>
      <c r="K5779" s="7" t="str">
        <f t="shared" ca="1" si="360"/>
        <v>LOSE</v>
      </c>
      <c r="L5779" s="8">
        <f t="shared" ca="1" si="361"/>
        <v>-1</v>
      </c>
      <c r="M5779" s="8">
        <f t="shared" ca="1" si="363"/>
        <v>-196</v>
      </c>
      <c r="N5779" s="32">
        <f ca="1">SUM(L$4:L5779)/I5779</f>
        <v>-3.3933518005540168E-2</v>
      </c>
      <c r="O5779" s="46">
        <f ca="1">_xlfn.VAR.P(L$4:L5779)</f>
        <v>33.845108904167404</v>
      </c>
      <c r="P5779" s="33">
        <f ca="1">COUNTIF(K$4:K5779, "WIN")/I5779</f>
        <v>2.6835180055401663E-2</v>
      </c>
    </row>
    <row r="5780" spans="9:16" x14ac:dyDescent="0.25">
      <c r="I5780" s="5">
        <v>5777</v>
      </c>
      <c r="J5780" s="8">
        <f t="shared" ca="1" si="362"/>
        <v>21</v>
      </c>
      <c r="K5780" s="7" t="str">
        <f t="shared" ca="1" si="360"/>
        <v>LOSE</v>
      </c>
      <c r="L5780" s="8">
        <f t="shared" ca="1" si="361"/>
        <v>-1</v>
      </c>
      <c r="M5780" s="8">
        <f t="shared" ca="1" si="363"/>
        <v>-197</v>
      </c>
      <c r="N5780" s="32">
        <f ca="1">SUM(L$4:L5780)/I5780</f>
        <v>-3.4100744330967631E-2</v>
      </c>
      <c r="O5780" s="46">
        <f ca="1">_xlfn.VAR.P(L$4:L5780)</f>
        <v>33.839411831983178</v>
      </c>
      <c r="P5780" s="33">
        <f ca="1">COUNTIF(K$4:K5780, "WIN")/I5780</f>
        <v>2.6830534879695344E-2</v>
      </c>
    </row>
    <row r="5781" spans="9:16" x14ac:dyDescent="0.25">
      <c r="I5781" s="5">
        <v>5778</v>
      </c>
      <c r="J5781" s="8">
        <f t="shared" ca="1" si="362"/>
        <v>9</v>
      </c>
      <c r="K5781" s="7" t="str">
        <f t="shared" ca="1" si="360"/>
        <v>LOSE</v>
      </c>
      <c r="L5781" s="8">
        <f t="shared" ca="1" si="361"/>
        <v>-1</v>
      </c>
      <c r="M5781" s="8">
        <f t="shared" ca="1" si="363"/>
        <v>-198</v>
      </c>
      <c r="N5781" s="32">
        <f ca="1">SUM(L$4:L5781)/I5781</f>
        <v>-3.4267912772585667E-2</v>
      </c>
      <c r="O5781" s="46">
        <f ca="1">_xlfn.VAR.P(L$4:L5781)</f>
        <v>33.833716675886301</v>
      </c>
      <c r="P5781" s="33">
        <f ca="1">COUNTIF(K$4:K5781, "WIN")/I5781</f>
        <v>2.6825891311872619E-2</v>
      </c>
    </row>
    <row r="5782" spans="9:16" x14ac:dyDescent="0.25">
      <c r="I5782" s="5">
        <v>5779</v>
      </c>
      <c r="J5782" s="8">
        <f t="shared" ca="1" si="362"/>
        <v>24</v>
      </c>
      <c r="K5782" s="7" t="str">
        <f t="shared" ca="1" si="360"/>
        <v>LOSE</v>
      </c>
      <c r="L5782" s="8">
        <f t="shared" ca="1" si="361"/>
        <v>-1</v>
      </c>
      <c r="M5782" s="8">
        <f t="shared" ca="1" si="363"/>
        <v>-199</v>
      </c>
      <c r="N5782" s="32">
        <f ca="1">SUM(L$4:L5782)/I5782</f>
        <v>-3.4435023360442983E-2</v>
      </c>
      <c r="O5782" s="46">
        <f ca="1">_xlfn.VAR.P(L$4:L5782)</f>
        <v>33.828023434911103</v>
      </c>
      <c r="P5782" s="33">
        <f ca="1">COUNTIF(K$4:K5782, "WIN")/I5782</f>
        <v>2.6821249351098805E-2</v>
      </c>
    </row>
    <row r="5783" spans="9:16" x14ac:dyDescent="0.25">
      <c r="I5783" s="5">
        <v>5780</v>
      </c>
      <c r="J5783" s="8">
        <f t="shared" ca="1" si="362"/>
        <v>17</v>
      </c>
      <c r="K5783" s="7" t="str">
        <f t="shared" ca="1" si="360"/>
        <v>LOSE</v>
      </c>
      <c r="L5783" s="8">
        <f t="shared" ca="1" si="361"/>
        <v>-1</v>
      </c>
      <c r="M5783" s="8">
        <f t="shared" ca="1" si="363"/>
        <v>-200</v>
      </c>
      <c r="N5783" s="32">
        <f ca="1">SUM(L$4:L5783)/I5783</f>
        <v>-3.4602076124567477E-2</v>
      </c>
      <c r="O5783" s="46">
        <f ca="1">_xlfn.VAR.P(L$4:L5783)</f>
        <v>33.822332108092574</v>
      </c>
      <c r="P5783" s="33">
        <f ca="1">COUNTIF(K$4:K5783, "WIN")/I5783</f>
        <v>2.6816608996539794E-2</v>
      </c>
    </row>
    <row r="5784" spans="9:16" x14ac:dyDescent="0.25">
      <c r="I5784" s="5">
        <v>5781</v>
      </c>
      <c r="J5784" s="8">
        <f t="shared" ca="1" si="362"/>
        <v>19</v>
      </c>
      <c r="K5784" s="7" t="str">
        <f t="shared" ca="1" si="360"/>
        <v>LOSE</v>
      </c>
      <c r="L5784" s="8">
        <f t="shared" ca="1" si="361"/>
        <v>-1</v>
      </c>
      <c r="M5784" s="8">
        <f t="shared" ca="1" si="363"/>
        <v>-201</v>
      </c>
      <c r="N5784" s="32">
        <f ca="1">SUM(L$4:L5784)/I5784</f>
        <v>-3.476907109496627E-2</v>
      </c>
      <c r="O5784" s="46">
        <f ca="1">_xlfn.VAR.P(L$4:L5784)</f>
        <v>33.816642694466339</v>
      </c>
      <c r="P5784" s="33">
        <f ca="1">COUNTIF(K$4:K5784, "WIN")/I5784</f>
        <v>2.6811970247362048E-2</v>
      </c>
    </row>
    <row r="5785" spans="9:16" x14ac:dyDescent="0.25">
      <c r="I5785" s="5">
        <v>5782</v>
      </c>
      <c r="J5785" s="8">
        <f t="shared" ca="1" si="362"/>
        <v>27</v>
      </c>
      <c r="K5785" s="7" t="str">
        <f t="shared" ca="1" si="360"/>
        <v>LOSE</v>
      </c>
      <c r="L5785" s="8">
        <f t="shared" ca="1" si="361"/>
        <v>-1</v>
      </c>
      <c r="M5785" s="8">
        <f t="shared" ca="1" si="363"/>
        <v>-202</v>
      </c>
      <c r="N5785" s="32">
        <f ca="1">SUM(L$4:L5785)/I5785</f>
        <v>-3.4936008301625736E-2</v>
      </c>
      <c r="O5785" s="46">
        <f ca="1">_xlfn.VAR.P(L$4:L5785)</f>
        <v>33.810955193068672</v>
      </c>
      <c r="P5785" s="33">
        <f ca="1">COUNTIF(K$4:K5785, "WIN")/I5785</f>
        <v>2.680733310273262E-2</v>
      </c>
    </row>
    <row r="5786" spans="9:16" x14ac:dyDescent="0.25">
      <c r="I5786" s="5">
        <v>5783</v>
      </c>
      <c r="J5786" s="8">
        <f t="shared" ca="1" si="362"/>
        <v>20</v>
      </c>
      <c r="K5786" s="7" t="str">
        <f t="shared" ca="1" si="360"/>
        <v>LOSE</v>
      </c>
      <c r="L5786" s="8">
        <f t="shared" ca="1" si="361"/>
        <v>-1</v>
      </c>
      <c r="M5786" s="8">
        <f t="shared" ca="1" si="363"/>
        <v>-203</v>
      </c>
      <c r="N5786" s="32">
        <f ca="1">SUM(L$4:L5786)/I5786</f>
        <v>-3.5102887774511496E-2</v>
      </c>
      <c r="O5786" s="46">
        <f ca="1">_xlfn.VAR.P(L$4:L5786)</f>
        <v>33.805269602936498</v>
      </c>
      <c r="P5786" s="33">
        <f ca="1">COUNTIF(K$4:K5786, "WIN")/I5786</f>
        <v>2.6802697561819126E-2</v>
      </c>
    </row>
    <row r="5787" spans="9:16" x14ac:dyDescent="0.25">
      <c r="I5787" s="5">
        <v>5784</v>
      </c>
      <c r="J5787" s="8">
        <f t="shared" ca="1" si="362"/>
        <v>14</v>
      </c>
      <c r="K5787" s="7" t="str">
        <f t="shared" ca="1" si="360"/>
        <v>LOSE</v>
      </c>
      <c r="L5787" s="8">
        <f t="shared" ca="1" si="361"/>
        <v>-1</v>
      </c>
      <c r="M5787" s="8">
        <f t="shared" ca="1" si="363"/>
        <v>-204</v>
      </c>
      <c r="N5787" s="32">
        <f ca="1">SUM(L$4:L5787)/I5787</f>
        <v>-3.5269709543568464E-2</v>
      </c>
      <c r="O5787" s="46">
        <f ca="1">_xlfn.VAR.P(L$4:L5787)</f>
        <v>33.799585923107387</v>
      </c>
      <c r="P5787" s="33">
        <f ca="1">COUNTIF(K$4:K5787, "WIN")/I5787</f>
        <v>2.6798063623789763E-2</v>
      </c>
    </row>
    <row r="5788" spans="9:16" x14ac:dyDescent="0.25">
      <c r="I5788" s="5">
        <v>5785</v>
      </c>
      <c r="J5788" s="8">
        <f t="shared" ca="1" si="362"/>
        <v>23</v>
      </c>
      <c r="K5788" s="7" t="str">
        <f t="shared" ca="1" si="360"/>
        <v>LOSE</v>
      </c>
      <c r="L5788" s="8">
        <f t="shared" ca="1" si="361"/>
        <v>-1</v>
      </c>
      <c r="M5788" s="8">
        <f t="shared" ca="1" si="363"/>
        <v>-205</v>
      </c>
      <c r="N5788" s="32">
        <f ca="1">SUM(L$4:L5788)/I5788</f>
        <v>-3.5436473638720829E-2</v>
      </c>
      <c r="O5788" s="46">
        <f ca="1">_xlfn.VAR.P(L$4:L5788)</f>
        <v>33.793904152619547</v>
      </c>
      <c r="P5788" s="33">
        <f ca="1">COUNTIF(K$4:K5788, "WIN")/I5788</f>
        <v>2.6793431287813311E-2</v>
      </c>
    </row>
    <row r="5789" spans="9:16" x14ac:dyDescent="0.25">
      <c r="I5789" s="5">
        <v>5786</v>
      </c>
      <c r="J5789" s="8">
        <f t="shared" ca="1" si="362"/>
        <v>32</v>
      </c>
      <c r="K5789" s="7" t="str">
        <f t="shared" ca="1" si="360"/>
        <v>LOSE</v>
      </c>
      <c r="L5789" s="8">
        <f t="shared" ca="1" si="361"/>
        <v>-1</v>
      </c>
      <c r="M5789" s="8">
        <f t="shared" ca="1" si="363"/>
        <v>-206</v>
      </c>
      <c r="N5789" s="32">
        <f ca="1">SUM(L$4:L5789)/I5789</f>
        <v>-3.5603180089872108E-2</v>
      </c>
      <c r="O5789" s="46">
        <f ca="1">_xlfn.VAR.P(L$4:L5789)</f>
        <v>33.788224290511835</v>
      </c>
      <c r="P5789" s="33">
        <f ca="1">COUNTIF(K$4:K5789, "WIN")/I5789</f>
        <v>2.6788800553059107E-2</v>
      </c>
    </row>
    <row r="5790" spans="9:16" x14ac:dyDescent="0.25">
      <c r="I5790" s="5">
        <v>5787</v>
      </c>
      <c r="J5790" s="8">
        <f t="shared" ca="1" si="362"/>
        <v>2</v>
      </c>
      <c r="K5790" s="7" t="str">
        <f t="shared" ca="1" si="360"/>
        <v>LOSE</v>
      </c>
      <c r="L5790" s="8">
        <f t="shared" ca="1" si="361"/>
        <v>-1</v>
      </c>
      <c r="M5790" s="8">
        <f t="shared" ca="1" si="363"/>
        <v>-207</v>
      </c>
      <c r="N5790" s="32">
        <f ca="1">SUM(L$4:L5790)/I5790</f>
        <v>-3.5769828926905133E-2</v>
      </c>
      <c r="O5790" s="46">
        <f ca="1">_xlfn.VAR.P(L$4:L5790)</f>
        <v>33.782546335823767</v>
      </c>
      <c r="P5790" s="33">
        <f ca="1">COUNTIF(K$4:K5790, "WIN")/I5790</f>
        <v>2.6784171418697079E-2</v>
      </c>
    </row>
    <row r="5791" spans="9:16" x14ac:dyDescent="0.25">
      <c r="I5791" s="5">
        <v>5788</v>
      </c>
      <c r="J5791" s="8">
        <f t="shared" ca="1" si="362"/>
        <v>35</v>
      </c>
      <c r="K5791" s="7" t="str">
        <f t="shared" ca="1" si="360"/>
        <v>LOSE</v>
      </c>
      <c r="L5791" s="8">
        <f t="shared" ca="1" si="361"/>
        <v>-1</v>
      </c>
      <c r="M5791" s="8">
        <f t="shared" ca="1" si="363"/>
        <v>-208</v>
      </c>
      <c r="N5791" s="32">
        <f ca="1">SUM(L$4:L5791)/I5791</f>
        <v>-3.5936420179682099E-2</v>
      </c>
      <c r="O5791" s="46">
        <f ca="1">_xlfn.VAR.P(L$4:L5791)</f>
        <v>33.776870287595479</v>
      </c>
      <c r="P5791" s="33">
        <f ca="1">COUNTIF(K$4:K5791, "WIN")/I5791</f>
        <v>2.6779543883897718E-2</v>
      </c>
    </row>
    <row r="5792" spans="9:16" x14ac:dyDescent="0.25">
      <c r="I5792" s="5">
        <v>5789</v>
      </c>
      <c r="J5792" s="8">
        <f t="shared" ca="1" si="362"/>
        <v>23</v>
      </c>
      <c r="K5792" s="7" t="str">
        <f t="shared" ca="1" si="360"/>
        <v>LOSE</v>
      </c>
      <c r="L5792" s="8">
        <f t="shared" ca="1" si="361"/>
        <v>-1</v>
      </c>
      <c r="M5792" s="8">
        <f t="shared" ca="1" si="363"/>
        <v>-209</v>
      </c>
      <c r="N5792" s="32">
        <f ca="1">SUM(L$4:L5792)/I5792</f>
        <v>-3.6102953878044568E-2</v>
      </c>
      <c r="O5792" s="46">
        <f ca="1">_xlfn.VAR.P(L$4:L5792)</f>
        <v>33.771196144867766</v>
      </c>
      <c r="P5792" s="33">
        <f ca="1">COUNTIF(K$4:K5792, "WIN")/I5792</f>
        <v>2.6774917947832096E-2</v>
      </c>
    </row>
    <row r="5793" spans="9:16" x14ac:dyDescent="0.25">
      <c r="I5793" s="5">
        <v>5790</v>
      </c>
      <c r="J5793" s="8">
        <f t="shared" ca="1" si="362"/>
        <v>12</v>
      </c>
      <c r="K5793" s="7" t="str">
        <f t="shared" ca="1" si="360"/>
        <v>LOSE</v>
      </c>
      <c r="L5793" s="8">
        <f t="shared" ca="1" si="361"/>
        <v>-1</v>
      </c>
      <c r="M5793" s="8">
        <f t="shared" ca="1" si="363"/>
        <v>-210</v>
      </c>
      <c r="N5793" s="32">
        <f ca="1">SUM(L$4:L5793)/I5793</f>
        <v>-3.6269430051813469E-2</v>
      </c>
      <c r="O5793" s="46">
        <f ca="1">_xlfn.VAR.P(L$4:L5793)</f>
        <v>33.765523906682056</v>
      </c>
      <c r="P5793" s="33">
        <f ca="1">COUNTIF(K$4:K5793, "WIN")/I5793</f>
        <v>2.6770293609671848E-2</v>
      </c>
    </row>
    <row r="5794" spans="9:16" x14ac:dyDescent="0.25">
      <c r="I5794" s="5">
        <v>5791</v>
      </c>
      <c r="J5794" s="8">
        <f t="shared" ca="1" si="362"/>
        <v>13</v>
      </c>
      <c r="K5794" s="7" t="str">
        <f t="shared" ca="1" si="360"/>
        <v>LOSE</v>
      </c>
      <c r="L5794" s="8">
        <f t="shared" ca="1" si="361"/>
        <v>-1</v>
      </c>
      <c r="M5794" s="8">
        <f t="shared" ca="1" si="363"/>
        <v>-211</v>
      </c>
      <c r="N5794" s="32">
        <f ca="1">SUM(L$4:L5794)/I5794</f>
        <v>-3.6435848730789158E-2</v>
      </c>
      <c r="O5794" s="46">
        <f ca="1">_xlfn.VAR.P(L$4:L5794)</f>
        <v>33.759853572080438</v>
      </c>
      <c r="P5794" s="33">
        <f ca="1">COUNTIF(K$4:K5794, "WIN")/I5794</f>
        <v>2.6765670868589189E-2</v>
      </c>
    </row>
    <row r="5795" spans="9:16" x14ac:dyDescent="0.25">
      <c r="I5795" s="5">
        <v>5792</v>
      </c>
      <c r="J5795" s="8">
        <f t="shared" ca="1" si="362"/>
        <v>28</v>
      </c>
      <c r="K5795" s="7" t="str">
        <f t="shared" ca="1" si="360"/>
        <v>LOSE</v>
      </c>
      <c r="L5795" s="8">
        <f t="shared" ca="1" si="361"/>
        <v>-1</v>
      </c>
      <c r="M5795" s="8">
        <f t="shared" ca="1" si="363"/>
        <v>-212</v>
      </c>
      <c r="N5795" s="32">
        <f ca="1">SUM(L$4:L5795)/I5795</f>
        <v>-3.6602209944751378E-2</v>
      </c>
      <c r="O5795" s="46">
        <f ca="1">_xlfn.VAR.P(L$4:L5795)</f>
        <v>33.754185140105612</v>
      </c>
      <c r="P5795" s="33">
        <f ca="1">COUNTIF(K$4:K5795, "WIN")/I5795</f>
        <v>2.6761049723756907E-2</v>
      </c>
    </row>
    <row r="5796" spans="9:16" x14ac:dyDescent="0.25">
      <c r="I5796" s="5">
        <v>5793</v>
      </c>
      <c r="J5796" s="8">
        <f t="shared" ca="1" si="362"/>
        <v>28</v>
      </c>
      <c r="K5796" s="7" t="str">
        <f t="shared" ca="1" si="360"/>
        <v>LOSE</v>
      </c>
      <c r="L5796" s="8">
        <f t="shared" ca="1" si="361"/>
        <v>-1</v>
      </c>
      <c r="M5796" s="8">
        <f t="shared" ca="1" si="363"/>
        <v>-213</v>
      </c>
      <c r="N5796" s="32">
        <f ca="1">SUM(L$4:L5796)/I5796</f>
        <v>-3.6768513723459351E-2</v>
      </c>
      <c r="O5796" s="46">
        <f ca="1">_xlfn.VAR.P(L$4:L5796)</f>
        <v>33.748518609800946</v>
      </c>
      <c r="P5796" s="33">
        <f ca="1">COUNTIF(K$4:K5796, "WIN")/I5796</f>
        <v>2.6756430174348353E-2</v>
      </c>
    </row>
    <row r="5797" spans="9:16" x14ac:dyDescent="0.25">
      <c r="I5797" s="5">
        <v>5794</v>
      </c>
      <c r="J5797" s="8">
        <f t="shared" ca="1" si="362"/>
        <v>31</v>
      </c>
      <c r="K5797" s="7" t="str">
        <f t="shared" ca="1" si="360"/>
        <v>LOSE</v>
      </c>
      <c r="L5797" s="8">
        <f t="shared" ca="1" si="361"/>
        <v>-1</v>
      </c>
      <c r="M5797" s="8">
        <f t="shared" ca="1" si="363"/>
        <v>-214</v>
      </c>
      <c r="N5797" s="32">
        <f ca="1">SUM(L$4:L5797)/I5797</f>
        <v>-3.6934760096651711E-2</v>
      </c>
      <c r="O5797" s="46">
        <f ca="1">_xlfn.VAR.P(L$4:L5797)</f>
        <v>33.742853980210448</v>
      </c>
      <c r="P5797" s="33">
        <f ca="1">COUNTIF(K$4:K5797, "WIN")/I5797</f>
        <v>2.6751812219537454E-2</v>
      </c>
    </row>
    <row r="5798" spans="9:16" x14ac:dyDescent="0.25">
      <c r="I5798" s="5">
        <v>5795</v>
      </c>
      <c r="J5798" s="8">
        <f t="shared" ca="1" si="362"/>
        <v>14</v>
      </c>
      <c r="K5798" s="7" t="str">
        <f t="shared" ca="1" si="360"/>
        <v>LOSE</v>
      </c>
      <c r="L5798" s="8">
        <f t="shared" ca="1" si="361"/>
        <v>-1</v>
      </c>
      <c r="M5798" s="8">
        <f t="shared" ca="1" si="363"/>
        <v>-215</v>
      </c>
      <c r="N5798" s="32">
        <f ca="1">SUM(L$4:L5798)/I5798</f>
        <v>-3.7100949094046591E-2</v>
      </c>
      <c r="O5798" s="46">
        <f ca="1">_xlfn.VAR.P(L$4:L5798)</f>
        <v>33.737191250378736</v>
      </c>
      <c r="P5798" s="33">
        <f ca="1">COUNTIF(K$4:K5798, "WIN")/I5798</f>
        <v>2.6747195858498704E-2</v>
      </c>
    </row>
    <row r="5799" spans="9:16" x14ac:dyDescent="0.25">
      <c r="I5799" s="5">
        <v>5796</v>
      </c>
      <c r="J5799" s="8">
        <f t="shared" ca="1" si="362"/>
        <v>2</v>
      </c>
      <c r="K5799" s="7" t="str">
        <f t="shared" ca="1" si="360"/>
        <v>LOSE</v>
      </c>
      <c r="L5799" s="8">
        <f t="shared" ca="1" si="361"/>
        <v>-1</v>
      </c>
      <c r="M5799" s="8">
        <f t="shared" ca="1" si="363"/>
        <v>-216</v>
      </c>
      <c r="N5799" s="32">
        <f ca="1">SUM(L$4:L5799)/I5799</f>
        <v>-3.7267080745341616E-2</v>
      </c>
      <c r="O5799" s="46">
        <f ca="1">_xlfn.VAR.P(L$4:L5799)</f>
        <v>33.731530419351103</v>
      </c>
      <c r="P5799" s="33">
        <f ca="1">COUNTIF(K$4:K5799, "WIN")/I5799</f>
        <v>2.6742581090407176E-2</v>
      </c>
    </row>
    <row r="5800" spans="9:16" x14ac:dyDescent="0.25">
      <c r="I5800" s="5">
        <v>5797</v>
      </c>
      <c r="J5800" s="8">
        <f t="shared" ca="1" si="362"/>
        <v>36</v>
      </c>
      <c r="K5800" s="7" t="str">
        <f t="shared" ca="1" si="360"/>
        <v>LOSE</v>
      </c>
      <c r="L5800" s="8">
        <f t="shared" ca="1" si="361"/>
        <v>-1</v>
      </c>
      <c r="M5800" s="8">
        <f t="shared" ca="1" si="363"/>
        <v>-217</v>
      </c>
      <c r="N5800" s="32">
        <f ca="1">SUM(L$4:L5800)/I5800</f>
        <v>-3.7433155080213901E-2</v>
      </c>
      <c r="O5800" s="46">
        <f ca="1">_xlfn.VAR.P(L$4:L5800)</f>
        <v>33.725871486173467</v>
      </c>
      <c r="P5800" s="33">
        <f ca="1">COUNTIF(K$4:K5800, "WIN")/I5800</f>
        <v>2.6737967914438502E-2</v>
      </c>
    </row>
    <row r="5801" spans="9:16" x14ac:dyDescent="0.25">
      <c r="I5801" s="5">
        <v>5798</v>
      </c>
      <c r="J5801" s="8">
        <f t="shared" ca="1" si="362"/>
        <v>19</v>
      </c>
      <c r="K5801" s="7" t="str">
        <f t="shared" ca="1" si="360"/>
        <v>LOSE</v>
      </c>
      <c r="L5801" s="8">
        <f t="shared" ca="1" si="361"/>
        <v>-1</v>
      </c>
      <c r="M5801" s="8">
        <f t="shared" ca="1" si="363"/>
        <v>-218</v>
      </c>
      <c r="N5801" s="32">
        <f ca="1">SUM(L$4:L5801)/I5801</f>
        <v>-3.7599172128320112E-2</v>
      </c>
      <c r="O5801" s="46">
        <f ca="1">_xlfn.VAR.P(L$4:L5801)</f>
        <v>33.720214449892381</v>
      </c>
      <c r="P5801" s="33">
        <f ca="1">COUNTIF(K$4:K5801, "WIN")/I5801</f>
        <v>2.6733356329768886E-2</v>
      </c>
    </row>
    <row r="5802" spans="9:16" x14ac:dyDescent="0.25">
      <c r="I5802" s="5">
        <v>5799</v>
      </c>
      <c r="J5802" s="8">
        <f t="shared" ca="1" si="362"/>
        <v>33</v>
      </c>
      <c r="K5802" s="7" t="str">
        <f t="shared" ca="1" si="360"/>
        <v>LOSE</v>
      </c>
      <c r="L5802" s="8">
        <f t="shared" ca="1" si="361"/>
        <v>-1</v>
      </c>
      <c r="M5802" s="8">
        <f t="shared" ca="1" si="363"/>
        <v>-219</v>
      </c>
      <c r="N5802" s="32">
        <f ca="1">SUM(L$4:L5802)/I5802</f>
        <v>-3.7765131919296431E-2</v>
      </c>
      <c r="O5802" s="46">
        <f ca="1">_xlfn.VAR.P(L$4:L5802)</f>
        <v>33.714559309555042</v>
      </c>
      <c r="P5802" s="33">
        <f ca="1">COUNTIF(K$4:K5802, "WIN")/I5802</f>
        <v>2.67287463355751E-2</v>
      </c>
    </row>
    <row r="5803" spans="9:16" x14ac:dyDescent="0.25">
      <c r="I5803" s="5">
        <v>5800</v>
      </c>
      <c r="J5803" s="8">
        <f t="shared" ca="1" si="362"/>
        <v>30</v>
      </c>
      <c r="K5803" s="7" t="str">
        <f t="shared" ca="1" si="360"/>
        <v>LOSE</v>
      </c>
      <c r="L5803" s="8">
        <f t="shared" ca="1" si="361"/>
        <v>-1</v>
      </c>
      <c r="M5803" s="8">
        <f t="shared" ca="1" si="363"/>
        <v>-220</v>
      </c>
      <c r="N5803" s="32">
        <f ca="1">SUM(L$4:L5803)/I5803</f>
        <v>-3.793103448275862E-2</v>
      </c>
      <c r="O5803" s="46">
        <f ca="1">_xlfn.VAR.P(L$4:L5803)</f>
        <v>33.708906064209273</v>
      </c>
      <c r="P5803" s="33">
        <f ca="1">COUNTIF(K$4:K5803, "WIN")/I5803</f>
        <v>2.6724137931034484E-2</v>
      </c>
    </row>
    <row r="5804" spans="9:16" x14ac:dyDescent="0.25">
      <c r="I5804" s="5">
        <v>5801</v>
      </c>
      <c r="J5804" s="8">
        <f t="shared" ca="1" si="362"/>
        <v>4</v>
      </c>
      <c r="K5804" s="7" t="str">
        <f t="shared" ca="1" si="360"/>
        <v>LOSE</v>
      </c>
      <c r="L5804" s="8">
        <f t="shared" ca="1" si="361"/>
        <v>-1</v>
      </c>
      <c r="M5804" s="8">
        <f t="shared" ca="1" si="363"/>
        <v>-221</v>
      </c>
      <c r="N5804" s="32">
        <f ca="1">SUM(L$4:L5804)/I5804</f>
        <v>-3.8096879848302019E-2</v>
      </c>
      <c r="O5804" s="46">
        <f ca="1">_xlfn.VAR.P(L$4:L5804)</f>
        <v>33.703254712903558</v>
      </c>
      <c r="P5804" s="33">
        <f ca="1">COUNTIF(K$4:K5804, "WIN")/I5804</f>
        <v>2.6719531115324945E-2</v>
      </c>
    </row>
    <row r="5805" spans="9:16" x14ac:dyDescent="0.25">
      <c r="I5805" s="5">
        <v>5802</v>
      </c>
      <c r="J5805" s="8">
        <f t="shared" ca="1" si="362"/>
        <v>21</v>
      </c>
      <c r="K5805" s="7" t="str">
        <f t="shared" ca="1" si="360"/>
        <v>LOSE</v>
      </c>
      <c r="L5805" s="8">
        <f t="shared" ca="1" si="361"/>
        <v>-1</v>
      </c>
      <c r="M5805" s="8">
        <f t="shared" ca="1" si="363"/>
        <v>-222</v>
      </c>
      <c r="N5805" s="32">
        <f ca="1">SUM(L$4:L5805)/I5805</f>
        <v>-3.8262668045501554E-2</v>
      </c>
      <c r="O5805" s="46">
        <f ca="1">_xlfn.VAR.P(L$4:L5805)</f>
        <v>33.697605254686984</v>
      </c>
      <c r="P5805" s="33">
        <f ca="1">COUNTIF(K$4:K5805, "WIN")/I5805</f>
        <v>2.6714925887624957E-2</v>
      </c>
    </row>
    <row r="5806" spans="9:16" x14ac:dyDescent="0.25">
      <c r="I5806" s="5">
        <v>5803</v>
      </c>
      <c r="J5806" s="8">
        <f t="shared" ca="1" si="362"/>
        <v>32</v>
      </c>
      <c r="K5806" s="7" t="str">
        <f t="shared" ca="1" si="360"/>
        <v>LOSE</v>
      </c>
      <c r="L5806" s="8">
        <f t="shared" ca="1" si="361"/>
        <v>-1</v>
      </c>
      <c r="M5806" s="8">
        <f t="shared" ca="1" si="363"/>
        <v>-223</v>
      </c>
      <c r="N5806" s="32">
        <f ca="1">SUM(L$4:L5806)/I5806</f>
        <v>-3.842839910391177E-2</v>
      </c>
      <c r="O5806" s="46">
        <f ca="1">_xlfn.VAR.P(L$4:L5806)</f>
        <v>33.691957688609307</v>
      </c>
      <c r="P5806" s="33">
        <f ca="1">COUNTIF(K$4:K5806, "WIN")/I5806</f>
        <v>2.671032224711356E-2</v>
      </c>
    </row>
    <row r="5807" spans="9:16" x14ac:dyDescent="0.25">
      <c r="I5807" s="5">
        <v>5804</v>
      </c>
      <c r="J5807" s="8">
        <f t="shared" ca="1" si="362"/>
        <v>6</v>
      </c>
      <c r="K5807" s="7" t="str">
        <f t="shared" ca="1" si="360"/>
        <v>LOSE</v>
      </c>
      <c r="L5807" s="8">
        <f t="shared" ca="1" si="361"/>
        <v>-1</v>
      </c>
      <c r="M5807" s="8">
        <f t="shared" ca="1" si="363"/>
        <v>-224</v>
      </c>
      <c r="N5807" s="32">
        <f ca="1">SUM(L$4:L5807)/I5807</f>
        <v>-3.8594073053066849E-2</v>
      </c>
      <c r="O5807" s="46">
        <f ca="1">_xlfn.VAR.P(L$4:L5807)</f>
        <v>33.686312013720901</v>
      </c>
      <c r="P5807" s="33">
        <f ca="1">COUNTIF(K$4:K5807, "WIN")/I5807</f>
        <v>2.6705720192970364E-2</v>
      </c>
    </row>
    <row r="5808" spans="9:16" x14ac:dyDescent="0.25">
      <c r="I5808" s="5">
        <v>5805</v>
      </c>
      <c r="J5808" s="8">
        <f t="shared" ca="1" si="362"/>
        <v>5</v>
      </c>
      <c r="K5808" s="7" t="str">
        <f t="shared" ca="1" si="360"/>
        <v>LOSE</v>
      </c>
      <c r="L5808" s="8">
        <f t="shared" ca="1" si="361"/>
        <v>-1</v>
      </c>
      <c r="M5808" s="8">
        <f t="shared" ca="1" si="363"/>
        <v>-225</v>
      </c>
      <c r="N5808" s="32">
        <f ca="1">SUM(L$4:L5808)/I5808</f>
        <v>-3.875968992248062E-2</v>
      </c>
      <c r="O5808" s="46">
        <f ca="1">_xlfn.VAR.P(L$4:L5808)</f>
        <v>33.680668229072772</v>
      </c>
      <c r="P5808" s="33">
        <f ca="1">COUNTIF(K$4:K5808, "WIN")/I5808</f>
        <v>2.6701119724375538E-2</v>
      </c>
    </row>
    <row r="5809" spans="9:16" x14ac:dyDescent="0.25">
      <c r="I5809" s="5">
        <v>5806</v>
      </c>
      <c r="J5809" s="8">
        <f t="shared" ca="1" si="362"/>
        <v>24</v>
      </c>
      <c r="K5809" s="7" t="str">
        <f t="shared" ca="1" si="360"/>
        <v>LOSE</v>
      </c>
      <c r="L5809" s="8">
        <f t="shared" ca="1" si="361"/>
        <v>-1</v>
      </c>
      <c r="M5809" s="8">
        <f t="shared" ca="1" si="363"/>
        <v>-226</v>
      </c>
      <c r="N5809" s="32">
        <f ca="1">SUM(L$4:L5809)/I5809</f>
        <v>-3.8925249741646573E-2</v>
      </c>
      <c r="O5809" s="46">
        <f ca="1">_xlfn.VAR.P(L$4:L5809)</f>
        <v>33.675026333716566</v>
      </c>
      <c r="P5809" s="33">
        <f ca="1">COUNTIF(K$4:K5809, "WIN")/I5809</f>
        <v>2.6696520840509816E-2</v>
      </c>
    </row>
    <row r="5810" spans="9:16" x14ac:dyDescent="0.25">
      <c r="I5810" s="5">
        <v>5807</v>
      </c>
      <c r="J5810" s="8">
        <f t="shared" ca="1" si="362"/>
        <v>36</v>
      </c>
      <c r="K5810" s="7" t="str">
        <f t="shared" ca="1" si="360"/>
        <v>LOSE</v>
      </c>
      <c r="L5810" s="8">
        <f t="shared" ca="1" si="361"/>
        <v>-1</v>
      </c>
      <c r="M5810" s="8">
        <f t="shared" ca="1" si="363"/>
        <v>-227</v>
      </c>
      <c r="N5810" s="32">
        <f ca="1">SUM(L$4:L5810)/I5810</f>
        <v>-3.9090752540037882E-2</v>
      </c>
      <c r="O5810" s="46">
        <f ca="1">_xlfn.VAR.P(L$4:L5810)</f>
        <v>33.669386326704569</v>
      </c>
      <c r="P5810" s="33">
        <f ca="1">COUNTIF(K$4:K5810, "WIN")/I5810</f>
        <v>2.6691923540554503E-2</v>
      </c>
    </row>
    <row r="5811" spans="9:16" x14ac:dyDescent="0.25">
      <c r="I5811" s="5">
        <v>5808</v>
      </c>
      <c r="J5811" s="8">
        <f t="shared" ca="1" si="362"/>
        <v>7</v>
      </c>
      <c r="K5811" s="7" t="str">
        <f t="shared" ca="1" si="360"/>
        <v>WIN</v>
      </c>
      <c r="L5811" s="8">
        <f t="shared" ca="1" si="361"/>
        <v>35</v>
      </c>
      <c r="M5811" s="8">
        <f t="shared" ca="1" si="363"/>
        <v>-192</v>
      </c>
      <c r="N5811" s="32">
        <f ca="1">SUM(L$4:L5811)/I5811</f>
        <v>-3.3057851239669422E-2</v>
      </c>
      <c r="O5811" s="46">
        <f ca="1">_xlfn.VAR.P(L$4:L5811)</f>
        <v>33.874940236322658</v>
      </c>
      <c r="P5811" s="33">
        <f ca="1">COUNTIF(K$4:K5811, "WIN")/I5811</f>
        <v>2.6859504132231406E-2</v>
      </c>
    </row>
    <row r="5812" spans="9:16" x14ac:dyDescent="0.25">
      <c r="I5812" s="5">
        <v>5809</v>
      </c>
      <c r="J5812" s="8">
        <f t="shared" ca="1" si="362"/>
        <v>7</v>
      </c>
      <c r="K5812" s="7" t="str">
        <f t="shared" ca="1" si="360"/>
        <v>WIN</v>
      </c>
      <c r="L5812" s="8">
        <f t="shared" ca="1" si="361"/>
        <v>35</v>
      </c>
      <c r="M5812" s="8">
        <f t="shared" ca="1" si="363"/>
        <v>-157</v>
      </c>
      <c r="N5812" s="32">
        <f ca="1">SUM(L$4:L5812)/I5812</f>
        <v>-2.7027027027027029E-2</v>
      </c>
      <c r="O5812" s="46">
        <f ca="1">_xlfn.VAR.P(L$4:L5812)</f>
        <v>34.08035062089116</v>
      </c>
      <c r="P5812" s="33">
        <f ca="1">COUNTIF(K$4:K5812, "WIN")/I5812</f>
        <v>2.7027027027027029E-2</v>
      </c>
    </row>
    <row r="5813" spans="9:16" x14ac:dyDescent="0.25">
      <c r="I5813" s="5">
        <v>5810</v>
      </c>
      <c r="J5813" s="8">
        <f t="shared" ca="1" si="362"/>
        <v>9</v>
      </c>
      <c r="K5813" s="7" t="str">
        <f t="shared" ca="1" si="360"/>
        <v>LOSE</v>
      </c>
      <c r="L5813" s="8">
        <f t="shared" ca="1" si="361"/>
        <v>-1</v>
      </c>
      <c r="M5813" s="8">
        <f t="shared" ca="1" si="363"/>
        <v>-158</v>
      </c>
      <c r="N5813" s="32">
        <f ca="1">SUM(L$4:L5813)/I5813</f>
        <v>-2.7194492254733218E-2</v>
      </c>
      <c r="O5813" s="46">
        <f ca="1">_xlfn.VAR.P(L$4:L5813)</f>
        <v>34.074647722930081</v>
      </c>
      <c r="P5813" s="33">
        <f ca="1">COUNTIF(K$4:K5813, "WIN")/I5813</f>
        <v>2.7022375215146298E-2</v>
      </c>
    </row>
    <row r="5814" spans="9:16" x14ac:dyDescent="0.25">
      <c r="I5814" s="5">
        <v>5811</v>
      </c>
      <c r="J5814" s="8">
        <f t="shared" ca="1" si="362"/>
        <v>20</v>
      </c>
      <c r="K5814" s="7" t="str">
        <f t="shared" ca="1" si="360"/>
        <v>LOSE</v>
      </c>
      <c r="L5814" s="8">
        <f t="shared" ca="1" si="361"/>
        <v>-1</v>
      </c>
      <c r="M5814" s="8">
        <f t="shared" ca="1" si="363"/>
        <v>-159</v>
      </c>
      <c r="N5814" s="32">
        <f ca="1">SUM(L$4:L5814)/I5814</f>
        <v>-2.7361899845121322E-2</v>
      </c>
      <c r="O5814" s="46">
        <f ca="1">_xlfn.VAR.P(L$4:L5814)</f>
        <v>34.068946731702738</v>
      </c>
      <c r="P5814" s="33">
        <f ca="1">COUNTIF(K$4:K5814, "WIN")/I5814</f>
        <v>2.7017725004302186E-2</v>
      </c>
    </row>
    <row r="5815" spans="9:16" x14ac:dyDescent="0.25">
      <c r="I5815" s="5">
        <v>5812</v>
      </c>
      <c r="J5815" s="8">
        <f t="shared" ca="1" si="362"/>
        <v>11</v>
      </c>
      <c r="K5815" s="7" t="str">
        <f t="shared" ca="1" si="360"/>
        <v>LOSE</v>
      </c>
      <c r="L5815" s="8">
        <f t="shared" ca="1" si="361"/>
        <v>-1</v>
      </c>
      <c r="M5815" s="8">
        <f t="shared" ca="1" si="363"/>
        <v>-160</v>
      </c>
      <c r="N5815" s="32">
        <f ca="1">SUM(L$4:L5815)/I5815</f>
        <v>-2.7529249827942189E-2</v>
      </c>
      <c r="O5815" s="46">
        <f ca="1">_xlfn.VAR.P(L$4:L5815)</f>
        <v>34.063247646253878</v>
      </c>
      <c r="P5815" s="33">
        <f ca="1">COUNTIF(K$4:K5815, "WIN")/I5815</f>
        <v>2.7013076393668272E-2</v>
      </c>
    </row>
    <row r="5816" spans="9:16" x14ac:dyDescent="0.25">
      <c r="I5816" s="5">
        <v>5813</v>
      </c>
      <c r="J5816" s="8">
        <f t="shared" ca="1" si="362"/>
        <v>28</v>
      </c>
      <c r="K5816" s="7" t="str">
        <f t="shared" ca="1" si="360"/>
        <v>LOSE</v>
      </c>
      <c r="L5816" s="8">
        <f t="shared" ca="1" si="361"/>
        <v>-1</v>
      </c>
      <c r="M5816" s="8">
        <f t="shared" ca="1" si="363"/>
        <v>-161</v>
      </c>
      <c r="N5816" s="32">
        <f ca="1">SUM(L$4:L5816)/I5816</f>
        <v>-2.76965422329262E-2</v>
      </c>
      <c r="O5816" s="46">
        <f ca="1">_xlfn.VAR.P(L$4:L5816)</f>
        <v>34.05755046562885</v>
      </c>
      <c r="P5816" s="33">
        <f ca="1">COUNTIF(K$4:K5816, "WIN")/I5816</f>
        <v>2.7008429382418715E-2</v>
      </c>
    </row>
    <row r="5817" spans="9:16" x14ac:dyDescent="0.25">
      <c r="I5817" s="5">
        <v>5814</v>
      </c>
      <c r="J5817" s="8">
        <f t="shared" ca="1" si="362"/>
        <v>20</v>
      </c>
      <c r="K5817" s="7" t="str">
        <f t="shared" ca="1" si="360"/>
        <v>LOSE</v>
      </c>
      <c r="L5817" s="8">
        <f t="shared" ca="1" si="361"/>
        <v>-1</v>
      </c>
      <c r="M5817" s="8">
        <f t="shared" ca="1" si="363"/>
        <v>-162</v>
      </c>
      <c r="N5817" s="32">
        <f ca="1">SUM(L$4:L5817)/I5817</f>
        <v>-2.7863777089783281E-2</v>
      </c>
      <c r="O5817" s="46">
        <f ca="1">_xlfn.VAR.P(L$4:L5817)</f>
        <v>34.05185518887366</v>
      </c>
      <c r="P5817" s="33">
        <f ca="1">COUNTIF(K$4:K5817, "WIN")/I5817</f>
        <v>2.7003783969728242E-2</v>
      </c>
    </row>
    <row r="5818" spans="9:16" x14ac:dyDescent="0.25">
      <c r="I5818" s="5">
        <v>5815</v>
      </c>
      <c r="J5818" s="8">
        <f t="shared" ca="1" si="362"/>
        <v>19</v>
      </c>
      <c r="K5818" s="7" t="str">
        <f t="shared" ca="1" si="360"/>
        <v>LOSE</v>
      </c>
      <c r="L5818" s="8">
        <f t="shared" ca="1" si="361"/>
        <v>-1</v>
      </c>
      <c r="M5818" s="8">
        <f t="shared" ca="1" si="363"/>
        <v>-163</v>
      </c>
      <c r="N5818" s="32">
        <f ca="1">SUM(L$4:L5818)/I5818</f>
        <v>-2.8030954428202925E-2</v>
      </c>
      <c r="O5818" s="46">
        <f ca="1">_xlfn.VAR.P(L$4:L5818)</f>
        <v>34.046161815034942</v>
      </c>
      <c r="P5818" s="33">
        <f ca="1">COUNTIF(K$4:K5818, "WIN")/I5818</f>
        <v>2.6999140154772141E-2</v>
      </c>
    </row>
    <row r="5819" spans="9:16" x14ac:dyDescent="0.25">
      <c r="I5819" s="5">
        <v>5816</v>
      </c>
      <c r="J5819" s="8">
        <f t="shared" ca="1" si="362"/>
        <v>17</v>
      </c>
      <c r="K5819" s="7" t="str">
        <f t="shared" ca="1" si="360"/>
        <v>LOSE</v>
      </c>
      <c r="L5819" s="8">
        <f t="shared" ca="1" si="361"/>
        <v>-1</v>
      </c>
      <c r="M5819" s="8">
        <f t="shared" ca="1" si="363"/>
        <v>-164</v>
      </c>
      <c r="N5819" s="32">
        <f ca="1">SUM(L$4:L5819)/I5819</f>
        <v>-2.8198074277854195E-2</v>
      </c>
      <c r="O5819" s="46">
        <f ca="1">_xlfn.VAR.P(L$4:L5819)</f>
        <v>34.040470343159981</v>
      </c>
      <c r="P5819" s="33">
        <f ca="1">COUNTIF(K$4:K5819, "WIN")/I5819</f>
        <v>2.6994497936726272E-2</v>
      </c>
    </row>
    <row r="5820" spans="9:16" x14ac:dyDescent="0.25">
      <c r="I5820" s="5">
        <v>5817</v>
      </c>
      <c r="J5820" s="8">
        <f t="shared" ca="1" si="362"/>
        <v>31</v>
      </c>
      <c r="K5820" s="7" t="str">
        <f t="shared" ca="1" si="360"/>
        <v>LOSE</v>
      </c>
      <c r="L5820" s="8">
        <f t="shared" ca="1" si="361"/>
        <v>-1</v>
      </c>
      <c r="M5820" s="8">
        <f t="shared" ca="1" si="363"/>
        <v>-165</v>
      </c>
      <c r="N5820" s="32">
        <f ca="1">SUM(L$4:L5820)/I5820</f>
        <v>-2.8365136668385766E-2</v>
      </c>
      <c r="O5820" s="46">
        <f ca="1">_xlfn.VAR.P(L$4:L5820)</f>
        <v>34.034780772296671</v>
      </c>
      <c r="P5820" s="33">
        <f ca="1">COUNTIF(K$4:K5820, "WIN")/I5820</f>
        <v>2.6989857314767062E-2</v>
      </c>
    </row>
    <row r="5821" spans="9:16" x14ac:dyDescent="0.25">
      <c r="I5821" s="5">
        <v>5818</v>
      </c>
      <c r="J5821" s="8">
        <f t="shared" ca="1" si="362"/>
        <v>11</v>
      </c>
      <c r="K5821" s="7" t="str">
        <f t="shared" ca="1" si="360"/>
        <v>LOSE</v>
      </c>
      <c r="L5821" s="8">
        <f t="shared" ca="1" si="361"/>
        <v>-1</v>
      </c>
      <c r="M5821" s="8">
        <f t="shared" ca="1" si="363"/>
        <v>-166</v>
      </c>
      <c r="N5821" s="32">
        <f ca="1">SUM(L$4:L5821)/I5821</f>
        <v>-2.8532141629425918E-2</v>
      </c>
      <c r="O5821" s="46">
        <f ca="1">_xlfn.VAR.P(L$4:L5821)</f>
        <v>34.029093101493558</v>
      </c>
      <c r="P5821" s="33">
        <f ca="1">COUNTIF(K$4:K5821, "WIN")/I5821</f>
        <v>2.6985218288071502E-2</v>
      </c>
    </row>
    <row r="5822" spans="9:16" x14ac:dyDescent="0.25">
      <c r="I5822" s="5">
        <v>5819</v>
      </c>
      <c r="J5822" s="8">
        <f t="shared" ca="1" si="362"/>
        <v>0</v>
      </c>
      <c r="K5822" s="7" t="str">
        <f t="shared" ca="1" si="360"/>
        <v>LOSE</v>
      </c>
      <c r="L5822" s="8">
        <f t="shared" ca="1" si="361"/>
        <v>-1</v>
      </c>
      <c r="M5822" s="8">
        <f t="shared" ca="1" si="363"/>
        <v>-167</v>
      </c>
      <c r="N5822" s="32">
        <f ca="1">SUM(L$4:L5822)/I5822</f>
        <v>-2.8699089190582575E-2</v>
      </c>
      <c r="O5822" s="46">
        <f ca="1">_xlfn.VAR.P(L$4:L5822)</f>
        <v>34.023407329799824</v>
      </c>
      <c r="P5822" s="33">
        <f ca="1">COUNTIF(K$4:K5822, "WIN")/I5822</f>
        <v>2.698058085581715E-2</v>
      </c>
    </row>
    <row r="5823" spans="9:16" x14ac:dyDescent="0.25">
      <c r="I5823" s="5">
        <v>5820</v>
      </c>
      <c r="J5823" s="8">
        <f t="shared" ca="1" si="362"/>
        <v>3</v>
      </c>
      <c r="K5823" s="7" t="str">
        <f t="shared" ca="1" si="360"/>
        <v>LOSE</v>
      </c>
      <c r="L5823" s="8">
        <f t="shared" ca="1" si="361"/>
        <v>-1</v>
      </c>
      <c r="M5823" s="8">
        <f t="shared" ca="1" si="363"/>
        <v>-168</v>
      </c>
      <c r="N5823" s="32">
        <f ca="1">SUM(L$4:L5823)/I5823</f>
        <v>-2.88659793814433E-2</v>
      </c>
      <c r="O5823" s="46">
        <f ca="1">_xlfn.VAR.P(L$4:L5823)</f>
        <v>34.01772345626528</v>
      </c>
      <c r="P5823" s="33">
        <f ca="1">COUNTIF(K$4:K5823, "WIN")/I5823</f>
        <v>2.6975945017182132E-2</v>
      </c>
    </row>
    <row r="5824" spans="9:16" x14ac:dyDescent="0.25">
      <c r="I5824" s="5">
        <v>5821</v>
      </c>
      <c r="J5824" s="8">
        <f t="shared" ca="1" si="362"/>
        <v>6</v>
      </c>
      <c r="K5824" s="7" t="str">
        <f t="shared" ca="1" si="360"/>
        <v>LOSE</v>
      </c>
      <c r="L5824" s="8">
        <f t="shared" ca="1" si="361"/>
        <v>-1</v>
      </c>
      <c r="M5824" s="8">
        <f t="shared" ca="1" si="363"/>
        <v>-169</v>
      </c>
      <c r="N5824" s="32">
        <f ca="1">SUM(L$4:L5824)/I5824</f>
        <v>-2.903281223157533E-2</v>
      </c>
      <c r="O5824" s="46">
        <f ca="1">_xlfn.VAR.P(L$4:L5824)</f>
        <v>34.012041479940365</v>
      </c>
      <c r="P5824" s="33">
        <f ca="1">COUNTIF(K$4:K5824, "WIN")/I5824</f>
        <v>2.6971310771345128E-2</v>
      </c>
    </row>
    <row r="5825" spans="9:16" x14ac:dyDescent="0.25">
      <c r="I5825" s="5">
        <v>5822</v>
      </c>
      <c r="J5825" s="8">
        <f t="shared" ca="1" si="362"/>
        <v>0</v>
      </c>
      <c r="K5825" s="7" t="str">
        <f t="shared" ca="1" si="360"/>
        <v>LOSE</v>
      </c>
      <c r="L5825" s="8">
        <f t="shared" ca="1" si="361"/>
        <v>-1</v>
      </c>
      <c r="M5825" s="8">
        <f t="shared" ca="1" si="363"/>
        <v>-170</v>
      </c>
      <c r="N5825" s="32">
        <f ca="1">SUM(L$4:L5825)/I5825</f>
        <v>-2.9199587770525594E-2</v>
      </c>
      <c r="O5825" s="46">
        <f ca="1">_xlfn.VAR.P(L$4:L5825)</f>
        <v>34.006361399876162</v>
      </c>
      <c r="P5825" s="33">
        <f ca="1">COUNTIF(K$4:K5825, "WIN")/I5825</f>
        <v>2.6966678117485401E-2</v>
      </c>
    </row>
    <row r="5826" spans="9:16" x14ac:dyDescent="0.25">
      <c r="I5826" s="5">
        <v>5823</v>
      </c>
      <c r="J5826" s="8">
        <f t="shared" ca="1" si="362"/>
        <v>20</v>
      </c>
      <c r="K5826" s="7" t="str">
        <f t="shared" ca="1" si="360"/>
        <v>LOSE</v>
      </c>
      <c r="L5826" s="8">
        <f t="shared" ca="1" si="361"/>
        <v>-1</v>
      </c>
      <c r="M5826" s="8">
        <f t="shared" ca="1" si="363"/>
        <v>-171</v>
      </c>
      <c r="N5826" s="32">
        <f ca="1">SUM(L$4:L5826)/I5826</f>
        <v>-2.9366306027820709E-2</v>
      </c>
      <c r="O5826" s="46">
        <f ca="1">_xlfn.VAR.P(L$4:L5826)</f>
        <v>34.000683215124376</v>
      </c>
      <c r="P5826" s="33">
        <f ca="1">COUNTIF(K$4:K5826, "WIN")/I5826</f>
        <v>2.6962047054782758E-2</v>
      </c>
    </row>
    <row r="5827" spans="9:16" x14ac:dyDescent="0.25">
      <c r="I5827" s="5">
        <v>5824</v>
      </c>
      <c r="J5827" s="8">
        <f t="shared" ca="1" si="362"/>
        <v>12</v>
      </c>
      <c r="K5827" s="7" t="str">
        <f t="shared" ca="1" si="360"/>
        <v>LOSE</v>
      </c>
      <c r="L5827" s="8">
        <f t="shared" ca="1" si="361"/>
        <v>-1</v>
      </c>
      <c r="M5827" s="8">
        <f t="shared" ca="1" si="363"/>
        <v>-172</v>
      </c>
      <c r="N5827" s="32">
        <f ca="1">SUM(L$4:L5827)/I5827</f>
        <v>-2.9532967032967032E-2</v>
      </c>
      <c r="O5827" s="46">
        <f ca="1">_xlfn.VAR.P(L$4:L5827)</f>
        <v>33.995006924737353</v>
      </c>
      <c r="P5827" s="33">
        <f ca="1">COUNTIF(K$4:K5827, "WIN")/I5827</f>
        <v>2.6957417582417584E-2</v>
      </c>
    </row>
    <row r="5828" spans="9:16" x14ac:dyDescent="0.25">
      <c r="I5828" s="5">
        <v>5825</v>
      </c>
      <c r="J5828" s="8">
        <f t="shared" ca="1" si="362"/>
        <v>11</v>
      </c>
      <c r="K5828" s="7" t="str">
        <f t="shared" ref="K5828:K5891" ca="1" si="364">IF($D$7 = $J5828, "WIN", "LOSE")</f>
        <v>LOSE</v>
      </c>
      <c r="L5828" s="8">
        <f t="shared" ref="L5828:L5891" ca="1" si="365">IF($K5828 = "WIN", 35, -1)</f>
        <v>-1</v>
      </c>
      <c r="M5828" s="8">
        <f t="shared" ca="1" si="363"/>
        <v>-173</v>
      </c>
      <c r="N5828" s="32">
        <f ca="1">SUM(L$4:L5828)/I5828</f>
        <v>-2.9699570815450643E-2</v>
      </c>
      <c r="O5828" s="46">
        <f ca="1">_xlfn.VAR.P(L$4:L5828)</f>
        <v>33.989332527768056</v>
      </c>
      <c r="P5828" s="33">
        <f ca="1">COUNTIF(K$4:K5828, "WIN")/I5828</f>
        <v>2.6952789699570816E-2</v>
      </c>
    </row>
    <row r="5829" spans="9:16" x14ac:dyDescent="0.25">
      <c r="I5829" s="5">
        <v>5826</v>
      </c>
      <c r="J5829" s="8">
        <f t="shared" ca="1" si="362"/>
        <v>27</v>
      </c>
      <c r="K5829" s="7" t="str">
        <f t="shared" ca="1" si="364"/>
        <v>LOSE</v>
      </c>
      <c r="L5829" s="8">
        <f t="shared" ca="1" si="365"/>
        <v>-1</v>
      </c>
      <c r="M5829" s="8">
        <f t="shared" ca="1" si="363"/>
        <v>-174</v>
      </c>
      <c r="N5829" s="32">
        <f ca="1">SUM(L$4:L5829)/I5829</f>
        <v>-2.9866117404737384E-2</v>
      </c>
      <c r="O5829" s="46">
        <f ca="1">_xlfn.VAR.P(L$4:L5829)</f>
        <v>33.983660023270097</v>
      </c>
      <c r="P5829" s="33">
        <f ca="1">COUNTIF(K$4:K5829, "WIN")/I5829</f>
        <v>2.6948163405423962E-2</v>
      </c>
    </row>
    <row r="5830" spans="9:16" x14ac:dyDescent="0.25">
      <c r="I5830" s="5">
        <v>5827</v>
      </c>
      <c r="J5830" s="8">
        <f t="shared" ref="J5830:J5893" ca="1" si="366">RANDBETWEEN(0,36)</f>
        <v>30</v>
      </c>
      <c r="K5830" s="7" t="str">
        <f t="shared" ca="1" si="364"/>
        <v>LOSE</v>
      </c>
      <c r="L5830" s="8">
        <f t="shared" ca="1" si="365"/>
        <v>-1</v>
      </c>
      <c r="M5830" s="8">
        <f t="shared" ref="M5830:M5893" ca="1" si="367">M5829+L5830</f>
        <v>-175</v>
      </c>
      <c r="N5830" s="32">
        <f ca="1">SUM(L$4:L5830)/I5830</f>
        <v>-3.0032606830272868E-2</v>
      </c>
      <c r="O5830" s="46">
        <f ca="1">_xlfn.VAR.P(L$4:L5830)</f>
        <v>33.977989410297702</v>
      </c>
      <c r="P5830" s="33">
        <f ca="1">COUNTIF(K$4:K5830, "WIN")/I5830</f>
        <v>2.6943538699159088E-2</v>
      </c>
    </row>
    <row r="5831" spans="9:16" x14ac:dyDescent="0.25">
      <c r="I5831" s="5">
        <v>5828</v>
      </c>
      <c r="J5831" s="8">
        <f t="shared" ca="1" si="366"/>
        <v>15</v>
      </c>
      <c r="K5831" s="7" t="str">
        <f t="shared" ca="1" si="364"/>
        <v>LOSE</v>
      </c>
      <c r="L5831" s="8">
        <f t="shared" ca="1" si="365"/>
        <v>-1</v>
      </c>
      <c r="M5831" s="8">
        <f t="shared" ca="1" si="367"/>
        <v>-176</v>
      </c>
      <c r="N5831" s="32">
        <f ca="1">SUM(L$4:L5831)/I5831</f>
        <v>-3.0199039121482498E-2</v>
      </c>
      <c r="O5831" s="46">
        <f ca="1">_xlfn.VAR.P(L$4:L5831)</f>
        <v>33.972320687905736</v>
      </c>
      <c r="P5831" s="33">
        <f ca="1">COUNTIF(K$4:K5831, "WIN")/I5831</f>
        <v>2.6938915579958818E-2</v>
      </c>
    </row>
    <row r="5832" spans="9:16" x14ac:dyDescent="0.25">
      <c r="I5832" s="5">
        <v>5829</v>
      </c>
      <c r="J5832" s="8">
        <f t="shared" ca="1" si="366"/>
        <v>29</v>
      </c>
      <c r="K5832" s="7" t="str">
        <f t="shared" ca="1" si="364"/>
        <v>LOSE</v>
      </c>
      <c r="L5832" s="8">
        <f t="shared" ca="1" si="365"/>
        <v>-1</v>
      </c>
      <c r="M5832" s="8">
        <f t="shared" ca="1" si="367"/>
        <v>-177</v>
      </c>
      <c r="N5832" s="32">
        <f ca="1">SUM(L$4:L5832)/I5832</f>
        <v>-3.0365414307771486E-2</v>
      </c>
      <c r="O5832" s="46">
        <f ca="1">_xlfn.VAR.P(L$4:L5832)</f>
        <v>33.966653855149687</v>
      </c>
      <c r="P5832" s="33">
        <f ca="1">COUNTIF(K$4:K5832, "WIN")/I5832</f>
        <v>2.6934294047006348E-2</v>
      </c>
    </row>
    <row r="5833" spans="9:16" x14ac:dyDescent="0.25">
      <c r="I5833" s="5">
        <v>5830</v>
      </c>
      <c r="J5833" s="8">
        <f t="shared" ca="1" si="366"/>
        <v>8</v>
      </c>
      <c r="K5833" s="7" t="str">
        <f t="shared" ca="1" si="364"/>
        <v>LOSE</v>
      </c>
      <c r="L5833" s="8">
        <f t="shared" ca="1" si="365"/>
        <v>-1</v>
      </c>
      <c r="M5833" s="8">
        <f t="shared" ca="1" si="367"/>
        <v>-178</v>
      </c>
      <c r="N5833" s="32">
        <f ca="1">SUM(L$4:L5833)/I5833</f>
        <v>-3.053173241852487E-2</v>
      </c>
      <c r="O5833" s="46">
        <f ca="1">_xlfn.VAR.P(L$4:L5833)</f>
        <v>33.960988911085678</v>
      </c>
      <c r="P5833" s="33">
        <f ca="1">COUNTIF(K$4:K5833, "WIN")/I5833</f>
        <v>2.6929674099485421E-2</v>
      </c>
    </row>
    <row r="5834" spans="9:16" x14ac:dyDescent="0.25">
      <c r="I5834" s="5">
        <v>5831</v>
      </c>
      <c r="J5834" s="8">
        <f t="shared" ca="1" si="366"/>
        <v>6</v>
      </c>
      <c r="K5834" s="7" t="str">
        <f t="shared" ca="1" si="364"/>
        <v>LOSE</v>
      </c>
      <c r="L5834" s="8">
        <f t="shared" ca="1" si="365"/>
        <v>-1</v>
      </c>
      <c r="M5834" s="8">
        <f t="shared" ca="1" si="367"/>
        <v>-179</v>
      </c>
      <c r="N5834" s="32">
        <f ca="1">SUM(L$4:L5834)/I5834</f>
        <v>-3.0697993483107529E-2</v>
      </c>
      <c r="O5834" s="46">
        <f ca="1">_xlfn.VAR.P(L$4:L5834)</f>
        <v>33.955325854770457</v>
      </c>
      <c r="P5834" s="33">
        <f ca="1">COUNTIF(K$4:K5834, "WIN")/I5834</f>
        <v>2.6925055736580345E-2</v>
      </c>
    </row>
    <row r="5835" spans="9:16" x14ac:dyDescent="0.25">
      <c r="I5835" s="5">
        <v>5832</v>
      </c>
      <c r="J5835" s="8">
        <f t="shared" ca="1" si="366"/>
        <v>16</v>
      </c>
      <c r="K5835" s="7" t="str">
        <f t="shared" ca="1" si="364"/>
        <v>LOSE</v>
      </c>
      <c r="L5835" s="8">
        <f t="shared" ca="1" si="365"/>
        <v>-1</v>
      </c>
      <c r="M5835" s="8">
        <f t="shared" ca="1" si="367"/>
        <v>-180</v>
      </c>
      <c r="N5835" s="32">
        <f ca="1">SUM(L$4:L5835)/I5835</f>
        <v>-3.0864197530864196E-2</v>
      </c>
      <c r="O5835" s="46">
        <f ca="1">_xlfn.VAR.P(L$4:L5835)</f>
        <v>33.949664685261396</v>
      </c>
      <c r="P5835" s="33">
        <f ca="1">COUNTIF(K$4:K5835, "WIN")/I5835</f>
        <v>2.6920438957475996E-2</v>
      </c>
    </row>
    <row r="5836" spans="9:16" x14ac:dyDescent="0.25">
      <c r="I5836" s="5">
        <v>5833</v>
      </c>
      <c r="J5836" s="8">
        <f t="shared" ca="1" si="366"/>
        <v>17</v>
      </c>
      <c r="K5836" s="7" t="str">
        <f t="shared" ca="1" si="364"/>
        <v>LOSE</v>
      </c>
      <c r="L5836" s="8">
        <f t="shared" ca="1" si="365"/>
        <v>-1</v>
      </c>
      <c r="M5836" s="8">
        <f t="shared" ca="1" si="367"/>
        <v>-181</v>
      </c>
      <c r="N5836" s="32">
        <f ca="1">SUM(L$4:L5836)/I5836</f>
        <v>-3.1030344591119492E-2</v>
      </c>
      <c r="O5836" s="46">
        <f ca="1">_xlfn.VAR.P(L$4:L5836)</f>
        <v>33.944005401616494</v>
      </c>
      <c r="P5836" s="33">
        <f ca="1">COUNTIF(K$4:K5836, "WIN")/I5836</f>
        <v>2.6915823761357791E-2</v>
      </c>
    </row>
    <row r="5837" spans="9:16" x14ac:dyDescent="0.25">
      <c r="I5837" s="5">
        <v>5834</v>
      </c>
      <c r="J5837" s="8">
        <f t="shared" ca="1" si="366"/>
        <v>25</v>
      </c>
      <c r="K5837" s="7" t="str">
        <f t="shared" ca="1" si="364"/>
        <v>LOSE</v>
      </c>
      <c r="L5837" s="8">
        <f t="shared" ca="1" si="365"/>
        <v>-1</v>
      </c>
      <c r="M5837" s="8">
        <f t="shared" ca="1" si="367"/>
        <v>-182</v>
      </c>
      <c r="N5837" s="32">
        <f ca="1">SUM(L$4:L5837)/I5837</f>
        <v>-3.1196434693177923E-2</v>
      </c>
      <c r="O5837" s="46">
        <f ca="1">_xlfn.VAR.P(L$4:L5837)</f>
        <v>33.938348002894386</v>
      </c>
      <c r="P5837" s="33">
        <f ca="1">COUNTIF(K$4:K5837, "WIN")/I5837</f>
        <v>2.6911210147411723E-2</v>
      </c>
    </row>
    <row r="5838" spans="9:16" x14ac:dyDescent="0.25">
      <c r="I5838" s="5">
        <v>5835</v>
      </c>
      <c r="J5838" s="8">
        <f t="shared" ca="1" si="366"/>
        <v>27</v>
      </c>
      <c r="K5838" s="7" t="str">
        <f t="shared" ca="1" si="364"/>
        <v>LOSE</v>
      </c>
      <c r="L5838" s="8">
        <f t="shared" ca="1" si="365"/>
        <v>-1</v>
      </c>
      <c r="M5838" s="8">
        <f t="shared" ca="1" si="367"/>
        <v>-183</v>
      </c>
      <c r="N5838" s="32">
        <f ca="1">SUM(L$4:L5838)/I5838</f>
        <v>-3.1362467866323906E-2</v>
      </c>
      <c r="O5838" s="46">
        <f ca="1">_xlfn.VAR.P(L$4:L5838)</f>
        <v>33.932692488154323</v>
      </c>
      <c r="P5838" s="33">
        <f ca="1">COUNTIF(K$4:K5838, "WIN")/I5838</f>
        <v>2.6906598114824334E-2</v>
      </c>
    </row>
    <row r="5839" spans="9:16" x14ac:dyDescent="0.25">
      <c r="I5839" s="5">
        <v>5836</v>
      </c>
      <c r="J5839" s="8">
        <f t="shared" ca="1" si="366"/>
        <v>21</v>
      </c>
      <c r="K5839" s="7" t="str">
        <f t="shared" ca="1" si="364"/>
        <v>LOSE</v>
      </c>
      <c r="L5839" s="8">
        <f t="shared" ca="1" si="365"/>
        <v>-1</v>
      </c>
      <c r="M5839" s="8">
        <f t="shared" ca="1" si="367"/>
        <v>-184</v>
      </c>
      <c r="N5839" s="32">
        <f ca="1">SUM(L$4:L5839)/I5839</f>
        <v>-3.1528444139821796E-2</v>
      </c>
      <c r="O5839" s="46">
        <f ca="1">_xlfn.VAR.P(L$4:L5839)</f>
        <v>33.927038856456178</v>
      </c>
      <c r="P5839" s="33">
        <f ca="1">COUNTIF(K$4:K5839, "WIN")/I5839</f>
        <v>2.6901987662782727E-2</v>
      </c>
    </row>
    <row r="5840" spans="9:16" x14ac:dyDescent="0.25">
      <c r="I5840" s="5">
        <v>5837</v>
      </c>
      <c r="J5840" s="8">
        <f t="shared" ca="1" si="366"/>
        <v>12</v>
      </c>
      <c r="K5840" s="7" t="str">
        <f t="shared" ca="1" si="364"/>
        <v>LOSE</v>
      </c>
      <c r="L5840" s="8">
        <f t="shared" ca="1" si="365"/>
        <v>-1</v>
      </c>
      <c r="M5840" s="8">
        <f t="shared" ca="1" si="367"/>
        <v>-185</v>
      </c>
      <c r="N5840" s="32">
        <f ca="1">SUM(L$4:L5840)/I5840</f>
        <v>-3.1694363542915882E-2</v>
      </c>
      <c r="O5840" s="46">
        <f ca="1">_xlfn.VAR.P(L$4:L5840)</f>
        <v>33.921387106860472</v>
      </c>
      <c r="P5840" s="33">
        <f ca="1">COUNTIF(K$4:K5840, "WIN")/I5840</f>
        <v>2.689737879047456E-2</v>
      </c>
    </row>
    <row r="5841" spans="9:16" x14ac:dyDescent="0.25">
      <c r="I5841" s="5">
        <v>5838</v>
      </c>
      <c r="J5841" s="8">
        <f t="shared" ca="1" si="366"/>
        <v>28</v>
      </c>
      <c r="K5841" s="7" t="str">
        <f t="shared" ca="1" si="364"/>
        <v>LOSE</v>
      </c>
      <c r="L5841" s="8">
        <f t="shared" ca="1" si="365"/>
        <v>-1</v>
      </c>
      <c r="M5841" s="8">
        <f t="shared" ca="1" si="367"/>
        <v>-186</v>
      </c>
      <c r="N5841" s="32">
        <f ca="1">SUM(L$4:L5841)/I5841</f>
        <v>-3.1860226104830421E-2</v>
      </c>
      <c r="O5841" s="46">
        <f ca="1">_xlfn.VAR.P(L$4:L5841)</f>
        <v>33.915737238428314</v>
      </c>
      <c r="P5841" s="33">
        <f ca="1">COUNTIF(K$4:K5841, "WIN")/I5841</f>
        <v>2.6892771497088044E-2</v>
      </c>
    </row>
    <row r="5842" spans="9:16" x14ac:dyDescent="0.25">
      <c r="I5842" s="5">
        <v>5839</v>
      </c>
      <c r="J5842" s="8">
        <f t="shared" ca="1" si="366"/>
        <v>25</v>
      </c>
      <c r="K5842" s="7" t="str">
        <f t="shared" ca="1" si="364"/>
        <v>LOSE</v>
      </c>
      <c r="L5842" s="8">
        <f t="shared" ca="1" si="365"/>
        <v>-1</v>
      </c>
      <c r="M5842" s="8">
        <f t="shared" ca="1" si="367"/>
        <v>-187</v>
      </c>
      <c r="N5842" s="32">
        <f ca="1">SUM(L$4:L5842)/I5842</f>
        <v>-3.2026031854769654E-2</v>
      </c>
      <c r="O5842" s="46">
        <f ca="1">_xlfn.VAR.P(L$4:L5842)</f>
        <v>33.910089250221468</v>
      </c>
      <c r="P5842" s="33">
        <f ca="1">COUNTIF(K$4:K5842, "WIN")/I5842</f>
        <v>2.6888165781811954E-2</v>
      </c>
    </row>
    <row r="5843" spans="9:16" x14ac:dyDescent="0.25">
      <c r="I5843" s="5">
        <v>5840</v>
      </c>
      <c r="J5843" s="8">
        <f t="shared" ca="1" si="366"/>
        <v>4</v>
      </c>
      <c r="K5843" s="7" t="str">
        <f t="shared" ca="1" si="364"/>
        <v>LOSE</v>
      </c>
      <c r="L5843" s="8">
        <f t="shared" ca="1" si="365"/>
        <v>-1</v>
      </c>
      <c r="M5843" s="8">
        <f t="shared" ca="1" si="367"/>
        <v>-188</v>
      </c>
      <c r="N5843" s="32">
        <f ca="1">SUM(L$4:L5843)/I5843</f>
        <v>-3.2191780821917808E-2</v>
      </c>
      <c r="O5843" s="46">
        <f ca="1">_xlfn.VAR.P(L$4:L5843)</f>
        <v>33.904443141302309</v>
      </c>
      <c r="P5843" s="33">
        <f ca="1">COUNTIF(K$4:K5843, "WIN")/I5843</f>
        <v>2.6883561643835617E-2</v>
      </c>
    </row>
    <row r="5844" spans="9:16" x14ac:dyDescent="0.25">
      <c r="I5844" s="5">
        <v>5841</v>
      </c>
      <c r="J5844" s="8">
        <f t="shared" ca="1" si="366"/>
        <v>19</v>
      </c>
      <c r="K5844" s="7" t="str">
        <f t="shared" ca="1" si="364"/>
        <v>LOSE</v>
      </c>
      <c r="L5844" s="8">
        <f t="shared" ca="1" si="365"/>
        <v>-1</v>
      </c>
      <c r="M5844" s="8">
        <f t="shared" ca="1" si="367"/>
        <v>-189</v>
      </c>
      <c r="N5844" s="32">
        <f ca="1">SUM(L$4:L5844)/I5844</f>
        <v>-3.2357473035439135E-2</v>
      </c>
      <c r="O5844" s="46">
        <f ca="1">_xlfn.VAR.P(L$4:L5844)</f>
        <v>33.898798910733831</v>
      </c>
      <c r="P5844" s="33">
        <f ca="1">COUNTIF(K$4:K5844, "WIN")/I5844</f>
        <v>2.6878959082348913E-2</v>
      </c>
    </row>
    <row r="5845" spans="9:16" x14ac:dyDescent="0.25">
      <c r="I5845" s="5">
        <v>5842</v>
      </c>
      <c r="J5845" s="8">
        <f t="shared" ca="1" si="366"/>
        <v>5</v>
      </c>
      <c r="K5845" s="7" t="str">
        <f t="shared" ca="1" si="364"/>
        <v>LOSE</v>
      </c>
      <c r="L5845" s="8">
        <f t="shared" ca="1" si="365"/>
        <v>-1</v>
      </c>
      <c r="M5845" s="8">
        <f t="shared" ca="1" si="367"/>
        <v>-190</v>
      </c>
      <c r="N5845" s="32">
        <f ca="1">SUM(L$4:L5845)/I5845</f>
        <v>-3.2523108524477921E-2</v>
      </c>
      <c r="O5845" s="46">
        <f ca="1">_xlfn.VAR.P(L$4:L5845)</f>
        <v>33.893156557579658</v>
      </c>
      <c r="P5845" s="33">
        <f ca="1">COUNTIF(K$4:K5845, "WIN")/I5845</f>
        <v>2.6874358096542279E-2</v>
      </c>
    </row>
    <row r="5846" spans="9:16" x14ac:dyDescent="0.25">
      <c r="I5846" s="5">
        <v>5843</v>
      </c>
      <c r="J5846" s="8">
        <f t="shared" ca="1" si="366"/>
        <v>9</v>
      </c>
      <c r="K5846" s="7" t="str">
        <f t="shared" ca="1" si="364"/>
        <v>LOSE</v>
      </c>
      <c r="L5846" s="8">
        <f t="shared" ca="1" si="365"/>
        <v>-1</v>
      </c>
      <c r="M5846" s="8">
        <f t="shared" ca="1" si="367"/>
        <v>-191</v>
      </c>
      <c r="N5846" s="32">
        <f ca="1">SUM(L$4:L5846)/I5846</f>
        <v>-3.268868731815848E-2</v>
      </c>
      <c r="O5846" s="46">
        <f ca="1">_xlfn.VAR.P(L$4:L5846)</f>
        <v>33.887516080904028</v>
      </c>
      <c r="P5846" s="33">
        <f ca="1">COUNTIF(K$4:K5846, "WIN")/I5846</f>
        <v>2.6869758685606707E-2</v>
      </c>
    </row>
    <row r="5847" spans="9:16" x14ac:dyDescent="0.25">
      <c r="I5847" s="5">
        <v>5844</v>
      </c>
      <c r="J5847" s="8">
        <f t="shared" ca="1" si="366"/>
        <v>7</v>
      </c>
      <c r="K5847" s="7" t="str">
        <f t="shared" ca="1" si="364"/>
        <v>WIN</v>
      </c>
      <c r="L5847" s="8">
        <f t="shared" ca="1" si="365"/>
        <v>35</v>
      </c>
      <c r="M5847" s="8">
        <f t="shared" ca="1" si="367"/>
        <v>-156</v>
      </c>
      <c r="N5847" s="32">
        <f ca="1">SUM(L$4:L5847)/I5847</f>
        <v>-2.6694045174537988E-2</v>
      </c>
      <c r="O5847" s="46">
        <f ca="1">_xlfn.VAR.P(L$4:L5847)</f>
        <v>34.091689892017925</v>
      </c>
      <c r="P5847" s="33">
        <f ca="1">COUNTIF(K$4:K5847, "WIN")/I5847</f>
        <v>2.70362765229295E-2</v>
      </c>
    </row>
    <row r="5848" spans="9:16" x14ac:dyDescent="0.25">
      <c r="I5848" s="5">
        <v>5845</v>
      </c>
      <c r="J5848" s="8">
        <f t="shared" ca="1" si="366"/>
        <v>34</v>
      </c>
      <c r="K5848" s="7" t="str">
        <f t="shared" ca="1" si="364"/>
        <v>LOSE</v>
      </c>
      <c r="L5848" s="8">
        <f t="shared" ca="1" si="365"/>
        <v>-1</v>
      </c>
      <c r="M5848" s="8">
        <f t="shared" ca="1" si="367"/>
        <v>-157</v>
      </c>
      <c r="N5848" s="32">
        <f ca="1">SUM(L$4:L5848)/I5848</f>
        <v>-2.6860564585115484E-2</v>
      </c>
      <c r="O5848" s="46">
        <f ca="1">_xlfn.VAR.P(L$4:L5848)</f>
        <v>34.086019314176241</v>
      </c>
      <c r="P5848" s="33">
        <f ca="1">COUNTIF(K$4:K5848, "WIN")/I5848</f>
        <v>2.7031650983746793E-2</v>
      </c>
    </row>
    <row r="5849" spans="9:16" x14ac:dyDescent="0.25">
      <c r="I5849" s="5">
        <v>5846</v>
      </c>
      <c r="J5849" s="8">
        <f t="shared" ca="1" si="366"/>
        <v>22</v>
      </c>
      <c r="K5849" s="7" t="str">
        <f t="shared" ca="1" si="364"/>
        <v>LOSE</v>
      </c>
      <c r="L5849" s="8">
        <f t="shared" ca="1" si="365"/>
        <v>-1</v>
      </c>
      <c r="M5849" s="8">
        <f t="shared" ca="1" si="367"/>
        <v>-158</v>
      </c>
      <c r="N5849" s="32">
        <f ca="1">SUM(L$4:L5849)/I5849</f>
        <v>-2.7027027027027029E-2</v>
      </c>
      <c r="O5849" s="46">
        <f ca="1">_xlfn.VAR.P(L$4:L5849)</f>
        <v>34.08035062089116</v>
      </c>
      <c r="P5849" s="33">
        <f ca="1">COUNTIF(K$4:K5849, "WIN")/I5849</f>
        <v>2.7027027027027029E-2</v>
      </c>
    </row>
    <row r="5850" spans="9:16" x14ac:dyDescent="0.25">
      <c r="I5850" s="5">
        <v>5847</v>
      </c>
      <c r="J5850" s="8">
        <f t="shared" ca="1" si="366"/>
        <v>5</v>
      </c>
      <c r="K5850" s="7" t="str">
        <f t="shared" ca="1" si="364"/>
        <v>LOSE</v>
      </c>
      <c r="L5850" s="8">
        <f t="shared" ca="1" si="365"/>
        <v>-1</v>
      </c>
      <c r="M5850" s="8">
        <f t="shared" ca="1" si="367"/>
        <v>-159</v>
      </c>
      <c r="N5850" s="32">
        <f ca="1">SUM(L$4:L5850)/I5850</f>
        <v>-2.719343252950231E-2</v>
      </c>
      <c r="O5850" s="46">
        <f ca="1">_xlfn.VAR.P(L$4:L5850)</f>
        <v>34.074683811224183</v>
      </c>
      <c r="P5850" s="33">
        <f ca="1">COUNTIF(K$4:K5850, "WIN")/I5850</f>
        <v>2.7022404651958268E-2</v>
      </c>
    </row>
    <row r="5851" spans="9:16" x14ac:dyDescent="0.25">
      <c r="I5851" s="5">
        <v>5848</v>
      </c>
      <c r="J5851" s="8">
        <f t="shared" ca="1" si="366"/>
        <v>7</v>
      </c>
      <c r="K5851" s="7" t="str">
        <f t="shared" ca="1" si="364"/>
        <v>WIN</v>
      </c>
      <c r="L5851" s="8">
        <f t="shared" ca="1" si="365"/>
        <v>35</v>
      </c>
      <c r="M5851" s="8">
        <f t="shared" ca="1" si="367"/>
        <v>-124</v>
      </c>
      <c r="N5851" s="32">
        <f ca="1">SUM(L$4:L5851)/I5851</f>
        <v>-2.1203830369357045E-2</v>
      </c>
      <c r="O5851" s="46">
        <f ca="1">_xlfn.VAR.P(L$4:L5851)</f>
        <v>34.278620165019525</v>
      </c>
      <c r="P5851" s="33">
        <f ca="1">COUNTIF(K$4:K5851, "WIN")/I5851</f>
        <v>2.7188782489740083E-2</v>
      </c>
    </row>
    <row r="5852" spans="9:16" x14ac:dyDescent="0.25">
      <c r="I5852" s="5">
        <v>5849</v>
      </c>
      <c r="J5852" s="8">
        <f t="shared" ca="1" si="366"/>
        <v>27</v>
      </c>
      <c r="K5852" s="7" t="str">
        <f t="shared" ca="1" si="364"/>
        <v>LOSE</v>
      </c>
      <c r="L5852" s="8">
        <f t="shared" ca="1" si="365"/>
        <v>-1</v>
      </c>
      <c r="M5852" s="8">
        <f t="shared" ca="1" si="367"/>
        <v>-125</v>
      </c>
      <c r="N5852" s="32">
        <f ca="1">SUM(L$4:L5852)/I5852</f>
        <v>-2.1371174559753806E-2</v>
      </c>
      <c r="O5852" s="46">
        <f ca="1">_xlfn.VAR.P(L$4:L5852)</f>
        <v>34.27292333786631</v>
      </c>
      <c r="P5852" s="33">
        <f ca="1">COUNTIF(K$4:K5852, "WIN")/I5852</f>
        <v>2.718413404000684E-2</v>
      </c>
    </row>
    <row r="5853" spans="9:16" x14ac:dyDescent="0.25">
      <c r="I5853" s="5">
        <v>5850</v>
      </c>
      <c r="J5853" s="8">
        <f t="shared" ca="1" si="366"/>
        <v>22</v>
      </c>
      <c r="K5853" s="7" t="str">
        <f t="shared" ca="1" si="364"/>
        <v>LOSE</v>
      </c>
      <c r="L5853" s="8">
        <f t="shared" ca="1" si="365"/>
        <v>-1</v>
      </c>
      <c r="M5853" s="8">
        <f t="shared" ca="1" si="367"/>
        <v>-126</v>
      </c>
      <c r="N5853" s="32">
        <f ca="1">SUM(L$4:L5853)/I5853</f>
        <v>-2.1538461538461538E-2</v>
      </c>
      <c r="O5853" s="46">
        <f ca="1">_xlfn.VAR.P(L$4:L5853)</f>
        <v>34.267228402366861</v>
      </c>
      <c r="P5853" s="33">
        <f ca="1">COUNTIF(K$4:K5853, "WIN")/I5853</f>
        <v>2.7179487179487181E-2</v>
      </c>
    </row>
    <row r="5854" spans="9:16" x14ac:dyDescent="0.25">
      <c r="I5854" s="5">
        <v>5851</v>
      </c>
      <c r="J5854" s="8">
        <f t="shared" ca="1" si="366"/>
        <v>32</v>
      </c>
      <c r="K5854" s="7" t="str">
        <f t="shared" ca="1" si="364"/>
        <v>LOSE</v>
      </c>
      <c r="L5854" s="8">
        <f t="shared" ca="1" si="365"/>
        <v>-1</v>
      </c>
      <c r="M5854" s="8">
        <f t="shared" ca="1" si="367"/>
        <v>-127</v>
      </c>
      <c r="N5854" s="32">
        <f ca="1">SUM(L$4:L5854)/I5854</f>
        <v>-2.1705691334814561E-2</v>
      </c>
      <c r="O5854" s="46">
        <f ca="1">_xlfn.VAR.P(L$4:L5854)</f>
        <v>34.26153535757998</v>
      </c>
      <c r="P5854" s="33">
        <f ca="1">COUNTIF(K$4:K5854, "WIN")/I5854</f>
        <v>2.7174841907366264E-2</v>
      </c>
    </row>
    <row r="5855" spans="9:16" x14ac:dyDescent="0.25">
      <c r="I5855" s="5">
        <v>5852</v>
      </c>
      <c r="J5855" s="8">
        <f t="shared" ca="1" si="366"/>
        <v>4</v>
      </c>
      <c r="K5855" s="7" t="str">
        <f t="shared" ca="1" si="364"/>
        <v>LOSE</v>
      </c>
      <c r="L5855" s="8">
        <f t="shared" ca="1" si="365"/>
        <v>-1</v>
      </c>
      <c r="M5855" s="8">
        <f t="shared" ca="1" si="367"/>
        <v>-128</v>
      </c>
      <c r="N5855" s="32">
        <f ca="1">SUM(L$4:L5855)/I5855</f>
        <v>-2.1872863978127138E-2</v>
      </c>
      <c r="O5855" s="46">
        <f ca="1">_xlfn.VAR.P(L$4:L5855)</f>
        <v>34.255844202565072</v>
      </c>
      <c r="P5855" s="33">
        <f ca="1">COUNTIF(K$4:K5855, "WIN")/I5855</f>
        <v>2.7170198222829803E-2</v>
      </c>
    </row>
    <row r="5856" spans="9:16" x14ac:dyDescent="0.25">
      <c r="I5856" s="5">
        <v>5853</v>
      </c>
      <c r="J5856" s="8">
        <f t="shared" ca="1" si="366"/>
        <v>35</v>
      </c>
      <c r="K5856" s="7" t="str">
        <f t="shared" ca="1" si="364"/>
        <v>LOSE</v>
      </c>
      <c r="L5856" s="8">
        <f t="shared" ca="1" si="365"/>
        <v>-1</v>
      </c>
      <c r="M5856" s="8">
        <f t="shared" ca="1" si="367"/>
        <v>-129</v>
      </c>
      <c r="N5856" s="32">
        <f ca="1">SUM(L$4:L5856)/I5856</f>
        <v>-2.2039979497693492E-2</v>
      </c>
      <c r="O5856" s="46">
        <f ca="1">_xlfn.VAR.P(L$4:L5856)</f>
        <v>34.25015493638216</v>
      </c>
      <c r="P5856" s="33">
        <f ca="1">COUNTIF(K$4:K5856, "WIN")/I5856</f>
        <v>2.7165556125064071E-2</v>
      </c>
    </row>
    <row r="5857" spans="9:16" x14ac:dyDescent="0.25">
      <c r="I5857" s="5">
        <v>5854</v>
      </c>
      <c r="J5857" s="8">
        <f t="shared" ca="1" si="366"/>
        <v>26</v>
      </c>
      <c r="K5857" s="7" t="str">
        <f t="shared" ca="1" si="364"/>
        <v>LOSE</v>
      </c>
      <c r="L5857" s="8">
        <f t="shared" ca="1" si="365"/>
        <v>-1</v>
      </c>
      <c r="M5857" s="8">
        <f t="shared" ca="1" si="367"/>
        <v>-130</v>
      </c>
      <c r="N5857" s="32">
        <f ca="1">SUM(L$4:L5857)/I5857</f>
        <v>-2.2207037922787838E-2</v>
      </c>
      <c r="O5857" s="46">
        <f ca="1">_xlfn.VAR.P(L$4:L5857)</f>
        <v>34.244467558091912</v>
      </c>
      <c r="P5857" s="33">
        <f ca="1">COUNTIF(K$4:K5857, "WIN")/I5857</f>
        <v>2.7160915613255895E-2</v>
      </c>
    </row>
    <row r="5858" spans="9:16" x14ac:dyDescent="0.25">
      <c r="I5858" s="5">
        <v>5855</v>
      </c>
      <c r="J5858" s="8">
        <f t="shared" ca="1" si="366"/>
        <v>27</v>
      </c>
      <c r="K5858" s="7" t="str">
        <f t="shared" ca="1" si="364"/>
        <v>LOSE</v>
      </c>
      <c r="L5858" s="8">
        <f t="shared" ca="1" si="365"/>
        <v>-1</v>
      </c>
      <c r="M5858" s="8">
        <f t="shared" ca="1" si="367"/>
        <v>-131</v>
      </c>
      <c r="N5858" s="32">
        <f ca="1">SUM(L$4:L5858)/I5858</f>
        <v>-2.237403928266439E-2</v>
      </c>
      <c r="O5858" s="46">
        <f ca="1">_xlfn.VAR.P(L$4:L5858)</f>
        <v>34.23878206675559</v>
      </c>
      <c r="P5858" s="33">
        <f ca="1">COUNTIF(K$4:K5858, "WIN")/I5858</f>
        <v>2.7156276686592654E-2</v>
      </c>
    </row>
    <row r="5859" spans="9:16" x14ac:dyDescent="0.25">
      <c r="I5859" s="5">
        <v>5856</v>
      </c>
      <c r="J5859" s="8">
        <f t="shared" ca="1" si="366"/>
        <v>5</v>
      </c>
      <c r="K5859" s="7" t="str">
        <f t="shared" ca="1" si="364"/>
        <v>LOSE</v>
      </c>
      <c r="L5859" s="8">
        <f t="shared" ca="1" si="365"/>
        <v>-1</v>
      </c>
      <c r="M5859" s="8">
        <f t="shared" ca="1" si="367"/>
        <v>-132</v>
      </c>
      <c r="N5859" s="32">
        <f ca="1">SUM(L$4:L5859)/I5859</f>
        <v>-2.2540983606557378E-2</v>
      </c>
      <c r="O5859" s="46">
        <f ca="1">_xlfn.VAR.P(L$4:L5859)</f>
        <v>34.233098461435098</v>
      </c>
      <c r="P5859" s="33">
        <f ca="1">COUNTIF(K$4:K5859, "WIN")/I5859</f>
        <v>2.7151639344262294E-2</v>
      </c>
    </row>
    <row r="5860" spans="9:16" x14ac:dyDescent="0.25">
      <c r="I5860" s="5">
        <v>5857</v>
      </c>
      <c r="J5860" s="8">
        <f t="shared" ca="1" si="366"/>
        <v>27</v>
      </c>
      <c r="K5860" s="7" t="str">
        <f t="shared" ca="1" si="364"/>
        <v>LOSE</v>
      </c>
      <c r="L5860" s="8">
        <f t="shared" ca="1" si="365"/>
        <v>-1</v>
      </c>
      <c r="M5860" s="8">
        <f t="shared" ca="1" si="367"/>
        <v>-133</v>
      </c>
      <c r="N5860" s="32">
        <f ca="1">SUM(L$4:L5860)/I5860</f>
        <v>-2.2707870923681064E-2</v>
      </c>
      <c r="O5860" s="46">
        <f ca="1">_xlfn.VAR.P(L$4:L5860)</f>
        <v>34.227416741192954</v>
      </c>
      <c r="P5860" s="33">
        <f ca="1">COUNTIF(K$4:K5860, "WIN")/I5860</f>
        <v>2.7147003585453303E-2</v>
      </c>
    </row>
    <row r="5861" spans="9:16" x14ac:dyDescent="0.25">
      <c r="I5861" s="5">
        <v>5858</v>
      </c>
      <c r="J5861" s="8">
        <f t="shared" ca="1" si="366"/>
        <v>4</v>
      </c>
      <c r="K5861" s="7" t="str">
        <f t="shared" ca="1" si="364"/>
        <v>LOSE</v>
      </c>
      <c r="L5861" s="8">
        <f t="shared" ca="1" si="365"/>
        <v>-1</v>
      </c>
      <c r="M5861" s="8">
        <f t="shared" ca="1" si="367"/>
        <v>-134</v>
      </c>
      <c r="N5861" s="32">
        <f ca="1">SUM(L$4:L5861)/I5861</f>
        <v>-2.2874701263229772E-2</v>
      </c>
      <c r="O5861" s="46">
        <f ca="1">_xlfn.VAR.P(L$4:L5861)</f>
        <v>34.221736905092307</v>
      </c>
      <c r="P5861" s="33">
        <f ca="1">COUNTIF(K$4:K5861, "WIN")/I5861</f>
        <v>2.714236940935473E-2</v>
      </c>
    </row>
    <row r="5862" spans="9:16" x14ac:dyDescent="0.25">
      <c r="I5862" s="5">
        <v>5859</v>
      </c>
      <c r="J5862" s="8">
        <f t="shared" ca="1" si="366"/>
        <v>23</v>
      </c>
      <c r="K5862" s="7" t="str">
        <f t="shared" ca="1" si="364"/>
        <v>LOSE</v>
      </c>
      <c r="L5862" s="8">
        <f t="shared" ca="1" si="365"/>
        <v>-1</v>
      </c>
      <c r="M5862" s="8">
        <f t="shared" ca="1" si="367"/>
        <v>-135</v>
      </c>
      <c r="N5862" s="32">
        <f ca="1">SUM(L$4:L5862)/I5862</f>
        <v>-2.3041474654377881E-2</v>
      </c>
      <c r="O5862" s="46">
        <f ca="1">_xlfn.VAR.P(L$4:L5862)</f>
        <v>34.216058952196903</v>
      </c>
      <c r="P5862" s="33">
        <f ca="1">COUNTIF(K$4:K5862, "WIN")/I5862</f>
        <v>2.7137736815156171E-2</v>
      </c>
    </row>
    <row r="5863" spans="9:16" x14ac:dyDescent="0.25">
      <c r="I5863" s="5">
        <v>5860</v>
      </c>
      <c r="J5863" s="8">
        <f t="shared" ca="1" si="366"/>
        <v>32</v>
      </c>
      <c r="K5863" s="7" t="str">
        <f t="shared" ca="1" si="364"/>
        <v>LOSE</v>
      </c>
      <c r="L5863" s="8">
        <f t="shared" ca="1" si="365"/>
        <v>-1</v>
      </c>
      <c r="M5863" s="8">
        <f t="shared" ca="1" si="367"/>
        <v>-136</v>
      </c>
      <c r="N5863" s="32">
        <f ca="1">SUM(L$4:L5863)/I5863</f>
        <v>-2.3208191126279865E-2</v>
      </c>
      <c r="O5863" s="46">
        <f ca="1">_xlfn.VAR.P(L$4:L5863)</f>
        <v>34.210382881571128</v>
      </c>
      <c r="P5863" s="33">
        <f ca="1">COUNTIF(K$4:K5863, "WIN")/I5863</f>
        <v>2.713310580204778E-2</v>
      </c>
    </row>
    <row r="5864" spans="9:16" x14ac:dyDescent="0.25">
      <c r="I5864" s="5">
        <v>5861</v>
      </c>
      <c r="J5864" s="8">
        <f t="shared" ca="1" si="366"/>
        <v>14</v>
      </c>
      <c r="K5864" s="7" t="str">
        <f t="shared" ca="1" si="364"/>
        <v>LOSE</v>
      </c>
      <c r="L5864" s="8">
        <f t="shared" ca="1" si="365"/>
        <v>-1</v>
      </c>
      <c r="M5864" s="8">
        <f t="shared" ca="1" si="367"/>
        <v>-137</v>
      </c>
      <c r="N5864" s="32">
        <f ca="1">SUM(L$4:L5864)/I5864</f>
        <v>-2.3374850708070296E-2</v>
      </c>
      <c r="O5864" s="46">
        <f ca="1">_xlfn.VAR.P(L$4:L5864)</f>
        <v>34.204708692279986</v>
      </c>
      <c r="P5864" s="33">
        <f ca="1">COUNTIF(K$4:K5864, "WIN")/I5864</f>
        <v>2.7128476369220271E-2</v>
      </c>
    </row>
    <row r="5865" spans="9:16" x14ac:dyDescent="0.25">
      <c r="I5865" s="5">
        <v>5862</v>
      </c>
      <c r="J5865" s="8">
        <f t="shared" ca="1" si="366"/>
        <v>24</v>
      </c>
      <c r="K5865" s="7" t="str">
        <f t="shared" ca="1" si="364"/>
        <v>LOSE</v>
      </c>
      <c r="L5865" s="8">
        <f t="shared" ca="1" si="365"/>
        <v>-1</v>
      </c>
      <c r="M5865" s="8">
        <f t="shared" ca="1" si="367"/>
        <v>-138</v>
      </c>
      <c r="N5865" s="32">
        <f ca="1">SUM(L$4:L5865)/I5865</f>
        <v>-2.3541453428863868E-2</v>
      </c>
      <c r="O5865" s="46">
        <f ca="1">_xlfn.VAR.P(L$4:L5865)</f>
        <v>34.199036383389085</v>
      </c>
      <c r="P5865" s="33">
        <f ca="1">COUNTIF(K$4:K5865, "WIN")/I5865</f>
        <v>2.7123848515864891E-2</v>
      </c>
    </row>
    <row r="5866" spans="9:16" x14ac:dyDescent="0.25">
      <c r="I5866" s="5">
        <v>5863</v>
      </c>
      <c r="J5866" s="8">
        <f t="shared" ca="1" si="366"/>
        <v>22</v>
      </c>
      <c r="K5866" s="7" t="str">
        <f t="shared" ca="1" si="364"/>
        <v>LOSE</v>
      </c>
      <c r="L5866" s="8">
        <f t="shared" ca="1" si="365"/>
        <v>-1</v>
      </c>
      <c r="M5866" s="8">
        <f t="shared" ca="1" si="367"/>
        <v>-139</v>
      </c>
      <c r="N5866" s="32">
        <f ca="1">SUM(L$4:L5866)/I5866</f>
        <v>-2.3707999317755416E-2</v>
      </c>
      <c r="O5866" s="46">
        <f ca="1">_xlfn.VAR.P(L$4:L5866)</f>
        <v>34.193365953964665</v>
      </c>
      <c r="P5866" s="33">
        <f ca="1">COUNTIF(K$4:K5866, "WIN")/I5866</f>
        <v>2.7119222241173462E-2</v>
      </c>
    </row>
    <row r="5867" spans="9:16" x14ac:dyDescent="0.25">
      <c r="I5867" s="5">
        <v>5864</v>
      </c>
      <c r="J5867" s="8">
        <f t="shared" ca="1" si="366"/>
        <v>18</v>
      </c>
      <c r="K5867" s="7" t="str">
        <f t="shared" ca="1" si="364"/>
        <v>LOSE</v>
      </c>
      <c r="L5867" s="8">
        <f t="shared" ca="1" si="365"/>
        <v>-1</v>
      </c>
      <c r="M5867" s="8">
        <f t="shared" ca="1" si="367"/>
        <v>-140</v>
      </c>
      <c r="N5867" s="32">
        <f ca="1">SUM(L$4:L5867)/I5867</f>
        <v>-2.3874488403819918E-2</v>
      </c>
      <c r="O5867" s="46">
        <f ca="1">_xlfn.VAR.P(L$4:L5867)</f>
        <v>34.187697403073578</v>
      </c>
      <c r="P5867" s="33">
        <f ca="1">COUNTIF(K$4:K5867, "WIN")/I5867</f>
        <v>2.7114597544338336E-2</v>
      </c>
    </row>
    <row r="5868" spans="9:16" x14ac:dyDescent="0.25">
      <c r="I5868" s="5">
        <v>5865</v>
      </c>
      <c r="J5868" s="8">
        <f t="shared" ca="1" si="366"/>
        <v>35</v>
      </c>
      <c r="K5868" s="7" t="str">
        <f t="shared" ca="1" si="364"/>
        <v>LOSE</v>
      </c>
      <c r="L5868" s="8">
        <f t="shared" ca="1" si="365"/>
        <v>-1</v>
      </c>
      <c r="M5868" s="8">
        <f t="shared" ca="1" si="367"/>
        <v>-141</v>
      </c>
      <c r="N5868" s="32">
        <f ca="1">SUM(L$4:L5868)/I5868</f>
        <v>-2.4040920716112531E-2</v>
      </c>
      <c r="O5868" s="46">
        <f ca="1">_xlfn.VAR.P(L$4:L5868)</f>
        <v>34.182030729783293</v>
      </c>
      <c r="P5868" s="33">
        <f ca="1">COUNTIF(K$4:K5868, "WIN")/I5868</f>
        <v>2.710997442455243E-2</v>
      </c>
    </row>
    <row r="5869" spans="9:16" x14ac:dyDescent="0.25">
      <c r="I5869" s="5">
        <v>5866</v>
      </c>
      <c r="J5869" s="8">
        <f t="shared" ca="1" si="366"/>
        <v>10</v>
      </c>
      <c r="K5869" s="7" t="str">
        <f t="shared" ca="1" si="364"/>
        <v>LOSE</v>
      </c>
      <c r="L5869" s="8">
        <f t="shared" ca="1" si="365"/>
        <v>-1</v>
      </c>
      <c r="M5869" s="8">
        <f t="shared" ca="1" si="367"/>
        <v>-142</v>
      </c>
      <c r="N5869" s="32">
        <f ca="1">SUM(L$4:L5869)/I5869</f>
        <v>-2.4207296283668599E-2</v>
      </c>
      <c r="O5869" s="46">
        <f ca="1">_xlfn.VAR.P(L$4:L5869)</f>
        <v>34.176365933161904</v>
      </c>
      <c r="P5869" s="33">
        <f ca="1">COUNTIF(K$4:K5869, "WIN")/I5869</f>
        <v>2.7105352881009206E-2</v>
      </c>
    </row>
    <row r="5870" spans="9:16" x14ac:dyDescent="0.25">
      <c r="I5870" s="5">
        <v>5867</v>
      </c>
      <c r="J5870" s="8">
        <f t="shared" ca="1" si="366"/>
        <v>11</v>
      </c>
      <c r="K5870" s="7" t="str">
        <f t="shared" ca="1" si="364"/>
        <v>LOSE</v>
      </c>
      <c r="L5870" s="8">
        <f t="shared" ca="1" si="365"/>
        <v>-1</v>
      </c>
      <c r="M5870" s="8">
        <f t="shared" ca="1" si="367"/>
        <v>-143</v>
      </c>
      <c r="N5870" s="32">
        <f ca="1">SUM(L$4:L5870)/I5870</f>
        <v>-2.4373615135503665E-2</v>
      </c>
      <c r="O5870" s="46">
        <f ca="1">_xlfn.VAR.P(L$4:L5870)</f>
        <v>34.170703012278103</v>
      </c>
      <c r="P5870" s="33">
        <f ca="1">COUNTIF(K$4:K5870, "WIN")/I5870</f>
        <v>2.7100732912902676E-2</v>
      </c>
    </row>
    <row r="5871" spans="9:16" x14ac:dyDescent="0.25">
      <c r="I5871" s="5">
        <v>5868</v>
      </c>
      <c r="J5871" s="8">
        <f t="shared" ca="1" si="366"/>
        <v>20</v>
      </c>
      <c r="K5871" s="7" t="str">
        <f t="shared" ca="1" si="364"/>
        <v>LOSE</v>
      </c>
      <c r="L5871" s="8">
        <f t="shared" ca="1" si="365"/>
        <v>-1</v>
      </c>
      <c r="M5871" s="8">
        <f t="shared" ca="1" si="367"/>
        <v>-144</v>
      </c>
      <c r="N5871" s="32">
        <f ca="1">SUM(L$4:L5871)/I5871</f>
        <v>-2.4539877300613498E-2</v>
      </c>
      <c r="O5871" s="46">
        <f ca="1">_xlfn.VAR.P(L$4:L5871)</f>
        <v>34.165041966201215</v>
      </c>
      <c r="P5871" s="33">
        <f ca="1">COUNTIF(K$4:K5871, "WIN")/I5871</f>
        <v>2.7096114519427401E-2</v>
      </c>
    </row>
    <row r="5872" spans="9:16" x14ac:dyDescent="0.25">
      <c r="I5872" s="5">
        <v>5869</v>
      </c>
      <c r="J5872" s="8">
        <f t="shared" ca="1" si="366"/>
        <v>16</v>
      </c>
      <c r="K5872" s="7" t="str">
        <f t="shared" ca="1" si="364"/>
        <v>LOSE</v>
      </c>
      <c r="L5872" s="8">
        <f t="shared" ca="1" si="365"/>
        <v>-1</v>
      </c>
      <c r="M5872" s="8">
        <f t="shared" ca="1" si="367"/>
        <v>-145</v>
      </c>
      <c r="N5872" s="32">
        <f ca="1">SUM(L$4:L5872)/I5872</f>
        <v>-2.4706082807974102E-2</v>
      </c>
      <c r="O5872" s="46">
        <f ca="1">_xlfn.VAR.P(L$4:L5872)</f>
        <v>34.159382794001168</v>
      </c>
      <c r="P5872" s="33">
        <f ca="1">COUNTIF(K$4:K5872, "WIN")/I5872</f>
        <v>2.7091497699778498E-2</v>
      </c>
    </row>
    <row r="5873" spans="9:16" x14ac:dyDescent="0.25">
      <c r="I5873" s="5">
        <v>5870</v>
      </c>
      <c r="J5873" s="8">
        <f t="shared" ca="1" si="366"/>
        <v>36</v>
      </c>
      <c r="K5873" s="7" t="str">
        <f t="shared" ca="1" si="364"/>
        <v>LOSE</v>
      </c>
      <c r="L5873" s="8">
        <f t="shared" ca="1" si="365"/>
        <v>-1</v>
      </c>
      <c r="M5873" s="8">
        <f t="shared" ca="1" si="367"/>
        <v>-146</v>
      </c>
      <c r="N5873" s="32">
        <f ca="1">SUM(L$4:L5873)/I5873</f>
        <v>-2.4872231686541738E-2</v>
      </c>
      <c r="O5873" s="46">
        <f ca="1">_xlfn.VAR.P(L$4:L5873)</f>
        <v>34.153725494748514</v>
      </c>
      <c r="P5873" s="33">
        <f ca="1">COUNTIF(K$4:K5873, "WIN")/I5873</f>
        <v>2.708688245315162E-2</v>
      </c>
    </row>
    <row r="5874" spans="9:16" x14ac:dyDescent="0.25">
      <c r="I5874" s="5">
        <v>5871</v>
      </c>
      <c r="J5874" s="8">
        <f t="shared" ca="1" si="366"/>
        <v>3</v>
      </c>
      <c r="K5874" s="7" t="str">
        <f t="shared" ca="1" si="364"/>
        <v>LOSE</v>
      </c>
      <c r="L5874" s="8">
        <f t="shared" ca="1" si="365"/>
        <v>-1</v>
      </c>
      <c r="M5874" s="8">
        <f t="shared" ca="1" si="367"/>
        <v>-147</v>
      </c>
      <c r="N5874" s="32">
        <f ca="1">SUM(L$4:L5874)/I5874</f>
        <v>-2.5038323965252938E-2</v>
      </c>
      <c r="O5874" s="46">
        <f ca="1">_xlfn.VAR.P(L$4:L5874)</f>
        <v>34.148070067514411</v>
      </c>
      <c r="P5874" s="33">
        <f ca="1">COUNTIF(K$4:K5874, "WIN")/I5874</f>
        <v>2.7082268778742973E-2</v>
      </c>
    </row>
    <row r="5875" spans="9:16" x14ac:dyDescent="0.25">
      <c r="I5875" s="5">
        <v>5872</v>
      </c>
      <c r="J5875" s="8">
        <f t="shared" ca="1" si="366"/>
        <v>11</v>
      </c>
      <c r="K5875" s="7" t="str">
        <f t="shared" ca="1" si="364"/>
        <v>LOSE</v>
      </c>
      <c r="L5875" s="8">
        <f t="shared" ca="1" si="365"/>
        <v>-1</v>
      </c>
      <c r="M5875" s="8">
        <f t="shared" ca="1" si="367"/>
        <v>-148</v>
      </c>
      <c r="N5875" s="32">
        <f ca="1">SUM(L$4:L5875)/I5875</f>
        <v>-2.5204359673024524E-2</v>
      </c>
      <c r="O5875" s="46">
        <f ca="1">_xlfn.VAR.P(L$4:L5875)</f>
        <v>34.142416511370641</v>
      </c>
      <c r="P5875" s="33">
        <f ca="1">COUNTIF(K$4:K5875, "WIN")/I5875</f>
        <v>2.707765667574932E-2</v>
      </c>
    </row>
    <row r="5876" spans="9:16" x14ac:dyDescent="0.25">
      <c r="I5876" s="5">
        <v>5873</v>
      </c>
      <c r="J5876" s="8">
        <f t="shared" ca="1" si="366"/>
        <v>34</v>
      </c>
      <c r="K5876" s="7" t="str">
        <f t="shared" ca="1" si="364"/>
        <v>LOSE</v>
      </c>
      <c r="L5876" s="8">
        <f t="shared" ca="1" si="365"/>
        <v>-1</v>
      </c>
      <c r="M5876" s="8">
        <f t="shared" ca="1" si="367"/>
        <v>-149</v>
      </c>
      <c r="N5876" s="32">
        <f ca="1">SUM(L$4:L5876)/I5876</f>
        <v>-2.5370338838753618E-2</v>
      </c>
      <c r="O5876" s="46">
        <f ca="1">_xlfn.VAR.P(L$4:L5876)</f>
        <v>34.136764825389584</v>
      </c>
      <c r="P5876" s="33">
        <f ca="1">COUNTIF(K$4:K5876, "WIN")/I5876</f>
        <v>2.7073046143367956E-2</v>
      </c>
    </row>
    <row r="5877" spans="9:16" x14ac:dyDescent="0.25">
      <c r="I5877" s="5">
        <v>5874</v>
      </c>
      <c r="J5877" s="8">
        <f t="shared" ca="1" si="366"/>
        <v>16</v>
      </c>
      <c r="K5877" s="7" t="str">
        <f t="shared" ca="1" si="364"/>
        <v>LOSE</v>
      </c>
      <c r="L5877" s="8">
        <f t="shared" ca="1" si="365"/>
        <v>-1</v>
      </c>
      <c r="M5877" s="8">
        <f t="shared" ca="1" si="367"/>
        <v>-150</v>
      </c>
      <c r="N5877" s="32">
        <f ca="1">SUM(L$4:L5877)/I5877</f>
        <v>-2.5536261491317672E-2</v>
      </c>
      <c r="O5877" s="46">
        <f ca="1">_xlfn.VAR.P(L$4:L5877)</f>
        <v>34.131115008644244</v>
      </c>
      <c r="P5877" s="33">
        <f ca="1">COUNTIF(K$4:K5877, "WIN")/I5877</f>
        <v>2.7068437180796732E-2</v>
      </c>
    </row>
    <row r="5878" spans="9:16" x14ac:dyDescent="0.25">
      <c r="I5878" s="5">
        <v>5875</v>
      </c>
      <c r="J5878" s="8">
        <f t="shared" ca="1" si="366"/>
        <v>17</v>
      </c>
      <c r="K5878" s="7" t="str">
        <f t="shared" ca="1" si="364"/>
        <v>LOSE</v>
      </c>
      <c r="L5878" s="8">
        <f t="shared" ca="1" si="365"/>
        <v>-1</v>
      </c>
      <c r="M5878" s="8">
        <f t="shared" ca="1" si="367"/>
        <v>-151</v>
      </c>
      <c r="N5878" s="32">
        <f ca="1">SUM(L$4:L5878)/I5878</f>
        <v>-2.570212765957447E-2</v>
      </c>
      <c r="O5878" s="46">
        <f ca="1">_xlfn.VAR.P(L$4:L5878)</f>
        <v>34.125467060208237</v>
      </c>
      <c r="P5878" s="33">
        <f ca="1">COUNTIF(K$4:K5878, "WIN")/I5878</f>
        <v>2.7063829787234043E-2</v>
      </c>
    </row>
    <row r="5879" spans="9:16" x14ac:dyDescent="0.25">
      <c r="I5879" s="5">
        <v>5876</v>
      </c>
      <c r="J5879" s="8">
        <f t="shared" ca="1" si="366"/>
        <v>14</v>
      </c>
      <c r="K5879" s="7" t="str">
        <f t="shared" ca="1" si="364"/>
        <v>LOSE</v>
      </c>
      <c r="L5879" s="8">
        <f t="shared" ca="1" si="365"/>
        <v>-1</v>
      </c>
      <c r="M5879" s="8">
        <f t="shared" ca="1" si="367"/>
        <v>-152</v>
      </c>
      <c r="N5879" s="32">
        <f ca="1">SUM(L$4:L5879)/I5879</f>
        <v>-2.5867937372362152E-2</v>
      </c>
      <c r="O5879" s="46">
        <f ca="1">_xlfn.VAR.P(L$4:L5879)</f>
        <v>34.119820979155783</v>
      </c>
      <c r="P5879" s="33">
        <f ca="1">COUNTIF(K$4:K5879, "WIN")/I5879</f>
        <v>2.705922396187883E-2</v>
      </c>
    </row>
    <row r="5880" spans="9:16" x14ac:dyDescent="0.25">
      <c r="I5880" s="5">
        <v>5877</v>
      </c>
      <c r="J5880" s="8">
        <f t="shared" ca="1" si="366"/>
        <v>30</v>
      </c>
      <c r="K5880" s="7" t="str">
        <f t="shared" ca="1" si="364"/>
        <v>LOSE</v>
      </c>
      <c r="L5880" s="8">
        <f t="shared" ca="1" si="365"/>
        <v>-1</v>
      </c>
      <c r="M5880" s="8">
        <f t="shared" ca="1" si="367"/>
        <v>-153</v>
      </c>
      <c r="N5880" s="32">
        <f ca="1">SUM(L$4:L5880)/I5880</f>
        <v>-2.6033690658499236E-2</v>
      </c>
      <c r="O5880" s="46">
        <f ca="1">_xlfn.VAR.P(L$4:L5880)</f>
        <v>34.114176764561726</v>
      </c>
      <c r="P5880" s="33">
        <f ca="1">COUNTIF(K$4:K5880, "WIN")/I5880</f>
        <v>2.7054619703930576E-2</v>
      </c>
    </row>
    <row r="5881" spans="9:16" x14ac:dyDescent="0.25">
      <c r="I5881" s="5">
        <v>5878</v>
      </c>
      <c r="J5881" s="8">
        <f t="shared" ca="1" si="366"/>
        <v>34</v>
      </c>
      <c r="K5881" s="7" t="str">
        <f t="shared" ca="1" si="364"/>
        <v>LOSE</v>
      </c>
      <c r="L5881" s="8">
        <f t="shared" ca="1" si="365"/>
        <v>-1</v>
      </c>
      <c r="M5881" s="8">
        <f t="shared" ca="1" si="367"/>
        <v>-154</v>
      </c>
      <c r="N5881" s="32">
        <f ca="1">SUM(L$4:L5881)/I5881</f>
        <v>-2.6199387546784622E-2</v>
      </c>
      <c r="O5881" s="46">
        <f ca="1">_xlfn.VAR.P(L$4:L5881)</f>
        <v>34.108534415501495</v>
      </c>
      <c r="P5881" s="33">
        <f ca="1">COUNTIF(K$4:K5881, "WIN")/I5881</f>
        <v>2.7050017012589318E-2</v>
      </c>
    </row>
    <row r="5882" spans="9:16" x14ac:dyDescent="0.25">
      <c r="I5882" s="5">
        <v>5879</v>
      </c>
      <c r="J5882" s="8">
        <f t="shared" ca="1" si="366"/>
        <v>4</v>
      </c>
      <c r="K5882" s="7" t="str">
        <f t="shared" ca="1" si="364"/>
        <v>LOSE</v>
      </c>
      <c r="L5882" s="8">
        <f t="shared" ca="1" si="365"/>
        <v>-1</v>
      </c>
      <c r="M5882" s="8">
        <f t="shared" ca="1" si="367"/>
        <v>-155</v>
      </c>
      <c r="N5882" s="32">
        <f ca="1">SUM(L$4:L5882)/I5882</f>
        <v>-2.6365028065997619E-2</v>
      </c>
      <c r="O5882" s="46">
        <f ca="1">_xlfn.VAR.P(L$4:L5882)</f>
        <v>34.102893931051163</v>
      </c>
      <c r="P5882" s="33">
        <f ca="1">COUNTIF(K$4:K5882, "WIN")/I5882</f>
        <v>2.7045415887055623E-2</v>
      </c>
    </row>
    <row r="5883" spans="9:16" x14ac:dyDescent="0.25">
      <c r="I5883" s="5">
        <v>5880</v>
      </c>
      <c r="J5883" s="8">
        <f t="shared" ca="1" si="366"/>
        <v>7</v>
      </c>
      <c r="K5883" s="7" t="str">
        <f t="shared" ca="1" si="364"/>
        <v>WIN</v>
      </c>
      <c r="L5883" s="8">
        <f t="shared" ca="1" si="365"/>
        <v>35</v>
      </c>
      <c r="M5883" s="8">
        <f t="shared" ca="1" si="367"/>
        <v>-120</v>
      </c>
      <c r="N5883" s="32">
        <f ca="1">SUM(L$4:L5883)/I5883</f>
        <v>-2.0408163265306121E-2</v>
      </c>
      <c r="O5883" s="46">
        <f ca="1">_xlfn.VAR.P(L$4:L5883)</f>
        <v>34.305705955851728</v>
      </c>
      <c r="P5883" s="33">
        <f ca="1">COUNTIF(K$4:K5883, "WIN")/I5883</f>
        <v>2.7210884353741496E-2</v>
      </c>
    </row>
    <row r="5884" spans="9:16" x14ac:dyDescent="0.25">
      <c r="I5884" s="5">
        <v>5881</v>
      </c>
      <c r="J5884" s="8">
        <f t="shared" ca="1" si="366"/>
        <v>13</v>
      </c>
      <c r="K5884" s="7" t="str">
        <f t="shared" ca="1" si="364"/>
        <v>LOSE</v>
      </c>
      <c r="L5884" s="8">
        <f t="shared" ca="1" si="365"/>
        <v>-1</v>
      </c>
      <c r="M5884" s="8">
        <f t="shared" ca="1" si="367"/>
        <v>-121</v>
      </c>
      <c r="N5884" s="32">
        <f ca="1">SUM(L$4:L5884)/I5884</f>
        <v>-2.0574732188403333E-2</v>
      </c>
      <c r="O5884" s="46">
        <f ca="1">_xlfn.VAR.P(L$4:L5884)</f>
        <v>34.300035785989664</v>
      </c>
      <c r="P5884" s="33">
        <f ca="1">COUNTIF(K$4:K5884, "WIN")/I5884</f>
        <v>2.7206257439211019E-2</v>
      </c>
    </row>
    <row r="5885" spans="9:16" x14ac:dyDescent="0.25">
      <c r="I5885" s="5">
        <v>5882</v>
      </c>
      <c r="J5885" s="8">
        <f t="shared" ca="1" si="366"/>
        <v>29</v>
      </c>
      <c r="K5885" s="7" t="str">
        <f t="shared" ca="1" si="364"/>
        <v>LOSE</v>
      </c>
      <c r="L5885" s="8">
        <f t="shared" ca="1" si="365"/>
        <v>-1</v>
      </c>
      <c r="M5885" s="8">
        <f t="shared" ca="1" si="367"/>
        <v>-122</v>
      </c>
      <c r="N5885" s="32">
        <f ca="1">SUM(L$4:L5885)/I5885</f>
        <v>-2.0741244474668481E-2</v>
      </c>
      <c r="O5885" s="46">
        <f ca="1">_xlfn.VAR.P(L$4:L5885)</f>
        <v>34.294367488638912</v>
      </c>
      <c r="P5885" s="33">
        <f ca="1">COUNTIF(K$4:K5885, "WIN")/I5885</f>
        <v>2.7201632097925876E-2</v>
      </c>
    </row>
    <row r="5886" spans="9:16" x14ac:dyDescent="0.25">
      <c r="I5886" s="5">
        <v>5883</v>
      </c>
      <c r="J5886" s="8">
        <f t="shared" ca="1" si="366"/>
        <v>36</v>
      </c>
      <c r="K5886" s="7" t="str">
        <f t="shared" ca="1" si="364"/>
        <v>LOSE</v>
      </c>
      <c r="L5886" s="8">
        <f t="shared" ca="1" si="365"/>
        <v>-1</v>
      </c>
      <c r="M5886" s="8">
        <f t="shared" ca="1" si="367"/>
        <v>-123</v>
      </c>
      <c r="N5886" s="32">
        <f ca="1">SUM(L$4:L5886)/I5886</f>
        <v>-2.0907700152983173E-2</v>
      </c>
      <c r="O5886" s="46">
        <f ca="1">_xlfn.VAR.P(L$4:L5886)</f>
        <v>34.288701062872882</v>
      </c>
      <c r="P5886" s="33">
        <f ca="1">COUNTIF(K$4:K5886, "WIN")/I5886</f>
        <v>2.71970083290838E-2</v>
      </c>
    </row>
    <row r="5887" spans="9:16" x14ac:dyDescent="0.25">
      <c r="I5887" s="5">
        <v>5884</v>
      </c>
      <c r="J5887" s="8">
        <f t="shared" ca="1" si="366"/>
        <v>13</v>
      </c>
      <c r="K5887" s="7" t="str">
        <f t="shared" ca="1" si="364"/>
        <v>LOSE</v>
      </c>
      <c r="L5887" s="8">
        <f t="shared" ca="1" si="365"/>
        <v>-1</v>
      </c>
      <c r="M5887" s="8">
        <f t="shared" ca="1" si="367"/>
        <v>-124</v>
      </c>
      <c r="N5887" s="32">
        <f ca="1">SUM(L$4:L5887)/I5887</f>
        <v>-2.1074099252209381E-2</v>
      </c>
      <c r="O5887" s="46">
        <f ca="1">_xlfn.VAR.P(L$4:L5887)</f>
        <v>34.283036507765587</v>
      </c>
      <c r="P5887" s="33">
        <f ca="1">COUNTIF(K$4:K5887, "WIN")/I5887</f>
        <v>2.7192386131883073E-2</v>
      </c>
    </row>
    <row r="5888" spans="9:16" x14ac:dyDescent="0.25">
      <c r="I5888" s="5">
        <v>5885</v>
      </c>
      <c r="J5888" s="8">
        <f t="shared" ca="1" si="366"/>
        <v>29</v>
      </c>
      <c r="K5888" s="7" t="str">
        <f t="shared" ca="1" si="364"/>
        <v>LOSE</v>
      </c>
      <c r="L5888" s="8">
        <f t="shared" ca="1" si="365"/>
        <v>-1</v>
      </c>
      <c r="M5888" s="8">
        <f t="shared" ca="1" si="367"/>
        <v>-125</v>
      </c>
      <c r="N5888" s="32">
        <f ca="1">SUM(L$4:L5888)/I5888</f>
        <v>-2.1240441801189464E-2</v>
      </c>
      <c r="O5888" s="46">
        <f ca="1">_xlfn.VAR.P(L$4:L5888)</f>
        <v>34.277373822391645</v>
      </c>
      <c r="P5888" s="33">
        <f ca="1">COUNTIF(K$4:K5888, "WIN")/I5888</f>
        <v>2.7187765505522515E-2</v>
      </c>
    </row>
    <row r="5889" spans="9:16" x14ac:dyDescent="0.25">
      <c r="I5889" s="5">
        <v>5886</v>
      </c>
      <c r="J5889" s="8">
        <f t="shared" ca="1" si="366"/>
        <v>4</v>
      </c>
      <c r="K5889" s="7" t="str">
        <f t="shared" ca="1" si="364"/>
        <v>LOSE</v>
      </c>
      <c r="L5889" s="8">
        <f t="shared" ca="1" si="365"/>
        <v>-1</v>
      </c>
      <c r="M5889" s="8">
        <f t="shared" ca="1" si="367"/>
        <v>-126</v>
      </c>
      <c r="N5889" s="32">
        <f ca="1">SUM(L$4:L5889)/I5889</f>
        <v>-2.1406727828746176E-2</v>
      </c>
      <c r="O5889" s="46">
        <f ca="1">_xlfn.VAR.P(L$4:L5889)</f>
        <v>34.271713005826292</v>
      </c>
      <c r="P5889" s="33">
        <f ca="1">COUNTIF(K$4:K5889, "WIN")/I5889</f>
        <v>2.7183146449201494E-2</v>
      </c>
    </row>
    <row r="5890" spans="9:16" x14ac:dyDescent="0.25">
      <c r="I5890" s="5">
        <v>5887</v>
      </c>
      <c r="J5890" s="8">
        <f t="shared" ca="1" si="366"/>
        <v>22</v>
      </c>
      <c r="K5890" s="7" t="str">
        <f t="shared" ca="1" si="364"/>
        <v>LOSE</v>
      </c>
      <c r="L5890" s="8">
        <f t="shared" ca="1" si="365"/>
        <v>-1</v>
      </c>
      <c r="M5890" s="8">
        <f t="shared" ca="1" si="367"/>
        <v>-127</v>
      </c>
      <c r="N5890" s="32">
        <f ca="1">SUM(L$4:L5890)/I5890</f>
        <v>-2.1572957363682692E-2</v>
      </c>
      <c r="O5890" s="46">
        <f ca="1">_xlfn.VAR.P(L$4:L5890)</f>
        <v>34.266054057145375</v>
      </c>
      <c r="P5890" s="33">
        <f ca="1">COUNTIF(K$4:K5890, "WIN")/I5890</f>
        <v>2.7178528962119926E-2</v>
      </c>
    </row>
    <row r="5891" spans="9:16" x14ac:dyDescent="0.25">
      <c r="I5891" s="5">
        <v>5888</v>
      </c>
      <c r="J5891" s="8">
        <f t="shared" ca="1" si="366"/>
        <v>28</v>
      </c>
      <c r="K5891" s="7" t="str">
        <f t="shared" ca="1" si="364"/>
        <v>LOSE</v>
      </c>
      <c r="L5891" s="8">
        <f t="shared" ca="1" si="365"/>
        <v>-1</v>
      </c>
      <c r="M5891" s="8">
        <f t="shared" ca="1" si="367"/>
        <v>-128</v>
      </c>
      <c r="N5891" s="32">
        <f ca="1">SUM(L$4:L5891)/I5891</f>
        <v>-2.1739130434782608E-2</v>
      </c>
      <c r="O5891" s="46">
        <f ca="1">_xlfn.VAR.P(L$4:L5891)</f>
        <v>34.26039697542533</v>
      </c>
      <c r="P5891" s="33">
        <f ca="1">COUNTIF(K$4:K5891, "WIN")/I5891</f>
        <v>2.717391304347826E-2</v>
      </c>
    </row>
    <row r="5892" spans="9:16" x14ac:dyDescent="0.25">
      <c r="I5892" s="5">
        <v>5889</v>
      </c>
      <c r="J5892" s="8">
        <f t="shared" ca="1" si="366"/>
        <v>28</v>
      </c>
      <c r="K5892" s="7" t="str">
        <f t="shared" ref="K5892:K5955" ca="1" si="368">IF($D$7 = $J5892, "WIN", "LOSE")</f>
        <v>LOSE</v>
      </c>
      <c r="L5892" s="8">
        <f t="shared" ref="L5892:L5955" ca="1" si="369">IF($K5892 = "WIN", 35, -1)</f>
        <v>-1</v>
      </c>
      <c r="M5892" s="8">
        <f t="shared" ca="1" si="367"/>
        <v>-129</v>
      </c>
      <c r="N5892" s="32">
        <f ca="1">SUM(L$4:L5892)/I5892</f>
        <v>-2.1905247070809986E-2</v>
      </c>
      <c r="O5892" s="46">
        <f ca="1">_xlfn.VAR.P(L$4:L5892)</f>
        <v>34.254741759743226</v>
      </c>
      <c r="P5892" s="33">
        <f ca="1">COUNTIF(K$4:K5892, "WIN")/I5892</f>
        <v>2.71692986924775E-2</v>
      </c>
    </row>
    <row r="5893" spans="9:16" x14ac:dyDescent="0.25">
      <c r="I5893" s="5">
        <v>5890</v>
      </c>
      <c r="J5893" s="8">
        <f t="shared" ca="1" si="366"/>
        <v>22</v>
      </c>
      <c r="K5893" s="7" t="str">
        <f t="shared" ca="1" si="368"/>
        <v>LOSE</v>
      </c>
      <c r="L5893" s="8">
        <f t="shared" ca="1" si="369"/>
        <v>-1</v>
      </c>
      <c r="M5893" s="8">
        <f t="shared" ca="1" si="367"/>
        <v>-130</v>
      </c>
      <c r="N5893" s="32">
        <f ca="1">SUM(L$4:L5893)/I5893</f>
        <v>-2.2071307300509338E-2</v>
      </c>
      <c r="O5893" s="46">
        <f ca="1">_xlfn.VAR.P(L$4:L5893)</f>
        <v>34.249088409176728</v>
      </c>
      <c r="P5893" s="33">
        <f ca="1">COUNTIF(K$4:K5893, "WIN")/I5893</f>
        <v>2.7164685908319185E-2</v>
      </c>
    </row>
    <row r="5894" spans="9:16" x14ac:dyDescent="0.25">
      <c r="I5894" s="5">
        <v>5891</v>
      </c>
      <c r="J5894" s="8">
        <f t="shared" ref="J5894:J5957" ca="1" si="370">RANDBETWEEN(0,36)</f>
        <v>17</v>
      </c>
      <c r="K5894" s="7" t="str">
        <f t="shared" ca="1" si="368"/>
        <v>LOSE</v>
      </c>
      <c r="L5894" s="8">
        <f t="shared" ca="1" si="369"/>
        <v>-1</v>
      </c>
      <c r="M5894" s="8">
        <f t="shared" ref="M5894:M5957" ca="1" si="371">M5893+L5894</f>
        <v>-131</v>
      </c>
      <c r="N5894" s="32">
        <f ca="1">SUM(L$4:L5894)/I5894</f>
        <v>-2.223731115260567E-2</v>
      </c>
      <c r="O5894" s="46">
        <f ca="1">_xlfn.VAR.P(L$4:L5894)</f>
        <v>34.243436922804108</v>
      </c>
      <c r="P5894" s="33">
        <f ca="1">COUNTIF(K$4:K5894, "WIN")/I5894</f>
        <v>2.7160074690205399E-2</v>
      </c>
    </row>
    <row r="5895" spans="9:16" x14ac:dyDescent="0.25">
      <c r="I5895" s="5">
        <v>5892</v>
      </c>
      <c r="J5895" s="8">
        <f t="shared" ca="1" si="370"/>
        <v>12</v>
      </c>
      <c r="K5895" s="7" t="str">
        <f t="shared" ca="1" si="368"/>
        <v>LOSE</v>
      </c>
      <c r="L5895" s="8">
        <f t="shared" ca="1" si="369"/>
        <v>-1</v>
      </c>
      <c r="M5895" s="8">
        <f t="shared" ca="1" si="371"/>
        <v>-132</v>
      </c>
      <c r="N5895" s="32">
        <f ca="1">SUM(L$4:L5895)/I5895</f>
        <v>-2.2403258655804479E-2</v>
      </c>
      <c r="O5895" s="46">
        <f ca="1">_xlfn.VAR.P(L$4:L5895)</f>
        <v>34.237787299704252</v>
      </c>
      <c r="P5895" s="33">
        <f ca="1">COUNTIF(K$4:K5895, "WIN")/I5895</f>
        <v>2.7155465037338764E-2</v>
      </c>
    </row>
    <row r="5896" spans="9:16" x14ac:dyDescent="0.25">
      <c r="I5896" s="5">
        <v>5893</v>
      </c>
      <c r="J5896" s="8">
        <f t="shared" ca="1" si="370"/>
        <v>27</v>
      </c>
      <c r="K5896" s="7" t="str">
        <f t="shared" ca="1" si="368"/>
        <v>LOSE</v>
      </c>
      <c r="L5896" s="8">
        <f t="shared" ca="1" si="369"/>
        <v>-1</v>
      </c>
      <c r="M5896" s="8">
        <f t="shared" ca="1" si="371"/>
        <v>-133</v>
      </c>
      <c r="N5896" s="32">
        <f ca="1">SUM(L$4:L5896)/I5896</f>
        <v>-2.2569149838791786E-2</v>
      </c>
      <c r="O5896" s="46">
        <f ca="1">_xlfn.VAR.P(L$4:L5896)</f>
        <v>34.232139538956631</v>
      </c>
      <c r="P5896" s="33">
        <f ca="1">COUNTIF(K$4:K5896, "WIN")/I5896</f>
        <v>2.7150856948922452E-2</v>
      </c>
    </row>
    <row r="5897" spans="9:16" x14ac:dyDescent="0.25">
      <c r="I5897" s="5">
        <v>5894</v>
      </c>
      <c r="J5897" s="8">
        <f t="shared" ca="1" si="370"/>
        <v>14</v>
      </c>
      <c r="K5897" s="7" t="str">
        <f t="shared" ca="1" si="368"/>
        <v>LOSE</v>
      </c>
      <c r="L5897" s="8">
        <f t="shared" ca="1" si="369"/>
        <v>-1</v>
      </c>
      <c r="M5897" s="8">
        <f t="shared" ca="1" si="371"/>
        <v>-134</v>
      </c>
      <c r="N5897" s="32">
        <f ca="1">SUM(L$4:L5897)/I5897</f>
        <v>-2.2734984730234137E-2</v>
      </c>
      <c r="O5897" s="46">
        <f ca="1">_xlfn.VAR.P(L$4:L5897)</f>
        <v>34.226493639641355</v>
      </c>
      <c r="P5897" s="33">
        <f ca="1">COUNTIF(K$4:K5897, "WIN")/I5897</f>
        <v>2.7146250424160162E-2</v>
      </c>
    </row>
    <row r="5898" spans="9:16" x14ac:dyDescent="0.25">
      <c r="I5898" s="5">
        <v>5895</v>
      </c>
      <c r="J5898" s="8">
        <f t="shared" ca="1" si="370"/>
        <v>30</v>
      </c>
      <c r="K5898" s="7" t="str">
        <f t="shared" ca="1" si="368"/>
        <v>LOSE</v>
      </c>
      <c r="L5898" s="8">
        <f t="shared" ca="1" si="369"/>
        <v>-1</v>
      </c>
      <c r="M5898" s="8">
        <f t="shared" ca="1" si="371"/>
        <v>-135</v>
      </c>
      <c r="N5898" s="32">
        <f ca="1">SUM(L$4:L5898)/I5898</f>
        <v>-2.2900763358778626E-2</v>
      </c>
      <c r="O5898" s="46">
        <f ca="1">_xlfn.VAR.P(L$4:L5898)</f>
        <v>34.220849600839109</v>
      </c>
      <c r="P5898" s="33">
        <f ca="1">COUNTIF(K$4:K5898, "WIN")/I5898</f>
        <v>2.7141645462256149E-2</v>
      </c>
    </row>
    <row r="5899" spans="9:16" x14ac:dyDescent="0.25">
      <c r="I5899" s="5">
        <v>5896</v>
      </c>
      <c r="J5899" s="8">
        <f t="shared" ca="1" si="370"/>
        <v>34</v>
      </c>
      <c r="K5899" s="7" t="str">
        <f t="shared" ca="1" si="368"/>
        <v>LOSE</v>
      </c>
      <c r="L5899" s="8">
        <f t="shared" ca="1" si="369"/>
        <v>-1</v>
      </c>
      <c r="M5899" s="8">
        <f t="shared" ca="1" si="371"/>
        <v>-136</v>
      </c>
      <c r="N5899" s="32">
        <f ca="1">SUM(L$4:L5899)/I5899</f>
        <v>-2.3066485753052916E-2</v>
      </c>
      <c r="O5899" s="46">
        <f ca="1">_xlfn.VAR.P(L$4:L5899)</f>
        <v>34.215207421631206</v>
      </c>
      <c r="P5899" s="33">
        <f ca="1">COUNTIF(K$4:K5899, "WIN")/I5899</f>
        <v>2.7137042062415198E-2</v>
      </c>
    </row>
    <row r="5900" spans="9:16" x14ac:dyDescent="0.25">
      <c r="I5900" s="5">
        <v>5897</v>
      </c>
      <c r="J5900" s="8">
        <f t="shared" ca="1" si="370"/>
        <v>29</v>
      </c>
      <c r="K5900" s="7" t="str">
        <f t="shared" ca="1" si="368"/>
        <v>LOSE</v>
      </c>
      <c r="L5900" s="8">
        <f t="shared" ca="1" si="369"/>
        <v>-1</v>
      </c>
      <c r="M5900" s="8">
        <f t="shared" ca="1" si="371"/>
        <v>-137</v>
      </c>
      <c r="N5900" s="32">
        <f ca="1">SUM(L$4:L5900)/I5900</f>
        <v>-2.3232151941665252E-2</v>
      </c>
      <c r="O5900" s="46">
        <f ca="1">_xlfn.VAR.P(L$4:L5900)</f>
        <v>34.209567101099537</v>
      </c>
      <c r="P5900" s="33">
        <f ca="1">COUNTIF(K$4:K5900, "WIN")/I5900</f>
        <v>2.7132440223842633E-2</v>
      </c>
    </row>
    <row r="5901" spans="9:16" x14ac:dyDescent="0.25">
      <c r="I5901" s="5">
        <v>5898</v>
      </c>
      <c r="J5901" s="8">
        <f t="shared" ca="1" si="370"/>
        <v>13</v>
      </c>
      <c r="K5901" s="7" t="str">
        <f t="shared" ca="1" si="368"/>
        <v>LOSE</v>
      </c>
      <c r="L5901" s="8">
        <f t="shared" ca="1" si="369"/>
        <v>-1</v>
      </c>
      <c r="M5901" s="8">
        <f t="shared" ca="1" si="371"/>
        <v>-138</v>
      </c>
      <c r="N5901" s="32">
        <f ca="1">SUM(L$4:L5901)/I5901</f>
        <v>-2.3397761953204477E-2</v>
      </c>
      <c r="O5901" s="46">
        <f ca="1">_xlfn.VAR.P(L$4:L5901)</f>
        <v>34.20392863832663</v>
      </c>
      <c r="P5901" s="33">
        <f ca="1">COUNTIF(K$4:K5901, "WIN")/I5901</f>
        <v>2.712783994574432E-2</v>
      </c>
    </row>
    <row r="5902" spans="9:16" x14ac:dyDescent="0.25">
      <c r="I5902" s="5">
        <v>5899</v>
      </c>
      <c r="J5902" s="8">
        <f t="shared" ca="1" si="370"/>
        <v>36</v>
      </c>
      <c r="K5902" s="7" t="str">
        <f t="shared" ca="1" si="368"/>
        <v>LOSE</v>
      </c>
      <c r="L5902" s="8">
        <f t="shared" ca="1" si="369"/>
        <v>-1</v>
      </c>
      <c r="M5902" s="8">
        <f t="shared" ca="1" si="371"/>
        <v>-139</v>
      </c>
      <c r="N5902" s="32">
        <f ca="1">SUM(L$4:L5902)/I5902</f>
        <v>-2.3563315816240042E-2</v>
      </c>
      <c r="O5902" s="46">
        <f ca="1">_xlfn.VAR.P(L$4:L5902)</f>
        <v>34.198292032395585</v>
      </c>
      <c r="P5902" s="33">
        <f ca="1">COUNTIF(K$4:K5902, "WIN")/I5902</f>
        <v>2.7123241227326667E-2</v>
      </c>
    </row>
    <row r="5903" spans="9:16" x14ac:dyDescent="0.25">
      <c r="I5903" s="5">
        <v>5900</v>
      </c>
      <c r="J5903" s="8">
        <f t="shared" ca="1" si="370"/>
        <v>9</v>
      </c>
      <c r="K5903" s="7" t="str">
        <f t="shared" ca="1" si="368"/>
        <v>LOSE</v>
      </c>
      <c r="L5903" s="8">
        <f t="shared" ca="1" si="369"/>
        <v>-1</v>
      </c>
      <c r="M5903" s="8">
        <f t="shared" ca="1" si="371"/>
        <v>-140</v>
      </c>
      <c r="N5903" s="32">
        <f ca="1">SUM(L$4:L5903)/I5903</f>
        <v>-2.3728813559322035E-2</v>
      </c>
      <c r="O5903" s="46">
        <f ca="1">_xlfn.VAR.P(L$4:L5903)</f>
        <v>34.192657282390115</v>
      </c>
      <c r="P5903" s="33">
        <f ca="1">COUNTIF(K$4:K5903, "WIN")/I5903</f>
        <v>2.7118644067796609E-2</v>
      </c>
    </row>
    <row r="5904" spans="9:16" x14ac:dyDescent="0.25">
      <c r="I5904" s="5">
        <v>5901</v>
      </c>
      <c r="J5904" s="8">
        <f t="shared" ca="1" si="370"/>
        <v>11</v>
      </c>
      <c r="K5904" s="7" t="str">
        <f t="shared" ca="1" si="368"/>
        <v>LOSE</v>
      </c>
      <c r="L5904" s="8">
        <f t="shared" ca="1" si="369"/>
        <v>-1</v>
      </c>
      <c r="M5904" s="8">
        <f t="shared" ca="1" si="371"/>
        <v>-141</v>
      </c>
      <c r="N5904" s="32">
        <f ca="1">SUM(L$4:L5904)/I5904</f>
        <v>-2.3894255210981191E-2</v>
      </c>
      <c r="O5904" s="46">
        <f ca="1">_xlfn.VAR.P(L$4:L5904)</f>
        <v>34.187024387394551</v>
      </c>
      <c r="P5904" s="33">
        <f ca="1">COUNTIF(K$4:K5904, "WIN")/I5904</f>
        <v>2.7114048466361635E-2</v>
      </c>
    </row>
    <row r="5905" spans="9:16" x14ac:dyDescent="0.25">
      <c r="I5905" s="5">
        <v>5902</v>
      </c>
      <c r="J5905" s="8">
        <f t="shared" ca="1" si="370"/>
        <v>1</v>
      </c>
      <c r="K5905" s="7" t="str">
        <f t="shared" ca="1" si="368"/>
        <v>LOSE</v>
      </c>
      <c r="L5905" s="8">
        <f t="shared" ca="1" si="369"/>
        <v>-1</v>
      </c>
      <c r="M5905" s="8">
        <f t="shared" ca="1" si="371"/>
        <v>-142</v>
      </c>
      <c r="N5905" s="32">
        <f ca="1">SUM(L$4:L5905)/I5905</f>
        <v>-2.4059640799728905E-2</v>
      </c>
      <c r="O5905" s="46">
        <f ca="1">_xlfn.VAR.P(L$4:L5905)</f>
        <v>34.181393346493806</v>
      </c>
      <c r="P5905" s="33">
        <f ca="1">COUNTIF(K$4:K5905, "WIN")/I5905</f>
        <v>2.7109454422229753E-2</v>
      </c>
    </row>
    <row r="5906" spans="9:16" x14ac:dyDescent="0.25">
      <c r="I5906" s="5">
        <v>5903</v>
      </c>
      <c r="J5906" s="8">
        <f t="shared" ca="1" si="370"/>
        <v>10</v>
      </c>
      <c r="K5906" s="7" t="str">
        <f t="shared" ca="1" si="368"/>
        <v>LOSE</v>
      </c>
      <c r="L5906" s="8">
        <f t="shared" ca="1" si="369"/>
        <v>-1</v>
      </c>
      <c r="M5906" s="8">
        <f t="shared" ca="1" si="371"/>
        <v>-143</v>
      </c>
      <c r="N5906" s="32">
        <f ca="1">SUM(L$4:L5906)/I5906</f>
        <v>-2.4224970354057258E-2</v>
      </c>
      <c r="O5906" s="46">
        <f ca="1">_xlfn.VAR.P(L$4:L5906)</f>
        <v>34.175764158773397</v>
      </c>
      <c r="P5906" s="33">
        <f ca="1">COUNTIF(K$4:K5906, "WIN")/I5906</f>
        <v>2.7104861934609519E-2</v>
      </c>
    </row>
    <row r="5907" spans="9:16" x14ac:dyDescent="0.25">
      <c r="I5907" s="5">
        <v>5904</v>
      </c>
      <c r="J5907" s="8">
        <f t="shared" ca="1" si="370"/>
        <v>11</v>
      </c>
      <c r="K5907" s="7" t="str">
        <f t="shared" ca="1" si="368"/>
        <v>LOSE</v>
      </c>
      <c r="L5907" s="8">
        <f t="shared" ca="1" si="369"/>
        <v>-1</v>
      </c>
      <c r="M5907" s="8">
        <f t="shared" ca="1" si="371"/>
        <v>-144</v>
      </c>
      <c r="N5907" s="32">
        <f ca="1">SUM(L$4:L5907)/I5907</f>
        <v>-2.4390243902439025E-2</v>
      </c>
      <c r="O5907" s="46">
        <f ca="1">_xlfn.VAR.P(L$4:L5907)</f>
        <v>34.170136823319453</v>
      </c>
      <c r="P5907" s="33">
        <f ca="1">COUNTIF(K$4:K5907, "WIN")/I5907</f>
        <v>2.7100271002710029E-2</v>
      </c>
    </row>
    <row r="5908" spans="9:16" x14ac:dyDescent="0.25">
      <c r="I5908" s="5">
        <v>5905</v>
      </c>
      <c r="J5908" s="8">
        <f t="shared" ca="1" si="370"/>
        <v>15</v>
      </c>
      <c r="K5908" s="7" t="str">
        <f t="shared" ca="1" si="368"/>
        <v>LOSE</v>
      </c>
      <c r="L5908" s="8">
        <f t="shared" ca="1" si="369"/>
        <v>-1</v>
      </c>
      <c r="M5908" s="8">
        <f t="shared" ca="1" si="371"/>
        <v>-145</v>
      </c>
      <c r="N5908" s="32">
        <f ca="1">SUM(L$4:L5908)/I5908</f>
        <v>-2.4555461473327687E-2</v>
      </c>
      <c r="O5908" s="46">
        <f ca="1">_xlfn.VAR.P(L$4:L5908)</f>
        <v>34.164511339218691</v>
      </c>
      <c r="P5908" s="33">
        <f ca="1">COUNTIF(K$4:K5908, "WIN")/I5908</f>
        <v>2.7095681625740897E-2</v>
      </c>
    </row>
    <row r="5909" spans="9:16" x14ac:dyDescent="0.25">
      <c r="I5909" s="5">
        <v>5906</v>
      </c>
      <c r="J5909" s="8">
        <f t="shared" ca="1" si="370"/>
        <v>4</v>
      </c>
      <c r="K5909" s="7" t="str">
        <f t="shared" ca="1" si="368"/>
        <v>LOSE</v>
      </c>
      <c r="L5909" s="8">
        <f t="shared" ca="1" si="369"/>
        <v>-1</v>
      </c>
      <c r="M5909" s="8">
        <f t="shared" ca="1" si="371"/>
        <v>-146</v>
      </c>
      <c r="N5909" s="32">
        <f ca="1">SUM(L$4:L5909)/I5909</f>
        <v>-2.4720623095157466E-2</v>
      </c>
      <c r="O5909" s="46">
        <f ca="1">_xlfn.VAR.P(L$4:L5909)</f>
        <v>34.158887705558435</v>
      </c>
      <c r="P5909" s="33">
        <f ca="1">COUNTIF(K$4:K5909, "WIN")/I5909</f>
        <v>2.7091093802912292E-2</v>
      </c>
    </row>
    <row r="5910" spans="9:16" x14ac:dyDescent="0.25">
      <c r="I5910" s="5">
        <v>5907</v>
      </c>
      <c r="J5910" s="8">
        <f t="shared" ca="1" si="370"/>
        <v>4</v>
      </c>
      <c r="K5910" s="7" t="str">
        <f t="shared" ca="1" si="368"/>
        <v>LOSE</v>
      </c>
      <c r="L5910" s="8">
        <f t="shared" ca="1" si="369"/>
        <v>-1</v>
      </c>
      <c r="M5910" s="8">
        <f t="shared" ca="1" si="371"/>
        <v>-147</v>
      </c>
      <c r="N5910" s="32">
        <f ca="1">SUM(L$4:L5910)/I5910</f>
        <v>-2.488572879634332E-2</v>
      </c>
      <c r="O5910" s="46">
        <f ca="1">_xlfn.VAR.P(L$4:L5910)</f>
        <v>34.153265921426602</v>
      </c>
      <c r="P5910" s="33">
        <f ca="1">COUNTIF(K$4:K5910, "WIN")/I5910</f>
        <v>2.7086507533434907E-2</v>
      </c>
    </row>
    <row r="5911" spans="9:16" x14ac:dyDescent="0.25">
      <c r="I5911" s="5">
        <v>5908</v>
      </c>
      <c r="J5911" s="8">
        <f t="shared" ca="1" si="370"/>
        <v>30</v>
      </c>
      <c r="K5911" s="7" t="str">
        <f t="shared" ca="1" si="368"/>
        <v>LOSE</v>
      </c>
      <c r="L5911" s="8">
        <f t="shared" ca="1" si="369"/>
        <v>-1</v>
      </c>
      <c r="M5911" s="8">
        <f t="shared" ca="1" si="371"/>
        <v>-148</v>
      </c>
      <c r="N5911" s="32">
        <f ca="1">SUM(L$4:L5911)/I5911</f>
        <v>-2.5050778605280974E-2</v>
      </c>
      <c r="O5911" s="46">
        <f ca="1">_xlfn.VAR.P(L$4:L5911)</f>
        <v>34.147645985911716</v>
      </c>
      <c r="P5911" s="33">
        <f ca="1">COUNTIF(K$4:K5911, "WIN")/I5911</f>
        <v>2.7081922816519974E-2</v>
      </c>
    </row>
    <row r="5912" spans="9:16" x14ac:dyDescent="0.25">
      <c r="I5912" s="5">
        <v>5909</v>
      </c>
      <c r="J5912" s="8">
        <f t="shared" ca="1" si="370"/>
        <v>8</v>
      </c>
      <c r="K5912" s="7" t="str">
        <f t="shared" ca="1" si="368"/>
        <v>LOSE</v>
      </c>
      <c r="L5912" s="8">
        <f t="shared" ca="1" si="369"/>
        <v>-1</v>
      </c>
      <c r="M5912" s="8">
        <f t="shared" ca="1" si="371"/>
        <v>-149</v>
      </c>
      <c r="N5912" s="32">
        <f ca="1">SUM(L$4:L5912)/I5912</f>
        <v>-2.5215772550346929E-2</v>
      </c>
      <c r="O5912" s="46">
        <f ca="1">_xlfn.VAR.P(L$4:L5912)</f>
        <v>34.142027898102896</v>
      </c>
      <c r="P5912" s="33">
        <f ca="1">COUNTIF(K$4:K5912, "WIN")/I5912</f>
        <v>2.7077339651379252E-2</v>
      </c>
    </row>
    <row r="5913" spans="9:16" x14ac:dyDescent="0.25">
      <c r="I5913" s="5">
        <v>5910</v>
      </c>
      <c r="J5913" s="8">
        <f t="shared" ca="1" si="370"/>
        <v>20</v>
      </c>
      <c r="K5913" s="7" t="str">
        <f t="shared" ca="1" si="368"/>
        <v>LOSE</v>
      </c>
      <c r="L5913" s="8">
        <f t="shared" ca="1" si="369"/>
        <v>-1</v>
      </c>
      <c r="M5913" s="8">
        <f t="shared" ca="1" si="371"/>
        <v>-150</v>
      </c>
      <c r="N5913" s="32">
        <f ca="1">SUM(L$4:L5913)/I5913</f>
        <v>-2.5380710659898477E-2</v>
      </c>
      <c r="O5913" s="46">
        <f ca="1">_xlfn.VAR.P(L$4:L5913)</f>
        <v>34.136411657089852</v>
      </c>
      <c r="P5913" s="33">
        <f ca="1">COUNTIF(K$4:K5913, "WIN")/I5913</f>
        <v>2.7072758037225041E-2</v>
      </c>
    </row>
    <row r="5914" spans="9:16" x14ac:dyDescent="0.25">
      <c r="I5914" s="5">
        <v>5911</v>
      </c>
      <c r="J5914" s="8">
        <f t="shared" ca="1" si="370"/>
        <v>29</v>
      </c>
      <c r="K5914" s="7" t="str">
        <f t="shared" ca="1" si="368"/>
        <v>LOSE</v>
      </c>
      <c r="L5914" s="8">
        <f t="shared" ca="1" si="369"/>
        <v>-1</v>
      </c>
      <c r="M5914" s="8">
        <f t="shared" ca="1" si="371"/>
        <v>-151</v>
      </c>
      <c r="N5914" s="32">
        <f ca="1">SUM(L$4:L5914)/I5914</f>
        <v>-2.5545592962273728E-2</v>
      </c>
      <c r="O5914" s="46">
        <f ca="1">_xlfn.VAR.P(L$4:L5914)</f>
        <v>34.130797261962897</v>
      </c>
      <c r="P5914" s="33">
        <f ca="1">COUNTIF(K$4:K5914, "WIN")/I5914</f>
        <v>2.7068177973270175E-2</v>
      </c>
    </row>
    <row r="5915" spans="9:16" x14ac:dyDescent="0.25">
      <c r="I5915" s="5">
        <v>5912</v>
      </c>
      <c r="J5915" s="8">
        <f t="shared" ca="1" si="370"/>
        <v>19</v>
      </c>
      <c r="K5915" s="7" t="str">
        <f t="shared" ca="1" si="368"/>
        <v>LOSE</v>
      </c>
      <c r="L5915" s="8">
        <f t="shared" ca="1" si="369"/>
        <v>-1</v>
      </c>
      <c r="M5915" s="8">
        <f t="shared" ca="1" si="371"/>
        <v>-152</v>
      </c>
      <c r="N5915" s="32">
        <f ca="1">SUM(L$4:L5915)/I5915</f>
        <v>-2.571041948579161E-2</v>
      </c>
      <c r="O5915" s="46">
        <f ca="1">_xlfn.VAR.P(L$4:L5915)</f>
        <v>34.125184711812949</v>
      </c>
      <c r="P5915" s="33">
        <f ca="1">COUNTIF(K$4:K5915, "WIN")/I5915</f>
        <v>2.7063599458728011E-2</v>
      </c>
    </row>
    <row r="5916" spans="9:16" x14ac:dyDescent="0.25">
      <c r="I5916" s="5">
        <v>5913</v>
      </c>
      <c r="J5916" s="8">
        <f t="shared" ca="1" si="370"/>
        <v>29</v>
      </c>
      <c r="K5916" s="7" t="str">
        <f t="shared" ca="1" si="368"/>
        <v>LOSE</v>
      </c>
      <c r="L5916" s="8">
        <f t="shared" ca="1" si="369"/>
        <v>-1</v>
      </c>
      <c r="M5916" s="8">
        <f t="shared" ca="1" si="371"/>
        <v>-153</v>
      </c>
      <c r="N5916" s="32">
        <f ca="1">SUM(L$4:L5916)/I5916</f>
        <v>-2.5875190258751901E-2</v>
      </c>
      <c r="O5916" s="46">
        <f ca="1">_xlfn.VAR.P(L$4:L5916)</f>
        <v>34.119574005731508</v>
      </c>
      <c r="P5916" s="33">
        <f ca="1">COUNTIF(K$4:K5916, "WIN")/I5916</f>
        <v>2.7059022492812446E-2</v>
      </c>
    </row>
    <row r="5917" spans="9:16" x14ac:dyDescent="0.25">
      <c r="I5917" s="5">
        <v>5914</v>
      </c>
      <c r="J5917" s="8">
        <f t="shared" ca="1" si="370"/>
        <v>9</v>
      </c>
      <c r="K5917" s="7" t="str">
        <f t="shared" ca="1" si="368"/>
        <v>LOSE</v>
      </c>
      <c r="L5917" s="8">
        <f t="shared" ca="1" si="369"/>
        <v>-1</v>
      </c>
      <c r="M5917" s="8">
        <f t="shared" ca="1" si="371"/>
        <v>-154</v>
      </c>
      <c r="N5917" s="32">
        <f ca="1">SUM(L$4:L5917)/I5917</f>
        <v>-2.603990530943524E-2</v>
      </c>
      <c r="O5917" s="46">
        <f ca="1">_xlfn.VAR.P(L$4:L5917)</f>
        <v>34.113965142810677</v>
      </c>
      <c r="P5917" s="33">
        <f ca="1">COUNTIF(K$4:K5917, "WIN")/I5917</f>
        <v>2.7054447074737909E-2</v>
      </c>
    </row>
    <row r="5918" spans="9:16" x14ac:dyDescent="0.25">
      <c r="I5918" s="5">
        <v>5915</v>
      </c>
      <c r="J5918" s="8">
        <f t="shared" ca="1" si="370"/>
        <v>10</v>
      </c>
      <c r="K5918" s="7" t="str">
        <f t="shared" ca="1" si="368"/>
        <v>LOSE</v>
      </c>
      <c r="L5918" s="8">
        <f t="shared" ca="1" si="369"/>
        <v>-1</v>
      </c>
      <c r="M5918" s="8">
        <f t="shared" ca="1" si="371"/>
        <v>-155</v>
      </c>
      <c r="N5918" s="32">
        <f ca="1">SUM(L$4:L5918)/I5918</f>
        <v>-2.6204564666103127E-2</v>
      </c>
      <c r="O5918" s="46">
        <f ca="1">_xlfn.VAR.P(L$4:L5918)</f>
        <v>34.108358122143152</v>
      </c>
      <c r="P5918" s="33">
        <f ca="1">COUNTIF(K$4:K5918, "WIN")/I5918</f>
        <v>2.7049873203719356E-2</v>
      </c>
    </row>
    <row r="5919" spans="9:16" x14ac:dyDescent="0.25">
      <c r="I5919" s="5">
        <v>5916</v>
      </c>
      <c r="J5919" s="8">
        <f t="shared" ca="1" si="370"/>
        <v>6</v>
      </c>
      <c r="K5919" s="7" t="str">
        <f t="shared" ca="1" si="368"/>
        <v>LOSE</v>
      </c>
      <c r="L5919" s="8">
        <f t="shared" ca="1" si="369"/>
        <v>-1</v>
      </c>
      <c r="M5919" s="8">
        <f t="shared" ca="1" si="371"/>
        <v>-156</v>
      </c>
      <c r="N5919" s="32">
        <f ca="1">SUM(L$4:L5919)/I5919</f>
        <v>-2.6369168356997971E-2</v>
      </c>
      <c r="O5919" s="46">
        <f ca="1">_xlfn.VAR.P(L$4:L5919)</f>
        <v>34.102752942822228</v>
      </c>
      <c r="P5919" s="33">
        <f ca="1">COUNTIF(K$4:K5919, "WIN")/I5919</f>
        <v>2.7045300878972278E-2</v>
      </c>
    </row>
    <row r="5920" spans="9:16" x14ac:dyDescent="0.25">
      <c r="I5920" s="5">
        <v>5917</v>
      </c>
      <c r="J5920" s="8">
        <f t="shared" ca="1" si="370"/>
        <v>17</v>
      </c>
      <c r="K5920" s="7" t="str">
        <f t="shared" ca="1" si="368"/>
        <v>LOSE</v>
      </c>
      <c r="L5920" s="8">
        <f t="shared" ca="1" si="369"/>
        <v>-1</v>
      </c>
      <c r="M5920" s="8">
        <f t="shared" ca="1" si="371"/>
        <v>-157</v>
      </c>
      <c r="N5920" s="32">
        <f ca="1">SUM(L$4:L5920)/I5920</f>
        <v>-2.6533716410343078E-2</v>
      </c>
      <c r="O5920" s="46">
        <f ca="1">_xlfn.VAR.P(L$4:L5920)</f>
        <v>34.097149603941794</v>
      </c>
      <c r="P5920" s="33">
        <f ca="1">COUNTIF(K$4:K5920, "WIN")/I5920</f>
        <v>2.7040730099712692E-2</v>
      </c>
    </row>
    <row r="5921" spans="9:16" x14ac:dyDescent="0.25">
      <c r="I5921" s="5">
        <v>5918</v>
      </c>
      <c r="J5921" s="8">
        <f t="shared" ca="1" si="370"/>
        <v>30</v>
      </c>
      <c r="K5921" s="7" t="str">
        <f t="shared" ca="1" si="368"/>
        <v>LOSE</v>
      </c>
      <c r="L5921" s="8">
        <f t="shared" ca="1" si="369"/>
        <v>-1</v>
      </c>
      <c r="M5921" s="8">
        <f t="shared" ca="1" si="371"/>
        <v>-158</v>
      </c>
      <c r="N5921" s="32">
        <f ca="1">SUM(L$4:L5921)/I5921</f>
        <v>-2.6698208854342684E-2</v>
      </c>
      <c r="O5921" s="46">
        <f ca="1">_xlfn.VAR.P(L$4:L5921)</f>
        <v>34.09154810459632</v>
      </c>
      <c r="P5921" s="33">
        <f ca="1">COUNTIF(K$4:K5921, "WIN")/I5921</f>
        <v>2.7036160865157147E-2</v>
      </c>
    </row>
    <row r="5922" spans="9:16" x14ac:dyDescent="0.25">
      <c r="I5922" s="5">
        <v>5919</v>
      </c>
      <c r="J5922" s="8">
        <f t="shared" ca="1" si="370"/>
        <v>0</v>
      </c>
      <c r="K5922" s="7" t="str">
        <f t="shared" ca="1" si="368"/>
        <v>LOSE</v>
      </c>
      <c r="L5922" s="8">
        <f t="shared" ca="1" si="369"/>
        <v>-1</v>
      </c>
      <c r="M5922" s="8">
        <f t="shared" ca="1" si="371"/>
        <v>-159</v>
      </c>
      <c r="N5922" s="32">
        <f ca="1">SUM(L$4:L5922)/I5922</f>
        <v>-2.6862645717181957E-2</v>
      </c>
      <c r="O5922" s="46">
        <f ca="1">_xlfn.VAR.P(L$4:L5922)</f>
        <v>34.085948443880888</v>
      </c>
      <c r="P5922" s="33">
        <f ca="1">COUNTIF(K$4:K5922, "WIN")/I5922</f>
        <v>2.7031593174522722E-2</v>
      </c>
    </row>
    <row r="5923" spans="9:16" x14ac:dyDescent="0.25">
      <c r="I5923" s="5">
        <v>5920</v>
      </c>
      <c r="J5923" s="8">
        <f t="shared" ca="1" si="370"/>
        <v>15</v>
      </c>
      <c r="K5923" s="7" t="str">
        <f t="shared" ca="1" si="368"/>
        <v>LOSE</v>
      </c>
      <c r="L5923" s="8">
        <f t="shared" ca="1" si="369"/>
        <v>-1</v>
      </c>
      <c r="M5923" s="8">
        <f t="shared" ca="1" si="371"/>
        <v>-160</v>
      </c>
      <c r="N5923" s="32">
        <f ca="1">SUM(L$4:L5923)/I5923</f>
        <v>-2.7027027027027029E-2</v>
      </c>
      <c r="O5923" s="46">
        <f ca="1">_xlfn.VAR.P(L$4:L5923)</f>
        <v>34.08035062089116</v>
      </c>
      <c r="P5923" s="33">
        <f ca="1">COUNTIF(K$4:K5923, "WIN")/I5923</f>
        <v>2.7027027027027029E-2</v>
      </c>
    </row>
    <row r="5924" spans="9:16" x14ac:dyDescent="0.25">
      <c r="I5924" s="5">
        <v>5921</v>
      </c>
      <c r="J5924" s="8">
        <f t="shared" ca="1" si="370"/>
        <v>13</v>
      </c>
      <c r="K5924" s="7" t="str">
        <f t="shared" ca="1" si="368"/>
        <v>LOSE</v>
      </c>
      <c r="L5924" s="8">
        <f t="shared" ca="1" si="369"/>
        <v>-1</v>
      </c>
      <c r="M5924" s="8">
        <f t="shared" ca="1" si="371"/>
        <v>-161</v>
      </c>
      <c r="N5924" s="32">
        <f ca="1">SUM(L$4:L5924)/I5924</f>
        <v>-2.7191352812024994E-2</v>
      </c>
      <c r="O5924" s="46">
        <f ca="1">_xlfn.VAR.P(L$4:L5924)</f>
        <v>34.074754634723405</v>
      </c>
      <c r="P5924" s="33">
        <f ca="1">COUNTIF(K$4:K5924, "WIN")/I5924</f>
        <v>2.7022462421888195E-2</v>
      </c>
    </row>
    <row r="5925" spans="9:16" x14ac:dyDescent="0.25">
      <c r="I5925" s="5">
        <v>5922</v>
      </c>
      <c r="J5925" s="8">
        <f t="shared" ca="1" si="370"/>
        <v>23</v>
      </c>
      <c r="K5925" s="7" t="str">
        <f t="shared" ca="1" si="368"/>
        <v>LOSE</v>
      </c>
      <c r="L5925" s="8">
        <f t="shared" ca="1" si="369"/>
        <v>-1</v>
      </c>
      <c r="M5925" s="8">
        <f t="shared" ca="1" si="371"/>
        <v>-162</v>
      </c>
      <c r="N5925" s="32">
        <f ca="1">SUM(L$4:L5925)/I5925</f>
        <v>-2.7355623100303952E-2</v>
      </c>
      <c r="O5925" s="46">
        <f ca="1">_xlfn.VAR.P(L$4:L5925)</f>
        <v>34.069160484474459</v>
      </c>
      <c r="P5925" s="33">
        <f ca="1">COUNTIF(K$4:K5925, "WIN")/I5925</f>
        <v>2.7017899358324889E-2</v>
      </c>
    </row>
    <row r="5926" spans="9:16" x14ac:dyDescent="0.25">
      <c r="I5926" s="5">
        <v>5923</v>
      </c>
      <c r="J5926" s="8">
        <f t="shared" ca="1" si="370"/>
        <v>30</v>
      </c>
      <c r="K5926" s="7" t="str">
        <f t="shared" ca="1" si="368"/>
        <v>LOSE</v>
      </c>
      <c r="L5926" s="8">
        <f t="shared" ca="1" si="369"/>
        <v>-1</v>
      </c>
      <c r="M5926" s="8">
        <f t="shared" ca="1" si="371"/>
        <v>-163</v>
      </c>
      <c r="N5926" s="32">
        <f ca="1">SUM(L$4:L5926)/I5926</f>
        <v>-2.7519837919972985E-2</v>
      </c>
      <c r="O5926" s="46">
        <f ca="1">_xlfn.VAR.P(L$4:L5926)</f>
        <v>34.063568169241776</v>
      </c>
      <c r="P5926" s="33">
        <f ca="1">COUNTIF(K$4:K5926, "WIN")/I5926</f>
        <v>2.7013337835556307E-2</v>
      </c>
    </row>
    <row r="5927" spans="9:16" x14ac:dyDescent="0.25">
      <c r="I5927" s="5">
        <v>5924</v>
      </c>
      <c r="J5927" s="8">
        <f t="shared" ca="1" si="370"/>
        <v>23</v>
      </c>
      <c r="K5927" s="7" t="str">
        <f t="shared" ca="1" si="368"/>
        <v>LOSE</v>
      </c>
      <c r="L5927" s="8">
        <f t="shared" ca="1" si="369"/>
        <v>-1</v>
      </c>
      <c r="M5927" s="8">
        <f t="shared" ca="1" si="371"/>
        <v>-164</v>
      </c>
      <c r="N5927" s="32">
        <f ca="1">SUM(L$4:L5927)/I5927</f>
        <v>-2.7683997299122215E-2</v>
      </c>
      <c r="O5927" s="46">
        <f ca="1">_xlfn.VAR.P(L$4:L5927)</f>
        <v>34.057977688123387</v>
      </c>
      <c r="P5927" s="33">
        <f ca="1">COUNTIF(K$4:K5927, "WIN")/I5927</f>
        <v>2.700877785280216E-2</v>
      </c>
    </row>
    <row r="5928" spans="9:16" x14ac:dyDescent="0.25">
      <c r="I5928" s="5">
        <v>5925</v>
      </c>
      <c r="J5928" s="8">
        <f t="shared" ca="1" si="370"/>
        <v>25</v>
      </c>
      <c r="K5928" s="7" t="str">
        <f t="shared" ca="1" si="368"/>
        <v>LOSE</v>
      </c>
      <c r="L5928" s="8">
        <f t="shared" ca="1" si="369"/>
        <v>-1</v>
      </c>
      <c r="M5928" s="8">
        <f t="shared" ca="1" si="371"/>
        <v>-165</v>
      </c>
      <c r="N5928" s="32">
        <f ca="1">SUM(L$4:L5928)/I5928</f>
        <v>-2.7848101265822784E-2</v>
      </c>
      <c r="O5928" s="46">
        <f ca="1">_xlfn.VAR.P(L$4:L5928)</f>
        <v>34.052389040217911</v>
      </c>
      <c r="P5928" s="33">
        <f ca="1">COUNTIF(K$4:K5928, "WIN")/I5928</f>
        <v>2.7004219409282701E-2</v>
      </c>
    </row>
    <row r="5929" spans="9:16" x14ac:dyDescent="0.25">
      <c r="I5929" s="5">
        <v>5926</v>
      </c>
      <c r="J5929" s="8">
        <f t="shared" ca="1" si="370"/>
        <v>14</v>
      </c>
      <c r="K5929" s="7" t="str">
        <f t="shared" ca="1" si="368"/>
        <v>LOSE</v>
      </c>
      <c r="L5929" s="8">
        <f t="shared" ca="1" si="369"/>
        <v>-1</v>
      </c>
      <c r="M5929" s="8">
        <f t="shared" ca="1" si="371"/>
        <v>-166</v>
      </c>
      <c r="N5929" s="32">
        <f ca="1">SUM(L$4:L5929)/I5929</f>
        <v>-2.8012149848126899E-2</v>
      </c>
      <c r="O5929" s="46">
        <f ca="1">_xlfn.VAR.P(L$4:L5929)</f>
        <v>34.046802224624571</v>
      </c>
      <c r="P5929" s="33">
        <f ca="1">COUNTIF(K$4:K5929, "WIN")/I5929</f>
        <v>2.6999662504218699E-2</v>
      </c>
    </row>
    <row r="5930" spans="9:16" x14ac:dyDescent="0.25">
      <c r="I5930" s="5">
        <v>5927</v>
      </c>
      <c r="J5930" s="8">
        <f t="shared" ca="1" si="370"/>
        <v>22</v>
      </c>
      <c r="K5930" s="7" t="str">
        <f t="shared" ca="1" si="368"/>
        <v>LOSE</v>
      </c>
      <c r="L5930" s="8">
        <f t="shared" ca="1" si="369"/>
        <v>-1</v>
      </c>
      <c r="M5930" s="8">
        <f t="shared" ca="1" si="371"/>
        <v>-167</v>
      </c>
      <c r="N5930" s="32">
        <f ca="1">SUM(L$4:L5930)/I5930</f>
        <v>-2.8176143074067826E-2</v>
      </c>
      <c r="O5930" s="46">
        <f ca="1">_xlfn.VAR.P(L$4:L5930)</f>
        <v>34.04121724044316</v>
      </c>
      <c r="P5930" s="33">
        <f ca="1">COUNTIF(K$4:K5930, "WIN")/I5930</f>
        <v>2.699510713683145E-2</v>
      </c>
    </row>
    <row r="5931" spans="9:16" x14ac:dyDescent="0.25">
      <c r="I5931" s="5">
        <v>5928</v>
      </c>
      <c r="J5931" s="8">
        <f t="shared" ca="1" si="370"/>
        <v>36</v>
      </c>
      <c r="K5931" s="7" t="str">
        <f t="shared" ca="1" si="368"/>
        <v>LOSE</v>
      </c>
      <c r="L5931" s="8">
        <f t="shared" ca="1" si="369"/>
        <v>-1</v>
      </c>
      <c r="M5931" s="8">
        <f t="shared" ca="1" si="371"/>
        <v>-168</v>
      </c>
      <c r="N5931" s="32">
        <f ca="1">SUM(L$4:L5931)/I5931</f>
        <v>-2.8340080971659919E-2</v>
      </c>
      <c r="O5931" s="46">
        <f ca="1">_xlfn.VAR.P(L$4:L5931)</f>
        <v>34.035634086774081</v>
      </c>
      <c r="P5931" s="33">
        <f ca="1">COUNTIF(K$4:K5931, "WIN")/I5931</f>
        <v>2.6990553306342781E-2</v>
      </c>
    </row>
    <row r="5932" spans="9:16" x14ac:dyDescent="0.25">
      <c r="I5932" s="5">
        <v>5929</v>
      </c>
      <c r="J5932" s="8">
        <f t="shared" ca="1" si="370"/>
        <v>32</v>
      </c>
      <c r="K5932" s="7" t="str">
        <f t="shared" ca="1" si="368"/>
        <v>LOSE</v>
      </c>
      <c r="L5932" s="8">
        <f t="shared" ca="1" si="369"/>
        <v>-1</v>
      </c>
      <c r="M5932" s="8">
        <f t="shared" ca="1" si="371"/>
        <v>-169</v>
      </c>
      <c r="N5932" s="32">
        <f ca="1">SUM(L$4:L5932)/I5932</f>
        <v>-2.8503963568898633E-2</v>
      </c>
      <c r="O5932" s="46">
        <f ca="1">_xlfn.VAR.P(L$4:L5932)</f>
        <v>34.030052762718306</v>
      </c>
      <c r="P5932" s="33">
        <f ca="1">COUNTIF(K$4:K5932, "WIN")/I5932</f>
        <v>2.6986001011975038E-2</v>
      </c>
    </row>
    <row r="5933" spans="9:16" x14ac:dyDescent="0.25">
      <c r="I5933" s="5">
        <v>5930</v>
      </c>
      <c r="J5933" s="8">
        <f t="shared" ca="1" si="370"/>
        <v>7</v>
      </c>
      <c r="K5933" s="7" t="str">
        <f t="shared" ca="1" si="368"/>
        <v>WIN</v>
      </c>
      <c r="L5933" s="8">
        <f t="shared" ca="1" si="369"/>
        <v>35</v>
      </c>
      <c r="M5933" s="8">
        <f t="shared" ca="1" si="371"/>
        <v>-134</v>
      </c>
      <c r="N5933" s="32">
        <f ca="1">SUM(L$4:L5933)/I5933</f>
        <v>-2.2596964586846544E-2</v>
      </c>
      <c r="O5933" s="46">
        <f ca="1">_xlfn.VAR.P(L$4:L5933)</f>
        <v>34.23119258123868</v>
      </c>
      <c r="P5933" s="33">
        <f ca="1">COUNTIF(K$4:K5933, "WIN")/I5933</f>
        <v>2.7150084317032041E-2</v>
      </c>
    </row>
    <row r="5934" spans="9:16" x14ac:dyDescent="0.25">
      <c r="I5934" s="5">
        <v>5931</v>
      </c>
      <c r="J5934" s="8">
        <f t="shared" ca="1" si="370"/>
        <v>31</v>
      </c>
      <c r="K5934" s="7" t="str">
        <f t="shared" ca="1" si="368"/>
        <v>LOSE</v>
      </c>
      <c r="L5934" s="8">
        <f t="shared" ca="1" si="369"/>
        <v>-1</v>
      </c>
      <c r="M5934" s="8">
        <f t="shared" ca="1" si="371"/>
        <v>-135</v>
      </c>
      <c r="N5934" s="32">
        <f ca="1">SUM(L$4:L5934)/I5934</f>
        <v>-2.2761760242792108E-2</v>
      </c>
      <c r="O5934" s="46">
        <f ca="1">_xlfn.VAR.P(L$4:L5934)</f>
        <v>34.225582054015717</v>
      </c>
      <c r="P5934" s="33">
        <f ca="1">COUNTIF(K$4:K5934, "WIN")/I5934</f>
        <v>2.7145506659922443E-2</v>
      </c>
    </row>
    <row r="5935" spans="9:16" x14ac:dyDescent="0.25">
      <c r="I5935" s="5">
        <v>5932</v>
      </c>
      <c r="J5935" s="8">
        <f t="shared" ca="1" si="370"/>
        <v>14</v>
      </c>
      <c r="K5935" s="7" t="str">
        <f t="shared" ca="1" si="368"/>
        <v>LOSE</v>
      </c>
      <c r="L5935" s="8">
        <f t="shared" ca="1" si="369"/>
        <v>-1</v>
      </c>
      <c r="M5935" s="8">
        <f t="shared" ca="1" si="371"/>
        <v>-136</v>
      </c>
      <c r="N5935" s="32">
        <f ca="1">SUM(L$4:L5935)/I5935</f>
        <v>-2.2926500337154418E-2</v>
      </c>
      <c r="O5935" s="46">
        <f ca="1">_xlfn.VAR.P(L$4:L5935)</f>
        <v>34.219973364119042</v>
      </c>
      <c r="P5935" s="33">
        <f ca="1">COUNTIF(K$4:K5935, "WIN")/I5935</f>
        <v>2.7140930546190156E-2</v>
      </c>
    </row>
    <row r="5936" spans="9:16" x14ac:dyDescent="0.25">
      <c r="I5936" s="5">
        <v>5933</v>
      </c>
      <c r="J5936" s="8">
        <f t="shared" ca="1" si="370"/>
        <v>11</v>
      </c>
      <c r="K5936" s="7" t="str">
        <f t="shared" ca="1" si="368"/>
        <v>LOSE</v>
      </c>
      <c r="L5936" s="8">
        <f t="shared" ca="1" si="369"/>
        <v>-1</v>
      </c>
      <c r="M5936" s="8">
        <f t="shared" ca="1" si="371"/>
        <v>-137</v>
      </c>
      <c r="N5936" s="32">
        <f ca="1">SUM(L$4:L5936)/I5936</f>
        <v>-2.3091184898027979E-2</v>
      </c>
      <c r="O5936" s="46">
        <f ca="1">_xlfn.VAR.P(L$4:L5936)</f>
        <v>34.214366510647054</v>
      </c>
      <c r="P5936" s="33">
        <f ca="1">COUNTIF(K$4:K5936, "WIN")/I5936</f>
        <v>2.7136355975054777E-2</v>
      </c>
    </row>
    <row r="5937" spans="9:16" x14ac:dyDescent="0.25">
      <c r="I5937" s="5">
        <v>5934</v>
      </c>
      <c r="J5937" s="8">
        <f t="shared" ca="1" si="370"/>
        <v>21</v>
      </c>
      <c r="K5937" s="7" t="str">
        <f t="shared" ca="1" si="368"/>
        <v>LOSE</v>
      </c>
      <c r="L5937" s="8">
        <f t="shared" ca="1" si="369"/>
        <v>-1</v>
      </c>
      <c r="M5937" s="8">
        <f t="shared" ca="1" si="371"/>
        <v>-138</v>
      </c>
      <c r="N5937" s="32">
        <f ca="1">SUM(L$4:L5937)/I5937</f>
        <v>-2.3255813953488372E-2</v>
      </c>
      <c r="O5937" s="46">
        <f ca="1">_xlfn.VAR.P(L$4:L5937)</f>
        <v>34.208761492698756</v>
      </c>
      <c r="P5937" s="33">
        <f ca="1">COUNTIF(K$4:K5937, "WIN")/I5937</f>
        <v>2.7131782945736434E-2</v>
      </c>
    </row>
    <row r="5938" spans="9:16" x14ac:dyDescent="0.25">
      <c r="I5938" s="5">
        <v>5935</v>
      </c>
      <c r="J5938" s="8">
        <f t="shared" ca="1" si="370"/>
        <v>35</v>
      </c>
      <c r="K5938" s="7" t="str">
        <f t="shared" ca="1" si="368"/>
        <v>LOSE</v>
      </c>
      <c r="L5938" s="8">
        <f t="shared" ca="1" si="369"/>
        <v>-1</v>
      </c>
      <c r="M5938" s="8">
        <f t="shared" ca="1" si="371"/>
        <v>-139</v>
      </c>
      <c r="N5938" s="32">
        <f ca="1">SUM(L$4:L5938)/I5938</f>
        <v>-2.342038753159225E-2</v>
      </c>
      <c r="O5938" s="46">
        <f ca="1">_xlfn.VAR.P(L$4:L5938)</f>
        <v>34.203158309373734</v>
      </c>
      <c r="P5938" s="33">
        <f ca="1">COUNTIF(K$4:K5938, "WIN")/I5938</f>
        <v>2.7127211457455769E-2</v>
      </c>
    </row>
    <row r="5939" spans="9:16" x14ac:dyDescent="0.25">
      <c r="I5939" s="5">
        <v>5936</v>
      </c>
      <c r="J5939" s="8">
        <f t="shared" ca="1" si="370"/>
        <v>18</v>
      </c>
      <c r="K5939" s="7" t="str">
        <f t="shared" ca="1" si="368"/>
        <v>LOSE</v>
      </c>
      <c r="L5939" s="8">
        <f t="shared" ca="1" si="369"/>
        <v>-1</v>
      </c>
      <c r="M5939" s="8">
        <f t="shared" ca="1" si="371"/>
        <v>-140</v>
      </c>
      <c r="N5939" s="32">
        <f ca="1">SUM(L$4:L5939)/I5939</f>
        <v>-2.358490566037736E-2</v>
      </c>
      <c r="O5939" s="46">
        <f ca="1">_xlfn.VAR.P(L$4:L5939)</f>
        <v>34.197556959772157</v>
      </c>
      <c r="P5939" s="33">
        <f ca="1">COUNTIF(K$4:K5939, "WIN")/I5939</f>
        <v>2.7122641509433963E-2</v>
      </c>
    </row>
    <row r="5940" spans="9:16" x14ac:dyDescent="0.25">
      <c r="I5940" s="5">
        <v>5937</v>
      </c>
      <c r="J5940" s="8">
        <f t="shared" ca="1" si="370"/>
        <v>18</v>
      </c>
      <c r="K5940" s="7" t="str">
        <f t="shared" ca="1" si="368"/>
        <v>LOSE</v>
      </c>
      <c r="L5940" s="8">
        <f t="shared" ca="1" si="369"/>
        <v>-1</v>
      </c>
      <c r="M5940" s="8">
        <f t="shared" ca="1" si="371"/>
        <v>-141</v>
      </c>
      <c r="N5940" s="32">
        <f ca="1">SUM(L$4:L5940)/I5940</f>
        <v>-2.3749368367862556E-2</v>
      </c>
      <c r="O5940" s="46">
        <f ca="1">_xlfn.VAR.P(L$4:L5940)</f>
        <v>34.191957442994799</v>
      </c>
      <c r="P5940" s="33">
        <f ca="1">COUNTIF(K$4:K5940, "WIN")/I5940</f>
        <v>2.7118073100892707E-2</v>
      </c>
    </row>
    <row r="5941" spans="9:16" x14ac:dyDescent="0.25">
      <c r="I5941" s="5">
        <v>5938</v>
      </c>
      <c r="J5941" s="8">
        <f t="shared" ca="1" si="370"/>
        <v>19</v>
      </c>
      <c r="K5941" s="7" t="str">
        <f t="shared" ca="1" si="368"/>
        <v>LOSE</v>
      </c>
      <c r="L5941" s="8">
        <f t="shared" ca="1" si="369"/>
        <v>-1</v>
      </c>
      <c r="M5941" s="8">
        <f t="shared" ca="1" si="371"/>
        <v>-142</v>
      </c>
      <c r="N5941" s="32">
        <f ca="1">SUM(L$4:L5941)/I5941</f>
        <v>-2.3913775682047826E-2</v>
      </c>
      <c r="O5941" s="46">
        <f ca="1">_xlfn.VAR.P(L$4:L5941)</f>
        <v>34.186359758143006</v>
      </c>
      <c r="P5941" s="33">
        <f ca="1">COUNTIF(K$4:K5941, "WIN")/I5941</f>
        <v>2.7113506231054227E-2</v>
      </c>
    </row>
    <row r="5942" spans="9:16" x14ac:dyDescent="0.25">
      <c r="I5942" s="5">
        <v>5939</v>
      </c>
      <c r="J5942" s="8">
        <f t="shared" ca="1" si="370"/>
        <v>16</v>
      </c>
      <c r="K5942" s="7" t="str">
        <f t="shared" ca="1" si="368"/>
        <v>LOSE</v>
      </c>
      <c r="L5942" s="8">
        <f t="shared" ca="1" si="369"/>
        <v>-1</v>
      </c>
      <c r="M5942" s="8">
        <f t="shared" ca="1" si="371"/>
        <v>-143</v>
      </c>
      <c r="N5942" s="32">
        <f ca="1">SUM(L$4:L5942)/I5942</f>
        <v>-2.4078127630914294E-2</v>
      </c>
      <c r="O5942" s="46">
        <f ca="1">_xlfn.VAR.P(L$4:L5942)</f>
        <v>34.180763904318702</v>
      </c>
      <c r="P5942" s="33">
        <f ca="1">COUNTIF(K$4:K5942, "WIN")/I5942</f>
        <v>2.710894089914127E-2</v>
      </c>
    </row>
    <row r="5943" spans="9:16" x14ac:dyDescent="0.25">
      <c r="I5943" s="5">
        <v>5940</v>
      </c>
      <c r="J5943" s="8">
        <f t="shared" ca="1" si="370"/>
        <v>31</v>
      </c>
      <c r="K5943" s="7" t="str">
        <f t="shared" ca="1" si="368"/>
        <v>LOSE</v>
      </c>
      <c r="L5943" s="8">
        <f t="shared" ca="1" si="369"/>
        <v>-1</v>
      </c>
      <c r="M5943" s="8">
        <f t="shared" ca="1" si="371"/>
        <v>-144</v>
      </c>
      <c r="N5943" s="32">
        <f ca="1">SUM(L$4:L5943)/I5943</f>
        <v>-2.4242424242424242E-2</v>
      </c>
      <c r="O5943" s="46">
        <f ca="1">_xlfn.VAR.P(L$4:L5943)</f>
        <v>34.175169880624424</v>
      </c>
      <c r="P5943" s="33">
        <f ca="1">COUNTIF(K$4:K5943, "WIN")/I5943</f>
        <v>2.7104377104377103E-2</v>
      </c>
    </row>
    <row r="5944" spans="9:16" x14ac:dyDescent="0.25">
      <c r="I5944" s="5">
        <v>5941</v>
      </c>
      <c r="J5944" s="8">
        <f t="shared" ca="1" si="370"/>
        <v>32</v>
      </c>
      <c r="K5944" s="7" t="str">
        <f t="shared" ca="1" si="368"/>
        <v>LOSE</v>
      </c>
      <c r="L5944" s="8">
        <f t="shared" ca="1" si="369"/>
        <v>-1</v>
      </c>
      <c r="M5944" s="8">
        <f t="shared" ca="1" si="371"/>
        <v>-145</v>
      </c>
      <c r="N5944" s="32">
        <f ca="1">SUM(L$4:L5944)/I5944</f>
        <v>-2.4406665544521124E-2</v>
      </c>
      <c r="O5944" s="46">
        <f ca="1">_xlfn.VAR.P(L$4:L5944)</f>
        <v>34.169577686163279</v>
      </c>
      <c r="P5944" s="33">
        <f ca="1">COUNTIF(K$4:K5944, "WIN")/I5944</f>
        <v>2.7099814845985525E-2</v>
      </c>
    </row>
    <row r="5945" spans="9:16" x14ac:dyDescent="0.25">
      <c r="I5945" s="5">
        <v>5942</v>
      </c>
      <c r="J5945" s="8">
        <f t="shared" ca="1" si="370"/>
        <v>4</v>
      </c>
      <c r="K5945" s="7" t="str">
        <f t="shared" ca="1" si="368"/>
        <v>LOSE</v>
      </c>
      <c r="L5945" s="8">
        <f t="shared" ca="1" si="369"/>
        <v>-1</v>
      </c>
      <c r="M5945" s="8">
        <f t="shared" ca="1" si="371"/>
        <v>-146</v>
      </c>
      <c r="N5945" s="32">
        <f ca="1">SUM(L$4:L5945)/I5945</f>
        <v>-2.4570851565129587E-2</v>
      </c>
      <c r="O5945" s="46">
        <f ca="1">_xlfn.VAR.P(L$4:L5945)</f>
        <v>34.163987320038956</v>
      </c>
      <c r="P5945" s="33">
        <f ca="1">COUNTIF(K$4:K5945, "WIN")/I5945</f>
        <v>2.7095254123190846E-2</v>
      </c>
    </row>
    <row r="5946" spans="9:16" x14ac:dyDescent="0.25">
      <c r="I5946" s="5">
        <v>5943</v>
      </c>
      <c r="J5946" s="8">
        <f t="shared" ca="1" si="370"/>
        <v>29</v>
      </c>
      <c r="K5946" s="7" t="str">
        <f t="shared" ca="1" si="368"/>
        <v>LOSE</v>
      </c>
      <c r="L5946" s="8">
        <f t="shared" ca="1" si="369"/>
        <v>-1</v>
      </c>
      <c r="M5946" s="8">
        <f t="shared" ca="1" si="371"/>
        <v>-147</v>
      </c>
      <c r="N5946" s="32">
        <f ca="1">SUM(L$4:L5946)/I5946</f>
        <v>-2.4734982332155476E-2</v>
      </c>
      <c r="O5946" s="46">
        <f ca="1">_xlfn.VAR.P(L$4:L5946)</f>
        <v>34.158398781355743</v>
      </c>
      <c r="P5946" s="33">
        <f ca="1">COUNTIF(K$4:K5946, "WIN")/I5946</f>
        <v>2.7090694935217905E-2</v>
      </c>
    </row>
    <row r="5947" spans="9:16" x14ac:dyDescent="0.25">
      <c r="I5947" s="5">
        <v>5944</v>
      </c>
      <c r="J5947" s="8">
        <f t="shared" ca="1" si="370"/>
        <v>36</v>
      </c>
      <c r="K5947" s="7" t="str">
        <f t="shared" ca="1" si="368"/>
        <v>LOSE</v>
      </c>
      <c r="L5947" s="8">
        <f t="shared" ca="1" si="369"/>
        <v>-1</v>
      </c>
      <c r="M5947" s="8">
        <f t="shared" ca="1" si="371"/>
        <v>-148</v>
      </c>
      <c r="N5947" s="32">
        <f ca="1">SUM(L$4:L5947)/I5947</f>
        <v>-2.4899057873485869E-2</v>
      </c>
      <c r="O5947" s="46">
        <f ca="1">_xlfn.VAR.P(L$4:L5947)</f>
        <v>34.152812069218491</v>
      </c>
      <c r="P5947" s="33">
        <f ca="1">COUNTIF(K$4:K5947, "WIN")/I5947</f>
        <v>2.7086137281292059E-2</v>
      </c>
    </row>
    <row r="5948" spans="9:16" x14ac:dyDescent="0.25">
      <c r="I5948" s="5">
        <v>5945</v>
      </c>
      <c r="J5948" s="8">
        <f t="shared" ca="1" si="370"/>
        <v>4</v>
      </c>
      <c r="K5948" s="7" t="str">
        <f t="shared" ca="1" si="368"/>
        <v>LOSE</v>
      </c>
      <c r="L5948" s="8">
        <f t="shared" ca="1" si="369"/>
        <v>-1</v>
      </c>
      <c r="M5948" s="8">
        <f t="shared" ca="1" si="371"/>
        <v>-149</v>
      </c>
      <c r="N5948" s="32">
        <f ca="1">SUM(L$4:L5948)/I5948</f>
        <v>-2.5063078216989068E-2</v>
      </c>
      <c r="O5948" s="46">
        <f ca="1">_xlfn.VAR.P(L$4:L5948)</f>
        <v>34.147227182732664</v>
      </c>
      <c r="P5948" s="33">
        <f ca="1">COUNTIF(K$4:K5948, "WIN")/I5948</f>
        <v>2.7081581160639193E-2</v>
      </c>
    </row>
    <row r="5949" spans="9:16" x14ac:dyDescent="0.25">
      <c r="I5949" s="5">
        <v>5946</v>
      </c>
      <c r="J5949" s="8">
        <f t="shared" ca="1" si="370"/>
        <v>20</v>
      </c>
      <c r="K5949" s="7" t="str">
        <f t="shared" ca="1" si="368"/>
        <v>LOSE</v>
      </c>
      <c r="L5949" s="8">
        <f t="shared" ca="1" si="369"/>
        <v>-1</v>
      </c>
      <c r="M5949" s="8">
        <f t="shared" ca="1" si="371"/>
        <v>-150</v>
      </c>
      <c r="N5949" s="32">
        <f ca="1">SUM(L$4:L5949)/I5949</f>
        <v>-2.5227043390514632E-2</v>
      </c>
      <c r="O5949" s="46">
        <f ca="1">_xlfn.VAR.P(L$4:L5949)</f>
        <v>34.141644121004276</v>
      </c>
      <c r="P5949" s="33">
        <f ca="1">COUNTIF(K$4:K5949, "WIN")/I5949</f>
        <v>2.7077026572485705E-2</v>
      </c>
    </row>
    <row r="5950" spans="9:16" x14ac:dyDescent="0.25">
      <c r="I5950" s="5">
        <v>5947</v>
      </c>
      <c r="J5950" s="8">
        <f t="shared" ca="1" si="370"/>
        <v>17</v>
      </c>
      <c r="K5950" s="7" t="str">
        <f t="shared" ca="1" si="368"/>
        <v>LOSE</v>
      </c>
      <c r="L5950" s="8">
        <f t="shared" ca="1" si="369"/>
        <v>-1</v>
      </c>
      <c r="M5950" s="8">
        <f t="shared" ca="1" si="371"/>
        <v>-151</v>
      </c>
      <c r="N5950" s="32">
        <f ca="1">SUM(L$4:L5950)/I5950</f>
        <v>-2.5390953421893393E-2</v>
      </c>
      <c r="O5950" s="46">
        <f ca="1">_xlfn.VAR.P(L$4:L5950)</f>
        <v>34.13606288313995</v>
      </c>
      <c r="P5950" s="33">
        <f ca="1">COUNTIF(K$4:K5950, "WIN")/I5950</f>
        <v>2.7072473516058519E-2</v>
      </c>
    </row>
    <row r="5951" spans="9:16" x14ac:dyDescent="0.25">
      <c r="I5951" s="5">
        <v>5948</v>
      </c>
      <c r="J5951" s="8">
        <f t="shared" ca="1" si="370"/>
        <v>18</v>
      </c>
      <c r="K5951" s="7" t="str">
        <f t="shared" ca="1" si="368"/>
        <v>LOSE</v>
      </c>
      <c r="L5951" s="8">
        <f t="shared" ca="1" si="369"/>
        <v>-1</v>
      </c>
      <c r="M5951" s="8">
        <f t="shared" ca="1" si="371"/>
        <v>-152</v>
      </c>
      <c r="N5951" s="32">
        <f ca="1">SUM(L$4:L5951)/I5951</f>
        <v>-2.5554808338937456E-2</v>
      </c>
      <c r="O5951" s="46">
        <f ca="1">_xlfn.VAR.P(L$4:L5951)</f>
        <v>34.130483468246887</v>
      </c>
      <c r="P5951" s="33">
        <f ca="1">COUNTIF(K$4:K5951, "WIN")/I5951</f>
        <v>2.7067921990585071E-2</v>
      </c>
    </row>
    <row r="5952" spans="9:16" x14ac:dyDescent="0.25">
      <c r="I5952" s="5">
        <v>5949</v>
      </c>
      <c r="J5952" s="8">
        <f t="shared" ca="1" si="370"/>
        <v>15</v>
      </c>
      <c r="K5952" s="7" t="str">
        <f t="shared" ca="1" si="368"/>
        <v>LOSE</v>
      </c>
      <c r="L5952" s="8">
        <f t="shared" ca="1" si="369"/>
        <v>-1</v>
      </c>
      <c r="M5952" s="8">
        <f t="shared" ca="1" si="371"/>
        <v>-153</v>
      </c>
      <c r="N5952" s="32">
        <f ca="1">SUM(L$4:L5952)/I5952</f>
        <v>-2.5718608169440244E-2</v>
      </c>
      <c r="O5952" s="46">
        <f ca="1">_xlfn.VAR.P(L$4:L5952)</f>
        <v>34.124905875432859</v>
      </c>
      <c r="P5952" s="33">
        <f ca="1">COUNTIF(K$4:K5952, "WIN")/I5952</f>
        <v>2.7063371995293326E-2</v>
      </c>
    </row>
    <row r="5953" spans="9:16" x14ac:dyDescent="0.25">
      <c r="I5953" s="5">
        <v>5950</v>
      </c>
      <c r="J5953" s="8">
        <f t="shared" ca="1" si="370"/>
        <v>28</v>
      </c>
      <c r="K5953" s="7" t="str">
        <f t="shared" ca="1" si="368"/>
        <v>LOSE</v>
      </c>
      <c r="L5953" s="8">
        <f t="shared" ca="1" si="369"/>
        <v>-1</v>
      </c>
      <c r="M5953" s="8">
        <f t="shared" ca="1" si="371"/>
        <v>-154</v>
      </c>
      <c r="N5953" s="32">
        <f ca="1">SUM(L$4:L5953)/I5953</f>
        <v>-2.5882352941176471E-2</v>
      </c>
      <c r="O5953" s="46">
        <f ca="1">_xlfn.VAR.P(L$4:L5953)</f>
        <v>34.119330103806227</v>
      </c>
      <c r="P5953" s="33">
        <f ca="1">COUNTIF(K$4:K5953, "WIN")/I5953</f>
        <v>2.7058823529411764E-2</v>
      </c>
    </row>
    <row r="5954" spans="9:16" x14ac:dyDescent="0.25">
      <c r="I5954" s="5">
        <v>5951</v>
      </c>
      <c r="J5954" s="8">
        <f t="shared" ca="1" si="370"/>
        <v>19</v>
      </c>
      <c r="K5954" s="7" t="str">
        <f t="shared" ca="1" si="368"/>
        <v>LOSE</v>
      </c>
      <c r="L5954" s="8">
        <f t="shared" ca="1" si="369"/>
        <v>-1</v>
      </c>
      <c r="M5954" s="8">
        <f t="shared" ca="1" si="371"/>
        <v>-155</v>
      </c>
      <c r="N5954" s="32">
        <f ca="1">SUM(L$4:L5954)/I5954</f>
        <v>-2.60460426819022E-2</v>
      </c>
      <c r="O5954" s="46">
        <f ca="1">_xlfn.VAR.P(L$4:L5954)</f>
        <v>34.113756152475936</v>
      </c>
      <c r="P5954" s="33">
        <f ca="1">COUNTIF(K$4:K5954, "WIN")/I5954</f>
        <v>2.7054276592169382E-2</v>
      </c>
    </row>
    <row r="5955" spans="9:16" x14ac:dyDescent="0.25">
      <c r="I5955" s="5">
        <v>5952</v>
      </c>
      <c r="J5955" s="8">
        <f t="shared" ca="1" si="370"/>
        <v>15</v>
      </c>
      <c r="K5955" s="7" t="str">
        <f t="shared" ca="1" si="368"/>
        <v>LOSE</v>
      </c>
      <c r="L5955" s="8">
        <f t="shared" ca="1" si="369"/>
        <v>-1</v>
      </c>
      <c r="M5955" s="8">
        <f t="shared" ca="1" si="371"/>
        <v>-156</v>
      </c>
      <c r="N5955" s="32">
        <f ca="1">SUM(L$4:L5955)/I5955</f>
        <v>-2.620967741935484E-2</v>
      </c>
      <c r="O5955" s="46">
        <f ca="1">_xlfn.VAR.P(L$4:L5955)</f>
        <v>34.108184020551512</v>
      </c>
      <c r="P5955" s="33">
        <f ca="1">COUNTIF(K$4:K5955, "WIN")/I5955</f>
        <v>2.7049731182795699E-2</v>
      </c>
    </row>
    <row r="5956" spans="9:16" x14ac:dyDescent="0.25">
      <c r="I5956" s="5">
        <v>5953</v>
      </c>
      <c r="J5956" s="8">
        <f t="shared" ca="1" si="370"/>
        <v>6</v>
      </c>
      <c r="K5956" s="7" t="str">
        <f t="shared" ref="K5956:K6019" ca="1" si="372">IF($D$7 = $J5956, "WIN", "LOSE")</f>
        <v>LOSE</v>
      </c>
      <c r="L5956" s="8">
        <f t="shared" ref="L5956:L6019" ca="1" si="373">IF($K5956 = "WIN", 35, -1)</f>
        <v>-1</v>
      </c>
      <c r="M5956" s="8">
        <f t="shared" ca="1" si="371"/>
        <v>-157</v>
      </c>
      <c r="N5956" s="32">
        <f ca="1">SUM(L$4:L5956)/I5956</f>
        <v>-2.6373257181253149E-2</v>
      </c>
      <c r="O5956" s="46">
        <f ca="1">_xlfn.VAR.P(L$4:L5956)</f>
        <v>34.102613707143043</v>
      </c>
      <c r="P5956" s="33">
        <f ca="1">COUNTIF(K$4:K5956, "WIN")/I5956</f>
        <v>2.7045187300520745E-2</v>
      </c>
    </row>
    <row r="5957" spans="9:16" x14ac:dyDescent="0.25">
      <c r="I5957" s="5">
        <v>5954</v>
      </c>
      <c r="J5957" s="8">
        <f t="shared" ca="1" si="370"/>
        <v>6</v>
      </c>
      <c r="K5957" s="7" t="str">
        <f t="shared" ca="1" si="372"/>
        <v>LOSE</v>
      </c>
      <c r="L5957" s="8">
        <f t="shared" ca="1" si="373"/>
        <v>-1</v>
      </c>
      <c r="M5957" s="8">
        <f t="shared" ca="1" si="371"/>
        <v>-158</v>
      </c>
      <c r="N5957" s="32">
        <f ca="1">SUM(L$4:L5957)/I5957</f>
        <v>-2.6536781995297277E-2</v>
      </c>
      <c r="O5957" s="46">
        <f ca="1">_xlfn.VAR.P(L$4:L5957)</f>
        <v>34.097045211361227</v>
      </c>
      <c r="P5957" s="33">
        <f ca="1">COUNTIF(K$4:K5957, "WIN")/I5957</f>
        <v>2.7040644944575077E-2</v>
      </c>
    </row>
    <row r="5958" spans="9:16" x14ac:dyDescent="0.25">
      <c r="I5958" s="5">
        <v>5955</v>
      </c>
      <c r="J5958" s="8">
        <f t="shared" ref="J5958:J6021" ca="1" si="374">RANDBETWEEN(0,36)</f>
        <v>8</v>
      </c>
      <c r="K5958" s="7" t="str">
        <f t="shared" ca="1" si="372"/>
        <v>LOSE</v>
      </c>
      <c r="L5958" s="8">
        <f t="shared" ca="1" si="373"/>
        <v>-1</v>
      </c>
      <c r="M5958" s="8">
        <f t="shared" ref="M5958:M6021" ca="1" si="375">M5957+L5958</f>
        <v>-159</v>
      </c>
      <c r="N5958" s="32">
        <f ca="1">SUM(L$4:L5958)/I5958</f>
        <v>-2.6700251889168764E-2</v>
      </c>
      <c r="O5958" s="46">
        <f ca="1">_xlfn.VAR.P(L$4:L5958)</f>
        <v>34.091478532317318</v>
      </c>
      <c r="P5958" s="33">
        <f ca="1">COUNTIF(K$4:K5958, "WIN")/I5958</f>
        <v>2.7036104114189757E-2</v>
      </c>
    </row>
    <row r="5959" spans="9:16" x14ac:dyDescent="0.25">
      <c r="I5959" s="5">
        <v>5956</v>
      </c>
      <c r="J5959" s="8">
        <f t="shared" ca="1" si="374"/>
        <v>4</v>
      </c>
      <c r="K5959" s="7" t="str">
        <f t="shared" ca="1" si="372"/>
        <v>LOSE</v>
      </c>
      <c r="L5959" s="8">
        <f t="shared" ca="1" si="373"/>
        <v>-1</v>
      </c>
      <c r="M5959" s="8">
        <f t="shared" ca="1" si="375"/>
        <v>-160</v>
      </c>
      <c r="N5959" s="32">
        <f ca="1">SUM(L$4:L5959)/I5959</f>
        <v>-2.6863666890530557E-2</v>
      </c>
      <c r="O5959" s="46">
        <f ca="1">_xlfn.VAR.P(L$4:L5959)</f>
        <v>34.085913669123158</v>
      </c>
      <c r="P5959" s="33">
        <f ca="1">COUNTIF(K$4:K5959, "WIN")/I5959</f>
        <v>2.7031564808596375E-2</v>
      </c>
    </row>
    <row r="5960" spans="9:16" x14ac:dyDescent="0.25">
      <c r="I5960" s="5">
        <v>5957</v>
      </c>
      <c r="J5960" s="8">
        <f t="shared" ca="1" si="374"/>
        <v>31</v>
      </c>
      <c r="K5960" s="7" t="str">
        <f t="shared" ca="1" si="372"/>
        <v>LOSE</v>
      </c>
      <c r="L5960" s="8">
        <f t="shared" ca="1" si="373"/>
        <v>-1</v>
      </c>
      <c r="M5960" s="8">
        <f t="shared" ca="1" si="375"/>
        <v>-161</v>
      </c>
      <c r="N5960" s="32">
        <f ca="1">SUM(L$4:L5960)/I5960</f>
        <v>-2.7027027027027029E-2</v>
      </c>
      <c r="O5960" s="46">
        <f ca="1">_xlfn.VAR.P(L$4:L5960)</f>
        <v>34.08035062089116</v>
      </c>
      <c r="P5960" s="33">
        <f ca="1">COUNTIF(K$4:K5960, "WIN")/I5960</f>
        <v>2.7027027027027029E-2</v>
      </c>
    </row>
    <row r="5961" spans="9:16" x14ac:dyDescent="0.25">
      <c r="I5961" s="5">
        <v>5958</v>
      </c>
      <c r="J5961" s="8">
        <f t="shared" ca="1" si="374"/>
        <v>31</v>
      </c>
      <c r="K5961" s="7" t="str">
        <f t="shared" ca="1" si="372"/>
        <v>LOSE</v>
      </c>
      <c r="L5961" s="8">
        <f t="shared" ca="1" si="373"/>
        <v>-1</v>
      </c>
      <c r="M5961" s="8">
        <f t="shared" ca="1" si="375"/>
        <v>-162</v>
      </c>
      <c r="N5961" s="32">
        <f ca="1">SUM(L$4:L5961)/I5961</f>
        <v>-2.7190332326283987E-2</v>
      </c>
      <c r="O5961" s="46">
        <f ca="1">_xlfn.VAR.P(L$4:L5961)</f>
        <v>34.074789386734331</v>
      </c>
      <c r="P5961" s="33">
        <f ca="1">COUNTIF(K$4:K5961, "WIN")/I5961</f>
        <v>2.7022490768714335E-2</v>
      </c>
    </row>
    <row r="5962" spans="9:16" x14ac:dyDescent="0.25">
      <c r="I5962" s="5">
        <v>5959</v>
      </c>
      <c r="J5962" s="8">
        <f t="shared" ca="1" si="374"/>
        <v>33</v>
      </c>
      <c r="K5962" s="7" t="str">
        <f t="shared" ca="1" si="372"/>
        <v>LOSE</v>
      </c>
      <c r="L5962" s="8">
        <f t="shared" ca="1" si="373"/>
        <v>-1</v>
      </c>
      <c r="M5962" s="8">
        <f t="shared" ca="1" si="375"/>
        <v>-163</v>
      </c>
      <c r="N5962" s="32">
        <f ca="1">SUM(L$4:L5962)/I5962</f>
        <v>-2.735358281590871E-2</v>
      </c>
      <c r="O5962" s="46">
        <f ca="1">_xlfn.VAR.P(L$4:L5962)</f>
        <v>34.06922996576624</v>
      </c>
      <c r="P5962" s="33">
        <f ca="1">COUNTIF(K$4:K5962, "WIN")/I5962</f>
        <v>2.7017956032891425E-2</v>
      </c>
    </row>
    <row r="5963" spans="9:16" x14ac:dyDescent="0.25">
      <c r="I5963" s="5">
        <v>5960</v>
      </c>
      <c r="J5963" s="8">
        <f t="shared" ca="1" si="374"/>
        <v>26</v>
      </c>
      <c r="K5963" s="7" t="str">
        <f t="shared" ca="1" si="372"/>
        <v>LOSE</v>
      </c>
      <c r="L5963" s="8">
        <f t="shared" ca="1" si="373"/>
        <v>-1</v>
      </c>
      <c r="M5963" s="8">
        <f t="shared" ca="1" si="375"/>
        <v>-164</v>
      </c>
      <c r="N5963" s="32">
        <f ca="1">SUM(L$4:L5963)/I5963</f>
        <v>-2.7516778523489934E-2</v>
      </c>
      <c r="O5963" s="46">
        <f ca="1">_xlfn.VAR.P(L$4:L5963)</f>
        <v>34.063672357101034</v>
      </c>
      <c r="P5963" s="33">
        <f ca="1">COUNTIF(K$4:K5963, "WIN")/I5963</f>
        <v>2.7013422818791946E-2</v>
      </c>
    </row>
    <row r="5964" spans="9:16" x14ac:dyDescent="0.25">
      <c r="I5964" s="5">
        <v>5961</v>
      </c>
      <c r="J5964" s="8">
        <f t="shared" ca="1" si="374"/>
        <v>9</v>
      </c>
      <c r="K5964" s="7" t="str">
        <f t="shared" ca="1" si="372"/>
        <v>LOSE</v>
      </c>
      <c r="L5964" s="8">
        <f t="shared" ca="1" si="373"/>
        <v>-1</v>
      </c>
      <c r="M5964" s="8">
        <f t="shared" ca="1" si="375"/>
        <v>-165</v>
      </c>
      <c r="N5964" s="32">
        <f ca="1">SUM(L$4:L5964)/I5964</f>
        <v>-2.7679919476597887E-2</v>
      </c>
      <c r="O5964" s="46">
        <f ca="1">_xlfn.VAR.P(L$4:L5964)</f>
        <v>34.058116559853438</v>
      </c>
      <c r="P5964" s="33">
        <f ca="1">COUNTIF(K$4:K5964, "WIN")/I5964</f>
        <v>2.700889112565006E-2</v>
      </c>
    </row>
    <row r="5965" spans="9:16" x14ac:dyDescent="0.25">
      <c r="I5965" s="5">
        <v>5962</v>
      </c>
      <c r="J5965" s="8">
        <f t="shared" ca="1" si="374"/>
        <v>18</v>
      </c>
      <c r="K5965" s="7" t="str">
        <f t="shared" ca="1" si="372"/>
        <v>LOSE</v>
      </c>
      <c r="L5965" s="8">
        <f t="shared" ca="1" si="373"/>
        <v>-1</v>
      </c>
      <c r="M5965" s="8">
        <f t="shared" ca="1" si="375"/>
        <v>-166</v>
      </c>
      <c r="N5965" s="32">
        <f ca="1">SUM(L$4:L5965)/I5965</f>
        <v>-2.78430057027843E-2</v>
      </c>
      <c r="O5965" s="46">
        <f ca="1">_xlfn.VAR.P(L$4:L5965)</f>
        <v>34.052562573138772</v>
      </c>
      <c r="P5965" s="33">
        <f ca="1">COUNTIF(K$4:K5965, "WIN")/I5965</f>
        <v>2.7004360952700437E-2</v>
      </c>
    </row>
    <row r="5966" spans="9:16" x14ac:dyDescent="0.25">
      <c r="I5966" s="5">
        <v>5963</v>
      </c>
      <c r="J5966" s="8">
        <f t="shared" ca="1" si="374"/>
        <v>10</v>
      </c>
      <c r="K5966" s="7" t="str">
        <f t="shared" ca="1" si="372"/>
        <v>LOSE</v>
      </c>
      <c r="L5966" s="8">
        <f t="shared" ca="1" si="373"/>
        <v>-1</v>
      </c>
      <c r="M5966" s="8">
        <f t="shared" ca="1" si="375"/>
        <v>-167</v>
      </c>
      <c r="N5966" s="32">
        <f ca="1">SUM(L$4:L5966)/I5966</f>
        <v>-2.8006037229582424E-2</v>
      </c>
      <c r="O5966" s="46">
        <f ca="1">_xlfn.VAR.P(L$4:L5966)</f>
        <v>34.047010396072892</v>
      </c>
      <c r="P5966" s="33">
        <f ca="1">COUNTIF(K$4:K5966, "WIN")/I5966</f>
        <v>2.6999832299178267E-2</v>
      </c>
    </row>
    <row r="5967" spans="9:16" x14ac:dyDescent="0.25">
      <c r="I5967" s="5">
        <v>5964</v>
      </c>
      <c r="J5967" s="8">
        <f t="shared" ca="1" si="374"/>
        <v>27</v>
      </c>
      <c r="K5967" s="7" t="str">
        <f t="shared" ca="1" si="372"/>
        <v>LOSE</v>
      </c>
      <c r="L5967" s="8">
        <f t="shared" ca="1" si="373"/>
        <v>-1</v>
      </c>
      <c r="M5967" s="8">
        <f t="shared" ca="1" si="375"/>
        <v>-168</v>
      </c>
      <c r="N5967" s="32">
        <f ca="1">SUM(L$4:L5967)/I5967</f>
        <v>-2.8169014084507043E-2</v>
      </c>
      <c r="O5967" s="46">
        <f ca="1">_xlfn.VAR.P(L$4:L5967)</f>
        <v>34.041460027772267</v>
      </c>
      <c r="P5967" s="33">
        <f ca="1">COUNTIF(K$4:K5967, "WIN")/I5967</f>
        <v>2.699530516431925E-2</v>
      </c>
    </row>
    <row r="5968" spans="9:16" x14ac:dyDescent="0.25">
      <c r="I5968" s="5">
        <v>5965</v>
      </c>
      <c r="J5968" s="8">
        <f t="shared" ca="1" si="374"/>
        <v>22</v>
      </c>
      <c r="K5968" s="7" t="str">
        <f t="shared" ca="1" si="372"/>
        <v>LOSE</v>
      </c>
      <c r="L5968" s="8">
        <f t="shared" ca="1" si="373"/>
        <v>-1</v>
      </c>
      <c r="M5968" s="8">
        <f t="shared" ca="1" si="375"/>
        <v>-169</v>
      </c>
      <c r="N5968" s="32">
        <f ca="1">SUM(L$4:L5968)/I5968</f>
        <v>-2.8331936295054483E-2</v>
      </c>
      <c r="O5968" s="46">
        <f ca="1">_xlfn.VAR.P(L$4:L5968)</f>
        <v>34.03591146735392</v>
      </c>
      <c r="P5968" s="33">
        <f ca="1">COUNTIF(K$4:K5968, "WIN")/I5968</f>
        <v>2.6990779547359598E-2</v>
      </c>
    </row>
    <row r="5969" spans="9:16" x14ac:dyDescent="0.25">
      <c r="I5969" s="5">
        <v>5966</v>
      </c>
      <c r="J5969" s="8">
        <f t="shared" ca="1" si="374"/>
        <v>4</v>
      </c>
      <c r="K5969" s="7" t="str">
        <f t="shared" ca="1" si="372"/>
        <v>LOSE</v>
      </c>
      <c r="L5969" s="8">
        <f t="shared" ca="1" si="373"/>
        <v>-1</v>
      </c>
      <c r="M5969" s="8">
        <f t="shared" ca="1" si="375"/>
        <v>-170</v>
      </c>
      <c r="N5969" s="32">
        <f ca="1">SUM(L$4:L5969)/I5969</f>
        <v>-2.8494803888702649E-2</v>
      </c>
      <c r="O5969" s="46">
        <f ca="1">_xlfn.VAR.P(L$4:L5969)</f>
        <v>34.030364713935455</v>
      </c>
      <c r="P5969" s="33">
        <f ca="1">COUNTIF(K$4:K5969, "WIN")/I5969</f>
        <v>2.6986255447536037E-2</v>
      </c>
    </row>
    <row r="5970" spans="9:16" x14ac:dyDescent="0.25">
      <c r="I5970" s="5">
        <v>5967</v>
      </c>
      <c r="J5970" s="8">
        <f t="shared" ca="1" si="374"/>
        <v>9</v>
      </c>
      <c r="K5970" s="7" t="str">
        <f t="shared" ca="1" si="372"/>
        <v>LOSE</v>
      </c>
      <c r="L5970" s="8">
        <f t="shared" ca="1" si="373"/>
        <v>-1</v>
      </c>
      <c r="M5970" s="8">
        <f t="shared" ca="1" si="375"/>
        <v>-171</v>
      </c>
      <c r="N5970" s="32">
        <f ca="1">SUM(L$4:L5970)/I5970</f>
        <v>-2.8657616892911009E-2</v>
      </c>
      <c r="O5970" s="46">
        <f ca="1">_xlfn.VAR.P(L$4:L5970)</f>
        <v>34.024819766635048</v>
      </c>
      <c r="P5970" s="33">
        <f ca="1">COUNTIF(K$4:K5970, "WIN")/I5970</f>
        <v>2.6981732864085804E-2</v>
      </c>
    </row>
    <row r="5971" spans="9:16" x14ac:dyDescent="0.25">
      <c r="I5971" s="5">
        <v>5968</v>
      </c>
      <c r="J5971" s="8">
        <f t="shared" ca="1" si="374"/>
        <v>33</v>
      </c>
      <c r="K5971" s="7" t="str">
        <f t="shared" ca="1" si="372"/>
        <v>LOSE</v>
      </c>
      <c r="L5971" s="8">
        <f t="shared" ca="1" si="373"/>
        <v>-1</v>
      </c>
      <c r="M5971" s="8">
        <f t="shared" ca="1" si="375"/>
        <v>-172</v>
      </c>
      <c r="N5971" s="32">
        <f ca="1">SUM(L$4:L5971)/I5971</f>
        <v>-2.8820375335120642E-2</v>
      </c>
      <c r="O5971" s="46">
        <f ca="1">_xlfn.VAR.P(L$4:L5971)</f>
        <v>34.01927662457144</v>
      </c>
      <c r="P5971" s="33">
        <f ca="1">COUNTIF(K$4:K5971, "WIN")/I5971</f>
        <v>2.6977211796246649E-2</v>
      </c>
    </row>
    <row r="5972" spans="9:16" x14ac:dyDescent="0.25">
      <c r="I5972" s="5">
        <v>5969</v>
      </c>
      <c r="J5972" s="8">
        <f t="shared" ca="1" si="374"/>
        <v>12</v>
      </c>
      <c r="K5972" s="7" t="str">
        <f t="shared" ca="1" si="372"/>
        <v>LOSE</v>
      </c>
      <c r="L5972" s="8">
        <f t="shared" ca="1" si="373"/>
        <v>-1</v>
      </c>
      <c r="M5972" s="8">
        <f t="shared" ca="1" si="375"/>
        <v>-173</v>
      </c>
      <c r="N5972" s="32">
        <f ca="1">SUM(L$4:L5972)/I5972</f>
        <v>-2.8983079242754232E-2</v>
      </c>
      <c r="O5972" s="46">
        <f ca="1">_xlfn.VAR.P(L$4:L5972)</f>
        <v>34.013735286863962</v>
      </c>
      <c r="P5972" s="33">
        <f ca="1">COUNTIF(K$4:K5972, "WIN")/I5972</f>
        <v>2.6972692243256827E-2</v>
      </c>
    </row>
    <row r="5973" spans="9:16" x14ac:dyDescent="0.25">
      <c r="I5973" s="5">
        <v>5970</v>
      </c>
      <c r="J5973" s="8">
        <f t="shared" ca="1" si="374"/>
        <v>4</v>
      </c>
      <c r="K5973" s="7" t="str">
        <f t="shared" ca="1" si="372"/>
        <v>LOSE</v>
      </c>
      <c r="L5973" s="8">
        <f t="shared" ca="1" si="373"/>
        <v>-1</v>
      </c>
      <c r="M5973" s="8">
        <f t="shared" ca="1" si="375"/>
        <v>-174</v>
      </c>
      <c r="N5973" s="32">
        <f ca="1">SUM(L$4:L5973)/I5973</f>
        <v>-2.914572864321608E-2</v>
      </c>
      <c r="O5973" s="46">
        <f ca="1">_xlfn.VAR.P(L$4:L5973)</f>
        <v>34.00819575263251</v>
      </c>
      <c r="P5973" s="33">
        <f ca="1">COUNTIF(K$4:K5973, "WIN")/I5973</f>
        <v>2.696817420435511E-2</v>
      </c>
    </row>
    <row r="5974" spans="9:16" x14ac:dyDescent="0.25">
      <c r="I5974" s="5">
        <v>5971</v>
      </c>
      <c r="J5974" s="8">
        <f t="shared" ca="1" si="374"/>
        <v>12</v>
      </c>
      <c r="K5974" s="7" t="str">
        <f t="shared" ca="1" si="372"/>
        <v>LOSE</v>
      </c>
      <c r="L5974" s="8">
        <f t="shared" ca="1" si="373"/>
        <v>-1</v>
      </c>
      <c r="M5974" s="8">
        <f t="shared" ca="1" si="375"/>
        <v>-175</v>
      </c>
      <c r="N5974" s="32">
        <f ca="1">SUM(L$4:L5974)/I5974</f>
        <v>-2.9308323563892145E-2</v>
      </c>
      <c r="O5974" s="46">
        <f ca="1">_xlfn.VAR.P(L$4:L5974)</f>
        <v>34.002658020997544</v>
      </c>
      <c r="P5974" s="33">
        <f ca="1">COUNTIF(K$4:K5974, "WIN")/I5974</f>
        <v>2.6963657678780773E-2</v>
      </c>
    </row>
    <row r="5975" spans="9:16" x14ac:dyDescent="0.25">
      <c r="I5975" s="5">
        <v>5972</v>
      </c>
      <c r="J5975" s="8">
        <f t="shared" ca="1" si="374"/>
        <v>3</v>
      </c>
      <c r="K5975" s="7" t="str">
        <f t="shared" ca="1" si="372"/>
        <v>LOSE</v>
      </c>
      <c r="L5975" s="8">
        <f t="shared" ca="1" si="373"/>
        <v>-1</v>
      </c>
      <c r="M5975" s="8">
        <f t="shared" ca="1" si="375"/>
        <v>-176</v>
      </c>
      <c r="N5975" s="32">
        <f ca="1">SUM(L$4:L5975)/I5975</f>
        <v>-2.9470864032150032E-2</v>
      </c>
      <c r="O5975" s="46">
        <f ca="1">_xlfn.VAR.P(L$4:L5975)</f>
        <v>33.997122091080101</v>
      </c>
      <c r="P5975" s="33">
        <f ca="1">COUNTIF(K$4:K5975, "WIN")/I5975</f>
        <v>2.6959142665773612E-2</v>
      </c>
    </row>
    <row r="5976" spans="9:16" x14ac:dyDescent="0.25">
      <c r="I5976" s="5">
        <v>5973</v>
      </c>
      <c r="J5976" s="8">
        <f t="shared" ca="1" si="374"/>
        <v>8</v>
      </c>
      <c r="K5976" s="7" t="str">
        <f t="shared" ca="1" si="372"/>
        <v>LOSE</v>
      </c>
      <c r="L5976" s="8">
        <f t="shared" ca="1" si="373"/>
        <v>-1</v>
      </c>
      <c r="M5976" s="8">
        <f t="shared" ca="1" si="375"/>
        <v>-177</v>
      </c>
      <c r="N5976" s="32">
        <f ca="1">SUM(L$4:L5976)/I5976</f>
        <v>-2.9633350075339026E-2</v>
      </c>
      <c r="O5976" s="46">
        <f ca="1">_xlfn.VAR.P(L$4:L5976)</f>
        <v>33.991587962001788</v>
      </c>
      <c r="P5976" s="33">
        <f ca="1">COUNTIF(K$4:K5976, "WIN")/I5976</f>
        <v>2.6954629164573914E-2</v>
      </c>
    </row>
    <row r="5977" spans="9:16" x14ac:dyDescent="0.25">
      <c r="I5977" s="5">
        <v>5974</v>
      </c>
      <c r="J5977" s="8">
        <f t="shared" ca="1" si="374"/>
        <v>4</v>
      </c>
      <c r="K5977" s="7" t="str">
        <f t="shared" ca="1" si="372"/>
        <v>LOSE</v>
      </c>
      <c r="L5977" s="8">
        <f t="shared" ca="1" si="373"/>
        <v>-1</v>
      </c>
      <c r="M5977" s="8">
        <f t="shared" ca="1" si="375"/>
        <v>-178</v>
      </c>
      <c r="N5977" s="32">
        <f ca="1">SUM(L$4:L5977)/I5977</f>
        <v>-2.9795781720790091E-2</v>
      </c>
      <c r="O5977" s="46">
        <f ca="1">_xlfn.VAR.P(L$4:L5977)</f>
        <v>33.986055632884785</v>
      </c>
      <c r="P5977" s="33">
        <f ca="1">COUNTIF(K$4:K5977, "WIN")/I5977</f>
        <v>2.6950117174422496E-2</v>
      </c>
    </row>
    <row r="5978" spans="9:16" x14ac:dyDescent="0.25">
      <c r="I5978" s="5">
        <v>5975</v>
      </c>
      <c r="J5978" s="8">
        <f t="shared" ca="1" si="374"/>
        <v>12</v>
      </c>
      <c r="K5978" s="7" t="str">
        <f t="shared" ca="1" si="372"/>
        <v>LOSE</v>
      </c>
      <c r="L5978" s="8">
        <f t="shared" ca="1" si="373"/>
        <v>-1</v>
      </c>
      <c r="M5978" s="8">
        <f t="shared" ca="1" si="375"/>
        <v>-179</v>
      </c>
      <c r="N5978" s="32">
        <f ca="1">SUM(L$4:L5978)/I5978</f>
        <v>-2.9958158995815901E-2</v>
      </c>
      <c r="O5978" s="46">
        <f ca="1">_xlfn.VAR.P(L$4:L5978)</f>
        <v>33.980525102851843</v>
      </c>
      <c r="P5978" s="33">
        <f ca="1">COUNTIF(K$4:K5978, "WIN")/I5978</f>
        <v>2.694560669456067E-2</v>
      </c>
    </row>
    <row r="5979" spans="9:16" x14ac:dyDescent="0.25">
      <c r="I5979" s="5">
        <v>5976</v>
      </c>
      <c r="J5979" s="8">
        <f t="shared" ca="1" si="374"/>
        <v>18</v>
      </c>
      <c r="K5979" s="7" t="str">
        <f t="shared" ca="1" si="372"/>
        <v>LOSE</v>
      </c>
      <c r="L5979" s="8">
        <f t="shared" ca="1" si="373"/>
        <v>-1</v>
      </c>
      <c r="M5979" s="8">
        <f t="shared" ca="1" si="375"/>
        <v>-180</v>
      </c>
      <c r="N5979" s="32">
        <f ca="1">SUM(L$4:L5979)/I5979</f>
        <v>-3.0120481927710843E-2</v>
      </c>
      <c r="O5979" s="46">
        <f ca="1">_xlfn.VAR.P(L$4:L5979)</f>
        <v>33.974996371026272</v>
      </c>
      <c r="P5979" s="33">
        <f ca="1">COUNTIF(K$4:K5979, "WIN")/I5979</f>
        <v>2.6941097724230253E-2</v>
      </c>
    </row>
    <row r="5980" spans="9:16" x14ac:dyDescent="0.25">
      <c r="I5980" s="5">
        <v>5977</v>
      </c>
      <c r="J5980" s="8">
        <f t="shared" ca="1" si="374"/>
        <v>36</v>
      </c>
      <c r="K5980" s="7" t="str">
        <f t="shared" ca="1" si="372"/>
        <v>LOSE</v>
      </c>
      <c r="L5980" s="8">
        <f t="shared" ca="1" si="373"/>
        <v>-1</v>
      </c>
      <c r="M5980" s="8">
        <f t="shared" ca="1" si="375"/>
        <v>-181</v>
      </c>
      <c r="N5980" s="32">
        <f ca="1">SUM(L$4:L5980)/I5980</f>
        <v>-3.0282750543751045E-2</v>
      </c>
      <c r="O5980" s="46">
        <f ca="1">_xlfn.VAR.P(L$4:L5980)</f>
        <v>33.969469436531966</v>
      </c>
      <c r="P5980" s="33">
        <f ca="1">COUNTIF(K$4:K5980, "WIN")/I5980</f>
        <v>2.6936590262673581E-2</v>
      </c>
    </row>
    <row r="5981" spans="9:16" x14ac:dyDescent="0.25">
      <c r="I5981" s="5">
        <v>5978</v>
      </c>
      <c r="J5981" s="8">
        <f t="shared" ca="1" si="374"/>
        <v>7</v>
      </c>
      <c r="K5981" s="7" t="str">
        <f t="shared" ca="1" si="372"/>
        <v>WIN</v>
      </c>
      <c r="L5981" s="8">
        <f t="shared" ca="1" si="373"/>
        <v>35</v>
      </c>
      <c r="M5981" s="8">
        <f t="shared" ca="1" si="375"/>
        <v>-146</v>
      </c>
      <c r="N5981" s="32">
        <f ca="1">SUM(L$4:L5981)/I5981</f>
        <v>-2.4422883907661425E-2</v>
      </c>
      <c r="O5981" s="46">
        <f ca="1">_xlfn.VAR.P(L$4:L5981)</f>
        <v>34.169025469881142</v>
      </c>
      <c r="P5981" s="33">
        <f ca="1">COUNTIF(K$4:K5981, "WIN")/I5981</f>
        <v>2.7099364335898293E-2</v>
      </c>
    </row>
    <row r="5982" spans="9:16" x14ac:dyDescent="0.25">
      <c r="I5982" s="5">
        <v>5979</v>
      </c>
      <c r="J5982" s="8">
        <f t="shared" ca="1" si="374"/>
        <v>9</v>
      </c>
      <c r="K5982" s="7" t="str">
        <f t="shared" ca="1" si="372"/>
        <v>LOSE</v>
      </c>
      <c r="L5982" s="8">
        <f t="shared" ca="1" si="373"/>
        <v>-1</v>
      </c>
      <c r="M5982" s="8">
        <f t="shared" ca="1" si="375"/>
        <v>-147</v>
      </c>
      <c r="N5982" s="32">
        <f ca="1">SUM(L$4:L5982)/I5982</f>
        <v>-2.4586051179126944E-2</v>
      </c>
      <c r="O5982" s="46">
        <f ca="1">_xlfn.VAR.P(L$4:L5982)</f>
        <v>34.163469785997101</v>
      </c>
      <c r="P5982" s="33">
        <f ca="1">COUNTIF(K$4:K5982, "WIN")/I5982</f>
        <v>2.7094831911690917E-2</v>
      </c>
    </row>
    <row r="5983" spans="9:16" x14ac:dyDescent="0.25">
      <c r="I5983" s="5">
        <v>5980</v>
      </c>
      <c r="J5983" s="8">
        <f t="shared" ca="1" si="374"/>
        <v>15</v>
      </c>
      <c r="K5983" s="7" t="str">
        <f t="shared" ca="1" si="372"/>
        <v>LOSE</v>
      </c>
      <c r="L5983" s="8">
        <f t="shared" ca="1" si="373"/>
        <v>-1</v>
      </c>
      <c r="M5983" s="8">
        <f t="shared" ca="1" si="375"/>
        <v>-148</v>
      </c>
      <c r="N5983" s="32">
        <f ca="1">SUM(L$4:L5983)/I5983</f>
        <v>-2.4749163879598662E-2</v>
      </c>
      <c r="O5983" s="46">
        <f ca="1">_xlfn.VAR.P(L$4:L5983)</f>
        <v>34.157915906980904</v>
      </c>
      <c r="P5983" s="33">
        <f ca="1">COUNTIF(K$4:K5983, "WIN")/I5983</f>
        <v>2.7090301003344482E-2</v>
      </c>
    </row>
    <row r="5984" spans="9:16" x14ac:dyDescent="0.25">
      <c r="I5984" s="5">
        <v>5981</v>
      </c>
      <c r="J5984" s="8">
        <f t="shared" ca="1" si="374"/>
        <v>30</v>
      </c>
      <c r="K5984" s="7" t="str">
        <f t="shared" ca="1" si="372"/>
        <v>LOSE</v>
      </c>
      <c r="L5984" s="8">
        <f t="shared" ca="1" si="373"/>
        <v>-1</v>
      </c>
      <c r="M5984" s="8">
        <f t="shared" ca="1" si="375"/>
        <v>-149</v>
      </c>
      <c r="N5984" s="32">
        <f ca="1">SUM(L$4:L5984)/I5984</f>
        <v>-2.4912222036448755E-2</v>
      </c>
      <c r="O5984" s="46">
        <f ca="1">_xlfn.VAR.P(L$4:L5984)</f>
        <v>34.152363831953949</v>
      </c>
      <c r="P5984" s="33">
        <f ca="1">COUNTIF(K$4:K5984, "WIN")/I5984</f>
        <v>2.7085771610098647E-2</v>
      </c>
    </row>
    <row r="5985" spans="9:16" x14ac:dyDescent="0.25">
      <c r="I5985" s="5">
        <v>5982</v>
      </c>
      <c r="J5985" s="8">
        <f t="shared" ca="1" si="374"/>
        <v>27</v>
      </c>
      <c r="K5985" s="7" t="str">
        <f t="shared" ca="1" si="372"/>
        <v>LOSE</v>
      </c>
      <c r="L5985" s="8">
        <f t="shared" ca="1" si="373"/>
        <v>-1</v>
      </c>
      <c r="M5985" s="8">
        <f t="shared" ca="1" si="375"/>
        <v>-150</v>
      </c>
      <c r="N5985" s="32">
        <f ca="1">SUM(L$4:L5985)/I5985</f>
        <v>-2.5075225677031094E-2</v>
      </c>
      <c r="O5985" s="46">
        <f ca="1">_xlfn.VAR.P(L$4:L5985)</f>
        <v>34.14681356003819</v>
      </c>
      <c r="P5985" s="33">
        <f ca="1">COUNTIF(K$4:K5985, "WIN")/I5985</f>
        <v>2.7081243731193579E-2</v>
      </c>
    </row>
    <row r="5986" spans="9:16" x14ac:dyDescent="0.25">
      <c r="I5986" s="5">
        <v>5983</v>
      </c>
      <c r="J5986" s="8">
        <f t="shared" ca="1" si="374"/>
        <v>30</v>
      </c>
      <c r="K5986" s="7" t="str">
        <f t="shared" ca="1" si="372"/>
        <v>LOSE</v>
      </c>
      <c r="L5986" s="8">
        <f t="shared" ca="1" si="373"/>
        <v>-1</v>
      </c>
      <c r="M5986" s="8">
        <f t="shared" ca="1" si="375"/>
        <v>-151</v>
      </c>
      <c r="N5986" s="32">
        <f ca="1">SUM(L$4:L5986)/I5986</f>
        <v>-2.5238174828681265E-2</v>
      </c>
      <c r="O5986" s="46">
        <f ca="1">_xlfn.VAR.P(L$4:L5986)</f>
        <v>34.141265090356157</v>
      </c>
      <c r="P5986" s="33">
        <f ca="1">COUNTIF(K$4:K5986, "WIN")/I5986</f>
        <v>2.7076717365869966E-2</v>
      </c>
    </row>
    <row r="5987" spans="9:16" x14ac:dyDescent="0.25">
      <c r="I5987" s="5">
        <v>5984</v>
      </c>
      <c r="J5987" s="8">
        <f t="shared" ca="1" si="374"/>
        <v>9</v>
      </c>
      <c r="K5987" s="7" t="str">
        <f t="shared" ca="1" si="372"/>
        <v>LOSE</v>
      </c>
      <c r="L5987" s="8">
        <f t="shared" ca="1" si="373"/>
        <v>-1</v>
      </c>
      <c r="M5987" s="8">
        <f t="shared" ca="1" si="375"/>
        <v>-152</v>
      </c>
      <c r="N5987" s="32">
        <f ca="1">SUM(L$4:L5987)/I5987</f>
        <v>-2.5401069518716578E-2</v>
      </c>
      <c r="O5987" s="46">
        <f ca="1">_xlfn.VAR.P(L$4:L5987)</f>
        <v>34.135718422030941</v>
      </c>
      <c r="P5987" s="33">
        <f ca="1">COUNTIF(K$4:K5987, "WIN")/I5987</f>
        <v>2.7072192513368985E-2</v>
      </c>
    </row>
    <row r="5988" spans="9:16" x14ac:dyDescent="0.25">
      <c r="I5988" s="5">
        <v>5985</v>
      </c>
      <c r="J5988" s="8">
        <f t="shared" ca="1" si="374"/>
        <v>30</v>
      </c>
      <c r="K5988" s="7" t="str">
        <f t="shared" ca="1" si="372"/>
        <v>LOSE</v>
      </c>
      <c r="L5988" s="8">
        <f t="shared" ca="1" si="373"/>
        <v>-1</v>
      </c>
      <c r="M5988" s="8">
        <f t="shared" ca="1" si="375"/>
        <v>-153</v>
      </c>
      <c r="N5988" s="32">
        <f ca="1">SUM(L$4:L5988)/I5988</f>
        <v>-2.5563909774436091E-2</v>
      </c>
      <c r="O5988" s="46">
        <f ca="1">_xlfn.VAR.P(L$4:L5988)</f>
        <v>34.130173554186214</v>
      </c>
      <c r="P5988" s="33">
        <f ca="1">COUNTIF(K$4:K5988, "WIN")/I5988</f>
        <v>2.7067669172932331E-2</v>
      </c>
    </row>
    <row r="5989" spans="9:16" x14ac:dyDescent="0.25">
      <c r="I5989" s="5">
        <v>5986</v>
      </c>
      <c r="J5989" s="8">
        <f t="shared" ca="1" si="374"/>
        <v>11</v>
      </c>
      <c r="K5989" s="7" t="str">
        <f t="shared" ca="1" si="372"/>
        <v>LOSE</v>
      </c>
      <c r="L5989" s="8">
        <f t="shared" ca="1" si="373"/>
        <v>-1</v>
      </c>
      <c r="M5989" s="8">
        <f t="shared" ca="1" si="375"/>
        <v>-154</v>
      </c>
      <c r="N5989" s="32">
        <f ca="1">SUM(L$4:L5989)/I5989</f>
        <v>-2.5726695623120615E-2</v>
      </c>
      <c r="O5989" s="46">
        <f ca="1">_xlfn.VAR.P(L$4:L5989)</f>
        <v>34.124630485946213</v>
      </c>
      <c r="P5989" s="33">
        <f ca="1">COUNTIF(K$4:K5989, "WIN")/I5989</f>
        <v>2.7063147343802205E-2</v>
      </c>
    </row>
    <row r="5990" spans="9:16" x14ac:dyDescent="0.25">
      <c r="I5990" s="5">
        <v>5987</v>
      </c>
      <c r="J5990" s="8">
        <f t="shared" ca="1" si="374"/>
        <v>20</v>
      </c>
      <c r="K5990" s="7" t="str">
        <f t="shared" ca="1" si="372"/>
        <v>LOSE</v>
      </c>
      <c r="L5990" s="8">
        <f t="shared" ca="1" si="373"/>
        <v>-1</v>
      </c>
      <c r="M5990" s="8">
        <f t="shared" ca="1" si="375"/>
        <v>-155</v>
      </c>
      <c r="N5990" s="32">
        <f ca="1">SUM(L$4:L5990)/I5990</f>
        <v>-2.5889427092032739E-2</v>
      </c>
      <c r="O5990" s="46">
        <f ca="1">_xlfn.VAR.P(L$4:L5990)</f>
        <v>34.119089216435732</v>
      </c>
      <c r="P5990" s="33">
        <f ca="1">COUNTIF(K$4:K5990, "WIN")/I5990</f>
        <v>2.7058627025221313E-2</v>
      </c>
    </row>
    <row r="5991" spans="9:16" x14ac:dyDescent="0.25">
      <c r="I5991" s="5">
        <v>5988</v>
      </c>
      <c r="J5991" s="8">
        <f t="shared" ca="1" si="374"/>
        <v>30</v>
      </c>
      <c r="K5991" s="7" t="str">
        <f t="shared" ca="1" si="372"/>
        <v>LOSE</v>
      </c>
      <c r="L5991" s="8">
        <f t="shared" ca="1" si="373"/>
        <v>-1</v>
      </c>
      <c r="M5991" s="8">
        <f t="shared" ca="1" si="375"/>
        <v>-156</v>
      </c>
      <c r="N5991" s="32">
        <f ca="1">SUM(L$4:L5991)/I5991</f>
        <v>-2.6052104208416832E-2</v>
      </c>
      <c r="O5991" s="46">
        <f ca="1">_xlfn.VAR.P(L$4:L5991)</f>
        <v>34.113549744780144</v>
      </c>
      <c r="P5991" s="33">
        <f ca="1">COUNTIF(K$4:K5991, "WIN")/I5991</f>
        <v>2.7054108216432865E-2</v>
      </c>
    </row>
    <row r="5992" spans="9:16" x14ac:dyDescent="0.25">
      <c r="I5992" s="5">
        <v>5989</v>
      </c>
      <c r="J5992" s="8">
        <f t="shared" ca="1" si="374"/>
        <v>27</v>
      </c>
      <c r="K5992" s="7" t="str">
        <f t="shared" ca="1" si="372"/>
        <v>LOSE</v>
      </c>
      <c r="L5992" s="8">
        <f t="shared" ca="1" si="373"/>
        <v>-1</v>
      </c>
      <c r="M5992" s="8">
        <f t="shared" ca="1" si="375"/>
        <v>-157</v>
      </c>
      <c r="N5992" s="32">
        <f ca="1">SUM(L$4:L5992)/I5992</f>
        <v>-2.6214726999499081E-2</v>
      </c>
      <c r="O5992" s="46">
        <f ca="1">_xlfn.VAR.P(L$4:L5992)</f>
        <v>34.108012070105374</v>
      </c>
      <c r="P5992" s="33">
        <f ca="1">COUNTIF(K$4:K5992, "WIN")/I5992</f>
        <v>2.704959091668058E-2</v>
      </c>
    </row>
    <row r="5993" spans="9:16" x14ac:dyDescent="0.25">
      <c r="I5993" s="5">
        <v>5990</v>
      </c>
      <c r="J5993" s="8">
        <f t="shared" ca="1" si="374"/>
        <v>1</v>
      </c>
      <c r="K5993" s="7" t="str">
        <f t="shared" ca="1" si="372"/>
        <v>LOSE</v>
      </c>
      <c r="L5993" s="8">
        <f t="shared" ca="1" si="373"/>
        <v>-1</v>
      </c>
      <c r="M5993" s="8">
        <f t="shared" ca="1" si="375"/>
        <v>-158</v>
      </c>
      <c r="N5993" s="32">
        <f ca="1">SUM(L$4:L5993)/I5993</f>
        <v>-2.637729549248748E-2</v>
      </c>
      <c r="O5993" s="46">
        <f ca="1">_xlfn.VAR.P(L$4:L5993)</f>
        <v>34.102476191537924</v>
      </c>
      <c r="P5993" s="33">
        <f ca="1">COUNTIF(K$4:K5993, "WIN")/I5993</f>
        <v>2.7045075125208682E-2</v>
      </c>
    </row>
    <row r="5994" spans="9:16" x14ac:dyDescent="0.25">
      <c r="I5994" s="5">
        <v>5991</v>
      </c>
      <c r="J5994" s="8">
        <f t="shared" ca="1" si="374"/>
        <v>36</v>
      </c>
      <c r="K5994" s="7" t="str">
        <f t="shared" ca="1" si="372"/>
        <v>LOSE</v>
      </c>
      <c r="L5994" s="8">
        <f t="shared" ca="1" si="373"/>
        <v>-1</v>
      </c>
      <c r="M5994" s="8">
        <f t="shared" ca="1" si="375"/>
        <v>-159</v>
      </c>
      <c r="N5994" s="32">
        <f ca="1">SUM(L$4:L5994)/I5994</f>
        <v>-2.6539809714571858E-2</v>
      </c>
      <c r="O5994" s="46">
        <f ca="1">_xlfn.VAR.P(L$4:L5994)</f>
        <v>34.096942108204871</v>
      </c>
      <c r="P5994" s="33">
        <f ca="1">COUNTIF(K$4:K5994, "WIN")/I5994</f>
        <v>2.7040560841261892E-2</v>
      </c>
    </row>
    <row r="5995" spans="9:16" x14ac:dyDescent="0.25">
      <c r="I5995" s="5">
        <v>5992</v>
      </c>
      <c r="J5995" s="8">
        <f t="shared" ca="1" si="374"/>
        <v>26</v>
      </c>
      <c r="K5995" s="7" t="str">
        <f t="shared" ca="1" si="372"/>
        <v>LOSE</v>
      </c>
      <c r="L5995" s="8">
        <f t="shared" ca="1" si="373"/>
        <v>-1</v>
      </c>
      <c r="M5995" s="8">
        <f t="shared" ca="1" si="375"/>
        <v>-160</v>
      </c>
      <c r="N5995" s="32">
        <f ca="1">SUM(L$4:L5995)/I5995</f>
        <v>-2.67022696929239E-2</v>
      </c>
      <c r="O5995" s="46">
        <f ca="1">_xlfn.VAR.P(L$4:L5995)</f>
        <v>34.091409819233832</v>
      </c>
      <c r="P5995" s="33">
        <f ca="1">COUNTIF(K$4:K5995, "WIN")/I5995</f>
        <v>2.7036048064085449E-2</v>
      </c>
    </row>
    <row r="5996" spans="9:16" x14ac:dyDescent="0.25">
      <c r="I5996" s="5">
        <v>5993</v>
      </c>
      <c r="J5996" s="8">
        <f t="shared" ca="1" si="374"/>
        <v>8</v>
      </c>
      <c r="K5996" s="7" t="str">
        <f t="shared" ca="1" si="372"/>
        <v>LOSE</v>
      </c>
      <c r="L5996" s="8">
        <f t="shared" ca="1" si="373"/>
        <v>-1</v>
      </c>
      <c r="M5996" s="8">
        <f t="shared" ca="1" si="375"/>
        <v>-161</v>
      </c>
      <c r="N5996" s="32">
        <f ca="1">SUM(L$4:L5996)/I5996</f>
        <v>-2.6864675454697146E-2</v>
      </c>
      <c r="O5996" s="46">
        <f ca="1">_xlfn.VAR.P(L$4:L5996)</f>
        <v>34.085879323753012</v>
      </c>
      <c r="P5996" s="33">
        <f ca="1">COUNTIF(K$4:K5996, "WIN")/I5996</f>
        <v>2.7031536792925078E-2</v>
      </c>
    </row>
    <row r="5997" spans="9:16" x14ac:dyDescent="0.25">
      <c r="I5997" s="5">
        <v>5994</v>
      </c>
      <c r="J5997" s="8">
        <f t="shared" ca="1" si="374"/>
        <v>21</v>
      </c>
      <c r="K5997" s="7" t="str">
        <f t="shared" ca="1" si="372"/>
        <v>LOSE</v>
      </c>
      <c r="L5997" s="8">
        <f t="shared" ca="1" si="373"/>
        <v>-1</v>
      </c>
      <c r="M5997" s="8">
        <f t="shared" ca="1" si="375"/>
        <v>-162</v>
      </c>
      <c r="N5997" s="32">
        <f ca="1">SUM(L$4:L5997)/I5997</f>
        <v>-2.7027027027027029E-2</v>
      </c>
      <c r="O5997" s="46">
        <f ca="1">_xlfn.VAR.P(L$4:L5997)</f>
        <v>34.08035062089116</v>
      </c>
      <c r="P5997" s="33">
        <f ca="1">COUNTIF(K$4:K5997, "WIN")/I5997</f>
        <v>2.7027027027027029E-2</v>
      </c>
    </row>
    <row r="5998" spans="9:16" x14ac:dyDescent="0.25">
      <c r="I5998" s="5">
        <v>5995</v>
      </c>
      <c r="J5998" s="8">
        <f t="shared" ca="1" si="374"/>
        <v>34</v>
      </c>
      <c r="K5998" s="7" t="str">
        <f t="shared" ca="1" si="372"/>
        <v>LOSE</v>
      </c>
      <c r="L5998" s="8">
        <f t="shared" ca="1" si="373"/>
        <v>-1</v>
      </c>
      <c r="M5998" s="8">
        <f t="shared" ca="1" si="375"/>
        <v>-163</v>
      </c>
      <c r="N5998" s="32">
        <f ca="1">SUM(L$4:L5998)/I5998</f>
        <v>-2.718932443703086E-2</v>
      </c>
      <c r="O5998" s="46">
        <f ca="1">_xlfn.VAR.P(L$4:L5998)</f>
        <v>34.074823709777611</v>
      </c>
      <c r="P5998" s="33">
        <f ca="1">COUNTIF(K$4:K5998, "WIN")/I5998</f>
        <v>2.7022518765638031E-2</v>
      </c>
    </row>
    <row r="5999" spans="9:16" x14ac:dyDescent="0.25">
      <c r="I5999" s="5">
        <v>5996</v>
      </c>
      <c r="J5999" s="8">
        <f t="shared" ca="1" si="374"/>
        <v>10</v>
      </c>
      <c r="K5999" s="7" t="str">
        <f t="shared" ca="1" si="372"/>
        <v>LOSE</v>
      </c>
      <c r="L5999" s="8">
        <f t="shared" ca="1" si="373"/>
        <v>-1</v>
      </c>
      <c r="M5999" s="8">
        <f t="shared" ca="1" si="375"/>
        <v>-164</v>
      </c>
      <c r="N5999" s="32">
        <f ca="1">SUM(L$4:L5999)/I5999</f>
        <v>-2.7351567711807873E-2</v>
      </c>
      <c r="O5999" s="46">
        <f ca="1">_xlfn.VAR.P(L$4:L5999)</f>
        <v>34.069298589542235</v>
      </c>
      <c r="P5999" s="33">
        <f ca="1">COUNTIF(K$4:K5999, "WIN")/I5999</f>
        <v>2.7018012008005337E-2</v>
      </c>
    </row>
    <row r="6000" spans="9:16" x14ac:dyDescent="0.25">
      <c r="I6000" s="5">
        <v>5997</v>
      </c>
      <c r="J6000" s="8">
        <f t="shared" ca="1" si="374"/>
        <v>25</v>
      </c>
      <c r="K6000" s="7" t="str">
        <f t="shared" ca="1" si="372"/>
        <v>LOSE</v>
      </c>
      <c r="L6000" s="8">
        <f t="shared" ca="1" si="373"/>
        <v>-1</v>
      </c>
      <c r="M6000" s="8">
        <f t="shared" ca="1" si="375"/>
        <v>-165</v>
      </c>
      <c r="N6000" s="32">
        <f ca="1">SUM(L$4:L6000)/I6000</f>
        <v>-2.7513756878439221E-2</v>
      </c>
      <c r="O6000" s="46">
        <f ca="1">_xlfn.VAR.P(L$4:L6000)</f>
        <v>34.063775259315499</v>
      </c>
      <c r="P6000" s="33">
        <f ca="1">COUNTIF(K$4:K6000, "WIN")/I6000</f>
        <v>2.7013506753376687E-2</v>
      </c>
    </row>
    <row r="6001" spans="9:16" x14ac:dyDescent="0.25">
      <c r="I6001" s="5">
        <v>5998</v>
      </c>
      <c r="J6001" s="8">
        <f t="shared" ca="1" si="374"/>
        <v>31</v>
      </c>
      <c r="K6001" s="7" t="str">
        <f t="shared" ca="1" si="372"/>
        <v>LOSE</v>
      </c>
      <c r="L6001" s="8">
        <f t="shared" ca="1" si="373"/>
        <v>-1</v>
      </c>
      <c r="M6001" s="8">
        <f t="shared" ca="1" si="375"/>
        <v>-166</v>
      </c>
      <c r="N6001" s="32">
        <f ca="1">SUM(L$4:L6001)/I6001</f>
        <v>-2.7675891963987995E-2</v>
      </c>
      <c r="O6001" s="46">
        <f ca="1">_xlfn.VAR.P(L$4:L6001)</f>
        <v>34.058253718228407</v>
      </c>
      <c r="P6001" s="33">
        <f ca="1">COUNTIF(K$4:K6001, "WIN")/I6001</f>
        <v>2.7009003001000332E-2</v>
      </c>
    </row>
    <row r="6002" spans="9:16" x14ac:dyDescent="0.25">
      <c r="I6002" s="5">
        <v>5999</v>
      </c>
      <c r="J6002" s="8">
        <f t="shared" ca="1" si="374"/>
        <v>3</v>
      </c>
      <c r="K6002" s="7" t="str">
        <f t="shared" ca="1" si="372"/>
        <v>LOSE</v>
      </c>
      <c r="L6002" s="8">
        <f t="shared" ca="1" si="373"/>
        <v>-1</v>
      </c>
      <c r="M6002" s="8">
        <f t="shared" ca="1" si="375"/>
        <v>-167</v>
      </c>
      <c r="N6002" s="32">
        <f ca="1">SUM(L$4:L6002)/I6002</f>
        <v>-2.7837972995499251E-2</v>
      </c>
      <c r="O6002" s="46">
        <f ca="1">_xlfn.VAR.P(L$4:L6002)</f>
        <v>34.052733965412529</v>
      </c>
      <c r="P6002" s="33">
        <f ca="1">COUNTIF(K$4:K6002, "WIN")/I6002</f>
        <v>2.7004500750125022E-2</v>
      </c>
    </row>
    <row r="6003" spans="9:16" x14ac:dyDescent="0.25">
      <c r="I6003" s="5">
        <v>6000</v>
      </c>
      <c r="J6003" s="8">
        <f t="shared" ca="1" si="374"/>
        <v>6</v>
      </c>
      <c r="K6003" s="7" t="str">
        <f t="shared" ca="1" si="372"/>
        <v>LOSE</v>
      </c>
      <c r="L6003" s="8">
        <f t="shared" ca="1" si="373"/>
        <v>-1</v>
      </c>
      <c r="M6003" s="8">
        <f t="shared" ca="1" si="375"/>
        <v>-168</v>
      </c>
      <c r="N6003" s="32">
        <f ca="1">SUM(L$4:L6003)/I6003</f>
        <v>-2.8000000000000001E-2</v>
      </c>
      <c r="O6003" s="46">
        <f ca="1">_xlfn.VAR.P(L$4:L6003)</f>
        <v>34.047215999999999</v>
      </c>
      <c r="P6003" s="33">
        <f ca="1">COUNTIF(K$4:K6003, "WIN")/I6003</f>
        <v>2.7E-2</v>
      </c>
    </row>
    <row r="6004" spans="9:16" x14ac:dyDescent="0.25">
      <c r="I6004" s="5">
        <v>6001</v>
      </c>
      <c r="J6004" s="8">
        <f t="shared" ca="1" si="374"/>
        <v>31</v>
      </c>
      <c r="K6004" s="7" t="str">
        <f t="shared" ca="1" si="372"/>
        <v>LOSE</v>
      </c>
      <c r="L6004" s="8">
        <f t="shared" ca="1" si="373"/>
        <v>-1</v>
      </c>
      <c r="M6004" s="8">
        <f t="shared" ca="1" si="375"/>
        <v>-169</v>
      </c>
      <c r="N6004" s="32">
        <f ca="1">SUM(L$4:L6004)/I6004</f>
        <v>-2.8161973004499252E-2</v>
      </c>
      <c r="O6004" s="46">
        <f ca="1">_xlfn.VAR.P(L$4:L6004)</f>
        <v>34.041699821123522</v>
      </c>
      <c r="P6004" s="33">
        <f ca="1">COUNTIF(K$4:K6004, "WIN")/I6004</f>
        <v>2.6995500749875022E-2</v>
      </c>
    </row>
    <row r="6005" spans="9:16" x14ac:dyDescent="0.25">
      <c r="I6005" s="5">
        <v>6002</v>
      </c>
      <c r="J6005" s="8">
        <f t="shared" ca="1" si="374"/>
        <v>16</v>
      </c>
      <c r="K6005" s="7" t="str">
        <f t="shared" ca="1" si="372"/>
        <v>LOSE</v>
      </c>
      <c r="L6005" s="8">
        <f t="shared" ca="1" si="373"/>
        <v>-1</v>
      </c>
      <c r="M6005" s="8">
        <f t="shared" ca="1" si="375"/>
        <v>-170</v>
      </c>
      <c r="N6005" s="32">
        <f ca="1">SUM(L$4:L6005)/I6005</f>
        <v>-2.8323892035988004E-2</v>
      </c>
      <c r="O6005" s="46">
        <f ca="1">_xlfn.VAR.P(L$4:L6005)</f>
        <v>34.036185427916344</v>
      </c>
      <c r="P6005" s="33">
        <f ca="1">COUNTIF(K$4:K6005, "WIN")/I6005</f>
        <v>2.6991002999000334E-2</v>
      </c>
    </row>
    <row r="6006" spans="9:16" x14ac:dyDescent="0.25">
      <c r="I6006" s="5">
        <v>6003</v>
      </c>
      <c r="J6006" s="8">
        <f t="shared" ca="1" si="374"/>
        <v>36</v>
      </c>
      <c r="K6006" s="7" t="str">
        <f t="shared" ca="1" si="372"/>
        <v>LOSE</v>
      </c>
      <c r="L6006" s="8">
        <f t="shared" ca="1" si="373"/>
        <v>-1</v>
      </c>
      <c r="M6006" s="8">
        <f t="shared" ca="1" si="375"/>
        <v>-171</v>
      </c>
      <c r="N6006" s="32">
        <f ca="1">SUM(L$4:L6006)/I6006</f>
        <v>-2.8485757121439279E-2</v>
      </c>
      <c r="O6006" s="46">
        <f ca="1">_xlfn.VAR.P(L$4:L6006)</f>
        <v>34.030672819512283</v>
      </c>
      <c r="P6006" s="33">
        <f ca="1">COUNTIF(K$4:K6006, "WIN")/I6006</f>
        <v>2.6986506746626688E-2</v>
      </c>
    </row>
    <row r="6007" spans="9:16" x14ac:dyDescent="0.25">
      <c r="I6007" s="5">
        <v>6004</v>
      </c>
      <c r="J6007" s="8">
        <f t="shared" ca="1" si="374"/>
        <v>10</v>
      </c>
      <c r="K6007" s="7" t="str">
        <f t="shared" ca="1" si="372"/>
        <v>LOSE</v>
      </c>
      <c r="L6007" s="8">
        <f t="shared" ca="1" si="373"/>
        <v>-1</v>
      </c>
      <c r="M6007" s="8">
        <f t="shared" ca="1" si="375"/>
        <v>-172</v>
      </c>
      <c r="N6007" s="32">
        <f ca="1">SUM(L$4:L6007)/I6007</f>
        <v>-2.8647568287808126E-2</v>
      </c>
      <c r="O6007" s="46">
        <f ca="1">_xlfn.VAR.P(L$4:L6007)</f>
        <v>34.025161995045721</v>
      </c>
      <c r="P6007" s="33">
        <f ca="1">COUNTIF(K$4:K6007, "WIN")/I6007</f>
        <v>2.6982011992005329E-2</v>
      </c>
    </row>
    <row r="6008" spans="9:16" x14ac:dyDescent="0.25">
      <c r="I6008" s="5">
        <v>6005</v>
      </c>
      <c r="J6008" s="8">
        <f t="shared" ca="1" si="374"/>
        <v>36</v>
      </c>
      <c r="K6008" s="7" t="str">
        <f t="shared" ca="1" si="372"/>
        <v>LOSE</v>
      </c>
      <c r="L6008" s="8">
        <f t="shared" ca="1" si="373"/>
        <v>-1</v>
      </c>
      <c r="M6008" s="8">
        <f t="shared" ca="1" si="375"/>
        <v>-173</v>
      </c>
      <c r="N6008" s="32">
        <f ca="1">SUM(L$4:L6008)/I6008</f>
        <v>-2.880932556203164E-2</v>
      </c>
      <c r="O6008" s="46">
        <f ca="1">_xlfn.VAR.P(L$4:L6008)</f>
        <v>34.019652953651587</v>
      </c>
      <c r="P6008" s="33">
        <f ca="1">COUNTIF(K$4:K6008, "WIN")/I6008</f>
        <v>2.6977518734388011E-2</v>
      </c>
    </row>
    <row r="6009" spans="9:16" x14ac:dyDescent="0.25">
      <c r="I6009" s="5">
        <v>6006</v>
      </c>
      <c r="J6009" s="8">
        <f t="shared" ca="1" si="374"/>
        <v>1</v>
      </c>
      <c r="K6009" s="7" t="str">
        <f t="shared" ca="1" si="372"/>
        <v>LOSE</v>
      </c>
      <c r="L6009" s="8">
        <f t="shared" ca="1" si="373"/>
        <v>-1</v>
      </c>
      <c r="M6009" s="8">
        <f t="shared" ca="1" si="375"/>
        <v>-174</v>
      </c>
      <c r="N6009" s="32">
        <f ca="1">SUM(L$4:L6009)/I6009</f>
        <v>-2.8971028971028972E-2</v>
      </c>
      <c r="O6009" s="46">
        <f ca="1">_xlfn.VAR.P(L$4:L6009)</f>
        <v>34.014145694465377</v>
      </c>
      <c r="P6009" s="33">
        <f ca="1">COUNTIF(K$4:K6009, "WIN")/I6009</f>
        <v>2.6973026973026972E-2</v>
      </c>
    </row>
    <row r="6010" spans="9:16" x14ac:dyDescent="0.25">
      <c r="I6010" s="5">
        <v>6007</v>
      </c>
      <c r="J6010" s="8">
        <f t="shared" ca="1" si="374"/>
        <v>11</v>
      </c>
      <c r="K6010" s="7" t="str">
        <f t="shared" ca="1" si="372"/>
        <v>LOSE</v>
      </c>
      <c r="L6010" s="8">
        <f t="shared" ca="1" si="373"/>
        <v>-1</v>
      </c>
      <c r="M6010" s="8">
        <f t="shared" ca="1" si="375"/>
        <v>-175</v>
      </c>
      <c r="N6010" s="32">
        <f ca="1">SUM(L$4:L6010)/I6010</f>
        <v>-2.9132678541701349E-2</v>
      </c>
      <c r="O6010" s="46">
        <f ca="1">_xlfn.VAR.P(L$4:L6010)</f>
        <v>34.008640216623142</v>
      </c>
      <c r="P6010" s="33">
        <f ca="1">COUNTIF(K$4:K6010, "WIN")/I6010</f>
        <v>2.6968536707174962E-2</v>
      </c>
    </row>
    <row r="6011" spans="9:16" x14ac:dyDescent="0.25">
      <c r="I6011" s="5">
        <v>6008</v>
      </c>
      <c r="J6011" s="8">
        <f t="shared" ca="1" si="374"/>
        <v>3</v>
      </c>
      <c r="K6011" s="7" t="str">
        <f t="shared" ca="1" si="372"/>
        <v>LOSE</v>
      </c>
      <c r="L6011" s="8">
        <f t="shared" ca="1" si="373"/>
        <v>-1</v>
      </c>
      <c r="M6011" s="8">
        <f t="shared" ca="1" si="375"/>
        <v>-176</v>
      </c>
      <c r="N6011" s="32">
        <f ca="1">SUM(L$4:L6011)/I6011</f>
        <v>-2.929427430093209E-2</v>
      </c>
      <c r="O6011" s="46">
        <f ca="1">_xlfn.VAR.P(L$4:L6011)</f>
        <v>34.003136519261489</v>
      </c>
      <c r="P6011" s="33">
        <f ca="1">COUNTIF(K$4:K6011, "WIN")/I6011</f>
        <v>2.6964047936085221E-2</v>
      </c>
    </row>
    <row r="6012" spans="9:16" x14ac:dyDescent="0.25">
      <c r="I6012" s="5">
        <v>6009</v>
      </c>
      <c r="J6012" s="8">
        <f t="shared" ca="1" si="374"/>
        <v>6</v>
      </c>
      <c r="K6012" s="7" t="str">
        <f t="shared" ca="1" si="372"/>
        <v>LOSE</v>
      </c>
      <c r="L6012" s="8">
        <f t="shared" ca="1" si="373"/>
        <v>-1</v>
      </c>
      <c r="M6012" s="8">
        <f t="shared" ca="1" si="375"/>
        <v>-177</v>
      </c>
      <c r="N6012" s="32">
        <f ca="1">SUM(L$4:L6012)/I6012</f>
        <v>-2.9455816275586619E-2</v>
      </c>
      <c r="O6012" s="46">
        <f ca="1">_xlfn.VAR.P(L$4:L6012)</f>
        <v>33.997634601517596</v>
      </c>
      <c r="P6012" s="33">
        <f ca="1">COUNTIF(K$4:K6012, "WIN")/I6012</f>
        <v>2.6959560659011481E-2</v>
      </c>
    </row>
    <row r="6013" spans="9:16" x14ac:dyDescent="0.25">
      <c r="I6013" s="5">
        <v>6010</v>
      </c>
      <c r="J6013" s="8">
        <f t="shared" ca="1" si="374"/>
        <v>0</v>
      </c>
      <c r="K6013" s="7" t="str">
        <f t="shared" ca="1" si="372"/>
        <v>LOSE</v>
      </c>
      <c r="L6013" s="8">
        <f t="shared" ca="1" si="373"/>
        <v>-1</v>
      </c>
      <c r="M6013" s="8">
        <f t="shared" ca="1" si="375"/>
        <v>-178</v>
      </c>
      <c r="N6013" s="32">
        <f ca="1">SUM(L$4:L6013)/I6013</f>
        <v>-2.9617304492512479E-2</v>
      </c>
      <c r="O6013" s="46">
        <f ca="1">_xlfn.VAR.P(L$4:L6013)</f>
        <v>33.992134462529172</v>
      </c>
      <c r="P6013" s="33">
        <f ca="1">COUNTIF(K$4:K6013, "WIN")/I6013</f>
        <v>2.6955074875207988E-2</v>
      </c>
    </row>
    <row r="6014" spans="9:16" x14ac:dyDescent="0.25">
      <c r="I6014" s="5">
        <v>6011</v>
      </c>
      <c r="J6014" s="8">
        <f t="shared" ca="1" si="374"/>
        <v>23</v>
      </c>
      <c r="K6014" s="7" t="str">
        <f t="shared" ca="1" si="372"/>
        <v>LOSE</v>
      </c>
      <c r="L6014" s="8">
        <f t="shared" ca="1" si="373"/>
        <v>-1</v>
      </c>
      <c r="M6014" s="8">
        <f t="shared" ca="1" si="375"/>
        <v>-179</v>
      </c>
      <c r="N6014" s="32">
        <f ca="1">SUM(L$4:L6014)/I6014</f>
        <v>-2.9778738978539346E-2</v>
      </c>
      <c r="O6014" s="46">
        <f ca="1">_xlfn.VAR.P(L$4:L6014)</f>
        <v>33.986636101434513</v>
      </c>
      <c r="P6014" s="33">
        <f ca="1">COUNTIF(K$4:K6014, "WIN")/I6014</f>
        <v>2.6950590583929464E-2</v>
      </c>
    </row>
    <row r="6015" spans="9:16" x14ac:dyDescent="0.25">
      <c r="I6015" s="5">
        <v>6012</v>
      </c>
      <c r="J6015" s="8">
        <f t="shared" ca="1" si="374"/>
        <v>11</v>
      </c>
      <c r="K6015" s="7" t="str">
        <f t="shared" ca="1" si="372"/>
        <v>LOSE</v>
      </c>
      <c r="L6015" s="8">
        <f t="shared" ca="1" si="373"/>
        <v>-1</v>
      </c>
      <c r="M6015" s="8">
        <f t="shared" ca="1" si="375"/>
        <v>-180</v>
      </c>
      <c r="N6015" s="32">
        <f ca="1">SUM(L$4:L6015)/I6015</f>
        <v>-2.9940119760479042E-2</v>
      </c>
      <c r="O6015" s="46">
        <f ca="1">_xlfn.VAR.P(L$4:L6015)</f>
        <v>33.981139517372441</v>
      </c>
      <c r="P6015" s="33">
        <f ca="1">COUNTIF(K$4:K6015, "WIN")/I6015</f>
        <v>2.6946107784431138E-2</v>
      </c>
    </row>
    <row r="6016" spans="9:16" x14ac:dyDescent="0.25">
      <c r="I6016" s="5">
        <v>6013</v>
      </c>
      <c r="J6016" s="8">
        <f t="shared" ca="1" si="374"/>
        <v>35</v>
      </c>
      <c r="K6016" s="7" t="str">
        <f t="shared" ca="1" si="372"/>
        <v>LOSE</v>
      </c>
      <c r="L6016" s="8">
        <f t="shared" ca="1" si="373"/>
        <v>-1</v>
      </c>
      <c r="M6016" s="8">
        <f t="shared" ca="1" si="375"/>
        <v>-181</v>
      </c>
      <c r="N6016" s="32">
        <f ca="1">SUM(L$4:L6016)/I6016</f>
        <v>-3.0101446865125562E-2</v>
      </c>
      <c r="O6016" s="46">
        <f ca="1">_xlfn.VAR.P(L$4:L6016)</f>
        <v>33.97564470948236</v>
      </c>
      <c r="P6016" s="33">
        <f ca="1">COUNTIF(K$4:K6016, "WIN")/I6016</f>
        <v>2.6941626475968733E-2</v>
      </c>
    </row>
    <row r="6017" spans="9:16" x14ac:dyDescent="0.25">
      <c r="I6017" s="5">
        <v>6014</v>
      </c>
      <c r="J6017" s="8">
        <f t="shared" ca="1" si="374"/>
        <v>22</v>
      </c>
      <c r="K6017" s="7" t="str">
        <f t="shared" ca="1" si="372"/>
        <v>LOSE</v>
      </c>
      <c r="L6017" s="8">
        <f t="shared" ca="1" si="373"/>
        <v>-1</v>
      </c>
      <c r="M6017" s="8">
        <f t="shared" ca="1" si="375"/>
        <v>-182</v>
      </c>
      <c r="N6017" s="32">
        <f ca="1">SUM(L$4:L6017)/I6017</f>
        <v>-3.026272031925507E-2</v>
      </c>
      <c r="O6017" s="46">
        <f ca="1">_xlfn.VAR.P(L$4:L6017)</f>
        <v>33.970151676904209</v>
      </c>
      <c r="P6017" s="33">
        <f ca="1">COUNTIF(K$4:K6017, "WIN")/I6017</f>
        <v>2.6937146657798471E-2</v>
      </c>
    </row>
    <row r="6018" spans="9:16" x14ac:dyDescent="0.25">
      <c r="I6018" s="5">
        <v>6015</v>
      </c>
      <c r="J6018" s="8">
        <f t="shared" ca="1" si="374"/>
        <v>36</v>
      </c>
      <c r="K6018" s="7" t="str">
        <f t="shared" ca="1" si="372"/>
        <v>LOSE</v>
      </c>
      <c r="L6018" s="8">
        <f t="shared" ca="1" si="373"/>
        <v>-1</v>
      </c>
      <c r="M6018" s="8">
        <f t="shared" ca="1" si="375"/>
        <v>-183</v>
      </c>
      <c r="N6018" s="32">
        <f ca="1">SUM(L$4:L6018)/I6018</f>
        <v>-3.0423940149625937E-2</v>
      </c>
      <c r="O6018" s="46">
        <f ca="1">_xlfn.VAR.P(L$4:L6018)</f>
        <v>33.964660418778493</v>
      </c>
      <c r="P6018" s="33">
        <f ca="1">COUNTIF(K$4:K6018, "WIN")/I6018</f>
        <v>2.6932668329177057E-2</v>
      </c>
    </row>
    <row r="6019" spans="9:16" x14ac:dyDescent="0.25">
      <c r="I6019" s="5">
        <v>6016</v>
      </c>
      <c r="J6019" s="8">
        <f t="shared" ca="1" si="374"/>
        <v>27</v>
      </c>
      <c r="K6019" s="7" t="str">
        <f t="shared" ca="1" si="372"/>
        <v>LOSE</v>
      </c>
      <c r="L6019" s="8">
        <f t="shared" ca="1" si="373"/>
        <v>-1</v>
      </c>
      <c r="M6019" s="8">
        <f t="shared" ca="1" si="375"/>
        <v>-184</v>
      </c>
      <c r="N6019" s="32">
        <f ca="1">SUM(L$4:L6019)/I6019</f>
        <v>-3.0585106382978722E-2</v>
      </c>
      <c r="O6019" s="46">
        <f ca="1">_xlfn.VAR.P(L$4:L6019)</f>
        <v>33.959170934246266</v>
      </c>
      <c r="P6019" s="33">
        <f ca="1">COUNTIF(K$4:K6019, "WIN")/I6019</f>
        <v>2.6928191489361701E-2</v>
      </c>
    </row>
    <row r="6020" spans="9:16" x14ac:dyDescent="0.25">
      <c r="I6020" s="5">
        <v>6017</v>
      </c>
      <c r="J6020" s="8">
        <f t="shared" ca="1" si="374"/>
        <v>31</v>
      </c>
      <c r="K6020" s="7" t="str">
        <f t="shared" ref="K6020:K6083" ca="1" si="376">IF($D$7 = $J6020, "WIN", "LOSE")</f>
        <v>LOSE</v>
      </c>
      <c r="L6020" s="8">
        <f t="shared" ref="L6020:L6083" ca="1" si="377">IF($K6020 = "WIN", 35, -1)</f>
        <v>-1</v>
      </c>
      <c r="M6020" s="8">
        <f t="shared" ca="1" si="375"/>
        <v>-185</v>
      </c>
      <c r="N6020" s="32">
        <f ca="1">SUM(L$4:L6020)/I6020</f>
        <v>-3.0746219046036232E-2</v>
      </c>
      <c r="O6020" s="46">
        <f ca="1">_xlfn.VAR.P(L$4:L6020)</f>
        <v>33.953683222449143</v>
      </c>
      <c r="P6020" s="33">
        <f ca="1">COUNTIF(K$4:K6020, "WIN")/I6020</f>
        <v>2.6923716137610104E-2</v>
      </c>
    </row>
    <row r="6021" spans="9:16" x14ac:dyDescent="0.25">
      <c r="I6021" s="5">
        <v>6018</v>
      </c>
      <c r="J6021" s="8">
        <f t="shared" ca="1" si="374"/>
        <v>27</v>
      </c>
      <c r="K6021" s="7" t="str">
        <f t="shared" ca="1" si="376"/>
        <v>LOSE</v>
      </c>
      <c r="L6021" s="8">
        <f t="shared" ca="1" si="377"/>
        <v>-1</v>
      </c>
      <c r="M6021" s="8">
        <f t="shared" ca="1" si="375"/>
        <v>-186</v>
      </c>
      <c r="N6021" s="32">
        <f ca="1">SUM(L$4:L6021)/I6021</f>
        <v>-3.0907278165503489E-2</v>
      </c>
      <c r="O6021" s="46">
        <f ca="1">_xlfn.VAR.P(L$4:L6021)</f>
        <v>33.948197282529279</v>
      </c>
      <c r="P6021" s="33">
        <f ca="1">COUNTIF(K$4:K6021, "WIN")/I6021</f>
        <v>2.6919242273180457E-2</v>
      </c>
    </row>
    <row r="6022" spans="9:16" x14ac:dyDescent="0.25">
      <c r="I6022" s="5">
        <v>6019</v>
      </c>
      <c r="J6022" s="8">
        <f t="shared" ref="J6022:J6085" ca="1" si="378">RANDBETWEEN(0,36)</f>
        <v>2</v>
      </c>
      <c r="K6022" s="7" t="str">
        <f t="shared" ca="1" si="376"/>
        <v>LOSE</v>
      </c>
      <c r="L6022" s="8">
        <f t="shared" ca="1" si="377"/>
        <v>-1</v>
      </c>
      <c r="M6022" s="8">
        <f t="shared" ref="M6022:M6085" ca="1" si="379">M6021+L6022</f>
        <v>-187</v>
      </c>
      <c r="N6022" s="32">
        <f ca="1">SUM(L$4:L6022)/I6022</f>
        <v>-3.1068283768067785E-2</v>
      </c>
      <c r="O6022" s="46">
        <f ca="1">_xlfn.VAR.P(L$4:L6022)</f>
        <v>33.942713113629402</v>
      </c>
      <c r="P6022" s="33">
        <f ca="1">COUNTIF(K$4:K6022, "WIN")/I6022</f>
        <v>2.6914769895331449E-2</v>
      </c>
    </row>
    <row r="6023" spans="9:16" x14ac:dyDescent="0.25">
      <c r="I6023" s="5">
        <v>6020</v>
      </c>
      <c r="J6023" s="8">
        <f t="shared" ca="1" si="378"/>
        <v>9</v>
      </c>
      <c r="K6023" s="7" t="str">
        <f t="shared" ca="1" si="376"/>
        <v>LOSE</v>
      </c>
      <c r="L6023" s="8">
        <f t="shared" ca="1" si="377"/>
        <v>-1</v>
      </c>
      <c r="M6023" s="8">
        <f t="shared" ca="1" si="379"/>
        <v>-188</v>
      </c>
      <c r="N6023" s="32">
        <f ca="1">SUM(L$4:L6023)/I6023</f>
        <v>-3.1229235880398672E-2</v>
      </c>
      <c r="O6023" s="46">
        <f ca="1">_xlfn.VAR.P(L$4:L6023)</f>
        <v>33.93723071489277</v>
      </c>
      <c r="P6023" s="33">
        <f ca="1">COUNTIF(K$4:K6023, "WIN")/I6023</f>
        <v>2.6910299003322258E-2</v>
      </c>
    </row>
    <row r="6024" spans="9:16" x14ac:dyDescent="0.25">
      <c r="I6024" s="5">
        <v>6021</v>
      </c>
      <c r="J6024" s="8">
        <f t="shared" ca="1" si="378"/>
        <v>19</v>
      </c>
      <c r="K6024" s="7" t="str">
        <f t="shared" ca="1" si="376"/>
        <v>LOSE</v>
      </c>
      <c r="L6024" s="8">
        <f t="shared" ca="1" si="377"/>
        <v>-1</v>
      </c>
      <c r="M6024" s="8">
        <f t="shared" ca="1" si="379"/>
        <v>-189</v>
      </c>
      <c r="N6024" s="32">
        <f ca="1">SUM(L$4:L6024)/I6024</f>
        <v>-3.1390134529147982E-2</v>
      </c>
      <c r="O6024" s="46">
        <f ca="1">_xlfn.VAR.P(L$4:L6024)</f>
        <v>33.931750085463207</v>
      </c>
      <c r="P6024" s="33">
        <f ca="1">COUNTIF(K$4:K6024, "WIN")/I6024</f>
        <v>2.6905829596412557E-2</v>
      </c>
    </row>
    <row r="6025" spans="9:16" x14ac:dyDescent="0.25">
      <c r="I6025" s="5">
        <v>6022</v>
      </c>
      <c r="J6025" s="8">
        <f t="shared" ca="1" si="378"/>
        <v>24</v>
      </c>
      <c r="K6025" s="7" t="str">
        <f t="shared" ca="1" si="376"/>
        <v>LOSE</v>
      </c>
      <c r="L6025" s="8">
        <f t="shared" ca="1" si="377"/>
        <v>-1</v>
      </c>
      <c r="M6025" s="8">
        <f t="shared" ca="1" si="379"/>
        <v>-190</v>
      </c>
      <c r="N6025" s="32">
        <f ca="1">SUM(L$4:L6025)/I6025</f>
        <v>-3.155097974094985E-2</v>
      </c>
      <c r="O6025" s="46">
        <f ca="1">_xlfn.VAR.P(L$4:L6025)</f>
        <v>33.926271224485092</v>
      </c>
      <c r="P6025" s="33">
        <f ca="1">COUNTIF(K$4:K6025, "WIN")/I6025</f>
        <v>2.6901361673862503E-2</v>
      </c>
    </row>
    <row r="6026" spans="9:16" x14ac:dyDescent="0.25">
      <c r="I6026" s="5">
        <v>6023</v>
      </c>
      <c r="J6026" s="8">
        <f t="shared" ca="1" si="378"/>
        <v>27</v>
      </c>
      <c r="K6026" s="7" t="str">
        <f t="shared" ca="1" si="376"/>
        <v>LOSE</v>
      </c>
      <c r="L6026" s="8">
        <f t="shared" ca="1" si="377"/>
        <v>-1</v>
      </c>
      <c r="M6026" s="8">
        <f t="shared" ca="1" si="379"/>
        <v>-191</v>
      </c>
      <c r="N6026" s="32">
        <f ca="1">SUM(L$4:L6026)/I6026</f>
        <v>-3.1711771542420719E-2</v>
      </c>
      <c r="O6026" s="46">
        <f ca="1">_xlfn.VAR.P(L$4:L6026)</f>
        <v>33.920794131103335</v>
      </c>
      <c r="P6026" s="33">
        <f ca="1">COUNTIF(K$4:K6026, "WIN")/I6026</f>
        <v>2.6896895234932758E-2</v>
      </c>
    </row>
    <row r="6027" spans="9:16" x14ac:dyDescent="0.25">
      <c r="I6027" s="5">
        <v>6024</v>
      </c>
      <c r="J6027" s="8">
        <f t="shared" ca="1" si="378"/>
        <v>15</v>
      </c>
      <c r="K6027" s="7" t="str">
        <f t="shared" ca="1" si="376"/>
        <v>LOSE</v>
      </c>
      <c r="L6027" s="8">
        <f t="shared" ca="1" si="377"/>
        <v>-1</v>
      </c>
      <c r="M6027" s="8">
        <f t="shared" ca="1" si="379"/>
        <v>-192</v>
      </c>
      <c r="N6027" s="32">
        <f ca="1">SUM(L$4:L6027)/I6027</f>
        <v>-3.1872509960159362E-2</v>
      </c>
      <c r="O6027" s="46">
        <f ca="1">_xlfn.VAR.P(L$4:L6027)</f>
        <v>33.915318804463418</v>
      </c>
      <c r="P6027" s="33">
        <f ca="1">COUNTIF(K$4:K6027, "WIN")/I6027</f>
        <v>2.6892430278884463E-2</v>
      </c>
    </row>
    <row r="6028" spans="9:16" x14ac:dyDescent="0.25">
      <c r="I6028" s="5">
        <v>6025</v>
      </c>
      <c r="J6028" s="8">
        <f t="shared" ca="1" si="378"/>
        <v>8</v>
      </c>
      <c r="K6028" s="7" t="str">
        <f t="shared" ca="1" si="376"/>
        <v>LOSE</v>
      </c>
      <c r="L6028" s="8">
        <f t="shared" ca="1" si="377"/>
        <v>-1</v>
      </c>
      <c r="M6028" s="8">
        <f t="shared" ca="1" si="379"/>
        <v>-193</v>
      </c>
      <c r="N6028" s="32">
        <f ca="1">SUM(L$4:L6028)/I6028</f>
        <v>-3.2033195020746891E-2</v>
      </c>
      <c r="O6028" s="46">
        <f ca="1">_xlfn.VAR.P(L$4:L6028)</f>
        <v>33.909845243711366</v>
      </c>
      <c r="P6028" s="33">
        <f ca="1">COUNTIF(K$4:K6028, "WIN")/I6028</f>
        <v>2.6887966804979253E-2</v>
      </c>
    </row>
    <row r="6029" spans="9:16" x14ac:dyDescent="0.25">
      <c r="I6029" s="5">
        <v>6026</v>
      </c>
      <c r="J6029" s="8">
        <f t="shared" ca="1" si="378"/>
        <v>7</v>
      </c>
      <c r="K6029" s="7" t="str">
        <f t="shared" ca="1" si="376"/>
        <v>WIN</v>
      </c>
      <c r="L6029" s="8">
        <f t="shared" ca="1" si="377"/>
        <v>35</v>
      </c>
      <c r="M6029" s="8">
        <f t="shared" ca="1" si="379"/>
        <v>-158</v>
      </c>
      <c r="N6029" s="32">
        <f ca="1">SUM(L$4:L6029)/I6029</f>
        <v>-2.6219714570195819E-2</v>
      </c>
      <c r="O6029" s="46">
        <f ca="1">_xlfn.VAR.P(L$4:L6029)</f>
        <v>34.107842231181202</v>
      </c>
      <c r="P6029" s="33">
        <f ca="1">COUNTIF(K$4:K6029, "WIN")/I6029</f>
        <v>2.7049452373050117E-2</v>
      </c>
    </row>
    <row r="6030" spans="9:16" x14ac:dyDescent="0.25">
      <c r="I6030" s="5">
        <v>6027</v>
      </c>
      <c r="J6030" s="8">
        <f t="shared" ca="1" si="378"/>
        <v>25</v>
      </c>
      <c r="K6030" s="7" t="str">
        <f t="shared" ca="1" si="376"/>
        <v>LOSE</v>
      </c>
      <c r="L6030" s="8">
        <f t="shared" ca="1" si="377"/>
        <v>-1</v>
      </c>
      <c r="M6030" s="8">
        <f t="shared" ca="1" si="379"/>
        <v>-159</v>
      </c>
      <c r="N6030" s="32">
        <f ca="1">SUM(L$4:L6030)/I6030</f>
        <v>-2.6381284221005476E-2</v>
      </c>
      <c r="O6030" s="46">
        <f ca="1">_xlfn.VAR.P(L$4:L6030)</f>
        <v>34.102340364328661</v>
      </c>
      <c r="P6030" s="33">
        <f ca="1">COUNTIF(K$4:K6030, "WIN")/I6030</f>
        <v>2.7044964327194294E-2</v>
      </c>
    </row>
    <row r="6031" spans="9:16" x14ac:dyDescent="0.25">
      <c r="I6031" s="5">
        <v>6028</v>
      </c>
      <c r="J6031" s="8">
        <f t="shared" ca="1" si="378"/>
        <v>32</v>
      </c>
      <c r="K6031" s="7" t="str">
        <f t="shared" ca="1" si="376"/>
        <v>LOSE</v>
      </c>
      <c r="L6031" s="8">
        <f t="shared" ca="1" si="377"/>
        <v>-1</v>
      </c>
      <c r="M6031" s="8">
        <f t="shared" ca="1" si="379"/>
        <v>-160</v>
      </c>
      <c r="N6031" s="32">
        <f ca="1">SUM(L$4:L6031)/I6031</f>
        <v>-2.6542800265428004E-2</v>
      </c>
      <c r="O6031" s="46">
        <f ca="1">_xlfn.VAR.P(L$4:L6031)</f>
        <v>34.096840270729516</v>
      </c>
      <c r="P6031" s="33">
        <f ca="1">COUNTIF(K$4:K6031, "WIN")/I6031</f>
        <v>2.7040477770404778E-2</v>
      </c>
    </row>
    <row r="6032" spans="9:16" x14ac:dyDescent="0.25">
      <c r="I6032" s="5">
        <v>6029</v>
      </c>
      <c r="J6032" s="8">
        <f t="shared" ca="1" si="378"/>
        <v>28</v>
      </c>
      <c r="K6032" s="7" t="str">
        <f t="shared" ca="1" si="376"/>
        <v>LOSE</v>
      </c>
      <c r="L6032" s="8">
        <f t="shared" ca="1" si="377"/>
        <v>-1</v>
      </c>
      <c r="M6032" s="8">
        <f t="shared" ca="1" si="379"/>
        <v>-161</v>
      </c>
      <c r="N6032" s="32">
        <f ca="1">SUM(L$4:L6032)/I6032</f>
        <v>-2.6704262730137669E-2</v>
      </c>
      <c r="O6032" s="46">
        <f ca="1">_xlfn.VAR.P(L$4:L6032)</f>
        <v>34.091341949527362</v>
      </c>
      <c r="P6032" s="33">
        <f ca="1">COUNTIF(K$4:K6032, "WIN")/I6032</f>
        <v>2.7035992701940622E-2</v>
      </c>
    </row>
    <row r="6033" spans="9:16" x14ac:dyDescent="0.25">
      <c r="I6033" s="5">
        <v>6030</v>
      </c>
      <c r="J6033" s="8">
        <f t="shared" ca="1" si="378"/>
        <v>34</v>
      </c>
      <c r="K6033" s="7" t="str">
        <f t="shared" ca="1" si="376"/>
        <v>LOSE</v>
      </c>
      <c r="L6033" s="8">
        <f t="shared" ca="1" si="377"/>
        <v>-1</v>
      </c>
      <c r="M6033" s="8">
        <f t="shared" ca="1" si="379"/>
        <v>-162</v>
      </c>
      <c r="N6033" s="32">
        <f ca="1">SUM(L$4:L6033)/I6033</f>
        <v>-2.6865671641791045E-2</v>
      </c>
      <c r="O6033" s="46">
        <f ca="1">_xlfn.VAR.P(L$4:L6033)</f>
        <v>34.085845399866336</v>
      </c>
      <c r="P6033" s="33">
        <f ca="1">COUNTIF(K$4:K6033, "WIN")/I6033</f>
        <v>2.7031509121061361E-2</v>
      </c>
    </row>
    <row r="6034" spans="9:16" x14ac:dyDescent="0.25">
      <c r="I6034" s="5">
        <v>6031</v>
      </c>
      <c r="J6034" s="8">
        <f t="shared" ca="1" si="378"/>
        <v>25</v>
      </c>
      <c r="K6034" s="7" t="str">
        <f t="shared" ca="1" si="376"/>
        <v>LOSE</v>
      </c>
      <c r="L6034" s="8">
        <f t="shared" ca="1" si="377"/>
        <v>-1</v>
      </c>
      <c r="M6034" s="8">
        <f t="shared" ca="1" si="379"/>
        <v>-163</v>
      </c>
      <c r="N6034" s="32">
        <f ca="1">SUM(L$4:L6034)/I6034</f>
        <v>-2.7027027027027029E-2</v>
      </c>
      <c r="O6034" s="46">
        <f ca="1">_xlfn.VAR.P(L$4:L6034)</f>
        <v>34.08035062089116</v>
      </c>
      <c r="P6034" s="33">
        <f ca="1">COUNTIF(K$4:K6034, "WIN")/I6034</f>
        <v>2.7027027027027029E-2</v>
      </c>
    </row>
    <row r="6035" spans="9:16" x14ac:dyDescent="0.25">
      <c r="I6035" s="5">
        <v>6032</v>
      </c>
      <c r="J6035" s="8">
        <f t="shared" ca="1" si="378"/>
        <v>36</v>
      </c>
      <c r="K6035" s="7" t="str">
        <f t="shared" ca="1" si="376"/>
        <v>LOSE</v>
      </c>
      <c r="L6035" s="8">
        <f t="shared" ca="1" si="377"/>
        <v>-1</v>
      </c>
      <c r="M6035" s="8">
        <f t="shared" ca="1" si="379"/>
        <v>-164</v>
      </c>
      <c r="N6035" s="32">
        <f ca="1">SUM(L$4:L6035)/I6035</f>
        <v>-2.7188328912466843E-2</v>
      </c>
      <c r="O6035" s="46">
        <f ca="1">_xlfn.VAR.P(L$4:L6035)</f>
        <v>34.074857611747078</v>
      </c>
      <c r="P6035" s="33">
        <f ca="1">COUNTIF(K$4:K6035, "WIN")/I6035</f>
        <v>2.7022546419098143E-2</v>
      </c>
    </row>
    <row r="6036" spans="9:16" x14ac:dyDescent="0.25">
      <c r="I6036" s="5">
        <v>6033</v>
      </c>
      <c r="J6036" s="8">
        <f t="shared" ca="1" si="378"/>
        <v>3</v>
      </c>
      <c r="K6036" s="7" t="str">
        <f t="shared" ca="1" si="376"/>
        <v>LOSE</v>
      </c>
      <c r="L6036" s="8">
        <f t="shared" ca="1" si="377"/>
        <v>-1</v>
      </c>
      <c r="M6036" s="8">
        <f t="shared" ca="1" si="379"/>
        <v>-165</v>
      </c>
      <c r="N6036" s="32">
        <f ca="1">SUM(L$4:L6036)/I6036</f>
        <v>-2.7349577324714072E-2</v>
      </c>
      <c r="O6036" s="46">
        <f ca="1">_xlfn.VAR.P(L$4:L6036)</f>
        <v>34.069366371579882</v>
      </c>
      <c r="P6036" s="33">
        <f ca="1">COUNTIF(K$4:K6036, "WIN")/I6036</f>
        <v>2.7018067296535719E-2</v>
      </c>
    </row>
    <row r="6037" spans="9:16" x14ac:dyDescent="0.25">
      <c r="I6037" s="5">
        <v>6034</v>
      </c>
      <c r="J6037" s="8">
        <f t="shared" ca="1" si="378"/>
        <v>20</v>
      </c>
      <c r="K6037" s="7" t="str">
        <f t="shared" ca="1" si="376"/>
        <v>LOSE</v>
      </c>
      <c r="L6037" s="8">
        <f t="shared" ca="1" si="377"/>
        <v>-1</v>
      </c>
      <c r="M6037" s="8">
        <f t="shared" ca="1" si="379"/>
        <v>-166</v>
      </c>
      <c r="N6037" s="32">
        <f ca="1">SUM(L$4:L6037)/I6037</f>
        <v>-2.7510772290354656E-2</v>
      </c>
      <c r="O6037" s="46">
        <f ca="1">_xlfn.VAR.P(L$4:L6037)</f>
        <v>34.063876899535927</v>
      </c>
      <c r="P6037" s="33">
        <f ca="1">COUNTIF(K$4:K6037, "WIN")/I6037</f>
        <v>2.7013589658601258E-2</v>
      </c>
    </row>
    <row r="6038" spans="9:16" x14ac:dyDescent="0.25">
      <c r="I6038" s="5">
        <v>6035</v>
      </c>
      <c r="J6038" s="8">
        <f t="shared" ca="1" si="378"/>
        <v>6</v>
      </c>
      <c r="K6038" s="7" t="str">
        <f t="shared" ca="1" si="376"/>
        <v>LOSE</v>
      </c>
      <c r="L6038" s="8">
        <f t="shared" ca="1" si="377"/>
        <v>-1</v>
      </c>
      <c r="M6038" s="8">
        <f t="shared" ca="1" si="379"/>
        <v>-167</v>
      </c>
      <c r="N6038" s="32">
        <f ca="1">SUM(L$4:L6038)/I6038</f>
        <v>-2.7671913835956918E-2</v>
      </c>
      <c r="O6038" s="46">
        <f ca="1">_xlfn.VAR.P(L$4:L6038)</f>
        <v>34.058389194762121</v>
      </c>
      <c r="P6038" s="33">
        <f ca="1">COUNTIF(K$4:K6038, "WIN")/I6038</f>
        <v>2.7009113504556752E-2</v>
      </c>
    </row>
    <row r="6039" spans="9:16" x14ac:dyDescent="0.25">
      <c r="I6039" s="5">
        <v>6036</v>
      </c>
      <c r="J6039" s="8">
        <f t="shared" ca="1" si="378"/>
        <v>22</v>
      </c>
      <c r="K6039" s="7" t="str">
        <f t="shared" ca="1" si="376"/>
        <v>LOSE</v>
      </c>
      <c r="L6039" s="8">
        <f t="shared" ca="1" si="377"/>
        <v>-1</v>
      </c>
      <c r="M6039" s="8">
        <f t="shared" ca="1" si="379"/>
        <v>-168</v>
      </c>
      <c r="N6039" s="32">
        <f ca="1">SUM(L$4:L6039)/I6039</f>
        <v>-2.7833001988071572E-2</v>
      </c>
      <c r="O6039" s="46">
        <f ca="1">_xlfn.VAR.P(L$4:L6039)</f>
        <v>34.052903256405898</v>
      </c>
      <c r="P6039" s="33">
        <f ca="1">COUNTIF(K$4:K6039, "WIN")/I6039</f>
        <v>2.700463883366468E-2</v>
      </c>
    </row>
    <row r="6040" spans="9:16" x14ac:dyDescent="0.25">
      <c r="I6040" s="5">
        <v>6037</v>
      </c>
      <c r="J6040" s="8">
        <f t="shared" ca="1" si="378"/>
        <v>3</v>
      </c>
      <c r="K6040" s="7" t="str">
        <f t="shared" ca="1" si="376"/>
        <v>LOSE</v>
      </c>
      <c r="L6040" s="8">
        <f t="shared" ca="1" si="377"/>
        <v>-1</v>
      </c>
      <c r="M6040" s="8">
        <f t="shared" ca="1" si="379"/>
        <v>-169</v>
      </c>
      <c r="N6040" s="32">
        <f ca="1">SUM(L$4:L6040)/I6040</f>
        <v>-2.7994036773231739E-2</v>
      </c>
      <c r="O6040" s="46">
        <f ca="1">_xlfn.VAR.P(L$4:L6040)</f>
        <v>34.04741908361526</v>
      </c>
      <c r="P6040" s="33">
        <f ca="1">COUNTIF(K$4:K6040, "WIN")/I6040</f>
        <v>2.7000165645188007E-2</v>
      </c>
    </row>
    <row r="6041" spans="9:16" x14ac:dyDescent="0.25">
      <c r="I6041" s="5">
        <v>6038</v>
      </c>
      <c r="J6041" s="8">
        <f t="shared" ca="1" si="378"/>
        <v>2</v>
      </c>
      <c r="K6041" s="7" t="str">
        <f t="shared" ca="1" si="376"/>
        <v>LOSE</v>
      </c>
      <c r="L6041" s="8">
        <f t="shared" ca="1" si="377"/>
        <v>-1</v>
      </c>
      <c r="M6041" s="8">
        <f t="shared" ca="1" si="379"/>
        <v>-170</v>
      </c>
      <c r="N6041" s="32">
        <f ca="1">SUM(L$4:L6041)/I6041</f>
        <v>-2.8155018217952965E-2</v>
      </c>
      <c r="O6041" s="46">
        <f ca="1">_xlfn.VAR.P(L$4:L6041)</f>
        <v>34.041936675538743</v>
      </c>
      <c r="P6041" s="33">
        <f ca="1">COUNTIF(K$4:K6041, "WIN")/I6041</f>
        <v>2.6995693938390197E-2</v>
      </c>
    </row>
    <row r="6042" spans="9:16" x14ac:dyDescent="0.25">
      <c r="I6042" s="5">
        <v>6039</v>
      </c>
      <c r="J6042" s="8">
        <f t="shared" ca="1" si="378"/>
        <v>9</v>
      </c>
      <c r="K6042" s="7" t="str">
        <f t="shared" ca="1" si="376"/>
        <v>LOSE</v>
      </c>
      <c r="L6042" s="8">
        <f t="shared" ca="1" si="377"/>
        <v>-1</v>
      </c>
      <c r="M6042" s="8">
        <f t="shared" ca="1" si="379"/>
        <v>-171</v>
      </c>
      <c r="N6042" s="32">
        <f ca="1">SUM(L$4:L6042)/I6042</f>
        <v>-2.8315946348733235E-2</v>
      </c>
      <c r="O6042" s="46">
        <f ca="1">_xlfn.VAR.P(L$4:L6042)</f>
        <v>34.036456031325443</v>
      </c>
      <c r="P6042" s="33">
        <f ca="1">COUNTIF(K$4:K6042, "WIN")/I6042</f>
        <v>2.6991223712535189E-2</v>
      </c>
    </row>
    <row r="6043" spans="9:16" x14ac:dyDescent="0.25">
      <c r="I6043" s="5">
        <v>6040</v>
      </c>
      <c r="J6043" s="8">
        <f t="shared" ca="1" si="378"/>
        <v>23</v>
      </c>
      <c r="K6043" s="7" t="str">
        <f t="shared" ca="1" si="376"/>
        <v>LOSE</v>
      </c>
      <c r="L6043" s="8">
        <f t="shared" ca="1" si="377"/>
        <v>-1</v>
      </c>
      <c r="M6043" s="8">
        <f t="shared" ca="1" si="379"/>
        <v>-172</v>
      </c>
      <c r="N6043" s="32">
        <f ca="1">SUM(L$4:L6043)/I6043</f>
        <v>-2.8476821192052981E-2</v>
      </c>
      <c r="O6043" s="46">
        <f ca="1">_xlfn.VAR.P(L$4:L6043)</f>
        <v>34.030977150124997</v>
      </c>
      <c r="P6043" s="33">
        <f ca="1">COUNTIF(K$4:K6043, "WIN")/I6043</f>
        <v>2.6986754966887416E-2</v>
      </c>
    </row>
    <row r="6044" spans="9:16" x14ac:dyDescent="0.25">
      <c r="I6044" s="5">
        <v>6041</v>
      </c>
      <c r="J6044" s="8">
        <f t="shared" ca="1" si="378"/>
        <v>24</v>
      </c>
      <c r="K6044" s="7" t="str">
        <f t="shared" ca="1" si="376"/>
        <v>LOSE</v>
      </c>
      <c r="L6044" s="8">
        <f t="shared" ca="1" si="377"/>
        <v>-1</v>
      </c>
      <c r="M6044" s="8">
        <f t="shared" ca="1" si="379"/>
        <v>-173</v>
      </c>
      <c r="N6044" s="32">
        <f ca="1">SUM(L$4:L6044)/I6044</f>
        <v>-2.8637642774375104E-2</v>
      </c>
      <c r="O6044" s="46">
        <f ca="1">_xlfn.VAR.P(L$4:L6044)</f>
        <v>34.025500031087574</v>
      </c>
      <c r="P6044" s="33">
        <f ca="1">COUNTIF(K$4:K6044, "WIN")/I6044</f>
        <v>2.6982287700711802E-2</v>
      </c>
    </row>
    <row r="6045" spans="9:16" x14ac:dyDescent="0.25">
      <c r="I6045" s="5">
        <v>6042</v>
      </c>
      <c r="J6045" s="8">
        <f t="shared" ca="1" si="378"/>
        <v>2</v>
      </c>
      <c r="K6045" s="7" t="str">
        <f t="shared" ca="1" si="376"/>
        <v>LOSE</v>
      </c>
      <c r="L6045" s="8">
        <f t="shared" ca="1" si="377"/>
        <v>-1</v>
      </c>
      <c r="M6045" s="8">
        <f t="shared" ca="1" si="379"/>
        <v>-174</v>
      </c>
      <c r="N6045" s="32">
        <f ca="1">SUM(L$4:L6045)/I6045</f>
        <v>-2.8798411122144985E-2</v>
      </c>
      <c r="O6045" s="46">
        <f ca="1">_xlfn.VAR.P(L$4:L6045)</f>
        <v>34.020024673363913</v>
      </c>
      <c r="P6045" s="33">
        <f ca="1">COUNTIF(K$4:K6045, "WIN")/I6045</f>
        <v>2.6977821913273751E-2</v>
      </c>
    </row>
    <row r="6046" spans="9:16" x14ac:dyDescent="0.25">
      <c r="I6046" s="5">
        <v>6043</v>
      </c>
      <c r="J6046" s="8">
        <f t="shared" ca="1" si="378"/>
        <v>9</v>
      </c>
      <c r="K6046" s="7" t="str">
        <f t="shared" ca="1" si="376"/>
        <v>LOSE</v>
      </c>
      <c r="L6046" s="8">
        <f t="shared" ca="1" si="377"/>
        <v>-1</v>
      </c>
      <c r="M6046" s="8">
        <f t="shared" ca="1" si="379"/>
        <v>-175</v>
      </c>
      <c r="N6046" s="32">
        <f ca="1">SUM(L$4:L6046)/I6046</f>
        <v>-2.8959126261790501E-2</v>
      </c>
      <c r="O6046" s="46">
        <f ca="1">_xlfn.VAR.P(L$4:L6046)</f>
        <v>34.014551076105278</v>
      </c>
      <c r="P6046" s="33">
        <f ca="1">COUNTIF(K$4:K6046, "WIN")/I6046</f>
        <v>2.6973357603839152E-2</v>
      </c>
    </row>
    <row r="6047" spans="9:16" x14ac:dyDescent="0.25">
      <c r="I6047" s="5">
        <v>6044</v>
      </c>
      <c r="J6047" s="8">
        <f t="shared" ca="1" si="378"/>
        <v>19</v>
      </c>
      <c r="K6047" s="7" t="str">
        <f t="shared" ca="1" si="376"/>
        <v>LOSE</v>
      </c>
      <c r="L6047" s="8">
        <f t="shared" ca="1" si="377"/>
        <v>-1</v>
      </c>
      <c r="M6047" s="8">
        <f t="shared" ca="1" si="379"/>
        <v>-176</v>
      </c>
      <c r="N6047" s="32">
        <f ca="1">SUM(L$4:L6047)/I6047</f>
        <v>-2.911978821972204E-2</v>
      </c>
      <c r="O6047" s="46">
        <f ca="1">_xlfn.VAR.P(L$4:L6047)</f>
        <v>34.009079238463492</v>
      </c>
      <c r="P6047" s="33">
        <f ca="1">COUNTIF(K$4:K6047, "WIN")/I6047</f>
        <v>2.6968894771674388E-2</v>
      </c>
    </row>
    <row r="6048" spans="9:16" x14ac:dyDescent="0.25">
      <c r="I6048" s="5">
        <v>6045</v>
      </c>
      <c r="J6048" s="8">
        <f t="shared" ca="1" si="378"/>
        <v>22</v>
      </c>
      <c r="K6048" s="7" t="str">
        <f t="shared" ca="1" si="376"/>
        <v>LOSE</v>
      </c>
      <c r="L6048" s="8">
        <f t="shared" ca="1" si="377"/>
        <v>-1</v>
      </c>
      <c r="M6048" s="8">
        <f t="shared" ca="1" si="379"/>
        <v>-177</v>
      </c>
      <c r="N6048" s="32">
        <f ca="1">SUM(L$4:L6048)/I6048</f>
        <v>-2.9280397022332507E-2</v>
      </c>
      <c r="O6048" s="46">
        <f ca="1">_xlfn.VAR.P(L$4:L6048)</f>
        <v>34.003609159590908</v>
      </c>
      <c r="P6048" s="33">
        <f ca="1">COUNTIF(K$4:K6048, "WIN")/I6048</f>
        <v>2.6964433416046318E-2</v>
      </c>
    </row>
    <row r="6049" spans="9:16" x14ac:dyDescent="0.25">
      <c r="I6049" s="5">
        <v>6046</v>
      </c>
      <c r="J6049" s="8">
        <f t="shared" ca="1" si="378"/>
        <v>35</v>
      </c>
      <c r="K6049" s="7" t="str">
        <f t="shared" ca="1" si="376"/>
        <v>LOSE</v>
      </c>
      <c r="L6049" s="8">
        <f t="shared" ca="1" si="377"/>
        <v>-1</v>
      </c>
      <c r="M6049" s="8">
        <f t="shared" ca="1" si="379"/>
        <v>-178</v>
      </c>
      <c r="N6049" s="32">
        <f ca="1">SUM(L$4:L6049)/I6049</f>
        <v>-2.9440952695997353E-2</v>
      </c>
      <c r="O6049" s="46">
        <f ca="1">_xlfn.VAR.P(L$4:L6049)</f>
        <v>33.998140838640445</v>
      </c>
      <c r="P6049" s="33">
        <f ca="1">COUNTIF(K$4:K6049, "WIN")/I6049</f>
        <v>2.6959973536222297E-2</v>
      </c>
    </row>
    <row r="6050" spans="9:16" x14ac:dyDescent="0.25">
      <c r="I6050" s="5">
        <v>6047</v>
      </c>
      <c r="J6050" s="8">
        <f t="shared" ca="1" si="378"/>
        <v>2</v>
      </c>
      <c r="K6050" s="7" t="str">
        <f t="shared" ca="1" si="376"/>
        <v>LOSE</v>
      </c>
      <c r="L6050" s="8">
        <f t="shared" ca="1" si="377"/>
        <v>-1</v>
      </c>
      <c r="M6050" s="8">
        <f t="shared" ca="1" si="379"/>
        <v>-179</v>
      </c>
      <c r="N6050" s="32">
        <f ca="1">SUM(L$4:L6050)/I6050</f>
        <v>-2.9601455267074583E-2</v>
      </c>
      <c r="O6050" s="46">
        <f ca="1">_xlfn.VAR.P(L$4:L6050)</f>
        <v>33.992674274765534</v>
      </c>
      <c r="P6050" s="33">
        <f ca="1">COUNTIF(K$4:K6050, "WIN")/I6050</f>
        <v>2.695551513147015E-2</v>
      </c>
    </row>
    <row r="6051" spans="9:16" x14ac:dyDescent="0.25">
      <c r="I6051" s="5">
        <v>6048</v>
      </c>
      <c r="J6051" s="8">
        <f t="shared" ca="1" si="378"/>
        <v>14</v>
      </c>
      <c r="K6051" s="7" t="str">
        <f t="shared" ca="1" si="376"/>
        <v>LOSE</v>
      </c>
      <c r="L6051" s="8">
        <f t="shared" ca="1" si="377"/>
        <v>-1</v>
      </c>
      <c r="M6051" s="8">
        <f t="shared" ca="1" si="379"/>
        <v>-180</v>
      </c>
      <c r="N6051" s="32">
        <f ca="1">SUM(L$4:L6051)/I6051</f>
        <v>-2.976190476190476E-2</v>
      </c>
      <c r="O6051" s="46">
        <f ca="1">_xlfn.VAR.P(L$4:L6051)</f>
        <v>33.987209467120181</v>
      </c>
      <c r="P6051" s="33">
        <f ca="1">COUNTIF(K$4:K6051, "WIN")/I6051</f>
        <v>2.6951058201058201E-2</v>
      </c>
    </row>
    <row r="6052" spans="9:16" x14ac:dyDescent="0.25">
      <c r="I6052" s="5">
        <v>6049</v>
      </c>
      <c r="J6052" s="8">
        <f t="shared" ca="1" si="378"/>
        <v>2</v>
      </c>
      <c r="K6052" s="7" t="str">
        <f t="shared" ca="1" si="376"/>
        <v>LOSE</v>
      </c>
      <c r="L6052" s="8">
        <f t="shared" ca="1" si="377"/>
        <v>-1</v>
      </c>
      <c r="M6052" s="8">
        <f t="shared" ca="1" si="379"/>
        <v>-181</v>
      </c>
      <c r="N6052" s="32">
        <f ca="1">SUM(L$4:L6052)/I6052</f>
        <v>-2.9922301206811042E-2</v>
      </c>
      <c r="O6052" s="46">
        <f ca="1">_xlfn.VAR.P(L$4:L6052)</f>
        <v>33.981746414858911</v>
      </c>
      <c r="P6052" s="33">
        <f ca="1">COUNTIF(K$4:K6052, "WIN")/I6052</f>
        <v>2.6946602744255248E-2</v>
      </c>
    </row>
    <row r="6053" spans="9:16" x14ac:dyDescent="0.25">
      <c r="I6053" s="5">
        <v>6050</v>
      </c>
      <c r="J6053" s="8">
        <f t="shared" ca="1" si="378"/>
        <v>19</v>
      </c>
      <c r="K6053" s="7" t="str">
        <f t="shared" ca="1" si="376"/>
        <v>LOSE</v>
      </c>
      <c r="L6053" s="8">
        <f t="shared" ca="1" si="377"/>
        <v>-1</v>
      </c>
      <c r="M6053" s="8">
        <f t="shared" ca="1" si="379"/>
        <v>-182</v>
      </c>
      <c r="N6053" s="32">
        <f ca="1">SUM(L$4:L6053)/I6053</f>
        <v>-3.0082644628099172E-2</v>
      </c>
      <c r="O6053" s="46">
        <f ca="1">_xlfn.VAR.P(L$4:L6053)</f>
        <v>33.976285117136804</v>
      </c>
      <c r="P6053" s="33">
        <f ca="1">COUNTIF(K$4:K6053, "WIN")/I6053</f>
        <v>2.6942148760330579E-2</v>
      </c>
    </row>
    <row r="6054" spans="9:16" x14ac:dyDescent="0.25">
      <c r="I6054" s="5">
        <v>6051</v>
      </c>
      <c r="J6054" s="8">
        <f t="shared" ca="1" si="378"/>
        <v>9</v>
      </c>
      <c r="K6054" s="7" t="str">
        <f t="shared" ca="1" si="376"/>
        <v>LOSE</v>
      </c>
      <c r="L6054" s="8">
        <f t="shared" ca="1" si="377"/>
        <v>-1</v>
      </c>
      <c r="M6054" s="8">
        <f t="shared" ca="1" si="379"/>
        <v>-183</v>
      </c>
      <c r="N6054" s="32">
        <f ca="1">SUM(L$4:L6054)/I6054</f>
        <v>-3.024293505205751E-2</v>
      </c>
      <c r="O6054" s="46">
        <f ca="1">_xlfn.VAR.P(L$4:L6054)</f>
        <v>33.970825573109479</v>
      </c>
      <c r="P6054" s="33">
        <f ca="1">COUNTIF(K$4:K6054, "WIN")/I6054</f>
        <v>2.6937696248553959E-2</v>
      </c>
    </row>
    <row r="6055" spans="9:16" x14ac:dyDescent="0.25">
      <c r="I6055" s="5">
        <v>6052</v>
      </c>
      <c r="J6055" s="8">
        <f t="shared" ca="1" si="378"/>
        <v>7</v>
      </c>
      <c r="K6055" s="7" t="str">
        <f t="shared" ca="1" si="376"/>
        <v>WIN</v>
      </c>
      <c r="L6055" s="8">
        <f t="shared" ca="1" si="377"/>
        <v>35</v>
      </c>
      <c r="M6055" s="8">
        <f t="shared" ca="1" si="379"/>
        <v>-148</v>
      </c>
      <c r="N6055" s="32">
        <f ca="1">SUM(L$4:L6055)/I6055</f>
        <v>-2.4454725710508923E-2</v>
      </c>
      <c r="O6055" s="46">
        <f ca="1">_xlfn.VAR.P(L$4:L6055)</f>
        <v>34.167941292233124</v>
      </c>
      <c r="P6055" s="33">
        <f ca="1">COUNTIF(K$4:K6055, "WIN")/I6055</f>
        <v>2.7098479841374753E-2</v>
      </c>
    </row>
    <row r="6056" spans="9:16" x14ac:dyDescent="0.25">
      <c r="I6056" s="5">
        <v>6053</v>
      </c>
      <c r="J6056" s="8">
        <f t="shared" ca="1" si="378"/>
        <v>9</v>
      </c>
      <c r="K6056" s="7" t="str">
        <f t="shared" ca="1" si="376"/>
        <v>LOSE</v>
      </c>
      <c r="L6056" s="8">
        <f t="shared" ca="1" si="377"/>
        <v>-1</v>
      </c>
      <c r="M6056" s="8">
        <f t="shared" ca="1" si="379"/>
        <v>-149</v>
      </c>
      <c r="N6056" s="32">
        <f ca="1">SUM(L$4:L6056)/I6056</f>
        <v>-2.4615892945646787E-2</v>
      </c>
      <c r="O6056" s="46">
        <f ca="1">_xlfn.VAR.P(L$4:L6056)</f>
        <v>34.1624536976625</v>
      </c>
      <c r="P6056" s="33">
        <f ca="1">COUNTIF(K$4:K6056, "WIN")/I6056</f>
        <v>2.7094002973732035E-2</v>
      </c>
    </row>
    <row r="6057" spans="9:16" x14ac:dyDescent="0.25">
      <c r="I6057" s="5">
        <v>6054</v>
      </c>
      <c r="J6057" s="8">
        <f t="shared" ca="1" si="378"/>
        <v>0</v>
      </c>
      <c r="K6057" s="7" t="str">
        <f t="shared" ca="1" si="376"/>
        <v>LOSE</v>
      </c>
      <c r="L6057" s="8">
        <f t="shared" ca="1" si="377"/>
        <v>-1</v>
      </c>
      <c r="M6057" s="8">
        <f t="shared" ca="1" si="379"/>
        <v>-150</v>
      </c>
      <c r="N6057" s="32">
        <f ca="1">SUM(L$4:L6057)/I6057</f>
        <v>-2.4777006937561942E-2</v>
      </c>
      <c r="O6057" s="46">
        <f ca="1">_xlfn.VAR.P(L$4:L6057)</f>
        <v>34.15696786405011</v>
      </c>
      <c r="P6057" s="33">
        <f ca="1">COUNTIF(K$4:K6057, "WIN")/I6057</f>
        <v>2.7089527585067722E-2</v>
      </c>
    </row>
    <row r="6058" spans="9:16" x14ac:dyDescent="0.25">
      <c r="I6058" s="5">
        <v>6055</v>
      </c>
      <c r="J6058" s="8">
        <f t="shared" ca="1" si="378"/>
        <v>20</v>
      </c>
      <c r="K6058" s="7" t="str">
        <f t="shared" ca="1" si="376"/>
        <v>LOSE</v>
      </c>
      <c r="L6058" s="8">
        <f t="shared" ca="1" si="377"/>
        <v>-1</v>
      </c>
      <c r="M6058" s="8">
        <f t="shared" ca="1" si="379"/>
        <v>-151</v>
      </c>
      <c r="N6058" s="32">
        <f ca="1">SUM(L$4:L6058)/I6058</f>
        <v>-2.4938067712634186E-2</v>
      </c>
      <c r="O6058" s="46">
        <f ca="1">_xlfn.VAR.P(L$4:L6058)</f>
        <v>34.1514837905492</v>
      </c>
      <c r="P6058" s="33">
        <f ca="1">COUNTIF(K$4:K6058, "WIN")/I6058</f>
        <v>2.708505367464905E-2</v>
      </c>
    </row>
    <row r="6059" spans="9:16" x14ac:dyDescent="0.25">
      <c r="I6059" s="5">
        <v>6056</v>
      </c>
      <c r="J6059" s="8">
        <f t="shared" ca="1" si="378"/>
        <v>0</v>
      </c>
      <c r="K6059" s="7" t="str">
        <f t="shared" ca="1" si="376"/>
        <v>LOSE</v>
      </c>
      <c r="L6059" s="8">
        <f t="shared" ca="1" si="377"/>
        <v>-1</v>
      </c>
      <c r="M6059" s="8">
        <f t="shared" ca="1" si="379"/>
        <v>-152</v>
      </c>
      <c r="N6059" s="32">
        <f ca="1">SUM(L$4:L6059)/I6059</f>
        <v>-2.5099075297225892E-2</v>
      </c>
      <c r="O6059" s="46">
        <f ca="1">_xlfn.VAR.P(L$4:L6059)</f>
        <v>34.146001476313543</v>
      </c>
      <c r="P6059" s="33">
        <f ca="1">COUNTIF(K$4:K6059, "WIN")/I6059</f>
        <v>2.7080581241743725E-2</v>
      </c>
    </row>
    <row r="6060" spans="9:16" x14ac:dyDescent="0.25">
      <c r="I6060" s="5">
        <v>6057</v>
      </c>
      <c r="J6060" s="8">
        <f t="shared" ca="1" si="378"/>
        <v>9</v>
      </c>
      <c r="K6060" s="7" t="str">
        <f t="shared" ca="1" si="376"/>
        <v>LOSE</v>
      </c>
      <c r="L6060" s="8">
        <f t="shared" ca="1" si="377"/>
        <v>-1</v>
      </c>
      <c r="M6060" s="8">
        <f t="shared" ca="1" si="379"/>
        <v>-153</v>
      </c>
      <c r="N6060" s="32">
        <f ca="1">SUM(L$4:L6060)/I6060</f>
        <v>-2.5260029717682021E-2</v>
      </c>
      <c r="O6060" s="46">
        <f ca="1">_xlfn.VAR.P(L$4:L6060)</f>
        <v>34.140520920497472</v>
      </c>
      <c r="P6060" s="33">
        <f ca="1">COUNTIF(K$4:K6060, "WIN")/I6060</f>
        <v>2.7076110285619945E-2</v>
      </c>
    </row>
    <row r="6061" spans="9:16" x14ac:dyDescent="0.25">
      <c r="I6061" s="5">
        <v>6058</v>
      </c>
      <c r="J6061" s="8">
        <f t="shared" ca="1" si="378"/>
        <v>2</v>
      </c>
      <c r="K6061" s="7" t="str">
        <f t="shared" ca="1" si="376"/>
        <v>LOSE</v>
      </c>
      <c r="L6061" s="8">
        <f t="shared" ca="1" si="377"/>
        <v>-1</v>
      </c>
      <c r="M6061" s="8">
        <f t="shared" ca="1" si="379"/>
        <v>-154</v>
      </c>
      <c r="N6061" s="32">
        <f ca="1">SUM(L$4:L6061)/I6061</f>
        <v>-2.5420931000330143E-2</v>
      </c>
      <c r="O6061" s="46">
        <f ca="1">_xlfn.VAR.P(L$4:L6061)</f>
        <v>34.135042122255854</v>
      </c>
      <c r="P6061" s="33">
        <f ca="1">COUNTIF(K$4:K6061, "WIN")/I6061</f>
        <v>2.7071640805546384E-2</v>
      </c>
    </row>
    <row r="6062" spans="9:16" x14ac:dyDescent="0.25">
      <c r="I6062" s="5">
        <v>6059</v>
      </c>
      <c r="J6062" s="8">
        <f t="shared" ca="1" si="378"/>
        <v>35</v>
      </c>
      <c r="K6062" s="7" t="str">
        <f t="shared" ca="1" si="376"/>
        <v>LOSE</v>
      </c>
      <c r="L6062" s="8">
        <f t="shared" ca="1" si="377"/>
        <v>-1</v>
      </c>
      <c r="M6062" s="8">
        <f t="shared" ca="1" si="379"/>
        <v>-155</v>
      </c>
      <c r="N6062" s="32">
        <f ca="1">SUM(L$4:L6062)/I6062</f>
        <v>-2.5581779171480443E-2</v>
      </c>
      <c r="O6062" s="46">
        <f ca="1">_xlfn.VAR.P(L$4:L6062)</f>
        <v>34.129565080744086</v>
      </c>
      <c r="P6062" s="33">
        <f ca="1">COUNTIF(K$4:K6062, "WIN")/I6062</f>
        <v>2.7067172800792211E-2</v>
      </c>
    </row>
    <row r="6063" spans="9:16" x14ac:dyDescent="0.25">
      <c r="I6063" s="5">
        <v>6060</v>
      </c>
      <c r="J6063" s="8">
        <f t="shared" ca="1" si="378"/>
        <v>13</v>
      </c>
      <c r="K6063" s="7" t="str">
        <f t="shared" ca="1" si="376"/>
        <v>LOSE</v>
      </c>
      <c r="L6063" s="8">
        <f t="shared" ca="1" si="377"/>
        <v>-1</v>
      </c>
      <c r="M6063" s="8">
        <f t="shared" ca="1" si="379"/>
        <v>-156</v>
      </c>
      <c r="N6063" s="32">
        <f ca="1">SUM(L$4:L6063)/I6063</f>
        <v>-2.5742574257425741E-2</v>
      </c>
      <c r="O6063" s="46">
        <f ca="1">_xlfn.VAR.P(L$4:L6063)</f>
        <v>34.124089795118124</v>
      </c>
      <c r="P6063" s="33">
        <f ca="1">COUNTIF(K$4:K6063, "WIN")/I6063</f>
        <v>2.7062706270627061E-2</v>
      </c>
    </row>
    <row r="6064" spans="9:16" x14ac:dyDescent="0.25">
      <c r="I6064" s="5">
        <v>6061</v>
      </c>
      <c r="J6064" s="8">
        <f t="shared" ca="1" si="378"/>
        <v>25</v>
      </c>
      <c r="K6064" s="7" t="str">
        <f t="shared" ca="1" si="376"/>
        <v>LOSE</v>
      </c>
      <c r="L6064" s="8">
        <f t="shared" ca="1" si="377"/>
        <v>-1</v>
      </c>
      <c r="M6064" s="8">
        <f t="shared" ca="1" si="379"/>
        <v>-157</v>
      </c>
      <c r="N6064" s="32">
        <f ca="1">SUM(L$4:L6064)/I6064</f>
        <v>-2.5903316284441511E-2</v>
      </c>
      <c r="O6064" s="46">
        <f ca="1">_xlfn.VAR.P(L$4:L6064)</f>
        <v>34.11861626453446</v>
      </c>
      <c r="P6064" s="33">
        <f ca="1">COUNTIF(K$4:K6064, "WIN")/I6064</f>
        <v>2.7058241214321068E-2</v>
      </c>
    </row>
    <row r="6065" spans="9:16" x14ac:dyDescent="0.25">
      <c r="I6065" s="5">
        <v>6062</v>
      </c>
      <c r="J6065" s="8">
        <f t="shared" ca="1" si="378"/>
        <v>11</v>
      </c>
      <c r="K6065" s="7" t="str">
        <f t="shared" ca="1" si="376"/>
        <v>LOSE</v>
      </c>
      <c r="L6065" s="8">
        <f t="shared" ca="1" si="377"/>
        <v>-1</v>
      </c>
      <c r="M6065" s="8">
        <f t="shared" ca="1" si="379"/>
        <v>-158</v>
      </c>
      <c r="N6065" s="32">
        <f ca="1">SUM(L$4:L6065)/I6065</f>
        <v>-2.6064005278785878E-2</v>
      </c>
      <c r="O6065" s="46">
        <f ca="1">_xlfn.VAR.P(L$4:L6065)</f>
        <v>34.113144488150105</v>
      </c>
      <c r="P6065" s="33">
        <f ca="1">COUNTIF(K$4:K6065, "WIN")/I6065</f>
        <v>2.7053777631144835E-2</v>
      </c>
    </row>
    <row r="6066" spans="9:16" x14ac:dyDescent="0.25">
      <c r="I6066" s="5">
        <v>6063</v>
      </c>
      <c r="J6066" s="8">
        <f t="shared" ca="1" si="378"/>
        <v>1</v>
      </c>
      <c r="K6066" s="7" t="str">
        <f t="shared" ca="1" si="376"/>
        <v>LOSE</v>
      </c>
      <c r="L6066" s="8">
        <f t="shared" ca="1" si="377"/>
        <v>-1</v>
      </c>
      <c r="M6066" s="8">
        <f t="shared" ca="1" si="379"/>
        <v>-159</v>
      </c>
      <c r="N6066" s="32">
        <f ca="1">SUM(L$4:L6066)/I6066</f>
        <v>-2.6224641266699655E-2</v>
      </c>
      <c r="O6066" s="46">
        <f ca="1">_xlfn.VAR.P(L$4:L6066)</f>
        <v>34.107674465122642</v>
      </c>
      <c r="P6066" s="33">
        <f ca="1">COUNTIF(K$4:K6066, "WIN")/I6066</f>
        <v>2.7049315520369453E-2</v>
      </c>
    </row>
    <row r="6067" spans="9:16" x14ac:dyDescent="0.25">
      <c r="I6067" s="5">
        <v>6064</v>
      </c>
      <c r="J6067" s="8">
        <f t="shared" ca="1" si="378"/>
        <v>12</v>
      </c>
      <c r="K6067" s="7" t="str">
        <f t="shared" ca="1" si="376"/>
        <v>LOSE</v>
      </c>
      <c r="L6067" s="8">
        <f t="shared" ca="1" si="377"/>
        <v>-1</v>
      </c>
      <c r="M6067" s="8">
        <f t="shared" ca="1" si="379"/>
        <v>-160</v>
      </c>
      <c r="N6067" s="32">
        <f ca="1">SUM(L$4:L6067)/I6067</f>
        <v>-2.6385224274406333E-2</v>
      </c>
      <c r="O6067" s="46">
        <f ca="1">_xlfn.VAR.P(L$4:L6067)</f>
        <v>34.102206194610176</v>
      </c>
      <c r="P6067" s="33">
        <f ca="1">COUNTIF(K$4:K6067, "WIN")/I6067</f>
        <v>2.704485488126649E-2</v>
      </c>
    </row>
    <row r="6068" spans="9:16" x14ac:dyDescent="0.25">
      <c r="I6068" s="5">
        <v>6065</v>
      </c>
      <c r="J6068" s="8">
        <f t="shared" ca="1" si="378"/>
        <v>22</v>
      </c>
      <c r="K6068" s="7" t="str">
        <f t="shared" ca="1" si="376"/>
        <v>LOSE</v>
      </c>
      <c r="L6068" s="8">
        <f t="shared" ca="1" si="377"/>
        <v>-1</v>
      </c>
      <c r="M6068" s="8">
        <f t="shared" ca="1" si="379"/>
        <v>-161</v>
      </c>
      <c r="N6068" s="32">
        <f ca="1">SUM(L$4:L6068)/I6068</f>
        <v>-2.6545754328112119E-2</v>
      </c>
      <c r="O6068" s="46">
        <f ca="1">_xlfn.VAR.P(L$4:L6068)</f>
        <v>34.096739675771339</v>
      </c>
      <c r="P6068" s="33">
        <f ca="1">COUNTIF(K$4:K6068, "WIN")/I6068</f>
        <v>2.7040395713107998E-2</v>
      </c>
    </row>
    <row r="6069" spans="9:16" x14ac:dyDescent="0.25">
      <c r="I6069" s="5">
        <v>6066</v>
      </c>
      <c r="J6069" s="8">
        <f t="shared" ca="1" si="378"/>
        <v>3</v>
      </c>
      <c r="K6069" s="7" t="str">
        <f t="shared" ca="1" si="376"/>
        <v>LOSE</v>
      </c>
      <c r="L6069" s="8">
        <f t="shared" ca="1" si="377"/>
        <v>-1</v>
      </c>
      <c r="M6069" s="8">
        <f t="shared" ca="1" si="379"/>
        <v>-162</v>
      </c>
      <c r="N6069" s="32">
        <f ca="1">SUM(L$4:L6069)/I6069</f>
        <v>-2.6706231454005934E-2</v>
      </c>
      <c r="O6069" s="46">
        <f ca="1">_xlfn.VAR.P(L$4:L6069)</f>
        <v>34.091274907765325</v>
      </c>
      <c r="P6069" s="33">
        <f ca="1">COUNTIF(K$4:K6069, "WIN")/I6069</f>
        <v>2.7035938015166502E-2</v>
      </c>
    </row>
    <row r="6070" spans="9:16" x14ac:dyDescent="0.25">
      <c r="I6070" s="5">
        <v>6067</v>
      </c>
      <c r="J6070" s="8">
        <f t="shared" ca="1" si="378"/>
        <v>2</v>
      </c>
      <c r="K6070" s="7" t="str">
        <f t="shared" ca="1" si="376"/>
        <v>LOSE</v>
      </c>
      <c r="L6070" s="8">
        <f t="shared" ca="1" si="377"/>
        <v>-1</v>
      </c>
      <c r="M6070" s="8">
        <f t="shared" ca="1" si="379"/>
        <v>-163</v>
      </c>
      <c r="N6070" s="32">
        <f ca="1">SUM(L$4:L6070)/I6070</f>
        <v>-2.6866655678259438E-2</v>
      </c>
      <c r="O6070" s="46">
        <f ca="1">_xlfn.VAR.P(L$4:L6070)</f>
        <v>34.085811889751845</v>
      </c>
      <c r="P6070" s="33">
        <f ca="1">COUNTIF(K$4:K6070, "WIN")/I6070</f>
        <v>2.7031481786715016E-2</v>
      </c>
    </row>
    <row r="6071" spans="9:16" x14ac:dyDescent="0.25">
      <c r="I6071" s="5">
        <v>6068</v>
      </c>
      <c r="J6071" s="8">
        <f t="shared" ca="1" si="378"/>
        <v>10</v>
      </c>
      <c r="K6071" s="7" t="str">
        <f t="shared" ca="1" si="376"/>
        <v>LOSE</v>
      </c>
      <c r="L6071" s="8">
        <f t="shared" ca="1" si="377"/>
        <v>-1</v>
      </c>
      <c r="M6071" s="8">
        <f t="shared" ca="1" si="379"/>
        <v>-164</v>
      </c>
      <c r="N6071" s="32">
        <f ca="1">SUM(L$4:L6071)/I6071</f>
        <v>-2.7027027027027029E-2</v>
      </c>
      <c r="O6071" s="46">
        <f ca="1">_xlfn.VAR.P(L$4:L6071)</f>
        <v>34.08035062089116</v>
      </c>
      <c r="P6071" s="33">
        <f ca="1">COUNTIF(K$4:K6071, "WIN")/I6071</f>
        <v>2.7027027027027029E-2</v>
      </c>
    </row>
    <row r="6072" spans="9:16" x14ac:dyDescent="0.25">
      <c r="I6072" s="5">
        <v>6069</v>
      </c>
      <c r="J6072" s="8">
        <f t="shared" ca="1" si="378"/>
        <v>18</v>
      </c>
      <c r="K6072" s="7" t="str">
        <f t="shared" ca="1" si="376"/>
        <v>LOSE</v>
      </c>
      <c r="L6072" s="8">
        <f t="shared" ca="1" si="377"/>
        <v>-1</v>
      </c>
      <c r="M6072" s="8">
        <f t="shared" ca="1" si="379"/>
        <v>-165</v>
      </c>
      <c r="N6072" s="32">
        <f ca="1">SUM(L$4:L6072)/I6072</f>
        <v>-2.7187345526445871E-2</v>
      </c>
      <c r="O6072" s="46">
        <f ca="1">_xlfn.VAR.P(L$4:L6072)</f>
        <v>34.074891100344068</v>
      </c>
      <c r="P6072" s="33">
        <f ca="1">COUNTIF(K$4:K6072, "WIN")/I6072</f>
        <v>2.7022573735376504E-2</v>
      </c>
    </row>
    <row r="6073" spans="9:16" x14ac:dyDescent="0.25">
      <c r="I6073" s="5">
        <v>6070</v>
      </c>
      <c r="J6073" s="8">
        <f t="shared" ca="1" si="378"/>
        <v>8</v>
      </c>
      <c r="K6073" s="7" t="str">
        <f t="shared" ca="1" si="376"/>
        <v>LOSE</v>
      </c>
      <c r="L6073" s="8">
        <f t="shared" ca="1" si="377"/>
        <v>-1</v>
      </c>
      <c r="M6073" s="8">
        <f t="shared" ca="1" si="379"/>
        <v>-166</v>
      </c>
      <c r="N6073" s="32">
        <f ca="1">SUM(L$4:L6073)/I6073</f>
        <v>-2.7347611202635916E-2</v>
      </c>
      <c r="O6073" s="46">
        <f ca="1">_xlfn.VAR.P(L$4:L6073)</f>
        <v>34.069433327271888</v>
      </c>
      <c r="P6073" s="33">
        <f ca="1">COUNTIF(K$4:K6073, "WIN")/I6073</f>
        <v>2.701812191103789E-2</v>
      </c>
    </row>
    <row r="6074" spans="9:16" x14ac:dyDescent="0.25">
      <c r="I6074" s="5">
        <v>6071</v>
      </c>
      <c r="J6074" s="8">
        <f t="shared" ca="1" si="378"/>
        <v>13</v>
      </c>
      <c r="K6074" s="7" t="str">
        <f t="shared" ca="1" si="376"/>
        <v>LOSE</v>
      </c>
      <c r="L6074" s="8">
        <f t="shared" ca="1" si="377"/>
        <v>-1</v>
      </c>
      <c r="M6074" s="8">
        <f t="shared" ca="1" si="379"/>
        <v>-167</v>
      </c>
      <c r="N6074" s="32">
        <f ca="1">SUM(L$4:L6074)/I6074</f>
        <v>-2.7507824081699883E-2</v>
      </c>
      <c r="O6074" s="46">
        <f ca="1">_xlfn.VAR.P(L$4:L6074)</f>
        <v>34.063977300836491</v>
      </c>
      <c r="P6074" s="33">
        <f ca="1">COUNTIF(K$4:K6074, "WIN")/I6074</f>
        <v>2.7013671553286114E-2</v>
      </c>
    </row>
    <row r="6075" spans="9:16" x14ac:dyDescent="0.25">
      <c r="I6075" s="5">
        <v>6072</v>
      </c>
      <c r="J6075" s="8">
        <f t="shared" ca="1" si="378"/>
        <v>34</v>
      </c>
      <c r="K6075" s="7" t="str">
        <f t="shared" ca="1" si="376"/>
        <v>LOSE</v>
      </c>
      <c r="L6075" s="8">
        <f t="shared" ca="1" si="377"/>
        <v>-1</v>
      </c>
      <c r="M6075" s="8">
        <f t="shared" ca="1" si="379"/>
        <v>-168</v>
      </c>
      <c r="N6075" s="32">
        <f ca="1">SUM(L$4:L6075)/I6075</f>
        <v>-2.766798418972332E-2</v>
      </c>
      <c r="O6075" s="46">
        <f ca="1">_xlfn.VAR.P(L$4:L6075)</f>
        <v>34.058523020200283</v>
      </c>
      <c r="P6075" s="33">
        <f ca="1">COUNTIF(K$4:K6075, "WIN")/I6075</f>
        <v>2.7009222661396576E-2</v>
      </c>
    </row>
    <row r="6076" spans="9:16" x14ac:dyDescent="0.25">
      <c r="I6076" s="5">
        <v>6073</v>
      </c>
      <c r="J6076" s="8">
        <f t="shared" ca="1" si="378"/>
        <v>5</v>
      </c>
      <c r="K6076" s="7" t="str">
        <f t="shared" ca="1" si="376"/>
        <v>LOSE</v>
      </c>
      <c r="L6076" s="8">
        <f t="shared" ca="1" si="377"/>
        <v>-1</v>
      </c>
      <c r="M6076" s="8">
        <f t="shared" ca="1" si="379"/>
        <v>-169</v>
      </c>
      <c r="N6076" s="32">
        <f ca="1">SUM(L$4:L6076)/I6076</f>
        <v>-2.7828091552774575E-2</v>
      </c>
      <c r="O6076" s="46">
        <f ca="1">_xlfn.VAR.P(L$4:L6076)</f>
        <v>34.053070484526195</v>
      </c>
      <c r="P6076" s="33">
        <f ca="1">COUNTIF(K$4:K6076, "WIN")/I6076</f>
        <v>2.7004775234645152E-2</v>
      </c>
    </row>
    <row r="6077" spans="9:16" x14ac:dyDescent="0.25">
      <c r="I6077" s="5">
        <v>6074</v>
      </c>
      <c r="J6077" s="8">
        <f t="shared" ca="1" si="378"/>
        <v>13</v>
      </c>
      <c r="K6077" s="7" t="str">
        <f t="shared" ca="1" si="376"/>
        <v>LOSE</v>
      </c>
      <c r="L6077" s="8">
        <f t="shared" ca="1" si="377"/>
        <v>-1</v>
      </c>
      <c r="M6077" s="8">
        <f t="shared" ca="1" si="379"/>
        <v>-170</v>
      </c>
      <c r="N6077" s="32">
        <f ca="1">SUM(L$4:L6077)/I6077</f>
        <v>-2.7988146196904842E-2</v>
      </c>
      <c r="O6077" s="46">
        <f ca="1">_xlfn.VAR.P(L$4:L6077)</f>
        <v>34.047619692977698</v>
      </c>
      <c r="P6077" s="33">
        <f ca="1">COUNTIF(K$4:K6077, "WIN")/I6077</f>
        <v>2.70003292723082E-2</v>
      </c>
    </row>
    <row r="6078" spans="9:16" x14ac:dyDescent="0.25">
      <c r="I6078" s="5">
        <v>6075</v>
      </c>
      <c r="J6078" s="8">
        <f t="shared" ca="1" si="378"/>
        <v>32</v>
      </c>
      <c r="K6078" s="7" t="str">
        <f t="shared" ca="1" si="376"/>
        <v>LOSE</v>
      </c>
      <c r="L6078" s="8">
        <f t="shared" ca="1" si="377"/>
        <v>-1</v>
      </c>
      <c r="M6078" s="8">
        <f t="shared" ca="1" si="379"/>
        <v>-171</v>
      </c>
      <c r="N6078" s="32">
        <f ca="1">SUM(L$4:L6078)/I6078</f>
        <v>-2.8148148148148148E-2</v>
      </c>
      <c r="O6078" s="46">
        <f ca="1">_xlfn.VAR.P(L$4:L6078)</f>
        <v>34.042170644718794</v>
      </c>
      <c r="P6078" s="33">
        <f ca="1">COUNTIF(K$4:K6078, "WIN")/I6078</f>
        <v>2.6995884773662552E-2</v>
      </c>
    </row>
    <row r="6079" spans="9:16" x14ac:dyDescent="0.25">
      <c r="I6079" s="5">
        <v>6076</v>
      </c>
      <c r="J6079" s="8">
        <f t="shared" ca="1" si="378"/>
        <v>13</v>
      </c>
      <c r="K6079" s="7" t="str">
        <f t="shared" ca="1" si="376"/>
        <v>LOSE</v>
      </c>
      <c r="L6079" s="8">
        <f t="shared" ca="1" si="377"/>
        <v>-1</v>
      </c>
      <c r="M6079" s="8">
        <f t="shared" ca="1" si="379"/>
        <v>-172</v>
      </c>
      <c r="N6079" s="32">
        <f ca="1">SUM(L$4:L6079)/I6079</f>
        <v>-2.8308097432521395E-2</v>
      </c>
      <c r="O6079" s="46">
        <f ca="1">_xlfn.VAR.P(L$4:L6079)</f>
        <v>34.036723338914022</v>
      </c>
      <c r="P6079" s="33">
        <f ca="1">COUNTIF(K$4:K6079, "WIN")/I6079</f>
        <v>2.6991441737985518E-2</v>
      </c>
    </row>
    <row r="6080" spans="9:16" x14ac:dyDescent="0.25">
      <c r="I6080" s="5">
        <v>6077</v>
      </c>
      <c r="J6080" s="8">
        <f t="shared" ca="1" si="378"/>
        <v>22</v>
      </c>
      <c r="K6080" s="7" t="str">
        <f t="shared" ca="1" si="376"/>
        <v>LOSE</v>
      </c>
      <c r="L6080" s="8">
        <f t="shared" ca="1" si="377"/>
        <v>-1</v>
      </c>
      <c r="M6080" s="8">
        <f t="shared" ca="1" si="379"/>
        <v>-173</v>
      </c>
      <c r="N6080" s="32">
        <f ca="1">SUM(L$4:L6080)/I6080</f>
        <v>-2.8467994076024353E-2</v>
      </c>
      <c r="O6080" s="46">
        <f ca="1">_xlfn.VAR.P(L$4:L6080)</f>
        <v>34.031277774728458</v>
      </c>
      <c r="P6080" s="33">
        <f ca="1">COUNTIF(K$4:K6080, "WIN")/I6080</f>
        <v>2.6987000164554881E-2</v>
      </c>
    </row>
    <row r="6081" spans="9:16" x14ac:dyDescent="0.25">
      <c r="I6081" s="5">
        <v>6078</v>
      </c>
      <c r="J6081" s="8">
        <f t="shared" ca="1" si="378"/>
        <v>24</v>
      </c>
      <c r="K6081" s="7" t="str">
        <f t="shared" ca="1" si="376"/>
        <v>LOSE</v>
      </c>
      <c r="L6081" s="8">
        <f t="shared" ca="1" si="377"/>
        <v>-1</v>
      </c>
      <c r="M6081" s="8">
        <f t="shared" ca="1" si="379"/>
        <v>-174</v>
      </c>
      <c r="N6081" s="32">
        <f ca="1">SUM(L$4:L6081)/I6081</f>
        <v>-2.8627838104639685E-2</v>
      </c>
      <c r="O6081" s="46">
        <f ca="1">_xlfn.VAR.P(L$4:L6081)</f>
        <v>34.025833951327705</v>
      </c>
      <c r="P6081" s="33">
        <f ca="1">COUNTIF(K$4:K6081, "WIN")/I6081</f>
        <v>2.6982560052648898E-2</v>
      </c>
    </row>
    <row r="6082" spans="9:16" x14ac:dyDescent="0.25">
      <c r="I6082" s="5">
        <v>6079</v>
      </c>
      <c r="J6082" s="8">
        <f t="shared" ca="1" si="378"/>
        <v>8</v>
      </c>
      <c r="K6082" s="7" t="str">
        <f t="shared" ca="1" si="376"/>
        <v>LOSE</v>
      </c>
      <c r="L6082" s="8">
        <f t="shared" ca="1" si="377"/>
        <v>-1</v>
      </c>
      <c r="M6082" s="8">
        <f t="shared" ca="1" si="379"/>
        <v>-175</v>
      </c>
      <c r="N6082" s="32">
        <f ca="1">SUM(L$4:L6082)/I6082</f>
        <v>-2.8787629544332949E-2</v>
      </c>
      <c r="O6082" s="46">
        <f ca="1">_xlfn.VAR.P(L$4:L6082)</f>
        <v>34.020391867877898</v>
      </c>
      <c r="P6082" s="33">
        <f ca="1">COUNTIF(K$4:K6082, "WIN")/I6082</f>
        <v>2.6978121401546307E-2</v>
      </c>
    </row>
    <row r="6083" spans="9:16" x14ac:dyDescent="0.25">
      <c r="I6083" s="5">
        <v>6080</v>
      </c>
      <c r="J6083" s="8">
        <f t="shared" ca="1" si="378"/>
        <v>31</v>
      </c>
      <c r="K6083" s="7" t="str">
        <f t="shared" ca="1" si="376"/>
        <v>LOSE</v>
      </c>
      <c r="L6083" s="8">
        <f t="shared" ca="1" si="377"/>
        <v>-1</v>
      </c>
      <c r="M6083" s="8">
        <f t="shared" ca="1" si="379"/>
        <v>-176</v>
      </c>
      <c r="N6083" s="32">
        <f ca="1">SUM(L$4:L6083)/I6083</f>
        <v>-2.8947368421052631E-2</v>
      </c>
      <c r="O6083" s="46">
        <f ca="1">_xlfn.VAR.P(L$4:L6083)</f>
        <v>34.014951523545705</v>
      </c>
      <c r="P6083" s="33">
        <f ca="1">COUNTIF(K$4:K6083, "WIN")/I6083</f>
        <v>2.6973684210526316E-2</v>
      </c>
    </row>
    <row r="6084" spans="9:16" x14ac:dyDescent="0.25">
      <c r="I6084" s="5">
        <v>6081</v>
      </c>
      <c r="J6084" s="8">
        <f t="shared" ca="1" si="378"/>
        <v>1</v>
      </c>
      <c r="K6084" s="7" t="str">
        <f t="shared" ref="K6084:K6147" ca="1" si="380">IF($D$7 = $J6084, "WIN", "LOSE")</f>
        <v>LOSE</v>
      </c>
      <c r="L6084" s="8">
        <f t="shared" ref="L6084:L6147" ca="1" si="381">IF($K6084 = "WIN", 35, -1)</f>
        <v>-1</v>
      </c>
      <c r="M6084" s="8">
        <f t="shared" ca="1" si="379"/>
        <v>-177</v>
      </c>
      <c r="N6084" s="32">
        <f ca="1">SUM(L$4:L6084)/I6084</f>
        <v>-2.9107054760730142E-2</v>
      </c>
      <c r="O6084" s="46">
        <f ca="1">_xlfn.VAR.P(L$4:L6084)</f>
        <v>34.009512917498334</v>
      </c>
      <c r="P6084" s="33">
        <f ca="1">COUNTIF(K$4:K6084, "WIN")/I6084</f>
        <v>2.6969248478868606E-2</v>
      </c>
    </row>
    <row r="6085" spans="9:16" x14ac:dyDescent="0.25">
      <c r="I6085" s="5">
        <v>6082</v>
      </c>
      <c r="J6085" s="8">
        <f t="shared" ca="1" si="378"/>
        <v>9</v>
      </c>
      <c r="K6085" s="7" t="str">
        <f t="shared" ca="1" si="380"/>
        <v>LOSE</v>
      </c>
      <c r="L6085" s="8">
        <f t="shared" ca="1" si="381"/>
        <v>-1</v>
      </c>
      <c r="M6085" s="8">
        <f t="shared" ca="1" si="379"/>
        <v>-178</v>
      </c>
      <c r="N6085" s="32">
        <f ca="1">SUM(L$4:L6085)/I6085</f>
        <v>-2.9266688589279843E-2</v>
      </c>
      <c r="O6085" s="46">
        <f ca="1">_xlfn.VAR.P(L$4:L6085)</f>
        <v>34.004076048903507</v>
      </c>
      <c r="P6085" s="33">
        <f ca="1">COUNTIF(K$4:K6085, "WIN")/I6085</f>
        <v>2.6964814205853338E-2</v>
      </c>
    </row>
    <row r="6086" spans="9:16" x14ac:dyDescent="0.25">
      <c r="I6086" s="5">
        <v>6083</v>
      </c>
      <c r="J6086" s="8">
        <f t="shared" ref="J6086:J6149" ca="1" si="382">RANDBETWEEN(0,36)</f>
        <v>27</v>
      </c>
      <c r="K6086" s="7" t="str">
        <f t="shared" ca="1" si="380"/>
        <v>LOSE</v>
      </c>
      <c r="L6086" s="8">
        <f t="shared" ca="1" si="381"/>
        <v>-1</v>
      </c>
      <c r="M6086" s="8">
        <f t="shared" ref="M6086:M6149" ca="1" si="383">M6085+L6086</f>
        <v>-179</v>
      </c>
      <c r="N6086" s="32">
        <f ca="1">SUM(L$4:L6086)/I6086</f>
        <v>-2.9426269932599048E-2</v>
      </c>
      <c r="O6086" s="46">
        <f ca="1">_xlfn.VAR.P(L$4:L6086)</f>
        <v>33.998640916929489</v>
      </c>
      <c r="P6086" s="33">
        <f ca="1">COUNTIF(K$4:K6086, "WIN")/I6086</f>
        <v>2.6960381390761137E-2</v>
      </c>
    </row>
    <row r="6087" spans="9:16" x14ac:dyDescent="0.25">
      <c r="I6087" s="5">
        <v>6084</v>
      </c>
      <c r="J6087" s="8">
        <f t="shared" ca="1" si="382"/>
        <v>12</v>
      </c>
      <c r="K6087" s="7" t="str">
        <f t="shared" ca="1" si="380"/>
        <v>LOSE</v>
      </c>
      <c r="L6087" s="8">
        <f t="shared" ca="1" si="381"/>
        <v>-1</v>
      </c>
      <c r="M6087" s="8">
        <f t="shared" ca="1" si="383"/>
        <v>-180</v>
      </c>
      <c r="N6087" s="32">
        <f ca="1">SUM(L$4:L6087)/I6087</f>
        <v>-2.9585798816568046E-2</v>
      </c>
      <c r="O6087" s="46">
        <f ca="1">_xlfn.VAR.P(L$4:L6087)</f>
        <v>33.993207520745074</v>
      </c>
      <c r="P6087" s="33">
        <f ca="1">COUNTIF(K$4:K6087, "WIN")/I6087</f>
        <v>2.695595003287311E-2</v>
      </c>
    </row>
    <row r="6088" spans="9:16" x14ac:dyDescent="0.25">
      <c r="I6088" s="5">
        <v>6085</v>
      </c>
      <c r="J6088" s="8">
        <f t="shared" ca="1" si="382"/>
        <v>16</v>
      </c>
      <c r="K6088" s="7" t="str">
        <f t="shared" ca="1" si="380"/>
        <v>LOSE</v>
      </c>
      <c r="L6088" s="8">
        <f t="shared" ca="1" si="381"/>
        <v>-1</v>
      </c>
      <c r="M6088" s="8">
        <f t="shared" ca="1" si="383"/>
        <v>-181</v>
      </c>
      <c r="N6088" s="32">
        <f ca="1">SUM(L$4:L6088)/I6088</f>
        <v>-2.9745275267050123E-2</v>
      </c>
      <c r="O6088" s="46">
        <f ca="1">_xlfn.VAR.P(L$4:L6088)</f>
        <v>33.98777585951958</v>
      </c>
      <c r="P6088" s="33">
        <f ca="1">COUNTIF(K$4:K6088, "WIN")/I6088</f>
        <v>2.695152013147083E-2</v>
      </c>
    </row>
    <row r="6089" spans="9:16" x14ac:dyDescent="0.25">
      <c r="I6089" s="5">
        <v>6086</v>
      </c>
      <c r="J6089" s="8">
        <f t="shared" ca="1" si="382"/>
        <v>26</v>
      </c>
      <c r="K6089" s="7" t="str">
        <f t="shared" ca="1" si="380"/>
        <v>LOSE</v>
      </c>
      <c r="L6089" s="8">
        <f t="shared" ca="1" si="381"/>
        <v>-1</v>
      </c>
      <c r="M6089" s="8">
        <f t="shared" ca="1" si="383"/>
        <v>-182</v>
      </c>
      <c r="N6089" s="32">
        <f ca="1">SUM(L$4:L6089)/I6089</f>
        <v>-2.9904699309891553E-2</v>
      </c>
      <c r="O6089" s="46">
        <f ca="1">_xlfn.VAR.P(L$4:L6089)</f>
        <v>33.982345932422874</v>
      </c>
      <c r="P6089" s="33">
        <f ca="1">COUNTIF(K$4:K6089, "WIN")/I6089</f>
        <v>2.6947091685836345E-2</v>
      </c>
    </row>
    <row r="6090" spans="9:16" x14ac:dyDescent="0.25">
      <c r="I6090" s="5">
        <v>6087</v>
      </c>
      <c r="J6090" s="8">
        <f t="shared" ca="1" si="382"/>
        <v>1</v>
      </c>
      <c r="K6090" s="7" t="str">
        <f t="shared" ca="1" si="380"/>
        <v>LOSE</v>
      </c>
      <c r="L6090" s="8">
        <f t="shared" ca="1" si="381"/>
        <v>-1</v>
      </c>
      <c r="M6090" s="8">
        <f t="shared" ca="1" si="383"/>
        <v>-183</v>
      </c>
      <c r="N6090" s="32">
        <f ca="1">SUM(L$4:L6090)/I6090</f>
        <v>-3.0064070970921637E-2</v>
      </c>
      <c r="O6090" s="46">
        <f ca="1">_xlfn.VAR.P(L$4:L6090)</f>
        <v>33.976917738625318</v>
      </c>
      <c r="P6090" s="33">
        <f ca="1">COUNTIF(K$4:K6090, "WIN")/I6090</f>
        <v>2.6942664695252177E-2</v>
      </c>
    </row>
    <row r="6091" spans="9:16" x14ac:dyDescent="0.25">
      <c r="I6091" s="5">
        <v>6088</v>
      </c>
      <c r="J6091" s="8">
        <f t="shared" ca="1" si="382"/>
        <v>34</v>
      </c>
      <c r="K6091" s="7" t="str">
        <f t="shared" ca="1" si="380"/>
        <v>LOSE</v>
      </c>
      <c r="L6091" s="8">
        <f t="shared" ca="1" si="381"/>
        <v>-1</v>
      </c>
      <c r="M6091" s="8">
        <f t="shared" ca="1" si="383"/>
        <v>-184</v>
      </c>
      <c r="N6091" s="32">
        <f ca="1">SUM(L$4:L6091)/I6091</f>
        <v>-3.0223390275952694E-2</v>
      </c>
      <c r="O6091" s="46">
        <f ca="1">_xlfn.VAR.P(L$4:L6091)</f>
        <v>33.971491277297837</v>
      </c>
      <c r="P6091" s="33">
        <f ca="1">COUNTIF(K$4:K6091, "WIN")/I6091</f>
        <v>2.6938239159001315E-2</v>
      </c>
    </row>
    <row r="6092" spans="9:16" x14ac:dyDescent="0.25">
      <c r="I6092" s="5">
        <v>6089</v>
      </c>
      <c r="J6092" s="8">
        <f t="shared" ca="1" si="382"/>
        <v>15</v>
      </c>
      <c r="K6092" s="7" t="str">
        <f t="shared" ca="1" si="380"/>
        <v>LOSE</v>
      </c>
      <c r="L6092" s="8">
        <f t="shared" ca="1" si="381"/>
        <v>-1</v>
      </c>
      <c r="M6092" s="8">
        <f t="shared" ca="1" si="383"/>
        <v>-185</v>
      </c>
      <c r="N6092" s="32">
        <f ca="1">SUM(L$4:L6092)/I6092</f>
        <v>-3.0382657250780095E-2</v>
      </c>
      <c r="O6092" s="46">
        <f ca="1">_xlfn.VAR.P(L$4:L6092)</f>
        <v>33.96606654761186</v>
      </c>
      <c r="P6092" s="33">
        <f ca="1">COUNTIF(K$4:K6092, "WIN")/I6092</f>
        <v>2.6933815076367218E-2</v>
      </c>
    </row>
    <row r="6093" spans="9:16" x14ac:dyDescent="0.25">
      <c r="I6093" s="5">
        <v>6090</v>
      </c>
      <c r="J6093" s="8">
        <f t="shared" ca="1" si="382"/>
        <v>30</v>
      </c>
      <c r="K6093" s="7" t="str">
        <f t="shared" ca="1" si="380"/>
        <v>LOSE</v>
      </c>
      <c r="L6093" s="8">
        <f t="shared" ca="1" si="381"/>
        <v>-1</v>
      </c>
      <c r="M6093" s="8">
        <f t="shared" ca="1" si="383"/>
        <v>-186</v>
      </c>
      <c r="N6093" s="32">
        <f ca="1">SUM(L$4:L6093)/I6093</f>
        <v>-3.0541871921182268E-2</v>
      </c>
      <c r="O6093" s="46">
        <f ca="1">_xlfn.VAR.P(L$4:L6093)</f>
        <v>33.960643548739355</v>
      </c>
      <c r="P6093" s="33">
        <f ca="1">COUNTIF(K$4:K6093, "WIN")/I6093</f>
        <v>2.6929392446633827E-2</v>
      </c>
    </row>
    <row r="6094" spans="9:16" x14ac:dyDescent="0.25">
      <c r="I6094" s="5">
        <v>6091</v>
      </c>
      <c r="J6094" s="8">
        <f t="shared" ca="1" si="382"/>
        <v>8</v>
      </c>
      <c r="K6094" s="7" t="str">
        <f t="shared" ca="1" si="380"/>
        <v>LOSE</v>
      </c>
      <c r="L6094" s="8">
        <f t="shared" ca="1" si="381"/>
        <v>-1</v>
      </c>
      <c r="M6094" s="8">
        <f t="shared" ca="1" si="383"/>
        <v>-187</v>
      </c>
      <c r="N6094" s="32">
        <f ca="1">SUM(L$4:L6094)/I6094</f>
        <v>-3.0701034312920702E-2</v>
      </c>
      <c r="O6094" s="46">
        <f ca="1">_xlfn.VAR.P(L$4:L6094)</f>
        <v>33.955222279852812</v>
      </c>
      <c r="P6094" s="33">
        <f ca="1">COUNTIF(K$4:K6094, "WIN")/I6094</f>
        <v>2.6924971269085538E-2</v>
      </c>
    </row>
    <row r="6095" spans="9:16" x14ac:dyDescent="0.25">
      <c r="I6095" s="5">
        <v>6092</v>
      </c>
      <c r="J6095" s="8">
        <f t="shared" ca="1" si="382"/>
        <v>23</v>
      </c>
      <c r="K6095" s="7" t="str">
        <f t="shared" ca="1" si="380"/>
        <v>LOSE</v>
      </c>
      <c r="L6095" s="8">
        <f t="shared" ca="1" si="381"/>
        <v>-1</v>
      </c>
      <c r="M6095" s="8">
        <f t="shared" ca="1" si="383"/>
        <v>-188</v>
      </c>
      <c r="N6095" s="32">
        <f ca="1">SUM(L$4:L6095)/I6095</f>
        <v>-3.0860144451739988E-2</v>
      </c>
      <c r="O6095" s="46">
        <f ca="1">_xlfn.VAR.P(L$4:L6095)</f>
        <v>33.949802740125257</v>
      </c>
      <c r="P6095" s="33">
        <f ca="1">COUNTIF(K$4:K6095, "WIN")/I6095</f>
        <v>2.6920551543007223E-2</v>
      </c>
    </row>
    <row r="6096" spans="9:16" x14ac:dyDescent="0.25">
      <c r="I6096" s="5">
        <v>6093</v>
      </c>
      <c r="J6096" s="8">
        <f t="shared" ca="1" si="382"/>
        <v>5</v>
      </c>
      <c r="K6096" s="7" t="str">
        <f t="shared" ca="1" si="380"/>
        <v>LOSE</v>
      </c>
      <c r="L6096" s="8">
        <f t="shared" ca="1" si="381"/>
        <v>-1</v>
      </c>
      <c r="M6096" s="8">
        <f t="shared" ca="1" si="383"/>
        <v>-189</v>
      </c>
      <c r="N6096" s="32">
        <f ca="1">SUM(L$4:L6096)/I6096</f>
        <v>-3.10192023633678E-2</v>
      </c>
      <c r="O6096" s="46">
        <f ca="1">_xlfn.VAR.P(L$4:L6096)</f>
        <v>33.944384928730237</v>
      </c>
      <c r="P6096" s="33">
        <f ca="1">COUNTIF(K$4:K6096, "WIN")/I6096</f>
        <v>2.6916133267684227E-2</v>
      </c>
    </row>
    <row r="6097" spans="9:16" x14ac:dyDescent="0.25">
      <c r="I6097" s="5">
        <v>6094</v>
      </c>
      <c r="J6097" s="8">
        <f t="shared" ca="1" si="382"/>
        <v>24</v>
      </c>
      <c r="K6097" s="7" t="str">
        <f t="shared" ca="1" si="380"/>
        <v>LOSE</v>
      </c>
      <c r="L6097" s="8">
        <f t="shared" ca="1" si="381"/>
        <v>-1</v>
      </c>
      <c r="M6097" s="8">
        <f t="shared" ca="1" si="383"/>
        <v>-190</v>
      </c>
      <c r="N6097" s="32">
        <f ca="1">SUM(L$4:L6097)/I6097</f>
        <v>-3.1178208073514933E-2</v>
      </c>
      <c r="O6097" s="46">
        <f ca="1">_xlfn.VAR.P(L$4:L6097)</f>
        <v>33.938968844841817</v>
      </c>
      <c r="P6097" s="33">
        <f ca="1">COUNTIF(K$4:K6097, "WIN")/I6097</f>
        <v>2.6911716442402363E-2</v>
      </c>
    </row>
    <row r="6098" spans="9:16" x14ac:dyDescent="0.25">
      <c r="I6098" s="5">
        <v>6095</v>
      </c>
      <c r="J6098" s="8">
        <f t="shared" ca="1" si="382"/>
        <v>8</v>
      </c>
      <c r="K6098" s="7" t="str">
        <f t="shared" ca="1" si="380"/>
        <v>LOSE</v>
      </c>
      <c r="L6098" s="8">
        <f t="shared" ca="1" si="381"/>
        <v>-1</v>
      </c>
      <c r="M6098" s="8">
        <f t="shared" ca="1" si="383"/>
        <v>-191</v>
      </c>
      <c r="N6098" s="32">
        <f ca="1">SUM(L$4:L6098)/I6098</f>
        <v>-3.1337161607875308E-2</v>
      </c>
      <c r="O6098" s="46">
        <f ca="1">_xlfn.VAR.P(L$4:L6098)</f>
        <v>33.933554487634602</v>
      </c>
      <c r="P6098" s="33">
        <f ca="1">COUNTIF(K$4:K6098, "WIN")/I6098</f>
        <v>2.6907301066447908E-2</v>
      </c>
    </row>
    <row r="6099" spans="9:16" x14ac:dyDescent="0.25">
      <c r="I6099" s="5">
        <v>6096</v>
      </c>
      <c r="J6099" s="8">
        <f t="shared" ca="1" si="382"/>
        <v>33</v>
      </c>
      <c r="K6099" s="7" t="str">
        <f t="shared" ca="1" si="380"/>
        <v>LOSE</v>
      </c>
      <c r="L6099" s="8">
        <f t="shared" ca="1" si="381"/>
        <v>-1</v>
      </c>
      <c r="M6099" s="8">
        <f t="shared" ca="1" si="383"/>
        <v>-192</v>
      </c>
      <c r="N6099" s="32">
        <f ca="1">SUM(L$4:L6099)/I6099</f>
        <v>-3.1496062992125984E-2</v>
      </c>
      <c r="O6099" s="46">
        <f ca="1">_xlfn.VAR.P(L$4:L6099)</f>
        <v>33.928141856283716</v>
      </c>
      <c r="P6099" s="33">
        <f ca="1">COUNTIF(K$4:K6099, "WIN")/I6099</f>
        <v>2.6902887139107611E-2</v>
      </c>
    </row>
    <row r="6100" spans="9:16" x14ac:dyDescent="0.25">
      <c r="I6100" s="5">
        <v>6097</v>
      </c>
      <c r="J6100" s="8">
        <f t="shared" ca="1" si="382"/>
        <v>16</v>
      </c>
      <c r="K6100" s="7" t="str">
        <f t="shared" ca="1" si="380"/>
        <v>LOSE</v>
      </c>
      <c r="L6100" s="8">
        <f t="shared" ca="1" si="381"/>
        <v>-1</v>
      </c>
      <c r="M6100" s="8">
        <f t="shared" ca="1" si="383"/>
        <v>-193</v>
      </c>
      <c r="N6100" s="32">
        <f ca="1">SUM(L$4:L6100)/I6100</f>
        <v>-3.1654912251927174E-2</v>
      </c>
      <c r="O6100" s="46">
        <f ca="1">_xlfn.VAR.P(L$4:L6100)</f>
        <v>33.922730949964802</v>
      </c>
      <c r="P6100" s="33">
        <f ca="1">COUNTIF(K$4:K6100, "WIN")/I6100</f>
        <v>2.689847465966869E-2</v>
      </c>
    </row>
    <row r="6101" spans="9:16" x14ac:dyDescent="0.25">
      <c r="I6101" s="5">
        <v>6098</v>
      </c>
      <c r="J6101" s="8">
        <f t="shared" ca="1" si="382"/>
        <v>33</v>
      </c>
      <c r="K6101" s="7" t="str">
        <f t="shared" ca="1" si="380"/>
        <v>LOSE</v>
      </c>
      <c r="L6101" s="8">
        <f t="shared" ca="1" si="381"/>
        <v>-1</v>
      </c>
      <c r="M6101" s="8">
        <f t="shared" ca="1" si="383"/>
        <v>-194</v>
      </c>
      <c r="N6101" s="32">
        <f ca="1">SUM(L$4:L6101)/I6101</f>
        <v>-3.1813709412922268E-2</v>
      </c>
      <c r="O6101" s="46">
        <f ca="1">_xlfn.VAR.P(L$4:L6101)</f>
        <v>33.917321767854034</v>
      </c>
      <c r="P6101" s="33">
        <f ca="1">COUNTIF(K$4:K6101, "WIN")/I6101</f>
        <v>2.6894063627418825E-2</v>
      </c>
    </row>
    <row r="6102" spans="9:16" x14ac:dyDescent="0.25">
      <c r="I6102" s="5">
        <v>6099</v>
      </c>
      <c r="J6102" s="8">
        <f t="shared" ca="1" si="382"/>
        <v>15</v>
      </c>
      <c r="K6102" s="7" t="str">
        <f t="shared" ca="1" si="380"/>
        <v>LOSE</v>
      </c>
      <c r="L6102" s="8">
        <f t="shared" ca="1" si="381"/>
        <v>-1</v>
      </c>
      <c r="M6102" s="8">
        <f t="shared" ca="1" si="383"/>
        <v>-195</v>
      </c>
      <c r="N6102" s="32">
        <f ca="1">SUM(L$4:L6102)/I6102</f>
        <v>-3.1972454500737824E-2</v>
      </c>
      <c r="O6102" s="46">
        <f ca="1">_xlfn.VAR.P(L$4:L6102)</f>
        <v>33.911914309128115</v>
      </c>
      <c r="P6102" s="33">
        <f ca="1">COUNTIF(K$4:K6102, "WIN")/I6102</f>
        <v>2.6889654041646172E-2</v>
      </c>
    </row>
    <row r="6103" spans="9:16" x14ac:dyDescent="0.25">
      <c r="I6103" s="5">
        <v>6100</v>
      </c>
      <c r="J6103" s="8">
        <f t="shared" ca="1" si="382"/>
        <v>26</v>
      </c>
      <c r="K6103" s="7" t="str">
        <f t="shared" ca="1" si="380"/>
        <v>LOSE</v>
      </c>
      <c r="L6103" s="8">
        <f t="shared" ca="1" si="381"/>
        <v>-1</v>
      </c>
      <c r="M6103" s="8">
        <f t="shared" ca="1" si="383"/>
        <v>-196</v>
      </c>
      <c r="N6103" s="32">
        <f ca="1">SUM(L$4:L6103)/I6103</f>
        <v>-3.2131147540983604E-2</v>
      </c>
      <c r="O6103" s="46">
        <f ca="1">_xlfn.VAR.P(L$4:L6103)</f>
        <v>33.906508572964256</v>
      </c>
      <c r="P6103" s="33">
        <f ca="1">COUNTIF(K$4:K6103, "WIN")/I6103</f>
        <v>2.6885245901639345E-2</v>
      </c>
    </row>
    <row r="6104" spans="9:16" x14ac:dyDescent="0.25">
      <c r="I6104" s="5">
        <v>6101</v>
      </c>
      <c r="J6104" s="8">
        <f t="shared" ca="1" si="382"/>
        <v>28</v>
      </c>
      <c r="K6104" s="7" t="str">
        <f t="shared" ca="1" si="380"/>
        <v>LOSE</v>
      </c>
      <c r="L6104" s="8">
        <f t="shared" ca="1" si="381"/>
        <v>-1</v>
      </c>
      <c r="M6104" s="8">
        <f t="shared" ca="1" si="383"/>
        <v>-197</v>
      </c>
      <c r="N6104" s="32">
        <f ca="1">SUM(L$4:L6104)/I6104</f>
        <v>-3.2289788559252582E-2</v>
      </c>
      <c r="O6104" s="46">
        <f ca="1">_xlfn.VAR.P(L$4:L6104)</f>
        <v>33.901104558540212</v>
      </c>
      <c r="P6104" s="33">
        <f ca="1">COUNTIF(K$4:K6104, "WIN")/I6104</f>
        <v>2.6880839206687428E-2</v>
      </c>
    </row>
    <row r="6105" spans="9:16" x14ac:dyDescent="0.25">
      <c r="I6105" s="5">
        <v>6102</v>
      </c>
      <c r="J6105" s="8">
        <f t="shared" ca="1" si="382"/>
        <v>10</v>
      </c>
      <c r="K6105" s="7" t="str">
        <f t="shared" ca="1" si="380"/>
        <v>LOSE</v>
      </c>
      <c r="L6105" s="8">
        <f t="shared" ca="1" si="381"/>
        <v>-1</v>
      </c>
      <c r="M6105" s="8">
        <f t="shared" ca="1" si="383"/>
        <v>-198</v>
      </c>
      <c r="N6105" s="32">
        <f ca="1">SUM(L$4:L6105)/I6105</f>
        <v>-3.2448377581120944E-2</v>
      </c>
      <c r="O6105" s="46">
        <f ca="1">_xlfn.VAR.P(L$4:L6105)</f>
        <v>33.895702265034238</v>
      </c>
      <c r="P6105" s="33">
        <f ca="1">COUNTIF(K$4:K6105, "WIN")/I6105</f>
        <v>2.6876433956079974E-2</v>
      </c>
    </row>
    <row r="6106" spans="9:16" x14ac:dyDescent="0.25">
      <c r="I6106" s="5">
        <v>6103</v>
      </c>
      <c r="J6106" s="8">
        <f t="shared" ca="1" si="382"/>
        <v>33</v>
      </c>
      <c r="K6106" s="7" t="str">
        <f t="shared" ca="1" si="380"/>
        <v>LOSE</v>
      </c>
      <c r="L6106" s="8">
        <f t="shared" ca="1" si="381"/>
        <v>-1</v>
      </c>
      <c r="M6106" s="8">
        <f t="shared" ca="1" si="383"/>
        <v>-199</v>
      </c>
      <c r="N6106" s="32">
        <f ca="1">SUM(L$4:L6106)/I6106</f>
        <v>-3.2606914632148126E-2</v>
      </c>
      <c r="O6106" s="46">
        <f ca="1">_xlfn.VAR.P(L$4:L6106)</f>
        <v>33.890301691625133</v>
      </c>
      <c r="P6106" s="33">
        <f ca="1">COUNTIF(K$4:K6106, "WIN")/I6106</f>
        <v>2.6872030149106996E-2</v>
      </c>
    </row>
    <row r="6107" spans="9:16" x14ac:dyDescent="0.25">
      <c r="I6107" s="5">
        <v>6104</v>
      </c>
      <c r="J6107" s="8">
        <f t="shared" ca="1" si="382"/>
        <v>24</v>
      </c>
      <c r="K6107" s="7" t="str">
        <f t="shared" ca="1" si="380"/>
        <v>LOSE</v>
      </c>
      <c r="L6107" s="8">
        <f t="shared" ca="1" si="381"/>
        <v>-1</v>
      </c>
      <c r="M6107" s="8">
        <f t="shared" ca="1" si="383"/>
        <v>-200</v>
      </c>
      <c r="N6107" s="32">
        <f ca="1">SUM(L$4:L6107)/I6107</f>
        <v>-3.2765399737876802E-2</v>
      </c>
      <c r="O6107" s="46">
        <f ca="1">_xlfn.VAR.P(L$4:L6107)</f>
        <v>33.884902837492206</v>
      </c>
      <c r="P6107" s="33">
        <f ca="1">COUNTIF(K$4:K6107, "WIN")/I6107</f>
        <v>2.6867627785058978E-2</v>
      </c>
    </row>
    <row r="6108" spans="9:16" x14ac:dyDescent="0.25">
      <c r="I6108" s="5">
        <v>6105</v>
      </c>
      <c r="J6108" s="8">
        <f t="shared" ca="1" si="382"/>
        <v>27</v>
      </c>
      <c r="K6108" s="7" t="str">
        <f t="shared" ca="1" si="380"/>
        <v>LOSE</v>
      </c>
      <c r="L6108" s="8">
        <f t="shared" ca="1" si="381"/>
        <v>-1</v>
      </c>
      <c r="M6108" s="8">
        <f t="shared" ca="1" si="383"/>
        <v>-201</v>
      </c>
      <c r="N6108" s="32">
        <f ca="1">SUM(L$4:L6108)/I6108</f>
        <v>-3.2923832923832927E-2</v>
      </c>
      <c r="O6108" s="46">
        <f ca="1">_xlfn.VAR.P(L$4:L6108)</f>
        <v>33.879505701815283</v>
      </c>
      <c r="P6108" s="33">
        <f ca="1">COUNTIF(K$4:K6108, "WIN")/I6108</f>
        <v>2.6863226863226862E-2</v>
      </c>
    </row>
    <row r="6109" spans="9:16" x14ac:dyDescent="0.25">
      <c r="I6109" s="5">
        <v>6106</v>
      </c>
      <c r="J6109" s="8">
        <f t="shared" ca="1" si="382"/>
        <v>18</v>
      </c>
      <c r="K6109" s="7" t="str">
        <f t="shared" ca="1" si="380"/>
        <v>LOSE</v>
      </c>
      <c r="L6109" s="8">
        <f t="shared" ca="1" si="381"/>
        <v>-1</v>
      </c>
      <c r="M6109" s="8">
        <f t="shared" ca="1" si="383"/>
        <v>-202</v>
      </c>
      <c r="N6109" s="32">
        <f ca="1">SUM(L$4:L6109)/I6109</f>
        <v>-3.3082214215525714E-2</v>
      </c>
      <c r="O6109" s="46">
        <f ca="1">_xlfn.VAR.P(L$4:L6109)</f>
        <v>33.874110283774726</v>
      </c>
      <c r="P6109" s="33">
        <f ca="1">COUNTIF(K$4:K6109, "WIN")/I6109</f>
        <v>2.6858827382902063E-2</v>
      </c>
    </row>
    <row r="6110" spans="9:16" x14ac:dyDescent="0.25">
      <c r="I6110" s="5">
        <v>6107</v>
      </c>
      <c r="J6110" s="8">
        <f t="shared" ca="1" si="382"/>
        <v>21</v>
      </c>
      <c r="K6110" s="7" t="str">
        <f t="shared" ca="1" si="380"/>
        <v>LOSE</v>
      </c>
      <c r="L6110" s="8">
        <f t="shared" ca="1" si="381"/>
        <v>-1</v>
      </c>
      <c r="M6110" s="8">
        <f t="shared" ca="1" si="383"/>
        <v>-203</v>
      </c>
      <c r="N6110" s="32">
        <f ca="1">SUM(L$4:L6110)/I6110</f>
        <v>-3.3240543638447681E-2</v>
      </c>
      <c r="O6110" s="46">
        <f ca="1">_xlfn.VAR.P(L$4:L6110)</f>
        <v>33.8687165825514</v>
      </c>
      <c r="P6110" s="33">
        <f ca="1">COUNTIF(K$4:K6110, "WIN")/I6110</f>
        <v>2.6854429343376455E-2</v>
      </c>
    </row>
    <row r="6111" spans="9:16" x14ac:dyDescent="0.25">
      <c r="I6111" s="5">
        <v>6108</v>
      </c>
      <c r="J6111" s="8">
        <f t="shared" ca="1" si="382"/>
        <v>32</v>
      </c>
      <c r="K6111" s="7" t="str">
        <f t="shared" ca="1" si="380"/>
        <v>LOSE</v>
      </c>
      <c r="L6111" s="8">
        <f t="shared" ca="1" si="381"/>
        <v>-1</v>
      </c>
      <c r="M6111" s="8">
        <f t="shared" ca="1" si="383"/>
        <v>-204</v>
      </c>
      <c r="N6111" s="32">
        <f ca="1">SUM(L$4:L6111)/I6111</f>
        <v>-3.3398821218074658E-2</v>
      </c>
      <c r="O6111" s="46">
        <f ca="1">_xlfn.VAR.P(L$4:L6111)</f>
        <v>33.863324597326702</v>
      </c>
      <c r="P6111" s="33">
        <f ca="1">COUNTIF(K$4:K6111, "WIN")/I6111</f>
        <v>2.6850032743942372E-2</v>
      </c>
    </row>
    <row r="6112" spans="9:16" x14ac:dyDescent="0.25">
      <c r="I6112" s="5">
        <v>6109</v>
      </c>
      <c r="J6112" s="8">
        <f t="shared" ca="1" si="382"/>
        <v>31</v>
      </c>
      <c r="K6112" s="7" t="str">
        <f t="shared" ca="1" si="380"/>
        <v>LOSE</v>
      </c>
      <c r="L6112" s="8">
        <f t="shared" ca="1" si="381"/>
        <v>-1</v>
      </c>
      <c r="M6112" s="8">
        <f t="shared" ca="1" si="383"/>
        <v>-205</v>
      </c>
      <c r="N6112" s="32">
        <f ca="1">SUM(L$4:L6112)/I6112</f>
        <v>-3.3557046979865772E-2</v>
      </c>
      <c r="O6112" s="46">
        <f ca="1">_xlfn.VAR.P(L$4:L6112)</f>
        <v>33.857934327282557</v>
      </c>
      <c r="P6112" s="33">
        <f ca="1">COUNTIF(K$4:K6112, "WIN")/I6112</f>
        <v>2.6845637583892617E-2</v>
      </c>
    </row>
    <row r="6113" spans="9:16" x14ac:dyDescent="0.25">
      <c r="I6113" s="5">
        <v>6110</v>
      </c>
      <c r="J6113" s="8">
        <f t="shared" ca="1" si="382"/>
        <v>33</v>
      </c>
      <c r="K6113" s="7" t="str">
        <f t="shared" ca="1" si="380"/>
        <v>LOSE</v>
      </c>
      <c r="L6113" s="8">
        <f t="shared" ca="1" si="381"/>
        <v>-1</v>
      </c>
      <c r="M6113" s="8">
        <f t="shared" ca="1" si="383"/>
        <v>-206</v>
      </c>
      <c r="N6113" s="32">
        <f ca="1">SUM(L$4:L6113)/I6113</f>
        <v>-3.3715220949263505E-2</v>
      </c>
      <c r="O6113" s="46">
        <f ca="1">_xlfn.VAR.P(L$4:L6113)</f>
        <v>33.852545771601385</v>
      </c>
      <c r="P6113" s="33">
        <f ca="1">COUNTIF(K$4:K6113, "WIN")/I6113</f>
        <v>2.6841243862520459E-2</v>
      </c>
    </row>
    <row r="6114" spans="9:16" x14ac:dyDescent="0.25">
      <c r="I6114" s="5">
        <v>6111</v>
      </c>
      <c r="J6114" s="8">
        <f t="shared" ca="1" si="382"/>
        <v>25</v>
      </c>
      <c r="K6114" s="7" t="str">
        <f t="shared" ca="1" si="380"/>
        <v>LOSE</v>
      </c>
      <c r="L6114" s="8">
        <f t="shared" ca="1" si="381"/>
        <v>-1</v>
      </c>
      <c r="M6114" s="8">
        <f t="shared" ca="1" si="383"/>
        <v>-207</v>
      </c>
      <c r="N6114" s="32">
        <f ca="1">SUM(L$4:L6114)/I6114</f>
        <v>-3.3873343151693665E-2</v>
      </c>
      <c r="O6114" s="46">
        <f ca="1">_xlfn.VAR.P(L$4:L6114)</f>
        <v>33.84715892946614</v>
      </c>
      <c r="P6114" s="33">
        <f ca="1">COUNTIF(K$4:K6114, "WIN")/I6114</f>
        <v>2.6836851579119619E-2</v>
      </c>
    </row>
    <row r="6115" spans="9:16" x14ac:dyDescent="0.25">
      <c r="I6115" s="5">
        <v>6112</v>
      </c>
      <c r="J6115" s="8">
        <f t="shared" ca="1" si="382"/>
        <v>7</v>
      </c>
      <c r="K6115" s="7" t="str">
        <f t="shared" ca="1" si="380"/>
        <v>WIN</v>
      </c>
      <c r="L6115" s="8">
        <f t="shared" ca="1" si="381"/>
        <v>35</v>
      </c>
      <c r="M6115" s="8">
        <f t="shared" ca="1" si="383"/>
        <v>-172</v>
      </c>
      <c r="N6115" s="32">
        <f ca="1">SUM(L$4:L6115)/I6115</f>
        <v>-2.8141361256544501E-2</v>
      </c>
      <c r="O6115" s="46">
        <f ca="1">_xlfn.VAR.P(L$4:L6115)</f>
        <v>34.042401781064115</v>
      </c>
      <c r="P6115" s="33">
        <f ca="1">COUNTIF(K$4:K6115, "WIN")/I6115</f>
        <v>2.6996073298429318E-2</v>
      </c>
    </row>
    <row r="6116" spans="9:16" x14ac:dyDescent="0.25">
      <c r="I6116" s="5">
        <v>6113</v>
      </c>
      <c r="J6116" s="8">
        <f t="shared" ca="1" si="382"/>
        <v>30</v>
      </c>
      <c r="K6116" s="7" t="str">
        <f t="shared" ca="1" si="380"/>
        <v>LOSE</v>
      </c>
      <c r="L6116" s="8">
        <f t="shared" ca="1" si="381"/>
        <v>-1</v>
      </c>
      <c r="M6116" s="8">
        <f t="shared" ca="1" si="383"/>
        <v>-173</v>
      </c>
      <c r="N6116" s="32">
        <f ca="1">SUM(L$4:L6116)/I6116</f>
        <v>-2.8300343530181581E-2</v>
      </c>
      <c r="O6116" s="46">
        <f ca="1">_xlfn.VAR.P(L$4:L6116)</f>
        <v>34.036987410529903</v>
      </c>
      <c r="P6116" s="33">
        <f ca="1">COUNTIF(K$4:K6116, "WIN")/I6116</f>
        <v>2.6991657124161624E-2</v>
      </c>
    </row>
    <row r="6117" spans="9:16" x14ac:dyDescent="0.25">
      <c r="I6117" s="5">
        <v>6114</v>
      </c>
      <c r="J6117" s="8">
        <f t="shared" ca="1" si="382"/>
        <v>34</v>
      </c>
      <c r="K6117" s="7" t="str">
        <f t="shared" ca="1" si="380"/>
        <v>LOSE</v>
      </c>
      <c r="L6117" s="8">
        <f t="shared" ca="1" si="381"/>
        <v>-1</v>
      </c>
      <c r="M6117" s="8">
        <f t="shared" ca="1" si="383"/>
        <v>-174</v>
      </c>
      <c r="N6117" s="32">
        <f ca="1">SUM(L$4:L6117)/I6117</f>
        <v>-2.8459273797841019E-2</v>
      </c>
      <c r="O6117" s="46">
        <f ca="1">_xlfn.VAR.P(L$4:L6117)</f>
        <v>34.031574760608308</v>
      </c>
      <c r="P6117" s="33">
        <f ca="1">COUNTIF(K$4:K6117, "WIN")/I6117</f>
        <v>2.6987242394504417E-2</v>
      </c>
    </row>
    <row r="6118" spans="9:16" x14ac:dyDescent="0.25">
      <c r="I6118" s="5">
        <v>6115</v>
      </c>
      <c r="J6118" s="8">
        <f t="shared" ca="1" si="382"/>
        <v>24</v>
      </c>
      <c r="K6118" s="7" t="str">
        <f t="shared" ca="1" si="380"/>
        <v>LOSE</v>
      </c>
      <c r="L6118" s="8">
        <f t="shared" ca="1" si="381"/>
        <v>-1</v>
      </c>
      <c r="M6118" s="8">
        <f t="shared" ca="1" si="383"/>
        <v>-175</v>
      </c>
      <c r="N6118" s="32">
        <f ca="1">SUM(L$4:L6118)/I6118</f>
        <v>-2.8618152085036794E-2</v>
      </c>
      <c r="O6118" s="46">
        <f ca="1">_xlfn.VAR.P(L$4:L6118)</f>
        <v>34.026163830479987</v>
      </c>
      <c r="P6118" s="33">
        <f ca="1">COUNTIF(K$4:K6118, "WIN")/I6118</f>
        <v>2.6982829108748978E-2</v>
      </c>
    </row>
    <row r="6119" spans="9:16" x14ac:dyDescent="0.25">
      <c r="I6119" s="5">
        <v>6116</v>
      </c>
      <c r="J6119" s="8">
        <f t="shared" ca="1" si="382"/>
        <v>35</v>
      </c>
      <c r="K6119" s="7" t="str">
        <f t="shared" ca="1" si="380"/>
        <v>LOSE</v>
      </c>
      <c r="L6119" s="8">
        <f t="shared" ca="1" si="381"/>
        <v>-1</v>
      </c>
      <c r="M6119" s="8">
        <f t="shared" ca="1" si="383"/>
        <v>-176</v>
      </c>
      <c r="N6119" s="32">
        <f ca="1">SUM(L$4:L6119)/I6119</f>
        <v>-2.8776978417266189E-2</v>
      </c>
      <c r="O6119" s="46">
        <f ca="1">_xlfn.VAR.P(L$4:L6119)</f>
        <v>34.020754619326119</v>
      </c>
      <c r="P6119" s="33">
        <f ca="1">COUNTIF(K$4:K6119, "WIN")/I6119</f>
        <v>2.6978417266187049E-2</v>
      </c>
    </row>
    <row r="6120" spans="9:16" x14ac:dyDescent="0.25">
      <c r="I6120" s="5">
        <v>6117</v>
      </c>
      <c r="J6120" s="8">
        <f t="shared" ca="1" si="382"/>
        <v>30</v>
      </c>
      <c r="K6120" s="7" t="str">
        <f t="shared" ca="1" si="380"/>
        <v>LOSE</v>
      </c>
      <c r="L6120" s="8">
        <f t="shared" ca="1" si="381"/>
        <v>-1</v>
      </c>
      <c r="M6120" s="8">
        <f t="shared" ca="1" si="383"/>
        <v>-177</v>
      </c>
      <c r="N6120" s="32">
        <f ca="1">SUM(L$4:L6120)/I6120</f>
        <v>-2.8935752820009809E-2</v>
      </c>
      <c r="O6120" s="46">
        <f ca="1">_xlfn.VAR.P(L$4:L6120)</f>
        <v>34.015347126328408</v>
      </c>
      <c r="P6120" s="33">
        <f ca="1">COUNTIF(K$4:K6120, "WIN")/I6120</f>
        <v>2.6974006866110838E-2</v>
      </c>
    </row>
    <row r="6121" spans="9:16" x14ac:dyDescent="0.25">
      <c r="I6121" s="5">
        <v>6118</v>
      </c>
      <c r="J6121" s="8">
        <f t="shared" ca="1" si="382"/>
        <v>3</v>
      </c>
      <c r="K6121" s="7" t="str">
        <f t="shared" ca="1" si="380"/>
        <v>LOSE</v>
      </c>
      <c r="L6121" s="8">
        <f t="shared" ca="1" si="381"/>
        <v>-1</v>
      </c>
      <c r="M6121" s="8">
        <f t="shared" ca="1" si="383"/>
        <v>-178</v>
      </c>
      <c r="N6121" s="32">
        <f ca="1">SUM(L$4:L6121)/I6121</f>
        <v>-2.9094475318731612E-2</v>
      </c>
      <c r="O6121" s="46">
        <f ca="1">_xlfn.VAR.P(L$4:L6121)</f>
        <v>34.009941350669052</v>
      </c>
      <c r="P6121" s="33">
        <f ca="1">COUNTIF(K$4:K6121, "WIN")/I6121</f>
        <v>2.696959790781301E-2</v>
      </c>
    </row>
    <row r="6122" spans="9:16" x14ac:dyDescent="0.25">
      <c r="I6122" s="5">
        <v>6119</v>
      </c>
      <c r="J6122" s="8">
        <f t="shared" ca="1" si="382"/>
        <v>4</v>
      </c>
      <c r="K6122" s="7" t="str">
        <f t="shared" ca="1" si="380"/>
        <v>LOSE</v>
      </c>
      <c r="L6122" s="8">
        <f t="shared" ca="1" si="381"/>
        <v>-1</v>
      </c>
      <c r="M6122" s="8">
        <f t="shared" ca="1" si="383"/>
        <v>-179</v>
      </c>
      <c r="N6122" s="32">
        <f ca="1">SUM(L$4:L6122)/I6122</f>
        <v>-2.9253145938878903E-2</v>
      </c>
      <c r="O6122" s="46">
        <f ca="1">_xlfn.VAR.P(L$4:L6122)</f>
        <v>34.004537291530795</v>
      </c>
      <c r="P6122" s="33">
        <f ca="1">COUNTIF(K$4:K6122, "WIN")/I6122</f>
        <v>2.6965190390586698E-2</v>
      </c>
    </row>
    <row r="6123" spans="9:16" x14ac:dyDescent="0.25">
      <c r="I6123" s="5">
        <v>6120</v>
      </c>
      <c r="J6123" s="8">
        <f t="shared" ca="1" si="382"/>
        <v>14</v>
      </c>
      <c r="K6123" s="7" t="str">
        <f t="shared" ca="1" si="380"/>
        <v>LOSE</v>
      </c>
      <c r="L6123" s="8">
        <f t="shared" ca="1" si="381"/>
        <v>-1</v>
      </c>
      <c r="M6123" s="8">
        <f t="shared" ca="1" si="383"/>
        <v>-180</v>
      </c>
      <c r="N6123" s="32">
        <f ca="1">SUM(L$4:L6123)/I6123</f>
        <v>-2.9411764705882353E-2</v>
      </c>
      <c r="O6123" s="46">
        <f ca="1">_xlfn.VAR.P(L$4:L6123)</f>
        <v>33.999134948096888</v>
      </c>
      <c r="P6123" s="33">
        <f ca="1">COUNTIF(K$4:K6123, "WIN")/I6123</f>
        <v>2.6960784313725492E-2</v>
      </c>
    </row>
    <row r="6124" spans="9:16" x14ac:dyDescent="0.25">
      <c r="I6124" s="5">
        <v>6121</v>
      </c>
      <c r="J6124" s="8">
        <f t="shared" ca="1" si="382"/>
        <v>34</v>
      </c>
      <c r="K6124" s="7" t="str">
        <f t="shared" ca="1" si="380"/>
        <v>LOSE</v>
      </c>
      <c r="L6124" s="8">
        <f t="shared" ca="1" si="381"/>
        <v>-1</v>
      </c>
      <c r="M6124" s="8">
        <f t="shared" ca="1" si="383"/>
        <v>-181</v>
      </c>
      <c r="N6124" s="32">
        <f ca="1">SUM(L$4:L6124)/I6124</f>
        <v>-2.9570331645156021E-2</v>
      </c>
      <c r="O6124" s="46">
        <f ca="1">_xlfn.VAR.P(L$4:L6124)</f>
        <v>33.993734319551088</v>
      </c>
      <c r="P6124" s="33">
        <f ca="1">COUNTIF(K$4:K6124, "WIN")/I6124</f>
        <v>2.6956379676523444E-2</v>
      </c>
    </row>
    <row r="6125" spans="9:16" x14ac:dyDescent="0.25">
      <c r="I6125" s="5">
        <v>6122</v>
      </c>
      <c r="J6125" s="8">
        <f t="shared" ca="1" si="382"/>
        <v>8</v>
      </c>
      <c r="K6125" s="7" t="str">
        <f t="shared" ca="1" si="380"/>
        <v>LOSE</v>
      </c>
      <c r="L6125" s="8">
        <f t="shared" ca="1" si="381"/>
        <v>-1</v>
      </c>
      <c r="M6125" s="8">
        <f t="shared" ca="1" si="383"/>
        <v>-182</v>
      </c>
      <c r="N6125" s="32">
        <f ca="1">SUM(L$4:L6125)/I6125</f>
        <v>-2.9728846782097355E-2</v>
      </c>
      <c r="O6125" s="46">
        <f ca="1">_xlfn.VAR.P(L$4:L6125)</f>
        <v>33.988335405077699</v>
      </c>
      <c r="P6125" s="33">
        <f ca="1">COUNTIF(K$4:K6125, "WIN")/I6125</f>
        <v>2.6951976478275075E-2</v>
      </c>
    </row>
    <row r="6126" spans="9:16" x14ac:dyDescent="0.25">
      <c r="I6126" s="5">
        <v>6123</v>
      </c>
      <c r="J6126" s="8">
        <f t="shared" ca="1" si="382"/>
        <v>19</v>
      </c>
      <c r="K6126" s="7" t="str">
        <f t="shared" ca="1" si="380"/>
        <v>LOSE</v>
      </c>
      <c r="L6126" s="8">
        <f t="shared" ca="1" si="381"/>
        <v>-1</v>
      </c>
      <c r="M6126" s="8">
        <f t="shared" ca="1" si="383"/>
        <v>-183</v>
      </c>
      <c r="N6126" s="32">
        <f ca="1">SUM(L$4:L6126)/I6126</f>
        <v>-2.9887310142087214E-2</v>
      </c>
      <c r="O6126" s="46">
        <f ca="1">_xlfn.VAR.P(L$4:L6126)</f>
        <v>33.982938203861508</v>
      </c>
      <c r="P6126" s="33">
        <f ca="1">COUNTIF(K$4:K6126, "WIN")/I6126</f>
        <v>2.6947574718275354E-2</v>
      </c>
    </row>
    <row r="6127" spans="9:16" x14ac:dyDescent="0.25">
      <c r="I6127" s="5">
        <v>6124</v>
      </c>
      <c r="J6127" s="8">
        <f t="shared" ca="1" si="382"/>
        <v>0</v>
      </c>
      <c r="K6127" s="7" t="str">
        <f t="shared" ca="1" si="380"/>
        <v>LOSE</v>
      </c>
      <c r="L6127" s="8">
        <f t="shared" ca="1" si="381"/>
        <v>-1</v>
      </c>
      <c r="M6127" s="8">
        <f t="shared" ca="1" si="383"/>
        <v>-184</v>
      </c>
      <c r="N6127" s="32">
        <f ca="1">SUM(L$4:L6127)/I6127</f>
        <v>-3.0045721750489876E-2</v>
      </c>
      <c r="O6127" s="46">
        <f ca="1">_xlfn.VAR.P(L$4:L6127)</f>
        <v>33.977542715087836</v>
      </c>
      <c r="P6127" s="33">
        <f ca="1">COUNTIF(K$4:K6127, "WIN")/I6127</f>
        <v>2.6943174395819725E-2</v>
      </c>
    </row>
    <row r="6128" spans="9:16" x14ac:dyDescent="0.25">
      <c r="I6128" s="5">
        <v>6125</v>
      </c>
      <c r="J6128" s="8">
        <f t="shared" ca="1" si="382"/>
        <v>21</v>
      </c>
      <c r="K6128" s="7" t="str">
        <f t="shared" ca="1" si="380"/>
        <v>LOSE</v>
      </c>
      <c r="L6128" s="8">
        <f t="shared" ca="1" si="381"/>
        <v>-1</v>
      </c>
      <c r="M6128" s="8">
        <f t="shared" ca="1" si="383"/>
        <v>-185</v>
      </c>
      <c r="N6128" s="32">
        <f ca="1">SUM(L$4:L6128)/I6128</f>
        <v>-3.0204081632653063E-2</v>
      </c>
      <c r="O6128" s="46">
        <f ca="1">_xlfn.VAR.P(L$4:L6128)</f>
        <v>33.972148937942521</v>
      </c>
      <c r="P6128" s="33">
        <f ca="1">COUNTIF(K$4:K6128, "WIN")/I6128</f>
        <v>2.6938775510204082E-2</v>
      </c>
    </row>
    <row r="6129" spans="9:16" x14ac:dyDescent="0.25">
      <c r="I6129" s="5">
        <v>6126</v>
      </c>
      <c r="J6129" s="8">
        <f t="shared" ca="1" si="382"/>
        <v>5</v>
      </c>
      <c r="K6129" s="7" t="str">
        <f t="shared" ca="1" si="380"/>
        <v>LOSE</v>
      </c>
      <c r="L6129" s="8">
        <f t="shared" ca="1" si="381"/>
        <v>-1</v>
      </c>
      <c r="M6129" s="8">
        <f t="shared" ca="1" si="383"/>
        <v>-186</v>
      </c>
      <c r="N6129" s="32">
        <f ca="1">SUM(L$4:L6129)/I6129</f>
        <v>-3.0362389813907934E-2</v>
      </c>
      <c r="O6129" s="46">
        <f ca="1">_xlfn.VAR.P(L$4:L6129)</f>
        <v>33.966756871611921</v>
      </c>
      <c r="P6129" s="33">
        <f ca="1">COUNTIF(K$4:K6129, "WIN")/I6129</f>
        <v>2.6934378060724781E-2</v>
      </c>
    </row>
    <row r="6130" spans="9:16" x14ac:dyDescent="0.25">
      <c r="I6130" s="5">
        <v>6127</v>
      </c>
      <c r="J6130" s="8">
        <f t="shared" ca="1" si="382"/>
        <v>5</v>
      </c>
      <c r="K6130" s="7" t="str">
        <f t="shared" ca="1" si="380"/>
        <v>LOSE</v>
      </c>
      <c r="L6130" s="8">
        <f t="shared" ca="1" si="381"/>
        <v>-1</v>
      </c>
      <c r="M6130" s="8">
        <f t="shared" ca="1" si="383"/>
        <v>-187</v>
      </c>
      <c r="N6130" s="32">
        <f ca="1">SUM(L$4:L6130)/I6130</f>
        <v>-3.052064631956912E-2</v>
      </c>
      <c r="O6130" s="46">
        <f ca="1">_xlfn.VAR.P(L$4:L6130)</f>
        <v>33.961366515282883</v>
      </c>
      <c r="P6130" s="33">
        <f ca="1">COUNTIF(K$4:K6130, "WIN")/I6130</f>
        <v>2.6929982046678635E-2</v>
      </c>
    </row>
    <row r="6131" spans="9:16" x14ac:dyDescent="0.25">
      <c r="I6131" s="5">
        <v>6128</v>
      </c>
      <c r="J6131" s="8">
        <f t="shared" ca="1" si="382"/>
        <v>29</v>
      </c>
      <c r="K6131" s="7" t="str">
        <f t="shared" ca="1" si="380"/>
        <v>LOSE</v>
      </c>
      <c r="L6131" s="8">
        <f t="shared" ca="1" si="381"/>
        <v>-1</v>
      </c>
      <c r="M6131" s="8">
        <f t="shared" ca="1" si="383"/>
        <v>-188</v>
      </c>
      <c r="N6131" s="32">
        <f ca="1">SUM(L$4:L6131)/I6131</f>
        <v>-3.0678851174934726E-2</v>
      </c>
      <c r="O6131" s="46">
        <f ca="1">_xlfn.VAR.P(L$4:L6131)</f>
        <v>33.955977868142803</v>
      </c>
      <c r="P6131" s="33">
        <f ca="1">COUNTIF(K$4:K6131, "WIN")/I6131</f>
        <v>2.6925587467362923E-2</v>
      </c>
    </row>
    <row r="6132" spans="9:16" x14ac:dyDescent="0.25">
      <c r="I6132" s="5">
        <v>6129</v>
      </c>
      <c r="J6132" s="8">
        <f t="shared" ca="1" si="382"/>
        <v>6</v>
      </c>
      <c r="K6132" s="7" t="str">
        <f t="shared" ca="1" si="380"/>
        <v>LOSE</v>
      </c>
      <c r="L6132" s="8">
        <f t="shared" ca="1" si="381"/>
        <v>-1</v>
      </c>
      <c r="M6132" s="8">
        <f t="shared" ca="1" si="383"/>
        <v>-189</v>
      </c>
      <c r="N6132" s="32">
        <f ca="1">SUM(L$4:L6132)/I6132</f>
        <v>-3.0837004405286344E-2</v>
      </c>
      <c r="O6132" s="46">
        <f ca="1">_xlfn.VAR.P(L$4:L6132)</f>
        <v>33.950590929379572</v>
      </c>
      <c r="P6132" s="33">
        <f ca="1">COUNTIF(K$4:K6132, "WIN")/I6132</f>
        <v>2.6921194322075379E-2</v>
      </c>
    </row>
    <row r="6133" spans="9:16" x14ac:dyDescent="0.25">
      <c r="I6133" s="5">
        <v>6130</v>
      </c>
      <c r="J6133" s="8">
        <f t="shared" ca="1" si="382"/>
        <v>1</v>
      </c>
      <c r="K6133" s="7" t="str">
        <f t="shared" ca="1" si="380"/>
        <v>LOSE</v>
      </c>
      <c r="L6133" s="8">
        <f t="shared" ca="1" si="381"/>
        <v>-1</v>
      </c>
      <c r="M6133" s="8">
        <f t="shared" ca="1" si="383"/>
        <v>-190</v>
      </c>
      <c r="N6133" s="32">
        <f ca="1">SUM(L$4:L6133)/I6133</f>
        <v>-3.0995106035889071E-2</v>
      </c>
      <c r="O6133" s="46">
        <f ca="1">_xlfn.VAR.P(L$4:L6133)</f>
        <v>33.945205698181596</v>
      </c>
      <c r="P6133" s="33">
        <f ca="1">COUNTIF(K$4:K6133, "WIN")/I6133</f>
        <v>2.6916802610114192E-2</v>
      </c>
    </row>
    <row r="6134" spans="9:16" x14ac:dyDescent="0.25">
      <c r="I6134" s="5">
        <v>6131</v>
      </c>
      <c r="J6134" s="8">
        <f t="shared" ca="1" si="382"/>
        <v>31</v>
      </c>
      <c r="K6134" s="7" t="str">
        <f t="shared" ca="1" si="380"/>
        <v>LOSE</v>
      </c>
      <c r="L6134" s="8">
        <f t="shared" ca="1" si="381"/>
        <v>-1</v>
      </c>
      <c r="M6134" s="8">
        <f t="shared" ca="1" si="383"/>
        <v>-191</v>
      </c>
      <c r="N6134" s="32">
        <f ca="1">SUM(L$4:L6134)/I6134</f>
        <v>-3.115315609199152E-2</v>
      </c>
      <c r="O6134" s="46">
        <f ca="1">_xlfn.VAR.P(L$4:L6134)</f>
        <v>33.939822173737795</v>
      </c>
      <c r="P6134" s="33">
        <f ca="1">COUNTIF(K$4:K6134, "WIN")/I6134</f>
        <v>2.6912412330778013E-2</v>
      </c>
    </row>
    <row r="6135" spans="9:16" x14ac:dyDescent="0.25">
      <c r="I6135" s="5">
        <v>6132</v>
      </c>
      <c r="J6135" s="8">
        <f t="shared" ca="1" si="382"/>
        <v>1</v>
      </c>
      <c r="K6135" s="7" t="str">
        <f t="shared" ca="1" si="380"/>
        <v>LOSE</v>
      </c>
      <c r="L6135" s="8">
        <f t="shared" ca="1" si="381"/>
        <v>-1</v>
      </c>
      <c r="M6135" s="8">
        <f t="shared" ca="1" si="383"/>
        <v>-192</v>
      </c>
      <c r="N6135" s="32">
        <f ca="1">SUM(L$4:L6135)/I6135</f>
        <v>-3.131115459882583E-2</v>
      </c>
      <c r="O6135" s="46">
        <f ca="1">_xlfn.VAR.P(L$4:L6135)</f>
        <v>33.934440355237612</v>
      </c>
      <c r="P6135" s="33">
        <f ca="1">COUNTIF(K$4:K6135, "WIN")/I6135</f>
        <v>2.6908023483365948E-2</v>
      </c>
    </row>
    <row r="6136" spans="9:16" x14ac:dyDescent="0.25">
      <c r="I6136" s="5">
        <v>6133</v>
      </c>
      <c r="J6136" s="8">
        <f t="shared" ca="1" si="382"/>
        <v>33</v>
      </c>
      <c r="K6136" s="7" t="str">
        <f t="shared" ca="1" si="380"/>
        <v>LOSE</v>
      </c>
      <c r="L6136" s="8">
        <f t="shared" ca="1" si="381"/>
        <v>-1</v>
      </c>
      <c r="M6136" s="8">
        <f t="shared" ca="1" si="383"/>
        <v>-193</v>
      </c>
      <c r="N6136" s="32">
        <f ca="1">SUM(L$4:L6136)/I6136</f>
        <v>-3.1469101581607699E-2</v>
      </c>
      <c r="O6136" s="46">
        <f ca="1">_xlfn.VAR.P(L$4:L6136)</f>
        <v>33.929060241870985</v>
      </c>
      <c r="P6136" s="33">
        <f ca="1">COUNTIF(K$4:K6136, "WIN")/I6136</f>
        <v>2.6903636067177564E-2</v>
      </c>
    </row>
    <row r="6137" spans="9:16" x14ac:dyDescent="0.25">
      <c r="I6137" s="5">
        <v>6134</v>
      </c>
      <c r="J6137" s="8">
        <f t="shared" ca="1" si="382"/>
        <v>27</v>
      </c>
      <c r="K6137" s="7" t="str">
        <f t="shared" ca="1" si="380"/>
        <v>LOSE</v>
      </c>
      <c r="L6137" s="8">
        <f t="shared" ca="1" si="381"/>
        <v>-1</v>
      </c>
      <c r="M6137" s="8">
        <f t="shared" ca="1" si="383"/>
        <v>-194</v>
      </c>
      <c r="N6137" s="32">
        <f ca="1">SUM(L$4:L6137)/I6137</f>
        <v>-3.1626997065536358E-2</v>
      </c>
      <c r="O6137" s="46">
        <f ca="1">_xlfn.VAR.P(L$4:L6137)</f>
        <v>33.923681832828379</v>
      </c>
      <c r="P6137" s="33">
        <f ca="1">COUNTIF(K$4:K6137, "WIN")/I6137</f>
        <v>2.6899250081512879E-2</v>
      </c>
    </row>
    <row r="6138" spans="9:16" x14ac:dyDescent="0.25">
      <c r="I6138" s="5">
        <v>6135</v>
      </c>
      <c r="J6138" s="8">
        <f t="shared" ca="1" si="382"/>
        <v>11</v>
      </c>
      <c r="K6138" s="7" t="str">
        <f t="shared" ca="1" si="380"/>
        <v>LOSE</v>
      </c>
      <c r="L6138" s="8">
        <f t="shared" ca="1" si="381"/>
        <v>-1</v>
      </c>
      <c r="M6138" s="8">
        <f t="shared" ca="1" si="383"/>
        <v>-195</v>
      </c>
      <c r="N6138" s="32">
        <f ca="1">SUM(L$4:L6138)/I6138</f>
        <v>-3.1784841075794622E-2</v>
      </c>
      <c r="O6138" s="46">
        <f ca="1">_xlfn.VAR.P(L$4:L6138)</f>
        <v>33.918305127300769</v>
      </c>
      <c r="P6138" s="33">
        <f ca="1">COUNTIF(K$4:K6138, "WIN")/I6138</f>
        <v>2.6894865525672371E-2</v>
      </c>
    </row>
    <row r="6139" spans="9:16" x14ac:dyDescent="0.25">
      <c r="I6139" s="5">
        <v>6136</v>
      </c>
      <c r="J6139" s="8">
        <f t="shared" ca="1" si="382"/>
        <v>16</v>
      </c>
      <c r="K6139" s="7" t="str">
        <f t="shared" ca="1" si="380"/>
        <v>LOSE</v>
      </c>
      <c r="L6139" s="8">
        <f t="shared" ca="1" si="381"/>
        <v>-1</v>
      </c>
      <c r="M6139" s="8">
        <f t="shared" ca="1" si="383"/>
        <v>-196</v>
      </c>
      <c r="N6139" s="32">
        <f ca="1">SUM(L$4:L6139)/I6139</f>
        <v>-3.1942633637548894E-2</v>
      </c>
      <c r="O6139" s="46">
        <f ca="1">_xlfn.VAR.P(L$4:L6139)</f>
        <v>33.912930124479637</v>
      </c>
      <c r="P6139" s="33">
        <f ca="1">COUNTIF(K$4:K6139, "WIN")/I6139</f>
        <v>2.6890482398956975E-2</v>
      </c>
    </row>
    <row r="6140" spans="9:16" x14ac:dyDescent="0.25">
      <c r="I6140" s="5">
        <v>6137</v>
      </c>
      <c r="J6140" s="8">
        <f t="shared" ca="1" si="382"/>
        <v>28</v>
      </c>
      <c r="K6140" s="7" t="str">
        <f t="shared" ca="1" si="380"/>
        <v>LOSE</v>
      </c>
      <c r="L6140" s="8">
        <f t="shared" ca="1" si="381"/>
        <v>-1</v>
      </c>
      <c r="M6140" s="8">
        <f t="shared" ca="1" si="383"/>
        <v>-197</v>
      </c>
      <c r="N6140" s="32">
        <f ca="1">SUM(L$4:L6140)/I6140</f>
        <v>-3.210037477594916E-2</v>
      </c>
      <c r="O6140" s="46">
        <f ca="1">_xlfn.VAR.P(L$4:L6140)</f>
        <v>33.907556823556973</v>
      </c>
      <c r="P6140" s="33">
        <f ca="1">COUNTIF(K$4:K6140, "WIN")/I6140</f>
        <v>2.6886100700668079E-2</v>
      </c>
    </row>
    <row r="6141" spans="9:16" x14ac:dyDescent="0.25">
      <c r="I6141" s="5">
        <v>6138</v>
      </c>
      <c r="J6141" s="8">
        <f t="shared" ca="1" si="382"/>
        <v>2</v>
      </c>
      <c r="K6141" s="7" t="str">
        <f t="shared" ca="1" si="380"/>
        <v>LOSE</v>
      </c>
      <c r="L6141" s="8">
        <f t="shared" ca="1" si="381"/>
        <v>-1</v>
      </c>
      <c r="M6141" s="8">
        <f t="shared" ca="1" si="383"/>
        <v>-198</v>
      </c>
      <c r="N6141" s="32">
        <f ca="1">SUM(L$4:L6141)/I6141</f>
        <v>-3.2258064516129031E-2</v>
      </c>
      <c r="O6141" s="46">
        <f ca="1">_xlfn.VAR.P(L$4:L6141)</f>
        <v>33.902185223725283</v>
      </c>
      <c r="P6141" s="33">
        <f ca="1">COUNTIF(K$4:K6141, "WIN")/I6141</f>
        <v>2.6881720430107527E-2</v>
      </c>
    </row>
    <row r="6142" spans="9:16" x14ac:dyDescent="0.25">
      <c r="I6142" s="5">
        <v>6139</v>
      </c>
      <c r="J6142" s="8">
        <f t="shared" ca="1" si="382"/>
        <v>29</v>
      </c>
      <c r="K6142" s="7" t="str">
        <f t="shared" ca="1" si="380"/>
        <v>LOSE</v>
      </c>
      <c r="L6142" s="8">
        <f t="shared" ca="1" si="381"/>
        <v>-1</v>
      </c>
      <c r="M6142" s="8">
        <f t="shared" ca="1" si="383"/>
        <v>-199</v>
      </c>
      <c r="N6142" s="32">
        <f ca="1">SUM(L$4:L6142)/I6142</f>
        <v>-3.2415702883205735E-2</v>
      </c>
      <c r="O6142" s="46">
        <f ca="1">_xlfn.VAR.P(L$4:L6142)</f>
        <v>33.896815324177595</v>
      </c>
      <c r="P6142" s="33">
        <f ca="1">COUNTIF(K$4:K6142, "WIN")/I6142</f>
        <v>2.6877341586577619E-2</v>
      </c>
    </row>
    <row r="6143" spans="9:16" x14ac:dyDescent="0.25">
      <c r="I6143" s="5">
        <v>6140</v>
      </c>
      <c r="J6143" s="8">
        <f t="shared" ca="1" si="382"/>
        <v>23</v>
      </c>
      <c r="K6143" s="7" t="str">
        <f t="shared" ca="1" si="380"/>
        <v>LOSE</v>
      </c>
      <c r="L6143" s="8">
        <f t="shared" ca="1" si="381"/>
        <v>-1</v>
      </c>
      <c r="M6143" s="8">
        <f t="shared" ca="1" si="383"/>
        <v>-200</v>
      </c>
      <c r="N6143" s="32">
        <f ca="1">SUM(L$4:L6143)/I6143</f>
        <v>-3.2573289902280131E-2</v>
      </c>
      <c r="O6143" s="46">
        <f ca="1">_xlfn.VAR.P(L$4:L6143)</f>
        <v>33.891447124107415</v>
      </c>
      <c r="P6143" s="33">
        <f ca="1">COUNTIF(K$4:K6143, "WIN")/I6143</f>
        <v>2.6872964169381109E-2</v>
      </c>
    </row>
    <row r="6144" spans="9:16" x14ac:dyDescent="0.25">
      <c r="I6144" s="5">
        <v>6141</v>
      </c>
      <c r="J6144" s="8">
        <f t="shared" ca="1" si="382"/>
        <v>32</v>
      </c>
      <c r="K6144" s="7" t="str">
        <f t="shared" ca="1" si="380"/>
        <v>LOSE</v>
      </c>
      <c r="L6144" s="8">
        <f t="shared" ca="1" si="381"/>
        <v>-1</v>
      </c>
      <c r="M6144" s="8">
        <f t="shared" ca="1" si="383"/>
        <v>-201</v>
      </c>
      <c r="N6144" s="32">
        <f ca="1">SUM(L$4:L6144)/I6144</f>
        <v>-3.2730825598436736E-2</v>
      </c>
      <c r="O6144" s="46">
        <f ca="1">_xlfn.VAR.P(L$4:L6144)</f>
        <v>33.886080622708796</v>
      </c>
      <c r="P6144" s="33">
        <f ca="1">COUNTIF(K$4:K6144, "WIN")/I6144</f>
        <v>2.6868588177821201E-2</v>
      </c>
    </row>
    <row r="6145" spans="9:16" x14ac:dyDescent="0.25">
      <c r="I6145" s="5">
        <v>6142</v>
      </c>
      <c r="J6145" s="8">
        <f t="shared" ca="1" si="382"/>
        <v>20</v>
      </c>
      <c r="K6145" s="7" t="str">
        <f t="shared" ca="1" si="380"/>
        <v>LOSE</v>
      </c>
      <c r="L6145" s="8">
        <f t="shared" ca="1" si="381"/>
        <v>-1</v>
      </c>
      <c r="M6145" s="8">
        <f t="shared" ca="1" si="383"/>
        <v>-202</v>
      </c>
      <c r="N6145" s="32">
        <f ca="1">SUM(L$4:L6145)/I6145</f>
        <v>-3.2888309996743734E-2</v>
      </c>
      <c r="O6145" s="46">
        <f ca="1">_xlfn.VAR.P(L$4:L6145)</f>
        <v>33.880715819176274</v>
      </c>
      <c r="P6145" s="33">
        <f ca="1">COUNTIF(K$4:K6145, "WIN")/I6145</f>
        <v>2.6864213611201563E-2</v>
      </c>
    </row>
    <row r="6146" spans="9:16" x14ac:dyDescent="0.25">
      <c r="I6146" s="5">
        <v>6143</v>
      </c>
      <c r="J6146" s="8">
        <f t="shared" ca="1" si="382"/>
        <v>32</v>
      </c>
      <c r="K6146" s="7" t="str">
        <f t="shared" ca="1" si="380"/>
        <v>LOSE</v>
      </c>
      <c r="L6146" s="8">
        <f t="shared" ca="1" si="381"/>
        <v>-1</v>
      </c>
      <c r="M6146" s="8">
        <f t="shared" ca="1" si="383"/>
        <v>-203</v>
      </c>
      <c r="N6146" s="32">
        <f ca="1">SUM(L$4:L6146)/I6146</f>
        <v>-3.3045743122252974E-2</v>
      </c>
      <c r="O6146" s="46">
        <f ca="1">_xlfn.VAR.P(L$4:L6146)</f>
        <v>33.875352712704895</v>
      </c>
      <c r="P6146" s="33">
        <f ca="1">COUNTIF(K$4:K6146, "WIN")/I6146</f>
        <v>2.6859840468826307E-2</v>
      </c>
    </row>
    <row r="6147" spans="9:16" x14ac:dyDescent="0.25">
      <c r="I6147" s="5">
        <v>6144</v>
      </c>
      <c r="J6147" s="8">
        <f t="shared" ca="1" si="382"/>
        <v>9</v>
      </c>
      <c r="K6147" s="7" t="str">
        <f t="shared" ca="1" si="380"/>
        <v>LOSE</v>
      </c>
      <c r="L6147" s="8">
        <f t="shared" ca="1" si="381"/>
        <v>-1</v>
      </c>
      <c r="M6147" s="8">
        <f t="shared" ca="1" si="383"/>
        <v>-204</v>
      </c>
      <c r="N6147" s="32">
        <f ca="1">SUM(L$4:L6147)/I6147</f>
        <v>-3.3203125E-2</v>
      </c>
      <c r="O6147" s="46">
        <f ca="1">_xlfn.VAR.P(L$4:L6147)</f>
        <v>33.869991302490234</v>
      </c>
      <c r="P6147" s="33">
        <f ca="1">COUNTIF(K$4:K6147, "WIN")/I6147</f>
        <v>2.685546875E-2</v>
      </c>
    </row>
    <row r="6148" spans="9:16" x14ac:dyDescent="0.25">
      <c r="I6148" s="5">
        <v>6145</v>
      </c>
      <c r="J6148" s="8">
        <f t="shared" ca="1" si="382"/>
        <v>2</v>
      </c>
      <c r="K6148" s="7" t="str">
        <f t="shared" ref="K6148:K6211" ca="1" si="384">IF($D$7 = $J6148, "WIN", "LOSE")</f>
        <v>LOSE</v>
      </c>
      <c r="L6148" s="8">
        <f t="shared" ref="L6148:L6211" ca="1" si="385">IF($K6148 = "WIN", 35, -1)</f>
        <v>-1</v>
      </c>
      <c r="M6148" s="8">
        <f t="shared" ca="1" si="383"/>
        <v>-205</v>
      </c>
      <c r="N6148" s="32">
        <f ca="1">SUM(L$4:L6148)/I6148</f>
        <v>-3.3360455655004069E-2</v>
      </c>
      <c r="O6148" s="46">
        <f ca="1">_xlfn.VAR.P(L$4:L6148)</f>
        <v>33.864631587728354</v>
      </c>
      <c r="P6148" s="33">
        <f ca="1">COUNTIF(K$4:K6148, "WIN")/I6148</f>
        <v>2.6851098454027666E-2</v>
      </c>
    </row>
    <row r="6149" spans="9:16" x14ac:dyDescent="0.25">
      <c r="I6149" s="5">
        <v>6146</v>
      </c>
      <c r="J6149" s="8">
        <f t="shared" ca="1" si="382"/>
        <v>33</v>
      </c>
      <c r="K6149" s="7" t="str">
        <f t="shared" ca="1" si="384"/>
        <v>LOSE</v>
      </c>
      <c r="L6149" s="8">
        <f t="shared" ca="1" si="385"/>
        <v>-1</v>
      </c>
      <c r="M6149" s="8">
        <f t="shared" ca="1" si="383"/>
        <v>-206</v>
      </c>
      <c r="N6149" s="32">
        <f ca="1">SUM(L$4:L6149)/I6149</f>
        <v>-3.3517735112268139E-2</v>
      </c>
      <c r="O6149" s="46">
        <f ca="1">_xlfn.VAR.P(L$4:L6149)</f>
        <v>33.85927356761583</v>
      </c>
      <c r="P6149" s="33">
        <f ca="1">COUNTIF(K$4:K6149, "WIN")/I6149</f>
        <v>2.6846729580214775E-2</v>
      </c>
    </row>
    <row r="6150" spans="9:16" x14ac:dyDescent="0.25">
      <c r="I6150" s="5">
        <v>6147</v>
      </c>
      <c r="J6150" s="8">
        <f t="shared" ref="J6150:J6213" ca="1" si="386">RANDBETWEEN(0,36)</f>
        <v>10</v>
      </c>
      <c r="K6150" s="7" t="str">
        <f t="shared" ca="1" si="384"/>
        <v>LOSE</v>
      </c>
      <c r="L6150" s="8">
        <f t="shared" ca="1" si="385"/>
        <v>-1</v>
      </c>
      <c r="M6150" s="8">
        <f t="shared" ref="M6150:M6213" ca="1" si="387">M6149+L6150</f>
        <v>-207</v>
      </c>
      <c r="N6150" s="32">
        <f ca="1">SUM(L$4:L6150)/I6150</f>
        <v>-3.3674963396778917E-2</v>
      </c>
      <c r="O6150" s="46">
        <f ca="1">_xlfn.VAR.P(L$4:L6150)</f>
        <v>33.853917241349741</v>
      </c>
      <c r="P6150" s="33">
        <f ca="1">COUNTIF(K$4:K6150, "WIN")/I6150</f>
        <v>2.6842362127867253E-2</v>
      </c>
    </row>
    <row r="6151" spans="9:16" x14ac:dyDescent="0.25">
      <c r="I6151" s="5">
        <v>6148</v>
      </c>
      <c r="J6151" s="8">
        <f t="shared" ca="1" si="386"/>
        <v>27</v>
      </c>
      <c r="K6151" s="7" t="str">
        <f t="shared" ca="1" si="384"/>
        <v>LOSE</v>
      </c>
      <c r="L6151" s="8">
        <f t="shared" ca="1" si="385"/>
        <v>-1</v>
      </c>
      <c r="M6151" s="8">
        <f t="shared" ca="1" si="387"/>
        <v>-208</v>
      </c>
      <c r="N6151" s="32">
        <f ca="1">SUM(L$4:L6151)/I6151</f>
        <v>-3.3832140533506833E-2</v>
      </c>
      <c r="O6151" s="46">
        <f ca="1">_xlfn.VAR.P(L$4:L6151)</f>
        <v>33.848562608127686</v>
      </c>
      <c r="P6151" s="33">
        <f ca="1">COUNTIF(K$4:K6151, "WIN")/I6151</f>
        <v>2.6837996096291478E-2</v>
      </c>
    </row>
    <row r="6152" spans="9:16" x14ac:dyDescent="0.25">
      <c r="I6152" s="5">
        <v>6149</v>
      </c>
      <c r="J6152" s="8">
        <f t="shared" ca="1" si="386"/>
        <v>24</v>
      </c>
      <c r="K6152" s="7" t="str">
        <f t="shared" ca="1" si="384"/>
        <v>LOSE</v>
      </c>
      <c r="L6152" s="8">
        <f t="shared" ca="1" si="385"/>
        <v>-1</v>
      </c>
      <c r="M6152" s="8">
        <f t="shared" ca="1" si="387"/>
        <v>-209</v>
      </c>
      <c r="N6152" s="32">
        <f ca="1">SUM(L$4:L6152)/I6152</f>
        <v>-3.3989266547406083E-2</v>
      </c>
      <c r="O6152" s="46">
        <f ca="1">_xlfn.VAR.P(L$4:L6152)</f>
        <v>33.843209667147761</v>
      </c>
      <c r="P6152" s="33">
        <f ca="1">COUNTIF(K$4:K6152, "WIN")/I6152</f>
        <v>2.6833631484794274E-2</v>
      </c>
    </row>
    <row r="6153" spans="9:16" x14ac:dyDescent="0.25">
      <c r="I6153" s="5">
        <v>6150</v>
      </c>
      <c r="J6153" s="8">
        <f t="shared" ca="1" si="386"/>
        <v>1</v>
      </c>
      <c r="K6153" s="7" t="str">
        <f t="shared" ca="1" si="384"/>
        <v>LOSE</v>
      </c>
      <c r="L6153" s="8">
        <f t="shared" ca="1" si="385"/>
        <v>-1</v>
      </c>
      <c r="M6153" s="8">
        <f t="shared" ca="1" si="387"/>
        <v>-210</v>
      </c>
      <c r="N6153" s="32">
        <f ca="1">SUM(L$4:L6153)/I6153</f>
        <v>-3.4146341463414637E-2</v>
      </c>
      <c r="O6153" s="46">
        <f ca="1">_xlfn.VAR.P(L$4:L6153)</f>
        <v>33.837858417608565</v>
      </c>
      <c r="P6153" s="33">
        <f ca="1">COUNTIF(K$4:K6153, "WIN")/I6153</f>
        <v>2.6829268292682926E-2</v>
      </c>
    </row>
    <row r="6154" spans="9:16" x14ac:dyDescent="0.25">
      <c r="I6154" s="5">
        <v>6151</v>
      </c>
      <c r="J6154" s="8">
        <f t="shared" ca="1" si="386"/>
        <v>19</v>
      </c>
      <c r="K6154" s="7" t="str">
        <f t="shared" ca="1" si="384"/>
        <v>LOSE</v>
      </c>
      <c r="L6154" s="8">
        <f t="shared" ca="1" si="385"/>
        <v>-1</v>
      </c>
      <c r="M6154" s="8">
        <f t="shared" ca="1" si="387"/>
        <v>-211</v>
      </c>
      <c r="N6154" s="32">
        <f ca="1">SUM(L$4:L6154)/I6154</f>
        <v>-3.4303365306454232E-2</v>
      </c>
      <c r="O6154" s="46">
        <f ca="1">_xlfn.VAR.P(L$4:L6154)</f>
        <v>33.832508858709211</v>
      </c>
      <c r="P6154" s="33">
        <f ca="1">COUNTIF(K$4:K6154, "WIN")/I6154</f>
        <v>2.6824906519265161E-2</v>
      </c>
    </row>
    <row r="6155" spans="9:16" x14ac:dyDescent="0.25">
      <c r="I6155" s="5">
        <v>6152</v>
      </c>
      <c r="J6155" s="8">
        <f t="shared" ca="1" si="386"/>
        <v>4</v>
      </c>
      <c r="K6155" s="7" t="str">
        <f t="shared" ca="1" si="384"/>
        <v>LOSE</v>
      </c>
      <c r="L6155" s="8">
        <f t="shared" ca="1" si="385"/>
        <v>-1</v>
      </c>
      <c r="M6155" s="8">
        <f t="shared" ca="1" si="387"/>
        <v>-212</v>
      </c>
      <c r="N6155" s="32">
        <f ca="1">SUM(L$4:L6155)/I6155</f>
        <v>-3.4460338101430427E-2</v>
      </c>
      <c r="O6155" s="46">
        <f ca="1">_xlfn.VAR.P(L$4:L6155)</f>
        <v>33.8271609896493</v>
      </c>
      <c r="P6155" s="33">
        <f ca="1">COUNTIF(K$4:K6155, "WIN")/I6155</f>
        <v>2.6820546163849154E-2</v>
      </c>
    </row>
    <row r="6156" spans="9:16" x14ac:dyDescent="0.25">
      <c r="I6156" s="5">
        <v>6153</v>
      </c>
      <c r="J6156" s="8">
        <f t="shared" ca="1" si="386"/>
        <v>18</v>
      </c>
      <c r="K6156" s="7" t="str">
        <f t="shared" ca="1" si="384"/>
        <v>LOSE</v>
      </c>
      <c r="L6156" s="8">
        <f t="shared" ca="1" si="385"/>
        <v>-1</v>
      </c>
      <c r="M6156" s="8">
        <f t="shared" ca="1" si="387"/>
        <v>-213</v>
      </c>
      <c r="N6156" s="32">
        <f ca="1">SUM(L$4:L6156)/I6156</f>
        <v>-3.4617259873232567E-2</v>
      </c>
      <c r="O6156" s="46">
        <f ca="1">_xlfn.VAR.P(L$4:L6156)</f>
        <v>33.821814809628961</v>
      </c>
      <c r="P6156" s="33">
        <f ca="1">COUNTIF(K$4:K6156, "WIN")/I6156</f>
        <v>2.681618722574354E-2</v>
      </c>
    </row>
    <row r="6157" spans="9:16" x14ac:dyDescent="0.25">
      <c r="I6157" s="5">
        <v>6154</v>
      </c>
      <c r="J6157" s="8">
        <f t="shared" ca="1" si="386"/>
        <v>12</v>
      </c>
      <c r="K6157" s="7" t="str">
        <f t="shared" ca="1" si="384"/>
        <v>LOSE</v>
      </c>
      <c r="L6157" s="8">
        <f t="shared" ca="1" si="385"/>
        <v>-1</v>
      </c>
      <c r="M6157" s="8">
        <f t="shared" ca="1" si="387"/>
        <v>-214</v>
      </c>
      <c r="N6157" s="32">
        <f ca="1">SUM(L$4:L6157)/I6157</f>
        <v>-3.4774130646733833E-2</v>
      </c>
      <c r="O6157" s="46">
        <f ca="1">_xlfn.VAR.P(L$4:L6157)</f>
        <v>33.816470317848811</v>
      </c>
      <c r="P6157" s="33">
        <f ca="1">COUNTIF(K$4:K6157, "WIN")/I6157</f>
        <v>2.6811829704257394E-2</v>
      </c>
    </row>
    <row r="6158" spans="9:16" x14ac:dyDescent="0.25">
      <c r="I6158" s="5">
        <v>6155</v>
      </c>
      <c r="J6158" s="8">
        <f t="shared" ca="1" si="386"/>
        <v>36</v>
      </c>
      <c r="K6158" s="7" t="str">
        <f t="shared" ca="1" si="384"/>
        <v>LOSE</v>
      </c>
      <c r="L6158" s="8">
        <f t="shared" ca="1" si="385"/>
        <v>-1</v>
      </c>
      <c r="M6158" s="8">
        <f t="shared" ca="1" si="387"/>
        <v>-215</v>
      </c>
      <c r="N6158" s="32">
        <f ca="1">SUM(L$4:L6158)/I6158</f>
        <v>-3.4930950446791224E-2</v>
      </c>
      <c r="O6158" s="46">
        <f ca="1">_xlfn.VAR.P(L$4:L6158)</f>
        <v>33.81112751350998</v>
      </c>
      <c r="P6158" s="33">
        <f ca="1">COUNTIF(K$4:K6158, "WIN")/I6158</f>
        <v>2.6807473598700244E-2</v>
      </c>
    </row>
    <row r="6159" spans="9:16" x14ac:dyDescent="0.25">
      <c r="I6159" s="5">
        <v>6156</v>
      </c>
      <c r="J6159" s="8">
        <f t="shared" ca="1" si="386"/>
        <v>29</v>
      </c>
      <c r="K6159" s="7" t="str">
        <f t="shared" ca="1" si="384"/>
        <v>LOSE</v>
      </c>
      <c r="L6159" s="8">
        <f t="shared" ca="1" si="385"/>
        <v>-1</v>
      </c>
      <c r="M6159" s="8">
        <f t="shared" ca="1" si="387"/>
        <v>-216</v>
      </c>
      <c r="N6159" s="32">
        <f ca="1">SUM(L$4:L6159)/I6159</f>
        <v>-3.5087719298245612E-2</v>
      </c>
      <c r="O6159" s="46">
        <f ca="1">_xlfn.VAR.P(L$4:L6159)</f>
        <v>33.805786395814096</v>
      </c>
      <c r="P6159" s="33">
        <f ca="1">COUNTIF(K$4:K6159, "WIN")/I6159</f>
        <v>2.6803118908382065E-2</v>
      </c>
    </row>
    <row r="6160" spans="9:16" x14ac:dyDescent="0.25">
      <c r="I6160" s="5">
        <v>6157</v>
      </c>
      <c r="J6160" s="8">
        <f t="shared" ca="1" si="386"/>
        <v>2</v>
      </c>
      <c r="K6160" s="7" t="str">
        <f t="shared" ca="1" si="384"/>
        <v>LOSE</v>
      </c>
      <c r="L6160" s="8">
        <f t="shared" ca="1" si="385"/>
        <v>-1</v>
      </c>
      <c r="M6160" s="8">
        <f t="shared" ca="1" si="387"/>
        <v>-217</v>
      </c>
      <c r="N6160" s="32">
        <f ca="1">SUM(L$4:L6160)/I6160</f>
        <v>-3.5244437225921715E-2</v>
      </c>
      <c r="O6160" s="46">
        <f ca="1">_xlfn.VAR.P(L$4:L6160)</f>
        <v>33.800446963963289</v>
      </c>
      <c r="P6160" s="33">
        <f ca="1">COUNTIF(K$4:K6160, "WIN")/I6160</f>
        <v>2.6798765632613287E-2</v>
      </c>
    </row>
    <row r="6161" spans="9:16" x14ac:dyDescent="0.25">
      <c r="I6161" s="5">
        <v>6158</v>
      </c>
      <c r="J6161" s="8">
        <f t="shared" ca="1" si="386"/>
        <v>3</v>
      </c>
      <c r="K6161" s="7" t="str">
        <f t="shared" ca="1" si="384"/>
        <v>LOSE</v>
      </c>
      <c r="L6161" s="8">
        <f t="shared" ca="1" si="385"/>
        <v>-1</v>
      </c>
      <c r="M6161" s="8">
        <f t="shared" ca="1" si="387"/>
        <v>-218</v>
      </c>
      <c r="N6161" s="32">
        <f ca="1">SUM(L$4:L6161)/I6161</f>
        <v>-3.5401104254628127E-2</v>
      </c>
      <c r="O6161" s="46">
        <f ca="1">_xlfn.VAR.P(L$4:L6161)</f>
        <v>33.795109217160196</v>
      </c>
      <c r="P6161" s="33">
        <f ca="1">COUNTIF(K$4:K6161, "WIN")/I6161</f>
        <v>2.6794413770704774E-2</v>
      </c>
    </row>
    <row r="6162" spans="9:16" x14ac:dyDescent="0.25">
      <c r="I6162" s="5">
        <v>6159</v>
      </c>
      <c r="J6162" s="8">
        <f t="shared" ca="1" si="386"/>
        <v>7</v>
      </c>
      <c r="K6162" s="7" t="str">
        <f t="shared" ca="1" si="384"/>
        <v>WIN</v>
      </c>
      <c r="L6162" s="8">
        <f t="shared" ca="1" si="385"/>
        <v>35</v>
      </c>
      <c r="M6162" s="8">
        <f t="shared" ca="1" si="387"/>
        <v>-183</v>
      </c>
      <c r="N6162" s="32">
        <f ca="1">SUM(L$4:L6162)/I6162</f>
        <v>-2.9712615684364344E-2</v>
      </c>
      <c r="O6162" s="46">
        <f ca="1">_xlfn.VAR.P(L$4:L6162)</f>
        <v>33.988888227200803</v>
      </c>
      <c r="P6162" s="33">
        <f ca="1">COUNTIF(K$4:K6162, "WIN")/I6162</f>
        <v>2.6952427342100991E-2</v>
      </c>
    </row>
    <row r="6163" spans="9:16" x14ac:dyDescent="0.25">
      <c r="I6163" s="5">
        <v>6160</v>
      </c>
      <c r="J6163" s="8">
        <f t="shared" ca="1" si="386"/>
        <v>15</v>
      </c>
      <c r="K6163" s="7" t="str">
        <f t="shared" ca="1" si="384"/>
        <v>LOSE</v>
      </c>
      <c r="L6163" s="8">
        <f t="shared" ca="1" si="385"/>
        <v>-1</v>
      </c>
      <c r="M6163" s="8">
        <f t="shared" ca="1" si="387"/>
        <v>-184</v>
      </c>
      <c r="N6163" s="32">
        <f ca="1">SUM(L$4:L6163)/I6163</f>
        <v>-2.987012987012987E-2</v>
      </c>
      <c r="O6163" s="46">
        <f ca="1">_xlfn.VAR.P(L$4:L6163)</f>
        <v>33.983523359757129</v>
      </c>
      <c r="P6163" s="33">
        <f ca="1">COUNTIF(K$4:K6163, "WIN")/I6163</f>
        <v>2.6948051948051947E-2</v>
      </c>
    </row>
    <row r="6164" spans="9:16" x14ac:dyDescent="0.25">
      <c r="I6164" s="5">
        <v>6161</v>
      </c>
      <c r="J6164" s="8">
        <f t="shared" ca="1" si="386"/>
        <v>25</v>
      </c>
      <c r="K6164" s="7" t="str">
        <f t="shared" ca="1" si="384"/>
        <v>LOSE</v>
      </c>
      <c r="L6164" s="8">
        <f t="shared" ca="1" si="385"/>
        <v>-1</v>
      </c>
      <c r="M6164" s="8">
        <f t="shared" ca="1" si="387"/>
        <v>-185</v>
      </c>
      <c r="N6164" s="32">
        <f ca="1">SUM(L$4:L6164)/I6164</f>
        <v>-3.0027592923226747E-2</v>
      </c>
      <c r="O6164" s="46">
        <f ca="1">_xlfn.VAR.P(L$4:L6164)</f>
        <v>33.978160184273527</v>
      </c>
      <c r="P6164" s="33">
        <f ca="1">COUNTIF(K$4:K6164, "WIN")/I6164</f>
        <v>2.6943677974354811E-2</v>
      </c>
    </row>
    <row r="6165" spans="9:16" x14ac:dyDescent="0.25">
      <c r="I6165" s="5">
        <v>6162</v>
      </c>
      <c r="J6165" s="8">
        <f t="shared" ca="1" si="386"/>
        <v>15</v>
      </c>
      <c r="K6165" s="7" t="str">
        <f t="shared" ca="1" si="384"/>
        <v>LOSE</v>
      </c>
      <c r="L6165" s="8">
        <f t="shared" ca="1" si="385"/>
        <v>-1</v>
      </c>
      <c r="M6165" s="8">
        <f t="shared" ca="1" si="387"/>
        <v>-186</v>
      </c>
      <c r="N6165" s="32">
        <f ca="1">SUM(L$4:L6165)/I6165</f>
        <v>-3.0185004868549171E-2</v>
      </c>
      <c r="O6165" s="46">
        <f ca="1">_xlfn.VAR.P(L$4:L6165)</f>
        <v>33.972798699950417</v>
      </c>
      <c r="P6165" s="33">
        <f ca="1">COUNTIF(K$4:K6165, "WIN")/I6165</f>
        <v>2.6939305420318079E-2</v>
      </c>
    </row>
    <row r="6166" spans="9:16" x14ac:dyDescent="0.25">
      <c r="I6166" s="5">
        <v>6163</v>
      </c>
      <c r="J6166" s="8">
        <f t="shared" ca="1" si="386"/>
        <v>8</v>
      </c>
      <c r="K6166" s="7" t="str">
        <f t="shared" ca="1" si="384"/>
        <v>LOSE</v>
      </c>
      <c r="L6166" s="8">
        <f t="shared" ca="1" si="385"/>
        <v>-1</v>
      </c>
      <c r="M6166" s="8">
        <f t="shared" ca="1" si="387"/>
        <v>-187</v>
      </c>
      <c r="N6166" s="32">
        <f ca="1">SUM(L$4:L6166)/I6166</f>
        <v>-3.0342365730975176E-2</v>
      </c>
      <c r="O6166" s="46">
        <f ca="1">_xlfn.VAR.P(L$4:L6166)</f>
        <v>33.967438905988693</v>
      </c>
      <c r="P6166" s="33">
        <f ca="1">COUNTIF(K$4:K6166, "WIN")/I6166</f>
        <v>2.6934934285250688E-2</v>
      </c>
    </row>
    <row r="6167" spans="9:16" x14ac:dyDescent="0.25">
      <c r="I6167" s="5">
        <v>6164</v>
      </c>
      <c r="J6167" s="8">
        <f t="shared" ca="1" si="386"/>
        <v>4</v>
      </c>
      <c r="K6167" s="7" t="str">
        <f t="shared" ca="1" si="384"/>
        <v>LOSE</v>
      </c>
      <c r="L6167" s="8">
        <f t="shared" ca="1" si="385"/>
        <v>-1</v>
      </c>
      <c r="M6167" s="8">
        <f t="shared" ca="1" si="387"/>
        <v>-188</v>
      </c>
      <c r="N6167" s="32">
        <f ca="1">SUM(L$4:L6167)/I6167</f>
        <v>-3.0499675535366644E-2</v>
      </c>
      <c r="O6167" s="46">
        <f ca="1">_xlfn.VAR.P(L$4:L6167)</f>
        <v>33.962080801589771</v>
      </c>
      <c r="P6167" s="33">
        <f ca="1">COUNTIF(K$4:K6167, "WIN")/I6167</f>
        <v>2.6930564568462038E-2</v>
      </c>
    </row>
    <row r="6168" spans="9:16" x14ac:dyDescent="0.25">
      <c r="I6168" s="5">
        <v>6165</v>
      </c>
      <c r="J6168" s="8">
        <f t="shared" ca="1" si="386"/>
        <v>28</v>
      </c>
      <c r="K6168" s="7" t="str">
        <f t="shared" ca="1" si="384"/>
        <v>LOSE</v>
      </c>
      <c r="L6168" s="8">
        <f t="shared" ca="1" si="385"/>
        <v>-1</v>
      </c>
      <c r="M6168" s="8">
        <f t="shared" ca="1" si="387"/>
        <v>-189</v>
      </c>
      <c r="N6168" s="32">
        <f ca="1">SUM(L$4:L6168)/I6168</f>
        <v>-3.0656934306569343E-2</v>
      </c>
      <c r="O6168" s="46">
        <f ca="1">_xlfn.VAR.P(L$4:L6168)</f>
        <v>33.956724385955567</v>
      </c>
      <c r="P6168" s="33">
        <f ca="1">COUNTIF(K$4:K6168, "WIN")/I6168</f>
        <v>2.6926196269261963E-2</v>
      </c>
    </row>
    <row r="6169" spans="9:16" x14ac:dyDescent="0.25">
      <c r="I6169" s="5">
        <v>6166</v>
      </c>
      <c r="J6169" s="8">
        <f t="shared" ca="1" si="386"/>
        <v>34</v>
      </c>
      <c r="K6169" s="7" t="str">
        <f t="shared" ca="1" si="384"/>
        <v>LOSE</v>
      </c>
      <c r="L6169" s="8">
        <f t="shared" ca="1" si="385"/>
        <v>-1</v>
      </c>
      <c r="M6169" s="8">
        <f t="shared" ca="1" si="387"/>
        <v>-190</v>
      </c>
      <c r="N6169" s="32">
        <f ca="1">SUM(L$4:L6169)/I6169</f>
        <v>-3.0814142069412909E-2</v>
      </c>
      <c r="O6169" s="46">
        <f ca="1">_xlfn.VAR.P(L$4:L6169)</f>
        <v>33.951369658288485</v>
      </c>
      <c r="P6169" s="33">
        <f ca="1">COUNTIF(K$4:K6169, "WIN")/I6169</f>
        <v>2.6921829386960753E-2</v>
      </c>
    </row>
    <row r="6170" spans="9:16" x14ac:dyDescent="0.25">
      <c r="I6170" s="5">
        <v>6167</v>
      </c>
      <c r="J6170" s="8">
        <f t="shared" ca="1" si="386"/>
        <v>0</v>
      </c>
      <c r="K6170" s="7" t="str">
        <f t="shared" ca="1" si="384"/>
        <v>LOSE</v>
      </c>
      <c r="L6170" s="8">
        <f t="shared" ca="1" si="385"/>
        <v>-1</v>
      </c>
      <c r="M6170" s="8">
        <f t="shared" ca="1" si="387"/>
        <v>-191</v>
      </c>
      <c r="N6170" s="32">
        <f ca="1">SUM(L$4:L6170)/I6170</f>
        <v>-3.0971298848710881E-2</v>
      </c>
      <c r="O6170" s="46">
        <f ca="1">_xlfn.VAR.P(L$4:L6170)</f>
        <v>33.946016617791457</v>
      </c>
      <c r="P6170" s="33">
        <f ca="1">COUNTIF(K$4:K6170, "WIN")/I6170</f>
        <v>2.6917463920869144E-2</v>
      </c>
    </row>
    <row r="6171" spans="9:16" x14ac:dyDescent="0.25">
      <c r="I6171" s="5">
        <v>6168</v>
      </c>
      <c r="J6171" s="8">
        <f t="shared" ca="1" si="386"/>
        <v>27</v>
      </c>
      <c r="K6171" s="7" t="str">
        <f t="shared" ca="1" si="384"/>
        <v>LOSE</v>
      </c>
      <c r="L6171" s="8">
        <f t="shared" ca="1" si="385"/>
        <v>-1</v>
      </c>
      <c r="M6171" s="8">
        <f t="shared" ca="1" si="387"/>
        <v>-192</v>
      </c>
      <c r="N6171" s="32">
        <f ca="1">SUM(L$4:L6171)/I6171</f>
        <v>-3.1128404669260701E-2</v>
      </c>
      <c r="O6171" s="46">
        <f ca="1">_xlfn.VAR.P(L$4:L6171)</f>
        <v>33.940665263667881</v>
      </c>
      <c r="P6171" s="33">
        <f ca="1">COUNTIF(K$4:K6171, "WIN")/I6171</f>
        <v>2.6913099870298315E-2</v>
      </c>
    </row>
    <row r="6172" spans="9:16" x14ac:dyDescent="0.25">
      <c r="I6172" s="5">
        <v>6169</v>
      </c>
      <c r="J6172" s="8">
        <f t="shared" ca="1" si="386"/>
        <v>34</v>
      </c>
      <c r="K6172" s="7" t="str">
        <f t="shared" ca="1" si="384"/>
        <v>LOSE</v>
      </c>
      <c r="L6172" s="8">
        <f t="shared" ca="1" si="385"/>
        <v>-1</v>
      </c>
      <c r="M6172" s="8">
        <f t="shared" ca="1" si="387"/>
        <v>-193</v>
      </c>
      <c r="N6172" s="32">
        <f ca="1">SUM(L$4:L6172)/I6172</f>
        <v>-3.1285459555843734E-2</v>
      </c>
      <c r="O6172" s="46">
        <f ca="1">_xlfn.VAR.P(L$4:L6172)</f>
        <v>33.935315595121693</v>
      </c>
      <c r="P6172" s="33">
        <f ca="1">COUNTIF(K$4:K6172, "WIN")/I6172</f>
        <v>2.6908737234559898E-2</v>
      </c>
    </row>
    <row r="6173" spans="9:16" x14ac:dyDescent="0.25">
      <c r="I6173" s="5">
        <v>6170</v>
      </c>
      <c r="J6173" s="8">
        <f t="shared" ca="1" si="386"/>
        <v>35</v>
      </c>
      <c r="K6173" s="7" t="str">
        <f t="shared" ca="1" si="384"/>
        <v>LOSE</v>
      </c>
      <c r="L6173" s="8">
        <f t="shared" ca="1" si="385"/>
        <v>-1</v>
      </c>
      <c r="M6173" s="8">
        <f t="shared" ca="1" si="387"/>
        <v>-194</v>
      </c>
      <c r="N6173" s="32">
        <f ca="1">SUM(L$4:L6173)/I6173</f>
        <v>-3.144246353322528E-2</v>
      </c>
      <c r="O6173" s="46">
        <f ca="1">_xlfn.VAR.P(L$4:L6173)</f>
        <v>33.929967611357306</v>
      </c>
      <c r="P6173" s="33">
        <f ca="1">COUNTIF(K$4:K6173, "WIN")/I6173</f>
        <v>2.6904376012965966E-2</v>
      </c>
    </row>
    <row r="6174" spans="9:16" x14ac:dyDescent="0.25">
      <c r="I6174" s="5">
        <v>6171</v>
      </c>
      <c r="J6174" s="8">
        <f t="shared" ca="1" si="386"/>
        <v>5</v>
      </c>
      <c r="K6174" s="7" t="str">
        <f t="shared" ca="1" si="384"/>
        <v>LOSE</v>
      </c>
      <c r="L6174" s="8">
        <f t="shared" ca="1" si="385"/>
        <v>-1</v>
      </c>
      <c r="M6174" s="8">
        <f t="shared" ca="1" si="387"/>
        <v>-195</v>
      </c>
      <c r="N6174" s="32">
        <f ca="1">SUM(L$4:L6174)/I6174</f>
        <v>-3.1599416626154592E-2</v>
      </c>
      <c r="O6174" s="46">
        <f ca="1">_xlfn.VAR.P(L$4:L6174)</f>
        <v>33.924621311579628</v>
      </c>
      <c r="P6174" s="33">
        <f ca="1">COUNTIF(K$4:K6174, "WIN")/I6174</f>
        <v>2.6900016204829038E-2</v>
      </c>
    </row>
    <row r="6175" spans="9:16" x14ac:dyDescent="0.25">
      <c r="I6175" s="5">
        <v>6172</v>
      </c>
      <c r="J6175" s="8">
        <f t="shared" ca="1" si="386"/>
        <v>28</v>
      </c>
      <c r="K6175" s="7" t="str">
        <f t="shared" ca="1" si="384"/>
        <v>LOSE</v>
      </c>
      <c r="L6175" s="8">
        <f t="shared" ca="1" si="385"/>
        <v>-1</v>
      </c>
      <c r="M6175" s="8">
        <f t="shared" ca="1" si="387"/>
        <v>-196</v>
      </c>
      <c r="N6175" s="32">
        <f ca="1">SUM(L$4:L6175)/I6175</f>
        <v>-3.1756318859364877E-2</v>
      </c>
      <c r="O6175" s="46">
        <f ca="1">_xlfn.VAR.P(L$4:L6175)</f>
        <v>33.919276694994096</v>
      </c>
      <c r="P6175" s="33">
        <f ca="1">COUNTIF(K$4:K6175, "WIN")/I6175</f>
        <v>2.6895657809462088E-2</v>
      </c>
    </row>
    <row r="6176" spans="9:16" x14ac:dyDescent="0.25">
      <c r="I6176" s="5">
        <v>6173</v>
      </c>
      <c r="J6176" s="8">
        <f t="shared" ca="1" si="386"/>
        <v>34</v>
      </c>
      <c r="K6176" s="7" t="str">
        <f t="shared" ca="1" si="384"/>
        <v>LOSE</v>
      </c>
      <c r="L6176" s="8">
        <f t="shared" ca="1" si="385"/>
        <v>-1</v>
      </c>
      <c r="M6176" s="8">
        <f t="shared" ca="1" si="387"/>
        <v>-197</v>
      </c>
      <c r="N6176" s="32">
        <f ca="1">SUM(L$4:L6176)/I6176</f>
        <v>-3.1913170257573301E-2</v>
      </c>
      <c r="O6176" s="46">
        <f ca="1">_xlfn.VAR.P(L$4:L6176)</f>
        <v>33.913933760806621</v>
      </c>
      <c r="P6176" s="33">
        <f ca="1">COUNTIF(K$4:K6176, "WIN")/I6176</f>
        <v>2.6891300826178518E-2</v>
      </c>
    </row>
    <row r="6177" spans="9:16" x14ac:dyDescent="0.25">
      <c r="I6177" s="5">
        <v>6174</v>
      </c>
      <c r="J6177" s="8">
        <f t="shared" ca="1" si="386"/>
        <v>21</v>
      </c>
      <c r="K6177" s="7" t="str">
        <f t="shared" ca="1" si="384"/>
        <v>LOSE</v>
      </c>
      <c r="L6177" s="8">
        <f t="shared" ca="1" si="385"/>
        <v>-1</v>
      </c>
      <c r="M6177" s="8">
        <f t="shared" ca="1" si="387"/>
        <v>-198</v>
      </c>
      <c r="N6177" s="32">
        <f ca="1">SUM(L$4:L6177)/I6177</f>
        <v>-3.2069970845481049E-2</v>
      </c>
      <c r="O6177" s="46">
        <f ca="1">_xlfn.VAR.P(L$4:L6177)</f>
        <v>33.908592508223613</v>
      </c>
      <c r="P6177" s="33">
        <f ca="1">COUNTIF(K$4:K6177, "WIN")/I6177</f>
        <v>2.6886945254292194E-2</v>
      </c>
    </row>
    <row r="6178" spans="9:16" x14ac:dyDescent="0.25">
      <c r="I6178" s="5">
        <v>6175</v>
      </c>
      <c r="J6178" s="8">
        <f t="shared" ca="1" si="386"/>
        <v>24</v>
      </c>
      <c r="K6178" s="7" t="str">
        <f t="shared" ca="1" si="384"/>
        <v>LOSE</v>
      </c>
      <c r="L6178" s="8">
        <f t="shared" ca="1" si="385"/>
        <v>-1</v>
      </c>
      <c r="M6178" s="8">
        <f t="shared" ca="1" si="387"/>
        <v>-199</v>
      </c>
      <c r="N6178" s="32">
        <f ca="1">SUM(L$4:L6178)/I6178</f>
        <v>-3.222672064777328E-2</v>
      </c>
      <c r="O6178" s="46">
        <f ca="1">_xlfn.VAR.P(L$4:L6178)</f>
        <v>33.903252936451999</v>
      </c>
      <c r="P6178" s="33">
        <f ca="1">COUNTIF(K$4:K6178, "WIN")/I6178</f>
        <v>2.688259109311741E-2</v>
      </c>
    </row>
    <row r="6179" spans="9:16" x14ac:dyDescent="0.25">
      <c r="I6179" s="5">
        <v>6176</v>
      </c>
      <c r="J6179" s="8">
        <f t="shared" ca="1" si="386"/>
        <v>4</v>
      </c>
      <c r="K6179" s="7" t="str">
        <f t="shared" ca="1" si="384"/>
        <v>LOSE</v>
      </c>
      <c r="L6179" s="8">
        <f t="shared" ca="1" si="385"/>
        <v>-1</v>
      </c>
      <c r="M6179" s="8">
        <f t="shared" ca="1" si="387"/>
        <v>-200</v>
      </c>
      <c r="N6179" s="32">
        <f ca="1">SUM(L$4:L6179)/I6179</f>
        <v>-3.2383419689119168E-2</v>
      </c>
      <c r="O6179" s="46">
        <f ca="1">_xlfn.VAR.P(L$4:L6179)</f>
        <v>33.897915044699189</v>
      </c>
      <c r="P6179" s="33">
        <f ca="1">COUNTIF(K$4:K6179, "WIN")/I6179</f>
        <v>2.687823834196891E-2</v>
      </c>
    </row>
    <row r="6180" spans="9:16" x14ac:dyDescent="0.25">
      <c r="I6180" s="5">
        <v>6177</v>
      </c>
      <c r="J6180" s="8">
        <f t="shared" ca="1" si="386"/>
        <v>6</v>
      </c>
      <c r="K6180" s="7" t="str">
        <f t="shared" ca="1" si="384"/>
        <v>LOSE</v>
      </c>
      <c r="L6180" s="8">
        <f t="shared" ca="1" si="385"/>
        <v>-1</v>
      </c>
      <c r="M6180" s="8">
        <f t="shared" ca="1" si="387"/>
        <v>-201</v>
      </c>
      <c r="N6180" s="32">
        <f ca="1">SUM(L$4:L6180)/I6180</f>
        <v>-3.2540067994171931E-2</v>
      </c>
      <c r="O6180" s="46">
        <f ca="1">_xlfn.VAR.P(L$4:L6180)</f>
        <v>33.892578832173086</v>
      </c>
      <c r="P6180" s="33">
        <f ca="1">COUNTIF(K$4:K6180, "WIN")/I6180</f>
        <v>2.687388700016189E-2</v>
      </c>
    </row>
    <row r="6181" spans="9:16" x14ac:dyDescent="0.25">
      <c r="I6181" s="5">
        <v>6178</v>
      </c>
      <c r="J6181" s="8">
        <f t="shared" ca="1" si="386"/>
        <v>27</v>
      </c>
      <c r="K6181" s="7" t="str">
        <f t="shared" ca="1" si="384"/>
        <v>LOSE</v>
      </c>
      <c r="L6181" s="8">
        <f t="shared" ca="1" si="385"/>
        <v>-1</v>
      </c>
      <c r="M6181" s="8">
        <f t="shared" ca="1" si="387"/>
        <v>-202</v>
      </c>
      <c r="N6181" s="32">
        <f ca="1">SUM(L$4:L6181)/I6181</f>
        <v>-3.2696665587568792E-2</v>
      </c>
      <c r="O6181" s="46">
        <f ca="1">_xlfn.VAR.P(L$4:L6181)</f>
        <v>33.887244298082116</v>
      </c>
      <c r="P6181" s="33">
        <f ca="1">COUNTIF(K$4:K6181, "WIN")/I6181</f>
        <v>2.6869537067011978E-2</v>
      </c>
    </row>
    <row r="6182" spans="9:16" x14ac:dyDescent="0.25">
      <c r="I6182" s="5">
        <v>6179</v>
      </c>
      <c r="J6182" s="8">
        <f t="shared" ca="1" si="386"/>
        <v>18</v>
      </c>
      <c r="K6182" s="7" t="str">
        <f t="shared" ca="1" si="384"/>
        <v>LOSE</v>
      </c>
      <c r="L6182" s="8">
        <f t="shared" ca="1" si="385"/>
        <v>-1</v>
      </c>
      <c r="M6182" s="8">
        <f t="shared" ca="1" si="387"/>
        <v>-203</v>
      </c>
      <c r="N6182" s="32">
        <f ca="1">SUM(L$4:L6182)/I6182</f>
        <v>-3.2853212493931055E-2</v>
      </c>
      <c r="O6182" s="46">
        <f ca="1">_xlfn.VAR.P(L$4:L6182)</f>
        <v>33.881911441635175</v>
      </c>
      <c r="P6182" s="33">
        <f ca="1">COUNTIF(K$4:K6182, "WIN")/I6182</f>
        <v>2.6865188541835248E-2</v>
      </c>
    </row>
    <row r="6183" spans="9:16" x14ac:dyDescent="0.25">
      <c r="I6183" s="5">
        <v>6180</v>
      </c>
      <c r="J6183" s="8">
        <f t="shared" ca="1" si="386"/>
        <v>3</v>
      </c>
      <c r="K6183" s="7" t="str">
        <f t="shared" ca="1" si="384"/>
        <v>LOSE</v>
      </c>
      <c r="L6183" s="8">
        <f t="shared" ca="1" si="385"/>
        <v>-1</v>
      </c>
      <c r="M6183" s="8">
        <f t="shared" ca="1" si="387"/>
        <v>-204</v>
      </c>
      <c r="N6183" s="32">
        <f ca="1">SUM(L$4:L6183)/I6183</f>
        <v>-3.3009708737864081E-2</v>
      </c>
      <c r="O6183" s="46">
        <f ca="1">_xlfn.VAR.P(L$4:L6183)</f>
        <v>33.876580262041664</v>
      </c>
      <c r="P6183" s="33">
        <f ca="1">COUNTIF(K$4:K6183, "WIN")/I6183</f>
        <v>2.686084142394822E-2</v>
      </c>
    </row>
    <row r="6184" spans="9:16" x14ac:dyDescent="0.25">
      <c r="I6184" s="5">
        <v>6181</v>
      </c>
      <c r="J6184" s="8">
        <f t="shared" ca="1" si="386"/>
        <v>11</v>
      </c>
      <c r="K6184" s="7" t="str">
        <f t="shared" ca="1" si="384"/>
        <v>LOSE</v>
      </c>
      <c r="L6184" s="8">
        <f t="shared" ca="1" si="385"/>
        <v>-1</v>
      </c>
      <c r="M6184" s="8">
        <f t="shared" ca="1" si="387"/>
        <v>-205</v>
      </c>
      <c r="N6184" s="32">
        <f ca="1">SUM(L$4:L6184)/I6184</f>
        <v>-3.316615434395729E-2</v>
      </c>
      <c r="O6184" s="46">
        <f ca="1">_xlfn.VAR.P(L$4:L6184)</f>
        <v>33.871250758511486</v>
      </c>
      <c r="P6184" s="33">
        <f ca="1">COUNTIF(K$4:K6184, "WIN")/I6184</f>
        <v>2.6856495712667853E-2</v>
      </c>
    </row>
    <row r="6185" spans="9:16" x14ac:dyDescent="0.25">
      <c r="I6185" s="5">
        <v>6182</v>
      </c>
      <c r="J6185" s="8">
        <f t="shared" ca="1" si="386"/>
        <v>9</v>
      </c>
      <c r="K6185" s="7" t="str">
        <f t="shared" ca="1" si="384"/>
        <v>LOSE</v>
      </c>
      <c r="L6185" s="8">
        <f t="shared" ca="1" si="385"/>
        <v>-1</v>
      </c>
      <c r="M6185" s="8">
        <f t="shared" ca="1" si="387"/>
        <v>-206</v>
      </c>
      <c r="N6185" s="32">
        <f ca="1">SUM(L$4:L6185)/I6185</f>
        <v>-3.3322549336784212E-2</v>
      </c>
      <c r="O6185" s="46">
        <f ca="1">_xlfn.VAR.P(L$4:L6185)</f>
        <v>33.865922930255032</v>
      </c>
      <c r="P6185" s="33">
        <f ca="1">COUNTIF(K$4:K6185, "WIN")/I6185</f>
        <v>2.685215140731155E-2</v>
      </c>
    </row>
    <row r="6186" spans="9:16" x14ac:dyDescent="0.25">
      <c r="I6186" s="5">
        <v>6183</v>
      </c>
      <c r="J6186" s="8">
        <f t="shared" ca="1" si="386"/>
        <v>20</v>
      </c>
      <c r="K6186" s="7" t="str">
        <f t="shared" ca="1" si="384"/>
        <v>LOSE</v>
      </c>
      <c r="L6186" s="8">
        <f t="shared" ca="1" si="385"/>
        <v>-1</v>
      </c>
      <c r="M6186" s="8">
        <f t="shared" ca="1" si="387"/>
        <v>-207</v>
      </c>
      <c r="N6186" s="32">
        <f ca="1">SUM(L$4:L6186)/I6186</f>
        <v>-3.3478893740902474E-2</v>
      </c>
      <c r="O6186" s="46">
        <f ca="1">_xlfn.VAR.P(L$4:L6186)</f>
        <v>33.860596776483199</v>
      </c>
      <c r="P6186" s="33">
        <f ca="1">COUNTIF(K$4:K6186, "WIN")/I6186</f>
        <v>2.6847808507197153E-2</v>
      </c>
    </row>
    <row r="6187" spans="9:16" x14ac:dyDescent="0.25">
      <c r="I6187" s="5">
        <v>6184</v>
      </c>
      <c r="J6187" s="8">
        <f t="shared" ca="1" si="386"/>
        <v>1</v>
      </c>
      <c r="K6187" s="7" t="str">
        <f t="shared" ca="1" si="384"/>
        <v>LOSE</v>
      </c>
      <c r="L6187" s="8">
        <f t="shared" ca="1" si="385"/>
        <v>-1</v>
      </c>
      <c r="M6187" s="8">
        <f t="shared" ca="1" si="387"/>
        <v>-208</v>
      </c>
      <c r="N6187" s="32">
        <f ca="1">SUM(L$4:L6187)/I6187</f>
        <v>-3.3635187580853813E-2</v>
      </c>
      <c r="O6187" s="46">
        <f ca="1">_xlfn.VAR.P(L$4:L6187)</f>
        <v>33.855272296407371</v>
      </c>
      <c r="P6187" s="33">
        <f ca="1">COUNTIF(K$4:K6187, "WIN")/I6187</f>
        <v>2.684346701164295E-2</v>
      </c>
    </row>
    <row r="6188" spans="9:16" x14ac:dyDescent="0.25">
      <c r="I6188" s="5">
        <v>6185</v>
      </c>
      <c r="J6188" s="8">
        <f t="shared" ca="1" si="386"/>
        <v>11</v>
      </c>
      <c r="K6188" s="7" t="str">
        <f t="shared" ca="1" si="384"/>
        <v>LOSE</v>
      </c>
      <c r="L6188" s="8">
        <f t="shared" ca="1" si="385"/>
        <v>-1</v>
      </c>
      <c r="M6188" s="8">
        <f t="shared" ca="1" si="387"/>
        <v>-209</v>
      </c>
      <c r="N6188" s="32">
        <f ca="1">SUM(L$4:L6188)/I6188</f>
        <v>-3.3791430881164104E-2</v>
      </c>
      <c r="O6188" s="46">
        <f ca="1">_xlfn.VAR.P(L$4:L6188)</f>
        <v>33.849949489239421</v>
      </c>
      <c r="P6188" s="33">
        <f ca="1">COUNTIF(K$4:K6188, "WIN")/I6188</f>
        <v>2.6839126919967662E-2</v>
      </c>
    </row>
    <row r="6189" spans="9:16" x14ac:dyDescent="0.25">
      <c r="I6189" s="5">
        <v>6186</v>
      </c>
      <c r="J6189" s="8">
        <f t="shared" ca="1" si="386"/>
        <v>29</v>
      </c>
      <c r="K6189" s="7" t="str">
        <f t="shared" ca="1" si="384"/>
        <v>LOSE</v>
      </c>
      <c r="L6189" s="8">
        <f t="shared" ca="1" si="385"/>
        <v>-1</v>
      </c>
      <c r="M6189" s="8">
        <f t="shared" ca="1" si="387"/>
        <v>-210</v>
      </c>
      <c r="N6189" s="32">
        <f ca="1">SUM(L$4:L6189)/I6189</f>
        <v>-3.3947623666343359E-2</v>
      </c>
      <c r="O6189" s="46">
        <f ca="1">_xlfn.VAR.P(L$4:L6189)</f>
        <v>33.844628354191734</v>
      </c>
      <c r="P6189" s="33">
        <f ca="1">COUNTIF(K$4:K6189, "WIN")/I6189</f>
        <v>2.6834788231490464E-2</v>
      </c>
    </row>
    <row r="6190" spans="9:16" x14ac:dyDescent="0.25">
      <c r="I6190" s="5">
        <v>6187</v>
      </c>
      <c r="J6190" s="8">
        <f t="shared" ca="1" si="386"/>
        <v>27</v>
      </c>
      <c r="K6190" s="7" t="str">
        <f t="shared" ca="1" si="384"/>
        <v>LOSE</v>
      </c>
      <c r="L6190" s="8">
        <f t="shared" ca="1" si="385"/>
        <v>-1</v>
      </c>
      <c r="M6190" s="8">
        <f t="shared" ca="1" si="387"/>
        <v>-211</v>
      </c>
      <c r="N6190" s="32">
        <f ca="1">SUM(L$4:L6190)/I6190</f>
        <v>-3.4103765960885726E-2</v>
      </c>
      <c r="O6190" s="46">
        <f ca="1">_xlfn.VAR.P(L$4:L6190)</f>
        <v>33.83930889047717</v>
      </c>
      <c r="P6190" s="33">
        <f ca="1">COUNTIF(K$4:K6190, "WIN")/I6190</f>
        <v>2.6830450945530951E-2</v>
      </c>
    </row>
    <row r="6191" spans="9:16" x14ac:dyDescent="0.25">
      <c r="I6191" s="5">
        <v>6188</v>
      </c>
      <c r="J6191" s="8">
        <f t="shared" ca="1" si="386"/>
        <v>30</v>
      </c>
      <c r="K6191" s="7" t="str">
        <f t="shared" ca="1" si="384"/>
        <v>LOSE</v>
      </c>
      <c r="L6191" s="8">
        <f t="shared" ca="1" si="385"/>
        <v>-1</v>
      </c>
      <c r="M6191" s="8">
        <f t="shared" ca="1" si="387"/>
        <v>-212</v>
      </c>
      <c r="N6191" s="32">
        <f ca="1">SUM(L$4:L6191)/I6191</f>
        <v>-3.4259857789269557E-2</v>
      </c>
      <c r="O6191" s="46">
        <f ca="1">_xlfn.VAR.P(L$4:L6191)</f>
        <v>33.833991097309095</v>
      </c>
      <c r="P6191" s="33">
        <f ca="1">COUNTIF(K$4:K6191, "WIN")/I6191</f>
        <v>2.6826115061409177E-2</v>
      </c>
    </row>
    <row r="6192" spans="9:16" x14ac:dyDescent="0.25">
      <c r="I6192" s="5">
        <v>6189</v>
      </c>
      <c r="J6192" s="8">
        <f t="shared" ca="1" si="386"/>
        <v>25</v>
      </c>
      <c r="K6192" s="7" t="str">
        <f t="shared" ca="1" si="384"/>
        <v>LOSE</v>
      </c>
      <c r="L6192" s="8">
        <f t="shared" ca="1" si="385"/>
        <v>-1</v>
      </c>
      <c r="M6192" s="8">
        <f t="shared" ca="1" si="387"/>
        <v>-213</v>
      </c>
      <c r="N6192" s="32">
        <f ca="1">SUM(L$4:L6192)/I6192</f>
        <v>-3.4415899175957346E-2</v>
      </c>
      <c r="O6192" s="46">
        <f ca="1">_xlfn.VAR.P(L$4:L6192)</f>
        <v>33.828674973901357</v>
      </c>
      <c r="P6192" s="33">
        <f ca="1">COUNTIF(K$4:K6192, "WIN")/I6192</f>
        <v>2.6821780578445628E-2</v>
      </c>
    </row>
    <row r="6193" spans="9:16" x14ac:dyDescent="0.25">
      <c r="I6193" s="5">
        <v>6190</v>
      </c>
      <c r="J6193" s="8">
        <f t="shared" ca="1" si="386"/>
        <v>6</v>
      </c>
      <c r="K6193" s="7" t="str">
        <f t="shared" ca="1" si="384"/>
        <v>LOSE</v>
      </c>
      <c r="L6193" s="8">
        <f t="shared" ca="1" si="385"/>
        <v>-1</v>
      </c>
      <c r="M6193" s="8">
        <f t="shared" ca="1" si="387"/>
        <v>-214</v>
      </c>
      <c r="N6193" s="32">
        <f ca="1">SUM(L$4:L6193)/I6193</f>
        <v>-3.4571890145395801E-2</v>
      </c>
      <c r="O6193" s="46">
        <f ca="1">_xlfn.VAR.P(L$4:L6193)</f>
        <v>33.823360519468316</v>
      </c>
      <c r="P6193" s="33">
        <f ca="1">COUNTIF(K$4:K6193, "WIN")/I6193</f>
        <v>2.6817447495961228E-2</v>
      </c>
    </row>
    <row r="6194" spans="9:16" x14ac:dyDescent="0.25">
      <c r="I6194" s="5">
        <v>6191</v>
      </c>
      <c r="J6194" s="8">
        <f t="shared" ca="1" si="386"/>
        <v>35</v>
      </c>
      <c r="K6194" s="7" t="str">
        <f t="shared" ca="1" si="384"/>
        <v>LOSE</v>
      </c>
      <c r="L6194" s="8">
        <f t="shared" ca="1" si="385"/>
        <v>-1</v>
      </c>
      <c r="M6194" s="8">
        <f t="shared" ca="1" si="387"/>
        <v>-215</v>
      </c>
      <c r="N6194" s="32">
        <f ca="1">SUM(L$4:L6194)/I6194</f>
        <v>-3.472783072201583E-2</v>
      </c>
      <c r="O6194" s="46">
        <f ca="1">_xlfn.VAR.P(L$4:L6194)</f>
        <v>33.818047733224802</v>
      </c>
      <c r="P6194" s="33">
        <f ca="1">COUNTIF(K$4:K6194, "WIN")/I6194</f>
        <v>2.681311581327734E-2</v>
      </c>
    </row>
    <row r="6195" spans="9:16" x14ac:dyDescent="0.25">
      <c r="I6195" s="5">
        <v>6192</v>
      </c>
      <c r="J6195" s="8">
        <f t="shared" ca="1" si="386"/>
        <v>23</v>
      </c>
      <c r="K6195" s="7" t="str">
        <f t="shared" ca="1" si="384"/>
        <v>LOSE</v>
      </c>
      <c r="L6195" s="8">
        <f t="shared" ca="1" si="385"/>
        <v>-1</v>
      </c>
      <c r="M6195" s="8">
        <f t="shared" ca="1" si="387"/>
        <v>-216</v>
      </c>
      <c r="N6195" s="32">
        <f ca="1">SUM(L$4:L6195)/I6195</f>
        <v>-3.4883720930232558E-2</v>
      </c>
      <c r="O6195" s="46">
        <f ca="1">_xlfn.VAR.P(L$4:L6195)</f>
        <v>33.812736614386154</v>
      </c>
      <c r="P6195" s="33">
        <f ca="1">COUNTIF(K$4:K6195, "WIN")/I6195</f>
        <v>2.6808785529715762E-2</v>
      </c>
    </row>
    <row r="6196" spans="9:16" x14ac:dyDescent="0.25">
      <c r="I6196" s="5">
        <v>6193</v>
      </c>
      <c r="J6196" s="8">
        <f t="shared" ca="1" si="386"/>
        <v>3</v>
      </c>
      <c r="K6196" s="7" t="str">
        <f t="shared" ca="1" si="384"/>
        <v>LOSE</v>
      </c>
      <c r="L6196" s="8">
        <f t="shared" ca="1" si="385"/>
        <v>-1</v>
      </c>
      <c r="M6196" s="8">
        <f t="shared" ca="1" si="387"/>
        <v>-217</v>
      </c>
      <c r="N6196" s="32">
        <f ca="1">SUM(L$4:L6196)/I6196</f>
        <v>-3.503956079444534E-2</v>
      </c>
      <c r="O6196" s="46">
        <f ca="1">_xlfn.VAR.P(L$4:L6196)</f>
        <v>33.807427162168189</v>
      </c>
      <c r="P6196" s="33">
        <f ca="1">COUNTIF(K$4:K6196, "WIN")/I6196</f>
        <v>2.680445664459874E-2</v>
      </c>
    </row>
    <row r="6197" spans="9:16" x14ac:dyDescent="0.25">
      <c r="I6197" s="5">
        <v>6194</v>
      </c>
      <c r="J6197" s="8">
        <f t="shared" ca="1" si="386"/>
        <v>20</v>
      </c>
      <c r="K6197" s="7" t="str">
        <f t="shared" ca="1" si="384"/>
        <v>LOSE</v>
      </c>
      <c r="L6197" s="8">
        <f t="shared" ca="1" si="385"/>
        <v>-1</v>
      </c>
      <c r="M6197" s="8">
        <f t="shared" ca="1" si="387"/>
        <v>-218</v>
      </c>
      <c r="N6197" s="32">
        <f ca="1">SUM(L$4:L6197)/I6197</f>
        <v>-3.5195350339037777E-2</v>
      </c>
      <c r="O6197" s="46">
        <f ca="1">_xlfn.VAR.P(L$4:L6197)</f>
        <v>33.802119375787228</v>
      </c>
      <c r="P6197" s="33">
        <f ca="1">COUNTIF(K$4:K6197, "WIN")/I6197</f>
        <v>2.6800129157248949E-2</v>
      </c>
    </row>
    <row r="6198" spans="9:16" x14ac:dyDescent="0.25">
      <c r="I6198" s="5">
        <v>6195</v>
      </c>
      <c r="J6198" s="8">
        <f t="shared" ca="1" si="386"/>
        <v>20</v>
      </c>
      <c r="K6198" s="7" t="str">
        <f t="shared" ca="1" si="384"/>
        <v>LOSE</v>
      </c>
      <c r="L6198" s="8">
        <f t="shared" ca="1" si="385"/>
        <v>-1</v>
      </c>
      <c r="M6198" s="8">
        <f t="shared" ca="1" si="387"/>
        <v>-219</v>
      </c>
      <c r="N6198" s="32">
        <f ca="1">SUM(L$4:L6198)/I6198</f>
        <v>-3.5351089588377724E-2</v>
      </c>
      <c r="O6198" s="46">
        <f ca="1">_xlfn.VAR.P(L$4:L6198)</f>
        <v>33.796813254460069</v>
      </c>
      <c r="P6198" s="33">
        <f ca="1">COUNTIF(K$4:K6198, "WIN")/I6198</f>
        <v>2.6795803066989508E-2</v>
      </c>
    </row>
    <row r="6199" spans="9:16" x14ac:dyDescent="0.25">
      <c r="I6199" s="5">
        <v>6196</v>
      </c>
      <c r="J6199" s="8">
        <f t="shared" ca="1" si="386"/>
        <v>18</v>
      </c>
      <c r="K6199" s="7" t="str">
        <f t="shared" ca="1" si="384"/>
        <v>LOSE</v>
      </c>
      <c r="L6199" s="8">
        <f t="shared" ca="1" si="385"/>
        <v>-1</v>
      </c>
      <c r="M6199" s="8">
        <f t="shared" ca="1" si="387"/>
        <v>-220</v>
      </c>
      <c r="N6199" s="32">
        <f ca="1">SUM(L$4:L6199)/I6199</f>
        <v>-3.5506778566817304E-2</v>
      </c>
      <c r="O6199" s="46">
        <f ca="1">_xlfn.VAR.P(L$4:L6199)</f>
        <v>33.79150879740402</v>
      </c>
      <c r="P6199" s="33">
        <f ca="1">COUNTIF(K$4:K6199, "WIN")/I6199</f>
        <v>2.6791478373143964E-2</v>
      </c>
    </row>
    <row r="6200" spans="9:16" x14ac:dyDescent="0.25">
      <c r="I6200" s="5">
        <v>6197</v>
      </c>
      <c r="J6200" s="8">
        <f t="shared" ca="1" si="386"/>
        <v>19</v>
      </c>
      <c r="K6200" s="7" t="str">
        <f t="shared" ca="1" si="384"/>
        <v>LOSE</v>
      </c>
      <c r="L6200" s="8">
        <f t="shared" ca="1" si="385"/>
        <v>-1</v>
      </c>
      <c r="M6200" s="8">
        <f t="shared" ca="1" si="387"/>
        <v>-221</v>
      </c>
      <c r="N6200" s="32">
        <f ca="1">SUM(L$4:L6200)/I6200</f>
        <v>-3.5662417298692912E-2</v>
      </c>
      <c r="O6200" s="46">
        <f ca="1">_xlfn.VAR.P(L$4:L6200)</f>
        <v>33.786206003836853</v>
      </c>
      <c r="P6200" s="33">
        <f ca="1">COUNTIF(K$4:K6200, "WIN")/I6200</f>
        <v>2.6787155075036307E-2</v>
      </c>
    </row>
    <row r="6201" spans="9:16" x14ac:dyDescent="0.25">
      <c r="I6201" s="5">
        <v>6198</v>
      </c>
      <c r="J6201" s="8">
        <f t="shared" ca="1" si="386"/>
        <v>8</v>
      </c>
      <c r="K6201" s="7" t="str">
        <f t="shared" ca="1" si="384"/>
        <v>LOSE</v>
      </c>
      <c r="L6201" s="8">
        <f t="shared" ca="1" si="385"/>
        <v>-1</v>
      </c>
      <c r="M6201" s="8">
        <f t="shared" ca="1" si="387"/>
        <v>-222</v>
      </c>
      <c r="N6201" s="32">
        <f ca="1">SUM(L$4:L6201)/I6201</f>
        <v>-3.5818005808325268E-2</v>
      </c>
      <c r="O6201" s="46">
        <f ca="1">_xlfn.VAR.P(L$4:L6201)</f>
        <v>33.780904872976855</v>
      </c>
      <c r="P6201" s="33">
        <f ca="1">COUNTIF(K$4:K6201, "WIN")/I6201</f>
        <v>2.6782833171990966E-2</v>
      </c>
    </row>
    <row r="6202" spans="9:16" x14ac:dyDescent="0.25">
      <c r="I6202" s="5">
        <v>6199</v>
      </c>
      <c r="J6202" s="8">
        <f t="shared" ca="1" si="386"/>
        <v>7</v>
      </c>
      <c r="K6202" s="7" t="str">
        <f t="shared" ca="1" si="384"/>
        <v>WIN</v>
      </c>
      <c r="L6202" s="8">
        <f t="shared" ca="1" si="385"/>
        <v>35</v>
      </c>
      <c r="M6202" s="8">
        <f t="shared" ca="1" si="387"/>
        <v>-187</v>
      </c>
      <c r="N6202" s="32">
        <f ca="1">SUM(L$4:L6202)/I6202</f>
        <v>-3.0166155831585741E-2</v>
      </c>
      <c r="O6202" s="46">
        <f ca="1">_xlfn.VAR.P(L$4:L6202)</f>
        <v>33.973440704768429</v>
      </c>
      <c r="P6202" s="33">
        <f ca="1">COUNTIF(K$4:K6202, "WIN")/I6202</f>
        <v>2.6939829004678173E-2</v>
      </c>
    </row>
    <row r="6203" spans="9:16" x14ac:dyDescent="0.25">
      <c r="I6203" s="5">
        <v>6200</v>
      </c>
      <c r="J6203" s="8">
        <f t="shared" ca="1" si="386"/>
        <v>16</v>
      </c>
      <c r="K6203" s="7" t="str">
        <f t="shared" ca="1" si="384"/>
        <v>LOSE</v>
      </c>
      <c r="L6203" s="8">
        <f t="shared" ca="1" si="385"/>
        <v>-1</v>
      </c>
      <c r="M6203" s="8">
        <f t="shared" ca="1" si="387"/>
        <v>-188</v>
      </c>
      <c r="N6203" s="32">
        <f ca="1">SUM(L$4:L6203)/I6203</f>
        <v>-3.0322580645161291E-2</v>
      </c>
      <c r="O6203" s="46">
        <f ca="1">_xlfn.VAR.P(L$4:L6203)</f>
        <v>33.968112799167535</v>
      </c>
      <c r="P6203" s="33">
        <f ca="1">COUNTIF(K$4:K6203, "WIN")/I6203</f>
        <v>2.6935483870967742E-2</v>
      </c>
    </row>
    <row r="6204" spans="9:16" x14ac:dyDescent="0.25">
      <c r="I6204" s="5">
        <v>6201</v>
      </c>
      <c r="J6204" s="8">
        <f t="shared" ca="1" si="386"/>
        <v>16</v>
      </c>
      <c r="K6204" s="7" t="str">
        <f t="shared" ca="1" si="384"/>
        <v>LOSE</v>
      </c>
      <c r="L6204" s="8">
        <f t="shared" ca="1" si="385"/>
        <v>-1</v>
      </c>
      <c r="M6204" s="8">
        <f t="shared" ca="1" si="387"/>
        <v>-189</v>
      </c>
      <c r="N6204" s="32">
        <f ca="1">SUM(L$4:L6204)/I6204</f>
        <v>-3.0478955007256895E-2</v>
      </c>
      <c r="O6204" s="46">
        <f ca="1">_xlfn.VAR.P(L$4:L6204)</f>
        <v>33.962786563054934</v>
      </c>
      <c r="P6204" s="33">
        <f ca="1">COUNTIF(K$4:K6204, "WIN")/I6204</f>
        <v>2.6931140138687307E-2</v>
      </c>
    </row>
    <row r="6205" spans="9:16" x14ac:dyDescent="0.25">
      <c r="I6205" s="5">
        <v>6202</v>
      </c>
      <c r="J6205" s="8">
        <f t="shared" ca="1" si="386"/>
        <v>25</v>
      </c>
      <c r="K6205" s="7" t="str">
        <f t="shared" ca="1" si="384"/>
        <v>LOSE</v>
      </c>
      <c r="L6205" s="8">
        <f t="shared" ca="1" si="385"/>
        <v>-1</v>
      </c>
      <c r="M6205" s="8">
        <f t="shared" ca="1" si="387"/>
        <v>-190</v>
      </c>
      <c r="N6205" s="32">
        <f ca="1">SUM(L$4:L6205)/I6205</f>
        <v>-3.0635278942276686E-2</v>
      </c>
      <c r="O6205" s="46">
        <f ca="1">_xlfn.VAR.P(L$4:L6205)</f>
        <v>33.957461995646725</v>
      </c>
      <c r="P6205" s="33">
        <f ca="1">COUNTIF(K$4:K6205, "WIN")/I6205</f>
        <v>2.6926797807158981E-2</v>
      </c>
    </row>
    <row r="6206" spans="9:16" x14ac:dyDescent="0.25">
      <c r="I6206" s="5">
        <v>6203</v>
      </c>
      <c r="J6206" s="8">
        <f t="shared" ca="1" si="386"/>
        <v>28</v>
      </c>
      <c r="K6206" s="7" t="str">
        <f t="shared" ca="1" si="384"/>
        <v>LOSE</v>
      </c>
      <c r="L6206" s="8">
        <f t="shared" ca="1" si="385"/>
        <v>-1</v>
      </c>
      <c r="M6206" s="8">
        <f t="shared" ca="1" si="387"/>
        <v>-191</v>
      </c>
      <c r="N6206" s="32">
        <f ca="1">SUM(L$4:L6206)/I6206</f>
        <v>-3.079155247460906E-2</v>
      </c>
      <c r="O6206" s="46">
        <f ca="1">_xlfn.VAR.P(L$4:L6206)</f>
        <v>33.952139096159499</v>
      </c>
      <c r="P6206" s="33">
        <f ca="1">COUNTIF(K$4:K6206, "WIN")/I6206</f>
        <v>2.6922456875705304E-2</v>
      </c>
    </row>
    <row r="6207" spans="9:16" x14ac:dyDescent="0.25">
      <c r="I6207" s="5">
        <v>6204</v>
      </c>
      <c r="J6207" s="8">
        <f t="shared" ca="1" si="386"/>
        <v>11</v>
      </c>
      <c r="K6207" s="7" t="str">
        <f t="shared" ca="1" si="384"/>
        <v>LOSE</v>
      </c>
      <c r="L6207" s="8">
        <f t="shared" ca="1" si="385"/>
        <v>-1</v>
      </c>
      <c r="M6207" s="8">
        <f t="shared" ca="1" si="387"/>
        <v>-192</v>
      </c>
      <c r="N6207" s="32">
        <f ca="1">SUM(L$4:L6207)/I6207</f>
        <v>-3.0947775628626693E-2</v>
      </c>
      <c r="O6207" s="46">
        <f ca="1">_xlfn.VAR.P(L$4:L6207)</f>
        <v>33.946817863810331</v>
      </c>
      <c r="P6207" s="33">
        <f ca="1">COUNTIF(K$4:K6207, "WIN")/I6207</f>
        <v>2.691811734364926E-2</v>
      </c>
    </row>
    <row r="6208" spans="9:16" x14ac:dyDescent="0.25">
      <c r="I6208" s="5">
        <v>6205</v>
      </c>
      <c r="J6208" s="8">
        <f t="shared" ca="1" si="386"/>
        <v>35</v>
      </c>
      <c r="K6208" s="7" t="str">
        <f t="shared" ca="1" si="384"/>
        <v>LOSE</v>
      </c>
      <c r="L6208" s="8">
        <f t="shared" ca="1" si="385"/>
        <v>-1</v>
      </c>
      <c r="M6208" s="8">
        <f t="shared" ca="1" si="387"/>
        <v>-193</v>
      </c>
      <c r="N6208" s="32">
        <f ca="1">SUM(L$4:L6208)/I6208</f>
        <v>-3.1103948428686544E-2</v>
      </c>
      <c r="O6208" s="46">
        <f ca="1">_xlfn.VAR.P(L$4:L6208)</f>
        <v>33.9414982978168</v>
      </c>
      <c r="P6208" s="33">
        <f ca="1">COUNTIF(K$4:K6208, "WIN")/I6208</f>
        <v>2.6913779210314261E-2</v>
      </c>
    </row>
    <row r="6209" spans="9:16" x14ac:dyDescent="0.25">
      <c r="I6209" s="5">
        <v>6206</v>
      </c>
      <c r="J6209" s="8">
        <f t="shared" ca="1" si="386"/>
        <v>30</v>
      </c>
      <c r="K6209" s="7" t="str">
        <f t="shared" ca="1" si="384"/>
        <v>LOSE</v>
      </c>
      <c r="L6209" s="8">
        <f t="shared" ca="1" si="385"/>
        <v>-1</v>
      </c>
      <c r="M6209" s="8">
        <f t="shared" ca="1" si="387"/>
        <v>-194</v>
      </c>
      <c r="N6209" s="32">
        <f ca="1">SUM(L$4:L6209)/I6209</f>
        <v>-3.1260070899129876E-2</v>
      </c>
      <c r="O6209" s="46">
        <f ca="1">_xlfn.VAR.P(L$4:L6209)</f>
        <v>33.936180397396967</v>
      </c>
      <c r="P6209" s="33">
        <f ca="1">COUNTIF(K$4:K6209, "WIN")/I6209</f>
        <v>2.6909442475024171E-2</v>
      </c>
    </row>
    <row r="6210" spans="9:16" x14ac:dyDescent="0.25">
      <c r="I6210" s="5">
        <v>6207</v>
      </c>
      <c r="J6210" s="8">
        <f t="shared" ca="1" si="386"/>
        <v>18</v>
      </c>
      <c r="K6210" s="7" t="str">
        <f t="shared" ca="1" si="384"/>
        <v>LOSE</v>
      </c>
      <c r="L6210" s="8">
        <f t="shared" ca="1" si="385"/>
        <v>-1</v>
      </c>
      <c r="M6210" s="8">
        <f t="shared" ca="1" si="387"/>
        <v>-195</v>
      </c>
      <c r="N6210" s="32">
        <f ca="1">SUM(L$4:L6210)/I6210</f>
        <v>-3.1416143064282261E-2</v>
      </c>
      <c r="O6210" s="46">
        <f ca="1">_xlfn.VAR.P(L$4:L6210)</f>
        <v>33.930864161769371</v>
      </c>
      <c r="P6210" s="33">
        <f ca="1">COUNTIF(K$4:K6210, "WIN")/I6210</f>
        <v>2.6905107137103271E-2</v>
      </c>
    </row>
    <row r="6211" spans="9:16" x14ac:dyDescent="0.25">
      <c r="I6211" s="5">
        <v>6208</v>
      </c>
      <c r="J6211" s="8">
        <f t="shared" ca="1" si="386"/>
        <v>16</v>
      </c>
      <c r="K6211" s="7" t="str">
        <f t="shared" ca="1" si="384"/>
        <v>LOSE</v>
      </c>
      <c r="L6211" s="8">
        <f t="shared" ca="1" si="385"/>
        <v>-1</v>
      </c>
      <c r="M6211" s="8">
        <f t="shared" ca="1" si="387"/>
        <v>-196</v>
      </c>
      <c r="N6211" s="32">
        <f ca="1">SUM(L$4:L6211)/I6211</f>
        <v>-3.1572164948453607E-2</v>
      </c>
      <c r="O6211" s="46">
        <f ca="1">_xlfn.VAR.P(L$4:L6211)</f>
        <v>33.925549590153047</v>
      </c>
      <c r="P6211" s="33">
        <f ca="1">COUNTIF(K$4:K6211, "WIN")/I6211</f>
        <v>2.690077319587629E-2</v>
      </c>
    </row>
    <row r="6212" spans="9:16" x14ac:dyDescent="0.25">
      <c r="I6212" s="5">
        <v>6209</v>
      </c>
      <c r="J6212" s="8">
        <f t="shared" ca="1" si="386"/>
        <v>26</v>
      </c>
      <c r="K6212" s="7" t="str">
        <f t="shared" ref="K6212:K6275" ca="1" si="388">IF($D$7 = $J6212, "WIN", "LOSE")</f>
        <v>LOSE</v>
      </c>
      <c r="L6212" s="8">
        <f t="shared" ref="L6212:L6275" ca="1" si="389">IF($K6212 = "WIN", 35, -1)</f>
        <v>-1</v>
      </c>
      <c r="M6212" s="8">
        <f t="shared" ca="1" si="387"/>
        <v>-197</v>
      </c>
      <c r="N6212" s="32">
        <f ca="1">SUM(L$4:L6212)/I6212</f>
        <v>-3.1728136575938155E-2</v>
      </c>
      <c r="O6212" s="46">
        <f ca="1">_xlfn.VAR.P(L$4:L6212)</f>
        <v>33.92023668176752</v>
      </c>
      <c r="P6212" s="33">
        <f ca="1">COUNTIF(K$4:K6212, "WIN")/I6212</f>
        <v>2.6896440650668384E-2</v>
      </c>
    </row>
    <row r="6213" spans="9:16" x14ac:dyDescent="0.25">
      <c r="I6213" s="5">
        <v>6210</v>
      </c>
      <c r="J6213" s="8">
        <f t="shared" ca="1" si="386"/>
        <v>5</v>
      </c>
      <c r="K6213" s="7" t="str">
        <f t="shared" ca="1" si="388"/>
        <v>LOSE</v>
      </c>
      <c r="L6213" s="8">
        <f t="shared" ca="1" si="389"/>
        <v>-1</v>
      </c>
      <c r="M6213" s="8">
        <f t="shared" ca="1" si="387"/>
        <v>-198</v>
      </c>
      <c r="N6213" s="32">
        <f ca="1">SUM(L$4:L6213)/I6213</f>
        <v>-3.1884057971014491E-2</v>
      </c>
      <c r="O6213" s="46">
        <f ca="1">_xlfn.VAR.P(L$4:L6213)</f>
        <v>33.914925435832806</v>
      </c>
      <c r="P6213" s="33">
        <f ca="1">COUNTIF(K$4:K6213, "WIN")/I6213</f>
        <v>2.6892109500805152E-2</v>
      </c>
    </row>
    <row r="6214" spans="9:16" x14ac:dyDescent="0.25">
      <c r="I6214" s="5">
        <v>6211</v>
      </c>
      <c r="J6214" s="8">
        <f t="shared" ref="J6214:J6277" ca="1" si="390">RANDBETWEEN(0,36)</f>
        <v>30</v>
      </c>
      <c r="K6214" s="7" t="str">
        <f t="shared" ca="1" si="388"/>
        <v>LOSE</v>
      </c>
      <c r="L6214" s="8">
        <f t="shared" ca="1" si="389"/>
        <v>-1</v>
      </c>
      <c r="M6214" s="8">
        <f t="shared" ref="M6214:M6277" ca="1" si="391">M6213+L6214</f>
        <v>-199</v>
      </c>
      <c r="N6214" s="32">
        <f ca="1">SUM(L$4:L6214)/I6214</f>
        <v>-3.2039929157945582E-2</v>
      </c>
      <c r="O6214" s="46">
        <f ca="1">_xlfn.VAR.P(L$4:L6214)</f>
        <v>33.909615851569406</v>
      </c>
      <c r="P6214" s="33">
        <f ca="1">COUNTIF(K$4:K6214, "WIN")/I6214</f>
        <v>2.6887779745612624E-2</v>
      </c>
    </row>
    <row r="6215" spans="9:16" x14ac:dyDescent="0.25">
      <c r="I6215" s="5">
        <v>6212</v>
      </c>
      <c r="J6215" s="8">
        <f t="shared" ca="1" si="390"/>
        <v>17</v>
      </c>
      <c r="K6215" s="7" t="str">
        <f t="shared" ca="1" si="388"/>
        <v>LOSE</v>
      </c>
      <c r="L6215" s="8">
        <f t="shared" ca="1" si="389"/>
        <v>-1</v>
      </c>
      <c r="M6215" s="8">
        <f t="shared" ca="1" si="391"/>
        <v>-200</v>
      </c>
      <c r="N6215" s="32">
        <f ca="1">SUM(L$4:L6215)/I6215</f>
        <v>-3.2195750160978753E-2</v>
      </c>
      <c r="O6215" s="46">
        <f ca="1">_xlfn.VAR.P(L$4:L6215)</f>
        <v>33.904307928198293</v>
      </c>
      <c r="P6215" s="33">
        <f ca="1">COUNTIF(K$4:K6215, "WIN")/I6215</f>
        <v>2.6883451384417258E-2</v>
      </c>
    </row>
    <row r="6216" spans="9:16" x14ac:dyDescent="0.25">
      <c r="I6216" s="5">
        <v>6213</v>
      </c>
      <c r="J6216" s="8">
        <f t="shared" ca="1" si="390"/>
        <v>29</v>
      </c>
      <c r="K6216" s="7" t="str">
        <f t="shared" ca="1" si="388"/>
        <v>LOSE</v>
      </c>
      <c r="L6216" s="8">
        <f t="shared" ca="1" si="389"/>
        <v>-1</v>
      </c>
      <c r="M6216" s="8">
        <f t="shared" ca="1" si="391"/>
        <v>-201</v>
      </c>
      <c r="N6216" s="32">
        <f ca="1">SUM(L$4:L6216)/I6216</f>
        <v>-3.2351521004345726E-2</v>
      </c>
      <c r="O6216" s="46">
        <f ca="1">_xlfn.VAR.P(L$4:L6216)</f>
        <v>33.899001664940954</v>
      </c>
      <c r="P6216" s="33">
        <f ca="1">COUNTIF(K$4:K6216, "WIN")/I6216</f>
        <v>2.6879124416545951E-2</v>
      </c>
    </row>
    <row r="6217" spans="9:16" x14ac:dyDescent="0.25">
      <c r="I6217" s="5">
        <v>6214</v>
      </c>
      <c r="J6217" s="8">
        <f t="shared" ca="1" si="390"/>
        <v>29</v>
      </c>
      <c r="K6217" s="7" t="str">
        <f t="shared" ca="1" si="388"/>
        <v>LOSE</v>
      </c>
      <c r="L6217" s="8">
        <f t="shared" ca="1" si="389"/>
        <v>-1</v>
      </c>
      <c r="M6217" s="8">
        <f t="shared" ca="1" si="391"/>
        <v>-202</v>
      </c>
      <c r="N6217" s="32">
        <f ca="1">SUM(L$4:L6217)/I6217</f>
        <v>-3.250724171226263E-2</v>
      </c>
      <c r="O6217" s="46">
        <f ca="1">_xlfn.VAR.P(L$4:L6217)</f>
        <v>33.893697061019331</v>
      </c>
      <c r="P6217" s="33">
        <f ca="1">COUNTIF(K$4:K6217, "WIN")/I6217</f>
        <v>2.6874798841326038E-2</v>
      </c>
    </row>
    <row r="6218" spans="9:16" x14ac:dyDescent="0.25">
      <c r="I6218" s="5">
        <v>6215</v>
      </c>
      <c r="J6218" s="8">
        <f t="shared" ca="1" si="390"/>
        <v>22</v>
      </c>
      <c r="K6218" s="7" t="str">
        <f t="shared" ca="1" si="388"/>
        <v>LOSE</v>
      </c>
      <c r="L6218" s="8">
        <f t="shared" ca="1" si="389"/>
        <v>-1</v>
      </c>
      <c r="M6218" s="8">
        <f t="shared" ca="1" si="391"/>
        <v>-203</v>
      </c>
      <c r="N6218" s="32">
        <f ca="1">SUM(L$4:L6218)/I6218</f>
        <v>-3.2662912308930009E-2</v>
      </c>
      <c r="O6218" s="46">
        <f ca="1">_xlfn.VAR.P(L$4:L6218)</f>
        <v>33.888394115655878</v>
      </c>
      <c r="P6218" s="33">
        <f ca="1">COUNTIF(K$4:K6218, "WIN")/I6218</f>
        <v>2.6870474658085279E-2</v>
      </c>
    </row>
    <row r="6219" spans="9:16" x14ac:dyDescent="0.25">
      <c r="I6219" s="5">
        <v>6216</v>
      </c>
      <c r="J6219" s="8">
        <f t="shared" ca="1" si="390"/>
        <v>35</v>
      </c>
      <c r="K6219" s="7" t="str">
        <f t="shared" ca="1" si="388"/>
        <v>LOSE</v>
      </c>
      <c r="L6219" s="8">
        <f t="shared" ca="1" si="389"/>
        <v>-1</v>
      </c>
      <c r="M6219" s="8">
        <f t="shared" ca="1" si="391"/>
        <v>-204</v>
      </c>
      <c r="N6219" s="32">
        <f ca="1">SUM(L$4:L6219)/I6219</f>
        <v>-3.2818532818532815E-2</v>
      </c>
      <c r="O6219" s="46">
        <f ca="1">_xlfn.VAR.P(L$4:L6219)</f>
        <v>33.883092828073522</v>
      </c>
      <c r="P6219" s="33">
        <f ca="1">COUNTIF(K$4:K6219, "WIN")/I6219</f>
        <v>2.6866151866151867E-2</v>
      </c>
    </row>
    <row r="6220" spans="9:16" x14ac:dyDescent="0.25">
      <c r="I6220" s="5">
        <v>6217</v>
      </c>
      <c r="J6220" s="8">
        <f t="shared" ca="1" si="390"/>
        <v>20</v>
      </c>
      <c r="K6220" s="7" t="str">
        <f t="shared" ca="1" si="388"/>
        <v>LOSE</v>
      </c>
      <c r="L6220" s="8">
        <f t="shared" ca="1" si="389"/>
        <v>-1</v>
      </c>
      <c r="M6220" s="8">
        <f t="shared" ca="1" si="391"/>
        <v>-205</v>
      </c>
      <c r="N6220" s="32">
        <f ca="1">SUM(L$4:L6220)/I6220</f>
        <v>-3.2974103265240473E-2</v>
      </c>
      <c r="O6220" s="46">
        <f ca="1">_xlfn.VAR.P(L$4:L6220)</f>
        <v>33.877793197495677</v>
      </c>
      <c r="P6220" s="33">
        <f ca="1">COUNTIF(K$4:K6220, "WIN")/I6220</f>
        <v>2.6861830464854432E-2</v>
      </c>
    </row>
    <row r="6221" spans="9:16" x14ac:dyDescent="0.25">
      <c r="I6221" s="5">
        <v>6218</v>
      </c>
      <c r="J6221" s="8">
        <f t="shared" ca="1" si="390"/>
        <v>31</v>
      </c>
      <c r="K6221" s="7" t="str">
        <f t="shared" ca="1" si="388"/>
        <v>LOSE</v>
      </c>
      <c r="L6221" s="8">
        <f t="shared" ca="1" si="389"/>
        <v>-1</v>
      </c>
      <c r="M6221" s="8">
        <f t="shared" ca="1" si="391"/>
        <v>-206</v>
      </c>
      <c r="N6221" s="32">
        <f ca="1">SUM(L$4:L6221)/I6221</f>
        <v>-3.3129623673206821E-2</v>
      </c>
      <c r="O6221" s="46">
        <f ca="1">_xlfn.VAR.P(L$4:L6221)</f>
        <v>33.872495223146238</v>
      </c>
      <c r="P6221" s="33">
        <f ca="1">COUNTIF(K$4:K6221, "WIN")/I6221</f>
        <v>2.6857510453522034E-2</v>
      </c>
    </row>
    <row r="6222" spans="9:16" x14ac:dyDescent="0.25">
      <c r="I6222" s="5">
        <v>6219</v>
      </c>
      <c r="J6222" s="8">
        <f t="shared" ca="1" si="390"/>
        <v>18</v>
      </c>
      <c r="K6222" s="7" t="str">
        <f t="shared" ca="1" si="388"/>
        <v>LOSE</v>
      </c>
      <c r="L6222" s="8">
        <f t="shared" ca="1" si="389"/>
        <v>-1</v>
      </c>
      <c r="M6222" s="8">
        <f t="shared" ca="1" si="391"/>
        <v>-207</v>
      </c>
      <c r="N6222" s="32">
        <f ca="1">SUM(L$4:L6222)/I6222</f>
        <v>-3.3285094066570188E-2</v>
      </c>
      <c r="O6222" s="46">
        <f ca="1">_xlfn.VAR.P(L$4:L6222)</f>
        <v>33.867198904249591</v>
      </c>
      <c r="P6222" s="33">
        <f ca="1">COUNTIF(K$4:K6222, "WIN")/I6222</f>
        <v>2.6853191831484161E-2</v>
      </c>
    </row>
    <row r="6223" spans="9:16" x14ac:dyDescent="0.25">
      <c r="I6223" s="5">
        <v>6220</v>
      </c>
      <c r="J6223" s="8">
        <f t="shared" ca="1" si="390"/>
        <v>23</v>
      </c>
      <c r="K6223" s="7" t="str">
        <f t="shared" ca="1" si="388"/>
        <v>LOSE</v>
      </c>
      <c r="L6223" s="8">
        <f t="shared" ca="1" si="389"/>
        <v>-1</v>
      </c>
      <c r="M6223" s="8">
        <f t="shared" ca="1" si="391"/>
        <v>-208</v>
      </c>
      <c r="N6223" s="32">
        <f ca="1">SUM(L$4:L6223)/I6223</f>
        <v>-3.3440514469453377E-2</v>
      </c>
      <c r="O6223" s="46">
        <f ca="1">_xlfn.VAR.P(L$4:L6223)</f>
        <v>33.861904240030604</v>
      </c>
      <c r="P6223" s="33">
        <f ca="1">COUNTIF(K$4:K6223, "WIN")/I6223</f>
        <v>2.6848874598070741E-2</v>
      </c>
    </row>
    <row r="6224" spans="9:16" x14ac:dyDescent="0.25">
      <c r="I6224" s="5">
        <v>6221</v>
      </c>
      <c r="J6224" s="8">
        <f t="shared" ca="1" si="390"/>
        <v>13</v>
      </c>
      <c r="K6224" s="7" t="str">
        <f t="shared" ca="1" si="388"/>
        <v>LOSE</v>
      </c>
      <c r="L6224" s="8">
        <f t="shared" ca="1" si="389"/>
        <v>-1</v>
      </c>
      <c r="M6224" s="8">
        <f t="shared" ca="1" si="391"/>
        <v>-209</v>
      </c>
      <c r="N6224" s="32">
        <f ca="1">SUM(L$4:L6224)/I6224</f>
        <v>-3.3595884905963672E-2</v>
      </c>
      <c r="O6224" s="46">
        <f ca="1">_xlfn.VAR.P(L$4:L6224)</f>
        <v>33.856611229714623</v>
      </c>
      <c r="P6224" s="33">
        <f ca="1">COUNTIF(K$4:K6224, "WIN")/I6224</f>
        <v>2.6844558752612119E-2</v>
      </c>
    </row>
    <row r="6225" spans="9:16" x14ac:dyDescent="0.25">
      <c r="I6225" s="5">
        <v>6222</v>
      </c>
      <c r="J6225" s="8">
        <f t="shared" ca="1" si="390"/>
        <v>33</v>
      </c>
      <c r="K6225" s="7" t="str">
        <f t="shared" ca="1" si="388"/>
        <v>LOSE</v>
      </c>
      <c r="L6225" s="8">
        <f t="shared" ca="1" si="389"/>
        <v>-1</v>
      </c>
      <c r="M6225" s="8">
        <f t="shared" ca="1" si="391"/>
        <v>-210</v>
      </c>
      <c r="N6225" s="32">
        <f ca="1">SUM(L$4:L6225)/I6225</f>
        <v>-3.3751205400192864E-2</v>
      </c>
      <c r="O6225" s="46">
        <f ca="1">_xlfn.VAR.P(L$4:L6225)</f>
        <v>33.851319872527476</v>
      </c>
      <c r="P6225" s="33">
        <f ca="1">COUNTIF(K$4:K6225, "WIN")/I6225</f>
        <v>2.6840244294439087E-2</v>
      </c>
    </row>
    <row r="6226" spans="9:16" x14ac:dyDescent="0.25">
      <c r="I6226" s="5">
        <v>6223</v>
      </c>
      <c r="J6226" s="8">
        <f t="shared" ca="1" si="390"/>
        <v>28</v>
      </c>
      <c r="K6226" s="7" t="str">
        <f t="shared" ca="1" si="388"/>
        <v>LOSE</v>
      </c>
      <c r="L6226" s="8">
        <f t="shared" ca="1" si="389"/>
        <v>-1</v>
      </c>
      <c r="M6226" s="8">
        <f t="shared" ca="1" si="391"/>
        <v>-211</v>
      </c>
      <c r="N6226" s="32">
        <f ca="1">SUM(L$4:L6226)/I6226</f>
        <v>-3.3906475976217258E-2</v>
      </c>
      <c r="O6226" s="46">
        <f ca="1">_xlfn.VAR.P(L$4:L6226)</f>
        <v>33.846030167695488</v>
      </c>
      <c r="P6226" s="33">
        <f ca="1">COUNTIF(K$4:K6226, "WIN")/I6226</f>
        <v>2.6835931222882855E-2</v>
      </c>
    </row>
    <row r="6227" spans="9:16" x14ac:dyDescent="0.25">
      <c r="I6227" s="5">
        <v>6224</v>
      </c>
      <c r="J6227" s="8">
        <f t="shared" ca="1" si="390"/>
        <v>2</v>
      </c>
      <c r="K6227" s="7" t="str">
        <f t="shared" ca="1" si="388"/>
        <v>LOSE</v>
      </c>
      <c r="L6227" s="8">
        <f t="shared" ca="1" si="389"/>
        <v>-1</v>
      </c>
      <c r="M6227" s="8">
        <f t="shared" ca="1" si="391"/>
        <v>-212</v>
      </c>
      <c r="N6227" s="32">
        <f ca="1">SUM(L$4:L6227)/I6227</f>
        <v>-3.4061696658097683E-2</v>
      </c>
      <c r="O6227" s="46">
        <f ca="1">_xlfn.VAR.P(L$4:L6227)</f>
        <v>33.840742114445447</v>
      </c>
      <c r="P6227" s="33">
        <f ca="1">COUNTIF(K$4:K6227, "WIN")/I6227</f>
        <v>2.6831619537275066E-2</v>
      </c>
    </row>
    <row r="6228" spans="9:16" x14ac:dyDescent="0.25">
      <c r="I6228" s="5">
        <v>6225</v>
      </c>
      <c r="J6228" s="8">
        <f t="shared" ca="1" si="390"/>
        <v>36</v>
      </c>
      <c r="K6228" s="7" t="str">
        <f t="shared" ca="1" si="388"/>
        <v>LOSE</v>
      </c>
      <c r="L6228" s="8">
        <f t="shared" ca="1" si="389"/>
        <v>-1</v>
      </c>
      <c r="M6228" s="8">
        <f t="shared" ca="1" si="391"/>
        <v>-213</v>
      </c>
      <c r="N6228" s="32">
        <f ca="1">SUM(L$4:L6228)/I6228</f>
        <v>-3.4216867469879515E-2</v>
      </c>
      <c r="O6228" s="46">
        <f ca="1">_xlfn.VAR.P(L$4:L6228)</f>
        <v>33.835455712004645</v>
      </c>
      <c r="P6228" s="33">
        <f ca="1">COUNTIF(K$4:K6228, "WIN")/I6228</f>
        <v>2.6827309236947792E-2</v>
      </c>
    </row>
    <row r="6229" spans="9:16" x14ac:dyDescent="0.25">
      <c r="I6229" s="5">
        <v>6226</v>
      </c>
      <c r="J6229" s="8">
        <f t="shared" ca="1" si="390"/>
        <v>5</v>
      </c>
      <c r="K6229" s="7" t="str">
        <f t="shared" ca="1" si="388"/>
        <v>LOSE</v>
      </c>
      <c r="L6229" s="8">
        <f t="shared" ca="1" si="389"/>
        <v>-1</v>
      </c>
      <c r="M6229" s="8">
        <f t="shared" ca="1" si="391"/>
        <v>-214</v>
      </c>
      <c r="N6229" s="32">
        <f ca="1">SUM(L$4:L6229)/I6229</f>
        <v>-3.4371988435592679E-2</v>
      </c>
      <c r="O6229" s="46">
        <f ca="1">_xlfn.VAR.P(L$4:L6229)</f>
        <v>33.830170959600835</v>
      </c>
      <c r="P6229" s="33">
        <f ca="1">COUNTIF(K$4:K6229, "WIN")/I6229</f>
        <v>2.6823000321233536E-2</v>
      </c>
    </row>
    <row r="6230" spans="9:16" x14ac:dyDescent="0.25">
      <c r="I6230" s="5">
        <v>6227</v>
      </c>
      <c r="J6230" s="8">
        <f t="shared" ca="1" si="390"/>
        <v>10</v>
      </c>
      <c r="K6230" s="7" t="str">
        <f t="shared" ca="1" si="388"/>
        <v>LOSE</v>
      </c>
      <c r="L6230" s="8">
        <f t="shared" ca="1" si="389"/>
        <v>-1</v>
      </c>
      <c r="M6230" s="8">
        <f t="shared" ca="1" si="391"/>
        <v>-215</v>
      </c>
      <c r="N6230" s="32">
        <f ca="1">SUM(L$4:L6230)/I6230</f>
        <v>-3.4527059579251645E-2</v>
      </c>
      <c r="O6230" s="46">
        <f ca="1">_xlfn.VAR.P(L$4:L6230)</f>
        <v>33.824887856462254</v>
      </c>
      <c r="P6230" s="33">
        <f ca="1">COUNTIF(K$4:K6230, "WIN")/I6230</f>
        <v>2.6818692789465231E-2</v>
      </c>
    </row>
    <row r="6231" spans="9:16" x14ac:dyDescent="0.25">
      <c r="I6231" s="5">
        <v>6228</v>
      </c>
      <c r="J6231" s="8">
        <f t="shared" ca="1" si="390"/>
        <v>29</v>
      </c>
      <c r="K6231" s="7" t="str">
        <f t="shared" ca="1" si="388"/>
        <v>LOSE</v>
      </c>
      <c r="L6231" s="8">
        <f t="shared" ca="1" si="389"/>
        <v>-1</v>
      </c>
      <c r="M6231" s="8">
        <f t="shared" ca="1" si="391"/>
        <v>-216</v>
      </c>
      <c r="N6231" s="32">
        <f ca="1">SUM(L$4:L6231)/I6231</f>
        <v>-3.4682080924855488E-2</v>
      </c>
      <c r="O6231" s="46">
        <f ca="1">_xlfn.VAR.P(L$4:L6231)</f>
        <v>33.819606401817637</v>
      </c>
      <c r="P6231" s="33">
        <f ca="1">COUNTIF(K$4:K6231, "WIN")/I6231</f>
        <v>2.6814386640976236E-2</v>
      </c>
    </row>
    <row r="6232" spans="9:16" x14ac:dyDescent="0.25">
      <c r="I6232" s="5">
        <v>6229</v>
      </c>
      <c r="J6232" s="8">
        <f t="shared" ca="1" si="390"/>
        <v>28</v>
      </c>
      <c r="K6232" s="7" t="str">
        <f t="shared" ca="1" si="388"/>
        <v>LOSE</v>
      </c>
      <c r="L6232" s="8">
        <f t="shared" ca="1" si="389"/>
        <v>-1</v>
      </c>
      <c r="M6232" s="8">
        <f t="shared" ca="1" si="391"/>
        <v>-217</v>
      </c>
      <c r="N6232" s="32">
        <f ca="1">SUM(L$4:L6232)/I6232</f>
        <v>-3.4837052496387862E-2</v>
      </c>
      <c r="O6232" s="46">
        <f ca="1">_xlfn.VAR.P(L$4:L6232)</f>
        <v>33.81432659489618</v>
      </c>
      <c r="P6232" s="33">
        <f ca="1">COUNTIF(K$4:K6232, "WIN")/I6232</f>
        <v>2.6810081875100335E-2</v>
      </c>
    </row>
    <row r="6233" spans="9:16" x14ac:dyDescent="0.25">
      <c r="I6233" s="5">
        <v>6230</v>
      </c>
      <c r="J6233" s="8">
        <f t="shared" ca="1" si="390"/>
        <v>23</v>
      </c>
      <c r="K6233" s="7" t="str">
        <f t="shared" ca="1" si="388"/>
        <v>LOSE</v>
      </c>
      <c r="L6233" s="8">
        <f t="shared" ca="1" si="389"/>
        <v>-1</v>
      </c>
      <c r="M6233" s="8">
        <f t="shared" ca="1" si="391"/>
        <v>-218</v>
      </c>
      <c r="N6233" s="32">
        <f ca="1">SUM(L$4:L6233)/I6233</f>
        <v>-3.4991974317817018E-2</v>
      </c>
      <c r="O6233" s="46">
        <f ca="1">_xlfn.VAR.P(L$4:L6233)</f>
        <v>33.809048434927561</v>
      </c>
      <c r="P6233" s="33">
        <f ca="1">COUNTIF(K$4:K6233, "WIN")/I6233</f>
        <v>2.6805778491171748E-2</v>
      </c>
    </row>
    <row r="6234" spans="9:16" x14ac:dyDescent="0.25">
      <c r="I6234" s="5">
        <v>6231</v>
      </c>
      <c r="J6234" s="8">
        <f t="shared" ca="1" si="390"/>
        <v>30</v>
      </c>
      <c r="K6234" s="7" t="str">
        <f t="shared" ca="1" si="388"/>
        <v>LOSE</v>
      </c>
      <c r="L6234" s="8">
        <f t="shared" ca="1" si="389"/>
        <v>-1</v>
      </c>
      <c r="M6234" s="8">
        <f t="shared" ca="1" si="391"/>
        <v>-219</v>
      </c>
      <c r="N6234" s="32">
        <f ca="1">SUM(L$4:L6234)/I6234</f>
        <v>-3.514684641309581E-2</v>
      </c>
      <c r="O6234" s="46">
        <f ca="1">_xlfn.VAR.P(L$4:L6234)</f>
        <v>33.803771921141959</v>
      </c>
      <c r="P6234" s="33">
        <f ca="1">COUNTIF(K$4:K6234, "WIN")/I6234</f>
        <v>2.6801476488525117E-2</v>
      </c>
    </row>
    <row r="6235" spans="9:16" x14ac:dyDescent="0.25">
      <c r="I6235" s="5">
        <v>6232</v>
      </c>
      <c r="J6235" s="8">
        <f t="shared" ca="1" si="390"/>
        <v>27</v>
      </c>
      <c r="K6235" s="7" t="str">
        <f t="shared" ca="1" si="388"/>
        <v>LOSE</v>
      </c>
      <c r="L6235" s="8">
        <f t="shared" ca="1" si="389"/>
        <v>-1</v>
      </c>
      <c r="M6235" s="8">
        <f t="shared" ca="1" si="391"/>
        <v>-220</v>
      </c>
      <c r="N6235" s="32">
        <f ca="1">SUM(L$4:L6235)/I6235</f>
        <v>-3.5301668806161743E-2</v>
      </c>
      <c r="O6235" s="46">
        <f ca="1">_xlfn.VAR.P(L$4:L6235)</f>
        <v>33.798497052770003</v>
      </c>
      <c r="P6235" s="33">
        <f ca="1">COUNTIF(K$4:K6235, "WIN")/I6235</f>
        <v>2.6797175866495507E-2</v>
      </c>
    </row>
    <row r="6236" spans="9:16" x14ac:dyDescent="0.25">
      <c r="I6236" s="5">
        <v>6233</v>
      </c>
      <c r="J6236" s="8">
        <f t="shared" ca="1" si="390"/>
        <v>5</v>
      </c>
      <c r="K6236" s="7" t="str">
        <f t="shared" ca="1" si="388"/>
        <v>LOSE</v>
      </c>
      <c r="L6236" s="8">
        <f t="shared" ca="1" si="389"/>
        <v>-1</v>
      </c>
      <c r="M6236" s="8">
        <f t="shared" ca="1" si="391"/>
        <v>-221</v>
      </c>
      <c r="N6236" s="32">
        <f ca="1">SUM(L$4:L6236)/I6236</f>
        <v>-3.5456441520936952E-2</v>
      </c>
      <c r="O6236" s="46">
        <f ca="1">_xlfn.VAR.P(L$4:L6236)</f>
        <v>33.793223829042816</v>
      </c>
      <c r="P6236" s="33">
        <f ca="1">COUNTIF(K$4:K6236, "WIN")/I6236</f>
        <v>2.6792876624418416E-2</v>
      </c>
    </row>
    <row r="6237" spans="9:16" x14ac:dyDescent="0.25">
      <c r="I6237" s="5">
        <v>6234</v>
      </c>
      <c r="J6237" s="8">
        <f t="shared" ca="1" si="390"/>
        <v>16</v>
      </c>
      <c r="K6237" s="7" t="str">
        <f t="shared" ca="1" si="388"/>
        <v>LOSE</v>
      </c>
      <c r="L6237" s="8">
        <f t="shared" ca="1" si="389"/>
        <v>-1</v>
      </c>
      <c r="M6237" s="8">
        <f t="shared" ca="1" si="391"/>
        <v>-222</v>
      </c>
      <c r="N6237" s="32">
        <f ca="1">SUM(L$4:L6237)/I6237</f>
        <v>-3.5611164581328202E-2</v>
      </c>
      <c r="O6237" s="46">
        <f ca="1">_xlfn.VAR.P(L$4:L6237)</f>
        <v>33.787952249192003</v>
      </c>
      <c r="P6237" s="33">
        <f ca="1">COUNTIF(K$4:K6237, "WIN")/I6237</f>
        <v>2.6788578761629774E-2</v>
      </c>
    </row>
    <row r="6238" spans="9:16" x14ac:dyDescent="0.25">
      <c r="I6238" s="5">
        <v>6235</v>
      </c>
      <c r="J6238" s="8">
        <f t="shared" ca="1" si="390"/>
        <v>36</v>
      </c>
      <c r="K6238" s="7" t="str">
        <f t="shared" ca="1" si="388"/>
        <v>LOSE</v>
      </c>
      <c r="L6238" s="8">
        <f t="shared" ca="1" si="389"/>
        <v>-1</v>
      </c>
      <c r="M6238" s="8">
        <f t="shared" ca="1" si="391"/>
        <v>-223</v>
      </c>
      <c r="N6238" s="32">
        <f ca="1">SUM(L$4:L6238)/I6238</f>
        <v>-3.5765838011226944E-2</v>
      </c>
      <c r="O6238" s="46">
        <f ca="1">_xlfn.VAR.P(L$4:L6238)</f>
        <v>33.782682312449637</v>
      </c>
      <c r="P6238" s="33">
        <f ca="1">COUNTIF(K$4:K6238, "WIN")/I6238</f>
        <v>2.6784282277465918E-2</v>
      </c>
    </row>
    <row r="6239" spans="9:16" x14ac:dyDescent="0.25">
      <c r="I6239" s="5">
        <v>6236</v>
      </c>
      <c r="J6239" s="8">
        <f t="shared" ca="1" si="390"/>
        <v>31</v>
      </c>
      <c r="K6239" s="7" t="str">
        <f t="shared" ca="1" si="388"/>
        <v>LOSE</v>
      </c>
      <c r="L6239" s="8">
        <f t="shared" ca="1" si="389"/>
        <v>-1</v>
      </c>
      <c r="M6239" s="8">
        <f t="shared" ca="1" si="391"/>
        <v>-224</v>
      </c>
      <c r="N6239" s="32">
        <f ca="1">SUM(L$4:L6239)/I6239</f>
        <v>-3.5920461834509303E-2</v>
      </c>
      <c r="O6239" s="46">
        <f ca="1">_xlfn.VAR.P(L$4:L6239)</f>
        <v>33.777414018048276</v>
      </c>
      <c r="P6239" s="33">
        <f ca="1">COUNTIF(K$4:K6239, "WIN")/I6239</f>
        <v>2.677998717126363E-2</v>
      </c>
    </row>
    <row r="6240" spans="9:16" x14ac:dyDescent="0.25">
      <c r="I6240" s="5">
        <v>6237</v>
      </c>
      <c r="J6240" s="8">
        <f t="shared" ca="1" si="390"/>
        <v>19</v>
      </c>
      <c r="K6240" s="7" t="str">
        <f t="shared" ca="1" si="388"/>
        <v>LOSE</v>
      </c>
      <c r="L6240" s="8">
        <f t="shared" ca="1" si="389"/>
        <v>-1</v>
      </c>
      <c r="M6240" s="8">
        <f t="shared" ca="1" si="391"/>
        <v>-225</v>
      </c>
      <c r="N6240" s="32">
        <f ca="1">SUM(L$4:L6240)/I6240</f>
        <v>-3.6075036075036072E-2</v>
      </c>
      <c r="O6240" s="46">
        <f ca="1">_xlfn.VAR.P(L$4:L6240)</f>
        <v>33.77214736522096</v>
      </c>
      <c r="P6240" s="33">
        <f ca="1">COUNTIF(K$4:K6240, "WIN")/I6240</f>
        <v>2.677569344236011E-2</v>
      </c>
    </row>
    <row r="6241" spans="9:16" x14ac:dyDescent="0.25">
      <c r="I6241" s="5">
        <v>6238</v>
      </c>
      <c r="J6241" s="8">
        <f t="shared" ca="1" si="390"/>
        <v>3</v>
      </c>
      <c r="K6241" s="7" t="str">
        <f t="shared" ca="1" si="388"/>
        <v>LOSE</v>
      </c>
      <c r="L6241" s="8">
        <f t="shared" ca="1" si="389"/>
        <v>-1</v>
      </c>
      <c r="M6241" s="8">
        <f t="shared" ca="1" si="391"/>
        <v>-226</v>
      </c>
      <c r="N6241" s="32">
        <f ca="1">SUM(L$4:L6241)/I6241</f>
        <v>-3.6229560756652776E-2</v>
      </c>
      <c r="O6241" s="46">
        <f ca="1">_xlfn.VAR.P(L$4:L6241)</f>
        <v>33.766882353201183</v>
      </c>
      <c r="P6241" s="33">
        <f ca="1">COUNTIF(K$4:K6241, "WIN")/I6241</f>
        <v>2.6771401090092978E-2</v>
      </c>
    </row>
    <row r="6242" spans="9:16" x14ac:dyDescent="0.25">
      <c r="I6242" s="5">
        <v>6239</v>
      </c>
      <c r="J6242" s="8">
        <f t="shared" ca="1" si="390"/>
        <v>27</v>
      </c>
      <c r="K6242" s="7" t="str">
        <f t="shared" ca="1" si="388"/>
        <v>LOSE</v>
      </c>
      <c r="L6242" s="8">
        <f t="shared" ca="1" si="389"/>
        <v>-1</v>
      </c>
      <c r="M6242" s="8">
        <f t="shared" ca="1" si="391"/>
        <v>-227</v>
      </c>
      <c r="N6242" s="32">
        <f ca="1">SUM(L$4:L6242)/I6242</f>
        <v>-3.6384035903189615E-2</v>
      </c>
      <c r="O6242" s="46">
        <f ca="1">_xlfn.VAR.P(L$4:L6242)</f>
        <v>33.761618981222945</v>
      </c>
      <c r="P6242" s="33">
        <f ca="1">COUNTIF(K$4:K6242, "WIN")/I6242</f>
        <v>2.6767110113800289E-2</v>
      </c>
    </row>
    <row r="6243" spans="9:16" x14ac:dyDescent="0.25">
      <c r="I6243" s="5">
        <v>6240</v>
      </c>
      <c r="J6243" s="8">
        <f t="shared" ca="1" si="390"/>
        <v>36</v>
      </c>
      <c r="K6243" s="7" t="str">
        <f t="shared" ca="1" si="388"/>
        <v>LOSE</v>
      </c>
      <c r="L6243" s="8">
        <f t="shared" ca="1" si="389"/>
        <v>-1</v>
      </c>
      <c r="M6243" s="8">
        <f t="shared" ca="1" si="391"/>
        <v>-228</v>
      </c>
      <c r="N6243" s="32">
        <f ca="1">SUM(L$4:L6243)/I6243</f>
        <v>-3.653846153846154E-2</v>
      </c>
      <c r="O6243" s="46">
        <f ca="1">_xlfn.VAR.P(L$4:L6243)</f>
        <v>33.756357248520708</v>
      </c>
      <c r="P6243" s="33">
        <f ca="1">COUNTIF(K$4:K6243, "WIN")/I6243</f>
        <v>2.6762820512820511E-2</v>
      </c>
    </row>
    <row r="6244" spans="9:16" x14ac:dyDescent="0.25">
      <c r="I6244" s="5">
        <v>6241</v>
      </c>
      <c r="J6244" s="8">
        <f t="shared" ca="1" si="390"/>
        <v>18</v>
      </c>
      <c r="K6244" s="7" t="str">
        <f t="shared" ca="1" si="388"/>
        <v>LOSE</v>
      </c>
      <c r="L6244" s="8">
        <f t="shared" ca="1" si="389"/>
        <v>-1</v>
      </c>
      <c r="M6244" s="8">
        <f t="shared" ca="1" si="391"/>
        <v>-229</v>
      </c>
      <c r="N6244" s="32">
        <f ca="1">SUM(L$4:L6244)/I6244</f>
        <v>-3.6692837686268229E-2</v>
      </c>
      <c r="O6244" s="46">
        <f ca="1">_xlfn.VAR.P(L$4:L6244)</f>
        <v>33.751097154329408</v>
      </c>
      <c r="P6244" s="33">
        <f ca="1">COUNTIF(K$4:K6244, "WIN")/I6244</f>
        <v>2.675853228649255E-2</v>
      </c>
    </row>
    <row r="6245" spans="9:16" x14ac:dyDescent="0.25">
      <c r="I6245" s="5">
        <v>6242</v>
      </c>
      <c r="J6245" s="8">
        <f t="shared" ca="1" si="390"/>
        <v>11</v>
      </c>
      <c r="K6245" s="7" t="str">
        <f t="shared" ca="1" si="388"/>
        <v>LOSE</v>
      </c>
      <c r="L6245" s="8">
        <f t="shared" ca="1" si="389"/>
        <v>-1</v>
      </c>
      <c r="M6245" s="8">
        <f t="shared" ca="1" si="391"/>
        <v>-230</v>
      </c>
      <c r="N6245" s="32">
        <f ca="1">SUM(L$4:L6245)/I6245</f>
        <v>-3.6847164370394106E-2</v>
      </c>
      <c r="O6245" s="46">
        <f ca="1">_xlfn.VAR.P(L$4:L6245)</f>
        <v>33.745838697884459</v>
      </c>
      <c r="P6245" s="33">
        <f ca="1">COUNTIF(K$4:K6245, "WIN")/I6245</f>
        <v>2.6754245434155718E-2</v>
      </c>
    </row>
    <row r="6246" spans="9:16" x14ac:dyDescent="0.25">
      <c r="I6246" s="5">
        <v>6243</v>
      </c>
      <c r="J6246" s="8">
        <f t="shared" ca="1" si="390"/>
        <v>26</v>
      </c>
      <c r="K6246" s="7" t="str">
        <f t="shared" ca="1" si="388"/>
        <v>LOSE</v>
      </c>
      <c r="L6246" s="8">
        <f t="shared" ca="1" si="389"/>
        <v>-1</v>
      </c>
      <c r="M6246" s="8">
        <f t="shared" ca="1" si="391"/>
        <v>-231</v>
      </c>
      <c r="N6246" s="32">
        <f ca="1">SUM(L$4:L6246)/I6246</f>
        <v>-3.700144161460836E-2</v>
      </c>
      <c r="O6246" s="46">
        <f ca="1">_xlfn.VAR.P(L$4:L6246)</f>
        <v>33.740581878421757</v>
      </c>
      <c r="P6246" s="33">
        <f ca="1">COUNTIF(K$4:K6246, "WIN")/I6246</f>
        <v>2.6749959955149769E-2</v>
      </c>
    </row>
    <row r="6247" spans="9:16" x14ac:dyDescent="0.25">
      <c r="I6247" s="5">
        <v>6244</v>
      </c>
      <c r="J6247" s="8">
        <f t="shared" ca="1" si="390"/>
        <v>30</v>
      </c>
      <c r="K6247" s="7" t="str">
        <f t="shared" ca="1" si="388"/>
        <v>LOSE</v>
      </c>
      <c r="L6247" s="8">
        <f t="shared" ca="1" si="389"/>
        <v>-1</v>
      </c>
      <c r="M6247" s="8">
        <f t="shared" ca="1" si="391"/>
        <v>-232</v>
      </c>
      <c r="N6247" s="32">
        <f ca="1">SUM(L$4:L6247)/I6247</f>
        <v>-3.7155669442664956E-2</v>
      </c>
      <c r="O6247" s="46">
        <f ca="1">_xlfn.VAR.P(L$4:L6247)</f>
        <v>33.735326695177662</v>
      </c>
      <c r="P6247" s="33">
        <f ca="1">COUNTIF(K$4:K6247, "WIN")/I6247</f>
        <v>2.6745675848814862E-2</v>
      </c>
    </row>
    <row r="6248" spans="9:16" x14ac:dyDescent="0.25">
      <c r="I6248" s="5">
        <v>6245</v>
      </c>
      <c r="J6248" s="8">
        <f t="shared" ca="1" si="390"/>
        <v>25</v>
      </c>
      <c r="K6248" s="7" t="str">
        <f t="shared" ca="1" si="388"/>
        <v>LOSE</v>
      </c>
      <c r="L6248" s="8">
        <f t="shared" ca="1" si="389"/>
        <v>-1</v>
      </c>
      <c r="M6248" s="8">
        <f t="shared" ca="1" si="391"/>
        <v>-233</v>
      </c>
      <c r="N6248" s="32">
        <f ca="1">SUM(L$4:L6248)/I6248</f>
        <v>-3.7309847878302639E-2</v>
      </c>
      <c r="O6248" s="46">
        <f ca="1">_xlfn.VAR.P(L$4:L6248)</f>
        <v>33.730073147389007</v>
      </c>
      <c r="P6248" s="33">
        <f ca="1">COUNTIF(K$4:K6248, "WIN")/I6248</f>
        <v>2.6741393114491592E-2</v>
      </c>
    </row>
    <row r="6249" spans="9:16" x14ac:dyDescent="0.25">
      <c r="I6249" s="5">
        <v>6246</v>
      </c>
      <c r="J6249" s="8">
        <f t="shared" ca="1" si="390"/>
        <v>27</v>
      </c>
      <c r="K6249" s="7" t="str">
        <f t="shared" ca="1" si="388"/>
        <v>LOSE</v>
      </c>
      <c r="L6249" s="8">
        <f t="shared" ca="1" si="389"/>
        <v>-1</v>
      </c>
      <c r="M6249" s="8">
        <f t="shared" ca="1" si="391"/>
        <v>-234</v>
      </c>
      <c r="N6249" s="32">
        <f ca="1">SUM(L$4:L6249)/I6249</f>
        <v>-3.7463976945244955E-2</v>
      </c>
      <c r="O6249" s="46">
        <f ca="1">_xlfn.VAR.P(L$4:L6249)</f>
        <v>33.724821234293117</v>
      </c>
      <c r="P6249" s="33">
        <f ca="1">COUNTIF(K$4:K6249, "WIN")/I6249</f>
        <v>2.6737111751520975E-2</v>
      </c>
    </row>
    <row r="6250" spans="9:16" x14ac:dyDescent="0.25">
      <c r="I6250" s="5">
        <v>6247</v>
      </c>
      <c r="J6250" s="8">
        <f t="shared" ca="1" si="390"/>
        <v>12</v>
      </c>
      <c r="K6250" s="7" t="str">
        <f t="shared" ca="1" si="388"/>
        <v>LOSE</v>
      </c>
      <c r="L6250" s="8">
        <f t="shared" ca="1" si="389"/>
        <v>-1</v>
      </c>
      <c r="M6250" s="8">
        <f t="shared" ca="1" si="391"/>
        <v>-235</v>
      </c>
      <c r="N6250" s="32">
        <f ca="1">SUM(L$4:L6250)/I6250</f>
        <v>-3.7618056667200257E-2</v>
      </c>
      <c r="O6250" s="46">
        <f ca="1">_xlfn.VAR.P(L$4:L6250)</f>
        <v>33.719570955127772</v>
      </c>
      <c r="P6250" s="33">
        <f ca="1">COUNTIF(K$4:K6250, "WIN")/I6250</f>
        <v>2.6732831759244437E-2</v>
      </c>
    </row>
    <row r="6251" spans="9:16" x14ac:dyDescent="0.25">
      <c r="I6251" s="5">
        <v>6248</v>
      </c>
      <c r="J6251" s="8">
        <f t="shared" ca="1" si="390"/>
        <v>32</v>
      </c>
      <c r="K6251" s="7" t="str">
        <f t="shared" ca="1" si="388"/>
        <v>LOSE</v>
      </c>
      <c r="L6251" s="8">
        <f t="shared" ca="1" si="389"/>
        <v>-1</v>
      </c>
      <c r="M6251" s="8">
        <f t="shared" ca="1" si="391"/>
        <v>-236</v>
      </c>
      <c r="N6251" s="32">
        <f ca="1">SUM(L$4:L6251)/I6251</f>
        <v>-3.7772087067861719E-2</v>
      </c>
      <c r="O6251" s="46">
        <f ca="1">_xlfn.VAR.P(L$4:L6251)</f>
        <v>33.714322309131241</v>
      </c>
      <c r="P6251" s="33">
        <f ca="1">COUNTIF(K$4:K6251, "WIN")/I6251</f>
        <v>2.6728553137003841E-2</v>
      </c>
    </row>
    <row r="6252" spans="9:16" x14ac:dyDescent="0.25">
      <c r="I6252" s="5">
        <v>6249</v>
      </c>
      <c r="J6252" s="8">
        <f t="shared" ca="1" si="390"/>
        <v>18</v>
      </c>
      <c r="K6252" s="7" t="str">
        <f t="shared" ca="1" si="388"/>
        <v>LOSE</v>
      </c>
      <c r="L6252" s="8">
        <f t="shared" ca="1" si="389"/>
        <v>-1</v>
      </c>
      <c r="M6252" s="8">
        <f t="shared" ca="1" si="391"/>
        <v>-237</v>
      </c>
      <c r="N6252" s="32">
        <f ca="1">SUM(L$4:L6252)/I6252</f>
        <v>-3.7926068170907344E-2</v>
      </c>
      <c r="O6252" s="46">
        <f ca="1">_xlfn.VAR.P(L$4:L6252)</f>
        <v>33.709075295542249</v>
      </c>
      <c r="P6252" s="33">
        <f ca="1">COUNTIF(K$4:K6252, "WIN")/I6252</f>
        <v>2.6724275884141464E-2</v>
      </c>
    </row>
    <row r="6253" spans="9:16" x14ac:dyDescent="0.25">
      <c r="I6253" s="5">
        <v>6250</v>
      </c>
      <c r="J6253" s="8">
        <f t="shared" ca="1" si="390"/>
        <v>21</v>
      </c>
      <c r="K6253" s="7" t="str">
        <f t="shared" ca="1" si="388"/>
        <v>LOSE</v>
      </c>
      <c r="L6253" s="8">
        <f t="shared" ca="1" si="389"/>
        <v>-1</v>
      </c>
      <c r="M6253" s="8">
        <f t="shared" ca="1" si="391"/>
        <v>-238</v>
      </c>
      <c r="N6253" s="32">
        <f ca="1">SUM(L$4:L6253)/I6253</f>
        <v>-3.8080000000000003E-2</v>
      </c>
      <c r="O6253" s="46">
        <f ca="1">_xlfn.VAR.P(L$4:L6253)</f>
        <v>33.703829913600003</v>
      </c>
      <c r="P6253" s="33">
        <f ca="1">COUNTIF(K$4:K6253, "WIN")/I6253</f>
        <v>2.6720000000000001E-2</v>
      </c>
    </row>
    <row r="6254" spans="9:16" x14ac:dyDescent="0.25">
      <c r="I6254" s="5">
        <v>6251</v>
      </c>
      <c r="J6254" s="8">
        <f t="shared" ca="1" si="390"/>
        <v>2</v>
      </c>
      <c r="K6254" s="7" t="str">
        <f t="shared" ca="1" si="388"/>
        <v>LOSE</v>
      </c>
      <c r="L6254" s="8">
        <f t="shared" ca="1" si="389"/>
        <v>-1</v>
      </c>
      <c r="M6254" s="8">
        <f t="shared" ca="1" si="391"/>
        <v>-239</v>
      </c>
      <c r="N6254" s="32">
        <f ca="1">SUM(L$4:L6254)/I6254</f>
        <v>-3.8233882578787397E-2</v>
      </c>
      <c r="O6254" s="46">
        <f ca="1">_xlfn.VAR.P(L$4:L6254)</f>
        <v>33.698586162544181</v>
      </c>
      <c r="P6254" s="33">
        <f ca="1">COUNTIF(K$4:K6254, "WIN")/I6254</f>
        <v>2.6715725483922571E-2</v>
      </c>
    </row>
    <row r="6255" spans="9:16" x14ac:dyDescent="0.25">
      <c r="I6255" s="5">
        <v>6252</v>
      </c>
      <c r="J6255" s="8">
        <f t="shared" ca="1" si="390"/>
        <v>33</v>
      </c>
      <c r="K6255" s="7" t="str">
        <f t="shared" ca="1" si="388"/>
        <v>LOSE</v>
      </c>
      <c r="L6255" s="8">
        <f t="shared" ca="1" si="389"/>
        <v>-1</v>
      </c>
      <c r="M6255" s="8">
        <f t="shared" ca="1" si="391"/>
        <v>-240</v>
      </c>
      <c r="N6255" s="32">
        <f ca="1">SUM(L$4:L6255)/I6255</f>
        <v>-3.8387715930902108E-2</v>
      </c>
      <c r="O6255" s="46">
        <f ca="1">_xlfn.VAR.P(L$4:L6255)</f>
        <v>33.693344041614935</v>
      </c>
      <c r="P6255" s="33">
        <f ca="1">COUNTIF(K$4:K6255, "WIN")/I6255</f>
        <v>2.6711452335252718E-2</v>
      </c>
    </row>
    <row r="6256" spans="9:16" x14ac:dyDescent="0.25">
      <c r="I6256" s="5">
        <v>6253</v>
      </c>
      <c r="J6256" s="8">
        <f t="shared" ca="1" si="390"/>
        <v>28</v>
      </c>
      <c r="K6256" s="7" t="str">
        <f t="shared" ca="1" si="388"/>
        <v>LOSE</v>
      </c>
      <c r="L6256" s="8">
        <f t="shared" ca="1" si="389"/>
        <v>-1</v>
      </c>
      <c r="M6256" s="8">
        <f t="shared" ca="1" si="391"/>
        <v>-241</v>
      </c>
      <c r="N6256" s="32">
        <f ca="1">SUM(L$4:L6256)/I6256</f>
        <v>-3.854150007996162E-2</v>
      </c>
      <c r="O6256" s="46">
        <f ca="1">_xlfn.VAR.P(L$4:L6256)</f>
        <v>33.688103550052894</v>
      </c>
      <c r="P6256" s="33">
        <f ca="1">COUNTIF(K$4:K6256, "WIN")/I6256</f>
        <v>2.67071805533344E-2</v>
      </c>
    </row>
    <row r="6257" spans="9:16" x14ac:dyDescent="0.25">
      <c r="I6257" s="5">
        <v>6254</v>
      </c>
      <c r="J6257" s="8">
        <f t="shared" ca="1" si="390"/>
        <v>34</v>
      </c>
      <c r="K6257" s="7" t="str">
        <f t="shared" ca="1" si="388"/>
        <v>LOSE</v>
      </c>
      <c r="L6257" s="8">
        <f t="shared" ca="1" si="389"/>
        <v>-1</v>
      </c>
      <c r="M6257" s="8">
        <f t="shared" ca="1" si="391"/>
        <v>-242</v>
      </c>
      <c r="N6257" s="32">
        <f ca="1">SUM(L$4:L6257)/I6257</f>
        <v>-3.8695235049568275E-2</v>
      </c>
      <c r="O6257" s="46">
        <f ca="1">_xlfn.VAR.P(L$4:L6257)</f>
        <v>33.682864687099141</v>
      </c>
      <c r="P6257" s="33">
        <f ca="1">COUNTIF(K$4:K6257, "WIN")/I6257</f>
        <v>2.6702910137511991E-2</v>
      </c>
    </row>
    <row r="6258" spans="9:16" x14ac:dyDescent="0.25">
      <c r="I6258" s="5">
        <v>6255</v>
      </c>
      <c r="J6258" s="8">
        <f t="shared" ca="1" si="390"/>
        <v>29</v>
      </c>
      <c r="K6258" s="7" t="str">
        <f t="shared" ca="1" si="388"/>
        <v>LOSE</v>
      </c>
      <c r="L6258" s="8">
        <f t="shared" ca="1" si="389"/>
        <v>-1</v>
      </c>
      <c r="M6258" s="8">
        <f t="shared" ca="1" si="391"/>
        <v>-243</v>
      </c>
      <c r="N6258" s="32">
        <f ca="1">SUM(L$4:L6258)/I6258</f>
        <v>-3.884892086330935E-2</v>
      </c>
      <c r="O6258" s="46">
        <f ca="1">_xlfn.VAR.P(L$4:L6258)</f>
        <v>33.677627451995235</v>
      </c>
      <c r="P6258" s="33">
        <f ca="1">COUNTIF(K$4:K6258, "WIN")/I6258</f>
        <v>2.6698641087130295E-2</v>
      </c>
    </row>
    <row r="6259" spans="9:16" x14ac:dyDescent="0.25">
      <c r="I6259" s="5">
        <v>6256</v>
      </c>
      <c r="J6259" s="8">
        <f t="shared" ca="1" si="390"/>
        <v>3</v>
      </c>
      <c r="K6259" s="7" t="str">
        <f t="shared" ca="1" si="388"/>
        <v>LOSE</v>
      </c>
      <c r="L6259" s="8">
        <f t="shared" ca="1" si="389"/>
        <v>-1</v>
      </c>
      <c r="M6259" s="8">
        <f t="shared" ca="1" si="391"/>
        <v>-244</v>
      </c>
      <c r="N6259" s="32">
        <f ca="1">SUM(L$4:L6259)/I6259</f>
        <v>-3.9002557544757031E-2</v>
      </c>
      <c r="O6259" s="46">
        <f ca="1">_xlfn.VAR.P(L$4:L6259)</f>
        <v>33.672391843983227</v>
      </c>
      <c r="P6259" s="33">
        <f ca="1">COUNTIF(K$4:K6259, "WIN")/I6259</f>
        <v>2.6694373401534528E-2</v>
      </c>
    </row>
    <row r="6260" spans="9:16" x14ac:dyDescent="0.25">
      <c r="I6260" s="5">
        <v>6257</v>
      </c>
      <c r="J6260" s="8">
        <f t="shared" ca="1" si="390"/>
        <v>16</v>
      </c>
      <c r="K6260" s="7" t="str">
        <f t="shared" ca="1" si="388"/>
        <v>LOSE</v>
      </c>
      <c r="L6260" s="8">
        <f t="shared" ca="1" si="389"/>
        <v>-1</v>
      </c>
      <c r="M6260" s="8">
        <f t="shared" ca="1" si="391"/>
        <v>-245</v>
      </c>
      <c r="N6260" s="32">
        <f ca="1">SUM(L$4:L6260)/I6260</f>
        <v>-3.9156145117468434E-2</v>
      </c>
      <c r="O6260" s="46">
        <f ca="1">_xlfn.VAR.P(L$4:L6260)</f>
        <v>33.667157862305615</v>
      </c>
      <c r="P6260" s="33">
        <f ca="1">COUNTIF(K$4:K6260, "WIN")/I6260</f>
        <v>2.669010708007032E-2</v>
      </c>
    </row>
    <row r="6261" spans="9:16" x14ac:dyDescent="0.25">
      <c r="I6261" s="5">
        <v>6258</v>
      </c>
      <c r="J6261" s="8">
        <f t="shared" ca="1" si="390"/>
        <v>33</v>
      </c>
      <c r="K6261" s="7" t="str">
        <f t="shared" ca="1" si="388"/>
        <v>LOSE</v>
      </c>
      <c r="L6261" s="8">
        <f t="shared" ca="1" si="389"/>
        <v>-1</v>
      </c>
      <c r="M6261" s="8">
        <f t="shared" ca="1" si="391"/>
        <v>-246</v>
      </c>
      <c r="N6261" s="32">
        <f ca="1">SUM(L$4:L6261)/I6261</f>
        <v>-3.9309683604985615E-2</v>
      </c>
      <c r="O6261" s="46">
        <f ca="1">_xlfn.VAR.P(L$4:L6261)</f>
        <v>33.661925506205364</v>
      </c>
      <c r="P6261" s="33">
        <f ca="1">COUNTIF(K$4:K6261, "WIN")/I6261</f>
        <v>2.6685842122083733E-2</v>
      </c>
    </row>
    <row r="6262" spans="9:16" x14ac:dyDescent="0.25">
      <c r="I6262" s="5">
        <v>6259</v>
      </c>
      <c r="J6262" s="8">
        <f t="shared" ca="1" si="390"/>
        <v>10</v>
      </c>
      <c r="K6262" s="7" t="str">
        <f t="shared" ca="1" si="388"/>
        <v>LOSE</v>
      </c>
      <c r="L6262" s="8">
        <f t="shared" ca="1" si="389"/>
        <v>-1</v>
      </c>
      <c r="M6262" s="8">
        <f t="shared" ca="1" si="391"/>
        <v>-247</v>
      </c>
      <c r="N6262" s="32">
        <f ca="1">SUM(L$4:L6262)/I6262</f>
        <v>-3.9463173030835595E-2</v>
      </c>
      <c r="O6262" s="46">
        <f ca="1">_xlfn.VAR.P(L$4:L6262)</f>
        <v>33.656694774925931</v>
      </c>
      <c r="P6262" s="33">
        <f ca="1">COUNTIF(K$4:K6262, "WIN")/I6262</f>
        <v>2.6681578526921233E-2</v>
      </c>
    </row>
    <row r="6263" spans="9:16" x14ac:dyDescent="0.25">
      <c r="I6263" s="5">
        <v>6260</v>
      </c>
      <c r="J6263" s="8">
        <f t="shared" ca="1" si="390"/>
        <v>6</v>
      </c>
      <c r="K6263" s="7" t="str">
        <f t="shared" ca="1" si="388"/>
        <v>LOSE</v>
      </c>
      <c r="L6263" s="8">
        <f t="shared" ca="1" si="389"/>
        <v>-1</v>
      </c>
      <c r="M6263" s="8">
        <f t="shared" ca="1" si="391"/>
        <v>-248</v>
      </c>
      <c r="N6263" s="32">
        <f ca="1">SUM(L$4:L6263)/I6263</f>
        <v>-3.9616613418530351E-2</v>
      </c>
      <c r="O6263" s="46">
        <f ca="1">_xlfn.VAR.P(L$4:L6263)</f>
        <v>33.651465667711214</v>
      </c>
      <c r="P6263" s="33">
        <f ca="1">COUNTIF(K$4:K6263, "WIN")/I6263</f>
        <v>2.6677316293929713E-2</v>
      </c>
    </row>
    <row r="6264" spans="9:16" x14ac:dyDescent="0.25">
      <c r="I6264" s="5">
        <v>6261</v>
      </c>
      <c r="J6264" s="8">
        <f t="shared" ca="1" si="390"/>
        <v>30</v>
      </c>
      <c r="K6264" s="7" t="str">
        <f t="shared" ca="1" si="388"/>
        <v>LOSE</v>
      </c>
      <c r="L6264" s="8">
        <f t="shared" ca="1" si="389"/>
        <v>-1</v>
      </c>
      <c r="M6264" s="8">
        <f t="shared" ca="1" si="391"/>
        <v>-249</v>
      </c>
      <c r="N6264" s="32">
        <f ca="1">SUM(L$4:L6264)/I6264</f>
        <v>-3.9770004791566844E-2</v>
      </c>
      <c r="O6264" s="46">
        <f ca="1">_xlfn.VAR.P(L$4:L6264)</f>
        <v>33.646238183805607</v>
      </c>
      <c r="P6264" s="33">
        <f ca="1">COUNTIF(K$4:K6264, "WIN")/I6264</f>
        <v>2.6673055422456477E-2</v>
      </c>
    </row>
    <row r="6265" spans="9:16" x14ac:dyDescent="0.25">
      <c r="I6265" s="5">
        <v>6262</v>
      </c>
      <c r="J6265" s="8">
        <f t="shared" ca="1" si="390"/>
        <v>35</v>
      </c>
      <c r="K6265" s="7" t="str">
        <f t="shared" ca="1" si="388"/>
        <v>LOSE</v>
      </c>
      <c r="L6265" s="8">
        <f t="shared" ca="1" si="389"/>
        <v>-1</v>
      </c>
      <c r="M6265" s="8">
        <f t="shared" ca="1" si="391"/>
        <v>-250</v>
      </c>
      <c r="N6265" s="32">
        <f ca="1">SUM(L$4:L6265)/I6265</f>
        <v>-3.9923347173427021E-2</v>
      </c>
      <c r="O6265" s="46">
        <f ca="1">_xlfn.VAR.P(L$4:L6265)</f>
        <v>33.641012322453953</v>
      </c>
      <c r="P6265" s="33">
        <f ca="1">COUNTIF(K$4:K6265, "WIN")/I6265</f>
        <v>2.6668795911849251E-2</v>
      </c>
    </row>
    <row r="6266" spans="9:16" x14ac:dyDescent="0.25">
      <c r="I6266" s="5">
        <v>6263</v>
      </c>
      <c r="J6266" s="8">
        <f t="shared" ca="1" si="390"/>
        <v>34</v>
      </c>
      <c r="K6266" s="7" t="str">
        <f t="shared" ca="1" si="388"/>
        <v>LOSE</v>
      </c>
      <c r="L6266" s="8">
        <f t="shared" ca="1" si="389"/>
        <v>-1</v>
      </c>
      <c r="M6266" s="8">
        <f t="shared" ca="1" si="391"/>
        <v>-251</v>
      </c>
      <c r="N6266" s="32">
        <f ca="1">SUM(L$4:L6266)/I6266</f>
        <v>-4.0076640587577837E-2</v>
      </c>
      <c r="O6266" s="46">
        <f ca="1">_xlfn.VAR.P(L$4:L6266)</f>
        <v>33.63578808290157</v>
      </c>
      <c r="P6266" s="33">
        <f ca="1">COUNTIF(K$4:K6266, "WIN")/I6266</f>
        <v>2.6664537761456171E-2</v>
      </c>
    </row>
    <row r="6267" spans="9:16" x14ac:dyDescent="0.25">
      <c r="I6267" s="5">
        <v>6264</v>
      </c>
      <c r="J6267" s="8">
        <f t="shared" ca="1" si="390"/>
        <v>1</v>
      </c>
      <c r="K6267" s="7" t="str">
        <f t="shared" ca="1" si="388"/>
        <v>LOSE</v>
      </c>
      <c r="L6267" s="8">
        <f t="shared" ca="1" si="389"/>
        <v>-1</v>
      </c>
      <c r="M6267" s="8">
        <f t="shared" ca="1" si="391"/>
        <v>-252</v>
      </c>
      <c r="N6267" s="32">
        <f ca="1">SUM(L$4:L6267)/I6267</f>
        <v>-4.0229885057471264E-2</v>
      </c>
      <c r="O6267" s="46">
        <f ca="1">_xlfn.VAR.P(L$4:L6267)</f>
        <v>33.630565464394238</v>
      </c>
      <c r="P6267" s="33">
        <f ca="1">COUNTIF(K$4:K6267, "WIN")/I6267</f>
        <v>2.6660280970625796E-2</v>
      </c>
    </row>
    <row r="6268" spans="9:16" x14ac:dyDescent="0.25">
      <c r="I6268" s="5">
        <v>6265</v>
      </c>
      <c r="J6268" s="8">
        <f t="shared" ca="1" si="390"/>
        <v>21</v>
      </c>
      <c r="K6268" s="7" t="str">
        <f t="shared" ca="1" si="388"/>
        <v>LOSE</v>
      </c>
      <c r="L6268" s="8">
        <f t="shared" ca="1" si="389"/>
        <v>-1</v>
      </c>
      <c r="M6268" s="8">
        <f t="shared" ca="1" si="391"/>
        <v>-253</v>
      </c>
      <c r="N6268" s="32">
        <f ca="1">SUM(L$4:L6268)/I6268</f>
        <v>-4.0383080606544296E-2</v>
      </c>
      <c r="O6268" s="46">
        <f ca="1">_xlfn.VAR.P(L$4:L6268)</f>
        <v>33.62534446617822</v>
      </c>
      <c r="P6268" s="33">
        <f ca="1">COUNTIF(K$4:K6268, "WIN")/I6268</f>
        <v>2.6656025538707103E-2</v>
      </c>
    </row>
    <row r="6269" spans="9:16" x14ac:dyDescent="0.25">
      <c r="I6269" s="5">
        <v>6266</v>
      </c>
      <c r="J6269" s="8">
        <f t="shared" ca="1" si="390"/>
        <v>29</v>
      </c>
      <c r="K6269" s="7" t="str">
        <f t="shared" ca="1" si="388"/>
        <v>LOSE</v>
      </c>
      <c r="L6269" s="8">
        <f t="shared" ca="1" si="389"/>
        <v>-1</v>
      </c>
      <c r="M6269" s="8">
        <f t="shared" ca="1" si="391"/>
        <v>-254</v>
      </c>
      <c r="N6269" s="32">
        <f ca="1">SUM(L$4:L6269)/I6269</f>
        <v>-4.0536227258218961E-2</v>
      </c>
      <c r="O6269" s="46">
        <f ca="1">_xlfn.VAR.P(L$4:L6269)</f>
        <v>33.620125087500227</v>
      </c>
      <c r="P6269" s="33">
        <f ca="1">COUNTIF(K$4:K6269, "WIN")/I6269</f>
        <v>2.6651771465049472E-2</v>
      </c>
    </row>
    <row r="6270" spans="9:16" x14ac:dyDescent="0.25">
      <c r="I6270" s="5">
        <v>6267</v>
      </c>
      <c r="J6270" s="8">
        <f t="shared" ca="1" si="390"/>
        <v>17</v>
      </c>
      <c r="K6270" s="7" t="str">
        <f t="shared" ca="1" si="388"/>
        <v>LOSE</v>
      </c>
      <c r="L6270" s="8">
        <f t="shared" ca="1" si="389"/>
        <v>-1</v>
      </c>
      <c r="M6270" s="8">
        <f t="shared" ca="1" si="391"/>
        <v>-255</v>
      </c>
      <c r="N6270" s="32">
        <f ca="1">SUM(L$4:L6270)/I6270</f>
        <v>-4.0689325035902349E-2</v>
      </c>
      <c r="O6270" s="46">
        <f ca="1">_xlfn.VAR.P(L$4:L6270)</f>
        <v>33.61490732760744</v>
      </c>
      <c r="P6270" s="33">
        <f ca="1">COUNTIF(K$4:K6270, "WIN")/I6270</f>
        <v>2.6647518749002713E-2</v>
      </c>
    </row>
    <row r="6271" spans="9:16" x14ac:dyDescent="0.25">
      <c r="I6271" s="5">
        <v>6268</v>
      </c>
      <c r="J6271" s="8">
        <f t="shared" ca="1" si="390"/>
        <v>19</v>
      </c>
      <c r="K6271" s="7" t="str">
        <f t="shared" ca="1" si="388"/>
        <v>LOSE</v>
      </c>
      <c r="L6271" s="8">
        <f t="shared" ca="1" si="389"/>
        <v>-1</v>
      </c>
      <c r="M6271" s="8">
        <f t="shared" ca="1" si="391"/>
        <v>-256</v>
      </c>
      <c r="N6271" s="32">
        <f ca="1">SUM(L$4:L6271)/I6271</f>
        <v>-4.0842373962986601E-2</v>
      </c>
      <c r="O6271" s="46">
        <f ca="1">_xlfn.VAR.P(L$4:L6271)</f>
        <v>33.609691185747522</v>
      </c>
      <c r="P6271" s="33">
        <f ca="1">COUNTIF(K$4:K6271, "WIN")/I6271</f>
        <v>2.6643267389917038E-2</v>
      </c>
    </row>
    <row r="6272" spans="9:16" x14ac:dyDescent="0.25">
      <c r="I6272" s="5">
        <v>6269</v>
      </c>
      <c r="J6272" s="8">
        <f t="shared" ca="1" si="390"/>
        <v>11</v>
      </c>
      <c r="K6272" s="7" t="str">
        <f t="shared" ca="1" si="388"/>
        <v>LOSE</v>
      </c>
      <c r="L6272" s="8">
        <f t="shared" ca="1" si="389"/>
        <v>-1</v>
      </c>
      <c r="M6272" s="8">
        <f t="shared" ca="1" si="391"/>
        <v>-257</v>
      </c>
      <c r="N6272" s="32">
        <f ca="1">SUM(L$4:L6272)/I6272</f>
        <v>-4.0995374062848942E-2</v>
      </c>
      <c r="O6272" s="46">
        <f ca="1">_xlfn.VAR.P(L$4:L6272)</f>
        <v>33.604476661168583</v>
      </c>
      <c r="P6272" s="33">
        <f ca="1">COUNTIF(K$4:K6272, "WIN")/I6272</f>
        <v>2.6639017387143086E-2</v>
      </c>
    </row>
    <row r="6273" spans="9:16" x14ac:dyDescent="0.25">
      <c r="I6273" s="5">
        <v>6270</v>
      </c>
      <c r="J6273" s="8">
        <f t="shared" ca="1" si="390"/>
        <v>18</v>
      </c>
      <c r="K6273" s="7" t="str">
        <f t="shared" ca="1" si="388"/>
        <v>LOSE</v>
      </c>
      <c r="L6273" s="8">
        <f t="shared" ca="1" si="389"/>
        <v>-1</v>
      </c>
      <c r="M6273" s="8">
        <f t="shared" ca="1" si="391"/>
        <v>-258</v>
      </c>
      <c r="N6273" s="32">
        <f ca="1">SUM(L$4:L6273)/I6273</f>
        <v>-4.1148325358851677E-2</v>
      </c>
      <c r="O6273" s="46">
        <f ca="1">_xlfn.VAR.P(L$4:L6273)</f>
        <v>33.599263753119203</v>
      </c>
      <c r="P6273" s="33">
        <f ca="1">COUNTIF(K$4:K6273, "WIN")/I6273</f>
        <v>2.6634768740031897E-2</v>
      </c>
    </row>
    <row r="6274" spans="9:16" x14ac:dyDescent="0.25">
      <c r="I6274" s="5">
        <v>6271</v>
      </c>
      <c r="J6274" s="8">
        <f t="shared" ca="1" si="390"/>
        <v>8</v>
      </c>
      <c r="K6274" s="7" t="str">
        <f t="shared" ca="1" si="388"/>
        <v>LOSE</v>
      </c>
      <c r="L6274" s="8">
        <f t="shared" ca="1" si="389"/>
        <v>-1</v>
      </c>
      <c r="M6274" s="8">
        <f t="shared" ca="1" si="391"/>
        <v>-259</v>
      </c>
      <c r="N6274" s="32">
        <f ca="1">SUM(L$4:L6274)/I6274</f>
        <v>-4.1301227874342213E-2</v>
      </c>
      <c r="O6274" s="46">
        <f ca="1">_xlfn.VAR.P(L$4:L6274)</f>
        <v>33.594052460848438</v>
      </c>
      <c r="P6274" s="33">
        <f ca="1">COUNTIF(K$4:K6274, "WIN")/I6274</f>
        <v>2.663052144793494E-2</v>
      </c>
    </row>
    <row r="6275" spans="9:16" x14ac:dyDescent="0.25">
      <c r="I6275" s="5">
        <v>6272</v>
      </c>
      <c r="J6275" s="8">
        <f t="shared" ca="1" si="390"/>
        <v>16</v>
      </c>
      <c r="K6275" s="7" t="str">
        <f t="shared" ca="1" si="388"/>
        <v>LOSE</v>
      </c>
      <c r="L6275" s="8">
        <f t="shared" ca="1" si="389"/>
        <v>-1</v>
      </c>
      <c r="M6275" s="8">
        <f t="shared" ca="1" si="391"/>
        <v>-260</v>
      </c>
      <c r="N6275" s="32">
        <f ca="1">SUM(L$4:L6275)/I6275</f>
        <v>-4.1454081632653059E-2</v>
      </c>
      <c r="O6275" s="46">
        <f ca="1">_xlfn.VAR.P(L$4:L6275)</f>
        <v>33.588842783605791</v>
      </c>
      <c r="P6275" s="33">
        <f ca="1">COUNTIF(K$4:K6275, "WIN")/I6275</f>
        <v>2.6626275510204082E-2</v>
      </c>
    </row>
    <row r="6276" spans="9:16" x14ac:dyDescent="0.25">
      <c r="I6276" s="5">
        <v>6273</v>
      </c>
      <c r="J6276" s="8">
        <f t="shared" ca="1" si="390"/>
        <v>18</v>
      </c>
      <c r="K6276" s="7" t="str">
        <f t="shared" ref="K6276:K6339" ca="1" si="392">IF($D$7 = $J6276, "WIN", "LOSE")</f>
        <v>LOSE</v>
      </c>
      <c r="L6276" s="8">
        <f t="shared" ref="L6276:L6339" ca="1" si="393">IF($K6276 = "WIN", 35, -1)</f>
        <v>-1</v>
      </c>
      <c r="M6276" s="8">
        <f t="shared" ca="1" si="391"/>
        <v>-261</v>
      </c>
      <c r="N6276" s="32">
        <f ca="1">SUM(L$4:L6276)/I6276</f>
        <v>-4.1606886657101862E-2</v>
      </c>
      <c r="O6276" s="46">
        <f ca="1">_xlfn.VAR.P(L$4:L6276)</f>
        <v>33.583634720641243</v>
      </c>
      <c r="P6276" s="33">
        <f ca="1">COUNTIF(K$4:K6276, "WIN")/I6276</f>
        <v>2.6622030926191614E-2</v>
      </c>
    </row>
    <row r="6277" spans="9:16" x14ac:dyDescent="0.25">
      <c r="I6277" s="5">
        <v>6274</v>
      </c>
      <c r="J6277" s="8">
        <f t="shared" ca="1" si="390"/>
        <v>29</v>
      </c>
      <c r="K6277" s="7" t="str">
        <f t="shared" ca="1" si="392"/>
        <v>LOSE</v>
      </c>
      <c r="L6277" s="8">
        <f t="shared" ca="1" si="393"/>
        <v>-1</v>
      </c>
      <c r="M6277" s="8">
        <f t="shared" ca="1" si="391"/>
        <v>-262</v>
      </c>
      <c r="N6277" s="32">
        <f ca="1">SUM(L$4:L6277)/I6277</f>
        <v>-4.1759642970991391E-2</v>
      </c>
      <c r="O6277" s="46">
        <f ca="1">_xlfn.VAR.P(L$4:L6277)</f>
        <v>33.578428271205226</v>
      </c>
      <c r="P6277" s="33">
        <f ca="1">COUNTIF(K$4:K6277, "WIN")/I6277</f>
        <v>2.661778769525024E-2</v>
      </c>
    </row>
    <row r="6278" spans="9:16" x14ac:dyDescent="0.25">
      <c r="I6278" s="5">
        <v>6275</v>
      </c>
      <c r="J6278" s="8">
        <f t="shared" ref="J6278:J6341" ca="1" si="394">RANDBETWEEN(0,36)</f>
        <v>24</v>
      </c>
      <c r="K6278" s="7" t="str">
        <f t="shared" ca="1" si="392"/>
        <v>LOSE</v>
      </c>
      <c r="L6278" s="8">
        <f t="shared" ca="1" si="393"/>
        <v>-1</v>
      </c>
      <c r="M6278" s="8">
        <f t="shared" ref="M6278:M6341" ca="1" si="395">M6277+L6278</f>
        <v>-263</v>
      </c>
      <c r="N6278" s="32">
        <f ca="1">SUM(L$4:L6278)/I6278</f>
        <v>-4.191235059760956E-2</v>
      </c>
      <c r="O6278" s="46">
        <f ca="1">_xlfn.VAR.P(L$4:L6278)</f>
        <v>33.573223434548659</v>
      </c>
      <c r="P6278" s="33">
        <f ca="1">COUNTIF(K$4:K6278, "WIN")/I6278</f>
        <v>2.6613545816733069E-2</v>
      </c>
    </row>
    <row r="6279" spans="9:16" x14ac:dyDescent="0.25">
      <c r="I6279" s="5">
        <v>6276</v>
      </c>
      <c r="J6279" s="8">
        <f t="shared" ca="1" si="394"/>
        <v>2</v>
      </c>
      <c r="K6279" s="7" t="str">
        <f t="shared" ca="1" si="392"/>
        <v>LOSE</v>
      </c>
      <c r="L6279" s="8">
        <f t="shared" ca="1" si="393"/>
        <v>-1</v>
      </c>
      <c r="M6279" s="8">
        <f t="shared" ca="1" si="395"/>
        <v>-264</v>
      </c>
      <c r="N6279" s="32">
        <f ca="1">SUM(L$4:L6279)/I6279</f>
        <v>-4.2065009560229447E-2</v>
      </c>
      <c r="O6279" s="46">
        <f ca="1">_xlfn.VAR.P(L$4:L6279)</f>
        <v>33.568020209922899</v>
      </c>
      <c r="P6279" s="33">
        <f ca="1">COUNTIF(K$4:K6279, "WIN")/I6279</f>
        <v>2.6609305289993626E-2</v>
      </c>
    </row>
    <row r="6280" spans="9:16" x14ac:dyDescent="0.25">
      <c r="I6280" s="5">
        <v>6277</v>
      </c>
      <c r="J6280" s="8">
        <f t="shared" ca="1" si="394"/>
        <v>19</v>
      </c>
      <c r="K6280" s="7" t="str">
        <f t="shared" ca="1" si="392"/>
        <v>LOSE</v>
      </c>
      <c r="L6280" s="8">
        <f t="shared" ca="1" si="393"/>
        <v>-1</v>
      </c>
      <c r="M6280" s="8">
        <f t="shared" ca="1" si="395"/>
        <v>-265</v>
      </c>
      <c r="N6280" s="32">
        <f ca="1">SUM(L$4:L6280)/I6280</f>
        <v>-4.2217619882109286E-2</v>
      </c>
      <c r="O6280" s="46">
        <f ca="1">_xlfn.VAR.P(L$4:L6280)</f>
        <v>33.562818596579774</v>
      </c>
      <c r="P6280" s="33">
        <f ca="1">COUNTIF(K$4:K6280, "WIN")/I6280</f>
        <v>2.6605066114385852E-2</v>
      </c>
    </row>
    <row r="6281" spans="9:16" x14ac:dyDescent="0.25">
      <c r="I6281" s="5">
        <v>6278</v>
      </c>
      <c r="J6281" s="8">
        <f t="shared" ca="1" si="394"/>
        <v>7</v>
      </c>
      <c r="K6281" s="7" t="str">
        <f t="shared" ca="1" si="392"/>
        <v>WIN</v>
      </c>
      <c r="L6281" s="8">
        <f t="shared" ca="1" si="393"/>
        <v>35</v>
      </c>
      <c r="M6281" s="8">
        <f t="shared" ca="1" si="395"/>
        <v>-230</v>
      </c>
      <c r="N6281" s="32">
        <f ca="1">SUM(L$4:L6281)/I6281</f>
        <v>-3.6635871296591273E-2</v>
      </c>
      <c r="O6281" s="46">
        <f ca="1">_xlfn.VAR.P(L$4:L6281)</f>
        <v>33.753038188850233</v>
      </c>
      <c r="P6281" s="33">
        <f ca="1">COUNTIF(K$4:K6281, "WIN")/I6281</f>
        <v>2.6760114686205799E-2</v>
      </c>
    </row>
    <row r="6282" spans="9:16" x14ac:dyDescent="0.25">
      <c r="I6282" s="5">
        <v>6279</v>
      </c>
      <c r="J6282" s="8">
        <f t="shared" ca="1" si="394"/>
        <v>16</v>
      </c>
      <c r="K6282" s="7" t="str">
        <f t="shared" ca="1" si="392"/>
        <v>LOSE</v>
      </c>
      <c r="L6282" s="8">
        <f t="shared" ca="1" si="393"/>
        <v>-1</v>
      </c>
      <c r="M6282" s="8">
        <f t="shared" ca="1" si="395"/>
        <v>-231</v>
      </c>
      <c r="N6282" s="32">
        <f ca="1">SUM(L$4:L6282)/I6282</f>
        <v>-3.678929765886288E-2</v>
      </c>
      <c r="O6282" s="46">
        <f ca="1">_xlfn.VAR.P(L$4:L6282)</f>
        <v>33.747810427176432</v>
      </c>
      <c r="P6282" s="33">
        <f ca="1">COUNTIF(K$4:K6282, "WIN")/I6282</f>
        <v>2.6755852842809364E-2</v>
      </c>
    </row>
    <row r="6283" spans="9:16" x14ac:dyDescent="0.25">
      <c r="I6283" s="5">
        <v>6280</v>
      </c>
      <c r="J6283" s="8">
        <f t="shared" ca="1" si="394"/>
        <v>33</v>
      </c>
      <c r="K6283" s="7" t="str">
        <f t="shared" ca="1" si="392"/>
        <v>LOSE</v>
      </c>
      <c r="L6283" s="8">
        <f t="shared" ca="1" si="393"/>
        <v>-1</v>
      </c>
      <c r="M6283" s="8">
        <f t="shared" ca="1" si="395"/>
        <v>-232</v>
      </c>
      <c r="N6283" s="32">
        <f ca="1">SUM(L$4:L6283)/I6283</f>
        <v>-3.6942675159235668E-2</v>
      </c>
      <c r="O6283" s="46">
        <f ca="1">_xlfn.VAR.P(L$4:L6283)</f>
        <v>33.742584283338068</v>
      </c>
      <c r="P6283" s="33">
        <f ca="1">COUNTIF(K$4:K6283, "WIN")/I6283</f>
        <v>2.6751592356687899E-2</v>
      </c>
    </row>
    <row r="6284" spans="9:16" x14ac:dyDescent="0.25">
      <c r="I6284" s="5">
        <v>6281</v>
      </c>
      <c r="J6284" s="8">
        <f t="shared" ca="1" si="394"/>
        <v>18</v>
      </c>
      <c r="K6284" s="7" t="str">
        <f t="shared" ca="1" si="392"/>
        <v>LOSE</v>
      </c>
      <c r="L6284" s="8">
        <f t="shared" ca="1" si="393"/>
        <v>-1</v>
      </c>
      <c r="M6284" s="8">
        <f t="shared" ca="1" si="395"/>
        <v>-233</v>
      </c>
      <c r="N6284" s="32">
        <f ca="1">SUM(L$4:L6284)/I6284</f>
        <v>-3.7096003821047607E-2</v>
      </c>
      <c r="O6284" s="46">
        <f ca="1">_xlfn.VAR.P(L$4:L6284)</f>
        <v>33.737359756584887</v>
      </c>
      <c r="P6284" s="33">
        <f ca="1">COUNTIF(K$4:K6284, "WIN")/I6284</f>
        <v>2.6747333227193124E-2</v>
      </c>
    </row>
    <row r="6285" spans="9:16" x14ac:dyDescent="0.25">
      <c r="I6285" s="5">
        <v>6282</v>
      </c>
      <c r="J6285" s="8">
        <f t="shared" ca="1" si="394"/>
        <v>13</v>
      </c>
      <c r="K6285" s="7" t="str">
        <f t="shared" ca="1" si="392"/>
        <v>LOSE</v>
      </c>
      <c r="L6285" s="8">
        <f t="shared" ca="1" si="393"/>
        <v>-1</v>
      </c>
      <c r="M6285" s="8">
        <f t="shared" ca="1" si="395"/>
        <v>-234</v>
      </c>
      <c r="N6285" s="32">
        <f ca="1">SUM(L$4:L6285)/I6285</f>
        <v>-3.7249283667621778E-2</v>
      </c>
      <c r="O6285" s="46">
        <f ca="1">_xlfn.VAR.P(L$4:L6285)</f>
        <v>33.732136846167109</v>
      </c>
      <c r="P6285" s="33">
        <f ca="1">COUNTIF(K$4:K6285, "WIN")/I6285</f>
        <v>2.6743075453677174E-2</v>
      </c>
    </row>
    <row r="6286" spans="9:16" x14ac:dyDescent="0.25">
      <c r="I6286" s="5">
        <v>6283</v>
      </c>
      <c r="J6286" s="8">
        <f t="shared" ca="1" si="394"/>
        <v>35</v>
      </c>
      <c r="K6286" s="7" t="str">
        <f t="shared" ca="1" si="392"/>
        <v>LOSE</v>
      </c>
      <c r="L6286" s="8">
        <f t="shared" ca="1" si="393"/>
        <v>-1</v>
      </c>
      <c r="M6286" s="8">
        <f t="shared" ca="1" si="395"/>
        <v>-235</v>
      </c>
      <c r="N6286" s="32">
        <f ca="1">SUM(L$4:L6286)/I6286</f>
        <v>-3.7402514722266432E-2</v>
      </c>
      <c r="O6286" s="46">
        <f ca="1">_xlfn.VAR.P(L$4:L6286)</f>
        <v>33.726915551335395</v>
      </c>
      <c r="P6286" s="33">
        <f ca="1">COUNTIF(K$4:K6286, "WIN")/I6286</f>
        <v>2.6738819035492599E-2</v>
      </c>
    </row>
    <row r="6287" spans="9:16" x14ac:dyDescent="0.25">
      <c r="I6287" s="5">
        <v>6284</v>
      </c>
      <c r="J6287" s="8">
        <f t="shared" ca="1" si="394"/>
        <v>30</v>
      </c>
      <c r="K6287" s="7" t="str">
        <f t="shared" ca="1" si="392"/>
        <v>LOSE</v>
      </c>
      <c r="L6287" s="8">
        <f t="shared" ca="1" si="393"/>
        <v>-1</v>
      </c>
      <c r="M6287" s="8">
        <f t="shared" ca="1" si="395"/>
        <v>-236</v>
      </c>
      <c r="N6287" s="32">
        <f ca="1">SUM(L$4:L6287)/I6287</f>
        <v>-3.7555697008274984E-2</v>
      </c>
      <c r="O6287" s="46">
        <f ca="1">_xlfn.VAR.P(L$4:L6287)</f>
        <v>33.72169587134087</v>
      </c>
      <c r="P6287" s="33">
        <f ca="1">COUNTIF(K$4:K6287, "WIN")/I6287</f>
        <v>2.6734563971992361E-2</v>
      </c>
    </row>
    <row r="6288" spans="9:16" x14ac:dyDescent="0.25">
      <c r="I6288" s="5">
        <v>6285</v>
      </c>
      <c r="J6288" s="8">
        <f t="shared" ca="1" si="394"/>
        <v>3</v>
      </c>
      <c r="K6288" s="7" t="str">
        <f t="shared" ca="1" si="392"/>
        <v>LOSE</v>
      </c>
      <c r="L6288" s="8">
        <f t="shared" ca="1" si="393"/>
        <v>-1</v>
      </c>
      <c r="M6288" s="8">
        <f t="shared" ca="1" si="395"/>
        <v>-237</v>
      </c>
      <c r="N6288" s="32">
        <f ca="1">SUM(L$4:L6288)/I6288</f>
        <v>-3.7708830548926014E-2</v>
      </c>
      <c r="O6288" s="46">
        <f ca="1">_xlfn.VAR.P(L$4:L6288)</f>
        <v>33.716477805435147</v>
      </c>
      <c r="P6288" s="33">
        <f ca="1">COUNTIF(K$4:K6288, "WIN")/I6288</f>
        <v>2.6730310262529831E-2</v>
      </c>
    </row>
    <row r="6289" spans="9:16" x14ac:dyDescent="0.25">
      <c r="I6289" s="5">
        <v>6286</v>
      </c>
      <c r="J6289" s="8">
        <f t="shared" ca="1" si="394"/>
        <v>32</v>
      </c>
      <c r="K6289" s="7" t="str">
        <f t="shared" ca="1" si="392"/>
        <v>LOSE</v>
      </c>
      <c r="L6289" s="8">
        <f t="shared" ca="1" si="393"/>
        <v>-1</v>
      </c>
      <c r="M6289" s="8">
        <f t="shared" ca="1" si="395"/>
        <v>-238</v>
      </c>
      <c r="N6289" s="32">
        <f ca="1">SUM(L$4:L6289)/I6289</f>
        <v>-3.7861915367483297E-2</v>
      </c>
      <c r="O6289" s="46">
        <f ca="1">_xlfn.VAR.P(L$4:L6289)</f>
        <v>33.711261352870274</v>
      </c>
      <c r="P6289" s="33">
        <f ca="1">COUNTIF(K$4:K6289, "WIN")/I6289</f>
        <v>2.6726057906458798E-2</v>
      </c>
    </row>
    <row r="6290" spans="9:16" x14ac:dyDescent="0.25">
      <c r="I6290" s="5">
        <v>6287</v>
      </c>
      <c r="J6290" s="8">
        <f t="shared" ca="1" si="394"/>
        <v>33</v>
      </c>
      <c r="K6290" s="7" t="str">
        <f t="shared" ca="1" si="392"/>
        <v>LOSE</v>
      </c>
      <c r="L6290" s="8">
        <f t="shared" ca="1" si="393"/>
        <v>-1</v>
      </c>
      <c r="M6290" s="8">
        <f t="shared" ca="1" si="395"/>
        <v>-239</v>
      </c>
      <c r="N6290" s="32">
        <f ca="1">SUM(L$4:L6290)/I6290</f>
        <v>-3.8014951487195803E-2</v>
      </c>
      <c r="O6290" s="46">
        <f ca="1">_xlfn.VAR.P(L$4:L6290)</f>
        <v>33.706046512898766</v>
      </c>
      <c r="P6290" s="33">
        <f ca="1">COUNTIF(K$4:K6290, "WIN")/I6290</f>
        <v>2.6721806903133451E-2</v>
      </c>
    </row>
    <row r="6291" spans="9:16" x14ac:dyDescent="0.25">
      <c r="I6291" s="5">
        <v>6288</v>
      </c>
      <c r="J6291" s="8">
        <f t="shared" ca="1" si="394"/>
        <v>23</v>
      </c>
      <c r="K6291" s="7" t="str">
        <f t="shared" ca="1" si="392"/>
        <v>LOSE</v>
      </c>
      <c r="L6291" s="8">
        <f t="shared" ca="1" si="393"/>
        <v>-1</v>
      </c>
      <c r="M6291" s="8">
        <f t="shared" ca="1" si="395"/>
        <v>-240</v>
      </c>
      <c r="N6291" s="32">
        <f ca="1">SUM(L$4:L6291)/I6291</f>
        <v>-3.8167938931297711E-2</v>
      </c>
      <c r="O6291" s="46">
        <f ca="1">_xlfn.VAR.P(L$4:L6291)</f>
        <v>33.700833284773616</v>
      </c>
      <c r="P6291" s="33">
        <f ca="1">COUNTIF(K$4:K6291, "WIN")/I6291</f>
        <v>2.6717557251908396E-2</v>
      </c>
    </row>
    <row r="6292" spans="9:16" x14ac:dyDescent="0.25">
      <c r="I6292" s="5">
        <v>6289</v>
      </c>
      <c r="J6292" s="8">
        <f t="shared" ca="1" si="394"/>
        <v>23</v>
      </c>
      <c r="K6292" s="7" t="str">
        <f t="shared" ca="1" si="392"/>
        <v>LOSE</v>
      </c>
      <c r="L6292" s="8">
        <f t="shared" ca="1" si="393"/>
        <v>-1</v>
      </c>
      <c r="M6292" s="8">
        <f t="shared" ca="1" si="395"/>
        <v>-241</v>
      </c>
      <c r="N6292" s="32">
        <f ca="1">SUM(L$4:L6292)/I6292</f>
        <v>-3.8320877723008427E-2</v>
      </c>
      <c r="O6292" s="46">
        <f ca="1">_xlfn.VAR.P(L$4:L6292)</f>
        <v>33.695621667748249</v>
      </c>
      <c r="P6292" s="33">
        <f ca="1">COUNTIF(K$4:K6292, "WIN")/I6292</f>
        <v>2.6713308952138654E-2</v>
      </c>
    </row>
    <row r="6293" spans="9:16" x14ac:dyDescent="0.25">
      <c r="I6293" s="5">
        <v>6290</v>
      </c>
      <c r="J6293" s="8">
        <f t="shared" ca="1" si="394"/>
        <v>22</v>
      </c>
      <c r="K6293" s="7" t="str">
        <f t="shared" ca="1" si="392"/>
        <v>LOSE</v>
      </c>
      <c r="L6293" s="8">
        <f t="shared" ca="1" si="393"/>
        <v>-1</v>
      </c>
      <c r="M6293" s="8">
        <f t="shared" ca="1" si="395"/>
        <v>-242</v>
      </c>
      <c r="N6293" s="32">
        <f ca="1">SUM(L$4:L6293)/I6293</f>
        <v>-3.8473767885532591E-2</v>
      </c>
      <c r="O6293" s="46">
        <f ca="1">_xlfn.VAR.P(L$4:L6293)</f>
        <v>33.690411661076581</v>
      </c>
      <c r="P6293" s="33">
        <f ca="1">COUNTIF(K$4:K6293, "WIN")/I6293</f>
        <v>2.670906200317965E-2</v>
      </c>
    </row>
    <row r="6294" spans="9:16" x14ac:dyDescent="0.25">
      <c r="I6294" s="5">
        <v>6291</v>
      </c>
      <c r="J6294" s="8">
        <f t="shared" ca="1" si="394"/>
        <v>20</v>
      </c>
      <c r="K6294" s="7" t="str">
        <f t="shared" ca="1" si="392"/>
        <v>LOSE</v>
      </c>
      <c r="L6294" s="8">
        <f t="shared" ca="1" si="393"/>
        <v>-1</v>
      </c>
      <c r="M6294" s="8">
        <f t="shared" ca="1" si="395"/>
        <v>-243</v>
      </c>
      <c r="N6294" s="32">
        <f ca="1">SUM(L$4:L6294)/I6294</f>
        <v>-3.8626609442060089E-2</v>
      </c>
      <c r="O6294" s="46">
        <f ca="1">_xlfn.VAR.P(L$4:L6294)</f>
        <v>33.685203264012969</v>
      </c>
      <c r="P6294" s="33">
        <f ca="1">COUNTIF(K$4:K6294, "WIN")/I6294</f>
        <v>2.6704816404387221E-2</v>
      </c>
    </row>
    <row r="6295" spans="9:16" x14ac:dyDescent="0.25">
      <c r="I6295" s="5">
        <v>6292</v>
      </c>
      <c r="J6295" s="8">
        <f t="shared" ca="1" si="394"/>
        <v>9</v>
      </c>
      <c r="K6295" s="7" t="str">
        <f t="shared" ca="1" si="392"/>
        <v>LOSE</v>
      </c>
      <c r="L6295" s="8">
        <f t="shared" ca="1" si="393"/>
        <v>-1</v>
      </c>
      <c r="M6295" s="8">
        <f t="shared" ca="1" si="395"/>
        <v>-244</v>
      </c>
      <c r="N6295" s="32">
        <f ca="1">SUM(L$4:L6295)/I6295</f>
        <v>-3.8779402415766051E-2</v>
      </c>
      <c r="O6295" s="46">
        <f ca="1">_xlfn.VAR.P(L$4:L6295)</f>
        <v>33.679996475812231</v>
      </c>
      <c r="P6295" s="33">
        <f ca="1">COUNTIF(K$4:K6295, "WIN")/I6295</f>
        <v>2.6700572155117609E-2</v>
      </c>
    </row>
    <row r="6296" spans="9:16" x14ac:dyDescent="0.25">
      <c r="I6296" s="5">
        <v>6293</v>
      </c>
      <c r="J6296" s="8">
        <f t="shared" ca="1" si="394"/>
        <v>3</v>
      </c>
      <c r="K6296" s="7" t="str">
        <f t="shared" ca="1" si="392"/>
        <v>LOSE</v>
      </c>
      <c r="L6296" s="8">
        <f t="shared" ca="1" si="393"/>
        <v>-1</v>
      </c>
      <c r="M6296" s="8">
        <f t="shared" ca="1" si="395"/>
        <v>-245</v>
      </c>
      <c r="N6296" s="32">
        <f ca="1">SUM(L$4:L6296)/I6296</f>
        <v>-3.8932146829810901E-2</v>
      </c>
      <c r="O6296" s="46">
        <f ca="1">_xlfn.VAR.P(L$4:L6296)</f>
        <v>33.674791295729655</v>
      </c>
      <c r="P6296" s="33">
        <f ca="1">COUNTIF(K$4:K6296, "WIN")/I6296</f>
        <v>2.6696329254727477E-2</v>
      </c>
    </row>
    <row r="6297" spans="9:16" x14ac:dyDescent="0.25">
      <c r="I6297" s="5">
        <v>6294</v>
      </c>
      <c r="J6297" s="8">
        <f t="shared" ca="1" si="394"/>
        <v>21</v>
      </c>
      <c r="K6297" s="7" t="str">
        <f t="shared" ca="1" si="392"/>
        <v>LOSE</v>
      </c>
      <c r="L6297" s="8">
        <f t="shared" ca="1" si="393"/>
        <v>-1</v>
      </c>
      <c r="M6297" s="8">
        <f t="shared" ca="1" si="395"/>
        <v>-246</v>
      </c>
      <c r="N6297" s="32">
        <f ca="1">SUM(L$4:L6297)/I6297</f>
        <v>-3.9084842707340327E-2</v>
      </c>
      <c r="O6297" s="46">
        <f ca="1">_xlfn.VAR.P(L$4:L6297)</f>
        <v>33.669587723020975</v>
      </c>
      <c r="P6297" s="33">
        <f ca="1">COUNTIF(K$4:K6297, "WIN")/I6297</f>
        <v>2.6692087702573881E-2</v>
      </c>
    </row>
    <row r="6298" spans="9:16" x14ac:dyDescent="0.25">
      <c r="I6298" s="5">
        <v>6295</v>
      </c>
      <c r="J6298" s="8">
        <f t="shared" ca="1" si="394"/>
        <v>20</v>
      </c>
      <c r="K6298" s="7" t="str">
        <f t="shared" ca="1" si="392"/>
        <v>LOSE</v>
      </c>
      <c r="L6298" s="8">
        <f t="shared" ca="1" si="393"/>
        <v>-1</v>
      </c>
      <c r="M6298" s="8">
        <f t="shared" ca="1" si="395"/>
        <v>-247</v>
      </c>
      <c r="N6298" s="32">
        <f ca="1">SUM(L$4:L6298)/I6298</f>
        <v>-3.9237490071485304E-2</v>
      </c>
      <c r="O6298" s="46">
        <f ca="1">_xlfn.VAR.P(L$4:L6298)</f>
        <v>33.664385756942387</v>
      </c>
      <c r="P6298" s="33">
        <f ca="1">COUNTIF(K$4:K6298, "WIN")/I6298</f>
        <v>2.6687847498014297E-2</v>
      </c>
    </row>
    <row r="6299" spans="9:16" x14ac:dyDescent="0.25">
      <c r="I6299" s="5">
        <v>6296</v>
      </c>
      <c r="J6299" s="8">
        <f t="shared" ca="1" si="394"/>
        <v>33</v>
      </c>
      <c r="K6299" s="7" t="str">
        <f t="shared" ca="1" si="392"/>
        <v>LOSE</v>
      </c>
      <c r="L6299" s="8">
        <f t="shared" ca="1" si="393"/>
        <v>-1</v>
      </c>
      <c r="M6299" s="8">
        <f t="shared" ca="1" si="395"/>
        <v>-248</v>
      </c>
      <c r="N6299" s="32">
        <f ca="1">SUM(L$4:L6299)/I6299</f>
        <v>-3.9390088945362133E-2</v>
      </c>
      <c r="O6299" s="46">
        <f ca="1">_xlfn.VAR.P(L$4:L6299)</f>
        <v>33.659185396750566</v>
      </c>
      <c r="P6299" s="33">
        <f ca="1">COUNTIF(K$4:K6299, "WIN")/I6299</f>
        <v>2.6683608640406607E-2</v>
      </c>
    </row>
    <row r="6300" spans="9:16" x14ac:dyDescent="0.25">
      <c r="I6300" s="5">
        <v>6297</v>
      </c>
      <c r="J6300" s="8">
        <f t="shared" ca="1" si="394"/>
        <v>9</v>
      </c>
      <c r="K6300" s="7" t="str">
        <f t="shared" ca="1" si="392"/>
        <v>LOSE</v>
      </c>
      <c r="L6300" s="8">
        <f t="shared" ca="1" si="393"/>
        <v>-1</v>
      </c>
      <c r="M6300" s="8">
        <f t="shared" ca="1" si="395"/>
        <v>-249</v>
      </c>
      <c r="N6300" s="32">
        <f ca="1">SUM(L$4:L6300)/I6300</f>
        <v>-3.9542639352072417E-2</v>
      </c>
      <c r="O6300" s="46">
        <f ca="1">_xlfn.VAR.P(L$4:L6300)</f>
        <v>33.653986641702609</v>
      </c>
      <c r="P6300" s="33">
        <f ca="1">COUNTIF(K$4:K6300, "WIN")/I6300</f>
        <v>2.6679371129109099E-2</v>
      </c>
    </row>
    <row r="6301" spans="9:16" x14ac:dyDescent="0.25">
      <c r="I6301" s="5">
        <v>6298</v>
      </c>
      <c r="J6301" s="8">
        <f t="shared" ca="1" si="394"/>
        <v>17</v>
      </c>
      <c r="K6301" s="7" t="str">
        <f t="shared" ca="1" si="392"/>
        <v>LOSE</v>
      </c>
      <c r="L6301" s="8">
        <f t="shared" ca="1" si="393"/>
        <v>-1</v>
      </c>
      <c r="M6301" s="8">
        <f t="shared" ca="1" si="395"/>
        <v>-250</v>
      </c>
      <c r="N6301" s="32">
        <f ca="1">SUM(L$4:L6301)/I6301</f>
        <v>-3.9695141314703079E-2</v>
      </c>
      <c r="O6301" s="46">
        <f ca="1">_xlfn.VAR.P(L$4:L6301)</f>
        <v>33.6487894910561</v>
      </c>
      <c r="P6301" s="33">
        <f ca="1">COUNTIF(K$4:K6301, "WIN")/I6301</f>
        <v>2.6675134963480469E-2</v>
      </c>
    </row>
    <row r="6302" spans="9:16" x14ac:dyDescent="0.25">
      <c r="I6302" s="5">
        <v>6299</v>
      </c>
      <c r="J6302" s="8">
        <f t="shared" ca="1" si="394"/>
        <v>29</v>
      </c>
      <c r="K6302" s="7" t="str">
        <f t="shared" ca="1" si="392"/>
        <v>LOSE</v>
      </c>
      <c r="L6302" s="8">
        <f t="shared" ca="1" si="393"/>
        <v>-1</v>
      </c>
      <c r="M6302" s="8">
        <f t="shared" ca="1" si="395"/>
        <v>-251</v>
      </c>
      <c r="N6302" s="32">
        <f ca="1">SUM(L$4:L6302)/I6302</f>
        <v>-3.9847594856326399E-2</v>
      </c>
      <c r="O6302" s="46">
        <f ca="1">_xlfn.VAR.P(L$4:L6302)</f>
        <v>33.643593944069067</v>
      </c>
      <c r="P6302" s="33">
        <f ca="1">COUNTIF(K$4:K6302, "WIN")/I6302</f>
        <v>2.6670900142879823E-2</v>
      </c>
    </row>
    <row r="6303" spans="9:16" x14ac:dyDescent="0.25">
      <c r="I6303" s="5">
        <v>6300</v>
      </c>
      <c r="J6303" s="8">
        <f t="shared" ca="1" si="394"/>
        <v>16</v>
      </c>
      <c r="K6303" s="7" t="str">
        <f t="shared" ca="1" si="392"/>
        <v>LOSE</v>
      </c>
      <c r="L6303" s="8">
        <f t="shared" ca="1" si="393"/>
        <v>-1</v>
      </c>
      <c r="M6303" s="8">
        <f t="shared" ca="1" si="395"/>
        <v>-252</v>
      </c>
      <c r="N6303" s="32">
        <f ca="1">SUM(L$4:L6303)/I6303</f>
        <v>-0.04</v>
      </c>
      <c r="O6303" s="46">
        <f ca="1">_xlfn.VAR.P(L$4:L6303)</f>
        <v>33.638399999999997</v>
      </c>
      <c r="P6303" s="33">
        <f ca="1">COUNTIF(K$4:K6303, "WIN")/I6303</f>
        <v>2.6666666666666668E-2</v>
      </c>
    </row>
    <row r="6304" spans="9:16" x14ac:dyDescent="0.25">
      <c r="I6304" s="5">
        <v>6301</v>
      </c>
      <c r="J6304" s="8">
        <f t="shared" ca="1" si="394"/>
        <v>31</v>
      </c>
      <c r="K6304" s="7" t="str">
        <f t="shared" ca="1" si="392"/>
        <v>LOSE</v>
      </c>
      <c r="L6304" s="8">
        <f t="shared" ca="1" si="393"/>
        <v>-1</v>
      </c>
      <c r="M6304" s="8">
        <f t="shared" ca="1" si="395"/>
        <v>-253</v>
      </c>
      <c r="N6304" s="32">
        <f ca="1">SUM(L$4:L6304)/I6304</f>
        <v>-4.0152356768766863E-2</v>
      </c>
      <c r="O6304" s="46">
        <f ca="1">_xlfn.VAR.P(L$4:L6304)</f>
        <v>33.633207658107843</v>
      </c>
      <c r="P6304" s="33">
        <f ca="1">COUNTIF(K$4:K6304, "WIN")/I6304</f>
        <v>2.6662434534200922E-2</v>
      </c>
    </row>
    <row r="6305" spans="9:16" x14ac:dyDescent="0.25">
      <c r="I6305" s="5">
        <v>6302</v>
      </c>
      <c r="J6305" s="8">
        <f t="shared" ca="1" si="394"/>
        <v>34</v>
      </c>
      <c r="K6305" s="7" t="str">
        <f t="shared" ca="1" si="392"/>
        <v>LOSE</v>
      </c>
      <c r="L6305" s="8">
        <f t="shared" ca="1" si="393"/>
        <v>-1</v>
      </c>
      <c r="M6305" s="8">
        <f t="shared" ca="1" si="395"/>
        <v>-254</v>
      </c>
      <c r="N6305" s="32">
        <f ca="1">SUM(L$4:L6305)/I6305</f>
        <v>-4.0304665185655349E-2</v>
      </c>
      <c r="O6305" s="46">
        <f ca="1">_xlfn.VAR.P(L$4:L6305)</f>
        <v>33.628016917651991</v>
      </c>
      <c r="P6305" s="33">
        <f ca="1">COUNTIF(K$4:K6305, "WIN")/I6305</f>
        <v>2.6658203744842908E-2</v>
      </c>
    </row>
    <row r="6306" spans="9:16" x14ac:dyDescent="0.25">
      <c r="I6306" s="5">
        <v>6303</v>
      </c>
      <c r="J6306" s="8">
        <f t="shared" ca="1" si="394"/>
        <v>0</v>
      </c>
      <c r="K6306" s="7" t="str">
        <f t="shared" ca="1" si="392"/>
        <v>LOSE</v>
      </c>
      <c r="L6306" s="8">
        <f t="shared" ca="1" si="393"/>
        <v>-1</v>
      </c>
      <c r="M6306" s="8">
        <f t="shared" ca="1" si="395"/>
        <v>-255</v>
      </c>
      <c r="N6306" s="32">
        <f ca="1">SUM(L$4:L6306)/I6306</f>
        <v>-4.0456925273679202E-2</v>
      </c>
      <c r="O6306" s="46">
        <f ca="1">_xlfn.VAR.P(L$4:L6306)</f>
        <v>33.622827777892304</v>
      </c>
      <c r="P6306" s="33">
        <f ca="1">COUNTIF(K$4:K6306, "WIN")/I6306</f>
        <v>2.6653974297953357E-2</v>
      </c>
    </row>
    <row r="6307" spans="9:16" x14ac:dyDescent="0.25">
      <c r="I6307" s="5">
        <v>6304</v>
      </c>
      <c r="J6307" s="8">
        <f t="shared" ca="1" si="394"/>
        <v>30</v>
      </c>
      <c r="K6307" s="7" t="str">
        <f t="shared" ca="1" si="392"/>
        <v>LOSE</v>
      </c>
      <c r="L6307" s="8">
        <f t="shared" ca="1" si="393"/>
        <v>-1</v>
      </c>
      <c r="M6307" s="8">
        <f t="shared" ca="1" si="395"/>
        <v>-256</v>
      </c>
      <c r="N6307" s="32">
        <f ca="1">SUM(L$4:L6307)/I6307</f>
        <v>-4.060913705583756E-2</v>
      </c>
      <c r="O6307" s="46">
        <f ca="1">_xlfn.VAR.P(L$4:L6307)</f>
        <v>33.617640238089102</v>
      </c>
      <c r="P6307" s="33">
        <f ca="1">COUNTIF(K$4:K6307, "WIN")/I6307</f>
        <v>2.6649746192893401E-2</v>
      </c>
    </row>
    <row r="6308" spans="9:16" x14ac:dyDescent="0.25">
      <c r="I6308" s="5">
        <v>6305</v>
      </c>
      <c r="J6308" s="8">
        <f t="shared" ca="1" si="394"/>
        <v>1</v>
      </c>
      <c r="K6308" s="7" t="str">
        <f t="shared" ca="1" si="392"/>
        <v>LOSE</v>
      </c>
      <c r="L6308" s="8">
        <f t="shared" ca="1" si="393"/>
        <v>-1</v>
      </c>
      <c r="M6308" s="8">
        <f t="shared" ca="1" si="395"/>
        <v>-257</v>
      </c>
      <c r="N6308" s="32">
        <f ca="1">SUM(L$4:L6308)/I6308</f>
        <v>-4.0761300555114989E-2</v>
      </c>
      <c r="O6308" s="46">
        <f ca="1">_xlfn.VAR.P(L$4:L6308)</f>
        <v>33.612454297503149</v>
      </c>
      <c r="P6308" s="33">
        <f ca="1">COUNTIF(K$4:K6308, "WIN")/I6308</f>
        <v>2.6645519429024583E-2</v>
      </c>
    </row>
    <row r="6309" spans="9:16" x14ac:dyDescent="0.25">
      <c r="I6309" s="5">
        <v>6306</v>
      </c>
      <c r="J6309" s="8">
        <f t="shared" ca="1" si="394"/>
        <v>8</v>
      </c>
      <c r="K6309" s="7" t="str">
        <f t="shared" ca="1" si="392"/>
        <v>LOSE</v>
      </c>
      <c r="L6309" s="8">
        <f t="shared" ca="1" si="393"/>
        <v>-1</v>
      </c>
      <c r="M6309" s="8">
        <f t="shared" ca="1" si="395"/>
        <v>-258</v>
      </c>
      <c r="N6309" s="32">
        <f ca="1">SUM(L$4:L6309)/I6309</f>
        <v>-4.0913415794481447E-2</v>
      </c>
      <c r="O6309" s="46">
        <f ca="1">_xlfn.VAR.P(L$4:L6309)</f>
        <v>33.607269955395658</v>
      </c>
      <c r="P6309" s="33">
        <f ca="1">COUNTIF(K$4:K6309, "WIN")/I6309</f>
        <v>2.6641294005708849E-2</v>
      </c>
    </row>
    <row r="6310" spans="9:16" x14ac:dyDescent="0.25">
      <c r="I6310" s="5">
        <v>6307</v>
      </c>
      <c r="J6310" s="8">
        <f t="shared" ca="1" si="394"/>
        <v>36</v>
      </c>
      <c r="K6310" s="7" t="str">
        <f t="shared" ca="1" si="392"/>
        <v>LOSE</v>
      </c>
      <c r="L6310" s="8">
        <f t="shared" ca="1" si="393"/>
        <v>-1</v>
      </c>
      <c r="M6310" s="8">
        <f t="shared" ca="1" si="395"/>
        <v>-259</v>
      </c>
      <c r="N6310" s="32">
        <f ca="1">SUM(L$4:L6310)/I6310</f>
        <v>-4.1065482796892344E-2</v>
      </c>
      <c r="O6310" s="46">
        <f ca="1">_xlfn.VAR.P(L$4:L6310)</f>
        <v>33.602087211028319</v>
      </c>
      <c r="P6310" s="33">
        <f ca="1">COUNTIF(K$4:K6310, "WIN")/I6310</f>
        <v>2.6637069922308545E-2</v>
      </c>
    </row>
    <row r="6311" spans="9:16" x14ac:dyDescent="0.25">
      <c r="I6311" s="5">
        <v>6308</v>
      </c>
      <c r="J6311" s="8">
        <f t="shared" ca="1" si="394"/>
        <v>30</v>
      </c>
      <c r="K6311" s="7" t="str">
        <f t="shared" ca="1" si="392"/>
        <v>LOSE</v>
      </c>
      <c r="L6311" s="8">
        <f t="shared" ca="1" si="393"/>
        <v>-1</v>
      </c>
      <c r="M6311" s="8">
        <f t="shared" ca="1" si="395"/>
        <v>-260</v>
      </c>
      <c r="N6311" s="32">
        <f ca="1">SUM(L$4:L6311)/I6311</f>
        <v>-4.1217501585288523E-2</v>
      </c>
      <c r="O6311" s="46">
        <f ca="1">_xlfn.VAR.P(L$4:L6311)</f>
        <v>33.596906063663255</v>
      </c>
      <c r="P6311" s="33">
        <f ca="1">COUNTIF(K$4:K6311, "WIN")/I6311</f>
        <v>2.6632847178186429E-2</v>
      </c>
    </row>
    <row r="6312" spans="9:16" x14ac:dyDescent="0.25">
      <c r="I6312" s="5">
        <v>6309</v>
      </c>
      <c r="J6312" s="8">
        <f t="shared" ca="1" si="394"/>
        <v>33</v>
      </c>
      <c r="K6312" s="7" t="str">
        <f t="shared" ca="1" si="392"/>
        <v>LOSE</v>
      </c>
      <c r="L6312" s="8">
        <f t="shared" ca="1" si="393"/>
        <v>-1</v>
      </c>
      <c r="M6312" s="8">
        <f t="shared" ca="1" si="395"/>
        <v>-261</v>
      </c>
      <c r="N6312" s="32">
        <f ca="1">SUM(L$4:L6312)/I6312</f>
        <v>-4.136947218259629E-2</v>
      </c>
      <c r="O6312" s="46">
        <f ca="1">_xlfn.VAR.P(L$4:L6312)</f>
        <v>33.591726512563056</v>
      </c>
      <c r="P6312" s="33">
        <f ca="1">COUNTIF(K$4:K6312, "WIN")/I6312</f>
        <v>2.6628625772705659E-2</v>
      </c>
    </row>
    <row r="6313" spans="9:16" x14ac:dyDescent="0.25">
      <c r="I6313" s="5">
        <v>6310</v>
      </c>
      <c r="J6313" s="8">
        <f t="shared" ca="1" si="394"/>
        <v>19</v>
      </c>
      <c r="K6313" s="7" t="str">
        <f t="shared" ca="1" si="392"/>
        <v>LOSE</v>
      </c>
      <c r="L6313" s="8">
        <f t="shared" ca="1" si="393"/>
        <v>-1</v>
      </c>
      <c r="M6313" s="8">
        <f t="shared" ca="1" si="395"/>
        <v>-262</v>
      </c>
      <c r="N6313" s="32">
        <f ca="1">SUM(L$4:L6313)/I6313</f>
        <v>-4.1521394611727415E-2</v>
      </c>
      <c r="O6313" s="46">
        <f ca="1">_xlfn.VAR.P(L$4:L6313)</f>
        <v>33.586548556990763</v>
      </c>
      <c r="P6313" s="33">
        <f ca="1">COUNTIF(K$4:K6313, "WIN")/I6313</f>
        <v>2.6624405705229795E-2</v>
      </c>
    </row>
    <row r="6314" spans="9:16" x14ac:dyDescent="0.25">
      <c r="I6314" s="5">
        <v>6311</v>
      </c>
      <c r="J6314" s="8">
        <f t="shared" ca="1" si="394"/>
        <v>2</v>
      </c>
      <c r="K6314" s="7" t="str">
        <f t="shared" ca="1" si="392"/>
        <v>LOSE</v>
      </c>
      <c r="L6314" s="8">
        <f t="shared" ca="1" si="393"/>
        <v>-1</v>
      </c>
      <c r="M6314" s="8">
        <f t="shared" ca="1" si="395"/>
        <v>-263</v>
      </c>
      <c r="N6314" s="32">
        <f ca="1">SUM(L$4:L6314)/I6314</f>
        <v>-4.1673268895579145E-2</v>
      </c>
      <c r="O6314" s="46">
        <f ca="1">_xlfn.VAR.P(L$4:L6314)</f>
        <v>33.581372196209863</v>
      </c>
      <c r="P6314" s="33">
        <f ca="1">COUNTIF(K$4:K6314, "WIN")/I6314</f>
        <v>2.6620186975122802E-2</v>
      </c>
    </row>
    <row r="6315" spans="9:16" x14ac:dyDescent="0.25">
      <c r="I6315" s="5">
        <v>6312</v>
      </c>
      <c r="J6315" s="8">
        <f t="shared" ca="1" si="394"/>
        <v>35</v>
      </c>
      <c r="K6315" s="7" t="str">
        <f t="shared" ca="1" si="392"/>
        <v>LOSE</v>
      </c>
      <c r="L6315" s="8">
        <f t="shared" ca="1" si="393"/>
        <v>-1</v>
      </c>
      <c r="M6315" s="8">
        <f t="shared" ca="1" si="395"/>
        <v>-264</v>
      </c>
      <c r="N6315" s="32">
        <f ca="1">SUM(L$4:L6315)/I6315</f>
        <v>-4.1825095057034217E-2</v>
      </c>
      <c r="O6315" s="46">
        <f ca="1">_xlfn.VAR.P(L$4:L6315)</f>
        <v>33.57619742948431</v>
      </c>
      <c r="P6315" s="33">
        <f ca="1">COUNTIF(K$4:K6315, "WIN")/I6315</f>
        <v>2.6615969581749048E-2</v>
      </c>
    </row>
    <row r="6316" spans="9:16" x14ac:dyDescent="0.25">
      <c r="I6316" s="5">
        <v>6313</v>
      </c>
      <c r="J6316" s="8">
        <f t="shared" ca="1" si="394"/>
        <v>4</v>
      </c>
      <c r="K6316" s="7" t="str">
        <f t="shared" ca="1" si="392"/>
        <v>LOSE</v>
      </c>
      <c r="L6316" s="8">
        <f t="shared" ca="1" si="393"/>
        <v>-1</v>
      </c>
      <c r="M6316" s="8">
        <f t="shared" ca="1" si="395"/>
        <v>-265</v>
      </c>
      <c r="N6316" s="32">
        <f ca="1">SUM(L$4:L6316)/I6316</f>
        <v>-4.1976873118960874E-2</v>
      </c>
      <c r="O6316" s="46">
        <f ca="1">_xlfn.VAR.P(L$4:L6316)</f>
        <v>33.571024256078488</v>
      </c>
      <c r="P6316" s="33">
        <f ca="1">COUNTIF(K$4:K6316, "WIN")/I6316</f>
        <v>2.661175352447331E-2</v>
      </c>
    </row>
    <row r="6317" spans="9:16" x14ac:dyDescent="0.25">
      <c r="I6317" s="5">
        <v>6314</v>
      </c>
      <c r="J6317" s="8">
        <f t="shared" ca="1" si="394"/>
        <v>17</v>
      </c>
      <c r="K6317" s="7" t="str">
        <f t="shared" ca="1" si="392"/>
        <v>LOSE</v>
      </c>
      <c r="L6317" s="8">
        <f t="shared" ca="1" si="393"/>
        <v>-1</v>
      </c>
      <c r="M6317" s="8">
        <f t="shared" ca="1" si="395"/>
        <v>-266</v>
      </c>
      <c r="N6317" s="32">
        <f ca="1">SUM(L$4:L6317)/I6317</f>
        <v>-4.2128603104212861E-2</v>
      </c>
      <c r="O6317" s="46">
        <f ca="1">_xlfn.VAR.P(L$4:L6317)</f>
        <v>33.565852675257247</v>
      </c>
      <c r="P6317" s="33">
        <f ca="1">COUNTIF(K$4:K6317, "WIN")/I6317</f>
        <v>2.6607538802660754E-2</v>
      </c>
    </row>
    <row r="6318" spans="9:16" x14ac:dyDescent="0.25">
      <c r="I6318" s="5">
        <v>6315</v>
      </c>
      <c r="J6318" s="8">
        <f t="shared" ca="1" si="394"/>
        <v>3</v>
      </c>
      <c r="K6318" s="7" t="str">
        <f t="shared" ca="1" si="392"/>
        <v>LOSE</v>
      </c>
      <c r="L6318" s="8">
        <f t="shared" ca="1" si="393"/>
        <v>-1</v>
      </c>
      <c r="M6318" s="8">
        <f t="shared" ca="1" si="395"/>
        <v>-267</v>
      </c>
      <c r="N6318" s="32">
        <f ca="1">SUM(L$4:L6318)/I6318</f>
        <v>-4.2280285035629452E-2</v>
      </c>
      <c r="O6318" s="46">
        <f ca="1">_xlfn.VAR.P(L$4:L6318)</f>
        <v>33.560682686285908</v>
      </c>
      <c r="P6318" s="33">
        <f ca="1">COUNTIF(K$4:K6318, "WIN")/I6318</f>
        <v>2.6603325415676959E-2</v>
      </c>
    </row>
    <row r="6319" spans="9:16" x14ac:dyDescent="0.25">
      <c r="I6319" s="5">
        <v>6316</v>
      </c>
      <c r="J6319" s="8">
        <f t="shared" ca="1" si="394"/>
        <v>30</v>
      </c>
      <c r="K6319" s="7" t="str">
        <f t="shared" ca="1" si="392"/>
        <v>LOSE</v>
      </c>
      <c r="L6319" s="8">
        <f t="shared" ca="1" si="393"/>
        <v>-1</v>
      </c>
      <c r="M6319" s="8">
        <f t="shared" ca="1" si="395"/>
        <v>-268</v>
      </c>
      <c r="N6319" s="32">
        <f ca="1">SUM(L$4:L6319)/I6319</f>
        <v>-4.2431918936035463E-2</v>
      </c>
      <c r="O6319" s="46">
        <f ca="1">_xlfn.VAR.P(L$4:L6319)</f>
        <v>33.555514288430203</v>
      </c>
      <c r="P6319" s="33">
        <f ca="1">COUNTIF(K$4:K6319, "WIN")/I6319</f>
        <v>2.6599113362887904E-2</v>
      </c>
    </row>
    <row r="6320" spans="9:16" x14ac:dyDescent="0.25">
      <c r="I6320" s="5">
        <v>6317</v>
      </c>
      <c r="J6320" s="8">
        <f t="shared" ca="1" si="394"/>
        <v>1</v>
      </c>
      <c r="K6320" s="7" t="str">
        <f t="shared" ca="1" si="392"/>
        <v>LOSE</v>
      </c>
      <c r="L6320" s="8">
        <f t="shared" ca="1" si="393"/>
        <v>-1</v>
      </c>
      <c r="M6320" s="8">
        <f t="shared" ca="1" si="395"/>
        <v>-269</v>
      </c>
      <c r="N6320" s="32">
        <f ca="1">SUM(L$4:L6320)/I6320</f>
        <v>-4.2583504828241255E-2</v>
      </c>
      <c r="O6320" s="46">
        <f ca="1">_xlfn.VAR.P(L$4:L6320)</f>
        <v>33.55034748095634</v>
      </c>
      <c r="P6320" s="33">
        <f ca="1">COUNTIF(K$4:K6320, "WIN")/I6320</f>
        <v>2.6594902643659966E-2</v>
      </c>
    </row>
    <row r="6321" spans="9:16" x14ac:dyDescent="0.25">
      <c r="I6321" s="5">
        <v>6318</v>
      </c>
      <c r="J6321" s="8">
        <f t="shared" ca="1" si="394"/>
        <v>20</v>
      </c>
      <c r="K6321" s="7" t="str">
        <f t="shared" ca="1" si="392"/>
        <v>LOSE</v>
      </c>
      <c r="L6321" s="8">
        <f t="shared" ca="1" si="393"/>
        <v>-1</v>
      </c>
      <c r="M6321" s="8">
        <f t="shared" ca="1" si="395"/>
        <v>-270</v>
      </c>
      <c r="N6321" s="32">
        <f ca="1">SUM(L$4:L6321)/I6321</f>
        <v>-4.2735042735042736E-2</v>
      </c>
      <c r="O6321" s="46">
        <f ca="1">_xlfn.VAR.P(L$4:L6321)</f>
        <v>33.545182263130982</v>
      </c>
      <c r="P6321" s="33">
        <f ca="1">COUNTIF(K$4:K6321, "WIN")/I6321</f>
        <v>2.6590693257359924E-2</v>
      </c>
    </row>
    <row r="6322" spans="9:16" x14ac:dyDescent="0.25">
      <c r="I6322" s="5">
        <v>6319</v>
      </c>
      <c r="J6322" s="8">
        <f t="shared" ca="1" si="394"/>
        <v>5</v>
      </c>
      <c r="K6322" s="7" t="str">
        <f t="shared" ca="1" si="392"/>
        <v>LOSE</v>
      </c>
      <c r="L6322" s="8">
        <f t="shared" ca="1" si="393"/>
        <v>-1</v>
      </c>
      <c r="M6322" s="8">
        <f t="shared" ca="1" si="395"/>
        <v>-271</v>
      </c>
      <c r="N6322" s="32">
        <f ca="1">SUM(L$4:L6322)/I6322</f>
        <v>-4.2886532679221392E-2</v>
      </c>
      <c r="O6322" s="46">
        <f ca="1">_xlfn.VAR.P(L$4:L6322)</f>
        <v>33.540018634221227</v>
      </c>
      <c r="P6322" s="33">
        <f ca="1">COUNTIF(K$4:K6322, "WIN")/I6322</f>
        <v>2.6586485203354961E-2</v>
      </c>
    </row>
    <row r="6323" spans="9:16" x14ac:dyDescent="0.25">
      <c r="I6323" s="5">
        <v>6320</v>
      </c>
      <c r="J6323" s="8">
        <f t="shared" ca="1" si="394"/>
        <v>35</v>
      </c>
      <c r="K6323" s="7" t="str">
        <f t="shared" ca="1" si="392"/>
        <v>LOSE</v>
      </c>
      <c r="L6323" s="8">
        <f t="shared" ca="1" si="393"/>
        <v>-1</v>
      </c>
      <c r="M6323" s="8">
        <f t="shared" ca="1" si="395"/>
        <v>-272</v>
      </c>
      <c r="N6323" s="32">
        <f ca="1">SUM(L$4:L6323)/I6323</f>
        <v>-4.3037974683544304E-2</v>
      </c>
      <c r="O6323" s="46">
        <f ca="1">_xlfn.VAR.P(L$4:L6323)</f>
        <v>33.534856593494631</v>
      </c>
      <c r="P6323" s="33">
        <f ca="1">COUNTIF(K$4:K6323, "WIN")/I6323</f>
        <v>2.6582278481012658E-2</v>
      </c>
    </row>
    <row r="6324" spans="9:16" x14ac:dyDescent="0.25">
      <c r="I6324" s="5">
        <v>6321</v>
      </c>
      <c r="J6324" s="8">
        <f t="shared" ca="1" si="394"/>
        <v>1</v>
      </c>
      <c r="K6324" s="7" t="str">
        <f t="shared" ca="1" si="392"/>
        <v>LOSE</v>
      </c>
      <c r="L6324" s="8">
        <f t="shared" ca="1" si="393"/>
        <v>-1</v>
      </c>
      <c r="M6324" s="8">
        <f t="shared" ca="1" si="395"/>
        <v>-273</v>
      </c>
      <c r="N6324" s="32">
        <f ca="1">SUM(L$4:L6324)/I6324</f>
        <v>-4.3189368770764118E-2</v>
      </c>
      <c r="O6324" s="46">
        <f ca="1">_xlfn.VAR.P(L$4:L6324)</f>
        <v>33.529696140219201</v>
      </c>
      <c r="P6324" s="33">
        <f ca="1">COUNTIF(K$4:K6324, "WIN")/I6324</f>
        <v>2.6578073089700997E-2</v>
      </c>
    </row>
    <row r="6325" spans="9:16" x14ac:dyDescent="0.25">
      <c r="I6325" s="5">
        <v>6322</v>
      </c>
      <c r="J6325" s="8">
        <f t="shared" ca="1" si="394"/>
        <v>29</v>
      </c>
      <c r="K6325" s="7" t="str">
        <f t="shared" ca="1" si="392"/>
        <v>LOSE</v>
      </c>
      <c r="L6325" s="8">
        <f t="shared" ca="1" si="393"/>
        <v>-1</v>
      </c>
      <c r="M6325" s="8">
        <f t="shared" ca="1" si="395"/>
        <v>-274</v>
      </c>
      <c r="N6325" s="32">
        <f ca="1">SUM(L$4:L6325)/I6325</f>
        <v>-4.3340714963619111E-2</v>
      </c>
      <c r="O6325" s="46">
        <f ca="1">_xlfn.VAR.P(L$4:L6325)</f>
        <v>33.524537273663391</v>
      </c>
      <c r="P6325" s="33">
        <f ca="1">COUNTIF(K$4:K6325, "WIN")/I6325</f>
        <v>2.6573869028788357E-2</v>
      </c>
    </row>
    <row r="6326" spans="9:16" x14ac:dyDescent="0.25">
      <c r="I6326" s="5">
        <v>6323</v>
      </c>
      <c r="J6326" s="8">
        <f t="shared" ca="1" si="394"/>
        <v>32</v>
      </c>
      <c r="K6326" s="7" t="str">
        <f t="shared" ca="1" si="392"/>
        <v>LOSE</v>
      </c>
      <c r="L6326" s="8">
        <f t="shared" ca="1" si="393"/>
        <v>-1</v>
      </c>
      <c r="M6326" s="8">
        <f t="shared" ca="1" si="395"/>
        <v>-275</v>
      </c>
      <c r="N6326" s="32">
        <f ca="1">SUM(L$4:L6326)/I6326</f>
        <v>-4.3492013284833146E-2</v>
      </c>
      <c r="O6326" s="46">
        <f ca="1">_xlfn.VAR.P(L$4:L6326)</f>
        <v>33.519379993096102</v>
      </c>
      <c r="P6326" s="33">
        <f ca="1">COUNTIF(K$4:K6326, "WIN")/I6326</f>
        <v>2.6569666297643523E-2</v>
      </c>
    </row>
    <row r="6327" spans="9:16" x14ac:dyDescent="0.25">
      <c r="I6327" s="5">
        <v>6324</v>
      </c>
      <c r="J6327" s="8">
        <f t="shared" ca="1" si="394"/>
        <v>33</v>
      </c>
      <c r="K6327" s="7" t="str">
        <f t="shared" ca="1" si="392"/>
        <v>LOSE</v>
      </c>
      <c r="L6327" s="8">
        <f t="shared" ca="1" si="393"/>
        <v>-1</v>
      </c>
      <c r="M6327" s="8">
        <f t="shared" ca="1" si="395"/>
        <v>-276</v>
      </c>
      <c r="N6327" s="32">
        <f ca="1">SUM(L$4:L6327)/I6327</f>
        <v>-4.3643263757115747E-2</v>
      </c>
      <c r="O6327" s="46">
        <f ca="1">_xlfn.VAR.P(L$4:L6327)</f>
        <v>33.51422429778669</v>
      </c>
      <c r="P6327" s="33">
        <f ca="1">COUNTIF(K$4:K6327, "WIN")/I6327</f>
        <v>2.6565464895635674E-2</v>
      </c>
    </row>
    <row r="6328" spans="9:16" x14ac:dyDescent="0.25">
      <c r="I6328" s="5">
        <v>6325</v>
      </c>
      <c r="J6328" s="8">
        <f t="shared" ca="1" si="394"/>
        <v>29</v>
      </c>
      <c r="K6328" s="7" t="str">
        <f t="shared" ca="1" si="392"/>
        <v>LOSE</v>
      </c>
      <c r="L6328" s="8">
        <f t="shared" ca="1" si="393"/>
        <v>-1</v>
      </c>
      <c r="M6328" s="8">
        <f t="shared" ca="1" si="395"/>
        <v>-277</v>
      </c>
      <c r="N6328" s="32">
        <f ca="1">SUM(L$4:L6328)/I6328</f>
        <v>-4.3794466403162056E-2</v>
      </c>
      <c r="O6328" s="46">
        <f ca="1">_xlfn.VAR.P(L$4:L6328)</f>
        <v>33.509070187004951</v>
      </c>
      <c r="P6328" s="33">
        <f ca="1">COUNTIF(K$4:K6328, "WIN")/I6328</f>
        <v>2.6561264822134386E-2</v>
      </c>
    </row>
    <row r="6329" spans="9:16" x14ac:dyDescent="0.25">
      <c r="I6329" s="5">
        <v>6326</v>
      </c>
      <c r="J6329" s="8">
        <f t="shared" ca="1" si="394"/>
        <v>18</v>
      </c>
      <c r="K6329" s="7" t="str">
        <f t="shared" ca="1" si="392"/>
        <v>LOSE</v>
      </c>
      <c r="L6329" s="8">
        <f t="shared" ca="1" si="393"/>
        <v>-1</v>
      </c>
      <c r="M6329" s="8">
        <f t="shared" ca="1" si="395"/>
        <v>-278</v>
      </c>
      <c r="N6329" s="32">
        <f ca="1">SUM(L$4:L6329)/I6329</f>
        <v>-4.3945621245652863E-2</v>
      </c>
      <c r="O6329" s="46">
        <f ca="1">_xlfn.VAR.P(L$4:L6329)</f>
        <v>33.503917660021138</v>
      </c>
      <c r="P6329" s="33">
        <f ca="1">COUNTIF(K$4:K6329, "WIN")/I6329</f>
        <v>2.6557066076509643E-2</v>
      </c>
    </row>
    <row r="6330" spans="9:16" x14ac:dyDescent="0.25">
      <c r="I6330" s="5">
        <v>6327</v>
      </c>
      <c r="J6330" s="8">
        <f t="shared" ca="1" si="394"/>
        <v>15</v>
      </c>
      <c r="K6330" s="7" t="str">
        <f t="shared" ca="1" si="392"/>
        <v>LOSE</v>
      </c>
      <c r="L6330" s="8">
        <f t="shared" ca="1" si="393"/>
        <v>-1</v>
      </c>
      <c r="M6330" s="8">
        <f t="shared" ca="1" si="395"/>
        <v>-279</v>
      </c>
      <c r="N6330" s="32">
        <f ca="1">SUM(L$4:L6330)/I6330</f>
        <v>-4.4096728307254626E-2</v>
      </c>
      <c r="O6330" s="46">
        <f ca="1">_xlfn.VAR.P(L$4:L6330)</f>
        <v>33.498766716105941</v>
      </c>
      <c r="P6330" s="33">
        <f ca="1">COUNTIF(K$4:K6330, "WIN")/I6330</f>
        <v>2.6552868658131817E-2</v>
      </c>
    </row>
    <row r="6331" spans="9:16" x14ac:dyDescent="0.25">
      <c r="I6331" s="5">
        <v>6328</v>
      </c>
      <c r="J6331" s="8">
        <f t="shared" ca="1" si="394"/>
        <v>24</v>
      </c>
      <c r="K6331" s="7" t="str">
        <f t="shared" ca="1" si="392"/>
        <v>LOSE</v>
      </c>
      <c r="L6331" s="8">
        <f t="shared" ca="1" si="393"/>
        <v>-1</v>
      </c>
      <c r="M6331" s="8">
        <f t="shared" ca="1" si="395"/>
        <v>-280</v>
      </c>
      <c r="N6331" s="32">
        <f ca="1">SUM(L$4:L6331)/I6331</f>
        <v>-4.4247787610619468E-2</v>
      </c>
      <c r="O6331" s="46">
        <f ca="1">_xlfn.VAR.P(L$4:L6331)</f>
        <v>33.493617354530507</v>
      </c>
      <c r="P6331" s="33">
        <f ca="1">COUNTIF(K$4:K6331, "WIN")/I6331</f>
        <v>2.6548672566371681E-2</v>
      </c>
    </row>
    <row r="6332" spans="9:16" x14ac:dyDescent="0.25">
      <c r="I6332" s="5">
        <v>6329</v>
      </c>
      <c r="J6332" s="8">
        <f t="shared" ca="1" si="394"/>
        <v>12</v>
      </c>
      <c r="K6332" s="7" t="str">
        <f t="shared" ca="1" si="392"/>
        <v>LOSE</v>
      </c>
      <c r="L6332" s="8">
        <f t="shared" ca="1" si="393"/>
        <v>-1</v>
      </c>
      <c r="M6332" s="8">
        <f t="shared" ca="1" si="395"/>
        <v>-281</v>
      </c>
      <c r="N6332" s="32">
        <f ca="1">SUM(L$4:L6332)/I6332</f>
        <v>-4.4398799178385212E-2</v>
      </c>
      <c r="O6332" s="46">
        <f ca="1">_xlfn.VAR.P(L$4:L6332)</f>
        <v>33.488469574566423</v>
      </c>
      <c r="P6332" s="33">
        <f ca="1">COUNTIF(K$4:K6332, "WIN")/I6332</f>
        <v>2.6544477800600409E-2</v>
      </c>
    </row>
    <row r="6333" spans="9:16" x14ac:dyDescent="0.25">
      <c r="I6333" s="5">
        <v>6330</v>
      </c>
      <c r="J6333" s="8">
        <f t="shared" ca="1" si="394"/>
        <v>3</v>
      </c>
      <c r="K6333" s="7" t="str">
        <f t="shared" ca="1" si="392"/>
        <v>LOSE</v>
      </c>
      <c r="L6333" s="8">
        <f t="shared" ca="1" si="393"/>
        <v>-1</v>
      </c>
      <c r="M6333" s="8">
        <f t="shared" ca="1" si="395"/>
        <v>-282</v>
      </c>
      <c r="N6333" s="32">
        <f ca="1">SUM(L$4:L6333)/I6333</f>
        <v>-4.4549763033175357E-2</v>
      </c>
      <c r="O6333" s="46">
        <f ca="1">_xlfn.VAR.P(L$4:L6333)</f>
        <v>33.483323375485725</v>
      </c>
      <c r="P6333" s="33">
        <f ca="1">COUNTIF(K$4:K6333, "WIN")/I6333</f>
        <v>2.6540284360189573E-2</v>
      </c>
    </row>
    <row r="6334" spans="9:16" x14ac:dyDescent="0.25">
      <c r="I6334" s="5">
        <v>6331</v>
      </c>
      <c r="J6334" s="8">
        <f t="shared" ca="1" si="394"/>
        <v>21</v>
      </c>
      <c r="K6334" s="7" t="str">
        <f t="shared" ca="1" si="392"/>
        <v>LOSE</v>
      </c>
      <c r="L6334" s="8">
        <f t="shared" ca="1" si="393"/>
        <v>-1</v>
      </c>
      <c r="M6334" s="8">
        <f t="shared" ca="1" si="395"/>
        <v>-283</v>
      </c>
      <c r="N6334" s="32">
        <f ca="1">SUM(L$4:L6334)/I6334</f>
        <v>-4.4700679197599118E-2</v>
      </c>
      <c r="O6334" s="46">
        <f ca="1">_xlfn.VAR.P(L$4:L6334)</f>
        <v>33.478178756560901</v>
      </c>
      <c r="P6334" s="33">
        <f ca="1">COUNTIF(K$4:K6334, "WIN")/I6334</f>
        <v>2.6536092244511134E-2</v>
      </c>
    </row>
    <row r="6335" spans="9:16" x14ac:dyDescent="0.25">
      <c r="I6335" s="5">
        <v>6332</v>
      </c>
      <c r="J6335" s="8">
        <f t="shared" ca="1" si="394"/>
        <v>3</v>
      </c>
      <c r="K6335" s="7" t="str">
        <f t="shared" ca="1" si="392"/>
        <v>LOSE</v>
      </c>
      <c r="L6335" s="8">
        <f t="shared" ca="1" si="393"/>
        <v>-1</v>
      </c>
      <c r="M6335" s="8">
        <f t="shared" ca="1" si="395"/>
        <v>-284</v>
      </c>
      <c r="N6335" s="32">
        <f ca="1">SUM(L$4:L6335)/I6335</f>
        <v>-4.4851547694251419E-2</v>
      </c>
      <c r="O6335" s="46">
        <f ca="1">_xlfn.VAR.P(L$4:L6335)</f>
        <v>33.473035717064882</v>
      </c>
      <c r="P6335" s="33">
        <f ca="1">COUNTIF(K$4:K6335, "WIN")/I6335</f>
        <v>2.6531901452937462E-2</v>
      </c>
    </row>
    <row r="6336" spans="9:16" x14ac:dyDescent="0.25">
      <c r="I6336" s="5">
        <v>6333</v>
      </c>
      <c r="J6336" s="8">
        <f t="shared" ca="1" si="394"/>
        <v>2</v>
      </c>
      <c r="K6336" s="7" t="str">
        <f t="shared" ca="1" si="392"/>
        <v>LOSE</v>
      </c>
      <c r="L6336" s="8">
        <f t="shared" ca="1" si="393"/>
        <v>-1</v>
      </c>
      <c r="M6336" s="8">
        <f t="shared" ca="1" si="395"/>
        <v>-285</v>
      </c>
      <c r="N6336" s="32">
        <f ca="1">SUM(L$4:L6336)/I6336</f>
        <v>-4.5002368545712934E-2</v>
      </c>
      <c r="O6336" s="46">
        <f ca="1">_xlfn.VAR.P(L$4:L6336)</f>
        <v>33.467894256271038</v>
      </c>
      <c r="P6336" s="33">
        <f ca="1">COUNTIF(K$4:K6336, "WIN")/I6336</f>
        <v>2.6527711984841308E-2</v>
      </c>
    </row>
    <row r="6337" spans="9:16" x14ac:dyDescent="0.25">
      <c r="I6337" s="5">
        <v>6334</v>
      </c>
      <c r="J6337" s="8">
        <f t="shared" ca="1" si="394"/>
        <v>7</v>
      </c>
      <c r="K6337" s="7" t="str">
        <f t="shared" ca="1" si="392"/>
        <v>WIN</v>
      </c>
      <c r="L6337" s="8">
        <f t="shared" ca="1" si="393"/>
        <v>35</v>
      </c>
      <c r="M6337" s="8">
        <f t="shared" ca="1" si="395"/>
        <v>-250</v>
      </c>
      <c r="N6337" s="32">
        <f ca="1">SUM(L$4:L6337)/I6337</f>
        <v>-3.9469529523208084E-2</v>
      </c>
      <c r="O6337" s="46">
        <f ca="1">_xlfn.VAR.P(L$4:L6337)</f>
        <v>33.656478152450141</v>
      </c>
      <c r="P6337" s="33">
        <f ca="1">COUNTIF(K$4:K6337, "WIN")/I6337</f>
        <v>2.6681401957688665E-2</v>
      </c>
    </row>
    <row r="6338" spans="9:16" x14ac:dyDescent="0.25">
      <c r="I6338" s="5">
        <v>6335</v>
      </c>
      <c r="J6338" s="8">
        <f t="shared" ca="1" si="394"/>
        <v>25</v>
      </c>
      <c r="K6338" s="7" t="str">
        <f t="shared" ca="1" si="392"/>
        <v>LOSE</v>
      </c>
      <c r="L6338" s="8">
        <f t="shared" ca="1" si="393"/>
        <v>-1</v>
      </c>
      <c r="M6338" s="8">
        <f t="shared" ca="1" si="395"/>
        <v>-251</v>
      </c>
      <c r="N6338" s="32">
        <f ca="1">SUM(L$4:L6338)/I6338</f>
        <v>-3.9621152328334651E-2</v>
      </c>
      <c r="O6338" s="46">
        <f ca="1">_xlfn.VAR.P(L$4:L6338)</f>
        <v>33.651310985124795</v>
      </c>
      <c r="P6338" s="33">
        <f ca="1">COUNTIF(K$4:K6338, "WIN")/I6338</f>
        <v>2.6677190213101814E-2</v>
      </c>
    </row>
    <row r="6339" spans="9:16" x14ac:dyDescent="0.25">
      <c r="I6339" s="5">
        <v>6336</v>
      </c>
      <c r="J6339" s="8">
        <f t="shared" ca="1" si="394"/>
        <v>7</v>
      </c>
      <c r="K6339" s="7" t="str">
        <f t="shared" ca="1" si="392"/>
        <v>WIN</v>
      </c>
      <c r="L6339" s="8">
        <f t="shared" ca="1" si="393"/>
        <v>35</v>
      </c>
      <c r="M6339" s="8">
        <f t="shared" ca="1" si="395"/>
        <v>-216</v>
      </c>
      <c r="N6339" s="32">
        <f ca="1">SUM(L$4:L6339)/I6339</f>
        <v>-3.4090909090909088E-2</v>
      </c>
      <c r="O6339" s="46">
        <f ca="1">_xlfn.VAR.P(L$4:L6339)</f>
        <v>33.839746900826448</v>
      </c>
      <c r="P6339" s="33">
        <f ca="1">COUNTIF(K$4:K6339, "WIN")/I6339</f>
        <v>2.683080808080808E-2</v>
      </c>
    </row>
    <row r="6340" spans="9:16" x14ac:dyDescent="0.25">
      <c r="I6340" s="5">
        <v>6337</v>
      </c>
      <c r="J6340" s="8">
        <f t="shared" ca="1" si="394"/>
        <v>32</v>
      </c>
      <c r="K6340" s="7" t="str">
        <f t="shared" ref="K6340:K6403" ca="1" si="396">IF($D$7 = $J6340, "WIN", "LOSE")</f>
        <v>LOSE</v>
      </c>
      <c r="L6340" s="8">
        <f t="shared" ref="L6340:L6403" ca="1" si="397">IF($K6340 = "WIN", 35, -1)</f>
        <v>-1</v>
      </c>
      <c r="M6340" s="8">
        <f t="shared" ca="1" si="395"/>
        <v>-217</v>
      </c>
      <c r="N6340" s="32">
        <f ca="1">SUM(L$4:L6340)/I6340</f>
        <v>-3.4243332807322079E-2</v>
      </c>
      <c r="O6340" s="46">
        <f ca="1">_xlfn.VAR.P(L$4:L6340)</f>
        <v>33.834554078709296</v>
      </c>
      <c r="P6340" s="33">
        <f ca="1">COUNTIF(K$4:K6340, "WIN")/I6340</f>
        <v>2.6826574088685499E-2</v>
      </c>
    </row>
    <row r="6341" spans="9:16" x14ac:dyDescent="0.25">
      <c r="I6341" s="5">
        <v>6338</v>
      </c>
      <c r="J6341" s="8">
        <f t="shared" ca="1" si="394"/>
        <v>35</v>
      </c>
      <c r="K6341" s="7" t="str">
        <f t="shared" ca="1" si="396"/>
        <v>LOSE</v>
      </c>
      <c r="L6341" s="8">
        <f t="shared" ca="1" si="397"/>
        <v>-1</v>
      </c>
      <c r="M6341" s="8">
        <f t="shared" ca="1" si="395"/>
        <v>-218</v>
      </c>
      <c r="N6341" s="32">
        <f ca="1">SUM(L$4:L6341)/I6341</f>
        <v>-3.4395708425370777E-2</v>
      </c>
      <c r="O6341" s="46">
        <f ca="1">_xlfn.VAR.P(L$4:L6341)</f>
        <v>33.829362848779311</v>
      </c>
      <c r="P6341" s="33">
        <f ca="1">COUNTIF(K$4:K6341, "WIN")/I6341</f>
        <v>2.6822341432628589E-2</v>
      </c>
    </row>
    <row r="6342" spans="9:16" x14ac:dyDescent="0.25">
      <c r="I6342" s="5">
        <v>6339</v>
      </c>
      <c r="J6342" s="8">
        <f t="shared" ref="J6342:J6405" ca="1" si="398">RANDBETWEEN(0,36)</f>
        <v>7</v>
      </c>
      <c r="K6342" s="7" t="str">
        <f t="shared" ca="1" si="396"/>
        <v>WIN</v>
      </c>
      <c r="L6342" s="8">
        <f t="shared" ca="1" si="397"/>
        <v>35</v>
      </c>
      <c r="M6342" s="8">
        <f t="shared" ref="M6342:M6405" ca="1" si="399">M6341+L6342</f>
        <v>-183</v>
      </c>
      <c r="N6342" s="32">
        <f ca="1">SUM(L$4:L6342)/I6342</f>
        <v>-2.8868906767628964E-2</v>
      </c>
      <c r="O6342" s="46">
        <f ca="1">_xlfn.VAR.P(L$4:L6342)</f>
        <v>34.01762375612266</v>
      </c>
      <c r="P6342" s="33">
        <f ca="1">COUNTIF(K$4:K6342, "WIN")/I6342</f>
        <v>2.6975863700899196E-2</v>
      </c>
    </row>
    <row r="6343" spans="9:16" x14ac:dyDescent="0.25">
      <c r="I6343" s="5">
        <v>6340</v>
      </c>
      <c r="J6343" s="8">
        <f t="shared" ca="1" si="398"/>
        <v>31</v>
      </c>
      <c r="K6343" s="7" t="str">
        <f t="shared" ca="1" si="396"/>
        <v>LOSE</v>
      </c>
      <c r="L6343" s="8">
        <f t="shared" ca="1" si="397"/>
        <v>-1</v>
      </c>
      <c r="M6343" s="8">
        <f t="shared" ca="1" si="399"/>
        <v>-184</v>
      </c>
      <c r="N6343" s="32">
        <f ca="1">SUM(L$4:L6343)/I6343</f>
        <v>-2.9022082018927444E-2</v>
      </c>
      <c r="O6343" s="46">
        <f ca="1">_xlfn.VAR.P(L$4:L6343)</f>
        <v>34.012406930111752</v>
      </c>
      <c r="P6343" s="33">
        <f ca="1">COUNTIF(K$4:K6343, "WIN")/I6343</f>
        <v>2.6971608832807571E-2</v>
      </c>
    </row>
    <row r="6344" spans="9:16" x14ac:dyDescent="0.25">
      <c r="I6344" s="5">
        <v>6341</v>
      </c>
      <c r="J6344" s="8">
        <f t="shared" ca="1" si="398"/>
        <v>1</v>
      </c>
      <c r="K6344" s="7" t="str">
        <f t="shared" ca="1" si="396"/>
        <v>LOSE</v>
      </c>
      <c r="L6344" s="8">
        <f t="shared" ca="1" si="397"/>
        <v>-1</v>
      </c>
      <c r="M6344" s="8">
        <f t="shared" ca="1" si="399"/>
        <v>-185</v>
      </c>
      <c r="N6344" s="32">
        <f ca="1">SUM(L$4:L6344)/I6344</f>
        <v>-2.9175208957577668E-2</v>
      </c>
      <c r="O6344" s="46">
        <f ca="1">_xlfn.VAR.P(L$4:L6344)</f>
        <v>34.007191702624638</v>
      </c>
      <c r="P6344" s="33">
        <f ca="1">COUNTIF(K$4:K6344, "WIN")/I6344</f>
        <v>2.6967355306733953E-2</v>
      </c>
    </row>
    <row r="6345" spans="9:16" x14ac:dyDescent="0.25">
      <c r="I6345" s="5">
        <v>6342</v>
      </c>
      <c r="J6345" s="8">
        <f t="shared" ca="1" si="398"/>
        <v>25</v>
      </c>
      <c r="K6345" s="7" t="str">
        <f t="shared" ca="1" si="396"/>
        <v>LOSE</v>
      </c>
      <c r="L6345" s="8">
        <f t="shared" ca="1" si="397"/>
        <v>-1</v>
      </c>
      <c r="M6345" s="8">
        <f t="shared" ca="1" si="399"/>
        <v>-186</v>
      </c>
      <c r="N6345" s="32">
        <f ca="1">SUM(L$4:L6345)/I6345</f>
        <v>-2.9328287606433301E-2</v>
      </c>
      <c r="O6345" s="46">
        <f ca="1">_xlfn.VAR.P(L$4:L6345)</f>
        <v>34.001978072927344</v>
      </c>
      <c r="P6345" s="33">
        <f ca="1">COUNTIF(K$4:K6345, "WIN")/I6345</f>
        <v>2.696310312204352E-2</v>
      </c>
    </row>
    <row r="6346" spans="9:16" x14ac:dyDescent="0.25">
      <c r="I6346" s="5">
        <v>6343</v>
      </c>
      <c r="J6346" s="8">
        <f t="shared" ca="1" si="398"/>
        <v>14</v>
      </c>
      <c r="K6346" s="7" t="str">
        <f t="shared" ca="1" si="396"/>
        <v>LOSE</v>
      </c>
      <c r="L6346" s="8">
        <f t="shared" ca="1" si="397"/>
        <v>-1</v>
      </c>
      <c r="M6346" s="8">
        <f t="shared" ca="1" si="399"/>
        <v>-187</v>
      </c>
      <c r="N6346" s="32">
        <f ca="1">SUM(L$4:L6346)/I6346</f>
        <v>-2.9481317988333595E-2</v>
      </c>
      <c r="O6346" s="46">
        <f ca="1">_xlfn.VAR.P(L$4:L6346)</f>
        <v>33.996766040286332</v>
      </c>
      <c r="P6346" s="33">
        <f ca="1">COUNTIF(K$4:K6346, "WIN")/I6346</f>
        <v>2.6958852278101846E-2</v>
      </c>
    </row>
    <row r="6347" spans="9:16" x14ac:dyDescent="0.25">
      <c r="I6347" s="5">
        <v>6344</v>
      </c>
      <c r="J6347" s="8">
        <f t="shared" ca="1" si="398"/>
        <v>1</v>
      </c>
      <c r="K6347" s="7" t="str">
        <f t="shared" ca="1" si="396"/>
        <v>LOSE</v>
      </c>
      <c r="L6347" s="8">
        <f t="shared" ca="1" si="397"/>
        <v>-1</v>
      </c>
      <c r="M6347" s="8">
        <f t="shared" ca="1" si="399"/>
        <v>-188</v>
      </c>
      <c r="N6347" s="32">
        <f ca="1">SUM(L$4:L6347)/I6347</f>
        <v>-2.9634300126103404E-2</v>
      </c>
      <c r="O6347" s="46">
        <f ca="1">_xlfn.VAR.P(L$4:L6347)</f>
        <v>33.991555603968521</v>
      </c>
      <c r="P6347" s="33">
        <f ca="1">COUNTIF(K$4:K6347, "WIN")/I6347</f>
        <v>2.6954602774274906E-2</v>
      </c>
    </row>
    <row r="6348" spans="9:16" x14ac:dyDescent="0.25">
      <c r="I6348" s="5">
        <v>6345</v>
      </c>
      <c r="J6348" s="8">
        <f t="shared" ca="1" si="398"/>
        <v>17</v>
      </c>
      <c r="K6348" s="7" t="str">
        <f t="shared" ca="1" si="396"/>
        <v>LOSE</v>
      </c>
      <c r="L6348" s="8">
        <f t="shared" ca="1" si="397"/>
        <v>-1</v>
      </c>
      <c r="M6348" s="8">
        <f t="shared" ca="1" si="399"/>
        <v>-189</v>
      </c>
      <c r="N6348" s="32">
        <f ca="1">SUM(L$4:L6348)/I6348</f>
        <v>-2.9787234042553193E-2</v>
      </c>
      <c r="O6348" s="46">
        <f ca="1">_xlfn.VAR.P(L$4:L6348)</f>
        <v>33.986346763241286</v>
      </c>
      <c r="P6348" s="33">
        <f ca="1">COUNTIF(K$4:K6348, "WIN")/I6348</f>
        <v>2.6950354609929079E-2</v>
      </c>
    </row>
    <row r="6349" spans="9:16" x14ac:dyDescent="0.25">
      <c r="I6349" s="5">
        <v>6346</v>
      </c>
      <c r="J6349" s="8">
        <f t="shared" ca="1" si="398"/>
        <v>36</v>
      </c>
      <c r="K6349" s="7" t="str">
        <f t="shared" ca="1" si="396"/>
        <v>LOSE</v>
      </c>
      <c r="L6349" s="8">
        <f t="shared" ca="1" si="397"/>
        <v>-1</v>
      </c>
      <c r="M6349" s="8">
        <f t="shared" ca="1" si="399"/>
        <v>-190</v>
      </c>
      <c r="N6349" s="32">
        <f ca="1">SUM(L$4:L6349)/I6349</f>
        <v>-2.9940119760479042E-2</v>
      </c>
      <c r="O6349" s="46">
        <f ca="1">_xlfn.VAR.P(L$4:L6349)</f>
        <v>33.981139517372441</v>
      </c>
      <c r="P6349" s="33">
        <f ca="1">COUNTIF(K$4:K6349, "WIN")/I6349</f>
        <v>2.6946107784431138E-2</v>
      </c>
    </row>
    <row r="6350" spans="9:16" x14ac:dyDescent="0.25">
      <c r="I6350" s="5">
        <v>6347</v>
      </c>
      <c r="J6350" s="8">
        <f t="shared" ca="1" si="398"/>
        <v>18</v>
      </c>
      <c r="K6350" s="7" t="str">
        <f t="shared" ca="1" si="396"/>
        <v>LOSE</v>
      </c>
      <c r="L6350" s="8">
        <f t="shared" ca="1" si="397"/>
        <v>-1</v>
      </c>
      <c r="M6350" s="8">
        <f t="shared" ca="1" si="399"/>
        <v>-191</v>
      </c>
      <c r="N6350" s="32">
        <f ca="1">SUM(L$4:L6350)/I6350</f>
        <v>-3.0092957302662676E-2</v>
      </c>
      <c r="O6350" s="46">
        <f ca="1">_xlfn.VAR.P(L$4:L6350)</f>
        <v>33.975933865630246</v>
      </c>
      <c r="P6350" s="33">
        <f ca="1">COUNTIF(K$4:K6350, "WIN")/I6350</f>
        <v>2.6941862297148258E-2</v>
      </c>
    </row>
    <row r="6351" spans="9:16" x14ac:dyDescent="0.25">
      <c r="I6351" s="5">
        <v>6348</v>
      </c>
      <c r="J6351" s="8">
        <f t="shared" ca="1" si="398"/>
        <v>31</v>
      </c>
      <c r="K6351" s="7" t="str">
        <f t="shared" ca="1" si="396"/>
        <v>LOSE</v>
      </c>
      <c r="L6351" s="8">
        <f t="shared" ca="1" si="397"/>
        <v>-1</v>
      </c>
      <c r="M6351" s="8">
        <f t="shared" ca="1" si="399"/>
        <v>-192</v>
      </c>
      <c r="N6351" s="32">
        <f ca="1">SUM(L$4:L6351)/I6351</f>
        <v>-3.0245746691871456E-2</v>
      </c>
      <c r="O6351" s="46">
        <f ca="1">_xlfn.VAR.P(L$4:L6351)</f>
        <v>33.970729807283419</v>
      </c>
      <c r="P6351" s="33">
        <f ca="1">COUNTIF(K$4:K6351, "WIN")/I6351</f>
        <v>2.6937618147448016E-2</v>
      </c>
    </row>
    <row r="6352" spans="9:16" x14ac:dyDescent="0.25">
      <c r="I6352" s="5">
        <v>6349</v>
      </c>
      <c r="J6352" s="8">
        <f t="shared" ca="1" si="398"/>
        <v>11</v>
      </c>
      <c r="K6352" s="7" t="str">
        <f t="shared" ca="1" si="396"/>
        <v>LOSE</v>
      </c>
      <c r="L6352" s="8">
        <f t="shared" ca="1" si="397"/>
        <v>-1</v>
      </c>
      <c r="M6352" s="8">
        <f t="shared" ca="1" si="399"/>
        <v>-193</v>
      </c>
      <c r="N6352" s="32">
        <f ca="1">SUM(L$4:L6352)/I6352</f>
        <v>-3.0398487950858404E-2</v>
      </c>
      <c r="O6352" s="46">
        <f ca="1">_xlfn.VAR.P(L$4:L6352)</f>
        <v>33.965527341601117</v>
      </c>
      <c r="P6352" s="33">
        <f ca="1">COUNTIF(K$4:K6352, "WIN")/I6352</f>
        <v>2.6933375334698379E-2</v>
      </c>
    </row>
    <row r="6353" spans="9:16" x14ac:dyDescent="0.25">
      <c r="I6353" s="5">
        <v>6350</v>
      </c>
      <c r="J6353" s="8">
        <f t="shared" ca="1" si="398"/>
        <v>22</v>
      </c>
      <c r="K6353" s="7" t="str">
        <f t="shared" ca="1" si="396"/>
        <v>LOSE</v>
      </c>
      <c r="L6353" s="8">
        <f t="shared" ca="1" si="397"/>
        <v>-1</v>
      </c>
      <c r="M6353" s="8">
        <f t="shared" ca="1" si="399"/>
        <v>-194</v>
      </c>
      <c r="N6353" s="32">
        <f ca="1">SUM(L$4:L6353)/I6353</f>
        <v>-3.0551181102362206E-2</v>
      </c>
      <c r="O6353" s="46">
        <f ca="1">_xlfn.VAR.P(L$4:L6353)</f>
        <v>33.960326467852937</v>
      </c>
      <c r="P6353" s="33">
        <f ca="1">COUNTIF(K$4:K6353, "WIN")/I6353</f>
        <v>2.6929133858267718E-2</v>
      </c>
    </row>
    <row r="6354" spans="9:16" x14ac:dyDescent="0.25">
      <c r="I6354" s="5">
        <v>6351</v>
      </c>
      <c r="J6354" s="8">
        <f t="shared" ca="1" si="398"/>
        <v>29</v>
      </c>
      <c r="K6354" s="7" t="str">
        <f t="shared" ca="1" si="396"/>
        <v>LOSE</v>
      </c>
      <c r="L6354" s="8">
        <f t="shared" ca="1" si="397"/>
        <v>-1</v>
      </c>
      <c r="M6354" s="8">
        <f t="shared" ca="1" si="399"/>
        <v>-195</v>
      </c>
      <c r="N6354" s="32">
        <f ca="1">SUM(L$4:L6354)/I6354</f>
        <v>-3.0703826169107228E-2</v>
      </c>
      <c r="O6354" s="46">
        <f ca="1">_xlfn.VAR.P(L$4:L6354)</f>
        <v>33.955127185308932</v>
      </c>
      <c r="P6354" s="33">
        <f ca="1">COUNTIF(K$4:K6354, "WIN")/I6354</f>
        <v>2.6924893717524798E-2</v>
      </c>
    </row>
    <row r="6355" spans="9:16" x14ac:dyDescent="0.25">
      <c r="I6355" s="5">
        <v>6352</v>
      </c>
      <c r="J6355" s="8">
        <f t="shared" ca="1" si="398"/>
        <v>27</v>
      </c>
      <c r="K6355" s="7" t="str">
        <f t="shared" ca="1" si="396"/>
        <v>LOSE</v>
      </c>
      <c r="L6355" s="8">
        <f t="shared" ca="1" si="397"/>
        <v>-1</v>
      </c>
      <c r="M6355" s="8">
        <f t="shared" ca="1" si="399"/>
        <v>-196</v>
      </c>
      <c r="N6355" s="32">
        <f ca="1">SUM(L$4:L6355)/I6355</f>
        <v>-3.0856423173803528E-2</v>
      </c>
      <c r="O6355" s="46">
        <f ca="1">_xlfn.VAR.P(L$4:L6355)</f>
        <v>33.949929493239601</v>
      </c>
      <c r="P6355" s="33">
        <f ca="1">COUNTIF(K$4:K6355, "WIN")/I6355</f>
        <v>2.6920654911838791E-2</v>
      </c>
    </row>
    <row r="6356" spans="9:16" x14ac:dyDescent="0.25">
      <c r="I6356" s="5">
        <v>6353</v>
      </c>
      <c r="J6356" s="8">
        <f t="shared" ca="1" si="398"/>
        <v>6</v>
      </c>
      <c r="K6356" s="7" t="str">
        <f t="shared" ca="1" si="396"/>
        <v>LOSE</v>
      </c>
      <c r="L6356" s="8">
        <f t="shared" ca="1" si="397"/>
        <v>-1</v>
      </c>
      <c r="M6356" s="8">
        <f t="shared" ca="1" si="399"/>
        <v>-197</v>
      </c>
      <c r="N6356" s="32">
        <f ca="1">SUM(L$4:L6356)/I6356</f>
        <v>-3.100897213914686E-2</v>
      </c>
      <c r="O6356" s="46">
        <f ca="1">_xlfn.VAR.P(L$4:L6356)</f>
        <v>33.944733390915879</v>
      </c>
      <c r="P6356" s="33">
        <f ca="1">COUNTIF(K$4:K6356, "WIN")/I6356</f>
        <v>2.6916417440579255E-2</v>
      </c>
    </row>
    <row r="6357" spans="9:16" x14ac:dyDescent="0.25">
      <c r="I6357" s="5">
        <v>6354</v>
      </c>
      <c r="J6357" s="8">
        <f t="shared" ca="1" si="398"/>
        <v>33</v>
      </c>
      <c r="K6357" s="7" t="str">
        <f t="shared" ca="1" si="396"/>
        <v>LOSE</v>
      </c>
      <c r="L6357" s="8">
        <f t="shared" ca="1" si="397"/>
        <v>-1</v>
      </c>
      <c r="M6357" s="8">
        <f t="shared" ca="1" si="399"/>
        <v>-198</v>
      </c>
      <c r="N6357" s="32">
        <f ca="1">SUM(L$4:L6357)/I6357</f>
        <v>-3.1161473087818695E-2</v>
      </c>
      <c r="O6357" s="46">
        <f ca="1">_xlfn.VAR.P(L$4:L6357)</f>
        <v>33.939538877609159</v>
      </c>
      <c r="P6357" s="33">
        <f ca="1">COUNTIF(K$4:K6357, "WIN")/I6357</f>
        <v>2.6912181303116147E-2</v>
      </c>
    </row>
    <row r="6358" spans="9:16" x14ac:dyDescent="0.25">
      <c r="I6358" s="5">
        <v>6355</v>
      </c>
      <c r="J6358" s="8">
        <f t="shared" ca="1" si="398"/>
        <v>24</v>
      </c>
      <c r="K6358" s="7" t="str">
        <f t="shared" ca="1" si="396"/>
        <v>LOSE</v>
      </c>
      <c r="L6358" s="8">
        <f t="shared" ca="1" si="397"/>
        <v>-1</v>
      </c>
      <c r="M6358" s="8">
        <f t="shared" ca="1" si="399"/>
        <v>-199</v>
      </c>
      <c r="N6358" s="32">
        <f ca="1">SUM(L$4:L6358)/I6358</f>
        <v>-3.1313926042486229E-2</v>
      </c>
      <c r="O6358" s="46">
        <f ca="1">_xlfn.VAR.P(L$4:L6358)</f>
        <v>33.934345952591272</v>
      </c>
      <c r="P6358" s="33">
        <f ca="1">COUNTIF(K$4:K6358, "WIN")/I6358</f>
        <v>2.6907946498819828E-2</v>
      </c>
    </row>
    <row r="6359" spans="9:16" x14ac:dyDescent="0.25">
      <c r="I6359" s="5">
        <v>6356</v>
      </c>
      <c r="J6359" s="8">
        <f t="shared" ca="1" si="398"/>
        <v>3</v>
      </c>
      <c r="K6359" s="7" t="str">
        <f t="shared" ca="1" si="396"/>
        <v>LOSE</v>
      </c>
      <c r="L6359" s="8">
        <f t="shared" ca="1" si="397"/>
        <v>-1</v>
      </c>
      <c r="M6359" s="8">
        <f t="shared" ca="1" si="399"/>
        <v>-200</v>
      </c>
      <c r="N6359" s="32">
        <f ca="1">SUM(L$4:L6359)/I6359</f>
        <v>-3.1466331025802388E-2</v>
      </c>
      <c r="O6359" s="46">
        <f ca="1">_xlfn.VAR.P(L$4:L6359)</f>
        <v>33.929154615134493</v>
      </c>
      <c r="P6359" s="33">
        <f ca="1">COUNTIF(K$4:K6359, "WIN")/I6359</f>
        <v>2.6903713027061044E-2</v>
      </c>
    </row>
    <row r="6360" spans="9:16" x14ac:dyDescent="0.25">
      <c r="I6360" s="5">
        <v>6357</v>
      </c>
      <c r="J6360" s="8">
        <f t="shared" ca="1" si="398"/>
        <v>13</v>
      </c>
      <c r="K6360" s="7" t="str">
        <f t="shared" ca="1" si="396"/>
        <v>LOSE</v>
      </c>
      <c r="L6360" s="8">
        <f t="shared" ca="1" si="397"/>
        <v>-1</v>
      </c>
      <c r="M6360" s="8">
        <f t="shared" ca="1" si="399"/>
        <v>-201</v>
      </c>
      <c r="N6360" s="32">
        <f ca="1">SUM(L$4:L6360)/I6360</f>
        <v>-3.1618688060405853E-2</v>
      </c>
      <c r="O6360" s="46">
        <f ca="1">_xlfn.VAR.P(L$4:L6360)</f>
        <v>33.923964864511539</v>
      </c>
      <c r="P6360" s="33">
        <f ca="1">COUNTIF(K$4:K6360, "WIN")/I6360</f>
        <v>2.6899480887210947E-2</v>
      </c>
    </row>
    <row r="6361" spans="9:16" x14ac:dyDescent="0.25">
      <c r="I6361" s="5">
        <v>6358</v>
      </c>
      <c r="J6361" s="8">
        <f t="shared" ca="1" si="398"/>
        <v>33</v>
      </c>
      <c r="K6361" s="7" t="str">
        <f t="shared" ca="1" si="396"/>
        <v>LOSE</v>
      </c>
      <c r="L6361" s="8">
        <f t="shared" ca="1" si="397"/>
        <v>-1</v>
      </c>
      <c r="M6361" s="8">
        <f t="shared" ca="1" si="399"/>
        <v>-202</v>
      </c>
      <c r="N6361" s="32">
        <f ca="1">SUM(L$4:L6361)/I6361</f>
        <v>-3.1770997168921046E-2</v>
      </c>
      <c r="O6361" s="46">
        <f ca="1">_xlfn.VAR.P(L$4:L6361)</f>
        <v>33.918776699995576</v>
      </c>
      <c r="P6361" s="33">
        <f ca="1">COUNTIF(K$4:K6361, "WIN")/I6361</f>
        <v>2.6895250078641082E-2</v>
      </c>
    </row>
    <row r="6362" spans="9:16" x14ac:dyDescent="0.25">
      <c r="I6362" s="5">
        <v>6359</v>
      </c>
      <c r="J6362" s="8">
        <f t="shared" ca="1" si="398"/>
        <v>25</v>
      </c>
      <c r="K6362" s="7" t="str">
        <f t="shared" ca="1" si="396"/>
        <v>LOSE</v>
      </c>
      <c r="L6362" s="8">
        <f t="shared" ca="1" si="397"/>
        <v>-1</v>
      </c>
      <c r="M6362" s="8">
        <f t="shared" ca="1" si="399"/>
        <v>-203</v>
      </c>
      <c r="N6362" s="32">
        <f ca="1">SUM(L$4:L6362)/I6362</f>
        <v>-3.1923258373958173E-2</v>
      </c>
      <c r="O6362" s="46">
        <f ca="1">_xlfn.VAR.P(L$4:L6362)</f>
        <v>33.913590120860214</v>
      </c>
      <c r="P6362" s="33">
        <f ca="1">COUNTIF(K$4:K6362, "WIN")/I6362</f>
        <v>2.6891020600723386E-2</v>
      </c>
    </row>
    <row r="6363" spans="9:16" x14ac:dyDescent="0.25">
      <c r="I6363" s="5">
        <v>6360</v>
      </c>
      <c r="J6363" s="8">
        <f t="shared" ca="1" si="398"/>
        <v>30</v>
      </c>
      <c r="K6363" s="7" t="str">
        <f t="shared" ca="1" si="396"/>
        <v>LOSE</v>
      </c>
      <c r="L6363" s="8">
        <f t="shared" ca="1" si="397"/>
        <v>-1</v>
      </c>
      <c r="M6363" s="8">
        <f t="shared" ca="1" si="399"/>
        <v>-204</v>
      </c>
      <c r="N6363" s="32">
        <f ca="1">SUM(L$4:L6363)/I6363</f>
        <v>-3.2075471698113207E-2</v>
      </c>
      <c r="O6363" s="46">
        <f ca="1">_xlfn.VAR.P(L$4:L6363)</f>
        <v>33.908405126379492</v>
      </c>
      <c r="P6363" s="33">
        <f ca="1">COUNTIF(K$4:K6363, "WIN")/I6363</f>
        <v>2.688679245283019E-2</v>
      </c>
    </row>
    <row r="6364" spans="9:16" x14ac:dyDescent="0.25">
      <c r="I6364" s="5">
        <v>6361</v>
      </c>
      <c r="J6364" s="8">
        <f t="shared" ca="1" si="398"/>
        <v>2</v>
      </c>
      <c r="K6364" s="7" t="str">
        <f t="shared" ca="1" si="396"/>
        <v>LOSE</v>
      </c>
      <c r="L6364" s="8">
        <f t="shared" ca="1" si="397"/>
        <v>-1</v>
      </c>
      <c r="M6364" s="8">
        <f t="shared" ca="1" si="399"/>
        <v>-205</v>
      </c>
      <c r="N6364" s="32">
        <f ca="1">SUM(L$4:L6364)/I6364</f>
        <v>-3.2227637163967933E-2</v>
      </c>
      <c r="O6364" s="46">
        <f ca="1">_xlfn.VAR.P(L$4:L6364)</f>
        <v>33.903221715827918</v>
      </c>
      <c r="P6364" s="33">
        <f ca="1">COUNTIF(K$4:K6364, "WIN")/I6364</f>
        <v>2.6882565634334225E-2</v>
      </c>
    </row>
    <row r="6365" spans="9:16" x14ac:dyDescent="0.25">
      <c r="I6365" s="5">
        <v>6362</v>
      </c>
      <c r="J6365" s="8">
        <f t="shared" ca="1" si="398"/>
        <v>12</v>
      </c>
      <c r="K6365" s="7" t="str">
        <f t="shared" ca="1" si="396"/>
        <v>LOSE</v>
      </c>
      <c r="L6365" s="8">
        <f t="shared" ca="1" si="397"/>
        <v>-1</v>
      </c>
      <c r="M6365" s="8">
        <f t="shared" ca="1" si="399"/>
        <v>-206</v>
      </c>
      <c r="N6365" s="32">
        <f ca="1">SUM(L$4:L6365)/I6365</f>
        <v>-3.2379754794089909E-2</v>
      </c>
      <c r="O6365" s="46">
        <f ca="1">_xlfn.VAR.P(L$4:L6365)</f>
        <v>33.898039888480419</v>
      </c>
      <c r="P6365" s="33">
        <f ca="1">COUNTIF(K$4:K6365, "WIN")/I6365</f>
        <v>2.6878340144608614E-2</v>
      </c>
    </row>
    <row r="6366" spans="9:16" x14ac:dyDescent="0.25">
      <c r="I6366" s="5">
        <v>6363</v>
      </c>
      <c r="J6366" s="8">
        <f t="shared" ca="1" si="398"/>
        <v>2</v>
      </c>
      <c r="K6366" s="7" t="str">
        <f t="shared" ca="1" si="396"/>
        <v>LOSE</v>
      </c>
      <c r="L6366" s="8">
        <f t="shared" ca="1" si="397"/>
        <v>-1</v>
      </c>
      <c r="M6366" s="8">
        <f t="shared" ca="1" si="399"/>
        <v>-207</v>
      </c>
      <c r="N6366" s="32">
        <f ca="1">SUM(L$4:L6366)/I6366</f>
        <v>-3.2531824611032531E-2</v>
      </c>
      <c r="O6366" s="46">
        <f ca="1">_xlfn.VAR.P(L$4:L6366)</f>
        <v>33.892859643612368</v>
      </c>
      <c r="P6366" s="33">
        <f ca="1">COUNTIF(K$4:K6366, "WIN")/I6366</f>
        <v>2.6874115983026876E-2</v>
      </c>
    </row>
    <row r="6367" spans="9:16" x14ac:dyDescent="0.25">
      <c r="I6367" s="5">
        <v>6364</v>
      </c>
      <c r="J6367" s="8">
        <f t="shared" ca="1" si="398"/>
        <v>21</v>
      </c>
      <c r="K6367" s="7" t="str">
        <f t="shared" ca="1" si="396"/>
        <v>LOSE</v>
      </c>
      <c r="L6367" s="8">
        <f t="shared" ca="1" si="397"/>
        <v>-1</v>
      </c>
      <c r="M6367" s="8">
        <f t="shared" ca="1" si="399"/>
        <v>-208</v>
      </c>
      <c r="N6367" s="32">
        <f ca="1">SUM(L$4:L6367)/I6367</f>
        <v>-3.2683846637335007E-2</v>
      </c>
      <c r="O6367" s="46">
        <f ca="1">_xlfn.VAR.P(L$4:L6367)</f>
        <v>33.887680980499596</v>
      </c>
      <c r="P6367" s="33">
        <f ca="1">COUNTIF(K$4:K6367, "WIN")/I6367</f>
        <v>2.6869893148962917E-2</v>
      </c>
    </row>
    <row r="6368" spans="9:16" x14ac:dyDescent="0.25">
      <c r="I6368" s="5">
        <v>6365</v>
      </c>
      <c r="J6368" s="8">
        <f t="shared" ca="1" si="398"/>
        <v>12</v>
      </c>
      <c r="K6368" s="7" t="str">
        <f t="shared" ca="1" si="396"/>
        <v>LOSE</v>
      </c>
      <c r="L6368" s="8">
        <f t="shared" ca="1" si="397"/>
        <v>-1</v>
      </c>
      <c r="M6368" s="8">
        <f t="shared" ca="1" si="399"/>
        <v>-209</v>
      </c>
      <c r="N6368" s="32">
        <f ca="1">SUM(L$4:L6368)/I6368</f>
        <v>-3.2835820895522387E-2</v>
      </c>
      <c r="O6368" s="46">
        <f ca="1">_xlfn.VAR.P(L$4:L6368)</f>
        <v>33.882503898418356</v>
      </c>
      <c r="P6368" s="33">
        <f ca="1">COUNTIF(K$4:K6368, "WIN")/I6368</f>
        <v>2.6865671641791045E-2</v>
      </c>
    </row>
    <row r="6369" spans="9:16" x14ac:dyDescent="0.25">
      <c r="I6369" s="5">
        <v>6366</v>
      </c>
      <c r="J6369" s="8">
        <f t="shared" ca="1" si="398"/>
        <v>14</v>
      </c>
      <c r="K6369" s="7" t="str">
        <f t="shared" ca="1" si="396"/>
        <v>LOSE</v>
      </c>
      <c r="L6369" s="8">
        <f t="shared" ca="1" si="397"/>
        <v>-1</v>
      </c>
      <c r="M6369" s="8">
        <f t="shared" ca="1" si="399"/>
        <v>-210</v>
      </c>
      <c r="N6369" s="32">
        <f ca="1">SUM(L$4:L6369)/I6369</f>
        <v>-3.2987747408105561E-2</v>
      </c>
      <c r="O6369" s="46">
        <f ca="1">_xlfn.VAR.P(L$4:L6369)</f>
        <v>33.877328396645353</v>
      </c>
      <c r="P6369" s="33">
        <f ca="1">COUNTIF(K$4:K6369, "WIN")/I6369</f>
        <v>2.6861451460885956E-2</v>
      </c>
    </row>
    <row r="6370" spans="9:16" x14ac:dyDescent="0.25">
      <c r="I6370" s="5">
        <v>6367</v>
      </c>
      <c r="J6370" s="8">
        <f t="shared" ca="1" si="398"/>
        <v>14</v>
      </c>
      <c r="K6370" s="7" t="str">
        <f t="shared" ca="1" si="396"/>
        <v>LOSE</v>
      </c>
      <c r="L6370" s="8">
        <f t="shared" ca="1" si="397"/>
        <v>-1</v>
      </c>
      <c r="M6370" s="8">
        <f t="shared" ca="1" si="399"/>
        <v>-211</v>
      </c>
      <c r="N6370" s="32">
        <f ca="1">SUM(L$4:L6370)/I6370</f>
        <v>-3.3139626197581276E-2</v>
      </c>
      <c r="O6370" s="46">
        <f ca="1">_xlfn.VAR.P(L$4:L6370)</f>
        <v>33.872154474457723</v>
      </c>
      <c r="P6370" s="33">
        <f ca="1">COUNTIF(K$4:K6370, "WIN")/I6370</f>
        <v>2.6857232605622741E-2</v>
      </c>
    </row>
    <row r="6371" spans="9:16" x14ac:dyDescent="0.25">
      <c r="I6371" s="5">
        <v>6368</v>
      </c>
      <c r="J6371" s="8">
        <f t="shared" ca="1" si="398"/>
        <v>27</v>
      </c>
      <c r="K6371" s="7" t="str">
        <f t="shared" ca="1" si="396"/>
        <v>LOSE</v>
      </c>
      <c r="L6371" s="8">
        <f t="shared" ca="1" si="397"/>
        <v>-1</v>
      </c>
      <c r="M6371" s="8">
        <f t="shared" ca="1" si="399"/>
        <v>-212</v>
      </c>
      <c r="N6371" s="32">
        <f ca="1">SUM(L$4:L6371)/I6371</f>
        <v>-3.3291457286432159E-2</v>
      </c>
      <c r="O6371" s="46">
        <f ca="1">_xlfn.VAR.P(L$4:L6371)</f>
        <v>33.866982131133049</v>
      </c>
      <c r="P6371" s="33">
        <f ca="1">COUNTIF(K$4:K6371, "WIN")/I6371</f>
        <v>2.6853015075376883E-2</v>
      </c>
    </row>
    <row r="6372" spans="9:16" x14ac:dyDescent="0.25">
      <c r="I6372" s="5">
        <v>6369</v>
      </c>
      <c r="J6372" s="8">
        <f t="shared" ca="1" si="398"/>
        <v>1</v>
      </c>
      <c r="K6372" s="7" t="str">
        <f t="shared" ca="1" si="396"/>
        <v>LOSE</v>
      </c>
      <c r="L6372" s="8">
        <f t="shared" ca="1" si="397"/>
        <v>-1</v>
      </c>
      <c r="M6372" s="8">
        <f t="shared" ca="1" si="399"/>
        <v>-213</v>
      </c>
      <c r="N6372" s="32">
        <f ca="1">SUM(L$4:L6372)/I6372</f>
        <v>-3.344324069712671E-2</v>
      </c>
      <c r="O6372" s="46">
        <f ca="1">_xlfn.VAR.P(L$4:L6372)</f>
        <v>33.861811365949364</v>
      </c>
      <c r="P6372" s="33">
        <f ca="1">COUNTIF(K$4:K6372, "WIN")/I6372</f>
        <v>2.6848798869524258E-2</v>
      </c>
    </row>
    <row r="6373" spans="9:16" x14ac:dyDescent="0.25">
      <c r="I6373" s="5">
        <v>6370</v>
      </c>
      <c r="J6373" s="8">
        <f t="shared" ca="1" si="398"/>
        <v>35</v>
      </c>
      <c r="K6373" s="7" t="str">
        <f t="shared" ca="1" si="396"/>
        <v>LOSE</v>
      </c>
      <c r="L6373" s="8">
        <f t="shared" ca="1" si="397"/>
        <v>-1</v>
      </c>
      <c r="M6373" s="8">
        <f t="shared" ca="1" si="399"/>
        <v>-214</v>
      </c>
      <c r="N6373" s="32">
        <f ca="1">SUM(L$4:L6373)/I6373</f>
        <v>-3.3594976452119306E-2</v>
      </c>
      <c r="O6373" s="46">
        <f ca="1">_xlfn.VAR.P(L$4:L6373)</f>
        <v>33.856642178185126</v>
      </c>
      <c r="P6373" s="33">
        <f ca="1">COUNTIF(K$4:K6373, "WIN")/I6373</f>
        <v>2.6844583987441131E-2</v>
      </c>
    </row>
    <row r="6374" spans="9:16" x14ac:dyDescent="0.25">
      <c r="I6374" s="5">
        <v>6371</v>
      </c>
      <c r="J6374" s="8">
        <f t="shared" ca="1" si="398"/>
        <v>31</v>
      </c>
      <c r="K6374" s="7" t="str">
        <f t="shared" ca="1" si="396"/>
        <v>LOSE</v>
      </c>
      <c r="L6374" s="8">
        <f t="shared" ca="1" si="397"/>
        <v>-1</v>
      </c>
      <c r="M6374" s="8">
        <f t="shared" ca="1" si="399"/>
        <v>-215</v>
      </c>
      <c r="N6374" s="32">
        <f ca="1">SUM(L$4:L6374)/I6374</f>
        <v>-3.3746664573850262E-2</v>
      </c>
      <c r="O6374" s="46">
        <f ca="1">_xlfn.VAR.P(L$4:L6374)</f>
        <v>33.851474567119233</v>
      </c>
      <c r="P6374" s="33">
        <f ca="1">COUNTIF(K$4:K6374, "WIN")/I6374</f>
        <v>2.6840370428504158E-2</v>
      </c>
    </row>
    <row r="6375" spans="9:16" x14ac:dyDescent="0.25">
      <c r="I6375" s="5">
        <v>6372</v>
      </c>
      <c r="J6375" s="8">
        <f t="shared" ca="1" si="398"/>
        <v>8</v>
      </c>
      <c r="K6375" s="7" t="str">
        <f t="shared" ca="1" si="396"/>
        <v>LOSE</v>
      </c>
      <c r="L6375" s="8">
        <f t="shared" ca="1" si="397"/>
        <v>-1</v>
      </c>
      <c r="M6375" s="8">
        <f t="shared" ca="1" si="399"/>
        <v>-216</v>
      </c>
      <c r="N6375" s="32">
        <f ca="1">SUM(L$4:L6375)/I6375</f>
        <v>-3.3898305084745763E-2</v>
      </c>
      <c r="O6375" s="46">
        <f ca="1">_xlfn.VAR.P(L$4:L6375)</f>
        <v>33.846308532031024</v>
      </c>
      <c r="P6375" s="33">
        <f ca="1">COUNTIF(K$4:K6375, "WIN")/I6375</f>
        <v>2.6836158192090395E-2</v>
      </c>
    </row>
    <row r="6376" spans="9:16" x14ac:dyDescent="0.25">
      <c r="I6376" s="5">
        <v>6373</v>
      </c>
      <c r="J6376" s="8">
        <f t="shared" ca="1" si="398"/>
        <v>32</v>
      </c>
      <c r="K6376" s="7" t="str">
        <f t="shared" ca="1" si="396"/>
        <v>LOSE</v>
      </c>
      <c r="L6376" s="8">
        <f t="shared" ca="1" si="397"/>
        <v>-1</v>
      </c>
      <c r="M6376" s="8">
        <f t="shared" ca="1" si="399"/>
        <v>-217</v>
      </c>
      <c r="N6376" s="32">
        <f ca="1">SUM(L$4:L6376)/I6376</f>
        <v>-3.4049898007217951E-2</v>
      </c>
      <c r="O6376" s="46">
        <f ca="1">_xlfn.VAR.P(L$4:L6376)</f>
        <v>33.841144072200287</v>
      </c>
      <c r="P6376" s="33">
        <f ca="1">COUNTIF(K$4:K6376, "WIN")/I6376</f>
        <v>2.6831947277577279E-2</v>
      </c>
    </row>
    <row r="6377" spans="9:16" x14ac:dyDescent="0.25">
      <c r="I6377" s="5">
        <v>6374</v>
      </c>
      <c r="J6377" s="8">
        <f t="shared" ca="1" si="398"/>
        <v>3</v>
      </c>
      <c r="K6377" s="7" t="str">
        <f t="shared" ca="1" si="396"/>
        <v>LOSE</v>
      </c>
      <c r="L6377" s="8">
        <f t="shared" ca="1" si="397"/>
        <v>-1</v>
      </c>
      <c r="M6377" s="8">
        <f t="shared" ca="1" si="399"/>
        <v>-218</v>
      </c>
      <c r="N6377" s="32">
        <f ca="1">SUM(L$4:L6377)/I6377</f>
        <v>-3.4201443363664888E-2</v>
      </c>
      <c r="O6377" s="46">
        <f ca="1">_xlfn.VAR.P(L$4:L6377)</f>
        <v>33.835981186907233</v>
      </c>
      <c r="P6377" s="33">
        <f ca="1">COUNTIF(K$4:K6377, "WIN")/I6377</f>
        <v>2.6827737684342642E-2</v>
      </c>
    </row>
    <row r="6378" spans="9:16" x14ac:dyDescent="0.25">
      <c r="I6378" s="5">
        <v>6375</v>
      </c>
      <c r="J6378" s="8">
        <f t="shared" ca="1" si="398"/>
        <v>32</v>
      </c>
      <c r="K6378" s="7" t="str">
        <f t="shared" ca="1" si="396"/>
        <v>LOSE</v>
      </c>
      <c r="L6378" s="8">
        <f t="shared" ca="1" si="397"/>
        <v>-1</v>
      </c>
      <c r="M6378" s="8">
        <f t="shared" ca="1" si="399"/>
        <v>-219</v>
      </c>
      <c r="N6378" s="32">
        <f ca="1">SUM(L$4:L6378)/I6378</f>
        <v>-3.4352941176470586E-2</v>
      </c>
      <c r="O6378" s="46">
        <f ca="1">_xlfn.VAR.P(L$4:L6378)</f>
        <v>33.830819875432525</v>
      </c>
      <c r="P6378" s="33">
        <f ca="1">COUNTIF(K$4:K6378, "WIN")/I6378</f>
        <v>2.6823529411764704E-2</v>
      </c>
    </row>
    <row r="6379" spans="9:16" x14ac:dyDescent="0.25">
      <c r="I6379" s="5">
        <v>6376</v>
      </c>
      <c r="J6379" s="8">
        <f t="shared" ca="1" si="398"/>
        <v>26</v>
      </c>
      <c r="K6379" s="7" t="str">
        <f t="shared" ca="1" si="396"/>
        <v>LOSE</v>
      </c>
      <c r="L6379" s="8">
        <f t="shared" ca="1" si="397"/>
        <v>-1</v>
      </c>
      <c r="M6379" s="8">
        <f t="shared" ca="1" si="399"/>
        <v>-220</v>
      </c>
      <c r="N6379" s="32">
        <f ca="1">SUM(L$4:L6379)/I6379</f>
        <v>-3.4504391468005019E-2</v>
      </c>
      <c r="O6379" s="46">
        <f ca="1">_xlfn.VAR.P(L$4:L6379)</f>
        <v>33.825660137057255</v>
      </c>
      <c r="P6379" s="33">
        <f ca="1">COUNTIF(K$4:K6379, "WIN")/I6379</f>
        <v>2.6819322459222084E-2</v>
      </c>
    </row>
    <row r="6380" spans="9:16" x14ac:dyDescent="0.25">
      <c r="I6380" s="5">
        <v>6377</v>
      </c>
      <c r="J6380" s="8">
        <f t="shared" ca="1" si="398"/>
        <v>19</v>
      </c>
      <c r="K6380" s="7" t="str">
        <f t="shared" ca="1" si="396"/>
        <v>LOSE</v>
      </c>
      <c r="L6380" s="8">
        <f t="shared" ca="1" si="397"/>
        <v>-1</v>
      </c>
      <c r="M6380" s="8">
        <f t="shared" ca="1" si="399"/>
        <v>-221</v>
      </c>
      <c r="N6380" s="32">
        <f ca="1">SUM(L$4:L6380)/I6380</f>
        <v>-3.4655794260624116E-2</v>
      </c>
      <c r="O6380" s="46">
        <f ca="1">_xlfn.VAR.P(L$4:L6380)</f>
        <v>33.820501971062946</v>
      </c>
      <c r="P6380" s="33">
        <f ca="1">COUNTIF(K$4:K6380, "WIN")/I6380</f>
        <v>2.6815116826093773E-2</v>
      </c>
    </row>
    <row r="6381" spans="9:16" x14ac:dyDescent="0.25">
      <c r="I6381" s="5">
        <v>6378</v>
      </c>
      <c r="J6381" s="8">
        <f t="shared" ca="1" si="398"/>
        <v>22</v>
      </c>
      <c r="K6381" s="7" t="str">
        <f t="shared" ca="1" si="396"/>
        <v>LOSE</v>
      </c>
      <c r="L6381" s="8">
        <f t="shared" ca="1" si="397"/>
        <v>-1</v>
      </c>
      <c r="M6381" s="8">
        <f t="shared" ca="1" si="399"/>
        <v>-222</v>
      </c>
      <c r="N6381" s="32">
        <f ca="1">SUM(L$4:L6381)/I6381</f>
        <v>-3.4807149576669805E-2</v>
      </c>
      <c r="O6381" s="46">
        <f ca="1">_xlfn.VAR.P(L$4:L6381)</f>
        <v>33.815345376731571</v>
      </c>
      <c r="P6381" s="33">
        <f ca="1">COUNTIF(K$4:K6381, "WIN")/I6381</f>
        <v>2.6810912511759172E-2</v>
      </c>
    </row>
    <row r="6382" spans="9:16" x14ac:dyDescent="0.25">
      <c r="I6382" s="5">
        <v>6379</v>
      </c>
      <c r="J6382" s="8">
        <f t="shared" ca="1" si="398"/>
        <v>19</v>
      </c>
      <c r="K6382" s="7" t="str">
        <f t="shared" ca="1" si="396"/>
        <v>LOSE</v>
      </c>
      <c r="L6382" s="8">
        <f t="shared" ca="1" si="397"/>
        <v>-1</v>
      </c>
      <c r="M6382" s="8">
        <f t="shared" ca="1" si="399"/>
        <v>-223</v>
      </c>
      <c r="N6382" s="32">
        <f ca="1">SUM(L$4:L6382)/I6382</f>
        <v>-3.4958457438469981E-2</v>
      </c>
      <c r="O6382" s="46">
        <f ca="1">_xlfn.VAR.P(L$4:L6382)</f>
        <v>33.81019035334554</v>
      </c>
      <c r="P6382" s="33">
        <f ca="1">COUNTIF(K$4:K6382, "WIN")/I6382</f>
        <v>2.6806709515598055E-2</v>
      </c>
    </row>
    <row r="6383" spans="9:16" x14ac:dyDescent="0.25">
      <c r="I6383" s="5">
        <v>6380</v>
      </c>
      <c r="J6383" s="8">
        <f t="shared" ca="1" si="398"/>
        <v>1</v>
      </c>
      <c r="K6383" s="7" t="str">
        <f t="shared" ca="1" si="396"/>
        <v>LOSE</v>
      </c>
      <c r="L6383" s="8">
        <f t="shared" ca="1" si="397"/>
        <v>-1</v>
      </c>
      <c r="M6383" s="8">
        <f t="shared" ca="1" si="399"/>
        <v>-224</v>
      </c>
      <c r="N6383" s="32">
        <f ca="1">SUM(L$4:L6383)/I6383</f>
        <v>-3.5109717868338559E-2</v>
      </c>
      <c r="O6383" s="46">
        <f ca="1">_xlfn.VAR.P(L$4:L6383)</f>
        <v>33.805036900187694</v>
      </c>
      <c r="P6383" s="33">
        <f ca="1">COUNTIF(K$4:K6383, "WIN")/I6383</f>
        <v>2.6802507836990595E-2</v>
      </c>
    </row>
    <row r="6384" spans="9:16" x14ac:dyDescent="0.25">
      <c r="I6384" s="5">
        <v>6381</v>
      </c>
      <c r="J6384" s="8">
        <f t="shared" ca="1" si="398"/>
        <v>23</v>
      </c>
      <c r="K6384" s="7" t="str">
        <f t="shared" ca="1" si="396"/>
        <v>LOSE</v>
      </c>
      <c r="L6384" s="8">
        <f t="shared" ca="1" si="397"/>
        <v>-1</v>
      </c>
      <c r="M6384" s="8">
        <f t="shared" ca="1" si="399"/>
        <v>-225</v>
      </c>
      <c r="N6384" s="32">
        <f ca="1">SUM(L$4:L6384)/I6384</f>
        <v>-3.5260930888575459E-2</v>
      </c>
      <c r="O6384" s="46">
        <f ca="1">_xlfn.VAR.P(L$4:L6384)</f>
        <v>33.799885016541303</v>
      </c>
      <c r="P6384" s="33">
        <f ca="1">COUNTIF(K$4:K6384, "WIN")/I6384</f>
        <v>2.6798307475317348E-2</v>
      </c>
    </row>
    <row r="6385" spans="9:16" x14ac:dyDescent="0.25">
      <c r="I6385" s="5">
        <v>6382</v>
      </c>
      <c r="J6385" s="8">
        <f t="shared" ca="1" si="398"/>
        <v>23</v>
      </c>
      <c r="K6385" s="7" t="str">
        <f t="shared" ca="1" si="396"/>
        <v>LOSE</v>
      </c>
      <c r="L6385" s="8">
        <f t="shared" ca="1" si="397"/>
        <v>-1</v>
      </c>
      <c r="M6385" s="8">
        <f t="shared" ca="1" si="399"/>
        <v>-226</v>
      </c>
      <c r="N6385" s="32">
        <f ca="1">SUM(L$4:L6385)/I6385</f>
        <v>-3.5412096521466624E-2</v>
      </c>
      <c r="O6385" s="46">
        <f ca="1">_xlfn.VAR.P(L$4:L6385)</f>
        <v>33.794734701690089</v>
      </c>
      <c r="P6385" s="33">
        <f ca="1">COUNTIF(K$4:K6385, "WIN")/I6385</f>
        <v>2.679410842995926E-2</v>
      </c>
    </row>
    <row r="6386" spans="9:16" x14ac:dyDescent="0.25">
      <c r="I6386" s="5">
        <v>6383</v>
      </c>
      <c r="J6386" s="8">
        <f t="shared" ca="1" si="398"/>
        <v>31</v>
      </c>
      <c r="K6386" s="7" t="str">
        <f t="shared" ca="1" si="396"/>
        <v>LOSE</v>
      </c>
      <c r="L6386" s="8">
        <f t="shared" ca="1" si="397"/>
        <v>-1</v>
      </c>
      <c r="M6386" s="8">
        <f t="shared" ca="1" si="399"/>
        <v>-227</v>
      </c>
      <c r="N6386" s="32">
        <f ca="1">SUM(L$4:L6386)/I6386</f>
        <v>-3.5563214789284037E-2</v>
      </c>
      <c r="O6386" s="46">
        <f ca="1">_xlfn.VAR.P(L$4:L6386)</f>
        <v>33.789585954918195</v>
      </c>
      <c r="P6386" s="33">
        <f ca="1">COUNTIF(K$4:K6386, "WIN")/I6386</f>
        <v>2.6789910700297667E-2</v>
      </c>
    </row>
    <row r="6387" spans="9:16" x14ac:dyDescent="0.25">
      <c r="I6387" s="5">
        <v>6384</v>
      </c>
      <c r="J6387" s="8">
        <f t="shared" ca="1" si="398"/>
        <v>11</v>
      </c>
      <c r="K6387" s="7" t="str">
        <f t="shared" ca="1" si="396"/>
        <v>LOSE</v>
      </c>
      <c r="L6387" s="8">
        <f t="shared" ca="1" si="397"/>
        <v>-1</v>
      </c>
      <c r="M6387" s="8">
        <f t="shared" ca="1" si="399"/>
        <v>-228</v>
      </c>
      <c r="N6387" s="32">
        <f ca="1">SUM(L$4:L6387)/I6387</f>
        <v>-3.5714285714285712E-2</v>
      </c>
      <c r="O6387" s="46">
        <f ca="1">_xlfn.VAR.P(L$4:L6387)</f>
        <v>33.784438775510203</v>
      </c>
      <c r="P6387" s="33">
        <f ca="1">COUNTIF(K$4:K6387, "WIN")/I6387</f>
        <v>2.6785714285714284E-2</v>
      </c>
    </row>
    <row r="6388" spans="9:16" x14ac:dyDescent="0.25">
      <c r="I6388" s="5">
        <v>6385</v>
      </c>
      <c r="J6388" s="8">
        <f t="shared" ca="1" si="398"/>
        <v>25</v>
      </c>
      <c r="K6388" s="7" t="str">
        <f t="shared" ca="1" si="396"/>
        <v>LOSE</v>
      </c>
      <c r="L6388" s="8">
        <f t="shared" ca="1" si="397"/>
        <v>-1</v>
      </c>
      <c r="M6388" s="8">
        <f t="shared" ca="1" si="399"/>
        <v>-229</v>
      </c>
      <c r="N6388" s="32">
        <f ca="1">SUM(L$4:L6388)/I6388</f>
        <v>-3.5865309318715739E-2</v>
      </c>
      <c r="O6388" s="46">
        <f ca="1">_xlfn.VAR.P(L$4:L6388)</f>
        <v>33.779293162751138</v>
      </c>
      <c r="P6388" s="33">
        <f ca="1">COUNTIF(K$4:K6388, "WIN")/I6388</f>
        <v>2.678151918559123E-2</v>
      </c>
    </row>
    <row r="6389" spans="9:16" x14ac:dyDescent="0.25">
      <c r="I6389" s="5">
        <v>6386</v>
      </c>
      <c r="J6389" s="8">
        <f t="shared" ca="1" si="398"/>
        <v>33</v>
      </c>
      <c r="K6389" s="7" t="str">
        <f t="shared" ca="1" si="396"/>
        <v>LOSE</v>
      </c>
      <c r="L6389" s="8">
        <f t="shared" ca="1" si="397"/>
        <v>-1</v>
      </c>
      <c r="M6389" s="8">
        <f t="shared" ca="1" si="399"/>
        <v>-230</v>
      </c>
      <c r="N6389" s="32">
        <f ca="1">SUM(L$4:L6389)/I6389</f>
        <v>-3.6016285624804259E-2</v>
      </c>
      <c r="O6389" s="46">
        <f ca="1">_xlfn.VAR.P(L$4:L6389)</f>
        <v>33.774149115926448</v>
      </c>
      <c r="P6389" s="33">
        <f ca="1">COUNTIF(K$4:K6389, "WIN")/I6389</f>
        <v>2.6777325399310992E-2</v>
      </c>
    </row>
    <row r="6390" spans="9:16" x14ac:dyDescent="0.25">
      <c r="I6390" s="5">
        <v>6387</v>
      </c>
      <c r="J6390" s="8">
        <f t="shared" ca="1" si="398"/>
        <v>30</v>
      </c>
      <c r="K6390" s="7" t="str">
        <f t="shared" ca="1" si="396"/>
        <v>LOSE</v>
      </c>
      <c r="L6390" s="8">
        <f t="shared" ca="1" si="397"/>
        <v>-1</v>
      </c>
      <c r="M6390" s="8">
        <f t="shared" ca="1" si="399"/>
        <v>-231</v>
      </c>
      <c r="N6390" s="32">
        <f ca="1">SUM(L$4:L6390)/I6390</f>
        <v>-3.6167214654767493E-2</v>
      </c>
      <c r="O6390" s="46">
        <f ca="1">_xlfn.VAR.P(L$4:L6390)</f>
        <v>33.769006634322018</v>
      </c>
      <c r="P6390" s="33">
        <f ca="1">COUNTIF(K$4:K6390, "WIN")/I6390</f>
        <v>2.6773132926256459E-2</v>
      </c>
    </row>
    <row r="6391" spans="9:16" x14ac:dyDescent="0.25">
      <c r="I6391" s="5">
        <v>6388</v>
      </c>
      <c r="J6391" s="8">
        <f t="shared" ca="1" si="398"/>
        <v>11</v>
      </c>
      <c r="K6391" s="7" t="str">
        <f t="shared" ca="1" si="396"/>
        <v>LOSE</v>
      </c>
      <c r="L6391" s="8">
        <f t="shared" ca="1" si="397"/>
        <v>-1</v>
      </c>
      <c r="M6391" s="8">
        <f t="shared" ca="1" si="399"/>
        <v>-232</v>
      </c>
      <c r="N6391" s="32">
        <f ca="1">SUM(L$4:L6391)/I6391</f>
        <v>-3.6318096430807766E-2</v>
      </c>
      <c r="O6391" s="46">
        <f ca="1">_xlfn.VAR.P(L$4:L6391)</f>
        <v>33.763865717224178</v>
      </c>
      <c r="P6391" s="33">
        <f ca="1">COUNTIF(K$4:K6391, "WIN")/I6391</f>
        <v>2.6768941765810895E-2</v>
      </c>
    </row>
    <row r="6392" spans="9:16" x14ac:dyDescent="0.25">
      <c r="I6392" s="5">
        <v>6389</v>
      </c>
      <c r="J6392" s="8">
        <f t="shared" ca="1" si="398"/>
        <v>3</v>
      </c>
      <c r="K6392" s="7" t="str">
        <f t="shared" ca="1" si="396"/>
        <v>LOSE</v>
      </c>
      <c r="L6392" s="8">
        <f t="shared" ca="1" si="397"/>
        <v>-1</v>
      </c>
      <c r="M6392" s="8">
        <f t="shared" ca="1" si="399"/>
        <v>-233</v>
      </c>
      <c r="N6392" s="32">
        <f ca="1">SUM(L$4:L6392)/I6392</f>
        <v>-3.646893097511348E-2</v>
      </c>
      <c r="O6392" s="46">
        <f ca="1">_xlfn.VAR.P(L$4:L6392)</f>
        <v>33.758726363919678</v>
      </c>
      <c r="P6392" s="33">
        <f ca="1">COUNTIF(K$4:K6392, "WIN")/I6392</f>
        <v>2.676475191735796E-2</v>
      </c>
    </row>
    <row r="6393" spans="9:16" x14ac:dyDescent="0.25">
      <c r="I6393" s="5">
        <v>6390</v>
      </c>
      <c r="J6393" s="8">
        <f t="shared" ca="1" si="398"/>
        <v>9</v>
      </c>
      <c r="K6393" s="7" t="str">
        <f t="shared" ca="1" si="396"/>
        <v>LOSE</v>
      </c>
      <c r="L6393" s="8">
        <f t="shared" ca="1" si="397"/>
        <v>-1</v>
      </c>
      <c r="M6393" s="8">
        <f t="shared" ca="1" si="399"/>
        <v>-234</v>
      </c>
      <c r="N6393" s="32">
        <f ca="1">SUM(L$4:L6393)/I6393</f>
        <v>-3.6619718309859155E-2</v>
      </c>
      <c r="O6393" s="46">
        <f ca="1">_xlfn.VAR.P(L$4:L6393)</f>
        <v>33.753588573695694</v>
      </c>
      <c r="P6393" s="33">
        <f ca="1">COUNTIF(K$4:K6393, "WIN")/I6393</f>
        <v>2.6760563380281689E-2</v>
      </c>
    </row>
    <row r="6394" spans="9:16" x14ac:dyDescent="0.25">
      <c r="I6394" s="5">
        <v>6391</v>
      </c>
      <c r="J6394" s="8">
        <f t="shared" ca="1" si="398"/>
        <v>17</v>
      </c>
      <c r="K6394" s="7" t="str">
        <f t="shared" ca="1" si="396"/>
        <v>LOSE</v>
      </c>
      <c r="L6394" s="8">
        <f t="shared" ca="1" si="397"/>
        <v>-1</v>
      </c>
      <c r="M6394" s="8">
        <f t="shared" ca="1" si="399"/>
        <v>-235</v>
      </c>
      <c r="N6394" s="32">
        <f ca="1">SUM(L$4:L6394)/I6394</f>
        <v>-3.6770458457205446E-2</v>
      </c>
      <c r="O6394" s="46">
        <f ca="1">_xlfn.VAR.P(L$4:L6394)</f>
        <v>33.748452345839858</v>
      </c>
      <c r="P6394" s="33">
        <f ca="1">COUNTIF(K$4:K6394, "WIN")/I6394</f>
        <v>2.6756376153966515E-2</v>
      </c>
    </row>
    <row r="6395" spans="9:16" x14ac:dyDescent="0.25">
      <c r="I6395" s="5">
        <v>6392</v>
      </c>
      <c r="J6395" s="8">
        <f t="shared" ca="1" si="398"/>
        <v>30</v>
      </c>
      <c r="K6395" s="7" t="str">
        <f t="shared" ca="1" si="396"/>
        <v>LOSE</v>
      </c>
      <c r="L6395" s="8">
        <f t="shared" ca="1" si="397"/>
        <v>-1</v>
      </c>
      <c r="M6395" s="8">
        <f t="shared" ca="1" si="399"/>
        <v>-236</v>
      </c>
      <c r="N6395" s="32">
        <f ca="1">SUM(L$4:L6395)/I6395</f>
        <v>-3.6921151439299124E-2</v>
      </c>
      <c r="O6395" s="46">
        <f ca="1">_xlfn.VAR.P(L$4:L6395)</f>
        <v>33.743317679640228</v>
      </c>
      <c r="P6395" s="33">
        <f ca="1">COUNTIF(K$4:K6395, "WIN")/I6395</f>
        <v>2.6752190237797246E-2</v>
      </c>
    </row>
    <row r="6396" spans="9:16" x14ac:dyDescent="0.25">
      <c r="I6396" s="5">
        <v>6393</v>
      </c>
      <c r="J6396" s="8">
        <f t="shared" ca="1" si="398"/>
        <v>2</v>
      </c>
      <c r="K6396" s="7" t="str">
        <f t="shared" ca="1" si="396"/>
        <v>LOSE</v>
      </c>
      <c r="L6396" s="8">
        <f t="shared" ca="1" si="397"/>
        <v>-1</v>
      </c>
      <c r="M6396" s="8">
        <f t="shared" ca="1" si="399"/>
        <v>-237</v>
      </c>
      <c r="N6396" s="32">
        <f ca="1">SUM(L$4:L6396)/I6396</f>
        <v>-3.7071797278273109E-2</v>
      </c>
      <c r="O6396" s="46">
        <f ca="1">_xlfn.VAR.P(L$4:L6396)</f>
        <v>33.738184574385272</v>
      </c>
      <c r="P6396" s="33">
        <f ca="1">COUNTIF(K$4:K6396, "WIN")/I6396</f>
        <v>2.6748005631159082E-2</v>
      </c>
    </row>
    <row r="6397" spans="9:16" x14ac:dyDescent="0.25">
      <c r="I6397" s="5">
        <v>6394</v>
      </c>
      <c r="J6397" s="8">
        <f t="shared" ca="1" si="398"/>
        <v>12</v>
      </c>
      <c r="K6397" s="7" t="str">
        <f t="shared" ca="1" si="396"/>
        <v>LOSE</v>
      </c>
      <c r="L6397" s="8">
        <f t="shared" ca="1" si="397"/>
        <v>-1</v>
      </c>
      <c r="M6397" s="8">
        <f t="shared" ca="1" si="399"/>
        <v>-238</v>
      </c>
      <c r="N6397" s="32">
        <f ca="1">SUM(L$4:L6397)/I6397</f>
        <v>-3.722239599624648E-2</v>
      </c>
      <c r="O6397" s="46">
        <f ca="1">_xlfn.VAR.P(L$4:L6397)</f>
        <v>33.733053029363916</v>
      </c>
      <c r="P6397" s="33">
        <f ca="1">COUNTIF(K$4:K6397, "WIN")/I6397</f>
        <v>2.6743822333437597E-2</v>
      </c>
    </row>
    <row r="6398" spans="9:16" x14ac:dyDescent="0.25">
      <c r="I6398" s="5">
        <v>6395</v>
      </c>
      <c r="J6398" s="8">
        <f t="shared" ca="1" si="398"/>
        <v>26</v>
      </c>
      <c r="K6398" s="7" t="str">
        <f t="shared" ca="1" si="396"/>
        <v>LOSE</v>
      </c>
      <c r="L6398" s="8">
        <f t="shared" ca="1" si="397"/>
        <v>-1</v>
      </c>
      <c r="M6398" s="8">
        <f t="shared" ca="1" si="399"/>
        <v>-239</v>
      </c>
      <c r="N6398" s="32">
        <f ca="1">SUM(L$4:L6398)/I6398</f>
        <v>-3.7372947615324476E-2</v>
      </c>
      <c r="O6398" s="46">
        <f ca="1">_xlfn.VAR.P(L$4:L6398)</f>
        <v>33.727923043865509</v>
      </c>
      <c r="P6398" s="33">
        <f ca="1">COUNTIF(K$4:K6398, "WIN")/I6398</f>
        <v>2.6739640344018763E-2</v>
      </c>
    </row>
    <row r="6399" spans="9:16" x14ac:dyDescent="0.25">
      <c r="I6399" s="5">
        <v>6396</v>
      </c>
      <c r="J6399" s="8">
        <f t="shared" ca="1" si="398"/>
        <v>4</v>
      </c>
      <c r="K6399" s="7" t="str">
        <f t="shared" ca="1" si="396"/>
        <v>LOSE</v>
      </c>
      <c r="L6399" s="8">
        <f t="shared" ca="1" si="397"/>
        <v>-1</v>
      </c>
      <c r="M6399" s="8">
        <f t="shared" ca="1" si="399"/>
        <v>-240</v>
      </c>
      <c r="N6399" s="32">
        <f ca="1">SUM(L$4:L6399)/I6399</f>
        <v>-3.7523452157598502E-2</v>
      </c>
      <c r="O6399" s="46">
        <f ca="1">_xlfn.VAR.P(L$4:L6399)</f>
        <v>33.722794617179829</v>
      </c>
      <c r="P6399" s="33">
        <f ca="1">COUNTIF(K$4:K6399, "WIN")/I6399</f>
        <v>2.6735459662288932E-2</v>
      </c>
    </row>
    <row r="6400" spans="9:16" x14ac:dyDescent="0.25">
      <c r="I6400" s="5">
        <v>6397</v>
      </c>
      <c r="J6400" s="8">
        <f t="shared" ca="1" si="398"/>
        <v>25</v>
      </c>
      <c r="K6400" s="7" t="str">
        <f t="shared" ca="1" si="396"/>
        <v>LOSE</v>
      </c>
      <c r="L6400" s="8">
        <f t="shared" ca="1" si="397"/>
        <v>-1</v>
      </c>
      <c r="M6400" s="8">
        <f t="shared" ca="1" si="399"/>
        <v>-241</v>
      </c>
      <c r="N6400" s="32">
        <f ca="1">SUM(L$4:L6400)/I6400</f>
        <v>-3.7673909645146164E-2</v>
      </c>
      <c r="O6400" s="46">
        <f ca="1">_xlfn.VAR.P(L$4:L6400)</f>
        <v>33.71766774859708</v>
      </c>
      <c r="P6400" s="33">
        <f ca="1">COUNTIF(K$4:K6400, "WIN")/I6400</f>
        <v>2.6731280287634829E-2</v>
      </c>
    </row>
    <row r="6401" spans="9:16" x14ac:dyDescent="0.25">
      <c r="I6401" s="5">
        <v>6398</v>
      </c>
      <c r="J6401" s="8">
        <f t="shared" ca="1" si="398"/>
        <v>6</v>
      </c>
      <c r="K6401" s="7" t="str">
        <f t="shared" ca="1" si="396"/>
        <v>LOSE</v>
      </c>
      <c r="L6401" s="8">
        <f t="shared" ca="1" si="397"/>
        <v>-1</v>
      </c>
      <c r="M6401" s="8">
        <f t="shared" ca="1" si="399"/>
        <v>-242</v>
      </c>
      <c r="N6401" s="32">
        <f ca="1">SUM(L$4:L6401)/I6401</f>
        <v>-3.7824320100031263E-2</v>
      </c>
      <c r="O6401" s="46">
        <f ca="1">_xlfn.VAR.P(L$4:L6401)</f>
        <v>33.712542437407905</v>
      </c>
      <c r="P6401" s="33">
        <f ca="1">COUNTIF(K$4:K6401, "WIN")/I6401</f>
        <v>2.6727102219443577E-2</v>
      </c>
    </row>
    <row r="6402" spans="9:16" x14ac:dyDescent="0.25">
      <c r="I6402" s="5">
        <v>6399</v>
      </c>
      <c r="J6402" s="8">
        <f t="shared" ca="1" si="398"/>
        <v>16</v>
      </c>
      <c r="K6402" s="7" t="str">
        <f t="shared" ca="1" si="396"/>
        <v>LOSE</v>
      </c>
      <c r="L6402" s="8">
        <f t="shared" ca="1" si="397"/>
        <v>-1</v>
      </c>
      <c r="M6402" s="8">
        <f t="shared" ca="1" si="399"/>
        <v>-243</v>
      </c>
      <c r="N6402" s="32">
        <f ca="1">SUM(L$4:L6402)/I6402</f>
        <v>-3.7974683544303799E-2</v>
      </c>
      <c r="O6402" s="46">
        <f ca="1">_xlfn.VAR.P(L$4:L6402)</f>
        <v>33.707418682903381</v>
      </c>
      <c r="P6402" s="33">
        <f ca="1">COUNTIF(K$4:K6402, "WIN")/I6402</f>
        <v>2.6722925457102673E-2</v>
      </c>
    </row>
    <row r="6403" spans="9:16" x14ac:dyDescent="0.25">
      <c r="I6403" s="5">
        <v>6400</v>
      </c>
      <c r="J6403" s="8">
        <f t="shared" ca="1" si="398"/>
        <v>29</v>
      </c>
      <c r="K6403" s="7" t="str">
        <f t="shared" ca="1" si="396"/>
        <v>LOSE</v>
      </c>
      <c r="L6403" s="8">
        <f t="shared" ca="1" si="397"/>
        <v>-1</v>
      </c>
      <c r="M6403" s="8">
        <f t="shared" ca="1" si="399"/>
        <v>-244</v>
      </c>
      <c r="N6403" s="32">
        <f ca="1">SUM(L$4:L6403)/I6403</f>
        <v>-3.8124999999999999E-2</v>
      </c>
      <c r="O6403" s="46">
        <f ca="1">_xlfn.VAR.P(L$4:L6403)</f>
        <v>33.702296484374997</v>
      </c>
      <c r="P6403" s="33">
        <f ca="1">COUNTIF(K$4:K6403, "WIN")/I6403</f>
        <v>2.6718749999999999E-2</v>
      </c>
    </row>
    <row r="6404" spans="9:16" x14ac:dyDescent="0.25">
      <c r="I6404" s="5">
        <v>6401</v>
      </c>
      <c r="J6404" s="8">
        <f t="shared" ca="1" si="398"/>
        <v>0</v>
      </c>
      <c r="K6404" s="7" t="str">
        <f t="shared" ref="K6404:K6467" ca="1" si="400">IF($D$7 = $J6404, "WIN", "LOSE")</f>
        <v>LOSE</v>
      </c>
      <c r="L6404" s="8">
        <f t="shared" ref="L6404:L6467" ca="1" si="401">IF($K6404 = "WIN", 35, -1)</f>
        <v>-1</v>
      </c>
      <c r="M6404" s="8">
        <f t="shared" ca="1" si="399"/>
        <v>-245</v>
      </c>
      <c r="N6404" s="32">
        <f ca="1">SUM(L$4:L6404)/I6404</f>
        <v>-3.8275269489142325E-2</v>
      </c>
      <c r="O6404" s="46">
        <f ca="1">_xlfn.VAR.P(L$4:L6404)</f>
        <v>33.697175841114692</v>
      </c>
      <c r="P6404" s="33">
        <f ca="1">COUNTIF(K$4:K6404, "WIN")/I6404</f>
        <v>2.6714575847523823E-2</v>
      </c>
    </row>
    <row r="6405" spans="9:16" x14ac:dyDescent="0.25">
      <c r="I6405" s="5">
        <v>6402</v>
      </c>
      <c r="J6405" s="8">
        <f t="shared" ca="1" si="398"/>
        <v>28</v>
      </c>
      <c r="K6405" s="7" t="str">
        <f t="shared" ca="1" si="400"/>
        <v>LOSE</v>
      </c>
      <c r="L6405" s="8">
        <f t="shared" ca="1" si="401"/>
        <v>-1</v>
      </c>
      <c r="M6405" s="8">
        <f t="shared" ca="1" si="399"/>
        <v>-246</v>
      </c>
      <c r="N6405" s="32">
        <f ca="1">SUM(L$4:L6405)/I6405</f>
        <v>-3.8425492033739454E-2</v>
      </c>
      <c r="O6405" s="46">
        <f ca="1">_xlfn.VAR.P(L$4:L6405)</f>
        <v>33.692056752414821</v>
      </c>
      <c r="P6405" s="33">
        <f ca="1">COUNTIF(K$4:K6405, "WIN")/I6405</f>
        <v>2.6710402999062792E-2</v>
      </c>
    </row>
    <row r="6406" spans="9:16" x14ac:dyDescent="0.25">
      <c r="I6406" s="5">
        <v>6403</v>
      </c>
      <c r="J6406" s="8">
        <f t="shared" ref="J6406:J6469" ca="1" si="402">RANDBETWEEN(0,36)</f>
        <v>3</v>
      </c>
      <c r="K6406" s="7" t="str">
        <f t="shared" ca="1" si="400"/>
        <v>LOSE</v>
      </c>
      <c r="L6406" s="8">
        <f t="shared" ca="1" si="401"/>
        <v>-1</v>
      </c>
      <c r="M6406" s="8">
        <f t="shared" ref="M6406:M6469" ca="1" si="403">M6405+L6406</f>
        <v>-247</v>
      </c>
      <c r="N6406" s="32">
        <f ca="1">SUM(L$4:L6406)/I6406</f>
        <v>-3.857566765578635E-2</v>
      </c>
      <c r="O6406" s="46">
        <f ca="1">_xlfn.VAR.P(L$4:L6406)</f>
        <v>33.686939217568174</v>
      </c>
      <c r="P6406" s="33">
        <f ca="1">COUNTIF(K$4:K6406, "WIN")/I6406</f>
        <v>2.6706231454005934E-2</v>
      </c>
    </row>
    <row r="6407" spans="9:16" x14ac:dyDescent="0.25">
      <c r="I6407" s="5">
        <v>6404</v>
      </c>
      <c r="J6407" s="8">
        <f t="shared" ca="1" si="402"/>
        <v>28</v>
      </c>
      <c r="K6407" s="7" t="str">
        <f t="shared" ca="1" si="400"/>
        <v>LOSE</v>
      </c>
      <c r="L6407" s="8">
        <f t="shared" ca="1" si="401"/>
        <v>-1</v>
      </c>
      <c r="M6407" s="8">
        <f t="shared" ca="1" si="403"/>
        <v>-248</v>
      </c>
      <c r="N6407" s="32">
        <f ca="1">SUM(L$4:L6407)/I6407</f>
        <v>-3.8725796377264213E-2</v>
      </c>
      <c r="O6407" s="46">
        <f ca="1">_xlfn.VAR.P(L$4:L6407)</f>
        <v>33.681823235867967</v>
      </c>
      <c r="P6407" s="33">
        <f ca="1">COUNTIF(K$4:K6407, "WIN")/I6407</f>
        <v>2.6702061211742661E-2</v>
      </c>
    </row>
    <row r="6408" spans="9:16" x14ac:dyDescent="0.25">
      <c r="I6408" s="5">
        <v>6405</v>
      </c>
      <c r="J6408" s="8">
        <f t="shared" ca="1" si="402"/>
        <v>36</v>
      </c>
      <c r="K6408" s="7" t="str">
        <f t="shared" ca="1" si="400"/>
        <v>LOSE</v>
      </c>
      <c r="L6408" s="8">
        <f t="shared" ca="1" si="401"/>
        <v>-1</v>
      </c>
      <c r="M6408" s="8">
        <f t="shared" ca="1" si="403"/>
        <v>-249</v>
      </c>
      <c r="N6408" s="32">
        <f ca="1">SUM(L$4:L6408)/I6408</f>
        <v>-3.8875878220140513E-2</v>
      </c>
      <c r="O6408" s="46">
        <f ca="1">_xlfn.VAR.P(L$4:L6408)</f>
        <v>33.676708806607834</v>
      </c>
      <c r="P6408" s="33">
        <f ca="1">COUNTIF(K$4:K6408, "WIN")/I6408</f>
        <v>2.6697892271662763E-2</v>
      </c>
    </row>
    <row r="6409" spans="9:16" x14ac:dyDescent="0.25">
      <c r="I6409" s="5">
        <v>6406</v>
      </c>
      <c r="J6409" s="8">
        <f t="shared" ca="1" si="402"/>
        <v>23</v>
      </c>
      <c r="K6409" s="7" t="str">
        <f t="shared" ca="1" si="400"/>
        <v>LOSE</v>
      </c>
      <c r="L6409" s="8">
        <f t="shared" ca="1" si="401"/>
        <v>-1</v>
      </c>
      <c r="M6409" s="8">
        <f t="shared" ca="1" si="403"/>
        <v>-250</v>
      </c>
      <c r="N6409" s="32">
        <f ca="1">SUM(L$4:L6409)/I6409</f>
        <v>-3.9025913206369028E-2</v>
      </c>
      <c r="O6409" s="46">
        <f ca="1">_xlfn.VAR.P(L$4:L6409)</f>
        <v>33.67159592908186</v>
      </c>
      <c r="P6409" s="33">
        <f ca="1">COUNTIF(K$4:K6409, "WIN")/I6409</f>
        <v>2.6693724633156415E-2</v>
      </c>
    </row>
    <row r="6410" spans="9:16" x14ac:dyDescent="0.25">
      <c r="I6410" s="5">
        <v>6407</v>
      </c>
      <c r="J6410" s="8">
        <f t="shared" ca="1" si="402"/>
        <v>11</v>
      </c>
      <c r="K6410" s="7" t="str">
        <f t="shared" ca="1" si="400"/>
        <v>LOSE</v>
      </c>
      <c r="L6410" s="8">
        <f t="shared" ca="1" si="401"/>
        <v>-1</v>
      </c>
      <c r="M6410" s="8">
        <f t="shared" ca="1" si="403"/>
        <v>-251</v>
      </c>
      <c r="N6410" s="32">
        <f ca="1">SUM(L$4:L6410)/I6410</f>
        <v>-3.9175901357889807E-2</v>
      </c>
      <c r="O6410" s="46">
        <f ca="1">_xlfn.VAR.P(L$4:L6410)</f>
        <v>33.666484602584546</v>
      </c>
      <c r="P6410" s="33">
        <f ca="1">COUNTIF(K$4:K6410, "WIN")/I6410</f>
        <v>2.6689558295614171E-2</v>
      </c>
    </row>
    <row r="6411" spans="9:16" x14ac:dyDescent="0.25">
      <c r="I6411" s="5">
        <v>6408</v>
      </c>
      <c r="J6411" s="8">
        <f t="shared" ca="1" si="402"/>
        <v>33</v>
      </c>
      <c r="K6411" s="7" t="str">
        <f t="shared" ca="1" si="400"/>
        <v>LOSE</v>
      </c>
      <c r="L6411" s="8">
        <f t="shared" ca="1" si="401"/>
        <v>-1</v>
      </c>
      <c r="M6411" s="8">
        <f t="shared" ca="1" si="403"/>
        <v>-252</v>
      </c>
      <c r="N6411" s="32">
        <f ca="1">SUM(L$4:L6411)/I6411</f>
        <v>-3.9325842696629212E-2</v>
      </c>
      <c r="O6411" s="46">
        <f ca="1">_xlfn.VAR.P(L$4:L6411)</f>
        <v>33.661374826410807</v>
      </c>
      <c r="P6411" s="33">
        <f ca="1">COUNTIF(K$4:K6411, "WIN")/I6411</f>
        <v>2.6685393258426966E-2</v>
      </c>
    </row>
    <row r="6412" spans="9:16" x14ac:dyDescent="0.25">
      <c r="I6412" s="5">
        <v>6409</v>
      </c>
      <c r="J6412" s="8">
        <f t="shared" ca="1" si="402"/>
        <v>13</v>
      </c>
      <c r="K6412" s="7" t="str">
        <f t="shared" ca="1" si="400"/>
        <v>LOSE</v>
      </c>
      <c r="L6412" s="8">
        <f t="shared" ca="1" si="401"/>
        <v>-1</v>
      </c>
      <c r="M6412" s="8">
        <f t="shared" ca="1" si="403"/>
        <v>-253</v>
      </c>
      <c r="N6412" s="32">
        <f ca="1">SUM(L$4:L6412)/I6412</f>
        <v>-3.9475737244499924E-2</v>
      </c>
      <c r="O6412" s="46">
        <f ca="1">_xlfn.VAR.P(L$4:L6412)</f>
        <v>33.656266599856004</v>
      </c>
      <c r="P6412" s="33">
        <f ca="1">COUNTIF(K$4:K6412, "WIN")/I6412</f>
        <v>2.6681229520986113E-2</v>
      </c>
    </row>
    <row r="6413" spans="9:16" x14ac:dyDescent="0.25">
      <c r="I6413" s="5">
        <v>6410</v>
      </c>
      <c r="J6413" s="8">
        <f t="shared" ca="1" si="402"/>
        <v>36</v>
      </c>
      <c r="K6413" s="7" t="str">
        <f t="shared" ca="1" si="400"/>
        <v>LOSE</v>
      </c>
      <c r="L6413" s="8">
        <f t="shared" ca="1" si="401"/>
        <v>-1</v>
      </c>
      <c r="M6413" s="8">
        <f t="shared" ca="1" si="403"/>
        <v>-254</v>
      </c>
      <c r="N6413" s="32">
        <f ca="1">SUM(L$4:L6413)/I6413</f>
        <v>-3.9625585023400939E-2</v>
      </c>
      <c r="O6413" s="46">
        <f ca="1">_xlfn.VAR.P(L$4:L6413)</f>
        <v>33.651159922215925</v>
      </c>
      <c r="P6413" s="33">
        <f ca="1">COUNTIF(K$4:K6413, "WIN")/I6413</f>
        <v>2.6677067082683307E-2</v>
      </c>
    </row>
    <row r="6414" spans="9:16" x14ac:dyDescent="0.25">
      <c r="I6414" s="5">
        <v>6411</v>
      </c>
      <c r="J6414" s="8">
        <f t="shared" ca="1" si="402"/>
        <v>19</v>
      </c>
      <c r="K6414" s="7" t="str">
        <f t="shared" ca="1" si="400"/>
        <v>LOSE</v>
      </c>
      <c r="L6414" s="8">
        <f t="shared" ca="1" si="401"/>
        <v>-1</v>
      </c>
      <c r="M6414" s="8">
        <f t="shared" ca="1" si="403"/>
        <v>-255</v>
      </c>
      <c r="N6414" s="32">
        <f ca="1">SUM(L$4:L6414)/I6414</f>
        <v>-3.9775386055217597E-2</v>
      </c>
      <c r="O6414" s="46">
        <f ca="1">_xlfn.VAR.P(L$4:L6414)</f>
        <v>33.646054792786764</v>
      </c>
      <c r="P6414" s="33">
        <f ca="1">COUNTIF(K$4:K6414, "WIN")/I6414</f>
        <v>2.6672905942910621E-2</v>
      </c>
    </row>
    <row r="6415" spans="9:16" x14ac:dyDescent="0.25">
      <c r="I6415" s="5">
        <v>6412</v>
      </c>
      <c r="J6415" s="8">
        <f t="shared" ca="1" si="402"/>
        <v>16</v>
      </c>
      <c r="K6415" s="7" t="str">
        <f t="shared" ca="1" si="400"/>
        <v>LOSE</v>
      </c>
      <c r="L6415" s="8">
        <f t="shared" ca="1" si="401"/>
        <v>-1</v>
      </c>
      <c r="M6415" s="8">
        <f t="shared" ca="1" si="403"/>
        <v>-256</v>
      </c>
      <c r="N6415" s="32">
        <f ca="1">SUM(L$4:L6415)/I6415</f>
        <v>-3.9925140361821584E-2</v>
      </c>
      <c r="O6415" s="46">
        <f ca="1">_xlfn.VAR.P(L$4:L6415)</f>
        <v>33.640951210865154</v>
      </c>
      <c r="P6415" s="33">
        <f ca="1">COUNTIF(K$4:K6415, "WIN")/I6415</f>
        <v>2.6668746101060511E-2</v>
      </c>
    </row>
    <row r="6416" spans="9:16" x14ac:dyDescent="0.25">
      <c r="I6416" s="5">
        <v>6413</v>
      </c>
      <c r="J6416" s="8">
        <f t="shared" ca="1" si="402"/>
        <v>1</v>
      </c>
      <c r="K6416" s="7" t="str">
        <f t="shared" ca="1" si="400"/>
        <v>LOSE</v>
      </c>
      <c r="L6416" s="8">
        <f t="shared" ca="1" si="401"/>
        <v>-1</v>
      </c>
      <c r="M6416" s="8">
        <f t="shared" ca="1" si="403"/>
        <v>-257</v>
      </c>
      <c r="N6416" s="32">
        <f ca="1">SUM(L$4:L6416)/I6416</f>
        <v>-4.007484796507095E-2</v>
      </c>
      <c r="O6416" s="46">
        <f ca="1">_xlfn.VAR.P(L$4:L6416)</f>
        <v>33.635849175748163</v>
      </c>
      <c r="P6416" s="33">
        <f ca="1">COUNTIF(K$4:K6416, "WIN")/I6416</f>
        <v>2.6664587556525808E-2</v>
      </c>
    </row>
    <row r="6417" spans="9:16" x14ac:dyDescent="0.25">
      <c r="I6417" s="5">
        <v>6414</v>
      </c>
      <c r="J6417" s="8">
        <f t="shared" ca="1" si="402"/>
        <v>30</v>
      </c>
      <c r="K6417" s="7" t="str">
        <f t="shared" ca="1" si="400"/>
        <v>LOSE</v>
      </c>
      <c r="L6417" s="8">
        <f t="shared" ca="1" si="401"/>
        <v>-1</v>
      </c>
      <c r="M6417" s="8">
        <f t="shared" ca="1" si="403"/>
        <v>-258</v>
      </c>
      <c r="N6417" s="32">
        <f ca="1">SUM(L$4:L6417)/I6417</f>
        <v>-4.0224508886810104E-2</v>
      </c>
      <c r="O6417" s="46">
        <f ca="1">_xlfn.VAR.P(L$4:L6417)</f>
        <v>33.63074868673327</v>
      </c>
      <c r="P6417" s="33">
        <f ca="1">COUNTIF(K$4:K6417, "WIN")/I6417</f>
        <v>2.6660430308699721E-2</v>
      </c>
    </row>
    <row r="6418" spans="9:16" x14ac:dyDescent="0.25">
      <c r="I6418" s="5">
        <v>6415</v>
      </c>
      <c r="J6418" s="8">
        <f t="shared" ca="1" si="402"/>
        <v>13</v>
      </c>
      <c r="K6418" s="7" t="str">
        <f t="shared" ca="1" si="400"/>
        <v>LOSE</v>
      </c>
      <c r="L6418" s="8">
        <f t="shared" ca="1" si="401"/>
        <v>-1</v>
      </c>
      <c r="M6418" s="8">
        <f t="shared" ca="1" si="403"/>
        <v>-259</v>
      </c>
      <c r="N6418" s="32">
        <f ca="1">SUM(L$4:L6418)/I6418</f>
        <v>-4.0374123148869838E-2</v>
      </c>
      <c r="O6418" s="46">
        <f ca="1">_xlfn.VAR.P(L$4:L6418)</f>
        <v>33.625649743118387</v>
      </c>
      <c r="P6418" s="33">
        <f ca="1">COUNTIF(K$4:K6418, "WIN")/I6418</f>
        <v>2.6656274356975838E-2</v>
      </c>
    </row>
    <row r="6419" spans="9:16" x14ac:dyDescent="0.25">
      <c r="I6419" s="5">
        <v>6416</v>
      </c>
      <c r="J6419" s="8">
        <f t="shared" ca="1" si="402"/>
        <v>16</v>
      </c>
      <c r="K6419" s="7" t="str">
        <f t="shared" ca="1" si="400"/>
        <v>LOSE</v>
      </c>
      <c r="L6419" s="8">
        <f t="shared" ca="1" si="401"/>
        <v>-1</v>
      </c>
      <c r="M6419" s="8">
        <f t="shared" ca="1" si="403"/>
        <v>-260</v>
      </c>
      <c r="N6419" s="32">
        <f ca="1">SUM(L$4:L6419)/I6419</f>
        <v>-4.0523690773067333E-2</v>
      </c>
      <c r="O6419" s="46">
        <f ca="1">_xlfn.VAR.P(L$4:L6419)</f>
        <v>33.62055234420184</v>
      </c>
      <c r="P6419" s="33">
        <f ca="1">COUNTIF(K$4:K6419, "WIN")/I6419</f>
        <v>2.6652119700748128E-2</v>
      </c>
    </row>
    <row r="6420" spans="9:16" x14ac:dyDescent="0.25">
      <c r="I6420" s="5">
        <v>6417</v>
      </c>
      <c r="J6420" s="8">
        <f t="shared" ca="1" si="402"/>
        <v>6</v>
      </c>
      <c r="K6420" s="7" t="str">
        <f t="shared" ca="1" si="400"/>
        <v>LOSE</v>
      </c>
      <c r="L6420" s="8">
        <f t="shared" ca="1" si="401"/>
        <v>-1</v>
      </c>
      <c r="M6420" s="8">
        <f t="shared" ca="1" si="403"/>
        <v>-261</v>
      </c>
      <c r="N6420" s="32">
        <f ca="1">SUM(L$4:L6420)/I6420</f>
        <v>-4.067321178120617E-2</v>
      </c>
      <c r="O6420" s="46">
        <f ca="1">_xlfn.VAR.P(L$4:L6420)</f>
        <v>33.615456489282394</v>
      </c>
      <c r="P6420" s="33">
        <f ca="1">COUNTIF(K$4:K6420, "WIN")/I6420</f>
        <v>2.6647966339410939E-2</v>
      </c>
    </row>
    <row r="6421" spans="9:16" x14ac:dyDescent="0.25">
      <c r="I6421" s="5">
        <v>6418</v>
      </c>
      <c r="J6421" s="8">
        <f t="shared" ca="1" si="402"/>
        <v>15</v>
      </c>
      <c r="K6421" s="7" t="str">
        <f t="shared" ca="1" si="400"/>
        <v>LOSE</v>
      </c>
      <c r="L6421" s="8">
        <f t="shared" ca="1" si="401"/>
        <v>-1</v>
      </c>
      <c r="M6421" s="8">
        <f t="shared" ca="1" si="403"/>
        <v>-262</v>
      </c>
      <c r="N6421" s="32">
        <f ca="1">SUM(L$4:L6421)/I6421</f>
        <v>-4.0822686195076348E-2</v>
      </c>
      <c r="O6421" s="46">
        <f ca="1">_xlfn.VAR.P(L$4:L6421)</f>
        <v>33.610362177659219</v>
      </c>
      <c r="P6421" s="33">
        <f ca="1">COUNTIF(K$4:K6421, "WIN")/I6421</f>
        <v>2.6643814272358991E-2</v>
      </c>
    </row>
    <row r="6422" spans="9:16" x14ac:dyDescent="0.25">
      <c r="I6422" s="5">
        <v>6419</v>
      </c>
      <c r="J6422" s="8">
        <f t="shared" ca="1" si="402"/>
        <v>10</v>
      </c>
      <c r="K6422" s="7" t="str">
        <f t="shared" ca="1" si="400"/>
        <v>LOSE</v>
      </c>
      <c r="L6422" s="8">
        <f t="shared" ca="1" si="401"/>
        <v>-1</v>
      </c>
      <c r="M6422" s="8">
        <f t="shared" ca="1" si="403"/>
        <v>-263</v>
      </c>
      <c r="N6422" s="32">
        <f ca="1">SUM(L$4:L6422)/I6422</f>
        <v>-4.0972114036454274E-2</v>
      </c>
      <c r="O6422" s="46">
        <f ca="1">_xlfn.VAR.P(L$4:L6422)</f>
        <v>33.605269408631941</v>
      </c>
      <c r="P6422" s="33">
        <f ca="1">COUNTIF(K$4:K6422, "WIN")/I6422</f>
        <v>2.663966349898738E-2</v>
      </c>
    </row>
    <row r="6423" spans="9:16" x14ac:dyDescent="0.25">
      <c r="I6423" s="5">
        <v>6420</v>
      </c>
      <c r="J6423" s="8">
        <f t="shared" ca="1" si="402"/>
        <v>10</v>
      </c>
      <c r="K6423" s="7" t="str">
        <f t="shared" ca="1" si="400"/>
        <v>LOSE</v>
      </c>
      <c r="L6423" s="8">
        <f t="shared" ca="1" si="401"/>
        <v>-1</v>
      </c>
      <c r="M6423" s="8">
        <f t="shared" ca="1" si="403"/>
        <v>-264</v>
      </c>
      <c r="N6423" s="32">
        <f ca="1">SUM(L$4:L6423)/I6423</f>
        <v>-4.1121495327102804E-2</v>
      </c>
      <c r="O6423" s="46">
        <f ca="1">_xlfn.VAR.P(L$4:L6423)</f>
        <v>33.600178181500567</v>
      </c>
      <c r="P6423" s="33">
        <f ca="1">COUNTIF(K$4:K6423, "WIN")/I6423</f>
        <v>2.6635514018691589E-2</v>
      </c>
    </row>
    <row r="6424" spans="9:16" x14ac:dyDescent="0.25">
      <c r="I6424" s="5">
        <v>6421</v>
      </c>
      <c r="J6424" s="8">
        <f t="shared" ca="1" si="402"/>
        <v>34</v>
      </c>
      <c r="K6424" s="7" t="str">
        <f t="shared" ca="1" si="400"/>
        <v>LOSE</v>
      </c>
      <c r="L6424" s="8">
        <f t="shared" ca="1" si="401"/>
        <v>-1</v>
      </c>
      <c r="M6424" s="8">
        <f t="shared" ca="1" si="403"/>
        <v>-265</v>
      </c>
      <c r="N6424" s="32">
        <f ca="1">SUM(L$4:L6424)/I6424</f>
        <v>-4.1270830088771221E-2</v>
      </c>
      <c r="O6424" s="46">
        <f ca="1">_xlfn.VAR.P(L$4:L6424)</f>
        <v>33.595088495565562</v>
      </c>
      <c r="P6424" s="33">
        <f ca="1">COUNTIF(K$4:K6424, "WIN")/I6424</f>
        <v>2.6631365830867466E-2</v>
      </c>
    </row>
    <row r="6425" spans="9:16" x14ac:dyDescent="0.25">
      <c r="I6425" s="5">
        <v>6422</v>
      </c>
      <c r="J6425" s="8">
        <f t="shared" ca="1" si="402"/>
        <v>12</v>
      </c>
      <c r="K6425" s="7" t="str">
        <f t="shared" ca="1" si="400"/>
        <v>LOSE</v>
      </c>
      <c r="L6425" s="8">
        <f t="shared" ca="1" si="401"/>
        <v>-1</v>
      </c>
      <c r="M6425" s="8">
        <f t="shared" ca="1" si="403"/>
        <v>-266</v>
      </c>
      <c r="N6425" s="32">
        <f ca="1">SUM(L$4:L6425)/I6425</f>
        <v>-4.142011834319527E-2</v>
      </c>
      <c r="O6425" s="46">
        <f ca="1">_xlfn.VAR.P(L$4:L6425)</f>
        <v>33.590000350127795</v>
      </c>
      <c r="P6425" s="33">
        <f ca="1">COUNTIF(K$4:K6425, "WIN")/I6425</f>
        <v>2.6627218934911243E-2</v>
      </c>
    </row>
    <row r="6426" spans="9:16" x14ac:dyDescent="0.25">
      <c r="I6426" s="5">
        <v>6423</v>
      </c>
      <c r="J6426" s="8">
        <f t="shared" ca="1" si="402"/>
        <v>22</v>
      </c>
      <c r="K6426" s="7" t="str">
        <f t="shared" ca="1" si="400"/>
        <v>LOSE</v>
      </c>
      <c r="L6426" s="8">
        <f t="shared" ca="1" si="401"/>
        <v>-1</v>
      </c>
      <c r="M6426" s="8">
        <f t="shared" ca="1" si="403"/>
        <v>-267</v>
      </c>
      <c r="N6426" s="32">
        <f ca="1">SUM(L$4:L6426)/I6426</f>
        <v>-4.1569360112097151E-2</v>
      </c>
      <c r="O6426" s="46">
        <f ca="1">_xlfn.VAR.P(L$4:L6426)</f>
        <v>33.584913744488567</v>
      </c>
      <c r="P6426" s="33">
        <f ca="1">COUNTIF(K$4:K6426, "WIN")/I6426</f>
        <v>2.6623073330219522E-2</v>
      </c>
    </row>
    <row r="6427" spans="9:16" x14ac:dyDescent="0.25">
      <c r="I6427" s="5">
        <v>6424</v>
      </c>
      <c r="J6427" s="8">
        <f t="shared" ca="1" si="402"/>
        <v>19</v>
      </c>
      <c r="K6427" s="7" t="str">
        <f t="shared" ca="1" si="400"/>
        <v>LOSE</v>
      </c>
      <c r="L6427" s="8">
        <f t="shared" ca="1" si="401"/>
        <v>-1</v>
      </c>
      <c r="M6427" s="8">
        <f t="shared" ca="1" si="403"/>
        <v>-268</v>
      </c>
      <c r="N6427" s="32">
        <f ca="1">SUM(L$4:L6427)/I6427</f>
        <v>-4.1718555417185554E-2</v>
      </c>
      <c r="O6427" s="46">
        <f ca="1">_xlfn.VAR.P(L$4:L6427)</f>
        <v>33.579828677949592</v>
      </c>
      <c r="P6427" s="33">
        <f ca="1">COUNTIF(K$4:K6427, "WIN")/I6427</f>
        <v>2.6618929016189289E-2</v>
      </c>
    </row>
    <row r="6428" spans="9:16" x14ac:dyDescent="0.25">
      <c r="I6428" s="5">
        <v>6425</v>
      </c>
      <c r="J6428" s="8">
        <f t="shared" ca="1" si="402"/>
        <v>19</v>
      </c>
      <c r="K6428" s="7" t="str">
        <f t="shared" ca="1" si="400"/>
        <v>LOSE</v>
      </c>
      <c r="L6428" s="8">
        <f t="shared" ca="1" si="401"/>
        <v>-1</v>
      </c>
      <c r="M6428" s="8">
        <f t="shared" ca="1" si="403"/>
        <v>-269</v>
      </c>
      <c r="N6428" s="32">
        <f ca="1">SUM(L$4:L6428)/I6428</f>
        <v>-4.186770428015564E-2</v>
      </c>
      <c r="O6428" s="46">
        <f ca="1">_xlfn.VAR.P(L$4:L6428)</f>
        <v>33.574745149813019</v>
      </c>
      <c r="P6428" s="33">
        <f ca="1">COUNTIF(K$4:K6428, "WIN")/I6428</f>
        <v>2.66147859922179E-2</v>
      </c>
    </row>
    <row r="6429" spans="9:16" x14ac:dyDescent="0.25">
      <c r="I6429" s="5">
        <v>6426</v>
      </c>
      <c r="J6429" s="8">
        <f t="shared" ca="1" si="402"/>
        <v>2</v>
      </c>
      <c r="K6429" s="7" t="str">
        <f t="shared" ca="1" si="400"/>
        <v>LOSE</v>
      </c>
      <c r="L6429" s="8">
        <f t="shared" ca="1" si="401"/>
        <v>-1</v>
      </c>
      <c r="M6429" s="8">
        <f t="shared" ca="1" si="403"/>
        <v>-270</v>
      </c>
      <c r="N6429" s="32">
        <f ca="1">SUM(L$4:L6429)/I6429</f>
        <v>-4.2016806722689079E-2</v>
      </c>
      <c r="O6429" s="46">
        <f ca="1">_xlfn.VAR.P(L$4:L6429)</f>
        <v>33.569663159381399</v>
      </c>
      <c r="P6429" s="33">
        <f ca="1">COUNTIF(K$4:K6429, "WIN")/I6429</f>
        <v>2.661064425770308E-2</v>
      </c>
    </row>
    <row r="6430" spans="9:16" x14ac:dyDescent="0.25">
      <c r="I6430" s="5">
        <v>6427</v>
      </c>
      <c r="J6430" s="8">
        <f t="shared" ca="1" si="402"/>
        <v>26</v>
      </c>
      <c r="K6430" s="7" t="str">
        <f t="shared" ca="1" si="400"/>
        <v>LOSE</v>
      </c>
      <c r="L6430" s="8">
        <f t="shared" ca="1" si="401"/>
        <v>-1</v>
      </c>
      <c r="M6430" s="8">
        <f t="shared" ca="1" si="403"/>
        <v>-271</v>
      </c>
      <c r="N6430" s="32">
        <f ca="1">SUM(L$4:L6430)/I6430</f>
        <v>-4.2165862766454024E-2</v>
      </c>
      <c r="O6430" s="46">
        <f ca="1">_xlfn.VAR.P(L$4:L6430)</f>
        <v>33.564582705957726</v>
      </c>
      <c r="P6430" s="33">
        <f ca="1">COUNTIF(K$4:K6430, "WIN")/I6430</f>
        <v>2.6606503812042943E-2</v>
      </c>
    </row>
    <row r="6431" spans="9:16" x14ac:dyDescent="0.25">
      <c r="I6431" s="5">
        <v>6428</v>
      </c>
      <c r="J6431" s="8">
        <f t="shared" ca="1" si="402"/>
        <v>36</v>
      </c>
      <c r="K6431" s="7" t="str">
        <f t="shared" ca="1" si="400"/>
        <v>LOSE</v>
      </c>
      <c r="L6431" s="8">
        <f t="shared" ca="1" si="401"/>
        <v>-1</v>
      </c>
      <c r="M6431" s="8">
        <f t="shared" ca="1" si="403"/>
        <v>-272</v>
      </c>
      <c r="N6431" s="32">
        <f ca="1">SUM(L$4:L6431)/I6431</f>
        <v>-4.2314872433105166E-2</v>
      </c>
      <c r="O6431" s="46">
        <f ca="1">_xlfn.VAR.P(L$4:L6431)</f>
        <v>33.559503788845397</v>
      </c>
      <c r="P6431" s="33">
        <f ca="1">COUNTIF(K$4:K6431, "WIN")/I6431</f>
        <v>2.6602364654635967E-2</v>
      </c>
    </row>
    <row r="6432" spans="9:16" x14ac:dyDescent="0.25">
      <c r="I6432" s="5">
        <v>6429</v>
      </c>
      <c r="J6432" s="8">
        <f t="shared" ca="1" si="402"/>
        <v>7</v>
      </c>
      <c r="K6432" s="7" t="str">
        <f t="shared" ca="1" si="400"/>
        <v>WIN</v>
      </c>
      <c r="L6432" s="8">
        <f t="shared" ca="1" si="401"/>
        <v>35</v>
      </c>
      <c r="M6432" s="8">
        <f t="shared" ca="1" si="403"/>
        <v>-237</v>
      </c>
      <c r="N6432" s="32">
        <f ca="1">SUM(L$4:L6432)/I6432</f>
        <v>-3.6864209052729816E-2</v>
      </c>
      <c r="O6432" s="46">
        <f ca="1">_xlfn.VAR.P(L$4:L6432)</f>
        <v>33.745257922298102</v>
      </c>
      <c r="P6432" s="33">
        <f ca="1">COUNTIF(K$4:K6432, "WIN")/I6432</f>
        <v>2.6753771970757505E-2</v>
      </c>
    </row>
    <row r="6433" spans="9:16" x14ac:dyDescent="0.25">
      <c r="I6433" s="5">
        <v>6430</v>
      </c>
      <c r="J6433" s="8">
        <f t="shared" ca="1" si="402"/>
        <v>12</v>
      </c>
      <c r="K6433" s="7" t="str">
        <f t="shared" ca="1" si="400"/>
        <v>LOSE</v>
      </c>
      <c r="L6433" s="8">
        <f t="shared" ca="1" si="401"/>
        <v>-1</v>
      </c>
      <c r="M6433" s="8">
        <f t="shared" ca="1" si="403"/>
        <v>-238</v>
      </c>
      <c r="N6433" s="32">
        <f ca="1">SUM(L$4:L6433)/I6433</f>
        <v>-3.7013996889580091E-2</v>
      </c>
      <c r="O6433" s="46">
        <f ca="1">_xlfn.VAR.P(L$4:L6433)</f>
        <v>33.740154069788538</v>
      </c>
      <c r="P6433" s="33">
        <f ca="1">COUNTIF(K$4:K6433, "WIN")/I6433</f>
        <v>2.6749611197511663E-2</v>
      </c>
    </row>
    <row r="6434" spans="9:16" x14ac:dyDescent="0.25">
      <c r="I6434" s="5">
        <v>6431</v>
      </c>
      <c r="J6434" s="8">
        <f t="shared" ca="1" si="402"/>
        <v>6</v>
      </c>
      <c r="K6434" s="7" t="str">
        <f t="shared" ca="1" si="400"/>
        <v>LOSE</v>
      </c>
      <c r="L6434" s="8">
        <f t="shared" ca="1" si="401"/>
        <v>-1</v>
      </c>
      <c r="M6434" s="8">
        <f t="shared" ca="1" si="403"/>
        <v>-239</v>
      </c>
      <c r="N6434" s="32">
        <f ca="1">SUM(L$4:L6434)/I6434</f>
        <v>-3.7163738143368062E-2</v>
      </c>
      <c r="O6434" s="46">
        <f ca="1">_xlfn.VAR.P(L$4:L6434)</f>
        <v>33.735051759692695</v>
      </c>
      <c r="P6434" s="33">
        <f ca="1">COUNTIF(K$4:K6434, "WIN")/I6434</f>
        <v>2.6745451718239777E-2</v>
      </c>
    </row>
    <row r="6435" spans="9:16" x14ac:dyDescent="0.25">
      <c r="I6435" s="5">
        <v>6432</v>
      </c>
      <c r="J6435" s="8">
        <f t="shared" ca="1" si="402"/>
        <v>35</v>
      </c>
      <c r="K6435" s="7" t="str">
        <f t="shared" ca="1" si="400"/>
        <v>LOSE</v>
      </c>
      <c r="L6435" s="8">
        <f t="shared" ca="1" si="401"/>
        <v>-1</v>
      </c>
      <c r="M6435" s="8">
        <f t="shared" ca="1" si="403"/>
        <v>-240</v>
      </c>
      <c r="N6435" s="32">
        <f ca="1">SUM(L$4:L6435)/I6435</f>
        <v>-3.7313432835820892E-2</v>
      </c>
      <c r="O6435" s="46">
        <f ca="1">_xlfn.VAR.P(L$4:L6435)</f>
        <v>33.729950991312094</v>
      </c>
      <c r="P6435" s="33">
        <f ca="1">COUNTIF(K$4:K6435, "WIN")/I6435</f>
        <v>2.6741293532338308E-2</v>
      </c>
    </row>
    <row r="6436" spans="9:16" x14ac:dyDescent="0.25">
      <c r="I6436" s="5">
        <v>6433</v>
      </c>
      <c r="J6436" s="8">
        <f t="shared" ca="1" si="402"/>
        <v>34</v>
      </c>
      <c r="K6436" s="7" t="str">
        <f t="shared" ca="1" si="400"/>
        <v>LOSE</v>
      </c>
      <c r="L6436" s="8">
        <f t="shared" ca="1" si="401"/>
        <v>-1</v>
      </c>
      <c r="M6436" s="8">
        <f t="shared" ca="1" si="403"/>
        <v>-241</v>
      </c>
      <c r="N6436" s="32">
        <f ca="1">SUM(L$4:L6436)/I6436</f>
        <v>-3.746308098865226E-2</v>
      </c>
      <c r="O6436" s="46">
        <f ca="1">_xlfn.VAR.P(L$4:L6436)</f>
        <v>33.724851763948664</v>
      </c>
      <c r="P6436" s="33">
        <f ca="1">COUNTIF(K$4:K6436, "WIN")/I6436</f>
        <v>2.6737136639204104E-2</v>
      </c>
    </row>
    <row r="6437" spans="9:16" x14ac:dyDescent="0.25">
      <c r="I6437" s="5">
        <v>6434</v>
      </c>
      <c r="J6437" s="8">
        <f t="shared" ca="1" si="402"/>
        <v>31</v>
      </c>
      <c r="K6437" s="7" t="str">
        <f t="shared" ca="1" si="400"/>
        <v>LOSE</v>
      </c>
      <c r="L6437" s="8">
        <f t="shared" ca="1" si="401"/>
        <v>-1</v>
      </c>
      <c r="M6437" s="8">
        <f t="shared" ca="1" si="403"/>
        <v>-242</v>
      </c>
      <c r="N6437" s="32">
        <f ca="1">SUM(L$4:L6437)/I6437</f>
        <v>-3.7612682623562328E-2</v>
      </c>
      <c r="O6437" s="46">
        <f ca="1">_xlfn.VAR.P(L$4:L6437)</f>
        <v>33.719754076904742</v>
      </c>
      <c r="P6437" s="33">
        <f ca="1">COUNTIF(K$4:K6437, "WIN")/I6437</f>
        <v>2.673298103823438E-2</v>
      </c>
    </row>
    <row r="6438" spans="9:16" x14ac:dyDescent="0.25">
      <c r="I6438" s="5">
        <v>6435</v>
      </c>
      <c r="J6438" s="8">
        <f t="shared" ca="1" si="402"/>
        <v>19</v>
      </c>
      <c r="K6438" s="7" t="str">
        <f t="shared" ca="1" si="400"/>
        <v>LOSE</v>
      </c>
      <c r="L6438" s="8">
        <f t="shared" ca="1" si="401"/>
        <v>-1</v>
      </c>
      <c r="M6438" s="8">
        <f t="shared" ca="1" si="403"/>
        <v>-243</v>
      </c>
      <c r="N6438" s="32">
        <f ca="1">SUM(L$4:L6438)/I6438</f>
        <v>-3.7762237762237763E-2</v>
      </c>
      <c r="O6438" s="46">
        <f ca="1">_xlfn.VAR.P(L$4:L6438)</f>
        <v>33.714657929483103</v>
      </c>
      <c r="P6438" s="33">
        <f ca="1">COUNTIF(K$4:K6438, "WIN")/I6438</f>
        <v>2.6728826728826729E-2</v>
      </c>
    </row>
    <row r="6439" spans="9:16" x14ac:dyDescent="0.25">
      <c r="I6439" s="5">
        <v>6436</v>
      </c>
      <c r="J6439" s="8">
        <f t="shared" ca="1" si="402"/>
        <v>3</v>
      </c>
      <c r="K6439" s="7" t="str">
        <f t="shared" ca="1" si="400"/>
        <v>LOSE</v>
      </c>
      <c r="L6439" s="8">
        <f t="shared" ca="1" si="401"/>
        <v>-1</v>
      </c>
      <c r="M6439" s="8">
        <f t="shared" ca="1" si="403"/>
        <v>-244</v>
      </c>
      <c r="N6439" s="32">
        <f ca="1">SUM(L$4:L6439)/I6439</f>
        <v>-3.791174642635177E-2</v>
      </c>
      <c r="O6439" s="46">
        <f ca="1">_xlfn.VAR.P(L$4:L6439)</f>
        <v>33.709563320986945</v>
      </c>
      <c r="P6439" s="33">
        <f ca="1">COUNTIF(K$4:K6439, "WIN")/I6439</f>
        <v>2.6724673710379118E-2</v>
      </c>
    </row>
    <row r="6440" spans="9:16" x14ac:dyDescent="0.25">
      <c r="I6440" s="5">
        <v>6437</v>
      </c>
      <c r="J6440" s="8">
        <f t="shared" ca="1" si="402"/>
        <v>30</v>
      </c>
      <c r="K6440" s="7" t="str">
        <f t="shared" ca="1" si="400"/>
        <v>LOSE</v>
      </c>
      <c r="L6440" s="8">
        <f t="shared" ca="1" si="401"/>
        <v>-1</v>
      </c>
      <c r="M6440" s="8">
        <f t="shared" ca="1" si="403"/>
        <v>-245</v>
      </c>
      <c r="N6440" s="32">
        <f ca="1">SUM(L$4:L6440)/I6440</f>
        <v>-3.8061208637564084E-2</v>
      </c>
      <c r="O6440" s="46">
        <f ca="1">_xlfn.VAR.P(L$4:L6440)</f>
        <v>33.704470250719872</v>
      </c>
      <c r="P6440" s="33">
        <f ca="1">COUNTIF(K$4:K6440, "WIN")/I6440</f>
        <v>2.6720521982289885E-2</v>
      </c>
    </row>
    <row r="6441" spans="9:16" x14ac:dyDescent="0.25">
      <c r="I6441" s="5">
        <v>6438</v>
      </c>
      <c r="J6441" s="8">
        <f t="shared" ca="1" si="402"/>
        <v>7</v>
      </c>
      <c r="K6441" s="7" t="str">
        <f t="shared" ca="1" si="400"/>
        <v>WIN</v>
      </c>
      <c r="L6441" s="8">
        <f t="shared" ca="1" si="401"/>
        <v>35</v>
      </c>
      <c r="M6441" s="8">
        <f t="shared" ca="1" si="403"/>
        <v>-210</v>
      </c>
      <c r="N6441" s="32">
        <f ca="1">SUM(L$4:L6441)/I6441</f>
        <v>-3.2618825722273995E-2</v>
      </c>
      <c r="O6441" s="46">
        <f ca="1">_xlfn.VAR.P(L$4:L6441)</f>
        <v>33.889895937651183</v>
      </c>
      <c r="P6441" s="33">
        <f ca="1">COUNTIF(K$4:K6441, "WIN")/I6441</f>
        <v>2.6871699285492389E-2</v>
      </c>
    </row>
    <row r="6442" spans="9:16" x14ac:dyDescent="0.25">
      <c r="I6442" s="5">
        <v>6439</v>
      </c>
      <c r="J6442" s="8">
        <f t="shared" ca="1" si="402"/>
        <v>20</v>
      </c>
      <c r="K6442" s="7" t="str">
        <f t="shared" ca="1" si="400"/>
        <v>LOSE</v>
      </c>
      <c r="L6442" s="8">
        <f t="shared" ca="1" si="401"/>
        <v>-1</v>
      </c>
      <c r="M6442" s="8">
        <f t="shared" ca="1" si="403"/>
        <v>-211</v>
      </c>
      <c r="N6442" s="32">
        <f ca="1">SUM(L$4:L6442)/I6442</f>
        <v>-3.2769063519179999E-2</v>
      </c>
      <c r="O6442" s="46">
        <f ca="1">_xlfn.VAR.P(L$4:L6442)</f>
        <v>33.884778028823959</v>
      </c>
      <c r="P6442" s="33">
        <f ca="1">COUNTIF(K$4:K6442, "WIN")/I6442</f>
        <v>2.6867526013356111E-2</v>
      </c>
    </row>
    <row r="6443" spans="9:16" x14ac:dyDescent="0.25">
      <c r="I6443" s="5">
        <v>6440</v>
      </c>
      <c r="J6443" s="8">
        <f t="shared" ca="1" si="402"/>
        <v>12</v>
      </c>
      <c r="K6443" s="7" t="str">
        <f t="shared" ca="1" si="400"/>
        <v>LOSE</v>
      </c>
      <c r="L6443" s="8">
        <f t="shared" ca="1" si="401"/>
        <v>-1</v>
      </c>
      <c r="M6443" s="8">
        <f t="shared" ca="1" si="403"/>
        <v>-212</v>
      </c>
      <c r="N6443" s="32">
        <f ca="1">SUM(L$4:L6443)/I6443</f>
        <v>-3.2919254658385091E-2</v>
      </c>
      <c r="O6443" s="46">
        <f ca="1">_xlfn.VAR.P(L$4:L6443)</f>
        <v>33.879661664287646</v>
      </c>
      <c r="P6443" s="33">
        <f ca="1">COUNTIF(K$4:K6443, "WIN")/I6443</f>
        <v>2.6863354037267081E-2</v>
      </c>
    </row>
    <row r="6444" spans="9:16" x14ac:dyDescent="0.25">
      <c r="I6444" s="5">
        <v>6441</v>
      </c>
      <c r="J6444" s="8">
        <f t="shared" ca="1" si="402"/>
        <v>20</v>
      </c>
      <c r="K6444" s="7" t="str">
        <f t="shared" ca="1" si="400"/>
        <v>LOSE</v>
      </c>
      <c r="L6444" s="8">
        <f t="shared" ca="1" si="401"/>
        <v>-1</v>
      </c>
      <c r="M6444" s="8">
        <f t="shared" ca="1" si="403"/>
        <v>-213</v>
      </c>
      <c r="N6444" s="32">
        <f ca="1">SUM(L$4:L6444)/I6444</f>
        <v>-3.3069399161620869E-2</v>
      </c>
      <c r="O6444" s="46">
        <f ca="1">_xlfn.VAR.P(L$4:L6444)</f>
        <v>33.874546843343978</v>
      </c>
      <c r="P6444" s="33">
        <f ca="1">COUNTIF(K$4:K6444, "WIN")/I6444</f>
        <v>2.6859183356621644E-2</v>
      </c>
    </row>
    <row r="6445" spans="9:16" x14ac:dyDescent="0.25">
      <c r="I6445" s="5">
        <v>6442</v>
      </c>
      <c r="J6445" s="8">
        <f t="shared" ca="1" si="402"/>
        <v>34</v>
      </c>
      <c r="K6445" s="7" t="str">
        <f t="shared" ca="1" si="400"/>
        <v>LOSE</v>
      </c>
      <c r="L6445" s="8">
        <f t="shared" ca="1" si="401"/>
        <v>-1</v>
      </c>
      <c r="M6445" s="8">
        <f t="shared" ca="1" si="403"/>
        <v>-214</v>
      </c>
      <c r="N6445" s="32">
        <f ca="1">SUM(L$4:L6445)/I6445</f>
        <v>-3.3219497050605402E-2</v>
      </c>
      <c r="O6445" s="46">
        <f ca="1">_xlfn.VAR.P(L$4:L6445)</f>
        <v>33.869433565295118</v>
      </c>
      <c r="P6445" s="33">
        <f ca="1">COUNTIF(K$4:K6445, "WIN")/I6445</f>
        <v>2.6855013970816518E-2</v>
      </c>
    </row>
    <row r="6446" spans="9:16" x14ac:dyDescent="0.25">
      <c r="I6446" s="5">
        <v>6443</v>
      </c>
      <c r="J6446" s="8">
        <f t="shared" ca="1" si="402"/>
        <v>32</v>
      </c>
      <c r="K6446" s="7" t="str">
        <f t="shared" ca="1" si="400"/>
        <v>LOSE</v>
      </c>
      <c r="L6446" s="8">
        <f t="shared" ca="1" si="401"/>
        <v>-1</v>
      </c>
      <c r="M6446" s="8">
        <f t="shared" ca="1" si="403"/>
        <v>-215</v>
      </c>
      <c r="N6446" s="32">
        <f ca="1">SUM(L$4:L6446)/I6446</f>
        <v>-3.3369548347043303E-2</v>
      </c>
      <c r="O6446" s="46">
        <f ca="1">_xlfn.VAR.P(L$4:L6446)</f>
        <v>33.864321829443639</v>
      </c>
      <c r="P6446" s="33">
        <f ca="1">COUNTIF(K$4:K6446, "WIN")/I6446</f>
        <v>2.6850845879248797E-2</v>
      </c>
    </row>
    <row r="6447" spans="9:16" x14ac:dyDescent="0.25">
      <c r="I6447" s="5">
        <v>6444</v>
      </c>
      <c r="J6447" s="8">
        <f t="shared" ca="1" si="402"/>
        <v>0</v>
      </c>
      <c r="K6447" s="7" t="str">
        <f t="shared" ca="1" si="400"/>
        <v>LOSE</v>
      </c>
      <c r="L6447" s="8">
        <f t="shared" ca="1" si="401"/>
        <v>-1</v>
      </c>
      <c r="M6447" s="8">
        <f t="shared" ca="1" si="403"/>
        <v>-216</v>
      </c>
      <c r="N6447" s="32">
        <f ca="1">SUM(L$4:L6447)/I6447</f>
        <v>-3.3519553072625698E-2</v>
      </c>
      <c r="O6447" s="46">
        <f ca="1">_xlfn.VAR.P(L$4:L6447)</f>
        <v>33.859211635092535</v>
      </c>
      <c r="P6447" s="33">
        <f ca="1">COUNTIF(K$4:K6447, "WIN")/I6447</f>
        <v>2.6846679081315952E-2</v>
      </c>
    </row>
    <row r="6448" spans="9:16" x14ac:dyDescent="0.25">
      <c r="I6448" s="5">
        <v>6445</v>
      </c>
      <c r="J6448" s="8">
        <f t="shared" ca="1" si="402"/>
        <v>9</v>
      </c>
      <c r="K6448" s="7" t="str">
        <f t="shared" ca="1" si="400"/>
        <v>LOSE</v>
      </c>
      <c r="L6448" s="8">
        <f t="shared" ca="1" si="401"/>
        <v>-1</v>
      </c>
      <c r="M6448" s="8">
        <f t="shared" ca="1" si="403"/>
        <v>-217</v>
      </c>
      <c r="N6448" s="32">
        <f ca="1">SUM(L$4:L6448)/I6448</f>
        <v>-3.3669511249030254E-2</v>
      </c>
      <c r="O6448" s="46">
        <f ca="1">_xlfn.VAR.P(L$4:L6448)</f>
        <v>33.854102981545225</v>
      </c>
      <c r="P6448" s="33">
        <f ca="1">COUNTIF(K$4:K6448, "WIN")/I6448</f>
        <v>2.6842513576415827E-2</v>
      </c>
    </row>
    <row r="6449" spans="9:16" x14ac:dyDescent="0.25">
      <c r="I6449" s="5">
        <v>6446</v>
      </c>
      <c r="J6449" s="8">
        <f t="shared" ca="1" si="402"/>
        <v>20</v>
      </c>
      <c r="K6449" s="7" t="str">
        <f t="shared" ca="1" si="400"/>
        <v>LOSE</v>
      </c>
      <c r="L6449" s="8">
        <f t="shared" ca="1" si="401"/>
        <v>-1</v>
      </c>
      <c r="M6449" s="8">
        <f t="shared" ca="1" si="403"/>
        <v>-218</v>
      </c>
      <c r="N6449" s="32">
        <f ca="1">SUM(L$4:L6449)/I6449</f>
        <v>-3.3819422897921191E-2</v>
      </c>
      <c r="O6449" s="46">
        <f ca="1">_xlfn.VAR.P(L$4:L6449)</f>
        <v>33.848995868105533</v>
      </c>
      <c r="P6449" s="33">
        <f ca="1">COUNTIF(K$4:K6449, "WIN")/I6449</f>
        <v>2.6838349363946634E-2</v>
      </c>
    </row>
    <row r="6450" spans="9:16" x14ac:dyDescent="0.25">
      <c r="I6450" s="5">
        <v>6447</v>
      </c>
      <c r="J6450" s="8">
        <f t="shared" ca="1" si="402"/>
        <v>12</v>
      </c>
      <c r="K6450" s="7" t="str">
        <f t="shared" ca="1" si="400"/>
        <v>LOSE</v>
      </c>
      <c r="L6450" s="8">
        <f t="shared" ca="1" si="401"/>
        <v>-1</v>
      </c>
      <c r="M6450" s="8">
        <f t="shared" ca="1" si="403"/>
        <v>-219</v>
      </c>
      <c r="N6450" s="32">
        <f ca="1">SUM(L$4:L6450)/I6450</f>
        <v>-3.3969288040949279E-2</v>
      </c>
      <c r="O6450" s="46">
        <f ca="1">_xlfn.VAR.P(L$4:L6450)</f>
        <v>33.843890294077717</v>
      </c>
      <c r="P6450" s="33">
        <f ca="1">COUNTIF(K$4:K6450, "WIN")/I6450</f>
        <v>2.6834186443306964E-2</v>
      </c>
    </row>
    <row r="6451" spans="9:16" x14ac:dyDescent="0.25">
      <c r="I6451" s="5">
        <v>6448</v>
      </c>
      <c r="J6451" s="8">
        <f t="shared" ca="1" si="402"/>
        <v>17</v>
      </c>
      <c r="K6451" s="7" t="str">
        <f t="shared" ca="1" si="400"/>
        <v>LOSE</v>
      </c>
      <c r="L6451" s="8">
        <f t="shared" ca="1" si="401"/>
        <v>-1</v>
      </c>
      <c r="M6451" s="8">
        <f t="shared" ca="1" si="403"/>
        <v>-220</v>
      </c>
      <c r="N6451" s="32">
        <f ca="1">SUM(L$4:L6451)/I6451</f>
        <v>-3.4119106699751864E-2</v>
      </c>
      <c r="O6451" s="46">
        <f ca="1">_xlfn.VAR.P(L$4:L6451)</f>
        <v>33.838786258766447</v>
      </c>
      <c r="P6451" s="33">
        <f ca="1">COUNTIF(K$4:K6451, "WIN")/I6451</f>
        <v>2.6830024813895782E-2</v>
      </c>
    </row>
    <row r="6452" spans="9:16" x14ac:dyDescent="0.25">
      <c r="I6452" s="5">
        <v>6449</v>
      </c>
      <c r="J6452" s="8">
        <f t="shared" ca="1" si="402"/>
        <v>4</v>
      </c>
      <c r="K6452" s="7" t="str">
        <f t="shared" ca="1" si="400"/>
        <v>LOSE</v>
      </c>
      <c r="L6452" s="8">
        <f t="shared" ca="1" si="401"/>
        <v>-1</v>
      </c>
      <c r="M6452" s="8">
        <f t="shared" ca="1" si="403"/>
        <v>-221</v>
      </c>
      <c r="N6452" s="32">
        <f ca="1">SUM(L$4:L6452)/I6452</f>
        <v>-3.4268878895952863E-2</v>
      </c>
      <c r="O6452" s="46">
        <f ca="1">_xlfn.VAR.P(L$4:L6452)</f>
        <v>33.83368376147682</v>
      </c>
      <c r="P6452" s="33">
        <f ca="1">COUNTIF(K$4:K6452, "WIN")/I6452</f>
        <v>2.682586447511242E-2</v>
      </c>
    </row>
    <row r="6453" spans="9:16" x14ac:dyDescent="0.25">
      <c r="I6453" s="5">
        <v>6450</v>
      </c>
      <c r="J6453" s="8">
        <f t="shared" ca="1" si="402"/>
        <v>14</v>
      </c>
      <c r="K6453" s="7" t="str">
        <f t="shared" ca="1" si="400"/>
        <v>LOSE</v>
      </c>
      <c r="L6453" s="8">
        <f t="shared" ca="1" si="401"/>
        <v>-1</v>
      </c>
      <c r="M6453" s="8">
        <f t="shared" ca="1" si="403"/>
        <v>-222</v>
      </c>
      <c r="N6453" s="32">
        <f ca="1">SUM(L$4:L6453)/I6453</f>
        <v>-3.4418604651162789E-2</v>
      </c>
      <c r="O6453" s="46">
        <f ca="1">_xlfn.VAR.P(L$4:L6453)</f>
        <v>33.82858280151433</v>
      </c>
      <c r="P6453" s="33">
        <f ca="1">COUNTIF(K$4:K6453, "WIN")/I6453</f>
        <v>2.682170542635659E-2</v>
      </c>
    </row>
    <row r="6454" spans="9:16" x14ac:dyDescent="0.25">
      <c r="I6454" s="5">
        <v>6451</v>
      </c>
      <c r="J6454" s="8">
        <f t="shared" ca="1" si="402"/>
        <v>5</v>
      </c>
      <c r="K6454" s="7" t="str">
        <f t="shared" ca="1" si="400"/>
        <v>LOSE</v>
      </c>
      <c r="L6454" s="8">
        <f t="shared" ca="1" si="401"/>
        <v>-1</v>
      </c>
      <c r="M6454" s="8">
        <f t="shared" ca="1" si="403"/>
        <v>-223</v>
      </c>
      <c r="N6454" s="32">
        <f ca="1">SUM(L$4:L6454)/I6454</f>
        <v>-3.4568283986978761E-2</v>
      </c>
      <c r="O6454" s="46">
        <f ca="1">_xlfn.VAR.P(L$4:L6454)</f>
        <v>33.823483378184918</v>
      </c>
      <c r="P6454" s="33">
        <f ca="1">COUNTIF(K$4:K6454, "WIN")/I6454</f>
        <v>2.6817547667028367E-2</v>
      </c>
    </row>
    <row r="6455" spans="9:16" x14ac:dyDescent="0.25">
      <c r="I6455" s="5">
        <v>6452</v>
      </c>
      <c r="J6455" s="8">
        <f t="shared" ca="1" si="402"/>
        <v>21</v>
      </c>
      <c r="K6455" s="7" t="str">
        <f t="shared" ca="1" si="400"/>
        <v>LOSE</v>
      </c>
      <c r="L6455" s="8">
        <f t="shared" ca="1" si="401"/>
        <v>-1</v>
      </c>
      <c r="M6455" s="8">
        <f t="shared" ca="1" si="403"/>
        <v>-224</v>
      </c>
      <c r="N6455" s="32">
        <f ca="1">SUM(L$4:L6455)/I6455</f>
        <v>-3.47179169249845E-2</v>
      </c>
      <c r="O6455" s="46">
        <f ca="1">_xlfn.VAR.P(L$4:L6455)</f>
        <v>33.818385490794917</v>
      </c>
      <c r="P6455" s="33">
        <f ca="1">COUNTIF(K$4:K6455, "WIN")/I6455</f>
        <v>2.6813391196528209E-2</v>
      </c>
    </row>
    <row r="6456" spans="9:16" x14ac:dyDescent="0.25">
      <c r="I6456" s="5">
        <v>6453</v>
      </c>
      <c r="J6456" s="8">
        <f t="shared" ca="1" si="402"/>
        <v>25</v>
      </c>
      <c r="K6456" s="7" t="str">
        <f t="shared" ca="1" si="400"/>
        <v>LOSE</v>
      </c>
      <c r="L6456" s="8">
        <f t="shared" ca="1" si="401"/>
        <v>-1</v>
      </c>
      <c r="M6456" s="8">
        <f t="shared" ca="1" si="403"/>
        <v>-225</v>
      </c>
      <c r="N6456" s="32">
        <f ca="1">SUM(L$4:L6456)/I6456</f>
        <v>-3.4867503486750349E-2</v>
      </c>
      <c r="O6456" s="46">
        <f ca="1">_xlfn.VAR.P(L$4:L6456)</f>
        <v>33.813289138651086</v>
      </c>
      <c r="P6456" s="33">
        <f ca="1">COUNTIF(K$4:K6456, "WIN")/I6456</f>
        <v>2.6809236014256936E-2</v>
      </c>
    </row>
    <row r="6457" spans="9:16" x14ac:dyDescent="0.25">
      <c r="I6457" s="5">
        <v>6454</v>
      </c>
      <c r="J6457" s="8">
        <f t="shared" ca="1" si="402"/>
        <v>17</v>
      </c>
      <c r="K6457" s="7" t="str">
        <f t="shared" ca="1" si="400"/>
        <v>LOSE</v>
      </c>
      <c r="L6457" s="8">
        <f t="shared" ca="1" si="401"/>
        <v>-1</v>
      </c>
      <c r="M6457" s="8">
        <f t="shared" ca="1" si="403"/>
        <v>-226</v>
      </c>
      <c r="N6457" s="32">
        <f ca="1">SUM(L$4:L6457)/I6457</f>
        <v>-3.501704369383328E-2</v>
      </c>
      <c r="O6457" s="46">
        <f ca="1">_xlfn.VAR.P(L$4:L6457)</f>
        <v>33.808194321060611</v>
      </c>
      <c r="P6457" s="33">
        <f ca="1">COUNTIF(K$4:K6457, "WIN")/I6457</f>
        <v>2.6805082119615742E-2</v>
      </c>
    </row>
    <row r="6458" spans="9:16" x14ac:dyDescent="0.25">
      <c r="I6458" s="5">
        <v>6455</v>
      </c>
      <c r="J6458" s="8">
        <f t="shared" ca="1" si="402"/>
        <v>5</v>
      </c>
      <c r="K6458" s="7" t="str">
        <f t="shared" ca="1" si="400"/>
        <v>LOSE</v>
      </c>
      <c r="L6458" s="8">
        <f t="shared" ca="1" si="401"/>
        <v>-1</v>
      </c>
      <c r="M6458" s="8">
        <f t="shared" ca="1" si="403"/>
        <v>-227</v>
      </c>
      <c r="N6458" s="32">
        <f ca="1">SUM(L$4:L6458)/I6458</f>
        <v>-3.516653756777692E-2</v>
      </c>
      <c r="O6458" s="46">
        <f ca="1">_xlfn.VAR.P(L$4:L6458)</f>
        <v>33.803101037331082</v>
      </c>
      <c r="P6458" s="33">
        <f ca="1">COUNTIF(K$4:K6458, "WIN")/I6458</f>
        <v>2.6800929512006195E-2</v>
      </c>
    </row>
    <row r="6459" spans="9:16" x14ac:dyDescent="0.25">
      <c r="I6459" s="5">
        <v>6456</v>
      </c>
      <c r="J6459" s="8">
        <f t="shared" ca="1" si="402"/>
        <v>0</v>
      </c>
      <c r="K6459" s="7" t="str">
        <f t="shared" ca="1" si="400"/>
        <v>LOSE</v>
      </c>
      <c r="L6459" s="8">
        <f t="shared" ca="1" si="401"/>
        <v>-1</v>
      </c>
      <c r="M6459" s="8">
        <f t="shared" ca="1" si="403"/>
        <v>-228</v>
      </c>
      <c r="N6459" s="32">
        <f ca="1">SUM(L$4:L6459)/I6459</f>
        <v>-3.5315985130111527E-2</v>
      </c>
      <c r="O6459" s="46">
        <f ca="1">_xlfn.VAR.P(L$4:L6459)</f>
        <v>33.798009286770501</v>
      </c>
      <c r="P6459" s="33">
        <f ca="1">COUNTIF(K$4:K6459, "WIN")/I6459</f>
        <v>2.6796778190830234E-2</v>
      </c>
    </row>
    <row r="6460" spans="9:16" x14ac:dyDescent="0.25">
      <c r="I6460" s="5">
        <v>6457</v>
      </c>
      <c r="J6460" s="8">
        <f t="shared" ca="1" si="402"/>
        <v>31</v>
      </c>
      <c r="K6460" s="7" t="str">
        <f t="shared" ca="1" si="400"/>
        <v>LOSE</v>
      </c>
      <c r="L6460" s="8">
        <f t="shared" ca="1" si="401"/>
        <v>-1</v>
      </c>
      <c r="M6460" s="8">
        <f t="shared" ca="1" si="403"/>
        <v>-229</v>
      </c>
      <c r="N6460" s="32">
        <f ca="1">SUM(L$4:L6460)/I6460</f>
        <v>-3.5465386402354034E-2</v>
      </c>
      <c r="O6460" s="46">
        <f ca="1">_xlfn.VAR.P(L$4:L6460)</f>
        <v>33.792919068687297</v>
      </c>
      <c r="P6460" s="33">
        <f ca="1">COUNTIF(K$4:K6460, "WIN")/I6460</f>
        <v>2.6792628155490165E-2</v>
      </c>
    </row>
    <row r="6461" spans="9:16" x14ac:dyDescent="0.25">
      <c r="I6461" s="5">
        <v>6458</v>
      </c>
      <c r="J6461" s="8">
        <f t="shared" ca="1" si="402"/>
        <v>34</v>
      </c>
      <c r="K6461" s="7" t="str">
        <f t="shared" ca="1" si="400"/>
        <v>LOSE</v>
      </c>
      <c r="L6461" s="8">
        <f t="shared" ca="1" si="401"/>
        <v>-1</v>
      </c>
      <c r="M6461" s="8">
        <f t="shared" ca="1" si="403"/>
        <v>-230</v>
      </c>
      <c r="N6461" s="32">
        <f ca="1">SUM(L$4:L6461)/I6461</f>
        <v>-3.5614741406008052E-2</v>
      </c>
      <c r="O6461" s="46">
        <f ca="1">_xlfn.VAR.P(L$4:L6461)</f>
        <v>33.787830382390311</v>
      </c>
      <c r="P6461" s="33">
        <f ca="1">COUNTIF(K$4:K6461, "WIN")/I6461</f>
        <v>2.6788479405388664E-2</v>
      </c>
    </row>
    <row r="6462" spans="9:16" x14ac:dyDescent="0.25">
      <c r="I6462" s="5">
        <v>6459</v>
      </c>
      <c r="J6462" s="8">
        <f t="shared" ca="1" si="402"/>
        <v>26</v>
      </c>
      <c r="K6462" s="7" t="str">
        <f t="shared" ca="1" si="400"/>
        <v>LOSE</v>
      </c>
      <c r="L6462" s="8">
        <f t="shared" ca="1" si="401"/>
        <v>-1</v>
      </c>
      <c r="M6462" s="8">
        <f t="shared" ca="1" si="403"/>
        <v>-231</v>
      </c>
      <c r="N6462" s="32">
        <f ca="1">SUM(L$4:L6462)/I6462</f>
        <v>-3.5764050162563864E-2</v>
      </c>
      <c r="O6462" s="46">
        <f ca="1">_xlfn.VAR.P(L$4:L6462)</f>
        <v>33.782743227188796</v>
      </c>
      <c r="P6462" s="33">
        <f ca="1">COUNTIF(K$4:K6462, "WIN")/I6462</f>
        <v>2.6784331939928782E-2</v>
      </c>
    </row>
    <row r="6463" spans="9:16" x14ac:dyDescent="0.25">
      <c r="I6463" s="5">
        <v>6460</v>
      </c>
      <c r="J6463" s="8">
        <f t="shared" ca="1" si="402"/>
        <v>26</v>
      </c>
      <c r="K6463" s="7" t="str">
        <f t="shared" ca="1" si="400"/>
        <v>LOSE</v>
      </c>
      <c r="L6463" s="8">
        <f t="shared" ca="1" si="401"/>
        <v>-1</v>
      </c>
      <c r="M6463" s="8">
        <f t="shared" ca="1" si="403"/>
        <v>-232</v>
      </c>
      <c r="N6463" s="32">
        <f ca="1">SUM(L$4:L6463)/I6463</f>
        <v>-3.5913312693498449E-2</v>
      </c>
      <c r="O6463" s="46">
        <f ca="1">_xlfn.VAR.P(L$4:L6463)</f>
        <v>33.777657602392431</v>
      </c>
      <c r="P6463" s="33">
        <f ca="1">COUNTIF(K$4:K6463, "WIN")/I6463</f>
        <v>2.678018575851393E-2</v>
      </c>
    </row>
    <row r="6464" spans="9:16" x14ac:dyDescent="0.25">
      <c r="I6464" s="5">
        <v>6461</v>
      </c>
      <c r="J6464" s="8">
        <f t="shared" ca="1" si="402"/>
        <v>1</v>
      </c>
      <c r="K6464" s="7" t="str">
        <f t="shared" ca="1" si="400"/>
        <v>LOSE</v>
      </c>
      <c r="L6464" s="8">
        <f t="shared" ca="1" si="401"/>
        <v>-1</v>
      </c>
      <c r="M6464" s="8">
        <f t="shared" ca="1" si="403"/>
        <v>-233</v>
      </c>
      <c r="N6464" s="32">
        <f ca="1">SUM(L$4:L6464)/I6464</f>
        <v>-3.6062529020275499E-2</v>
      </c>
      <c r="O6464" s="46">
        <f ca="1">_xlfn.VAR.P(L$4:L6464)</f>
        <v>33.772573507311293</v>
      </c>
      <c r="P6464" s="33">
        <f ca="1">COUNTIF(K$4:K6464, "WIN")/I6464</f>
        <v>2.6776040860547901E-2</v>
      </c>
    </row>
    <row r="6465" spans="9:16" x14ac:dyDescent="0.25">
      <c r="I6465" s="5">
        <v>6462</v>
      </c>
      <c r="J6465" s="8">
        <f t="shared" ca="1" si="402"/>
        <v>28</v>
      </c>
      <c r="K6465" s="7" t="str">
        <f t="shared" ca="1" si="400"/>
        <v>LOSE</v>
      </c>
      <c r="L6465" s="8">
        <f t="shared" ca="1" si="401"/>
        <v>-1</v>
      </c>
      <c r="M6465" s="8">
        <f t="shared" ca="1" si="403"/>
        <v>-234</v>
      </c>
      <c r="N6465" s="32">
        <f ca="1">SUM(L$4:L6465)/I6465</f>
        <v>-3.6211699164345405E-2</v>
      </c>
      <c r="O6465" s="46">
        <f ca="1">_xlfn.VAR.P(L$4:L6465)</f>
        <v>33.767490941255886</v>
      </c>
      <c r="P6465" s="33">
        <f ca="1">COUNTIF(K$4:K6465, "WIN")/I6465</f>
        <v>2.6771897245434849E-2</v>
      </c>
    </row>
    <row r="6466" spans="9:16" x14ac:dyDescent="0.25">
      <c r="I6466" s="5">
        <v>6463</v>
      </c>
      <c r="J6466" s="8">
        <f t="shared" ca="1" si="402"/>
        <v>20</v>
      </c>
      <c r="K6466" s="7" t="str">
        <f t="shared" ca="1" si="400"/>
        <v>LOSE</v>
      </c>
      <c r="L6466" s="8">
        <f t="shared" ca="1" si="401"/>
        <v>-1</v>
      </c>
      <c r="M6466" s="8">
        <f t="shared" ca="1" si="403"/>
        <v>-235</v>
      </c>
      <c r="N6466" s="32">
        <f ca="1">SUM(L$4:L6466)/I6466</f>
        <v>-3.6360823147145289E-2</v>
      </c>
      <c r="O6466" s="46">
        <f ca="1">_xlfn.VAR.P(L$4:L6466)</f>
        <v>33.762409903537119</v>
      </c>
      <c r="P6466" s="33">
        <f ca="1">COUNTIF(K$4:K6466, "WIN")/I6466</f>
        <v>2.6767754912579298E-2</v>
      </c>
    </row>
    <row r="6467" spans="9:16" x14ac:dyDescent="0.25">
      <c r="I6467" s="5">
        <v>6464</v>
      </c>
      <c r="J6467" s="8">
        <f t="shared" ca="1" si="402"/>
        <v>18</v>
      </c>
      <c r="K6467" s="7" t="str">
        <f t="shared" ca="1" si="400"/>
        <v>LOSE</v>
      </c>
      <c r="L6467" s="8">
        <f t="shared" ca="1" si="401"/>
        <v>-1</v>
      </c>
      <c r="M6467" s="8">
        <f t="shared" ca="1" si="403"/>
        <v>-236</v>
      </c>
      <c r="N6467" s="32">
        <f ca="1">SUM(L$4:L6467)/I6467</f>
        <v>-3.6509900990099008E-2</v>
      </c>
      <c r="O6467" s="46">
        <f ca="1">_xlfn.VAR.P(L$4:L6467)</f>
        <v>33.757330393466326</v>
      </c>
      <c r="P6467" s="33">
        <f ca="1">COUNTIF(K$4:K6467, "WIN")/I6467</f>
        <v>2.6763613861386138E-2</v>
      </c>
    </row>
    <row r="6468" spans="9:16" x14ac:dyDescent="0.25">
      <c r="I6468" s="5">
        <v>6465</v>
      </c>
      <c r="J6468" s="8">
        <f t="shared" ca="1" si="402"/>
        <v>35</v>
      </c>
      <c r="K6468" s="7" t="str">
        <f t="shared" ref="K6468:K6531" ca="1" si="404">IF($D$7 = $J6468, "WIN", "LOSE")</f>
        <v>LOSE</v>
      </c>
      <c r="L6468" s="8">
        <f t="shared" ref="L6468:L6531" ca="1" si="405">IF($K6468 = "WIN", 35, -1)</f>
        <v>-1</v>
      </c>
      <c r="M6468" s="8">
        <f t="shared" ca="1" si="403"/>
        <v>-237</v>
      </c>
      <c r="N6468" s="32">
        <f ca="1">SUM(L$4:L6468)/I6468</f>
        <v>-3.6658932714617169E-2</v>
      </c>
      <c r="O6468" s="46">
        <f ca="1">_xlfn.VAR.P(L$4:L6468)</f>
        <v>33.75225241035524</v>
      </c>
      <c r="P6468" s="33">
        <f ca="1">COUNTIF(K$4:K6468, "WIN")/I6468</f>
        <v>2.6759474091260633E-2</v>
      </c>
    </row>
    <row r="6469" spans="9:16" x14ac:dyDescent="0.25">
      <c r="I6469" s="5">
        <v>6466</v>
      </c>
      <c r="J6469" s="8">
        <f t="shared" ca="1" si="402"/>
        <v>30</v>
      </c>
      <c r="K6469" s="7" t="str">
        <f t="shared" ca="1" si="404"/>
        <v>LOSE</v>
      </c>
      <c r="L6469" s="8">
        <f t="shared" ca="1" si="405"/>
        <v>-1</v>
      </c>
      <c r="M6469" s="8">
        <f t="shared" ca="1" si="403"/>
        <v>-238</v>
      </c>
      <c r="N6469" s="32">
        <f ca="1">SUM(L$4:L6469)/I6469</f>
        <v>-3.6807918342097123E-2</v>
      </c>
      <c r="O6469" s="46">
        <f ca="1">_xlfn.VAR.P(L$4:L6469)</f>
        <v>33.74717595351602</v>
      </c>
      <c r="P6469" s="33">
        <f ca="1">COUNTIF(K$4:K6469, "WIN")/I6469</f>
        <v>2.6755335601608414E-2</v>
      </c>
    </row>
    <row r="6470" spans="9:16" x14ac:dyDescent="0.25">
      <c r="I6470" s="5">
        <v>6467</v>
      </c>
      <c r="J6470" s="8">
        <f t="shared" ref="J6470:J6533" ca="1" si="406">RANDBETWEEN(0,36)</f>
        <v>29</v>
      </c>
      <c r="K6470" s="7" t="str">
        <f t="shared" ca="1" si="404"/>
        <v>LOSE</v>
      </c>
      <c r="L6470" s="8">
        <f t="shared" ca="1" si="405"/>
        <v>-1</v>
      </c>
      <c r="M6470" s="8">
        <f t="shared" ref="M6470:M6533" ca="1" si="407">M6469+L6470</f>
        <v>-239</v>
      </c>
      <c r="N6470" s="32">
        <f ca="1">SUM(L$4:L6470)/I6470</f>
        <v>-3.6956857893922994E-2</v>
      </c>
      <c r="O6470" s="46">
        <f ca="1">_xlfn.VAR.P(L$4:L6470)</f>
        <v>33.742101022261224</v>
      </c>
      <c r="P6470" s="33">
        <f ca="1">COUNTIF(K$4:K6470, "WIN")/I6470</f>
        <v>2.6751198391835474E-2</v>
      </c>
    </row>
    <row r="6471" spans="9:16" x14ac:dyDescent="0.25">
      <c r="I6471" s="5">
        <v>6468</v>
      </c>
      <c r="J6471" s="8">
        <f t="shared" ca="1" si="406"/>
        <v>22</v>
      </c>
      <c r="K6471" s="7" t="str">
        <f t="shared" ca="1" si="404"/>
        <v>LOSE</v>
      </c>
      <c r="L6471" s="8">
        <f t="shared" ca="1" si="405"/>
        <v>-1</v>
      </c>
      <c r="M6471" s="8">
        <f t="shared" ca="1" si="407"/>
        <v>-240</v>
      </c>
      <c r="N6471" s="32">
        <f ca="1">SUM(L$4:L6471)/I6471</f>
        <v>-3.7105751391465679E-2</v>
      </c>
      <c r="O6471" s="46">
        <f ca="1">_xlfn.VAR.P(L$4:L6471)</f>
        <v>33.737027615903841</v>
      </c>
      <c r="P6471" s="33">
        <f ca="1">COUNTIF(K$4:K6471, "WIN")/I6471</f>
        <v>2.6747062461348177E-2</v>
      </c>
    </row>
    <row r="6472" spans="9:16" x14ac:dyDescent="0.25">
      <c r="I6472" s="5">
        <v>6469</v>
      </c>
      <c r="J6472" s="8">
        <f t="shared" ca="1" si="406"/>
        <v>35</v>
      </c>
      <c r="K6472" s="7" t="str">
        <f t="shared" ca="1" si="404"/>
        <v>LOSE</v>
      </c>
      <c r="L6472" s="8">
        <f t="shared" ca="1" si="405"/>
        <v>-1</v>
      </c>
      <c r="M6472" s="8">
        <f t="shared" ca="1" si="407"/>
        <v>-241</v>
      </c>
      <c r="N6472" s="32">
        <f ca="1">SUM(L$4:L6472)/I6472</f>
        <v>-3.7254598856082857E-2</v>
      </c>
      <c r="O6472" s="46">
        <f ca="1">_xlfn.VAR.P(L$4:L6472)</f>
        <v>33.731955733757253</v>
      </c>
      <c r="P6472" s="33">
        <f ca="1">COUNTIF(K$4:K6472, "WIN")/I6472</f>
        <v>2.6742927809553254E-2</v>
      </c>
    </row>
    <row r="6473" spans="9:16" x14ac:dyDescent="0.25">
      <c r="I6473" s="5">
        <v>6470</v>
      </c>
      <c r="J6473" s="8">
        <f t="shared" ca="1" si="406"/>
        <v>1</v>
      </c>
      <c r="K6473" s="7" t="str">
        <f t="shared" ca="1" si="404"/>
        <v>LOSE</v>
      </c>
      <c r="L6473" s="8">
        <f t="shared" ca="1" si="405"/>
        <v>-1</v>
      </c>
      <c r="M6473" s="8">
        <f t="shared" ca="1" si="407"/>
        <v>-242</v>
      </c>
      <c r="N6473" s="32">
        <f ca="1">SUM(L$4:L6473)/I6473</f>
        <v>-3.7403400309119011E-2</v>
      </c>
      <c r="O6473" s="46">
        <f ca="1">_xlfn.VAR.P(L$4:L6473)</f>
        <v>33.726885375135268</v>
      </c>
      <c r="P6473" s="33">
        <f ca="1">COUNTIF(K$4:K6473, "WIN")/I6473</f>
        <v>2.6738794435857804E-2</v>
      </c>
    </row>
    <row r="6474" spans="9:16" x14ac:dyDescent="0.25">
      <c r="I6474" s="5">
        <v>6471</v>
      </c>
      <c r="J6474" s="8">
        <f t="shared" ca="1" si="406"/>
        <v>5</v>
      </c>
      <c r="K6474" s="7" t="str">
        <f t="shared" ca="1" si="404"/>
        <v>LOSE</v>
      </c>
      <c r="L6474" s="8">
        <f t="shared" ca="1" si="405"/>
        <v>-1</v>
      </c>
      <c r="M6474" s="8">
        <f t="shared" ca="1" si="407"/>
        <v>-243</v>
      </c>
      <c r="N6474" s="32">
        <f ca="1">SUM(L$4:L6474)/I6474</f>
        <v>-3.7552155771905425E-2</v>
      </c>
      <c r="O6474" s="46">
        <f ca="1">_xlfn.VAR.P(L$4:L6474)</f>
        <v>33.721816539352098</v>
      </c>
      <c r="P6474" s="33">
        <f ca="1">COUNTIF(K$4:K6474, "WIN")/I6474</f>
        <v>2.6734662339669295E-2</v>
      </c>
    </row>
    <row r="6475" spans="9:16" x14ac:dyDescent="0.25">
      <c r="I6475" s="5">
        <v>6472</v>
      </c>
      <c r="J6475" s="8">
        <f t="shared" ca="1" si="406"/>
        <v>17</v>
      </c>
      <c r="K6475" s="7" t="str">
        <f t="shared" ca="1" si="404"/>
        <v>LOSE</v>
      </c>
      <c r="L6475" s="8">
        <f t="shared" ca="1" si="405"/>
        <v>-1</v>
      </c>
      <c r="M6475" s="8">
        <f t="shared" ca="1" si="407"/>
        <v>-244</v>
      </c>
      <c r="N6475" s="32">
        <f ca="1">SUM(L$4:L6475)/I6475</f>
        <v>-3.7700865265760199E-2</v>
      </c>
      <c r="O6475" s="46">
        <f ca="1">_xlfn.VAR.P(L$4:L6475)</f>
        <v>33.716749225722367</v>
      </c>
      <c r="P6475" s="33">
        <f ca="1">COUNTIF(K$4:K6475, "WIN")/I6475</f>
        <v>2.6730531520395551E-2</v>
      </c>
    </row>
    <row r="6476" spans="9:16" x14ac:dyDescent="0.25">
      <c r="I6476" s="5">
        <v>6473</v>
      </c>
      <c r="J6476" s="8">
        <f t="shared" ca="1" si="406"/>
        <v>7</v>
      </c>
      <c r="K6476" s="7" t="str">
        <f t="shared" ca="1" si="404"/>
        <v>WIN</v>
      </c>
      <c r="L6476" s="8">
        <f t="shared" ca="1" si="405"/>
        <v>35</v>
      </c>
      <c r="M6476" s="8">
        <f t="shared" ca="1" si="407"/>
        <v>-209</v>
      </c>
      <c r="N6476" s="32">
        <f ca="1">SUM(L$4:L6476)/I6476</f>
        <v>-3.2287965394716518E-2</v>
      </c>
      <c r="O6476" s="46">
        <f ca="1">_xlfn.VAR.P(L$4:L6476)</f>
        <v>33.901166663870306</v>
      </c>
      <c r="P6476" s="33">
        <f ca="1">COUNTIF(K$4:K6476, "WIN")/I6476</f>
        <v>2.6880889850146764E-2</v>
      </c>
    </row>
    <row r="6477" spans="9:16" x14ac:dyDescent="0.25">
      <c r="I6477" s="5">
        <v>6474</v>
      </c>
      <c r="J6477" s="8">
        <f t="shared" ca="1" si="406"/>
        <v>27</v>
      </c>
      <c r="K6477" s="7" t="str">
        <f t="shared" ca="1" si="404"/>
        <v>LOSE</v>
      </c>
      <c r="L6477" s="8">
        <f t="shared" ca="1" si="405"/>
        <v>-1</v>
      </c>
      <c r="M6477" s="8">
        <f t="shared" ca="1" si="407"/>
        <v>-210</v>
      </c>
      <c r="N6477" s="32">
        <f ca="1">SUM(L$4:L6477)/I6477</f>
        <v>-3.2437442075996289E-2</v>
      </c>
      <c r="O6477" s="46">
        <f ca="1">_xlfn.VAR.P(L$4:L6477)</f>
        <v>33.896074781767695</v>
      </c>
      <c r="P6477" s="33">
        <f ca="1">COUNTIF(K$4:K6477, "WIN")/I6477</f>
        <v>2.6876737720111215E-2</v>
      </c>
    </row>
    <row r="6478" spans="9:16" x14ac:dyDescent="0.25">
      <c r="I6478" s="5">
        <v>6475</v>
      </c>
      <c r="J6478" s="8">
        <f t="shared" ca="1" si="406"/>
        <v>25</v>
      </c>
      <c r="K6478" s="7" t="str">
        <f t="shared" ca="1" si="404"/>
        <v>LOSE</v>
      </c>
      <c r="L6478" s="8">
        <f t="shared" ca="1" si="405"/>
        <v>-1</v>
      </c>
      <c r="M6478" s="8">
        <f t="shared" ca="1" si="407"/>
        <v>-211</v>
      </c>
      <c r="N6478" s="32">
        <f ca="1">SUM(L$4:L6478)/I6478</f>
        <v>-3.2586872586872588E-2</v>
      </c>
      <c r="O6478" s="46">
        <f ca="1">_xlfn.VAR.P(L$4:L6478)</f>
        <v>33.890984427781341</v>
      </c>
      <c r="P6478" s="33">
        <f ca="1">COUNTIF(K$4:K6478, "WIN")/I6478</f>
        <v>2.6872586872586871E-2</v>
      </c>
    </row>
    <row r="6479" spans="9:16" x14ac:dyDescent="0.25">
      <c r="I6479" s="5">
        <v>6476</v>
      </c>
      <c r="J6479" s="8">
        <f t="shared" ca="1" si="406"/>
        <v>18</v>
      </c>
      <c r="K6479" s="7" t="str">
        <f t="shared" ca="1" si="404"/>
        <v>LOSE</v>
      </c>
      <c r="L6479" s="8">
        <f t="shared" ca="1" si="405"/>
        <v>-1</v>
      </c>
      <c r="M6479" s="8">
        <f t="shared" ca="1" si="407"/>
        <v>-212</v>
      </c>
      <c r="N6479" s="32">
        <f ca="1">SUM(L$4:L6479)/I6479</f>
        <v>-3.2736256948733784E-2</v>
      </c>
      <c r="O6479" s="46">
        <f ca="1">_xlfn.VAR.P(L$4:L6479)</f>
        <v>33.885895601224036</v>
      </c>
      <c r="P6479" s="33">
        <f ca="1">COUNTIF(K$4:K6479, "WIN")/I6479</f>
        <v>2.6868437306979617E-2</v>
      </c>
    </row>
    <row r="6480" spans="9:16" x14ac:dyDescent="0.25">
      <c r="I6480" s="5">
        <v>6477</v>
      </c>
      <c r="J6480" s="8">
        <f t="shared" ca="1" si="406"/>
        <v>19</v>
      </c>
      <c r="K6480" s="7" t="str">
        <f t="shared" ca="1" si="404"/>
        <v>LOSE</v>
      </c>
      <c r="L6480" s="8">
        <f t="shared" ca="1" si="405"/>
        <v>-1</v>
      </c>
      <c r="M6480" s="8">
        <f t="shared" ca="1" si="407"/>
        <v>-213</v>
      </c>
      <c r="N6480" s="32">
        <f ca="1">SUM(L$4:L6480)/I6480</f>
        <v>-3.2885595182955071E-2</v>
      </c>
      <c r="O6480" s="46">
        <f ca="1">_xlfn.VAR.P(L$4:L6480)</f>
        <v>33.88080830140899</v>
      </c>
      <c r="P6480" s="33">
        <f ca="1">COUNTIF(K$4:K6480, "WIN")/I6480</f>
        <v>2.6864289022695692E-2</v>
      </c>
    </row>
    <row r="6481" spans="9:16" x14ac:dyDescent="0.25">
      <c r="I6481" s="5">
        <v>6478</v>
      </c>
      <c r="J6481" s="8">
        <f t="shared" ca="1" si="406"/>
        <v>6</v>
      </c>
      <c r="K6481" s="7" t="str">
        <f t="shared" ca="1" si="404"/>
        <v>LOSE</v>
      </c>
      <c r="L6481" s="8">
        <f t="shared" ca="1" si="405"/>
        <v>-1</v>
      </c>
      <c r="M6481" s="8">
        <f t="shared" ca="1" si="407"/>
        <v>-214</v>
      </c>
      <c r="N6481" s="32">
        <f ca="1">SUM(L$4:L6481)/I6481</f>
        <v>-3.3034887310898424E-2</v>
      </c>
      <c r="O6481" s="46">
        <f ca="1">_xlfn.VAR.P(L$4:L6481)</f>
        <v>33.875722527649813</v>
      </c>
      <c r="P6481" s="33">
        <f ca="1">COUNTIF(K$4:K6481, "WIN")/I6481</f>
        <v>2.6860142019141709E-2</v>
      </c>
    </row>
    <row r="6482" spans="9:16" x14ac:dyDescent="0.25">
      <c r="I6482" s="5">
        <v>6479</v>
      </c>
      <c r="J6482" s="8">
        <f t="shared" ca="1" si="406"/>
        <v>34</v>
      </c>
      <c r="K6482" s="7" t="str">
        <f t="shared" ca="1" si="404"/>
        <v>LOSE</v>
      </c>
      <c r="L6482" s="8">
        <f t="shared" ca="1" si="405"/>
        <v>-1</v>
      </c>
      <c r="M6482" s="8">
        <f t="shared" ca="1" si="407"/>
        <v>-215</v>
      </c>
      <c r="N6482" s="32">
        <f ca="1">SUM(L$4:L6482)/I6482</f>
        <v>-3.318413335391264E-2</v>
      </c>
      <c r="O6482" s="46">
        <f ca="1">_xlfn.VAR.P(L$4:L6482)</f>
        <v>33.870638279260518</v>
      </c>
      <c r="P6482" s="33">
        <f ca="1">COUNTIF(K$4:K6482, "WIN")/I6482</f>
        <v>2.685599629572465E-2</v>
      </c>
    </row>
    <row r="6483" spans="9:16" x14ac:dyDescent="0.25">
      <c r="I6483" s="5">
        <v>6480</v>
      </c>
      <c r="J6483" s="8">
        <f t="shared" ca="1" si="406"/>
        <v>26</v>
      </c>
      <c r="K6483" s="7" t="str">
        <f t="shared" ca="1" si="404"/>
        <v>LOSE</v>
      </c>
      <c r="L6483" s="8">
        <f t="shared" ca="1" si="405"/>
        <v>-1</v>
      </c>
      <c r="M6483" s="8">
        <f t="shared" ca="1" si="407"/>
        <v>-216</v>
      </c>
      <c r="N6483" s="32">
        <f ca="1">SUM(L$4:L6483)/I6483</f>
        <v>-3.3333333333333333E-2</v>
      </c>
      <c r="O6483" s="46">
        <f ca="1">_xlfn.VAR.P(L$4:L6483)</f>
        <v>33.865555555555552</v>
      </c>
      <c r="P6483" s="33">
        <f ca="1">COUNTIF(K$4:K6483, "WIN")/I6483</f>
        <v>2.6851851851851852E-2</v>
      </c>
    </row>
    <row r="6484" spans="9:16" x14ac:dyDescent="0.25">
      <c r="I6484" s="5">
        <v>6481</v>
      </c>
      <c r="J6484" s="8">
        <f t="shared" ca="1" si="406"/>
        <v>32</v>
      </c>
      <c r="K6484" s="7" t="str">
        <f t="shared" ca="1" si="404"/>
        <v>LOSE</v>
      </c>
      <c r="L6484" s="8">
        <f t="shared" ca="1" si="405"/>
        <v>-1</v>
      </c>
      <c r="M6484" s="8">
        <f t="shared" ca="1" si="407"/>
        <v>-217</v>
      </c>
      <c r="N6484" s="32">
        <f ca="1">SUM(L$4:L6484)/I6484</f>
        <v>-3.3482487270482947E-2</v>
      </c>
      <c r="O6484" s="46">
        <f ca="1">_xlfn.VAR.P(L$4:L6484)</f>
        <v>33.86047435584976</v>
      </c>
      <c r="P6484" s="33">
        <f ca="1">COUNTIF(K$4:K6484, "WIN")/I6484</f>
        <v>2.6847708686931031E-2</v>
      </c>
    </row>
    <row r="6485" spans="9:16" x14ac:dyDescent="0.25">
      <c r="I6485" s="5">
        <v>6482</v>
      </c>
      <c r="J6485" s="8">
        <f t="shared" ca="1" si="406"/>
        <v>7</v>
      </c>
      <c r="K6485" s="7" t="str">
        <f t="shared" ca="1" si="404"/>
        <v>WIN</v>
      </c>
      <c r="L6485" s="8">
        <f t="shared" ca="1" si="405"/>
        <v>35</v>
      </c>
      <c r="M6485" s="8">
        <f t="shared" ca="1" si="407"/>
        <v>-182</v>
      </c>
      <c r="N6485" s="32">
        <f ca="1">SUM(L$4:L6485)/I6485</f>
        <v>-2.8077753779697623E-2</v>
      </c>
      <c r="O6485" s="46">
        <f ca="1">_xlfn.VAR.P(L$4:L6485)</f>
        <v>34.044568011232968</v>
      </c>
      <c r="P6485" s="33">
        <f ca="1">COUNTIF(K$4:K6485, "WIN")/I6485</f>
        <v>2.6997840172786176E-2</v>
      </c>
    </row>
    <row r="6486" spans="9:16" x14ac:dyDescent="0.25">
      <c r="I6486" s="5">
        <v>6483</v>
      </c>
      <c r="J6486" s="8">
        <f t="shared" ca="1" si="406"/>
        <v>8</v>
      </c>
      <c r="K6486" s="7" t="str">
        <f t="shared" ca="1" si="404"/>
        <v>LOSE</v>
      </c>
      <c r="L6486" s="8">
        <f t="shared" ca="1" si="405"/>
        <v>-1</v>
      </c>
      <c r="M6486" s="8">
        <f t="shared" ca="1" si="407"/>
        <v>-183</v>
      </c>
      <c r="N6486" s="32">
        <f ca="1">SUM(L$4:L6486)/I6486</f>
        <v>-2.8227672373900971E-2</v>
      </c>
      <c r="O6486" s="46">
        <f ca="1">_xlfn.VAR.P(L$4:L6486)</f>
        <v>34.039462337799719</v>
      </c>
      <c r="P6486" s="33">
        <f ca="1">COUNTIF(K$4:K6486, "WIN")/I6486</f>
        <v>2.6993675767391638E-2</v>
      </c>
    </row>
    <row r="6487" spans="9:16" x14ac:dyDescent="0.25">
      <c r="I6487" s="5">
        <v>6484</v>
      </c>
      <c r="J6487" s="8">
        <f t="shared" ca="1" si="406"/>
        <v>30</v>
      </c>
      <c r="K6487" s="7" t="str">
        <f t="shared" ca="1" si="404"/>
        <v>LOSE</v>
      </c>
      <c r="L6487" s="8">
        <f t="shared" ca="1" si="405"/>
        <v>-1</v>
      </c>
      <c r="M6487" s="8">
        <f t="shared" ca="1" si="407"/>
        <v>-184</v>
      </c>
      <c r="N6487" s="32">
        <f ca="1">SUM(L$4:L6487)/I6487</f>
        <v>-2.8377544725478099E-2</v>
      </c>
      <c r="O6487" s="46">
        <f ca="1">_xlfn.VAR.P(L$4:L6487)</f>
        <v>34.034358194289098</v>
      </c>
      <c r="P6487" s="33">
        <f ca="1">COUNTIF(K$4:K6487, "WIN")/I6487</f>
        <v>2.6989512646514498E-2</v>
      </c>
    </row>
    <row r="6488" spans="9:16" x14ac:dyDescent="0.25">
      <c r="I6488" s="5">
        <v>6485</v>
      </c>
      <c r="J6488" s="8">
        <f t="shared" ca="1" si="406"/>
        <v>0</v>
      </c>
      <c r="K6488" s="7" t="str">
        <f t="shared" ca="1" si="404"/>
        <v>LOSE</v>
      </c>
      <c r="L6488" s="8">
        <f t="shared" ca="1" si="405"/>
        <v>-1</v>
      </c>
      <c r="M6488" s="8">
        <f t="shared" ca="1" si="407"/>
        <v>-185</v>
      </c>
      <c r="N6488" s="32">
        <f ca="1">SUM(L$4:L6488)/I6488</f>
        <v>-2.8527370855821126E-2</v>
      </c>
      <c r="O6488" s="46">
        <f ca="1">_xlfn.VAR.P(L$4:L6488)</f>
        <v>34.029255580014137</v>
      </c>
      <c r="P6488" s="33">
        <f ca="1">COUNTIF(K$4:K6488, "WIN")/I6488</f>
        <v>2.6985350809560524E-2</v>
      </c>
    </row>
    <row r="6489" spans="9:16" x14ac:dyDescent="0.25">
      <c r="I6489" s="5">
        <v>6486</v>
      </c>
      <c r="J6489" s="8">
        <f t="shared" ca="1" si="406"/>
        <v>35</v>
      </c>
      <c r="K6489" s="7" t="str">
        <f t="shared" ca="1" si="404"/>
        <v>LOSE</v>
      </c>
      <c r="L6489" s="8">
        <f t="shared" ca="1" si="405"/>
        <v>-1</v>
      </c>
      <c r="M6489" s="8">
        <f t="shared" ca="1" si="407"/>
        <v>-186</v>
      </c>
      <c r="N6489" s="32">
        <f ca="1">SUM(L$4:L6489)/I6489</f>
        <v>-2.8677150786308975E-2</v>
      </c>
      <c r="O6489" s="46">
        <f ca="1">_xlfn.VAR.P(L$4:L6489)</f>
        <v>34.024154494288275</v>
      </c>
      <c r="P6489" s="33">
        <f ca="1">COUNTIF(K$4:K6489, "WIN")/I6489</f>
        <v>2.6981190255935861E-2</v>
      </c>
    </row>
    <row r="6490" spans="9:16" x14ac:dyDescent="0.25">
      <c r="I6490" s="5">
        <v>6487</v>
      </c>
      <c r="J6490" s="8">
        <f t="shared" ca="1" si="406"/>
        <v>27</v>
      </c>
      <c r="K6490" s="7" t="str">
        <f t="shared" ca="1" si="404"/>
        <v>LOSE</v>
      </c>
      <c r="L6490" s="8">
        <f t="shared" ca="1" si="405"/>
        <v>-1</v>
      </c>
      <c r="M6490" s="8">
        <f t="shared" ca="1" si="407"/>
        <v>-187</v>
      </c>
      <c r="N6490" s="32">
        <f ca="1">SUM(L$4:L6490)/I6490</f>
        <v>-2.8826884538307385E-2</v>
      </c>
      <c r="O6490" s="46">
        <f ca="1">_xlfn.VAR.P(L$4:L6490)</f>
        <v>34.019054936425363</v>
      </c>
      <c r="P6490" s="33">
        <f ca="1">COUNTIF(K$4:K6490, "WIN")/I6490</f>
        <v>2.6977030985047019E-2</v>
      </c>
    </row>
    <row r="6491" spans="9:16" x14ac:dyDescent="0.25">
      <c r="I6491" s="5">
        <v>6488</v>
      </c>
      <c r="J6491" s="8">
        <f t="shared" ca="1" si="406"/>
        <v>14</v>
      </c>
      <c r="K6491" s="7" t="str">
        <f t="shared" ca="1" si="404"/>
        <v>LOSE</v>
      </c>
      <c r="L6491" s="8">
        <f t="shared" ca="1" si="405"/>
        <v>-1</v>
      </c>
      <c r="M6491" s="8">
        <f t="shared" ca="1" si="407"/>
        <v>-188</v>
      </c>
      <c r="N6491" s="32">
        <f ca="1">SUM(L$4:L6491)/I6491</f>
        <v>-2.8976572133168926E-2</v>
      </c>
      <c r="O6491" s="46">
        <f ca="1">_xlfn.VAR.P(L$4:L6491)</f>
        <v>34.013956905739668</v>
      </c>
      <c r="P6491" s="33">
        <f ca="1">COUNTIF(K$4:K6491, "WIN")/I6491</f>
        <v>2.6972872996300863E-2</v>
      </c>
    </row>
    <row r="6492" spans="9:16" x14ac:dyDescent="0.25">
      <c r="I6492" s="5">
        <v>6489</v>
      </c>
      <c r="J6492" s="8">
        <f t="shared" ca="1" si="406"/>
        <v>18</v>
      </c>
      <c r="K6492" s="7" t="str">
        <f t="shared" ca="1" si="404"/>
        <v>LOSE</v>
      </c>
      <c r="L6492" s="8">
        <f t="shared" ca="1" si="405"/>
        <v>-1</v>
      </c>
      <c r="M6492" s="8">
        <f t="shared" ca="1" si="407"/>
        <v>-189</v>
      </c>
      <c r="N6492" s="32">
        <f ca="1">SUM(L$4:L6492)/I6492</f>
        <v>-2.9126213592233011E-2</v>
      </c>
      <c r="O6492" s="46">
        <f ca="1">_xlfn.VAR.P(L$4:L6492)</f>
        <v>34.00886040154586</v>
      </c>
      <c r="P6492" s="33">
        <f ca="1">COUNTIF(K$4:K6492, "WIN")/I6492</f>
        <v>2.696871628910464E-2</v>
      </c>
    </row>
    <row r="6493" spans="9:16" x14ac:dyDescent="0.25">
      <c r="I6493" s="5">
        <v>6490</v>
      </c>
      <c r="J6493" s="8">
        <f t="shared" ca="1" si="406"/>
        <v>5</v>
      </c>
      <c r="K6493" s="7" t="str">
        <f t="shared" ca="1" si="404"/>
        <v>LOSE</v>
      </c>
      <c r="L6493" s="8">
        <f t="shared" ca="1" si="405"/>
        <v>-1</v>
      </c>
      <c r="M6493" s="8">
        <f t="shared" ca="1" si="407"/>
        <v>-190</v>
      </c>
      <c r="N6493" s="32">
        <f ca="1">SUM(L$4:L6493)/I6493</f>
        <v>-2.9275808936825885E-2</v>
      </c>
      <c r="O6493" s="46">
        <f ca="1">_xlfn.VAR.P(L$4:L6493)</f>
        <v>34.003765423159017</v>
      </c>
      <c r="P6493" s="33">
        <f ca="1">COUNTIF(K$4:K6493, "WIN")/I6493</f>
        <v>2.6964560862865947E-2</v>
      </c>
    </row>
    <row r="6494" spans="9:16" x14ac:dyDescent="0.25">
      <c r="I6494" s="5">
        <v>6491</v>
      </c>
      <c r="J6494" s="8">
        <f t="shared" ca="1" si="406"/>
        <v>27</v>
      </c>
      <c r="K6494" s="7" t="str">
        <f t="shared" ca="1" si="404"/>
        <v>LOSE</v>
      </c>
      <c r="L6494" s="8">
        <f t="shared" ca="1" si="405"/>
        <v>-1</v>
      </c>
      <c r="M6494" s="8">
        <f t="shared" ca="1" si="407"/>
        <v>-191</v>
      </c>
      <c r="N6494" s="32">
        <f ca="1">SUM(L$4:L6494)/I6494</f>
        <v>-2.942535818826067E-2</v>
      </c>
      <c r="O6494" s="46">
        <f ca="1">_xlfn.VAR.P(L$4:L6494)</f>
        <v>33.99867196989463</v>
      </c>
      <c r="P6494" s="33">
        <f ca="1">COUNTIF(K$4:K6494, "WIN")/I6494</f>
        <v>2.696040671699276E-2</v>
      </c>
    </row>
    <row r="6495" spans="9:16" x14ac:dyDescent="0.25">
      <c r="I6495" s="5">
        <v>6492</v>
      </c>
      <c r="J6495" s="8">
        <f t="shared" ca="1" si="406"/>
        <v>14</v>
      </c>
      <c r="K6495" s="7" t="str">
        <f t="shared" ca="1" si="404"/>
        <v>LOSE</v>
      </c>
      <c r="L6495" s="8">
        <f t="shared" ca="1" si="405"/>
        <v>-1</v>
      </c>
      <c r="M6495" s="8">
        <f t="shared" ca="1" si="407"/>
        <v>-192</v>
      </c>
      <c r="N6495" s="32">
        <f ca="1">SUM(L$4:L6495)/I6495</f>
        <v>-2.9574861367837338E-2</v>
      </c>
      <c r="O6495" s="46">
        <f ca="1">_xlfn.VAR.P(L$4:L6495)</f>
        <v>33.993580041068604</v>
      </c>
      <c r="P6495" s="33">
        <f ca="1">COUNTIF(K$4:K6495, "WIN")/I6495</f>
        <v>2.6956253850893407E-2</v>
      </c>
    </row>
    <row r="6496" spans="9:16" x14ac:dyDescent="0.25">
      <c r="I6496" s="5">
        <v>6493</v>
      </c>
      <c r="J6496" s="8">
        <f t="shared" ca="1" si="406"/>
        <v>27</v>
      </c>
      <c r="K6496" s="7" t="str">
        <f t="shared" ca="1" si="404"/>
        <v>LOSE</v>
      </c>
      <c r="L6496" s="8">
        <f t="shared" ca="1" si="405"/>
        <v>-1</v>
      </c>
      <c r="M6496" s="8">
        <f t="shared" ca="1" si="407"/>
        <v>-193</v>
      </c>
      <c r="N6496" s="32">
        <f ca="1">SUM(L$4:L6496)/I6496</f>
        <v>-2.9724318496842754E-2</v>
      </c>
      <c r="O6496" s="46">
        <f ca="1">_xlfn.VAR.P(L$4:L6496)</f>
        <v>33.988489635997247</v>
      </c>
      <c r="P6496" s="33">
        <f ca="1">COUNTIF(K$4:K6496, "WIN")/I6496</f>
        <v>2.6952102263976589E-2</v>
      </c>
    </row>
    <row r="6497" spans="9:16" x14ac:dyDescent="0.25">
      <c r="I6497" s="5">
        <v>6494</v>
      </c>
      <c r="J6497" s="8">
        <f t="shared" ca="1" si="406"/>
        <v>16</v>
      </c>
      <c r="K6497" s="7" t="str">
        <f t="shared" ca="1" si="404"/>
        <v>LOSE</v>
      </c>
      <c r="L6497" s="8">
        <f t="shared" ca="1" si="405"/>
        <v>-1</v>
      </c>
      <c r="M6497" s="8">
        <f t="shared" ca="1" si="407"/>
        <v>-194</v>
      </c>
      <c r="N6497" s="32">
        <f ca="1">SUM(L$4:L6497)/I6497</f>
        <v>-2.9873729596550661E-2</v>
      </c>
      <c r="O6497" s="46">
        <f ca="1">_xlfn.VAR.P(L$4:L6497)</f>
        <v>33.983400753997273</v>
      </c>
      <c r="P6497" s="33">
        <f ca="1">COUNTIF(K$4:K6497, "WIN")/I6497</f>
        <v>2.6947951955651372E-2</v>
      </c>
    </row>
    <row r="6498" spans="9:16" x14ac:dyDescent="0.25">
      <c r="I6498" s="5">
        <v>6495</v>
      </c>
      <c r="J6498" s="8">
        <f t="shared" ca="1" si="406"/>
        <v>10</v>
      </c>
      <c r="K6498" s="7" t="str">
        <f t="shared" ca="1" si="404"/>
        <v>LOSE</v>
      </c>
      <c r="L6498" s="8">
        <f t="shared" ca="1" si="405"/>
        <v>-1</v>
      </c>
      <c r="M6498" s="8">
        <f t="shared" ca="1" si="407"/>
        <v>-195</v>
      </c>
      <c r="N6498" s="32">
        <f ca="1">SUM(L$4:L6498)/I6498</f>
        <v>-3.0023094688221709E-2</v>
      </c>
      <c r="O6498" s="46">
        <f ca="1">_xlfn.VAR.P(L$4:L6498)</f>
        <v>33.9783133943858</v>
      </c>
      <c r="P6498" s="33">
        <f ca="1">COUNTIF(K$4:K6498, "WIN")/I6498</f>
        <v>2.6943802925327175E-2</v>
      </c>
    </row>
    <row r="6499" spans="9:16" x14ac:dyDescent="0.25">
      <c r="I6499" s="5">
        <v>6496</v>
      </c>
      <c r="J6499" s="8">
        <f t="shared" ca="1" si="406"/>
        <v>34</v>
      </c>
      <c r="K6499" s="7" t="str">
        <f t="shared" ca="1" si="404"/>
        <v>LOSE</v>
      </c>
      <c r="L6499" s="8">
        <f t="shared" ca="1" si="405"/>
        <v>-1</v>
      </c>
      <c r="M6499" s="8">
        <f t="shared" ca="1" si="407"/>
        <v>-196</v>
      </c>
      <c r="N6499" s="32">
        <f ca="1">SUM(L$4:L6499)/I6499</f>
        <v>-3.017241379310345E-2</v>
      </c>
      <c r="O6499" s="46">
        <f ca="1">_xlfn.VAR.P(L$4:L6499)</f>
        <v>33.973227556480381</v>
      </c>
      <c r="P6499" s="33">
        <f ca="1">COUNTIF(K$4:K6499, "WIN")/I6499</f>
        <v>2.6939655172413791E-2</v>
      </c>
    </row>
    <row r="6500" spans="9:16" x14ac:dyDescent="0.25">
      <c r="I6500" s="5">
        <v>6497</v>
      </c>
      <c r="J6500" s="8">
        <f t="shared" ca="1" si="406"/>
        <v>8</v>
      </c>
      <c r="K6500" s="7" t="str">
        <f t="shared" ca="1" si="404"/>
        <v>LOSE</v>
      </c>
      <c r="L6500" s="8">
        <f t="shared" ca="1" si="405"/>
        <v>-1</v>
      </c>
      <c r="M6500" s="8">
        <f t="shared" ca="1" si="407"/>
        <v>-197</v>
      </c>
      <c r="N6500" s="32">
        <f ca="1">SUM(L$4:L6500)/I6500</f>
        <v>-3.0321686932430352E-2</v>
      </c>
      <c r="O6500" s="46">
        <f ca="1">_xlfn.VAR.P(L$4:L6500)</f>
        <v>33.968143239598938</v>
      </c>
      <c r="P6500" s="33">
        <f ca="1">COUNTIF(K$4:K6500, "WIN")/I6500</f>
        <v>2.6935508696321379E-2</v>
      </c>
    </row>
    <row r="6501" spans="9:16" x14ac:dyDescent="0.25">
      <c r="I6501" s="5">
        <v>6498</v>
      </c>
      <c r="J6501" s="8">
        <f t="shared" ca="1" si="406"/>
        <v>24</v>
      </c>
      <c r="K6501" s="7" t="str">
        <f t="shared" ca="1" si="404"/>
        <v>LOSE</v>
      </c>
      <c r="L6501" s="8">
        <f t="shared" ca="1" si="405"/>
        <v>-1</v>
      </c>
      <c r="M6501" s="8">
        <f t="shared" ca="1" si="407"/>
        <v>-198</v>
      </c>
      <c r="N6501" s="32">
        <f ca="1">SUM(L$4:L6501)/I6501</f>
        <v>-3.0470914127423823E-2</v>
      </c>
      <c r="O6501" s="46">
        <f ca="1">_xlfn.VAR.P(L$4:L6501)</f>
        <v>33.963060443059831</v>
      </c>
      <c r="P6501" s="33">
        <f ca="1">COUNTIF(K$4:K6501, "WIN")/I6501</f>
        <v>2.6931363496460449E-2</v>
      </c>
    </row>
    <row r="6502" spans="9:16" x14ac:dyDescent="0.25">
      <c r="I6502" s="5">
        <v>6499</v>
      </c>
      <c r="J6502" s="8">
        <f t="shared" ca="1" si="406"/>
        <v>1</v>
      </c>
      <c r="K6502" s="7" t="str">
        <f t="shared" ca="1" si="404"/>
        <v>LOSE</v>
      </c>
      <c r="L6502" s="8">
        <f t="shared" ca="1" si="405"/>
        <v>-1</v>
      </c>
      <c r="M6502" s="8">
        <f t="shared" ca="1" si="407"/>
        <v>-199</v>
      </c>
      <c r="N6502" s="32">
        <f ca="1">SUM(L$4:L6502)/I6502</f>
        <v>-3.06200953992922E-2</v>
      </c>
      <c r="O6502" s="46">
        <f ca="1">_xlfn.VAR.P(L$4:L6502)</f>
        <v>33.957979166181801</v>
      </c>
      <c r="P6502" s="33">
        <f ca="1">COUNTIF(K$4:K6502, "WIN")/I6502</f>
        <v>2.6927219572241885E-2</v>
      </c>
    </row>
    <row r="6503" spans="9:16" x14ac:dyDescent="0.25">
      <c r="I6503" s="5">
        <v>6500</v>
      </c>
      <c r="J6503" s="8">
        <f t="shared" ca="1" si="406"/>
        <v>1</v>
      </c>
      <c r="K6503" s="7" t="str">
        <f t="shared" ca="1" si="404"/>
        <v>LOSE</v>
      </c>
      <c r="L6503" s="8">
        <f t="shared" ca="1" si="405"/>
        <v>-1</v>
      </c>
      <c r="M6503" s="8">
        <f t="shared" ca="1" si="407"/>
        <v>-200</v>
      </c>
      <c r="N6503" s="32">
        <f ca="1">SUM(L$4:L6503)/I6503</f>
        <v>-3.0769230769230771E-2</v>
      </c>
      <c r="O6503" s="46">
        <f ca="1">_xlfn.VAR.P(L$4:L6503)</f>
        <v>33.952899408284026</v>
      </c>
      <c r="P6503" s="33">
        <f ca="1">COUNTIF(K$4:K6503, "WIN")/I6503</f>
        <v>2.6923076923076925E-2</v>
      </c>
    </row>
    <row r="6504" spans="9:16" x14ac:dyDescent="0.25">
      <c r="I6504" s="5">
        <v>6501</v>
      </c>
      <c r="J6504" s="8">
        <f t="shared" ca="1" si="406"/>
        <v>34</v>
      </c>
      <c r="K6504" s="7" t="str">
        <f t="shared" ca="1" si="404"/>
        <v>LOSE</v>
      </c>
      <c r="L6504" s="8">
        <f t="shared" ca="1" si="405"/>
        <v>-1</v>
      </c>
      <c r="M6504" s="8">
        <f t="shared" ca="1" si="407"/>
        <v>-201</v>
      </c>
      <c r="N6504" s="32">
        <f ca="1">SUM(L$4:L6504)/I6504</f>
        <v>-3.091832025842178E-2</v>
      </c>
      <c r="O6504" s="46">
        <f ca="1">_xlfn.VAR.P(L$4:L6504)</f>
        <v>33.947821168686055</v>
      </c>
      <c r="P6504" s="33">
        <f ca="1">COUNTIF(K$4:K6504, "WIN")/I6504</f>
        <v>2.6918935548377172E-2</v>
      </c>
    </row>
    <row r="6505" spans="9:16" x14ac:dyDescent="0.25">
      <c r="I6505" s="5">
        <v>6502</v>
      </c>
      <c r="J6505" s="8">
        <f t="shared" ca="1" si="406"/>
        <v>33</v>
      </c>
      <c r="K6505" s="7" t="str">
        <f t="shared" ca="1" si="404"/>
        <v>LOSE</v>
      </c>
      <c r="L6505" s="8">
        <f t="shared" ca="1" si="405"/>
        <v>-1</v>
      </c>
      <c r="M6505" s="8">
        <f t="shared" ca="1" si="407"/>
        <v>-202</v>
      </c>
      <c r="N6505" s="32">
        <f ca="1">SUM(L$4:L6505)/I6505</f>
        <v>-3.1067363888034452E-2</v>
      </c>
      <c r="O6505" s="46">
        <f ca="1">_xlfn.VAR.P(L$4:L6505)</f>
        <v>33.942744446707877</v>
      </c>
      <c r="P6505" s="33">
        <f ca="1">COUNTIF(K$4:K6505, "WIN")/I6505</f>
        <v>2.6914795447554599E-2</v>
      </c>
    </row>
    <row r="6506" spans="9:16" x14ac:dyDescent="0.25">
      <c r="I6506" s="5">
        <v>6503</v>
      </c>
      <c r="J6506" s="8">
        <f t="shared" ca="1" si="406"/>
        <v>4</v>
      </c>
      <c r="K6506" s="7" t="str">
        <f t="shared" ca="1" si="404"/>
        <v>LOSE</v>
      </c>
      <c r="L6506" s="8">
        <f t="shared" ca="1" si="405"/>
        <v>-1</v>
      </c>
      <c r="M6506" s="8">
        <f t="shared" ca="1" si="407"/>
        <v>-203</v>
      </c>
      <c r="N6506" s="32">
        <f ca="1">SUM(L$4:L6506)/I6506</f>
        <v>-3.1216361679224973E-2</v>
      </c>
      <c r="O6506" s="46">
        <f ca="1">_xlfn.VAR.P(L$4:L6506)</f>
        <v>33.937669241669866</v>
      </c>
      <c r="P6506" s="33">
        <f ca="1">COUNTIF(K$4:K6506, "WIN")/I6506</f>
        <v>2.6910656620021529E-2</v>
      </c>
    </row>
    <row r="6507" spans="9:16" x14ac:dyDescent="0.25">
      <c r="I6507" s="5">
        <v>6504</v>
      </c>
      <c r="J6507" s="8">
        <f t="shared" ca="1" si="406"/>
        <v>36</v>
      </c>
      <c r="K6507" s="7" t="str">
        <f t="shared" ca="1" si="404"/>
        <v>LOSE</v>
      </c>
      <c r="L6507" s="8">
        <f t="shared" ca="1" si="405"/>
        <v>-1</v>
      </c>
      <c r="M6507" s="8">
        <f t="shared" ca="1" si="407"/>
        <v>-204</v>
      </c>
      <c r="N6507" s="32">
        <f ca="1">SUM(L$4:L6507)/I6507</f>
        <v>-3.136531365313653E-2</v>
      </c>
      <c r="O6507" s="46">
        <f ca="1">_xlfn.VAR.P(L$4:L6507)</f>
        <v>33.932595552892799</v>
      </c>
      <c r="P6507" s="33">
        <f ca="1">COUNTIF(K$4:K6507, "WIN")/I6507</f>
        <v>2.6906519065190652E-2</v>
      </c>
    </row>
    <row r="6508" spans="9:16" x14ac:dyDescent="0.25">
      <c r="I6508" s="5">
        <v>6505</v>
      </c>
      <c r="J6508" s="8">
        <f t="shared" ca="1" si="406"/>
        <v>24</v>
      </c>
      <c r="K6508" s="7" t="str">
        <f t="shared" ca="1" si="404"/>
        <v>LOSE</v>
      </c>
      <c r="L6508" s="8">
        <f t="shared" ca="1" si="405"/>
        <v>-1</v>
      </c>
      <c r="M6508" s="8">
        <f t="shared" ca="1" si="407"/>
        <v>-205</v>
      </c>
      <c r="N6508" s="32">
        <f ca="1">SUM(L$4:L6508)/I6508</f>
        <v>-3.1514219830899311E-2</v>
      </c>
      <c r="O6508" s="46">
        <f ca="1">_xlfn.VAR.P(L$4:L6508)</f>
        <v>33.927523379697874</v>
      </c>
      <c r="P6508" s="33">
        <f ca="1">COUNTIF(K$4:K6508, "WIN")/I6508</f>
        <v>2.6902382782475018E-2</v>
      </c>
    </row>
    <row r="6509" spans="9:16" x14ac:dyDescent="0.25">
      <c r="I6509" s="5">
        <v>6506</v>
      </c>
      <c r="J6509" s="8">
        <f t="shared" ca="1" si="406"/>
        <v>29</v>
      </c>
      <c r="K6509" s="7" t="str">
        <f t="shared" ca="1" si="404"/>
        <v>LOSE</v>
      </c>
      <c r="L6509" s="8">
        <f t="shared" ca="1" si="405"/>
        <v>-1</v>
      </c>
      <c r="M6509" s="8">
        <f t="shared" ca="1" si="407"/>
        <v>-206</v>
      </c>
      <c r="N6509" s="32">
        <f ca="1">SUM(L$4:L6509)/I6509</f>
        <v>-3.1663080233630493E-2</v>
      </c>
      <c r="O6509" s="46">
        <f ca="1">_xlfn.VAR.P(L$4:L6509)</f>
        <v>33.922452721406685</v>
      </c>
      <c r="P6509" s="33">
        <f ca="1">COUNTIF(K$4:K6509, "WIN")/I6509</f>
        <v>2.6898247771288041E-2</v>
      </c>
    </row>
    <row r="6510" spans="9:16" x14ac:dyDescent="0.25">
      <c r="I6510" s="5">
        <v>6507</v>
      </c>
      <c r="J6510" s="8">
        <f t="shared" ca="1" si="406"/>
        <v>24</v>
      </c>
      <c r="K6510" s="7" t="str">
        <f t="shared" ca="1" si="404"/>
        <v>LOSE</v>
      </c>
      <c r="L6510" s="8">
        <f t="shared" ca="1" si="405"/>
        <v>-1</v>
      </c>
      <c r="M6510" s="8">
        <f t="shared" ca="1" si="407"/>
        <v>-207</v>
      </c>
      <c r="N6510" s="32">
        <f ca="1">SUM(L$4:L6510)/I6510</f>
        <v>-3.18118948824343E-2</v>
      </c>
      <c r="O6510" s="46">
        <f ca="1">_xlfn.VAR.P(L$4:L6510)</f>
        <v>33.917383577341219</v>
      </c>
      <c r="P6510" s="33">
        <f ca="1">COUNTIF(K$4:K6510, "WIN")/I6510</f>
        <v>2.6894114031043491E-2</v>
      </c>
    </row>
    <row r="6511" spans="9:16" x14ac:dyDescent="0.25">
      <c r="I6511" s="5">
        <v>6508</v>
      </c>
      <c r="J6511" s="8">
        <f t="shared" ca="1" si="406"/>
        <v>11</v>
      </c>
      <c r="K6511" s="7" t="str">
        <f t="shared" ca="1" si="404"/>
        <v>LOSE</v>
      </c>
      <c r="L6511" s="8">
        <f t="shared" ca="1" si="405"/>
        <v>-1</v>
      </c>
      <c r="M6511" s="8">
        <f t="shared" ca="1" si="407"/>
        <v>-208</v>
      </c>
      <c r="N6511" s="32">
        <f ca="1">SUM(L$4:L6511)/I6511</f>
        <v>-3.196066379840197E-2</v>
      </c>
      <c r="O6511" s="46">
        <f ca="1">_xlfn.VAR.P(L$4:L6511)</f>
        <v>33.912315946823895</v>
      </c>
      <c r="P6511" s="33">
        <f ca="1">COUNTIF(K$4:K6511, "WIN")/I6511</f>
        <v>2.6889981561155501E-2</v>
      </c>
    </row>
    <row r="6512" spans="9:16" x14ac:dyDescent="0.25">
      <c r="I6512" s="5">
        <v>6509</v>
      </c>
      <c r="J6512" s="8">
        <f t="shared" ca="1" si="406"/>
        <v>4</v>
      </c>
      <c r="K6512" s="7" t="str">
        <f t="shared" ca="1" si="404"/>
        <v>LOSE</v>
      </c>
      <c r="L6512" s="8">
        <f t="shared" ca="1" si="405"/>
        <v>-1</v>
      </c>
      <c r="M6512" s="8">
        <f t="shared" ca="1" si="407"/>
        <v>-209</v>
      </c>
      <c r="N6512" s="32">
        <f ca="1">SUM(L$4:L6512)/I6512</f>
        <v>-3.2109387002611768E-2</v>
      </c>
      <c r="O6512" s="46">
        <f ca="1">_xlfn.VAR.P(L$4:L6512)</f>
        <v>33.907249829177516</v>
      </c>
      <c r="P6512" s="33">
        <f ca="1">COUNTIF(K$4:K6512, "WIN")/I6512</f>
        <v>2.6885850361038563E-2</v>
      </c>
    </row>
    <row r="6513" spans="9:16" x14ac:dyDescent="0.25">
      <c r="I6513" s="5">
        <v>6510</v>
      </c>
      <c r="J6513" s="8">
        <f t="shared" ca="1" si="406"/>
        <v>12</v>
      </c>
      <c r="K6513" s="7" t="str">
        <f t="shared" ca="1" si="404"/>
        <v>LOSE</v>
      </c>
      <c r="L6513" s="8">
        <f t="shared" ca="1" si="405"/>
        <v>-1</v>
      </c>
      <c r="M6513" s="8">
        <f t="shared" ca="1" si="407"/>
        <v>-210</v>
      </c>
      <c r="N6513" s="32">
        <f ca="1">SUM(L$4:L6513)/I6513</f>
        <v>-3.2258064516129031E-2</v>
      </c>
      <c r="O6513" s="46">
        <f ca="1">_xlfn.VAR.P(L$4:L6513)</f>
        <v>33.902185223725283</v>
      </c>
      <c r="P6513" s="33">
        <f ca="1">COUNTIF(K$4:K6513, "WIN")/I6513</f>
        <v>2.6881720430107527E-2</v>
      </c>
    </row>
    <row r="6514" spans="9:16" x14ac:dyDescent="0.25">
      <c r="I6514" s="5">
        <v>6511</v>
      </c>
      <c r="J6514" s="8">
        <f t="shared" ca="1" si="406"/>
        <v>8</v>
      </c>
      <c r="K6514" s="7" t="str">
        <f t="shared" ca="1" si="404"/>
        <v>LOSE</v>
      </c>
      <c r="L6514" s="8">
        <f t="shared" ca="1" si="405"/>
        <v>-1</v>
      </c>
      <c r="M6514" s="8">
        <f t="shared" ca="1" si="407"/>
        <v>-211</v>
      </c>
      <c r="N6514" s="32">
        <f ca="1">SUM(L$4:L6514)/I6514</f>
        <v>-3.2406696360006142E-2</v>
      </c>
      <c r="O6514" s="46">
        <f ca="1">_xlfn.VAR.P(L$4:L6514)</f>
        <v>33.897122129790823</v>
      </c>
      <c r="P6514" s="33">
        <f ca="1">COUNTIF(K$4:K6514, "WIN")/I6514</f>
        <v>2.6877591767777608E-2</v>
      </c>
    </row>
    <row r="6515" spans="9:16" x14ac:dyDescent="0.25">
      <c r="I6515" s="5">
        <v>6512</v>
      </c>
      <c r="J6515" s="8">
        <f t="shared" ca="1" si="406"/>
        <v>2</v>
      </c>
      <c r="K6515" s="7" t="str">
        <f t="shared" ca="1" si="404"/>
        <v>LOSE</v>
      </c>
      <c r="L6515" s="8">
        <f t="shared" ca="1" si="405"/>
        <v>-1</v>
      </c>
      <c r="M6515" s="8">
        <f t="shared" ca="1" si="407"/>
        <v>-212</v>
      </c>
      <c r="N6515" s="32">
        <f ca="1">SUM(L$4:L6515)/I6515</f>
        <v>-3.2555282555282554E-2</v>
      </c>
      <c r="O6515" s="46">
        <f ca="1">_xlfn.VAR.P(L$4:L6515)</f>
        <v>33.89206054669814</v>
      </c>
      <c r="P6515" s="33">
        <f ca="1">COUNTIF(K$4:K6515, "WIN")/I6515</f>
        <v>2.6873464373464374E-2</v>
      </c>
    </row>
    <row r="6516" spans="9:16" x14ac:dyDescent="0.25">
      <c r="I6516" s="5">
        <v>6513</v>
      </c>
      <c r="J6516" s="8">
        <f t="shared" ca="1" si="406"/>
        <v>14</v>
      </c>
      <c r="K6516" s="7" t="str">
        <f t="shared" ca="1" si="404"/>
        <v>LOSE</v>
      </c>
      <c r="L6516" s="8">
        <f t="shared" ca="1" si="405"/>
        <v>-1</v>
      </c>
      <c r="M6516" s="8">
        <f t="shared" ca="1" si="407"/>
        <v>-213</v>
      </c>
      <c r="N6516" s="32">
        <f ca="1">SUM(L$4:L6516)/I6516</f>
        <v>-3.2703823122984803E-2</v>
      </c>
      <c r="O6516" s="46">
        <f ca="1">_xlfn.VAR.P(L$4:L6516)</f>
        <v>33.887000473771657</v>
      </c>
      <c r="P6516" s="33">
        <f ca="1">COUNTIF(K$4:K6516, "WIN")/I6516</f>
        <v>2.6869338246583756E-2</v>
      </c>
    </row>
    <row r="6517" spans="9:16" x14ac:dyDescent="0.25">
      <c r="I6517" s="5">
        <v>6514</v>
      </c>
      <c r="J6517" s="8">
        <f t="shared" ca="1" si="406"/>
        <v>22</v>
      </c>
      <c r="K6517" s="7" t="str">
        <f t="shared" ca="1" si="404"/>
        <v>LOSE</v>
      </c>
      <c r="L6517" s="8">
        <f t="shared" ca="1" si="405"/>
        <v>-1</v>
      </c>
      <c r="M6517" s="8">
        <f t="shared" ca="1" si="407"/>
        <v>-214</v>
      </c>
      <c r="N6517" s="32">
        <f ca="1">SUM(L$4:L6517)/I6517</f>
        <v>-3.2852318084126496E-2</v>
      </c>
      <c r="O6517" s="46">
        <f ca="1">_xlfn.VAR.P(L$4:L6517)</f>
        <v>33.881941910336195</v>
      </c>
      <c r="P6517" s="33">
        <f ca="1">COUNTIF(K$4:K6517, "WIN")/I6517</f>
        <v>2.6865213386552043E-2</v>
      </c>
    </row>
    <row r="6518" spans="9:16" x14ac:dyDescent="0.25">
      <c r="I6518" s="5">
        <v>6515</v>
      </c>
      <c r="J6518" s="8">
        <f t="shared" ca="1" si="406"/>
        <v>23</v>
      </c>
      <c r="K6518" s="7" t="str">
        <f t="shared" ca="1" si="404"/>
        <v>LOSE</v>
      </c>
      <c r="L6518" s="8">
        <f t="shared" ca="1" si="405"/>
        <v>-1</v>
      </c>
      <c r="M6518" s="8">
        <f t="shared" ca="1" si="407"/>
        <v>-215</v>
      </c>
      <c r="N6518" s="32">
        <f ca="1">SUM(L$4:L6518)/I6518</f>
        <v>-3.3000767459708362E-2</v>
      </c>
      <c r="O6518" s="46">
        <f ca="1">_xlfn.VAR.P(L$4:L6518)</f>
        <v>33.876884855716987</v>
      </c>
      <c r="P6518" s="33">
        <f ca="1">COUNTIF(K$4:K6518, "WIN")/I6518</f>
        <v>2.686108979278588E-2</v>
      </c>
    </row>
    <row r="6519" spans="9:16" x14ac:dyDescent="0.25">
      <c r="I6519" s="5">
        <v>6516</v>
      </c>
      <c r="J6519" s="8">
        <f t="shared" ca="1" si="406"/>
        <v>26</v>
      </c>
      <c r="K6519" s="7" t="str">
        <f t="shared" ca="1" si="404"/>
        <v>LOSE</v>
      </c>
      <c r="L6519" s="8">
        <f t="shared" ca="1" si="405"/>
        <v>-1</v>
      </c>
      <c r="M6519" s="8">
        <f t="shared" ca="1" si="407"/>
        <v>-216</v>
      </c>
      <c r="N6519" s="32">
        <f ca="1">SUM(L$4:L6519)/I6519</f>
        <v>-3.3149171270718231E-2</v>
      </c>
      <c r="O6519" s="46">
        <f ca="1">_xlfn.VAR.P(L$4:L6519)</f>
        <v>33.871829309239644</v>
      </c>
      <c r="P6519" s="33">
        <f ca="1">COUNTIF(K$4:K6519, "WIN")/I6519</f>
        <v>2.6856967464702272E-2</v>
      </c>
    </row>
    <row r="6520" spans="9:16" x14ac:dyDescent="0.25">
      <c r="I6520" s="5">
        <v>6517</v>
      </c>
      <c r="J6520" s="8">
        <f t="shared" ca="1" si="406"/>
        <v>18</v>
      </c>
      <c r="K6520" s="7" t="str">
        <f t="shared" ca="1" si="404"/>
        <v>LOSE</v>
      </c>
      <c r="L6520" s="8">
        <f t="shared" ca="1" si="405"/>
        <v>-1</v>
      </c>
      <c r="M6520" s="8">
        <f t="shared" ca="1" si="407"/>
        <v>-217</v>
      </c>
      <c r="N6520" s="32">
        <f ca="1">SUM(L$4:L6520)/I6520</f>
        <v>-3.3297529538131039E-2</v>
      </c>
      <c r="O6520" s="46">
        <f ca="1">_xlfn.VAR.P(L$4:L6520)</f>
        <v>33.8667752702302</v>
      </c>
      <c r="P6520" s="33">
        <f ca="1">COUNTIF(K$4:K6520, "WIN")/I6520</f>
        <v>2.6852846401718582E-2</v>
      </c>
    </row>
    <row r="6521" spans="9:16" x14ac:dyDescent="0.25">
      <c r="I6521" s="5">
        <v>6518</v>
      </c>
      <c r="J6521" s="8">
        <f t="shared" ca="1" si="406"/>
        <v>25</v>
      </c>
      <c r="K6521" s="7" t="str">
        <f t="shared" ca="1" si="404"/>
        <v>LOSE</v>
      </c>
      <c r="L6521" s="8">
        <f t="shared" ca="1" si="405"/>
        <v>-1</v>
      </c>
      <c r="M6521" s="8">
        <f t="shared" ca="1" si="407"/>
        <v>-218</v>
      </c>
      <c r="N6521" s="32">
        <f ca="1">SUM(L$4:L6521)/I6521</f>
        <v>-3.3445842282908866E-2</v>
      </c>
      <c r="O6521" s="46">
        <f ca="1">_xlfn.VAR.P(L$4:L6521)</f>
        <v>33.861722738015082</v>
      </c>
      <c r="P6521" s="33">
        <f ca="1">COUNTIF(K$4:K6521, "WIN")/I6521</f>
        <v>2.6848726603252531E-2</v>
      </c>
    </row>
    <row r="6522" spans="9:16" x14ac:dyDescent="0.25">
      <c r="I6522" s="5">
        <v>6519</v>
      </c>
      <c r="J6522" s="8">
        <f t="shared" ca="1" si="406"/>
        <v>26</v>
      </c>
      <c r="K6522" s="7" t="str">
        <f t="shared" ca="1" si="404"/>
        <v>LOSE</v>
      </c>
      <c r="L6522" s="8">
        <f t="shared" ca="1" si="405"/>
        <v>-1</v>
      </c>
      <c r="M6522" s="8">
        <f t="shared" ca="1" si="407"/>
        <v>-219</v>
      </c>
      <c r="N6522" s="32">
        <f ca="1">SUM(L$4:L6522)/I6522</f>
        <v>-3.359410952600092E-2</v>
      </c>
      <c r="O6522" s="46">
        <f ca="1">_xlfn.VAR.P(L$4:L6522)</f>
        <v>33.856671711921123</v>
      </c>
      <c r="P6522" s="33">
        <f ca="1">COUNTIF(K$4:K6522, "WIN")/I6522</f>
        <v>2.6844608068722197E-2</v>
      </c>
    </row>
    <row r="6523" spans="9:16" x14ac:dyDescent="0.25">
      <c r="I6523" s="5">
        <v>6520</v>
      </c>
      <c r="J6523" s="8">
        <f t="shared" ca="1" si="406"/>
        <v>19</v>
      </c>
      <c r="K6523" s="7" t="str">
        <f t="shared" ca="1" si="404"/>
        <v>LOSE</v>
      </c>
      <c r="L6523" s="8">
        <f t="shared" ca="1" si="405"/>
        <v>-1</v>
      </c>
      <c r="M6523" s="8">
        <f t="shared" ca="1" si="407"/>
        <v>-220</v>
      </c>
      <c r="N6523" s="32">
        <f ca="1">SUM(L$4:L6523)/I6523</f>
        <v>-3.3742331288343558E-2</v>
      </c>
      <c r="O6523" s="46">
        <f ca="1">_xlfn.VAR.P(L$4:L6523)</f>
        <v>33.851622191275546</v>
      </c>
      <c r="P6523" s="33">
        <f ca="1">COUNTIF(K$4:K6523, "WIN")/I6523</f>
        <v>2.6840490797546013E-2</v>
      </c>
    </row>
    <row r="6524" spans="9:16" x14ac:dyDescent="0.25">
      <c r="I6524" s="5">
        <v>6521</v>
      </c>
      <c r="J6524" s="8">
        <f t="shared" ca="1" si="406"/>
        <v>13</v>
      </c>
      <c r="K6524" s="7" t="str">
        <f t="shared" ca="1" si="404"/>
        <v>LOSE</v>
      </c>
      <c r="L6524" s="8">
        <f t="shared" ca="1" si="405"/>
        <v>-1</v>
      </c>
      <c r="M6524" s="8">
        <f t="shared" ca="1" si="407"/>
        <v>-221</v>
      </c>
      <c r="N6524" s="32">
        <f ca="1">SUM(L$4:L6524)/I6524</f>
        <v>-3.3890507590860298E-2</v>
      </c>
      <c r="O6524" s="46">
        <f ca="1">_xlfn.VAR.P(L$4:L6524)</f>
        <v>33.846574175405983</v>
      </c>
      <c r="P6524" s="33">
        <f ca="1">COUNTIF(K$4:K6524, "WIN")/I6524</f>
        <v>2.6836374789142768E-2</v>
      </c>
    </row>
    <row r="6525" spans="9:16" x14ac:dyDescent="0.25">
      <c r="I6525" s="5">
        <v>6522</v>
      </c>
      <c r="J6525" s="8">
        <f t="shared" ca="1" si="406"/>
        <v>2</v>
      </c>
      <c r="K6525" s="7" t="str">
        <f t="shared" ca="1" si="404"/>
        <v>LOSE</v>
      </c>
      <c r="L6525" s="8">
        <f t="shared" ca="1" si="405"/>
        <v>-1</v>
      </c>
      <c r="M6525" s="8">
        <f t="shared" ca="1" si="407"/>
        <v>-222</v>
      </c>
      <c r="N6525" s="32">
        <f ca="1">SUM(L$4:L6525)/I6525</f>
        <v>-3.4038638454461818E-2</v>
      </c>
      <c r="O6525" s="46">
        <f ca="1">_xlfn.VAR.P(L$4:L6525)</f>
        <v>33.841527663640463</v>
      </c>
      <c r="P6525" s="33">
        <f ca="1">COUNTIF(K$4:K6525, "WIN")/I6525</f>
        <v>2.6832260042931617E-2</v>
      </c>
    </row>
    <row r="6526" spans="9:16" x14ac:dyDescent="0.25">
      <c r="I6526" s="5">
        <v>6523</v>
      </c>
      <c r="J6526" s="8">
        <f t="shared" ca="1" si="406"/>
        <v>26</v>
      </c>
      <c r="K6526" s="7" t="str">
        <f t="shared" ca="1" si="404"/>
        <v>LOSE</v>
      </c>
      <c r="L6526" s="8">
        <f t="shared" ca="1" si="405"/>
        <v>-1</v>
      </c>
      <c r="M6526" s="8">
        <f t="shared" ca="1" si="407"/>
        <v>-223</v>
      </c>
      <c r="N6526" s="32">
        <f ca="1">SUM(L$4:L6526)/I6526</f>
        <v>-3.4186723900045991E-2</v>
      </c>
      <c r="O6526" s="46">
        <f ca="1">_xlfn.VAR.P(L$4:L6526)</f>
        <v>33.836482655307421</v>
      </c>
      <c r="P6526" s="33">
        <f ca="1">COUNTIF(K$4:K6526, "WIN")/I6526</f>
        <v>2.6828146558332055E-2</v>
      </c>
    </row>
    <row r="6527" spans="9:16" x14ac:dyDescent="0.25">
      <c r="I6527" s="5">
        <v>6524</v>
      </c>
      <c r="J6527" s="8">
        <f t="shared" ca="1" si="406"/>
        <v>15</v>
      </c>
      <c r="K6527" s="7" t="str">
        <f t="shared" ca="1" si="404"/>
        <v>LOSE</v>
      </c>
      <c r="L6527" s="8">
        <f t="shared" ca="1" si="405"/>
        <v>-1</v>
      </c>
      <c r="M6527" s="8">
        <f t="shared" ca="1" si="407"/>
        <v>-224</v>
      </c>
      <c r="N6527" s="32">
        <f ca="1">SUM(L$4:L6527)/I6527</f>
        <v>-3.4334763948497854E-2</v>
      </c>
      <c r="O6527" s="46">
        <f ca="1">_xlfn.VAR.P(L$4:L6527)</f>
        <v>33.831439149735672</v>
      </c>
      <c r="P6527" s="33">
        <f ca="1">COUNTIF(K$4:K6527, "WIN")/I6527</f>
        <v>2.6824034334763949E-2</v>
      </c>
    </row>
    <row r="6528" spans="9:16" x14ac:dyDescent="0.25">
      <c r="I6528" s="5">
        <v>6525</v>
      </c>
      <c r="J6528" s="8">
        <f t="shared" ca="1" si="406"/>
        <v>29</v>
      </c>
      <c r="K6528" s="7" t="str">
        <f t="shared" ca="1" si="404"/>
        <v>LOSE</v>
      </c>
      <c r="L6528" s="8">
        <f t="shared" ca="1" si="405"/>
        <v>-1</v>
      </c>
      <c r="M6528" s="8">
        <f t="shared" ca="1" si="407"/>
        <v>-225</v>
      </c>
      <c r="N6528" s="32">
        <f ca="1">SUM(L$4:L6528)/I6528</f>
        <v>-3.4482758620689655E-2</v>
      </c>
      <c r="O6528" s="46">
        <f ca="1">_xlfn.VAR.P(L$4:L6528)</f>
        <v>33.826397146254457</v>
      </c>
      <c r="P6528" s="33">
        <f ca="1">COUNTIF(K$4:K6528, "WIN")/I6528</f>
        <v>2.681992337164751E-2</v>
      </c>
    </row>
    <row r="6529" spans="9:16" x14ac:dyDescent="0.25">
      <c r="I6529" s="5">
        <v>6526</v>
      </c>
      <c r="J6529" s="8">
        <f t="shared" ca="1" si="406"/>
        <v>30</v>
      </c>
      <c r="K6529" s="7" t="str">
        <f t="shared" ca="1" si="404"/>
        <v>LOSE</v>
      </c>
      <c r="L6529" s="8">
        <f t="shared" ca="1" si="405"/>
        <v>-1</v>
      </c>
      <c r="M6529" s="8">
        <f t="shared" ca="1" si="407"/>
        <v>-226</v>
      </c>
      <c r="N6529" s="32">
        <f ca="1">SUM(L$4:L6529)/I6529</f>
        <v>-3.4630707937480847E-2</v>
      </c>
      <c r="O6529" s="46">
        <f ca="1">_xlfn.VAR.P(L$4:L6529)</f>
        <v>33.821356644193401</v>
      </c>
      <c r="P6529" s="33">
        <f ca="1">COUNTIF(K$4:K6529, "WIN")/I6529</f>
        <v>2.6815813668403309E-2</v>
      </c>
    </row>
    <row r="6530" spans="9:16" x14ac:dyDescent="0.25">
      <c r="I6530" s="5">
        <v>6527</v>
      </c>
      <c r="J6530" s="8">
        <f t="shared" ca="1" si="406"/>
        <v>36</v>
      </c>
      <c r="K6530" s="7" t="str">
        <f t="shared" ca="1" si="404"/>
        <v>LOSE</v>
      </c>
      <c r="L6530" s="8">
        <f t="shared" ca="1" si="405"/>
        <v>-1</v>
      </c>
      <c r="M6530" s="8">
        <f t="shared" ca="1" si="407"/>
        <v>-227</v>
      </c>
      <c r="N6530" s="32">
        <f ca="1">SUM(L$4:L6530)/I6530</f>
        <v>-3.4778611919718094E-2</v>
      </c>
      <c r="O6530" s="46">
        <f ca="1">_xlfn.VAR.P(L$4:L6530)</f>
        <v>33.816317642882524</v>
      </c>
      <c r="P6530" s="33">
        <f ca="1">COUNTIF(K$4:K6530, "WIN")/I6530</f>
        <v>2.6811705224452274E-2</v>
      </c>
    </row>
    <row r="6531" spans="9:16" x14ac:dyDescent="0.25">
      <c r="I6531" s="5">
        <v>6528</v>
      </c>
      <c r="J6531" s="8">
        <f t="shared" ca="1" si="406"/>
        <v>3</v>
      </c>
      <c r="K6531" s="7" t="str">
        <f t="shared" ca="1" si="404"/>
        <v>LOSE</v>
      </c>
      <c r="L6531" s="8">
        <f t="shared" ca="1" si="405"/>
        <v>-1</v>
      </c>
      <c r="M6531" s="8">
        <f t="shared" ca="1" si="407"/>
        <v>-228</v>
      </c>
      <c r="N6531" s="32">
        <f ca="1">SUM(L$4:L6531)/I6531</f>
        <v>-3.4926470588235295E-2</v>
      </c>
      <c r="O6531" s="46">
        <f ca="1">_xlfn.VAR.P(L$4:L6531)</f>
        <v>33.811280141652247</v>
      </c>
      <c r="P6531" s="33">
        <f ca="1">COUNTIF(K$4:K6531, "WIN")/I6531</f>
        <v>2.6807598039215685E-2</v>
      </c>
    </row>
    <row r="6532" spans="9:16" x14ac:dyDescent="0.25">
      <c r="I6532" s="5">
        <v>6529</v>
      </c>
      <c r="J6532" s="8">
        <f t="shared" ca="1" si="406"/>
        <v>23</v>
      </c>
      <c r="K6532" s="7" t="str">
        <f t="shared" ref="K6532:K6595" ca="1" si="408">IF($D$7 = $J6532, "WIN", "LOSE")</f>
        <v>LOSE</v>
      </c>
      <c r="L6532" s="8">
        <f t="shared" ref="L6532:L6595" ca="1" si="409">IF($K6532 = "WIN", 35, -1)</f>
        <v>-1</v>
      </c>
      <c r="M6532" s="8">
        <f t="shared" ca="1" si="407"/>
        <v>-229</v>
      </c>
      <c r="N6532" s="32">
        <f ca="1">SUM(L$4:L6532)/I6532</f>
        <v>-3.5074283963853578E-2</v>
      </c>
      <c r="O6532" s="46">
        <f ca="1">_xlfn.VAR.P(L$4:L6532)</f>
        <v>33.806244139833403</v>
      </c>
      <c r="P6532" s="33">
        <f ca="1">COUNTIF(K$4:K6532, "WIN")/I6532</f>
        <v>2.680349211211518E-2</v>
      </c>
    </row>
    <row r="6533" spans="9:16" x14ac:dyDescent="0.25">
      <c r="I6533" s="5">
        <v>6530</v>
      </c>
      <c r="J6533" s="8">
        <f t="shared" ca="1" si="406"/>
        <v>26</v>
      </c>
      <c r="K6533" s="7" t="str">
        <f t="shared" ca="1" si="408"/>
        <v>LOSE</v>
      </c>
      <c r="L6533" s="8">
        <f t="shared" ca="1" si="409"/>
        <v>-1</v>
      </c>
      <c r="M6533" s="8">
        <f t="shared" ca="1" si="407"/>
        <v>-230</v>
      </c>
      <c r="N6533" s="32">
        <f ca="1">SUM(L$4:L6533)/I6533</f>
        <v>-3.5222052067381319E-2</v>
      </c>
      <c r="O6533" s="46">
        <f ca="1">_xlfn.VAR.P(L$4:L6533)</f>
        <v>33.8012096367572</v>
      </c>
      <c r="P6533" s="33">
        <f ca="1">COUNTIF(K$4:K6533, "WIN")/I6533</f>
        <v>2.679938744257274E-2</v>
      </c>
    </row>
    <row r="6534" spans="9:16" x14ac:dyDescent="0.25">
      <c r="I6534" s="5">
        <v>6531</v>
      </c>
      <c r="J6534" s="8">
        <f t="shared" ref="J6534:J6597" ca="1" si="410">RANDBETWEEN(0,36)</f>
        <v>5</v>
      </c>
      <c r="K6534" s="7" t="str">
        <f t="shared" ca="1" si="408"/>
        <v>LOSE</v>
      </c>
      <c r="L6534" s="8">
        <f t="shared" ca="1" si="409"/>
        <v>-1</v>
      </c>
      <c r="M6534" s="8">
        <f t="shared" ref="M6534:M6597" ca="1" si="411">M6533+L6534</f>
        <v>-231</v>
      </c>
      <c r="N6534" s="32">
        <f ca="1">SUM(L$4:L6534)/I6534</f>
        <v>-3.5369774919614148E-2</v>
      </c>
      <c r="O6534" s="46">
        <f ca="1">_xlfn.VAR.P(L$4:L6534)</f>
        <v>33.796176631755252</v>
      </c>
      <c r="P6534" s="33">
        <f ca="1">COUNTIF(K$4:K6534, "WIN")/I6534</f>
        <v>2.6795284030010719E-2</v>
      </c>
    </row>
    <row r="6535" spans="9:16" x14ac:dyDescent="0.25">
      <c r="I6535" s="5">
        <v>6532</v>
      </c>
      <c r="J6535" s="8">
        <f t="shared" ca="1" si="410"/>
        <v>23</v>
      </c>
      <c r="K6535" s="7" t="str">
        <f t="shared" ca="1" si="408"/>
        <v>LOSE</v>
      </c>
      <c r="L6535" s="8">
        <f t="shared" ca="1" si="409"/>
        <v>-1</v>
      </c>
      <c r="M6535" s="8">
        <f t="shared" ca="1" si="411"/>
        <v>-232</v>
      </c>
      <c r="N6535" s="32">
        <f ca="1">SUM(L$4:L6535)/I6535</f>
        <v>-3.5517452541334968E-2</v>
      </c>
      <c r="O6535" s="46">
        <f ca="1">_xlfn.VAR.P(L$4:L6535)</f>
        <v>33.791145124159584</v>
      </c>
      <c r="P6535" s="33">
        <f ca="1">COUNTIF(K$4:K6535, "WIN")/I6535</f>
        <v>2.6791181873851808E-2</v>
      </c>
    </row>
    <row r="6536" spans="9:16" x14ac:dyDescent="0.25">
      <c r="I6536" s="5">
        <v>6533</v>
      </c>
      <c r="J6536" s="8">
        <f t="shared" ca="1" si="410"/>
        <v>34</v>
      </c>
      <c r="K6536" s="7" t="str">
        <f t="shared" ca="1" si="408"/>
        <v>LOSE</v>
      </c>
      <c r="L6536" s="8">
        <f t="shared" ca="1" si="409"/>
        <v>-1</v>
      </c>
      <c r="M6536" s="8">
        <f t="shared" ca="1" si="411"/>
        <v>-233</v>
      </c>
      <c r="N6536" s="32">
        <f ca="1">SUM(L$4:L6536)/I6536</f>
        <v>-3.5665084953313941E-2</v>
      </c>
      <c r="O6536" s="46">
        <f ca="1">_xlfn.VAR.P(L$4:L6536)</f>
        <v>33.7861151133026</v>
      </c>
      <c r="P6536" s="33">
        <f ca="1">COUNTIF(K$4:K6536, "WIN")/I6536</f>
        <v>2.6787080973519058E-2</v>
      </c>
    </row>
    <row r="6537" spans="9:16" x14ac:dyDescent="0.25">
      <c r="I6537" s="5">
        <v>6534</v>
      </c>
      <c r="J6537" s="8">
        <f t="shared" ca="1" si="410"/>
        <v>9</v>
      </c>
      <c r="K6537" s="7" t="str">
        <f t="shared" ca="1" si="408"/>
        <v>LOSE</v>
      </c>
      <c r="L6537" s="8">
        <f t="shared" ca="1" si="409"/>
        <v>-1</v>
      </c>
      <c r="M6537" s="8">
        <f t="shared" ca="1" si="411"/>
        <v>-234</v>
      </c>
      <c r="N6537" s="32">
        <f ca="1">SUM(L$4:L6537)/I6537</f>
        <v>-3.5812672176308541E-2</v>
      </c>
      <c r="O6537" s="46">
        <f ca="1">_xlfn.VAR.P(L$4:L6537)</f>
        <v>33.781086598517099</v>
      </c>
      <c r="P6537" s="33">
        <f ca="1">COUNTIF(K$4:K6537, "WIN")/I6537</f>
        <v>2.6782981328435873E-2</v>
      </c>
    </row>
    <row r="6538" spans="9:16" x14ac:dyDescent="0.25">
      <c r="I6538" s="5">
        <v>6535</v>
      </c>
      <c r="J6538" s="8">
        <f t="shared" ca="1" si="410"/>
        <v>25</v>
      </c>
      <c r="K6538" s="7" t="str">
        <f t="shared" ca="1" si="408"/>
        <v>LOSE</v>
      </c>
      <c r="L6538" s="8">
        <f t="shared" ca="1" si="409"/>
        <v>-1</v>
      </c>
      <c r="M6538" s="8">
        <f t="shared" ca="1" si="411"/>
        <v>-235</v>
      </c>
      <c r="N6538" s="32">
        <f ca="1">SUM(L$4:L6538)/I6538</f>
        <v>-3.5960214231063506E-2</v>
      </c>
      <c r="O6538" s="46">
        <f ca="1">_xlfn.VAR.P(L$4:L6538)</f>
        <v>33.776059579136295</v>
      </c>
      <c r="P6538" s="33">
        <f ca="1">COUNTIF(K$4:K6538, "WIN")/I6538</f>
        <v>2.6778882938026015E-2</v>
      </c>
    </row>
    <row r="6539" spans="9:16" x14ac:dyDescent="0.25">
      <c r="I6539" s="5">
        <v>6536</v>
      </c>
      <c r="J6539" s="8">
        <f t="shared" ca="1" si="410"/>
        <v>17</v>
      </c>
      <c r="K6539" s="7" t="str">
        <f t="shared" ca="1" si="408"/>
        <v>LOSE</v>
      </c>
      <c r="L6539" s="8">
        <f t="shared" ca="1" si="409"/>
        <v>-1</v>
      </c>
      <c r="M6539" s="8">
        <f t="shared" ca="1" si="411"/>
        <v>-236</v>
      </c>
      <c r="N6539" s="32">
        <f ca="1">SUM(L$4:L6539)/I6539</f>
        <v>-3.6107711138310891E-2</v>
      </c>
      <c r="O6539" s="46">
        <f ca="1">_xlfn.VAR.P(L$4:L6539)</f>
        <v>33.771034054493782</v>
      </c>
      <c r="P6539" s="33">
        <f ca="1">COUNTIF(K$4:K6539, "WIN")/I6539</f>
        <v>2.6774785801713587E-2</v>
      </c>
    </row>
    <row r="6540" spans="9:16" x14ac:dyDescent="0.25">
      <c r="I6540" s="5">
        <v>6537</v>
      </c>
      <c r="J6540" s="8">
        <f t="shared" ca="1" si="410"/>
        <v>29</v>
      </c>
      <c r="K6540" s="7" t="str">
        <f t="shared" ca="1" si="408"/>
        <v>LOSE</v>
      </c>
      <c r="L6540" s="8">
        <f t="shared" ca="1" si="409"/>
        <v>-1</v>
      </c>
      <c r="M6540" s="8">
        <f t="shared" ca="1" si="411"/>
        <v>-237</v>
      </c>
      <c r="N6540" s="32">
        <f ca="1">SUM(L$4:L6540)/I6540</f>
        <v>-3.6255162918770081E-2</v>
      </c>
      <c r="O6540" s="46">
        <f ca="1">_xlfn.VAR.P(L$4:L6540)</f>
        <v>33.766010023923549</v>
      </c>
      <c r="P6540" s="33">
        <f ca="1">COUNTIF(K$4:K6540, "WIN")/I6540</f>
        <v>2.6770689918923053E-2</v>
      </c>
    </row>
    <row r="6541" spans="9:16" x14ac:dyDescent="0.25">
      <c r="I6541" s="5">
        <v>6538</v>
      </c>
      <c r="J6541" s="8">
        <f t="shared" ca="1" si="410"/>
        <v>36</v>
      </c>
      <c r="K6541" s="7" t="str">
        <f t="shared" ca="1" si="408"/>
        <v>LOSE</v>
      </c>
      <c r="L6541" s="8">
        <f t="shared" ca="1" si="409"/>
        <v>-1</v>
      </c>
      <c r="M6541" s="8">
        <f t="shared" ca="1" si="411"/>
        <v>-238</v>
      </c>
      <c r="N6541" s="32">
        <f ca="1">SUM(L$4:L6541)/I6541</f>
        <v>-3.6402569593147749E-2</v>
      </c>
      <c r="O6541" s="46">
        <f ca="1">_xlfn.VAR.P(L$4:L6541)</f>
        <v>33.760987486759994</v>
      </c>
      <c r="P6541" s="33">
        <f ca="1">COUNTIF(K$4:K6541, "WIN")/I6541</f>
        <v>2.676659528907923E-2</v>
      </c>
    </row>
    <row r="6542" spans="9:16" x14ac:dyDescent="0.25">
      <c r="I6542" s="5">
        <v>6539</v>
      </c>
      <c r="J6542" s="8">
        <f t="shared" ca="1" si="410"/>
        <v>10</v>
      </c>
      <c r="K6542" s="7" t="str">
        <f t="shared" ca="1" si="408"/>
        <v>LOSE</v>
      </c>
      <c r="L6542" s="8">
        <f t="shared" ca="1" si="409"/>
        <v>-1</v>
      </c>
      <c r="M6542" s="8">
        <f t="shared" ca="1" si="411"/>
        <v>-239</v>
      </c>
      <c r="N6542" s="32">
        <f ca="1">SUM(L$4:L6542)/I6542</f>
        <v>-3.6549931182137944E-2</v>
      </c>
      <c r="O6542" s="46">
        <f ca="1">_xlfn.VAR.P(L$4:L6542)</f>
        <v>33.755966442337893</v>
      </c>
      <c r="P6542" s="33">
        <f ca="1">COUNTIF(K$4:K6542, "WIN")/I6542</f>
        <v>2.676250191160728E-2</v>
      </c>
    </row>
    <row r="6543" spans="9:16" x14ac:dyDescent="0.25">
      <c r="I6543" s="5">
        <v>6540</v>
      </c>
      <c r="J6543" s="8">
        <f t="shared" ca="1" si="410"/>
        <v>13</v>
      </c>
      <c r="K6543" s="7" t="str">
        <f t="shared" ca="1" si="408"/>
        <v>LOSE</v>
      </c>
      <c r="L6543" s="8">
        <f t="shared" ca="1" si="409"/>
        <v>-1</v>
      </c>
      <c r="M6543" s="8">
        <f t="shared" ca="1" si="411"/>
        <v>-240</v>
      </c>
      <c r="N6543" s="32">
        <f ca="1">SUM(L$4:L6543)/I6543</f>
        <v>-3.669724770642202E-2</v>
      </c>
      <c r="O6543" s="46">
        <f ca="1">_xlfn.VAR.P(L$4:L6543)</f>
        <v>33.750946889992427</v>
      </c>
      <c r="P6543" s="33">
        <f ca="1">COUNTIF(K$4:K6543, "WIN")/I6543</f>
        <v>2.6758409785932722E-2</v>
      </c>
    </row>
    <row r="6544" spans="9:16" x14ac:dyDescent="0.25">
      <c r="I6544" s="5">
        <v>6541</v>
      </c>
      <c r="J6544" s="8">
        <f t="shared" ca="1" si="410"/>
        <v>10</v>
      </c>
      <c r="K6544" s="7" t="str">
        <f t="shared" ca="1" si="408"/>
        <v>LOSE</v>
      </c>
      <c r="L6544" s="8">
        <f t="shared" ca="1" si="409"/>
        <v>-1</v>
      </c>
      <c r="M6544" s="8">
        <f t="shared" ca="1" si="411"/>
        <v>-241</v>
      </c>
      <c r="N6544" s="32">
        <f ca="1">SUM(L$4:L6544)/I6544</f>
        <v>-3.6844519186668707E-2</v>
      </c>
      <c r="O6544" s="46">
        <f ca="1">_xlfn.VAR.P(L$4:L6544)</f>
        <v>33.745928829059167</v>
      </c>
      <c r="P6544" s="33">
        <f ca="1">COUNTIF(K$4:K6544, "WIN")/I6544</f>
        <v>2.6754318911481424E-2</v>
      </c>
    </row>
    <row r="6545" spans="9:16" x14ac:dyDescent="0.25">
      <c r="I6545" s="5">
        <v>6542</v>
      </c>
      <c r="J6545" s="8">
        <f t="shared" ca="1" si="410"/>
        <v>34</v>
      </c>
      <c r="K6545" s="7" t="str">
        <f t="shared" ca="1" si="408"/>
        <v>LOSE</v>
      </c>
      <c r="L6545" s="8">
        <f t="shared" ca="1" si="409"/>
        <v>-1</v>
      </c>
      <c r="M6545" s="8">
        <f t="shared" ca="1" si="411"/>
        <v>-242</v>
      </c>
      <c r="N6545" s="32">
        <f ca="1">SUM(L$4:L6545)/I6545</f>
        <v>-3.6991745643534087E-2</v>
      </c>
      <c r="O6545" s="46">
        <f ca="1">_xlfn.VAR.P(L$4:L6545)</f>
        <v>33.740912258874083</v>
      </c>
      <c r="P6545" s="33">
        <f ca="1">COUNTIF(K$4:K6545, "WIN")/I6545</f>
        <v>2.675022928767961E-2</v>
      </c>
    </row>
    <row r="6546" spans="9:16" x14ac:dyDescent="0.25">
      <c r="I6546" s="5">
        <v>6543</v>
      </c>
      <c r="J6546" s="8">
        <f t="shared" ca="1" si="410"/>
        <v>14</v>
      </c>
      <c r="K6546" s="7" t="str">
        <f t="shared" ca="1" si="408"/>
        <v>LOSE</v>
      </c>
      <c r="L6546" s="8">
        <f t="shared" ca="1" si="409"/>
        <v>-1</v>
      </c>
      <c r="M6546" s="8">
        <f t="shared" ca="1" si="411"/>
        <v>-243</v>
      </c>
      <c r="N6546" s="32">
        <f ca="1">SUM(L$4:L6546)/I6546</f>
        <v>-3.7138927097661624E-2</v>
      </c>
      <c r="O6546" s="46">
        <f ca="1">_xlfn.VAR.P(L$4:L6546)</f>
        <v>33.735897178773541</v>
      </c>
      <c r="P6546" s="33">
        <f ca="1">COUNTIF(K$4:K6546, "WIN")/I6546</f>
        <v>2.6746140913953845E-2</v>
      </c>
    </row>
    <row r="6547" spans="9:16" x14ac:dyDescent="0.25">
      <c r="I6547" s="5">
        <v>6544</v>
      </c>
      <c r="J6547" s="8">
        <f t="shared" ca="1" si="410"/>
        <v>34</v>
      </c>
      <c r="K6547" s="7" t="str">
        <f t="shared" ca="1" si="408"/>
        <v>LOSE</v>
      </c>
      <c r="L6547" s="8">
        <f t="shared" ca="1" si="409"/>
        <v>-1</v>
      </c>
      <c r="M6547" s="8">
        <f t="shared" ca="1" si="411"/>
        <v>-244</v>
      </c>
      <c r="N6547" s="32">
        <f ca="1">SUM(L$4:L6547)/I6547</f>
        <v>-3.728606356968215E-2</v>
      </c>
      <c r="O6547" s="46">
        <f ca="1">_xlfn.VAR.P(L$4:L6547)</f>
        <v>33.730883588094287</v>
      </c>
      <c r="P6547" s="33">
        <f ca="1">COUNTIF(K$4:K6547, "WIN")/I6547</f>
        <v>2.674205378973105E-2</v>
      </c>
    </row>
    <row r="6548" spans="9:16" x14ac:dyDescent="0.25">
      <c r="I6548" s="5">
        <v>6545</v>
      </c>
      <c r="J6548" s="8">
        <f t="shared" ca="1" si="410"/>
        <v>28</v>
      </c>
      <c r="K6548" s="7" t="str">
        <f t="shared" ca="1" si="408"/>
        <v>LOSE</v>
      </c>
      <c r="L6548" s="8">
        <f t="shared" ca="1" si="409"/>
        <v>-1</v>
      </c>
      <c r="M6548" s="8">
        <f t="shared" ca="1" si="411"/>
        <v>-245</v>
      </c>
      <c r="N6548" s="32">
        <f ca="1">SUM(L$4:L6548)/I6548</f>
        <v>-3.7433155080213901E-2</v>
      </c>
      <c r="O6548" s="46">
        <f ca="1">_xlfn.VAR.P(L$4:L6548)</f>
        <v>33.725871486173467</v>
      </c>
      <c r="P6548" s="33">
        <f ca="1">COUNTIF(K$4:K6548, "WIN")/I6548</f>
        <v>2.6737967914438502E-2</v>
      </c>
    </row>
    <row r="6549" spans="9:16" x14ac:dyDescent="0.25">
      <c r="I6549" s="5">
        <v>6546</v>
      </c>
      <c r="J6549" s="8">
        <f t="shared" ca="1" si="410"/>
        <v>15</v>
      </c>
      <c r="K6549" s="7" t="str">
        <f t="shared" ca="1" si="408"/>
        <v>LOSE</v>
      </c>
      <c r="L6549" s="8">
        <f t="shared" ca="1" si="409"/>
        <v>-1</v>
      </c>
      <c r="M6549" s="8">
        <f t="shared" ca="1" si="411"/>
        <v>-246</v>
      </c>
      <c r="N6549" s="32">
        <f ca="1">SUM(L$4:L6549)/I6549</f>
        <v>-3.7580201649862512E-2</v>
      </c>
      <c r="O6549" s="46">
        <f ca="1">_xlfn.VAR.P(L$4:L6549)</f>
        <v>33.720860872348631</v>
      </c>
      <c r="P6549" s="33">
        <f ca="1">COUNTIF(K$4:K6549, "WIN")/I6549</f>
        <v>2.6733883287503819E-2</v>
      </c>
    </row>
    <row r="6550" spans="9:16" x14ac:dyDescent="0.25">
      <c r="I6550" s="5">
        <v>6547</v>
      </c>
      <c r="J6550" s="8">
        <f t="shared" ca="1" si="410"/>
        <v>7</v>
      </c>
      <c r="K6550" s="7" t="str">
        <f t="shared" ca="1" si="408"/>
        <v>WIN</v>
      </c>
      <c r="L6550" s="8">
        <f t="shared" ca="1" si="409"/>
        <v>35</v>
      </c>
      <c r="M6550" s="8">
        <f t="shared" ca="1" si="411"/>
        <v>-211</v>
      </c>
      <c r="N6550" s="32">
        <f ca="1">SUM(L$4:L6550)/I6550</f>
        <v>-3.2228501603787992E-2</v>
      </c>
      <c r="O6550" s="46">
        <f ca="1">_xlfn.VAR.P(L$4:L6550)</f>
        <v>33.903192269155582</v>
      </c>
      <c r="P6550" s="33">
        <f ca="1">COUNTIF(K$4:K6550, "WIN")/I6550</f>
        <v>2.6882541622117E-2</v>
      </c>
    </row>
    <row r="6551" spans="9:16" x14ac:dyDescent="0.25">
      <c r="I6551" s="5">
        <v>6548</v>
      </c>
      <c r="J6551" s="8">
        <f t="shared" ca="1" si="410"/>
        <v>9</v>
      </c>
      <c r="K6551" s="7" t="str">
        <f t="shared" ca="1" si="408"/>
        <v>LOSE</v>
      </c>
      <c r="L6551" s="8">
        <f t="shared" ca="1" si="409"/>
        <v>-1</v>
      </c>
      <c r="M6551" s="8">
        <f t="shared" ca="1" si="411"/>
        <v>-212</v>
      </c>
      <c r="N6551" s="32">
        <f ca="1">SUM(L$4:L6551)/I6551</f>
        <v>-3.2376298106292001E-2</v>
      </c>
      <c r="O6551" s="46">
        <f ca="1">_xlfn.VAR.P(L$4:L6551)</f>
        <v>33.898157639707001</v>
      </c>
      <c r="P6551" s="33">
        <f ca="1">COUNTIF(K$4:K6551, "WIN")/I6551</f>
        <v>2.687843616371411E-2</v>
      </c>
    </row>
    <row r="6552" spans="9:16" x14ac:dyDescent="0.25">
      <c r="I6552" s="5">
        <v>6549</v>
      </c>
      <c r="J6552" s="8">
        <f t="shared" ca="1" si="410"/>
        <v>33</v>
      </c>
      <c r="K6552" s="7" t="str">
        <f t="shared" ca="1" si="408"/>
        <v>LOSE</v>
      </c>
      <c r="L6552" s="8">
        <f t="shared" ca="1" si="409"/>
        <v>-1</v>
      </c>
      <c r="M6552" s="8">
        <f t="shared" ca="1" si="411"/>
        <v>-213</v>
      </c>
      <c r="N6552" s="32">
        <f ca="1">SUM(L$4:L6552)/I6552</f>
        <v>-3.2524049473202019E-2</v>
      </c>
      <c r="O6552" s="46">
        <f ca="1">_xlfn.VAR.P(L$4:L6552)</f>
        <v>33.893124504116997</v>
      </c>
      <c r="P6552" s="33">
        <f ca="1">COUNTIF(K$4:K6552, "WIN")/I6552</f>
        <v>2.6874331959077721E-2</v>
      </c>
    </row>
    <row r="6553" spans="9:16" x14ac:dyDescent="0.25">
      <c r="I6553" s="5">
        <v>6550</v>
      </c>
      <c r="J6553" s="8">
        <f t="shared" ca="1" si="410"/>
        <v>5</v>
      </c>
      <c r="K6553" s="7" t="str">
        <f t="shared" ca="1" si="408"/>
        <v>LOSE</v>
      </c>
      <c r="L6553" s="8">
        <f t="shared" ca="1" si="409"/>
        <v>-1</v>
      </c>
      <c r="M6553" s="8">
        <f t="shared" ca="1" si="411"/>
        <v>-214</v>
      </c>
      <c r="N6553" s="32">
        <f ca="1">SUM(L$4:L6553)/I6553</f>
        <v>-3.2671755725190842E-2</v>
      </c>
      <c r="O6553" s="46">
        <f ca="1">_xlfn.VAR.P(L$4:L6553)</f>
        <v>33.888092861721347</v>
      </c>
      <c r="P6553" s="33">
        <f ca="1">COUNTIF(K$4:K6553, "WIN")/I6553</f>
        <v>2.6870229007633587E-2</v>
      </c>
    </row>
    <row r="6554" spans="9:16" x14ac:dyDescent="0.25">
      <c r="I6554" s="5">
        <v>6551</v>
      </c>
      <c r="J6554" s="8">
        <f t="shared" ca="1" si="410"/>
        <v>25</v>
      </c>
      <c r="K6554" s="7" t="str">
        <f t="shared" ca="1" si="408"/>
        <v>LOSE</v>
      </c>
      <c r="L6554" s="8">
        <f t="shared" ca="1" si="409"/>
        <v>-1</v>
      </c>
      <c r="M6554" s="8">
        <f t="shared" ca="1" si="411"/>
        <v>-215</v>
      </c>
      <c r="N6554" s="32">
        <f ca="1">SUM(L$4:L6554)/I6554</f>
        <v>-3.2819416882918638E-2</v>
      </c>
      <c r="O6554" s="46">
        <f ca="1">_xlfn.VAR.P(L$4:L6554)</f>
        <v>33.883062711856233</v>
      </c>
      <c r="P6554" s="33">
        <f ca="1">COUNTIF(K$4:K6554, "WIN")/I6554</f>
        <v>2.6866127308807816E-2</v>
      </c>
    </row>
    <row r="6555" spans="9:16" x14ac:dyDescent="0.25">
      <c r="I6555" s="5">
        <v>6552</v>
      </c>
      <c r="J6555" s="8">
        <f t="shared" ca="1" si="410"/>
        <v>30</v>
      </c>
      <c r="K6555" s="7" t="str">
        <f t="shared" ca="1" si="408"/>
        <v>LOSE</v>
      </c>
      <c r="L6555" s="8">
        <f t="shared" ca="1" si="409"/>
        <v>-1</v>
      </c>
      <c r="M6555" s="8">
        <f t="shared" ca="1" si="411"/>
        <v>-216</v>
      </c>
      <c r="N6555" s="32">
        <f ca="1">SUM(L$4:L6555)/I6555</f>
        <v>-3.2967032967032968E-2</v>
      </c>
      <c r="O6555" s="46">
        <f ca="1">_xlfn.VAR.P(L$4:L6555)</f>
        <v>33.878034053858229</v>
      </c>
      <c r="P6555" s="33">
        <f ca="1">COUNTIF(K$4:K6555, "WIN")/I6555</f>
        <v>2.6862026862026864E-2</v>
      </c>
    </row>
    <row r="6556" spans="9:16" x14ac:dyDescent="0.25">
      <c r="I6556" s="5">
        <v>6553</v>
      </c>
      <c r="J6556" s="8">
        <f t="shared" ca="1" si="410"/>
        <v>5</v>
      </c>
      <c r="K6556" s="7" t="str">
        <f t="shared" ca="1" si="408"/>
        <v>LOSE</v>
      </c>
      <c r="L6556" s="8">
        <f t="shared" ca="1" si="409"/>
        <v>-1</v>
      </c>
      <c r="M6556" s="8">
        <f t="shared" ca="1" si="411"/>
        <v>-217</v>
      </c>
      <c r="N6556" s="32">
        <f ca="1">SUM(L$4:L6556)/I6556</f>
        <v>-3.3114603998168776E-2</v>
      </c>
      <c r="O6556" s="46">
        <f ca="1">_xlfn.VAR.P(L$4:L6556)</f>
        <v>33.873006887064307</v>
      </c>
      <c r="P6556" s="33">
        <f ca="1">COUNTIF(K$4:K6556, "WIN")/I6556</f>
        <v>2.6857927666717536E-2</v>
      </c>
    </row>
    <row r="6557" spans="9:16" x14ac:dyDescent="0.25">
      <c r="I6557" s="5">
        <v>6554</v>
      </c>
      <c r="J6557" s="8">
        <f t="shared" ca="1" si="410"/>
        <v>16</v>
      </c>
      <c r="K6557" s="7" t="str">
        <f t="shared" ca="1" si="408"/>
        <v>LOSE</v>
      </c>
      <c r="L6557" s="8">
        <f t="shared" ca="1" si="409"/>
        <v>-1</v>
      </c>
      <c r="M6557" s="8">
        <f t="shared" ca="1" si="411"/>
        <v>-218</v>
      </c>
      <c r="N6557" s="32">
        <f ca="1">SUM(L$4:L6557)/I6557</f>
        <v>-3.3262129996948428E-2</v>
      </c>
      <c r="O6557" s="46">
        <f ca="1">_xlfn.VAR.P(L$4:L6557)</f>
        <v>33.86798121081182</v>
      </c>
      <c r="P6557" s="33">
        <f ca="1">COUNTIF(K$4:K6557, "WIN")/I6557</f>
        <v>2.6853829722306988E-2</v>
      </c>
    </row>
    <row r="6558" spans="9:16" x14ac:dyDescent="0.25">
      <c r="I6558" s="5">
        <v>6555</v>
      </c>
      <c r="J6558" s="8">
        <f t="shared" ca="1" si="410"/>
        <v>31</v>
      </c>
      <c r="K6558" s="7" t="str">
        <f t="shared" ca="1" si="408"/>
        <v>LOSE</v>
      </c>
      <c r="L6558" s="8">
        <f t="shared" ca="1" si="409"/>
        <v>-1</v>
      </c>
      <c r="M6558" s="8">
        <f t="shared" ca="1" si="411"/>
        <v>-219</v>
      </c>
      <c r="N6558" s="32">
        <f ca="1">SUM(L$4:L6558)/I6558</f>
        <v>-3.3409610983981694E-2</v>
      </c>
      <c r="O6558" s="46">
        <f ca="1">_xlfn.VAR.P(L$4:L6558)</f>
        <v>33.862957024438522</v>
      </c>
      <c r="P6558" s="33">
        <f ca="1">COUNTIF(K$4:K6558, "WIN")/I6558</f>
        <v>2.684973302822273E-2</v>
      </c>
    </row>
    <row r="6559" spans="9:16" x14ac:dyDescent="0.25">
      <c r="I6559" s="5">
        <v>6556</v>
      </c>
      <c r="J6559" s="8">
        <f t="shared" ca="1" si="410"/>
        <v>16</v>
      </c>
      <c r="K6559" s="7" t="str">
        <f t="shared" ca="1" si="408"/>
        <v>LOSE</v>
      </c>
      <c r="L6559" s="8">
        <f t="shared" ca="1" si="409"/>
        <v>-1</v>
      </c>
      <c r="M6559" s="8">
        <f t="shared" ca="1" si="411"/>
        <v>-220</v>
      </c>
      <c r="N6559" s="32">
        <f ca="1">SUM(L$4:L6559)/I6559</f>
        <v>-3.3557046979865772E-2</v>
      </c>
      <c r="O6559" s="46">
        <f ca="1">_xlfn.VAR.P(L$4:L6559)</f>
        <v>33.857934327282557</v>
      </c>
      <c r="P6559" s="33">
        <f ca="1">COUNTIF(K$4:K6559, "WIN")/I6559</f>
        <v>2.6845637583892617E-2</v>
      </c>
    </row>
    <row r="6560" spans="9:16" x14ac:dyDescent="0.25">
      <c r="I6560" s="5">
        <v>6557</v>
      </c>
      <c r="J6560" s="8">
        <f t="shared" ca="1" si="410"/>
        <v>24</v>
      </c>
      <c r="K6560" s="7" t="str">
        <f t="shared" ca="1" si="408"/>
        <v>LOSE</v>
      </c>
      <c r="L6560" s="8">
        <f t="shared" ca="1" si="409"/>
        <v>-1</v>
      </c>
      <c r="M6560" s="8">
        <f t="shared" ca="1" si="411"/>
        <v>-221</v>
      </c>
      <c r="N6560" s="32">
        <f ca="1">SUM(L$4:L6560)/I6560</f>
        <v>-3.37044380051853E-2</v>
      </c>
      <c r="O6560" s="46">
        <f ca="1">_xlfn.VAR.P(L$4:L6560)</f>
        <v>33.852913118682451</v>
      </c>
      <c r="P6560" s="33">
        <f ca="1">COUNTIF(K$4:K6560, "WIN")/I6560</f>
        <v>2.6841543388744851E-2</v>
      </c>
    </row>
    <row r="6561" spans="9:16" x14ac:dyDescent="0.25">
      <c r="I6561" s="5">
        <v>6558</v>
      </c>
      <c r="J6561" s="8">
        <f t="shared" ca="1" si="410"/>
        <v>7</v>
      </c>
      <c r="K6561" s="7" t="str">
        <f t="shared" ca="1" si="408"/>
        <v>WIN</v>
      </c>
      <c r="L6561" s="8">
        <f t="shared" ca="1" si="409"/>
        <v>35</v>
      </c>
      <c r="M6561" s="8">
        <f t="shared" ca="1" si="411"/>
        <v>-186</v>
      </c>
      <c r="N6561" s="32">
        <f ca="1">SUM(L$4:L6561)/I6561</f>
        <v>-2.8362305580969808E-2</v>
      </c>
      <c r="O6561" s="46">
        <f ca="1">_xlfn.VAR.P(L$4:L6561)</f>
        <v>34.034877189869157</v>
      </c>
      <c r="P6561" s="33">
        <f ca="1">COUNTIF(K$4:K6561, "WIN")/I6561</f>
        <v>2.6989935956084173E-2</v>
      </c>
    </row>
    <row r="6562" spans="9:16" x14ac:dyDescent="0.25">
      <c r="I6562" s="5">
        <v>6559</v>
      </c>
      <c r="J6562" s="8">
        <f t="shared" ca="1" si="410"/>
        <v>33</v>
      </c>
      <c r="K6562" s="7" t="str">
        <f t="shared" ca="1" si="408"/>
        <v>LOSE</v>
      </c>
      <c r="L6562" s="8">
        <f t="shared" ca="1" si="409"/>
        <v>-1</v>
      </c>
      <c r="M6562" s="8">
        <f t="shared" ca="1" si="411"/>
        <v>-187</v>
      </c>
      <c r="N6562" s="32">
        <f ca="1">SUM(L$4:L6562)/I6562</f>
        <v>-2.8510443665192866E-2</v>
      </c>
      <c r="O6562" s="46">
        <f ca="1">_xlfn.VAR.P(L$4:L6562)</f>
        <v>34.02983206998546</v>
      </c>
      <c r="P6562" s="33">
        <f ca="1">COUNTIF(K$4:K6562, "WIN")/I6562</f>
        <v>2.69858210093002E-2</v>
      </c>
    </row>
    <row r="6563" spans="9:16" x14ac:dyDescent="0.25">
      <c r="I6563" s="5">
        <v>6560</v>
      </c>
      <c r="J6563" s="8">
        <f t="shared" ca="1" si="410"/>
        <v>13</v>
      </c>
      <c r="K6563" s="7" t="str">
        <f t="shared" ca="1" si="408"/>
        <v>LOSE</v>
      </c>
      <c r="L6563" s="8">
        <f t="shared" ca="1" si="409"/>
        <v>-1</v>
      </c>
      <c r="M6563" s="8">
        <f t="shared" ca="1" si="411"/>
        <v>-188</v>
      </c>
      <c r="N6563" s="32">
        <f ca="1">SUM(L$4:L6563)/I6563</f>
        <v>-2.8658536585365855E-2</v>
      </c>
      <c r="O6563" s="46">
        <f ca="1">_xlfn.VAR.P(L$4:L6563)</f>
        <v>34.024788444378345</v>
      </c>
      <c r="P6563" s="33">
        <f ca="1">COUNTIF(K$4:K6563, "WIN")/I6563</f>
        <v>2.698170731707317E-2</v>
      </c>
    </row>
    <row r="6564" spans="9:16" x14ac:dyDescent="0.25">
      <c r="I6564" s="5">
        <v>6561</v>
      </c>
      <c r="J6564" s="8">
        <f t="shared" ca="1" si="410"/>
        <v>32</v>
      </c>
      <c r="K6564" s="7" t="str">
        <f t="shared" ca="1" si="408"/>
        <v>LOSE</v>
      </c>
      <c r="L6564" s="8">
        <f t="shared" ca="1" si="409"/>
        <v>-1</v>
      </c>
      <c r="M6564" s="8">
        <f t="shared" ca="1" si="411"/>
        <v>-189</v>
      </c>
      <c r="N6564" s="32">
        <f ca="1">SUM(L$4:L6564)/I6564</f>
        <v>-2.8806584362139918E-2</v>
      </c>
      <c r="O6564" s="46">
        <f ca="1">_xlfn.VAR.P(L$4:L6564)</f>
        <v>34.019746312384626</v>
      </c>
      <c r="P6564" s="33">
        <f ca="1">COUNTIF(K$4:K6564, "WIN")/I6564</f>
        <v>2.6977594878829447E-2</v>
      </c>
    </row>
    <row r="6565" spans="9:16" x14ac:dyDescent="0.25">
      <c r="I6565" s="5">
        <v>6562</v>
      </c>
      <c r="J6565" s="8">
        <f t="shared" ca="1" si="410"/>
        <v>20</v>
      </c>
      <c r="K6565" s="7" t="str">
        <f t="shared" ca="1" si="408"/>
        <v>LOSE</v>
      </c>
      <c r="L6565" s="8">
        <f t="shared" ca="1" si="409"/>
        <v>-1</v>
      </c>
      <c r="M6565" s="8">
        <f t="shared" ca="1" si="411"/>
        <v>-190</v>
      </c>
      <c r="N6565" s="32">
        <f ca="1">SUM(L$4:L6565)/I6565</f>
        <v>-2.895458701615361E-2</v>
      </c>
      <c r="O6565" s="46">
        <f ca="1">_xlfn.VAR.P(L$4:L6565)</f>
        <v>34.014705673341503</v>
      </c>
      <c r="P6565" s="33">
        <f ca="1">COUNTIF(K$4:K6565, "WIN")/I6565</f>
        <v>2.6973483693995732E-2</v>
      </c>
    </row>
    <row r="6566" spans="9:16" x14ac:dyDescent="0.25">
      <c r="I6566" s="5">
        <v>6563</v>
      </c>
      <c r="J6566" s="8">
        <f t="shared" ca="1" si="410"/>
        <v>24</v>
      </c>
      <c r="K6566" s="7" t="str">
        <f t="shared" ca="1" si="408"/>
        <v>LOSE</v>
      </c>
      <c r="L6566" s="8">
        <f t="shared" ca="1" si="409"/>
        <v>-1</v>
      </c>
      <c r="M6566" s="8">
        <f t="shared" ca="1" si="411"/>
        <v>-191</v>
      </c>
      <c r="N6566" s="32">
        <f ca="1">SUM(L$4:L6566)/I6566</f>
        <v>-2.9102544568032913E-2</v>
      </c>
      <c r="O6566" s="46">
        <f ca="1">_xlfn.VAR.P(L$4:L6566)</f>
        <v>34.00966652658655</v>
      </c>
      <c r="P6566" s="33">
        <f ca="1">COUNTIF(K$4:K6566, "WIN")/I6566</f>
        <v>2.6969373761999087E-2</v>
      </c>
    </row>
    <row r="6567" spans="9:16" x14ac:dyDescent="0.25">
      <c r="I6567" s="5">
        <v>6564</v>
      </c>
      <c r="J6567" s="8">
        <f t="shared" ca="1" si="410"/>
        <v>19</v>
      </c>
      <c r="K6567" s="7" t="str">
        <f t="shared" ca="1" si="408"/>
        <v>LOSE</v>
      </c>
      <c r="L6567" s="8">
        <f t="shared" ca="1" si="409"/>
        <v>-1</v>
      </c>
      <c r="M6567" s="8">
        <f t="shared" ca="1" si="411"/>
        <v>-192</v>
      </c>
      <c r="N6567" s="32">
        <f ca="1">SUM(L$4:L6567)/I6567</f>
        <v>-2.9250457038391225E-2</v>
      </c>
      <c r="O6567" s="46">
        <f ca="1">_xlfn.VAR.P(L$4:L6567)</f>
        <v>34.00462887145774</v>
      </c>
      <c r="P6567" s="33">
        <f ca="1">COUNTIF(K$4:K6567, "WIN")/I6567</f>
        <v>2.6965265082266911E-2</v>
      </c>
    </row>
    <row r="6568" spans="9:16" x14ac:dyDescent="0.25">
      <c r="I6568" s="5">
        <v>6565</v>
      </c>
      <c r="J6568" s="8">
        <f t="shared" ca="1" si="410"/>
        <v>13</v>
      </c>
      <c r="K6568" s="7" t="str">
        <f t="shared" ca="1" si="408"/>
        <v>LOSE</v>
      </c>
      <c r="L6568" s="8">
        <f t="shared" ca="1" si="409"/>
        <v>-1</v>
      </c>
      <c r="M6568" s="8">
        <f t="shared" ca="1" si="411"/>
        <v>-193</v>
      </c>
      <c r="N6568" s="32">
        <f ca="1">SUM(L$4:L6568)/I6568</f>
        <v>-2.9398324447829399E-2</v>
      </c>
      <c r="O6568" s="46">
        <f ca="1">_xlfn.VAR.P(L$4:L6568)</f>
        <v>33.999592707293459</v>
      </c>
      <c r="P6568" s="33">
        <f ca="1">COUNTIF(K$4:K6568, "WIN")/I6568</f>
        <v>2.696115765422696E-2</v>
      </c>
    </row>
    <row r="6569" spans="9:16" x14ac:dyDescent="0.25">
      <c r="I6569" s="5">
        <v>6566</v>
      </c>
      <c r="J6569" s="8">
        <f t="shared" ca="1" si="410"/>
        <v>17</v>
      </c>
      <c r="K6569" s="7" t="str">
        <f t="shared" ca="1" si="408"/>
        <v>LOSE</v>
      </c>
      <c r="L6569" s="8">
        <f t="shared" ca="1" si="409"/>
        <v>-1</v>
      </c>
      <c r="M6569" s="8">
        <f t="shared" ca="1" si="411"/>
        <v>-194</v>
      </c>
      <c r="N6569" s="32">
        <f ca="1">SUM(L$4:L6569)/I6569</f>
        <v>-2.954614681693573E-2</v>
      </c>
      <c r="O6569" s="46">
        <f ca="1">_xlfn.VAR.P(L$4:L6569)</f>
        <v>33.994558033432455</v>
      </c>
      <c r="P6569" s="33">
        <f ca="1">COUNTIF(K$4:K6569, "WIN")/I6569</f>
        <v>2.6957051477307342E-2</v>
      </c>
    </row>
    <row r="6570" spans="9:16" x14ac:dyDescent="0.25">
      <c r="I6570" s="5">
        <v>6567</v>
      </c>
      <c r="J6570" s="8">
        <f t="shared" ca="1" si="410"/>
        <v>22</v>
      </c>
      <c r="K6570" s="7" t="str">
        <f t="shared" ca="1" si="408"/>
        <v>LOSE</v>
      </c>
      <c r="L6570" s="8">
        <f t="shared" ca="1" si="409"/>
        <v>-1</v>
      </c>
      <c r="M6570" s="8">
        <f t="shared" ca="1" si="411"/>
        <v>-195</v>
      </c>
      <c r="N6570" s="32">
        <f ca="1">SUM(L$4:L6570)/I6570</f>
        <v>-2.9693924166285975E-2</v>
      </c>
      <c r="O6570" s="46">
        <f ca="1">_xlfn.VAR.P(L$4:L6570)</f>
        <v>33.989524849213886</v>
      </c>
      <c r="P6570" s="33">
        <f ca="1">COUNTIF(K$4:K6570, "WIN")/I6570</f>
        <v>2.69529465509365E-2</v>
      </c>
    </row>
    <row r="6571" spans="9:16" x14ac:dyDescent="0.25">
      <c r="I6571" s="5">
        <v>6568</v>
      </c>
      <c r="J6571" s="8">
        <f t="shared" ca="1" si="410"/>
        <v>22</v>
      </c>
      <c r="K6571" s="7" t="str">
        <f t="shared" ca="1" si="408"/>
        <v>LOSE</v>
      </c>
      <c r="L6571" s="8">
        <f t="shared" ca="1" si="409"/>
        <v>-1</v>
      </c>
      <c r="M6571" s="8">
        <f t="shared" ca="1" si="411"/>
        <v>-196</v>
      </c>
      <c r="N6571" s="32">
        <f ca="1">SUM(L$4:L6571)/I6571</f>
        <v>-2.9841656516443361E-2</v>
      </c>
      <c r="O6571" s="46">
        <f ca="1">_xlfn.VAR.P(L$4:L6571)</f>
        <v>33.984493153977283</v>
      </c>
      <c r="P6571" s="33">
        <f ca="1">COUNTIF(K$4:K6571, "WIN")/I6571</f>
        <v>2.6948842874543241E-2</v>
      </c>
    </row>
    <row r="6572" spans="9:16" x14ac:dyDescent="0.25">
      <c r="I6572" s="5">
        <v>6569</v>
      </c>
      <c r="J6572" s="8">
        <f t="shared" ca="1" si="410"/>
        <v>15</v>
      </c>
      <c r="K6572" s="7" t="str">
        <f t="shared" ca="1" si="408"/>
        <v>LOSE</v>
      </c>
      <c r="L6572" s="8">
        <f t="shared" ca="1" si="409"/>
        <v>-1</v>
      </c>
      <c r="M6572" s="8">
        <f t="shared" ca="1" si="411"/>
        <v>-197</v>
      </c>
      <c r="N6572" s="32">
        <f ca="1">SUM(L$4:L6572)/I6572</f>
        <v>-2.9989343887958594E-2</v>
      </c>
      <c r="O6572" s="46">
        <f ca="1">_xlfn.VAR.P(L$4:L6572)</f>
        <v>33.979462947062579</v>
      </c>
      <c r="P6572" s="33">
        <f ca="1">COUNTIF(K$4:K6572, "WIN")/I6572</f>
        <v>2.6944740447556705E-2</v>
      </c>
    </row>
    <row r="6573" spans="9:16" x14ac:dyDescent="0.25">
      <c r="I6573" s="5">
        <v>6570</v>
      </c>
      <c r="J6573" s="8">
        <f t="shared" ca="1" si="410"/>
        <v>12</v>
      </c>
      <c r="K6573" s="7" t="str">
        <f t="shared" ca="1" si="408"/>
        <v>LOSE</v>
      </c>
      <c r="L6573" s="8">
        <f t="shared" ca="1" si="409"/>
        <v>-1</v>
      </c>
      <c r="M6573" s="8">
        <f t="shared" ca="1" si="411"/>
        <v>-198</v>
      </c>
      <c r="N6573" s="32">
        <f ca="1">SUM(L$4:L6573)/I6573</f>
        <v>-3.0136986301369864E-2</v>
      </c>
      <c r="O6573" s="46">
        <f ca="1">_xlfn.VAR.P(L$4:L6573)</f>
        <v>33.974434227810093</v>
      </c>
      <c r="P6573" s="33">
        <f ca="1">COUNTIF(K$4:K6573, "WIN")/I6573</f>
        <v>2.6940639269406392E-2</v>
      </c>
    </row>
    <row r="6574" spans="9:16" x14ac:dyDescent="0.25">
      <c r="I6574" s="5">
        <v>6571</v>
      </c>
      <c r="J6574" s="8">
        <f t="shared" ca="1" si="410"/>
        <v>33</v>
      </c>
      <c r="K6574" s="7" t="str">
        <f t="shared" ca="1" si="408"/>
        <v>LOSE</v>
      </c>
      <c r="L6574" s="8">
        <f t="shared" ca="1" si="409"/>
        <v>-1</v>
      </c>
      <c r="M6574" s="8">
        <f t="shared" ca="1" si="411"/>
        <v>-199</v>
      </c>
      <c r="N6574" s="32">
        <f ca="1">SUM(L$4:L6574)/I6574</f>
        <v>-3.0284583777202861E-2</v>
      </c>
      <c r="O6574" s="46">
        <f ca="1">_xlfn.VAR.P(L$4:L6574)</f>
        <v>33.969406995560547</v>
      </c>
      <c r="P6574" s="33">
        <f ca="1">COUNTIF(K$4:K6574, "WIN")/I6574</f>
        <v>2.6936539339522142E-2</v>
      </c>
    </row>
    <row r="6575" spans="9:16" x14ac:dyDescent="0.25">
      <c r="I6575" s="5">
        <v>6572</v>
      </c>
      <c r="J6575" s="8">
        <f t="shared" ca="1" si="410"/>
        <v>5</v>
      </c>
      <c r="K6575" s="7" t="str">
        <f t="shared" ca="1" si="408"/>
        <v>LOSE</v>
      </c>
      <c r="L6575" s="8">
        <f t="shared" ca="1" si="409"/>
        <v>-1</v>
      </c>
      <c r="M6575" s="8">
        <f t="shared" ca="1" si="411"/>
        <v>-200</v>
      </c>
      <c r="N6575" s="32">
        <f ca="1">SUM(L$4:L6575)/I6575</f>
        <v>-3.0432136335970784E-2</v>
      </c>
      <c r="O6575" s="46">
        <f ca="1">_xlfn.VAR.P(L$4:L6575)</f>
        <v>33.96438124965502</v>
      </c>
      <c r="P6575" s="33">
        <f ca="1">COUNTIF(K$4:K6575, "WIN")/I6575</f>
        <v>2.6932440657334144E-2</v>
      </c>
    </row>
    <row r="6576" spans="9:16" x14ac:dyDescent="0.25">
      <c r="I6576" s="5">
        <v>6573</v>
      </c>
      <c r="J6576" s="8">
        <f t="shared" ca="1" si="410"/>
        <v>16</v>
      </c>
      <c r="K6576" s="7" t="str">
        <f t="shared" ca="1" si="408"/>
        <v>LOSE</v>
      </c>
      <c r="L6576" s="8">
        <f t="shared" ca="1" si="409"/>
        <v>-1</v>
      </c>
      <c r="M6576" s="8">
        <f t="shared" ca="1" si="411"/>
        <v>-201</v>
      </c>
      <c r="N6576" s="32">
        <f ca="1">SUM(L$4:L6576)/I6576</f>
        <v>-3.0579643998174349E-2</v>
      </c>
      <c r="O6576" s="46">
        <f ca="1">_xlfn.VAR.P(L$4:L6576)</f>
        <v>33.959356989435015</v>
      </c>
      <c r="P6576" s="33">
        <f ca="1">COUNTIF(K$4:K6576, "WIN")/I6576</f>
        <v>2.6928343222272933E-2</v>
      </c>
    </row>
    <row r="6577" spans="9:16" x14ac:dyDescent="0.25">
      <c r="I6577" s="5">
        <v>6574</v>
      </c>
      <c r="J6577" s="8">
        <f t="shared" ca="1" si="410"/>
        <v>5</v>
      </c>
      <c r="K6577" s="7" t="str">
        <f t="shared" ca="1" si="408"/>
        <v>LOSE</v>
      </c>
      <c r="L6577" s="8">
        <f t="shared" ca="1" si="409"/>
        <v>-1</v>
      </c>
      <c r="M6577" s="8">
        <f t="shared" ca="1" si="411"/>
        <v>-202</v>
      </c>
      <c r="N6577" s="32">
        <f ca="1">SUM(L$4:L6577)/I6577</f>
        <v>-3.0727106784301794E-2</v>
      </c>
      <c r="O6577" s="46">
        <f ca="1">_xlfn.VAR.P(L$4:L6577)</f>
        <v>33.954334214242408</v>
      </c>
      <c r="P6577" s="33">
        <f ca="1">COUNTIF(K$4:K6577, "WIN")/I6577</f>
        <v>2.6924247033769395E-2</v>
      </c>
    </row>
    <row r="6578" spans="9:16" x14ac:dyDescent="0.25">
      <c r="I6578" s="5">
        <v>6575</v>
      </c>
      <c r="J6578" s="8">
        <f t="shared" ca="1" si="410"/>
        <v>3</v>
      </c>
      <c r="K6578" s="7" t="str">
        <f t="shared" ca="1" si="408"/>
        <v>LOSE</v>
      </c>
      <c r="L6578" s="8">
        <f t="shared" ca="1" si="409"/>
        <v>-1</v>
      </c>
      <c r="M6578" s="8">
        <f t="shared" ca="1" si="411"/>
        <v>-203</v>
      </c>
      <c r="N6578" s="32">
        <f ca="1">SUM(L$4:L6578)/I6578</f>
        <v>-3.0874524714828898E-2</v>
      </c>
      <c r="O6578" s="46">
        <f ca="1">_xlfn.VAR.P(L$4:L6578)</f>
        <v>33.949312923419448</v>
      </c>
      <c r="P6578" s="33">
        <f ca="1">COUNTIF(K$4:K6578, "WIN")/I6578</f>
        <v>2.6920152091254753E-2</v>
      </c>
    </row>
    <row r="6579" spans="9:16" x14ac:dyDescent="0.25">
      <c r="I6579" s="5">
        <v>6576</v>
      </c>
      <c r="J6579" s="8">
        <f t="shared" ca="1" si="410"/>
        <v>29</v>
      </c>
      <c r="K6579" s="7" t="str">
        <f t="shared" ca="1" si="408"/>
        <v>LOSE</v>
      </c>
      <c r="L6579" s="8">
        <f t="shared" ca="1" si="409"/>
        <v>-1</v>
      </c>
      <c r="M6579" s="8">
        <f t="shared" ca="1" si="411"/>
        <v>-204</v>
      </c>
      <c r="N6579" s="32">
        <f ca="1">SUM(L$4:L6579)/I6579</f>
        <v>-3.1021897810218978E-2</v>
      </c>
      <c r="O6579" s="46">
        <f ca="1">_xlfn.VAR.P(L$4:L6579)</f>
        <v>33.944293116308806</v>
      </c>
      <c r="P6579" s="33">
        <f ca="1">COUNTIF(K$4:K6579, "WIN")/I6579</f>
        <v>2.6916058394160582E-2</v>
      </c>
    </row>
    <row r="6580" spans="9:16" x14ac:dyDescent="0.25">
      <c r="I6580" s="5">
        <v>6577</v>
      </c>
      <c r="J6580" s="8">
        <f t="shared" ca="1" si="410"/>
        <v>8</v>
      </c>
      <c r="K6580" s="7" t="str">
        <f t="shared" ca="1" si="408"/>
        <v>LOSE</v>
      </c>
      <c r="L6580" s="8">
        <f t="shared" ca="1" si="409"/>
        <v>-1</v>
      </c>
      <c r="M6580" s="8">
        <f t="shared" ca="1" si="411"/>
        <v>-205</v>
      </c>
      <c r="N6580" s="32">
        <f ca="1">SUM(L$4:L6580)/I6580</f>
        <v>-3.1169226090922913E-2</v>
      </c>
      <c r="O6580" s="46">
        <f ca="1">_xlfn.VAR.P(L$4:L6580)</f>
        <v>33.939274792253514</v>
      </c>
      <c r="P6580" s="33">
        <f ca="1">COUNTIF(K$4:K6580, "WIN")/I6580</f>
        <v>2.6911965941918806E-2</v>
      </c>
    </row>
    <row r="6581" spans="9:16" x14ac:dyDescent="0.25">
      <c r="I6581" s="5">
        <v>6578</v>
      </c>
      <c r="J6581" s="8">
        <f t="shared" ca="1" si="410"/>
        <v>30</v>
      </c>
      <c r="K6581" s="7" t="str">
        <f t="shared" ca="1" si="408"/>
        <v>LOSE</v>
      </c>
      <c r="L6581" s="8">
        <f t="shared" ca="1" si="409"/>
        <v>-1</v>
      </c>
      <c r="M6581" s="8">
        <f t="shared" ca="1" si="411"/>
        <v>-206</v>
      </c>
      <c r="N6581" s="32">
        <f ca="1">SUM(L$4:L6581)/I6581</f>
        <v>-3.1316509577379144E-2</v>
      </c>
      <c r="O6581" s="46">
        <f ca="1">_xlfn.VAR.P(L$4:L6581)</f>
        <v>33.934257950597001</v>
      </c>
      <c r="P6581" s="33">
        <f ca="1">COUNTIF(K$4:K6581, "WIN")/I6581</f>
        <v>2.6907874733961692E-2</v>
      </c>
    </row>
    <row r="6582" spans="9:16" x14ac:dyDescent="0.25">
      <c r="I6582" s="5">
        <v>6579</v>
      </c>
      <c r="J6582" s="8">
        <f t="shared" ca="1" si="410"/>
        <v>20</v>
      </c>
      <c r="K6582" s="7" t="str">
        <f t="shared" ca="1" si="408"/>
        <v>LOSE</v>
      </c>
      <c r="L6582" s="8">
        <f t="shared" ca="1" si="409"/>
        <v>-1</v>
      </c>
      <c r="M6582" s="8">
        <f t="shared" ca="1" si="411"/>
        <v>-207</v>
      </c>
      <c r="N6582" s="32">
        <f ca="1">SUM(L$4:L6582)/I6582</f>
        <v>-3.1463748290013679E-2</v>
      </c>
      <c r="O6582" s="46">
        <f ca="1">_xlfn.VAR.P(L$4:L6582)</f>
        <v>33.929242590683074</v>
      </c>
      <c r="P6582" s="33">
        <f ca="1">COUNTIF(K$4:K6582, "WIN")/I6582</f>
        <v>2.6903784769721842E-2</v>
      </c>
    </row>
    <row r="6583" spans="9:16" x14ac:dyDescent="0.25">
      <c r="I6583" s="5">
        <v>6580</v>
      </c>
      <c r="J6583" s="8">
        <f t="shared" ca="1" si="410"/>
        <v>3</v>
      </c>
      <c r="K6583" s="7" t="str">
        <f t="shared" ca="1" si="408"/>
        <v>LOSE</v>
      </c>
      <c r="L6583" s="8">
        <f t="shared" ca="1" si="409"/>
        <v>-1</v>
      </c>
      <c r="M6583" s="8">
        <f t="shared" ca="1" si="411"/>
        <v>-208</v>
      </c>
      <c r="N6583" s="32">
        <f ca="1">SUM(L$4:L6583)/I6583</f>
        <v>-3.1610942249240125E-2</v>
      </c>
      <c r="O6583" s="46">
        <f ca="1">_xlfn.VAR.P(L$4:L6583)</f>
        <v>33.924228711855953</v>
      </c>
      <c r="P6583" s="33">
        <f ca="1">COUNTIF(K$4:K6583, "WIN")/I6583</f>
        <v>2.689969604863222E-2</v>
      </c>
    </row>
    <row r="6584" spans="9:16" x14ac:dyDescent="0.25">
      <c r="I6584" s="5">
        <v>6581</v>
      </c>
      <c r="J6584" s="8">
        <f t="shared" ca="1" si="410"/>
        <v>30</v>
      </c>
      <c r="K6584" s="7" t="str">
        <f t="shared" ca="1" si="408"/>
        <v>LOSE</v>
      </c>
      <c r="L6584" s="8">
        <f t="shared" ca="1" si="409"/>
        <v>-1</v>
      </c>
      <c r="M6584" s="8">
        <f t="shared" ca="1" si="411"/>
        <v>-209</v>
      </c>
      <c r="N6584" s="32">
        <f ca="1">SUM(L$4:L6584)/I6584</f>
        <v>-3.175809147545966E-2</v>
      </c>
      <c r="O6584" s="46">
        <f ca="1">_xlfn.VAR.P(L$4:L6584)</f>
        <v>33.919216313460211</v>
      </c>
      <c r="P6584" s="33">
        <f ca="1">COUNTIF(K$4:K6584, "WIN")/I6584</f>
        <v>2.6895608570126121E-2</v>
      </c>
    </row>
    <row r="6585" spans="9:16" x14ac:dyDescent="0.25">
      <c r="I6585" s="5">
        <v>6582</v>
      </c>
      <c r="J6585" s="8">
        <f t="shared" ca="1" si="410"/>
        <v>15</v>
      </c>
      <c r="K6585" s="7" t="str">
        <f t="shared" ca="1" si="408"/>
        <v>LOSE</v>
      </c>
      <c r="L6585" s="8">
        <f t="shared" ca="1" si="409"/>
        <v>-1</v>
      </c>
      <c r="M6585" s="8">
        <f t="shared" ca="1" si="411"/>
        <v>-210</v>
      </c>
      <c r="N6585" s="32">
        <f ca="1">SUM(L$4:L6585)/I6585</f>
        <v>-3.1905195989061073E-2</v>
      </c>
      <c r="O6585" s="46">
        <f ca="1">_xlfn.VAR.P(L$4:L6585)</f>
        <v>33.91420539484082</v>
      </c>
      <c r="P6585" s="33">
        <f ca="1">COUNTIF(K$4:K6585, "WIN")/I6585</f>
        <v>2.6891522333637192E-2</v>
      </c>
    </row>
    <row r="6586" spans="9:16" x14ac:dyDescent="0.25">
      <c r="I6586" s="5">
        <v>6583</v>
      </c>
      <c r="J6586" s="8">
        <f t="shared" ca="1" si="410"/>
        <v>11</v>
      </c>
      <c r="K6586" s="7" t="str">
        <f t="shared" ca="1" si="408"/>
        <v>LOSE</v>
      </c>
      <c r="L6586" s="8">
        <f t="shared" ca="1" si="409"/>
        <v>-1</v>
      </c>
      <c r="M6586" s="8">
        <f t="shared" ca="1" si="411"/>
        <v>-211</v>
      </c>
      <c r="N6586" s="32">
        <f ca="1">SUM(L$4:L6586)/I6586</f>
        <v>-3.2052255810420781E-2</v>
      </c>
      <c r="O6586" s="46">
        <f ca="1">_xlfn.VAR.P(L$4:L6586)</f>
        <v>33.909195955343158</v>
      </c>
      <c r="P6586" s="33">
        <f ca="1">COUNTIF(K$4:K6586, "WIN")/I6586</f>
        <v>2.6887437338599423E-2</v>
      </c>
    </row>
    <row r="6587" spans="9:16" x14ac:dyDescent="0.25">
      <c r="I6587" s="5">
        <v>6584</v>
      </c>
      <c r="J6587" s="8">
        <f t="shared" ca="1" si="410"/>
        <v>27</v>
      </c>
      <c r="K6587" s="7" t="str">
        <f t="shared" ca="1" si="408"/>
        <v>LOSE</v>
      </c>
      <c r="L6587" s="8">
        <f t="shared" ca="1" si="409"/>
        <v>-1</v>
      </c>
      <c r="M6587" s="8">
        <f t="shared" ca="1" si="411"/>
        <v>-212</v>
      </c>
      <c r="N6587" s="32">
        <f ca="1">SUM(L$4:L6587)/I6587</f>
        <v>-3.2199270959902791E-2</v>
      </c>
      <c r="O6587" s="46">
        <f ca="1">_xlfn.VAR.P(L$4:L6587)</f>
        <v>33.904187994312956</v>
      </c>
      <c r="P6587" s="33">
        <f ca="1">COUNTIF(K$4:K6587, "WIN")/I6587</f>
        <v>2.6883353584447146E-2</v>
      </c>
    </row>
    <row r="6588" spans="9:16" x14ac:dyDescent="0.25">
      <c r="I6588" s="5">
        <v>6585</v>
      </c>
      <c r="J6588" s="8">
        <f t="shared" ca="1" si="410"/>
        <v>26</v>
      </c>
      <c r="K6588" s="7" t="str">
        <f t="shared" ca="1" si="408"/>
        <v>LOSE</v>
      </c>
      <c r="L6588" s="8">
        <f t="shared" ca="1" si="409"/>
        <v>-1</v>
      </c>
      <c r="M6588" s="8">
        <f t="shared" ca="1" si="411"/>
        <v>-213</v>
      </c>
      <c r="N6588" s="32">
        <f ca="1">SUM(L$4:L6588)/I6588</f>
        <v>-3.234624145785877E-2</v>
      </c>
      <c r="O6588" s="46">
        <f ca="1">_xlfn.VAR.P(L$4:L6588)</f>
        <v>33.899181511096351</v>
      </c>
      <c r="P6588" s="33">
        <f ca="1">COUNTIF(K$4:K6588, "WIN")/I6588</f>
        <v>2.6879271070615034E-2</v>
      </c>
    </row>
    <row r="6589" spans="9:16" x14ac:dyDescent="0.25">
      <c r="I6589" s="5">
        <v>6586</v>
      </c>
      <c r="J6589" s="8">
        <f t="shared" ca="1" si="410"/>
        <v>27</v>
      </c>
      <c r="K6589" s="7" t="str">
        <f t="shared" ca="1" si="408"/>
        <v>LOSE</v>
      </c>
      <c r="L6589" s="8">
        <f t="shared" ca="1" si="409"/>
        <v>-1</v>
      </c>
      <c r="M6589" s="8">
        <f t="shared" ca="1" si="411"/>
        <v>-214</v>
      </c>
      <c r="N6589" s="32">
        <f ca="1">SUM(L$4:L6589)/I6589</f>
        <v>-3.2493167324628001E-2</v>
      </c>
      <c r="O6589" s="46">
        <f ca="1">_xlfn.VAR.P(L$4:L6589)</f>
        <v>33.894176505039859</v>
      </c>
      <c r="P6589" s="33">
        <f ca="1">COUNTIF(K$4:K6589, "WIN")/I6589</f>
        <v>2.687518979653811E-2</v>
      </c>
    </row>
    <row r="6590" spans="9:16" x14ac:dyDescent="0.25">
      <c r="I6590" s="5">
        <v>6587</v>
      </c>
      <c r="J6590" s="8">
        <f t="shared" ca="1" si="410"/>
        <v>13</v>
      </c>
      <c r="K6590" s="7" t="str">
        <f t="shared" ca="1" si="408"/>
        <v>LOSE</v>
      </c>
      <c r="L6590" s="8">
        <f t="shared" ca="1" si="409"/>
        <v>-1</v>
      </c>
      <c r="M6590" s="8">
        <f t="shared" ca="1" si="411"/>
        <v>-215</v>
      </c>
      <c r="N6590" s="32">
        <f ca="1">SUM(L$4:L6590)/I6590</f>
        <v>-3.2640048580537422E-2</v>
      </c>
      <c r="O6590" s="46">
        <f ca="1">_xlfn.VAR.P(L$4:L6590)</f>
        <v>33.889172975490389</v>
      </c>
      <c r="P6590" s="33">
        <f ca="1">COUNTIF(K$4:K6590, "WIN")/I6590</f>
        <v>2.6871109761651739E-2</v>
      </c>
    </row>
    <row r="6591" spans="9:16" x14ac:dyDescent="0.25">
      <c r="I6591" s="5">
        <v>6588</v>
      </c>
      <c r="J6591" s="8">
        <f t="shared" ca="1" si="410"/>
        <v>22</v>
      </c>
      <c r="K6591" s="7" t="str">
        <f t="shared" ca="1" si="408"/>
        <v>LOSE</v>
      </c>
      <c r="L6591" s="8">
        <f t="shared" ca="1" si="409"/>
        <v>-1</v>
      </c>
      <c r="M6591" s="8">
        <f t="shared" ca="1" si="411"/>
        <v>-216</v>
      </c>
      <c r="N6591" s="32">
        <f ca="1">SUM(L$4:L6591)/I6591</f>
        <v>-3.2786885245901641E-2</v>
      </c>
      <c r="O6591" s="46">
        <f ca="1">_xlfn.VAR.P(L$4:L6591)</f>
        <v>33.884170921795217</v>
      </c>
      <c r="P6591" s="33">
        <f ca="1">COUNTIF(K$4:K6591, "WIN")/I6591</f>
        <v>2.6867030965391621E-2</v>
      </c>
    </row>
    <row r="6592" spans="9:16" x14ac:dyDescent="0.25">
      <c r="I6592" s="5">
        <v>6589</v>
      </c>
      <c r="J6592" s="8">
        <f t="shared" ca="1" si="410"/>
        <v>17</v>
      </c>
      <c r="K6592" s="7" t="str">
        <f t="shared" ca="1" si="408"/>
        <v>LOSE</v>
      </c>
      <c r="L6592" s="8">
        <f t="shared" ca="1" si="409"/>
        <v>-1</v>
      </c>
      <c r="M6592" s="8">
        <f t="shared" ca="1" si="411"/>
        <v>-217</v>
      </c>
      <c r="N6592" s="32">
        <f ca="1">SUM(L$4:L6592)/I6592</f>
        <v>-3.293367734102292E-2</v>
      </c>
      <c r="O6592" s="46">
        <f ca="1">_xlfn.VAR.P(L$4:L6592)</f>
        <v>33.879170343302022</v>
      </c>
      <c r="P6592" s="33">
        <f ca="1">COUNTIF(K$4:K6592, "WIN")/I6592</f>
        <v>2.6862953407193808E-2</v>
      </c>
    </row>
    <row r="6593" spans="9:16" x14ac:dyDescent="0.25">
      <c r="I6593" s="5">
        <v>6590</v>
      </c>
      <c r="J6593" s="8">
        <f t="shared" ca="1" si="410"/>
        <v>13</v>
      </c>
      <c r="K6593" s="7" t="str">
        <f t="shared" ca="1" si="408"/>
        <v>LOSE</v>
      </c>
      <c r="L6593" s="8">
        <f t="shared" ca="1" si="409"/>
        <v>-1</v>
      </c>
      <c r="M6593" s="8">
        <f t="shared" ca="1" si="411"/>
        <v>-218</v>
      </c>
      <c r="N6593" s="32">
        <f ca="1">SUM(L$4:L6593)/I6593</f>
        <v>-3.3080424886191201E-2</v>
      </c>
      <c r="O6593" s="46">
        <f ca="1">_xlfn.VAR.P(L$4:L6593)</f>
        <v>33.874171239358851</v>
      </c>
      <c r="P6593" s="33">
        <f ca="1">COUNTIF(K$4:K6593, "WIN")/I6593</f>
        <v>2.685887708649469E-2</v>
      </c>
    </row>
    <row r="6594" spans="9:16" x14ac:dyDescent="0.25">
      <c r="I6594" s="5">
        <v>6591</v>
      </c>
      <c r="J6594" s="8">
        <f t="shared" ca="1" si="410"/>
        <v>11</v>
      </c>
      <c r="K6594" s="7" t="str">
        <f t="shared" ca="1" si="408"/>
        <v>LOSE</v>
      </c>
      <c r="L6594" s="8">
        <f t="shared" ca="1" si="409"/>
        <v>-1</v>
      </c>
      <c r="M6594" s="8">
        <f t="shared" ca="1" si="411"/>
        <v>-219</v>
      </c>
      <c r="N6594" s="32">
        <f ca="1">SUM(L$4:L6594)/I6594</f>
        <v>-3.3227127901684111E-2</v>
      </c>
      <c r="O6594" s="46">
        <f ca="1">_xlfn.VAR.P(L$4:L6594)</f>
        <v>33.869173609314146</v>
      </c>
      <c r="P6594" s="33">
        <f ca="1">COUNTIF(K$4:K6594, "WIN")/I6594</f>
        <v>2.6854802002730997E-2</v>
      </c>
    </row>
    <row r="6595" spans="9:16" x14ac:dyDescent="0.25">
      <c r="I6595" s="5">
        <v>6592</v>
      </c>
      <c r="J6595" s="8">
        <f t="shared" ca="1" si="410"/>
        <v>29</v>
      </c>
      <c r="K6595" s="7" t="str">
        <f t="shared" ca="1" si="408"/>
        <v>LOSE</v>
      </c>
      <c r="L6595" s="8">
        <f t="shared" ca="1" si="409"/>
        <v>-1</v>
      </c>
      <c r="M6595" s="8">
        <f t="shared" ca="1" si="411"/>
        <v>-220</v>
      </c>
      <c r="N6595" s="32">
        <f ca="1">SUM(L$4:L6595)/I6595</f>
        <v>-3.3373786407766989E-2</v>
      </c>
      <c r="O6595" s="46">
        <f ca="1">_xlfn.VAR.P(L$4:L6595)</f>
        <v>33.864177452516728</v>
      </c>
      <c r="P6595" s="33">
        <f ca="1">COUNTIF(K$4:K6595, "WIN")/I6595</f>
        <v>2.6850728155339804E-2</v>
      </c>
    </row>
    <row r="6596" spans="9:16" x14ac:dyDescent="0.25">
      <c r="I6596" s="5">
        <v>6593</v>
      </c>
      <c r="J6596" s="8">
        <f t="shared" ca="1" si="410"/>
        <v>28</v>
      </c>
      <c r="K6596" s="7" t="str">
        <f t="shared" ref="K6596:K6659" ca="1" si="412">IF($D$7 = $J6596, "WIN", "LOSE")</f>
        <v>LOSE</v>
      </c>
      <c r="L6596" s="8">
        <f t="shared" ref="L6596:L6659" ca="1" si="413">IF($K6596 = "WIN", 35, -1)</f>
        <v>-1</v>
      </c>
      <c r="M6596" s="8">
        <f t="shared" ca="1" si="411"/>
        <v>-221</v>
      </c>
      <c r="N6596" s="32">
        <f ca="1">SUM(L$4:L6596)/I6596</f>
        <v>-3.3520400424692856E-2</v>
      </c>
      <c r="O6596" s="46">
        <f ca="1">_xlfn.VAR.P(L$4:L6596)</f>
        <v>33.859182768315812</v>
      </c>
      <c r="P6596" s="33">
        <f ca="1">COUNTIF(K$4:K6596, "WIN")/I6596</f>
        <v>2.6846655543758532E-2</v>
      </c>
    </row>
    <row r="6597" spans="9:16" x14ac:dyDescent="0.25">
      <c r="I6597" s="5">
        <v>6594</v>
      </c>
      <c r="J6597" s="8">
        <f t="shared" ca="1" si="410"/>
        <v>13</v>
      </c>
      <c r="K6597" s="7" t="str">
        <f t="shared" ca="1" si="412"/>
        <v>LOSE</v>
      </c>
      <c r="L6597" s="8">
        <f t="shared" ca="1" si="413"/>
        <v>-1</v>
      </c>
      <c r="M6597" s="8">
        <f t="shared" ca="1" si="411"/>
        <v>-222</v>
      </c>
      <c r="N6597" s="32">
        <f ca="1">SUM(L$4:L6597)/I6597</f>
        <v>-3.3666969972702458E-2</v>
      </c>
      <c r="O6597" s="46">
        <f ca="1">_xlfn.VAR.P(L$4:L6597)</f>
        <v>33.854189556060973</v>
      </c>
      <c r="P6597" s="33">
        <f ca="1">COUNTIF(K$4:K6597, "WIN")/I6597</f>
        <v>2.6842584167424931E-2</v>
      </c>
    </row>
    <row r="6598" spans="9:16" x14ac:dyDescent="0.25">
      <c r="I6598" s="5">
        <v>6595</v>
      </c>
      <c r="J6598" s="8">
        <f t="shared" ref="J6598:J6661" ca="1" si="414">RANDBETWEEN(0,36)</f>
        <v>4</v>
      </c>
      <c r="K6598" s="7" t="str">
        <f t="shared" ca="1" si="412"/>
        <v>LOSE</v>
      </c>
      <c r="L6598" s="8">
        <f t="shared" ca="1" si="413"/>
        <v>-1</v>
      </c>
      <c r="M6598" s="8">
        <f t="shared" ref="M6598:M6661" ca="1" si="415">M6597+L6598</f>
        <v>-223</v>
      </c>
      <c r="N6598" s="32">
        <f ca="1">SUM(L$4:L6598)/I6598</f>
        <v>-3.3813495072024261E-2</v>
      </c>
      <c r="O6598" s="46">
        <f ca="1">_xlfn.VAR.P(L$4:L6598)</f>
        <v>33.849197815102187</v>
      </c>
      <c r="P6598" s="33">
        <f ca="1">COUNTIF(K$4:K6598, "WIN")/I6598</f>
        <v>2.6838514025777103E-2</v>
      </c>
    </row>
    <row r="6599" spans="9:16" x14ac:dyDescent="0.25">
      <c r="I6599" s="5">
        <v>6596</v>
      </c>
      <c r="J6599" s="8">
        <f t="shared" ca="1" si="414"/>
        <v>12</v>
      </c>
      <c r="K6599" s="7" t="str">
        <f t="shared" ca="1" si="412"/>
        <v>LOSE</v>
      </c>
      <c r="L6599" s="8">
        <f t="shared" ca="1" si="413"/>
        <v>-1</v>
      </c>
      <c r="M6599" s="8">
        <f t="shared" ca="1" si="415"/>
        <v>-224</v>
      </c>
      <c r="N6599" s="32">
        <f ca="1">SUM(L$4:L6599)/I6599</f>
        <v>-3.3959975742874467E-2</v>
      </c>
      <c r="O6599" s="46">
        <f ca="1">_xlfn.VAR.P(L$4:L6599)</f>
        <v>33.844207544789811</v>
      </c>
      <c r="P6599" s="33">
        <f ca="1">COUNTIF(K$4:K6599, "WIN")/I6599</f>
        <v>2.6834445118253485E-2</v>
      </c>
    </row>
    <row r="6600" spans="9:16" x14ac:dyDescent="0.25">
      <c r="I6600" s="5">
        <v>6597</v>
      </c>
      <c r="J6600" s="8">
        <f t="shared" ca="1" si="414"/>
        <v>18</v>
      </c>
      <c r="K6600" s="7" t="str">
        <f t="shared" ca="1" si="412"/>
        <v>LOSE</v>
      </c>
      <c r="L6600" s="8">
        <f t="shared" ca="1" si="413"/>
        <v>-1</v>
      </c>
      <c r="M6600" s="8">
        <f t="shared" ca="1" si="415"/>
        <v>-225</v>
      </c>
      <c r="N6600" s="32">
        <f ca="1">SUM(L$4:L6600)/I6600</f>
        <v>-3.4106412005457026E-2</v>
      </c>
      <c r="O6600" s="46">
        <f ca="1">_xlfn.VAR.P(L$4:L6600)</f>
        <v>33.839218744474579</v>
      </c>
      <c r="P6600" s="33">
        <f ca="1">COUNTIF(K$4:K6600, "WIN")/I6600</f>
        <v>2.6830377444292862E-2</v>
      </c>
    </row>
    <row r="6601" spans="9:16" x14ac:dyDescent="0.25">
      <c r="I6601" s="5">
        <v>6598</v>
      </c>
      <c r="J6601" s="8">
        <f t="shared" ca="1" si="414"/>
        <v>13</v>
      </c>
      <c r="K6601" s="7" t="str">
        <f t="shared" ca="1" si="412"/>
        <v>LOSE</v>
      </c>
      <c r="L6601" s="8">
        <f t="shared" ca="1" si="413"/>
        <v>-1</v>
      </c>
      <c r="M6601" s="8">
        <f t="shared" ca="1" si="415"/>
        <v>-226</v>
      </c>
      <c r="N6601" s="32">
        <f ca="1">SUM(L$4:L6601)/I6601</f>
        <v>-3.4252803879963628E-2</v>
      </c>
      <c r="O6601" s="46">
        <f ca="1">_xlfn.VAR.P(L$4:L6601)</f>
        <v>33.834231413507595</v>
      </c>
      <c r="P6601" s="33">
        <f ca="1">COUNTIF(K$4:K6601, "WIN")/I6601</f>
        <v>2.6826311003334345E-2</v>
      </c>
    </row>
    <row r="6602" spans="9:16" x14ac:dyDescent="0.25">
      <c r="I6602" s="5">
        <v>6599</v>
      </c>
      <c r="J6602" s="8">
        <f t="shared" ca="1" si="414"/>
        <v>4</v>
      </c>
      <c r="K6602" s="7" t="str">
        <f t="shared" ca="1" si="412"/>
        <v>LOSE</v>
      </c>
      <c r="L6602" s="8">
        <f t="shared" ca="1" si="413"/>
        <v>-1</v>
      </c>
      <c r="M6602" s="8">
        <f t="shared" ca="1" si="415"/>
        <v>-227</v>
      </c>
      <c r="N6602" s="32">
        <f ca="1">SUM(L$4:L6602)/I6602</f>
        <v>-3.439915138657372E-2</v>
      </c>
      <c r="O6602" s="46">
        <f ca="1">_xlfn.VAR.P(L$4:L6602)</f>
        <v>33.829245551240376</v>
      </c>
      <c r="P6602" s="33">
        <f ca="1">COUNTIF(K$4:K6602, "WIN")/I6602</f>
        <v>2.6822245794817397E-2</v>
      </c>
    </row>
    <row r="6603" spans="9:16" x14ac:dyDescent="0.25">
      <c r="I6603" s="5">
        <v>6600</v>
      </c>
      <c r="J6603" s="8">
        <f t="shared" ca="1" si="414"/>
        <v>0</v>
      </c>
      <c r="K6603" s="7" t="str">
        <f t="shared" ca="1" si="412"/>
        <v>LOSE</v>
      </c>
      <c r="L6603" s="8">
        <f t="shared" ca="1" si="413"/>
        <v>-1</v>
      </c>
      <c r="M6603" s="8">
        <f t="shared" ca="1" si="415"/>
        <v>-228</v>
      </c>
      <c r="N6603" s="32">
        <f ca="1">SUM(L$4:L6603)/I6603</f>
        <v>-3.4545454545454546E-2</v>
      </c>
      <c r="O6603" s="46">
        <f ca="1">_xlfn.VAR.P(L$4:L6603)</f>
        <v>33.824261157024793</v>
      </c>
      <c r="P6603" s="33">
        <f ca="1">COUNTIF(K$4:K6603, "WIN")/I6603</f>
        <v>2.6818181818181817E-2</v>
      </c>
    </row>
    <row r="6604" spans="9:16" x14ac:dyDescent="0.25">
      <c r="I6604" s="5">
        <v>6601</v>
      </c>
      <c r="J6604" s="8">
        <f t="shared" ca="1" si="414"/>
        <v>11</v>
      </c>
      <c r="K6604" s="7" t="str">
        <f t="shared" ca="1" si="412"/>
        <v>LOSE</v>
      </c>
      <c r="L6604" s="8">
        <f t="shared" ca="1" si="413"/>
        <v>-1</v>
      </c>
      <c r="M6604" s="8">
        <f t="shared" ca="1" si="415"/>
        <v>-229</v>
      </c>
      <c r="N6604" s="32">
        <f ca="1">SUM(L$4:L6604)/I6604</f>
        <v>-3.4691713376761094E-2</v>
      </c>
      <c r="O6604" s="46">
        <f ca="1">_xlfn.VAR.P(L$4:L6604)</f>
        <v>33.819278230213108</v>
      </c>
      <c r="P6604" s="33">
        <f ca="1">COUNTIF(K$4:K6604, "WIN")/I6604</f>
        <v>2.6814119072867747E-2</v>
      </c>
    </row>
    <row r="6605" spans="9:16" x14ac:dyDescent="0.25">
      <c r="I6605" s="5">
        <v>6602</v>
      </c>
      <c r="J6605" s="8">
        <f t="shared" ca="1" si="414"/>
        <v>5</v>
      </c>
      <c r="K6605" s="7" t="str">
        <f t="shared" ca="1" si="412"/>
        <v>LOSE</v>
      </c>
      <c r="L6605" s="8">
        <f t="shared" ca="1" si="413"/>
        <v>-1</v>
      </c>
      <c r="M6605" s="8">
        <f t="shared" ca="1" si="415"/>
        <v>-230</v>
      </c>
      <c r="N6605" s="32">
        <f ca="1">SUM(L$4:L6605)/I6605</f>
        <v>-3.4837927900636168E-2</v>
      </c>
      <c r="O6605" s="46">
        <f ca="1">_xlfn.VAR.P(L$4:L6605)</f>
        <v>33.814296770157959</v>
      </c>
      <c r="P6605" s="33">
        <f ca="1">COUNTIF(K$4:K6605, "WIN")/I6605</f>
        <v>2.6810057558315663E-2</v>
      </c>
    </row>
    <row r="6606" spans="9:16" x14ac:dyDescent="0.25">
      <c r="I6606" s="5">
        <v>6603</v>
      </c>
      <c r="J6606" s="8">
        <f t="shared" ca="1" si="414"/>
        <v>11</v>
      </c>
      <c r="K6606" s="7" t="str">
        <f t="shared" ca="1" si="412"/>
        <v>LOSE</v>
      </c>
      <c r="L6606" s="8">
        <f t="shared" ca="1" si="413"/>
        <v>-1</v>
      </c>
      <c r="M6606" s="8">
        <f t="shared" ca="1" si="415"/>
        <v>-231</v>
      </c>
      <c r="N6606" s="32">
        <f ca="1">SUM(L$4:L6606)/I6606</f>
        <v>-3.4984098137210359E-2</v>
      </c>
      <c r="O6606" s="46">
        <f ca="1">_xlfn.VAR.P(L$4:L6606)</f>
        <v>33.809316776212377</v>
      </c>
      <c r="P6606" s="33">
        <f ca="1">COUNTIF(K$4:K6606, "WIN")/I6606</f>
        <v>2.6805997273966379E-2</v>
      </c>
    </row>
    <row r="6607" spans="9:16" x14ac:dyDescent="0.25">
      <c r="I6607" s="5">
        <v>6604</v>
      </c>
      <c r="J6607" s="8">
        <f t="shared" ca="1" si="414"/>
        <v>8</v>
      </c>
      <c r="K6607" s="7" t="str">
        <f t="shared" ca="1" si="412"/>
        <v>LOSE</v>
      </c>
      <c r="L6607" s="8">
        <f t="shared" ca="1" si="413"/>
        <v>-1</v>
      </c>
      <c r="M6607" s="8">
        <f t="shared" ca="1" si="415"/>
        <v>-232</v>
      </c>
      <c r="N6607" s="32">
        <f ca="1">SUM(L$4:L6607)/I6607</f>
        <v>-3.5130224106602062E-2</v>
      </c>
      <c r="O6607" s="46">
        <f ca="1">_xlfn.VAR.P(L$4:L6607)</f>
        <v>33.804338247729753</v>
      </c>
      <c r="P6607" s="33">
        <f ca="1">COUNTIF(K$4:K6607, "WIN")/I6607</f>
        <v>2.6801938219261055E-2</v>
      </c>
    </row>
    <row r="6608" spans="9:16" x14ac:dyDescent="0.25">
      <c r="I6608" s="5">
        <v>6605</v>
      </c>
      <c r="J6608" s="8">
        <f t="shared" ca="1" si="414"/>
        <v>24</v>
      </c>
      <c r="K6608" s="7" t="str">
        <f t="shared" ca="1" si="412"/>
        <v>LOSE</v>
      </c>
      <c r="L6608" s="8">
        <f t="shared" ca="1" si="413"/>
        <v>-1</v>
      </c>
      <c r="M6608" s="8">
        <f t="shared" ca="1" si="415"/>
        <v>-233</v>
      </c>
      <c r="N6608" s="32">
        <f ca="1">SUM(L$4:L6608)/I6608</f>
        <v>-3.5276305828917484E-2</v>
      </c>
      <c r="O6608" s="46">
        <f ca="1">_xlfn.VAR.P(L$4:L6608)</f>
        <v>33.799361184063869</v>
      </c>
      <c r="P6608" s="33">
        <f ca="1">COUNTIF(K$4:K6608, "WIN")/I6608</f>
        <v>2.6797880393641182E-2</v>
      </c>
    </row>
    <row r="6609" spans="9:16" x14ac:dyDescent="0.25">
      <c r="I6609" s="5">
        <v>6606</v>
      </c>
      <c r="J6609" s="8">
        <f t="shared" ca="1" si="414"/>
        <v>24</v>
      </c>
      <c r="K6609" s="7" t="str">
        <f t="shared" ca="1" si="412"/>
        <v>LOSE</v>
      </c>
      <c r="L6609" s="8">
        <f t="shared" ca="1" si="413"/>
        <v>-1</v>
      </c>
      <c r="M6609" s="8">
        <f t="shared" ca="1" si="415"/>
        <v>-234</v>
      </c>
      <c r="N6609" s="32">
        <f ca="1">SUM(L$4:L6609)/I6609</f>
        <v>-3.5422343324250684E-2</v>
      </c>
      <c r="O6609" s="46">
        <f ca="1">_xlfn.VAR.P(L$4:L6609)</f>
        <v>33.794385584568893</v>
      </c>
      <c r="P6609" s="33">
        <f ca="1">COUNTIF(K$4:K6609, "WIN")/I6609</f>
        <v>2.6793823796548592E-2</v>
      </c>
    </row>
    <row r="6610" spans="9:16" x14ac:dyDescent="0.25">
      <c r="I6610" s="5">
        <v>6607</v>
      </c>
      <c r="J6610" s="8">
        <f t="shared" ca="1" si="414"/>
        <v>11</v>
      </c>
      <c r="K6610" s="7" t="str">
        <f t="shared" ca="1" si="412"/>
        <v>LOSE</v>
      </c>
      <c r="L6610" s="8">
        <f t="shared" ca="1" si="413"/>
        <v>-1</v>
      </c>
      <c r="M6610" s="8">
        <f t="shared" ca="1" si="415"/>
        <v>-235</v>
      </c>
      <c r="N6610" s="32">
        <f ca="1">SUM(L$4:L6610)/I6610</f>
        <v>-3.5568336612683514E-2</v>
      </c>
      <c r="O6610" s="46">
        <f ca="1">_xlfn.VAR.P(L$4:L6610)</f>
        <v>33.789411448599367</v>
      </c>
      <c r="P6610" s="33">
        <f ca="1">COUNTIF(K$4:K6610, "WIN")/I6610</f>
        <v>2.6789768427425458E-2</v>
      </c>
    </row>
    <row r="6611" spans="9:16" x14ac:dyDescent="0.25">
      <c r="I6611" s="5">
        <v>6608</v>
      </c>
      <c r="J6611" s="8">
        <f t="shared" ca="1" si="414"/>
        <v>1</v>
      </c>
      <c r="K6611" s="7" t="str">
        <f t="shared" ca="1" si="412"/>
        <v>LOSE</v>
      </c>
      <c r="L6611" s="8">
        <f t="shared" ca="1" si="413"/>
        <v>-1</v>
      </c>
      <c r="M6611" s="8">
        <f t="shared" ca="1" si="415"/>
        <v>-236</v>
      </c>
      <c r="N6611" s="32">
        <f ca="1">SUM(L$4:L6611)/I6611</f>
        <v>-3.5714285714285712E-2</v>
      </c>
      <c r="O6611" s="46">
        <f ca="1">_xlfn.VAR.P(L$4:L6611)</f>
        <v>33.784438775510203</v>
      </c>
      <c r="P6611" s="33">
        <f ca="1">COUNTIF(K$4:K6611, "WIN")/I6611</f>
        <v>2.6785714285714284E-2</v>
      </c>
    </row>
    <row r="6612" spans="9:16" x14ac:dyDescent="0.25">
      <c r="I6612" s="5">
        <v>6609</v>
      </c>
      <c r="J6612" s="8">
        <f t="shared" ca="1" si="414"/>
        <v>32</v>
      </c>
      <c r="K6612" s="7" t="str">
        <f t="shared" ca="1" si="412"/>
        <v>LOSE</v>
      </c>
      <c r="L6612" s="8">
        <f t="shared" ca="1" si="413"/>
        <v>-1</v>
      </c>
      <c r="M6612" s="8">
        <f t="shared" ca="1" si="415"/>
        <v>-237</v>
      </c>
      <c r="N6612" s="32">
        <f ca="1">SUM(L$4:L6612)/I6612</f>
        <v>-3.5860190649114845E-2</v>
      </c>
      <c r="O6612" s="46">
        <f ca="1">_xlfn.VAR.P(L$4:L6612)</f>
        <v>33.779467564656706</v>
      </c>
      <c r="P6612" s="33">
        <f ca="1">COUNTIF(K$4:K6612, "WIN")/I6612</f>
        <v>2.6781661370857923E-2</v>
      </c>
    </row>
    <row r="6613" spans="9:16" x14ac:dyDescent="0.25">
      <c r="I6613" s="5">
        <v>6610</v>
      </c>
      <c r="J6613" s="8">
        <f t="shared" ca="1" si="414"/>
        <v>10</v>
      </c>
      <c r="K6613" s="7" t="str">
        <f t="shared" ca="1" si="412"/>
        <v>LOSE</v>
      </c>
      <c r="L6613" s="8">
        <f t="shared" ca="1" si="413"/>
        <v>-1</v>
      </c>
      <c r="M6613" s="8">
        <f t="shared" ca="1" si="415"/>
        <v>-238</v>
      </c>
      <c r="N6613" s="32">
        <f ca="1">SUM(L$4:L6613)/I6613</f>
        <v>-3.6006051437216337E-2</v>
      </c>
      <c r="O6613" s="46">
        <f ca="1">_xlfn.VAR.P(L$4:L6613)</f>
        <v>33.774497815394547</v>
      </c>
      <c r="P6613" s="33">
        <f ca="1">COUNTIF(K$4:K6613, "WIN")/I6613</f>
        <v>2.6777609682299548E-2</v>
      </c>
    </row>
    <row r="6614" spans="9:16" x14ac:dyDescent="0.25">
      <c r="I6614" s="5">
        <v>6611</v>
      </c>
      <c r="J6614" s="8">
        <f t="shared" ca="1" si="414"/>
        <v>16</v>
      </c>
      <c r="K6614" s="7" t="str">
        <f t="shared" ca="1" si="412"/>
        <v>LOSE</v>
      </c>
      <c r="L6614" s="8">
        <f t="shared" ca="1" si="413"/>
        <v>-1</v>
      </c>
      <c r="M6614" s="8">
        <f t="shared" ca="1" si="415"/>
        <v>-239</v>
      </c>
      <c r="N6614" s="32">
        <f ca="1">SUM(L$4:L6614)/I6614</f>
        <v>-3.6151868098623509E-2</v>
      </c>
      <c r="O6614" s="46">
        <f ca="1">_xlfn.VAR.P(L$4:L6614)</f>
        <v>33.769529527079783</v>
      </c>
      <c r="P6614" s="33">
        <f ca="1">COUNTIF(K$4:K6614, "WIN")/I6614</f>
        <v>2.6773559219482681E-2</v>
      </c>
    </row>
    <row r="6615" spans="9:16" x14ac:dyDescent="0.25">
      <c r="I6615" s="5">
        <v>6612</v>
      </c>
      <c r="J6615" s="8">
        <f t="shared" ca="1" si="414"/>
        <v>7</v>
      </c>
      <c r="K6615" s="7" t="str">
        <f t="shared" ca="1" si="412"/>
        <v>WIN</v>
      </c>
      <c r="L6615" s="8">
        <f t="shared" ca="1" si="413"/>
        <v>35</v>
      </c>
      <c r="M6615" s="8">
        <f t="shared" ca="1" si="415"/>
        <v>-204</v>
      </c>
      <c r="N6615" s="32">
        <f ca="1">SUM(L$4:L6615)/I6615</f>
        <v>-3.0852994555353903E-2</v>
      </c>
      <c r="O6615" s="46">
        <f ca="1">_xlfn.VAR.P(L$4:L6615)</f>
        <v>33.950046277844933</v>
      </c>
      <c r="P6615" s="33">
        <f ca="1">COUNTIF(K$4:K6615, "WIN")/I6615</f>
        <v>2.692075015124017E-2</v>
      </c>
    </row>
    <row r="6616" spans="9:16" x14ac:dyDescent="0.25">
      <c r="I6616" s="5">
        <v>6613</v>
      </c>
      <c r="J6616" s="8">
        <f t="shared" ca="1" si="414"/>
        <v>32</v>
      </c>
      <c r="K6616" s="7" t="str">
        <f t="shared" ca="1" si="412"/>
        <v>LOSE</v>
      </c>
      <c r="L6616" s="8">
        <f t="shared" ca="1" si="413"/>
        <v>-1</v>
      </c>
      <c r="M6616" s="8">
        <f t="shared" ca="1" si="415"/>
        <v>-205</v>
      </c>
      <c r="N6616" s="32">
        <f ca="1">SUM(L$4:L6616)/I6616</f>
        <v>-3.0999546348102223E-2</v>
      </c>
      <c r="O6616" s="46">
        <f ca="1">_xlfn.VAR.P(L$4:L6616)</f>
        <v>33.945054452290734</v>
      </c>
      <c r="P6616" s="33">
        <f ca="1">COUNTIF(K$4:K6616, "WIN")/I6616</f>
        <v>2.6916679268108271E-2</v>
      </c>
    </row>
    <row r="6617" spans="9:16" x14ac:dyDescent="0.25">
      <c r="I6617" s="5">
        <v>6614</v>
      </c>
      <c r="J6617" s="8">
        <f t="shared" ca="1" si="414"/>
        <v>32</v>
      </c>
      <c r="K6617" s="7" t="str">
        <f t="shared" ca="1" si="412"/>
        <v>LOSE</v>
      </c>
      <c r="L6617" s="8">
        <f t="shared" ca="1" si="413"/>
        <v>-1</v>
      </c>
      <c r="M6617" s="8">
        <f t="shared" ca="1" si="415"/>
        <v>-206</v>
      </c>
      <c r="N6617" s="32">
        <f ca="1">SUM(L$4:L6617)/I6617</f>
        <v>-3.1146053825219233E-2</v>
      </c>
      <c r="O6617" s="46">
        <f ca="1">_xlfn.VAR.P(L$4:L6617)</f>
        <v>33.940064093273662</v>
      </c>
      <c r="P6617" s="33">
        <f ca="1">COUNTIF(K$4:K6617, "WIN")/I6617</f>
        <v>2.6912609615966133E-2</v>
      </c>
    </row>
    <row r="6618" spans="9:16" x14ac:dyDescent="0.25">
      <c r="I6618" s="5">
        <v>6615</v>
      </c>
      <c r="J6618" s="8">
        <f t="shared" ca="1" si="414"/>
        <v>24</v>
      </c>
      <c r="K6618" s="7" t="str">
        <f t="shared" ca="1" si="412"/>
        <v>LOSE</v>
      </c>
      <c r="L6618" s="8">
        <f t="shared" ca="1" si="413"/>
        <v>-1</v>
      </c>
      <c r="M6618" s="8">
        <f t="shared" ca="1" si="415"/>
        <v>-207</v>
      </c>
      <c r="N6618" s="32">
        <f ca="1">SUM(L$4:L6618)/I6618</f>
        <v>-3.1292517006802724E-2</v>
      </c>
      <c r="O6618" s="46">
        <f ca="1">_xlfn.VAR.P(L$4:L6618)</f>
        <v>33.935075200148084</v>
      </c>
      <c r="P6618" s="33">
        <f ca="1">COUNTIF(K$4:K6618, "WIN")/I6618</f>
        <v>2.6908541194255481E-2</v>
      </c>
    </row>
    <row r="6619" spans="9:16" x14ac:dyDescent="0.25">
      <c r="I6619" s="5">
        <v>6616</v>
      </c>
      <c r="J6619" s="8">
        <f t="shared" ca="1" si="414"/>
        <v>9</v>
      </c>
      <c r="K6619" s="7" t="str">
        <f t="shared" ca="1" si="412"/>
        <v>LOSE</v>
      </c>
      <c r="L6619" s="8">
        <f t="shared" ca="1" si="413"/>
        <v>-1</v>
      </c>
      <c r="M6619" s="8">
        <f t="shared" ca="1" si="415"/>
        <v>-208</v>
      </c>
      <c r="N6619" s="32">
        <f ca="1">SUM(L$4:L6619)/I6619</f>
        <v>-3.143893591293833E-2</v>
      </c>
      <c r="O6619" s="46">
        <f ca="1">_xlfn.VAR.P(L$4:L6619)</f>
        <v>33.930087772268756</v>
      </c>
      <c r="P6619" s="33">
        <f ca="1">COUNTIF(K$4:K6619, "WIN")/I6619</f>
        <v>2.6904474002418379E-2</v>
      </c>
    </row>
    <row r="6620" spans="9:16" x14ac:dyDescent="0.25">
      <c r="I6620" s="5">
        <v>6617</v>
      </c>
      <c r="J6620" s="8">
        <f t="shared" ca="1" si="414"/>
        <v>32</v>
      </c>
      <c r="K6620" s="7" t="str">
        <f t="shared" ca="1" si="412"/>
        <v>LOSE</v>
      </c>
      <c r="L6620" s="8">
        <f t="shared" ca="1" si="413"/>
        <v>-1</v>
      </c>
      <c r="M6620" s="8">
        <f t="shared" ca="1" si="415"/>
        <v>-209</v>
      </c>
      <c r="N6620" s="32">
        <f ca="1">SUM(L$4:L6620)/I6620</f>
        <v>-3.1585310563699565E-2</v>
      </c>
      <c r="O6620" s="46">
        <f ca="1">_xlfn.VAR.P(L$4:L6620)</f>
        <v>33.92510180899081</v>
      </c>
      <c r="P6620" s="33">
        <f ca="1">COUNTIF(K$4:K6620, "WIN")/I6620</f>
        <v>2.6900408039897235E-2</v>
      </c>
    </row>
    <row r="6621" spans="9:16" x14ac:dyDescent="0.25">
      <c r="I6621" s="5">
        <v>6618</v>
      </c>
      <c r="J6621" s="8">
        <f t="shared" ca="1" si="414"/>
        <v>35</v>
      </c>
      <c r="K6621" s="7" t="str">
        <f t="shared" ca="1" si="412"/>
        <v>LOSE</v>
      </c>
      <c r="L6621" s="8">
        <f t="shared" ca="1" si="413"/>
        <v>-1</v>
      </c>
      <c r="M6621" s="8">
        <f t="shared" ca="1" si="415"/>
        <v>-210</v>
      </c>
      <c r="N6621" s="32">
        <f ca="1">SUM(L$4:L6621)/I6621</f>
        <v>-3.1731640979147782E-2</v>
      </c>
      <c r="O6621" s="46">
        <f ca="1">_xlfn.VAR.P(L$4:L6621)</f>
        <v>33.920117309669749</v>
      </c>
      <c r="P6621" s="33">
        <f ca="1">COUNTIF(K$4:K6621, "WIN")/I6621</f>
        <v>2.6896343306134784E-2</v>
      </c>
    </row>
    <row r="6622" spans="9:16" x14ac:dyDescent="0.25">
      <c r="I6622" s="5">
        <v>6619</v>
      </c>
      <c r="J6622" s="8">
        <f t="shared" ca="1" si="414"/>
        <v>24</v>
      </c>
      <c r="K6622" s="7" t="str">
        <f t="shared" ca="1" si="412"/>
        <v>LOSE</v>
      </c>
      <c r="L6622" s="8">
        <f t="shared" ca="1" si="413"/>
        <v>-1</v>
      </c>
      <c r="M6622" s="8">
        <f t="shared" ca="1" si="415"/>
        <v>-211</v>
      </c>
      <c r="N6622" s="32">
        <f ca="1">SUM(L$4:L6622)/I6622</f>
        <v>-3.1877927179332223E-2</v>
      </c>
      <c r="O6622" s="46">
        <f ca="1">_xlfn.VAR.P(L$4:L6622)</f>
        <v>33.915134273661451</v>
      </c>
      <c r="P6622" s="33">
        <f ca="1">COUNTIF(K$4:K6622, "WIN")/I6622</f>
        <v>2.6892279800574105E-2</v>
      </c>
    </row>
    <row r="6623" spans="9:16" x14ac:dyDescent="0.25">
      <c r="I6623" s="5">
        <v>6620</v>
      </c>
      <c r="J6623" s="8">
        <f t="shared" ca="1" si="414"/>
        <v>32</v>
      </c>
      <c r="K6623" s="7" t="str">
        <f t="shared" ca="1" si="412"/>
        <v>LOSE</v>
      </c>
      <c r="L6623" s="8">
        <f t="shared" ca="1" si="413"/>
        <v>-1</v>
      </c>
      <c r="M6623" s="8">
        <f t="shared" ca="1" si="415"/>
        <v>-212</v>
      </c>
      <c r="N6623" s="32">
        <f ca="1">SUM(L$4:L6623)/I6623</f>
        <v>-3.2024169184290033E-2</v>
      </c>
      <c r="O6623" s="46">
        <f ca="1">_xlfn.VAR.P(L$4:L6623)</f>
        <v>33.910152700322193</v>
      </c>
      <c r="P6623" s="33">
        <f ca="1">COUNTIF(K$4:K6623, "WIN")/I6623</f>
        <v>2.688821752265861E-2</v>
      </c>
    </row>
    <row r="6624" spans="9:16" x14ac:dyDescent="0.25">
      <c r="I6624" s="5">
        <v>6621</v>
      </c>
      <c r="J6624" s="8">
        <f t="shared" ca="1" si="414"/>
        <v>3</v>
      </c>
      <c r="K6624" s="7" t="str">
        <f t="shared" ca="1" si="412"/>
        <v>LOSE</v>
      </c>
      <c r="L6624" s="8">
        <f t="shared" ca="1" si="413"/>
        <v>-1</v>
      </c>
      <c r="M6624" s="8">
        <f t="shared" ca="1" si="415"/>
        <v>-213</v>
      </c>
      <c r="N6624" s="32">
        <f ca="1">SUM(L$4:L6624)/I6624</f>
        <v>-3.2170367014046214E-2</v>
      </c>
      <c r="O6624" s="46">
        <f ca="1">_xlfn.VAR.P(L$4:L6624)</f>
        <v>33.905172589008608</v>
      </c>
      <c r="P6624" s="33">
        <f ca="1">COUNTIF(K$4:K6624, "WIN")/I6624</f>
        <v>2.6884156471832048E-2</v>
      </c>
    </row>
    <row r="6625" spans="9:16" x14ac:dyDescent="0.25">
      <c r="I6625" s="5">
        <v>6622</v>
      </c>
      <c r="J6625" s="8">
        <f t="shared" ca="1" si="414"/>
        <v>17</v>
      </c>
      <c r="K6625" s="7" t="str">
        <f t="shared" ca="1" si="412"/>
        <v>LOSE</v>
      </c>
      <c r="L6625" s="8">
        <f t="shared" ca="1" si="413"/>
        <v>-1</v>
      </c>
      <c r="M6625" s="8">
        <f t="shared" ca="1" si="415"/>
        <v>-214</v>
      </c>
      <c r="N6625" s="32">
        <f ca="1">SUM(L$4:L6625)/I6625</f>
        <v>-3.2316520688613709E-2</v>
      </c>
      <c r="O6625" s="46">
        <f ca="1">_xlfn.VAR.P(L$4:L6625)</f>
        <v>33.900193939077717</v>
      </c>
      <c r="P6625" s="33">
        <f ca="1">COUNTIF(K$4:K6625, "WIN")/I6625</f>
        <v>2.6880096647538508E-2</v>
      </c>
    </row>
    <row r="6626" spans="9:16" x14ac:dyDescent="0.25">
      <c r="I6626" s="5">
        <v>6623</v>
      </c>
      <c r="J6626" s="8">
        <f t="shared" ca="1" si="414"/>
        <v>1</v>
      </c>
      <c r="K6626" s="7" t="str">
        <f t="shared" ca="1" si="412"/>
        <v>LOSE</v>
      </c>
      <c r="L6626" s="8">
        <f t="shared" ca="1" si="413"/>
        <v>-1</v>
      </c>
      <c r="M6626" s="8">
        <f t="shared" ca="1" si="415"/>
        <v>-215</v>
      </c>
      <c r="N6626" s="32">
        <f ca="1">SUM(L$4:L6626)/I6626</f>
        <v>-3.246263022799336E-2</v>
      </c>
      <c r="O6626" s="46">
        <f ca="1">_xlfn.VAR.P(L$4:L6626)</f>
        <v>33.895216749886906</v>
      </c>
      <c r="P6626" s="33">
        <f ca="1">COUNTIF(K$4:K6626, "WIN")/I6626</f>
        <v>2.6876038049222405E-2</v>
      </c>
    </row>
    <row r="6627" spans="9:16" x14ac:dyDescent="0.25">
      <c r="I6627" s="5">
        <v>6624</v>
      </c>
      <c r="J6627" s="8">
        <f t="shared" ca="1" si="414"/>
        <v>18</v>
      </c>
      <c r="K6627" s="7" t="str">
        <f t="shared" ca="1" si="412"/>
        <v>LOSE</v>
      </c>
      <c r="L6627" s="8">
        <f t="shared" ca="1" si="413"/>
        <v>-1</v>
      </c>
      <c r="M6627" s="8">
        <f t="shared" ca="1" si="415"/>
        <v>-216</v>
      </c>
      <c r="N6627" s="32">
        <f ca="1">SUM(L$4:L6627)/I6627</f>
        <v>-3.2608695652173912E-2</v>
      </c>
      <c r="O6627" s="46">
        <f ca="1">_xlfn.VAR.P(L$4:L6627)</f>
        <v>33.890241020793951</v>
      </c>
      <c r="P6627" s="33">
        <f ca="1">COUNTIF(K$4:K6627, "WIN")/I6627</f>
        <v>2.6871980676328504E-2</v>
      </c>
    </row>
    <row r="6628" spans="9:16" x14ac:dyDescent="0.25">
      <c r="I6628" s="5">
        <v>6625</v>
      </c>
      <c r="J6628" s="8">
        <f t="shared" ca="1" si="414"/>
        <v>0</v>
      </c>
      <c r="K6628" s="7" t="str">
        <f t="shared" ca="1" si="412"/>
        <v>LOSE</v>
      </c>
      <c r="L6628" s="8">
        <f t="shared" ca="1" si="413"/>
        <v>-1</v>
      </c>
      <c r="M6628" s="8">
        <f t="shared" ca="1" si="415"/>
        <v>-217</v>
      </c>
      <c r="N6628" s="32">
        <f ca="1">SUM(L$4:L6628)/I6628</f>
        <v>-3.2754716981132075E-2</v>
      </c>
      <c r="O6628" s="46">
        <f ca="1">_xlfn.VAR.P(L$4:L6628)</f>
        <v>33.885266751156998</v>
      </c>
      <c r="P6628" s="33">
        <f ca="1">COUNTIF(K$4:K6628, "WIN")/I6628</f>
        <v>2.6867924528301886E-2</v>
      </c>
    </row>
    <row r="6629" spans="9:16" x14ac:dyDescent="0.25">
      <c r="I6629" s="5">
        <v>6626</v>
      </c>
      <c r="J6629" s="8">
        <f t="shared" ca="1" si="414"/>
        <v>9</v>
      </c>
      <c r="K6629" s="7" t="str">
        <f t="shared" ca="1" si="412"/>
        <v>LOSE</v>
      </c>
      <c r="L6629" s="8">
        <f t="shared" ca="1" si="413"/>
        <v>-1</v>
      </c>
      <c r="M6629" s="8">
        <f t="shared" ca="1" si="415"/>
        <v>-218</v>
      </c>
      <c r="N6629" s="32">
        <f ca="1">SUM(L$4:L6629)/I6629</f>
        <v>-3.2900694234832481E-2</v>
      </c>
      <c r="O6629" s="46">
        <f ca="1">_xlfn.VAR.P(L$4:L6629)</f>
        <v>33.88029394033456</v>
      </c>
      <c r="P6629" s="33">
        <f ca="1">COUNTIF(K$4:K6629, "WIN")/I6629</f>
        <v>2.6863869604587986E-2</v>
      </c>
    </row>
    <row r="6630" spans="9:16" x14ac:dyDescent="0.25">
      <c r="I6630" s="5">
        <v>6627</v>
      </c>
      <c r="J6630" s="8">
        <f t="shared" ca="1" si="414"/>
        <v>18</v>
      </c>
      <c r="K6630" s="7" t="str">
        <f t="shared" ca="1" si="412"/>
        <v>LOSE</v>
      </c>
      <c r="L6630" s="8">
        <f t="shared" ca="1" si="413"/>
        <v>-1</v>
      </c>
      <c r="M6630" s="8">
        <f t="shared" ca="1" si="415"/>
        <v>-219</v>
      </c>
      <c r="N6630" s="32">
        <f ca="1">SUM(L$4:L6630)/I6630</f>
        <v>-3.3046627433227706E-2</v>
      </c>
      <c r="O6630" s="46">
        <f ca="1">_xlfn.VAR.P(L$4:L6630)</f>
        <v>33.875322587685545</v>
      </c>
      <c r="P6630" s="33">
        <f ca="1">COUNTIF(K$4:K6630, "WIN")/I6630</f>
        <v>2.6859815904632565E-2</v>
      </c>
    </row>
    <row r="6631" spans="9:16" x14ac:dyDescent="0.25">
      <c r="I6631" s="5">
        <v>6628</v>
      </c>
      <c r="J6631" s="8">
        <f t="shared" ca="1" si="414"/>
        <v>3</v>
      </c>
      <c r="K6631" s="7" t="str">
        <f t="shared" ca="1" si="412"/>
        <v>LOSE</v>
      </c>
      <c r="L6631" s="8">
        <f t="shared" ca="1" si="413"/>
        <v>-1</v>
      </c>
      <c r="M6631" s="8">
        <f t="shared" ca="1" si="415"/>
        <v>-220</v>
      </c>
      <c r="N6631" s="32">
        <f ca="1">SUM(L$4:L6631)/I6631</f>
        <v>-3.3192516596258298E-2</v>
      </c>
      <c r="O6631" s="46">
        <f ca="1">_xlfn.VAR.P(L$4:L6631)</f>
        <v>33.870352692569227</v>
      </c>
      <c r="P6631" s="33">
        <f ca="1">COUNTIF(K$4:K6631, "WIN")/I6631</f>
        <v>2.6855763427881714E-2</v>
      </c>
    </row>
    <row r="6632" spans="9:16" x14ac:dyDescent="0.25">
      <c r="I6632" s="5">
        <v>6629</v>
      </c>
      <c r="J6632" s="8">
        <f t="shared" ca="1" si="414"/>
        <v>18</v>
      </c>
      <c r="K6632" s="7" t="str">
        <f t="shared" ca="1" si="412"/>
        <v>LOSE</v>
      </c>
      <c r="L6632" s="8">
        <f t="shared" ca="1" si="413"/>
        <v>-1</v>
      </c>
      <c r="M6632" s="8">
        <f t="shared" ca="1" si="415"/>
        <v>-221</v>
      </c>
      <c r="N6632" s="32">
        <f ca="1">SUM(L$4:L6632)/I6632</f>
        <v>-3.3338361743852768E-2</v>
      </c>
      <c r="O6632" s="46">
        <f ca="1">_xlfn.VAR.P(L$4:L6632)</f>
        <v>33.865384254345244</v>
      </c>
      <c r="P6632" s="33">
        <f ca="1">COUNTIF(K$4:K6632, "WIN")/I6632</f>
        <v>2.6851712173781867E-2</v>
      </c>
    </row>
    <row r="6633" spans="9:16" x14ac:dyDescent="0.25">
      <c r="I6633" s="5">
        <v>6630</v>
      </c>
      <c r="J6633" s="8">
        <f t="shared" ca="1" si="414"/>
        <v>20</v>
      </c>
      <c r="K6633" s="7" t="str">
        <f t="shared" ca="1" si="412"/>
        <v>LOSE</v>
      </c>
      <c r="L6633" s="8">
        <f t="shared" ca="1" si="413"/>
        <v>-1</v>
      </c>
      <c r="M6633" s="8">
        <f t="shared" ca="1" si="415"/>
        <v>-222</v>
      </c>
      <c r="N6633" s="32">
        <f ca="1">SUM(L$4:L6633)/I6633</f>
        <v>-3.3484162895927601E-2</v>
      </c>
      <c r="O6633" s="46">
        <f ca="1">_xlfn.VAR.P(L$4:L6633)</f>
        <v>33.860417272373617</v>
      </c>
      <c r="P6633" s="33">
        <f ca="1">COUNTIF(K$4:K6633, "WIN")/I6633</f>
        <v>2.6847662141779787E-2</v>
      </c>
    </row>
    <row r="6634" spans="9:16" x14ac:dyDescent="0.25">
      <c r="I6634" s="5">
        <v>6631</v>
      </c>
      <c r="J6634" s="8">
        <f t="shared" ca="1" si="414"/>
        <v>15</v>
      </c>
      <c r="K6634" s="7" t="str">
        <f t="shared" ca="1" si="412"/>
        <v>LOSE</v>
      </c>
      <c r="L6634" s="8">
        <f t="shared" ca="1" si="413"/>
        <v>-1</v>
      </c>
      <c r="M6634" s="8">
        <f t="shared" ca="1" si="415"/>
        <v>-223</v>
      </c>
      <c r="N6634" s="32">
        <f ca="1">SUM(L$4:L6634)/I6634</f>
        <v>-3.362992007238727E-2</v>
      </c>
      <c r="O6634" s="46">
        <f ca="1">_xlfn.VAR.P(L$4:L6634)</f>
        <v>33.855451746014758</v>
      </c>
      <c r="P6634" s="33">
        <f ca="1">COUNTIF(K$4:K6634, "WIN")/I6634</f>
        <v>2.6843613331322576E-2</v>
      </c>
    </row>
    <row r="6635" spans="9:16" x14ac:dyDescent="0.25">
      <c r="I6635" s="5">
        <v>6632</v>
      </c>
      <c r="J6635" s="8">
        <f t="shared" ca="1" si="414"/>
        <v>23</v>
      </c>
      <c r="K6635" s="7" t="str">
        <f t="shared" ca="1" si="412"/>
        <v>LOSE</v>
      </c>
      <c r="L6635" s="8">
        <f t="shared" ca="1" si="413"/>
        <v>-1</v>
      </c>
      <c r="M6635" s="8">
        <f t="shared" ca="1" si="415"/>
        <v>-224</v>
      </c>
      <c r="N6635" s="32">
        <f ca="1">SUM(L$4:L6635)/I6635</f>
        <v>-3.3775633293124246E-2</v>
      </c>
      <c r="O6635" s="46">
        <f ca="1">_xlfn.VAR.P(L$4:L6635)</f>
        <v>33.850487674629427</v>
      </c>
      <c r="P6635" s="33">
        <f ca="1">COUNTIF(K$4:K6635, "WIN")/I6635</f>
        <v>2.6839565741857661E-2</v>
      </c>
    </row>
    <row r="6636" spans="9:16" x14ac:dyDescent="0.25">
      <c r="I6636" s="5">
        <v>6633</v>
      </c>
      <c r="J6636" s="8">
        <f t="shared" ca="1" si="414"/>
        <v>14</v>
      </c>
      <c r="K6636" s="7" t="str">
        <f t="shared" ca="1" si="412"/>
        <v>LOSE</v>
      </c>
      <c r="L6636" s="8">
        <f t="shared" ca="1" si="413"/>
        <v>-1</v>
      </c>
      <c r="M6636" s="8">
        <f t="shared" ca="1" si="415"/>
        <v>-225</v>
      </c>
      <c r="N6636" s="32">
        <f ca="1">SUM(L$4:L6636)/I6636</f>
        <v>-3.3921302578018994E-2</v>
      </c>
      <c r="O6636" s="46">
        <f ca="1">_xlfn.VAR.P(L$4:L6636)</f>
        <v>33.845525057578762</v>
      </c>
      <c r="P6636" s="33">
        <f ca="1">COUNTIF(K$4:K6636, "WIN")/I6636</f>
        <v>2.6835519372832805E-2</v>
      </c>
    </row>
    <row r="6637" spans="9:16" x14ac:dyDescent="0.25">
      <c r="I6637" s="5">
        <v>6634</v>
      </c>
      <c r="J6637" s="8">
        <f t="shared" ca="1" si="414"/>
        <v>24</v>
      </c>
      <c r="K6637" s="7" t="str">
        <f t="shared" ca="1" si="412"/>
        <v>LOSE</v>
      </c>
      <c r="L6637" s="8">
        <f t="shared" ca="1" si="413"/>
        <v>-1</v>
      </c>
      <c r="M6637" s="8">
        <f t="shared" ca="1" si="415"/>
        <v>-226</v>
      </c>
      <c r="N6637" s="32">
        <f ca="1">SUM(L$4:L6637)/I6637</f>
        <v>-3.4066927946940009E-2</v>
      </c>
      <c r="O6637" s="46">
        <f ca="1">_xlfn.VAR.P(L$4:L6637)</f>
        <v>33.840563894224296</v>
      </c>
      <c r="P6637" s="33">
        <f ca="1">COUNTIF(K$4:K6637, "WIN")/I6637</f>
        <v>2.6831474223696111E-2</v>
      </c>
    </row>
    <row r="6638" spans="9:16" x14ac:dyDescent="0.25">
      <c r="I6638" s="5">
        <v>6635</v>
      </c>
      <c r="J6638" s="8">
        <f t="shared" ca="1" si="414"/>
        <v>25</v>
      </c>
      <c r="K6638" s="7" t="str">
        <f t="shared" ca="1" si="412"/>
        <v>LOSE</v>
      </c>
      <c r="L6638" s="8">
        <f t="shared" ca="1" si="413"/>
        <v>-1</v>
      </c>
      <c r="M6638" s="8">
        <f t="shared" ca="1" si="415"/>
        <v>-227</v>
      </c>
      <c r="N6638" s="32">
        <f ca="1">SUM(L$4:L6638)/I6638</f>
        <v>-3.4212509419743783E-2</v>
      </c>
      <c r="O6638" s="46">
        <f ca="1">_xlfn.VAR.P(L$4:L6638)</f>
        <v>33.835604183927913</v>
      </c>
      <c r="P6638" s="33">
        <f ca="1">COUNTIF(K$4:K6638, "WIN")/I6638</f>
        <v>2.6827430293896008E-2</v>
      </c>
    </row>
    <row r="6639" spans="9:16" x14ac:dyDescent="0.25">
      <c r="I6639" s="5">
        <v>6636</v>
      </c>
      <c r="J6639" s="8">
        <f t="shared" ca="1" si="414"/>
        <v>20</v>
      </c>
      <c r="K6639" s="7" t="str">
        <f t="shared" ca="1" si="412"/>
        <v>LOSE</v>
      </c>
      <c r="L6639" s="8">
        <f t="shared" ca="1" si="413"/>
        <v>-1</v>
      </c>
      <c r="M6639" s="8">
        <f t="shared" ca="1" si="415"/>
        <v>-228</v>
      </c>
      <c r="N6639" s="32">
        <f ca="1">SUM(L$4:L6639)/I6639</f>
        <v>-3.4358047016274866E-2</v>
      </c>
      <c r="O6639" s="46">
        <f ca="1">_xlfn.VAR.P(L$4:L6639)</f>
        <v>33.830645926051879</v>
      </c>
      <c r="P6639" s="33">
        <f ca="1">COUNTIF(K$4:K6639, "WIN")/I6639</f>
        <v>2.6823387582881254E-2</v>
      </c>
    </row>
    <row r="6640" spans="9:16" x14ac:dyDescent="0.25">
      <c r="I6640" s="5">
        <v>6637</v>
      </c>
      <c r="J6640" s="8">
        <f t="shared" ca="1" si="414"/>
        <v>30</v>
      </c>
      <c r="K6640" s="7" t="str">
        <f t="shared" ca="1" si="412"/>
        <v>LOSE</v>
      </c>
      <c r="L6640" s="8">
        <f t="shared" ca="1" si="413"/>
        <v>-1</v>
      </c>
      <c r="M6640" s="8">
        <f t="shared" ca="1" si="415"/>
        <v>-229</v>
      </c>
      <c r="N6640" s="32">
        <f ca="1">SUM(L$4:L6640)/I6640</f>
        <v>-3.450354075636583E-2</v>
      </c>
      <c r="O6640" s="46">
        <f ca="1">_xlfn.VAR.P(L$4:L6640)</f>
        <v>33.825689119958838</v>
      </c>
      <c r="P6640" s="33">
        <f ca="1">COUNTIF(K$4:K6640, "WIN")/I6640</f>
        <v>2.6819346090100948E-2</v>
      </c>
    </row>
    <row r="6641" spans="9:16" x14ac:dyDescent="0.25">
      <c r="I6641" s="5">
        <v>6638</v>
      </c>
      <c r="J6641" s="8">
        <f t="shared" ca="1" si="414"/>
        <v>24</v>
      </c>
      <c r="K6641" s="7" t="str">
        <f t="shared" ca="1" si="412"/>
        <v>LOSE</v>
      </c>
      <c r="L6641" s="8">
        <f t="shared" ca="1" si="413"/>
        <v>-1</v>
      </c>
      <c r="M6641" s="8">
        <f t="shared" ca="1" si="415"/>
        <v>-230</v>
      </c>
      <c r="N6641" s="32">
        <f ca="1">SUM(L$4:L6641)/I6641</f>
        <v>-3.46489906598373E-2</v>
      </c>
      <c r="O6641" s="46">
        <f ca="1">_xlfn.VAR.P(L$4:L6641)</f>
        <v>33.820733765011788</v>
      </c>
      <c r="P6641" s="33">
        <f ca="1">COUNTIF(K$4:K6641, "WIN")/I6641</f>
        <v>2.681530581500452E-2</v>
      </c>
    </row>
    <row r="6642" spans="9:16" x14ac:dyDescent="0.25">
      <c r="I6642" s="5">
        <v>6639</v>
      </c>
      <c r="J6642" s="8">
        <f t="shared" ca="1" si="414"/>
        <v>0</v>
      </c>
      <c r="K6642" s="7" t="str">
        <f t="shared" ca="1" si="412"/>
        <v>LOSE</v>
      </c>
      <c r="L6642" s="8">
        <f t="shared" ca="1" si="413"/>
        <v>-1</v>
      </c>
      <c r="M6642" s="8">
        <f t="shared" ca="1" si="415"/>
        <v>-231</v>
      </c>
      <c r="N6642" s="32">
        <f ca="1">SUM(L$4:L6642)/I6642</f>
        <v>-3.4794396746497966E-2</v>
      </c>
      <c r="O6642" s="46">
        <f ca="1">_xlfn.VAR.P(L$4:L6642)</f>
        <v>33.815779860574118</v>
      </c>
      <c r="P6642" s="33">
        <f ca="1">COUNTIF(K$4:K6642, "WIN")/I6642</f>
        <v>2.6811266757041725E-2</v>
      </c>
    </row>
    <row r="6643" spans="9:16" x14ac:dyDescent="0.25">
      <c r="I6643" s="5">
        <v>6640</v>
      </c>
      <c r="J6643" s="8">
        <f t="shared" ca="1" si="414"/>
        <v>36</v>
      </c>
      <c r="K6643" s="7" t="str">
        <f t="shared" ca="1" si="412"/>
        <v>LOSE</v>
      </c>
      <c r="L6643" s="8">
        <f t="shared" ca="1" si="413"/>
        <v>-1</v>
      </c>
      <c r="M6643" s="8">
        <f t="shared" ca="1" si="415"/>
        <v>-232</v>
      </c>
      <c r="N6643" s="32">
        <f ca="1">SUM(L$4:L6643)/I6643</f>
        <v>-3.4939759036144581E-2</v>
      </c>
      <c r="O6643" s="46">
        <f ca="1">_xlfn.VAR.P(L$4:L6643)</f>
        <v>33.810827406009579</v>
      </c>
      <c r="P6643" s="33">
        <f ca="1">COUNTIF(K$4:K6643, "WIN")/I6643</f>
        <v>2.6807228915662652E-2</v>
      </c>
    </row>
    <row r="6644" spans="9:16" x14ac:dyDescent="0.25">
      <c r="I6644" s="5">
        <v>6641</v>
      </c>
      <c r="J6644" s="8">
        <f t="shared" ca="1" si="414"/>
        <v>29</v>
      </c>
      <c r="K6644" s="7" t="str">
        <f t="shared" ca="1" si="412"/>
        <v>LOSE</v>
      </c>
      <c r="L6644" s="8">
        <f t="shared" ca="1" si="413"/>
        <v>-1</v>
      </c>
      <c r="M6644" s="8">
        <f t="shared" ca="1" si="415"/>
        <v>-233</v>
      </c>
      <c r="N6644" s="32">
        <f ca="1">SUM(L$4:L6644)/I6644</f>
        <v>-3.5085077548561966E-2</v>
      </c>
      <c r="O6644" s="46">
        <f ca="1">_xlfn.VAR.P(L$4:L6644)</f>
        <v>33.805876400682301</v>
      </c>
      <c r="P6644" s="33">
        <f ca="1">COUNTIF(K$4:K6644, "WIN")/I6644</f>
        <v>2.6803192290317725E-2</v>
      </c>
    </row>
    <row r="6645" spans="9:16" x14ac:dyDescent="0.25">
      <c r="I6645" s="5">
        <v>6642</v>
      </c>
      <c r="J6645" s="8">
        <f t="shared" ca="1" si="414"/>
        <v>31</v>
      </c>
      <c r="K6645" s="7" t="str">
        <f t="shared" ca="1" si="412"/>
        <v>LOSE</v>
      </c>
      <c r="L6645" s="8">
        <f t="shared" ca="1" si="413"/>
        <v>-1</v>
      </c>
      <c r="M6645" s="8">
        <f t="shared" ca="1" si="415"/>
        <v>-234</v>
      </c>
      <c r="N6645" s="32">
        <f ca="1">SUM(L$4:L6645)/I6645</f>
        <v>-3.5230352303523033E-2</v>
      </c>
      <c r="O6645" s="46">
        <f ca="1">_xlfn.VAR.P(L$4:L6645)</f>
        <v>33.800926843956788</v>
      </c>
      <c r="P6645" s="33">
        <f ca="1">COUNTIF(K$4:K6645, "WIN")/I6645</f>
        <v>2.6799156880457694E-2</v>
      </c>
    </row>
    <row r="6646" spans="9:16" x14ac:dyDescent="0.25">
      <c r="I6646" s="5">
        <v>6643</v>
      </c>
      <c r="J6646" s="8">
        <f t="shared" ca="1" si="414"/>
        <v>18</v>
      </c>
      <c r="K6646" s="7" t="str">
        <f t="shared" ca="1" si="412"/>
        <v>LOSE</v>
      </c>
      <c r="L6646" s="8">
        <f t="shared" ca="1" si="413"/>
        <v>-1</v>
      </c>
      <c r="M6646" s="8">
        <f t="shared" ca="1" si="415"/>
        <v>-235</v>
      </c>
      <c r="N6646" s="32">
        <f ca="1">SUM(L$4:L6646)/I6646</f>
        <v>-3.53755833207888E-2</v>
      </c>
      <c r="O6646" s="46">
        <f ca="1">_xlfn.VAR.P(L$4:L6646)</f>
        <v>33.795978735197892</v>
      </c>
      <c r="P6646" s="33">
        <f ca="1">COUNTIF(K$4:K6646, "WIN")/I6646</f>
        <v>2.6795122685533645E-2</v>
      </c>
    </row>
    <row r="6647" spans="9:16" x14ac:dyDescent="0.25">
      <c r="I6647" s="5">
        <v>6644</v>
      </c>
      <c r="J6647" s="8">
        <f t="shared" ca="1" si="414"/>
        <v>15</v>
      </c>
      <c r="K6647" s="7" t="str">
        <f t="shared" ca="1" si="412"/>
        <v>LOSE</v>
      </c>
      <c r="L6647" s="8">
        <f t="shared" ca="1" si="413"/>
        <v>-1</v>
      </c>
      <c r="M6647" s="8">
        <f t="shared" ca="1" si="415"/>
        <v>-236</v>
      </c>
      <c r="N6647" s="32">
        <f ca="1">SUM(L$4:L6647)/I6647</f>
        <v>-3.5520770620108368E-2</v>
      </c>
      <c r="O6647" s="46">
        <f ca="1">_xlfn.VAR.P(L$4:L6647)</f>
        <v>33.791032073770872</v>
      </c>
      <c r="P6647" s="33">
        <f ca="1">COUNTIF(K$4:K6647, "WIN")/I6647</f>
        <v>2.6791089704996988E-2</v>
      </c>
    </row>
    <row r="6648" spans="9:16" x14ac:dyDescent="0.25">
      <c r="I6648" s="5">
        <v>6645</v>
      </c>
      <c r="J6648" s="8">
        <f t="shared" ca="1" si="414"/>
        <v>1</v>
      </c>
      <c r="K6648" s="7" t="str">
        <f t="shared" ca="1" si="412"/>
        <v>LOSE</v>
      </c>
      <c r="L6648" s="8">
        <f t="shared" ca="1" si="413"/>
        <v>-1</v>
      </c>
      <c r="M6648" s="8">
        <f t="shared" ca="1" si="415"/>
        <v>-237</v>
      </c>
      <c r="N6648" s="32">
        <f ca="1">SUM(L$4:L6648)/I6648</f>
        <v>-3.566591422121896E-2</v>
      </c>
      <c r="O6648" s="46">
        <f ca="1">_xlfn.VAR.P(L$4:L6648)</f>
        <v>33.786086859041319</v>
      </c>
      <c r="P6648" s="33">
        <f ca="1">COUNTIF(K$4:K6648, "WIN")/I6648</f>
        <v>2.6787057938299472E-2</v>
      </c>
    </row>
    <row r="6649" spans="9:16" x14ac:dyDescent="0.25">
      <c r="I6649" s="5">
        <v>6646</v>
      </c>
      <c r="J6649" s="8">
        <f t="shared" ca="1" si="414"/>
        <v>16</v>
      </c>
      <c r="K6649" s="7" t="str">
        <f t="shared" ca="1" si="412"/>
        <v>LOSE</v>
      </c>
      <c r="L6649" s="8">
        <f t="shared" ca="1" si="413"/>
        <v>-1</v>
      </c>
      <c r="M6649" s="8">
        <f t="shared" ca="1" si="415"/>
        <v>-238</v>
      </c>
      <c r="N6649" s="32">
        <f ca="1">SUM(L$4:L6649)/I6649</f>
        <v>-3.5811014143845923E-2</v>
      </c>
      <c r="O6649" s="46">
        <f ca="1">_xlfn.VAR.P(L$4:L6649)</f>
        <v>33.781143090375231</v>
      </c>
      <c r="P6649" s="33">
        <f ca="1">COUNTIF(K$4:K6649, "WIN")/I6649</f>
        <v>2.678302738489317E-2</v>
      </c>
    </row>
    <row r="6650" spans="9:16" x14ac:dyDescent="0.25">
      <c r="I6650" s="5">
        <v>6647</v>
      </c>
      <c r="J6650" s="8">
        <f t="shared" ca="1" si="414"/>
        <v>6</v>
      </c>
      <c r="K6650" s="7" t="str">
        <f t="shared" ca="1" si="412"/>
        <v>LOSE</v>
      </c>
      <c r="L6650" s="8">
        <f t="shared" ca="1" si="413"/>
        <v>-1</v>
      </c>
      <c r="M6650" s="8">
        <f t="shared" ca="1" si="415"/>
        <v>-239</v>
      </c>
      <c r="N6650" s="32">
        <f ca="1">SUM(L$4:L6650)/I6650</f>
        <v>-3.5956070407702725E-2</v>
      </c>
      <c r="O6650" s="46">
        <f ca="1">_xlfn.VAR.P(L$4:L6650)</f>
        <v>33.776200767138945</v>
      </c>
      <c r="P6650" s="33">
        <f ca="1">COUNTIF(K$4:K6650, "WIN")/I6650</f>
        <v>2.6778998044230479E-2</v>
      </c>
    </row>
    <row r="6651" spans="9:16" x14ac:dyDescent="0.25">
      <c r="I6651" s="5">
        <v>6648</v>
      </c>
      <c r="J6651" s="8">
        <f t="shared" ca="1" si="414"/>
        <v>25</v>
      </c>
      <c r="K6651" s="7" t="str">
        <f t="shared" ca="1" si="412"/>
        <v>LOSE</v>
      </c>
      <c r="L6651" s="8">
        <f t="shared" ca="1" si="413"/>
        <v>-1</v>
      </c>
      <c r="M6651" s="8">
        <f t="shared" ca="1" si="415"/>
        <v>-240</v>
      </c>
      <c r="N6651" s="32">
        <f ca="1">SUM(L$4:L6651)/I6651</f>
        <v>-3.6101083032490974E-2</v>
      </c>
      <c r="O6651" s="46">
        <f ca="1">_xlfn.VAR.P(L$4:L6651)</f>
        <v>33.771259888699191</v>
      </c>
      <c r="P6651" s="33">
        <f ca="1">COUNTIF(K$4:K6651, "WIN")/I6651</f>
        <v>2.6774969915764141E-2</v>
      </c>
    </row>
    <row r="6652" spans="9:16" x14ac:dyDescent="0.25">
      <c r="I6652" s="5">
        <v>6649</v>
      </c>
      <c r="J6652" s="8">
        <f t="shared" ca="1" si="414"/>
        <v>10</v>
      </c>
      <c r="K6652" s="7" t="str">
        <f t="shared" ca="1" si="412"/>
        <v>LOSE</v>
      </c>
      <c r="L6652" s="8">
        <f t="shared" ca="1" si="413"/>
        <v>-1</v>
      </c>
      <c r="M6652" s="8">
        <f t="shared" ca="1" si="415"/>
        <v>-241</v>
      </c>
      <c r="N6652" s="32">
        <f ca="1">SUM(L$4:L6652)/I6652</f>
        <v>-3.6246052037900434E-2</v>
      </c>
      <c r="O6652" s="46">
        <f ca="1">_xlfn.VAR.P(L$4:L6652)</f>
        <v>33.766320454423052</v>
      </c>
      <c r="P6652" s="33">
        <f ca="1">COUNTIF(K$4:K6652, "WIN")/I6652</f>
        <v>2.6770942998947209E-2</v>
      </c>
    </row>
    <row r="6653" spans="9:16" x14ac:dyDescent="0.25">
      <c r="I6653" s="5">
        <v>6650</v>
      </c>
      <c r="J6653" s="8">
        <f t="shared" ca="1" si="414"/>
        <v>27</v>
      </c>
      <c r="K6653" s="7" t="str">
        <f t="shared" ca="1" si="412"/>
        <v>LOSE</v>
      </c>
      <c r="L6653" s="8">
        <f t="shared" ca="1" si="413"/>
        <v>-1</v>
      </c>
      <c r="M6653" s="8">
        <f t="shared" ca="1" si="415"/>
        <v>-242</v>
      </c>
      <c r="N6653" s="32">
        <f ca="1">SUM(L$4:L6653)/I6653</f>
        <v>-3.6390977443609022E-2</v>
      </c>
      <c r="O6653" s="46">
        <f ca="1">_xlfn.VAR.P(L$4:L6653)</f>
        <v>33.76138246367799</v>
      </c>
      <c r="P6653" s="33">
        <f ca="1">COUNTIF(K$4:K6653, "WIN")/I6653</f>
        <v>2.6766917293233081E-2</v>
      </c>
    </row>
    <row r="6654" spans="9:16" x14ac:dyDescent="0.25">
      <c r="I6654" s="5">
        <v>6651</v>
      </c>
      <c r="J6654" s="8">
        <f t="shared" ca="1" si="414"/>
        <v>23</v>
      </c>
      <c r="K6654" s="7" t="str">
        <f t="shared" ca="1" si="412"/>
        <v>LOSE</v>
      </c>
      <c r="L6654" s="8">
        <f t="shared" ca="1" si="413"/>
        <v>-1</v>
      </c>
      <c r="M6654" s="8">
        <f t="shared" ca="1" si="415"/>
        <v>-243</v>
      </c>
      <c r="N6654" s="32">
        <f ca="1">SUM(L$4:L6654)/I6654</f>
        <v>-3.6535859269282815E-2</v>
      </c>
      <c r="O6654" s="46">
        <f ca="1">_xlfn.VAR.P(L$4:L6654)</f>
        <v>33.75644591583184</v>
      </c>
      <c r="P6654" s="33">
        <f ca="1">COUNTIF(K$4:K6654, "WIN")/I6654</f>
        <v>2.6762892798075477E-2</v>
      </c>
    </row>
    <row r="6655" spans="9:16" x14ac:dyDescent="0.25">
      <c r="I6655" s="5">
        <v>6652</v>
      </c>
      <c r="J6655" s="8">
        <f t="shared" ca="1" si="414"/>
        <v>15</v>
      </c>
      <c r="K6655" s="7" t="str">
        <f t="shared" ca="1" si="412"/>
        <v>LOSE</v>
      </c>
      <c r="L6655" s="8">
        <f t="shared" ca="1" si="413"/>
        <v>-1</v>
      </c>
      <c r="M6655" s="8">
        <f t="shared" ca="1" si="415"/>
        <v>-244</v>
      </c>
      <c r="N6655" s="32">
        <f ca="1">SUM(L$4:L6655)/I6655</f>
        <v>-3.6680697534576069E-2</v>
      </c>
      <c r="O6655" s="46">
        <f ca="1">_xlfn.VAR.P(L$4:L6655)</f>
        <v>33.751510810252789</v>
      </c>
      <c r="P6655" s="33">
        <f ca="1">COUNTIF(K$4:K6655, "WIN")/I6655</f>
        <v>2.6758869512928444E-2</v>
      </c>
    </row>
    <row r="6656" spans="9:16" x14ac:dyDescent="0.25">
      <c r="I6656" s="5">
        <v>6653</v>
      </c>
      <c r="J6656" s="8">
        <f t="shared" ca="1" si="414"/>
        <v>12</v>
      </c>
      <c r="K6656" s="7" t="str">
        <f t="shared" ca="1" si="412"/>
        <v>LOSE</v>
      </c>
      <c r="L6656" s="8">
        <f t="shared" ca="1" si="413"/>
        <v>-1</v>
      </c>
      <c r="M6656" s="8">
        <f t="shared" ca="1" si="415"/>
        <v>-245</v>
      </c>
      <c r="N6656" s="32">
        <f ca="1">SUM(L$4:L6656)/I6656</f>
        <v>-3.6825492259131218E-2</v>
      </c>
      <c r="O6656" s="46">
        <f ca="1">_xlfn.VAR.P(L$4:L6656)</f>
        <v>33.746577146309413</v>
      </c>
      <c r="P6656" s="33">
        <f ca="1">COUNTIF(K$4:K6656, "WIN")/I6656</f>
        <v>2.6754847437246355E-2</v>
      </c>
    </row>
    <row r="6657" spans="9:16" x14ac:dyDescent="0.25">
      <c r="I6657" s="5">
        <v>6654</v>
      </c>
      <c r="J6657" s="8">
        <f t="shared" ca="1" si="414"/>
        <v>28</v>
      </c>
      <c r="K6657" s="7" t="str">
        <f t="shared" ca="1" si="412"/>
        <v>LOSE</v>
      </c>
      <c r="L6657" s="8">
        <f t="shared" ca="1" si="413"/>
        <v>-1</v>
      </c>
      <c r="M6657" s="8">
        <f t="shared" ca="1" si="415"/>
        <v>-246</v>
      </c>
      <c r="N6657" s="32">
        <f ca="1">SUM(L$4:L6657)/I6657</f>
        <v>-3.6970243462578899E-2</v>
      </c>
      <c r="O6657" s="46">
        <f ca="1">_xlfn.VAR.P(L$4:L6657)</f>
        <v>33.741644923370636</v>
      </c>
      <c r="P6657" s="33">
        <f ca="1">COUNTIF(K$4:K6657, "WIN")/I6657</f>
        <v>2.6750826570483919E-2</v>
      </c>
    </row>
    <row r="6658" spans="9:16" x14ac:dyDescent="0.25">
      <c r="I6658" s="5">
        <v>6655</v>
      </c>
      <c r="J6658" s="8">
        <f t="shared" ca="1" si="414"/>
        <v>34</v>
      </c>
      <c r="K6658" s="7" t="str">
        <f t="shared" ca="1" si="412"/>
        <v>LOSE</v>
      </c>
      <c r="L6658" s="8">
        <f t="shared" ca="1" si="413"/>
        <v>-1</v>
      </c>
      <c r="M6658" s="8">
        <f t="shared" ca="1" si="415"/>
        <v>-247</v>
      </c>
      <c r="N6658" s="32">
        <f ca="1">SUM(L$4:L6658)/I6658</f>
        <v>-3.7114951164537939E-2</v>
      </c>
      <c r="O6658" s="46">
        <f ca="1">_xlfn.VAR.P(L$4:L6658)</f>
        <v>33.736714140805766</v>
      </c>
      <c r="P6658" s="33">
        <f ca="1">COUNTIF(K$4:K6658, "WIN")/I6658</f>
        <v>2.6746806912096167E-2</v>
      </c>
    </row>
    <row r="6659" spans="9:16" x14ac:dyDescent="0.25">
      <c r="I6659" s="5">
        <v>6656</v>
      </c>
      <c r="J6659" s="8">
        <f t="shared" ca="1" si="414"/>
        <v>27</v>
      </c>
      <c r="K6659" s="7" t="str">
        <f t="shared" ca="1" si="412"/>
        <v>LOSE</v>
      </c>
      <c r="L6659" s="8">
        <f t="shared" ca="1" si="413"/>
        <v>-1</v>
      </c>
      <c r="M6659" s="8">
        <f t="shared" ca="1" si="415"/>
        <v>-248</v>
      </c>
      <c r="N6659" s="32">
        <f ca="1">SUM(L$4:L6659)/I6659</f>
        <v>-3.7259615384615384E-2</v>
      </c>
      <c r="O6659" s="46">
        <f ca="1">_xlfn.VAR.P(L$4:L6659)</f>
        <v>33.731784797984467</v>
      </c>
      <c r="P6659" s="33">
        <f ca="1">COUNTIF(K$4:K6659, "WIN")/I6659</f>
        <v>2.674278846153846E-2</v>
      </c>
    </row>
    <row r="6660" spans="9:16" x14ac:dyDescent="0.25">
      <c r="I6660" s="5">
        <v>6657</v>
      </c>
      <c r="J6660" s="8">
        <f t="shared" ca="1" si="414"/>
        <v>22</v>
      </c>
      <c r="K6660" s="7" t="str">
        <f t="shared" ref="K6660:K6723" ca="1" si="416">IF($D$7 = $J6660, "WIN", "LOSE")</f>
        <v>LOSE</v>
      </c>
      <c r="L6660" s="8">
        <f t="shared" ref="L6660:L6723" ca="1" si="417">IF($K6660 = "WIN", 35, -1)</f>
        <v>-1</v>
      </c>
      <c r="M6660" s="8">
        <f t="shared" ca="1" si="415"/>
        <v>-249</v>
      </c>
      <c r="N6660" s="32">
        <f ca="1">SUM(L$4:L6660)/I6660</f>
        <v>-3.740423614240649E-2</v>
      </c>
      <c r="O6660" s="46">
        <f ca="1">_xlfn.VAR.P(L$4:L6660)</f>
        <v>33.726856894276786</v>
      </c>
      <c r="P6660" s="33">
        <f ca="1">COUNTIF(K$4:K6660, "WIN")/I6660</f>
        <v>2.6738771218266486E-2</v>
      </c>
    </row>
    <row r="6661" spans="9:16" x14ac:dyDescent="0.25">
      <c r="I6661" s="5">
        <v>6658</v>
      </c>
      <c r="J6661" s="8">
        <f t="shared" ca="1" si="414"/>
        <v>19</v>
      </c>
      <c r="K6661" s="7" t="str">
        <f t="shared" ca="1" si="416"/>
        <v>LOSE</v>
      </c>
      <c r="L6661" s="8">
        <f t="shared" ca="1" si="417"/>
        <v>-1</v>
      </c>
      <c r="M6661" s="8">
        <f t="shared" ca="1" si="415"/>
        <v>-250</v>
      </c>
      <c r="N6661" s="32">
        <f ca="1">SUM(L$4:L6661)/I6661</f>
        <v>-3.7548813457494744E-2</v>
      </c>
      <c r="O6661" s="46">
        <f ca="1">_xlfn.VAR.P(L$4:L6661)</f>
        <v>33.72193042905311</v>
      </c>
      <c r="P6661" s="33">
        <f ca="1">COUNTIF(K$4:K6661, "WIN")/I6661</f>
        <v>2.6734755181736257E-2</v>
      </c>
    </row>
    <row r="6662" spans="9:16" x14ac:dyDescent="0.25">
      <c r="I6662" s="5">
        <v>6659</v>
      </c>
      <c r="J6662" s="8">
        <f t="shared" ref="J6662:J6725" ca="1" si="418">RANDBETWEEN(0,36)</f>
        <v>18</v>
      </c>
      <c r="K6662" s="7" t="str">
        <f t="shared" ca="1" si="416"/>
        <v>LOSE</v>
      </c>
      <c r="L6662" s="8">
        <f t="shared" ca="1" si="417"/>
        <v>-1</v>
      </c>
      <c r="M6662" s="8">
        <f t="shared" ref="M6662:M6725" ca="1" si="419">M6661+L6662</f>
        <v>-251</v>
      </c>
      <c r="N6662" s="32">
        <f ca="1">SUM(L$4:L6662)/I6662</f>
        <v>-3.7693347349451872E-2</v>
      </c>
      <c r="O6662" s="46">
        <f ca="1">_xlfn.VAR.P(L$4:L6662)</f>
        <v>33.717005401684233</v>
      </c>
      <c r="P6662" s="33">
        <f ca="1">COUNTIF(K$4:K6662, "WIN")/I6662</f>
        <v>2.6730740351404114E-2</v>
      </c>
    </row>
    <row r="6663" spans="9:16" x14ac:dyDescent="0.25">
      <c r="I6663" s="5">
        <v>6660</v>
      </c>
      <c r="J6663" s="8">
        <f t="shared" ca="1" si="418"/>
        <v>34</v>
      </c>
      <c r="K6663" s="7" t="str">
        <f t="shared" ca="1" si="416"/>
        <v>LOSE</v>
      </c>
      <c r="L6663" s="8">
        <f t="shared" ca="1" si="417"/>
        <v>-1</v>
      </c>
      <c r="M6663" s="8">
        <f t="shared" ca="1" si="419"/>
        <v>-252</v>
      </c>
      <c r="N6663" s="32">
        <f ca="1">SUM(L$4:L6663)/I6663</f>
        <v>-3.783783783783784E-2</v>
      </c>
      <c r="O6663" s="46">
        <f ca="1">_xlfn.VAR.P(L$4:L6663)</f>
        <v>33.712081811541267</v>
      </c>
      <c r="P6663" s="33">
        <f ca="1">COUNTIF(K$4:K6663, "WIN")/I6663</f>
        <v>2.6726726726726727E-2</v>
      </c>
    </row>
    <row r="6664" spans="9:16" x14ac:dyDescent="0.25">
      <c r="I6664" s="5">
        <v>6661</v>
      </c>
      <c r="J6664" s="8">
        <f t="shared" ca="1" si="418"/>
        <v>34</v>
      </c>
      <c r="K6664" s="7" t="str">
        <f t="shared" ca="1" si="416"/>
        <v>LOSE</v>
      </c>
      <c r="L6664" s="8">
        <f t="shared" ca="1" si="417"/>
        <v>-1</v>
      </c>
      <c r="M6664" s="8">
        <f t="shared" ca="1" si="419"/>
        <v>-253</v>
      </c>
      <c r="N6664" s="32">
        <f ca="1">SUM(L$4:L6664)/I6664</f>
        <v>-3.7982284942200871E-2</v>
      </c>
      <c r="O6664" s="46">
        <f ca="1">_xlfn.VAR.P(L$4:L6664)</f>
        <v>33.707159657995739</v>
      </c>
      <c r="P6664" s="33">
        <f ca="1">COUNTIF(K$4:K6664, "WIN")/I6664</f>
        <v>2.6722714307161086E-2</v>
      </c>
    </row>
    <row r="6665" spans="9:16" x14ac:dyDescent="0.25">
      <c r="I6665" s="5">
        <v>6662</v>
      </c>
      <c r="J6665" s="8">
        <f t="shared" ca="1" si="418"/>
        <v>33</v>
      </c>
      <c r="K6665" s="7" t="str">
        <f t="shared" ca="1" si="416"/>
        <v>LOSE</v>
      </c>
      <c r="L6665" s="8">
        <f t="shared" ca="1" si="417"/>
        <v>-1</v>
      </c>
      <c r="M6665" s="8">
        <f t="shared" ca="1" si="419"/>
        <v>-254</v>
      </c>
      <c r="N6665" s="32">
        <f ca="1">SUM(L$4:L6665)/I6665</f>
        <v>-3.8126688682077456E-2</v>
      </c>
      <c r="O6665" s="46">
        <f ca="1">_xlfn.VAR.P(L$4:L6665)</f>
        <v>33.702238940419505</v>
      </c>
      <c r="P6665" s="33">
        <f ca="1">COUNTIF(K$4:K6665, "WIN")/I6665</f>
        <v>2.6718703092164516E-2</v>
      </c>
    </row>
    <row r="6666" spans="9:16" x14ac:dyDescent="0.25">
      <c r="I6666" s="5">
        <v>6663</v>
      </c>
      <c r="J6666" s="8">
        <f t="shared" ca="1" si="418"/>
        <v>9</v>
      </c>
      <c r="K6666" s="7" t="str">
        <f t="shared" ca="1" si="416"/>
        <v>LOSE</v>
      </c>
      <c r="L6666" s="8">
        <f t="shared" ca="1" si="417"/>
        <v>-1</v>
      </c>
      <c r="M6666" s="8">
        <f t="shared" ca="1" si="419"/>
        <v>-255</v>
      </c>
      <c r="N6666" s="32">
        <f ca="1">SUM(L$4:L6666)/I6666</f>
        <v>-3.8271049076992344E-2</v>
      </c>
      <c r="O6666" s="46">
        <f ca="1">_xlfn.VAR.P(L$4:L6666)</f>
        <v>33.69731965818481</v>
      </c>
      <c r="P6666" s="33">
        <f ca="1">COUNTIF(K$4:K6666, "WIN")/I6666</f>
        <v>2.6714693081194656E-2</v>
      </c>
    </row>
    <row r="6667" spans="9:16" x14ac:dyDescent="0.25">
      <c r="I6667" s="5">
        <v>6664</v>
      </c>
      <c r="J6667" s="8">
        <f t="shared" ca="1" si="418"/>
        <v>29</v>
      </c>
      <c r="K6667" s="7" t="str">
        <f t="shared" ca="1" si="416"/>
        <v>LOSE</v>
      </c>
      <c r="L6667" s="8">
        <f t="shared" ca="1" si="417"/>
        <v>-1</v>
      </c>
      <c r="M6667" s="8">
        <f t="shared" ca="1" si="419"/>
        <v>-256</v>
      </c>
      <c r="N6667" s="32">
        <f ca="1">SUM(L$4:L6667)/I6667</f>
        <v>-3.8415366146458581E-2</v>
      </c>
      <c r="O6667" s="46">
        <f ca="1">_xlfn.VAR.P(L$4:L6667)</f>
        <v>33.692401810664244</v>
      </c>
      <c r="P6667" s="33">
        <f ca="1">COUNTIF(K$4:K6667, "WIN")/I6667</f>
        <v>2.6710684273709484E-2</v>
      </c>
    </row>
    <row r="6668" spans="9:16" x14ac:dyDescent="0.25">
      <c r="I6668" s="5">
        <v>6665</v>
      </c>
      <c r="J6668" s="8">
        <f t="shared" ca="1" si="418"/>
        <v>32</v>
      </c>
      <c r="K6668" s="7" t="str">
        <f t="shared" ca="1" si="416"/>
        <v>LOSE</v>
      </c>
      <c r="L6668" s="8">
        <f t="shared" ca="1" si="417"/>
        <v>-1</v>
      </c>
      <c r="M6668" s="8">
        <f t="shared" ca="1" si="419"/>
        <v>-257</v>
      </c>
      <c r="N6668" s="32">
        <f ca="1">SUM(L$4:L6668)/I6668</f>
        <v>-3.8559639909977496E-2</v>
      </c>
      <c r="O6668" s="46">
        <f ca="1">_xlfn.VAR.P(L$4:L6668)</f>
        <v>33.68748539723078</v>
      </c>
      <c r="P6668" s="33">
        <f ca="1">COUNTIF(K$4:K6668, "WIN")/I6668</f>
        <v>2.6706676669167293E-2</v>
      </c>
    </row>
    <row r="6669" spans="9:16" x14ac:dyDescent="0.25">
      <c r="I6669" s="5">
        <v>6666</v>
      </c>
      <c r="J6669" s="8">
        <f t="shared" ca="1" si="418"/>
        <v>30</v>
      </c>
      <c r="K6669" s="7" t="str">
        <f t="shared" ca="1" si="416"/>
        <v>LOSE</v>
      </c>
      <c r="L6669" s="8">
        <f t="shared" ca="1" si="417"/>
        <v>-1</v>
      </c>
      <c r="M6669" s="8">
        <f t="shared" ca="1" si="419"/>
        <v>-258</v>
      </c>
      <c r="N6669" s="32">
        <f ca="1">SUM(L$4:L6669)/I6669</f>
        <v>-3.8703870387038701E-2</v>
      </c>
      <c r="O6669" s="46">
        <f ca="1">_xlfn.VAR.P(L$4:L6669)</f>
        <v>33.68257041725775</v>
      </c>
      <c r="P6669" s="33">
        <f ca="1">COUNTIF(K$4:K6669, "WIN")/I6669</f>
        <v>2.6702670267026704E-2</v>
      </c>
    </row>
    <row r="6670" spans="9:16" x14ac:dyDescent="0.25">
      <c r="I6670" s="5">
        <v>6667</v>
      </c>
      <c r="J6670" s="8">
        <f t="shared" ca="1" si="418"/>
        <v>31</v>
      </c>
      <c r="K6670" s="7" t="str">
        <f t="shared" ca="1" si="416"/>
        <v>LOSE</v>
      </c>
      <c r="L6670" s="8">
        <f t="shared" ca="1" si="417"/>
        <v>-1</v>
      </c>
      <c r="M6670" s="8">
        <f t="shared" ca="1" si="419"/>
        <v>-259</v>
      </c>
      <c r="N6670" s="32">
        <f ca="1">SUM(L$4:L6670)/I6670</f>
        <v>-3.8848057597120143E-2</v>
      </c>
      <c r="O6670" s="46">
        <f ca="1">_xlfn.VAR.P(L$4:L6670)</f>
        <v>33.677656870118845</v>
      </c>
      <c r="P6670" s="33">
        <f ca="1">COUNTIF(K$4:K6670, "WIN")/I6670</f>
        <v>2.6698665066746664E-2</v>
      </c>
    </row>
    <row r="6671" spans="9:16" x14ac:dyDescent="0.25">
      <c r="I6671" s="5">
        <v>6668</v>
      </c>
      <c r="J6671" s="8">
        <f t="shared" ca="1" si="418"/>
        <v>13</v>
      </c>
      <c r="K6671" s="7" t="str">
        <f t="shared" ca="1" si="416"/>
        <v>LOSE</v>
      </c>
      <c r="L6671" s="8">
        <f t="shared" ca="1" si="417"/>
        <v>-1</v>
      </c>
      <c r="M6671" s="8">
        <f t="shared" ca="1" si="419"/>
        <v>-260</v>
      </c>
      <c r="N6671" s="32">
        <f ca="1">SUM(L$4:L6671)/I6671</f>
        <v>-3.8992201559688064E-2</v>
      </c>
      <c r="O6671" s="46">
        <f ca="1">_xlfn.VAR.P(L$4:L6671)</f>
        <v>33.672744755188134</v>
      </c>
      <c r="P6671" s="33">
        <f ca="1">COUNTIF(K$4:K6671, "WIN")/I6671</f>
        <v>2.6694661067786441E-2</v>
      </c>
    </row>
    <row r="6672" spans="9:16" x14ac:dyDescent="0.25">
      <c r="I6672" s="5">
        <v>6669</v>
      </c>
      <c r="J6672" s="8">
        <f t="shared" ca="1" si="418"/>
        <v>29</v>
      </c>
      <c r="K6672" s="7" t="str">
        <f t="shared" ca="1" si="416"/>
        <v>LOSE</v>
      </c>
      <c r="L6672" s="8">
        <f t="shared" ca="1" si="417"/>
        <v>-1</v>
      </c>
      <c r="M6672" s="8">
        <f t="shared" ca="1" si="419"/>
        <v>-261</v>
      </c>
      <c r="N6672" s="32">
        <f ca="1">SUM(L$4:L6672)/I6672</f>
        <v>-3.9136302294197033E-2</v>
      </c>
      <c r="O6672" s="46">
        <f ca="1">_xlfn.VAR.P(L$4:L6672)</f>
        <v>33.667834071840041</v>
      </c>
      <c r="P6672" s="33">
        <f ca="1">COUNTIF(K$4:K6672, "WIN")/I6672</f>
        <v>2.6690658269605639E-2</v>
      </c>
    </row>
    <row r="6673" spans="9:16" x14ac:dyDescent="0.25">
      <c r="I6673" s="5">
        <v>6670</v>
      </c>
      <c r="J6673" s="8">
        <f t="shared" ca="1" si="418"/>
        <v>2</v>
      </c>
      <c r="K6673" s="7" t="str">
        <f t="shared" ca="1" si="416"/>
        <v>LOSE</v>
      </c>
      <c r="L6673" s="8">
        <f t="shared" ca="1" si="417"/>
        <v>-1</v>
      </c>
      <c r="M6673" s="8">
        <f t="shared" ca="1" si="419"/>
        <v>-262</v>
      </c>
      <c r="N6673" s="32">
        <f ca="1">SUM(L$4:L6673)/I6673</f>
        <v>-3.9280359820089955E-2</v>
      </c>
      <c r="O6673" s="46">
        <f ca="1">_xlfn.VAR.P(L$4:L6673)</f>
        <v>33.662924819449344</v>
      </c>
      <c r="P6673" s="33">
        <f ca="1">COUNTIF(K$4:K6673, "WIN")/I6673</f>
        <v>2.6686656671664168E-2</v>
      </c>
    </row>
    <row r="6674" spans="9:16" x14ac:dyDescent="0.25">
      <c r="I6674" s="5">
        <v>6671</v>
      </c>
      <c r="J6674" s="8">
        <f t="shared" ca="1" si="418"/>
        <v>2</v>
      </c>
      <c r="K6674" s="7" t="str">
        <f t="shared" ca="1" si="416"/>
        <v>LOSE</v>
      </c>
      <c r="L6674" s="8">
        <f t="shared" ca="1" si="417"/>
        <v>-1</v>
      </c>
      <c r="M6674" s="8">
        <f t="shared" ca="1" si="419"/>
        <v>-263</v>
      </c>
      <c r="N6674" s="32">
        <f ca="1">SUM(L$4:L6674)/I6674</f>
        <v>-3.942437415679808E-2</v>
      </c>
      <c r="O6674" s="46">
        <f ca="1">_xlfn.VAR.P(L$4:L6674)</f>
        <v>33.658016997391208</v>
      </c>
      <c r="P6674" s="33">
        <f ca="1">COUNTIF(K$4:K6674, "WIN")/I6674</f>
        <v>2.6682656273422277E-2</v>
      </c>
    </row>
    <row r="6675" spans="9:16" x14ac:dyDescent="0.25">
      <c r="I6675" s="5">
        <v>6672</v>
      </c>
      <c r="J6675" s="8">
        <f t="shared" ca="1" si="418"/>
        <v>22</v>
      </c>
      <c r="K6675" s="7" t="str">
        <f t="shared" ca="1" si="416"/>
        <v>LOSE</v>
      </c>
      <c r="L6675" s="8">
        <f t="shared" ca="1" si="417"/>
        <v>-1</v>
      </c>
      <c r="M6675" s="8">
        <f t="shared" ca="1" si="419"/>
        <v>-264</v>
      </c>
      <c r="N6675" s="32">
        <f ca="1">SUM(L$4:L6675)/I6675</f>
        <v>-3.9568345323741004E-2</v>
      </c>
      <c r="O6675" s="46">
        <f ca="1">_xlfn.VAR.P(L$4:L6675)</f>
        <v>33.653110605041149</v>
      </c>
      <c r="P6675" s="33">
        <f ca="1">COUNTIF(K$4:K6675, "WIN")/I6675</f>
        <v>2.6678657074340528E-2</v>
      </c>
    </row>
    <row r="6676" spans="9:16" x14ac:dyDescent="0.25">
      <c r="I6676" s="5">
        <v>6673</v>
      </c>
      <c r="J6676" s="8">
        <f t="shared" ca="1" si="418"/>
        <v>18</v>
      </c>
      <c r="K6676" s="7" t="str">
        <f t="shared" ca="1" si="416"/>
        <v>LOSE</v>
      </c>
      <c r="L6676" s="8">
        <f t="shared" ca="1" si="417"/>
        <v>-1</v>
      </c>
      <c r="M6676" s="8">
        <f t="shared" ca="1" si="419"/>
        <v>-265</v>
      </c>
      <c r="N6676" s="32">
        <f ca="1">SUM(L$4:L6676)/I6676</f>
        <v>-3.971227334032669E-2</v>
      </c>
      <c r="O6676" s="46">
        <f ca="1">_xlfn.VAR.P(L$4:L6676)</f>
        <v>33.648205641775036</v>
      </c>
      <c r="P6676" s="33">
        <f ca="1">COUNTIF(K$4:K6676, "WIN")/I6676</f>
        <v>2.6674659073879815E-2</v>
      </c>
    </row>
    <row r="6677" spans="9:16" x14ac:dyDescent="0.25">
      <c r="I6677" s="5">
        <v>6674</v>
      </c>
      <c r="J6677" s="8">
        <f t="shared" ca="1" si="418"/>
        <v>25</v>
      </c>
      <c r="K6677" s="7" t="str">
        <f t="shared" ca="1" si="416"/>
        <v>LOSE</v>
      </c>
      <c r="L6677" s="8">
        <f t="shared" ca="1" si="417"/>
        <v>-1</v>
      </c>
      <c r="M6677" s="8">
        <f t="shared" ca="1" si="419"/>
        <v>-266</v>
      </c>
      <c r="N6677" s="32">
        <f ca="1">SUM(L$4:L6677)/I6677</f>
        <v>-3.9856158225951455E-2</v>
      </c>
      <c r="O6677" s="46">
        <f ca="1">_xlfn.VAR.P(L$4:L6677)</f>
        <v>33.643302106969116</v>
      </c>
      <c r="P6677" s="33">
        <f ca="1">COUNTIF(K$4:K6677, "WIN")/I6677</f>
        <v>2.6670662271501347E-2</v>
      </c>
    </row>
    <row r="6678" spans="9:16" x14ac:dyDescent="0.25">
      <c r="I6678" s="5">
        <v>6675</v>
      </c>
      <c r="J6678" s="8">
        <f t="shared" ca="1" si="418"/>
        <v>16</v>
      </c>
      <c r="K6678" s="7" t="str">
        <f t="shared" ca="1" si="416"/>
        <v>LOSE</v>
      </c>
      <c r="L6678" s="8">
        <f t="shared" ca="1" si="417"/>
        <v>-1</v>
      </c>
      <c r="M6678" s="8">
        <f t="shared" ca="1" si="419"/>
        <v>-267</v>
      </c>
      <c r="N6678" s="32">
        <f ca="1">SUM(L$4:L6678)/I6678</f>
        <v>-0.04</v>
      </c>
      <c r="O6678" s="46">
        <f ca="1">_xlfn.VAR.P(L$4:L6678)</f>
        <v>33.638399999999997</v>
      </c>
      <c r="P6678" s="33">
        <f ca="1">COUNTIF(K$4:K6678, "WIN")/I6678</f>
        <v>2.6666666666666668E-2</v>
      </c>
    </row>
    <row r="6679" spans="9:16" x14ac:dyDescent="0.25">
      <c r="I6679" s="5">
        <v>6676</v>
      </c>
      <c r="J6679" s="8">
        <f t="shared" ca="1" si="418"/>
        <v>27</v>
      </c>
      <c r="K6679" s="7" t="str">
        <f t="shared" ca="1" si="416"/>
        <v>LOSE</v>
      </c>
      <c r="L6679" s="8">
        <f t="shared" ca="1" si="417"/>
        <v>-1</v>
      </c>
      <c r="M6679" s="8">
        <f t="shared" ca="1" si="419"/>
        <v>-268</v>
      </c>
      <c r="N6679" s="32">
        <f ca="1">SUM(L$4:L6679)/I6679</f>
        <v>-4.0143798681845415E-2</v>
      </c>
      <c r="O6679" s="46">
        <f ca="1">_xlfn.VAR.P(L$4:L6679)</f>
        <v>33.633499320244646</v>
      </c>
      <c r="P6679" s="33">
        <f ca="1">COUNTIF(K$4:K6679, "WIN")/I6679</f>
        <v>2.6662672258837627E-2</v>
      </c>
    </row>
    <row r="6680" spans="9:16" x14ac:dyDescent="0.25">
      <c r="I6680" s="5">
        <v>6677</v>
      </c>
      <c r="J6680" s="8">
        <f t="shared" ca="1" si="418"/>
        <v>5</v>
      </c>
      <c r="K6680" s="7" t="str">
        <f t="shared" ca="1" si="416"/>
        <v>LOSE</v>
      </c>
      <c r="L6680" s="8">
        <f t="shared" ca="1" si="417"/>
        <v>-1</v>
      </c>
      <c r="M6680" s="8">
        <f t="shared" ca="1" si="419"/>
        <v>-269</v>
      </c>
      <c r="N6680" s="32">
        <f ca="1">SUM(L$4:L6680)/I6680</f>
        <v>-4.0287554290849181E-2</v>
      </c>
      <c r="O6680" s="46">
        <f ca="1">_xlfn.VAR.P(L$4:L6680)</f>
        <v>33.628600067080392</v>
      </c>
      <c r="P6680" s="33">
        <f ca="1">COUNTIF(K$4:K6680, "WIN")/I6680</f>
        <v>2.6658679047476413E-2</v>
      </c>
    </row>
    <row r="6681" spans="9:16" x14ac:dyDescent="0.25">
      <c r="I6681" s="5">
        <v>6678</v>
      </c>
      <c r="J6681" s="8">
        <f t="shared" ca="1" si="418"/>
        <v>22</v>
      </c>
      <c r="K6681" s="7" t="str">
        <f t="shared" ca="1" si="416"/>
        <v>LOSE</v>
      </c>
      <c r="L6681" s="8">
        <f t="shared" ca="1" si="417"/>
        <v>-1</v>
      </c>
      <c r="M6681" s="8">
        <f t="shared" ca="1" si="419"/>
        <v>-270</v>
      </c>
      <c r="N6681" s="32">
        <f ca="1">SUM(L$4:L6681)/I6681</f>
        <v>-4.0431266846361183E-2</v>
      </c>
      <c r="O6681" s="46">
        <f ca="1">_xlfn.VAR.P(L$4:L6681)</f>
        <v>33.623702239884921</v>
      </c>
      <c r="P6681" s="33">
        <f ca="1">COUNTIF(K$4:K6681, "WIN")/I6681</f>
        <v>2.6654687032045522E-2</v>
      </c>
    </row>
    <row r="6682" spans="9:16" x14ac:dyDescent="0.25">
      <c r="I6682" s="5">
        <v>6679</v>
      </c>
      <c r="J6682" s="8">
        <f t="shared" ca="1" si="418"/>
        <v>26</v>
      </c>
      <c r="K6682" s="7" t="str">
        <f t="shared" ca="1" si="416"/>
        <v>LOSE</v>
      </c>
      <c r="L6682" s="8">
        <f t="shared" ca="1" si="417"/>
        <v>-1</v>
      </c>
      <c r="M6682" s="8">
        <f t="shared" ca="1" si="419"/>
        <v>-271</v>
      </c>
      <c r="N6682" s="32">
        <f ca="1">SUM(L$4:L6682)/I6682</f>
        <v>-4.0574936367719722E-2</v>
      </c>
      <c r="O6682" s="46">
        <f ca="1">_xlfn.VAR.P(L$4:L6682)</f>
        <v>33.618805838036288</v>
      </c>
      <c r="P6682" s="33">
        <f ca="1">COUNTIF(K$4:K6682, "WIN")/I6682</f>
        <v>2.6650696212007784E-2</v>
      </c>
    </row>
    <row r="6683" spans="9:16" x14ac:dyDescent="0.25">
      <c r="I6683" s="5">
        <v>6680</v>
      </c>
      <c r="J6683" s="8">
        <f t="shared" ca="1" si="418"/>
        <v>20</v>
      </c>
      <c r="K6683" s="7" t="str">
        <f t="shared" ca="1" si="416"/>
        <v>LOSE</v>
      </c>
      <c r="L6683" s="8">
        <f t="shared" ca="1" si="417"/>
        <v>-1</v>
      </c>
      <c r="M6683" s="8">
        <f t="shared" ca="1" si="419"/>
        <v>-272</v>
      </c>
      <c r="N6683" s="32">
        <f ca="1">SUM(L$4:L6683)/I6683</f>
        <v>-4.0718562874251497E-2</v>
      </c>
      <c r="O6683" s="46">
        <f ca="1">_xlfn.VAR.P(L$4:L6683)</f>
        <v>33.613910860912902</v>
      </c>
      <c r="P6683" s="33">
        <f ca="1">COUNTIF(K$4:K6683, "WIN")/I6683</f>
        <v>2.6646706586826347E-2</v>
      </c>
    </row>
    <row r="6684" spans="9:16" x14ac:dyDescent="0.25">
      <c r="I6684" s="5">
        <v>6681</v>
      </c>
      <c r="J6684" s="8">
        <f t="shared" ca="1" si="418"/>
        <v>32</v>
      </c>
      <c r="K6684" s="7" t="str">
        <f t="shared" ca="1" si="416"/>
        <v>LOSE</v>
      </c>
      <c r="L6684" s="8">
        <f t="shared" ca="1" si="417"/>
        <v>-1</v>
      </c>
      <c r="M6684" s="8">
        <f t="shared" ca="1" si="419"/>
        <v>-273</v>
      </c>
      <c r="N6684" s="32">
        <f ca="1">SUM(L$4:L6684)/I6684</f>
        <v>-4.0862146385271664E-2</v>
      </c>
      <c r="O6684" s="46">
        <f ca="1">_xlfn.VAR.P(L$4:L6684)</f>
        <v>33.609017307893552</v>
      </c>
      <c r="P6684" s="33">
        <f ca="1">COUNTIF(K$4:K6684, "WIN")/I6684</f>
        <v>2.6642718155964674E-2</v>
      </c>
    </row>
    <row r="6685" spans="9:16" x14ac:dyDescent="0.25">
      <c r="I6685" s="5">
        <v>6682</v>
      </c>
      <c r="J6685" s="8">
        <f t="shared" ca="1" si="418"/>
        <v>21</v>
      </c>
      <c r="K6685" s="7" t="str">
        <f t="shared" ca="1" si="416"/>
        <v>LOSE</v>
      </c>
      <c r="L6685" s="8">
        <f t="shared" ca="1" si="417"/>
        <v>-1</v>
      </c>
      <c r="M6685" s="8">
        <f t="shared" ca="1" si="419"/>
        <v>-274</v>
      </c>
      <c r="N6685" s="32">
        <f ca="1">SUM(L$4:L6685)/I6685</f>
        <v>-4.1005686920083807E-2</v>
      </c>
      <c r="O6685" s="46">
        <f ca="1">_xlfn.VAR.P(L$4:L6685)</f>
        <v>33.604125178357364</v>
      </c>
      <c r="P6685" s="33">
        <f ca="1">COUNTIF(K$4:K6685, "WIN")/I6685</f>
        <v>2.663873091888656E-2</v>
      </c>
    </row>
    <row r="6686" spans="9:16" x14ac:dyDescent="0.25">
      <c r="I6686" s="5">
        <v>6683</v>
      </c>
      <c r="J6686" s="8">
        <f t="shared" ca="1" si="418"/>
        <v>18</v>
      </c>
      <c r="K6686" s="7" t="str">
        <f t="shared" ca="1" si="416"/>
        <v>LOSE</v>
      </c>
      <c r="L6686" s="8">
        <f t="shared" ca="1" si="417"/>
        <v>-1</v>
      </c>
      <c r="M6686" s="8">
        <f t="shared" ca="1" si="419"/>
        <v>-275</v>
      </c>
      <c r="N6686" s="32">
        <f ca="1">SUM(L$4:L6686)/I6686</f>
        <v>-4.1149184497979947E-2</v>
      </c>
      <c r="O6686" s="46">
        <f ca="1">_xlfn.VAR.P(L$4:L6686)</f>
        <v>33.599234471683836</v>
      </c>
      <c r="P6686" s="33">
        <f ca="1">COUNTIF(K$4:K6686, "WIN")/I6686</f>
        <v>2.6634744875056113E-2</v>
      </c>
    </row>
    <row r="6687" spans="9:16" x14ac:dyDescent="0.25">
      <c r="I6687" s="5">
        <v>6684</v>
      </c>
      <c r="J6687" s="8">
        <f t="shared" ca="1" si="418"/>
        <v>25</v>
      </c>
      <c r="K6687" s="7" t="str">
        <f t="shared" ca="1" si="416"/>
        <v>LOSE</v>
      </c>
      <c r="L6687" s="8">
        <f t="shared" ca="1" si="417"/>
        <v>-1</v>
      </c>
      <c r="M6687" s="8">
        <f t="shared" ca="1" si="419"/>
        <v>-276</v>
      </c>
      <c r="N6687" s="32">
        <f ca="1">SUM(L$4:L6687)/I6687</f>
        <v>-4.1292639138240578E-2</v>
      </c>
      <c r="O6687" s="46">
        <f ca="1">_xlfn.VAR.P(L$4:L6687)</f>
        <v>33.59434518725282</v>
      </c>
      <c r="P6687" s="33">
        <f ca="1">COUNTIF(K$4:K6687, "WIN")/I6687</f>
        <v>2.6630760023937761E-2</v>
      </c>
    </row>
    <row r="6688" spans="9:16" x14ac:dyDescent="0.25">
      <c r="I6688" s="5">
        <v>6685</v>
      </c>
      <c r="J6688" s="8">
        <f t="shared" ca="1" si="418"/>
        <v>3</v>
      </c>
      <c r="K6688" s="7" t="str">
        <f t="shared" ca="1" si="416"/>
        <v>LOSE</v>
      </c>
      <c r="L6688" s="8">
        <f t="shared" ca="1" si="417"/>
        <v>-1</v>
      </c>
      <c r="M6688" s="8">
        <f t="shared" ca="1" si="419"/>
        <v>-277</v>
      </c>
      <c r="N6688" s="32">
        <f ca="1">SUM(L$4:L6688)/I6688</f>
        <v>-4.1436050860134632E-2</v>
      </c>
      <c r="O6688" s="46">
        <f ca="1">_xlfn.VAR.P(L$4:L6688)</f>
        <v>33.589457324444538</v>
      </c>
      <c r="P6688" s="33">
        <f ca="1">COUNTIF(K$4:K6688, "WIN")/I6688</f>
        <v>2.662677636499626E-2</v>
      </c>
    </row>
    <row r="6689" spans="9:16" x14ac:dyDescent="0.25">
      <c r="I6689" s="5">
        <v>6686</v>
      </c>
      <c r="J6689" s="8">
        <f t="shared" ca="1" si="418"/>
        <v>31</v>
      </c>
      <c r="K6689" s="7" t="str">
        <f t="shared" ca="1" si="416"/>
        <v>LOSE</v>
      </c>
      <c r="L6689" s="8">
        <f t="shared" ca="1" si="417"/>
        <v>-1</v>
      </c>
      <c r="M6689" s="8">
        <f t="shared" ca="1" si="419"/>
        <v>-278</v>
      </c>
      <c r="N6689" s="32">
        <f ca="1">SUM(L$4:L6689)/I6689</f>
        <v>-4.1579419682919533E-2</v>
      </c>
      <c r="O6689" s="46">
        <f ca="1">_xlfn.VAR.P(L$4:L6689)</f>
        <v>33.584570882639568</v>
      </c>
      <c r="P6689" s="33">
        <f ca="1">COUNTIF(K$4:K6689, "WIN")/I6689</f>
        <v>2.662279389769668E-2</v>
      </c>
    </row>
    <row r="6690" spans="9:16" x14ac:dyDescent="0.25">
      <c r="I6690" s="5">
        <v>6687</v>
      </c>
      <c r="J6690" s="8">
        <f t="shared" ca="1" si="418"/>
        <v>17</v>
      </c>
      <c r="K6690" s="7" t="str">
        <f t="shared" ca="1" si="416"/>
        <v>LOSE</v>
      </c>
      <c r="L6690" s="8">
        <f t="shared" ca="1" si="417"/>
        <v>-1</v>
      </c>
      <c r="M6690" s="8">
        <f t="shared" ca="1" si="419"/>
        <v>-279</v>
      </c>
      <c r="N6690" s="32">
        <f ca="1">SUM(L$4:L6690)/I6690</f>
        <v>-4.1722745625841183E-2</v>
      </c>
      <c r="O6690" s="46">
        <f ca="1">_xlfn.VAR.P(L$4:L6690)</f>
        <v>33.579685861218842</v>
      </c>
      <c r="P6690" s="33">
        <f ca="1">COUNTIF(K$4:K6690, "WIN")/I6690</f>
        <v>2.6618812621504413E-2</v>
      </c>
    </row>
    <row r="6691" spans="9:16" x14ac:dyDescent="0.25">
      <c r="I6691" s="5">
        <v>6688</v>
      </c>
      <c r="J6691" s="8">
        <f t="shared" ca="1" si="418"/>
        <v>12</v>
      </c>
      <c r="K6691" s="7" t="str">
        <f t="shared" ca="1" si="416"/>
        <v>LOSE</v>
      </c>
      <c r="L6691" s="8">
        <f t="shared" ca="1" si="417"/>
        <v>-1</v>
      </c>
      <c r="M6691" s="8">
        <f t="shared" ca="1" si="419"/>
        <v>-280</v>
      </c>
      <c r="N6691" s="32">
        <f ca="1">SUM(L$4:L6691)/I6691</f>
        <v>-4.1866028708133975E-2</v>
      </c>
      <c r="O6691" s="46">
        <f ca="1">_xlfn.VAR.P(L$4:L6691)</f>
        <v>33.574802259563654</v>
      </c>
      <c r="P6691" s="33">
        <f ca="1">COUNTIF(K$4:K6691, "WIN")/I6691</f>
        <v>2.6614832535885168E-2</v>
      </c>
    </row>
    <row r="6692" spans="9:16" x14ac:dyDescent="0.25">
      <c r="I6692" s="5">
        <v>6689</v>
      </c>
      <c r="J6692" s="8">
        <f t="shared" ca="1" si="418"/>
        <v>17</v>
      </c>
      <c r="K6692" s="7" t="str">
        <f t="shared" ca="1" si="416"/>
        <v>LOSE</v>
      </c>
      <c r="L6692" s="8">
        <f t="shared" ca="1" si="417"/>
        <v>-1</v>
      </c>
      <c r="M6692" s="8">
        <f t="shared" ca="1" si="419"/>
        <v>-281</v>
      </c>
      <c r="N6692" s="32">
        <f ca="1">SUM(L$4:L6692)/I6692</f>
        <v>-4.2009268949020781E-2</v>
      </c>
      <c r="O6692" s="46">
        <f ca="1">_xlfn.VAR.P(L$4:L6692)</f>
        <v>33.569920077055663</v>
      </c>
      <c r="P6692" s="33">
        <f ca="1">COUNTIF(K$4:K6692, "WIN")/I6692</f>
        <v>2.6610853640304979E-2</v>
      </c>
    </row>
    <row r="6693" spans="9:16" x14ac:dyDescent="0.25">
      <c r="I6693" s="5">
        <v>6690</v>
      </c>
      <c r="J6693" s="8">
        <f t="shared" ca="1" si="418"/>
        <v>15</v>
      </c>
      <c r="K6693" s="7" t="str">
        <f t="shared" ca="1" si="416"/>
        <v>LOSE</v>
      </c>
      <c r="L6693" s="8">
        <f t="shared" ca="1" si="417"/>
        <v>-1</v>
      </c>
      <c r="M6693" s="8">
        <f t="shared" ca="1" si="419"/>
        <v>-282</v>
      </c>
      <c r="N6693" s="32">
        <f ca="1">SUM(L$4:L6693)/I6693</f>
        <v>-4.2152466367713005E-2</v>
      </c>
      <c r="O6693" s="46">
        <f ca="1">_xlfn.VAR.P(L$4:L6693)</f>
        <v>33.565039313076873</v>
      </c>
      <c r="P6693" s="33">
        <f ca="1">COUNTIF(K$4:K6693, "WIN")/I6693</f>
        <v>2.6606875934230195E-2</v>
      </c>
    </row>
    <row r="6694" spans="9:16" x14ac:dyDescent="0.25">
      <c r="I6694" s="5">
        <v>6691</v>
      </c>
      <c r="J6694" s="8">
        <f t="shared" ca="1" si="418"/>
        <v>23</v>
      </c>
      <c r="K6694" s="7" t="str">
        <f t="shared" ca="1" si="416"/>
        <v>LOSE</v>
      </c>
      <c r="L6694" s="8">
        <f t="shared" ca="1" si="417"/>
        <v>-1</v>
      </c>
      <c r="M6694" s="8">
        <f t="shared" ca="1" si="419"/>
        <v>-283</v>
      </c>
      <c r="N6694" s="32">
        <f ca="1">SUM(L$4:L6694)/I6694</f>
        <v>-4.2295620983410553E-2</v>
      </c>
      <c r="O6694" s="46">
        <f ca="1">_xlfn.VAR.P(L$4:L6694)</f>
        <v>33.560159967009668</v>
      </c>
      <c r="P6694" s="33">
        <f ca="1">COUNTIF(K$4:K6694, "WIN")/I6694</f>
        <v>2.6602899417127485E-2</v>
      </c>
    </row>
    <row r="6695" spans="9:16" x14ac:dyDescent="0.25">
      <c r="I6695" s="5">
        <v>6692</v>
      </c>
      <c r="J6695" s="8">
        <f t="shared" ca="1" si="418"/>
        <v>35</v>
      </c>
      <c r="K6695" s="7" t="str">
        <f t="shared" ca="1" si="416"/>
        <v>LOSE</v>
      </c>
      <c r="L6695" s="8">
        <f t="shared" ca="1" si="417"/>
        <v>-1</v>
      </c>
      <c r="M6695" s="8">
        <f t="shared" ca="1" si="419"/>
        <v>-284</v>
      </c>
      <c r="N6695" s="32">
        <f ca="1">SUM(L$4:L6695)/I6695</f>
        <v>-4.2438732815301854E-2</v>
      </c>
      <c r="O6695" s="46">
        <f ca="1">_xlfn.VAR.P(L$4:L6695)</f>
        <v>33.555282038236768</v>
      </c>
      <c r="P6695" s="33">
        <f ca="1">COUNTIF(K$4:K6695, "WIN")/I6695</f>
        <v>2.6598924088463836E-2</v>
      </c>
    </row>
    <row r="6696" spans="9:16" x14ac:dyDescent="0.25">
      <c r="I6696" s="5">
        <v>6693</v>
      </c>
      <c r="J6696" s="8">
        <f t="shared" ca="1" si="418"/>
        <v>13</v>
      </c>
      <c r="K6696" s="7" t="str">
        <f t="shared" ca="1" si="416"/>
        <v>LOSE</v>
      </c>
      <c r="L6696" s="8">
        <f t="shared" ca="1" si="417"/>
        <v>-1</v>
      </c>
      <c r="M6696" s="8">
        <f t="shared" ca="1" si="419"/>
        <v>-285</v>
      </c>
      <c r="N6696" s="32">
        <f ca="1">SUM(L$4:L6696)/I6696</f>
        <v>-4.2581801882563872E-2</v>
      </c>
      <c r="O6696" s="46">
        <f ca="1">_xlfn.VAR.P(L$4:L6696)</f>
        <v>33.550405526141262</v>
      </c>
      <c r="P6696" s="33">
        <f ca="1">COUNTIF(K$4:K6696, "WIN")/I6696</f>
        <v>2.6594949947706559E-2</v>
      </c>
    </row>
    <row r="6697" spans="9:16" x14ac:dyDescent="0.25">
      <c r="I6697" s="5">
        <v>6694</v>
      </c>
      <c r="J6697" s="8">
        <f t="shared" ca="1" si="418"/>
        <v>0</v>
      </c>
      <c r="K6697" s="7" t="str">
        <f t="shared" ca="1" si="416"/>
        <v>LOSE</v>
      </c>
      <c r="L6697" s="8">
        <f t="shared" ca="1" si="417"/>
        <v>-1</v>
      </c>
      <c r="M6697" s="8">
        <f t="shared" ca="1" si="419"/>
        <v>-286</v>
      </c>
      <c r="N6697" s="32">
        <f ca="1">SUM(L$4:L6697)/I6697</f>
        <v>-4.2724828204362117E-2</v>
      </c>
      <c r="O6697" s="46">
        <f ca="1">_xlfn.VAR.P(L$4:L6697)</f>
        <v>33.545530430106595</v>
      </c>
      <c r="P6697" s="33">
        <f ca="1">COUNTIF(K$4:K6697, "WIN")/I6697</f>
        <v>2.6590976994323275E-2</v>
      </c>
    </row>
    <row r="6698" spans="9:16" x14ac:dyDescent="0.25">
      <c r="I6698" s="5">
        <v>6695</v>
      </c>
      <c r="J6698" s="8">
        <f t="shared" ca="1" si="418"/>
        <v>3</v>
      </c>
      <c r="K6698" s="7" t="str">
        <f t="shared" ca="1" si="416"/>
        <v>LOSE</v>
      </c>
      <c r="L6698" s="8">
        <f t="shared" ca="1" si="417"/>
        <v>-1</v>
      </c>
      <c r="M6698" s="8">
        <f t="shared" ca="1" si="419"/>
        <v>-287</v>
      </c>
      <c r="N6698" s="32">
        <f ca="1">SUM(L$4:L6698)/I6698</f>
        <v>-4.2867811799850636E-2</v>
      </c>
      <c r="O6698" s="46">
        <f ca="1">_xlfn.VAR.P(L$4:L6698)</f>
        <v>33.540656749516572</v>
      </c>
      <c r="P6698" s="33">
        <f ca="1">COUNTIF(K$4:K6698, "WIN")/I6698</f>
        <v>2.6587005227781926E-2</v>
      </c>
    </row>
    <row r="6699" spans="9:16" x14ac:dyDescent="0.25">
      <c r="I6699" s="5">
        <v>6696</v>
      </c>
      <c r="J6699" s="8">
        <f t="shared" ca="1" si="418"/>
        <v>28</v>
      </c>
      <c r="K6699" s="7" t="str">
        <f t="shared" ca="1" si="416"/>
        <v>LOSE</v>
      </c>
      <c r="L6699" s="8">
        <f t="shared" ca="1" si="417"/>
        <v>-1</v>
      </c>
      <c r="M6699" s="8">
        <f t="shared" ca="1" si="419"/>
        <v>-288</v>
      </c>
      <c r="N6699" s="32">
        <f ca="1">SUM(L$4:L6699)/I6699</f>
        <v>-4.3010752688172046E-2</v>
      </c>
      <c r="O6699" s="46">
        <f ca="1">_xlfn.VAR.P(L$4:L6699)</f>
        <v>33.53578448375535</v>
      </c>
      <c r="P6699" s="33">
        <f ca="1">COUNTIF(K$4:K6699, "WIN")/I6699</f>
        <v>2.6583034647550775E-2</v>
      </c>
    </row>
    <row r="6700" spans="9:16" x14ac:dyDescent="0.25">
      <c r="I6700" s="5">
        <v>6697</v>
      </c>
      <c r="J6700" s="8">
        <f t="shared" ca="1" si="418"/>
        <v>16</v>
      </c>
      <c r="K6700" s="7" t="str">
        <f t="shared" ca="1" si="416"/>
        <v>LOSE</v>
      </c>
      <c r="L6700" s="8">
        <f t="shared" ca="1" si="417"/>
        <v>-1</v>
      </c>
      <c r="M6700" s="8">
        <f t="shared" ca="1" si="419"/>
        <v>-289</v>
      </c>
      <c r="N6700" s="32">
        <f ca="1">SUM(L$4:L6700)/I6700</f>
        <v>-4.3153650888457518E-2</v>
      </c>
      <c r="O6700" s="46">
        <f ca="1">_xlfn.VAR.P(L$4:L6700)</f>
        <v>33.530913632207444</v>
      </c>
      <c r="P6700" s="33">
        <f ca="1">COUNTIF(K$4:K6700, "WIN")/I6700</f>
        <v>2.6579065253098402E-2</v>
      </c>
    </row>
    <row r="6701" spans="9:16" x14ac:dyDescent="0.25">
      <c r="I6701" s="5">
        <v>6698</v>
      </c>
      <c r="J6701" s="8">
        <f t="shared" ca="1" si="418"/>
        <v>24</v>
      </c>
      <c r="K6701" s="7" t="str">
        <f t="shared" ca="1" si="416"/>
        <v>LOSE</v>
      </c>
      <c r="L6701" s="8">
        <f t="shared" ca="1" si="417"/>
        <v>-1</v>
      </c>
      <c r="M6701" s="8">
        <f t="shared" ca="1" si="419"/>
        <v>-290</v>
      </c>
      <c r="N6701" s="32">
        <f ca="1">SUM(L$4:L6701)/I6701</f>
        <v>-4.3296506419826811E-2</v>
      </c>
      <c r="O6701" s="46">
        <f ca="1">_xlfn.VAR.P(L$4:L6701)</f>
        <v>33.526044194257729</v>
      </c>
      <c r="P6701" s="33">
        <f ca="1">COUNTIF(K$4:K6701, "WIN")/I6701</f>
        <v>2.65750970438937E-2</v>
      </c>
    </row>
    <row r="6702" spans="9:16" x14ac:dyDescent="0.25">
      <c r="I6702" s="5">
        <v>6699</v>
      </c>
      <c r="J6702" s="8">
        <f t="shared" ca="1" si="418"/>
        <v>19</v>
      </c>
      <c r="K6702" s="7" t="str">
        <f t="shared" ca="1" si="416"/>
        <v>LOSE</v>
      </c>
      <c r="L6702" s="8">
        <f t="shared" ca="1" si="417"/>
        <v>-1</v>
      </c>
      <c r="M6702" s="8">
        <f t="shared" ca="1" si="419"/>
        <v>-291</v>
      </c>
      <c r="N6702" s="32">
        <f ca="1">SUM(L$4:L6702)/I6702</f>
        <v>-4.3439319301388266E-2</v>
      </c>
      <c r="O6702" s="46">
        <f ca="1">_xlfn.VAR.P(L$4:L6702)</f>
        <v>33.521176169291429</v>
      </c>
      <c r="P6702" s="33">
        <f ca="1">COUNTIF(K$4:K6702, "WIN")/I6702</f>
        <v>2.6571130019405882E-2</v>
      </c>
    </row>
    <row r="6703" spans="9:16" x14ac:dyDescent="0.25">
      <c r="I6703" s="5">
        <v>6700</v>
      </c>
      <c r="J6703" s="8">
        <f t="shared" ca="1" si="418"/>
        <v>15</v>
      </c>
      <c r="K6703" s="7" t="str">
        <f t="shared" ca="1" si="416"/>
        <v>LOSE</v>
      </c>
      <c r="L6703" s="8">
        <f t="shared" ca="1" si="417"/>
        <v>-1</v>
      </c>
      <c r="M6703" s="8">
        <f t="shared" ca="1" si="419"/>
        <v>-292</v>
      </c>
      <c r="N6703" s="32">
        <f ca="1">SUM(L$4:L6703)/I6703</f>
        <v>-4.3582089552238808E-2</v>
      </c>
      <c r="O6703" s="46">
        <f ca="1">_xlfn.VAR.P(L$4:L6703)</f>
        <v>33.516309556694139</v>
      </c>
      <c r="P6703" s="33">
        <f ca="1">COUNTIF(K$4:K6703, "WIN")/I6703</f>
        <v>2.6567164179104479E-2</v>
      </c>
    </row>
    <row r="6704" spans="9:16" x14ac:dyDescent="0.25">
      <c r="I6704" s="5">
        <v>6701</v>
      </c>
      <c r="J6704" s="8">
        <f t="shared" ca="1" si="418"/>
        <v>16</v>
      </c>
      <c r="K6704" s="7" t="str">
        <f t="shared" ca="1" si="416"/>
        <v>LOSE</v>
      </c>
      <c r="L6704" s="8">
        <f t="shared" ca="1" si="417"/>
        <v>-1</v>
      </c>
      <c r="M6704" s="8">
        <f t="shared" ca="1" si="419"/>
        <v>-293</v>
      </c>
      <c r="N6704" s="32">
        <f ca="1">SUM(L$4:L6704)/I6704</f>
        <v>-4.3724817191463962E-2</v>
      </c>
      <c r="O6704" s="46">
        <f ca="1">_xlfn.VAR.P(L$4:L6704)</f>
        <v>33.5114443558518</v>
      </c>
      <c r="P6704" s="33">
        <f ca="1">COUNTIF(K$4:K6704, "WIN")/I6704</f>
        <v>2.6563199522459335E-2</v>
      </c>
    </row>
    <row r="6705" spans="9:16" x14ac:dyDescent="0.25">
      <c r="I6705" s="5">
        <v>6702</v>
      </c>
      <c r="J6705" s="8">
        <f t="shared" ca="1" si="418"/>
        <v>7</v>
      </c>
      <c r="K6705" s="7" t="str">
        <f t="shared" ca="1" si="416"/>
        <v>WIN</v>
      </c>
      <c r="L6705" s="8">
        <f t="shared" ca="1" si="417"/>
        <v>35</v>
      </c>
      <c r="M6705" s="8">
        <f t="shared" ca="1" si="419"/>
        <v>-258</v>
      </c>
      <c r="N6705" s="32">
        <f ca="1">SUM(L$4:L6705)/I6705</f>
        <v>-3.8495971351835273E-2</v>
      </c>
      <c r="O6705" s="46">
        <f ca="1">_xlfn.VAR.P(L$4:L6705)</f>
        <v>33.689655034227279</v>
      </c>
      <c r="P6705" s="33">
        <f ca="1">COUNTIF(K$4:K6705, "WIN")/I6705</f>
        <v>2.6708445240226798E-2</v>
      </c>
    </row>
    <row r="6706" spans="9:16" x14ac:dyDescent="0.25">
      <c r="I6706" s="5">
        <v>6703</v>
      </c>
      <c r="J6706" s="8">
        <f t="shared" ca="1" si="418"/>
        <v>3</v>
      </c>
      <c r="K6706" s="7" t="str">
        <f t="shared" ca="1" si="416"/>
        <v>LOSE</v>
      </c>
      <c r="L6706" s="8">
        <f t="shared" ca="1" si="417"/>
        <v>-1</v>
      </c>
      <c r="M6706" s="8">
        <f t="shared" ca="1" si="419"/>
        <v>-259</v>
      </c>
      <c r="N6706" s="32">
        <f ca="1">SUM(L$4:L6706)/I6706</f>
        <v>-3.8639415187229596E-2</v>
      </c>
      <c r="O6706" s="46">
        <f ca="1">_xlfn.VAR.P(L$4:L6706)</f>
        <v>33.684766879228185</v>
      </c>
      <c r="P6706" s="33">
        <f ca="1">COUNTIF(K$4:K6706, "WIN")/I6706</f>
        <v>2.6704460689243623E-2</v>
      </c>
    </row>
    <row r="6707" spans="9:16" x14ac:dyDescent="0.25">
      <c r="I6707" s="5">
        <v>6704</v>
      </c>
      <c r="J6707" s="8">
        <f t="shared" ca="1" si="418"/>
        <v>34</v>
      </c>
      <c r="K6707" s="7" t="str">
        <f t="shared" ca="1" si="416"/>
        <v>LOSE</v>
      </c>
      <c r="L6707" s="8">
        <f t="shared" ca="1" si="417"/>
        <v>-1</v>
      </c>
      <c r="M6707" s="8">
        <f t="shared" ca="1" si="419"/>
        <v>-260</v>
      </c>
      <c r="N6707" s="32">
        <f ca="1">SUM(L$4:L6707)/I6707</f>
        <v>-3.8782816229116945E-2</v>
      </c>
      <c r="O6707" s="46">
        <f ca="1">_xlfn.VAR.P(L$4:L6707)</f>
        <v>33.679880141375364</v>
      </c>
      <c r="P6707" s="33">
        <f ca="1">COUNTIF(K$4:K6707, "WIN")/I6707</f>
        <v>2.6700477326968973E-2</v>
      </c>
    </row>
    <row r="6708" spans="9:16" x14ac:dyDescent="0.25">
      <c r="I6708" s="5">
        <v>6705</v>
      </c>
      <c r="J6708" s="8">
        <f t="shared" ca="1" si="418"/>
        <v>33</v>
      </c>
      <c r="K6708" s="7" t="str">
        <f t="shared" ca="1" si="416"/>
        <v>LOSE</v>
      </c>
      <c r="L6708" s="8">
        <f t="shared" ca="1" si="417"/>
        <v>-1</v>
      </c>
      <c r="M6708" s="8">
        <f t="shared" ca="1" si="419"/>
        <v>-261</v>
      </c>
      <c r="N6708" s="32">
        <f ca="1">SUM(L$4:L6708)/I6708</f>
        <v>-3.8926174496644296E-2</v>
      </c>
      <c r="O6708" s="46">
        <f ca="1">_xlfn.VAR.P(L$4:L6708)</f>
        <v>33.674994820053151</v>
      </c>
      <c r="P6708" s="33">
        <f ca="1">COUNTIF(K$4:K6708, "WIN")/I6708</f>
        <v>2.6696495152870991E-2</v>
      </c>
    </row>
    <row r="6709" spans="9:16" x14ac:dyDescent="0.25">
      <c r="I6709" s="5">
        <v>6706</v>
      </c>
      <c r="J6709" s="8">
        <f t="shared" ca="1" si="418"/>
        <v>14</v>
      </c>
      <c r="K6709" s="7" t="str">
        <f t="shared" ca="1" si="416"/>
        <v>LOSE</v>
      </c>
      <c r="L6709" s="8">
        <f t="shared" ca="1" si="417"/>
        <v>-1</v>
      </c>
      <c r="M6709" s="8">
        <f t="shared" ca="1" si="419"/>
        <v>-262</v>
      </c>
      <c r="N6709" s="32">
        <f ca="1">SUM(L$4:L6709)/I6709</f>
        <v>-3.9069490008947209E-2</v>
      </c>
      <c r="O6709" s="46">
        <f ca="1">_xlfn.VAR.P(L$4:L6709)</f>
        <v>33.670110914646237</v>
      </c>
      <c r="P6709" s="33">
        <f ca="1">COUNTIF(K$4:K6709, "WIN")/I6709</f>
        <v>2.6692514166418133E-2</v>
      </c>
    </row>
    <row r="6710" spans="9:16" x14ac:dyDescent="0.25">
      <c r="I6710" s="5">
        <v>6707</v>
      </c>
      <c r="J6710" s="8">
        <f t="shared" ca="1" si="418"/>
        <v>19</v>
      </c>
      <c r="K6710" s="7" t="str">
        <f t="shared" ca="1" si="416"/>
        <v>LOSE</v>
      </c>
      <c r="L6710" s="8">
        <f t="shared" ca="1" si="417"/>
        <v>-1</v>
      </c>
      <c r="M6710" s="8">
        <f t="shared" ca="1" si="419"/>
        <v>-263</v>
      </c>
      <c r="N6710" s="32">
        <f ca="1">SUM(L$4:L6710)/I6710</f>
        <v>-3.9212762785149846E-2</v>
      </c>
      <c r="O6710" s="46">
        <f ca="1">_xlfn.VAR.P(L$4:L6710)</f>
        <v>33.665228424539663</v>
      </c>
      <c r="P6710" s="33">
        <f ca="1">COUNTIF(K$4:K6710, "WIN")/I6710</f>
        <v>2.6688534367079172E-2</v>
      </c>
    </row>
    <row r="6711" spans="9:16" x14ac:dyDescent="0.25">
      <c r="I6711" s="5">
        <v>6708</v>
      </c>
      <c r="J6711" s="8">
        <f t="shared" ca="1" si="418"/>
        <v>35</v>
      </c>
      <c r="K6711" s="7" t="str">
        <f t="shared" ca="1" si="416"/>
        <v>LOSE</v>
      </c>
      <c r="L6711" s="8">
        <f t="shared" ca="1" si="417"/>
        <v>-1</v>
      </c>
      <c r="M6711" s="8">
        <f t="shared" ca="1" si="419"/>
        <v>-264</v>
      </c>
      <c r="N6711" s="32">
        <f ca="1">SUM(L$4:L6711)/I6711</f>
        <v>-3.9355992844364938E-2</v>
      </c>
      <c r="O6711" s="46">
        <f ca="1">_xlfn.VAR.P(L$4:L6711)</f>
        <v>33.66034734911883</v>
      </c>
      <c r="P6711" s="33">
        <f ca="1">COUNTIF(K$4:K6711, "WIN")/I6711</f>
        <v>2.6684555754323196E-2</v>
      </c>
    </row>
    <row r="6712" spans="9:16" x14ac:dyDescent="0.25">
      <c r="I6712" s="5">
        <v>6709</v>
      </c>
      <c r="J6712" s="8">
        <f t="shared" ca="1" si="418"/>
        <v>31</v>
      </c>
      <c r="K6712" s="7" t="str">
        <f t="shared" ca="1" si="416"/>
        <v>LOSE</v>
      </c>
      <c r="L6712" s="8">
        <f t="shared" ca="1" si="417"/>
        <v>-1</v>
      </c>
      <c r="M6712" s="8">
        <f t="shared" ca="1" si="419"/>
        <v>-265</v>
      </c>
      <c r="N6712" s="32">
        <f ca="1">SUM(L$4:L6712)/I6712</f>
        <v>-3.9499180205693846E-2</v>
      </c>
      <c r="O6712" s="46">
        <f ca="1">_xlfn.VAR.P(L$4:L6712)</f>
        <v>33.655467687769487</v>
      </c>
      <c r="P6712" s="33">
        <f ca="1">COUNTIF(K$4:K6712, "WIN")/I6712</f>
        <v>2.6680578327619615E-2</v>
      </c>
    </row>
    <row r="6713" spans="9:16" x14ac:dyDescent="0.25">
      <c r="I6713" s="5">
        <v>6710</v>
      </c>
      <c r="J6713" s="8">
        <f t="shared" ca="1" si="418"/>
        <v>22</v>
      </c>
      <c r="K6713" s="7" t="str">
        <f t="shared" ca="1" si="416"/>
        <v>LOSE</v>
      </c>
      <c r="L6713" s="8">
        <f t="shared" ca="1" si="417"/>
        <v>-1</v>
      </c>
      <c r="M6713" s="8">
        <f t="shared" ca="1" si="419"/>
        <v>-266</v>
      </c>
      <c r="N6713" s="32">
        <f ca="1">SUM(L$4:L6713)/I6713</f>
        <v>-3.9642324888226527E-2</v>
      </c>
      <c r="O6713" s="46">
        <f ca="1">_xlfn.VAR.P(L$4:L6713)</f>
        <v>33.650589439877756</v>
      </c>
      <c r="P6713" s="33">
        <f ca="1">COUNTIF(K$4:K6713, "WIN")/I6713</f>
        <v>2.6676602086438152E-2</v>
      </c>
    </row>
    <row r="6714" spans="9:16" x14ac:dyDescent="0.25">
      <c r="I6714" s="5">
        <v>6711</v>
      </c>
      <c r="J6714" s="8">
        <f t="shared" ca="1" si="418"/>
        <v>16</v>
      </c>
      <c r="K6714" s="7" t="str">
        <f t="shared" ca="1" si="416"/>
        <v>LOSE</v>
      </c>
      <c r="L6714" s="8">
        <f t="shared" ca="1" si="417"/>
        <v>-1</v>
      </c>
      <c r="M6714" s="8">
        <f t="shared" ca="1" si="419"/>
        <v>-267</v>
      </c>
      <c r="N6714" s="32">
        <f ca="1">SUM(L$4:L6714)/I6714</f>
        <v>-3.9785426911041574E-2</v>
      </c>
      <c r="O6714" s="46">
        <f ca="1">_xlfn.VAR.P(L$4:L6714)</f>
        <v>33.645712604830095</v>
      </c>
      <c r="P6714" s="33">
        <f ca="1">COUNTIF(K$4:K6714, "WIN")/I6714</f>
        <v>2.6672627030248846E-2</v>
      </c>
    </row>
    <row r="6715" spans="9:16" x14ac:dyDescent="0.25">
      <c r="I6715" s="5">
        <v>6712</v>
      </c>
      <c r="J6715" s="8">
        <f t="shared" ca="1" si="418"/>
        <v>25</v>
      </c>
      <c r="K6715" s="7" t="str">
        <f t="shared" ca="1" si="416"/>
        <v>LOSE</v>
      </c>
      <c r="L6715" s="8">
        <f t="shared" ca="1" si="417"/>
        <v>-1</v>
      </c>
      <c r="M6715" s="8">
        <f t="shared" ca="1" si="419"/>
        <v>-268</v>
      </c>
      <c r="N6715" s="32">
        <f ca="1">SUM(L$4:L6715)/I6715</f>
        <v>-3.9928486293206195E-2</v>
      </c>
      <c r="O6715" s="46">
        <f ca="1">_xlfn.VAR.P(L$4:L6715)</f>
        <v>33.640837182013321</v>
      </c>
      <c r="P6715" s="33">
        <f ca="1">COUNTIF(K$4:K6715, "WIN")/I6715</f>
        <v>2.666865315852205E-2</v>
      </c>
    </row>
    <row r="6716" spans="9:16" x14ac:dyDescent="0.25">
      <c r="I6716" s="5">
        <v>6713</v>
      </c>
      <c r="J6716" s="8">
        <f t="shared" ca="1" si="418"/>
        <v>12</v>
      </c>
      <c r="K6716" s="7" t="str">
        <f t="shared" ca="1" si="416"/>
        <v>LOSE</v>
      </c>
      <c r="L6716" s="8">
        <f t="shared" ca="1" si="417"/>
        <v>-1</v>
      </c>
      <c r="M6716" s="8">
        <f t="shared" ca="1" si="419"/>
        <v>-269</v>
      </c>
      <c r="N6716" s="32">
        <f ca="1">SUM(L$4:L6716)/I6716</f>
        <v>-4.0071503053776256E-2</v>
      </c>
      <c r="O6716" s="46">
        <f ca="1">_xlfn.VAR.P(L$4:L6716)</f>
        <v>33.63596317081462</v>
      </c>
      <c r="P6716" s="33">
        <f ca="1">COUNTIF(K$4:K6716, "WIN")/I6716</f>
        <v>2.6664680470728438E-2</v>
      </c>
    </row>
    <row r="6717" spans="9:16" x14ac:dyDescent="0.25">
      <c r="I6717" s="5">
        <v>6714</v>
      </c>
      <c r="J6717" s="8">
        <f t="shared" ca="1" si="418"/>
        <v>25</v>
      </c>
      <c r="K6717" s="7" t="str">
        <f t="shared" ca="1" si="416"/>
        <v>LOSE</v>
      </c>
      <c r="L6717" s="8">
        <f t="shared" ca="1" si="417"/>
        <v>-1</v>
      </c>
      <c r="M6717" s="8">
        <f t="shared" ca="1" si="419"/>
        <v>-270</v>
      </c>
      <c r="N6717" s="32">
        <f ca="1">SUM(L$4:L6717)/I6717</f>
        <v>-4.0214477211796246E-2</v>
      </c>
      <c r="O6717" s="46">
        <f ca="1">_xlfn.VAR.P(L$4:L6717)</f>
        <v>33.63109057062151</v>
      </c>
      <c r="P6717" s="33">
        <f ca="1">COUNTIF(K$4:K6717, "WIN")/I6717</f>
        <v>2.6660708966338993E-2</v>
      </c>
    </row>
    <row r="6718" spans="9:16" x14ac:dyDescent="0.25">
      <c r="I6718" s="5">
        <v>6715</v>
      </c>
      <c r="J6718" s="8">
        <f t="shared" ca="1" si="418"/>
        <v>0</v>
      </c>
      <c r="K6718" s="7" t="str">
        <f t="shared" ca="1" si="416"/>
        <v>LOSE</v>
      </c>
      <c r="L6718" s="8">
        <f t="shared" ca="1" si="417"/>
        <v>-1</v>
      </c>
      <c r="M6718" s="8">
        <f t="shared" ca="1" si="419"/>
        <v>-271</v>
      </c>
      <c r="N6718" s="32">
        <f ca="1">SUM(L$4:L6718)/I6718</f>
        <v>-4.0357408786299329E-2</v>
      </c>
      <c r="O6718" s="46">
        <f ca="1">_xlfn.VAR.P(L$4:L6718)</f>
        <v>33.62621938082188</v>
      </c>
      <c r="P6718" s="33">
        <f ca="1">COUNTIF(K$4:K6718, "WIN")/I6718</f>
        <v>2.6656738644825019E-2</v>
      </c>
    </row>
    <row r="6719" spans="9:16" x14ac:dyDescent="0.25">
      <c r="I6719" s="5">
        <v>6716</v>
      </c>
      <c r="J6719" s="8">
        <f t="shared" ca="1" si="418"/>
        <v>28</v>
      </c>
      <c r="K6719" s="7" t="str">
        <f t="shared" ca="1" si="416"/>
        <v>LOSE</v>
      </c>
      <c r="L6719" s="8">
        <f t="shared" ca="1" si="417"/>
        <v>-1</v>
      </c>
      <c r="M6719" s="8">
        <f t="shared" ca="1" si="419"/>
        <v>-272</v>
      </c>
      <c r="N6719" s="32">
        <f ca="1">SUM(L$4:L6719)/I6719</f>
        <v>-4.0500297796307323E-2</v>
      </c>
      <c r="O6719" s="46">
        <f ca="1">_xlfn.VAR.P(L$4:L6719)</f>
        <v>33.62134960080396</v>
      </c>
      <c r="P6719" s="33">
        <f ca="1">COUNTIF(K$4:K6719, "WIN")/I6719</f>
        <v>2.665276950565813E-2</v>
      </c>
    </row>
    <row r="6720" spans="9:16" x14ac:dyDescent="0.25">
      <c r="I6720" s="5">
        <v>6717</v>
      </c>
      <c r="J6720" s="8">
        <f t="shared" ca="1" si="418"/>
        <v>31</v>
      </c>
      <c r="K6720" s="7" t="str">
        <f t="shared" ca="1" si="416"/>
        <v>LOSE</v>
      </c>
      <c r="L6720" s="8">
        <f t="shared" ca="1" si="417"/>
        <v>-1</v>
      </c>
      <c r="M6720" s="8">
        <f t="shared" ca="1" si="419"/>
        <v>-273</v>
      </c>
      <c r="N6720" s="32">
        <f ca="1">SUM(L$4:L6720)/I6720</f>
        <v>-4.0643144260830731E-2</v>
      </c>
      <c r="O6720" s="46">
        <f ca="1">_xlfn.VAR.P(L$4:L6720)</f>
        <v>33.616481229956349</v>
      </c>
      <c r="P6720" s="33">
        <f ca="1">COUNTIF(K$4:K6720, "WIN")/I6720</f>
        <v>2.6648801548310258E-2</v>
      </c>
    </row>
    <row r="6721" spans="9:16" x14ac:dyDescent="0.25">
      <c r="I6721" s="5">
        <v>6718</v>
      </c>
      <c r="J6721" s="8">
        <f t="shared" ca="1" si="418"/>
        <v>10</v>
      </c>
      <c r="K6721" s="7" t="str">
        <f t="shared" ca="1" si="416"/>
        <v>LOSE</v>
      </c>
      <c r="L6721" s="8">
        <f t="shared" ca="1" si="417"/>
        <v>-1</v>
      </c>
      <c r="M6721" s="8">
        <f t="shared" ca="1" si="419"/>
        <v>-274</v>
      </c>
      <c r="N6721" s="32">
        <f ca="1">SUM(L$4:L6721)/I6721</f>
        <v>-4.0785948198868709E-2</v>
      </c>
      <c r="O6721" s="46">
        <f ca="1">_xlfn.VAR.P(L$4:L6721)</f>
        <v>33.611614267667981</v>
      </c>
      <c r="P6721" s="33">
        <f ca="1">COUNTIF(K$4:K6721, "WIN")/I6721</f>
        <v>2.6644834772253646E-2</v>
      </c>
    </row>
    <row r="6722" spans="9:16" x14ac:dyDescent="0.25">
      <c r="I6722" s="5">
        <v>6719</v>
      </c>
      <c r="J6722" s="8">
        <f t="shared" ca="1" si="418"/>
        <v>20</v>
      </c>
      <c r="K6722" s="7" t="str">
        <f t="shared" ca="1" si="416"/>
        <v>LOSE</v>
      </c>
      <c r="L6722" s="8">
        <f t="shared" ca="1" si="417"/>
        <v>-1</v>
      </c>
      <c r="M6722" s="8">
        <f t="shared" ca="1" si="419"/>
        <v>-275</v>
      </c>
      <c r="N6722" s="32">
        <f ca="1">SUM(L$4:L6722)/I6722</f>
        <v>-4.0928709629409137E-2</v>
      </c>
      <c r="O6722" s="46">
        <f ca="1">_xlfn.VAR.P(L$4:L6722)</f>
        <v>33.606748713328159</v>
      </c>
      <c r="P6722" s="33">
        <f ca="1">COUNTIF(K$4:K6722, "WIN")/I6722</f>
        <v>2.6640869176960857E-2</v>
      </c>
    </row>
    <row r="6723" spans="9:16" x14ac:dyDescent="0.25">
      <c r="I6723" s="5">
        <v>6720</v>
      </c>
      <c r="J6723" s="8">
        <f t="shared" ca="1" si="418"/>
        <v>12</v>
      </c>
      <c r="K6723" s="7" t="str">
        <f t="shared" ca="1" si="416"/>
        <v>LOSE</v>
      </c>
      <c r="L6723" s="8">
        <f t="shared" ca="1" si="417"/>
        <v>-1</v>
      </c>
      <c r="M6723" s="8">
        <f t="shared" ca="1" si="419"/>
        <v>-276</v>
      </c>
      <c r="N6723" s="32">
        <f ca="1">SUM(L$4:L6723)/I6723</f>
        <v>-4.1071428571428571E-2</v>
      </c>
      <c r="O6723" s="46">
        <f ca="1">_xlfn.VAR.P(L$4:L6723)</f>
        <v>33.601884566326532</v>
      </c>
      <c r="P6723" s="33">
        <f ca="1">COUNTIF(K$4:K6723, "WIN")/I6723</f>
        <v>2.6636904761904761E-2</v>
      </c>
    </row>
    <row r="6724" spans="9:16" x14ac:dyDescent="0.25">
      <c r="I6724" s="5">
        <v>6721</v>
      </c>
      <c r="J6724" s="8">
        <f t="shared" ca="1" si="418"/>
        <v>6</v>
      </c>
      <c r="K6724" s="7" t="str">
        <f t="shared" ref="K6724:K6787" ca="1" si="420">IF($D$7 = $J6724, "WIN", "LOSE")</f>
        <v>LOSE</v>
      </c>
      <c r="L6724" s="8">
        <f t="shared" ref="L6724:L6787" ca="1" si="421">IF($K6724 = "WIN", 35, -1)</f>
        <v>-1</v>
      </c>
      <c r="M6724" s="8">
        <f t="shared" ca="1" si="419"/>
        <v>-277</v>
      </c>
      <c r="N6724" s="32">
        <f ca="1">SUM(L$4:L6724)/I6724</f>
        <v>-4.121410504389228E-2</v>
      </c>
      <c r="O6724" s="46">
        <f ca="1">_xlfn.VAR.P(L$4:L6724)</f>
        <v>33.597021826053094</v>
      </c>
      <c r="P6724" s="33">
        <f ca="1">COUNTIF(K$4:K6724, "WIN")/I6724</f>
        <v>2.6632941526558547E-2</v>
      </c>
    </row>
    <row r="6725" spans="9:16" x14ac:dyDescent="0.25">
      <c r="I6725" s="5">
        <v>6722</v>
      </c>
      <c r="J6725" s="8">
        <f t="shared" ca="1" si="418"/>
        <v>7</v>
      </c>
      <c r="K6725" s="7" t="str">
        <f t="shared" ca="1" si="420"/>
        <v>WIN</v>
      </c>
      <c r="L6725" s="8">
        <f t="shared" ca="1" si="421"/>
        <v>35</v>
      </c>
      <c r="M6725" s="8">
        <f t="shared" ca="1" si="419"/>
        <v>-242</v>
      </c>
      <c r="N6725" s="32">
        <f ca="1">SUM(L$4:L6725)/I6725</f>
        <v>-3.6001190121987506E-2</v>
      </c>
      <c r="O6725" s="46">
        <f ca="1">_xlfn.VAR.P(L$4:L6725)</f>
        <v>33.774663450162222</v>
      </c>
      <c r="P6725" s="33">
        <f ca="1">COUNTIF(K$4:K6725, "WIN")/I6725</f>
        <v>2.6777744718833679E-2</v>
      </c>
    </row>
    <row r="6726" spans="9:16" x14ac:dyDescent="0.25">
      <c r="I6726" s="5">
        <v>6723</v>
      </c>
      <c r="J6726" s="8">
        <f t="shared" ref="J6726:J6789" ca="1" si="422">RANDBETWEEN(0,36)</f>
        <v>34</v>
      </c>
      <c r="K6726" s="7" t="str">
        <f t="shared" ca="1" si="420"/>
        <v>LOSE</v>
      </c>
      <c r="L6726" s="8">
        <f t="shared" ca="1" si="421"/>
        <v>-1</v>
      </c>
      <c r="M6726" s="8">
        <f t="shared" ref="M6726:M6789" ca="1" si="423">M6725+L6726</f>
        <v>-243</v>
      </c>
      <c r="N6726" s="32">
        <f ca="1">SUM(L$4:L6726)/I6726</f>
        <v>-3.614457831325301E-2</v>
      </c>
      <c r="O6726" s="46">
        <f ca="1">_xlfn.VAR.P(L$4:L6726)</f>
        <v>33.769777906807953</v>
      </c>
      <c r="P6726" s="33">
        <f ca="1">COUNTIF(K$4:K6726, "WIN")/I6726</f>
        <v>2.677376171352075E-2</v>
      </c>
    </row>
    <row r="6727" spans="9:16" x14ac:dyDescent="0.25">
      <c r="I6727" s="5">
        <v>6724</v>
      </c>
      <c r="J6727" s="8">
        <f t="shared" ca="1" si="422"/>
        <v>14</v>
      </c>
      <c r="K6727" s="7" t="str">
        <f t="shared" ca="1" si="420"/>
        <v>LOSE</v>
      </c>
      <c r="L6727" s="8">
        <f t="shared" ca="1" si="421"/>
        <v>-1</v>
      </c>
      <c r="M6727" s="8">
        <f t="shared" ca="1" si="423"/>
        <v>-244</v>
      </c>
      <c r="N6727" s="32">
        <f ca="1">SUM(L$4:L6727)/I6727</f>
        <v>-3.6287923854848303E-2</v>
      </c>
      <c r="O6727" s="46">
        <f ca="1">_xlfn.VAR.P(L$4:L6727)</f>
        <v>33.764893775517464</v>
      </c>
      <c r="P6727" s="33">
        <f ca="1">COUNTIF(K$4:K6727, "WIN")/I6727</f>
        <v>2.676977989292088E-2</v>
      </c>
    </row>
    <row r="6728" spans="9:16" x14ac:dyDescent="0.25">
      <c r="I6728" s="5">
        <v>6725</v>
      </c>
      <c r="J6728" s="8">
        <f t="shared" ca="1" si="422"/>
        <v>18</v>
      </c>
      <c r="K6728" s="7" t="str">
        <f t="shared" ca="1" si="420"/>
        <v>LOSE</v>
      </c>
      <c r="L6728" s="8">
        <f t="shared" ca="1" si="421"/>
        <v>-1</v>
      </c>
      <c r="M6728" s="8">
        <f t="shared" ca="1" si="423"/>
        <v>-245</v>
      </c>
      <c r="N6728" s="32">
        <f ca="1">SUM(L$4:L6728)/I6728</f>
        <v>-3.6431226765799254E-2</v>
      </c>
      <c r="O6728" s="46">
        <f ca="1">_xlfn.VAR.P(L$4:L6728)</f>
        <v>33.760011055679165</v>
      </c>
      <c r="P6728" s="33">
        <f ca="1">COUNTIF(K$4:K6728, "WIN")/I6728</f>
        <v>2.6765799256505577E-2</v>
      </c>
    </row>
    <row r="6729" spans="9:16" x14ac:dyDescent="0.25">
      <c r="I6729" s="5">
        <v>6726</v>
      </c>
      <c r="J6729" s="8">
        <f t="shared" ca="1" si="422"/>
        <v>8</v>
      </c>
      <c r="K6729" s="7" t="str">
        <f t="shared" ca="1" si="420"/>
        <v>LOSE</v>
      </c>
      <c r="L6729" s="8">
        <f t="shared" ca="1" si="421"/>
        <v>-1</v>
      </c>
      <c r="M6729" s="8">
        <f t="shared" ca="1" si="423"/>
        <v>-246</v>
      </c>
      <c r="N6729" s="32">
        <f ca="1">SUM(L$4:L6729)/I6729</f>
        <v>-3.6574487065120426E-2</v>
      </c>
      <c r="O6729" s="46">
        <f ca="1">_xlfn.VAR.P(L$4:L6729)</f>
        <v>33.755129746681831</v>
      </c>
      <c r="P6729" s="33">
        <f ca="1">COUNTIF(K$4:K6729, "WIN")/I6729</f>
        <v>2.6761819803746655E-2</v>
      </c>
    </row>
    <row r="6730" spans="9:16" x14ac:dyDescent="0.25">
      <c r="I6730" s="5">
        <v>6727</v>
      </c>
      <c r="J6730" s="8">
        <f t="shared" ca="1" si="422"/>
        <v>34</v>
      </c>
      <c r="K6730" s="7" t="str">
        <f t="shared" ca="1" si="420"/>
        <v>LOSE</v>
      </c>
      <c r="L6730" s="8">
        <f t="shared" ca="1" si="421"/>
        <v>-1</v>
      </c>
      <c r="M6730" s="8">
        <f t="shared" ca="1" si="423"/>
        <v>-247</v>
      </c>
      <c r="N6730" s="32">
        <f ca="1">SUM(L$4:L6730)/I6730</f>
        <v>-3.6717704771815074E-2</v>
      </c>
      <c r="O6730" s="46">
        <f ca="1">_xlfn.VAR.P(L$4:L6730)</f>
        <v>33.750249847914574</v>
      </c>
      <c r="P6730" s="33">
        <f ca="1">COUNTIF(K$4:K6730, "WIN")/I6730</f>
        <v>2.6757841534116249E-2</v>
      </c>
    </row>
    <row r="6731" spans="9:16" x14ac:dyDescent="0.25">
      <c r="I6731" s="5">
        <v>6728</v>
      </c>
      <c r="J6731" s="8">
        <f t="shared" ca="1" si="422"/>
        <v>13</v>
      </c>
      <c r="K6731" s="7" t="str">
        <f t="shared" ca="1" si="420"/>
        <v>LOSE</v>
      </c>
      <c r="L6731" s="8">
        <f t="shared" ca="1" si="421"/>
        <v>-1</v>
      </c>
      <c r="M6731" s="8">
        <f t="shared" ca="1" si="423"/>
        <v>-248</v>
      </c>
      <c r="N6731" s="32">
        <f ca="1">SUM(L$4:L6731)/I6731</f>
        <v>-3.6860879904875146E-2</v>
      </c>
      <c r="O6731" s="46">
        <f ca="1">_xlfn.VAR.P(L$4:L6731)</f>
        <v>33.745371358766882</v>
      </c>
      <c r="P6731" s="33">
        <f ca="1">COUNTIF(K$4:K6731, "WIN")/I6731</f>
        <v>2.67538644470868E-2</v>
      </c>
    </row>
    <row r="6732" spans="9:16" x14ac:dyDescent="0.25">
      <c r="I6732" s="5">
        <v>6729</v>
      </c>
      <c r="J6732" s="8">
        <f t="shared" ca="1" si="422"/>
        <v>23</v>
      </c>
      <c r="K6732" s="7" t="str">
        <f t="shared" ca="1" si="420"/>
        <v>LOSE</v>
      </c>
      <c r="L6732" s="8">
        <f t="shared" ca="1" si="421"/>
        <v>-1</v>
      </c>
      <c r="M6732" s="8">
        <f t="shared" ca="1" si="423"/>
        <v>-249</v>
      </c>
      <c r="N6732" s="32">
        <f ca="1">SUM(L$4:L6732)/I6732</f>
        <v>-3.7004012483281321E-2</v>
      </c>
      <c r="O6732" s="46">
        <f ca="1">_xlfn.VAR.P(L$4:L6732)</f>
        <v>33.740494278628574</v>
      </c>
      <c r="P6732" s="33">
        <f ca="1">COUNTIF(K$4:K6732, "WIN")/I6732</f>
        <v>2.6749888542131076E-2</v>
      </c>
    </row>
    <row r="6733" spans="9:16" x14ac:dyDescent="0.25">
      <c r="I6733" s="5">
        <v>6730</v>
      </c>
      <c r="J6733" s="8">
        <f t="shared" ca="1" si="422"/>
        <v>5</v>
      </c>
      <c r="K6733" s="7" t="str">
        <f t="shared" ca="1" si="420"/>
        <v>LOSE</v>
      </c>
      <c r="L6733" s="8">
        <f t="shared" ca="1" si="421"/>
        <v>-1</v>
      </c>
      <c r="M6733" s="8">
        <f t="shared" ca="1" si="423"/>
        <v>-250</v>
      </c>
      <c r="N6733" s="32">
        <f ca="1">SUM(L$4:L6733)/I6733</f>
        <v>-3.7147102526002972E-2</v>
      </c>
      <c r="O6733" s="46">
        <f ca="1">_xlfn.VAR.P(L$4:L6733)</f>
        <v>33.735618606889823</v>
      </c>
      <c r="P6733" s="33">
        <f ca="1">COUNTIF(K$4:K6733, "WIN")/I6733</f>
        <v>2.6745913818722138E-2</v>
      </c>
    </row>
    <row r="6734" spans="9:16" x14ac:dyDescent="0.25">
      <c r="I6734" s="5">
        <v>6731</v>
      </c>
      <c r="J6734" s="8">
        <f t="shared" ca="1" si="422"/>
        <v>18</v>
      </c>
      <c r="K6734" s="7" t="str">
        <f t="shared" ca="1" si="420"/>
        <v>LOSE</v>
      </c>
      <c r="L6734" s="8">
        <f t="shared" ca="1" si="421"/>
        <v>-1</v>
      </c>
      <c r="M6734" s="8">
        <f t="shared" ca="1" si="423"/>
        <v>-251</v>
      </c>
      <c r="N6734" s="32">
        <f ca="1">SUM(L$4:L6734)/I6734</f>
        <v>-3.7290150051998219E-2</v>
      </c>
      <c r="O6734" s="46">
        <f ca="1">_xlfn.VAR.P(L$4:L6734)</f>
        <v>33.730744342941158</v>
      </c>
      <c r="P6734" s="33">
        <f ca="1">COUNTIF(K$4:K6734, "WIN")/I6734</f>
        <v>2.6741940276333382E-2</v>
      </c>
    </row>
    <row r="6735" spans="9:16" x14ac:dyDescent="0.25">
      <c r="I6735" s="5">
        <v>6732</v>
      </c>
      <c r="J6735" s="8">
        <f t="shared" ca="1" si="422"/>
        <v>9</v>
      </c>
      <c r="K6735" s="7" t="str">
        <f t="shared" ca="1" si="420"/>
        <v>LOSE</v>
      </c>
      <c r="L6735" s="8">
        <f t="shared" ca="1" si="421"/>
        <v>-1</v>
      </c>
      <c r="M6735" s="8">
        <f t="shared" ca="1" si="423"/>
        <v>-252</v>
      </c>
      <c r="N6735" s="32">
        <f ca="1">SUM(L$4:L6735)/I6735</f>
        <v>-3.7433155080213901E-2</v>
      </c>
      <c r="O6735" s="46">
        <f ca="1">_xlfn.VAR.P(L$4:L6735)</f>
        <v>33.725871486173467</v>
      </c>
      <c r="P6735" s="33">
        <f ca="1">COUNTIF(K$4:K6735, "WIN")/I6735</f>
        <v>2.6737967914438502E-2</v>
      </c>
    </row>
    <row r="6736" spans="9:16" x14ac:dyDescent="0.25">
      <c r="I6736" s="5">
        <v>6733</v>
      </c>
      <c r="J6736" s="8">
        <f t="shared" ca="1" si="422"/>
        <v>36</v>
      </c>
      <c r="K6736" s="7" t="str">
        <f t="shared" ca="1" si="420"/>
        <v>LOSE</v>
      </c>
      <c r="L6736" s="8">
        <f t="shared" ca="1" si="421"/>
        <v>-1</v>
      </c>
      <c r="M6736" s="8">
        <f t="shared" ca="1" si="423"/>
        <v>-253</v>
      </c>
      <c r="N6736" s="32">
        <f ca="1">SUM(L$4:L6736)/I6736</f>
        <v>-3.7576117629585626E-2</v>
      </c>
      <c r="O6736" s="46">
        <f ca="1">_xlfn.VAR.P(L$4:L6736)</f>
        <v>33.72100003597798</v>
      </c>
      <c r="P6736" s="33">
        <f ca="1">COUNTIF(K$4:K6736, "WIN")/I6736</f>
        <v>2.6733996732511509E-2</v>
      </c>
    </row>
    <row r="6737" spans="9:16" x14ac:dyDescent="0.25">
      <c r="I6737" s="5">
        <v>6734</v>
      </c>
      <c r="J6737" s="8">
        <f t="shared" ca="1" si="422"/>
        <v>9</v>
      </c>
      <c r="K6737" s="7" t="str">
        <f t="shared" ca="1" si="420"/>
        <v>LOSE</v>
      </c>
      <c r="L6737" s="8">
        <f t="shared" ca="1" si="421"/>
        <v>-1</v>
      </c>
      <c r="M6737" s="8">
        <f t="shared" ca="1" si="423"/>
        <v>-254</v>
      </c>
      <c r="N6737" s="32">
        <f ca="1">SUM(L$4:L6737)/I6737</f>
        <v>-3.7719037719037722E-2</v>
      </c>
      <c r="O6737" s="46">
        <f ca="1">_xlfn.VAR.P(L$4:L6737)</f>
        <v>33.716129991746264</v>
      </c>
      <c r="P6737" s="33">
        <f ca="1">COUNTIF(K$4:K6737, "WIN")/I6737</f>
        <v>2.6730026730026731E-2</v>
      </c>
    </row>
    <row r="6738" spans="9:16" x14ac:dyDescent="0.25">
      <c r="I6738" s="5">
        <v>6735</v>
      </c>
      <c r="J6738" s="8">
        <f t="shared" ca="1" si="422"/>
        <v>27</v>
      </c>
      <c r="K6738" s="7" t="str">
        <f t="shared" ca="1" si="420"/>
        <v>LOSE</v>
      </c>
      <c r="L6738" s="8">
        <f t="shared" ca="1" si="421"/>
        <v>-1</v>
      </c>
      <c r="M6738" s="8">
        <f t="shared" ca="1" si="423"/>
        <v>-255</v>
      </c>
      <c r="N6738" s="32">
        <f ca="1">SUM(L$4:L6738)/I6738</f>
        <v>-3.7861915367483297E-2</v>
      </c>
      <c r="O6738" s="46">
        <f ca="1">_xlfn.VAR.P(L$4:L6738)</f>
        <v>33.711261352870274</v>
      </c>
      <c r="P6738" s="33">
        <f ca="1">COUNTIF(K$4:K6738, "WIN")/I6738</f>
        <v>2.6726057906458798E-2</v>
      </c>
    </row>
    <row r="6739" spans="9:16" x14ac:dyDescent="0.25">
      <c r="I6739" s="5">
        <v>6736</v>
      </c>
      <c r="J6739" s="8">
        <f t="shared" ca="1" si="422"/>
        <v>19</v>
      </c>
      <c r="K6739" s="7" t="str">
        <f t="shared" ca="1" si="420"/>
        <v>LOSE</v>
      </c>
      <c r="L6739" s="8">
        <f t="shared" ca="1" si="421"/>
        <v>-1</v>
      </c>
      <c r="M6739" s="8">
        <f t="shared" ca="1" si="423"/>
        <v>-256</v>
      </c>
      <c r="N6739" s="32">
        <f ca="1">SUM(L$4:L6739)/I6739</f>
        <v>-3.800475059382423E-2</v>
      </c>
      <c r="O6739" s="46">
        <f ca="1">_xlfn.VAR.P(L$4:L6739)</f>
        <v>33.706394118742274</v>
      </c>
      <c r="P6739" s="33">
        <f ca="1">COUNTIF(K$4:K6739, "WIN")/I6739</f>
        <v>2.6722090261282659E-2</v>
      </c>
    </row>
    <row r="6740" spans="9:16" x14ac:dyDescent="0.25">
      <c r="I6740" s="5">
        <v>6737</v>
      </c>
      <c r="J6740" s="8">
        <f t="shared" ca="1" si="422"/>
        <v>33</v>
      </c>
      <c r="K6740" s="7" t="str">
        <f t="shared" ca="1" si="420"/>
        <v>LOSE</v>
      </c>
      <c r="L6740" s="8">
        <f t="shared" ca="1" si="421"/>
        <v>-1</v>
      </c>
      <c r="M6740" s="8">
        <f t="shared" ca="1" si="423"/>
        <v>-257</v>
      </c>
      <c r="N6740" s="32">
        <f ca="1">SUM(L$4:L6740)/I6740</f>
        <v>-3.8147543416951167E-2</v>
      </c>
      <c r="O6740" s="46">
        <f ca="1">_xlfn.VAR.P(L$4:L6740)</f>
        <v>33.701528288754915</v>
      </c>
      <c r="P6740" s="33">
        <f ca="1">COUNTIF(K$4:K6740, "WIN")/I6740</f>
        <v>2.6718123793973578E-2</v>
      </c>
    </row>
    <row r="6741" spans="9:16" x14ac:dyDescent="0.25">
      <c r="I6741" s="5">
        <v>6738</v>
      </c>
      <c r="J6741" s="8">
        <f t="shared" ca="1" si="422"/>
        <v>30</v>
      </c>
      <c r="K6741" s="7" t="str">
        <f t="shared" ca="1" si="420"/>
        <v>LOSE</v>
      </c>
      <c r="L6741" s="8">
        <f t="shared" ca="1" si="421"/>
        <v>-1</v>
      </c>
      <c r="M6741" s="8">
        <f t="shared" ca="1" si="423"/>
        <v>-258</v>
      </c>
      <c r="N6741" s="32">
        <f ca="1">SUM(L$4:L6741)/I6741</f>
        <v>-3.8290293855743542E-2</v>
      </c>
      <c r="O6741" s="46">
        <f ca="1">_xlfn.VAR.P(L$4:L6741)</f>
        <v>33.696663862301158</v>
      </c>
      <c r="P6741" s="33">
        <f ca="1">COUNTIF(K$4:K6741, "WIN")/I6741</f>
        <v>2.6714158504007122E-2</v>
      </c>
    </row>
    <row r="6742" spans="9:16" x14ac:dyDescent="0.25">
      <c r="I6742" s="5">
        <v>6739</v>
      </c>
      <c r="J6742" s="8">
        <f t="shared" ca="1" si="422"/>
        <v>1</v>
      </c>
      <c r="K6742" s="7" t="str">
        <f t="shared" ca="1" si="420"/>
        <v>LOSE</v>
      </c>
      <c r="L6742" s="8">
        <f t="shared" ca="1" si="421"/>
        <v>-1</v>
      </c>
      <c r="M6742" s="8">
        <f t="shared" ca="1" si="423"/>
        <v>-259</v>
      </c>
      <c r="N6742" s="32">
        <f ca="1">SUM(L$4:L6742)/I6742</f>
        <v>-3.8433001929069593E-2</v>
      </c>
      <c r="O6742" s="46">
        <f ca="1">_xlfn.VAR.P(L$4:L6742)</f>
        <v>33.691800838774355</v>
      </c>
      <c r="P6742" s="33">
        <f ca="1">COUNTIF(K$4:K6742, "WIN")/I6742</f>
        <v>2.6710194390859178E-2</v>
      </c>
    </row>
    <row r="6743" spans="9:16" x14ac:dyDescent="0.25">
      <c r="I6743" s="5">
        <v>6740</v>
      </c>
      <c r="J6743" s="8">
        <f t="shared" ca="1" si="422"/>
        <v>36</v>
      </c>
      <c r="K6743" s="7" t="str">
        <f t="shared" ca="1" si="420"/>
        <v>LOSE</v>
      </c>
      <c r="L6743" s="8">
        <f t="shared" ca="1" si="421"/>
        <v>-1</v>
      </c>
      <c r="M6743" s="8">
        <f t="shared" ca="1" si="423"/>
        <v>-260</v>
      </c>
      <c r="N6743" s="32">
        <f ca="1">SUM(L$4:L6743)/I6743</f>
        <v>-3.857566765578635E-2</v>
      </c>
      <c r="O6743" s="46">
        <f ca="1">_xlfn.VAR.P(L$4:L6743)</f>
        <v>33.686939217568174</v>
      </c>
      <c r="P6743" s="33">
        <f ca="1">COUNTIF(K$4:K6743, "WIN")/I6743</f>
        <v>2.6706231454005934E-2</v>
      </c>
    </row>
    <row r="6744" spans="9:16" x14ac:dyDescent="0.25">
      <c r="I6744" s="5">
        <v>6741</v>
      </c>
      <c r="J6744" s="8">
        <f t="shared" ca="1" si="422"/>
        <v>2</v>
      </c>
      <c r="K6744" s="7" t="str">
        <f t="shared" ca="1" si="420"/>
        <v>LOSE</v>
      </c>
      <c r="L6744" s="8">
        <f t="shared" ca="1" si="421"/>
        <v>-1</v>
      </c>
      <c r="M6744" s="8">
        <f t="shared" ca="1" si="423"/>
        <v>-261</v>
      </c>
      <c r="N6744" s="32">
        <f ca="1">SUM(L$4:L6744)/I6744</f>
        <v>-3.8718291054739652E-2</v>
      </c>
      <c r="O6744" s="46">
        <f ca="1">_xlfn.VAR.P(L$4:L6744)</f>
        <v>33.682078998076655</v>
      </c>
      <c r="P6744" s="33">
        <f ca="1">COUNTIF(K$4:K6744, "WIN")/I6744</f>
        <v>2.67022696929239E-2</v>
      </c>
    </row>
    <row r="6745" spans="9:16" x14ac:dyDescent="0.25">
      <c r="I6745" s="5">
        <v>6742</v>
      </c>
      <c r="J6745" s="8">
        <f t="shared" ca="1" si="422"/>
        <v>1</v>
      </c>
      <c r="K6745" s="7" t="str">
        <f t="shared" ca="1" si="420"/>
        <v>LOSE</v>
      </c>
      <c r="L6745" s="8">
        <f t="shared" ca="1" si="421"/>
        <v>-1</v>
      </c>
      <c r="M6745" s="8">
        <f t="shared" ca="1" si="423"/>
        <v>-262</v>
      </c>
      <c r="N6745" s="32">
        <f ca="1">SUM(L$4:L6745)/I6745</f>
        <v>-3.8860872144764164E-2</v>
      </c>
      <c r="O6745" s="46">
        <f ca="1">_xlfn.VAR.P(L$4:L6745)</f>
        <v>33.677220179694167</v>
      </c>
      <c r="P6745" s="33">
        <f ca="1">COUNTIF(K$4:K6745, "WIN")/I6745</f>
        <v>2.6698309107089886E-2</v>
      </c>
    </row>
    <row r="6746" spans="9:16" x14ac:dyDescent="0.25">
      <c r="I6746" s="5">
        <v>6743</v>
      </c>
      <c r="J6746" s="8">
        <f t="shared" ca="1" si="422"/>
        <v>13</v>
      </c>
      <c r="K6746" s="7" t="str">
        <f t="shared" ca="1" si="420"/>
        <v>LOSE</v>
      </c>
      <c r="L6746" s="8">
        <f t="shared" ca="1" si="421"/>
        <v>-1</v>
      </c>
      <c r="M6746" s="8">
        <f t="shared" ca="1" si="423"/>
        <v>-263</v>
      </c>
      <c r="N6746" s="32">
        <f ca="1">SUM(L$4:L6746)/I6746</f>
        <v>-3.9003410944683375E-2</v>
      </c>
      <c r="O6746" s="46">
        <f ca="1">_xlfn.VAR.P(L$4:L6746)</f>
        <v>33.672362761815442</v>
      </c>
      <c r="P6746" s="33">
        <f ca="1">COUNTIF(K$4:K6746, "WIN")/I6746</f>
        <v>2.6694349695981019E-2</v>
      </c>
    </row>
    <row r="6747" spans="9:16" x14ac:dyDescent="0.25">
      <c r="I6747" s="5">
        <v>6744</v>
      </c>
      <c r="J6747" s="8">
        <f t="shared" ca="1" si="422"/>
        <v>33</v>
      </c>
      <c r="K6747" s="7" t="str">
        <f t="shared" ca="1" si="420"/>
        <v>LOSE</v>
      </c>
      <c r="L6747" s="8">
        <f t="shared" ca="1" si="421"/>
        <v>-1</v>
      </c>
      <c r="M6747" s="8">
        <f t="shared" ca="1" si="423"/>
        <v>-264</v>
      </c>
      <c r="N6747" s="32">
        <f ca="1">SUM(L$4:L6747)/I6747</f>
        <v>-3.9145907473309607E-2</v>
      </c>
      <c r="O6747" s="46">
        <f ca="1">_xlfn.VAR.P(L$4:L6747)</f>
        <v>33.667506743835567</v>
      </c>
      <c r="P6747" s="33">
        <f ca="1">COUNTIF(K$4:K6747, "WIN")/I6747</f>
        <v>2.6690391459074734E-2</v>
      </c>
    </row>
    <row r="6748" spans="9:16" x14ac:dyDescent="0.25">
      <c r="I6748" s="5">
        <v>6745</v>
      </c>
      <c r="J6748" s="8">
        <f t="shared" ca="1" si="422"/>
        <v>24</v>
      </c>
      <c r="K6748" s="7" t="str">
        <f t="shared" ca="1" si="420"/>
        <v>LOSE</v>
      </c>
      <c r="L6748" s="8">
        <f t="shared" ca="1" si="421"/>
        <v>-1</v>
      </c>
      <c r="M6748" s="8">
        <f t="shared" ca="1" si="423"/>
        <v>-265</v>
      </c>
      <c r="N6748" s="32">
        <f ca="1">SUM(L$4:L6748)/I6748</f>
        <v>-3.9288361749444035E-2</v>
      </c>
      <c r="O6748" s="46">
        <f ca="1">_xlfn.VAR.P(L$4:L6748)</f>
        <v>33.662652125149947</v>
      </c>
      <c r="P6748" s="33">
        <f ca="1">COUNTIF(K$4:K6748, "WIN")/I6748</f>
        <v>2.6686434395848776E-2</v>
      </c>
    </row>
    <row r="6749" spans="9:16" x14ac:dyDescent="0.25">
      <c r="I6749" s="5">
        <v>6746</v>
      </c>
      <c r="J6749" s="8">
        <f t="shared" ca="1" si="422"/>
        <v>36</v>
      </c>
      <c r="K6749" s="7" t="str">
        <f t="shared" ca="1" si="420"/>
        <v>LOSE</v>
      </c>
      <c r="L6749" s="8">
        <f t="shared" ca="1" si="421"/>
        <v>-1</v>
      </c>
      <c r="M6749" s="8">
        <f t="shared" ca="1" si="423"/>
        <v>-266</v>
      </c>
      <c r="N6749" s="32">
        <f ca="1">SUM(L$4:L6749)/I6749</f>
        <v>-3.9430773791876671E-2</v>
      </c>
      <c r="O6749" s="46">
        <f ca="1">_xlfn.VAR.P(L$4:L6749)</f>
        <v>33.657798905154365</v>
      </c>
      <c r="P6749" s="33">
        <f ca="1">COUNTIF(K$4:K6749, "WIN")/I6749</f>
        <v>2.6682478505781204E-2</v>
      </c>
    </row>
    <row r="6750" spans="9:16" x14ac:dyDescent="0.25">
      <c r="I6750" s="5">
        <v>6747</v>
      </c>
      <c r="J6750" s="8">
        <f t="shared" ca="1" si="422"/>
        <v>21</v>
      </c>
      <c r="K6750" s="7" t="str">
        <f t="shared" ca="1" si="420"/>
        <v>LOSE</v>
      </c>
      <c r="L6750" s="8">
        <f t="shared" ca="1" si="421"/>
        <v>-1</v>
      </c>
      <c r="M6750" s="8">
        <f t="shared" ca="1" si="423"/>
        <v>-267</v>
      </c>
      <c r="N6750" s="32">
        <f ca="1">SUM(L$4:L6750)/I6750</f>
        <v>-3.9573143619386394E-2</v>
      </c>
      <c r="O6750" s="46">
        <f ca="1">_xlfn.VAR.P(L$4:L6750)</f>
        <v>33.652947083244939</v>
      </c>
      <c r="P6750" s="33">
        <f ca="1">COUNTIF(K$4:K6750, "WIN")/I6750</f>
        <v>2.6678523788350377E-2</v>
      </c>
    </row>
    <row r="6751" spans="9:16" x14ac:dyDescent="0.25">
      <c r="I6751" s="5">
        <v>6748</v>
      </c>
      <c r="J6751" s="8">
        <f t="shared" ca="1" si="422"/>
        <v>17</v>
      </c>
      <c r="K6751" s="7" t="str">
        <f t="shared" ca="1" si="420"/>
        <v>LOSE</v>
      </c>
      <c r="L6751" s="8">
        <f t="shared" ca="1" si="421"/>
        <v>-1</v>
      </c>
      <c r="M6751" s="8">
        <f t="shared" ca="1" si="423"/>
        <v>-268</v>
      </c>
      <c r="N6751" s="32">
        <f ca="1">SUM(L$4:L6751)/I6751</f>
        <v>-3.9715471250740958E-2</v>
      </c>
      <c r="O6751" s="46">
        <f ca="1">_xlfn.VAR.P(L$4:L6751)</f>
        <v>33.64809665881814</v>
      </c>
      <c r="P6751" s="33">
        <f ca="1">COUNTIF(K$4:K6751, "WIN")/I6751</f>
        <v>2.6674570243034972E-2</v>
      </c>
    </row>
    <row r="6752" spans="9:16" x14ac:dyDescent="0.25">
      <c r="I6752" s="5">
        <v>6749</v>
      </c>
      <c r="J6752" s="8">
        <f t="shared" ca="1" si="422"/>
        <v>24</v>
      </c>
      <c r="K6752" s="7" t="str">
        <f t="shared" ca="1" si="420"/>
        <v>LOSE</v>
      </c>
      <c r="L6752" s="8">
        <f t="shared" ca="1" si="421"/>
        <v>-1</v>
      </c>
      <c r="M6752" s="8">
        <f t="shared" ca="1" si="423"/>
        <v>-269</v>
      </c>
      <c r="N6752" s="32">
        <f ca="1">SUM(L$4:L6752)/I6752</f>
        <v>-3.9857756704696989E-2</v>
      </c>
      <c r="O6752" s="46">
        <f ca="1">_xlfn.VAR.P(L$4:L6752)</f>
        <v>33.643247631270775</v>
      </c>
      <c r="P6752" s="33">
        <f ca="1">COUNTIF(K$4:K6752, "WIN")/I6752</f>
        <v>2.6670617869313972E-2</v>
      </c>
    </row>
    <row r="6753" spans="9:16" x14ac:dyDescent="0.25">
      <c r="I6753" s="5">
        <v>6750</v>
      </c>
      <c r="J6753" s="8">
        <f t="shared" ca="1" si="422"/>
        <v>36</v>
      </c>
      <c r="K6753" s="7" t="str">
        <f t="shared" ca="1" si="420"/>
        <v>LOSE</v>
      </c>
      <c r="L6753" s="8">
        <f t="shared" ca="1" si="421"/>
        <v>-1</v>
      </c>
      <c r="M6753" s="8">
        <f t="shared" ca="1" si="423"/>
        <v>-270</v>
      </c>
      <c r="N6753" s="32">
        <f ca="1">SUM(L$4:L6753)/I6753</f>
        <v>-0.04</v>
      </c>
      <c r="O6753" s="46">
        <f ca="1">_xlfn.VAR.P(L$4:L6753)</f>
        <v>33.638399999999997</v>
      </c>
      <c r="P6753" s="33">
        <f ca="1">COUNTIF(K$4:K6753, "WIN")/I6753</f>
        <v>2.6666666666666668E-2</v>
      </c>
    </row>
    <row r="6754" spans="9:16" x14ac:dyDescent="0.25">
      <c r="I6754" s="5">
        <v>6751</v>
      </c>
      <c r="J6754" s="8">
        <f t="shared" ca="1" si="422"/>
        <v>12</v>
      </c>
      <c r="K6754" s="7" t="str">
        <f t="shared" ca="1" si="420"/>
        <v>LOSE</v>
      </c>
      <c r="L6754" s="8">
        <f t="shared" ca="1" si="421"/>
        <v>-1</v>
      </c>
      <c r="M6754" s="8">
        <f t="shared" ca="1" si="423"/>
        <v>-271</v>
      </c>
      <c r="N6754" s="32">
        <f ca="1">SUM(L$4:L6754)/I6754</f>
        <v>-4.0142201155384388E-2</v>
      </c>
      <c r="O6754" s="46">
        <f ca="1">_xlfn.VAR.P(L$4:L6754)</f>
        <v>33.633553764403331</v>
      </c>
      <c r="P6754" s="33">
        <f ca="1">COUNTIF(K$4:K6754, "WIN")/I6754</f>
        <v>2.6662716634572654E-2</v>
      </c>
    </row>
    <row r="6755" spans="9:16" x14ac:dyDescent="0.25">
      <c r="I6755" s="5">
        <v>6752</v>
      </c>
      <c r="J6755" s="8">
        <f t="shared" ca="1" si="422"/>
        <v>33</v>
      </c>
      <c r="K6755" s="7" t="str">
        <f t="shared" ca="1" si="420"/>
        <v>LOSE</v>
      </c>
      <c r="L6755" s="8">
        <f t="shared" ca="1" si="421"/>
        <v>-1</v>
      </c>
      <c r="M6755" s="8">
        <f t="shared" ca="1" si="423"/>
        <v>-272</v>
      </c>
      <c r="N6755" s="32">
        <f ca="1">SUM(L$4:L6755)/I6755</f>
        <v>-4.0284360189573459E-2</v>
      </c>
      <c r="O6755" s="46">
        <f ca="1">_xlfn.VAR.P(L$4:L6755)</f>
        <v>33.628708923878619</v>
      </c>
      <c r="P6755" s="33">
        <f ca="1">COUNTIF(K$4:K6755, "WIN")/I6755</f>
        <v>2.665876777251185E-2</v>
      </c>
    </row>
    <row r="6756" spans="9:16" x14ac:dyDescent="0.25">
      <c r="I6756" s="5">
        <v>6753</v>
      </c>
      <c r="J6756" s="8">
        <f t="shared" ca="1" si="422"/>
        <v>4</v>
      </c>
      <c r="K6756" s="7" t="str">
        <f t="shared" ca="1" si="420"/>
        <v>LOSE</v>
      </c>
      <c r="L6756" s="8">
        <f t="shared" ca="1" si="421"/>
        <v>-1</v>
      </c>
      <c r="M6756" s="8">
        <f t="shared" ca="1" si="423"/>
        <v>-273</v>
      </c>
      <c r="N6756" s="32">
        <f ca="1">SUM(L$4:L6756)/I6756</f>
        <v>-4.0426477121279433E-2</v>
      </c>
      <c r="O6756" s="46">
        <f ca="1">_xlfn.VAR.P(L$4:L6756)</f>
        <v>33.623865477824062</v>
      </c>
      <c r="P6756" s="33">
        <f ca="1">COUNTIF(K$4:K6756, "WIN")/I6756</f>
        <v>2.6654820079964461E-2</v>
      </c>
    </row>
    <row r="6757" spans="9:16" x14ac:dyDescent="0.25">
      <c r="I6757" s="5">
        <v>6754</v>
      </c>
      <c r="J6757" s="8">
        <f t="shared" ca="1" si="422"/>
        <v>0</v>
      </c>
      <c r="K6757" s="7" t="str">
        <f t="shared" ca="1" si="420"/>
        <v>LOSE</v>
      </c>
      <c r="L6757" s="8">
        <f t="shared" ca="1" si="421"/>
        <v>-1</v>
      </c>
      <c r="M6757" s="8">
        <f t="shared" ca="1" si="423"/>
        <v>-274</v>
      </c>
      <c r="N6757" s="32">
        <f ca="1">SUM(L$4:L6757)/I6757</f>
        <v>-4.0568551969203434E-2</v>
      </c>
      <c r="O6757" s="46">
        <f ca="1">_xlfn.VAR.P(L$4:L6757)</f>
        <v>33.619023425638204</v>
      </c>
      <c r="P6757" s="33">
        <f ca="1">COUNTIF(K$4:K6757, "WIN")/I6757</f>
        <v>2.6650873556411016E-2</v>
      </c>
    </row>
    <row r="6758" spans="9:16" x14ac:dyDescent="0.25">
      <c r="I6758" s="5">
        <v>6755</v>
      </c>
      <c r="J6758" s="8">
        <f t="shared" ca="1" si="422"/>
        <v>18</v>
      </c>
      <c r="K6758" s="7" t="str">
        <f t="shared" ca="1" si="420"/>
        <v>LOSE</v>
      </c>
      <c r="L6758" s="8">
        <f t="shared" ca="1" si="421"/>
        <v>-1</v>
      </c>
      <c r="M6758" s="8">
        <f t="shared" ca="1" si="423"/>
        <v>-275</v>
      </c>
      <c r="N6758" s="32">
        <f ca="1">SUM(L$4:L6758)/I6758</f>
        <v>-4.0710584752035532E-2</v>
      </c>
      <c r="O6758" s="46">
        <f ca="1">_xlfn.VAR.P(L$4:L6758)</f>
        <v>33.614182766719942</v>
      </c>
      <c r="P6758" s="33">
        <f ca="1">COUNTIF(K$4:K6758, "WIN")/I6758</f>
        <v>2.6646928201332347E-2</v>
      </c>
    </row>
    <row r="6759" spans="9:16" x14ac:dyDescent="0.25">
      <c r="I6759" s="5">
        <v>6756</v>
      </c>
      <c r="J6759" s="8">
        <f t="shared" ca="1" si="422"/>
        <v>35</v>
      </c>
      <c r="K6759" s="7" t="str">
        <f t="shared" ca="1" si="420"/>
        <v>LOSE</v>
      </c>
      <c r="L6759" s="8">
        <f t="shared" ca="1" si="421"/>
        <v>-1</v>
      </c>
      <c r="M6759" s="8">
        <f t="shared" ca="1" si="423"/>
        <v>-276</v>
      </c>
      <c r="N6759" s="32">
        <f ca="1">SUM(L$4:L6759)/I6759</f>
        <v>-4.0852575488454709E-2</v>
      </c>
      <c r="O6759" s="46">
        <f ca="1">_xlfn.VAR.P(L$4:L6759)</f>
        <v>33.609343500468498</v>
      </c>
      <c r="P6759" s="33">
        <f ca="1">COUNTIF(K$4:K6759, "WIN")/I6759</f>
        <v>2.664298401420959E-2</v>
      </c>
    </row>
    <row r="6760" spans="9:16" x14ac:dyDescent="0.25">
      <c r="I6760" s="5">
        <v>6757</v>
      </c>
      <c r="J6760" s="8">
        <f t="shared" ca="1" si="422"/>
        <v>32</v>
      </c>
      <c r="K6760" s="7" t="str">
        <f t="shared" ca="1" si="420"/>
        <v>LOSE</v>
      </c>
      <c r="L6760" s="8">
        <f t="shared" ca="1" si="421"/>
        <v>-1</v>
      </c>
      <c r="M6760" s="8">
        <f t="shared" ca="1" si="423"/>
        <v>-277</v>
      </c>
      <c r="N6760" s="32">
        <f ca="1">SUM(L$4:L6760)/I6760</f>
        <v>-4.0994524197128901E-2</v>
      </c>
      <c r="O6760" s="46">
        <f ca="1">_xlfn.VAR.P(L$4:L6760)</f>
        <v>33.604505626283469</v>
      </c>
      <c r="P6760" s="33">
        <f ca="1">COUNTIF(K$4:K6760, "WIN")/I6760</f>
        <v>2.6639040994524198E-2</v>
      </c>
    </row>
    <row r="6761" spans="9:16" x14ac:dyDescent="0.25">
      <c r="I6761" s="5">
        <v>6758</v>
      </c>
      <c r="J6761" s="8">
        <f t="shared" ca="1" si="422"/>
        <v>21</v>
      </c>
      <c r="K6761" s="7" t="str">
        <f t="shared" ca="1" si="420"/>
        <v>LOSE</v>
      </c>
      <c r="L6761" s="8">
        <f t="shared" ca="1" si="421"/>
        <v>-1</v>
      </c>
      <c r="M6761" s="8">
        <f t="shared" ca="1" si="423"/>
        <v>-278</v>
      </c>
      <c r="N6761" s="32">
        <f ca="1">SUM(L$4:L6761)/I6761</f>
        <v>-4.1136430896715002E-2</v>
      </c>
      <c r="O6761" s="46">
        <f ca="1">_xlfn.VAR.P(L$4:L6761)</f>
        <v>33.599669143564768</v>
      </c>
      <c r="P6761" s="33">
        <f ca="1">COUNTIF(K$4:K6761, "WIN")/I6761</f>
        <v>2.6635099141757917E-2</v>
      </c>
    </row>
    <row r="6762" spans="9:16" x14ac:dyDescent="0.25">
      <c r="I6762" s="5">
        <v>6759</v>
      </c>
      <c r="J6762" s="8">
        <f t="shared" ca="1" si="422"/>
        <v>4</v>
      </c>
      <c r="K6762" s="7" t="str">
        <f t="shared" ca="1" si="420"/>
        <v>LOSE</v>
      </c>
      <c r="L6762" s="8">
        <f t="shared" ca="1" si="421"/>
        <v>-1</v>
      </c>
      <c r="M6762" s="8">
        <f t="shared" ca="1" si="423"/>
        <v>-279</v>
      </c>
      <c r="N6762" s="32">
        <f ca="1">SUM(L$4:L6762)/I6762</f>
        <v>-4.1278295605858856E-2</v>
      </c>
      <c r="O6762" s="46">
        <f ca="1">_xlfn.VAR.P(L$4:L6762)</f>
        <v>33.594834051712674</v>
      </c>
      <c r="P6762" s="33">
        <f ca="1">COUNTIF(K$4:K6762, "WIN")/I6762</f>
        <v>2.6631158455392809E-2</v>
      </c>
    </row>
    <row r="6763" spans="9:16" x14ac:dyDescent="0.25">
      <c r="I6763" s="5">
        <v>6760</v>
      </c>
      <c r="J6763" s="8">
        <f t="shared" ca="1" si="422"/>
        <v>36</v>
      </c>
      <c r="K6763" s="7" t="str">
        <f t="shared" ca="1" si="420"/>
        <v>LOSE</v>
      </c>
      <c r="L6763" s="8">
        <f t="shared" ca="1" si="421"/>
        <v>-1</v>
      </c>
      <c r="M6763" s="8">
        <f t="shared" ca="1" si="423"/>
        <v>-280</v>
      </c>
      <c r="N6763" s="32">
        <f ca="1">SUM(L$4:L6763)/I6763</f>
        <v>-4.142011834319527E-2</v>
      </c>
      <c r="O6763" s="46">
        <f ca="1">_xlfn.VAR.P(L$4:L6763)</f>
        <v>33.590000350127795</v>
      </c>
      <c r="P6763" s="33">
        <f ca="1">COUNTIF(K$4:K6763, "WIN")/I6763</f>
        <v>2.6627218934911243E-2</v>
      </c>
    </row>
    <row r="6764" spans="9:16" x14ac:dyDescent="0.25">
      <c r="I6764" s="5">
        <v>6761</v>
      </c>
      <c r="J6764" s="8">
        <f t="shared" ca="1" si="422"/>
        <v>18</v>
      </c>
      <c r="K6764" s="7" t="str">
        <f t="shared" ca="1" si="420"/>
        <v>LOSE</v>
      </c>
      <c r="L6764" s="8">
        <f t="shared" ca="1" si="421"/>
        <v>-1</v>
      </c>
      <c r="M6764" s="8">
        <f t="shared" ca="1" si="423"/>
        <v>-281</v>
      </c>
      <c r="N6764" s="32">
        <f ca="1">SUM(L$4:L6764)/I6764</f>
        <v>-4.1561899127348027E-2</v>
      </c>
      <c r="O6764" s="46">
        <f ca="1">_xlfn.VAR.P(L$4:L6764)</f>
        <v>33.585168038211094</v>
      </c>
      <c r="P6764" s="33">
        <f ca="1">COUNTIF(K$4:K6764, "WIN")/I6764</f>
        <v>2.6623280579795888E-2</v>
      </c>
    </row>
    <row r="6765" spans="9:16" x14ac:dyDescent="0.25">
      <c r="I6765" s="5">
        <v>6762</v>
      </c>
      <c r="J6765" s="8">
        <f t="shared" ca="1" si="422"/>
        <v>36</v>
      </c>
      <c r="K6765" s="7" t="str">
        <f t="shared" ca="1" si="420"/>
        <v>LOSE</v>
      </c>
      <c r="L6765" s="8">
        <f t="shared" ca="1" si="421"/>
        <v>-1</v>
      </c>
      <c r="M6765" s="8">
        <f t="shared" ca="1" si="423"/>
        <v>-282</v>
      </c>
      <c r="N6765" s="32">
        <f ca="1">SUM(L$4:L6765)/I6765</f>
        <v>-4.17036379769299E-2</v>
      </c>
      <c r="O6765" s="46">
        <f ca="1">_xlfn.VAR.P(L$4:L6765)</f>
        <v>33.580337115363875</v>
      </c>
      <c r="P6765" s="33">
        <f ca="1">COUNTIF(K$4:K6765, "WIN")/I6765</f>
        <v>2.6619343389529725E-2</v>
      </c>
    </row>
    <row r="6766" spans="9:16" x14ac:dyDescent="0.25">
      <c r="I6766" s="5">
        <v>6763</v>
      </c>
      <c r="J6766" s="8">
        <f t="shared" ca="1" si="422"/>
        <v>1</v>
      </c>
      <c r="K6766" s="7" t="str">
        <f t="shared" ca="1" si="420"/>
        <v>LOSE</v>
      </c>
      <c r="L6766" s="8">
        <f t="shared" ca="1" si="421"/>
        <v>-1</v>
      </c>
      <c r="M6766" s="8">
        <f t="shared" ca="1" si="423"/>
        <v>-283</v>
      </c>
      <c r="N6766" s="32">
        <f ca="1">SUM(L$4:L6766)/I6766</f>
        <v>-4.184533491054266E-2</v>
      </c>
      <c r="O6766" s="46">
        <f ca="1">_xlfn.VAR.P(L$4:L6766)</f>
        <v>33.575507580987775</v>
      </c>
      <c r="P6766" s="33">
        <f ca="1">COUNTIF(K$4:K6766, "WIN")/I6766</f>
        <v>2.6615407363596036E-2</v>
      </c>
    </row>
    <row r="6767" spans="9:16" x14ac:dyDescent="0.25">
      <c r="I6767" s="5">
        <v>6764</v>
      </c>
      <c r="J6767" s="8">
        <f t="shared" ca="1" si="422"/>
        <v>6</v>
      </c>
      <c r="K6767" s="7" t="str">
        <f t="shared" ca="1" si="420"/>
        <v>LOSE</v>
      </c>
      <c r="L6767" s="8">
        <f t="shared" ca="1" si="421"/>
        <v>-1</v>
      </c>
      <c r="M6767" s="8">
        <f t="shared" ca="1" si="423"/>
        <v>-284</v>
      </c>
      <c r="N6767" s="32">
        <f ca="1">SUM(L$4:L6767)/I6767</f>
        <v>-4.1986989946777055E-2</v>
      </c>
      <c r="O6767" s="46">
        <f ca="1">_xlfn.VAR.P(L$4:L6767)</f>
        <v>33.570679434484788</v>
      </c>
      <c r="P6767" s="33">
        <f ca="1">COUNTIF(K$4:K6767, "WIN")/I6767</f>
        <v>2.6611472501478415E-2</v>
      </c>
    </row>
    <row r="6768" spans="9:16" x14ac:dyDescent="0.25">
      <c r="I6768" s="5">
        <v>6765</v>
      </c>
      <c r="J6768" s="8">
        <f t="shared" ca="1" si="422"/>
        <v>12</v>
      </c>
      <c r="K6768" s="7" t="str">
        <f t="shared" ca="1" si="420"/>
        <v>LOSE</v>
      </c>
      <c r="L6768" s="8">
        <f t="shared" ca="1" si="421"/>
        <v>-1</v>
      </c>
      <c r="M6768" s="8">
        <f t="shared" ca="1" si="423"/>
        <v>-285</v>
      </c>
      <c r="N6768" s="32">
        <f ca="1">SUM(L$4:L6768)/I6768</f>
        <v>-4.2128603104212861E-2</v>
      </c>
      <c r="O6768" s="46">
        <f ca="1">_xlfn.VAR.P(L$4:L6768)</f>
        <v>33.565852675257247</v>
      </c>
      <c r="P6768" s="33">
        <f ca="1">COUNTIF(K$4:K6768, "WIN")/I6768</f>
        <v>2.6607538802660754E-2</v>
      </c>
    </row>
    <row r="6769" spans="9:16" x14ac:dyDescent="0.25">
      <c r="I6769" s="5">
        <v>6766</v>
      </c>
      <c r="J6769" s="8">
        <f t="shared" ca="1" si="422"/>
        <v>21</v>
      </c>
      <c r="K6769" s="7" t="str">
        <f t="shared" ca="1" si="420"/>
        <v>LOSE</v>
      </c>
      <c r="L6769" s="8">
        <f t="shared" ca="1" si="421"/>
        <v>-1</v>
      </c>
      <c r="M6769" s="8">
        <f t="shared" ca="1" si="423"/>
        <v>-286</v>
      </c>
      <c r="N6769" s="32">
        <f ca="1">SUM(L$4:L6769)/I6769</f>
        <v>-4.2270174401418857E-2</v>
      </c>
      <c r="O6769" s="46">
        <f ca="1">_xlfn.VAR.P(L$4:L6769)</f>
        <v>33.561027302707835</v>
      </c>
      <c r="P6769" s="33">
        <f ca="1">COUNTIF(K$4:K6769, "WIN")/I6769</f>
        <v>2.6603606266627253E-2</v>
      </c>
    </row>
    <row r="6770" spans="9:16" x14ac:dyDescent="0.25">
      <c r="I6770" s="5">
        <v>6767</v>
      </c>
      <c r="J6770" s="8">
        <f t="shared" ca="1" si="422"/>
        <v>18</v>
      </c>
      <c r="K6770" s="7" t="str">
        <f t="shared" ca="1" si="420"/>
        <v>LOSE</v>
      </c>
      <c r="L6770" s="8">
        <f t="shared" ca="1" si="421"/>
        <v>-1</v>
      </c>
      <c r="M6770" s="8">
        <f t="shared" ca="1" si="423"/>
        <v>-287</v>
      </c>
      <c r="N6770" s="32">
        <f ca="1">SUM(L$4:L6770)/I6770</f>
        <v>-4.2411703856952858E-2</v>
      </c>
      <c r="O6770" s="46">
        <f ca="1">_xlfn.VAR.P(L$4:L6770)</f>
        <v>33.556203316239554</v>
      </c>
      <c r="P6770" s="33">
        <f ca="1">COUNTIF(K$4:K6770, "WIN")/I6770</f>
        <v>2.659967489286242E-2</v>
      </c>
    </row>
    <row r="6771" spans="9:16" x14ac:dyDescent="0.25">
      <c r="I6771" s="5">
        <v>6768</v>
      </c>
      <c r="J6771" s="8">
        <f t="shared" ca="1" si="422"/>
        <v>23</v>
      </c>
      <c r="K6771" s="7" t="str">
        <f t="shared" ca="1" si="420"/>
        <v>LOSE</v>
      </c>
      <c r="L6771" s="8">
        <f t="shared" ca="1" si="421"/>
        <v>-1</v>
      </c>
      <c r="M6771" s="8">
        <f t="shared" ca="1" si="423"/>
        <v>-288</v>
      </c>
      <c r="N6771" s="32">
        <f ca="1">SUM(L$4:L6771)/I6771</f>
        <v>-4.2553191489361701E-2</v>
      </c>
      <c r="O6771" s="46">
        <f ca="1">_xlfn.VAR.P(L$4:L6771)</f>
        <v>33.551380715255775</v>
      </c>
      <c r="P6771" s="33">
        <f ca="1">COUNTIF(K$4:K6771, "WIN")/I6771</f>
        <v>2.6595744680851064E-2</v>
      </c>
    </row>
    <row r="6772" spans="9:16" x14ac:dyDescent="0.25">
      <c r="I6772" s="5">
        <v>6769</v>
      </c>
      <c r="J6772" s="8">
        <f t="shared" ca="1" si="422"/>
        <v>20</v>
      </c>
      <c r="K6772" s="7" t="str">
        <f t="shared" ca="1" si="420"/>
        <v>LOSE</v>
      </c>
      <c r="L6772" s="8">
        <f t="shared" ca="1" si="421"/>
        <v>-1</v>
      </c>
      <c r="M6772" s="8">
        <f t="shared" ca="1" si="423"/>
        <v>-289</v>
      </c>
      <c r="N6772" s="32">
        <f ca="1">SUM(L$4:L6772)/I6772</f>
        <v>-4.2694637317181268E-2</v>
      </c>
      <c r="O6772" s="46">
        <f ca="1">_xlfn.VAR.P(L$4:L6772)</f>
        <v>33.546559499160189</v>
      </c>
      <c r="P6772" s="33">
        <f ca="1">COUNTIF(K$4:K6772, "WIN")/I6772</f>
        <v>2.65918156300783E-2</v>
      </c>
    </row>
    <row r="6773" spans="9:16" x14ac:dyDescent="0.25">
      <c r="I6773" s="5">
        <v>6770</v>
      </c>
      <c r="J6773" s="8">
        <f t="shared" ca="1" si="422"/>
        <v>13</v>
      </c>
      <c r="K6773" s="7" t="str">
        <f t="shared" ca="1" si="420"/>
        <v>LOSE</v>
      </c>
      <c r="L6773" s="8">
        <f t="shared" ca="1" si="421"/>
        <v>-1</v>
      </c>
      <c r="M6773" s="8">
        <f t="shared" ca="1" si="423"/>
        <v>-290</v>
      </c>
      <c r="N6773" s="32">
        <f ca="1">SUM(L$4:L6773)/I6773</f>
        <v>-4.2836041358936483E-2</v>
      </c>
      <c r="O6773" s="46">
        <f ca="1">_xlfn.VAR.P(L$4:L6773)</f>
        <v>33.541739667356858</v>
      </c>
      <c r="P6773" s="33">
        <f ca="1">COUNTIF(K$4:K6773, "WIN")/I6773</f>
        <v>2.6587887740029542E-2</v>
      </c>
    </row>
    <row r="6774" spans="9:16" x14ac:dyDescent="0.25">
      <c r="I6774" s="5">
        <v>6771</v>
      </c>
      <c r="J6774" s="8">
        <f t="shared" ca="1" si="422"/>
        <v>8</v>
      </c>
      <c r="K6774" s="7" t="str">
        <f t="shared" ca="1" si="420"/>
        <v>LOSE</v>
      </c>
      <c r="L6774" s="8">
        <f t="shared" ca="1" si="421"/>
        <v>-1</v>
      </c>
      <c r="M6774" s="8">
        <f t="shared" ca="1" si="423"/>
        <v>-291</v>
      </c>
      <c r="N6774" s="32">
        <f ca="1">SUM(L$4:L6774)/I6774</f>
        <v>-4.2977403633141335E-2</v>
      </c>
      <c r="O6774" s="46">
        <f ca="1">_xlfn.VAR.P(L$4:L6774)</f>
        <v>33.536921219250146</v>
      </c>
      <c r="P6774" s="33">
        <f ca="1">COUNTIF(K$4:K6774, "WIN")/I6774</f>
        <v>2.6583961010190518E-2</v>
      </c>
    </row>
    <row r="6775" spans="9:16" x14ac:dyDescent="0.25">
      <c r="I6775" s="5">
        <v>6772</v>
      </c>
      <c r="J6775" s="8">
        <f t="shared" ca="1" si="422"/>
        <v>12</v>
      </c>
      <c r="K6775" s="7" t="str">
        <f t="shared" ca="1" si="420"/>
        <v>LOSE</v>
      </c>
      <c r="L6775" s="8">
        <f t="shared" ca="1" si="421"/>
        <v>-1</v>
      </c>
      <c r="M6775" s="8">
        <f t="shared" ca="1" si="423"/>
        <v>-292</v>
      </c>
      <c r="N6775" s="32">
        <f ca="1">SUM(L$4:L6775)/I6775</f>
        <v>-4.3118724158298878E-2</v>
      </c>
      <c r="O6775" s="46">
        <f ca="1">_xlfn.VAR.P(L$4:L6775)</f>
        <v>33.532104154244799</v>
      </c>
      <c r="P6775" s="33">
        <f ca="1">COUNTIF(K$4:K6775, "WIN")/I6775</f>
        <v>2.6580035440047254E-2</v>
      </c>
    </row>
    <row r="6776" spans="9:16" x14ac:dyDescent="0.25">
      <c r="I6776" s="5">
        <v>6773</v>
      </c>
      <c r="J6776" s="8">
        <f t="shared" ca="1" si="422"/>
        <v>3</v>
      </c>
      <c r="K6776" s="7" t="str">
        <f t="shared" ca="1" si="420"/>
        <v>LOSE</v>
      </c>
      <c r="L6776" s="8">
        <f t="shared" ca="1" si="421"/>
        <v>-1</v>
      </c>
      <c r="M6776" s="8">
        <f t="shared" ca="1" si="423"/>
        <v>-293</v>
      </c>
      <c r="N6776" s="32">
        <f ca="1">SUM(L$4:L6776)/I6776</f>
        <v>-4.3260002952901222E-2</v>
      </c>
      <c r="O6776" s="46">
        <f ca="1">_xlfn.VAR.P(L$4:L6776)</f>
        <v>33.527288471745877</v>
      </c>
      <c r="P6776" s="33">
        <f ca="1">COUNTIF(K$4:K6776, "WIN")/I6776</f>
        <v>2.6576111029086077E-2</v>
      </c>
    </row>
    <row r="6777" spans="9:16" x14ac:dyDescent="0.25">
      <c r="I6777" s="5">
        <v>6774</v>
      </c>
      <c r="J6777" s="8">
        <f t="shared" ca="1" si="422"/>
        <v>13</v>
      </c>
      <c r="K6777" s="7" t="str">
        <f t="shared" ca="1" si="420"/>
        <v>LOSE</v>
      </c>
      <c r="L6777" s="8">
        <f t="shared" ca="1" si="421"/>
        <v>-1</v>
      </c>
      <c r="M6777" s="8">
        <f t="shared" ca="1" si="423"/>
        <v>-294</v>
      </c>
      <c r="N6777" s="32">
        <f ca="1">SUM(L$4:L6777)/I6777</f>
        <v>-4.3401240035429584E-2</v>
      </c>
      <c r="O6777" s="46">
        <f ca="1">_xlfn.VAR.P(L$4:L6777)</f>
        <v>33.522474171158784</v>
      </c>
      <c r="P6777" s="33">
        <f ca="1">COUNTIF(K$4:K6777, "WIN")/I6777</f>
        <v>2.6572187776793623E-2</v>
      </c>
    </row>
    <row r="6778" spans="9:16" x14ac:dyDescent="0.25">
      <c r="I6778" s="5">
        <v>6775</v>
      </c>
      <c r="J6778" s="8">
        <f t="shared" ca="1" si="422"/>
        <v>21</v>
      </c>
      <c r="K6778" s="7" t="str">
        <f t="shared" ca="1" si="420"/>
        <v>LOSE</v>
      </c>
      <c r="L6778" s="8">
        <f t="shared" ca="1" si="421"/>
        <v>-1</v>
      </c>
      <c r="M6778" s="8">
        <f t="shared" ca="1" si="423"/>
        <v>-295</v>
      </c>
      <c r="N6778" s="32">
        <f ca="1">SUM(L$4:L6778)/I6778</f>
        <v>-4.3542435424354244E-2</v>
      </c>
      <c r="O6778" s="46">
        <f ca="1">_xlfn.VAR.P(L$4:L6778)</f>
        <v>33.517661251889272</v>
      </c>
      <c r="P6778" s="33">
        <f ca="1">COUNTIF(K$4:K6778, "WIN")/I6778</f>
        <v>2.6568265682656828E-2</v>
      </c>
    </row>
    <row r="6779" spans="9:16" x14ac:dyDescent="0.25">
      <c r="I6779" s="5">
        <v>6776</v>
      </c>
      <c r="J6779" s="8">
        <f t="shared" ca="1" si="422"/>
        <v>11</v>
      </c>
      <c r="K6779" s="7" t="str">
        <f t="shared" ca="1" si="420"/>
        <v>LOSE</v>
      </c>
      <c r="L6779" s="8">
        <f t="shared" ca="1" si="421"/>
        <v>-1</v>
      </c>
      <c r="M6779" s="8">
        <f t="shared" ca="1" si="423"/>
        <v>-296</v>
      </c>
      <c r="N6779" s="32">
        <f ca="1">SUM(L$4:L6779)/I6779</f>
        <v>-4.3683589138134596E-2</v>
      </c>
      <c r="O6779" s="46">
        <f ca="1">_xlfn.VAR.P(L$4:L6779)</f>
        <v>33.512849713343435</v>
      </c>
      <c r="P6779" s="33">
        <f ca="1">COUNTIF(K$4:K6779, "WIN")/I6779</f>
        <v>2.6564344746162927E-2</v>
      </c>
    </row>
    <row r="6780" spans="9:16" x14ac:dyDescent="0.25">
      <c r="I6780" s="5">
        <v>6777</v>
      </c>
      <c r="J6780" s="8">
        <f t="shared" ca="1" si="422"/>
        <v>36</v>
      </c>
      <c r="K6780" s="7" t="str">
        <f t="shared" ca="1" si="420"/>
        <v>LOSE</v>
      </c>
      <c r="L6780" s="8">
        <f t="shared" ca="1" si="421"/>
        <v>-1</v>
      </c>
      <c r="M6780" s="8">
        <f t="shared" ca="1" si="423"/>
        <v>-297</v>
      </c>
      <c r="N6780" s="32">
        <f ca="1">SUM(L$4:L6780)/I6780</f>
        <v>-4.3824701195219126E-2</v>
      </c>
      <c r="O6780" s="46">
        <f ca="1">_xlfn.VAR.P(L$4:L6780)</f>
        <v>33.508039554927699</v>
      </c>
      <c r="P6780" s="33">
        <f ca="1">COUNTIF(K$4:K6780, "WIN")/I6780</f>
        <v>2.6560424966799469E-2</v>
      </c>
    </row>
    <row r="6781" spans="9:16" x14ac:dyDescent="0.25">
      <c r="I6781" s="5">
        <v>6778</v>
      </c>
      <c r="J6781" s="8">
        <f t="shared" ca="1" si="422"/>
        <v>23</v>
      </c>
      <c r="K6781" s="7" t="str">
        <f t="shared" ca="1" si="420"/>
        <v>LOSE</v>
      </c>
      <c r="L6781" s="8">
        <f t="shared" ca="1" si="421"/>
        <v>-1</v>
      </c>
      <c r="M6781" s="8">
        <f t="shared" ca="1" si="423"/>
        <v>-298</v>
      </c>
      <c r="N6781" s="32">
        <f ca="1">SUM(L$4:L6781)/I6781</f>
        <v>-4.396577161404544E-2</v>
      </c>
      <c r="O6781" s="46">
        <f ca="1">_xlfn.VAR.P(L$4:L6781)</f>
        <v>33.503230776048838</v>
      </c>
      <c r="P6781" s="33">
        <f ca="1">COUNTIF(K$4:K6781, "WIN")/I6781</f>
        <v>2.6556506344054293E-2</v>
      </c>
    </row>
    <row r="6782" spans="9:16" x14ac:dyDescent="0.25">
      <c r="I6782" s="5">
        <v>6779</v>
      </c>
      <c r="J6782" s="8">
        <f t="shared" ca="1" si="422"/>
        <v>20</v>
      </c>
      <c r="K6782" s="7" t="str">
        <f t="shared" ca="1" si="420"/>
        <v>LOSE</v>
      </c>
      <c r="L6782" s="8">
        <f t="shared" ca="1" si="421"/>
        <v>-1</v>
      </c>
      <c r="M6782" s="8">
        <f t="shared" ca="1" si="423"/>
        <v>-299</v>
      </c>
      <c r="N6782" s="32">
        <f ca="1">SUM(L$4:L6782)/I6782</f>
        <v>-4.410680041304027E-2</v>
      </c>
      <c r="O6782" s="46">
        <f ca="1">_xlfn.VAR.P(L$4:L6782)</f>
        <v>33.498423376113955</v>
      </c>
      <c r="P6782" s="33">
        <f ca="1">COUNTIF(K$4:K6782, "WIN")/I6782</f>
        <v>2.6552588877415548E-2</v>
      </c>
    </row>
    <row r="6783" spans="9:16" x14ac:dyDescent="0.25">
      <c r="I6783" s="5">
        <v>6780</v>
      </c>
      <c r="J6783" s="8">
        <f t="shared" ca="1" si="422"/>
        <v>4</v>
      </c>
      <c r="K6783" s="7" t="str">
        <f t="shared" ca="1" si="420"/>
        <v>LOSE</v>
      </c>
      <c r="L6783" s="8">
        <f t="shared" ca="1" si="421"/>
        <v>-1</v>
      </c>
      <c r="M6783" s="8">
        <f t="shared" ca="1" si="423"/>
        <v>-300</v>
      </c>
      <c r="N6783" s="32">
        <f ca="1">SUM(L$4:L6783)/I6783</f>
        <v>-4.4247787610619468E-2</v>
      </c>
      <c r="O6783" s="46">
        <f ca="1">_xlfn.VAR.P(L$4:L6783)</f>
        <v>33.493617354530507</v>
      </c>
      <c r="P6783" s="33">
        <f ca="1">COUNTIF(K$4:K6783, "WIN")/I6783</f>
        <v>2.6548672566371681E-2</v>
      </c>
    </row>
    <row r="6784" spans="9:16" x14ac:dyDescent="0.25">
      <c r="I6784" s="5">
        <v>6781</v>
      </c>
      <c r="J6784" s="8">
        <f t="shared" ca="1" si="422"/>
        <v>2</v>
      </c>
      <c r="K6784" s="7" t="str">
        <f t="shared" ca="1" si="420"/>
        <v>LOSE</v>
      </c>
      <c r="L6784" s="8">
        <f t="shared" ca="1" si="421"/>
        <v>-1</v>
      </c>
      <c r="M6784" s="8">
        <f t="shared" ca="1" si="423"/>
        <v>-301</v>
      </c>
      <c r="N6784" s="32">
        <f ca="1">SUM(L$4:L6784)/I6784</f>
        <v>-4.4388733225188028E-2</v>
      </c>
      <c r="O6784" s="46">
        <f ca="1">_xlfn.VAR.P(L$4:L6784)</f>
        <v>33.48881271070627</v>
      </c>
      <c r="P6784" s="33">
        <f ca="1">COUNTIF(K$4:K6784, "WIN")/I6784</f>
        <v>2.6544757410411443E-2</v>
      </c>
    </row>
    <row r="6785" spans="9:16" x14ac:dyDescent="0.25">
      <c r="I6785" s="5">
        <v>6782</v>
      </c>
      <c r="J6785" s="8">
        <f t="shared" ca="1" si="422"/>
        <v>27</v>
      </c>
      <c r="K6785" s="7" t="str">
        <f t="shared" ca="1" si="420"/>
        <v>LOSE</v>
      </c>
      <c r="L6785" s="8">
        <f t="shared" ca="1" si="421"/>
        <v>-1</v>
      </c>
      <c r="M6785" s="8">
        <f t="shared" ca="1" si="423"/>
        <v>-302</v>
      </c>
      <c r="N6785" s="32">
        <f ca="1">SUM(L$4:L6785)/I6785</f>
        <v>-4.4529637275140074E-2</v>
      </c>
      <c r="O6785" s="46">
        <f ca="1">_xlfn.VAR.P(L$4:L6785)</f>
        <v>33.484009444049384</v>
      </c>
      <c r="P6785" s="33">
        <f ca="1">COUNTIF(K$4:K6785, "WIN")/I6785</f>
        <v>2.6540843409023886E-2</v>
      </c>
    </row>
    <row r="6786" spans="9:16" x14ac:dyDescent="0.25">
      <c r="I6786" s="5">
        <v>6783</v>
      </c>
      <c r="J6786" s="8">
        <f t="shared" ca="1" si="422"/>
        <v>25</v>
      </c>
      <c r="K6786" s="7" t="str">
        <f t="shared" ca="1" si="420"/>
        <v>LOSE</v>
      </c>
      <c r="L6786" s="8">
        <f t="shared" ca="1" si="421"/>
        <v>-1</v>
      </c>
      <c r="M6786" s="8">
        <f t="shared" ca="1" si="423"/>
        <v>-303</v>
      </c>
      <c r="N6786" s="32">
        <f ca="1">SUM(L$4:L6786)/I6786</f>
        <v>-4.467049977885891E-2</v>
      </c>
      <c r="O6786" s="46">
        <f ca="1">_xlfn.VAR.P(L$4:L6786)</f>
        <v>33.479207553968301</v>
      </c>
      <c r="P6786" s="33">
        <f ca="1">COUNTIF(K$4:K6786, "WIN")/I6786</f>
        <v>2.6536930561698365E-2</v>
      </c>
    </row>
    <row r="6787" spans="9:16" x14ac:dyDescent="0.25">
      <c r="I6787" s="5">
        <v>6784</v>
      </c>
      <c r="J6787" s="8">
        <f t="shared" ca="1" si="422"/>
        <v>26</v>
      </c>
      <c r="K6787" s="7" t="str">
        <f t="shared" ca="1" si="420"/>
        <v>LOSE</v>
      </c>
      <c r="L6787" s="8">
        <f t="shared" ca="1" si="421"/>
        <v>-1</v>
      </c>
      <c r="M6787" s="8">
        <f t="shared" ca="1" si="423"/>
        <v>-304</v>
      </c>
      <c r="N6787" s="32">
        <f ca="1">SUM(L$4:L6787)/I6787</f>
        <v>-4.4811320754716978E-2</v>
      </c>
      <c r="O6787" s="46">
        <f ca="1">_xlfn.VAR.P(L$4:L6787)</f>
        <v>33.474407039871842</v>
      </c>
      <c r="P6787" s="33">
        <f ca="1">COUNTIF(K$4:K6787, "WIN")/I6787</f>
        <v>2.6533018867924529E-2</v>
      </c>
    </row>
    <row r="6788" spans="9:16" x14ac:dyDescent="0.25">
      <c r="I6788" s="5">
        <v>6785</v>
      </c>
      <c r="J6788" s="8">
        <f t="shared" ca="1" si="422"/>
        <v>5</v>
      </c>
      <c r="K6788" s="7" t="str">
        <f t="shared" ref="K6788:K6851" ca="1" si="424">IF($D$7 = $J6788, "WIN", "LOSE")</f>
        <v>LOSE</v>
      </c>
      <c r="L6788" s="8">
        <f t="shared" ref="L6788:L6851" ca="1" si="425">IF($K6788 = "WIN", 35, -1)</f>
        <v>-1</v>
      </c>
      <c r="M6788" s="8">
        <f t="shared" ca="1" si="423"/>
        <v>-305</v>
      </c>
      <c r="N6788" s="32">
        <f ca="1">SUM(L$4:L6788)/I6788</f>
        <v>-4.4952100221075902E-2</v>
      </c>
      <c r="O6788" s="46">
        <f ca="1">_xlfn.VAR.P(L$4:L6788)</f>
        <v>33.469607901169134</v>
      </c>
      <c r="P6788" s="33">
        <f ca="1">COUNTIF(K$4:K6788, "WIN")/I6788</f>
        <v>2.6529108327192335E-2</v>
      </c>
    </row>
    <row r="6789" spans="9:16" x14ac:dyDescent="0.25">
      <c r="I6789" s="5">
        <v>6786</v>
      </c>
      <c r="J6789" s="8">
        <f t="shared" ca="1" si="422"/>
        <v>24</v>
      </c>
      <c r="K6789" s="7" t="str">
        <f t="shared" ca="1" si="424"/>
        <v>LOSE</v>
      </c>
      <c r="L6789" s="8">
        <f t="shared" ca="1" si="425"/>
        <v>-1</v>
      </c>
      <c r="M6789" s="8">
        <f t="shared" ca="1" si="423"/>
        <v>-306</v>
      </c>
      <c r="N6789" s="32">
        <f ca="1">SUM(L$4:L6789)/I6789</f>
        <v>-4.5092838196286469E-2</v>
      </c>
      <c r="O6789" s="46">
        <f ca="1">_xlfn.VAR.P(L$4:L6789)</f>
        <v>33.464810137269666</v>
      </c>
      <c r="P6789" s="33">
        <f ca="1">COUNTIF(K$4:K6789, "WIN")/I6789</f>
        <v>2.6525198938992044E-2</v>
      </c>
    </row>
    <row r="6790" spans="9:16" x14ac:dyDescent="0.25">
      <c r="I6790" s="5">
        <v>6787</v>
      </c>
      <c r="J6790" s="8">
        <f t="shared" ref="J6790:J6853" ca="1" si="426">RANDBETWEEN(0,36)</f>
        <v>1</v>
      </c>
      <c r="K6790" s="7" t="str">
        <f t="shared" ca="1" si="424"/>
        <v>LOSE</v>
      </c>
      <c r="L6790" s="8">
        <f t="shared" ca="1" si="425"/>
        <v>-1</v>
      </c>
      <c r="M6790" s="8">
        <f t="shared" ref="M6790:M6853" ca="1" si="427">M6789+L6790</f>
        <v>-307</v>
      </c>
      <c r="N6790" s="32">
        <f ca="1">SUM(L$4:L6790)/I6790</f>
        <v>-4.5233534698688668E-2</v>
      </c>
      <c r="O6790" s="46">
        <f ca="1">_xlfn.VAR.P(L$4:L6790)</f>
        <v>33.460013747583247</v>
      </c>
      <c r="P6790" s="33">
        <f ca="1">COUNTIF(K$4:K6790, "WIN")/I6790</f>
        <v>2.6521290702814202E-2</v>
      </c>
    </row>
    <row r="6791" spans="9:16" x14ac:dyDescent="0.25">
      <c r="I6791" s="5">
        <v>6788</v>
      </c>
      <c r="J6791" s="8">
        <f t="shared" ca="1" si="426"/>
        <v>34</v>
      </c>
      <c r="K6791" s="7" t="str">
        <f t="shared" ca="1" si="424"/>
        <v>LOSE</v>
      </c>
      <c r="L6791" s="8">
        <f t="shared" ca="1" si="425"/>
        <v>-1</v>
      </c>
      <c r="M6791" s="8">
        <f t="shared" ca="1" si="427"/>
        <v>-308</v>
      </c>
      <c r="N6791" s="32">
        <f ca="1">SUM(L$4:L6791)/I6791</f>
        <v>-4.5374189746611671E-2</v>
      </c>
      <c r="O6791" s="46">
        <f ca="1">_xlfn.VAR.P(L$4:L6791)</f>
        <v>33.455218731520041</v>
      </c>
      <c r="P6791" s="33">
        <f ca="1">COUNTIF(K$4:K6791, "WIN")/I6791</f>
        <v>2.6517383618149676E-2</v>
      </c>
    </row>
    <row r="6792" spans="9:16" x14ac:dyDescent="0.25">
      <c r="I6792" s="5">
        <v>6789</v>
      </c>
      <c r="J6792" s="8">
        <f t="shared" ca="1" si="426"/>
        <v>22</v>
      </c>
      <c r="K6792" s="7" t="str">
        <f t="shared" ca="1" si="424"/>
        <v>LOSE</v>
      </c>
      <c r="L6792" s="8">
        <f t="shared" ca="1" si="425"/>
        <v>-1</v>
      </c>
      <c r="M6792" s="8">
        <f t="shared" ca="1" si="427"/>
        <v>-309</v>
      </c>
      <c r="N6792" s="32">
        <f ca="1">SUM(L$4:L6792)/I6792</f>
        <v>-4.5514803358373837E-2</v>
      </c>
      <c r="O6792" s="46">
        <f ca="1">_xlfn.VAR.P(L$4:L6792)</f>
        <v>33.45042508849054</v>
      </c>
      <c r="P6792" s="33">
        <f ca="1">COUNTIF(K$4:K6792, "WIN")/I6792</f>
        <v>2.6513477684489615E-2</v>
      </c>
    </row>
    <row r="6793" spans="9:16" x14ac:dyDescent="0.25">
      <c r="I6793" s="5">
        <v>6790</v>
      </c>
      <c r="J6793" s="8">
        <f t="shared" ca="1" si="426"/>
        <v>22</v>
      </c>
      <c r="K6793" s="7" t="str">
        <f t="shared" ca="1" si="424"/>
        <v>LOSE</v>
      </c>
      <c r="L6793" s="8">
        <f t="shared" ca="1" si="425"/>
        <v>-1</v>
      </c>
      <c r="M6793" s="8">
        <f t="shared" ca="1" si="427"/>
        <v>-310</v>
      </c>
      <c r="N6793" s="32">
        <f ca="1">SUM(L$4:L6793)/I6793</f>
        <v>-4.5655375552282766E-2</v>
      </c>
      <c r="O6793" s="46">
        <f ca="1">_xlfn.VAR.P(L$4:L6793)</f>
        <v>33.445632817905569</v>
      </c>
      <c r="P6793" s="33">
        <f ca="1">COUNTIF(K$4:K6793, "WIN")/I6793</f>
        <v>2.6509572901325478E-2</v>
      </c>
    </row>
    <row r="6794" spans="9:16" x14ac:dyDescent="0.25">
      <c r="I6794" s="5">
        <v>6791</v>
      </c>
      <c r="J6794" s="8">
        <f t="shared" ca="1" si="426"/>
        <v>13</v>
      </c>
      <c r="K6794" s="7" t="str">
        <f t="shared" ca="1" si="424"/>
        <v>LOSE</v>
      </c>
      <c r="L6794" s="8">
        <f t="shared" ca="1" si="425"/>
        <v>-1</v>
      </c>
      <c r="M6794" s="8">
        <f t="shared" ca="1" si="427"/>
        <v>-311</v>
      </c>
      <c r="N6794" s="32">
        <f ca="1">SUM(L$4:L6794)/I6794</f>
        <v>-4.5795906346635253E-2</v>
      </c>
      <c r="O6794" s="46">
        <f ca="1">_xlfn.VAR.P(L$4:L6794)</f>
        <v>33.440841919176293</v>
      </c>
      <c r="P6794" s="33">
        <f ca="1">COUNTIF(K$4:K6794, "WIN")/I6794</f>
        <v>2.6505669268149019E-2</v>
      </c>
    </row>
    <row r="6795" spans="9:16" x14ac:dyDescent="0.25">
      <c r="I6795" s="5">
        <v>6792</v>
      </c>
      <c r="J6795" s="8">
        <f t="shared" ca="1" si="426"/>
        <v>2</v>
      </c>
      <c r="K6795" s="7" t="str">
        <f t="shared" ca="1" si="424"/>
        <v>LOSE</v>
      </c>
      <c r="L6795" s="8">
        <f t="shared" ca="1" si="425"/>
        <v>-1</v>
      </c>
      <c r="M6795" s="8">
        <f t="shared" ca="1" si="427"/>
        <v>-312</v>
      </c>
      <c r="N6795" s="32">
        <f ca="1">SUM(L$4:L6795)/I6795</f>
        <v>-4.5936395759717315E-2</v>
      </c>
      <c r="O6795" s="46">
        <f ca="1">_xlfn.VAR.P(L$4:L6795)</f>
        <v>33.43605239171422</v>
      </c>
      <c r="P6795" s="33">
        <f ca="1">COUNTIF(K$4:K6795, "WIN")/I6795</f>
        <v>2.6501766784452298E-2</v>
      </c>
    </row>
    <row r="6796" spans="9:16" x14ac:dyDescent="0.25">
      <c r="I6796" s="5">
        <v>6793</v>
      </c>
      <c r="J6796" s="8">
        <f t="shared" ca="1" si="426"/>
        <v>22</v>
      </c>
      <c r="K6796" s="7" t="str">
        <f t="shared" ca="1" si="424"/>
        <v>LOSE</v>
      </c>
      <c r="L6796" s="8">
        <f t="shared" ca="1" si="425"/>
        <v>-1</v>
      </c>
      <c r="M6796" s="8">
        <f t="shared" ca="1" si="427"/>
        <v>-313</v>
      </c>
      <c r="N6796" s="32">
        <f ca="1">SUM(L$4:L6796)/I6796</f>
        <v>-4.6076843809804209E-2</v>
      </c>
      <c r="O6796" s="46">
        <f ca="1">_xlfn.VAR.P(L$4:L6796)</f>
        <v>33.431264234931184</v>
      </c>
      <c r="P6796" s="33">
        <f ca="1">COUNTIF(K$4:K6796, "WIN")/I6796</f>
        <v>2.649786544972766E-2</v>
      </c>
    </row>
    <row r="6797" spans="9:16" x14ac:dyDescent="0.25">
      <c r="I6797" s="5">
        <v>6794</v>
      </c>
      <c r="J6797" s="8">
        <f t="shared" ca="1" si="426"/>
        <v>12</v>
      </c>
      <c r="K6797" s="7" t="str">
        <f t="shared" ca="1" si="424"/>
        <v>LOSE</v>
      </c>
      <c r="L6797" s="8">
        <f t="shared" ca="1" si="425"/>
        <v>-1</v>
      </c>
      <c r="M6797" s="8">
        <f t="shared" ca="1" si="427"/>
        <v>-314</v>
      </c>
      <c r="N6797" s="32">
        <f ca="1">SUM(L$4:L6797)/I6797</f>
        <v>-4.6217250515160437E-2</v>
      </c>
      <c r="O6797" s="46">
        <f ca="1">_xlfn.VAR.P(L$4:L6797)</f>
        <v>33.426477448239368</v>
      </c>
      <c r="P6797" s="33">
        <f ca="1">COUNTIF(K$4:K6797, "WIN")/I6797</f>
        <v>2.6493965263467766E-2</v>
      </c>
    </row>
    <row r="6798" spans="9:16" x14ac:dyDescent="0.25">
      <c r="I6798" s="5">
        <v>6795</v>
      </c>
      <c r="J6798" s="8">
        <f t="shared" ca="1" si="426"/>
        <v>10</v>
      </c>
      <c r="K6798" s="7" t="str">
        <f t="shared" ca="1" si="424"/>
        <v>LOSE</v>
      </c>
      <c r="L6798" s="8">
        <f t="shared" ca="1" si="425"/>
        <v>-1</v>
      </c>
      <c r="M6798" s="8">
        <f t="shared" ca="1" si="427"/>
        <v>-315</v>
      </c>
      <c r="N6798" s="32">
        <f ca="1">SUM(L$4:L6798)/I6798</f>
        <v>-4.6357615894039736E-2</v>
      </c>
      <c r="O6798" s="46">
        <f ca="1">_xlfn.VAR.P(L$4:L6798)</f>
        <v>33.421692031051272</v>
      </c>
      <c r="P6798" s="33">
        <f ca="1">COUNTIF(K$4:K6798, "WIN")/I6798</f>
        <v>2.6490066225165563E-2</v>
      </c>
    </row>
    <row r="6799" spans="9:16" x14ac:dyDescent="0.25">
      <c r="I6799" s="5">
        <v>6796</v>
      </c>
      <c r="J6799" s="8">
        <f t="shared" ca="1" si="426"/>
        <v>24</v>
      </c>
      <c r="K6799" s="7" t="str">
        <f t="shared" ca="1" si="424"/>
        <v>LOSE</v>
      </c>
      <c r="L6799" s="8">
        <f t="shared" ca="1" si="425"/>
        <v>-1</v>
      </c>
      <c r="M6799" s="8">
        <f t="shared" ca="1" si="427"/>
        <v>-316</v>
      </c>
      <c r="N6799" s="32">
        <f ca="1">SUM(L$4:L6799)/I6799</f>
        <v>-4.6497939964685112E-2</v>
      </c>
      <c r="O6799" s="46">
        <f ca="1">_xlfn.VAR.P(L$4:L6799)</f>
        <v>33.416907982779747</v>
      </c>
      <c r="P6799" s="33">
        <f ca="1">COUNTIF(K$4:K6799, "WIN")/I6799</f>
        <v>2.6486168334314303E-2</v>
      </c>
    </row>
    <row r="6800" spans="9:16" x14ac:dyDescent="0.25">
      <c r="I6800" s="5">
        <v>6797</v>
      </c>
      <c r="J6800" s="8">
        <f t="shared" ca="1" si="426"/>
        <v>8</v>
      </c>
      <c r="K6800" s="7" t="str">
        <f t="shared" ca="1" si="424"/>
        <v>LOSE</v>
      </c>
      <c r="L6800" s="8">
        <f t="shared" ca="1" si="425"/>
        <v>-1</v>
      </c>
      <c r="M6800" s="8">
        <f t="shared" ca="1" si="427"/>
        <v>-317</v>
      </c>
      <c r="N6800" s="32">
        <f ca="1">SUM(L$4:L6800)/I6800</f>
        <v>-4.663822274532882E-2</v>
      </c>
      <c r="O6800" s="46">
        <f ca="1">_xlfn.VAR.P(L$4:L6800)</f>
        <v>33.412125302837978</v>
      </c>
      <c r="P6800" s="33">
        <f ca="1">COUNTIF(K$4:K6800, "WIN")/I6800</f>
        <v>2.6482271590407534E-2</v>
      </c>
    </row>
    <row r="6801" spans="9:16" x14ac:dyDescent="0.25">
      <c r="I6801" s="5">
        <v>6798</v>
      </c>
      <c r="J6801" s="8">
        <f t="shared" ca="1" si="426"/>
        <v>18</v>
      </c>
      <c r="K6801" s="7" t="str">
        <f t="shared" ca="1" si="424"/>
        <v>LOSE</v>
      </c>
      <c r="L6801" s="8">
        <f t="shared" ca="1" si="425"/>
        <v>-1</v>
      </c>
      <c r="M6801" s="8">
        <f t="shared" ca="1" si="427"/>
        <v>-318</v>
      </c>
      <c r="N6801" s="32">
        <f ca="1">SUM(L$4:L6801)/I6801</f>
        <v>-4.6778464254192409E-2</v>
      </c>
      <c r="O6801" s="46">
        <f ca="1">_xlfn.VAR.P(L$4:L6801)</f>
        <v>33.407343990639475</v>
      </c>
      <c r="P6801" s="33">
        <f ca="1">COUNTIF(K$4:K6801, "WIN")/I6801</f>
        <v>2.6478375992939101E-2</v>
      </c>
    </row>
    <row r="6802" spans="9:16" x14ac:dyDescent="0.25">
      <c r="I6802" s="5">
        <v>6799</v>
      </c>
      <c r="J6802" s="8">
        <f t="shared" ca="1" si="426"/>
        <v>7</v>
      </c>
      <c r="K6802" s="7" t="str">
        <f t="shared" ca="1" si="424"/>
        <v>WIN</v>
      </c>
      <c r="L6802" s="8">
        <f t="shared" ca="1" si="425"/>
        <v>35</v>
      </c>
      <c r="M6802" s="8">
        <f t="shared" ca="1" si="427"/>
        <v>-283</v>
      </c>
      <c r="N6802" s="32">
        <f ca="1">SUM(L$4:L6802)/I6802</f>
        <v>-4.1623768201206057E-2</v>
      </c>
      <c r="O6802" s="46">
        <f ca="1">_xlfn.VAR.P(L$4:L6802)</f>
        <v>33.583059343079725</v>
      </c>
      <c r="P6802" s="33">
        <f ca="1">COUNTIF(K$4:K6802, "WIN")/I6802</f>
        <v>2.6621561994410944E-2</v>
      </c>
    </row>
    <row r="6803" spans="9:16" x14ac:dyDescent="0.25">
      <c r="I6803" s="5">
        <v>6800</v>
      </c>
      <c r="J6803" s="8">
        <f t="shared" ca="1" si="426"/>
        <v>32</v>
      </c>
      <c r="K6803" s="7" t="str">
        <f t="shared" ca="1" si="424"/>
        <v>LOSE</v>
      </c>
      <c r="L6803" s="8">
        <f t="shared" ca="1" si="425"/>
        <v>-1</v>
      </c>
      <c r="M6803" s="8">
        <f t="shared" ca="1" si="427"/>
        <v>-284</v>
      </c>
      <c r="N6803" s="32">
        <f ca="1">SUM(L$4:L6803)/I6803</f>
        <v>-4.176470588235294E-2</v>
      </c>
      <c r="O6803" s="46">
        <f ca="1">_xlfn.VAR.P(L$4:L6803)</f>
        <v>33.578255709342564</v>
      </c>
      <c r="P6803" s="33">
        <f ca="1">COUNTIF(K$4:K6803, "WIN")/I6803</f>
        <v>2.6617647058823531E-2</v>
      </c>
    </row>
    <row r="6804" spans="9:16" x14ac:dyDescent="0.25">
      <c r="I6804" s="5">
        <v>6801</v>
      </c>
      <c r="J6804" s="8">
        <f t="shared" ca="1" si="426"/>
        <v>16</v>
      </c>
      <c r="K6804" s="7" t="str">
        <f t="shared" ca="1" si="424"/>
        <v>LOSE</v>
      </c>
      <c r="L6804" s="8">
        <f t="shared" ca="1" si="425"/>
        <v>-1</v>
      </c>
      <c r="M6804" s="8">
        <f t="shared" ca="1" si="427"/>
        <v>-285</v>
      </c>
      <c r="N6804" s="32">
        <f ca="1">SUM(L$4:L6804)/I6804</f>
        <v>-4.1905602117335683E-2</v>
      </c>
      <c r="O6804" s="46">
        <f ca="1">_xlfn.VAR.P(L$4:L6804)</f>
        <v>33.573453448521768</v>
      </c>
      <c r="P6804" s="33">
        <f ca="1">COUNTIF(K$4:K6804, "WIN")/I6804</f>
        <v>2.6613733274518454E-2</v>
      </c>
    </row>
    <row r="6805" spans="9:16" x14ac:dyDescent="0.25">
      <c r="I6805" s="5">
        <v>6802</v>
      </c>
      <c r="J6805" s="8">
        <f t="shared" ca="1" si="426"/>
        <v>17</v>
      </c>
      <c r="K6805" s="7" t="str">
        <f t="shared" ca="1" si="424"/>
        <v>LOSE</v>
      </c>
      <c r="L6805" s="8">
        <f t="shared" ca="1" si="425"/>
        <v>-1</v>
      </c>
      <c r="M6805" s="8">
        <f t="shared" ca="1" si="427"/>
        <v>-286</v>
      </c>
      <c r="N6805" s="32">
        <f ca="1">SUM(L$4:L6805)/I6805</f>
        <v>-4.2046456924433991E-2</v>
      </c>
      <c r="O6805" s="46">
        <f ca="1">_xlfn.VAR.P(L$4:L6805)</f>
        <v>33.568652560029349</v>
      </c>
      <c r="P6805" s="33">
        <f ca="1">COUNTIF(K$4:K6805, "WIN")/I6805</f>
        <v>2.6609820640987946E-2</v>
      </c>
    </row>
    <row r="6806" spans="9:16" x14ac:dyDescent="0.25">
      <c r="I6806" s="5">
        <v>6803</v>
      </c>
      <c r="J6806" s="8">
        <f t="shared" ca="1" si="426"/>
        <v>4</v>
      </c>
      <c r="K6806" s="7" t="str">
        <f t="shared" ca="1" si="424"/>
        <v>LOSE</v>
      </c>
      <c r="L6806" s="8">
        <f t="shared" ca="1" si="425"/>
        <v>-1</v>
      </c>
      <c r="M6806" s="8">
        <f t="shared" ca="1" si="427"/>
        <v>-287</v>
      </c>
      <c r="N6806" s="32">
        <f ca="1">SUM(L$4:L6806)/I6806</f>
        <v>-4.2187270321916805E-2</v>
      </c>
      <c r="O6806" s="46">
        <f ca="1">_xlfn.VAR.P(L$4:L6806)</f>
        <v>33.563853043277611</v>
      </c>
      <c r="P6806" s="33">
        <f ca="1">COUNTIF(K$4:K6806, "WIN")/I6806</f>
        <v>2.6605909157724532E-2</v>
      </c>
    </row>
    <row r="6807" spans="9:16" x14ac:dyDescent="0.25">
      <c r="I6807" s="5">
        <v>6804</v>
      </c>
      <c r="J6807" s="8">
        <f t="shared" ca="1" si="426"/>
        <v>36</v>
      </c>
      <c r="K6807" s="7" t="str">
        <f t="shared" ca="1" si="424"/>
        <v>LOSE</v>
      </c>
      <c r="L6807" s="8">
        <f t="shared" ca="1" si="425"/>
        <v>-1</v>
      </c>
      <c r="M6807" s="8">
        <f t="shared" ca="1" si="427"/>
        <v>-288</v>
      </c>
      <c r="N6807" s="32">
        <f ca="1">SUM(L$4:L6807)/I6807</f>
        <v>-4.2328042328042326E-2</v>
      </c>
      <c r="O6807" s="46">
        <f ca="1">_xlfn.VAR.P(L$4:L6807)</f>
        <v>33.559054897679239</v>
      </c>
      <c r="P6807" s="33">
        <f ca="1">COUNTIF(K$4:K6807, "WIN")/I6807</f>
        <v>2.6601998824221047E-2</v>
      </c>
    </row>
    <row r="6808" spans="9:16" x14ac:dyDescent="0.25">
      <c r="I6808" s="5">
        <v>6805</v>
      </c>
      <c r="J6808" s="8">
        <f t="shared" ca="1" si="426"/>
        <v>27</v>
      </c>
      <c r="K6808" s="7" t="str">
        <f t="shared" ca="1" si="424"/>
        <v>LOSE</v>
      </c>
      <c r="L6808" s="8">
        <f t="shared" ca="1" si="425"/>
        <v>-1</v>
      </c>
      <c r="M6808" s="8">
        <f t="shared" ca="1" si="427"/>
        <v>-289</v>
      </c>
      <c r="N6808" s="32">
        <f ca="1">SUM(L$4:L6808)/I6808</f>
        <v>-4.2468772961058047E-2</v>
      </c>
      <c r="O6808" s="46">
        <f ca="1">_xlfn.VAR.P(L$4:L6808)</f>
        <v>33.554258122647205</v>
      </c>
      <c r="P6808" s="33">
        <f ca="1">COUNTIF(K$4:K6808, "WIN")/I6808</f>
        <v>2.659808963997061E-2</v>
      </c>
    </row>
    <row r="6809" spans="9:16" x14ac:dyDescent="0.25">
      <c r="I6809" s="5">
        <v>6806</v>
      </c>
      <c r="J6809" s="8">
        <f t="shared" ca="1" si="426"/>
        <v>33</v>
      </c>
      <c r="K6809" s="7" t="str">
        <f t="shared" ca="1" si="424"/>
        <v>LOSE</v>
      </c>
      <c r="L6809" s="8">
        <f t="shared" ca="1" si="425"/>
        <v>-1</v>
      </c>
      <c r="M6809" s="8">
        <f t="shared" ca="1" si="427"/>
        <v>-290</v>
      </c>
      <c r="N6809" s="32">
        <f ca="1">SUM(L$4:L6809)/I6809</f>
        <v>-4.2609462239200709E-2</v>
      </c>
      <c r="O6809" s="46">
        <f ca="1">_xlfn.VAR.P(L$4:L6809)</f>
        <v>33.549462717594864</v>
      </c>
      <c r="P6809" s="33">
        <f ca="1">COUNTIF(K$4:K6809, "WIN")/I6809</f>
        <v>2.6594181604466648E-2</v>
      </c>
    </row>
    <row r="6810" spans="9:16" x14ac:dyDescent="0.25">
      <c r="I6810" s="5">
        <v>6807</v>
      </c>
      <c r="J6810" s="8">
        <f t="shared" ca="1" si="426"/>
        <v>30</v>
      </c>
      <c r="K6810" s="7" t="str">
        <f t="shared" ca="1" si="424"/>
        <v>LOSE</v>
      </c>
      <c r="L6810" s="8">
        <f t="shared" ca="1" si="425"/>
        <v>-1</v>
      </c>
      <c r="M6810" s="8">
        <f t="shared" ca="1" si="427"/>
        <v>-291</v>
      </c>
      <c r="N6810" s="32">
        <f ca="1">SUM(L$4:L6810)/I6810</f>
        <v>-4.2750110180696341E-2</v>
      </c>
      <c r="O6810" s="46">
        <f ca="1">_xlfn.VAR.P(L$4:L6810)</f>
        <v>33.54466868193586</v>
      </c>
      <c r="P6810" s="33">
        <f ca="1">COUNTIF(K$4:K6810, "WIN")/I6810</f>
        <v>2.6590274717202881E-2</v>
      </c>
    </row>
    <row r="6811" spans="9:16" x14ac:dyDescent="0.25">
      <c r="I6811" s="5">
        <v>6808</v>
      </c>
      <c r="J6811" s="8">
        <f t="shared" ca="1" si="426"/>
        <v>12</v>
      </c>
      <c r="K6811" s="7" t="str">
        <f t="shared" ca="1" si="424"/>
        <v>LOSE</v>
      </c>
      <c r="L6811" s="8">
        <f t="shared" ca="1" si="425"/>
        <v>-1</v>
      </c>
      <c r="M6811" s="8">
        <f t="shared" ca="1" si="427"/>
        <v>-292</v>
      </c>
      <c r="N6811" s="32">
        <f ca="1">SUM(L$4:L6811)/I6811</f>
        <v>-4.2890716803760283E-2</v>
      </c>
      <c r="O6811" s="46">
        <f ca="1">_xlfn.VAR.P(L$4:L6811)</f>
        <v>33.539876015084211</v>
      </c>
      <c r="P6811" s="33">
        <f ca="1">COUNTIF(K$4:K6811, "WIN")/I6811</f>
        <v>2.6586368977673327E-2</v>
      </c>
    </row>
    <row r="6812" spans="9:16" x14ac:dyDescent="0.25">
      <c r="I6812" s="5">
        <v>6809</v>
      </c>
      <c r="J6812" s="8">
        <f t="shared" ca="1" si="426"/>
        <v>13</v>
      </c>
      <c r="K6812" s="7" t="str">
        <f t="shared" ca="1" si="424"/>
        <v>LOSE</v>
      </c>
      <c r="L6812" s="8">
        <f t="shared" ca="1" si="425"/>
        <v>-1</v>
      </c>
      <c r="M6812" s="8">
        <f t="shared" ca="1" si="427"/>
        <v>-293</v>
      </c>
      <c r="N6812" s="32">
        <f ca="1">SUM(L$4:L6812)/I6812</f>
        <v>-4.3031282126597153E-2</v>
      </c>
      <c r="O6812" s="46">
        <f ca="1">_xlfn.VAR.P(L$4:L6812)</f>
        <v>33.535084716454236</v>
      </c>
      <c r="P6812" s="33">
        <f ca="1">COUNTIF(K$4:K6812, "WIN")/I6812</f>
        <v>2.65824643853723E-2</v>
      </c>
    </row>
    <row r="6813" spans="9:16" x14ac:dyDescent="0.25">
      <c r="I6813" s="5">
        <v>6810</v>
      </c>
      <c r="J6813" s="8">
        <f t="shared" ca="1" si="426"/>
        <v>19</v>
      </c>
      <c r="K6813" s="7" t="str">
        <f t="shared" ca="1" si="424"/>
        <v>LOSE</v>
      </c>
      <c r="L6813" s="8">
        <f t="shared" ca="1" si="425"/>
        <v>-1</v>
      </c>
      <c r="M6813" s="8">
        <f t="shared" ca="1" si="427"/>
        <v>-294</v>
      </c>
      <c r="N6813" s="32">
        <f ca="1">SUM(L$4:L6813)/I6813</f>
        <v>-4.3171806167400878E-2</v>
      </c>
      <c r="O6813" s="46">
        <f ca="1">_xlfn.VAR.P(L$4:L6813)</f>
        <v>33.530294785460612</v>
      </c>
      <c r="P6813" s="33">
        <f ca="1">COUNTIF(K$4:K6813, "WIN")/I6813</f>
        <v>2.657856093979442E-2</v>
      </c>
    </row>
    <row r="6814" spans="9:16" x14ac:dyDescent="0.25">
      <c r="I6814" s="5">
        <v>6811</v>
      </c>
      <c r="J6814" s="8">
        <f t="shared" ca="1" si="426"/>
        <v>19</v>
      </c>
      <c r="K6814" s="7" t="str">
        <f t="shared" ca="1" si="424"/>
        <v>LOSE</v>
      </c>
      <c r="L6814" s="8">
        <f t="shared" ca="1" si="425"/>
        <v>-1</v>
      </c>
      <c r="M6814" s="8">
        <f t="shared" ca="1" si="427"/>
        <v>-295</v>
      </c>
      <c r="N6814" s="32">
        <f ca="1">SUM(L$4:L6814)/I6814</f>
        <v>-4.3312288944354724E-2</v>
      </c>
      <c r="O6814" s="46">
        <f ca="1">_xlfn.VAR.P(L$4:L6814)</f>
        <v>33.525506221518341</v>
      </c>
      <c r="P6814" s="33">
        <f ca="1">COUNTIF(K$4:K6814, "WIN")/I6814</f>
        <v>2.6574658640434592E-2</v>
      </c>
    </row>
    <row r="6815" spans="9:16" x14ac:dyDescent="0.25">
      <c r="I6815" s="5">
        <v>6812</v>
      </c>
      <c r="J6815" s="8">
        <f t="shared" ca="1" si="426"/>
        <v>8</v>
      </c>
      <c r="K6815" s="7" t="str">
        <f t="shared" ca="1" si="424"/>
        <v>LOSE</v>
      </c>
      <c r="L6815" s="8">
        <f t="shared" ca="1" si="425"/>
        <v>-1</v>
      </c>
      <c r="M6815" s="8">
        <f t="shared" ca="1" si="427"/>
        <v>-296</v>
      </c>
      <c r="N6815" s="32">
        <f ca="1">SUM(L$4:L6815)/I6815</f>
        <v>-4.3452730475631238E-2</v>
      </c>
      <c r="O6815" s="46">
        <f ca="1">_xlfn.VAR.P(L$4:L6815)</f>
        <v>33.520719024042748</v>
      </c>
      <c r="P6815" s="33">
        <f ca="1">COUNTIF(K$4:K6815, "WIN")/I6815</f>
        <v>2.657075748678802E-2</v>
      </c>
    </row>
    <row r="6816" spans="9:16" x14ac:dyDescent="0.25">
      <c r="I6816" s="5">
        <v>6813</v>
      </c>
      <c r="J6816" s="8">
        <f t="shared" ca="1" si="426"/>
        <v>4</v>
      </c>
      <c r="K6816" s="7" t="str">
        <f t="shared" ca="1" si="424"/>
        <v>LOSE</v>
      </c>
      <c r="L6816" s="8">
        <f t="shared" ca="1" si="425"/>
        <v>-1</v>
      </c>
      <c r="M6816" s="8">
        <f t="shared" ca="1" si="427"/>
        <v>-297</v>
      </c>
      <c r="N6816" s="32">
        <f ca="1">SUM(L$4:L6816)/I6816</f>
        <v>-4.3593130779392336E-2</v>
      </c>
      <c r="O6816" s="46">
        <f ca="1">_xlfn.VAR.P(L$4:L6816)</f>
        <v>33.515933192449509</v>
      </c>
      <c r="P6816" s="33">
        <f ca="1">COUNTIF(K$4:K6816, "WIN")/I6816</f>
        <v>2.6566857478350213E-2</v>
      </c>
    </row>
    <row r="6817" spans="9:16" x14ac:dyDescent="0.25">
      <c r="I6817" s="5">
        <v>6814</v>
      </c>
      <c r="J6817" s="8">
        <f t="shared" ca="1" si="426"/>
        <v>16</v>
      </c>
      <c r="K6817" s="7" t="str">
        <f t="shared" ca="1" si="424"/>
        <v>LOSE</v>
      </c>
      <c r="L6817" s="8">
        <f t="shared" ca="1" si="425"/>
        <v>-1</v>
      </c>
      <c r="M6817" s="8">
        <f t="shared" ca="1" si="427"/>
        <v>-298</v>
      </c>
      <c r="N6817" s="32">
        <f ca="1">SUM(L$4:L6817)/I6817</f>
        <v>-4.3733489873789257E-2</v>
      </c>
      <c r="O6817" s="46">
        <f ca="1">_xlfn.VAR.P(L$4:L6817)</f>
        <v>33.511148726154623</v>
      </c>
      <c r="P6817" s="33">
        <f ca="1">COUNTIF(K$4:K6817, "WIN")/I6817</f>
        <v>2.6562958614616966E-2</v>
      </c>
    </row>
    <row r="6818" spans="9:16" x14ac:dyDescent="0.25">
      <c r="I6818" s="5">
        <v>6815</v>
      </c>
      <c r="J6818" s="8">
        <f t="shared" ca="1" si="426"/>
        <v>5</v>
      </c>
      <c r="K6818" s="7" t="str">
        <f t="shared" ca="1" si="424"/>
        <v>LOSE</v>
      </c>
      <c r="L6818" s="8">
        <f t="shared" ca="1" si="425"/>
        <v>-1</v>
      </c>
      <c r="M6818" s="8">
        <f t="shared" ca="1" si="427"/>
        <v>-299</v>
      </c>
      <c r="N6818" s="32">
        <f ca="1">SUM(L$4:L6818)/I6818</f>
        <v>-4.3873807776962585E-2</v>
      </c>
      <c r="O6818" s="46">
        <f ca="1">_xlfn.VAR.P(L$4:L6818)</f>
        <v>33.506365624574421</v>
      </c>
      <c r="P6818" s="33">
        <f ca="1">COUNTIF(K$4:K6818, "WIN")/I6818</f>
        <v>2.6559060895084374E-2</v>
      </c>
    </row>
    <row r="6819" spans="9:16" x14ac:dyDescent="0.25">
      <c r="I6819" s="5">
        <v>6816</v>
      </c>
      <c r="J6819" s="8">
        <f t="shared" ca="1" si="426"/>
        <v>19</v>
      </c>
      <c r="K6819" s="7" t="str">
        <f t="shared" ca="1" si="424"/>
        <v>LOSE</v>
      </c>
      <c r="L6819" s="8">
        <f t="shared" ca="1" si="425"/>
        <v>-1</v>
      </c>
      <c r="M6819" s="8">
        <f t="shared" ca="1" si="427"/>
        <v>-300</v>
      </c>
      <c r="N6819" s="32">
        <f ca="1">SUM(L$4:L6819)/I6819</f>
        <v>-4.401408450704225E-2</v>
      </c>
      <c r="O6819" s="46">
        <f ca="1">_xlfn.VAR.P(L$4:L6819)</f>
        <v>33.50158388712557</v>
      </c>
      <c r="P6819" s="33">
        <f ca="1">COUNTIF(K$4:K6819, "WIN")/I6819</f>
        <v>2.6555164319248828E-2</v>
      </c>
    </row>
    <row r="6820" spans="9:16" x14ac:dyDescent="0.25">
      <c r="I6820" s="5">
        <v>6817</v>
      </c>
      <c r="J6820" s="8">
        <f t="shared" ca="1" si="426"/>
        <v>30</v>
      </c>
      <c r="K6820" s="7" t="str">
        <f t="shared" ca="1" si="424"/>
        <v>LOSE</v>
      </c>
      <c r="L6820" s="8">
        <f t="shared" ca="1" si="425"/>
        <v>-1</v>
      </c>
      <c r="M6820" s="8">
        <f t="shared" ca="1" si="427"/>
        <v>-301</v>
      </c>
      <c r="N6820" s="32">
        <f ca="1">SUM(L$4:L6820)/I6820</f>
        <v>-4.415432008214757E-2</v>
      </c>
      <c r="O6820" s="46">
        <f ca="1">_xlfn.VAR.P(L$4:L6820)</f>
        <v>33.496803513225068</v>
      </c>
      <c r="P6820" s="33">
        <f ca="1">COUNTIF(K$4:K6820, "WIN")/I6820</f>
        <v>2.6551268886607013E-2</v>
      </c>
    </row>
    <row r="6821" spans="9:16" x14ac:dyDescent="0.25">
      <c r="I6821" s="5">
        <v>6818</v>
      </c>
      <c r="J6821" s="8">
        <f t="shared" ca="1" si="426"/>
        <v>11</v>
      </c>
      <c r="K6821" s="7" t="str">
        <f t="shared" ca="1" si="424"/>
        <v>LOSE</v>
      </c>
      <c r="L6821" s="8">
        <f t="shared" ca="1" si="425"/>
        <v>-1</v>
      </c>
      <c r="M6821" s="8">
        <f t="shared" ca="1" si="427"/>
        <v>-302</v>
      </c>
      <c r="N6821" s="32">
        <f ca="1">SUM(L$4:L6821)/I6821</f>
        <v>-4.4294514520387213E-2</v>
      </c>
      <c r="O6821" s="46">
        <f ca="1">_xlfn.VAR.P(L$4:L6821)</f>
        <v>33.492024502290235</v>
      </c>
      <c r="P6821" s="33">
        <f ca="1">COUNTIF(K$4:K6821, "WIN")/I6821</f>
        <v>2.6547374596655911E-2</v>
      </c>
    </row>
    <row r="6822" spans="9:16" x14ac:dyDescent="0.25">
      <c r="I6822" s="5">
        <v>6819</v>
      </c>
      <c r="J6822" s="8">
        <f t="shared" ca="1" si="426"/>
        <v>23</v>
      </c>
      <c r="K6822" s="7" t="str">
        <f t="shared" ca="1" si="424"/>
        <v>LOSE</v>
      </c>
      <c r="L6822" s="8">
        <f t="shared" ca="1" si="425"/>
        <v>-1</v>
      </c>
      <c r="M6822" s="8">
        <f t="shared" ca="1" si="427"/>
        <v>-303</v>
      </c>
      <c r="N6822" s="32">
        <f ca="1">SUM(L$4:L6822)/I6822</f>
        <v>-4.4434667839859214E-2</v>
      </c>
      <c r="O6822" s="46">
        <f ca="1">_xlfn.VAR.P(L$4:L6822)</f>
        <v>33.487246853738746</v>
      </c>
      <c r="P6822" s="33">
        <f ca="1">COUNTIF(K$4:K6822, "WIN")/I6822</f>
        <v>2.6543481448892799E-2</v>
      </c>
    </row>
    <row r="6823" spans="9:16" x14ac:dyDescent="0.25">
      <c r="I6823" s="5">
        <v>6820</v>
      </c>
      <c r="J6823" s="8">
        <f t="shared" ca="1" si="426"/>
        <v>28</v>
      </c>
      <c r="K6823" s="7" t="str">
        <f t="shared" ca="1" si="424"/>
        <v>LOSE</v>
      </c>
      <c r="L6823" s="8">
        <f t="shared" ca="1" si="425"/>
        <v>-1</v>
      </c>
      <c r="M6823" s="8">
        <f t="shared" ca="1" si="427"/>
        <v>-304</v>
      </c>
      <c r="N6823" s="32">
        <f ca="1">SUM(L$4:L6823)/I6823</f>
        <v>-4.457478005865103E-2</v>
      </c>
      <c r="O6823" s="46">
        <f ca="1">_xlfn.VAR.P(L$4:L6823)</f>
        <v>33.482470566988589</v>
      </c>
      <c r="P6823" s="33">
        <f ca="1">COUNTIF(K$4:K6823, "WIN")/I6823</f>
        <v>2.6539589442815249E-2</v>
      </c>
    </row>
    <row r="6824" spans="9:16" x14ac:dyDescent="0.25">
      <c r="I6824" s="5">
        <v>6821</v>
      </c>
      <c r="J6824" s="8">
        <f t="shared" ca="1" si="426"/>
        <v>24</v>
      </c>
      <c r="K6824" s="7" t="str">
        <f t="shared" ca="1" si="424"/>
        <v>LOSE</v>
      </c>
      <c r="L6824" s="8">
        <f t="shared" ca="1" si="425"/>
        <v>-1</v>
      </c>
      <c r="M6824" s="8">
        <f t="shared" ca="1" si="427"/>
        <v>-305</v>
      </c>
      <c r="N6824" s="32">
        <f ca="1">SUM(L$4:L6824)/I6824</f>
        <v>-4.4714851194839464E-2</v>
      </c>
      <c r="O6824" s="46">
        <f ca="1">_xlfn.VAR.P(L$4:L6824)</f>
        <v>33.477695641458084</v>
      </c>
      <c r="P6824" s="33">
        <f ca="1">COUNTIF(K$4:K6824, "WIN")/I6824</f>
        <v>2.6535698577921128E-2</v>
      </c>
    </row>
    <row r="6825" spans="9:16" x14ac:dyDescent="0.25">
      <c r="I6825" s="5">
        <v>6822</v>
      </c>
      <c r="J6825" s="8">
        <f t="shared" ca="1" si="426"/>
        <v>17</v>
      </c>
      <c r="K6825" s="7" t="str">
        <f t="shared" ca="1" si="424"/>
        <v>LOSE</v>
      </c>
      <c r="L6825" s="8">
        <f t="shared" ca="1" si="425"/>
        <v>-1</v>
      </c>
      <c r="M6825" s="8">
        <f t="shared" ca="1" si="427"/>
        <v>-306</v>
      </c>
      <c r="N6825" s="32">
        <f ca="1">SUM(L$4:L6825)/I6825</f>
        <v>-4.4854881266490766E-2</v>
      </c>
      <c r="O6825" s="46">
        <f ca="1">_xlfn.VAR.P(L$4:L6825)</f>
        <v>33.472922076565879</v>
      </c>
      <c r="P6825" s="33">
        <f ca="1">COUNTIF(K$4:K6825, "WIN")/I6825</f>
        <v>2.653180885370859E-2</v>
      </c>
    </row>
    <row r="6826" spans="9:16" x14ac:dyDescent="0.25">
      <c r="I6826" s="5">
        <v>6823</v>
      </c>
      <c r="J6826" s="8">
        <f t="shared" ca="1" si="426"/>
        <v>3</v>
      </c>
      <c r="K6826" s="7" t="str">
        <f t="shared" ca="1" si="424"/>
        <v>LOSE</v>
      </c>
      <c r="L6826" s="8">
        <f t="shared" ca="1" si="425"/>
        <v>-1</v>
      </c>
      <c r="M6826" s="8">
        <f t="shared" ca="1" si="427"/>
        <v>-307</v>
      </c>
      <c r="N6826" s="32">
        <f ca="1">SUM(L$4:L6826)/I6826</f>
        <v>-4.4994870291660563E-2</v>
      </c>
      <c r="O6826" s="46">
        <f ca="1">_xlfn.VAR.P(L$4:L6826)</f>
        <v>33.468149871730979</v>
      </c>
      <c r="P6826" s="33">
        <f ca="1">COUNTIF(K$4:K6826, "WIN")/I6826</f>
        <v>2.6527920269676094E-2</v>
      </c>
    </row>
    <row r="6827" spans="9:16" x14ac:dyDescent="0.25">
      <c r="I6827" s="5">
        <v>6824</v>
      </c>
      <c r="J6827" s="8">
        <f t="shared" ca="1" si="426"/>
        <v>29</v>
      </c>
      <c r="K6827" s="7" t="str">
        <f t="shared" ca="1" si="424"/>
        <v>LOSE</v>
      </c>
      <c r="L6827" s="8">
        <f t="shared" ca="1" si="425"/>
        <v>-1</v>
      </c>
      <c r="M6827" s="8">
        <f t="shared" ca="1" si="427"/>
        <v>-308</v>
      </c>
      <c r="N6827" s="32">
        <f ca="1">SUM(L$4:L6827)/I6827</f>
        <v>-4.5134818288393906E-2</v>
      </c>
      <c r="O6827" s="46">
        <f ca="1">_xlfn.VAR.P(L$4:L6827)</f>
        <v>33.463379026372678</v>
      </c>
      <c r="P6827" s="33">
        <f ca="1">COUNTIF(K$4:K6827, "WIN")/I6827</f>
        <v>2.6524032825322393E-2</v>
      </c>
    </row>
    <row r="6828" spans="9:16" x14ac:dyDescent="0.25">
      <c r="I6828" s="5">
        <v>6825</v>
      </c>
      <c r="J6828" s="8">
        <f t="shared" ca="1" si="426"/>
        <v>21</v>
      </c>
      <c r="K6828" s="7" t="str">
        <f t="shared" ca="1" si="424"/>
        <v>LOSE</v>
      </c>
      <c r="L6828" s="8">
        <f t="shared" ca="1" si="425"/>
        <v>-1</v>
      </c>
      <c r="M6828" s="8">
        <f t="shared" ca="1" si="427"/>
        <v>-309</v>
      </c>
      <c r="N6828" s="32">
        <f ca="1">SUM(L$4:L6828)/I6828</f>
        <v>-4.5274725274725272E-2</v>
      </c>
      <c r="O6828" s="46">
        <f ca="1">_xlfn.VAR.P(L$4:L6828)</f>
        <v>33.45860953991064</v>
      </c>
      <c r="P6828" s="33">
        <f ca="1">COUNTIF(K$4:K6828, "WIN")/I6828</f>
        <v>2.6520146520146521E-2</v>
      </c>
    </row>
    <row r="6829" spans="9:16" x14ac:dyDescent="0.25">
      <c r="I6829" s="5">
        <v>6826</v>
      </c>
      <c r="J6829" s="8">
        <f t="shared" ca="1" si="426"/>
        <v>2</v>
      </c>
      <c r="K6829" s="7" t="str">
        <f t="shared" ca="1" si="424"/>
        <v>LOSE</v>
      </c>
      <c r="L6829" s="8">
        <f t="shared" ca="1" si="425"/>
        <v>-1</v>
      </c>
      <c r="M6829" s="8">
        <f t="shared" ca="1" si="427"/>
        <v>-310</v>
      </c>
      <c r="N6829" s="32">
        <f ca="1">SUM(L$4:L6829)/I6829</f>
        <v>-4.5414591268678584E-2</v>
      </c>
      <c r="O6829" s="46">
        <f ca="1">_xlfn.VAR.P(L$4:L6829)</f>
        <v>33.453841411764827</v>
      </c>
      <c r="P6829" s="33">
        <f ca="1">COUNTIF(K$4:K6829, "WIN")/I6829</f>
        <v>2.6516261353647819E-2</v>
      </c>
    </row>
    <row r="6830" spans="9:16" x14ac:dyDescent="0.25">
      <c r="I6830" s="5">
        <v>6827</v>
      </c>
      <c r="J6830" s="8">
        <f t="shared" ca="1" si="426"/>
        <v>2</v>
      </c>
      <c r="K6830" s="7" t="str">
        <f t="shared" ca="1" si="424"/>
        <v>LOSE</v>
      </c>
      <c r="L6830" s="8">
        <f t="shared" ca="1" si="425"/>
        <v>-1</v>
      </c>
      <c r="M6830" s="8">
        <f t="shared" ca="1" si="427"/>
        <v>-311</v>
      </c>
      <c r="N6830" s="32">
        <f ca="1">SUM(L$4:L6830)/I6830</f>
        <v>-4.5554416288267174E-2</v>
      </c>
      <c r="O6830" s="46">
        <f ca="1">_xlfn.VAR.P(L$4:L6830)</f>
        <v>33.449074641355551</v>
      </c>
      <c r="P6830" s="33">
        <f ca="1">COUNTIF(K$4:K6830, "WIN")/I6830</f>
        <v>2.6512377325325912E-2</v>
      </c>
    </row>
    <row r="6831" spans="9:16" x14ac:dyDescent="0.25">
      <c r="I6831" s="5">
        <v>6828</v>
      </c>
      <c r="J6831" s="8">
        <f t="shared" ca="1" si="426"/>
        <v>27</v>
      </c>
      <c r="K6831" s="7" t="str">
        <f t="shared" ca="1" si="424"/>
        <v>LOSE</v>
      </c>
      <c r="L6831" s="8">
        <f t="shared" ca="1" si="425"/>
        <v>-1</v>
      </c>
      <c r="M6831" s="8">
        <f t="shared" ca="1" si="427"/>
        <v>-312</v>
      </c>
      <c r="N6831" s="32">
        <f ca="1">SUM(L$4:L6831)/I6831</f>
        <v>-4.5694200351493852E-2</v>
      </c>
      <c r="O6831" s="46">
        <f ca="1">_xlfn.VAR.P(L$4:L6831)</f>
        <v>33.44430922810345</v>
      </c>
      <c r="P6831" s="33">
        <f ca="1">COUNTIF(K$4:K6831, "WIN")/I6831</f>
        <v>2.6508494434680726E-2</v>
      </c>
    </row>
    <row r="6832" spans="9:16" x14ac:dyDescent="0.25">
      <c r="I6832" s="5">
        <v>6829</v>
      </c>
      <c r="J6832" s="8">
        <f t="shared" ca="1" si="426"/>
        <v>34</v>
      </c>
      <c r="K6832" s="7" t="str">
        <f t="shared" ca="1" si="424"/>
        <v>LOSE</v>
      </c>
      <c r="L6832" s="8">
        <f t="shared" ca="1" si="425"/>
        <v>-1</v>
      </c>
      <c r="M6832" s="8">
        <f t="shared" ca="1" si="427"/>
        <v>-313</v>
      </c>
      <c r="N6832" s="32">
        <f ca="1">SUM(L$4:L6832)/I6832</f>
        <v>-4.5833943476350857E-2</v>
      </c>
      <c r="O6832" s="46">
        <f ca="1">_xlfn.VAR.P(L$4:L6832)</f>
        <v>33.439545171429479</v>
      </c>
      <c r="P6832" s="33">
        <f ca="1">COUNTIF(K$4:K6832, "WIN")/I6832</f>
        <v>2.6504612681212476E-2</v>
      </c>
    </row>
    <row r="6833" spans="9:16" x14ac:dyDescent="0.25">
      <c r="I6833" s="5">
        <v>6830</v>
      </c>
      <c r="J6833" s="8">
        <f t="shared" ca="1" si="426"/>
        <v>35</v>
      </c>
      <c r="K6833" s="7" t="str">
        <f t="shared" ca="1" si="424"/>
        <v>LOSE</v>
      </c>
      <c r="L6833" s="8">
        <f t="shared" ca="1" si="425"/>
        <v>-1</v>
      </c>
      <c r="M6833" s="8">
        <f t="shared" ca="1" si="427"/>
        <v>-314</v>
      </c>
      <c r="N6833" s="32">
        <f ca="1">SUM(L$4:L6833)/I6833</f>
        <v>-4.5973645680819915E-2</v>
      </c>
      <c r="O6833" s="46">
        <f ca="1">_xlfn.VAR.P(L$4:L6833)</f>
        <v>33.434782470754939</v>
      </c>
      <c r="P6833" s="33">
        <f ca="1">COUNTIF(K$4:K6833, "WIN")/I6833</f>
        <v>2.6500732064421668E-2</v>
      </c>
    </row>
    <row r="6834" spans="9:16" x14ac:dyDescent="0.25">
      <c r="I6834" s="5">
        <v>6831</v>
      </c>
      <c r="J6834" s="8">
        <f t="shared" ca="1" si="426"/>
        <v>21</v>
      </c>
      <c r="K6834" s="7" t="str">
        <f t="shared" ca="1" si="424"/>
        <v>LOSE</v>
      </c>
      <c r="L6834" s="8">
        <f t="shared" ca="1" si="425"/>
        <v>-1</v>
      </c>
      <c r="M6834" s="8">
        <f t="shared" ca="1" si="427"/>
        <v>-315</v>
      </c>
      <c r="N6834" s="32">
        <f ca="1">SUM(L$4:L6834)/I6834</f>
        <v>-4.61133069828722E-2</v>
      </c>
      <c r="O6834" s="46">
        <f ca="1">_xlfn.VAR.P(L$4:L6834)</f>
        <v>33.430021125501447</v>
      </c>
      <c r="P6834" s="33">
        <f ca="1">COUNTIF(K$4:K6834, "WIN")/I6834</f>
        <v>2.6496852583809107E-2</v>
      </c>
    </row>
    <row r="6835" spans="9:16" x14ac:dyDescent="0.25">
      <c r="I6835" s="5">
        <v>6832</v>
      </c>
      <c r="J6835" s="8">
        <f t="shared" ca="1" si="426"/>
        <v>11</v>
      </c>
      <c r="K6835" s="7" t="str">
        <f t="shared" ca="1" si="424"/>
        <v>LOSE</v>
      </c>
      <c r="L6835" s="8">
        <f t="shared" ca="1" si="425"/>
        <v>-1</v>
      </c>
      <c r="M6835" s="8">
        <f t="shared" ca="1" si="427"/>
        <v>-316</v>
      </c>
      <c r="N6835" s="32">
        <f ca="1">SUM(L$4:L6835)/I6835</f>
        <v>-4.6252927400468387E-2</v>
      </c>
      <c r="O6835" s="46">
        <f ca="1">_xlfn.VAR.P(L$4:L6835)</f>
        <v>33.425261135090963</v>
      </c>
      <c r="P6835" s="33">
        <f ca="1">COUNTIF(K$4:K6835, "WIN")/I6835</f>
        <v>2.649297423887588E-2</v>
      </c>
    </row>
    <row r="6836" spans="9:16" x14ac:dyDescent="0.25">
      <c r="I6836" s="5">
        <v>6833</v>
      </c>
      <c r="J6836" s="8">
        <f t="shared" ca="1" si="426"/>
        <v>24</v>
      </c>
      <c r="K6836" s="7" t="str">
        <f t="shared" ca="1" si="424"/>
        <v>LOSE</v>
      </c>
      <c r="L6836" s="8">
        <f t="shared" ca="1" si="425"/>
        <v>-1</v>
      </c>
      <c r="M6836" s="8">
        <f t="shared" ca="1" si="427"/>
        <v>-317</v>
      </c>
      <c r="N6836" s="32">
        <f ca="1">SUM(L$4:L6836)/I6836</f>
        <v>-4.639250695155861E-2</v>
      </c>
      <c r="O6836" s="46">
        <f ca="1">_xlfn.VAR.P(L$4:L6836)</f>
        <v>33.420502498945758</v>
      </c>
      <c r="P6836" s="33">
        <f ca="1">COUNTIF(K$4:K6836, "WIN")/I6836</f>
        <v>2.6489097029123373E-2</v>
      </c>
    </row>
    <row r="6837" spans="9:16" x14ac:dyDescent="0.25">
      <c r="I6837" s="5">
        <v>6834</v>
      </c>
      <c r="J6837" s="8">
        <f t="shared" ca="1" si="426"/>
        <v>34</v>
      </c>
      <c r="K6837" s="7" t="str">
        <f t="shared" ca="1" si="424"/>
        <v>LOSE</v>
      </c>
      <c r="L6837" s="8">
        <f t="shared" ca="1" si="425"/>
        <v>-1</v>
      </c>
      <c r="M6837" s="8">
        <f t="shared" ca="1" si="427"/>
        <v>-318</v>
      </c>
      <c r="N6837" s="32">
        <f ca="1">SUM(L$4:L6837)/I6837</f>
        <v>-4.6532045654082525E-2</v>
      </c>
      <c r="O6837" s="46">
        <f ca="1">_xlfn.VAR.P(L$4:L6837)</f>
        <v>33.415745216488439</v>
      </c>
      <c r="P6837" s="33">
        <f ca="1">COUNTIF(K$4:K6837, "WIN")/I6837</f>
        <v>2.6485220954053264E-2</v>
      </c>
    </row>
    <row r="6838" spans="9:16" x14ac:dyDescent="0.25">
      <c r="I6838" s="5">
        <v>6835</v>
      </c>
      <c r="J6838" s="8">
        <f t="shared" ca="1" si="426"/>
        <v>10</v>
      </c>
      <c r="K6838" s="7" t="str">
        <f t="shared" ca="1" si="424"/>
        <v>LOSE</v>
      </c>
      <c r="L6838" s="8">
        <f t="shared" ca="1" si="425"/>
        <v>-1</v>
      </c>
      <c r="M6838" s="8">
        <f t="shared" ca="1" si="427"/>
        <v>-319</v>
      </c>
      <c r="N6838" s="32">
        <f ca="1">SUM(L$4:L6838)/I6838</f>
        <v>-4.6671543525969278E-2</v>
      </c>
      <c r="O6838" s="46">
        <f ca="1">_xlfn.VAR.P(L$4:L6838)</f>
        <v>33.410989287141945</v>
      </c>
      <c r="P6838" s="33">
        <f ca="1">COUNTIF(K$4:K6838, "WIN")/I6838</f>
        <v>2.6481346013167519E-2</v>
      </c>
    </row>
    <row r="6839" spans="9:16" x14ac:dyDescent="0.25">
      <c r="I6839" s="5">
        <v>6836</v>
      </c>
      <c r="J6839" s="8">
        <f t="shared" ca="1" si="426"/>
        <v>12</v>
      </c>
      <c r="K6839" s="7" t="str">
        <f t="shared" ca="1" si="424"/>
        <v>LOSE</v>
      </c>
      <c r="L6839" s="8">
        <f t="shared" ca="1" si="425"/>
        <v>-1</v>
      </c>
      <c r="M6839" s="8">
        <f t="shared" ca="1" si="427"/>
        <v>-320</v>
      </c>
      <c r="N6839" s="32">
        <f ca="1">SUM(L$4:L6839)/I6839</f>
        <v>-4.6811000585137506E-2</v>
      </c>
      <c r="O6839" s="46">
        <f ca="1">_xlfn.VAR.P(L$4:L6839)</f>
        <v>33.406234710329542</v>
      </c>
      <c r="P6839" s="33">
        <f ca="1">COUNTIF(K$4:K6839, "WIN")/I6839</f>
        <v>2.6477472205968404E-2</v>
      </c>
    </row>
    <row r="6840" spans="9:16" x14ac:dyDescent="0.25">
      <c r="I6840" s="5">
        <v>6837</v>
      </c>
      <c r="J6840" s="8">
        <f t="shared" ca="1" si="426"/>
        <v>20</v>
      </c>
      <c r="K6840" s="7" t="str">
        <f t="shared" ca="1" si="424"/>
        <v>LOSE</v>
      </c>
      <c r="L6840" s="8">
        <f t="shared" ca="1" si="425"/>
        <v>-1</v>
      </c>
      <c r="M6840" s="8">
        <f t="shared" ca="1" si="427"/>
        <v>-321</v>
      </c>
      <c r="N6840" s="32">
        <f ca="1">SUM(L$4:L6840)/I6840</f>
        <v>-4.6950416849495392E-2</v>
      </c>
      <c r="O6840" s="46">
        <f ca="1">_xlfn.VAR.P(L$4:L6840)</f>
        <v>33.401481485474818</v>
      </c>
      <c r="P6840" s="33">
        <f ca="1">COUNTIF(K$4:K6840, "WIN")/I6840</f>
        <v>2.647359953195846E-2</v>
      </c>
    </row>
    <row r="6841" spans="9:16" x14ac:dyDescent="0.25">
      <c r="I6841" s="5">
        <v>6838</v>
      </c>
      <c r="J6841" s="8">
        <f t="shared" ca="1" si="426"/>
        <v>3</v>
      </c>
      <c r="K6841" s="7" t="str">
        <f t="shared" ca="1" si="424"/>
        <v>LOSE</v>
      </c>
      <c r="L6841" s="8">
        <f t="shared" ca="1" si="425"/>
        <v>-1</v>
      </c>
      <c r="M6841" s="8">
        <f t="shared" ca="1" si="427"/>
        <v>-322</v>
      </c>
      <c r="N6841" s="32">
        <f ca="1">SUM(L$4:L6841)/I6841</f>
        <v>-4.7089792336940627E-2</v>
      </c>
      <c r="O6841" s="46">
        <f ca="1">_xlfn.VAR.P(L$4:L6841)</f>
        <v>33.396729612001685</v>
      </c>
      <c r="P6841" s="33">
        <f ca="1">COUNTIF(K$4:K6841, "WIN")/I6841</f>
        <v>2.6469727990640537E-2</v>
      </c>
    </row>
    <row r="6842" spans="9:16" x14ac:dyDescent="0.25">
      <c r="I6842" s="5">
        <v>6839</v>
      </c>
      <c r="J6842" s="8">
        <f t="shared" ca="1" si="426"/>
        <v>17</v>
      </c>
      <c r="K6842" s="7" t="str">
        <f t="shared" ca="1" si="424"/>
        <v>LOSE</v>
      </c>
      <c r="L6842" s="8">
        <f t="shared" ca="1" si="425"/>
        <v>-1</v>
      </c>
      <c r="M6842" s="8">
        <f t="shared" ca="1" si="427"/>
        <v>-323</v>
      </c>
      <c r="N6842" s="32">
        <f ca="1">SUM(L$4:L6842)/I6842</f>
        <v>-4.7229127065360435E-2</v>
      </c>
      <c r="O6842" s="46">
        <f ca="1">_xlfn.VAR.P(L$4:L6842)</f>
        <v>33.391979089334392</v>
      </c>
      <c r="P6842" s="33">
        <f ca="1">COUNTIF(K$4:K6842, "WIN")/I6842</f>
        <v>2.6465857581517767E-2</v>
      </c>
    </row>
    <row r="6843" spans="9:16" x14ac:dyDescent="0.25">
      <c r="I6843" s="5">
        <v>6840</v>
      </c>
      <c r="J6843" s="8">
        <f t="shared" ca="1" si="426"/>
        <v>6</v>
      </c>
      <c r="K6843" s="7" t="str">
        <f t="shared" ca="1" si="424"/>
        <v>LOSE</v>
      </c>
      <c r="L6843" s="8">
        <f t="shared" ca="1" si="425"/>
        <v>-1</v>
      </c>
      <c r="M6843" s="8">
        <f t="shared" ca="1" si="427"/>
        <v>-324</v>
      </c>
      <c r="N6843" s="32">
        <f ca="1">SUM(L$4:L6843)/I6843</f>
        <v>-4.736842105263158E-2</v>
      </c>
      <c r="O6843" s="46">
        <f ca="1">_xlfn.VAR.P(L$4:L6843)</f>
        <v>33.38722991689751</v>
      </c>
      <c r="P6843" s="33">
        <f ca="1">COUNTIF(K$4:K6843, "WIN")/I6843</f>
        <v>2.6461988304093569E-2</v>
      </c>
    </row>
    <row r="6844" spans="9:16" x14ac:dyDescent="0.25">
      <c r="I6844" s="5">
        <v>6841</v>
      </c>
      <c r="J6844" s="8">
        <f t="shared" ca="1" si="426"/>
        <v>2</v>
      </c>
      <c r="K6844" s="7" t="str">
        <f t="shared" ca="1" si="424"/>
        <v>LOSE</v>
      </c>
      <c r="L6844" s="8">
        <f t="shared" ca="1" si="425"/>
        <v>-1</v>
      </c>
      <c r="M6844" s="8">
        <f t="shared" ca="1" si="427"/>
        <v>-325</v>
      </c>
      <c r="N6844" s="32">
        <f ca="1">SUM(L$4:L6844)/I6844</f>
        <v>-4.7507674316620375E-2</v>
      </c>
      <c r="O6844" s="46">
        <f ca="1">_xlfn.VAR.P(L$4:L6844)</f>
        <v>33.382482094115936</v>
      </c>
      <c r="P6844" s="33">
        <f ca="1">COUNTIF(K$4:K6844, "WIN")/I6844</f>
        <v>2.6458120157871655E-2</v>
      </c>
    </row>
    <row r="6845" spans="9:16" x14ac:dyDescent="0.25">
      <c r="I6845" s="5">
        <v>6842</v>
      </c>
      <c r="J6845" s="8">
        <f t="shared" ca="1" si="426"/>
        <v>5</v>
      </c>
      <c r="K6845" s="7" t="str">
        <f t="shared" ca="1" si="424"/>
        <v>LOSE</v>
      </c>
      <c r="L6845" s="8">
        <f t="shared" ca="1" si="425"/>
        <v>-1</v>
      </c>
      <c r="M6845" s="8">
        <f t="shared" ca="1" si="427"/>
        <v>-326</v>
      </c>
      <c r="N6845" s="32">
        <f ca="1">SUM(L$4:L6845)/I6845</f>
        <v>-4.7646886875182697E-2</v>
      </c>
      <c r="O6845" s="46">
        <f ca="1">_xlfn.VAR.P(L$4:L6845)</f>
        <v>33.377735620414889</v>
      </c>
      <c r="P6845" s="33">
        <f ca="1">COUNTIF(K$4:K6845, "WIN")/I6845</f>
        <v>2.6454253142356037E-2</v>
      </c>
    </row>
    <row r="6846" spans="9:16" x14ac:dyDescent="0.25">
      <c r="I6846" s="5">
        <v>6843</v>
      </c>
      <c r="J6846" s="8">
        <f t="shared" ca="1" si="426"/>
        <v>35</v>
      </c>
      <c r="K6846" s="7" t="str">
        <f t="shared" ca="1" si="424"/>
        <v>LOSE</v>
      </c>
      <c r="L6846" s="8">
        <f t="shared" ca="1" si="425"/>
        <v>-1</v>
      </c>
      <c r="M6846" s="8">
        <f t="shared" ca="1" si="427"/>
        <v>-327</v>
      </c>
      <c r="N6846" s="32">
        <f ca="1">SUM(L$4:L6846)/I6846</f>
        <v>-4.7786058746163963E-2</v>
      </c>
      <c r="O6846" s="46">
        <f ca="1">_xlfn.VAR.P(L$4:L6846)</f>
        <v>33.372990495219931</v>
      </c>
      <c r="P6846" s="33">
        <f ca="1">COUNTIF(K$4:K6846, "WIN")/I6846</f>
        <v>2.6450387257051001E-2</v>
      </c>
    </row>
    <row r="6847" spans="9:16" x14ac:dyDescent="0.25">
      <c r="I6847" s="5">
        <v>6844</v>
      </c>
      <c r="J6847" s="8">
        <f t="shared" ca="1" si="426"/>
        <v>32</v>
      </c>
      <c r="K6847" s="7" t="str">
        <f t="shared" ca="1" si="424"/>
        <v>LOSE</v>
      </c>
      <c r="L6847" s="8">
        <f t="shared" ca="1" si="425"/>
        <v>-1</v>
      </c>
      <c r="M6847" s="8">
        <f t="shared" ca="1" si="427"/>
        <v>-328</v>
      </c>
      <c r="N6847" s="32">
        <f ca="1">SUM(L$4:L6847)/I6847</f>
        <v>-4.792518994739918E-2</v>
      </c>
      <c r="O6847" s="46">
        <f ca="1">_xlfn.VAR.P(L$4:L6847)</f>
        <v>33.368246717956936</v>
      </c>
      <c r="P6847" s="33">
        <f ca="1">COUNTIF(K$4:K6847, "WIN")/I6847</f>
        <v>2.6446522501461133E-2</v>
      </c>
    </row>
    <row r="6848" spans="9:16" x14ac:dyDescent="0.25">
      <c r="I6848" s="5">
        <v>6845</v>
      </c>
      <c r="J6848" s="8">
        <f t="shared" ca="1" si="426"/>
        <v>15</v>
      </c>
      <c r="K6848" s="7" t="str">
        <f t="shared" ca="1" si="424"/>
        <v>LOSE</v>
      </c>
      <c r="L6848" s="8">
        <f t="shared" ca="1" si="425"/>
        <v>-1</v>
      </c>
      <c r="M6848" s="8">
        <f t="shared" ca="1" si="427"/>
        <v>-329</v>
      </c>
      <c r="N6848" s="32">
        <f ca="1">SUM(L$4:L6848)/I6848</f>
        <v>-4.8064280496712929E-2</v>
      </c>
      <c r="O6848" s="46">
        <f ca="1">_xlfn.VAR.P(L$4:L6848)</f>
        <v>33.363504288052091</v>
      </c>
      <c r="P6848" s="33">
        <f ca="1">COUNTIF(K$4:K6848, "WIN")/I6848</f>
        <v>2.6442658875091306E-2</v>
      </c>
    </row>
    <row r="6849" spans="9:16" x14ac:dyDescent="0.25">
      <c r="I6849" s="5">
        <v>6846</v>
      </c>
      <c r="J6849" s="8">
        <f t="shared" ca="1" si="426"/>
        <v>0</v>
      </c>
      <c r="K6849" s="7" t="str">
        <f t="shared" ca="1" si="424"/>
        <v>LOSE</v>
      </c>
      <c r="L6849" s="8">
        <f t="shared" ca="1" si="425"/>
        <v>-1</v>
      </c>
      <c r="M6849" s="8">
        <f t="shared" ca="1" si="427"/>
        <v>-330</v>
      </c>
      <c r="N6849" s="32">
        <f ca="1">SUM(L$4:L6849)/I6849</f>
        <v>-4.8203330411919369E-2</v>
      </c>
      <c r="O6849" s="46">
        <f ca="1">_xlfn.VAR.P(L$4:L6849)</f>
        <v>33.35876320493194</v>
      </c>
      <c r="P6849" s="33">
        <f ca="1">COUNTIF(K$4:K6849, "WIN")/I6849</f>
        <v>2.6438796377446686E-2</v>
      </c>
    </row>
    <row r="6850" spans="9:16" x14ac:dyDescent="0.25">
      <c r="I6850" s="5">
        <v>6847</v>
      </c>
      <c r="J6850" s="8">
        <f t="shared" ca="1" si="426"/>
        <v>25</v>
      </c>
      <c r="K6850" s="7" t="str">
        <f t="shared" ca="1" si="424"/>
        <v>LOSE</v>
      </c>
      <c r="L6850" s="8">
        <f t="shared" ca="1" si="425"/>
        <v>-1</v>
      </c>
      <c r="M6850" s="8">
        <f t="shared" ca="1" si="427"/>
        <v>-331</v>
      </c>
      <c r="N6850" s="32">
        <f ca="1">SUM(L$4:L6850)/I6850</f>
        <v>-4.834233971082226E-2</v>
      </c>
      <c r="O6850" s="46">
        <f ca="1">_xlfn.VAR.P(L$4:L6850)</f>
        <v>33.354023468023328</v>
      </c>
      <c r="P6850" s="33">
        <f ca="1">COUNTIF(K$4:K6850, "WIN")/I6850</f>
        <v>2.6434935008032717E-2</v>
      </c>
    </row>
    <row r="6851" spans="9:16" x14ac:dyDescent="0.25">
      <c r="I6851" s="5">
        <v>6848</v>
      </c>
      <c r="J6851" s="8">
        <f t="shared" ca="1" si="426"/>
        <v>11</v>
      </c>
      <c r="K6851" s="7" t="str">
        <f t="shared" ca="1" si="424"/>
        <v>LOSE</v>
      </c>
      <c r="L6851" s="8">
        <f t="shared" ca="1" si="425"/>
        <v>-1</v>
      </c>
      <c r="M6851" s="8">
        <f t="shared" ca="1" si="427"/>
        <v>-332</v>
      </c>
      <c r="N6851" s="32">
        <f ca="1">SUM(L$4:L6851)/I6851</f>
        <v>-4.8481308411214952E-2</v>
      </c>
      <c r="O6851" s="46">
        <f ca="1">_xlfn.VAR.P(L$4:L6851)</f>
        <v>33.349285076753425</v>
      </c>
      <c r="P6851" s="33">
        <f ca="1">COUNTIF(K$4:K6851, "WIN")/I6851</f>
        <v>2.6431074766355141E-2</v>
      </c>
    </row>
    <row r="6852" spans="9:16" x14ac:dyDescent="0.25">
      <c r="I6852" s="5">
        <v>6849</v>
      </c>
      <c r="J6852" s="8">
        <f t="shared" ca="1" si="426"/>
        <v>11</v>
      </c>
      <c r="K6852" s="7" t="str">
        <f t="shared" ref="K6852:K6915" ca="1" si="428">IF($D$7 = $J6852, "WIN", "LOSE")</f>
        <v>LOSE</v>
      </c>
      <c r="L6852" s="8">
        <f t="shared" ref="L6852:L6915" ca="1" si="429">IF($K6852 = "WIN", 35, -1)</f>
        <v>-1</v>
      </c>
      <c r="M6852" s="8">
        <f t="shared" ca="1" si="427"/>
        <v>-333</v>
      </c>
      <c r="N6852" s="32">
        <f ca="1">SUM(L$4:L6852)/I6852</f>
        <v>-4.862023653088042E-2</v>
      </c>
      <c r="O6852" s="46">
        <f ca="1">_xlfn.VAR.P(L$4:L6852)</f>
        <v>33.344548030549745</v>
      </c>
      <c r="P6852" s="33">
        <f ca="1">COUNTIF(K$4:K6852, "WIN")/I6852</f>
        <v>2.6427215651919987E-2</v>
      </c>
    </row>
    <row r="6853" spans="9:16" x14ac:dyDescent="0.25">
      <c r="I6853" s="5">
        <v>6850</v>
      </c>
      <c r="J6853" s="8">
        <f t="shared" ca="1" si="426"/>
        <v>9</v>
      </c>
      <c r="K6853" s="7" t="str">
        <f t="shared" ca="1" si="428"/>
        <v>LOSE</v>
      </c>
      <c r="L6853" s="8">
        <f t="shared" ca="1" si="429"/>
        <v>-1</v>
      </c>
      <c r="M6853" s="8">
        <f t="shared" ca="1" si="427"/>
        <v>-334</v>
      </c>
      <c r="N6853" s="32">
        <f ca="1">SUM(L$4:L6853)/I6853</f>
        <v>-4.8759124087591241E-2</v>
      </c>
      <c r="O6853" s="46">
        <f ca="1">_xlfn.VAR.P(L$4:L6853)</f>
        <v>33.339812328840111</v>
      </c>
      <c r="P6853" s="33">
        <f ca="1">COUNTIF(K$4:K6853, "WIN")/I6853</f>
        <v>2.6423357664233576E-2</v>
      </c>
    </row>
    <row r="6854" spans="9:16" x14ac:dyDescent="0.25">
      <c r="I6854" s="5">
        <v>6851</v>
      </c>
      <c r="J6854" s="8">
        <f t="shared" ref="J6854:J6917" ca="1" si="430">RANDBETWEEN(0,36)</f>
        <v>28</v>
      </c>
      <c r="K6854" s="7" t="str">
        <f t="shared" ca="1" si="428"/>
        <v>LOSE</v>
      </c>
      <c r="L6854" s="8">
        <f t="shared" ca="1" si="429"/>
        <v>-1</v>
      </c>
      <c r="M6854" s="8">
        <f t="shared" ref="M6854:M6917" ca="1" si="431">M6853+L6854</f>
        <v>-335</v>
      </c>
      <c r="N6854" s="32">
        <f ca="1">SUM(L$4:L6854)/I6854</f>
        <v>-4.8897971099109622E-2</v>
      </c>
      <c r="O6854" s="46">
        <f ca="1">_xlfn.VAR.P(L$4:L6854)</f>
        <v>33.335077971052662</v>
      </c>
      <c r="P6854" s="33">
        <f ca="1">COUNTIF(K$4:K6854, "WIN")/I6854</f>
        <v>2.6419500802802511E-2</v>
      </c>
    </row>
    <row r="6855" spans="9:16" x14ac:dyDescent="0.25">
      <c r="I6855" s="5">
        <v>6852</v>
      </c>
      <c r="J6855" s="8">
        <f t="shared" ca="1" si="430"/>
        <v>35</v>
      </c>
      <c r="K6855" s="7" t="str">
        <f t="shared" ca="1" si="428"/>
        <v>LOSE</v>
      </c>
      <c r="L6855" s="8">
        <f t="shared" ca="1" si="429"/>
        <v>-1</v>
      </c>
      <c r="M6855" s="8">
        <f t="shared" ca="1" si="431"/>
        <v>-336</v>
      </c>
      <c r="N6855" s="32">
        <f ca="1">SUM(L$4:L6855)/I6855</f>
        <v>-4.9036777583187391E-2</v>
      </c>
      <c r="O6855" s="46">
        <f ca="1">_xlfn.VAR.P(L$4:L6855)</f>
        <v>33.330344956615889</v>
      </c>
      <c r="P6855" s="33">
        <f ca="1">COUNTIF(K$4:K6855, "WIN")/I6855</f>
        <v>2.6415645067133682E-2</v>
      </c>
    </row>
    <row r="6856" spans="9:16" x14ac:dyDescent="0.25">
      <c r="I6856" s="5">
        <v>6853</v>
      </c>
      <c r="J6856" s="8">
        <f t="shared" ca="1" si="430"/>
        <v>15</v>
      </c>
      <c r="K6856" s="7" t="str">
        <f t="shared" ca="1" si="428"/>
        <v>LOSE</v>
      </c>
      <c r="L6856" s="8">
        <f t="shared" ca="1" si="429"/>
        <v>-1</v>
      </c>
      <c r="M6856" s="8">
        <f t="shared" ca="1" si="431"/>
        <v>-337</v>
      </c>
      <c r="N6856" s="32">
        <f ca="1">SUM(L$4:L6856)/I6856</f>
        <v>-4.917554355756603E-2</v>
      </c>
      <c r="O6856" s="46">
        <f ca="1">_xlfn.VAR.P(L$4:L6856)</f>
        <v>33.325613284958571</v>
      </c>
      <c r="P6856" s="33">
        <f ca="1">COUNTIF(K$4:K6856, "WIN")/I6856</f>
        <v>2.6411790456734276E-2</v>
      </c>
    </row>
    <row r="6857" spans="9:16" x14ac:dyDescent="0.25">
      <c r="I6857" s="5">
        <v>6854</v>
      </c>
      <c r="J6857" s="8">
        <f t="shared" ca="1" si="430"/>
        <v>1</v>
      </c>
      <c r="K6857" s="7" t="str">
        <f t="shared" ca="1" si="428"/>
        <v>LOSE</v>
      </c>
      <c r="L6857" s="8">
        <f t="shared" ca="1" si="429"/>
        <v>-1</v>
      </c>
      <c r="M6857" s="8">
        <f t="shared" ca="1" si="431"/>
        <v>-338</v>
      </c>
      <c r="N6857" s="32">
        <f ca="1">SUM(L$4:L6857)/I6857</f>
        <v>-4.9314269039976655E-2</v>
      </c>
      <c r="O6857" s="46">
        <f ca="1">_xlfn.VAR.P(L$4:L6857)</f>
        <v>33.320882955509845</v>
      </c>
      <c r="P6857" s="33">
        <f ca="1">COUNTIF(K$4:K6857, "WIN")/I6857</f>
        <v>2.640793697111176E-2</v>
      </c>
    </row>
    <row r="6858" spans="9:16" x14ac:dyDescent="0.25">
      <c r="I6858" s="5">
        <v>6855</v>
      </c>
      <c r="J6858" s="8">
        <f t="shared" ca="1" si="430"/>
        <v>17</v>
      </c>
      <c r="K6858" s="7" t="str">
        <f t="shared" ca="1" si="428"/>
        <v>LOSE</v>
      </c>
      <c r="L6858" s="8">
        <f t="shared" ca="1" si="429"/>
        <v>-1</v>
      </c>
      <c r="M6858" s="8">
        <f t="shared" ca="1" si="431"/>
        <v>-339</v>
      </c>
      <c r="N6858" s="32">
        <f ca="1">SUM(L$4:L6858)/I6858</f>
        <v>-4.9452954048140041E-2</v>
      </c>
      <c r="O6858" s="46">
        <f ca="1">_xlfn.VAR.P(L$4:L6858)</f>
        <v>33.316153967699151</v>
      </c>
      <c r="P6858" s="33">
        <f ca="1">COUNTIF(K$4:K6858, "WIN")/I6858</f>
        <v>2.6404084609773889E-2</v>
      </c>
    </row>
    <row r="6859" spans="9:16" x14ac:dyDescent="0.25">
      <c r="I6859" s="5">
        <v>6856</v>
      </c>
      <c r="J6859" s="8">
        <f t="shared" ca="1" si="430"/>
        <v>35</v>
      </c>
      <c r="K6859" s="7" t="str">
        <f t="shared" ca="1" si="428"/>
        <v>LOSE</v>
      </c>
      <c r="L6859" s="8">
        <f t="shared" ca="1" si="429"/>
        <v>-1</v>
      </c>
      <c r="M6859" s="8">
        <f t="shared" ca="1" si="431"/>
        <v>-340</v>
      </c>
      <c r="N6859" s="32">
        <f ca="1">SUM(L$4:L6859)/I6859</f>
        <v>-4.9591598599766626E-2</v>
      </c>
      <c r="O6859" s="46">
        <f ca="1">_xlfn.VAR.P(L$4:L6859)</f>
        <v>33.311426320956251</v>
      </c>
      <c r="P6859" s="33">
        <f ca="1">COUNTIF(K$4:K6859, "WIN")/I6859</f>
        <v>2.6400233372228705E-2</v>
      </c>
    </row>
    <row r="6860" spans="9:16" x14ac:dyDescent="0.25">
      <c r="I6860" s="5">
        <v>6857</v>
      </c>
      <c r="J6860" s="8">
        <f t="shared" ca="1" si="430"/>
        <v>13</v>
      </c>
      <c r="K6860" s="7" t="str">
        <f t="shared" ca="1" si="428"/>
        <v>LOSE</v>
      </c>
      <c r="L6860" s="8">
        <f t="shared" ca="1" si="429"/>
        <v>-1</v>
      </c>
      <c r="M6860" s="8">
        <f t="shared" ca="1" si="431"/>
        <v>-341</v>
      </c>
      <c r="N6860" s="32">
        <f ca="1">SUM(L$4:L6860)/I6860</f>
        <v>-4.9730202712556515E-2</v>
      </c>
      <c r="O6860" s="46">
        <f ca="1">_xlfn.VAR.P(L$4:L6860)</f>
        <v>33.306700014711247</v>
      </c>
      <c r="P6860" s="33">
        <f ca="1">COUNTIF(K$4:K6860, "WIN")/I6860</f>
        <v>2.6396383257984542E-2</v>
      </c>
    </row>
    <row r="6861" spans="9:16" x14ac:dyDescent="0.25">
      <c r="I6861" s="5">
        <v>6858</v>
      </c>
      <c r="J6861" s="8">
        <f t="shared" ca="1" si="430"/>
        <v>31</v>
      </c>
      <c r="K6861" s="7" t="str">
        <f t="shared" ca="1" si="428"/>
        <v>LOSE</v>
      </c>
      <c r="L6861" s="8">
        <f t="shared" ca="1" si="429"/>
        <v>-1</v>
      </c>
      <c r="M6861" s="8">
        <f t="shared" ca="1" si="431"/>
        <v>-342</v>
      </c>
      <c r="N6861" s="32">
        <f ca="1">SUM(L$4:L6861)/I6861</f>
        <v>-4.9868766404199474E-2</v>
      </c>
      <c r="O6861" s="46">
        <f ca="1">_xlfn.VAR.P(L$4:L6861)</f>
        <v>33.301975048394539</v>
      </c>
      <c r="P6861" s="33">
        <f ca="1">COUNTIF(K$4:K6861, "WIN")/I6861</f>
        <v>2.6392534266550013E-2</v>
      </c>
    </row>
    <row r="6862" spans="9:16" x14ac:dyDescent="0.25">
      <c r="I6862" s="5">
        <v>6859</v>
      </c>
      <c r="J6862" s="8">
        <f t="shared" ca="1" si="430"/>
        <v>18</v>
      </c>
      <c r="K6862" s="7" t="str">
        <f t="shared" ca="1" si="428"/>
        <v>LOSE</v>
      </c>
      <c r="L6862" s="8">
        <f t="shared" ca="1" si="429"/>
        <v>-1</v>
      </c>
      <c r="M6862" s="8">
        <f t="shared" ca="1" si="431"/>
        <v>-343</v>
      </c>
      <c r="N6862" s="32">
        <f ca="1">SUM(L$4:L6862)/I6862</f>
        <v>-5.000728969237498E-2</v>
      </c>
      <c r="O6862" s="46">
        <f ca="1">_xlfn.VAR.P(L$4:L6862)</f>
        <v>33.297251421436876</v>
      </c>
      <c r="P6862" s="33">
        <f ca="1">COUNTIF(K$4:K6862, "WIN")/I6862</f>
        <v>2.6388686397434028E-2</v>
      </c>
    </row>
    <row r="6863" spans="9:16" x14ac:dyDescent="0.25">
      <c r="I6863" s="5">
        <v>6860</v>
      </c>
      <c r="J6863" s="8">
        <f t="shared" ca="1" si="430"/>
        <v>23</v>
      </c>
      <c r="K6863" s="7" t="str">
        <f t="shared" ca="1" si="428"/>
        <v>LOSE</v>
      </c>
      <c r="L6863" s="8">
        <f t="shared" ca="1" si="429"/>
        <v>-1</v>
      </c>
      <c r="M6863" s="8">
        <f t="shared" ca="1" si="431"/>
        <v>-344</v>
      </c>
      <c r="N6863" s="32">
        <f ca="1">SUM(L$4:L6863)/I6863</f>
        <v>-5.0145772594752183E-2</v>
      </c>
      <c r="O6863" s="46">
        <f ca="1">_xlfn.VAR.P(L$4:L6863)</f>
        <v>33.292529133269298</v>
      </c>
      <c r="P6863" s="33">
        <f ca="1">COUNTIF(K$4:K6863, "WIN")/I6863</f>
        <v>2.6384839650145774E-2</v>
      </c>
    </row>
    <row r="6864" spans="9:16" x14ac:dyDescent="0.25">
      <c r="I6864" s="5">
        <v>6861</v>
      </c>
      <c r="J6864" s="8">
        <f t="shared" ca="1" si="430"/>
        <v>5</v>
      </c>
      <c r="K6864" s="7" t="str">
        <f t="shared" ca="1" si="428"/>
        <v>LOSE</v>
      </c>
      <c r="L6864" s="8">
        <f t="shared" ca="1" si="429"/>
        <v>-1</v>
      </c>
      <c r="M6864" s="8">
        <f t="shared" ca="1" si="431"/>
        <v>-345</v>
      </c>
      <c r="N6864" s="32">
        <f ca="1">SUM(L$4:L6864)/I6864</f>
        <v>-5.0284215128989944E-2</v>
      </c>
      <c r="O6864" s="46">
        <f ca="1">_xlfn.VAR.P(L$4:L6864)</f>
        <v>33.2878081833232</v>
      </c>
      <c r="P6864" s="33">
        <f ca="1">COUNTIF(K$4:K6864, "WIN")/I6864</f>
        <v>2.6380994024194724E-2</v>
      </c>
    </row>
    <row r="6865" spans="9:16" x14ac:dyDescent="0.25">
      <c r="I6865" s="5">
        <v>6862</v>
      </c>
      <c r="J6865" s="8">
        <f t="shared" ca="1" si="430"/>
        <v>3</v>
      </c>
      <c r="K6865" s="7" t="str">
        <f t="shared" ca="1" si="428"/>
        <v>LOSE</v>
      </c>
      <c r="L6865" s="8">
        <f t="shared" ca="1" si="429"/>
        <v>-1</v>
      </c>
      <c r="M6865" s="8">
        <f t="shared" ca="1" si="431"/>
        <v>-346</v>
      </c>
      <c r="N6865" s="32">
        <f ca="1">SUM(L$4:L6865)/I6865</f>
        <v>-5.0422617312736812E-2</v>
      </c>
      <c r="O6865" s="46">
        <f ca="1">_xlfn.VAR.P(L$4:L6865)</f>
        <v>33.283088571030284</v>
      </c>
      <c r="P6865" s="33">
        <f ca="1">COUNTIF(K$4:K6865, "WIN")/I6865</f>
        <v>2.6377149519090645E-2</v>
      </c>
    </row>
    <row r="6866" spans="9:16" x14ac:dyDescent="0.25">
      <c r="I6866" s="5">
        <v>6863</v>
      </c>
      <c r="J6866" s="8">
        <f t="shared" ca="1" si="430"/>
        <v>33</v>
      </c>
      <c r="K6866" s="7" t="str">
        <f t="shared" ca="1" si="428"/>
        <v>LOSE</v>
      </c>
      <c r="L6866" s="8">
        <f t="shared" ca="1" si="429"/>
        <v>-1</v>
      </c>
      <c r="M6866" s="8">
        <f t="shared" ca="1" si="431"/>
        <v>-347</v>
      </c>
      <c r="N6866" s="32">
        <f ca="1">SUM(L$4:L6866)/I6866</f>
        <v>-5.0560979163631066E-2</v>
      </c>
      <c r="O6866" s="46">
        <f ca="1">_xlfn.VAR.P(L$4:L6866)</f>
        <v>33.278370295822562</v>
      </c>
      <c r="P6866" s="33">
        <f ca="1">COUNTIF(K$4:K6866, "WIN")/I6866</f>
        <v>2.6373306134343581E-2</v>
      </c>
    </row>
    <row r="6867" spans="9:16" x14ac:dyDescent="0.25">
      <c r="I6867" s="5">
        <v>6864</v>
      </c>
      <c r="J6867" s="8">
        <f t="shared" ca="1" si="430"/>
        <v>29</v>
      </c>
      <c r="K6867" s="7" t="str">
        <f t="shared" ca="1" si="428"/>
        <v>LOSE</v>
      </c>
      <c r="L6867" s="8">
        <f t="shared" ca="1" si="429"/>
        <v>-1</v>
      </c>
      <c r="M6867" s="8">
        <f t="shared" ca="1" si="431"/>
        <v>-348</v>
      </c>
      <c r="N6867" s="32">
        <f ca="1">SUM(L$4:L6867)/I6867</f>
        <v>-5.0699300699300696E-2</v>
      </c>
      <c r="O6867" s="46">
        <f ca="1">_xlfn.VAR.P(L$4:L6867)</f>
        <v>33.273653357132375</v>
      </c>
      <c r="P6867" s="33">
        <f ca="1">COUNTIF(K$4:K6867, "WIN")/I6867</f>
        <v>2.6369463869463868E-2</v>
      </c>
    </row>
    <row r="6868" spans="9:16" x14ac:dyDescent="0.25">
      <c r="I6868" s="5">
        <v>6865</v>
      </c>
      <c r="J6868" s="8">
        <f t="shared" ca="1" si="430"/>
        <v>10</v>
      </c>
      <c r="K6868" s="7" t="str">
        <f t="shared" ca="1" si="428"/>
        <v>LOSE</v>
      </c>
      <c r="L6868" s="8">
        <f t="shared" ca="1" si="429"/>
        <v>-1</v>
      </c>
      <c r="M6868" s="8">
        <f t="shared" ca="1" si="431"/>
        <v>-349</v>
      </c>
      <c r="N6868" s="32">
        <f ca="1">SUM(L$4:L6868)/I6868</f>
        <v>-5.0837581937363437E-2</v>
      </c>
      <c r="O6868" s="46">
        <f ca="1">_xlfn.VAR.P(L$4:L6868)</f>
        <v>33.268937754392404</v>
      </c>
      <c r="P6868" s="33">
        <f ca="1">COUNTIF(K$4:K6868, "WIN")/I6868</f>
        <v>2.6365622723962128E-2</v>
      </c>
    </row>
    <row r="6869" spans="9:16" x14ac:dyDescent="0.25">
      <c r="I6869" s="5">
        <v>6866</v>
      </c>
      <c r="J6869" s="8">
        <f t="shared" ca="1" si="430"/>
        <v>16</v>
      </c>
      <c r="K6869" s="7" t="str">
        <f t="shared" ca="1" si="428"/>
        <v>LOSE</v>
      </c>
      <c r="L6869" s="8">
        <f t="shared" ca="1" si="429"/>
        <v>-1</v>
      </c>
      <c r="M6869" s="8">
        <f t="shared" ca="1" si="431"/>
        <v>-350</v>
      </c>
      <c r="N6869" s="32">
        <f ca="1">SUM(L$4:L6869)/I6869</f>
        <v>-5.0975822895426744E-2</v>
      </c>
      <c r="O6869" s="46">
        <f ca="1">_xlfn.VAR.P(L$4:L6869)</f>
        <v>33.264223487035622</v>
      </c>
      <c r="P6869" s="33">
        <f ca="1">COUNTIF(K$4:K6869, "WIN")/I6869</f>
        <v>2.6361782697349258E-2</v>
      </c>
    </row>
    <row r="6870" spans="9:16" x14ac:dyDescent="0.25">
      <c r="I6870" s="5">
        <v>6867</v>
      </c>
      <c r="J6870" s="8">
        <f t="shared" ca="1" si="430"/>
        <v>5</v>
      </c>
      <c r="K6870" s="7" t="str">
        <f t="shared" ca="1" si="428"/>
        <v>LOSE</v>
      </c>
      <c r="L6870" s="8">
        <f t="shared" ca="1" si="429"/>
        <v>-1</v>
      </c>
      <c r="M6870" s="8">
        <f t="shared" ca="1" si="431"/>
        <v>-351</v>
      </c>
      <c r="N6870" s="32">
        <f ca="1">SUM(L$4:L6870)/I6870</f>
        <v>-5.1114023591087812E-2</v>
      </c>
      <c r="O6870" s="46">
        <f ca="1">_xlfn.VAR.P(L$4:L6870)</f>
        <v>33.259510554495343</v>
      </c>
      <c r="P6870" s="33">
        <f ca="1">COUNTIF(K$4:K6870, "WIN")/I6870</f>
        <v>2.6357943789136449E-2</v>
      </c>
    </row>
    <row r="6871" spans="9:16" x14ac:dyDescent="0.25">
      <c r="I6871" s="5">
        <v>6868</v>
      </c>
      <c r="J6871" s="8">
        <f t="shared" ca="1" si="430"/>
        <v>4</v>
      </c>
      <c r="K6871" s="7" t="str">
        <f t="shared" ca="1" si="428"/>
        <v>LOSE</v>
      </c>
      <c r="L6871" s="8">
        <f t="shared" ca="1" si="429"/>
        <v>-1</v>
      </c>
      <c r="M6871" s="8">
        <f t="shared" ca="1" si="431"/>
        <v>-352</v>
      </c>
      <c r="N6871" s="32">
        <f ca="1">SUM(L$4:L6871)/I6871</f>
        <v>-5.1252184041933602E-2</v>
      </c>
      <c r="O6871" s="46">
        <f ca="1">_xlfn.VAR.P(L$4:L6871)</f>
        <v>33.254798956205192</v>
      </c>
      <c r="P6871" s="33">
        <f ca="1">COUNTIF(K$4:K6871, "WIN")/I6871</f>
        <v>2.6354105998835177E-2</v>
      </c>
    </row>
    <row r="6872" spans="9:16" x14ac:dyDescent="0.25">
      <c r="I6872" s="5">
        <v>6869</v>
      </c>
      <c r="J6872" s="8">
        <f t="shared" ca="1" si="430"/>
        <v>3</v>
      </c>
      <c r="K6872" s="7" t="str">
        <f t="shared" ca="1" si="428"/>
        <v>LOSE</v>
      </c>
      <c r="L6872" s="8">
        <f t="shared" ca="1" si="429"/>
        <v>-1</v>
      </c>
      <c r="M6872" s="8">
        <f t="shared" ca="1" si="431"/>
        <v>-353</v>
      </c>
      <c r="N6872" s="32">
        <f ca="1">SUM(L$4:L6872)/I6872</f>
        <v>-5.1390304265540837E-2</v>
      </c>
      <c r="O6872" s="46">
        <f ca="1">_xlfn.VAR.P(L$4:L6872)</f>
        <v>33.250088691599103</v>
      </c>
      <c r="P6872" s="33">
        <f ca="1">COUNTIF(K$4:K6872, "WIN")/I6872</f>
        <v>2.6350269325957198E-2</v>
      </c>
    </row>
    <row r="6873" spans="9:16" x14ac:dyDescent="0.25">
      <c r="I6873" s="5">
        <v>6870</v>
      </c>
      <c r="J6873" s="8">
        <f t="shared" ca="1" si="430"/>
        <v>30</v>
      </c>
      <c r="K6873" s="7" t="str">
        <f t="shared" ca="1" si="428"/>
        <v>LOSE</v>
      </c>
      <c r="L6873" s="8">
        <f t="shared" ca="1" si="429"/>
        <v>-1</v>
      </c>
      <c r="M6873" s="8">
        <f t="shared" ca="1" si="431"/>
        <v>-354</v>
      </c>
      <c r="N6873" s="32">
        <f ca="1">SUM(L$4:L6873)/I6873</f>
        <v>-5.1528384279475981E-2</v>
      </c>
      <c r="O6873" s="46">
        <f ca="1">_xlfn.VAR.P(L$4:L6873)</f>
        <v>33.245379760111362</v>
      </c>
      <c r="P6873" s="33">
        <f ca="1">COUNTIF(K$4:K6873, "WIN")/I6873</f>
        <v>2.6346433770014555E-2</v>
      </c>
    </row>
    <row r="6874" spans="9:16" x14ac:dyDescent="0.25">
      <c r="I6874" s="5">
        <v>6871</v>
      </c>
      <c r="J6874" s="8">
        <f t="shared" ca="1" si="430"/>
        <v>19</v>
      </c>
      <c r="K6874" s="7" t="str">
        <f t="shared" ca="1" si="428"/>
        <v>LOSE</v>
      </c>
      <c r="L6874" s="8">
        <f t="shared" ca="1" si="429"/>
        <v>-1</v>
      </c>
      <c r="M6874" s="8">
        <f t="shared" ca="1" si="431"/>
        <v>-355</v>
      </c>
      <c r="N6874" s="32">
        <f ca="1">SUM(L$4:L6874)/I6874</f>
        <v>-5.1666424101295301E-2</v>
      </c>
      <c r="O6874" s="46">
        <f ca="1">_xlfn.VAR.P(L$4:L6874)</f>
        <v>33.240672161176548</v>
      </c>
      <c r="P6874" s="33">
        <f ca="1">COUNTIF(K$4:K6874, "WIN")/I6874</f>
        <v>2.6342599330519575E-2</v>
      </c>
    </row>
    <row r="6875" spans="9:16" x14ac:dyDescent="0.25">
      <c r="I6875" s="5">
        <v>6872</v>
      </c>
      <c r="J6875" s="8">
        <f t="shared" ca="1" si="430"/>
        <v>11</v>
      </c>
      <c r="K6875" s="7" t="str">
        <f t="shared" ca="1" si="428"/>
        <v>LOSE</v>
      </c>
      <c r="L6875" s="8">
        <f t="shared" ca="1" si="429"/>
        <v>-1</v>
      </c>
      <c r="M6875" s="8">
        <f t="shared" ca="1" si="431"/>
        <v>-356</v>
      </c>
      <c r="N6875" s="32">
        <f ca="1">SUM(L$4:L6875)/I6875</f>
        <v>-5.1804423748544819E-2</v>
      </c>
      <c r="O6875" s="46">
        <f ca="1">_xlfn.VAR.P(L$4:L6875)</f>
        <v>33.235965894229558</v>
      </c>
      <c r="P6875" s="33">
        <f ca="1">COUNTIF(K$4:K6875, "WIN")/I6875</f>
        <v>2.6338766006984867E-2</v>
      </c>
    </row>
    <row r="6876" spans="9:16" x14ac:dyDescent="0.25">
      <c r="I6876" s="5">
        <v>6873</v>
      </c>
      <c r="J6876" s="8">
        <f t="shared" ca="1" si="430"/>
        <v>1</v>
      </c>
      <c r="K6876" s="7" t="str">
        <f t="shared" ca="1" si="428"/>
        <v>LOSE</v>
      </c>
      <c r="L6876" s="8">
        <f t="shared" ca="1" si="429"/>
        <v>-1</v>
      </c>
      <c r="M6876" s="8">
        <f t="shared" ca="1" si="431"/>
        <v>-357</v>
      </c>
      <c r="N6876" s="32">
        <f ca="1">SUM(L$4:L6876)/I6876</f>
        <v>-5.1942383238760367E-2</v>
      </c>
      <c r="O6876" s="46">
        <f ca="1">_xlfn.VAR.P(L$4:L6876)</f>
        <v>33.231260958705626</v>
      </c>
      <c r="P6876" s="33">
        <f ca="1">COUNTIF(K$4:K6876, "WIN")/I6876</f>
        <v>2.6334933798923325E-2</v>
      </c>
    </row>
    <row r="6877" spans="9:16" x14ac:dyDescent="0.25">
      <c r="I6877" s="5">
        <v>6874</v>
      </c>
      <c r="J6877" s="8">
        <f t="shared" ca="1" si="430"/>
        <v>23</v>
      </c>
      <c r="K6877" s="7" t="str">
        <f t="shared" ca="1" si="428"/>
        <v>LOSE</v>
      </c>
      <c r="L6877" s="8">
        <f t="shared" ca="1" si="429"/>
        <v>-1</v>
      </c>
      <c r="M6877" s="8">
        <f t="shared" ca="1" si="431"/>
        <v>-358</v>
      </c>
      <c r="N6877" s="32">
        <f ca="1">SUM(L$4:L6877)/I6877</f>
        <v>-5.208030258946756E-2</v>
      </c>
      <c r="O6877" s="46">
        <f ca="1">_xlfn.VAR.P(L$4:L6877)</f>
        <v>33.226557354040295</v>
      </c>
      <c r="P6877" s="33">
        <f ca="1">COUNTIF(K$4:K6877, "WIN")/I6877</f>
        <v>2.6331102705848125E-2</v>
      </c>
    </row>
    <row r="6878" spans="9:16" x14ac:dyDescent="0.25">
      <c r="I6878" s="5">
        <v>6875</v>
      </c>
      <c r="J6878" s="8">
        <f t="shared" ca="1" si="430"/>
        <v>20</v>
      </c>
      <c r="K6878" s="7" t="str">
        <f t="shared" ca="1" si="428"/>
        <v>LOSE</v>
      </c>
      <c r="L6878" s="8">
        <f t="shared" ca="1" si="429"/>
        <v>-1</v>
      </c>
      <c r="M6878" s="8">
        <f t="shared" ca="1" si="431"/>
        <v>-359</v>
      </c>
      <c r="N6878" s="32">
        <f ca="1">SUM(L$4:L6878)/I6878</f>
        <v>-5.2218181818181816E-2</v>
      </c>
      <c r="O6878" s="46">
        <f ca="1">_xlfn.VAR.P(L$4:L6878)</f>
        <v>33.221855079669425</v>
      </c>
      <c r="P6878" s="33">
        <f ca="1">COUNTIF(K$4:K6878, "WIN")/I6878</f>
        <v>2.6327272727272727E-2</v>
      </c>
    </row>
    <row r="6879" spans="9:16" x14ac:dyDescent="0.25">
      <c r="I6879" s="5">
        <v>6876</v>
      </c>
      <c r="J6879" s="8">
        <f t="shared" ca="1" si="430"/>
        <v>12</v>
      </c>
      <c r="K6879" s="7" t="str">
        <f t="shared" ca="1" si="428"/>
        <v>LOSE</v>
      </c>
      <c r="L6879" s="8">
        <f t="shared" ca="1" si="429"/>
        <v>-1</v>
      </c>
      <c r="M6879" s="8">
        <f t="shared" ca="1" si="431"/>
        <v>-360</v>
      </c>
      <c r="N6879" s="32">
        <f ca="1">SUM(L$4:L6879)/I6879</f>
        <v>-5.2356020942408377E-2</v>
      </c>
      <c r="O6879" s="46">
        <f ca="1">_xlfn.VAR.P(L$4:L6879)</f>
        <v>33.21715413502919</v>
      </c>
      <c r="P6879" s="33">
        <f ca="1">COUNTIF(K$4:K6879, "WIN")/I6879</f>
        <v>2.6323443862710877E-2</v>
      </c>
    </row>
    <row r="6880" spans="9:16" x14ac:dyDescent="0.25">
      <c r="I6880" s="5">
        <v>6877</v>
      </c>
      <c r="J6880" s="8">
        <f t="shared" ca="1" si="430"/>
        <v>7</v>
      </c>
      <c r="K6880" s="7" t="str">
        <f t="shared" ca="1" si="428"/>
        <v>WIN</v>
      </c>
      <c r="L6880" s="8">
        <f t="shared" ca="1" si="429"/>
        <v>35</v>
      </c>
      <c r="M6880" s="8">
        <f t="shared" ca="1" si="431"/>
        <v>-325</v>
      </c>
      <c r="N6880" s="32">
        <f ca="1">SUM(L$4:L6880)/I6880</f>
        <v>-4.725897920604915E-2</v>
      </c>
      <c r="O6880" s="46">
        <f ca="1">_xlfn.VAR.P(L$4:L6880)</f>
        <v>33.390961295878732</v>
      </c>
      <c r="P6880" s="33">
        <f ca="1">COUNTIF(K$4:K6880, "WIN")/I6880</f>
        <v>2.6465028355387523E-2</v>
      </c>
    </row>
    <row r="6881" spans="9:16" x14ac:dyDescent="0.25">
      <c r="I6881" s="5">
        <v>6878</v>
      </c>
      <c r="J6881" s="8">
        <f t="shared" ca="1" si="430"/>
        <v>13</v>
      </c>
      <c r="K6881" s="7" t="str">
        <f t="shared" ca="1" si="428"/>
        <v>LOSE</v>
      </c>
      <c r="L6881" s="8">
        <f t="shared" ca="1" si="429"/>
        <v>-1</v>
      </c>
      <c r="M6881" s="8">
        <f t="shared" ca="1" si="431"/>
        <v>-326</v>
      </c>
      <c r="N6881" s="32">
        <f ca="1">SUM(L$4:L6881)/I6881</f>
        <v>-4.7397499273044492E-2</v>
      </c>
      <c r="O6881" s="46">
        <f ca="1">_xlfn.VAR.P(L$4:L6881)</f>
        <v>33.386238501779147</v>
      </c>
      <c r="P6881" s="33">
        <f ca="1">COUNTIF(K$4:K6881, "WIN")/I6881</f>
        <v>2.6461180575748765E-2</v>
      </c>
    </row>
    <row r="6882" spans="9:16" x14ac:dyDescent="0.25">
      <c r="I6882" s="5">
        <v>6879</v>
      </c>
      <c r="J6882" s="8">
        <f t="shared" ca="1" si="430"/>
        <v>9</v>
      </c>
      <c r="K6882" s="7" t="str">
        <f t="shared" ca="1" si="428"/>
        <v>LOSE</v>
      </c>
      <c r="L6882" s="8">
        <f t="shared" ca="1" si="429"/>
        <v>-1</v>
      </c>
      <c r="M6882" s="8">
        <f t="shared" ca="1" si="431"/>
        <v>-327</v>
      </c>
      <c r="N6882" s="32">
        <f ca="1">SUM(L$4:L6882)/I6882</f>
        <v>-4.7535979066724812E-2</v>
      </c>
      <c r="O6882" s="46">
        <f ca="1">_xlfn.VAR.P(L$4:L6882)</f>
        <v>33.381517042425521</v>
      </c>
      <c r="P6882" s="33">
        <f ca="1">COUNTIF(K$4:K6882, "WIN")/I6882</f>
        <v>2.64573339148132E-2</v>
      </c>
    </row>
    <row r="6883" spans="9:16" x14ac:dyDescent="0.25">
      <c r="I6883" s="5">
        <v>6880</v>
      </c>
      <c r="J6883" s="8">
        <f t="shared" ca="1" si="430"/>
        <v>0</v>
      </c>
      <c r="K6883" s="7" t="str">
        <f t="shared" ca="1" si="428"/>
        <v>LOSE</v>
      </c>
      <c r="L6883" s="8">
        <f t="shared" ca="1" si="429"/>
        <v>-1</v>
      </c>
      <c r="M6883" s="8">
        <f t="shared" ca="1" si="431"/>
        <v>-328</v>
      </c>
      <c r="N6883" s="32">
        <f ca="1">SUM(L$4:L6883)/I6883</f>
        <v>-4.7674418604651166E-2</v>
      </c>
      <c r="O6883" s="46">
        <f ca="1">_xlfn.VAR.P(L$4:L6883)</f>
        <v>33.37679691725257</v>
      </c>
      <c r="P6883" s="33">
        <f ca="1">COUNTIF(K$4:K6883, "WIN")/I6883</f>
        <v>2.6453488372093024E-2</v>
      </c>
    </row>
    <row r="6884" spans="9:16" x14ac:dyDescent="0.25">
      <c r="I6884" s="5">
        <v>6881</v>
      </c>
      <c r="J6884" s="8">
        <f t="shared" ca="1" si="430"/>
        <v>16</v>
      </c>
      <c r="K6884" s="7" t="str">
        <f t="shared" ca="1" si="428"/>
        <v>LOSE</v>
      </c>
      <c r="L6884" s="8">
        <f t="shared" ca="1" si="429"/>
        <v>-1</v>
      </c>
      <c r="M6884" s="8">
        <f t="shared" ca="1" si="431"/>
        <v>-329</v>
      </c>
      <c r="N6884" s="32">
        <f ca="1">SUM(L$4:L6884)/I6884</f>
        <v>-4.7812817904374368E-2</v>
      </c>
      <c r="O6884" s="46">
        <f ca="1">_xlfn.VAR.P(L$4:L6884)</f>
        <v>33.372078125695317</v>
      </c>
      <c r="P6884" s="33">
        <f ca="1">COUNTIF(K$4:K6884, "WIN")/I6884</f>
        <v>2.6449643947100712E-2</v>
      </c>
    </row>
    <row r="6885" spans="9:16" x14ac:dyDescent="0.25">
      <c r="I6885" s="5">
        <v>6882</v>
      </c>
      <c r="J6885" s="8">
        <f t="shared" ca="1" si="430"/>
        <v>4</v>
      </c>
      <c r="K6885" s="7" t="str">
        <f t="shared" ca="1" si="428"/>
        <v>LOSE</v>
      </c>
      <c r="L6885" s="8">
        <f t="shared" ca="1" si="429"/>
        <v>-1</v>
      </c>
      <c r="M6885" s="8">
        <f t="shared" ca="1" si="431"/>
        <v>-330</v>
      </c>
      <c r="N6885" s="32">
        <f ca="1">SUM(L$4:L6885)/I6885</f>
        <v>-4.7951176983435047E-2</v>
      </c>
      <c r="O6885" s="46">
        <f ca="1">_xlfn.VAR.P(L$4:L6885)</f>
        <v>33.367360667189111</v>
      </c>
      <c r="P6885" s="33">
        <f ca="1">COUNTIF(K$4:K6885, "WIN")/I6885</f>
        <v>2.6445800639349027E-2</v>
      </c>
    </row>
    <row r="6886" spans="9:16" x14ac:dyDescent="0.25">
      <c r="I6886" s="5">
        <v>6883</v>
      </c>
      <c r="J6886" s="8">
        <f t="shared" ca="1" si="430"/>
        <v>28</v>
      </c>
      <c r="K6886" s="7" t="str">
        <f t="shared" ca="1" si="428"/>
        <v>LOSE</v>
      </c>
      <c r="L6886" s="8">
        <f t="shared" ca="1" si="429"/>
        <v>-1</v>
      </c>
      <c r="M6886" s="8">
        <f t="shared" ca="1" si="431"/>
        <v>-331</v>
      </c>
      <c r="N6886" s="32">
        <f ca="1">SUM(L$4:L6886)/I6886</f>
        <v>-4.8089495859363653E-2</v>
      </c>
      <c r="O6886" s="46">
        <f ca="1">_xlfn.VAR.P(L$4:L6886)</f>
        <v>33.36264454116963</v>
      </c>
      <c r="P6886" s="33">
        <f ca="1">COUNTIF(K$4:K6886, "WIN")/I6886</f>
        <v>2.6441958448351011E-2</v>
      </c>
    </row>
    <row r="6887" spans="9:16" x14ac:dyDescent="0.25">
      <c r="I6887" s="5">
        <v>6884</v>
      </c>
      <c r="J6887" s="8">
        <f t="shared" ca="1" si="430"/>
        <v>30</v>
      </c>
      <c r="K6887" s="7" t="str">
        <f t="shared" ca="1" si="428"/>
        <v>LOSE</v>
      </c>
      <c r="L6887" s="8">
        <f t="shared" ca="1" si="429"/>
        <v>-1</v>
      </c>
      <c r="M6887" s="8">
        <f t="shared" ca="1" si="431"/>
        <v>-332</v>
      </c>
      <c r="N6887" s="32">
        <f ca="1">SUM(L$4:L6887)/I6887</f>
        <v>-4.822777454968042E-2</v>
      </c>
      <c r="O6887" s="46">
        <f ca="1">_xlfn.VAR.P(L$4:L6887)</f>
        <v>33.357929747072852</v>
      </c>
      <c r="P6887" s="33">
        <f ca="1">COUNTIF(K$4:K6887, "WIN")/I6887</f>
        <v>2.643811737361999E-2</v>
      </c>
    </row>
    <row r="6888" spans="9:16" x14ac:dyDescent="0.25">
      <c r="I6888" s="5">
        <v>6885</v>
      </c>
      <c r="J6888" s="8">
        <f t="shared" ca="1" si="430"/>
        <v>20</v>
      </c>
      <c r="K6888" s="7" t="str">
        <f t="shared" ca="1" si="428"/>
        <v>LOSE</v>
      </c>
      <c r="L6888" s="8">
        <f t="shared" ca="1" si="429"/>
        <v>-1</v>
      </c>
      <c r="M6888" s="8">
        <f t="shared" ca="1" si="431"/>
        <v>-333</v>
      </c>
      <c r="N6888" s="32">
        <f ca="1">SUM(L$4:L6888)/I6888</f>
        <v>-4.8366013071895426E-2</v>
      </c>
      <c r="O6888" s="46">
        <f ca="1">_xlfn.VAR.P(L$4:L6888)</f>
        <v>33.353216284335083</v>
      </c>
      <c r="P6888" s="33">
        <f ca="1">COUNTIF(K$4:K6888, "WIN")/I6888</f>
        <v>2.6434277414669572E-2</v>
      </c>
    </row>
    <row r="6889" spans="9:16" x14ac:dyDescent="0.25">
      <c r="I6889" s="5">
        <v>6886</v>
      </c>
      <c r="J6889" s="8">
        <f t="shared" ca="1" si="430"/>
        <v>36</v>
      </c>
      <c r="K6889" s="7" t="str">
        <f t="shared" ca="1" si="428"/>
        <v>LOSE</v>
      </c>
      <c r="L6889" s="8">
        <f t="shared" ca="1" si="429"/>
        <v>-1</v>
      </c>
      <c r="M6889" s="8">
        <f t="shared" ca="1" si="431"/>
        <v>-334</v>
      </c>
      <c r="N6889" s="32">
        <f ca="1">SUM(L$4:L6889)/I6889</f>
        <v>-4.8504211443508569E-2</v>
      </c>
      <c r="O6889" s="46">
        <f ca="1">_xlfn.VAR.P(L$4:L6889)</f>
        <v>33.348504152392955</v>
      </c>
      <c r="P6889" s="33">
        <f ca="1">COUNTIF(K$4:K6889, "WIN")/I6889</f>
        <v>2.643043857101365E-2</v>
      </c>
    </row>
    <row r="6890" spans="9:16" x14ac:dyDescent="0.25">
      <c r="I6890" s="5">
        <v>6887</v>
      </c>
      <c r="J6890" s="8">
        <f t="shared" ca="1" si="430"/>
        <v>5</v>
      </c>
      <c r="K6890" s="7" t="str">
        <f t="shared" ca="1" si="428"/>
        <v>LOSE</v>
      </c>
      <c r="L6890" s="8">
        <f t="shared" ca="1" si="429"/>
        <v>-1</v>
      </c>
      <c r="M6890" s="8">
        <f t="shared" ca="1" si="431"/>
        <v>-335</v>
      </c>
      <c r="N6890" s="32">
        <f ca="1">SUM(L$4:L6890)/I6890</f>
        <v>-4.8642369682009585E-2</v>
      </c>
      <c r="O6890" s="46">
        <f ca="1">_xlfn.VAR.P(L$4:L6890)</f>
        <v>33.343793350683391</v>
      </c>
      <c r="P6890" s="33">
        <f ca="1">COUNTIF(K$4:K6890, "WIN")/I6890</f>
        <v>2.6426600842166401E-2</v>
      </c>
    </row>
    <row r="6891" spans="9:16" x14ac:dyDescent="0.25">
      <c r="I6891" s="5">
        <v>6888</v>
      </c>
      <c r="J6891" s="8">
        <f t="shared" ca="1" si="430"/>
        <v>26</v>
      </c>
      <c r="K6891" s="7" t="str">
        <f t="shared" ca="1" si="428"/>
        <v>LOSE</v>
      </c>
      <c r="L6891" s="8">
        <f t="shared" ca="1" si="429"/>
        <v>-1</v>
      </c>
      <c r="M6891" s="8">
        <f t="shared" ca="1" si="431"/>
        <v>-336</v>
      </c>
      <c r="N6891" s="32">
        <f ca="1">SUM(L$4:L6891)/I6891</f>
        <v>-4.878048780487805E-2</v>
      </c>
      <c r="O6891" s="46">
        <f ca="1">_xlfn.VAR.P(L$4:L6891)</f>
        <v>33.339083878643663</v>
      </c>
      <c r="P6891" s="33">
        <f ca="1">COUNTIF(K$4:K6891, "WIN")/I6891</f>
        <v>2.6422764227642278E-2</v>
      </c>
    </row>
    <row r="6892" spans="9:16" x14ac:dyDescent="0.25">
      <c r="I6892" s="5">
        <v>6889</v>
      </c>
      <c r="J6892" s="8">
        <f t="shared" ca="1" si="430"/>
        <v>11</v>
      </c>
      <c r="K6892" s="7" t="str">
        <f t="shared" ca="1" si="428"/>
        <v>LOSE</v>
      </c>
      <c r="L6892" s="8">
        <f t="shared" ca="1" si="429"/>
        <v>-1</v>
      </c>
      <c r="M6892" s="8">
        <f t="shared" ca="1" si="431"/>
        <v>-337</v>
      </c>
      <c r="N6892" s="32">
        <f ca="1">SUM(L$4:L6892)/I6892</f>
        <v>-4.8918565829583392E-2</v>
      </c>
      <c r="O6892" s="46">
        <f ca="1">_xlfn.VAR.P(L$4:L6892)</f>
        <v>33.33437573571134</v>
      </c>
      <c r="P6892" s="33">
        <f ca="1">COUNTIF(K$4:K6892, "WIN")/I6892</f>
        <v>2.6418928726956017E-2</v>
      </c>
    </row>
    <row r="6893" spans="9:16" x14ac:dyDescent="0.25">
      <c r="I6893" s="5">
        <v>6890</v>
      </c>
      <c r="J6893" s="8">
        <f t="shared" ca="1" si="430"/>
        <v>23</v>
      </c>
      <c r="K6893" s="7" t="str">
        <f t="shared" ca="1" si="428"/>
        <v>LOSE</v>
      </c>
      <c r="L6893" s="8">
        <f t="shared" ca="1" si="429"/>
        <v>-1</v>
      </c>
      <c r="M6893" s="8">
        <f t="shared" ca="1" si="431"/>
        <v>-338</v>
      </c>
      <c r="N6893" s="32">
        <f ca="1">SUM(L$4:L6893)/I6893</f>
        <v>-4.9056603773584909E-2</v>
      </c>
      <c r="O6893" s="46">
        <f ca="1">_xlfn.VAR.P(L$4:L6893)</f>
        <v>33.329668921324313</v>
      </c>
      <c r="P6893" s="33">
        <f ca="1">COUNTIF(K$4:K6893, "WIN")/I6893</f>
        <v>2.6415094339622643E-2</v>
      </c>
    </row>
    <row r="6894" spans="9:16" x14ac:dyDescent="0.25">
      <c r="I6894" s="5">
        <v>6891</v>
      </c>
      <c r="J6894" s="8">
        <f t="shared" ca="1" si="430"/>
        <v>15</v>
      </c>
      <c r="K6894" s="7" t="str">
        <f t="shared" ca="1" si="428"/>
        <v>LOSE</v>
      </c>
      <c r="L6894" s="8">
        <f t="shared" ca="1" si="429"/>
        <v>-1</v>
      </c>
      <c r="M6894" s="8">
        <f t="shared" ca="1" si="431"/>
        <v>-339</v>
      </c>
      <c r="N6894" s="32">
        <f ca="1">SUM(L$4:L6894)/I6894</f>
        <v>-4.9194601654331739E-2</v>
      </c>
      <c r="O6894" s="46">
        <f ca="1">_xlfn.VAR.P(L$4:L6894)</f>
        <v>33.324963434920789</v>
      </c>
      <c r="P6894" s="33">
        <f ca="1">COUNTIF(K$4:K6894, "WIN")/I6894</f>
        <v>2.6411261065157451E-2</v>
      </c>
    </row>
    <row r="6895" spans="9:16" x14ac:dyDescent="0.25">
      <c r="I6895" s="5">
        <v>6892</v>
      </c>
      <c r="J6895" s="8">
        <f t="shared" ca="1" si="430"/>
        <v>14</v>
      </c>
      <c r="K6895" s="7" t="str">
        <f t="shared" ca="1" si="428"/>
        <v>LOSE</v>
      </c>
      <c r="L6895" s="8">
        <f t="shared" ca="1" si="429"/>
        <v>-1</v>
      </c>
      <c r="M6895" s="8">
        <f t="shared" ca="1" si="431"/>
        <v>-340</v>
      </c>
      <c r="N6895" s="32">
        <f ca="1">SUM(L$4:L6895)/I6895</f>
        <v>-4.9332559489262913E-2</v>
      </c>
      <c r="O6895" s="46">
        <f ca="1">_xlfn.VAR.P(L$4:L6895)</f>
        <v>33.3202592759393</v>
      </c>
      <c r="P6895" s="33">
        <f ca="1">COUNTIF(K$4:K6895, "WIN")/I6895</f>
        <v>2.6407428903076031E-2</v>
      </c>
    </row>
    <row r="6896" spans="9:16" x14ac:dyDescent="0.25">
      <c r="I6896" s="5">
        <v>6893</v>
      </c>
      <c r="J6896" s="8">
        <f t="shared" ca="1" si="430"/>
        <v>7</v>
      </c>
      <c r="K6896" s="7" t="str">
        <f t="shared" ca="1" si="428"/>
        <v>WIN</v>
      </c>
      <c r="L6896" s="8">
        <f t="shared" ca="1" si="429"/>
        <v>35</v>
      </c>
      <c r="M6896" s="8">
        <f t="shared" ca="1" si="431"/>
        <v>-305</v>
      </c>
      <c r="N6896" s="32">
        <f ca="1">SUM(L$4:L6896)/I6896</f>
        <v>-4.4247787610619468E-2</v>
      </c>
      <c r="O6896" s="46">
        <f ca="1">_xlfn.VAR.P(L$4:L6896)</f>
        <v>33.493617354530507</v>
      </c>
      <c r="P6896" s="33">
        <f ca="1">COUNTIF(K$4:K6896, "WIN")/I6896</f>
        <v>2.6548672566371681E-2</v>
      </c>
    </row>
    <row r="6897" spans="9:16" x14ac:dyDescent="0.25">
      <c r="I6897" s="5">
        <v>6894</v>
      </c>
      <c r="J6897" s="8">
        <f t="shared" ca="1" si="430"/>
        <v>5</v>
      </c>
      <c r="K6897" s="7" t="str">
        <f t="shared" ca="1" si="428"/>
        <v>LOSE</v>
      </c>
      <c r="L6897" s="8">
        <f t="shared" ca="1" si="429"/>
        <v>-1</v>
      </c>
      <c r="M6897" s="8">
        <f t="shared" ca="1" si="431"/>
        <v>-306</v>
      </c>
      <c r="N6897" s="32">
        <f ca="1">SUM(L$4:L6897)/I6897</f>
        <v>-4.4386422976501305E-2</v>
      </c>
      <c r="O6897" s="46">
        <f ca="1">_xlfn.VAR.P(L$4:L6897)</f>
        <v>33.488891464254309</v>
      </c>
      <c r="P6897" s="33">
        <f ca="1">COUNTIF(K$4:K6897, "WIN")/I6897</f>
        <v>2.6544821583986074E-2</v>
      </c>
    </row>
    <row r="6898" spans="9:16" x14ac:dyDescent="0.25">
      <c r="I6898" s="5">
        <v>6895</v>
      </c>
      <c r="J6898" s="8">
        <f t="shared" ca="1" si="430"/>
        <v>29</v>
      </c>
      <c r="K6898" s="7" t="str">
        <f t="shared" ca="1" si="428"/>
        <v>LOSE</v>
      </c>
      <c r="L6898" s="8">
        <f t="shared" ca="1" si="429"/>
        <v>-1</v>
      </c>
      <c r="M6898" s="8">
        <f t="shared" ca="1" si="431"/>
        <v>-307</v>
      </c>
      <c r="N6898" s="32">
        <f ca="1">SUM(L$4:L6898)/I6898</f>
        <v>-4.4525018129079046E-2</v>
      </c>
      <c r="O6898" s="46">
        <f ca="1">_xlfn.VAR.P(L$4:L6898)</f>
        <v>33.484166906371918</v>
      </c>
      <c r="P6898" s="33">
        <f ca="1">COUNTIF(K$4:K6898, "WIN")/I6898</f>
        <v>2.6540971718636692E-2</v>
      </c>
    </row>
    <row r="6899" spans="9:16" x14ac:dyDescent="0.25">
      <c r="I6899" s="5">
        <v>6896</v>
      </c>
      <c r="J6899" s="8">
        <f t="shared" ca="1" si="430"/>
        <v>18</v>
      </c>
      <c r="K6899" s="7" t="str">
        <f t="shared" ca="1" si="428"/>
        <v>LOSE</v>
      </c>
      <c r="L6899" s="8">
        <f t="shared" ca="1" si="429"/>
        <v>-1</v>
      </c>
      <c r="M6899" s="8">
        <f t="shared" ca="1" si="431"/>
        <v>-308</v>
      </c>
      <c r="N6899" s="32">
        <f ca="1">SUM(L$4:L6899)/I6899</f>
        <v>-4.4663573085846869E-2</v>
      </c>
      <c r="O6899" s="46">
        <f ca="1">_xlfn.VAR.P(L$4:L6899)</f>
        <v>33.479443680320415</v>
      </c>
      <c r="P6899" s="33">
        <f ca="1">COUNTIF(K$4:K6899, "WIN")/I6899</f>
        <v>2.6537122969837589E-2</v>
      </c>
    </row>
    <row r="6900" spans="9:16" x14ac:dyDescent="0.25">
      <c r="I6900" s="5">
        <v>6897</v>
      </c>
      <c r="J6900" s="8">
        <f t="shared" ca="1" si="430"/>
        <v>21</v>
      </c>
      <c r="K6900" s="7" t="str">
        <f t="shared" ca="1" si="428"/>
        <v>LOSE</v>
      </c>
      <c r="L6900" s="8">
        <f t="shared" ca="1" si="429"/>
        <v>-1</v>
      </c>
      <c r="M6900" s="8">
        <f t="shared" ca="1" si="431"/>
        <v>-309</v>
      </c>
      <c r="N6900" s="32">
        <f ca="1">SUM(L$4:L6900)/I6900</f>
        <v>-4.4802087864288818E-2</v>
      </c>
      <c r="O6900" s="46">
        <f ca="1">_xlfn.VAR.P(L$4:L6900)</f>
        <v>33.474721785537177</v>
      </c>
      <c r="P6900" s="33">
        <f ca="1">COUNTIF(K$4:K6900, "WIN")/I6900</f>
        <v>2.6533275337103087E-2</v>
      </c>
    </row>
    <row r="6901" spans="9:16" x14ac:dyDescent="0.25">
      <c r="I6901" s="5">
        <v>6898</v>
      </c>
      <c r="J6901" s="8">
        <f t="shared" ca="1" si="430"/>
        <v>9</v>
      </c>
      <c r="K6901" s="7" t="str">
        <f t="shared" ca="1" si="428"/>
        <v>LOSE</v>
      </c>
      <c r="L6901" s="8">
        <f t="shared" ca="1" si="429"/>
        <v>-1</v>
      </c>
      <c r="M6901" s="8">
        <f t="shared" ca="1" si="431"/>
        <v>-310</v>
      </c>
      <c r="N6901" s="32">
        <f ca="1">SUM(L$4:L6901)/I6901</f>
        <v>-4.4940562481878804E-2</v>
      </c>
      <c r="O6901" s="46">
        <f ca="1">_xlfn.VAR.P(L$4:L6901)</f>
        <v>33.470001221459931</v>
      </c>
      <c r="P6901" s="33">
        <f ca="1">COUNTIF(K$4:K6901, "WIN")/I6901</f>
        <v>2.6529428819947812E-2</v>
      </c>
    </row>
    <row r="6902" spans="9:16" x14ac:dyDescent="0.25">
      <c r="I6902" s="5">
        <v>6899</v>
      </c>
      <c r="J6902" s="8">
        <f t="shared" ca="1" si="430"/>
        <v>5</v>
      </c>
      <c r="K6902" s="7" t="str">
        <f t="shared" ca="1" si="428"/>
        <v>LOSE</v>
      </c>
      <c r="L6902" s="8">
        <f t="shared" ca="1" si="429"/>
        <v>-1</v>
      </c>
      <c r="M6902" s="8">
        <f t="shared" ca="1" si="431"/>
        <v>-311</v>
      </c>
      <c r="N6902" s="32">
        <f ca="1">SUM(L$4:L6902)/I6902</f>
        <v>-4.5078996956080593E-2</v>
      </c>
      <c r="O6902" s="46">
        <f ca="1">_xlfn.VAR.P(L$4:L6902)</f>
        <v>33.465281987526694</v>
      </c>
      <c r="P6902" s="33">
        <f ca="1">COUNTIF(K$4:K6902, "WIN")/I6902</f>
        <v>2.6525583417886651E-2</v>
      </c>
    </row>
    <row r="6903" spans="9:16" x14ac:dyDescent="0.25">
      <c r="I6903" s="5">
        <v>6900</v>
      </c>
      <c r="J6903" s="8">
        <f t="shared" ca="1" si="430"/>
        <v>20</v>
      </c>
      <c r="K6903" s="7" t="str">
        <f t="shared" ca="1" si="428"/>
        <v>LOSE</v>
      </c>
      <c r="L6903" s="8">
        <f t="shared" ca="1" si="429"/>
        <v>-1</v>
      </c>
      <c r="M6903" s="8">
        <f t="shared" ca="1" si="431"/>
        <v>-312</v>
      </c>
      <c r="N6903" s="32">
        <f ca="1">SUM(L$4:L6903)/I6903</f>
        <v>-4.5217391304347827E-2</v>
      </c>
      <c r="O6903" s="46">
        <f ca="1">_xlfn.VAR.P(L$4:L6903)</f>
        <v>33.460564083175804</v>
      </c>
      <c r="P6903" s="33">
        <f ca="1">COUNTIF(K$4:K6903, "WIN")/I6903</f>
        <v>2.6521739130434784E-2</v>
      </c>
    </row>
    <row r="6904" spans="9:16" x14ac:dyDescent="0.25">
      <c r="I6904" s="5">
        <v>6901</v>
      </c>
      <c r="J6904" s="8">
        <f t="shared" ca="1" si="430"/>
        <v>9</v>
      </c>
      <c r="K6904" s="7" t="str">
        <f t="shared" ca="1" si="428"/>
        <v>LOSE</v>
      </c>
      <c r="L6904" s="8">
        <f t="shared" ca="1" si="429"/>
        <v>-1</v>
      </c>
      <c r="M6904" s="8">
        <f t="shared" ca="1" si="431"/>
        <v>-313</v>
      </c>
      <c r="N6904" s="32">
        <f ca="1">SUM(L$4:L6904)/I6904</f>
        <v>-4.535574554412404E-2</v>
      </c>
      <c r="O6904" s="46">
        <f ca="1">_xlfn.VAR.P(L$4:L6904)</f>
        <v>33.455847507845917</v>
      </c>
      <c r="P6904" s="33">
        <f ca="1">COUNTIF(K$4:K6904, "WIN")/I6904</f>
        <v>2.6517895957107667E-2</v>
      </c>
    </row>
    <row r="6905" spans="9:16" x14ac:dyDescent="0.25">
      <c r="I6905" s="5">
        <v>6902</v>
      </c>
      <c r="J6905" s="8">
        <f t="shared" ca="1" si="430"/>
        <v>23</v>
      </c>
      <c r="K6905" s="7" t="str">
        <f t="shared" ca="1" si="428"/>
        <v>LOSE</v>
      </c>
      <c r="L6905" s="8">
        <f t="shared" ca="1" si="429"/>
        <v>-1</v>
      </c>
      <c r="M6905" s="8">
        <f t="shared" ca="1" si="431"/>
        <v>-314</v>
      </c>
      <c r="N6905" s="32">
        <f ca="1">SUM(L$4:L6905)/I6905</f>
        <v>-4.5494059692842655E-2</v>
      </c>
      <c r="O6905" s="46">
        <f ca="1">_xlfn.VAR.P(L$4:L6905)</f>
        <v>33.451132260976017</v>
      </c>
      <c r="P6905" s="33">
        <f ca="1">COUNTIF(K$4:K6905, "WIN")/I6905</f>
        <v>2.6514053897421036E-2</v>
      </c>
    </row>
    <row r="6906" spans="9:16" x14ac:dyDescent="0.25">
      <c r="I6906" s="5">
        <v>6903</v>
      </c>
      <c r="J6906" s="8">
        <f t="shared" ca="1" si="430"/>
        <v>5</v>
      </c>
      <c r="K6906" s="7" t="str">
        <f t="shared" ca="1" si="428"/>
        <v>LOSE</v>
      </c>
      <c r="L6906" s="8">
        <f t="shared" ca="1" si="429"/>
        <v>-1</v>
      </c>
      <c r="M6906" s="8">
        <f t="shared" ca="1" si="431"/>
        <v>-315</v>
      </c>
      <c r="N6906" s="32">
        <f ca="1">SUM(L$4:L6906)/I6906</f>
        <v>-4.563233376792699E-2</v>
      </c>
      <c r="O6906" s="46">
        <f ca="1">_xlfn.VAR.P(L$4:L6906)</f>
        <v>33.446418342005373</v>
      </c>
      <c r="P6906" s="33">
        <f ca="1">COUNTIF(K$4:K6906, "WIN")/I6906</f>
        <v>2.6510212950890916E-2</v>
      </c>
    </row>
    <row r="6907" spans="9:16" x14ac:dyDescent="0.25">
      <c r="I6907" s="5">
        <v>6904</v>
      </c>
      <c r="J6907" s="8">
        <f t="shared" ca="1" si="430"/>
        <v>16</v>
      </c>
      <c r="K6907" s="7" t="str">
        <f t="shared" ca="1" si="428"/>
        <v>LOSE</v>
      </c>
      <c r="L6907" s="8">
        <f t="shared" ca="1" si="429"/>
        <v>-1</v>
      </c>
      <c r="M6907" s="8">
        <f t="shared" ca="1" si="431"/>
        <v>-316</v>
      </c>
      <c r="N6907" s="32">
        <f ca="1">SUM(L$4:L6907)/I6907</f>
        <v>-4.577056778679027E-2</v>
      </c>
      <c r="O6907" s="46">
        <f ca="1">_xlfn.VAR.P(L$4:L6907)</f>
        <v>33.441705750373607</v>
      </c>
      <c r="P6907" s="33">
        <f ca="1">COUNTIF(K$4:K6907, "WIN")/I6907</f>
        <v>2.6506373117033605E-2</v>
      </c>
    </row>
    <row r="6908" spans="9:16" x14ac:dyDescent="0.25">
      <c r="I6908" s="5">
        <v>6905</v>
      </c>
      <c r="J6908" s="8">
        <f t="shared" ca="1" si="430"/>
        <v>30</v>
      </c>
      <c r="K6908" s="7" t="str">
        <f t="shared" ca="1" si="428"/>
        <v>LOSE</v>
      </c>
      <c r="L6908" s="8">
        <f t="shared" ca="1" si="429"/>
        <v>-1</v>
      </c>
      <c r="M6908" s="8">
        <f t="shared" ca="1" si="431"/>
        <v>-317</v>
      </c>
      <c r="N6908" s="32">
        <f ca="1">SUM(L$4:L6908)/I6908</f>
        <v>-4.5908761766835629E-2</v>
      </c>
      <c r="O6908" s="46">
        <f ca="1">_xlfn.VAR.P(L$4:L6908)</f>
        <v>33.436994485520621</v>
      </c>
      <c r="P6908" s="33">
        <f ca="1">COUNTIF(K$4:K6908, "WIN")/I6908</f>
        <v>2.6502534395365675E-2</v>
      </c>
    </row>
    <row r="6909" spans="9:16" x14ac:dyDescent="0.25">
      <c r="I6909" s="5">
        <v>6906</v>
      </c>
      <c r="J6909" s="8">
        <f t="shared" ca="1" si="430"/>
        <v>0</v>
      </c>
      <c r="K6909" s="7" t="str">
        <f t="shared" ca="1" si="428"/>
        <v>LOSE</v>
      </c>
      <c r="L6909" s="8">
        <f t="shared" ca="1" si="429"/>
        <v>-1</v>
      </c>
      <c r="M6909" s="8">
        <f t="shared" ca="1" si="431"/>
        <v>-318</v>
      </c>
      <c r="N6909" s="32">
        <f ca="1">SUM(L$4:L6909)/I6909</f>
        <v>-4.6046915725456126E-2</v>
      </c>
      <c r="O6909" s="46">
        <f ca="1">_xlfn.VAR.P(L$4:L6909)</f>
        <v>33.432284546886663</v>
      </c>
      <c r="P6909" s="33">
        <f ca="1">COUNTIF(K$4:K6909, "WIN")/I6909</f>
        <v>2.6498696785403997E-2</v>
      </c>
    </row>
    <row r="6910" spans="9:16" x14ac:dyDescent="0.25">
      <c r="I6910" s="5">
        <v>6907</v>
      </c>
      <c r="J6910" s="8">
        <f t="shared" ca="1" si="430"/>
        <v>35</v>
      </c>
      <c r="K6910" s="7" t="str">
        <f t="shared" ca="1" si="428"/>
        <v>LOSE</v>
      </c>
      <c r="L6910" s="8">
        <f t="shared" ca="1" si="429"/>
        <v>-1</v>
      </c>
      <c r="M6910" s="8">
        <f t="shared" ca="1" si="431"/>
        <v>-319</v>
      </c>
      <c r="N6910" s="32">
        <f ca="1">SUM(L$4:L6910)/I6910</f>
        <v>-4.6185029680034746E-2</v>
      </c>
      <c r="O6910" s="46">
        <f ca="1">_xlfn.VAR.P(L$4:L6910)</f>
        <v>33.427575933912273</v>
      </c>
      <c r="P6910" s="33">
        <f ca="1">COUNTIF(K$4:K6910, "WIN")/I6910</f>
        <v>2.64948602866657E-2</v>
      </c>
    </row>
    <row r="6911" spans="9:16" x14ac:dyDescent="0.25">
      <c r="I6911" s="5">
        <v>6908</v>
      </c>
      <c r="J6911" s="8">
        <f t="shared" ca="1" si="430"/>
        <v>20</v>
      </c>
      <c r="K6911" s="7" t="str">
        <f t="shared" ca="1" si="428"/>
        <v>LOSE</v>
      </c>
      <c r="L6911" s="8">
        <f t="shared" ca="1" si="429"/>
        <v>-1</v>
      </c>
      <c r="M6911" s="8">
        <f t="shared" ca="1" si="431"/>
        <v>-320</v>
      </c>
      <c r="N6911" s="32">
        <f ca="1">SUM(L$4:L6911)/I6911</f>
        <v>-4.6323103647944411E-2</v>
      </c>
      <c r="O6911" s="46">
        <f ca="1">_xlfn.VAR.P(L$4:L6911)</f>
        <v>33.42286864603831</v>
      </c>
      <c r="P6911" s="33">
        <f ca="1">COUNTIF(K$4:K6911, "WIN")/I6911</f>
        <v>2.6491024898668211E-2</v>
      </c>
    </row>
    <row r="6912" spans="9:16" x14ac:dyDescent="0.25">
      <c r="I6912" s="5">
        <v>6909</v>
      </c>
      <c r="J6912" s="8">
        <f t="shared" ca="1" si="430"/>
        <v>28</v>
      </c>
      <c r="K6912" s="7" t="str">
        <f t="shared" ca="1" si="428"/>
        <v>LOSE</v>
      </c>
      <c r="L6912" s="8">
        <f t="shared" ca="1" si="429"/>
        <v>-1</v>
      </c>
      <c r="M6912" s="8">
        <f t="shared" ca="1" si="431"/>
        <v>-321</v>
      </c>
      <c r="N6912" s="32">
        <f ca="1">SUM(L$4:L6912)/I6912</f>
        <v>-4.6461137646547981E-2</v>
      </c>
      <c r="O6912" s="46">
        <f ca="1">_xlfn.VAR.P(L$4:L6912)</f>
        <v>33.418162682705955</v>
      </c>
      <c r="P6912" s="33">
        <f ca="1">COUNTIF(K$4:K6912, "WIN")/I6912</f>
        <v>2.6487190620929222E-2</v>
      </c>
    </row>
    <row r="6913" spans="9:16" x14ac:dyDescent="0.25">
      <c r="I6913" s="5">
        <v>6910</v>
      </c>
      <c r="J6913" s="8">
        <f t="shared" ca="1" si="430"/>
        <v>1</v>
      </c>
      <c r="K6913" s="7" t="str">
        <f t="shared" ca="1" si="428"/>
        <v>LOSE</v>
      </c>
      <c r="L6913" s="8">
        <f t="shared" ca="1" si="429"/>
        <v>-1</v>
      </c>
      <c r="M6913" s="8">
        <f t="shared" ca="1" si="431"/>
        <v>-322</v>
      </c>
      <c r="N6913" s="32">
        <f ca="1">SUM(L$4:L6913)/I6913</f>
        <v>-4.6599131693198265E-2</v>
      </c>
      <c r="O6913" s="46">
        <f ca="1">_xlfn.VAR.P(L$4:L6913)</f>
        <v>33.413458043356698</v>
      </c>
      <c r="P6913" s="33">
        <f ca="1">COUNTIF(K$4:K6913, "WIN")/I6913</f>
        <v>2.6483357452966715E-2</v>
      </c>
    </row>
    <row r="6914" spans="9:16" x14ac:dyDescent="0.25">
      <c r="I6914" s="5">
        <v>6911</v>
      </c>
      <c r="J6914" s="8">
        <f t="shared" ca="1" si="430"/>
        <v>21</v>
      </c>
      <c r="K6914" s="7" t="str">
        <f t="shared" ca="1" si="428"/>
        <v>LOSE</v>
      </c>
      <c r="L6914" s="8">
        <f t="shared" ca="1" si="429"/>
        <v>-1</v>
      </c>
      <c r="M6914" s="8">
        <f t="shared" ca="1" si="431"/>
        <v>-323</v>
      </c>
      <c r="N6914" s="32">
        <f ca="1">SUM(L$4:L6914)/I6914</f>
        <v>-4.6737085805238027E-2</v>
      </c>
      <c r="O6914" s="46">
        <f ca="1">_xlfn.VAR.P(L$4:L6914)</f>
        <v>33.408754727432338</v>
      </c>
      <c r="P6914" s="33">
        <f ca="1">COUNTIF(K$4:K6914, "WIN")/I6914</f>
        <v>2.6479525394298944E-2</v>
      </c>
    </row>
    <row r="6915" spans="9:16" x14ac:dyDescent="0.25">
      <c r="I6915" s="5">
        <v>6912</v>
      </c>
      <c r="J6915" s="8">
        <f t="shared" ca="1" si="430"/>
        <v>23</v>
      </c>
      <c r="K6915" s="7" t="str">
        <f t="shared" ca="1" si="428"/>
        <v>LOSE</v>
      </c>
      <c r="L6915" s="8">
        <f t="shared" ca="1" si="429"/>
        <v>-1</v>
      </c>
      <c r="M6915" s="8">
        <f t="shared" ca="1" si="431"/>
        <v>-324</v>
      </c>
      <c r="N6915" s="32">
        <f ca="1">SUM(L$4:L6915)/I6915</f>
        <v>-4.6875E-2</v>
      </c>
      <c r="O6915" s="46">
        <f ca="1">_xlfn.VAR.P(L$4:L6915)</f>
        <v>33.404052734375</v>
      </c>
      <c r="P6915" s="33">
        <f ca="1">COUNTIF(K$4:K6915, "WIN")/I6915</f>
        <v>2.6475694444444444E-2</v>
      </c>
    </row>
    <row r="6916" spans="9:16" x14ac:dyDescent="0.25">
      <c r="I6916" s="5">
        <v>6913</v>
      </c>
      <c r="J6916" s="8">
        <f t="shared" ca="1" si="430"/>
        <v>29</v>
      </c>
      <c r="K6916" s="7" t="str">
        <f t="shared" ref="K6916:K6979" ca="1" si="432">IF($D$7 = $J6916, "WIN", "LOSE")</f>
        <v>LOSE</v>
      </c>
      <c r="L6916" s="8">
        <f t="shared" ref="L6916:L6979" ca="1" si="433">IF($K6916 = "WIN", 35, -1)</f>
        <v>-1</v>
      </c>
      <c r="M6916" s="8">
        <f t="shared" ca="1" si="431"/>
        <v>-325</v>
      </c>
      <c r="N6916" s="32">
        <f ca="1">SUM(L$4:L6916)/I6916</f>
        <v>-4.7012874294806883E-2</v>
      </c>
      <c r="O6916" s="46">
        <f ca="1">_xlfn.VAR.P(L$4:L6916)</f>
        <v>33.399352063627106</v>
      </c>
      <c r="P6916" s="33">
        <f ca="1">COUNTIF(K$4:K6916, "WIN")/I6916</f>
        <v>2.6471864602922029E-2</v>
      </c>
    </row>
    <row r="6917" spans="9:16" x14ac:dyDescent="0.25">
      <c r="I6917" s="5">
        <v>6914</v>
      </c>
      <c r="J6917" s="8">
        <f t="shared" ca="1" si="430"/>
        <v>34</v>
      </c>
      <c r="K6917" s="7" t="str">
        <f t="shared" ca="1" si="432"/>
        <v>LOSE</v>
      </c>
      <c r="L6917" s="8">
        <f t="shared" ca="1" si="433"/>
        <v>-1</v>
      </c>
      <c r="M6917" s="8">
        <f t="shared" ca="1" si="431"/>
        <v>-326</v>
      </c>
      <c r="N6917" s="32">
        <f ca="1">SUM(L$4:L6917)/I6917</f>
        <v>-4.7150708706971363E-2</v>
      </c>
      <c r="O6917" s="46">
        <f ca="1">_xlfn.VAR.P(L$4:L6917)</f>
        <v>33.394652714631405</v>
      </c>
      <c r="P6917" s="33">
        <f ca="1">COUNTIF(K$4:K6917, "WIN")/I6917</f>
        <v>2.6468035869250797E-2</v>
      </c>
    </row>
    <row r="6918" spans="9:16" x14ac:dyDescent="0.25">
      <c r="I6918" s="5">
        <v>6915</v>
      </c>
      <c r="J6918" s="8">
        <f t="shared" ref="J6918:J6981" ca="1" si="434">RANDBETWEEN(0,36)</f>
        <v>22</v>
      </c>
      <c r="K6918" s="7" t="str">
        <f t="shared" ca="1" si="432"/>
        <v>LOSE</v>
      </c>
      <c r="L6918" s="8">
        <f t="shared" ca="1" si="433"/>
        <v>-1</v>
      </c>
      <c r="M6918" s="8">
        <f t="shared" ref="M6918:M6981" ca="1" si="435">M6917+L6918</f>
        <v>-327</v>
      </c>
      <c r="N6918" s="32">
        <f ca="1">SUM(L$4:L6918)/I6918</f>
        <v>-4.7288503253796098E-2</v>
      </c>
      <c r="O6918" s="46">
        <f ca="1">_xlfn.VAR.P(L$4:L6918)</f>
        <v>33.389954686830947</v>
      </c>
      <c r="P6918" s="33">
        <f ca="1">COUNTIF(K$4:K6918, "WIN")/I6918</f>
        <v>2.6464208242950107E-2</v>
      </c>
    </row>
    <row r="6919" spans="9:16" x14ac:dyDescent="0.25">
      <c r="I6919" s="5">
        <v>6916</v>
      </c>
      <c r="J6919" s="8">
        <f t="shared" ca="1" si="434"/>
        <v>36</v>
      </c>
      <c r="K6919" s="7" t="str">
        <f t="shared" ca="1" si="432"/>
        <v>LOSE</v>
      </c>
      <c r="L6919" s="8">
        <f t="shared" ca="1" si="433"/>
        <v>-1</v>
      </c>
      <c r="M6919" s="8">
        <f t="shared" ca="1" si="435"/>
        <v>-328</v>
      </c>
      <c r="N6919" s="32">
        <f ca="1">SUM(L$4:L6919)/I6919</f>
        <v>-4.7426257952573742E-2</v>
      </c>
      <c r="O6919" s="46">
        <f ca="1">_xlfn.VAR.P(L$4:L6919)</f>
        <v>33.385257979669106</v>
      </c>
      <c r="P6919" s="33">
        <f ca="1">COUNTIF(K$4:K6919, "WIN")/I6919</f>
        <v>2.6460381723539619E-2</v>
      </c>
    </row>
    <row r="6920" spans="9:16" x14ac:dyDescent="0.25">
      <c r="I6920" s="5">
        <v>6917</v>
      </c>
      <c r="J6920" s="8">
        <f t="shared" ca="1" si="434"/>
        <v>21</v>
      </c>
      <c r="K6920" s="7" t="str">
        <f t="shared" ca="1" si="432"/>
        <v>LOSE</v>
      </c>
      <c r="L6920" s="8">
        <f t="shared" ca="1" si="433"/>
        <v>-1</v>
      </c>
      <c r="M6920" s="8">
        <f t="shared" ca="1" si="435"/>
        <v>-329</v>
      </c>
      <c r="N6920" s="32">
        <f ca="1">SUM(L$4:L6920)/I6920</f>
        <v>-4.7563972820586962E-2</v>
      </c>
      <c r="O6920" s="46">
        <f ca="1">_xlfn.VAR.P(L$4:L6920)</f>
        <v>33.380562592589563</v>
      </c>
      <c r="P6920" s="33">
        <f ca="1">COUNTIF(K$4:K6920, "WIN")/I6920</f>
        <v>2.645655631053925E-2</v>
      </c>
    </row>
    <row r="6921" spans="9:16" x14ac:dyDescent="0.25">
      <c r="I6921" s="5">
        <v>6918</v>
      </c>
      <c r="J6921" s="8">
        <f t="shared" ca="1" si="434"/>
        <v>20</v>
      </c>
      <c r="K6921" s="7" t="str">
        <f t="shared" ca="1" si="432"/>
        <v>LOSE</v>
      </c>
      <c r="L6921" s="8">
        <f t="shared" ca="1" si="433"/>
        <v>-1</v>
      </c>
      <c r="M6921" s="8">
        <f t="shared" ca="1" si="435"/>
        <v>-330</v>
      </c>
      <c r="N6921" s="32">
        <f ca="1">SUM(L$4:L6921)/I6921</f>
        <v>-4.7701647875108416E-2</v>
      </c>
      <c r="O6921" s="46">
        <f ca="1">_xlfn.VAR.P(L$4:L6921)</f>
        <v>33.37586852503631</v>
      </c>
      <c r="P6921" s="33">
        <f ca="1">COUNTIF(K$4:K6921, "WIN")/I6921</f>
        <v>2.6452732003469211E-2</v>
      </c>
    </row>
    <row r="6922" spans="9:16" x14ac:dyDescent="0.25">
      <c r="I6922" s="5">
        <v>6919</v>
      </c>
      <c r="J6922" s="8">
        <f t="shared" ca="1" si="434"/>
        <v>4</v>
      </c>
      <c r="K6922" s="7" t="str">
        <f t="shared" ca="1" si="432"/>
        <v>LOSE</v>
      </c>
      <c r="L6922" s="8">
        <f t="shared" ca="1" si="433"/>
        <v>-1</v>
      </c>
      <c r="M6922" s="8">
        <f t="shared" ca="1" si="435"/>
        <v>-331</v>
      </c>
      <c r="N6922" s="32">
        <f ca="1">SUM(L$4:L6922)/I6922</f>
        <v>-4.783928313340078E-2</v>
      </c>
      <c r="O6922" s="46">
        <f ca="1">_xlfn.VAR.P(L$4:L6922)</f>
        <v>33.371175776453654</v>
      </c>
      <c r="P6922" s="33">
        <f ca="1">COUNTIF(K$4:K6922, "WIN")/I6922</f>
        <v>2.6448908801849979E-2</v>
      </c>
    </row>
    <row r="6923" spans="9:16" x14ac:dyDescent="0.25">
      <c r="I6923" s="5">
        <v>6920</v>
      </c>
      <c r="J6923" s="8">
        <f t="shared" ca="1" si="434"/>
        <v>20</v>
      </c>
      <c r="K6923" s="7" t="str">
        <f t="shared" ca="1" si="432"/>
        <v>LOSE</v>
      </c>
      <c r="L6923" s="8">
        <f t="shared" ca="1" si="433"/>
        <v>-1</v>
      </c>
      <c r="M6923" s="8">
        <f t="shared" ca="1" si="435"/>
        <v>-332</v>
      </c>
      <c r="N6923" s="32">
        <f ca="1">SUM(L$4:L6923)/I6923</f>
        <v>-4.797687861271676E-2</v>
      </c>
      <c r="O6923" s="46">
        <f ca="1">_xlfn.VAR.P(L$4:L6923)</f>
        <v>33.366484346286214</v>
      </c>
      <c r="P6923" s="33">
        <f ca="1">COUNTIF(K$4:K6923, "WIN")/I6923</f>
        <v>2.6445086705202313E-2</v>
      </c>
    </row>
    <row r="6924" spans="9:16" x14ac:dyDescent="0.25">
      <c r="I6924" s="5">
        <v>6921</v>
      </c>
      <c r="J6924" s="8">
        <f t="shared" ca="1" si="434"/>
        <v>4</v>
      </c>
      <c r="K6924" s="7" t="str">
        <f t="shared" ca="1" si="432"/>
        <v>LOSE</v>
      </c>
      <c r="L6924" s="8">
        <f t="shared" ca="1" si="433"/>
        <v>-1</v>
      </c>
      <c r="M6924" s="8">
        <f t="shared" ca="1" si="435"/>
        <v>-333</v>
      </c>
      <c r="N6924" s="32">
        <f ca="1">SUM(L$4:L6924)/I6924</f>
        <v>-4.8114434330299091E-2</v>
      </c>
      <c r="O6924" s="46">
        <f ca="1">_xlfn.VAR.P(L$4:L6924)</f>
        <v>33.361794233978905</v>
      </c>
      <c r="P6924" s="33">
        <f ca="1">COUNTIF(K$4:K6924, "WIN")/I6924</f>
        <v>2.6441265713047248E-2</v>
      </c>
    </row>
    <row r="6925" spans="9:16" x14ac:dyDescent="0.25">
      <c r="I6925" s="5">
        <v>6922</v>
      </c>
      <c r="J6925" s="8">
        <f t="shared" ca="1" si="434"/>
        <v>20</v>
      </c>
      <c r="K6925" s="7" t="str">
        <f t="shared" ca="1" si="432"/>
        <v>LOSE</v>
      </c>
      <c r="L6925" s="8">
        <f t="shared" ca="1" si="433"/>
        <v>-1</v>
      </c>
      <c r="M6925" s="8">
        <f t="shared" ca="1" si="435"/>
        <v>-334</v>
      </c>
      <c r="N6925" s="32">
        <f ca="1">SUM(L$4:L6925)/I6925</f>
        <v>-4.8251950303380524E-2</v>
      </c>
      <c r="O6925" s="46">
        <f ca="1">_xlfn.VAR.P(L$4:L6925)</f>
        <v>33.35710543897698</v>
      </c>
      <c r="P6925" s="33">
        <f ca="1">COUNTIF(K$4:K6925, "WIN")/I6925</f>
        <v>2.6437445824906095E-2</v>
      </c>
    </row>
    <row r="6926" spans="9:16" x14ac:dyDescent="0.25">
      <c r="I6926" s="5">
        <v>6923</v>
      </c>
      <c r="J6926" s="8">
        <f t="shared" ca="1" si="434"/>
        <v>13</v>
      </c>
      <c r="K6926" s="7" t="str">
        <f t="shared" ca="1" si="432"/>
        <v>LOSE</v>
      </c>
      <c r="L6926" s="8">
        <f t="shared" ca="1" si="433"/>
        <v>-1</v>
      </c>
      <c r="M6926" s="8">
        <f t="shared" ca="1" si="435"/>
        <v>-335</v>
      </c>
      <c r="N6926" s="32">
        <f ca="1">SUM(L$4:L6926)/I6926</f>
        <v>-4.8389426549183878E-2</v>
      </c>
      <c r="O6926" s="46">
        <f ca="1">_xlfn.VAR.P(L$4:L6926)</f>
        <v>33.352417960725987</v>
      </c>
      <c r="P6926" s="33">
        <f ca="1">COUNTIF(K$4:K6926, "WIN")/I6926</f>
        <v>2.6433627040300448E-2</v>
      </c>
    </row>
    <row r="6927" spans="9:16" x14ac:dyDescent="0.25">
      <c r="I6927" s="5">
        <v>6924</v>
      </c>
      <c r="J6927" s="8">
        <f t="shared" ca="1" si="434"/>
        <v>19</v>
      </c>
      <c r="K6927" s="7" t="str">
        <f t="shared" ca="1" si="432"/>
        <v>LOSE</v>
      </c>
      <c r="L6927" s="8">
        <f t="shared" ca="1" si="433"/>
        <v>-1</v>
      </c>
      <c r="M6927" s="8">
        <f t="shared" ca="1" si="435"/>
        <v>-336</v>
      </c>
      <c r="N6927" s="32">
        <f ca="1">SUM(L$4:L6927)/I6927</f>
        <v>-4.852686308492201E-2</v>
      </c>
      <c r="O6927" s="46">
        <f ca="1">_xlfn.VAR.P(L$4:L6927)</f>
        <v>33.347731798671788</v>
      </c>
      <c r="P6927" s="33">
        <f ca="1">COUNTIF(K$4:K6927, "WIN")/I6927</f>
        <v>2.6429809358752165E-2</v>
      </c>
    </row>
    <row r="6928" spans="9:16" x14ac:dyDescent="0.25">
      <c r="I6928" s="5">
        <v>6925</v>
      </c>
      <c r="J6928" s="8">
        <f t="shared" ca="1" si="434"/>
        <v>31</v>
      </c>
      <c r="K6928" s="7" t="str">
        <f t="shared" ca="1" si="432"/>
        <v>LOSE</v>
      </c>
      <c r="L6928" s="8">
        <f t="shared" ca="1" si="433"/>
        <v>-1</v>
      </c>
      <c r="M6928" s="8">
        <f t="shared" ca="1" si="435"/>
        <v>-337</v>
      </c>
      <c r="N6928" s="32">
        <f ca="1">SUM(L$4:L6928)/I6928</f>
        <v>-4.8664259927797833E-2</v>
      </c>
      <c r="O6928" s="46">
        <f ca="1">_xlfn.VAR.P(L$4:L6928)</f>
        <v>33.343046952260551</v>
      </c>
      <c r="P6928" s="33">
        <f ca="1">COUNTIF(K$4:K6928, "WIN")/I6928</f>
        <v>2.6425992779783393E-2</v>
      </c>
    </row>
    <row r="6929" spans="9:16" x14ac:dyDescent="0.25">
      <c r="I6929" s="5">
        <v>6926</v>
      </c>
      <c r="J6929" s="8">
        <f t="shared" ca="1" si="434"/>
        <v>28</v>
      </c>
      <c r="K6929" s="7" t="str">
        <f t="shared" ca="1" si="432"/>
        <v>LOSE</v>
      </c>
      <c r="L6929" s="8">
        <f t="shared" ca="1" si="433"/>
        <v>-1</v>
      </c>
      <c r="M6929" s="8">
        <f t="shared" ca="1" si="435"/>
        <v>-338</v>
      </c>
      <c r="N6929" s="32">
        <f ca="1">SUM(L$4:L6929)/I6929</f>
        <v>-4.8801617095004329E-2</v>
      </c>
      <c r="O6929" s="46">
        <f ca="1">_xlfn.VAR.P(L$4:L6929)</f>
        <v>33.338363420938762</v>
      </c>
      <c r="P6929" s="33">
        <f ca="1">COUNTIF(K$4:K6929, "WIN")/I6929</f>
        <v>2.6422177302916548E-2</v>
      </c>
    </row>
    <row r="6930" spans="9:16" x14ac:dyDescent="0.25">
      <c r="I6930" s="5">
        <v>6927</v>
      </c>
      <c r="J6930" s="8">
        <f t="shared" ca="1" si="434"/>
        <v>9</v>
      </c>
      <c r="K6930" s="7" t="str">
        <f t="shared" ca="1" si="432"/>
        <v>LOSE</v>
      </c>
      <c r="L6930" s="8">
        <f t="shared" ca="1" si="433"/>
        <v>-1</v>
      </c>
      <c r="M6930" s="8">
        <f t="shared" ca="1" si="435"/>
        <v>-339</v>
      </c>
      <c r="N6930" s="32">
        <f ca="1">SUM(L$4:L6930)/I6930</f>
        <v>-4.8938934603724553E-2</v>
      </c>
      <c r="O6930" s="46">
        <f ca="1">_xlfn.VAR.P(L$4:L6930)</f>
        <v>33.333681204153216</v>
      </c>
      <c r="P6930" s="33">
        <f ca="1">COUNTIF(K$4:K6930, "WIN")/I6930</f>
        <v>2.6418362927674317E-2</v>
      </c>
    </row>
    <row r="6931" spans="9:16" x14ac:dyDescent="0.25">
      <c r="I6931" s="5">
        <v>6928</v>
      </c>
      <c r="J6931" s="8">
        <f t="shared" ca="1" si="434"/>
        <v>22</v>
      </c>
      <c r="K6931" s="7" t="str">
        <f t="shared" ca="1" si="432"/>
        <v>LOSE</v>
      </c>
      <c r="L6931" s="8">
        <f t="shared" ca="1" si="433"/>
        <v>-1</v>
      </c>
      <c r="M6931" s="8">
        <f t="shared" ca="1" si="435"/>
        <v>-340</v>
      </c>
      <c r="N6931" s="32">
        <f ca="1">SUM(L$4:L6931)/I6931</f>
        <v>-4.9076212471131642E-2</v>
      </c>
      <c r="O6931" s="46">
        <f ca="1">_xlfn.VAR.P(L$4:L6931)</f>
        <v>33.329000301351016</v>
      </c>
      <c r="P6931" s="33">
        <f ca="1">COUNTIF(K$4:K6931, "WIN")/I6931</f>
        <v>2.6414549653579675E-2</v>
      </c>
    </row>
    <row r="6932" spans="9:16" x14ac:dyDescent="0.25">
      <c r="I6932" s="5">
        <v>6929</v>
      </c>
      <c r="J6932" s="8">
        <f t="shared" ca="1" si="434"/>
        <v>24</v>
      </c>
      <c r="K6932" s="7" t="str">
        <f t="shared" ca="1" si="432"/>
        <v>LOSE</v>
      </c>
      <c r="L6932" s="8">
        <f t="shared" ca="1" si="433"/>
        <v>-1</v>
      </c>
      <c r="M6932" s="8">
        <f t="shared" ca="1" si="435"/>
        <v>-341</v>
      </c>
      <c r="N6932" s="32">
        <f ca="1">SUM(L$4:L6932)/I6932</f>
        <v>-4.9213450714388804E-2</v>
      </c>
      <c r="O6932" s="46">
        <f ca="1">_xlfn.VAR.P(L$4:L6932)</f>
        <v>33.32432071197956</v>
      </c>
      <c r="P6932" s="33">
        <f ca="1">COUNTIF(K$4:K6932, "WIN")/I6932</f>
        <v>2.6410737480155867E-2</v>
      </c>
    </row>
    <row r="6933" spans="9:16" x14ac:dyDescent="0.25">
      <c r="I6933" s="5">
        <v>6930</v>
      </c>
      <c r="J6933" s="8">
        <f t="shared" ca="1" si="434"/>
        <v>2</v>
      </c>
      <c r="K6933" s="7" t="str">
        <f t="shared" ca="1" si="432"/>
        <v>LOSE</v>
      </c>
      <c r="L6933" s="8">
        <f t="shared" ca="1" si="433"/>
        <v>-1</v>
      </c>
      <c r="M6933" s="8">
        <f t="shared" ca="1" si="435"/>
        <v>-342</v>
      </c>
      <c r="N6933" s="32">
        <f ca="1">SUM(L$4:L6933)/I6933</f>
        <v>-4.9350649350649353E-2</v>
      </c>
      <c r="O6933" s="46">
        <f ca="1">_xlfn.VAR.P(L$4:L6933)</f>
        <v>33.319642435486593</v>
      </c>
      <c r="P6933" s="33">
        <f ca="1">COUNTIF(K$4:K6933, "WIN")/I6933</f>
        <v>2.6406926406926406E-2</v>
      </c>
    </row>
    <row r="6934" spans="9:16" x14ac:dyDescent="0.25">
      <c r="I6934" s="5">
        <v>6931</v>
      </c>
      <c r="J6934" s="8">
        <f t="shared" ca="1" si="434"/>
        <v>6</v>
      </c>
      <c r="K6934" s="7" t="str">
        <f t="shared" ca="1" si="432"/>
        <v>LOSE</v>
      </c>
      <c r="L6934" s="8">
        <f t="shared" ca="1" si="433"/>
        <v>-1</v>
      </c>
      <c r="M6934" s="8">
        <f t="shared" ca="1" si="435"/>
        <v>-343</v>
      </c>
      <c r="N6934" s="32">
        <f ca="1">SUM(L$4:L6934)/I6934</f>
        <v>-4.9487808397056701E-2</v>
      </c>
      <c r="O6934" s="46">
        <f ca="1">_xlfn.VAR.P(L$4:L6934)</f>
        <v>33.314965471320129</v>
      </c>
      <c r="P6934" s="33">
        <f ca="1">COUNTIF(K$4:K6934, "WIN")/I6934</f>
        <v>2.6403116433415093E-2</v>
      </c>
    </row>
    <row r="6935" spans="9:16" x14ac:dyDescent="0.25">
      <c r="I6935" s="5">
        <v>6932</v>
      </c>
      <c r="J6935" s="8">
        <f t="shared" ca="1" si="434"/>
        <v>17</v>
      </c>
      <c r="K6935" s="7" t="str">
        <f t="shared" ca="1" si="432"/>
        <v>LOSE</v>
      </c>
      <c r="L6935" s="8">
        <f t="shared" ca="1" si="433"/>
        <v>-1</v>
      </c>
      <c r="M6935" s="8">
        <f t="shared" ca="1" si="435"/>
        <v>-344</v>
      </c>
      <c r="N6935" s="32">
        <f ca="1">SUM(L$4:L6935)/I6935</f>
        <v>-4.9624927870744372E-2</v>
      </c>
      <c r="O6935" s="46">
        <f ca="1">_xlfn.VAR.P(L$4:L6935)</f>
        <v>33.310289818928517</v>
      </c>
      <c r="P6935" s="33">
        <f ca="1">COUNTIF(K$4:K6935, "WIN")/I6935</f>
        <v>2.639930755914599E-2</v>
      </c>
    </row>
    <row r="6936" spans="9:16" x14ac:dyDescent="0.25">
      <c r="I6936" s="5">
        <v>6933</v>
      </c>
      <c r="J6936" s="8">
        <f t="shared" ca="1" si="434"/>
        <v>33</v>
      </c>
      <c r="K6936" s="7" t="str">
        <f t="shared" ca="1" si="432"/>
        <v>LOSE</v>
      </c>
      <c r="L6936" s="8">
        <f t="shared" ca="1" si="433"/>
        <v>-1</v>
      </c>
      <c r="M6936" s="8">
        <f t="shared" ca="1" si="435"/>
        <v>-345</v>
      </c>
      <c r="N6936" s="32">
        <f ca="1">SUM(L$4:L6936)/I6936</f>
        <v>-4.9762007788836E-2</v>
      </c>
      <c r="O6936" s="46">
        <f ca="1">_xlfn.VAR.P(L$4:L6936)</f>
        <v>33.305615477760398</v>
      </c>
      <c r="P6936" s="33">
        <f ca="1">COUNTIF(K$4:K6936, "WIN")/I6936</f>
        <v>2.6395499783643445E-2</v>
      </c>
    </row>
    <row r="6937" spans="9:16" x14ac:dyDescent="0.25">
      <c r="I6937" s="5">
        <v>6934</v>
      </c>
      <c r="J6937" s="8">
        <f t="shared" ca="1" si="434"/>
        <v>36</v>
      </c>
      <c r="K6937" s="7" t="str">
        <f t="shared" ca="1" si="432"/>
        <v>LOSE</v>
      </c>
      <c r="L6937" s="8">
        <f t="shared" ca="1" si="433"/>
        <v>-1</v>
      </c>
      <c r="M6937" s="8">
        <f t="shared" ca="1" si="435"/>
        <v>-346</v>
      </c>
      <c r="N6937" s="32">
        <f ca="1">SUM(L$4:L6937)/I6937</f>
        <v>-4.9899048168445342E-2</v>
      </c>
      <c r="O6937" s="46">
        <f ca="1">_xlfn.VAR.P(L$4:L6937)</f>
        <v>33.300942447264738</v>
      </c>
      <c r="P6937" s="33">
        <f ca="1">COUNTIF(K$4:K6937, "WIN")/I6937</f>
        <v>2.6391693106432072E-2</v>
      </c>
    </row>
    <row r="6938" spans="9:16" x14ac:dyDescent="0.25">
      <c r="I6938" s="5">
        <v>6935</v>
      </c>
      <c r="J6938" s="8">
        <f t="shared" ca="1" si="434"/>
        <v>23</v>
      </c>
      <c r="K6938" s="7" t="str">
        <f t="shared" ca="1" si="432"/>
        <v>LOSE</v>
      </c>
      <c r="L6938" s="8">
        <f t="shared" ca="1" si="433"/>
        <v>-1</v>
      </c>
      <c r="M6938" s="8">
        <f t="shared" ca="1" si="435"/>
        <v>-347</v>
      </c>
      <c r="N6938" s="32">
        <f ca="1">SUM(L$4:L6938)/I6938</f>
        <v>-5.0036049026676278E-2</v>
      </c>
      <c r="O6938" s="46">
        <f ca="1">_xlfn.VAR.P(L$4:L6938)</f>
        <v>33.296270726890803</v>
      </c>
      <c r="P6938" s="33">
        <f ca="1">COUNTIF(K$4:K6938, "WIN")/I6938</f>
        <v>2.6387887527036771E-2</v>
      </c>
    </row>
    <row r="6939" spans="9:16" x14ac:dyDescent="0.25">
      <c r="I6939" s="5">
        <v>6936</v>
      </c>
      <c r="J6939" s="8">
        <f t="shared" ca="1" si="434"/>
        <v>5</v>
      </c>
      <c r="K6939" s="7" t="str">
        <f t="shared" ca="1" si="432"/>
        <v>LOSE</v>
      </c>
      <c r="L6939" s="8">
        <f t="shared" ca="1" si="433"/>
        <v>-1</v>
      </c>
      <c r="M6939" s="8">
        <f t="shared" ca="1" si="435"/>
        <v>-348</v>
      </c>
      <c r="N6939" s="32">
        <f ca="1">SUM(L$4:L6939)/I6939</f>
        <v>-5.0173010380622836E-2</v>
      </c>
      <c r="O6939" s="46">
        <f ca="1">_xlfn.VAR.P(L$4:L6939)</f>
        <v>33.291600316088171</v>
      </c>
      <c r="P6939" s="33">
        <f ca="1">COUNTIF(K$4:K6939, "WIN")/I6939</f>
        <v>2.6384083044982697E-2</v>
      </c>
    </row>
    <row r="6940" spans="9:16" x14ac:dyDescent="0.25">
      <c r="I6940" s="5">
        <v>6937</v>
      </c>
      <c r="J6940" s="8">
        <f t="shared" ca="1" si="434"/>
        <v>17</v>
      </c>
      <c r="K6940" s="7" t="str">
        <f t="shared" ca="1" si="432"/>
        <v>LOSE</v>
      </c>
      <c r="L6940" s="8">
        <f t="shared" ca="1" si="433"/>
        <v>-1</v>
      </c>
      <c r="M6940" s="8">
        <f t="shared" ca="1" si="435"/>
        <v>-349</v>
      </c>
      <c r="N6940" s="32">
        <f ca="1">SUM(L$4:L6940)/I6940</f>
        <v>-5.0309932247369182E-2</v>
      </c>
      <c r="O6940" s="46">
        <f ca="1">_xlfn.VAR.P(L$4:L6940)</f>
        <v>33.286931214306712</v>
      </c>
      <c r="P6940" s="33">
        <f ca="1">COUNTIF(K$4:K6940, "WIN")/I6940</f>
        <v>2.6380279659795301E-2</v>
      </c>
    </row>
    <row r="6941" spans="9:16" x14ac:dyDescent="0.25">
      <c r="I6941" s="5">
        <v>6938</v>
      </c>
      <c r="J6941" s="8">
        <f t="shared" ca="1" si="434"/>
        <v>36</v>
      </c>
      <c r="K6941" s="7" t="str">
        <f t="shared" ca="1" si="432"/>
        <v>LOSE</v>
      </c>
      <c r="L6941" s="8">
        <f t="shared" ca="1" si="433"/>
        <v>-1</v>
      </c>
      <c r="M6941" s="8">
        <f t="shared" ca="1" si="435"/>
        <v>-350</v>
      </c>
      <c r="N6941" s="32">
        <f ca="1">SUM(L$4:L6941)/I6941</f>
        <v>-5.0446814643989625E-2</v>
      </c>
      <c r="O6941" s="46">
        <f ca="1">_xlfn.VAR.P(L$4:L6941)</f>
        <v>33.282263420996628</v>
      </c>
      <c r="P6941" s="33">
        <f ca="1">COUNTIF(K$4:K6941, "WIN")/I6941</f>
        <v>2.6376477371000288E-2</v>
      </c>
    </row>
    <row r="6942" spans="9:16" x14ac:dyDescent="0.25">
      <c r="I6942" s="5">
        <v>6939</v>
      </c>
      <c r="J6942" s="8">
        <f t="shared" ca="1" si="434"/>
        <v>20</v>
      </c>
      <c r="K6942" s="7" t="str">
        <f t="shared" ca="1" si="432"/>
        <v>LOSE</v>
      </c>
      <c r="L6942" s="8">
        <f t="shared" ca="1" si="433"/>
        <v>-1</v>
      </c>
      <c r="M6942" s="8">
        <f t="shared" ca="1" si="435"/>
        <v>-351</v>
      </c>
      <c r="N6942" s="32">
        <f ca="1">SUM(L$4:L6942)/I6942</f>
        <v>-5.0583657587548639E-2</v>
      </c>
      <c r="O6942" s="46">
        <f ca="1">_xlfn.VAR.P(L$4:L6942)</f>
        <v>33.277596935608415</v>
      </c>
      <c r="P6942" s="33">
        <f ca="1">COUNTIF(K$4:K6942, "WIN")/I6942</f>
        <v>2.6372676178123649E-2</v>
      </c>
    </row>
    <row r="6943" spans="9:16" x14ac:dyDescent="0.25">
      <c r="I6943" s="5">
        <v>6940</v>
      </c>
      <c r="J6943" s="8">
        <f t="shared" ca="1" si="434"/>
        <v>9</v>
      </c>
      <c r="K6943" s="7" t="str">
        <f t="shared" ca="1" si="432"/>
        <v>LOSE</v>
      </c>
      <c r="L6943" s="8">
        <f t="shared" ca="1" si="433"/>
        <v>-1</v>
      </c>
      <c r="M6943" s="8">
        <f t="shared" ca="1" si="435"/>
        <v>-352</v>
      </c>
      <c r="N6943" s="32">
        <f ca="1">SUM(L$4:L6943)/I6943</f>
        <v>-5.0720461095100866E-2</v>
      </c>
      <c r="O6943" s="46">
        <f ca="1">_xlfn.VAR.P(L$4:L6943)</f>
        <v>33.272931757592872</v>
      </c>
      <c r="P6943" s="33">
        <f ca="1">COUNTIF(K$4:K6943, "WIN")/I6943</f>
        <v>2.6368876080691644E-2</v>
      </c>
    </row>
    <row r="6944" spans="9:16" x14ac:dyDescent="0.25">
      <c r="I6944" s="5">
        <v>6941</v>
      </c>
      <c r="J6944" s="8">
        <f t="shared" ca="1" si="434"/>
        <v>14</v>
      </c>
      <c r="K6944" s="7" t="str">
        <f t="shared" ca="1" si="432"/>
        <v>LOSE</v>
      </c>
      <c r="L6944" s="8">
        <f t="shared" ca="1" si="433"/>
        <v>-1</v>
      </c>
      <c r="M6944" s="8">
        <f t="shared" ca="1" si="435"/>
        <v>-353</v>
      </c>
      <c r="N6944" s="32">
        <f ca="1">SUM(L$4:L6944)/I6944</f>
        <v>-5.085722518369111E-2</v>
      </c>
      <c r="O6944" s="46">
        <f ca="1">_xlfn.VAR.P(L$4:L6944)</f>
        <v>33.268267886401119</v>
      </c>
      <c r="P6944" s="33">
        <f ca="1">COUNTIF(K$4:K6944, "WIN")/I6944</f>
        <v>2.6365077078230801E-2</v>
      </c>
    </row>
    <row r="6945" spans="9:16" x14ac:dyDescent="0.25">
      <c r="I6945" s="5">
        <v>6942</v>
      </c>
      <c r="J6945" s="8">
        <f t="shared" ca="1" si="434"/>
        <v>0</v>
      </c>
      <c r="K6945" s="7" t="str">
        <f t="shared" ca="1" si="432"/>
        <v>LOSE</v>
      </c>
      <c r="L6945" s="8">
        <f t="shared" ca="1" si="433"/>
        <v>-1</v>
      </c>
      <c r="M6945" s="8">
        <f t="shared" ca="1" si="435"/>
        <v>-354</v>
      </c>
      <c r="N6945" s="32">
        <f ca="1">SUM(L$4:L6945)/I6945</f>
        <v>-5.0993949870354362E-2</v>
      </c>
      <c r="O6945" s="46">
        <f ca="1">_xlfn.VAR.P(L$4:L6945)</f>
        <v>33.263605321484569</v>
      </c>
      <c r="P6945" s="33">
        <f ca="1">COUNTIF(K$4:K6945, "WIN")/I6945</f>
        <v>2.6361279170267933E-2</v>
      </c>
    </row>
    <row r="6946" spans="9:16" x14ac:dyDescent="0.25">
      <c r="I6946" s="5">
        <v>6943</v>
      </c>
      <c r="J6946" s="8">
        <f t="shared" ca="1" si="434"/>
        <v>6</v>
      </c>
      <c r="K6946" s="7" t="str">
        <f t="shared" ca="1" si="432"/>
        <v>LOSE</v>
      </c>
      <c r="L6946" s="8">
        <f t="shared" ca="1" si="433"/>
        <v>-1</v>
      </c>
      <c r="M6946" s="8">
        <f t="shared" ca="1" si="435"/>
        <v>-355</v>
      </c>
      <c r="N6946" s="32">
        <f ca="1">SUM(L$4:L6946)/I6946</f>
        <v>-5.1130635172115801E-2</v>
      </c>
      <c r="O6946" s="46">
        <f ca="1">_xlfn.VAR.P(L$4:L6946)</f>
        <v>33.258944062294958</v>
      </c>
      <c r="P6946" s="33">
        <f ca="1">COUNTIF(K$4:K6946, "WIN")/I6946</f>
        <v>2.6357482356330116E-2</v>
      </c>
    </row>
    <row r="6947" spans="9:16" x14ac:dyDescent="0.25">
      <c r="I6947" s="5">
        <v>6944</v>
      </c>
      <c r="J6947" s="8">
        <f t="shared" ca="1" si="434"/>
        <v>28</v>
      </c>
      <c r="K6947" s="7" t="str">
        <f t="shared" ca="1" si="432"/>
        <v>LOSE</v>
      </c>
      <c r="L6947" s="8">
        <f t="shared" ca="1" si="433"/>
        <v>-1</v>
      </c>
      <c r="M6947" s="8">
        <f t="shared" ca="1" si="435"/>
        <v>-356</v>
      </c>
      <c r="N6947" s="32">
        <f ca="1">SUM(L$4:L6947)/I6947</f>
        <v>-5.1267281105990783E-2</v>
      </c>
      <c r="O6947" s="46">
        <f ca="1">_xlfn.VAR.P(L$4:L6947)</f>
        <v>33.25428410828431</v>
      </c>
      <c r="P6947" s="33">
        <f ca="1">COUNTIF(K$4:K6947, "WIN")/I6947</f>
        <v>2.6353686635944701E-2</v>
      </c>
    </row>
    <row r="6948" spans="9:16" x14ac:dyDescent="0.25">
      <c r="I6948" s="5">
        <v>6945</v>
      </c>
      <c r="J6948" s="8">
        <f t="shared" ca="1" si="434"/>
        <v>19</v>
      </c>
      <c r="K6948" s="7" t="str">
        <f t="shared" ca="1" si="432"/>
        <v>LOSE</v>
      </c>
      <c r="L6948" s="8">
        <f t="shared" ca="1" si="433"/>
        <v>-1</v>
      </c>
      <c r="M6948" s="8">
        <f t="shared" ca="1" si="435"/>
        <v>-357</v>
      </c>
      <c r="N6948" s="32">
        <f ca="1">SUM(L$4:L6948)/I6948</f>
        <v>-5.1403887688984878E-2</v>
      </c>
      <c r="O6948" s="46">
        <f ca="1">_xlfn.VAR.P(L$4:L6948)</f>
        <v>33.249625458904973</v>
      </c>
      <c r="P6948" s="33">
        <f ca="1">COUNTIF(K$4:K6948, "WIN")/I6948</f>
        <v>2.6349892008639308E-2</v>
      </c>
    </row>
    <row r="6949" spans="9:16" x14ac:dyDescent="0.25">
      <c r="I6949" s="5">
        <v>6946</v>
      </c>
      <c r="J6949" s="8">
        <f t="shared" ca="1" si="434"/>
        <v>11</v>
      </c>
      <c r="K6949" s="7" t="str">
        <f t="shared" ca="1" si="432"/>
        <v>LOSE</v>
      </c>
      <c r="L6949" s="8">
        <f t="shared" ca="1" si="433"/>
        <v>-1</v>
      </c>
      <c r="M6949" s="8">
        <f t="shared" ca="1" si="435"/>
        <v>-358</v>
      </c>
      <c r="N6949" s="32">
        <f ca="1">SUM(L$4:L6949)/I6949</f>
        <v>-5.1540454938093866E-2</v>
      </c>
      <c r="O6949" s="46">
        <f ca="1">_xlfn.VAR.P(L$4:L6949)</f>
        <v>33.24496811360958</v>
      </c>
      <c r="P6949" s="33">
        <f ca="1">COUNTIF(K$4:K6949, "WIN")/I6949</f>
        <v>2.6346098473941836E-2</v>
      </c>
    </row>
    <row r="6950" spans="9:16" x14ac:dyDescent="0.25">
      <c r="I6950" s="5">
        <v>6947</v>
      </c>
      <c r="J6950" s="8">
        <f t="shared" ca="1" si="434"/>
        <v>1</v>
      </c>
      <c r="K6950" s="7" t="str">
        <f t="shared" ca="1" si="432"/>
        <v>LOSE</v>
      </c>
      <c r="L6950" s="8">
        <f t="shared" ca="1" si="433"/>
        <v>-1</v>
      </c>
      <c r="M6950" s="8">
        <f t="shared" ca="1" si="435"/>
        <v>-359</v>
      </c>
      <c r="N6950" s="32">
        <f ca="1">SUM(L$4:L6950)/I6950</f>
        <v>-5.1676982870303728E-2</v>
      </c>
      <c r="O6950" s="46">
        <f ca="1">_xlfn.VAR.P(L$4:L6950)</f>
        <v>33.240312071851093</v>
      </c>
      <c r="P6950" s="33">
        <f ca="1">COUNTIF(K$4:K6950, "WIN")/I6950</f>
        <v>2.6342306031380453E-2</v>
      </c>
    </row>
    <row r="6951" spans="9:16" x14ac:dyDescent="0.25">
      <c r="I6951" s="5">
        <v>6948</v>
      </c>
      <c r="J6951" s="8">
        <f t="shared" ca="1" si="434"/>
        <v>3</v>
      </c>
      <c r="K6951" s="7" t="str">
        <f t="shared" ca="1" si="432"/>
        <v>LOSE</v>
      </c>
      <c r="L6951" s="8">
        <f t="shared" ca="1" si="433"/>
        <v>-1</v>
      </c>
      <c r="M6951" s="8">
        <f t="shared" ca="1" si="435"/>
        <v>-360</v>
      </c>
      <c r="N6951" s="32">
        <f ca="1">SUM(L$4:L6951)/I6951</f>
        <v>-5.181347150259067E-2</v>
      </c>
      <c r="O6951" s="46">
        <f ca="1">_xlfn.VAR.P(L$4:L6951)</f>
        <v>33.23565733308277</v>
      </c>
      <c r="P6951" s="33">
        <f ca="1">COUNTIF(K$4:K6951, "WIN")/I6951</f>
        <v>2.6338514680483593E-2</v>
      </c>
    </row>
    <row r="6952" spans="9:16" x14ac:dyDescent="0.25">
      <c r="I6952" s="5">
        <v>6949</v>
      </c>
      <c r="J6952" s="8">
        <f t="shared" ca="1" si="434"/>
        <v>13</v>
      </c>
      <c r="K6952" s="7" t="str">
        <f t="shared" ca="1" si="432"/>
        <v>LOSE</v>
      </c>
      <c r="L6952" s="8">
        <f t="shared" ca="1" si="433"/>
        <v>-1</v>
      </c>
      <c r="M6952" s="8">
        <f t="shared" ca="1" si="435"/>
        <v>-361</v>
      </c>
      <c r="N6952" s="32">
        <f ca="1">SUM(L$4:L6952)/I6952</f>
        <v>-5.1949920851921141E-2</v>
      </c>
      <c r="O6952" s="46">
        <f ca="1">_xlfn.VAR.P(L$4:L6952)</f>
        <v>33.23100389675816</v>
      </c>
      <c r="P6952" s="33">
        <f ca="1">COUNTIF(K$4:K6952, "WIN")/I6952</f>
        <v>2.6334724420779967E-2</v>
      </c>
    </row>
    <row r="6953" spans="9:16" x14ac:dyDescent="0.25">
      <c r="I6953" s="5">
        <v>6950</v>
      </c>
      <c r="J6953" s="8">
        <f t="shared" ca="1" si="434"/>
        <v>20</v>
      </c>
      <c r="K6953" s="7" t="str">
        <f t="shared" ca="1" si="432"/>
        <v>LOSE</v>
      </c>
      <c r="L6953" s="8">
        <f t="shared" ca="1" si="433"/>
        <v>-1</v>
      </c>
      <c r="M6953" s="8">
        <f t="shared" ca="1" si="435"/>
        <v>-362</v>
      </c>
      <c r="N6953" s="32">
        <f ca="1">SUM(L$4:L6953)/I6953</f>
        <v>-5.20863309352518E-2</v>
      </c>
      <c r="O6953" s="46">
        <f ca="1">_xlfn.VAR.P(L$4:L6953)</f>
        <v>33.226351762331142</v>
      </c>
      <c r="P6953" s="33">
        <f ca="1">COUNTIF(K$4:K6953, "WIN")/I6953</f>
        <v>2.6330935251798561E-2</v>
      </c>
    </row>
    <row r="6954" spans="9:16" x14ac:dyDescent="0.25">
      <c r="I6954" s="5">
        <v>6951</v>
      </c>
      <c r="J6954" s="8">
        <f t="shared" ca="1" si="434"/>
        <v>25</v>
      </c>
      <c r="K6954" s="7" t="str">
        <f t="shared" ca="1" si="432"/>
        <v>LOSE</v>
      </c>
      <c r="L6954" s="8">
        <f t="shared" ca="1" si="433"/>
        <v>-1</v>
      </c>
      <c r="M6954" s="8">
        <f t="shared" ca="1" si="435"/>
        <v>-363</v>
      </c>
      <c r="N6954" s="32">
        <f ca="1">SUM(L$4:L6954)/I6954</f>
        <v>-5.2222701769529561E-2</v>
      </c>
      <c r="O6954" s="46">
        <f ca="1">_xlfn.VAR.P(L$4:L6954)</f>
        <v>33.221700929255888</v>
      </c>
      <c r="P6954" s="33">
        <f ca="1">COUNTIF(K$4:K6954, "WIN")/I6954</f>
        <v>2.6327147173068624E-2</v>
      </c>
    </row>
    <row r="6955" spans="9:16" x14ac:dyDescent="0.25">
      <c r="I6955" s="5">
        <v>6952</v>
      </c>
      <c r="J6955" s="8">
        <f t="shared" ca="1" si="434"/>
        <v>21</v>
      </c>
      <c r="K6955" s="7" t="str">
        <f t="shared" ca="1" si="432"/>
        <v>LOSE</v>
      </c>
      <c r="L6955" s="8">
        <f t="shared" ca="1" si="433"/>
        <v>-1</v>
      </c>
      <c r="M6955" s="8">
        <f t="shared" ca="1" si="435"/>
        <v>-364</v>
      </c>
      <c r="N6955" s="32">
        <f ca="1">SUM(L$4:L6955)/I6955</f>
        <v>-5.23590333716916E-2</v>
      </c>
      <c r="O6955" s="46">
        <f ca="1">_xlfn.VAR.P(L$4:L6955)</f>
        <v>33.217051396986868</v>
      </c>
      <c r="P6955" s="33">
        <f ca="1">COUNTIF(K$4:K6955, "WIN")/I6955</f>
        <v>2.6323360184119678E-2</v>
      </c>
    </row>
    <row r="6956" spans="9:16" x14ac:dyDescent="0.25">
      <c r="I6956" s="5">
        <v>6953</v>
      </c>
      <c r="J6956" s="8">
        <f t="shared" ca="1" si="434"/>
        <v>13</v>
      </c>
      <c r="K6956" s="7" t="str">
        <f t="shared" ca="1" si="432"/>
        <v>LOSE</v>
      </c>
      <c r="L6956" s="8">
        <f t="shared" ca="1" si="433"/>
        <v>-1</v>
      </c>
      <c r="M6956" s="8">
        <f t="shared" ca="1" si="435"/>
        <v>-365</v>
      </c>
      <c r="N6956" s="32">
        <f ca="1">SUM(L$4:L6956)/I6956</f>
        <v>-5.2495325758665327E-2</v>
      </c>
      <c r="O6956" s="46">
        <f ca="1">_xlfn.VAR.P(L$4:L6956)</f>
        <v>33.212403164978873</v>
      </c>
      <c r="P6956" s="33">
        <f ca="1">COUNTIF(K$4:K6956, "WIN")/I6956</f>
        <v>2.631957428448152E-2</v>
      </c>
    </row>
    <row r="6957" spans="9:16" x14ac:dyDescent="0.25">
      <c r="I6957" s="5">
        <v>6954</v>
      </c>
      <c r="J6957" s="8">
        <f t="shared" ca="1" si="434"/>
        <v>12</v>
      </c>
      <c r="K6957" s="7" t="str">
        <f t="shared" ca="1" si="432"/>
        <v>LOSE</v>
      </c>
      <c r="L6957" s="8">
        <f t="shared" ca="1" si="433"/>
        <v>-1</v>
      </c>
      <c r="M6957" s="8">
        <f t="shared" ca="1" si="435"/>
        <v>-366</v>
      </c>
      <c r="N6957" s="32">
        <f ca="1">SUM(L$4:L6957)/I6957</f>
        <v>-5.2631578947368418E-2</v>
      </c>
      <c r="O6957" s="46">
        <f ca="1">_xlfn.VAR.P(L$4:L6957)</f>
        <v>33.207756232686982</v>
      </c>
      <c r="P6957" s="33">
        <f ca="1">COUNTIF(K$4:K6957, "WIN")/I6957</f>
        <v>2.6315789473684209E-2</v>
      </c>
    </row>
    <row r="6958" spans="9:16" x14ac:dyDescent="0.25">
      <c r="I6958" s="5">
        <v>6955</v>
      </c>
      <c r="J6958" s="8">
        <f t="shared" ca="1" si="434"/>
        <v>23</v>
      </c>
      <c r="K6958" s="7" t="str">
        <f t="shared" ca="1" si="432"/>
        <v>LOSE</v>
      </c>
      <c r="L6958" s="8">
        <f t="shared" ca="1" si="433"/>
        <v>-1</v>
      </c>
      <c r="M6958" s="8">
        <f t="shared" ca="1" si="435"/>
        <v>-367</v>
      </c>
      <c r="N6958" s="32">
        <f ca="1">SUM(L$4:L6958)/I6958</f>
        <v>-5.2767792954708841E-2</v>
      </c>
      <c r="O6958" s="46">
        <f ca="1">_xlfn.VAR.P(L$4:L6958)</f>
        <v>33.203110599566585</v>
      </c>
      <c r="P6958" s="33">
        <f ca="1">COUNTIF(K$4:K6958, "WIN")/I6958</f>
        <v>2.6312005751258086E-2</v>
      </c>
    </row>
    <row r="6959" spans="9:16" x14ac:dyDescent="0.25">
      <c r="I6959" s="5">
        <v>6956</v>
      </c>
      <c r="J6959" s="8">
        <f t="shared" ca="1" si="434"/>
        <v>28</v>
      </c>
      <c r="K6959" s="7" t="str">
        <f t="shared" ca="1" si="432"/>
        <v>LOSE</v>
      </c>
      <c r="L6959" s="8">
        <f t="shared" ca="1" si="433"/>
        <v>-1</v>
      </c>
      <c r="M6959" s="8">
        <f t="shared" ca="1" si="435"/>
        <v>-368</v>
      </c>
      <c r="N6959" s="32">
        <f ca="1">SUM(L$4:L6959)/I6959</f>
        <v>-5.2903967797584821E-2</v>
      </c>
      <c r="O6959" s="46">
        <f ca="1">_xlfn.VAR.P(L$4:L6959)</f>
        <v>33.198466265073385</v>
      </c>
      <c r="P6959" s="33">
        <f ca="1">COUNTIF(K$4:K6959, "WIN")/I6959</f>
        <v>2.6308223116733757E-2</v>
      </c>
    </row>
    <row r="6960" spans="9:16" x14ac:dyDescent="0.25">
      <c r="I6960" s="5">
        <v>6957</v>
      </c>
      <c r="J6960" s="8">
        <f t="shared" ca="1" si="434"/>
        <v>36</v>
      </c>
      <c r="K6960" s="7" t="str">
        <f t="shared" ca="1" si="432"/>
        <v>LOSE</v>
      </c>
      <c r="L6960" s="8">
        <f t="shared" ca="1" si="433"/>
        <v>-1</v>
      </c>
      <c r="M6960" s="8">
        <f t="shared" ca="1" si="435"/>
        <v>-369</v>
      </c>
      <c r="N6960" s="32">
        <f ca="1">SUM(L$4:L6960)/I6960</f>
        <v>-5.3040103492884863E-2</v>
      </c>
      <c r="O6960" s="46">
        <f ca="1">_xlfn.VAR.P(L$4:L6960)</f>
        <v>33.193823228663376</v>
      </c>
      <c r="P6960" s="33">
        <f ca="1">COUNTIF(K$4:K6960, "WIN")/I6960</f>
        <v>2.6304441569642088E-2</v>
      </c>
    </row>
    <row r="6961" spans="9:16" x14ac:dyDescent="0.25">
      <c r="I6961" s="5">
        <v>6958</v>
      </c>
      <c r="J6961" s="8">
        <f t="shared" ca="1" si="434"/>
        <v>0</v>
      </c>
      <c r="K6961" s="7" t="str">
        <f t="shared" ca="1" si="432"/>
        <v>LOSE</v>
      </c>
      <c r="L6961" s="8">
        <f t="shared" ca="1" si="433"/>
        <v>-1</v>
      </c>
      <c r="M6961" s="8">
        <f t="shared" ca="1" si="435"/>
        <v>-370</v>
      </c>
      <c r="N6961" s="32">
        <f ca="1">SUM(L$4:L6961)/I6961</f>
        <v>-5.3176200057487785E-2</v>
      </c>
      <c r="O6961" s="46">
        <f ca="1">_xlfn.VAR.P(L$4:L6961)</f>
        <v>33.189181489792858</v>
      </c>
      <c r="P6961" s="33">
        <f ca="1">COUNTIF(K$4:K6961, "WIN")/I6961</f>
        <v>2.6300661109514227E-2</v>
      </c>
    </row>
    <row r="6962" spans="9:16" x14ac:dyDescent="0.25">
      <c r="I6962" s="5">
        <v>6959</v>
      </c>
      <c r="J6962" s="8">
        <f t="shared" ca="1" si="434"/>
        <v>12</v>
      </c>
      <c r="K6962" s="7" t="str">
        <f t="shared" ca="1" si="432"/>
        <v>LOSE</v>
      </c>
      <c r="L6962" s="8">
        <f t="shared" ca="1" si="433"/>
        <v>-1</v>
      </c>
      <c r="M6962" s="8">
        <f t="shared" ca="1" si="435"/>
        <v>-371</v>
      </c>
      <c r="N6962" s="32">
        <f ca="1">SUM(L$4:L6962)/I6962</f>
        <v>-5.3312257508262684E-2</v>
      </c>
      <c r="O6962" s="46">
        <f ca="1">_xlfn.VAR.P(L$4:L6962)</f>
        <v>33.184541047918444</v>
      </c>
      <c r="P6962" s="33">
        <f ca="1">COUNTIF(K$4:K6962, "WIN")/I6962</f>
        <v>2.6296881735881593E-2</v>
      </c>
    </row>
    <row r="6963" spans="9:16" x14ac:dyDescent="0.25">
      <c r="I6963" s="5">
        <v>6960</v>
      </c>
      <c r="J6963" s="8">
        <f t="shared" ca="1" si="434"/>
        <v>22</v>
      </c>
      <c r="K6963" s="7" t="str">
        <f t="shared" ca="1" si="432"/>
        <v>LOSE</v>
      </c>
      <c r="L6963" s="8">
        <f t="shared" ca="1" si="433"/>
        <v>-1</v>
      </c>
      <c r="M6963" s="8">
        <f t="shared" ca="1" si="435"/>
        <v>-372</v>
      </c>
      <c r="N6963" s="32">
        <f ca="1">SUM(L$4:L6963)/I6963</f>
        <v>-5.3448275862068968E-2</v>
      </c>
      <c r="O6963" s="46">
        <f ca="1">_xlfn.VAR.P(L$4:L6963)</f>
        <v>33.179901902497029</v>
      </c>
      <c r="P6963" s="33">
        <f ca="1">COUNTIF(K$4:K6963, "WIN")/I6963</f>
        <v>2.6293103448275863E-2</v>
      </c>
    </row>
    <row r="6964" spans="9:16" x14ac:dyDescent="0.25">
      <c r="I6964" s="5">
        <v>6961</v>
      </c>
      <c r="J6964" s="8">
        <f t="shared" ca="1" si="434"/>
        <v>36</v>
      </c>
      <c r="K6964" s="7" t="str">
        <f t="shared" ca="1" si="432"/>
        <v>LOSE</v>
      </c>
      <c r="L6964" s="8">
        <f t="shared" ca="1" si="433"/>
        <v>-1</v>
      </c>
      <c r="M6964" s="8">
        <f t="shared" ca="1" si="435"/>
        <v>-373</v>
      </c>
      <c r="N6964" s="32">
        <f ca="1">SUM(L$4:L6964)/I6964</f>
        <v>-5.3584255135756355E-2</v>
      </c>
      <c r="O6964" s="46">
        <f ca="1">_xlfn.VAR.P(L$4:L6964)</f>
        <v>33.175264052985831</v>
      </c>
      <c r="P6964" s="33">
        <f ca="1">COUNTIF(K$4:K6964, "WIN")/I6964</f>
        <v>2.628932624622899E-2</v>
      </c>
    </row>
    <row r="6965" spans="9:16" x14ac:dyDescent="0.25">
      <c r="I6965" s="5">
        <v>6962</v>
      </c>
      <c r="J6965" s="8">
        <f t="shared" ca="1" si="434"/>
        <v>8</v>
      </c>
      <c r="K6965" s="7" t="str">
        <f t="shared" ca="1" si="432"/>
        <v>LOSE</v>
      </c>
      <c r="L6965" s="8">
        <f t="shared" ca="1" si="433"/>
        <v>-1</v>
      </c>
      <c r="M6965" s="8">
        <f t="shared" ca="1" si="435"/>
        <v>-374</v>
      </c>
      <c r="N6965" s="32">
        <f ca="1">SUM(L$4:L6965)/I6965</f>
        <v>-5.3720195346164894E-2</v>
      </c>
      <c r="O6965" s="46">
        <f ca="1">_xlfn.VAR.P(L$4:L6965)</f>
        <v>33.170627498842364</v>
      </c>
      <c r="P6965" s="33">
        <f ca="1">COUNTIF(K$4:K6965, "WIN")/I6965</f>
        <v>2.6285550129273198E-2</v>
      </c>
    </row>
    <row r="6966" spans="9:16" x14ac:dyDescent="0.25">
      <c r="I6966" s="5">
        <v>6963</v>
      </c>
      <c r="J6966" s="8">
        <f t="shared" ca="1" si="434"/>
        <v>16</v>
      </c>
      <c r="K6966" s="7" t="str">
        <f t="shared" ca="1" si="432"/>
        <v>LOSE</v>
      </c>
      <c r="L6966" s="8">
        <f t="shared" ca="1" si="433"/>
        <v>-1</v>
      </c>
      <c r="M6966" s="8">
        <f t="shared" ca="1" si="435"/>
        <v>-375</v>
      </c>
      <c r="N6966" s="32">
        <f ca="1">SUM(L$4:L6966)/I6966</f>
        <v>-5.3856096510124948E-2</v>
      </c>
      <c r="O6966" s="46">
        <f ca="1">_xlfn.VAR.P(L$4:L6966)</f>
        <v>33.165992239524442</v>
      </c>
      <c r="P6966" s="33">
        <f ca="1">COUNTIF(K$4:K6966, "WIN")/I6966</f>
        <v>2.6281775096940973E-2</v>
      </c>
    </row>
    <row r="6967" spans="9:16" x14ac:dyDescent="0.25">
      <c r="I6967" s="5">
        <v>6964</v>
      </c>
      <c r="J6967" s="8">
        <f t="shared" ca="1" si="434"/>
        <v>0</v>
      </c>
      <c r="K6967" s="7" t="str">
        <f t="shared" ca="1" si="432"/>
        <v>LOSE</v>
      </c>
      <c r="L6967" s="8">
        <f t="shared" ca="1" si="433"/>
        <v>-1</v>
      </c>
      <c r="M6967" s="8">
        <f t="shared" ca="1" si="435"/>
        <v>-376</v>
      </c>
      <c r="N6967" s="32">
        <f ca="1">SUM(L$4:L6967)/I6967</f>
        <v>-5.3991958644457209E-2</v>
      </c>
      <c r="O6967" s="46">
        <f ca="1">_xlfn.VAR.P(L$4:L6967)</f>
        <v>33.16135827449019</v>
      </c>
      <c r="P6967" s="33">
        <f ca="1">COUNTIF(K$4:K6967, "WIN")/I6967</f>
        <v>2.6278001148765079E-2</v>
      </c>
    </row>
    <row r="6968" spans="9:16" x14ac:dyDescent="0.25">
      <c r="I6968" s="5">
        <v>6965</v>
      </c>
      <c r="J6968" s="8">
        <f t="shared" ca="1" si="434"/>
        <v>19</v>
      </c>
      <c r="K6968" s="7" t="str">
        <f t="shared" ca="1" si="432"/>
        <v>LOSE</v>
      </c>
      <c r="L6968" s="8">
        <f t="shared" ca="1" si="433"/>
        <v>-1</v>
      </c>
      <c r="M6968" s="8">
        <f t="shared" ca="1" si="435"/>
        <v>-377</v>
      </c>
      <c r="N6968" s="32">
        <f ca="1">SUM(L$4:L6968)/I6968</f>
        <v>-5.4127781765972723E-2</v>
      </c>
      <c r="O6968" s="46">
        <f ca="1">_xlfn.VAR.P(L$4:L6968)</f>
        <v>33.156725603198019</v>
      </c>
      <c r="P6968" s="33">
        <f ca="1">COUNTIF(K$4:K6968, "WIN")/I6968</f>
        <v>2.6274228284278535E-2</v>
      </c>
    </row>
    <row r="6969" spans="9:16" x14ac:dyDescent="0.25">
      <c r="I6969" s="5">
        <v>6966</v>
      </c>
      <c r="J6969" s="8">
        <f t="shared" ca="1" si="434"/>
        <v>19</v>
      </c>
      <c r="K6969" s="7" t="str">
        <f t="shared" ca="1" si="432"/>
        <v>LOSE</v>
      </c>
      <c r="L6969" s="8">
        <f t="shared" ca="1" si="433"/>
        <v>-1</v>
      </c>
      <c r="M6969" s="8">
        <f t="shared" ca="1" si="435"/>
        <v>-378</v>
      </c>
      <c r="N6969" s="32">
        <f ca="1">SUM(L$4:L6969)/I6969</f>
        <v>-5.4263565891472867E-2</v>
      </c>
      <c r="O6969" s="46">
        <f ca="1">_xlfn.VAR.P(L$4:L6969)</f>
        <v>33.152094225106666</v>
      </c>
      <c r="P6969" s="33">
        <f ca="1">COUNTIF(K$4:K6969, "WIN")/I6969</f>
        <v>2.6270456503014641E-2</v>
      </c>
    </row>
    <row r="6970" spans="9:16" x14ac:dyDescent="0.25">
      <c r="I6970" s="5">
        <v>6967</v>
      </c>
      <c r="J6970" s="8">
        <f t="shared" ca="1" si="434"/>
        <v>33</v>
      </c>
      <c r="K6970" s="7" t="str">
        <f t="shared" ca="1" si="432"/>
        <v>LOSE</v>
      </c>
      <c r="L6970" s="8">
        <f t="shared" ca="1" si="433"/>
        <v>-1</v>
      </c>
      <c r="M6970" s="8">
        <f t="shared" ca="1" si="435"/>
        <v>-379</v>
      </c>
      <c r="N6970" s="32">
        <f ca="1">SUM(L$4:L6970)/I6970</f>
        <v>-5.4399311037749393E-2</v>
      </c>
      <c r="O6970" s="46">
        <f ca="1">_xlfn.VAR.P(L$4:L6970)</f>
        <v>33.147464139675137</v>
      </c>
      <c r="P6970" s="33">
        <f ca="1">COUNTIF(K$4:K6970, "WIN")/I6970</f>
        <v>2.6266685804506962E-2</v>
      </c>
    </row>
    <row r="6971" spans="9:16" x14ac:dyDescent="0.25">
      <c r="I6971" s="5">
        <v>6968</v>
      </c>
      <c r="J6971" s="8">
        <f t="shared" ca="1" si="434"/>
        <v>34</v>
      </c>
      <c r="K6971" s="7" t="str">
        <f t="shared" ca="1" si="432"/>
        <v>LOSE</v>
      </c>
      <c r="L6971" s="8">
        <f t="shared" ca="1" si="433"/>
        <v>-1</v>
      </c>
      <c r="M6971" s="8">
        <f t="shared" ca="1" si="435"/>
        <v>-380</v>
      </c>
      <c r="N6971" s="32">
        <f ca="1">SUM(L$4:L6971)/I6971</f>
        <v>-5.4535017221584388E-2</v>
      </c>
      <c r="O6971" s="46">
        <f ca="1">_xlfn.VAR.P(L$4:L6971)</f>
        <v>33.142835346362773</v>
      </c>
      <c r="P6971" s="33">
        <f ca="1">COUNTIF(K$4:K6971, "WIN")/I6971</f>
        <v>2.6262916188289322E-2</v>
      </c>
    </row>
    <row r="6972" spans="9:16" x14ac:dyDescent="0.25">
      <c r="I6972" s="5">
        <v>6969</v>
      </c>
      <c r="J6972" s="8">
        <f t="shared" ca="1" si="434"/>
        <v>8</v>
      </c>
      <c r="K6972" s="7" t="str">
        <f t="shared" ca="1" si="432"/>
        <v>LOSE</v>
      </c>
      <c r="L6972" s="8">
        <f t="shared" ca="1" si="433"/>
        <v>-1</v>
      </c>
      <c r="M6972" s="8">
        <f t="shared" ca="1" si="435"/>
        <v>-381</v>
      </c>
      <c r="N6972" s="32">
        <f ca="1">SUM(L$4:L6972)/I6972</f>
        <v>-5.4670684459750325E-2</v>
      </c>
      <c r="O6972" s="46">
        <f ca="1">_xlfn.VAR.P(L$4:L6972)</f>
        <v>33.138207844629193</v>
      </c>
      <c r="P6972" s="33">
        <f ca="1">COUNTIF(K$4:K6972, "WIN")/I6972</f>
        <v>2.6259147653895823E-2</v>
      </c>
    </row>
    <row r="6973" spans="9:16" x14ac:dyDescent="0.25">
      <c r="I6973" s="5">
        <v>6970</v>
      </c>
      <c r="J6973" s="8">
        <f t="shared" ca="1" si="434"/>
        <v>12</v>
      </c>
      <c r="K6973" s="7" t="str">
        <f t="shared" ca="1" si="432"/>
        <v>LOSE</v>
      </c>
      <c r="L6973" s="8">
        <f t="shared" ca="1" si="433"/>
        <v>-1</v>
      </c>
      <c r="M6973" s="8">
        <f t="shared" ca="1" si="435"/>
        <v>-382</v>
      </c>
      <c r="N6973" s="32">
        <f ca="1">SUM(L$4:L6973)/I6973</f>
        <v>-5.4806312769010046E-2</v>
      </c>
      <c r="O6973" s="46">
        <f ca="1">_xlfn.VAR.P(L$4:L6973)</f>
        <v>33.133581633934327</v>
      </c>
      <c r="P6973" s="33">
        <f ca="1">COUNTIF(K$4:K6973, "WIN")/I6973</f>
        <v>2.6255380200860833E-2</v>
      </c>
    </row>
    <row r="6974" spans="9:16" x14ac:dyDescent="0.25">
      <c r="I6974" s="5">
        <v>6971</v>
      </c>
      <c r="J6974" s="8">
        <f t="shared" ca="1" si="434"/>
        <v>16</v>
      </c>
      <c r="K6974" s="7" t="str">
        <f t="shared" ca="1" si="432"/>
        <v>LOSE</v>
      </c>
      <c r="L6974" s="8">
        <f t="shared" ca="1" si="433"/>
        <v>-1</v>
      </c>
      <c r="M6974" s="8">
        <f t="shared" ca="1" si="435"/>
        <v>-383</v>
      </c>
      <c r="N6974" s="32">
        <f ca="1">SUM(L$4:L6974)/I6974</f>
        <v>-5.4941902166116767E-2</v>
      </c>
      <c r="O6974" s="46">
        <f ca="1">_xlfn.VAR.P(L$4:L6974)</f>
        <v>33.128956713738397</v>
      </c>
      <c r="P6974" s="33">
        <f ca="1">COUNTIF(K$4:K6974, "WIN")/I6974</f>
        <v>2.6251613828718979E-2</v>
      </c>
    </row>
    <row r="6975" spans="9:16" x14ac:dyDescent="0.25">
      <c r="I6975" s="5">
        <v>6972</v>
      </c>
      <c r="J6975" s="8">
        <f t="shared" ca="1" si="434"/>
        <v>3</v>
      </c>
      <c r="K6975" s="7" t="str">
        <f t="shared" ca="1" si="432"/>
        <v>LOSE</v>
      </c>
      <c r="L6975" s="8">
        <f t="shared" ca="1" si="433"/>
        <v>-1</v>
      </c>
      <c r="M6975" s="8">
        <f t="shared" ca="1" si="435"/>
        <v>-384</v>
      </c>
      <c r="N6975" s="32">
        <f ca="1">SUM(L$4:L6975)/I6975</f>
        <v>-5.5077452667814115E-2</v>
      </c>
      <c r="O6975" s="46">
        <f ca="1">_xlfn.VAR.P(L$4:L6975)</f>
        <v>33.124333083501945</v>
      </c>
      <c r="P6975" s="33">
        <f ca="1">COUNTIF(K$4:K6975, "WIN")/I6975</f>
        <v>2.6247848537005163E-2</v>
      </c>
    </row>
    <row r="6976" spans="9:16" x14ac:dyDescent="0.25">
      <c r="I6976" s="5">
        <v>6973</v>
      </c>
      <c r="J6976" s="8">
        <f t="shared" ca="1" si="434"/>
        <v>17</v>
      </c>
      <c r="K6976" s="7" t="str">
        <f t="shared" ca="1" si="432"/>
        <v>LOSE</v>
      </c>
      <c r="L6976" s="8">
        <f t="shared" ca="1" si="433"/>
        <v>-1</v>
      </c>
      <c r="M6976" s="8">
        <f t="shared" ca="1" si="435"/>
        <v>-385</v>
      </c>
      <c r="N6976" s="32">
        <f ca="1">SUM(L$4:L6976)/I6976</f>
        <v>-5.5212964290836081E-2</v>
      </c>
      <c r="O6976" s="46">
        <f ca="1">_xlfn.VAR.P(L$4:L6976)</f>
        <v>33.11971074268579</v>
      </c>
      <c r="P6976" s="33">
        <f ca="1">COUNTIF(K$4:K6976, "WIN")/I6976</f>
        <v>2.6244084325254553E-2</v>
      </c>
    </row>
    <row r="6977" spans="9:16" x14ac:dyDescent="0.25">
      <c r="I6977" s="5">
        <v>6974</v>
      </c>
      <c r="J6977" s="8">
        <f t="shared" ca="1" si="434"/>
        <v>29</v>
      </c>
      <c r="K6977" s="7" t="str">
        <f t="shared" ca="1" si="432"/>
        <v>LOSE</v>
      </c>
      <c r="L6977" s="8">
        <f t="shared" ca="1" si="433"/>
        <v>-1</v>
      </c>
      <c r="M6977" s="8">
        <f t="shared" ca="1" si="435"/>
        <v>-386</v>
      </c>
      <c r="N6977" s="32">
        <f ca="1">SUM(L$4:L6977)/I6977</f>
        <v>-5.5348437051907083E-2</v>
      </c>
      <c r="O6977" s="46">
        <f ca="1">_xlfn.VAR.P(L$4:L6977)</f>
        <v>33.11508969075107</v>
      </c>
      <c r="P6977" s="33">
        <f ca="1">COUNTIF(K$4:K6977, "WIN")/I6977</f>
        <v>2.624032119300258E-2</v>
      </c>
    </row>
    <row r="6978" spans="9:16" x14ac:dyDescent="0.25">
      <c r="I6978" s="5">
        <v>6975</v>
      </c>
      <c r="J6978" s="8">
        <f t="shared" ca="1" si="434"/>
        <v>35</v>
      </c>
      <c r="K6978" s="7" t="str">
        <f t="shared" ca="1" si="432"/>
        <v>LOSE</v>
      </c>
      <c r="L6978" s="8">
        <f t="shared" ca="1" si="433"/>
        <v>-1</v>
      </c>
      <c r="M6978" s="8">
        <f t="shared" ca="1" si="435"/>
        <v>-387</v>
      </c>
      <c r="N6978" s="32">
        <f ca="1">SUM(L$4:L6978)/I6978</f>
        <v>-5.5483870967741933E-2</v>
      </c>
      <c r="O6978" s="46">
        <f ca="1">_xlfn.VAR.P(L$4:L6978)</f>
        <v>33.110469927159208</v>
      </c>
      <c r="P6978" s="33">
        <f ca="1">COUNTIF(K$4:K6978, "WIN")/I6978</f>
        <v>2.6236559139784947E-2</v>
      </c>
    </row>
    <row r="6979" spans="9:16" x14ac:dyDescent="0.25">
      <c r="I6979" s="5">
        <v>6976</v>
      </c>
      <c r="J6979" s="8">
        <f t="shared" ca="1" si="434"/>
        <v>11</v>
      </c>
      <c r="K6979" s="7" t="str">
        <f t="shared" ca="1" si="432"/>
        <v>LOSE</v>
      </c>
      <c r="L6979" s="8">
        <f t="shared" ca="1" si="433"/>
        <v>-1</v>
      </c>
      <c r="M6979" s="8">
        <f t="shared" ca="1" si="435"/>
        <v>-388</v>
      </c>
      <c r="N6979" s="32">
        <f ca="1">SUM(L$4:L6979)/I6979</f>
        <v>-5.5619266055045871E-2</v>
      </c>
      <c r="O6979" s="46">
        <f ca="1">_xlfn.VAR.P(L$4:L6979)</f>
        <v>33.10585145137194</v>
      </c>
      <c r="P6979" s="33">
        <f ca="1">COUNTIF(K$4:K6979, "WIN")/I6979</f>
        <v>2.6232798165137614E-2</v>
      </c>
    </row>
    <row r="6980" spans="9:16" x14ac:dyDescent="0.25">
      <c r="I6980" s="5">
        <v>6977</v>
      </c>
      <c r="J6980" s="8">
        <f t="shared" ca="1" si="434"/>
        <v>17</v>
      </c>
      <c r="K6980" s="7" t="str">
        <f t="shared" ref="K6980:K7043" ca="1" si="436">IF($D$7 = $J6980, "WIN", "LOSE")</f>
        <v>LOSE</v>
      </c>
      <c r="L6980" s="8">
        <f t="shared" ref="L6980:L7043" ca="1" si="437">IF($K6980 = "WIN", 35, -1)</f>
        <v>-1</v>
      </c>
      <c r="M6980" s="8">
        <f t="shared" ca="1" si="435"/>
        <v>-389</v>
      </c>
      <c r="N6980" s="32">
        <f ca="1">SUM(L$4:L6980)/I6980</f>
        <v>-5.575462233051455E-2</v>
      </c>
      <c r="O6980" s="46">
        <f ca="1">_xlfn.VAR.P(L$4:L6980)</f>
        <v>33.101234262851285</v>
      </c>
      <c r="P6980" s="33">
        <f ca="1">COUNTIF(K$4:K6980, "WIN")/I6980</f>
        <v>2.6229038268596818E-2</v>
      </c>
    </row>
    <row r="6981" spans="9:16" x14ac:dyDescent="0.25">
      <c r="I6981" s="5">
        <v>6978</v>
      </c>
      <c r="J6981" s="8">
        <f t="shared" ca="1" si="434"/>
        <v>0</v>
      </c>
      <c r="K6981" s="7" t="str">
        <f t="shared" ca="1" si="436"/>
        <v>LOSE</v>
      </c>
      <c r="L6981" s="8">
        <f t="shared" ca="1" si="437"/>
        <v>-1</v>
      </c>
      <c r="M6981" s="8">
        <f t="shared" ca="1" si="435"/>
        <v>-390</v>
      </c>
      <c r="N6981" s="32">
        <f ca="1">SUM(L$4:L6981)/I6981</f>
        <v>-5.5889939810834052E-2</v>
      </c>
      <c r="O6981" s="46">
        <f ca="1">_xlfn.VAR.P(L$4:L6981)</f>
        <v>33.096618361059583</v>
      </c>
      <c r="P6981" s="33">
        <f ca="1">COUNTIF(K$4:K6981, "WIN")/I6981</f>
        <v>2.6225279449699053E-2</v>
      </c>
    </row>
    <row r="6982" spans="9:16" x14ac:dyDescent="0.25">
      <c r="I6982" s="5">
        <v>6979</v>
      </c>
      <c r="J6982" s="8">
        <f t="shared" ref="J6982:J7045" ca="1" si="438">RANDBETWEEN(0,36)</f>
        <v>5</v>
      </c>
      <c r="K6982" s="7" t="str">
        <f t="shared" ca="1" si="436"/>
        <v>LOSE</v>
      </c>
      <c r="L6982" s="8">
        <f t="shared" ca="1" si="437"/>
        <v>-1</v>
      </c>
      <c r="M6982" s="8">
        <f t="shared" ref="M6982:M7045" ca="1" si="439">M6981+L6982</f>
        <v>-391</v>
      </c>
      <c r="N6982" s="32">
        <f ca="1">SUM(L$4:L6982)/I6982</f>
        <v>-5.6025218512680899E-2</v>
      </c>
      <c r="O6982" s="46">
        <f ca="1">_xlfn.VAR.P(L$4:L6982)</f>
        <v>33.092003745459458</v>
      </c>
      <c r="P6982" s="33">
        <f ca="1">COUNTIF(K$4:K6982, "WIN")/I6982</f>
        <v>2.6221521707981085E-2</v>
      </c>
    </row>
    <row r="6983" spans="9:16" x14ac:dyDescent="0.25">
      <c r="I6983" s="5">
        <v>6980</v>
      </c>
      <c r="J6983" s="8">
        <f t="shared" ca="1" si="438"/>
        <v>30</v>
      </c>
      <c r="K6983" s="7" t="str">
        <f t="shared" ca="1" si="436"/>
        <v>LOSE</v>
      </c>
      <c r="L6983" s="8">
        <f t="shared" ca="1" si="437"/>
        <v>-1</v>
      </c>
      <c r="M6983" s="8">
        <f t="shared" ca="1" si="439"/>
        <v>-392</v>
      </c>
      <c r="N6983" s="32">
        <f ca="1">SUM(L$4:L6983)/I6983</f>
        <v>-5.6160458452722065E-2</v>
      </c>
      <c r="O6983" s="46">
        <f ca="1">_xlfn.VAR.P(L$4:L6983)</f>
        <v>33.087390415513831</v>
      </c>
      <c r="P6983" s="33">
        <f ca="1">COUNTIF(K$4:K6983, "WIN")/I6983</f>
        <v>2.6217765042979943E-2</v>
      </c>
    </row>
    <row r="6984" spans="9:16" x14ac:dyDescent="0.25">
      <c r="I6984" s="5">
        <v>6981</v>
      </c>
      <c r="J6984" s="8">
        <f t="shared" ca="1" si="438"/>
        <v>25</v>
      </c>
      <c r="K6984" s="7" t="str">
        <f t="shared" ca="1" si="436"/>
        <v>LOSE</v>
      </c>
      <c r="L6984" s="8">
        <f t="shared" ca="1" si="437"/>
        <v>-1</v>
      </c>
      <c r="M6984" s="8">
        <f t="shared" ca="1" si="439"/>
        <v>-393</v>
      </c>
      <c r="N6984" s="32">
        <f ca="1">SUM(L$4:L6984)/I6984</f>
        <v>-5.6295659647614953E-2</v>
      </c>
      <c r="O6984" s="46">
        <f ca="1">_xlfn.VAR.P(L$4:L6984)</f>
        <v>33.082778370685929</v>
      </c>
      <c r="P6984" s="33">
        <f ca="1">COUNTIF(K$4:K6984, "WIN")/I6984</f>
        <v>2.6214009454232919E-2</v>
      </c>
    </row>
    <row r="6985" spans="9:16" x14ac:dyDescent="0.25">
      <c r="I6985" s="5">
        <v>6982</v>
      </c>
      <c r="J6985" s="8">
        <f t="shared" ca="1" si="438"/>
        <v>3</v>
      </c>
      <c r="K6985" s="7" t="str">
        <f t="shared" ca="1" si="436"/>
        <v>LOSE</v>
      </c>
      <c r="L6985" s="8">
        <f t="shared" ca="1" si="437"/>
        <v>-1</v>
      </c>
      <c r="M6985" s="8">
        <f t="shared" ca="1" si="439"/>
        <v>-394</v>
      </c>
      <c r="N6985" s="32">
        <f ca="1">SUM(L$4:L6985)/I6985</f>
        <v>-5.6430822114007448E-2</v>
      </c>
      <c r="O6985" s="46">
        <f ca="1">_xlfn.VAR.P(L$4:L6985)</f>
        <v>33.078167610439287</v>
      </c>
      <c r="P6985" s="33">
        <f ca="1">COUNTIF(K$4:K6985, "WIN")/I6985</f>
        <v>2.6210254941277572E-2</v>
      </c>
    </row>
    <row r="6986" spans="9:16" x14ac:dyDescent="0.25">
      <c r="I6986" s="5">
        <v>6983</v>
      </c>
      <c r="J6986" s="8">
        <f t="shared" ca="1" si="438"/>
        <v>22</v>
      </c>
      <c r="K6986" s="7" t="str">
        <f t="shared" ca="1" si="436"/>
        <v>LOSE</v>
      </c>
      <c r="L6986" s="8">
        <f t="shared" ca="1" si="437"/>
        <v>-1</v>
      </c>
      <c r="M6986" s="8">
        <f t="shared" ca="1" si="439"/>
        <v>-395</v>
      </c>
      <c r="N6986" s="32">
        <f ca="1">SUM(L$4:L6986)/I6986</f>
        <v>-5.656594586853788E-2</v>
      </c>
      <c r="O6986" s="46">
        <f ca="1">_xlfn.VAR.P(L$4:L6986)</f>
        <v>33.073558134237707</v>
      </c>
      <c r="P6986" s="33">
        <f ca="1">COUNTIF(K$4:K6986, "WIN")/I6986</f>
        <v>2.6206501503651725E-2</v>
      </c>
    </row>
    <row r="6987" spans="9:16" x14ac:dyDescent="0.25">
      <c r="I6987" s="5">
        <v>6984</v>
      </c>
      <c r="J6987" s="8">
        <f t="shared" ca="1" si="438"/>
        <v>34</v>
      </c>
      <c r="K6987" s="7" t="str">
        <f t="shared" ca="1" si="436"/>
        <v>LOSE</v>
      </c>
      <c r="L6987" s="8">
        <f t="shared" ca="1" si="437"/>
        <v>-1</v>
      </c>
      <c r="M6987" s="8">
        <f t="shared" ca="1" si="439"/>
        <v>-396</v>
      </c>
      <c r="N6987" s="32">
        <f ca="1">SUM(L$4:L6987)/I6987</f>
        <v>-5.6701030927835051E-2</v>
      </c>
      <c r="O6987" s="46">
        <f ca="1">_xlfn.VAR.P(L$4:L6987)</f>
        <v>33.068949941545327</v>
      </c>
      <c r="P6987" s="33">
        <f ca="1">COUNTIF(K$4:K6987, "WIN")/I6987</f>
        <v>2.6202749140893471E-2</v>
      </c>
    </row>
    <row r="6988" spans="9:16" x14ac:dyDescent="0.25">
      <c r="I6988" s="5">
        <v>6985</v>
      </c>
      <c r="J6988" s="8">
        <f t="shared" ca="1" si="438"/>
        <v>7</v>
      </c>
      <c r="K6988" s="7" t="str">
        <f t="shared" ca="1" si="436"/>
        <v>WIN</v>
      </c>
      <c r="L6988" s="8">
        <f t="shared" ca="1" si="437"/>
        <v>35</v>
      </c>
      <c r="M6988" s="8">
        <f t="shared" ca="1" si="439"/>
        <v>-361</v>
      </c>
      <c r="N6988" s="32">
        <f ca="1">SUM(L$4:L6988)/I6988</f>
        <v>-5.1682176091624912E-2</v>
      </c>
      <c r="O6988" s="46">
        <f ca="1">_xlfn.VAR.P(L$4:L6988)</f>
        <v>33.240134965559186</v>
      </c>
      <c r="P6988" s="33">
        <f ca="1">COUNTIF(K$4:K6988, "WIN")/I6988</f>
        <v>2.6342161775232641E-2</v>
      </c>
    </row>
    <row r="6989" spans="9:16" x14ac:dyDescent="0.25">
      <c r="I6989" s="5">
        <v>6986</v>
      </c>
      <c r="J6989" s="8">
        <f t="shared" ca="1" si="438"/>
        <v>7</v>
      </c>
      <c r="K6989" s="7" t="str">
        <f t="shared" ca="1" si="436"/>
        <v>WIN</v>
      </c>
      <c r="L6989" s="8">
        <f t="shared" ca="1" si="437"/>
        <v>35</v>
      </c>
      <c r="M6989" s="8">
        <f t="shared" ca="1" si="439"/>
        <v>-326</v>
      </c>
      <c r="N6989" s="32">
        <f ca="1">SUM(L$4:L6989)/I6989</f>
        <v>-4.6664758087603779E-2</v>
      </c>
      <c r="O6989" s="46">
        <f ca="1">_xlfn.VAR.P(L$4:L6989)</f>
        <v>33.411220625374099</v>
      </c>
      <c r="P6989" s="33">
        <f ca="1">COUNTIF(K$4:K6989, "WIN")/I6989</f>
        <v>2.6481534497566562E-2</v>
      </c>
    </row>
    <row r="6990" spans="9:16" x14ac:dyDescent="0.25">
      <c r="I6990" s="5">
        <v>6987</v>
      </c>
      <c r="J6990" s="8">
        <f t="shared" ca="1" si="438"/>
        <v>6</v>
      </c>
      <c r="K6990" s="7" t="str">
        <f t="shared" ca="1" si="436"/>
        <v>LOSE</v>
      </c>
      <c r="L6990" s="8">
        <f t="shared" ca="1" si="437"/>
        <v>-1</v>
      </c>
      <c r="M6990" s="8">
        <f t="shared" ca="1" si="439"/>
        <v>-327</v>
      </c>
      <c r="N6990" s="32">
        <f ca="1">SUM(L$4:L6990)/I6990</f>
        <v>-4.6801202232717908E-2</v>
      </c>
      <c r="O6990" s="46">
        <f ca="1">_xlfn.VAR.P(L$4:L6990)</f>
        <v>33.406568771557161</v>
      </c>
      <c r="P6990" s="33">
        <f ca="1">COUNTIF(K$4:K6990, "WIN")/I6990</f>
        <v>2.6477744382424503E-2</v>
      </c>
    </row>
    <row r="6991" spans="9:16" x14ac:dyDescent="0.25">
      <c r="I6991" s="5">
        <v>6988</v>
      </c>
      <c r="J6991" s="8">
        <f t="shared" ca="1" si="438"/>
        <v>36</v>
      </c>
      <c r="K6991" s="7" t="str">
        <f t="shared" ca="1" si="436"/>
        <v>LOSE</v>
      </c>
      <c r="L6991" s="8">
        <f t="shared" ca="1" si="437"/>
        <v>-1</v>
      </c>
      <c r="M6991" s="8">
        <f t="shared" ca="1" si="439"/>
        <v>-328</v>
      </c>
      <c r="N6991" s="32">
        <f ca="1">SUM(L$4:L6991)/I6991</f>
        <v>-4.6937607326846022E-2</v>
      </c>
      <c r="O6991" s="46">
        <f ca="1">_xlfn.VAR.P(L$4:L6991)</f>
        <v>33.401918211905667</v>
      </c>
      <c r="P6991" s="33">
        <f ca="1">COUNTIF(K$4:K6991, "WIN")/I6991</f>
        <v>2.6473955352032053E-2</v>
      </c>
    </row>
    <row r="6992" spans="9:16" x14ac:dyDescent="0.25">
      <c r="I6992" s="5">
        <v>6989</v>
      </c>
      <c r="J6992" s="8">
        <f t="shared" ca="1" si="438"/>
        <v>30</v>
      </c>
      <c r="K6992" s="7" t="str">
        <f t="shared" ca="1" si="436"/>
        <v>LOSE</v>
      </c>
      <c r="L6992" s="8">
        <f t="shared" ca="1" si="437"/>
        <v>-1</v>
      </c>
      <c r="M6992" s="8">
        <f t="shared" ca="1" si="439"/>
        <v>-329</v>
      </c>
      <c r="N6992" s="32">
        <f ca="1">SUM(L$4:L6992)/I6992</f>
        <v>-4.7073973386750609E-2</v>
      </c>
      <c r="O6992" s="46">
        <f ca="1">_xlfn.VAR.P(L$4:L6992)</f>
        <v>33.397268945880064</v>
      </c>
      <c r="P6992" s="33">
        <f ca="1">COUNTIF(K$4:K6992, "WIN")/I6992</f>
        <v>2.6470167405923593E-2</v>
      </c>
    </row>
    <row r="6993" spans="9:16" x14ac:dyDescent="0.25">
      <c r="I6993" s="5">
        <v>6990</v>
      </c>
      <c r="J6993" s="8">
        <f t="shared" ca="1" si="438"/>
        <v>27</v>
      </c>
      <c r="K6993" s="7" t="str">
        <f t="shared" ca="1" si="436"/>
        <v>LOSE</v>
      </c>
      <c r="L6993" s="8">
        <f t="shared" ca="1" si="437"/>
        <v>-1</v>
      </c>
      <c r="M6993" s="8">
        <f t="shared" ca="1" si="439"/>
        <v>-330</v>
      </c>
      <c r="N6993" s="32">
        <f ca="1">SUM(L$4:L6993)/I6993</f>
        <v>-4.7210300429184553E-2</v>
      </c>
      <c r="O6993" s="46">
        <f ca="1">_xlfn.VAR.P(L$4:L6993)</f>
        <v>33.39262097294111</v>
      </c>
      <c r="P6993" s="33">
        <f ca="1">COUNTIF(K$4:K6993, "WIN")/I6993</f>
        <v>2.6466380543633764E-2</v>
      </c>
    </row>
    <row r="6994" spans="9:16" x14ac:dyDescent="0.25">
      <c r="I6994" s="5">
        <v>6991</v>
      </c>
      <c r="J6994" s="8">
        <f t="shared" ca="1" si="438"/>
        <v>20</v>
      </c>
      <c r="K6994" s="7" t="str">
        <f t="shared" ca="1" si="436"/>
        <v>LOSE</v>
      </c>
      <c r="L6994" s="8">
        <f t="shared" ca="1" si="437"/>
        <v>-1</v>
      </c>
      <c r="M6994" s="8">
        <f t="shared" ca="1" si="439"/>
        <v>-331</v>
      </c>
      <c r="N6994" s="32">
        <f ca="1">SUM(L$4:L6994)/I6994</f>
        <v>-4.7346588470891147E-2</v>
      </c>
      <c r="O6994" s="46">
        <f ca="1">_xlfn.VAR.P(L$4:L6994)</f>
        <v>33.38797429254987</v>
      </c>
      <c r="P6994" s="33">
        <f ca="1">COUNTIF(K$4:K6994, "WIN")/I6994</f>
        <v>2.6462594764697468E-2</v>
      </c>
    </row>
    <row r="6995" spans="9:16" x14ac:dyDescent="0.25">
      <c r="I6995" s="5">
        <v>6992</v>
      </c>
      <c r="J6995" s="8">
        <f t="shared" ca="1" si="438"/>
        <v>31</v>
      </c>
      <c r="K6995" s="7" t="str">
        <f t="shared" ca="1" si="436"/>
        <v>LOSE</v>
      </c>
      <c r="L6995" s="8">
        <f t="shared" ca="1" si="437"/>
        <v>-1</v>
      </c>
      <c r="M6995" s="8">
        <f t="shared" ca="1" si="439"/>
        <v>-332</v>
      </c>
      <c r="N6995" s="32">
        <f ca="1">SUM(L$4:L6995)/I6995</f>
        <v>-4.7482837528604119E-2</v>
      </c>
      <c r="O6995" s="46">
        <f ca="1">_xlfn.VAR.P(L$4:L6995)</f>
        <v>33.383328904167691</v>
      </c>
      <c r="P6995" s="33">
        <f ca="1">COUNTIF(K$4:K6995, "WIN")/I6995</f>
        <v>2.6458810068649887E-2</v>
      </c>
    </row>
    <row r="6996" spans="9:16" x14ac:dyDescent="0.25">
      <c r="I6996" s="5">
        <v>6993</v>
      </c>
      <c r="J6996" s="8">
        <f t="shared" ca="1" si="438"/>
        <v>11</v>
      </c>
      <c r="K6996" s="7" t="str">
        <f t="shared" ca="1" si="436"/>
        <v>LOSE</v>
      </c>
      <c r="L6996" s="8">
        <f t="shared" ca="1" si="437"/>
        <v>-1</v>
      </c>
      <c r="M6996" s="8">
        <f t="shared" ca="1" si="439"/>
        <v>-333</v>
      </c>
      <c r="N6996" s="32">
        <f ca="1">SUM(L$4:L6996)/I6996</f>
        <v>-4.7619047619047616E-2</v>
      </c>
      <c r="O6996" s="46">
        <f ca="1">_xlfn.VAR.P(L$4:L6996)</f>
        <v>33.378684807256235</v>
      </c>
      <c r="P6996" s="33">
        <f ca="1">COUNTIF(K$4:K6996, "WIN")/I6996</f>
        <v>2.6455026455026454E-2</v>
      </c>
    </row>
    <row r="6997" spans="9:16" x14ac:dyDescent="0.25">
      <c r="I6997" s="5">
        <v>6994</v>
      </c>
      <c r="J6997" s="8">
        <f t="shared" ca="1" si="438"/>
        <v>16</v>
      </c>
      <c r="K6997" s="7" t="str">
        <f t="shared" ca="1" si="436"/>
        <v>LOSE</v>
      </c>
      <c r="L6997" s="8">
        <f t="shared" ca="1" si="437"/>
        <v>-1</v>
      </c>
      <c r="M6997" s="8">
        <f t="shared" ca="1" si="439"/>
        <v>-334</v>
      </c>
      <c r="N6997" s="32">
        <f ca="1">SUM(L$4:L6997)/I6997</f>
        <v>-4.7755218758936228E-2</v>
      </c>
      <c r="O6997" s="46">
        <f ca="1">_xlfn.VAR.P(L$4:L6997)</f>
        <v>33.374042001277452</v>
      </c>
      <c r="P6997" s="33">
        <f ca="1">COUNTIF(K$4:K6997, "WIN")/I6997</f>
        <v>2.6451243923362882E-2</v>
      </c>
    </row>
    <row r="6998" spans="9:16" x14ac:dyDescent="0.25">
      <c r="I6998" s="5">
        <v>6995</v>
      </c>
      <c r="J6998" s="8">
        <f t="shared" ca="1" si="438"/>
        <v>9</v>
      </c>
      <c r="K6998" s="7" t="str">
        <f t="shared" ca="1" si="436"/>
        <v>LOSE</v>
      </c>
      <c r="L6998" s="8">
        <f t="shared" ca="1" si="437"/>
        <v>-1</v>
      </c>
      <c r="M6998" s="8">
        <f t="shared" ca="1" si="439"/>
        <v>-335</v>
      </c>
      <c r="N6998" s="32">
        <f ca="1">SUM(L$4:L6998)/I6998</f>
        <v>-4.7891350964974981E-2</v>
      </c>
      <c r="O6998" s="46">
        <f ca="1">_xlfn.VAR.P(L$4:L6998)</f>
        <v>33.369400485693603</v>
      </c>
      <c r="P6998" s="33">
        <f ca="1">COUNTIF(K$4:K6998, "WIN")/I6998</f>
        <v>2.6447462473195141E-2</v>
      </c>
    </row>
    <row r="6999" spans="9:16" x14ac:dyDescent="0.25">
      <c r="I6999" s="5">
        <v>6996</v>
      </c>
      <c r="J6999" s="8">
        <f t="shared" ca="1" si="438"/>
        <v>19</v>
      </c>
      <c r="K6999" s="7" t="str">
        <f t="shared" ca="1" si="436"/>
        <v>LOSE</v>
      </c>
      <c r="L6999" s="8">
        <f t="shared" ca="1" si="437"/>
        <v>-1</v>
      </c>
      <c r="M6999" s="8">
        <f t="shared" ca="1" si="439"/>
        <v>-336</v>
      </c>
      <c r="N6999" s="32">
        <f ca="1">SUM(L$4:L6999)/I6999</f>
        <v>-4.8027444253859346E-2</v>
      </c>
      <c r="O6999" s="46">
        <f ca="1">_xlfn.VAR.P(L$4:L6999)</f>
        <v>33.364760259967227</v>
      </c>
      <c r="P6999" s="33">
        <f ca="1">COUNTIF(K$4:K6999, "WIN")/I6999</f>
        <v>2.6443682104059462E-2</v>
      </c>
    </row>
    <row r="7000" spans="9:16" x14ac:dyDescent="0.25">
      <c r="I7000" s="5">
        <v>6997</v>
      </c>
      <c r="J7000" s="8">
        <f t="shared" ca="1" si="438"/>
        <v>33</v>
      </c>
      <c r="K7000" s="7" t="str">
        <f t="shared" ca="1" si="436"/>
        <v>LOSE</v>
      </c>
      <c r="L7000" s="8">
        <f t="shared" ca="1" si="437"/>
        <v>-1</v>
      </c>
      <c r="M7000" s="8">
        <f t="shared" ca="1" si="439"/>
        <v>-337</v>
      </c>
      <c r="N7000" s="32">
        <f ca="1">SUM(L$4:L7000)/I7000</f>
        <v>-4.816349864227526E-2</v>
      </c>
      <c r="O7000" s="46">
        <f ca="1">_xlfn.VAR.P(L$4:L7000)</f>
        <v>33.360121323561174</v>
      </c>
      <c r="P7000" s="33">
        <f ca="1">COUNTIF(K$4:K7000, "WIN")/I7000</f>
        <v>2.6439902815492355E-2</v>
      </c>
    </row>
    <row r="7001" spans="9:16" x14ac:dyDescent="0.25">
      <c r="I7001" s="5">
        <v>6998</v>
      </c>
      <c r="J7001" s="8">
        <f t="shared" ca="1" si="438"/>
        <v>23</v>
      </c>
      <c r="K7001" s="7" t="str">
        <f t="shared" ca="1" si="436"/>
        <v>LOSE</v>
      </c>
      <c r="L7001" s="8">
        <f t="shared" ca="1" si="437"/>
        <v>-1</v>
      </c>
      <c r="M7001" s="8">
        <f t="shared" ca="1" si="439"/>
        <v>-338</v>
      </c>
      <c r="N7001" s="32">
        <f ca="1">SUM(L$4:L7001)/I7001</f>
        <v>-4.8299514146899113E-2</v>
      </c>
      <c r="O7001" s="46">
        <f ca="1">_xlfn.VAR.P(L$4:L7001)</f>
        <v>33.355483675938601</v>
      </c>
      <c r="P7001" s="33">
        <f ca="1">COUNTIF(K$4:K7001, "WIN")/I7001</f>
        <v>2.643612460703058E-2</v>
      </c>
    </row>
    <row r="7002" spans="9:16" x14ac:dyDescent="0.25">
      <c r="I7002" s="5">
        <v>6999</v>
      </c>
      <c r="J7002" s="8">
        <f t="shared" ca="1" si="438"/>
        <v>30</v>
      </c>
      <c r="K7002" s="7" t="str">
        <f t="shared" ca="1" si="436"/>
        <v>LOSE</v>
      </c>
      <c r="L7002" s="8">
        <f t="shared" ca="1" si="437"/>
        <v>-1</v>
      </c>
      <c r="M7002" s="8">
        <f t="shared" ca="1" si="439"/>
        <v>-339</v>
      </c>
      <c r="N7002" s="32">
        <f ca="1">SUM(L$4:L7002)/I7002</f>
        <v>-4.8435490784397774E-2</v>
      </c>
      <c r="O7002" s="46">
        <f ca="1">_xlfn.VAR.P(L$4:L7002)</f>
        <v>33.350847316562948</v>
      </c>
      <c r="P7002" s="33">
        <f ca="1">COUNTIF(K$4:K7002, "WIN")/I7002</f>
        <v>2.6432347478211174E-2</v>
      </c>
    </row>
    <row r="7003" spans="9:16" x14ac:dyDescent="0.25">
      <c r="I7003" s="5">
        <v>7000</v>
      </c>
      <c r="J7003" s="8">
        <f t="shared" ca="1" si="438"/>
        <v>11</v>
      </c>
      <c r="K7003" s="7" t="str">
        <f t="shared" ca="1" si="436"/>
        <v>LOSE</v>
      </c>
      <c r="L7003" s="8">
        <f t="shared" ca="1" si="437"/>
        <v>-1</v>
      </c>
      <c r="M7003" s="8">
        <f t="shared" ca="1" si="439"/>
        <v>-340</v>
      </c>
      <c r="N7003" s="32">
        <f ca="1">SUM(L$4:L7003)/I7003</f>
        <v>-4.8571428571428571E-2</v>
      </c>
      <c r="O7003" s="46">
        <f ca="1">_xlfn.VAR.P(L$4:L7003)</f>
        <v>33.346212244897956</v>
      </c>
      <c r="P7003" s="33">
        <f ca="1">COUNTIF(K$4:K7003, "WIN")/I7003</f>
        <v>2.642857142857143E-2</v>
      </c>
    </row>
    <row r="7004" spans="9:16" x14ac:dyDescent="0.25">
      <c r="I7004" s="5">
        <v>7001</v>
      </c>
      <c r="J7004" s="8">
        <f t="shared" ca="1" si="438"/>
        <v>31</v>
      </c>
      <c r="K7004" s="7" t="str">
        <f t="shared" ca="1" si="436"/>
        <v>LOSE</v>
      </c>
      <c r="L7004" s="8">
        <f t="shared" ca="1" si="437"/>
        <v>-1</v>
      </c>
      <c r="M7004" s="8">
        <f t="shared" ca="1" si="439"/>
        <v>-341</v>
      </c>
      <c r="N7004" s="32">
        <f ca="1">SUM(L$4:L7004)/I7004</f>
        <v>-4.8707327524639341E-2</v>
      </c>
      <c r="O7004" s="46">
        <f ca="1">_xlfn.VAR.P(L$4:L7004)</f>
        <v>33.341578460407668</v>
      </c>
      <c r="P7004" s="33">
        <f ca="1">COUNTIF(K$4:K7004, "WIN")/I7004</f>
        <v>2.6424796457648909E-2</v>
      </c>
    </row>
    <row r="7005" spans="9:16" x14ac:dyDescent="0.25">
      <c r="I7005" s="5">
        <v>7002</v>
      </c>
      <c r="J7005" s="8">
        <f t="shared" ca="1" si="438"/>
        <v>36</v>
      </c>
      <c r="K7005" s="7" t="str">
        <f t="shared" ca="1" si="436"/>
        <v>LOSE</v>
      </c>
      <c r="L7005" s="8">
        <f t="shared" ca="1" si="437"/>
        <v>-1</v>
      </c>
      <c r="M7005" s="8">
        <f t="shared" ca="1" si="439"/>
        <v>-342</v>
      </c>
      <c r="N7005" s="32">
        <f ca="1">SUM(L$4:L7005)/I7005</f>
        <v>-4.8843187660668377E-2</v>
      </c>
      <c r="O7005" s="46">
        <f ca="1">_xlfn.VAR.P(L$4:L7005)</f>
        <v>33.33694596255642</v>
      </c>
      <c r="P7005" s="33">
        <f ca="1">COUNTIF(K$4:K7005, "WIN")/I7005</f>
        <v>2.6421022564981436E-2</v>
      </c>
    </row>
    <row r="7006" spans="9:16" x14ac:dyDescent="0.25">
      <c r="I7006" s="5">
        <v>7003</v>
      </c>
      <c r="J7006" s="8">
        <f t="shared" ca="1" si="438"/>
        <v>18</v>
      </c>
      <c r="K7006" s="7" t="str">
        <f t="shared" ca="1" si="436"/>
        <v>LOSE</v>
      </c>
      <c r="L7006" s="8">
        <f t="shared" ca="1" si="437"/>
        <v>-1</v>
      </c>
      <c r="M7006" s="8">
        <f t="shared" ca="1" si="439"/>
        <v>-343</v>
      </c>
      <c r="N7006" s="32">
        <f ca="1">SUM(L$4:L7006)/I7006</f>
        <v>-4.8979008996144512E-2</v>
      </c>
      <c r="O7006" s="46">
        <f ca="1">_xlfn.VAR.P(L$4:L7006)</f>
        <v>33.332314750808841</v>
      </c>
      <c r="P7006" s="33">
        <f ca="1">COUNTIF(K$4:K7006, "WIN")/I7006</f>
        <v>2.6417249750107098E-2</v>
      </c>
    </row>
    <row r="7007" spans="9:16" x14ac:dyDescent="0.25">
      <c r="I7007" s="5">
        <v>7004</v>
      </c>
      <c r="J7007" s="8">
        <f t="shared" ca="1" si="438"/>
        <v>4</v>
      </c>
      <c r="K7007" s="7" t="str">
        <f t="shared" ca="1" si="436"/>
        <v>LOSE</v>
      </c>
      <c r="L7007" s="8">
        <f t="shared" ca="1" si="437"/>
        <v>-1</v>
      </c>
      <c r="M7007" s="8">
        <f t="shared" ca="1" si="439"/>
        <v>-344</v>
      </c>
      <c r="N7007" s="32">
        <f ca="1">SUM(L$4:L7007)/I7007</f>
        <v>-4.9114791547687033E-2</v>
      </c>
      <c r="O7007" s="46">
        <f ca="1">_xlfn.VAR.P(L$4:L7007)</f>
        <v>33.32768482462987</v>
      </c>
      <c r="P7007" s="33">
        <f ca="1">COUNTIF(K$4:K7007, "WIN")/I7007</f>
        <v>2.6413478012564249E-2</v>
      </c>
    </row>
    <row r="7008" spans="9:16" x14ac:dyDescent="0.25">
      <c r="I7008" s="5">
        <v>7005</v>
      </c>
      <c r="J7008" s="8">
        <f t="shared" ca="1" si="438"/>
        <v>33</v>
      </c>
      <c r="K7008" s="7" t="str">
        <f t="shared" ca="1" si="436"/>
        <v>LOSE</v>
      </c>
      <c r="L7008" s="8">
        <f t="shared" ca="1" si="437"/>
        <v>-1</v>
      </c>
      <c r="M7008" s="8">
        <f t="shared" ca="1" si="439"/>
        <v>-345</v>
      </c>
      <c r="N7008" s="32">
        <f ca="1">SUM(L$4:L7008)/I7008</f>
        <v>-4.9250535331905779E-2</v>
      </c>
      <c r="O7008" s="46">
        <f ca="1">_xlfn.VAR.P(L$4:L7008)</f>
        <v>33.323056183484724</v>
      </c>
      <c r="P7008" s="33">
        <f ca="1">COUNTIF(K$4:K7008, "WIN")/I7008</f>
        <v>2.6409707351891507E-2</v>
      </c>
    </row>
    <row r="7009" spans="9:16" x14ac:dyDescent="0.25">
      <c r="I7009" s="5">
        <v>7006</v>
      </c>
      <c r="J7009" s="8">
        <f t="shared" ca="1" si="438"/>
        <v>29</v>
      </c>
      <c r="K7009" s="7" t="str">
        <f t="shared" ca="1" si="436"/>
        <v>LOSE</v>
      </c>
      <c r="L7009" s="8">
        <f t="shared" ca="1" si="437"/>
        <v>-1</v>
      </c>
      <c r="M7009" s="8">
        <f t="shared" ca="1" si="439"/>
        <v>-346</v>
      </c>
      <c r="N7009" s="32">
        <f ca="1">SUM(L$4:L7009)/I7009</f>
        <v>-4.9386240365401082E-2</v>
      </c>
      <c r="O7009" s="46">
        <f ca="1">_xlfn.VAR.P(L$4:L7009)</f>
        <v>33.318428826838932</v>
      </c>
      <c r="P7009" s="33">
        <f ca="1">COUNTIF(K$4:K7009, "WIN")/I7009</f>
        <v>2.6405937767627747E-2</v>
      </c>
    </row>
    <row r="7010" spans="9:16" x14ac:dyDescent="0.25">
      <c r="I7010" s="5">
        <v>7007</v>
      </c>
      <c r="J7010" s="8">
        <f t="shared" ca="1" si="438"/>
        <v>1</v>
      </c>
      <c r="K7010" s="7" t="str">
        <f t="shared" ca="1" si="436"/>
        <v>LOSE</v>
      </c>
      <c r="L7010" s="8">
        <f t="shared" ca="1" si="437"/>
        <v>-1</v>
      </c>
      <c r="M7010" s="8">
        <f t="shared" ca="1" si="439"/>
        <v>-347</v>
      </c>
      <c r="N7010" s="32">
        <f ca="1">SUM(L$4:L7010)/I7010</f>
        <v>-4.9521906664763811E-2</v>
      </c>
      <c r="O7010" s="46">
        <f ca="1">_xlfn.VAR.P(L$4:L7010)</f>
        <v>33.313802754158317</v>
      </c>
      <c r="P7010" s="33">
        <f ca="1">COUNTIF(K$4:K7010, "WIN")/I7010</f>
        <v>2.6402169259312117E-2</v>
      </c>
    </row>
    <row r="7011" spans="9:16" x14ac:dyDescent="0.25">
      <c r="I7011" s="5">
        <v>7008</v>
      </c>
      <c r="J7011" s="8">
        <f t="shared" ca="1" si="438"/>
        <v>25</v>
      </c>
      <c r="K7011" s="7" t="str">
        <f t="shared" ca="1" si="436"/>
        <v>LOSE</v>
      </c>
      <c r="L7011" s="8">
        <f t="shared" ca="1" si="437"/>
        <v>-1</v>
      </c>
      <c r="M7011" s="8">
        <f t="shared" ca="1" si="439"/>
        <v>-348</v>
      </c>
      <c r="N7011" s="32">
        <f ca="1">SUM(L$4:L7011)/I7011</f>
        <v>-4.965753424657534E-2</v>
      </c>
      <c r="O7011" s="46">
        <f ca="1">_xlfn.VAR.P(L$4:L7011)</f>
        <v>33.30917796490899</v>
      </c>
      <c r="P7011" s="33">
        <f ca="1">COUNTIF(K$4:K7011, "WIN")/I7011</f>
        <v>2.6398401826484019E-2</v>
      </c>
    </row>
    <row r="7012" spans="9:16" x14ac:dyDescent="0.25">
      <c r="I7012" s="5">
        <v>7009</v>
      </c>
      <c r="J7012" s="8">
        <f t="shared" ca="1" si="438"/>
        <v>1</v>
      </c>
      <c r="K7012" s="7" t="str">
        <f t="shared" ca="1" si="436"/>
        <v>LOSE</v>
      </c>
      <c r="L7012" s="8">
        <f t="shared" ca="1" si="437"/>
        <v>-1</v>
      </c>
      <c r="M7012" s="8">
        <f t="shared" ca="1" si="439"/>
        <v>-349</v>
      </c>
      <c r="N7012" s="32">
        <f ca="1">SUM(L$4:L7012)/I7012</f>
        <v>-4.9793123127407621E-2</v>
      </c>
      <c r="O7012" s="46">
        <f ca="1">_xlfn.VAR.P(L$4:L7012)</f>
        <v>33.304554458557362</v>
      </c>
      <c r="P7012" s="33">
        <f ca="1">COUNTIF(K$4:K7012, "WIN")/I7012</f>
        <v>2.6394635468683123E-2</v>
      </c>
    </row>
    <row r="7013" spans="9:16" x14ac:dyDescent="0.25">
      <c r="I7013" s="5">
        <v>7010</v>
      </c>
      <c r="J7013" s="8">
        <f t="shared" ca="1" si="438"/>
        <v>6</v>
      </c>
      <c r="K7013" s="7" t="str">
        <f t="shared" ca="1" si="436"/>
        <v>LOSE</v>
      </c>
      <c r="L7013" s="8">
        <f t="shared" ca="1" si="437"/>
        <v>-1</v>
      </c>
      <c r="M7013" s="8">
        <f t="shared" ca="1" si="439"/>
        <v>-350</v>
      </c>
      <c r="N7013" s="32">
        <f ca="1">SUM(L$4:L7013)/I7013</f>
        <v>-4.9928673323823107E-2</v>
      </c>
      <c r="O7013" s="46">
        <f ca="1">_xlfn.VAR.P(L$4:L7013)</f>
        <v>33.299932234570136</v>
      </c>
      <c r="P7013" s="33">
        <f ca="1">COUNTIF(K$4:K7013, "WIN")/I7013</f>
        <v>2.6390870185449358E-2</v>
      </c>
    </row>
    <row r="7014" spans="9:16" x14ac:dyDescent="0.25">
      <c r="I7014" s="5">
        <v>7011</v>
      </c>
      <c r="J7014" s="8">
        <f t="shared" ca="1" si="438"/>
        <v>18</v>
      </c>
      <c r="K7014" s="7" t="str">
        <f t="shared" ca="1" si="436"/>
        <v>LOSE</v>
      </c>
      <c r="L7014" s="8">
        <f t="shared" ca="1" si="437"/>
        <v>-1</v>
      </c>
      <c r="M7014" s="8">
        <f t="shared" ca="1" si="439"/>
        <v>-351</v>
      </c>
      <c r="N7014" s="32">
        <f ca="1">SUM(L$4:L7014)/I7014</f>
        <v>-5.0064184852374842E-2</v>
      </c>
      <c r="O7014" s="46">
        <f ca="1">_xlfn.VAR.P(L$4:L7014)</f>
        <v>33.295311292414326</v>
      </c>
      <c r="P7014" s="33">
        <f ca="1">COUNTIF(K$4:K7014, "WIN")/I7014</f>
        <v>2.6387105976322923E-2</v>
      </c>
    </row>
    <row r="7015" spans="9:16" x14ac:dyDescent="0.25">
      <c r="I7015" s="5">
        <v>7012</v>
      </c>
      <c r="J7015" s="8">
        <f t="shared" ca="1" si="438"/>
        <v>6</v>
      </c>
      <c r="K7015" s="7" t="str">
        <f t="shared" ca="1" si="436"/>
        <v>LOSE</v>
      </c>
      <c r="L7015" s="8">
        <f t="shared" ca="1" si="437"/>
        <v>-1</v>
      </c>
      <c r="M7015" s="8">
        <f t="shared" ca="1" si="439"/>
        <v>-352</v>
      </c>
      <c r="N7015" s="32">
        <f ca="1">SUM(L$4:L7015)/I7015</f>
        <v>-5.0199657729606391E-2</v>
      </c>
      <c r="O7015" s="46">
        <f ca="1">_xlfn.VAR.P(L$4:L7015)</f>
        <v>33.290691631557216</v>
      </c>
      <c r="P7015" s="33">
        <f ca="1">COUNTIF(K$4:K7015, "WIN")/I7015</f>
        <v>2.6383342840844266E-2</v>
      </c>
    </row>
    <row r="7016" spans="9:16" x14ac:dyDescent="0.25">
      <c r="I7016" s="5">
        <v>7013</v>
      </c>
      <c r="J7016" s="8">
        <f t="shared" ca="1" si="438"/>
        <v>25</v>
      </c>
      <c r="K7016" s="7" t="str">
        <f t="shared" ca="1" si="436"/>
        <v>LOSE</v>
      </c>
      <c r="L7016" s="8">
        <f t="shared" ca="1" si="437"/>
        <v>-1</v>
      </c>
      <c r="M7016" s="8">
        <f t="shared" ca="1" si="439"/>
        <v>-353</v>
      </c>
      <c r="N7016" s="32">
        <f ca="1">SUM(L$4:L7016)/I7016</f>
        <v>-5.0335091972051903E-2</v>
      </c>
      <c r="O7016" s="46">
        <f ca="1">_xlfn.VAR.P(L$4:L7016)</f>
        <v>33.286073251466398</v>
      </c>
      <c r="P7016" s="33">
        <f ca="1">COUNTIF(K$4:K7016, "WIN")/I7016</f>
        <v>2.6379580778554113E-2</v>
      </c>
    </row>
    <row r="7017" spans="9:16" x14ac:dyDescent="0.25">
      <c r="I7017" s="5">
        <v>7014</v>
      </c>
      <c r="J7017" s="8">
        <f t="shared" ca="1" si="438"/>
        <v>19</v>
      </c>
      <c r="K7017" s="7" t="str">
        <f t="shared" ca="1" si="436"/>
        <v>LOSE</v>
      </c>
      <c r="L7017" s="8">
        <f t="shared" ca="1" si="437"/>
        <v>-1</v>
      </c>
      <c r="M7017" s="8">
        <f t="shared" ca="1" si="439"/>
        <v>-354</v>
      </c>
      <c r="N7017" s="32">
        <f ca="1">SUM(L$4:L7017)/I7017</f>
        <v>-5.0470487596236097E-2</v>
      </c>
      <c r="O7017" s="46">
        <f ca="1">_xlfn.VAR.P(L$4:L7017)</f>
        <v>33.281456151609774</v>
      </c>
      <c r="P7017" s="33">
        <f ca="1">COUNTIF(K$4:K7017, "WIN")/I7017</f>
        <v>2.6375819788993442E-2</v>
      </c>
    </row>
    <row r="7018" spans="9:16" x14ac:dyDescent="0.25">
      <c r="I7018" s="5">
        <v>7015</v>
      </c>
      <c r="J7018" s="8">
        <f t="shared" ca="1" si="438"/>
        <v>1</v>
      </c>
      <c r="K7018" s="7" t="str">
        <f t="shared" ca="1" si="436"/>
        <v>LOSE</v>
      </c>
      <c r="L7018" s="8">
        <f t="shared" ca="1" si="437"/>
        <v>-1</v>
      </c>
      <c r="M7018" s="8">
        <f t="shared" ca="1" si="439"/>
        <v>-355</v>
      </c>
      <c r="N7018" s="32">
        <f ca="1">SUM(L$4:L7018)/I7018</f>
        <v>-5.0605844618674269E-2</v>
      </c>
      <c r="O7018" s="46">
        <f ca="1">_xlfn.VAR.P(L$4:L7018)</f>
        <v>33.276840331455503</v>
      </c>
      <c r="P7018" s="33">
        <f ca="1">COUNTIF(K$4:K7018, "WIN")/I7018</f>
        <v>2.6372059871703494E-2</v>
      </c>
    </row>
    <row r="7019" spans="9:16" x14ac:dyDescent="0.25">
      <c r="I7019" s="5">
        <v>7016</v>
      </c>
      <c r="J7019" s="8">
        <f t="shared" ca="1" si="438"/>
        <v>27</v>
      </c>
      <c r="K7019" s="7" t="str">
        <f t="shared" ca="1" si="436"/>
        <v>LOSE</v>
      </c>
      <c r="L7019" s="8">
        <f t="shared" ca="1" si="437"/>
        <v>-1</v>
      </c>
      <c r="M7019" s="8">
        <f t="shared" ca="1" si="439"/>
        <v>-356</v>
      </c>
      <c r="N7019" s="32">
        <f ca="1">SUM(L$4:L7019)/I7019</f>
        <v>-5.0741163055872292E-2</v>
      </c>
      <c r="O7019" s="46">
        <f ca="1">_xlfn.VAR.P(L$4:L7019)</f>
        <v>33.272225790472078</v>
      </c>
      <c r="P7019" s="33">
        <f ca="1">COUNTIF(K$4:K7019, "WIN")/I7019</f>
        <v>2.6368301026225768E-2</v>
      </c>
    </row>
    <row r="7020" spans="9:16" x14ac:dyDescent="0.25">
      <c r="I7020" s="5">
        <v>7017</v>
      </c>
      <c r="J7020" s="8">
        <f t="shared" ca="1" si="438"/>
        <v>0</v>
      </c>
      <c r="K7020" s="7" t="str">
        <f t="shared" ca="1" si="436"/>
        <v>LOSE</v>
      </c>
      <c r="L7020" s="8">
        <f t="shared" ca="1" si="437"/>
        <v>-1</v>
      </c>
      <c r="M7020" s="8">
        <f t="shared" ca="1" si="439"/>
        <v>-357</v>
      </c>
      <c r="N7020" s="32">
        <f ca="1">SUM(L$4:L7020)/I7020</f>
        <v>-5.0876442924326637E-2</v>
      </c>
      <c r="O7020" s="46">
        <f ca="1">_xlfn.VAR.P(L$4:L7020)</f>
        <v>33.267612528128261</v>
      </c>
      <c r="P7020" s="33">
        <f ca="1">COUNTIF(K$4:K7020, "WIN")/I7020</f>
        <v>2.6364543252102038E-2</v>
      </c>
    </row>
    <row r="7021" spans="9:16" x14ac:dyDescent="0.25">
      <c r="I7021" s="5">
        <v>7018</v>
      </c>
      <c r="J7021" s="8">
        <f t="shared" ca="1" si="438"/>
        <v>30</v>
      </c>
      <c r="K7021" s="7" t="str">
        <f t="shared" ca="1" si="436"/>
        <v>LOSE</v>
      </c>
      <c r="L7021" s="8">
        <f t="shared" ca="1" si="437"/>
        <v>-1</v>
      </c>
      <c r="M7021" s="8">
        <f t="shared" ca="1" si="439"/>
        <v>-358</v>
      </c>
      <c r="N7021" s="32">
        <f ca="1">SUM(L$4:L7021)/I7021</f>
        <v>-5.1011684240524366E-2</v>
      </c>
      <c r="O7021" s="46">
        <f ca="1">_xlfn.VAR.P(L$4:L7021)</f>
        <v>33.263000543893114</v>
      </c>
      <c r="P7021" s="33">
        <f ca="1">COUNTIF(K$4:K7021, "WIN")/I7021</f>
        <v>2.6360786548874322E-2</v>
      </c>
    </row>
    <row r="7022" spans="9:16" x14ac:dyDescent="0.25">
      <c r="I7022" s="5">
        <v>7019</v>
      </c>
      <c r="J7022" s="8">
        <f t="shared" ca="1" si="438"/>
        <v>1</v>
      </c>
      <c r="K7022" s="7" t="str">
        <f t="shared" ca="1" si="436"/>
        <v>LOSE</v>
      </c>
      <c r="L7022" s="8">
        <f t="shared" ca="1" si="437"/>
        <v>-1</v>
      </c>
      <c r="M7022" s="8">
        <f t="shared" ca="1" si="439"/>
        <v>-359</v>
      </c>
      <c r="N7022" s="32">
        <f ca="1">SUM(L$4:L7022)/I7022</f>
        <v>-5.1146887020943152E-2</v>
      </c>
      <c r="O7022" s="46">
        <f ca="1">_xlfn.VAR.P(L$4:L7022)</f>
        <v>33.258389837236003</v>
      </c>
      <c r="P7022" s="33">
        <f ca="1">COUNTIF(K$4:K7022, "WIN")/I7022</f>
        <v>2.6357030916084913E-2</v>
      </c>
    </row>
    <row r="7023" spans="9:16" x14ac:dyDescent="0.25">
      <c r="I7023" s="5">
        <v>7020</v>
      </c>
      <c r="J7023" s="8">
        <f t="shared" ca="1" si="438"/>
        <v>12</v>
      </c>
      <c r="K7023" s="7" t="str">
        <f t="shared" ca="1" si="436"/>
        <v>LOSE</v>
      </c>
      <c r="L7023" s="8">
        <f t="shared" ca="1" si="437"/>
        <v>-1</v>
      </c>
      <c r="M7023" s="8">
        <f t="shared" ca="1" si="439"/>
        <v>-360</v>
      </c>
      <c r="N7023" s="32">
        <f ca="1">SUM(L$4:L7023)/I7023</f>
        <v>-5.128205128205128E-2</v>
      </c>
      <c r="O7023" s="46">
        <f ca="1">_xlfn.VAR.P(L$4:L7023)</f>
        <v>33.253780407626564</v>
      </c>
      <c r="P7023" s="33">
        <f ca="1">COUNTIF(K$4:K7023, "WIN")/I7023</f>
        <v>2.6353276353276354E-2</v>
      </c>
    </row>
    <row r="7024" spans="9:16" x14ac:dyDescent="0.25">
      <c r="I7024" s="5">
        <v>7021</v>
      </c>
      <c r="J7024" s="8">
        <f t="shared" ca="1" si="438"/>
        <v>20</v>
      </c>
      <c r="K7024" s="7" t="str">
        <f t="shared" ca="1" si="436"/>
        <v>LOSE</v>
      </c>
      <c r="L7024" s="8">
        <f t="shared" ca="1" si="437"/>
        <v>-1</v>
      </c>
      <c r="M7024" s="8">
        <f t="shared" ca="1" si="439"/>
        <v>-361</v>
      </c>
      <c r="N7024" s="32">
        <f ca="1">SUM(L$4:L7024)/I7024</f>
        <v>-5.1417177040307648E-2</v>
      </c>
      <c r="O7024" s="46">
        <f ca="1">_xlfn.VAR.P(L$4:L7024)</f>
        <v>33.249172254534749</v>
      </c>
      <c r="P7024" s="33">
        <f ca="1">COUNTIF(K$4:K7024, "WIN")/I7024</f>
        <v>2.6349522859991453E-2</v>
      </c>
    </row>
    <row r="7025" spans="9:16" x14ac:dyDescent="0.25">
      <c r="I7025" s="5">
        <v>7022</v>
      </c>
      <c r="J7025" s="8">
        <f t="shared" ca="1" si="438"/>
        <v>18</v>
      </c>
      <c r="K7025" s="7" t="str">
        <f t="shared" ca="1" si="436"/>
        <v>LOSE</v>
      </c>
      <c r="L7025" s="8">
        <f t="shared" ca="1" si="437"/>
        <v>-1</v>
      </c>
      <c r="M7025" s="8">
        <f t="shared" ca="1" si="439"/>
        <v>-362</v>
      </c>
      <c r="N7025" s="32">
        <f ca="1">SUM(L$4:L7025)/I7025</f>
        <v>-5.1552264312161776E-2</v>
      </c>
      <c r="O7025" s="46">
        <f ca="1">_xlfn.VAR.P(L$4:L7025)</f>
        <v>33.244565377430789</v>
      </c>
      <c r="P7025" s="33">
        <f ca="1">COUNTIF(K$4:K7025, "WIN")/I7025</f>
        <v>2.6345770435773283E-2</v>
      </c>
    </row>
    <row r="7026" spans="9:16" x14ac:dyDescent="0.25">
      <c r="I7026" s="5">
        <v>7023</v>
      </c>
      <c r="J7026" s="8">
        <f t="shared" ca="1" si="438"/>
        <v>34</v>
      </c>
      <c r="K7026" s="7" t="str">
        <f t="shared" ca="1" si="436"/>
        <v>LOSE</v>
      </c>
      <c r="L7026" s="8">
        <f t="shared" ca="1" si="437"/>
        <v>-1</v>
      </c>
      <c r="M7026" s="8">
        <f t="shared" ca="1" si="439"/>
        <v>-363</v>
      </c>
      <c r="N7026" s="32">
        <f ca="1">SUM(L$4:L7026)/I7026</f>
        <v>-5.1687313114053821E-2</v>
      </c>
      <c r="O7026" s="46">
        <f ca="1">_xlfn.VAR.P(L$4:L7026)</f>
        <v>33.239959775785216</v>
      </c>
      <c r="P7026" s="33">
        <f ca="1">COUNTIF(K$4:K7026, "WIN")/I7026</f>
        <v>2.6342019080165171E-2</v>
      </c>
    </row>
    <row r="7027" spans="9:16" x14ac:dyDescent="0.25">
      <c r="I7027" s="5">
        <v>7024</v>
      </c>
      <c r="J7027" s="8">
        <f t="shared" ca="1" si="438"/>
        <v>1</v>
      </c>
      <c r="K7027" s="7" t="str">
        <f t="shared" ca="1" si="436"/>
        <v>LOSE</v>
      </c>
      <c r="L7027" s="8">
        <f t="shared" ca="1" si="437"/>
        <v>-1</v>
      </c>
      <c r="M7027" s="8">
        <f t="shared" ca="1" si="439"/>
        <v>-364</v>
      </c>
      <c r="N7027" s="32">
        <f ca="1">SUM(L$4:L7027)/I7027</f>
        <v>-5.1822323462414575E-2</v>
      </c>
      <c r="O7027" s="46">
        <f ca="1">_xlfn.VAR.P(L$4:L7027)</f>
        <v>33.235355449068862</v>
      </c>
      <c r="P7027" s="33">
        <f ca="1">COUNTIF(K$4:K7027, "WIN")/I7027</f>
        <v>2.6338268792710708E-2</v>
      </c>
    </row>
    <row r="7028" spans="9:16" x14ac:dyDescent="0.25">
      <c r="I7028" s="5">
        <v>7025</v>
      </c>
      <c r="J7028" s="8">
        <f t="shared" ca="1" si="438"/>
        <v>5</v>
      </c>
      <c r="K7028" s="7" t="str">
        <f t="shared" ca="1" si="436"/>
        <v>LOSE</v>
      </c>
      <c r="L7028" s="8">
        <f t="shared" ca="1" si="437"/>
        <v>-1</v>
      </c>
      <c r="M7028" s="8">
        <f t="shared" ca="1" si="439"/>
        <v>-365</v>
      </c>
      <c r="N7028" s="32">
        <f ca="1">SUM(L$4:L7028)/I7028</f>
        <v>-5.1957295373665481E-2</v>
      </c>
      <c r="O7028" s="46">
        <f ca="1">_xlfn.VAR.P(L$4:L7028)</f>
        <v>33.230752396752827</v>
      </c>
      <c r="P7028" s="33">
        <f ca="1">COUNTIF(K$4:K7028, "WIN")/I7028</f>
        <v>2.6334519572953737E-2</v>
      </c>
    </row>
    <row r="7029" spans="9:16" x14ac:dyDescent="0.25">
      <c r="I7029" s="5">
        <v>7026</v>
      </c>
      <c r="J7029" s="8">
        <f t="shared" ca="1" si="438"/>
        <v>2</v>
      </c>
      <c r="K7029" s="7" t="str">
        <f t="shared" ca="1" si="436"/>
        <v>LOSE</v>
      </c>
      <c r="L7029" s="8">
        <f t="shared" ca="1" si="437"/>
        <v>-1</v>
      </c>
      <c r="M7029" s="8">
        <f t="shared" ca="1" si="439"/>
        <v>-366</v>
      </c>
      <c r="N7029" s="32">
        <f ca="1">SUM(L$4:L7029)/I7029</f>
        <v>-5.2092228864218618E-2</v>
      </c>
      <c r="O7029" s="46">
        <f ca="1">_xlfn.VAR.P(L$4:L7029)</f>
        <v>33.226150618308523</v>
      </c>
      <c r="P7029" s="33">
        <f ca="1">COUNTIF(K$4:K7029, "WIN")/I7029</f>
        <v>2.6330771420438371E-2</v>
      </c>
    </row>
    <row r="7030" spans="9:16" x14ac:dyDescent="0.25">
      <c r="I7030" s="5">
        <v>7027</v>
      </c>
      <c r="J7030" s="8">
        <f t="shared" ca="1" si="438"/>
        <v>32</v>
      </c>
      <c r="K7030" s="7" t="str">
        <f t="shared" ca="1" si="436"/>
        <v>LOSE</v>
      </c>
      <c r="L7030" s="8">
        <f t="shared" ca="1" si="437"/>
        <v>-1</v>
      </c>
      <c r="M7030" s="8">
        <f t="shared" ca="1" si="439"/>
        <v>-367</v>
      </c>
      <c r="N7030" s="32">
        <f ca="1">SUM(L$4:L7030)/I7030</f>
        <v>-5.2227123950476732E-2</v>
      </c>
      <c r="O7030" s="46">
        <f ca="1">_xlfn.VAR.P(L$4:L7030)</f>
        <v>33.221550113207655</v>
      </c>
      <c r="P7030" s="33">
        <f ca="1">COUNTIF(K$4:K7030, "WIN")/I7030</f>
        <v>2.632702433470898E-2</v>
      </c>
    </row>
    <row r="7031" spans="9:16" x14ac:dyDescent="0.25">
      <c r="I7031" s="5">
        <v>7028</v>
      </c>
      <c r="J7031" s="8">
        <f t="shared" ca="1" si="438"/>
        <v>31</v>
      </c>
      <c r="K7031" s="7" t="str">
        <f t="shared" ca="1" si="436"/>
        <v>LOSE</v>
      </c>
      <c r="L7031" s="8">
        <f t="shared" ca="1" si="437"/>
        <v>-1</v>
      </c>
      <c r="M7031" s="8">
        <f t="shared" ca="1" si="439"/>
        <v>-368</v>
      </c>
      <c r="N7031" s="32">
        <f ca="1">SUM(L$4:L7031)/I7031</f>
        <v>-5.236198064883324E-2</v>
      </c>
      <c r="O7031" s="46">
        <f ca="1">_xlfn.VAR.P(L$4:L7031)</f>
        <v>33.216950880922198</v>
      </c>
      <c r="P7031" s="33">
        <f ca="1">COUNTIF(K$4:K7031, "WIN")/I7031</f>
        <v>2.6323278315310186E-2</v>
      </c>
    </row>
    <row r="7032" spans="9:16" x14ac:dyDescent="0.25">
      <c r="I7032" s="5">
        <v>7029</v>
      </c>
      <c r="J7032" s="8">
        <f t="shared" ca="1" si="438"/>
        <v>30</v>
      </c>
      <c r="K7032" s="7" t="str">
        <f t="shared" ca="1" si="436"/>
        <v>LOSE</v>
      </c>
      <c r="L7032" s="8">
        <f t="shared" ca="1" si="437"/>
        <v>-1</v>
      </c>
      <c r="M7032" s="8">
        <f t="shared" ca="1" si="439"/>
        <v>-369</v>
      </c>
      <c r="N7032" s="32">
        <f ca="1">SUM(L$4:L7032)/I7032</f>
        <v>-5.2496798975672214E-2</v>
      </c>
      <c r="O7032" s="46">
        <f ca="1">_xlfn.VAR.P(L$4:L7032)</f>
        <v>33.212352920924452</v>
      </c>
      <c r="P7032" s="33">
        <f ca="1">COUNTIF(K$4:K7032, "WIN")/I7032</f>
        <v>2.6319533361786884E-2</v>
      </c>
    </row>
    <row r="7033" spans="9:16" x14ac:dyDescent="0.25">
      <c r="I7033" s="5">
        <v>7030</v>
      </c>
      <c r="J7033" s="8">
        <f t="shared" ca="1" si="438"/>
        <v>29</v>
      </c>
      <c r="K7033" s="7" t="str">
        <f t="shared" ca="1" si="436"/>
        <v>LOSE</v>
      </c>
      <c r="L7033" s="8">
        <f t="shared" ca="1" si="437"/>
        <v>-1</v>
      </c>
      <c r="M7033" s="8">
        <f t="shared" ca="1" si="439"/>
        <v>-370</v>
      </c>
      <c r="N7033" s="32">
        <f ca="1">SUM(L$4:L7033)/I7033</f>
        <v>-5.2631578947368418E-2</v>
      </c>
      <c r="O7033" s="46">
        <f ca="1">_xlfn.VAR.P(L$4:L7033)</f>
        <v>33.207756232686982</v>
      </c>
      <c r="P7033" s="33">
        <f ca="1">COUNTIF(K$4:K7033, "WIN")/I7033</f>
        <v>2.6315789473684209E-2</v>
      </c>
    </row>
    <row r="7034" spans="9:16" x14ac:dyDescent="0.25">
      <c r="I7034" s="5">
        <v>7031</v>
      </c>
      <c r="J7034" s="8">
        <f t="shared" ca="1" si="438"/>
        <v>16</v>
      </c>
      <c r="K7034" s="7" t="str">
        <f t="shared" ca="1" si="436"/>
        <v>LOSE</v>
      </c>
      <c r="L7034" s="8">
        <f t="shared" ca="1" si="437"/>
        <v>-1</v>
      </c>
      <c r="M7034" s="8">
        <f t="shared" ca="1" si="439"/>
        <v>-371</v>
      </c>
      <c r="N7034" s="32">
        <f ca="1">SUM(L$4:L7034)/I7034</f>
        <v>-5.2766320580287296E-2</v>
      </c>
      <c r="O7034" s="46">
        <f ca="1">_xlfn.VAR.P(L$4:L7034)</f>
        <v>33.203160815682651</v>
      </c>
      <c r="P7034" s="33">
        <f ca="1">COUNTIF(K$4:K7034, "WIN")/I7034</f>
        <v>2.6312046650547576E-2</v>
      </c>
    </row>
    <row r="7035" spans="9:16" x14ac:dyDescent="0.25">
      <c r="I7035" s="5">
        <v>7032</v>
      </c>
      <c r="J7035" s="8">
        <f t="shared" ca="1" si="438"/>
        <v>35</v>
      </c>
      <c r="K7035" s="7" t="str">
        <f t="shared" ca="1" si="436"/>
        <v>LOSE</v>
      </c>
      <c r="L7035" s="8">
        <f t="shared" ca="1" si="437"/>
        <v>-1</v>
      </c>
      <c r="M7035" s="8">
        <f t="shared" ca="1" si="439"/>
        <v>-372</v>
      </c>
      <c r="N7035" s="32">
        <f ca="1">SUM(L$4:L7035)/I7035</f>
        <v>-5.2901023890784986E-2</v>
      </c>
      <c r="O7035" s="46">
        <f ca="1">_xlfn.VAR.P(L$4:L7035)</f>
        <v>33.198566669384618</v>
      </c>
      <c r="P7035" s="33">
        <f ca="1">COUNTIF(K$4:K7035, "WIN")/I7035</f>
        <v>2.6308304891922641E-2</v>
      </c>
    </row>
    <row r="7036" spans="9:16" x14ac:dyDescent="0.25">
      <c r="I7036" s="5">
        <v>7033</v>
      </c>
      <c r="J7036" s="8">
        <f t="shared" ca="1" si="438"/>
        <v>25</v>
      </c>
      <c r="K7036" s="7" t="str">
        <f t="shared" ca="1" si="436"/>
        <v>LOSE</v>
      </c>
      <c r="L7036" s="8">
        <f t="shared" ca="1" si="437"/>
        <v>-1</v>
      </c>
      <c r="M7036" s="8">
        <f t="shared" ca="1" si="439"/>
        <v>-373</v>
      </c>
      <c r="N7036" s="32">
        <f ca="1">SUM(L$4:L7036)/I7036</f>
        <v>-5.3035688895208301E-2</v>
      </c>
      <c r="O7036" s="46">
        <f ca="1">_xlfn.VAR.P(L$4:L7036)</f>
        <v>33.193973793266331</v>
      </c>
      <c r="P7036" s="33">
        <f ca="1">COUNTIF(K$4:K7036, "WIN")/I7036</f>
        <v>2.6304564197355326E-2</v>
      </c>
    </row>
    <row r="7037" spans="9:16" x14ac:dyDescent="0.25">
      <c r="I7037" s="5">
        <v>7034</v>
      </c>
      <c r="J7037" s="8">
        <f t="shared" ca="1" si="438"/>
        <v>9</v>
      </c>
      <c r="K7037" s="7" t="str">
        <f t="shared" ca="1" si="436"/>
        <v>LOSE</v>
      </c>
      <c r="L7037" s="8">
        <f t="shared" ca="1" si="437"/>
        <v>-1</v>
      </c>
      <c r="M7037" s="8">
        <f t="shared" ca="1" si="439"/>
        <v>-374</v>
      </c>
      <c r="N7037" s="32">
        <f ca="1">SUM(L$4:L7037)/I7037</f>
        <v>-5.3170315609894797E-2</v>
      </c>
      <c r="O7037" s="46">
        <f ca="1">_xlfn.VAR.P(L$4:L7037)</f>
        <v>33.189382186801524</v>
      </c>
      <c r="P7037" s="33">
        <f ca="1">COUNTIF(K$4:K7037, "WIN")/I7037</f>
        <v>2.6300824566391812E-2</v>
      </c>
    </row>
    <row r="7038" spans="9:16" x14ac:dyDescent="0.25">
      <c r="I7038" s="5">
        <v>7035</v>
      </c>
      <c r="J7038" s="8">
        <f t="shared" ca="1" si="438"/>
        <v>10</v>
      </c>
      <c r="K7038" s="7" t="str">
        <f t="shared" ca="1" si="436"/>
        <v>LOSE</v>
      </c>
      <c r="L7038" s="8">
        <f t="shared" ca="1" si="437"/>
        <v>-1</v>
      </c>
      <c r="M7038" s="8">
        <f t="shared" ca="1" si="439"/>
        <v>-375</v>
      </c>
      <c r="N7038" s="32">
        <f ca="1">SUM(L$4:L7038)/I7038</f>
        <v>-5.3304904051172705E-2</v>
      </c>
      <c r="O7038" s="46">
        <f ca="1">_xlfn.VAR.P(L$4:L7038)</f>
        <v>33.184791849464226</v>
      </c>
      <c r="P7038" s="33">
        <f ca="1">COUNTIF(K$4:K7038, "WIN")/I7038</f>
        <v>2.6297085998578537E-2</v>
      </c>
    </row>
    <row r="7039" spans="9:16" x14ac:dyDescent="0.25">
      <c r="I7039" s="5">
        <v>7036</v>
      </c>
      <c r="J7039" s="8">
        <f t="shared" ca="1" si="438"/>
        <v>24</v>
      </c>
      <c r="K7039" s="7" t="str">
        <f t="shared" ca="1" si="436"/>
        <v>LOSE</v>
      </c>
      <c r="L7039" s="8">
        <f t="shared" ca="1" si="437"/>
        <v>-1</v>
      </c>
      <c r="M7039" s="8">
        <f t="shared" ca="1" si="439"/>
        <v>-376</v>
      </c>
      <c r="N7039" s="32">
        <f ca="1">SUM(L$4:L7039)/I7039</f>
        <v>-5.3439454235360999E-2</v>
      </c>
      <c r="O7039" s="46">
        <f ca="1">_xlfn.VAR.P(L$4:L7039)</f>
        <v>33.180202780728756</v>
      </c>
      <c r="P7039" s="33">
        <f ca="1">COUNTIF(K$4:K7039, "WIN")/I7039</f>
        <v>2.6293348493462196E-2</v>
      </c>
    </row>
    <row r="7040" spans="9:16" x14ac:dyDescent="0.25">
      <c r="I7040" s="5">
        <v>7037</v>
      </c>
      <c r="J7040" s="8">
        <f t="shared" ca="1" si="438"/>
        <v>9</v>
      </c>
      <c r="K7040" s="7" t="str">
        <f t="shared" ca="1" si="436"/>
        <v>LOSE</v>
      </c>
      <c r="L7040" s="8">
        <f t="shared" ca="1" si="437"/>
        <v>-1</v>
      </c>
      <c r="M7040" s="8">
        <f t="shared" ca="1" si="439"/>
        <v>-377</v>
      </c>
      <c r="N7040" s="32">
        <f ca="1">SUM(L$4:L7040)/I7040</f>
        <v>-5.3573966178769361E-2</v>
      </c>
      <c r="O7040" s="46">
        <f ca="1">_xlfn.VAR.P(L$4:L7040)</f>
        <v>33.175614980069717</v>
      </c>
      <c r="P7040" s="33">
        <f ca="1">COUNTIF(K$4:K7040, "WIN")/I7040</f>
        <v>2.6289612050589741E-2</v>
      </c>
    </row>
    <row r="7041" spans="9:16" x14ac:dyDescent="0.25">
      <c r="I7041" s="5">
        <v>7038</v>
      </c>
      <c r="J7041" s="8">
        <f t="shared" ca="1" si="438"/>
        <v>32</v>
      </c>
      <c r="K7041" s="7" t="str">
        <f t="shared" ca="1" si="436"/>
        <v>LOSE</v>
      </c>
      <c r="L7041" s="8">
        <f t="shared" ca="1" si="437"/>
        <v>-1</v>
      </c>
      <c r="M7041" s="8">
        <f t="shared" ca="1" si="439"/>
        <v>-378</v>
      </c>
      <c r="N7041" s="32">
        <f ca="1">SUM(L$4:L7041)/I7041</f>
        <v>-5.3708439897698211E-2</v>
      </c>
      <c r="O7041" s="46">
        <f ca="1">_xlfn.VAR.P(L$4:L7041)</f>
        <v>33.171028446962019</v>
      </c>
      <c r="P7041" s="33">
        <f ca="1">COUNTIF(K$4:K7041, "WIN")/I7041</f>
        <v>2.6285876669508382E-2</v>
      </c>
    </row>
    <row r="7042" spans="9:16" x14ac:dyDescent="0.25">
      <c r="I7042" s="5">
        <v>7039</v>
      </c>
      <c r="J7042" s="8">
        <f t="shared" ca="1" si="438"/>
        <v>16</v>
      </c>
      <c r="K7042" s="7" t="str">
        <f t="shared" ca="1" si="436"/>
        <v>LOSE</v>
      </c>
      <c r="L7042" s="8">
        <f t="shared" ca="1" si="437"/>
        <v>-1</v>
      </c>
      <c r="M7042" s="8">
        <f t="shared" ca="1" si="439"/>
        <v>-379</v>
      </c>
      <c r="N7042" s="32">
        <f ca="1">SUM(L$4:L7042)/I7042</f>
        <v>-5.3842875408438698E-2</v>
      </c>
      <c r="O7042" s="46">
        <f ca="1">_xlfn.VAR.P(L$4:L7042)</f>
        <v>33.166443180880833</v>
      </c>
      <c r="P7042" s="33">
        <f ca="1">COUNTIF(K$4:K7042, "WIN")/I7042</f>
        <v>2.6282142349765593E-2</v>
      </c>
    </row>
    <row r="7043" spans="9:16" x14ac:dyDescent="0.25">
      <c r="I7043" s="5">
        <v>7040</v>
      </c>
      <c r="J7043" s="8">
        <f t="shared" ca="1" si="438"/>
        <v>23</v>
      </c>
      <c r="K7043" s="7" t="str">
        <f t="shared" ca="1" si="436"/>
        <v>LOSE</v>
      </c>
      <c r="L7043" s="8">
        <f t="shared" ca="1" si="437"/>
        <v>-1</v>
      </c>
      <c r="M7043" s="8">
        <f t="shared" ca="1" si="439"/>
        <v>-380</v>
      </c>
      <c r="N7043" s="32">
        <f ca="1">SUM(L$4:L7043)/I7043</f>
        <v>-5.3977272727272728E-2</v>
      </c>
      <c r="O7043" s="46">
        <f ca="1">_xlfn.VAR.P(L$4:L7043)</f>
        <v>33.161859181301651</v>
      </c>
      <c r="P7043" s="33">
        <f ca="1">COUNTIF(K$4:K7043, "WIN")/I7043</f>
        <v>2.6278409090909092E-2</v>
      </c>
    </row>
    <row r="7044" spans="9:16" x14ac:dyDescent="0.25">
      <c r="I7044" s="5">
        <v>7041</v>
      </c>
      <c r="J7044" s="8">
        <f t="shared" ca="1" si="438"/>
        <v>27</v>
      </c>
      <c r="K7044" s="7" t="str">
        <f t="shared" ref="K7044:K7107" ca="1" si="440">IF($D$7 = $J7044, "WIN", "LOSE")</f>
        <v>LOSE</v>
      </c>
      <c r="L7044" s="8">
        <f t="shared" ref="L7044:L7107" ca="1" si="441">IF($K7044 = "WIN", 35, -1)</f>
        <v>-1</v>
      </c>
      <c r="M7044" s="8">
        <f t="shared" ca="1" si="439"/>
        <v>-381</v>
      </c>
      <c r="N7044" s="32">
        <f ca="1">SUM(L$4:L7044)/I7044</f>
        <v>-5.4111631870472944E-2</v>
      </c>
      <c r="O7044" s="46">
        <f ca="1">_xlfn.VAR.P(L$4:L7044)</f>
        <v>33.157276447700234</v>
      </c>
      <c r="P7044" s="33">
        <f ca="1">COUNTIF(K$4:K7044, "WIN")/I7044</f>
        <v>2.6274676892486862E-2</v>
      </c>
    </row>
    <row r="7045" spans="9:16" x14ac:dyDescent="0.25">
      <c r="I7045" s="5">
        <v>7042</v>
      </c>
      <c r="J7045" s="8">
        <f t="shared" ca="1" si="438"/>
        <v>23</v>
      </c>
      <c r="K7045" s="7" t="str">
        <f t="shared" ca="1" si="440"/>
        <v>LOSE</v>
      </c>
      <c r="L7045" s="8">
        <f t="shared" ca="1" si="441"/>
        <v>-1</v>
      </c>
      <c r="M7045" s="8">
        <f t="shared" ca="1" si="439"/>
        <v>-382</v>
      </c>
      <c r="N7045" s="32">
        <f ca="1">SUM(L$4:L7045)/I7045</f>
        <v>-5.4245952854302754E-2</v>
      </c>
      <c r="O7045" s="46">
        <f ca="1">_xlfn.VAR.P(L$4:L7045)</f>
        <v>33.152694979552635</v>
      </c>
      <c r="P7045" s="33">
        <f ca="1">COUNTIF(K$4:K7045, "WIN")/I7045</f>
        <v>2.6270945754047145E-2</v>
      </c>
    </row>
    <row r="7046" spans="9:16" x14ac:dyDescent="0.25">
      <c r="I7046" s="5">
        <v>7043</v>
      </c>
      <c r="J7046" s="8">
        <f t="shared" ref="J7046:J7109" ca="1" si="442">RANDBETWEEN(0,36)</f>
        <v>27</v>
      </c>
      <c r="K7046" s="7" t="str">
        <f t="shared" ca="1" si="440"/>
        <v>LOSE</v>
      </c>
      <c r="L7046" s="8">
        <f t="shared" ca="1" si="441"/>
        <v>-1</v>
      </c>
      <c r="M7046" s="8">
        <f t="shared" ref="M7046:M7109" ca="1" si="443">M7045+L7046</f>
        <v>-383</v>
      </c>
      <c r="N7046" s="32">
        <f ca="1">SUM(L$4:L7046)/I7046</f>
        <v>-5.4380235695016328E-2</v>
      </c>
      <c r="O7046" s="46">
        <f ca="1">_xlfn.VAR.P(L$4:L7046)</f>
        <v>33.148114776335198</v>
      </c>
      <c r="P7046" s="33">
        <f ca="1">COUNTIF(K$4:K7046, "WIN")/I7046</f>
        <v>2.6267215675138435E-2</v>
      </c>
    </row>
    <row r="7047" spans="9:16" x14ac:dyDescent="0.25">
      <c r="I7047" s="5">
        <v>7044</v>
      </c>
      <c r="J7047" s="8">
        <f t="shared" ca="1" si="442"/>
        <v>16</v>
      </c>
      <c r="K7047" s="7" t="str">
        <f t="shared" ca="1" si="440"/>
        <v>LOSE</v>
      </c>
      <c r="L7047" s="8">
        <f t="shared" ca="1" si="441"/>
        <v>-1</v>
      </c>
      <c r="M7047" s="8">
        <f t="shared" ca="1" si="443"/>
        <v>-384</v>
      </c>
      <c r="N7047" s="32">
        <f ca="1">SUM(L$4:L7047)/I7047</f>
        <v>-5.4514480408858604E-2</v>
      </c>
      <c r="O7047" s="46">
        <f ca="1">_xlfn.VAR.P(L$4:L7047)</f>
        <v>33.14353583752456</v>
      </c>
      <c r="P7047" s="33">
        <f ca="1">COUNTIF(K$4:K7047, "WIN")/I7047</f>
        <v>2.6263486655309483E-2</v>
      </c>
    </row>
    <row r="7048" spans="9:16" x14ac:dyDescent="0.25">
      <c r="I7048" s="5">
        <v>7045</v>
      </c>
      <c r="J7048" s="8">
        <f t="shared" ca="1" si="442"/>
        <v>11</v>
      </c>
      <c r="K7048" s="7" t="str">
        <f t="shared" ca="1" si="440"/>
        <v>LOSE</v>
      </c>
      <c r="L7048" s="8">
        <f t="shared" ca="1" si="441"/>
        <v>-1</v>
      </c>
      <c r="M7048" s="8">
        <f t="shared" ca="1" si="443"/>
        <v>-385</v>
      </c>
      <c r="N7048" s="32">
        <f ca="1">SUM(L$4:L7048)/I7048</f>
        <v>-5.4648687012065295E-2</v>
      </c>
      <c r="O7048" s="46">
        <f ca="1">_xlfn.VAR.P(L$4:L7048)</f>
        <v>33.138958162597639</v>
      </c>
      <c r="P7048" s="33">
        <f ca="1">COUNTIF(K$4:K7048, "WIN")/I7048</f>
        <v>2.6259758694109299E-2</v>
      </c>
    </row>
    <row r="7049" spans="9:16" x14ac:dyDescent="0.25">
      <c r="I7049" s="5">
        <v>7046</v>
      </c>
      <c r="J7049" s="8">
        <f t="shared" ca="1" si="442"/>
        <v>21</v>
      </c>
      <c r="K7049" s="7" t="str">
        <f t="shared" ca="1" si="440"/>
        <v>LOSE</v>
      </c>
      <c r="L7049" s="8">
        <f t="shared" ca="1" si="441"/>
        <v>-1</v>
      </c>
      <c r="M7049" s="8">
        <f t="shared" ca="1" si="443"/>
        <v>-386</v>
      </c>
      <c r="N7049" s="32">
        <f ca="1">SUM(L$4:L7049)/I7049</f>
        <v>-5.47828555208629E-2</v>
      </c>
      <c r="O7049" s="46">
        <f ca="1">_xlfn.VAR.P(L$4:L7049)</f>
        <v>33.13438175103164</v>
      </c>
      <c r="P7049" s="33">
        <f ca="1">COUNTIF(K$4:K7049, "WIN")/I7049</f>
        <v>2.6256031791087143E-2</v>
      </c>
    </row>
    <row r="7050" spans="9:16" x14ac:dyDescent="0.25">
      <c r="I7050" s="5">
        <v>7047</v>
      </c>
      <c r="J7050" s="8">
        <f t="shared" ca="1" si="442"/>
        <v>34</v>
      </c>
      <c r="K7050" s="7" t="str">
        <f t="shared" ca="1" si="440"/>
        <v>LOSE</v>
      </c>
      <c r="L7050" s="8">
        <f t="shared" ca="1" si="441"/>
        <v>-1</v>
      </c>
      <c r="M7050" s="8">
        <f t="shared" ca="1" si="443"/>
        <v>-387</v>
      </c>
      <c r="N7050" s="32">
        <f ca="1">SUM(L$4:L7050)/I7050</f>
        <v>-5.4916985951468711E-2</v>
      </c>
      <c r="O7050" s="46">
        <f ca="1">_xlfn.VAR.P(L$4:L7050)</f>
        <v>33.129806602304072</v>
      </c>
      <c r="P7050" s="33">
        <f ca="1">COUNTIF(K$4:K7050, "WIN")/I7050</f>
        <v>2.6252305945792535E-2</v>
      </c>
    </row>
    <row r="7051" spans="9:16" x14ac:dyDescent="0.25">
      <c r="I7051" s="5">
        <v>7048</v>
      </c>
      <c r="J7051" s="8">
        <f t="shared" ca="1" si="442"/>
        <v>11</v>
      </c>
      <c r="K7051" s="7" t="str">
        <f t="shared" ca="1" si="440"/>
        <v>LOSE</v>
      </c>
      <c r="L7051" s="8">
        <f t="shared" ca="1" si="441"/>
        <v>-1</v>
      </c>
      <c r="M7051" s="8">
        <f t="shared" ca="1" si="443"/>
        <v>-388</v>
      </c>
      <c r="N7051" s="32">
        <f ca="1">SUM(L$4:L7051)/I7051</f>
        <v>-5.5051078320090804E-2</v>
      </c>
      <c r="O7051" s="46">
        <f ca="1">_xlfn.VAR.P(L$4:L7051)</f>
        <v>33.125232715892707</v>
      </c>
      <c r="P7051" s="33">
        <f ca="1">COUNTIF(K$4:K7051, "WIN")/I7051</f>
        <v>2.6248581157775255E-2</v>
      </c>
    </row>
    <row r="7052" spans="9:16" x14ac:dyDescent="0.25">
      <c r="I7052" s="5">
        <v>7049</v>
      </c>
      <c r="J7052" s="8">
        <f t="shared" ca="1" si="442"/>
        <v>18</v>
      </c>
      <c r="K7052" s="7" t="str">
        <f t="shared" ca="1" si="440"/>
        <v>LOSE</v>
      </c>
      <c r="L7052" s="8">
        <f t="shared" ca="1" si="441"/>
        <v>-1</v>
      </c>
      <c r="M7052" s="8">
        <f t="shared" ca="1" si="443"/>
        <v>-389</v>
      </c>
      <c r="N7052" s="32">
        <f ca="1">SUM(L$4:L7052)/I7052</f>
        <v>-5.5185132642928077E-2</v>
      </c>
      <c r="O7052" s="46">
        <f ca="1">_xlfn.VAR.P(L$4:L7052)</f>
        <v>33.120660091275624</v>
      </c>
      <c r="P7052" s="33">
        <f ca="1">COUNTIF(K$4:K7052, "WIN")/I7052</f>
        <v>2.6244857426585333E-2</v>
      </c>
    </row>
    <row r="7053" spans="9:16" x14ac:dyDescent="0.25">
      <c r="I7053" s="5">
        <v>7050</v>
      </c>
      <c r="J7053" s="8">
        <f t="shared" ca="1" si="442"/>
        <v>31</v>
      </c>
      <c r="K7053" s="7" t="str">
        <f t="shared" ca="1" si="440"/>
        <v>LOSE</v>
      </c>
      <c r="L7053" s="8">
        <f t="shared" ca="1" si="441"/>
        <v>-1</v>
      </c>
      <c r="M7053" s="8">
        <f t="shared" ca="1" si="443"/>
        <v>-390</v>
      </c>
      <c r="N7053" s="32">
        <f ca="1">SUM(L$4:L7053)/I7053</f>
        <v>-5.5319148936170209E-2</v>
      </c>
      <c r="O7053" s="46">
        <f ca="1">_xlfn.VAR.P(L$4:L7053)</f>
        <v>33.116088727931192</v>
      </c>
      <c r="P7053" s="33">
        <f ca="1">COUNTIF(K$4:K7053, "WIN")/I7053</f>
        <v>2.6241134751773049E-2</v>
      </c>
    </row>
    <row r="7054" spans="9:16" x14ac:dyDescent="0.25">
      <c r="I7054" s="5">
        <v>7051</v>
      </c>
      <c r="J7054" s="8">
        <f t="shared" ca="1" si="442"/>
        <v>15</v>
      </c>
      <c r="K7054" s="7" t="str">
        <f t="shared" ca="1" si="440"/>
        <v>LOSE</v>
      </c>
      <c r="L7054" s="8">
        <f t="shared" ca="1" si="441"/>
        <v>-1</v>
      </c>
      <c r="M7054" s="8">
        <f t="shared" ca="1" si="443"/>
        <v>-391</v>
      </c>
      <c r="N7054" s="32">
        <f ca="1">SUM(L$4:L7054)/I7054</f>
        <v>-5.5453127215997731E-2</v>
      </c>
      <c r="O7054" s="46">
        <f ca="1">_xlfn.VAR.P(L$4:L7054)</f>
        <v>33.111518625338043</v>
      </c>
      <c r="P7054" s="33">
        <f ca="1">COUNTIF(K$4:K7054, "WIN")/I7054</f>
        <v>2.6237413132888951E-2</v>
      </c>
    </row>
    <row r="7055" spans="9:16" x14ac:dyDescent="0.25">
      <c r="I7055" s="5">
        <v>7052</v>
      </c>
      <c r="J7055" s="8">
        <f t="shared" ca="1" si="442"/>
        <v>16</v>
      </c>
      <c r="K7055" s="7" t="str">
        <f t="shared" ca="1" si="440"/>
        <v>LOSE</v>
      </c>
      <c r="L7055" s="8">
        <f t="shared" ca="1" si="441"/>
        <v>-1</v>
      </c>
      <c r="M7055" s="8">
        <f t="shared" ca="1" si="443"/>
        <v>-392</v>
      </c>
      <c r="N7055" s="32">
        <f ca="1">SUM(L$4:L7055)/I7055</f>
        <v>-5.5587067498581964E-2</v>
      </c>
      <c r="O7055" s="46">
        <f ca="1">_xlfn.VAR.P(L$4:L7055)</f>
        <v>33.106949782975121</v>
      </c>
      <c r="P7055" s="33">
        <f ca="1">COUNTIF(K$4:K7055, "WIN")/I7055</f>
        <v>2.6233692569483835E-2</v>
      </c>
    </row>
    <row r="7056" spans="9:16" x14ac:dyDescent="0.25">
      <c r="I7056" s="5">
        <v>7053</v>
      </c>
      <c r="J7056" s="8">
        <f t="shared" ca="1" si="442"/>
        <v>3</v>
      </c>
      <c r="K7056" s="7" t="str">
        <f t="shared" ca="1" si="440"/>
        <v>LOSE</v>
      </c>
      <c r="L7056" s="8">
        <f t="shared" ca="1" si="441"/>
        <v>-1</v>
      </c>
      <c r="M7056" s="8">
        <f t="shared" ca="1" si="443"/>
        <v>-393</v>
      </c>
      <c r="N7056" s="32">
        <f ca="1">SUM(L$4:L7056)/I7056</f>
        <v>-5.572096980008507E-2</v>
      </c>
      <c r="O7056" s="46">
        <f ca="1">_xlfn.VAR.P(L$4:L7056)</f>
        <v>33.102382200321642</v>
      </c>
      <c r="P7056" s="33">
        <f ca="1">COUNTIF(K$4:K7056, "WIN")/I7056</f>
        <v>2.6229973061108747E-2</v>
      </c>
    </row>
    <row r="7057" spans="9:16" x14ac:dyDescent="0.25">
      <c r="I7057" s="5">
        <v>7054</v>
      </c>
      <c r="J7057" s="8">
        <f t="shared" ca="1" si="442"/>
        <v>5</v>
      </c>
      <c r="K7057" s="7" t="str">
        <f t="shared" ca="1" si="440"/>
        <v>LOSE</v>
      </c>
      <c r="L7057" s="8">
        <f t="shared" ca="1" si="441"/>
        <v>-1</v>
      </c>
      <c r="M7057" s="8">
        <f t="shared" ca="1" si="443"/>
        <v>-394</v>
      </c>
      <c r="N7057" s="32">
        <f ca="1">SUM(L$4:L7057)/I7057</f>
        <v>-5.585483413666005E-2</v>
      </c>
      <c r="O7057" s="46">
        <f ca="1">_xlfn.VAR.P(L$4:L7057)</f>
        <v>33.097815876857126</v>
      </c>
      <c r="P7057" s="33">
        <f ca="1">COUNTIF(K$4:K7057, "WIN")/I7057</f>
        <v>2.6226254607314998E-2</v>
      </c>
    </row>
    <row r="7058" spans="9:16" x14ac:dyDescent="0.25">
      <c r="I7058" s="5">
        <v>7055</v>
      </c>
      <c r="J7058" s="8">
        <f t="shared" ca="1" si="442"/>
        <v>5</v>
      </c>
      <c r="K7058" s="7" t="str">
        <f t="shared" ca="1" si="440"/>
        <v>LOSE</v>
      </c>
      <c r="L7058" s="8">
        <f t="shared" ca="1" si="441"/>
        <v>-1</v>
      </c>
      <c r="M7058" s="8">
        <f t="shared" ca="1" si="443"/>
        <v>-395</v>
      </c>
      <c r="N7058" s="32">
        <f ca="1">SUM(L$4:L7058)/I7058</f>
        <v>-5.5988660524450742E-2</v>
      </c>
      <c r="O7058" s="46">
        <f ca="1">_xlfn.VAR.P(L$4:L7058)</f>
        <v>33.093250812061349</v>
      </c>
      <c r="P7058" s="33">
        <f ca="1">COUNTIF(K$4:K7058, "WIN")/I7058</f>
        <v>2.6222537207654145E-2</v>
      </c>
    </row>
    <row r="7059" spans="9:16" x14ac:dyDescent="0.25">
      <c r="I7059" s="5">
        <v>7056</v>
      </c>
      <c r="J7059" s="8">
        <f t="shared" ca="1" si="442"/>
        <v>22</v>
      </c>
      <c r="K7059" s="7" t="str">
        <f t="shared" ca="1" si="440"/>
        <v>LOSE</v>
      </c>
      <c r="L7059" s="8">
        <f t="shared" ca="1" si="441"/>
        <v>-1</v>
      </c>
      <c r="M7059" s="8">
        <f t="shared" ca="1" si="443"/>
        <v>-396</v>
      </c>
      <c r="N7059" s="32">
        <f ca="1">SUM(L$4:L7059)/I7059</f>
        <v>-5.6122448979591837E-2</v>
      </c>
      <c r="O7059" s="46">
        <f ca="1">_xlfn.VAR.P(L$4:L7059)</f>
        <v>33.088687005414414</v>
      </c>
      <c r="P7059" s="33">
        <f ca="1">COUNTIF(K$4:K7059, "WIN")/I7059</f>
        <v>2.6218820861678004E-2</v>
      </c>
    </row>
    <row r="7060" spans="9:16" x14ac:dyDescent="0.25">
      <c r="I7060" s="5">
        <v>7057</v>
      </c>
      <c r="J7060" s="8">
        <f t="shared" ca="1" si="442"/>
        <v>8</v>
      </c>
      <c r="K7060" s="7" t="str">
        <f t="shared" ca="1" si="440"/>
        <v>LOSE</v>
      </c>
      <c r="L7060" s="8">
        <f t="shared" ca="1" si="441"/>
        <v>-1</v>
      </c>
      <c r="M7060" s="8">
        <f t="shared" ca="1" si="443"/>
        <v>-397</v>
      </c>
      <c r="N7060" s="32">
        <f ca="1">SUM(L$4:L7060)/I7060</f>
        <v>-5.6256199518208871E-2</v>
      </c>
      <c r="O7060" s="46">
        <f ca="1">_xlfn.VAR.P(L$4:L7060)</f>
        <v>33.084124456396665</v>
      </c>
      <c r="P7060" s="33">
        <f ca="1">COUNTIF(K$4:K7060, "WIN")/I7060</f>
        <v>2.6215105568938642E-2</v>
      </c>
    </row>
    <row r="7061" spans="9:16" x14ac:dyDescent="0.25">
      <c r="I7061" s="5">
        <v>7058</v>
      </c>
      <c r="J7061" s="8">
        <f t="shared" ca="1" si="442"/>
        <v>23</v>
      </c>
      <c r="K7061" s="7" t="str">
        <f t="shared" ca="1" si="440"/>
        <v>LOSE</v>
      </c>
      <c r="L7061" s="8">
        <f t="shared" ca="1" si="441"/>
        <v>-1</v>
      </c>
      <c r="M7061" s="8">
        <f t="shared" ca="1" si="443"/>
        <v>-398</v>
      </c>
      <c r="N7061" s="32">
        <f ca="1">SUM(L$4:L7061)/I7061</f>
        <v>-5.6389912156418247E-2</v>
      </c>
      <c r="O7061" s="46">
        <f ca="1">_xlfn.VAR.P(L$4:L7061)</f>
        <v>33.079563164488768</v>
      </c>
      <c r="P7061" s="33">
        <f ca="1">COUNTIF(K$4:K7061, "WIN")/I7061</f>
        <v>2.6211391328988382E-2</v>
      </c>
    </row>
    <row r="7062" spans="9:16" x14ac:dyDescent="0.25">
      <c r="I7062" s="5">
        <v>7059</v>
      </c>
      <c r="J7062" s="8">
        <f t="shared" ca="1" si="442"/>
        <v>4</v>
      </c>
      <c r="K7062" s="7" t="str">
        <f t="shared" ca="1" si="440"/>
        <v>LOSE</v>
      </c>
      <c r="L7062" s="8">
        <f t="shared" ca="1" si="441"/>
        <v>-1</v>
      </c>
      <c r="M7062" s="8">
        <f t="shared" ca="1" si="443"/>
        <v>-399</v>
      </c>
      <c r="N7062" s="32">
        <f ca="1">SUM(L$4:L7062)/I7062</f>
        <v>-5.6523586910327245E-2</v>
      </c>
      <c r="O7062" s="46">
        <f ca="1">_xlfn.VAR.P(L$4:L7062)</f>
        <v>33.075003129171662</v>
      </c>
      <c r="P7062" s="33">
        <f ca="1">COUNTIF(K$4:K7062, "WIN")/I7062</f>
        <v>2.6207678141379798E-2</v>
      </c>
    </row>
    <row r="7063" spans="9:16" x14ac:dyDescent="0.25">
      <c r="I7063" s="5">
        <v>7060</v>
      </c>
      <c r="J7063" s="8">
        <f t="shared" ca="1" si="442"/>
        <v>30</v>
      </c>
      <c r="K7063" s="7" t="str">
        <f t="shared" ca="1" si="440"/>
        <v>LOSE</v>
      </c>
      <c r="L7063" s="8">
        <f t="shared" ca="1" si="441"/>
        <v>-1</v>
      </c>
      <c r="M7063" s="8">
        <f t="shared" ca="1" si="443"/>
        <v>-400</v>
      </c>
      <c r="N7063" s="32">
        <f ca="1">SUM(L$4:L7063)/I7063</f>
        <v>-5.6657223796033995E-2</v>
      </c>
      <c r="O7063" s="46">
        <f ca="1">_xlfn.VAR.P(L$4:L7063)</f>
        <v>33.070444349926568</v>
      </c>
      <c r="P7063" s="33">
        <f ca="1">COUNTIF(K$4:K7063, "WIN")/I7063</f>
        <v>2.6203966005665724E-2</v>
      </c>
    </row>
    <row r="7064" spans="9:16" x14ac:dyDescent="0.25">
      <c r="I7064" s="5">
        <v>7061</v>
      </c>
      <c r="J7064" s="8">
        <f t="shared" ca="1" si="442"/>
        <v>33</v>
      </c>
      <c r="K7064" s="7" t="str">
        <f t="shared" ca="1" si="440"/>
        <v>LOSE</v>
      </c>
      <c r="L7064" s="8">
        <f t="shared" ca="1" si="441"/>
        <v>-1</v>
      </c>
      <c r="M7064" s="8">
        <f t="shared" ca="1" si="443"/>
        <v>-401</v>
      </c>
      <c r="N7064" s="32">
        <f ca="1">SUM(L$4:L7064)/I7064</f>
        <v>-5.6790822829627531E-2</v>
      </c>
      <c r="O7064" s="46">
        <f ca="1">_xlfn.VAR.P(L$4:L7064)</f>
        <v>33.065886826235001</v>
      </c>
      <c r="P7064" s="33">
        <f ca="1">COUNTIF(K$4:K7064, "WIN")/I7064</f>
        <v>2.6200254921399234E-2</v>
      </c>
    </row>
    <row r="7065" spans="9:16" x14ac:dyDescent="0.25">
      <c r="I7065" s="5">
        <v>7062</v>
      </c>
      <c r="J7065" s="8">
        <f t="shared" ca="1" si="442"/>
        <v>14</v>
      </c>
      <c r="K7065" s="7" t="str">
        <f t="shared" ca="1" si="440"/>
        <v>LOSE</v>
      </c>
      <c r="L7065" s="8">
        <f t="shared" ca="1" si="441"/>
        <v>-1</v>
      </c>
      <c r="M7065" s="8">
        <f t="shared" ca="1" si="443"/>
        <v>-402</v>
      </c>
      <c r="N7065" s="32">
        <f ca="1">SUM(L$4:L7065)/I7065</f>
        <v>-5.6924384027187767E-2</v>
      </c>
      <c r="O7065" s="46">
        <f ca="1">_xlfn.VAR.P(L$4:L7065)</f>
        <v>33.061330557578742</v>
      </c>
      <c r="P7065" s="33">
        <f ca="1">COUNTIF(K$4:K7065, "WIN")/I7065</f>
        <v>2.6196544888133673E-2</v>
      </c>
    </row>
    <row r="7066" spans="9:16" x14ac:dyDescent="0.25">
      <c r="I7066" s="5">
        <v>7063</v>
      </c>
      <c r="J7066" s="8">
        <f t="shared" ca="1" si="442"/>
        <v>34</v>
      </c>
      <c r="K7066" s="7" t="str">
        <f t="shared" ca="1" si="440"/>
        <v>LOSE</v>
      </c>
      <c r="L7066" s="8">
        <f t="shared" ca="1" si="441"/>
        <v>-1</v>
      </c>
      <c r="M7066" s="8">
        <f t="shared" ca="1" si="443"/>
        <v>-403</v>
      </c>
      <c r="N7066" s="32">
        <f ca="1">SUM(L$4:L7066)/I7066</f>
        <v>-5.7057907404785502E-2</v>
      </c>
      <c r="O7066" s="46">
        <f ca="1">_xlfn.VAR.P(L$4:L7066)</f>
        <v>33.056775543439883</v>
      </c>
      <c r="P7066" s="33">
        <f ca="1">COUNTIF(K$4:K7066, "WIN")/I7066</f>
        <v>2.6192835905422623E-2</v>
      </c>
    </row>
    <row r="7067" spans="9:16" x14ac:dyDescent="0.25">
      <c r="I7067" s="5">
        <v>7064</v>
      </c>
      <c r="J7067" s="8">
        <f t="shared" ca="1" si="442"/>
        <v>19</v>
      </c>
      <c r="K7067" s="7" t="str">
        <f t="shared" ca="1" si="440"/>
        <v>LOSE</v>
      </c>
      <c r="L7067" s="8">
        <f t="shared" ca="1" si="441"/>
        <v>-1</v>
      </c>
      <c r="M7067" s="8">
        <f t="shared" ca="1" si="443"/>
        <v>-404</v>
      </c>
      <c r="N7067" s="32">
        <f ca="1">SUM(L$4:L7067)/I7067</f>
        <v>-5.7191392978482448E-2</v>
      </c>
      <c r="O7067" s="46">
        <f ca="1">_xlfn.VAR.P(L$4:L7067)</f>
        <v>33.05222178330078</v>
      </c>
      <c r="P7067" s="33">
        <f ca="1">COUNTIF(K$4:K7067, "WIN")/I7067</f>
        <v>2.6189127972819932E-2</v>
      </c>
    </row>
    <row r="7068" spans="9:16" x14ac:dyDescent="0.25">
      <c r="I7068" s="5">
        <v>7065</v>
      </c>
      <c r="J7068" s="8">
        <f t="shared" ca="1" si="442"/>
        <v>30</v>
      </c>
      <c r="K7068" s="7" t="str">
        <f t="shared" ca="1" si="440"/>
        <v>LOSE</v>
      </c>
      <c r="L7068" s="8">
        <f t="shared" ca="1" si="441"/>
        <v>-1</v>
      </c>
      <c r="M7068" s="8">
        <f t="shared" ca="1" si="443"/>
        <v>-405</v>
      </c>
      <c r="N7068" s="32">
        <f ca="1">SUM(L$4:L7068)/I7068</f>
        <v>-5.7324840764331211E-2</v>
      </c>
      <c r="O7068" s="46">
        <f ca="1">_xlfn.VAR.P(L$4:L7068)</f>
        <v>33.047669276644086</v>
      </c>
      <c r="P7068" s="33">
        <f ca="1">COUNTIF(K$4:K7068, "WIN")/I7068</f>
        <v>2.6185421089879687E-2</v>
      </c>
    </row>
    <row r="7069" spans="9:16" x14ac:dyDescent="0.25">
      <c r="I7069" s="5">
        <v>7066</v>
      </c>
      <c r="J7069" s="8">
        <f t="shared" ca="1" si="442"/>
        <v>9</v>
      </c>
      <c r="K7069" s="7" t="str">
        <f t="shared" ca="1" si="440"/>
        <v>LOSE</v>
      </c>
      <c r="L7069" s="8">
        <f t="shared" ca="1" si="441"/>
        <v>-1</v>
      </c>
      <c r="M7069" s="8">
        <f t="shared" ca="1" si="443"/>
        <v>-406</v>
      </c>
      <c r="N7069" s="32">
        <f ca="1">SUM(L$4:L7069)/I7069</f>
        <v>-5.7458250778375318E-2</v>
      </c>
      <c r="O7069" s="46">
        <f ca="1">_xlfn.VAR.P(L$4:L7069)</f>
        <v>33.043118022952726</v>
      </c>
      <c r="P7069" s="33">
        <f ca="1">COUNTIF(K$4:K7069, "WIN")/I7069</f>
        <v>2.618171525615624E-2</v>
      </c>
    </row>
    <row r="7070" spans="9:16" x14ac:dyDescent="0.25">
      <c r="I7070" s="5">
        <v>7067</v>
      </c>
      <c r="J7070" s="8">
        <f t="shared" ca="1" si="442"/>
        <v>15</v>
      </c>
      <c r="K7070" s="7" t="str">
        <f t="shared" ca="1" si="440"/>
        <v>LOSE</v>
      </c>
      <c r="L7070" s="8">
        <f t="shared" ca="1" si="441"/>
        <v>-1</v>
      </c>
      <c r="M7070" s="8">
        <f t="shared" ca="1" si="443"/>
        <v>-407</v>
      </c>
      <c r="N7070" s="32">
        <f ca="1">SUM(L$4:L7070)/I7070</f>
        <v>-5.7591623036649213E-2</v>
      </c>
      <c r="O7070" s="46">
        <f ca="1">_xlfn.VAR.P(L$4:L7070)</f>
        <v>33.038568021709928</v>
      </c>
      <c r="P7070" s="33">
        <f ca="1">COUNTIF(K$4:K7070, "WIN")/I7070</f>
        <v>2.6178010471204188E-2</v>
      </c>
    </row>
    <row r="7071" spans="9:16" x14ac:dyDescent="0.25">
      <c r="I7071" s="5">
        <v>7068</v>
      </c>
      <c r="J7071" s="8">
        <f t="shared" ca="1" si="442"/>
        <v>19</v>
      </c>
      <c r="K7071" s="7" t="str">
        <f t="shared" ca="1" si="440"/>
        <v>LOSE</v>
      </c>
      <c r="L7071" s="8">
        <f t="shared" ca="1" si="441"/>
        <v>-1</v>
      </c>
      <c r="M7071" s="8">
        <f t="shared" ca="1" si="443"/>
        <v>-408</v>
      </c>
      <c r="N7071" s="32">
        <f ca="1">SUM(L$4:L7071)/I7071</f>
        <v>-5.7724957555178265E-2</v>
      </c>
      <c r="O7071" s="46">
        <f ca="1">_xlfn.VAR.P(L$4:L7071)</f>
        <v>33.034019272399192</v>
      </c>
      <c r="P7071" s="33">
        <f ca="1">COUNTIF(K$4:K7071, "WIN")/I7071</f>
        <v>2.6174306734578382E-2</v>
      </c>
    </row>
    <row r="7072" spans="9:16" x14ac:dyDescent="0.25">
      <c r="I7072" s="5">
        <v>7069</v>
      </c>
      <c r="J7072" s="8">
        <f t="shared" ca="1" si="442"/>
        <v>20</v>
      </c>
      <c r="K7072" s="7" t="str">
        <f t="shared" ca="1" si="440"/>
        <v>LOSE</v>
      </c>
      <c r="L7072" s="8">
        <f t="shared" ca="1" si="441"/>
        <v>-1</v>
      </c>
      <c r="M7072" s="8">
        <f t="shared" ca="1" si="443"/>
        <v>-409</v>
      </c>
      <c r="N7072" s="32">
        <f ca="1">SUM(L$4:L7072)/I7072</f>
        <v>-5.785825434997878E-2</v>
      </c>
      <c r="O7072" s="46">
        <f ca="1">_xlfn.VAR.P(L$4:L7072)</f>
        <v>33.029471774504295</v>
      </c>
      <c r="P7072" s="33">
        <f ca="1">COUNTIF(K$4:K7072, "WIN")/I7072</f>
        <v>2.6170604045833924E-2</v>
      </c>
    </row>
    <row r="7073" spans="9:16" x14ac:dyDescent="0.25">
      <c r="I7073" s="5">
        <v>7070</v>
      </c>
      <c r="J7073" s="8">
        <f t="shared" ca="1" si="442"/>
        <v>34</v>
      </c>
      <c r="K7073" s="7" t="str">
        <f t="shared" ca="1" si="440"/>
        <v>LOSE</v>
      </c>
      <c r="L7073" s="8">
        <f t="shared" ca="1" si="441"/>
        <v>-1</v>
      </c>
      <c r="M7073" s="8">
        <f t="shared" ca="1" si="443"/>
        <v>-410</v>
      </c>
      <c r="N7073" s="32">
        <f ca="1">SUM(L$4:L7073)/I7073</f>
        <v>-5.7991513437057989E-2</v>
      </c>
      <c r="O7073" s="46">
        <f ca="1">_xlfn.VAR.P(L$4:L7073)</f>
        <v>33.024925527509311</v>
      </c>
      <c r="P7073" s="33">
        <f ca="1">COUNTIF(K$4:K7073, "WIN")/I7073</f>
        <v>2.6166902404526168E-2</v>
      </c>
    </row>
    <row r="7074" spans="9:16" x14ac:dyDescent="0.25">
      <c r="I7074" s="5">
        <v>7071</v>
      </c>
      <c r="J7074" s="8">
        <f t="shared" ca="1" si="442"/>
        <v>5</v>
      </c>
      <c r="K7074" s="7" t="str">
        <f t="shared" ca="1" si="440"/>
        <v>LOSE</v>
      </c>
      <c r="L7074" s="8">
        <f t="shared" ca="1" si="441"/>
        <v>-1</v>
      </c>
      <c r="M7074" s="8">
        <f t="shared" ca="1" si="443"/>
        <v>-411</v>
      </c>
      <c r="N7074" s="32">
        <f ca="1">SUM(L$4:L7074)/I7074</f>
        <v>-5.8124734832414086E-2</v>
      </c>
      <c r="O7074" s="46">
        <f ca="1">_xlfn.VAR.P(L$4:L7074)</f>
        <v>33.020380530898585</v>
      </c>
      <c r="P7074" s="33">
        <f ca="1">COUNTIF(K$4:K7074, "WIN")/I7074</f>
        <v>2.6163201810210718E-2</v>
      </c>
    </row>
    <row r="7075" spans="9:16" x14ac:dyDescent="0.25">
      <c r="I7075" s="5">
        <v>7072</v>
      </c>
      <c r="J7075" s="8">
        <f t="shared" ca="1" si="442"/>
        <v>8</v>
      </c>
      <c r="K7075" s="7" t="str">
        <f t="shared" ca="1" si="440"/>
        <v>LOSE</v>
      </c>
      <c r="L7075" s="8">
        <f t="shared" ca="1" si="441"/>
        <v>-1</v>
      </c>
      <c r="M7075" s="8">
        <f t="shared" ca="1" si="443"/>
        <v>-412</v>
      </c>
      <c r="N7075" s="32">
        <f ca="1">SUM(L$4:L7075)/I7075</f>
        <v>-5.82579185520362E-2</v>
      </c>
      <c r="O7075" s="46">
        <f ca="1">_xlfn.VAR.P(L$4:L7075)</f>
        <v>33.015836784156754</v>
      </c>
      <c r="P7075" s="33">
        <f ca="1">COUNTIF(K$4:K7075, "WIN")/I7075</f>
        <v>2.615950226244344E-2</v>
      </c>
    </row>
    <row r="7076" spans="9:16" x14ac:dyDescent="0.25">
      <c r="I7076" s="5">
        <v>7073</v>
      </c>
      <c r="J7076" s="8">
        <f t="shared" ca="1" si="442"/>
        <v>14</v>
      </c>
      <c r="K7076" s="7" t="str">
        <f t="shared" ca="1" si="440"/>
        <v>LOSE</v>
      </c>
      <c r="L7076" s="8">
        <f t="shared" ca="1" si="441"/>
        <v>-1</v>
      </c>
      <c r="M7076" s="8">
        <f t="shared" ca="1" si="443"/>
        <v>-413</v>
      </c>
      <c r="N7076" s="32">
        <f ca="1">SUM(L$4:L7076)/I7076</f>
        <v>-5.8391064611904422E-2</v>
      </c>
      <c r="O7076" s="46">
        <f ca="1">_xlfn.VAR.P(L$4:L7076)</f>
        <v>33.011294286768738</v>
      </c>
      <c r="P7076" s="33">
        <f ca="1">COUNTIF(K$4:K7076, "WIN")/I7076</f>
        <v>2.6155803760780433E-2</v>
      </c>
    </row>
    <row r="7077" spans="9:16" x14ac:dyDescent="0.25">
      <c r="I7077" s="5">
        <v>7074</v>
      </c>
      <c r="J7077" s="8">
        <f t="shared" ca="1" si="442"/>
        <v>28</v>
      </c>
      <c r="K7077" s="7" t="str">
        <f t="shared" ca="1" si="440"/>
        <v>LOSE</v>
      </c>
      <c r="L7077" s="8">
        <f t="shared" ca="1" si="441"/>
        <v>-1</v>
      </c>
      <c r="M7077" s="8">
        <f t="shared" ca="1" si="443"/>
        <v>-414</v>
      </c>
      <c r="N7077" s="32">
        <f ca="1">SUM(L$4:L7077)/I7077</f>
        <v>-5.8524173027989825E-2</v>
      </c>
      <c r="O7077" s="46">
        <f ca="1">_xlfn.VAR.P(L$4:L7077)</f>
        <v>33.006753038219735</v>
      </c>
      <c r="P7077" s="33">
        <f ca="1">COUNTIF(K$4:K7077, "WIN")/I7077</f>
        <v>2.6152106304778062E-2</v>
      </c>
    </row>
    <row r="7078" spans="9:16" x14ac:dyDescent="0.25">
      <c r="I7078" s="5">
        <v>7075</v>
      </c>
      <c r="J7078" s="8">
        <f t="shared" ca="1" si="442"/>
        <v>20</v>
      </c>
      <c r="K7078" s="7" t="str">
        <f t="shared" ca="1" si="440"/>
        <v>LOSE</v>
      </c>
      <c r="L7078" s="8">
        <f t="shared" ca="1" si="441"/>
        <v>-1</v>
      </c>
      <c r="M7078" s="8">
        <f t="shared" ca="1" si="443"/>
        <v>-415</v>
      </c>
      <c r="N7078" s="32">
        <f ca="1">SUM(L$4:L7078)/I7078</f>
        <v>-5.8657243816254416E-2</v>
      </c>
      <c r="O7078" s="46">
        <f ca="1">_xlfn.VAR.P(L$4:L7078)</f>
        <v>33.002213037995233</v>
      </c>
      <c r="P7078" s="33">
        <f ca="1">COUNTIF(K$4:K7078, "WIN")/I7078</f>
        <v>2.6148409893992933E-2</v>
      </c>
    </row>
    <row r="7079" spans="9:16" x14ac:dyDescent="0.25">
      <c r="I7079" s="5">
        <v>7076</v>
      </c>
      <c r="J7079" s="8">
        <f t="shared" ca="1" si="442"/>
        <v>36</v>
      </c>
      <c r="K7079" s="7" t="str">
        <f t="shared" ca="1" si="440"/>
        <v>LOSE</v>
      </c>
      <c r="L7079" s="8">
        <f t="shared" ca="1" si="441"/>
        <v>-1</v>
      </c>
      <c r="M7079" s="8">
        <f t="shared" ca="1" si="443"/>
        <v>-416</v>
      </c>
      <c r="N7079" s="32">
        <f ca="1">SUM(L$4:L7079)/I7079</f>
        <v>-5.8790276992651214E-2</v>
      </c>
      <c r="O7079" s="46">
        <f ca="1">_xlfn.VAR.P(L$4:L7079)</f>
        <v>32.997674285580985</v>
      </c>
      <c r="P7079" s="33">
        <f ca="1">COUNTIF(K$4:K7079, "WIN")/I7079</f>
        <v>2.6144714527981911E-2</v>
      </c>
    </row>
    <row r="7080" spans="9:16" x14ac:dyDescent="0.25">
      <c r="I7080" s="5">
        <v>7077</v>
      </c>
      <c r="J7080" s="8">
        <f t="shared" ca="1" si="442"/>
        <v>4</v>
      </c>
      <c r="K7080" s="7" t="str">
        <f t="shared" ca="1" si="440"/>
        <v>LOSE</v>
      </c>
      <c r="L7080" s="8">
        <f t="shared" ca="1" si="441"/>
        <v>-1</v>
      </c>
      <c r="M7080" s="8">
        <f t="shared" ca="1" si="443"/>
        <v>-417</v>
      </c>
      <c r="N7080" s="32">
        <f ca="1">SUM(L$4:L7080)/I7080</f>
        <v>-5.8923272573124207E-2</v>
      </c>
      <c r="O7080" s="46">
        <f ca="1">_xlfn.VAR.P(L$4:L7080)</f>
        <v>32.993136780463047</v>
      </c>
      <c r="P7080" s="33">
        <f ca="1">COUNTIF(K$4:K7080, "WIN")/I7080</f>
        <v>2.6141020206302105E-2</v>
      </c>
    </row>
    <row r="7081" spans="9:16" x14ac:dyDescent="0.25">
      <c r="I7081" s="5">
        <v>7078</v>
      </c>
      <c r="J7081" s="8">
        <f t="shared" ca="1" si="442"/>
        <v>15</v>
      </c>
      <c r="K7081" s="7" t="str">
        <f t="shared" ca="1" si="440"/>
        <v>LOSE</v>
      </c>
      <c r="L7081" s="8">
        <f t="shared" ca="1" si="441"/>
        <v>-1</v>
      </c>
      <c r="M7081" s="8">
        <f t="shared" ca="1" si="443"/>
        <v>-418</v>
      </c>
      <c r="N7081" s="32">
        <f ca="1">SUM(L$4:L7081)/I7081</f>
        <v>-5.9056230573608363E-2</v>
      </c>
      <c r="O7081" s="46">
        <f ca="1">_xlfn.VAR.P(L$4:L7081)</f>
        <v>32.988600522127754</v>
      </c>
      <c r="P7081" s="33">
        <f ca="1">COUNTIF(K$4:K7081, "WIN")/I7081</f>
        <v>2.6137326928510878E-2</v>
      </c>
    </row>
    <row r="7082" spans="9:16" x14ac:dyDescent="0.25">
      <c r="I7082" s="5">
        <v>7079</v>
      </c>
      <c r="J7082" s="8">
        <f t="shared" ca="1" si="442"/>
        <v>23</v>
      </c>
      <c r="K7082" s="7" t="str">
        <f t="shared" ca="1" si="440"/>
        <v>LOSE</v>
      </c>
      <c r="L7082" s="8">
        <f t="shared" ca="1" si="441"/>
        <v>-1</v>
      </c>
      <c r="M7082" s="8">
        <f t="shared" ca="1" si="443"/>
        <v>-419</v>
      </c>
      <c r="N7082" s="32">
        <f ca="1">SUM(L$4:L7082)/I7082</f>
        <v>-5.9189151010029667E-2</v>
      </c>
      <c r="O7082" s="46">
        <f ca="1">_xlfn.VAR.P(L$4:L7082)</f>
        <v>32.984065510061704</v>
      </c>
      <c r="P7082" s="33">
        <f ca="1">COUNTIF(K$4:K7082, "WIN")/I7082</f>
        <v>2.6133634694165842E-2</v>
      </c>
    </row>
    <row r="7083" spans="9:16" x14ac:dyDescent="0.25">
      <c r="I7083" s="5">
        <v>7080</v>
      </c>
      <c r="J7083" s="8">
        <f t="shared" ca="1" si="442"/>
        <v>26</v>
      </c>
      <c r="K7083" s="7" t="str">
        <f t="shared" ca="1" si="440"/>
        <v>LOSE</v>
      </c>
      <c r="L7083" s="8">
        <f t="shared" ca="1" si="441"/>
        <v>-1</v>
      </c>
      <c r="M7083" s="8">
        <f t="shared" ca="1" si="443"/>
        <v>-420</v>
      </c>
      <c r="N7083" s="32">
        <f ca="1">SUM(L$4:L7083)/I7083</f>
        <v>-5.9322033898305086E-2</v>
      </c>
      <c r="O7083" s="46">
        <f ca="1">_xlfn.VAR.P(L$4:L7083)</f>
        <v>32.979531743751792</v>
      </c>
      <c r="P7083" s="33">
        <f ca="1">COUNTIF(K$4:K7083, "WIN")/I7083</f>
        <v>2.6129943502824857E-2</v>
      </c>
    </row>
    <row r="7084" spans="9:16" x14ac:dyDescent="0.25">
      <c r="I7084" s="5">
        <v>7081</v>
      </c>
      <c r="J7084" s="8">
        <f t="shared" ca="1" si="442"/>
        <v>20</v>
      </c>
      <c r="K7084" s="7" t="str">
        <f t="shared" ca="1" si="440"/>
        <v>LOSE</v>
      </c>
      <c r="L7084" s="8">
        <f t="shared" ca="1" si="441"/>
        <v>-1</v>
      </c>
      <c r="M7084" s="8">
        <f t="shared" ca="1" si="443"/>
        <v>-421</v>
      </c>
      <c r="N7084" s="32">
        <f ca="1">SUM(L$4:L7084)/I7084</f>
        <v>-5.9454879254342605E-2</v>
      </c>
      <c r="O7084" s="46">
        <f ca="1">_xlfn.VAR.P(L$4:L7084)</f>
        <v>32.974999222685206</v>
      </c>
      <c r="P7084" s="33">
        <f ca="1">COUNTIF(K$4:K7084, "WIN")/I7084</f>
        <v>2.6126253354046038E-2</v>
      </c>
    </row>
    <row r="7085" spans="9:16" x14ac:dyDescent="0.25">
      <c r="I7085" s="5">
        <v>7082</v>
      </c>
      <c r="J7085" s="8">
        <f t="shared" ca="1" si="442"/>
        <v>19</v>
      </c>
      <c r="K7085" s="7" t="str">
        <f t="shared" ca="1" si="440"/>
        <v>LOSE</v>
      </c>
      <c r="L7085" s="8">
        <f t="shared" ca="1" si="441"/>
        <v>-1</v>
      </c>
      <c r="M7085" s="8">
        <f t="shared" ca="1" si="443"/>
        <v>-422</v>
      </c>
      <c r="N7085" s="32">
        <f ca="1">SUM(L$4:L7085)/I7085</f>
        <v>-5.9587687094041233E-2</v>
      </c>
      <c r="O7085" s="46">
        <f ca="1">_xlfn.VAR.P(L$4:L7085)</f>
        <v>32.97046794634938</v>
      </c>
      <c r="P7085" s="33">
        <f ca="1">COUNTIF(K$4:K7085, "WIN")/I7085</f>
        <v>2.6122564247387743E-2</v>
      </c>
    </row>
    <row r="7086" spans="9:16" x14ac:dyDescent="0.25">
      <c r="I7086" s="5">
        <v>7083</v>
      </c>
      <c r="J7086" s="8">
        <f t="shared" ca="1" si="442"/>
        <v>17</v>
      </c>
      <c r="K7086" s="7" t="str">
        <f t="shared" ca="1" si="440"/>
        <v>LOSE</v>
      </c>
      <c r="L7086" s="8">
        <f t="shared" ca="1" si="441"/>
        <v>-1</v>
      </c>
      <c r="M7086" s="8">
        <f t="shared" ca="1" si="443"/>
        <v>-423</v>
      </c>
      <c r="N7086" s="32">
        <f ca="1">SUM(L$4:L7086)/I7086</f>
        <v>-5.9720457433290977E-2</v>
      </c>
      <c r="O7086" s="46">
        <f ca="1">_xlfn.VAR.P(L$4:L7086)</f>
        <v>32.965937914232065</v>
      </c>
      <c r="P7086" s="33">
        <f ca="1">COUNTIF(K$4:K7086, "WIN")/I7086</f>
        <v>2.6118876182408584E-2</v>
      </c>
    </row>
    <row r="7087" spans="9:16" x14ac:dyDescent="0.25">
      <c r="I7087" s="5">
        <v>7084</v>
      </c>
      <c r="J7087" s="8">
        <f t="shared" ca="1" si="442"/>
        <v>15</v>
      </c>
      <c r="K7087" s="7" t="str">
        <f t="shared" ca="1" si="440"/>
        <v>LOSE</v>
      </c>
      <c r="L7087" s="8">
        <f t="shared" ca="1" si="441"/>
        <v>-1</v>
      </c>
      <c r="M7087" s="8">
        <f t="shared" ca="1" si="443"/>
        <v>-424</v>
      </c>
      <c r="N7087" s="32">
        <f ca="1">SUM(L$4:L7087)/I7087</f>
        <v>-5.9853190287972896E-2</v>
      </c>
      <c r="O7087" s="46">
        <f ca="1">_xlfn.VAR.P(L$4:L7087)</f>
        <v>32.961409125821277</v>
      </c>
      <c r="P7087" s="33">
        <f ca="1">COUNTIF(K$4:K7087, "WIN")/I7087</f>
        <v>2.611518915866742E-2</v>
      </c>
    </row>
    <row r="7088" spans="9:16" x14ac:dyDescent="0.25">
      <c r="I7088" s="5">
        <v>7085</v>
      </c>
      <c r="J7088" s="8">
        <f t="shared" ca="1" si="442"/>
        <v>35</v>
      </c>
      <c r="K7088" s="7" t="str">
        <f t="shared" ca="1" si="440"/>
        <v>LOSE</v>
      </c>
      <c r="L7088" s="8">
        <f t="shared" ca="1" si="441"/>
        <v>-1</v>
      </c>
      <c r="M7088" s="8">
        <f t="shared" ca="1" si="443"/>
        <v>-425</v>
      </c>
      <c r="N7088" s="32">
        <f ca="1">SUM(L$4:L7088)/I7088</f>
        <v>-5.9985885673959072E-2</v>
      </c>
      <c r="O7088" s="46">
        <f ca="1">_xlfn.VAR.P(L$4:L7088)</f>
        <v>32.956881580605305</v>
      </c>
      <c r="P7088" s="33">
        <f ca="1">COUNTIF(K$4:K7088, "WIN")/I7088</f>
        <v>2.6111503175723361E-2</v>
      </c>
    </row>
    <row r="7089" spans="9:16" x14ac:dyDescent="0.25">
      <c r="I7089" s="5">
        <v>7086</v>
      </c>
      <c r="J7089" s="8">
        <f t="shared" ca="1" si="442"/>
        <v>32</v>
      </c>
      <c r="K7089" s="7" t="str">
        <f t="shared" ca="1" si="440"/>
        <v>LOSE</v>
      </c>
      <c r="L7089" s="8">
        <f t="shared" ca="1" si="441"/>
        <v>-1</v>
      </c>
      <c r="M7089" s="8">
        <f t="shared" ca="1" si="443"/>
        <v>-426</v>
      </c>
      <c r="N7089" s="32">
        <f ca="1">SUM(L$4:L7089)/I7089</f>
        <v>-6.0118543607112614E-2</v>
      </c>
      <c r="O7089" s="46">
        <f ca="1">_xlfn.VAR.P(L$4:L7089)</f>
        <v>32.95235527807273</v>
      </c>
      <c r="P7089" s="33">
        <f ca="1">COUNTIF(K$4:K7089, "WIN")/I7089</f>
        <v>2.6107818233135762E-2</v>
      </c>
    </row>
    <row r="7090" spans="9:16" x14ac:dyDescent="0.25">
      <c r="I7090" s="5">
        <v>7087</v>
      </c>
      <c r="J7090" s="8">
        <f t="shared" ca="1" si="442"/>
        <v>10</v>
      </c>
      <c r="K7090" s="7" t="str">
        <f t="shared" ca="1" si="440"/>
        <v>LOSE</v>
      </c>
      <c r="L7090" s="8">
        <f t="shared" ca="1" si="441"/>
        <v>-1</v>
      </c>
      <c r="M7090" s="8">
        <f t="shared" ca="1" si="443"/>
        <v>-427</v>
      </c>
      <c r="N7090" s="32">
        <f ca="1">SUM(L$4:L7090)/I7090</f>
        <v>-6.0251164103287708E-2</v>
      </c>
      <c r="O7090" s="46">
        <f ca="1">_xlfn.VAR.P(L$4:L7090)</f>
        <v>32.947830217712415</v>
      </c>
      <c r="P7090" s="33">
        <f ca="1">COUNTIF(K$4:K7090, "WIN")/I7090</f>
        <v>2.610413433046423E-2</v>
      </c>
    </row>
    <row r="7091" spans="9:16" x14ac:dyDescent="0.25">
      <c r="I7091" s="5">
        <v>7088</v>
      </c>
      <c r="J7091" s="8">
        <f t="shared" ca="1" si="442"/>
        <v>35</v>
      </c>
      <c r="K7091" s="7" t="str">
        <f t="shared" ca="1" si="440"/>
        <v>LOSE</v>
      </c>
      <c r="L7091" s="8">
        <f t="shared" ca="1" si="441"/>
        <v>-1</v>
      </c>
      <c r="M7091" s="8">
        <f t="shared" ca="1" si="443"/>
        <v>-428</v>
      </c>
      <c r="N7091" s="32">
        <f ca="1">SUM(L$4:L7091)/I7091</f>
        <v>-6.0383747178329568E-2</v>
      </c>
      <c r="O7091" s="46">
        <f ca="1">_xlfn.VAR.P(L$4:L7091)</f>
        <v>32.943306399013501</v>
      </c>
      <c r="P7091" s="33">
        <f ca="1">COUNTIF(K$4:K7091, "WIN")/I7091</f>
        <v>2.6100451467268623E-2</v>
      </c>
    </row>
    <row r="7092" spans="9:16" x14ac:dyDescent="0.25">
      <c r="I7092" s="5">
        <v>7089</v>
      </c>
      <c r="J7092" s="8">
        <f t="shared" ca="1" si="442"/>
        <v>10</v>
      </c>
      <c r="K7092" s="7" t="str">
        <f t="shared" ca="1" si="440"/>
        <v>LOSE</v>
      </c>
      <c r="L7092" s="8">
        <f t="shared" ca="1" si="441"/>
        <v>-1</v>
      </c>
      <c r="M7092" s="8">
        <f t="shared" ca="1" si="443"/>
        <v>-429</v>
      </c>
      <c r="N7092" s="32">
        <f ca="1">SUM(L$4:L7092)/I7092</f>
        <v>-6.0516292848074485E-2</v>
      </c>
      <c r="O7092" s="46">
        <f ca="1">_xlfn.VAR.P(L$4:L7092)</f>
        <v>32.938783821465393</v>
      </c>
      <c r="P7092" s="33">
        <f ca="1">COUNTIF(K$4:K7092, "WIN")/I7092</f>
        <v>2.6096769643109041E-2</v>
      </c>
    </row>
    <row r="7093" spans="9:16" x14ac:dyDescent="0.25">
      <c r="I7093" s="5">
        <v>7090</v>
      </c>
      <c r="J7093" s="8">
        <f t="shared" ca="1" si="442"/>
        <v>16</v>
      </c>
      <c r="K7093" s="7" t="str">
        <f t="shared" ca="1" si="440"/>
        <v>LOSE</v>
      </c>
      <c r="L7093" s="8">
        <f t="shared" ca="1" si="441"/>
        <v>-1</v>
      </c>
      <c r="M7093" s="8">
        <f t="shared" ca="1" si="443"/>
        <v>-430</v>
      </c>
      <c r="N7093" s="32">
        <f ca="1">SUM(L$4:L7093)/I7093</f>
        <v>-6.0648801128349791E-2</v>
      </c>
      <c r="O7093" s="46">
        <f ca="1">_xlfn.VAR.P(L$4:L7093)</f>
        <v>32.934262484557799</v>
      </c>
      <c r="P7093" s="33">
        <f ca="1">COUNTIF(K$4:K7093, "WIN")/I7093</f>
        <v>2.609308885754584E-2</v>
      </c>
    </row>
    <row r="7094" spans="9:16" x14ac:dyDescent="0.25">
      <c r="I7094" s="5">
        <v>7091</v>
      </c>
      <c r="J7094" s="8">
        <f t="shared" ca="1" si="442"/>
        <v>26</v>
      </c>
      <c r="K7094" s="7" t="str">
        <f t="shared" ca="1" si="440"/>
        <v>LOSE</v>
      </c>
      <c r="L7094" s="8">
        <f t="shared" ca="1" si="441"/>
        <v>-1</v>
      </c>
      <c r="M7094" s="8">
        <f t="shared" ca="1" si="443"/>
        <v>-431</v>
      </c>
      <c r="N7094" s="32">
        <f ca="1">SUM(L$4:L7094)/I7094</f>
        <v>-6.078127203497391E-2</v>
      </c>
      <c r="O7094" s="46">
        <f ca="1">_xlfn.VAR.P(L$4:L7094)</f>
        <v>32.929742387780699</v>
      </c>
      <c r="P7094" s="33">
        <f ca="1">COUNTIF(K$4:K7094, "WIN")/I7094</f>
        <v>2.6089409110139614E-2</v>
      </c>
    </row>
    <row r="7095" spans="9:16" x14ac:dyDescent="0.25">
      <c r="I7095" s="5">
        <v>7092</v>
      </c>
      <c r="J7095" s="8">
        <f t="shared" ca="1" si="442"/>
        <v>6</v>
      </c>
      <c r="K7095" s="7" t="str">
        <f t="shared" ca="1" si="440"/>
        <v>LOSE</v>
      </c>
      <c r="L7095" s="8">
        <f t="shared" ca="1" si="441"/>
        <v>-1</v>
      </c>
      <c r="M7095" s="8">
        <f t="shared" ca="1" si="443"/>
        <v>-432</v>
      </c>
      <c r="N7095" s="32">
        <f ca="1">SUM(L$4:L7095)/I7095</f>
        <v>-6.0913705583756347E-2</v>
      </c>
      <c r="O7095" s="46">
        <f ca="1">_xlfn.VAR.P(L$4:L7095)</f>
        <v>32.925223530624336</v>
      </c>
      <c r="P7095" s="33">
        <f ca="1">COUNTIF(K$4:K7095, "WIN")/I7095</f>
        <v>2.6085730400451212E-2</v>
      </c>
    </row>
    <row r="7096" spans="9:16" x14ac:dyDescent="0.25">
      <c r="I7096" s="5">
        <v>7093</v>
      </c>
      <c r="J7096" s="8">
        <f t="shared" ca="1" si="442"/>
        <v>10</v>
      </c>
      <c r="K7096" s="7" t="str">
        <f t="shared" ca="1" si="440"/>
        <v>LOSE</v>
      </c>
      <c r="L7096" s="8">
        <f t="shared" ca="1" si="441"/>
        <v>-1</v>
      </c>
      <c r="M7096" s="8">
        <f t="shared" ca="1" si="443"/>
        <v>-433</v>
      </c>
      <c r="N7096" s="32">
        <f ca="1">SUM(L$4:L7096)/I7096</f>
        <v>-6.1046101790497673E-2</v>
      </c>
      <c r="O7096" s="46">
        <f ca="1">_xlfn.VAR.P(L$4:L7096)</f>
        <v>32.920705912579265</v>
      </c>
      <c r="P7096" s="33">
        <f ca="1">COUNTIF(K$4:K7096, "WIN")/I7096</f>
        <v>2.6082052728041732E-2</v>
      </c>
    </row>
    <row r="7097" spans="9:16" x14ac:dyDescent="0.25">
      <c r="I7097" s="5">
        <v>7094</v>
      </c>
      <c r="J7097" s="8">
        <f t="shared" ca="1" si="442"/>
        <v>35</v>
      </c>
      <c r="K7097" s="7" t="str">
        <f t="shared" ca="1" si="440"/>
        <v>LOSE</v>
      </c>
      <c r="L7097" s="8">
        <f t="shared" ca="1" si="441"/>
        <v>-1</v>
      </c>
      <c r="M7097" s="8">
        <f t="shared" ca="1" si="443"/>
        <v>-434</v>
      </c>
      <c r="N7097" s="32">
        <f ca="1">SUM(L$4:L7097)/I7097</f>
        <v>-6.1178460670989566E-2</v>
      </c>
      <c r="O7097" s="46">
        <f ca="1">_xlfn.VAR.P(L$4:L7097)</f>
        <v>32.916189533136283</v>
      </c>
      <c r="P7097" s="33">
        <f ca="1">COUNTIF(K$4:K7097, "WIN")/I7097</f>
        <v>2.6078376092472513E-2</v>
      </c>
    </row>
    <row r="7098" spans="9:16" x14ac:dyDescent="0.25">
      <c r="I7098" s="5">
        <v>7095</v>
      </c>
      <c r="J7098" s="8">
        <f t="shared" ca="1" si="442"/>
        <v>21</v>
      </c>
      <c r="K7098" s="7" t="str">
        <f t="shared" ca="1" si="440"/>
        <v>LOSE</v>
      </c>
      <c r="L7098" s="8">
        <f t="shared" ca="1" si="441"/>
        <v>-1</v>
      </c>
      <c r="M7098" s="8">
        <f t="shared" ca="1" si="443"/>
        <v>-435</v>
      </c>
      <c r="N7098" s="32">
        <f ca="1">SUM(L$4:L7098)/I7098</f>
        <v>-6.13107822410148E-2</v>
      </c>
      <c r="O7098" s="46">
        <f ca="1">_xlfn.VAR.P(L$4:L7098)</f>
        <v>32.911674391786491</v>
      </c>
      <c r="P7098" s="33">
        <f ca="1">COUNTIF(K$4:K7098, "WIN")/I7098</f>
        <v>2.6074700493305146E-2</v>
      </c>
    </row>
    <row r="7099" spans="9:16" x14ac:dyDescent="0.25">
      <c r="I7099" s="5">
        <v>7096</v>
      </c>
      <c r="J7099" s="8">
        <f t="shared" ca="1" si="442"/>
        <v>18</v>
      </c>
      <c r="K7099" s="7" t="str">
        <f t="shared" ca="1" si="440"/>
        <v>LOSE</v>
      </c>
      <c r="L7099" s="8">
        <f t="shared" ca="1" si="441"/>
        <v>-1</v>
      </c>
      <c r="M7099" s="8">
        <f t="shared" ca="1" si="443"/>
        <v>-436</v>
      </c>
      <c r="N7099" s="32">
        <f ca="1">SUM(L$4:L7099)/I7099</f>
        <v>-6.144306651634724E-2</v>
      </c>
      <c r="O7099" s="46">
        <f ca="1">_xlfn.VAR.P(L$4:L7099)</f>
        <v>32.907160488021262</v>
      </c>
      <c r="P7099" s="33">
        <f ca="1">COUNTIF(K$4:K7099, "WIN")/I7099</f>
        <v>2.6071025930101466E-2</v>
      </c>
    </row>
    <row r="7100" spans="9:16" x14ac:dyDescent="0.25">
      <c r="I7100" s="5">
        <v>7097</v>
      </c>
      <c r="J7100" s="8">
        <f t="shared" ca="1" si="442"/>
        <v>1</v>
      </c>
      <c r="K7100" s="7" t="str">
        <f t="shared" ca="1" si="440"/>
        <v>LOSE</v>
      </c>
      <c r="L7100" s="8">
        <f t="shared" ca="1" si="441"/>
        <v>-1</v>
      </c>
      <c r="M7100" s="8">
        <f t="shared" ca="1" si="443"/>
        <v>-437</v>
      </c>
      <c r="N7100" s="32">
        <f ca="1">SUM(L$4:L7100)/I7100</f>
        <v>-6.1575313512751868E-2</v>
      </c>
      <c r="O7100" s="46">
        <f ca="1">_xlfn.VAR.P(L$4:L7100)</f>
        <v>32.902647821332245</v>
      </c>
      <c r="P7100" s="33">
        <f ca="1">COUNTIF(K$4:K7100, "WIN")/I7100</f>
        <v>2.6067352402423558E-2</v>
      </c>
    </row>
    <row r="7101" spans="9:16" x14ac:dyDescent="0.25">
      <c r="I7101" s="5">
        <v>7098</v>
      </c>
      <c r="J7101" s="8">
        <f t="shared" ca="1" si="442"/>
        <v>27</v>
      </c>
      <c r="K7101" s="7" t="str">
        <f t="shared" ca="1" si="440"/>
        <v>LOSE</v>
      </c>
      <c r="L7101" s="8">
        <f t="shared" ca="1" si="441"/>
        <v>-1</v>
      </c>
      <c r="M7101" s="8">
        <f t="shared" ca="1" si="443"/>
        <v>-438</v>
      </c>
      <c r="N7101" s="32">
        <f ca="1">SUM(L$4:L7101)/I7101</f>
        <v>-6.1707523245984781E-2</v>
      </c>
      <c r="O7101" s="46">
        <f ca="1">_xlfn.VAR.P(L$4:L7101)</f>
        <v>32.898136391211366</v>
      </c>
      <c r="P7101" s="33">
        <f ca="1">COUNTIF(K$4:K7101, "WIN")/I7101</f>
        <v>2.6063679909833756E-2</v>
      </c>
    </row>
    <row r="7102" spans="9:16" x14ac:dyDescent="0.25">
      <c r="I7102" s="5">
        <v>7099</v>
      </c>
      <c r="J7102" s="8">
        <f t="shared" ca="1" si="442"/>
        <v>20</v>
      </c>
      <c r="K7102" s="7" t="str">
        <f t="shared" ca="1" si="440"/>
        <v>LOSE</v>
      </c>
      <c r="L7102" s="8">
        <f t="shared" ca="1" si="441"/>
        <v>-1</v>
      </c>
      <c r="M7102" s="8">
        <f t="shared" ca="1" si="443"/>
        <v>-439</v>
      </c>
      <c r="N7102" s="32">
        <f ca="1">SUM(L$4:L7102)/I7102</f>
        <v>-6.1839695731793209E-2</v>
      </c>
      <c r="O7102" s="46">
        <f ca="1">_xlfn.VAR.P(L$4:L7102)</f>
        <v>32.89362619715083</v>
      </c>
      <c r="P7102" s="33">
        <f ca="1">COUNTIF(K$4:K7102, "WIN")/I7102</f>
        <v>2.6060008451894632E-2</v>
      </c>
    </row>
    <row r="7103" spans="9:16" x14ac:dyDescent="0.25">
      <c r="I7103" s="5">
        <v>7100</v>
      </c>
      <c r="J7103" s="8">
        <f t="shared" ca="1" si="442"/>
        <v>27</v>
      </c>
      <c r="K7103" s="7" t="str">
        <f t="shared" ca="1" si="440"/>
        <v>LOSE</v>
      </c>
      <c r="L7103" s="8">
        <f t="shared" ca="1" si="441"/>
        <v>-1</v>
      </c>
      <c r="M7103" s="8">
        <f t="shared" ca="1" si="443"/>
        <v>-440</v>
      </c>
      <c r="N7103" s="32">
        <f ca="1">SUM(L$4:L7103)/I7103</f>
        <v>-6.1971830985915494E-2</v>
      </c>
      <c r="O7103" s="46">
        <f ca="1">_xlfn.VAR.P(L$4:L7103)</f>
        <v>32.889117238643124</v>
      </c>
      <c r="P7103" s="33">
        <f ca="1">COUNTIF(K$4:K7103, "WIN")/I7103</f>
        <v>2.6056338028169014E-2</v>
      </c>
    </row>
    <row r="7104" spans="9:16" x14ac:dyDescent="0.25">
      <c r="I7104" s="5">
        <v>7101</v>
      </c>
      <c r="J7104" s="8">
        <f t="shared" ca="1" si="442"/>
        <v>3</v>
      </c>
      <c r="K7104" s="7" t="str">
        <f t="shared" ca="1" si="440"/>
        <v>LOSE</v>
      </c>
      <c r="L7104" s="8">
        <f t="shared" ca="1" si="441"/>
        <v>-1</v>
      </c>
      <c r="M7104" s="8">
        <f t="shared" ca="1" si="443"/>
        <v>-441</v>
      </c>
      <c r="N7104" s="32">
        <f ca="1">SUM(L$4:L7104)/I7104</f>
        <v>-6.2103929024081114E-2</v>
      </c>
      <c r="O7104" s="46">
        <f ca="1">_xlfn.VAR.P(L$4:L7104)</f>
        <v>32.884609515181012</v>
      </c>
      <c r="P7104" s="33">
        <f ca="1">COUNTIF(K$4:K7104, "WIN")/I7104</f>
        <v>2.6052668638219968E-2</v>
      </c>
    </row>
    <row r="7105" spans="9:16" x14ac:dyDescent="0.25">
      <c r="I7105" s="5">
        <v>7102</v>
      </c>
      <c r="J7105" s="8">
        <f t="shared" ca="1" si="442"/>
        <v>9</v>
      </c>
      <c r="K7105" s="7" t="str">
        <f t="shared" ca="1" si="440"/>
        <v>LOSE</v>
      </c>
      <c r="L7105" s="8">
        <f t="shared" ca="1" si="441"/>
        <v>-1</v>
      </c>
      <c r="M7105" s="8">
        <f t="shared" ca="1" si="443"/>
        <v>-442</v>
      </c>
      <c r="N7105" s="32">
        <f ca="1">SUM(L$4:L7105)/I7105</f>
        <v>-6.2235989862010704E-2</v>
      </c>
      <c r="O7105" s="46">
        <f ca="1">_xlfn.VAR.P(L$4:L7105)</f>
        <v>32.88010302625753</v>
      </c>
      <c r="P7105" s="33">
        <f ca="1">COUNTIF(K$4:K7105, "WIN")/I7105</f>
        <v>2.6049000281610814E-2</v>
      </c>
    </row>
    <row r="7106" spans="9:16" x14ac:dyDescent="0.25">
      <c r="I7106" s="5">
        <v>7103</v>
      </c>
      <c r="J7106" s="8">
        <f t="shared" ca="1" si="442"/>
        <v>8</v>
      </c>
      <c r="K7106" s="7" t="str">
        <f t="shared" ca="1" si="440"/>
        <v>LOSE</v>
      </c>
      <c r="L7106" s="8">
        <f t="shared" ca="1" si="441"/>
        <v>-1</v>
      </c>
      <c r="M7106" s="8">
        <f t="shared" ca="1" si="443"/>
        <v>-443</v>
      </c>
      <c r="N7106" s="32">
        <f ca="1">SUM(L$4:L7106)/I7106</f>
        <v>-6.2368013515416022E-2</v>
      </c>
      <c r="O7106" s="46">
        <f ca="1">_xlfn.VAR.P(L$4:L7106)</f>
        <v>32.875597771365996</v>
      </c>
      <c r="P7106" s="33">
        <f ca="1">COUNTIF(K$4:K7106, "WIN")/I7106</f>
        <v>2.604533295790511E-2</v>
      </c>
    </row>
    <row r="7107" spans="9:16" x14ac:dyDescent="0.25">
      <c r="I7107" s="5">
        <v>7104</v>
      </c>
      <c r="J7107" s="8">
        <f t="shared" ca="1" si="442"/>
        <v>27</v>
      </c>
      <c r="K7107" s="7" t="str">
        <f t="shared" ca="1" si="440"/>
        <v>LOSE</v>
      </c>
      <c r="L7107" s="8">
        <f t="shared" ca="1" si="441"/>
        <v>-1</v>
      </c>
      <c r="M7107" s="8">
        <f t="shared" ca="1" si="443"/>
        <v>-444</v>
      </c>
      <c r="N7107" s="32">
        <f ca="1">SUM(L$4:L7107)/I7107</f>
        <v>-6.25E-2</v>
      </c>
      <c r="O7107" s="46">
        <f ca="1">_xlfn.VAR.P(L$4:L7107)</f>
        <v>32.87109375</v>
      </c>
      <c r="P7107" s="33">
        <f ca="1">COUNTIF(K$4:K7107, "WIN")/I7107</f>
        <v>2.6041666666666668E-2</v>
      </c>
    </row>
    <row r="7108" spans="9:16" x14ac:dyDescent="0.25">
      <c r="I7108" s="5">
        <v>7105</v>
      </c>
      <c r="J7108" s="8">
        <f t="shared" ca="1" si="442"/>
        <v>19</v>
      </c>
      <c r="K7108" s="7" t="str">
        <f t="shared" ref="K7108:K7171" ca="1" si="444">IF($D$7 = $J7108, "WIN", "LOSE")</f>
        <v>LOSE</v>
      </c>
      <c r="L7108" s="8">
        <f t="shared" ref="L7108:L7171" ca="1" si="445">IF($K7108 = "WIN", 35, -1)</f>
        <v>-1</v>
      </c>
      <c r="M7108" s="8">
        <f t="shared" ca="1" si="443"/>
        <v>-445</v>
      </c>
      <c r="N7108" s="32">
        <f ca="1">SUM(L$4:L7108)/I7108</f>
        <v>-6.2631949331456716E-2</v>
      </c>
      <c r="O7108" s="46">
        <f ca="1">_xlfn.VAR.P(L$4:L7108)</f>
        <v>32.866590961653415</v>
      </c>
      <c r="P7108" s="33">
        <f ca="1">COUNTIF(K$4:K7108, "WIN")/I7108</f>
        <v>2.6038001407459536E-2</v>
      </c>
    </row>
    <row r="7109" spans="9:16" x14ac:dyDescent="0.25">
      <c r="I7109" s="5">
        <v>7106</v>
      </c>
      <c r="J7109" s="8">
        <f t="shared" ca="1" si="442"/>
        <v>21</v>
      </c>
      <c r="K7109" s="7" t="str">
        <f t="shared" ca="1" si="444"/>
        <v>LOSE</v>
      </c>
      <c r="L7109" s="8">
        <f t="shared" ca="1" si="445"/>
        <v>-1</v>
      </c>
      <c r="M7109" s="8">
        <f t="shared" ca="1" si="443"/>
        <v>-446</v>
      </c>
      <c r="N7109" s="32">
        <f ca="1">SUM(L$4:L7109)/I7109</f>
        <v>-6.2763861525471434E-2</v>
      </c>
      <c r="O7109" s="46">
        <f ca="1">_xlfn.VAR.P(L$4:L7109)</f>
        <v>32.862089405820385</v>
      </c>
      <c r="P7109" s="33">
        <f ca="1">COUNTIF(K$4:K7109, "WIN")/I7109</f>
        <v>2.6034337179848016E-2</v>
      </c>
    </row>
    <row r="7110" spans="9:16" x14ac:dyDescent="0.25">
      <c r="I7110" s="5">
        <v>7107</v>
      </c>
      <c r="J7110" s="8">
        <f t="shared" ref="J7110:J7173" ca="1" si="446">RANDBETWEEN(0,36)</f>
        <v>22</v>
      </c>
      <c r="K7110" s="7" t="str">
        <f t="shared" ca="1" si="444"/>
        <v>LOSE</v>
      </c>
      <c r="L7110" s="8">
        <f t="shared" ca="1" si="445"/>
        <v>-1</v>
      </c>
      <c r="M7110" s="8">
        <f t="shared" ref="M7110:M7173" ca="1" si="447">M7109+L7110</f>
        <v>-447</v>
      </c>
      <c r="N7110" s="32">
        <f ca="1">SUM(L$4:L7110)/I7110</f>
        <v>-6.2895736597720561E-2</v>
      </c>
      <c r="O7110" s="46">
        <f ca="1">_xlfn.VAR.P(L$4:L7110)</f>
        <v>32.857589081995329</v>
      </c>
      <c r="P7110" s="33">
        <f ca="1">COUNTIF(K$4:K7110, "WIN")/I7110</f>
        <v>2.603067398339665E-2</v>
      </c>
    </row>
    <row r="7111" spans="9:16" x14ac:dyDescent="0.25">
      <c r="I7111" s="5">
        <v>7108</v>
      </c>
      <c r="J7111" s="8">
        <f t="shared" ca="1" si="446"/>
        <v>0</v>
      </c>
      <c r="K7111" s="7" t="str">
        <f t="shared" ca="1" si="444"/>
        <v>LOSE</v>
      </c>
      <c r="L7111" s="8">
        <f t="shared" ca="1" si="445"/>
        <v>-1</v>
      </c>
      <c r="M7111" s="8">
        <f t="shared" ca="1" si="447"/>
        <v>-448</v>
      </c>
      <c r="N7111" s="32">
        <f ca="1">SUM(L$4:L7111)/I7111</f>
        <v>-6.3027574563871688E-2</v>
      </c>
      <c r="O7111" s="46">
        <f ca="1">_xlfn.VAR.P(L$4:L7111)</f>
        <v>32.853089989672959</v>
      </c>
      <c r="P7111" s="33">
        <f ca="1">COUNTIF(K$4:K7111, "WIN")/I7111</f>
        <v>2.6027011817670229E-2</v>
      </c>
    </row>
    <row r="7112" spans="9:16" x14ac:dyDescent="0.25">
      <c r="I7112" s="5">
        <v>7109</v>
      </c>
      <c r="J7112" s="8">
        <f t="shared" ca="1" si="446"/>
        <v>15</v>
      </c>
      <c r="K7112" s="7" t="str">
        <f t="shared" ca="1" si="444"/>
        <v>LOSE</v>
      </c>
      <c r="L7112" s="8">
        <f t="shared" ca="1" si="445"/>
        <v>-1</v>
      </c>
      <c r="M7112" s="8">
        <f t="shared" ca="1" si="447"/>
        <v>-449</v>
      </c>
      <c r="N7112" s="32">
        <f ca="1">SUM(L$4:L7112)/I7112</f>
        <v>-6.3159375439583623E-2</v>
      </c>
      <c r="O7112" s="46">
        <f ca="1">_xlfn.VAR.P(L$4:L7112)</f>
        <v>32.848592128348237</v>
      </c>
      <c r="P7112" s="33">
        <f ca="1">COUNTIF(K$4:K7112, "WIN")/I7112</f>
        <v>2.6023350682233787E-2</v>
      </c>
    </row>
    <row r="7113" spans="9:16" x14ac:dyDescent="0.25">
      <c r="I7113" s="5">
        <v>7110</v>
      </c>
      <c r="J7113" s="8">
        <f t="shared" ca="1" si="446"/>
        <v>12</v>
      </c>
      <c r="K7113" s="7" t="str">
        <f t="shared" ca="1" si="444"/>
        <v>LOSE</v>
      </c>
      <c r="L7113" s="8">
        <f t="shared" ca="1" si="445"/>
        <v>-1</v>
      </c>
      <c r="M7113" s="8">
        <f t="shared" ca="1" si="447"/>
        <v>-450</v>
      </c>
      <c r="N7113" s="32">
        <f ca="1">SUM(L$4:L7113)/I7113</f>
        <v>-6.3291139240506333E-2</v>
      </c>
      <c r="O7113" s="46">
        <f ca="1">_xlfn.VAR.P(L$4:L7113)</f>
        <v>32.84409549751642</v>
      </c>
      <c r="P7113" s="33">
        <f ca="1">COUNTIF(K$4:K7113, "WIN")/I7113</f>
        <v>2.6019690576652602E-2</v>
      </c>
    </row>
    <row r="7114" spans="9:16" x14ac:dyDescent="0.25">
      <c r="I7114" s="5">
        <v>7111</v>
      </c>
      <c r="J7114" s="8">
        <f t="shared" ca="1" si="446"/>
        <v>22</v>
      </c>
      <c r="K7114" s="7" t="str">
        <f t="shared" ca="1" si="444"/>
        <v>LOSE</v>
      </c>
      <c r="L7114" s="8">
        <f t="shared" ca="1" si="445"/>
        <v>-1</v>
      </c>
      <c r="M7114" s="8">
        <f t="shared" ca="1" si="447"/>
        <v>-451</v>
      </c>
      <c r="N7114" s="32">
        <f ca="1">SUM(L$4:L7114)/I7114</f>
        <v>-6.3422865982280974E-2</v>
      </c>
      <c r="O7114" s="46">
        <f ca="1">_xlfn.VAR.P(L$4:L7114)</f>
        <v>32.839600096673038</v>
      </c>
      <c r="P7114" s="33">
        <f ca="1">COUNTIF(K$4:K7114, "WIN")/I7114</f>
        <v>2.6016031500492195E-2</v>
      </c>
    </row>
    <row r="7115" spans="9:16" x14ac:dyDescent="0.25">
      <c r="I7115" s="5">
        <v>7112</v>
      </c>
      <c r="J7115" s="8">
        <f t="shared" ca="1" si="446"/>
        <v>32</v>
      </c>
      <c r="K7115" s="7" t="str">
        <f t="shared" ca="1" si="444"/>
        <v>LOSE</v>
      </c>
      <c r="L7115" s="8">
        <f t="shared" ca="1" si="445"/>
        <v>-1</v>
      </c>
      <c r="M7115" s="8">
        <f t="shared" ca="1" si="447"/>
        <v>-452</v>
      </c>
      <c r="N7115" s="32">
        <f ca="1">SUM(L$4:L7115)/I7115</f>
        <v>-6.3554555680539929E-2</v>
      </c>
      <c r="O7115" s="46">
        <f ca="1">_xlfn.VAR.P(L$4:L7115)</f>
        <v>32.83510592531389</v>
      </c>
      <c r="P7115" s="33">
        <f ca="1">COUNTIF(K$4:K7115, "WIN")/I7115</f>
        <v>2.6012373453318336E-2</v>
      </c>
    </row>
    <row r="7116" spans="9:16" x14ac:dyDescent="0.25">
      <c r="I7116" s="5">
        <v>7113</v>
      </c>
      <c r="J7116" s="8">
        <f t="shared" ca="1" si="446"/>
        <v>22</v>
      </c>
      <c r="K7116" s="7" t="str">
        <f t="shared" ca="1" si="444"/>
        <v>LOSE</v>
      </c>
      <c r="L7116" s="8">
        <f t="shared" ca="1" si="445"/>
        <v>-1</v>
      </c>
      <c r="M7116" s="8">
        <f t="shared" ca="1" si="447"/>
        <v>-453</v>
      </c>
      <c r="N7116" s="32">
        <f ca="1">SUM(L$4:L7116)/I7116</f>
        <v>-6.3686208350906784E-2</v>
      </c>
      <c r="O7116" s="46">
        <f ca="1">_xlfn.VAR.P(L$4:L7116)</f>
        <v>32.830612982935051</v>
      </c>
      <c r="P7116" s="33">
        <f ca="1">COUNTIF(K$4:K7116, "WIN")/I7116</f>
        <v>2.6008716434697033E-2</v>
      </c>
    </row>
    <row r="7117" spans="9:16" x14ac:dyDescent="0.25">
      <c r="I7117" s="5">
        <v>7114</v>
      </c>
      <c r="J7117" s="8">
        <f t="shared" ca="1" si="446"/>
        <v>4</v>
      </c>
      <c r="K7117" s="7" t="str">
        <f t="shared" ca="1" si="444"/>
        <v>LOSE</v>
      </c>
      <c r="L7117" s="8">
        <f t="shared" ca="1" si="445"/>
        <v>-1</v>
      </c>
      <c r="M7117" s="8">
        <f t="shared" ca="1" si="447"/>
        <v>-454</v>
      </c>
      <c r="N7117" s="32">
        <f ca="1">SUM(L$4:L7117)/I7117</f>
        <v>-6.3817824008996341E-2</v>
      </c>
      <c r="O7117" s="46">
        <f ca="1">_xlfn.VAR.P(L$4:L7117)</f>
        <v>32.826121269032882</v>
      </c>
      <c r="P7117" s="33">
        <f ca="1">COUNTIF(K$4:K7117, "WIN")/I7117</f>
        <v>2.6005060444194546E-2</v>
      </c>
    </row>
    <row r="7118" spans="9:16" x14ac:dyDescent="0.25">
      <c r="I7118" s="5">
        <v>7115</v>
      </c>
      <c r="J7118" s="8">
        <f t="shared" ca="1" si="446"/>
        <v>10</v>
      </c>
      <c r="K7118" s="7" t="str">
        <f t="shared" ca="1" si="444"/>
        <v>LOSE</v>
      </c>
      <c r="L7118" s="8">
        <f t="shared" ca="1" si="445"/>
        <v>-1</v>
      </c>
      <c r="M7118" s="8">
        <f t="shared" ca="1" si="447"/>
        <v>-455</v>
      </c>
      <c r="N7118" s="32">
        <f ca="1">SUM(L$4:L7118)/I7118</f>
        <v>-6.3949402670414615E-2</v>
      </c>
      <c r="O7118" s="46">
        <f ca="1">_xlfn.VAR.P(L$4:L7118)</f>
        <v>32.821630783103998</v>
      </c>
      <c r="P7118" s="33">
        <f ca="1">COUNTIF(K$4:K7118, "WIN")/I7118</f>
        <v>2.600140548137737E-2</v>
      </c>
    </row>
    <row r="7119" spans="9:16" x14ac:dyDescent="0.25">
      <c r="I7119" s="5">
        <v>7116</v>
      </c>
      <c r="J7119" s="8">
        <f t="shared" ca="1" si="446"/>
        <v>22</v>
      </c>
      <c r="K7119" s="7" t="str">
        <f t="shared" ca="1" si="444"/>
        <v>LOSE</v>
      </c>
      <c r="L7119" s="8">
        <f t="shared" ca="1" si="445"/>
        <v>-1</v>
      </c>
      <c r="M7119" s="8">
        <f t="shared" ca="1" si="447"/>
        <v>-456</v>
      </c>
      <c r="N7119" s="32">
        <f ca="1">SUM(L$4:L7119)/I7119</f>
        <v>-6.4080944350758853E-2</v>
      </c>
      <c r="O7119" s="46">
        <f ca="1">_xlfn.VAR.P(L$4:L7119)</f>
        <v>32.817141524645315</v>
      </c>
      <c r="P7119" s="33">
        <f ca="1">COUNTIF(K$4:K7119, "WIN")/I7119</f>
        <v>2.5997751545812253E-2</v>
      </c>
    </row>
    <row r="7120" spans="9:16" x14ac:dyDescent="0.25">
      <c r="I7120" s="5">
        <v>7117</v>
      </c>
      <c r="J7120" s="8">
        <f t="shared" ca="1" si="446"/>
        <v>3</v>
      </c>
      <c r="K7120" s="7" t="str">
        <f t="shared" ca="1" si="444"/>
        <v>LOSE</v>
      </c>
      <c r="L7120" s="8">
        <f t="shared" ca="1" si="445"/>
        <v>-1</v>
      </c>
      <c r="M7120" s="8">
        <f t="shared" ca="1" si="447"/>
        <v>-457</v>
      </c>
      <c r="N7120" s="32">
        <f ca="1">SUM(L$4:L7120)/I7120</f>
        <v>-6.421244906561753E-2</v>
      </c>
      <c r="O7120" s="46">
        <f ca="1">_xlfn.VAR.P(L$4:L7120)</f>
        <v>32.812653493154002</v>
      </c>
      <c r="P7120" s="33">
        <f ca="1">COUNTIF(K$4:K7120, "WIN")/I7120</f>
        <v>2.5994098637066181E-2</v>
      </c>
    </row>
    <row r="7121" spans="9:16" x14ac:dyDescent="0.25">
      <c r="I7121" s="5">
        <v>7118</v>
      </c>
      <c r="J7121" s="8">
        <f t="shared" ca="1" si="446"/>
        <v>2</v>
      </c>
      <c r="K7121" s="7" t="str">
        <f t="shared" ca="1" si="444"/>
        <v>LOSE</v>
      </c>
      <c r="L7121" s="8">
        <f t="shared" ca="1" si="445"/>
        <v>-1</v>
      </c>
      <c r="M7121" s="8">
        <f t="shared" ca="1" si="447"/>
        <v>-458</v>
      </c>
      <c r="N7121" s="32">
        <f ca="1">SUM(L$4:L7121)/I7121</f>
        <v>-6.4343916830570391E-2</v>
      </c>
      <c r="O7121" s="46">
        <f ca="1">_xlfn.VAR.P(L$4:L7121)</f>
        <v>32.808166688127507</v>
      </c>
      <c r="P7121" s="33">
        <f ca="1">COUNTIF(K$4:K7121, "WIN")/I7121</f>
        <v>2.5990446754706378E-2</v>
      </c>
    </row>
    <row r="7122" spans="9:16" x14ac:dyDescent="0.25">
      <c r="I7122" s="5">
        <v>7119</v>
      </c>
      <c r="J7122" s="8">
        <f t="shared" ca="1" si="446"/>
        <v>5</v>
      </c>
      <c r="K7122" s="7" t="str">
        <f t="shared" ca="1" si="444"/>
        <v>LOSE</v>
      </c>
      <c r="L7122" s="8">
        <f t="shared" ca="1" si="445"/>
        <v>-1</v>
      </c>
      <c r="M7122" s="8">
        <f t="shared" ca="1" si="447"/>
        <v>-459</v>
      </c>
      <c r="N7122" s="32">
        <f ca="1">SUM(L$4:L7122)/I7122</f>
        <v>-6.447534766118837E-2</v>
      </c>
      <c r="O7122" s="46">
        <f ca="1">_xlfn.VAR.P(L$4:L7122)</f>
        <v>32.803681109063561</v>
      </c>
      <c r="P7122" s="33">
        <f ca="1">COUNTIF(K$4:K7122, "WIN")/I7122</f>
        <v>2.5986795898300323E-2</v>
      </c>
    </row>
    <row r="7123" spans="9:16" x14ac:dyDescent="0.25">
      <c r="I7123" s="5">
        <v>7120</v>
      </c>
      <c r="J7123" s="8">
        <f t="shared" ca="1" si="446"/>
        <v>33</v>
      </c>
      <c r="K7123" s="7" t="str">
        <f t="shared" ca="1" si="444"/>
        <v>LOSE</v>
      </c>
      <c r="L7123" s="8">
        <f t="shared" ca="1" si="445"/>
        <v>-1</v>
      </c>
      <c r="M7123" s="8">
        <f t="shared" ca="1" si="447"/>
        <v>-460</v>
      </c>
      <c r="N7123" s="32">
        <f ca="1">SUM(L$4:L7123)/I7123</f>
        <v>-6.4606741573033713E-2</v>
      </c>
      <c r="O7123" s="46">
        <f ca="1">_xlfn.VAR.P(L$4:L7123)</f>
        <v>32.799196755460166</v>
      </c>
      <c r="P7123" s="33">
        <f ca="1">COUNTIF(K$4:K7123, "WIN")/I7123</f>
        <v>2.5983146067415731E-2</v>
      </c>
    </row>
    <row r="7124" spans="9:16" x14ac:dyDescent="0.25">
      <c r="I7124" s="5">
        <v>7121</v>
      </c>
      <c r="J7124" s="8">
        <f t="shared" ca="1" si="446"/>
        <v>21</v>
      </c>
      <c r="K7124" s="7" t="str">
        <f t="shared" ca="1" si="444"/>
        <v>LOSE</v>
      </c>
      <c r="L7124" s="8">
        <f t="shared" ca="1" si="445"/>
        <v>-1</v>
      </c>
      <c r="M7124" s="8">
        <f t="shared" ca="1" si="447"/>
        <v>-461</v>
      </c>
      <c r="N7124" s="32">
        <f ca="1">SUM(L$4:L7124)/I7124</f>
        <v>-6.4738098581659881E-2</v>
      </c>
      <c r="O7124" s="46">
        <f ca="1">_xlfn.VAR.P(L$4:L7124)</f>
        <v>32.794713626815593</v>
      </c>
      <c r="P7124" s="33">
        <f ca="1">COUNTIF(K$4:K7124, "WIN")/I7124</f>
        <v>2.5979497261620559E-2</v>
      </c>
    </row>
    <row r="7125" spans="9:16" x14ac:dyDescent="0.25">
      <c r="I7125" s="5">
        <v>7122</v>
      </c>
      <c r="J7125" s="8">
        <f t="shared" ca="1" si="446"/>
        <v>10</v>
      </c>
      <c r="K7125" s="7" t="str">
        <f t="shared" ca="1" si="444"/>
        <v>LOSE</v>
      </c>
      <c r="L7125" s="8">
        <f t="shared" ca="1" si="445"/>
        <v>-1</v>
      </c>
      <c r="M7125" s="8">
        <f t="shared" ca="1" si="447"/>
        <v>-462</v>
      </c>
      <c r="N7125" s="32">
        <f ca="1">SUM(L$4:L7125)/I7125</f>
        <v>-6.486941870261162E-2</v>
      </c>
      <c r="O7125" s="46">
        <f ca="1">_xlfn.VAR.P(L$4:L7125)</f>
        <v>32.790231722628391</v>
      </c>
      <c r="P7125" s="33">
        <f ca="1">COUNTIF(K$4:K7125, "WIN")/I7125</f>
        <v>2.597584948048301E-2</v>
      </c>
    </row>
    <row r="7126" spans="9:16" x14ac:dyDescent="0.25">
      <c r="I7126" s="5">
        <v>7123</v>
      </c>
      <c r="J7126" s="8">
        <f t="shared" ca="1" si="446"/>
        <v>26</v>
      </c>
      <c r="K7126" s="7" t="str">
        <f t="shared" ca="1" si="444"/>
        <v>LOSE</v>
      </c>
      <c r="L7126" s="8">
        <f t="shared" ca="1" si="445"/>
        <v>-1</v>
      </c>
      <c r="M7126" s="8">
        <f t="shared" ca="1" si="447"/>
        <v>-463</v>
      </c>
      <c r="N7126" s="32">
        <f ca="1">SUM(L$4:L7126)/I7126</f>
        <v>-6.5000701951424961E-2</v>
      </c>
      <c r="O7126" s="46">
        <f ca="1">_xlfn.VAR.P(L$4:L7126)</f>
        <v>32.785751042397372</v>
      </c>
      <c r="P7126" s="33">
        <f ca="1">COUNTIF(K$4:K7126, "WIN")/I7126</f>
        <v>2.5972202723571529E-2</v>
      </c>
    </row>
    <row r="7127" spans="9:16" x14ac:dyDescent="0.25">
      <c r="I7127" s="5">
        <v>7124</v>
      </c>
      <c r="J7127" s="8">
        <f t="shared" ca="1" si="446"/>
        <v>25</v>
      </c>
      <c r="K7127" s="7" t="str">
        <f t="shared" ca="1" si="444"/>
        <v>LOSE</v>
      </c>
      <c r="L7127" s="8">
        <f t="shared" ca="1" si="445"/>
        <v>-1</v>
      </c>
      <c r="M7127" s="8">
        <f t="shared" ca="1" si="447"/>
        <v>-464</v>
      </c>
      <c r="N7127" s="32">
        <f ca="1">SUM(L$4:L7127)/I7127</f>
        <v>-6.5131948343627177E-2</v>
      </c>
      <c r="O7127" s="46">
        <f ca="1">_xlfn.VAR.P(L$4:L7127)</f>
        <v>32.781271585621639</v>
      </c>
      <c r="P7127" s="33">
        <f ca="1">COUNTIF(K$4:K7127, "WIN")/I7127</f>
        <v>2.5968556990454802E-2</v>
      </c>
    </row>
    <row r="7128" spans="9:16" x14ac:dyDescent="0.25">
      <c r="I7128" s="5">
        <v>7125</v>
      </c>
      <c r="J7128" s="8">
        <f t="shared" ca="1" si="446"/>
        <v>26</v>
      </c>
      <c r="K7128" s="7" t="str">
        <f t="shared" ca="1" si="444"/>
        <v>LOSE</v>
      </c>
      <c r="L7128" s="8">
        <f t="shared" ca="1" si="445"/>
        <v>-1</v>
      </c>
      <c r="M7128" s="8">
        <f t="shared" ca="1" si="447"/>
        <v>-465</v>
      </c>
      <c r="N7128" s="32">
        <f ca="1">SUM(L$4:L7128)/I7128</f>
        <v>-6.5263157894736842E-2</v>
      </c>
      <c r="O7128" s="46">
        <f ca="1">_xlfn.VAR.P(L$4:L7128)</f>
        <v>32.776793351800556</v>
      </c>
      <c r="P7128" s="33">
        <f ca="1">COUNTIF(K$4:K7128, "WIN")/I7128</f>
        <v>2.5964912280701753E-2</v>
      </c>
    </row>
    <row r="7129" spans="9:16" x14ac:dyDescent="0.25">
      <c r="I7129" s="5">
        <v>7126</v>
      </c>
      <c r="J7129" s="8">
        <f t="shared" ca="1" si="446"/>
        <v>26</v>
      </c>
      <c r="K7129" s="7" t="str">
        <f t="shared" ca="1" si="444"/>
        <v>LOSE</v>
      </c>
      <c r="L7129" s="8">
        <f t="shared" ca="1" si="445"/>
        <v>-1</v>
      </c>
      <c r="M7129" s="8">
        <f t="shared" ca="1" si="447"/>
        <v>-466</v>
      </c>
      <c r="N7129" s="32">
        <f ca="1">SUM(L$4:L7129)/I7129</f>
        <v>-6.5394330620263827E-2</v>
      </c>
      <c r="O7129" s="46">
        <f ca="1">_xlfn.VAR.P(L$4:L7129)</f>
        <v>32.772316340433761</v>
      </c>
      <c r="P7129" s="33">
        <f ca="1">COUNTIF(K$4:K7129, "WIN")/I7129</f>
        <v>2.5961268593881561E-2</v>
      </c>
    </row>
    <row r="7130" spans="9:16" x14ac:dyDescent="0.25">
      <c r="I7130" s="5">
        <v>7127</v>
      </c>
      <c r="J7130" s="8">
        <f t="shared" ca="1" si="446"/>
        <v>7</v>
      </c>
      <c r="K7130" s="7" t="str">
        <f t="shared" ca="1" si="444"/>
        <v>WIN</v>
      </c>
      <c r="L7130" s="8">
        <f t="shared" ca="1" si="445"/>
        <v>35</v>
      </c>
      <c r="M7130" s="8">
        <f t="shared" ca="1" si="447"/>
        <v>-431</v>
      </c>
      <c r="N7130" s="32">
        <f ca="1">SUM(L$4:L7130)/I7130</f>
        <v>-6.0474252841307703E-2</v>
      </c>
      <c r="O7130" s="46">
        <f ca="1">_xlfn.VAR.P(L$4:L7130)</f>
        <v>32.940218268138821</v>
      </c>
      <c r="P7130" s="33">
        <f ca="1">COUNTIF(K$4:K7130, "WIN")/I7130</f>
        <v>2.6097937421074788E-2</v>
      </c>
    </row>
    <row r="7131" spans="9:16" x14ac:dyDescent="0.25">
      <c r="I7131" s="5">
        <v>7128</v>
      </c>
      <c r="J7131" s="8">
        <f t="shared" ca="1" si="446"/>
        <v>8</v>
      </c>
      <c r="K7131" s="7" t="str">
        <f t="shared" ca="1" si="444"/>
        <v>LOSE</v>
      </c>
      <c r="L7131" s="8">
        <f t="shared" ca="1" si="445"/>
        <v>-1</v>
      </c>
      <c r="M7131" s="8">
        <f t="shared" ca="1" si="447"/>
        <v>-432</v>
      </c>
      <c r="N7131" s="32">
        <f ca="1">SUM(L$4:L7131)/I7131</f>
        <v>-6.0606060606060608E-2</v>
      </c>
      <c r="O7131" s="46">
        <f ca="1">_xlfn.VAR.P(L$4:L7131)</f>
        <v>32.935720844811755</v>
      </c>
      <c r="P7131" s="33">
        <f ca="1">COUNTIF(K$4:K7131, "WIN")/I7131</f>
        <v>2.6094276094276093E-2</v>
      </c>
    </row>
    <row r="7132" spans="9:16" x14ac:dyDescent="0.25">
      <c r="I7132" s="5">
        <v>7129</v>
      </c>
      <c r="J7132" s="8">
        <f t="shared" ca="1" si="446"/>
        <v>32</v>
      </c>
      <c r="K7132" s="7" t="str">
        <f t="shared" ca="1" si="444"/>
        <v>LOSE</v>
      </c>
      <c r="L7132" s="8">
        <f t="shared" ca="1" si="445"/>
        <v>-1</v>
      </c>
      <c r="M7132" s="8">
        <f t="shared" ca="1" si="447"/>
        <v>-433</v>
      </c>
      <c r="N7132" s="32">
        <f ca="1">SUM(L$4:L7132)/I7132</f>
        <v>-6.0737831392902231E-2</v>
      </c>
      <c r="O7132" s="46">
        <f ca="1">_xlfn.VAR.P(L$4:L7132)</f>
        <v>32.931224648479009</v>
      </c>
      <c r="P7132" s="33">
        <f ca="1">COUNTIF(K$4:K7132, "WIN")/I7132</f>
        <v>2.6090615794641604E-2</v>
      </c>
    </row>
    <row r="7133" spans="9:16" x14ac:dyDescent="0.25">
      <c r="I7133" s="5">
        <v>7130</v>
      </c>
      <c r="J7133" s="8">
        <f t="shared" ca="1" si="446"/>
        <v>3</v>
      </c>
      <c r="K7133" s="7" t="str">
        <f t="shared" ca="1" si="444"/>
        <v>LOSE</v>
      </c>
      <c r="L7133" s="8">
        <f t="shared" ca="1" si="445"/>
        <v>-1</v>
      </c>
      <c r="M7133" s="8">
        <f t="shared" ca="1" si="447"/>
        <v>-434</v>
      </c>
      <c r="N7133" s="32">
        <f ca="1">SUM(L$4:L7133)/I7133</f>
        <v>-6.0869565217391307E-2</v>
      </c>
      <c r="O7133" s="46">
        <f ca="1">_xlfn.VAR.P(L$4:L7133)</f>
        <v>32.926729678638942</v>
      </c>
      <c r="P7133" s="33">
        <f ca="1">COUNTIF(K$4:K7133, "WIN")/I7133</f>
        <v>2.6086956521739129E-2</v>
      </c>
    </row>
    <row r="7134" spans="9:16" x14ac:dyDescent="0.25">
      <c r="I7134" s="5">
        <v>7131</v>
      </c>
      <c r="J7134" s="8">
        <f t="shared" ca="1" si="446"/>
        <v>12</v>
      </c>
      <c r="K7134" s="7" t="str">
        <f t="shared" ca="1" si="444"/>
        <v>LOSE</v>
      </c>
      <c r="L7134" s="8">
        <f t="shared" ca="1" si="445"/>
        <v>-1</v>
      </c>
      <c r="M7134" s="8">
        <f t="shared" ca="1" si="447"/>
        <v>-435</v>
      </c>
      <c r="N7134" s="32">
        <f ca="1">SUM(L$4:L7134)/I7134</f>
        <v>-6.1001262095077828E-2</v>
      </c>
      <c r="O7134" s="46">
        <f ca="1">_xlfn.VAR.P(L$4:L7134)</f>
        <v>32.922235934790159</v>
      </c>
      <c r="P7134" s="33">
        <f ca="1">COUNTIF(K$4:K7134, "WIN")/I7134</f>
        <v>2.6083298275136727E-2</v>
      </c>
    </row>
    <row r="7135" spans="9:16" x14ac:dyDescent="0.25">
      <c r="I7135" s="5">
        <v>7132</v>
      </c>
      <c r="J7135" s="8">
        <f t="shared" ca="1" si="446"/>
        <v>13</v>
      </c>
      <c r="K7135" s="7" t="str">
        <f t="shared" ca="1" si="444"/>
        <v>LOSE</v>
      </c>
      <c r="L7135" s="8">
        <f t="shared" ca="1" si="445"/>
        <v>-1</v>
      </c>
      <c r="M7135" s="8">
        <f t="shared" ca="1" si="447"/>
        <v>-436</v>
      </c>
      <c r="N7135" s="32">
        <f ca="1">SUM(L$4:L7135)/I7135</f>
        <v>-6.1132922041503085E-2</v>
      </c>
      <c r="O7135" s="46">
        <f ca="1">_xlfn.VAR.P(L$4:L7135)</f>
        <v>32.917743416431563</v>
      </c>
      <c r="P7135" s="33">
        <f ca="1">COUNTIF(K$4:K7135, "WIN")/I7135</f>
        <v>2.6079641054402691E-2</v>
      </c>
    </row>
    <row r="7136" spans="9:16" x14ac:dyDescent="0.25">
      <c r="I7136" s="5">
        <v>7133</v>
      </c>
      <c r="J7136" s="8">
        <f t="shared" ca="1" si="446"/>
        <v>28</v>
      </c>
      <c r="K7136" s="7" t="str">
        <f t="shared" ca="1" si="444"/>
        <v>LOSE</v>
      </c>
      <c r="L7136" s="8">
        <f t="shared" ca="1" si="445"/>
        <v>-1</v>
      </c>
      <c r="M7136" s="8">
        <f t="shared" ca="1" si="447"/>
        <v>-437</v>
      </c>
      <c r="N7136" s="32">
        <f ca="1">SUM(L$4:L7136)/I7136</f>
        <v>-6.1264545072199639E-2</v>
      </c>
      <c r="O7136" s="46">
        <f ca="1">_xlfn.VAR.P(L$4:L7136)</f>
        <v>32.913252123062307</v>
      </c>
      <c r="P7136" s="33">
        <f ca="1">COUNTIF(K$4:K7136, "WIN")/I7136</f>
        <v>2.6075984859105564E-2</v>
      </c>
    </row>
    <row r="7137" spans="9:16" x14ac:dyDescent="0.25">
      <c r="I7137" s="5">
        <v>7134</v>
      </c>
      <c r="J7137" s="8">
        <f t="shared" ca="1" si="446"/>
        <v>27</v>
      </c>
      <c r="K7137" s="7" t="str">
        <f t="shared" ca="1" si="444"/>
        <v>LOSE</v>
      </c>
      <c r="L7137" s="8">
        <f t="shared" ca="1" si="445"/>
        <v>-1</v>
      </c>
      <c r="M7137" s="8">
        <f t="shared" ca="1" si="447"/>
        <v>-438</v>
      </c>
      <c r="N7137" s="32">
        <f ca="1">SUM(L$4:L7137)/I7137</f>
        <v>-6.1396131202691336E-2</v>
      </c>
      <c r="O7137" s="46">
        <f ca="1">_xlfn.VAR.P(L$4:L7137)</f>
        <v>32.908762054181835</v>
      </c>
      <c r="P7137" s="33">
        <f ca="1">COUNTIF(K$4:K7137, "WIN")/I7137</f>
        <v>2.6072329688814129E-2</v>
      </c>
    </row>
    <row r="7138" spans="9:16" x14ac:dyDescent="0.25">
      <c r="I7138" s="5">
        <v>7135</v>
      </c>
      <c r="J7138" s="8">
        <f t="shared" ca="1" si="446"/>
        <v>29</v>
      </c>
      <c r="K7138" s="7" t="str">
        <f t="shared" ca="1" si="444"/>
        <v>LOSE</v>
      </c>
      <c r="L7138" s="8">
        <f t="shared" ca="1" si="445"/>
        <v>-1</v>
      </c>
      <c r="M7138" s="8">
        <f t="shared" ca="1" si="447"/>
        <v>-439</v>
      </c>
      <c r="N7138" s="32">
        <f ca="1">SUM(L$4:L7138)/I7138</f>
        <v>-6.1527680448493341E-2</v>
      </c>
      <c r="O7138" s="46">
        <f ca="1">_xlfn.VAR.P(L$4:L7138)</f>
        <v>32.904273209289855</v>
      </c>
      <c r="P7138" s="33">
        <f ca="1">COUNTIF(K$4:K7138, "WIN")/I7138</f>
        <v>2.6068675543097407E-2</v>
      </c>
    </row>
    <row r="7139" spans="9:16" x14ac:dyDescent="0.25">
      <c r="I7139" s="5">
        <v>7136</v>
      </c>
      <c r="J7139" s="8">
        <f t="shared" ca="1" si="446"/>
        <v>28</v>
      </c>
      <c r="K7139" s="7" t="str">
        <f t="shared" ca="1" si="444"/>
        <v>LOSE</v>
      </c>
      <c r="L7139" s="8">
        <f t="shared" ca="1" si="445"/>
        <v>-1</v>
      </c>
      <c r="M7139" s="8">
        <f t="shared" ca="1" si="447"/>
        <v>-440</v>
      </c>
      <c r="N7139" s="32">
        <f ca="1">SUM(L$4:L7139)/I7139</f>
        <v>-6.1659192825112105E-2</v>
      </c>
      <c r="O7139" s="46">
        <f ca="1">_xlfn.VAR.P(L$4:L7139)</f>
        <v>32.899785587886342</v>
      </c>
      <c r="P7139" s="33">
        <f ca="1">COUNTIF(K$4:K7139, "WIN")/I7139</f>
        <v>2.6065022421524663E-2</v>
      </c>
    </row>
    <row r="7140" spans="9:16" x14ac:dyDescent="0.25">
      <c r="I7140" s="5">
        <v>7137</v>
      </c>
      <c r="J7140" s="8">
        <f t="shared" ca="1" si="446"/>
        <v>19</v>
      </c>
      <c r="K7140" s="7" t="str">
        <f t="shared" ca="1" si="444"/>
        <v>LOSE</v>
      </c>
      <c r="L7140" s="8">
        <f t="shared" ca="1" si="445"/>
        <v>-1</v>
      </c>
      <c r="M7140" s="8">
        <f t="shared" ca="1" si="447"/>
        <v>-441</v>
      </c>
      <c r="N7140" s="32">
        <f ca="1">SUM(L$4:L7140)/I7140</f>
        <v>-6.1790668348045398E-2</v>
      </c>
      <c r="O7140" s="46">
        <f ca="1">_xlfn.VAR.P(L$4:L7140)</f>
        <v>32.895299189471558</v>
      </c>
      <c r="P7140" s="33">
        <f ca="1">COUNTIF(K$4:K7140, "WIN")/I7140</f>
        <v>2.6061370323665407E-2</v>
      </c>
    </row>
    <row r="7141" spans="9:16" x14ac:dyDescent="0.25">
      <c r="I7141" s="5">
        <v>7138</v>
      </c>
      <c r="J7141" s="8">
        <f t="shared" ca="1" si="446"/>
        <v>9</v>
      </c>
      <c r="K7141" s="7" t="str">
        <f t="shared" ca="1" si="444"/>
        <v>LOSE</v>
      </c>
      <c r="L7141" s="8">
        <f t="shared" ca="1" si="445"/>
        <v>-1</v>
      </c>
      <c r="M7141" s="8">
        <f t="shared" ca="1" si="447"/>
        <v>-442</v>
      </c>
      <c r="N7141" s="32">
        <f ca="1">SUM(L$4:L7141)/I7141</f>
        <v>-6.1922107032782295E-2</v>
      </c>
      <c r="O7141" s="46">
        <f ca="1">_xlfn.VAR.P(L$4:L7141)</f>
        <v>32.89081401354602</v>
      </c>
      <c r="P7141" s="33">
        <f ca="1">COUNTIF(K$4:K7141, "WIN")/I7141</f>
        <v>2.6057719249089381E-2</v>
      </c>
    </row>
    <row r="7142" spans="9:16" x14ac:dyDescent="0.25">
      <c r="I7142" s="5">
        <v>7139</v>
      </c>
      <c r="J7142" s="8">
        <f t="shared" ca="1" si="446"/>
        <v>18</v>
      </c>
      <c r="K7142" s="7" t="str">
        <f t="shared" ca="1" si="444"/>
        <v>LOSE</v>
      </c>
      <c r="L7142" s="8">
        <f t="shared" ca="1" si="445"/>
        <v>-1</v>
      </c>
      <c r="M7142" s="8">
        <f t="shared" ca="1" si="447"/>
        <v>-443</v>
      </c>
      <c r="N7142" s="32">
        <f ca="1">SUM(L$4:L7142)/I7142</f>
        <v>-6.2053508894803197E-2</v>
      </c>
      <c r="O7142" s="46">
        <f ca="1">_xlfn.VAR.P(L$4:L7142)</f>
        <v>32.886330059610536</v>
      </c>
      <c r="P7142" s="33">
        <f ca="1">COUNTIF(K$4:K7142, "WIN")/I7142</f>
        <v>2.6054069197366577E-2</v>
      </c>
    </row>
    <row r="7143" spans="9:16" x14ac:dyDescent="0.25">
      <c r="I7143" s="5">
        <v>7140</v>
      </c>
      <c r="J7143" s="8">
        <f t="shared" ca="1" si="446"/>
        <v>17</v>
      </c>
      <c r="K7143" s="7" t="str">
        <f t="shared" ca="1" si="444"/>
        <v>LOSE</v>
      </c>
      <c r="L7143" s="8">
        <f t="shared" ca="1" si="445"/>
        <v>-1</v>
      </c>
      <c r="M7143" s="8">
        <f t="shared" ca="1" si="447"/>
        <v>-444</v>
      </c>
      <c r="N7143" s="32">
        <f ca="1">SUM(L$4:L7143)/I7143</f>
        <v>-6.2184873949579833E-2</v>
      </c>
      <c r="O7143" s="46">
        <f ca="1">_xlfn.VAR.P(L$4:L7143)</f>
        <v>32.881847327166163</v>
      </c>
      <c r="P7143" s="33">
        <f ca="1">COUNTIF(K$4:K7143, "WIN")/I7143</f>
        <v>2.6050420168067228E-2</v>
      </c>
    </row>
    <row r="7144" spans="9:16" x14ac:dyDescent="0.25">
      <c r="I7144" s="5">
        <v>7141</v>
      </c>
      <c r="J7144" s="8">
        <f t="shared" ca="1" si="446"/>
        <v>31</v>
      </c>
      <c r="K7144" s="7" t="str">
        <f t="shared" ca="1" si="444"/>
        <v>LOSE</v>
      </c>
      <c r="L7144" s="8">
        <f t="shared" ca="1" si="445"/>
        <v>-1</v>
      </c>
      <c r="M7144" s="8">
        <f t="shared" ca="1" si="447"/>
        <v>-445</v>
      </c>
      <c r="N7144" s="32">
        <f ca="1">SUM(L$4:L7144)/I7144</f>
        <v>-6.2316202212575271E-2</v>
      </c>
      <c r="O7144" s="46">
        <f ca="1">_xlfn.VAR.P(L$4:L7144)</f>
        <v>32.877365815714242</v>
      </c>
      <c r="P7144" s="33">
        <f ca="1">COUNTIF(K$4:K7144, "WIN")/I7144</f>
        <v>2.6046772160761799E-2</v>
      </c>
    </row>
    <row r="7145" spans="9:16" x14ac:dyDescent="0.25">
      <c r="I7145" s="5">
        <v>7142</v>
      </c>
      <c r="J7145" s="8">
        <f t="shared" ca="1" si="446"/>
        <v>10</v>
      </c>
      <c r="K7145" s="7" t="str">
        <f t="shared" ca="1" si="444"/>
        <v>LOSE</v>
      </c>
      <c r="L7145" s="8">
        <f t="shared" ca="1" si="445"/>
        <v>-1</v>
      </c>
      <c r="M7145" s="8">
        <f t="shared" ca="1" si="447"/>
        <v>-446</v>
      </c>
      <c r="N7145" s="32">
        <f ca="1">SUM(L$4:L7145)/I7145</f>
        <v>-6.2447493699243913E-2</v>
      </c>
      <c r="O7145" s="46">
        <f ca="1">_xlfn.VAR.P(L$4:L7145)</f>
        <v>32.872885524756391</v>
      </c>
      <c r="P7145" s="33">
        <f ca="1">COUNTIF(K$4:K7145, "WIN")/I7145</f>
        <v>2.6043125175021001E-2</v>
      </c>
    </row>
    <row r="7146" spans="9:16" x14ac:dyDescent="0.25">
      <c r="I7146" s="5">
        <v>7143</v>
      </c>
      <c r="J7146" s="8">
        <f t="shared" ca="1" si="446"/>
        <v>20</v>
      </c>
      <c r="K7146" s="7" t="str">
        <f t="shared" ca="1" si="444"/>
        <v>LOSE</v>
      </c>
      <c r="L7146" s="8">
        <f t="shared" ca="1" si="445"/>
        <v>-1</v>
      </c>
      <c r="M7146" s="8">
        <f t="shared" ca="1" si="447"/>
        <v>-447</v>
      </c>
      <c r="N7146" s="32">
        <f ca="1">SUM(L$4:L7146)/I7146</f>
        <v>-6.25787484250315E-2</v>
      </c>
      <c r="O7146" s="46">
        <f ca="1">_xlfn.VAR.P(L$4:L7146)</f>
        <v>32.868406453794485</v>
      </c>
      <c r="P7146" s="33">
        <f ca="1">COUNTIF(K$4:K7146, "WIN")/I7146</f>
        <v>2.6039479210415793E-2</v>
      </c>
    </row>
    <row r="7147" spans="9:16" x14ac:dyDescent="0.25">
      <c r="I7147" s="5">
        <v>7144</v>
      </c>
      <c r="J7147" s="8">
        <f t="shared" ca="1" si="446"/>
        <v>23</v>
      </c>
      <c r="K7147" s="7" t="str">
        <f t="shared" ca="1" si="444"/>
        <v>LOSE</v>
      </c>
      <c r="L7147" s="8">
        <f t="shared" ca="1" si="445"/>
        <v>-1</v>
      </c>
      <c r="M7147" s="8">
        <f t="shared" ca="1" si="447"/>
        <v>-448</v>
      </c>
      <c r="N7147" s="32">
        <f ca="1">SUM(L$4:L7147)/I7147</f>
        <v>-6.2709966405375142E-2</v>
      </c>
      <c r="O7147" s="46">
        <f ca="1">_xlfn.VAR.P(L$4:L7147)</f>
        <v>32.863928602330681</v>
      </c>
      <c r="P7147" s="33">
        <f ca="1">COUNTIF(K$4:K7147, "WIN")/I7147</f>
        <v>2.6035834266517358E-2</v>
      </c>
    </row>
    <row r="7148" spans="9:16" x14ac:dyDescent="0.25">
      <c r="I7148" s="5">
        <v>7145</v>
      </c>
      <c r="J7148" s="8">
        <f t="shared" ca="1" si="446"/>
        <v>5</v>
      </c>
      <c r="K7148" s="7" t="str">
        <f t="shared" ca="1" si="444"/>
        <v>LOSE</v>
      </c>
      <c r="L7148" s="8">
        <f t="shared" ca="1" si="445"/>
        <v>-1</v>
      </c>
      <c r="M7148" s="8">
        <f t="shared" ca="1" si="447"/>
        <v>-449</v>
      </c>
      <c r="N7148" s="32">
        <f ca="1">SUM(L$4:L7148)/I7148</f>
        <v>-6.2841147655703283E-2</v>
      </c>
      <c r="O7148" s="46">
        <f ca="1">_xlfn.VAR.P(L$4:L7148)</f>
        <v>32.859451969867401</v>
      </c>
      <c r="P7148" s="33">
        <f ca="1">COUNTIF(K$4:K7148, "WIN")/I7148</f>
        <v>2.6032190342897131E-2</v>
      </c>
    </row>
    <row r="7149" spans="9:16" x14ac:dyDescent="0.25">
      <c r="I7149" s="5">
        <v>7146</v>
      </c>
      <c r="J7149" s="8">
        <f t="shared" ca="1" si="446"/>
        <v>20</v>
      </c>
      <c r="K7149" s="7" t="str">
        <f t="shared" ca="1" si="444"/>
        <v>LOSE</v>
      </c>
      <c r="L7149" s="8">
        <f t="shared" ca="1" si="445"/>
        <v>-1</v>
      </c>
      <c r="M7149" s="8">
        <f t="shared" ca="1" si="447"/>
        <v>-450</v>
      </c>
      <c r="N7149" s="32">
        <f ca="1">SUM(L$4:L7149)/I7149</f>
        <v>-6.2972292191435769E-2</v>
      </c>
      <c r="O7149" s="46">
        <f ca="1">_xlfn.VAR.P(L$4:L7149)</f>
        <v>32.854976555907342</v>
      </c>
      <c r="P7149" s="33">
        <f ca="1">COUNTIF(K$4:K7149, "WIN")/I7149</f>
        <v>2.6028547439126783E-2</v>
      </c>
    </row>
    <row r="7150" spans="9:16" x14ac:dyDescent="0.25">
      <c r="I7150" s="5">
        <v>7147</v>
      </c>
      <c r="J7150" s="8">
        <f t="shared" ca="1" si="446"/>
        <v>26</v>
      </c>
      <c r="K7150" s="7" t="str">
        <f t="shared" ca="1" si="444"/>
        <v>LOSE</v>
      </c>
      <c r="L7150" s="8">
        <f t="shared" ca="1" si="445"/>
        <v>-1</v>
      </c>
      <c r="M7150" s="8">
        <f t="shared" ca="1" si="447"/>
        <v>-451</v>
      </c>
      <c r="N7150" s="32">
        <f ca="1">SUM(L$4:L7150)/I7150</f>
        <v>-6.3103400027983772E-2</v>
      </c>
      <c r="O7150" s="46">
        <f ca="1">_xlfn.VAR.P(L$4:L7150)</f>
        <v>32.85050235995346</v>
      </c>
      <c r="P7150" s="33">
        <f ca="1">COUNTIF(K$4:K7150, "WIN")/I7150</f>
        <v>2.6024905554778228E-2</v>
      </c>
    </row>
    <row r="7151" spans="9:16" x14ac:dyDescent="0.25">
      <c r="I7151" s="5">
        <v>7148</v>
      </c>
      <c r="J7151" s="8">
        <f t="shared" ca="1" si="446"/>
        <v>8</v>
      </c>
      <c r="K7151" s="7" t="str">
        <f t="shared" ca="1" si="444"/>
        <v>LOSE</v>
      </c>
      <c r="L7151" s="8">
        <f t="shared" ca="1" si="445"/>
        <v>-1</v>
      </c>
      <c r="M7151" s="8">
        <f t="shared" ca="1" si="447"/>
        <v>-452</v>
      </c>
      <c r="N7151" s="32">
        <f ca="1">SUM(L$4:L7151)/I7151</f>
        <v>-6.323447118074986E-2</v>
      </c>
      <c r="O7151" s="46">
        <f ca="1">_xlfn.VAR.P(L$4:L7151)</f>
        <v>32.846029381508998</v>
      </c>
      <c r="P7151" s="33">
        <f ca="1">COUNTIF(K$4:K7151, "WIN")/I7151</f>
        <v>2.6021264689423614E-2</v>
      </c>
    </row>
    <row r="7152" spans="9:16" x14ac:dyDescent="0.25">
      <c r="I7152" s="5">
        <v>7149</v>
      </c>
      <c r="J7152" s="8">
        <f t="shared" ca="1" si="446"/>
        <v>0</v>
      </c>
      <c r="K7152" s="7" t="str">
        <f t="shared" ca="1" si="444"/>
        <v>LOSE</v>
      </c>
      <c r="L7152" s="8">
        <f t="shared" ca="1" si="445"/>
        <v>-1</v>
      </c>
      <c r="M7152" s="8">
        <f t="shared" ca="1" si="447"/>
        <v>-453</v>
      </c>
      <c r="N7152" s="32">
        <f ca="1">SUM(L$4:L7152)/I7152</f>
        <v>-6.3365505665127997E-2</v>
      </c>
      <c r="O7152" s="46">
        <f ca="1">_xlfn.VAR.P(L$4:L7152)</f>
        <v>32.841557620077452</v>
      </c>
      <c r="P7152" s="33">
        <f ca="1">COUNTIF(K$4:K7152, "WIN")/I7152</f>
        <v>2.6017624842635333E-2</v>
      </c>
    </row>
    <row r="7153" spans="9:16" x14ac:dyDescent="0.25">
      <c r="I7153" s="5">
        <v>7150</v>
      </c>
      <c r="J7153" s="8">
        <f t="shared" ca="1" si="446"/>
        <v>14</v>
      </c>
      <c r="K7153" s="7" t="str">
        <f t="shared" ca="1" si="444"/>
        <v>LOSE</v>
      </c>
      <c r="L7153" s="8">
        <f t="shared" ca="1" si="445"/>
        <v>-1</v>
      </c>
      <c r="M7153" s="8">
        <f t="shared" ca="1" si="447"/>
        <v>-454</v>
      </c>
      <c r="N7153" s="32">
        <f ca="1">SUM(L$4:L7153)/I7153</f>
        <v>-6.3496503496503501E-2</v>
      </c>
      <c r="O7153" s="46">
        <f ca="1">_xlfn.VAR.P(L$4:L7153)</f>
        <v>32.8370870751626</v>
      </c>
      <c r="P7153" s="33">
        <f ca="1">COUNTIF(K$4:K7153, "WIN")/I7153</f>
        <v>2.6013986013986013E-2</v>
      </c>
    </row>
    <row r="7154" spans="9:16" x14ac:dyDescent="0.25">
      <c r="I7154" s="5">
        <v>7151</v>
      </c>
      <c r="J7154" s="8">
        <f t="shared" ca="1" si="446"/>
        <v>2</v>
      </c>
      <c r="K7154" s="7" t="str">
        <f t="shared" ca="1" si="444"/>
        <v>LOSE</v>
      </c>
      <c r="L7154" s="8">
        <f t="shared" ca="1" si="445"/>
        <v>-1</v>
      </c>
      <c r="M7154" s="8">
        <f t="shared" ca="1" si="447"/>
        <v>-455</v>
      </c>
      <c r="N7154" s="32">
        <f ca="1">SUM(L$4:L7154)/I7154</f>
        <v>-6.3627464690253113E-2</v>
      </c>
      <c r="O7154" s="46">
        <f ca="1">_xlfn.VAR.P(L$4:L7154)</f>
        <v>32.832617746268483</v>
      </c>
      <c r="P7154" s="33">
        <f ca="1">COUNTIF(K$4:K7154, "WIN")/I7154</f>
        <v>2.6010348203048525E-2</v>
      </c>
    </row>
    <row r="7155" spans="9:16" x14ac:dyDescent="0.25">
      <c r="I7155" s="5">
        <v>7152</v>
      </c>
      <c r="J7155" s="8">
        <f t="shared" ca="1" si="446"/>
        <v>32</v>
      </c>
      <c r="K7155" s="7" t="str">
        <f t="shared" ca="1" si="444"/>
        <v>LOSE</v>
      </c>
      <c r="L7155" s="8">
        <f t="shared" ca="1" si="445"/>
        <v>-1</v>
      </c>
      <c r="M7155" s="8">
        <f t="shared" ca="1" si="447"/>
        <v>-456</v>
      </c>
      <c r="N7155" s="32">
        <f ca="1">SUM(L$4:L7155)/I7155</f>
        <v>-6.3758389261744972E-2</v>
      </c>
      <c r="O7155" s="46">
        <f ca="1">_xlfn.VAR.P(L$4:L7155)</f>
        <v>32.828149632899418</v>
      </c>
      <c r="P7155" s="33">
        <f ca="1">COUNTIF(K$4:K7155, "WIN")/I7155</f>
        <v>2.6006711409395974E-2</v>
      </c>
    </row>
    <row r="7156" spans="9:16" x14ac:dyDescent="0.25">
      <c r="I7156" s="5">
        <v>7153</v>
      </c>
      <c r="J7156" s="8">
        <f t="shared" ca="1" si="446"/>
        <v>33</v>
      </c>
      <c r="K7156" s="7" t="str">
        <f t="shared" ca="1" si="444"/>
        <v>LOSE</v>
      </c>
      <c r="L7156" s="8">
        <f t="shared" ca="1" si="445"/>
        <v>-1</v>
      </c>
      <c r="M7156" s="8">
        <f t="shared" ca="1" si="447"/>
        <v>-457</v>
      </c>
      <c r="N7156" s="32">
        <f ca="1">SUM(L$4:L7156)/I7156</f>
        <v>-6.3889277226338595E-2</v>
      </c>
      <c r="O7156" s="46">
        <f ca="1">_xlfn.VAR.P(L$4:L7156)</f>
        <v>32.823682734559981</v>
      </c>
      <c r="P7156" s="33">
        <f ca="1">COUNTIF(K$4:K7156, "WIN")/I7156</f>
        <v>2.6003075632601704E-2</v>
      </c>
    </row>
    <row r="7157" spans="9:16" x14ac:dyDescent="0.25">
      <c r="I7157" s="5">
        <v>7154</v>
      </c>
      <c r="J7157" s="8">
        <f t="shared" ca="1" si="446"/>
        <v>28</v>
      </c>
      <c r="K7157" s="7" t="str">
        <f t="shared" ca="1" si="444"/>
        <v>LOSE</v>
      </c>
      <c r="L7157" s="8">
        <f t="shared" ca="1" si="445"/>
        <v>-1</v>
      </c>
      <c r="M7157" s="8">
        <f t="shared" ca="1" si="447"/>
        <v>-458</v>
      </c>
      <c r="N7157" s="32">
        <f ca="1">SUM(L$4:L7157)/I7157</f>
        <v>-6.4020128599384954E-2</v>
      </c>
      <c r="O7157" s="46">
        <f ca="1">_xlfn.VAR.P(L$4:L7157)</f>
        <v>32.819217050755029</v>
      </c>
      <c r="P7157" s="33">
        <f ca="1">COUNTIF(K$4:K7157, "WIN")/I7157</f>
        <v>2.5999440872239307E-2</v>
      </c>
    </row>
    <row r="7158" spans="9:16" x14ac:dyDescent="0.25">
      <c r="I7158" s="5">
        <v>7155</v>
      </c>
      <c r="J7158" s="8">
        <f t="shared" ca="1" si="446"/>
        <v>28</v>
      </c>
      <c r="K7158" s="7" t="str">
        <f t="shared" ca="1" si="444"/>
        <v>LOSE</v>
      </c>
      <c r="L7158" s="8">
        <f t="shared" ca="1" si="445"/>
        <v>-1</v>
      </c>
      <c r="M7158" s="8">
        <f t="shared" ca="1" si="447"/>
        <v>-459</v>
      </c>
      <c r="N7158" s="32">
        <f ca="1">SUM(L$4:L7158)/I7158</f>
        <v>-6.4150943396226415E-2</v>
      </c>
      <c r="O7158" s="46">
        <f ca="1">_xlfn.VAR.P(L$4:L7158)</f>
        <v>32.814752580989676</v>
      </c>
      <c r="P7158" s="33">
        <f ca="1">COUNTIF(K$4:K7158, "WIN")/I7158</f>
        <v>2.59958071278826E-2</v>
      </c>
    </row>
    <row r="7159" spans="9:16" x14ac:dyDescent="0.25">
      <c r="I7159" s="5">
        <v>7156</v>
      </c>
      <c r="J7159" s="8">
        <f t="shared" ca="1" si="446"/>
        <v>32</v>
      </c>
      <c r="K7159" s="7" t="str">
        <f t="shared" ca="1" si="444"/>
        <v>LOSE</v>
      </c>
      <c r="L7159" s="8">
        <f t="shared" ca="1" si="445"/>
        <v>-1</v>
      </c>
      <c r="M7159" s="8">
        <f t="shared" ca="1" si="447"/>
        <v>-460</v>
      </c>
      <c r="N7159" s="32">
        <f ca="1">SUM(L$4:L7159)/I7159</f>
        <v>-6.4281721632196753E-2</v>
      </c>
      <c r="O7159" s="46">
        <f ca="1">_xlfn.VAR.P(L$4:L7159)</f>
        <v>32.810289324769307</v>
      </c>
      <c r="P7159" s="33">
        <f ca="1">COUNTIF(K$4:K7159, "WIN")/I7159</f>
        <v>2.5992174399105644E-2</v>
      </c>
    </row>
    <row r="7160" spans="9:16" x14ac:dyDescent="0.25">
      <c r="I7160" s="5">
        <v>7157</v>
      </c>
      <c r="J7160" s="8">
        <f t="shared" ca="1" si="446"/>
        <v>31</v>
      </c>
      <c r="K7160" s="7" t="str">
        <f t="shared" ca="1" si="444"/>
        <v>LOSE</v>
      </c>
      <c r="L7160" s="8">
        <f t="shared" ca="1" si="445"/>
        <v>-1</v>
      </c>
      <c r="M7160" s="8">
        <f t="shared" ca="1" si="447"/>
        <v>-461</v>
      </c>
      <c r="N7160" s="32">
        <f ca="1">SUM(L$4:L7160)/I7160</f>
        <v>-6.4412463322621211E-2</v>
      </c>
      <c r="O7160" s="46">
        <f ca="1">_xlfn.VAR.P(L$4:L7160)</f>
        <v>32.805827281599591</v>
      </c>
      <c r="P7160" s="33">
        <f ca="1">COUNTIF(K$4:K7160, "WIN")/I7160</f>
        <v>2.5988542685482743E-2</v>
      </c>
    </row>
    <row r="7161" spans="9:16" x14ac:dyDescent="0.25">
      <c r="I7161" s="5">
        <v>7158</v>
      </c>
      <c r="J7161" s="8">
        <f t="shared" ca="1" si="446"/>
        <v>26</v>
      </c>
      <c r="K7161" s="7" t="str">
        <f t="shared" ca="1" si="444"/>
        <v>LOSE</v>
      </c>
      <c r="L7161" s="8">
        <f t="shared" ca="1" si="445"/>
        <v>-1</v>
      </c>
      <c r="M7161" s="8">
        <f t="shared" ca="1" si="447"/>
        <v>-462</v>
      </c>
      <c r="N7161" s="32">
        <f ca="1">SUM(L$4:L7161)/I7161</f>
        <v>-6.4543168482816424E-2</v>
      </c>
      <c r="O7161" s="46">
        <f ca="1">_xlfn.VAR.P(L$4:L7161)</f>
        <v>32.801366450986443</v>
      </c>
      <c r="P7161" s="33">
        <f ca="1">COUNTIF(K$4:K7161, "WIN")/I7161</f>
        <v>2.5984911986588432E-2</v>
      </c>
    </row>
    <row r="7162" spans="9:16" x14ac:dyDescent="0.25">
      <c r="I7162" s="5">
        <v>7159</v>
      </c>
      <c r="J7162" s="8">
        <f t="shared" ca="1" si="446"/>
        <v>21</v>
      </c>
      <c r="K7162" s="7" t="str">
        <f t="shared" ca="1" si="444"/>
        <v>LOSE</v>
      </c>
      <c r="L7162" s="8">
        <f t="shared" ca="1" si="445"/>
        <v>-1</v>
      </c>
      <c r="M7162" s="8">
        <f t="shared" ca="1" si="447"/>
        <v>-463</v>
      </c>
      <c r="N7162" s="32">
        <f ca="1">SUM(L$4:L7162)/I7162</f>
        <v>-6.4673837128090522E-2</v>
      </c>
      <c r="O7162" s="46">
        <f ca="1">_xlfn.VAR.P(L$4:L7162)</f>
        <v>32.796906832436051</v>
      </c>
      <c r="P7162" s="33">
        <f ca="1">COUNTIF(K$4:K7162, "WIN")/I7162</f>
        <v>2.5981282301997484E-2</v>
      </c>
    </row>
    <row r="7163" spans="9:16" x14ac:dyDescent="0.25">
      <c r="I7163" s="5">
        <v>7160</v>
      </c>
      <c r="J7163" s="8">
        <f t="shared" ca="1" si="446"/>
        <v>12</v>
      </c>
      <c r="K7163" s="7" t="str">
        <f t="shared" ca="1" si="444"/>
        <v>LOSE</v>
      </c>
      <c r="L7163" s="8">
        <f t="shared" ca="1" si="445"/>
        <v>-1</v>
      </c>
      <c r="M7163" s="8">
        <f t="shared" ca="1" si="447"/>
        <v>-464</v>
      </c>
      <c r="N7163" s="32">
        <f ca="1">SUM(L$4:L7163)/I7163</f>
        <v>-6.4804469273743018E-2</v>
      </c>
      <c r="O7163" s="46">
        <f ca="1">_xlfn.VAR.P(L$4:L7163)</f>
        <v>32.792448425454886</v>
      </c>
      <c r="P7163" s="33">
        <f ca="1">COUNTIF(K$4:K7163, "WIN")/I7163</f>
        <v>2.5977653631284917E-2</v>
      </c>
    </row>
    <row r="7164" spans="9:16" x14ac:dyDescent="0.25">
      <c r="I7164" s="5">
        <v>7161</v>
      </c>
      <c r="J7164" s="8">
        <f t="shared" ca="1" si="446"/>
        <v>9</v>
      </c>
      <c r="K7164" s="7" t="str">
        <f t="shared" ca="1" si="444"/>
        <v>LOSE</v>
      </c>
      <c r="L7164" s="8">
        <f t="shared" ca="1" si="445"/>
        <v>-1</v>
      </c>
      <c r="M7164" s="8">
        <f t="shared" ca="1" si="447"/>
        <v>-465</v>
      </c>
      <c r="N7164" s="32">
        <f ca="1">SUM(L$4:L7164)/I7164</f>
        <v>-6.4935064935064929E-2</v>
      </c>
      <c r="O7164" s="46">
        <f ca="1">_xlfn.VAR.P(L$4:L7164)</f>
        <v>32.787991229549668</v>
      </c>
      <c r="P7164" s="33">
        <f ca="1">COUNTIF(K$4:K7164, "WIN")/I7164</f>
        <v>2.5974025974025976E-2</v>
      </c>
    </row>
    <row r="7165" spans="9:16" x14ac:dyDescent="0.25">
      <c r="I7165" s="5">
        <v>7162</v>
      </c>
      <c r="J7165" s="8">
        <f t="shared" ca="1" si="446"/>
        <v>22</v>
      </c>
      <c r="K7165" s="7" t="str">
        <f t="shared" ca="1" si="444"/>
        <v>LOSE</v>
      </c>
      <c r="L7165" s="8">
        <f t="shared" ca="1" si="445"/>
        <v>-1</v>
      </c>
      <c r="M7165" s="8">
        <f t="shared" ca="1" si="447"/>
        <v>-466</v>
      </c>
      <c r="N7165" s="32">
        <f ca="1">SUM(L$4:L7165)/I7165</f>
        <v>-6.5065624127338725E-2</v>
      </c>
      <c r="O7165" s="46">
        <f ca="1">_xlfn.VAR.P(L$4:L7165)</f>
        <v>32.783535244227402</v>
      </c>
      <c r="P7165" s="33">
        <f ca="1">COUNTIF(K$4:K7165, "WIN")/I7165</f>
        <v>2.5970399329796147E-2</v>
      </c>
    </row>
    <row r="7166" spans="9:16" x14ac:dyDescent="0.25">
      <c r="I7166" s="5">
        <v>7163</v>
      </c>
      <c r="J7166" s="8">
        <f t="shared" ca="1" si="446"/>
        <v>7</v>
      </c>
      <c r="K7166" s="7" t="str">
        <f t="shared" ca="1" si="444"/>
        <v>WIN</v>
      </c>
      <c r="L7166" s="8">
        <f t="shared" ca="1" si="445"/>
        <v>35</v>
      </c>
      <c r="M7166" s="8">
        <f t="shared" ca="1" si="447"/>
        <v>-431</v>
      </c>
      <c r="N7166" s="32">
        <f ca="1">SUM(L$4:L7166)/I7166</f>
        <v>-6.0170319698450367E-2</v>
      </c>
      <c r="O7166" s="46">
        <f ca="1">_xlfn.VAR.P(L$4:L7166)</f>
        <v>32.950588662880072</v>
      </c>
      <c r="P7166" s="33">
        <f ca="1">COUNTIF(K$4:K7166, "WIN")/I7166</f>
        <v>2.6106380008376378E-2</v>
      </c>
    </row>
    <row r="7167" spans="9:16" x14ac:dyDescent="0.25">
      <c r="I7167" s="5">
        <v>7164</v>
      </c>
      <c r="J7167" s="8">
        <f t="shared" ca="1" si="446"/>
        <v>31</v>
      </c>
      <c r="K7167" s="7" t="str">
        <f t="shared" ca="1" si="444"/>
        <v>LOSE</v>
      </c>
      <c r="L7167" s="8">
        <f t="shared" ca="1" si="445"/>
        <v>-1</v>
      </c>
      <c r="M7167" s="8">
        <f t="shared" ca="1" si="447"/>
        <v>-432</v>
      </c>
      <c r="N7167" s="32">
        <f ca="1">SUM(L$4:L7167)/I7167</f>
        <v>-6.030150753768844E-2</v>
      </c>
      <c r="O7167" s="46">
        <f ca="1">_xlfn.VAR.P(L$4:L7167)</f>
        <v>32.946112471907277</v>
      </c>
      <c r="P7167" s="33">
        <f ca="1">COUNTIF(K$4:K7167, "WIN")/I7167</f>
        <v>2.6102735901730876E-2</v>
      </c>
    </row>
    <row r="7168" spans="9:16" x14ac:dyDescent="0.25">
      <c r="I7168" s="5">
        <v>7165</v>
      </c>
      <c r="J7168" s="8">
        <f t="shared" ca="1" si="446"/>
        <v>6</v>
      </c>
      <c r="K7168" s="7" t="str">
        <f t="shared" ca="1" si="444"/>
        <v>LOSE</v>
      </c>
      <c r="L7168" s="8">
        <f t="shared" ca="1" si="445"/>
        <v>-1</v>
      </c>
      <c r="M7168" s="8">
        <f t="shared" ca="1" si="447"/>
        <v>-433</v>
      </c>
      <c r="N7168" s="32">
        <f ca="1">SUM(L$4:L7168)/I7168</f>
        <v>-6.0432658757850664E-2</v>
      </c>
      <c r="O7168" s="46">
        <f ca="1">_xlfn.VAR.P(L$4:L7168)</f>
        <v>32.941637495988537</v>
      </c>
      <c r="P7168" s="33">
        <f ca="1">COUNTIF(K$4:K7168, "WIN")/I7168</f>
        <v>2.6099092812281927E-2</v>
      </c>
    </row>
    <row r="7169" spans="9:16" x14ac:dyDescent="0.25">
      <c r="I7169" s="5">
        <v>7166</v>
      </c>
      <c r="J7169" s="8">
        <f t="shared" ca="1" si="446"/>
        <v>6</v>
      </c>
      <c r="K7169" s="7" t="str">
        <f t="shared" ca="1" si="444"/>
        <v>LOSE</v>
      </c>
      <c r="L7169" s="8">
        <f t="shared" ca="1" si="445"/>
        <v>-1</v>
      </c>
      <c r="M7169" s="8">
        <f t="shared" ca="1" si="447"/>
        <v>-434</v>
      </c>
      <c r="N7169" s="32">
        <f ca="1">SUM(L$4:L7169)/I7169</f>
        <v>-6.0563773374267375E-2</v>
      </c>
      <c r="O7169" s="46">
        <f ca="1">_xlfn.VAR.P(L$4:L7169)</f>
        <v>32.937163734629578</v>
      </c>
      <c r="P7169" s="33">
        <f ca="1">COUNTIF(K$4:K7169, "WIN")/I7169</f>
        <v>2.6095450739603683E-2</v>
      </c>
    </row>
    <row r="7170" spans="9:16" x14ac:dyDescent="0.25">
      <c r="I7170" s="5">
        <v>7167</v>
      </c>
      <c r="J7170" s="8">
        <f t="shared" ca="1" si="446"/>
        <v>22</v>
      </c>
      <c r="K7170" s="7" t="str">
        <f t="shared" ca="1" si="444"/>
        <v>LOSE</v>
      </c>
      <c r="L7170" s="8">
        <f t="shared" ca="1" si="445"/>
        <v>-1</v>
      </c>
      <c r="M7170" s="8">
        <f t="shared" ca="1" si="447"/>
        <v>-435</v>
      </c>
      <c r="N7170" s="32">
        <f ca="1">SUM(L$4:L7170)/I7170</f>
        <v>-6.0694851402260358E-2</v>
      </c>
      <c r="O7170" s="46">
        <f ca="1">_xlfn.VAR.P(L$4:L7170)</f>
        <v>32.932691187336403</v>
      </c>
      <c r="P7170" s="33">
        <f ca="1">COUNTIF(K$4:K7170, "WIN")/I7170</f>
        <v>2.6091809683270545E-2</v>
      </c>
    </row>
    <row r="7171" spans="9:16" x14ac:dyDescent="0.25">
      <c r="I7171" s="5">
        <v>7168</v>
      </c>
      <c r="J7171" s="8">
        <f t="shared" ca="1" si="446"/>
        <v>4</v>
      </c>
      <c r="K7171" s="7" t="str">
        <f t="shared" ca="1" si="444"/>
        <v>LOSE</v>
      </c>
      <c r="L7171" s="8">
        <f t="shared" ca="1" si="445"/>
        <v>-1</v>
      </c>
      <c r="M7171" s="8">
        <f t="shared" ca="1" si="447"/>
        <v>-436</v>
      </c>
      <c r="N7171" s="32">
        <f ca="1">SUM(L$4:L7171)/I7171</f>
        <v>-6.0825892857142856E-2</v>
      </c>
      <c r="O7171" s="46">
        <f ca="1">_xlfn.VAR.P(L$4:L7171)</f>
        <v>32.928219853615275</v>
      </c>
      <c r="P7171" s="33">
        <f ca="1">COUNTIF(K$4:K7171, "WIN")/I7171</f>
        <v>2.6088169642857144E-2</v>
      </c>
    </row>
    <row r="7172" spans="9:16" x14ac:dyDescent="0.25">
      <c r="I7172" s="5">
        <v>7169</v>
      </c>
      <c r="J7172" s="8">
        <f t="shared" ca="1" si="446"/>
        <v>20</v>
      </c>
      <c r="K7172" s="7" t="str">
        <f t="shared" ref="K7172:K7235" ca="1" si="448">IF($D$7 = $J7172, "WIN", "LOSE")</f>
        <v>LOSE</v>
      </c>
      <c r="L7172" s="8">
        <f t="shared" ref="L7172:L7235" ca="1" si="449">IF($K7172 = "WIN", 35, -1)</f>
        <v>-1</v>
      </c>
      <c r="M7172" s="8">
        <f t="shared" ca="1" si="447"/>
        <v>-437</v>
      </c>
      <c r="N7172" s="32">
        <f ca="1">SUM(L$4:L7172)/I7172</f>
        <v>-6.0956897754219558E-2</v>
      </c>
      <c r="O7172" s="46">
        <f ca="1">_xlfn.VAR.P(L$4:L7172)</f>
        <v>32.923749732972716</v>
      </c>
      <c r="P7172" s="33">
        <f ca="1">COUNTIF(K$4:K7172, "WIN")/I7172</f>
        <v>2.6084530617938344E-2</v>
      </c>
    </row>
    <row r="7173" spans="9:16" x14ac:dyDescent="0.25">
      <c r="I7173" s="5">
        <v>7170</v>
      </c>
      <c r="J7173" s="8">
        <f t="shared" ca="1" si="446"/>
        <v>5</v>
      </c>
      <c r="K7173" s="7" t="str">
        <f t="shared" ca="1" si="448"/>
        <v>LOSE</v>
      </c>
      <c r="L7173" s="8">
        <f t="shared" ca="1" si="449"/>
        <v>-1</v>
      </c>
      <c r="M7173" s="8">
        <f t="shared" ca="1" si="447"/>
        <v>-438</v>
      </c>
      <c r="N7173" s="32">
        <f ca="1">SUM(L$4:L7173)/I7173</f>
        <v>-6.1087866108786609E-2</v>
      </c>
      <c r="O7173" s="46">
        <f ca="1">_xlfn.VAR.P(L$4:L7173)</f>
        <v>32.919280824915532</v>
      </c>
      <c r="P7173" s="33">
        <f ca="1">COUNTIF(K$4:K7173, "WIN")/I7173</f>
        <v>2.6080892608089261E-2</v>
      </c>
    </row>
    <row r="7174" spans="9:16" x14ac:dyDescent="0.25">
      <c r="I7174" s="5">
        <v>7171</v>
      </c>
      <c r="J7174" s="8">
        <f t="shared" ref="J7174:J7237" ca="1" si="450">RANDBETWEEN(0,36)</f>
        <v>9</v>
      </c>
      <c r="K7174" s="7" t="str">
        <f t="shared" ca="1" si="448"/>
        <v>LOSE</v>
      </c>
      <c r="L7174" s="8">
        <f t="shared" ca="1" si="449"/>
        <v>-1</v>
      </c>
      <c r="M7174" s="8">
        <f t="shared" ref="M7174:M7237" ca="1" si="451">M7173+L7174</f>
        <v>-439</v>
      </c>
      <c r="N7174" s="32">
        <f ca="1">SUM(L$4:L7174)/I7174</f>
        <v>-6.1218797936131643E-2</v>
      </c>
      <c r="O7174" s="46">
        <f ca="1">_xlfn.VAR.P(L$4:L7174)</f>
        <v>32.914813128950776</v>
      </c>
      <c r="P7174" s="33">
        <f ca="1">COUNTIF(K$4:K7174, "WIN")/I7174</f>
        <v>2.6077255612885233E-2</v>
      </c>
    </row>
    <row r="7175" spans="9:16" x14ac:dyDescent="0.25">
      <c r="I7175" s="5">
        <v>7172</v>
      </c>
      <c r="J7175" s="8">
        <f t="shared" ca="1" si="450"/>
        <v>31</v>
      </c>
      <c r="K7175" s="7" t="str">
        <f t="shared" ca="1" si="448"/>
        <v>LOSE</v>
      </c>
      <c r="L7175" s="8">
        <f t="shared" ca="1" si="449"/>
        <v>-1</v>
      </c>
      <c r="M7175" s="8">
        <f t="shared" ca="1" si="451"/>
        <v>-440</v>
      </c>
      <c r="N7175" s="32">
        <f ca="1">SUM(L$4:L7175)/I7175</f>
        <v>-6.1349693251533742E-2</v>
      </c>
      <c r="O7175" s="46">
        <f ca="1">_xlfn.VAR.P(L$4:L7175)</f>
        <v>32.910346644585793</v>
      </c>
      <c r="P7175" s="33">
        <f ca="1">COUNTIF(K$4:K7175, "WIN")/I7175</f>
        <v>2.6073619631901839E-2</v>
      </c>
    </row>
    <row r="7176" spans="9:16" x14ac:dyDescent="0.25">
      <c r="I7176" s="5">
        <v>7173</v>
      </c>
      <c r="J7176" s="8">
        <f t="shared" ca="1" si="450"/>
        <v>7</v>
      </c>
      <c r="K7176" s="7" t="str">
        <f t="shared" ca="1" si="448"/>
        <v>WIN</v>
      </c>
      <c r="L7176" s="8">
        <f t="shared" ca="1" si="449"/>
        <v>35</v>
      </c>
      <c r="M7176" s="8">
        <f t="shared" ca="1" si="451"/>
        <v>-405</v>
      </c>
      <c r="N7176" s="32">
        <f ca="1">SUM(L$4:L7176)/I7176</f>
        <v>-5.6461731493099125E-2</v>
      </c>
      <c r="O7176" s="46">
        <f ca="1">_xlfn.VAR.P(L$4:L7176)</f>
        <v>33.077113202111434</v>
      </c>
      <c r="P7176" s="33">
        <f ca="1">COUNTIF(K$4:K7176, "WIN")/I7176</f>
        <v>2.6209396347413913E-2</v>
      </c>
    </row>
    <row r="7177" spans="9:16" x14ac:dyDescent="0.25">
      <c r="I7177" s="5">
        <v>7174</v>
      </c>
      <c r="J7177" s="8">
        <f t="shared" ca="1" si="450"/>
        <v>9</v>
      </c>
      <c r="K7177" s="7" t="str">
        <f t="shared" ca="1" si="448"/>
        <v>LOSE</v>
      </c>
      <c r="L7177" s="8">
        <f t="shared" ca="1" si="449"/>
        <v>-1</v>
      </c>
      <c r="M7177" s="8">
        <f t="shared" ca="1" si="451"/>
        <v>-406</v>
      </c>
      <c r="N7177" s="32">
        <f ca="1">SUM(L$4:L7177)/I7177</f>
        <v>-5.6593253415110123E-2</v>
      </c>
      <c r="O7177" s="46">
        <f ca="1">_xlfn.VAR.P(L$4:L7177)</f>
        <v>33.072626587554147</v>
      </c>
      <c r="P7177" s="33">
        <f ca="1">COUNTIF(K$4:K7177, "WIN")/I7177</f>
        <v>2.6205742960691385E-2</v>
      </c>
    </row>
    <row r="7178" spans="9:16" x14ac:dyDescent="0.25">
      <c r="I7178" s="5">
        <v>7175</v>
      </c>
      <c r="J7178" s="8">
        <f t="shared" ca="1" si="450"/>
        <v>6</v>
      </c>
      <c r="K7178" s="7" t="str">
        <f t="shared" ca="1" si="448"/>
        <v>LOSE</v>
      </c>
      <c r="L7178" s="8">
        <f t="shared" ca="1" si="449"/>
        <v>-1</v>
      </c>
      <c r="M7178" s="8">
        <f t="shared" ca="1" si="451"/>
        <v>-407</v>
      </c>
      <c r="N7178" s="32">
        <f ca="1">SUM(L$4:L7178)/I7178</f>
        <v>-5.6724738675958189E-2</v>
      </c>
      <c r="O7178" s="46">
        <f ca="1">_xlfn.VAR.P(L$4:L7178)</f>
        <v>33.068141189039565</v>
      </c>
      <c r="P7178" s="33">
        <f ca="1">COUNTIF(K$4:K7178, "WIN")/I7178</f>
        <v>2.6202090592334495E-2</v>
      </c>
    </row>
    <row r="7179" spans="9:16" x14ac:dyDescent="0.25">
      <c r="I7179" s="5">
        <v>7176</v>
      </c>
      <c r="J7179" s="8">
        <f t="shared" ca="1" si="450"/>
        <v>3</v>
      </c>
      <c r="K7179" s="7" t="str">
        <f t="shared" ca="1" si="448"/>
        <v>LOSE</v>
      </c>
      <c r="L7179" s="8">
        <f t="shared" ca="1" si="449"/>
        <v>-1</v>
      </c>
      <c r="M7179" s="8">
        <f t="shared" ca="1" si="451"/>
        <v>-408</v>
      </c>
      <c r="N7179" s="32">
        <f ca="1">SUM(L$4:L7179)/I7179</f>
        <v>-5.6856187290969896E-2</v>
      </c>
      <c r="O7179" s="46">
        <f ca="1">_xlfn.VAR.P(L$4:L7179)</f>
        <v>33.063657006073754</v>
      </c>
      <c r="P7179" s="33">
        <f ca="1">COUNTIF(K$4:K7179, "WIN")/I7179</f>
        <v>2.6198439241917504E-2</v>
      </c>
    </row>
    <row r="7180" spans="9:16" x14ac:dyDescent="0.25">
      <c r="I7180" s="5">
        <v>7177</v>
      </c>
      <c r="J7180" s="8">
        <f t="shared" ca="1" si="450"/>
        <v>31</v>
      </c>
      <c r="K7180" s="7" t="str">
        <f t="shared" ca="1" si="448"/>
        <v>LOSE</v>
      </c>
      <c r="L7180" s="8">
        <f t="shared" ca="1" si="449"/>
        <v>-1</v>
      </c>
      <c r="M7180" s="8">
        <f t="shared" ca="1" si="451"/>
        <v>-409</v>
      </c>
      <c r="N7180" s="32">
        <f ca="1">SUM(L$4:L7180)/I7180</f>
        <v>-5.6987599275463284E-2</v>
      </c>
      <c r="O7180" s="46">
        <f ca="1">_xlfn.VAR.P(L$4:L7180)</f>
        <v>33.059174038163064</v>
      </c>
      <c r="P7180" s="33">
        <f ca="1">COUNTIF(K$4:K7180, "WIN")/I7180</f>
        <v>2.6194788909014909E-2</v>
      </c>
    </row>
    <row r="7181" spans="9:16" x14ac:dyDescent="0.25">
      <c r="I7181" s="5">
        <v>7178</v>
      </c>
      <c r="J7181" s="8">
        <f t="shared" ca="1" si="450"/>
        <v>15</v>
      </c>
      <c r="K7181" s="7" t="str">
        <f t="shared" ca="1" si="448"/>
        <v>LOSE</v>
      </c>
      <c r="L7181" s="8">
        <f t="shared" ca="1" si="449"/>
        <v>-1</v>
      </c>
      <c r="M7181" s="8">
        <f t="shared" ca="1" si="451"/>
        <v>-410</v>
      </c>
      <c r="N7181" s="32">
        <f ca="1">SUM(L$4:L7181)/I7181</f>
        <v>-5.7118974644747841E-2</v>
      </c>
      <c r="O7181" s="46">
        <f ca="1">_xlfn.VAR.P(L$4:L7181)</f>
        <v>33.054692284814109</v>
      </c>
      <c r="P7181" s="33">
        <f ca="1">COUNTIF(K$4:K7181, "WIN")/I7181</f>
        <v>2.6191139593201448E-2</v>
      </c>
    </row>
    <row r="7182" spans="9:16" x14ac:dyDescent="0.25">
      <c r="I7182" s="5">
        <v>7179</v>
      </c>
      <c r="J7182" s="8">
        <f t="shared" ca="1" si="450"/>
        <v>34</v>
      </c>
      <c r="K7182" s="7" t="str">
        <f t="shared" ca="1" si="448"/>
        <v>LOSE</v>
      </c>
      <c r="L7182" s="8">
        <f t="shared" ca="1" si="449"/>
        <v>-1</v>
      </c>
      <c r="M7182" s="8">
        <f t="shared" ca="1" si="451"/>
        <v>-411</v>
      </c>
      <c r="N7182" s="32">
        <f ca="1">SUM(L$4:L7182)/I7182</f>
        <v>-5.725031341412453E-2</v>
      </c>
      <c r="O7182" s="46">
        <f ca="1">_xlfn.VAR.P(L$4:L7182)</f>
        <v>33.050211745533751</v>
      </c>
      <c r="P7182" s="33">
        <f ca="1">COUNTIF(K$4:K7182, "WIN")/I7182</f>
        <v>2.6187491294052095E-2</v>
      </c>
    </row>
    <row r="7183" spans="9:16" x14ac:dyDescent="0.25">
      <c r="I7183" s="5">
        <v>7180</v>
      </c>
      <c r="J7183" s="8">
        <f t="shared" ca="1" si="450"/>
        <v>12</v>
      </c>
      <c r="K7183" s="7" t="str">
        <f t="shared" ca="1" si="448"/>
        <v>LOSE</v>
      </c>
      <c r="L7183" s="8">
        <f t="shared" ca="1" si="449"/>
        <v>-1</v>
      </c>
      <c r="M7183" s="8">
        <f t="shared" ca="1" si="451"/>
        <v>-412</v>
      </c>
      <c r="N7183" s="32">
        <f ca="1">SUM(L$4:L7183)/I7183</f>
        <v>-5.7381615598885792E-2</v>
      </c>
      <c r="O7183" s="46">
        <f ca="1">_xlfn.VAR.P(L$4:L7183)</f>
        <v>33.045732419829143</v>
      </c>
      <c r="P7183" s="33">
        <f ca="1">COUNTIF(K$4:K7183, "WIN")/I7183</f>
        <v>2.6183844011142061E-2</v>
      </c>
    </row>
    <row r="7184" spans="9:16" x14ac:dyDescent="0.25">
      <c r="I7184" s="5">
        <v>7181</v>
      </c>
      <c r="J7184" s="8">
        <f t="shared" ca="1" si="450"/>
        <v>24</v>
      </c>
      <c r="K7184" s="7" t="str">
        <f t="shared" ca="1" si="448"/>
        <v>LOSE</v>
      </c>
      <c r="L7184" s="8">
        <f t="shared" ca="1" si="449"/>
        <v>-1</v>
      </c>
      <c r="M7184" s="8">
        <f t="shared" ca="1" si="451"/>
        <v>-413</v>
      </c>
      <c r="N7184" s="32">
        <f ca="1">SUM(L$4:L7184)/I7184</f>
        <v>-5.7512881214315553E-2</v>
      </c>
      <c r="O7184" s="46">
        <f ca="1">_xlfn.VAR.P(L$4:L7184)</f>
        <v>33.041254307207701</v>
      </c>
      <c r="P7184" s="33">
        <f ca="1">COUNTIF(K$4:K7184, "WIN")/I7184</f>
        <v>2.6180197744046792E-2</v>
      </c>
    </row>
    <row r="7185" spans="9:16" x14ac:dyDescent="0.25">
      <c r="I7185" s="5">
        <v>7182</v>
      </c>
      <c r="J7185" s="8">
        <f t="shared" ca="1" si="450"/>
        <v>15</v>
      </c>
      <c r="K7185" s="7" t="str">
        <f t="shared" ca="1" si="448"/>
        <v>LOSE</v>
      </c>
      <c r="L7185" s="8">
        <f t="shared" ca="1" si="449"/>
        <v>-1</v>
      </c>
      <c r="M7185" s="8">
        <f t="shared" ca="1" si="451"/>
        <v>-414</v>
      </c>
      <c r="N7185" s="32">
        <f ca="1">SUM(L$4:L7185)/I7185</f>
        <v>-5.764411027568922E-2</v>
      </c>
      <c r="O7185" s="46">
        <f ca="1">_xlfn.VAR.P(L$4:L7185)</f>
        <v>33.036777407177091</v>
      </c>
      <c r="P7185" s="33">
        <f ca="1">COUNTIF(K$4:K7185, "WIN")/I7185</f>
        <v>2.6176552492341965E-2</v>
      </c>
    </row>
    <row r="7186" spans="9:16" x14ac:dyDescent="0.25">
      <c r="I7186" s="5">
        <v>7183</v>
      </c>
      <c r="J7186" s="8">
        <f t="shared" ca="1" si="450"/>
        <v>18</v>
      </c>
      <c r="K7186" s="7" t="str">
        <f t="shared" ca="1" si="448"/>
        <v>LOSE</v>
      </c>
      <c r="L7186" s="8">
        <f t="shared" ca="1" si="449"/>
        <v>-1</v>
      </c>
      <c r="M7186" s="8">
        <f t="shared" ca="1" si="451"/>
        <v>-415</v>
      </c>
      <c r="N7186" s="32">
        <f ca="1">SUM(L$4:L7186)/I7186</f>
        <v>-5.7775302798273705E-2</v>
      </c>
      <c r="O7186" s="46">
        <f ca="1">_xlfn.VAR.P(L$4:L7186)</f>
        <v>33.032301719245261</v>
      </c>
      <c r="P7186" s="33">
        <f ca="1">COUNTIF(K$4:K7186, "WIN")/I7186</f>
        <v>2.6172908255603509E-2</v>
      </c>
    </row>
    <row r="7187" spans="9:16" x14ac:dyDescent="0.25">
      <c r="I7187" s="5">
        <v>7184</v>
      </c>
      <c r="J7187" s="8">
        <f t="shared" ca="1" si="450"/>
        <v>34</v>
      </c>
      <c r="K7187" s="7" t="str">
        <f t="shared" ca="1" si="448"/>
        <v>LOSE</v>
      </c>
      <c r="L7187" s="8">
        <f t="shared" ca="1" si="449"/>
        <v>-1</v>
      </c>
      <c r="M7187" s="8">
        <f t="shared" ca="1" si="451"/>
        <v>-416</v>
      </c>
      <c r="N7187" s="32">
        <f ca="1">SUM(L$4:L7187)/I7187</f>
        <v>-5.7906458797327393E-2</v>
      </c>
      <c r="O7187" s="46">
        <f ca="1">_xlfn.VAR.P(L$4:L7187)</f>
        <v>33.027827242920424</v>
      </c>
      <c r="P7187" s="33">
        <f ca="1">COUNTIF(K$4:K7187, "WIN")/I7187</f>
        <v>2.6169265033407572E-2</v>
      </c>
    </row>
    <row r="7188" spans="9:16" x14ac:dyDescent="0.25">
      <c r="I7188" s="5">
        <v>7185</v>
      </c>
      <c r="J7188" s="8">
        <f t="shared" ca="1" si="450"/>
        <v>30</v>
      </c>
      <c r="K7188" s="7" t="str">
        <f t="shared" ca="1" si="448"/>
        <v>LOSE</v>
      </c>
      <c r="L7188" s="8">
        <f t="shared" ca="1" si="449"/>
        <v>-1</v>
      </c>
      <c r="M7188" s="8">
        <f t="shared" ca="1" si="451"/>
        <v>-417</v>
      </c>
      <c r="N7188" s="32">
        <f ca="1">SUM(L$4:L7188)/I7188</f>
        <v>-5.803757828810021E-2</v>
      </c>
      <c r="O7188" s="46">
        <f ca="1">_xlfn.VAR.P(L$4:L7188)</f>
        <v>33.023353977711047</v>
      </c>
      <c r="P7188" s="33">
        <f ca="1">COUNTIF(K$4:K7188, "WIN")/I7188</f>
        <v>2.616562282533055E-2</v>
      </c>
    </row>
    <row r="7189" spans="9:16" x14ac:dyDescent="0.25">
      <c r="I7189" s="5">
        <v>7186</v>
      </c>
      <c r="J7189" s="8">
        <f t="shared" ca="1" si="450"/>
        <v>7</v>
      </c>
      <c r="K7189" s="7" t="str">
        <f t="shared" ca="1" si="448"/>
        <v>WIN</v>
      </c>
      <c r="L7189" s="8">
        <f t="shared" ca="1" si="449"/>
        <v>35</v>
      </c>
      <c r="M7189" s="8">
        <f t="shared" ca="1" si="451"/>
        <v>-382</v>
      </c>
      <c r="N7189" s="32">
        <f ca="1">SUM(L$4:L7189)/I7189</f>
        <v>-5.3158920122460339E-2</v>
      </c>
      <c r="O7189" s="46">
        <f ca="1">_xlfn.VAR.P(L$4:L7189)</f>
        <v>33.189770845047761</v>
      </c>
      <c r="P7189" s="33">
        <f ca="1">COUNTIF(K$4:K7189, "WIN")/I7189</f>
        <v>2.6301141107709435E-2</v>
      </c>
    </row>
    <row r="7190" spans="9:16" x14ac:dyDescent="0.25">
      <c r="I7190" s="5">
        <v>7187</v>
      </c>
      <c r="J7190" s="8">
        <f t="shared" ca="1" si="450"/>
        <v>2</v>
      </c>
      <c r="K7190" s="7" t="str">
        <f t="shared" ca="1" si="448"/>
        <v>LOSE</v>
      </c>
      <c r="L7190" s="8">
        <f t="shared" ca="1" si="449"/>
        <v>-1</v>
      </c>
      <c r="M7190" s="8">
        <f t="shared" ca="1" si="451"/>
        <v>-383</v>
      </c>
      <c r="N7190" s="32">
        <f ca="1">SUM(L$4:L7190)/I7190</f>
        <v>-5.3290663698344232E-2</v>
      </c>
      <c r="O7190" s="46">
        <f ca="1">_xlfn.VAR.P(L$4:L7190)</f>
        <v>33.185277539418884</v>
      </c>
      <c r="P7190" s="33">
        <f ca="1">COUNTIF(K$4:K7190, "WIN")/I7190</f>
        <v>2.6297481563934882E-2</v>
      </c>
    </row>
    <row r="7191" spans="9:16" x14ac:dyDescent="0.25">
      <c r="I7191" s="5">
        <v>7188</v>
      </c>
      <c r="J7191" s="8">
        <f t="shared" ca="1" si="450"/>
        <v>8</v>
      </c>
      <c r="K7191" s="7" t="str">
        <f t="shared" ca="1" si="448"/>
        <v>LOSE</v>
      </c>
      <c r="L7191" s="8">
        <f t="shared" ca="1" si="449"/>
        <v>-1</v>
      </c>
      <c r="M7191" s="8">
        <f t="shared" ca="1" si="451"/>
        <v>-384</v>
      </c>
      <c r="N7191" s="32">
        <f ca="1">SUM(L$4:L7191)/I7191</f>
        <v>-5.3422370617696162E-2</v>
      </c>
      <c r="O7191" s="46">
        <f ca="1">_xlfn.VAR.P(L$4:L7191)</f>
        <v>33.180785449315913</v>
      </c>
      <c r="P7191" s="33">
        <f ca="1">COUNTIF(K$4:K7191, "WIN")/I7191</f>
        <v>2.6293823038397328E-2</v>
      </c>
    </row>
    <row r="7192" spans="9:16" x14ac:dyDescent="0.25">
      <c r="I7192" s="5">
        <v>7189</v>
      </c>
      <c r="J7192" s="8">
        <f t="shared" ca="1" si="450"/>
        <v>15</v>
      </c>
      <c r="K7192" s="7" t="str">
        <f t="shared" ca="1" si="448"/>
        <v>LOSE</v>
      </c>
      <c r="L7192" s="8">
        <f t="shared" ca="1" si="449"/>
        <v>-1</v>
      </c>
      <c r="M7192" s="8">
        <f t="shared" ca="1" si="451"/>
        <v>-385</v>
      </c>
      <c r="N7192" s="32">
        <f ca="1">SUM(L$4:L7192)/I7192</f>
        <v>-5.3554040895813046E-2</v>
      </c>
      <c r="O7192" s="46">
        <f ca="1">_xlfn.VAR.P(L$4:L7192)</f>
        <v>33.176294574246086</v>
      </c>
      <c r="P7192" s="33">
        <f ca="1">COUNTIF(K$4:K7192, "WIN")/I7192</f>
        <v>2.6290165530671861E-2</v>
      </c>
    </row>
    <row r="7193" spans="9:16" x14ac:dyDescent="0.25">
      <c r="I7193" s="5">
        <v>7190</v>
      </c>
      <c r="J7193" s="8">
        <f t="shared" ca="1" si="450"/>
        <v>6</v>
      </c>
      <c r="K7193" s="7" t="str">
        <f t="shared" ca="1" si="448"/>
        <v>LOSE</v>
      </c>
      <c r="L7193" s="8">
        <f t="shared" ca="1" si="449"/>
        <v>-1</v>
      </c>
      <c r="M7193" s="8">
        <f t="shared" ca="1" si="451"/>
        <v>-386</v>
      </c>
      <c r="N7193" s="32">
        <f ca="1">SUM(L$4:L7193)/I7193</f>
        <v>-5.3685674547983307E-2</v>
      </c>
      <c r="O7193" s="46">
        <f ca="1">_xlfn.VAR.P(L$4:L7193)</f>
        <v>33.171804913716898</v>
      </c>
      <c r="P7193" s="33">
        <f ca="1">COUNTIF(K$4:K7193, "WIN")/I7193</f>
        <v>2.6286509040333798E-2</v>
      </c>
    </row>
    <row r="7194" spans="9:16" x14ac:dyDescent="0.25">
      <c r="I7194" s="5">
        <v>7191</v>
      </c>
      <c r="J7194" s="8">
        <f t="shared" ca="1" si="450"/>
        <v>5</v>
      </c>
      <c r="K7194" s="7" t="str">
        <f t="shared" ca="1" si="448"/>
        <v>LOSE</v>
      </c>
      <c r="L7194" s="8">
        <f t="shared" ca="1" si="449"/>
        <v>-1</v>
      </c>
      <c r="M7194" s="8">
        <f t="shared" ca="1" si="451"/>
        <v>-387</v>
      </c>
      <c r="N7194" s="32">
        <f ca="1">SUM(L$4:L7194)/I7194</f>
        <v>-5.3817271589486862E-2</v>
      </c>
      <c r="O7194" s="46">
        <f ca="1">_xlfn.VAR.P(L$4:L7194)</f>
        <v>33.167316467236112</v>
      </c>
      <c r="P7194" s="33">
        <f ca="1">COUNTIF(K$4:K7194, "WIN")/I7194</f>
        <v>2.6282853566958697E-2</v>
      </c>
    </row>
    <row r="7195" spans="9:16" x14ac:dyDescent="0.25">
      <c r="I7195" s="5">
        <v>7192</v>
      </c>
      <c r="J7195" s="8">
        <f t="shared" ca="1" si="450"/>
        <v>27</v>
      </c>
      <c r="K7195" s="7" t="str">
        <f t="shared" ca="1" si="448"/>
        <v>LOSE</v>
      </c>
      <c r="L7195" s="8">
        <f t="shared" ca="1" si="449"/>
        <v>-1</v>
      </c>
      <c r="M7195" s="8">
        <f t="shared" ca="1" si="451"/>
        <v>-388</v>
      </c>
      <c r="N7195" s="32">
        <f ca="1">SUM(L$4:L7195)/I7195</f>
        <v>-5.3948832035595105E-2</v>
      </c>
      <c r="O7195" s="46">
        <f ca="1">_xlfn.VAR.P(L$4:L7195)</f>
        <v>33.162829234311765</v>
      </c>
      <c r="P7195" s="33">
        <f ca="1">COUNTIF(K$4:K7195, "WIN")/I7195</f>
        <v>2.6279199110122359E-2</v>
      </c>
    </row>
    <row r="7196" spans="9:16" x14ac:dyDescent="0.25">
      <c r="I7196" s="5">
        <v>7193</v>
      </c>
      <c r="J7196" s="8">
        <f t="shared" ca="1" si="450"/>
        <v>11</v>
      </c>
      <c r="K7196" s="7" t="str">
        <f t="shared" ca="1" si="448"/>
        <v>LOSE</v>
      </c>
      <c r="L7196" s="8">
        <f t="shared" ca="1" si="449"/>
        <v>-1</v>
      </c>
      <c r="M7196" s="8">
        <f t="shared" ca="1" si="451"/>
        <v>-389</v>
      </c>
      <c r="N7196" s="32">
        <f ca="1">SUM(L$4:L7196)/I7196</f>
        <v>-5.4080355901570974E-2</v>
      </c>
      <c r="O7196" s="46">
        <f ca="1">_xlfn.VAR.P(L$4:L7196)</f>
        <v>33.158343214452145</v>
      </c>
      <c r="P7196" s="33">
        <f ca="1">COUNTIF(K$4:K7196, "WIN")/I7196</f>
        <v>2.6275545669400806E-2</v>
      </c>
    </row>
    <row r="7197" spans="9:16" x14ac:dyDescent="0.25">
      <c r="I7197" s="5">
        <v>7194</v>
      </c>
      <c r="J7197" s="8">
        <f t="shared" ca="1" si="450"/>
        <v>17</v>
      </c>
      <c r="K7197" s="7" t="str">
        <f t="shared" ca="1" si="448"/>
        <v>LOSE</v>
      </c>
      <c r="L7197" s="8">
        <f t="shared" ca="1" si="449"/>
        <v>-1</v>
      </c>
      <c r="M7197" s="8">
        <f t="shared" ca="1" si="451"/>
        <v>-390</v>
      </c>
      <c r="N7197" s="32">
        <f ca="1">SUM(L$4:L7197)/I7197</f>
        <v>-5.4211843202668891E-2</v>
      </c>
      <c r="O7197" s="46">
        <f ca="1">_xlfn.VAR.P(L$4:L7197)</f>
        <v>33.153858407165828</v>
      </c>
      <c r="P7197" s="33">
        <f ca="1">COUNTIF(K$4:K7197, "WIN")/I7197</f>
        <v>2.627189324437031E-2</v>
      </c>
    </row>
    <row r="7198" spans="9:16" x14ac:dyDescent="0.25">
      <c r="I7198" s="5">
        <v>7195</v>
      </c>
      <c r="J7198" s="8">
        <f t="shared" ca="1" si="450"/>
        <v>1</v>
      </c>
      <c r="K7198" s="7" t="str">
        <f t="shared" ca="1" si="448"/>
        <v>LOSE</v>
      </c>
      <c r="L7198" s="8">
        <f t="shared" ca="1" si="449"/>
        <v>-1</v>
      </c>
      <c r="M7198" s="8">
        <f t="shared" ca="1" si="451"/>
        <v>-391</v>
      </c>
      <c r="N7198" s="32">
        <f ca="1">SUM(L$4:L7198)/I7198</f>
        <v>-5.4343293954134814E-2</v>
      </c>
      <c r="O7198" s="46">
        <f ca="1">_xlfn.VAR.P(L$4:L7198)</f>
        <v>33.149374811961628</v>
      </c>
      <c r="P7198" s="33">
        <f ca="1">COUNTIF(K$4:K7198, "WIN")/I7198</f>
        <v>2.6268241834607367E-2</v>
      </c>
    </row>
    <row r="7199" spans="9:16" x14ac:dyDescent="0.25">
      <c r="I7199" s="5">
        <v>7196</v>
      </c>
      <c r="J7199" s="8">
        <f t="shared" ca="1" si="450"/>
        <v>10</v>
      </c>
      <c r="K7199" s="7" t="str">
        <f t="shared" ca="1" si="448"/>
        <v>LOSE</v>
      </c>
      <c r="L7199" s="8">
        <f t="shared" ca="1" si="449"/>
        <v>-1</v>
      </c>
      <c r="M7199" s="8">
        <f t="shared" ca="1" si="451"/>
        <v>-392</v>
      </c>
      <c r="N7199" s="32">
        <f ca="1">SUM(L$4:L7199)/I7199</f>
        <v>-5.4474708171206226E-2</v>
      </c>
      <c r="O7199" s="46">
        <f ca="1">_xlfn.VAR.P(L$4:L7199)</f>
        <v>33.144892428348648</v>
      </c>
      <c r="P7199" s="33">
        <f ca="1">COUNTIF(K$4:K7199, "WIN")/I7199</f>
        <v>2.6264591439688716E-2</v>
      </c>
    </row>
    <row r="7200" spans="9:16" x14ac:dyDescent="0.25">
      <c r="I7200" s="5">
        <v>7197</v>
      </c>
      <c r="J7200" s="8">
        <f t="shared" ca="1" si="450"/>
        <v>5</v>
      </c>
      <c r="K7200" s="7" t="str">
        <f t="shared" ca="1" si="448"/>
        <v>LOSE</v>
      </c>
      <c r="L7200" s="8">
        <f t="shared" ca="1" si="449"/>
        <v>-1</v>
      </c>
      <c r="M7200" s="8">
        <f t="shared" ca="1" si="451"/>
        <v>-393</v>
      </c>
      <c r="N7200" s="32">
        <f ca="1">SUM(L$4:L7200)/I7200</f>
        <v>-5.4606085869112128E-2</v>
      </c>
      <c r="O7200" s="46">
        <f ca="1">_xlfn.VAR.P(L$4:L7200)</f>
        <v>33.140411255836241</v>
      </c>
      <c r="P7200" s="33">
        <f ca="1">COUNTIF(K$4:K7200, "WIN")/I7200</f>
        <v>2.6260942059191331E-2</v>
      </c>
    </row>
    <row r="7201" spans="9:16" x14ac:dyDescent="0.25">
      <c r="I7201" s="5">
        <v>7198</v>
      </c>
      <c r="J7201" s="8">
        <f t="shared" ca="1" si="450"/>
        <v>26</v>
      </c>
      <c r="K7201" s="7" t="str">
        <f t="shared" ca="1" si="448"/>
        <v>LOSE</v>
      </c>
      <c r="L7201" s="8">
        <f t="shared" ca="1" si="449"/>
        <v>-1</v>
      </c>
      <c r="M7201" s="8">
        <f t="shared" ca="1" si="451"/>
        <v>-394</v>
      </c>
      <c r="N7201" s="32">
        <f ca="1">SUM(L$4:L7201)/I7201</f>
        <v>-5.4737427063073073E-2</v>
      </c>
      <c r="O7201" s="46">
        <f ca="1">_xlfn.VAR.P(L$4:L7201)</f>
        <v>33.135931293934028</v>
      </c>
      <c r="P7201" s="33">
        <f ca="1">COUNTIF(K$4:K7201, "WIN")/I7201</f>
        <v>2.6257293692692415E-2</v>
      </c>
    </row>
    <row r="7202" spans="9:16" x14ac:dyDescent="0.25">
      <c r="I7202" s="5">
        <v>7199</v>
      </c>
      <c r="J7202" s="8">
        <f t="shared" ca="1" si="450"/>
        <v>9</v>
      </c>
      <c r="K7202" s="7" t="str">
        <f t="shared" ca="1" si="448"/>
        <v>LOSE</v>
      </c>
      <c r="L7202" s="8">
        <f t="shared" ca="1" si="449"/>
        <v>-1</v>
      </c>
      <c r="M7202" s="8">
        <f t="shared" ca="1" si="451"/>
        <v>-395</v>
      </c>
      <c r="N7202" s="32">
        <f ca="1">SUM(L$4:L7202)/I7202</f>
        <v>-5.4868731768301156E-2</v>
      </c>
      <c r="O7202" s="46">
        <f ca="1">_xlfn.VAR.P(L$4:L7202)</f>
        <v>33.131452542151898</v>
      </c>
      <c r="P7202" s="33">
        <f ca="1">COUNTIF(K$4:K7202, "WIN")/I7202</f>
        <v>2.6253646339769413E-2</v>
      </c>
    </row>
    <row r="7203" spans="9:16" x14ac:dyDescent="0.25">
      <c r="I7203" s="5">
        <v>7200</v>
      </c>
      <c r="J7203" s="8">
        <f t="shared" ca="1" si="450"/>
        <v>21</v>
      </c>
      <c r="K7203" s="7" t="str">
        <f t="shared" ca="1" si="448"/>
        <v>LOSE</v>
      </c>
      <c r="L7203" s="8">
        <f t="shared" ca="1" si="449"/>
        <v>-1</v>
      </c>
      <c r="M7203" s="8">
        <f t="shared" ca="1" si="451"/>
        <v>-396</v>
      </c>
      <c r="N7203" s="32">
        <f ca="1">SUM(L$4:L7203)/I7203</f>
        <v>-5.5E-2</v>
      </c>
      <c r="O7203" s="46">
        <f ca="1">_xlfn.VAR.P(L$4:L7203)</f>
        <v>33.126975000000002</v>
      </c>
      <c r="P7203" s="33">
        <f ca="1">COUNTIF(K$4:K7203, "WIN")/I7203</f>
        <v>2.6249999999999999E-2</v>
      </c>
    </row>
    <row r="7204" spans="9:16" x14ac:dyDescent="0.25">
      <c r="I7204" s="5">
        <v>7201</v>
      </c>
      <c r="J7204" s="8">
        <f t="shared" ca="1" si="450"/>
        <v>21</v>
      </c>
      <c r="K7204" s="7" t="str">
        <f t="shared" ca="1" si="448"/>
        <v>LOSE</v>
      </c>
      <c r="L7204" s="8">
        <f t="shared" ca="1" si="449"/>
        <v>-1</v>
      </c>
      <c r="M7204" s="8">
        <f t="shared" ca="1" si="451"/>
        <v>-397</v>
      </c>
      <c r="N7204" s="32">
        <f ca="1">SUM(L$4:L7204)/I7204</f>
        <v>-5.5131231773364812E-2</v>
      </c>
      <c r="O7204" s="46">
        <f ca="1">_xlfn.VAR.P(L$4:L7204)</f>
        <v>33.122498666988747</v>
      </c>
      <c r="P7204" s="33">
        <f ca="1">COUNTIF(K$4:K7204, "WIN")/I7204</f>
        <v>2.6246354672962088E-2</v>
      </c>
    </row>
    <row r="7205" spans="9:16" x14ac:dyDescent="0.25">
      <c r="I7205" s="5">
        <v>7202</v>
      </c>
      <c r="J7205" s="8">
        <f t="shared" ca="1" si="450"/>
        <v>17</v>
      </c>
      <c r="K7205" s="7" t="str">
        <f t="shared" ca="1" si="448"/>
        <v>LOSE</v>
      </c>
      <c r="L7205" s="8">
        <f t="shared" ca="1" si="449"/>
        <v>-1</v>
      </c>
      <c r="M7205" s="8">
        <f t="shared" ca="1" si="451"/>
        <v>-398</v>
      </c>
      <c r="N7205" s="32">
        <f ca="1">SUM(L$4:L7205)/I7205</f>
        <v>-5.526242710358234E-2</v>
      </c>
      <c r="O7205" s="46">
        <f ca="1">_xlfn.VAR.P(L$4:L7205)</f>
        <v>33.118023542628819</v>
      </c>
      <c r="P7205" s="33">
        <f ca="1">COUNTIF(K$4:K7205, "WIN")/I7205</f>
        <v>2.6242710358233824E-2</v>
      </c>
    </row>
    <row r="7206" spans="9:16" x14ac:dyDescent="0.25">
      <c r="I7206" s="5">
        <v>7203</v>
      </c>
      <c r="J7206" s="8">
        <f t="shared" ca="1" si="450"/>
        <v>15</v>
      </c>
      <c r="K7206" s="7" t="str">
        <f t="shared" ca="1" si="448"/>
        <v>LOSE</v>
      </c>
      <c r="L7206" s="8">
        <f t="shared" ca="1" si="449"/>
        <v>-1</v>
      </c>
      <c r="M7206" s="8">
        <f t="shared" ca="1" si="451"/>
        <v>-399</v>
      </c>
      <c r="N7206" s="32">
        <f ca="1">SUM(L$4:L7206)/I7206</f>
        <v>-5.5393586005830907E-2</v>
      </c>
      <c r="O7206" s="46">
        <f ca="1">_xlfn.VAR.P(L$4:L7206)</f>
        <v>33.113549626431166</v>
      </c>
      <c r="P7206" s="33">
        <f ca="1">COUNTIF(K$4:K7206, "WIN")/I7206</f>
        <v>2.6239067055393587E-2</v>
      </c>
    </row>
    <row r="7207" spans="9:16" x14ac:dyDescent="0.25">
      <c r="I7207" s="5">
        <v>7204</v>
      </c>
      <c r="J7207" s="8">
        <f t="shared" ca="1" si="450"/>
        <v>5</v>
      </c>
      <c r="K7207" s="7" t="str">
        <f t="shared" ca="1" si="448"/>
        <v>LOSE</v>
      </c>
      <c r="L7207" s="8">
        <f t="shared" ca="1" si="449"/>
        <v>-1</v>
      </c>
      <c r="M7207" s="8">
        <f t="shared" ca="1" si="451"/>
        <v>-400</v>
      </c>
      <c r="N7207" s="32">
        <f ca="1">SUM(L$4:L7207)/I7207</f>
        <v>-5.5524708495280399E-2</v>
      </c>
      <c r="O7207" s="46">
        <f ca="1">_xlfn.VAR.P(L$4:L7207)</f>
        <v>33.109076917906982</v>
      </c>
      <c r="P7207" s="33">
        <f ca="1">COUNTIF(K$4:K7207, "WIN")/I7207</f>
        <v>2.623542476401999E-2</v>
      </c>
    </row>
    <row r="7208" spans="9:16" x14ac:dyDescent="0.25">
      <c r="I7208" s="5">
        <v>7205</v>
      </c>
      <c r="J7208" s="8">
        <f t="shared" ca="1" si="450"/>
        <v>3</v>
      </c>
      <c r="K7208" s="7" t="str">
        <f t="shared" ca="1" si="448"/>
        <v>LOSE</v>
      </c>
      <c r="L7208" s="8">
        <f t="shared" ca="1" si="449"/>
        <v>-1</v>
      </c>
      <c r="M7208" s="8">
        <f t="shared" ca="1" si="451"/>
        <v>-401</v>
      </c>
      <c r="N7208" s="32">
        <f ca="1">SUM(L$4:L7208)/I7208</f>
        <v>-5.56557945870923E-2</v>
      </c>
      <c r="O7208" s="46">
        <f ca="1">_xlfn.VAR.P(L$4:L7208)</f>
        <v>33.104605416567743</v>
      </c>
      <c r="P7208" s="33">
        <f ca="1">COUNTIF(K$4:K7208, "WIN")/I7208</f>
        <v>2.623178348369188E-2</v>
      </c>
    </row>
    <row r="7209" spans="9:16" x14ac:dyDescent="0.25">
      <c r="I7209" s="5">
        <v>7206</v>
      </c>
      <c r="J7209" s="8">
        <f t="shared" ca="1" si="450"/>
        <v>5</v>
      </c>
      <c r="K7209" s="7" t="str">
        <f t="shared" ca="1" si="448"/>
        <v>LOSE</v>
      </c>
      <c r="L7209" s="8">
        <f t="shared" ca="1" si="449"/>
        <v>-1</v>
      </c>
      <c r="M7209" s="8">
        <f t="shared" ca="1" si="451"/>
        <v>-402</v>
      </c>
      <c r="N7209" s="32">
        <f ca="1">SUM(L$4:L7209)/I7209</f>
        <v>-5.5786844296419648E-2</v>
      </c>
      <c r="O7209" s="46">
        <f ca="1">_xlfn.VAR.P(L$4:L7209)</f>
        <v>33.100135121925177</v>
      </c>
      <c r="P7209" s="33">
        <f ca="1">COUNTIF(K$4:K7209, "WIN")/I7209</f>
        <v>2.6228143213988343E-2</v>
      </c>
    </row>
    <row r="7210" spans="9:16" x14ac:dyDescent="0.25">
      <c r="I7210" s="5">
        <v>7207</v>
      </c>
      <c r="J7210" s="8">
        <f t="shared" ca="1" si="450"/>
        <v>16</v>
      </c>
      <c r="K7210" s="7" t="str">
        <f t="shared" ca="1" si="448"/>
        <v>LOSE</v>
      </c>
      <c r="L7210" s="8">
        <f t="shared" ca="1" si="449"/>
        <v>-1</v>
      </c>
      <c r="M7210" s="8">
        <f t="shared" ca="1" si="451"/>
        <v>-403</v>
      </c>
      <c r="N7210" s="32">
        <f ca="1">SUM(L$4:L7210)/I7210</f>
        <v>-5.5917857638407106E-2</v>
      </c>
      <c r="O7210" s="46">
        <f ca="1">_xlfn.VAR.P(L$4:L7210)</f>
        <v>33.095666033491291</v>
      </c>
      <c r="P7210" s="33">
        <f ca="1">COUNTIF(K$4:K7210, "WIN")/I7210</f>
        <v>2.6224503954488693E-2</v>
      </c>
    </row>
    <row r="7211" spans="9:16" x14ac:dyDescent="0.25">
      <c r="I7211" s="5">
        <v>7208</v>
      </c>
      <c r="J7211" s="8">
        <f t="shared" ca="1" si="450"/>
        <v>32</v>
      </c>
      <c r="K7211" s="7" t="str">
        <f t="shared" ca="1" si="448"/>
        <v>LOSE</v>
      </c>
      <c r="L7211" s="8">
        <f t="shared" ca="1" si="449"/>
        <v>-1</v>
      </c>
      <c r="M7211" s="8">
        <f t="shared" ca="1" si="451"/>
        <v>-404</v>
      </c>
      <c r="N7211" s="32">
        <f ca="1">SUM(L$4:L7211)/I7211</f>
        <v>-5.6048834628190901E-2</v>
      </c>
      <c r="O7211" s="46">
        <f ca="1">_xlfn.VAR.P(L$4:L7211)</f>
        <v>33.091198150778332</v>
      </c>
      <c r="P7211" s="33">
        <f ca="1">COUNTIF(K$4:K7211, "WIN")/I7211</f>
        <v>2.6220865704772476E-2</v>
      </c>
    </row>
    <row r="7212" spans="9:16" x14ac:dyDescent="0.25">
      <c r="I7212" s="5">
        <v>7209</v>
      </c>
      <c r="J7212" s="8">
        <f t="shared" ca="1" si="450"/>
        <v>30</v>
      </c>
      <c r="K7212" s="7" t="str">
        <f t="shared" ca="1" si="448"/>
        <v>LOSE</v>
      </c>
      <c r="L7212" s="8">
        <f t="shared" ca="1" si="449"/>
        <v>-1</v>
      </c>
      <c r="M7212" s="8">
        <f t="shared" ca="1" si="451"/>
        <v>-405</v>
      </c>
      <c r="N7212" s="32">
        <f ca="1">SUM(L$4:L7212)/I7212</f>
        <v>-5.6179775280898875E-2</v>
      </c>
      <c r="O7212" s="46">
        <f ca="1">_xlfn.VAR.P(L$4:L7212)</f>
        <v>33.086731473298826</v>
      </c>
      <c r="P7212" s="33">
        <f ca="1">COUNTIF(K$4:K7212, "WIN")/I7212</f>
        <v>2.6217228464419477E-2</v>
      </c>
    </row>
    <row r="7213" spans="9:16" x14ac:dyDescent="0.25">
      <c r="I7213" s="5">
        <v>7210</v>
      </c>
      <c r="J7213" s="8">
        <f t="shared" ca="1" si="450"/>
        <v>4</v>
      </c>
      <c r="K7213" s="7" t="str">
        <f t="shared" ca="1" si="448"/>
        <v>LOSE</v>
      </c>
      <c r="L7213" s="8">
        <f t="shared" ca="1" si="449"/>
        <v>-1</v>
      </c>
      <c r="M7213" s="8">
        <f t="shared" ca="1" si="451"/>
        <v>-406</v>
      </c>
      <c r="N7213" s="32">
        <f ca="1">SUM(L$4:L7213)/I7213</f>
        <v>-5.6310679611650483E-2</v>
      </c>
      <c r="O7213" s="46">
        <f ca="1">_xlfn.VAR.P(L$4:L7213)</f>
        <v>33.082266000565561</v>
      </c>
      <c r="P7213" s="33">
        <f ca="1">COUNTIF(K$4:K7213, "WIN")/I7213</f>
        <v>2.621359223300971E-2</v>
      </c>
    </row>
    <row r="7214" spans="9:16" x14ac:dyDescent="0.25">
      <c r="I7214" s="5">
        <v>7211</v>
      </c>
      <c r="J7214" s="8">
        <f t="shared" ca="1" si="450"/>
        <v>18</v>
      </c>
      <c r="K7214" s="7" t="str">
        <f t="shared" ca="1" si="448"/>
        <v>LOSE</v>
      </c>
      <c r="L7214" s="8">
        <f t="shared" ca="1" si="449"/>
        <v>-1</v>
      </c>
      <c r="M7214" s="8">
        <f t="shared" ca="1" si="451"/>
        <v>-407</v>
      </c>
      <c r="N7214" s="32">
        <f ca="1">SUM(L$4:L7214)/I7214</f>
        <v>-5.6441547635556789E-2</v>
      </c>
      <c r="O7214" s="46">
        <f ca="1">_xlfn.VAR.P(L$4:L7214)</f>
        <v>33.077801732091572</v>
      </c>
      <c r="P7214" s="33">
        <f ca="1">COUNTIF(K$4:K7214, "WIN")/I7214</f>
        <v>2.6209957010123422E-2</v>
      </c>
    </row>
    <row r="7215" spans="9:16" x14ac:dyDescent="0.25">
      <c r="I7215" s="5">
        <v>7212</v>
      </c>
      <c r="J7215" s="8">
        <f t="shared" ca="1" si="450"/>
        <v>7</v>
      </c>
      <c r="K7215" s="7" t="str">
        <f t="shared" ca="1" si="448"/>
        <v>WIN</v>
      </c>
      <c r="L7215" s="8">
        <f t="shared" ca="1" si="449"/>
        <v>35</v>
      </c>
      <c r="M7215" s="8">
        <f t="shared" ca="1" si="451"/>
        <v>-372</v>
      </c>
      <c r="N7215" s="32">
        <f ca="1">SUM(L$4:L7215)/I7215</f>
        <v>-5.1580698835274545E-2</v>
      </c>
      <c r="O7215" s="46">
        <f ca="1">_xlfn.VAR.P(L$4:L7215)</f>
        <v>33.243595671108331</v>
      </c>
      <c r="P7215" s="33">
        <f ca="1">COUNTIF(K$4:K7215, "WIN")/I7215</f>
        <v>2.6344980587909041E-2</v>
      </c>
    </row>
    <row r="7216" spans="9:16" x14ac:dyDescent="0.25">
      <c r="I7216" s="5">
        <v>7213</v>
      </c>
      <c r="J7216" s="8">
        <f t="shared" ca="1" si="450"/>
        <v>17</v>
      </c>
      <c r="K7216" s="7" t="str">
        <f t="shared" ca="1" si="448"/>
        <v>LOSE</v>
      </c>
      <c r="L7216" s="8">
        <f t="shared" ca="1" si="449"/>
        <v>-1</v>
      </c>
      <c r="M7216" s="8">
        <f t="shared" ca="1" si="451"/>
        <v>-373</v>
      </c>
      <c r="N7216" s="32">
        <f ca="1">SUM(L$4:L7216)/I7216</f>
        <v>-5.1712186330237074E-2</v>
      </c>
      <c r="O7216" s="46">
        <f ca="1">_xlfn.VAR.P(L$4:L7216)</f>
        <v>33.239111514556889</v>
      </c>
      <c r="P7216" s="33">
        <f ca="1">COUNTIF(K$4:K7216, "WIN")/I7216</f>
        <v>2.6341328157493415E-2</v>
      </c>
    </row>
    <row r="7217" spans="9:16" x14ac:dyDescent="0.25">
      <c r="I7217" s="5">
        <v>7214</v>
      </c>
      <c r="J7217" s="8">
        <f t="shared" ca="1" si="450"/>
        <v>4</v>
      </c>
      <c r="K7217" s="7" t="str">
        <f t="shared" ca="1" si="448"/>
        <v>LOSE</v>
      </c>
      <c r="L7217" s="8">
        <f t="shared" ca="1" si="449"/>
        <v>-1</v>
      </c>
      <c r="M7217" s="8">
        <f t="shared" ca="1" si="451"/>
        <v>-374</v>
      </c>
      <c r="N7217" s="32">
        <f ca="1">SUM(L$4:L7217)/I7217</f>
        <v>-5.18436373717771E-2</v>
      </c>
      <c r="O7217" s="46">
        <f ca="1">_xlfn.VAR.P(L$4:L7217)</f>
        <v>33.234628566623641</v>
      </c>
      <c r="P7217" s="33">
        <f ca="1">COUNTIF(K$4:K7217, "WIN")/I7217</f>
        <v>2.6337676739672859E-2</v>
      </c>
    </row>
    <row r="7218" spans="9:16" x14ac:dyDescent="0.25">
      <c r="I7218" s="5">
        <v>7215</v>
      </c>
      <c r="J7218" s="8">
        <f t="shared" ca="1" si="450"/>
        <v>23</v>
      </c>
      <c r="K7218" s="7" t="str">
        <f t="shared" ca="1" si="448"/>
        <v>LOSE</v>
      </c>
      <c r="L7218" s="8">
        <f t="shared" ca="1" si="449"/>
        <v>-1</v>
      </c>
      <c r="M7218" s="8">
        <f t="shared" ca="1" si="451"/>
        <v>-375</v>
      </c>
      <c r="N7218" s="32">
        <f ca="1">SUM(L$4:L7218)/I7218</f>
        <v>-5.1975051975051978E-2</v>
      </c>
      <c r="O7218" s="46">
        <f ca="1">_xlfn.VAR.P(L$4:L7218)</f>
        <v>33.230146826820423</v>
      </c>
      <c r="P7218" s="33">
        <f ca="1">COUNTIF(K$4:K7218, "WIN")/I7218</f>
        <v>2.6334026334026334E-2</v>
      </c>
    </row>
    <row r="7219" spans="9:16" x14ac:dyDescent="0.25">
      <c r="I7219" s="5">
        <v>7216</v>
      </c>
      <c r="J7219" s="8">
        <f t="shared" ca="1" si="450"/>
        <v>7</v>
      </c>
      <c r="K7219" s="7" t="str">
        <f t="shared" ca="1" si="448"/>
        <v>WIN</v>
      </c>
      <c r="L7219" s="8">
        <f t="shared" ca="1" si="449"/>
        <v>35</v>
      </c>
      <c r="M7219" s="8">
        <f t="shared" ca="1" si="451"/>
        <v>-340</v>
      </c>
      <c r="N7219" s="32">
        <f ca="1">SUM(L$4:L7219)/I7219</f>
        <v>-4.7117516629711753E-2</v>
      </c>
      <c r="O7219" s="46">
        <f ca="1">_xlfn.VAR.P(L$4:L7219)</f>
        <v>33.395784374216447</v>
      </c>
      <c r="P7219" s="33">
        <f ca="1">COUNTIF(K$4:K7219, "WIN")/I7219</f>
        <v>2.6468957871396897E-2</v>
      </c>
    </row>
    <row r="7220" spans="9:16" x14ac:dyDescent="0.25">
      <c r="I7220" s="5">
        <v>7217</v>
      </c>
      <c r="J7220" s="8">
        <f t="shared" ca="1" si="450"/>
        <v>18</v>
      </c>
      <c r="K7220" s="7" t="str">
        <f t="shared" ca="1" si="448"/>
        <v>LOSE</v>
      </c>
      <c r="L7220" s="8">
        <f t="shared" ca="1" si="449"/>
        <v>-1</v>
      </c>
      <c r="M7220" s="8">
        <f t="shared" ca="1" si="451"/>
        <v>-341</v>
      </c>
      <c r="N7220" s="32">
        <f ca="1">SUM(L$4:L7220)/I7220</f>
        <v>-4.7249549674379936E-2</v>
      </c>
      <c r="O7220" s="46">
        <f ca="1">_xlfn.VAR.P(L$4:L7220)</f>
        <v>33.391282791126649</v>
      </c>
      <c r="P7220" s="33">
        <f ca="1">COUNTIF(K$4:K7220, "WIN")/I7220</f>
        <v>2.646529028682278E-2</v>
      </c>
    </row>
    <row r="7221" spans="9:16" x14ac:dyDescent="0.25">
      <c r="I7221" s="5">
        <v>7218</v>
      </c>
      <c r="J7221" s="8">
        <f t="shared" ca="1" si="450"/>
        <v>21</v>
      </c>
      <c r="K7221" s="7" t="str">
        <f t="shared" ca="1" si="448"/>
        <v>LOSE</v>
      </c>
      <c r="L7221" s="8">
        <f t="shared" ca="1" si="449"/>
        <v>-1</v>
      </c>
      <c r="M7221" s="8">
        <f t="shared" ca="1" si="451"/>
        <v>-342</v>
      </c>
      <c r="N7221" s="32">
        <f ca="1">SUM(L$4:L7221)/I7221</f>
        <v>-4.738154613466334E-2</v>
      </c>
      <c r="O7221" s="46">
        <f ca="1">_xlfn.VAR.P(L$4:L7221)</f>
        <v>33.386782420507338</v>
      </c>
      <c r="P7221" s="33">
        <f ca="1">COUNTIF(K$4:K7221, "WIN")/I7221</f>
        <v>2.6461623718481573E-2</v>
      </c>
    </row>
    <row r="7222" spans="9:16" x14ac:dyDescent="0.25">
      <c r="I7222" s="5">
        <v>7219</v>
      </c>
      <c r="J7222" s="8">
        <f t="shared" ca="1" si="450"/>
        <v>16</v>
      </c>
      <c r="K7222" s="7" t="str">
        <f t="shared" ca="1" si="448"/>
        <v>LOSE</v>
      </c>
      <c r="L7222" s="8">
        <f t="shared" ca="1" si="449"/>
        <v>-1</v>
      </c>
      <c r="M7222" s="8">
        <f t="shared" ca="1" si="451"/>
        <v>-343</v>
      </c>
      <c r="N7222" s="32">
        <f ca="1">SUM(L$4:L7222)/I7222</f>
        <v>-4.7513506025765338E-2</v>
      </c>
      <c r="O7222" s="46">
        <f ca="1">_xlfn.VAR.P(L$4:L7222)</f>
        <v>33.382283261869119</v>
      </c>
      <c r="P7222" s="33">
        <f ca="1">COUNTIF(K$4:K7222, "WIN")/I7222</f>
        <v>2.6457958165950961E-2</v>
      </c>
    </row>
    <row r="7223" spans="9:16" x14ac:dyDescent="0.25">
      <c r="I7223" s="5">
        <v>7220</v>
      </c>
      <c r="J7223" s="8">
        <f t="shared" ca="1" si="450"/>
        <v>30</v>
      </c>
      <c r="K7223" s="7" t="str">
        <f t="shared" ca="1" si="448"/>
        <v>LOSE</v>
      </c>
      <c r="L7223" s="8">
        <f t="shared" ca="1" si="449"/>
        <v>-1</v>
      </c>
      <c r="M7223" s="8">
        <f t="shared" ca="1" si="451"/>
        <v>-344</v>
      </c>
      <c r="N7223" s="32">
        <f ca="1">SUM(L$4:L7223)/I7223</f>
        <v>-4.7645429362880888E-2</v>
      </c>
      <c r="O7223" s="46">
        <f ca="1">_xlfn.VAR.P(L$4:L7223)</f>
        <v>33.377785314722878</v>
      </c>
      <c r="P7223" s="33">
        <f ca="1">COUNTIF(K$4:K7223, "WIN")/I7223</f>
        <v>2.6454293628808863E-2</v>
      </c>
    </row>
    <row r="7224" spans="9:16" x14ac:dyDescent="0.25">
      <c r="I7224" s="5">
        <v>7221</v>
      </c>
      <c r="J7224" s="8">
        <f t="shared" ca="1" si="450"/>
        <v>5</v>
      </c>
      <c r="K7224" s="7" t="str">
        <f t="shared" ca="1" si="448"/>
        <v>LOSE</v>
      </c>
      <c r="L7224" s="8">
        <f t="shared" ca="1" si="449"/>
        <v>-1</v>
      </c>
      <c r="M7224" s="8">
        <f t="shared" ca="1" si="451"/>
        <v>-345</v>
      </c>
      <c r="N7224" s="32">
        <f ca="1">SUM(L$4:L7224)/I7224</f>
        <v>-4.7777316161196508E-2</v>
      </c>
      <c r="O7224" s="46">
        <f ca="1">_xlfn.VAR.P(L$4:L7224)</f>
        <v>33.373288578579754</v>
      </c>
      <c r="P7224" s="33">
        <f ca="1">COUNTIF(K$4:K7224, "WIN")/I7224</f>
        <v>2.6450630106633431E-2</v>
      </c>
    </row>
    <row r="7225" spans="9:16" x14ac:dyDescent="0.25">
      <c r="I7225" s="5">
        <v>7222</v>
      </c>
      <c r="J7225" s="8">
        <f t="shared" ca="1" si="450"/>
        <v>1</v>
      </c>
      <c r="K7225" s="7" t="str">
        <f t="shared" ca="1" si="448"/>
        <v>LOSE</v>
      </c>
      <c r="L7225" s="8">
        <f t="shared" ca="1" si="449"/>
        <v>-1</v>
      </c>
      <c r="M7225" s="8">
        <f t="shared" ca="1" si="451"/>
        <v>-346</v>
      </c>
      <c r="N7225" s="32">
        <f ca="1">SUM(L$4:L7225)/I7225</f>
        <v>-4.7909166435890334E-2</v>
      </c>
      <c r="O7225" s="46">
        <f ca="1">_xlfn.VAR.P(L$4:L7225)</f>
        <v>33.368793052951148</v>
      </c>
      <c r="P7225" s="33">
        <f ca="1">COUNTIF(K$4:K7225, "WIN")/I7225</f>
        <v>2.6446967599003047E-2</v>
      </c>
    </row>
    <row r="7226" spans="9:16" x14ac:dyDescent="0.25">
      <c r="I7226" s="5">
        <v>7223</v>
      </c>
      <c r="J7226" s="8">
        <f t="shared" ca="1" si="450"/>
        <v>4</v>
      </c>
      <c r="K7226" s="7" t="str">
        <f t="shared" ca="1" si="448"/>
        <v>LOSE</v>
      </c>
      <c r="L7226" s="8">
        <f t="shared" ca="1" si="449"/>
        <v>-1</v>
      </c>
      <c r="M7226" s="8">
        <f t="shared" ca="1" si="451"/>
        <v>-347</v>
      </c>
      <c r="N7226" s="32">
        <f ca="1">SUM(L$4:L7226)/I7226</f>
        <v>-4.8040980202132079E-2</v>
      </c>
      <c r="O7226" s="46">
        <f ca="1">_xlfn.VAR.P(L$4:L7226)</f>
        <v>33.364298737348726</v>
      </c>
      <c r="P7226" s="33">
        <f ca="1">COUNTIF(K$4:K7226, "WIN")/I7226</f>
        <v>2.644330610549633E-2</v>
      </c>
    </row>
    <row r="7227" spans="9:16" x14ac:dyDescent="0.25">
      <c r="I7227" s="5">
        <v>7224</v>
      </c>
      <c r="J7227" s="8">
        <f t="shared" ca="1" si="450"/>
        <v>8</v>
      </c>
      <c r="K7227" s="7" t="str">
        <f t="shared" ca="1" si="448"/>
        <v>LOSE</v>
      </c>
      <c r="L7227" s="8">
        <f t="shared" ca="1" si="449"/>
        <v>-1</v>
      </c>
      <c r="M7227" s="8">
        <f t="shared" ca="1" si="451"/>
        <v>-348</v>
      </c>
      <c r="N7227" s="32">
        <f ca="1">SUM(L$4:L7227)/I7227</f>
        <v>-4.817275747508306E-2</v>
      </c>
      <c r="O7227" s="46">
        <f ca="1">_xlfn.VAR.P(L$4:L7227)</f>
        <v>33.359805631284424</v>
      </c>
      <c r="P7227" s="33">
        <f ca="1">COUNTIF(K$4:K7227, "WIN")/I7227</f>
        <v>2.6439645625692138E-2</v>
      </c>
    </row>
    <row r="7228" spans="9:16" x14ac:dyDescent="0.25">
      <c r="I7228" s="5">
        <v>7225</v>
      </c>
      <c r="J7228" s="8">
        <f t="shared" ca="1" si="450"/>
        <v>18</v>
      </c>
      <c r="K7228" s="7" t="str">
        <f t="shared" ca="1" si="448"/>
        <v>LOSE</v>
      </c>
      <c r="L7228" s="8">
        <f t="shared" ca="1" si="449"/>
        <v>-1</v>
      </c>
      <c r="M7228" s="8">
        <f t="shared" ca="1" si="451"/>
        <v>-349</v>
      </c>
      <c r="N7228" s="32">
        <f ca="1">SUM(L$4:L7228)/I7228</f>
        <v>-4.8304498269896197E-2</v>
      </c>
      <c r="O7228" s="46">
        <f ca="1">_xlfn.VAR.P(L$4:L7228)</f>
        <v>33.355313734270425</v>
      </c>
      <c r="P7228" s="33">
        <f ca="1">COUNTIF(K$4:K7228, "WIN")/I7228</f>
        <v>2.6435986159169551E-2</v>
      </c>
    </row>
    <row r="7229" spans="9:16" x14ac:dyDescent="0.25">
      <c r="I7229" s="5">
        <v>7226</v>
      </c>
      <c r="J7229" s="8">
        <f t="shared" ca="1" si="450"/>
        <v>7</v>
      </c>
      <c r="K7229" s="7" t="str">
        <f t="shared" ca="1" si="448"/>
        <v>WIN</v>
      </c>
      <c r="L7229" s="8">
        <f t="shared" ca="1" si="449"/>
        <v>35</v>
      </c>
      <c r="M7229" s="8">
        <f t="shared" ca="1" si="451"/>
        <v>-314</v>
      </c>
      <c r="N7229" s="32">
        <f ca="1">SUM(L$4:L7229)/I7229</f>
        <v>-4.3454193191253807E-2</v>
      </c>
      <c r="O7229" s="46">
        <f ca="1">_xlfn.VAR.P(L$4:L7229)</f>
        <v>33.520669164591467</v>
      </c>
      <c r="P7229" s="33">
        <f ca="1">COUNTIF(K$4:K7229, "WIN")/I7229</f>
        <v>2.6570716855798506E-2</v>
      </c>
    </row>
    <row r="7230" spans="9:16" x14ac:dyDescent="0.25">
      <c r="I7230" s="5">
        <v>7227</v>
      </c>
      <c r="J7230" s="8">
        <f t="shared" ca="1" si="450"/>
        <v>23</v>
      </c>
      <c r="K7230" s="7" t="str">
        <f t="shared" ca="1" si="448"/>
        <v>LOSE</v>
      </c>
      <c r="L7230" s="8">
        <f t="shared" ca="1" si="449"/>
        <v>-1</v>
      </c>
      <c r="M7230" s="8">
        <f t="shared" ca="1" si="451"/>
        <v>-315</v>
      </c>
      <c r="N7230" s="32">
        <f ca="1">SUM(L$4:L7230)/I7230</f>
        <v>-4.3586550435865505E-2</v>
      </c>
      <c r="O7230" s="46">
        <f ca="1">_xlfn.VAR.P(L$4:L7230)</f>
        <v>33.516157497801672</v>
      </c>
      <c r="P7230" s="33">
        <f ca="1">COUNTIF(K$4:K7230, "WIN")/I7230</f>
        <v>2.6567040265670402E-2</v>
      </c>
    </row>
    <row r="7231" spans="9:16" x14ac:dyDescent="0.25">
      <c r="I7231" s="5">
        <v>7228</v>
      </c>
      <c r="J7231" s="8">
        <f t="shared" ca="1" si="450"/>
        <v>34</v>
      </c>
      <c r="K7231" s="7" t="str">
        <f t="shared" ca="1" si="448"/>
        <v>LOSE</v>
      </c>
      <c r="L7231" s="8">
        <f t="shared" ca="1" si="449"/>
        <v>-1</v>
      </c>
      <c r="M7231" s="8">
        <f t="shared" ca="1" si="451"/>
        <v>-316</v>
      </c>
      <c r="N7231" s="32">
        <f ca="1">SUM(L$4:L7231)/I7231</f>
        <v>-4.3718871057000556E-2</v>
      </c>
      <c r="O7231" s="46">
        <f ca="1">_xlfn.VAR.P(L$4:L7231)</f>
        <v>33.511647044375479</v>
      </c>
      <c r="P7231" s="33">
        <f ca="1">COUNTIF(K$4:K7231, "WIN")/I7231</f>
        <v>2.6563364692861097E-2</v>
      </c>
    </row>
    <row r="7232" spans="9:16" x14ac:dyDescent="0.25">
      <c r="I7232" s="5">
        <v>7229</v>
      </c>
      <c r="J7232" s="8">
        <f t="shared" ca="1" si="450"/>
        <v>2</v>
      </c>
      <c r="K7232" s="7" t="str">
        <f t="shared" ca="1" si="448"/>
        <v>LOSE</v>
      </c>
      <c r="L7232" s="8">
        <f t="shared" ca="1" si="449"/>
        <v>-1</v>
      </c>
      <c r="M7232" s="8">
        <f t="shared" ca="1" si="451"/>
        <v>-317</v>
      </c>
      <c r="N7232" s="32">
        <f ca="1">SUM(L$4:L7232)/I7232</f>
        <v>-4.3851155069857518E-2</v>
      </c>
      <c r="O7232" s="46">
        <f ca="1">_xlfn.VAR.P(L$4:L7232)</f>
        <v>33.507137803823881</v>
      </c>
      <c r="P7232" s="33">
        <f ca="1">COUNTIF(K$4:K7232, "WIN")/I7232</f>
        <v>2.6559690136948401E-2</v>
      </c>
    </row>
    <row r="7233" spans="9:16" x14ac:dyDescent="0.25">
      <c r="I7233" s="5">
        <v>7230</v>
      </c>
      <c r="J7233" s="8">
        <f t="shared" ca="1" si="450"/>
        <v>8</v>
      </c>
      <c r="K7233" s="7" t="str">
        <f t="shared" ca="1" si="448"/>
        <v>LOSE</v>
      </c>
      <c r="L7233" s="8">
        <f t="shared" ca="1" si="449"/>
        <v>-1</v>
      </c>
      <c r="M7233" s="8">
        <f t="shared" ca="1" si="451"/>
        <v>-318</v>
      </c>
      <c r="N7233" s="32">
        <f ca="1">SUM(L$4:L7233)/I7233</f>
        <v>-4.3983402489626559E-2</v>
      </c>
      <c r="O7233" s="46">
        <f ca="1">_xlfn.VAR.P(L$4:L7233)</f>
        <v>33.502629775658136</v>
      </c>
      <c r="P7233" s="33">
        <f ca="1">COUNTIF(K$4:K7233, "WIN")/I7233</f>
        <v>2.6556016597510373E-2</v>
      </c>
    </row>
    <row r="7234" spans="9:16" x14ac:dyDescent="0.25">
      <c r="I7234" s="5">
        <v>7231</v>
      </c>
      <c r="J7234" s="8">
        <f t="shared" ca="1" si="450"/>
        <v>4</v>
      </c>
      <c r="K7234" s="7" t="str">
        <f t="shared" ca="1" si="448"/>
        <v>LOSE</v>
      </c>
      <c r="L7234" s="8">
        <f t="shared" ca="1" si="449"/>
        <v>-1</v>
      </c>
      <c r="M7234" s="8">
        <f t="shared" ca="1" si="451"/>
        <v>-319</v>
      </c>
      <c r="N7234" s="32">
        <f ca="1">SUM(L$4:L7234)/I7234</f>
        <v>-4.4115613331489417E-2</v>
      </c>
      <c r="O7234" s="46">
        <f ca="1">_xlfn.VAR.P(L$4:L7234)</f>
        <v>33.498122959389747</v>
      </c>
      <c r="P7234" s="33">
        <f ca="1">COUNTIF(K$4:K7234, "WIN")/I7234</f>
        <v>2.6552344074125295E-2</v>
      </c>
    </row>
    <row r="7235" spans="9:16" x14ac:dyDescent="0.25">
      <c r="I7235" s="5">
        <v>7232</v>
      </c>
      <c r="J7235" s="8">
        <f t="shared" ca="1" si="450"/>
        <v>35</v>
      </c>
      <c r="K7235" s="7" t="str">
        <f t="shared" ca="1" si="448"/>
        <v>LOSE</v>
      </c>
      <c r="L7235" s="8">
        <f t="shared" ca="1" si="449"/>
        <v>-1</v>
      </c>
      <c r="M7235" s="8">
        <f t="shared" ca="1" si="451"/>
        <v>-320</v>
      </c>
      <c r="N7235" s="32">
        <f ca="1">SUM(L$4:L7235)/I7235</f>
        <v>-4.4247787610619468E-2</v>
      </c>
      <c r="O7235" s="46">
        <f ca="1">_xlfn.VAR.P(L$4:L7235)</f>
        <v>33.493617354530507</v>
      </c>
      <c r="P7235" s="33">
        <f ca="1">COUNTIF(K$4:K7235, "WIN")/I7235</f>
        <v>2.6548672566371681E-2</v>
      </c>
    </row>
    <row r="7236" spans="9:16" x14ac:dyDescent="0.25">
      <c r="I7236" s="5">
        <v>7233</v>
      </c>
      <c r="J7236" s="8">
        <f t="shared" ca="1" si="450"/>
        <v>12</v>
      </c>
      <c r="K7236" s="7" t="str">
        <f t="shared" ref="K7236:K7299" ca="1" si="452">IF($D$7 = $J7236, "WIN", "LOSE")</f>
        <v>LOSE</v>
      </c>
      <c r="L7236" s="8">
        <f t="shared" ref="L7236:L7299" ca="1" si="453">IF($K7236 = "WIN", 35, -1)</f>
        <v>-1</v>
      </c>
      <c r="M7236" s="8">
        <f t="shared" ca="1" si="451"/>
        <v>-321</v>
      </c>
      <c r="N7236" s="32">
        <f ca="1">SUM(L$4:L7236)/I7236</f>
        <v>-4.4379925342181666E-2</v>
      </c>
      <c r="O7236" s="46">
        <f ca="1">_xlfn.VAR.P(L$4:L7236)</f>
        <v>33.489112960592443</v>
      </c>
      <c r="P7236" s="33">
        <f ca="1">COUNTIF(K$4:K7236, "WIN")/I7236</f>
        <v>2.6545002073828285E-2</v>
      </c>
    </row>
    <row r="7237" spans="9:16" x14ac:dyDescent="0.25">
      <c r="I7237" s="5">
        <v>7234</v>
      </c>
      <c r="J7237" s="8">
        <f t="shared" ca="1" si="450"/>
        <v>22</v>
      </c>
      <c r="K7237" s="7" t="str">
        <f t="shared" ca="1" si="452"/>
        <v>LOSE</v>
      </c>
      <c r="L7237" s="8">
        <f t="shared" ca="1" si="453"/>
        <v>-1</v>
      </c>
      <c r="M7237" s="8">
        <f t="shared" ca="1" si="451"/>
        <v>-322</v>
      </c>
      <c r="N7237" s="32">
        <f ca="1">SUM(L$4:L7237)/I7237</f>
        <v>-4.4512026541332593E-2</v>
      </c>
      <c r="O7237" s="46">
        <f ca="1">_xlfn.VAR.P(L$4:L7237)</f>
        <v>33.484609777087876</v>
      </c>
      <c r="P7237" s="33">
        <f ca="1">COUNTIF(K$4:K7237, "WIN")/I7237</f>
        <v>2.6541332596074094E-2</v>
      </c>
    </row>
    <row r="7238" spans="9:16" x14ac:dyDescent="0.25">
      <c r="I7238" s="5">
        <v>7235</v>
      </c>
      <c r="J7238" s="8">
        <f t="shared" ref="J7238:J7301" ca="1" si="454">RANDBETWEEN(0,36)</f>
        <v>9</v>
      </c>
      <c r="K7238" s="7" t="str">
        <f t="shared" ca="1" si="452"/>
        <v>LOSE</v>
      </c>
      <c r="L7238" s="8">
        <f t="shared" ca="1" si="453"/>
        <v>-1</v>
      </c>
      <c r="M7238" s="8">
        <f t="shared" ref="M7238:M7301" ca="1" si="455">M7237+L7238</f>
        <v>-323</v>
      </c>
      <c r="N7238" s="32">
        <f ca="1">SUM(L$4:L7238)/I7238</f>
        <v>-4.4644091223220453E-2</v>
      </c>
      <c r="O7238" s="46">
        <f ca="1">_xlfn.VAR.P(L$4:L7238)</f>
        <v>33.480107803529357</v>
      </c>
      <c r="P7238" s="33">
        <f ca="1">COUNTIF(K$4:K7238, "WIN")/I7238</f>
        <v>2.6537664132688321E-2</v>
      </c>
    </row>
    <row r="7239" spans="9:16" x14ac:dyDescent="0.25">
      <c r="I7239" s="5">
        <v>7236</v>
      </c>
      <c r="J7239" s="8">
        <f t="shared" ca="1" si="454"/>
        <v>6</v>
      </c>
      <c r="K7239" s="7" t="str">
        <f t="shared" ca="1" si="452"/>
        <v>LOSE</v>
      </c>
      <c r="L7239" s="8">
        <f t="shared" ca="1" si="453"/>
        <v>-1</v>
      </c>
      <c r="M7239" s="8">
        <f t="shared" ca="1" si="455"/>
        <v>-324</v>
      </c>
      <c r="N7239" s="32">
        <f ca="1">SUM(L$4:L7239)/I7239</f>
        <v>-4.4776119402985072E-2</v>
      </c>
      <c r="O7239" s="46">
        <f ca="1">_xlfn.VAR.P(L$4:L7239)</f>
        <v>33.475607039429718</v>
      </c>
      <c r="P7239" s="33">
        <f ca="1">COUNTIF(K$4:K7239, "WIN")/I7239</f>
        <v>2.6533996683250415E-2</v>
      </c>
    </row>
    <row r="7240" spans="9:16" x14ac:dyDescent="0.25">
      <c r="I7240" s="5">
        <v>7237</v>
      </c>
      <c r="J7240" s="8">
        <f t="shared" ca="1" si="454"/>
        <v>27</v>
      </c>
      <c r="K7240" s="7" t="str">
        <f t="shared" ca="1" si="452"/>
        <v>LOSE</v>
      </c>
      <c r="L7240" s="8">
        <f t="shared" ca="1" si="453"/>
        <v>-1</v>
      </c>
      <c r="M7240" s="8">
        <f t="shared" ca="1" si="455"/>
        <v>-325</v>
      </c>
      <c r="N7240" s="32">
        <f ca="1">SUM(L$4:L7240)/I7240</f>
        <v>-4.4908111095757909E-2</v>
      </c>
      <c r="O7240" s="46">
        <f ca="1">_xlfn.VAR.P(L$4:L7240)</f>
        <v>33.471107484302046</v>
      </c>
      <c r="P7240" s="33">
        <f ca="1">COUNTIF(K$4:K7240, "WIN")/I7240</f>
        <v>2.6530330247340059E-2</v>
      </c>
    </row>
    <row r="7241" spans="9:16" x14ac:dyDescent="0.25">
      <c r="I7241" s="5">
        <v>7238</v>
      </c>
      <c r="J7241" s="8">
        <f t="shared" ca="1" si="454"/>
        <v>18</v>
      </c>
      <c r="K7241" s="7" t="str">
        <f t="shared" ca="1" si="452"/>
        <v>LOSE</v>
      </c>
      <c r="L7241" s="8">
        <f t="shared" ca="1" si="453"/>
        <v>-1</v>
      </c>
      <c r="M7241" s="8">
        <f t="shared" ca="1" si="455"/>
        <v>-326</v>
      </c>
      <c r="N7241" s="32">
        <f ca="1">SUM(L$4:L7241)/I7241</f>
        <v>-4.5040066316662061E-2</v>
      </c>
      <c r="O7241" s="46">
        <f ca="1">_xlfn.VAR.P(L$4:L7241)</f>
        <v>33.466609137659681</v>
      </c>
      <c r="P7241" s="33">
        <f ca="1">COUNTIF(K$4:K7241, "WIN")/I7241</f>
        <v>2.6526664824537166E-2</v>
      </c>
    </row>
    <row r="7242" spans="9:16" x14ac:dyDescent="0.25">
      <c r="I7242" s="5">
        <v>7239</v>
      </c>
      <c r="J7242" s="8">
        <f t="shared" ca="1" si="454"/>
        <v>35</v>
      </c>
      <c r="K7242" s="7" t="str">
        <f t="shared" ca="1" si="452"/>
        <v>LOSE</v>
      </c>
      <c r="L7242" s="8">
        <f t="shared" ca="1" si="453"/>
        <v>-1</v>
      </c>
      <c r="M7242" s="8">
        <f t="shared" ca="1" si="455"/>
        <v>-327</v>
      </c>
      <c r="N7242" s="32">
        <f ca="1">SUM(L$4:L7242)/I7242</f>
        <v>-4.5171985080812264E-2</v>
      </c>
      <c r="O7242" s="46">
        <f ca="1">_xlfn.VAR.P(L$4:L7242)</f>
        <v>33.462111999016244</v>
      </c>
      <c r="P7242" s="33">
        <f ca="1">COUNTIF(K$4:K7242, "WIN")/I7242</f>
        <v>2.652300041442188E-2</v>
      </c>
    </row>
    <row r="7243" spans="9:16" x14ac:dyDescent="0.25">
      <c r="I7243" s="5">
        <v>7240</v>
      </c>
      <c r="J7243" s="8">
        <f t="shared" ca="1" si="454"/>
        <v>23</v>
      </c>
      <c r="K7243" s="7" t="str">
        <f t="shared" ca="1" si="452"/>
        <v>LOSE</v>
      </c>
      <c r="L7243" s="8">
        <f t="shared" ca="1" si="453"/>
        <v>-1</v>
      </c>
      <c r="M7243" s="8">
        <f t="shared" ca="1" si="455"/>
        <v>-328</v>
      </c>
      <c r="N7243" s="32">
        <f ca="1">SUM(L$4:L7243)/I7243</f>
        <v>-4.5303867403314914E-2</v>
      </c>
      <c r="O7243" s="46">
        <f ca="1">_xlfn.VAR.P(L$4:L7243)</f>
        <v>33.457616067885596</v>
      </c>
      <c r="P7243" s="33">
        <f ca="1">COUNTIF(K$4:K7243, "WIN")/I7243</f>
        <v>2.6519337016574586E-2</v>
      </c>
    </row>
    <row r="7244" spans="9:16" x14ac:dyDescent="0.25">
      <c r="I7244" s="5">
        <v>7241</v>
      </c>
      <c r="J7244" s="8">
        <f t="shared" ca="1" si="454"/>
        <v>19</v>
      </c>
      <c r="K7244" s="7" t="str">
        <f t="shared" ca="1" si="452"/>
        <v>LOSE</v>
      </c>
      <c r="L7244" s="8">
        <f t="shared" ca="1" si="453"/>
        <v>-1</v>
      </c>
      <c r="M7244" s="8">
        <f t="shared" ca="1" si="455"/>
        <v>-329</v>
      </c>
      <c r="N7244" s="32">
        <f ca="1">SUM(L$4:L7244)/I7244</f>
        <v>-4.5435713299268057E-2</v>
      </c>
      <c r="O7244" s="46">
        <f ca="1">_xlfn.VAR.P(L$4:L7244)</f>
        <v>33.453121343781874</v>
      </c>
      <c r="P7244" s="33">
        <f ca="1">COUNTIF(K$4:K7244, "WIN")/I7244</f>
        <v>2.6515674630575886E-2</v>
      </c>
    </row>
    <row r="7245" spans="9:16" x14ac:dyDescent="0.25">
      <c r="I7245" s="5">
        <v>7242</v>
      </c>
      <c r="J7245" s="8">
        <f t="shared" ca="1" si="454"/>
        <v>13</v>
      </c>
      <c r="K7245" s="7" t="str">
        <f t="shared" ca="1" si="452"/>
        <v>LOSE</v>
      </c>
      <c r="L7245" s="8">
        <f t="shared" ca="1" si="453"/>
        <v>-1</v>
      </c>
      <c r="M7245" s="8">
        <f t="shared" ca="1" si="455"/>
        <v>-330</v>
      </c>
      <c r="N7245" s="32">
        <f ca="1">SUM(L$4:L7245)/I7245</f>
        <v>-4.5567522783761395E-2</v>
      </c>
      <c r="O7245" s="46">
        <f ca="1">_xlfn.VAR.P(L$4:L7245)</f>
        <v>33.448627826219465</v>
      </c>
      <c r="P7245" s="33">
        <f ca="1">COUNTIF(K$4:K7245, "WIN")/I7245</f>
        <v>2.6512013256006627E-2</v>
      </c>
    </row>
    <row r="7246" spans="9:16" x14ac:dyDescent="0.25">
      <c r="I7246" s="5">
        <v>7243</v>
      </c>
      <c r="J7246" s="8">
        <f t="shared" ca="1" si="454"/>
        <v>11</v>
      </c>
      <c r="K7246" s="7" t="str">
        <f t="shared" ca="1" si="452"/>
        <v>LOSE</v>
      </c>
      <c r="L7246" s="8">
        <f t="shared" ca="1" si="453"/>
        <v>-1</v>
      </c>
      <c r="M7246" s="8">
        <f t="shared" ca="1" si="455"/>
        <v>-331</v>
      </c>
      <c r="N7246" s="32">
        <f ca="1">SUM(L$4:L7246)/I7246</f>
        <v>-4.5699295871876294E-2</v>
      </c>
      <c r="O7246" s="46">
        <f ca="1">_xlfn.VAR.P(L$4:L7246)</f>
        <v>33.444135514713018</v>
      </c>
      <c r="P7246" s="33">
        <f ca="1">COUNTIF(K$4:K7246, "WIN")/I7246</f>
        <v>2.6508352892447882E-2</v>
      </c>
    </row>
    <row r="7247" spans="9:16" x14ac:dyDescent="0.25">
      <c r="I7247" s="5">
        <v>7244</v>
      </c>
      <c r="J7247" s="8">
        <f t="shared" ca="1" si="454"/>
        <v>22</v>
      </c>
      <c r="K7247" s="7" t="str">
        <f t="shared" ca="1" si="452"/>
        <v>LOSE</v>
      </c>
      <c r="L7247" s="8">
        <f t="shared" ca="1" si="453"/>
        <v>-1</v>
      </c>
      <c r="M7247" s="8">
        <f t="shared" ca="1" si="455"/>
        <v>-332</v>
      </c>
      <c r="N7247" s="32">
        <f ca="1">SUM(L$4:L7247)/I7247</f>
        <v>-4.5831032578685808E-2</v>
      </c>
      <c r="O7247" s="46">
        <f ca="1">_xlfn.VAR.P(L$4:L7247)</f>
        <v>33.439644408777454</v>
      </c>
      <c r="P7247" s="33">
        <f ca="1">COUNTIF(K$4:K7247, "WIN")/I7247</f>
        <v>2.6504693539480949E-2</v>
      </c>
    </row>
    <row r="7248" spans="9:16" x14ac:dyDescent="0.25">
      <c r="I7248" s="5">
        <v>7245</v>
      </c>
      <c r="J7248" s="8">
        <f t="shared" ca="1" si="454"/>
        <v>7</v>
      </c>
      <c r="K7248" s="7" t="str">
        <f t="shared" ca="1" si="452"/>
        <v>WIN</v>
      </c>
      <c r="L7248" s="8">
        <f t="shared" ca="1" si="453"/>
        <v>35</v>
      </c>
      <c r="M7248" s="8">
        <f t="shared" ca="1" si="455"/>
        <v>-297</v>
      </c>
      <c r="N7248" s="32">
        <f ca="1">SUM(L$4:L7248)/I7248</f>
        <v>-4.0993788819875775E-2</v>
      </c>
      <c r="O7248" s="46">
        <f ca="1">_xlfn.VAR.P(L$4:L7248)</f>
        <v>33.604530689402416</v>
      </c>
      <c r="P7248" s="33">
        <f ca="1">COUNTIF(K$4:K7248, "WIN")/I7248</f>
        <v>2.6639061421670118E-2</v>
      </c>
    </row>
    <row r="7249" spans="9:16" x14ac:dyDescent="0.25">
      <c r="I7249" s="5">
        <v>7246</v>
      </c>
      <c r="J7249" s="8">
        <f t="shared" ca="1" si="454"/>
        <v>13</v>
      </c>
      <c r="K7249" s="7" t="str">
        <f t="shared" ca="1" si="452"/>
        <v>LOSE</v>
      </c>
      <c r="L7249" s="8">
        <f t="shared" ca="1" si="453"/>
        <v>-1</v>
      </c>
      <c r="M7249" s="8">
        <f t="shared" ca="1" si="455"/>
        <v>-298</v>
      </c>
      <c r="N7249" s="32">
        <f ca="1">SUM(L$4:L7249)/I7249</f>
        <v>-4.1126138559205078E-2</v>
      </c>
      <c r="O7249" s="46">
        <f ca="1">_xlfn.VAR.P(L$4:L7249)</f>
        <v>33.600019929714236</v>
      </c>
      <c r="P7249" s="33">
        <f ca="1">COUNTIF(K$4:K7249, "WIN")/I7249</f>
        <v>2.663538504002208E-2</v>
      </c>
    </row>
    <row r="7250" spans="9:16" x14ac:dyDescent="0.25">
      <c r="I7250" s="5">
        <v>7247</v>
      </c>
      <c r="J7250" s="8">
        <f t="shared" ca="1" si="454"/>
        <v>23</v>
      </c>
      <c r="K7250" s="7" t="str">
        <f t="shared" ca="1" si="452"/>
        <v>LOSE</v>
      </c>
      <c r="L7250" s="8">
        <f t="shared" ca="1" si="453"/>
        <v>-1</v>
      </c>
      <c r="M7250" s="8">
        <f t="shared" ca="1" si="455"/>
        <v>-299</v>
      </c>
      <c r="N7250" s="32">
        <f ca="1">SUM(L$4:L7250)/I7250</f>
        <v>-4.1258451773147506E-2</v>
      </c>
      <c r="O7250" s="46">
        <f ca="1">_xlfn.VAR.P(L$4:L7250)</f>
        <v>33.595510379870269</v>
      </c>
      <c r="P7250" s="33">
        <f ca="1">COUNTIF(K$4:K7250, "WIN")/I7250</f>
        <v>2.6631709672968126E-2</v>
      </c>
    </row>
    <row r="7251" spans="9:16" x14ac:dyDescent="0.25">
      <c r="I7251" s="5">
        <v>7248</v>
      </c>
      <c r="J7251" s="8">
        <f t="shared" ca="1" si="454"/>
        <v>13</v>
      </c>
      <c r="K7251" s="7" t="str">
        <f t="shared" ca="1" si="452"/>
        <v>LOSE</v>
      </c>
      <c r="L7251" s="8">
        <f t="shared" ca="1" si="453"/>
        <v>-1</v>
      </c>
      <c r="M7251" s="8">
        <f t="shared" ca="1" si="455"/>
        <v>-300</v>
      </c>
      <c r="N7251" s="32">
        <f ca="1">SUM(L$4:L7251)/I7251</f>
        <v>-4.1390728476821195E-2</v>
      </c>
      <c r="O7251" s="46">
        <f ca="1">_xlfn.VAR.P(L$4:L7251)</f>
        <v>33.591002039384236</v>
      </c>
      <c r="P7251" s="33">
        <f ca="1">COUNTIF(K$4:K7251, "WIN")/I7251</f>
        <v>2.6628035320088301E-2</v>
      </c>
    </row>
    <row r="7252" spans="9:16" x14ac:dyDescent="0.25">
      <c r="I7252" s="5">
        <v>7249</v>
      </c>
      <c r="J7252" s="8">
        <f t="shared" ca="1" si="454"/>
        <v>11</v>
      </c>
      <c r="K7252" s="7" t="str">
        <f t="shared" ca="1" si="452"/>
        <v>LOSE</v>
      </c>
      <c r="L7252" s="8">
        <f t="shared" ca="1" si="453"/>
        <v>-1</v>
      </c>
      <c r="M7252" s="8">
        <f t="shared" ca="1" si="455"/>
        <v>-301</v>
      </c>
      <c r="N7252" s="32">
        <f ca="1">SUM(L$4:L7252)/I7252</f>
        <v>-4.1522968685335906E-2</v>
      </c>
      <c r="O7252" s="46">
        <f ca="1">_xlfn.VAR.P(L$4:L7252)</f>
        <v>33.586494907770138</v>
      </c>
      <c r="P7252" s="33">
        <f ca="1">COUNTIF(K$4:K7252, "WIN")/I7252</f>
        <v>2.662436198096289E-2</v>
      </c>
    </row>
    <row r="7253" spans="9:16" x14ac:dyDescent="0.25">
      <c r="I7253" s="5">
        <v>7250</v>
      </c>
      <c r="J7253" s="8">
        <f t="shared" ca="1" si="454"/>
        <v>22</v>
      </c>
      <c r="K7253" s="7" t="str">
        <f t="shared" ca="1" si="452"/>
        <v>LOSE</v>
      </c>
      <c r="L7253" s="8">
        <f t="shared" ca="1" si="453"/>
        <v>-1</v>
      </c>
      <c r="M7253" s="8">
        <f t="shared" ca="1" si="455"/>
        <v>-302</v>
      </c>
      <c r="N7253" s="32">
        <f ca="1">SUM(L$4:L7253)/I7253</f>
        <v>-4.1655172413793101E-2</v>
      </c>
      <c r="O7253" s="46">
        <f ca="1">_xlfn.VAR.P(L$4:L7253)</f>
        <v>33.581988984542214</v>
      </c>
      <c r="P7253" s="33">
        <f ca="1">COUNTIF(K$4:K7253, "WIN")/I7253</f>
        <v>2.6620689655172412E-2</v>
      </c>
    </row>
    <row r="7254" spans="9:16" x14ac:dyDescent="0.25">
      <c r="I7254" s="5">
        <v>7251</v>
      </c>
      <c r="J7254" s="8">
        <f t="shared" ca="1" si="454"/>
        <v>18</v>
      </c>
      <c r="K7254" s="7" t="str">
        <f t="shared" ca="1" si="452"/>
        <v>LOSE</v>
      </c>
      <c r="L7254" s="8">
        <f t="shared" ca="1" si="453"/>
        <v>-1</v>
      </c>
      <c r="M7254" s="8">
        <f t="shared" ca="1" si="455"/>
        <v>-303</v>
      </c>
      <c r="N7254" s="32">
        <f ca="1">SUM(L$4:L7254)/I7254</f>
        <v>-4.1787339677285894E-2</v>
      </c>
      <c r="O7254" s="46">
        <f ca="1">_xlfn.VAR.P(L$4:L7254)</f>
        <v>33.577484269214978</v>
      </c>
      <c r="P7254" s="33">
        <f ca="1">COUNTIF(K$4:K7254, "WIN")/I7254</f>
        <v>2.6617018342297613E-2</v>
      </c>
    </row>
    <row r="7255" spans="9:16" x14ac:dyDescent="0.25">
      <c r="I7255" s="5">
        <v>7252</v>
      </c>
      <c r="J7255" s="8">
        <f t="shared" ca="1" si="454"/>
        <v>6</v>
      </c>
      <c r="K7255" s="7" t="str">
        <f t="shared" ca="1" si="452"/>
        <v>LOSE</v>
      </c>
      <c r="L7255" s="8">
        <f t="shared" ca="1" si="453"/>
        <v>-1</v>
      </c>
      <c r="M7255" s="8">
        <f t="shared" ca="1" si="455"/>
        <v>-304</v>
      </c>
      <c r="N7255" s="32">
        <f ca="1">SUM(L$4:L7255)/I7255</f>
        <v>-4.1919470490899065E-2</v>
      </c>
      <c r="O7255" s="46">
        <f ca="1">_xlfn.VAR.P(L$4:L7255)</f>
        <v>33.572980761303192</v>
      </c>
      <c r="P7255" s="33">
        <f ca="1">COUNTIF(K$4:K7255, "WIN")/I7255</f>
        <v>2.661334804191947E-2</v>
      </c>
    </row>
    <row r="7256" spans="9:16" x14ac:dyDescent="0.25">
      <c r="I7256" s="5">
        <v>7253</v>
      </c>
      <c r="J7256" s="8">
        <f t="shared" ca="1" si="454"/>
        <v>24</v>
      </c>
      <c r="K7256" s="7" t="str">
        <f t="shared" ca="1" si="452"/>
        <v>LOSE</v>
      </c>
      <c r="L7256" s="8">
        <f t="shared" ca="1" si="453"/>
        <v>-1</v>
      </c>
      <c r="M7256" s="8">
        <f t="shared" ca="1" si="455"/>
        <v>-305</v>
      </c>
      <c r="N7256" s="32">
        <f ca="1">SUM(L$4:L7256)/I7256</f>
        <v>-4.2051564869709089E-2</v>
      </c>
      <c r="O7256" s="46">
        <f ca="1">_xlfn.VAR.P(L$4:L7256)</f>
        <v>33.568478460321899</v>
      </c>
      <c r="P7256" s="33">
        <f ca="1">COUNTIF(K$4:K7256, "WIN")/I7256</f>
        <v>2.6609678753619193E-2</v>
      </c>
    </row>
    <row r="7257" spans="9:16" x14ac:dyDescent="0.25">
      <c r="I7257" s="5">
        <v>7254</v>
      </c>
      <c r="J7257" s="8">
        <f t="shared" ca="1" si="454"/>
        <v>13</v>
      </c>
      <c r="K7257" s="7" t="str">
        <f t="shared" ca="1" si="452"/>
        <v>LOSE</v>
      </c>
      <c r="L7257" s="8">
        <f t="shared" ca="1" si="453"/>
        <v>-1</v>
      </c>
      <c r="M7257" s="8">
        <f t="shared" ca="1" si="455"/>
        <v>-306</v>
      </c>
      <c r="N7257" s="32">
        <f ca="1">SUM(L$4:L7257)/I7257</f>
        <v>-4.2183622828784122E-2</v>
      </c>
      <c r="O7257" s="46">
        <f ca="1">_xlfn.VAR.P(L$4:L7257)</f>
        <v>33.563977365786378</v>
      </c>
      <c r="P7257" s="33">
        <f ca="1">COUNTIF(K$4:K7257, "WIN")/I7257</f>
        <v>2.660601047697822E-2</v>
      </c>
    </row>
    <row r="7258" spans="9:16" x14ac:dyDescent="0.25">
      <c r="I7258" s="5">
        <v>7255</v>
      </c>
      <c r="J7258" s="8">
        <f t="shared" ca="1" si="454"/>
        <v>35</v>
      </c>
      <c r="K7258" s="7" t="str">
        <f t="shared" ca="1" si="452"/>
        <v>LOSE</v>
      </c>
      <c r="L7258" s="8">
        <f t="shared" ca="1" si="453"/>
        <v>-1</v>
      </c>
      <c r="M7258" s="8">
        <f t="shared" ca="1" si="455"/>
        <v>-307</v>
      </c>
      <c r="N7258" s="32">
        <f ca="1">SUM(L$4:L7258)/I7258</f>
        <v>-4.2315644383184012E-2</v>
      </c>
      <c r="O7258" s="46">
        <f ca="1">_xlfn.VAR.P(L$4:L7258)</f>
        <v>33.559477477212177</v>
      </c>
      <c r="P7258" s="33">
        <f ca="1">COUNTIF(K$4:K7258, "WIN")/I7258</f>
        <v>2.6602343211578221E-2</v>
      </c>
    </row>
    <row r="7259" spans="9:16" x14ac:dyDescent="0.25">
      <c r="I7259" s="5">
        <v>7256</v>
      </c>
      <c r="J7259" s="8">
        <f t="shared" ca="1" si="454"/>
        <v>0</v>
      </c>
      <c r="K7259" s="7" t="str">
        <f t="shared" ca="1" si="452"/>
        <v>LOSE</v>
      </c>
      <c r="L7259" s="8">
        <f t="shared" ca="1" si="453"/>
        <v>-1</v>
      </c>
      <c r="M7259" s="8">
        <f t="shared" ca="1" si="455"/>
        <v>-308</v>
      </c>
      <c r="N7259" s="32">
        <f ca="1">SUM(L$4:L7259)/I7259</f>
        <v>-4.244762954796031E-2</v>
      </c>
      <c r="O7259" s="46">
        <f ca="1">_xlfn.VAR.P(L$4:L7259)</f>
        <v>33.554978794115108</v>
      </c>
      <c r="P7259" s="33">
        <f ca="1">COUNTIF(K$4:K7259, "WIN")/I7259</f>
        <v>2.6598676957001102E-2</v>
      </c>
    </row>
    <row r="7260" spans="9:16" x14ac:dyDescent="0.25">
      <c r="I7260" s="5">
        <v>7257</v>
      </c>
      <c r="J7260" s="8">
        <f t="shared" ca="1" si="454"/>
        <v>23</v>
      </c>
      <c r="K7260" s="7" t="str">
        <f t="shared" ca="1" si="452"/>
        <v>LOSE</v>
      </c>
      <c r="L7260" s="8">
        <f t="shared" ca="1" si="453"/>
        <v>-1</v>
      </c>
      <c r="M7260" s="8">
        <f t="shared" ca="1" si="455"/>
        <v>-309</v>
      </c>
      <c r="N7260" s="32">
        <f ca="1">SUM(L$4:L7260)/I7260</f>
        <v>-4.257957833815626E-2</v>
      </c>
      <c r="O7260" s="46">
        <f ca="1">_xlfn.VAR.P(L$4:L7260)</f>
        <v>33.550481316011229</v>
      </c>
      <c r="P7260" s="33">
        <f ca="1">COUNTIF(K$4:K7260, "WIN")/I7260</f>
        <v>2.6595011712828992E-2</v>
      </c>
    </row>
    <row r="7261" spans="9:16" x14ac:dyDescent="0.25">
      <c r="I7261" s="5">
        <v>7258</v>
      </c>
      <c r="J7261" s="8">
        <f t="shared" ca="1" si="454"/>
        <v>29</v>
      </c>
      <c r="K7261" s="7" t="str">
        <f t="shared" ca="1" si="452"/>
        <v>LOSE</v>
      </c>
      <c r="L7261" s="8">
        <f t="shared" ca="1" si="453"/>
        <v>-1</v>
      </c>
      <c r="M7261" s="8">
        <f t="shared" ca="1" si="455"/>
        <v>-310</v>
      </c>
      <c r="N7261" s="32">
        <f ca="1">SUM(L$4:L7261)/I7261</f>
        <v>-4.2711490768806835E-2</v>
      </c>
      <c r="O7261" s="46">
        <f ca="1">_xlfn.VAR.P(L$4:L7261)</f>
        <v>33.545985042416874</v>
      </c>
      <c r="P7261" s="33">
        <f ca="1">COUNTIF(K$4:K7261, "WIN")/I7261</f>
        <v>2.6591347478644254E-2</v>
      </c>
    </row>
    <row r="7262" spans="9:16" x14ac:dyDescent="0.25">
      <c r="I7262" s="5">
        <v>7259</v>
      </c>
      <c r="J7262" s="8">
        <f t="shared" ca="1" si="454"/>
        <v>19</v>
      </c>
      <c r="K7262" s="7" t="str">
        <f t="shared" ca="1" si="452"/>
        <v>LOSE</v>
      </c>
      <c r="L7262" s="8">
        <f t="shared" ca="1" si="453"/>
        <v>-1</v>
      </c>
      <c r="M7262" s="8">
        <f t="shared" ca="1" si="455"/>
        <v>-311</v>
      </c>
      <c r="N7262" s="32">
        <f ca="1">SUM(L$4:L7262)/I7262</f>
        <v>-4.2843366854938697E-2</v>
      </c>
      <c r="O7262" s="46">
        <f ca="1">_xlfn.VAR.P(L$4:L7262)</f>
        <v>33.541489972848616</v>
      </c>
      <c r="P7262" s="33">
        <f ca="1">COUNTIF(K$4:K7262, "WIN")/I7262</f>
        <v>2.6587684254029482E-2</v>
      </c>
    </row>
    <row r="7263" spans="9:16" x14ac:dyDescent="0.25">
      <c r="I7263" s="5">
        <v>7260</v>
      </c>
      <c r="J7263" s="8">
        <f t="shared" ca="1" si="454"/>
        <v>36</v>
      </c>
      <c r="K7263" s="7" t="str">
        <f t="shared" ca="1" si="452"/>
        <v>LOSE</v>
      </c>
      <c r="L7263" s="8">
        <f t="shared" ca="1" si="453"/>
        <v>-1</v>
      </c>
      <c r="M7263" s="8">
        <f t="shared" ca="1" si="455"/>
        <v>-312</v>
      </c>
      <c r="N7263" s="32">
        <f ca="1">SUM(L$4:L7263)/I7263</f>
        <v>-4.2975206611570248E-2</v>
      </c>
      <c r="O7263" s="46">
        <f ca="1">_xlfn.VAR.P(L$4:L7263)</f>
        <v>33.536996106823302</v>
      </c>
      <c r="P7263" s="33">
        <f ca="1">COUNTIF(K$4:K7263, "WIN")/I7263</f>
        <v>2.6584022038567492E-2</v>
      </c>
    </row>
    <row r="7264" spans="9:16" x14ac:dyDescent="0.25">
      <c r="I7264" s="5">
        <v>7261</v>
      </c>
      <c r="J7264" s="8">
        <f t="shared" ca="1" si="454"/>
        <v>34</v>
      </c>
      <c r="K7264" s="7" t="str">
        <f t="shared" ca="1" si="452"/>
        <v>LOSE</v>
      </c>
      <c r="L7264" s="8">
        <f t="shared" ca="1" si="453"/>
        <v>-1</v>
      </c>
      <c r="M7264" s="8">
        <f t="shared" ca="1" si="455"/>
        <v>-313</v>
      </c>
      <c r="N7264" s="32">
        <f ca="1">SUM(L$4:L7264)/I7264</f>
        <v>-4.3107010053711613E-2</v>
      </c>
      <c r="O7264" s="46">
        <f ca="1">_xlfn.VAR.P(L$4:L7264)</f>
        <v>33.532503443858033</v>
      </c>
      <c r="P7264" s="33">
        <f ca="1">COUNTIF(K$4:K7264, "WIN")/I7264</f>
        <v>2.6580360831841343E-2</v>
      </c>
    </row>
    <row r="7265" spans="9:16" x14ac:dyDescent="0.25">
      <c r="I7265" s="5">
        <v>7262</v>
      </c>
      <c r="J7265" s="8">
        <f t="shared" ca="1" si="454"/>
        <v>25</v>
      </c>
      <c r="K7265" s="7" t="str">
        <f t="shared" ca="1" si="452"/>
        <v>LOSE</v>
      </c>
      <c r="L7265" s="8">
        <f t="shared" ca="1" si="453"/>
        <v>-1</v>
      </c>
      <c r="M7265" s="8">
        <f t="shared" ca="1" si="455"/>
        <v>-314</v>
      </c>
      <c r="N7265" s="32">
        <f ca="1">SUM(L$4:L7265)/I7265</f>
        <v>-4.3238777196364639E-2</v>
      </c>
      <c r="O7265" s="46">
        <f ca="1">_xlfn.VAR.P(L$4:L7265)</f>
        <v>33.528011983470165</v>
      </c>
      <c r="P7265" s="33">
        <f ca="1">COUNTIF(K$4:K7265, "WIN")/I7265</f>
        <v>2.6576700633434317E-2</v>
      </c>
    </row>
    <row r="7266" spans="9:16" x14ac:dyDescent="0.25">
      <c r="I7266" s="5">
        <v>7263</v>
      </c>
      <c r="J7266" s="8">
        <f t="shared" ca="1" si="454"/>
        <v>35</v>
      </c>
      <c r="K7266" s="7" t="str">
        <f t="shared" ca="1" si="452"/>
        <v>LOSE</v>
      </c>
      <c r="L7266" s="8">
        <f t="shared" ca="1" si="453"/>
        <v>-1</v>
      </c>
      <c r="M7266" s="8">
        <f t="shared" ca="1" si="455"/>
        <v>-315</v>
      </c>
      <c r="N7266" s="32">
        <f ca="1">SUM(L$4:L7266)/I7266</f>
        <v>-4.3370508054522923E-2</v>
      </c>
      <c r="O7266" s="46">
        <f ca="1">_xlfn.VAR.P(L$4:L7266)</f>
        <v>33.523521725177311</v>
      </c>
      <c r="P7266" s="33">
        <f ca="1">COUNTIF(K$4:K7266, "WIN")/I7266</f>
        <v>2.6573041442929917E-2</v>
      </c>
    </row>
    <row r="7267" spans="9:16" x14ac:dyDescent="0.25">
      <c r="I7267" s="5">
        <v>7264</v>
      </c>
      <c r="J7267" s="8">
        <f t="shared" ca="1" si="454"/>
        <v>8</v>
      </c>
      <c r="K7267" s="7" t="str">
        <f t="shared" ca="1" si="452"/>
        <v>LOSE</v>
      </c>
      <c r="L7267" s="8">
        <f t="shared" ca="1" si="453"/>
        <v>-1</v>
      </c>
      <c r="M7267" s="8">
        <f t="shared" ca="1" si="455"/>
        <v>-316</v>
      </c>
      <c r="N7267" s="32">
        <f ca="1">SUM(L$4:L7267)/I7267</f>
        <v>-4.3502202643171804E-2</v>
      </c>
      <c r="O7267" s="46">
        <f ca="1">_xlfn.VAR.P(L$4:L7267)</f>
        <v>33.519032668497353</v>
      </c>
      <c r="P7267" s="33">
        <f ca="1">COUNTIF(K$4:K7267, "WIN")/I7267</f>
        <v>2.6569383259911893E-2</v>
      </c>
    </row>
    <row r="7268" spans="9:16" x14ac:dyDescent="0.25">
      <c r="I7268" s="5">
        <v>7265</v>
      </c>
      <c r="J7268" s="8">
        <f t="shared" ca="1" si="454"/>
        <v>31</v>
      </c>
      <c r="K7268" s="7" t="str">
        <f t="shared" ca="1" si="452"/>
        <v>LOSE</v>
      </c>
      <c r="L7268" s="8">
        <f t="shared" ca="1" si="453"/>
        <v>-1</v>
      </c>
      <c r="M7268" s="8">
        <f t="shared" ca="1" si="455"/>
        <v>-317</v>
      </c>
      <c r="N7268" s="32">
        <f ca="1">SUM(L$4:L7268)/I7268</f>
        <v>-4.3633860977288372E-2</v>
      </c>
      <c r="O7268" s="46">
        <f ca="1">_xlfn.VAR.P(L$4:L7268)</f>
        <v>33.514544812948408</v>
      </c>
      <c r="P7268" s="33">
        <f ca="1">COUNTIF(K$4:K7268, "WIN")/I7268</f>
        <v>2.6565726083964212E-2</v>
      </c>
    </row>
    <row r="7269" spans="9:16" x14ac:dyDescent="0.25">
      <c r="I7269" s="5">
        <v>7266</v>
      </c>
      <c r="J7269" s="8">
        <f t="shared" ca="1" si="454"/>
        <v>17</v>
      </c>
      <c r="K7269" s="7" t="str">
        <f t="shared" ca="1" si="452"/>
        <v>LOSE</v>
      </c>
      <c r="L7269" s="8">
        <f t="shared" ca="1" si="453"/>
        <v>-1</v>
      </c>
      <c r="M7269" s="8">
        <f t="shared" ca="1" si="455"/>
        <v>-318</v>
      </c>
      <c r="N7269" s="32">
        <f ca="1">SUM(L$4:L7269)/I7269</f>
        <v>-4.376548307184145E-2</v>
      </c>
      <c r="O7269" s="46">
        <f ca="1">_xlfn.VAR.P(L$4:L7269)</f>
        <v>33.510058158048878</v>
      </c>
      <c r="P7269" s="33">
        <f ca="1">COUNTIF(K$4:K7269, "WIN")/I7269</f>
        <v>2.6562069914671072E-2</v>
      </c>
    </row>
    <row r="7270" spans="9:16" x14ac:dyDescent="0.25">
      <c r="I7270" s="5">
        <v>7267</v>
      </c>
      <c r="J7270" s="8">
        <f t="shared" ca="1" si="454"/>
        <v>17</v>
      </c>
      <c r="K7270" s="7" t="str">
        <f t="shared" ca="1" si="452"/>
        <v>LOSE</v>
      </c>
      <c r="L7270" s="8">
        <f t="shared" ca="1" si="453"/>
        <v>-1</v>
      </c>
      <c r="M7270" s="8">
        <f t="shared" ca="1" si="455"/>
        <v>-319</v>
      </c>
      <c r="N7270" s="32">
        <f ca="1">SUM(L$4:L7270)/I7270</f>
        <v>-4.3897068941791663E-2</v>
      </c>
      <c r="O7270" s="46">
        <f ca="1">_xlfn.VAR.P(L$4:L7270)</f>
        <v>33.505572703317405</v>
      </c>
      <c r="P7270" s="33">
        <f ca="1">COUNTIF(K$4:K7270, "WIN")/I7270</f>
        <v>2.65584147516169E-2</v>
      </c>
    </row>
    <row r="7271" spans="9:16" x14ac:dyDescent="0.25">
      <c r="I7271" s="5">
        <v>7268</v>
      </c>
      <c r="J7271" s="8">
        <f t="shared" ca="1" si="454"/>
        <v>16</v>
      </c>
      <c r="K7271" s="7" t="str">
        <f t="shared" ca="1" si="452"/>
        <v>LOSE</v>
      </c>
      <c r="L7271" s="8">
        <f t="shared" ca="1" si="453"/>
        <v>-1</v>
      </c>
      <c r="M7271" s="8">
        <f t="shared" ca="1" si="455"/>
        <v>-320</v>
      </c>
      <c r="N7271" s="32">
        <f ca="1">SUM(L$4:L7271)/I7271</f>
        <v>-4.4028618602091361E-2</v>
      </c>
      <c r="O7271" s="46">
        <f ca="1">_xlfn.VAR.P(L$4:L7271)</f>
        <v>33.501088448272888</v>
      </c>
      <c r="P7271" s="33">
        <f ca="1">COUNTIF(K$4:K7271, "WIN")/I7271</f>
        <v>2.6554760594386353E-2</v>
      </c>
    </row>
    <row r="7272" spans="9:16" x14ac:dyDescent="0.25">
      <c r="I7272" s="5">
        <v>7269</v>
      </c>
      <c r="J7272" s="8">
        <f t="shared" ca="1" si="454"/>
        <v>10</v>
      </c>
      <c r="K7272" s="7" t="str">
        <f t="shared" ca="1" si="452"/>
        <v>LOSE</v>
      </c>
      <c r="L7272" s="8">
        <f t="shared" ca="1" si="453"/>
        <v>-1</v>
      </c>
      <c r="M7272" s="8">
        <f t="shared" ca="1" si="455"/>
        <v>-321</v>
      </c>
      <c r="N7272" s="32">
        <f ca="1">SUM(L$4:L7272)/I7272</f>
        <v>-4.4160132067684689E-2</v>
      </c>
      <c r="O7272" s="46">
        <f ca="1">_xlfn.VAR.P(L$4:L7272)</f>
        <v>33.496605392434482</v>
      </c>
      <c r="P7272" s="33">
        <f ca="1">COUNTIF(K$4:K7272, "WIN")/I7272</f>
        <v>2.6551107442564316E-2</v>
      </c>
    </row>
    <row r="7273" spans="9:16" x14ac:dyDescent="0.25">
      <c r="I7273" s="5">
        <v>7270</v>
      </c>
      <c r="J7273" s="8">
        <f t="shared" ca="1" si="454"/>
        <v>10</v>
      </c>
      <c r="K7273" s="7" t="str">
        <f t="shared" ca="1" si="452"/>
        <v>LOSE</v>
      </c>
      <c r="L7273" s="8">
        <f t="shared" ca="1" si="453"/>
        <v>-1</v>
      </c>
      <c r="M7273" s="8">
        <f t="shared" ca="1" si="455"/>
        <v>-322</v>
      </c>
      <c r="N7273" s="32">
        <f ca="1">SUM(L$4:L7273)/I7273</f>
        <v>-4.4291609353507566E-2</v>
      </c>
      <c r="O7273" s="46">
        <f ca="1">_xlfn.VAR.P(L$4:L7273)</f>
        <v>33.492123535321618</v>
      </c>
      <c r="P7273" s="33">
        <f ca="1">COUNTIF(K$4:K7273, "WIN")/I7273</f>
        <v>2.6547455295735902E-2</v>
      </c>
    </row>
    <row r="7274" spans="9:16" x14ac:dyDescent="0.25">
      <c r="I7274" s="5">
        <v>7271</v>
      </c>
      <c r="J7274" s="8">
        <f t="shared" ca="1" si="454"/>
        <v>13</v>
      </c>
      <c r="K7274" s="7" t="str">
        <f t="shared" ca="1" si="452"/>
        <v>LOSE</v>
      </c>
      <c r="L7274" s="8">
        <f t="shared" ca="1" si="453"/>
        <v>-1</v>
      </c>
      <c r="M7274" s="8">
        <f t="shared" ca="1" si="455"/>
        <v>-323</v>
      </c>
      <c r="N7274" s="32">
        <f ca="1">SUM(L$4:L7274)/I7274</f>
        <v>-4.4423050474487691E-2</v>
      </c>
      <c r="O7274" s="46">
        <f ca="1">_xlfn.VAR.P(L$4:L7274)</f>
        <v>33.487642876453961</v>
      </c>
      <c r="P7274" s="33">
        <f ca="1">COUNTIF(K$4:K7274, "WIN")/I7274</f>
        <v>2.6543804153486453E-2</v>
      </c>
    </row>
    <row r="7275" spans="9:16" x14ac:dyDescent="0.25">
      <c r="I7275" s="5">
        <v>7272</v>
      </c>
      <c r="J7275" s="8">
        <f t="shared" ca="1" si="454"/>
        <v>15</v>
      </c>
      <c r="K7275" s="7" t="str">
        <f t="shared" ca="1" si="452"/>
        <v>LOSE</v>
      </c>
      <c r="L7275" s="8">
        <f t="shared" ca="1" si="453"/>
        <v>-1</v>
      </c>
      <c r="M7275" s="8">
        <f t="shared" ca="1" si="455"/>
        <v>-324</v>
      </c>
      <c r="N7275" s="32">
        <f ca="1">SUM(L$4:L7275)/I7275</f>
        <v>-4.4554455445544552E-2</v>
      </c>
      <c r="O7275" s="46">
        <f ca="1">_xlfn.VAR.P(L$4:L7275)</f>
        <v>33.483163415351434</v>
      </c>
      <c r="P7275" s="33">
        <f ca="1">COUNTIF(K$4:K7275, "WIN")/I7275</f>
        <v>2.6540154015401541E-2</v>
      </c>
    </row>
    <row r="7276" spans="9:16" x14ac:dyDescent="0.25">
      <c r="I7276" s="5">
        <v>7273</v>
      </c>
      <c r="J7276" s="8">
        <f t="shared" ca="1" si="454"/>
        <v>18</v>
      </c>
      <c r="K7276" s="7" t="str">
        <f t="shared" ca="1" si="452"/>
        <v>LOSE</v>
      </c>
      <c r="L7276" s="8">
        <f t="shared" ca="1" si="453"/>
        <v>-1</v>
      </c>
      <c r="M7276" s="8">
        <f t="shared" ca="1" si="455"/>
        <v>-325</v>
      </c>
      <c r="N7276" s="32">
        <f ca="1">SUM(L$4:L7276)/I7276</f>
        <v>-4.4685824281589438E-2</v>
      </c>
      <c r="O7276" s="46">
        <f ca="1">_xlfn.VAR.P(L$4:L7276)</f>
        <v>33.478685151534236</v>
      </c>
      <c r="P7276" s="33">
        <f ca="1">COUNTIF(K$4:K7276, "WIN")/I7276</f>
        <v>2.6536504881066961E-2</v>
      </c>
    </row>
    <row r="7277" spans="9:16" x14ac:dyDescent="0.25">
      <c r="I7277" s="5">
        <v>7274</v>
      </c>
      <c r="J7277" s="8">
        <f t="shared" ca="1" si="454"/>
        <v>26</v>
      </c>
      <c r="K7277" s="7" t="str">
        <f t="shared" ca="1" si="452"/>
        <v>LOSE</v>
      </c>
      <c r="L7277" s="8">
        <f t="shared" ca="1" si="453"/>
        <v>-1</v>
      </c>
      <c r="M7277" s="8">
        <f t="shared" ca="1" si="455"/>
        <v>-326</v>
      </c>
      <c r="N7277" s="32">
        <f ca="1">SUM(L$4:L7277)/I7277</f>
        <v>-4.4817156997525434E-2</v>
      </c>
      <c r="O7277" s="46">
        <f ca="1">_xlfn.VAR.P(L$4:L7277)</f>
        <v>33.474208084522793</v>
      </c>
      <c r="P7277" s="33">
        <f ca="1">COUNTIF(K$4:K7277, "WIN")/I7277</f>
        <v>2.6532856750068737E-2</v>
      </c>
    </row>
    <row r="7278" spans="9:16" x14ac:dyDescent="0.25">
      <c r="I7278" s="5">
        <v>7275</v>
      </c>
      <c r="J7278" s="8">
        <f t="shared" ca="1" si="454"/>
        <v>12</v>
      </c>
      <c r="K7278" s="7" t="str">
        <f t="shared" ca="1" si="452"/>
        <v>LOSE</v>
      </c>
      <c r="L7278" s="8">
        <f t="shared" ca="1" si="453"/>
        <v>-1</v>
      </c>
      <c r="M7278" s="8">
        <f t="shared" ca="1" si="455"/>
        <v>-327</v>
      </c>
      <c r="N7278" s="32">
        <f ca="1">SUM(L$4:L7278)/I7278</f>
        <v>-4.4948453608247424E-2</v>
      </c>
      <c r="O7278" s="46">
        <f ca="1">_xlfn.VAR.P(L$4:L7278)</f>
        <v>33.469732213837815</v>
      </c>
      <c r="P7278" s="33">
        <f ca="1">COUNTIF(K$4:K7278, "WIN")/I7278</f>
        <v>2.6529209621993129E-2</v>
      </c>
    </row>
    <row r="7279" spans="9:16" x14ac:dyDescent="0.25">
      <c r="I7279" s="5">
        <v>7276</v>
      </c>
      <c r="J7279" s="8">
        <f t="shared" ca="1" si="454"/>
        <v>31</v>
      </c>
      <c r="K7279" s="7" t="str">
        <f t="shared" ca="1" si="452"/>
        <v>LOSE</v>
      </c>
      <c r="L7279" s="8">
        <f t="shared" ca="1" si="453"/>
        <v>-1</v>
      </c>
      <c r="M7279" s="8">
        <f t="shared" ca="1" si="455"/>
        <v>-328</v>
      </c>
      <c r="N7279" s="32">
        <f ca="1">SUM(L$4:L7279)/I7279</f>
        <v>-4.5079714128642111E-2</v>
      </c>
      <c r="O7279" s="46">
        <f ca="1">_xlfn.VAR.P(L$4:L7279)</f>
        <v>33.465257539000248</v>
      </c>
      <c r="P7279" s="33">
        <f ca="1">COUNTIF(K$4:K7279, "WIN")/I7279</f>
        <v>2.6525563496426607E-2</v>
      </c>
    </row>
    <row r="7280" spans="9:16" x14ac:dyDescent="0.25">
      <c r="I7280" s="5">
        <v>7277</v>
      </c>
      <c r="J7280" s="8">
        <f t="shared" ca="1" si="454"/>
        <v>1</v>
      </c>
      <c r="K7280" s="7" t="str">
        <f t="shared" ca="1" si="452"/>
        <v>LOSE</v>
      </c>
      <c r="L7280" s="8">
        <f t="shared" ca="1" si="453"/>
        <v>-1</v>
      </c>
      <c r="M7280" s="8">
        <f t="shared" ca="1" si="455"/>
        <v>-329</v>
      </c>
      <c r="N7280" s="32">
        <f ca="1">SUM(L$4:L7280)/I7280</f>
        <v>-4.5210938573588016E-2</v>
      </c>
      <c r="O7280" s="46">
        <f ca="1">_xlfn.VAR.P(L$4:L7280)</f>
        <v>33.460784059531299</v>
      </c>
      <c r="P7280" s="33">
        <f ca="1">COUNTIF(K$4:K7280, "WIN")/I7280</f>
        <v>2.6521918372955887E-2</v>
      </c>
    </row>
    <row r="7281" spans="9:16" x14ac:dyDescent="0.25">
      <c r="I7281" s="5">
        <v>7278</v>
      </c>
      <c r="J7281" s="8">
        <f t="shared" ca="1" si="454"/>
        <v>26</v>
      </c>
      <c r="K7281" s="7" t="str">
        <f t="shared" ca="1" si="452"/>
        <v>LOSE</v>
      </c>
      <c r="L7281" s="8">
        <f t="shared" ca="1" si="453"/>
        <v>-1</v>
      </c>
      <c r="M7281" s="8">
        <f t="shared" ca="1" si="455"/>
        <v>-330</v>
      </c>
      <c r="N7281" s="32">
        <f ca="1">SUM(L$4:L7281)/I7281</f>
        <v>-4.5342126957955482E-2</v>
      </c>
      <c r="O7281" s="46">
        <f ca="1">_xlfn.VAR.P(L$4:L7281)</f>
        <v>33.456311774952439</v>
      </c>
      <c r="P7281" s="33">
        <f ca="1">COUNTIF(K$4:K7281, "WIN")/I7281</f>
        <v>2.6518274251167904E-2</v>
      </c>
    </row>
    <row r="7282" spans="9:16" x14ac:dyDescent="0.25">
      <c r="I7282" s="5">
        <v>7279</v>
      </c>
      <c r="J7282" s="8">
        <f t="shared" ca="1" si="454"/>
        <v>31</v>
      </c>
      <c r="K7282" s="7" t="str">
        <f t="shared" ca="1" si="452"/>
        <v>LOSE</v>
      </c>
      <c r="L7282" s="8">
        <f t="shared" ca="1" si="453"/>
        <v>-1</v>
      </c>
      <c r="M7282" s="8">
        <f t="shared" ca="1" si="455"/>
        <v>-331</v>
      </c>
      <c r="N7282" s="32">
        <f ca="1">SUM(L$4:L7282)/I7282</f>
        <v>-4.5473279296606675E-2</v>
      </c>
      <c r="O7282" s="46">
        <f ca="1">_xlfn.VAR.P(L$4:L7282)</f>
        <v>33.451840684785388</v>
      </c>
      <c r="P7282" s="33">
        <f ca="1">COUNTIF(K$4:K7282, "WIN")/I7282</f>
        <v>2.6514631130649814E-2</v>
      </c>
    </row>
    <row r="7283" spans="9:16" x14ac:dyDescent="0.25">
      <c r="I7283" s="5">
        <v>7280</v>
      </c>
      <c r="J7283" s="8">
        <f t="shared" ca="1" si="454"/>
        <v>19</v>
      </c>
      <c r="K7283" s="7" t="str">
        <f t="shared" ca="1" si="452"/>
        <v>LOSE</v>
      </c>
      <c r="L7283" s="8">
        <f t="shared" ca="1" si="453"/>
        <v>-1</v>
      </c>
      <c r="M7283" s="8">
        <f t="shared" ca="1" si="455"/>
        <v>-332</v>
      </c>
      <c r="N7283" s="32">
        <f ca="1">SUM(L$4:L7283)/I7283</f>
        <v>-4.5604395604395602E-2</v>
      </c>
      <c r="O7283" s="46">
        <f ca="1">_xlfn.VAR.P(L$4:L7283)</f>
        <v>33.447370788552107</v>
      </c>
      <c r="P7283" s="33">
        <f ca="1">COUNTIF(K$4:K7283, "WIN")/I7283</f>
        <v>2.651098901098901E-2</v>
      </c>
    </row>
    <row r="7284" spans="9:16" x14ac:dyDescent="0.25">
      <c r="I7284" s="5">
        <v>7281</v>
      </c>
      <c r="J7284" s="8">
        <f t="shared" ca="1" si="454"/>
        <v>34</v>
      </c>
      <c r="K7284" s="7" t="str">
        <f t="shared" ca="1" si="452"/>
        <v>LOSE</v>
      </c>
      <c r="L7284" s="8">
        <f t="shared" ca="1" si="453"/>
        <v>-1</v>
      </c>
      <c r="M7284" s="8">
        <f t="shared" ca="1" si="455"/>
        <v>-333</v>
      </c>
      <c r="N7284" s="32">
        <f ca="1">SUM(L$4:L7284)/I7284</f>
        <v>-4.573547589616811E-2</v>
      </c>
      <c r="O7284" s="46">
        <f ca="1">_xlfn.VAR.P(L$4:L7284)</f>
        <v>33.442902085774833</v>
      </c>
      <c r="P7284" s="33">
        <f ca="1">COUNTIF(K$4:K7284, "WIN")/I7284</f>
        <v>2.6507347891773107E-2</v>
      </c>
    </row>
    <row r="7285" spans="9:16" x14ac:dyDescent="0.25">
      <c r="I7285" s="5">
        <v>7282</v>
      </c>
      <c r="J7285" s="8">
        <f t="shared" ca="1" si="454"/>
        <v>24</v>
      </c>
      <c r="K7285" s="7" t="str">
        <f t="shared" ca="1" si="452"/>
        <v>LOSE</v>
      </c>
      <c r="L7285" s="8">
        <f t="shared" ca="1" si="453"/>
        <v>-1</v>
      </c>
      <c r="M7285" s="8">
        <f t="shared" ca="1" si="455"/>
        <v>-334</v>
      </c>
      <c r="N7285" s="32">
        <f ca="1">SUM(L$4:L7285)/I7285</f>
        <v>-4.5866520186761878E-2</v>
      </c>
      <c r="O7285" s="46">
        <f ca="1">_xlfn.VAR.P(L$4:L7285)</f>
        <v>33.438434575976054</v>
      </c>
      <c r="P7285" s="33">
        <f ca="1">COUNTIF(K$4:K7285, "WIN")/I7285</f>
        <v>2.6503707772589948E-2</v>
      </c>
    </row>
    <row r="7286" spans="9:16" x14ac:dyDescent="0.25">
      <c r="I7286" s="5">
        <v>7283</v>
      </c>
      <c r="J7286" s="8">
        <f t="shared" ca="1" si="454"/>
        <v>29</v>
      </c>
      <c r="K7286" s="7" t="str">
        <f t="shared" ca="1" si="452"/>
        <v>LOSE</v>
      </c>
      <c r="L7286" s="8">
        <f t="shared" ca="1" si="453"/>
        <v>-1</v>
      </c>
      <c r="M7286" s="8">
        <f t="shared" ca="1" si="455"/>
        <v>-335</v>
      </c>
      <c r="N7286" s="32">
        <f ca="1">SUM(L$4:L7286)/I7286</f>
        <v>-4.5997528491006454E-2</v>
      </c>
      <c r="O7286" s="46">
        <f ca="1">_xlfn.VAR.P(L$4:L7286)</f>
        <v>33.433968258678497</v>
      </c>
      <c r="P7286" s="33">
        <f ca="1">COUNTIF(K$4:K7286, "WIN")/I7286</f>
        <v>2.6500068653027599E-2</v>
      </c>
    </row>
    <row r="7287" spans="9:16" x14ac:dyDescent="0.25">
      <c r="I7287" s="5">
        <v>7284</v>
      </c>
      <c r="J7287" s="8">
        <f t="shared" ca="1" si="454"/>
        <v>16</v>
      </c>
      <c r="K7287" s="7" t="str">
        <f t="shared" ca="1" si="452"/>
        <v>LOSE</v>
      </c>
      <c r="L7287" s="8">
        <f t="shared" ca="1" si="453"/>
        <v>-1</v>
      </c>
      <c r="M7287" s="8">
        <f t="shared" ca="1" si="455"/>
        <v>-336</v>
      </c>
      <c r="N7287" s="32">
        <f ca="1">SUM(L$4:L7287)/I7287</f>
        <v>-4.6128500823723231E-2</v>
      </c>
      <c r="O7287" s="46">
        <f ca="1">_xlfn.VAR.P(L$4:L7287)</f>
        <v>33.429503133405163</v>
      </c>
      <c r="P7287" s="33">
        <f ca="1">COUNTIF(K$4:K7287, "WIN")/I7287</f>
        <v>2.6496430532674354E-2</v>
      </c>
    </row>
    <row r="7288" spans="9:16" x14ac:dyDescent="0.25">
      <c r="I7288" s="5">
        <v>7285</v>
      </c>
      <c r="J7288" s="8">
        <f t="shared" ca="1" si="454"/>
        <v>12</v>
      </c>
      <c r="K7288" s="7" t="str">
        <f t="shared" ca="1" si="452"/>
        <v>LOSE</v>
      </c>
      <c r="L7288" s="8">
        <f t="shared" ca="1" si="453"/>
        <v>-1</v>
      </c>
      <c r="M7288" s="8">
        <f t="shared" ca="1" si="455"/>
        <v>-337</v>
      </c>
      <c r="N7288" s="32">
        <f ca="1">SUM(L$4:L7288)/I7288</f>
        <v>-4.6259437199725466E-2</v>
      </c>
      <c r="O7288" s="46">
        <f ca="1">_xlfn.VAR.P(L$4:L7288)</f>
        <v>33.425039199679297</v>
      </c>
      <c r="P7288" s="33">
        <f ca="1">COUNTIF(K$4:K7288, "WIN")/I7288</f>
        <v>2.6492793411118737E-2</v>
      </c>
    </row>
    <row r="7289" spans="9:16" x14ac:dyDescent="0.25">
      <c r="I7289" s="5">
        <v>7286</v>
      </c>
      <c r="J7289" s="8">
        <f t="shared" ca="1" si="454"/>
        <v>35</v>
      </c>
      <c r="K7289" s="7" t="str">
        <f t="shared" ca="1" si="452"/>
        <v>LOSE</v>
      </c>
      <c r="L7289" s="8">
        <f t="shared" ca="1" si="453"/>
        <v>-1</v>
      </c>
      <c r="M7289" s="8">
        <f t="shared" ca="1" si="455"/>
        <v>-338</v>
      </c>
      <c r="N7289" s="32">
        <f ca="1">SUM(L$4:L7289)/I7289</f>
        <v>-4.6390337633818279E-2</v>
      </c>
      <c r="O7289" s="46">
        <f ca="1">_xlfn.VAR.P(L$4:L7289)</f>
        <v>33.420576457024396</v>
      </c>
      <c r="P7289" s="33">
        <f ca="1">COUNTIF(K$4:K7289, "WIN")/I7289</f>
        <v>2.6489157287949493E-2</v>
      </c>
    </row>
    <row r="7290" spans="9:16" x14ac:dyDescent="0.25">
      <c r="I7290" s="5">
        <v>7287</v>
      </c>
      <c r="J7290" s="8">
        <f t="shared" ca="1" si="454"/>
        <v>6</v>
      </c>
      <c r="K7290" s="7" t="str">
        <f t="shared" ca="1" si="452"/>
        <v>LOSE</v>
      </c>
      <c r="L7290" s="8">
        <f t="shared" ca="1" si="453"/>
        <v>-1</v>
      </c>
      <c r="M7290" s="8">
        <f t="shared" ca="1" si="455"/>
        <v>-339</v>
      </c>
      <c r="N7290" s="32">
        <f ca="1">SUM(L$4:L7290)/I7290</f>
        <v>-4.6521202140798683E-2</v>
      </c>
      <c r="O7290" s="46">
        <f ca="1">_xlfn.VAR.P(L$4:L7290)</f>
        <v>33.416114904964218</v>
      </c>
      <c r="P7290" s="33">
        <f ca="1">COUNTIF(K$4:K7290, "WIN")/I7290</f>
        <v>2.6485522162755591E-2</v>
      </c>
    </row>
    <row r="7291" spans="9:16" x14ac:dyDescent="0.25">
      <c r="I7291" s="5">
        <v>7288</v>
      </c>
      <c r="J7291" s="8">
        <f t="shared" ca="1" si="454"/>
        <v>16</v>
      </c>
      <c r="K7291" s="7" t="str">
        <f t="shared" ca="1" si="452"/>
        <v>LOSE</v>
      </c>
      <c r="L7291" s="8">
        <f t="shared" ca="1" si="453"/>
        <v>-1</v>
      </c>
      <c r="M7291" s="8">
        <f t="shared" ca="1" si="455"/>
        <v>-340</v>
      </c>
      <c r="N7291" s="32">
        <f ca="1">SUM(L$4:L7291)/I7291</f>
        <v>-4.6652030735455541E-2</v>
      </c>
      <c r="O7291" s="46">
        <f ca="1">_xlfn.VAR.P(L$4:L7291)</f>
        <v>33.41165454302277</v>
      </c>
      <c r="P7291" s="33">
        <f ca="1">COUNTIF(K$4:K7291, "WIN")/I7291</f>
        <v>2.6481888035126234E-2</v>
      </c>
    </row>
    <row r="7292" spans="9:16" x14ac:dyDescent="0.25">
      <c r="I7292" s="5">
        <v>7289</v>
      </c>
      <c r="J7292" s="8">
        <f t="shared" ca="1" si="454"/>
        <v>20</v>
      </c>
      <c r="K7292" s="7" t="str">
        <f t="shared" ca="1" si="452"/>
        <v>LOSE</v>
      </c>
      <c r="L7292" s="8">
        <f t="shared" ca="1" si="453"/>
        <v>-1</v>
      </c>
      <c r="M7292" s="8">
        <f t="shared" ca="1" si="455"/>
        <v>-341</v>
      </c>
      <c r="N7292" s="32">
        <f ca="1">SUM(L$4:L7292)/I7292</f>
        <v>-4.6782823432569627E-2</v>
      </c>
      <c r="O7292" s="46">
        <f ca="1">_xlfn.VAR.P(L$4:L7292)</f>
        <v>33.40719537072431</v>
      </c>
      <c r="P7292" s="33">
        <f ca="1">COUNTIF(K$4:K7292, "WIN")/I7292</f>
        <v>2.6478254904650843E-2</v>
      </c>
    </row>
    <row r="7293" spans="9:16" x14ac:dyDescent="0.25">
      <c r="I7293" s="5">
        <v>7290</v>
      </c>
      <c r="J7293" s="8">
        <f t="shared" ca="1" si="454"/>
        <v>20</v>
      </c>
      <c r="K7293" s="7" t="str">
        <f t="shared" ca="1" si="452"/>
        <v>LOSE</v>
      </c>
      <c r="L7293" s="8">
        <f t="shared" ca="1" si="453"/>
        <v>-1</v>
      </c>
      <c r="M7293" s="8">
        <f t="shared" ca="1" si="455"/>
        <v>-342</v>
      </c>
      <c r="N7293" s="32">
        <f ca="1">SUM(L$4:L7293)/I7293</f>
        <v>-4.6913580246913583E-2</v>
      </c>
      <c r="O7293" s="46">
        <f ca="1">_xlfn.VAR.P(L$4:L7293)</f>
        <v>33.402737387593355</v>
      </c>
      <c r="P7293" s="33">
        <f ca="1">COUNTIF(K$4:K7293, "WIN")/I7293</f>
        <v>2.6474622770919068E-2</v>
      </c>
    </row>
    <row r="7294" spans="9:16" x14ac:dyDescent="0.25">
      <c r="I7294" s="5">
        <v>7291</v>
      </c>
      <c r="J7294" s="8">
        <f t="shared" ca="1" si="454"/>
        <v>24</v>
      </c>
      <c r="K7294" s="7" t="str">
        <f t="shared" ca="1" si="452"/>
        <v>LOSE</v>
      </c>
      <c r="L7294" s="8">
        <f t="shared" ca="1" si="453"/>
        <v>-1</v>
      </c>
      <c r="M7294" s="8">
        <f t="shared" ca="1" si="455"/>
        <v>-343</v>
      </c>
      <c r="N7294" s="32">
        <f ca="1">SUM(L$4:L7294)/I7294</f>
        <v>-4.7044301193251953E-2</v>
      </c>
      <c r="O7294" s="46">
        <f ca="1">_xlfn.VAR.P(L$4:L7294)</f>
        <v>33.398280593154674</v>
      </c>
      <c r="P7294" s="33">
        <f ca="1">COUNTIF(K$4:K7294, "WIN")/I7294</f>
        <v>2.647099163352078E-2</v>
      </c>
    </row>
    <row r="7295" spans="9:16" x14ac:dyDescent="0.25">
      <c r="I7295" s="5">
        <v>7292</v>
      </c>
      <c r="J7295" s="8">
        <f t="shared" ca="1" si="454"/>
        <v>34</v>
      </c>
      <c r="K7295" s="7" t="str">
        <f t="shared" ca="1" si="452"/>
        <v>LOSE</v>
      </c>
      <c r="L7295" s="8">
        <f t="shared" ca="1" si="453"/>
        <v>-1</v>
      </c>
      <c r="M7295" s="8">
        <f t="shared" ca="1" si="455"/>
        <v>-344</v>
      </c>
      <c r="N7295" s="32">
        <f ca="1">SUM(L$4:L7295)/I7295</f>
        <v>-4.7174986286341196E-2</v>
      </c>
      <c r="O7295" s="46">
        <f ca="1">_xlfn.VAR.P(L$4:L7295)</f>
        <v>33.393824986933282</v>
      </c>
      <c r="P7295" s="33">
        <f ca="1">COUNTIF(K$4:K7295, "WIN")/I7295</f>
        <v>2.6467361492046079E-2</v>
      </c>
    </row>
    <row r="7296" spans="9:16" x14ac:dyDescent="0.25">
      <c r="I7296" s="5">
        <v>7293</v>
      </c>
      <c r="J7296" s="8">
        <f t="shared" ca="1" si="454"/>
        <v>25</v>
      </c>
      <c r="K7296" s="7" t="str">
        <f t="shared" ca="1" si="452"/>
        <v>LOSE</v>
      </c>
      <c r="L7296" s="8">
        <f t="shared" ca="1" si="453"/>
        <v>-1</v>
      </c>
      <c r="M7296" s="8">
        <f t="shared" ca="1" si="455"/>
        <v>-345</v>
      </c>
      <c r="N7296" s="32">
        <f ca="1">SUM(L$4:L7296)/I7296</f>
        <v>-4.7305635540929661E-2</v>
      </c>
      <c r="O7296" s="46">
        <f ca="1">_xlfn.VAR.P(L$4:L7296)</f>
        <v>33.38937056845446</v>
      </c>
      <c r="P7296" s="33">
        <f ca="1">COUNTIF(K$4:K7296, "WIN")/I7296</f>
        <v>2.6463732346085286E-2</v>
      </c>
    </row>
    <row r="7297" spans="9:16" x14ac:dyDescent="0.25">
      <c r="I7297" s="5">
        <v>7294</v>
      </c>
      <c r="J7297" s="8">
        <f t="shared" ca="1" si="454"/>
        <v>2</v>
      </c>
      <c r="K7297" s="7" t="str">
        <f t="shared" ca="1" si="452"/>
        <v>LOSE</v>
      </c>
      <c r="L7297" s="8">
        <f t="shared" ca="1" si="453"/>
        <v>-1</v>
      </c>
      <c r="M7297" s="8">
        <f t="shared" ca="1" si="455"/>
        <v>-346</v>
      </c>
      <c r="N7297" s="32">
        <f ca="1">SUM(L$4:L7297)/I7297</f>
        <v>-4.7436248971757612E-2</v>
      </c>
      <c r="O7297" s="46">
        <f ca="1">_xlfn.VAR.P(L$4:L7297)</f>
        <v>33.384917337243728</v>
      </c>
      <c r="P7297" s="33">
        <f ca="1">COUNTIF(K$4:K7297, "WIN")/I7297</f>
        <v>2.6460104195228956E-2</v>
      </c>
    </row>
    <row r="7298" spans="9:16" x14ac:dyDescent="0.25">
      <c r="I7298" s="5">
        <v>7295</v>
      </c>
      <c r="J7298" s="8">
        <f t="shared" ca="1" si="454"/>
        <v>6</v>
      </c>
      <c r="K7298" s="7" t="str">
        <f t="shared" ca="1" si="452"/>
        <v>LOSE</v>
      </c>
      <c r="L7298" s="8">
        <f t="shared" ca="1" si="453"/>
        <v>-1</v>
      </c>
      <c r="M7298" s="8">
        <f t="shared" ca="1" si="455"/>
        <v>-347</v>
      </c>
      <c r="N7298" s="32">
        <f ca="1">SUM(L$4:L7298)/I7298</f>
        <v>-4.7566826593557231E-2</v>
      </c>
      <c r="O7298" s="46">
        <f ca="1">_xlfn.VAR.P(L$4:L7298)</f>
        <v>33.380465292826869</v>
      </c>
      <c r="P7298" s="33">
        <f ca="1">COUNTIF(K$4:K7298, "WIN")/I7298</f>
        <v>2.6456477039067856E-2</v>
      </c>
    </row>
    <row r="7299" spans="9:16" x14ac:dyDescent="0.25">
      <c r="I7299" s="5">
        <v>7296</v>
      </c>
      <c r="J7299" s="8">
        <f t="shared" ca="1" si="454"/>
        <v>33</v>
      </c>
      <c r="K7299" s="7" t="str">
        <f t="shared" ca="1" si="452"/>
        <v>LOSE</v>
      </c>
      <c r="L7299" s="8">
        <f t="shared" ca="1" si="453"/>
        <v>-1</v>
      </c>
      <c r="M7299" s="8">
        <f t="shared" ca="1" si="455"/>
        <v>-348</v>
      </c>
      <c r="N7299" s="32">
        <f ca="1">SUM(L$4:L7299)/I7299</f>
        <v>-4.7697368421052634E-2</v>
      </c>
      <c r="O7299" s="46">
        <f ca="1">_xlfn.VAR.P(L$4:L7299)</f>
        <v>33.376014434729917</v>
      </c>
      <c r="P7299" s="33">
        <f ca="1">COUNTIF(K$4:K7299, "WIN")/I7299</f>
        <v>2.6452850877192981E-2</v>
      </c>
    </row>
    <row r="7300" spans="9:16" x14ac:dyDescent="0.25">
      <c r="I7300" s="5">
        <v>7297</v>
      </c>
      <c r="J7300" s="8">
        <f t="shared" ca="1" si="454"/>
        <v>24</v>
      </c>
      <c r="K7300" s="7" t="str">
        <f t="shared" ref="K7300:K7363" ca="1" si="456">IF($D$7 = $J7300, "WIN", "LOSE")</f>
        <v>LOSE</v>
      </c>
      <c r="L7300" s="8">
        <f t="shared" ref="L7300:L7363" ca="1" si="457">IF($K7300 = "WIN", 35, -1)</f>
        <v>-1</v>
      </c>
      <c r="M7300" s="8">
        <f t="shared" ca="1" si="455"/>
        <v>-349</v>
      </c>
      <c r="N7300" s="32">
        <f ca="1">SUM(L$4:L7300)/I7300</f>
        <v>-4.782787446895985E-2</v>
      </c>
      <c r="O7300" s="46">
        <f ca="1">_xlfn.VAR.P(L$4:L7300)</f>
        <v>33.371564762479146</v>
      </c>
      <c r="P7300" s="33">
        <f ca="1">COUNTIF(K$4:K7300, "WIN")/I7300</f>
        <v>2.644922570919556E-2</v>
      </c>
    </row>
    <row r="7301" spans="9:16" x14ac:dyDescent="0.25">
      <c r="I7301" s="5">
        <v>7298</v>
      </c>
      <c r="J7301" s="8">
        <f t="shared" ca="1" si="454"/>
        <v>18</v>
      </c>
      <c r="K7301" s="7" t="str">
        <f t="shared" ca="1" si="456"/>
        <v>LOSE</v>
      </c>
      <c r="L7301" s="8">
        <f t="shared" ca="1" si="457"/>
        <v>-1</v>
      </c>
      <c r="M7301" s="8">
        <f t="shared" ca="1" si="455"/>
        <v>-350</v>
      </c>
      <c r="N7301" s="32">
        <f ca="1">SUM(L$4:L7301)/I7301</f>
        <v>-4.7958344751986848E-2</v>
      </c>
      <c r="O7301" s="46">
        <f ca="1">_xlfn.VAR.P(L$4:L7301)</f>
        <v>33.367116275601099</v>
      </c>
      <c r="P7301" s="33">
        <f ca="1">COUNTIF(K$4:K7301, "WIN")/I7301</f>
        <v>2.6445601534667032E-2</v>
      </c>
    </row>
    <row r="7302" spans="9:16" x14ac:dyDescent="0.25">
      <c r="I7302" s="5">
        <v>7299</v>
      </c>
      <c r="J7302" s="8">
        <f t="shared" ref="J7302:J7365" ca="1" si="458">RANDBETWEEN(0,36)</f>
        <v>16</v>
      </c>
      <c r="K7302" s="7" t="str">
        <f t="shared" ca="1" si="456"/>
        <v>LOSE</v>
      </c>
      <c r="L7302" s="8">
        <f t="shared" ca="1" si="457"/>
        <v>-1</v>
      </c>
      <c r="M7302" s="8">
        <f t="shared" ref="M7302:M7365" ca="1" si="459">M7301+L7302</f>
        <v>-351</v>
      </c>
      <c r="N7302" s="32">
        <f ca="1">SUM(L$4:L7302)/I7302</f>
        <v>-4.8088779284833537E-2</v>
      </c>
      <c r="O7302" s="46">
        <f ca="1">_xlfn.VAR.P(L$4:L7302)</f>
        <v>33.362668973622554</v>
      </c>
      <c r="P7302" s="33">
        <f ca="1">COUNTIF(K$4:K7302, "WIN")/I7302</f>
        <v>2.6441978353199069E-2</v>
      </c>
    </row>
    <row r="7303" spans="9:16" x14ac:dyDescent="0.25">
      <c r="I7303" s="5">
        <v>7300</v>
      </c>
      <c r="J7303" s="8">
        <f t="shared" ca="1" si="458"/>
        <v>2</v>
      </c>
      <c r="K7303" s="7" t="str">
        <f t="shared" ca="1" si="456"/>
        <v>LOSE</v>
      </c>
      <c r="L7303" s="8">
        <f t="shared" ca="1" si="457"/>
        <v>-1</v>
      </c>
      <c r="M7303" s="8">
        <f t="shared" ca="1" si="459"/>
        <v>-352</v>
      </c>
      <c r="N7303" s="32">
        <f ca="1">SUM(L$4:L7303)/I7303</f>
        <v>-4.8219178082191783E-2</v>
      </c>
      <c r="O7303" s="46">
        <f ca="1">_xlfn.VAR.P(L$4:L7303)</f>
        <v>33.358222856070554</v>
      </c>
      <c r="P7303" s="33">
        <f ca="1">COUNTIF(K$4:K7303, "WIN")/I7303</f>
        <v>2.6438356164383562E-2</v>
      </c>
    </row>
    <row r="7304" spans="9:16" x14ac:dyDescent="0.25">
      <c r="I7304" s="5">
        <v>7301</v>
      </c>
      <c r="J7304" s="8">
        <f t="shared" ca="1" si="458"/>
        <v>32</v>
      </c>
      <c r="K7304" s="7" t="str">
        <f t="shared" ca="1" si="456"/>
        <v>LOSE</v>
      </c>
      <c r="L7304" s="8">
        <f t="shared" ca="1" si="457"/>
        <v>-1</v>
      </c>
      <c r="M7304" s="8">
        <f t="shared" ca="1" si="459"/>
        <v>-353</v>
      </c>
      <c r="N7304" s="32">
        <f ca="1">SUM(L$4:L7304)/I7304</f>
        <v>-4.8349541158745381E-2</v>
      </c>
      <c r="O7304" s="46">
        <f ca="1">_xlfn.VAR.P(L$4:L7304)</f>
        <v>33.353777922472396</v>
      </c>
      <c r="P7304" s="33">
        <f ca="1">COUNTIF(K$4:K7304, "WIN")/I7304</f>
        <v>2.643473496781263E-2</v>
      </c>
    </row>
    <row r="7305" spans="9:16" x14ac:dyDescent="0.25">
      <c r="I7305" s="5">
        <v>7302</v>
      </c>
      <c r="J7305" s="8">
        <f t="shared" ca="1" si="458"/>
        <v>20</v>
      </c>
      <c r="K7305" s="7" t="str">
        <f t="shared" ca="1" si="456"/>
        <v>LOSE</v>
      </c>
      <c r="L7305" s="8">
        <f t="shared" ca="1" si="457"/>
        <v>-1</v>
      </c>
      <c r="M7305" s="8">
        <f t="shared" ca="1" si="459"/>
        <v>-354</v>
      </c>
      <c r="N7305" s="32">
        <f ca="1">SUM(L$4:L7305)/I7305</f>
        <v>-4.8479868529170092E-2</v>
      </c>
      <c r="O7305" s="46">
        <f ca="1">_xlfn.VAR.P(L$4:L7305)</f>
        <v>33.349334172355611</v>
      </c>
      <c r="P7305" s="33">
        <f ca="1">COUNTIF(K$4:K7305, "WIN")/I7305</f>
        <v>2.6431114763078609E-2</v>
      </c>
    </row>
    <row r="7306" spans="9:16" x14ac:dyDescent="0.25">
      <c r="I7306" s="5">
        <v>7303</v>
      </c>
      <c r="J7306" s="8">
        <f t="shared" ca="1" si="458"/>
        <v>33</v>
      </c>
      <c r="K7306" s="7" t="str">
        <f t="shared" ca="1" si="456"/>
        <v>LOSE</v>
      </c>
      <c r="L7306" s="8">
        <f t="shared" ca="1" si="457"/>
        <v>-1</v>
      </c>
      <c r="M7306" s="8">
        <f t="shared" ca="1" si="459"/>
        <v>-355</v>
      </c>
      <c r="N7306" s="32">
        <f ca="1">SUM(L$4:L7306)/I7306</f>
        <v>-4.8610160208133642E-2</v>
      </c>
      <c r="O7306" s="46">
        <f ca="1">_xlfn.VAR.P(L$4:L7306)</f>
        <v>33.344891605247994</v>
      </c>
      <c r="P7306" s="33">
        <f ca="1">COUNTIF(K$4:K7306, "WIN")/I7306</f>
        <v>2.6427495549774065E-2</v>
      </c>
    </row>
    <row r="7307" spans="9:16" x14ac:dyDescent="0.25">
      <c r="I7307" s="5">
        <v>7304</v>
      </c>
      <c r="J7307" s="8">
        <f t="shared" ca="1" si="458"/>
        <v>29</v>
      </c>
      <c r="K7307" s="7" t="str">
        <f t="shared" ca="1" si="456"/>
        <v>LOSE</v>
      </c>
      <c r="L7307" s="8">
        <f t="shared" ca="1" si="457"/>
        <v>-1</v>
      </c>
      <c r="M7307" s="8">
        <f t="shared" ca="1" si="459"/>
        <v>-356</v>
      </c>
      <c r="N7307" s="32">
        <f ca="1">SUM(L$4:L7307)/I7307</f>
        <v>-4.8740416210295727E-2</v>
      </c>
      <c r="O7307" s="46">
        <f ca="1">_xlfn.VAR.P(L$4:L7307)</f>
        <v>33.340450220677596</v>
      </c>
      <c r="P7307" s="33">
        <f ca="1">COUNTIF(K$4:K7307, "WIN")/I7307</f>
        <v>2.6423877327491786E-2</v>
      </c>
    </row>
    <row r="7308" spans="9:16" x14ac:dyDescent="0.25">
      <c r="I7308" s="5">
        <v>7305</v>
      </c>
      <c r="J7308" s="8">
        <f t="shared" ca="1" si="458"/>
        <v>4</v>
      </c>
      <c r="K7308" s="7" t="str">
        <f t="shared" ca="1" si="456"/>
        <v>LOSE</v>
      </c>
      <c r="L7308" s="8">
        <f t="shared" ca="1" si="457"/>
        <v>-1</v>
      </c>
      <c r="M7308" s="8">
        <f t="shared" ca="1" si="459"/>
        <v>-357</v>
      </c>
      <c r="N7308" s="32">
        <f ca="1">SUM(L$4:L7308)/I7308</f>
        <v>-4.887063655030801E-2</v>
      </c>
      <c r="O7308" s="46">
        <f ca="1">_xlfn.VAR.P(L$4:L7308)</f>
        <v>33.336010018172693</v>
      </c>
      <c r="P7308" s="33">
        <f ca="1">COUNTIF(K$4:K7308, "WIN")/I7308</f>
        <v>2.6420260095824776E-2</v>
      </c>
    </row>
    <row r="7309" spans="9:16" x14ac:dyDescent="0.25">
      <c r="I7309" s="5">
        <v>7306</v>
      </c>
      <c r="J7309" s="8">
        <f t="shared" ca="1" si="458"/>
        <v>21</v>
      </c>
      <c r="K7309" s="7" t="str">
        <f t="shared" ca="1" si="456"/>
        <v>LOSE</v>
      </c>
      <c r="L7309" s="8">
        <f t="shared" ca="1" si="457"/>
        <v>-1</v>
      </c>
      <c r="M7309" s="8">
        <f t="shared" ca="1" si="459"/>
        <v>-358</v>
      </c>
      <c r="N7309" s="32">
        <f ca="1">SUM(L$4:L7309)/I7309</f>
        <v>-4.9000821242814123E-2</v>
      </c>
      <c r="O7309" s="46">
        <f ca="1">_xlfn.VAR.P(L$4:L7309)</f>
        <v>33.331570997261849</v>
      </c>
      <c r="P7309" s="33">
        <f ca="1">COUNTIF(K$4:K7309, "WIN")/I7309</f>
        <v>2.6416643854366276E-2</v>
      </c>
    </row>
    <row r="7310" spans="9:16" x14ac:dyDescent="0.25">
      <c r="I7310" s="5">
        <v>7307</v>
      </c>
      <c r="J7310" s="8">
        <f t="shared" ca="1" si="458"/>
        <v>16</v>
      </c>
      <c r="K7310" s="7" t="str">
        <f t="shared" ca="1" si="456"/>
        <v>LOSE</v>
      </c>
      <c r="L7310" s="8">
        <f t="shared" ca="1" si="457"/>
        <v>-1</v>
      </c>
      <c r="M7310" s="8">
        <f t="shared" ca="1" si="459"/>
        <v>-359</v>
      </c>
      <c r="N7310" s="32">
        <f ca="1">SUM(L$4:L7310)/I7310</f>
        <v>-4.9130970302449707E-2</v>
      </c>
      <c r="O7310" s="46">
        <f ca="1">_xlfn.VAR.P(L$4:L7310)</f>
        <v>33.327133157473853</v>
      </c>
      <c r="P7310" s="33">
        <f ca="1">COUNTIF(K$4:K7310, "WIN")/I7310</f>
        <v>2.6413028602709731E-2</v>
      </c>
    </row>
    <row r="7311" spans="9:16" x14ac:dyDescent="0.25">
      <c r="I7311" s="5">
        <v>7308</v>
      </c>
      <c r="J7311" s="8">
        <f t="shared" ca="1" si="458"/>
        <v>23</v>
      </c>
      <c r="K7311" s="7" t="str">
        <f t="shared" ca="1" si="456"/>
        <v>LOSE</v>
      </c>
      <c r="L7311" s="8">
        <f t="shared" ca="1" si="457"/>
        <v>-1</v>
      </c>
      <c r="M7311" s="8">
        <f t="shared" ca="1" si="459"/>
        <v>-360</v>
      </c>
      <c r="N7311" s="32">
        <f ca="1">SUM(L$4:L7311)/I7311</f>
        <v>-4.9261083743842367E-2</v>
      </c>
      <c r="O7311" s="46">
        <f ca="1">_xlfn.VAR.P(L$4:L7311)</f>
        <v>33.322696498337741</v>
      </c>
      <c r="P7311" s="33">
        <f ca="1">COUNTIF(K$4:K7311, "WIN")/I7311</f>
        <v>2.6409414340448824E-2</v>
      </c>
    </row>
    <row r="7312" spans="9:16" x14ac:dyDescent="0.25">
      <c r="I7312" s="5">
        <v>7309</v>
      </c>
      <c r="J7312" s="8">
        <f t="shared" ca="1" si="458"/>
        <v>24</v>
      </c>
      <c r="K7312" s="7" t="str">
        <f t="shared" ca="1" si="456"/>
        <v>LOSE</v>
      </c>
      <c r="L7312" s="8">
        <f t="shared" ca="1" si="457"/>
        <v>-1</v>
      </c>
      <c r="M7312" s="8">
        <f t="shared" ca="1" si="459"/>
        <v>-361</v>
      </c>
      <c r="N7312" s="32">
        <f ca="1">SUM(L$4:L7312)/I7312</f>
        <v>-4.9391161581611713E-2</v>
      </c>
      <c r="O7312" s="46">
        <f ca="1">_xlfn.VAR.P(L$4:L7312)</f>
        <v>33.318261019382824</v>
      </c>
      <c r="P7312" s="33">
        <f ca="1">COUNTIF(K$4:K7312, "WIN")/I7312</f>
        <v>2.6405801067177454E-2</v>
      </c>
    </row>
    <row r="7313" spans="9:16" x14ac:dyDescent="0.25">
      <c r="I7313" s="5">
        <v>7310</v>
      </c>
      <c r="J7313" s="8">
        <f t="shared" ca="1" si="458"/>
        <v>7</v>
      </c>
      <c r="K7313" s="7" t="str">
        <f t="shared" ca="1" si="456"/>
        <v>WIN</v>
      </c>
      <c r="L7313" s="8">
        <f t="shared" ca="1" si="457"/>
        <v>35</v>
      </c>
      <c r="M7313" s="8">
        <f t="shared" ca="1" si="459"/>
        <v>-326</v>
      </c>
      <c r="N7313" s="32">
        <f ca="1">SUM(L$4:L7313)/I7313</f>
        <v>-4.4596443228454172E-2</v>
      </c>
      <c r="O7313" s="46">
        <f ca="1">_xlfn.VAR.P(L$4:L7313)</f>
        <v>33.481732087483927</v>
      </c>
      <c r="P7313" s="33">
        <f ca="1">COUNTIF(K$4:K7313, "WIN")/I7313</f>
        <v>2.6538987688098495E-2</v>
      </c>
    </row>
    <row r="7314" spans="9:16" x14ac:dyDescent="0.25">
      <c r="I7314" s="5">
        <v>7311</v>
      </c>
      <c r="J7314" s="8">
        <f t="shared" ca="1" si="458"/>
        <v>6</v>
      </c>
      <c r="K7314" s="7" t="str">
        <f t="shared" ca="1" si="456"/>
        <v>LOSE</v>
      </c>
      <c r="L7314" s="8">
        <f t="shared" ca="1" si="457"/>
        <v>-1</v>
      </c>
      <c r="M7314" s="8">
        <f t="shared" ca="1" si="459"/>
        <v>-327</v>
      </c>
      <c r="N7314" s="32">
        <f ca="1">SUM(L$4:L7314)/I7314</f>
        <v>-4.4727123512515385E-2</v>
      </c>
      <c r="O7314" s="46">
        <f ca="1">_xlfn.VAR.P(L$4:L7314)</f>
        <v>33.477277284996774</v>
      </c>
      <c r="P7314" s="33">
        <f ca="1">COUNTIF(K$4:K7314, "WIN")/I7314</f>
        <v>2.6535357680207906E-2</v>
      </c>
    </row>
    <row r="7315" spans="9:16" x14ac:dyDescent="0.25">
      <c r="I7315" s="5">
        <v>7312</v>
      </c>
      <c r="J7315" s="8">
        <f t="shared" ca="1" si="458"/>
        <v>19</v>
      </c>
      <c r="K7315" s="7" t="str">
        <f t="shared" ca="1" si="456"/>
        <v>LOSE</v>
      </c>
      <c r="L7315" s="8">
        <f t="shared" ca="1" si="457"/>
        <v>-1</v>
      </c>
      <c r="M7315" s="8">
        <f t="shared" ca="1" si="459"/>
        <v>-328</v>
      </c>
      <c r="N7315" s="32">
        <f ca="1">SUM(L$4:L7315)/I7315</f>
        <v>-4.4857768052516414E-2</v>
      </c>
      <c r="O7315" s="46">
        <f ca="1">_xlfn.VAR.P(L$4:L7315)</f>
        <v>33.472823666859789</v>
      </c>
      <c r="P7315" s="33">
        <f ca="1">COUNTIF(K$4:K7315, "WIN")/I7315</f>
        <v>2.6531728665207876E-2</v>
      </c>
    </row>
    <row r="7316" spans="9:16" x14ac:dyDescent="0.25">
      <c r="I7316" s="5">
        <v>7313</v>
      </c>
      <c r="J7316" s="8">
        <f t="shared" ca="1" si="458"/>
        <v>22</v>
      </c>
      <c r="K7316" s="7" t="str">
        <f t="shared" ca="1" si="456"/>
        <v>LOSE</v>
      </c>
      <c r="L7316" s="8">
        <f t="shared" ca="1" si="457"/>
        <v>-1</v>
      </c>
      <c r="M7316" s="8">
        <f t="shared" ca="1" si="459"/>
        <v>-329</v>
      </c>
      <c r="N7316" s="32">
        <f ca="1">SUM(L$4:L7316)/I7316</f>
        <v>-4.4988376863120468E-2</v>
      </c>
      <c r="O7316" s="46">
        <f ca="1">_xlfn.VAR.P(L$4:L7316)</f>
        <v>33.468371232601129</v>
      </c>
      <c r="P7316" s="33">
        <f ca="1">COUNTIF(K$4:K7316, "WIN")/I7316</f>
        <v>2.6528100642691097E-2</v>
      </c>
    </row>
    <row r="7317" spans="9:16" x14ac:dyDescent="0.25">
      <c r="I7317" s="5">
        <v>7314</v>
      </c>
      <c r="J7317" s="8">
        <f t="shared" ca="1" si="458"/>
        <v>20</v>
      </c>
      <c r="K7317" s="7" t="str">
        <f t="shared" ca="1" si="456"/>
        <v>LOSE</v>
      </c>
      <c r="L7317" s="8">
        <f t="shared" ca="1" si="457"/>
        <v>-1</v>
      </c>
      <c r="M7317" s="8">
        <f t="shared" ca="1" si="459"/>
        <v>-330</v>
      </c>
      <c r="N7317" s="32">
        <f ca="1">SUM(L$4:L7317)/I7317</f>
        <v>-4.5118949958982774E-2</v>
      </c>
      <c r="O7317" s="46">
        <f ca="1">_xlfn.VAR.P(L$4:L7317)</f>
        <v>33.463919981749186</v>
      </c>
      <c r="P7317" s="33">
        <f ca="1">COUNTIF(K$4:K7317, "WIN")/I7317</f>
        <v>2.6524473612250479E-2</v>
      </c>
    </row>
    <row r="7318" spans="9:16" x14ac:dyDescent="0.25">
      <c r="I7318" s="5">
        <v>7315</v>
      </c>
      <c r="J7318" s="8">
        <f t="shared" ca="1" si="458"/>
        <v>30</v>
      </c>
      <c r="K7318" s="7" t="str">
        <f t="shared" ca="1" si="456"/>
        <v>LOSE</v>
      </c>
      <c r="L7318" s="8">
        <f t="shared" ca="1" si="457"/>
        <v>-1</v>
      </c>
      <c r="M7318" s="8">
        <f t="shared" ca="1" si="459"/>
        <v>-331</v>
      </c>
      <c r="N7318" s="32">
        <f ca="1">SUM(L$4:L7318)/I7318</f>
        <v>-4.5249487354750512E-2</v>
      </c>
      <c r="O7318" s="46">
        <f ca="1">_xlfn.VAR.P(L$4:L7318)</f>
        <v>33.459469913832613</v>
      </c>
      <c r="P7318" s="33">
        <f ca="1">COUNTIF(K$4:K7318, "WIN")/I7318</f>
        <v>2.6520847573479153E-2</v>
      </c>
    </row>
    <row r="7319" spans="9:16" x14ac:dyDescent="0.25">
      <c r="I7319" s="5">
        <v>7316</v>
      </c>
      <c r="J7319" s="8">
        <f t="shared" ca="1" si="458"/>
        <v>10</v>
      </c>
      <c r="K7319" s="7" t="str">
        <f t="shared" ca="1" si="456"/>
        <v>LOSE</v>
      </c>
      <c r="L7319" s="8">
        <f t="shared" ca="1" si="457"/>
        <v>-1</v>
      </c>
      <c r="M7319" s="8">
        <f t="shared" ca="1" si="459"/>
        <v>-332</v>
      </c>
      <c r="N7319" s="32">
        <f ca="1">SUM(L$4:L7319)/I7319</f>
        <v>-4.5379989065062874E-2</v>
      </c>
      <c r="O7319" s="46">
        <f ca="1">_xlfn.VAR.P(L$4:L7319)</f>
        <v>33.455021028380315</v>
      </c>
      <c r="P7319" s="33">
        <f ca="1">COUNTIF(K$4:K7319, "WIN")/I7319</f>
        <v>2.6517222525970476E-2</v>
      </c>
    </row>
    <row r="7320" spans="9:16" x14ac:dyDescent="0.25">
      <c r="I7320" s="5">
        <v>7317</v>
      </c>
      <c r="J7320" s="8">
        <f t="shared" ca="1" si="458"/>
        <v>2</v>
      </c>
      <c r="K7320" s="7" t="str">
        <f t="shared" ca="1" si="456"/>
        <v>LOSE</v>
      </c>
      <c r="L7320" s="8">
        <f t="shared" ca="1" si="457"/>
        <v>-1</v>
      </c>
      <c r="M7320" s="8">
        <f t="shared" ca="1" si="459"/>
        <v>-333</v>
      </c>
      <c r="N7320" s="32">
        <f ca="1">SUM(L$4:L7320)/I7320</f>
        <v>-4.5510455104551047E-2</v>
      </c>
      <c r="O7320" s="46">
        <f ca="1">_xlfn.VAR.P(L$4:L7320)</f>
        <v>33.450573324921443</v>
      </c>
      <c r="P7320" s="33">
        <f ca="1">COUNTIF(K$4:K7320, "WIN")/I7320</f>
        <v>2.6513598469318028E-2</v>
      </c>
    </row>
    <row r="7321" spans="9:16" x14ac:dyDescent="0.25">
      <c r="I7321" s="5">
        <v>7318</v>
      </c>
      <c r="J7321" s="8">
        <f t="shared" ca="1" si="458"/>
        <v>22</v>
      </c>
      <c r="K7321" s="7" t="str">
        <f t="shared" ca="1" si="456"/>
        <v>LOSE</v>
      </c>
      <c r="L7321" s="8">
        <f t="shared" ca="1" si="457"/>
        <v>-1</v>
      </c>
      <c r="M7321" s="8">
        <f t="shared" ca="1" si="459"/>
        <v>-334</v>
      </c>
      <c r="N7321" s="32">
        <f ca="1">SUM(L$4:L7321)/I7321</f>
        <v>-4.5640885487838206E-2</v>
      </c>
      <c r="O7321" s="46">
        <f ca="1">_xlfn.VAR.P(L$4:L7321)</f>
        <v>33.44612680298539</v>
      </c>
      <c r="P7321" s="33">
        <f ca="1">COUNTIF(K$4:K7321, "WIN")/I7321</f>
        <v>2.6509975403115605E-2</v>
      </c>
    </row>
    <row r="7322" spans="9:16" x14ac:dyDescent="0.25">
      <c r="I7322" s="5">
        <v>7319</v>
      </c>
      <c r="J7322" s="8">
        <f t="shared" ca="1" si="458"/>
        <v>23</v>
      </c>
      <c r="K7322" s="7" t="str">
        <f t="shared" ca="1" si="456"/>
        <v>LOSE</v>
      </c>
      <c r="L7322" s="8">
        <f t="shared" ca="1" si="457"/>
        <v>-1</v>
      </c>
      <c r="M7322" s="8">
        <f t="shared" ca="1" si="459"/>
        <v>-335</v>
      </c>
      <c r="N7322" s="32">
        <f ca="1">SUM(L$4:L7322)/I7322</f>
        <v>-4.5771280229539552E-2</v>
      </c>
      <c r="O7322" s="46">
        <f ca="1">_xlfn.VAR.P(L$4:L7322)</f>
        <v>33.441681462101805</v>
      </c>
      <c r="P7322" s="33">
        <f ca="1">COUNTIF(K$4:K7322, "WIN")/I7322</f>
        <v>2.6506353326957235E-2</v>
      </c>
    </row>
    <row r="7323" spans="9:16" x14ac:dyDescent="0.25">
      <c r="I7323" s="5">
        <v>7320</v>
      </c>
      <c r="J7323" s="8">
        <f t="shared" ca="1" si="458"/>
        <v>27</v>
      </c>
      <c r="K7323" s="7" t="str">
        <f t="shared" ca="1" si="456"/>
        <v>LOSE</v>
      </c>
      <c r="L7323" s="8">
        <f t="shared" ca="1" si="457"/>
        <v>-1</v>
      </c>
      <c r="M7323" s="8">
        <f t="shared" ca="1" si="459"/>
        <v>-336</v>
      </c>
      <c r="N7323" s="32">
        <f ca="1">SUM(L$4:L7323)/I7323</f>
        <v>-4.5901639344262293E-2</v>
      </c>
      <c r="O7323" s="46">
        <f ca="1">_xlfn.VAR.P(L$4:L7323)</f>
        <v>33.437237301800593</v>
      </c>
      <c r="P7323" s="33">
        <f ca="1">COUNTIF(K$4:K7323, "WIN")/I7323</f>
        <v>2.6502732240437157E-2</v>
      </c>
    </row>
    <row r="7324" spans="9:16" x14ac:dyDescent="0.25">
      <c r="I7324" s="5">
        <v>7321</v>
      </c>
      <c r="J7324" s="8">
        <f t="shared" ca="1" si="458"/>
        <v>21</v>
      </c>
      <c r="K7324" s="7" t="str">
        <f t="shared" ca="1" si="456"/>
        <v>LOSE</v>
      </c>
      <c r="L7324" s="8">
        <f t="shared" ca="1" si="457"/>
        <v>-1</v>
      </c>
      <c r="M7324" s="8">
        <f t="shared" ca="1" si="459"/>
        <v>-337</v>
      </c>
      <c r="N7324" s="32">
        <f ca="1">SUM(L$4:L7324)/I7324</f>
        <v>-4.6031962846605656E-2</v>
      </c>
      <c r="O7324" s="46">
        <f ca="1">_xlfn.VAR.P(L$4:L7324)</f>
        <v>33.432794321611894</v>
      </c>
      <c r="P7324" s="33">
        <f ca="1">COUNTIF(K$4:K7324, "WIN")/I7324</f>
        <v>2.6499112143149844E-2</v>
      </c>
    </row>
    <row r="7325" spans="9:16" x14ac:dyDescent="0.25">
      <c r="I7325" s="5">
        <v>7322</v>
      </c>
      <c r="J7325" s="8">
        <f t="shared" ca="1" si="458"/>
        <v>10</v>
      </c>
      <c r="K7325" s="7" t="str">
        <f t="shared" ca="1" si="456"/>
        <v>LOSE</v>
      </c>
      <c r="L7325" s="8">
        <f t="shared" ca="1" si="457"/>
        <v>-1</v>
      </c>
      <c r="M7325" s="8">
        <f t="shared" ca="1" si="459"/>
        <v>-338</v>
      </c>
      <c r="N7325" s="32">
        <f ca="1">SUM(L$4:L7325)/I7325</f>
        <v>-4.6162250751160885E-2</v>
      </c>
      <c r="O7325" s="46">
        <f ca="1">_xlfn.VAR.P(L$4:L7325)</f>
        <v>33.428352521066117</v>
      </c>
      <c r="P7325" s="33">
        <f ca="1">COUNTIF(K$4:K7325, "WIN")/I7325</f>
        <v>2.6495493034689975E-2</v>
      </c>
    </row>
    <row r="7326" spans="9:16" x14ac:dyDescent="0.25">
      <c r="I7326" s="5">
        <v>7323</v>
      </c>
      <c r="J7326" s="8">
        <f t="shared" ca="1" si="458"/>
        <v>23</v>
      </c>
      <c r="K7326" s="7" t="str">
        <f t="shared" ca="1" si="456"/>
        <v>LOSE</v>
      </c>
      <c r="L7326" s="8">
        <f t="shared" ca="1" si="457"/>
        <v>-1</v>
      </c>
      <c r="M7326" s="8">
        <f t="shared" ca="1" si="459"/>
        <v>-339</v>
      </c>
      <c r="N7326" s="32">
        <f ca="1">SUM(L$4:L7326)/I7326</f>
        <v>-4.6292503072511267E-2</v>
      </c>
      <c r="O7326" s="46">
        <f ca="1">_xlfn.VAR.P(L$4:L7326)</f>
        <v>33.423911899693898</v>
      </c>
      <c r="P7326" s="33">
        <f ca="1">COUNTIF(K$4:K7326, "WIN")/I7326</f>
        <v>2.6491874914652463E-2</v>
      </c>
    </row>
    <row r="7327" spans="9:16" x14ac:dyDescent="0.25">
      <c r="I7327" s="5">
        <v>7324</v>
      </c>
      <c r="J7327" s="8">
        <f t="shared" ca="1" si="458"/>
        <v>7</v>
      </c>
      <c r="K7327" s="7" t="str">
        <f t="shared" ca="1" si="456"/>
        <v>WIN</v>
      </c>
      <c r="L7327" s="8">
        <f t="shared" ca="1" si="457"/>
        <v>35</v>
      </c>
      <c r="M7327" s="8">
        <f t="shared" ca="1" si="459"/>
        <v>-304</v>
      </c>
      <c r="N7327" s="32">
        <f ca="1">SUM(L$4:L7327)/I7327</f>
        <v>-4.1507373020207537E-2</v>
      </c>
      <c r="O7327" s="46">
        <f ca="1">_xlfn.VAR.P(L$4:L7327)</f>
        <v>33.587026455297902</v>
      </c>
      <c r="P7327" s="33">
        <f ca="1">COUNTIF(K$4:K7327, "WIN")/I7327</f>
        <v>2.6624795193883125E-2</v>
      </c>
    </row>
    <row r="7328" spans="9:16" x14ac:dyDescent="0.25">
      <c r="I7328" s="5">
        <v>7325</v>
      </c>
      <c r="J7328" s="8">
        <f t="shared" ca="1" si="458"/>
        <v>18</v>
      </c>
      <c r="K7328" s="7" t="str">
        <f t="shared" ca="1" si="456"/>
        <v>LOSE</v>
      </c>
      <c r="L7328" s="8">
        <f t="shared" ca="1" si="457"/>
        <v>-1</v>
      </c>
      <c r="M7328" s="8">
        <f t="shared" ca="1" si="459"/>
        <v>-305</v>
      </c>
      <c r="N7328" s="32">
        <f ca="1">SUM(L$4:L7328)/I7328</f>
        <v>-4.1638225255972695E-2</v>
      </c>
      <c r="O7328" s="46">
        <f ca="1">_xlfn.VAR.P(L$4:L7328)</f>
        <v>33.582566599494463</v>
      </c>
      <c r="P7328" s="33">
        <f ca="1">COUNTIF(K$4:K7328, "WIN")/I7328</f>
        <v>2.6621160409556314E-2</v>
      </c>
    </row>
    <row r="7329" spans="9:16" x14ac:dyDescent="0.25">
      <c r="I7329" s="5">
        <v>7326</v>
      </c>
      <c r="J7329" s="8">
        <f t="shared" ca="1" si="458"/>
        <v>34</v>
      </c>
      <c r="K7329" s="7" t="str">
        <f t="shared" ca="1" si="456"/>
        <v>LOSE</v>
      </c>
      <c r="L7329" s="8">
        <f t="shared" ca="1" si="457"/>
        <v>-1</v>
      </c>
      <c r="M7329" s="8">
        <f t="shared" ca="1" si="459"/>
        <v>-306</v>
      </c>
      <c r="N7329" s="32">
        <f ca="1">SUM(L$4:L7329)/I7329</f>
        <v>-4.1769041769041768E-2</v>
      </c>
      <c r="O7329" s="46">
        <f ca="1">_xlfn.VAR.P(L$4:L7329)</f>
        <v>33.578107927002279</v>
      </c>
      <c r="P7329" s="33">
        <f ca="1">COUNTIF(K$4:K7329, "WIN")/I7329</f>
        <v>2.6617526617526619E-2</v>
      </c>
    </row>
    <row r="7330" spans="9:16" x14ac:dyDescent="0.25">
      <c r="I7330" s="5">
        <v>7327</v>
      </c>
      <c r="J7330" s="8">
        <f t="shared" ca="1" si="458"/>
        <v>21</v>
      </c>
      <c r="K7330" s="7" t="str">
        <f t="shared" ca="1" si="456"/>
        <v>LOSE</v>
      </c>
      <c r="L7330" s="8">
        <f t="shared" ca="1" si="457"/>
        <v>-1</v>
      </c>
      <c r="M7330" s="8">
        <f t="shared" ca="1" si="459"/>
        <v>-307</v>
      </c>
      <c r="N7330" s="32">
        <f ca="1">SUM(L$4:L7330)/I7330</f>
        <v>-4.1899822574041221E-2</v>
      </c>
      <c r="O7330" s="46">
        <f ca="1">_xlfn.VAR.P(L$4:L7330)</f>
        <v>33.573650437350864</v>
      </c>
      <c r="P7330" s="33">
        <f ca="1">COUNTIF(K$4:K7330, "WIN")/I7330</f>
        <v>2.6613893817387744E-2</v>
      </c>
    </row>
    <row r="7331" spans="9:16" x14ac:dyDescent="0.25">
      <c r="I7331" s="5">
        <v>7328</v>
      </c>
      <c r="J7331" s="8">
        <f t="shared" ca="1" si="458"/>
        <v>35</v>
      </c>
      <c r="K7331" s="7" t="str">
        <f t="shared" ca="1" si="456"/>
        <v>LOSE</v>
      </c>
      <c r="L7331" s="8">
        <f t="shared" ca="1" si="457"/>
        <v>-1</v>
      </c>
      <c r="M7331" s="8">
        <f t="shared" ca="1" si="459"/>
        <v>-308</v>
      </c>
      <c r="N7331" s="32">
        <f ca="1">SUM(L$4:L7331)/I7331</f>
        <v>-4.203056768558952E-2</v>
      </c>
      <c r="O7331" s="46">
        <f ca="1">_xlfn.VAR.P(L$4:L7331)</f>
        <v>33.569194130069981</v>
      </c>
      <c r="P7331" s="33">
        <f ca="1">COUNTIF(K$4:K7331, "WIN")/I7331</f>
        <v>2.6610262008733624E-2</v>
      </c>
    </row>
    <row r="7332" spans="9:16" x14ac:dyDescent="0.25">
      <c r="I7332" s="5">
        <v>7329</v>
      </c>
      <c r="J7332" s="8">
        <f t="shared" ca="1" si="458"/>
        <v>13</v>
      </c>
      <c r="K7332" s="7" t="str">
        <f t="shared" ca="1" si="456"/>
        <v>LOSE</v>
      </c>
      <c r="L7332" s="8">
        <f t="shared" ca="1" si="457"/>
        <v>-1</v>
      </c>
      <c r="M7332" s="8">
        <f t="shared" ca="1" si="459"/>
        <v>-309</v>
      </c>
      <c r="N7332" s="32">
        <f ca="1">SUM(L$4:L7332)/I7332</f>
        <v>-4.2161277118297175E-2</v>
      </c>
      <c r="O7332" s="46">
        <f ca="1">_xlfn.VAR.P(L$4:L7332)</f>
        <v>33.564739004689649</v>
      </c>
      <c r="P7332" s="33">
        <f ca="1">COUNTIF(K$4:K7332, "WIN")/I7332</f>
        <v>2.6606631191158411E-2</v>
      </c>
    </row>
    <row r="7333" spans="9:16" x14ac:dyDescent="0.25">
      <c r="I7333" s="5">
        <v>7330</v>
      </c>
      <c r="J7333" s="8">
        <f t="shared" ca="1" si="458"/>
        <v>6</v>
      </c>
      <c r="K7333" s="7" t="str">
        <f t="shared" ca="1" si="456"/>
        <v>LOSE</v>
      </c>
      <c r="L7333" s="8">
        <f t="shared" ca="1" si="457"/>
        <v>-1</v>
      </c>
      <c r="M7333" s="8">
        <f t="shared" ca="1" si="459"/>
        <v>-310</v>
      </c>
      <c r="N7333" s="32">
        <f ca="1">SUM(L$4:L7333)/I7333</f>
        <v>-4.229195088676671E-2</v>
      </c>
      <c r="O7333" s="46">
        <f ca="1">_xlfn.VAR.P(L$4:L7333)</f>
        <v>33.560285060740121</v>
      </c>
      <c r="P7333" s="33">
        <f ca="1">COUNTIF(K$4:K7333, "WIN")/I7333</f>
        <v>2.660300136425648E-2</v>
      </c>
    </row>
    <row r="7334" spans="9:16" x14ac:dyDescent="0.25">
      <c r="I7334" s="5">
        <v>7331</v>
      </c>
      <c r="J7334" s="8">
        <f t="shared" ca="1" si="458"/>
        <v>36</v>
      </c>
      <c r="K7334" s="7" t="str">
        <f t="shared" ca="1" si="456"/>
        <v>LOSE</v>
      </c>
      <c r="L7334" s="8">
        <f t="shared" ca="1" si="457"/>
        <v>-1</v>
      </c>
      <c r="M7334" s="8">
        <f t="shared" ca="1" si="459"/>
        <v>-311</v>
      </c>
      <c r="N7334" s="32">
        <f ca="1">SUM(L$4:L7334)/I7334</f>
        <v>-4.242258900559269E-2</v>
      </c>
      <c r="O7334" s="46">
        <f ca="1">_xlfn.VAR.P(L$4:L7334)</f>
        <v>33.555832297751913</v>
      </c>
      <c r="P7334" s="33">
        <f ca="1">COUNTIF(K$4:K7334, "WIN")/I7334</f>
        <v>2.6599372527622425E-2</v>
      </c>
    </row>
    <row r="7335" spans="9:16" x14ac:dyDescent="0.25">
      <c r="I7335" s="5">
        <v>7332</v>
      </c>
      <c r="J7335" s="8">
        <f t="shared" ca="1" si="458"/>
        <v>1</v>
      </c>
      <c r="K7335" s="7" t="str">
        <f t="shared" ca="1" si="456"/>
        <v>LOSE</v>
      </c>
      <c r="L7335" s="8">
        <f t="shared" ca="1" si="457"/>
        <v>-1</v>
      </c>
      <c r="M7335" s="8">
        <f t="shared" ca="1" si="459"/>
        <v>-312</v>
      </c>
      <c r="N7335" s="32">
        <f ca="1">SUM(L$4:L7335)/I7335</f>
        <v>-4.2553191489361701E-2</v>
      </c>
      <c r="O7335" s="46">
        <f ca="1">_xlfn.VAR.P(L$4:L7335)</f>
        <v>33.551380715255775</v>
      </c>
      <c r="P7335" s="33">
        <f ca="1">COUNTIF(K$4:K7335, "WIN")/I7335</f>
        <v>2.6595744680851064E-2</v>
      </c>
    </row>
    <row r="7336" spans="9:16" x14ac:dyDescent="0.25">
      <c r="I7336" s="5">
        <v>7333</v>
      </c>
      <c r="J7336" s="8">
        <f t="shared" ca="1" si="458"/>
        <v>6</v>
      </c>
      <c r="K7336" s="7" t="str">
        <f t="shared" ca="1" si="456"/>
        <v>LOSE</v>
      </c>
      <c r="L7336" s="8">
        <f t="shared" ca="1" si="457"/>
        <v>-1</v>
      </c>
      <c r="M7336" s="8">
        <f t="shared" ca="1" si="459"/>
        <v>-313</v>
      </c>
      <c r="N7336" s="32">
        <f ca="1">SUM(L$4:L7336)/I7336</f>
        <v>-4.2683758352652396E-2</v>
      </c>
      <c r="O7336" s="46">
        <f ca="1">_xlfn.VAR.P(L$4:L7336)</f>
        <v>33.546930312782713</v>
      </c>
      <c r="P7336" s="33">
        <f ca="1">COUNTIF(K$4:K7336, "WIN")/I7336</f>
        <v>2.6592117823537435E-2</v>
      </c>
    </row>
    <row r="7337" spans="9:16" x14ac:dyDescent="0.25">
      <c r="I7337" s="5">
        <v>7334</v>
      </c>
      <c r="J7337" s="8">
        <f t="shared" ca="1" si="458"/>
        <v>35</v>
      </c>
      <c r="K7337" s="7" t="str">
        <f t="shared" ca="1" si="456"/>
        <v>LOSE</v>
      </c>
      <c r="L7337" s="8">
        <f t="shared" ca="1" si="457"/>
        <v>-1</v>
      </c>
      <c r="M7337" s="8">
        <f t="shared" ca="1" si="459"/>
        <v>-314</v>
      </c>
      <c r="N7337" s="32">
        <f ca="1">SUM(L$4:L7337)/I7337</f>
        <v>-4.2814289610035451E-2</v>
      </c>
      <c r="O7337" s="46">
        <f ca="1">_xlfn.VAR.P(L$4:L7337)</f>
        <v>33.542481089863983</v>
      </c>
      <c r="P7337" s="33">
        <f ca="1">COUNTIF(K$4:K7337, "WIN")/I7337</f>
        <v>2.6588491955276794E-2</v>
      </c>
    </row>
    <row r="7338" spans="9:16" x14ac:dyDescent="0.25">
      <c r="I7338" s="5">
        <v>7335</v>
      </c>
      <c r="J7338" s="8">
        <f t="shared" ca="1" si="458"/>
        <v>7</v>
      </c>
      <c r="K7338" s="7" t="str">
        <f t="shared" ca="1" si="456"/>
        <v>WIN</v>
      </c>
      <c r="L7338" s="8">
        <f t="shared" ca="1" si="457"/>
        <v>35</v>
      </c>
      <c r="M7338" s="8">
        <f t="shared" ca="1" si="459"/>
        <v>-279</v>
      </c>
      <c r="N7338" s="32">
        <f ca="1">SUM(L$4:L7338)/I7338</f>
        <v>-3.8036809815950923E-2</v>
      </c>
      <c r="O7338" s="46">
        <f ca="1">_xlfn.VAR.P(L$4:L7338)</f>
        <v>33.705301667356693</v>
      </c>
      <c r="P7338" s="33">
        <f ca="1">COUNTIF(K$4:K7338, "WIN")/I7338</f>
        <v>2.6721199727334697E-2</v>
      </c>
    </row>
    <row r="7339" spans="9:16" x14ac:dyDescent="0.25">
      <c r="I7339" s="5">
        <v>7336</v>
      </c>
      <c r="J7339" s="8">
        <f t="shared" ca="1" si="458"/>
        <v>21</v>
      </c>
      <c r="K7339" s="7" t="str">
        <f t="shared" ca="1" si="456"/>
        <v>LOSE</v>
      </c>
      <c r="L7339" s="8">
        <f t="shared" ca="1" si="457"/>
        <v>-1</v>
      </c>
      <c r="M7339" s="8">
        <f t="shared" ca="1" si="459"/>
        <v>-280</v>
      </c>
      <c r="N7339" s="32">
        <f ca="1">SUM(L$4:L7339)/I7339</f>
        <v>-3.8167938931297711E-2</v>
      </c>
      <c r="O7339" s="46">
        <f ca="1">_xlfn.VAR.P(L$4:L7339)</f>
        <v>33.700833284773616</v>
      </c>
      <c r="P7339" s="33">
        <f ca="1">COUNTIF(K$4:K7339, "WIN")/I7339</f>
        <v>2.6717557251908396E-2</v>
      </c>
    </row>
    <row r="7340" spans="9:16" x14ac:dyDescent="0.25">
      <c r="I7340" s="5">
        <v>7337</v>
      </c>
      <c r="J7340" s="8">
        <f t="shared" ca="1" si="458"/>
        <v>34</v>
      </c>
      <c r="K7340" s="7" t="str">
        <f t="shared" ca="1" si="456"/>
        <v>LOSE</v>
      </c>
      <c r="L7340" s="8">
        <f t="shared" ca="1" si="457"/>
        <v>-1</v>
      </c>
      <c r="M7340" s="8">
        <f t="shared" ca="1" si="459"/>
        <v>-281</v>
      </c>
      <c r="N7340" s="32">
        <f ca="1">SUM(L$4:L7340)/I7340</f>
        <v>-3.82990323020308E-2</v>
      </c>
      <c r="O7340" s="46">
        <f ca="1">_xlfn.VAR.P(L$4:L7340)</f>
        <v>33.696366085855679</v>
      </c>
      <c r="P7340" s="33">
        <f ca="1">COUNTIF(K$4:K7340, "WIN")/I7340</f>
        <v>2.6713915769388034E-2</v>
      </c>
    </row>
    <row r="7341" spans="9:16" x14ac:dyDescent="0.25">
      <c r="I7341" s="5">
        <v>7338</v>
      </c>
      <c r="J7341" s="8">
        <f t="shared" ca="1" si="458"/>
        <v>17</v>
      </c>
      <c r="K7341" s="7" t="str">
        <f t="shared" ca="1" si="456"/>
        <v>LOSE</v>
      </c>
      <c r="L7341" s="8">
        <f t="shared" ca="1" si="457"/>
        <v>-1</v>
      </c>
      <c r="M7341" s="8">
        <f t="shared" ca="1" si="459"/>
        <v>-282</v>
      </c>
      <c r="N7341" s="32">
        <f ca="1">SUM(L$4:L7341)/I7341</f>
        <v>-3.8430089942763694E-2</v>
      </c>
      <c r="O7341" s="46">
        <f ca="1">_xlfn.VAR.P(L$4:L7341)</f>
        <v>33.691900070133023</v>
      </c>
      <c r="P7341" s="33">
        <f ca="1">COUNTIF(K$4:K7341, "WIN")/I7341</f>
        <v>2.6710275279367673E-2</v>
      </c>
    </row>
    <row r="7342" spans="9:16" x14ac:dyDescent="0.25">
      <c r="I7342" s="5">
        <v>7339</v>
      </c>
      <c r="J7342" s="8">
        <f t="shared" ca="1" si="458"/>
        <v>16</v>
      </c>
      <c r="K7342" s="7" t="str">
        <f t="shared" ca="1" si="456"/>
        <v>LOSE</v>
      </c>
      <c r="L7342" s="8">
        <f t="shared" ca="1" si="457"/>
        <v>-1</v>
      </c>
      <c r="M7342" s="8">
        <f t="shared" ca="1" si="459"/>
        <v>-283</v>
      </c>
      <c r="N7342" s="32">
        <f ca="1">SUM(L$4:L7342)/I7342</f>
        <v>-3.8561111868101919E-2</v>
      </c>
      <c r="O7342" s="46">
        <f ca="1">_xlfn.VAR.P(L$4:L7342)</f>
        <v>33.687435237136029</v>
      </c>
      <c r="P7342" s="33">
        <f ca="1">COUNTIF(K$4:K7342, "WIN")/I7342</f>
        <v>2.6706635781441612E-2</v>
      </c>
    </row>
    <row r="7343" spans="9:16" x14ac:dyDescent="0.25">
      <c r="I7343" s="5">
        <v>7340</v>
      </c>
      <c r="J7343" s="8">
        <f t="shared" ca="1" si="458"/>
        <v>30</v>
      </c>
      <c r="K7343" s="7" t="str">
        <f t="shared" ca="1" si="456"/>
        <v>LOSE</v>
      </c>
      <c r="L7343" s="8">
        <f t="shared" ca="1" si="457"/>
        <v>-1</v>
      </c>
      <c r="M7343" s="8">
        <f t="shared" ca="1" si="459"/>
        <v>-284</v>
      </c>
      <c r="N7343" s="32">
        <f ca="1">SUM(L$4:L7343)/I7343</f>
        <v>-3.8692098092643054E-2</v>
      </c>
      <c r="O7343" s="46">
        <f ca="1">_xlfn.VAR.P(L$4:L7343)</f>
        <v>33.682971586395325</v>
      </c>
      <c r="P7343" s="33">
        <f ca="1">COUNTIF(K$4:K7343, "WIN")/I7343</f>
        <v>2.6702997275204358E-2</v>
      </c>
    </row>
    <row r="7344" spans="9:16" x14ac:dyDescent="0.25">
      <c r="I7344" s="5">
        <v>7341</v>
      </c>
      <c r="J7344" s="8">
        <f t="shared" ca="1" si="458"/>
        <v>22</v>
      </c>
      <c r="K7344" s="7" t="str">
        <f t="shared" ca="1" si="456"/>
        <v>LOSE</v>
      </c>
      <c r="L7344" s="8">
        <f t="shared" ca="1" si="457"/>
        <v>-1</v>
      </c>
      <c r="M7344" s="8">
        <f t="shared" ca="1" si="459"/>
        <v>-285</v>
      </c>
      <c r="N7344" s="32">
        <f ca="1">SUM(L$4:L7344)/I7344</f>
        <v>-3.8823048630976707E-2</v>
      </c>
      <c r="O7344" s="46">
        <f ca="1">_xlfn.VAR.P(L$4:L7344)</f>
        <v>33.678509117441791</v>
      </c>
      <c r="P7344" s="33">
        <f ca="1">COUNTIF(K$4:K7344, "WIN")/I7344</f>
        <v>2.6699359760250646E-2</v>
      </c>
    </row>
    <row r="7345" spans="9:16" x14ac:dyDescent="0.25">
      <c r="I7345" s="5">
        <v>7342</v>
      </c>
      <c r="J7345" s="8">
        <f t="shared" ca="1" si="458"/>
        <v>12</v>
      </c>
      <c r="K7345" s="7" t="str">
        <f t="shared" ca="1" si="456"/>
        <v>LOSE</v>
      </c>
      <c r="L7345" s="8">
        <f t="shared" ca="1" si="457"/>
        <v>-1</v>
      </c>
      <c r="M7345" s="8">
        <f t="shared" ca="1" si="459"/>
        <v>-286</v>
      </c>
      <c r="N7345" s="32">
        <f ca="1">SUM(L$4:L7345)/I7345</f>
        <v>-3.8953963497684554E-2</v>
      </c>
      <c r="O7345" s="46">
        <f ca="1">_xlfn.VAR.P(L$4:L7345)</f>
        <v>33.674047829806547</v>
      </c>
      <c r="P7345" s="33">
        <f ca="1">COUNTIF(K$4:K7345, "WIN")/I7345</f>
        <v>2.6695723236175428E-2</v>
      </c>
    </row>
    <row r="7346" spans="9:16" x14ac:dyDescent="0.25">
      <c r="I7346" s="5">
        <v>7343</v>
      </c>
      <c r="J7346" s="8">
        <f t="shared" ca="1" si="458"/>
        <v>17</v>
      </c>
      <c r="K7346" s="7" t="str">
        <f t="shared" ca="1" si="456"/>
        <v>LOSE</v>
      </c>
      <c r="L7346" s="8">
        <f t="shared" ca="1" si="457"/>
        <v>-1</v>
      </c>
      <c r="M7346" s="8">
        <f t="shared" ca="1" si="459"/>
        <v>-287</v>
      </c>
      <c r="N7346" s="32">
        <f ca="1">SUM(L$4:L7346)/I7346</f>
        <v>-3.9084842707340327E-2</v>
      </c>
      <c r="O7346" s="46">
        <f ca="1">_xlfn.VAR.P(L$4:L7346)</f>
        <v>33.669587723020975</v>
      </c>
      <c r="P7346" s="33">
        <f ca="1">COUNTIF(K$4:K7346, "WIN")/I7346</f>
        <v>2.6692087702573881E-2</v>
      </c>
    </row>
    <row r="7347" spans="9:16" x14ac:dyDescent="0.25">
      <c r="I7347" s="5">
        <v>7344</v>
      </c>
      <c r="J7347" s="8">
        <f t="shared" ca="1" si="458"/>
        <v>11</v>
      </c>
      <c r="K7347" s="7" t="str">
        <f t="shared" ca="1" si="456"/>
        <v>LOSE</v>
      </c>
      <c r="L7347" s="8">
        <f t="shared" ca="1" si="457"/>
        <v>-1</v>
      </c>
      <c r="M7347" s="8">
        <f t="shared" ca="1" si="459"/>
        <v>-288</v>
      </c>
      <c r="N7347" s="32">
        <f ca="1">SUM(L$4:L7347)/I7347</f>
        <v>-3.9215686274509803E-2</v>
      </c>
      <c r="O7347" s="46">
        <f ca="1">_xlfn.VAR.P(L$4:L7347)</f>
        <v>33.665128796616685</v>
      </c>
      <c r="P7347" s="33">
        <f ca="1">COUNTIF(K$4:K7347, "WIN")/I7347</f>
        <v>2.6688453159041396E-2</v>
      </c>
    </row>
    <row r="7348" spans="9:16" x14ac:dyDescent="0.25">
      <c r="I7348" s="5">
        <v>7345</v>
      </c>
      <c r="J7348" s="8">
        <f t="shared" ca="1" si="458"/>
        <v>16</v>
      </c>
      <c r="K7348" s="7" t="str">
        <f t="shared" ca="1" si="456"/>
        <v>LOSE</v>
      </c>
      <c r="L7348" s="8">
        <f t="shared" ca="1" si="457"/>
        <v>-1</v>
      </c>
      <c r="M7348" s="8">
        <f t="shared" ca="1" si="459"/>
        <v>-289</v>
      </c>
      <c r="N7348" s="32">
        <f ca="1">SUM(L$4:L7348)/I7348</f>
        <v>-3.9346494213750853E-2</v>
      </c>
      <c r="O7348" s="46">
        <f ca="1">_xlfn.VAR.P(L$4:L7348)</f>
        <v>33.660671050125558</v>
      </c>
      <c r="P7348" s="33">
        <f ca="1">COUNTIF(K$4:K7348, "WIN")/I7348</f>
        <v>2.6684819605173587E-2</v>
      </c>
    </row>
    <row r="7349" spans="9:16" x14ac:dyDescent="0.25">
      <c r="I7349" s="5">
        <v>7346</v>
      </c>
      <c r="J7349" s="8">
        <f t="shared" ca="1" si="458"/>
        <v>15</v>
      </c>
      <c r="K7349" s="7" t="str">
        <f t="shared" ca="1" si="456"/>
        <v>LOSE</v>
      </c>
      <c r="L7349" s="8">
        <f t="shared" ca="1" si="457"/>
        <v>-1</v>
      </c>
      <c r="M7349" s="8">
        <f t="shared" ca="1" si="459"/>
        <v>-290</v>
      </c>
      <c r="N7349" s="32">
        <f ca="1">SUM(L$4:L7349)/I7349</f>
        <v>-3.9477266539613393E-2</v>
      </c>
      <c r="O7349" s="46">
        <f ca="1">_xlfn.VAR.P(L$4:L7349)</f>
        <v>33.656214483079708</v>
      </c>
      <c r="P7349" s="33">
        <f ca="1">COUNTIF(K$4:K7349, "WIN")/I7349</f>
        <v>2.6681187040566295E-2</v>
      </c>
    </row>
    <row r="7350" spans="9:16" x14ac:dyDescent="0.25">
      <c r="I7350" s="5">
        <v>7347</v>
      </c>
      <c r="J7350" s="8">
        <f t="shared" ca="1" si="458"/>
        <v>29</v>
      </c>
      <c r="K7350" s="7" t="str">
        <f t="shared" ca="1" si="456"/>
        <v>LOSE</v>
      </c>
      <c r="L7350" s="8">
        <f t="shared" ca="1" si="457"/>
        <v>-1</v>
      </c>
      <c r="M7350" s="8">
        <f t="shared" ca="1" si="459"/>
        <v>-291</v>
      </c>
      <c r="N7350" s="32">
        <f ca="1">SUM(L$4:L7350)/I7350</f>
        <v>-3.9608003266639442E-2</v>
      </c>
      <c r="O7350" s="46">
        <f ca="1">_xlfn.VAR.P(L$4:L7350)</f>
        <v>33.651759095011492</v>
      </c>
      <c r="P7350" s="33">
        <f ca="1">COUNTIF(K$4:K7350, "WIN")/I7350</f>
        <v>2.667755546481557E-2</v>
      </c>
    </row>
    <row r="7351" spans="9:16" x14ac:dyDescent="0.25">
      <c r="I7351" s="5">
        <v>7348</v>
      </c>
      <c r="J7351" s="8">
        <f t="shared" ca="1" si="458"/>
        <v>3</v>
      </c>
      <c r="K7351" s="7" t="str">
        <f t="shared" ca="1" si="456"/>
        <v>LOSE</v>
      </c>
      <c r="L7351" s="8">
        <f t="shared" ca="1" si="457"/>
        <v>-1</v>
      </c>
      <c r="M7351" s="8">
        <f t="shared" ca="1" si="459"/>
        <v>-292</v>
      </c>
      <c r="N7351" s="32">
        <f ca="1">SUM(L$4:L7351)/I7351</f>
        <v>-3.9738704409363092E-2</v>
      </c>
      <c r="O7351" s="46">
        <f ca="1">_xlfn.VAR.P(L$4:L7351)</f>
        <v>33.647304885453522</v>
      </c>
      <c r="P7351" s="33">
        <f ca="1">COUNTIF(K$4:K7351, "WIN")/I7351</f>
        <v>2.6673924877517692E-2</v>
      </c>
    </row>
    <row r="7352" spans="9:16" x14ac:dyDescent="0.25">
      <c r="I7352" s="5">
        <v>7349</v>
      </c>
      <c r="J7352" s="8">
        <f t="shared" ca="1" si="458"/>
        <v>5</v>
      </c>
      <c r="K7352" s="7" t="str">
        <f t="shared" ca="1" si="456"/>
        <v>LOSE</v>
      </c>
      <c r="L7352" s="8">
        <f t="shared" ca="1" si="457"/>
        <v>-1</v>
      </c>
      <c r="M7352" s="8">
        <f t="shared" ca="1" si="459"/>
        <v>-293</v>
      </c>
      <c r="N7352" s="32">
        <f ca="1">SUM(L$4:L7352)/I7352</f>
        <v>-3.9869369982310519E-2</v>
      </c>
      <c r="O7352" s="46">
        <f ca="1">_xlfn.VAR.P(L$4:L7352)</f>
        <v>33.642851853938659</v>
      </c>
      <c r="P7352" s="33">
        <f ca="1">COUNTIF(K$4:K7352, "WIN")/I7352</f>
        <v>2.6670295278269151E-2</v>
      </c>
    </row>
    <row r="7353" spans="9:16" x14ac:dyDescent="0.25">
      <c r="I7353" s="5">
        <v>7350</v>
      </c>
      <c r="J7353" s="8">
        <f t="shared" ca="1" si="458"/>
        <v>20</v>
      </c>
      <c r="K7353" s="7" t="str">
        <f t="shared" ca="1" si="456"/>
        <v>LOSE</v>
      </c>
      <c r="L7353" s="8">
        <f t="shared" ca="1" si="457"/>
        <v>-1</v>
      </c>
      <c r="M7353" s="8">
        <f t="shared" ca="1" si="459"/>
        <v>-294</v>
      </c>
      <c r="N7353" s="32">
        <f ca="1">SUM(L$4:L7353)/I7353</f>
        <v>-0.04</v>
      </c>
      <c r="O7353" s="46">
        <f ca="1">_xlfn.VAR.P(L$4:L7353)</f>
        <v>33.638399999999997</v>
      </c>
      <c r="P7353" s="33">
        <f ca="1">COUNTIF(K$4:K7353, "WIN")/I7353</f>
        <v>2.6666666666666668E-2</v>
      </c>
    </row>
    <row r="7354" spans="9:16" x14ac:dyDescent="0.25">
      <c r="I7354" s="5">
        <v>7351</v>
      </c>
      <c r="J7354" s="8">
        <f t="shared" ca="1" si="458"/>
        <v>14</v>
      </c>
      <c r="K7354" s="7" t="str">
        <f t="shared" ca="1" si="456"/>
        <v>LOSE</v>
      </c>
      <c r="L7354" s="8">
        <f t="shared" ca="1" si="457"/>
        <v>-1</v>
      </c>
      <c r="M7354" s="8">
        <f t="shared" ca="1" si="459"/>
        <v>-295</v>
      </c>
      <c r="N7354" s="32">
        <f ca="1">SUM(L$4:L7354)/I7354</f>
        <v>-4.0130594476941915E-2</v>
      </c>
      <c r="O7354" s="46">
        <f ca="1">_xlfn.VAR.P(L$4:L7354)</f>
        <v>33.633949323170903</v>
      </c>
      <c r="P7354" s="33">
        <f ca="1">COUNTIF(K$4:K7354, "WIN")/I7354</f>
        <v>2.6663039042307168E-2</v>
      </c>
    </row>
    <row r="7355" spans="9:16" x14ac:dyDescent="0.25">
      <c r="I7355" s="5">
        <v>7352</v>
      </c>
      <c r="J7355" s="8">
        <f t="shared" ca="1" si="458"/>
        <v>24</v>
      </c>
      <c r="K7355" s="7" t="str">
        <f t="shared" ca="1" si="456"/>
        <v>LOSE</v>
      </c>
      <c r="L7355" s="8">
        <f t="shared" ca="1" si="457"/>
        <v>-1</v>
      </c>
      <c r="M7355" s="8">
        <f t="shared" ca="1" si="459"/>
        <v>-296</v>
      </c>
      <c r="N7355" s="32">
        <f ca="1">SUM(L$4:L7355)/I7355</f>
        <v>-4.0261153427638738E-2</v>
      </c>
      <c r="O7355" s="46">
        <f ca="1">_xlfn.VAR.P(L$4:L7355)</f>
        <v>33.629499822984961</v>
      </c>
      <c r="P7355" s="33">
        <f ca="1">COUNTIF(K$4:K7355, "WIN")/I7355</f>
        <v>2.6659412404787811E-2</v>
      </c>
    </row>
    <row r="7356" spans="9:16" x14ac:dyDescent="0.25">
      <c r="I7356" s="5">
        <v>7353</v>
      </c>
      <c r="J7356" s="8">
        <f t="shared" ca="1" si="458"/>
        <v>30</v>
      </c>
      <c r="K7356" s="7" t="str">
        <f t="shared" ca="1" si="456"/>
        <v>LOSE</v>
      </c>
      <c r="L7356" s="8">
        <f t="shared" ca="1" si="457"/>
        <v>-1</v>
      </c>
      <c r="M7356" s="8">
        <f t="shared" ca="1" si="459"/>
        <v>-297</v>
      </c>
      <c r="N7356" s="32">
        <f ca="1">SUM(L$4:L7356)/I7356</f>
        <v>-4.0391676866585069E-2</v>
      </c>
      <c r="O7356" s="46">
        <f ca="1">_xlfn.VAR.P(L$4:L7356)</f>
        <v>33.625051498976013</v>
      </c>
      <c r="P7356" s="33">
        <f ca="1">COUNTIF(K$4:K7356, "WIN")/I7356</f>
        <v>2.665578675370597E-2</v>
      </c>
    </row>
    <row r="7357" spans="9:16" x14ac:dyDescent="0.25">
      <c r="I7357" s="5">
        <v>7354</v>
      </c>
      <c r="J7357" s="8">
        <f t="shared" ca="1" si="458"/>
        <v>18</v>
      </c>
      <c r="K7357" s="7" t="str">
        <f t="shared" ca="1" si="456"/>
        <v>LOSE</v>
      </c>
      <c r="L7357" s="8">
        <f t="shared" ca="1" si="457"/>
        <v>-1</v>
      </c>
      <c r="M7357" s="8">
        <f t="shared" ca="1" si="459"/>
        <v>-298</v>
      </c>
      <c r="N7357" s="32">
        <f ca="1">SUM(L$4:L7357)/I7357</f>
        <v>-4.0522164808267612E-2</v>
      </c>
      <c r="O7357" s="46">
        <f ca="1">_xlfn.VAR.P(L$4:L7357)</f>
        <v>33.62060435067815</v>
      </c>
      <c r="P7357" s="33">
        <f ca="1">COUNTIF(K$4:K7357, "WIN")/I7357</f>
        <v>2.6652162088659233E-2</v>
      </c>
    </row>
    <row r="7358" spans="9:16" x14ac:dyDescent="0.25">
      <c r="I7358" s="5">
        <v>7355</v>
      </c>
      <c r="J7358" s="8">
        <f t="shared" ca="1" si="458"/>
        <v>5</v>
      </c>
      <c r="K7358" s="7" t="str">
        <f t="shared" ca="1" si="456"/>
        <v>LOSE</v>
      </c>
      <c r="L7358" s="8">
        <f t="shared" ca="1" si="457"/>
        <v>-1</v>
      </c>
      <c r="M7358" s="8">
        <f t="shared" ca="1" si="459"/>
        <v>-299</v>
      </c>
      <c r="N7358" s="32">
        <f ca="1">SUM(L$4:L7358)/I7358</f>
        <v>-4.0652617267165195E-2</v>
      </c>
      <c r="O7358" s="46">
        <f ca="1">_xlfn.VAR.P(L$4:L7358)</f>
        <v>33.616158377625716</v>
      </c>
      <c r="P7358" s="33">
        <f ca="1">COUNTIF(K$4:K7358, "WIN")/I7358</f>
        <v>2.6648538409245411E-2</v>
      </c>
    </row>
    <row r="7359" spans="9:16" x14ac:dyDescent="0.25">
      <c r="I7359" s="5">
        <v>7356</v>
      </c>
      <c r="J7359" s="8">
        <f t="shared" ca="1" si="458"/>
        <v>31</v>
      </c>
      <c r="K7359" s="7" t="str">
        <f t="shared" ca="1" si="456"/>
        <v>LOSE</v>
      </c>
      <c r="L7359" s="8">
        <f t="shared" ca="1" si="457"/>
        <v>-1</v>
      </c>
      <c r="M7359" s="8">
        <f t="shared" ca="1" si="459"/>
        <v>-300</v>
      </c>
      <c r="N7359" s="32">
        <f ca="1">SUM(L$4:L7359)/I7359</f>
        <v>-4.0783034257748776E-2</v>
      </c>
      <c r="O7359" s="46">
        <f ca="1">_xlfn.VAR.P(L$4:L7359)</f>
        <v>33.611713579353271</v>
      </c>
      <c r="P7359" s="33">
        <f ca="1">COUNTIF(K$4:K7359, "WIN")/I7359</f>
        <v>2.6644915715062535E-2</v>
      </c>
    </row>
    <row r="7360" spans="9:16" x14ac:dyDescent="0.25">
      <c r="I7360" s="5">
        <v>7357</v>
      </c>
      <c r="J7360" s="8">
        <f t="shared" ca="1" si="458"/>
        <v>7</v>
      </c>
      <c r="K7360" s="7" t="str">
        <f t="shared" ca="1" si="456"/>
        <v>WIN</v>
      </c>
      <c r="L7360" s="8">
        <f t="shared" ca="1" si="457"/>
        <v>35</v>
      </c>
      <c r="M7360" s="8">
        <f t="shared" ca="1" si="459"/>
        <v>-265</v>
      </c>
      <c r="N7360" s="32">
        <f ca="1">SUM(L$4:L7360)/I7360</f>
        <v>-3.60201168954737E-2</v>
      </c>
      <c r="O7360" s="46">
        <f ca="1">_xlfn.VAR.P(L$4:L7360)</f>
        <v>33.774018576732729</v>
      </c>
      <c r="P7360" s="33">
        <f ca="1">COUNTIF(K$4:K7360, "WIN")/I7360</f>
        <v>2.6777218975125732E-2</v>
      </c>
    </row>
    <row r="7361" spans="9:16" x14ac:dyDescent="0.25">
      <c r="I7361" s="5">
        <v>7358</v>
      </c>
      <c r="J7361" s="8">
        <f t="shared" ca="1" si="458"/>
        <v>25</v>
      </c>
      <c r="K7361" s="7" t="str">
        <f t="shared" ca="1" si="456"/>
        <v>LOSE</v>
      </c>
      <c r="L7361" s="8">
        <f t="shared" ca="1" si="457"/>
        <v>-1</v>
      </c>
      <c r="M7361" s="8">
        <f t="shared" ca="1" si="459"/>
        <v>-266</v>
      </c>
      <c r="N7361" s="32">
        <f ca="1">SUM(L$4:L7361)/I7361</f>
        <v>-3.6151128023919545E-2</v>
      </c>
      <c r="O7361" s="46">
        <f ca="1">_xlfn.VAR.P(L$4:L7361)</f>
        <v>33.769554743129333</v>
      </c>
      <c r="P7361" s="33">
        <f ca="1">COUNTIF(K$4:K7361, "WIN")/I7361</f>
        <v>2.6773579777113345E-2</v>
      </c>
    </row>
    <row r="7362" spans="9:16" x14ac:dyDescent="0.25">
      <c r="I7362" s="5">
        <v>7359</v>
      </c>
      <c r="J7362" s="8">
        <f t="shared" ca="1" si="458"/>
        <v>27</v>
      </c>
      <c r="K7362" s="7" t="str">
        <f t="shared" ca="1" si="456"/>
        <v>LOSE</v>
      </c>
      <c r="L7362" s="8">
        <f t="shared" ca="1" si="457"/>
        <v>-1</v>
      </c>
      <c r="M7362" s="8">
        <f t="shared" ca="1" si="459"/>
        <v>-267</v>
      </c>
      <c r="N7362" s="32">
        <f ca="1">SUM(L$4:L7362)/I7362</f>
        <v>-3.628210354667754E-2</v>
      </c>
      <c r="O7362" s="46">
        <f ca="1">_xlfn.VAR.P(L$4:L7362)</f>
        <v>33.765092088375191</v>
      </c>
      <c r="P7362" s="33">
        <f ca="1">COUNTIF(K$4:K7362, "WIN")/I7362</f>
        <v>2.6769941568147847E-2</v>
      </c>
    </row>
    <row r="7363" spans="9:16" x14ac:dyDescent="0.25">
      <c r="I7363" s="5">
        <v>7360</v>
      </c>
      <c r="J7363" s="8">
        <f t="shared" ca="1" si="458"/>
        <v>9</v>
      </c>
      <c r="K7363" s="7" t="str">
        <f t="shared" ca="1" si="456"/>
        <v>LOSE</v>
      </c>
      <c r="L7363" s="8">
        <f t="shared" ca="1" si="457"/>
        <v>-1</v>
      </c>
      <c r="M7363" s="8">
        <f t="shared" ca="1" si="459"/>
        <v>-268</v>
      </c>
      <c r="N7363" s="32">
        <f ca="1">SUM(L$4:L7363)/I7363</f>
        <v>-3.6413043478260868E-2</v>
      </c>
      <c r="O7363" s="46">
        <f ca="1">_xlfn.VAR.P(L$4:L7363)</f>
        <v>33.76063061200378</v>
      </c>
      <c r="P7363" s="33">
        <f ca="1">COUNTIF(K$4:K7363, "WIN")/I7363</f>
        <v>2.6766304347826089E-2</v>
      </c>
    </row>
    <row r="7364" spans="9:16" x14ac:dyDescent="0.25">
      <c r="I7364" s="5">
        <v>7361</v>
      </c>
      <c r="J7364" s="8">
        <f t="shared" ca="1" si="458"/>
        <v>10</v>
      </c>
      <c r="K7364" s="7" t="str">
        <f t="shared" ref="K7364:K7427" ca="1" si="460">IF($D$7 = $J7364, "WIN", "LOSE")</f>
        <v>LOSE</v>
      </c>
      <c r="L7364" s="8">
        <f t="shared" ref="L7364:L7427" ca="1" si="461">IF($K7364 = "WIN", 35, -1)</f>
        <v>-1</v>
      </c>
      <c r="M7364" s="8">
        <f t="shared" ca="1" si="459"/>
        <v>-269</v>
      </c>
      <c r="N7364" s="32">
        <f ca="1">SUM(L$4:L7364)/I7364</f>
        <v>-3.6543947833174842E-2</v>
      </c>
      <c r="O7364" s="46">
        <f ca="1">_xlfn.VAR.P(L$4:L7364)</f>
        <v>33.756170313548822</v>
      </c>
      <c r="P7364" s="33">
        <f ca="1">COUNTIF(K$4:K7364, "WIN")/I7364</f>
        <v>2.6762668115745143E-2</v>
      </c>
    </row>
    <row r="7365" spans="9:16" x14ac:dyDescent="0.25">
      <c r="I7365" s="5">
        <v>7362</v>
      </c>
      <c r="J7365" s="8">
        <f t="shared" ca="1" si="458"/>
        <v>1</v>
      </c>
      <c r="K7365" s="7" t="str">
        <f t="shared" ca="1" si="460"/>
        <v>LOSE</v>
      </c>
      <c r="L7365" s="8">
        <f t="shared" ca="1" si="461"/>
        <v>-1</v>
      </c>
      <c r="M7365" s="8">
        <f t="shared" ca="1" si="459"/>
        <v>-270</v>
      </c>
      <c r="N7365" s="32">
        <f ca="1">SUM(L$4:L7365)/I7365</f>
        <v>-3.6674816625916873E-2</v>
      </c>
      <c r="O7365" s="46">
        <f ca="1">_xlfn.VAR.P(L$4:L7365)</f>
        <v>33.751711192544285</v>
      </c>
      <c r="P7365" s="33">
        <f ca="1">COUNTIF(K$4:K7365, "WIN")/I7365</f>
        <v>2.675903287150231E-2</v>
      </c>
    </row>
    <row r="7366" spans="9:16" x14ac:dyDescent="0.25">
      <c r="I7366" s="5">
        <v>7363</v>
      </c>
      <c r="J7366" s="8">
        <f t="shared" ref="J7366:J7429" ca="1" si="462">RANDBETWEEN(0,36)</f>
        <v>19</v>
      </c>
      <c r="K7366" s="7" t="str">
        <f t="shared" ca="1" si="460"/>
        <v>LOSE</v>
      </c>
      <c r="L7366" s="8">
        <f t="shared" ca="1" si="461"/>
        <v>-1</v>
      </c>
      <c r="M7366" s="8">
        <f t="shared" ref="M7366:M7429" ca="1" si="463">M7365+L7366</f>
        <v>-271</v>
      </c>
      <c r="N7366" s="32">
        <f ca="1">SUM(L$4:L7366)/I7366</f>
        <v>-3.6805649870976502E-2</v>
      </c>
      <c r="O7366" s="46">
        <f ca="1">_xlfn.VAR.P(L$4:L7366)</f>
        <v>33.747253248524373</v>
      </c>
      <c r="P7366" s="33">
        <f ca="1">COUNTIF(K$4:K7366, "WIN")/I7366</f>
        <v>2.6755398614695097E-2</v>
      </c>
    </row>
    <row r="7367" spans="9:16" x14ac:dyDescent="0.25">
      <c r="I7367" s="5">
        <v>7364</v>
      </c>
      <c r="J7367" s="8">
        <f t="shared" ca="1" si="462"/>
        <v>27</v>
      </c>
      <c r="K7367" s="7" t="str">
        <f t="shared" ca="1" si="460"/>
        <v>LOSE</v>
      </c>
      <c r="L7367" s="8">
        <f t="shared" ca="1" si="461"/>
        <v>-1</v>
      </c>
      <c r="M7367" s="8">
        <f t="shared" ca="1" si="463"/>
        <v>-272</v>
      </c>
      <c r="N7367" s="32">
        <f ca="1">SUM(L$4:L7367)/I7367</f>
        <v>-3.6936447582835416E-2</v>
      </c>
      <c r="O7367" s="46">
        <f ca="1">_xlfn.VAR.P(L$4:L7367)</f>
        <v>33.742796481023554</v>
      </c>
      <c r="P7367" s="33">
        <f ca="1">COUNTIF(K$4:K7367, "WIN")/I7367</f>
        <v>2.6751765344921238E-2</v>
      </c>
    </row>
    <row r="7368" spans="9:16" x14ac:dyDescent="0.25">
      <c r="I7368" s="5">
        <v>7365</v>
      </c>
      <c r="J7368" s="8">
        <f t="shared" ca="1" si="462"/>
        <v>6</v>
      </c>
      <c r="K7368" s="7" t="str">
        <f t="shared" ca="1" si="460"/>
        <v>LOSE</v>
      </c>
      <c r="L7368" s="8">
        <f t="shared" ca="1" si="461"/>
        <v>-1</v>
      </c>
      <c r="M7368" s="8">
        <f t="shared" ca="1" si="463"/>
        <v>-273</v>
      </c>
      <c r="N7368" s="32">
        <f ca="1">SUM(L$4:L7368)/I7368</f>
        <v>-3.7067209775967412E-2</v>
      </c>
      <c r="O7368" s="46">
        <f ca="1">_xlfn.VAR.P(L$4:L7368)</f>
        <v>33.738340889576534</v>
      </c>
      <c r="P7368" s="33">
        <f ca="1">COUNTIF(K$4:K7368, "WIN")/I7368</f>
        <v>2.6748133061778683E-2</v>
      </c>
    </row>
    <row r="7369" spans="9:16" x14ac:dyDescent="0.25">
      <c r="I7369" s="5">
        <v>7366</v>
      </c>
      <c r="J7369" s="8">
        <f t="shared" ca="1" si="462"/>
        <v>35</v>
      </c>
      <c r="K7369" s="7" t="str">
        <f t="shared" ca="1" si="460"/>
        <v>LOSE</v>
      </c>
      <c r="L7369" s="8">
        <f t="shared" ca="1" si="461"/>
        <v>-1</v>
      </c>
      <c r="M7369" s="8">
        <f t="shared" ca="1" si="463"/>
        <v>-274</v>
      </c>
      <c r="N7369" s="32">
        <f ca="1">SUM(L$4:L7369)/I7369</f>
        <v>-3.7197936464838446E-2</v>
      </c>
      <c r="O7369" s="46">
        <f ca="1">_xlfn.VAR.P(L$4:L7369)</f>
        <v>33.73388647371825</v>
      </c>
      <c r="P7369" s="33">
        <f ca="1">COUNTIF(K$4:K7369, "WIN")/I7369</f>
        <v>2.6744501764865598E-2</v>
      </c>
    </row>
    <row r="7370" spans="9:16" x14ac:dyDescent="0.25">
      <c r="I7370" s="5">
        <v>7367</v>
      </c>
      <c r="J7370" s="8">
        <f t="shared" ca="1" si="462"/>
        <v>32</v>
      </c>
      <c r="K7370" s="7" t="str">
        <f t="shared" ca="1" si="460"/>
        <v>LOSE</v>
      </c>
      <c r="L7370" s="8">
        <f t="shared" ca="1" si="461"/>
        <v>-1</v>
      </c>
      <c r="M7370" s="8">
        <f t="shared" ca="1" si="463"/>
        <v>-275</v>
      </c>
      <c r="N7370" s="32">
        <f ca="1">SUM(L$4:L7370)/I7370</f>
        <v>-3.7328627663906613E-2</v>
      </c>
      <c r="O7370" s="46">
        <f ca="1">_xlfn.VAR.P(L$4:L7370)</f>
        <v>33.729433232983908</v>
      </c>
      <c r="P7370" s="33">
        <f ca="1">COUNTIF(K$4:K7370, "WIN")/I7370</f>
        <v>2.674087145378037E-2</v>
      </c>
    </row>
    <row r="7371" spans="9:16" x14ac:dyDescent="0.25">
      <c r="I7371" s="5">
        <v>7368</v>
      </c>
      <c r="J7371" s="8">
        <f t="shared" ca="1" si="462"/>
        <v>24</v>
      </c>
      <c r="K7371" s="7" t="str">
        <f t="shared" ca="1" si="460"/>
        <v>LOSE</v>
      </c>
      <c r="L7371" s="8">
        <f t="shared" ca="1" si="461"/>
        <v>-1</v>
      </c>
      <c r="M7371" s="8">
        <f t="shared" ca="1" si="463"/>
        <v>-276</v>
      </c>
      <c r="N7371" s="32">
        <f ca="1">SUM(L$4:L7371)/I7371</f>
        <v>-3.7459283387622153E-2</v>
      </c>
      <c r="O7371" s="46">
        <f ca="1">_xlfn.VAR.P(L$4:L7371)</f>
        <v>33.724981166908933</v>
      </c>
      <c r="P7371" s="33">
        <f ca="1">COUNTIF(K$4:K7371, "WIN")/I7371</f>
        <v>2.6737242128121608E-2</v>
      </c>
    </row>
    <row r="7372" spans="9:16" x14ac:dyDescent="0.25">
      <c r="I7372" s="5">
        <v>7369</v>
      </c>
      <c r="J7372" s="8">
        <f t="shared" ca="1" si="462"/>
        <v>12</v>
      </c>
      <c r="K7372" s="7" t="str">
        <f t="shared" ca="1" si="460"/>
        <v>LOSE</v>
      </c>
      <c r="L7372" s="8">
        <f t="shared" ca="1" si="461"/>
        <v>-1</v>
      </c>
      <c r="M7372" s="8">
        <f t="shared" ca="1" si="463"/>
        <v>-277</v>
      </c>
      <c r="N7372" s="32">
        <f ca="1">SUM(L$4:L7372)/I7372</f>
        <v>-3.758990365042747E-2</v>
      </c>
      <c r="O7372" s="46">
        <f ca="1">_xlfn.VAR.P(L$4:L7372)</f>
        <v>33.72053027502902</v>
      </c>
      <c r="P7372" s="33">
        <f ca="1">COUNTIF(K$4:K7372, "WIN")/I7372</f>
        <v>2.6733613787488127E-2</v>
      </c>
    </row>
    <row r="7373" spans="9:16" x14ac:dyDescent="0.25">
      <c r="I7373" s="5">
        <v>7370</v>
      </c>
      <c r="J7373" s="8">
        <f t="shared" ca="1" si="462"/>
        <v>20</v>
      </c>
      <c r="K7373" s="7" t="str">
        <f t="shared" ca="1" si="460"/>
        <v>LOSE</v>
      </c>
      <c r="L7373" s="8">
        <f t="shared" ca="1" si="461"/>
        <v>-1</v>
      </c>
      <c r="M7373" s="8">
        <f t="shared" ca="1" si="463"/>
        <v>-278</v>
      </c>
      <c r="N7373" s="32">
        <f ca="1">SUM(L$4:L7373)/I7373</f>
        <v>-3.7720488466757122E-2</v>
      </c>
      <c r="O7373" s="46">
        <f ca="1">_xlfn.VAR.P(L$4:L7373)</f>
        <v>33.716080556880087</v>
      </c>
      <c r="P7373" s="33">
        <f ca="1">COUNTIF(K$4:K7373, "WIN")/I7373</f>
        <v>2.6729986431478968E-2</v>
      </c>
    </row>
    <row r="7374" spans="9:16" x14ac:dyDescent="0.25">
      <c r="I7374" s="5">
        <v>7371</v>
      </c>
      <c r="J7374" s="8">
        <f t="shared" ca="1" si="462"/>
        <v>3</v>
      </c>
      <c r="K7374" s="7" t="str">
        <f t="shared" ca="1" si="460"/>
        <v>LOSE</v>
      </c>
      <c r="L7374" s="8">
        <f t="shared" ca="1" si="461"/>
        <v>-1</v>
      </c>
      <c r="M7374" s="8">
        <f t="shared" ca="1" si="463"/>
        <v>-279</v>
      </c>
      <c r="N7374" s="32">
        <f ca="1">SUM(L$4:L7374)/I7374</f>
        <v>-3.7851037851037848E-2</v>
      </c>
      <c r="O7374" s="46">
        <f ca="1">_xlfn.VAR.P(L$4:L7374)</f>
        <v>33.711632011998311</v>
      </c>
      <c r="P7374" s="33">
        <f ca="1">COUNTIF(K$4:K7374, "WIN")/I7374</f>
        <v>2.6726360059693394E-2</v>
      </c>
    </row>
    <row r="7375" spans="9:16" x14ac:dyDescent="0.25">
      <c r="I7375" s="5">
        <v>7372</v>
      </c>
      <c r="J7375" s="8">
        <f t="shared" ca="1" si="462"/>
        <v>36</v>
      </c>
      <c r="K7375" s="7" t="str">
        <f t="shared" ca="1" si="460"/>
        <v>LOSE</v>
      </c>
      <c r="L7375" s="8">
        <f t="shared" ca="1" si="461"/>
        <v>-1</v>
      </c>
      <c r="M7375" s="8">
        <f t="shared" ca="1" si="463"/>
        <v>-280</v>
      </c>
      <c r="N7375" s="32">
        <f ca="1">SUM(L$4:L7375)/I7375</f>
        <v>-3.7981551817688551E-2</v>
      </c>
      <c r="O7375" s="46">
        <f ca="1">_xlfn.VAR.P(L$4:L7375)</f>
        <v>33.707184639920108</v>
      </c>
      <c r="P7375" s="33">
        <f ca="1">COUNTIF(K$4:K7375, "WIN")/I7375</f>
        <v>2.6722734671730874E-2</v>
      </c>
    </row>
    <row r="7376" spans="9:16" x14ac:dyDescent="0.25">
      <c r="I7376" s="5">
        <v>7373</v>
      </c>
      <c r="J7376" s="8">
        <f t="shared" ca="1" si="462"/>
        <v>1</v>
      </c>
      <c r="K7376" s="7" t="str">
        <f t="shared" ca="1" si="460"/>
        <v>LOSE</v>
      </c>
      <c r="L7376" s="8">
        <f t="shared" ca="1" si="461"/>
        <v>-1</v>
      </c>
      <c r="M7376" s="8">
        <f t="shared" ca="1" si="463"/>
        <v>-281</v>
      </c>
      <c r="N7376" s="32">
        <f ca="1">SUM(L$4:L7376)/I7376</f>
        <v>-3.8112030381120307E-2</v>
      </c>
      <c r="O7376" s="46">
        <f ca="1">_xlfn.VAR.P(L$4:L7376)</f>
        <v>33.702738440182138</v>
      </c>
      <c r="P7376" s="33">
        <f ca="1">COUNTIF(K$4:K7376, "WIN")/I7376</f>
        <v>2.6719110267191103E-2</v>
      </c>
    </row>
    <row r="7377" spans="9:16" x14ac:dyDescent="0.25">
      <c r="I7377" s="5">
        <v>7374</v>
      </c>
      <c r="J7377" s="8">
        <f t="shared" ca="1" si="462"/>
        <v>7</v>
      </c>
      <c r="K7377" s="7" t="str">
        <f t="shared" ca="1" si="460"/>
        <v>WIN</v>
      </c>
      <c r="L7377" s="8">
        <f t="shared" ca="1" si="461"/>
        <v>35</v>
      </c>
      <c r="M7377" s="8">
        <f t="shared" ca="1" si="463"/>
        <v>-246</v>
      </c>
      <c r="N7377" s="32">
        <f ca="1">SUM(L$4:L7377)/I7377</f>
        <v>-3.3360455655004069E-2</v>
      </c>
      <c r="O7377" s="46">
        <f ca="1">_xlfn.VAR.P(L$4:L7377)</f>
        <v>33.864631587728354</v>
      </c>
      <c r="P7377" s="33">
        <f ca="1">COUNTIF(K$4:K7377, "WIN")/I7377</f>
        <v>2.6851098454027666E-2</v>
      </c>
    </row>
    <row r="7378" spans="9:16" x14ac:dyDescent="0.25">
      <c r="I7378" s="5">
        <v>7375</v>
      </c>
      <c r="J7378" s="8">
        <f t="shared" ca="1" si="462"/>
        <v>3</v>
      </c>
      <c r="K7378" s="7" t="str">
        <f t="shared" ca="1" si="460"/>
        <v>LOSE</v>
      </c>
      <c r="L7378" s="8">
        <f t="shared" ca="1" si="461"/>
        <v>-1</v>
      </c>
      <c r="M7378" s="8">
        <f t="shared" ca="1" si="463"/>
        <v>-247</v>
      </c>
      <c r="N7378" s="32">
        <f ca="1">SUM(L$4:L7378)/I7378</f>
        <v>-3.349152542372881E-2</v>
      </c>
      <c r="O7378" s="46">
        <f ca="1">_xlfn.VAR.P(L$4:L7378)</f>
        <v>33.860166453318016</v>
      </c>
      <c r="P7378" s="33">
        <f ca="1">COUNTIF(K$4:K7378, "WIN")/I7378</f>
        <v>2.6847457627118643E-2</v>
      </c>
    </row>
    <row r="7379" spans="9:16" x14ac:dyDescent="0.25">
      <c r="I7379" s="5">
        <v>7376</v>
      </c>
      <c r="J7379" s="8">
        <f t="shared" ca="1" si="462"/>
        <v>24</v>
      </c>
      <c r="K7379" s="7" t="str">
        <f t="shared" ca="1" si="460"/>
        <v>LOSE</v>
      </c>
      <c r="L7379" s="8">
        <f t="shared" ca="1" si="461"/>
        <v>-1</v>
      </c>
      <c r="M7379" s="8">
        <f t="shared" ca="1" si="463"/>
        <v>-248</v>
      </c>
      <c r="N7379" s="32">
        <f ca="1">SUM(L$4:L7379)/I7379</f>
        <v>-3.3622559652928416E-2</v>
      </c>
      <c r="O7379" s="46">
        <f ca="1">_xlfn.VAR.P(L$4:L7379)</f>
        <v>33.85570249528282</v>
      </c>
      <c r="P7379" s="33">
        <f ca="1">COUNTIF(K$4:K7379, "WIN")/I7379</f>
        <v>2.6843817787418654E-2</v>
      </c>
    </row>
    <row r="7380" spans="9:16" x14ac:dyDescent="0.25">
      <c r="I7380" s="5">
        <v>7377</v>
      </c>
      <c r="J7380" s="8">
        <f t="shared" ca="1" si="462"/>
        <v>12</v>
      </c>
      <c r="K7380" s="7" t="str">
        <f t="shared" ca="1" si="460"/>
        <v>LOSE</v>
      </c>
      <c r="L7380" s="8">
        <f t="shared" ca="1" si="461"/>
        <v>-1</v>
      </c>
      <c r="M7380" s="8">
        <f t="shared" ca="1" si="463"/>
        <v>-249</v>
      </c>
      <c r="N7380" s="32">
        <f ca="1">SUM(L$4:L7380)/I7380</f>
        <v>-3.3753558357055714E-2</v>
      </c>
      <c r="O7380" s="46">
        <f ca="1">_xlfn.VAR.P(L$4:L7380)</f>
        <v>33.851239713158343</v>
      </c>
      <c r="P7380" s="33">
        <f ca="1">COUNTIF(K$4:K7380, "WIN")/I7380</f>
        <v>2.684017893452623E-2</v>
      </c>
    </row>
    <row r="7381" spans="9:16" x14ac:dyDescent="0.25">
      <c r="I7381" s="5">
        <v>7378</v>
      </c>
      <c r="J7381" s="8">
        <f t="shared" ca="1" si="462"/>
        <v>36</v>
      </c>
      <c r="K7381" s="7" t="str">
        <f t="shared" ca="1" si="460"/>
        <v>LOSE</v>
      </c>
      <c r="L7381" s="8">
        <f t="shared" ca="1" si="461"/>
        <v>-1</v>
      </c>
      <c r="M7381" s="8">
        <f t="shared" ca="1" si="463"/>
        <v>-250</v>
      </c>
      <c r="N7381" s="32">
        <f ca="1">SUM(L$4:L7381)/I7381</f>
        <v>-3.3884521550555706E-2</v>
      </c>
      <c r="O7381" s="46">
        <f ca="1">_xlfn.VAR.P(L$4:L7381)</f>
        <v>33.846778106480393</v>
      </c>
      <c r="P7381" s="33">
        <f ca="1">COUNTIF(K$4:K7381, "WIN")/I7381</f>
        <v>2.6836541068040121E-2</v>
      </c>
    </row>
    <row r="7382" spans="9:16" x14ac:dyDescent="0.25">
      <c r="I7382" s="5">
        <v>7379</v>
      </c>
      <c r="J7382" s="8">
        <f t="shared" ca="1" si="462"/>
        <v>36</v>
      </c>
      <c r="K7382" s="7" t="str">
        <f t="shared" ca="1" si="460"/>
        <v>LOSE</v>
      </c>
      <c r="L7382" s="8">
        <f t="shared" ca="1" si="461"/>
        <v>-1</v>
      </c>
      <c r="M7382" s="8">
        <f t="shared" ca="1" si="463"/>
        <v>-251</v>
      </c>
      <c r="N7382" s="32">
        <f ca="1">SUM(L$4:L7382)/I7382</f>
        <v>-3.4015449247865565E-2</v>
      </c>
      <c r="O7382" s="46">
        <f ca="1">_xlfn.VAR.P(L$4:L7382)</f>
        <v>33.842317674785036</v>
      </c>
      <c r="P7382" s="33">
        <f ca="1">COUNTIF(K$4:K7382, "WIN")/I7382</f>
        <v>2.6832904187559289E-2</v>
      </c>
    </row>
    <row r="7383" spans="9:16" x14ac:dyDescent="0.25">
      <c r="I7383" s="5">
        <v>7380</v>
      </c>
      <c r="J7383" s="8">
        <f t="shared" ca="1" si="462"/>
        <v>12</v>
      </c>
      <c r="K7383" s="7" t="str">
        <f t="shared" ca="1" si="460"/>
        <v>LOSE</v>
      </c>
      <c r="L7383" s="8">
        <f t="shared" ca="1" si="461"/>
        <v>-1</v>
      </c>
      <c r="M7383" s="8">
        <f t="shared" ca="1" si="463"/>
        <v>-252</v>
      </c>
      <c r="N7383" s="32">
        <f ca="1">SUM(L$4:L7383)/I7383</f>
        <v>-3.4146341463414637E-2</v>
      </c>
      <c r="O7383" s="46">
        <f ca="1">_xlfn.VAR.P(L$4:L7383)</f>
        <v>33.837858417608565</v>
      </c>
      <c r="P7383" s="33">
        <f ca="1">COUNTIF(K$4:K7383, "WIN")/I7383</f>
        <v>2.6829268292682926E-2</v>
      </c>
    </row>
    <row r="7384" spans="9:16" x14ac:dyDescent="0.25">
      <c r="I7384" s="5">
        <v>7381</v>
      </c>
      <c r="J7384" s="8">
        <f t="shared" ca="1" si="462"/>
        <v>23</v>
      </c>
      <c r="K7384" s="7" t="str">
        <f t="shared" ca="1" si="460"/>
        <v>LOSE</v>
      </c>
      <c r="L7384" s="8">
        <f t="shared" ca="1" si="461"/>
        <v>-1</v>
      </c>
      <c r="M7384" s="8">
        <f t="shared" ca="1" si="463"/>
        <v>-253</v>
      </c>
      <c r="N7384" s="32">
        <f ca="1">SUM(L$4:L7384)/I7384</f>
        <v>-3.4277198211624442E-2</v>
      </c>
      <c r="O7384" s="46">
        <f ca="1">_xlfn.VAR.P(L$4:L7384)</f>
        <v>33.833400334487528</v>
      </c>
      <c r="P7384" s="33">
        <f ca="1">COUNTIF(K$4:K7384, "WIN")/I7384</f>
        <v>2.6825633383010434E-2</v>
      </c>
    </row>
    <row r="7385" spans="9:16" x14ac:dyDescent="0.25">
      <c r="I7385" s="5">
        <v>7382</v>
      </c>
      <c r="J7385" s="8">
        <f t="shared" ca="1" si="462"/>
        <v>13</v>
      </c>
      <c r="K7385" s="7" t="str">
        <f t="shared" ca="1" si="460"/>
        <v>LOSE</v>
      </c>
      <c r="L7385" s="8">
        <f t="shared" ca="1" si="461"/>
        <v>-1</v>
      </c>
      <c r="M7385" s="8">
        <f t="shared" ca="1" si="463"/>
        <v>-254</v>
      </c>
      <c r="N7385" s="32">
        <f ca="1">SUM(L$4:L7385)/I7385</f>
        <v>-3.4408019506908694E-2</v>
      </c>
      <c r="O7385" s="46">
        <f ca="1">_xlfn.VAR.P(L$4:L7385)</f>
        <v>33.828943424958716</v>
      </c>
      <c r="P7385" s="33">
        <f ca="1">COUNTIF(K$4:K7385, "WIN")/I7385</f>
        <v>2.6821999458141427E-2</v>
      </c>
    </row>
    <row r="7386" spans="9:16" x14ac:dyDescent="0.25">
      <c r="I7386" s="5">
        <v>7383</v>
      </c>
      <c r="J7386" s="8">
        <f t="shared" ca="1" si="462"/>
        <v>22</v>
      </c>
      <c r="K7386" s="7" t="str">
        <f t="shared" ca="1" si="460"/>
        <v>LOSE</v>
      </c>
      <c r="L7386" s="8">
        <f t="shared" ca="1" si="461"/>
        <v>-1</v>
      </c>
      <c r="M7386" s="8">
        <f t="shared" ca="1" si="463"/>
        <v>-255</v>
      </c>
      <c r="N7386" s="32">
        <f ca="1">SUM(L$4:L7386)/I7386</f>
        <v>-3.4538805363673306E-2</v>
      </c>
      <c r="O7386" s="46">
        <f ca="1">_xlfn.VAR.P(L$4:L7386)</f>
        <v>33.824487688559159</v>
      </c>
      <c r="P7386" s="33">
        <f ca="1">COUNTIF(K$4:K7386, "WIN")/I7386</f>
        <v>2.6818366517675742E-2</v>
      </c>
    </row>
    <row r="7387" spans="9:16" x14ac:dyDescent="0.25">
      <c r="I7387" s="5">
        <v>7384</v>
      </c>
      <c r="J7387" s="8">
        <f t="shared" ca="1" si="462"/>
        <v>15</v>
      </c>
      <c r="K7387" s="7" t="str">
        <f t="shared" ca="1" si="460"/>
        <v>LOSE</v>
      </c>
      <c r="L7387" s="8">
        <f t="shared" ca="1" si="461"/>
        <v>-1</v>
      </c>
      <c r="M7387" s="8">
        <f t="shared" ca="1" si="463"/>
        <v>-256</v>
      </c>
      <c r="N7387" s="32">
        <f ca="1">SUM(L$4:L7387)/I7387</f>
        <v>-3.4669555796316358E-2</v>
      </c>
      <c r="O7387" s="46">
        <f ca="1">_xlfn.VAR.P(L$4:L7387)</f>
        <v>33.820033124826132</v>
      </c>
      <c r="P7387" s="33">
        <f ca="1">COUNTIF(K$4:K7387, "WIN")/I7387</f>
        <v>2.6814734561213433E-2</v>
      </c>
    </row>
    <row r="7388" spans="9:16" x14ac:dyDescent="0.25">
      <c r="I7388" s="5">
        <v>7385</v>
      </c>
      <c r="J7388" s="8">
        <f t="shared" ca="1" si="462"/>
        <v>23</v>
      </c>
      <c r="K7388" s="7" t="str">
        <f t="shared" ca="1" si="460"/>
        <v>LOSE</v>
      </c>
      <c r="L7388" s="8">
        <f t="shared" ca="1" si="461"/>
        <v>-1</v>
      </c>
      <c r="M7388" s="8">
        <f t="shared" ca="1" si="463"/>
        <v>-257</v>
      </c>
      <c r="N7388" s="32">
        <f ca="1">SUM(L$4:L7388)/I7388</f>
        <v>-3.4800270819228166E-2</v>
      </c>
      <c r="O7388" s="46">
        <f ca="1">_xlfn.VAR.P(L$4:L7388)</f>
        <v>33.815579733297149</v>
      </c>
      <c r="P7388" s="33">
        <f ca="1">COUNTIF(K$4:K7388, "WIN")/I7388</f>
        <v>2.6811103588354774E-2</v>
      </c>
    </row>
    <row r="7389" spans="9:16" x14ac:dyDescent="0.25">
      <c r="I7389" s="5">
        <v>7386</v>
      </c>
      <c r="J7389" s="8">
        <f t="shared" ca="1" si="462"/>
        <v>17</v>
      </c>
      <c r="K7389" s="7" t="str">
        <f t="shared" ca="1" si="460"/>
        <v>LOSE</v>
      </c>
      <c r="L7389" s="8">
        <f t="shared" ca="1" si="461"/>
        <v>-1</v>
      </c>
      <c r="M7389" s="8">
        <f t="shared" ca="1" si="463"/>
        <v>-258</v>
      </c>
      <c r="N7389" s="32">
        <f ca="1">SUM(L$4:L7389)/I7389</f>
        <v>-3.4930950446791224E-2</v>
      </c>
      <c r="O7389" s="46">
        <f ca="1">_xlfn.VAR.P(L$4:L7389)</f>
        <v>33.81112751350998</v>
      </c>
      <c r="P7389" s="33">
        <f ca="1">COUNTIF(K$4:K7389, "WIN")/I7389</f>
        <v>2.6807473598700244E-2</v>
      </c>
    </row>
    <row r="7390" spans="9:16" x14ac:dyDescent="0.25">
      <c r="I7390" s="5">
        <v>7387</v>
      </c>
      <c r="J7390" s="8">
        <f t="shared" ca="1" si="462"/>
        <v>13</v>
      </c>
      <c r="K7390" s="7" t="str">
        <f t="shared" ca="1" si="460"/>
        <v>LOSE</v>
      </c>
      <c r="L7390" s="8">
        <f t="shared" ca="1" si="461"/>
        <v>-1</v>
      </c>
      <c r="M7390" s="8">
        <f t="shared" ca="1" si="463"/>
        <v>-259</v>
      </c>
      <c r="N7390" s="32">
        <f ca="1">SUM(L$4:L7390)/I7390</f>
        <v>-3.5061594693380264E-2</v>
      </c>
      <c r="O7390" s="46">
        <f ca="1">_xlfn.VAR.P(L$4:L7390)</f>
        <v>33.806676465002631</v>
      </c>
      <c r="P7390" s="33">
        <f ca="1">COUNTIF(K$4:K7390, "WIN")/I7390</f>
        <v>2.6803844591850548E-2</v>
      </c>
    </row>
    <row r="7391" spans="9:16" x14ac:dyDescent="0.25">
      <c r="I7391" s="5">
        <v>7388</v>
      </c>
      <c r="J7391" s="8">
        <f t="shared" ca="1" si="462"/>
        <v>19</v>
      </c>
      <c r="K7391" s="7" t="str">
        <f t="shared" ca="1" si="460"/>
        <v>LOSE</v>
      </c>
      <c r="L7391" s="8">
        <f t="shared" ca="1" si="461"/>
        <v>-1</v>
      </c>
      <c r="M7391" s="8">
        <f t="shared" ca="1" si="463"/>
        <v>-260</v>
      </c>
      <c r="N7391" s="32">
        <f ca="1">SUM(L$4:L7391)/I7391</f>
        <v>-3.519220357336221E-2</v>
      </c>
      <c r="O7391" s="46">
        <f ca="1">_xlfn.VAR.P(L$4:L7391)</f>
        <v>33.802226587313335</v>
      </c>
      <c r="P7391" s="33">
        <f ca="1">COUNTIF(K$4:K7391, "WIN")/I7391</f>
        <v>2.6800216567406606E-2</v>
      </c>
    </row>
    <row r="7392" spans="9:16" x14ac:dyDescent="0.25">
      <c r="I7392" s="5">
        <v>7389</v>
      </c>
      <c r="J7392" s="8">
        <f t="shared" ca="1" si="462"/>
        <v>17</v>
      </c>
      <c r="K7392" s="7" t="str">
        <f t="shared" ca="1" si="460"/>
        <v>LOSE</v>
      </c>
      <c r="L7392" s="8">
        <f t="shared" ca="1" si="461"/>
        <v>-1</v>
      </c>
      <c r="M7392" s="8">
        <f t="shared" ca="1" si="463"/>
        <v>-261</v>
      </c>
      <c r="N7392" s="32">
        <f ca="1">SUM(L$4:L7392)/I7392</f>
        <v>-3.5322777101096221E-2</v>
      </c>
      <c r="O7392" s="46">
        <f ca="1">_xlfn.VAR.P(L$4:L7392)</f>
        <v>33.797777879980593</v>
      </c>
      <c r="P7392" s="33">
        <f ca="1">COUNTIF(K$4:K7392, "WIN")/I7392</f>
        <v>2.679658952496955E-2</v>
      </c>
    </row>
    <row r="7393" spans="9:16" x14ac:dyDescent="0.25">
      <c r="I7393" s="5">
        <v>7390</v>
      </c>
      <c r="J7393" s="8">
        <f t="shared" ca="1" si="462"/>
        <v>17</v>
      </c>
      <c r="K7393" s="7" t="str">
        <f t="shared" ca="1" si="460"/>
        <v>LOSE</v>
      </c>
      <c r="L7393" s="8">
        <f t="shared" ca="1" si="461"/>
        <v>-1</v>
      </c>
      <c r="M7393" s="8">
        <f t="shared" ca="1" si="463"/>
        <v>-262</v>
      </c>
      <c r="N7393" s="32">
        <f ca="1">SUM(L$4:L7393)/I7393</f>
        <v>-3.5453315290933693E-2</v>
      </c>
      <c r="O7393" s="46">
        <f ca="1">_xlfn.VAR.P(L$4:L7393)</f>
        <v>33.793330342543136</v>
      </c>
      <c r="P7393" s="33">
        <f ca="1">COUNTIF(K$4:K7393, "WIN")/I7393</f>
        <v>2.6792963464140732E-2</v>
      </c>
    </row>
    <row r="7394" spans="9:16" x14ac:dyDescent="0.25">
      <c r="I7394" s="5">
        <v>7391</v>
      </c>
      <c r="J7394" s="8">
        <f t="shared" ca="1" si="462"/>
        <v>29</v>
      </c>
      <c r="K7394" s="7" t="str">
        <f t="shared" ca="1" si="460"/>
        <v>LOSE</v>
      </c>
      <c r="L7394" s="8">
        <f t="shared" ca="1" si="461"/>
        <v>-1</v>
      </c>
      <c r="M7394" s="8">
        <f t="shared" ca="1" si="463"/>
        <v>-263</v>
      </c>
      <c r="N7394" s="32">
        <f ca="1">SUM(L$4:L7394)/I7394</f>
        <v>-3.5583818157218242E-2</v>
      </c>
      <c r="O7394" s="46">
        <f ca="1">_xlfn.VAR.P(L$4:L7394)</f>
        <v>33.788883974539935</v>
      </c>
      <c r="P7394" s="33">
        <f ca="1">COUNTIF(K$4:K7394, "WIN")/I7394</f>
        <v>2.6789338384521716E-2</v>
      </c>
    </row>
    <row r="7395" spans="9:16" x14ac:dyDescent="0.25">
      <c r="I7395" s="5">
        <v>7392</v>
      </c>
      <c r="J7395" s="8">
        <f t="shared" ca="1" si="462"/>
        <v>2</v>
      </c>
      <c r="K7395" s="7" t="str">
        <f t="shared" ca="1" si="460"/>
        <v>LOSE</v>
      </c>
      <c r="L7395" s="8">
        <f t="shared" ca="1" si="461"/>
        <v>-1</v>
      </c>
      <c r="M7395" s="8">
        <f t="shared" ca="1" si="463"/>
        <v>-264</v>
      </c>
      <c r="N7395" s="32">
        <f ca="1">SUM(L$4:L7395)/I7395</f>
        <v>-3.5714285714285712E-2</v>
      </c>
      <c r="O7395" s="46">
        <f ca="1">_xlfn.VAR.P(L$4:L7395)</f>
        <v>33.784438775510203</v>
      </c>
      <c r="P7395" s="33">
        <f ca="1">COUNTIF(K$4:K7395, "WIN")/I7395</f>
        <v>2.6785714285714284E-2</v>
      </c>
    </row>
    <row r="7396" spans="9:16" x14ac:dyDescent="0.25">
      <c r="I7396" s="5">
        <v>7393</v>
      </c>
      <c r="J7396" s="8">
        <f t="shared" ca="1" si="462"/>
        <v>10</v>
      </c>
      <c r="K7396" s="7" t="str">
        <f t="shared" ca="1" si="460"/>
        <v>LOSE</v>
      </c>
      <c r="L7396" s="8">
        <f t="shared" ca="1" si="461"/>
        <v>-1</v>
      </c>
      <c r="M7396" s="8">
        <f t="shared" ca="1" si="463"/>
        <v>-265</v>
      </c>
      <c r="N7396" s="32">
        <f ca="1">SUM(L$4:L7396)/I7396</f>
        <v>-3.584471797646422E-2</v>
      </c>
      <c r="O7396" s="46">
        <f ca="1">_xlfn.VAR.P(L$4:L7396)</f>
        <v>33.779994744993402</v>
      </c>
      <c r="P7396" s="33">
        <f ca="1">COUNTIF(K$4:K7396, "WIN")/I7396</f>
        <v>2.678209116732044E-2</v>
      </c>
    </row>
    <row r="7397" spans="9:16" x14ac:dyDescent="0.25">
      <c r="I7397" s="5">
        <v>7394</v>
      </c>
      <c r="J7397" s="8">
        <f t="shared" ca="1" si="462"/>
        <v>0</v>
      </c>
      <c r="K7397" s="7" t="str">
        <f t="shared" ca="1" si="460"/>
        <v>LOSE</v>
      </c>
      <c r="L7397" s="8">
        <f t="shared" ca="1" si="461"/>
        <v>-1</v>
      </c>
      <c r="M7397" s="8">
        <f t="shared" ca="1" si="463"/>
        <v>-266</v>
      </c>
      <c r="N7397" s="32">
        <f ca="1">SUM(L$4:L7397)/I7397</f>
        <v>-3.5975114958074116E-2</v>
      </c>
      <c r="O7397" s="46">
        <f ca="1">_xlfn.VAR.P(L$4:L7397)</f>
        <v>33.775551882529236</v>
      </c>
      <c r="P7397" s="33">
        <f ca="1">COUNTIF(K$4:K7397, "WIN")/I7397</f>
        <v>2.6778469028942386E-2</v>
      </c>
    </row>
    <row r="7398" spans="9:16" x14ac:dyDescent="0.25">
      <c r="I7398" s="5">
        <v>7395</v>
      </c>
      <c r="J7398" s="8">
        <f t="shared" ca="1" si="462"/>
        <v>29</v>
      </c>
      <c r="K7398" s="7" t="str">
        <f t="shared" ca="1" si="460"/>
        <v>LOSE</v>
      </c>
      <c r="L7398" s="8">
        <f t="shared" ca="1" si="461"/>
        <v>-1</v>
      </c>
      <c r="M7398" s="8">
        <f t="shared" ca="1" si="463"/>
        <v>-267</v>
      </c>
      <c r="N7398" s="32">
        <f ca="1">SUM(L$4:L7398)/I7398</f>
        <v>-3.6105476673427991E-2</v>
      </c>
      <c r="O7398" s="46">
        <f ca="1">_xlfn.VAR.P(L$4:L7398)</f>
        <v>33.771110187657634</v>
      </c>
      <c r="P7398" s="33">
        <f ca="1">COUNTIF(K$4:K7398, "WIN")/I7398</f>
        <v>2.6774847870182555E-2</v>
      </c>
    </row>
    <row r="7399" spans="9:16" x14ac:dyDescent="0.25">
      <c r="I7399" s="5">
        <v>7396</v>
      </c>
      <c r="J7399" s="8">
        <f t="shared" ca="1" si="462"/>
        <v>5</v>
      </c>
      <c r="K7399" s="7" t="str">
        <f t="shared" ca="1" si="460"/>
        <v>LOSE</v>
      </c>
      <c r="L7399" s="8">
        <f t="shared" ca="1" si="461"/>
        <v>-1</v>
      </c>
      <c r="M7399" s="8">
        <f t="shared" ca="1" si="463"/>
        <v>-268</v>
      </c>
      <c r="N7399" s="32">
        <f ca="1">SUM(L$4:L7399)/I7399</f>
        <v>-3.6235803136830717E-2</v>
      </c>
      <c r="O7399" s="46">
        <f ca="1">_xlfn.VAR.P(L$4:L7399)</f>
        <v>33.766669659918783</v>
      </c>
      <c r="P7399" s="33">
        <f ca="1">COUNTIF(K$4:K7399, "WIN")/I7399</f>
        <v>2.6771227690643593E-2</v>
      </c>
    </row>
    <row r="7400" spans="9:16" x14ac:dyDescent="0.25">
      <c r="I7400" s="5">
        <v>7397</v>
      </c>
      <c r="J7400" s="8">
        <f t="shared" ca="1" si="462"/>
        <v>19</v>
      </c>
      <c r="K7400" s="7" t="str">
        <f t="shared" ca="1" si="460"/>
        <v>LOSE</v>
      </c>
      <c r="L7400" s="8">
        <f t="shared" ca="1" si="461"/>
        <v>-1</v>
      </c>
      <c r="M7400" s="8">
        <f t="shared" ca="1" si="463"/>
        <v>-269</v>
      </c>
      <c r="N7400" s="32">
        <f ca="1">SUM(L$4:L7400)/I7400</f>
        <v>-3.6366094362579426E-2</v>
      </c>
      <c r="O7400" s="46">
        <f ca="1">_xlfn.VAR.P(L$4:L7400)</f>
        <v>33.762230298853112</v>
      </c>
      <c r="P7400" s="33">
        <f ca="1">COUNTIF(K$4:K7400, "WIN")/I7400</f>
        <v>2.676760848992835E-2</v>
      </c>
    </row>
    <row r="7401" spans="9:16" x14ac:dyDescent="0.25">
      <c r="I7401" s="5">
        <v>7398</v>
      </c>
      <c r="J7401" s="8">
        <f t="shared" ca="1" si="462"/>
        <v>7</v>
      </c>
      <c r="K7401" s="7" t="str">
        <f t="shared" ca="1" si="460"/>
        <v>WIN</v>
      </c>
      <c r="L7401" s="8">
        <f t="shared" ca="1" si="461"/>
        <v>35</v>
      </c>
      <c r="M7401" s="8">
        <f t="shared" ca="1" si="463"/>
        <v>-234</v>
      </c>
      <c r="N7401" s="32">
        <f ca="1">SUM(L$4:L7401)/I7401</f>
        <v>-3.1630170316301706E-2</v>
      </c>
      <c r="O7401" s="46">
        <f ca="1">_xlfn.VAR.P(L$4:L7401)</f>
        <v>33.923573741571502</v>
      </c>
      <c r="P7401" s="33">
        <f ca="1">COUNTIF(K$4:K7401, "WIN")/I7401</f>
        <v>2.6899161935658285E-2</v>
      </c>
    </row>
    <row r="7402" spans="9:16" x14ac:dyDescent="0.25">
      <c r="I7402" s="5">
        <v>7399</v>
      </c>
      <c r="J7402" s="8">
        <f t="shared" ca="1" si="462"/>
        <v>10</v>
      </c>
      <c r="K7402" s="7" t="str">
        <f t="shared" ca="1" si="460"/>
        <v>LOSE</v>
      </c>
      <c r="L7402" s="8">
        <f t="shared" ca="1" si="461"/>
        <v>-1</v>
      </c>
      <c r="M7402" s="8">
        <f t="shared" ca="1" si="463"/>
        <v>-235</v>
      </c>
      <c r="N7402" s="32">
        <f ca="1">SUM(L$4:L7402)/I7402</f>
        <v>-3.1761048790377076E-2</v>
      </c>
      <c r="O7402" s="46">
        <f ca="1">_xlfn.VAR.P(L$4:L7402)</f>
        <v>33.919115576906911</v>
      </c>
      <c r="P7402" s="33">
        <f ca="1">COUNTIF(K$4:K7402, "WIN")/I7402</f>
        <v>2.6895526422489525E-2</v>
      </c>
    </row>
    <row r="7403" spans="9:16" x14ac:dyDescent="0.25">
      <c r="I7403" s="5">
        <v>7400</v>
      </c>
      <c r="J7403" s="8">
        <f t="shared" ca="1" si="462"/>
        <v>28</v>
      </c>
      <c r="K7403" s="7" t="str">
        <f t="shared" ca="1" si="460"/>
        <v>LOSE</v>
      </c>
      <c r="L7403" s="8">
        <f t="shared" ca="1" si="461"/>
        <v>-1</v>
      </c>
      <c r="M7403" s="8">
        <f t="shared" ca="1" si="463"/>
        <v>-236</v>
      </c>
      <c r="N7403" s="32">
        <f ca="1">SUM(L$4:L7403)/I7403</f>
        <v>-3.1891891891891892E-2</v>
      </c>
      <c r="O7403" s="46">
        <f ca="1">_xlfn.VAR.P(L$4:L7403)</f>
        <v>33.914658582907229</v>
      </c>
      <c r="P7403" s="33">
        <f ca="1">COUNTIF(K$4:K7403, "WIN")/I7403</f>
        <v>2.6891891891891891E-2</v>
      </c>
    </row>
    <row r="7404" spans="9:16" x14ac:dyDescent="0.25">
      <c r="I7404" s="5">
        <v>7401</v>
      </c>
      <c r="J7404" s="8">
        <f t="shared" ca="1" si="462"/>
        <v>29</v>
      </c>
      <c r="K7404" s="7" t="str">
        <f t="shared" ca="1" si="460"/>
        <v>LOSE</v>
      </c>
      <c r="L7404" s="8">
        <f t="shared" ca="1" si="461"/>
        <v>-1</v>
      </c>
      <c r="M7404" s="8">
        <f t="shared" ca="1" si="463"/>
        <v>-237</v>
      </c>
      <c r="N7404" s="32">
        <f ca="1">SUM(L$4:L7404)/I7404</f>
        <v>-3.2022699635184435E-2</v>
      </c>
      <c r="O7404" s="46">
        <f ca="1">_xlfn.VAR.P(L$4:L7404)</f>
        <v>33.910202759111804</v>
      </c>
      <c r="P7404" s="33">
        <f ca="1">COUNTIF(K$4:K7404, "WIN")/I7404</f>
        <v>2.68882583434671E-2</v>
      </c>
    </row>
    <row r="7405" spans="9:16" x14ac:dyDescent="0.25">
      <c r="I7405" s="5">
        <v>7402</v>
      </c>
      <c r="J7405" s="8">
        <f t="shared" ca="1" si="462"/>
        <v>13</v>
      </c>
      <c r="K7405" s="7" t="str">
        <f t="shared" ca="1" si="460"/>
        <v>LOSE</v>
      </c>
      <c r="L7405" s="8">
        <f t="shared" ca="1" si="461"/>
        <v>-1</v>
      </c>
      <c r="M7405" s="8">
        <f t="shared" ca="1" si="463"/>
        <v>-238</v>
      </c>
      <c r="N7405" s="32">
        <f ca="1">SUM(L$4:L7405)/I7405</f>
        <v>-3.2153472034585247E-2</v>
      </c>
      <c r="O7405" s="46">
        <f ca="1">_xlfn.VAR.P(L$4:L7405)</f>
        <v>33.905748105060219</v>
      </c>
      <c r="P7405" s="33">
        <f ca="1">COUNTIF(K$4:K7405, "WIN")/I7405</f>
        <v>2.6884625776817075E-2</v>
      </c>
    </row>
    <row r="7406" spans="9:16" x14ac:dyDescent="0.25">
      <c r="I7406" s="5">
        <v>7403</v>
      </c>
      <c r="J7406" s="8">
        <f t="shared" ca="1" si="462"/>
        <v>23</v>
      </c>
      <c r="K7406" s="7" t="str">
        <f t="shared" ca="1" si="460"/>
        <v>LOSE</v>
      </c>
      <c r="L7406" s="8">
        <f t="shared" ca="1" si="461"/>
        <v>-1</v>
      </c>
      <c r="M7406" s="8">
        <f t="shared" ca="1" si="463"/>
        <v>-239</v>
      </c>
      <c r="N7406" s="32">
        <f ca="1">SUM(L$4:L7406)/I7406</f>
        <v>-3.2284209104417129E-2</v>
      </c>
      <c r="O7406" s="46">
        <f ca="1">_xlfn.VAR.P(L$4:L7406)</f>
        <v>33.901294620292319</v>
      </c>
      <c r="P7406" s="33">
        <f ca="1">COUNTIF(K$4:K7406, "WIN")/I7406</f>
        <v>2.688099419154397E-2</v>
      </c>
    </row>
    <row r="7407" spans="9:16" x14ac:dyDescent="0.25">
      <c r="I7407" s="5">
        <v>7404</v>
      </c>
      <c r="J7407" s="8">
        <f t="shared" ca="1" si="462"/>
        <v>16</v>
      </c>
      <c r="K7407" s="7" t="str">
        <f t="shared" ca="1" si="460"/>
        <v>LOSE</v>
      </c>
      <c r="L7407" s="8">
        <f t="shared" ca="1" si="461"/>
        <v>-1</v>
      </c>
      <c r="M7407" s="8">
        <f t="shared" ca="1" si="463"/>
        <v>-240</v>
      </c>
      <c r="N7407" s="32">
        <f ca="1">SUM(L$4:L7407)/I7407</f>
        <v>-3.2414910858995137E-2</v>
      </c>
      <c r="O7407" s="46">
        <f ca="1">_xlfn.VAR.P(L$4:L7407)</f>
        <v>33.896842304348169</v>
      </c>
      <c r="P7407" s="33">
        <f ca="1">COUNTIF(K$4:K7407, "WIN")/I7407</f>
        <v>2.6877363587250135E-2</v>
      </c>
    </row>
    <row r="7408" spans="9:16" x14ac:dyDescent="0.25">
      <c r="I7408" s="5">
        <v>7405</v>
      </c>
      <c r="J7408" s="8">
        <f t="shared" ca="1" si="462"/>
        <v>26</v>
      </c>
      <c r="K7408" s="7" t="str">
        <f t="shared" ca="1" si="460"/>
        <v>LOSE</v>
      </c>
      <c r="L7408" s="8">
        <f t="shared" ca="1" si="461"/>
        <v>-1</v>
      </c>
      <c r="M7408" s="8">
        <f t="shared" ca="1" si="463"/>
        <v>-241</v>
      </c>
      <c r="N7408" s="32">
        <f ca="1">SUM(L$4:L7408)/I7408</f>
        <v>-3.2545577312626604E-2</v>
      </c>
      <c r="O7408" s="46">
        <f ca="1">_xlfn.VAR.P(L$4:L7408)</f>
        <v>33.892391156768085</v>
      </c>
      <c r="P7408" s="33">
        <f ca="1">COUNTIF(K$4:K7408, "WIN")/I7408</f>
        <v>2.6873733963538149E-2</v>
      </c>
    </row>
    <row r="7409" spans="9:16" x14ac:dyDescent="0.25">
      <c r="I7409" s="5">
        <v>7406</v>
      </c>
      <c r="J7409" s="8">
        <f t="shared" ca="1" si="462"/>
        <v>15</v>
      </c>
      <c r="K7409" s="7" t="str">
        <f t="shared" ca="1" si="460"/>
        <v>LOSE</v>
      </c>
      <c r="L7409" s="8">
        <f t="shared" ca="1" si="461"/>
        <v>-1</v>
      </c>
      <c r="M7409" s="8">
        <f t="shared" ca="1" si="463"/>
        <v>-242</v>
      </c>
      <c r="N7409" s="32">
        <f ca="1">SUM(L$4:L7409)/I7409</f>
        <v>-3.2676208479611127E-2</v>
      </c>
      <c r="O7409" s="46">
        <f ca="1">_xlfn.VAR.P(L$4:L7409)</f>
        <v>33.887941177092621</v>
      </c>
      <c r="P7409" s="33">
        <f ca="1">COUNTIF(K$4:K7409, "WIN")/I7409</f>
        <v>2.6870105320010801E-2</v>
      </c>
    </row>
    <row r="7410" spans="9:16" x14ac:dyDescent="0.25">
      <c r="I7410" s="5">
        <v>7407</v>
      </c>
      <c r="J7410" s="8">
        <f t="shared" ca="1" si="462"/>
        <v>3</v>
      </c>
      <c r="K7410" s="7" t="str">
        <f t="shared" ca="1" si="460"/>
        <v>LOSE</v>
      </c>
      <c r="L7410" s="8">
        <f t="shared" ca="1" si="461"/>
        <v>-1</v>
      </c>
      <c r="M7410" s="8">
        <f t="shared" ca="1" si="463"/>
        <v>-243</v>
      </c>
      <c r="N7410" s="32">
        <f ca="1">SUM(L$4:L7410)/I7410</f>
        <v>-3.2806804374240585E-2</v>
      </c>
      <c r="O7410" s="46">
        <f ca="1">_xlfn.VAR.P(L$4:L7410)</f>
        <v>33.883492364862569</v>
      </c>
      <c r="P7410" s="33">
        <f ca="1">COUNTIF(K$4:K7410, "WIN")/I7410</f>
        <v>2.6866477656271096E-2</v>
      </c>
    </row>
    <row r="7411" spans="9:16" x14ac:dyDescent="0.25">
      <c r="I7411" s="5">
        <v>7408</v>
      </c>
      <c r="J7411" s="8">
        <f t="shared" ca="1" si="462"/>
        <v>6</v>
      </c>
      <c r="K7411" s="7" t="str">
        <f t="shared" ca="1" si="460"/>
        <v>LOSE</v>
      </c>
      <c r="L7411" s="8">
        <f t="shared" ca="1" si="461"/>
        <v>-1</v>
      </c>
      <c r="M7411" s="8">
        <f t="shared" ca="1" si="463"/>
        <v>-244</v>
      </c>
      <c r="N7411" s="32">
        <f ca="1">SUM(L$4:L7411)/I7411</f>
        <v>-3.2937365010799136E-2</v>
      </c>
      <c r="O7411" s="46">
        <f ca="1">_xlfn.VAR.P(L$4:L7411)</f>
        <v>33.879044719618975</v>
      </c>
      <c r="P7411" s="33">
        <f ca="1">COUNTIF(K$4:K7411, "WIN")/I7411</f>
        <v>2.6862850971922245E-2</v>
      </c>
    </row>
    <row r="7412" spans="9:16" x14ac:dyDescent="0.25">
      <c r="I7412" s="5">
        <v>7409</v>
      </c>
      <c r="J7412" s="8">
        <f t="shared" ca="1" si="462"/>
        <v>13</v>
      </c>
      <c r="K7412" s="7" t="str">
        <f t="shared" ca="1" si="460"/>
        <v>LOSE</v>
      </c>
      <c r="L7412" s="8">
        <f t="shared" ca="1" si="461"/>
        <v>-1</v>
      </c>
      <c r="M7412" s="8">
        <f t="shared" ca="1" si="463"/>
        <v>-245</v>
      </c>
      <c r="N7412" s="32">
        <f ca="1">SUM(L$4:L7412)/I7412</f>
        <v>-3.3067890403563234E-2</v>
      </c>
      <c r="O7412" s="46">
        <f ca="1">_xlfn.VAR.P(L$4:L7412)</f>
        <v>33.874598240903111</v>
      </c>
      <c r="P7412" s="33">
        <f ca="1">COUNTIF(K$4:K7412, "WIN")/I7412</f>
        <v>2.6859225266567689E-2</v>
      </c>
    </row>
    <row r="7413" spans="9:16" x14ac:dyDescent="0.25">
      <c r="I7413" s="5">
        <v>7410</v>
      </c>
      <c r="J7413" s="8">
        <f t="shared" ca="1" si="462"/>
        <v>32</v>
      </c>
      <c r="K7413" s="7" t="str">
        <f t="shared" ca="1" si="460"/>
        <v>LOSE</v>
      </c>
      <c r="L7413" s="8">
        <f t="shared" ca="1" si="461"/>
        <v>-1</v>
      </c>
      <c r="M7413" s="8">
        <f t="shared" ca="1" si="463"/>
        <v>-246</v>
      </c>
      <c r="N7413" s="32">
        <f ca="1">SUM(L$4:L7413)/I7413</f>
        <v>-3.3198380566801619E-2</v>
      </c>
      <c r="O7413" s="46">
        <f ca="1">_xlfn.VAR.P(L$4:L7413)</f>
        <v>33.870152928256488</v>
      </c>
      <c r="P7413" s="33">
        <f ca="1">COUNTIF(K$4:K7413, "WIN")/I7413</f>
        <v>2.6855600539811068E-2</v>
      </c>
    </row>
    <row r="7414" spans="9:16" x14ac:dyDescent="0.25">
      <c r="I7414" s="5">
        <v>7411</v>
      </c>
      <c r="J7414" s="8">
        <f t="shared" ca="1" si="462"/>
        <v>31</v>
      </c>
      <c r="K7414" s="7" t="str">
        <f t="shared" ca="1" si="460"/>
        <v>LOSE</v>
      </c>
      <c r="L7414" s="8">
        <f t="shared" ca="1" si="461"/>
        <v>-1</v>
      </c>
      <c r="M7414" s="8">
        <f t="shared" ca="1" si="463"/>
        <v>-247</v>
      </c>
      <c r="N7414" s="32">
        <f ca="1">SUM(L$4:L7414)/I7414</f>
        <v>-3.3328835514775335E-2</v>
      </c>
      <c r="O7414" s="46">
        <f ca="1">_xlfn.VAR.P(L$4:L7414)</f>
        <v>33.865708781220867</v>
      </c>
      <c r="P7414" s="33">
        <f ca="1">COUNTIF(K$4:K7414, "WIN")/I7414</f>
        <v>2.6851976791256241E-2</v>
      </c>
    </row>
    <row r="7415" spans="9:16" x14ac:dyDescent="0.25">
      <c r="I7415" s="5">
        <v>7412</v>
      </c>
      <c r="J7415" s="8">
        <f t="shared" ca="1" si="462"/>
        <v>1</v>
      </c>
      <c r="K7415" s="7" t="str">
        <f t="shared" ca="1" si="460"/>
        <v>LOSE</v>
      </c>
      <c r="L7415" s="8">
        <f t="shared" ca="1" si="461"/>
        <v>-1</v>
      </c>
      <c r="M7415" s="8">
        <f t="shared" ca="1" si="463"/>
        <v>-248</v>
      </c>
      <c r="N7415" s="32">
        <f ca="1">SUM(L$4:L7415)/I7415</f>
        <v>-3.3459255261737722E-2</v>
      </c>
      <c r="O7415" s="46">
        <f ca="1">_xlfn.VAR.P(L$4:L7415)</f>
        <v>33.861265799338248</v>
      </c>
      <c r="P7415" s="33">
        <f ca="1">COUNTIF(K$4:K7415, "WIN")/I7415</f>
        <v>2.6848354020507285E-2</v>
      </c>
    </row>
    <row r="7416" spans="9:16" x14ac:dyDescent="0.25">
      <c r="I7416" s="5">
        <v>7413</v>
      </c>
      <c r="J7416" s="8">
        <f t="shared" ca="1" si="462"/>
        <v>19</v>
      </c>
      <c r="K7416" s="7" t="str">
        <f t="shared" ca="1" si="460"/>
        <v>LOSE</v>
      </c>
      <c r="L7416" s="8">
        <f t="shared" ca="1" si="461"/>
        <v>-1</v>
      </c>
      <c r="M7416" s="8">
        <f t="shared" ca="1" si="463"/>
        <v>-249</v>
      </c>
      <c r="N7416" s="32">
        <f ca="1">SUM(L$4:L7416)/I7416</f>
        <v>-3.3589639821934442E-2</v>
      </c>
      <c r="O7416" s="46">
        <f ca="1">_xlfn.VAR.P(L$4:L7416)</f>
        <v>33.856823982150864</v>
      </c>
      <c r="P7416" s="33">
        <f ca="1">COUNTIF(K$4:K7416, "WIN")/I7416</f>
        <v>2.6844732227168489E-2</v>
      </c>
    </row>
    <row r="7417" spans="9:16" x14ac:dyDescent="0.25">
      <c r="I7417" s="5">
        <v>7414</v>
      </c>
      <c r="J7417" s="8">
        <f t="shared" ca="1" si="462"/>
        <v>7</v>
      </c>
      <c r="K7417" s="7" t="str">
        <f t="shared" ca="1" si="460"/>
        <v>WIN</v>
      </c>
      <c r="L7417" s="8">
        <f t="shared" ca="1" si="461"/>
        <v>35</v>
      </c>
      <c r="M7417" s="8">
        <f t="shared" ca="1" si="463"/>
        <v>-214</v>
      </c>
      <c r="N7417" s="32">
        <f ca="1">SUM(L$4:L7417)/I7417</f>
        <v>-2.8864310763420557E-2</v>
      </c>
      <c r="O7417" s="46">
        <f ca="1">_xlfn.VAR.P(L$4:L7417)</f>
        <v>34.017780285607856</v>
      </c>
      <c r="P7417" s="33">
        <f ca="1">COUNTIF(K$4:K7417, "WIN")/I7417</f>
        <v>2.6975991367682764E-2</v>
      </c>
    </row>
    <row r="7418" spans="9:16" x14ac:dyDescent="0.25">
      <c r="I7418" s="5">
        <v>7415</v>
      </c>
      <c r="J7418" s="8">
        <f t="shared" ca="1" si="462"/>
        <v>11</v>
      </c>
      <c r="K7418" s="7" t="str">
        <f t="shared" ca="1" si="460"/>
        <v>LOSE</v>
      </c>
      <c r="L7418" s="8">
        <f t="shared" ca="1" si="461"/>
        <v>-1</v>
      </c>
      <c r="M7418" s="8">
        <f t="shared" ca="1" si="463"/>
        <v>-215</v>
      </c>
      <c r="N7418" s="32">
        <f ca="1">SUM(L$4:L7418)/I7418</f>
        <v>-2.8995279838165879E-2</v>
      </c>
      <c r="O7418" s="46">
        <f ca="1">_xlfn.VAR.P(L$4:L7418)</f>
        <v>34.01331975924947</v>
      </c>
      <c r="P7418" s="33">
        <f ca="1">COUNTIF(K$4:K7418, "WIN")/I7418</f>
        <v>2.6972353337828724E-2</v>
      </c>
    </row>
    <row r="7419" spans="9:16" x14ac:dyDescent="0.25">
      <c r="I7419" s="5">
        <v>7416</v>
      </c>
      <c r="J7419" s="8">
        <f t="shared" ca="1" si="462"/>
        <v>1</v>
      </c>
      <c r="K7419" s="7" t="str">
        <f t="shared" ca="1" si="460"/>
        <v>LOSE</v>
      </c>
      <c r="L7419" s="8">
        <f t="shared" ca="1" si="461"/>
        <v>-1</v>
      </c>
      <c r="M7419" s="8">
        <f t="shared" ca="1" si="463"/>
        <v>-216</v>
      </c>
      <c r="N7419" s="32">
        <f ca="1">SUM(L$4:L7419)/I7419</f>
        <v>-2.9126213592233011E-2</v>
      </c>
      <c r="O7419" s="46">
        <f ca="1">_xlfn.VAR.P(L$4:L7419)</f>
        <v>34.00886040154586</v>
      </c>
      <c r="P7419" s="33">
        <f ca="1">COUNTIF(K$4:K7419, "WIN")/I7419</f>
        <v>2.696871628910464E-2</v>
      </c>
    </row>
    <row r="7420" spans="9:16" x14ac:dyDescent="0.25">
      <c r="I7420" s="5">
        <v>7417</v>
      </c>
      <c r="J7420" s="8">
        <f t="shared" ca="1" si="462"/>
        <v>30</v>
      </c>
      <c r="K7420" s="7" t="str">
        <f t="shared" ca="1" si="460"/>
        <v>LOSE</v>
      </c>
      <c r="L7420" s="8">
        <f t="shared" ca="1" si="461"/>
        <v>-1</v>
      </c>
      <c r="M7420" s="8">
        <f t="shared" ca="1" si="463"/>
        <v>-217</v>
      </c>
      <c r="N7420" s="32">
        <f ca="1">SUM(L$4:L7420)/I7420</f>
        <v>-2.9257112039908318E-2</v>
      </c>
      <c r="O7420" s="46">
        <f ca="1">_xlfn.VAR.P(L$4:L7420)</f>
        <v>34.004402212038201</v>
      </c>
      <c r="P7420" s="33">
        <f ca="1">COUNTIF(K$4:K7420, "WIN")/I7420</f>
        <v>2.6965080221113658E-2</v>
      </c>
    </row>
    <row r="7421" spans="9:16" x14ac:dyDescent="0.25">
      <c r="I7421" s="5">
        <v>7418</v>
      </c>
      <c r="J7421" s="8">
        <f t="shared" ca="1" si="462"/>
        <v>18</v>
      </c>
      <c r="K7421" s="7" t="str">
        <f t="shared" ca="1" si="460"/>
        <v>LOSE</v>
      </c>
      <c r="L7421" s="8">
        <f t="shared" ca="1" si="461"/>
        <v>-1</v>
      </c>
      <c r="M7421" s="8">
        <f t="shared" ca="1" si="463"/>
        <v>-218</v>
      </c>
      <c r="N7421" s="32">
        <f ca="1">SUM(L$4:L7421)/I7421</f>
        <v>-2.9387975195470477E-2</v>
      </c>
      <c r="O7421" s="46">
        <f ca="1">_xlfn.VAR.P(L$4:L7421)</f>
        <v>33.999945190267916</v>
      </c>
      <c r="P7421" s="33">
        <f ca="1">COUNTIF(K$4:K7421, "WIN")/I7421</f>
        <v>2.6961445133459154E-2</v>
      </c>
    </row>
    <row r="7422" spans="9:16" x14ac:dyDescent="0.25">
      <c r="I7422" s="5">
        <v>7419</v>
      </c>
      <c r="J7422" s="8">
        <f t="shared" ca="1" si="462"/>
        <v>17</v>
      </c>
      <c r="K7422" s="7" t="str">
        <f t="shared" ca="1" si="460"/>
        <v>LOSE</v>
      </c>
      <c r="L7422" s="8">
        <f t="shared" ca="1" si="461"/>
        <v>-1</v>
      </c>
      <c r="M7422" s="8">
        <f t="shared" ca="1" si="463"/>
        <v>-219</v>
      </c>
      <c r="N7422" s="32">
        <f ca="1">SUM(L$4:L7422)/I7422</f>
        <v>-2.9518803073190457E-2</v>
      </c>
      <c r="O7422" s="46">
        <f ca="1">_xlfn.VAR.P(L$4:L7422)</f>
        <v>33.995489335776654</v>
      </c>
      <c r="P7422" s="33">
        <f ca="1">COUNTIF(K$4:K7422, "WIN")/I7422</f>
        <v>2.695781102574471E-2</v>
      </c>
    </row>
    <row r="7423" spans="9:16" x14ac:dyDescent="0.25">
      <c r="I7423" s="5">
        <v>7420</v>
      </c>
      <c r="J7423" s="8">
        <f t="shared" ca="1" si="462"/>
        <v>6</v>
      </c>
      <c r="K7423" s="7" t="str">
        <f t="shared" ca="1" si="460"/>
        <v>LOSE</v>
      </c>
      <c r="L7423" s="8">
        <f t="shared" ca="1" si="461"/>
        <v>-1</v>
      </c>
      <c r="M7423" s="8">
        <f t="shared" ca="1" si="463"/>
        <v>-220</v>
      </c>
      <c r="N7423" s="32">
        <f ca="1">SUM(L$4:L7423)/I7423</f>
        <v>-2.9649595687331536E-2</v>
      </c>
      <c r="O7423" s="46">
        <f ca="1">_xlfn.VAR.P(L$4:L7423)</f>
        <v>33.991034648106307</v>
      </c>
      <c r="P7423" s="33">
        <f ca="1">COUNTIF(K$4:K7423, "WIN")/I7423</f>
        <v>2.6954177897574125E-2</v>
      </c>
    </row>
    <row r="7424" spans="9:16" x14ac:dyDescent="0.25">
      <c r="I7424" s="5">
        <v>7421</v>
      </c>
      <c r="J7424" s="8">
        <f t="shared" ca="1" si="462"/>
        <v>36</v>
      </c>
      <c r="K7424" s="7" t="str">
        <f t="shared" ca="1" si="460"/>
        <v>LOSE</v>
      </c>
      <c r="L7424" s="8">
        <f t="shared" ca="1" si="461"/>
        <v>-1</v>
      </c>
      <c r="M7424" s="8">
        <f t="shared" ca="1" si="463"/>
        <v>-221</v>
      </c>
      <c r="N7424" s="32">
        <f ca="1">SUM(L$4:L7424)/I7424</f>
        <v>-2.9780353052149305E-2</v>
      </c>
      <c r="O7424" s="46">
        <f ca="1">_xlfn.VAR.P(L$4:L7424)</f>
        <v>33.98658112679901</v>
      </c>
      <c r="P7424" s="33">
        <f ca="1">COUNTIF(K$4:K7424, "WIN")/I7424</f>
        <v>2.6950545748551408E-2</v>
      </c>
    </row>
    <row r="7425" spans="9:16" x14ac:dyDescent="0.25">
      <c r="I7425" s="5">
        <v>7422</v>
      </c>
      <c r="J7425" s="8">
        <f t="shared" ca="1" si="462"/>
        <v>4</v>
      </c>
      <c r="K7425" s="7" t="str">
        <f t="shared" ca="1" si="460"/>
        <v>LOSE</v>
      </c>
      <c r="L7425" s="8">
        <f t="shared" ca="1" si="461"/>
        <v>-1</v>
      </c>
      <c r="M7425" s="8">
        <f t="shared" ca="1" si="463"/>
        <v>-222</v>
      </c>
      <c r="N7425" s="32">
        <f ca="1">SUM(L$4:L7425)/I7425</f>
        <v>-2.9911075181891674E-2</v>
      </c>
      <c r="O7425" s="46">
        <f ca="1">_xlfn.VAR.P(L$4:L7425)</f>
        <v>33.982128771397143</v>
      </c>
      <c r="P7425" s="33">
        <f ca="1">COUNTIF(K$4:K7425, "WIN")/I7425</f>
        <v>2.6946914578280787E-2</v>
      </c>
    </row>
    <row r="7426" spans="9:16" x14ac:dyDescent="0.25">
      <c r="I7426" s="5">
        <v>7423</v>
      </c>
      <c r="J7426" s="8">
        <f t="shared" ca="1" si="462"/>
        <v>3</v>
      </c>
      <c r="K7426" s="7" t="str">
        <f t="shared" ca="1" si="460"/>
        <v>LOSE</v>
      </c>
      <c r="L7426" s="8">
        <f t="shared" ca="1" si="461"/>
        <v>-1</v>
      </c>
      <c r="M7426" s="8">
        <f t="shared" ca="1" si="463"/>
        <v>-223</v>
      </c>
      <c r="N7426" s="32">
        <f ca="1">SUM(L$4:L7426)/I7426</f>
        <v>-3.0041762090798868E-2</v>
      </c>
      <c r="O7426" s="46">
        <f ca="1">_xlfn.VAR.P(L$4:L7426)</f>
        <v>33.977677581443317</v>
      </c>
      <c r="P7426" s="33">
        <f ca="1">COUNTIF(K$4:K7426, "WIN")/I7426</f>
        <v>2.6943284386366697E-2</v>
      </c>
    </row>
    <row r="7427" spans="9:16" x14ac:dyDescent="0.25">
      <c r="I7427" s="5">
        <v>7424</v>
      </c>
      <c r="J7427" s="8">
        <f t="shared" ca="1" si="462"/>
        <v>24</v>
      </c>
      <c r="K7427" s="7" t="str">
        <f t="shared" ca="1" si="460"/>
        <v>LOSE</v>
      </c>
      <c r="L7427" s="8">
        <f t="shared" ca="1" si="461"/>
        <v>-1</v>
      </c>
      <c r="M7427" s="8">
        <f t="shared" ca="1" si="463"/>
        <v>-224</v>
      </c>
      <c r="N7427" s="32">
        <f ca="1">SUM(L$4:L7427)/I7427</f>
        <v>-3.017241379310345E-2</v>
      </c>
      <c r="O7427" s="46">
        <f ca="1">_xlfn.VAR.P(L$4:L7427)</f>
        <v>33.973227556480381</v>
      </c>
      <c r="P7427" s="33">
        <f ca="1">COUNTIF(K$4:K7427, "WIN")/I7427</f>
        <v>2.6939655172413791E-2</v>
      </c>
    </row>
    <row r="7428" spans="9:16" x14ac:dyDescent="0.25">
      <c r="I7428" s="5">
        <v>7425</v>
      </c>
      <c r="J7428" s="8">
        <f t="shared" ca="1" si="462"/>
        <v>14</v>
      </c>
      <c r="K7428" s="7" t="str">
        <f t="shared" ref="K7428:K7491" ca="1" si="464">IF($D$7 = $J7428, "WIN", "LOSE")</f>
        <v>LOSE</v>
      </c>
      <c r="L7428" s="8">
        <f t="shared" ref="L7428:L7491" ca="1" si="465">IF($K7428 = "WIN", 35, -1)</f>
        <v>-1</v>
      </c>
      <c r="M7428" s="8">
        <f t="shared" ca="1" si="463"/>
        <v>-225</v>
      </c>
      <c r="N7428" s="32">
        <f ca="1">SUM(L$4:L7428)/I7428</f>
        <v>-3.0303030303030304E-2</v>
      </c>
      <c r="O7428" s="46">
        <f ca="1">_xlfn.VAR.P(L$4:L7428)</f>
        <v>33.968778696051423</v>
      </c>
      <c r="P7428" s="33">
        <f ca="1">COUNTIF(K$4:K7428, "WIN")/I7428</f>
        <v>2.6936026936026935E-2</v>
      </c>
    </row>
    <row r="7429" spans="9:16" x14ac:dyDescent="0.25">
      <c r="I7429" s="5">
        <v>7426</v>
      </c>
      <c r="J7429" s="8">
        <f t="shared" ca="1" si="462"/>
        <v>11</v>
      </c>
      <c r="K7429" s="7" t="str">
        <f t="shared" ca="1" si="464"/>
        <v>LOSE</v>
      </c>
      <c r="L7429" s="8">
        <f t="shared" ca="1" si="465"/>
        <v>-1</v>
      </c>
      <c r="M7429" s="8">
        <f t="shared" ca="1" si="463"/>
        <v>-226</v>
      </c>
      <c r="N7429" s="32">
        <f ca="1">SUM(L$4:L7429)/I7429</f>
        <v>-3.0433611634796659E-2</v>
      </c>
      <c r="O7429" s="46">
        <f ca="1">_xlfn.VAR.P(L$4:L7429)</f>
        <v>33.964330999699776</v>
      </c>
      <c r="P7429" s="33">
        <f ca="1">COUNTIF(K$4:K7429, "WIN")/I7429</f>
        <v>2.6932399676811204E-2</v>
      </c>
    </row>
    <row r="7430" spans="9:16" x14ac:dyDescent="0.25">
      <c r="I7430" s="5">
        <v>7427</v>
      </c>
      <c r="J7430" s="8">
        <f t="shared" ref="J7430:J7493" ca="1" si="466">RANDBETWEEN(0,36)</f>
        <v>33</v>
      </c>
      <c r="K7430" s="7" t="str">
        <f t="shared" ca="1" si="464"/>
        <v>LOSE</v>
      </c>
      <c r="L7430" s="8">
        <f t="shared" ca="1" si="465"/>
        <v>-1</v>
      </c>
      <c r="M7430" s="8">
        <f t="shared" ref="M7430:M7493" ca="1" si="467">M7429+L7430</f>
        <v>-227</v>
      </c>
      <c r="N7430" s="32">
        <f ca="1">SUM(L$4:L7430)/I7430</f>
        <v>-3.0564157802612089E-2</v>
      </c>
      <c r="O7430" s="46">
        <f ca="1">_xlfn.VAR.P(L$4:L7430)</f>
        <v>33.959884466969008</v>
      </c>
      <c r="P7430" s="33">
        <f ca="1">COUNTIF(K$4:K7430, "WIN")/I7430</f>
        <v>2.6928773394371885E-2</v>
      </c>
    </row>
    <row r="7431" spans="9:16" x14ac:dyDescent="0.25">
      <c r="I7431" s="5">
        <v>7428</v>
      </c>
      <c r="J7431" s="8">
        <f t="shared" ca="1" si="466"/>
        <v>2</v>
      </c>
      <c r="K7431" s="7" t="str">
        <f t="shared" ca="1" si="464"/>
        <v>LOSE</v>
      </c>
      <c r="L7431" s="8">
        <f t="shared" ca="1" si="465"/>
        <v>-1</v>
      </c>
      <c r="M7431" s="8">
        <f t="shared" ca="1" si="467"/>
        <v>-228</v>
      </c>
      <c r="N7431" s="32">
        <f ca="1">SUM(L$4:L7431)/I7431</f>
        <v>-3.0694668820678513E-2</v>
      </c>
      <c r="O7431" s="46">
        <f ca="1">_xlfn.VAR.P(L$4:L7431)</f>
        <v>33.955439097402916</v>
      </c>
      <c r="P7431" s="33">
        <f ca="1">COUNTIF(K$4:K7431, "WIN")/I7431</f>
        <v>2.6925148088314487E-2</v>
      </c>
    </row>
    <row r="7432" spans="9:16" x14ac:dyDescent="0.25">
      <c r="I7432" s="5">
        <v>7429</v>
      </c>
      <c r="J7432" s="8">
        <f t="shared" ca="1" si="466"/>
        <v>31</v>
      </c>
      <c r="K7432" s="7" t="str">
        <f t="shared" ca="1" si="464"/>
        <v>LOSE</v>
      </c>
      <c r="L7432" s="8">
        <f t="shared" ca="1" si="465"/>
        <v>-1</v>
      </c>
      <c r="M7432" s="8">
        <f t="shared" ca="1" si="467"/>
        <v>-229</v>
      </c>
      <c r="N7432" s="32">
        <f ca="1">SUM(L$4:L7432)/I7432</f>
        <v>-3.0825144703190199E-2</v>
      </c>
      <c r="O7432" s="46">
        <f ca="1">_xlfn.VAR.P(L$4:L7432)</f>
        <v>33.950994890545559</v>
      </c>
      <c r="P7432" s="33">
        <f ca="1">COUNTIF(K$4:K7432, "WIN")/I7432</f>
        <v>2.6921523758244716E-2</v>
      </c>
    </row>
    <row r="7433" spans="9:16" x14ac:dyDescent="0.25">
      <c r="I7433" s="5">
        <v>7430</v>
      </c>
      <c r="J7433" s="8">
        <f t="shared" ca="1" si="466"/>
        <v>3</v>
      </c>
      <c r="K7433" s="7" t="str">
        <f t="shared" ca="1" si="464"/>
        <v>LOSE</v>
      </c>
      <c r="L7433" s="8">
        <f t="shared" ca="1" si="465"/>
        <v>-1</v>
      </c>
      <c r="M7433" s="8">
        <f t="shared" ca="1" si="467"/>
        <v>-230</v>
      </c>
      <c r="N7433" s="32">
        <f ca="1">SUM(L$4:L7433)/I7433</f>
        <v>-3.095558546433378E-2</v>
      </c>
      <c r="O7433" s="46">
        <f ca="1">_xlfn.VAR.P(L$4:L7433)</f>
        <v>33.946551845941215</v>
      </c>
      <c r="P7433" s="33">
        <f ca="1">COUNTIF(K$4:K7433, "WIN")/I7433</f>
        <v>2.6917900403768506E-2</v>
      </c>
    </row>
    <row r="7434" spans="9:16" x14ac:dyDescent="0.25">
      <c r="I7434" s="5">
        <v>7431</v>
      </c>
      <c r="J7434" s="8">
        <f t="shared" ca="1" si="466"/>
        <v>19</v>
      </c>
      <c r="K7434" s="7" t="str">
        <f t="shared" ca="1" si="464"/>
        <v>LOSE</v>
      </c>
      <c r="L7434" s="8">
        <f t="shared" ca="1" si="465"/>
        <v>-1</v>
      </c>
      <c r="M7434" s="8">
        <f t="shared" ca="1" si="467"/>
        <v>-231</v>
      </c>
      <c r="N7434" s="32">
        <f ca="1">SUM(L$4:L7434)/I7434</f>
        <v>-3.1085991118288251E-2</v>
      </c>
      <c r="O7434" s="46">
        <f ca="1">_xlfn.VAR.P(L$4:L7434)</f>
        <v>33.942109963134392</v>
      </c>
      <c r="P7434" s="33">
        <f ca="1">COUNTIF(K$4:K7434, "WIN")/I7434</f>
        <v>2.6914278024491992E-2</v>
      </c>
    </row>
    <row r="7435" spans="9:16" x14ac:dyDescent="0.25">
      <c r="I7435" s="5">
        <v>7432</v>
      </c>
      <c r="J7435" s="8">
        <f t="shared" ca="1" si="466"/>
        <v>16</v>
      </c>
      <c r="K7435" s="7" t="str">
        <f t="shared" ca="1" si="464"/>
        <v>LOSE</v>
      </c>
      <c r="L7435" s="8">
        <f t="shared" ca="1" si="465"/>
        <v>-1</v>
      </c>
      <c r="M7435" s="8">
        <f t="shared" ca="1" si="467"/>
        <v>-232</v>
      </c>
      <c r="N7435" s="32">
        <f ca="1">SUM(L$4:L7435)/I7435</f>
        <v>-3.1216361679224973E-2</v>
      </c>
      <c r="O7435" s="46">
        <f ca="1">_xlfn.VAR.P(L$4:L7435)</f>
        <v>33.937669241669866</v>
      </c>
      <c r="P7435" s="33">
        <f ca="1">COUNTIF(K$4:K7435, "WIN")/I7435</f>
        <v>2.6910656620021529E-2</v>
      </c>
    </row>
    <row r="7436" spans="9:16" x14ac:dyDescent="0.25">
      <c r="I7436" s="5">
        <v>7433</v>
      </c>
      <c r="J7436" s="8">
        <f t="shared" ca="1" si="466"/>
        <v>10</v>
      </c>
      <c r="K7436" s="7" t="str">
        <f t="shared" ca="1" si="464"/>
        <v>LOSE</v>
      </c>
      <c r="L7436" s="8">
        <f t="shared" ca="1" si="465"/>
        <v>-1</v>
      </c>
      <c r="M7436" s="8">
        <f t="shared" ca="1" si="467"/>
        <v>-233</v>
      </c>
      <c r="N7436" s="32">
        <f ca="1">SUM(L$4:L7436)/I7436</f>
        <v>-3.1346697161307682E-2</v>
      </c>
      <c r="O7436" s="46">
        <f ca="1">_xlfn.VAR.P(L$4:L7436)</f>
        <v>33.93322968109262</v>
      </c>
      <c r="P7436" s="33">
        <f ca="1">COUNTIF(K$4:K7436, "WIN")/I7436</f>
        <v>2.6907036189963675E-2</v>
      </c>
    </row>
    <row r="7437" spans="9:16" x14ac:dyDescent="0.25">
      <c r="I7437" s="5">
        <v>7434</v>
      </c>
      <c r="J7437" s="8">
        <f t="shared" ca="1" si="466"/>
        <v>17</v>
      </c>
      <c r="K7437" s="7" t="str">
        <f t="shared" ca="1" si="464"/>
        <v>LOSE</v>
      </c>
      <c r="L7437" s="8">
        <f t="shared" ca="1" si="465"/>
        <v>-1</v>
      </c>
      <c r="M7437" s="8">
        <f t="shared" ca="1" si="467"/>
        <v>-234</v>
      </c>
      <c r="N7437" s="32">
        <f ca="1">SUM(L$4:L7437)/I7437</f>
        <v>-3.1476997578692496E-2</v>
      </c>
      <c r="O7437" s="46">
        <f ca="1">_xlfn.VAR.P(L$4:L7437)</f>
        <v>33.928791280947884</v>
      </c>
      <c r="P7437" s="33">
        <f ca="1">COUNTIF(K$4:K7437, "WIN")/I7437</f>
        <v>2.6903416733925208E-2</v>
      </c>
    </row>
    <row r="7438" spans="9:16" x14ac:dyDescent="0.25">
      <c r="I7438" s="5">
        <v>7435</v>
      </c>
      <c r="J7438" s="8">
        <f t="shared" ca="1" si="466"/>
        <v>17</v>
      </c>
      <c r="K7438" s="7" t="str">
        <f t="shared" ca="1" si="464"/>
        <v>LOSE</v>
      </c>
      <c r="L7438" s="8">
        <f t="shared" ca="1" si="465"/>
        <v>-1</v>
      </c>
      <c r="M7438" s="8">
        <f t="shared" ca="1" si="467"/>
        <v>-235</v>
      </c>
      <c r="N7438" s="32">
        <f ca="1">SUM(L$4:L7438)/I7438</f>
        <v>-3.160726294552791E-2</v>
      </c>
      <c r="O7438" s="46">
        <f ca="1">_xlfn.VAR.P(L$4:L7438)</f>
        <v>33.924354040781147</v>
      </c>
      <c r="P7438" s="33">
        <f ca="1">COUNTIF(K$4:K7438, "WIN")/I7438</f>
        <v>2.6899798251513115E-2</v>
      </c>
    </row>
    <row r="7439" spans="9:16" x14ac:dyDescent="0.25">
      <c r="I7439" s="5">
        <v>7436</v>
      </c>
      <c r="J7439" s="8">
        <f t="shared" ca="1" si="466"/>
        <v>9</v>
      </c>
      <c r="K7439" s="7" t="str">
        <f t="shared" ca="1" si="464"/>
        <v>LOSE</v>
      </c>
      <c r="L7439" s="8">
        <f t="shared" ca="1" si="465"/>
        <v>-1</v>
      </c>
      <c r="M7439" s="8">
        <f t="shared" ca="1" si="467"/>
        <v>-236</v>
      </c>
      <c r="N7439" s="32">
        <f ca="1">SUM(L$4:L7439)/I7439</f>
        <v>-3.1737493275954813E-2</v>
      </c>
      <c r="O7439" s="46">
        <f ca="1">_xlfn.VAR.P(L$4:L7439)</f>
        <v>33.919917960138093</v>
      </c>
      <c r="P7439" s="33">
        <f ca="1">COUNTIF(K$4:K7439, "WIN")/I7439</f>
        <v>2.6896180742334588E-2</v>
      </c>
    </row>
    <row r="7440" spans="9:16" x14ac:dyDescent="0.25">
      <c r="I7440" s="5">
        <v>7437</v>
      </c>
      <c r="J7440" s="8">
        <f t="shared" ca="1" si="466"/>
        <v>6</v>
      </c>
      <c r="K7440" s="7" t="str">
        <f t="shared" ca="1" si="464"/>
        <v>LOSE</v>
      </c>
      <c r="L7440" s="8">
        <f t="shared" ca="1" si="465"/>
        <v>-1</v>
      </c>
      <c r="M7440" s="8">
        <f t="shared" ca="1" si="467"/>
        <v>-237</v>
      </c>
      <c r="N7440" s="32">
        <f ca="1">SUM(L$4:L7440)/I7440</f>
        <v>-3.1867688584106497E-2</v>
      </c>
      <c r="O7440" s="46">
        <f ca="1">_xlfn.VAR.P(L$4:L7440)</f>
        <v>33.915483038564687</v>
      </c>
      <c r="P7440" s="33">
        <f ca="1">COUNTIF(K$4:K7440, "WIN")/I7440</f>
        <v>2.6892564205997043E-2</v>
      </c>
    </row>
    <row r="7441" spans="9:16" x14ac:dyDescent="0.25">
      <c r="I7441" s="5">
        <v>7438</v>
      </c>
      <c r="J7441" s="8">
        <f t="shared" ca="1" si="466"/>
        <v>16</v>
      </c>
      <c r="K7441" s="7" t="str">
        <f t="shared" ca="1" si="464"/>
        <v>LOSE</v>
      </c>
      <c r="L7441" s="8">
        <f t="shared" ca="1" si="465"/>
        <v>-1</v>
      </c>
      <c r="M7441" s="8">
        <f t="shared" ca="1" si="467"/>
        <v>-238</v>
      </c>
      <c r="N7441" s="32">
        <f ca="1">SUM(L$4:L7441)/I7441</f>
        <v>-3.1997848884108629E-2</v>
      </c>
      <c r="O7441" s="46">
        <f ca="1">_xlfn.VAR.P(L$4:L7441)</f>
        <v>33.911049275607098</v>
      </c>
      <c r="P7441" s="33">
        <f ca="1">COUNTIF(K$4:K7441, "WIN")/I7441</f>
        <v>2.6888948642108095E-2</v>
      </c>
    </row>
    <row r="7442" spans="9:16" x14ac:dyDescent="0.25">
      <c r="I7442" s="5">
        <v>7439</v>
      </c>
      <c r="J7442" s="8">
        <f t="shared" ca="1" si="466"/>
        <v>7</v>
      </c>
      <c r="K7442" s="7" t="str">
        <f t="shared" ca="1" si="464"/>
        <v>WIN</v>
      </c>
      <c r="L7442" s="8">
        <f t="shared" ca="1" si="465"/>
        <v>35</v>
      </c>
      <c r="M7442" s="8">
        <f t="shared" ca="1" si="467"/>
        <v>-203</v>
      </c>
      <c r="N7442" s="32">
        <f ca="1">SUM(L$4:L7442)/I7442</f>
        <v>-2.7288614061029708E-2</v>
      </c>
      <c r="O7442" s="46">
        <f ca="1">_xlfn.VAR.P(L$4:L7442)</f>
        <v>34.071442453467618</v>
      </c>
      <c r="P7442" s="33">
        <f ca="1">COUNTIF(K$4:K7442, "WIN")/I7442</f>
        <v>2.7019760720526951E-2</v>
      </c>
    </row>
    <row r="7443" spans="9:16" x14ac:dyDescent="0.25">
      <c r="I7443" s="5">
        <v>7440</v>
      </c>
      <c r="J7443" s="8">
        <f t="shared" ca="1" si="466"/>
        <v>18</v>
      </c>
      <c r="K7443" s="7" t="str">
        <f t="shared" ca="1" si="464"/>
        <v>LOSE</v>
      </c>
      <c r="L7443" s="8">
        <f t="shared" ca="1" si="465"/>
        <v>-1</v>
      </c>
      <c r="M7443" s="8">
        <f t="shared" ca="1" si="467"/>
        <v>-204</v>
      </c>
      <c r="N7443" s="32">
        <f ca="1">SUM(L$4:L7443)/I7443</f>
        <v>-2.7419354838709678E-2</v>
      </c>
      <c r="O7443" s="46">
        <f ca="1">_xlfn.VAR.P(L$4:L7443)</f>
        <v>34.066990114464097</v>
      </c>
      <c r="P7443" s="33">
        <f ca="1">COUNTIF(K$4:K7443, "WIN")/I7443</f>
        <v>2.7016129032258064E-2</v>
      </c>
    </row>
    <row r="7444" spans="9:16" x14ac:dyDescent="0.25">
      <c r="I7444" s="5">
        <v>7441</v>
      </c>
      <c r="J7444" s="8">
        <f t="shared" ca="1" si="466"/>
        <v>27</v>
      </c>
      <c r="K7444" s="7" t="str">
        <f t="shared" ca="1" si="464"/>
        <v>LOSE</v>
      </c>
      <c r="L7444" s="8">
        <f t="shared" ca="1" si="465"/>
        <v>-1</v>
      </c>
      <c r="M7444" s="8">
        <f t="shared" ca="1" si="467"/>
        <v>-205</v>
      </c>
      <c r="N7444" s="32">
        <f ca="1">SUM(L$4:L7444)/I7444</f>
        <v>-2.7550060475742509E-2</v>
      </c>
      <c r="O7444" s="46">
        <f ca="1">_xlfn.VAR.P(L$4:L7444)</f>
        <v>34.062538937992535</v>
      </c>
      <c r="P7444" s="33">
        <f ca="1">COUNTIF(K$4:K7444, "WIN")/I7444</f>
        <v>2.7012498320118265E-2</v>
      </c>
    </row>
    <row r="7445" spans="9:16" x14ac:dyDescent="0.25">
      <c r="I7445" s="5">
        <v>7442</v>
      </c>
      <c r="J7445" s="8">
        <f t="shared" ca="1" si="466"/>
        <v>28</v>
      </c>
      <c r="K7445" s="7" t="str">
        <f t="shared" ca="1" si="464"/>
        <v>LOSE</v>
      </c>
      <c r="L7445" s="8">
        <f t="shared" ca="1" si="465"/>
        <v>-1</v>
      </c>
      <c r="M7445" s="8">
        <f t="shared" ca="1" si="467"/>
        <v>-206</v>
      </c>
      <c r="N7445" s="32">
        <f ca="1">SUM(L$4:L7445)/I7445</f>
        <v>-2.7680730986294005E-2</v>
      </c>
      <c r="O7445" s="46">
        <f ca="1">_xlfn.VAR.P(L$4:L7445)</f>
        <v>34.058088923598071</v>
      </c>
      <c r="P7445" s="33">
        <f ca="1">COUNTIF(K$4:K7445, "WIN")/I7445</f>
        <v>2.7008868583714055E-2</v>
      </c>
    </row>
    <row r="7446" spans="9:16" x14ac:dyDescent="0.25">
      <c r="I7446" s="5">
        <v>7443</v>
      </c>
      <c r="J7446" s="8">
        <f t="shared" ca="1" si="466"/>
        <v>10</v>
      </c>
      <c r="K7446" s="7" t="str">
        <f t="shared" ca="1" si="464"/>
        <v>LOSE</v>
      </c>
      <c r="L7446" s="8">
        <f t="shared" ca="1" si="465"/>
        <v>-1</v>
      </c>
      <c r="M7446" s="8">
        <f t="shared" ca="1" si="467"/>
        <v>-207</v>
      </c>
      <c r="N7446" s="32">
        <f ca="1">SUM(L$4:L7446)/I7446</f>
        <v>-2.7811366384522369E-2</v>
      </c>
      <c r="O7446" s="46">
        <f ca="1">_xlfn.VAR.P(L$4:L7446)</f>
        <v>34.053640070826063</v>
      </c>
      <c r="P7446" s="33">
        <f ca="1">COUNTIF(K$4:K7446, "WIN")/I7446</f>
        <v>2.7005239822652155E-2</v>
      </c>
    </row>
    <row r="7447" spans="9:16" x14ac:dyDescent="0.25">
      <c r="I7447" s="5">
        <v>7444</v>
      </c>
      <c r="J7447" s="8">
        <f t="shared" ca="1" si="466"/>
        <v>6</v>
      </c>
      <c r="K7447" s="7" t="str">
        <f t="shared" ca="1" si="464"/>
        <v>LOSE</v>
      </c>
      <c r="L7447" s="8">
        <f t="shared" ca="1" si="465"/>
        <v>-1</v>
      </c>
      <c r="M7447" s="8">
        <f t="shared" ca="1" si="467"/>
        <v>-208</v>
      </c>
      <c r="N7447" s="32">
        <f ca="1">SUM(L$4:L7447)/I7447</f>
        <v>-2.7941966684578184E-2</v>
      </c>
      <c r="O7447" s="46">
        <f ca="1">_xlfn.VAR.P(L$4:L7447)</f>
        <v>34.049192379222141</v>
      </c>
      <c r="P7447" s="33">
        <f ca="1">COUNTIF(K$4:K7447, "WIN")/I7447</f>
        <v>2.7001612036539495E-2</v>
      </c>
    </row>
    <row r="7448" spans="9:16" x14ac:dyDescent="0.25">
      <c r="I7448" s="5">
        <v>7445</v>
      </c>
      <c r="J7448" s="8">
        <f t="shared" ca="1" si="466"/>
        <v>23</v>
      </c>
      <c r="K7448" s="7" t="str">
        <f t="shared" ca="1" si="464"/>
        <v>LOSE</v>
      </c>
      <c r="L7448" s="8">
        <f t="shared" ca="1" si="465"/>
        <v>-1</v>
      </c>
      <c r="M7448" s="8">
        <f t="shared" ca="1" si="467"/>
        <v>-209</v>
      </c>
      <c r="N7448" s="32">
        <f ca="1">SUM(L$4:L7448)/I7448</f>
        <v>-2.8072531900604433E-2</v>
      </c>
      <c r="O7448" s="46">
        <f ca="1">_xlfn.VAR.P(L$4:L7448)</f>
        <v>34.044745848332141</v>
      </c>
      <c r="P7448" s="33">
        <f ca="1">COUNTIF(K$4:K7448, "WIN")/I7448</f>
        <v>2.6997985224983211E-2</v>
      </c>
    </row>
    <row r="7449" spans="9:16" x14ac:dyDescent="0.25">
      <c r="I7449" s="5">
        <v>7446</v>
      </c>
      <c r="J7449" s="8">
        <f t="shared" ca="1" si="466"/>
        <v>29</v>
      </c>
      <c r="K7449" s="7" t="str">
        <f t="shared" ca="1" si="464"/>
        <v>LOSE</v>
      </c>
      <c r="L7449" s="8">
        <f t="shared" ca="1" si="465"/>
        <v>-1</v>
      </c>
      <c r="M7449" s="8">
        <f t="shared" ca="1" si="467"/>
        <v>-210</v>
      </c>
      <c r="N7449" s="32">
        <f ca="1">SUM(L$4:L7449)/I7449</f>
        <v>-2.8203062046736505E-2</v>
      </c>
      <c r="O7449" s="46">
        <f ca="1">_xlfn.VAR.P(L$4:L7449)</f>
        <v>34.040300477702147</v>
      </c>
      <c r="P7449" s="33">
        <f ca="1">COUNTIF(K$4:K7449, "WIN")/I7449</f>
        <v>2.6994359387590653E-2</v>
      </c>
    </row>
    <row r="7450" spans="9:16" x14ac:dyDescent="0.25">
      <c r="I7450" s="5">
        <v>7447</v>
      </c>
      <c r="J7450" s="8">
        <f t="shared" ca="1" si="466"/>
        <v>13</v>
      </c>
      <c r="K7450" s="7" t="str">
        <f t="shared" ca="1" si="464"/>
        <v>LOSE</v>
      </c>
      <c r="L7450" s="8">
        <f t="shared" ca="1" si="465"/>
        <v>-1</v>
      </c>
      <c r="M7450" s="8">
        <f t="shared" ca="1" si="467"/>
        <v>-211</v>
      </c>
      <c r="N7450" s="32">
        <f ca="1">SUM(L$4:L7450)/I7450</f>
        <v>-2.833355713710219E-2</v>
      </c>
      <c r="O7450" s="46">
        <f ca="1">_xlfn.VAR.P(L$4:L7450)</f>
        <v>34.035856266878483</v>
      </c>
      <c r="P7450" s="33">
        <f ca="1">COUNTIF(K$4:K7450, "WIN")/I7450</f>
        <v>2.6990734523969384E-2</v>
      </c>
    </row>
    <row r="7451" spans="9:16" x14ac:dyDescent="0.25">
      <c r="I7451" s="5">
        <v>7448</v>
      </c>
      <c r="J7451" s="8">
        <f t="shared" ca="1" si="466"/>
        <v>6</v>
      </c>
      <c r="K7451" s="7" t="str">
        <f t="shared" ca="1" si="464"/>
        <v>LOSE</v>
      </c>
      <c r="L7451" s="8">
        <f t="shared" ca="1" si="465"/>
        <v>-1</v>
      </c>
      <c r="M7451" s="8">
        <f t="shared" ca="1" si="467"/>
        <v>-212</v>
      </c>
      <c r="N7451" s="32">
        <f ca="1">SUM(L$4:L7451)/I7451</f>
        <v>-2.8464017185821696E-2</v>
      </c>
      <c r="O7451" s="46">
        <f ca="1">_xlfn.VAR.P(L$4:L7451)</f>
        <v>34.03141321540771</v>
      </c>
      <c r="P7451" s="33">
        <f ca="1">COUNTIF(K$4:K7451, "WIN")/I7451</f>
        <v>2.6987110633727177E-2</v>
      </c>
    </row>
    <row r="7452" spans="9:16" x14ac:dyDescent="0.25">
      <c r="I7452" s="5">
        <v>7449</v>
      </c>
      <c r="J7452" s="8">
        <f t="shared" ca="1" si="466"/>
        <v>20</v>
      </c>
      <c r="K7452" s="7" t="str">
        <f t="shared" ca="1" si="464"/>
        <v>LOSE</v>
      </c>
      <c r="L7452" s="8">
        <f t="shared" ca="1" si="465"/>
        <v>-1</v>
      </c>
      <c r="M7452" s="8">
        <f t="shared" ca="1" si="467"/>
        <v>-213</v>
      </c>
      <c r="N7452" s="32">
        <f ca="1">SUM(L$4:L7452)/I7452</f>
        <v>-2.8594442207007652E-2</v>
      </c>
      <c r="O7452" s="46">
        <f ca="1">_xlfn.VAR.P(L$4:L7452)</f>
        <v>34.026971322836609</v>
      </c>
      <c r="P7452" s="33">
        <f ca="1">COUNTIF(K$4:K7452, "WIN")/I7452</f>
        <v>2.6983487716472011E-2</v>
      </c>
    </row>
    <row r="7453" spans="9:16" x14ac:dyDescent="0.25">
      <c r="I7453" s="5">
        <v>7450</v>
      </c>
      <c r="J7453" s="8">
        <f t="shared" ca="1" si="466"/>
        <v>2</v>
      </c>
      <c r="K7453" s="7" t="str">
        <f t="shared" ca="1" si="464"/>
        <v>LOSE</v>
      </c>
      <c r="L7453" s="8">
        <f t="shared" ca="1" si="465"/>
        <v>-1</v>
      </c>
      <c r="M7453" s="8">
        <f t="shared" ca="1" si="467"/>
        <v>-214</v>
      </c>
      <c r="N7453" s="32">
        <f ca="1">SUM(L$4:L7453)/I7453</f>
        <v>-2.87248322147651E-2</v>
      </c>
      <c r="O7453" s="46">
        <f ca="1">_xlfn.VAR.P(L$4:L7453)</f>
        <v>34.022530588712222</v>
      </c>
      <c r="P7453" s="33">
        <f ca="1">COUNTIF(K$4:K7453, "WIN")/I7453</f>
        <v>2.6979865771812082E-2</v>
      </c>
    </row>
    <row r="7454" spans="9:16" x14ac:dyDescent="0.25">
      <c r="I7454" s="5">
        <v>7451</v>
      </c>
      <c r="J7454" s="8">
        <f t="shared" ca="1" si="466"/>
        <v>19</v>
      </c>
      <c r="K7454" s="7" t="str">
        <f t="shared" ca="1" si="464"/>
        <v>LOSE</v>
      </c>
      <c r="L7454" s="8">
        <f t="shared" ca="1" si="465"/>
        <v>-1</v>
      </c>
      <c r="M7454" s="8">
        <f t="shared" ca="1" si="467"/>
        <v>-215</v>
      </c>
      <c r="N7454" s="32">
        <f ca="1">SUM(L$4:L7454)/I7454</f>
        <v>-2.8855187223191518E-2</v>
      </c>
      <c r="O7454" s="46">
        <f ca="1">_xlfn.VAR.P(L$4:L7454)</f>
        <v>34.018091012581806</v>
      </c>
      <c r="P7454" s="33">
        <f ca="1">COUNTIF(K$4:K7454, "WIN")/I7454</f>
        <v>2.697624479935579E-2</v>
      </c>
    </row>
    <row r="7455" spans="9:16" x14ac:dyDescent="0.25">
      <c r="I7455" s="5">
        <v>7452</v>
      </c>
      <c r="J7455" s="8">
        <f t="shared" ca="1" si="466"/>
        <v>24</v>
      </c>
      <c r="K7455" s="7" t="str">
        <f t="shared" ca="1" si="464"/>
        <v>LOSE</v>
      </c>
      <c r="L7455" s="8">
        <f t="shared" ca="1" si="465"/>
        <v>-1</v>
      </c>
      <c r="M7455" s="8">
        <f t="shared" ca="1" si="467"/>
        <v>-216</v>
      </c>
      <c r="N7455" s="32">
        <f ca="1">SUM(L$4:L7455)/I7455</f>
        <v>-2.8985507246376812E-2</v>
      </c>
      <c r="O7455" s="46">
        <f ca="1">_xlfn.VAR.P(L$4:L7455)</f>
        <v>34.013652593992859</v>
      </c>
      <c r="P7455" s="33">
        <f ca="1">COUNTIF(K$4:K7455, "WIN")/I7455</f>
        <v>2.6972624798711754E-2</v>
      </c>
    </row>
    <row r="7456" spans="9:16" x14ac:dyDescent="0.25">
      <c r="I7456" s="5">
        <v>7453</v>
      </c>
      <c r="J7456" s="8">
        <f t="shared" ca="1" si="466"/>
        <v>20</v>
      </c>
      <c r="K7456" s="7" t="str">
        <f t="shared" ca="1" si="464"/>
        <v>LOSE</v>
      </c>
      <c r="L7456" s="8">
        <f t="shared" ca="1" si="465"/>
        <v>-1</v>
      </c>
      <c r="M7456" s="8">
        <f t="shared" ca="1" si="467"/>
        <v>-217</v>
      </c>
      <c r="N7456" s="32">
        <f ca="1">SUM(L$4:L7456)/I7456</f>
        <v>-2.9115792298403328E-2</v>
      </c>
      <c r="O7456" s="46">
        <f ca="1">_xlfn.VAR.P(L$4:L7456)</f>
        <v>34.00921533249312</v>
      </c>
      <c r="P7456" s="33">
        <f ca="1">COUNTIF(K$4:K7456, "WIN")/I7456</f>
        <v>2.6969005769488796E-2</v>
      </c>
    </row>
    <row r="7457" spans="9:16" x14ac:dyDescent="0.25">
      <c r="I7457" s="5">
        <v>7454</v>
      </c>
      <c r="J7457" s="8">
        <f t="shared" ca="1" si="466"/>
        <v>4</v>
      </c>
      <c r="K7457" s="7" t="str">
        <f t="shared" ca="1" si="464"/>
        <v>LOSE</v>
      </c>
      <c r="L7457" s="8">
        <f t="shared" ca="1" si="465"/>
        <v>-1</v>
      </c>
      <c r="M7457" s="8">
        <f t="shared" ca="1" si="467"/>
        <v>-218</v>
      </c>
      <c r="N7457" s="32">
        <f ca="1">SUM(L$4:L7457)/I7457</f>
        <v>-2.9246042393345856E-2</v>
      </c>
      <c r="O7457" s="46">
        <f ca="1">_xlfn.VAR.P(L$4:L7457)</f>
        <v>34.004779227630564</v>
      </c>
      <c r="P7457" s="33">
        <f ca="1">COUNTIF(K$4:K7457, "WIN")/I7457</f>
        <v>2.696538771129595E-2</v>
      </c>
    </row>
    <row r="7458" spans="9:16" x14ac:dyDescent="0.25">
      <c r="I7458" s="5">
        <v>7455</v>
      </c>
      <c r="J7458" s="8">
        <f t="shared" ca="1" si="466"/>
        <v>2</v>
      </c>
      <c r="K7458" s="7" t="str">
        <f t="shared" ca="1" si="464"/>
        <v>LOSE</v>
      </c>
      <c r="L7458" s="8">
        <f t="shared" ca="1" si="465"/>
        <v>-1</v>
      </c>
      <c r="M7458" s="8">
        <f t="shared" ca="1" si="467"/>
        <v>-219</v>
      </c>
      <c r="N7458" s="32">
        <f ca="1">SUM(L$4:L7458)/I7458</f>
        <v>-2.9376257545271629E-2</v>
      </c>
      <c r="O7458" s="46">
        <f ca="1">_xlfn.VAR.P(L$4:L7458)</f>
        <v>34.000344278953399</v>
      </c>
      <c r="P7458" s="33">
        <f ca="1">COUNTIF(K$4:K7458, "WIN")/I7458</f>
        <v>2.6961770623742453E-2</v>
      </c>
    </row>
    <row r="7459" spans="9:16" x14ac:dyDescent="0.25">
      <c r="I7459" s="5">
        <v>7456</v>
      </c>
      <c r="J7459" s="8">
        <f t="shared" ca="1" si="466"/>
        <v>36</v>
      </c>
      <c r="K7459" s="7" t="str">
        <f t="shared" ca="1" si="464"/>
        <v>LOSE</v>
      </c>
      <c r="L7459" s="8">
        <f t="shared" ca="1" si="465"/>
        <v>-1</v>
      </c>
      <c r="M7459" s="8">
        <f t="shared" ca="1" si="467"/>
        <v>-220</v>
      </c>
      <c r="N7459" s="32">
        <f ca="1">SUM(L$4:L7459)/I7459</f>
        <v>-2.9506437768240343E-2</v>
      </c>
      <c r="O7459" s="46">
        <f ca="1">_xlfn.VAR.P(L$4:L7459)</f>
        <v>33.995910486010054</v>
      </c>
      <c r="P7459" s="33">
        <f ca="1">COUNTIF(K$4:K7459, "WIN")/I7459</f>
        <v>2.6958154506437768E-2</v>
      </c>
    </row>
    <row r="7460" spans="9:16" x14ac:dyDescent="0.25">
      <c r="I7460" s="5">
        <v>7457</v>
      </c>
      <c r="J7460" s="8">
        <f t="shared" ca="1" si="466"/>
        <v>10</v>
      </c>
      <c r="K7460" s="7" t="str">
        <f t="shared" ca="1" si="464"/>
        <v>LOSE</v>
      </c>
      <c r="L7460" s="8">
        <f t="shared" ca="1" si="465"/>
        <v>-1</v>
      </c>
      <c r="M7460" s="8">
        <f t="shared" ca="1" si="467"/>
        <v>-221</v>
      </c>
      <c r="N7460" s="32">
        <f ca="1">SUM(L$4:L7460)/I7460</f>
        <v>-2.9636583076304145E-2</v>
      </c>
      <c r="O7460" s="46">
        <f ca="1">_xlfn.VAR.P(L$4:L7460)</f>
        <v>33.99147784834922</v>
      </c>
      <c r="P7460" s="33">
        <f ca="1">COUNTIF(K$4:K7460, "WIN")/I7460</f>
        <v>2.6954539358991551E-2</v>
      </c>
    </row>
    <row r="7461" spans="9:16" x14ac:dyDescent="0.25">
      <c r="I7461" s="5">
        <v>7458</v>
      </c>
      <c r="J7461" s="8">
        <f t="shared" ca="1" si="466"/>
        <v>1</v>
      </c>
      <c r="K7461" s="7" t="str">
        <f t="shared" ca="1" si="464"/>
        <v>LOSE</v>
      </c>
      <c r="L7461" s="8">
        <f t="shared" ca="1" si="465"/>
        <v>-1</v>
      </c>
      <c r="M7461" s="8">
        <f t="shared" ca="1" si="467"/>
        <v>-222</v>
      </c>
      <c r="N7461" s="32">
        <f ca="1">SUM(L$4:L7461)/I7461</f>
        <v>-2.9766693483507644E-2</v>
      </c>
      <c r="O7461" s="46">
        <f ca="1">_xlfn.VAR.P(L$4:L7461)</f>
        <v>33.987046365519802</v>
      </c>
      <c r="P7461" s="33">
        <f ca="1">COUNTIF(K$4:K7461, "WIN")/I7461</f>
        <v>2.6950925181013677E-2</v>
      </c>
    </row>
    <row r="7462" spans="9:16" x14ac:dyDescent="0.25">
      <c r="I7462" s="5">
        <v>7459</v>
      </c>
      <c r="J7462" s="8">
        <f t="shared" ca="1" si="466"/>
        <v>8</v>
      </c>
      <c r="K7462" s="7" t="str">
        <f t="shared" ca="1" si="464"/>
        <v>LOSE</v>
      </c>
      <c r="L7462" s="8">
        <f t="shared" ca="1" si="465"/>
        <v>-1</v>
      </c>
      <c r="M7462" s="8">
        <f t="shared" ca="1" si="467"/>
        <v>-223</v>
      </c>
      <c r="N7462" s="32">
        <f ca="1">SUM(L$4:L7462)/I7462</f>
        <v>-2.9896769003887921E-2</v>
      </c>
      <c r="O7462" s="46">
        <f ca="1">_xlfn.VAR.P(L$4:L7462)</f>
        <v>33.98261603707094</v>
      </c>
      <c r="P7462" s="33">
        <f ca="1">COUNTIF(K$4:K7462, "WIN")/I7462</f>
        <v>2.6947311972114224E-2</v>
      </c>
    </row>
    <row r="7463" spans="9:16" x14ac:dyDescent="0.25">
      <c r="I7463" s="5">
        <v>7460</v>
      </c>
      <c r="J7463" s="8">
        <f t="shared" ca="1" si="466"/>
        <v>14</v>
      </c>
      <c r="K7463" s="7" t="str">
        <f t="shared" ca="1" si="464"/>
        <v>LOSE</v>
      </c>
      <c r="L7463" s="8">
        <f t="shared" ca="1" si="465"/>
        <v>-1</v>
      </c>
      <c r="M7463" s="8">
        <f t="shared" ca="1" si="467"/>
        <v>-224</v>
      </c>
      <c r="N7463" s="32">
        <f ca="1">SUM(L$4:L7463)/I7463</f>
        <v>-3.0026809651474532E-2</v>
      </c>
      <c r="O7463" s="46">
        <f ca="1">_xlfn.VAR.P(L$4:L7463)</f>
        <v>33.978186862552022</v>
      </c>
      <c r="P7463" s="33">
        <f ca="1">COUNTIF(K$4:K7463, "WIN")/I7463</f>
        <v>2.6943699731903484E-2</v>
      </c>
    </row>
    <row r="7464" spans="9:16" x14ac:dyDescent="0.25">
      <c r="I7464" s="5">
        <v>7461</v>
      </c>
      <c r="J7464" s="8">
        <f t="shared" ca="1" si="466"/>
        <v>25</v>
      </c>
      <c r="K7464" s="7" t="str">
        <f t="shared" ca="1" si="464"/>
        <v>LOSE</v>
      </c>
      <c r="L7464" s="8">
        <f t="shared" ca="1" si="465"/>
        <v>-1</v>
      </c>
      <c r="M7464" s="8">
        <f t="shared" ca="1" si="467"/>
        <v>-225</v>
      </c>
      <c r="N7464" s="32">
        <f ca="1">SUM(L$4:L7464)/I7464</f>
        <v>-3.0156815440289506E-2</v>
      </c>
      <c r="O7464" s="46">
        <f ca="1">_xlfn.VAR.P(L$4:L7464)</f>
        <v>33.973758841512655</v>
      </c>
      <c r="P7464" s="33">
        <f ca="1">COUNTIF(K$4:K7464, "WIN")/I7464</f>
        <v>2.6940088459991959E-2</v>
      </c>
    </row>
    <row r="7465" spans="9:16" x14ac:dyDescent="0.25">
      <c r="I7465" s="5">
        <v>7462</v>
      </c>
      <c r="J7465" s="8">
        <f t="shared" ca="1" si="466"/>
        <v>5</v>
      </c>
      <c r="K7465" s="7" t="str">
        <f t="shared" ca="1" si="464"/>
        <v>LOSE</v>
      </c>
      <c r="L7465" s="8">
        <f t="shared" ca="1" si="465"/>
        <v>-1</v>
      </c>
      <c r="M7465" s="8">
        <f t="shared" ca="1" si="467"/>
        <v>-226</v>
      </c>
      <c r="N7465" s="32">
        <f ca="1">SUM(L$4:L7465)/I7465</f>
        <v>-3.0286786384347359E-2</v>
      </c>
      <c r="O7465" s="46">
        <f ca="1">_xlfn.VAR.P(L$4:L7465)</f>
        <v>33.969331973502698</v>
      </c>
      <c r="P7465" s="33">
        <f ca="1">COUNTIF(K$4:K7465, "WIN")/I7465</f>
        <v>2.6936478155990352E-2</v>
      </c>
    </row>
    <row r="7466" spans="9:16" x14ac:dyDescent="0.25">
      <c r="I7466" s="5">
        <v>7463</v>
      </c>
      <c r="J7466" s="8">
        <f t="shared" ca="1" si="466"/>
        <v>13</v>
      </c>
      <c r="K7466" s="7" t="str">
        <f t="shared" ca="1" si="464"/>
        <v>LOSE</v>
      </c>
      <c r="L7466" s="8">
        <f t="shared" ca="1" si="465"/>
        <v>-1</v>
      </c>
      <c r="M7466" s="8">
        <f t="shared" ca="1" si="467"/>
        <v>-227</v>
      </c>
      <c r="N7466" s="32">
        <f ca="1">SUM(L$4:L7466)/I7466</f>
        <v>-3.0416722497655098E-2</v>
      </c>
      <c r="O7466" s="46">
        <f ca="1">_xlfn.VAR.P(L$4:L7466)</f>
        <v>33.964906258072226</v>
      </c>
      <c r="P7466" s="33">
        <f ca="1">COUNTIF(K$4:K7466, "WIN")/I7466</f>
        <v>2.693286881950958E-2</v>
      </c>
    </row>
    <row r="7467" spans="9:16" x14ac:dyDescent="0.25">
      <c r="I7467" s="5">
        <v>7464</v>
      </c>
      <c r="J7467" s="8">
        <f t="shared" ca="1" si="466"/>
        <v>12</v>
      </c>
      <c r="K7467" s="7" t="str">
        <f t="shared" ca="1" si="464"/>
        <v>LOSE</v>
      </c>
      <c r="L7467" s="8">
        <f t="shared" ca="1" si="465"/>
        <v>-1</v>
      </c>
      <c r="M7467" s="8">
        <f t="shared" ca="1" si="467"/>
        <v>-228</v>
      </c>
      <c r="N7467" s="32">
        <f ca="1">SUM(L$4:L7467)/I7467</f>
        <v>-3.0546623794212219E-2</v>
      </c>
      <c r="O7467" s="46">
        <f ca="1">_xlfn.VAR.P(L$4:L7467)</f>
        <v>33.960481694771559</v>
      </c>
      <c r="P7467" s="33">
        <f ca="1">COUNTIF(K$4:K7467, "WIN")/I7467</f>
        <v>2.6929260450160773E-2</v>
      </c>
    </row>
    <row r="7468" spans="9:16" x14ac:dyDescent="0.25">
      <c r="I7468" s="5">
        <v>7465</v>
      </c>
      <c r="J7468" s="8">
        <f t="shared" ca="1" si="466"/>
        <v>29</v>
      </c>
      <c r="K7468" s="7" t="str">
        <f t="shared" ca="1" si="464"/>
        <v>LOSE</v>
      </c>
      <c r="L7468" s="8">
        <f t="shared" ca="1" si="465"/>
        <v>-1</v>
      </c>
      <c r="M7468" s="8">
        <f t="shared" ca="1" si="467"/>
        <v>-229</v>
      </c>
      <c r="N7468" s="32">
        <f ca="1">SUM(L$4:L7468)/I7468</f>
        <v>-3.0676490288010717E-2</v>
      </c>
      <c r="O7468" s="46">
        <f ca="1">_xlfn.VAR.P(L$4:L7468)</f>
        <v>33.956058283151243</v>
      </c>
      <c r="P7468" s="33">
        <f ca="1">COUNTIF(K$4:K7468, "WIN")/I7468</f>
        <v>2.6925653047555259E-2</v>
      </c>
    </row>
    <row r="7469" spans="9:16" x14ac:dyDescent="0.25">
      <c r="I7469" s="5">
        <v>7466</v>
      </c>
      <c r="J7469" s="8">
        <f t="shared" ca="1" si="466"/>
        <v>25</v>
      </c>
      <c r="K7469" s="7" t="str">
        <f t="shared" ca="1" si="464"/>
        <v>LOSE</v>
      </c>
      <c r="L7469" s="8">
        <f t="shared" ca="1" si="465"/>
        <v>-1</v>
      </c>
      <c r="M7469" s="8">
        <f t="shared" ca="1" si="467"/>
        <v>-230</v>
      </c>
      <c r="N7469" s="32">
        <f ca="1">SUM(L$4:L7469)/I7469</f>
        <v>-3.0806321993035093E-2</v>
      </c>
      <c r="O7469" s="46">
        <f ca="1">_xlfn.VAR.P(L$4:L7469)</f>
        <v>33.951636022762067</v>
      </c>
      <c r="P7469" s="33">
        <f ca="1">COUNTIF(K$4:K7469, "WIN")/I7469</f>
        <v>2.6922046611304581E-2</v>
      </c>
    </row>
    <row r="7470" spans="9:16" x14ac:dyDescent="0.25">
      <c r="I7470" s="5">
        <v>7467</v>
      </c>
      <c r="J7470" s="8">
        <f t="shared" ca="1" si="466"/>
        <v>15</v>
      </c>
      <c r="K7470" s="7" t="str">
        <f t="shared" ca="1" si="464"/>
        <v>LOSE</v>
      </c>
      <c r="L7470" s="8">
        <f t="shared" ca="1" si="465"/>
        <v>-1</v>
      </c>
      <c r="M7470" s="8">
        <f t="shared" ca="1" si="467"/>
        <v>-231</v>
      </c>
      <c r="N7470" s="32">
        <f ca="1">SUM(L$4:L7470)/I7470</f>
        <v>-3.0936118923262354E-2</v>
      </c>
      <c r="O7470" s="46">
        <f ca="1">_xlfn.VAR.P(L$4:L7470)</f>
        <v>33.947214913155044</v>
      </c>
      <c r="P7470" s="33">
        <f ca="1">COUNTIF(K$4:K7470, "WIN")/I7470</f>
        <v>2.6918441141020492E-2</v>
      </c>
    </row>
    <row r="7471" spans="9:16" x14ac:dyDescent="0.25">
      <c r="I7471" s="5">
        <v>7468</v>
      </c>
      <c r="J7471" s="8">
        <f t="shared" ca="1" si="466"/>
        <v>27</v>
      </c>
      <c r="K7471" s="7" t="str">
        <f t="shared" ca="1" si="464"/>
        <v>LOSE</v>
      </c>
      <c r="L7471" s="8">
        <f t="shared" ca="1" si="465"/>
        <v>-1</v>
      </c>
      <c r="M7471" s="8">
        <f t="shared" ca="1" si="467"/>
        <v>-232</v>
      </c>
      <c r="N7471" s="32">
        <f ca="1">SUM(L$4:L7471)/I7471</f>
        <v>-3.1065881092662024E-2</v>
      </c>
      <c r="O7471" s="46">
        <f ca="1">_xlfn.VAR.P(L$4:L7471)</f>
        <v>33.942794953881425</v>
      </c>
      <c r="P7471" s="33">
        <f ca="1">COUNTIF(K$4:K7471, "WIN")/I7471</f>
        <v>2.6914836636314943E-2</v>
      </c>
    </row>
    <row r="7472" spans="9:16" x14ac:dyDescent="0.25">
      <c r="I7472" s="5">
        <v>7469</v>
      </c>
      <c r="J7472" s="8">
        <f t="shared" ca="1" si="466"/>
        <v>32</v>
      </c>
      <c r="K7472" s="7" t="str">
        <f t="shared" ca="1" si="464"/>
        <v>LOSE</v>
      </c>
      <c r="L7472" s="8">
        <f t="shared" ca="1" si="465"/>
        <v>-1</v>
      </c>
      <c r="M7472" s="8">
        <f t="shared" ca="1" si="467"/>
        <v>-233</v>
      </c>
      <c r="N7472" s="32">
        <f ca="1">SUM(L$4:L7472)/I7472</f>
        <v>-3.1195608515196142E-2</v>
      </c>
      <c r="O7472" s="46">
        <f ca="1">_xlfn.VAR.P(L$4:L7472)</f>
        <v>33.9383761444927</v>
      </c>
      <c r="P7472" s="33">
        <f ca="1">COUNTIF(K$4:K7472, "WIN")/I7472</f>
        <v>2.6911233096800106E-2</v>
      </c>
    </row>
    <row r="7473" spans="9:16" x14ac:dyDescent="0.25">
      <c r="I7473" s="5">
        <v>7470</v>
      </c>
      <c r="J7473" s="8">
        <f t="shared" ca="1" si="466"/>
        <v>18</v>
      </c>
      <c r="K7473" s="7" t="str">
        <f t="shared" ca="1" si="464"/>
        <v>LOSE</v>
      </c>
      <c r="L7473" s="8">
        <f t="shared" ca="1" si="465"/>
        <v>-1</v>
      </c>
      <c r="M7473" s="8">
        <f t="shared" ca="1" si="467"/>
        <v>-234</v>
      </c>
      <c r="N7473" s="32">
        <f ca="1">SUM(L$4:L7473)/I7473</f>
        <v>-3.1325301204819279E-2</v>
      </c>
      <c r="O7473" s="46">
        <f ca="1">_xlfn.VAR.P(L$4:L7473)</f>
        <v>33.933958484540575</v>
      </c>
      <c r="P7473" s="33">
        <f ca="1">COUNTIF(K$4:K7473, "WIN")/I7473</f>
        <v>2.6907630522088354E-2</v>
      </c>
    </row>
    <row r="7474" spans="9:16" x14ac:dyDescent="0.25">
      <c r="I7474" s="5">
        <v>7471</v>
      </c>
      <c r="J7474" s="8">
        <f t="shared" ca="1" si="466"/>
        <v>11</v>
      </c>
      <c r="K7474" s="7" t="str">
        <f t="shared" ca="1" si="464"/>
        <v>LOSE</v>
      </c>
      <c r="L7474" s="8">
        <f t="shared" ca="1" si="465"/>
        <v>-1</v>
      </c>
      <c r="M7474" s="8">
        <f t="shared" ca="1" si="467"/>
        <v>-235</v>
      </c>
      <c r="N7474" s="32">
        <f ca="1">SUM(L$4:L7474)/I7474</f>
        <v>-3.1454959175478518E-2</v>
      </c>
      <c r="O7474" s="46">
        <f ca="1">_xlfn.VAR.P(L$4:L7474)</f>
        <v>33.929541973577003</v>
      </c>
      <c r="P7474" s="33">
        <f ca="1">COUNTIF(K$4:K7474, "WIN")/I7474</f>
        <v>2.6904028911792263E-2</v>
      </c>
    </row>
    <row r="7475" spans="9:16" x14ac:dyDescent="0.25">
      <c r="I7475" s="5">
        <v>7472</v>
      </c>
      <c r="J7475" s="8">
        <f t="shared" ca="1" si="466"/>
        <v>35</v>
      </c>
      <c r="K7475" s="7" t="str">
        <f t="shared" ca="1" si="464"/>
        <v>LOSE</v>
      </c>
      <c r="L7475" s="8">
        <f t="shared" ca="1" si="465"/>
        <v>-1</v>
      </c>
      <c r="M7475" s="8">
        <f t="shared" ca="1" si="467"/>
        <v>-236</v>
      </c>
      <c r="N7475" s="32">
        <f ca="1">SUM(L$4:L7475)/I7475</f>
        <v>-3.1584582441113493E-2</v>
      </c>
      <c r="O7475" s="46">
        <f ca="1">_xlfn.VAR.P(L$4:L7475)</f>
        <v>33.925126611154163</v>
      </c>
      <c r="P7475" s="33">
        <f ca="1">COUNTIF(K$4:K7475, "WIN")/I7475</f>
        <v>2.6900428265524624E-2</v>
      </c>
    </row>
    <row r="7476" spans="9:16" x14ac:dyDescent="0.25">
      <c r="I7476" s="5">
        <v>7473</v>
      </c>
      <c r="J7476" s="8">
        <f t="shared" ca="1" si="466"/>
        <v>34</v>
      </c>
      <c r="K7476" s="7" t="str">
        <f t="shared" ca="1" si="464"/>
        <v>LOSE</v>
      </c>
      <c r="L7476" s="8">
        <f t="shared" ca="1" si="465"/>
        <v>-1</v>
      </c>
      <c r="M7476" s="8">
        <f t="shared" ca="1" si="467"/>
        <v>-237</v>
      </c>
      <c r="N7476" s="32">
        <f ca="1">SUM(L$4:L7476)/I7476</f>
        <v>-3.1714171015656364E-2</v>
      </c>
      <c r="O7476" s="46">
        <f ca="1">_xlfn.VAR.P(L$4:L7476)</f>
        <v>33.92071239682447</v>
      </c>
      <c r="P7476" s="33">
        <f ca="1">COUNTIF(K$4:K7476, "WIN")/I7476</f>
        <v>2.6896828582898435E-2</v>
      </c>
    </row>
    <row r="7477" spans="9:16" x14ac:dyDescent="0.25">
      <c r="I7477" s="5">
        <v>7474</v>
      </c>
      <c r="J7477" s="8">
        <f t="shared" ca="1" si="466"/>
        <v>25</v>
      </c>
      <c r="K7477" s="7" t="str">
        <f t="shared" ca="1" si="464"/>
        <v>LOSE</v>
      </c>
      <c r="L7477" s="8">
        <f t="shared" ca="1" si="465"/>
        <v>-1</v>
      </c>
      <c r="M7477" s="8">
        <f t="shared" ca="1" si="467"/>
        <v>-238</v>
      </c>
      <c r="N7477" s="32">
        <f ca="1">SUM(L$4:L7477)/I7477</f>
        <v>-3.1843724913031841E-2</v>
      </c>
      <c r="O7477" s="46">
        <f ca="1">_xlfn.VAR.P(L$4:L7477)</f>
        <v>33.916299330140582</v>
      </c>
      <c r="P7477" s="33">
        <f ca="1">COUNTIF(K$4:K7477, "WIN")/I7477</f>
        <v>2.6893229863526893E-2</v>
      </c>
    </row>
    <row r="7478" spans="9:16" x14ac:dyDescent="0.25">
      <c r="I7478" s="5">
        <v>7475</v>
      </c>
      <c r="J7478" s="8">
        <f t="shared" ca="1" si="466"/>
        <v>35</v>
      </c>
      <c r="K7478" s="7" t="str">
        <f t="shared" ca="1" si="464"/>
        <v>LOSE</v>
      </c>
      <c r="L7478" s="8">
        <f t="shared" ca="1" si="465"/>
        <v>-1</v>
      </c>
      <c r="M7478" s="8">
        <f t="shared" ca="1" si="467"/>
        <v>-239</v>
      </c>
      <c r="N7478" s="32">
        <f ca="1">SUM(L$4:L7478)/I7478</f>
        <v>-3.1973244147157194E-2</v>
      </c>
      <c r="O7478" s="46">
        <f ca="1">_xlfn.VAR.P(L$4:L7478)</f>
        <v>33.91188741065536</v>
      </c>
      <c r="P7478" s="33">
        <f ca="1">COUNTIF(K$4:K7478, "WIN")/I7478</f>
        <v>2.6889632107023411E-2</v>
      </c>
    </row>
    <row r="7479" spans="9:16" x14ac:dyDescent="0.25">
      <c r="I7479" s="5">
        <v>7476</v>
      </c>
      <c r="J7479" s="8">
        <f t="shared" ca="1" si="466"/>
        <v>27</v>
      </c>
      <c r="K7479" s="7" t="str">
        <f t="shared" ca="1" si="464"/>
        <v>LOSE</v>
      </c>
      <c r="L7479" s="8">
        <f t="shared" ca="1" si="465"/>
        <v>-1</v>
      </c>
      <c r="M7479" s="8">
        <f t="shared" ca="1" si="467"/>
        <v>-240</v>
      </c>
      <c r="N7479" s="32">
        <f ca="1">SUM(L$4:L7479)/I7479</f>
        <v>-3.2102728731942212E-2</v>
      </c>
      <c r="O7479" s="46">
        <f ca="1">_xlfn.VAR.P(L$4:L7479)</f>
        <v>33.907476637921931</v>
      </c>
      <c r="P7479" s="33">
        <f ca="1">COUNTIF(K$4:K7479, "WIN")/I7479</f>
        <v>2.6886035313001606E-2</v>
      </c>
    </row>
    <row r="7480" spans="9:16" x14ac:dyDescent="0.25">
      <c r="I7480" s="5">
        <v>7477</v>
      </c>
      <c r="J7480" s="8">
        <f t="shared" ca="1" si="466"/>
        <v>22</v>
      </c>
      <c r="K7480" s="7" t="str">
        <f t="shared" ca="1" si="464"/>
        <v>LOSE</v>
      </c>
      <c r="L7480" s="8">
        <f t="shared" ca="1" si="465"/>
        <v>-1</v>
      </c>
      <c r="M7480" s="8">
        <f t="shared" ca="1" si="467"/>
        <v>-241</v>
      </c>
      <c r="N7480" s="32">
        <f ca="1">SUM(L$4:L7480)/I7480</f>
        <v>-3.2232178681289289E-2</v>
      </c>
      <c r="O7480" s="46">
        <f ca="1">_xlfn.VAR.P(L$4:L7480)</f>
        <v>33.903067011493619</v>
      </c>
      <c r="P7480" s="33">
        <f ca="1">COUNTIF(K$4:K7480, "WIN")/I7480</f>
        <v>2.6882439481075299E-2</v>
      </c>
    </row>
    <row r="7481" spans="9:16" x14ac:dyDescent="0.25">
      <c r="I7481" s="5">
        <v>7478</v>
      </c>
      <c r="J7481" s="8">
        <f t="shared" ca="1" si="466"/>
        <v>34</v>
      </c>
      <c r="K7481" s="7" t="str">
        <f t="shared" ca="1" si="464"/>
        <v>LOSE</v>
      </c>
      <c r="L7481" s="8">
        <f t="shared" ca="1" si="465"/>
        <v>-1</v>
      </c>
      <c r="M7481" s="8">
        <f t="shared" ca="1" si="467"/>
        <v>-242</v>
      </c>
      <c r="N7481" s="32">
        <f ca="1">SUM(L$4:L7481)/I7481</f>
        <v>-3.2361594009093338E-2</v>
      </c>
      <c r="O7481" s="46">
        <f ca="1">_xlfn.VAR.P(L$4:L7481)</f>
        <v>33.898658530924017</v>
      </c>
      <c r="P7481" s="33">
        <f ca="1">COUNTIF(K$4:K7481, "WIN")/I7481</f>
        <v>2.6878844610858519E-2</v>
      </c>
    </row>
    <row r="7482" spans="9:16" x14ac:dyDescent="0.25">
      <c r="I7482" s="5">
        <v>7479</v>
      </c>
      <c r="J7482" s="8">
        <f t="shared" ca="1" si="466"/>
        <v>14</v>
      </c>
      <c r="K7482" s="7" t="str">
        <f t="shared" ca="1" si="464"/>
        <v>LOSE</v>
      </c>
      <c r="L7482" s="8">
        <f t="shared" ca="1" si="465"/>
        <v>-1</v>
      </c>
      <c r="M7482" s="8">
        <f t="shared" ca="1" si="467"/>
        <v>-243</v>
      </c>
      <c r="N7482" s="32">
        <f ca="1">SUM(L$4:L7482)/I7482</f>
        <v>-3.2490974729241874E-2</v>
      </c>
      <c r="O7482" s="46">
        <f ca="1">_xlfn.VAR.P(L$4:L7482)</f>
        <v>33.89425119576692</v>
      </c>
      <c r="P7482" s="33">
        <f ca="1">COUNTIF(K$4:K7482, "WIN")/I7482</f>
        <v>2.6875250701965503E-2</v>
      </c>
    </row>
    <row r="7483" spans="9:16" x14ac:dyDescent="0.25">
      <c r="I7483" s="5">
        <v>7480</v>
      </c>
      <c r="J7483" s="8">
        <f t="shared" ca="1" si="466"/>
        <v>1</v>
      </c>
      <c r="K7483" s="7" t="str">
        <f t="shared" ca="1" si="464"/>
        <v>LOSE</v>
      </c>
      <c r="L7483" s="8">
        <f t="shared" ca="1" si="465"/>
        <v>-1</v>
      </c>
      <c r="M7483" s="8">
        <f t="shared" ca="1" si="467"/>
        <v>-244</v>
      </c>
      <c r="N7483" s="32">
        <f ca="1">SUM(L$4:L7483)/I7483</f>
        <v>-3.2620320855614976E-2</v>
      </c>
      <c r="O7483" s="46">
        <f ca="1">_xlfn.VAR.P(L$4:L7483)</f>
        <v>33.889845005576369</v>
      </c>
      <c r="P7483" s="33">
        <f ca="1">COUNTIF(K$4:K7483, "WIN")/I7483</f>
        <v>2.6871657754010694E-2</v>
      </c>
    </row>
    <row r="7484" spans="9:16" x14ac:dyDescent="0.25">
      <c r="I7484" s="5">
        <v>7481</v>
      </c>
      <c r="J7484" s="8">
        <f t="shared" ca="1" si="466"/>
        <v>27</v>
      </c>
      <c r="K7484" s="7" t="str">
        <f t="shared" ca="1" si="464"/>
        <v>LOSE</v>
      </c>
      <c r="L7484" s="8">
        <f t="shared" ca="1" si="465"/>
        <v>-1</v>
      </c>
      <c r="M7484" s="8">
        <f t="shared" ca="1" si="467"/>
        <v>-245</v>
      </c>
      <c r="N7484" s="32">
        <f ca="1">SUM(L$4:L7484)/I7484</f>
        <v>-3.2749632402085282E-2</v>
      </c>
      <c r="O7484" s="46">
        <f ca="1">_xlfn.VAR.P(L$4:L7484)</f>
        <v>33.885439959906627</v>
      </c>
      <c r="P7484" s="33">
        <f ca="1">COUNTIF(K$4:K7484, "WIN")/I7484</f>
        <v>2.6868065766608742E-2</v>
      </c>
    </row>
    <row r="7485" spans="9:16" x14ac:dyDescent="0.25">
      <c r="I7485" s="5">
        <v>7482</v>
      </c>
      <c r="J7485" s="8">
        <f t="shared" ca="1" si="466"/>
        <v>5</v>
      </c>
      <c r="K7485" s="7" t="str">
        <f t="shared" ca="1" si="464"/>
        <v>LOSE</v>
      </c>
      <c r="L7485" s="8">
        <f t="shared" ca="1" si="465"/>
        <v>-1</v>
      </c>
      <c r="M7485" s="8">
        <f t="shared" ca="1" si="467"/>
        <v>-246</v>
      </c>
      <c r="N7485" s="32">
        <f ca="1">SUM(L$4:L7485)/I7485</f>
        <v>-3.2878909382518043E-2</v>
      </c>
      <c r="O7485" s="46">
        <f ca="1">_xlfn.VAR.P(L$4:L7485)</f>
        <v>33.881036058312205</v>
      </c>
      <c r="P7485" s="33">
        <f ca="1">COUNTIF(K$4:K7485, "WIN")/I7485</f>
        <v>2.6864474739374498E-2</v>
      </c>
    </row>
    <row r="7486" spans="9:16" x14ac:dyDescent="0.25">
      <c r="I7486" s="5">
        <v>7483</v>
      </c>
      <c r="J7486" s="8">
        <f t="shared" ca="1" si="466"/>
        <v>5</v>
      </c>
      <c r="K7486" s="7" t="str">
        <f t="shared" ca="1" si="464"/>
        <v>LOSE</v>
      </c>
      <c r="L7486" s="8">
        <f t="shared" ca="1" si="465"/>
        <v>-1</v>
      </c>
      <c r="M7486" s="8">
        <f t="shared" ca="1" si="467"/>
        <v>-247</v>
      </c>
      <c r="N7486" s="32">
        <f ca="1">SUM(L$4:L7486)/I7486</f>
        <v>-3.3008151810771082E-2</v>
      </c>
      <c r="O7486" s="46">
        <f ca="1">_xlfn.VAR.P(L$4:L7486)</f>
        <v>33.876633300347819</v>
      </c>
      <c r="P7486" s="33">
        <f ca="1">COUNTIF(K$4:K7486, "WIN")/I7486</f>
        <v>2.6860884671923026E-2</v>
      </c>
    </row>
    <row r="7487" spans="9:16" x14ac:dyDescent="0.25">
      <c r="I7487" s="5">
        <v>7484</v>
      </c>
      <c r="J7487" s="8">
        <f t="shared" ca="1" si="466"/>
        <v>18</v>
      </c>
      <c r="K7487" s="7" t="str">
        <f t="shared" ca="1" si="464"/>
        <v>LOSE</v>
      </c>
      <c r="L7487" s="8">
        <f t="shared" ca="1" si="465"/>
        <v>-1</v>
      </c>
      <c r="M7487" s="8">
        <f t="shared" ca="1" si="467"/>
        <v>-248</v>
      </c>
      <c r="N7487" s="32">
        <f ca="1">SUM(L$4:L7487)/I7487</f>
        <v>-3.3137359700694813E-2</v>
      </c>
      <c r="O7487" s="46">
        <f ca="1">_xlfn.VAR.P(L$4:L7487)</f>
        <v>33.872231685568444</v>
      </c>
      <c r="P7487" s="33">
        <f ca="1">COUNTIF(K$4:K7487, "WIN")/I7487</f>
        <v>2.685729556386959E-2</v>
      </c>
    </row>
    <row r="7488" spans="9:16" x14ac:dyDescent="0.25">
      <c r="I7488" s="5">
        <v>7485</v>
      </c>
      <c r="J7488" s="8">
        <f t="shared" ca="1" si="466"/>
        <v>32</v>
      </c>
      <c r="K7488" s="7" t="str">
        <f t="shared" ca="1" si="464"/>
        <v>LOSE</v>
      </c>
      <c r="L7488" s="8">
        <f t="shared" ca="1" si="465"/>
        <v>-1</v>
      </c>
      <c r="M7488" s="8">
        <f t="shared" ca="1" si="467"/>
        <v>-249</v>
      </c>
      <c r="N7488" s="32">
        <f ca="1">SUM(L$4:L7488)/I7488</f>
        <v>-3.3266533066132267E-2</v>
      </c>
      <c r="O7488" s="46">
        <f ca="1">_xlfn.VAR.P(L$4:L7488)</f>
        <v>33.867831213529264</v>
      </c>
      <c r="P7488" s="33">
        <f ca="1">COUNTIF(K$4:K7488, "WIN")/I7488</f>
        <v>2.6853707414829658E-2</v>
      </c>
    </row>
    <row r="7489" spans="9:16" x14ac:dyDescent="0.25">
      <c r="I7489" s="5">
        <v>7486</v>
      </c>
      <c r="J7489" s="8">
        <f t="shared" ca="1" si="466"/>
        <v>22</v>
      </c>
      <c r="K7489" s="7" t="str">
        <f t="shared" ca="1" si="464"/>
        <v>LOSE</v>
      </c>
      <c r="L7489" s="8">
        <f t="shared" ca="1" si="465"/>
        <v>-1</v>
      </c>
      <c r="M7489" s="8">
        <f t="shared" ca="1" si="467"/>
        <v>-250</v>
      </c>
      <c r="N7489" s="32">
        <f ca="1">SUM(L$4:L7489)/I7489</f>
        <v>-3.3395671920919051E-2</v>
      </c>
      <c r="O7489" s="46">
        <f ca="1">_xlfn.VAR.P(L$4:L7489)</f>
        <v>33.863431883785701</v>
      </c>
      <c r="P7489" s="33">
        <f ca="1">COUNTIF(K$4:K7489, "WIN")/I7489</f>
        <v>2.6850120224418916E-2</v>
      </c>
    </row>
    <row r="7490" spans="9:16" x14ac:dyDescent="0.25">
      <c r="I7490" s="5">
        <v>7487</v>
      </c>
      <c r="J7490" s="8">
        <f t="shared" ca="1" si="466"/>
        <v>36</v>
      </c>
      <c r="K7490" s="7" t="str">
        <f t="shared" ca="1" si="464"/>
        <v>LOSE</v>
      </c>
      <c r="L7490" s="8">
        <f t="shared" ca="1" si="465"/>
        <v>-1</v>
      </c>
      <c r="M7490" s="8">
        <f t="shared" ca="1" si="467"/>
        <v>-251</v>
      </c>
      <c r="N7490" s="32">
        <f ca="1">SUM(L$4:L7490)/I7490</f>
        <v>-3.3524776278883395E-2</v>
      </c>
      <c r="O7490" s="46">
        <f ca="1">_xlfn.VAR.P(L$4:L7490)</f>
        <v>33.859033695893416</v>
      </c>
      <c r="P7490" s="33">
        <f ca="1">COUNTIF(K$4:K7490, "WIN")/I7490</f>
        <v>2.684653399225324E-2</v>
      </c>
    </row>
    <row r="7491" spans="9:16" x14ac:dyDescent="0.25">
      <c r="I7491" s="5">
        <v>7488</v>
      </c>
      <c r="J7491" s="8">
        <f t="shared" ca="1" si="466"/>
        <v>27</v>
      </c>
      <c r="K7491" s="7" t="str">
        <f t="shared" ca="1" si="464"/>
        <v>LOSE</v>
      </c>
      <c r="L7491" s="8">
        <f t="shared" ca="1" si="465"/>
        <v>-1</v>
      </c>
      <c r="M7491" s="8">
        <f t="shared" ca="1" si="467"/>
        <v>-252</v>
      </c>
      <c r="N7491" s="32">
        <f ca="1">SUM(L$4:L7491)/I7491</f>
        <v>-3.3653846153846152E-2</v>
      </c>
      <c r="O7491" s="46">
        <f ca="1">_xlfn.VAR.P(L$4:L7491)</f>
        <v>33.854636649408285</v>
      </c>
      <c r="P7491" s="33">
        <f ca="1">COUNTIF(K$4:K7491, "WIN")/I7491</f>
        <v>2.6842948717948716E-2</v>
      </c>
    </row>
    <row r="7492" spans="9:16" x14ac:dyDescent="0.25">
      <c r="I7492" s="5">
        <v>7489</v>
      </c>
      <c r="J7492" s="8">
        <f t="shared" ca="1" si="466"/>
        <v>8</v>
      </c>
      <c r="K7492" s="7" t="str">
        <f t="shared" ref="K7492:K7555" ca="1" si="468">IF($D$7 = $J7492, "WIN", "LOSE")</f>
        <v>LOSE</v>
      </c>
      <c r="L7492" s="8">
        <f t="shared" ref="L7492:L7555" ca="1" si="469">IF($K7492 = "WIN", 35, -1)</f>
        <v>-1</v>
      </c>
      <c r="M7492" s="8">
        <f t="shared" ca="1" si="467"/>
        <v>-253</v>
      </c>
      <c r="N7492" s="32">
        <f ca="1">SUM(L$4:L7492)/I7492</f>
        <v>-3.3782881559620774E-2</v>
      </c>
      <c r="O7492" s="46">
        <f ca="1">_xlfn.VAR.P(L$4:L7492)</f>
        <v>33.850240743886424</v>
      </c>
      <c r="P7492" s="33">
        <f ca="1">COUNTIF(K$4:K7492, "WIN")/I7492</f>
        <v>2.6839364401121644E-2</v>
      </c>
    </row>
    <row r="7493" spans="9:16" x14ac:dyDescent="0.25">
      <c r="I7493" s="5">
        <v>7490</v>
      </c>
      <c r="J7493" s="8">
        <f t="shared" ca="1" si="466"/>
        <v>15</v>
      </c>
      <c r="K7493" s="7" t="str">
        <f t="shared" ca="1" si="468"/>
        <v>LOSE</v>
      </c>
      <c r="L7493" s="8">
        <f t="shared" ca="1" si="469"/>
        <v>-1</v>
      </c>
      <c r="M7493" s="8">
        <f t="shared" ca="1" si="467"/>
        <v>-254</v>
      </c>
      <c r="N7493" s="32">
        <f ca="1">SUM(L$4:L7493)/I7493</f>
        <v>-3.3911882510013348E-2</v>
      </c>
      <c r="O7493" s="46">
        <f ca="1">_xlfn.VAR.P(L$4:L7493)</f>
        <v>33.845845978884171</v>
      </c>
      <c r="P7493" s="33">
        <f ca="1">COUNTIF(K$4:K7493, "WIN")/I7493</f>
        <v>2.6835781041388517E-2</v>
      </c>
    </row>
    <row r="7494" spans="9:16" x14ac:dyDescent="0.25">
      <c r="I7494" s="5">
        <v>7491</v>
      </c>
      <c r="J7494" s="8">
        <f t="shared" ref="J7494:J7557" ca="1" si="470">RANDBETWEEN(0,36)</f>
        <v>19</v>
      </c>
      <c r="K7494" s="7" t="str">
        <f t="shared" ca="1" si="468"/>
        <v>LOSE</v>
      </c>
      <c r="L7494" s="8">
        <f t="shared" ca="1" si="469"/>
        <v>-1</v>
      </c>
      <c r="M7494" s="8">
        <f t="shared" ref="M7494:M7557" ca="1" si="471">M7493+L7494</f>
        <v>-255</v>
      </c>
      <c r="N7494" s="32">
        <f ca="1">SUM(L$4:L7494)/I7494</f>
        <v>-3.4040849018822587E-2</v>
      </c>
      <c r="O7494" s="46">
        <f ca="1">_xlfn.VAR.P(L$4:L7494)</f>
        <v>33.841452353958111</v>
      </c>
      <c r="P7494" s="33">
        <f ca="1">COUNTIF(K$4:K7494, "WIN")/I7494</f>
        <v>2.6832198638366039E-2</v>
      </c>
    </row>
    <row r="7495" spans="9:16" x14ac:dyDescent="0.25">
      <c r="I7495" s="5">
        <v>7492</v>
      </c>
      <c r="J7495" s="8">
        <f t="shared" ca="1" si="470"/>
        <v>30</v>
      </c>
      <c r="K7495" s="7" t="str">
        <f t="shared" ca="1" si="468"/>
        <v>LOSE</v>
      </c>
      <c r="L7495" s="8">
        <f t="shared" ca="1" si="469"/>
        <v>-1</v>
      </c>
      <c r="M7495" s="8">
        <f t="shared" ca="1" si="471"/>
        <v>-256</v>
      </c>
      <c r="N7495" s="32">
        <f ca="1">SUM(L$4:L7495)/I7495</f>
        <v>-3.4169781099839827E-2</v>
      </c>
      <c r="O7495" s="46">
        <f ca="1">_xlfn.VAR.P(L$4:L7495)</f>
        <v>33.837059868665037</v>
      </c>
      <c r="P7495" s="33">
        <f ca="1">COUNTIF(K$4:K7495, "WIN")/I7495</f>
        <v>2.6828617191671116E-2</v>
      </c>
    </row>
    <row r="7496" spans="9:16" x14ac:dyDescent="0.25">
      <c r="I7496" s="5">
        <v>7493</v>
      </c>
      <c r="J7496" s="8">
        <f t="shared" ca="1" si="470"/>
        <v>10</v>
      </c>
      <c r="K7496" s="7" t="str">
        <f t="shared" ca="1" si="468"/>
        <v>LOSE</v>
      </c>
      <c r="L7496" s="8">
        <f t="shared" ca="1" si="469"/>
        <v>-1</v>
      </c>
      <c r="M7496" s="8">
        <f t="shared" ca="1" si="471"/>
        <v>-257</v>
      </c>
      <c r="N7496" s="32">
        <f ca="1">SUM(L$4:L7496)/I7496</f>
        <v>-3.4298678766849063E-2</v>
      </c>
      <c r="O7496" s="46">
        <f ca="1">_xlfn.VAR.P(L$4:L7496)</f>
        <v>33.832668522561981</v>
      </c>
      <c r="P7496" s="33">
        <f ca="1">COUNTIF(K$4:K7496, "WIN")/I7496</f>
        <v>2.682503670092086E-2</v>
      </c>
    </row>
    <row r="7497" spans="9:16" x14ac:dyDescent="0.25">
      <c r="I7497" s="5">
        <v>7494</v>
      </c>
      <c r="J7497" s="8">
        <f t="shared" ca="1" si="470"/>
        <v>23</v>
      </c>
      <c r="K7497" s="7" t="str">
        <f t="shared" ca="1" si="468"/>
        <v>LOSE</v>
      </c>
      <c r="L7497" s="8">
        <f t="shared" ca="1" si="469"/>
        <v>-1</v>
      </c>
      <c r="M7497" s="8">
        <f t="shared" ca="1" si="471"/>
        <v>-258</v>
      </c>
      <c r="N7497" s="32">
        <f ca="1">SUM(L$4:L7497)/I7497</f>
        <v>-3.4427542033626898E-2</v>
      </c>
      <c r="O7497" s="46">
        <f ca="1">_xlfn.VAR.P(L$4:L7497)</f>
        <v>33.828278315206205</v>
      </c>
      <c r="P7497" s="33">
        <f ca="1">COUNTIF(K$4:K7497, "WIN")/I7497</f>
        <v>2.6821457165732587E-2</v>
      </c>
    </row>
    <row r="7498" spans="9:16" x14ac:dyDescent="0.25">
      <c r="I7498" s="5">
        <v>7495</v>
      </c>
      <c r="J7498" s="8">
        <f t="shared" ca="1" si="470"/>
        <v>34</v>
      </c>
      <c r="K7498" s="7" t="str">
        <f t="shared" ca="1" si="468"/>
        <v>LOSE</v>
      </c>
      <c r="L7498" s="8">
        <f t="shared" ca="1" si="469"/>
        <v>-1</v>
      </c>
      <c r="M7498" s="8">
        <f t="shared" ca="1" si="471"/>
        <v>-259</v>
      </c>
      <c r="N7498" s="32">
        <f ca="1">SUM(L$4:L7498)/I7498</f>
        <v>-3.4556370913942626E-2</v>
      </c>
      <c r="O7498" s="46">
        <f ca="1">_xlfn.VAR.P(L$4:L7498)</f>
        <v>33.823889246155211</v>
      </c>
      <c r="P7498" s="33">
        <f ca="1">COUNTIF(K$4:K7498, "WIN")/I7498</f>
        <v>2.6817878585723817E-2</v>
      </c>
    </row>
    <row r="7499" spans="9:16" x14ac:dyDescent="0.25">
      <c r="I7499" s="5">
        <v>7496</v>
      </c>
      <c r="J7499" s="8">
        <f t="shared" ca="1" si="470"/>
        <v>7</v>
      </c>
      <c r="K7499" s="7" t="str">
        <f t="shared" ca="1" si="468"/>
        <v>WIN</v>
      </c>
      <c r="L7499" s="8">
        <f t="shared" ca="1" si="469"/>
        <v>35</v>
      </c>
      <c r="M7499" s="8">
        <f t="shared" ca="1" si="471"/>
        <v>-224</v>
      </c>
      <c r="N7499" s="32">
        <f ca="1">SUM(L$4:L7499)/I7499</f>
        <v>-2.9882604055496264E-2</v>
      </c>
      <c r="O7499" s="46">
        <f ca="1">_xlfn.VAR.P(L$4:L7499)</f>
        <v>33.98309849208799</v>
      </c>
      <c r="P7499" s="33">
        <f ca="1">COUNTIF(K$4:K7499, "WIN")/I7499</f>
        <v>2.694770544290288E-2</v>
      </c>
    </row>
    <row r="7500" spans="9:16" x14ac:dyDescent="0.25">
      <c r="I7500" s="5">
        <v>7497</v>
      </c>
      <c r="J7500" s="8">
        <f t="shared" ca="1" si="470"/>
        <v>7</v>
      </c>
      <c r="K7500" s="7" t="str">
        <f t="shared" ca="1" si="468"/>
        <v>WIN</v>
      </c>
      <c r="L7500" s="8">
        <f t="shared" ca="1" si="469"/>
        <v>35</v>
      </c>
      <c r="M7500" s="8">
        <f t="shared" ca="1" si="471"/>
        <v>-189</v>
      </c>
      <c r="N7500" s="32">
        <f ca="1">SUM(L$4:L7500)/I7500</f>
        <v>-2.5210084033613446E-2</v>
      </c>
      <c r="O7500" s="46">
        <f ca="1">_xlfn.VAR.P(L$4:L7500)</f>
        <v>34.142221594520159</v>
      </c>
      <c r="P7500" s="33">
        <f ca="1">COUNTIF(K$4:K7500, "WIN")/I7500</f>
        <v>2.7077497665732961E-2</v>
      </c>
    </row>
    <row r="7501" spans="9:16" x14ac:dyDescent="0.25">
      <c r="I7501" s="5">
        <v>7498</v>
      </c>
      <c r="J7501" s="8">
        <f t="shared" ca="1" si="470"/>
        <v>15</v>
      </c>
      <c r="K7501" s="7" t="str">
        <f t="shared" ca="1" si="468"/>
        <v>LOSE</v>
      </c>
      <c r="L7501" s="8">
        <f t="shared" ca="1" si="469"/>
        <v>-1</v>
      </c>
      <c r="M7501" s="8">
        <f t="shared" ca="1" si="471"/>
        <v>-190</v>
      </c>
      <c r="N7501" s="32">
        <f ca="1">SUM(L$4:L7501)/I7501</f>
        <v>-2.5340090690850893E-2</v>
      </c>
      <c r="O7501" s="46">
        <f ca="1">_xlfn.VAR.P(L$4:L7501)</f>
        <v>34.13779479631485</v>
      </c>
      <c r="P7501" s="33">
        <f ca="1">COUNTIF(K$4:K7501, "WIN")/I7501</f>
        <v>2.7073886369698586E-2</v>
      </c>
    </row>
    <row r="7502" spans="9:16" x14ac:dyDescent="0.25">
      <c r="I7502" s="5">
        <v>7499</v>
      </c>
      <c r="J7502" s="8">
        <f t="shared" ca="1" si="470"/>
        <v>0</v>
      </c>
      <c r="K7502" s="7" t="str">
        <f t="shared" ca="1" si="468"/>
        <v>LOSE</v>
      </c>
      <c r="L7502" s="8">
        <f t="shared" ca="1" si="469"/>
        <v>-1</v>
      </c>
      <c r="M7502" s="8">
        <f t="shared" ca="1" si="471"/>
        <v>-191</v>
      </c>
      <c r="N7502" s="32">
        <f ca="1">SUM(L$4:L7502)/I7502</f>
        <v>-2.5470062675023337E-2</v>
      </c>
      <c r="O7502" s="46">
        <f ca="1">_xlfn.VAR.P(L$4:L7502)</f>
        <v>34.133369144956539</v>
      </c>
      <c r="P7502" s="33">
        <f ca="1">COUNTIF(K$4:K7502, "WIN")/I7502</f>
        <v>2.7070276036804907E-2</v>
      </c>
    </row>
    <row r="7503" spans="9:16" x14ac:dyDescent="0.25">
      <c r="I7503" s="5">
        <v>7500</v>
      </c>
      <c r="J7503" s="8">
        <f t="shared" ca="1" si="470"/>
        <v>30</v>
      </c>
      <c r="K7503" s="7" t="str">
        <f t="shared" ca="1" si="468"/>
        <v>LOSE</v>
      </c>
      <c r="L7503" s="8">
        <f t="shared" ca="1" si="469"/>
        <v>-1</v>
      </c>
      <c r="M7503" s="8">
        <f t="shared" ca="1" si="471"/>
        <v>-192</v>
      </c>
      <c r="N7503" s="32">
        <f ca="1">SUM(L$4:L7503)/I7503</f>
        <v>-2.5600000000000001E-2</v>
      </c>
      <c r="O7503" s="46">
        <f ca="1">_xlfn.VAR.P(L$4:L7503)</f>
        <v>34.12894464</v>
      </c>
      <c r="P7503" s="33">
        <f ca="1">COUNTIF(K$4:K7503, "WIN")/I7503</f>
        <v>2.7066666666666666E-2</v>
      </c>
    </row>
    <row r="7504" spans="9:16" x14ac:dyDescent="0.25">
      <c r="I7504" s="5">
        <v>7501</v>
      </c>
      <c r="J7504" s="8">
        <f t="shared" ca="1" si="470"/>
        <v>31</v>
      </c>
      <c r="K7504" s="7" t="str">
        <f t="shared" ca="1" si="468"/>
        <v>LOSE</v>
      </c>
      <c r="L7504" s="8">
        <f t="shared" ca="1" si="469"/>
        <v>-1</v>
      </c>
      <c r="M7504" s="8">
        <f t="shared" ca="1" si="471"/>
        <v>-193</v>
      </c>
      <c r="N7504" s="32">
        <f ca="1">SUM(L$4:L7504)/I7504</f>
        <v>-2.5729902679642713E-2</v>
      </c>
      <c r="O7504" s="46">
        <f ca="1">_xlfn.VAR.P(L$4:L7504)</f>
        <v>34.124521281000241</v>
      </c>
      <c r="P7504" s="33">
        <f ca="1">COUNTIF(K$4:K7504, "WIN")/I7504</f>
        <v>2.7063058258898813E-2</v>
      </c>
    </row>
    <row r="7505" spans="9:16" x14ac:dyDescent="0.25">
      <c r="I7505" s="5">
        <v>7502</v>
      </c>
      <c r="J7505" s="8">
        <f t="shared" ca="1" si="470"/>
        <v>21</v>
      </c>
      <c r="K7505" s="7" t="str">
        <f t="shared" ca="1" si="468"/>
        <v>LOSE</v>
      </c>
      <c r="L7505" s="8">
        <f t="shared" ca="1" si="469"/>
        <v>-1</v>
      </c>
      <c r="M7505" s="8">
        <f t="shared" ca="1" si="471"/>
        <v>-194</v>
      </c>
      <c r="N7505" s="32">
        <f ca="1">SUM(L$4:L7505)/I7505</f>
        <v>-2.5859770727805917E-2</v>
      </c>
      <c r="O7505" s="46">
        <f ca="1">_xlfn.VAR.P(L$4:L7505)</f>
        <v>34.120099067512506</v>
      </c>
      <c r="P7505" s="33">
        <f ca="1">COUNTIF(K$4:K7505, "WIN")/I7505</f>
        <v>2.7059450813116503E-2</v>
      </c>
    </row>
    <row r="7506" spans="9:16" x14ac:dyDescent="0.25">
      <c r="I7506" s="5">
        <v>7503</v>
      </c>
      <c r="J7506" s="8">
        <f t="shared" ca="1" si="470"/>
        <v>35</v>
      </c>
      <c r="K7506" s="7" t="str">
        <f t="shared" ca="1" si="468"/>
        <v>LOSE</v>
      </c>
      <c r="L7506" s="8">
        <f t="shared" ca="1" si="469"/>
        <v>-1</v>
      </c>
      <c r="M7506" s="8">
        <f t="shared" ca="1" si="471"/>
        <v>-195</v>
      </c>
      <c r="N7506" s="32">
        <f ca="1">SUM(L$4:L7506)/I7506</f>
        <v>-2.5989604158336666E-2</v>
      </c>
      <c r="O7506" s="46">
        <f ca="1">_xlfn.VAR.P(L$4:L7506)</f>
        <v>34.115677999092249</v>
      </c>
      <c r="P7506" s="33">
        <f ca="1">COUNTIF(K$4:K7506, "WIN")/I7506</f>
        <v>2.7055844328935093E-2</v>
      </c>
    </row>
    <row r="7507" spans="9:16" x14ac:dyDescent="0.25">
      <c r="I7507" s="5">
        <v>7504</v>
      </c>
      <c r="J7507" s="8">
        <f t="shared" ca="1" si="470"/>
        <v>3</v>
      </c>
      <c r="K7507" s="7" t="str">
        <f t="shared" ca="1" si="468"/>
        <v>LOSE</v>
      </c>
      <c r="L7507" s="8">
        <f t="shared" ca="1" si="469"/>
        <v>-1</v>
      </c>
      <c r="M7507" s="8">
        <f t="shared" ca="1" si="471"/>
        <v>-196</v>
      </c>
      <c r="N7507" s="32">
        <f ca="1">SUM(L$4:L7507)/I7507</f>
        <v>-2.6119402985074626E-2</v>
      </c>
      <c r="O7507" s="46">
        <f ca="1">_xlfn.VAR.P(L$4:L7507)</f>
        <v>34.111258075295169</v>
      </c>
      <c r="P7507" s="33">
        <f ca="1">COUNTIF(K$4:K7507, "WIN")/I7507</f>
        <v>2.7052238805970148E-2</v>
      </c>
    </row>
    <row r="7508" spans="9:16" x14ac:dyDescent="0.25">
      <c r="I7508" s="5">
        <v>7505</v>
      </c>
      <c r="J7508" s="8">
        <f t="shared" ca="1" si="470"/>
        <v>18</v>
      </c>
      <c r="K7508" s="7" t="str">
        <f t="shared" ca="1" si="468"/>
        <v>LOSE</v>
      </c>
      <c r="L7508" s="8">
        <f t="shared" ca="1" si="469"/>
        <v>-1</v>
      </c>
      <c r="M7508" s="8">
        <f t="shared" ca="1" si="471"/>
        <v>-197</v>
      </c>
      <c r="N7508" s="32">
        <f ca="1">SUM(L$4:L7508)/I7508</f>
        <v>-2.62491672218521E-2</v>
      </c>
      <c r="O7508" s="46">
        <f ca="1">_xlfn.VAR.P(L$4:L7508)</f>
        <v>34.10683929567719</v>
      </c>
      <c r="P7508" s="33">
        <f ca="1">COUNTIF(K$4:K7508, "WIN")/I7508</f>
        <v>2.7048634243837442E-2</v>
      </c>
    </row>
    <row r="7509" spans="9:16" x14ac:dyDescent="0.25">
      <c r="I7509" s="5">
        <v>7506</v>
      </c>
      <c r="J7509" s="8">
        <f t="shared" ca="1" si="470"/>
        <v>21</v>
      </c>
      <c r="K7509" s="7" t="str">
        <f t="shared" ca="1" si="468"/>
        <v>LOSE</v>
      </c>
      <c r="L7509" s="8">
        <f t="shared" ca="1" si="469"/>
        <v>-1</v>
      </c>
      <c r="M7509" s="8">
        <f t="shared" ca="1" si="471"/>
        <v>-198</v>
      </c>
      <c r="N7509" s="32">
        <f ca="1">SUM(L$4:L7509)/I7509</f>
        <v>-2.6378896882494004E-2</v>
      </c>
      <c r="O7509" s="46">
        <f ca="1">_xlfn.VAR.P(L$4:L7509)</f>
        <v>34.102421659794466</v>
      </c>
      <c r="P7509" s="33">
        <f ca="1">COUNTIF(K$4:K7509, "WIN")/I7509</f>
        <v>2.7045030642152943E-2</v>
      </c>
    </row>
    <row r="7510" spans="9:16" x14ac:dyDescent="0.25">
      <c r="I7510" s="5">
        <v>7507</v>
      </c>
      <c r="J7510" s="8">
        <f t="shared" ca="1" si="470"/>
        <v>32</v>
      </c>
      <c r="K7510" s="7" t="str">
        <f t="shared" ca="1" si="468"/>
        <v>LOSE</v>
      </c>
      <c r="L7510" s="8">
        <f t="shared" ca="1" si="469"/>
        <v>-1</v>
      </c>
      <c r="M7510" s="8">
        <f t="shared" ca="1" si="471"/>
        <v>-199</v>
      </c>
      <c r="N7510" s="32">
        <f ca="1">SUM(L$4:L7510)/I7510</f>
        <v>-2.6508591980817904E-2</v>
      </c>
      <c r="O7510" s="46">
        <f ca="1">_xlfn.VAR.P(L$4:L7510)</f>
        <v>34.098005167203382</v>
      </c>
      <c r="P7510" s="33">
        <f ca="1">COUNTIF(K$4:K7510, "WIN")/I7510</f>
        <v>2.7041428000532837E-2</v>
      </c>
    </row>
    <row r="7511" spans="9:16" x14ac:dyDescent="0.25">
      <c r="I7511" s="5">
        <v>7508</v>
      </c>
      <c r="J7511" s="8">
        <f t="shared" ca="1" si="470"/>
        <v>17</v>
      </c>
      <c r="K7511" s="7" t="str">
        <f t="shared" ca="1" si="468"/>
        <v>LOSE</v>
      </c>
      <c r="L7511" s="8">
        <f t="shared" ca="1" si="469"/>
        <v>-1</v>
      </c>
      <c r="M7511" s="8">
        <f t="shared" ca="1" si="471"/>
        <v>-200</v>
      </c>
      <c r="N7511" s="32">
        <f ca="1">SUM(L$4:L7511)/I7511</f>
        <v>-2.6638252530633989E-2</v>
      </c>
      <c r="O7511" s="46">
        <f ca="1">_xlfn.VAR.P(L$4:L7511)</f>
        <v>34.093589817460561</v>
      </c>
      <c r="P7511" s="33">
        <f ca="1">COUNTIF(K$4:K7511, "WIN")/I7511</f>
        <v>2.70378263185935E-2</v>
      </c>
    </row>
    <row r="7512" spans="9:16" x14ac:dyDescent="0.25">
      <c r="I7512" s="5">
        <v>7509</v>
      </c>
      <c r="J7512" s="8">
        <f t="shared" ca="1" si="470"/>
        <v>3</v>
      </c>
      <c r="K7512" s="7" t="str">
        <f t="shared" ca="1" si="468"/>
        <v>LOSE</v>
      </c>
      <c r="L7512" s="8">
        <f t="shared" ca="1" si="469"/>
        <v>-1</v>
      </c>
      <c r="M7512" s="8">
        <f t="shared" ca="1" si="471"/>
        <v>-201</v>
      </c>
      <c r="N7512" s="32">
        <f ca="1">SUM(L$4:L7512)/I7512</f>
        <v>-2.6767878545745107E-2</v>
      </c>
      <c r="O7512" s="46">
        <f ca="1">_xlfn.VAR.P(L$4:L7512)</f>
        <v>34.08917561012283</v>
      </c>
      <c r="P7512" s="33">
        <f ca="1">COUNTIF(K$4:K7512, "WIN")/I7512</f>
        <v>2.7034225595951526E-2</v>
      </c>
    </row>
    <row r="7513" spans="9:16" x14ac:dyDescent="0.25">
      <c r="I7513" s="5">
        <v>7510</v>
      </c>
      <c r="J7513" s="8">
        <f t="shared" ca="1" si="470"/>
        <v>8</v>
      </c>
      <c r="K7513" s="7" t="str">
        <f t="shared" ca="1" si="468"/>
        <v>LOSE</v>
      </c>
      <c r="L7513" s="8">
        <f t="shared" ca="1" si="469"/>
        <v>-1</v>
      </c>
      <c r="M7513" s="8">
        <f t="shared" ca="1" si="471"/>
        <v>-202</v>
      </c>
      <c r="N7513" s="32">
        <f ca="1">SUM(L$4:L7513)/I7513</f>
        <v>-2.6897470039946737E-2</v>
      </c>
      <c r="O7513" s="46">
        <f ca="1">_xlfn.VAR.P(L$4:L7513)</f>
        <v>34.084762544747264</v>
      </c>
      <c r="P7513" s="33">
        <f ca="1">COUNTIF(K$4:K7513, "WIN")/I7513</f>
        <v>2.7030625832223702E-2</v>
      </c>
    </row>
    <row r="7514" spans="9:16" x14ac:dyDescent="0.25">
      <c r="I7514" s="5">
        <v>7511</v>
      </c>
      <c r="J7514" s="8">
        <f t="shared" ca="1" si="470"/>
        <v>36</v>
      </c>
      <c r="K7514" s="7" t="str">
        <f t="shared" ca="1" si="468"/>
        <v>LOSE</v>
      </c>
      <c r="L7514" s="8">
        <f t="shared" ca="1" si="469"/>
        <v>-1</v>
      </c>
      <c r="M7514" s="8">
        <f t="shared" ca="1" si="471"/>
        <v>-203</v>
      </c>
      <c r="N7514" s="32">
        <f ca="1">SUM(L$4:L7514)/I7514</f>
        <v>-2.7027027027027029E-2</v>
      </c>
      <c r="O7514" s="46">
        <f ca="1">_xlfn.VAR.P(L$4:L7514)</f>
        <v>34.08035062089116</v>
      </c>
      <c r="P7514" s="33">
        <f ca="1">COUNTIF(K$4:K7514, "WIN")/I7514</f>
        <v>2.7027027027027029E-2</v>
      </c>
    </row>
    <row r="7515" spans="9:16" x14ac:dyDescent="0.25">
      <c r="I7515" s="5">
        <v>7512</v>
      </c>
      <c r="J7515" s="8">
        <f t="shared" ca="1" si="470"/>
        <v>33</v>
      </c>
      <c r="K7515" s="7" t="str">
        <f t="shared" ca="1" si="468"/>
        <v>LOSE</v>
      </c>
      <c r="L7515" s="8">
        <f t="shared" ca="1" si="469"/>
        <v>-1</v>
      </c>
      <c r="M7515" s="8">
        <f t="shared" ca="1" si="471"/>
        <v>-204</v>
      </c>
      <c r="N7515" s="32">
        <f ca="1">SUM(L$4:L7515)/I7515</f>
        <v>-2.7156549520766772E-2</v>
      </c>
      <c r="O7515" s="46">
        <f ca="1">_xlfn.VAR.P(L$4:L7515)</f>
        <v>34.075939838112056</v>
      </c>
      <c r="P7515" s="33">
        <f ca="1">COUNTIF(K$4:K7515, "WIN")/I7515</f>
        <v>2.70234291799787E-2</v>
      </c>
    </row>
    <row r="7516" spans="9:16" x14ac:dyDescent="0.25">
      <c r="I7516" s="5">
        <v>7513</v>
      </c>
      <c r="J7516" s="8">
        <f t="shared" ca="1" si="470"/>
        <v>25</v>
      </c>
      <c r="K7516" s="7" t="str">
        <f t="shared" ca="1" si="468"/>
        <v>LOSE</v>
      </c>
      <c r="L7516" s="8">
        <f t="shared" ca="1" si="469"/>
        <v>-1</v>
      </c>
      <c r="M7516" s="8">
        <f t="shared" ca="1" si="471"/>
        <v>-205</v>
      </c>
      <c r="N7516" s="32">
        <f ca="1">SUM(L$4:L7516)/I7516</f>
        <v>-2.7286037534939439E-2</v>
      </c>
      <c r="O7516" s="46">
        <f ca="1">_xlfn.VAR.P(L$4:L7516)</f>
        <v>34.071530195967703</v>
      </c>
      <c r="P7516" s="33">
        <f ca="1">COUNTIF(K$4:K7516, "WIN")/I7516</f>
        <v>2.7019832290696127E-2</v>
      </c>
    </row>
    <row r="7517" spans="9:16" x14ac:dyDescent="0.25">
      <c r="I7517" s="5">
        <v>7514</v>
      </c>
      <c r="J7517" s="8">
        <f t="shared" ca="1" si="470"/>
        <v>30</v>
      </c>
      <c r="K7517" s="7" t="str">
        <f t="shared" ca="1" si="468"/>
        <v>LOSE</v>
      </c>
      <c r="L7517" s="8">
        <f t="shared" ca="1" si="469"/>
        <v>-1</v>
      </c>
      <c r="M7517" s="8">
        <f t="shared" ca="1" si="471"/>
        <v>-206</v>
      </c>
      <c r="N7517" s="32">
        <f ca="1">SUM(L$4:L7517)/I7517</f>
        <v>-2.7415491083311153E-2</v>
      </c>
      <c r="O7517" s="46">
        <f ca="1">_xlfn.VAR.P(L$4:L7517)</f>
        <v>34.06712169401608</v>
      </c>
      <c r="P7517" s="33">
        <f ca="1">COUNTIF(K$4:K7517, "WIN")/I7517</f>
        <v>2.7016236358796911E-2</v>
      </c>
    </row>
    <row r="7518" spans="9:16" x14ac:dyDescent="0.25">
      <c r="I7518" s="5">
        <v>7515</v>
      </c>
      <c r="J7518" s="8">
        <f t="shared" ca="1" si="470"/>
        <v>30</v>
      </c>
      <c r="K7518" s="7" t="str">
        <f t="shared" ca="1" si="468"/>
        <v>LOSE</v>
      </c>
      <c r="L7518" s="8">
        <f t="shared" ca="1" si="469"/>
        <v>-1</v>
      </c>
      <c r="M7518" s="8">
        <f t="shared" ca="1" si="471"/>
        <v>-207</v>
      </c>
      <c r="N7518" s="32">
        <f ca="1">SUM(L$4:L7518)/I7518</f>
        <v>-2.7544910179640718E-2</v>
      </c>
      <c r="O7518" s="46">
        <f ca="1">_xlfn.VAR.P(L$4:L7518)</f>
        <v>34.062714331815414</v>
      </c>
      <c r="P7518" s="33">
        <f ca="1">COUNTIF(K$4:K7518, "WIN")/I7518</f>
        <v>2.7012641383898868E-2</v>
      </c>
    </row>
    <row r="7519" spans="9:16" x14ac:dyDescent="0.25">
      <c r="I7519" s="5">
        <v>7516</v>
      </c>
      <c r="J7519" s="8">
        <f t="shared" ca="1" si="470"/>
        <v>34</v>
      </c>
      <c r="K7519" s="7" t="str">
        <f t="shared" ca="1" si="468"/>
        <v>LOSE</v>
      </c>
      <c r="L7519" s="8">
        <f t="shared" ca="1" si="469"/>
        <v>-1</v>
      </c>
      <c r="M7519" s="8">
        <f t="shared" ca="1" si="471"/>
        <v>-208</v>
      </c>
      <c r="N7519" s="32">
        <f ca="1">SUM(L$4:L7519)/I7519</f>
        <v>-2.7674294837679615E-2</v>
      </c>
      <c r="O7519" s="46">
        <f ca="1">_xlfn.VAR.P(L$4:L7519)</f>
        <v>34.05830810892413</v>
      </c>
      <c r="P7519" s="33">
        <f ca="1">COUNTIF(K$4:K7519, "WIN")/I7519</f>
        <v>2.7009047365620011E-2</v>
      </c>
    </row>
    <row r="7520" spans="9:16" x14ac:dyDescent="0.25">
      <c r="I7520" s="5">
        <v>7517</v>
      </c>
      <c r="J7520" s="8">
        <f t="shared" ca="1" si="470"/>
        <v>18</v>
      </c>
      <c r="K7520" s="7" t="str">
        <f t="shared" ca="1" si="468"/>
        <v>LOSE</v>
      </c>
      <c r="L7520" s="8">
        <f t="shared" ca="1" si="469"/>
        <v>-1</v>
      </c>
      <c r="M7520" s="8">
        <f t="shared" ca="1" si="471"/>
        <v>-209</v>
      </c>
      <c r="N7520" s="32">
        <f ca="1">SUM(L$4:L7520)/I7520</f>
        <v>-2.7803645071172011E-2</v>
      </c>
      <c r="O7520" s="46">
        <f ca="1">_xlfn.VAR.P(L$4:L7520)</f>
        <v>34.053903024900904</v>
      </c>
      <c r="P7520" s="33">
        <f ca="1">COUNTIF(K$4:K7520, "WIN")/I7520</f>
        <v>2.7005454303578556E-2</v>
      </c>
    </row>
    <row r="7521" spans="9:16" x14ac:dyDescent="0.25">
      <c r="I7521" s="5">
        <v>7518</v>
      </c>
      <c r="J7521" s="8">
        <f t="shared" ca="1" si="470"/>
        <v>24</v>
      </c>
      <c r="K7521" s="7" t="str">
        <f t="shared" ca="1" si="468"/>
        <v>LOSE</v>
      </c>
      <c r="L7521" s="8">
        <f t="shared" ca="1" si="469"/>
        <v>-1</v>
      </c>
      <c r="M7521" s="8">
        <f t="shared" ca="1" si="471"/>
        <v>-210</v>
      </c>
      <c r="N7521" s="32">
        <f ca="1">SUM(L$4:L7521)/I7521</f>
        <v>-2.7932960893854747E-2</v>
      </c>
      <c r="O7521" s="46">
        <f ca="1">_xlfn.VAR.P(L$4:L7521)</f>
        <v>34.049499079304638</v>
      </c>
      <c r="P7521" s="33">
        <f ca="1">COUNTIF(K$4:K7521, "WIN")/I7521</f>
        <v>2.7001862197392923E-2</v>
      </c>
    </row>
    <row r="7522" spans="9:16" x14ac:dyDescent="0.25">
      <c r="I7522" s="5">
        <v>7519</v>
      </c>
      <c r="J7522" s="8">
        <f t="shared" ca="1" si="470"/>
        <v>16</v>
      </c>
      <c r="K7522" s="7" t="str">
        <f t="shared" ca="1" si="468"/>
        <v>LOSE</v>
      </c>
      <c r="L7522" s="8">
        <f t="shared" ca="1" si="469"/>
        <v>-1</v>
      </c>
      <c r="M7522" s="8">
        <f t="shared" ca="1" si="471"/>
        <v>-211</v>
      </c>
      <c r="N7522" s="32">
        <f ca="1">SUM(L$4:L7522)/I7522</f>
        <v>-2.8062242319457375E-2</v>
      </c>
      <c r="O7522" s="46">
        <f ca="1">_xlfn.VAR.P(L$4:L7522)</f>
        <v>34.045096271694455</v>
      </c>
      <c r="P7522" s="33">
        <f ca="1">COUNTIF(K$4:K7522, "WIN")/I7522</f>
        <v>2.6998271046681739E-2</v>
      </c>
    </row>
    <row r="7523" spans="9:16" x14ac:dyDescent="0.25">
      <c r="I7523" s="5">
        <v>7520</v>
      </c>
      <c r="J7523" s="8">
        <f t="shared" ca="1" si="470"/>
        <v>9</v>
      </c>
      <c r="K7523" s="7" t="str">
        <f t="shared" ca="1" si="468"/>
        <v>LOSE</v>
      </c>
      <c r="L7523" s="8">
        <f t="shared" ca="1" si="469"/>
        <v>-1</v>
      </c>
      <c r="M7523" s="8">
        <f t="shared" ca="1" si="471"/>
        <v>-212</v>
      </c>
      <c r="N7523" s="32">
        <f ca="1">SUM(L$4:L7523)/I7523</f>
        <v>-2.8191489361702127E-2</v>
      </c>
      <c r="O7523" s="46">
        <f ca="1">_xlfn.VAR.P(L$4:L7523)</f>
        <v>34.040694601629696</v>
      </c>
      <c r="P7523" s="33">
        <f ca="1">COUNTIF(K$4:K7523, "WIN")/I7523</f>
        <v>2.6994680851063831E-2</v>
      </c>
    </row>
    <row r="7524" spans="9:16" x14ac:dyDescent="0.25">
      <c r="I7524" s="5">
        <v>7521</v>
      </c>
      <c r="J7524" s="8">
        <f t="shared" ca="1" si="470"/>
        <v>28</v>
      </c>
      <c r="K7524" s="7" t="str">
        <f t="shared" ca="1" si="468"/>
        <v>LOSE</v>
      </c>
      <c r="L7524" s="8">
        <f t="shared" ca="1" si="469"/>
        <v>-1</v>
      </c>
      <c r="M7524" s="8">
        <f t="shared" ca="1" si="471"/>
        <v>-213</v>
      </c>
      <c r="N7524" s="32">
        <f ca="1">SUM(L$4:L7524)/I7524</f>
        <v>-2.8320702034303948E-2</v>
      </c>
      <c r="O7524" s="46">
        <f ca="1">_xlfn.VAR.P(L$4:L7524)</f>
        <v>34.036294068669953</v>
      </c>
      <c r="P7524" s="33">
        <f ca="1">COUNTIF(K$4:K7524, "WIN")/I7524</f>
        <v>2.6991091610158224E-2</v>
      </c>
    </row>
    <row r="7525" spans="9:16" x14ac:dyDescent="0.25">
      <c r="I7525" s="5">
        <v>7522</v>
      </c>
      <c r="J7525" s="8">
        <f t="shared" ca="1" si="470"/>
        <v>0</v>
      </c>
      <c r="K7525" s="7" t="str">
        <f t="shared" ca="1" si="468"/>
        <v>LOSE</v>
      </c>
      <c r="L7525" s="8">
        <f t="shared" ca="1" si="469"/>
        <v>-1</v>
      </c>
      <c r="M7525" s="8">
        <f t="shared" ca="1" si="471"/>
        <v>-214</v>
      </c>
      <c r="N7525" s="32">
        <f ca="1">SUM(L$4:L7525)/I7525</f>
        <v>-2.8449880350970486E-2</v>
      </c>
      <c r="O7525" s="46">
        <f ca="1">_xlfn.VAR.P(L$4:L7525)</f>
        <v>34.031894672375017</v>
      </c>
      <c r="P7525" s="33">
        <f ca="1">COUNTIF(K$4:K7525, "WIN")/I7525</f>
        <v>2.6987503323584152E-2</v>
      </c>
    </row>
    <row r="7526" spans="9:16" x14ac:dyDescent="0.25">
      <c r="I7526" s="5">
        <v>7523</v>
      </c>
      <c r="J7526" s="8">
        <f t="shared" ca="1" si="470"/>
        <v>23</v>
      </c>
      <c r="K7526" s="7" t="str">
        <f t="shared" ca="1" si="468"/>
        <v>LOSE</v>
      </c>
      <c r="L7526" s="8">
        <f t="shared" ca="1" si="469"/>
        <v>-1</v>
      </c>
      <c r="M7526" s="8">
        <f t="shared" ca="1" si="471"/>
        <v>-215</v>
      </c>
      <c r="N7526" s="32">
        <f ca="1">SUM(L$4:L7526)/I7526</f>
        <v>-2.8579024325402099E-2</v>
      </c>
      <c r="O7526" s="46">
        <f ca="1">_xlfn.VAR.P(L$4:L7526)</f>
        <v>34.027496412304934</v>
      </c>
      <c r="P7526" s="33">
        <f ca="1">COUNTIF(K$4:K7526, "WIN")/I7526</f>
        <v>2.6983915990961053E-2</v>
      </c>
    </row>
    <row r="7527" spans="9:16" x14ac:dyDescent="0.25">
      <c r="I7527" s="5">
        <v>7524</v>
      </c>
      <c r="J7527" s="8">
        <f t="shared" ca="1" si="470"/>
        <v>13</v>
      </c>
      <c r="K7527" s="7" t="str">
        <f t="shared" ca="1" si="468"/>
        <v>LOSE</v>
      </c>
      <c r="L7527" s="8">
        <f t="shared" ca="1" si="469"/>
        <v>-1</v>
      </c>
      <c r="M7527" s="8">
        <f t="shared" ca="1" si="471"/>
        <v>-216</v>
      </c>
      <c r="N7527" s="32">
        <f ca="1">SUM(L$4:L7527)/I7527</f>
        <v>-2.8708133971291867E-2</v>
      </c>
      <c r="O7527" s="46">
        <f ca="1">_xlfn.VAR.P(L$4:L7527)</f>
        <v>34.023099288019964</v>
      </c>
      <c r="P7527" s="33">
        <f ca="1">COUNTIF(K$4:K7527, "WIN")/I7527</f>
        <v>2.6980329611908559E-2</v>
      </c>
    </row>
    <row r="7528" spans="9:16" x14ac:dyDescent="0.25">
      <c r="I7528" s="5">
        <v>7525</v>
      </c>
      <c r="J7528" s="8">
        <f t="shared" ca="1" si="470"/>
        <v>32</v>
      </c>
      <c r="K7528" s="7" t="str">
        <f t="shared" ca="1" si="468"/>
        <v>LOSE</v>
      </c>
      <c r="L7528" s="8">
        <f t="shared" ca="1" si="469"/>
        <v>-1</v>
      </c>
      <c r="M7528" s="8">
        <f t="shared" ca="1" si="471"/>
        <v>-217</v>
      </c>
      <c r="N7528" s="32">
        <f ca="1">SUM(L$4:L7528)/I7528</f>
        <v>-2.883720930232558E-2</v>
      </c>
      <c r="O7528" s="46">
        <f ca="1">_xlfn.VAR.P(L$4:L7528)</f>
        <v>34.018703299080585</v>
      </c>
      <c r="P7528" s="33">
        <f ca="1">COUNTIF(K$4:K7528, "WIN")/I7528</f>
        <v>2.6976744186046512E-2</v>
      </c>
    </row>
    <row r="7529" spans="9:16" x14ac:dyDescent="0.25">
      <c r="I7529" s="5">
        <v>7526</v>
      </c>
      <c r="J7529" s="8">
        <f t="shared" ca="1" si="470"/>
        <v>26</v>
      </c>
      <c r="K7529" s="7" t="str">
        <f t="shared" ca="1" si="468"/>
        <v>LOSE</v>
      </c>
      <c r="L7529" s="8">
        <f t="shared" ca="1" si="469"/>
        <v>-1</v>
      </c>
      <c r="M7529" s="8">
        <f t="shared" ca="1" si="471"/>
        <v>-218</v>
      </c>
      <c r="N7529" s="32">
        <f ca="1">SUM(L$4:L7529)/I7529</f>
        <v>-2.8966250332181771E-2</v>
      </c>
      <c r="O7529" s="46">
        <f ca="1">_xlfn.VAR.P(L$4:L7529)</f>
        <v>34.014308445047511</v>
      </c>
      <c r="P7529" s="33">
        <f ca="1">COUNTIF(K$4:K7529, "WIN")/I7529</f>
        <v>2.6973159712994951E-2</v>
      </c>
    </row>
    <row r="7530" spans="9:16" x14ac:dyDescent="0.25">
      <c r="I7530" s="5">
        <v>7527</v>
      </c>
      <c r="J7530" s="8">
        <f t="shared" ca="1" si="470"/>
        <v>12</v>
      </c>
      <c r="K7530" s="7" t="str">
        <f t="shared" ca="1" si="468"/>
        <v>LOSE</v>
      </c>
      <c r="L7530" s="8">
        <f t="shared" ca="1" si="469"/>
        <v>-1</v>
      </c>
      <c r="M7530" s="8">
        <f t="shared" ca="1" si="471"/>
        <v>-219</v>
      </c>
      <c r="N7530" s="32">
        <f ca="1">SUM(L$4:L7530)/I7530</f>
        <v>-2.9095257074531686E-2</v>
      </c>
      <c r="O7530" s="46">
        <f ca="1">_xlfn.VAR.P(L$4:L7530)</f>
        <v>34.009914725481693</v>
      </c>
      <c r="P7530" s="33">
        <f ca="1">COUNTIF(K$4:K7530, "WIN")/I7530</f>
        <v>2.6969576192374119E-2</v>
      </c>
    </row>
    <row r="7531" spans="9:16" x14ac:dyDescent="0.25">
      <c r="I7531" s="5">
        <v>7528</v>
      </c>
      <c r="J7531" s="8">
        <f t="shared" ca="1" si="470"/>
        <v>14</v>
      </c>
      <c r="K7531" s="7" t="str">
        <f t="shared" ca="1" si="468"/>
        <v>LOSE</v>
      </c>
      <c r="L7531" s="8">
        <f t="shared" ca="1" si="469"/>
        <v>-1</v>
      </c>
      <c r="M7531" s="8">
        <f t="shared" ca="1" si="471"/>
        <v>-220</v>
      </c>
      <c r="N7531" s="32">
        <f ca="1">SUM(L$4:L7531)/I7531</f>
        <v>-2.9224229543039319E-2</v>
      </c>
      <c r="O7531" s="46">
        <f ca="1">_xlfn.VAR.P(L$4:L7531)</f>
        <v>34.005522139944276</v>
      </c>
      <c r="P7531" s="33">
        <f ca="1">COUNTIF(K$4:K7531, "WIN")/I7531</f>
        <v>2.6965993623804464E-2</v>
      </c>
    </row>
    <row r="7532" spans="9:16" x14ac:dyDescent="0.25">
      <c r="I7532" s="5">
        <v>7529</v>
      </c>
      <c r="J7532" s="8">
        <f t="shared" ca="1" si="470"/>
        <v>29</v>
      </c>
      <c r="K7532" s="7" t="str">
        <f t="shared" ca="1" si="468"/>
        <v>LOSE</v>
      </c>
      <c r="L7532" s="8">
        <f t="shared" ca="1" si="469"/>
        <v>-1</v>
      </c>
      <c r="M7532" s="8">
        <f t="shared" ca="1" si="471"/>
        <v>-221</v>
      </c>
      <c r="N7532" s="32">
        <f ca="1">SUM(L$4:L7532)/I7532</f>
        <v>-2.9353167751361403E-2</v>
      </c>
      <c r="O7532" s="46">
        <f ca="1">_xlfn.VAR.P(L$4:L7532)</f>
        <v>34.001130687996671</v>
      </c>
      <c r="P7532" s="33">
        <f ca="1">COUNTIF(K$4:K7532, "WIN")/I7532</f>
        <v>2.6962412006906626E-2</v>
      </c>
    </row>
    <row r="7533" spans="9:16" x14ac:dyDescent="0.25">
      <c r="I7533" s="5">
        <v>7530</v>
      </c>
      <c r="J7533" s="8">
        <f t="shared" ca="1" si="470"/>
        <v>27</v>
      </c>
      <c r="K7533" s="7" t="str">
        <f t="shared" ca="1" si="468"/>
        <v>LOSE</v>
      </c>
      <c r="L7533" s="8">
        <f t="shared" ca="1" si="469"/>
        <v>-1</v>
      </c>
      <c r="M7533" s="8">
        <f t="shared" ca="1" si="471"/>
        <v>-222</v>
      </c>
      <c r="N7533" s="32">
        <f ca="1">SUM(L$4:L7533)/I7533</f>
        <v>-2.9482071713147411E-2</v>
      </c>
      <c r="O7533" s="46">
        <f ca="1">_xlfn.VAR.P(L$4:L7533)</f>
        <v>33.996740369200488</v>
      </c>
      <c r="P7533" s="33">
        <f ca="1">COUNTIF(K$4:K7533, "WIN")/I7533</f>
        <v>2.6958831341301462E-2</v>
      </c>
    </row>
    <row r="7534" spans="9:16" x14ac:dyDescent="0.25">
      <c r="I7534" s="5">
        <v>7531</v>
      </c>
      <c r="J7534" s="8">
        <f t="shared" ca="1" si="470"/>
        <v>4</v>
      </c>
      <c r="K7534" s="7" t="str">
        <f t="shared" ca="1" si="468"/>
        <v>LOSE</v>
      </c>
      <c r="L7534" s="8">
        <f t="shared" ca="1" si="469"/>
        <v>-1</v>
      </c>
      <c r="M7534" s="8">
        <f t="shared" ca="1" si="471"/>
        <v>-223</v>
      </c>
      <c r="N7534" s="32">
        <f ca="1">SUM(L$4:L7534)/I7534</f>
        <v>-2.961094144203957E-2</v>
      </c>
      <c r="O7534" s="46">
        <f ca="1">_xlfn.VAR.P(L$4:L7534)</f>
        <v>33.99235118311757</v>
      </c>
      <c r="P7534" s="33">
        <f ca="1">COUNTIF(K$4:K7534, "WIN")/I7534</f>
        <v>2.6955251626610013E-2</v>
      </c>
    </row>
    <row r="7535" spans="9:16" x14ac:dyDescent="0.25">
      <c r="I7535" s="5">
        <v>7532</v>
      </c>
      <c r="J7535" s="8">
        <f t="shared" ca="1" si="470"/>
        <v>3</v>
      </c>
      <c r="K7535" s="7" t="str">
        <f t="shared" ca="1" si="468"/>
        <v>LOSE</v>
      </c>
      <c r="L7535" s="8">
        <f t="shared" ca="1" si="469"/>
        <v>-1</v>
      </c>
      <c r="M7535" s="8">
        <f t="shared" ca="1" si="471"/>
        <v>-224</v>
      </c>
      <c r="N7535" s="32">
        <f ca="1">SUM(L$4:L7535)/I7535</f>
        <v>-2.9739776951672861E-2</v>
      </c>
      <c r="O7535" s="46">
        <f ca="1">_xlfn.VAR.P(L$4:L7535)</f>
        <v>33.987963129309989</v>
      </c>
      <c r="P7535" s="33">
        <f ca="1">COUNTIF(K$4:K7535, "WIN")/I7535</f>
        <v>2.6951672862453532E-2</v>
      </c>
    </row>
    <row r="7536" spans="9:16" x14ac:dyDescent="0.25">
      <c r="I7536" s="5">
        <v>7533</v>
      </c>
      <c r="J7536" s="8">
        <f t="shared" ca="1" si="470"/>
        <v>15</v>
      </c>
      <c r="K7536" s="7" t="str">
        <f t="shared" ca="1" si="468"/>
        <v>LOSE</v>
      </c>
      <c r="L7536" s="8">
        <f t="shared" ca="1" si="469"/>
        <v>-1</v>
      </c>
      <c r="M7536" s="8">
        <f t="shared" ca="1" si="471"/>
        <v>-225</v>
      </c>
      <c r="N7536" s="32">
        <f ca="1">SUM(L$4:L7536)/I7536</f>
        <v>-2.986857825567503E-2</v>
      </c>
      <c r="O7536" s="46">
        <f ca="1">_xlfn.VAR.P(L$4:L7536)</f>
        <v>33.983576207340036</v>
      </c>
      <c r="P7536" s="33">
        <f ca="1">COUNTIF(K$4:K7536, "WIN")/I7536</f>
        <v>2.6948095048453472E-2</v>
      </c>
    </row>
    <row r="7537" spans="9:16" x14ac:dyDescent="0.25">
      <c r="I7537" s="5">
        <v>7534</v>
      </c>
      <c r="J7537" s="8">
        <f t="shared" ca="1" si="470"/>
        <v>16</v>
      </c>
      <c r="K7537" s="7" t="str">
        <f t="shared" ca="1" si="468"/>
        <v>LOSE</v>
      </c>
      <c r="L7537" s="8">
        <f t="shared" ca="1" si="469"/>
        <v>-1</v>
      </c>
      <c r="M7537" s="8">
        <f t="shared" ca="1" si="471"/>
        <v>-226</v>
      </c>
      <c r="N7537" s="32">
        <f ca="1">SUM(L$4:L7537)/I7537</f>
        <v>-2.9997345367666579E-2</v>
      </c>
      <c r="O7537" s="46">
        <f ca="1">_xlfn.VAR.P(L$4:L7537)</f>
        <v>33.97919041677023</v>
      </c>
      <c r="P7537" s="33">
        <f ca="1">COUNTIF(K$4:K7537, "WIN")/I7537</f>
        <v>2.6944518184231485E-2</v>
      </c>
    </row>
    <row r="7538" spans="9:16" x14ac:dyDescent="0.25">
      <c r="I7538" s="5">
        <v>7535</v>
      </c>
      <c r="J7538" s="8">
        <f t="shared" ca="1" si="470"/>
        <v>5</v>
      </c>
      <c r="K7538" s="7" t="str">
        <f t="shared" ca="1" si="468"/>
        <v>LOSE</v>
      </c>
      <c r="L7538" s="8">
        <f t="shared" ca="1" si="469"/>
        <v>-1</v>
      </c>
      <c r="M7538" s="8">
        <f t="shared" ca="1" si="471"/>
        <v>-227</v>
      </c>
      <c r="N7538" s="32">
        <f ca="1">SUM(L$4:L7538)/I7538</f>
        <v>-3.0126078301260784E-2</v>
      </c>
      <c r="O7538" s="46">
        <f ca="1">_xlfn.VAR.P(L$4:L7538)</f>
        <v>33.974805757163317</v>
      </c>
      <c r="P7538" s="33">
        <f ca="1">COUNTIF(K$4:K7538, "WIN")/I7538</f>
        <v>2.6940942269409424E-2</v>
      </c>
    </row>
    <row r="7539" spans="9:16" x14ac:dyDescent="0.25">
      <c r="I7539" s="5">
        <v>7536</v>
      </c>
      <c r="J7539" s="8">
        <f t="shared" ca="1" si="470"/>
        <v>5</v>
      </c>
      <c r="K7539" s="7" t="str">
        <f t="shared" ca="1" si="468"/>
        <v>LOSE</v>
      </c>
      <c r="L7539" s="8">
        <f t="shared" ca="1" si="469"/>
        <v>-1</v>
      </c>
      <c r="M7539" s="8">
        <f t="shared" ca="1" si="471"/>
        <v>-228</v>
      </c>
      <c r="N7539" s="32">
        <f ca="1">SUM(L$4:L7539)/I7539</f>
        <v>-3.0254777070063694E-2</v>
      </c>
      <c r="O7539" s="46">
        <f ca="1">_xlfn.VAR.P(L$4:L7539)</f>
        <v>33.970422228082278</v>
      </c>
      <c r="P7539" s="33">
        <f ca="1">COUNTIF(K$4:K7539, "WIN")/I7539</f>
        <v>2.6937367303609343E-2</v>
      </c>
    </row>
    <row r="7540" spans="9:16" x14ac:dyDescent="0.25">
      <c r="I7540" s="5">
        <v>7537</v>
      </c>
      <c r="J7540" s="8">
        <f t="shared" ca="1" si="470"/>
        <v>14</v>
      </c>
      <c r="K7540" s="7" t="str">
        <f t="shared" ca="1" si="468"/>
        <v>LOSE</v>
      </c>
      <c r="L7540" s="8">
        <f t="shared" ca="1" si="469"/>
        <v>-1</v>
      </c>
      <c r="M7540" s="8">
        <f t="shared" ca="1" si="471"/>
        <v>-229</v>
      </c>
      <c r="N7540" s="32">
        <f ca="1">SUM(L$4:L7540)/I7540</f>
        <v>-3.038344168767414E-2</v>
      </c>
      <c r="O7540" s="46">
        <f ca="1">_xlfn.VAR.P(L$4:L7540)</f>
        <v>33.966039829090292</v>
      </c>
      <c r="P7540" s="33">
        <f ca="1">COUNTIF(K$4:K7540, "WIN")/I7540</f>
        <v>2.6933793286453497E-2</v>
      </c>
    </row>
    <row r="7541" spans="9:16" x14ac:dyDescent="0.25">
      <c r="I7541" s="5">
        <v>7538</v>
      </c>
      <c r="J7541" s="8">
        <f t="shared" ca="1" si="470"/>
        <v>7</v>
      </c>
      <c r="K7541" s="7" t="str">
        <f t="shared" ca="1" si="468"/>
        <v>WIN</v>
      </c>
      <c r="L7541" s="8">
        <f t="shared" ca="1" si="469"/>
        <v>35</v>
      </c>
      <c r="M7541" s="8">
        <f t="shared" ca="1" si="471"/>
        <v>-194</v>
      </c>
      <c r="N7541" s="32">
        <f ca="1">SUM(L$4:L7541)/I7541</f>
        <v>-2.5736269567524544E-2</v>
      </c>
      <c r="O7541" s="46">
        <f ca="1">_xlfn.VAR.P(L$4:L7541)</f>
        <v>34.12430447913291</v>
      </c>
      <c r="P7541" s="33">
        <f ca="1">COUNTIF(K$4:K7541, "WIN")/I7541</f>
        <v>2.7062881400902097E-2</v>
      </c>
    </row>
    <row r="7542" spans="9:16" x14ac:dyDescent="0.25">
      <c r="I7542" s="5">
        <v>7539</v>
      </c>
      <c r="J7542" s="8">
        <f t="shared" ca="1" si="470"/>
        <v>35</v>
      </c>
      <c r="K7542" s="7" t="str">
        <f t="shared" ca="1" si="468"/>
        <v>LOSE</v>
      </c>
      <c r="L7542" s="8">
        <f t="shared" ca="1" si="469"/>
        <v>-1</v>
      </c>
      <c r="M7542" s="8">
        <f t="shared" ca="1" si="471"/>
        <v>-195</v>
      </c>
      <c r="N7542" s="32">
        <f ca="1">SUM(L$4:L7542)/I7542</f>
        <v>-2.5865499403103859E-2</v>
      </c>
      <c r="O7542" s="46">
        <f ca="1">_xlfn.VAR.P(L$4:L7542)</f>
        <v>34.119903996235095</v>
      </c>
      <c r="P7542" s="33">
        <f ca="1">COUNTIF(K$4:K7542, "WIN")/I7542</f>
        <v>2.7059291683247114E-2</v>
      </c>
    </row>
    <row r="7543" spans="9:16" x14ac:dyDescent="0.25">
      <c r="I7543" s="5">
        <v>7540</v>
      </c>
      <c r="J7543" s="8">
        <f t="shared" ca="1" si="470"/>
        <v>35</v>
      </c>
      <c r="K7543" s="7" t="str">
        <f t="shared" ca="1" si="468"/>
        <v>LOSE</v>
      </c>
      <c r="L7543" s="8">
        <f t="shared" ca="1" si="469"/>
        <v>-1</v>
      </c>
      <c r="M7543" s="8">
        <f t="shared" ca="1" si="471"/>
        <v>-196</v>
      </c>
      <c r="N7543" s="32">
        <f ca="1">SUM(L$4:L7543)/I7543</f>
        <v>-2.59946949602122E-2</v>
      </c>
      <c r="O7543" s="46">
        <f ca="1">_xlfn.VAR.P(L$4:L7543)</f>
        <v>34.115504647186711</v>
      </c>
      <c r="P7543" s="33">
        <f ca="1">COUNTIF(K$4:K7543, "WIN")/I7543</f>
        <v>2.7055702917771884E-2</v>
      </c>
    </row>
    <row r="7544" spans="9:16" x14ac:dyDescent="0.25">
      <c r="I7544" s="5">
        <v>7541</v>
      </c>
      <c r="J7544" s="8">
        <f t="shared" ca="1" si="470"/>
        <v>16</v>
      </c>
      <c r="K7544" s="7" t="str">
        <f t="shared" ca="1" si="468"/>
        <v>LOSE</v>
      </c>
      <c r="L7544" s="8">
        <f t="shared" ca="1" si="469"/>
        <v>-1</v>
      </c>
      <c r="M7544" s="8">
        <f t="shared" ca="1" si="471"/>
        <v>-197</v>
      </c>
      <c r="N7544" s="32">
        <f ca="1">SUM(L$4:L7544)/I7544</f>
        <v>-2.6123856252486408E-2</v>
      </c>
      <c r="O7544" s="46">
        <f ca="1">_xlfn.VAR.P(L$4:L7544)</f>
        <v>34.111106431549963</v>
      </c>
      <c r="P7544" s="33">
        <f ca="1">COUNTIF(K$4:K7544, "WIN")/I7544</f>
        <v>2.70521151040976E-2</v>
      </c>
    </row>
    <row r="7545" spans="9:16" x14ac:dyDescent="0.25">
      <c r="I7545" s="5">
        <v>7542</v>
      </c>
      <c r="J7545" s="8">
        <f t="shared" ca="1" si="470"/>
        <v>30</v>
      </c>
      <c r="K7545" s="7" t="str">
        <f t="shared" ca="1" si="468"/>
        <v>LOSE</v>
      </c>
      <c r="L7545" s="8">
        <f t="shared" ca="1" si="469"/>
        <v>-1</v>
      </c>
      <c r="M7545" s="8">
        <f t="shared" ca="1" si="471"/>
        <v>-198</v>
      </c>
      <c r="N7545" s="32">
        <f ca="1">SUM(L$4:L7545)/I7545</f>
        <v>-2.6252983293556086E-2</v>
      </c>
      <c r="O7545" s="46">
        <f ca="1">_xlfn.VAR.P(L$4:L7545)</f>
        <v>34.106709348887279</v>
      </c>
      <c r="P7545" s="33">
        <f ca="1">COUNTIF(K$4:K7545, "WIN")/I7545</f>
        <v>2.7048528241845664E-2</v>
      </c>
    </row>
    <row r="7546" spans="9:16" x14ac:dyDescent="0.25">
      <c r="I7546" s="5">
        <v>7543</v>
      </c>
      <c r="J7546" s="8">
        <f t="shared" ca="1" si="470"/>
        <v>21</v>
      </c>
      <c r="K7546" s="7" t="str">
        <f t="shared" ca="1" si="468"/>
        <v>LOSE</v>
      </c>
      <c r="L7546" s="8">
        <f t="shared" ca="1" si="469"/>
        <v>-1</v>
      </c>
      <c r="M7546" s="8">
        <f t="shared" ca="1" si="471"/>
        <v>-199</v>
      </c>
      <c r="N7546" s="32">
        <f ca="1">SUM(L$4:L7546)/I7546</f>
        <v>-2.6382076097043617E-2</v>
      </c>
      <c r="O7546" s="46">
        <f ca="1">_xlfn.VAR.P(L$4:L7546)</f>
        <v>34.102313398761325</v>
      </c>
      <c r="P7546" s="33">
        <f ca="1">COUNTIF(K$4:K7546, "WIN")/I7546</f>
        <v>2.7044942330637676E-2</v>
      </c>
    </row>
    <row r="7547" spans="9:16" x14ac:dyDescent="0.25">
      <c r="I7547" s="5">
        <v>7544</v>
      </c>
      <c r="J7547" s="8">
        <f t="shared" ca="1" si="470"/>
        <v>0</v>
      </c>
      <c r="K7547" s="7" t="str">
        <f t="shared" ca="1" si="468"/>
        <v>LOSE</v>
      </c>
      <c r="L7547" s="8">
        <f t="shared" ca="1" si="469"/>
        <v>-1</v>
      </c>
      <c r="M7547" s="8">
        <f t="shared" ca="1" si="471"/>
        <v>-200</v>
      </c>
      <c r="N7547" s="32">
        <f ca="1">SUM(L$4:L7547)/I7547</f>
        <v>-2.6511134676564158E-2</v>
      </c>
      <c r="O7547" s="46">
        <f ca="1">_xlfn.VAR.P(L$4:L7547)</f>
        <v>34.097918580734977</v>
      </c>
      <c r="P7547" s="33">
        <f ca="1">COUNTIF(K$4:K7547, "WIN")/I7547</f>
        <v>2.7041357370095439E-2</v>
      </c>
    </row>
    <row r="7548" spans="9:16" x14ac:dyDescent="0.25">
      <c r="I7548" s="5">
        <v>7545</v>
      </c>
      <c r="J7548" s="8">
        <f t="shared" ca="1" si="470"/>
        <v>1</v>
      </c>
      <c r="K7548" s="7" t="str">
        <f t="shared" ca="1" si="468"/>
        <v>LOSE</v>
      </c>
      <c r="L7548" s="8">
        <f t="shared" ca="1" si="469"/>
        <v>-1</v>
      </c>
      <c r="M7548" s="8">
        <f t="shared" ca="1" si="471"/>
        <v>-201</v>
      </c>
      <c r="N7548" s="32">
        <f ca="1">SUM(L$4:L7548)/I7548</f>
        <v>-2.6640159045725646E-2</v>
      </c>
      <c r="O7548" s="46">
        <f ca="1">_xlfn.VAR.P(L$4:L7548)</f>
        <v>34.093524894371349</v>
      </c>
      <c r="P7548" s="33">
        <f ca="1">COUNTIF(K$4:K7548, "WIN")/I7548</f>
        <v>2.7037773359840953E-2</v>
      </c>
    </row>
    <row r="7549" spans="9:16" x14ac:dyDescent="0.25">
      <c r="I7549" s="5">
        <v>7546</v>
      </c>
      <c r="J7549" s="8">
        <f t="shared" ca="1" si="470"/>
        <v>36</v>
      </c>
      <c r="K7549" s="7" t="str">
        <f t="shared" ca="1" si="468"/>
        <v>LOSE</v>
      </c>
      <c r="L7549" s="8">
        <f t="shared" ca="1" si="469"/>
        <v>-1</v>
      </c>
      <c r="M7549" s="8">
        <f t="shared" ca="1" si="471"/>
        <v>-202</v>
      </c>
      <c r="N7549" s="32">
        <f ca="1">SUM(L$4:L7549)/I7549</f>
        <v>-2.6769149218128809E-2</v>
      </c>
      <c r="O7549" s="46">
        <f ca="1">_xlfn.VAR.P(L$4:L7549)</f>
        <v>34.089132339233757</v>
      </c>
      <c r="P7549" s="33">
        <f ca="1">COUNTIF(K$4:K7549, "WIN")/I7549</f>
        <v>2.703419029949642E-2</v>
      </c>
    </row>
    <row r="7550" spans="9:16" x14ac:dyDescent="0.25">
      <c r="I7550" s="5">
        <v>7547</v>
      </c>
      <c r="J7550" s="8">
        <f t="shared" ca="1" si="470"/>
        <v>16</v>
      </c>
      <c r="K7550" s="7" t="str">
        <f t="shared" ca="1" si="468"/>
        <v>LOSE</v>
      </c>
      <c r="L7550" s="8">
        <f t="shared" ca="1" si="469"/>
        <v>-1</v>
      </c>
      <c r="M7550" s="8">
        <f t="shared" ca="1" si="471"/>
        <v>-203</v>
      </c>
      <c r="N7550" s="32">
        <f ca="1">SUM(L$4:L7550)/I7550</f>
        <v>-2.6898105207367167E-2</v>
      </c>
      <c r="O7550" s="46">
        <f ca="1">_xlfn.VAR.P(L$4:L7550)</f>
        <v>34.084740914885771</v>
      </c>
      <c r="P7550" s="33">
        <f ca="1">COUNTIF(K$4:K7550, "WIN")/I7550</f>
        <v>2.7030608188684246E-2</v>
      </c>
    </row>
    <row r="7551" spans="9:16" x14ac:dyDescent="0.25">
      <c r="I7551" s="5">
        <v>7548</v>
      </c>
      <c r="J7551" s="8">
        <f t="shared" ca="1" si="470"/>
        <v>0</v>
      </c>
      <c r="K7551" s="7" t="str">
        <f t="shared" ca="1" si="468"/>
        <v>LOSE</v>
      </c>
      <c r="L7551" s="8">
        <f t="shared" ca="1" si="469"/>
        <v>-1</v>
      </c>
      <c r="M7551" s="8">
        <f t="shared" ca="1" si="471"/>
        <v>-204</v>
      </c>
      <c r="N7551" s="32">
        <f ca="1">SUM(L$4:L7551)/I7551</f>
        <v>-2.7027027027027029E-2</v>
      </c>
      <c r="O7551" s="46">
        <f ca="1">_xlfn.VAR.P(L$4:L7551)</f>
        <v>34.08035062089116</v>
      </c>
      <c r="P7551" s="33">
        <f ca="1">COUNTIF(K$4:K7551, "WIN")/I7551</f>
        <v>2.7027027027027029E-2</v>
      </c>
    </row>
    <row r="7552" spans="9:16" x14ac:dyDescent="0.25">
      <c r="I7552" s="5">
        <v>7549</v>
      </c>
      <c r="J7552" s="8">
        <f t="shared" ca="1" si="470"/>
        <v>10</v>
      </c>
      <c r="K7552" s="7" t="str">
        <f t="shared" ca="1" si="468"/>
        <v>LOSE</v>
      </c>
      <c r="L7552" s="8">
        <f t="shared" ca="1" si="469"/>
        <v>-1</v>
      </c>
      <c r="M7552" s="8">
        <f t="shared" ca="1" si="471"/>
        <v>-205</v>
      </c>
      <c r="N7552" s="32">
        <f ca="1">SUM(L$4:L7552)/I7552</f>
        <v>-2.7155914690687507E-2</v>
      </c>
      <c r="O7552" s="46">
        <f ca="1">_xlfn.VAR.P(L$4:L7552)</f>
        <v>34.075961456813936</v>
      </c>
      <c r="P7552" s="33">
        <f ca="1">COUNTIF(K$4:K7552, "WIN")/I7552</f>
        <v>2.7023446814147568E-2</v>
      </c>
    </row>
    <row r="7553" spans="9:16" x14ac:dyDescent="0.25">
      <c r="I7553" s="5">
        <v>7550</v>
      </c>
      <c r="J7553" s="8">
        <f t="shared" ca="1" si="470"/>
        <v>7</v>
      </c>
      <c r="K7553" s="7" t="str">
        <f t="shared" ca="1" si="468"/>
        <v>WIN</v>
      </c>
      <c r="L7553" s="8">
        <f t="shared" ca="1" si="469"/>
        <v>35</v>
      </c>
      <c r="M7553" s="8">
        <f t="shared" ca="1" si="471"/>
        <v>-170</v>
      </c>
      <c r="N7553" s="32">
        <f ca="1">SUM(L$4:L7553)/I7553</f>
        <v>-2.2516556291390728E-2</v>
      </c>
      <c r="O7553" s="46">
        <f ca="1">_xlfn.VAR.P(L$4:L7553)</f>
        <v>34.233930090785492</v>
      </c>
      <c r="P7553" s="33">
        <f ca="1">COUNTIF(K$4:K7553, "WIN")/I7553</f>
        <v>2.7152317880794703E-2</v>
      </c>
    </row>
    <row r="7554" spans="9:16" x14ac:dyDescent="0.25">
      <c r="I7554" s="5">
        <v>7551</v>
      </c>
      <c r="J7554" s="8">
        <f t="shared" ca="1" si="470"/>
        <v>11</v>
      </c>
      <c r="K7554" s="7" t="str">
        <f t="shared" ca="1" si="468"/>
        <v>LOSE</v>
      </c>
      <c r="L7554" s="8">
        <f t="shared" ca="1" si="469"/>
        <v>-1</v>
      </c>
      <c r="M7554" s="8">
        <f t="shared" ca="1" si="471"/>
        <v>-171</v>
      </c>
      <c r="N7554" s="32">
        <f ca="1">SUM(L$4:L7554)/I7554</f>
        <v>-2.2646007151370679E-2</v>
      </c>
      <c r="O7554" s="46">
        <f ca="1">_xlfn.VAR.P(L$4:L7554)</f>
        <v>34.229522915213494</v>
      </c>
      <c r="P7554" s="33">
        <f ca="1">COUNTIF(K$4:K7554, "WIN")/I7554</f>
        <v>2.7148722023573036E-2</v>
      </c>
    </row>
    <row r="7555" spans="9:16" x14ac:dyDescent="0.25">
      <c r="I7555" s="5">
        <v>7552</v>
      </c>
      <c r="J7555" s="8">
        <f t="shared" ca="1" si="470"/>
        <v>27</v>
      </c>
      <c r="K7555" s="7" t="str">
        <f t="shared" ca="1" si="468"/>
        <v>LOSE</v>
      </c>
      <c r="L7555" s="8">
        <f t="shared" ca="1" si="469"/>
        <v>-1</v>
      </c>
      <c r="M7555" s="8">
        <f t="shared" ca="1" si="471"/>
        <v>-172</v>
      </c>
      <c r="N7555" s="32">
        <f ca="1">SUM(L$4:L7555)/I7555</f>
        <v>-2.2775423728813558E-2</v>
      </c>
      <c r="O7555" s="46">
        <f ca="1">_xlfn.VAR.P(L$4:L7555)</f>
        <v>34.225116873294311</v>
      </c>
      <c r="P7555" s="33">
        <f ca="1">COUNTIF(K$4:K7555, "WIN")/I7555</f>
        <v>2.7145127118644068E-2</v>
      </c>
    </row>
    <row r="7556" spans="9:16" x14ac:dyDescent="0.25">
      <c r="I7556" s="5">
        <v>7553</v>
      </c>
      <c r="J7556" s="8">
        <f t="shared" ca="1" si="470"/>
        <v>12</v>
      </c>
      <c r="K7556" s="7" t="str">
        <f t="shared" ref="K7556:K7619" ca="1" si="472">IF($D$7 = $J7556, "WIN", "LOSE")</f>
        <v>LOSE</v>
      </c>
      <c r="L7556" s="8">
        <f t="shared" ref="L7556:L7619" ca="1" si="473">IF($K7556 = "WIN", 35, -1)</f>
        <v>-1</v>
      </c>
      <c r="M7556" s="8">
        <f t="shared" ca="1" si="471"/>
        <v>-173</v>
      </c>
      <c r="N7556" s="32">
        <f ca="1">SUM(L$4:L7556)/I7556</f>
        <v>-2.2904806037336158E-2</v>
      </c>
      <c r="O7556" s="46">
        <f ca="1">_xlfn.VAR.P(L$4:L7556)</f>
        <v>34.220711964590961</v>
      </c>
      <c r="P7556" s="33">
        <f ca="1">COUNTIF(K$4:K7556, "WIN")/I7556</f>
        <v>2.7141533165629551E-2</v>
      </c>
    </row>
    <row r="7557" spans="9:16" x14ac:dyDescent="0.25">
      <c r="I7557" s="5">
        <v>7554</v>
      </c>
      <c r="J7557" s="8">
        <f t="shared" ca="1" si="470"/>
        <v>25</v>
      </c>
      <c r="K7557" s="7" t="str">
        <f t="shared" ca="1" si="472"/>
        <v>LOSE</v>
      </c>
      <c r="L7557" s="8">
        <f t="shared" ca="1" si="473"/>
        <v>-1</v>
      </c>
      <c r="M7557" s="8">
        <f t="shared" ca="1" si="471"/>
        <v>-174</v>
      </c>
      <c r="N7557" s="32">
        <f ca="1">SUM(L$4:L7557)/I7557</f>
        <v>-2.3034154090548053E-2</v>
      </c>
      <c r="O7557" s="46">
        <f ca="1">_xlfn.VAR.P(L$4:L7557)</f>
        <v>34.216308188666702</v>
      </c>
      <c r="P7557" s="33">
        <f ca="1">COUNTIF(K$4:K7557, "WIN")/I7557</f>
        <v>2.7137940164151442E-2</v>
      </c>
    </row>
    <row r="7558" spans="9:16" x14ac:dyDescent="0.25">
      <c r="I7558" s="5">
        <v>7555</v>
      </c>
      <c r="J7558" s="8">
        <f t="shared" ref="J7558:J7621" ca="1" si="474">RANDBETWEEN(0,36)</f>
        <v>23</v>
      </c>
      <c r="K7558" s="7" t="str">
        <f t="shared" ca="1" si="472"/>
        <v>LOSE</v>
      </c>
      <c r="L7558" s="8">
        <f t="shared" ca="1" si="473"/>
        <v>-1</v>
      </c>
      <c r="M7558" s="8">
        <f t="shared" ref="M7558:M7621" ca="1" si="475">M7557+L7558</f>
        <v>-175</v>
      </c>
      <c r="N7558" s="32">
        <f ca="1">SUM(L$4:L7558)/I7558</f>
        <v>-2.3163467902051621E-2</v>
      </c>
      <c r="O7558" s="46">
        <f ca="1">_xlfn.VAR.P(L$4:L7558)</f>
        <v>34.211905545084996</v>
      </c>
      <c r="P7558" s="33">
        <f ca="1">COUNTIF(K$4:K7558, "WIN")/I7558</f>
        <v>2.7134348113831898E-2</v>
      </c>
    </row>
    <row r="7559" spans="9:16" x14ac:dyDescent="0.25">
      <c r="I7559" s="5">
        <v>7556</v>
      </c>
      <c r="J7559" s="8">
        <f t="shared" ca="1" si="474"/>
        <v>9</v>
      </c>
      <c r="K7559" s="7" t="str">
        <f t="shared" ca="1" si="472"/>
        <v>LOSE</v>
      </c>
      <c r="L7559" s="8">
        <f t="shared" ca="1" si="473"/>
        <v>-1</v>
      </c>
      <c r="M7559" s="8">
        <f t="shared" ca="1" si="475"/>
        <v>-176</v>
      </c>
      <c r="N7559" s="32">
        <f ca="1">SUM(L$4:L7559)/I7559</f>
        <v>-2.3292747485442033E-2</v>
      </c>
      <c r="O7559" s="46">
        <f ca="1">_xlfn.VAR.P(L$4:L7559)</f>
        <v>34.207504033409549</v>
      </c>
      <c r="P7559" s="33">
        <f ca="1">COUNTIF(K$4:K7559, "WIN")/I7559</f>
        <v>2.7130757014293277E-2</v>
      </c>
    </row>
    <row r="7560" spans="9:16" x14ac:dyDescent="0.25">
      <c r="I7560" s="5">
        <v>7557</v>
      </c>
      <c r="J7560" s="8">
        <f t="shared" ca="1" si="474"/>
        <v>5</v>
      </c>
      <c r="K7560" s="7" t="str">
        <f t="shared" ca="1" si="472"/>
        <v>LOSE</v>
      </c>
      <c r="L7560" s="8">
        <f t="shared" ca="1" si="473"/>
        <v>-1</v>
      </c>
      <c r="M7560" s="8">
        <f t="shared" ca="1" si="475"/>
        <v>-177</v>
      </c>
      <c r="N7560" s="32">
        <f ca="1">SUM(L$4:L7560)/I7560</f>
        <v>-2.3421992854307266E-2</v>
      </c>
      <c r="O7560" s="46">
        <f ca="1">_xlfn.VAR.P(L$4:L7560)</f>
        <v>34.203103653204288</v>
      </c>
      <c r="P7560" s="33">
        <f ca="1">COUNTIF(K$4:K7560, "WIN")/I7560</f>
        <v>2.712716686515813E-2</v>
      </c>
    </row>
    <row r="7561" spans="9:16" x14ac:dyDescent="0.25">
      <c r="I7561" s="5">
        <v>7558</v>
      </c>
      <c r="J7561" s="8">
        <f t="shared" ca="1" si="474"/>
        <v>7</v>
      </c>
      <c r="K7561" s="7" t="str">
        <f t="shared" ca="1" si="472"/>
        <v>WIN</v>
      </c>
      <c r="L7561" s="8">
        <f t="shared" ca="1" si="473"/>
        <v>35</v>
      </c>
      <c r="M7561" s="8">
        <f t="shared" ca="1" si="475"/>
        <v>-142</v>
      </c>
      <c r="N7561" s="32">
        <f ca="1">SUM(L$4:L7561)/I7561</f>
        <v>-1.8788039163799949E-2</v>
      </c>
      <c r="O7561" s="46">
        <f ca="1">_xlfn.VAR.P(L$4:L7561)</f>
        <v>34.360853678015182</v>
      </c>
      <c r="P7561" s="33">
        <f ca="1">COUNTIF(K$4:K7561, "WIN")/I7561</f>
        <v>2.7255887801005556E-2</v>
      </c>
    </row>
    <row r="7562" spans="9:16" x14ac:dyDescent="0.25">
      <c r="I7562" s="5">
        <v>7559</v>
      </c>
      <c r="J7562" s="8">
        <f t="shared" ca="1" si="474"/>
        <v>17</v>
      </c>
      <c r="K7562" s="7" t="str">
        <f t="shared" ca="1" si="472"/>
        <v>LOSE</v>
      </c>
      <c r="L7562" s="8">
        <f t="shared" ca="1" si="473"/>
        <v>-1</v>
      </c>
      <c r="M7562" s="8">
        <f t="shared" ca="1" si="475"/>
        <v>-143</v>
      </c>
      <c r="N7562" s="32">
        <f ca="1">SUM(L$4:L7562)/I7562</f>
        <v>-1.8917846275962429E-2</v>
      </c>
      <c r="O7562" s="46">
        <f ca="1">_xlfn.VAR.P(L$4:L7562)</f>
        <v>34.356435341709556</v>
      </c>
      <c r="P7562" s="33">
        <f ca="1">COUNTIF(K$4:K7562, "WIN")/I7562</f>
        <v>2.7252282047889931E-2</v>
      </c>
    </row>
    <row r="7563" spans="9:16" x14ac:dyDescent="0.25">
      <c r="I7563" s="5">
        <v>7560</v>
      </c>
      <c r="J7563" s="8">
        <f t="shared" ca="1" si="474"/>
        <v>13</v>
      </c>
      <c r="K7563" s="7" t="str">
        <f t="shared" ca="1" si="472"/>
        <v>LOSE</v>
      </c>
      <c r="L7563" s="8">
        <f t="shared" ca="1" si="473"/>
        <v>-1</v>
      </c>
      <c r="M7563" s="8">
        <f t="shared" ca="1" si="475"/>
        <v>-144</v>
      </c>
      <c r="N7563" s="32">
        <f ca="1">SUM(L$4:L7563)/I7563</f>
        <v>-1.9047619047619049E-2</v>
      </c>
      <c r="O7563" s="46">
        <f ca="1">_xlfn.VAR.P(L$4:L7563)</f>
        <v>34.352018140589571</v>
      </c>
      <c r="P7563" s="33">
        <f ca="1">COUNTIF(K$4:K7563, "WIN")/I7563</f>
        <v>2.7248677248677248E-2</v>
      </c>
    </row>
    <row r="7564" spans="9:16" x14ac:dyDescent="0.25">
      <c r="I7564" s="5">
        <v>7561</v>
      </c>
      <c r="J7564" s="8">
        <f t="shared" ca="1" si="474"/>
        <v>7</v>
      </c>
      <c r="K7564" s="7" t="str">
        <f t="shared" ca="1" si="472"/>
        <v>WIN</v>
      </c>
      <c r="L7564" s="8">
        <f t="shared" ca="1" si="473"/>
        <v>35</v>
      </c>
      <c r="M7564" s="8">
        <f t="shared" ca="1" si="475"/>
        <v>-109</v>
      </c>
      <c r="N7564" s="32">
        <f ca="1">SUM(L$4:L7564)/I7564</f>
        <v>-1.4416082528766036E-2</v>
      </c>
      <c r="O7564" s="46">
        <f ca="1">_xlfn.VAR.P(L$4:L7564)</f>
        <v>34.509645370586476</v>
      </c>
      <c r="P7564" s="33">
        <f ca="1">COUNTIF(K$4:K7564, "WIN")/I7564</f>
        <v>2.7377331040867609E-2</v>
      </c>
    </row>
    <row r="7565" spans="9:16" x14ac:dyDescent="0.25">
      <c r="I7565" s="5">
        <v>7562</v>
      </c>
      <c r="J7565" s="8">
        <f t="shared" ca="1" si="474"/>
        <v>1</v>
      </c>
      <c r="K7565" s="7" t="str">
        <f t="shared" ca="1" si="472"/>
        <v>LOSE</v>
      </c>
      <c r="L7565" s="8">
        <f t="shared" ca="1" si="473"/>
        <v>-1</v>
      </c>
      <c r="M7565" s="8">
        <f t="shared" ca="1" si="475"/>
        <v>-110</v>
      </c>
      <c r="N7565" s="32">
        <f ca="1">SUM(L$4:L7565)/I7565</f>
        <v>-1.4546416291986247E-2</v>
      </c>
      <c r="O7565" s="46">
        <f ca="1">_xlfn.VAR.P(L$4:L7565)</f>
        <v>34.505210247845525</v>
      </c>
      <c r="P7565" s="33">
        <f ca="1">COUNTIF(K$4:K7565, "WIN")/I7565</f>
        <v>2.7373710658555938E-2</v>
      </c>
    </row>
    <row r="7566" spans="9:16" x14ac:dyDescent="0.25">
      <c r="I7566" s="5">
        <v>7563</v>
      </c>
      <c r="J7566" s="8">
        <f t="shared" ca="1" si="474"/>
        <v>30</v>
      </c>
      <c r="K7566" s="7" t="str">
        <f t="shared" ca="1" si="472"/>
        <v>LOSE</v>
      </c>
      <c r="L7566" s="8">
        <f t="shared" ca="1" si="473"/>
        <v>-1</v>
      </c>
      <c r="M7566" s="8">
        <f t="shared" ca="1" si="475"/>
        <v>-111</v>
      </c>
      <c r="N7566" s="32">
        <f ca="1">SUM(L$4:L7566)/I7566</f>
        <v>-1.4676715589051963E-2</v>
      </c>
      <c r="O7566" s="46">
        <f ca="1">_xlfn.VAR.P(L$4:L7566)</f>
        <v>34.500776263991753</v>
      </c>
      <c r="P7566" s="33">
        <f ca="1">COUNTIF(K$4:K7566, "WIN")/I7566</f>
        <v>2.7370091233637445E-2</v>
      </c>
    </row>
    <row r="7567" spans="9:16" x14ac:dyDescent="0.25">
      <c r="I7567" s="5">
        <v>7564</v>
      </c>
      <c r="J7567" s="8">
        <f t="shared" ca="1" si="474"/>
        <v>13</v>
      </c>
      <c r="K7567" s="7" t="str">
        <f t="shared" ca="1" si="472"/>
        <v>LOSE</v>
      </c>
      <c r="L7567" s="8">
        <f t="shared" ca="1" si="473"/>
        <v>-1</v>
      </c>
      <c r="M7567" s="8">
        <f t="shared" ca="1" si="475"/>
        <v>-112</v>
      </c>
      <c r="N7567" s="32">
        <f ca="1">SUM(L$4:L7567)/I7567</f>
        <v>-1.4806980433632998E-2</v>
      </c>
      <c r="O7567" s="46">
        <f ca="1">_xlfn.VAR.P(L$4:L7567)</f>
        <v>34.496343418586918</v>
      </c>
      <c r="P7567" s="33">
        <f ca="1">COUNTIF(K$4:K7567, "WIN")/I7567</f>
        <v>2.7366472765732418E-2</v>
      </c>
    </row>
    <row r="7568" spans="9:16" x14ac:dyDescent="0.25">
      <c r="I7568" s="5">
        <v>7565</v>
      </c>
      <c r="J7568" s="8">
        <f t="shared" ca="1" si="474"/>
        <v>24</v>
      </c>
      <c r="K7568" s="7" t="str">
        <f t="shared" ca="1" si="472"/>
        <v>LOSE</v>
      </c>
      <c r="L7568" s="8">
        <f t="shared" ca="1" si="473"/>
        <v>-1</v>
      </c>
      <c r="M7568" s="8">
        <f t="shared" ca="1" si="475"/>
        <v>-113</v>
      </c>
      <c r="N7568" s="32">
        <f ca="1">SUM(L$4:L7568)/I7568</f>
        <v>-1.4937210839391937E-2</v>
      </c>
      <c r="O7568" s="46">
        <f ca="1">_xlfn.VAR.P(L$4:L7568)</f>
        <v>34.491911711193012</v>
      </c>
      <c r="P7568" s="33">
        <f ca="1">COUNTIF(K$4:K7568, "WIN")/I7568</f>
        <v>2.7362855254461336E-2</v>
      </c>
    </row>
    <row r="7569" spans="9:16" x14ac:dyDescent="0.25">
      <c r="I7569" s="5">
        <v>7566</v>
      </c>
      <c r="J7569" s="8">
        <f t="shared" ca="1" si="474"/>
        <v>32</v>
      </c>
      <c r="K7569" s="7" t="str">
        <f t="shared" ca="1" si="472"/>
        <v>LOSE</v>
      </c>
      <c r="L7569" s="8">
        <f t="shared" ca="1" si="473"/>
        <v>-1</v>
      </c>
      <c r="M7569" s="8">
        <f t="shared" ca="1" si="475"/>
        <v>-114</v>
      </c>
      <c r="N7569" s="32">
        <f ca="1">SUM(L$4:L7569)/I7569</f>
        <v>-1.506740681998414E-2</v>
      </c>
      <c r="O7569" s="46">
        <f ca="1">_xlfn.VAR.P(L$4:L7569)</f>
        <v>34.487481141372257</v>
      </c>
      <c r="P7569" s="33">
        <f ca="1">COUNTIF(K$4:K7569, "WIN")/I7569</f>
        <v>2.7359238699444885E-2</v>
      </c>
    </row>
    <row r="7570" spans="9:16" x14ac:dyDescent="0.25">
      <c r="I7570" s="5">
        <v>7567</v>
      </c>
      <c r="J7570" s="8">
        <f t="shared" ca="1" si="474"/>
        <v>4</v>
      </c>
      <c r="K7570" s="7" t="str">
        <f t="shared" ca="1" si="472"/>
        <v>LOSE</v>
      </c>
      <c r="L7570" s="8">
        <f t="shared" ca="1" si="473"/>
        <v>-1</v>
      </c>
      <c r="M7570" s="8">
        <f t="shared" ca="1" si="475"/>
        <v>-115</v>
      </c>
      <c r="N7570" s="32">
        <f ca="1">SUM(L$4:L7570)/I7570</f>
        <v>-1.5197568389057751E-2</v>
      </c>
      <c r="O7570" s="46">
        <f ca="1">_xlfn.VAR.P(L$4:L7570)</f>
        <v>34.4830517086871</v>
      </c>
      <c r="P7570" s="33">
        <f ca="1">COUNTIF(K$4:K7570, "WIN")/I7570</f>
        <v>2.7355623100303952E-2</v>
      </c>
    </row>
    <row r="7571" spans="9:16" x14ac:dyDescent="0.25">
      <c r="I7571" s="5">
        <v>7568</v>
      </c>
      <c r="J7571" s="8">
        <f t="shared" ca="1" si="474"/>
        <v>28</v>
      </c>
      <c r="K7571" s="7" t="str">
        <f t="shared" ca="1" si="472"/>
        <v>LOSE</v>
      </c>
      <c r="L7571" s="8">
        <f t="shared" ca="1" si="473"/>
        <v>-1</v>
      </c>
      <c r="M7571" s="8">
        <f t="shared" ca="1" si="475"/>
        <v>-116</v>
      </c>
      <c r="N7571" s="32">
        <f ca="1">SUM(L$4:L7571)/I7571</f>
        <v>-1.53276955602537E-2</v>
      </c>
      <c r="O7571" s="46">
        <f ca="1">_xlfn.VAR.P(L$4:L7571)</f>
        <v>34.478623412700188</v>
      </c>
      <c r="P7571" s="33">
        <f ca="1">COUNTIF(K$4:K7571, "WIN")/I7571</f>
        <v>2.735200845665962E-2</v>
      </c>
    </row>
    <row r="7572" spans="9:16" x14ac:dyDescent="0.25">
      <c r="I7572" s="5">
        <v>7569</v>
      </c>
      <c r="J7572" s="8">
        <f t="shared" ca="1" si="474"/>
        <v>22</v>
      </c>
      <c r="K7572" s="7" t="str">
        <f t="shared" ca="1" si="472"/>
        <v>LOSE</v>
      </c>
      <c r="L7572" s="8">
        <f t="shared" ca="1" si="473"/>
        <v>-1</v>
      </c>
      <c r="M7572" s="8">
        <f t="shared" ca="1" si="475"/>
        <v>-117</v>
      </c>
      <c r="N7572" s="32">
        <f ca="1">SUM(L$4:L7572)/I7572</f>
        <v>-1.5457788347205707E-2</v>
      </c>
      <c r="O7572" s="46">
        <f ca="1">_xlfn.VAR.P(L$4:L7572)</f>
        <v>34.474196252974416</v>
      </c>
      <c r="P7572" s="33">
        <f ca="1">COUNTIF(K$4:K7572, "WIN")/I7572</f>
        <v>2.7348394768133173E-2</v>
      </c>
    </row>
    <row r="7573" spans="9:16" x14ac:dyDescent="0.25">
      <c r="I7573" s="5">
        <v>7570</v>
      </c>
      <c r="J7573" s="8">
        <f t="shared" ca="1" si="474"/>
        <v>1</v>
      </c>
      <c r="K7573" s="7" t="str">
        <f t="shared" ca="1" si="472"/>
        <v>LOSE</v>
      </c>
      <c r="L7573" s="8">
        <f t="shared" ca="1" si="473"/>
        <v>-1</v>
      </c>
      <c r="M7573" s="8">
        <f t="shared" ca="1" si="475"/>
        <v>-118</v>
      </c>
      <c r="N7573" s="32">
        <f ca="1">SUM(L$4:L7573)/I7573</f>
        <v>-1.5587846763540291E-2</v>
      </c>
      <c r="O7573" s="46">
        <f ca="1">_xlfn.VAR.P(L$4:L7573)</f>
        <v>34.469770229072907</v>
      </c>
      <c r="P7573" s="33">
        <f ca="1">COUNTIF(K$4:K7573, "WIN")/I7573</f>
        <v>2.7344782034346104E-2</v>
      </c>
    </row>
    <row r="7574" spans="9:16" x14ac:dyDescent="0.25">
      <c r="I7574" s="5">
        <v>7571</v>
      </c>
      <c r="J7574" s="8">
        <f t="shared" ca="1" si="474"/>
        <v>22</v>
      </c>
      <c r="K7574" s="7" t="str">
        <f t="shared" ca="1" si="472"/>
        <v>LOSE</v>
      </c>
      <c r="L7574" s="8">
        <f t="shared" ca="1" si="473"/>
        <v>-1</v>
      </c>
      <c r="M7574" s="8">
        <f t="shared" ca="1" si="475"/>
        <v>-119</v>
      </c>
      <c r="N7574" s="32">
        <f ca="1">SUM(L$4:L7574)/I7574</f>
        <v>-1.5717870822876765E-2</v>
      </c>
      <c r="O7574" s="46">
        <f ca="1">_xlfn.VAR.P(L$4:L7574)</f>
        <v>34.465345340558983</v>
      </c>
      <c r="P7574" s="33">
        <f ca="1">COUNTIF(K$4:K7574, "WIN")/I7574</f>
        <v>2.734117025492009E-2</v>
      </c>
    </row>
    <row r="7575" spans="9:16" x14ac:dyDescent="0.25">
      <c r="I7575" s="5">
        <v>7572</v>
      </c>
      <c r="J7575" s="8">
        <f t="shared" ca="1" si="474"/>
        <v>15</v>
      </c>
      <c r="K7575" s="7" t="str">
        <f t="shared" ca="1" si="472"/>
        <v>LOSE</v>
      </c>
      <c r="L7575" s="8">
        <f t="shared" ca="1" si="473"/>
        <v>-1</v>
      </c>
      <c r="M7575" s="8">
        <f t="shared" ca="1" si="475"/>
        <v>-120</v>
      </c>
      <c r="N7575" s="32">
        <f ca="1">SUM(L$4:L7575)/I7575</f>
        <v>-1.5847860538827259E-2</v>
      </c>
      <c r="O7575" s="46">
        <f ca="1">_xlfn.VAR.P(L$4:L7575)</f>
        <v>34.460921586996214</v>
      </c>
      <c r="P7575" s="33">
        <f ca="1">COUNTIF(K$4:K7575, "WIN")/I7575</f>
        <v>2.7337559429477021E-2</v>
      </c>
    </row>
    <row r="7576" spans="9:16" x14ac:dyDescent="0.25">
      <c r="I7576" s="5">
        <v>7573</v>
      </c>
      <c r="J7576" s="8">
        <f t="shared" ca="1" si="474"/>
        <v>36</v>
      </c>
      <c r="K7576" s="7" t="str">
        <f t="shared" ca="1" si="472"/>
        <v>LOSE</v>
      </c>
      <c r="L7576" s="8">
        <f t="shared" ca="1" si="473"/>
        <v>-1</v>
      </c>
      <c r="M7576" s="8">
        <f t="shared" ca="1" si="475"/>
        <v>-121</v>
      </c>
      <c r="N7576" s="32">
        <f ca="1">SUM(L$4:L7576)/I7576</f>
        <v>-1.59778159249967E-2</v>
      </c>
      <c r="O7576" s="46">
        <f ca="1">_xlfn.VAR.P(L$4:L7576)</f>
        <v>34.456498967948377</v>
      </c>
      <c r="P7576" s="33">
        <f ca="1">COUNTIF(K$4:K7576, "WIN")/I7576</f>
        <v>2.733394955763898E-2</v>
      </c>
    </row>
    <row r="7577" spans="9:16" x14ac:dyDescent="0.25">
      <c r="I7577" s="5">
        <v>7574</v>
      </c>
      <c r="J7577" s="8">
        <f t="shared" ca="1" si="474"/>
        <v>29</v>
      </c>
      <c r="K7577" s="7" t="str">
        <f t="shared" ca="1" si="472"/>
        <v>LOSE</v>
      </c>
      <c r="L7577" s="8">
        <f t="shared" ca="1" si="473"/>
        <v>-1</v>
      </c>
      <c r="M7577" s="8">
        <f t="shared" ca="1" si="475"/>
        <v>-122</v>
      </c>
      <c r="N7577" s="32">
        <f ca="1">SUM(L$4:L7577)/I7577</f>
        <v>-1.6107736994982837E-2</v>
      </c>
      <c r="O7577" s="46">
        <f ca="1">_xlfn.VAR.P(L$4:L7577)</f>
        <v>34.452077482979483</v>
      </c>
      <c r="P7577" s="33">
        <f ca="1">COUNTIF(K$4:K7577, "WIN")/I7577</f>
        <v>2.7330340639028256E-2</v>
      </c>
    </row>
    <row r="7578" spans="9:16" x14ac:dyDescent="0.25">
      <c r="I7578" s="5">
        <v>7575</v>
      </c>
      <c r="J7578" s="8">
        <f t="shared" ca="1" si="474"/>
        <v>20</v>
      </c>
      <c r="K7578" s="7" t="str">
        <f t="shared" ca="1" si="472"/>
        <v>LOSE</v>
      </c>
      <c r="L7578" s="8">
        <f t="shared" ca="1" si="473"/>
        <v>-1</v>
      </c>
      <c r="M7578" s="8">
        <f t="shared" ca="1" si="475"/>
        <v>-123</v>
      </c>
      <c r="N7578" s="32">
        <f ca="1">SUM(L$4:L7578)/I7578</f>
        <v>-1.6237623762376238E-2</v>
      </c>
      <c r="O7578" s="46">
        <f ca="1">_xlfn.VAR.P(L$4:L7578)</f>
        <v>34.447657131653763</v>
      </c>
      <c r="P7578" s="33">
        <f ca="1">COUNTIF(K$4:K7578, "WIN")/I7578</f>
        <v>2.7326732673267327E-2</v>
      </c>
    </row>
    <row r="7579" spans="9:16" x14ac:dyDescent="0.25">
      <c r="I7579" s="5">
        <v>7576</v>
      </c>
      <c r="J7579" s="8">
        <f t="shared" ca="1" si="474"/>
        <v>27</v>
      </c>
      <c r="K7579" s="7" t="str">
        <f t="shared" ca="1" si="472"/>
        <v>LOSE</v>
      </c>
      <c r="L7579" s="8">
        <f t="shared" ca="1" si="473"/>
        <v>-1</v>
      </c>
      <c r="M7579" s="8">
        <f t="shared" ca="1" si="475"/>
        <v>-124</v>
      </c>
      <c r="N7579" s="32">
        <f ca="1">SUM(L$4:L7579)/I7579</f>
        <v>-1.6367476240760296E-2</v>
      </c>
      <c r="O7579" s="46">
        <f ca="1">_xlfn.VAR.P(L$4:L7579)</f>
        <v>34.443237913535661</v>
      </c>
      <c r="P7579" s="33">
        <f ca="1">COUNTIF(K$4:K7579, "WIN")/I7579</f>
        <v>2.7323125659978881E-2</v>
      </c>
    </row>
    <row r="7580" spans="9:16" x14ac:dyDescent="0.25">
      <c r="I7580" s="5">
        <v>7577</v>
      </c>
      <c r="J7580" s="8">
        <f t="shared" ca="1" si="474"/>
        <v>36</v>
      </c>
      <c r="K7580" s="7" t="str">
        <f t="shared" ca="1" si="472"/>
        <v>LOSE</v>
      </c>
      <c r="L7580" s="8">
        <f t="shared" ca="1" si="473"/>
        <v>-1</v>
      </c>
      <c r="M7580" s="8">
        <f t="shared" ca="1" si="475"/>
        <v>-125</v>
      </c>
      <c r="N7580" s="32">
        <f ca="1">SUM(L$4:L7580)/I7580</f>
        <v>-1.649729444371123E-2</v>
      </c>
      <c r="O7580" s="46">
        <f ca="1">_xlfn.VAR.P(L$4:L7580)</f>
        <v>34.438819828189857</v>
      </c>
      <c r="P7580" s="33">
        <f ca="1">COUNTIF(K$4:K7580, "WIN")/I7580</f>
        <v>2.7319519598785799E-2</v>
      </c>
    </row>
    <row r="7581" spans="9:16" x14ac:dyDescent="0.25">
      <c r="I7581" s="5">
        <v>7578</v>
      </c>
      <c r="J7581" s="8">
        <f t="shared" ca="1" si="474"/>
        <v>12</v>
      </c>
      <c r="K7581" s="7" t="str">
        <f t="shared" ca="1" si="472"/>
        <v>LOSE</v>
      </c>
      <c r="L7581" s="8">
        <f t="shared" ca="1" si="473"/>
        <v>-1</v>
      </c>
      <c r="M7581" s="8">
        <f t="shared" ca="1" si="475"/>
        <v>-126</v>
      </c>
      <c r="N7581" s="32">
        <f ca="1">SUM(L$4:L7581)/I7581</f>
        <v>-1.66270783847981E-2</v>
      </c>
      <c r="O7581" s="46">
        <f ca="1">_xlfn.VAR.P(L$4:L7581)</f>
        <v>34.434402875181249</v>
      </c>
      <c r="P7581" s="33">
        <f ca="1">COUNTIF(K$4:K7581, "WIN")/I7581</f>
        <v>2.7315914489311165E-2</v>
      </c>
    </row>
    <row r="7582" spans="9:16" x14ac:dyDescent="0.25">
      <c r="I7582" s="5">
        <v>7579</v>
      </c>
      <c r="J7582" s="8">
        <f t="shared" ca="1" si="474"/>
        <v>34</v>
      </c>
      <c r="K7582" s="7" t="str">
        <f t="shared" ca="1" si="472"/>
        <v>LOSE</v>
      </c>
      <c r="L7582" s="8">
        <f t="shared" ca="1" si="473"/>
        <v>-1</v>
      </c>
      <c r="M7582" s="8">
        <f t="shared" ca="1" si="475"/>
        <v>-127</v>
      </c>
      <c r="N7582" s="32">
        <f ca="1">SUM(L$4:L7582)/I7582</f>
        <v>-1.6756828077582796E-2</v>
      </c>
      <c r="O7582" s="46">
        <f ca="1">_xlfn.VAR.P(L$4:L7582)</f>
        <v>34.429987054074964</v>
      </c>
      <c r="P7582" s="33">
        <f ca="1">COUNTIF(K$4:K7582, "WIN")/I7582</f>
        <v>2.7312310331178254E-2</v>
      </c>
    </row>
    <row r="7583" spans="9:16" x14ac:dyDescent="0.25">
      <c r="I7583" s="5">
        <v>7580</v>
      </c>
      <c r="J7583" s="8">
        <f t="shared" ca="1" si="474"/>
        <v>0</v>
      </c>
      <c r="K7583" s="7" t="str">
        <f t="shared" ca="1" si="472"/>
        <v>LOSE</v>
      </c>
      <c r="L7583" s="8">
        <f t="shared" ca="1" si="473"/>
        <v>-1</v>
      </c>
      <c r="M7583" s="8">
        <f t="shared" ca="1" si="475"/>
        <v>-128</v>
      </c>
      <c r="N7583" s="32">
        <f ca="1">SUM(L$4:L7583)/I7583</f>
        <v>-1.6886543535620052E-2</v>
      </c>
      <c r="O7583" s="46">
        <f ca="1">_xlfn.VAR.P(L$4:L7583)</f>
        <v>34.425572364436334</v>
      </c>
      <c r="P7583" s="33">
        <f ca="1">COUNTIF(K$4:K7583, "WIN")/I7583</f>
        <v>2.7308707124010553E-2</v>
      </c>
    </row>
    <row r="7584" spans="9:16" x14ac:dyDescent="0.25">
      <c r="I7584" s="5">
        <v>7581</v>
      </c>
      <c r="J7584" s="8">
        <f t="shared" ca="1" si="474"/>
        <v>31</v>
      </c>
      <c r="K7584" s="7" t="str">
        <f t="shared" ca="1" si="472"/>
        <v>LOSE</v>
      </c>
      <c r="L7584" s="8">
        <f t="shared" ca="1" si="473"/>
        <v>-1</v>
      </c>
      <c r="M7584" s="8">
        <f t="shared" ca="1" si="475"/>
        <v>-129</v>
      </c>
      <c r="N7584" s="32">
        <f ca="1">SUM(L$4:L7584)/I7584</f>
        <v>-1.7016224772457459E-2</v>
      </c>
      <c r="O7584" s="46">
        <f ca="1">_xlfn.VAR.P(L$4:L7584)</f>
        <v>34.421158805830942</v>
      </c>
      <c r="P7584" s="33">
        <f ca="1">COUNTIF(K$4:K7584, "WIN")/I7584</f>
        <v>2.7305104867431738E-2</v>
      </c>
    </row>
    <row r="7585" spans="9:16" x14ac:dyDescent="0.25">
      <c r="I7585" s="5">
        <v>7582</v>
      </c>
      <c r="J7585" s="8">
        <f t="shared" ca="1" si="474"/>
        <v>25</v>
      </c>
      <c r="K7585" s="7" t="str">
        <f t="shared" ca="1" si="472"/>
        <v>LOSE</v>
      </c>
      <c r="L7585" s="8">
        <f t="shared" ca="1" si="473"/>
        <v>-1</v>
      </c>
      <c r="M7585" s="8">
        <f t="shared" ca="1" si="475"/>
        <v>-130</v>
      </c>
      <c r="N7585" s="32">
        <f ca="1">SUM(L$4:L7585)/I7585</f>
        <v>-1.7145871801635452E-2</v>
      </c>
      <c r="O7585" s="46">
        <f ca="1">_xlfn.VAR.P(L$4:L7585)</f>
        <v>34.416746377824559</v>
      </c>
      <c r="P7585" s="33">
        <f ca="1">COUNTIF(K$4:K7585, "WIN")/I7585</f>
        <v>2.7301503561065681E-2</v>
      </c>
    </row>
    <row r="7586" spans="9:16" x14ac:dyDescent="0.25">
      <c r="I7586" s="5">
        <v>7583</v>
      </c>
      <c r="J7586" s="8">
        <f t="shared" ca="1" si="474"/>
        <v>15</v>
      </c>
      <c r="K7586" s="7" t="str">
        <f t="shared" ca="1" si="472"/>
        <v>LOSE</v>
      </c>
      <c r="L7586" s="8">
        <f t="shared" ca="1" si="473"/>
        <v>-1</v>
      </c>
      <c r="M7586" s="8">
        <f t="shared" ca="1" si="475"/>
        <v>-131</v>
      </c>
      <c r="N7586" s="32">
        <f ca="1">SUM(L$4:L7586)/I7586</f>
        <v>-1.7275484636687329E-2</v>
      </c>
      <c r="O7586" s="46">
        <f ca="1">_xlfn.VAR.P(L$4:L7586)</f>
        <v>34.412335079983201</v>
      </c>
      <c r="P7586" s="33">
        <f ca="1">COUNTIF(K$4:K7586, "WIN")/I7586</f>
        <v>2.7297903204536463E-2</v>
      </c>
    </row>
    <row r="7587" spans="9:16" x14ac:dyDescent="0.25">
      <c r="I7587" s="5">
        <v>7584</v>
      </c>
      <c r="J7587" s="8">
        <f t="shared" ca="1" si="474"/>
        <v>8</v>
      </c>
      <c r="K7587" s="7" t="str">
        <f t="shared" ca="1" si="472"/>
        <v>LOSE</v>
      </c>
      <c r="L7587" s="8">
        <f t="shared" ca="1" si="473"/>
        <v>-1</v>
      </c>
      <c r="M7587" s="8">
        <f t="shared" ca="1" si="475"/>
        <v>-132</v>
      </c>
      <c r="N7587" s="32">
        <f ca="1">SUM(L$4:L7587)/I7587</f>
        <v>-1.740506329113924E-2</v>
      </c>
      <c r="O7587" s="46">
        <f ca="1">_xlfn.VAR.P(L$4:L7587)</f>
        <v>34.407924911873096</v>
      </c>
      <c r="P7587" s="33">
        <f ca="1">COUNTIF(K$4:K7587, "WIN")/I7587</f>
        <v>2.7294303797468354E-2</v>
      </c>
    </row>
    <row r="7588" spans="9:16" x14ac:dyDescent="0.25">
      <c r="I7588" s="5">
        <v>7585</v>
      </c>
      <c r="J7588" s="8">
        <f t="shared" ca="1" si="474"/>
        <v>10</v>
      </c>
      <c r="K7588" s="7" t="str">
        <f t="shared" ca="1" si="472"/>
        <v>LOSE</v>
      </c>
      <c r="L7588" s="8">
        <f t="shared" ca="1" si="473"/>
        <v>-1</v>
      </c>
      <c r="M7588" s="8">
        <f t="shared" ca="1" si="475"/>
        <v>-133</v>
      </c>
      <c r="N7588" s="32">
        <f ca="1">SUM(L$4:L7588)/I7588</f>
        <v>-1.7534607778510219E-2</v>
      </c>
      <c r="O7588" s="46">
        <f ca="1">_xlfn.VAR.P(L$4:L7588)</f>
        <v>34.403515873060705</v>
      </c>
      <c r="P7588" s="33">
        <f ca="1">COUNTIF(K$4:K7588, "WIN")/I7588</f>
        <v>2.7290705339485827E-2</v>
      </c>
    </row>
    <row r="7589" spans="9:16" x14ac:dyDescent="0.25">
      <c r="I7589" s="5">
        <v>7586</v>
      </c>
      <c r="J7589" s="8">
        <f t="shared" ca="1" si="474"/>
        <v>32</v>
      </c>
      <c r="K7589" s="7" t="str">
        <f t="shared" ca="1" si="472"/>
        <v>LOSE</v>
      </c>
      <c r="L7589" s="8">
        <f t="shared" ca="1" si="473"/>
        <v>-1</v>
      </c>
      <c r="M7589" s="8">
        <f t="shared" ca="1" si="475"/>
        <v>-134</v>
      </c>
      <c r="N7589" s="32">
        <f ca="1">SUM(L$4:L7589)/I7589</f>
        <v>-1.7664118112312156E-2</v>
      </c>
      <c r="O7589" s="46">
        <f ca="1">_xlfn.VAR.P(L$4:L7589)</f>
        <v>34.399107963112698</v>
      </c>
      <c r="P7589" s="33">
        <f ca="1">COUNTIF(K$4:K7589, "WIN")/I7589</f>
        <v>2.7287107830213552E-2</v>
      </c>
    </row>
    <row r="7590" spans="9:16" x14ac:dyDescent="0.25">
      <c r="I7590" s="5">
        <v>7587</v>
      </c>
      <c r="J7590" s="8">
        <f t="shared" ca="1" si="474"/>
        <v>29</v>
      </c>
      <c r="K7590" s="7" t="str">
        <f t="shared" ca="1" si="472"/>
        <v>LOSE</v>
      </c>
      <c r="L7590" s="8">
        <f t="shared" ca="1" si="473"/>
        <v>-1</v>
      </c>
      <c r="M7590" s="8">
        <f t="shared" ca="1" si="475"/>
        <v>-135</v>
      </c>
      <c r="N7590" s="32">
        <f ca="1">SUM(L$4:L7590)/I7590</f>
        <v>-1.7793594306049824E-2</v>
      </c>
      <c r="O7590" s="46">
        <f ca="1">_xlfn.VAR.P(L$4:L7590)</f>
        <v>34.394701181595977</v>
      </c>
      <c r="P7590" s="33">
        <f ca="1">COUNTIF(K$4:K7590, "WIN")/I7590</f>
        <v>2.7283511269276393E-2</v>
      </c>
    </row>
    <row r="7591" spans="9:16" x14ac:dyDescent="0.25">
      <c r="I7591" s="5">
        <v>7588</v>
      </c>
      <c r="J7591" s="8">
        <f t="shared" ca="1" si="474"/>
        <v>22</v>
      </c>
      <c r="K7591" s="7" t="str">
        <f t="shared" ca="1" si="472"/>
        <v>LOSE</v>
      </c>
      <c r="L7591" s="8">
        <f t="shared" ca="1" si="473"/>
        <v>-1</v>
      </c>
      <c r="M7591" s="8">
        <f t="shared" ca="1" si="475"/>
        <v>-136</v>
      </c>
      <c r="N7591" s="32">
        <f ca="1">SUM(L$4:L7591)/I7591</f>
        <v>-1.7923036373220874E-2</v>
      </c>
      <c r="O7591" s="46">
        <f ca="1">_xlfn.VAR.P(L$4:L7591)</f>
        <v>34.390295528077651</v>
      </c>
      <c r="P7591" s="33">
        <f ca="1">COUNTIF(K$4:K7591, "WIN")/I7591</f>
        <v>2.7279915656299419E-2</v>
      </c>
    </row>
    <row r="7592" spans="9:16" x14ac:dyDescent="0.25">
      <c r="I7592" s="5">
        <v>7589</v>
      </c>
      <c r="J7592" s="8">
        <f t="shared" ca="1" si="474"/>
        <v>21</v>
      </c>
      <c r="K7592" s="7" t="str">
        <f t="shared" ca="1" si="472"/>
        <v>LOSE</v>
      </c>
      <c r="L7592" s="8">
        <f t="shared" ca="1" si="473"/>
        <v>-1</v>
      </c>
      <c r="M7592" s="8">
        <f t="shared" ca="1" si="475"/>
        <v>-137</v>
      </c>
      <c r="N7592" s="32">
        <f ca="1">SUM(L$4:L7592)/I7592</f>
        <v>-1.8052444327315852E-2</v>
      </c>
      <c r="O7592" s="46">
        <f ca="1">_xlfn.VAR.P(L$4:L7592)</f>
        <v>34.385891002125071</v>
      </c>
      <c r="P7592" s="33">
        <f ca="1">COUNTIF(K$4:K7592, "WIN")/I7592</f>
        <v>2.7276320990907894E-2</v>
      </c>
    </row>
    <row r="7593" spans="9:16" x14ac:dyDescent="0.25">
      <c r="I7593" s="5">
        <v>7590</v>
      </c>
      <c r="J7593" s="8">
        <f t="shared" ca="1" si="474"/>
        <v>7</v>
      </c>
      <c r="K7593" s="7" t="str">
        <f t="shared" ca="1" si="472"/>
        <v>WIN</v>
      </c>
      <c r="L7593" s="8">
        <f t="shared" ca="1" si="473"/>
        <v>35</v>
      </c>
      <c r="M7593" s="8">
        <f t="shared" ca="1" si="475"/>
        <v>-102</v>
      </c>
      <c r="N7593" s="32">
        <f ca="1">SUM(L$4:L7593)/I7593</f>
        <v>-1.3438735177865613E-2</v>
      </c>
      <c r="O7593" s="46">
        <f ca="1">_xlfn.VAR.P(L$4:L7593)</f>
        <v>34.542902404349391</v>
      </c>
      <c r="P7593" s="33">
        <f ca="1">COUNTIF(K$4:K7593, "WIN")/I7593</f>
        <v>2.7404479578392621E-2</v>
      </c>
    </row>
    <row r="7594" spans="9:16" x14ac:dyDescent="0.25">
      <c r="I7594" s="5">
        <v>7591</v>
      </c>
      <c r="J7594" s="8">
        <f t="shared" ca="1" si="474"/>
        <v>0</v>
      </c>
      <c r="K7594" s="7" t="str">
        <f t="shared" ca="1" si="472"/>
        <v>LOSE</v>
      </c>
      <c r="L7594" s="8">
        <f t="shared" ca="1" si="473"/>
        <v>-1</v>
      </c>
      <c r="M7594" s="8">
        <f t="shared" ca="1" si="475"/>
        <v>-103</v>
      </c>
      <c r="N7594" s="32">
        <f ca="1">SUM(L$4:L7594)/I7594</f>
        <v>-1.3568699776050587E-2</v>
      </c>
      <c r="O7594" s="46">
        <f ca="1">_xlfn.VAR.P(L$4:L7594)</f>
        <v>34.538480098000669</v>
      </c>
      <c r="P7594" s="33">
        <f ca="1">COUNTIF(K$4:K7594, "WIN")/I7594</f>
        <v>2.740086945066526E-2</v>
      </c>
    </row>
    <row r="7595" spans="9:16" x14ac:dyDescent="0.25">
      <c r="I7595" s="5">
        <v>7592</v>
      </c>
      <c r="J7595" s="8">
        <f t="shared" ca="1" si="474"/>
        <v>34</v>
      </c>
      <c r="K7595" s="7" t="str">
        <f t="shared" ca="1" si="472"/>
        <v>LOSE</v>
      </c>
      <c r="L7595" s="8">
        <f t="shared" ca="1" si="473"/>
        <v>-1</v>
      </c>
      <c r="M7595" s="8">
        <f t="shared" ca="1" si="475"/>
        <v>-104</v>
      </c>
      <c r="N7595" s="32">
        <f ca="1">SUM(L$4:L7595)/I7595</f>
        <v>-1.3698630136986301E-2</v>
      </c>
      <c r="O7595" s="46">
        <f ca="1">_xlfn.VAR.P(L$4:L7595)</f>
        <v>34.534058922874834</v>
      </c>
      <c r="P7595" s="33">
        <f ca="1">COUNTIF(K$4:K7595, "WIN")/I7595</f>
        <v>2.7397260273972601E-2</v>
      </c>
    </row>
    <row r="7596" spans="9:16" x14ac:dyDescent="0.25">
      <c r="I7596" s="5">
        <v>7593</v>
      </c>
      <c r="J7596" s="8">
        <f t="shared" ca="1" si="474"/>
        <v>11</v>
      </c>
      <c r="K7596" s="7" t="str">
        <f t="shared" ca="1" si="472"/>
        <v>LOSE</v>
      </c>
      <c r="L7596" s="8">
        <f t="shared" ca="1" si="473"/>
        <v>-1</v>
      </c>
      <c r="M7596" s="8">
        <f t="shared" ca="1" si="475"/>
        <v>-105</v>
      </c>
      <c r="N7596" s="32">
        <f ca="1">SUM(L$4:L7596)/I7596</f>
        <v>-1.382852627419992E-2</v>
      </c>
      <c r="O7596" s="46">
        <f ca="1">_xlfn.VAR.P(L$4:L7596)</f>
        <v>34.529638878538286</v>
      </c>
      <c r="P7596" s="33">
        <f ca="1">COUNTIF(K$4:K7596, "WIN")/I7596</f>
        <v>2.739365204793889E-2</v>
      </c>
    </row>
    <row r="7597" spans="9:16" x14ac:dyDescent="0.25">
      <c r="I7597" s="5">
        <v>7594</v>
      </c>
      <c r="J7597" s="8">
        <f t="shared" ca="1" si="474"/>
        <v>29</v>
      </c>
      <c r="K7597" s="7" t="str">
        <f t="shared" ca="1" si="472"/>
        <v>LOSE</v>
      </c>
      <c r="L7597" s="8">
        <f t="shared" ca="1" si="473"/>
        <v>-1</v>
      </c>
      <c r="M7597" s="8">
        <f t="shared" ca="1" si="475"/>
        <v>-106</v>
      </c>
      <c r="N7597" s="32">
        <f ca="1">SUM(L$4:L7597)/I7597</f>
        <v>-1.3958388201211482E-2</v>
      </c>
      <c r="O7597" s="46">
        <f ca="1">_xlfn.VAR.P(L$4:L7597)</f>
        <v>34.525219964557635</v>
      </c>
      <c r="P7597" s="33">
        <f ca="1">COUNTIF(K$4:K7597, "WIN")/I7597</f>
        <v>2.7390044772188569E-2</v>
      </c>
    </row>
    <row r="7598" spans="9:16" x14ac:dyDescent="0.25">
      <c r="I7598" s="5">
        <v>7595</v>
      </c>
      <c r="J7598" s="8">
        <f t="shared" ca="1" si="474"/>
        <v>16</v>
      </c>
      <c r="K7598" s="7" t="str">
        <f t="shared" ca="1" si="472"/>
        <v>LOSE</v>
      </c>
      <c r="L7598" s="8">
        <f t="shared" ca="1" si="473"/>
        <v>-1</v>
      </c>
      <c r="M7598" s="8">
        <f t="shared" ca="1" si="475"/>
        <v>-107</v>
      </c>
      <c r="N7598" s="32">
        <f ca="1">SUM(L$4:L7598)/I7598</f>
        <v>-1.4088215931533903E-2</v>
      </c>
      <c r="O7598" s="46">
        <f ca="1">_xlfn.VAR.P(L$4:L7598)</f>
        <v>34.520802180499714</v>
      </c>
      <c r="P7598" s="33">
        <f ca="1">COUNTIF(K$4:K7598, "WIN")/I7598</f>
        <v>2.7386438446346282E-2</v>
      </c>
    </row>
    <row r="7599" spans="9:16" x14ac:dyDescent="0.25">
      <c r="I7599" s="5">
        <v>7596</v>
      </c>
      <c r="J7599" s="8">
        <f t="shared" ca="1" si="474"/>
        <v>1</v>
      </c>
      <c r="K7599" s="7" t="str">
        <f t="shared" ca="1" si="472"/>
        <v>LOSE</v>
      </c>
      <c r="L7599" s="8">
        <f t="shared" ca="1" si="473"/>
        <v>-1</v>
      </c>
      <c r="M7599" s="8">
        <f t="shared" ca="1" si="475"/>
        <v>-108</v>
      </c>
      <c r="N7599" s="32">
        <f ca="1">SUM(L$4:L7599)/I7599</f>
        <v>-1.4218009478672985E-2</v>
      </c>
      <c r="O7599" s="46">
        <f ca="1">_xlfn.VAR.P(L$4:L7599)</f>
        <v>34.516385525931582</v>
      </c>
      <c r="P7599" s="33">
        <f ca="1">COUNTIF(K$4:K7599, "WIN")/I7599</f>
        <v>2.7382833070036861E-2</v>
      </c>
    </row>
    <row r="7600" spans="9:16" x14ac:dyDescent="0.25">
      <c r="I7600" s="5">
        <v>7597</v>
      </c>
      <c r="J7600" s="8">
        <f t="shared" ca="1" si="474"/>
        <v>20</v>
      </c>
      <c r="K7600" s="7" t="str">
        <f t="shared" ca="1" si="472"/>
        <v>LOSE</v>
      </c>
      <c r="L7600" s="8">
        <f t="shared" ca="1" si="473"/>
        <v>-1</v>
      </c>
      <c r="M7600" s="8">
        <f t="shared" ca="1" si="475"/>
        <v>-109</v>
      </c>
      <c r="N7600" s="32">
        <f ca="1">SUM(L$4:L7600)/I7600</f>
        <v>-1.4347768856127419E-2</v>
      </c>
      <c r="O7600" s="46">
        <f ca="1">_xlfn.VAR.P(L$4:L7600)</f>
        <v>34.511970000420519</v>
      </c>
      <c r="P7600" s="33">
        <f ca="1">COUNTIF(K$4:K7600, "WIN")/I7600</f>
        <v>2.7379228642885351E-2</v>
      </c>
    </row>
    <row r="7601" spans="9:16" x14ac:dyDescent="0.25">
      <c r="I7601" s="5">
        <v>7598</v>
      </c>
      <c r="J7601" s="8">
        <f t="shared" ca="1" si="474"/>
        <v>31</v>
      </c>
      <c r="K7601" s="7" t="str">
        <f t="shared" ca="1" si="472"/>
        <v>LOSE</v>
      </c>
      <c r="L7601" s="8">
        <f t="shared" ca="1" si="473"/>
        <v>-1</v>
      </c>
      <c r="M7601" s="8">
        <f t="shared" ca="1" si="475"/>
        <v>-110</v>
      </c>
      <c r="N7601" s="32">
        <f ca="1">SUM(L$4:L7601)/I7601</f>
        <v>-1.4477494077388787E-2</v>
      </c>
      <c r="O7601" s="46">
        <f ca="1">_xlfn.VAR.P(L$4:L7601)</f>
        <v>34.507555603534023</v>
      </c>
      <c r="P7601" s="33">
        <f ca="1">COUNTIF(K$4:K7601, "WIN")/I7601</f>
        <v>2.7375625164516977E-2</v>
      </c>
    </row>
    <row r="7602" spans="9:16" x14ac:dyDescent="0.25">
      <c r="I7602" s="5">
        <v>7599</v>
      </c>
      <c r="J7602" s="8">
        <f t="shared" ca="1" si="474"/>
        <v>19</v>
      </c>
      <c r="K7602" s="7" t="str">
        <f t="shared" ca="1" si="472"/>
        <v>LOSE</v>
      </c>
      <c r="L7602" s="8">
        <f t="shared" ca="1" si="473"/>
        <v>-1</v>
      </c>
      <c r="M7602" s="8">
        <f t="shared" ca="1" si="475"/>
        <v>-111</v>
      </c>
      <c r="N7602" s="32">
        <f ca="1">SUM(L$4:L7602)/I7602</f>
        <v>-1.4607185155941572E-2</v>
      </c>
      <c r="O7602" s="46">
        <f ca="1">_xlfn.VAR.P(L$4:L7602)</f>
        <v>34.503142334839808</v>
      </c>
      <c r="P7602" s="33">
        <f ca="1">COUNTIF(K$4:K7602, "WIN")/I7602</f>
        <v>2.7372022634557177E-2</v>
      </c>
    </row>
    <row r="7603" spans="9:16" x14ac:dyDescent="0.25">
      <c r="I7603" s="5">
        <v>7600</v>
      </c>
      <c r="J7603" s="8">
        <f t="shared" ca="1" si="474"/>
        <v>29</v>
      </c>
      <c r="K7603" s="7" t="str">
        <f t="shared" ca="1" si="472"/>
        <v>LOSE</v>
      </c>
      <c r="L7603" s="8">
        <f t="shared" ca="1" si="473"/>
        <v>-1</v>
      </c>
      <c r="M7603" s="8">
        <f t="shared" ca="1" si="475"/>
        <v>-112</v>
      </c>
      <c r="N7603" s="32">
        <f ca="1">SUM(L$4:L7603)/I7603</f>
        <v>-1.4736842105263158E-2</v>
      </c>
      <c r="O7603" s="46">
        <f ca="1">_xlfn.VAR.P(L$4:L7603)</f>
        <v>34.498730193905814</v>
      </c>
      <c r="P7603" s="33">
        <f ca="1">COUNTIF(K$4:K7603, "WIN")/I7603</f>
        <v>2.736842105263158E-2</v>
      </c>
    </row>
    <row r="7604" spans="9:16" x14ac:dyDescent="0.25">
      <c r="I7604" s="5">
        <v>7601</v>
      </c>
      <c r="J7604" s="8">
        <f t="shared" ca="1" si="474"/>
        <v>17</v>
      </c>
      <c r="K7604" s="7" t="str">
        <f t="shared" ca="1" si="472"/>
        <v>LOSE</v>
      </c>
      <c r="L7604" s="8">
        <f t="shared" ca="1" si="473"/>
        <v>-1</v>
      </c>
      <c r="M7604" s="8">
        <f t="shared" ca="1" si="475"/>
        <v>-113</v>
      </c>
      <c r="N7604" s="32">
        <f ca="1">SUM(L$4:L7604)/I7604</f>
        <v>-1.4866464938823839E-2</v>
      </c>
      <c r="O7604" s="46">
        <f ca="1">_xlfn.VAR.P(L$4:L7604)</f>
        <v>34.494319180300209</v>
      </c>
      <c r="P7604" s="33">
        <f ca="1">COUNTIF(K$4:K7604, "WIN")/I7604</f>
        <v>2.7364820418366003E-2</v>
      </c>
    </row>
    <row r="7605" spans="9:16" x14ac:dyDescent="0.25">
      <c r="I7605" s="5">
        <v>7602</v>
      </c>
      <c r="J7605" s="8">
        <f t="shared" ca="1" si="474"/>
        <v>13</v>
      </c>
      <c r="K7605" s="7" t="str">
        <f t="shared" ca="1" si="472"/>
        <v>LOSE</v>
      </c>
      <c r="L7605" s="8">
        <f t="shared" ca="1" si="473"/>
        <v>-1</v>
      </c>
      <c r="M7605" s="8">
        <f t="shared" ca="1" si="475"/>
        <v>-114</v>
      </c>
      <c r="N7605" s="32">
        <f ca="1">SUM(L$4:L7605)/I7605</f>
        <v>-1.499605367008682E-2</v>
      </c>
      <c r="O7605" s="46">
        <f ca="1">_xlfn.VAR.P(L$4:L7605)</f>
        <v>34.489909293591374</v>
      </c>
      <c r="P7605" s="33">
        <f ca="1">COUNTIF(K$4:K7605, "WIN")/I7605</f>
        <v>2.7361220731386478E-2</v>
      </c>
    </row>
    <row r="7606" spans="9:16" x14ac:dyDescent="0.25">
      <c r="I7606" s="5">
        <v>7603</v>
      </c>
      <c r="J7606" s="8">
        <f t="shared" ca="1" si="474"/>
        <v>10</v>
      </c>
      <c r="K7606" s="7" t="str">
        <f t="shared" ca="1" si="472"/>
        <v>LOSE</v>
      </c>
      <c r="L7606" s="8">
        <f t="shared" ca="1" si="473"/>
        <v>-1</v>
      </c>
      <c r="M7606" s="8">
        <f t="shared" ca="1" si="475"/>
        <v>-115</v>
      </c>
      <c r="N7606" s="32">
        <f ca="1">SUM(L$4:L7606)/I7606</f>
        <v>-1.5125608312508221E-2</v>
      </c>
      <c r="O7606" s="46">
        <f ca="1">_xlfn.VAR.P(L$4:L7606)</f>
        <v>34.485500533347896</v>
      </c>
      <c r="P7606" s="33">
        <f ca="1">COUNTIF(K$4:K7606, "WIN")/I7606</f>
        <v>2.7357621991319216E-2</v>
      </c>
    </row>
    <row r="7607" spans="9:16" x14ac:dyDescent="0.25">
      <c r="I7607" s="5">
        <v>7604</v>
      </c>
      <c r="J7607" s="8">
        <f t="shared" ca="1" si="474"/>
        <v>10</v>
      </c>
      <c r="K7607" s="7" t="str">
        <f t="shared" ca="1" si="472"/>
        <v>LOSE</v>
      </c>
      <c r="L7607" s="8">
        <f t="shared" ca="1" si="473"/>
        <v>-1</v>
      </c>
      <c r="M7607" s="8">
        <f t="shared" ca="1" si="475"/>
        <v>-116</v>
      </c>
      <c r="N7607" s="32">
        <f ca="1">SUM(L$4:L7607)/I7607</f>
        <v>-1.5255128879537085E-2</v>
      </c>
      <c r="O7607" s="46">
        <f ca="1">_xlfn.VAR.P(L$4:L7607)</f>
        <v>34.481092899138609</v>
      </c>
      <c r="P7607" s="33">
        <f ca="1">COUNTIF(K$4:K7607, "WIN")/I7607</f>
        <v>2.7354024197790636E-2</v>
      </c>
    </row>
    <row r="7608" spans="9:16" x14ac:dyDescent="0.25">
      <c r="I7608" s="5">
        <v>7605</v>
      </c>
      <c r="J7608" s="8">
        <f t="shared" ca="1" si="474"/>
        <v>12</v>
      </c>
      <c r="K7608" s="7" t="str">
        <f t="shared" ca="1" si="472"/>
        <v>LOSE</v>
      </c>
      <c r="L7608" s="8">
        <f t="shared" ca="1" si="473"/>
        <v>-1</v>
      </c>
      <c r="M7608" s="8">
        <f t="shared" ca="1" si="475"/>
        <v>-117</v>
      </c>
      <c r="N7608" s="32">
        <f ca="1">SUM(L$4:L7608)/I7608</f>
        <v>-1.5384615384615385E-2</v>
      </c>
      <c r="O7608" s="46">
        <f ca="1">_xlfn.VAR.P(L$4:L7608)</f>
        <v>34.476686390532542</v>
      </c>
      <c r="P7608" s="33">
        <f ca="1">COUNTIF(K$4:K7608, "WIN")/I7608</f>
        <v>2.735042735042735E-2</v>
      </c>
    </row>
    <row r="7609" spans="9:16" x14ac:dyDescent="0.25">
      <c r="I7609" s="5">
        <v>7606</v>
      </c>
      <c r="J7609" s="8">
        <f t="shared" ca="1" si="474"/>
        <v>21</v>
      </c>
      <c r="K7609" s="7" t="str">
        <f t="shared" ca="1" si="472"/>
        <v>LOSE</v>
      </c>
      <c r="L7609" s="8">
        <f t="shared" ca="1" si="473"/>
        <v>-1</v>
      </c>
      <c r="M7609" s="8">
        <f t="shared" ca="1" si="475"/>
        <v>-118</v>
      </c>
      <c r="N7609" s="32">
        <f ca="1">SUM(L$4:L7609)/I7609</f>
        <v>-1.5514067841178017E-2</v>
      </c>
      <c r="O7609" s="46">
        <f ca="1">_xlfn.VAR.P(L$4:L7609)</f>
        <v>34.472281007098964</v>
      </c>
      <c r="P7609" s="33">
        <f ca="1">COUNTIF(K$4:K7609, "WIN")/I7609</f>
        <v>2.7346831448856166E-2</v>
      </c>
    </row>
    <row r="7610" spans="9:16" x14ac:dyDescent="0.25">
      <c r="I7610" s="5">
        <v>7607</v>
      </c>
      <c r="J7610" s="8">
        <f t="shared" ca="1" si="474"/>
        <v>32</v>
      </c>
      <c r="K7610" s="7" t="str">
        <f t="shared" ca="1" si="472"/>
        <v>LOSE</v>
      </c>
      <c r="L7610" s="8">
        <f t="shared" ca="1" si="473"/>
        <v>-1</v>
      </c>
      <c r="M7610" s="8">
        <f t="shared" ca="1" si="475"/>
        <v>-119</v>
      </c>
      <c r="N7610" s="32">
        <f ca="1">SUM(L$4:L7610)/I7610</f>
        <v>-1.5643486262652821E-2</v>
      </c>
      <c r="O7610" s="46">
        <f ca="1">_xlfn.VAR.P(L$4:L7610)</f>
        <v>34.467876748407356</v>
      </c>
      <c r="P7610" s="33">
        <f ca="1">COUNTIF(K$4:K7610, "WIN")/I7610</f>
        <v>2.7343236492704089E-2</v>
      </c>
    </row>
    <row r="7611" spans="9:16" x14ac:dyDescent="0.25">
      <c r="I7611" s="5">
        <v>7608</v>
      </c>
      <c r="J7611" s="8">
        <f t="shared" ca="1" si="474"/>
        <v>6</v>
      </c>
      <c r="K7611" s="7" t="str">
        <f t="shared" ca="1" si="472"/>
        <v>LOSE</v>
      </c>
      <c r="L7611" s="8">
        <f t="shared" ca="1" si="473"/>
        <v>-1</v>
      </c>
      <c r="M7611" s="8">
        <f t="shared" ca="1" si="475"/>
        <v>-120</v>
      </c>
      <c r="N7611" s="32">
        <f ca="1">SUM(L$4:L7611)/I7611</f>
        <v>-1.5772870662460567E-2</v>
      </c>
      <c r="O7611" s="46">
        <f ca="1">_xlfn.VAR.P(L$4:L7611)</f>
        <v>34.463473614027407</v>
      </c>
      <c r="P7611" s="33">
        <f ca="1">COUNTIF(K$4:K7611, "WIN")/I7611</f>
        <v>2.7339642481598318E-2</v>
      </c>
    </row>
    <row r="7612" spans="9:16" x14ac:dyDescent="0.25">
      <c r="I7612" s="5">
        <v>7609</v>
      </c>
      <c r="J7612" s="8">
        <f t="shared" ca="1" si="474"/>
        <v>28</v>
      </c>
      <c r="K7612" s="7" t="str">
        <f t="shared" ca="1" si="472"/>
        <v>LOSE</v>
      </c>
      <c r="L7612" s="8">
        <f t="shared" ca="1" si="473"/>
        <v>-1</v>
      </c>
      <c r="M7612" s="8">
        <f t="shared" ca="1" si="475"/>
        <v>-121</v>
      </c>
      <c r="N7612" s="32">
        <f ca="1">SUM(L$4:L7612)/I7612</f>
        <v>-1.5902221054014981E-2</v>
      </c>
      <c r="O7612" s="46">
        <f ca="1">_xlfn.VAR.P(L$4:L7612)</f>
        <v>34.45907160352904</v>
      </c>
      <c r="P7612" s="33">
        <f ca="1">COUNTIF(K$4:K7612, "WIN")/I7612</f>
        <v>2.733604941516625E-2</v>
      </c>
    </row>
    <row r="7613" spans="9:16" x14ac:dyDescent="0.25">
      <c r="I7613" s="5">
        <v>7610</v>
      </c>
      <c r="J7613" s="8">
        <f t="shared" ca="1" si="474"/>
        <v>30</v>
      </c>
      <c r="K7613" s="7" t="str">
        <f t="shared" ca="1" si="472"/>
        <v>LOSE</v>
      </c>
      <c r="L7613" s="8">
        <f t="shared" ca="1" si="473"/>
        <v>-1</v>
      </c>
      <c r="M7613" s="8">
        <f t="shared" ca="1" si="475"/>
        <v>-122</v>
      </c>
      <c r="N7613" s="32">
        <f ca="1">SUM(L$4:L7613)/I7613</f>
        <v>-1.6031537450722732E-2</v>
      </c>
      <c r="O7613" s="46">
        <f ca="1">_xlfn.VAR.P(L$4:L7613)</f>
        <v>34.45467071648239</v>
      </c>
      <c r="P7613" s="33">
        <f ca="1">COUNTIF(K$4:K7613, "WIN")/I7613</f>
        <v>2.7332457293035479E-2</v>
      </c>
    </row>
    <row r="7614" spans="9:16" x14ac:dyDescent="0.25">
      <c r="I7614" s="5">
        <v>7611</v>
      </c>
      <c r="J7614" s="8">
        <f t="shared" ca="1" si="474"/>
        <v>17</v>
      </c>
      <c r="K7614" s="7" t="str">
        <f t="shared" ca="1" si="472"/>
        <v>LOSE</v>
      </c>
      <c r="L7614" s="8">
        <f t="shared" ca="1" si="473"/>
        <v>-1</v>
      </c>
      <c r="M7614" s="8">
        <f t="shared" ca="1" si="475"/>
        <v>-123</v>
      </c>
      <c r="N7614" s="32">
        <f ca="1">SUM(L$4:L7614)/I7614</f>
        <v>-1.6160819865983445E-2</v>
      </c>
      <c r="O7614" s="46">
        <f ca="1">_xlfn.VAR.P(L$4:L7614)</f>
        <v>34.450270952457821</v>
      </c>
      <c r="P7614" s="33">
        <f ca="1">COUNTIF(K$4:K7614, "WIN")/I7614</f>
        <v>2.7328866114833792E-2</v>
      </c>
    </row>
    <row r="7615" spans="9:16" x14ac:dyDescent="0.25">
      <c r="I7615" s="5">
        <v>7612</v>
      </c>
      <c r="J7615" s="8">
        <f t="shared" ca="1" si="474"/>
        <v>23</v>
      </c>
      <c r="K7615" s="7" t="str">
        <f t="shared" ca="1" si="472"/>
        <v>LOSE</v>
      </c>
      <c r="L7615" s="8">
        <f t="shared" ca="1" si="473"/>
        <v>-1</v>
      </c>
      <c r="M7615" s="8">
        <f t="shared" ca="1" si="475"/>
        <v>-124</v>
      </c>
      <c r="N7615" s="32">
        <f ca="1">SUM(L$4:L7615)/I7615</f>
        <v>-1.6290068313189701E-2</v>
      </c>
      <c r="O7615" s="46">
        <f ca="1">_xlfn.VAR.P(L$4:L7615)</f>
        <v>34.445872311025902</v>
      </c>
      <c r="P7615" s="33">
        <f ca="1">COUNTIF(K$4:K7615, "WIN")/I7615</f>
        <v>2.7325275880189175E-2</v>
      </c>
    </row>
    <row r="7616" spans="9:16" x14ac:dyDescent="0.25">
      <c r="I7616" s="5">
        <v>7613</v>
      </c>
      <c r="J7616" s="8">
        <f t="shared" ca="1" si="474"/>
        <v>28</v>
      </c>
      <c r="K7616" s="7" t="str">
        <f t="shared" ca="1" si="472"/>
        <v>LOSE</v>
      </c>
      <c r="L7616" s="8">
        <f t="shared" ca="1" si="473"/>
        <v>-1</v>
      </c>
      <c r="M7616" s="8">
        <f t="shared" ca="1" si="475"/>
        <v>-125</v>
      </c>
      <c r="N7616" s="32">
        <f ca="1">SUM(L$4:L7616)/I7616</f>
        <v>-1.6419282805727044E-2</v>
      </c>
      <c r="O7616" s="46">
        <f ca="1">_xlfn.VAR.P(L$4:L7616)</f>
        <v>34.441474791757429</v>
      </c>
      <c r="P7616" s="33">
        <f ca="1">COUNTIF(K$4:K7616, "WIN")/I7616</f>
        <v>2.7321686588729806E-2</v>
      </c>
    </row>
    <row r="7617" spans="9:16" x14ac:dyDescent="0.25">
      <c r="I7617" s="5">
        <v>7614</v>
      </c>
      <c r="J7617" s="8">
        <f t="shared" ca="1" si="474"/>
        <v>28</v>
      </c>
      <c r="K7617" s="7" t="str">
        <f t="shared" ca="1" si="472"/>
        <v>LOSE</v>
      </c>
      <c r="L7617" s="8">
        <f t="shared" ca="1" si="473"/>
        <v>-1</v>
      </c>
      <c r="M7617" s="8">
        <f t="shared" ca="1" si="475"/>
        <v>-126</v>
      </c>
      <c r="N7617" s="32">
        <f ca="1">SUM(L$4:L7617)/I7617</f>
        <v>-1.6548463356973995E-2</v>
      </c>
      <c r="O7617" s="46">
        <f ca="1">_xlfn.VAR.P(L$4:L7617)</f>
        <v>34.437078394223406</v>
      </c>
      <c r="P7617" s="33">
        <f ca="1">COUNTIF(K$4:K7617, "WIN")/I7617</f>
        <v>2.7318098240084056E-2</v>
      </c>
    </row>
    <row r="7618" spans="9:16" x14ac:dyDescent="0.25">
      <c r="I7618" s="5">
        <v>7615</v>
      </c>
      <c r="J7618" s="8">
        <f t="shared" ca="1" si="474"/>
        <v>15</v>
      </c>
      <c r="K7618" s="7" t="str">
        <f t="shared" ca="1" si="472"/>
        <v>LOSE</v>
      </c>
      <c r="L7618" s="8">
        <f t="shared" ca="1" si="473"/>
        <v>-1</v>
      </c>
      <c r="M7618" s="8">
        <f t="shared" ca="1" si="475"/>
        <v>-127</v>
      </c>
      <c r="N7618" s="32">
        <f ca="1">SUM(L$4:L7618)/I7618</f>
        <v>-1.6677609980302037E-2</v>
      </c>
      <c r="O7618" s="46">
        <f ca="1">_xlfn.VAR.P(L$4:L7618)</f>
        <v>34.432683117995076</v>
      </c>
      <c r="P7618" s="33">
        <f ca="1">COUNTIF(K$4:K7618, "WIN")/I7618</f>
        <v>2.73145108338805E-2</v>
      </c>
    </row>
    <row r="7619" spans="9:16" x14ac:dyDescent="0.25">
      <c r="I7619" s="5">
        <v>7616</v>
      </c>
      <c r="J7619" s="8">
        <f t="shared" ca="1" si="474"/>
        <v>32</v>
      </c>
      <c r="K7619" s="7" t="str">
        <f t="shared" ca="1" si="472"/>
        <v>LOSE</v>
      </c>
      <c r="L7619" s="8">
        <f t="shared" ca="1" si="473"/>
        <v>-1</v>
      </c>
      <c r="M7619" s="8">
        <f t="shared" ca="1" si="475"/>
        <v>-128</v>
      </c>
      <c r="N7619" s="32">
        <f ca="1">SUM(L$4:L7619)/I7619</f>
        <v>-1.680672268907563E-2</v>
      </c>
      <c r="O7619" s="46">
        <f ca="1">_xlfn.VAR.P(L$4:L7619)</f>
        <v>34.428288962643883</v>
      </c>
      <c r="P7619" s="33">
        <f ca="1">COUNTIF(K$4:K7619, "WIN")/I7619</f>
        <v>2.7310924369747899E-2</v>
      </c>
    </row>
    <row r="7620" spans="9:16" x14ac:dyDescent="0.25">
      <c r="I7620" s="5">
        <v>7617</v>
      </c>
      <c r="J7620" s="8">
        <f t="shared" ca="1" si="474"/>
        <v>30</v>
      </c>
      <c r="K7620" s="7" t="str">
        <f t="shared" ref="K7620:K7683" ca="1" si="476">IF($D$7 = $J7620, "WIN", "LOSE")</f>
        <v>LOSE</v>
      </c>
      <c r="L7620" s="8">
        <f t="shared" ref="L7620:L7683" ca="1" si="477">IF($K7620 = "WIN", 35, -1)</f>
        <v>-1</v>
      </c>
      <c r="M7620" s="8">
        <f t="shared" ca="1" si="475"/>
        <v>-129</v>
      </c>
      <c r="N7620" s="32">
        <f ca="1">SUM(L$4:L7620)/I7620</f>
        <v>-1.6935801496652227E-2</v>
      </c>
      <c r="O7620" s="46">
        <f ca="1">_xlfn.VAR.P(L$4:L7620)</f>
        <v>34.423895927741491</v>
      </c>
      <c r="P7620" s="33">
        <f ca="1">COUNTIF(K$4:K7620, "WIN")/I7620</f>
        <v>2.7307338847315215E-2</v>
      </c>
    </row>
    <row r="7621" spans="9:16" x14ac:dyDescent="0.25">
      <c r="I7621" s="5">
        <v>7618</v>
      </c>
      <c r="J7621" s="8">
        <f t="shared" ca="1" si="474"/>
        <v>34</v>
      </c>
      <c r="K7621" s="7" t="str">
        <f t="shared" ca="1" si="476"/>
        <v>LOSE</v>
      </c>
      <c r="L7621" s="8">
        <f t="shared" ca="1" si="477"/>
        <v>-1</v>
      </c>
      <c r="M7621" s="8">
        <f t="shared" ca="1" si="475"/>
        <v>-130</v>
      </c>
      <c r="N7621" s="32">
        <f ca="1">SUM(L$4:L7621)/I7621</f>
        <v>-1.7064846416382253E-2</v>
      </c>
      <c r="O7621" s="46">
        <f ca="1">_xlfn.VAR.P(L$4:L7621)</f>
        <v>34.41950401285979</v>
      </c>
      <c r="P7621" s="33">
        <f ca="1">COUNTIF(K$4:K7621, "WIN")/I7621</f>
        <v>2.7303754266211604E-2</v>
      </c>
    </row>
    <row r="7622" spans="9:16" x14ac:dyDescent="0.25">
      <c r="I7622" s="5">
        <v>7619</v>
      </c>
      <c r="J7622" s="8">
        <f t="shared" ref="J7622:J7685" ca="1" si="478">RANDBETWEEN(0,36)</f>
        <v>21</v>
      </c>
      <c r="K7622" s="7" t="str">
        <f t="shared" ca="1" si="476"/>
        <v>LOSE</v>
      </c>
      <c r="L7622" s="8">
        <f t="shared" ca="1" si="477"/>
        <v>-1</v>
      </c>
      <c r="M7622" s="8">
        <f t="shared" ref="M7622:M7685" ca="1" si="479">M7621+L7622</f>
        <v>-131</v>
      </c>
      <c r="N7622" s="32">
        <f ca="1">SUM(L$4:L7622)/I7622</f>
        <v>-1.7193857461609136E-2</v>
      </c>
      <c r="O7622" s="46">
        <f ca="1">_xlfn.VAR.P(L$4:L7622)</f>
        <v>34.415113217570877</v>
      </c>
      <c r="P7622" s="33">
        <f ca="1">COUNTIF(K$4:K7622, "WIN")/I7622</f>
        <v>2.7300170626066413E-2</v>
      </c>
    </row>
    <row r="7623" spans="9:16" x14ac:dyDescent="0.25">
      <c r="I7623" s="5">
        <v>7620</v>
      </c>
      <c r="J7623" s="8">
        <f t="shared" ca="1" si="478"/>
        <v>4</v>
      </c>
      <c r="K7623" s="7" t="str">
        <f t="shared" ca="1" si="476"/>
        <v>LOSE</v>
      </c>
      <c r="L7623" s="8">
        <f t="shared" ca="1" si="477"/>
        <v>-1</v>
      </c>
      <c r="M7623" s="8">
        <f t="shared" ca="1" si="479"/>
        <v>-132</v>
      </c>
      <c r="N7623" s="32">
        <f ca="1">SUM(L$4:L7623)/I7623</f>
        <v>-1.7322834645669291E-2</v>
      </c>
      <c r="O7623" s="46">
        <f ca="1">_xlfn.VAR.P(L$4:L7623)</f>
        <v>34.410723541447084</v>
      </c>
      <c r="P7623" s="33">
        <f ca="1">COUNTIF(K$4:K7623, "WIN")/I7623</f>
        <v>2.7296587926509186E-2</v>
      </c>
    </row>
    <row r="7624" spans="9:16" x14ac:dyDescent="0.25">
      <c r="I7624" s="5">
        <v>7621</v>
      </c>
      <c r="J7624" s="8">
        <f t="shared" ca="1" si="478"/>
        <v>11</v>
      </c>
      <c r="K7624" s="7" t="str">
        <f t="shared" ca="1" si="476"/>
        <v>LOSE</v>
      </c>
      <c r="L7624" s="8">
        <f t="shared" ca="1" si="477"/>
        <v>-1</v>
      </c>
      <c r="M7624" s="8">
        <f t="shared" ca="1" si="479"/>
        <v>-133</v>
      </c>
      <c r="N7624" s="32">
        <f ca="1">SUM(L$4:L7624)/I7624</f>
        <v>-1.7451777981892139E-2</v>
      </c>
      <c r="O7624" s="46">
        <f ca="1">_xlfn.VAR.P(L$4:L7624)</f>
        <v>34.40633498406094</v>
      </c>
      <c r="P7624" s="33">
        <f ca="1">COUNTIF(K$4:K7624, "WIN")/I7624</f>
        <v>2.7293006167169662E-2</v>
      </c>
    </row>
    <row r="7625" spans="9:16" x14ac:dyDescent="0.25">
      <c r="I7625" s="5">
        <v>7622</v>
      </c>
      <c r="J7625" s="8">
        <f t="shared" ca="1" si="478"/>
        <v>35</v>
      </c>
      <c r="K7625" s="7" t="str">
        <f t="shared" ca="1" si="476"/>
        <v>LOSE</v>
      </c>
      <c r="L7625" s="8">
        <f t="shared" ca="1" si="477"/>
        <v>-1</v>
      </c>
      <c r="M7625" s="8">
        <f t="shared" ca="1" si="479"/>
        <v>-134</v>
      </c>
      <c r="N7625" s="32">
        <f ca="1">SUM(L$4:L7625)/I7625</f>
        <v>-1.7580687483600105E-2</v>
      </c>
      <c r="O7625" s="46">
        <f ca="1">_xlfn.VAR.P(L$4:L7625)</f>
        <v>34.401947544985198</v>
      </c>
      <c r="P7625" s="33">
        <f ca="1">COUNTIF(K$4:K7625, "WIN")/I7625</f>
        <v>2.7289425347677775E-2</v>
      </c>
    </row>
    <row r="7626" spans="9:16" x14ac:dyDescent="0.25">
      <c r="I7626" s="5">
        <v>7623</v>
      </c>
      <c r="J7626" s="8">
        <f t="shared" ca="1" si="478"/>
        <v>32</v>
      </c>
      <c r="K7626" s="7" t="str">
        <f t="shared" ca="1" si="476"/>
        <v>LOSE</v>
      </c>
      <c r="L7626" s="8">
        <f t="shared" ca="1" si="477"/>
        <v>-1</v>
      </c>
      <c r="M7626" s="8">
        <f t="shared" ca="1" si="479"/>
        <v>-135</v>
      </c>
      <c r="N7626" s="32">
        <f ca="1">SUM(L$4:L7626)/I7626</f>
        <v>-1.770956316410862E-2</v>
      </c>
      <c r="O7626" s="46">
        <f ca="1">_xlfn.VAR.P(L$4:L7626)</f>
        <v>34.397561223792842</v>
      </c>
      <c r="P7626" s="33">
        <f ca="1">COUNTIF(K$4:K7626, "WIN")/I7626</f>
        <v>2.728584546766365E-2</v>
      </c>
    </row>
    <row r="7627" spans="9:16" x14ac:dyDescent="0.25">
      <c r="I7627" s="5">
        <v>7624</v>
      </c>
      <c r="J7627" s="8">
        <f t="shared" ca="1" si="478"/>
        <v>2</v>
      </c>
      <c r="K7627" s="7" t="str">
        <f t="shared" ca="1" si="476"/>
        <v>LOSE</v>
      </c>
      <c r="L7627" s="8">
        <f t="shared" ca="1" si="477"/>
        <v>-1</v>
      </c>
      <c r="M7627" s="8">
        <f t="shared" ca="1" si="479"/>
        <v>-136</v>
      </c>
      <c r="N7627" s="32">
        <f ca="1">SUM(L$4:L7627)/I7627</f>
        <v>-1.7838405036726127E-2</v>
      </c>
      <c r="O7627" s="46">
        <f ca="1">_xlfn.VAR.P(L$4:L7627)</f>
        <v>34.393176020057055</v>
      </c>
      <c r="P7627" s="33">
        <f ca="1">COUNTIF(K$4:K7627, "WIN")/I7627</f>
        <v>2.7282266526757609E-2</v>
      </c>
    </row>
    <row r="7628" spans="9:16" x14ac:dyDescent="0.25">
      <c r="I7628" s="5">
        <v>7625</v>
      </c>
      <c r="J7628" s="8">
        <f t="shared" ca="1" si="478"/>
        <v>7</v>
      </c>
      <c r="K7628" s="7" t="str">
        <f t="shared" ca="1" si="476"/>
        <v>WIN</v>
      </c>
      <c r="L7628" s="8">
        <f t="shared" ca="1" si="477"/>
        <v>35</v>
      </c>
      <c r="M7628" s="8">
        <f t="shared" ca="1" si="479"/>
        <v>-101</v>
      </c>
      <c r="N7628" s="32">
        <f ca="1">SUM(L$4:L7628)/I7628</f>
        <v>-1.3245901639344262E-2</v>
      </c>
      <c r="O7628" s="46">
        <f ca="1">_xlfn.VAR.P(L$4:L7628)</f>
        <v>34.549463890352058</v>
      </c>
      <c r="P7628" s="33">
        <f ca="1">COUNTIF(K$4:K7628, "WIN")/I7628</f>
        <v>2.7409836065573772E-2</v>
      </c>
    </row>
    <row r="7629" spans="9:16" x14ac:dyDescent="0.25">
      <c r="I7629" s="5">
        <v>7626</v>
      </c>
      <c r="J7629" s="8">
        <f t="shared" ca="1" si="478"/>
        <v>19</v>
      </c>
      <c r="K7629" s="7" t="str">
        <f t="shared" ca="1" si="476"/>
        <v>LOSE</v>
      </c>
      <c r="L7629" s="8">
        <f t="shared" ca="1" si="477"/>
        <v>-1</v>
      </c>
      <c r="M7629" s="8">
        <f t="shared" ca="1" si="479"/>
        <v>-102</v>
      </c>
      <c r="N7629" s="32">
        <f ca="1">SUM(L$4:L7629)/I7629</f>
        <v>-1.3375295043273014E-2</v>
      </c>
      <c r="O7629" s="46">
        <f ca="1">_xlfn.VAR.P(L$4:L7629)</f>
        <v>34.545061070011222</v>
      </c>
      <c r="P7629" s="33">
        <f ca="1">COUNTIF(K$4:K7629, "WIN")/I7629</f>
        <v>2.7406241804353526E-2</v>
      </c>
    </row>
    <row r="7630" spans="9:16" x14ac:dyDescent="0.25">
      <c r="I7630" s="5">
        <v>7627</v>
      </c>
      <c r="J7630" s="8">
        <f t="shared" ca="1" si="478"/>
        <v>9</v>
      </c>
      <c r="K7630" s="7" t="str">
        <f t="shared" ca="1" si="476"/>
        <v>LOSE</v>
      </c>
      <c r="L7630" s="8">
        <f t="shared" ca="1" si="477"/>
        <v>-1</v>
      </c>
      <c r="M7630" s="8">
        <f t="shared" ca="1" si="479"/>
        <v>-103</v>
      </c>
      <c r="N7630" s="32">
        <f ca="1">SUM(L$4:L7630)/I7630</f>
        <v>-1.350465451684804E-2</v>
      </c>
      <c r="O7630" s="46">
        <f ca="1">_xlfn.VAR.P(L$4:L7630)</f>
        <v>34.54065937073355</v>
      </c>
      <c r="P7630" s="33">
        <f ca="1">COUNTIF(K$4:K7630, "WIN")/I7630</f>
        <v>2.7402648485643111E-2</v>
      </c>
    </row>
    <row r="7631" spans="9:16" x14ac:dyDescent="0.25">
      <c r="I7631" s="5">
        <v>7628</v>
      </c>
      <c r="J7631" s="8">
        <f t="shared" ca="1" si="478"/>
        <v>10</v>
      </c>
      <c r="K7631" s="7" t="str">
        <f t="shared" ca="1" si="476"/>
        <v>LOSE</v>
      </c>
      <c r="L7631" s="8">
        <f t="shared" ca="1" si="477"/>
        <v>-1</v>
      </c>
      <c r="M7631" s="8">
        <f t="shared" ca="1" si="479"/>
        <v>-104</v>
      </c>
      <c r="N7631" s="32">
        <f ca="1">SUM(L$4:L7631)/I7631</f>
        <v>-1.3633980073413739E-2</v>
      </c>
      <c r="O7631" s="46">
        <f ca="1">_xlfn.VAR.P(L$4:L7631)</f>
        <v>34.536258792091289</v>
      </c>
      <c r="P7631" s="33">
        <f ca="1">COUNTIF(K$4:K7631, "WIN")/I7631</f>
        <v>2.739905610907184E-2</v>
      </c>
    </row>
    <row r="7632" spans="9:16" x14ac:dyDescent="0.25">
      <c r="I7632" s="5">
        <v>7629</v>
      </c>
      <c r="J7632" s="8">
        <f t="shared" ca="1" si="478"/>
        <v>26</v>
      </c>
      <c r="K7632" s="7" t="str">
        <f t="shared" ca="1" si="476"/>
        <v>LOSE</v>
      </c>
      <c r="L7632" s="8">
        <f t="shared" ca="1" si="477"/>
        <v>-1</v>
      </c>
      <c r="M7632" s="8">
        <f t="shared" ca="1" si="479"/>
        <v>-105</v>
      </c>
      <c r="N7632" s="32">
        <f ca="1">SUM(L$4:L7632)/I7632</f>
        <v>-1.3763271726307511E-2</v>
      </c>
      <c r="O7632" s="46">
        <f ca="1">_xlfn.VAR.P(L$4:L7632)</f>
        <v>34.531859333656932</v>
      </c>
      <c r="P7632" s="33">
        <f ca="1">COUNTIF(K$4:K7632, "WIN")/I7632</f>
        <v>2.7395464674269236E-2</v>
      </c>
    </row>
    <row r="7633" spans="9:16" x14ac:dyDescent="0.25">
      <c r="I7633" s="5">
        <v>7630</v>
      </c>
      <c r="J7633" s="8">
        <f t="shared" ca="1" si="478"/>
        <v>13</v>
      </c>
      <c r="K7633" s="7" t="str">
        <f t="shared" ca="1" si="476"/>
        <v>LOSE</v>
      </c>
      <c r="L7633" s="8">
        <f t="shared" ca="1" si="477"/>
        <v>-1</v>
      </c>
      <c r="M7633" s="8">
        <f t="shared" ca="1" si="479"/>
        <v>-106</v>
      </c>
      <c r="N7633" s="32">
        <f ca="1">SUM(L$4:L7633)/I7633</f>
        <v>-1.3892529488859764E-2</v>
      </c>
      <c r="O7633" s="46">
        <f ca="1">_xlfn.VAR.P(L$4:L7633)</f>
        <v>34.527460995003167</v>
      </c>
      <c r="P7633" s="33">
        <f ca="1">COUNTIF(K$4:K7633, "WIN")/I7633</f>
        <v>2.7391874180865007E-2</v>
      </c>
    </row>
    <row r="7634" spans="9:16" x14ac:dyDescent="0.25">
      <c r="I7634" s="5">
        <v>7631</v>
      </c>
      <c r="J7634" s="8">
        <f t="shared" ca="1" si="478"/>
        <v>3</v>
      </c>
      <c r="K7634" s="7" t="str">
        <f t="shared" ca="1" si="476"/>
        <v>LOSE</v>
      </c>
      <c r="L7634" s="8">
        <f t="shared" ca="1" si="477"/>
        <v>-1</v>
      </c>
      <c r="M7634" s="8">
        <f t="shared" ca="1" si="479"/>
        <v>-107</v>
      </c>
      <c r="N7634" s="32">
        <f ca="1">SUM(L$4:L7634)/I7634</f>
        <v>-1.402175337439392E-2</v>
      </c>
      <c r="O7634" s="46">
        <f ca="1">_xlfn.VAR.P(L$4:L7634)</f>
        <v>34.523063775702916</v>
      </c>
      <c r="P7634" s="33">
        <f ca="1">COUNTIF(K$4:K7634, "WIN")/I7634</f>
        <v>2.7388284628489058E-2</v>
      </c>
    </row>
    <row r="7635" spans="9:16" x14ac:dyDescent="0.25">
      <c r="I7635" s="5">
        <v>7632</v>
      </c>
      <c r="J7635" s="8">
        <f t="shared" ca="1" si="478"/>
        <v>12</v>
      </c>
      <c r="K7635" s="7" t="str">
        <f t="shared" ca="1" si="476"/>
        <v>LOSE</v>
      </c>
      <c r="L7635" s="8">
        <f t="shared" ca="1" si="477"/>
        <v>-1</v>
      </c>
      <c r="M7635" s="8">
        <f t="shared" ca="1" si="479"/>
        <v>-108</v>
      </c>
      <c r="N7635" s="32">
        <f ca="1">SUM(L$4:L7635)/I7635</f>
        <v>-1.4150943396226415E-2</v>
      </c>
      <c r="O7635" s="46">
        <f ca="1">_xlfn.VAR.P(L$4:L7635)</f>
        <v>34.518667675329297</v>
      </c>
      <c r="P7635" s="33">
        <f ca="1">COUNTIF(K$4:K7635, "WIN")/I7635</f>
        <v>2.7384696016771487E-2</v>
      </c>
    </row>
    <row r="7636" spans="9:16" x14ac:dyDescent="0.25">
      <c r="I7636" s="5">
        <v>7633</v>
      </c>
      <c r="J7636" s="8">
        <f t="shared" ca="1" si="478"/>
        <v>9</v>
      </c>
      <c r="K7636" s="7" t="str">
        <f t="shared" ca="1" si="476"/>
        <v>LOSE</v>
      </c>
      <c r="L7636" s="8">
        <f t="shared" ca="1" si="477"/>
        <v>-1</v>
      </c>
      <c r="M7636" s="8">
        <f t="shared" ca="1" si="479"/>
        <v>-109</v>
      </c>
      <c r="N7636" s="32">
        <f ca="1">SUM(L$4:L7636)/I7636</f>
        <v>-1.428009956766671E-2</v>
      </c>
      <c r="O7636" s="46">
        <f ca="1">_xlfn.VAR.P(L$4:L7636)</f>
        <v>34.514272693455666</v>
      </c>
      <c r="P7636" s="33">
        <f ca="1">COUNTIF(K$4:K7636, "WIN")/I7636</f>
        <v>2.7381108345342593E-2</v>
      </c>
    </row>
    <row r="7637" spans="9:16" x14ac:dyDescent="0.25">
      <c r="I7637" s="5">
        <v>7634</v>
      </c>
      <c r="J7637" s="8">
        <f t="shared" ca="1" si="478"/>
        <v>32</v>
      </c>
      <c r="K7637" s="7" t="str">
        <f t="shared" ca="1" si="476"/>
        <v>LOSE</v>
      </c>
      <c r="L7637" s="8">
        <f t="shared" ca="1" si="477"/>
        <v>-1</v>
      </c>
      <c r="M7637" s="8">
        <f t="shared" ca="1" si="479"/>
        <v>-110</v>
      </c>
      <c r="N7637" s="32">
        <f ca="1">SUM(L$4:L7637)/I7637</f>
        <v>-1.4409221902017291E-2</v>
      </c>
      <c r="O7637" s="46">
        <f ca="1">_xlfn.VAR.P(L$4:L7637)</f>
        <v>34.509878829655591</v>
      </c>
      <c r="P7637" s="33">
        <f ca="1">COUNTIF(K$4:K7637, "WIN")/I7637</f>
        <v>2.7377521613832854E-2</v>
      </c>
    </row>
    <row r="7638" spans="9:16" x14ac:dyDescent="0.25">
      <c r="I7638" s="5">
        <v>7635</v>
      </c>
      <c r="J7638" s="8">
        <f t="shared" ca="1" si="478"/>
        <v>21</v>
      </c>
      <c r="K7638" s="7" t="str">
        <f t="shared" ca="1" si="476"/>
        <v>LOSE</v>
      </c>
      <c r="L7638" s="8">
        <f t="shared" ca="1" si="477"/>
        <v>-1</v>
      </c>
      <c r="M7638" s="8">
        <f t="shared" ca="1" si="479"/>
        <v>-111</v>
      </c>
      <c r="N7638" s="32">
        <f ca="1">SUM(L$4:L7638)/I7638</f>
        <v>-1.4538310412573674E-2</v>
      </c>
      <c r="O7638" s="46">
        <f ca="1">_xlfn.VAR.P(L$4:L7638)</f>
        <v>34.505486083502845</v>
      </c>
      <c r="P7638" s="33">
        <f ca="1">COUNTIF(K$4:K7638, "WIN")/I7638</f>
        <v>2.7373935821872954E-2</v>
      </c>
    </row>
    <row r="7639" spans="9:16" x14ac:dyDescent="0.25">
      <c r="I7639" s="5">
        <v>7636</v>
      </c>
      <c r="J7639" s="8">
        <f t="shared" ca="1" si="478"/>
        <v>35</v>
      </c>
      <c r="K7639" s="7" t="str">
        <f t="shared" ca="1" si="476"/>
        <v>LOSE</v>
      </c>
      <c r="L7639" s="8">
        <f t="shared" ca="1" si="477"/>
        <v>-1</v>
      </c>
      <c r="M7639" s="8">
        <f t="shared" ca="1" si="479"/>
        <v>-112</v>
      </c>
      <c r="N7639" s="32">
        <f ca="1">SUM(L$4:L7639)/I7639</f>
        <v>-1.4667365112624411E-2</v>
      </c>
      <c r="O7639" s="46">
        <f ca="1">_xlfn.VAR.P(L$4:L7639)</f>
        <v>34.501094454571422</v>
      </c>
      <c r="P7639" s="33">
        <f ca="1">COUNTIF(K$4:K7639, "WIN")/I7639</f>
        <v>2.7370350969093765E-2</v>
      </c>
    </row>
    <row r="7640" spans="9:16" x14ac:dyDescent="0.25">
      <c r="I7640" s="5">
        <v>7637</v>
      </c>
      <c r="J7640" s="8">
        <f t="shared" ca="1" si="478"/>
        <v>30</v>
      </c>
      <c r="K7640" s="7" t="str">
        <f t="shared" ca="1" si="476"/>
        <v>LOSE</v>
      </c>
      <c r="L7640" s="8">
        <f t="shared" ca="1" si="477"/>
        <v>-1</v>
      </c>
      <c r="M7640" s="8">
        <f t="shared" ca="1" si="479"/>
        <v>-113</v>
      </c>
      <c r="N7640" s="32">
        <f ca="1">SUM(L$4:L7640)/I7640</f>
        <v>-1.4796386015451093E-2</v>
      </c>
      <c r="O7640" s="46">
        <f ca="1">_xlfn.VAR.P(L$4:L7640)</f>
        <v>34.496703942435545</v>
      </c>
      <c r="P7640" s="33">
        <f ca="1">COUNTIF(K$4:K7640, "WIN")/I7640</f>
        <v>2.7366767055126359E-2</v>
      </c>
    </row>
    <row r="7641" spans="9:16" x14ac:dyDescent="0.25">
      <c r="I7641" s="5">
        <v>7638</v>
      </c>
      <c r="J7641" s="8">
        <f t="shared" ca="1" si="478"/>
        <v>19</v>
      </c>
      <c r="K7641" s="7" t="str">
        <f t="shared" ca="1" si="476"/>
        <v>LOSE</v>
      </c>
      <c r="L7641" s="8">
        <f t="shared" ca="1" si="477"/>
        <v>-1</v>
      </c>
      <c r="M7641" s="8">
        <f t="shared" ca="1" si="479"/>
        <v>-114</v>
      </c>
      <c r="N7641" s="32">
        <f ca="1">SUM(L$4:L7641)/I7641</f>
        <v>-1.4925373134328358E-2</v>
      </c>
      <c r="O7641" s="46">
        <f ca="1">_xlfn.VAR.P(L$4:L7641)</f>
        <v>34.49231454666964</v>
      </c>
      <c r="P7641" s="33">
        <f ca="1">COUNTIF(K$4:K7641, "WIN")/I7641</f>
        <v>2.736318407960199E-2</v>
      </c>
    </row>
    <row r="7642" spans="9:16" x14ac:dyDescent="0.25">
      <c r="I7642" s="5">
        <v>7639</v>
      </c>
      <c r="J7642" s="8">
        <f t="shared" ca="1" si="478"/>
        <v>34</v>
      </c>
      <c r="K7642" s="7" t="str">
        <f t="shared" ca="1" si="476"/>
        <v>LOSE</v>
      </c>
      <c r="L7642" s="8">
        <f t="shared" ca="1" si="477"/>
        <v>-1</v>
      </c>
      <c r="M7642" s="8">
        <f t="shared" ca="1" si="479"/>
        <v>-115</v>
      </c>
      <c r="N7642" s="32">
        <f ca="1">SUM(L$4:L7642)/I7642</f>
        <v>-1.505432648252389E-2</v>
      </c>
      <c r="O7642" s="46">
        <f ca="1">_xlfn.VAR.P(L$4:L7642)</f>
        <v>34.487926266848348</v>
      </c>
      <c r="P7642" s="33">
        <f ca="1">COUNTIF(K$4:K7642, "WIN")/I7642</f>
        <v>2.7359602042152115E-2</v>
      </c>
    </row>
    <row r="7643" spans="9:16" x14ac:dyDescent="0.25">
      <c r="I7643" s="5">
        <v>7640</v>
      </c>
      <c r="J7643" s="8">
        <f t="shared" ca="1" si="478"/>
        <v>10</v>
      </c>
      <c r="K7643" s="7" t="str">
        <f t="shared" ca="1" si="476"/>
        <v>LOSE</v>
      </c>
      <c r="L7643" s="8">
        <f t="shared" ca="1" si="477"/>
        <v>-1</v>
      </c>
      <c r="M7643" s="8">
        <f t="shared" ca="1" si="479"/>
        <v>-116</v>
      </c>
      <c r="N7643" s="32">
        <f ca="1">SUM(L$4:L7643)/I7643</f>
        <v>-1.5183246073298429E-2</v>
      </c>
      <c r="O7643" s="46">
        <f ca="1">_xlfn.VAR.P(L$4:L7643)</f>
        <v>34.48353910254653</v>
      </c>
      <c r="P7643" s="33">
        <f ca="1">COUNTIF(K$4:K7643, "WIN")/I7643</f>
        <v>2.7356020942408375E-2</v>
      </c>
    </row>
    <row r="7644" spans="9:16" x14ac:dyDescent="0.25">
      <c r="I7644" s="5">
        <v>7641</v>
      </c>
      <c r="J7644" s="8">
        <f t="shared" ca="1" si="478"/>
        <v>26</v>
      </c>
      <c r="K7644" s="7" t="str">
        <f t="shared" ca="1" si="476"/>
        <v>LOSE</v>
      </c>
      <c r="L7644" s="8">
        <f t="shared" ca="1" si="477"/>
        <v>-1</v>
      </c>
      <c r="M7644" s="8">
        <f t="shared" ca="1" si="479"/>
        <v>-117</v>
      </c>
      <c r="N7644" s="32">
        <f ca="1">SUM(L$4:L7644)/I7644</f>
        <v>-1.5312131919905771E-2</v>
      </c>
      <c r="O7644" s="46">
        <f ca="1">_xlfn.VAR.P(L$4:L7644)</f>
        <v>34.479153053339274</v>
      </c>
      <c r="P7644" s="33">
        <f ca="1">COUNTIF(K$4:K7644, "WIN")/I7644</f>
        <v>2.7352440780002617E-2</v>
      </c>
    </row>
    <row r="7645" spans="9:16" x14ac:dyDescent="0.25">
      <c r="I7645" s="5">
        <v>7642</v>
      </c>
      <c r="J7645" s="8">
        <f t="shared" ca="1" si="478"/>
        <v>29</v>
      </c>
      <c r="K7645" s="7" t="str">
        <f t="shared" ca="1" si="476"/>
        <v>LOSE</v>
      </c>
      <c r="L7645" s="8">
        <f t="shared" ca="1" si="477"/>
        <v>-1</v>
      </c>
      <c r="M7645" s="8">
        <f t="shared" ca="1" si="479"/>
        <v>-118</v>
      </c>
      <c r="N7645" s="32">
        <f ca="1">SUM(L$4:L7645)/I7645</f>
        <v>-1.5440984035592777E-2</v>
      </c>
      <c r="O7645" s="46">
        <f ca="1">_xlfn.VAR.P(L$4:L7645)</f>
        <v>34.474768118801855</v>
      </c>
      <c r="P7645" s="33">
        <f ca="1">COUNTIF(K$4:K7645, "WIN")/I7645</f>
        <v>2.7348861554566867E-2</v>
      </c>
    </row>
    <row r="7646" spans="9:16" x14ac:dyDescent="0.25">
      <c r="I7646" s="5">
        <v>7643</v>
      </c>
      <c r="J7646" s="8">
        <f t="shared" ca="1" si="478"/>
        <v>35</v>
      </c>
      <c r="K7646" s="7" t="str">
        <f t="shared" ca="1" si="476"/>
        <v>LOSE</v>
      </c>
      <c r="L7646" s="8">
        <f t="shared" ca="1" si="477"/>
        <v>-1</v>
      </c>
      <c r="M7646" s="8">
        <f t="shared" ca="1" si="479"/>
        <v>-119</v>
      </c>
      <c r="N7646" s="32">
        <f ca="1">SUM(L$4:L7646)/I7646</f>
        <v>-1.5569802433599372E-2</v>
      </c>
      <c r="O7646" s="46">
        <f ca="1">_xlfn.VAR.P(L$4:L7646)</f>
        <v>34.470384298509799</v>
      </c>
      <c r="P7646" s="33">
        <f ca="1">COUNTIF(K$4:K7646, "WIN")/I7646</f>
        <v>2.734528326573335E-2</v>
      </c>
    </row>
    <row r="7647" spans="9:16" x14ac:dyDescent="0.25">
      <c r="I7647" s="5">
        <v>7644</v>
      </c>
      <c r="J7647" s="8">
        <f t="shared" ca="1" si="478"/>
        <v>17</v>
      </c>
      <c r="K7647" s="7" t="str">
        <f t="shared" ca="1" si="476"/>
        <v>LOSE</v>
      </c>
      <c r="L7647" s="8">
        <f t="shared" ca="1" si="477"/>
        <v>-1</v>
      </c>
      <c r="M7647" s="8">
        <f t="shared" ca="1" si="479"/>
        <v>-120</v>
      </c>
      <c r="N7647" s="32">
        <f ca="1">SUM(L$4:L7647)/I7647</f>
        <v>-1.5698587127158554E-2</v>
      </c>
      <c r="O7647" s="46">
        <f ca="1">_xlfn.VAR.P(L$4:L7647)</f>
        <v>34.466001592038822</v>
      </c>
      <c r="P7647" s="33">
        <f ca="1">COUNTIF(K$4:K7647, "WIN")/I7647</f>
        <v>2.7341705913134486E-2</v>
      </c>
    </row>
    <row r="7648" spans="9:16" x14ac:dyDescent="0.25">
      <c r="I7648" s="5">
        <v>7645</v>
      </c>
      <c r="J7648" s="8">
        <f t="shared" ca="1" si="478"/>
        <v>3</v>
      </c>
      <c r="K7648" s="7" t="str">
        <f t="shared" ca="1" si="476"/>
        <v>LOSE</v>
      </c>
      <c r="L7648" s="8">
        <f t="shared" ca="1" si="477"/>
        <v>-1</v>
      </c>
      <c r="M7648" s="8">
        <f t="shared" ca="1" si="479"/>
        <v>-121</v>
      </c>
      <c r="N7648" s="32">
        <f ca="1">SUM(L$4:L7648)/I7648</f>
        <v>-1.5827338129496403E-2</v>
      </c>
      <c r="O7648" s="46">
        <f ca="1">_xlfn.VAR.P(L$4:L7648)</f>
        <v>34.461619998964856</v>
      </c>
      <c r="P7648" s="33">
        <f ca="1">COUNTIF(K$4:K7648, "WIN")/I7648</f>
        <v>2.7338129496402876E-2</v>
      </c>
    </row>
    <row r="7649" spans="9:16" x14ac:dyDescent="0.25">
      <c r="I7649" s="5">
        <v>7646</v>
      </c>
      <c r="J7649" s="8">
        <f t="shared" ca="1" si="478"/>
        <v>11</v>
      </c>
      <c r="K7649" s="7" t="str">
        <f t="shared" ca="1" si="476"/>
        <v>LOSE</v>
      </c>
      <c r="L7649" s="8">
        <f t="shared" ca="1" si="477"/>
        <v>-1</v>
      </c>
      <c r="M7649" s="8">
        <f t="shared" ca="1" si="479"/>
        <v>-122</v>
      </c>
      <c r="N7649" s="32">
        <f ca="1">SUM(L$4:L7649)/I7649</f>
        <v>-1.5956055453832069E-2</v>
      </c>
      <c r="O7649" s="46">
        <f ca="1">_xlfn.VAR.P(L$4:L7649)</f>
        <v>34.457239518864064</v>
      </c>
      <c r="P7649" s="33">
        <f ca="1">COUNTIF(K$4:K7649, "WIN")/I7649</f>
        <v>2.733455401517133E-2</v>
      </c>
    </row>
    <row r="7650" spans="9:16" x14ac:dyDescent="0.25">
      <c r="I7650" s="5">
        <v>7647</v>
      </c>
      <c r="J7650" s="8">
        <f t="shared" ca="1" si="478"/>
        <v>24</v>
      </c>
      <c r="K7650" s="7" t="str">
        <f t="shared" ca="1" si="476"/>
        <v>LOSE</v>
      </c>
      <c r="L7650" s="8">
        <f t="shared" ca="1" si="477"/>
        <v>-1</v>
      </c>
      <c r="M7650" s="8">
        <f t="shared" ca="1" si="479"/>
        <v>-123</v>
      </c>
      <c r="N7650" s="32">
        <f ca="1">SUM(L$4:L7650)/I7650</f>
        <v>-1.6084739113377794E-2</v>
      </c>
      <c r="O7650" s="46">
        <f ca="1">_xlfn.VAR.P(L$4:L7650)</f>
        <v>34.452860151312812</v>
      </c>
      <c r="P7650" s="33">
        <f ca="1">COUNTIF(K$4:K7650, "WIN")/I7650</f>
        <v>2.7330979469072838E-2</v>
      </c>
    </row>
    <row r="7651" spans="9:16" x14ac:dyDescent="0.25">
      <c r="I7651" s="5">
        <v>7648</v>
      </c>
      <c r="J7651" s="8">
        <f t="shared" ca="1" si="478"/>
        <v>1</v>
      </c>
      <c r="K7651" s="7" t="str">
        <f t="shared" ca="1" si="476"/>
        <v>LOSE</v>
      </c>
      <c r="L7651" s="8">
        <f t="shared" ca="1" si="477"/>
        <v>-1</v>
      </c>
      <c r="M7651" s="8">
        <f t="shared" ca="1" si="479"/>
        <v>-124</v>
      </c>
      <c r="N7651" s="32">
        <f ca="1">SUM(L$4:L7651)/I7651</f>
        <v>-1.6213389121338913E-2</v>
      </c>
      <c r="O7651" s="46">
        <f ca="1">_xlfn.VAR.P(L$4:L7651)</f>
        <v>34.448481895887674</v>
      </c>
      <c r="P7651" s="33">
        <f ca="1">COUNTIF(K$4:K7651, "WIN")/I7651</f>
        <v>2.7327405857740586E-2</v>
      </c>
    </row>
    <row r="7652" spans="9:16" x14ac:dyDescent="0.25">
      <c r="I7652" s="5">
        <v>7649</v>
      </c>
      <c r="J7652" s="8">
        <f t="shared" ca="1" si="478"/>
        <v>28</v>
      </c>
      <c r="K7652" s="7" t="str">
        <f t="shared" ca="1" si="476"/>
        <v>LOSE</v>
      </c>
      <c r="L7652" s="8">
        <f t="shared" ca="1" si="477"/>
        <v>-1</v>
      </c>
      <c r="M7652" s="8">
        <f t="shared" ca="1" si="479"/>
        <v>-125</v>
      </c>
      <c r="N7652" s="32">
        <f ca="1">SUM(L$4:L7652)/I7652</f>
        <v>-1.6342005490913844E-2</v>
      </c>
      <c r="O7652" s="46">
        <f ca="1">_xlfn.VAR.P(L$4:L7652)</f>
        <v>34.444104752165465</v>
      </c>
      <c r="P7652" s="33">
        <f ca="1">COUNTIF(K$4:K7652, "WIN")/I7652</f>
        <v>2.7323833180807947E-2</v>
      </c>
    </row>
    <row r="7653" spans="9:16" x14ac:dyDescent="0.25">
      <c r="I7653" s="5">
        <v>7650</v>
      </c>
      <c r="J7653" s="8">
        <f t="shared" ca="1" si="478"/>
        <v>30</v>
      </c>
      <c r="K7653" s="7" t="str">
        <f t="shared" ca="1" si="476"/>
        <v>LOSE</v>
      </c>
      <c r="L7653" s="8">
        <f t="shared" ca="1" si="477"/>
        <v>-1</v>
      </c>
      <c r="M7653" s="8">
        <f t="shared" ca="1" si="479"/>
        <v>-126</v>
      </c>
      <c r="N7653" s="32">
        <f ca="1">SUM(L$4:L7653)/I7653</f>
        <v>-1.6470588235294119E-2</v>
      </c>
      <c r="O7653" s="46">
        <f ca="1">_xlfn.VAR.P(L$4:L7653)</f>
        <v>34.439728719723185</v>
      </c>
      <c r="P7653" s="33">
        <f ca="1">COUNTIF(K$4:K7653, "WIN")/I7653</f>
        <v>2.7320261437908496E-2</v>
      </c>
    </row>
    <row r="7654" spans="9:16" x14ac:dyDescent="0.25">
      <c r="I7654" s="5">
        <v>7651</v>
      </c>
      <c r="J7654" s="8">
        <f t="shared" ca="1" si="478"/>
        <v>18</v>
      </c>
      <c r="K7654" s="7" t="str">
        <f t="shared" ca="1" si="476"/>
        <v>LOSE</v>
      </c>
      <c r="L7654" s="8">
        <f t="shared" ca="1" si="477"/>
        <v>-1</v>
      </c>
      <c r="M7654" s="8">
        <f t="shared" ca="1" si="479"/>
        <v>-127</v>
      </c>
      <c r="N7654" s="32">
        <f ca="1">SUM(L$4:L7654)/I7654</f>
        <v>-1.6599137367664357E-2</v>
      </c>
      <c r="O7654" s="46">
        <f ca="1">_xlfn.VAR.P(L$4:L7654)</f>
        <v>34.43535379813806</v>
      </c>
      <c r="P7654" s="33">
        <f ca="1">COUNTIF(K$4:K7654, "WIN")/I7654</f>
        <v>2.7316690628675991E-2</v>
      </c>
    </row>
    <row r="7655" spans="9:16" x14ac:dyDescent="0.25">
      <c r="I7655" s="5">
        <v>7652</v>
      </c>
      <c r="J7655" s="8">
        <f t="shared" ca="1" si="478"/>
        <v>5</v>
      </c>
      <c r="K7655" s="7" t="str">
        <f t="shared" ca="1" si="476"/>
        <v>LOSE</v>
      </c>
      <c r="L7655" s="8">
        <f t="shared" ca="1" si="477"/>
        <v>-1</v>
      </c>
      <c r="M7655" s="8">
        <f t="shared" ca="1" si="479"/>
        <v>-128</v>
      </c>
      <c r="N7655" s="32">
        <f ca="1">SUM(L$4:L7655)/I7655</f>
        <v>-1.6727652901202299E-2</v>
      </c>
      <c r="O7655" s="46">
        <f ca="1">_xlfn.VAR.P(L$4:L7655)</f>
        <v>34.430979986987538</v>
      </c>
      <c r="P7655" s="33">
        <f ca="1">COUNTIF(K$4:K7655, "WIN")/I7655</f>
        <v>2.731312075274438E-2</v>
      </c>
    </row>
    <row r="7656" spans="9:16" x14ac:dyDescent="0.25">
      <c r="I7656" s="5">
        <v>7653</v>
      </c>
      <c r="J7656" s="8">
        <f t="shared" ca="1" si="478"/>
        <v>34</v>
      </c>
      <c r="K7656" s="7" t="str">
        <f t="shared" ca="1" si="476"/>
        <v>LOSE</v>
      </c>
      <c r="L7656" s="8">
        <f t="shared" ca="1" si="477"/>
        <v>-1</v>
      </c>
      <c r="M7656" s="8">
        <f t="shared" ca="1" si="479"/>
        <v>-129</v>
      </c>
      <c r="N7656" s="32">
        <f ca="1">SUM(L$4:L7656)/I7656</f>
        <v>-1.6856134849078792E-2</v>
      </c>
      <c r="O7656" s="46">
        <f ca="1">_xlfn.VAR.P(L$4:L7656)</f>
        <v>34.426607285849272</v>
      </c>
      <c r="P7656" s="33">
        <f ca="1">COUNTIF(K$4:K7656, "WIN")/I7656</f>
        <v>2.7309551809747812E-2</v>
      </c>
    </row>
    <row r="7657" spans="9:16" x14ac:dyDescent="0.25">
      <c r="I7657" s="5">
        <v>7654</v>
      </c>
      <c r="J7657" s="8">
        <f t="shared" ca="1" si="478"/>
        <v>20</v>
      </c>
      <c r="K7657" s="7" t="str">
        <f t="shared" ca="1" si="476"/>
        <v>LOSE</v>
      </c>
      <c r="L7657" s="8">
        <f t="shared" ca="1" si="477"/>
        <v>-1</v>
      </c>
      <c r="M7657" s="8">
        <f t="shared" ca="1" si="479"/>
        <v>-130</v>
      </c>
      <c r="N7657" s="32">
        <f ca="1">SUM(L$4:L7657)/I7657</f>
        <v>-1.6984583224457801E-2</v>
      </c>
      <c r="O7657" s="46">
        <f ca="1">_xlfn.VAR.P(L$4:L7657)</f>
        <v>34.422235694301129</v>
      </c>
      <c r="P7657" s="33">
        <f ca="1">COUNTIF(K$4:K7657, "WIN")/I7657</f>
        <v>2.7305983799320616E-2</v>
      </c>
    </row>
    <row r="7658" spans="9:16" x14ac:dyDescent="0.25">
      <c r="I7658" s="5">
        <v>7655</v>
      </c>
      <c r="J7658" s="8">
        <f t="shared" ca="1" si="478"/>
        <v>30</v>
      </c>
      <c r="K7658" s="7" t="str">
        <f t="shared" ca="1" si="476"/>
        <v>LOSE</v>
      </c>
      <c r="L7658" s="8">
        <f t="shared" ca="1" si="477"/>
        <v>-1</v>
      </c>
      <c r="M7658" s="8">
        <f t="shared" ca="1" si="479"/>
        <v>-131</v>
      </c>
      <c r="N7658" s="32">
        <f ca="1">SUM(L$4:L7658)/I7658</f>
        <v>-1.7112998040496409E-2</v>
      </c>
      <c r="O7658" s="46">
        <f ca="1">_xlfn.VAR.P(L$4:L7658)</f>
        <v>34.417865211921189</v>
      </c>
      <c r="P7658" s="33">
        <f ca="1">COUNTIF(K$4:K7658, "WIN")/I7658</f>
        <v>2.7302416721097324E-2</v>
      </c>
    </row>
    <row r="7659" spans="9:16" x14ac:dyDescent="0.25">
      <c r="I7659" s="5">
        <v>7656</v>
      </c>
      <c r="J7659" s="8">
        <f t="shared" ca="1" si="478"/>
        <v>30</v>
      </c>
      <c r="K7659" s="7" t="str">
        <f t="shared" ca="1" si="476"/>
        <v>LOSE</v>
      </c>
      <c r="L7659" s="8">
        <f t="shared" ca="1" si="477"/>
        <v>-1</v>
      </c>
      <c r="M7659" s="8">
        <f t="shared" ca="1" si="479"/>
        <v>-132</v>
      </c>
      <c r="N7659" s="32">
        <f ca="1">SUM(L$4:L7659)/I7659</f>
        <v>-1.7241379310344827E-2</v>
      </c>
      <c r="O7659" s="46">
        <f ca="1">_xlfn.VAR.P(L$4:L7659)</f>
        <v>34.413495838287751</v>
      </c>
      <c r="P7659" s="33">
        <f ca="1">COUNTIF(K$4:K7659, "WIN")/I7659</f>
        <v>2.7298850574712645E-2</v>
      </c>
    </row>
    <row r="7660" spans="9:16" x14ac:dyDescent="0.25">
      <c r="I7660" s="5">
        <v>7657</v>
      </c>
      <c r="J7660" s="8">
        <f t="shared" ca="1" si="478"/>
        <v>5</v>
      </c>
      <c r="K7660" s="7" t="str">
        <f t="shared" ca="1" si="476"/>
        <v>LOSE</v>
      </c>
      <c r="L7660" s="8">
        <f t="shared" ca="1" si="477"/>
        <v>-1</v>
      </c>
      <c r="M7660" s="8">
        <f t="shared" ca="1" si="479"/>
        <v>-133</v>
      </c>
      <c r="N7660" s="32">
        <f ca="1">SUM(L$4:L7660)/I7660</f>
        <v>-1.7369727047146403E-2</v>
      </c>
      <c r="O7660" s="46">
        <f ca="1">_xlfn.VAR.P(L$4:L7660)</f>
        <v>34.40912757297933</v>
      </c>
      <c r="P7660" s="33">
        <f ca="1">COUNTIF(K$4:K7660, "WIN")/I7660</f>
        <v>2.729528535980149E-2</v>
      </c>
    </row>
    <row r="7661" spans="9:16" x14ac:dyDescent="0.25">
      <c r="I7661" s="5">
        <v>7658</v>
      </c>
      <c r="J7661" s="8">
        <f t="shared" ca="1" si="478"/>
        <v>23</v>
      </c>
      <c r="K7661" s="7" t="str">
        <f t="shared" ca="1" si="476"/>
        <v>LOSE</v>
      </c>
      <c r="L7661" s="8">
        <f t="shared" ca="1" si="477"/>
        <v>-1</v>
      </c>
      <c r="M7661" s="8">
        <f t="shared" ca="1" si="479"/>
        <v>-134</v>
      </c>
      <c r="N7661" s="32">
        <f ca="1">SUM(L$4:L7661)/I7661</f>
        <v>-1.7498041264037607E-2</v>
      </c>
      <c r="O7661" s="46">
        <f ca="1">_xlfn.VAR.P(L$4:L7661)</f>
        <v>34.404760415574643</v>
      </c>
      <c r="P7661" s="33">
        <f ca="1">COUNTIF(K$4:K7661, "WIN")/I7661</f>
        <v>2.7291721075998955E-2</v>
      </c>
    </row>
    <row r="7662" spans="9:16" x14ac:dyDescent="0.25">
      <c r="I7662" s="5">
        <v>7659</v>
      </c>
      <c r="J7662" s="8">
        <f t="shared" ca="1" si="478"/>
        <v>4</v>
      </c>
      <c r="K7662" s="7" t="str">
        <f t="shared" ca="1" si="476"/>
        <v>LOSE</v>
      </c>
      <c r="L7662" s="8">
        <f t="shared" ca="1" si="477"/>
        <v>-1</v>
      </c>
      <c r="M7662" s="8">
        <f t="shared" ca="1" si="479"/>
        <v>-135</v>
      </c>
      <c r="N7662" s="32">
        <f ca="1">SUM(L$4:L7662)/I7662</f>
        <v>-1.7626321974148061E-2</v>
      </c>
      <c r="O7662" s="46">
        <f ca="1">_xlfn.VAR.P(L$4:L7662)</f>
        <v>34.40039436565263</v>
      </c>
      <c r="P7662" s="33">
        <f ca="1">COUNTIF(K$4:K7662, "WIN")/I7662</f>
        <v>2.7288157722940333E-2</v>
      </c>
    </row>
    <row r="7663" spans="9:16" x14ac:dyDescent="0.25">
      <c r="I7663" s="5">
        <v>7660</v>
      </c>
      <c r="J7663" s="8">
        <f t="shared" ca="1" si="478"/>
        <v>27</v>
      </c>
      <c r="K7663" s="7" t="str">
        <f t="shared" ca="1" si="476"/>
        <v>LOSE</v>
      </c>
      <c r="L7663" s="8">
        <f t="shared" ca="1" si="477"/>
        <v>-1</v>
      </c>
      <c r="M7663" s="8">
        <f t="shared" ca="1" si="479"/>
        <v>-136</v>
      </c>
      <c r="N7663" s="32">
        <f ca="1">SUM(L$4:L7663)/I7663</f>
        <v>-1.7754569190600523E-2</v>
      </c>
      <c r="O7663" s="46">
        <f ca="1">_xlfn.VAR.P(L$4:L7663)</f>
        <v>34.396029422792438</v>
      </c>
      <c r="P7663" s="33">
        <f ca="1">COUNTIF(K$4:K7663, "WIN")/I7663</f>
        <v>2.7284595300261096E-2</v>
      </c>
    </row>
    <row r="7664" spans="9:16" x14ac:dyDescent="0.25">
      <c r="I7664" s="5">
        <v>7661</v>
      </c>
      <c r="J7664" s="8">
        <f t="shared" ca="1" si="478"/>
        <v>3</v>
      </c>
      <c r="K7664" s="7" t="str">
        <f t="shared" ca="1" si="476"/>
        <v>LOSE</v>
      </c>
      <c r="L7664" s="8">
        <f t="shared" ca="1" si="477"/>
        <v>-1</v>
      </c>
      <c r="M7664" s="8">
        <f t="shared" ca="1" si="479"/>
        <v>-137</v>
      </c>
      <c r="N7664" s="32">
        <f ca="1">SUM(L$4:L7664)/I7664</f>
        <v>-1.7882782926510899E-2</v>
      </c>
      <c r="O7664" s="46">
        <f ca="1">_xlfn.VAR.P(L$4:L7664)</f>
        <v>34.391665586573431</v>
      </c>
      <c r="P7664" s="33">
        <f ca="1">COUNTIF(K$4:K7664, "WIN")/I7664</f>
        <v>2.728103380759692E-2</v>
      </c>
    </row>
    <row r="7665" spans="9:16" x14ac:dyDescent="0.25">
      <c r="I7665" s="5">
        <v>7662</v>
      </c>
      <c r="J7665" s="8">
        <f t="shared" ca="1" si="478"/>
        <v>13</v>
      </c>
      <c r="K7665" s="7" t="str">
        <f t="shared" ca="1" si="476"/>
        <v>LOSE</v>
      </c>
      <c r="L7665" s="8">
        <f t="shared" ca="1" si="477"/>
        <v>-1</v>
      </c>
      <c r="M7665" s="8">
        <f t="shared" ca="1" si="479"/>
        <v>-138</v>
      </c>
      <c r="N7665" s="32">
        <f ca="1">SUM(L$4:L7665)/I7665</f>
        <v>-1.8010963194988253E-2</v>
      </c>
      <c r="O7665" s="46">
        <f ca="1">_xlfn.VAR.P(L$4:L7665)</f>
        <v>34.387302856575189</v>
      </c>
      <c r="P7665" s="33">
        <f ca="1">COUNTIF(K$4:K7665, "WIN")/I7665</f>
        <v>2.7277473244583659E-2</v>
      </c>
    </row>
    <row r="7666" spans="9:16" x14ac:dyDescent="0.25">
      <c r="I7666" s="5">
        <v>7663</v>
      </c>
      <c r="J7666" s="8">
        <f t="shared" ca="1" si="478"/>
        <v>16</v>
      </c>
      <c r="K7666" s="7" t="str">
        <f t="shared" ca="1" si="476"/>
        <v>LOSE</v>
      </c>
      <c r="L7666" s="8">
        <f t="shared" ca="1" si="477"/>
        <v>-1</v>
      </c>
      <c r="M7666" s="8">
        <f t="shared" ca="1" si="479"/>
        <v>-139</v>
      </c>
      <c r="N7666" s="32">
        <f ca="1">SUM(L$4:L7666)/I7666</f>
        <v>-1.8139110009134804E-2</v>
      </c>
      <c r="O7666" s="46">
        <f ca="1">_xlfn.VAR.P(L$4:L7666)</f>
        <v>34.38294123237749</v>
      </c>
      <c r="P7666" s="33">
        <f ca="1">COUNTIF(K$4:K7666, "WIN")/I7666</f>
        <v>2.7273913610857365E-2</v>
      </c>
    </row>
    <row r="7667" spans="9:16" x14ac:dyDescent="0.25">
      <c r="I7667" s="5">
        <v>7664</v>
      </c>
      <c r="J7667" s="8">
        <f t="shared" ca="1" si="478"/>
        <v>11</v>
      </c>
      <c r="K7667" s="7" t="str">
        <f t="shared" ca="1" si="476"/>
        <v>LOSE</v>
      </c>
      <c r="L7667" s="8">
        <f t="shared" ca="1" si="477"/>
        <v>-1</v>
      </c>
      <c r="M7667" s="8">
        <f t="shared" ca="1" si="479"/>
        <v>-140</v>
      </c>
      <c r="N7667" s="32">
        <f ca="1">SUM(L$4:L7667)/I7667</f>
        <v>-1.8267223382045929E-2</v>
      </c>
      <c r="O7667" s="46">
        <f ca="1">_xlfn.VAR.P(L$4:L7667)</f>
        <v>34.378580713560346</v>
      </c>
      <c r="P7667" s="33">
        <f ca="1">COUNTIF(K$4:K7667, "WIN")/I7667</f>
        <v>2.727035490605428E-2</v>
      </c>
    </row>
    <row r="7668" spans="9:16" x14ac:dyDescent="0.25">
      <c r="I7668" s="5">
        <v>7665</v>
      </c>
      <c r="J7668" s="8">
        <f t="shared" ca="1" si="478"/>
        <v>29</v>
      </c>
      <c r="K7668" s="7" t="str">
        <f t="shared" ca="1" si="476"/>
        <v>LOSE</v>
      </c>
      <c r="L7668" s="8">
        <f t="shared" ca="1" si="477"/>
        <v>-1</v>
      </c>
      <c r="M7668" s="8">
        <f t="shared" ca="1" si="479"/>
        <v>-141</v>
      </c>
      <c r="N7668" s="32">
        <f ca="1">SUM(L$4:L7668)/I7668</f>
        <v>-1.8395303326810174E-2</v>
      </c>
      <c r="O7668" s="46">
        <f ca="1">_xlfn.VAR.P(L$4:L7668)</f>
        <v>34.374221299703969</v>
      </c>
      <c r="P7668" s="33">
        <f ca="1">COUNTIF(K$4:K7668, "WIN")/I7668</f>
        <v>2.7266797129810828E-2</v>
      </c>
    </row>
    <row r="7669" spans="9:16" x14ac:dyDescent="0.25">
      <c r="I7669" s="5">
        <v>7666</v>
      </c>
      <c r="J7669" s="8">
        <f t="shared" ca="1" si="478"/>
        <v>21</v>
      </c>
      <c r="K7669" s="7" t="str">
        <f t="shared" ca="1" si="476"/>
        <v>LOSE</v>
      </c>
      <c r="L7669" s="8">
        <f t="shared" ca="1" si="477"/>
        <v>-1</v>
      </c>
      <c r="M7669" s="8">
        <f t="shared" ca="1" si="479"/>
        <v>-142</v>
      </c>
      <c r="N7669" s="32">
        <f ca="1">SUM(L$4:L7669)/I7669</f>
        <v>-1.8523349856509261E-2</v>
      </c>
      <c r="O7669" s="46">
        <f ca="1">_xlfn.VAR.P(L$4:L7669)</f>
        <v>34.369862990388782</v>
      </c>
      <c r="P7669" s="33">
        <f ca="1">COUNTIF(K$4:K7669, "WIN")/I7669</f>
        <v>2.7263240281763631E-2</v>
      </c>
    </row>
    <row r="7670" spans="9:16" x14ac:dyDescent="0.25">
      <c r="I7670" s="5">
        <v>7667</v>
      </c>
      <c r="J7670" s="8">
        <f t="shared" ca="1" si="478"/>
        <v>36</v>
      </c>
      <c r="K7670" s="7" t="str">
        <f t="shared" ca="1" si="476"/>
        <v>LOSE</v>
      </c>
      <c r="L7670" s="8">
        <f t="shared" ca="1" si="477"/>
        <v>-1</v>
      </c>
      <c r="M7670" s="8">
        <f t="shared" ca="1" si="479"/>
        <v>-143</v>
      </c>
      <c r="N7670" s="32">
        <f ca="1">SUM(L$4:L7670)/I7670</f>
        <v>-1.8651362984218076E-2</v>
      </c>
      <c r="O7670" s="46">
        <f ca="1">_xlfn.VAR.P(L$4:L7670)</f>
        <v>34.365505785195417</v>
      </c>
      <c r="P7670" s="33">
        <f ca="1">COUNTIF(K$4:K7670, "WIN")/I7670</f>
        <v>2.7259684361549498E-2</v>
      </c>
    </row>
    <row r="7671" spans="9:16" x14ac:dyDescent="0.25">
      <c r="I7671" s="5">
        <v>7668</v>
      </c>
      <c r="J7671" s="8">
        <f t="shared" ca="1" si="478"/>
        <v>0</v>
      </c>
      <c r="K7671" s="7" t="str">
        <f t="shared" ca="1" si="476"/>
        <v>LOSE</v>
      </c>
      <c r="L7671" s="8">
        <f t="shared" ca="1" si="477"/>
        <v>-1</v>
      </c>
      <c r="M7671" s="8">
        <f t="shared" ca="1" si="479"/>
        <v>-144</v>
      </c>
      <c r="N7671" s="32">
        <f ca="1">SUM(L$4:L7671)/I7671</f>
        <v>-1.8779342723004695E-2</v>
      </c>
      <c r="O7671" s="46">
        <f ca="1">_xlfn.VAR.P(L$4:L7671)</f>
        <v>34.361149683704731</v>
      </c>
      <c r="P7671" s="33">
        <f ca="1">COUNTIF(K$4:K7671, "WIN")/I7671</f>
        <v>2.7256129368805424E-2</v>
      </c>
    </row>
    <row r="7672" spans="9:16" x14ac:dyDescent="0.25">
      <c r="I7672" s="5">
        <v>7669</v>
      </c>
      <c r="J7672" s="8">
        <f t="shared" ca="1" si="478"/>
        <v>23</v>
      </c>
      <c r="K7672" s="7" t="str">
        <f t="shared" ca="1" si="476"/>
        <v>LOSE</v>
      </c>
      <c r="L7672" s="8">
        <f t="shared" ca="1" si="477"/>
        <v>-1</v>
      </c>
      <c r="M7672" s="8">
        <f t="shared" ca="1" si="479"/>
        <v>-145</v>
      </c>
      <c r="N7672" s="32">
        <f ca="1">SUM(L$4:L7672)/I7672</f>
        <v>-1.8907289085930368E-2</v>
      </c>
      <c r="O7672" s="46">
        <f ca="1">_xlfn.VAR.P(L$4:L7672)</f>
        <v>34.356794685497789</v>
      </c>
      <c r="P7672" s="33">
        <f ca="1">COUNTIF(K$4:K7672, "WIN")/I7672</f>
        <v>2.7252575303168602E-2</v>
      </c>
    </row>
    <row r="7673" spans="9:16" x14ac:dyDescent="0.25">
      <c r="I7673" s="5">
        <v>7670</v>
      </c>
      <c r="J7673" s="8">
        <f t="shared" ca="1" si="478"/>
        <v>16</v>
      </c>
      <c r="K7673" s="7" t="str">
        <f t="shared" ca="1" si="476"/>
        <v>LOSE</v>
      </c>
      <c r="L7673" s="8">
        <f t="shared" ca="1" si="477"/>
        <v>-1</v>
      </c>
      <c r="M7673" s="8">
        <f t="shared" ca="1" si="479"/>
        <v>-146</v>
      </c>
      <c r="N7673" s="32">
        <f ca="1">SUM(L$4:L7673)/I7673</f>
        <v>-1.9035202086049544E-2</v>
      </c>
      <c r="O7673" s="46">
        <f ca="1">_xlfn.VAR.P(L$4:L7673)</f>
        <v>34.35244079015586</v>
      </c>
      <c r="P7673" s="33">
        <f ca="1">COUNTIF(K$4:K7673, "WIN")/I7673</f>
        <v>2.7249022164276403E-2</v>
      </c>
    </row>
    <row r="7674" spans="9:16" x14ac:dyDescent="0.25">
      <c r="I7674" s="5">
        <v>7671</v>
      </c>
      <c r="J7674" s="8">
        <f t="shared" ca="1" si="478"/>
        <v>26</v>
      </c>
      <c r="K7674" s="7" t="str">
        <f t="shared" ca="1" si="476"/>
        <v>LOSE</v>
      </c>
      <c r="L7674" s="8">
        <f t="shared" ca="1" si="477"/>
        <v>-1</v>
      </c>
      <c r="M7674" s="8">
        <f t="shared" ca="1" si="479"/>
        <v>-147</v>
      </c>
      <c r="N7674" s="32">
        <f ca="1">SUM(L$4:L7674)/I7674</f>
        <v>-1.9163081736409855E-2</v>
      </c>
      <c r="O7674" s="46">
        <f ca="1">_xlfn.VAR.P(L$4:L7674)</f>
        <v>34.348087997260428</v>
      </c>
      <c r="P7674" s="33">
        <f ca="1">COUNTIF(K$4:K7674, "WIN")/I7674</f>
        <v>2.7245469951766393E-2</v>
      </c>
    </row>
    <row r="7675" spans="9:16" x14ac:dyDescent="0.25">
      <c r="I7675" s="5">
        <v>7672</v>
      </c>
      <c r="J7675" s="8">
        <f t="shared" ca="1" si="478"/>
        <v>31</v>
      </c>
      <c r="K7675" s="7" t="str">
        <f t="shared" ca="1" si="476"/>
        <v>LOSE</v>
      </c>
      <c r="L7675" s="8">
        <f t="shared" ca="1" si="477"/>
        <v>-1</v>
      </c>
      <c r="M7675" s="8">
        <f t="shared" ca="1" si="479"/>
        <v>-148</v>
      </c>
      <c r="N7675" s="32">
        <f ca="1">SUM(L$4:L7675)/I7675</f>
        <v>-1.9290928050052138E-2</v>
      </c>
      <c r="O7675" s="46">
        <f ca="1">_xlfn.VAR.P(L$4:L7675)</f>
        <v>34.343736306393197</v>
      </c>
      <c r="P7675" s="33">
        <f ca="1">COUNTIF(K$4:K7675, "WIN")/I7675</f>
        <v>2.7241918665276331E-2</v>
      </c>
    </row>
    <row r="7676" spans="9:16" x14ac:dyDescent="0.25">
      <c r="I7676" s="5">
        <v>7673</v>
      </c>
      <c r="J7676" s="8">
        <f t="shared" ca="1" si="478"/>
        <v>9</v>
      </c>
      <c r="K7676" s="7" t="str">
        <f t="shared" ca="1" si="476"/>
        <v>LOSE</v>
      </c>
      <c r="L7676" s="8">
        <f t="shared" ca="1" si="477"/>
        <v>-1</v>
      </c>
      <c r="M7676" s="8">
        <f t="shared" ca="1" si="479"/>
        <v>-149</v>
      </c>
      <c r="N7676" s="32">
        <f ca="1">SUM(L$4:L7676)/I7676</f>
        <v>-1.9418741040010425E-2</v>
      </c>
      <c r="O7676" s="46">
        <f ca="1">_xlfn.VAR.P(L$4:L7676)</f>
        <v>34.339385717136068</v>
      </c>
      <c r="P7676" s="33">
        <f ca="1">COUNTIF(K$4:K7676, "WIN")/I7676</f>
        <v>2.7238368304444156E-2</v>
      </c>
    </row>
    <row r="7677" spans="9:16" x14ac:dyDescent="0.25">
      <c r="I7677" s="5">
        <v>7674</v>
      </c>
      <c r="J7677" s="8">
        <f t="shared" ca="1" si="478"/>
        <v>24</v>
      </c>
      <c r="K7677" s="7" t="str">
        <f t="shared" ca="1" si="476"/>
        <v>LOSE</v>
      </c>
      <c r="L7677" s="8">
        <f t="shared" ca="1" si="477"/>
        <v>-1</v>
      </c>
      <c r="M7677" s="8">
        <f t="shared" ca="1" si="479"/>
        <v>-150</v>
      </c>
      <c r="N7677" s="32">
        <f ca="1">SUM(L$4:L7677)/I7677</f>
        <v>-1.9546520719311962E-2</v>
      </c>
      <c r="O7677" s="46">
        <f ca="1">_xlfn.VAR.P(L$4:L7677)</f>
        <v>34.335036229071164</v>
      </c>
      <c r="P7677" s="33">
        <f ca="1">COUNTIF(K$4:K7677, "WIN")/I7677</f>
        <v>2.7234818868908002E-2</v>
      </c>
    </row>
    <row r="7678" spans="9:16" x14ac:dyDescent="0.25">
      <c r="I7678" s="5">
        <v>7675</v>
      </c>
      <c r="J7678" s="8">
        <f t="shared" ca="1" si="478"/>
        <v>11</v>
      </c>
      <c r="K7678" s="7" t="str">
        <f t="shared" ca="1" si="476"/>
        <v>LOSE</v>
      </c>
      <c r="L7678" s="8">
        <f t="shared" ca="1" si="477"/>
        <v>-1</v>
      </c>
      <c r="M7678" s="8">
        <f t="shared" ca="1" si="479"/>
        <v>-151</v>
      </c>
      <c r="N7678" s="32">
        <f ca="1">SUM(L$4:L7678)/I7678</f>
        <v>-1.9674267100977198E-2</v>
      </c>
      <c r="O7678" s="46">
        <f ca="1">_xlfn.VAR.P(L$4:L7678)</f>
        <v>34.330687841780815</v>
      </c>
      <c r="P7678" s="33">
        <f ca="1">COUNTIF(K$4:K7678, "WIN")/I7678</f>
        <v>2.7231270358306189E-2</v>
      </c>
    </row>
    <row r="7679" spans="9:16" x14ac:dyDescent="0.25">
      <c r="I7679" s="5">
        <v>7676</v>
      </c>
      <c r="J7679" s="8">
        <f t="shared" ca="1" si="478"/>
        <v>23</v>
      </c>
      <c r="K7679" s="7" t="str">
        <f t="shared" ca="1" si="476"/>
        <v>LOSE</v>
      </c>
      <c r="L7679" s="8">
        <f t="shared" ca="1" si="477"/>
        <v>-1</v>
      </c>
      <c r="M7679" s="8">
        <f t="shared" ca="1" si="479"/>
        <v>-152</v>
      </c>
      <c r="N7679" s="32">
        <f ca="1">SUM(L$4:L7679)/I7679</f>
        <v>-1.9801980198019802E-2</v>
      </c>
      <c r="O7679" s="46">
        <f ca="1">_xlfn.VAR.P(L$4:L7679)</f>
        <v>34.326340554847562</v>
      </c>
      <c r="P7679" s="33">
        <f ca="1">COUNTIF(K$4:K7679, "WIN")/I7679</f>
        <v>2.7227722772277228E-2</v>
      </c>
    </row>
    <row r="7680" spans="9:16" x14ac:dyDescent="0.25">
      <c r="I7680" s="5">
        <v>7677</v>
      </c>
      <c r="J7680" s="8">
        <f t="shared" ca="1" si="478"/>
        <v>12</v>
      </c>
      <c r="K7680" s="7" t="str">
        <f t="shared" ca="1" si="476"/>
        <v>LOSE</v>
      </c>
      <c r="L7680" s="8">
        <f t="shared" ca="1" si="477"/>
        <v>-1</v>
      </c>
      <c r="M7680" s="8">
        <f t="shared" ca="1" si="479"/>
        <v>-153</v>
      </c>
      <c r="N7680" s="32">
        <f ca="1">SUM(L$4:L7680)/I7680</f>
        <v>-1.992966002344666E-2</v>
      </c>
      <c r="O7680" s="46">
        <f ca="1">_xlfn.VAR.P(L$4:L7680)</f>
        <v>34.321994367854167</v>
      </c>
      <c r="P7680" s="33">
        <f ca="1">COUNTIF(K$4:K7680, "WIN")/I7680</f>
        <v>2.7224176110459814E-2</v>
      </c>
    </row>
    <row r="7681" spans="9:16" x14ac:dyDescent="0.25">
      <c r="I7681" s="5">
        <v>7678</v>
      </c>
      <c r="J7681" s="8">
        <f t="shared" ca="1" si="478"/>
        <v>31</v>
      </c>
      <c r="K7681" s="7" t="str">
        <f t="shared" ca="1" si="476"/>
        <v>LOSE</v>
      </c>
      <c r="L7681" s="8">
        <f t="shared" ca="1" si="477"/>
        <v>-1</v>
      </c>
      <c r="M7681" s="8">
        <f t="shared" ca="1" si="479"/>
        <v>-154</v>
      </c>
      <c r="N7681" s="32">
        <f ca="1">SUM(L$4:L7681)/I7681</f>
        <v>-2.0057306590257881E-2</v>
      </c>
      <c r="O7681" s="46">
        <f ca="1">_xlfn.VAR.P(L$4:L7681)</f>
        <v>34.317649280383577</v>
      </c>
      <c r="P7681" s="33">
        <f ca="1">COUNTIF(K$4:K7681, "WIN")/I7681</f>
        <v>2.7220630372492838E-2</v>
      </c>
    </row>
    <row r="7682" spans="9:16" x14ac:dyDescent="0.25">
      <c r="I7682" s="5">
        <v>7679</v>
      </c>
      <c r="J7682" s="8">
        <f t="shared" ca="1" si="478"/>
        <v>26</v>
      </c>
      <c r="K7682" s="7" t="str">
        <f t="shared" ca="1" si="476"/>
        <v>LOSE</v>
      </c>
      <c r="L7682" s="8">
        <f t="shared" ca="1" si="477"/>
        <v>-1</v>
      </c>
      <c r="M7682" s="8">
        <f t="shared" ca="1" si="479"/>
        <v>-155</v>
      </c>
      <c r="N7682" s="32">
        <f ca="1">SUM(L$4:L7682)/I7682</f>
        <v>-2.0184919911446803E-2</v>
      </c>
      <c r="O7682" s="46">
        <f ca="1">_xlfn.VAR.P(L$4:L7682)</f>
        <v>34.313305292018974</v>
      </c>
      <c r="P7682" s="33">
        <f ca="1">COUNTIF(K$4:K7682, "WIN")/I7682</f>
        <v>2.7217085558015365E-2</v>
      </c>
    </row>
    <row r="7683" spans="9:16" x14ac:dyDescent="0.25">
      <c r="I7683" s="5">
        <v>7680</v>
      </c>
      <c r="J7683" s="8">
        <f t="shared" ca="1" si="478"/>
        <v>21</v>
      </c>
      <c r="K7683" s="7" t="str">
        <f t="shared" ca="1" si="476"/>
        <v>LOSE</v>
      </c>
      <c r="L7683" s="8">
        <f t="shared" ca="1" si="477"/>
        <v>-1</v>
      </c>
      <c r="M7683" s="8">
        <f t="shared" ca="1" si="479"/>
        <v>-156</v>
      </c>
      <c r="N7683" s="32">
        <f ca="1">SUM(L$4:L7683)/I7683</f>
        <v>-2.0312500000000001E-2</v>
      </c>
      <c r="O7683" s="46">
        <f ca="1">_xlfn.VAR.P(L$4:L7683)</f>
        <v>34.308962402343752</v>
      </c>
      <c r="P7683" s="33">
        <f ca="1">COUNTIF(K$4:K7683, "WIN")/I7683</f>
        <v>2.7213541666666667E-2</v>
      </c>
    </row>
    <row r="7684" spans="9:16" x14ac:dyDescent="0.25">
      <c r="I7684" s="5">
        <v>7681</v>
      </c>
      <c r="J7684" s="8">
        <f t="shared" ca="1" si="478"/>
        <v>27</v>
      </c>
      <c r="K7684" s="7" t="str">
        <f t="shared" ref="K7684:K7747" ca="1" si="480">IF($D$7 = $J7684, "WIN", "LOSE")</f>
        <v>LOSE</v>
      </c>
      <c r="L7684" s="8">
        <f t="shared" ref="L7684:L7747" ca="1" si="481">IF($K7684 = "WIN", 35, -1)</f>
        <v>-1</v>
      </c>
      <c r="M7684" s="8">
        <f t="shared" ca="1" si="479"/>
        <v>-157</v>
      </c>
      <c r="N7684" s="32">
        <f ca="1">SUM(L$4:L7684)/I7684</f>
        <v>-2.044004686889728E-2</v>
      </c>
      <c r="O7684" s="46">
        <f ca="1">_xlfn.VAR.P(L$4:L7684)</f>
        <v>34.304620610941491</v>
      </c>
      <c r="P7684" s="33">
        <f ca="1">COUNTIF(K$4:K7684, "WIN")/I7684</f>
        <v>2.7209998698086185E-2</v>
      </c>
    </row>
    <row r="7685" spans="9:16" x14ac:dyDescent="0.25">
      <c r="I7685" s="5">
        <v>7682</v>
      </c>
      <c r="J7685" s="8">
        <f t="shared" ca="1" si="478"/>
        <v>22</v>
      </c>
      <c r="K7685" s="7" t="str">
        <f t="shared" ca="1" si="480"/>
        <v>LOSE</v>
      </c>
      <c r="L7685" s="8">
        <f t="shared" ca="1" si="481"/>
        <v>-1</v>
      </c>
      <c r="M7685" s="8">
        <f t="shared" ca="1" si="479"/>
        <v>-158</v>
      </c>
      <c r="N7685" s="32">
        <f ca="1">SUM(L$4:L7685)/I7685</f>
        <v>-2.0567560531111688E-2</v>
      </c>
      <c r="O7685" s="46">
        <f ca="1">_xlfn.VAR.P(L$4:L7685)</f>
        <v>34.300279917396004</v>
      </c>
      <c r="P7685" s="33">
        <f ca="1">COUNTIF(K$4:K7685, "WIN")/I7685</f>
        <v>2.7206456651913565E-2</v>
      </c>
    </row>
    <row r="7686" spans="9:16" x14ac:dyDescent="0.25">
      <c r="I7686" s="5">
        <v>7683</v>
      </c>
      <c r="J7686" s="8">
        <f t="shared" ref="J7686:J7749" ca="1" si="482">RANDBETWEEN(0,36)</f>
        <v>17</v>
      </c>
      <c r="K7686" s="7" t="str">
        <f t="shared" ca="1" si="480"/>
        <v>LOSE</v>
      </c>
      <c r="L7686" s="8">
        <f t="shared" ca="1" si="481"/>
        <v>-1</v>
      </c>
      <c r="M7686" s="8">
        <f t="shared" ref="M7686:M7749" ca="1" si="483">M7685+L7686</f>
        <v>-159</v>
      </c>
      <c r="N7686" s="32">
        <f ca="1">SUM(L$4:L7686)/I7686</f>
        <v>-2.0695040999609528E-2</v>
      </c>
      <c r="O7686" s="46">
        <f ca="1">_xlfn.VAR.P(L$4:L7686)</f>
        <v>34.295940321291297</v>
      </c>
      <c r="P7686" s="33">
        <f ca="1">COUNTIF(K$4:K7686, "WIN")/I7686</f>
        <v>2.7202915527788623E-2</v>
      </c>
    </row>
    <row r="7687" spans="9:16" x14ac:dyDescent="0.25">
      <c r="I7687" s="5">
        <v>7684</v>
      </c>
      <c r="J7687" s="8">
        <f t="shared" ca="1" si="482"/>
        <v>32</v>
      </c>
      <c r="K7687" s="7" t="str">
        <f t="shared" ca="1" si="480"/>
        <v>LOSE</v>
      </c>
      <c r="L7687" s="8">
        <f t="shared" ca="1" si="481"/>
        <v>-1</v>
      </c>
      <c r="M7687" s="8">
        <f t="shared" ca="1" si="483"/>
        <v>-160</v>
      </c>
      <c r="N7687" s="32">
        <f ca="1">SUM(L$4:L7687)/I7687</f>
        <v>-2.0822488287350338E-2</v>
      </c>
      <c r="O7687" s="46">
        <f ca="1">_xlfn.VAR.P(L$4:L7687)</f>
        <v>34.291601822211611</v>
      </c>
      <c r="P7687" s="33">
        <f ca="1">COUNTIF(K$4:K7687, "WIN")/I7687</f>
        <v>2.7199375325351379E-2</v>
      </c>
    </row>
    <row r="7688" spans="9:16" x14ac:dyDescent="0.25">
      <c r="I7688" s="5">
        <v>7685</v>
      </c>
      <c r="J7688" s="8">
        <f t="shared" ca="1" si="482"/>
        <v>21</v>
      </c>
      <c r="K7688" s="7" t="str">
        <f t="shared" ca="1" si="480"/>
        <v>LOSE</v>
      </c>
      <c r="L7688" s="8">
        <f t="shared" ca="1" si="481"/>
        <v>-1</v>
      </c>
      <c r="M7688" s="8">
        <f t="shared" ca="1" si="483"/>
        <v>-161</v>
      </c>
      <c r="N7688" s="32">
        <f ca="1">SUM(L$4:L7688)/I7688</f>
        <v>-2.0949902407286922E-2</v>
      </c>
      <c r="O7688" s="46">
        <f ca="1">_xlfn.VAR.P(L$4:L7688)</f>
        <v>34.287264419741369</v>
      </c>
      <c r="P7688" s="33">
        <f ca="1">COUNTIF(K$4:K7688, "WIN")/I7688</f>
        <v>2.7195836044242031E-2</v>
      </c>
    </row>
    <row r="7689" spans="9:16" x14ac:dyDescent="0.25">
      <c r="I7689" s="5">
        <v>7686</v>
      </c>
      <c r="J7689" s="8">
        <f t="shared" ca="1" si="482"/>
        <v>21</v>
      </c>
      <c r="K7689" s="7" t="str">
        <f t="shared" ca="1" si="480"/>
        <v>LOSE</v>
      </c>
      <c r="L7689" s="8">
        <f t="shared" ca="1" si="481"/>
        <v>-1</v>
      </c>
      <c r="M7689" s="8">
        <f t="shared" ca="1" si="483"/>
        <v>-162</v>
      </c>
      <c r="N7689" s="32">
        <f ca="1">SUM(L$4:L7689)/I7689</f>
        <v>-2.1077283372365339E-2</v>
      </c>
      <c r="O7689" s="46">
        <f ca="1">_xlfn.VAR.P(L$4:L7689)</f>
        <v>34.282928113465218</v>
      </c>
      <c r="P7689" s="33">
        <f ca="1">COUNTIF(K$4:K7689, "WIN")/I7689</f>
        <v>2.7192297684100964E-2</v>
      </c>
    </row>
    <row r="7690" spans="9:16" x14ac:dyDescent="0.25">
      <c r="I7690" s="5">
        <v>7687</v>
      </c>
      <c r="J7690" s="8">
        <f t="shared" ca="1" si="482"/>
        <v>1</v>
      </c>
      <c r="K7690" s="7" t="str">
        <f t="shared" ca="1" si="480"/>
        <v>LOSE</v>
      </c>
      <c r="L7690" s="8">
        <f t="shared" ca="1" si="481"/>
        <v>-1</v>
      </c>
      <c r="M7690" s="8">
        <f t="shared" ca="1" si="483"/>
        <v>-163</v>
      </c>
      <c r="N7690" s="32">
        <f ca="1">SUM(L$4:L7690)/I7690</f>
        <v>-2.1204631195524914E-2</v>
      </c>
      <c r="O7690" s="46">
        <f ca="1">_xlfn.VAR.P(L$4:L7690)</f>
        <v>34.278592902968015</v>
      </c>
      <c r="P7690" s="33">
        <f ca="1">COUNTIF(K$4:K7690, "WIN")/I7690</f>
        <v>2.7188760244568753E-2</v>
      </c>
    </row>
    <row r="7691" spans="9:16" x14ac:dyDescent="0.25">
      <c r="I7691" s="5">
        <v>7688</v>
      </c>
      <c r="J7691" s="8">
        <f t="shared" ca="1" si="482"/>
        <v>4</v>
      </c>
      <c r="K7691" s="7" t="str">
        <f t="shared" ca="1" si="480"/>
        <v>LOSE</v>
      </c>
      <c r="L7691" s="8">
        <f t="shared" ca="1" si="481"/>
        <v>-1</v>
      </c>
      <c r="M7691" s="8">
        <f t="shared" ca="1" si="483"/>
        <v>-164</v>
      </c>
      <c r="N7691" s="32">
        <f ca="1">SUM(L$4:L7691)/I7691</f>
        <v>-2.133194588969823E-2</v>
      </c>
      <c r="O7691" s="46">
        <f ca="1">_xlfn.VAR.P(L$4:L7691)</f>
        <v>34.274258787834817</v>
      </c>
      <c r="P7691" s="33">
        <f ca="1">COUNTIF(K$4:K7691, "WIN")/I7691</f>
        <v>2.7185223725286159E-2</v>
      </c>
    </row>
    <row r="7692" spans="9:16" x14ac:dyDescent="0.25">
      <c r="I7692" s="5">
        <v>7689</v>
      </c>
      <c r="J7692" s="8">
        <f t="shared" ca="1" si="482"/>
        <v>29</v>
      </c>
      <c r="K7692" s="7" t="str">
        <f t="shared" ca="1" si="480"/>
        <v>LOSE</v>
      </c>
      <c r="L7692" s="8">
        <f t="shared" ca="1" si="481"/>
        <v>-1</v>
      </c>
      <c r="M7692" s="8">
        <f t="shared" ca="1" si="483"/>
        <v>-165</v>
      </c>
      <c r="N7692" s="32">
        <f ca="1">SUM(L$4:L7692)/I7692</f>
        <v>-2.1459227467811159E-2</v>
      </c>
      <c r="O7692" s="46">
        <f ca="1">_xlfn.VAR.P(L$4:L7692)</f>
        <v>34.269925767650903</v>
      </c>
      <c r="P7692" s="33">
        <f ca="1">COUNTIF(K$4:K7692, "WIN")/I7692</f>
        <v>2.7181688125894134E-2</v>
      </c>
    </row>
    <row r="7693" spans="9:16" x14ac:dyDescent="0.25">
      <c r="I7693" s="5">
        <v>7690</v>
      </c>
      <c r="J7693" s="8">
        <f t="shared" ca="1" si="482"/>
        <v>13</v>
      </c>
      <c r="K7693" s="7" t="str">
        <f t="shared" ca="1" si="480"/>
        <v>LOSE</v>
      </c>
      <c r="L7693" s="8">
        <f t="shared" ca="1" si="481"/>
        <v>-1</v>
      </c>
      <c r="M7693" s="8">
        <f t="shared" ca="1" si="483"/>
        <v>-166</v>
      </c>
      <c r="N7693" s="32">
        <f ca="1">SUM(L$4:L7693)/I7693</f>
        <v>-2.1586475942782835E-2</v>
      </c>
      <c r="O7693" s="46">
        <f ca="1">_xlfn.VAR.P(L$4:L7693)</f>
        <v>34.265593842001756</v>
      </c>
      <c r="P7693" s="33">
        <f ca="1">COUNTIF(K$4:K7693, "WIN")/I7693</f>
        <v>2.7178153446033811E-2</v>
      </c>
    </row>
    <row r="7694" spans="9:16" x14ac:dyDescent="0.25">
      <c r="I7694" s="5">
        <v>7691</v>
      </c>
      <c r="J7694" s="8">
        <f t="shared" ca="1" si="482"/>
        <v>28</v>
      </c>
      <c r="K7694" s="7" t="str">
        <f t="shared" ca="1" si="480"/>
        <v>LOSE</v>
      </c>
      <c r="L7694" s="8">
        <f t="shared" ca="1" si="481"/>
        <v>-1</v>
      </c>
      <c r="M7694" s="8">
        <f t="shared" ca="1" si="483"/>
        <v>-167</v>
      </c>
      <c r="N7694" s="32">
        <f ca="1">SUM(L$4:L7694)/I7694</f>
        <v>-2.171369132752568E-2</v>
      </c>
      <c r="O7694" s="46">
        <f ca="1">_xlfn.VAR.P(L$4:L7694)</f>
        <v>34.261263010473058</v>
      </c>
      <c r="P7694" s="33">
        <f ca="1">COUNTIF(K$4:K7694, "WIN")/I7694</f>
        <v>2.7174619685346509E-2</v>
      </c>
    </row>
    <row r="7695" spans="9:16" x14ac:dyDescent="0.25">
      <c r="I7695" s="5">
        <v>7692</v>
      </c>
      <c r="J7695" s="8">
        <f t="shared" ca="1" si="482"/>
        <v>11</v>
      </c>
      <c r="K7695" s="7" t="str">
        <f t="shared" ca="1" si="480"/>
        <v>LOSE</v>
      </c>
      <c r="L7695" s="8">
        <f t="shared" ca="1" si="481"/>
        <v>-1</v>
      </c>
      <c r="M7695" s="8">
        <f t="shared" ca="1" si="483"/>
        <v>-168</v>
      </c>
      <c r="N7695" s="32">
        <f ca="1">SUM(L$4:L7695)/I7695</f>
        <v>-2.1840873634945399E-2</v>
      </c>
      <c r="O7695" s="46">
        <f ca="1">_xlfn.VAR.P(L$4:L7695)</f>
        <v>34.25693327265072</v>
      </c>
      <c r="P7695" s="33">
        <f ca="1">COUNTIF(K$4:K7695, "WIN")/I7695</f>
        <v>2.7171086843473739E-2</v>
      </c>
    </row>
    <row r="7696" spans="9:16" x14ac:dyDescent="0.25">
      <c r="I7696" s="5">
        <v>7693</v>
      </c>
      <c r="J7696" s="8">
        <f t="shared" ca="1" si="482"/>
        <v>3</v>
      </c>
      <c r="K7696" s="7" t="str">
        <f t="shared" ca="1" si="480"/>
        <v>LOSE</v>
      </c>
      <c r="L7696" s="8">
        <f t="shared" ca="1" si="481"/>
        <v>-1</v>
      </c>
      <c r="M7696" s="8">
        <f t="shared" ca="1" si="483"/>
        <v>-169</v>
      </c>
      <c r="N7696" s="32">
        <f ca="1">SUM(L$4:L7696)/I7696</f>
        <v>-2.1968022877940984E-2</v>
      </c>
      <c r="O7696" s="46">
        <f ca="1">_xlfn.VAR.P(L$4:L7696)</f>
        <v>34.252604628120842</v>
      </c>
      <c r="P7696" s="33">
        <f ca="1">COUNTIF(K$4:K7696, "WIN")/I7696</f>
        <v>2.7167554920057194E-2</v>
      </c>
    </row>
    <row r="7697" spans="9:16" x14ac:dyDescent="0.25">
      <c r="I7697" s="5">
        <v>7694</v>
      </c>
      <c r="J7697" s="8">
        <f t="shared" ca="1" si="482"/>
        <v>20</v>
      </c>
      <c r="K7697" s="7" t="str">
        <f t="shared" ca="1" si="480"/>
        <v>LOSE</v>
      </c>
      <c r="L7697" s="8">
        <f t="shared" ca="1" si="481"/>
        <v>-1</v>
      </c>
      <c r="M7697" s="8">
        <f t="shared" ca="1" si="483"/>
        <v>-170</v>
      </c>
      <c r="N7697" s="32">
        <f ca="1">SUM(L$4:L7697)/I7697</f>
        <v>-2.2095139069404732E-2</v>
      </c>
      <c r="O7697" s="46">
        <f ca="1">_xlfn.VAR.P(L$4:L7697)</f>
        <v>34.248277076469741</v>
      </c>
      <c r="P7697" s="33">
        <f ca="1">COUNTIF(K$4:K7697, "WIN")/I7697</f>
        <v>2.7164023914738756E-2</v>
      </c>
    </row>
    <row r="7698" spans="9:16" x14ac:dyDescent="0.25">
      <c r="I7698" s="5">
        <v>7695</v>
      </c>
      <c r="J7698" s="8">
        <f t="shared" ca="1" si="482"/>
        <v>8</v>
      </c>
      <c r="K7698" s="7" t="str">
        <f t="shared" ca="1" si="480"/>
        <v>LOSE</v>
      </c>
      <c r="L7698" s="8">
        <f t="shared" ca="1" si="481"/>
        <v>-1</v>
      </c>
      <c r="M7698" s="8">
        <f t="shared" ca="1" si="483"/>
        <v>-171</v>
      </c>
      <c r="N7698" s="32">
        <f ca="1">SUM(L$4:L7698)/I7698</f>
        <v>-2.2222222222222223E-2</v>
      </c>
      <c r="O7698" s="46">
        <f ca="1">_xlfn.VAR.P(L$4:L7698)</f>
        <v>34.24395061728395</v>
      </c>
      <c r="P7698" s="33">
        <f ca="1">COUNTIF(K$4:K7698, "WIN")/I7698</f>
        <v>2.7160493827160494E-2</v>
      </c>
    </row>
    <row r="7699" spans="9:16" x14ac:dyDescent="0.25">
      <c r="I7699" s="5">
        <v>7696</v>
      </c>
      <c r="J7699" s="8">
        <f t="shared" ca="1" si="482"/>
        <v>31</v>
      </c>
      <c r="K7699" s="7" t="str">
        <f t="shared" ca="1" si="480"/>
        <v>LOSE</v>
      </c>
      <c r="L7699" s="8">
        <f t="shared" ca="1" si="481"/>
        <v>-1</v>
      </c>
      <c r="M7699" s="8">
        <f t="shared" ca="1" si="483"/>
        <v>-172</v>
      </c>
      <c r="N7699" s="32">
        <f ca="1">SUM(L$4:L7699)/I7699</f>
        <v>-2.2349272349272351E-2</v>
      </c>
      <c r="O7699" s="46">
        <f ca="1">_xlfn.VAR.P(L$4:L7699)</f>
        <v>34.239625250150198</v>
      </c>
      <c r="P7699" s="33">
        <f ca="1">COUNTIF(K$4:K7699, "WIN")/I7699</f>
        <v>2.7156964656964658E-2</v>
      </c>
    </row>
    <row r="7700" spans="9:16" x14ac:dyDescent="0.25">
      <c r="I7700" s="5">
        <v>7697</v>
      </c>
      <c r="J7700" s="8">
        <f t="shared" ca="1" si="482"/>
        <v>34</v>
      </c>
      <c r="K7700" s="7" t="str">
        <f t="shared" ca="1" si="480"/>
        <v>LOSE</v>
      </c>
      <c r="L7700" s="8">
        <f t="shared" ca="1" si="481"/>
        <v>-1</v>
      </c>
      <c r="M7700" s="8">
        <f t="shared" ca="1" si="483"/>
        <v>-173</v>
      </c>
      <c r="N7700" s="32">
        <f ca="1">SUM(L$4:L7700)/I7700</f>
        <v>-2.247628946342731E-2</v>
      </c>
      <c r="O7700" s="46">
        <f ca="1">_xlfn.VAR.P(L$4:L7700)</f>
        <v>34.235300974655431</v>
      </c>
      <c r="P7700" s="33">
        <f ca="1">COUNTIF(K$4:K7700, "WIN")/I7700</f>
        <v>2.7153436403793686E-2</v>
      </c>
    </row>
    <row r="7701" spans="9:16" x14ac:dyDescent="0.25">
      <c r="I7701" s="5">
        <v>7698</v>
      </c>
      <c r="J7701" s="8">
        <f t="shared" ca="1" si="482"/>
        <v>25</v>
      </c>
      <c r="K7701" s="7" t="str">
        <f t="shared" ca="1" si="480"/>
        <v>LOSE</v>
      </c>
      <c r="L7701" s="8">
        <f t="shared" ca="1" si="481"/>
        <v>-1</v>
      </c>
      <c r="M7701" s="8">
        <f t="shared" ca="1" si="483"/>
        <v>-174</v>
      </c>
      <c r="N7701" s="32">
        <f ca="1">SUM(L$4:L7701)/I7701</f>
        <v>-2.260327357755261E-2</v>
      </c>
      <c r="O7701" s="46">
        <f ca="1">_xlfn.VAR.P(L$4:L7701)</f>
        <v>34.230977790386788</v>
      </c>
      <c r="P7701" s="33">
        <f ca="1">COUNTIF(K$4:K7701, "WIN")/I7701</f>
        <v>2.7149909067290205E-2</v>
      </c>
    </row>
    <row r="7702" spans="9:16" x14ac:dyDescent="0.25">
      <c r="I7702" s="5">
        <v>7699</v>
      </c>
      <c r="J7702" s="8">
        <f t="shared" ca="1" si="482"/>
        <v>22</v>
      </c>
      <c r="K7702" s="7" t="str">
        <f t="shared" ca="1" si="480"/>
        <v>LOSE</v>
      </c>
      <c r="L7702" s="8">
        <f t="shared" ca="1" si="481"/>
        <v>-1</v>
      </c>
      <c r="M7702" s="8">
        <f t="shared" ca="1" si="483"/>
        <v>-175</v>
      </c>
      <c r="N7702" s="32">
        <f ca="1">SUM(L$4:L7702)/I7702</f>
        <v>-2.2730224704507078E-2</v>
      </c>
      <c r="O7702" s="46">
        <f ca="1">_xlfn.VAR.P(L$4:L7702)</f>
        <v>34.226655696931644</v>
      </c>
      <c r="P7702" s="33">
        <f ca="1">COUNTIF(K$4:K7702, "WIN")/I7702</f>
        <v>2.7146382647097025E-2</v>
      </c>
    </row>
    <row r="7703" spans="9:16" x14ac:dyDescent="0.25">
      <c r="I7703" s="5">
        <v>7700</v>
      </c>
      <c r="J7703" s="8">
        <f t="shared" ca="1" si="482"/>
        <v>33</v>
      </c>
      <c r="K7703" s="7" t="str">
        <f t="shared" ca="1" si="480"/>
        <v>LOSE</v>
      </c>
      <c r="L7703" s="8">
        <f t="shared" ca="1" si="481"/>
        <v>-1</v>
      </c>
      <c r="M7703" s="8">
        <f t="shared" ca="1" si="483"/>
        <v>-176</v>
      </c>
      <c r="N7703" s="32">
        <f ca="1">SUM(L$4:L7703)/I7703</f>
        <v>-2.2857142857142857E-2</v>
      </c>
      <c r="O7703" s="46">
        <f ca="1">_xlfn.VAR.P(L$4:L7703)</f>
        <v>34.222334693877549</v>
      </c>
      <c r="P7703" s="33">
        <f ca="1">COUNTIF(K$4:K7703, "WIN")/I7703</f>
        <v>2.7142857142857142E-2</v>
      </c>
    </row>
    <row r="7704" spans="9:16" x14ac:dyDescent="0.25">
      <c r="I7704" s="5">
        <v>7701</v>
      </c>
      <c r="J7704" s="8">
        <f t="shared" ca="1" si="482"/>
        <v>25</v>
      </c>
      <c r="K7704" s="7" t="str">
        <f t="shared" ca="1" si="480"/>
        <v>LOSE</v>
      </c>
      <c r="L7704" s="8">
        <f t="shared" ca="1" si="481"/>
        <v>-1</v>
      </c>
      <c r="M7704" s="8">
        <f t="shared" ca="1" si="483"/>
        <v>-177</v>
      </c>
      <c r="N7704" s="32">
        <f ca="1">SUM(L$4:L7704)/I7704</f>
        <v>-2.2984028048305415E-2</v>
      </c>
      <c r="O7704" s="46">
        <f ca="1">_xlfn.VAR.P(L$4:L7704)</f>
        <v>34.21801478081229</v>
      </c>
      <c r="P7704" s="33">
        <f ca="1">COUNTIF(K$4:K7704, "WIN")/I7704</f>
        <v>2.713933255421374E-2</v>
      </c>
    </row>
    <row r="7705" spans="9:16" x14ac:dyDescent="0.25">
      <c r="I7705" s="5">
        <v>7702</v>
      </c>
      <c r="J7705" s="8">
        <f t="shared" ca="1" si="482"/>
        <v>22</v>
      </c>
      <c r="K7705" s="7" t="str">
        <f t="shared" ca="1" si="480"/>
        <v>LOSE</v>
      </c>
      <c r="L7705" s="8">
        <f t="shared" ca="1" si="481"/>
        <v>-1</v>
      </c>
      <c r="M7705" s="8">
        <f t="shared" ca="1" si="483"/>
        <v>-178</v>
      </c>
      <c r="N7705" s="32">
        <f ca="1">SUM(L$4:L7705)/I7705</f>
        <v>-2.3110880290833549E-2</v>
      </c>
      <c r="O7705" s="46">
        <f ca="1">_xlfn.VAR.P(L$4:L7705)</f>
        <v>34.213695957323843</v>
      </c>
      <c r="P7705" s="33">
        <f ca="1">COUNTIF(K$4:K7705, "WIN")/I7705</f>
        <v>2.7135808880810179E-2</v>
      </c>
    </row>
    <row r="7706" spans="9:16" x14ac:dyDescent="0.25">
      <c r="I7706" s="5">
        <v>7703</v>
      </c>
      <c r="J7706" s="8">
        <f t="shared" ca="1" si="482"/>
        <v>18</v>
      </c>
      <c r="K7706" s="7" t="str">
        <f t="shared" ca="1" si="480"/>
        <v>LOSE</v>
      </c>
      <c r="L7706" s="8">
        <f t="shared" ca="1" si="481"/>
        <v>-1</v>
      </c>
      <c r="M7706" s="8">
        <f t="shared" ca="1" si="483"/>
        <v>-179</v>
      </c>
      <c r="N7706" s="32">
        <f ca="1">SUM(L$4:L7706)/I7706</f>
        <v>-2.3237699597559391E-2</v>
      </c>
      <c r="O7706" s="46">
        <f ca="1">_xlfn.VAR.P(L$4:L7706)</f>
        <v>34.209378223000392</v>
      </c>
      <c r="P7706" s="33">
        <f ca="1">COUNTIF(K$4:K7706, "WIN")/I7706</f>
        <v>2.7132286122290017E-2</v>
      </c>
    </row>
    <row r="7707" spans="9:16" x14ac:dyDescent="0.25">
      <c r="I7707" s="5">
        <v>7704</v>
      </c>
      <c r="J7707" s="8">
        <f t="shared" ca="1" si="482"/>
        <v>16</v>
      </c>
      <c r="K7707" s="7" t="str">
        <f t="shared" ca="1" si="480"/>
        <v>LOSE</v>
      </c>
      <c r="L7707" s="8">
        <f t="shared" ca="1" si="481"/>
        <v>-1</v>
      </c>
      <c r="M7707" s="8">
        <f t="shared" ca="1" si="483"/>
        <v>-180</v>
      </c>
      <c r="N7707" s="32">
        <f ca="1">SUM(L$4:L7707)/I7707</f>
        <v>-2.336448598130841E-2</v>
      </c>
      <c r="O7707" s="46">
        <f ca="1">_xlfn.VAR.P(L$4:L7707)</f>
        <v>34.205061577430342</v>
      </c>
      <c r="P7707" s="33">
        <f ca="1">COUNTIF(K$4:K7707, "WIN")/I7707</f>
        <v>2.7128764278296989E-2</v>
      </c>
    </row>
    <row r="7708" spans="9:16" x14ac:dyDescent="0.25">
      <c r="I7708" s="5">
        <v>7705</v>
      </c>
      <c r="J7708" s="8">
        <f t="shared" ca="1" si="482"/>
        <v>33</v>
      </c>
      <c r="K7708" s="7" t="str">
        <f t="shared" ca="1" si="480"/>
        <v>LOSE</v>
      </c>
      <c r="L7708" s="8">
        <f t="shared" ca="1" si="481"/>
        <v>-1</v>
      </c>
      <c r="M7708" s="8">
        <f t="shared" ca="1" si="483"/>
        <v>-181</v>
      </c>
      <c r="N7708" s="32">
        <f ca="1">SUM(L$4:L7708)/I7708</f>
        <v>-2.3491239454899417E-2</v>
      </c>
      <c r="O7708" s="46">
        <f ca="1">_xlfn.VAR.P(L$4:L7708)</f>
        <v>34.200746020202295</v>
      </c>
      <c r="P7708" s="33">
        <f ca="1">COUNTIF(K$4:K7708, "WIN")/I7708</f>
        <v>2.7125243348475016E-2</v>
      </c>
    </row>
    <row r="7709" spans="9:16" x14ac:dyDescent="0.25">
      <c r="I7709" s="5">
        <v>7706</v>
      </c>
      <c r="J7709" s="8">
        <f t="shared" ca="1" si="482"/>
        <v>22</v>
      </c>
      <c r="K7709" s="7" t="str">
        <f t="shared" ca="1" si="480"/>
        <v>LOSE</v>
      </c>
      <c r="L7709" s="8">
        <f t="shared" ca="1" si="481"/>
        <v>-1</v>
      </c>
      <c r="M7709" s="8">
        <f t="shared" ca="1" si="483"/>
        <v>-182</v>
      </c>
      <c r="N7709" s="32">
        <f ca="1">SUM(L$4:L7709)/I7709</f>
        <v>-2.3617960031144563E-2</v>
      </c>
      <c r="O7709" s="46">
        <f ca="1">_xlfn.VAR.P(L$4:L7709)</f>
        <v>34.196431550905054</v>
      </c>
      <c r="P7709" s="33">
        <f ca="1">COUNTIF(K$4:K7709, "WIN")/I7709</f>
        <v>2.7121723332468206E-2</v>
      </c>
    </row>
    <row r="7710" spans="9:16" x14ac:dyDescent="0.25">
      <c r="I7710" s="5">
        <v>7707</v>
      </c>
      <c r="J7710" s="8">
        <f t="shared" ca="1" si="482"/>
        <v>30</v>
      </c>
      <c r="K7710" s="7" t="str">
        <f t="shared" ca="1" si="480"/>
        <v>LOSE</v>
      </c>
      <c r="L7710" s="8">
        <f t="shared" ca="1" si="481"/>
        <v>-1</v>
      </c>
      <c r="M7710" s="8">
        <f t="shared" ca="1" si="483"/>
        <v>-183</v>
      </c>
      <c r="N7710" s="32">
        <f ca="1">SUM(L$4:L7710)/I7710</f>
        <v>-2.3744647722849357E-2</v>
      </c>
      <c r="O7710" s="46">
        <f ca="1">_xlfn.VAR.P(L$4:L7710)</f>
        <v>34.192118169127639</v>
      </c>
      <c r="P7710" s="33">
        <f ca="1">COUNTIF(K$4:K7710, "WIN")/I7710</f>
        <v>2.711820422992085E-2</v>
      </c>
    </row>
    <row r="7711" spans="9:16" x14ac:dyDescent="0.25">
      <c r="I7711" s="5">
        <v>7708</v>
      </c>
      <c r="J7711" s="8">
        <f t="shared" ca="1" si="482"/>
        <v>23</v>
      </c>
      <c r="K7711" s="7" t="str">
        <f t="shared" ca="1" si="480"/>
        <v>LOSE</v>
      </c>
      <c r="L7711" s="8">
        <f t="shared" ca="1" si="481"/>
        <v>-1</v>
      </c>
      <c r="M7711" s="8">
        <f t="shared" ca="1" si="483"/>
        <v>-184</v>
      </c>
      <c r="N7711" s="32">
        <f ca="1">SUM(L$4:L7711)/I7711</f>
        <v>-2.3871302542812663E-2</v>
      </c>
      <c r="O7711" s="46">
        <f ca="1">_xlfn.VAR.P(L$4:L7711)</f>
        <v>34.187805874459279</v>
      </c>
      <c r="P7711" s="33">
        <f ca="1">COUNTIF(K$4:K7711, "WIN")/I7711</f>
        <v>2.7114686040477426E-2</v>
      </c>
    </row>
    <row r="7712" spans="9:16" x14ac:dyDescent="0.25">
      <c r="I7712" s="5">
        <v>7709</v>
      </c>
      <c r="J7712" s="8">
        <f t="shared" ca="1" si="482"/>
        <v>13</v>
      </c>
      <c r="K7712" s="7" t="str">
        <f t="shared" ca="1" si="480"/>
        <v>LOSE</v>
      </c>
      <c r="L7712" s="8">
        <f t="shared" ca="1" si="481"/>
        <v>-1</v>
      </c>
      <c r="M7712" s="8">
        <f t="shared" ca="1" si="483"/>
        <v>-185</v>
      </c>
      <c r="N7712" s="32">
        <f ca="1">SUM(L$4:L7712)/I7712</f>
        <v>-2.3997924503826696E-2</v>
      </c>
      <c r="O7712" s="46">
        <f ca="1">_xlfn.VAR.P(L$4:L7712)</f>
        <v>34.183494666489402</v>
      </c>
      <c r="P7712" s="33">
        <f ca="1">COUNTIF(K$4:K7712, "WIN")/I7712</f>
        <v>2.7111168763782591E-2</v>
      </c>
    </row>
    <row r="7713" spans="9:16" x14ac:dyDescent="0.25">
      <c r="I7713" s="5">
        <v>7710</v>
      </c>
      <c r="J7713" s="8">
        <f t="shared" ca="1" si="482"/>
        <v>13</v>
      </c>
      <c r="K7713" s="7" t="str">
        <f t="shared" ca="1" si="480"/>
        <v>LOSE</v>
      </c>
      <c r="L7713" s="8">
        <f t="shared" ca="1" si="481"/>
        <v>-1</v>
      </c>
      <c r="M7713" s="8">
        <f t="shared" ca="1" si="483"/>
        <v>-186</v>
      </c>
      <c r="N7713" s="32">
        <f ca="1">SUM(L$4:L7713)/I7713</f>
        <v>-2.4124513618677044E-2</v>
      </c>
      <c r="O7713" s="46">
        <f ca="1">_xlfn.VAR.P(L$4:L7713)</f>
        <v>34.17918454480764</v>
      </c>
      <c r="P7713" s="33">
        <f ca="1">COUNTIF(K$4:K7713, "WIN")/I7713</f>
        <v>2.7107652399481194E-2</v>
      </c>
    </row>
    <row r="7714" spans="9:16" x14ac:dyDescent="0.25">
      <c r="I7714" s="5">
        <v>7711</v>
      </c>
      <c r="J7714" s="8">
        <f t="shared" ca="1" si="482"/>
        <v>16</v>
      </c>
      <c r="K7714" s="7" t="str">
        <f t="shared" ca="1" si="480"/>
        <v>LOSE</v>
      </c>
      <c r="L7714" s="8">
        <f t="shared" ca="1" si="481"/>
        <v>-1</v>
      </c>
      <c r="M7714" s="8">
        <f t="shared" ca="1" si="483"/>
        <v>-187</v>
      </c>
      <c r="N7714" s="32">
        <f ca="1">SUM(L$4:L7714)/I7714</f>
        <v>-2.4251069900142655E-2</v>
      </c>
      <c r="O7714" s="46">
        <f ca="1">_xlfn.VAR.P(L$4:L7714)</f>
        <v>34.174875509003847</v>
      </c>
      <c r="P7714" s="33">
        <f ca="1">COUNTIF(K$4:K7714, "WIN")/I7714</f>
        <v>2.710413694721826E-2</v>
      </c>
    </row>
    <row r="7715" spans="9:16" x14ac:dyDescent="0.25">
      <c r="I7715" s="5">
        <v>7712</v>
      </c>
      <c r="J7715" s="8">
        <f t="shared" ca="1" si="482"/>
        <v>6</v>
      </c>
      <c r="K7715" s="7" t="str">
        <f t="shared" ca="1" si="480"/>
        <v>LOSE</v>
      </c>
      <c r="L7715" s="8">
        <f t="shared" ca="1" si="481"/>
        <v>-1</v>
      </c>
      <c r="M7715" s="8">
        <f t="shared" ca="1" si="483"/>
        <v>-188</v>
      </c>
      <c r="N7715" s="32">
        <f ca="1">SUM(L$4:L7715)/I7715</f>
        <v>-2.4377593360995851E-2</v>
      </c>
      <c r="O7715" s="46">
        <f ca="1">_xlfn.VAR.P(L$4:L7715)</f>
        <v>34.170567558668068</v>
      </c>
      <c r="P7715" s="33">
        <f ca="1">COUNTIF(K$4:K7715, "WIN")/I7715</f>
        <v>2.7100622406639005E-2</v>
      </c>
    </row>
    <row r="7716" spans="9:16" x14ac:dyDescent="0.25">
      <c r="I7716" s="5">
        <v>7713</v>
      </c>
      <c r="J7716" s="8">
        <f t="shared" ca="1" si="482"/>
        <v>17</v>
      </c>
      <c r="K7716" s="7" t="str">
        <f t="shared" ca="1" si="480"/>
        <v>LOSE</v>
      </c>
      <c r="L7716" s="8">
        <f t="shared" ca="1" si="481"/>
        <v>-1</v>
      </c>
      <c r="M7716" s="8">
        <f t="shared" ca="1" si="483"/>
        <v>-189</v>
      </c>
      <c r="N7716" s="32">
        <f ca="1">SUM(L$4:L7716)/I7716</f>
        <v>-2.4504084014002333E-2</v>
      </c>
      <c r="O7716" s="46">
        <f ca="1">_xlfn.VAR.P(L$4:L7716)</f>
        <v>34.166260693390555</v>
      </c>
      <c r="P7716" s="33">
        <f ca="1">COUNTIF(K$4:K7716, "WIN")/I7716</f>
        <v>2.7097108777388825E-2</v>
      </c>
    </row>
    <row r="7717" spans="9:16" x14ac:dyDescent="0.25">
      <c r="I7717" s="5">
        <v>7714</v>
      </c>
      <c r="J7717" s="8">
        <f t="shared" ca="1" si="482"/>
        <v>3</v>
      </c>
      <c r="K7717" s="7" t="str">
        <f t="shared" ca="1" si="480"/>
        <v>LOSE</v>
      </c>
      <c r="L7717" s="8">
        <f t="shared" ca="1" si="481"/>
        <v>-1</v>
      </c>
      <c r="M7717" s="8">
        <f t="shared" ca="1" si="483"/>
        <v>-190</v>
      </c>
      <c r="N7717" s="32">
        <f ca="1">SUM(L$4:L7717)/I7717</f>
        <v>-2.4630541871921183E-2</v>
      </c>
      <c r="O7717" s="46">
        <f ca="1">_xlfn.VAR.P(L$4:L7717)</f>
        <v>34.161954912761779</v>
      </c>
      <c r="P7717" s="33">
        <f ca="1">COUNTIF(K$4:K7717, "WIN")/I7717</f>
        <v>2.7093596059113302E-2</v>
      </c>
    </row>
    <row r="7718" spans="9:16" x14ac:dyDescent="0.25">
      <c r="I7718" s="5">
        <v>7715</v>
      </c>
      <c r="J7718" s="8">
        <f t="shared" ca="1" si="482"/>
        <v>29</v>
      </c>
      <c r="K7718" s="7" t="str">
        <f t="shared" ca="1" si="480"/>
        <v>LOSE</v>
      </c>
      <c r="L7718" s="8">
        <f t="shared" ca="1" si="481"/>
        <v>-1</v>
      </c>
      <c r="M7718" s="8">
        <f t="shared" ca="1" si="483"/>
        <v>-191</v>
      </c>
      <c r="N7718" s="32">
        <f ca="1">SUM(L$4:L7718)/I7718</f>
        <v>-2.4756966947504861E-2</v>
      </c>
      <c r="O7718" s="46">
        <f ca="1">_xlfn.VAR.P(L$4:L7718)</f>
        <v>34.157650216372396</v>
      </c>
      <c r="P7718" s="33">
        <f ca="1">COUNTIF(K$4:K7718, "WIN")/I7718</f>
        <v>2.7090084251458198E-2</v>
      </c>
    </row>
    <row r="7719" spans="9:16" x14ac:dyDescent="0.25">
      <c r="I7719" s="5">
        <v>7716</v>
      </c>
      <c r="J7719" s="8">
        <f t="shared" ca="1" si="482"/>
        <v>34</v>
      </c>
      <c r="K7719" s="7" t="str">
        <f t="shared" ca="1" si="480"/>
        <v>LOSE</v>
      </c>
      <c r="L7719" s="8">
        <f t="shared" ca="1" si="481"/>
        <v>-1</v>
      </c>
      <c r="M7719" s="8">
        <f t="shared" ca="1" si="483"/>
        <v>-192</v>
      </c>
      <c r="N7719" s="32">
        <f ca="1">SUM(L$4:L7719)/I7719</f>
        <v>-2.4883359253499222E-2</v>
      </c>
      <c r="O7719" s="46">
        <f ca="1">_xlfn.VAR.P(L$4:L7719)</f>
        <v>34.15334660381329</v>
      </c>
      <c r="P7719" s="33">
        <f ca="1">COUNTIF(K$4:K7719, "WIN")/I7719</f>
        <v>2.7086573354069467E-2</v>
      </c>
    </row>
    <row r="7720" spans="9:16" x14ac:dyDescent="0.25">
      <c r="I7720" s="5">
        <v>7717</v>
      </c>
      <c r="J7720" s="8">
        <f t="shared" ca="1" si="482"/>
        <v>34</v>
      </c>
      <c r="K7720" s="7" t="str">
        <f t="shared" ca="1" si="480"/>
        <v>LOSE</v>
      </c>
      <c r="L7720" s="8">
        <f t="shared" ca="1" si="481"/>
        <v>-1</v>
      </c>
      <c r="M7720" s="8">
        <f t="shared" ca="1" si="483"/>
        <v>-193</v>
      </c>
      <c r="N7720" s="32">
        <f ca="1">SUM(L$4:L7720)/I7720</f>
        <v>-2.5009718802643514E-2</v>
      </c>
      <c r="O7720" s="46">
        <f ca="1">_xlfn.VAR.P(L$4:L7720)</f>
        <v>34.14904407467553</v>
      </c>
      <c r="P7720" s="33">
        <f ca="1">COUNTIF(K$4:K7720, "WIN")/I7720</f>
        <v>2.7083063366593236E-2</v>
      </c>
    </row>
    <row r="7721" spans="9:16" x14ac:dyDescent="0.25">
      <c r="I7721" s="5">
        <v>7718</v>
      </c>
      <c r="J7721" s="8">
        <f t="shared" ca="1" si="482"/>
        <v>34</v>
      </c>
      <c r="K7721" s="7" t="str">
        <f t="shared" ca="1" si="480"/>
        <v>LOSE</v>
      </c>
      <c r="L7721" s="8">
        <f t="shared" ca="1" si="481"/>
        <v>-1</v>
      </c>
      <c r="M7721" s="8">
        <f t="shared" ca="1" si="483"/>
        <v>-194</v>
      </c>
      <c r="N7721" s="32">
        <f ca="1">SUM(L$4:L7721)/I7721</f>
        <v>-2.5136045607670382E-2</v>
      </c>
      <c r="O7721" s="46">
        <f ca="1">_xlfn.VAR.P(L$4:L7721)</f>
        <v>34.144742628550418</v>
      </c>
      <c r="P7721" s="33">
        <f ca="1">COUNTIF(K$4:K7721, "WIN")/I7721</f>
        <v>2.7079554288675822E-2</v>
      </c>
    </row>
    <row r="7722" spans="9:16" x14ac:dyDescent="0.25">
      <c r="I7722" s="5">
        <v>7719</v>
      </c>
      <c r="J7722" s="8">
        <f t="shared" ca="1" si="482"/>
        <v>15</v>
      </c>
      <c r="K7722" s="7" t="str">
        <f t="shared" ca="1" si="480"/>
        <v>LOSE</v>
      </c>
      <c r="L7722" s="8">
        <f t="shared" ca="1" si="481"/>
        <v>-1</v>
      </c>
      <c r="M7722" s="8">
        <f t="shared" ca="1" si="483"/>
        <v>-195</v>
      </c>
      <c r="N7722" s="32">
        <f ca="1">SUM(L$4:L7722)/I7722</f>
        <v>-2.5262339681305868E-2</v>
      </c>
      <c r="O7722" s="46">
        <f ca="1">_xlfn.VAR.P(L$4:L7722)</f>
        <v>34.140442265029428</v>
      </c>
      <c r="P7722" s="33">
        <f ca="1">COUNTIF(K$4:K7722, "WIN")/I7722</f>
        <v>2.7076046119963726E-2</v>
      </c>
    </row>
    <row r="7723" spans="9:16" x14ac:dyDescent="0.25">
      <c r="I7723" s="5">
        <v>7720</v>
      </c>
      <c r="J7723" s="8">
        <f t="shared" ca="1" si="482"/>
        <v>12</v>
      </c>
      <c r="K7723" s="7" t="str">
        <f t="shared" ca="1" si="480"/>
        <v>LOSE</v>
      </c>
      <c r="L7723" s="8">
        <f t="shared" ca="1" si="481"/>
        <v>-1</v>
      </c>
      <c r="M7723" s="8">
        <f t="shared" ca="1" si="483"/>
        <v>-196</v>
      </c>
      <c r="N7723" s="32">
        <f ca="1">SUM(L$4:L7723)/I7723</f>
        <v>-2.5388601036269429E-2</v>
      </c>
      <c r="O7723" s="46">
        <f ca="1">_xlfn.VAR.P(L$4:L7723)</f>
        <v>34.136142983704261</v>
      </c>
      <c r="P7723" s="33">
        <f ca="1">COUNTIF(K$4:K7723, "WIN")/I7723</f>
        <v>2.7072538860103627E-2</v>
      </c>
    </row>
    <row r="7724" spans="9:16" x14ac:dyDescent="0.25">
      <c r="I7724" s="5">
        <v>7721</v>
      </c>
      <c r="J7724" s="8">
        <f t="shared" ca="1" si="482"/>
        <v>21</v>
      </c>
      <c r="K7724" s="7" t="str">
        <f t="shared" ca="1" si="480"/>
        <v>LOSE</v>
      </c>
      <c r="L7724" s="8">
        <f t="shared" ca="1" si="481"/>
        <v>-1</v>
      </c>
      <c r="M7724" s="8">
        <f t="shared" ca="1" si="483"/>
        <v>-197</v>
      </c>
      <c r="N7724" s="32">
        <f ca="1">SUM(L$4:L7724)/I7724</f>
        <v>-2.5514829685273927E-2</v>
      </c>
      <c r="O7724" s="46">
        <f ca="1">_xlfn.VAR.P(L$4:L7724)</f>
        <v>34.131844784166816</v>
      </c>
      <c r="P7724" s="33">
        <f ca="1">COUNTIF(K$4:K7724, "WIN")/I7724</f>
        <v>2.7069032508742392E-2</v>
      </c>
    </row>
    <row r="7725" spans="9:16" x14ac:dyDescent="0.25">
      <c r="I7725" s="5">
        <v>7722</v>
      </c>
      <c r="J7725" s="8">
        <f t="shared" ca="1" si="482"/>
        <v>22</v>
      </c>
      <c r="K7725" s="7" t="str">
        <f t="shared" ca="1" si="480"/>
        <v>LOSE</v>
      </c>
      <c r="L7725" s="8">
        <f t="shared" ca="1" si="481"/>
        <v>-1</v>
      </c>
      <c r="M7725" s="8">
        <f t="shared" ca="1" si="483"/>
        <v>-198</v>
      </c>
      <c r="N7725" s="32">
        <f ca="1">SUM(L$4:L7725)/I7725</f>
        <v>-2.564102564102564E-2</v>
      </c>
      <c r="O7725" s="46">
        <f ca="1">_xlfn.VAR.P(L$4:L7725)</f>
        <v>34.127547666009207</v>
      </c>
      <c r="P7725" s="33">
        <f ca="1">COUNTIF(K$4:K7725, "WIN")/I7725</f>
        <v>2.7065527065527065E-2</v>
      </c>
    </row>
    <row r="7726" spans="9:16" x14ac:dyDescent="0.25">
      <c r="I7726" s="5">
        <v>7723</v>
      </c>
      <c r="J7726" s="8">
        <f t="shared" ca="1" si="482"/>
        <v>9</v>
      </c>
      <c r="K7726" s="7" t="str">
        <f t="shared" ca="1" si="480"/>
        <v>LOSE</v>
      </c>
      <c r="L7726" s="8">
        <f t="shared" ca="1" si="481"/>
        <v>-1</v>
      </c>
      <c r="M7726" s="8">
        <f t="shared" ca="1" si="483"/>
        <v>-199</v>
      </c>
      <c r="N7726" s="32">
        <f ca="1">SUM(L$4:L7726)/I7726</f>
        <v>-2.5767188916224266E-2</v>
      </c>
      <c r="O7726" s="46">
        <f ca="1">_xlfn.VAR.P(L$4:L7726)</f>
        <v>34.123251628823731</v>
      </c>
      <c r="P7726" s="33">
        <f ca="1">COUNTIF(K$4:K7726, "WIN")/I7726</f>
        <v>2.7062022530104882E-2</v>
      </c>
    </row>
    <row r="7727" spans="9:16" x14ac:dyDescent="0.25">
      <c r="I7727" s="5">
        <v>7724</v>
      </c>
      <c r="J7727" s="8">
        <f t="shared" ca="1" si="482"/>
        <v>31</v>
      </c>
      <c r="K7727" s="7" t="str">
        <f t="shared" ca="1" si="480"/>
        <v>LOSE</v>
      </c>
      <c r="L7727" s="8">
        <f t="shared" ca="1" si="481"/>
        <v>-1</v>
      </c>
      <c r="M7727" s="8">
        <f t="shared" ca="1" si="483"/>
        <v>-200</v>
      </c>
      <c r="N7727" s="32">
        <f ca="1">SUM(L$4:L7727)/I7727</f>
        <v>-2.589331952356292E-2</v>
      </c>
      <c r="O7727" s="46">
        <f ca="1">_xlfn.VAR.P(L$4:L7727)</f>
        <v>34.118956672202913</v>
      </c>
      <c r="P7727" s="33">
        <f ca="1">COUNTIF(K$4:K7727, "WIN")/I7727</f>
        <v>2.7058518902123251E-2</v>
      </c>
    </row>
    <row r="7728" spans="9:16" x14ac:dyDescent="0.25">
      <c r="I7728" s="5">
        <v>7725</v>
      </c>
      <c r="J7728" s="8">
        <f t="shared" ca="1" si="482"/>
        <v>21</v>
      </c>
      <c r="K7728" s="7" t="str">
        <f t="shared" ca="1" si="480"/>
        <v>LOSE</v>
      </c>
      <c r="L7728" s="8">
        <f t="shared" ca="1" si="481"/>
        <v>-1</v>
      </c>
      <c r="M7728" s="8">
        <f t="shared" ca="1" si="483"/>
        <v>-201</v>
      </c>
      <c r="N7728" s="32">
        <f ca="1">SUM(L$4:L7728)/I7728</f>
        <v>-2.6019417475728154E-2</v>
      </c>
      <c r="O7728" s="46">
        <f ca="1">_xlfn.VAR.P(L$4:L7728)</f>
        <v>34.11466279573947</v>
      </c>
      <c r="P7728" s="33">
        <f ca="1">COUNTIF(K$4:K7728, "WIN")/I7728</f>
        <v>2.7055016181229772E-2</v>
      </c>
    </row>
    <row r="7729" spans="9:16" x14ac:dyDescent="0.25">
      <c r="I7729" s="5">
        <v>7726</v>
      </c>
      <c r="J7729" s="8">
        <f t="shared" ca="1" si="482"/>
        <v>16</v>
      </c>
      <c r="K7729" s="7" t="str">
        <f t="shared" ca="1" si="480"/>
        <v>LOSE</v>
      </c>
      <c r="L7729" s="8">
        <f t="shared" ca="1" si="481"/>
        <v>-1</v>
      </c>
      <c r="M7729" s="8">
        <f t="shared" ca="1" si="483"/>
        <v>-202</v>
      </c>
      <c r="N7729" s="32">
        <f ca="1">SUM(L$4:L7729)/I7729</f>
        <v>-2.6145482785399948E-2</v>
      </c>
      <c r="O7729" s="46">
        <f ca="1">_xlfn.VAR.P(L$4:L7729)</f>
        <v>34.110369999026318</v>
      </c>
      <c r="P7729" s="33">
        <f ca="1">COUNTIF(K$4:K7729, "WIN")/I7729</f>
        <v>2.7051514367072222E-2</v>
      </c>
    </row>
    <row r="7730" spans="9:16" x14ac:dyDescent="0.25">
      <c r="I7730" s="5">
        <v>7727</v>
      </c>
      <c r="J7730" s="8">
        <f t="shared" ca="1" si="482"/>
        <v>23</v>
      </c>
      <c r="K7730" s="7" t="str">
        <f t="shared" ca="1" si="480"/>
        <v>LOSE</v>
      </c>
      <c r="L7730" s="8">
        <f t="shared" ca="1" si="481"/>
        <v>-1</v>
      </c>
      <c r="M7730" s="8">
        <f t="shared" ca="1" si="483"/>
        <v>-203</v>
      </c>
      <c r="N7730" s="32">
        <f ca="1">SUM(L$4:L7730)/I7730</f>
        <v>-2.6271515465251714E-2</v>
      </c>
      <c r="O7730" s="46">
        <f ca="1">_xlfn.VAR.P(L$4:L7730)</f>
        <v>34.1060782816566</v>
      </c>
      <c r="P7730" s="33">
        <f ca="1">COUNTIF(K$4:K7730, "WIN")/I7730</f>
        <v>2.7048013459298564E-2</v>
      </c>
    </row>
    <row r="7731" spans="9:16" x14ac:dyDescent="0.25">
      <c r="I7731" s="5">
        <v>7728</v>
      </c>
      <c r="J7731" s="8">
        <f t="shared" ca="1" si="482"/>
        <v>6</v>
      </c>
      <c r="K7731" s="7" t="str">
        <f t="shared" ca="1" si="480"/>
        <v>LOSE</v>
      </c>
      <c r="L7731" s="8">
        <f t="shared" ca="1" si="481"/>
        <v>-1</v>
      </c>
      <c r="M7731" s="8">
        <f t="shared" ca="1" si="483"/>
        <v>-204</v>
      </c>
      <c r="N7731" s="32">
        <f ca="1">SUM(L$4:L7731)/I7731</f>
        <v>-2.6397515527950312E-2</v>
      </c>
      <c r="O7731" s="46">
        <f ca="1">_xlfn.VAR.P(L$4:L7731)</f>
        <v>34.101787643223638</v>
      </c>
      <c r="P7731" s="33">
        <f ca="1">COUNTIF(K$4:K7731, "WIN")/I7731</f>
        <v>2.7044513457556936E-2</v>
      </c>
    </row>
    <row r="7732" spans="9:16" x14ac:dyDescent="0.25">
      <c r="I7732" s="5">
        <v>7729</v>
      </c>
      <c r="J7732" s="8">
        <f t="shared" ca="1" si="482"/>
        <v>3</v>
      </c>
      <c r="K7732" s="7" t="str">
        <f t="shared" ca="1" si="480"/>
        <v>LOSE</v>
      </c>
      <c r="L7732" s="8">
        <f t="shared" ca="1" si="481"/>
        <v>-1</v>
      </c>
      <c r="M7732" s="8">
        <f t="shared" ca="1" si="483"/>
        <v>-205</v>
      </c>
      <c r="N7732" s="32">
        <f ca="1">SUM(L$4:L7732)/I7732</f>
        <v>-2.6523482986156036E-2</v>
      </c>
      <c r="O7732" s="46">
        <f ca="1">_xlfn.VAR.P(L$4:L7732)</f>
        <v>34.097498083320978</v>
      </c>
      <c r="P7732" s="33">
        <f ca="1">COUNTIF(K$4:K7732, "WIN")/I7732</f>
        <v>2.7041014361495665E-2</v>
      </c>
    </row>
    <row r="7733" spans="9:16" x14ac:dyDescent="0.25">
      <c r="I7733" s="5">
        <v>7730</v>
      </c>
      <c r="J7733" s="8">
        <f t="shared" ca="1" si="482"/>
        <v>6</v>
      </c>
      <c r="K7733" s="7" t="str">
        <f t="shared" ca="1" si="480"/>
        <v>LOSE</v>
      </c>
      <c r="L7733" s="8">
        <f t="shared" ca="1" si="481"/>
        <v>-1</v>
      </c>
      <c r="M7733" s="8">
        <f t="shared" ca="1" si="483"/>
        <v>-206</v>
      </c>
      <c r="N7733" s="32">
        <f ca="1">SUM(L$4:L7733)/I7733</f>
        <v>-2.6649417852522637E-2</v>
      </c>
      <c r="O7733" s="46">
        <f ca="1">_xlfn.VAR.P(L$4:L7733)</f>
        <v>34.093209601542355</v>
      </c>
      <c r="P7733" s="33">
        <f ca="1">COUNTIF(K$4:K7733, "WIN")/I7733</f>
        <v>2.7037516170763259E-2</v>
      </c>
    </row>
    <row r="7734" spans="9:16" x14ac:dyDescent="0.25">
      <c r="I7734" s="5">
        <v>7731</v>
      </c>
      <c r="J7734" s="8">
        <f t="shared" ca="1" si="482"/>
        <v>33</v>
      </c>
      <c r="K7734" s="7" t="str">
        <f t="shared" ca="1" si="480"/>
        <v>LOSE</v>
      </c>
      <c r="L7734" s="8">
        <f t="shared" ca="1" si="481"/>
        <v>-1</v>
      </c>
      <c r="M7734" s="8">
        <f t="shared" ca="1" si="483"/>
        <v>-207</v>
      </c>
      <c r="N7734" s="32">
        <f ca="1">SUM(L$4:L7734)/I7734</f>
        <v>-2.6775320139697321E-2</v>
      </c>
      <c r="O7734" s="46">
        <f ca="1">_xlfn.VAR.P(L$4:L7734)</f>
        <v>34.088922197481708</v>
      </c>
      <c r="P7734" s="33">
        <f ca="1">COUNTIF(K$4:K7734, "WIN")/I7734</f>
        <v>2.7034018885008407E-2</v>
      </c>
    </row>
    <row r="7735" spans="9:16" x14ac:dyDescent="0.25">
      <c r="I7735" s="5">
        <v>7732</v>
      </c>
      <c r="J7735" s="8">
        <f t="shared" ca="1" si="482"/>
        <v>33</v>
      </c>
      <c r="K7735" s="7" t="str">
        <f t="shared" ca="1" si="480"/>
        <v>LOSE</v>
      </c>
      <c r="L7735" s="8">
        <f t="shared" ca="1" si="481"/>
        <v>-1</v>
      </c>
      <c r="M7735" s="8">
        <f t="shared" ca="1" si="483"/>
        <v>-208</v>
      </c>
      <c r="N7735" s="32">
        <f ca="1">SUM(L$4:L7735)/I7735</f>
        <v>-2.6901189860320744E-2</v>
      </c>
      <c r="O7735" s="46">
        <f ca="1">_xlfn.VAR.P(L$4:L7735)</f>
        <v>34.084635870733194</v>
      </c>
      <c r="P7735" s="33">
        <f ca="1">COUNTIF(K$4:K7735, "WIN")/I7735</f>
        <v>2.7030522503879981E-2</v>
      </c>
    </row>
    <row r="7736" spans="9:16" x14ac:dyDescent="0.25">
      <c r="I7736" s="5">
        <v>7733</v>
      </c>
      <c r="J7736" s="8">
        <f t="shared" ca="1" si="482"/>
        <v>17</v>
      </c>
      <c r="K7736" s="7" t="str">
        <f t="shared" ca="1" si="480"/>
        <v>LOSE</v>
      </c>
      <c r="L7736" s="8">
        <f t="shared" ca="1" si="481"/>
        <v>-1</v>
      </c>
      <c r="M7736" s="8">
        <f t="shared" ca="1" si="483"/>
        <v>-209</v>
      </c>
      <c r="N7736" s="32">
        <f ca="1">SUM(L$4:L7736)/I7736</f>
        <v>-2.7027027027027029E-2</v>
      </c>
      <c r="O7736" s="46">
        <f ca="1">_xlfn.VAR.P(L$4:L7736)</f>
        <v>34.08035062089116</v>
      </c>
      <c r="P7736" s="33">
        <f ca="1">COUNTIF(K$4:K7736, "WIN")/I7736</f>
        <v>2.7027027027027029E-2</v>
      </c>
    </row>
    <row r="7737" spans="9:16" x14ac:dyDescent="0.25">
      <c r="I7737" s="5">
        <v>7734</v>
      </c>
      <c r="J7737" s="8">
        <f t="shared" ca="1" si="482"/>
        <v>5</v>
      </c>
      <c r="K7737" s="7" t="str">
        <f t="shared" ca="1" si="480"/>
        <v>LOSE</v>
      </c>
      <c r="L7737" s="8">
        <f t="shared" ca="1" si="481"/>
        <v>-1</v>
      </c>
      <c r="M7737" s="8">
        <f t="shared" ca="1" si="483"/>
        <v>-210</v>
      </c>
      <c r="N7737" s="32">
        <f ca="1">SUM(L$4:L7737)/I7737</f>
        <v>-2.7152831652443754E-2</v>
      </c>
      <c r="O7737" s="46">
        <f ca="1">_xlfn.VAR.P(L$4:L7737)</f>
        <v>34.076066447550168</v>
      </c>
      <c r="P7737" s="33">
        <f ca="1">COUNTIF(K$4:K7737, "WIN")/I7737</f>
        <v>2.7023532454098786E-2</v>
      </c>
    </row>
    <row r="7738" spans="9:16" x14ac:dyDescent="0.25">
      <c r="I7738" s="5">
        <v>7735</v>
      </c>
      <c r="J7738" s="8">
        <f t="shared" ca="1" si="482"/>
        <v>27</v>
      </c>
      <c r="K7738" s="7" t="str">
        <f t="shared" ca="1" si="480"/>
        <v>LOSE</v>
      </c>
      <c r="L7738" s="8">
        <f t="shared" ca="1" si="481"/>
        <v>-1</v>
      </c>
      <c r="M7738" s="8">
        <f t="shared" ca="1" si="483"/>
        <v>-211</v>
      </c>
      <c r="N7738" s="32">
        <f ca="1">SUM(L$4:L7738)/I7738</f>
        <v>-2.7278603749191985E-2</v>
      </c>
      <c r="O7738" s="46">
        <f ca="1">_xlfn.VAR.P(L$4:L7738)</f>
        <v>34.071783350304969</v>
      </c>
      <c r="P7738" s="33">
        <f ca="1">COUNTIF(K$4:K7738, "WIN")/I7738</f>
        <v>2.7020038784744668E-2</v>
      </c>
    </row>
    <row r="7739" spans="9:16" x14ac:dyDescent="0.25">
      <c r="I7739" s="5">
        <v>7736</v>
      </c>
      <c r="J7739" s="8">
        <f t="shared" ca="1" si="482"/>
        <v>15</v>
      </c>
      <c r="K7739" s="7" t="str">
        <f t="shared" ca="1" si="480"/>
        <v>LOSE</v>
      </c>
      <c r="L7739" s="8">
        <f t="shared" ca="1" si="481"/>
        <v>-1</v>
      </c>
      <c r="M7739" s="8">
        <f t="shared" ca="1" si="483"/>
        <v>-212</v>
      </c>
      <c r="N7739" s="32">
        <f ca="1">SUM(L$4:L7739)/I7739</f>
        <v>-2.7404343329886244E-2</v>
      </c>
      <c r="O7739" s="46">
        <f ca="1">_xlfn.VAR.P(L$4:L7739)</f>
        <v>34.067501328750524</v>
      </c>
      <c r="P7739" s="33">
        <f ca="1">COUNTIF(K$4:K7739, "WIN")/I7739</f>
        <v>2.7016546018614272E-2</v>
      </c>
    </row>
    <row r="7740" spans="9:16" x14ac:dyDescent="0.25">
      <c r="I7740" s="5">
        <v>7737</v>
      </c>
      <c r="J7740" s="8">
        <f t="shared" ca="1" si="482"/>
        <v>16</v>
      </c>
      <c r="K7740" s="7" t="str">
        <f t="shared" ca="1" si="480"/>
        <v>LOSE</v>
      </c>
      <c r="L7740" s="8">
        <f t="shared" ca="1" si="481"/>
        <v>-1</v>
      </c>
      <c r="M7740" s="8">
        <f t="shared" ca="1" si="483"/>
        <v>-213</v>
      </c>
      <c r="N7740" s="32">
        <f ca="1">SUM(L$4:L7740)/I7740</f>
        <v>-2.7530050407134549E-2</v>
      </c>
      <c r="O7740" s="46">
        <f ca="1">_xlfn.VAR.P(L$4:L7740)</f>
        <v>34.063220382482008</v>
      </c>
      <c r="P7740" s="33">
        <f ca="1">COUNTIF(K$4:K7740, "WIN")/I7740</f>
        <v>2.7013054155357374E-2</v>
      </c>
    </row>
    <row r="7741" spans="9:16" x14ac:dyDescent="0.25">
      <c r="I7741" s="5">
        <v>7738</v>
      </c>
      <c r="J7741" s="8">
        <f t="shared" ca="1" si="482"/>
        <v>28</v>
      </c>
      <c r="K7741" s="7" t="str">
        <f t="shared" ca="1" si="480"/>
        <v>LOSE</v>
      </c>
      <c r="L7741" s="8">
        <f t="shared" ca="1" si="481"/>
        <v>-1</v>
      </c>
      <c r="M7741" s="8">
        <f t="shared" ca="1" si="483"/>
        <v>-214</v>
      </c>
      <c r="N7741" s="32">
        <f ca="1">SUM(L$4:L7741)/I7741</f>
        <v>-2.7655724993538383E-2</v>
      </c>
      <c r="O7741" s="46">
        <f ca="1">_xlfn.VAR.P(L$4:L7741)</f>
        <v>34.058940511094775</v>
      </c>
      <c r="P7741" s="33">
        <f ca="1">COUNTIF(K$4:K7741, "WIN")/I7741</f>
        <v>2.7009563194623935E-2</v>
      </c>
    </row>
    <row r="7742" spans="9:16" x14ac:dyDescent="0.25">
      <c r="I7742" s="5">
        <v>7739</v>
      </c>
      <c r="J7742" s="8">
        <f t="shared" ca="1" si="482"/>
        <v>24</v>
      </c>
      <c r="K7742" s="7" t="str">
        <f t="shared" ca="1" si="480"/>
        <v>LOSE</v>
      </c>
      <c r="L7742" s="8">
        <f t="shared" ca="1" si="481"/>
        <v>-1</v>
      </c>
      <c r="M7742" s="8">
        <f t="shared" ca="1" si="483"/>
        <v>-215</v>
      </c>
      <c r="N7742" s="32">
        <f ca="1">SUM(L$4:L7742)/I7742</f>
        <v>-2.7781367101692725E-2</v>
      </c>
      <c r="O7742" s="46">
        <f ca="1">_xlfn.VAR.P(L$4:L7742)</f>
        <v>34.054661714184405</v>
      </c>
      <c r="P7742" s="33">
        <f ca="1">COUNTIF(K$4:K7742, "WIN")/I7742</f>
        <v>2.7006073136064093E-2</v>
      </c>
    </row>
    <row r="7743" spans="9:16" x14ac:dyDescent="0.25">
      <c r="I7743" s="5">
        <v>7740</v>
      </c>
      <c r="J7743" s="8">
        <f t="shared" ca="1" si="482"/>
        <v>13</v>
      </c>
      <c r="K7743" s="7" t="str">
        <f t="shared" ca="1" si="480"/>
        <v>LOSE</v>
      </c>
      <c r="L7743" s="8">
        <f t="shared" ca="1" si="481"/>
        <v>-1</v>
      </c>
      <c r="M7743" s="8">
        <f t="shared" ca="1" si="483"/>
        <v>-216</v>
      </c>
      <c r="N7743" s="32">
        <f ca="1">SUM(L$4:L7743)/I7743</f>
        <v>-2.7906976744186046E-2</v>
      </c>
      <c r="O7743" s="46">
        <f ca="1">_xlfn.VAR.P(L$4:L7743)</f>
        <v>34.050383991346671</v>
      </c>
      <c r="P7743" s="33">
        <f ca="1">COUNTIF(K$4:K7743, "WIN")/I7743</f>
        <v>2.7002583979328164E-2</v>
      </c>
    </row>
    <row r="7744" spans="9:16" x14ac:dyDescent="0.25">
      <c r="I7744" s="5">
        <v>7741</v>
      </c>
      <c r="J7744" s="8">
        <f t="shared" ca="1" si="482"/>
        <v>5</v>
      </c>
      <c r="K7744" s="7" t="str">
        <f t="shared" ca="1" si="480"/>
        <v>LOSE</v>
      </c>
      <c r="L7744" s="8">
        <f t="shared" ca="1" si="481"/>
        <v>-1</v>
      </c>
      <c r="M7744" s="8">
        <f t="shared" ca="1" si="483"/>
        <v>-217</v>
      </c>
      <c r="N7744" s="32">
        <f ca="1">SUM(L$4:L7744)/I7744</f>
        <v>-2.803255393360031E-2</v>
      </c>
      <c r="O7744" s="46">
        <f ca="1">_xlfn.VAR.P(L$4:L7744)</f>
        <v>34.04610734217755</v>
      </c>
      <c r="P7744" s="33">
        <f ca="1">COUNTIF(K$4:K7744, "WIN")/I7744</f>
        <v>2.6999095724066658E-2</v>
      </c>
    </row>
    <row r="7745" spans="9:16" x14ac:dyDescent="0.25">
      <c r="I7745" s="5">
        <v>7742</v>
      </c>
      <c r="J7745" s="8">
        <f t="shared" ca="1" si="482"/>
        <v>2</v>
      </c>
      <c r="K7745" s="7" t="str">
        <f t="shared" ca="1" si="480"/>
        <v>LOSE</v>
      </c>
      <c r="L7745" s="8">
        <f t="shared" ca="1" si="481"/>
        <v>-1</v>
      </c>
      <c r="M7745" s="8">
        <f t="shared" ca="1" si="483"/>
        <v>-218</v>
      </c>
      <c r="N7745" s="32">
        <f ca="1">SUM(L$4:L7745)/I7745</f>
        <v>-2.8158098682510978E-2</v>
      </c>
      <c r="O7745" s="46">
        <f ca="1">_xlfn.VAR.P(L$4:L7745)</f>
        <v>34.041831766273212</v>
      </c>
      <c r="P7745" s="33">
        <f ca="1">COUNTIF(K$4:K7745, "WIN")/I7745</f>
        <v>2.699560836993025E-2</v>
      </c>
    </row>
    <row r="7746" spans="9:16" x14ac:dyDescent="0.25">
      <c r="I7746" s="5">
        <v>7743</v>
      </c>
      <c r="J7746" s="8">
        <f t="shared" ca="1" si="482"/>
        <v>11</v>
      </c>
      <c r="K7746" s="7" t="str">
        <f t="shared" ca="1" si="480"/>
        <v>LOSE</v>
      </c>
      <c r="L7746" s="8">
        <f t="shared" ca="1" si="481"/>
        <v>-1</v>
      </c>
      <c r="M7746" s="8">
        <f t="shared" ca="1" si="483"/>
        <v>-219</v>
      </c>
      <c r="N7746" s="32">
        <f ca="1">SUM(L$4:L7746)/I7746</f>
        <v>-2.828361100348702E-2</v>
      </c>
      <c r="O7746" s="46">
        <f ca="1">_xlfn.VAR.P(L$4:L7746)</f>
        <v>34.037557263230042</v>
      </c>
      <c r="P7746" s="33">
        <f ca="1">COUNTIF(K$4:K7746, "WIN")/I7746</f>
        <v>2.6992121916569804E-2</v>
      </c>
    </row>
    <row r="7747" spans="9:16" x14ac:dyDescent="0.25">
      <c r="I7747" s="5">
        <v>7744</v>
      </c>
      <c r="J7747" s="8">
        <f t="shared" ca="1" si="482"/>
        <v>29</v>
      </c>
      <c r="K7747" s="7" t="str">
        <f t="shared" ca="1" si="480"/>
        <v>LOSE</v>
      </c>
      <c r="L7747" s="8">
        <f t="shared" ca="1" si="481"/>
        <v>-1</v>
      </c>
      <c r="M7747" s="8">
        <f t="shared" ca="1" si="483"/>
        <v>-220</v>
      </c>
      <c r="N7747" s="32">
        <f ca="1">SUM(L$4:L7747)/I7747</f>
        <v>-2.8409090909090908E-2</v>
      </c>
      <c r="O7747" s="46">
        <f ca="1">_xlfn.VAR.P(L$4:L7747)</f>
        <v>34.033283832644628</v>
      </c>
      <c r="P7747" s="33">
        <f ca="1">COUNTIF(K$4:K7747, "WIN")/I7747</f>
        <v>2.6988636363636364E-2</v>
      </c>
    </row>
    <row r="7748" spans="9:16" x14ac:dyDescent="0.25">
      <c r="I7748" s="5">
        <v>7745</v>
      </c>
      <c r="J7748" s="8">
        <f t="shared" ca="1" si="482"/>
        <v>32</v>
      </c>
      <c r="K7748" s="7" t="str">
        <f t="shared" ref="K7748:K7811" ca="1" si="484">IF($D$7 = $J7748, "WIN", "LOSE")</f>
        <v>LOSE</v>
      </c>
      <c r="L7748" s="8">
        <f t="shared" ref="L7748:L7811" ca="1" si="485">IF($K7748 = "WIN", 35, -1)</f>
        <v>-1</v>
      </c>
      <c r="M7748" s="8">
        <f t="shared" ca="1" si="483"/>
        <v>-221</v>
      </c>
      <c r="N7748" s="32">
        <f ca="1">SUM(L$4:L7748)/I7748</f>
        <v>-2.853453841187863E-2</v>
      </c>
      <c r="O7748" s="46">
        <f ca="1">_xlfn.VAR.P(L$4:L7748)</f>
        <v>34.029011474113744</v>
      </c>
      <c r="P7748" s="33">
        <f ca="1">COUNTIF(K$4:K7748, "WIN")/I7748</f>
        <v>2.6985151710781148E-2</v>
      </c>
    </row>
    <row r="7749" spans="9:16" x14ac:dyDescent="0.25">
      <c r="I7749" s="5">
        <v>7746</v>
      </c>
      <c r="J7749" s="8">
        <f t="shared" ca="1" si="482"/>
        <v>36</v>
      </c>
      <c r="K7749" s="7" t="str">
        <f t="shared" ca="1" si="484"/>
        <v>LOSE</v>
      </c>
      <c r="L7749" s="8">
        <f t="shared" ca="1" si="485"/>
        <v>-1</v>
      </c>
      <c r="M7749" s="8">
        <f t="shared" ca="1" si="483"/>
        <v>-222</v>
      </c>
      <c r="N7749" s="32">
        <f ca="1">SUM(L$4:L7749)/I7749</f>
        <v>-2.8659953524399689E-2</v>
      </c>
      <c r="O7749" s="46">
        <f ca="1">_xlfn.VAR.P(L$4:L7749)</f>
        <v>34.024740187234393</v>
      </c>
      <c r="P7749" s="33">
        <f ca="1">COUNTIF(K$4:K7749, "WIN")/I7749</f>
        <v>2.6981667957655563E-2</v>
      </c>
    </row>
    <row r="7750" spans="9:16" x14ac:dyDescent="0.25">
      <c r="I7750" s="5">
        <v>7747</v>
      </c>
      <c r="J7750" s="8">
        <f t="shared" ref="J7750:J7813" ca="1" si="486">RANDBETWEEN(0,36)</f>
        <v>27</v>
      </c>
      <c r="K7750" s="7" t="str">
        <f t="shared" ca="1" si="484"/>
        <v>LOSE</v>
      </c>
      <c r="L7750" s="8">
        <f t="shared" ca="1" si="485"/>
        <v>-1</v>
      </c>
      <c r="M7750" s="8">
        <f t="shared" ref="M7750:M7813" ca="1" si="487">M7749+L7750</f>
        <v>-223</v>
      </c>
      <c r="N7750" s="32">
        <f ca="1">SUM(L$4:L7750)/I7750</f>
        <v>-2.878533625919711E-2</v>
      </c>
      <c r="O7750" s="46">
        <f ca="1">_xlfn.VAR.P(L$4:L7750)</f>
        <v>34.020469971603745</v>
      </c>
      <c r="P7750" s="33">
        <f ca="1">COUNTIF(K$4:K7750, "WIN")/I7750</f>
        <v>2.697818510391119E-2</v>
      </c>
    </row>
    <row r="7751" spans="9:16" x14ac:dyDescent="0.25">
      <c r="I7751" s="5">
        <v>7748</v>
      </c>
      <c r="J7751" s="8">
        <f t="shared" ca="1" si="486"/>
        <v>19</v>
      </c>
      <c r="K7751" s="7" t="str">
        <f t="shared" ca="1" si="484"/>
        <v>LOSE</v>
      </c>
      <c r="L7751" s="8">
        <f t="shared" ca="1" si="485"/>
        <v>-1</v>
      </c>
      <c r="M7751" s="8">
        <f t="shared" ca="1" si="487"/>
        <v>-224</v>
      </c>
      <c r="N7751" s="32">
        <f ca="1">SUM(L$4:L7751)/I7751</f>
        <v>-2.8910686628807435E-2</v>
      </c>
      <c r="O7751" s="46">
        <f ca="1">_xlfn.VAR.P(L$4:L7751)</f>
        <v>34.016200826819201</v>
      </c>
      <c r="P7751" s="33">
        <f ca="1">COUNTIF(K$4:K7751, "WIN")/I7751</f>
        <v>2.6974703149199794E-2</v>
      </c>
    </row>
    <row r="7752" spans="9:16" x14ac:dyDescent="0.25">
      <c r="I7752" s="5">
        <v>7749</v>
      </c>
      <c r="J7752" s="8">
        <f t="shared" ca="1" si="486"/>
        <v>1</v>
      </c>
      <c r="K7752" s="7" t="str">
        <f t="shared" ca="1" si="484"/>
        <v>LOSE</v>
      </c>
      <c r="L7752" s="8">
        <f t="shared" ca="1" si="485"/>
        <v>-1</v>
      </c>
      <c r="M7752" s="8">
        <f t="shared" ca="1" si="487"/>
        <v>-225</v>
      </c>
      <c r="N7752" s="32">
        <f ca="1">SUM(L$4:L7752)/I7752</f>
        <v>-2.9036004645760744E-2</v>
      </c>
      <c r="O7752" s="46">
        <f ca="1">_xlfn.VAR.P(L$4:L7752)</f>
        <v>34.011932752478344</v>
      </c>
      <c r="P7752" s="33">
        <f ca="1">COUNTIF(K$4:K7752, "WIN")/I7752</f>
        <v>2.6971222093173312E-2</v>
      </c>
    </row>
    <row r="7753" spans="9:16" x14ac:dyDescent="0.25">
      <c r="I7753" s="5">
        <v>7750</v>
      </c>
      <c r="J7753" s="8">
        <f t="shared" ca="1" si="486"/>
        <v>12</v>
      </c>
      <c r="K7753" s="7" t="str">
        <f t="shared" ca="1" si="484"/>
        <v>LOSE</v>
      </c>
      <c r="L7753" s="8">
        <f t="shared" ca="1" si="485"/>
        <v>-1</v>
      </c>
      <c r="M7753" s="8">
        <f t="shared" ca="1" si="487"/>
        <v>-226</v>
      </c>
      <c r="N7753" s="32">
        <f ca="1">SUM(L$4:L7753)/I7753</f>
        <v>-2.9161290322580646E-2</v>
      </c>
      <c r="O7753" s="46">
        <f ca="1">_xlfn.VAR.P(L$4:L7753)</f>
        <v>34.007665748178979</v>
      </c>
      <c r="P7753" s="33">
        <f ca="1">COUNTIF(K$4:K7753, "WIN")/I7753</f>
        <v>2.6967741935483871E-2</v>
      </c>
    </row>
    <row r="7754" spans="9:16" x14ac:dyDescent="0.25">
      <c r="I7754" s="5">
        <v>7751</v>
      </c>
      <c r="J7754" s="8">
        <f t="shared" ca="1" si="486"/>
        <v>3</v>
      </c>
      <c r="K7754" s="7" t="str">
        <f t="shared" ca="1" si="484"/>
        <v>LOSE</v>
      </c>
      <c r="L7754" s="8">
        <f t="shared" ca="1" si="485"/>
        <v>-1</v>
      </c>
      <c r="M7754" s="8">
        <f t="shared" ca="1" si="487"/>
        <v>-227</v>
      </c>
      <c r="N7754" s="32">
        <f ca="1">SUM(L$4:L7754)/I7754</f>
        <v>-2.9286543671784286E-2</v>
      </c>
      <c r="O7754" s="46">
        <f ca="1">_xlfn.VAR.P(L$4:L7754)</f>
        <v>34.003399813519096</v>
      </c>
      <c r="P7754" s="33">
        <f ca="1">COUNTIF(K$4:K7754, "WIN")/I7754</f>
        <v>2.6964262675783768E-2</v>
      </c>
    </row>
    <row r="7755" spans="9:16" x14ac:dyDescent="0.25">
      <c r="I7755" s="5">
        <v>7752</v>
      </c>
      <c r="J7755" s="8">
        <f t="shared" ca="1" si="486"/>
        <v>23</v>
      </c>
      <c r="K7755" s="7" t="str">
        <f t="shared" ca="1" si="484"/>
        <v>LOSE</v>
      </c>
      <c r="L7755" s="8">
        <f t="shared" ca="1" si="485"/>
        <v>-1</v>
      </c>
      <c r="M7755" s="8">
        <f t="shared" ca="1" si="487"/>
        <v>-228</v>
      </c>
      <c r="N7755" s="32">
        <f ca="1">SUM(L$4:L7755)/I7755</f>
        <v>-2.9411764705882353E-2</v>
      </c>
      <c r="O7755" s="46">
        <f ca="1">_xlfn.VAR.P(L$4:L7755)</f>
        <v>33.999134948096888</v>
      </c>
      <c r="P7755" s="33">
        <f ca="1">COUNTIF(K$4:K7755, "WIN")/I7755</f>
        <v>2.6960784313725492E-2</v>
      </c>
    </row>
    <row r="7756" spans="9:16" x14ac:dyDescent="0.25">
      <c r="I7756" s="5">
        <v>7753</v>
      </c>
      <c r="J7756" s="8">
        <f t="shared" ca="1" si="486"/>
        <v>20</v>
      </c>
      <c r="K7756" s="7" t="str">
        <f t="shared" ca="1" si="484"/>
        <v>LOSE</v>
      </c>
      <c r="L7756" s="8">
        <f t="shared" ca="1" si="485"/>
        <v>-1</v>
      </c>
      <c r="M7756" s="8">
        <f t="shared" ca="1" si="487"/>
        <v>-229</v>
      </c>
      <c r="N7756" s="32">
        <f ca="1">SUM(L$4:L7756)/I7756</f>
        <v>-2.9536953437379079E-2</v>
      </c>
      <c r="O7756" s="46">
        <f ca="1">_xlfn.VAR.P(L$4:L7756)</f>
        <v>33.99487115151075</v>
      </c>
      <c r="P7756" s="33">
        <f ca="1">COUNTIF(K$4:K7756, "WIN")/I7756</f>
        <v>2.6957306848961693E-2</v>
      </c>
    </row>
    <row r="7757" spans="9:16" x14ac:dyDescent="0.25">
      <c r="I7757" s="5">
        <v>7754</v>
      </c>
      <c r="J7757" s="8">
        <f t="shared" ca="1" si="486"/>
        <v>26</v>
      </c>
      <c r="K7757" s="7" t="str">
        <f t="shared" ca="1" si="484"/>
        <v>LOSE</v>
      </c>
      <c r="L7757" s="8">
        <f t="shared" ca="1" si="485"/>
        <v>-1</v>
      </c>
      <c r="M7757" s="8">
        <f t="shared" ca="1" si="487"/>
        <v>-230</v>
      </c>
      <c r="N7757" s="32">
        <f ca="1">SUM(L$4:L7757)/I7757</f>
        <v>-2.9662109878772245E-2</v>
      </c>
      <c r="O7757" s="46">
        <f ca="1">_xlfn.VAR.P(L$4:L7757)</f>
        <v>33.990608423359284</v>
      </c>
      <c r="P7757" s="33">
        <f ca="1">COUNTIF(K$4:K7757, "WIN")/I7757</f>
        <v>2.6953830281145216E-2</v>
      </c>
    </row>
    <row r="7758" spans="9:16" x14ac:dyDescent="0.25">
      <c r="I7758" s="5">
        <v>7755</v>
      </c>
      <c r="J7758" s="8">
        <f t="shared" ca="1" si="486"/>
        <v>12</v>
      </c>
      <c r="K7758" s="7" t="str">
        <f t="shared" ca="1" si="484"/>
        <v>LOSE</v>
      </c>
      <c r="L7758" s="8">
        <f t="shared" ca="1" si="485"/>
        <v>-1</v>
      </c>
      <c r="M7758" s="8">
        <f t="shared" ca="1" si="487"/>
        <v>-231</v>
      </c>
      <c r="N7758" s="32">
        <f ca="1">SUM(L$4:L7758)/I7758</f>
        <v>-2.9787234042553193E-2</v>
      </c>
      <c r="O7758" s="46">
        <f ca="1">_xlfn.VAR.P(L$4:L7758)</f>
        <v>33.986346763241286</v>
      </c>
      <c r="P7758" s="33">
        <f ca="1">COUNTIF(K$4:K7758, "WIN")/I7758</f>
        <v>2.6950354609929079E-2</v>
      </c>
    </row>
    <row r="7759" spans="9:16" x14ac:dyDescent="0.25">
      <c r="I7759" s="5">
        <v>7756</v>
      </c>
      <c r="J7759" s="8">
        <f t="shared" ca="1" si="486"/>
        <v>36</v>
      </c>
      <c r="K7759" s="7" t="str">
        <f t="shared" ca="1" si="484"/>
        <v>LOSE</v>
      </c>
      <c r="L7759" s="8">
        <f t="shared" ca="1" si="485"/>
        <v>-1</v>
      </c>
      <c r="M7759" s="8">
        <f t="shared" ca="1" si="487"/>
        <v>-232</v>
      </c>
      <c r="N7759" s="32">
        <f ca="1">SUM(L$4:L7759)/I7759</f>
        <v>-2.9912325941206807E-2</v>
      </c>
      <c r="O7759" s="46">
        <f ca="1">_xlfn.VAR.P(L$4:L7759)</f>
        <v>33.982086170755757</v>
      </c>
      <c r="P7759" s="33">
        <f ca="1">COUNTIF(K$4:K7759, "WIN")/I7759</f>
        <v>2.6946879834966478E-2</v>
      </c>
    </row>
    <row r="7760" spans="9:16" x14ac:dyDescent="0.25">
      <c r="I7760" s="5">
        <v>7757</v>
      </c>
      <c r="J7760" s="8">
        <f t="shared" ca="1" si="486"/>
        <v>9</v>
      </c>
      <c r="K7760" s="7" t="str">
        <f t="shared" ca="1" si="484"/>
        <v>LOSE</v>
      </c>
      <c r="L7760" s="8">
        <f t="shared" ca="1" si="485"/>
        <v>-1</v>
      </c>
      <c r="M7760" s="8">
        <f t="shared" ca="1" si="487"/>
        <v>-233</v>
      </c>
      <c r="N7760" s="32">
        <f ca="1">SUM(L$4:L7760)/I7760</f>
        <v>-3.003738558721155E-2</v>
      </c>
      <c r="O7760" s="46">
        <f ca="1">_xlfn.VAR.P(L$4:L7760)</f>
        <v>33.977826645501892</v>
      </c>
      <c r="P7760" s="33">
        <f ca="1">COUNTIF(K$4:K7760, "WIN")/I7760</f>
        <v>2.6943405955910792E-2</v>
      </c>
    </row>
    <row r="7761" spans="9:16" x14ac:dyDescent="0.25">
      <c r="I7761" s="5">
        <v>7758</v>
      </c>
      <c r="J7761" s="8">
        <f t="shared" ca="1" si="486"/>
        <v>12</v>
      </c>
      <c r="K7761" s="7" t="str">
        <f t="shared" ca="1" si="484"/>
        <v>LOSE</v>
      </c>
      <c r="L7761" s="8">
        <f t="shared" ca="1" si="485"/>
        <v>-1</v>
      </c>
      <c r="M7761" s="8">
        <f t="shared" ca="1" si="487"/>
        <v>-234</v>
      </c>
      <c r="N7761" s="32">
        <f ca="1">SUM(L$4:L7761)/I7761</f>
        <v>-3.0162412993039442E-2</v>
      </c>
      <c r="O7761" s="46">
        <f ca="1">_xlfn.VAR.P(L$4:L7761)</f>
        <v>33.973568187079096</v>
      </c>
      <c r="P7761" s="33">
        <f ca="1">COUNTIF(K$4:K7761, "WIN")/I7761</f>
        <v>2.6939932972415571E-2</v>
      </c>
    </row>
    <row r="7762" spans="9:16" x14ac:dyDescent="0.25">
      <c r="I7762" s="5">
        <v>7759</v>
      </c>
      <c r="J7762" s="8">
        <f t="shared" ca="1" si="486"/>
        <v>36</v>
      </c>
      <c r="K7762" s="7" t="str">
        <f t="shared" ca="1" si="484"/>
        <v>LOSE</v>
      </c>
      <c r="L7762" s="8">
        <f t="shared" ca="1" si="485"/>
        <v>-1</v>
      </c>
      <c r="M7762" s="8">
        <f t="shared" ca="1" si="487"/>
        <v>-235</v>
      </c>
      <c r="N7762" s="32">
        <f ca="1">SUM(L$4:L7762)/I7762</f>
        <v>-3.0287408171156077E-2</v>
      </c>
      <c r="O7762" s="46">
        <f ca="1">_xlfn.VAR.P(L$4:L7762)</f>
        <v>33.969310795086969</v>
      </c>
      <c r="P7762" s="33">
        <f ca="1">COUNTIF(K$4:K7762, "WIN")/I7762</f>
        <v>2.6936460884134553E-2</v>
      </c>
    </row>
    <row r="7763" spans="9:16" x14ac:dyDescent="0.25">
      <c r="I7763" s="5">
        <v>7760</v>
      </c>
      <c r="J7763" s="8">
        <f t="shared" ca="1" si="486"/>
        <v>35</v>
      </c>
      <c r="K7763" s="7" t="str">
        <f t="shared" ca="1" si="484"/>
        <v>LOSE</v>
      </c>
      <c r="L7763" s="8">
        <f t="shared" ca="1" si="485"/>
        <v>-1</v>
      </c>
      <c r="M7763" s="8">
        <f t="shared" ca="1" si="487"/>
        <v>-236</v>
      </c>
      <c r="N7763" s="32">
        <f ca="1">SUM(L$4:L7763)/I7763</f>
        <v>-3.0412371134020618E-2</v>
      </c>
      <c r="O7763" s="46">
        <f ca="1">_xlfn.VAR.P(L$4:L7763)</f>
        <v>33.965054469125306</v>
      </c>
      <c r="P7763" s="33">
        <f ca="1">COUNTIF(K$4:K7763, "WIN")/I7763</f>
        <v>2.6932989690721651E-2</v>
      </c>
    </row>
    <row r="7764" spans="9:16" x14ac:dyDescent="0.25">
      <c r="I7764" s="5">
        <v>7761</v>
      </c>
      <c r="J7764" s="8">
        <f t="shared" ca="1" si="486"/>
        <v>13</v>
      </c>
      <c r="K7764" s="7" t="str">
        <f t="shared" ca="1" si="484"/>
        <v>LOSE</v>
      </c>
      <c r="L7764" s="8">
        <f t="shared" ca="1" si="485"/>
        <v>-1</v>
      </c>
      <c r="M7764" s="8">
        <f t="shared" ca="1" si="487"/>
        <v>-237</v>
      </c>
      <c r="N7764" s="32">
        <f ca="1">SUM(L$4:L7764)/I7764</f>
        <v>-3.0537301894085815E-2</v>
      </c>
      <c r="O7764" s="46">
        <f ca="1">_xlfn.VAR.P(L$4:L7764)</f>
        <v>33.960799208794114</v>
      </c>
      <c r="P7764" s="33">
        <f ca="1">COUNTIF(K$4:K7764, "WIN")/I7764</f>
        <v>2.6929519391830949E-2</v>
      </c>
    </row>
    <row r="7765" spans="9:16" x14ac:dyDescent="0.25">
      <c r="I7765" s="5">
        <v>7762</v>
      </c>
      <c r="J7765" s="8">
        <f t="shared" ca="1" si="486"/>
        <v>3</v>
      </c>
      <c r="K7765" s="7" t="str">
        <f t="shared" ca="1" si="484"/>
        <v>LOSE</v>
      </c>
      <c r="L7765" s="8">
        <f t="shared" ca="1" si="485"/>
        <v>-1</v>
      </c>
      <c r="M7765" s="8">
        <f t="shared" ca="1" si="487"/>
        <v>-238</v>
      </c>
      <c r="N7765" s="32">
        <f ca="1">SUM(L$4:L7765)/I7765</f>
        <v>-3.066220046379799E-2</v>
      </c>
      <c r="O7765" s="46">
        <f ca="1">_xlfn.VAR.P(L$4:L7765)</f>
        <v>33.956545013693585</v>
      </c>
      <c r="P7765" s="33">
        <f ca="1">COUNTIF(K$4:K7765, "WIN")/I7765</f>
        <v>2.6926049987116722E-2</v>
      </c>
    </row>
    <row r="7766" spans="9:16" x14ac:dyDescent="0.25">
      <c r="I7766" s="5">
        <v>7763</v>
      </c>
      <c r="J7766" s="8">
        <f t="shared" ca="1" si="486"/>
        <v>35</v>
      </c>
      <c r="K7766" s="7" t="str">
        <f t="shared" ca="1" si="484"/>
        <v>LOSE</v>
      </c>
      <c r="L7766" s="8">
        <f t="shared" ca="1" si="485"/>
        <v>-1</v>
      </c>
      <c r="M7766" s="8">
        <f t="shared" ca="1" si="487"/>
        <v>-239</v>
      </c>
      <c r="N7766" s="32">
        <f ca="1">SUM(L$4:L7766)/I7766</f>
        <v>-3.0787066855597064E-2</v>
      </c>
      <c r="O7766" s="46">
        <f ca="1">_xlfn.VAR.P(L$4:L7766)</f>
        <v>33.952291883424131</v>
      </c>
      <c r="P7766" s="33">
        <f ca="1">COUNTIF(K$4:K7766, "WIN")/I7766</f>
        <v>2.6922581476233415E-2</v>
      </c>
    </row>
    <row r="7767" spans="9:16" x14ac:dyDescent="0.25">
      <c r="I7767" s="5">
        <v>7764</v>
      </c>
      <c r="J7767" s="8">
        <f t="shared" ca="1" si="486"/>
        <v>26</v>
      </c>
      <c r="K7767" s="7" t="str">
        <f t="shared" ca="1" si="484"/>
        <v>LOSE</v>
      </c>
      <c r="L7767" s="8">
        <f t="shared" ca="1" si="485"/>
        <v>-1</v>
      </c>
      <c r="M7767" s="8">
        <f t="shared" ca="1" si="487"/>
        <v>-240</v>
      </c>
      <c r="N7767" s="32">
        <f ca="1">SUM(L$4:L7767)/I7767</f>
        <v>-3.0911901081916538E-2</v>
      </c>
      <c r="O7767" s="46">
        <f ca="1">_xlfn.VAR.P(L$4:L7767)</f>
        <v>33.948039817586341</v>
      </c>
      <c r="P7767" s="33">
        <f ca="1">COUNTIF(K$4:K7767, "WIN")/I7767</f>
        <v>2.6919113858835653E-2</v>
      </c>
    </row>
    <row r="7768" spans="9:16" x14ac:dyDescent="0.25">
      <c r="I7768" s="5">
        <v>7765</v>
      </c>
      <c r="J7768" s="8">
        <f t="shared" ca="1" si="486"/>
        <v>4</v>
      </c>
      <c r="K7768" s="7" t="str">
        <f t="shared" ca="1" si="484"/>
        <v>LOSE</v>
      </c>
      <c r="L7768" s="8">
        <f t="shared" ca="1" si="485"/>
        <v>-1</v>
      </c>
      <c r="M7768" s="8">
        <f t="shared" ca="1" si="487"/>
        <v>-241</v>
      </c>
      <c r="N7768" s="32">
        <f ca="1">SUM(L$4:L7768)/I7768</f>
        <v>-3.1036703155183514E-2</v>
      </c>
      <c r="O7768" s="46">
        <f ca="1">_xlfn.VAR.P(L$4:L7768)</f>
        <v>33.943788815781019</v>
      </c>
      <c r="P7768" s="33">
        <f ca="1">COUNTIF(K$4:K7768, "WIN")/I7768</f>
        <v>2.6915647134578235E-2</v>
      </c>
    </row>
    <row r="7769" spans="9:16" x14ac:dyDescent="0.25">
      <c r="I7769" s="5">
        <v>7766</v>
      </c>
      <c r="J7769" s="8">
        <f t="shared" ca="1" si="486"/>
        <v>19</v>
      </c>
      <c r="K7769" s="7" t="str">
        <f t="shared" ca="1" si="484"/>
        <v>LOSE</v>
      </c>
      <c r="L7769" s="8">
        <f t="shared" ca="1" si="485"/>
        <v>-1</v>
      </c>
      <c r="M7769" s="8">
        <f t="shared" ca="1" si="487"/>
        <v>-242</v>
      </c>
      <c r="N7769" s="32">
        <f ca="1">SUM(L$4:L7769)/I7769</f>
        <v>-3.1161473087818695E-2</v>
      </c>
      <c r="O7769" s="46">
        <f ca="1">_xlfn.VAR.P(L$4:L7769)</f>
        <v>33.939538877609159</v>
      </c>
      <c r="P7769" s="33">
        <f ca="1">COUNTIF(K$4:K7769, "WIN")/I7769</f>
        <v>2.6912181303116147E-2</v>
      </c>
    </row>
    <row r="7770" spans="9:16" x14ac:dyDescent="0.25">
      <c r="I7770" s="5">
        <v>7767</v>
      </c>
      <c r="J7770" s="8">
        <f t="shared" ca="1" si="486"/>
        <v>31</v>
      </c>
      <c r="K7770" s="7" t="str">
        <f t="shared" ca="1" si="484"/>
        <v>LOSE</v>
      </c>
      <c r="L7770" s="8">
        <f t="shared" ca="1" si="485"/>
        <v>-1</v>
      </c>
      <c r="M7770" s="8">
        <f t="shared" ca="1" si="487"/>
        <v>-243</v>
      </c>
      <c r="N7770" s="32">
        <f ca="1">SUM(L$4:L7770)/I7770</f>
        <v>-3.1286210892236384E-2</v>
      </c>
      <c r="O7770" s="46">
        <f ca="1">_xlfn.VAR.P(L$4:L7770)</f>
        <v>33.935290002671969</v>
      </c>
      <c r="P7770" s="33">
        <f ca="1">COUNTIF(K$4:K7770, "WIN")/I7770</f>
        <v>2.6908716364104544E-2</v>
      </c>
    </row>
    <row r="7771" spans="9:16" x14ac:dyDescent="0.25">
      <c r="I7771" s="5">
        <v>7768</v>
      </c>
      <c r="J7771" s="8">
        <f t="shared" ca="1" si="486"/>
        <v>12</v>
      </c>
      <c r="K7771" s="7" t="str">
        <f t="shared" ca="1" si="484"/>
        <v>LOSE</v>
      </c>
      <c r="L7771" s="8">
        <f t="shared" ca="1" si="485"/>
        <v>-1</v>
      </c>
      <c r="M7771" s="8">
        <f t="shared" ca="1" si="487"/>
        <v>-244</v>
      </c>
      <c r="N7771" s="32">
        <f ca="1">SUM(L$4:L7771)/I7771</f>
        <v>-3.1410916580844488E-2</v>
      </c>
      <c r="O7771" s="46">
        <f ca="1">_xlfn.VAR.P(L$4:L7771)</f>
        <v>33.931042190570835</v>
      </c>
      <c r="P7771" s="33">
        <f ca="1">COUNTIF(K$4:K7771, "WIN")/I7771</f>
        <v>2.6905252317198765E-2</v>
      </c>
    </row>
    <row r="7772" spans="9:16" x14ac:dyDescent="0.25">
      <c r="I7772" s="5">
        <v>7769</v>
      </c>
      <c r="J7772" s="8">
        <f t="shared" ca="1" si="486"/>
        <v>15</v>
      </c>
      <c r="K7772" s="7" t="str">
        <f t="shared" ca="1" si="484"/>
        <v>LOSE</v>
      </c>
      <c r="L7772" s="8">
        <f t="shared" ca="1" si="485"/>
        <v>-1</v>
      </c>
      <c r="M7772" s="8">
        <f t="shared" ca="1" si="487"/>
        <v>-245</v>
      </c>
      <c r="N7772" s="32">
        <f ca="1">SUM(L$4:L7772)/I7772</f>
        <v>-3.1535590166044535E-2</v>
      </c>
      <c r="O7772" s="46">
        <f ca="1">_xlfn.VAR.P(L$4:L7772)</f>
        <v>33.926795440907362</v>
      </c>
      <c r="P7772" s="33">
        <f ca="1">COUNTIF(K$4:K7772, "WIN")/I7772</f>
        <v>2.6901789162054317E-2</v>
      </c>
    </row>
    <row r="7773" spans="9:16" x14ac:dyDescent="0.25">
      <c r="I7773" s="5">
        <v>7770</v>
      </c>
      <c r="J7773" s="8">
        <f t="shared" ca="1" si="486"/>
        <v>12</v>
      </c>
      <c r="K7773" s="7" t="str">
        <f t="shared" ca="1" si="484"/>
        <v>LOSE</v>
      </c>
      <c r="L7773" s="8">
        <f t="shared" ca="1" si="485"/>
        <v>-1</v>
      </c>
      <c r="M7773" s="8">
        <f t="shared" ca="1" si="487"/>
        <v>-246</v>
      </c>
      <c r="N7773" s="32">
        <f ca="1">SUM(L$4:L7773)/I7773</f>
        <v>-3.1660231660231658E-2</v>
      </c>
      <c r="O7773" s="46">
        <f ca="1">_xlfn.VAR.P(L$4:L7773)</f>
        <v>33.922549753283342</v>
      </c>
      <c r="P7773" s="33">
        <f ca="1">COUNTIF(K$4:K7773, "WIN")/I7773</f>
        <v>2.6898326898326899E-2</v>
      </c>
    </row>
    <row r="7774" spans="9:16" x14ac:dyDescent="0.25">
      <c r="I7774" s="5">
        <v>7771</v>
      </c>
      <c r="J7774" s="8">
        <f t="shared" ca="1" si="486"/>
        <v>3</v>
      </c>
      <c r="K7774" s="7" t="str">
        <f t="shared" ca="1" si="484"/>
        <v>LOSE</v>
      </c>
      <c r="L7774" s="8">
        <f t="shared" ca="1" si="485"/>
        <v>-1</v>
      </c>
      <c r="M7774" s="8">
        <f t="shared" ca="1" si="487"/>
        <v>-247</v>
      </c>
      <c r="N7774" s="32">
        <f ca="1">SUM(L$4:L7774)/I7774</f>
        <v>-3.1784841075794622E-2</v>
      </c>
      <c r="O7774" s="46">
        <f ca="1">_xlfn.VAR.P(L$4:L7774)</f>
        <v>33.918305127300769</v>
      </c>
      <c r="P7774" s="33">
        <f ca="1">COUNTIF(K$4:K7774, "WIN")/I7774</f>
        <v>2.6894865525672371E-2</v>
      </c>
    </row>
    <row r="7775" spans="9:16" x14ac:dyDescent="0.25">
      <c r="I7775" s="5">
        <v>7772</v>
      </c>
      <c r="J7775" s="8">
        <f t="shared" ca="1" si="486"/>
        <v>23</v>
      </c>
      <c r="K7775" s="7" t="str">
        <f t="shared" ca="1" si="484"/>
        <v>LOSE</v>
      </c>
      <c r="L7775" s="8">
        <f t="shared" ca="1" si="485"/>
        <v>-1</v>
      </c>
      <c r="M7775" s="8">
        <f t="shared" ca="1" si="487"/>
        <v>-248</v>
      </c>
      <c r="N7775" s="32">
        <f ca="1">SUM(L$4:L7775)/I7775</f>
        <v>-3.1909418425115799E-2</v>
      </c>
      <c r="O7775" s="46">
        <f ca="1">_xlfn.VAR.P(L$4:L7775)</f>
        <v>33.914061562561834</v>
      </c>
      <c r="P7775" s="33">
        <f ca="1">COUNTIF(K$4:K7775, "WIN")/I7775</f>
        <v>2.6891405043746784E-2</v>
      </c>
    </row>
    <row r="7776" spans="9:16" x14ac:dyDescent="0.25">
      <c r="I7776" s="5">
        <v>7773</v>
      </c>
      <c r="J7776" s="8">
        <f t="shared" ca="1" si="486"/>
        <v>3</v>
      </c>
      <c r="K7776" s="7" t="str">
        <f t="shared" ca="1" si="484"/>
        <v>LOSE</v>
      </c>
      <c r="L7776" s="8">
        <f t="shared" ca="1" si="485"/>
        <v>-1</v>
      </c>
      <c r="M7776" s="8">
        <f t="shared" ca="1" si="487"/>
        <v>-249</v>
      </c>
      <c r="N7776" s="32">
        <f ca="1">SUM(L$4:L7776)/I7776</f>
        <v>-3.2033963720571206E-2</v>
      </c>
      <c r="O7776" s="46">
        <f ca="1">_xlfn.VAR.P(L$4:L7776)</f>
        <v>33.90981905866893</v>
      </c>
      <c r="P7776" s="33">
        <f ca="1">COUNTIF(K$4:K7776, "WIN")/I7776</f>
        <v>2.6887945452206356E-2</v>
      </c>
    </row>
    <row r="7777" spans="9:16" x14ac:dyDescent="0.25">
      <c r="I7777" s="5">
        <v>7774</v>
      </c>
      <c r="J7777" s="8">
        <f t="shared" ca="1" si="486"/>
        <v>35</v>
      </c>
      <c r="K7777" s="7" t="str">
        <f t="shared" ca="1" si="484"/>
        <v>LOSE</v>
      </c>
      <c r="L7777" s="8">
        <f t="shared" ca="1" si="485"/>
        <v>-1</v>
      </c>
      <c r="M7777" s="8">
        <f t="shared" ca="1" si="487"/>
        <v>-250</v>
      </c>
      <c r="N7777" s="32">
        <f ca="1">SUM(L$4:L7777)/I7777</f>
        <v>-3.2158476974530489E-2</v>
      </c>
      <c r="O7777" s="46">
        <f ca="1">_xlfn.VAR.P(L$4:L7777)</f>
        <v>33.905577615224644</v>
      </c>
      <c r="P7777" s="33">
        <f ca="1">COUNTIF(K$4:K7777, "WIN")/I7777</f>
        <v>2.6884486750707485E-2</v>
      </c>
    </row>
    <row r="7778" spans="9:16" x14ac:dyDescent="0.25">
      <c r="I7778" s="5">
        <v>7775</v>
      </c>
      <c r="J7778" s="8">
        <f t="shared" ca="1" si="486"/>
        <v>24</v>
      </c>
      <c r="K7778" s="7" t="str">
        <f t="shared" ca="1" si="484"/>
        <v>LOSE</v>
      </c>
      <c r="L7778" s="8">
        <f t="shared" ca="1" si="485"/>
        <v>-1</v>
      </c>
      <c r="M7778" s="8">
        <f t="shared" ca="1" si="487"/>
        <v>-251</v>
      </c>
      <c r="N7778" s="32">
        <f ca="1">SUM(L$4:L7778)/I7778</f>
        <v>-3.2282958199356913E-2</v>
      </c>
      <c r="O7778" s="46">
        <f ca="1">_xlfn.VAR.P(L$4:L7778)</f>
        <v>33.901337231831761</v>
      </c>
      <c r="P7778" s="33">
        <f ca="1">COUNTIF(K$4:K7778, "WIN")/I7778</f>
        <v>2.6881028938906752E-2</v>
      </c>
    </row>
    <row r="7779" spans="9:16" x14ac:dyDescent="0.25">
      <c r="I7779" s="5">
        <v>7776</v>
      </c>
      <c r="J7779" s="8">
        <f t="shared" ca="1" si="486"/>
        <v>1</v>
      </c>
      <c r="K7779" s="7" t="str">
        <f t="shared" ca="1" si="484"/>
        <v>LOSE</v>
      </c>
      <c r="L7779" s="8">
        <f t="shared" ca="1" si="485"/>
        <v>-1</v>
      </c>
      <c r="M7779" s="8">
        <f t="shared" ca="1" si="487"/>
        <v>-252</v>
      </c>
      <c r="N7779" s="32">
        <f ca="1">SUM(L$4:L7779)/I7779</f>
        <v>-3.2407407407407406E-2</v>
      </c>
      <c r="O7779" s="46">
        <f ca="1">_xlfn.VAR.P(L$4:L7779)</f>
        <v>33.897097908093279</v>
      </c>
      <c r="P7779" s="33">
        <f ca="1">COUNTIF(K$4:K7779, "WIN")/I7779</f>
        <v>2.6877572016460904E-2</v>
      </c>
    </row>
    <row r="7780" spans="9:16" x14ac:dyDescent="0.25">
      <c r="I7780" s="5">
        <v>7777</v>
      </c>
      <c r="J7780" s="8">
        <f t="shared" ca="1" si="486"/>
        <v>23</v>
      </c>
      <c r="K7780" s="7" t="str">
        <f t="shared" ca="1" si="484"/>
        <v>LOSE</v>
      </c>
      <c r="L7780" s="8">
        <f t="shared" ca="1" si="485"/>
        <v>-1</v>
      </c>
      <c r="M7780" s="8">
        <f t="shared" ca="1" si="487"/>
        <v>-253</v>
      </c>
      <c r="N7780" s="32">
        <f ca="1">SUM(L$4:L7780)/I7780</f>
        <v>-3.2531824611032531E-2</v>
      </c>
      <c r="O7780" s="46">
        <f ca="1">_xlfn.VAR.P(L$4:L7780)</f>
        <v>33.892859643612368</v>
      </c>
      <c r="P7780" s="33">
        <f ca="1">COUNTIF(K$4:K7780, "WIN")/I7780</f>
        <v>2.6874115983026876E-2</v>
      </c>
    </row>
    <row r="7781" spans="9:16" x14ac:dyDescent="0.25">
      <c r="I7781" s="5">
        <v>7778</v>
      </c>
      <c r="J7781" s="8">
        <f t="shared" ca="1" si="486"/>
        <v>26</v>
      </c>
      <c r="K7781" s="7" t="str">
        <f t="shared" ca="1" si="484"/>
        <v>LOSE</v>
      </c>
      <c r="L7781" s="8">
        <f t="shared" ca="1" si="485"/>
        <v>-1</v>
      </c>
      <c r="M7781" s="8">
        <f t="shared" ca="1" si="487"/>
        <v>-254</v>
      </c>
      <c r="N7781" s="32">
        <f ca="1">SUM(L$4:L7781)/I7781</f>
        <v>-3.2656209822576499E-2</v>
      </c>
      <c r="O7781" s="46">
        <f ca="1">_xlfn.VAR.P(L$4:L7781)</f>
        <v>33.888622437992424</v>
      </c>
      <c r="P7781" s="33">
        <f ca="1">COUNTIF(K$4:K7781, "WIN")/I7781</f>
        <v>2.6870660838261763E-2</v>
      </c>
    </row>
    <row r="7782" spans="9:16" x14ac:dyDescent="0.25">
      <c r="I7782" s="5">
        <v>7779</v>
      </c>
      <c r="J7782" s="8">
        <f t="shared" ca="1" si="486"/>
        <v>7</v>
      </c>
      <c r="K7782" s="7" t="str">
        <f t="shared" ca="1" si="484"/>
        <v>WIN</v>
      </c>
      <c r="L7782" s="8">
        <f t="shared" ca="1" si="485"/>
        <v>35</v>
      </c>
      <c r="M7782" s="8">
        <f t="shared" ca="1" si="487"/>
        <v>-219</v>
      </c>
      <c r="N7782" s="32">
        <f ca="1">SUM(L$4:L7782)/I7782</f>
        <v>-2.8152718858465098E-2</v>
      </c>
      <c r="O7782" s="46">
        <f ca="1">_xlfn.VAR.P(L$4:L7782)</f>
        <v>34.042014983233059</v>
      </c>
      <c r="P7782" s="33">
        <f ca="1">COUNTIF(K$4:K7782, "WIN")/I7782</f>
        <v>2.699575780948708E-2</v>
      </c>
    </row>
    <row r="7783" spans="9:16" x14ac:dyDescent="0.25">
      <c r="I7783" s="5">
        <v>7780</v>
      </c>
      <c r="J7783" s="8">
        <f t="shared" ca="1" si="486"/>
        <v>31</v>
      </c>
      <c r="K7783" s="7" t="str">
        <f t="shared" ca="1" si="484"/>
        <v>LOSE</v>
      </c>
      <c r="L7783" s="8">
        <f t="shared" ca="1" si="485"/>
        <v>-1</v>
      </c>
      <c r="M7783" s="8">
        <f t="shared" ca="1" si="487"/>
        <v>-220</v>
      </c>
      <c r="N7783" s="32">
        <f ca="1">SUM(L$4:L7783)/I7783</f>
        <v>-2.8277634961439587E-2</v>
      </c>
      <c r="O7783" s="46">
        <f ca="1">_xlfn.VAR.P(L$4:L7783)</f>
        <v>34.037760786672038</v>
      </c>
      <c r="P7783" s="33">
        <f ca="1">COUNTIF(K$4:K7783, "WIN")/I7783</f>
        <v>2.6992287917737789E-2</v>
      </c>
    </row>
    <row r="7784" spans="9:16" x14ac:dyDescent="0.25">
      <c r="I7784" s="5">
        <v>7781</v>
      </c>
      <c r="J7784" s="8">
        <f t="shared" ca="1" si="486"/>
        <v>32</v>
      </c>
      <c r="K7784" s="7" t="str">
        <f t="shared" ca="1" si="484"/>
        <v>LOSE</v>
      </c>
      <c r="L7784" s="8">
        <f t="shared" ca="1" si="485"/>
        <v>-1</v>
      </c>
      <c r="M7784" s="8">
        <f t="shared" ca="1" si="487"/>
        <v>-221</v>
      </c>
      <c r="N7784" s="32">
        <f ca="1">SUM(L$4:L7784)/I7784</f>
        <v>-2.8402518956432334E-2</v>
      </c>
      <c r="O7784" s="46">
        <f ca="1">_xlfn.VAR.P(L$4:L7784)</f>
        <v>34.033507652398228</v>
      </c>
      <c r="P7784" s="33">
        <f ca="1">COUNTIF(K$4:K7784, "WIN")/I7784</f>
        <v>2.698881891787688E-2</v>
      </c>
    </row>
    <row r="7785" spans="9:16" x14ac:dyDescent="0.25">
      <c r="I7785" s="5">
        <v>7782</v>
      </c>
      <c r="J7785" s="8">
        <f t="shared" ca="1" si="486"/>
        <v>3</v>
      </c>
      <c r="K7785" s="7" t="str">
        <f t="shared" ca="1" si="484"/>
        <v>LOSE</v>
      </c>
      <c r="L7785" s="8">
        <f t="shared" ca="1" si="485"/>
        <v>-1</v>
      </c>
      <c r="M7785" s="8">
        <f t="shared" ca="1" si="487"/>
        <v>-222</v>
      </c>
      <c r="N7785" s="32">
        <f ca="1">SUM(L$4:L7785)/I7785</f>
        <v>-2.8527370855821126E-2</v>
      </c>
      <c r="O7785" s="46">
        <f ca="1">_xlfn.VAR.P(L$4:L7785)</f>
        <v>34.029255580014137</v>
      </c>
      <c r="P7785" s="33">
        <f ca="1">COUNTIF(K$4:K7785, "WIN")/I7785</f>
        <v>2.6985350809560524E-2</v>
      </c>
    </row>
    <row r="7786" spans="9:16" x14ac:dyDescent="0.25">
      <c r="I7786" s="5">
        <v>7783</v>
      </c>
      <c r="J7786" s="8">
        <f t="shared" ca="1" si="486"/>
        <v>28</v>
      </c>
      <c r="K7786" s="7" t="str">
        <f t="shared" ca="1" si="484"/>
        <v>LOSE</v>
      </c>
      <c r="L7786" s="8">
        <f t="shared" ca="1" si="485"/>
        <v>-1</v>
      </c>
      <c r="M7786" s="8">
        <f t="shared" ca="1" si="487"/>
        <v>-223</v>
      </c>
      <c r="N7786" s="32">
        <f ca="1">SUM(L$4:L7786)/I7786</f>
        <v>-2.8652190671977388E-2</v>
      </c>
      <c r="O7786" s="46">
        <f ca="1">_xlfn.VAR.P(L$4:L7786)</f>
        <v>34.025004569122466</v>
      </c>
      <c r="P7786" s="33">
        <f ca="1">COUNTIF(K$4:K7786, "WIN")/I7786</f>
        <v>2.6981883592445074E-2</v>
      </c>
    </row>
    <row r="7787" spans="9:16" x14ac:dyDescent="0.25">
      <c r="I7787" s="5">
        <v>7784</v>
      </c>
      <c r="J7787" s="8">
        <f t="shared" ca="1" si="486"/>
        <v>36</v>
      </c>
      <c r="K7787" s="7" t="str">
        <f t="shared" ca="1" si="484"/>
        <v>LOSE</v>
      </c>
      <c r="L7787" s="8">
        <f t="shared" ca="1" si="485"/>
        <v>-1</v>
      </c>
      <c r="M7787" s="8">
        <f t="shared" ca="1" si="487"/>
        <v>-224</v>
      </c>
      <c r="N7787" s="32">
        <f ca="1">SUM(L$4:L7787)/I7787</f>
        <v>-2.8776978417266189E-2</v>
      </c>
      <c r="O7787" s="46">
        <f ca="1">_xlfn.VAR.P(L$4:L7787)</f>
        <v>34.020754619326119</v>
      </c>
      <c r="P7787" s="33">
        <f ca="1">COUNTIF(K$4:K7787, "WIN")/I7787</f>
        <v>2.6978417266187049E-2</v>
      </c>
    </row>
    <row r="7788" spans="9:16" x14ac:dyDescent="0.25">
      <c r="I7788" s="5">
        <v>7785</v>
      </c>
      <c r="J7788" s="8">
        <f t="shared" ca="1" si="486"/>
        <v>18</v>
      </c>
      <c r="K7788" s="7" t="str">
        <f t="shared" ca="1" si="484"/>
        <v>LOSE</v>
      </c>
      <c r="L7788" s="8">
        <f t="shared" ca="1" si="485"/>
        <v>-1</v>
      </c>
      <c r="M7788" s="8">
        <f t="shared" ca="1" si="487"/>
        <v>-225</v>
      </c>
      <c r="N7788" s="32">
        <f ca="1">SUM(L$4:L7788)/I7788</f>
        <v>-2.8901734104046242E-2</v>
      </c>
      <c r="O7788" s="46">
        <f ca="1">_xlfn.VAR.P(L$4:L7788)</f>
        <v>34.016505730228204</v>
      </c>
      <c r="P7788" s="33">
        <f ca="1">COUNTIF(K$4:K7788, "WIN")/I7788</f>
        <v>2.6974951830443159E-2</v>
      </c>
    </row>
    <row r="7789" spans="9:16" x14ac:dyDescent="0.25">
      <c r="I7789" s="5">
        <v>7786</v>
      </c>
      <c r="J7789" s="8">
        <f t="shared" ca="1" si="486"/>
        <v>13</v>
      </c>
      <c r="K7789" s="7" t="str">
        <f t="shared" ca="1" si="484"/>
        <v>LOSE</v>
      </c>
      <c r="L7789" s="8">
        <f t="shared" ca="1" si="485"/>
        <v>-1</v>
      </c>
      <c r="M7789" s="8">
        <f t="shared" ca="1" si="487"/>
        <v>-226</v>
      </c>
      <c r="N7789" s="32">
        <f ca="1">SUM(L$4:L7789)/I7789</f>
        <v>-2.9026457744669922E-2</v>
      </c>
      <c r="O7789" s="46">
        <f ca="1">_xlfn.VAR.P(L$4:L7789)</f>
        <v>34.012257901432022</v>
      </c>
      <c r="P7789" s="33">
        <f ca="1">COUNTIF(K$4:K7789, "WIN")/I7789</f>
        <v>2.6971487284870279E-2</v>
      </c>
    </row>
    <row r="7790" spans="9:16" x14ac:dyDescent="0.25">
      <c r="I7790" s="5">
        <v>7787</v>
      </c>
      <c r="J7790" s="8">
        <f t="shared" ca="1" si="486"/>
        <v>16</v>
      </c>
      <c r="K7790" s="7" t="str">
        <f t="shared" ca="1" si="484"/>
        <v>LOSE</v>
      </c>
      <c r="L7790" s="8">
        <f t="shared" ca="1" si="485"/>
        <v>-1</v>
      </c>
      <c r="M7790" s="8">
        <f t="shared" ca="1" si="487"/>
        <v>-227</v>
      </c>
      <c r="N7790" s="32">
        <f ca="1">SUM(L$4:L7790)/I7790</f>
        <v>-2.9151149351483243E-2</v>
      </c>
      <c r="O7790" s="46">
        <f ca="1">_xlfn.VAR.P(L$4:L7790)</f>
        <v>34.008011132541057</v>
      </c>
      <c r="P7790" s="33">
        <f ca="1">COUNTIF(K$4:K7790, "WIN")/I7790</f>
        <v>2.6968023629125464E-2</v>
      </c>
    </row>
    <row r="7791" spans="9:16" x14ac:dyDescent="0.25">
      <c r="I7791" s="5">
        <v>7788</v>
      </c>
      <c r="J7791" s="8">
        <f t="shared" ca="1" si="486"/>
        <v>29</v>
      </c>
      <c r="K7791" s="7" t="str">
        <f t="shared" ca="1" si="484"/>
        <v>LOSE</v>
      </c>
      <c r="L7791" s="8">
        <f t="shared" ca="1" si="485"/>
        <v>-1</v>
      </c>
      <c r="M7791" s="8">
        <f t="shared" ca="1" si="487"/>
        <v>-228</v>
      </c>
      <c r="N7791" s="32">
        <f ca="1">SUM(L$4:L7791)/I7791</f>
        <v>-2.9275808936825885E-2</v>
      </c>
      <c r="O7791" s="46">
        <f ca="1">_xlfn.VAR.P(L$4:L7791)</f>
        <v>34.003765423159017</v>
      </c>
      <c r="P7791" s="33">
        <f ca="1">COUNTIF(K$4:K7791, "WIN")/I7791</f>
        <v>2.6964560862865947E-2</v>
      </c>
    </row>
    <row r="7792" spans="9:16" x14ac:dyDescent="0.25">
      <c r="I7792" s="5">
        <v>7789</v>
      </c>
      <c r="J7792" s="8">
        <f t="shared" ca="1" si="486"/>
        <v>35</v>
      </c>
      <c r="K7792" s="7" t="str">
        <f t="shared" ca="1" si="484"/>
        <v>LOSE</v>
      </c>
      <c r="L7792" s="8">
        <f t="shared" ca="1" si="485"/>
        <v>-1</v>
      </c>
      <c r="M7792" s="8">
        <f t="shared" ca="1" si="487"/>
        <v>-229</v>
      </c>
      <c r="N7792" s="32">
        <f ca="1">SUM(L$4:L7792)/I7792</f>
        <v>-2.9400436513031199E-2</v>
      </c>
      <c r="O7792" s="46">
        <f ca="1">_xlfn.VAR.P(L$4:L7792)</f>
        <v>33.999520772889781</v>
      </c>
      <c r="P7792" s="33">
        <f ca="1">COUNTIF(K$4:K7792, "WIN")/I7792</f>
        <v>2.6961098985749134E-2</v>
      </c>
    </row>
    <row r="7793" spans="9:16" x14ac:dyDescent="0.25">
      <c r="I7793" s="5">
        <v>7790</v>
      </c>
      <c r="J7793" s="8">
        <f t="shared" ca="1" si="486"/>
        <v>16</v>
      </c>
      <c r="K7793" s="7" t="str">
        <f t="shared" ca="1" si="484"/>
        <v>LOSE</v>
      </c>
      <c r="L7793" s="8">
        <f t="shared" ca="1" si="485"/>
        <v>-1</v>
      </c>
      <c r="M7793" s="8">
        <f t="shared" ca="1" si="487"/>
        <v>-230</v>
      </c>
      <c r="N7793" s="32">
        <f ca="1">SUM(L$4:L7793)/I7793</f>
        <v>-2.9525032092426188E-2</v>
      </c>
      <c r="O7793" s="46">
        <f ca="1">_xlfn.VAR.P(L$4:L7793)</f>
        <v>33.99527718133745</v>
      </c>
      <c r="P7793" s="33">
        <f ca="1">COUNTIF(K$4:K7793, "WIN")/I7793</f>
        <v>2.6957637997432605E-2</v>
      </c>
    </row>
    <row r="7794" spans="9:16" x14ac:dyDescent="0.25">
      <c r="I7794" s="5">
        <v>7791</v>
      </c>
      <c r="J7794" s="8">
        <f t="shared" ca="1" si="486"/>
        <v>5</v>
      </c>
      <c r="K7794" s="7" t="str">
        <f t="shared" ca="1" si="484"/>
        <v>LOSE</v>
      </c>
      <c r="L7794" s="8">
        <f t="shared" ca="1" si="485"/>
        <v>-1</v>
      </c>
      <c r="M7794" s="8">
        <f t="shared" ca="1" si="487"/>
        <v>-231</v>
      </c>
      <c r="N7794" s="32">
        <f ca="1">SUM(L$4:L7794)/I7794</f>
        <v>-2.9649595687331536E-2</v>
      </c>
      <c r="O7794" s="46">
        <f ca="1">_xlfn.VAR.P(L$4:L7794)</f>
        <v>33.991034648106307</v>
      </c>
      <c r="P7794" s="33">
        <f ca="1">COUNTIF(K$4:K7794, "WIN")/I7794</f>
        <v>2.6954177897574125E-2</v>
      </c>
    </row>
    <row r="7795" spans="9:16" x14ac:dyDescent="0.25">
      <c r="I7795" s="5">
        <v>7792</v>
      </c>
      <c r="J7795" s="8">
        <f t="shared" ca="1" si="486"/>
        <v>31</v>
      </c>
      <c r="K7795" s="7" t="str">
        <f t="shared" ca="1" si="484"/>
        <v>LOSE</v>
      </c>
      <c r="L7795" s="8">
        <f t="shared" ca="1" si="485"/>
        <v>-1</v>
      </c>
      <c r="M7795" s="8">
        <f t="shared" ca="1" si="487"/>
        <v>-232</v>
      </c>
      <c r="N7795" s="32">
        <f ca="1">SUM(L$4:L7795)/I7795</f>
        <v>-2.9774127310061602E-2</v>
      </c>
      <c r="O7795" s="46">
        <f ca="1">_xlfn.VAR.P(L$4:L7795)</f>
        <v>33.98679317280083</v>
      </c>
      <c r="P7795" s="33">
        <f ca="1">COUNTIF(K$4:K7795, "WIN")/I7795</f>
        <v>2.6950718685831623E-2</v>
      </c>
    </row>
    <row r="7796" spans="9:16" x14ac:dyDescent="0.25">
      <c r="I7796" s="5">
        <v>7793</v>
      </c>
      <c r="J7796" s="8">
        <f t="shared" ca="1" si="486"/>
        <v>25</v>
      </c>
      <c r="K7796" s="7" t="str">
        <f t="shared" ca="1" si="484"/>
        <v>LOSE</v>
      </c>
      <c r="L7796" s="8">
        <f t="shared" ca="1" si="485"/>
        <v>-1</v>
      </c>
      <c r="M7796" s="8">
        <f t="shared" ca="1" si="487"/>
        <v>-233</v>
      </c>
      <c r="N7796" s="32">
        <f ca="1">SUM(L$4:L7796)/I7796</f>
        <v>-2.9898626972924419E-2</v>
      </c>
      <c r="O7796" s="46">
        <f ca="1">_xlfn.VAR.P(L$4:L7796)</f>
        <v>33.982552755025701</v>
      </c>
      <c r="P7796" s="33">
        <f ca="1">COUNTIF(K$4:K7796, "WIN")/I7796</f>
        <v>2.694726036186321E-2</v>
      </c>
    </row>
    <row r="7797" spans="9:16" x14ac:dyDescent="0.25">
      <c r="I7797" s="5">
        <v>7794</v>
      </c>
      <c r="J7797" s="8">
        <f t="shared" ca="1" si="486"/>
        <v>21</v>
      </c>
      <c r="K7797" s="7" t="str">
        <f t="shared" ca="1" si="484"/>
        <v>LOSE</v>
      </c>
      <c r="L7797" s="8">
        <f t="shared" ca="1" si="485"/>
        <v>-1</v>
      </c>
      <c r="M7797" s="8">
        <f t="shared" ca="1" si="487"/>
        <v>-234</v>
      </c>
      <c r="N7797" s="32">
        <f ca="1">SUM(L$4:L7797)/I7797</f>
        <v>-3.0023094688221709E-2</v>
      </c>
      <c r="O7797" s="46">
        <f ca="1">_xlfn.VAR.P(L$4:L7797)</f>
        <v>33.9783133943858</v>
      </c>
      <c r="P7797" s="33">
        <f ca="1">COUNTIF(K$4:K7797, "WIN")/I7797</f>
        <v>2.6943802925327175E-2</v>
      </c>
    </row>
    <row r="7798" spans="9:16" x14ac:dyDescent="0.25">
      <c r="I7798" s="5">
        <v>7795</v>
      </c>
      <c r="J7798" s="8">
        <f t="shared" ca="1" si="486"/>
        <v>8</v>
      </c>
      <c r="K7798" s="7" t="str">
        <f t="shared" ca="1" si="484"/>
        <v>LOSE</v>
      </c>
      <c r="L7798" s="8">
        <f t="shared" ca="1" si="485"/>
        <v>-1</v>
      </c>
      <c r="M7798" s="8">
        <f t="shared" ca="1" si="487"/>
        <v>-235</v>
      </c>
      <c r="N7798" s="32">
        <f ca="1">SUM(L$4:L7798)/I7798</f>
        <v>-3.0147530468248876E-2</v>
      </c>
      <c r="O7798" s="46">
        <f ca="1">_xlfn.VAR.P(L$4:L7798)</f>
        <v>33.974075090486203</v>
      </c>
      <c r="P7798" s="33">
        <f ca="1">COUNTIF(K$4:K7798, "WIN")/I7798</f>
        <v>2.6940346375881975E-2</v>
      </c>
    </row>
    <row r="7799" spans="9:16" x14ac:dyDescent="0.25">
      <c r="I7799" s="5">
        <v>7796</v>
      </c>
      <c r="J7799" s="8">
        <f t="shared" ca="1" si="486"/>
        <v>6</v>
      </c>
      <c r="K7799" s="7" t="str">
        <f t="shared" ca="1" si="484"/>
        <v>LOSE</v>
      </c>
      <c r="L7799" s="8">
        <f t="shared" ca="1" si="485"/>
        <v>-1</v>
      </c>
      <c r="M7799" s="8">
        <f t="shared" ca="1" si="487"/>
        <v>-236</v>
      </c>
      <c r="N7799" s="32">
        <f ca="1">SUM(L$4:L7799)/I7799</f>
        <v>-3.0271934325295024E-2</v>
      </c>
      <c r="O7799" s="46">
        <f ca="1">_xlfn.VAR.P(L$4:L7799)</f>
        <v>33.969837842932172</v>
      </c>
      <c r="P7799" s="33">
        <f ca="1">COUNTIF(K$4:K7799, "WIN")/I7799</f>
        <v>2.6936890713186248E-2</v>
      </c>
    </row>
    <row r="7800" spans="9:16" x14ac:dyDescent="0.25">
      <c r="I7800" s="5">
        <v>7797</v>
      </c>
      <c r="J7800" s="8">
        <f t="shared" ca="1" si="486"/>
        <v>30</v>
      </c>
      <c r="K7800" s="7" t="str">
        <f t="shared" ca="1" si="484"/>
        <v>LOSE</v>
      </c>
      <c r="L7800" s="8">
        <f t="shared" ca="1" si="485"/>
        <v>-1</v>
      </c>
      <c r="M7800" s="8">
        <f t="shared" ca="1" si="487"/>
        <v>-237</v>
      </c>
      <c r="N7800" s="32">
        <f ca="1">SUM(L$4:L7800)/I7800</f>
        <v>-3.0396306271642939E-2</v>
      </c>
      <c r="O7800" s="46">
        <f ca="1">_xlfn.VAR.P(L$4:L7800)</f>
        <v>33.96560165132918</v>
      </c>
      <c r="P7800" s="33">
        <f ca="1">COUNTIF(K$4:K7800, "WIN")/I7800</f>
        <v>2.6933435936898807E-2</v>
      </c>
    </row>
    <row r="7801" spans="9:16" x14ac:dyDescent="0.25">
      <c r="I7801" s="5">
        <v>7798</v>
      </c>
      <c r="J7801" s="8">
        <f t="shared" ca="1" si="486"/>
        <v>20</v>
      </c>
      <c r="K7801" s="7" t="str">
        <f t="shared" ca="1" si="484"/>
        <v>LOSE</v>
      </c>
      <c r="L7801" s="8">
        <f t="shared" ca="1" si="485"/>
        <v>-1</v>
      </c>
      <c r="M7801" s="8">
        <f t="shared" ca="1" si="487"/>
        <v>-238</v>
      </c>
      <c r="N7801" s="32">
        <f ca="1">SUM(L$4:L7801)/I7801</f>
        <v>-3.052064631956912E-2</v>
      </c>
      <c r="O7801" s="46">
        <f ca="1">_xlfn.VAR.P(L$4:L7801)</f>
        <v>33.961366515282883</v>
      </c>
      <c r="P7801" s="33">
        <f ca="1">COUNTIF(K$4:K7801, "WIN")/I7801</f>
        <v>2.6929982046678635E-2</v>
      </c>
    </row>
    <row r="7802" spans="9:16" x14ac:dyDescent="0.25">
      <c r="I7802" s="5">
        <v>7799</v>
      </c>
      <c r="J7802" s="8">
        <f t="shared" ca="1" si="486"/>
        <v>4</v>
      </c>
      <c r="K7802" s="7" t="str">
        <f t="shared" ca="1" si="484"/>
        <v>LOSE</v>
      </c>
      <c r="L7802" s="8">
        <f t="shared" ca="1" si="485"/>
        <v>-1</v>
      </c>
      <c r="M7802" s="8">
        <f t="shared" ca="1" si="487"/>
        <v>-239</v>
      </c>
      <c r="N7802" s="32">
        <f ca="1">SUM(L$4:L7802)/I7802</f>
        <v>-3.0644954481343762E-2</v>
      </c>
      <c r="O7802" s="46">
        <f ca="1">_xlfn.VAR.P(L$4:L7802)</f>
        <v>33.957132434399149</v>
      </c>
      <c r="P7802" s="33">
        <f ca="1">COUNTIF(K$4:K7802, "WIN")/I7802</f>
        <v>2.6926529042184896E-2</v>
      </c>
    </row>
    <row r="7803" spans="9:16" x14ac:dyDescent="0.25">
      <c r="I7803" s="5">
        <v>7800</v>
      </c>
      <c r="J7803" s="8">
        <f t="shared" ca="1" si="486"/>
        <v>17</v>
      </c>
      <c r="K7803" s="7" t="str">
        <f t="shared" ca="1" si="484"/>
        <v>LOSE</v>
      </c>
      <c r="L7803" s="8">
        <f t="shared" ca="1" si="485"/>
        <v>-1</v>
      </c>
      <c r="M7803" s="8">
        <f t="shared" ca="1" si="487"/>
        <v>-240</v>
      </c>
      <c r="N7803" s="32">
        <f ca="1">SUM(L$4:L7803)/I7803</f>
        <v>-3.0769230769230771E-2</v>
      </c>
      <c r="O7803" s="46">
        <f ca="1">_xlfn.VAR.P(L$4:L7803)</f>
        <v>33.952899408284026</v>
      </c>
      <c r="P7803" s="33">
        <f ca="1">COUNTIF(K$4:K7803, "WIN")/I7803</f>
        <v>2.6923076923076925E-2</v>
      </c>
    </row>
    <row r="7804" spans="9:16" x14ac:dyDescent="0.25">
      <c r="I7804" s="5">
        <v>7801</v>
      </c>
      <c r="J7804" s="8">
        <f t="shared" ca="1" si="486"/>
        <v>2</v>
      </c>
      <c r="K7804" s="7" t="str">
        <f t="shared" ca="1" si="484"/>
        <v>LOSE</v>
      </c>
      <c r="L7804" s="8">
        <f t="shared" ca="1" si="485"/>
        <v>-1</v>
      </c>
      <c r="M7804" s="8">
        <f t="shared" ca="1" si="487"/>
        <v>-241</v>
      </c>
      <c r="N7804" s="32">
        <f ca="1">SUM(L$4:L7804)/I7804</f>
        <v>-3.0893475195487758E-2</v>
      </c>
      <c r="O7804" s="46">
        <f ca="1">_xlfn.VAR.P(L$4:L7804)</f>
        <v>33.948667436543765</v>
      </c>
      <c r="P7804" s="33">
        <f ca="1">COUNTIF(K$4:K7804, "WIN")/I7804</f>
        <v>2.691962568901423E-2</v>
      </c>
    </row>
    <row r="7805" spans="9:16" x14ac:dyDescent="0.25">
      <c r="I7805" s="5">
        <v>7802</v>
      </c>
      <c r="J7805" s="8">
        <f t="shared" ca="1" si="486"/>
        <v>10</v>
      </c>
      <c r="K7805" s="7" t="str">
        <f t="shared" ca="1" si="484"/>
        <v>LOSE</v>
      </c>
      <c r="L7805" s="8">
        <f t="shared" ca="1" si="485"/>
        <v>-1</v>
      </c>
      <c r="M7805" s="8">
        <f t="shared" ca="1" si="487"/>
        <v>-242</v>
      </c>
      <c r="N7805" s="32">
        <f ca="1">SUM(L$4:L7805)/I7805</f>
        <v>-3.1017687772366059E-2</v>
      </c>
      <c r="O7805" s="46">
        <f ca="1">_xlfn.VAR.P(L$4:L7805)</f>
        <v>33.944436518784812</v>
      </c>
      <c r="P7805" s="33">
        <f ca="1">COUNTIF(K$4:K7805, "WIN")/I7805</f>
        <v>2.6916175339656498E-2</v>
      </c>
    </row>
    <row r="7806" spans="9:16" x14ac:dyDescent="0.25">
      <c r="I7806" s="5">
        <v>7803</v>
      </c>
      <c r="J7806" s="8">
        <f t="shared" ca="1" si="486"/>
        <v>2</v>
      </c>
      <c r="K7806" s="7" t="str">
        <f t="shared" ca="1" si="484"/>
        <v>LOSE</v>
      </c>
      <c r="L7806" s="8">
        <f t="shared" ca="1" si="485"/>
        <v>-1</v>
      </c>
      <c r="M7806" s="8">
        <f t="shared" ca="1" si="487"/>
        <v>-243</v>
      </c>
      <c r="N7806" s="32">
        <f ca="1">SUM(L$4:L7806)/I7806</f>
        <v>-3.1141868512110725E-2</v>
      </c>
      <c r="O7806" s="46">
        <f ca="1">_xlfn.VAR.P(L$4:L7806)</f>
        <v>33.94020665461381</v>
      </c>
      <c r="P7806" s="33">
        <f ca="1">COUNTIF(K$4:K7806, "WIN")/I7806</f>
        <v>2.691272587466359E-2</v>
      </c>
    </row>
    <row r="7807" spans="9:16" x14ac:dyDescent="0.25">
      <c r="I7807" s="5">
        <v>7804</v>
      </c>
      <c r="J7807" s="8">
        <f t="shared" ca="1" si="486"/>
        <v>22</v>
      </c>
      <c r="K7807" s="7" t="str">
        <f t="shared" ca="1" si="484"/>
        <v>LOSE</v>
      </c>
      <c r="L7807" s="8">
        <f t="shared" ca="1" si="485"/>
        <v>-1</v>
      </c>
      <c r="M7807" s="8">
        <f t="shared" ca="1" si="487"/>
        <v>-244</v>
      </c>
      <c r="N7807" s="32">
        <f ca="1">SUM(L$4:L7807)/I7807</f>
        <v>-3.1266017426960536E-2</v>
      </c>
      <c r="O7807" s="46">
        <f ca="1">_xlfn.VAR.P(L$4:L7807)</f>
        <v>33.935977843637602</v>
      </c>
      <c r="P7807" s="33">
        <f ca="1">COUNTIF(K$4:K7807, "WIN")/I7807</f>
        <v>2.6909277293695542E-2</v>
      </c>
    </row>
    <row r="7808" spans="9:16" x14ac:dyDescent="0.25">
      <c r="I7808" s="5">
        <v>7805</v>
      </c>
      <c r="J7808" s="8">
        <f t="shared" ca="1" si="486"/>
        <v>16</v>
      </c>
      <c r="K7808" s="7" t="str">
        <f t="shared" ca="1" si="484"/>
        <v>LOSE</v>
      </c>
      <c r="L7808" s="8">
        <f t="shared" ca="1" si="485"/>
        <v>-1</v>
      </c>
      <c r="M7808" s="8">
        <f t="shared" ca="1" si="487"/>
        <v>-245</v>
      </c>
      <c r="N7808" s="32">
        <f ca="1">SUM(L$4:L7808)/I7808</f>
        <v>-3.1390134529147982E-2</v>
      </c>
      <c r="O7808" s="46">
        <f ca="1">_xlfn.VAR.P(L$4:L7808)</f>
        <v>33.931750085463207</v>
      </c>
      <c r="P7808" s="33">
        <f ca="1">COUNTIF(K$4:K7808, "WIN")/I7808</f>
        <v>2.6905829596412557E-2</v>
      </c>
    </row>
    <row r="7809" spans="9:16" x14ac:dyDescent="0.25">
      <c r="I7809" s="5">
        <v>7806</v>
      </c>
      <c r="J7809" s="8">
        <f t="shared" ca="1" si="486"/>
        <v>19</v>
      </c>
      <c r="K7809" s="7" t="str">
        <f t="shared" ca="1" si="484"/>
        <v>LOSE</v>
      </c>
      <c r="L7809" s="8">
        <f t="shared" ca="1" si="485"/>
        <v>-1</v>
      </c>
      <c r="M7809" s="8">
        <f t="shared" ca="1" si="487"/>
        <v>-246</v>
      </c>
      <c r="N7809" s="32">
        <f ca="1">SUM(L$4:L7809)/I7809</f>
        <v>-3.1514219830899311E-2</v>
      </c>
      <c r="O7809" s="46">
        <f ca="1">_xlfn.VAR.P(L$4:L7809)</f>
        <v>33.927523379697874</v>
      </c>
      <c r="P7809" s="33">
        <f ca="1">COUNTIF(K$4:K7809, "WIN")/I7809</f>
        <v>2.6902382782475018E-2</v>
      </c>
    </row>
    <row r="7810" spans="9:16" x14ac:dyDescent="0.25">
      <c r="I7810" s="5">
        <v>7807</v>
      </c>
      <c r="J7810" s="8">
        <f t="shared" ca="1" si="486"/>
        <v>19</v>
      </c>
      <c r="K7810" s="7" t="str">
        <f t="shared" ca="1" si="484"/>
        <v>LOSE</v>
      </c>
      <c r="L7810" s="8">
        <f t="shared" ca="1" si="485"/>
        <v>-1</v>
      </c>
      <c r="M7810" s="8">
        <f t="shared" ca="1" si="487"/>
        <v>-247</v>
      </c>
      <c r="N7810" s="32">
        <f ca="1">SUM(L$4:L7810)/I7810</f>
        <v>-3.1638273344434482E-2</v>
      </c>
      <c r="O7810" s="46">
        <f ca="1">_xlfn.VAR.P(L$4:L7810)</f>
        <v>33.923297725949013</v>
      </c>
      <c r="P7810" s="33">
        <f ca="1">COUNTIF(K$4:K7810, "WIN")/I7810</f>
        <v>2.6898936851543487E-2</v>
      </c>
    </row>
    <row r="7811" spans="9:16" x14ac:dyDescent="0.25">
      <c r="I7811" s="5">
        <v>7808</v>
      </c>
      <c r="J7811" s="8">
        <f t="shared" ca="1" si="486"/>
        <v>27</v>
      </c>
      <c r="K7811" s="7" t="str">
        <f t="shared" ca="1" si="484"/>
        <v>LOSE</v>
      </c>
      <c r="L7811" s="8">
        <f t="shared" ca="1" si="485"/>
        <v>-1</v>
      </c>
      <c r="M7811" s="8">
        <f t="shared" ca="1" si="487"/>
        <v>-248</v>
      </c>
      <c r="N7811" s="32">
        <f ca="1">SUM(L$4:L7811)/I7811</f>
        <v>-3.1762295081967214E-2</v>
      </c>
      <c r="O7811" s="46">
        <f ca="1">_xlfn.VAR.P(L$4:L7811)</f>
        <v>33.919073123824241</v>
      </c>
      <c r="P7811" s="33">
        <f ca="1">COUNTIF(K$4:K7811, "WIN")/I7811</f>
        <v>2.6895491803278687E-2</v>
      </c>
    </row>
    <row r="7812" spans="9:16" x14ac:dyDescent="0.25">
      <c r="I7812" s="5">
        <v>7809</v>
      </c>
      <c r="J7812" s="8">
        <f t="shared" ca="1" si="486"/>
        <v>7</v>
      </c>
      <c r="K7812" s="7" t="str">
        <f t="shared" ref="K7812:K7875" ca="1" si="488">IF($D$7 = $J7812, "WIN", "LOSE")</f>
        <v>WIN</v>
      </c>
      <c r="L7812" s="8">
        <f t="shared" ref="L7812:L7875" ca="1" si="489">IF($K7812 = "WIN", 35, -1)</f>
        <v>35</v>
      </c>
      <c r="M7812" s="8">
        <f t="shared" ca="1" si="487"/>
        <v>-213</v>
      </c>
      <c r="N7812" s="32">
        <f ca="1">SUM(L$4:L7812)/I7812</f>
        <v>-2.7276219746446409E-2</v>
      </c>
      <c r="O7812" s="46">
        <f ca="1">_xlfn.VAR.P(L$4:L7812)</f>
        <v>34.071864536457163</v>
      </c>
      <c r="P7812" s="33">
        <f ca="1">COUNTIF(K$4:K7812, "WIN")/I7812</f>
        <v>2.7020105007043157E-2</v>
      </c>
    </row>
    <row r="7813" spans="9:16" x14ac:dyDescent="0.25">
      <c r="I7813" s="5">
        <v>7810</v>
      </c>
      <c r="J7813" s="8">
        <f t="shared" ca="1" si="486"/>
        <v>24</v>
      </c>
      <c r="K7813" s="7" t="str">
        <f t="shared" ca="1" si="488"/>
        <v>LOSE</v>
      </c>
      <c r="L7813" s="8">
        <f t="shared" ca="1" si="489"/>
        <v>-1</v>
      </c>
      <c r="M7813" s="8">
        <f t="shared" ca="1" si="487"/>
        <v>-214</v>
      </c>
      <c r="N7813" s="32">
        <f ca="1">SUM(L$4:L7813)/I7813</f>
        <v>-2.7400768245838668E-2</v>
      </c>
      <c r="O7813" s="46">
        <f ca="1">_xlfn.VAR.P(L$4:L7813)</f>
        <v>34.067623077541022</v>
      </c>
      <c r="P7813" s="33">
        <f ca="1">COUNTIF(K$4:K7813, "WIN")/I7813</f>
        <v>2.7016645326504482E-2</v>
      </c>
    </row>
    <row r="7814" spans="9:16" x14ac:dyDescent="0.25">
      <c r="I7814" s="5">
        <v>7811</v>
      </c>
      <c r="J7814" s="8">
        <f t="shared" ref="J7814:J7877" ca="1" si="490">RANDBETWEEN(0,36)</f>
        <v>19</v>
      </c>
      <c r="K7814" s="7" t="str">
        <f t="shared" ca="1" si="488"/>
        <v>LOSE</v>
      </c>
      <c r="L7814" s="8">
        <f t="shared" ca="1" si="489"/>
        <v>-1</v>
      </c>
      <c r="M7814" s="8">
        <f t="shared" ref="M7814:M7877" ca="1" si="491">M7813+L7814</f>
        <v>-215</v>
      </c>
      <c r="N7814" s="32">
        <f ca="1">SUM(L$4:L7814)/I7814</f>
        <v>-2.7525284854692102E-2</v>
      </c>
      <c r="O7814" s="46">
        <f ca="1">_xlfn.VAR.P(L$4:L7814)</f>
        <v>34.063382673634138</v>
      </c>
      <c r="P7814" s="33">
        <f ca="1">COUNTIF(K$4:K7814, "WIN")/I7814</f>
        <v>2.7013186531814108E-2</v>
      </c>
    </row>
    <row r="7815" spans="9:16" x14ac:dyDescent="0.25">
      <c r="I7815" s="5">
        <v>7812</v>
      </c>
      <c r="J7815" s="8">
        <f t="shared" ca="1" si="490"/>
        <v>34</v>
      </c>
      <c r="K7815" s="7" t="str">
        <f t="shared" ca="1" si="488"/>
        <v>LOSE</v>
      </c>
      <c r="L7815" s="8">
        <f t="shared" ca="1" si="489"/>
        <v>-1</v>
      </c>
      <c r="M7815" s="8">
        <f t="shared" ca="1" si="491"/>
        <v>-216</v>
      </c>
      <c r="N7815" s="32">
        <f ca="1">SUM(L$4:L7815)/I7815</f>
        <v>-2.7649769585253458E-2</v>
      </c>
      <c r="O7815" s="46">
        <f ca="1">_xlfn.VAR.P(L$4:L7815)</f>
        <v>34.059143324343268</v>
      </c>
      <c r="P7815" s="33">
        <f ca="1">COUNTIF(K$4:K7815, "WIN")/I7815</f>
        <v>2.7009728622631849E-2</v>
      </c>
    </row>
    <row r="7816" spans="9:16" x14ac:dyDescent="0.25">
      <c r="I7816" s="5">
        <v>7813</v>
      </c>
      <c r="J7816" s="8">
        <f t="shared" ca="1" si="490"/>
        <v>21</v>
      </c>
      <c r="K7816" s="7" t="str">
        <f t="shared" ca="1" si="488"/>
        <v>LOSE</v>
      </c>
      <c r="L7816" s="8">
        <f t="shared" ca="1" si="489"/>
        <v>-1</v>
      </c>
      <c r="M7816" s="8">
        <f t="shared" ca="1" si="491"/>
        <v>-217</v>
      </c>
      <c r="N7816" s="32">
        <f ca="1">SUM(L$4:L7816)/I7816</f>
        <v>-2.7774222449763214E-2</v>
      </c>
      <c r="O7816" s="46">
        <f ca="1">_xlfn.VAR.P(L$4:L7816)</f>
        <v>34.054905029275361</v>
      </c>
      <c r="P7816" s="33">
        <f ca="1">COUNTIF(K$4:K7816, "WIN")/I7816</f>
        <v>2.7006271598617689E-2</v>
      </c>
    </row>
    <row r="7817" spans="9:16" x14ac:dyDescent="0.25">
      <c r="I7817" s="5">
        <v>7814</v>
      </c>
      <c r="J7817" s="8">
        <f t="shared" ca="1" si="490"/>
        <v>25</v>
      </c>
      <c r="K7817" s="7" t="str">
        <f t="shared" ca="1" si="488"/>
        <v>LOSE</v>
      </c>
      <c r="L7817" s="8">
        <f t="shared" ca="1" si="489"/>
        <v>-1</v>
      </c>
      <c r="M7817" s="8">
        <f t="shared" ca="1" si="491"/>
        <v>-218</v>
      </c>
      <c r="N7817" s="32">
        <f ca="1">SUM(L$4:L7817)/I7817</f>
        <v>-2.7898643460455591E-2</v>
      </c>
      <c r="O7817" s="46">
        <f ca="1">_xlfn.VAR.P(L$4:L7817)</f>
        <v>34.050667788037579</v>
      </c>
      <c r="P7817" s="33">
        <f ca="1">COUNTIF(K$4:K7817, "WIN")/I7817</f>
        <v>2.7002815459431791E-2</v>
      </c>
    </row>
    <row r="7818" spans="9:16" x14ac:dyDescent="0.25">
      <c r="I7818" s="5">
        <v>7815</v>
      </c>
      <c r="J7818" s="8">
        <f t="shared" ca="1" si="490"/>
        <v>30</v>
      </c>
      <c r="K7818" s="7" t="str">
        <f t="shared" ca="1" si="488"/>
        <v>LOSE</v>
      </c>
      <c r="L7818" s="8">
        <f t="shared" ca="1" si="489"/>
        <v>-1</v>
      </c>
      <c r="M7818" s="8">
        <f t="shared" ca="1" si="491"/>
        <v>-219</v>
      </c>
      <c r="N7818" s="32">
        <f ca="1">SUM(L$4:L7818)/I7818</f>
        <v>-2.8023032629558541E-2</v>
      </c>
      <c r="O7818" s="46">
        <f ca="1">_xlfn.VAR.P(L$4:L7818)</f>
        <v>34.046431600237256</v>
      </c>
      <c r="P7818" s="33">
        <f ca="1">COUNTIF(K$4:K7818, "WIN")/I7818</f>
        <v>2.6999360204734486E-2</v>
      </c>
    </row>
    <row r="7819" spans="9:16" x14ac:dyDescent="0.25">
      <c r="I7819" s="5">
        <v>7816</v>
      </c>
      <c r="J7819" s="8">
        <f t="shared" ca="1" si="490"/>
        <v>23</v>
      </c>
      <c r="K7819" s="7" t="str">
        <f t="shared" ca="1" si="488"/>
        <v>LOSE</v>
      </c>
      <c r="L7819" s="8">
        <f t="shared" ca="1" si="489"/>
        <v>-1</v>
      </c>
      <c r="M7819" s="8">
        <f t="shared" ca="1" si="491"/>
        <v>-220</v>
      </c>
      <c r="N7819" s="32">
        <f ca="1">SUM(L$4:L7819)/I7819</f>
        <v>-2.8147389969293755E-2</v>
      </c>
      <c r="O7819" s="46">
        <f ca="1">_xlfn.VAR.P(L$4:L7819)</f>
        <v>34.042196465481929</v>
      </c>
      <c r="P7819" s="33">
        <f ca="1">COUNTIF(K$4:K7819, "WIN")/I7819</f>
        <v>2.6995905834186283E-2</v>
      </c>
    </row>
    <row r="7820" spans="9:16" x14ac:dyDescent="0.25">
      <c r="I7820" s="5">
        <v>7817</v>
      </c>
      <c r="J7820" s="8">
        <f t="shared" ca="1" si="490"/>
        <v>29</v>
      </c>
      <c r="K7820" s="7" t="str">
        <f t="shared" ca="1" si="488"/>
        <v>LOSE</v>
      </c>
      <c r="L7820" s="8">
        <f t="shared" ca="1" si="489"/>
        <v>-1</v>
      </c>
      <c r="M7820" s="8">
        <f t="shared" ca="1" si="491"/>
        <v>-221</v>
      </c>
      <c r="N7820" s="32">
        <f ca="1">SUM(L$4:L7820)/I7820</f>
        <v>-2.8271715491876678E-2</v>
      </c>
      <c r="O7820" s="46">
        <f ca="1">_xlfn.VAR.P(L$4:L7820)</f>
        <v>34.037962383379337</v>
      </c>
      <c r="P7820" s="33">
        <f ca="1">COUNTIF(K$4:K7820, "WIN")/I7820</f>
        <v>2.6992452347447869E-2</v>
      </c>
    </row>
    <row r="7821" spans="9:16" x14ac:dyDescent="0.25">
      <c r="I7821" s="5">
        <v>7818</v>
      </c>
      <c r="J7821" s="8">
        <f t="shared" ca="1" si="490"/>
        <v>16</v>
      </c>
      <c r="K7821" s="7" t="str">
        <f t="shared" ca="1" si="488"/>
        <v>LOSE</v>
      </c>
      <c r="L7821" s="8">
        <f t="shared" ca="1" si="489"/>
        <v>-1</v>
      </c>
      <c r="M7821" s="8">
        <f t="shared" ca="1" si="491"/>
        <v>-222</v>
      </c>
      <c r="N7821" s="32">
        <f ca="1">SUM(L$4:L7821)/I7821</f>
        <v>-2.8396009209516501E-2</v>
      </c>
      <c r="O7821" s="46">
        <f ca="1">_xlfn.VAR.P(L$4:L7821)</f>
        <v>34.03372935353741</v>
      </c>
      <c r="P7821" s="33">
        <f ca="1">COUNTIF(K$4:K7821, "WIN")/I7821</f>
        <v>2.6988999744180096E-2</v>
      </c>
    </row>
    <row r="7822" spans="9:16" x14ac:dyDescent="0.25">
      <c r="I7822" s="5">
        <v>7819</v>
      </c>
      <c r="J7822" s="8">
        <f t="shared" ca="1" si="490"/>
        <v>22</v>
      </c>
      <c r="K7822" s="7" t="str">
        <f t="shared" ca="1" si="488"/>
        <v>LOSE</v>
      </c>
      <c r="L7822" s="8">
        <f t="shared" ca="1" si="489"/>
        <v>-1</v>
      </c>
      <c r="M7822" s="8">
        <f t="shared" ca="1" si="491"/>
        <v>-223</v>
      </c>
      <c r="N7822" s="32">
        <f ca="1">SUM(L$4:L7822)/I7822</f>
        <v>-2.8520271134416166E-2</v>
      </c>
      <c r="O7822" s="46">
        <f ca="1">_xlfn.VAR.P(L$4:L7822)</f>
        <v>34.029497375564269</v>
      </c>
      <c r="P7822" s="33">
        <f ca="1">COUNTIF(K$4:K7822, "WIN")/I7822</f>
        <v>2.6985548024043994E-2</v>
      </c>
    </row>
    <row r="7823" spans="9:16" x14ac:dyDescent="0.25">
      <c r="I7823" s="5">
        <v>7820</v>
      </c>
      <c r="J7823" s="8">
        <f t="shared" ca="1" si="490"/>
        <v>36</v>
      </c>
      <c r="K7823" s="7" t="str">
        <f t="shared" ca="1" si="488"/>
        <v>LOSE</v>
      </c>
      <c r="L7823" s="8">
        <f t="shared" ca="1" si="489"/>
        <v>-1</v>
      </c>
      <c r="M7823" s="8">
        <f t="shared" ca="1" si="491"/>
        <v>-224</v>
      </c>
      <c r="N7823" s="32">
        <f ca="1">SUM(L$4:L7823)/I7823</f>
        <v>-2.8644501278772379E-2</v>
      </c>
      <c r="O7823" s="46">
        <f ca="1">_xlfn.VAR.P(L$4:L7823)</f>
        <v>34.025266449068226</v>
      </c>
      <c r="P7823" s="33">
        <f ca="1">COUNTIF(K$4:K7823, "WIN")/I7823</f>
        <v>2.6982097186700766E-2</v>
      </c>
    </row>
    <row r="7824" spans="9:16" x14ac:dyDescent="0.25">
      <c r="I7824" s="5">
        <v>7821</v>
      </c>
      <c r="J7824" s="8">
        <f t="shared" ca="1" si="490"/>
        <v>8</v>
      </c>
      <c r="K7824" s="7" t="str">
        <f t="shared" ca="1" si="488"/>
        <v>LOSE</v>
      </c>
      <c r="L7824" s="8">
        <f t="shared" ca="1" si="489"/>
        <v>-1</v>
      </c>
      <c r="M7824" s="8">
        <f t="shared" ca="1" si="491"/>
        <v>-225</v>
      </c>
      <c r="N7824" s="32">
        <f ca="1">SUM(L$4:L7824)/I7824</f>
        <v>-2.8768699654775604E-2</v>
      </c>
      <c r="O7824" s="46">
        <f ca="1">_xlfn.VAR.P(L$4:L7824)</f>
        <v>34.021036573657803</v>
      </c>
      <c r="P7824" s="33">
        <f ca="1">COUNTIF(K$4:K7824, "WIN")/I7824</f>
        <v>2.697864723181179E-2</v>
      </c>
    </row>
    <row r="7825" spans="9:16" x14ac:dyDescent="0.25">
      <c r="I7825" s="5">
        <v>7822</v>
      </c>
      <c r="J7825" s="8">
        <f t="shared" ca="1" si="490"/>
        <v>36</v>
      </c>
      <c r="K7825" s="7" t="str">
        <f t="shared" ca="1" si="488"/>
        <v>LOSE</v>
      </c>
      <c r="L7825" s="8">
        <f t="shared" ca="1" si="489"/>
        <v>-1</v>
      </c>
      <c r="M7825" s="8">
        <f t="shared" ca="1" si="491"/>
        <v>-226</v>
      </c>
      <c r="N7825" s="32">
        <f ca="1">SUM(L$4:L7825)/I7825</f>
        <v>-2.8892866274610074E-2</v>
      </c>
      <c r="O7825" s="46">
        <f ca="1">_xlfn.VAR.P(L$4:L7825)</f>
        <v>34.016807748941694</v>
      </c>
      <c r="P7825" s="33">
        <f ca="1">COUNTIF(K$4:K7825, "WIN")/I7825</f>
        <v>2.6975198159038608E-2</v>
      </c>
    </row>
    <row r="7826" spans="9:16" x14ac:dyDescent="0.25">
      <c r="I7826" s="5">
        <v>7823</v>
      </c>
      <c r="J7826" s="8">
        <f t="shared" ca="1" si="490"/>
        <v>11</v>
      </c>
      <c r="K7826" s="7" t="str">
        <f t="shared" ca="1" si="488"/>
        <v>LOSE</v>
      </c>
      <c r="L7826" s="8">
        <f t="shared" ca="1" si="489"/>
        <v>-1</v>
      </c>
      <c r="M7826" s="8">
        <f t="shared" ca="1" si="491"/>
        <v>-227</v>
      </c>
      <c r="N7826" s="32">
        <f ca="1">SUM(L$4:L7826)/I7826</f>
        <v>-2.9017001150453789E-2</v>
      </c>
      <c r="O7826" s="46">
        <f ca="1">_xlfn.VAR.P(L$4:L7826)</f>
        <v>34.012579974528805</v>
      </c>
      <c r="P7826" s="33">
        <f ca="1">COUNTIF(K$4:K7826, "WIN")/I7826</f>
        <v>2.6971749968042951E-2</v>
      </c>
    </row>
    <row r="7827" spans="9:16" x14ac:dyDescent="0.25">
      <c r="I7827" s="5">
        <v>7824</v>
      </c>
      <c r="J7827" s="8">
        <f t="shared" ca="1" si="490"/>
        <v>35</v>
      </c>
      <c r="K7827" s="7" t="str">
        <f t="shared" ca="1" si="488"/>
        <v>LOSE</v>
      </c>
      <c r="L7827" s="8">
        <f t="shared" ca="1" si="489"/>
        <v>-1</v>
      </c>
      <c r="M7827" s="8">
        <f t="shared" ca="1" si="491"/>
        <v>-228</v>
      </c>
      <c r="N7827" s="32">
        <f ca="1">SUM(L$4:L7827)/I7827</f>
        <v>-2.9141104294478526E-2</v>
      </c>
      <c r="O7827" s="46">
        <f ca="1">_xlfn.VAR.P(L$4:L7827)</f>
        <v>34.008353250028229</v>
      </c>
      <c r="P7827" s="33">
        <f ca="1">COUNTIF(K$4:K7827, "WIN")/I7827</f>
        <v>2.6968302658486709E-2</v>
      </c>
    </row>
    <row r="7828" spans="9:16" x14ac:dyDescent="0.25">
      <c r="I7828" s="5">
        <v>7825</v>
      </c>
      <c r="J7828" s="8">
        <f t="shared" ca="1" si="490"/>
        <v>18</v>
      </c>
      <c r="K7828" s="7" t="str">
        <f t="shared" ca="1" si="488"/>
        <v>LOSE</v>
      </c>
      <c r="L7828" s="8">
        <f t="shared" ca="1" si="489"/>
        <v>-1</v>
      </c>
      <c r="M7828" s="8">
        <f t="shared" ca="1" si="491"/>
        <v>-229</v>
      </c>
      <c r="N7828" s="32">
        <f ca="1">SUM(L$4:L7828)/I7828</f>
        <v>-2.9265175718849842E-2</v>
      </c>
      <c r="O7828" s="46">
        <f ca="1">_xlfn.VAR.P(L$4:L7828)</f>
        <v>34.004127575049253</v>
      </c>
      <c r="P7828" s="33">
        <f ca="1">COUNTIF(K$4:K7828, "WIN")/I7828</f>
        <v>2.6964856230031947E-2</v>
      </c>
    </row>
    <row r="7829" spans="9:16" x14ac:dyDescent="0.25">
      <c r="I7829" s="5">
        <v>7826</v>
      </c>
      <c r="J7829" s="8">
        <f t="shared" ca="1" si="490"/>
        <v>29</v>
      </c>
      <c r="K7829" s="7" t="str">
        <f t="shared" ca="1" si="488"/>
        <v>LOSE</v>
      </c>
      <c r="L7829" s="8">
        <f t="shared" ca="1" si="489"/>
        <v>-1</v>
      </c>
      <c r="M7829" s="8">
        <f t="shared" ca="1" si="491"/>
        <v>-230</v>
      </c>
      <c r="N7829" s="32">
        <f ca="1">SUM(L$4:L7829)/I7829</f>
        <v>-2.9389215435727065E-2</v>
      </c>
      <c r="O7829" s="46">
        <f ca="1">_xlfn.VAR.P(L$4:L7829)</f>
        <v>33.999902949201349</v>
      </c>
      <c r="P7829" s="33">
        <f ca="1">COUNTIF(K$4:K7829, "WIN")/I7829</f>
        <v>2.6961410682340915E-2</v>
      </c>
    </row>
    <row r="7830" spans="9:16" x14ac:dyDescent="0.25">
      <c r="I7830" s="5">
        <v>7827</v>
      </c>
      <c r="J7830" s="8">
        <f t="shared" ca="1" si="490"/>
        <v>2</v>
      </c>
      <c r="K7830" s="7" t="str">
        <f t="shared" ca="1" si="488"/>
        <v>LOSE</v>
      </c>
      <c r="L7830" s="8">
        <f t="shared" ca="1" si="489"/>
        <v>-1</v>
      </c>
      <c r="M7830" s="8">
        <f t="shared" ca="1" si="491"/>
        <v>-231</v>
      </c>
      <c r="N7830" s="32">
        <f ca="1">SUM(L$4:L7830)/I7830</f>
        <v>-2.9513223457263319E-2</v>
      </c>
      <c r="O7830" s="46">
        <f ca="1">_xlfn.VAR.P(L$4:L7830)</f>
        <v>33.995679372094209</v>
      </c>
      <c r="P7830" s="33">
        <f ca="1">COUNTIF(K$4:K7830, "WIN")/I7830</f>
        <v>2.695796601507602E-2</v>
      </c>
    </row>
    <row r="7831" spans="9:16" x14ac:dyDescent="0.25">
      <c r="I7831" s="5">
        <v>7828</v>
      </c>
      <c r="J7831" s="8">
        <f t="shared" ca="1" si="490"/>
        <v>16</v>
      </c>
      <c r="K7831" s="7" t="str">
        <f t="shared" ca="1" si="488"/>
        <v>LOSE</v>
      </c>
      <c r="L7831" s="8">
        <f t="shared" ca="1" si="489"/>
        <v>-1</v>
      </c>
      <c r="M7831" s="8">
        <f t="shared" ca="1" si="491"/>
        <v>-232</v>
      </c>
      <c r="N7831" s="32">
        <f ca="1">SUM(L$4:L7831)/I7831</f>
        <v>-2.9637199795605518E-2</v>
      </c>
      <c r="O7831" s="46">
        <f ca="1">_xlfn.VAR.P(L$4:L7831)</f>
        <v>33.991456843337687</v>
      </c>
      <c r="P7831" s="33">
        <f ca="1">COUNTIF(K$4:K7831, "WIN")/I7831</f>
        <v>2.6954522227899846E-2</v>
      </c>
    </row>
    <row r="7832" spans="9:16" x14ac:dyDescent="0.25">
      <c r="I7832" s="5">
        <v>7829</v>
      </c>
      <c r="J7832" s="8">
        <f t="shared" ca="1" si="490"/>
        <v>6</v>
      </c>
      <c r="K7832" s="7" t="str">
        <f t="shared" ca="1" si="488"/>
        <v>LOSE</v>
      </c>
      <c r="L7832" s="8">
        <f t="shared" ca="1" si="489"/>
        <v>-1</v>
      </c>
      <c r="M7832" s="8">
        <f t="shared" ca="1" si="491"/>
        <v>-233</v>
      </c>
      <c r="N7832" s="32">
        <f ca="1">SUM(L$4:L7832)/I7832</f>
        <v>-2.9761144462894368E-2</v>
      </c>
      <c r="O7832" s="46">
        <f ca="1">_xlfn.VAR.P(L$4:L7832)</f>
        <v>33.987235362541853</v>
      </c>
      <c r="P7832" s="33">
        <f ca="1">COUNTIF(K$4:K7832, "WIN")/I7832</f>
        <v>2.6951079320475156E-2</v>
      </c>
    </row>
    <row r="7833" spans="9:16" x14ac:dyDescent="0.25">
      <c r="I7833" s="5">
        <v>7830</v>
      </c>
      <c r="J7833" s="8">
        <f t="shared" ca="1" si="490"/>
        <v>9</v>
      </c>
      <c r="K7833" s="7" t="str">
        <f t="shared" ca="1" si="488"/>
        <v>LOSE</v>
      </c>
      <c r="L7833" s="8">
        <f t="shared" ca="1" si="489"/>
        <v>-1</v>
      </c>
      <c r="M7833" s="8">
        <f t="shared" ca="1" si="491"/>
        <v>-234</v>
      </c>
      <c r="N7833" s="32">
        <f ca="1">SUM(L$4:L7833)/I7833</f>
        <v>-2.9885057471264367E-2</v>
      </c>
      <c r="O7833" s="46">
        <f ca="1">_xlfn.VAR.P(L$4:L7833)</f>
        <v>33.983014929316951</v>
      </c>
      <c r="P7833" s="33">
        <f ca="1">COUNTIF(K$4:K7833, "WIN")/I7833</f>
        <v>2.6947637292464879E-2</v>
      </c>
    </row>
    <row r="7834" spans="9:16" x14ac:dyDescent="0.25">
      <c r="I7834" s="5">
        <v>7831</v>
      </c>
      <c r="J7834" s="8">
        <f t="shared" ca="1" si="490"/>
        <v>3</v>
      </c>
      <c r="K7834" s="7" t="str">
        <f t="shared" ca="1" si="488"/>
        <v>LOSE</v>
      </c>
      <c r="L7834" s="8">
        <f t="shared" ca="1" si="489"/>
        <v>-1</v>
      </c>
      <c r="M7834" s="8">
        <f t="shared" ca="1" si="491"/>
        <v>-235</v>
      </c>
      <c r="N7834" s="32">
        <f ca="1">SUM(L$4:L7834)/I7834</f>
        <v>-3.0008938832843828E-2</v>
      </c>
      <c r="O7834" s="46">
        <f ca="1">_xlfn.VAR.P(L$4:L7834)</f>
        <v>33.978795543273435</v>
      </c>
      <c r="P7834" s="33">
        <f ca="1">COUNTIF(K$4:K7834, "WIN")/I7834</f>
        <v>2.6944196143532117E-2</v>
      </c>
    </row>
    <row r="7835" spans="9:16" x14ac:dyDescent="0.25">
      <c r="I7835" s="5">
        <v>7832</v>
      </c>
      <c r="J7835" s="8">
        <f t="shared" ca="1" si="490"/>
        <v>12</v>
      </c>
      <c r="K7835" s="7" t="str">
        <f t="shared" ca="1" si="488"/>
        <v>LOSE</v>
      </c>
      <c r="L7835" s="8">
        <f t="shared" ca="1" si="489"/>
        <v>-1</v>
      </c>
      <c r="M7835" s="8">
        <f t="shared" ca="1" si="491"/>
        <v>-236</v>
      </c>
      <c r="N7835" s="32">
        <f ca="1">SUM(L$4:L7835)/I7835</f>
        <v>-3.0132788559754851E-2</v>
      </c>
      <c r="O7835" s="46">
        <f ca="1">_xlfn.VAR.P(L$4:L7835)</f>
        <v>33.974577204021948</v>
      </c>
      <c r="P7835" s="33">
        <f ca="1">COUNTIF(K$4:K7835, "WIN")/I7835</f>
        <v>2.6940755873340144E-2</v>
      </c>
    </row>
    <row r="7836" spans="9:16" x14ac:dyDescent="0.25">
      <c r="I7836" s="5">
        <v>7833</v>
      </c>
      <c r="J7836" s="8">
        <f t="shared" ca="1" si="490"/>
        <v>23</v>
      </c>
      <c r="K7836" s="7" t="str">
        <f t="shared" ca="1" si="488"/>
        <v>LOSE</v>
      </c>
      <c r="L7836" s="8">
        <f t="shared" ca="1" si="489"/>
        <v>-1</v>
      </c>
      <c r="M7836" s="8">
        <f t="shared" ca="1" si="491"/>
        <v>-237</v>
      </c>
      <c r="N7836" s="32">
        <f ca="1">SUM(L$4:L7836)/I7836</f>
        <v>-3.0256606664113367E-2</v>
      </c>
      <c r="O7836" s="46">
        <f ca="1">_xlfn.VAR.P(L$4:L7836)</f>
        <v>33.970359911173318</v>
      </c>
      <c r="P7836" s="33">
        <f ca="1">COUNTIF(K$4:K7836, "WIN")/I7836</f>
        <v>2.6937316481552405E-2</v>
      </c>
    </row>
    <row r="7837" spans="9:16" x14ac:dyDescent="0.25">
      <c r="I7837" s="5">
        <v>7834</v>
      </c>
      <c r="J7837" s="8">
        <f t="shared" ca="1" si="490"/>
        <v>6</v>
      </c>
      <c r="K7837" s="7" t="str">
        <f t="shared" ca="1" si="488"/>
        <v>LOSE</v>
      </c>
      <c r="L7837" s="8">
        <f t="shared" ca="1" si="489"/>
        <v>-1</v>
      </c>
      <c r="M7837" s="8">
        <f t="shared" ca="1" si="491"/>
        <v>-238</v>
      </c>
      <c r="N7837" s="32">
        <f ca="1">SUM(L$4:L7837)/I7837</f>
        <v>-3.0380393158029102E-2</v>
      </c>
      <c r="O7837" s="46">
        <f ca="1">_xlfn.VAR.P(L$4:L7837)</f>
        <v>33.966143664338574</v>
      </c>
      <c r="P7837" s="33">
        <f ca="1">COUNTIF(K$4:K7837, "WIN")/I7837</f>
        <v>2.6933877967832524E-2</v>
      </c>
    </row>
    <row r="7838" spans="9:16" x14ac:dyDescent="0.25">
      <c r="I7838" s="5">
        <v>7835</v>
      </c>
      <c r="J7838" s="8">
        <f t="shared" ca="1" si="490"/>
        <v>15</v>
      </c>
      <c r="K7838" s="7" t="str">
        <f t="shared" ca="1" si="488"/>
        <v>LOSE</v>
      </c>
      <c r="L7838" s="8">
        <f t="shared" ca="1" si="489"/>
        <v>-1</v>
      </c>
      <c r="M7838" s="8">
        <f t="shared" ca="1" si="491"/>
        <v>-239</v>
      </c>
      <c r="N7838" s="32">
        <f ca="1">SUM(L$4:L7838)/I7838</f>
        <v>-3.0504148053605615E-2</v>
      </c>
      <c r="O7838" s="46">
        <f ca="1">_xlfn.VAR.P(L$4:L7838)</f>
        <v>33.961928463128935</v>
      </c>
      <c r="P7838" s="33">
        <f ca="1">COUNTIF(K$4:K7838, "WIN")/I7838</f>
        <v>2.6930440331844288E-2</v>
      </c>
    </row>
    <row r="7839" spans="9:16" x14ac:dyDescent="0.25">
      <c r="I7839" s="5">
        <v>7836</v>
      </c>
      <c r="J7839" s="8">
        <f t="shared" ca="1" si="490"/>
        <v>25</v>
      </c>
      <c r="K7839" s="7" t="str">
        <f t="shared" ca="1" si="488"/>
        <v>LOSE</v>
      </c>
      <c r="L7839" s="8">
        <f t="shared" ca="1" si="489"/>
        <v>-1</v>
      </c>
      <c r="M7839" s="8">
        <f t="shared" ca="1" si="491"/>
        <v>-240</v>
      </c>
      <c r="N7839" s="32">
        <f ca="1">SUM(L$4:L7839)/I7839</f>
        <v>-3.0627871362940276E-2</v>
      </c>
      <c r="O7839" s="46">
        <f ca="1">_xlfn.VAR.P(L$4:L7839)</f>
        <v>33.957714307155804</v>
      </c>
      <c r="P7839" s="33">
        <f ca="1">COUNTIF(K$4:K7839, "WIN")/I7839</f>
        <v>2.6927003573251659E-2</v>
      </c>
    </row>
    <row r="7840" spans="9:16" x14ac:dyDescent="0.25">
      <c r="I7840" s="5">
        <v>7837</v>
      </c>
      <c r="J7840" s="8">
        <f t="shared" ca="1" si="490"/>
        <v>21</v>
      </c>
      <c r="K7840" s="7" t="str">
        <f t="shared" ca="1" si="488"/>
        <v>LOSE</v>
      </c>
      <c r="L7840" s="8">
        <f t="shared" ca="1" si="489"/>
        <v>-1</v>
      </c>
      <c r="M7840" s="8">
        <f t="shared" ca="1" si="491"/>
        <v>-241</v>
      </c>
      <c r="N7840" s="32">
        <f ca="1">SUM(L$4:L7840)/I7840</f>
        <v>-3.0751563098124282E-2</v>
      </c>
      <c r="O7840" s="46">
        <f ca="1">_xlfn.VAR.P(L$4:L7840)</f>
        <v>33.9535011960308</v>
      </c>
      <c r="P7840" s="33">
        <f ca="1">COUNTIF(K$4:K7840, "WIN")/I7840</f>
        <v>2.6923567691718771E-2</v>
      </c>
    </row>
    <row r="7841" spans="9:16" x14ac:dyDescent="0.25">
      <c r="I7841" s="5">
        <v>7838</v>
      </c>
      <c r="J7841" s="8">
        <f t="shared" ca="1" si="490"/>
        <v>14</v>
      </c>
      <c r="K7841" s="7" t="str">
        <f t="shared" ca="1" si="488"/>
        <v>LOSE</v>
      </c>
      <c r="L7841" s="8">
        <f t="shared" ca="1" si="489"/>
        <v>-1</v>
      </c>
      <c r="M7841" s="8">
        <f t="shared" ca="1" si="491"/>
        <v>-242</v>
      </c>
      <c r="N7841" s="32">
        <f ca="1">SUM(L$4:L7841)/I7841</f>
        <v>-3.0875223271242664E-2</v>
      </c>
      <c r="O7841" s="46">
        <f ca="1">_xlfn.VAR.P(L$4:L7841)</f>
        <v>33.949289129365702</v>
      </c>
      <c r="P7841" s="33">
        <f ca="1">COUNTIF(K$4:K7841, "WIN")/I7841</f>
        <v>2.6920132686909928E-2</v>
      </c>
    </row>
    <row r="7842" spans="9:16" x14ac:dyDescent="0.25">
      <c r="I7842" s="5">
        <v>7839</v>
      </c>
      <c r="J7842" s="8">
        <f t="shared" ca="1" si="490"/>
        <v>18</v>
      </c>
      <c r="K7842" s="7" t="str">
        <f t="shared" ca="1" si="488"/>
        <v>LOSE</v>
      </c>
      <c r="L7842" s="8">
        <f t="shared" ca="1" si="489"/>
        <v>-1</v>
      </c>
      <c r="M7842" s="8">
        <f t="shared" ca="1" si="491"/>
        <v>-243</v>
      </c>
      <c r="N7842" s="32">
        <f ca="1">SUM(L$4:L7842)/I7842</f>
        <v>-3.0998851894374284E-2</v>
      </c>
      <c r="O7842" s="46">
        <f ca="1">_xlfn.VAR.P(L$4:L7842)</f>
        <v>33.945078106772506</v>
      </c>
      <c r="P7842" s="33">
        <f ca="1">COUNTIF(K$4:K7842, "WIN")/I7842</f>
        <v>2.6916698558489605E-2</v>
      </c>
    </row>
    <row r="7843" spans="9:16" x14ac:dyDescent="0.25">
      <c r="I7843" s="5">
        <v>7840</v>
      </c>
      <c r="J7843" s="8">
        <f t="shared" ca="1" si="490"/>
        <v>25</v>
      </c>
      <c r="K7843" s="7" t="str">
        <f t="shared" ca="1" si="488"/>
        <v>LOSE</v>
      </c>
      <c r="L7843" s="8">
        <f t="shared" ca="1" si="489"/>
        <v>-1</v>
      </c>
      <c r="M7843" s="8">
        <f t="shared" ca="1" si="491"/>
        <v>-244</v>
      </c>
      <c r="N7843" s="32">
        <f ca="1">SUM(L$4:L7843)/I7843</f>
        <v>-3.1122448979591835E-2</v>
      </c>
      <c r="O7843" s="46">
        <f ca="1">_xlfn.VAR.P(L$4:L7843)</f>
        <v>33.940868127863389</v>
      </c>
      <c r="P7843" s="33">
        <f ca="1">COUNTIF(K$4:K7843, "WIN")/I7843</f>
        <v>2.6913265306122449E-2</v>
      </c>
    </row>
    <row r="7844" spans="9:16" x14ac:dyDescent="0.25">
      <c r="I7844" s="5">
        <v>7841</v>
      </c>
      <c r="J7844" s="8">
        <f t="shared" ca="1" si="490"/>
        <v>14</v>
      </c>
      <c r="K7844" s="7" t="str">
        <f t="shared" ca="1" si="488"/>
        <v>LOSE</v>
      </c>
      <c r="L7844" s="8">
        <f t="shared" ca="1" si="489"/>
        <v>-1</v>
      </c>
      <c r="M7844" s="8">
        <f t="shared" ca="1" si="491"/>
        <v>-245</v>
      </c>
      <c r="N7844" s="32">
        <f ca="1">SUM(L$4:L7844)/I7844</f>
        <v>-3.1246014538961867E-2</v>
      </c>
      <c r="O7844" s="46">
        <f ca="1">_xlfn.VAR.P(L$4:L7844)</f>
        <v>33.93665919225073</v>
      </c>
      <c r="P7844" s="33">
        <f ca="1">COUNTIF(K$4:K7844, "WIN")/I7844</f>
        <v>2.6909832929473281E-2</v>
      </c>
    </row>
    <row r="7845" spans="9:16" x14ac:dyDescent="0.25">
      <c r="I7845" s="5">
        <v>7842</v>
      </c>
      <c r="J7845" s="8">
        <f t="shared" ca="1" si="490"/>
        <v>22</v>
      </c>
      <c r="K7845" s="7" t="str">
        <f t="shared" ca="1" si="488"/>
        <v>LOSE</v>
      </c>
      <c r="L7845" s="8">
        <f t="shared" ca="1" si="489"/>
        <v>-1</v>
      </c>
      <c r="M7845" s="8">
        <f t="shared" ca="1" si="491"/>
        <v>-246</v>
      </c>
      <c r="N7845" s="32">
        <f ca="1">SUM(L$4:L7845)/I7845</f>
        <v>-3.1369548584544757E-2</v>
      </c>
      <c r="O7845" s="46">
        <f ca="1">_xlfn.VAR.P(L$4:L7845)</f>
        <v>33.932451299547083</v>
      </c>
      <c r="P7845" s="33">
        <f ca="1">COUNTIF(K$4:K7845, "WIN")/I7845</f>
        <v>2.6906401428207091E-2</v>
      </c>
    </row>
    <row r="7846" spans="9:16" x14ac:dyDescent="0.25">
      <c r="I7846" s="5">
        <v>7843</v>
      </c>
      <c r="J7846" s="8">
        <f t="shared" ca="1" si="490"/>
        <v>6</v>
      </c>
      <c r="K7846" s="7" t="str">
        <f t="shared" ca="1" si="488"/>
        <v>LOSE</v>
      </c>
      <c r="L7846" s="8">
        <f t="shared" ca="1" si="489"/>
        <v>-1</v>
      </c>
      <c r="M7846" s="8">
        <f t="shared" ca="1" si="491"/>
        <v>-247</v>
      </c>
      <c r="N7846" s="32">
        <f ca="1">SUM(L$4:L7846)/I7846</f>
        <v>-3.1493051128394747E-2</v>
      </c>
      <c r="O7846" s="46">
        <f ca="1">_xlfn.VAR.P(L$4:L7846)</f>
        <v>33.928244449365202</v>
      </c>
      <c r="P7846" s="33">
        <f ca="1">COUNTIF(K$4:K7846, "WIN")/I7846</f>
        <v>2.6902970801989036E-2</v>
      </c>
    </row>
    <row r="7847" spans="9:16" x14ac:dyDescent="0.25">
      <c r="I7847" s="5">
        <v>7844</v>
      </c>
      <c r="J7847" s="8">
        <f t="shared" ca="1" si="490"/>
        <v>30</v>
      </c>
      <c r="K7847" s="7" t="str">
        <f t="shared" ca="1" si="488"/>
        <v>LOSE</v>
      </c>
      <c r="L7847" s="8">
        <f t="shared" ca="1" si="489"/>
        <v>-1</v>
      </c>
      <c r="M7847" s="8">
        <f t="shared" ca="1" si="491"/>
        <v>-248</v>
      </c>
      <c r="N7847" s="32">
        <f ca="1">SUM(L$4:L7847)/I7847</f>
        <v>-3.161652218255992E-2</v>
      </c>
      <c r="O7847" s="46">
        <f ca="1">_xlfn.VAR.P(L$4:L7847)</f>
        <v>33.924038641318042</v>
      </c>
      <c r="P7847" s="33">
        <f ca="1">COUNTIF(K$4:K7847, "WIN")/I7847</f>
        <v>2.6899541050484446E-2</v>
      </c>
    </row>
    <row r="7848" spans="9:16" x14ac:dyDescent="0.25">
      <c r="I7848" s="5">
        <v>7845</v>
      </c>
      <c r="J7848" s="8">
        <f t="shared" ca="1" si="490"/>
        <v>27</v>
      </c>
      <c r="K7848" s="7" t="str">
        <f t="shared" ca="1" si="488"/>
        <v>LOSE</v>
      </c>
      <c r="L7848" s="8">
        <f t="shared" ca="1" si="489"/>
        <v>-1</v>
      </c>
      <c r="M7848" s="8">
        <f t="shared" ca="1" si="491"/>
        <v>-249</v>
      </c>
      <c r="N7848" s="32">
        <f ca="1">SUM(L$4:L7848)/I7848</f>
        <v>-3.1739961759082218E-2</v>
      </c>
      <c r="O7848" s="46">
        <f ca="1">_xlfn.VAR.P(L$4:L7848)</f>
        <v>33.919833875018739</v>
      </c>
      <c r="P7848" s="33">
        <f ca="1">COUNTIF(K$4:K7848, "WIN")/I7848</f>
        <v>2.6896112173358827E-2</v>
      </c>
    </row>
    <row r="7849" spans="9:16" x14ac:dyDescent="0.25">
      <c r="I7849" s="5">
        <v>7846</v>
      </c>
      <c r="J7849" s="8">
        <f t="shared" ca="1" si="490"/>
        <v>12</v>
      </c>
      <c r="K7849" s="7" t="str">
        <f t="shared" ca="1" si="488"/>
        <v>LOSE</v>
      </c>
      <c r="L7849" s="8">
        <f t="shared" ca="1" si="489"/>
        <v>-1</v>
      </c>
      <c r="M7849" s="8">
        <f t="shared" ca="1" si="491"/>
        <v>-250</v>
      </c>
      <c r="N7849" s="32">
        <f ca="1">SUM(L$4:L7849)/I7849</f>
        <v>-3.1863369869997452E-2</v>
      </c>
      <c r="O7849" s="46">
        <f ca="1">_xlfn.VAR.P(L$4:L7849)</f>
        <v>33.915630150080617</v>
      </c>
      <c r="P7849" s="33">
        <f ca="1">COUNTIF(K$4:K7849, "WIN")/I7849</f>
        <v>2.6892684170277847E-2</v>
      </c>
    </row>
    <row r="7850" spans="9:16" x14ac:dyDescent="0.25">
      <c r="I7850" s="5">
        <v>7847</v>
      </c>
      <c r="J7850" s="8">
        <f t="shared" ca="1" si="490"/>
        <v>3</v>
      </c>
      <c r="K7850" s="7" t="str">
        <f t="shared" ca="1" si="488"/>
        <v>LOSE</v>
      </c>
      <c r="L7850" s="8">
        <f t="shared" ca="1" si="489"/>
        <v>-1</v>
      </c>
      <c r="M7850" s="8">
        <f t="shared" ca="1" si="491"/>
        <v>-251</v>
      </c>
      <c r="N7850" s="32">
        <f ca="1">SUM(L$4:L7850)/I7850</f>
        <v>-3.198674652733529E-2</v>
      </c>
      <c r="O7850" s="46">
        <f ca="1">_xlfn.VAR.P(L$4:L7850)</f>
        <v>33.911427466117196</v>
      </c>
      <c r="P7850" s="33">
        <f ca="1">COUNTIF(K$4:K7850, "WIN")/I7850</f>
        <v>2.6889257040907354E-2</v>
      </c>
    </row>
    <row r="7851" spans="9:16" x14ac:dyDescent="0.25">
      <c r="I7851" s="5">
        <v>7848</v>
      </c>
      <c r="J7851" s="8">
        <f t="shared" ca="1" si="490"/>
        <v>15</v>
      </c>
      <c r="K7851" s="7" t="str">
        <f t="shared" ca="1" si="488"/>
        <v>LOSE</v>
      </c>
      <c r="L7851" s="8">
        <f t="shared" ca="1" si="489"/>
        <v>-1</v>
      </c>
      <c r="M7851" s="8">
        <f t="shared" ca="1" si="491"/>
        <v>-252</v>
      </c>
      <c r="N7851" s="32">
        <f ca="1">SUM(L$4:L7851)/I7851</f>
        <v>-3.2110091743119268E-2</v>
      </c>
      <c r="O7851" s="46">
        <f ca="1">_xlfn.VAR.P(L$4:L7851)</f>
        <v>33.907225822742191</v>
      </c>
      <c r="P7851" s="33">
        <f ca="1">COUNTIF(K$4:K7851, "WIN")/I7851</f>
        <v>2.6885830784913353E-2</v>
      </c>
    </row>
    <row r="7852" spans="9:16" x14ac:dyDescent="0.25">
      <c r="I7852" s="5">
        <v>7849</v>
      </c>
      <c r="J7852" s="8">
        <f t="shared" ca="1" si="490"/>
        <v>24</v>
      </c>
      <c r="K7852" s="7" t="str">
        <f t="shared" ca="1" si="488"/>
        <v>LOSE</v>
      </c>
      <c r="L7852" s="8">
        <f t="shared" ca="1" si="489"/>
        <v>-1</v>
      </c>
      <c r="M7852" s="8">
        <f t="shared" ca="1" si="491"/>
        <v>-253</v>
      </c>
      <c r="N7852" s="32">
        <f ca="1">SUM(L$4:L7852)/I7852</f>
        <v>-3.22334055293668E-2</v>
      </c>
      <c r="O7852" s="46">
        <f ca="1">_xlfn.VAR.P(L$4:L7852)</f>
        <v>33.903025219569507</v>
      </c>
      <c r="P7852" s="33">
        <f ca="1">COUNTIF(K$4:K7852, "WIN")/I7852</f>
        <v>2.6882405401962035E-2</v>
      </c>
    </row>
    <row r="7853" spans="9:16" x14ac:dyDescent="0.25">
      <c r="I7853" s="5">
        <v>7850</v>
      </c>
      <c r="J7853" s="8">
        <f t="shared" ca="1" si="490"/>
        <v>24</v>
      </c>
      <c r="K7853" s="7" t="str">
        <f t="shared" ca="1" si="488"/>
        <v>LOSE</v>
      </c>
      <c r="L7853" s="8">
        <f t="shared" ca="1" si="489"/>
        <v>-1</v>
      </c>
      <c r="M7853" s="8">
        <f t="shared" ca="1" si="491"/>
        <v>-254</v>
      </c>
      <c r="N7853" s="32">
        <f ca="1">SUM(L$4:L7853)/I7853</f>
        <v>-3.2356687898089175E-2</v>
      </c>
      <c r="O7853" s="46">
        <f ca="1">_xlfn.VAR.P(L$4:L7853)</f>
        <v>33.898825656213234</v>
      </c>
      <c r="P7853" s="33">
        <f ca="1">COUNTIF(K$4:K7853, "WIN")/I7853</f>
        <v>2.6878980891719747E-2</v>
      </c>
    </row>
    <row r="7854" spans="9:16" x14ac:dyDescent="0.25">
      <c r="I7854" s="5">
        <v>7851</v>
      </c>
      <c r="J7854" s="8">
        <f t="shared" ca="1" si="490"/>
        <v>11</v>
      </c>
      <c r="K7854" s="7" t="str">
        <f t="shared" ca="1" si="488"/>
        <v>LOSE</v>
      </c>
      <c r="L7854" s="8">
        <f t="shared" ca="1" si="489"/>
        <v>-1</v>
      </c>
      <c r="M7854" s="8">
        <f t="shared" ca="1" si="491"/>
        <v>-255</v>
      </c>
      <c r="N7854" s="32">
        <f ca="1">SUM(L$4:L7854)/I7854</f>
        <v>-3.2479938861291552E-2</v>
      </c>
      <c r="O7854" s="46">
        <f ca="1">_xlfn.VAR.P(L$4:L7854)</f>
        <v>33.894627132287653</v>
      </c>
      <c r="P7854" s="33">
        <f ca="1">COUNTIF(K$4:K7854, "WIN")/I7854</f>
        <v>2.6875557253853013E-2</v>
      </c>
    </row>
    <row r="7855" spans="9:16" x14ac:dyDescent="0.25">
      <c r="I7855" s="5">
        <v>7852</v>
      </c>
      <c r="J7855" s="8">
        <f t="shared" ca="1" si="490"/>
        <v>5</v>
      </c>
      <c r="K7855" s="7" t="str">
        <f t="shared" ca="1" si="488"/>
        <v>LOSE</v>
      </c>
      <c r="L7855" s="8">
        <f t="shared" ca="1" si="489"/>
        <v>-1</v>
      </c>
      <c r="M7855" s="8">
        <f t="shared" ca="1" si="491"/>
        <v>-256</v>
      </c>
      <c r="N7855" s="32">
        <f ca="1">SUM(L$4:L7855)/I7855</f>
        <v>-3.2603158430973E-2</v>
      </c>
      <c r="O7855" s="46">
        <f ca="1">_xlfn.VAR.P(L$4:L7855)</f>
        <v>33.890429647407245</v>
      </c>
      <c r="P7855" s="33">
        <f ca="1">COUNTIF(K$4:K7855, "WIN")/I7855</f>
        <v>2.6872134488028526E-2</v>
      </c>
    </row>
    <row r="7856" spans="9:16" x14ac:dyDescent="0.25">
      <c r="I7856" s="5">
        <v>7853</v>
      </c>
      <c r="J7856" s="8">
        <f t="shared" ca="1" si="490"/>
        <v>20</v>
      </c>
      <c r="K7856" s="7" t="str">
        <f t="shared" ca="1" si="488"/>
        <v>LOSE</v>
      </c>
      <c r="L7856" s="8">
        <f t="shared" ca="1" si="489"/>
        <v>-1</v>
      </c>
      <c r="M7856" s="8">
        <f t="shared" ca="1" si="491"/>
        <v>-257</v>
      </c>
      <c r="N7856" s="32">
        <f ca="1">SUM(L$4:L7856)/I7856</f>
        <v>-3.2726346619126448E-2</v>
      </c>
      <c r="O7856" s="46">
        <f ca="1">_xlfn.VAR.P(L$4:L7856)</f>
        <v>33.886233201186663</v>
      </c>
      <c r="P7856" s="33">
        <f ca="1">COUNTIF(K$4:K7856, "WIN")/I7856</f>
        <v>2.6868712593913154E-2</v>
      </c>
    </row>
    <row r="7857" spans="9:16" x14ac:dyDescent="0.25">
      <c r="I7857" s="5">
        <v>7854</v>
      </c>
      <c r="J7857" s="8">
        <f t="shared" ca="1" si="490"/>
        <v>27</v>
      </c>
      <c r="K7857" s="7" t="str">
        <f t="shared" ca="1" si="488"/>
        <v>LOSE</v>
      </c>
      <c r="L7857" s="8">
        <f t="shared" ca="1" si="489"/>
        <v>-1</v>
      </c>
      <c r="M7857" s="8">
        <f t="shared" ca="1" si="491"/>
        <v>-258</v>
      </c>
      <c r="N7857" s="32">
        <f ca="1">SUM(L$4:L7857)/I7857</f>
        <v>-3.2849503437738729E-2</v>
      </c>
      <c r="O7857" s="46">
        <f ca="1">_xlfn.VAR.P(L$4:L7857)</f>
        <v>33.882037793240777</v>
      </c>
      <c r="P7857" s="33">
        <f ca="1">COUNTIF(K$4:K7857, "WIN")/I7857</f>
        <v>2.6865291571173924E-2</v>
      </c>
    </row>
    <row r="7858" spans="9:16" x14ac:dyDescent="0.25">
      <c r="I7858" s="5">
        <v>7855</v>
      </c>
      <c r="J7858" s="8">
        <f t="shared" ca="1" si="490"/>
        <v>12</v>
      </c>
      <c r="K7858" s="7" t="str">
        <f t="shared" ca="1" si="488"/>
        <v>LOSE</v>
      </c>
      <c r="L7858" s="8">
        <f t="shared" ca="1" si="489"/>
        <v>-1</v>
      </c>
      <c r="M7858" s="8">
        <f t="shared" ca="1" si="491"/>
        <v>-259</v>
      </c>
      <c r="N7858" s="32">
        <f ca="1">SUM(L$4:L7858)/I7858</f>
        <v>-3.2972628898790581E-2</v>
      </c>
      <c r="O7858" s="46">
        <f ca="1">_xlfn.VAR.P(L$4:L7858)</f>
        <v>33.877843423184622</v>
      </c>
      <c r="P7858" s="33">
        <f ca="1">COUNTIF(K$4:K7858, "WIN")/I7858</f>
        <v>2.6861871419478038E-2</v>
      </c>
    </row>
    <row r="7859" spans="9:16" x14ac:dyDescent="0.25">
      <c r="I7859" s="5">
        <v>7856</v>
      </c>
      <c r="J7859" s="8">
        <f t="shared" ca="1" si="490"/>
        <v>35</v>
      </c>
      <c r="K7859" s="7" t="str">
        <f t="shared" ca="1" si="488"/>
        <v>LOSE</v>
      </c>
      <c r="L7859" s="8">
        <f t="shared" ca="1" si="489"/>
        <v>-1</v>
      </c>
      <c r="M7859" s="8">
        <f t="shared" ca="1" si="491"/>
        <v>-260</v>
      </c>
      <c r="N7859" s="32">
        <f ca="1">SUM(L$4:L7859)/I7859</f>
        <v>-3.3095723014256617E-2</v>
      </c>
      <c r="O7859" s="46">
        <f ca="1">_xlfn.VAR.P(L$4:L7859)</f>
        <v>33.87365009063344</v>
      </c>
      <c r="P7859" s="33">
        <f ca="1">COUNTIF(K$4:K7859, "WIN")/I7859</f>
        <v>2.6858452138492871E-2</v>
      </c>
    </row>
    <row r="7860" spans="9:16" x14ac:dyDescent="0.25">
      <c r="I7860" s="5">
        <v>7857</v>
      </c>
      <c r="J7860" s="8">
        <f t="shared" ca="1" si="490"/>
        <v>4</v>
      </c>
      <c r="K7860" s="7" t="str">
        <f t="shared" ca="1" si="488"/>
        <v>LOSE</v>
      </c>
      <c r="L7860" s="8">
        <f t="shared" ca="1" si="489"/>
        <v>-1</v>
      </c>
      <c r="M7860" s="8">
        <f t="shared" ca="1" si="491"/>
        <v>-261</v>
      </c>
      <c r="N7860" s="32">
        <f ca="1">SUM(L$4:L7860)/I7860</f>
        <v>-3.3218785796105384E-2</v>
      </c>
      <c r="O7860" s="46">
        <f ca="1">_xlfn.VAR.P(L$4:L7860)</f>
        <v>33.869457795202649</v>
      </c>
      <c r="P7860" s="33">
        <f ca="1">COUNTIF(K$4:K7860, "WIN")/I7860</f>
        <v>2.685503372788596E-2</v>
      </c>
    </row>
    <row r="7861" spans="9:16" x14ac:dyDescent="0.25">
      <c r="I7861" s="5">
        <v>7858</v>
      </c>
      <c r="J7861" s="8">
        <f t="shared" ca="1" si="490"/>
        <v>11</v>
      </c>
      <c r="K7861" s="7" t="str">
        <f t="shared" ca="1" si="488"/>
        <v>LOSE</v>
      </c>
      <c r="L7861" s="8">
        <f t="shared" ca="1" si="489"/>
        <v>-1</v>
      </c>
      <c r="M7861" s="8">
        <f t="shared" ca="1" si="491"/>
        <v>-262</v>
      </c>
      <c r="N7861" s="32">
        <f ca="1">SUM(L$4:L7861)/I7861</f>
        <v>-3.3341817256299311E-2</v>
      </c>
      <c r="O7861" s="46">
        <f ca="1">_xlfn.VAR.P(L$4:L7861)</f>
        <v>33.865266536507868</v>
      </c>
      <c r="P7861" s="33">
        <f ca="1">COUNTIF(K$4:K7861, "WIN")/I7861</f>
        <v>2.6851616187325018E-2</v>
      </c>
    </row>
    <row r="7862" spans="9:16" x14ac:dyDescent="0.25">
      <c r="I7862" s="5">
        <v>7859</v>
      </c>
      <c r="J7862" s="8">
        <f t="shared" ca="1" si="490"/>
        <v>22</v>
      </c>
      <c r="K7862" s="7" t="str">
        <f t="shared" ca="1" si="488"/>
        <v>LOSE</v>
      </c>
      <c r="L7862" s="8">
        <f t="shared" ca="1" si="489"/>
        <v>-1</v>
      </c>
      <c r="M7862" s="8">
        <f t="shared" ca="1" si="491"/>
        <v>-263</v>
      </c>
      <c r="N7862" s="32">
        <f ca="1">SUM(L$4:L7862)/I7862</f>
        <v>-3.3464817406794758E-2</v>
      </c>
      <c r="O7862" s="46">
        <f ca="1">_xlfn.VAR.P(L$4:L7862)</f>
        <v>33.861076314164912</v>
      </c>
      <c r="P7862" s="33">
        <f ca="1">COUNTIF(K$4:K7862, "WIN")/I7862</f>
        <v>2.6848199516477923E-2</v>
      </c>
    </row>
    <row r="7863" spans="9:16" x14ac:dyDescent="0.25">
      <c r="I7863" s="5">
        <v>7860</v>
      </c>
      <c r="J7863" s="8">
        <f t="shared" ca="1" si="490"/>
        <v>8</v>
      </c>
      <c r="K7863" s="7" t="str">
        <f t="shared" ca="1" si="488"/>
        <v>LOSE</v>
      </c>
      <c r="L7863" s="8">
        <f t="shared" ca="1" si="489"/>
        <v>-1</v>
      </c>
      <c r="M7863" s="8">
        <f t="shared" ca="1" si="491"/>
        <v>-264</v>
      </c>
      <c r="N7863" s="32">
        <f ca="1">SUM(L$4:L7863)/I7863</f>
        <v>-3.3587786259541987E-2</v>
      </c>
      <c r="O7863" s="46">
        <f ca="1">_xlfn.VAR.P(L$4:L7863)</f>
        <v>33.856887127789754</v>
      </c>
      <c r="P7863" s="33">
        <f ca="1">COUNTIF(K$4:K7863, "WIN")/I7863</f>
        <v>2.6844783715012723E-2</v>
      </c>
    </row>
    <row r="7864" spans="9:16" x14ac:dyDescent="0.25">
      <c r="I7864" s="5">
        <v>7861</v>
      </c>
      <c r="J7864" s="8">
        <f t="shared" ca="1" si="490"/>
        <v>28</v>
      </c>
      <c r="K7864" s="7" t="str">
        <f t="shared" ca="1" si="488"/>
        <v>LOSE</v>
      </c>
      <c r="L7864" s="8">
        <f t="shared" ca="1" si="489"/>
        <v>-1</v>
      </c>
      <c r="M7864" s="8">
        <f t="shared" ca="1" si="491"/>
        <v>-265</v>
      </c>
      <c r="N7864" s="32">
        <f ca="1">SUM(L$4:L7864)/I7864</f>
        <v>-3.3710723826485177E-2</v>
      </c>
      <c r="O7864" s="46">
        <f ca="1">_xlfn.VAR.P(L$4:L7864)</f>
        <v>33.852698976998596</v>
      </c>
      <c r="P7864" s="33">
        <f ca="1">COUNTIF(K$4:K7864, "WIN")/I7864</f>
        <v>2.6841368782597633E-2</v>
      </c>
    </row>
    <row r="7865" spans="9:16" x14ac:dyDescent="0.25">
      <c r="I7865" s="5">
        <v>7862</v>
      </c>
      <c r="J7865" s="8">
        <f t="shared" ca="1" si="490"/>
        <v>26</v>
      </c>
      <c r="K7865" s="7" t="str">
        <f t="shared" ca="1" si="488"/>
        <v>LOSE</v>
      </c>
      <c r="L7865" s="8">
        <f t="shared" ca="1" si="489"/>
        <v>-1</v>
      </c>
      <c r="M7865" s="8">
        <f t="shared" ca="1" si="491"/>
        <v>-266</v>
      </c>
      <c r="N7865" s="32">
        <f ca="1">SUM(L$4:L7865)/I7865</f>
        <v>-3.3833630119562454E-2</v>
      </c>
      <c r="O7865" s="46">
        <f ca="1">_xlfn.VAR.P(L$4:L7865)</f>
        <v>33.848511861407808</v>
      </c>
      <c r="P7865" s="33">
        <f ca="1">COUNTIF(K$4:K7865, "WIN")/I7865</f>
        <v>2.6837954718901044E-2</v>
      </c>
    </row>
    <row r="7866" spans="9:16" x14ac:dyDescent="0.25">
      <c r="I7866" s="5">
        <v>7863</v>
      </c>
      <c r="J7866" s="8">
        <f t="shared" ca="1" si="490"/>
        <v>4</v>
      </c>
      <c r="K7866" s="7" t="str">
        <f t="shared" ca="1" si="488"/>
        <v>LOSE</v>
      </c>
      <c r="L7866" s="8">
        <f t="shared" ca="1" si="489"/>
        <v>-1</v>
      </c>
      <c r="M7866" s="8">
        <f t="shared" ca="1" si="491"/>
        <v>-267</v>
      </c>
      <c r="N7866" s="32">
        <f ca="1">SUM(L$4:L7866)/I7866</f>
        <v>-3.3956505150705835E-2</v>
      </c>
      <c r="O7866" s="46">
        <f ca="1">_xlfn.VAR.P(L$4:L7866)</f>
        <v>33.844325780633952</v>
      </c>
      <c r="P7866" s="33">
        <f ca="1">COUNTIF(K$4:K7866, "WIN")/I7866</f>
        <v>2.6834541523591503E-2</v>
      </c>
    </row>
    <row r="7867" spans="9:16" x14ac:dyDescent="0.25">
      <c r="I7867" s="5">
        <v>7864</v>
      </c>
      <c r="J7867" s="8">
        <f t="shared" ca="1" si="490"/>
        <v>3</v>
      </c>
      <c r="K7867" s="7" t="str">
        <f t="shared" ca="1" si="488"/>
        <v>LOSE</v>
      </c>
      <c r="L7867" s="8">
        <f t="shared" ca="1" si="489"/>
        <v>-1</v>
      </c>
      <c r="M7867" s="8">
        <f t="shared" ca="1" si="491"/>
        <v>-268</v>
      </c>
      <c r="N7867" s="32">
        <f ca="1">SUM(L$4:L7867)/I7867</f>
        <v>-3.4079348931841301E-2</v>
      </c>
      <c r="O7867" s="46">
        <f ca="1">_xlfn.VAR.P(L$4:L7867)</f>
        <v>33.840140734293776</v>
      </c>
      <c r="P7867" s="33">
        <f ca="1">COUNTIF(K$4:K7867, "WIN")/I7867</f>
        <v>2.683112919633774E-2</v>
      </c>
    </row>
    <row r="7868" spans="9:16" x14ac:dyDescent="0.25">
      <c r="I7868" s="5">
        <v>7865</v>
      </c>
      <c r="J7868" s="8">
        <f t="shared" ca="1" si="490"/>
        <v>28</v>
      </c>
      <c r="K7868" s="7" t="str">
        <f t="shared" ca="1" si="488"/>
        <v>LOSE</v>
      </c>
      <c r="L7868" s="8">
        <f t="shared" ca="1" si="489"/>
        <v>-1</v>
      </c>
      <c r="M7868" s="8">
        <f t="shared" ca="1" si="491"/>
        <v>-269</v>
      </c>
      <c r="N7868" s="32">
        <f ca="1">SUM(L$4:L7868)/I7868</f>
        <v>-3.4202161474888748E-2</v>
      </c>
      <c r="O7868" s="46">
        <f ca="1">_xlfn.VAR.P(L$4:L7868)</f>
        <v>33.835956722004227</v>
      </c>
      <c r="P7868" s="33">
        <f ca="1">COUNTIF(K$4:K7868, "WIN")/I7868</f>
        <v>2.6827717736808646E-2</v>
      </c>
    </row>
    <row r="7869" spans="9:16" x14ac:dyDescent="0.25">
      <c r="I7869" s="5">
        <v>7866</v>
      </c>
      <c r="J7869" s="8">
        <f t="shared" ca="1" si="490"/>
        <v>36</v>
      </c>
      <c r="K7869" s="7" t="str">
        <f t="shared" ca="1" si="488"/>
        <v>LOSE</v>
      </c>
      <c r="L7869" s="8">
        <f t="shared" ca="1" si="489"/>
        <v>-1</v>
      </c>
      <c r="M7869" s="8">
        <f t="shared" ca="1" si="491"/>
        <v>-270</v>
      </c>
      <c r="N7869" s="32">
        <f ca="1">SUM(L$4:L7869)/I7869</f>
        <v>-3.4324942791762014E-2</v>
      </c>
      <c r="O7869" s="46">
        <f ca="1">_xlfn.VAR.P(L$4:L7869)</f>
        <v>33.831773743382435</v>
      </c>
      <c r="P7869" s="33">
        <f ca="1">COUNTIF(K$4:K7869, "WIN")/I7869</f>
        <v>2.6824307144673279E-2</v>
      </c>
    </row>
    <row r="7870" spans="9:16" x14ac:dyDescent="0.25">
      <c r="I7870" s="5">
        <v>7867</v>
      </c>
      <c r="J7870" s="8">
        <f t="shared" ca="1" si="490"/>
        <v>13</v>
      </c>
      <c r="K7870" s="7" t="str">
        <f t="shared" ca="1" si="488"/>
        <v>LOSE</v>
      </c>
      <c r="L7870" s="8">
        <f t="shared" ca="1" si="489"/>
        <v>-1</v>
      </c>
      <c r="M7870" s="8">
        <f t="shared" ca="1" si="491"/>
        <v>-271</v>
      </c>
      <c r="N7870" s="32">
        <f ca="1">SUM(L$4:L7870)/I7870</f>
        <v>-3.444769289436888E-2</v>
      </c>
      <c r="O7870" s="46">
        <f ca="1">_xlfn.VAR.P(L$4:L7870)</f>
        <v>33.827591798045717</v>
      </c>
      <c r="P7870" s="33">
        <f ca="1">COUNTIF(K$4:K7870, "WIN")/I7870</f>
        <v>2.6820897419600864E-2</v>
      </c>
    </row>
    <row r="7871" spans="9:16" x14ac:dyDescent="0.25">
      <c r="I7871" s="5">
        <v>7868</v>
      </c>
      <c r="J7871" s="8">
        <f t="shared" ca="1" si="490"/>
        <v>1</v>
      </c>
      <c r="K7871" s="7" t="str">
        <f t="shared" ca="1" si="488"/>
        <v>LOSE</v>
      </c>
      <c r="L7871" s="8">
        <f t="shared" ca="1" si="489"/>
        <v>-1</v>
      </c>
      <c r="M7871" s="8">
        <f t="shared" ca="1" si="491"/>
        <v>-272</v>
      </c>
      <c r="N7871" s="32">
        <f ca="1">SUM(L$4:L7871)/I7871</f>
        <v>-3.4570411794611081E-2</v>
      </c>
      <c r="O7871" s="46">
        <f ca="1">_xlfn.VAR.P(L$4:L7871)</f>
        <v>33.823410885611572</v>
      </c>
      <c r="P7871" s="33">
        <f ca="1">COUNTIF(K$4:K7871, "WIN")/I7871</f>
        <v>2.6817488561260802E-2</v>
      </c>
    </row>
    <row r="7872" spans="9:16" x14ac:dyDescent="0.25">
      <c r="I7872" s="5">
        <v>7869</v>
      </c>
      <c r="J7872" s="8">
        <f t="shared" ca="1" si="490"/>
        <v>31</v>
      </c>
      <c r="K7872" s="7" t="str">
        <f t="shared" ca="1" si="488"/>
        <v>LOSE</v>
      </c>
      <c r="L7872" s="8">
        <f t="shared" ca="1" si="489"/>
        <v>-1</v>
      </c>
      <c r="M7872" s="8">
        <f t="shared" ca="1" si="491"/>
        <v>-273</v>
      </c>
      <c r="N7872" s="32">
        <f ca="1">SUM(L$4:L7872)/I7872</f>
        <v>-3.4693099504384289E-2</v>
      </c>
      <c r="O7872" s="46">
        <f ca="1">_xlfn.VAR.P(L$4:L7872)</f>
        <v>33.819231005697716</v>
      </c>
      <c r="P7872" s="33">
        <f ca="1">COUNTIF(K$4:K7872, "WIN")/I7872</f>
        <v>2.6814080569322659E-2</v>
      </c>
    </row>
    <row r="7873" spans="9:16" x14ac:dyDescent="0.25">
      <c r="I7873" s="5">
        <v>7870</v>
      </c>
      <c r="J7873" s="8">
        <f t="shared" ca="1" si="490"/>
        <v>3</v>
      </c>
      <c r="K7873" s="7" t="str">
        <f t="shared" ca="1" si="488"/>
        <v>LOSE</v>
      </c>
      <c r="L7873" s="8">
        <f t="shared" ca="1" si="489"/>
        <v>-1</v>
      </c>
      <c r="M7873" s="8">
        <f t="shared" ca="1" si="491"/>
        <v>-274</v>
      </c>
      <c r="N7873" s="32">
        <f ca="1">SUM(L$4:L7873)/I7873</f>
        <v>-3.4815756035578148E-2</v>
      </c>
      <c r="O7873" s="46">
        <f ca="1">_xlfn.VAR.P(L$4:L7873)</f>
        <v>33.815052157922011</v>
      </c>
      <c r="P7873" s="33">
        <f ca="1">COUNTIF(K$4:K7873, "WIN")/I7873</f>
        <v>2.6810673443456164E-2</v>
      </c>
    </row>
    <row r="7874" spans="9:16" x14ac:dyDescent="0.25">
      <c r="I7874" s="5">
        <v>7871</v>
      </c>
      <c r="J7874" s="8">
        <f t="shared" ca="1" si="490"/>
        <v>21</v>
      </c>
      <c r="K7874" s="7" t="str">
        <f t="shared" ca="1" si="488"/>
        <v>LOSE</v>
      </c>
      <c r="L7874" s="8">
        <f t="shared" ca="1" si="489"/>
        <v>-1</v>
      </c>
      <c r="M7874" s="8">
        <f t="shared" ca="1" si="491"/>
        <v>-275</v>
      </c>
      <c r="N7874" s="32">
        <f ca="1">SUM(L$4:L7874)/I7874</f>
        <v>-3.4938381400076227E-2</v>
      </c>
      <c r="O7874" s="46">
        <f ca="1">_xlfn.VAR.P(L$4:L7874)</f>
        <v>33.810874341902554</v>
      </c>
      <c r="P7874" s="33">
        <f ca="1">COUNTIF(K$4:K7874, "WIN")/I7874</f>
        <v>2.6807267183331217E-2</v>
      </c>
    </row>
    <row r="7875" spans="9:16" x14ac:dyDescent="0.25">
      <c r="I7875" s="5">
        <v>7872</v>
      </c>
      <c r="J7875" s="8">
        <f t="shared" ca="1" si="490"/>
        <v>4</v>
      </c>
      <c r="K7875" s="7" t="str">
        <f t="shared" ca="1" si="488"/>
        <v>LOSE</v>
      </c>
      <c r="L7875" s="8">
        <f t="shared" ca="1" si="489"/>
        <v>-1</v>
      </c>
      <c r="M7875" s="8">
        <f t="shared" ca="1" si="491"/>
        <v>-276</v>
      </c>
      <c r="N7875" s="32">
        <f ca="1">SUM(L$4:L7875)/I7875</f>
        <v>-3.5060975609756101E-2</v>
      </c>
      <c r="O7875" s="46">
        <f ca="1">_xlfn.VAR.P(L$4:L7875)</f>
        <v>33.806697557257586</v>
      </c>
      <c r="P7875" s="33">
        <f ca="1">COUNTIF(K$4:K7875, "WIN")/I7875</f>
        <v>2.6803861788617885E-2</v>
      </c>
    </row>
    <row r="7876" spans="9:16" x14ac:dyDescent="0.25">
      <c r="I7876" s="5">
        <v>7873</v>
      </c>
      <c r="J7876" s="8">
        <f t="shared" ca="1" si="490"/>
        <v>20</v>
      </c>
      <c r="K7876" s="7" t="str">
        <f t="shared" ref="K7876:K7939" ca="1" si="492">IF($D$7 = $J7876, "WIN", "LOSE")</f>
        <v>LOSE</v>
      </c>
      <c r="L7876" s="8">
        <f t="shared" ref="L7876:L7939" ca="1" si="493">IF($K7876 = "WIN", 35, -1)</f>
        <v>-1</v>
      </c>
      <c r="M7876" s="8">
        <f t="shared" ca="1" si="491"/>
        <v>-277</v>
      </c>
      <c r="N7876" s="32">
        <f ca="1">SUM(L$4:L7876)/I7876</f>
        <v>-3.5183538676489268E-2</v>
      </c>
      <c r="O7876" s="46">
        <f ca="1">_xlfn.VAR.P(L$4:L7876)</f>
        <v>33.802521803605565</v>
      </c>
      <c r="P7876" s="33">
        <f ca="1">COUNTIF(K$4:K7876, "WIN")/I7876</f>
        <v>2.6800457258986408E-2</v>
      </c>
    </row>
    <row r="7877" spans="9:16" x14ac:dyDescent="0.25">
      <c r="I7877" s="5">
        <v>7874</v>
      </c>
      <c r="J7877" s="8">
        <f t="shared" ca="1" si="490"/>
        <v>0</v>
      </c>
      <c r="K7877" s="7" t="str">
        <f t="shared" ca="1" si="492"/>
        <v>LOSE</v>
      </c>
      <c r="L7877" s="8">
        <f t="shared" ca="1" si="493"/>
        <v>-1</v>
      </c>
      <c r="M7877" s="8">
        <f t="shared" ca="1" si="491"/>
        <v>-278</v>
      </c>
      <c r="N7877" s="32">
        <f ca="1">SUM(L$4:L7877)/I7877</f>
        <v>-3.5306070612141222E-2</v>
      </c>
      <c r="O7877" s="46">
        <f ca="1">_xlfn.VAR.P(L$4:L7877)</f>
        <v>33.798347080565129</v>
      </c>
      <c r="P7877" s="33">
        <f ca="1">COUNTIF(K$4:K7877, "WIN")/I7877</f>
        <v>2.6797053594107188E-2</v>
      </c>
    </row>
    <row r="7878" spans="9:16" x14ac:dyDescent="0.25">
      <c r="I7878" s="5">
        <v>7875</v>
      </c>
      <c r="J7878" s="8">
        <f t="shared" ref="J7878:J7941" ca="1" si="494">RANDBETWEEN(0,36)</f>
        <v>15</v>
      </c>
      <c r="K7878" s="7" t="str">
        <f t="shared" ca="1" si="492"/>
        <v>LOSE</v>
      </c>
      <c r="L7878" s="8">
        <f t="shared" ca="1" si="493"/>
        <v>-1</v>
      </c>
      <c r="M7878" s="8">
        <f t="shared" ref="M7878:M7941" ca="1" si="495">M7877+L7878</f>
        <v>-279</v>
      </c>
      <c r="N7878" s="32">
        <f ca="1">SUM(L$4:L7878)/I7878</f>
        <v>-3.5428571428571427E-2</v>
      </c>
      <c r="O7878" s="46">
        <f ca="1">_xlfn.VAR.P(L$4:L7878)</f>
        <v>33.794173387755102</v>
      </c>
      <c r="P7878" s="33">
        <f ca="1">COUNTIF(K$4:K7878, "WIN")/I7878</f>
        <v>2.6793650793650793E-2</v>
      </c>
    </row>
    <row r="7879" spans="9:16" x14ac:dyDescent="0.25">
      <c r="I7879" s="5">
        <v>7876</v>
      </c>
      <c r="J7879" s="8">
        <f t="shared" ca="1" si="494"/>
        <v>9</v>
      </c>
      <c r="K7879" s="7" t="str">
        <f t="shared" ca="1" si="492"/>
        <v>LOSE</v>
      </c>
      <c r="L7879" s="8">
        <f t="shared" ca="1" si="493"/>
        <v>-1</v>
      </c>
      <c r="M7879" s="8">
        <f t="shared" ca="1" si="495"/>
        <v>-280</v>
      </c>
      <c r="N7879" s="32">
        <f ca="1">SUM(L$4:L7879)/I7879</f>
        <v>-3.5551041137633313E-2</v>
      </c>
      <c r="O7879" s="46">
        <f ca="1">_xlfn.VAR.P(L$4:L7879)</f>
        <v>33.790000724794496</v>
      </c>
      <c r="P7879" s="33">
        <f ca="1">COUNTIF(K$4:K7879, "WIN")/I7879</f>
        <v>2.6790248857287962E-2</v>
      </c>
    </row>
    <row r="7880" spans="9:16" x14ac:dyDescent="0.25">
      <c r="I7880" s="5">
        <v>7877</v>
      </c>
      <c r="J7880" s="8">
        <f t="shared" ca="1" si="494"/>
        <v>0</v>
      </c>
      <c r="K7880" s="7" t="str">
        <f t="shared" ca="1" si="492"/>
        <v>LOSE</v>
      </c>
      <c r="L7880" s="8">
        <f t="shared" ca="1" si="493"/>
        <v>-1</v>
      </c>
      <c r="M7880" s="8">
        <f t="shared" ca="1" si="495"/>
        <v>-281</v>
      </c>
      <c r="N7880" s="32">
        <f ca="1">SUM(L$4:L7880)/I7880</f>
        <v>-3.5673479751174304E-2</v>
      </c>
      <c r="O7880" s="46">
        <f ca="1">_xlfn.VAR.P(L$4:L7880)</f>
        <v>33.785829091302517</v>
      </c>
      <c r="P7880" s="33">
        <f ca="1">COUNTIF(K$4:K7880, "WIN")/I7880</f>
        <v>2.6786847784689604E-2</v>
      </c>
    </row>
    <row r="7881" spans="9:16" x14ac:dyDescent="0.25">
      <c r="I7881" s="5">
        <v>7878</v>
      </c>
      <c r="J7881" s="8">
        <f t="shared" ca="1" si="494"/>
        <v>22</v>
      </c>
      <c r="K7881" s="7" t="str">
        <f t="shared" ca="1" si="492"/>
        <v>LOSE</v>
      </c>
      <c r="L7881" s="8">
        <f t="shared" ca="1" si="493"/>
        <v>-1</v>
      </c>
      <c r="M7881" s="8">
        <f t="shared" ca="1" si="495"/>
        <v>-282</v>
      </c>
      <c r="N7881" s="32">
        <f ca="1">SUM(L$4:L7881)/I7881</f>
        <v>-3.5795887281035797E-2</v>
      </c>
      <c r="O7881" s="46">
        <f ca="1">_xlfn.VAR.P(L$4:L7881)</f>
        <v>33.781658486898543</v>
      </c>
      <c r="P7881" s="33">
        <f ca="1">COUNTIF(K$4:K7881, "WIN")/I7881</f>
        <v>2.6783447575526784E-2</v>
      </c>
    </row>
    <row r="7882" spans="9:16" x14ac:dyDescent="0.25">
      <c r="I7882" s="5">
        <v>7879</v>
      </c>
      <c r="J7882" s="8">
        <f t="shared" ca="1" si="494"/>
        <v>0</v>
      </c>
      <c r="K7882" s="7" t="str">
        <f t="shared" ca="1" si="492"/>
        <v>LOSE</v>
      </c>
      <c r="L7882" s="8">
        <f t="shared" ca="1" si="493"/>
        <v>-1</v>
      </c>
      <c r="M7882" s="8">
        <f t="shared" ca="1" si="495"/>
        <v>-283</v>
      </c>
      <c r="N7882" s="32">
        <f ca="1">SUM(L$4:L7882)/I7882</f>
        <v>-3.5918263739053179E-2</v>
      </c>
      <c r="O7882" s="46">
        <f ca="1">_xlfn.VAR.P(L$4:L7882)</f>
        <v>33.777488911202163</v>
      </c>
      <c r="P7882" s="33">
        <f ca="1">COUNTIF(K$4:K7882, "WIN")/I7882</f>
        <v>2.6780048229470745E-2</v>
      </c>
    </row>
    <row r="7883" spans="9:16" x14ac:dyDescent="0.25">
      <c r="I7883" s="5">
        <v>7880</v>
      </c>
      <c r="J7883" s="8">
        <f t="shared" ca="1" si="494"/>
        <v>16</v>
      </c>
      <c r="K7883" s="7" t="str">
        <f t="shared" ca="1" si="492"/>
        <v>LOSE</v>
      </c>
      <c r="L7883" s="8">
        <f t="shared" ca="1" si="493"/>
        <v>-1</v>
      </c>
      <c r="M7883" s="8">
        <f t="shared" ca="1" si="495"/>
        <v>-284</v>
      </c>
      <c r="N7883" s="32">
        <f ca="1">SUM(L$4:L7883)/I7883</f>
        <v>-3.604060913705584E-2</v>
      </c>
      <c r="O7883" s="46">
        <f ca="1">_xlfn.VAR.P(L$4:L7883)</f>
        <v>33.773320363833129</v>
      </c>
      <c r="P7883" s="33">
        <f ca="1">COUNTIF(K$4:K7883, "WIN")/I7883</f>
        <v>2.6776649746192892E-2</v>
      </c>
    </row>
    <row r="7884" spans="9:16" x14ac:dyDescent="0.25">
      <c r="I7884" s="5">
        <v>7881</v>
      </c>
      <c r="J7884" s="8">
        <f t="shared" ca="1" si="494"/>
        <v>34</v>
      </c>
      <c r="K7884" s="7" t="str">
        <f t="shared" ca="1" si="492"/>
        <v>LOSE</v>
      </c>
      <c r="L7884" s="8">
        <f t="shared" ca="1" si="493"/>
        <v>-1</v>
      </c>
      <c r="M7884" s="8">
        <f t="shared" ca="1" si="495"/>
        <v>-285</v>
      </c>
      <c r="N7884" s="32">
        <f ca="1">SUM(L$4:L7884)/I7884</f>
        <v>-3.616292348686715E-2</v>
      </c>
      <c r="O7884" s="46">
        <f ca="1">_xlfn.VAR.P(L$4:L7884)</f>
        <v>33.769152844411401</v>
      </c>
      <c r="P7884" s="33">
        <f ca="1">COUNTIF(K$4:K7884, "WIN")/I7884</f>
        <v>2.6773252125364803E-2</v>
      </c>
    </row>
    <row r="7885" spans="9:16" x14ac:dyDescent="0.25">
      <c r="I7885" s="5">
        <v>7882</v>
      </c>
      <c r="J7885" s="8">
        <f t="shared" ca="1" si="494"/>
        <v>25</v>
      </c>
      <c r="K7885" s="7" t="str">
        <f t="shared" ca="1" si="492"/>
        <v>LOSE</v>
      </c>
      <c r="L7885" s="8">
        <f t="shared" ca="1" si="493"/>
        <v>-1</v>
      </c>
      <c r="M7885" s="8">
        <f t="shared" ca="1" si="495"/>
        <v>-286</v>
      </c>
      <c r="N7885" s="32">
        <f ca="1">SUM(L$4:L7885)/I7885</f>
        <v>-3.628520680030449E-2</v>
      </c>
      <c r="O7885" s="46">
        <f ca="1">_xlfn.VAR.P(L$4:L7885)</f>
        <v>33.764986352557109</v>
      </c>
      <c r="P7885" s="33">
        <f ca="1">COUNTIF(K$4:K7885, "WIN")/I7885</f>
        <v>2.6769855366658209E-2</v>
      </c>
    </row>
    <row r="7886" spans="9:16" x14ac:dyDescent="0.25">
      <c r="I7886" s="5">
        <v>7883</v>
      </c>
      <c r="J7886" s="8">
        <f t="shared" ca="1" si="494"/>
        <v>34</v>
      </c>
      <c r="K7886" s="7" t="str">
        <f t="shared" ca="1" si="492"/>
        <v>LOSE</v>
      </c>
      <c r="L7886" s="8">
        <f t="shared" ca="1" si="493"/>
        <v>-1</v>
      </c>
      <c r="M7886" s="8">
        <f t="shared" ca="1" si="495"/>
        <v>-287</v>
      </c>
      <c r="N7886" s="32">
        <f ca="1">SUM(L$4:L7886)/I7886</f>
        <v>-3.6407459089179244E-2</v>
      </c>
      <c r="O7886" s="46">
        <f ca="1">_xlfn.VAR.P(L$4:L7886)</f>
        <v>33.760820887890574</v>
      </c>
      <c r="P7886" s="33">
        <f ca="1">COUNTIF(K$4:K7886, "WIN")/I7886</f>
        <v>2.676645946974502E-2</v>
      </c>
    </row>
    <row r="7887" spans="9:16" x14ac:dyDescent="0.25">
      <c r="I7887" s="5">
        <v>7884</v>
      </c>
      <c r="J7887" s="8">
        <f t="shared" ca="1" si="494"/>
        <v>22</v>
      </c>
      <c r="K7887" s="7" t="str">
        <f t="shared" ca="1" si="492"/>
        <v>LOSE</v>
      </c>
      <c r="L7887" s="8">
        <f t="shared" ca="1" si="493"/>
        <v>-1</v>
      </c>
      <c r="M7887" s="8">
        <f t="shared" ca="1" si="495"/>
        <v>-288</v>
      </c>
      <c r="N7887" s="32">
        <f ca="1">SUM(L$4:L7887)/I7887</f>
        <v>-3.6529680365296802E-2</v>
      </c>
      <c r="O7887" s="46">
        <f ca="1">_xlfn.VAR.P(L$4:L7887)</f>
        <v>33.756656450032317</v>
      </c>
      <c r="P7887" s="33">
        <f ca="1">COUNTIF(K$4:K7887, "WIN")/I7887</f>
        <v>2.676306443429731E-2</v>
      </c>
    </row>
    <row r="7888" spans="9:16" x14ac:dyDescent="0.25">
      <c r="I7888" s="5">
        <v>7885</v>
      </c>
      <c r="J7888" s="8">
        <f t="shared" ca="1" si="494"/>
        <v>31</v>
      </c>
      <c r="K7888" s="7" t="str">
        <f t="shared" ca="1" si="492"/>
        <v>LOSE</v>
      </c>
      <c r="L7888" s="8">
        <f t="shared" ca="1" si="493"/>
        <v>-1</v>
      </c>
      <c r="M7888" s="8">
        <f t="shared" ca="1" si="495"/>
        <v>-289</v>
      </c>
      <c r="N7888" s="32">
        <f ca="1">SUM(L$4:L7888)/I7888</f>
        <v>-3.6651870640456566E-2</v>
      </c>
      <c r="O7888" s="46">
        <f ca="1">_xlfn.VAR.P(L$4:L7888)</f>
        <v>33.752493038603035</v>
      </c>
      <c r="P7888" s="33">
        <f ca="1">COUNTIF(K$4:K7888, "WIN")/I7888</f>
        <v>2.6759670259987319E-2</v>
      </c>
    </row>
    <row r="7889" spans="9:16" x14ac:dyDescent="0.25">
      <c r="I7889" s="5">
        <v>7886</v>
      </c>
      <c r="J7889" s="8">
        <f t="shared" ca="1" si="494"/>
        <v>32</v>
      </c>
      <c r="K7889" s="7" t="str">
        <f t="shared" ca="1" si="492"/>
        <v>LOSE</v>
      </c>
      <c r="L7889" s="8">
        <f t="shared" ca="1" si="493"/>
        <v>-1</v>
      </c>
      <c r="M7889" s="8">
        <f t="shared" ca="1" si="495"/>
        <v>-290</v>
      </c>
      <c r="N7889" s="32">
        <f ca="1">SUM(L$4:L7889)/I7889</f>
        <v>-3.6774029926451943E-2</v>
      </c>
      <c r="O7889" s="46">
        <f ca="1">_xlfn.VAR.P(L$4:L7889)</f>
        <v>33.748330653223604</v>
      </c>
      <c r="P7889" s="33">
        <f ca="1">COUNTIF(K$4:K7889, "WIN")/I7889</f>
        <v>2.6756276946487446E-2</v>
      </c>
    </row>
    <row r="7890" spans="9:16" x14ac:dyDescent="0.25">
      <c r="I7890" s="5">
        <v>7887</v>
      </c>
      <c r="J7890" s="8">
        <f t="shared" ca="1" si="494"/>
        <v>13</v>
      </c>
      <c r="K7890" s="7" t="str">
        <f t="shared" ca="1" si="492"/>
        <v>LOSE</v>
      </c>
      <c r="L7890" s="8">
        <f t="shared" ca="1" si="493"/>
        <v>-1</v>
      </c>
      <c r="M7890" s="8">
        <f t="shared" ca="1" si="495"/>
        <v>-291</v>
      </c>
      <c r="N7890" s="32">
        <f ca="1">SUM(L$4:L7890)/I7890</f>
        <v>-3.6896158235070371E-2</v>
      </c>
      <c r="O7890" s="46">
        <f ca="1">_xlfn.VAR.P(L$4:L7890)</f>
        <v>33.7441692935151</v>
      </c>
      <c r="P7890" s="33">
        <f ca="1">COUNTIF(K$4:K7890, "WIN")/I7890</f>
        <v>2.6752884493470269E-2</v>
      </c>
    </row>
    <row r="7891" spans="9:16" x14ac:dyDescent="0.25">
      <c r="I7891" s="5">
        <v>7888</v>
      </c>
      <c r="J7891" s="8">
        <f t="shared" ca="1" si="494"/>
        <v>10</v>
      </c>
      <c r="K7891" s="7" t="str">
        <f t="shared" ca="1" si="492"/>
        <v>LOSE</v>
      </c>
      <c r="L7891" s="8">
        <f t="shared" ca="1" si="493"/>
        <v>-1</v>
      </c>
      <c r="M7891" s="8">
        <f t="shared" ca="1" si="495"/>
        <v>-292</v>
      </c>
      <c r="N7891" s="32">
        <f ca="1">SUM(L$4:L7891)/I7891</f>
        <v>-3.7018255578093309E-2</v>
      </c>
      <c r="O7891" s="46">
        <f ca="1">_xlfn.VAR.P(L$4:L7891)</f>
        <v>33.74000895909878</v>
      </c>
      <c r="P7891" s="33">
        <f ca="1">COUNTIF(K$4:K7891, "WIN")/I7891</f>
        <v>2.6749492900608518E-2</v>
      </c>
    </row>
    <row r="7892" spans="9:16" x14ac:dyDescent="0.25">
      <c r="I7892" s="5">
        <v>7889</v>
      </c>
      <c r="J7892" s="8">
        <f t="shared" ca="1" si="494"/>
        <v>13</v>
      </c>
      <c r="K7892" s="7" t="str">
        <f t="shared" ca="1" si="492"/>
        <v>LOSE</v>
      </c>
      <c r="L7892" s="8">
        <f t="shared" ca="1" si="493"/>
        <v>-1</v>
      </c>
      <c r="M7892" s="8">
        <f t="shared" ca="1" si="495"/>
        <v>-293</v>
      </c>
      <c r="N7892" s="32">
        <f ca="1">SUM(L$4:L7892)/I7892</f>
        <v>-3.7140321967296233E-2</v>
      </c>
      <c r="O7892" s="46">
        <f ca="1">_xlfn.VAR.P(L$4:L7892)</f>
        <v>33.735849649596091</v>
      </c>
      <c r="P7892" s="33">
        <f ca="1">COUNTIF(K$4:K7892, "WIN")/I7892</f>
        <v>2.6746102167575104E-2</v>
      </c>
    </row>
    <row r="7893" spans="9:16" x14ac:dyDescent="0.25">
      <c r="I7893" s="5">
        <v>7890</v>
      </c>
      <c r="J7893" s="8">
        <f t="shared" ca="1" si="494"/>
        <v>32</v>
      </c>
      <c r="K7893" s="7" t="str">
        <f t="shared" ca="1" si="492"/>
        <v>LOSE</v>
      </c>
      <c r="L7893" s="8">
        <f t="shared" ca="1" si="493"/>
        <v>-1</v>
      </c>
      <c r="M7893" s="8">
        <f t="shared" ca="1" si="495"/>
        <v>-294</v>
      </c>
      <c r="N7893" s="32">
        <f ca="1">SUM(L$4:L7893)/I7893</f>
        <v>-3.7262357414448666E-2</v>
      </c>
      <c r="O7893" s="46">
        <f ca="1">_xlfn.VAR.P(L$4:L7893)</f>
        <v>33.731691364628666</v>
      </c>
      <c r="P7893" s="33">
        <f ca="1">COUNTIF(K$4:K7893, "WIN")/I7893</f>
        <v>2.6742712294043094E-2</v>
      </c>
    </row>
    <row r="7894" spans="9:16" x14ac:dyDescent="0.25">
      <c r="I7894" s="5">
        <v>7891</v>
      </c>
      <c r="J7894" s="8">
        <f t="shared" ca="1" si="494"/>
        <v>35</v>
      </c>
      <c r="K7894" s="7" t="str">
        <f t="shared" ca="1" si="492"/>
        <v>LOSE</v>
      </c>
      <c r="L7894" s="8">
        <f t="shared" ca="1" si="493"/>
        <v>-1</v>
      </c>
      <c r="M7894" s="8">
        <f t="shared" ca="1" si="495"/>
        <v>-295</v>
      </c>
      <c r="N7894" s="32">
        <f ca="1">SUM(L$4:L7894)/I7894</f>
        <v>-3.7384361931314156E-2</v>
      </c>
      <c r="O7894" s="46">
        <f ca="1">_xlfn.VAR.P(L$4:L7894)</f>
        <v>33.727534103818307</v>
      </c>
      <c r="P7894" s="33">
        <f ca="1">COUNTIF(K$4:K7894, "WIN")/I7894</f>
        <v>2.6739323279685718E-2</v>
      </c>
    </row>
    <row r="7895" spans="9:16" x14ac:dyDescent="0.25">
      <c r="I7895" s="5">
        <v>7892</v>
      </c>
      <c r="J7895" s="8">
        <f t="shared" ca="1" si="494"/>
        <v>3</v>
      </c>
      <c r="K7895" s="7" t="str">
        <f t="shared" ca="1" si="492"/>
        <v>LOSE</v>
      </c>
      <c r="L7895" s="8">
        <f t="shared" ca="1" si="493"/>
        <v>-1</v>
      </c>
      <c r="M7895" s="8">
        <f t="shared" ca="1" si="495"/>
        <v>-296</v>
      </c>
      <c r="N7895" s="32">
        <f ca="1">SUM(L$4:L7895)/I7895</f>
        <v>-3.7506335529650277E-2</v>
      </c>
      <c r="O7895" s="46">
        <f ca="1">_xlfn.VAR.P(L$4:L7895)</f>
        <v>33.723377866787025</v>
      </c>
      <c r="P7895" s="33">
        <f ca="1">COUNTIF(K$4:K7895, "WIN")/I7895</f>
        <v>2.673593512417638E-2</v>
      </c>
    </row>
    <row r="7896" spans="9:16" x14ac:dyDescent="0.25">
      <c r="I7896" s="5">
        <v>7893</v>
      </c>
      <c r="J7896" s="8">
        <f t="shared" ca="1" si="494"/>
        <v>20</v>
      </c>
      <c r="K7896" s="7" t="str">
        <f t="shared" ca="1" si="492"/>
        <v>LOSE</v>
      </c>
      <c r="L7896" s="8">
        <f t="shared" ca="1" si="493"/>
        <v>-1</v>
      </c>
      <c r="M7896" s="8">
        <f t="shared" ca="1" si="495"/>
        <v>-297</v>
      </c>
      <c r="N7896" s="32">
        <f ca="1">SUM(L$4:L7896)/I7896</f>
        <v>-3.7628278221208664E-2</v>
      </c>
      <c r="O7896" s="46">
        <f ca="1">_xlfn.VAR.P(L$4:L7896)</f>
        <v>33.719222653157011</v>
      </c>
      <c r="P7896" s="33">
        <f ca="1">COUNTIF(K$4:K7896, "WIN")/I7896</f>
        <v>2.673254782718865E-2</v>
      </c>
    </row>
    <row r="7897" spans="9:16" x14ac:dyDescent="0.25">
      <c r="I7897" s="5">
        <v>7894</v>
      </c>
      <c r="J7897" s="8">
        <f t="shared" ca="1" si="494"/>
        <v>11</v>
      </c>
      <c r="K7897" s="7" t="str">
        <f t="shared" ca="1" si="492"/>
        <v>LOSE</v>
      </c>
      <c r="L7897" s="8">
        <f t="shared" ca="1" si="493"/>
        <v>-1</v>
      </c>
      <c r="M7897" s="8">
        <f t="shared" ca="1" si="495"/>
        <v>-298</v>
      </c>
      <c r="N7897" s="32">
        <f ca="1">SUM(L$4:L7897)/I7897</f>
        <v>-3.775019001773499E-2</v>
      </c>
      <c r="O7897" s="46">
        <f ca="1">_xlfn.VAR.P(L$4:L7897)</f>
        <v>33.715068462550633</v>
      </c>
      <c r="P7897" s="33">
        <f ca="1">COUNTIF(K$4:K7897, "WIN")/I7897</f>
        <v>2.672916138839625E-2</v>
      </c>
    </row>
    <row r="7898" spans="9:16" x14ac:dyDescent="0.25">
      <c r="I7898" s="5">
        <v>7895</v>
      </c>
      <c r="J7898" s="8">
        <f t="shared" ca="1" si="494"/>
        <v>4</v>
      </c>
      <c r="K7898" s="7" t="str">
        <f t="shared" ca="1" si="492"/>
        <v>LOSE</v>
      </c>
      <c r="L7898" s="8">
        <f t="shared" ca="1" si="493"/>
        <v>-1</v>
      </c>
      <c r="M7898" s="8">
        <f t="shared" ca="1" si="495"/>
        <v>-299</v>
      </c>
      <c r="N7898" s="32">
        <f ca="1">SUM(L$4:L7898)/I7898</f>
        <v>-3.7872070930968969E-2</v>
      </c>
      <c r="O7898" s="46">
        <f ca="1">_xlfn.VAR.P(L$4:L7898)</f>
        <v>33.710915294590457</v>
      </c>
      <c r="P7898" s="33">
        <f ca="1">COUNTIF(K$4:K7898, "WIN")/I7898</f>
        <v>2.6725775807473085E-2</v>
      </c>
    </row>
    <row r="7899" spans="9:16" x14ac:dyDescent="0.25">
      <c r="I7899" s="5">
        <v>7896</v>
      </c>
      <c r="J7899" s="8">
        <f t="shared" ca="1" si="494"/>
        <v>13</v>
      </c>
      <c r="K7899" s="7" t="str">
        <f t="shared" ca="1" si="492"/>
        <v>LOSE</v>
      </c>
      <c r="L7899" s="8">
        <f t="shared" ca="1" si="493"/>
        <v>-1</v>
      </c>
      <c r="M7899" s="8">
        <f t="shared" ca="1" si="495"/>
        <v>-300</v>
      </c>
      <c r="N7899" s="32">
        <f ca="1">SUM(L$4:L7899)/I7899</f>
        <v>-3.7993920972644375E-2</v>
      </c>
      <c r="O7899" s="46">
        <f ca="1">_xlfn.VAR.P(L$4:L7899)</f>
        <v>33.706763148899213</v>
      </c>
      <c r="P7899" s="33">
        <f ca="1">COUNTIF(K$4:K7899, "WIN")/I7899</f>
        <v>2.6722391084093213E-2</v>
      </c>
    </row>
    <row r="7900" spans="9:16" x14ac:dyDescent="0.25">
      <c r="I7900" s="5">
        <v>7897</v>
      </c>
      <c r="J7900" s="8">
        <f t="shared" ca="1" si="494"/>
        <v>4</v>
      </c>
      <c r="K7900" s="7" t="str">
        <f t="shared" ca="1" si="492"/>
        <v>LOSE</v>
      </c>
      <c r="L7900" s="8">
        <f t="shared" ca="1" si="493"/>
        <v>-1</v>
      </c>
      <c r="M7900" s="8">
        <f t="shared" ca="1" si="495"/>
        <v>-301</v>
      </c>
      <c r="N7900" s="32">
        <f ca="1">SUM(L$4:L7900)/I7900</f>
        <v>-3.8115740154489049E-2</v>
      </c>
      <c r="O7900" s="46">
        <f ca="1">_xlfn.VAR.P(L$4:L7900)</f>
        <v>33.702612025099846</v>
      </c>
      <c r="P7900" s="33">
        <f ca="1">COUNTIF(K$4:K7900, "WIN")/I7900</f>
        <v>2.671900721793086E-2</v>
      </c>
    </row>
    <row r="7901" spans="9:16" x14ac:dyDescent="0.25">
      <c r="I7901" s="5">
        <v>7898</v>
      </c>
      <c r="J7901" s="8">
        <f t="shared" ca="1" si="494"/>
        <v>22</v>
      </c>
      <c r="K7901" s="7" t="str">
        <f t="shared" ca="1" si="492"/>
        <v>LOSE</v>
      </c>
      <c r="L7901" s="8">
        <f t="shared" ca="1" si="493"/>
        <v>-1</v>
      </c>
      <c r="M7901" s="8">
        <f t="shared" ca="1" si="495"/>
        <v>-302</v>
      </c>
      <c r="N7901" s="32">
        <f ca="1">SUM(L$4:L7901)/I7901</f>
        <v>-3.823752848822487E-2</v>
      </c>
      <c r="O7901" s="46">
        <f ca="1">_xlfn.VAR.P(L$4:L7901)</f>
        <v>33.698461922815468</v>
      </c>
      <c r="P7901" s="33">
        <f ca="1">COUNTIF(K$4:K7901, "WIN")/I7901</f>
        <v>2.6715624208660419E-2</v>
      </c>
    </row>
    <row r="7902" spans="9:16" x14ac:dyDescent="0.25">
      <c r="I7902" s="5">
        <v>7899</v>
      </c>
      <c r="J7902" s="8">
        <f t="shared" ca="1" si="494"/>
        <v>20</v>
      </c>
      <c r="K7902" s="7" t="str">
        <f t="shared" ca="1" si="492"/>
        <v>LOSE</v>
      </c>
      <c r="L7902" s="8">
        <f t="shared" ca="1" si="493"/>
        <v>-1</v>
      </c>
      <c r="M7902" s="8">
        <f t="shared" ca="1" si="495"/>
        <v>-303</v>
      </c>
      <c r="N7902" s="32">
        <f ca="1">SUM(L$4:L7902)/I7902</f>
        <v>-3.8359285985567794E-2</v>
      </c>
      <c r="O7902" s="46">
        <f ca="1">_xlfn.VAR.P(L$4:L7902)</f>
        <v>33.694312841669372</v>
      </c>
      <c r="P7902" s="33">
        <f ca="1">COUNTIF(K$4:K7902, "WIN")/I7902</f>
        <v>2.6712242055956452E-2</v>
      </c>
    </row>
    <row r="7903" spans="9:16" x14ac:dyDescent="0.25">
      <c r="I7903" s="5">
        <v>7900</v>
      </c>
      <c r="J7903" s="8">
        <f t="shared" ca="1" si="494"/>
        <v>10</v>
      </c>
      <c r="K7903" s="7" t="str">
        <f t="shared" ca="1" si="492"/>
        <v>LOSE</v>
      </c>
      <c r="L7903" s="8">
        <f t="shared" ca="1" si="493"/>
        <v>-1</v>
      </c>
      <c r="M7903" s="8">
        <f t="shared" ca="1" si="495"/>
        <v>-304</v>
      </c>
      <c r="N7903" s="32">
        <f ca="1">SUM(L$4:L7903)/I7903</f>
        <v>-3.8481012658227849E-2</v>
      </c>
      <c r="O7903" s="46">
        <f ca="1">_xlfn.VAR.P(L$4:L7903)</f>
        <v>33.690164781285048</v>
      </c>
      <c r="P7903" s="33">
        <f ca="1">COUNTIF(K$4:K7903, "WIN")/I7903</f>
        <v>2.670886075949367E-2</v>
      </c>
    </row>
    <row r="7904" spans="9:16" x14ac:dyDescent="0.25">
      <c r="I7904" s="5">
        <v>7901</v>
      </c>
      <c r="J7904" s="8">
        <f t="shared" ca="1" si="494"/>
        <v>3</v>
      </c>
      <c r="K7904" s="7" t="str">
        <f t="shared" ca="1" si="492"/>
        <v>LOSE</v>
      </c>
      <c r="L7904" s="8">
        <f t="shared" ca="1" si="493"/>
        <v>-1</v>
      </c>
      <c r="M7904" s="8">
        <f t="shared" ca="1" si="495"/>
        <v>-305</v>
      </c>
      <c r="N7904" s="32">
        <f ca="1">SUM(L$4:L7904)/I7904</f>
        <v>-3.8602708517909125E-2</v>
      </c>
      <c r="O7904" s="46">
        <f ca="1">_xlfn.VAR.P(L$4:L7904)</f>
        <v>33.686017741286172</v>
      </c>
      <c r="P7904" s="33">
        <f ca="1">COUNTIF(K$4:K7904, "WIN")/I7904</f>
        <v>2.670548031894697E-2</v>
      </c>
    </row>
    <row r="7905" spans="9:16" x14ac:dyDescent="0.25">
      <c r="I7905" s="5">
        <v>7902</v>
      </c>
      <c r="J7905" s="8">
        <f t="shared" ca="1" si="494"/>
        <v>25</v>
      </c>
      <c r="K7905" s="7" t="str">
        <f t="shared" ca="1" si="492"/>
        <v>LOSE</v>
      </c>
      <c r="L7905" s="8">
        <f t="shared" ca="1" si="493"/>
        <v>-1</v>
      </c>
      <c r="M7905" s="8">
        <f t="shared" ca="1" si="495"/>
        <v>-306</v>
      </c>
      <c r="N7905" s="32">
        <f ca="1">SUM(L$4:L7905)/I7905</f>
        <v>-3.8724373576309798E-2</v>
      </c>
      <c r="O7905" s="46">
        <f ca="1">_xlfn.VAR.P(L$4:L7905)</f>
        <v>33.681871721296588</v>
      </c>
      <c r="P7905" s="33">
        <f ca="1">COUNTIF(K$4:K7905, "WIN")/I7905</f>
        <v>2.6702100733991395E-2</v>
      </c>
    </row>
    <row r="7906" spans="9:16" x14ac:dyDescent="0.25">
      <c r="I7906" s="5">
        <v>7903</v>
      </c>
      <c r="J7906" s="8">
        <f t="shared" ca="1" si="494"/>
        <v>19</v>
      </c>
      <c r="K7906" s="7" t="str">
        <f t="shared" ca="1" si="492"/>
        <v>LOSE</v>
      </c>
      <c r="L7906" s="8">
        <f t="shared" ca="1" si="493"/>
        <v>-1</v>
      </c>
      <c r="M7906" s="8">
        <f t="shared" ca="1" si="495"/>
        <v>-307</v>
      </c>
      <c r="N7906" s="32">
        <f ca="1">SUM(L$4:L7906)/I7906</f>
        <v>-3.8846007845122106E-2</v>
      </c>
      <c r="O7906" s="46">
        <f ca="1">_xlfn.VAR.P(L$4:L7906)</f>
        <v>33.677726720940342</v>
      </c>
      <c r="P7906" s="33">
        <f ca="1">COUNTIF(K$4:K7906, "WIN")/I7906</f>
        <v>2.6698722004302164E-2</v>
      </c>
    </row>
    <row r="7907" spans="9:16" x14ac:dyDescent="0.25">
      <c r="I7907" s="5">
        <v>7904</v>
      </c>
      <c r="J7907" s="8">
        <f t="shared" ca="1" si="494"/>
        <v>4</v>
      </c>
      <c r="K7907" s="7" t="str">
        <f t="shared" ca="1" si="492"/>
        <v>LOSE</v>
      </c>
      <c r="L7907" s="8">
        <f t="shared" ca="1" si="493"/>
        <v>-1</v>
      </c>
      <c r="M7907" s="8">
        <f t="shared" ca="1" si="495"/>
        <v>-308</v>
      </c>
      <c r="N7907" s="32">
        <f ca="1">SUM(L$4:L7907)/I7907</f>
        <v>-3.8967611336032389E-2</v>
      </c>
      <c r="O7907" s="46">
        <f ca="1">_xlfn.VAR.P(L$4:L7907)</f>
        <v>33.673582739841663</v>
      </c>
      <c r="P7907" s="33">
        <f ca="1">COUNTIF(K$4:K7907, "WIN")/I7907</f>
        <v>2.6695344129554655E-2</v>
      </c>
    </row>
    <row r="7908" spans="9:16" x14ac:dyDescent="0.25">
      <c r="I7908" s="5">
        <v>7905</v>
      </c>
      <c r="J7908" s="8">
        <f t="shared" ca="1" si="494"/>
        <v>30</v>
      </c>
      <c r="K7908" s="7" t="str">
        <f t="shared" ca="1" si="492"/>
        <v>LOSE</v>
      </c>
      <c r="L7908" s="8">
        <f t="shared" ca="1" si="493"/>
        <v>-1</v>
      </c>
      <c r="M7908" s="8">
        <f t="shared" ca="1" si="495"/>
        <v>-309</v>
      </c>
      <c r="N7908" s="32">
        <f ca="1">SUM(L$4:L7908)/I7908</f>
        <v>-3.9089184060721059E-2</v>
      </c>
      <c r="O7908" s="46">
        <f ca="1">_xlfn.VAR.P(L$4:L7908)</f>
        <v>33.669439777624952</v>
      </c>
      <c r="P7908" s="33">
        <f ca="1">COUNTIF(K$4:K7908, "WIN")/I7908</f>
        <v>2.6691967109424414E-2</v>
      </c>
    </row>
    <row r="7909" spans="9:16" x14ac:dyDescent="0.25">
      <c r="I7909" s="5">
        <v>7906</v>
      </c>
      <c r="J7909" s="8">
        <f t="shared" ca="1" si="494"/>
        <v>7</v>
      </c>
      <c r="K7909" s="7" t="str">
        <f t="shared" ca="1" si="492"/>
        <v>WIN</v>
      </c>
      <c r="L7909" s="8">
        <f t="shared" ca="1" si="493"/>
        <v>35</v>
      </c>
      <c r="M7909" s="8">
        <f t="shared" ca="1" si="495"/>
        <v>-274</v>
      </c>
      <c r="N7909" s="32">
        <f ca="1">SUM(L$4:L7909)/I7909</f>
        <v>-3.465722236276246E-2</v>
      </c>
      <c r="O7909" s="46">
        <f ca="1">_xlfn.VAR.P(L$4:L7909)</f>
        <v>33.820453316604173</v>
      </c>
      <c r="P7909" s="33">
        <f ca="1">COUNTIF(K$4:K7909, "WIN")/I7909</f>
        <v>2.6815077156589932E-2</v>
      </c>
    </row>
    <row r="7910" spans="9:16" x14ac:dyDescent="0.25">
      <c r="I7910" s="5">
        <v>7907</v>
      </c>
      <c r="J7910" s="8">
        <f t="shared" ca="1" si="494"/>
        <v>13</v>
      </c>
      <c r="K7910" s="7" t="str">
        <f t="shared" ca="1" si="492"/>
        <v>LOSE</v>
      </c>
      <c r="L7910" s="8">
        <f t="shared" ca="1" si="493"/>
        <v>-1</v>
      </c>
      <c r="M7910" s="8">
        <f t="shared" ca="1" si="495"/>
        <v>-275</v>
      </c>
      <c r="N7910" s="32">
        <f ca="1">SUM(L$4:L7910)/I7910</f>
        <v>-3.4779309472619195E-2</v>
      </c>
      <c r="O7910" s="46">
        <f ca="1">_xlfn.VAR.P(L$4:L7910)</f>
        <v>33.816293877563552</v>
      </c>
      <c r="P7910" s="33">
        <f ca="1">COUNTIF(K$4:K7910, "WIN")/I7910</f>
        <v>2.68116858479828E-2</v>
      </c>
    </row>
    <row r="7911" spans="9:16" x14ac:dyDescent="0.25">
      <c r="I7911" s="5">
        <v>7908</v>
      </c>
      <c r="J7911" s="8">
        <f t="shared" ca="1" si="494"/>
        <v>25</v>
      </c>
      <c r="K7911" s="7" t="str">
        <f t="shared" ca="1" si="492"/>
        <v>LOSE</v>
      </c>
      <c r="L7911" s="8">
        <f t="shared" ca="1" si="493"/>
        <v>-1</v>
      </c>
      <c r="M7911" s="8">
        <f t="shared" ca="1" si="495"/>
        <v>-276</v>
      </c>
      <c r="N7911" s="32">
        <f ca="1">SUM(L$4:L7911)/I7911</f>
        <v>-3.490136570561457E-2</v>
      </c>
      <c r="O7911" s="46">
        <f ca="1">_xlfn.VAR.P(L$4:L7911)</f>
        <v>33.812135460680985</v>
      </c>
      <c r="P7911" s="33">
        <f ca="1">COUNTIF(K$4:K7911, "WIN")/I7911</f>
        <v>2.6808295397066261E-2</v>
      </c>
    </row>
    <row r="7912" spans="9:16" x14ac:dyDescent="0.25">
      <c r="I7912" s="5">
        <v>7909</v>
      </c>
      <c r="J7912" s="8">
        <f t="shared" ca="1" si="494"/>
        <v>29</v>
      </c>
      <c r="K7912" s="7" t="str">
        <f t="shared" ca="1" si="492"/>
        <v>LOSE</v>
      </c>
      <c r="L7912" s="8">
        <f t="shared" ca="1" si="493"/>
        <v>-1</v>
      </c>
      <c r="M7912" s="8">
        <f t="shared" ca="1" si="495"/>
        <v>-277</v>
      </c>
      <c r="N7912" s="32">
        <f ca="1">SUM(L$4:L7912)/I7912</f>
        <v>-3.5023391073460614E-2</v>
      </c>
      <c r="O7912" s="46">
        <f ca="1">_xlfn.VAR.P(L$4:L7912)</f>
        <v>33.807978065580052</v>
      </c>
      <c r="P7912" s="33">
        <f ca="1">COUNTIF(K$4:K7912, "WIN")/I7912</f>
        <v>2.6804905803514984E-2</v>
      </c>
    </row>
    <row r="7913" spans="9:16" x14ac:dyDescent="0.25">
      <c r="I7913" s="5">
        <v>7910</v>
      </c>
      <c r="J7913" s="8">
        <f t="shared" ca="1" si="494"/>
        <v>4</v>
      </c>
      <c r="K7913" s="7" t="str">
        <f t="shared" ca="1" si="492"/>
        <v>LOSE</v>
      </c>
      <c r="L7913" s="8">
        <f t="shared" ca="1" si="493"/>
        <v>-1</v>
      </c>
      <c r="M7913" s="8">
        <f t="shared" ca="1" si="495"/>
        <v>-278</v>
      </c>
      <c r="N7913" s="32">
        <f ca="1">SUM(L$4:L7913)/I7913</f>
        <v>-3.5145385587863461E-2</v>
      </c>
      <c r="O7913" s="46">
        <f ca="1">_xlfn.VAR.P(L$4:L7913)</f>
        <v>33.803821691884522</v>
      </c>
      <c r="P7913" s="33">
        <f ca="1">COUNTIF(K$4:K7913, "WIN")/I7913</f>
        <v>2.6801517067003792E-2</v>
      </c>
    </row>
    <row r="7914" spans="9:16" x14ac:dyDescent="0.25">
      <c r="I7914" s="5">
        <v>7911</v>
      </c>
      <c r="J7914" s="8">
        <f t="shared" ca="1" si="494"/>
        <v>16</v>
      </c>
      <c r="K7914" s="7" t="str">
        <f t="shared" ca="1" si="492"/>
        <v>LOSE</v>
      </c>
      <c r="L7914" s="8">
        <f t="shared" ca="1" si="493"/>
        <v>-1</v>
      </c>
      <c r="M7914" s="8">
        <f t="shared" ca="1" si="495"/>
        <v>-279</v>
      </c>
      <c r="N7914" s="32">
        <f ca="1">SUM(L$4:L7914)/I7914</f>
        <v>-3.5267349260523322E-2</v>
      </c>
      <c r="O7914" s="46">
        <f ca="1">_xlfn.VAR.P(L$4:L7914)</f>
        <v>33.799666339218341</v>
      </c>
      <c r="P7914" s="33">
        <f ca="1">COUNTIF(K$4:K7914, "WIN")/I7914</f>
        <v>2.6798129187207684E-2</v>
      </c>
    </row>
    <row r="7915" spans="9:16" x14ac:dyDescent="0.25">
      <c r="I7915" s="5">
        <v>7912</v>
      </c>
      <c r="J7915" s="8">
        <f t="shared" ca="1" si="494"/>
        <v>8</v>
      </c>
      <c r="K7915" s="7" t="str">
        <f t="shared" ca="1" si="492"/>
        <v>LOSE</v>
      </c>
      <c r="L7915" s="8">
        <f t="shared" ca="1" si="493"/>
        <v>-1</v>
      </c>
      <c r="M7915" s="8">
        <f t="shared" ca="1" si="495"/>
        <v>-280</v>
      </c>
      <c r="N7915" s="32">
        <f ca="1">SUM(L$4:L7915)/I7915</f>
        <v>-3.5389282103134481E-2</v>
      </c>
      <c r="O7915" s="46">
        <f ca="1">_xlfn.VAR.P(L$4:L7915)</f>
        <v>33.795512007205652</v>
      </c>
      <c r="P7915" s="33">
        <f ca="1">COUNTIF(K$4:K7915, "WIN")/I7915</f>
        <v>2.6794742163801819E-2</v>
      </c>
    </row>
    <row r="7916" spans="9:16" x14ac:dyDescent="0.25">
      <c r="I7916" s="5">
        <v>7913</v>
      </c>
      <c r="J7916" s="8">
        <f t="shared" ca="1" si="494"/>
        <v>29</v>
      </c>
      <c r="K7916" s="7" t="str">
        <f t="shared" ca="1" si="492"/>
        <v>LOSE</v>
      </c>
      <c r="L7916" s="8">
        <f t="shared" ca="1" si="493"/>
        <v>-1</v>
      </c>
      <c r="M7916" s="8">
        <f t="shared" ca="1" si="495"/>
        <v>-281</v>
      </c>
      <c r="N7916" s="32">
        <f ca="1">SUM(L$4:L7916)/I7916</f>
        <v>-3.5511184127385319E-2</v>
      </c>
      <c r="O7916" s="46">
        <f ca="1">_xlfn.VAR.P(L$4:L7916)</f>
        <v>33.79135869547077</v>
      </c>
      <c r="P7916" s="33">
        <f ca="1">COUNTIF(K$4:K7916, "WIN")/I7916</f>
        <v>2.679135599646152E-2</v>
      </c>
    </row>
    <row r="7917" spans="9:16" x14ac:dyDescent="0.25">
      <c r="I7917" s="5">
        <v>7914</v>
      </c>
      <c r="J7917" s="8">
        <f t="shared" ca="1" si="494"/>
        <v>9</v>
      </c>
      <c r="K7917" s="7" t="str">
        <f t="shared" ca="1" si="492"/>
        <v>LOSE</v>
      </c>
      <c r="L7917" s="8">
        <f t="shared" ca="1" si="493"/>
        <v>-1</v>
      </c>
      <c r="M7917" s="8">
        <f t="shared" ca="1" si="495"/>
        <v>-282</v>
      </c>
      <c r="N7917" s="32">
        <f ca="1">SUM(L$4:L7917)/I7917</f>
        <v>-3.5633055344958302E-2</v>
      </c>
      <c r="O7917" s="46">
        <f ca="1">_xlfn.VAR.P(L$4:L7917)</f>
        <v>33.787206403638201</v>
      </c>
      <c r="P7917" s="33">
        <f ca="1">COUNTIF(K$4:K7917, "WIN")/I7917</f>
        <v>2.6787970684862269E-2</v>
      </c>
    </row>
    <row r="7918" spans="9:16" x14ac:dyDescent="0.25">
      <c r="I7918" s="5">
        <v>7915</v>
      </c>
      <c r="J7918" s="8">
        <f t="shared" ca="1" si="494"/>
        <v>6</v>
      </c>
      <c r="K7918" s="7" t="str">
        <f t="shared" ca="1" si="492"/>
        <v>LOSE</v>
      </c>
      <c r="L7918" s="8">
        <f t="shared" ca="1" si="493"/>
        <v>-1</v>
      </c>
      <c r="M7918" s="8">
        <f t="shared" ca="1" si="495"/>
        <v>-283</v>
      </c>
      <c r="N7918" s="32">
        <f ca="1">SUM(L$4:L7918)/I7918</f>
        <v>-3.5754895767530007E-2</v>
      </c>
      <c r="O7918" s="46">
        <f ca="1">_xlfn.VAR.P(L$4:L7918)</f>
        <v>33.783055131332631</v>
      </c>
      <c r="P7918" s="33">
        <f ca="1">COUNTIF(K$4:K7918, "WIN")/I7918</f>
        <v>2.6784586228679724E-2</v>
      </c>
    </row>
    <row r="7919" spans="9:16" x14ac:dyDescent="0.25">
      <c r="I7919" s="5">
        <v>7916</v>
      </c>
      <c r="J7919" s="8">
        <f t="shared" ca="1" si="494"/>
        <v>10</v>
      </c>
      <c r="K7919" s="7" t="str">
        <f t="shared" ca="1" si="492"/>
        <v>LOSE</v>
      </c>
      <c r="L7919" s="8">
        <f t="shared" ca="1" si="493"/>
        <v>-1</v>
      </c>
      <c r="M7919" s="8">
        <f t="shared" ca="1" si="495"/>
        <v>-284</v>
      </c>
      <c r="N7919" s="32">
        <f ca="1">SUM(L$4:L7919)/I7919</f>
        <v>-3.5876705406771098E-2</v>
      </c>
      <c r="O7919" s="46">
        <f ca="1">_xlfn.VAR.P(L$4:L7919)</f>
        <v>33.778904878178942</v>
      </c>
      <c r="P7919" s="33">
        <f ca="1">COUNTIF(K$4:K7919, "WIN")/I7919</f>
        <v>2.6781202627589692E-2</v>
      </c>
    </row>
    <row r="7920" spans="9:16" x14ac:dyDescent="0.25">
      <c r="I7920" s="5">
        <v>7917</v>
      </c>
      <c r="J7920" s="8">
        <f t="shared" ca="1" si="494"/>
        <v>12</v>
      </c>
      <c r="K7920" s="7" t="str">
        <f t="shared" ca="1" si="492"/>
        <v>LOSE</v>
      </c>
      <c r="L7920" s="8">
        <f t="shared" ca="1" si="493"/>
        <v>-1</v>
      </c>
      <c r="M7920" s="8">
        <f t="shared" ca="1" si="495"/>
        <v>-285</v>
      </c>
      <c r="N7920" s="32">
        <f ca="1">SUM(L$4:L7920)/I7920</f>
        <v>-3.5998484274346342E-2</v>
      </c>
      <c r="O7920" s="46">
        <f ca="1">_xlfn.VAR.P(L$4:L7920)</f>
        <v>33.774755643802173</v>
      </c>
      <c r="P7920" s="33">
        <f ca="1">COUNTIF(K$4:K7920, "WIN")/I7920</f>
        <v>2.6777819881268157E-2</v>
      </c>
    </row>
    <row r="7921" spans="9:16" x14ac:dyDescent="0.25">
      <c r="I7921" s="5">
        <v>7918</v>
      </c>
      <c r="J7921" s="8">
        <f t="shared" ca="1" si="494"/>
        <v>8</v>
      </c>
      <c r="K7921" s="7" t="str">
        <f t="shared" ca="1" si="492"/>
        <v>LOSE</v>
      </c>
      <c r="L7921" s="8">
        <f t="shared" ca="1" si="493"/>
        <v>-1</v>
      </c>
      <c r="M7921" s="8">
        <f t="shared" ca="1" si="495"/>
        <v>-286</v>
      </c>
      <c r="N7921" s="32">
        <f ca="1">SUM(L$4:L7921)/I7921</f>
        <v>-3.6120232381914627E-2</v>
      </c>
      <c r="O7921" s="46">
        <f ca="1">_xlfn.VAR.P(L$4:L7921)</f>
        <v>33.770607427827578</v>
      </c>
      <c r="P7921" s="33">
        <f ca="1">COUNTIF(K$4:K7921, "WIN")/I7921</f>
        <v>2.6774437989391262E-2</v>
      </c>
    </row>
    <row r="7922" spans="9:16" x14ac:dyDescent="0.25">
      <c r="I7922" s="5">
        <v>7919</v>
      </c>
      <c r="J7922" s="8">
        <f t="shared" ca="1" si="494"/>
        <v>31</v>
      </c>
      <c r="K7922" s="7" t="str">
        <f t="shared" ca="1" si="492"/>
        <v>LOSE</v>
      </c>
      <c r="L7922" s="8">
        <f t="shared" ca="1" si="493"/>
        <v>-1</v>
      </c>
      <c r="M7922" s="8">
        <f t="shared" ca="1" si="495"/>
        <v>-287</v>
      </c>
      <c r="N7922" s="32">
        <f ca="1">SUM(L$4:L7922)/I7922</f>
        <v>-3.6241949741128932E-2</v>
      </c>
      <c r="O7922" s="46">
        <f ca="1">_xlfn.VAR.P(L$4:L7922)</f>
        <v>33.766460229880579</v>
      </c>
      <c r="P7922" s="33">
        <f ca="1">COUNTIF(K$4:K7922, "WIN")/I7922</f>
        <v>2.6771056951635307E-2</v>
      </c>
    </row>
    <row r="7923" spans="9:16" x14ac:dyDescent="0.25">
      <c r="I7923" s="5">
        <v>7920</v>
      </c>
      <c r="J7923" s="8">
        <f t="shared" ca="1" si="494"/>
        <v>8</v>
      </c>
      <c r="K7923" s="7" t="str">
        <f t="shared" ca="1" si="492"/>
        <v>LOSE</v>
      </c>
      <c r="L7923" s="8">
        <f t="shared" ca="1" si="493"/>
        <v>-1</v>
      </c>
      <c r="M7923" s="8">
        <f t="shared" ca="1" si="495"/>
        <v>-288</v>
      </c>
      <c r="N7923" s="32">
        <f ca="1">SUM(L$4:L7923)/I7923</f>
        <v>-3.6363636363636362E-2</v>
      </c>
      <c r="O7923" s="46">
        <f ca="1">_xlfn.VAR.P(L$4:L7923)</f>
        <v>33.762314049586777</v>
      </c>
      <c r="P7923" s="33">
        <f ca="1">COUNTIF(K$4:K7923, "WIN")/I7923</f>
        <v>2.6767676767676767E-2</v>
      </c>
    </row>
    <row r="7924" spans="9:16" x14ac:dyDescent="0.25">
      <c r="I7924" s="5">
        <v>7921</v>
      </c>
      <c r="J7924" s="8">
        <f t="shared" ca="1" si="494"/>
        <v>26</v>
      </c>
      <c r="K7924" s="7" t="str">
        <f t="shared" ca="1" si="492"/>
        <v>LOSE</v>
      </c>
      <c r="L7924" s="8">
        <f t="shared" ca="1" si="493"/>
        <v>-1</v>
      </c>
      <c r="M7924" s="8">
        <f t="shared" ca="1" si="495"/>
        <v>-289</v>
      </c>
      <c r="N7924" s="32">
        <f ca="1">SUM(L$4:L7924)/I7924</f>
        <v>-3.6485292261078148E-2</v>
      </c>
      <c r="O7924" s="46">
        <f ca="1">_xlfn.VAR.P(L$4:L7924)</f>
        <v>33.758168886571966</v>
      </c>
      <c r="P7924" s="33">
        <f ca="1">COUNTIF(K$4:K7924, "WIN")/I7924</f>
        <v>2.6764297437192275E-2</v>
      </c>
    </row>
    <row r="7925" spans="9:16" x14ac:dyDescent="0.25">
      <c r="I7925" s="5">
        <v>7922</v>
      </c>
      <c r="J7925" s="8">
        <f t="shared" ca="1" si="494"/>
        <v>7</v>
      </c>
      <c r="K7925" s="7" t="str">
        <f t="shared" ca="1" si="492"/>
        <v>WIN</v>
      </c>
      <c r="L7925" s="8">
        <f t="shared" ca="1" si="493"/>
        <v>35</v>
      </c>
      <c r="M7925" s="8">
        <f t="shared" ca="1" si="495"/>
        <v>-254</v>
      </c>
      <c r="N7925" s="32">
        <f ca="1">SUM(L$4:L7925)/I7925</f>
        <v>-3.2062610451906087E-2</v>
      </c>
      <c r="O7925" s="46">
        <f ca="1">_xlfn.VAR.P(L$4:L7925)</f>
        <v>33.908843233646202</v>
      </c>
      <c r="P7925" s="33">
        <f ca="1">COUNTIF(K$4:K7925, "WIN")/I7925</f>
        <v>2.6887149709669274E-2</v>
      </c>
    </row>
    <row r="7926" spans="9:16" x14ac:dyDescent="0.25">
      <c r="I7926" s="5">
        <v>7923</v>
      </c>
      <c r="J7926" s="8">
        <f t="shared" ca="1" si="494"/>
        <v>29</v>
      </c>
      <c r="K7926" s="7" t="str">
        <f t="shared" ca="1" si="492"/>
        <v>LOSE</v>
      </c>
      <c r="L7926" s="8">
        <f t="shared" ca="1" si="493"/>
        <v>-1</v>
      </c>
      <c r="M7926" s="8">
        <f t="shared" ca="1" si="495"/>
        <v>-255</v>
      </c>
      <c r="N7926" s="32">
        <f ca="1">SUM(L$4:L7926)/I7926</f>
        <v>-3.2184778492995079E-2</v>
      </c>
      <c r="O7926" s="46">
        <f ca="1">_xlfn.VAR.P(L$4:L7926)</f>
        <v>33.904681671271526</v>
      </c>
      <c r="P7926" s="33">
        <f ca="1">COUNTIF(K$4:K7926, "WIN")/I7926</f>
        <v>2.6883756152972359E-2</v>
      </c>
    </row>
    <row r="7927" spans="9:16" x14ac:dyDescent="0.25">
      <c r="I7927" s="5">
        <v>7924</v>
      </c>
      <c r="J7927" s="8">
        <f t="shared" ca="1" si="494"/>
        <v>32</v>
      </c>
      <c r="K7927" s="7" t="str">
        <f t="shared" ca="1" si="492"/>
        <v>LOSE</v>
      </c>
      <c r="L7927" s="8">
        <f t="shared" ca="1" si="493"/>
        <v>-1</v>
      </c>
      <c r="M7927" s="8">
        <f t="shared" ca="1" si="495"/>
        <v>-256</v>
      </c>
      <c r="N7927" s="32">
        <f ca="1">SUM(L$4:L7927)/I7927</f>
        <v>-3.2306915699141847E-2</v>
      </c>
      <c r="O7927" s="46">
        <f ca="1">_xlfn.VAR.P(L$4:L7927)</f>
        <v>33.900521129427183</v>
      </c>
      <c r="P7927" s="33">
        <f ca="1">COUNTIF(K$4:K7927, "WIN")/I7927</f>
        <v>2.6880363452801617E-2</v>
      </c>
    </row>
    <row r="7928" spans="9:16" x14ac:dyDescent="0.25">
      <c r="I7928" s="5">
        <v>7925</v>
      </c>
      <c r="J7928" s="8">
        <f t="shared" ca="1" si="494"/>
        <v>25</v>
      </c>
      <c r="K7928" s="7" t="str">
        <f t="shared" ca="1" si="492"/>
        <v>LOSE</v>
      </c>
      <c r="L7928" s="8">
        <f t="shared" ca="1" si="493"/>
        <v>-1</v>
      </c>
      <c r="M7928" s="8">
        <f t="shared" ca="1" si="495"/>
        <v>-257</v>
      </c>
      <c r="N7928" s="32">
        <f ca="1">SUM(L$4:L7928)/I7928</f>
        <v>-3.2429022082018928E-2</v>
      </c>
      <c r="O7928" s="46">
        <f ca="1">_xlfn.VAR.P(L$4:L7928)</f>
        <v>33.896361607738157</v>
      </c>
      <c r="P7928" s="33">
        <f ca="1">COUNTIF(K$4:K7928, "WIN")/I7928</f>
        <v>2.6876971608832807E-2</v>
      </c>
    </row>
    <row r="7929" spans="9:16" x14ac:dyDescent="0.25">
      <c r="I7929" s="5">
        <v>7926</v>
      </c>
      <c r="J7929" s="8">
        <f t="shared" ca="1" si="494"/>
        <v>2</v>
      </c>
      <c r="K7929" s="7" t="str">
        <f t="shared" ca="1" si="492"/>
        <v>LOSE</v>
      </c>
      <c r="L7929" s="8">
        <f t="shared" ca="1" si="493"/>
        <v>-1</v>
      </c>
      <c r="M7929" s="8">
        <f t="shared" ca="1" si="495"/>
        <v>-258</v>
      </c>
      <c r="N7929" s="32">
        <f ca="1">SUM(L$4:L7929)/I7929</f>
        <v>-3.2551097653292962E-2</v>
      </c>
      <c r="O7929" s="46">
        <f ca="1">_xlfn.VAR.P(L$4:L7929)</f>
        <v>33.892203105829608</v>
      </c>
      <c r="P7929" s="33">
        <f ca="1">COUNTIF(K$4:K7929, "WIN")/I7929</f>
        <v>2.6873580620741862E-2</v>
      </c>
    </row>
    <row r="7930" spans="9:16" x14ac:dyDescent="0.25">
      <c r="I7930" s="5">
        <v>7927</v>
      </c>
      <c r="J7930" s="8">
        <f t="shared" ca="1" si="494"/>
        <v>10</v>
      </c>
      <c r="K7930" s="7" t="str">
        <f t="shared" ca="1" si="492"/>
        <v>LOSE</v>
      </c>
      <c r="L7930" s="8">
        <f t="shared" ca="1" si="493"/>
        <v>-1</v>
      </c>
      <c r="M7930" s="8">
        <f t="shared" ca="1" si="495"/>
        <v>-259</v>
      </c>
      <c r="N7930" s="32">
        <f ca="1">SUM(L$4:L7930)/I7930</f>
        <v>-3.2673142424624699E-2</v>
      </c>
      <c r="O7930" s="46">
        <f ca="1">_xlfn.VAR.P(L$4:L7930)</f>
        <v>33.88804562332686</v>
      </c>
      <c r="P7930" s="33">
        <f ca="1">COUNTIF(K$4:K7930, "WIN")/I7930</f>
        <v>2.6870190488204871E-2</v>
      </c>
    </row>
    <row r="7931" spans="9:16" x14ac:dyDescent="0.25">
      <c r="I7931" s="5">
        <v>7928</v>
      </c>
      <c r="J7931" s="8">
        <f t="shared" ca="1" si="494"/>
        <v>26</v>
      </c>
      <c r="K7931" s="7" t="str">
        <f t="shared" ca="1" si="492"/>
        <v>LOSE</v>
      </c>
      <c r="L7931" s="8">
        <f t="shared" ca="1" si="493"/>
        <v>-1</v>
      </c>
      <c r="M7931" s="8">
        <f t="shared" ca="1" si="495"/>
        <v>-260</v>
      </c>
      <c r="N7931" s="32">
        <f ca="1">SUM(L$4:L7931)/I7931</f>
        <v>-3.2795156407669022E-2</v>
      </c>
      <c r="O7931" s="46">
        <f ca="1">_xlfn.VAR.P(L$4:L7931)</f>
        <v>33.88388915985545</v>
      </c>
      <c r="P7931" s="33">
        <f ca="1">COUNTIF(K$4:K7931, "WIN")/I7931</f>
        <v>2.6866801210898083E-2</v>
      </c>
    </row>
    <row r="7932" spans="9:16" x14ac:dyDescent="0.25">
      <c r="I7932" s="5">
        <v>7929</v>
      </c>
      <c r="J7932" s="8">
        <f t="shared" ca="1" si="494"/>
        <v>0</v>
      </c>
      <c r="K7932" s="7" t="str">
        <f t="shared" ca="1" si="492"/>
        <v>LOSE</v>
      </c>
      <c r="L7932" s="8">
        <f t="shared" ca="1" si="493"/>
        <v>-1</v>
      </c>
      <c r="M7932" s="8">
        <f t="shared" ca="1" si="495"/>
        <v>-261</v>
      </c>
      <c r="N7932" s="32">
        <f ca="1">SUM(L$4:L7932)/I7932</f>
        <v>-3.2917139614074914E-2</v>
      </c>
      <c r="O7932" s="46">
        <f ca="1">_xlfn.VAR.P(L$4:L7932)</f>
        <v>33.879733715041077</v>
      </c>
      <c r="P7932" s="33">
        <f ca="1">COUNTIF(K$4:K7932, "WIN")/I7932</f>
        <v>2.6863412788497919E-2</v>
      </c>
    </row>
    <row r="7933" spans="9:16" x14ac:dyDescent="0.25">
      <c r="I7933" s="5">
        <v>7930</v>
      </c>
      <c r="J7933" s="8">
        <f t="shared" ca="1" si="494"/>
        <v>4</v>
      </c>
      <c r="K7933" s="7" t="str">
        <f t="shared" ca="1" si="492"/>
        <v>LOSE</v>
      </c>
      <c r="L7933" s="8">
        <f t="shared" ca="1" si="493"/>
        <v>-1</v>
      </c>
      <c r="M7933" s="8">
        <f t="shared" ca="1" si="495"/>
        <v>-262</v>
      </c>
      <c r="N7933" s="32">
        <f ca="1">SUM(L$4:L7933)/I7933</f>
        <v>-3.3039092055485497E-2</v>
      </c>
      <c r="O7933" s="46">
        <f ca="1">_xlfn.VAR.P(L$4:L7933)</f>
        <v>33.875579288509641</v>
      </c>
      <c r="P7933" s="33">
        <f ca="1">COUNTIF(K$4:K7933, "WIN")/I7933</f>
        <v>2.6860025220680959E-2</v>
      </c>
    </row>
    <row r="7934" spans="9:16" x14ac:dyDescent="0.25">
      <c r="I7934" s="5">
        <v>7931</v>
      </c>
      <c r="J7934" s="8">
        <f t="shared" ca="1" si="494"/>
        <v>4</v>
      </c>
      <c r="K7934" s="7" t="str">
        <f t="shared" ca="1" si="492"/>
        <v>LOSE</v>
      </c>
      <c r="L7934" s="8">
        <f t="shared" ca="1" si="493"/>
        <v>-1</v>
      </c>
      <c r="M7934" s="8">
        <f t="shared" ca="1" si="495"/>
        <v>-263</v>
      </c>
      <c r="N7934" s="32">
        <f ca="1">SUM(L$4:L7934)/I7934</f>
        <v>-3.3161013743538012E-2</v>
      </c>
      <c r="O7934" s="46">
        <f ca="1">_xlfn.VAR.P(L$4:L7934)</f>
        <v>33.871425879887205</v>
      </c>
      <c r="P7934" s="33">
        <f ca="1">COUNTIF(K$4:K7934, "WIN")/I7934</f>
        <v>2.6856638507123946E-2</v>
      </c>
    </row>
    <row r="7935" spans="9:16" x14ac:dyDescent="0.25">
      <c r="I7935" s="5">
        <v>7932</v>
      </c>
      <c r="J7935" s="8">
        <f t="shared" ca="1" si="494"/>
        <v>33</v>
      </c>
      <c r="K7935" s="7" t="str">
        <f t="shared" ca="1" si="492"/>
        <v>LOSE</v>
      </c>
      <c r="L7935" s="8">
        <f t="shared" ca="1" si="493"/>
        <v>-1</v>
      </c>
      <c r="M7935" s="8">
        <f t="shared" ca="1" si="495"/>
        <v>-264</v>
      </c>
      <c r="N7935" s="32">
        <f ca="1">SUM(L$4:L7935)/I7935</f>
        <v>-3.3282904689863842E-2</v>
      </c>
      <c r="O7935" s="46">
        <f ca="1">_xlfn.VAR.P(L$4:L7935)</f>
        <v>33.867273488800038</v>
      </c>
      <c r="P7935" s="33">
        <f ca="1">COUNTIF(K$4:K7935, "WIN")/I7935</f>
        <v>2.6853252647503781E-2</v>
      </c>
    </row>
    <row r="7936" spans="9:16" x14ac:dyDescent="0.25">
      <c r="I7936" s="5">
        <v>7933</v>
      </c>
      <c r="J7936" s="8">
        <f t="shared" ca="1" si="494"/>
        <v>14</v>
      </c>
      <c r="K7936" s="7" t="str">
        <f t="shared" ca="1" si="492"/>
        <v>LOSE</v>
      </c>
      <c r="L7936" s="8">
        <f t="shared" ca="1" si="493"/>
        <v>-1</v>
      </c>
      <c r="M7936" s="8">
        <f t="shared" ca="1" si="495"/>
        <v>-265</v>
      </c>
      <c r="N7936" s="32">
        <f ca="1">SUM(L$4:L7936)/I7936</f>
        <v>-3.3404764906088492E-2</v>
      </c>
      <c r="O7936" s="46">
        <f ca="1">_xlfn.VAR.P(L$4:L7936)</f>
        <v>33.863122114874564</v>
      </c>
      <c r="P7936" s="33">
        <f ca="1">COUNTIF(K$4:K7936, "WIN")/I7936</f>
        <v>2.6849867641497542E-2</v>
      </c>
    </row>
    <row r="7937" spans="9:16" x14ac:dyDescent="0.25">
      <c r="I7937" s="5">
        <v>7934</v>
      </c>
      <c r="J7937" s="8">
        <f t="shared" ca="1" si="494"/>
        <v>5</v>
      </c>
      <c r="K7937" s="7" t="str">
        <f t="shared" ca="1" si="492"/>
        <v>LOSE</v>
      </c>
      <c r="L7937" s="8">
        <f t="shared" ca="1" si="493"/>
        <v>-1</v>
      </c>
      <c r="M7937" s="8">
        <f t="shared" ca="1" si="495"/>
        <v>-266</v>
      </c>
      <c r="N7937" s="32">
        <f ca="1">SUM(L$4:L7937)/I7937</f>
        <v>-3.3526594403831614E-2</v>
      </c>
      <c r="O7937" s="46">
        <f ca="1">_xlfn.VAR.P(L$4:L7937)</f>
        <v>33.858971757737407</v>
      </c>
      <c r="P7937" s="33">
        <f ca="1">COUNTIF(K$4:K7937, "WIN")/I7937</f>
        <v>2.6846483488782456E-2</v>
      </c>
    </row>
    <row r="7938" spans="9:16" x14ac:dyDescent="0.25">
      <c r="I7938" s="5">
        <v>7935</v>
      </c>
      <c r="J7938" s="8">
        <f t="shared" ca="1" si="494"/>
        <v>12</v>
      </c>
      <c r="K7938" s="7" t="str">
        <f t="shared" ca="1" si="492"/>
        <v>LOSE</v>
      </c>
      <c r="L7938" s="8">
        <f t="shared" ca="1" si="493"/>
        <v>-1</v>
      </c>
      <c r="M7938" s="8">
        <f t="shared" ca="1" si="495"/>
        <v>-267</v>
      </c>
      <c r="N7938" s="32">
        <f ca="1">SUM(L$4:L7938)/I7938</f>
        <v>-3.3648393194706992E-2</v>
      </c>
      <c r="O7938" s="46">
        <f ca="1">_xlfn.VAR.P(L$4:L7938)</f>
        <v>33.854822417015377</v>
      </c>
      <c r="P7938" s="33">
        <f ca="1">COUNTIF(K$4:K7938, "WIN")/I7938</f>
        <v>2.6843100189035917E-2</v>
      </c>
    </row>
    <row r="7939" spans="9:16" x14ac:dyDescent="0.25">
      <c r="I7939" s="5">
        <v>7936</v>
      </c>
      <c r="J7939" s="8">
        <f t="shared" ca="1" si="494"/>
        <v>22</v>
      </c>
      <c r="K7939" s="7" t="str">
        <f t="shared" ca="1" si="492"/>
        <v>LOSE</v>
      </c>
      <c r="L7939" s="8">
        <f t="shared" ca="1" si="493"/>
        <v>-1</v>
      </c>
      <c r="M7939" s="8">
        <f t="shared" ca="1" si="495"/>
        <v>-268</v>
      </c>
      <c r="N7939" s="32">
        <f ca="1">SUM(L$4:L7939)/I7939</f>
        <v>-3.3770161290322578E-2</v>
      </c>
      <c r="O7939" s="46">
        <f ca="1">_xlfn.VAR.P(L$4:L7939)</f>
        <v>33.85067409233546</v>
      </c>
      <c r="P7939" s="33">
        <f ca="1">COUNTIF(K$4:K7939, "WIN")/I7939</f>
        <v>2.6839717741935484E-2</v>
      </c>
    </row>
    <row r="7940" spans="9:16" x14ac:dyDescent="0.25">
      <c r="I7940" s="5">
        <v>7937</v>
      </c>
      <c r="J7940" s="8">
        <f t="shared" ca="1" si="494"/>
        <v>1</v>
      </c>
      <c r="K7940" s="7" t="str">
        <f t="shared" ref="K7940:K8003" ca="1" si="496">IF($D$7 = $J7940, "WIN", "LOSE")</f>
        <v>LOSE</v>
      </c>
      <c r="L7940" s="8">
        <f t="shared" ref="L7940:L8003" ca="1" si="497">IF($K7940 = "WIN", 35, -1)</f>
        <v>-1</v>
      </c>
      <c r="M7940" s="8">
        <f t="shared" ca="1" si="495"/>
        <v>-269</v>
      </c>
      <c r="N7940" s="32">
        <f ca="1">SUM(L$4:L7940)/I7940</f>
        <v>-3.389189870228046E-2</v>
      </c>
      <c r="O7940" s="46">
        <f ca="1">_xlfn.VAR.P(L$4:L7940)</f>
        <v>33.846526783324819</v>
      </c>
      <c r="P7940" s="33">
        <f ca="1">COUNTIF(K$4:K7940, "WIN")/I7940</f>
        <v>2.6836336147158878E-2</v>
      </c>
    </row>
    <row r="7941" spans="9:16" x14ac:dyDescent="0.25">
      <c r="I7941" s="5">
        <v>7938</v>
      </c>
      <c r="J7941" s="8">
        <f t="shared" ca="1" si="494"/>
        <v>0</v>
      </c>
      <c r="K7941" s="7" t="str">
        <f t="shared" ca="1" si="496"/>
        <v>LOSE</v>
      </c>
      <c r="L7941" s="8">
        <f t="shared" ca="1" si="497"/>
        <v>-1</v>
      </c>
      <c r="M7941" s="8">
        <f t="shared" ca="1" si="495"/>
        <v>-270</v>
      </c>
      <c r="N7941" s="32">
        <f ca="1">SUM(L$4:L7941)/I7941</f>
        <v>-3.4013605442176874E-2</v>
      </c>
      <c r="O7941" s="46">
        <f ca="1">_xlfn.VAR.P(L$4:L7941)</f>
        <v>33.842380489610811</v>
      </c>
      <c r="P7941" s="33">
        <f ca="1">COUNTIF(K$4:K7941, "WIN")/I7941</f>
        <v>2.6832955404383976E-2</v>
      </c>
    </row>
    <row r="7942" spans="9:16" x14ac:dyDescent="0.25">
      <c r="I7942" s="5">
        <v>7939</v>
      </c>
      <c r="J7942" s="8">
        <f t="shared" ref="J7942:J8005" ca="1" si="498">RANDBETWEEN(0,36)</f>
        <v>24</v>
      </c>
      <c r="K7942" s="7" t="str">
        <f t="shared" ca="1" si="496"/>
        <v>LOSE</v>
      </c>
      <c r="L7942" s="8">
        <f t="shared" ca="1" si="497"/>
        <v>-1</v>
      </c>
      <c r="M7942" s="8">
        <f t="shared" ref="M7942:M8005" ca="1" si="499">M7941+L7942</f>
        <v>-271</v>
      </c>
      <c r="N7942" s="32">
        <f ca="1">SUM(L$4:L7942)/I7942</f>
        <v>-3.4135281521602216E-2</v>
      </c>
      <c r="O7942" s="46">
        <f ca="1">_xlfn.VAR.P(L$4:L7942)</f>
        <v>33.838235210820969</v>
      </c>
      <c r="P7942" s="33">
        <f ca="1">COUNTIF(K$4:K7942, "WIN")/I7942</f>
        <v>2.6829575513288826E-2</v>
      </c>
    </row>
    <row r="7943" spans="9:16" x14ac:dyDescent="0.25">
      <c r="I7943" s="5">
        <v>7940</v>
      </c>
      <c r="J7943" s="8">
        <f t="shared" ca="1" si="498"/>
        <v>1</v>
      </c>
      <c r="K7943" s="7" t="str">
        <f t="shared" ca="1" si="496"/>
        <v>LOSE</v>
      </c>
      <c r="L7943" s="8">
        <f t="shared" ca="1" si="497"/>
        <v>-1</v>
      </c>
      <c r="M7943" s="8">
        <f t="shared" ca="1" si="499"/>
        <v>-272</v>
      </c>
      <c r="N7943" s="32">
        <f ca="1">SUM(L$4:L7943)/I7943</f>
        <v>-3.425692695214106E-2</v>
      </c>
      <c r="O7943" s="46">
        <f ca="1">_xlfn.VAR.P(L$4:L7943)</f>
        <v>33.834090946582997</v>
      </c>
      <c r="P7943" s="33">
        <f ca="1">COUNTIF(K$4:K7943, "WIN")/I7943</f>
        <v>2.6826196473551639E-2</v>
      </c>
    </row>
    <row r="7944" spans="9:16" x14ac:dyDescent="0.25">
      <c r="I7944" s="5">
        <v>7941</v>
      </c>
      <c r="J7944" s="8">
        <f t="shared" ca="1" si="498"/>
        <v>28</v>
      </c>
      <c r="K7944" s="7" t="str">
        <f t="shared" ca="1" si="496"/>
        <v>LOSE</v>
      </c>
      <c r="L7944" s="8">
        <f t="shared" ca="1" si="497"/>
        <v>-1</v>
      </c>
      <c r="M7944" s="8">
        <f t="shared" ca="1" si="499"/>
        <v>-273</v>
      </c>
      <c r="N7944" s="32">
        <f ca="1">SUM(L$4:L7944)/I7944</f>
        <v>-3.4378541745372117E-2</v>
      </c>
      <c r="O7944" s="46">
        <f ca="1">_xlfn.VAR.P(L$4:L7944)</f>
        <v>33.829947696524812</v>
      </c>
      <c r="P7944" s="33">
        <f ca="1">COUNTIF(K$4:K7944, "WIN")/I7944</f>
        <v>2.6822818284850773E-2</v>
      </c>
    </row>
    <row r="7945" spans="9:16" x14ac:dyDescent="0.25">
      <c r="I7945" s="5">
        <v>7942</v>
      </c>
      <c r="J7945" s="8">
        <f t="shared" ca="1" si="498"/>
        <v>11</v>
      </c>
      <c r="K7945" s="7" t="str">
        <f t="shared" ca="1" si="496"/>
        <v>LOSE</v>
      </c>
      <c r="L7945" s="8">
        <f t="shared" ca="1" si="497"/>
        <v>-1</v>
      </c>
      <c r="M7945" s="8">
        <f t="shared" ca="1" si="499"/>
        <v>-274</v>
      </c>
      <c r="N7945" s="32">
        <f ca="1">SUM(L$4:L7945)/I7945</f>
        <v>-3.4500125912868294E-2</v>
      </c>
      <c r="O7945" s="46">
        <f ca="1">_xlfn.VAR.P(L$4:L7945)</f>
        <v>33.825805460274474</v>
      </c>
      <c r="P7945" s="33">
        <f ca="1">COUNTIF(K$4:K7945, "WIN")/I7945</f>
        <v>2.6819440946864771E-2</v>
      </c>
    </row>
    <row r="7946" spans="9:16" x14ac:dyDescent="0.25">
      <c r="I7946" s="5">
        <v>7943</v>
      </c>
      <c r="J7946" s="8">
        <f t="shared" ca="1" si="498"/>
        <v>22</v>
      </c>
      <c r="K7946" s="7" t="str">
        <f t="shared" ca="1" si="496"/>
        <v>LOSE</v>
      </c>
      <c r="L7946" s="8">
        <f t="shared" ca="1" si="497"/>
        <v>-1</v>
      </c>
      <c r="M7946" s="8">
        <f t="shared" ca="1" si="499"/>
        <v>-275</v>
      </c>
      <c r="N7946" s="32">
        <f ca="1">SUM(L$4:L7946)/I7946</f>
        <v>-3.4621679466196653E-2</v>
      </c>
      <c r="O7946" s="46">
        <f ca="1">_xlfn.VAR.P(L$4:L7946)</f>
        <v>33.821664237460254</v>
      </c>
      <c r="P7946" s="33">
        <f ca="1">COUNTIF(K$4:K7946, "WIN")/I7946</f>
        <v>2.6816064459272315E-2</v>
      </c>
    </row>
    <row r="7947" spans="9:16" x14ac:dyDescent="0.25">
      <c r="I7947" s="5">
        <v>7944</v>
      </c>
      <c r="J7947" s="8">
        <f t="shared" ca="1" si="498"/>
        <v>33</v>
      </c>
      <c r="K7947" s="7" t="str">
        <f t="shared" ca="1" si="496"/>
        <v>LOSE</v>
      </c>
      <c r="L7947" s="8">
        <f t="shared" ca="1" si="497"/>
        <v>-1</v>
      </c>
      <c r="M7947" s="8">
        <f t="shared" ca="1" si="499"/>
        <v>-276</v>
      </c>
      <c r="N7947" s="32">
        <f ca="1">SUM(L$4:L7947)/I7947</f>
        <v>-3.4743202416918431E-2</v>
      </c>
      <c r="O7947" s="46">
        <f ca="1">_xlfn.VAR.P(L$4:L7947)</f>
        <v>33.81752402771059</v>
      </c>
      <c r="P7947" s="33">
        <f ca="1">COUNTIF(K$4:K7947, "WIN")/I7947</f>
        <v>2.6812688821752265E-2</v>
      </c>
    </row>
    <row r="7948" spans="9:16" x14ac:dyDescent="0.25">
      <c r="I7948" s="5">
        <v>7945</v>
      </c>
      <c r="J7948" s="8">
        <f t="shared" ca="1" si="498"/>
        <v>32</v>
      </c>
      <c r="K7948" s="7" t="str">
        <f t="shared" ca="1" si="496"/>
        <v>LOSE</v>
      </c>
      <c r="L7948" s="8">
        <f t="shared" ca="1" si="497"/>
        <v>-1</v>
      </c>
      <c r="M7948" s="8">
        <f t="shared" ca="1" si="499"/>
        <v>-277</v>
      </c>
      <c r="N7948" s="32">
        <f ca="1">SUM(L$4:L7948)/I7948</f>
        <v>-3.4864694776589052E-2</v>
      </c>
      <c r="O7948" s="46">
        <f ca="1">_xlfn.VAR.P(L$4:L7948)</f>
        <v>33.813384830654108</v>
      </c>
      <c r="P7948" s="33">
        <f ca="1">COUNTIF(K$4:K7948, "WIN")/I7948</f>
        <v>2.6809314033983636E-2</v>
      </c>
    </row>
    <row r="7949" spans="9:16" x14ac:dyDescent="0.25">
      <c r="I7949" s="5">
        <v>7946</v>
      </c>
      <c r="J7949" s="8">
        <f t="shared" ca="1" si="498"/>
        <v>1</v>
      </c>
      <c r="K7949" s="7" t="str">
        <f t="shared" ca="1" si="496"/>
        <v>LOSE</v>
      </c>
      <c r="L7949" s="8">
        <f t="shared" ca="1" si="497"/>
        <v>-1</v>
      </c>
      <c r="M7949" s="8">
        <f t="shared" ca="1" si="499"/>
        <v>-278</v>
      </c>
      <c r="N7949" s="32">
        <f ca="1">SUM(L$4:L7949)/I7949</f>
        <v>-3.4986156556758116E-2</v>
      </c>
      <c r="O7949" s="46">
        <f ca="1">_xlfn.VAR.P(L$4:L7949)</f>
        <v>33.809246645919607</v>
      </c>
      <c r="P7949" s="33">
        <f ca="1">COUNTIF(K$4:K7949, "WIN")/I7949</f>
        <v>2.6805940095645606E-2</v>
      </c>
    </row>
    <row r="7950" spans="9:16" x14ac:dyDescent="0.25">
      <c r="I7950" s="5">
        <v>7947</v>
      </c>
      <c r="J7950" s="8">
        <f t="shared" ca="1" si="498"/>
        <v>15</v>
      </c>
      <c r="K7950" s="7" t="str">
        <f t="shared" ca="1" si="496"/>
        <v>LOSE</v>
      </c>
      <c r="L7950" s="8">
        <f t="shared" ca="1" si="497"/>
        <v>-1</v>
      </c>
      <c r="M7950" s="8">
        <f t="shared" ca="1" si="499"/>
        <v>-279</v>
      </c>
      <c r="N7950" s="32">
        <f ca="1">SUM(L$4:L7950)/I7950</f>
        <v>-3.5107587768969425E-2</v>
      </c>
      <c r="O7950" s="46">
        <f ca="1">_xlfn.VAR.P(L$4:L7950)</f>
        <v>33.805109473136085</v>
      </c>
      <c r="P7950" s="33">
        <f ca="1">COUNTIF(K$4:K7950, "WIN")/I7950</f>
        <v>2.6802567006417515E-2</v>
      </c>
    </row>
    <row r="7951" spans="9:16" x14ac:dyDescent="0.25">
      <c r="I7951" s="5">
        <v>7948</v>
      </c>
      <c r="J7951" s="8">
        <f t="shared" ca="1" si="498"/>
        <v>6</v>
      </c>
      <c r="K7951" s="7" t="str">
        <f t="shared" ca="1" si="496"/>
        <v>LOSE</v>
      </c>
      <c r="L7951" s="8">
        <f t="shared" ca="1" si="497"/>
        <v>-1</v>
      </c>
      <c r="M7951" s="8">
        <f t="shared" ca="1" si="499"/>
        <v>-280</v>
      </c>
      <c r="N7951" s="32">
        <f ca="1">SUM(L$4:L7951)/I7951</f>
        <v>-3.5228988424760944E-2</v>
      </c>
      <c r="O7951" s="46">
        <f ca="1">_xlfn.VAR.P(L$4:L7951)</f>
        <v>33.800973311932694</v>
      </c>
      <c r="P7951" s="33">
        <f ca="1">COUNTIF(K$4:K7951, "WIN")/I7951</f>
        <v>2.6799194765978862E-2</v>
      </c>
    </row>
    <row r="7952" spans="9:16" x14ac:dyDescent="0.25">
      <c r="I7952" s="5">
        <v>7949</v>
      </c>
      <c r="J7952" s="8">
        <f t="shared" ca="1" si="498"/>
        <v>9</v>
      </c>
      <c r="K7952" s="7" t="str">
        <f t="shared" ca="1" si="496"/>
        <v>LOSE</v>
      </c>
      <c r="L7952" s="8">
        <f t="shared" ca="1" si="497"/>
        <v>-1</v>
      </c>
      <c r="M7952" s="8">
        <f t="shared" ca="1" si="499"/>
        <v>-281</v>
      </c>
      <c r="N7952" s="32">
        <f ca="1">SUM(L$4:L7952)/I7952</f>
        <v>-3.5350358535664865E-2</v>
      </c>
      <c r="O7952" s="46">
        <f ca="1">_xlfn.VAR.P(L$4:L7952)</f>
        <v>33.796838161938794</v>
      </c>
      <c r="P7952" s="33">
        <f ca="1">COUNTIF(K$4:K7952, "WIN")/I7952</f>
        <v>2.6795823374009309E-2</v>
      </c>
    </row>
    <row r="7953" spans="9:16" x14ac:dyDescent="0.25">
      <c r="I7953" s="5">
        <v>7950</v>
      </c>
      <c r="J7953" s="8">
        <f t="shared" ca="1" si="498"/>
        <v>5</v>
      </c>
      <c r="K7953" s="7" t="str">
        <f t="shared" ca="1" si="496"/>
        <v>LOSE</v>
      </c>
      <c r="L7953" s="8">
        <f t="shared" ca="1" si="497"/>
        <v>-1</v>
      </c>
      <c r="M7953" s="8">
        <f t="shared" ca="1" si="499"/>
        <v>-282</v>
      </c>
      <c r="N7953" s="32">
        <f ca="1">SUM(L$4:L7953)/I7953</f>
        <v>-3.547169811320755E-2</v>
      </c>
      <c r="O7953" s="46">
        <f ca="1">_xlfn.VAR.P(L$4:L7953)</f>
        <v>33.792704022783909</v>
      </c>
      <c r="P7953" s="33">
        <f ca="1">COUNTIF(K$4:K7953, "WIN")/I7953</f>
        <v>2.679245283018868E-2</v>
      </c>
    </row>
    <row r="7954" spans="9:16" x14ac:dyDescent="0.25">
      <c r="I7954" s="5">
        <v>7951</v>
      </c>
      <c r="J7954" s="8">
        <f t="shared" ca="1" si="498"/>
        <v>5</v>
      </c>
      <c r="K7954" s="7" t="str">
        <f t="shared" ca="1" si="496"/>
        <v>LOSE</v>
      </c>
      <c r="L7954" s="8">
        <f t="shared" ca="1" si="497"/>
        <v>-1</v>
      </c>
      <c r="M7954" s="8">
        <f t="shared" ca="1" si="499"/>
        <v>-283</v>
      </c>
      <c r="N7954" s="32">
        <f ca="1">SUM(L$4:L7954)/I7954</f>
        <v>-3.559300716890957E-2</v>
      </c>
      <c r="O7954" s="46">
        <f ca="1">_xlfn.VAR.P(L$4:L7954)</f>
        <v>33.788570894097745</v>
      </c>
      <c r="P7954" s="33">
        <f ca="1">COUNTIF(K$4:K7954, "WIN")/I7954</f>
        <v>2.6789083134196957E-2</v>
      </c>
    </row>
    <row r="7955" spans="9:16" x14ac:dyDescent="0.25">
      <c r="I7955" s="5">
        <v>7952</v>
      </c>
      <c r="J7955" s="8">
        <f t="shared" ca="1" si="498"/>
        <v>16</v>
      </c>
      <c r="K7955" s="7" t="str">
        <f t="shared" ca="1" si="496"/>
        <v>LOSE</v>
      </c>
      <c r="L7955" s="8">
        <f t="shared" ca="1" si="497"/>
        <v>-1</v>
      </c>
      <c r="M7955" s="8">
        <f t="shared" ca="1" si="499"/>
        <v>-284</v>
      </c>
      <c r="N7955" s="32">
        <f ca="1">SUM(L$4:L7955)/I7955</f>
        <v>-3.5714285714285712E-2</v>
      </c>
      <c r="O7955" s="46">
        <f ca="1">_xlfn.VAR.P(L$4:L7955)</f>
        <v>33.784438775510203</v>
      </c>
      <c r="P7955" s="33">
        <f ca="1">COUNTIF(K$4:K7955, "WIN")/I7955</f>
        <v>2.6785714285714284E-2</v>
      </c>
    </row>
    <row r="7956" spans="9:16" x14ac:dyDescent="0.25">
      <c r="I7956" s="5">
        <v>7953</v>
      </c>
      <c r="J7956" s="8">
        <f t="shared" ca="1" si="498"/>
        <v>36</v>
      </c>
      <c r="K7956" s="7" t="str">
        <f t="shared" ca="1" si="496"/>
        <v>LOSE</v>
      </c>
      <c r="L7956" s="8">
        <f t="shared" ca="1" si="497"/>
        <v>-1</v>
      </c>
      <c r="M7956" s="8">
        <f t="shared" ca="1" si="499"/>
        <v>-285</v>
      </c>
      <c r="N7956" s="32">
        <f ca="1">SUM(L$4:L7956)/I7956</f>
        <v>-3.5835533760844966E-2</v>
      </c>
      <c r="O7956" s="46">
        <f ca="1">_xlfn.VAR.P(L$4:L7956)</f>
        <v>33.780307666651346</v>
      </c>
      <c r="P7956" s="33">
        <f ca="1">COUNTIF(K$4:K7956, "WIN")/I7956</f>
        <v>2.6782346284420975E-2</v>
      </c>
    </row>
    <row r="7957" spans="9:16" x14ac:dyDescent="0.25">
      <c r="I7957" s="5">
        <v>7954</v>
      </c>
      <c r="J7957" s="8">
        <f t="shared" ca="1" si="498"/>
        <v>21</v>
      </c>
      <c r="K7957" s="7" t="str">
        <f t="shared" ca="1" si="496"/>
        <v>LOSE</v>
      </c>
      <c r="L7957" s="8">
        <f t="shared" ca="1" si="497"/>
        <v>-1</v>
      </c>
      <c r="M7957" s="8">
        <f t="shared" ca="1" si="499"/>
        <v>-286</v>
      </c>
      <c r="N7957" s="32">
        <f ca="1">SUM(L$4:L7957)/I7957</f>
        <v>-3.5956751320090519E-2</v>
      </c>
      <c r="O7957" s="46">
        <f ca="1">_xlfn.VAR.P(L$4:L7957)</f>
        <v>33.776177567151429</v>
      </c>
      <c r="P7957" s="33">
        <f ca="1">COUNTIF(K$4:K7957, "WIN")/I7957</f>
        <v>2.6778979129997486E-2</v>
      </c>
    </row>
    <row r="7958" spans="9:16" x14ac:dyDescent="0.25">
      <c r="I7958" s="5">
        <v>7955</v>
      </c>
      <c r="J7958" s="8">
        <f t="shared" ca="1" si="498"/>
        <v>36</v>
      </c>
      <c r="K7958" s="7" t="str">
        <f t="shared" ca="1" si="496"/>
        <v>LOSE</v>
      </c>
      <c r="L7958" s="8">
        <f t="shared" ca="1" si="497"/>
        <v>-1</v>
      </c>
      <c r="M7958" s="8">
        <f t="shared" ca="1" si="499"/>
        <v>-287</v>
      </c>
      <c r="N7958" s="32">
        <f ca="1">SUM(L$4:L7958)/I7958</f>
        <v>-3.6077938403519798E-2</v>
      </c>
      <c r="O7958" s="46">
        <f ca="1">_xlfn.VAR.P(L$4:L7958)</f>
        <v>33.772048476640876</v>
      </c>
      <c r="P7958" s="33">
        <f ca="1">COUNTIF(K$4:K7958, "WIN")/I7958</f>
        <v>2.6775612822124449E-2</v>
      </c>
    </row>
    <row r="7959" spans="9:16" x14ac:dyDescent="0.25">
      <c r="I7959" s="5">
        <v>7956</v>
      </c>
      <c r="J7959" s="8">
        <f t="shared" ca="1" si="498"/>
        <v>31</v>
      </c>
      <c r="K7959" s="7" t="str">
        <f t="shared" ca="1" si="496"/>
        <v>LOSE</v>
      </c>
      <c r="L7959" s="8">
        <f t="shared" ca="1" si="497"/>
        <v>-1</v>
      </c>
      <c r="M7959" s="8">
        <f t="shared" ca="1" si="499"/>
        <v>-288</v>
      </c>
      <c r="N7959" s="32">
        <f ca="1">SUM(L$4:L7959)/I7959</f>
        <v>-3.6199095022624438E-2</v>
      </c>
      <c r="O7959" s="46">
        <f ca="1">_xlfn.VAR.P(L$4:L7959)</f>
        <v>33.767920394750313</v>
      </c>
      <c r="P7959" s="33">
        <f ca="1">COUNTIF(K$4:K7959, "WIN")/I7959</f>
        <v>2.6772247360482653E-2</v>
      </c>
    </row>
    <row r="7960" spans="9:16" x14ac:dyDescent="0.25">
      <c r="I7960" s="5">
        <v>7957</v>
      </c>
      <c r="J7960" s="8">
        <f t="shared" ca="1" si="498"/>
        <v>34</v>
      </c>
      <c r="K7960" s="7" t="str">
        <f t="shared" ca="1" si="496"/>
        <v>LOSE</v>
      </c>
      <c r="L7960" s="8">
        <f t="shared" ca="1" si="497"/>
        <v>-1</v>
      </c>
      <c r="M7960" s="8">
        <f t="shared" ca="1" si="499"/>
        <v>-289</v>
      </c>
      <c r="N7960" s="32">
        <f ca="1">SUM(L$4:L7960)/I7960</f>
        <v>-3.6320221188890285E-2</v>
      </c>
      <c r="O7960" s="46">
        <f ca="1">_xlfn.VAR.P(L$4:L7960)</f>
        <v>33.763793321110519</v>
      </c>
      <c r="P7960" s="33">
        <f ca="1">COUNTIF(K$4:K7960, "WIN")/I7960</f>
        <v>2.6768882744753048E-2</v>
      </c>
    </row>
    <row r="7961" spans="9:16" x14ac:dyDescent="0.25">
      <c r="I7961" s="5">
        <v>7958</v>
      </c>
      <c r="J7961" s="8">
        <f t="shared" ca="1" si="498"/>
        <v>5</v>
      </c>
      <c r="K7961" s="7" t="str">
        <f t="shared" ca="1" si="496"/>
        <v>LOSE</v>
      </c>
      <c r="L7961" s="8">
        <f t="shared" ca="1" si="497"/>
        <v>-1</v>
      </c>
      <c r="M7961" s="8">
        <f t="shared" ca="1" si="499"/>
        <v>-290</v>
      </c>
      <c r="N7961" s="32">
        <f ca="1">SUM(L$4:L7961)/I7961</f>
        <v>-3.6441316913797435E-2</v>
      </c>
      <c r="O7961" s="46">
        <f ca="1">_xlfn.VAR.P(L$4:L7961)</f>
        <v>33.759667255352475</v>
      </c>
      <c r="P7961" s="33">
        <f ca="1">COUNTIF(K$4:K7961, "WIN")/I7961</f>
        <v>2.6765518974616737E-2</v>
      </c>
    </row>
    <row r="7962" spans="9:16" x14ac:dyDescent="0.25">
      <c r="I7962" s="5">
        <v>7959</v>
      </c>
      <c r="J7962" s="8">
        <f t="shared" ca="1" si="498"/>
        <v>15</v>
      </c>
      <c r="K7962" s="7" t="str">
        <f t="shared" ca="1" si="496"/>
        <v>LOSE</v>
      </c>
      <c r="L7962" s="8">
        <f t="shared" ca="1" si="497"/>
        <v>-1</v>
      </c>
      <c r="M7962" s="8">
        <f t="shared" ca="1" si="499"/>
        <v>-291</v>
      </c>
      <c r="N7962" s="32">
        <f ca="1">SUM(L$4:L7962)/I7962</f>
        <v>-3.6562382208820202E-2</v>
      </c>
      <c r="O7962" s="46">
        <f ca="1">_xlfn.VAR.P(L$4:L7962)</f>
        <v>33.755542197107332</v>
      </c>
      <c r="P7962" s="33">
        <f ca="1">COUNTIF(K$4:K7962, "WIN")/I7962</f>
        <v>2.6762156049754994E-2</v>
      </c>
    </row>
    <row r="7963" spans="9:16" x14ac:dyDescent="0.25">
      <c r="I7963" s="5">
        <v>7960</v>
      </c>
      <c r="J7963" s="8">
        <f t="shared" ca="1" si="498"/>
        <v>3</v>
      </c>
      <c r="K7963" s="7" t="str">
        <f t="shared" ca="1" si="496"/>
        <v>LOSE</v>
      </c>
      <c r="L7963" s="8">
        <f t="shared" ca="1" si="497"/>
        <v>-1</v>
      </c>
      <c r="M7963" s="8">
        <f t="shared" ca="1" si="499"/>
        <v>-292</v>
      </c>
      <c r="N7963" s="32">
        <f ca="1">SUM(L$4:L7963)/I7963</f>
        <v>-3.6683417085427134E-2</v>
      </c>
      <c r="O7963" s="46">
        <f ca="1">_xlfn.VAR.P(L$4:L7963)</f>
        <v>33.751418146006415</v>
      </c>
      <c r="P7963" s="33">
        <f ca="1">COUNTIF(K$4:K7963, "WIN")/I7963</f>
        <v>2.6758793969849246E-2</v>
      </c>
    </row>
    <row r="7964" spans="9:16" x14ac:dyDescent="0.25">
      <c r="I7964" s="5">
        <v>7961</v>
      </c>
      <c r="J7964" s="8">
        <f t="shared" ca="1" si="498"/>
        <v>10</v>
      </c>
      <c r="K7964" s="7" t="str">
        <f t="shared" ca="1" si="496"/>
        <v>LOSE</v>
      </c>
      <c r="L7964" s="8">
        <f t="shared" ca="1" si="497"/>
        <v>-1</v>
      </c>
      <c r="M7964" s="8">
        <f t="shared" ca="1" si="499"/>
        <v>-293</v>
      </c>
      <c r="N7964" s="32">
        <f ca="1">SUM(L$4:L7964)/I7964</f>
        <v>-3.680442155508102E-2</v>
      </c>
      <c r="O7964" s="46">
        <f ca="1">_xlfn.VAR.P(L$4:L7964)</f>
        <v>33.747295101681239</v>
      </c>
      <c r="P7964" s="33">
        <f ca="1">COUNTIF(K$4:K7964, "WIN")/I7964</f>
        <v>2.6755432734581083E-2</v>
      </c>
    </row>
    <row r="7965" spans="9:16" x14ac:dyDescent="0.25">
      <c r="I7965" s="5">
        <v>7962</v>
      </c>
      <c r="J7965" s="8">
        <f t="shared" ca="1" si="498"/>
        <v>13</v>
      </c>
      <c r="K7965" s="7" t="str">
        <f t="shared" ca="1" si="496"/>
        <v>LOSE</v>
      </c>
      <c r="L7965" s="8">
        <f t="shared" ca="1" si="497"/>
        <v>-1</v>
      </c>
      <c r="M7965" s="8">
        <f t="shared" ca="1" si="499"/>
        <v>-294</v>
      </c>
      <c r="N7965" s="32">
        <f ca="1">SUM(L$4:L7965)/I7965</f>
        <v>-3.6925395629238883E-2</v>
      </c>
      <c r="O7965" s="46">
        <f ca="1">_xlfn.VAR.P(L$4:L7965)</f>
        <v>33.7431730637635</v>
      </c>
      <c r="P7965" s="33">
        <f ca="1">COUNTIF(K$4:K7965, "WIN")/I7965</f>
        <v>2.6752072343632253E-2</v>
      </c>
    </row>
    <row r="7966" spans="9:16" x14ac:dyDescent="0.25">
      <c r="I7966" s="5">
        <v>7963</v>
      </c>
      <c r="J7966" s="8">
        <f t="shared" ca="1" si="498"/>
        <v>1</v>
      </c>
      <c r="K7966" s="7" t="str">
        <f t="shared" ca="1" si="496"/>
        <v>LOSE</v>
      </c>
      <c r="L7966" s="8">
        <f t="shared" ca="1" si="497"/>
        <v>-1</v>
      </c>
      <c r="M7966" s="8">
        <f t="shared" ca="1" si="499"/>
        <v>-295</v>
      </c>
      <c r="N7966" s="32">
        <f ca="1">SUM(L$4:L7966)/I7966</f>
        <v>-3.7046339319352001E-2</v>
      </c>
      <c r="O7966" s="46">
        <f ca="1">_xlfn.VAR.P(L$4:L7966)</f>
        <v>33.739052031885066</v>
      </c>
      <c r="P7966" s="33">
        <f ca="1">COUNTIF(K$4:K7966, "WIN")/I7966</f>
        <v>2.6748712796684667E-2</v>
      </c>
    </row>
    <row r="7967" spans="9:16" x14ac:dyDescent="0.25">
      <c r="I7967" s="5">
        <v>7964</v>
      </c>
      <c r="J7967" s="8">
        <f t="shared" ca="1" si="498"/>
        <v>23</v>
      </c>
      <c r="K7967" s="7" t="str">
        <f t="shared" ca="1" si="496"/>
        <v>LOSE</v>
      </c>
      <c r="L7967" s="8">
        <f t="shared" ca="1" si="497"/>
        <v>-1</v>
      </c>
      <c r="M7967" s="8">
        <f t="shared" ca="1" si="499"/>
        <v>-296</v>
      </c>
      <c r="N7967" s="32">
        <f ca="1">SUM(L$4:L7967)/I7967</f>
        <v>-3.7167252636865898E-2</v>
      </c>
      <c r="O7967" s="46">
        <f ca="1">_xlfn.VAR.P(L$4:L7967)</f>
        <v>33.73493200567799</v>
      </c>
      <c r="P7967" s="33">
        <f ca="1">COUNTIF(K$4:K7967, "WIN")/I7967</f>
        <v>2.6745354093420392E-2</v>
      </c>
    </row>
    <row r="7968" spans="9:16" x14ac:dyDescent="0.25">
      <c r="I7968" s="5">
        <v>7965</v>
      </c>
      <c r="J7968" s="8">
        <f t="shared" ca="1" si="498"/>
        <v>8</v>
      </c>
      <c r="K7968" s="7" t="str">
        <f t="shared" ca="1" si="496"/>
        <v>LOSE</v>
      </c>
      <c r="L7968" s="8">
        <f t="shared" ca="1" si="497"/>
        <v>-1</v>
      </c>
      <c r="M7968" s="8">
        <f t="shared" ca="1" si="499"/>
        <v>-297</v>
      </c>
      <c r="N7968" s="32">
        <f ca="1">SUM(L$4:L7968)/I7968</f>
        <v>-3.7288135593220341E-2</v>
      </c>
      <c r="O7968" s="46">
        <f ca="1">_xlfn.VAR.P(L$4:L7968)</f>
        <v>33.730812984774488</v>
      </c>
      <c r="P7968" s="33">
        <f ca="1">COUNTIF(K$4:K7968, "WIN")/I7968</f>
        <v>2.6741996233521657E-2</v>
      </c>
    </row>
    <row r="7969" spans="9:16" x14ac:dyDescent="0.25">
      <c r="I7969" s="5">
        <v>7966</v>
      </c>
      <c r="J7969" s="8">
        <f t="shared" ca="1" si="498"/>
        <v>36</v>
      </c>
      <c r="K7969" s="7" t="str">
        <f t="shared" ca="1" si="496"/>
        <v>LOSE</v>
      </c>
      <c r="L7969" s="8">
        <f t="shared" ca="1" si="497"/>
        <v>-1</v>
      </c>
      <c r="M7969" s="8">
        <f t="shared" ca="1" si="499"/>
        <v>-298</v>
      </c>
      <c r="N7969" s="32">
        <f ca="1">SUM(L$4:L7969)/I7969</f>
        <v>-3.7408988199849356E-2</v>
      </c>
      <c r="O7969" s="46">
        <f ca="1">_xlfn.VAR.P(L$4:L7969)</f>
        <v>33.726694968806989</v>
      </c>
      <c r="P7969" s="33">
        <f ca="1">COUNTIF(K$4:K7969, "WIN")/I7969</f>
        <v>2.6738639216670849E-2</v>
      </c>
    </row>
    <row r="7970" spans="9:16" x14ac:dyDescent="0.25">
      <c r="I7970" s="5">
        <v>7967</v>
      </c>
      <c r="J7970" s="8">
        <f t="shared" ca="1" si="498"/>
        <v>25</v>
      </c>
      <c r="K7970" s="7" t="str">
        <f t="shared" ca="1" si="496"/>
        <v>LOSE</v>
      </c>
      <c r="L7970" s="8">
        <f t="shared" ca="1" si="497"/>
        <v>-1</v>
      </c>
      <c r="M7970" s="8">
        <f t="shared" ca="1" si="499"/>
        <v>-299</v>
      </c>
      <c r="N7970" s="32">
        <f ca="1">SUM(L$4:L7970)/I7970</f>
        <v>-3.7529810468181247E-2</v>
      </c>
      <c r="O7970" s="46">
        <f ca="1">_xlfn.VAR.P(L$4:L7970)</f>
        <v>33.722577957408063</v>
      </c>
      <c r="P7970" s="33">
        <f ca="1">COUNTIF(K$4:K7970, "WIN")/I7970</f>
        <v>2.6735283042550521E-2</v>
      </c>
    </row>
    <row r="7971" spans="9:16" x14ac:dyDescent="0.25">
      <c r="I7971" s="5">
        <v>7968</v>
      </c>
      <c r="J7971" s="8">
        <f t="shared" ca="1" si="498"/>
        <v>4</v>
      </c>
      <c r="K7971" s="7" t="str">
        <f t="shared" ca="1" si="496"/>
        <v>LOSE</v>
      </c>
      <c r="L7971" s="8">
        <f t="shared" ca="1" si="497"/>
        <v>-1</v>
      </c>
      <c r="M7971" s="8">
        <f t="shared" ca="1" si="499"/>
        <v>-300</v>
      </c>
      <c r="N7971" s="32">
        <f ca="1">SUM(L$4:L7971)/I7971</f>
        <v>-3.7650602409638557E-2</v>
      </c>
      <c r="O7971" s="46">
        <f ca="1">_xlfn.VAR.P(L$4:L7971)</f>
        <v>33.718461950210482</v>
      </c>
      <c r="P7971" s="33">
        <f ca="1">COUNTIF(K$4:K7971, "WIN")/I7971</f>
        <v>2.6731927710843373E-2</v>
      </c>
    </row>
    <row r="7972" spans="9:16" x14ac:dyDescent="0.25">
      <c r="I7972" s="5">
        <v>7969</v>
      </c>
      <c r="J7972" s="8">
        <f t="shared" ca="1" si="498"/>
        <v>35</v>
      </c>
      <c r="K7972" s="7" t="str">
        <f t="shared" ca="1" si="496"/>
        <v>LOSE</v>
      </c>
      <c r="L7972" s="8">
        <f t="shared" ca="1" si="497"/>
        <v>-1</v>
      </c>
      <c r="M7972" s="8">
        <f t="shared" ca="1" si="499"/>
        <v>-301</v>
      </c>
      <c r="N7972" s="32">
        <f ca="1">SUM(L$4:L7972)/I7972</f>
        <v>-3.7771364035638098E-2</v>
      </c>
      <c r="O7972" s="46">
        <f ca="1">_xlfn.VAR.P(L$4:L7972)</f>
        <v>33.714346946847193</v>
      </c>
      <c r="P7972" s="33">
        <f ca="1">COUNTIF(K$4:K7972, "WIN")/I7972</f>
        <v>2.6728573221232274E-2</v>
      </c>
    </row>
    <row r="7973" spans="9:16" x14ac:dyDescent="0.25">
      <c r="I7973" s="5">
        <v>7970</v>
      </c>
      <c r="J7973" s="8">
        <f t="shared" ca="1" si="498"/>
        <v>1</v>
      </c>
      <c r="K7973" s="7" t="str">
        <f t="shared" ca="1" si="496"/>
        <v>LOSE</v>
      </c>
      <c r="L7973" s="8">
        <f t="shared" ca="1" si="497"/>
        <v>-1</v>
      </c>
      <c r="M7973" s="8">
        <f t="shared" ca="1" si="499"/>
        <v>-302</v>
      </c>
      <c r="N7973" s="32">
        <f ca="1">SUM(L$4:L7973)/I7973</f>
        <v>-3.7892095357590964E-2</v>
      </c>
      <c r="O7973" s="46">
        <f ca="1">_xlfn.VAR.P(L$4:L7973)</f>
        <v>33.710232946951315</v>
      </c>
      <c r="P7973" s="33">
        <f ca="1">COUNTIF(K$4:K7973, "WIN")/I7973</f>
        <v>2.6725219573400252E-2</v>
      </c>
    </row>
    <row r="7974" spans="9:16" x14ac:dyDescent="0.25">
      <c r="I7974" s="5">
        <v>7971</v>
      </c>
      <c r="J7974" s="8">
        <f t="shared" ca="1" si="498"/>
        <v>0</v>
      </c>
      <c r="K7974" s="7" t="str">
        <f t="shared" ca="1" si="496"/>
        <v>LOSE</v>
      </c>
      <c r="L7974" s="8">
        <f t="shared" ca="1" si="497"/>
        <v>-1</v>
      </c>
      <c r="M7974" s="8">
        <f t="shared" ca="1" si="499"/>
        <v>-303</v>
      </c>
      <c r="N7974" s="32">
        <f ca="1">SUM(L$4:L7974)/I7974</f>
        <v>-3.8012796386902518E-2</v>
      </c>
      <c r="O7974" s="46">
        <f ca="1">_xlfn.VAR.P(L$4:L7974)</f>
        <v>33.706119950156165</v>
      </c>
      <c r="P7974" s="33">
        <f ca="1">COUNTIF(K$4:K7974, "WIN")/I7974</f>
        <v>2.6721866767030485E-2</v>
      </c>
    </row>
    <row r="7975" spans="9:16" x14ac:dyDescent="0.25">
      <c r="I7975" s="5">
        <v>7972</v>
      </c>
      <c r="J7975" s="8">
        <f t="shared" ca="1" si="498"/>
        <v>1</v>
      </c>
      <c r="K7975" s="7" t="str">
        <f t="shared" ca="1" si="496"/>
        <v>LOSE</v>
      </c>
      <c r="L7975" s="8">
        <f t="shared" ca="1" si="497"/>
        <v>-1</v>
      </c>
      <c r="M7975" s="8">
        <f t="shared" ca="1" si="499"/>
        <v>-304</v>
      </c>
      <c r="N7975" s="32">
        <f ca="1">SUM(L$4:L7975)/I7975</f>
        <v>-3.8133467134972406E-2</v>
      </c>
      <c r="O7975" s="46">
        <f ca="1">_xlfn.VAR.P(L$4:L7975)</f>
        <v>33.702007956095201</v>
      </c>
      <c r="P7975" s="33">
        <f ca="1">COUNTIF(K$4:K7975, "WIN")/I7975</f>
        <v>2.6718514801806321E-2</v>
      </c>
    </row>
    <row r="7976" spans="9:16" x14ac:dyDescent="0.25">
      <c r="I7976" s="5">
        <v>7973</v>
      </c>
      <c r="J7976" s="8">
        <f t="shared" ca="1" si="498"/>
        <v>17</v>
      </c>
      <c r="K7976" s="7" t="str">
        <f t="shared" ca="1" si="496"/>
        <v>LOSE</v>
      </c>
      <c r="L7976" s="8">
        <f t="shared" ca="1" si="497"/>
        <v>-1</v>
      </c>
      <c r="M7976" s="8">
        <f t="shared" ca="1" si="499"/>
        <v>-305</v>
      </c>
      <c r="N7976" s="32">
        <f ca="1">SUM(L$4:L7976)/I7976</f>
        <v>-3.8254107613194532E-2</v>
      </c>
      <c r="O7976" s="46">
        <f ca="1">_xlfn.VAR.P(L$4:L7976)</f>
        <v>33.697896964402105</v>
      </c>
      <c r="P7976" s="33">
        <f ca="1">COUNTIF(K$4:K7976, "WIN")/I7976</f>
        <v>2.6715163677411263E-2</v>
      </c>
    </row>
    <row r="7977" spans="9:16" x14ac:dyDescent="0.25">
      <c r="I7977" s="5">
        <v>7974</v>
      </c>
      <c r="J7977" s="8">
        <f t="shared" ca="1" si="498"/>
        <v>24</v>
      </c>
      <c r="K7977" s="7" t="str">
        <f t="shared" ca="1" si="496"/>
        <v>LOSE</v>
      </c>
      <c r="L7977" s="8">
        <f t="shared" ca="1" si="497"/>
        <v>-1</v>
      </c>
      <c r="M7977" s="8">
        <f t="shared" ca="1" si="499"/>
        <v>-306</v>
      </c>
      <c r="N7977" s="32">
        <f ca="1">SUM(L$4:L7977)/I7977</f>
        <v>-3.8374717832957109E-2</v>
      </c>
      <c r="O7977" s="46">
        <f ca="1">_xlfn.VAR.P(L$4:L7977)</f>
        <v>33.693786974710697</v>
      </c>
      <c r="P7977" s="33">
        <f ca="1">COUNTIF(K$4:K7977, "WIN")/I7977</f>
        <v>2.6711813393528971E-2</v>
      </c>
    </row>
    <row r="7978" spans="9:16" x14ac:dyDescent="0.25">
      <c r="I7978" s="5">
        <v>7975</v>
      </c>
      <c r="J7978" s="8">
        <f t="shared" ca="1" si="498"/>
        <v>2</v>
      </c>
      <c r="K7978" s="7" t="str">
        <f t="shared" ca="1" si="496"/>
        <v>LOSE</v>
      </c>
      <c r="L7978" s="8">
        <f t="shared" ca="1" si="497"/>
        <v>-1</v>
      </c>
      <c r="M7978" s="8">
        <f t="shared" ca="1" si="499"/>
        <v>-307</v>
      </c>
      <c r="N7978" s="32">
        <f ca="1">SUM(L$4:L7978)/I7978</f>
        <v>-3.8495297805642634E-2</v>
      </c>
      <c r="O7978" s="46">
        <f ca="1">_xlfn.VAR.P(L$4:L7978)</f>
        <v>33.689677986655006</v>
      </c>
      <c r="P7978" s="33">
        <f ca="1">COUNTIF(K$4:K7978, "WIN")/I7978</f>
        <v>2.6708463949843261E-2</v>
      </c>
    </row>
    <row r="7979" spans="9:16" x14ac:dyDescent="0.25">
      <c r="I7979" s="5">
        <v>7976</v>
      </c>
      <c r="J7979" s="8">
        <f t="shared" ca="1" si="498"/>
        <v>8</v>
      </c>
      <c r="K7979" s="7" t="str">
        <f t="shared" ca="1" si="496"/>
        <v>LOSE</v>
      </c>
      <c r="L7979" s="8">
        <f t="shared" ca="1" si="497"/>
        <v>-1</v>
      </c>
      <c r="M7979" s="8">
        <f t="shared" ca="1" si="499"/>
        <v>-308</v>
      </c>
      <c r="N7979" s="32">
        <f ca="1">SUM(L$4:L7979)/I7979</f>
        <v>-3.8615847542627882E-2</v>
      </c>
      <c r="O7979" s="46">
        <f ca="1">_xlfn.VAR.P(L$4:L7979)</f>
        <v>33.685569999869216</v>
      </c>
      <c r="P7979" s="33">
        <f ca="1">COUNTIF(K$4:K7979, "WIN")/I7979</f>
        <v>2.6705115346038113E-2</v>
      </c>
    </row>
    <row r="7980" spans="9:16" x14ac:dyDescent="0.25">
      <c r="I7980" s="5">
        <v>7977</v>
      </c>
      <c r="J7980" s="8">
        <f t="shared" ca="1" si="498"/>
        <v>28</v>
      </c>
      <c r="K7980" s="7" t="str">
        <f t="shared" ca="1" si="496"/>
        <v>LOSE</v>
      </c>
      <c r="L7980" s="8">
        <f t="shared" ca="1" si="497"/>
        <v>-1</v>
      </c>
      <c r="M7980" s="8">
        <f t="shared" ca="1" si="499"/>
        <v>-309</v>
      </c>
      <c r="N7980" s="32">
        <f ca="1">SUM(L$4:L7980)/I7980</f>
        <v>-3.8736367055283938E-2</v>
      </c>
      <c r="O7980" s="46">
        <f ca="1">_xlfn.VAR.P(L$4:L7980)</f>
        <v>33.681463013987702</v>
      </c>
      <c r="P7980" s="33">
        <f ca="1">COUNTIF(K$4:K7980, "WIN")/I7980</f>
        <v>2.6701767581797667E-2</v>
      </c>
    </row>
    <row r="7981" spans="9:16" x14ac:dyDescent="0.25">
      <c r="I7981" s="5">
        <v>7978</v>
      </c>
      <c r="J7981" s="8">
        <f t="shared" ca="1" si="498"/>
        <v>17</v>
      </c>
      <c r="K7981" s="7" t="str">
        <f t="shared" ca="1" si="496"/>
        <v>LOSE</v>
      </c>
      <c r="L7981" s="8">
        <f t="shared" ca="1" si="497"/>
        <v>-1</v>
      </c>
      <c r="M7981" s="8">
        <f t="shared" ca="1" si="499"/>
        <v>-310</v>
      </c>
      <c r="N7981" s="32">
        <f ca="1">SUM(L$4:L7981)/I7981</f>
        <v>-3.8856856354976183E-2</v>
      </c>
      <c r="O7981" s="46">
        <f ca="1">_xlfn.VAR.P(L$4:L7981)</f>
        <v>33.677357028645019</v>
      </c>
      <c r="P7981" s="33">
        <f ca="1">COUNTIF(K$4:K7981, "WIN")/I7981</f>
        <v>2.6698420656806218E-2</v>
      </c>
    </row>
    <row r="7982" spans="9:16" x14ac:dyDescent="0.25">
      <c r="I7982" s="5">
        <v>7979</v>
      </c>
      <c r="J7982" s="8">
        <f t="shared" ca="1" si="498"/>
        <v>0</v>
      </c>
      <c r="K7982" s="7" t="str">
        <f t="shared" ca="1" si="496"/>
        <v>LOSE</v>
      </c>
      <c r="L7982" s="8">
        <f t="shared" ca="1" si="497"/>
        <v>-1</v>
      </c>
      <c r="M7982" s="8">
        <f t="shared" ca="1" si="499"/>
        <v>-311</v>
      </c>
      <c r="N7982" s="32">
        <f ca="1">SUM(L$4:L7982)/I7982</f>
        <v>-3.8977315453064293E-2</v>
      </c>
      <c r="O7982" s="46">
        <f ca="1">_xlfn.VAR.P(L$4:L7982)</f>
        <v>33.673252043475884</v>
      </c>
      <c r="P7982" s="33">
        <f ca="1">COUNTIF(K$4:K7982, "WIN")/I7982</f>
        <v>2.6695074570748215E-2</v>
      </c>
    </row>
    <row r="7983" spans="9:16" x14ac:dyDescent="0.25">
      <c r="I7983" s="5">
        <v>7980</v>
      </c>
      <c r="J7983" s="8">
        <f t="shared" ca="1" si="498"/>
        <v>14</v>
      </c>
      <c r="K7983" s="7" t="str">
        <f t="shared" ca="1" si="496"/>
        <v>LOSE</v>
      </c>
      <c r="L7983" s="8">
        <f t="shared" ca="1" si="497"/>
        <v>-1</v>
      </c>
      <c r="M7983" s="8">
        <f t="shared" ca="1" si="499"/>
        <v>-312</v>
      </c>
      <c r="N7983" s="32">
        <f ca="1">SUM(L$4:L7983)/I7983</f>
        <v>-3.9097744360902256E-2</v>
      </c>
      <c r="O7983" s="46">
        <f ca="1">_xlfn.VAR.P(L$4:L7983)</f>
        <v>33.669148058115212</v>
      </c>
      <c r="P7983" s="33">
        <f ca="1">COUNTIF(K$4:K7983, "WIN")/I7983</f>
        <v>2.669172932330827E-2</v>
      </c>
    </row>
    <row r="7984" spans="9:16" x14ac:dyDescent="0.25">
      <c r="I7984" s="5">
        <v>7981</v>
      </c>
      <c r="J7984" s="8">
        <f t="shared" ca="1" si="498"/>
        <v>25</v>
      </c>
      <c r="K7984" s="7" t="str">
        <f t="shared" ca="1" si="496"/>
        <v>LOSE</v>
      </c>
      <c r="L7984" s="8">
        <f t="shared" ca="1" si="497"/>
        <v>-1</v>
      </c>
      <c r="M7984" s="8">
        <f t="shared" ca="1" si="499"/>
        <v>-313</v>
      </c>
      <c r="N7984" s="32">
        <f ca="1">SUM(L$4:L7984)/I7984</f>
        <v>-3.9218143089838363E-2</v>
      </c>
      <c r="O7984" s="46">
        <f ca="1">_xlfn.VAR.P(L$4:L7984)</f>
        <v>33.665045072198083</v>
      </c>
      <c r="P7984" s="33">
        <f ca="1">COUNTIF(K$4:K7984, "WIN")/I7984</f>
        <v>2.6688384914171158E-2</v>
      </c>
    </row>
    <row r="7985" spans="9:16" x14ac:dyDescent="0.25">
      <c r="I7985" s="5">
        <v>7982</v>
      </c>
      <c r="J7985" s="8">
        <f t="shared" ca="1" si="498"/>
        <v>5</v>
      </c>
      <c r="K7985" s="7" t="str">
        <f t="shared" ca="1" si="496"/>
        <v>LOSE</v>
      </c>
      <c r="L7985" s="8">
        <f t="shared" ca="1" si="497"/>
        <v>-1</v>
      </c>
      <c r="M7985" s="8">
        <f t="shared" ca="1" si="499"/>
        <v>-314</v>
      </c>
      <c r="N7985" s="32">
        <f ca="1">SUM(L$4:L7985)/I7985</f>
        <v>-3.9338511651215234E-2</v>
      </c>
      <c r="O7985" s="46">
        <f ca="1">_xlfn.VAR.P(L$4:L7985)</f>
        <v>33.660943085359747</v>
      </c>
      <c r="P7985" s="33">
        <f ca="1">COUNTIF(K$4:K7985, "WIN")/I7985</f>
        <v>2.6685041343021798E-2</v>
      </c>
    </row>
    <row r="7986" spans="9:16" x14ac:dyDescent="0.25">
      <c r="I7986" s="5">
        <v>7983</v>
      </c>
      <c r="J7986" s="8">
        <f t="shared" ca="1" si="498"/>
        <v>16</v>
      </c>
      <c r="K7986" s="7" t="str">
        <f t="shared" ca="1" si="496"/>
        <v>LOSE</v>
      </c>
      <c r="L7986" s="8">
        <f t="shared" ca="1" si="497"/>
        <v>-1</v>
      </c>
      <c r="M7986" s="8">
        <f t="shared" ca="1" si="499"/>
        <v>-315</v>
      </c>
      <c r="N7986" s="32">
        <f ca="1">SUM(L$4:L7986)/I7986</f>
        <v>-3.9458850056369787E-2</v>
      </c>
      <c r="O7986" s="46">
        <f ca="1">_xlfn.VAR.P(L$4:L7986)</f>
        <v>33.656842097235653</v>
      </c>
      <c r="P7986" s="33">
        <f ca="1">COUNTIF(K$4:K7986, "WIN")/I7986</f>
        <v>2.6681698609545283E-2</v>
      </c>
    </row>
    <row r="7987" spans="9:16" x14ac:dyDescent="0.25">
      <c r="I7987" s="5">
        <v>7984</v>
      </c>
      <c r="J7987" s="8">
        <f t="shared" ca="1" si="498"/>
        <v>22</v>
      </c>
      <c r="K7987" s="7" t="str">
        <f t="shared" ca="1" si="496"/>
        <v>LOSE</v>
      </c>
      <c r="L7987" s="8">
        <f t="shared" ca="1" si="497"/>
        <v>-1</v>
      </c>
      <c r="M7987" s="8">
        <f t="shared" ca="1" si="499"/>
        <v>-316</v>
      </c>
      <c r="N7987" s="32">
        <f ca="1">SUM(L$4:L7987)/I7987</f>
        <v>-3.9579158316633264E-2</v>
      </c>
      <c r="O7987" s="46">
        <f ca="1">_xlfn.VAR.P(L$4:L7987)</f>
        <v>33.652742107461414</v>
      </c>
      <c r="P7987" s="33">
        <f ca="1">COUNTIF(K$4:K7987, "WIN")/I7987</f>
        <v>2.6678356713426853E-2</v>
      </c>
    </row>
    <row r="7988" spans="9:16" x14ac:dyDescent="0.25">
      <c r="I7988" s="5">
        <v>7985</v>
      </c>
      <c r="J7988" s="8">
        <f t="shared" ca="1" si="498"/>
        <v>17</v>
      </c>
      <c r="K7988" s="7" t="str">
        <f t="shared" ca="1" si="496"/>
        <v>LOSE</v>
      </c>
      <c r="L7988" s="8">
        <f t="shared" ca="1" si="497"/>
        <v>-1</v>
      </c>
      <c r="M7988" s="8">
        <f t="shared" ca="1" si="499"/>
        <v>-317</v>
      </c>
      <c r="N7988" s="32">
        <f ca="1">SUM(L$4:L7988)/I7988</f>
        <v>-3.9699436443331244E-2</v>
      </c>
      <c r="O7988" s="46">
        <f ca="1">_xlfn.VAR.P(L$4:L7988)</f>
        <v>33.648643115672819</v>
      </c>
      <c r="P7988" s="33">
        <f ca="1">COUNTIF(K$4:K7988, "WIN")/I7988</f>
        <v>2.6675015654351909E-2</v>
      </c>
    </row>
    <row r="7989" spans="9:16" x14ac:dyDescent="0.25">
      <c r="I7989" s="5">
        <v>7986</v>
      </c>
      <c r="J7989" s="8">
        <f t="shared" ca="1" si="498"/>
        <v>32</v>
      </c>
      <c r="K7989" s="7" t="str">
        <f t="shared" ca="1" si="496"/>
        <v>LOSE</v>
      </c>
      <c r="L7989" s="8">
        <f t="shared" ca="1" si="497"/>
        <v>-1</v>
      </c>
      <c r="M7989" s="8">
        <f t="shared" ca="1" si="499"/>
        <v>-318</v>
      </c>
      <c r="N7989" s="32">
        <f ca="1">SUM(L$4:L7989)/I7989</f>
        <v>-3.9819684447783624E-2</v>
      </c>
      <c r="O7989" s="46">
        <f ca="1">_xlfn.VAR.P(L$4:L7989)</f>
        <v>33.644545121505836</v>
      </c>
      <c r="P7989" s="33">
        <f ca="1">COUNTIF(K$4:K7989, "WIN")/I7989</f>
        <v>2.667167543200601E-2</v>
      </c>
    </row>
    <row r="7990" spans="9:16" x14ac:dyDescent="0.25">
      <c r="I7990" s="5">
        <v>7987</v>
      </c>
      <c r="J7990" s="8">
        <f t="shared" ca="1" si="498"/>
        <v>24</v>
      </c>
      <c r="K7990" s="7" t="str">
        <f t="shared" ca="1" si="496"/>
        <v>LOSE</v>
      </c>
      <c r="L7990" s="8">
        <f t="shared" ca="1" si="497"/>
        <v>-1</v>
      </c>
      <c r="M7990" s="8">
        <f t="shared" ca="1" si="499"/>
        <v>-319</v>
      </c>
      <c r="N7990" s="32">
        <f ca="1">SUM(L$4:L7990)/I7990</f>
        <v>-3.9939902341304623E-2</v>
      </c>
      <c r="O7990" s="46">
        <f ca="1">_xlfn.VAR.P(L$4:L7990)</f>
        <v>33.64044812459661</v>
      </c>
      <c r="P7990" s="33">
        <f ca="1">COUNTIF(K$4:K7990, "WIN")/I7990</f>
        <v>2.666833604607487E-2</v>
      </c>
    </row>
    <row r="7991" spans="9:16" x14ac:dyDescent="0.25">
      <c r="I7991" s="5">
        <v>7988</v>
      </c>
      <c r="J7991" s="8">
        <f t="shared" ca="1" si="498"/>
        <v>9</v>
      </c>
      <c r="K7991" s="7" t="str">
        <f t="shared" ca="1" si="496"/>
        <v>LOSE</v>
      </c>
      <c r="L7991" s="8">
        <f t="shared" ca="1" si="497"/>
        <v>-1</v>
      </c>
      <c r="M7991" s="8">
        <f t="shared" ca="1" si="499"/>
        <v>-320</v>
      </c>
      <c r="N7991" s="32">
        <f ca="1">SUM(L$4:L7991)/I7991</f>
        <v>-4.0060090135202807E-2</v>
      </c>
      <c r="O7991" s="46">
        <f ca="1">_xlfn.VAR.P(L$4:L7991)</f>
        <v>33.636352124581464</v>
      </c>
      <c r="P7991" s="33">
        <f ca="1">COUNTIF(K$4:K7991, "WIN")/I7991</f>
        <v>2.6664997496244368E-2</v>
      </c>
    </row>
    <row r="7992" spans="9:16" x14ac:dyDescent="0.25">
      <c r="I7992" s="5">
        <v>7989</v>
      </c>
      <c r="J7992" s="8">
        <f t="shared" ca="1" si="498"/>
        <v>5</v>
      </c>
      <c r="K7992" s="7" t="str">
        <f t="shared" ca="1" si="496"/>
        <v>LOSE</v>
      </c>
      <c r="L7992" s="8">
        <f t="shared" ca="1" si="497"/>
        <v>-1</v>
      </c>
      <c r="M7992" s="8">
        <f t="shared" ca="1" si="499"/>
        <v>-321</v>
      </c>
      <c r="N7992" s="32">
        <f ca="1">SUM(L$4:L7992)/I7992</f>
        <v>-4.0180247840781072E-2</v>
      </c>
      <c r="O7992" s="46">
        <f ca="1">_xlfn.VAR.P(L$4:L7992)</f>
        <v>33.632257121096899</v>
      </c>
      <c r="P7992" s="33">
        <f ca="1">COUNTIF(K$4:K7992, "WIN")/I7992</f>
        <v>2.6661659782200527E-2</v>
      </c>
    </row>
    <row r="7993" spans="9:16" x14ac:dyDescent="0.25">
      <c r="I7993" s="5">
        <v>7990</v>
      </c>
      <c r="J7993" s="8">
        <f t="shared" ca="1" si="498"/>
        <v>6</v>
      </c>
      <c r="K7993" s="7" t="str">
        <f t="shared" ca="1" si="496"/>
        <v>LOSE</v>
      </c>
      <c r="L7993" s="8">
        <f t="shared" ca="1" si="497"/>
        <v>-1</v>
      </c>
      <c r="M7993" s="8">
        <f t="shared" ca="1" si="499"/>
        <v>-322</v>
      </c>
      <c r="N7993" s="32">
        <f ca="1">SUM(L$4:L7993)/I7993</f>
        <v>-4.0300375469336673E-2</v>
      </c>
      <c r="O7993" s="46">
        <f ca="1">_xlfn.VAR.P(L$4:L7993)</f>
        <v>33.628163113779586</v>
      </c>
      <c r="P7993" s="33">
        <f ca="1">COUNTIF(K$4:K7993, "WIN")/I7993</f>
        <v>2.6658322903629537E-2</v>
      </c>
    </row>
    <row r="7994" spans="9:16" x14ac:dyDescent="0.25">
      <c r="I7994" s="5">
        <v>7991</v>
      </c>
      <c r="J7994" s="8">
        <f t="shared" ca="1" si="498"/>
        <v>12</v>
      </c>
      <c r="K7994" s="7" t="str">
        <f t="shared" ca="1" si="496"/>
        <v>LOSE</v>
      </c>
      <c r="L7994" s="8">
        <f t="shared" ca="1" si="497"/>
        <v>-1</v>
      </c>
      <c r="M7994" s="8">
        <f t="shared" ca="1" si="499"/>
        <v>-323</v>
      </c>
      <c r="N7994" s="32">
        <f ca="1">SUM(L$4:L7994)/I7994</f>
        <v>-4.0420473032161182E-2</v>
      </c>
      <c r="O7994" s="46">
        <f ca="1">_xlfn.VAR.P(L$4:L7994)</f>
        <v>33.624070102266373</v>
      </c>
      <c r="P7994" s="33">
        <f ca="1">COUNTIF(K$4:K7994, "WIN")/I7994</f>
        <v>2.6654986860217746E-2</v>
      </c>
    </row>
    <row r="7995" spans="9:16" x14ac:dyDescent="0.25">
      <c r="I7995" s="5">
        <v>7992</v>
      </c>
      <c r="J7995" s="8">
        <f t="shared" ca="1" si="498"/>
        <v>17</v>
      </c>
      <c r="K7995" s="7" t="str">
        <f t="shared" ca="1" si="496"/>
        <v>LOSE</v>
      </c>
      <c r="L7995" s="8">
        <f t="shared" ca="1" si="497"/>
        <v>-1</v>
      </c>
      <c r="M7995" s="8">
        <f t="shared" ca="1" si="499"/>
        <v>-324</v>
      </c>
      <c r="N7995" s="32">
        <f ca="1">SUM(L$4:L7995)/I7995</f>
        <v>-4.0540540540540543E-2</v>
      </c>
      <c r="O7995" s="46">
        <f ca="1">_xlfn.VAR.P(L$4:L7995)</f>
        <v>33.619978086194301</v>
      </c>
      <c r="P7995" s="33">
        <f ca="1">COUNTIF(K$4:K7995, "WIN")/I7995</f>
        <v>2.6651651651651651E-2</v>
      </c>
    </row>
    <row r="7996" spans="9:16" x14ac:dyDescent="0.25">
      <c r="I7996" s="5">
        <v>7993</v>
      </c>
      <c r="J7996" s="8">
        <f t="shared" ca="1" si="498"/>
        <v>20</v>
      </c>
      <c r="K7996" s="7" t="str">
        <f t="shared" ca="1" si="496"/>
        <v>LOSE</v>
      </c>
      <c r="L7996" s="8">
        <f t="shared" ca="1" si="497"/>
        <v>-1</v>
      </c>
      <c r="M7996" s="8">
        <f t="shared" ca="1" si="499"/>
        <v>-325</v>
      </c>
      <c r="N7996" s="32">
        <f ca="1">SUM(L$4:L7996)/I7996</f>
        <v>-4.0660578005755038E-2</v>
      </c>
      <c r="O7996" s="46">
        <f ca="1">_xlfn.VAR.P(L$4:L7996)</f>
        <v>33.615887065200567</v>
      </c>
      <c r="P7996" s="33">
        <f ca="1">COUNTIF(K$4:K7996, "WIN")/I7996</f>
        <v>2.6648317277617916E-2</v>
      </c>
    </row>
    <row r="7997" spans="9:16" x14ac:dyDescent="0.25">
      <c r="I7997" s="5">
        <v>7994</v>
      </c>
      <c r="J7997" s="8">
        <f t="shared" ca="1" si="498"/>
        <v>11</v>
      </c>
      <c r="K7997" s="7" t="str">
        <f t="shared" ca="1" si="496"/>
        <v>LOSE</v>
      </c>
      <c r="L7997" s="8">
        <f t="shared" ca="1" si="497"/>
        <v>-1</v>
      </c>
      <c r="M7997" s="8">
        <f t="shared" ca="1" si="499"/>
        <v>-326</v>
      </c>
      <c r="N7997" s="32">
        <f ca="1">SUM(L$4:L7997)/I7997</f>
        <v>-4.0780585439079309E-2</v>
      </c>
      <c r="O7997" s="46">
        <f ca="1">_xlfn.VAR.P(L$4:L7997)</f>
        <v>33.611797038922546</v>
      </c>
      <c r="P7997" s="33">
        <f ca="1">COUNTIF(K$4:K7997, "WIN")/I7997</f>
        <v>2.6644983737803354E-2</v>
      </c>
    </row>
    <row r="7998" spans="9:16" x14ac:dyDescent="0.25">
      <c r="I7998" s="5">
        <v>7995</v>
      </c>
      <c r="J7998" s="8">
        <f t="shared" ca="1" si="498"/>
        <v>1</v>
      </c>
      <c r="K7998" s="7" t="str">
        <f t="shared" ca="1" si="496"/>
        <v>LOSE</v>
      </c>
      <c r="L7998" s="8">
        <f t="shared" ca="1" si="497"/>
        <v>-1</v>
      </c>
      <c r="M7998" s="8">
        <f t="shared" ca="1" si="499"/>
        <v>-327</v>
      </c>
      <c r="N7998" s="32">
        <f ca="1">SUM(L$4:L7998)/I7998</f>
        <v>-4.0900562851782361E-2</v>
      </c>
      <c r="O7998" s="46">
        <f ca="1">_xlfn.VAR.P(L$4:L7998)</f>
        <v>33.607708006997804</v>
      </c>
      <c r="P7998" s="33">
        <f ca="1">COUNTIF(K$4:K7998, "WIN")/I7998</f>
        <v>2.6641651031894933E-2</v>
      </c>
    </row>
    <row r="7999" spans="9:16" x14ac:dyDescent="0.25">
      <c r="I7999" s="5">
        <v>7996</v>
      </c>
      <c r="J7999" s="8">
        <f t="shared" ca="1" si="498"/>
        <v>9</v>
      </c>
      <c r="K7999" s="7" t="str">
        <f t="shared" ca="1" si="496"/>
        <v>LOSE</v>
      </c>
      <c r="L7999" s="8">
        <f t="shared" ca="1" si="497"/>
        <v>-1</v>
      </c>
      <c r="M7999" s="8">
        <f t="shared" ca="1" si="499"/>
        <v>-328</v>
      </c>
      <c r="N7999" s="32">
        <f ca="1">SUM(L$4:L7999)/I7999</f>
        <v>-4.1020510255127561E-2</v>
      </c>
      <c r="O7999" s="46">
        <f ca="1">_xlfn.VAR.P(L$4:L7999)</f>
        <v>33.60361996906407</v>
      </c>
      <c r="P7999" s="33">
        <f ca="1">COUNTIF(K$4:K7999, "WIN")/I7999</f>
        <v>2.6638319159579791E-2</v>
      </c>
    </row>
    <row r="8000" spans="9:16" x14ac:dyDescent="0.25">
      <c r="I8000" s="5">
        <v>7997</v>
      </c>
      <c r="J8000" s="8">
        <f t="shared" ca="1" si="498"/>
        <v>26</v>
      </c>
      <c r="K8000" s="7" t="str">
        <f t="shared" ca="1" si="496"/>
        <v>LOSE</v>
      </c>
      <c r="L8000" s="8">
        <f t="shared" ca="1" si="497"/>
        <v>-1</v>
      </c>
      <c r="M8000" s="8">
        <f t="shared" ca="1" si="499"/>
        <v>-329</v>
      </c>
      <c r="N8000" s="32">
        <f ca="1">SUM(L$4:L8000)/I8000</f>
        <v>-4.1140427660372639E-2</v>
      </c>
      <c r="O8000" s="46">
        <f ca="1">_xlfn.VAR.P(L$4:L8000)</f>
        <v>33.599532924759252</v>
      </c>
      <c r="P8000" s="33">
        <f ca="1">COUNTIF(K$4:K8000, "WIN")/I8000</f>
        <v>2.6634988120545204E-2</v>
      </c>
    </row>
    <row r="8001" spans="9:16" x14ac:dyDescent="0.25">
      <c r="I8001" s="5">
        <v>7998</v>
      </c>
      <c r="J8001" s="8">
        <f t="shared" ca="1" si="498"/>
        <v>9</v>
      </c>
      <c r="K8001" s="7" t="str">
        <f t="shared" ca="1" si="496"/>
        <v>LOSE</v>
      </c>
      <c r="L8001" s="8">
        <f t="shared" ca="1" si="497"/>
        <v>-1</v>
      </c>
      <c r="M8001" s="8">
        <f t="shared" ca="1" si="499"/>
        <v>-330</v>
      </c>
      <c r="N8001" s="32">
        <f ca="1">SUM(L$4:L8001)/I8001</f>
        <v>-4.1260315078769691E-2</v>
      </c>
      <c r="O8001" s="46">
        <f ca="1">_xlfn.VAR.P(L$4:L8001)</f>
        <v>33.595446873721428</v>
      </c>
      <c r="P8001" s="33">
        <f ca="1">COUNTIF(K$4:K8001, "WIN")/I8001</f>
        <v>2.6631657914478621E-2</v>
      </c>
    </row>
    <row r="8002" spans="9:16" x14ac:dyDescent="0.25">
      <c r="I8002" s="5">
        <v>7999</v>
      </c>
      <c r="J8002" s="8">
        <f t="shared" ca="1" si="498"/>
        <v>23</v>
      </c>
      <c r="K8002" s="7" t="str">
        <f t="shared" ca="1" si="496"/>
        <v>LOSE</v>
      </c>
      <c r="L8002" s="8">
        <f t="shared" ca="1" si="497"/>
        <v>-1</v>
      </c>
      <c r="M8002" s="8">
        <f t="shared" ca="1" si="499"/>
        <v>-331</v>
      </c>
      <c r="N8002" s="32">
        <f ca="1">SUM(L$4:L8002)/I8002</f>
        <v>-4.1380172521565194E-2</v>
      </c>
      <c r="O8002" s="46">
        <f ca="1">_xlfn.VAR.P(L$4:L8002)</f>
        <v>33.591361815588868</v>
      </c>
      <c r="P8002" s="33">
        <f ca="1">COUNTIF(K$4:K8002, "WIN")/I8002</f>
        <v>2.6628328541067635E-2</v>
      </c>
    </row>
    <row r="8003" spans="9:16" x14ac:dyDescent="0.25">
      <c r="I8003" s="5">
        <v>8000</v>
      </c>
      <c r="J8003" s="8">
        <f t="shared" ca="1" si="498"/>
        <v>9</v>
      </c>
      <c r="K8003" s="7" t="str">
        <f t="shared" ca="1" si="496"/>
        <v>LOSE</v>
      </c>
      <c r="L8003" s="8">
        <f t="shared" ca="1" si="497"/>
        <v>-1</v>
      </c>
      <c r="M8003" s="8">
        <f t="shared" ca="1" si="499"/>
        <v>-332</v>
      </c>
      <c r="N8003" s="32">
        <f ca="1">SUM(L$4:L8003)/I8003</f>
        <v>-4.1500000000000002E-2</v>
      </c>
      <c r="O8003" s="46">
        <f ca="1">_xlfn.VAR.P(L$4:L8003)</f>
        <v>33.587277749999998</v>
      </c>
      <c r="P8003" s="33">
        <f ca="1">COUNTIF(K$4:K8003, "WIN")/I8003</f>
        <v>2.6624999999999999E-2</v>
      </c>
    </row>
    <row r="8004" spans="9:16" x14ac:dyDescent="0.25">
      <c r="I8004" s="5">
        <v>8001</v>
      </c>
      <c r="J8004" s="8">
        <f t="shared" ca="1" si="498"/>
        <v>15</v>
      </c>
      <c r="K8004" s="7" t="str">
        <f t="shared" ref="K8004:K8067" ca="1" si="500">IF($D$7 = $J8004, "WIN", "LOSE")</f>
        <v>LOSE</v>
      </c>
      <c r="L8004" s="8">
        <f t="shared" ref="L8004:L8067" ca="1" si="501">IF($K8004 = "WIN", 35, -1)</f>
        <v>-1</v>
      </c>
      <c r="M8004" s="8">
        <f t="shared" ca="1" si="499"/>
        <v>-333</v>
      </c>
      <c r="N8004" s="32">
        <f ca="1">SUM(L$4:L8004)/I8004</f>
        <v>-4.1619797525309338E-2</v>
      </c>
      <c r="O8004" s="46">
        <f ca="1">_xlfn.VAR.P(L$4:L8004)</f>
        <v>33.583194676593436</v>
      </c>
      <c r="P8004" s="33">
        <f ca="1">COUNTIF(K$4:K8004, "WIN")/I8004</f>
        <v>2.6621672290963631E-2</v>
      </c>
    </row>
    <row r="8005" spans="9:16" x14ac:dyDescent="0.25">
      <c r="I8005" s="5">
        <v>8002</v>
      </c>
      <c r="J8005" s="8">
        <f t="shared" ca="1" si="498"/>
        <v>25</v>
      </c>
      <c r="K8005" s="7" t="str">
        <f t="shared" ca="1" si="500"/>
        <v>LOSE</v>
      </c>
      <c r="L8005" s="8">
        <f t="shared" ca="1" si="501"/>
        <v>-1</v>
      </c>
      <c r="M8005" s="8">
        <f t="shared" ca="1" si="499"/>
        <v>-334</v>
      </c>
      <c r="N8005" s="32">
        <f ca="1">SUM(L$4:L8005)/I8005</f>
        <v>-4.1739565108722822E-2</v>
      </c>
      <c r="O8005" s="46">
        <f ca="1">_xlfn.VAR.P(L$4:L8005)</f>
        <v>33.579112595007956</v>
      </c>
      <c r="P8005" s="33">
        <f ca="1">COUNTIF(K$4:K8005, "WIN")/I8005</f>
        <v>2.6618345413646587E-2</v>
      </c>
    </row>
    <row r="8006" spans="9:16" x14ac:dyDescent="0.25">
      <c r="I8006" s="5">
        <v>8003</v>
      </c>
      <c r="J8006" s="8">
        <f t="shared" ref="J8006:J8069" ca="1" si="502">RANDBETWEEN(0,36)</f>
        <v>19</v>
      </c>
      <c r="K8006" s="7" t="str">
        <f t="shared" ca="1" si="500"/>
        <v>LOSE</v>
      </c>
      <c r="L8006" s="8">
        <f t="shared" ca="1" si="501"/>
        <v>-1</v>
      </c>
      <c r="M8006" s="8">
        <f t="shared" ref="M8006:M8069" ca="1" si="503">M8005+L8006</f>
        <v>-335</v>
      </c>
      <c r="N8006" s="32">
        <f ca="1">SUM(L$4:L8006)/I8006</f>
        <v>-4.1859302761464448E-2</v>
      </c>
      <c r="O8006" s="46">
        <f ca="1">_xlfn.VAR.P(L$4:L8006)</f>
        <v>33.575031504882531</v>
      </c>
      <c r="P8006" s="33">
        <f ca="1">COUNTIF(K$4:K8006, "WIN")/I8006</f>
        <v>2.6615019367737098E-2</v>
      </c>
    </row>
    <row r="8007" spans="9:16" x14ac:dyDescent="0.25">
      <c r="I8007" s="5">
        <v>8004</v>
      </c>
      <c r="J8007" s="8">
        <f t="shared" ca="1" si="502"/>
        <v>2</v>
      </c>
      <c r="K8007" s="7" t="str">
        <f t="shared" ca="1" si="500"/>
        <v>LOSE</v>
      </c>
      <c r="L8007" s="8">
        <f t="shared" ca="1" si="501"/>
        <v>-1</v>
      </c>
      <c r="M8007" s="8">
        <f t="shared" ca="1" si="503"/>
        <v>-336</v>
      </c>
      <c r="N8007" s="32">
        <f ca="1">SUM(L$4:L8007)/I8007</f>
        <v>-4.1979010494752625E-2</v>
      </c>
      <c r="O8007" s="46">
        <f ca="1">_xlfn.VAR.P(L$4:L8007)</f>
        <v>33.570951405856292</v>
      </c>
      <c r="P8007" s="33">
        <f ca="1">COUNTIF(K$4:K8007, "WIN")/I8007</f>
        <v>2.6611694152923537E-2</v>
      </c>
    </row>
    <row r="8008" spans="9:16" x14ac:dyDescent="0.25">
      <c r="I8008" s="5">
        <v>8005</v>
      </c>
      <c r="J8008" s="8">
        <f t="shared" ca="1" si="502"/>
        <v>17</v>
      </c>
      <c r="K8008" s="7" t="str">
        <f t="shared" ca="1" si="500"/>
        <v>LOSE</v>
      </c>
      <c r="L8008" s="8">
        <f t="shared" ca="1" si="501"/>
        <v>-1</v>
      </c>
      <c r="M8008" s="8">
        <f t="shared" ca="1" si="503"/>
        <v>-337</v>
      </c>
      <c r="N8008" s="32">
        <f ca="1">SUM(L$4:L8008)/I8008</f>
        <v>-4.2098688319800126E-2</v>
      </c>
      <c r="O8008" s="46">
        <f ca="1">_xlfn.VAR.P(L$4:L8008)</f>
        <v>33.566872297568551</v>
      </c>
      <c r="P8008" s="33">
        <f ca="1">COUNTIF(K$4:K8008, "WIN")/I8008</f>
        <v>2.6608369768894441E-2</v>
      </c>
    </row>
    <row r="8009" spans="9:16" x14ac:dyDescent="0.25">
      <c r="I8009" s="5">
        <v>8006</v>
      </c>
      <c r="J8009" s="8">
        <f t="shared" ca="1" si="502"/>
        <v>35</v>
      </c>
      <c r="K8009" s="7" t="str">
        <f t="shared" ca="1" si="500"/>
        <v>LOSE</v>
      </c>
      <c r="L8009" s="8">
        <f t="shared" ca="1" si="501"/>
        <v>-1</v>
      </c>
      <c r="M8009" s="8">
        <f t="shared" ca="1" si="503"/>
        <v>-338</v>
      </c>
      <c r="N8009" s="32">
        <f ca="1">SUM(L$4:L8009)/I8009</f>
        <v>-4.2218336247814139E-2</v>
      </c>
      <c r="O8009" s="46">
        <f ca="1">_xlfn.VAR.P(L$4:L8009)</f>
        <v>33.562794179658788</v>
      </c>
      <c r="P8009" s="33">
        <f ca="1">COUNTIF(K$4:K8009, "WIN")/I8009</f>
        <v>2.6605046215338497E-2</v>
      </c>
    </row>
    <row r="8010" spans="9:16" x14ac:dyDescent="0.25">
      <c r="I8010" s="5">
        <v>8007</v>
      </c>
      <c r="J8010" s="8">
        <f t="shared" ca="1" si="502"/>
        <v>35</v>
      </c>
      <c r="K8010" s="7" t="str">
        <f t="shared" ca="1" si="500"/>
        <v>LOSE</v>
      </c>
      <c r="L8010" s="8">
        <f t="shared" ca="1" si="501"/>
        <v>-1</v>
      </c>
      <c r="M8010" s="8">
        <f t="shared" ca="1" si="503"/>
        <v>-339</v>
      </c>
      <c r="N8010" s="32">
        <f ca="1">SUM(L$4:L8010)/I8010</f>
        <v>-4.2337954289996253E-2</v>
      </c>
      <c r="O8010" s="46">
        <f ca="1">_xlfn.VAR.P(L$4:L8010)</f>
        <v>33.558717051766664</v>
      </c>
      <c r="P8010" s="33">
        <f ca="1">COUNTIF(K$4:K8010, "WIN")/I8010</f>
        <v>2.6601723491944548E-2</v>
      </c>
    </row>
    <row r="8011" spans="9:16" x14ac:dyDescent="0.25">
      <c r="I8011" s="5">
        <v>8008</v>
      </c>
      <c r="J8011" s="8">
        <f t="shared" ca="1" si="502"/>
        <v>7</v>
      </c>
      <c r="K8011" s="7" t="str">
        <f t="shared" ca="1" si="500"/>
        <v>WIN</v>
      </c>
      <c r="L8011" s="8">
        <f t="shared" ca="1" si="501"/>
        <v>35</v>
      </c>
      <c r="M8011" s="8">
        <f t="shared" ca="1" si="503"/>
        <v>-304</v>
      </c>
      <c r="N8011" s="32">
        <f ca="1">SUM(L$4:L8011)/I8011</f>
        <v>-3.796203796203796E-2</v>
      </c>
      <c r="O8011" s="46">
        <f ca="1">_xlfn.VAR.P(L$4:L8011)</f>
        <v>33.707849592964479</v>
      </c>
      <c r="P8011" s="33">
        <f ca="1">COUNTIF(K$4:K8011, "WIN")/I8011</f>
        <v>2.6723276723276724E-2</v>
      </c>
    </row>
    <row r="8012" spans="9:16" x14ac:dyDescent="0.25">
      <c r="I8012" s="5">
        <v>8009</v>
      </c>
      <c r="J8012" s="8">
        <f t="shared" ca="1" si="502"/>
        <v>35</v>
      </c>
      <c r="K8012" s="7" t="str">
        <f t="shared" ca="1" si="500"/>
        <v>LOSE</v>
      </c>
      <c r="L8012" s="8">
        <f t="shared" ca="1" si="501"/>
        <v>-1</v>
      </c>
      <c r="M8012" s="8">
        <f t="shared" ca="1" si="503"/>
        <v>-305</v>
      </c>
      <c r="N8012" s="32">
        <f ca="1">SUM(L$4:L8012)/I8012</f>
        <v>-3.8082157572730681E-2</v>
      </c>
      <c r="O8012" s="46">
        <f ca="1">_xlfn.VAR.P(L$4:L8012)</f>
        <v>33.703756391801761</v>
      </c>
      <c r="P8012" s="33">
        <f ca="1">COUNTIF(K$4:K8012, "WIN")/I8012</f>
        <v>2.6719940067424147E-2</v>
      </c>
    </row>
    <row r="8013" spans="9:16" x14ac:dyDescent="0.25">
      <c r="I8013" s="5">
        <v>8010</v>
      </c>
      <c r="J8013" s="8">
        <f t="shared" ca="1" si="502"/>
        <v>5</v>
      </c>
      <c r="K8013" s="7" t="str">
        <f t="shared" ca="1" si="500"/>
        <v>LOSE</v>
      </c>
      <c r="L8013" s="8">
        <f t="shared" ca="1" si="501"/>
        <v>-1</v>
      </c>
      <c r="M8013" s="8">
        <f t="shared" ca="1" si="503"/>
        <v>-306</v>
      </c>
      <c r="N8013" s="32">
        <f ca="1">SUM(L$4:L8013)/I8013</f>
        <v>-3.8202247191011236E-2</v>
      </c>
      <c r="O8013" s="46">
        <f ca="1">_xlfn.VAR.P(L$4:L8013)</f>
        <v>33.699664183815173</v>
      </c>
      <c r="P8013" s="33">
        <f ca="1">COUNTIF(K$4:K8013, "WIN")/I8013</f>
        <v>2.6716604244694131E-2</v>
      </c>
    </row>
    <row r="8014" spans="9:16" x14ac:dyDescent="0.25">
      <c r="I8014" s="5">
        <v>8011</v>
      </c>
      <c r="J8014" s="8">
        <f t="shared" ca="1" si="502"/>
        <v>15</v>
      </c>
      <c r="K8014" s="7" t="str">
        <f t="shared" ca="1" si="500"/>
        <v>LOSE</v>
      </c>
      <c r="L8014" s="8">
        <f t="shared" ca="1" si="501"/>
        <v>-1</v>
      </c>
      <c r="M8014" s="8">
        <f t="shared" ca="1" si="503"/>
        <v>-307</v>
      </c>
      <c r="N8014" s="32">
        <f ca="1">SUM(L$4:L8014)/I8014</f>
        <v>-3.8322306828111344E-2</v>
      </c>
      <c r="O8014" s="46">
        <f ca="1">_xlfn.VAR.P(L$4:L8014)</f>
        <v>33.695572968643589</v>
      </c>
      <c r="P8014" s="33">
        <f ca="1">COUNTIF(K$4:K8014, "WIN")/I8014</f>
        <v>2.6713269254774685E-2</v>
      </c>
    </row>
    <row r="8015" spans="9:16" x14ac:dyDescent="0.25">
      <c r="I8015" s="5">
        <v>8012</v>
      </c>
      <c r="J8015" s="8">
        <f t="shared" ca="1" si="502"/>
        <v>23</v>
      </c>
      <c r="K8015" s="7" t="str">
        <f t="shared" ca="1" si="500"/>
        <v>LOSE</v>
      </c>
      <c r="L8015" s="8">
        <f t="shared" ca="1" si="501"/>
        <v>-1</v>
      </c>
      <c r="M8015" s="8">
        <f t="shared" ca="1" si="503"/>
        <v>-308</v>
      </c>
      <c r="N8015" s="32">
        <f ca="1">SUM(L$4:L8015)/I8015</f>
        <v>-3.8442336495257114E-2</v>
      </c>
      <c r="O8015" s="46">
        <f ca="1">_xlfn.VAR.P(L$4:L8015)</f>
        <v>33.691482745926045</v>
      </c>
      <c r="P8015" s="33">
        <f ca="1">COUNTIF(K$4:K8015, "WIN")/I8015</f>
        <v>2.6709935097353969E-2</v>
      </c>
    </row>
    <row r="8016" spans="9:16" x14ac:dyDescent="0.25">
      <c r="I8016" s="5">
        <v>8013</v>
      </c>
      <c r="J8016" s="8">
        <f t="shared" ca="1" si="502"/>
        <v>32</v>
      </c>
      <c r="K8016" s="7" t="str">
        <f t="shared" ca="1" si="500"/>
        <v>LOSE</v>
      </c>
      <c r="L8016" s="8">
        <f t="shared" ca="1" si="501"/>
        <v>-1</v>
      </c>
      <c r="M8016" s="8">
        <f t="shared" ca="1" si="503"/>
        <v>-309</v>
      </c>
      <c r="N8016" s="32">
        <f ca="1">SUM(L$4:L8016)/I8016</f>
        <v>-3.8562336203669036E-2</v>
      </c>
      <c r="O8016" s="46">
        <f ca="1">_xlfn.VAR.P(L$4:L8016)</f>
        <v>33.687393515301771</v>
      </c>
      <c r="P8016" s="33">
        <f ca="1">COUNTIF(K$4:K8016, "WIN")/I8016</f>
        <v>2.6706601772120305E-2</v>
      </c>
    </row>
    <row r="8017" spans="9:16" x14ac:dyDescent="0.25">
      <c r="I8017" s="5">
        <v>8014</v>
      </c>
      <c r="J8017" s="8">
        <f t="shared" ca="1" si="502"/>
        <v>17</v>
      </c>
      <c r="K8017" s="7" t="str">
        <f t="shared" ca="1" si="500"/>
        <v>LOSE</v>
      </c>
      <c r="L8017" s="8">
        <f t="shared" ca="1" si="501"/>
        <v>-1</v>
      </c>
      <c r="M8017" s="8">
        <f t="shared" ca="1" si="503"/>
        <v>-310</v>
      </c>
      <c r="N8017" s="32">
        <f ca="1">SUM(L$4:L8017)/I8017</f>
        <v>-3.8682305964562014E-2</v>
      </c>
      <c r="O8017" s="46">
        <f ca="1">_xlfn.VAR.P(L$4:L8017)</f>
        <v>33.683305276410152</v>
      </c>
      <c r="P8017" s="33">
        <f ca="1">COUNTIF(K$4:K8017, "WIN")/I8017</f>
        <v>2.6703269278762168E-2</v>
      </c>
    </row>
    <row r="8018" spans="9:16" x14ac:dyDescent="0.25">
      <c r="I8018" s="5">
        <v>8015</v>
      </c>
      <c r="J8018" s="8">
        <f t="shared" ca="1" si="502"/>
        <v>2</v>
      </c>
      <c r="K8018" s="7" t="str">
        <f t="shared" ca="1" si="500"/>
        <v>LOSE</v>
      </c>
      <c r="L8018" s="8">
        <f t="shared" ca="1" si="501"/>
        <v>-1</v>
      </c>
      <c r="M8018" s="8">
        <f t="shared" ca="1" si="503"/>
        <v>-311</v>
      </c>
      <c r="N8018" s="32">
        <f ca="1">SUM(L$4:L8018)/I8018</f>
        <v>-3.8802245789145352E-2</v>
      </c>
      <c r="O8018" s="46">
        <f ca="1">_xlfn.VAR.P(L$4:L8018)</f>
        <v>33.67921802889078</v>
      </c>
      <c r="P8018" s="33">
        <f ca="1">COUNTIF(K$4:K8018, "WIN")/I8018</f>
        <v>2.6699937616968185E-2</v>
      </c>
    </row>
    <row r="8019" spans="9:16" x14ac:dyDescent="0.25">
      <c r="I8019" s="5">
        <v>8016</v>
      </c>
      <c r="J8019" s="8">
        <f t="shared" ca="1" si="502"/>
        <v>28</v>
      </c>
      <c r="K8019" s="7" t="str">
        <f t="shared" ca="1" si="500"/>
        <v>LOSE</v>
      </c>
      <c r="L8019" s="8">
        <f t="shared" ca="1" si="501"/>
        <v>-1</v>
      </c>
      <c r="M8019" s="8">
        <f t="shared" ca="1" si="503"/>
        <v>-312</v>
      </c>
      <c r="N8019" s="32">
        <f ca="1">SUM(L$4:L8019)/I8019</f>
        <v>-3.8922155688622756E-2</v>
      </c>
      <c r="O8019" s="46">
        <f ca="1">_xlfn.VAR.P(L$4:L8019)</f>
        <v>33.675131772383374</v>
      </c>
      <c r="P8019" s="33">
        <f ca="1">COUNTIF(K$4:K8019, "WIN")/I8019</f>
        <v>2.6696606786427147E-2</v>
      </c>
    </row>
    <row r="8020" spans="9:16" x14ac:dyDescent="0.25">
      <c r="I8020" s="5">
        <v>8017</v>
      </c>
      <c r="J8020" s="8">
        <f t="shared" ca="1" si="502"/>
        <v>17</v>
      </c>
      <c r="K8020" s="7" t="str">
        <f t="shared" ca="1" si="500"/>
        <v>LOSE</v>
      </c>
      <c r="L8020" s="8">
        <f t="shared" ca="1" si="501"/>
        <v>-1</v>
      </c>
      <c r="M8020" s="8">
        <f t="shared" ca="1" si="503"/>
        <v>-313</v>
      </c>
      <c r="N8020" s="32">
        <f ca="1">SUM(L$4:L8020)/I8020</f>
        <v>-3.9042035674192344E-2</v>
      </c>
      <c r="O8020" s="46">
        <f ca="1">_xlfn.VAR.P(L$4:L8020)</f>
        <v>33.671046506527873</v>
      </c>
      <c r="P8020" s="33">
        <f ca="1">COUNTIF(K$4:K8020, "WIN")/I8020</f>
        <v>2.669327678682799E-2</v>
      </c>
    </row>
    <row r="8021" spans="9:16" x14ac:dyDescent="0.25">
      <c r="I8021" s="5">
        <v>8018</v>
      </c>
      <c r="J8021" s="8">
        <f t="shared" ca="1" si="502"/>
        <v>3</v>
      </c>
      <c r="K8021" s="7" t="str">
        <f t="shared" ca="1" si="500"/>
        <v>LOSE</v>
      </c>
      <c r="L8021" s="8">
        <f t="shared" ca="1" si="501"/>
        <v>-1</v>
      </c>
      <c r="M8021" s="8">
        <f t="shared" ca="1" si="503"/>
        <v>-314</v>
      </c>
      <c r="N8021" s="32">
        <f ca="1">SUM(L$4:L8021)/I8021</f>
        <v>-3.9161885757046648E-2</v>
      </c>
      <c r="O8021" s="46">
        <f ca="1">_xlfn.VAR.P(L$4:L8021)</f>
        <v>33.666962230964366</v>
      </c>
      <c r="P8021" s="33">
        <f ca="1">COUNTIF(K$4:K8021, "WIN")/I8021</f>
        <v>2.6689947617859814E-2</v>
      </c>
    </row>
    <row r="8022" spans="9:16" x14ac:dyDescent="0.25">
      <c r="I8022" s="5">
        <v>8019</v>
      </c>
      <c r="J8022" s="8">
        <f t="shared" ca="1" si="502"/>
        <v>27</v>
      </c>
      <c r="K8022" s="7" t="str">
        <f t="shared" ca="1" si="500"/>
        <v>LOSE</v>
      </c>
      <c r="L8022" s="8">
        <f t="shared" ca="1" si="501"/>
        <v>-1</v>
      </c>
      <c r="M8022" s="8">
        <f t="shared" ca="1" si="503"/>
        <v>-315</v>
      </c>
      <c r="N8022" s="32">
        <f ca="1">SUM(L$4:L8022)/I8022</f>
        <v>-3.9281705948372617E-2</v>
      </c>
      <c r="O8022" s="46">
        <f ca="1">_xlfn.VAR.P(L$4:L8022)</f>
        <v>33.662878945333119</v>
      </c>
      <c r="P8022" s="33">
        <f ca="1">COUNTIF(K$4:K8022, "WIN")/I8022</f>
        <v>2.6686619279211871E-2</v>
      </c>
    </row>
    <row r="8023" spans="9:16" x14ac:dyDescent="0.25">
      <c r="I8023" s="5">
        <v>8020</v>
      </c>
      <c r="J8023" s="8">
        <f t="shared" ca="1" si="502"/>
        <v>2</v>
      </c>
      <c r="K8023" s="7" t="str">
        <f t="shared" ca="1" si="500"/>
        <v>LOSE</v>
      </c>
      <c r="L8023" s="8">
        <f t="shared" ca="1" si="501"/>
        <v>-1</v>
      </c>
      <c r="M8023" s="8">
        <f t="shared" ca="1" si="503"/>
        <v>-316</v>
      </c>
      <c r="N8023" s="32">
        <f ca="1">SUM(L$4:L8023)/I8023</f>
        <v>-3.9401496259351618E-2</v>
      </c>
      <c r="O8023" s="46">
        <f ca="1">_xlfn.VAR.P(L$4:L8023)</f>
        <v>33.658796649274571</v>
      </c>
      <c r="P8023" s="33">
        <f ca="1">COUNTIF(K$4:K8023, "WIN")/I8023</f>
        <v>2.6683291770573565E-2</v>
      </c>
    </row>
    <row r="8024" spans="9:16" x14ac:dyDescent="0.25">
      <c r="I8024" s="5">
        <v>8021</v>
      </c>
      <c r="J8024" s="8">
        <f t="shared" ca="1" si="502"/>
        <v>19</v>
      </c>
      <c r="K8024" s="7" t="str">
        <f t="shared" ca="1" si="500"/>
        <v>LOSE</v>
      </c>
      <c r="L8024" s="8">
        <f t="shared" ca="1" si="501"/>
        <v>-1</v>
      </c>
      <c r="M8024" s="8">
        <f t="shared" ca="1" si="503"/>
        <v>-317</v>
      </c>
      <c r="N8024" s="32">
        <f ca="1">SUM(L$4:L8024)/I8024</f>
        <v>-3.9521256701159455E-2</v>
      </c>
      <c r="O8024" s="46">
        <f ca="1">_xlfn.VAR.P(L$4:L8024)</f>
        <v>33.654715342429341</v>
      </c>
      <c r="P8024" s="33">
        <f ca="1">COUNTIF(K$4:K8024, "WIN")/I8024</f>
        <v>2.667996509163446E-2</v>
      </c>
    </row>
    <row r="8025" spans="9:16" x14ac:dyDescent="0.25">
      <c r="I8025" s="5">
        <v>8022</v>
      </c>
      <c r="J8025" s="8">
        <f t="shared" ca="1" si="502"/>
        <v>9</v>
      </c>
      <c r="K8025" s="7" t="str">
        <f t="shared" ca="1" si="500"/>
        <v>LOSE</v>
      </c>
      <c r="L8025" s="8">
        <f t="shared" ca="1" si="501"/>
        <v>-1</v>
      </c>
      <c r="M8025" s="8">
        <f t="shared" ca="1" si="503"/>
        <v>-318</v>
      </c>
      <c r="N8025" s="32">
        <f ca="1">SUM(L$4:L8025)/I8025</f>
        <v>-3.9640987284966345E-2</v>
      </c>
      <c r="O8025" s="46">
        <f ca="1">_xlfn.VAR.P(L$4:L8025)</f>
        <v>33.650635024438216</v>
      </c>
      <c r="P8025" s="33">
        <f ca="1">COUNTIF(K$4:K8025, "WIN")/I8025</f>
        <v>2.6676639242084268E-2</v>
      </c>
    </row>
    <row r="8026" spans="9:16" x14ac:dyDescent="0.25">
      <c r="I8026" s="5">
        <v>8023</v>
      </c>
      <c r="J8026" s="8">
        <f t="shared" ca="1" si="502"/>
        <v>18</v>
      </c>
      <c r="K8026" s="7" t="str">
        <f t="shared" ca="1" si="500"/>
        <v>LOSE</v>
      </c>
      <c r="L8026" s="8">
        <f t="shared" ca="1" si="501"/>
        <v>-1</v>
      </c>
      <c r="M8026" s="8">
        <f t="shared" ca="1" si="503"/>
        <v>-319</v>
      </c>
      <c r="N8026" s="32">
        <f ca="1">SUM(L$4:L8026)/I8026</f>
        <v>-3.9760688021936934E-2</v>
      </c>
      <c r="O8026" s="46">
        <f ca="1">_xlfn.VAR.P(L$4:L8026)</f>
        <v>33.646555694942165</v>
      </c>
      <c r="P8026" s="33">
        <f ca="1">COUNTIF(K$4:K8026, "WIN")/I8026</f>
        <v>2.6673314221612864E-2</v>
      </c>
    </row>
    <row r="8027" spans="9:16" x14ac:dyDescent="0.25">
      <c r="I8027" s="5">
        <v>8024</v>
      </c>
      <c r="J8027" s="8">
        <f t="shared" ca="1" si="502"/>
        <v>11</v>
      </c>
      <c r="K8027" s="7" t="str">
        <f t="shared" ca="1" si="500"/>
        <v>LOSE</v>
      </c>
      <c r="L8027" s="8">
        <f t="shared" ca="1" si="501"/>
        <v>-1</v>
      </c>
      <c r="M8027" s="8">
        <f t="shared" ca="1" si="503"/>
        <v>-320</v>
      </c>
      <c r="N8027" s="32">
        <f ca="1">SUM(L$4:L8027)/I8027</f>
        <v>-3.9880358923230309E-2</v>
      </c>
      <c r="O8027" s="46">
        <f ca="1">_xlfn.VAR.P(L$4:L8027)</f>
        <v>33.642477353582322</v>
      </c>
      <c r="P8027" s="33">
        <f ca="1">COUNTIF(K$4:K8027, "WIN")/I8027</f>
        <v>2.666999002991027E-2</v>
      </c>
    </row>
    <row r="8028" spans="9:16" x14ac:dyDescent="0.25">
      <c r="I8028" s="5">
        <v>8025</v>
      </c>
      <c r="J8028" s="8">
        <f t="shared" ca="1" si="502"/>
        <v>10</v>
      </c>
      <c r="K8028" s="7" t="str">
        <f t="shared" ca="1" si="500"/>
        <v>LOSE</v>
      </c>
      <c r="L8028" s="8">
        <f t="shared" ca="1" si="501"/>
        <v>-1</v>
      </c>
      <c r="M8028" s="8">
        <f t="shared" ca="1" si="503"/>
        <v>-321</v>
      </c>
      <c r="N8028" s="32">
        <f ca="1">SUM(L$4:L8028)/I8028</f>
        <v>-0.04</v>
      </c>
      <c r="O8028" s="46">
        <f ca="1">_xlfn.VAR.P(L$4:L8028)</f>
        <v>33.638399999999997</v>
      </c>
      <c r="P8028" s="33">
        <f ca="1">COUNTIF(K$4:K8028, "WIN")/I8028</f>
        <v>2.6666666666666668E-2</v>
      </c>
    </row>
    <row r="8029" spans="9:16" x14ac:dyDescent="0.25">
      <c r="I8029" s="5">
        <v>8026</v>
      </c>
      <c r="J8029" s="8">
        <f t="shared" ca="1" si="502"/>
        <v>24</v>
      </c>
      <c r="K8029" s="7" t="str">
        <f t="shared" ca="1" si="500"/>
        <v>LOSE</v>
      </c>
      <c r="L8029" s="8">
        <f t="shared" ca="1" si="501"/>
        <v>-1</v>
      </c>
      <c r="M8029" s="8">
        <f t="shared" ca="1" si="503"/>
        <v>-322</v>
      </c>
      <c r="N8029" s="32">
        <f ca="1">SUM(L$4:L8029)/I8029</f>
        <v>-4.0119611263393973E-2</v>
      </c>
      <c r="O8029" s="46">
        <f ca="1">_xlfn.VAR.P(L$4:L8029)</f>
        <v>33.634323633836679</v>
      </c>
      <c r="P8029" s="33">
        <f ca="1">COUNTIF(K$4:K8029, "WIN")/I8029</f>
        <v>2.666334413157239E-2</v>
      </c>
    </row>
    <row r="8030" spans="9:16" x14ac:dyDescent="0.25">
      <c r="I8030" s="5">
        <v>8027</v>
      </c>
      <c r="J8030" s="8">
        <f t="shared" ca="1" si="502"/>
        <v>23</v>
      </c>
      <c r="K8030" s="7" t="str">
        <f t="shared" ca="1" si="500"/>
        <v>LOSE</v>
      </c>
      <c r="L8030" s="8">
        <f t="shared" ca="1" si="501"/>
        <v>-1</v>
      </c>
      <c r="M8030" s="8">
        <f t="shared" ca="1" si="503"/>
        <v>-323</v>
      </c>
      <c r="N8030" s="32">
        <f ca="1">SUM(L$4:L8030)/I8030</f>
        <v>-4.0239192724554632E-2</v>
      </c>
      <c r="O8030" s="46">
        <f ca="1">_xlfn.VAR.P(L$4:L8030)</f>
        <v>33.63024825473402</v>
      </c>
      <c r="P8030" s="33">
        <f ca="1">COUNTIF(K$4:K8030, "WIN")/I8030</f>
        <v>2.6660022424317927E-2</v>
      </c>
    </row>
    <row r="8031" spans="9:16" x14ac:dyDescent="0.25">
      <c r="I8031" s="5">
        <v>8028</v>
      </c>
      <c r="J8031" s="8">
        <f t="shared" ca="1" si="502"/>
        <v>10</v>
      </c>
      <c r="K8031" s="7" t="str">
        <f t="shared" ca="1" si="500"/>
        <v>LOSE</v>
      </c>
      <c r="L8031" s="8">
        <f t="shared" ca="1" si="501"/>
        <v>-1</v>
      </c>
      <c r="M8031" s="8">
        <f t="shared" ca="1" si="503"/>
        <v>-324</v>
      </c>
      <c r="N8031" s="32">
        <f ca="1">SUM(L$4:L8031)/I8031</f>
        <v>-4.0358744394618833E-2</v>
      </c>
      <c r="O8031" s="46">
        <f ca="1">_xlfn.VAR.P(L$4:L8031)</f>
        <v>33.62617386233385</v>
      </c>
      <c r="P8031" s="33">
        <f ca="1">COUNTIF(K$4:K8031, "WIN")/I8031</f>
        <v>2.665670154459392E-2</v>
      </c>
    </row>
    <row r="8032" spans="9:16" x14ac:dyDescent="0.25">
      <c r="I8032" s="5">
        <v>8029</v>
      </c>
      <c r="J8032" s="8">
        <f t="shared" ca="1" si="502"/>
        <v>14</v>
      </c>
      <c r="K8032" s="7" t="str">
        <f t="shared" ca="1" si="500"/>
        <v>LOSE</v>
      </c>
      <c r="L8032" s="8">
        <f t="shared" ca="1" si="501"/>
        <v>-1</v>
      </c>
      <c r="M8032" s="8">
        <f t="shared" ca="1" si="503"/>
        <v>-325</v>
      </c>
      <c r="N8032" s="32">
        <f ca="1">SUM(L$4:L8032)/I8032</f>
        <v>-4.0478266284717901E-2</v>
      </c>
      <c r="O8032" s="46">
        <f ca="1">_xlfn.VAR.P(L$4:L8032)</f>
        <v>33.622100456278176</v>
      </c>
      <c r="P8032" s="33">
        <f ca="1">COUNTIF(K$4:K8032, "WIN")/I8032</f>
        <v>2.665338149209117E-2</v>
      </c>
    </row>
    <row r="8033" spans="9:16" x14ac:dyDescent="0.25">
      <c r="I8033" s="5">
        <v>8030</v>
      </c>
      <c r="J8033" s="8">
        <f t="shared" ca="1" si="502"/>
        <v>28</v>
      </c>
      <c r="K8033" s="7" t="str">
        <f t="shared" ca="1" si="500"/>
        <v>LOSE</v>
      </c>
      <c r="L8033" s="8">
        <f t="shared" ca="1" si="501"/>
        <v>-1</v>
      </c>
      <c r="M8033" s="8">
        <f t="shared" ca="1" si="503"/>
        <v>-326</v>
      </c>
      <c r="N8033" s="32">
        <f ca="1">SUM(L$4:L8033)/I8033</f>
        <v>-4.0597758405977583E-2</v>
      </c>
      <c r="O8033" s="46">
        <f ca="1">_xlfn.VAR.P(L$4:L8033)</f>
        <v>33.618028036209175</v>
      </c>
      <c r="P8033" s="33">
        <f ca="1">COUNTIF(K$4:K8033, "WIN")/I8033</f>
        <v>2.6650062266500622E-2</v>
      </c>
    </row>
    <row r="8034" spans="9:16" x14ac:dyDescent="0.25">
      <c r="I8034" s="5">
        <v>8031</v>
      </c>
      <c r="J8034" s="8">
        <f t="shared" ca="1" si="502"/>
        <v>2</v>
      </c>
      <c r="K8034" s="7" t="str">
        <f t="shared" ca="1" si="500"/>
        <v>LOSE</v>
      </c>
      <c r="L8034" s="8">
        <f t="shared" ca="1" si="501"/>
        <v>-1</v>
      </c>
      <c r="M8034" s="8">
        <f t="shared" ca="1" si="503"/>
        <v>-327</v>
      </c>
      <c r="N8034" s="32">
        <f ca="1">SUM(L$4:L8034)/I8034</f>
        <v>-4.0717220769518114E-2</v>
      </c>
      <c r="O8034" s="46">
        <f ca="1">_xlfn.VAR.P(L$4:L8034)</f>
        <v>33.613956601769189</v>
      </c>
      <c r="P8034" s="33">
        <f ca="1">COUNTIF(K$4:K8034, "WIN")/I8034</f>
        <v>2.6646743867513385E-2</v>
      </c>
    </row>
    <row r="8035" spans="9:16" x14ac:dyDescent="0.25">
      <c r="I8035" s="5">
        <v>8032</v>
      </c>
      <c r="J8035" s="8">
        <f t="shared" ca="1" si="502"/>
        <v>10</v>
      </c>
      <c r="K8035" s="7" t="str">
        <f t="shared" ca="1" si="500"/>
        <v>LOSE</v>
      </c>
      <c r="L8035" s="8">
        <f t="shared" ca="1" si="501"/>
        <v>-1</v>
      </c>
      <c r="M8035" s="8">
        <f t="shared" ca="1" si="503"/>
        <v>-328</v>
      </c>
      <c r="N8035" s="32">
        <f ca="1">SUM(L$4:L8035)/I8035</f>
        <v>-4.0836653386454182E-2</v>
      </c>
      <c r="O8035" s="46">
        <f ca="1">_xlfn.VAR.P(L$4:L8035)</f>
        <v>33.609886152600751</v>
      </c>
      <c r="P8035" s="33">
        <f ca="1">COUNTIF(K$4:K8035, "WIN")/I8035</f>
        <v>2.6643426294820718E-2</v>
      </c>
    </row>
    <row r="8036" spans="9:16" x14ac:dyDescent="0.25">
      <c r="I8036" s="5">
        <v>8033</v>
      </c>
      <c r="J8036" s="8">
        <f t="shared" ca="1" si="502"/>
        <v>5</v>
      </c>
      <c r="K8036" s="7" t="str">
        <f t="shared" ca="1" si="500"/>
        <v>LOSE</v>
      </c>
      <c r="L8036" s="8">
        <f t="shared" ca="1" si="501"/>
        <v>-1</v>
      </c>
      <c r="M8036" s="8">
        <f t="shared" ca="1" si="503"/>
        <v>-329</v>
      </c>
      <c r="N8036" s="32">
        <f ca="1">SUM(L$4:L8036)/I8036</f>
        <v>-4.0956056267894933E-2</v>
      </c>
      <c r="O8036" s="46">
        <f ca="1">_xlfn.VAR.P(L$4:L8036)</f>
        <v>33.60581668834655</v>
      </c>
      <c r="P8036" s="33">
        <f ca="1">COUNTIF(K$4:K8036, "WIN")/I8036</f>
        <v>2.6640109548114028E-2</v>
      </c>
    </row>
    <row r="8037" spans="9:16" x14ac:dyDescent="0.25">
      <c r="I8037" s="5">
        <v>8034</v>
      </c>
      <c r="J8037" s="8">
        <f t="shared" ca="1" si="502"/>
        <v>10</v>
      </c>
      <c r="K8037" s="7" t="str">
        <f t="shared" ca="1" si="500"/>
        <v>LOSE</v>
      </c>
      <c r="L8037" s="8">
        <f t="shared" ca="1" si="501"/>
        <v>-1</v>
      </c>
      <c r="M8037" s="8">
        <f t="shared" ca="1" si="503"/>
        <v>-330</v>
      </c>
      <c r="N8037" s="32">
        <f ca="1">SUM(L$4:L8037)/I8037</f>
        <v>-4.1075429424943986E-2</v>
      </c>
      <c r="O8037" s="46">
        <f ca="1">_xlfn.VAR.P(L$4:L8037)</f>
        <v>33.601748208649461</v>
      </c>
      <c r="P8037" s="33">
        <f ca="1">COUNTIF(K$4:K8037, "WIN")/I8037</f>
        <v>2.663679362708489E-2</v>
      </c>
    </row>
    <row r="8038" spans="9:16" x14ac:dyDescent="0.25">
      <c r="I8038" s="5">
        <v>8035</v>
      </c>
      <c r="J8038" s="8">
        <f t="shared" ca="1" si="502"/>
        <v>3</v>
      </c>
      <c r="K8038" s="7" t="str">
        <f t="shared" ca="1" si="500"/>
        <v>LOSE</v>
      </c>
      <c r="L8038" s="8">
        <f t="shared" ca="1" si="501"/>
        <v>-1</v>
      </c>
      <c r="M8038" s="8">
        <f t="shared" ca="1" si="503"/>
        <v>-331</v>
      </c>
      <c r="N8038" s="32">
        <f ca="1">SUM(L$4:L8038)/I8038</f>
        <v>-4.1194772868699443E-2</v>
      </c>
      <c r="O8038" s="46">
        <f ca="1">_xlfn.VAR.P(L$4:L8038)</f>
        <v>33.597680713152513</v>
      </c>
      <c r="P8038" s="33">
        <f ca="1">COUNTIF(K$4:K8038, "WIN")/I8038</f>
        <v>2.6633478531425017E-2</v>
      </c>
    </row>
    <row r="8039" spans="9:16" x14ac:dyDescent="0.25">
      <c r="I8039" s="5">
        <v>8036</v>
      </c>
      <c r="J8039" s="8">
        <f t="shared" ca="1" si="502"/>
        <v>20</v>
      </c>
      <c r="K8039" s="7" t="str">
        <f t="shared" ca="1" si="500"/>
        <v>LOSE</v>
      </c>
      <c r="L8039" s="8">
        <f t="shared" ca="1" si="501"/>
        <v>-1</v>
      </c>
      <c r="M8039" s="8">
        <f t="shared" ca="1" si="503"/>
        <v>-332</v>
      </c>
      <c r="N8039" s="32">
        <f ca="1">SUM(L$4:L8039)/I8039</f>
        <v>-4.1314086610253854E-2</v>
      </c>
      <c r="O8039" s="46">
        <f ca="1">_xlfn.VAR.P(L$4:L8039)</f>
        <v>33.59361420149893</v>
      </c>
      <c r="P8039" s="33">
        <f ca="1">COUNTIF(K$4:K8039, "WIN")/I8039</f>
        <v>2.6630164260826282E-2</v>
      </c>
    </row>
    <row r="8040" spans="9:16" x14ac:dyDescent="0.25">
      <c r="I8040" s="5">
        <v>8037</v>
      </c>
      <c r="J8040" s="8">
        <f t="shared" ca="1" si="502"/>
        <v>12</v>
      </c>
      <c r="K8040" s="7" t="str">
        <f t="shared" ca="1" si="500"/>
        <v>LOSE</v>
      </c>
      <c r="L8040" s="8">
        <f t="shared" ca="1" si="501"/>
        <v>-1</v>
      </c>
      <c r="M8040" s="8">
        <f t="shared" ca="1" si="503"/>
        <v>-333</v>
      </c>
      <c r="N8040" s="32">
        <f ca="1">SUM(L$4:L8040)/I8040</f>
        <v>-4.1433370660694288E-2</v>
      </c>
      <c r="O8040" s="46">
        <f ca="1">_xlfn.VAR.P(L$4:L8040)</f>
        <v>33.589548673332089</v>
      </c>
      <c r="P8040" s="33">
        <f ca="1">COUNTIF(K$4:K8040, "WIN")/I8040</f>
        <v>2.6626850814980715E-2</v>
      </c>
    </row>
    <row r="8041" spans="9:16" x14ac:dyDescent="0.25">
      <c r="I8041" s="5">
        <v>8038</v>
      </c>
      <c r="J8041" s="8">
        <f t="shared" ca="1" si="502"/>
        <v>23</v>
      </c>
      <c r="K8041" s="7" t="str">
        <f t="shared" ca="1" si="500"/>
        <v>LOSE</v>
      </c>
      <c r="L8041" s="8">
        <f t="shared" ca="1" si="501"/>
        <v>-1</v>
      </c>
      <c r="M8041" s="8">
        <f t="shared" ca="1" si="503"/>
        <v>-334</v>
      </c>
      <c r="N8041" s="32">
        <f ca="1">SUM(L$4:L8041)/I8041</f>
        <v>-4.1552625031102262E-2</v>
      </c>
      <c r="O8041" s="46">
        <f ca="1">_xlfn.VAR.P(L$4:L8041)</f>
        <v>33.585484128295548</v>
      </c>
      <c r="P8041" s="33">
        <f ca="1">COUNTIF(K$4:K8041, "WIN")/I8041</f>
        <v>2.6623538193580494E-2</v>
      </c>
    </row>
    <row r="8042" spans="9:16" x14ac:dyDescent="0.25">
      <c r="I8042" s="5">
        <v>8039</v>
      </c>
      <c r="J8042" s="8">
        <f t="shared" ca="1" si="502"/>
        <v>19</v>
      </c>
      <c r="K8042" s="7" t="str">
        <f t="shared" ca="1" si="500"/>
        <v>LOSE</v>
      </c>
      <c r="L8042" s="8">
        <f t="shared" ca="1" si="501"/>
        <v>-1</v>
      </c>
      <c r="M8042" s="8">
        <f t="shared" ca="1" si="503"/>
        <v>-335</v>
      </c>
      <c r="N8042" s="32">
        <f ca="1">SUM(L$4:L8042)/I8042</f>
        <v>-4.1671849732553799E-2</v>
      </c>
      <c r="O8042" s="46">
        <f ca="1">_xlfn.VAR.P(L$4:L8042)</f>
        <v>33.581420566033039</v>
      </c>
      <c r="P8042" s="33">
        <f ca="1">COUNTIF(K$4:K8042, "WIN")/I8042</f>
        <v>2.6620226396317951E-2</v>
      </c>
    </row>
    <row r="8043" spans="9:16" x14ac:dyDescent="0.25">
      <c r="I8043" s="5">
        <v>8040</v>
      </c>
      <c r="J8043" s="8">
        <f t="shared" ca="1" si="502"/>
        <v>6</v>
      </c>
      <c r="K8043" s="7" t="str">
        <f t="shared" ca="1" si="500"/>
        <v>LOSE</v>
      </c>
      <c r="L8043" s="8">
        <f t="shared" ca="1" si="501"/>
        <v>-1</v>
      </c>
      <c r="M8043" s="8">
        <f t="shared" ca="1" si="503"/>
        <v>-336</v>
      </c>
      <c r="N8043" s="32">
        <f ca="1">SUM(L$4:L8043)/I8043</f>
        <v>-4.1791044776119404E-2</v>
      </c>
      <c r="O8043" s="46">
        <f ca="1">_xlfn.VAR.P(L$4:L8043)</f>
        <v>33.57735798618846</v>
      </c>
      <c r="P8043" s="33">
        <f ca="1">COUNTIF(K$4:K8043, "WIN")/I8043</f>
        <v>2.6616915422885572E-2</v>
      </c>
    </row>
    <row r="8044" spans="9:16" x14ac:dyDescent="0.25">
      <c r="I8044" s="5">
        <v>8041</v>
      </c>
      <c r="J8044" s="8">
        <f t="shared" ca="1" si="502"/>
        <v>13</v>
      </c>
      <c r="K8044" s="7" t="str">
        <f t="shared" ca="1" si="500"/>
        <v>LOSE</v>
      </c>
      <c r="L8044" s="8">
        <f t="shared" ca="1" si="501"/>
        <v>-1</v>
      </c>
      <c r="M8044" s="8">
        <f t="shared" ca="1" si="503"/>
        <v>-337</v>
      </c>
      <c r="N8044" s="32">
        <f ca="1">SUM(L$4:L8044)/I8044</f>
        <v>-4.1910210172864074E-2</v>
      </c>
      <c r="O8044" s="46">
        <f ca="1">_xlfn.VAR.P(L$4:L8044)</f>
        <v>33.573296388405886</v>
      </c>
      <c r="P8044" s="33">
        <f ca="1">COUNTIF(K$4:K8044, "WIN")/I8044</f>
        <v>2.6613605272975998E-2</v>
      </c>
    </row>
    <row r="8045" spans="9:16" x14ac:dyDescent="0.25">
      <c r="I8045" s="5">
        <v>8042</v>
      </c>
      <c r="J8045" s="8">
        <f t="shared" ca="1" si="502"/>
        <v>34</v>
      </c>
      <c r="K8045" s="7" t="str">
        <f t="shared" ca="1" si="500"/>
        <v>LOSE</v>
      </c>
      <c r="L8045" s="8">
        <f t="shared" ca="1" si="501"/>
        <v>-1</v>
      </c>
      <c r="M8045" s="8">
        <f t="shared" ca="1" si="503"/>
        <v>-338</v>
      </c>
      <c r="N8045" s="32">
        <f ca="1">SUM(L$4:L8045)/I8045</f>
        <v>-4.2029345933847301E-2</v>
      </c>
      <c r="O8045" s="46">
        <f ca="1">_xlfn.VAR.P(L$4:L8045)</f>
        <v>33.569235772329563</v>
      </c>
      <c r="P8045" s="33">
        <f ca="1">COUNTIF(K$4:K8045, "WIN")/I8045</f>
        <v>2.6610295946282021E-2</v>
      </c>
    </row>
    <row r="8046" spans="9:16" x14ac:dyDescent="0.25">
      <c r="I8046" s="5">
        <v>8043</v>
      </c>
      <c r="J8046" s="8">
        <f t="shared" ca="1" si="502"/>
        <v>29</v>
      </c>
      <c r="K8046" s="7" t="str">
        <f t="shared" ca="1" si="500"/>
        <v>LOSE</v>
      </c>
      <c r="L8046" s="8">
        <f t="shared" ca="1" si="501"/>
        <v>-1</v>
      </c>
      <c r="M8046" s="8">
        <f t="shared" ca="1" si="503"/>
        <v>-339</v>
      </c>
      <c r="N8046" s="32">
        <f ca="1">SUM(L$4:L8046)/I8046</f>
        <v>-4.2148452070123091E-2</v>
      </c>
      <c r="O8046" s="46">
        <f ca="1">_xlfn.VAR.P(L$4:L8046)</f>
        <v>33.565176137603906</v>
      </c>
      <c r="P8046" s="33">
        <f ca="1">COUNTIF(K$4:K8046, "WIN")/I8046</f>
        <v>2.660698744249658E-2</v>
      </c>
    </row>
    <row r="8047" spans="9:16" x14ac:dyDescent="0.25">
      <c r="I8047" s="5">
        <v>8044</v>
      </c>
      <c r="J8047" s="8">
        <f t="shared" ca="1" si="502"/>
        <v>27</v>
      </c>
      <c r="K8047" s="7" t="str">
        <f t="shared" ca="1" si="500"/>
        <v>LOSE</v>
      </c>
      <c r="L8047" s="8">
        <f t="shared" ca="1" si="501"/>
        <v>-1</v>
      </c>
      <c r="M8047" s="8">
        <f t="shared" ca="1" si="503"/>
        <v>-340</v>
      </c>
      <c r="N8047" s="32">
        <f ca="1">SUM(L$4:L8047)/I8047</f>
        <v>-4.2267528592739932E-2</v>
      </c>
      <c r="O8047" s="46">
        <f ca="1">_xlfn.VAR.P(L$4:L8047)</f>
        <v>33.561117483873502</v>
      </c>
      <c r="P8047" s="33">
        <f ca="1">COUNTIF(K$4:K8047, "WIN")/I8047</f>
        <v>2.6603679761312778E-2</v>
      </c>
    </row>
    <row r="8048" spans="9:16" x14ac:dyDescent="0.25">
      <c r="I8048" s="5">
        <v>8045</v>
      </c>
      <c r="J8048" s="8">
        <f t="shared" ca="1" si="502"/>
        <v>7</v>
      </c>
      <c r="K8048" s="7" t="str">
        <f t="shared" ca="1" si="500"/>
        <v>WIN</v>
      </c>
      <c r="L8048" s="8">
        <f t="shared" ca="1" si="501"/>
        <v>35</v>
      </c>
      <c r="M8048" s="8">
        <f t="shared" ca="1" si="503"/>
        <v>-305</v>
      </c>
      <c r="N8048" s="32">
        <f ca="1">SUM(L$4:L8048)/I8048</f>
        <v>-3.791174642635177E-2</v>
      </c>
      <c r="O8048" s="46">
        <f ca="1">_xlfn.VAR.P(L$4:L8048)</f>
        <v>33.709563320986945</v>
      </c>
      <c r="P8048" s="33">
        <f ca="1">COUNTIF(K$4:K8048, "WIN")/I8048</f>
        <v>2.6724673710379118E-2</v>
      </c>
    </row>
    <row r="8049" spans="9:16" x14ac:dyDescent="0.25">
      <c r="I8049" s="5">
        <v>8046</v>
      </c>
      <c r="J8049" s="8">
        <f t="shared" ca="1" si="502"/>
        <v>23</v>
      </c>
      <c r="K8049" s="7" t="str">
        <f t="shared" ca="1" si="500"/>
        <v>LOSE</v>
      </c>
      <c r="L8049" s="8">
        <f t="shared" ca="1" si="501"/>
        <v>-1</v>
      </c>
      <c r="M8049" s="8">
        <f t="shared" ca="1" si="503"/>
        <v>-306</v>
      </c>
      <c r="N8049" s="32">
        <f ca="1">SUM(L$4:L8049)/I8049</f>
        <v>-3.803131991051454E-2</v>
      </c>
      <c r="O8049" s="46">
        <f ca="1">_xlfn.VAR.P(L$4:L8049)</f>
        <v>33.705488741748368</v>
      </c>
      <c r="P8049" s="33">
        <f ca="1">COUNTIF(K$4:K8049, "WIN")/I8049</f>
        <v>2.672135222470793E-2</v>
      </c>
    </row>
    <row r="8050" spans="9:16" x14ac:dyDescent="0.25">
      <c r="I8050" s="5">
        <v>8047</v>
      </c>
      <c r="J8050" s="8">
        <f t="shared" ca="1" si="502"/>
        <v>11</v>
      </c>
      <c r="K8050" s="7" t="str">
        <f t="shared" ca="1" si="500"/>
        <v>LOSE</v>
      </c>
      <c r="L8050" s="8">
        <f t="shared" ca="1" si="501"/>
        <v>-1</v>
      </c>
      <c r="M8050" s="8">
        <f t="shared" ca="1" si="503"/>
        <v>-307</v>
      </c>
      <c r="N8050" s="32">
        <f ca="1">SUM(L$4:L8050)/I8050</f>
        <v>-3.8150863675904062E-2</v>
      </c>
      <c r="O8050" s="46">
        <f ca="1">_xlfn.VAR.P(L$4:L8050)</f>
        <v>33.701415146620043</v>
      </c>
      <c r="P8050" s="33">
        <f ca="1">COUNTIF(K$4:K8050, "WIN")/I8050</f>
        <v>2.6718031564558219E-2</v>
      </c>
    </row>
    <row r="8051" spans="9:16" x14ac:dyDescent="0.25">
      <c r="I8051" s="5">
        <v>8048</v>
      </c>
      <c r="J8051" s="8">
        <f t="shared" ca="1" si="502"/>
        <v>3</v>
      </c>
      <c r="K8051" s="7" t="str">
        <f t="shared" ca="1" si="500"/>
        <v>LOSE</v>
      </c>
      <c r="L8051" s="8">
        <f t="shared" ca="1" si="501"/>
        <v>-1</v>
      </c>
      <c r="M8051" s="8">
        <f t="shared" ca="1" si="503"/>
        <v>-308</v>
      </c>
      <c r="N8051" s="32">
        <f ca="1">SUM(L$4:L8051)/I8051</f>
        <v>-3.8270377733598412E-2</v>
      </c>
      <c r="O8051" s="46">
        <f ca="1">_xlfn.VAR.P(L$4:L8051)</f>
        <v>33.697342535245781</v>
      </c>
      <c r="P8051" s="33">
        <f ca="1">COUNTIF(K$4:K8051, "WIN")/I8051</f>
        <v>2.6714711729622267E-2</v>
      </c>
    </row>
    <row r="8052" spans="9:16" x14ac:dyDescent="0.25">
      <c r="I8052" s="5">
        <v>8049</v>
      </c>
      <c r="J8052" s="8">
        <f t="shared" ca="1" si="502"/>
        <v>28</v>
      </c>
      <c r="K8052" s="7" t="str">
        <f t="shared" ca="1" si="500"/>
        <v>LOSE</v>
      </c>
      <c r="L8052" s="8">
        <f t="shared" ca="1" si="501"/>
        <v>-1</v>
      </c>
      <c r="M8052" s="8">
        <f t="shared" ca="1" si="503"/>
        <v>-309</v>
      </c>
      <c r="N8052" s="32">
        <f ca="1">SUM(L$4:L8052)/I8052</f>
        <v>-3.8389862094670144E-2</v>
      </c>
      <c r="O8052" s="46">
        <f ca="1">_xlfn.VAR.P(L$4:L8052)</f>
        <v>33.693270907269564</v>
      </c>
      <c r="P8052" s="33">
        <f ca="1">COUNTIF(K$4:K8052, "WIN")/I8052</f>
        <v>2.6711392719592497E-2</v>
      </c>
    </row>
    <row r="8053" spans="9:16" x14ac:dyDescent="0.25">
      <c r="I8053" s="5">
        <v>8050</v>
      </c>
      <c r="J8053" s="8">
        <f t="shared" ca="1" si="502"/>
        <v>31</v>
      </c>
      <c r="K8053" s="7" t="str">
        <f t="shared" ca="1" si="500"/>
        <v>LOSE</v>
      </c>
      <c r="L8053" s="8">
        <f t="shared" ca="1" si="501"/>
        <v>-1</v>
      </c>
      <c r="M8053" s="8">
        <f t="shared" ca="1" si="503"/>
        <v>-310</v>
      </c>
      <c r="N8053" s="32">
        <f ca="1">SUM(L$4:L8053)/I8053</f>
        <v>-3.8509316770186333E-2</v>
      </c>
      <c r="O8053" s="46">
        <f ca="1">_xlfn.VAR.P(L$4:L8053)</f>
        <v>33.689200262335561</v>
      </c>
      <c r="P8053" s="33">
        <f ca="1">COUNTIF(K$4:K8053, "WIN")/I8053</f>
        <v>2.6708074534161491E-2</v>
      </c>
    </row>
    <row r="8054" spans="9:16" x14ac:dyDescent="0.25">
      <c r="I8054" s="5">
        <v>8051</v>
      </c>
      <c r="J8054" s="8">
        <f t="shared" ca="1" si="502"/>
        <v>6</v>
      </c>
      <c r="K8054" s="7" t="str">
        <f t="shared" ca="1" si="500"/>
        <v>LOSE</v>
      </c>
      <c r="L8054" s="8">
        <f t="shared" ca="1" si="501"/>
        <v>-1</v>
      </c>
      <c r="M8054" s="8">
        <f t="shared" ca="1" si="503"/>
        <v>-311</v>
      </c>
      <c r="N8054" s="32">
        <f ca="1">SUM(L$4:L8054)/I8054</f>
        <v>-3.8628741771208543E-2</v>
      </c>
      <c r="O8054" s="46">
        <f ca="1">_xlfn.VAR.P(L$4:L8054)</f>
        <v>33.68513060008808</v>
      </c>
      <c r="P8054" s="33">
        <f ca="1">COUNTIF(K$4:K8054, "WIN")/I8054</f>
        <v>2.6704757173021985E-2</v>
      </c>
    </row>
    <row r="8055" spans="9:16" x14ac:dyDescent="0.25">
      <c r="I8055" s="5">
        <v>8052</v>
      </c>
      <c r="J8055" s="8">
        <f t="shared" ca="1" si="502"/>
        <v>3</v>
      </c>
      <c r="K8055" s="7" t="str">
        <f t="shared" ca="1" si="500"/>
        <v>LOSE</v>
      </c>
      <c r="L8055" s="8">
        <f t="shared" ca="1" si="501"/>
        <v>-1</v>
      </c>
      <c r="M8055" s="8">
        <f t="shared" ca="1" si="503"/>
        <v>-312</v>
      </c>
      <c r="N8055" s="32">
        <f ca="1">SUM(L$4:L8055)/I8055</f>
        <v>-3.8748137108792845E-2</v>
      </c>
      <c r="O8055" s="46">
        <f ca="1">_xlfn.VAR.P(L$4:L8055)</f>
        <v>33.681061920171643</v>
      </c>
      <c r="P8055" s="33">
        <f ca="1">COUNTIF(K$4:K8055, "WIN")/I8055</f>
        <v>2.6701440635866866E-2</v>
      </c>
    </row>
    <row r="8056" spans="9:16" x14ac:dyDescent="0.25">
      <c r="I8056" s="5">
        <v>8053</v>
      </c>
      <c r="J8056" s="8">
        <f t="shared" ca="1" si="502"/>
        <v>3</v>
      </c>
      <c r="K8056" s="7" t="str">
        <f t="shared" ca="1" si="500"/>
        <v>LOSE</v>
      </c>
      <c r="L8056" s="8">
        <f t="shared" ca="1" si="501"/>
        <v>-1</v>
      </c>
      <c r="M8056" s="8">
        <f t="shared" ca="1" si="503"/>
        <v>-313</v>
      </c>
      <c r="N8056" s="32">
        <f ca="1">SUM(L$4:L8056)/I8056</f>
        <v>-3.8867502793989817E-2</v>
      </c>
      <c r="O8056" s="46">
        <f ca="1">_xlfn.VAR.P(L$4:L8056)</f>
        <v>33.676994222230903</v>
      </c>
      <c r="P8056" s="33">
        <f ca="1">COUNTIF(K$4:K8056, "WIN")/I8056</f>
        <v>2.6698124922389172E-2</v>
      </c>
    </row>
    <row r="8057" spans="9:16" x14ac:dyDescent="0.25">
      <c r="I8057" s="5">
        <v>8054</v>
      </c>
      <c r="J8057" s="8">
        <f t="shared" ca="1" si="502"/>
        <v>12</v>
      </c>
      <c r="K8057" s="7" t="str">
        <f t="shared" ca="1" si="500"/>
        <v>LOSE</v>
      </c>
      <c r="L8057" s="8">
        <f t="shared" ca="1" si="501"/>
        <v>-1</v>
      </c>
      <c r="M8057" s="8">
        <f t="shared" ca="1" si="503"/>
        <v>-314</v>
      </c>
      <c r="N8057" s="32">
        <f ca="1">SUM(L$4:L8057)/I8057</f>
        <v>-3.8986838837844547E-2</v>
      </c>
      <c r="O8057" s="46">
        <f ca="1">_xlfn.VAR.P(L$4:L8057)</f>
        <v>33.672927505910714</v>
      </c>
      <c r="P8057" s="33">
        <f ca="1">COUNTIF(K$4:K8057, "WIN")/I8057</f>
        <v>2.6694810032282097E-2</v>
      </c>
    </row>
    <row r="8058" spans="9:16" x14ac:dyDescent="0.25">
      <c r="I8058" s="5">
        <v>8055</v>
      </c>
      <c r="J8058" s="8">
        <f t="shared" ca="1" si="502"/>
        <v>4</v>
      </c>
      <c r="K8058" s="7" t="str">
        <f t="shared" ca="1" si="500"/>
        <v>LOSE</v>
      </c>
      <c r="L8058" s="8">
        <f t="shared" ca="1" si="501"/>
        <v>-1</v>
      </c>
      <c r="M8058" s="8">
        <f t="shared" ca="1" si="503"/>
        <v>-315</v>
      </c>
      <c r="N8058" s="32">
        <f ca="1">SUM(L$4:L8058)/I8058</f>
        <v>-3.9106145251396648E-2</v>
      </c>
      <c r="O8058" s="46">
        <f ca="1">_xlfn.VAR.P(L$4:L8058)</f>
        <v>33.66886177085609</v>
      </c>
      <c r="P8058" s="33">
        <f ca="1">COUNTIF(K$4:K8058, "WIN")/I8058</f>
        <v>2.6691495965238982E-2</v>
      </c>
    </row>
    <row r="8059" spans="9:16" x14ac:dyDescent="0.25">
      <c r="I8059" s="5">
        <v>8056</v>
      </c>
      <c r="J8059" s="8">
        <f t="shared" ca="1" si="502"/>
        <v>30</v>
      </c>
      <c r="K8059" s="7" t="str">
        <f t="shared" ca="1" si="500"/>
        <v>LOSE</v>
      </c>
      <c r="L8059" s="8">
        <f t="shared" ca="1" si="501"/>
        <v>-1</v>
      </c>
      <c r="M8059" s="8">
        <f t="shared" ca="1" si="503"/>
        <v>-316</v>
      </c>
      <c r="N8059" s="32">
        <f ca="1">SUM(L$4:L8059)/I8059</f>
        <v>-3.922542204568024E-2</v>
      </c>
      <c r="O8059" s="46">
        <f ca="1">_xlfn.VAR.P(L$4:L8059)</f>
        <v>33.664797016712207</v>
      </c>
      <c r="P8059" s="33">
        <f ca="1">COUNTIF(K$4:K8059, "WIN")/I8059</f>
        <v>2.6688182720953326E-2</v>
      </c>
    </row>
    <row r="8060" spans="9:16" x14ac:dyDescent="0.25">
      <c r="I8060" s="5">
        <v>8057</v>
      </c>
      <c r="J8060" s="8">
        <f t="shared" ca="1" si="502"/>
        <v>0</v>
      </c>
      <c r="K8060" s="7" t="str">
        <f t="shared" ca="1" si="500"/>
        <v>LOSE</v>
      </c>
      <c r="L8060" s="8">
        <f t="shared" ca="1" si="501"/>
        <v>-1</v>
      </c>
      <c r="M8060" s="8">
        <f t="shared" ca="1" si="503"/>
        <v>-317</v>
      </c>
      <c r="N8060" s="32">
        <f ca="1">SUM(L$4:L8060)/I8060</f>
        <v>-3.9344669231723965E-2</v>
      </c>
      <c r="O8060" s="46">
        <f ca="1">_xlfn.VAR.P(L$4:L8060)</f>
        <v>33.660733243124433</v>
      </c>
      <c r="P8060" s="33">
        <f ca="1">COUNTIF(K$4:K8060, "WIN")/I8060</f>
        <v>2.6684870299118778E-2</v>
      </c>
    </row>
    <row r="8061" spans="9:16" x14ac:dyDescent="0.25">
      <c r="I8061" s="5">
        <v>8058</v>
      </c>
      <c r="J8061" s="8">
        <f t="shared" ca="1" si="502"/>
        <v>26</v>
      </c>
      <c r="K8061" s="7" t="str">
        <f t="shared" ca="1" si="500"/>
        <v>LOSE</v>
      </c>
      <c r="L8061" s="8">
        <f t="shared" ca="1" si="501"/>
        <v>-1</v>
      </c>
      <c r="M8061" s="8">
        <f t="shared" ca="1" si="503"/>
        <v>-318</v>
      </c>
      <c r="N8061" s="32">
        <f ca="1">SUM(L$4:L8061)/I8061</f>
        <v>-3.9463886820551006E-2</v>
      </c>
      <c r="O8061" s="46">
        <f ca="1">_xlfn.VAR.P(L$4:L8061)</f>
        <v>33.656670449738279</v>
      </c>
      <c r="P8061" s="33">
        <f ca="1">COUNTIF(K$4:K8061, "WIN")/I8061</f>
        <v>2.6681558699429137E-2</v>
      </c>
    </row>
    <row r="8062" spans="9:16" x14ac:dyDescent="0.25">
      <c r="I8062" s="5">
        <v>8059</v>
      </c>
      <c r="J8062" s="8">
        <f t="shared" ca="1" si="502"/>
        <v>13</v>
      </c>
      <c r="K8062" s="7" t="str">
        <f t="shared" ca="1" si="500"/>
        <v>LOSE</v>
      </c>
      <c r="L8062" s="8">
        <f t="shared" ca="1" si="501"/>
        <v>-1</v>
      </c>
      <c r="M8062" s="8">
        <f t="shared" ca="1" si="503"/>
        <v>-319</v>
      </c>
      <c r="N8062" s="32">
        <f ca="1">SUM(L$4:L8062)/I8062</f>
        <v>-3.9583074823179056E-2</v>
      </c>
      <c r="O8062" s="46">
        <f ca="1">_xlfn.VAR.P(L$4:L8062)</f>
        <v>33.652608636199453</v>
      </c>
      <c r="P8062" s="33">
        <f ca="1">COUNTIF(K$4:K8062, "WIN")/I8062</f>
        <v>2.6678247921578361E-2</v>
      </c>
    </row>
    <row r="8063" spans="9:16" x14ac:dyDescent="0.25">
      <c r="I8063" s="5">
        <v>8060</v>
      </c>
      <c r="J8063" s="8">
        <f t="shared" ca="1" si="502"/>
        <v>22</v>
      </c>
      <c r="K8063" s="7" t="str">
        <f t="shared" ca="1" si="500"/>
        <v>LOSE</v>
      </c>
      <c r="L8063" s="8">
        <f t="shared" ca="1" si="501"/>
        <v>-1</v>
      </c>
      <c r="M8063" s="8">
        <f t="shared" ca="1" si="503"/>
        <v>-320</v>
      </c>
      <c r="N8063" s="32">
        <f ca="1">SUM(L$4:L8063)/I8063</f>
        <v>-3.9702233250620347E-2</v>
      </c>
      <c r="O8063" s="46">
        <f ca="1">_xlfn.VAR.P(L$4:L8063)</f>
        <v>33.648547802153821</v>
      </c>
      <c r="P8063" s="33">
        <f ca="1">COUNTIF(K$4:K8063, "WIN")/I8063</f>
        <v>2.6674937965260544E-2</v>
      </c>
    </row>
    <row r="8064" spans="9:16" x14ac:dyDescent="0.25">
      <c r="I8064" s="5">
        <v>8061</v>
      </c>
      <c r="J8064" s="8">
        <f t="shared" ca="1" si="502"/>
        <v>24</v>
      </c>
      <c r="K8064" s="7" t="str">
        <f t="shared" ca="1" si="500"/>
        <v>LOSE</v>
      </c>
      <c r="L8064" s="8">
        <f t="shared" ca="1" si="501"/>
        <v>-1</v>
      </c>
      <c r="M8064" s="8">
        <f t="shared" ca="1" si="503"/>
        <v>-321</v>
      </c>
      <c r="N8064" s="32">
        <f ca="1">SUM(L$4:L8064)/I8064</f>
        <v>-3.9821362113881653E-2</v>
      </c>
      <c r="O8064" s="46">
        <f ca="1">_xlfn.VAR.P(L$4:L8064)</f>
        <v>33.64448794724742</v>
      </c>
      <c r="P8064" s="33">
        <f ca="1">COUNTIF(K$4:K8064, "WIN")/I8064</f>
        <v>2.6671628830169953E-2</v>
      </c>
    </row>
    <row r="8065" spans="9:16" x14ac:dyDescent="0.25">
      <c r="I8065" s="5">
        <v>8062</v>
      </c>
      <c r="J8065" s="8">
        <f t="shared" ca="1" si="502"/>
        <v>16</v>
      </c>
      <c r="K8065" s="7" t="str">
        <f t="shared" ca="1" si="500"/>
        <v>LOSE</v>
      </c>
      <c r="L8065" s="8">
        <f t="shared" ca="1" si="501"/>
        <v>-1</v>
      </c>
      <c r="M8065" s="8">
        <f t="shared" ca="1" si="503"/>
        <v>-322</v>
      </c>
      <c r="N8065" s="32">
        <f ca="1">SUM(L$4:L8065)/I8065</f>
        <v>-3.9940461423964277E-2</v>
      </c>
      <c r="O8065" s="46">
        <f ca="1">_xlfn.VAR.P(L$4:L8065)</f>
        <v>33.640429071126455</v>
      </c>
      <c r="P8065" s="33">
        <f ca="1">COUNTIF(K$4:K8065, "WIN")/I8065</f>
        <v>2.6668320516000991E-2</v>
      </c>
    </row>
    <row r="8066" spans="9:16" x14ac:dyDescent="0.25">
      <c r="I8066" s="5">
        <v>8063</v>
      </c>
      <c r="J8066" s="8">
        <f t="shared" ca="1" si="502"/>
        <v>25</v>
      </c>
      <c r="K8066" s="7" t="str">
        <f t="shared" ca="1" si="500"/>
        <v>LOSE</v>
      </c>
      <c r="L8066" s="8">
        <f t="shared" ca="1" si="501"/>
        <v>-1</v>
      </c>
      <c r="M8066" s="8">
        <f t="shared" ca="1" si="503"/>
        <v>-323</v>
      </c>
      <c r="N8066" s="32">
        <f ca="1">SUM(L$4:L8066)/I8066</f>
        <v>-4.0059531191864069E-2</v>
      </c>
      <c r="O8066" s="46">
        <f ca="1">_xlfn.VAR.P(L$4:L8066)</f>
        <v>33.636371173437311</v>
      </c>
      <c r="P8066" s="33">
        <f ca="1">COUNTIF(K$4:K8066, "WIN")/I8066</f>
        <v>2.6665013022448222E-2</v>
      </c>
    </row>
    <row r="8067" spans="9:16" x14ac:dyDescent="0.25">
      <c r="I8067" s="5">
        <v>8064</v>
      </c>
      <c r="J8067" s="8">
        <f t="shared" ca="1" si="502"/>
        <v>26</v>
      </c>
      <c r="K8067" s="7" t="str">
        <f t="shared" ca="1" si="500"/>
        <v>LOSE</v>
      </c>
      <c r="L8067" s="8">
        <f t="shared" ca="1" si="501"/>
        <v>-1</v>
      </c>
      <c r="M8067" s="8">
        <f t="shared" ca="1" si="503"/>
        <v>-324</v>
      </c>
      <c r="N8067" s="32">
        <f ca="1">SUM(L$4:L8067)/I8067</f>
        <v>-4.0178571428571432E-2</v>
      </c>
      <c r="O8067" s="46">
        <f ca="1">_xlfn.VAR.P(L$4:L8067)</f>
        <v>33.632314253826529</v>
      </c>
      <c r="P8067" s="33">
        <f ca="1">COUNTIF(K$4:K8067, "WIN")/I8067</f>
        <v>2.6661706349206348E-2</v>
      </c>
    </row>
    <row r="8068" spans="9:16" x14ac:dyDescent="0.25">
      <c r="I8068" s="5">
        <v>8065</v>
      </c>
      <c r="J8068" s="8">
        <f t="shared" ca="1" si="502"/>
        <v>4</v>
      </c>
      <c r="K8068" s="7" t="str">
        <f t="shared" ref="K8068:K8131" ca="1" si="504">IF($D$7 = $J8068, "WIN", "LOSE")</f>
        <v>LOSE</v>
      </c>
      <c r="L8068" s="8">
        <f t="shared" ref="L8068:L8131" ca="1" si="505">IF($K8068 = "WIN", 35, -1)</f>
        <v>-1</v>
      </c>
      <c r="M8068" s="8">
        <f t="shared" ca="1" si="503"/>
        <v>-325</v>
      </c>
      <c r="N8068" s="32">
        <f ca="1">SUM(L$4:L8068)/I8068</f>
        <v>-4.0297582145071294E-2</v>
      </c>
      <c r="O8068" s="46">
        <f ca="1">_xlfn.VAR.P(L$4:L8068)</f>
        <v>33.62825831194084</v>
      </c>
      <c r="P8068" s="33">
        <f ca="1">COUNTIF(K$4:K8068, "WIN")/I8068</f>
        <v>2.6658400495970243E-2</v>
      </c>
    </row>
    <row r="8069" spans="9:16" x14ac:dyDescent="0.25">
      <c r="I8069" s="5">
        <v>8066</v>
      </c>
      <c r="J8069" s="8">
        <f t="shared" ca="1" si="502"/>
        <v>8</v>
      </c>
      <c r="K8069" s="7" t="str">
        <f t="shared" ca="1" si="504"/>
        <v>LOSE</v>
      </c>
      <c r="L8069" s="8">
        <f t="shared" ca="1" si="505"/>
        <v>-1</v>
      </c>
      <c r="M8069" s="8">
        <f t="shared" ca="1" si="503"/>
        <v>-326</v>
      </c>
      <c r="N8069" s="32">
        <f ca="1">SUM(L$4:L8069)/I8069</f>
        <v>-4.0416563352343171E-2</v>
      </c>
      <c r="O8069" s="46">
        <f ca="1">_xlfn.VAR.P(L$4:L8069)</f>
        <v>33.62420334742712</v>
      </c>
      <c r="P8069" s="33">
        <f ca="1">COUNTIF(K$4:K8069, "WIN")/I8069</f>
        <v>2.6655095462434913E-2</v>
      </c>
    </row>
    <row r="8070" spans="9:16" x14ac:dyDescent="0.25">
      <c r="I8070" s="5">
        <v>8067</v>
      </c>
      <c r="J8070" s="8">
        <f t="shared" ref="J8070:J8133" ca="1" si="506">RANDBETWEEN(0,36)</f>
        <v>30</v>
      </c>
      <c r="K8070" s="7" t="str">
        <f t="shared" ca="1" si="504"/>
        <v>LOSE</v>
      </c>
      <c r="L8070" s="8">
        <f t="shared" ca="1" si="505"/>
        <v>-1</v>
      </c>
      <c r="M8070" s="8">
        <f t="shared" ref="M8070:M8133" ca="1" si="507">M8069+L8070</f>
        <v>-327</v>
      </c>
      <c r="N8070" s="32">
        <f ca="1">SUM(L$4:L8070)/I8070</f>
        <v>-4.0535515061361098E-2</v>
      </c>
      <c r="O8070" s="46">
        <f ca="1">_xlfn.VAR.P(L$4:L8070)</f>
        <v>33.620149359932434</v>
      </c>
      <c r="P8070" s="33">
        <f ca="1">COUNTIF(K$4:K8070, "WIN")/I8070</f>
        <v>2.6651791248295524E-2</v>
      </c>
    </row>
    <row r="8071" spans="9:16" x14ac:dyDescent="0.25">
      <c r="I8071" s="5">
        <v>8068</v>
      </c>
      <c r="J8071" s="8">
        <f t="shared" ca="1" si="506"/>
        <v>3</v>
      </c>
      <c r="K8071" s="7" t="str">
        <f t="shared" ca="1" si="504"/>
        <v>LOSE</v>
      </c>
      <c r="L8071" s="8">
        <f t="shared" ca="1" si="505"/>
        <v>-1</v>
      </c>
      <c r="M8071" s="8">
        <f t="shared" ca="1" si="507"/>
        <v>-328</v>
      </c>
      <c r="N8071" s="32">
        <f ca="1">SUM(L$4:L8071)/I8071</f>
        <v>-4.0654437283093703E-2</v>
      </c>
      <c r="O8071" s="46">
        <f ca="1">_xlfn.VAR.P(L$4:L8071)</f>
        <v>33.616096349104012</v>
      </c>
      <c r="P8071" s="33">
        <f ca="1">COUNTIF(K$4:K8071, "WIN")/I8071</f>
        <v>2.6648487853247398E-2</v>
      </c>
    </row>
    <row r="8072" spans="9:16" x14ac:dyDescent="0.25">
      <c r="I8072" s="5">
        <v>8069</v>
      </c>
      <c r="J8072" s="8">
        <f t="shared" ca="1" si="506"/>
        <v>13</v>
      </c>
      <c r="K8072" s="7" t="str">
        <f t="shared" ca="1" si="504"/>
        <v>LOSE</v>
      </c>
      <c r="L8072" s="8">
        <f t="shared" ca="1" si="505"/>
        <v>-1</v>
      </c>
      <c r="M8072" s="8">
        <f t="shared" ca="1" si="507"/>
        <v>-329</v>
      </c>
      <c r="N8072" s="32">
        <f ca="1">SUM(L$4:L8072)/I8072</f>
        <v>-4.0773330028504154E-2</v>
      </c>
      <c r="O8072" s="46">
        <f ca="1">_xlfn.VAR.P(L$4:L8072)</f>
        <v>33.612044314589248</v>
      </c>
      <c r="P8072" s="33">
        <f ca="1">COUNTIF(K$4:K8072, "WIN")/I8072</f>
        <v>2.6645185276985995E-2</v>
      </c>
    </row>
    <row r="8073" spans="9:16" x14ac:dyDescent="0.25">
      <c r="I8073" s="5">
        <v>8070</v>
      </c>
      <c r="J8073" s="8">
        <f t="shared" ca="1" si="506"/>
        <v>29</v>
      </c>
      <c r="K8073" s="7" t="str">
        <f t="shared" ca="1" si="504"/>
        <v>LOSE</v>
      </c>
      <c r="L8073" s="8">
        <f t="shared" ca="1" si="505"/>
        <v>-1</v>
      </c>
      <c r="M8073" s="8">
        <f t="shared" ca="1" si="507"/>
        <v>-330</v>
      </c>
      <c r="N8073" s="32">
        <f ca="1">SUM(L$4:L8073)/I8073</f>
        <v>-4.0892193308550186E-2</v>
      </c>
      <c r="O8073" s="46">
        <f ca="1">_xlfn.VAR.P(L$4:L8073)</f>
        <v>33.607993256035712</v>
      </c>
      <c r="P8073" s="33">
        <f ca="1">COUNTIF(K$4:K8073, "WIN")/I8073</f>
        <v>2.6641883519206939E-2</v>
      </c>
    </row>
    <row r="8074" spans="9:16" x14ac:dyDescent="0.25">
      <c r="I8074" s="5">
        <v>8071</v>
      </c>
      <c r="J8074" s="8">
        <f t="shared" ca="1" si="506"/>
        <v>28</v>
      </c>
      <c r="K8074" s="7" t="str">
        <f t="shared" ca="1" si="504"/>
        <v>LOSE</v>
      </c>
      <c r="L8074" s="8">
        <f t="shared" ca="1" si="505"/>
        <v>-1</v>
      </c>
      <c r="M8074" s="8">
        <f t="shared" ca="1" si="507"/>
        <v>-331</v>
      </c>
      <c r="N8074" s="32">
        <f ca="1">SUM(L$4:L8074)/I8074</f>
        <v>-4.1011027134184114E-2</v>
      </c>
      <c r="O8074" s="46">
        <f ca="1">_xlfn.VAR.P(L$4:L8074)</f>
        <v>33.603943173091139</v>
      </c>
      <c r="P8074" s="33">
        <f ca="1">COUNTIF(K$4:K8074, "WIN")/I8074</f>
        <v>2.6638582579605996E-2</v>
      </c>
    </row>
    <row r="8075" spans="9:16" x14ac:dyDescent="0.25">
      <c r="I8075" s="5">
        <v>8072</v>
      </c>
      <c r="J8075" s="8">
        <f t="shared" ca="1" si="506"/>
        <v>9</v>
      </c>
      <c r="K8075" s="7" t="str">
        <f t="shared" ca="1" si="504"/>
        <v>LOSE</v>
      </c>
      <c r="L8075" s="8">
        <f t="shared" ca="1" si="505"/>
        <v>-1</v>
      </c>
      <c r="M8075" s="8">
        <f t="shared" ca="1" si="507"/>
        <v>-332</v>
      </c>
      <c r="N8075" s="32">
        <f ca="1">SUM(L$4:L8075)/I8075</f>
        <v>-4.1129831516352827E-2</v>
      </c>
      <c r="O8075" s="46">
        <f ca="1">_xlfn.VAR.P(L$4:L8075)</f>
        <v>33.59989406540344</v>
      </c>
      <c r="P8075" s="33">
        <f ca="1">COUNTIF(K$4:K8075, "WIN")/I8075</f>
        <v>2.6635282457879089E-2</v>
      </c>
    </row>
    <row r="8076" spans="9:16" x14ac:dyDescent="0.25">
      <c r="I8076" s="5">
        <v>8073</v>
      </c>
      <c r="J8076" s="8">
        <f t="shared" ca="1" si="506"/>
        <v>16</v>
      </c>
      <c r="K8076" s="7" t="str">
        <f t="shared" ca="1" si="504"/>
        <v>LOSE</v>
      </c>
      <c r="L8076" s="8">
        <f t="shared" ca="1" si="505"/>
        <v>-1</v>
      </c>
      <c r="M8076" s="8">
        <f t="shared" ca="1" si="507"/>
        <v>-333</v>
      </c>
      <c r="N8076" s="32">
        <f ca="1">SUM(L$4:L8076)/I8076</f>
        <v>-4.1248606465997768E-2</v>
      </c>
      <c r="O8076" s="46">
        <f ca="1">_xlfn.VAR.P(L$4:L8076)</f>
        <v>33.595845932620691</v>
      </c>
      <c r="P8076" s="33">
        <f ca="1">COUNTIF(K$4:K8076, "WIN")/I8076</f>
        <v>2.6631983153722283E-2</v>
      </c>
    </row>
    <row r="8077" spans="9:16" x14ac:dyDescent="0.25">
      <c r="I8077" s="5">
        <v>8074</v>
      </c>
      <c r="J8077" s="8">
        <f t="shared" ca="1" si="506"/>
        <v>30</v>
      </c>
      <c r="K8077" s="7" t="str">
        <f t="shared" ca="1" si="504"/>
        <v>LOSE</v>
      </c>
      <c r="L8077" s="8">
        <f t="shared" ca="1" si="505"/>
        <v>-1</v>
      </c>
      <c r="M8077" s="8">
        <f t="shared" ca="1" si="507"/>
        <v>-334</v>
      </c>
      <c r="N8077" s="32">
        <f ca="1">SUM(L$4:L8077)/I8077</f>
        <v>-4.1367351994054995E-2</v>
      </c>
      <c r="O8077" s="46">
        <f ca="1">_xlfn.VAR.P(L$4:L8077)</f>
        <v>33.59179877439113</v>
      </c>
      <c r="P8077" s="33">
        <f ca="1">COUNTIF(K$4:K8077, "WIN")/I8077</f>
        <v>2.6628684666831805E-2</v>
      </c>
    </row>
    <row r="8078" spans="9:16" x14ac:dyDescent="0.25">
      <c r="I8078" s="5">
        <v>8075</v>
      </c>
      <c r="J8078" s="8">
        <f t="shared" ca="1" si="506"/>
        <v>22</v>
      </c>
      <c r="K8078" s="7" t="str">
        <f t="shared" ca="1" si="504"/>
        <v>LOSE</v>
      </c>
      <c r="L8078" s="8">
        <f t="shared" ca="1" si="505"/>
        <v>-1</v>
      </c>
      <c r="M8078" s="8">
        <f t="shared" ca="1" si="507"/>
        <v>-335</v>
      </c>
      <c r="N8078" s="32">
        <f ca="1">SUM(L$4:L8078)/I8078</f>
        <v>-4.148606811145511E-2</v>
      </c>
      <c r="O8078" s="46">
        <f ca="1">_xlfn.VAR.P(L$4:L8078)</f>
        <v>33.587752590363181</v>
      </c>
      <c r="P8078" s="33">
        <f ca="1">COUNTIF(K$4:K8078, "WIN")/I8078</f>
        <v>2.6625386996904025E-2</v>
      </c>
    </row>
    <row r="8079" spans="9:16" x14ac:dyDescent="0.25">
      <c r="I8079" s="5">
        <v>8076</v>
      </c>
      <c r="J8079" s="8">
        <f t="shared" ca="1" si="506"/>
        <v>3</v>
      </c>
      <c r="K8079" s="7" t="str">
        <f t="shared" ca="1" si="504"/>
        <v>LOSE</v>
      </c>
      <c r="L8079" s="8">
        <f t="shared" ca="1" si="505"/>
        <v>-1</v>
      </c>
      <c r="M8079" s="8">
        <f t="shared" ca="1" si="507"/>
        <v>-336</v>
      </c>
      <c r="N8079" s="32">
        <f ca="1">SUM(L$4:L8079)/I8079</f>
        <v>-4.1604754829123326E-2</v>
      </c>
      <c r="O8079" s="46">
        <f ca="1">_xlfn.VAR.P(L$4:L8079)</f>
        <v>33.583707380185416</v>
      </c>
      <c r="P8079" s="33">
        <f ca="1">COUNTIF(K$4:K8079, "WIN")/I8079</f>
        <v>2.6622090143635462E-2</v>
      </c>
    </row>
    <row r="8080" spans="9:16" x14ac:dyDescent="0.25">
      <c r="I8080" s="5">
        <v>8077</v>
      </c>
      <c r="J8080" s="8">
        <f t="shared" ca="1" si="506"/>
        <v>22</v>
      </c>
      <c r="K8080" s="7" t="str">
        <f t="shared" ca="1" si="504"/>
        <v>LOSE</v>
      </c>
      <c r="L8080" s="8">
        <f t="shared" ca="1" si="505"/>
        <v>-1</v>
      </c>
      <c r="M8080" s="8">
        <f t="shared" ca="1" si="507"/>
        <v>-337</v>
      </c>
      <c r="N8080" s="32">
        <f ca="1">SUM(L$4:L8080)/I8080</f>
        <v>-4.172341215797945E-2</v>
      </c>
      <c r="O8080" s="46">
        <f ca="1">_xlfn.VAR.P(L$4:L8080)</f>
        <v>33.579663143506593</v>
      </c>
      <c r="P8080" s="33">
        <f ca="1">COUNTIF(K$4:K8080, "WIN")/I8080</f>
        <v>2.6618794106722792E-2</v>
      </c>
    </row>
    <row r="8081" spans="9:16" x14ac:dyDescent="0.25">
      <c r="I8081" s="5">
        <v>8078</v>
      </c>
      <c r="J8081" s="8">
        <f t="shared" ca="1" si="506"/>
        <v>19</v>
      </c>
      <c r="K8081" s="7" t="str">
        <f t="shared" ca="1" si="504"/>
        <v>LOSE</v>
      </c>
      <c r="L8081" s="8">
        <f t="shared" ca="1" si="505"/>
        <v>-1</v>
      </c>
      <c r="M8081" s="8">
        <f t="shared" ca="1" si="507"/>
        <v>-338</v>
      </c>
      <c r="N8081" s="32">
        <f ca="1">SUM(L$4:L8081)/I8081</f>
        <v>-4.1842040108937856E-2</v>
      </c>
      <c r="O8081" s="46">
        <f ca="1">_xlfn.VAR.P(L$4:L8081)</f>
        <v>33.575619879975633</v>
      </c>
      <c r="P8081" s="33">
        <f ca="1">COUNTIF(K$4:K8081, "WIN")/I8081</f>
        <v>2.6615498885862836E-2</v>
      </c>
    </row>
    <row r="8082" spans="9:16" x14ac:dyDescent="0.25">
      <c r="I8082" s="5">
        <v>8079</v>
      </c>
      <c r="J8082" s="8">
        <f t="shared" ca="1" si="506"/>
        <v>2</v>
      </c>
      <c r="K8082" s="7" t="str">
        <f t="shared" ca="1" si="504"/>
        <v>LOSE</v>
      </c>
      <c r="L8082" s="8">
        <f t="shared" ca="1" si="505"/>
        <v>-1</v>
      </c>
      <c r="M8082" s="8">
        <f t="shared" ca="1" si="507"/>
        <v>-339</v>
      </c>
      <c r="N8082" s="32">
        <f ca="1">SUM(L$4:L8082)/I8082</f>
        <v>-4.1960638692907538E-2</v>
      </c>
      <c r="O8082" s="46">
        <f ca="1">_xlfn.VAR.P(L$4:L8082)</f>
        <v>33.571577589241627</v>
      </c>
      <c r="P8082" s="33">
        <f ca="1">COUNTIF(K$4:K8082, "WIN")/I8082</f>
        <v>2.661220448075257E-2</v>
      </c>
    </row>
    <row r="8083" spans="9:16" x14ac:dyDescent="0.25">
      <c r="I8083" s="5">
        <v>8080</v>
      </c>
      <c r="J8083" s="8">
        <f t="shared" ca="1" si="506"/>
        <v>36</v>
      </c>
      <c r="K8083" s="7" t="str">
        <f t="shared" ca="1" si="504"/>
        <v>LOSE</v>
      </c>
      <c r="L8083" s="8">
        <f t="shared" ca="1" si="505"/>
        <v>-1</v>
      </c>
      <c r="M8083" s="8">
        <f t="shared" ca="1" si="507"/>
        <v>-340</v>
      </c>
      <c r="N8083" s="32">
        <f ca="1">SUM(L$4:L8083)/I8083</f>
        <v>-4.2079207920792082E-2</v>
      </c>
      <c r="O8083" s="46">
        <f ca="1">_xlfn.VAR.P(L$4:L8083)</f>
        <v>33.567536270953831</v>
      </c>
      <c r="P8083" s="33">
        <f ca="1">COUNTIF(K$4:K8083, "WIN")/I8083</f>
        <v>2.6608910891089108E-2</v>
      </c>
    </row>
    <row r="8084" spans="9:16" x14ac:dyDescent="0.25">
      <c r="I8084" s="5">
        <v>8081</v>
      </c>
      <c r="J8084" s="8">
        <f t="shared" ca="1" si="506"/>
        <v>5</v>
      </c>
      <c r="K8084" s="7" t="str">
        <f t="shared" ca="1" si="504"/>
        <v>LOSE</v>
      </c>
      <c r="L8084" s="8">
        <f t="shared" ca="1" si="505"/>
        <v>-1</v>
      </c>
      <c r="M8084" s="8">
        <f t="shared" ca="1" si="507"/>
        <v>-341</v>
      </c>
      <c r="N8084" s="32">
        <f ca="1">SUM(L$4:L8084)/I8084</f>
        <v>-4.2197747803489664E-2</v>
      </c>
      <c r="O8084" s="46">
        <f ca="1">_xlfn.VAR.P(L$4:L8084)</f>
        <v>33.563495924761668</v>
      </c>
      <c r="P8084" s="33">
        <f ca="1">COUNTIF(K$4:K8084, "WIN")/I8084</f>
        <v>2.6605618116569731E-2</v>
      </c>
    </row>
    <row r="8085" spans="9:16" x14ac:dyDescent="0.25">
      <c r="I8085" s="5">
        <v>8082</v>
      </c>
      <c r="J8085" s="8">
        <f t="shared" ca="1" si="506"/>
        <v>27</v>
      </c>
      <c r="K8085" s="7" t="str">
        <f t="shared" ca="1" si="504"/>
        <v>LOSE</v>
      </c>
      <c r="L8085" s="8">
        <f t="shared" ca="1" si="505"/>
        <v>-1</v>
      </c>
      <c r="M8085" s="8">
        <f t="shared" ca="1" si="507"/>
        <v>-342</v>
      </c>
      <c r="N8085" s="32">
        <f ca="1">SUM(L$4:L8085)/I8085</f>
        <v>-4.2316258351893093E-2</v>
      </c>
      <c r="O8085" s="46">
        <f ca="1">_xlfn.VAR.P(L$4:L8085)</f>
        <v>33.559456550314728</v>
      </c>
      <c r="P8085" s="33">
        <f ca="1">COUNTIF(K$4:K8085, "WIN")/I8085</f>
        <v>2.660232615689186E-2</v>
      </c>
    </row>
    <row r="8086" spans="9:16" x14ac:dyDescent="0.25">
      <c r="I8086" s="5">
        <v>8083</v>
      </c>
      <c r="J8086" s="8">
        <f t="shared" ca="1" si="506"/>
        <v>14</v>
      </c>
      <c r="K8086" s="7" t="str">
        <f t="shared" ca="1" si="504"/>
        <v>LOSE</v>
      </c>
      <c r="L8086" s="8">
        <f t="shared" ca="1" si="505"/>
        <v>-1</v>
      </c>
      <c r="M8086" s="8">
        <f t="shared" ca="1" si="507"/>
        <v>-343</v>
      </c>
      <c r="N8086" s="32">
        <f ca="1">SUM(L$4:L8086)/I8086</f>
        <v>-4.2434739576889771E-2</v>
      </c>
      <c r="O8086" s="46">
        <f ca="1">_xlfn.VAR.P(L$4:L8086)</f>
        <v>33.555418147262792</v>
      </c>
      <c r="P8086" s="33">
        <f ca="1">COUNTIF(K$4:K8086, "WIN")/I8086</f>
        <v>2.659903501175306E-2</v>
      </c>
    </row>
    <row r="8087" spans="9:16" x14ac:dyDescent="0.25">
      <c r="I8087" s="5">
        <v>8084</v>
      </c>
      <c r="J8087" s="8">
        <f t="shared" ca="1" si="506"/>
        <v>31</v>
      </c>
      <c r="K8087" s="7" t="str">
        <f t="shared" ca="1" si="504"/>
        <v>LOSE</v>
      </c>
      <c r="L8087" s="8">
        <f t="shared" ca="1" si="505"/>
        <v>-1</v>
      </c>
      <c r="M8087" s="8">
        <f t="shared" ca="1" si="507"/>
        <v>-344</v>
      </c>
      <c r="N8087" s="32">
        <f ca="1">SUM(L$4:L8087)/I8087</f>
        <v>-4.2553191489361701E-2</v>
      </c>
      <c r="O8087" s="46">
        <f ca="1">_xlfn.VAR.P(L$4:L8087)</f>
        <v>33.551380715255775</v>
      </c>
      <c r="P8087" s="33">
        <f ca="1">COUNTIF(K$4:K8087, "WIN")/I8087</f>
        <v>2.6595744680851064E-2</v>
      </c>
    </row>
    <row r="8088" spans="9:16" x14ac:dyDescent="0.25">
      <c r="I8088" s="5">
        <v>8085</v>
      </c>
      <c r="J8088" s="8">
        <f t="shared" ca="1" si="506"/>
        <v>18</v>
      </c>
      <c r="K8088" s="7" t="str">
        <f t="shared" ca="1" si="504"/>
        <v>LOSE</v>
      </c>
      <c r="L8088" s="8">
        <f t="shared" ca="1" si="505"/>
        <v>-1</v>
      </c>
      <c r="M8088" s="8">
        <f t="shared" ca="1" si="507"/>
        <v>-345</v>
      </c>
      <c r="N8088" s="32">
        <f ca="1">SUM(L$4:L8088)/I8088</f>
        <v>-4.267161410018553E-2</v>
      </c>
      <c r="O8088" s="46">
        <f ca="1">_xlfn.VAR.P(L$4:L8088)</f>
        <v>33.547344253943777</v>
      </c>
      <c r="P8088" s="33">
        <f ca="1">COUNTIF(K$4:K8088, "WIN")/I8088</f>
        <v>2.6592455163883734E-2</v>
      </c>
    </row>
    <row r="8089" spans="9:16" x14ac:dyDescent="0.25">
      <c r="I8089" s="5">
        <v>8086</v>
      </c>
      <c r="J8089" s="8">
        <f t="shared" ca="1" si="506"/>
        <v>10</v>
      </c>
      <c r="K8089" s="7" t="str">
        <f t="shared" ca="1" si="504"/>
        <v>LOSE</v>
      </c>
      <c r="L8089" s="8">
        <f t="shared" ca="1" si="505"/>
        <v>-1</v>
      </c>
      <c r="M8089" s="8">
        <f t="shared" ca="1" si="507"/>
        <v>-346</v>
      </c>
      <c r="N8089" s="32">
        <f ca="1">SUM(L$4:L8089)/I8089</f>
        <v>-4.27900074202325E-2</v>
      </c>
      <c r="O8089" s="46">
        <f ca="1">_xlfn.VAR.P(L$4:L8089)</f>
        <v>33.54330876297707</v>
      </c>
      <c r="P8089" s="33">
        <f ca="1">COUNTIF(K$4:K8089, "WIN")/I8089</f>
        <v>2.6589166460549096E-2</v>
      </c>
    </row>
    <row r="8090" spans="9:16" x14ac:dyDescent="0.25">
      <c r="I8090" s="5">
        <v>8087</v>
      </c>
      <c r="J8090" s="8">
        <f t="shared" ca="1" si="506"/>
        <v>23</v>
      </c>
      <c r="K8090" s="7" t="str">
        <f t="shared" ca="1" si="504"/>
        <v>LOSE</v>
      </c>
      <c r="L8090" s="8">
        <f t="shared" ca="1" si="505"/>
        <v>-1</v>
      </c>
      <c r="M8090" s="8">
        <f t="shared" ca="1" si="507"/>
        <v>-347</v>
      </c>
      <c r="N8090" s="32">
        <f ca="1">SUM(L$4:L8090)/I8090</f>
        <v>-4.2908371460368494E-2</v>
      </c>
      <c r="O8090" s="46">
        <f ca="1">_xlfn.VAR.P(L$4:L8090)</f>
        <v>33.539274242006087</v>
      </c>
      <c r="P8090" s="33">
        <f ca="1">COUNTIF(K$4:K8090, "WIN")/I8090</f>
        <v>2.658587857054532E-2</v>
      </c>
    </row>
    <row r="8091" spans="9:16" x14ac:dyDescent="0.25">
      <c r="I8091" s="5">
        <v>8088</v>
      </c>
      <c r="J8091" s="8">
        <f t="shared" ca="1" si="506"/>
        <v>2</v>
      </c>
      <c r="K8091" s="7" t="str">
        <f t="shared" ca="1" si="504"/>
        <v>LOSE</v>
      </c>
      <c r="L8091" s="8">
        <f t="shared" ca="1" si="505"/>
        <v>-1</v>
      </c>
      <c r="M8091" s="8">
        <f t="shared" ca="1" si="507"/>
        <v>-348</v>
      </c>
      <c r="N8091" s="32">
        <f ca="1">SUM(L$4:L8091)/I8091</f>
        <v>-4.3026706231454007E-2</v>
      </c>
      <c r="O8091" s="46">
        <f ca="1">_xlfn.VAR.P(L$4:L8091)</f>
        <v>33.535240690681434</v>
      </c>
      <c r="P8091" s="33">
        <f ca="1">COUNTIF(K$4:K8091, "WIN")/I8091</f>
        <v>2.6582591493570722E-2</v>
      </c>
    </row>
    <row r="8092" spans="9:16" x14ac:dyDescent="0.25">
      <c r="I8092" s="5">
        <v>8089</v>
      </c>
      <c r="J8092" s="8">
        <f t="shared" ca="1" si="506"/>
        <v>36</v>
      </c>
      <c r="K8092" s="7" t="str">
        <f t="shared" ca="1" si="504"/>
        <v>LOSE</v>
      </c>
      <c r="L8092" s="8">
        <f t="shared" ca="1" si="505"/>
        <v>-1</v>
      </c>
      <c r="M8092" s="8">
        <f t="shared" ca="1" si="507"/>
        <v>-349</v>
      </c>
      <c r="N8092" s="32">
        <f ca="1">SUM(L$4:L8092)/I8092</f>
        <v>-4.3145011744344174E-2</v>
      </c>
      <c r="O8092" s="46">
        <f ca="1">_xlfn.VAR.P(L$4:L8092)</f>
        <v>33.531208108653878</v>
      </c>
      <c r="P8092" s="33">
        <f ca="1">COUNTIF(K$4:K8092, "WIN")/I8092</f>
        <v>2.6579305229323773E-2</v>
      </c>
    </row>
    <row r="8093" spans="9:16" x14ac:dyDescent="0.25">
      <c r="I8093" s="5">
        <v>8090</v>
      </c>
      <c r="J8093" s="8">
        <f t="shared" ca="1" si="506"/>
        <v>16</v>
      </c>
      <c r="K8093" s="7" t="str">
        <f t="shared" ca="1" si="504"/>
        <v>LOSE</v>
      </c>
      <c r="L8093" s="8">
        <f t="shared" ca="1" si="505"/>
        <v>-1</v>
      </c>
      <c r="M8093" s="8">
        <f t="shared" ca="1" si="507"/>
        <v>-350</v>
      </c>
      <c r="N8093" s="32">
        <f ca="1">SUM(L$4:L8093)/I8093</f>
        <v>-4.3263288009888753E-2</v>
      </c>
      <c r="O8093" s="46">
        <f ca="1">_xlfn.VAR.P(L$4:L8093)</f>
        <v>33.527176495574359</v>
      </c>
      <c r="P8093" s="33">
        <f ca="1">COUNTIF(K$4:K8093, "WIN")/I8093</f>
        <v>2.6576019777503089E-2</v>
      </c>
    </row>
    <row r="8094" spans="9:16" x14ac:dyDescent="0.25">
      <c r="I8094" s="5">
        <v>8091</v>
      </c>
      <c r="J8094" s="8">
        <f t="shared" ca="1" si="506"/>
        <v>16</v>
      </c>
      <c r="K8094" s="7" t="str">
        <f t="shared" ca="1" si="504"/>
        <v>LOSE</v>
      </c>
      <c r="L8094" s="8">
        <f t="shared" ca="1" si="505"/>
        <v>-1</v>
      </c>
      <c r="M8094" s="8">
        <f t="shared" ca="1" si="507"/>
        <v>-351</v>
      </c>
      <c r="N8094" s="32">
        <f ca="1">SUM(L$4:L8094)/I8094</f>
        <v>-4.3381535038932148E-2</v>
      </c>
      <c r="O8094" s="46">
        <f ca="1">_xlfn.VAR.P(L$4:L8094)</f>
        <v>33.523145851093972</v>
      </c>
      <c r="P8094" s="33">
        <f ca="1">COUNTIF(K$4:K8094, "WIN")/I8094</f>
        <v>2.6572735137807439E-2</v>
      </c>
    </row>
    <row r="8095" spans="9:16" x14ac:dyDescent="0.25">
      <c r="I8095" s="5">
        <v>8092</v>
      </c>
      <c r="J8095" s="8">
        <f t="shared" ca="1" si="506"/>
        <v>29</v>
      </c>
      <c r="K8095" s="7" t="str">
        <f t="shared" ca="1" si="504"/>
        <v>LOSE</v>
      </c>
      <c r="L8095" s="8">
        <f t="shared" ca="1" si="505"/>
        <v>-1</v>
      </c>
      <c r="M8095" s="8">
        <f t="shared" ca="1" si="507"/>
        <v>-352</v>
      </c>
      <c r="N8095" s="32">
        <f ca="1">SUM(L$4:L8095)/I8095</f>
        <v>-4.3499752842313395E-2</v>
      </c>
      <c r="O8095" s="46">
        <f ca="1">_xlfn.VAR.P(L$4:L8095)</f>
        <v>33.519116174864003</v>
      </c>
      <c r="P8095" s="33">
        <f ca="1">COUNTIF(K$4:K8095, "WIN")/I8095</f>
        <v>2.6569451309935738E-2</v>
      </c>
    </row>
    <row r="8096" spans="9:16" x14ac:dyDescent="0.25">
      <c r="I8096" s="5">
        <v>8093</v>
      </c>
      <c r="J8096" s="8">
        <f t="shared" ca="1" si="506"/>
        <v>3</v>
      </c>
      <c r="K8096" s="7" t="str">
        <f t="shared" ca="1" si="504"/>
        <v>LOSE</v>
      </c>
      <c r="L8096" s="8">
        <f t="shared" ca="1" si="505"/>
        <v>-1</v>
      </c>
      <c r="M8096" s="8">
        <f t="shared" ca="1" si="507"/>
        <v>-353</v>
      </c>
      <c r="N8096" s="32">
        <f ca="1">SUM(L$4:L8096)/I8096</f>
        <v>-4.3617941430866183E-2</v>
      </c>
      <c r="O8096" s="46">
        <f ca="1">_xlfn.VAR.P(L$4:L8096)</f>
        <v>33.515087466535881</v>
      </c>
      <c r="P8096" s="33">
        <f ca="1">COUNTIF(K$4:K8096, "WIN")/I8096</f>
        <v>2.6566168293587052E-2</v>
      </c>
    </row>
    <row r="8097" spans="9:16" x14ac:dyDescent="0.25">
      <c r="I8097" s="5">
        <v>8094</v>
      </c>
      <c r="J8097" s="8">
        <f t="shared" ca="1" si="506"/>
        <v>21</v>
      </c>
      <c r="K8097" s="7" t="str">
        <f t="shared" ca="1" si="504"/>
        <v>LOSE</v>
      </c>
      <c r="L8097" s="8">
        <f t="shared" ca="1" si="505"/>
        <v>-1</v>
      </c>
      <c r="M8097" s="8">
        <f t="shared" ca="1" si="507"/>
        <v>-354</v>
      </c>
      <c r="N8097" s="32">
        <f ca="1">SUM(L$4:L8097)/I8097</f>
        <v>-4.373610081541883E-2</v>
      </c>
      <c r="O8097" s="46">
        <f ca="1">_xlfn.VAR.P(L$4:L8097)</f>
        <v>33.511059725761221</v>
      </c>
      <c r="P8097" s="33">
        <f ca="1">COUNTIF(K$4:K8097, "WIN")/I8097</f>
        <v>2.6562886088460587E-2</v>
      </c>
    </row>
    <row r="8098" spans="9:16" x14ac:dyDescent="0.25">
      <c r="I8098" s="5">
        <v>8095</v>
      </c>
      <c r="J8098" s="8">
        <f t="shared" ca="1" si="506"/>
        <v>35</v>
      </c>
      <c r="K8098" s="7" t="str">
        <f t="shared" ca="1" si="504"/>
        <v>LOSE</v>
      </c>
      <c r="L8098" s="8">
        <f t="shared" ca="1" si="505"/>
        <v>-1</v>
      </c>
      <c r="M8098" s="8">
        <f t="shared" ca="1" si="507"/>
        <v>-355</v>
      </c>
      <c r="N8098" s="32">
        <f ca="1">SUM(L$4:L8098)/I8098</f>
        <v>-4.3854231006794316E-2</v>
      </c>
      <c r="O8098" s="46">
        <f ca="1">_xlfn.VAR.P(L$4:L8098)</f>
        <v>33.507032952191793</v>
      </c>
      <c r="P8098" s="33">
        <f ca="1">COUNTIF(K$4:K8098, "WIN")/I8098</f>
        <v>2.6559604694255712E-2</v>
      </c>
    </row>
    <row r="8099" spans="9:16" x14ac:dyDescent="0.25">
      <c r="I8099" s="5">
        <v>8096</v>
      </c>
      <c r="J8099" s="8">
        <f t="shared" ca="1" si="506"/>
        <v>6</v>
      </c>
      <c r="K8099" s="7" t="str">
        <f t="shared" ca="1" si="504"/>
        <v>LOSE</v>
      </c>
      <c r="L8099" s="8">
        <f t="shared" ca="1" si="505"/>
        <v>-1</v>
      </c>
      <c r="M8099" s="8">
        <f t="shared" ca="1" si="507"/>
        <v>-356</v>
      </c>
      <c r="N8099" s="32">
        <f ca="1">SUM(L$4:L8099)/I8099</f>
        <v>-4.397233201581028E-2</v>
      </c>
      <c r="O8099" s="46">
        <f ca="1">_xlfn.VAR.P(L$4:L8099)</f>
        <v>33.503007145479543</v>
      </c>
      <c r="P8099" s="33">
        <f ca="1">COUNTIF(K$4:K8099, "WIN")/I8099</f>
        <v>2.6556324110671936E-2</v>
      </c>
    </row>
    <row r="8100" spans="9:16" x14ac:dyDescent="0.25">
      <c r="I8100" s="5">
        <v>8097</v>
      </c>
      <c r="J8100" s="8">
        <f t="shared" ca="1" si="506"/>
        <v>7</v>
      </c>
      <c r="K8100" s="7" t="str">
        <f t="shared" ca="1" si="504"/>
        <v>WIN</v>
      </c>
      <c r="L8100" s="8">
        <f t="shared" ca="1" si="505"/>
        <v>35</v>
      </c>
      <c r="M8100" s="8">
        <f t="shared" ca="1" si="507"/>
        <v>-321</v>
      </c>
      <c r="N8100" s="32">
        <f ca="1">SUM(L$4:L8100)/I8100</f>
        <v>-3.9644312708410526E-2</v>
      </c>
      <c r="O8100" s="46">
        <f ca="1">_xlfn.VAR.P(L$4:L8100)</f>
        <v>33.650521696383919</v>
      </c>
      <c r="P8100" s="33">
        <f ca="1">COUNTIF(K$4:K8100, "WIN")/I8100</f>
        <v>2.667654686921082E-2</v>
      </c>
    </row>
    <row r="8101" spans="9:16" x14ac:dyDescent="0.25">
      <c r="I8101" s="5">
        <v>8098</v>
      </c>
      <c r="J8101" s="8">
        <f t="shared" ca="1" si="506"/>
        <v>17</v>
      </c>
      <c r="K8101" s="7" t="str">
        <f t="shared" ca="1" si="504"/>
        <v>LOSE</v>
      </c>
      <c r="L8101" s="8">
        <f t="shared" ca="1" si="505"/>
        <v>-1</v>
      </c>
      <c r="M8101" s="8">
        <f t="shared" ca="1" si="507"/>
        <v>-322</v>
      </c>
      <c r="N8101" s="32">
        <f ca="1">SUM(L$4:L8101)/I8101</f>
        <v>-3.9762904420844652E-2</v>
      </c>
      <c r="O8101" s="46">
        <f ca="1">_xlfn.VAR.P(L$4:L8101)</f>
        <v>33.6464801611233</v>
      </c>
      <c r="P8101" s="33">
        <f ca="1">COUNTIF(K$4:K8101, "WIN")/I8101</f>
        <v>2.6673252654976536E-2</v>
      </c>
    </row>
    <row r="8102" spans="9:16" x14ac:dyDescent="0.25">
      <c r="I8102" s="5">
        <v>8099</v>
      </c>
      <c r="J8102" s="8">
        <f t="shared" ca="1" si="506"/>
        <v>31</v>
      </c>
      <c r="K8102" s="7" t="str">
        <f t="shared" ca="1" si="504"/>
        <v>LOSE</v>
      </c>
      <c r="L8102" s="8">
        <f t="shared" ca="1" si="505"/>
        <v>-1</v>
      </c>
      <c r="M8102" s="8">
        <f t="shared" ca="1" si="507"/>
        <v>-323</v>
      </c>
      <c r="N8102" s="32">
        <f ca="1">SUM(L$4:L8102)/I8102</f>
        <v>-3.9881466847758985E-2</v>
      </c>
      <c r="O8102" s="46">
        <f ca="1">_xlfn.VAR.P(L$4:L8102)</f>
        <v>33.642439595778264</v>
      </c>
      <c r="P8102" s="33">
        <f ca="1">COUNTIF(K$4:K8102, "WIN")/I8102</f>
        <v>2.6669959254228916E-2</v>
      </c>
    </row>
    <row r="8103" spans="9:16" x14ac:dyDescent="0.25">
      <c r="I8103" s="5">
        <v>8100</v>
      </c>
      <c r="J8103" s="8">
        <f t="shared" ca="1" si="506"/>
        <v>22</v>
      </c>
      <c r="K8103" s="7" t="str">
        <f t="shared" ca="1" si="504"/>
        <v>LOSE</v>
      </c>
      <c r="L8103" s="8">
        <f t="shared" ca="1" si="505"/>
        <v>-1</v>
      </c>
      <c r="M8103" s="8">
        <f t="shared" ca="1" si="507"/>
        <v>-324</v>
      </c>
      <c r="N8103" s="32">
        <f ca="1">SUM(L$4:L8103)/I8103</f>
        <v>-0.04</v>
      </c>
      <c r="O8103" s="46">
        <f ca="1">_xlfn.VAR.P(L$4:L8103)</f>
        <v>33.638399999999997</v>
      </c>
      <c r="P8103" s="33">
        <f ca="1">COUNTIF(K$4:K8103, "WIN")/I8103</f>
        <v>2.6666666666666668E-2</v>
      </c>
    </row>
    <row r="8104" spans="9:16" x14ac:dyDescent="0.25">
      <c r="I8104" s="5">
        <v>8101</v>
      </c>
      <c r="J8104" s="8">
        <f t="shared" ca="1" si="506"/>
        <v>13</v>
      </c>
      <c r="K8104" s="7" t="str">
        <f t="shared" ca="1" si="504"/>
        <v>LOSE</v>
      </c>
      <c r="L8104" s="8">
        <f t="shared" ca="1" si="505"/>
        <v>-1</v>
      </c>
      <c r="M8104" s="8">
        <f t="shared" ca="1" si="507"/>
        <v>-325</v>
      </c>
      <c r="N8104" s="32">
        <f ca="1">SUM(L$4:L8104)/I8104</f>
        <v>-4.0118503888408839E-2</v>
      </c>
      <c r="O8104" s="46">
        <f ca="1">_xlfn.VAR.P(L$4:L8104)</f>
        <v>33.634361373439859</v>
      </c>
      <c r="P8104" s="33">
        <f ca="1">COUNTIF(K$4:K8104, "WIN")/I8104</f>
        <v>2.6663374891988643E-2</v>
      </c>
    </row>
    <row r="8105" spans="9:16" x14ac:dyDescent="0.25">
      <c r="I8105" s="5">
        <v>8102</v>
      </c>
      <c r="J8105" s="8">
        <f t="shared" ca="1" si="506"/>
        <v>0</v>
      </c>
      <c r="K8105" s="7" t="str">
        <f t="shared" ca="1" si="504"/>
        <v>LOSE</v>
      </c>
      <c r="L8105" s="8">
        <f t="shared" ca="1" si="505"/>
        <v>-1</v>
      </c>
      <c r="M8105" s="8">
        <f t="shared" ca="1" si="507"/>
        <v>-326</v>
      </c>
      <c r="N8105" s="32">
        <f ca="1">SUM(L$4:L8105)/I8105</f>
        <v>-4.0236978523821278E-2</v>
      </c>
      <c r="O8105" s="46">
        <f ca="1">_xlfn.VAR.P(L$4:L8105)</f>
        <v>33.630323715749348</v>
      </c>
      <c r="P8105" s="33">
        <f ca="1">COUNTIF(K$4:K8105, "WIN")/I8105</f>
        <v>2.6660083929893854E-2</v>
      </c>
    </row>
    <row r="8106" spans="9:16" x14ac:dyDescent="0.25">
      <c r="I8106" s="5">
        <v>8103</v>
      </c>
      <c r="J8106" s="8">
        <f t="shared" ca="1" si="506"/>
        <v>25</v>
      </c>
      <c r="K8106" s="7" t="str">
        <f t="shared" ca="1" si="504"/>
        <v>LOSE</v>
      </c>
      <c r="L8106" s="8">
        <f t="shared" ca="1" si="505"/>
        <v>-1</v>
      </c>
      <c r="M8106" s="8">
        <f t="shared" ca="1" si="507"/>
        <v>-327</v>
      </c>
      <c r="N8106" s="32">
        <f ca="1">SUM(L$4:L8106)/I8106</f>
        <v>-4.035542391706775E-2</v>
      </c>
      <c r="O8106" s="46">
        <f ca="1">_xlfn.VAR.P(L$4:L8106)</f>
        <v>33.626287026580172</v>
      </c>
      <c r="P8106" s="33">
        <f ca="1">COUNTIF(K$4:K8106, "WIN")/I8106</f>
        <v>2.6656793780081452E-2</v>
      </c>
    </row>
    <row r="8107" spans="9:16" x14ac:dyDescent="0.25">
      <c r="I8107" s="5">
        <v>8104</v>
      </c>
      <c r="J8107" s="8">
        <f t="shared" ca="1" si="506"/>
        <v>6</v>
      </c>
      <c r="K8107" s="7" t="str">
        <f t="shared" ca="1" si="504"/>
        <v>LOSE</v>
      </c>
      <c r="L8107" s="8">
        <f t="shared" ca="1" si="505"/>
        <v>-1</v>
      </c>
      <c r="M8107" s="8">
        <f t="shared" ca="1" si="507"/>
        <v>-328</v>
      </c>
      <c r="N8107" s="32">
        <f ca="1">SUM(L$4:L8107)/I8107</f>
        <v>-4.0473840078973346E-2</v>
      </c>
      <c r="O8107" s="46">
        <f ca="1">_xlfn.VAR.P(L$4:L8107)</f>
        <v>33.622251305584165</v>
      </c>
      <c r="P8107" s="33">
        <f ca="1">COUNTIF(K$4:K8107, "WIN")/I8107</f>
        <v>2.6653504442250741E-2</v>
      </c>
    </row>
    <row r="8108" spans="9:16" x14ac:dyDescent="0.25">
      <c r="I8108" s="5">
        <v>8105</v>
      </c>
      <c r="J8108" s="8">
        <f t="shared" ca="1" si="506"/>
        <v>16</v>
      </c>
      <c r="K8108" s="7" t="str">
        <f t="shared" ca="1" si="504"/>
        <v>LOSE</v>
      </c>
      <c r="L8108" s="8">
        <f t="shared" ca="1" si="505"/>
        <v>-1</v>
      </c>
      <c r="M8108" s="8">
        <f t="shared" ca="1" si="507"/>
        <v>-329</v>
      </c>
      <c r="N8108" s="32">
        <f ca="1">SUM(L$4:L8108)/I8108</f>
        <v>-4.0592227020357807E-2</v>
      </c>
      <c r="O8108" s="46">
        <f ca="1">_xlfn.VAR.P(L$4:L8108)</f>
        <v>33.618216552413365</v>
      </c>
      <c r="P8108" s="33">
        <f ca="1">COUNTIF(K$4:K8108, "WIN")/I8108</f>
        <v>2.6650215916101172E-2</v>
      </c>
    </row>
    <row r="8109" spans="9:16" x14ac:dyDescent="0.25">
      <c r="I8109" s="5">
        <v>8106</v>
      </c>
      <c r="J8109" s="8">
        <f t="shared" ca="1" si="506"/>
        <v>13</v>
      </c>
      <c r="K8109" s="7" t="str">
        <f t="shared" ca="1" si="504"/>
        <v>LOSE</v>
      </c>
      <c r="L8109" s="8">
        <f t="shared" ca="1" si="505"/>
        <v>-1</v>
      </c>
      <c r="M8109" s="8">
        <f t="shared" ca="1" si="507"/>
        <v>-330</v>
      </c>
      <c r="N8109" s="32">
        <f ca="1">SUM(L$4:L8109)/I8109</f>
        <v>-4.0710584752035532E-2</v>
      </c>
      <c r="O8109" s="46">
        <f ca="1">_xlfn.VAR.P(L$4:L8109)</f>
        <v>33.614182766719942</v>
      </c>
      <c r="P8109" s="33">
        <f ca="1">COUNTIF(K$4:K8109, "WIN")/I8109</f>
        <v>2.6646928201332347E-2</v>
      </c>
    </row>
    <row r="8110" spans="9:16" x14ac:dyDescent="0.25">
      <c r="I8110" s="5">
        <v>8107</v>
      </c>
      <c r="J8110" s="8">
        <f t="shared" ca="1" si="506"/>
        <v>2</v>
      </c>
      <c r="K8110" s="7" t="str">
        <f t="shared" ca="1" si="504"/>
        <v>LOSE</v>
      </c>
      <c r="L8110" s="8">
        <f t="shared" ca="1" si="505"/>
        <v>-1</v>
      </c>
      <c r="M8110" s="8">
        <f t="shared" ca="1" si="507"/>
        <v>-331</v>
      </c>
      <c r="N8110" s="32">
        <f ca="1">SUM(L$4:L8110)/I8110</f>
        <v>-4.0828913284815589E-2</v>
      </c>
      <c r="O8110" s="46">
        <f ca="1">_xlfn.VAR.P(L$4:L8110)</f>
        <v>33.610149948156248</v>
      </c>
      <c r="P8110" s="33">
        <f ca="1">COUNTIF(K$4:K8110, "WIN")/I8110</f>
        <v>2.6643641297644013E-2</v>
      </c>
    </row>
    <row r="8111" spans="9:16" x14ac:dyDescent="0.25">
      <c r="I8111" s="5">
        <v>8108</v>
      </c>
      <c r="J8111" s="8">
        <f t="shared" ca="1" si="506"/>
        <v>20</v>
      </c>
      <c r="K8111" s="7" t="str">
        <f t="shared" ca="1" si="504"/>
        <v>LOSE</v>
      </c>
      <c r="L8111" s="8">
        <f t="shared" ca="1" si="505"/>
        <v>-1</v>
      </c>
      <c r="M8111" s="8">
        <f t="shared" ca="1" si="507"/>
        <v>-332</v>
      </c>
      <c r="N8111" s="32">
        <f ca="1">SUM(L$4:L8111)/I8111</f>
        <v>-4.0947212629501725E-2</v>
      </c>
      <c r="O8111" s="46">
        <f ca="1">_xlfn.VAR.P(L$4:L8111)</f>
        <v>33.606118096374814</v>
      </c>
      <c r="P8111" s="33">
        <f ca="1">COUNTIF(K$4:K8111, "WIN")/I8111</f>
        <v>2.6640355204736062E-2</v>
      </c>
    </row>
    <row r="8112" spans="9:16" x14ac:dyDescent="0.25">
      <c r="I8112" s="5">
        <v>8109</v>
      </c>
      <c r="J8112" s="8">
        <f t="shared" ca="1" si="506"/>
        <v>12</v>
      </c>
      <c r="K8112" s="7" t="str">
        <f t="shared" ca="1" si="504"/>
        <v>LOSE</v>
      </c>
      <c r="L8112" s="8">
        <f t="shared" ca="1" si="505"/>
        <v>-1</v>
      </c>
      <c r="M8112" s="8">
        <f t="shared" ca="1" si="507"/>
        <v>-333</v>
      </c>
      <c r="N8112" s="32">
        <f ca="1">SUM(L$4:L8112)/I8112</f>
        <v>-4.1065482796892344E-2</v>
      </c>
      <c r="O8112" s="46">
        <f ca="1">_xlfn.VAR.P(L$4:L8112)</f>
        <v>33.602087211028319</v>
      </c>
      <c r="P8112" s="33">
        <f ca="1">COUNTIF(K$4:K8112, "WIN")/I8112</f>
        <v>2.6637069922308545E-2</v>
      </c>
    </row>
    <row r="8113" spans="9:16" x14ac:dyDescent="0.25">
      <c r="I8113" s="5">
        <v>8110</v>
      </c>
      <c r="J8113" s="8">
        <f t="shared" ca="1" si="506"/>
        <v>0</v>
      </c>
      <c r="K8113" s="7" t="str">
        <f t="shared" ca="1" si="504"/>
        <v>LOSE</v>
      </c>
      <c r="L8113" s="8">
        <f t="shared" ca="1" si="505"/>
        <v>-1</v>
      </c>
      <c r="M8113" s="8">
        <f t="shared" ca="1" si="507"/>
        <v>-334</v>
      </c>
      <c r="N8113" s="32">
        <f ca="1">SUM(L$4:L8113)/I8113</f>
        <v>-4.1183723797780521E-2</v>
      </c>
      <c r="O8113" s="46">
        <f ca="1">_xlfn.VAR.P(L$4:L8113)</f>
        <v>33.598057291769614</v>
      </c>
      <c r="P8113" s="33">
        <f ca="1">COUNTIF(K$4:K8113, "WIN")/I8113</f>
        <v>2.6633785450061651E-2</v>
      </c>
    </row>
    <row r="8114" spans="9:16" x14ac:dyDescent="0.25">
      <c r="I8114" s="5">
        <v>8111</v>
      </c>
      <c r="J8114" s="8">
        <f t="shared" ca="1" si="506"/>
        <v>6</v>
      </c>
      <c r="K8114" s="7" t="str">
        <f t="shared" ca="1" si="504"/>
        <v>LOSE</v>
      </c>
      <c r="L8114" s="8">
        <f t="shared" ca="1" si="505"/>
        <v>-1</v>
      </c>
      <c r="M8114" s="8">
        <f t="shared" ca="1" si="507"/>
        <v>-335</v>
      </c>
      <c r="N8114" s="32">
        <f ca="1">SUM(L$4:L8114)/I8114</f>
        <v>-4.1301935642954014E-2</v>
      </c>
      <c r="O8114" s="46">
        <f ca="1">_xlfn.VAR.P(L$4:L8114)</f>
        <v>33.594028338251711</v>
      </c>
      <c r="P8114" s="33">
        <f ca="1">COUNTIF(K$4:K8114, "WIN")/I8114</f>
        <v>2.6630501787695722E-2</v>
      </c>
    </row>
    <row r="8115" spans="9:16" x14ac:dyDescent="0.25">
      <c r="I8115" s="5">
        <v>8112</v>
      </c>
      <c r="J8115" s="8">
        <f t="shared" ca="1" si="506"/>
        <v>11</v>
      </c>
      <c r="K8115" s="7" t="str">
        <f t="shared" ca="1" si="504"/>
        <v>LOSE</v>
      </c>
      <c r="L8115" s="8">
        <f t="shared" ca="1" si="505"/>
        <v>-1</v>
      </c>
      <c r="M8115" s="8">
        <f t="shared" ca="1" si="507"/>
        <v>-336</v>
      </c>
      <c r="N8115" s="32">
        <f ca="1">SUM(L$4:L8115)/I8115</f>
        <v>-4.142011834319527E-2</v>
      </c>
      <c r="O8115" s="46">
        <f ca="1">_xlfn.VAR.P(L$4:L8115)</f>
        <v>33.590000350127795</v>
      </c>
      <c r="P8115" s="33">
        <f ca="1">COUNTIF(K$4:K8115, "WIN")/I8115</f>
        <v>2.6627218934911243E-2</v>
      </c>
    </row>
    <row r="8116" spans="9:16" x14ac:dyDescent="0.25">
      <c r="I8116" s="5">
        <v>8113</v>
      </c>
      <c r="J8116" s="8">
        <f t="shared" ca="1" si="506"/>
        <v>29</v>
      </c>
      <c r="K8116" s="7" t="str">
        <f t="shared" ca="1" si="504"/>
        <v>LOSE</v>
      </c>
      <c r="L8116" s="8">
        <f t="shared" ca="1" si="505"/>
        <v>-1</v>
      </c>
      <c r="M8116" s="8">
        <f t="shared" ca="1" si="507"/>
        <v>-337</v>
      </c>
      <c r="N8116" s="32">
        <f ca="1">SUM(L$4:L8116)/I8116</f>
        <v>-4.1538271909281402E-2</v>
      </c>
      <c r="O8116" s="46">
        <f ca="1">_xlfn.VAR.P(L$4:L8116)</f>
        <v>33.585973327051221</v>
      </c>
      <c r="P8116" s="33">
        <f ca="1">COUNTIF(K$4:K8116, "WIN")/I8116</f>
        <v>2.662393689140885E-2</v>
      </c>
    </row>
    <row r="8117" spans="9:16" x14ac:dyDescent="0.25">
      <c r="I8117" s="5">
        <v>8114</v>
      </c>
      <c r="J8117" s="8">
        <f t="shared" ca="1" si="506"/>
        <v>32</v>
      </c>
      <c r="K8117" s="7" t="str">
        <f t="shared" ca="1" si="504"/>
        <v>LOSE</v>
      </c>
      <c r="L8117" s="8">
        <f t="shared" ca="1" si="505"/>
        <v>-1</v>
      </c>
      <c r="M8117" s="8">
        <f t="shared" ca="1" si="507"/>
        <v>-338</v>
      </c>
      <c r="N8117" s="32">
        <f ca="1">SUM(L$4:L8117)/I8117</f>
        <v>-4.1656396351984225E-2</v>
      </c>
      <c r="O8117" s="46">
        <f ca="1">_xlfn.VAR.P(L$4:L8117)</f>
        <v>33.581947268675506</v>
      </c>
      <c r="P8117" s="33">
        <f ca="1">COUNTIF(K$4:K8117, "WIN")/I8117</f>
        <v>2.6620655656889328E-2</v>
      </c>
    </row>
    <row r="8118" spans="9:16" x14ac:dyDescent="0.25">
      <c r="I8118" s="5">
        <v>8115</v>
      </c>
      <c r="J8118" s="8">
        <f t="shared" ca="1" si="506"/>
        <v>22</v>
      </c>
      <c r="K8118" s="7" t="str">
        <f t="shared" ca="1" si="504"/>
        <v>LOSE</v>
      </c>
      <c r="L8118" s="8">
        <f t="shared" ca="1" si="505"/>
        <v>-1</v>
      </c>
      <c r="M8118" s="8">
        <f t="shared" ca="1" si="507"/>
        <v>-339</v>
      </c>
      <c r="N8118" s="32">
        <f ca="1">SUM(L$4:L8118)/I8118</f>
        <v>-4.1774491682070237E-2</v>
      </c>
      <c r="O8118" s="46">
        <f ca="1">_xlfn.VAR.P(L$4:L8118)</f>
        <v>33.577922174654319</v>
      </c>
      <c r="P8118" s="33">
        <f ca="1">COUNTIF(K$4:K8118, "WIN")/I8118</f>
        <v>2.6617375231053605E-2</v>
      </c>
    </row>
    <row r="8119" spans="9:16" x14ac:dyDescent="0.25">
      <c r="I8119" s="5">
        <v>8116</v>
      </c>
      <c r="J8119" s="8">
        <f t="shared" ca="1" si="506"/>
        <v>1</v>
      </c>
      <c r="K8119" s="7" t="str">
        <f t="shared" ca="1" si="504"/>
        <v>LOSE</v>
      </c>
      <c r="L8119" s="8">
        <f t="shared" ca="1" si="505"/>
        <v>-1</v>
      </c>
      <c r="M8119" s="8">
        <f t="shared" ca="1" si="507"/>
        <v>-340</v>
      </c>
      <c r="N8119" s="32">
        <f ca="1">SUM(L$4:L8119)/I8119</f>
        <v>-4.1892557910300637E-2</v>
      </c>
      <c r="O8119" s="46">
        <f ca="1">_xlfn.VAR.P(L$4:L8119)</f>
        <v>33.57389804464151</v>
      </c>
      <c r="P8119" s="33">
        <f ca="1">COUNTIF(K$4:K8119, "WIN")/I8119</f>
        <v>2.661409561360276E-2</v>
      </c>
    </row>
    <row r="8120" spans="9:16" x14ac:dyDescent="0.25">
      <c r="I8120" s="5">
        <v>8117</v>
      </c>
      <c r="J8120" s="8">
        <f t="shared" ca="1" si="506"/>
        <v>5</v>
      </c>
      <c r="K8120" s="7" t="str">
        <f t="shared" ca="1" si="504"/>
        <v>LOSE</v>
      </c>
      <c r="L8120" s="8">
        <f t="shared" ca="1" si="505"/>
        <v>-1</v>
      </c>
      <c r="M8120" s="8">
        <f t="shared" ca="1" si="507"/>
        <v>-341</v>
      </c>
      <c r="N8120" s="32">
        <f ca="1">SUM(L$4:L8120)/I8120</f>
        <v>-4.2010595047431314E-2</v>
      </c>
      <c r="O8120" s="46">
        <f ca="1">_xlfn.VAR.P(L$4:L8120)</f>
        <v>33.569874878291095</v>
      </c>
      <c r="P8120" s="33">
        <f ca="1">COUNTIF(K$4:K8120, "WIN")/I8120</f>
        <v>2.6610816804238019E-2</v>
      </c>
    </row>
    <row r="8121" spans="9:16" x14ac:dyDescent="0.25">
      <c r="I8121" s="5">
        <v>8118</v>
      </c>
      <c r="J8121" s="8">
        <f t="shared" ca="1" si="506"/>
        <v>27</v>
      </c>
      <c r="K8121" s="7" t="str">
        <f t="shared" ca="1" si="504"/>
        <v>LOSE</v>
      </c>
      <c r="L8121" s="8">
        <f t="shared" ca="1" si="505"/>
        <v>-1</v>
      </c>
      <c r="M8121" s="8">
        <f t="shared" ca="1" si="507"/>
        <v>-342</v>
      </c>
      <c r="N8121" s="32">
        <f ca="1">SUM(L$4:L8121)/I8121</f>
        <v>-4.2128603104212861E-2</v>
      </c>
      <c r="O8121" s="46">
        <f ca="1">_xlfn.VAR.P(L$4:L8121)</f>
        <v>33.565852675257247</v>
      </c>
      <c r="P8121" s="33">
        <f ca="1">COUNTIF(K$4:K8121, "WIN")/I8121</f>
        <v>2.6607538802660754E-2</v>
      </c>
    </row>
    <row r="8122" spans="9:16" x14ac:dyDescent="0.25">
      <c r="I8122" s="5">
        <v>8119</v>
      </c>
      <c r="J8122" s="8">
        <f t="shared" ca="1" si="506"/>
        <v>17</v>
      </c>
      <c r="K8122" s="7" t="str">
        <f t="shared" ca="1" si="504"/>
        <v>LOSE</v>
      </c>
      <c r="L8122" s="8">
        <f t="shared" ca="1" si="505"/>
        <v>-1</v>
      </c>
      <c r="M8122" s="8">
        <f t="shared" ca="1" si="507"/>
        <v>-343</v>
      </c>
      <c r="N8122" s="32">
        <f ca="1">SUM(L$4:L8122)/I8122</f>
        <v>-4.2246582091390567E-2</v>
      </c>
      <c r="O8122" s="46">
        <f ca="1">_xlfn.VAR.P(L$4:L8122)</f>
        <v>33.561831435194314</v>
      </c>
      <c r="P8122" s="33">
        <f ca="1">COUNTIF(K$4:K8122, "WIN")/I8122</f>
        <v>2.6604261608572485E-2</v>
      </c>
    </row>
    <row r="8123" spans="9:16" x14ac:dyDescent="0.25">
      <c r="I8123" s="5">
        <v>8120</v>
      </c>
      <c r="J8123" s="8">
        <f t="shared" ca="1" si="506"/>
        <v>28</v>
      </c>
      <c r="K8123" s="7" t="str">
        <f t="shared" ca="1" si="504"/>
        <v>LOSE</v>
      </c>
      <c r="L8123" s="8">
        <f t="shared" ca="1" si="505"/>
        <v>-1</v>
      </c>
      <c r="M8123" s="8">
        <f t="shared" ca="1" si="507"/>
        <v>-344</v>
      </c>
      <c r="N8123" s="32">
        <f ca="1">SUM(L$4:L8123)/I8123</f>
        <v>-4.2364532019704436E-2</v>
      </c>
      <c r="O8123" s="46">
        <f ca="1">_xlfn.VAR.P(L$4:L8123)</f>
        <v>33.557811157756802</v>
      </c>
      <c r="P8123" s="33">
        <f ca="1">COUNTIF(K$4:K8123, "WIN")/I8123</f>
        <v>2.6600985221674877E-2</v>
      </c>
    </row>
    <row r="8124" spans="9:16" x14ac:dyDescent="0.25">
      <c r="I8124" s="5">
        <v>8121</v>
      </c>
      <c r="J8124" s="8">
        <f t="shared" ca="1" si="506"/>
        <v>12</v>
      </c>
      <c r="K8124" s="7" t="str">
        <f t="shared" ca="1" si="504"/>
        <v>LOSE</v>
      </c>
      <c r="L8124" s="8">
        <f t="shared" ca="1" si="505"/>
        <v>-1</v>
      </c>
      <c r="M8124" s="8">
        <f t="shared" ca="1" si="507"/>
        <v>-345</v>
      </c>
      <c r="N8124" s="32">
        <f ca="1">SUM(L$4:L8124)/I8124</f>
        <v>-4.2482452899889174E-2</v>
      </c>
      <c r="O8124" s="46">
        <f ca="1">_xlfn.VAR.P(L$4:L8124)</f>
        <v>33.553791842599374</v>
      </c>
      <c r="P8124" s="33">
        <f ca="1">COUNTIF(K$4:K8124, "WIN")/I8124</f>
        <v>2.6597709641669746E-2</v>
      </c>
    </row>
    <row r="8125" spans="9:16" x14ac:dyDescent="0.25">
      <c r="I8125" s="5">
        <v>8122</v>
      </c>
      <c r="J8125" s="8">
        <f t="shared" ca="1" si="506"/>
        <v>0</v>
      </c>
      <c r="K8125" s="7" t="str">
        <f t="shared" ca="1" si="504"/>
        <v>LOSE</v>
      </c>
      <c r="L8125" s="8">
        <f t="shared" ca="1" si="505"/>
        <v>-1</v>
      </c>
      <c r="M8125" s="8">
        <f t="shared" ca="1" si="507"/>
        <v>-346</v>
      </c>
      <c r="N8125" s="32">
        <f ca="1">SUM(L$4:L8125)/I8125</f>
        <v>-4.2600344742674219E-2</v>
      </c>
      <c r="O8125" s="46">
        <f ca="1">_xlfn.VAR.P(L$4:L8125)</f>
        <v>33.549773489376882</v>
      </c>
      <c r="P8125" s="33">
        <f ca="1">COUNTIF(K$4:K8125, "WIN")/I8125</f>
        <v>2.6594434868259048E-2</v>
      </c>
    </row>
    <row r="8126" spans="9:16" x14ac:dyDescent="0.25">
      <c r="I8126" s="5">
        <v>8123</v>
      </c>
      <c r="J8126" s="8">
        <f t="shared" ca="1" si="506"/>
        <v>18</v>
      </c>
      <c r="K8126" s="7" t="str">
        <f t="shared" ca="1" si="504"/>
        <v>LOSE</v>
      </c>
      <c r="L8126" s="8">
        <f t="shared" ca="1" si="505"/>
        <v>-1</v>
      </c>
      <c r="M8126" s="8">
        <f t="shared" ca="1" si="507"/>
        <v>-347</v>
      </c>
      <c r="N8126" s="32">
        <f ca="1">SUM(L$4:L8126)/I8126</f>
        <v>-4.2718207558783701E-2</v>
      </c>
      <c r="O8126" s="46">
        <f ca="1">_xlfn.VAR.P(L$4:L8126)</f>
        <v>33.545756097744317</v>
      </c>
      <c r="P8126" s="33">
        <f ca="1">COUNTIF(K$4:K8126, "WIN")/I8126</f>
        <v>2.6591160901144897E-2</v>
      </c>
    </row>
    <row r="8127" spans="9:16" x14ac:dyDescent="0.25">
      <c r="I8127" s="5">
        <v>8124</v>
      </c>
      <c r="J8127" s="8">
        <f t="shared" ca="1" si="506"/>
        <v>27</v>
      </c>
      <c r="K8127" s="7" t="str">
        <f t="shared" ca="1" si="504"/>
        <v>LOSE</v>
      </c>
      <c r="L8127" s="8">
        <f t="shared" ca="1" si="505"/>
        <v>-1</v>
      </c>
      <c r="M8127" s="8">
        <f t="shared" ca="1" si="507"/>
        <v>-348</v>
      </c>
      <c r="N8127" s="32">
        <f ca="1">SUM(L$4:L8127)/I8127</f>
        <v>-4.2836041358936483E-2</v>
      </c>
      <c r="O8127" s="46">
        <f ca="1">_xlfn.VAR.P(L$4:L8127)</f>
        <v>33.541739667356858</v>
      </c>
      <c r="P8127" s="33">
        <f ca="1">COUNTIF(K$4:K8127, "WIN")/I8127</f>
        <v>2.6587887740029542E-2</v>
      </c>
    </row>
    <row r="8128" spans="9:16" x14ac:dyDescent="0.25">
      <c r="I8128" s="5">
        <v>8125</v>
      </c>
      <c r="J8128" s="8">
        <f t="shared" ca="1" si="506"/>
        <v>11</v>
      </c>
      <c r="K8128" s="7" t="str">
        <f t="shared" ca="1" si="504"/>
        <v>LOSE</v>
      </c>
      <c r="L8128" s="8">
        <f t="shared" ca="1" si="505"/>
        <v>-1</v>
      </c>
      <c r="M8128" s="8">
        <f t="shared" ca="1" si="507"/>
        <v>-349</v>
      </c>
      <c r="N8128" s="32">
        <f ca="1">SUM(L$4:L8128)/I8128</f>
        <v>-4.2953846153846155E-2</v>
      </c>
      <c r="O8128" s="46">
        <f ca="1">_xlfn.VAR.P(L$4:L8128)</f>
        <v>33.537724197869821</v>
      </c>
      <c r="P8128" s="33">
        <f ca="1">COUNTIF(K$4:K8128, "WIN")/I8128</f>
        <v>2.6584615384615384E-2</v>
      </c>
    </row>
    <row r="8129" spans="9:16" x14ac:dyDescent="0.25">
      <c r="I8129" s="5">
        <v>8126</v>
      </c>
      <c r="J8129" s="8">
        <f t="shared" ca="1" si="506"/>
        <v>8</v>
      </c>
      <c r="K8129" s="7" t="str">
        <f t="shared" ca="1" si="504"/>
        <v>LOSE</v>
      </c>
      <c r="L8129" s="8">
        <f t="shared" ca="1" si="505"/>
        <v>-1</v>
      </c>
      <c r="M8129" s="8">
        <f t="shared" ca="1" si="507"/>
        <v>-350</v>
      </c>
      <c r="N8129" s="32">
        <f ca="1">SUM(L$4:L8129)/I8129</f>
        <v>-4.3071621954221019E-2</v>
      </c>
      <c r="O8129" s="46">
        <f ca="1">_xlfn.VAR.P(L$4:L8129)</f>
        <v>33.533709688938721</v>
      </c>
      <c r="P8129" s="33">
        <f ca="1">COUNTIF(K$4:K8129, "WIN")/I8129</f>
        <v>2.6581343834604972E-2</v>
      </c>
    </row>
    <row r="8130" spans="9:16" x14ac:dyDescent="0.25">
      <c r="I8130" s="5">
        <v>8127</v>
      </c>
      <c r="J8130" s="8">
        <f t="shared" ca="1" si="506"/>
        <v>32</v>
      </c>
      <c r="K8130" s="7" t="str">
        <f t="shared" ca="1" si="504"/>
        <v>LOSE</v>
      </c>
      <c r="L8130" s="8">
        <f t="shared" ca="1" si="505"/>
        <v>-1</v>
      </c>
      <c r="M8130" s="8">
        <f t="shared" ca="1" si="507"/>
        <v>-351</v>
      </c>
      <c r="N8130" s="32">
        <f ca="1">SUM(L$4:L8130)/I8130</f>
        <v>-4.3189368770764118E-2</v>
      </c>
      <c r="O8130" s="46">
        <f ca="1">_xlfn.VAR.P(L$4:L8130)</f>
        <v>33.529696140219201</v>
      </c>
      <c r="P8130" s="33">
        <f ca="1">COUNTIF(K$4:K8130, "WIN")/I8130</f>
        <v>2.6578073089700997E-2</v>
      </c>
    </row>
    <row r="8131" spans="9:16" x14ac:dyDescent="0.25">
      <c r="I8131" s="5">
        <v>8128</v>
      </c>
      <c r="J8131" s="8">
        <f t="shared" ca="1" si="506"/>
        <v>18</v>
      </c>
      <c r="K8131" s="7" t="str">
        <f t="shared" ca="1" si="504"/>
        <v>LOSE</v>
      </c>
      <c r="L8131" s="8">
        <f t="shared" ca="1" si="505"/>
        <v>-1</v>
      </c>
      <c r="M8131" s="8">
        <f t="shared" ca="1" si="507"/>
        <v>-352</v>
      </c>
      <c r="N8131" s="32">
        <f ca="1">SUM(L$4:L8131)/I8131</f>
        <v>-4.3307086614173228E-2</v>
      </c>
      <c r="O8131" s="46">
        <f ca="1">_xlfn.VAR.P(L$4:L8131)</f>
        <v>33.525683551367102</v>
      </c>
      <c r="P8131" s="33">
        <f ca="1">COUNTIF(K$4:K8131, "WIN")/I8131</f>
        <v>2.6574803149606301E-2</v>
      </c>
    </row>
    <row r="8132" spans="9:16" x14ac:dyDescent="0.25">
      <c r="I8132" s="5">
        <v>8129</v>
      </c>
      <c r="J8132" s="8">
        <f t="shared" ca="1" si="506"/>
        <v>8</v>
      </c>
      <c r="K8132" s="7" t="str">
        <f t="shared" ref="K8132:K8195" ca="1" si="508">IF($D$7 = $J8132, "WIN", "LOSE")</f>
        <v>LOSE</v>
      </c>
      <c r="L8132" s="8">
        <f t="shared" ref="L8132:L8195" ca="1" si="509">IF($K8132 = "WIN", 35, -1)</f>
        <v>-1</v>
      </c>
      <c r="M8132" s="8">
        <f t="shared" ca="1" si="507"/>
        <v>-353</v>
      </c>
      <c r="N8132" s="32">
        <f ca="1">SUM(L$4:L8132)/I8132</f>
        <v>-4.3424775495140851E-2</v>
      </c>
      <c r="O8132" s="46">
        <f ca="1">_xlfn.VAR.P(L$4:L8132)</f>
        <v>33.521671922038408</v>
      </c>
      <c r="P8132" s="33">
        <f ca="1">COUNTIF(K$4:K8132, "WIN")/I8132</f>
        <v>2.6571534014023866E-2</v>
      </c>
    </row>
    <row r="8133" spans="9:16" x14ac:dyDescent="0.25">
      <c r="I8133" s="5">
        <v>8130</v>
      </c>
      <c r="J8133" s="8">
        <f t="shared" ca="1" si="506"/>
        <v>17</v>
      </c>
      <c r="K8133" s="7" t="str">
        <f t="shared" ca="1" si="508"/>
        <v>LOSE</v>
      </c>
      <c r="L8133" s="8">
        <f t="shared" ca="1" si="509"/>
        <v>-1</v>
      </c>
      <c r="M8133" s="8">
        <f t="shared" ca="1" si="507"/>
        <v>-354</v>
      </c>
      <c r="N8133" s="32">
        <f ca="1">SUM(L$4:L8133)/I8133</f>
        <v>-4.3542435424354244E-2</v>
      </c>
      <c r="O8133" s="46">
        <f ca="1">_xlfn.VAR.P(L$4:L8133)</f>
        <v>33.517661251889272</v>
      </c>
      <c r="P8133" s="33">
        <f ca="1">COUNTIF(K$4:K8133, "WIN")/I8133</f>
        <v>2.6568265682656828E-2</v>
      </c>
    </row>
    <row r="8134" spans="9:16" x14ac:dyDescent="0.25">
      <c r="I8134" s="5">
        <v>8131</v>
      </c>
      <c r="J8134" s="8">
        <f t="shared" ref="J8134:J8197" ca="1" si="510">RANDBETWEEN(0,36)</f>
        <v>2</v>
      </c>
      <c r="K8134" s="7" t="str">
        <f t="shared" ca="1" si="508"/>
        <v>LOSE</v>
      </c>
      <c r="L8134" s="8">
        <f t="shared" ca="1" si="509"/>
        <v>-1</v>
      </c>
      <c r="M8134" s="8">
        <f t="shared" ref="M8134:M8197" ca="1" si="511">M8133+L8134</f>
        <v>-355</v>
      </c>
      <c r="N8134" s="32">
        <f ca="1">SUM(L$4:L8134)/I8134</f>
        <v>-4.3660066412495389E-2</v>
      </c>
      <c r="O8134" s="46">
        <f ca="1">_xlfn.VAR.P(L$4:L8134)</f>
        <v>33.513651540576014</v>
      </c>
      <c r="P8134" s="33">
        <f ca="1">COUNTIF(K$4:K8134, "WIN")/I8134</f>
        <v>2.656499815520846E-2</v>
      </c>
    </row>
    <row r="8135" spans="9:16" x14ac:dyDescent="0.25">
      <c r="I8135" s="5">
        <v>8132</v>
      </c>
      <c r="J8135" s="8">
        <f t="shared" ca="1" si="510"/>
        <v>27</v>
      </c>
      <c r="K8135" s="7" t="str">
        <f t="shared" ca="1" si="508"/>
        <v>LOSE</v>
      </c>
      <c r="L8135" s="8">
        <f t="shared" ca="1" si="509"/>
        <v>-1</v>
      </c>
      <c r="M8135" s="8">
        <f t="shared" ca="1" si="511"/>
        <v>-356</v>
      </c>
      <c r="N8135" s="32">
        <f ca="1">SUM(L$4:L8135)/I8135</f>
        <v>-4.3777668470241025E-2</v>
      </c>
      <c r="O8135" s="46">
        <f ca="1">_xlfn.VAR.P(L$4:L8135)</f>
        <v>33.509642787755112</v>
      </c>
      <c r="P8135" s="33">
        <f ca="1">COUNTIF(K$4:K8135, "WIN")/I8135</f>
        <v>2.6561731431382195E-2</v>
      </c>
    </row>
    <row r="8136" spans="9:16" x14ac:dyDescent="0.25">
      <c r="I8136" s="5">
        <v>8133</v>
      </c>
      <c r="J8136" s="8">
        <f t="shared" ca="1" si="510"/>
        <v>28</v>
      </c>
      <c r="K8136" s="7" t="str">
        <f t="shared" ca="1" si="508"/>
        <v>LOSE</v>
      </c>
      <c r="L8136" s="8">
        <f t="shared" ca="1" si="509"/>
        <v>-1</v>
      </c>
      <c r="M8136" s="8">
        <f t="shared" ca="1" si="511"/>
        <v>-357</v>
      </c>
      <c r="N8136" s="32">
        <f ca="1">SUM(L$4:L8136)/I8136</f>
        <v>-4.3895241608262636E-2</v>
      </c>
      <c r="O8136" s="46">
        <f ca="1">_xlfn.VAR.P(L$4:L8136)</f>
        <v>33.50563499308322</v>
      </c>
      <c r="P8136" s="33">
        <f ca="1">COUNTIF(K$4:K8136, "WIN")/I8136</f>
        <v>2.6558465510881594E-2</v>
      </c>
    </row>
    <row r="8137" spans="9:16" x14ac:dyDescent="0.25">
      <c r="I8137" s="5">
        <v>8134</v>
      </c>
      <c r="J8137" s="8">
        <f t="shared" ca="1" si="510"/>
        <v>25</v>
      </c>
      <c r="K8137" s="7" t="str">
        <f t="shared" ca="1" si="508"/>
        <v>LOSE</v>
      </c>
      <c r="L8137" s="8">
        <f t="shared" ca="1" si="509"/>
        <v>-1</v>
      </c>
      <c r="M8137" s="8">
        <f t="shared" ca="1" si="511"/>
        <v>-358</v>
      </c>
      <c r="N8137" s="32">
        <f ca="1">SUM(L$4:L8137)/I8137</f>
        <v>-4.4012785837226454E-2</v>
      </c>
      <c r="O8137" s="46">
        <f ca="1">_xlfn.VAR.P(L$4:L8137)</f>
        <v>33.501628156217144</v>
      </c>
      <c r="P8137" s="33">
        <f ca="1">COUNTIF(K$4:K8137, "WIN")/I8137</f>
        <v>2.6555200393410375E-2</v>
      </c>
    </row>
    <row r="8138" spans="9:16" x14ac:dyDescent="0.25">
      <c r="I8138" s="5">
        <v>8135</v>
      </c>
      <c r="J8138" s="8">
        <f t="shared" ca="1" si="510"/>
        <v>24</v>
      </c>
      <c r="K8138" s="7" t="str">
        <f t="shared" ca="1" si="508"/>
        <v>LOSE</v>
      </c>
      <c r="L8138" s="8">
        <f t="shared" ca="1" si="509"/>
        <v>-1</v>
      </c>
      <c r="M8138" s="8">
        <f t="shared" ca="1" si="511"/>
        <v>-359</v>
      </c>
      <c r="N8138" s="32">
        <f ca="1">SUM(L$4:L8138)/I8138</f>
        <v>-4.4130301167793484E-2</v>
      </c>
      <c r="O8138" s="46">
        <f ca="1">_xlfn.VAR.P(L$4:L8138)</f>
        <v>33.497622276813864</v>
      </c>
      <c r="P8138" s="33">
        <f ca="1">COUNTIF(K$4:K8138, "WIN")/I8138</f>
        <v>2.6551936078672404E-2</v>
      </c>
    </row>
    <row r="8139" spans="9:16" x14ac:dyDescent="0.25">
      <c r="I8139" s="5">
        <v>8136</v>
      </c>
      <c r="J8139" s="8">
        <f t="shared" ca="1" si="510"/>
        <v>24</v>
      </c>
      <c r="K8139" s="7" t="str">
        <f t="shared" ca="1" si="508"/>
        <v>LOSE</v>
      </c>
      <c r="L8139" s="8">
        <f t="shared" ca="1" si="509"/>
        <v>-1</v>
      </c>
      <c r="M8139" s="8">
        <f t="shared" ca="1" si="511"/>
        <v>-360</v>
      </c>
      <c r="N8139" s="32">
        <f ca="1">SUM(L$4:L8139)/I8139</f>
        <v>-4.4247787610619468E-2</v>
      </c>
      <c r="O8139" s="46">
        <f ca="1">_xlfn.VAR.P(L$4:L8139)</f>
        <v>33.493617354530507</v>
      </c>
      <c r="P8139" s="33">
        <f ca="1">COUNTIF(K$4:K8139, "WIN")/I8139</f>
        <v>2.6548672566371681E-2</v>
      </c>
    </row>
    <row r="8140" spans="9:16" x14ac:dyDescent="0.25">
      <c r="I8140" s="5">
        <v>8137</v>
      </c>
      <c r="J8140" s="8">
        <f t="shared" ca="1" si="510"/>
        <v>19</v>
      </c>
      <c r="K8140" s="7" t="str">
        <f t="shared" ca="1" si="508"/>
        <v>LOSE</v>
      </c>
      <c r="L8140" s="8">
        <f t="shared" ca="1" si="509"/>
        <v>-1</v>
      </c>
      <c r="M8140" s="8">
        <f t="shared" ca="1" si="511"/>
        <v>-361</v>
      </c>
      <c r="N8140" s="32">
        <f ca="1">SUM(L$4:L8140)/I8140</f>
        <v>-4.4365245176354921E-2</v>
      </c>
      <c r="O8140" s="46">
        <f ca="1">_xlfn.VAR.P(L$4:L8140)</f>
        <v>33.489613389024377</v>
      </c>
      <c r="P8140" s="33">
        <f ca="1">COUNTIF(K$4:K8140, "WIN")/I8140</f>
        <v>2.6545409856212364E-2</v>
      </c>
    </row>
    <row r="8141" spans="9:16" x14ac:dyDescent="0.25">
      <c r="I8141" s="5">
        <v>8138</v>
      </c>
      <c r="J8141" s="8">
        <f t="shared" ca="1" si="510"/>
        <v>25</v>
      </c>
      <c r="K8141" s="7" t="str">
        <f t="shared" ca="1" si="508"/>
        <v>LOSE</v>
      </c>
      <c r="L8141" s="8">
        <f t="shared" ca="1" si="509"/>
        <v>-1</v>
      </c>
      <c r="M8141" s="8">
        <f t="shared" ca="1" si="511"/>
        <v>-362</v>
      </c>
      <c r="N8141" s="32">
        <f ca="1">SUM(L$4:L8141)/I8141</f>
        <v>-4.4482673875645119E-2</v>
      </c>
      <c r="O8141" s="46">
        <f ca="1">_xlfn.VAR.P(L$4:L8141)</f>
        <v>33.485610379952938</v>
      </c>
      <c r="P8141" s="33">
        <f ca="1">COUNTIF(K$4:K8141, "WIN")/I8141</f>
        <v>2.6542147947898748E-2</v>
      </c>
    </row>
    <row r="8142" spans="9:16" x14ac:dyDescent="0.25">
      <c r="I8142" s="5">
        <v>8139</v>
      </c>
      <c r="J8142" s="8">
        <f t="shared" ca="1" si="510"/>
        <v>24</v>
      </c>
      <c r="K8142" s="7" t="str">
        <f t="shared" ca="1" si="508"/>
        <v>LOSE</v>
      </c>
      <c r="L8142" s="8">
        <f t="shared" ca="1" si="509"/>
        <v>-1</v>
      </c>
      <c r="M8142" s="8">
        <f t="shared" ca="1" si="511"/>
        <v>-363</v>
      </c>
      <c r="N8142" s="32">
        <f ca="1">SUM(L$4:L8142)/I8142</f>
        <v>-4.4600073719130114E-2</v>
      </c>
      <c r="O8142" s="46">
        <f ca="1">_xlfn.VAR.P(L$4:L8142)</f>
        <v>33.481608326973827</v>
      </c>
      <c r="P8142" s="33">
        <f ca="1">COUNTIF(K$4:K8142, "WIN")/I8142</f>
        <v>2.6538886841135274E-2</v>
      </c>
    </row>
    <row r="8143" spans="9:16" x14ac:dyDescent="0.25">
      <c r="I8143" s="5">
        <v>8140</v>
      </c>
      <c r="J8143" s="8">
        <f t="shared" ca="1" si="510"/>
        <v>17</v>
      </c>
      <c r="K8143" s="7" t="str">
        <f t="shared" ca="1" si="508"/>
        <v>LOSE</v>
      </c>
      <c r="L8143" s="8">
        <f t="shared" ca="1" si="509"/>
        <v>-1</v>
      </c>
      <c r="M8143" s="8">
        <f t="shared" ca="1" si="511"/>
        <v>-364</v>
      </c>
      <c r="N8143" s="32">
        <f ca="1">SUM(L$4:L8143)/I8143</f>
        <v>-4.4717444717444717E-2</v>
      </c>
      <c r="O8143" s="46">
        <f ca="1">_xlfn.VAR.P(L$4:L8143)</f>
        <v>33.47760722974482</v>
      </c>
      <c r="P8143" s="33">
        <f ca="1">COUNTIF(K$4:K8143, "WIN")/I8143</f>
        <v>2.6535626535626536E-2</v>
      </c>
    </row>
    <row r="8144" spans="9:16" x14ac:dyDescent="0.25">
      <c r="I8144" s="5">
        <v>8141</v>
      </c>
      <c r="J8144" s="8">
        <f t="shared" ca="1" si="510"/>
        <v>2</v>
      </c>
      <c r="K8144" s="7" t="str">
        <f t="shared" ca="1" si="508"/>
        <v>LOSE</v>
      </c>
      <c r="L8144" s="8">
        <f t="shared" ca="1" si="509"/>
        <v>-1</v>
      </c>
      <c r="M8144" s="8">
        <f t="shared" ca="1" si="511"/>
        <v>-365</v>
      </c>
      <c r="N8144" s="32">
        <f ca="1">SUM(L$4:L8144)/I8144</f>
        <v>-4.4834786881218523E-2</v>
      </c>
      <c r="O8144" s="46">
        <f ca="1">_xlfn.VAR.P(L$4:L8144)</f>
        <v>33.473607087923888</v>
      </c>
      <c r="P8144" s="33">
        <f ca="1">COUNTIF(K$4:K8144, "WIN")/I8144</f>
        <v>2.6532367031077263E-2</v>
      </c>
    </row>
    <row r="8145" spans="9:16" x14ac:dyDescent="0.25">
      <c r="I8145" s="5">
        <v>8142</v>
      </c>
      <c r="J8145" s="8">
        <f t="shared" ca="1" si="510"/>
        <v>33</v>
      </c>
      <c r="K8145" s="7" t="str">
        <f t="shared" ca="1" si="508"/>
        <v>LOSE</v>
      </c>
      <c r="L8145" s="8">
        <f t="shared" ca="1" si="509"/>
        <v>-1</v>
      </c>
      <c r="M8145" s="8">
        <f t="shared" ca="1" si="511"/>
        <v>-366</v>
      </c>
      <c r="N8145" s="32">
        <f ca="1">SUM(L$4:L8145)/I8145</f>
        <v>-4.4952100221075902E-2</v>
      </c>
      <c r="O8145" s="46">
        <f ca="1">_xlfn.VAR.P(L$4:L8145)</f>
        <v>33.469607901169134</v>
      </c>
      <c r="P8145" s="33">
        <f ca="1">COUNTIF(K$4:K8145, "WIN")/I8145</f>
        <v>2.6529108327192335E-2</v>
      </c>
    </row>
    <row r="8146" spans="9:16" x14ac:dyDescent="0.25">
      <c r="I8146" s="5">
        <v>8143</v>
      </c>
      <c r="J8146" s="8">
        <f t="shared" ca="1" si="510"/>
        <v>20</v>
      </c>
      <c r="K8146" s="7" t="str">
        <f t="shared" ca="1" si="508"/>
        <v>LOSE</v>
      </c>
      <c r="L8146" s="8">
        <f t="shared" ca="1" si="509"/>
        <v>-1</v>
      </c>
      <c r="M8146" s="8">
        <f t="shared" ca="1" si="511"/>
        <v>-367</v>
      </c>
      <c r="N8146" s="32">
        <f ca="1">SUM(L$4:L8146)/I8146</f>
        <v>-4.5069384747636006E-2</v>
      </c>
      <c r="O8146" s="46">
        <f ca="1">_xlfn.VAR.P(L$4:L8146)</f>
        <v>33.465609669138843</v>
      </c>
      <c r="P8146" s="33">
        <f ca="1">COUNTIF(K$4:K8146, "WIN")/I8146</f>
        <v>2.6525850423676778E-2</v>
      </c>
    </row>
    <row r="8147" spans="9:16" x14ac:dyDescent="0.25">
      <c r="I8147" s="5">
        <v>8144</v>
      </c>
      <c r="J8147" s="8">
        <f t="shared" ca="1" si="510"/>
        <v>18</v>
      </c>
      <c r="K8147" s="7" t="str">
        <f t="shared" ca="1" si="508"/>
        <v>LOSE</v>
      </c>
      <c r="L8147" s="8">
        <f t="shared" ca="1" si="509"/>
        <v>-1</v>
      </c>
      <c r="M8147" s="8">
        <f t="shared" ca="1" si="511"/>
        <v>-368</v>
      </c>
      <c r="N8147" s="32">
        <f ca="1">SUM(L$4:L8147)/I8147</f>
        <v>-4.5186640471512773E-2</v>
      </c>
      <c r="O8147" s="46">
        <f ca="1">_xlfn.VAR.P(L$4:L8147)</f>
        <v>33.461612391491464</v>
      </c>
      <c r="P8147" s="33">
        <f ca="1">COUNTIF(K$4:K8147, "WIN")/I8147</f>
        <v>2.6522593320235755E-2</v>
      </c>
    </row>
    <row r="8148" spans="9:16" x14ac:dyDescent="0.25">
      <c r="I8148" s="5">
        <v>8145</v>
      </c>
      <c r="J8148" s="8">
        <f t="shared" ca="1" si="510"/>
        <v>7</v>
      </c>
      <c r="K8148" s="7" t="str">
        <f t="shared" ca="1" si="508"/>
        <v>WIN</v>
      </c>
      <c r="L8148" s="8">
        <f t="shared" ca="1" si="509"/>
        <v>35</v>
      </c>
      <c r="M8148" s="8">
        <f t="shared" ca="1" si="511"/>
        <v>-333</v>
      </c>
      <c r="N8148" s="32">
        <f ca="1">SUM(L$4:L8148)/I8148</f>
        <v>-4.0883977900552489E-2</v>
      </c>
      <c r="O8148" s="46">
        <f ca="1">_xlfn.VAR.P(L$4:L8148)</f>
        <v>33.608273251732243</v>
      </c>
      <c r="P8148" s="33">
        <f ca="1">COUNTIF(K$4:K8148, "WIN")/I8148</f>
        <v>2.6642111724984652E-2</v>
      </c>
    </row>
    <row r="8149" spans="9:16" x14ac:dyDescent="0.25">
      <c r="I8149" s="5">
        <v>8146</v>
      </c>
      <c r="J8149" s="8">
        <f t="shared" ca="1" si="510"/>
        <v>29</v>
      </c>
      <c r="K8149" s="7" t="str">
        <f t="shared" ca="1" si="508"/>
        <v>LOSE</v>
      </c>
      <c r="L8149" s="8">
        <f t="shared" ca="1" si="509"/>
        <v>-1</v>
      </c>
      <c r="M8149" s="8">
        <f t="shared" ca="1" si="511"/>
        <v>-334</v>
      </c>
      <c r="N8149" s="32">
        <f ca="1">SUM(L$4:L8149)/I8149</f>
        <v>-4.1001718634912844E-2</v>
      </c>
      <c r="O8149" s="46">
        <f ca="1">_xlfn.VAR.P(L$4:L8149)</f>
        <v>33.604260425481947</v>
      </c>
      <c r="P8149" s="33">
        <f ca="1">COUNTIF(K$4:K8149, "WIN")/I8149</f>
        <v>2.6638841149030198E-2</v>
      </c>
    </row>
    <row r="8150" spans="9:16" x14ac:dyDescent="0.25">
      <c r="I8150" s="5">
        <v>8147</v>
      </c>
      <c r="J8150" s="8">
        <f t="shared" ca="1" si="510"/>
        <v>26</v>
      </c>
      <c r="K8150" s="7" t="str">
        <f t="shared" ca="1" si="508"/>
        <v>LOSE</v>
      </c>
      <c r="L8150" s="8">
        <f t="shared" ca="1" si="509"/>
        <v>-1</v>
      </c>
      <c r="M8150" s="8">
        <f t="shared" ca="1" si="511"/>
        <v>-335</v>
      </c>
      <c r="N8150" s="32">
        <f ca="1">SUM(L$4:L8150)/I8150</f>
        <v>-4.1119430465201917E-2</v>
      </c>
      <c r="O8150" s="46">
        <f ca="1">_xlfn.VAR.P(L$4:L8150)</f>
        <v>33.600248556621352</v>
      </c>
      <c r="P8150" s="33">
        <f ca="1">COUNTIF(K$4:K8150, "WIN")/I8150</f>
        <v>2.6635571375966612E-2</v>
      </c>
    </row>
    <row r="8151" spans="9:16" x14ac:dyDescent="0.25">
      <c r="I8151" s="5">
        <v>8148</v>
      </c>
      <c r="J8151" s="8">
        <f t="shared" ca="1" si="510"/>
        <v>36</v>
      </c>
      <c r="K8151" s="7" t="str">
        <f t="shared" ca="1" si="508"/>
        <v>LOSE</v>
      </c>
      <c r="L8151" s="8">
        <f t="shared" ca="1" si="509"/>
        <v>-1</v>
      </c>
      <c r="M8151" s="8">
        <f t="shared" ca="1" si="511"/>
        <v>-336</v>
      </c>
      <c r="N8151" s="32">
        <f ca="1">SUM(L$4:L8151)/I8151</f>
        <v>-4.1237113402061855E-2</v>
      </c>
      <c r="O8151" s="46">
        <f ca="1">_xlfn.VAR.P(L$4:L8151)</f>
        <v>33.596237644808163</v>
      </c>
      <c r="P8151" s="33">
        <f ca="1">COUNTIF(K$4:K8151, "WIN")/I8151</f>
        <v>2.6632302405498281E-2</v>
      </c>
    </row>
    <row r="8152" spans="9:16" x14ac:dyDescent="0.25">
      <c r="I8152" s="5">
        <v>8149</v>
      </c>
      <c r="J8152" s="8">
        <f t="shared" ca="1" si="510"/>
        <v>29</v>
      </c>
      <c r="K8152" s="7" t="str">
        <f t="shared" ca="1" si="508"/>
        <v>LOSE</v>
      </c>
      <c r="L8152" s="8">
        <f t="shared" ca="1" si="509"/>
        <v>-1</v>
      </c>
      <c r="M8152" s="8">
        <f t="shared" ca="1" si="511"/>
        <v>-337</v>
      </c>
      <c r="N8152" s="32">
        <f ca="1">SUM(L$4:L8152)/I8152</f>
        <v>-4.1354767456129586E-2</v>
      </c>
      <c r="O8152" s="46">
        <f ca="1">_xlfn.VAR.P(L$4:L8152)</f>
        <v>33.592227689700245</v>
      </c>
      <c r="P8152" s="33">
        <f ca="1">COUNTIF(K$4:K8152, "WIN")/I8152</f>
        <v>2.6629034237329735E-2</v>
      </c>
    </row>
    <row r="8153" spans="9:16" x14ac:dyDescent="0.25">
      <c r="I8153" s="5">
        <v>8150</v>
      </c>
      <c r="J8153" s="8">
        <f t="shared" ca="1" si="510"/>
        <v>13</v>
      </c>
      <c r="K8153" s="7" t="str">
        <f t="shared" ca="1" si="508"/>
        <v>LOSE</v>
      </c>
      <c r="L8153" s="8">
        <f t="shared" ca="1" si="509"/>
        <v>-1</v>
      </c>
      <c r="M8153" s="8">
        <f t="shared" ca="1" si="511"/>
        <v>-338</v>
      </c>
      <c r="N8153" s="32">
        <f ca="1">SUM(L$4:L8153)/I8153</f>
        <v>-4.1472392638036808E-2</v>
      </c>
      <c r="O8153" s="46">
        <f ca="1">_xlfn.VAR.P(L$4:L8153)</f>
        <v>33.588218690955628</v>
      </c>
      <c r="P8153" s="33">
        <f ca="1">COUNTIF(K$4:K8153, "WIN")/I8153</f>
        <v>2.6625766871165645E-2</v>
      </c>
    </row>
    <row r="8154" spans="9:16" x14ac:dyDescent="0.25">
      <c r="I8154" s="5">
        <v>8151</v>
      </c>
      <c r="J8154" s="8">
        <f t="shared" ca="1" si="510"/>
        <v>22</v>
      </c>
      <c r="K8154" s="7" t="str">
        <f t="shared" ca="1" si="508"/>
        <v>LOSE</v>
      </c>
      <c r="L8154" s="8">
        <f t="shared" ca="1" si="509"/>
        <v>-1</v>
      </c>
      <c r="M8154" s="8">
        <f t="shared" ca="1" si="511"/>
        <v>-339</v>
      </c>
      <c r="N8154" s="32">
        <f ca="1">SUM(L$4:L8154)/I8154</f>
        <v>-4.1589988958410012E-2</v>
      </c>
      <c r="O8154" s="46">
        <f ca="1">_xlfn.VAR.P(L$4:L8154)</f>
        <v>33.584210648232499</v>
      </c>
      <c r="P8154" s="33">
        <f ca="1">COUNTIF(K$4:K8154, "WIN")/I8154</f>
        <v>2.6622500306710834E-2</v>
      </c>
    </row>
    <row r="8155" spans="9:16" x14ac:dyDescent="0.25">
      <c r="I8155" s="5">
        <v>8152</v>
      </c>
      <c r="J8155" s="8">
        <f t="shared" ca="1" si="510"/>
        <v>35</v>
      </c>
      <c r="K8155" s="7" t="str">
        <f t="shared" ca="1" si="508"/>
        <v>LOSE</v>
      </c>
      <c r="L8155" s="8">
        <f t="shared" ca="1" si="509"/>
        <v>-1</v>
      </c>
      <c r="M8155" s="8">
        <f t="shared" ca="1" si="511"/>
        <v>-340</v>
      </c>
      <c r="N8155" s="32">
        <f ca="1">SUM(L$4:L8155)/I8155</f>
        <v>-4.1707556427870461E-2</v>
      </c>
      <c r="O8155" s="46">
        <f ca="1">_xlfn.VAR.P(L$4:L8155)</f>
        <v>33.580203561189222</v>
      </c>
      <c r="P8155" s="33">
        <f ca="1">COUNTIF(K$4:K8155, "WIN")/I8155</f>
        <v>2.6619234543670264E-2</v>
      </c>
    </row>
    <row r="8156" spans="9:16" x14ac:dyDescent="0.25">
      <c r="I8156" s="5">
        <v>8153</v>
      </c>
      <c r="J8156" s="8">
        <f t="shared" ca="1" si="510"/>
        <v>23</v>
      </c>
      <c r="K8156" s="7" t="str">
        <f t="shared" ca="1" si="508"/>
        <v>LOSE</v>
      </c>
      <c r="L8156" s="8">
        <f t="shared" ca="1" si="509"/>
        <v>-1</v>
      </c>
      <c r="M8156" s="8">
        <f t="shared" ca="1" si="511"/>
        <v>-341</v>
      </c>
      <c r="N8156" s="32">
        <f ca="1">SUM(L$4:L8156)/I8156</f>
        <v>-4.1825095057034217E-2</v>
      </c>
      <c r="O8156" s="46">
        <f ca="1">_xlfn.VAR.P(L$4:L8156)</f>
        <v>33.57619742948431</v>
      </c>
      <c r="P8156" s="33">
        <f ca="1">COUNTIF(K$4:K8156, "WIN")/I8156</f>
        <v>2.6615969581749048E-2</v>
      </c>
    </row>
    <row r="8157" spans="9:16" x14ac:dyDescent="0.25">
      <c r="I8157" s="5">
        <v>8154</v>
      </c>
      <c r="J8157" s="8">
        <f t="shared" ca="1" si="510"/>
        <v>21</v>
      </c>
      <c r="K8157" s="7" t="str">
        <f t="shared" ca="1" si="508"/>
        <v>LOSE</v>
      </c>
      <c r="L8157" s="8">
        <f t="shared" ca="1" si="509"/>
        <v>-1</v>
      </c>
      <c r="M8157" s="8">
        <f t="shared" ca="1" si="511"/>
        <v>-342</v>
      </c>
      <c r="N8157" s="32">
        <f ca="1">SUM(L$4:L8157)/I8157</f>
        <v>-4.194260485651214E-2</v>
      </c>
      <c r="O8157" s="46">
        <f ca="1">_xlfn.VAR.P(L$4:L8157)</f>
        <v>33.572192252776439</v>
      </c>
      <c r="P8157" s="33">
        <f ca="1">COUNTIF(K$4:K8157, "WIN")/I8157</f>
        <v>2.661270542065244E-2</v>
      </c>
    </row>
    <row r="8158" spans="9:16" x14ac:dyDescent="0.25">
      <c r="I8158" s="5">
        <v>8155</v>
      </c>
      <c r="J8158" s="8">
        <f t="shared" ca="1" si="510"/>
        <v>31</v>
      </c>
      <c r="K8158" s="7" t="str">
        <f t="shared" ca="1" si="508"/>
        <v>LOSE</v>
      </c>
      <c r="L8158" s="8">
        <f t="shared" ca="1" si="509"/>
        <v>-1</v>
      </c>
      <c r="M8158" s="8">
        <f t="shared" ca="1" si="511"/>
        <v>-343</v>
      </c>
      <c r="N8158" s="32">
        <f ca="1">SUM(L$4:L8158)/I8158</f>
        <v>-4.2060085836909872E-2</v>
      </c>
      <c r="O8158" s="46">
        <f ca="1">_xlfn.VAR.P(L$4:L8158)</f>
        <v>33.568188030724457</v>
      </c>
      <c r="P8158" s="33">
        <f ca="1">COUNTIF(K$4:K8158, "WIN")/I8158</f>
        <v>2.6609442060085836E-2</v>
      </c>
    </row>
    <row r="8159" spans="9:16" x14ac:dyDescent="0.25">
      <c r="I8159" s="5">
        <v>8156</v>
      </c>
      <c r="J8159" s="8">
        <f t="shared" ca="1" si="510"/>
        <v>3</v>
      </c>
      <c r="K8159" s="7" t="str">
        <f t="shared" ca="1" si="508"/>
        <v>LOSE</v>
      </c>
      <c r="L8159" s="8">
        <f t="shared" ca="1" si="509"/>
        <v>-1</v>
      </c>
      <c r="M8159" s="8">
        <f t="shared" ca="1" si="511"/>
        <v>-344</v>
      </c>
      <c r="N8159" s="32">
        <f ca="1">SUM(L$4:L8159)/I8159</f>
        <v>-4.2177538008827856E-2</v>
      </c>
      <c r="O8159" s="46">
        <f ca="1">_xlfn.VAR.P(L$4:L8159)</f>
        <v>33.564184762987367</v>
      </c>
      <c r="P8159" s="33">
        <f ca="1">COUNTIF(K$4:K8159, "WIN")/I8159</f>
        <v>2.6606179499754783E-2</v>
      </c>
    </row>
    <row r="8160" spans="9:16" x14ac:dyDescent="0.25">
      <c r="I8160" s="5">
        <v>8157</v>
      </c>
      <c r="J8160" s="8">
        <f t="shared" ca="1" si="510"/>
        <v>5</v>
      </c>
      <c r="K8160" s="7" t="str">
        <f t="shared" ca="1" si="508"/>
        <v>LOSE</v>
      </c>
      <c r="L8160" s="8">
        <f t="shared" ca="1" si="509"/>
        <v>-1</v>
      </c>
      <c r="M8160" s="8">
        <f t="shared" ca="1" si="511"/>
        <v>-345</v>
      </c>
      <c r="N8160" s="32">
        <f ca="1">SUM(L$4:L8160)/I8160</f>
        <v>-4.2294961382861346E-2</v>
      </c>
      <c r="O8160" s="46">
        <f ca="1">_xlfn.VAR.P(L$4:L8160)</f>
        <v>33.560182449224335</v>
      </c>
      <c r="P8160" s="33">
        <f ca="1">COUNTIF(K$4:K8160, "WIN")/I8160</f>
        <v>2.6602917739364962E-2</v>
      </c>
    </row>
    <row r="8161" spans="9:16" x14ac:dyDescent="0.25">
      <c r="I8161" s="5">
        <v>8158</v>
      </c>
      <c r="J8161" s="8">
        <f t="shared" ca="1" si="510"/>
        <v>28</v>
      </c>
      <c r="K8161" s="7" t="str">
        <f t="shared" ca="1" si="508"/>
        <v>LOSE</v>
      </c>
      <c r="L8161" s="8">
        <f t="shared" ca="1" si="509"/>
        <v>-1</v>
      </c>
      <c r="M8161" s="8">
        <f t="shared" ca="1" si="511"/>
        <v>-346</v>
      </c>
      <c r="N8161" s="32">
        <f ca="1">SUM(L$4:L8161)/I8161</f>
        <v>-4.2412355969600392E-2</v>
      </c>
      <c r="O8161" s="46">
        <f ca="1">_xlfn.VAR.P(L$4:L8161)</f>
        <v>33.556181089094693</v>
      </c>
      <c r="P8161" s="33">
        <f ca="1">COUNTIF(K$4:K8161, "WIN")/I8161</f>
        <v>2.6599656778622211E-2</v>
      </c>
    </row>
    <row r="8162" spans="9:16" x14ac:dyDescent="0.25">
      <c r="I8162" s="5">
        <v>8159</v>
      </c>
      <c r="J8162" s="8">
        <f t="shared" ca="1" si="510"/>
        <v>12</v>
      </c>
      <c r="K8162" s="7" t="str">
        <f t="shared" ca="1" si="508"/>
        <v>LOSE</v>
      </c>
      <c r="L8162" s="8">
        <f t="shared" ca="1" si="509"/>
        <v>-1</v>
      </c>
      <c r="M8162" s="8">
        <f t="shared" ca="1" si="511"/>
        <v>-347</v>
      </c>
      <c r="N8162" s="32">
        <f ca="1">SUM(L$4:L8162)/I8162</f>
        <v>-4.2529721779629853E-2</v>
      </c>
      <c r="O8162" s="46">
        <f ca="1">_xlfn.VAR.P(L$4:L8162)</f>
        <v>33.552180682257934</v>
      </c>
      <c r="P8162" s="33">
        <f ca="1">COUNTIF(K$4:K8162, "WIN")/I8162</f>
        <v>2.6596396617232503E-2</v>
      </c>
    </row>
    <row r="8163" spans="9:16" x14ac:dyDescent="0.25">
      <c r="I8163" s="5">
        <v>8160</v>
      </c>
      <c r="J8163" s="8">
        <f t="shared" ca="1" si="510"/>
        <v>0</v>
      </c>
      <c r="K8163" s="7" t="str">
        <f t="shared" ca="1" si="508"/>
        <v>LOSE</v>
      </c>
      <c r="L8163" s="8">
        <f t="shared" ca="1" si="509"/>
        <v>-1</v>
      </c>
      <c r="M8163" s="8">
        <f t="shared" ca="1" si="511"/>
        <v>-348</v>
      </c>
      <c r="N8163" s="32">
        <f ca="1">SUM(L$4:L8163)/I8163</f>
        <v>-4.2647058823529413E-2</v>
      </c>
      <c r="O8163" s="46">
        <f ca="1">_xlfn.VAR.P(L$4:L8163)</f>
        <v>33.5481812283737</v>
      </c>
      <c r="P8163" s="33">
        <f ca="1">COUNTIF(K$4:K8163, "WIN")/I8163</f>
        <v>2.659313725490196E-2</v>
      </c>
    </row>
    <row r="8164" spans="9:16" x14ac:dyDescent="0.25">
      <c r="I8164" s="5">
        <v>8161</v>
      </c>
      <c r="J8164" s="8">
        <f t="shared" ca="1" si="510"/>
        <v>8</v>
      </c>
      <c r="K8164" s="7" t="str">
        <f t="shared" ca="1" si="508"/>
        <v>LOSE</v>
      </c>
      <c r="L8164" s="8">
        <f t="shared" ca="1" si="509"/>
        <v>-1</v>
      </c>
      <c r="M8164" s="8">
        <f t="shared" ca="1" si="511"/>
        <v>-349</v>
      </c>
      <c r="N8164" s="32">
        <f ca="1">SUM(L$4:L8164)/I8164</f>
        <v>-4.2764367111873543E-2</v>
      </c>
      <c r="O8164" s="46">
        <f ca="1">_xlfn.VAR.P(L$4:L8164)</f>
        <v>33.54418272710182</v>
      </c>
      <c r="P8164" s="33">
        <f ca="1">COUNTIF(K$4:K8164, "WIN")/I8164</f>
        <v>2.6589878691336846E-2</v>
      </c>
    </row>
    <row r="8165" spans="9:16" x14ac:dyDescent="0.25">
      <c r="I8165" s="5">
        <v>8162</v>
      </c>
      <c r="J8165" s="8">
        <f t="shared" ca="1" si="510"/>
        <v>0</v>
      </c>
      <c r="K8165" s="7" t="str">
        <f t="shared" ca="1" si="508"/>
        <v>LOSE</v>
      </c>
      <c r="L8165" s="8">
        <f t="shared" ca="1" si="509"/>
        <v>-1</v>
      </c>
      <c r="M8165" s="8">
        <f t="shared" ca="1" si="511"/>
        <v>-350</v>
      </c>
      <c r="N8165" s="32">
        <f ca="1">SUM(L$4:L8165)/I8165</f>
        <v>-4.2881646655231559E-2</v>
      </c>
      <c r="O8165" s="46">
        <f ca="1">_xlfn.VAR.P(L$4:L8165)</f>
        <v>33.540185178102263</v>
      </c>
      <c r="P8165" s="33">
        <f ca="1">COUNTIF(K$4:K8165, "WIN")/I8165</f>
        <v>2.6586620926243566E-2</v>
      </c>
    </row>
    <row r="8166" spans="9:16" x14ac:dyDescent="0.25">
      <c r="I8166" s="5">
        <v>8163</v>
      </c>
      <c r="J8166" s="8">
        <f t="shared" ca="1" si="510"/>
        <v>9</v>
      </c>
      <c r="K8166" s="7" t="str">
        <f t="shared" ca="1" si="508"/>
        <v>LOSE</v>
      </c>
      <c r="L8166" s="8">
        <f t="shared" ca="1" si="509"/>
        <v>-1</v>
      </c>
      <c r="M8166" s="8">
        <f t="shared" ca="1" si="511"/>
        <v>-351</v>
      </c>
      <c r="N8166" s="32">
        <f ca="1">SUM(L$4:L8166)/I8166</f>
        <v>-4.2998897464167588E-2</v>
      </c>
      <c r="O8166" s="46">
        <f ca="1">_xlfn.VAR.P(L$4:L8166)</f>
        <v>33.536188581035169</v>
      </c>
      <c r="P8166" s="33">
        <f ca="1">COUNTIF(K$4:K8166, "WIN")/I8166</f>
        <v>2.6583363959328678E-2</v>
      </c>
    </row>
    <row r="8167" spans="9:16" x14ac:dyDescent="0.25">
      <c r="I8167" s="5">
        <v>8164</v>
      </c>
      <c r="J8167" s="8">
        <f t="shared" ca="1" si="510"/>
        <v>19</v>
      </c>
      <c r="K8167" s="7" t="str">
        <f t="shared" ca="1" si="508"/>
        <v>LOSE</v>
      </c>
      <c r="L8167" s="8">
        <f t="shared" ca="1" si="509"/>
        <v>-1</v>
      </c>
      <c r="M8167" s="8">
        <f t="shared" ca="1" si="511"/>
        <v>-352</v>
      </c>
      <c r="N8167" s="32">
        <f ca="1">SUM(L$4:L8167)/I8167</f>
        <v>-4.3116119549240571E-2</v>
      </c>
      <c r="O8167" s="46">
        <f ca="1">_xlfn.VAR.P(L$4:L8167)</f>
        <v>33.532192935560836</v>
      </c>
      <c r="P8167" s="33">
        <f ca="1">COUNTIF(K$4:K8167, "WIN")/I8167</f>
        <v>2.6580107790298874E-2</v>
      </c>
    </row>
    <row r="8168" spans="9:16" x14ac:dyDescent="0.25">
      <c r="I8168" s="5">
        <v>8165</v>
      </c>
      <c r="J8168" s="8">
        <f t="shared" ca="1" si="510"/>
        <v>4</v>
      </c>
      <c r="K8168" s="7" t="str">
        <f t="shared" ca="1" si="508"/>
        <v>LOSE</v>
      </c>
      <c r="L8168" s="8">
        <f t="shared" ca="1" si="509"/>
        <v>-1</v>
      </c>
      <c r="M8168" s="8">
        <f t="shared" ca="1" si="511"/>
        <v>-353</v>
      </c>
      <c r="N8168" s="32">
        <f ca="1">SUM(L$4:L8168)/I8168</f>
        <v>-4.323331292100429E-2</v>
      </c>
      <c r="O8168" s="46">
        <f ca="1">_xlfn.VAR.P(L$4:L8168)</f>
        <v>33.52819824133973</v>
      </c>
      <c r="P8168" s="33">
        <f ca="1">COUNTIF(K$4:K8168, "WIN")/I8168</f>
        <v>2.6576852418860993E-2</v>
      </c>
    </row>
    <row r="8169" spans="9:16" x14ac:dyDescent="0.25">
      <c r="I8169" s="5">
        <v>8166</v>
      </c>
      <c r="J8169" s="8">
        <f t="shared" ca="1" si="510"/>
        <v>5</v>
      </c>
      <c r="K8169" s="7" t="str">
        <f t="shared" ca="1" si="508"/>
        <v>LOSE</v>
      </c>
      <c r="L8169" s="8">
        <f t="shared" ca="1" si="509"/>
        <v>-1</v>
      </c>
      <c r="M8169" s="8">
        <f t="shared" ca="1" si="511"/>
        <v>-354</v>
      </c>
      <c r="N8169" s="32">
        <f ca="1">SUM(L$4:L8169)/I8169</f>
        <v>-4.3350477590007347E-2</v>
      </c>
      <c r="O8169" s="46">
        <f ca="1">_xlfn.VAR.P(L$4:L8169)</f>
        <v>33.524204498032468</v>
      </c>
      <c r="P8169" s="33">
        <f ca="1">COUNTIF(K$4:K8169, "WIN")/I8169</f>
        <v>2.6573597844722019E-2</v>
      </c>
    </row>
    <row r="8170" spans="9:16" x14ac:dyDescent="0.25">
      <c r="I8170" s="5">
        <v>8167</v>
      </c>
      <c r="J8170" s="8">
        <f t="shared" ca="1" si="510"/>
        <v>36</v>
      </c>
      <c r="K8170" s="7" t="str">
        <f t="shared" ca="1" si="508"/>
        <v>LOSE</v>
      </c>
      <c r="L8170" s="8">
        <f t="shared" ca="1" si="509"/>
        <v>-1</v>
      </c>
      <c r="M8170" s="8">
        <f t="shared" ca="1" si="511"/>
        <v>-355</v>
      </c>
      <c r="N8170" s="32">
        <f ca="1">SUM(L$4:L8170)/I8170</f>
        <v>-4.3467613566793191E-2</v>
      </c>
      <c r="O8170" s="46">
        <f ca="1">_xlfn.VAR.P(L$4:L8170)</f>
        <v>33.520211705299836</v>
      </c>
      <c r="P8170" s="33">
        <f ca="1">COUNTIF(K$4:K8170, "WIN")/I8170</f>
        <v>2.6570344067589079E-2</v>
      </c>
    </row>
    <row r="8171" spans="9:16" x14ac:dyDescent="0.25">
      <c r="I8171" s="5">
        <v>8168</v>
      </c>
      <c r="J8171" s="8">
        <f t="shared" ca="1" si="510"/>
        <v>34</v>
      </c>
      <c r="K8171" s="7" t="str">
        <f t="shared" ca="1" si="508"/>
        <v>LOSE</v>
      </c>
      <c r="L8171" s="8">
        <f t="shared" ca="1" si="509"/>
        <v>-1</v>
      </c>
      <c r="M8171" s="8">
        <f t="shared" ca="1" si="511"/>
        <v>-356</v>
      </c>
      <c r="N8171" s="32">
        <f ca="1">SUM(L$4:L8171)/I8171</f>
        <v>-4.35847208619001E-2</v>
      </c>
      <c r="O8171" s="46">
        <f ca="1">_xlfn.VAR.P(L$4:L8171)</f>
        <v>33.516219862802785</v>
      </c>
      <c r="P8171" s="33">
        <f ca="1">COUNTIF(K$4:K8171, "WIN")/I8171</f>
        <v>2.6567091087169443E-2</v>
      </c>
    </row>
    <row r="8172" spans="9:16" x14ac:dyDescent="0.25">
      <c r="I8172" s="5">
        <v>8169</v>
      </c>
      <c r="J8172" s="8">
        <f t="shared" ca="1" si="510"/>
        <v>36</v>
      </c>
      <c r="K8172" s="7" t="str">
        <f t="shared" ca="1" si="508"/>
        <v>LOSE</v>
      </c>
      <c r="L8172" s="8">
        <f t="shared" ca="1" si="509"/>
        <v>-1</v>
      </c>
      <c r="M8172" s="8">
        <f t="shared" ca="1" si="511"/>
        <v>-357</v>
      </c>
      <c r="N8172" s="32">
        <f ca="1">SUM(L$4:L8172)/I8172</f>
        <v>-4.3701799485861184E-2</v>
      </c>
      <c r="O8172" s="46">
        <f ca="1">_xlfn.VAR.P(L$4:L8172)</f>
        <v>33.512228970202415</v>
      </c>
      <c r="P8172" s="33">
        <f ca="1">COUNTIF(K$4:K8172, "WIN")/I8172</f>
        <v>2.6563838903170524E-2</v>
      </c>
    </row>
    <row r="8173" spans="9:16" x14ac:dyDescent="0.25">
      <c r="I8173" s="5">
        <v>8170</v>
      </c>
      <c r="J8173" s="8">
        <f t="shared" ca="1" si="510"/>
        <v>35</v>
      </c>
      <c r="K8173" s="7" t="str">
        <f t="shared" ca="1" si="508"/>
        <v>LOSE</v>
      </c>
      <c r="L8173" s="8">
        <f t="shared" ca="1" si="509"/>
        <v>-1</v>
      </c>
      <c r="M8173" s="8">
        <f t="shared" ca="1" si="511"/>
        <v>-358</v>
      </c>
      <c r="N8173" s="32">
        <f ca="1">SUM(L$4:L8173)/I8173</f>
        <v>-4.381884944920441E-2</v>
      </c>
      <c r="O8173" s="46">
        <f ca="1">_xlfn.VAR.P(L$4:L8173)</f>
        <v>33.508239027159995</v>
      </c>
      <c r="P8173" s="33">
        <f ca="1">COUNTIF(K$4:K8173, "WIN")/I8173</f>
        <v>2.6560587515299879E-2</v>
      </c>
    </row>
    <row r="8174" spans="9:16" x14ac:dyDescent="0.25">
      <c r="I8174" s="5">
        <v>8171</v>
      </c>
      <c r="J8174" s="8">
        <f t="shared" ca="1" si="510"/>
        <v>22</v>
      </c>
      <c r="K8174" s="7" t="str">
        <f t="shared" ca="1" si="508"/>
        <v>LOSE</v>
      </c>
      <c r="L8174" s="8">
        <f t="shared" ca="1" si="509"/>
        <v>-1</v>
      </c>
      <c r="M8174" s="8">
        <f t="shared" ca="1" si="511"/>
        <v>-359</v>
      </c>
      <c r="N8174" s="32">
        <f ca="1">SUM(L$4:L8174)/I8174</f>
        <v>-4.3935870762452575E-2</v>
      </c>
      <c r="O8174" s="46">
        <f ca="1">_xlfn.VAR.P(L$4:L8174)</f>
        <v>33.504250033336959</v>
      </c>
      <c r="P8174" s="33">
        <f ca="1">COUNTIF(K$4:K8174, "WIN")/I8174</f>
        <v>2.6557336923265205E-2</v>
      </c>
    </row>
    <row r="8175" spans="9:16" x14ac:dyDescent="0.25">
      <c r="I8175" s="5">
        <v>8172</v>
      </c>
      <c r="J8175" s="8">
        <f t="shared" ca="1" si="510"/>
        <v>36</v>
      </c>
      <c r="K8175" s="7" t="str">
        <f t="shared" ca="1" si="508"/>
        <v>LOSE</v>
      </c>
      <c r="L8175" s="8">
        <f t="shared" ca="1" si="509"/>
        <v>-1</v>
      </c>
      <c r="M8175" s="8">
        <f t="shared" ca="1" si="511"/>
        <v>-360</v>
      </c>
      <c r="N8175" s="32">
        <f ca="1">SUM(L$4:L8175)/I8175</f>
        <v>-4.405286343612335E-2</v>
      </c>
      <c r="O8175" s="46">
        <f ca="1">_xlfn.VAR.P(L$4:L8175)</f>
        <v>33.500261988394882</v>
      </c>
      <c r="P8175" s="33">
        <f ca="1">COUNTIF(K$4:K8175, "WIN")/I8175</f>
        <v>2.6554087126774352E-2</v>
      </c>
    </row>
    <row r="8176" spans="9:16" x14ac:dyDescent="0.25">
      <c r="I8176" s="5">
        <v>8173</v>
      </c>
      <c r="J8176" s="8">
        <f t="shared" ca="1" si="510"/>
        <v>26</v>
      </c>
      <c r="K8176" s="7" t="str">
        <f t="shared" ca="1" si="508"/>
        <v>LOSE</v>
      </c>
      <c r="L8176" s="8">
        <f t="shared" ca="1" si="509"/>
        <v>-1</v>
      </c>
      <c r="M8176" s="8">
        <f t="shared" ca="1" si="511"/>
        <v>-361</v>
      </c>
      <c r="N8176" s="32">
        <f ca="1">SUM(L$4:L8176)/I8176</f>
        <v>-4.4169827480729229E-2</v>
      </c>
      <c r="O8176" s="46">
        <f ca="1">_xlfn.VAR.P(L$4:L8176)</f>
        <v>33.496274891995526</v>
      </c>
      <c r="P8176" s="33">
        <f ca="1">COUNTIF(K$4:K8176, "WIN")/I8176</f>
        <v>2.6550838125535298E-2</v>
      </c>
    </row>
    <row r="8177" spans="9:16" x14ac:dyDescent="0.25">
      <c r="I8177" s="5">
        <v>8174</v>
      </c>
      <c r="J8177" s="8">
        <f t="shared" ca="1" si="510"/>
        <v>9</v>
      </c>
      <c r="K8177" s="7" t="str">
        <f t="shared" ca="1" si="508"/>
        <v>LOSE</v>
      </c>
      <c r="L8177" s="8">
        <f t="shared" ca="1" si="509"/>
        <v>-1</v>
      </c>
      <c r="M8177" s="8">
        <f t="shared" ca="1" si="511"/>
        <v>-362</v>
      </c>
      <c r="N8177" s="32">
        <f ca="1">SUM(L$4:L8177)/I8177</f>
        <v>-4.4286762906777591E-2</v>
      </c>
      <c r="O8177" s="46">
        <f ca="1">_xlfn.VAR.P(L$4:L8177)</f>
        <v>33.492288743800799</v>
      </c>
      <c r="P8177" s="33">
        <f ca="1">COUNTIF(K$4:K8177, "WIN")/I8177</f>
        <v>2.6547589919256178E-2</v>
      </c>
    </row>
    <row r="8178" spans="9:16" x14ac:dyDescent="0.25">
      <c r="I8178" s="5">
        <v>8175</v>
      </c>
      <c r="J8178" s="8">
        <f t="shared" ca="1" si="510"/>
        <v>5</v>
      </c>
      <c r="K8178" s="7" t="str">
        <f t="shared" ca="1" si="508"/>
        <v>LOSE</v>
      </c>
      <c r="L8178" s="8">
        <f t="shared" ca="1" si="509"/>
        <v>-1</v>
      </c>
      <c r="M8178" s="8">
        <f t="shared" ca="1" si="511"/>
        <v>-363</v>
      </c>
      <c r="N8178" s="32">
        <f ca="1">SUM(L$4:L8178)/I8178</f>
        <v>-4.4403669724770639E-2</v>
      </c>
      <c r="O8178" s="46">
        <f ca="1">_xlfn.VAR.P(L$4:L8178)</f>
        <v>33.488303543472774</v>
      </c>
      <c r="P8178" s="33">
        <f ca="1">COUNTIF(K$4:K8178, "WIN")/I8178</f>
        <v>2.6544342507645261E-2</v>
      </c>
    </row>
    <row r="8179" spans="9:16" x14ac:dyDescent="0.25">
      <c r="I8179" s="5">
        <v>8176</v>
      </c>
      <c r="J8179" s="8">
        <f t="shared" ca="1" si="510"/>
        <v>9</v>
      </c>
      <c r="K8179" s="7" t="str">
        <f t="shared" ca="1" si="508"/>
        <v>LOSE</v>
      </c>
      <c r="L8179" s="8">
        <f t="shared" ca="1" si="509"/>
        <v>-1</v>
      </c>
      <c r="M8179" s="8">
        <f t="shared" ca="1" si="511"/>
        <v>-364</v>
      </c>
      <c r="N8179" s="32">
        <f ca="1">SUM(L$4:L8179)/I8179</f>
        <v>-4.4520547945205477E-2</v>
      </c>
      <c r="O8179" s="46">
        <f ca="1">_xlfn.VAR.P(L$4:L8179)</f>
        <v>33.484319290673675</v>
      </c>
      <c r="P8179" s="33">
        <f ca="1">COUNTIF(K$4:K8179, "WIN")/I8179</f>
        <v>2.6541095890410957E-2</v>
      </c>
    </row>
    <row r="8180" spans="9:16" x14ac:dyDescent="0.25">
      <c r="I8180" s="5">
        <v>8177</v>
      </c>
      <c r="J8180" s="8">
        <f t="shared" ca="1" si="510"/>
        <v>32</v>
      </c>
      <c r="K8180" s="7" t="str">
        <f t="shared" ca="1" si="508"/>
        <v>LOSE</v>
      </c>
      <c r="L8180" s="8">
        <f t="shared" ca="1" si="509"/>
        <v>-1</v>
      </c>
      <c r="M8180" s="8">
        <f t="shared" ca="1" si="511"/>
        <v>-365</v>
      </c>
      <c r="N8180" s="32">
        <f ca="1">SUM(L$4:L8180)/I8180</f>
        <v>-4.4637397578574052E-2</v>
      </c>
      <c r="O8180" s="46">
        <f ca="1">_xlfn.VAR.P(L$4:L8180)</f>
        <v>33.480335985065892</v>
      </c>
      <c r="P8180" s="33">
        <f ca="1">COUNTIF(K$4:K8180, "WIN")/I8180</f>
        <v>2.6537850067261833E-2</v>
      </c>
    </row>
    <row r="8181" spans="9:16" x14ac:dyDescent="0.25">
      <c r="I8181" s="5">
        <v>8178</v>
      </c>
      <c r="J8181" s="8">
        <f t="shared" ca="1" si="510"/>
        <v>27</v>
      </c>
      <c r="K8181" s="7" t="str">
        <f t="shared" ca="1" si="508"/>
        <v>LOSE</v>
      </c>
      <c r="L8181" s="8">
        <f t="shared" ca="1" si="509"/>
        <v>-1</v>
      </c>
      <c r="M8181" s="8">
        <f t="shared" ca="1" si="511"/>
        <v>-366</v>
      </c>
      <c r="N8181" s="32">
        <f ca="1">SUM(L$4:L8181)/I8181</f>
        <v>-4.475421863536317E-2</v>
      </c>
      <c r="O8181" s="46">
        <f ca="1">_xlfn.VAR.P(L$4:L8181)</f>
        <v>33.47635362631199</v>
      </c>
      <c r="P8181" s="33">
        <f ca="1">COUNTIF(K$4:K8181, "WIN")/I8181</f>
        <v>2.653460503790658E-2</v>
      </c>
    </row>
    <row r="8182" spans="9:16" x14ac:dyDescent="0.25">
      <c r="I8182" s="5">
        <v>8179</v>
      </c>
      <c r="J8182" s="8">
        <f t="shared" ca="1" si="510"/>
        <v>3</v>
      </c>
      <c r="K8182" s="7" t="str">
        <f t="shared" ca="1" si="508"/>
        <v>LOSE</v>
      </c>
      <c r="L8182" s="8">
        <f t="shared" ca="1" si="509"/>
        <v>-1</v>
      </c>
      <c r="M8182" s="8">
        <f t="shared" ca="1" si="511"/>
        <v>-367</v>
      </c>
      <c r="N8182" s="32">
        <f ca="1">SUM(L$4:L8182)/I8182</f>
        <v>-4.487101112605453E-2</v>
      </c>
      <c r="O8182" s="46">
        <f ca="1">_xlfn.VAR.P(L$4:L8182)</f>
        <v>33.472372214074674</v>
      </c>
      <c r="P8182" s="33">
        <f ca="1">COUNTIF(K$4:K8182, "WIN")/I8182</f>
        <v>2.6531360802054042E-2</v>
      </c>
    </row>
    <row r="8183" spans="9:16" x14ac:dyDescent="0.25">
      <c r="I8183" s="5">
        <v>8180</v>
      </c>
      <c r="J8183" s="8">
        <f t="shared" ca="1" si="510"/>
        <v>22</v>
      </c>
      <c r="K8183" s="7" t="str">
        <f t="shared" ca="1" si="508"/>
        <v>LOSE</v>
      </c>
      <c r="L8183" s="8">
        <f t="shared" ca="1" si="509"/>
        <v>-1</v>
      </c>
      <c r="M8183" s="8">
        <f t="shared" ca="1" si="511"/>
        <v>-368</v>
      </c>
      <c r="N8183" s="32">
        <f ca="1">SUM(L$4:L8183)/I8183</f>
        <v>-4.4987775061124696E-2</v>
      </c>
      <c r="O8183" s="46">
        <f ca="1">_xlfn.VAR.P(L$4:L8183)</f>
        <v>33.468391748016813</v>
      </c>
      <c r="P8183" s="33">
        <f ca="1">COUNTIF(K$4:K8183, "WIN")/I8183</f>
        <v>2.6528117359413204E-2</v>
      </c>
    </row>
    <row r="8184" spans="9:16" x14ac:dyDescent="0.25">
      <c r="I8184" s="5">
        <v>8181</v>
      </c>
      <c r="J8184" s="8">
        <f t="shared" ca="1" si="510"/>
        <v>9</v>
      </c>
      <c r="K8184" s="7" t="str">
        <f t="shared" ca="1" si="508"/>
        <v>LOSE</v>
      </c>
      <c r="L8184" s="8">
        <f t="shared" ca="1" si="509"/>
        <v>-1</v>
      </c>
      <c r="M8184" s="8">
        <f t="shared" ca="1" si="511"/>
        <v>-369</v>
      </c>
      <c r="N8184" s="32">
        <f ca="1">SUM(L$4:L8184)/I8184</f>
        <v>-4.5104510451045104E-2</v>
      </c>
      <c r="O8184" s="46">
        <f ca="1">_xlfn.VAR.P(L$4:L8184)</f>
        <v>33.464412227801439</v>
      </c>
      <c r="P8184" s="33">
        <f ca="1">COUNTIF(K$4:K8184, "WIN")/I8184</f>
        <v>2.652487470969319E-2</v>
      </c>
    </row>
    <row r="8185" spans="9:16" x14ac:dyDescent="0.25">
      <c r="I8185" s="5">
        <v>8182</v>
      </c>
      <c r="J8185" s="8">
        <f t="shared" ca="1" si="510"/>
        <v>10</v>
      </c>
      <c r="K8185" s="7" t="str">
        <f t="shared" ca="1" si="508"/>
        <v>LOSE</v>
      </c>
      <c r="L8185" s="8">
        <f t="shared" ca="1" si="509"/>
        <v>-1</v>
      </c>
      <c r="M8185" s="8">
        <f t="shared" ca="1" si="511"/>
        <v>-370</v>
      </c>
      <c r="N8185" s="32">
        <f ca="1">SUM(L$4:L8185)/I8185</f>
        <v>-4.5221217306282084E-2</v>
      </c>
      <c r="O8185" s="46">
        <f ca="1">_xlfn.VAR.P(L$4:L8185)</f>
        <v>33.460433653091748</v>
      </c>
      <c r="P8185" s="33">
        <f ca="1">COUNTIF(K$4:K8185, "WIN")/I8185</f>
        <v>2.6521632852603276E-2</v>
      </c>
    </row>
    <row r="8186" spans="9:16" x14ac:dyDescent="0.25">
      <c r="I8186" s="5">
        <v>8183</v>
      </c>
      <c r="J8186" s="8">
        <f t="shared" ca="1" si="510"/>
        <v>7</v>
      </c>
      <c r="K8186" s="7" t="str">
        <f t="shared" ca="1" si="508"/>
        <v>WIN</v>
      </c>
      <c r="L8186" s="8">
        <f t="shared" ca="1" si="509"/>
        <v>35</v>
      </c>
      <c r="M8186" s="8">
        <f t="shared" ca="1" si="511"/>
        <v>-335</v>
      </c>
      <c r="N8186" s="32">
        <f ca="1">SUM(L$4:L8186)/I8186</f>
        <v>-4.0938531101063179E-2</v>
      </c>
      <c r="O8186" s="46">
        <f ca="1">_xlfn.VAR.P(L$4:L8186)</f>
        <v>33.606413979235143</v>
      </c>
      <c r="P8186" s="33">
        <f ca="1">COUNTIF(K$4:K8186, "WIN")/I8186</f>
        <v>2.6640596358303799E-2</v>
      </c>
    </row>
    <row r="8187" spans="9:16" x14ac:dyDescent="0.25">
      <c r="I8187" s="5">
        <v>8184</v>
      </c>
      <c r="J8187" s="8">
        <f t="shared" ca="1" si="510"/>
        <v>23</v>
      </c>
      <c r="K8187" s="7" t="str">
        <f t="shared" ca="1" si="508"/>
        <v>LOSE</v>
      </c>
      <c r="L8187" s="8">
        <f t="shared" ca="1" si="509"/>
        <v>-1</v>
      </c>
      <c r="M8187" s="8">
        <f t="shared" ca="1" si="511"/>
        <v>-336</v>
      </c>
      <c r="N8187" s="32">
        <f ca="1">SUM(L$4:L8187)/I8187</f>
        <v>-4.1055718475073312E-2</v>
      </c>
      <c r="O8187" s="46">
        <f ca="1">_xlfn.VAR.P(L$4:L8187)</f>
        <v>33.602419999828001</v>
      </c>
      <c r="P8187" s="33">
        <f ca="1">COUNTIF(K$4:K8187, "WIN")/I8187</f>
        <v>2.6637341153470186E-2</v>
      </c>
    </row>
    <row r="8188" spans="9:16" x14ac:dyDescent="0.25">
      <c r="I8188" s="5">
        <v>8185</v>
      </c>
      <c r="J8188" s="8">
        <f t="shared" ca="1" si="510"/>
        <v>32</v>
      </c>
      <c r="K8188" s="7" t="str">
        <f t="shared" ca="1" si="508"/>
        <v>LOSE</v>
      </c>
      <c r="L8188" s="8">
        <f t="shared" ca="1" si="509"/>
        <v>-1</v>
      </c>
      <c r="M8188" s="8">
        <f t="shared" ca="1" si="511"/>
        <v>-337</v>
      </c>
      <c r="N8188" s="32">
        <f ca="1">SUM(L$4:L8188)/I8188</f>
        <v>-4.1172877214416613E-2</v>
      </c>
      <c r="O8188" s="46">
        <f ca="1">_xlfn.VAR.P(L$4:L8188)</f>
        <v>33.598426968891722</v>
      </c>
      <c r="P8188" s="33">
        <f ca="1">COUNTIF(K$4:K8188, "WIN")/I8188</f>
        <v>2.6634086744043984E-2</v>
      </c>
    </row>
    <row r="8189" spans="9:16" x14ac:dyDescent="0.25">
      <c r="I8189" s="5">
        <v>8186</v>
      </c>
      <c r="J8189" s="8">
        <f t="shared" ca="1" si="510"/>
        <v>13</v>
      </c>
      <c r="K8189" s="7" t="str">
        <f t="shared" ca="1" si="508"/>
        <v>LOSE</v>
      </c>
      <c r="L8189" s="8">
        <f t="shared" ca="1" si="509"/>
        <v>-1</v>
      </c>
      <c r="M8189" s="8">
        <f t="shared" ca="1" si="511"/>
        <v>-338</v>
      </c>
      <c r="N8189" s="32">
        <f ca="1">SUM(L$4:L8189)/I8189</f>
        <v>-4.1290007329587097E-2</v>
      </c>
      <c r="O8189" s="46">
        <f ca="1">_xlfn.VAR.P(L$4:L8189)</f>
        <v>33.594434886088763</v>
      </c>
      <c r="P8189" s="33">
        <f ca="1">COUNTIF(K$4:K8189, "WIN")/I8189</f>
        <v>2.6630833129733692E-2</v>
      </c>
    </row>
    <row r="8190" spans="9:16" x14ac:dyDescent="0.25">
      <c r="I8190" s="5">
        <v>8187</v>
      </c>
      <c r="J8190" s="8">
        <f t="shared" ca="1" si="510"/>
        <v>10</v>
      </c>
      <c r="K8190" s="7" t="str">
        <f t="shared" ca="1" si="508"/>
        <v>LOSE</v>
      </c>
      <c r="L8190" s="8">
        <f t="shared" ca="1" si="509"/>
        <v>-1</v>
      </c>
      <c r="M8190" s="8">
        <f t="shared" ca="1" si="511"/>
        <v>-339</v>
      </c>
      <c r="N8190" s="32">
        <f ca="1">SUM(L$4:L8190)/I8190</f>
        <v>-4.1407108831073652E-2</v>
      </c>
      <c r="O8190" s="46">
        <f ca="1">_xlfn.VAR.P(L$4:L8190)</f>
        <v>33.59044375108175</v>
      </c>
      <c r="P8190" s="33">
        <f ca="1">COUNTIF(K$4:K8190, "WIN")/I8190</f>
        <v>2.6627580310247954E-2</v>
      </c>
    </row>
    <row r="8191" spans="9:16" x14ac:dyDescent="0.25">
      <c r="I8191" s="5">
        <v>8188</v>
      </c>
      <c r="J8191" s="8">
        <f t="shared" ca="1" si="510"/>
        <v>4</v>
      </c>
      <c r="K8191" s="7" t="str">
        <f t="shared" ca="1" si="508"/>
        <v>LOSE</v>
      </c>
      <c r="L8191" s="8">
        <f t="shared" ca="1" si="509"/>
        <v>-1</v>
      </c>
      <c r="M8191" s="8">
        <f t="shared" ca="1" si="511"/>
        <v>-340</v>
      </c>
      <c r="N8191" s="32">
        <f ca="1">SUM(L$4:L8191)/I8191</f>
        <v>-4.1524181729360038E-2</v>
      </c>
      <c r="O8191" s="46">
        <f ca="1">_xlfn.VAR.P(L$4:L8191)</f>
        <v>33.586453563533468</v>
      </c>
      <c r="P8191" s="33">
        <f ca="1">COUNTIF(K$4:K8191, "WIN")/I8191</f>
        <v>2.6624328285295554E-2</v>
      </c>
    </row>
    <row r="8192" spans="9:16" x14ac:dyDescent="0.25">
      <c r="I8192" s="5">
        <v>8189</v>
      </c>
      <c r="J8192" s="8">
        <f t="shared" ca="1" si="510"/>
        <v>24</v>
      </c>
      <c r="K8192" s="7" t="str">
        <f t="shared" ca="1" si="508"/>
        <v>LOSE</v>
      </c>
      <c r="L8192" s="8">
        <f t="shared" ca="1" si="509"/>
        <v>-1</v>
      </c>
      <c r="M8192" s="8">
        <f t="shared" ca="1" si="511"/>
        <v>-341</v>
      </c>
      <c r="N8192" s="32">
        <f ca="1">SUM(L$4:L8192)/I8192</f>
        <v>-4.16412260349249E-2</v>
      </c>
      <c r="O8192" s="46">
        <f ca="1">_xlfn.VAR.P(L$4:L8192)</f>
        <v>33.582464323106862</v>
      </c>
      <c r="P8192" s="33">
        <f ca="1">COUNTIF(K$4:K8192, "WIN")/I8192</f>
        <v>2.6621077054585419E-2</v>
      </c>
    </row>
    <row r="8193" spans="9:16" x14ac:dyDescent="0.25">
      <c r="I8193" s="5">
        <v>8190</v>
      </c>
      <c r="J8193" s="8">
        <f t="shared" ca="1" si="510"/>
        <v>15</v>
      </c>
      <c r="K8193" s="7" t="str">
        <f t="shared" ca="1" si="508"/>
        <v>LOSE</v>
      </c>
      <c r="L8193" s="8">
        <f t="shared" ca="1" si="509"/>
        <v>-1</v>
      </c>
      <c r="M8193" s="8">
        <f t="shared" ca="1" si="511"/>
        <v>-342</v>
      </c>
      <c r="N8193" s="32">
        <f ca="1">SUM(L$4:L8193)/I8193</f>
        <v>-4.1758241758241756E-2</v>
      </c>
      <c r="O8193" s="46">
        <f ca="1">_xlfn.VAR.P(L$4:L8193)</f>
        <v>33.578476029465044</v>
      </c>
      <c r="P8193" s="33">
        <f ca="1">COUNTIF(K$4:K8193, "WIN")/I8193</f>
        <v>2.6617826617826617E-2</v>
      </c>
    </row>
    <row r="8194" spans="9:16" x14ac:dyDescent="0.25">
      <c r="I8194" s="5">
        <v>8191</v>
      </c>
      <c r="J8194" s="8">
        <f t="shared" ca="1" si="510"/>
        <v>25</v>
      </c>
      <c r="K8194" s="7" t="str">
        <f t="shared" ca="1" si="508"/>
        <v>LOSE</v>
      </c>
      <c r="L8194" s="8">
        <f t="shared" ca="1" si="509"/>
        <v>-1</v>
      </c>
      <c r="M8194" s="8">
        <f t="shared" ca="1" si="511"/>
        <v>-343</v>
      </c>
      <c r="N8194" s="32">
        <f ca="1">SUM(L$4:L8194)/I8194</f>
        <v>-4.1875228909779023E-2</v>
      </c>
      <c r="O8194" s="46">
        <f ca="1">_xlfn.VAR.P(L$4:L8194)</f>
        <v>33.574488682271266</v>
      </c>
      <c r="P8194" s="33">
        <f ca="1">COUNTIF(K$4:K8194, "WIN")/I8194</f>
        <v>2.6614576974728361E-2</v>
      </c>
    </row>
    <row r="8195" spans="9:16" x14ac:dyDescent="0.25">
      <c r="I8195" s="5">
        <v>8192</v>
      </c>
      <c r="J8195" s="8">
        <f t="shared" ca="1" si="510"/>
        <v>24</v>
      </c>
      <c r="K8195" s="7" t="str">
        <f t="shared" ca="1" si="508"/>
        <v>LOSE</v>
      </c>
      <c r="L8195" s="8">
        <f t="shared" ca="1" si="509"/>
        <v>-1</v>
      </c>
      <c r="M8195" s="8">
        <f t="shared" ca="1" si="511"/>
        <v>-344</v>
      </c>
      <c r="N8195" s="32">
        <f ca="1">SUM(L$4:L8195)/I8195</f>
        <v>-4.19921875E-2</v>
      </c>
      <c r="O8195" s="46">
        <f ca="1">_xlfn.VAR.P(L$4:L8195)</f>
        <v>33.570502281188965</v>
      </c>
      <c r="P8195" s="33">
        <f ca="1">COUNTIF(K$4:K8195, "WIN")/I8195</f>
        <v>2.6611328125E-2</v>
      </c>
    </row>
    <row r="8196" spans="9:16" x14ac:dyDescent="0.25">
      <c r="I8196" s="5">
        <v>8193</v>
      </c>
      <c r="J8196" s="8">
        <f t="shared" ca="1" si="510"/>
        <v>20</v>
      </c>
      <c r="K8196" s="7" t="str">
        <f t="shared" ref="K8196:K8259" ca="1" si="512">IF($D$7 = $J8196, "WIN", "LOSE")</f>
        <v>LOSE</v>
      </c>
      <c r="L8196" s="8">
        <f t="shared" ref="L8196:L8259" ca="1" si="513">IF($K8196 = "WIN", 35, -1)</f>
        <v>-1</v>
      </c>
      <c r="M8196" s="8">
        <f t="shared" ca="1" si="511"/>
        <v>-345</v>
      </c>
      <c r="N8196" s="32">
        <f ca="1">SUM(L$4:L8196)/I8196</f>
        <v>-4.2109117539362868E-2</v>
      </c>
      <c r="O8196" s="46">
        <f ca="1">_xlfn.VAR.P(L$4:L8196)</f>
        <v>33.56651682588172</v>
      </c>
      <c r="P8196" s="33">
        <f ca="1">COUNTIF(K$4:K8196, "WIN")/I8196</f>
        <v>2.6608080068351032E-2</v>
      </c>
    </row>
    <row r="8197" spans="9:16" x14ac:dyDescent="0.25">
      <c r="I8197" s="5">
        <v>8194</v>
      </c>
      <c r="J8197" s="8">
        <f t="shared" ca="1" si="510"/>
        <v>36</v>
      </c>
      <c r="K8197" s="7" t="str">
        <f t="shared" ca="1" si="512"/>
        <v>LOSE</v>
      </c>
      <c r="L8197" s="8">
        <f t="shared" ca="1" si="513"/>
        <v>-1</v>
      </c>
      <c r="M8197" s="8">
        <f t="shared" ca="1" si="511"/>
        <v>-346</v>
      </c>
      <c r="N8197" s="32">
        <f ca="1">SUM(L$4:L8197)/I8197</f>
        <v>-4.2226019038320725E-2</v>
      </c>
      <c r="O8197" s="46">
        <f ca="1">_xlfn.VAR.P(L$4:L8197)</f>
        <v>33.562532316013268</v>
      </c>
      <c r="P8197" s="33">
        <f ca="1">COUNTIF(K$4:K8197, "WIN")/I8197</f>
        <v>2.660483280449109E-2</v>
      </c>
    </row>
    <row r="8198" spans="9:16" x14ac:dyDescent="0.25">
      <c r="I8198" s="5">
        <v>8195</v>
      </c>
      <c r="J8198" s="8">
        <f t="shared" ref="J8198:J8261" ca="1" si="514">RANDBETWEEN(0,36)</f>
        <v>20</v>
      </c>
      <c r="K8198" s="7" t="str">
        <f t="shared" ca="1" si="512"/>
        <v>LOSE</v>
      </c>
      <c r="L8198" s="8">
        <f t="shared" ca="1" si="513"/>
        <v>-1</v>
      </c>
      <c r="M8198" s="8">
        <f t="shared" ref="M8198:M8261" ca="1" si="515">M8197+L8198</f>
        <v>-347</v>
      </c>
      <c r="N8198" s="32">
        <f ca="1">SUM(L$4:L8198)/I8198</f>
        <v>-4.2342892007321539E-2</v>
      </c>
      <c r="O8198" s="46">
        <f ca="1">_xlfn.VAR.P(L$4:L8198)</f>
        <v>33.558548751247521</v>
      </c>
      <c r="P8198" s="33">
        <f ca="1">COUNTIF(K$4:K8198, "WIN")/I8198</f>
        <v>2.6601586333129958E-2</v>
      </c>
    </row>
    <row r="8199" spans="9:16" x14ac:dyDescent="0.25">
      <c r="I8199" s="5">
        <v>8196</v>
      </c>
      <c r="J8199" s="8">
        <f t="shared" ca="1" si="514"/>
        <v>34</v>
      </c>
      <c r="K8199" s="7" t="str">
        <f t="shared" ca="1" si="512"/>
        <v>LOSE</v>
      </c>
      <c r="L8199" s="8">
        <f t="shared" ca="1" si="513"/>
        <v>-1</v>
      </c>
      <c r="M8199" s="8">
        <f t="shared" ca="1" si="515"/>
        <v>-348</v>
      </c>
      <c r="N8199" s="32">
        <f ca="1">SUM(L$4:L8199)/I8199</f>
        <v>-4.24597364568082E-2</v>
      </c>
      <c r="O8199" s="46">
        <f ca="1">_xlfn.VAR.P(L$4:L8199)</f>
        <v>33.554566131248542</v>
      </c>
      <c r="P8199" s="33">
        <f ca="1">COUNTIF(K$4:K8199, "WIN")/I8199</f>
        <v>2.6598340653977551E-2</v>
      </c>
    </row>
    <row r="8200" spans="9:16" x14ac:dyDescent="0.25">
      <c r="I8200" s="5">
        <v>8197</v>
      </c>
      <c r="J8200" s="8">
        <f t="shared" ca="1" si="514"/>
        <v>2</v>
      </c>
      <c r="K8200" s="7" t="str">
        <f t="shared" ca="1" si="512"/>
        <v>LOSE</v>
      </c>
      <c r="L8200" s="8">
        <f t="shared" ca="1" si="513"/>
        <v>-1</v>
      </c>
      <c r="M8200" s="8">
        <f t="shared" ca="1" si="515"/>
        <v>-349</v>
      </c>
      <c r="N8200" s="32">
        <f ca="1">SUM(L$4:L8200)/I8200</f>
        <v>-4.2576552397218498E-2</v>
      </c>
      <c r="O8200" s="46">
        <f ca="1">_xlfn.VAR.P(L$4:L8200)</f>
        <v>33.550584455680536</v>
      </c>
      <c r="P8200" s="33">
        <f ca="1">COUNTIF(K$4:K8200, "WIN")/I8200</f>
        <v>2.6595095766743931E-2</v>
      </c>
    </row>
    <row r="8201" spans="9:16" x14ac:dyDescent="0.25">
      <c r="I8201" s="5">
        <v>8198</v>
      </c>
      <c r="J8201" s="8">
        <f t="shared" ca="1" si="514"/>
        <v>12</v>
      </c>
      <c r="K8201" s="7" t="str">
        <f t="shared" ca="1" si="512"/>
        <v>LOSE</v>
      </c>
      <c r="L8201" s="8">
        <f t="shared" ca="1" si="513"/>
        <v>-1</v>
      </c>
      <c r="M8201" s="8">
        <f t="shared" ca="1" si="515"/>
        <v>-350</v>
      </c>
      <c r="N8201" s="32">
        <f ca="1">SUM(L$4:L8201)/I8201</f>
        <v>-4.2693339838985121E-2</v>
      </c>
      <c r="O8201" s="46">
        <f ca="1">_xlfn.VAR.P(L$4:L8201)</f>
        <v>33.546603724207898</v>
      </c>
      <c r="P8201" s="33">
        <f ca="1">COUNTIF(K$4:K8201, "WIN")/I8201</f>
        <v>2.6591851671139304E-2</v>
      </c>
    </row>
    <row r="8202" spans="9:16" x14ac:dyDescent="0.25">
      <c r="I8202" s="5">
        <v>8199</v>
      </c>
      <c r="J8202" s="8">
        <f t="shared" ca="1" si="514"/>
        <v>19</v>
      </c>
      <c r="K8202" s="7" t="str">
        <f t="shared" ca="1" si="512"/>
        <v>LOSE</v>
      </c>
      <c r="L8202" s="8">
        <f t="shared" ca="1" si="513"/>
        <v>-1</v>
      </c>
      <c r="M8202" s="8">
        <f t="shared" ca="1" si="515"/>
        <v>-351</v>
      </c>
      <c r="N8202" s="32">
        <f ca="1">SUM(L$4:L8202)/I8202</f>
        <v>-4.2810098792535674E-2</v>
      </c>
      <c r="O8202" s="46">
        <f ca="1">_xlfn.VAR.P(L$4:L8202)</f>
        <v>33.542623936495161</v>
      </c>
      <c r="P8202" s="33">
        <f ca="1">COUNTIF(K$4:K8202, "WIN")/I8202</f>
        <v>2.658860836687401E-2</v>
      </c>
    </row>
    <row r="8203" spans="9:16" x14ac:dyDescent="0.25">
      <c r="I8203" s="5">
        <v>8200</v>
      </c>
      <c r="J8203" s="8">
        <f t="shared" ca="1" si="514"/>
        <v>27</v>
      </c>
      <c r="K8203" s="7" t="str">
        <f t="shared" ca="1" si="512"/>
        <v>LOSE</v>
      </c>
      <c r="L8203" s="8">
        <f t="shared" ca="1" si="513"/>
        <v>-1</v>
      </c>
      <c r="M8203" s="8">
        <f t="shared" ca="1" si="515"/>
        <v>-352</v>
      </c>
      <c r="N8203" s="32">
        <f ca="1">SUM(L$4:L8203)/I8203</f>
        <v>-4.2926829268292686E-2</v>
      </c>
      <c r="O8203" s="46">
        <f ca="1">_xlfn.VAR.P(L$4:L8203)</f>
        <v>33.53864509220702</v>
      </c>
      <c r="P8203" s="33">
        <f ca="1">COUNTIF(K$4:K8203, "WIN")/I8203</f>
        <v>2.6585365853658536E-2</v>
      </c>
    </row>
    <row r="8204" spans="9:16" x14ac:dyDescent="0.25">
      <c r="I8204" s="5">
        <v>8201</v>
      </c>
      <c r="J8204" s="8">
        <f t="shared" ca="1" si="514"/>
        <v>11</v>
      </c>
      <c r="K8204" s="7" t="str">
        <f t="shared" ca="1" si="512"/>
        <v>LOSE</v>
      </c>
      <c r="L8204" s="8">
        <f t="shared" ca="1" si="513"/>
        <v>-1</v>
      </c>
      <c r="M8204" s="8">
        <f t="shared" ca="1" si="515"/>
        <v>-353</v>
      </c>
      <c r="N8204" s="32">
        <f ca="1">SUM(L$4:L8204)/I8204</f>
        <v>-4.3043531276673576E-2</v>
      </c>
      <c r="O8204" s="46">
        <f ca="1">_xlfn.VAR.P(L$4:L8204)</f>
        <v>33.534667191008332</v>
      </c>
      <c r="P8204" s="33">
        <f ca="1">COUNTIF(K$4:K8204, "WIN")/I8204</f>
        <v>2.6582124131203512E-2</v>
      </c>
    </row>
    <row r="8205" spans="9:16" x14ac:dyDescent="0.25">
      <c r="I8205" s="5">
        <v>8202</v>
      </c>
      <c r="J8205" s="8">
        <f t="shared" ca="1" si="514"/>
        <v>8</v>
      </c>
      <c r="K8205" s="7" t="str">
        <f t="shared" ca="1" si="512"/>
        <v>LOSE</v>
      </c>
      <c r="L8205" s="8">
        <f t="shared" ca="1" si="513"/>
        <v>-1</v>
      </c>
      <c r="M8205" s="8">
        <f t="shared" ca="1" si="515"/>
        <v>-354</v>
      </c>
      <c r="N8205" s="32">
        <f ca="1">SUM(L$4:L8205)/I8205</f>
        <v>-4.3160204828090708E-2</v>
      </c>
      <c r="O8205" s="46">
        <f ca="1">_xlfn.VAR.P(L$4:L8205)</f>
        <v>33.530690232564112</v>
      </c>
      <c r="P8205" s="33">
        <f ca="1">COUNTIF(K$4:K8205, "WIN")/I8205</f>
        <v>2.6578883199219701E-2</v>
      </c>
    </row>
    <row r="8206" spans="9:16" x14ac:dyDescent="0.25">
      <c r="I8206" s="5">
        <v>8203</v>
      </c>
      <c r="J8206" s="8">
        <f t="shared" ca="1" si="514"/>
        <v>18</v>
      </c>
      <c r="K8206" s="7" t="str">
        <f t="shared" ca="1" si="512"/>
        <v>LOSE</v>
      </c>
      <c r="L8206" s="8">
        <f t="shared" ca="1" si="513"/>
        <v>-1</v>
      </c>
      <c r="M8206" s="8">
        <f t="shared" ca="1" si="515"/>
        <v>-355</v>
      </c>
      <c r="N8206" s="32">
        <f ca="1">SUM(L$4:L8206)/I8206</f>
        <v>-4.3276849932951361E-2</v>
      </c>
      <c r="O8206" s="46">
        <f ca="1">_xlfn.VAR.P(L$4:L8206)</f>
        <v>33.526714216539531</v>
      </c>
      <c r="P8206" s="33">
        <f ca="1">COUNTIF(K$4:K8206, "WIN")/I8206</f>
        <v>2.6575643057418018E-2</v>
      </c>
    </row>
    <row r="8207" spans="9:16" x14ac:dyDescent="0.25">
      <c r="I8207" s="5">
        <v>8204</v>
      </c>
      <c r="J8207" s="8">
        <f t="shared" ca="1" si="514"/>
        <v>30</v>
      </c>
      <c r="K8207" s="7" t="str">
        <f t="shared" ca="1" si="512"/>
        <v>LOSE</v>
      </c>
      <c r="L8207" s="8">
        <f t="shared" ca="1" si="513"/>
        <v>-1</v>
      </c>
      <c r="M8207" s="8">
        <f t="shared" ca="1" si="515"/>
        <v>-356</v>
      </c>
      <c r="N8207" s="32">
        <f ca="1">SUM(L$4:L8207)/I8207</f>
        <v>-4.3393466601657729E-2</v>
      </c>
      <c r="O8207" s="46">
        <f ca="1">_xlfn.VAR.P(L$4:L8207)</f>
        <v>33.522739142599931</v>
      </c>
      <c r="P8207" s="33">
        <f ca="1">COUNTIF(K$4:K8207, "WIN")/I8207</f>
        <v>2.6572403705509506E-2</v>
      </c>
    </row>
    <row r="8208" spans="9:16" x14ac:dyDescent="0.25">
      <c r="I8208" s="5">
        <v>8205</v>
      </c>
      <c r="J8208" s="8">
        <f t="shared" ca="1" si="514"/>
        <v>10</v>
      </c>
      <c r="K8208" s="7" t="str">
        <f t="shared" ca="1" si="512"/>
        <v>LOSE</v>
      </c>
      <c r="L8208" s="8">
        <f t="shared" ca="1" si="513"/>
        <v>-1</v>
      </c>
      <c r="M8208" s="8">
        <f t="shared" ca="1" si="515"/>
        <v>-357</v>
      </c>
      <c r="N8208" s="32">
        <f ca="1">SUM(L$4:L8208)/I8208</f>
        <v>-4.3510054844606946E-2</v>
      </c>
      <c r="O8208" s="46">
        <f ca="1">_xlfn.VAR.P(L$4:L8208)</f>
        <v>33.518765010410782</v>
      </c>
      <c r="P8208" s="33">
        <f ca="1">COUNTIF(K$4:K8208, "WIN")/I8208</f>
        <v>2.6569165143205363E-2</v>
      </c>
    </row>
    <row r="8209" spans="9:16" x14ac:dyDescent="0.25">
      <c r="I8209" s="5">
        <v>8206</v>
      </c>
      <c r="J8209" s="8">
        <f t="shared" ca="1" si="514"/>
        <v>35</v>
      </c>
      <c r="K8209" s="7" t="str">
        <f t="shared" ca="1" si="512"/>
        <v>LOSE</v>
      </c>
      <c r="L8209" s="8">
        <f t="shared" ca="1" si="513"/>
        <v>-1</v>
      </c>
      <c r="M8209" s="8">
        <f t="shared" ca="1" si="515"/>
        <v>-358</v>
      </c>
      <c r="N8209" s="32">
        <f ca="1">SUM(L$4:L8209)/I8209</f>
        <v>-4.3626614672191082E-2</v>
      </c>
      <c r="O8209" s="46">
        <f ca="1">_xlfn.VAR.P(L$4:L8209)</f>
        <v>33.51479181963775</v>
      </c>
      <c r="P8209" s="33">
        <f ca="1">COUNTIF(K$4:K8209, "WIN")/I8209</f>
        <v>2.6565927370216916E-2</v>
      </c>
    </row>
    <row r="8210" spans="9:16" x14ac:dyDescent="0.25">
      <c r="I8210" s="5">
        <v>8207</v>
      </c>
      <c r="J8210" s="8">
        <f t="shared" ca="1" si="514"/>
        <v>16</v>
      </c>
      <c r="K8210" s="7" t="str">
        <f t="shared" ca="1" si="512"/>
        <v>LOSE</v>
      </c>
      <c r="L8210" s="8">
        <f t="shared" ca="1" si="513"/>
        <v>-1</v>
      </c>
      <c r="M8210" s="8">
        <f t="shared" ca="1" si="515"/>
        <v>-359</v>
      </c>
      <c r="N8210" s="32">
        <f ca="1">SUM(L$4:L8210)/I8210</f>
        <v>-4.3743146094797125E-2</v>
      </c>
      <c r="O8210" s="46">
        <f ca="1">_xlfn.VAR.P(L$4:L8210)</f>
        <v>33.510819569946626</v>
      </c>
      <c r="P8210" s="33">
        <f ca="1">COUNTIF(K$4:K8210, "WIN")/I8210</f>
        <v>2.6562690386255635E-2</v>
      </c>
    </row>
    <row r="8211" spans="9:16" x14ac:dyDescent="0.25">
      <c r="I8211" s="5">
        <v>8208</v>
      </c>
      <c r="J8211" s="8">
        <f t="shared" ca="1" si="514"/>
        <v>24</v>
      </c>
      <c r="K8211" s="7" t="str">
        <f t="shared" ca="1" si="512"/>
        <v>LOSE</v>
      </c>
      <c r="L8211" s="8">
        <f t="shared" ca="1" si="513"/>
        <v>-1</v>
      </c>
      <c r="M8211" s="8">
        <f t="shared" ca="1" si="515"/>
        <v>-360</v>
      </c>
      <c r="N8211" s="32">
        <f ca="1">SUM(L$4:L8211)/I8211</f>
        <v>-4.3859649122807015E-2</v>
      </c>
      <c r="O8211" s="46">
        <f ca="1">_xlfn.VAR.P(L$4:L8211)</f>
        <v>33.506848261003384</v>
      </c>
      <c r="P8211" s="33">
        <f ca="1">COUNTIF(K$4:K8211, "WIN")/I8211</f>
        <v>2.6559454191033137E-2</v>
      </c>
    </row>
    <row r="8212" spans="9:16" x14ac:dyDescent="0.25">
      <c r="I8212" s="5">
        <v>8209</v>
      </c>
      <c r="J8212" s="8">
        <f t="shared" ca="1" si="514"/>
        <v>10</v>
      </c>
      <c r="K8212" s="7" t="str">
        <f t="shared" ca="1" si="512"/>
        <v>LOSE</v>
      </c>
      <c r="L8212" s="8">
        <f t="shared" ca="1" si="513"/>
        <v>-1</v>
      </c>
      <c r="M8212" s="8">
        <f t="shared" ca="1" si="515"/>
        <v>-361</v>
      </c>
      <c r="N8212" s="32">
        <f ca="1">SUM(L$4:L8212)/I8212</f>
        <v>-4.3976123766597638E-2</v>
      </c>
      <c r="O8212" s="46">
        <f ca="1">_xlfn.VAR.P(L$4:L8212)</f>
        <v>33.502877892474146</v>
      </c>
      <c r="P8212" s="33">
        <f ca="1">COUNTIF(K$4:K8212, "WIN")/I8212</f>
        <v>2.6556218784261176E-2</v>
      </c>
    </row>
    <row r="8213" spans="9:16" x14ac:dyDescent="0.25">
      <c r="I8213" s="5">
        <v>8210</v>
      </c>
      <c r="J8213" s="8">
        <f t="shared" ca="1" si="514"/>
        <v>15</v>
      </c>
      <c r="K8213" s="7" t="str">
        <f t="shared" ca="1" si="512"/>
        <v>LOSE</v>
      </c>
      <c r="L8213" s="8">
        <f t="shared" ca="1" si="513"/>
        <v>-1</v>
      </c>
      <c r="M8213" s="8">
        <f t="shared" ca="1" si="515"/>
        <v>-362</v>
      </c>
      <c r="N8213" s="32">
        <f ca="1">SUM(L$4:L8213)/I8213</f>
        <v>-4.4092570036540803E-2</v>
      </c>
      <c r="O8213" s="46">
        <f ca="1">_xlfn.VAR.P(L$4:L8213)</f>
        <v>33.498908464025185</v>
      </c>
      <c r="P8213" s="33">
        <f ca="1">COUNTIF(K$4:K8213, "WIN")/I8213</f>
        <v>2.6552984165651643E-2</v>
      </c>
    </row>
    <row r="8214" spans="9:16" x14ac:dyDescent="0.25">
      <c r="I8214" s="5">
        <v>8211</v>
      </c>
      <c r="J8214" s="8">
        <f t="shared" ca="1" si="514"/>
        <v>24</v>
      </c>
      <c r="K8214" s="7" t="str">
        <f t="shared" ca="1" si="512"/>
        <v>LOSE</v>
      </c>
      <c r="L8214" s="8">
        <f t="shared" ca="1" si="513"/>
        <v>-1</v>
      </c>
      <c r="M8214" s="8">
        <f t="shared" ca="1" si="515"/>
        <v>-363</v>
      </c>
      <c r="N8214" s="32">
        <f ca="1">SUM(L$4:L8214)/I8214</f>
        <v>-4.4208987943003292E-2</v>
      </c>
      <c r="O8214" s="46">
        <f ca="1">_xlfn.VAR.P(L$4:L8214)</f>
        <v>33.494939975322943</v>
      </c>
      <c r="P8214" s="33">
        <f ca="1">COUNTIF(K$4:K8214, "WIN")/I8214</f>
        <v>2.6549750334916574E-2</v>
      </c>
    </row>
    <row r="8215" spans="9:16" x14ac:dyDescent="0.25">
      <c r="I8215" s="5">
        <v>8212</v>
      </c>
      <c r="J8215" s="8">
        <f t="shared" ca="1" si="514"/>
        <v>34</v>
      </c>
      <c r="K8215" s="7" t="str">
        <f t="shared" ca="1" si="512"/>
        <v>LOSE</v>
      </c>
      <c r="L8215" s="8">
        <f t="shared" ca="1" si="513"/>
        <v>-1</v>
      </c>
      <c r="M8215" s="8">
        <f t="shared" ca="1" si="515"/>
        <v>-364</v>
      </c>
      <c r="N8215" s="32">
        <f ca="1">SUM(L$4:L8215)/I8215</f>
        <v>-4.432537749634681E-2</v>
      </c>
      <c r="O8215" s="46">
        <f ca="1">_xlfn.VAR.P(L$4:L8215)</f>
        <v>33.490972426034013</v>
      </c>
      <c r="P8215" s="33">
        <f ca="1">COUNTIF(K$4:K8215, "WIN")/I8215</f>
        <v>2.6546517291768143E-2</v>
      </c>
    </row>
    <row r="8216" spans="9:16" x14ac:dyDescent="0.25">
      <c r="I8216" s="5">
        <v>8213</v>
      </c>
      <c r="J8216" s="8">
        <f t="shared" ca="1" si="514"/>
        <v>6</v>
      </c>
      <c r="K8216" s="7" t="str">
        <f t="shared" ca="1" si="512"/>
        <v>LOSE</v>
      </c>
      <c r="L8216" s="8">
        <f t="shared" ca="1" si="513"/>
        <v>-1</v>
      </c>
      <c r="M8216" s="8">
        <f t="shared" ca="1" si="515"/>
        <v>-365</v>
      </c>
      <c r="N8216" s="32">
        <f ca="1">SUM(L$4:L8216)/I8216</f>
        <v>-4.4441738706928038E-2</v>
      </c>
      <c r="O8216" s="46">
        <f ca="1">_xlfn.VAR.P(L$4:L8216)</f>
        <v>33.48700581582515</v>
      </c>
      <c r="P8216" s="33">
        <f ca="1">COUNTIF(K$4:K8216, "WIN")/I8216</f>
        <v>2.6543285035918667E-2</v>
      </c>
    </row>
    <row r="8217" spans="9:16" x14ac:dyDescent="0.25">
      <c r="I8217" s="5">
        <v>8214</v>
      </c>
      <c r="J8217" s="8">
        <f t="shared" ca="1" si="514"/>
        <v>27</v>
      </c>
      <c r="K8217" s="7" t="str">
        <f t="shared" ca="1" si="512"/>
        <v>LOSE</v>
      </c>
      <c r="L8217" s="8">
        <f t="shared" ca="1" si="513"/>
        <v>-1</v>
      </c>
      <c r="M8217" s="8">
        <f t="shared" ca="1" si="515"/>
        <v>-366</v>
      </c>
      <c r="N8217" s="32">
        <f ca="1">SUM(L$4:L8217)/I8217</f>
        <v>-4.4558071585098613E-2</v>
      </c>
      <c r="O8217" s="46">
        <f ca="1">_xlfn.VAR.P(L$4:L8217)</f>
        <v>33.483040144363265</v>
      </c>
      <c r="P8217" s="33">
        <f ca="1">COUNTIF(K$4:K8217, "WIN")/I8217</f>
        <v>2.6540053567080595E-2</v>
      </c>
    </row>
    <row r="8218" spans="9:16" x14ac:dyDescent="0.25">
      <c r="I8218" s="5">
        <v>8215</v>
      </c>
      <c r="J8218" s="8">
        <f t="shared" ca="1" si="514"/>
        <v>9</v>
      </c>
      <c r="K8218" s="7" t="str">
        <f t="shared" ca="1" si="512"/>
        <v>LOSE</v>
      </c>
      <c r="L8218" s="8">
        <f t="shared" ca="1" si="513"/>
        <v>-1</v>
      </c>
      <c r="M8218" s="8">
        <f t="shared" ca="1" si="515"/>
        <v>-367</v>
      </c>
      <c r="N8218" s="32">
        <f ca="1">SUM(L$4:L8218)/I8218</f>
        <v>-4.4674376141205112E-2</v>
      </c>
      <c r="O8218" s="46">
        <f ca="1">_xlfn.VAR.P(L$4:L8218)</f>
        <v>33.479075411315421</v>
      </c>
      <c r="P8218" s="33">
        <f ca="1">COUNTIF(K$4:K8218, "WIN")/I8218</f>
        <v>2.6536822884966525E-2</v>
      </c>
    </row>
    <row r="8219" spans="9:16" x14ac:dyDescent="0.25">
      <c r="I8219" s="5">
        <v>8216</v>
      </c>
      <c r="J8219" s="8">
        <f t="shared" ca="1" si="514"/>
        <v>21</v>
      </c>
      <c r="K8219" s="7" t="str">
        <f t="shared" ca="1" si="512"/>
        <v>LOSE</v>
      </c>
      <c r="L8219" s="8">
        <f t="shared" ca="1" si="513"/>
        <v>-1</v>
      </c>
      <c r="M8219" s="8">
        <f t="shared" ca="1" si="515"/>
        <v>-368</v>
      </c>
      <c r="N8219" s="32">
        <f ca="1">SUM(L$4:L8219)/I8219</f>
        <v>-4.4790652385589096E-2</v>
      </c>
      <c r="O8219" s="46">
        <f ca="1">_xlfn.VAR.P(L$4:L8219)</f>
        <v>33.475111616348848</v>
      </c>
      <c r="P8219" s="33">
        <f ca="1">COUNTIF(K$4:K8219, "WIN")/I8219</f>
        <v>2.653359298928919E-2</v>
      </c>
    </row>
    <row r="8220" spans="9:16" x14ac:dyDescent="0.25">
      <c r="I8220" s="5">
        <v>8217</v>
      </c>
      <c r="J8220" s="8">
        <f t="shared" ca="1" si="514"/>
        <v>34</v>
      </c>
      <c r="K8220" s="7" t="str">
        <f t="shared" ca="1" si="512"/>
        <v>LOSE</v>
      </c>
      <c r="L8220" s="8">
        <f t="shared" ca="1" si="513"/>
        <v>-1</v>
      </c>
      <c r="M8220" s="8">
        <f t="shared" ca="1" si="515"/>
        <v>-369</v>
      </c>
      <c r="N8220" s="32">
        <f ca="1">SUM(L$4:L8220)/I8220</f>
        <v>-4.4906900328587074E-2</v>
      </c>
      <c r="O8220" s="46">
        <f ca="1">_xlfn.VAR.P(L$4:L8220)</f>
        <v>33.471148759130919</v>
      </c>
      <c r="P8220" s="33">
        <f ca="1">COUNTIF(K$4:K8220, "WIN")/I8220</f>
        <v>2.653036387976147E-2</v>
      </c>
    </row>
    <row r="8221" spans="9:16" x14ac:dyDescent="0.25">
      <c r="I8221" s="5">
        <v>8218</v>
      </c>
      <c r="J8221" s="8">
        <f t="shared" ca="1" si="514"/>
        <v>21</v>
      </c>
      <c r="K8221" s="7" t="str">
        <f t="shared" ca="1" si="512"/>
        <v>LOSE</v>
      </c>
      <c r="L8221" s="8">
        <f t="shared" ca="1" si="513"/>
        <v>-1</v>
      </c>
      <c r="M8221" s="8">
        <f t="shared" ca="1" si="515"/>
        <v>-370</v>
      </c>
      <c r="N8221" s="32">
        <f ca="1">SUM(L$4:L8221)/I8221</f>
        <v>-4.5023119980530546E-2</v>
      </c>
      <c r="O8221" s="46">
        <f ca="1">_xlfn.VAR.P(L$4:L8221)</f>
        <v>33.46718683932918</v>
      </c>
      <c r="P8221" s="33">
        <f ca="1">COUNTIF(K$4:K8221, "WIN")/I8221</f>
        <v>2.6527135556096374E-2</v>
      </c>
    </row>
    <row r="8222" spans="9:16" x14ac:dyDescent="0.25">
      <c r="I8222" s="5">
        <v>8219</v>
      </c>
      <c r="J8222" s="8">
        <f t="shared" ca="1" si="514"/>
        <v>8</v>
      </c>
      <c r="K8222" s="7" t="str">
        <f t="shared" ca="1" si="512"/>
        <v>LOSE</v>
      </c>
      <c r="L8222" s="8">
        <f t="shared" ca="1" si="513"/>
        <v>-1</v>
      </c>
      <c r="M8222" s="8">
        <f t="shared" ca="1" si="515"/>
        <v>-371</v>
      </c>
      <c r="N8222" s="32">
        <f ca="1">SUM(L$4:L8222)/I8222</f>
        <v>-4.5139311351745953E-2</v>
      </c>
      <c r="O8222" s="46">
        <f ca="1">_xlfn.VAR.P(L$4:L8222)</f>
        <v>33.463225856611331</v>
      </c>
      <c r="P8222" s="33">
        <f ca="1">COUNTIF(K$4:K8222, "WIN")/I8222</f>
        <v>2.6523908018007056E-2</v>
      </c>
    </row>
    <row r="8223" spans="9:16" x14ac:dyDescent="0.25">
      <c r="I8223" s="5">
        <v>8220</v>
      </c>
      <c r="J8223" s="8">
        <f t="shared" ca="1" si="514"/>
        <v>28</v>
      </c>
      <c r="K8223" s="7" t="str">
        <f t="shared" ca="1" si="512"/>
        <v>LOSE</v>
      </c>
      <c r="L8223" s="8">
        <f t="shared" ca="1" si="513"/>
        <v>-1</v>
      </c>
      <c r="M8223" s="8">
        <f t="shared" ca="1" si="515"/>
        <v>-372</v>
      </c>
      <c r="N8223" s="32">
        <f ca="1">SUM(L$4:L8223)/I8223</f>
        <v>-4.5255474452554748E-2</v>
      </c>
      <c r="O8223" s="46">
        <f ca="1">_xlfn.VAR.P(L$4:L8223)</f>
        <v>33.459265810645213</v>
      </c>
      <c r="P8223" s="33">
        <f ca="1">COUNTIF(K$4:K8223, "WIN")/I8223</f>
        <v>2.6520681265206812E-2</v>
      </c>
    </row>
    <row r="8224" spans="9:16" x14ac:dyDescent="0.25">
      <c r="I8224" s="5">
        <v>8221</v>
      </c>
      <c r="J8224" s="8">
        <f t="shared" ca="1" si="514"/>
        <v>18</v>
      </c>
      <c r="K8224" s="7" t="str">
        <f t="shared" ca="1" si="512"/>
        <v>LOSE</v>
      </c>
      <c r="L8224" s="8">
        <f t="shared" ca="1" si="513"/>
        <v>-1</v>
      </c>
      <c r="M8224" s="8">
        <f t="shared" ca="1" si="515"/>
        <v>-373</v>
      </c>
      <c r="N8224" s="32">
        <f ca="1">SUM(L$4:L8224)/I8224</f>
        <v>-4.5371609293273323E-2</v>
      </c>
      <c r="O8224" s="46">
        <f ca="1">_xlfn.VAR.P(L$4:L8224)</f>
        <v>33.455306701098849</v>
      </c>
      <c r="P8224" s="33">
        <f ca="1">COUNTIF(K$4:K8224, "WIN")/I8224</f>
        <v>2.6517455297409075E-2</v>
      </c>
    </row>
    <row r="8225" spans="9:16" x14ac:dyDescent="0.25">
      <c r="I8225" s="5">
        <v>8222</v>
      </c>
      <c r="J8225" s="8">
        <f t="shared" ca="1" si="514"/>
        <v>21</v>
      </c>
      <c r="K8225" s="7" t="str">
        <f t="shared" ca="1" si="512"/>
        <v>LOSE</v>
      </c>
      <c r="L8225" s="8">
        <f t="shared" ca="1" si="513"/>
        <v>-1</v>
      </c>
      <c r="M8225" s="8">
        <f t="shared" ca="1" si="515"/>
        <v>-374</v>
      </c>
      <c r="N8225" s="32">
        <f ca="1">SUM(L$4:L8225)/I8225</f>
        <v>-4.548771588421309E-2</v>
      </c>
      <c r="O8225" s="46">
        <f ca="1">_xlfn.VAR.P(L$4:L8225)</f>
        <v>33.451348527640391</v>
      </c>
      <c r="P8225" s="33">
        <f ca="1">COUNTIF(K$4:K8225, "WIN")/I8225</f>
        <v>2.6514230114327415E-2</v>
      </c>
    </row>
    <row r="8226" spans="9:16" x14ac:dyDescent="0.25">
      <c r="I8226" s="5">
        <v>8223</v>
      </c>
      <c r="J8226" s="8">
        <f t="shared" ca="1" si="514"/>
        <v>30</v>
      </c>
      <c r="K8226" s="7" t="str">
        <f t="shared" ca="1" si="512"/>
        <v>LOSE</v>
      </c>
      <c r="L8226" s="8">
        <f t="shared" ca="1" si="513"/>
        <v>-1</v>
      </c>
      <c r="M8226" s="8">
        <f t="shared" ca="1" si="515"/>
        <v>-375</v>
      </c>
      <c r="N8226" s="32">
        <f ca="1">SUM(L$4:L8226)/I8226</f>
        <v>-4.5603794235680409E-2</v>
      </c>
      <c r="O8226" s="46">
        <f ca="1">_xlfn.VAR.P(L$4:L8226)</f>
        <v>33.447391289938174</v>
      </c>
      <c r="P8226" s="33">
        <f ca="1">COUNTIF(K$4:K8226, "WIN")/I8226</f>
        <v>2.6511005715675544E-2</v>
      </c>
    </row>
    <row r="8227" spans="9:16" x14ac:dyDescent="0.25">
      <c r="I8227" s="5">
        <v>8224</v>
      </c>
      <c r="J8227" s="8">
        <f t="shared" ca="1" si="514"/>
        <v>1</v>
      </c>
      <c r="K8227" s="7" t="str">
        <f t="shared" ca="1" si="512"/>
        <v>LOSE</v>
      </c>
      <c r="L8227" s="8">
        <f t="shared" ca="1" si="513"/>
        <v>-1</v>
      </c>
      <c r="M8227" s="8">
        <f t="shared" ca="1" si="515"/>
        <v>-376</v>
      </c>
      <c r="N8227" s="32">
        <f ca="1">SUM(L$4:L8227)/I8227</f>
        <v>-4.5719844357976651E-2</v>
      </c>
      <c r="O8227" s="46">
        <f ca="1">_xlfn.VAR.P(L$4:L8227)</f>
        <v>33.443434987660673</v>
      </c>
      <c r="P8227" s="33">
        <f ca="1">COUNTIF(K$4:K8227, "WIN")/I8227</f>
        <v>2.6507782101167315E-2</v>
      </c>
    </row>
    <row r="8228" spans="9:16" x14ac:dyDescent="0.25">
      <c r="I8228" s="5">
        <v>8225</v>
      </c>
      <c r="J8228" s="8">
        <f t="shared" ca="1" si="514"/>
        <v>35</v>
      </c>
      <c r="K8228" s="7" t="str">
        <f t="shared" ca="1" si="512"/>
        <v>LOSE</v>
      </c>
      <c r="L8228" s="8">
        <f t="shared" ca="1" si="513"/>
        <v>-1</v>
      </c>
      <c r="M8228" s="8">
        <f t="shared" ca="1" si="515"/>
        <v>-377</v>
      </c>
      <c r="N8228" s="32">
        <f ca="1">SUM(L$4:L8228)/I8228</f>
        <v>-4.5835866261398177E-2</v>
      </c>
      <c r="O8228" s="46">
        <f ca="1">_xlfn.VAR.P(L$4:L8228)</f>
        <v>33.439479620476533</v>
      </c>
      <c r="P8228" s="33">
        <f ca="1">COUNTIF(K$4:K8228, "WIN")/I8228</f>
        <v>2.6504559270516717E-2</v>
      </c>
    </row>
    <row r="8229" spans="9:16" x14ac:dyDescent="0.25">
      <c r="I8229" s="5">
        <v>8226</v>
      </c>
      <c r="J8229" s="8">
        <f t="shared" ca="1" si="514"/>
        <v>2</v>
      </c>
      <c r="K8229" s="7" t="str">
        <f t="shared" ca="1" si="512"/>
        <v>LOSE</v>
      </c>
      <c r="L8229" s="8">
        <f t="shared" ca="1" si="513"/>
        <v>-1</v>
      </c>
      <c r="M8229" s="8">
        <f t="shared" ca="1" si="515"/>
        <v>-378</v>
      </c>
      <c r="N8229" s="32">
        <f ca="1">SUM(L$4:L8229)/I8229</f>
        <v>-4.5951859956236324E-2</v>
      </c>
      <c r="O8229" s="46">
        <f ca="1">_xlfn.VAR.P(L$4:L8229)</f>
        <v>33.435525188054527</v>
      </c>
      <c r="P8229" s="33">
        <f ca="1">COUNTIF(K$4:K8229, "WIN")/I8229</f>
        <v>2.6501337223437879E-2</v>
      </c>
    </row>
    <row r="8230" spans="9:16" x14ac:dyDescent="0.25">
      <c r="I8230" s="5">
        <v>8227</v>
      </c>
      <c r="J8230" s="8">
        <f t="shared" ca="1" si="514"/>
        <v>2</v>
      </c>
      <c r="K8230" s="7" t="str">
        <f t="shared" ca="1" si="512"/>
        <v>LOSE</v>
      </c>
      <c r="L8230" s="8">
        <f t="shared" ca="1" si="513"/>
        <v>-1</v>
      </c>
      <c r="M8230" s="8">
        <f t="shared" ca="1" si="515"/>
        <v>-379</v>
      </c>
      <c r="N8230" s="32">
        <f ca="1">SUM(L$4:L8230)/I8230</f>
        <v>-4.606782545277744E-2</v>
      </c>
      <c r="O8230" s="46">
        <f ca="1">_xlfn.VAR.P(L$4:L8230)</f>
        <v>33.43157169006362</v>
      </c>
      <c r="P8230" s="33">
        <f ca="1">COUNTIF(K$4:K8230, "WIN")/I8230</f>
        <v>2.6498115959645071E-2</v>
      </c>
    </row>
    <row r="8231" spans="9:16" x14ac:dyDescent="0.25">
      <c r="I8231" s="5">
        <v>8228</v>
      </c>
      <c r="J8231" s="8">
        <f t="shared" ca="1" si="514"/>
        <v>0</v>
      </c>
      <c r="K8231" s="7" t="str">
        <f t="shared" ca="1" si="512"/>
        <v>LOSE</v>
      </c>
      <c r="L8231" s="8">
        <f t="shared" ca="1" si="513"/>
        <v>-1</v>
      </c>
      <c r="M8231" s="8">
        <f t="shared" ca="1" si="515"/>
        <v>-380</v>
      </c>
      <c r="N8231" s="32">
        <f ca="1">SUM(L$4:L8231)/I8231</f>
        <v>-4.6183762761302871E-2</v>
      </c>
      <c r="O8231" s="46">
        <f ca="1">_xlfn.VAR.P(L$4:L8231)</f>
        <v>33.427619126172907</v>
      </c>
      <c r="P8231" s="33">
        <f ca="1">COUNTIF(K$4:K8231, "WIN")/I8231</f>
        <v>2.6494895478852698E-2</v>
      </c>
    </row>
    <row r="8232" spans="9:16" x14ac:dyDescent="0.25">
      <c r="I8232" s="5">
        <v>8229</v>
      </c>
      <c r="J8232" s="8">
        <f t="shared" ca="1" si="514"/>
        <v>21</v>
      </c>
      <c r="K8232" s="7" t="str">
        <f t="shared" ca="1" si="512"/>
        <v>LOSE</v>
      </c>
      <c r="L8232" s="8">
        <f t="shared" ca="1" si="513"/>
        <v>-1</v>
      </c>
      <c r="M8232" s="8">
        <f t="shared" ca="1" si="515"/>
        <v>-381</v>
      </c>
      <c r="N8232" s="32">
        <f ca="1">SUM(L$4:L8232)/I8232</f>
        <v>-4.6299671892088952E-2</v>
      </c>
      <c r="O8232" s="46">
        <f ca="1">_xlfn.VAR.P(L$4:L8232)</f>
        <v>33.423667496051664</v>
      </c>
      <c r="P8232" s="33">
        <f ca="1">COUNTIF(K$4:K8232, "WIN")/I8232</f>
        <v>2.6491675780775308E-2</v>
      </c>
    </row>
    <row r="8233" spans="9:16" x14ac:dyDescent="0.25">
      <c r="I8233" s="5">
        <v>8230</v>
      </c>
      <c r="J8233" s="8">
        <f t="shared" ca="1" si="514"/>
        <v>7</v>
      </c>
      <c r="K8233" s="7" t="str">
        <f t="shared" ca="1" si="512"/>
        <v>WIN</v>
      </c>
      <c r="L8233" s="8">
        <f t="shared" ca="1" si="513"/>
        <v>35</v>
      </c>
      <c r="M8233" s="8">
        <f t="shared" ca="1" si="515"/>
        <v>-346</v>
      </c>
      <c r="N8233" s="32">
        <f ca="1">SUM(L$4:L8233)/I8233</f>
        <v>-4.2041312272174967E-2</v>
      </c>
      <c r="O8233" s="46">
        <f ca="1">_xlfn.VAR.P(L$4:L8233)</f>
        <v>33.568827910808487</v>
      </c>
      <c r="P8233" s="33">
        <f ca="1">COUNTIF(K$4:K8233, "WIN")/I8233</f>
        <v>2.6609963547995139E-2</v>
      </c>
    </row>
    <row r="8234" spans="9:16" x14ac:dyDescent="0.25">
      <c r="I8234" s="5">
        <v>8231</v>
      </c>
      <c r="J8234" s="8">
        <f t="shared" ca="1" si="514"/>
        <v>2</v>
      </c>
      <c r="K8234" s="7" t="str">
        <f t="shared" ca="1" si="512"/>
        <v>LOSE</v>
      </c>
      <c r="L8234" s="8">
        <f t="shared" ca="1" si="513"/>
        <v>-1</v>
      </c>
      <c r="M8234" s="8">
        <f t="shared" ca="1" si="515"/>
        <v>-347</v>
      </c>
      <c r="N8234" s="32">
        <f ca="1">SUM(L$4:L8234)/I8234</f>
        <v>-4.2157696513181873E-2</v>
      </c>
      <c r="O8234" s="46">
        <f ca="1">_xlfn.VAR.P(L$4:L8234)</f>
        <v>33.564861047176521</v>
      </c>
      <c r="P8234" s="33">
        <f ca="1">COUNTIF(K$4:K8234, "WIN")/I8234</f>
        <v>2.6606730652411616E-2</v>
      </c>
    </row>
    <row r="8235" spans="9:16" x14ac:dyDescent="0.25">
      <c r="I8235" s="5">
        <v>8232</v>
      </c>
      <c r="J8235" s="8">
        <f t="shared" ca="1" si="514"/>
        <v>30</v>
      </c>
      <c r="K8235" s="7" t="str">
        <f t="shared" ca="1" si="512"/>
        <v>LOSE</v>
      </c>
      <c r="L8235" s="8">
        <f t="shared" ca="1" si="513"/>
        <v>-1</v>
      </c>
      <c r="M8235" s="8">
        <f t="shared" ca="1" si="515"/>
        <v>-348</v>
      </c>
      <c r="N8235" s="32">
        <f ca="1">SUM(L$4:L8235)/I8235</f>
        <v>-4.2274052478134108E-2</v>
      </c>
      <c r="O8235" s="46">
        <f ca="1">_xlfn.VAR.P(L$4:L8235)</f>
        <v>33.560895120230519</v>
      </c>
      <c r="P8235" s="33">
        <f ca="1">COUNTIF(K$4:K8235, "WIN")/I8235</f>
        <v>2.6603498542274052E-2</v>
      </c>
    </row>
    <row r="8236" spans="9:16" x14ac:dyDescent="0.25">
      <c r="I8236" s="5">
        <v>8233</v>
      </c>
      <c r="J8236" s="8">
        <f t="shared" ca="1" si="514"/>
        <v>1</v>
      </c>
      <c r="K8236" s="7" t="str">
        <f t="shared" ca="1" si="512"/>
        <v>LOSE</v>
      </c>
      <c r="L8236" s="8">
        <f t="shared" ca="1" si="513"/>
        <v>-1</v>
      </c>
      <c r="M8236" s="8">
        <f t="shared" ca="1" si="515"/>
        <v>-349</v>
      </c>
      <c r="N8236" s="32">
        <f ca="1">SUM(L$4:L8236)/I8236</f>
        <v>-4.2390380177335117E-2</v>
      </c>
      <c r="O8236" s="46">
        <f ca="1">_xlfn.VAR.P(L$4:L8236)</f>
        <v>33.556930129639028</v>
      </c>
      <c r="P8236" s="33">
        <f ca="1">COUNTIF(K$4:K8236, "WIN")/I8236</f>
        <v>2.6600267217296247E-2</v>
      </c>
    </row>
    <row r="8237" spans="9:16" x14ac:dyDescent="0.25">
      <c r="I8237" s="5">
        <v>8234</v>
      </c>
      <c r="J8237" s="8">
        <f t="shared" ca="1" si="514"/>
        <v>5</v>
      </c>
      <c r="K8237" s="7" t="str">
        <f t="shared" ca="1" si="512"/>
        <v>LOSE</v>
      </c>
      <c r="L8237" s="8">
        <f t="shared" ca="1" si="513"/>
        <v>-1</v>
      </c>
      <c r="M8237" s="8">
        <f t="shared" ca="1" si="515"/>
        <v>-350</v>
      </c>
      <c r="N8237" s="32">
        <f ca="1">SUM(L$4:L8237)/I8237</f>
        <v>-4.2506679621083315E-2</v>
      </c>
      <c r="O8237" s="46">
        <f ca="1">_xlfn.VAR.P(L$4:L8237)</f>
        <v>33.552966075070756</v>
      </c>
      <c r="P8237" s="33">
        <f ca="1">COUNTIF(K$4:K8237, "WIN")/I8237</f>
        <v>2.659703667719213E-2</v>
      </c>
    </row>
    <row r="8238" spans="9:16" x14ac:dyDescent="0.25">
      <c r="I8238" s="5">
        <v>8235</v>
      </c>
      <c r="J8238" s="8">
        <f t="shared" ca="1" si="514"/>
        <v>18</v>
      </c>
      <c r="K8238" s="7" t="str">
        <f t="shared" ca="1" si="512"/>
        <v>LOSE</v>
      </c>
      <c r="L8238" s="8">
        <f t="shared" ca="1" si="513"/>
        <v>-1</v>
      </c>
      <c r="M8238" s="8">
        <f t="shared" ca="1" si="515"/>
        <v>-351</v>
      </c>
      <c r="N8238" s="32">
        <f ca="1">SUM(L$4:L8238)/I8238</f>
        <v>-4.2622950819672129E-2</v>
      </c>
      <c r="O8238" s="46">
        <f ca="1">_xlfn.VAR.P(L$4:L8238)</f>
        <v>33.54900295619457</v>
      </c>
      <c r="P8238" s="33">
        <f ca="1">COUNTIF(K$4:K8238, "WIN")/I8238</f>
        <v>2.6593806921675775E-2</v>
      </c>
    </row>
    <row r="8239" spans="9:16" x14ac:dyDescent="0.25">
      <c r="I8239" s="5">
        <v>8236</v>
      </c>
      <c r="J8239" s="8">
        <f t="shared" ca="1" si="514"/>
        <v>13</v>
      </c>
      <c r="K8239" s="7" t="str">
        <f t="shared" ca="1" si="512"/>
        <v>LOSE</v>
      </c>
      <c r="L8239" s="8">
        <f t="shared" ca="1" si="513"/>
        <v>-1</v>
      </c>
      <c r="M8239" s="8">
        <f t="shared" ca="1" si="515"/>
        <v>-352</v>
      </c>
      <c r="N8239" s="32">
        <f ca="1">SUM(L$4:L8239)/I8239</f>
        <v>-4.2739193783389993E-2</v>
      </c>
      <c r="O8239" s="46">
        <f ca="1">_xlfn.VAR.P(L$4:L8239)</f>
        <v>33.545040772679485</v>
      </c>
      <c r="P8239" s="33">
        <f ca="1">COUNTIF(K$4:K8239, "WIN")/I8239</f>
        <v>2.6590577950461387E-2</v>
      </c>
    </row>
    <row r="8240" spans="9:16" x14ac:dyDescent="0.25">
      <c r="I8240" s="5">
        <v>8237</v>
      </c>
      <c r="J8240" s="8">
        <f t="shared" ca="1" si="514"/>
        <v>12</v>
      </c>
      <c r="K8240" s="7" t="str">
        <f t="shared" ca="1" si="512"/>
        <v>LOSE</v>
      </c>
      <c r="L8240" s="8">
        <f t="shared" ca="1" si="513"/>
        <v>-1</v>
      </c>
      <c r="M8240" s="8">
        <f t="shared" ca="1" si="515"/>
        <v>-353</v>
      </c>
      <c r="N8240" s="32">
        <f ca="1">SUM(L$4:L8240)/I8240</f>
        <v>-4.2855408522520337E-2</v>
      </c>
      <c r="O8240" s="46">
        <f ca="1">_xlfn.VAR.P(L$4:L8240)</f>
        <v>33.541079524194679</v>
      </c>
      <c r="P8240" s="33">
        <f ca="1">COUNTIF(K$4:K8240, "WIN")/I8240</f>
        <v>2.6587349763263324E-2</v>
      </c>
    </row>
    <row r="8241" spans="9:16" x14ac:dyDescent="0.25">
      <c r="I8241" s="5">
        <v>8238</v>
      </c>
      <c r="J8241" s="8">
        <f t="shared" ca="1" si="514"/>
        <v>10</v>
      </c>
      <c r="K8241" s="7" t="str">
        <f t="shared" ca="1" si="512"/>
        <v>LOSE</v>
      </c>
      <c r="L8241" s="8">
        <f t="shared" ca="1" si="513"/>
        <v>-1</v>
      </c>
      <c r="M8241" s="8">
        <f t="shared" ca="1" si="515"/>
        <v>-354</v>
      </c>
      <c r="N8241" s="32">
        <f ca="1">SUM(L$4:L8241)/I8241</f>
        <v>-4.297159504734159E-2</v>
      </c>
      <c r="O8241" s="46">
        <f ca="1">_xlfn.VAR.P(L$4:L8241)</f>
        <v>33.537119210409472</v>
      </c>
      <c r="P8241" s="33">
        <f ca="1">COUNTIF(K$4:K8241, "WIN")/I8241</f>
        <v>2.6584122359796066E-2</v>
      </c>
    </row>
    <row r="8242" spans="9:16" x14ac:dyDescent="0.25">
      <c r="I8242" s="5">
        <v>8239</v>
      </c>
      <c r="J8242" s="8">
        <f t="shared" ca="1" si="514"/>
        <v>36</v>
      </c>
      <c r="K8242" s="7" t="str">
        <f t="shared" ca="1" si="512"/>
        <v>LOSE</v>
      </c>
      <c r="L8242" s="8">
        <f t="shared" ca="1" si="513"/>
        <v>-1</v>
      </c>
      <c r="M8242" s="8">
        <f t="shared" ca="1" si="515"/>
        <v>-355</v>
      </c>
      <c r="N8242" s="32">
        <f ca="1">SUM(L$4:L8242)/I8242</f>
        <v>-4.3087753368127202E-2</v>
      </c>
      <c r="O8242" s="46">
        <f ca="1">_xlfn.VAR.P(L$4:L8242)</f>
        <v>33.533159830993363</v>
      </c>
      <c r="P8242" s="33">
        <f ca="1">COUNTIF(K$4:K8242, "WIN")/I8242</f>
        <v>2.6580895739774246E-2</v>
      </c>
    </row>
    <row r="8243" spans="9:16" x14ac:dyDescent="0.25">
      <c r="I8243" s="5">
        <v>8240</v>
      </c>
      <c r="J8243" s="8">
        <f t="shared" ca="1" si="514"/>
        <v>26</v>
      </c>
      <c r="K8243" s="7" t="str">
        <f t="shared" ca="1" si="512"/>
        <v>LOSE</v>
      </c>
      <c r="L8243" s="8">
        <f t="shared" ca="1" si="513"/>
        <v>-1</v>
      </c>
      <c r="M8243" s="8">
        <f t="shared" ca="1" si="515"/>
        <v>-356</v>
      </c>
      <c r="N8243" s="32">
        <f ca="1">SUM(L$4:L8243)/I8243</f>
        <v>-4.3203883495145631E-2</v>
      </c>
      <c r="O8243" s="46">
        <f ca="1">_xlfn.VAR.P(L$4:L8243)</f>
        <v>33.529201385615984</v>
      </c>
      <c r="P8243" s="33">
        <f ca="1">COUNTIF(K$4:K8243, "WIN")/I8243</f>
        <v>2.6577669902912621E-2</v>
      </c>
    </row>
    <row r="8244" spans="9:16" x14ac:dyDescent="0.25">
      <c r="I8244" s="5">
        <v>8241</v>
      </c>
      <c r="J8244" s="8">
        <f t="shared" ca="1" si="514"/>
        <v>13</v>
      </c>
      <c r="K8244" s="7" t="str">
        <f t="shared" ca="1" si="512"/>
        <v>LOSE</v>
      </c>
      <c r="L8244" s="8">
        <f t="shared" ca="1" si="513"/>
        <v>-1</v>
      </c>
      <c r="M8244" s="8">
        <f t="shared" ca="1" si="515"/>
        <v>-357</v>
      </c>
      <c r="N8244" s="32">
        <f ca="1">SUM(L$4:L8244)/I8244</f>
        <v>-4.3319985438660356E-2</v>
      </c>
      <c r="O8244" s="46">
        <f ca="1">_xlfn.VAR.P(L$4:L8244)</f>
        <v>33.52524387394714</v>
      </c>
      <c r="P8244" s="33">
        <f ca="1">COUNTIF(K$4:K8244, "WIN")/I8244</f>
        <v>2.6574444848926102E-2</v>
      </c>
    </row>
    <row r="8245" spans="9:16" x14ac:dyDescent="0.25">
      <c r="I8245" s="5">
        <v>8242</v>
      </c>
      <c r="J8245" s="8">
        <f t="shared" ca="1" si="514"/>
        <v>36</v>
      </c>
      <c r="K8245" s="7" t="str">
        <f t="shared" ca="1" si="512"/>
        <v>LOSE</v>
      </c>
      <c r="L8245" s="8">
        <f t="shared" ca="1" si="513"/>
        <v>-1</v>
      </c>
      <c r="M8245" s="8">
        <f t="shared" ca="1" si="515"/>
        <v>-358</v>
      </c>
      <c r="N8245" s="32">
        <f ca="1">SUM(L$4:L8245)/I8245</f>
        <v>-4.3436059208929872E-2</v>
      </c>
      <c r="O8245" s="46">
        <f ca="1">_xlfn.VAR.P(L$4:L8245)</f>
        <v>33.521287295656784</v>
      </c>
      <c r="P8245" s="33">
        <f ca="1">COUNTIF(K$4:K8245, "WIN")/I8245</f>
        <v>2.6571220577529725E-2</v>
      </c>
    </row>
    <row r="8246" spans="9:16" x14ac:dyDescent="0.25">
      <c r="I8246" s="5">
        <v>8243</v>
      </c>
      <c r="J8246" s="8">
        <f t="shared" ca="1" si="514"/>
        <v>15</v>
      </c>
      <c r="K8246" s="7" t="str">
        <f t="shared" ca="1" si="512"/>
        <v>LOSE</v>
      </c>
      <c r="L8246" s="8">
        <f t="shared" ca="1" si="513"/>
        <v>-1</v>
      </c>
      <c r="M8246" s="8">
        <f t="shared" ca="1" si="515"/>
        <v>-359</v>
      </c>
      <c r="N8246" s="32">
        <f ca="1">SUM(L$4:L8246)/I8246</f>
        <v>-4.3552104816207693E-2</v>
      </c>
      <c r="O8246" s="46">
        <f ca="1">_xlfn.VAR.P(L$4:L8246)</f>
        <v>33.517331650415016</v>
      </c>
      <c r="P8246" s="33">
        <f ca="1">COUNTIF(K$4:K8246, "WIN")/I8246</f>
        <v>2.6567997088438676E-2</v>
      </c>
    </row>
    <row r="8247" spans="9:16" x14ac:dyDescent="0.25">
      <c r="I8247" s="5">
        <v>8244</v>
      </c>
      <c r="J8247" s="8">
        <f t="shared" ca="1" si="514"/>
        <v>5</v>
      </c>
      <c r="K8247" s="7" t="str">
        <f t="shared" ca="1" si="512"/>
        <v>LOSE</v>
      </c>
      <c r="L8247" s="8">
        <f t="shared" ca="1" si="513"/>
        <v>-1</v>
      </c>
      <c r="M8247" s="8">
        <f t="shared" ca="1" si="515"/>
        <v>-360</v>
      </c>
      <c r="N8247" s="32">
        <f ca="1">SUM(L$4:L8247)/I8247</f>
        <v>-4.3668122270742356E-2</v>
      </c>
      <c r="O8247" s="46">
        <f ca="1">_xlfn.VAR.P(L$4:L8247)</f>
        <v>33.513376937892104</v>
      </c>
      <c r="P8247" s="33">
        <f ca="1">COUNTIF(K$4:K8247, "WIN")/I8247</f>
        <v>2.6564774381368266E-2</v>
      </c>
    </row>
    <row r="8248" spans="9:16" x14ac:dyDescent="0.25">
      <c r="I8248" s="5">
        <v>8245</v>
      </c>
      <c r="J8248" s="8">
        <f t="shared" ca="1" si="514"/>
        <v>35</v>
      </c>
      <c r="K8248" s="7" t="str">
        <f t="shared" ca="1" si="512"/>
        <v>LOSE</v>
      </c>
      <c r="L8248" s="8">
        <f t="shared" ca="1" si="513"/>
        <v>-1</v>
      </c>
      <c r="M8248" s="8">
        <f t="shared" ca="1" si="515"/>
        <v>-361</v>
      </c>
      <c r="N8248" s="32">
        <f ca="1">SUM(L$4:L8248)/I8248</f>
        <v>-4.3784111582777438E-2</v>
      </c>
      <c r="O8248" s="46">
        <f ca="1">_xlfn.VAR.P(L$4:L8248)</f>
        <v>33.509423157758476</v>
      </c>
      <c r="P8248" s="33">
        <f ca="1">COUNTIF(K$4:K8248, "WIN")/I8248</f>
        <v>2.6561552456033959E-2</v>
      </c>
    </row>
    <row r="8249" spans="9:16" x14ac:dyDescent="0.25">
      <c r="I8249" s="5">
        <v>8246</v>
      </c>
      <c r="J8249" s="8">
        <f t="shared" ca="1" si="514"/>
        <v>23</v>
      </c>
      <c r="K8249" s="7" t="str">
        <f t="shared" ca="1" si="512"/>
        <v>LOSE</v>
      </c>
      <c r="L8249" s="8">
        <f t="shared" ca="1" si="513"/>
        <v>-1</v>
      </c>
      <c r="M8249" s="8">
        <f t="shared" ca="1" si="515"/>
        <v>-362</v>
      </c>
      <c r="N8249" s="32">
        <f ca="1">SUM(L$4:L8249)/I8249</f>
        <v>-4.3900072762551541E-2</v>
      </c>
      <c r="O8249" s="46">
        <f ca="1">_xlfn.VAR.P(L$4:L8249)</f>
        <v>33.505470309684689</v>
      </c>
      <c r="P8249" s="33">
        <f ca="1">COUNTIF(K$4:K8249, "WIN")/I8249</f>
        <v>2.6558331312151347E-2</v>
      </c>
    </row>
    <row r="8250" spans="9:16" x14ac:dyDescent="0.25">
      <c r="I8250" s="5">
        <v>8247</v>
      </c>
      <c r="J8250" s="8">
        <f t="shared" ca="1" si="514"/>
        <v>24</v>
      </c>
      <c r="K8250" s="7" t="str">
        <f t="shared" ca="1" si="512"/>
        <v>LOSE</v>
      </c>
      <c r="L8250" s="8">
        <f t="shared" ca="1" si="513"/>
        <v>-1</v>
      </c>
      <c r="M8250" s="8">
        <f t="shared" ca="1" si="515"/>
        <v>-363</v>
      </c>
      <c r="N8250" s="32">
        <f ca="1">SUM(L$4:L8250)/I8250</f>
        <v>-4.4016005820298292E-2</v>
      </c>
      <c r="O8250" s="46">
        <f ca="1">_xlfn.VAR.P(L$4:L8250)</f>
        <v>33.501518393341485</v>
      </c>
      <c r="P8250" s="33">
        <f ca="1">COUNTIF(K$4:K8250, "WIN")/I8250</f>
        <v>2.6555110949436158E-2</v>
      </c>
    </row>
    <row r="8251" spans="9:16" x14ac:dyDescent="0.25">
      <c r="I8251" s="5">
        <v>8248</v>
      </c>
      <c r="J8251" s="8">
        <f t="shared" ca="1" si="514"/>
        <v>21</v>
      </c>
      <c r="K8251" s="7" t="str">
        <f t="shared" ca="1" si="512"/>
        <v>LOSE</v>
      </c>
      <c r="L8251" s="8">
        <f t="shared" ca="1" si="513"/>
        <v>-1</v>
      </c>
      <c r="M8251" s="8">
        <f t="shared" ca="1" si="515"/>
        <v>-364</v>
      </c>
      <c r="N8251" s="32">
        <f ca="1">SUM(L$4:L8251)/I8251</f>
        <v>-4.4131910766246361E-2</v>
      </c>
      <c r="O8251" s="46">
        <f ca="1">_xlfn.VAR.P(L$4:L8251)</f>
        <v>33.497567408399746</v>
      </c>
      <c r="P8251" s="33">
        <f ca="1">COUNTIF(K$4:K8251, "WIN")/I8251</f>
        <v>2.6551891367604268E-2</v>
      </c>
    </row>
    <row r="8252" spans="9:16" x14ac:dyDescent="0.25">
      <c r="I8252" s="5">
        <v>8249</v>
      </c>
      <c r="J8252" s="8">
        <f t="shared" ca="1" si="514"/>
        <v>5</v>
      </c>
      <c r="K8252" s="7" t="str">
        <f t="shared" ca="1" si="512"/>
        <v>LOSE</v>
      </c>
      <c r="L8252" s="8">
        <f t="shared" ca="1" si="513"/>
        <v>-1</v>
      </c>
      <c r="M8252" s="8">
        <f t="shared" ca="1" si="515"/>
        <v>-365</v>
      </c>
      <c r="N8252" s="32">
        <f ca="1">SUM(L$4:L8252)/I8252</f>
        <v>-4.4247787610619468E-2</v>
      </c>
      <c r="O8252" s="46">
        <f ca="1">_xlfn.VAR.P(L$4:L8252)</f>
        <v>33.493617354530507</v>
      </c>
      <c r="P8252" s="33">
        <f ca="1">COUNTIF(K$4:K8252, "WIN")/I8252</f>
        <v>2.6548672566371681E-2</v>
      </c>
    </row>
    <row r="8253" spans="9:16" x14ac:dyDescent="0.25">
      <c r="I8253" s="5">
        <v>8250</v>
      </c>
      <c r="J8253" s="8">
        <f t="shared" ca="1" si="514"/>
        <v>33</v>
      </c>
      <c r="K8253" s="7" t="str">
        <f t="shared" ca="1" si="512"/>
        <v>LOSE</v>
      </c>
      <c r="L8253" s="8">
        <f t="shared" ca="1" si="513"/>
        <v>-1</v>
      </c>
      <c r="M8253" s="8">
        <f t="shared" ca="1" si="515"/>
        <v>-366</v>
      </c>
      <c r="N8253" s="32">
        <f ca="1">SUM(L$4:L8253)/I8253</f>
        <v>-4.4363636363636362E-2</v>
      </c>
      <c r="O8253" s="46">
        <f ca="1">_xlfn.VAR.P(L$4:L8253)</f>
        <v>33.489668231404956</v>
      </c>
      <c r="P8253" s="33">
        <f ca="1">COUNTIF(K$4:K8253, "WIN")/I8253</f>
        <v>2.6545454545454546E-2</v>
      </c>
    </row>
    <row r="8254" spans="9:16" x14ac:dyDescent="0.25">
      <c r="I8254" s="5">
        <v>8251</v>
      </c>
      <c r="J8254" s="8">
        <f t="shared" ca="1" si="514"/>
        <v>33</v>
      </c>
      <c r="K8254" s="7" t="str">
        <f t="shared" ca="1" si="512"/>
        <v>LOSE</v>
      </c>
      <c r="L8254" s="8">
        <f t="shared" ca="1" si="513"/>
        <v>-1</v>
      </c>
      <c r="M8254" s="8">
        <f t="shared" ca="1" si="515"/>
        <v>-367</v>
      </c>
      <c r="N8254" s="32">
        <f ca="1">SUM(L$4:L8254)/I8254</f>
        <v>-4.4479457035510844E-2</v>
      </c>
      <c r="O8254" s="46">
        <f ca="1">_xlfn.VAR.P(L$4:L8254)</f>
        <v>33.48572003869446</v>
      </c>
      <c r="P8254" s="33">
        <f ca="1">COUNTIF(K$4:K8254, "WIN")/I8254</f>
        <v>2.6542237304569144E-2</v>
      </c>
    </row>
    <row r="8255" spans="9:16" x14ac:dyDescent="0.25">
      <c r="I8255" s="5">
        <v>8252</v>
      </c>
      <c r="J8255" s="8">
        <f t="shared" ca="1" si="514"/>
        <v>15</v>
      </c>
      <c r="K8255" s="7" t="str">
        <f t="shared" ca="1" si="512"/>
        <v>LOSE</v>
      </c>
      <c r="L8255" s="8">
        <f t="shared" ca="1" si="513"/>
        <v>-1</v>
      </c>
      <c r="M8255" s="8">
        <f t="shared" ca="1" si="515"/>
        <v>-368</v>
      </c>
      <c r="N8255" s="32">
        <f ca="1">SUM(L$4:L8255)/I8255</f>
        <v>-4.459524963645177E-2</v>
      </c>
      <c r="O8255" s="46">
        <f ca="1">_xlfn.VAR.P(L$4:L8255)</f>
        <v>33.4817727760705</v>
      </c>
      <c r="P8255" s="33">
        <f ca="1">COUNTIF(K$4:K8255, "WIN")/I8255</f>
        <v>2.6539020843431894E-2</v>
      </c>
    </row>
    <row r="8256" spans="9:16" x14ac:dyDescent="0.25">
      <c r="I8256" s="5">
        <v>8253</v>
      </c>
      <c r="J8256" s="8">
        <f t="shared" ca="1" si="514"/>
        <v>29</v>
      </c>
      <c r="K8256" s="7" t="str">
        <f t="shared" ca="1" si="512"/>
        <v>LOSE</v>
      </c>
      <c r="L8256" s="8">
        <f t="shared" ca="1" si="513"/>
        <v>-1</v>
      </c>
      <c r="M8256" s="8">
        <f t="shared" ca="1" si="515"/>
        <v>-369</v>
      </c>
      <c r="N8256" s="32">
        <f ca="1">SUM(L$4:L8256)/I8256</f>
        <v>-4.4711014176663032E-2</v>
      </c>
      <c r="O8256" s="46">
        <f ca="1">_xlfn.VAR.P(L$4:L8256)</f>
        <v>33.477826443204748</v>
      </c>
      <c r="P8256" s="33">
        <f ca="1">COUNTIF(K$4:K8256, "WIN")/I8256</f>
        <v>2.6535805161759362E-2</v>
      </c>
    </row>
    <row r="8257" spans="9:16" x14ac:dyDescent="0.25">
      <c r="I8257" s="5">
        <v>8254</v>
      </c>
      <c r="J8257" s="8">
        <f t="shared" ca="1" si="514"/>
        <v>36</v>
      </c>
      <c r="K8257" s="7" t="str">
        <f t="shared" ca="1" si="512"/>
        <v>LOSE</v>
      </c>
      <c r="L8257" s="8">
        <f t="shared" ca="1" si="513"/>
        <v>-1</v>
      </c>
      <c r="M8257" s="8">
        <f t="shared" ca="1" si="515"/>
        <v>-370</v>
      </c>
      <c r="N8257" s="32">
        <f ca="1">SUM(L$4:L8257)/I8257</f>
        <v>-4.482675066634359E-2</v>
      </c>
      <c r="O8257" s="46">
        <f ca="1">_xlfn.VAR.P(L$4:L8257)</f>
        <v>33.473881039769019</v>
      </c>
      <c r="P8257" s="33">
        <f ca="1">COUNTIF(K$4:K8257, "WIN")/I8257</f>
        <v>2.6532590259268234E-2</v>
      </c>
    </row>
    <row r="8258" spans="9:16" x14ac:dyDescent="0.25">
      <c r="I8258" s="5">
        <v>8255</v>
      </c>
      <c r="J8258" s="8">
        <f t="shared" ca="1" si="514"/>
        <v>35</v>
      </c>
      <c r="K8258" s="7" t="str">
        <f t="shared" ca="1" si="512"/>
        <v>LOSE</v>
      </c>
      <c r="L8258" s="8">
        <f t="shared" ca="1" si="513"/>
        <v>-1</v>
      </c>
      <c r="M8258" s="8">
        <f t="shared" ca="1" si="515"/>
        <v>-371</v>
      </c>
      <c r="N8258" s="32">
        <f ca="1">SUM(L$4:L8258)/I8258</f>
        <v>-4.4942459115687464E-2</v>
      </c>
      <c r="O8258" s="46">
        <f ca="1">_xlfn.VAR.P(L$4:L8258)</f>
        <v>33.469936565435262</v>
      </c>
      <c r="P8258" s="33">
        <f ca="1">COUNTIF(K$4:K8258, "WIN")/I8258</f>
        <v>2.652937613567535E-2</v>
      </c>
    </row>
    <row r="8259" spans="9:16" x14ac:dyDescent="0.25">
      <c r="I8259" s="5">
        <v>8256</v>
      </c>
      <c r="J8259" s="8">
        <f t="shared" ca="1" si="514"/>
        <v>29</v>
      </c>
      <c r="K8259" s="7" t="str">
        <f t="shared" ca="1" si="512"/>
        <v>LOSE</v>
      </c>
      <c r="L8259" s="8">
        <f t="shared" ca="1" si="513"/>
        <v>-1</v>
      </c>
      <c r="M8259" s="8">
        <f t="shared" ca="1" si="515"/>
        <v>-372</v>
      </c>
      <c r="N8259" s="32">
        <f ca="1">SUM(L$4:L8259)/I8259</f>
        <v>-4.5058139534883718E-2</v>
      </c>
      <c r="O8259" s="46">
        <f ca="1">_xlfn.VAR.P(L$4:L8259)</f>
        <v>33.465993019875611</v>
      </c>
      <c r="P8259" s="33">
        <f ca="1">COUNTIF(K$4:K8259, "WIN")/I8259</f>
        <v>2.6526162790697673E-2</v>
      </c>
    </row>
    <row r="8260" spans="9:16" x14ac:dyDescent="0.25">
      <c r="I8260" s="5">
        <v>8257</v>
      </c>
      <c r="J8260" s="8">
        <f t="shared" ca="1" si="514"/>
        <v>9</v>
      </c>
      <c r="K8260" s="7" t="str">
        <f t="shared" ref="K8260:K8323" ca="1" si="516">IF($D$7 = $J8260, "WIN", "LOSE")</f>
        <v>LOSE</v>
      </c>
      <c r="L8260" s="8">
        <f t="shared" ref="L8260:L8323" ca="1" si="517">IF($K8260 = "WIN", 35, -1)</f>
        <v>-1</v>
      </c>
      <c r="M8260" s="8">
        <f t="shared" ca="1" si="515"/>
        <v>-373</v>
      </c>
      <c r="N8260" s="32">
        <f ca="1">SUM(L$4:L8260)/I8260</f>
        <v>-4.5173791934116504E-2</v>
      </c>
      <c r="O8260" s="46">
        <f ca="1">_xlfn.VAR.P(L$4:L8260)</f>
        <v>33.46205040276233</v>
      </c>
      <c r="P8260" s="33">
        <f ca="1">COUNTIF(K$4:K8260, "WIN")/I8260</f>
        <v>2.6522950224052318E-2</v>
      </c>
    </row>
    <row r="8261" spans="9:16" x14ac:dyDescent="0.25">
      <c r="I8261" s="5">
        <v>8258</v>
      </c>
      <c r="J8261" s="8">
        <f t="shared" ca="1" si="514"/>
        <v>34</v>
      </c>
      <c r="K8261" s="7" t="str">
        <f t="shared" ca="1" si="516"/>
        <v>LOSE</v>
      </c>
      <c r="L8261" s="8">
        <f t="shared" ca="1" si="517"/>
        <v>-1</v>
      </c>
      <c r="M8261" s="8">
        <f t="shared" ca="1" si="515"/>
        <v>-374</v>
      </c>
      <c r="N8261" s="32">
        <f ca="1">SUM(L$4:L8261)/I8261</f>
        <v>-4.5289416323565028E-2</v>
      </c>
      <c r="O8261" s="46">
        <f ca="1">_xlfn.VAR.P(L$4:L8261)</f>
        <v>33.458108713767857</v>
      </c>
      <c r="P8261" s="33">
        <f ca="1">COUNTIF(K$4:K8261, "WIN")/I8261</f>
        <v>2.6519738435456526E-2</v>
      </c>
    </row>
    <row r="8262" spans="9:16" x14ac:dyDescent="0.25">
      <c r="I8262" s="5">
        <v>8259</v>
      </c>
      <c r="J8262" s="8">
        <f t="shared" ref="J8262:J8325" ca="1" si="518">RANDBETWEEN(0,36)</f>
        <v>15</v>
      </c>
      <c r="K8262" s="7" t="str">
        <f t="shared" ca="1" si="516"/>
        <v>LOSE</v>
      </c>
      <c r="L8262" s="8">
        <f t="shared" ca="1" si="517"/>
        <v>-1</v>
      </c>
      <c r="M8262" s="8">
        <f t="shared" ref="M8262:M8325" ca="1" si="519">M8261+L8262</f>
        <v>-375</v>
      </c>
      <c r="N8262" s="32">
        <f ca="1">SUM(L$4:L8262)/I8262</f>
        <v>-4.540501271340356E-2</v>
      </c>
      <c r="O8262" s="46">
        <f ca="1">_xlfn.VAR.P(L$4:L8262)</f>
        <v>33.454167952564774</v>
      </c>
      <c r="P8262" s="33">
        <f ca="1">COUNTIF(K$4:K8262, "WIN")/I8262</f>
        <v>2.6516527424627678E-2</v>
      </c>
    </row>
    <row r="8263" spans="9:16" x14ac:dyDescent="0.25">
      <c r="I8263" s="5">
        <v>8260</v>
      </c>
      <c r="J8263" s="8">
        <f t="shared" ca="1" si="518"/>
        <v>15</v>
      </c>
      <c r="K8263" s="7" t="str">
        <f t="shared" ca="1" si="516"/>
        <v>LOSE</v>
      </c>
      <c r="L8263" s="8">
        <f t="shared" ca="1" si="517"/>
        <v>-1</v>
      </c>
      <c r="M8263" s="8">
        <f t="shared" ca="1" si="519"/>
        <v>-376</v>
      </c>
      <c r="N8263" s="32">
        <f ca="1">SUM(L$4:L8263)/I8263</f>
        <v>-4.5520581113801452E-2</v>
      </c>
      <c r="O8263" s="46">
        <f ca="1">_xlfn.VAR.P(L$4:L8263)</f>
        <v>33.450228118825812</v>
      </c>
      <c r="P8263" s="33">
        <f ca="1">COUNTIF(K$4:K8263, "WIN")/I8263</f>
        <v>2.6513317191283293E-2</v>
      </c>
    </row>
    <row r="8264" spans="9:16" x14ac:dyDescent="0.25">
      <c r="I8264" s="5">
        <v>8261</v>
      </c>
      <c r="J8264" s="8">
        <f t="shared" ca="1" si="518"/>
        <v>29</v>
      </c>
      <c r="K8264" s="7" t="str">
        <f t="shared" ca="1" si="516"/>
        <v>LOSE</v>
      </c>
      <c r="L8264" s="8">
        <f t="shared" ca="1" si="517"/>
        <v>-1</v>
      </c>
      <c r="M8264" s="8">
        <f t="shared" ca="1" si="519"/>
        <v>-377</v>
      </c>
      <c r="N8264" s="32">
        <f ca="1">SUM(L$4:L8264)/I8264</f>
        <v>-4.5636121534923135E-2</v>
      </c>
      <c r="O8264" s="46">
        <f ca="1">_xlfn.VAR.P(L$4:L8264)</f>
        <v>33.44628921222386</v>
      </c>
      <c r="P8264" s="33">
        <f ca="1">COUNTIF(K$4:K8264, "WIN")/I8264</f>
        <v>2.6510107735141022E-2</v>
      </c>
    </row>
    <row r="8265" spans="9:16" x14ac:dyDescent="0.25">
      <c r="I8265" s="5">
        <v>8262</v>
      </c>
      <c r="J8265" s="8">
        <f t="shared" ca="1" si="518"/>
        <v>8</v>
      </c>
      <c r="K8265" s="7" t="str">
        <f t="shared" ca="1" si="516"/>
        <v>LOSE</v>
      </c>
      <c r="L8265" s="8">
        <f t="shared" ca="1" si="517"/>
        <v>-1</v>
      </c>
      <c r="M8265" s="8">
        <f t="shared" ca="1" si="519"/>
        <v>-378</v>
      </c>
      <c r="N8265" s="32">
        <f ca="1">SUM(L$4:L8265)/I8265</f>
        <v>-4.5751633986928102E-2</v>
      </c>
      <c r="O8265" s="46">
        <f ca="1">_xlfn.VAR.P(L$4:L8265)</f>
        <v>33.442351232431967</v>
      </c>
      <c r="P8265" s="33">
        <f ca="1">COUNTIF(K$4:K8265, "WIN")/I8265</f>
        <v>2.6506899055918662E-2</v>
      </c>
    </row>
    <row r="8266" spans="9:16" x14ac:dyDescent="0.25">
      <c r="I8266" s="5">
        <v>8263</v>
      </c>
      <c r="J8266" s="8">
        <f t="shared" ca="1" si="518"/>
        <v>32</v>
      </c>
      <c r="K8266" s="7" t="str">
        <f t="shared" ca="1" si="516"/>
        <v>LOSE</v>
      </c>
      <c r="L8266" s="8">
        <f t="shared" ca="1" si="517"/>
        <v>-1</v>
      </c>
      <c r="M8266" s="8">
        <f t="shared" ca="1" si="519"/>
        <v>-379</v>
      </c>
      <c r="N8266" s="32">
        <f ca="1">SUM(L$4:L8266)/I8266</f>
        <v>-4.5867118479970957E-2</v>
      </c>
      <c r="O8266" s="46">
        <f ca="1">_xlfn.VAR.P(L$4:L8266)</f>
        <v>33.438414179123335</v>
      </c>
      <c r="P8266" s="33">
        <f ca="1">COUNTIF(K$4:K8266, "WIN")/I8266</f>
        <v>2.650369115333414E-2</v>
      </c>
    </row>
    <row r="8267" spans="9:16" x14ac:dyDescent="0.25">
      <c r="I8267" s="5">
        <v>8264</v>
      </c>
      <c r="J8267" s="8">
        <f t="shared" ca="1" si="518"/>
        <v>1</v>
      </c>
      <c r="K8267" s="7" t="str">
        <f t="shared" ca="1" si="516"/>
        <v>LOSE</v>
      </c>
      <c r="L8267" s="8">
        <f t="shared" ca="1" si="517"/>
        <v>-1</v>
      </c>
      <c r="M8267" s="8">
        <f t="shared" ca="1" si="519"/>
        <v>-380</v>
      </c>
      <c r="N8267" s="32">
        <f ca="1">SUM(L$4:L8267)/I8267</f>
        <v>-4.5982575024201354E-2</v>
      </c>
      <c r="O8267" s="46">
        <f ca="1">_xlfn.VAR.P(L$4:L8267)</f>
        <v>33.434478051971297</v>
      </c>
      <c r="P8267" s="33">
        <f ca="1">COUNTIF(K$4:K8267, "WIN")/I8267</f>
        <v>2.6500484027105517E-2</v>
      </c>
    </row>
    <row r="8268" spans="9:16" x14ac:dyDescent="0.25">
      <c r="I8268" s="5">
        <v>8265</v>
      </c>
      <c r="J8268" s="8">
        <f t="shared" ca="1" si="518"/>
        <v>20</v>
      </c>
      <c r="K8268" s="7" t="str">
        <f t="shared" ca="1" si="516"/>
        <v>LOSE</v>
      </c>
      <c r="L8268" s="8">
        <f t="shared" ca="1" si="517"/>
        <v>-1</v>
      </c>
      <c r="M8268" s="8">
        <f t="shared" ca="1" si="519"/>
        <v>-381</v>
      </c>
      <c r="N8268" s="32">
        <f ca="1">SUM(L$4:L8268)/I8268</f>
        <v>-4.6098003629764066E-2</v>
      </c>
      <c r="O8268" s="46">
        <f ca="1">_xlfn.VAR.P(L$4:L8268)</f>
        <v>33.430542850649374</v>
      </c>
      <c r="P8268" s="33">
        <f ca="1">COUNTIF(K$4:K8268, "WIN")/I8268</f>
        <v>2.6497277676950998E-2</v>
      </c>
    </row>
    <row r="8269" spans="9:16" x14ac:dyDescent="0.25">
      <c r="I8269" s="5">
        <v>8266</v>
      </c>
      <c r="J8269" s="8">
        <f t="shared" ca="1" si="518"/>
        <v>5</v>
      </c>
      <c r="K8269" s="7" t="str">
        <f t="shared" ca="1" si="516"/>
        <v>LOSE</v>
      </c>
      <c r="L8269" s="8">
        <f t="shared" ca="1" si="517"/>
        <v>-1</v>
      </c>
      <c r="M8269" s="8">
        <f t="shared" ca="1" si="519"/>
        <v>-382</v>
      </c>
      <c r="N8269" s="32">
        <f ca="1">SUM(L$4:L8269)/I8269</f>
        <v>-4.6213404306798933E-2</v>
      </c>
      <c r="O8269" s="46">
        <f ca="1">_xlfn.VAR.P(L$4:L8269)</f>
        <v>33.426608574831214</v>
      </c>
      <c r="P8269" s="33">
        <f ca="1">COUNTIF(K$4:K8269, "WIN")/I8269</f>
        <v>2.6494072102588917E-2</v>
      </c>
    </row>
    <row r="8270" spans="9:16" x14ac:dyDescent="0.25">
      <c r="I8270" s="5">
        <v>8267</v>
      </c>
      <c r="J8270" s="8">
        <f t="shared" ca="1" si="518"/>
        <v>18</v>
      </c>
      <c r="K8270" s="7" t="str">
        <f t="shared" ca="1" si="516"/>
        <v>LOSE</v>
      </c>
      <c r="L8270" s="8">
        <f t="shared" ca="1" si="517"/>
        <v>-1</v>
      </c>
      <c r="M8270" s="8">
        <f t="shared" ca="1" si="519"/>
        <v>-383</v>
      </c>
      <c r="N8270" s="32">
        <f ca="1">SUM(L$4:L8270)/I8270</f>
        <v>-4.6328777065440911E-2</v>
      </c>
      <c r="O8270" s="46">
        <f ca="1">_xlfn.VAR.P(L$4:L8270)</f>
        <v>33.422675224190627</v>
      </c>
      <c r="P8270" s="33">
        <f ca="1">COUNTIF(K$4:K8270, "WIN")/I8270</f>
        <v>2.6490867303737752E-2</v>
      </c>
    </row>
    <row r="8271" spans="9:16" x14ac:dyDescent="0.25">
      <c r="I8271" s="5">
        <v>8268</v>
      </c>
      <c r="J8271" s="8">
        <f t="shared" ca="1" si="518"/>
        <v>21</v>
      </c>
      <c r="K8271" s="7" t="str">
        <f t="shared" ca="1" si="516"/>
        <v>LOSE</v>
      </c>
      <c r="L8271" s="8">
        <f t="shared" ca="1" si="517"/>
        <v>-1</v>
      </c>
      <c r="M8271" s="8">
        <f t="shared" ca="1" si="519"/>
        <v>-384</v>
      </c>
      <c r="N8271" s="32">
        <f ca="1">SUM(L$4:L8271)/I8271</f>
        <v>-4.6444121915820029E-2</v>
      </c>
      <c r="O8271" s="46">
        <f ca="1">_xlfn.VAR.P(L$4:L8271)</f>
        <v>33.418742798401588</v>
      </c>
      <c r="P8271" s="33">
        <f ca="1">COUNTIF(K$4:K8271, "WIN")/I8271</f>
        <v>2.6487663280116109E-2</v>
      </c>
    </row>
    <row r="8272" spans="9:16" x14ac:dyDescent="0.25">
      <c r="I8272" s="5">
        <v>8269</v>
      </c>
      <c r="J8272" s="8">
        <f t="shared" ca="1" si="518"/>
        <v>1</v>
      </c>
      <c r="K8272" s="7" t="str">
        <f t="shared" ca="1" si="516"/>
        <v>LOSE</v>
      </c>
      <c r="L8272" s="8">
        <f t="shared" ca="1" si="517"/>
        <v>-1</v>
      </c>
      <c r="M8272" s="8">
        <f t="shared" ca="1" si="519"/>
        <v>-385</v>
      </c>
      <c r="N8272" s="32">
        <f ca="1">SUM(L$4:L8272)/I8272</f>
        <v>-4.6559438868061437E-2</v>
      </c>
      <c r="O8272" s="46">
        <f ca="1">_xlfn.VAR.P(L$4:L8272)</f>
        <v>33.414811297138201</v>
      </c>
      <c r="P8272" s="33">
        <f ca="1">COUNTIF(K$4:K8272, "WIN")/I8272</f>
        <v>2.6484460031442739E-2</v>
      </c>
    </row>
    <row r="8273" spans="9:16" x14ac:dyDescent="0.25">
      <c r="I8273" s="5">
        <v>8270</v>
      </c>
      <c r="J8273" s="8">
        <f t="shared" ca="1" si="518"/>
        <v>29</v>
      </c>
      <c r="K8273" s="7" t="str">
        <f t="shared" ca="1" si="516"/>
        <v>LOSE</v>
      </c>
      <c r="L8273" s="8">
        <f t="shared" ca="1" si="517"/>
        <v>-1</v>
      </c>
      <c r="M8273" s="8">
        <f t="shared" ca="1" si="519"/>
        <v>-386</v>
      </c>
      <c r="N8273" s="32">
        <f ca="1">SUM(L$4:L8273)/I8273</f>
        <v>-4.6674727932285366E-2</v>
      </c>
      <c r="O8273" s="46">
        <f ca="1">_xlfn.VAR.P(L$4:L8273)</f>
        <v>33.410880720074744</v>
      </c>
      <c r="P8273" s="33">
        <f ca="1">COUNTIF(K$4:K8273, "WIN")/I8273</f>
        <v>2.6481257557436518E-2</v>
      </c>
    </row>
    <row r="8274" spans="9:16" x14ac:dyDescent="0.25">
      <c r="I8274" s="5">
        <v>8271</v>
      </c>
      <c r="J8274" s="8">
        <f t="shared" ca="1" si="518"/>
        <v>12</v>
      </c>
      <c r="K8274" s="7" t="str">
        <f t="shared" ca="1" si="516"/>
        <v>LOSE</v>
      </c>
      <c r="L8274" s="8">
        <f t="shared" ca="1" si="517"/>
        <v>-1</v>
      </c>
      <c r="M8274" s="8">
        <f t="shared" ca="1" si="519"/>
        <v>-387</v>
      </c>
      <c r="N8274" s="32">
        <f ca="1">SUM(L$4:L8274)/I8274</f>
        <v>-4.6789989118607184E-2</v>
      </c>
      <c r="O8274" s="46">
        <f ca="1">_xlfn.VAR.P(L$4:L8274)</f>
        <v>33.40695106688564</v>
      </c>
      <c r="P8274" s="33">
        <f ca="1">COUNTIF(K$4:K8274, "WIN")/I8274</f>
        <v>2.6478055857816468E-2</v>
      </c>
    </row>
    <row r="8275" spans="9:16" x14ac:dyDescent="0.25">
      <c r="I8275" s="5">
        <v>8272</v>
      </c>
      <c r="J8275" s="8">
        <f t="shared" ca="1" si="518"/>
        <v>11</v>
      </c>
      <c r="K8275" s="7" t="str">
        <f t="shared" ca="1" si="516"/>
        <v>LOSE</v>
      </c>
      <c r="L8275" s="8">
        <f t="shared" ca="1" si="517"/>
        <v>-1</v>
      </c>
      <c r="M8275" s="8">
        <f t="shared" ca="1" si="519"/>
        <v>-388</v>
      </c>
      <c r="N8275" s="32">
        <f ca="1">SUM(L$4:L8275)/I8275</f>
        <v>-4.690522243713733E-2</v>
      </c>
      <c r="O8275" s="46">
        <f ca="1">_xlfn.VAR.P(L$4:L8275)</f>
        <v>33.403022337245453</v>
      </c>
      <c r="P8275" s="33">
        <f ca="1">COUNTIF(K$4:K8275, "WIN")/I8275</f>
        <v>2.6474854932301742E-2</v>
      </c>
    </row>
    <row r="8276" spans="9:16" x14ac:dyDescent="0.25">
      <c r="I8276" s="5">
        <v>8273</v>
      </c>
      <c r="J8276" s="8">
        <f t="shared" ca="1" si="518"/>
        <v>29</v>
      </c>
      <c r="K8276" s="7" t="str">
        <f t="shared" ca="1" si="516"/>
        <v>LOSE</v>
      </c>
      <c r="L8276" s="8">
        <f t="shared" ca="1" si="517"/>
        <v>-1</v>
      </c>
      <c r="M8276" s="8">
        <f t="shared" ca="1" si="519"/>
        <v>-389</v>
      </c>
      <c r="N8276" s="32">
        <f ca="1">SUM(L$4:L8276)/I8276</f>
        <v>-4.7020427897981387E-2</v>
      </c>
      <c r="O8276" s="46">
        <f ca="1">_xlfn.VAR.P(L$4:L8276)</f>
        <v>33.399094530828926</v>
      </c>
      <c r="P8276" s="33">
        <f ca="1">COUNTIF(K$4:K8276, "WIN")/I8276</f>
        <v>2.6471654780611628E-2</v>
      </c>
    </row>
    <row r="8277" spans="9:16" x14ac:dyDescent="0.25">
      <c r="I8277" s="5">
        <v>8274</v>
      </c>
      <c r="J8277" s="8">
        <f t="shared" ca="1" si="518"/>
        <v>23</v>
      </c>
      <c r="K8277" s="7" t="str">
        <f t="shared" ca="1" si="516"/>
        <v>LOSE</v>
      </c>
      <c r="L8277" s="8">
        <f t="shared" ca="1" si="517"/>
        <v>-1</v>
      </c>
      <c r="M8277" s="8">
        <f t="shared" ca="1" si="519"/>
        <v>-390</v>
      </c>
      <c r="N8277" s="32">
        <f ca="1">SUM(L$4:L8277)/I8277</f>
        <v>-4.7135605511240027E-2</v>
      </c>
      <c r="O8277" s="46">
        <f ca="1">_xlfn.VAR.P(L$4:L8277)</f>
        <v>33.395167647310927</v>
      </c>
      <c r="P8277" s="33">
        <f ca="1">COUNTIF(K$4:K8277, "WIN")/I8277</f>
        <v>2.6468455402465556E-2</v>
      </c>
    </row>
    <row r="8278" spans="9:16" x14ac:dyDescent="0.25">
      <c r="I8278" s="5">
        <v>8275</v>
      </c>
      <c r="J8278" s="8">
        <f t="shared" ca="1" si="518"/>
        <v>16</v>
      </c>
      <c r="K8278" s="7" t="str">
        <f t="shared" ca="1" si="516"/>
        <v>LOSE</v>
      </c>
      <c r="L8278" s="8">
        <f t="shared" ca="1" si="517"/>
        <v>-1</v>
      </c>
      <c r="M8278" s="8">
        <f t="shared" ca="1" si="519"/>
        <v>-391</v>
      </c>
      <c r="N8278" s="32">
        <f ca="1">SUM(L$4:L8278)/I8278</f>
        <v>-4.7250755287009061E-2</v>
      </c>
      <c r="O8278" s="46">
        <f ca="1">_xlfn.VAR.P(L$4:L8278)</f>
        <v>33.391241686366499</v>
      </c>
      <c r="P8278" s="33">
        <f ca="1">COUNTIF(K$4:K8278, "WIN")/I8278</f>
        <v>2.6465256797583082E-2</v>
      </c>
    </row>
    <row r="8279" spans="9:16" x14ac:dyDescent="0.25">
      <c r="I8279" s="5">
        <v>8276</v>
      </c>
      <c r="J8279" s="8">
        <f t="shared" ca="1" si="518"/>
        <v>32</v>
      </c>
      <c r="K8279" s="7" t="str">
        <f t="shared" ca="1" si="516"/>
        <v>LOSE</v>
      </c>
      <c r="L8279" s="8">
        <f t="shared" ca="1" si="517"/>
        <v>-1</v>
      </c>
      <c r="M8279" s="8">
        <f t="shared" ca="1" si="519"/>
        <v>-392</v>
      </c>
      <c r="N8279" s="32">
        <f ca="1">SUM(L$4:L8279)/I8279</f>
        <v>-4.7365877235379411E-2</v>
      </c>
      <c r="O8279" s="46">
        <f ca="1">_xlfn.VAR.P(L$4:L8279)</f>
        <v>33.387316647670822</v>
      </c>
      <c r="P8279" s="33">
        <f ca="1">COUNTIF(K$4:K8279, "WIN")/I8279</f>
        <v>2.6462058965683904E-2</v>
      </c>
    </row>
    <row r="8280" spans="9:16" x14ac:dyDescent="0.25">
      <c r="I8280" s="5">
        <v>8277</v>
      </c>
      <c r="J8280" s="8">
        <f t="shared" ca="1" si="518"/>
        <v>17</v>
      </c>
      <c r="K8280" s="7" t="str">
        <f t="shared" ca="1" si="516"/>
        <v>LOSE</v>
      </c>
      <c r="L8280" s="8">
        <f t="shared" ca="1" si="517"/>
        <v>-1</v>
      </c>
      <c r="M8280" s="8">
        <f t="shared" ca="1" si="519"/>
        <v>-393</v>
      </c>
      <c r="N8280" s="32">
        <f ca="1">SUM(L$4:L8280)/I8280</f>
        <v>-4.7480971366437114E-2</v>
      </c>
      <c r="O8280" s="46">
        <f ca="1">_xlfn.VAR.P(L$4:L8280)</f>
        <v>33.383392530899236</v>
      </c>
      <c r="P8280" s="33">
        <f ca="1">COUNTIF(K$4:K8280, "WIN")/I8280</f>
        <v>2.6458861906487857E-2</v>
      </c>
    </row>
    <row r="8281" spans="9:16" x14ac:dyDescent="0.25">
      <c r="I8281" s="5">
        <v>8278</v>
      </c>
      <c r="J8281" s="8">
        <f t="shared" ca="1" si="518"/>
        <v>3</v>
      </c>
      <c r="K8281" s="7" t="str">
        <f t="shared" ca="1" si="516"/>
        <v>LOSE</v>
      </c>
      <c r="L8281" s="8">
        <f t="shared" ca="1" si="517"/>
        <v>-1</v>
      </c>
      <c r="M8281" s="8">
        <f t="shared" ca="1" si="519"/>
        <v>-394</v>
      </c>
      <c r="N8281" s="32">
        <f ca="1">SUM(L$4:L8281)/I8281</f>
        <v>-4.7596037690263347E-2</v>
      </c>
      <c r="O8281" s="46">
        <f ca="1">_xlfn.VAR.P(L$4:L8281)</f>
        <v>33.379469335727237</v>
      </c>
      <c r="P8281" s="33">
        <f ca="1">COUNTIF(K$4:K8281, "WIN")/I8281</f>
        <v>2.6455665619714908E-2</v>
      </c>
    </row>
    <row r="8282" spans="9:16" x14ac:dyDescent="0.25">
      <c r="I8282" s="5">
        <v>8279</v>
      </c>
      <c r="J8282" s="8">
        <f t="shared" ca="1" si="518"/>
        <v>26</v>
      </c>
      <c r="K8282" s="7" t="str">
        <f t="shared" ca="1" si="516"/>
        <v>LOSE</v>
      </c>
      <c r="L8282" s="8">
        <f t="shared" ca="1" si="517"/>
        <v>-1</v>
      </c>
      <c r="M8282" s="8">
        <f t="shared" ca="1" si="519"/>
        <v>-395</v>
      </c>
      <c r="N8282" s="32">
        <f ca="1">SUM(L$4:L8282)/I8282</f>
        <v>-4.7711076216934413E-2</v>
      </c>
      <c r="O8282" s="46">
        <f ca="1">_xlfn.VAR.P(L$4:L8282)</f>
        <v>33.375547061830453</v>
      </c>
      <c r="P8282" s="33">
        <f ca="1">COUNTIF(K$4:K8282, "WIN")/I8282</f>
        <v>2.6452470105085155E-2</v>
      </c>
    </row>
    <row r="8283" spans="9:16" x14ac:dyDescent="0.25">
      <c r="I8283" s="5">
        <v>8280</v>
      </c>
      <c r="J8283" s="8">
        <f t="shared" ca="1" si="518"/>
        <v>8</v>
      </c>
      <c r="K8283" s="7" t="str">
        <f t="shared" ca="1" si="516"/>
        <v>LOSE</v>
      </c>
      <c r="L8283" s="8">
        <f t="shared" ca="1" si="517"/>
        <v>-1</v>
      </c>
      <c r="M8283" s="8">
        <f t="shared" ca="1" si="519"/>
        <v>-396</v>
      </c>
      <c r="N8283" s="32">
        <f ca="1">SUM(L$4:L8283)/I8283</f>
        <v>-4.7826086956521741E-2</v>
      </c>
      <c r="O8283" s="46">
        <f ca="1">_xlfn.VAR.P(L$4:L8283)</f>
        <v>33.371625708884686</v>
      </c>
      <c r="P8283" s="33">
        <f ca="1">COUNTIF(K$4:K8283, "WIN")/I8283</f>
        <v>2.6449275362318839E-2</v>
      </c>
    </row>
    <row r="8284" spans="9:16" x14ac:dyDescent="0.25">
      <c r="I8284" s="5">
        <v>8281</v>
      </c>
      <c r="J8284" s="8">
        <f t="shared" ca="1" si="518"/>
        <v>1</v>
      </c>
      <c r="K8284" s="7" t="str">
        <f t="shared" ca="1" si="516"/>
        <v>LOSE</v>
      </c>
      <c r="L8284" s="8">
        <f t="shared" ca="1" si="517"/>
        <v>-1</v>
      </c>
      <c r="M8284" s="8">
        <f t="shared" ca="1" si="519"/>
        <v>-397</v>
      </c>
      <c r="N8284" s="32">
        <f ca="1">SUM(L$4:L8284)/I8284</f>
        <v>-4.7941069919091896E-2</v>
      </c>
      <c r="O8284" s="46">
        <f ca="1">_xlfn.VAR.P(L$4:L8284)</f>
        <v>33.367705276565886</v>
      </c>
      <c r="P8284" s="33">
        <f ca="1">COUNTIF(K$4:K8284, "WIN")/I8284</f>
        <v>2.6446081391136335E-2</v>
      </c>
    </row>
    <row r="8285" spans="9:16" x14ac:dyDescent="0.25">
      <c r="I8285" s="5">
        <v>8282</v>
      </c>
      <c r="J8285" s="8">
        <f t="shared" ca="1" si="518"/>
        <v>16</v>
      </c>
      <c r="K8285" s="7" t="str">
        <f t="shared" ca="1" si="516"/>
        <v>LOSE</v>
      </c>
      <c r="L8285" s="8">
        <f t="shared" ca="1" si="517"/>
        <v>-1</v>
      </c>
      <c r="M8285" s="8">
        <f t="shared" ca="1" si="519"/>
        <v>-398</v>
      </c>
      <c r="N8285" s="32">
        <f ca="1">SUM(L$4:L8285)/I8285</f>
        <v>-4.8056025114706594E-2</v>
      </c>
      <c r="O8285" s="46">
        <f ca="1">_xlfn.VAR.P(L$4:L8285)</f>
        <v>33.363785764550151</v>
      </c>
      <c r="P8285" s="33">
        <f ca="1">COUNTIF(K$4:K8285, "WIN")/I8285</f>
        <v>2.6442888191258149E-2</v>
      </c>
    </row>
    <row r="8286" spans="9:16" x14ac:dyDescent="0.25">
      <c r="I8286" s="5">
        <v>8283</v>
      </c>
      <c r="J8286" s="8">
        <f t="shared" ca="1" si="518"/>
        <v>35</v>
      </c>
      <c r="K8286" s="7" t="str">
        <f t="shared" ca="1" si="516"/>
        <v>LOSE</v>
      </c>
      <c r="L8286" s="8">
        <f t="shared" ca="1" si="517"/>
        <v>-1</v>
      </c>
      <c r="M8286" s="8">
        <f t="shared" ca="1" si="519"/>
        <v>-399</v>
      </c>
      <c r="N8286" s="32">
        <f ca="1">SUM(L$4:L8286)/I8286</f>
        <v>-4.8170952553422672E-2</v>
      </c>
      <c r="O8286" s="46">
        <f ca="1">_xlfn.VAR.P(L$4:L8286)</f>
        <v>33.359867172513724</v>
      </c>
      <c r="P8286" s="33">
        <f ca="1">COUNTIF(K$4:K8286, "WIN")/I8286</f>
        <v>2.6439695762404927E-2</v>
      </c>
    </row>
    <row r="8287" spans="9:16" x14ac:dyDescent="0.25">
      <c r="I8287" s="5">
        <v>8284</v>
      </c>
      <c r="J8287" s="8">
        <f t="shared" ca="1" si="518"/>
        <v>2</v>
      </c>
      <c r="K8287" s="7" t="str">
        <f t="shared" ca="1" si="516"/>
        <v>LOSE</v>
      </c>
      <c r="L8287" s="8">
        <f t="shared" ca="1" si="517"/>
        <v>-1</v>
      </c>
      <c r="M8287" s="8">
        <f t="shared" ca="1" si="519"/>
        <v>-400</v>
      </c>
      <c r="N8287" s="32">
        <f ca="1">SUM(L$4:L8287)/I8287</f>
        <v>-4.8285852245292131E-2</v>
      </c>
      <c r="O8287" s="46">
        <f ca="1">_xlfn.VAR.P(L$4:L8287)</f>
        <v>33.355949500133015</v>
      </c>
      <c r="P8287" s="33">
        <f ca="1">COUNTIF(K$4:K8287, "WIN")/I8287</f>
        <v>2.6436504104297442E-2</v>
      </c>
    </row>
    <row r="8288" spans="9:16" x14ac:dyDescent="0.25">
      <c r="I8288" s="5">
        <v>8285</v>
      </c>
      <c r="J8288" s="8">
        <f t="shared" ca="1" si="518"/>
        <v>36</v>
      </c>
      <c r="K8288" s="7" t="str">
        <f t="shared" ca="1" si="516"/>
        <v>LOSE</v>
      </c>
      <c r="L8288" s="8">
        <f t="shared" ca="1" si="517"/>
        <v>-1</v>
      </c>
      <c r="M8288" s="8">
        <f t="shared" ca="1" si="519"/>
        <v>-401</v>
      </c>
      <c r="N8288" s="32">
        <f ca="1">SUM(L$4:L8288)/I8288</f>
        <v>-4.8400724200362101E-2</v>
      </c>
      <c r="O8288" s="46">
        <f ca="1">_xlfn.VAR.P(L$4:L8288)</f>
        <v>33.352032747084571</v>
      </c>
      <c r="P8288" s="33">
        <f ca="1">COUNTIF(K$4:K8288, "WIN")/I8288</f>
        <v>2.6433313216656609E-2</v>
      </c>
    </row>
    <row r="8289" spans="9:16" x14ac:dyDescent="0.25">
      <c r="I8289" s="5">
        <v>8286</v>
      </c>
      <c r="J8289" s="8">
        <f t="shared" ca="1" si="518"/>
        <v>11</v>
      </c>
      <c r="K8289" s="7" t="str">
        <f t="shared" ca="1" si="516"/>
        <v>LOSE</v>
      </c>
      <c r="L8289" s="8">
        <f t="shared" ca="1" si="517"/>
        <v>-1</v>
      </c>
      <c r="M8289" s="8">
        <f t="shared" ca="1" si="519"/>
        <v>-402</v>
      </c>
      <c r="N8289" s="32">
        <f ca="1">SUM(L$4:L8289)/I8289</f>
        <v>-4.8515568428674875E-2</v>
      </c>
      <c r="O8289" s="46">
        <f ca="1">_xlfn.VAR.P(L$4:L8289)</f>
        <v>33.348116913045097</v>
      </c>
      <c r="P8289" s="33">
        <f ca="1">COUNTIF(K$4:K8289, "WIN")/I8289</f>
        <v>2.6430123099203475E-2</v>
      </c>
    </row>
    <row r="8290" spans="9:16" x14ac:dyDescent="0.25">
      <c r="I8290" s="5">
        <v>8287</v>
      </c>
      <c r="J8290" s="8">
        <f t="shared" ca="1" si="518"/>
        <v>32</v>
      </c>
      <c r="K8290" s="7" t="str">
        <f t="shared" ca="1" si="516"/>
        <v>LOSE</v>
      </c>
      <c r="L8290" s="8">
        <f t="shared" ca="1" si="517"/>
        <v>-1</v>
      </c>
      <c r="M8290" s="8">
        <f t="shared" ca="1" si="519"/>
        <v>-403</v>
      </c>
      <c r="N8290" s="32">
        <f ca="1">SUM(L$4:L8290)/I8290</f>
        <v>-4.863038494026789E-2</v>
      </c>
      <c r="O8290" s="46">
        <f ca="1">_xlfn.VAR.P(L$4:L8290)</f>
        <v>33.344201997691457</v>
      </c>
      <c r="P8290" s="33">
        <f ca="1">COUNTIF(K$4:K8290, "WIN")/I8290</f>
        <v>2.6426933751659224E-2</v>
      </c>
    </row>
    <row r="8291" spans="9:16" x14ac:dyDescent="0.25">
      <c r="I8291" s="5">
        <v>8288</v>
      </c>
      <c r="J8291" s="8">
        <f t="shared" ca="1" si="518"/>
        <v>8</v>
      </c>
      <c r="K8291" s="7" t="str">
        <f t="shared" ca="1" si="516"/>
        <v>LOSE</v>
      </c>
      <c r="L8291" s="8">
        <f t="shared" ca="1" si="517"/>
        <v>-1</v>
      </c>
      <c r="M8291" s="8">
        <f t="shared" ca="1" si="519"/>
        <v>-404</v>
      </c>
      <c r="N8291" s="32">
        <f ca="1">SUM(L$4:L8291)/I8291</f>
        <v>-4.8745173745173745E-2</v>
      </c>
      <c r="O8291" s="46">
        <f ca="1">_xlfn.VAR.P(L$4:L8291)</f>
        <v>33.340288000700646</v>
      </c>
      <c r="P8291" s="33">
        <f ca="1">COUNTIF(K$4:K8291, "WIN")/I8291</f>
        <v>2.6423745173745173E-2</v>
      </c>
    </row>
    <row r="8292" spans="9:16" x14ac:dyDescent="0.25">
      <c r="I8292" s="5">
        <v>8289</v>
      </c>
      <c r="J8292" s="8">
        <f t="shared" ca="1" si="518"/>
        <v>24</v>
      </c>
      <c r="K8292" s="7" t="str">
        <f t="shared" ca="1" si="516"/>
        <v>LOSE</v>
      </c>
      <c r="L8292" s="8">
        <f t="shared" ca="1" si="517"/>
        <v>-1</v>
      </c>
      <c r="M8292" s="8">
        <f t="shared" ca="1" si="519"/>
        <v>-405</v>
      </c>
      <c r="N8292" s="32">
        <f ca="1">SUM(L$4:L8292)/I8292</f>
        <v>-4.8859934853420196E-2</v>
      </c>
      <c r="O8292" s="46">
        <f ca="1">_xlfn.VAR.P(L$4:L8292)</f>
        <v>33.33637492174983</v>
      </c>
      <c r="P8292" s="33">
        <f ca="1">COUNTIF(K$4:K8292, "WIN")/I8292</f>
        <v>2.6420557365182774E-2</v>
      </c>
    </row>
    <row r="8293" spans="9:16" x14ac:dyDescent="0.25">
      <c r="I8293" s="5">
        <v>8290</v>
      </c>
      <c r="J8293" s="8">
        <f t="shared" ca="1" si="518"/>
        <v>16</v>
      </c>
      <c r="K8293" s="7" t="str">
        <f t="shared" ca="1" si="516"/>
        <v>LOSE</v>
      </c>
      <c r="L8293" s="8">
        <f t="shared" ca="1" si="517"/>
        <v>-1</v>
      </c>
      <c r="M8293" s="8">
        <f t="shared" ca="1" si="519"/>
        <v>-406</v>
      </c>
      <c r="N8293" s="32">
        <f ca="1">SUM(L$4:L8293)/I8293</f>
        <v>-4.8974668275030157E-2</v>
      </c>
      <c r="O8293" s="46">
        <f ca="1">_xlfn.VAR.P(L$4:L8293)</f>
        <v>33.332462760516329</v>
      </c>
      <c r="P8293" s="33">
        <f ca="1">COUNTIF(K$4:K8293, "WIN")/I8293</f>
        <v>2.6417370325693607E-2</v>
      </c>
    </row>
    <row r="8294" spans="9:16" x14ac:dyDescent="0.25">
      <c r="I8294" s="5">
        <v>8291</v>
      </c>
      <c r="J8294" s="8">
        <f t="shared" ca="1" si="518"/>
        <v>28</v>
      </c>
      <c r="K8294" s="7" t="str">
        <f t="shared" ca="1" si="516"/>
        <v>LOSE</v>
      </c>
      <c r="L8294" s="8">
        <f t="shared" ca="1" si="517"/>
        <v>-1</v>
      </c>
      <c r="M8294" s="8">
        <f t="shared" ca="1" si="519"/>
        <v>-407</v>
      </c>
      <c r="N8294" s="32">
        <f ca="1">SUM(L$4:L8294)/I8294</f>
        <v>-4.9089374020021712E-2</v>
      </c>
      <c r="O8294" s="46">
        <f ca="1">_xlfn.VAR.P(L$4:L8294)</f>
        <v>33.328551516677585</v>
      </c>
      <c r="P8294" s="33">
        <f ca="1">COUNTIF(K$4:K8294, "WIN")/I8294</f>
        <v>2.6414184054999398E-2</v>
      </c>
    </row>
    <row r="8295" spans="9:16" x14ac:dyDescent="0.25">
      <c r="I8295" s="5">
        <v>8292</v>
      </c>
      <c r="J8295" s="8">
        <f t="shared" ca="1" si="518"/>
        <v>16</v>
      </c>
      <c r="K8295" s="7" t="str">
        <f t="shared" ca="1" si="516"/>
        <v>LOSE</v>
      </c>
      <c r="L8295" s="8">
        <f t="shared" ca="1" si="517"/>
        <v>-1</v>
      </c>
      <c r="M8295" s="8">
        <f t="shared" ca="1" si="519"/>
        <v>-408</v>
      </c>
      <c r="N8295" s="32">
        <f ca="1">SUM(L$4:L8295)/I8295</f>
        <v>-4.9204052098408106E-2</v>
      </c>
      <c r="O8295" s="46">
        <f ca="1">_xlfn.VAR.P(L$4:L8295)</f>
        <v>33.324641189911219</v>
      </c>
      <c r="P8295" s="33">
        <f ca="1">COUNTIF(K$4:K8295, "WIN")/I8295</f>
        <v>2.6410998552821998E-2</v>
      </c>
    </row>
    <row r="8296" spans="9:16" x14ac:dyDescent="0.25">
      <c r="I8296" s="5">
        <v>8293</v>
      </c>
      <c r="J8296" s="8">
        <f t="shared" ca="1" si="518"/>
        <v>20</v>
      </c>
      <c r="K8296" s="7" t="str">
        <f t="shared" ca="1" si="516"/>
        <v>LOSE</v>
      </c>
      <c r="L8296" s="8">
        <f t="shared" ca="1" si="517"/>
        <v>-1</v>
      </c>
      <c r="M8296" s="8">
        <f t="shared" ca="1" si="519"/>
        <v>-409</v>
      </c>
      <c r="N8296" s="32">
        <f ca="1">SUM(L$4:L8296)/I8296</f>
        <v>-4.9318702520197759E-2</v>
      </c>
      <c r="O8296" s="46">
        <f ca="1">_xlfn.VAR.P(L$4:L8296)</f>
        <v>33.320731779894999</v>
      </c>
      <c r="P8296" s="33">
        <f ca="1">COUNTIF(K$4:K8296, "WIN")/I8296</f>
        <v>2.6407813818883397E-2</v>
      </c>
    </row>
    <row r="8297" spans="9:16" x14ac:dyDescent="0.25">
      <c r="I8297" s="5">
        <v>8294</v>
      </c>
      <c r="J8297" s="8">
        <f t="shared" ca="1" si="518"/>
        <v>35</v>
      </c>
      <c r="K8297" s="7" t="str">
        <f t="shared" ca="1" si="516"/>
        <v>LOSE</v>
      </c>
      <c r="L8297" s="8">
        <f t="shared" ca="1" si="517"/>
        <v>-1</v>
      </c>
      <c r="M8297" s="8">
        <f t="shared" ca="1" si="519"/>
        <v>-410</v>
      </c>
      <c r="N8297" s="32">
        <f ca="1">SUM(L$4:L8297)/I8297</f>
        <v>-4.9433325295394258E-2</v>
      </c>
      <c r="O8297" s="46">
        <f ca="1">_xlfn.VAR.P(L$4:L8297)</f>
        <v>33.316823286306835</v>
      </c>
      <c r="P8297" s="33">
        <f ca="1">COUNTIF(K$4:K8297, "WIN")/I8297</f>
        <v>2.6404629852905714E-2</v>
      </c>
    </row>
    <row r="8298" spans="9:16" x14ac:dyDescent="0.25">
      <c r="I8298" s="5">
        <v>8295</v>
      </c>
      <c r="J8298" s="8">
        <f t="shared" ca="1" si="518"/>
        <v>0</v>
      </c>
      <c r="K8298" s="7" t="str">
        <f t="shared" ca="1" si="516"/>
        <v>LOSE</v>
      </c>
      <c r="L8298" s="8">
        <f t="shared" ca="1" si="517"/>
        <v>-1</v>
      </c>
      <c r="M8298" s="8">
        <f t="shared" ca="1" si="519"/>
        <v>-411</v>
      </c>
      <c r="N8298" s="32">
        <f ca="1">SUM(L$4:L8298)/I8298</f>
        <v>-4.9547920433996383E-2</v>
      </c>
      <c r="O8298" s="46">
        <f ca="1">_xlfn.VAR.P(L$4:L8298)</f>
        <v>33.312915708824789</v>
      </c>
      <c r="P8298" s="33">
        <f ca="1">COUNTIF(K$4:K8298, "WIN")/I8298</f>
        <v>2.6401446654611211E-2</v>
      </c>
    </row>
    <row r="8299" spans="9:16" x14ac:dyDescent="0.25">
      <c r="I8299" s="5">
        <v>8296</v>
      </c>
      <c r="J8299" s="8">
        <f t="shared" ca="1" si="518"/>
        <v>31</v>
      </c>
      <c r="K8299" s="7" t="str">
        <f t="shared" ca="1" si="516"/>
        <v>LOSE</v>
      </c>
      <c r="L8299" s="8">
        <f t="shared" ca="1" si="517"/>
        <v>-1</v>
      </c>
      <c r="M8299" s="8">
        <f t="shared" ca="1" si="519"/>
        <v>-412</v>
      </c>
      <c r="N8299" s="32">
        <f ca="1">SUM(L$4:L8299)/I8299</f>
        <v>-4.966248794599807E-2</v>
      </c>
      <c r="O8299" s="46">
        <f ca="1">_xlfn.VAR.P(L$4:L8299)</f>
        <v>33.309009047127077</v>
      </c>
      <c r="P8299" s="33">
        <f ca="1">COUNTIF(K$4:K8299, "WIN")/I8299</f>
        <v>2.6398264223722274E-2</v>
      </c>
    </row>
    <row r="8300" spans="9:16" x14ac:dyDescent="0.25">
      <c r="I8300" s="5">
        <v>8297</v>
      </c>
      <c r="J8300" s="8">
        <f t="shared" ca="1" si="518"/>
        <v>22</v>
      </c>
      <c r="K8300" s="7" t="str">
        <f t="shared" ca="1" si="516"/>
        <v>LOSE</v>
      </c>
      <c r="L8300" s="8">
        <f t="shared" ca="1" si="517"/>
        <v>-1</v>
      </c>
      <c r="M8300" s="8">
        <f t="shared" ca="1" si="519"/>
        <v>-413</v>
      </c>
      <c r="N8300" s="32">
        <f ca="1">SUM(L$4:L8300)/I8300</f>
        <v>-4.9777027841388453E-2</v>
      </c>
      <c r="O8300" s="46">
        <f ca="1">_xlfn.VAR.P(L$4:L8300)</f>
        <v>33.305103300892071</v>
      </c>
      <c r="P8300" s="33">
        <f ca="1">COUNTIF(K$4:K8300, "WIN")/I8300</f>
        <v>2.6395082559961432E-2</v>
      </c>
    </row>
    <row r="8301" spans="9:16" x14ac:dyDescent="0.25">
      <c r="I8301" s="5">
        <v>8298</v>
      </c>
      <c r="J8301" s="8">
        <f t="shared" ca="1" si="518"/>
        <v>8</v>
      </c>
      <c r="K8301" s="7" t="str">
        <f t="shared" ca="1" si="516"/>
        <v>LOSE</v>
      </c>
      <c r="L8301" s="8">
        <f t="shared" ca="1" si="517"/>
        <v>-1</v>
      </c>
      <c r="M8301" s="8">
        <f t="shared" ca="1" si="519"/>
        <v>-414</v>
      </c>
      <c r="N8301" s="32">
        <f ca="1">SUM(L$4:L8301)/I8301</f>
        <v>-4.9891540130151846E-2</v>
      </c>
      <c r="O8301" s="46">
        <f ca="1">_xlfn.VAR.P(L$4:L8301)</f>
        <v>33.30119846979828</v>
      </c>
      <c r="P8301" s="33">
        <f ca="1">COUNTIF(K$4:K8301, "WIN")/I8301</f>
        <v>2.6391901663051338E-2</v>
      </c>
    </row>
    <row r="8302" spans="9:16" x14ac:dyDescent="0.25">
      <c r="I8302" s="5">
        <v>8299</v>
      </c>
      <c r="J8302" s="8">
        <f t="shared" ca="1" si="518"/>
        <v>20</v>
      </c>
      <c r="K8302" s="7" t="str">
        <f t="shared" ca="1" si="516"/>
        <v>LOSE</v>
      </c>
      <c r="L8302" s="8">
        <f t="shared" ca="1" si="517"/>
        <v>-1</v>
      </c>
      <c r="M8302" s="8">
        <f t="shared" ca="1" si="519"/>
        <v>-415</v>
      </c>
      <c r="N8302" s="32">
        <f ca="1">SUM(L$4:L8302)/I8302</f>
        <v>-5.0006024822267743E-2</v>
      </c>
      <c r="O8302" s="46">
        <f ca="1">_xlfn.VAR.P(L$4:L8302)</f>
        <v>33.297294553524374</v>
      </c>
      <c r="P8302" s="33">
        <f ca="1">COUNTIF(K$4:K8302, "WIN")/I8302</f>
        <v>2.6388721532714786E-2</v>
      </c>
    </row>
    <row r="8303" spans="9:16" x14ac:dyDescent="0.25">
      <c r="I8303" s="5">
        <v>8300</v>
      </c>
      <c r="J8303" s="8">
        <f t="shared" ca="1" si="518"/>
        <v>17</v>
      </c>
      <c r="K8303" s="7" t="str">
        <f t="shared" ca="1" si="516"/>
        <v>LOSE</v>
      </c>
      <c r="L8303" s="8">
        <f t="shared" ca="1" si="517"/>
        <v>-1</v>
      </c>
      <c r="M8303" s="8">
        <f t="shared" ca="1" si="519"/>
        <v>-416</v>
      </c>
      <c r="N8303" s="32">
        <f ca="1">SUM(L$4:L8303)/I8303</f>
        <v>-5.012048192771084E-2</v>
      </c>
      <c r="O8303" s="46">
        <f ca="1">_xlfn.VAR.P(L$4:L8303)</f>
        <v>33.293391551749167</v>
      </c>
      <c r="P8303" s="33">
        <f ca="1">COUNTIF(K$4:K8303, "WIN")/I8303</f>
        <v>2.6385542168674697E-2</v>
      </c>
    </row>
    <row r="8304" spans="9:16" x14ac:dyDescent="0.25">
      <c r="I8304" s="5">
        <v>8301</v>
      </c>
      <c r="J8304" s="8">
        <f t="shared" ca="1" si="518"/>
        <v>32</v>
      </c>
      <c r="K8304" s="7" t="str">
        <f t="shared" ca="1" si="516"/>
        <v>LOSE</v>
      </c>
      <c r="L8304" s="8">
        <f t="shared" ca="1" si="517"/>
        <v>-1</v>
      </c>
      <c r="M8304" s="8">
        <f t="shared" ca="1" si="519"/>
        <v>-417</v>
      </c>
      <c r="N8304" s="32">
        <f ca="1">SUM(L$4:L8304)/I8304</f>
        <v>-5.023491145645103E-2</v>
      </c>
      <c r="O8304" s="46">
        <f ca="1">_xlfn.VAR.P(L$4:L8304)</f>
        <v>33.289489464151629</v>
      </c>
      <c r="P8304" s="33">
        <f ca="1">COUNTIF(K$4:K8304, "WIN")/I8304</f>
        <v>2.6382363570654137E-2</v>
      </c>
    </row>
    <row r="8305" spans="9:16" x14ac:dyDescent="0.25">
      <c r="I8305" s="5">
        <v>8302</v>
      </c>
      <c r="J8305" s="8">
        <f t="shared" ca="1" si="518"/>
        <v>17</v>
      </c>
      <c r="K8305" s="7" t="str">
        <f t="shared" ca="1" si="516"/>
        <v>LOSE</v>
      </c>
      <c r="L8305" s="8">
        <f t="shared" ca="1" si="517"/>
        <v>-1</v>
      </c>
      <c r="M8305" s="8">
        <f t="shared" ca="1" si="519"/>
        <v>-418</v>
      </c>
      <c r="N8305" s="32">
        <f ca="1">SUM(L$4:L8305)/I8305</f>
        <v>-5.0349313418453383E-2</v>
      </c>
      <c r="O8305" s="46">
        <f ca="1">_xlfn.VAR.P(L$4:L8305)</f>
        <v>33.285588290410878</v>
      </c>
      <c r="P8305" s="33">
        <f ca="1">COUNTIF(K$4:K8305, "WIN")/I8305</f>
        <v>2.6379185738376294E-2</v>
      </c>
    </row>
    <row r="8306" spans="9:16" x14ac:dyDescent="0.25">
      <c r="I8306" s="5">
        <v>8303</v>
      </c>
      <c r="J8306" s="8">
        <f t="shared" ca="1" si="518"/>
        <v>19</v>
      </c>
      <c r="K8306" s="7" t="str">
        <f t="shared" ca="1" si="516"/>
        <v>LOSE</v>
      </c>
      <c r="L8306" s="8">
        <f t="shared" ca="1" si="517"/>
        <v>-1</v>
      </c>
      <c r="M8306" s="8">
        <f t="shared" ca="1" si="519"/>
        <v>-419</v>
      </c>
      <c r="N8306" s="32">
        <f ca="1">SUM(L$4:L8306)/I8306</f>
        <v>-5.0463687823678188E-2</v>
      </c>
      <c r="O8306" s="46">
        <f ca="1">_xlfn.VAR.P(L$4:L8306)</f>
        <v>33.281688030206176</v>
      </c>
      <c r="P8306" s="33">
        <f ca="1">COUNTIF(K$4:K8306, "WIN")/I8306</f>
        <v>2.6376008671564494E-2</v>
      </c>
    </row>
    <row r="8307" spans="9:16" x14ac:dyDescent="0.25">
      <c r="I8307" s="5">
        <v>8304</v>
      </c>
      <c r="J8307" s="8">
        <f t="shared" ca="1" si="518"/>
        <v>2</v>
      </c>
      <c r="K8307" s="7" t="str">
        <f t="shared" ca="1" si="516"/>
        <v>LOSE</v>
      </c>
      <c r="L8307" s="8">
        <f t="shared" ca="1" si="517"/>
        <v>-1</v>
      </c>
      <c r="M8307" s="8">
        <f t="shared" ca="1" si="519"/>
        <v>-420</v>
      </c>
      <c r="N8307" s="32">
        <f ca="1">SUM(L$4:L8307)/I8307</f>
        <v>-5.0578034682080927E-2</v>
      </c>
      <c r="O8307" s="46">
        <f ca="1">_xlfn.VAR.P(L$4:L8307)</f>
        <v>33.277788683216947</v>
      </c>
      <c r="P8307" s="33">
        <f ca="1">COUNTIF(K$4:K8307, "WIN")/I8307</f>
        <v>2.6372832369942197E-2</v>
      </c>
    </row>
    <row r="8308" spans="9:16" x14ac:dyDescent="0.25">
      <c r="I8308" s="5">
        <v>8305</v>
      </c>
      <c r="J8308" s="8">
        <f t="shared" ca="1" si="518"/>
        <v>35</v>
      </c>
      <c r="K8308" s="7" t="str">
        <f t="shared" ca="1" si="516"/>
        <v>LOSE</v>
      </c>
      <c r="L8308" s="8">
        <f t="shared" ca="1" si="517"/>
        <v>-1</v>
      </c>
      <c r="M8308" s="8">
        <f t="shared" ca="1" si="519"/>
        <v>-421</v>
      </c>
      <c r="N8308" s="32">
        <f ca="1">SUM(L$4:L8308)/I8308</f>
        <v>-5.0692354003612279E-2</v>
      </c>
      <c r="O8308" s="46">
        <f ca="1">_xlfn.VAR.P(L$4:L8308)</f>
        <v>33.273890249122758</v>
      </c>
      <c r="P8308" s="33">
        <f ca="1">COUNTIF(K$4:K8308, "WIN")/I8308</f>
        <v>2.6369656833232991E-2</v>
      </c>
    </row>
    <row r="8309" spans="9:16" x14ac:dyDescent="0.25">
      <c r="I8309" s="5">
        <v>8306</v>
      </c>
      <c r="J8309" s="8">
        <f t="shared" ca="1" si="518"/>
        <v>26</v>
      </c>
      <c r="K8309" s="7" t="str">
        <f t="shared" ca="1" si="516"/>
        <v>LOSE</v>
      </c>
      <c r="L8309" s="8">
        <f t="shared" ca="1" si="517"/>
        <v>-1</v>
      </c>
      <c r="M8309" s="8">
        <f t="shared" ca="1" si="519"/>
        <v>-422</v>
      </c>
      <c r="N8309" s="32">
        <f ca="1">SUM(L$4:L8309)/I8309</f>
        <v>-5.0806645798218156E-2</v>
      </c>
      <c r="O8309" s="46">
        <f ca="1">_xlfn.VAR.P(L$4:L8309)</f>
        <v>33.269992727603316</v>
      </c>
      <c r="P8309" s="33">
        <f ca="1">COUNTIF(K$4:K8309, "WIN")/I8309</f>
        <v>2.6366482061160608E-2</v>
      </c>
    </row>
    <row r="8310" spans="9:16" x14ac:dyDescent="0.25">
      <c r="I8310" s="5">
        <v>8307</v>
      </c>
      <c r="J8310" s="8">
        <f t="shared" ca="1" si="518"/>
        <v>30</v>
      </c>
      <c r="K8310" s="7" t="str">
        <f t="shared" ca="1" si="516"/>
        <v>LOSE</v>
      </c>
      <c r="L8310" s="8">
        <f t="shared" ca="1" si="517"/>
        <v>-1</v>
      </c>
      <c r="M8310" s="8">
        <f t="shared" ca="1" si="519"/>
        <v>-423</v>
      </c>
      <c r="N8310" s="32">
        <f ca="1">SUM(L$4:L8310)/I8310</f>
        <v>-5.0920910075839654E-2</v>
      </c>
      <c r="O8310" s="46">
        <f ca="1">_xlfn.VAR.P(L$4:L8310)</f>
        <v>33.266096118338503</v>
      </c>
      <c r="P8310" s="33">
        <f ca="1">COUNTIF(K$4:K8310, "WIN")/I8310</f>
        <v>2.63633080534489E-2</v>
      </c>
    </row>
    <row r="8311" spans="9:16" x14ac:dyDescent="0.25">
      <c r="I8311" s="5">
        <v>8308</v>
      </c>
      <c r="J8311" s="8">
        <f t="shared" ca="1" si="518"/>
        <v>13</v>
      </c>
      <c r="K8311" s="7" t="str">
        <f t="shared" ca="1" si="516"/>
        <v>LOSE</v>
      </c>
      <c r="L8311" s="8">
        <f t="shared" ca="1" si="517"/>
        <v>-1</v>
      </c>
      <c r="M8311" s="8">
        <f t="shared" ca="1" si="519"/>
        <v>-424</v>
      </c>
      <c r="N8311" s="32">
        <f ca="1">SUM(L$4:L8311)/I8311</f>
        <v>-5.1035146846413096E-2</v>
      </c>
      <c r="O8311" s="46">
        <f ca="1">_xlfn.VAR.P(L$4:L8311)</f>
        <v>33.262200421008323</v>
      </c>
      <c r="P8311" s="33">
        <f ca="1">COUNTIF(K$4:K8311, "WIN")/I8311</f>
        <v>2.6360134809821859E-2</v>
      </c>
    </row>
    <row r="8312" spans="9:16" x14ac:dyDescent="0.25">
      <c r="I8312" s="5">
        <v>8309</v>
      </c>
      <c r="J8312" s="8">
        <f t="shared" ca="1" si="518"/>
        <v>9</v>
      </c>
      <c r="K8312" s="7" t="str">
        <f t="shared" ca="1" si="516"/>
        <v>LOSE</v>
      </c>
      <c r="L8312" s="8">
        <f t="shared" ca="1" si="517"/>
        <v>-1</v>
      </c>
      <c r="M8312" s="8">
        <f t="shared" ca="1" si="519"/>
        <v>-425</v>
      </c>
      <c r="N8312" s="32">
        <f ca="1">SUM(L$4:L8312)/I8312</f>
        <v>-5.1149356119870024E-2</v>
      </c>
      <c r="O8312" s="46">
        <f ca="1">_xlfn.VAR.P(L$4:L8312)</f>
        <v>33.258305635292942</v>
      </c>
      <c r="P8312" s="33">
        <f ca="1">COUNTIF(K$4:K8312, "WIN")/I8312</f>
        <v>2.6356962330003609E-2</v>
      </c>
    </row>
    <row r="8313" spans="9:16" x14ac:dyDescent="0.25">
      <c r="I8313" s="5">
        <v>8310</v>
      </c>
      <c r="J8313" s="8">
        <f t="shared" ca="1" si="518"/>
        <v>4</v>
      </c>
      <c r="K8313" s="7" t="str">
        <f t="shared" ca="1" si="516"/>
        <v>LOSE</v>
      </c>
      <c r="L8313" s="8">
        <f t="shared" ca="1" si="517"/>
        <v>-1</v>
      </c>
      <c r="M8313" s="8">
        <f t="shared" ca="1" si="519"/>
        <v>-426</v>
      </c>
      <c r="N8313" s="32">
        <f ca="1">SUM(L$4:L8313)/I8313</f>
        <v>-5.1263537906137184E-2</v>
      </c>
      <c r="O8313" s="46">
        <f ca="1">_xlfn.VAR.P(L$4:L8313)</f>
        <v>33.254411760872685</v>
      </c>
      <c r="P8313" s="33">
        <f ca="1">COUNTIF(K$4:K8313, "WIN")/I8313</f>
        <v>2.6353790613718411E-2</v>
      </c>
    </row>
    <row r="8314" spans="9:16" x14ac:dyDescent="0.25">
      <c r="I8314" s="5">
        <v>8311</v>
      </c>
      <c r="J8314" s="8">
        <f t="shared" ca="1" si="518"/>
        <v>18</v>
      </c>
      <c r="K8314" s="7" t="str">
        <f t="shared" ca="1" si="516"/>
        <v>LOSE</v>
      </c>
      <c r="L8314" s="8">
        <f t="shared" ca="1" si="517"/>
        <v>-1</v>
      </c>
      <c r="M8314" s="8">
        <f t="shared" ca="1" si="519"/>
        <v>-427</v>
      </c>
      <c r="N8314" s="32">
        <f ca="1">SUM(L$4:L8314)/I8314</f>
        <v>-5.1377692215136564E-2</v>
      </c>
      <c r="O8314" s="46">
        <f ca="1">_xlfn.VAR.P(L$4:L8314)</f>
        <v>33.250518797428001</v>
      </c>
      <c r="P8314" s="33">
        <f ca="1">COUNTIF(K$4:K8314, "WIN")/I8314</f>
        <v>2.635061966069065E-2</v>
      </c>
    </row>
    <row r="8315" spans="9:16" x14ac:dyDescent="0.25">
      <c r="I8315" s="5">
        <v>8312</v>
      </c>
      <c r="J8315" s="8">
        <f t="shared" ca="1" si="518"/>
        <v>9</v>
      </c>
      <c r="K8315" s="7" t="str">
        <f t="shared" ca="1" si="516"/>
        <v>LOSE</v>
      </c>
      <c r="L8315" s="8">
        <f t="shared" ca="1" si="517"/>
        <v>-1</v>
      </c>
      <c r="M8315" s="8">
        <f t="shared" ca="1" si="519"/>
        <v>-428</v>
      </c>
      <c r="N8315" s="32">
        <f ca="1">SUM(L$4:L8315)/I8315</f>
        <v>-5.1491819056785369E-2</v>
      </c>
      <c r="O8315" s="46">
        <f ca="1">_xlfn.VAR.P(L$4:L8315)</f>
        <v>33.246626744639521</v>
      </c>
      <c r="P8315" s="33">
        <f ca="1">COUNTIF(K$4:K8315, "WIN")/I8315</f>
        <v>2.6347449470644851E-2</v>
      </c>
    </row>
    <row r="8316" spans="9:16" x14ac:dyDescent="0.25">
      <c r="I8316" s="5">
        <v>8313</v>
      </c>
      <c r="J8316" s="8">
        <f t="shared" ca="1" si="518"/>
        <v>29</v>
      </c>
      <c r="K8316" s="7" t="str">
        <f t="shared" ca="1" si="516"/>
        <v>LOSE</v>
      </c>
      <c r="L8316" s="8">
        <f t="shared" ca="1" si="517"/>
        <v>-1</v>
      </c>
      <c r="M8316" s="8">
        <f t="shared" ca="1" si="519"/>
        <v>-429</v>
      </c>
      <c r="N8316" s="32">
        <f ca="1">SUM(L$4:L8316)/I8316</f>
        <v>-5.1605918440996032E-2</v>
      </c>
      <c r="O8316" s="46">
        <f ca="1">_xlfn.VAR.P(L$4:L8316)</f>
        <v>33.242735602187999</v>
      </c>
      <c r="P8316" s="33">
        <f ca="1">COUNTIF(K$4:K8316, "WIN")/I8316</f>
        <v>2.6344280043305666E-2</v>
      </c>
    </row>
    <row r="8317" spans="9:16" x14ac:dyDescent="0.25">
      <c r="I8317" s="5">
        <v>8314</v>
      </c>
      <c r="J8317" s="8">
        <f t="shared" ca="1" si="518"/>
        <v>25</v>
      </c>
      <c r="K8317" s="7" t="str">
        <f t="shared" ca="1" si="516"/>
        <v>LOSE</v>
      </c>
      <c r="L8317" s="8">
        <f t="shared" ca="1" si="517"/>
        <v>-1</v>
      </c>
      <c r="M8317" s="8">
        <f t="shared" ca="1" si="519"/>
        <v>-430</v>
      </c>
      <c r="N8317" s="32">
        <f ca="1">SUM(L$4:L8317)/I8317</f>
        <v>-5.171999037767621E-2</v>
      </c>
      <c r="O8317" s="46">
        <f ca="1">_xlfn.VAR.P(L$4:L8317)</f>
        <v>33.238845369754344</v>
      </c>
      <c r="P8317" s="33">
        <f ca="1">COUNTIF(K$4:K8317, "WIN")/I8317</f>
        <v>2.6341111378397883E-2</v>
      </c>
    </row>
    <row r="8318" spans="9:16" x14ac:dyDescent="0.25">
      <c r="I8318" s="5">
        <v>8315</v>
      </c>
      <c r="J8318" s="8">
        <f t="shared" ca="1" si="518"/>
        <v>14</v>
      </c>
      <c r="K8318" s="7" t="str">
        <f t="shared" ca="1" si="516"/>
        <v>LOSE</v>
      </c>
      <c r="L8318" s="8">
        <f t="shared" ca="1" si="517"/>
        <v>-1</v>
      </c>
      <c r="M8318" s="8">
        <f t="shared" ca="1" si="519"/>
        <v>-431</v>
      </c>
      <c r="N8318" s="32">
        <f ca="1">SUM(L$4:L8318)/I8318</f>
        <v>-5.1834034876728802E-2</v>
      </c>
      <c r="O8318" s="46">
        <f ca="1">_xlfn.VAR.P(L$4:L8318)</f>
        <v>33.234956047019615</v>
      </c>
      <c r="P8318" s="33">
        <f ca="1">COUNTIF(K$4:K8318, "WIN")/I8318</f>
        <v>2.6337943475646421E-2</v>
      </c>
    </row>
    <row r="8319" spans="9:16" x14ac:dyDescent="0.25">
      <c r="I8319" s="5">
        <v>8316</v>
      </c>
      <c r="J8319" s="8">
        <f t="shared" ca="1" si="518"/>
        <v>7</v>
      </c>
      <c r="K8319" s="7" t="str">
        <f t="shared" ca="1" si="516"/>
        <v>WIN</v>
      </c>
      <c r="L8319" s="8">
        <f t="shared" ca="1" si="517"/>
        <v>35</v>
      </c>
      <c r="M8319" s="8">
        <f t="shared" ca="1" si="519"/>
        <v>-396</v>
      </c>
      <c r="N8319" s="32">
        <f ca="1">SUM(L$4:L8319)/I8319</f>
        <v>-4.7619047619047616E-2</v>
      </c>
      <c r="O8319" s="46">
        <f ca="1">_xlfn.VAR.P(L$4:L8319)</f>
        <v>33.378684807256235</v>
      </c>
      <c r="P8319" s="33">
        <f ca="1">COUNTIF(K$4:K8319, "WIN")/I8319</f>
        <v>2.6455026455026454E-2</v>
      </c>
    </row>
    <row r="8320" spans="9:16" x14ac:dyDescent="0.25">
      <c r="I8320" s="5">
        <v>8317</v>
      </c>
      <c r="J8320" s="8">
        <f t="shared" ca="1" si="518"/>
        <v>29</v>
      </c>
      <c r="K8320" s="7" t="str">
        <f t="shared" ca="1" si="516"/>
        <v>LOSE</v>
      </c>
      <c r="L8320" s="8">
        <f t="shared" ca="1" si="517"/>
        <v>-1</v>
      </c>
      <c r="M8320" s="8">
        <f t="shared" ca="1" si="519"/>
        <v>-397</v>
      </c>
      <c r="N8320" s="32">
        <f ca="1">SUM(L$4:L8320)/I8320</f>
        <v>-4.7733557773235541E-2</v>
      </c>
      <c r="O8320" s="46">
        <f ca="1">_xlfn.VAR.P(L$4:L8320)</f>
        <v>33.374780543172299</v>
      </c>
      <c r="P8320" s="33">
        <f ca="1">COUNTIF(K$4:K8320, "WIN")/I8320</f>
        <v>2.6451845617410125E-2</v>
      </c>
    </row>
    <row r="8321" spans="9:16" x14ac:dyDescent="0.25">
      <c r="I8321" s="5">
        <v>8318</v>
      </c>
      <c r="J8321" s="8">
        <f t="shared" ca="1" si="518"/>
        <v>20</v>
      </c>
      <c r="K8321" s="7" t="str">
        <f t="shared" ca="1" si="516"/>
        <v>LOSE</v>
      </c>
      <c r="L8321" s="8">
        <f t="shared" ca="1" si="517"/>
        <v>-1</v>
      </c>
      <c r="M8321" s="8">
        <f t="shared" ca="1" si="519"/>
        <v>-398</v>
      </c>
      <c r="N8321" s="32">
        <f ca="1">SUM(L$4:L8321)/I8321</f>
        <v>-4.784804039432556E-2</v>
      </c>
      <c r="O8321" s="46">
        <f ca="1">_xlfn.VAR.P(L$4:L8321)</f>
        <v>33.370877191623357</v>
      </c>
      <c r="P8321" s="33">
        <f ca="1">COUNTIF(K$4:K8321, "WIN")/I8321</f>
        <v>2.6448665544602068E-2</v>
      </c>
    </row>
    <row r="8322" spans="9:16" x14ac:dyDescent="0.25">
      <c r="I8322" s="5">
        <v>8319</v>
      </c>
      <c r="J8322" s="8">
        <f t="shared" ca="1" si="518"/>
        <v>17</v>
      </c>
      <c r="K8322" s="7" t="str">
        <f t="shared" ca="1" si="516"/>
        <v>LOSE</v>
      </c>
      <c r="L8322" s="8">
        <f t="shared" ca="1" si="517"/>
        <v>-1</v>
      </c>
      <c r="M8322" s="8">
        <f t="shared" ca="1" si="519"/>
        <v>-399</v>
      </c>
      <c r="N8322" s="32">
        <f ca="1">SUM(L$4:L8322)/I8322</f>
        <v>-4.7962495492246661E-2</v>
      </c>
      <c r="O8322" s="46">
        <f ca="1">_xlfn.VAR.P(L$4:L8322)</f>
        <v>33.366974752289771</v>
      </c>
      <c r="P8322" s="33">
        <f ca="1">COUNTIF(K$4:K8322, "WIN")/I8322</f>
        <v>2.644548623632648E-2</v>
      </c>
    </row>
    <row r="8323" spans="9:16" x14ac:dyDescent="0.25">
      <c r="I8323" s="5">
        <v>8320</v>
      </c>
      <c r="J8323" s="8">
        <f t="shared" ca="1" si="518"/>
        <v>13</v>
      </c>
      <c r="K8323" s="7" t="str">
        <f t="shared" ca="1" si="516"/>
        <v>LOSE</v>
      </c>
      <c r="L8323" s="8">
        <f t="shared" ca="1" si="517"/>
        <v>-1</v>
      </c>
      <c r="M8323" s="8">
        <f t="shared" ca="1" si="519"/>
        <v>-400</v>
      </c>
      <c r="N8323" s="32">
        <f ca="1">SUM(L$4:L8323)/I8323</f>
        <v>-4.807692307692308E-2</v>
      </c>
      <c r="O8323" s="46">
        <f ca="1">_xlfn.VAR.P(L$4:L8323)</f>
        <v>33.363073224852073</v>
      </c>
      <c r="P8323" s="33">
        <f ca="1">COUNTIF(K$4:K8323, "WIN")/I8323</f>
        <v>2.6442307692307692E-2</v>
      </c>
    </row>
    <row r="8324" spans="9:16" x14ac:dyDescent="0.25">
      <c r="I8324" s="5">
        <v>8321</v>
      </c>
      <c r="J8324" s="8">
        <f t="shared" ca="1" si="518"/>
        <v>6</v>
      </c>
      <c r="K8324" s="7" t="str">
        <f t="shared" ref="K8324:K8387" ca="1" si="520">IF($D$7 = $J8324, "WIN", "LOSE")</f>
        <v>LOSE</v>
      </c>
      <c r="L8324" s="8">
        <f t="shared" ref="L8324:L8387" ca="1" si="521">IF($K8324 = "WIN", 35, -1)</f>
        <v>-1</v>
      </c>
      <c r="M8324" s="8">
        <f t="shared" ca="1" si="519"/>
        <v>-401</v>
      </c>
      <c r="N8324" s="32">
        <f ca="1">SUM(L$4:L8324)/I8324</f>
        <v>-4.8191323158274249E-2</v>
      </c>
      <c r="O8324" s="46">
        <f ca="1">_xlfn.VAR.P(L$4:L8324)</f>
        <v>33.359172608990932</v>
      </c>
      <c r="P8324" s="33">
        <f ca="1">COUNTIF(K$4:K8324, "WIN")/I8324</f>
        <v>2.6439129912270161E-2</v>
      </c>
    </row>
    <row r="8325" spans="9:16" x14ac:dyDescent="0.25">
      <c r="I8325" s="5">
        <v>8322</v>
      </c>
      <c r="J8325" s="8">
        <f t="shared" ca="1" si="518"/>
        <v>31</v>
      </c>
      <c r="K8325" s="7" t="str">
        <f t="shared" ca="1" si="520"/>
        <v>LOSE</v>
      </c>
      <c r="L8325" s="8">
        <f t="shared" ca="1" si="521"/>
        <v>-1</v>
      </c>
      <c r="M8325" s="8">
        <f t="shared" ca="1" si="519"/>
        <v>-402</v>
      </c>
      <c r="N8325" s="32">
        <f ca="1">SUM(L$4:L8325)/I8325</f>
        <v>-4.830569574621485E-2</v>
      </c>
      <c r="O8325" s="46">
        <f ca="1">_xlfn.VAR.P(L$4:L8325)</f>
        <v>33.355272904387171</v>
      </c>
      <c r="P8325" s="33">
        <f ca="1">COUNTIF(K$4:K8325, "WIN")/I8325</f>
        <v>2.6435952895938475E-2</v>
      </c>
    </row>
    <row r="8326" spans="9:16" x14ac:dyDescent="0.25">
      <c r="I8326" s="5">
        <v>8323</v>
      </c>
      <c r="J8326" s="8">
        <f t="shared" ref="J8326:J8389" ca="1" si="522">RANDBETWEEN(0,36)</f>
        <v>23</v>
      </c>
      <c r="K8326" s="7" t="str">
        <f t="shared" ca="1" si="520"/>
        <v>LOSE</v>
      </c>
      <c r="L8326" s="8">
        <f t="shared" ca="1" si="521"/>
        <v>-1</v>
      </c>
      <c r="M8326" s="8">
        <f t="shared" ref="M8326:M8389" ca="1" si="523">M8325+L8326</f>
        <v>-403</v>
      </c>
      <c r="N8326" s="32">
        <f ca="1">SUM(L$4:L8326)/I8326</f>
        <v>-4.8420040850654815E-2</v>
      </c>
      <c r="O8326" s="46">
        <f ca="1">_xlfn.VAR.P(L$4:L8326)</f>
        <v>33.351374110721757</v>
      </c>
      <c r="P8326" s="33">
        <f ca="1">COUNTIF(K$4:K8326, "WIN")/I8326</f>
        <v>2.6432776643037368E-2</v>
      </c>
    </row>
    <row r="8327" spans="9:16" x14ac:dyDescent="0.25">
      <c r="I8327" s="5">
        <v>8324</v>
      </c>
      <c r="J8327" s="8">
        <f t="shared" ca="1" si="522"/>
        <v>11</v>
      </c>
      <c r="K8327" s="7" t="str">
        <f t="shared" ca="1" si="520"/>
        <v>LOSE</v>
      </c>
      <c r="L8327" s="8">
        <f t="shared" ca="1" si="521"/>
        <v>-1</v>
      </c>
      <c r="M8327" s="8">
        <f t="shared" ca="1" si="523"/>
        <v>-404</v>
      </c>
      <c r="N8327" s="32">
        <f ca="1">SUM(L$4:L8327)/I8327</f>
        <v>-4.8534358481499278E-2</v>
      </c>
      <c r="O8327" s="46">
        <f ca="1">_xlfn.VAR.P(L$4:L8327)</f>
        <v>33.347476227675813</v>
      </c>
      <c r="P8327" s="33">
        <f ca="1">COUNTIF(K$4:K8327, "WIN")/I8327</f>
        <v>2.6429601153291685E-2</v>
      </c>
    </row>
    <row r="8328" spans="9:16" x14ac:dyDescent="0.25">
      <c r="I8328" s="5">
        <v>8325</v>
      </c>
      <c r="J8328" s="8">
        <f t="shared" ca="1" si="522"/>
        <v>1</v>
      </c>
      <c r="K8328" s="7" t="str">
        <f t="shared" ca="1" si="520"/>
        <v>LOSE</v>
      </c>
      <c r="L8328" s="8">
        <f t="shared" ca="1" si="521"/>
        <v>-1</v>
      </c>
      <c r="M8328" s="8">
        <f t="shared" ca="1" si="523"/>
        <v>-405</v>
      </c>
      <c r="N8328" s="32">
        <f ca="1">SUM(L$4:L8328)/I8328</f>
        <v>-4.8648648648648651E-2</v>
      </c>
      <c r="O8328" s="46">
        <f ca="1">_xlfn.VAR.P(L$4:L8328)</f>
        <v>33.343579254930603</v>
      </c>
      <c r="P8328" s="33">
        <f ca="1">COUNTIF(K$4:K8328, "WIN")/I8328</f>
        <v>2.6426426426426425E-2</v>
      </c>
    </row>
    <row r="8329" spans="9:16" x14ac:dyDescent="0.25">
      <c r="I8329" s="5">
        <v>8326</v>
      </c>
      <c r="J8329" s="8">
        <f t="shared" ca="1" si="522"/>
        <v>20</v>
      </c>
      <c r="K8329" s="7" t="str">
        <f t="shared" ca="1" si="520"/>
        <v>LOSE</v>
      </c>
      <c r="L8329" s="8">
        <f t="shared" ca="1" si="521"/>
        <v>-1</v>
      </c>
      <c r="M8329" s="8">
        <f t="shared" ca="1" si="523"/>
        <v>-406</v>
      </c>
      <c r="N8329" s="32">
        <f ca="1">SUM(L$4:L8329)/I8329</f>
        <v>-4.8762911361998562E-2</v>
      </c>
      <c r="O8329" s="46">
        <f ca="1">_xlfn.VAR.P(L$4:L8329)</f>
        <v>33.339683192167548</v>
      </c>
      <c r="P8329" s="33">
        <f ca="1">COUNTIF(K$4:K8329, "WIN")/I8329</f>
        <v>2.6423252462166705E-2</v>
      </c>
    </row>
    <row r="8330" spans="9:16" x14ac:dyDescent="0.25">
      <c r="I8330" s="5">
        <v>8327</v>
      </c>
      <c r="J8330" s="8">
        <f t="shared" ca="1" si="522"/>
        <v>16</v>
      </c>
      <c r="K8330" s="7" t="str">
        <f t="shared" ca="1" si="520"/>
        <v>LOSE</v>
      </c>
      <c r="L8330" s="8">
        <f t="shared" ca="1" si="521"/>
        <v>-1</v>
      </c>
      <c r="M8330" s="8">
        <f t="shared" ca="1" si="523"/>
        <v>-407</v>
      </c>
      <c r="N8330" s="32">
        <f ca="1">SUM(L$4:L8330)/I8330</f>
        <v>-4.8877146631439897E-2</v>
      </c>
      <c r="O8330" s="46">
        <f ca="1">_xlfn.VAR.P(L$4:L8330)</f>
        <v>33.335788039068213</v>
      </c>
      <c r="P8330" s="33">
        <f ca="1">COUNTIF(K$4:K8330, "WIN")/I8330</f>
        <v>2.6420079260237782E-2</v>
      </c>
    </row>
    <row r="8331" spans="9:16" x14ac:dyDescent="0.25">
      <c r="I8331" s="5">
        <v>8328</v>
      </c>
      <c r="J8331" s="8">
        <f t="shared" ca="1" si="522"/>
        <v>21</v>
      </c>
      <c r="K8331" s="7" t="str">
        <f t="shared" ca="1" si="520"/>
        <v>LOSE</v>
      </c>
      <c r="L8331" s="8">
        <f t="shared" ca="1" si="521"/>
        <v>-1</v>
      </c>
      <c r="M8331" s="8">
        <f t="shared" ca="1" si="523"/>
        <v>-408</v>
      </c>
      <c r="N8331" s="32">
        <f ca="1">SUM(L$4:L8331)/I8331</f>
        <v>-4.8991354466858789E-2</v>
      </c>
      <c r="O8331" s="46">
        <f ca="1">_xlfn.VAR.P(L$4:L8331)</f>
        <v>33.331893795314301</v>
      </c>
      <c r="P8331" s="33">
        <f ca="1">COUNTIF(K$4:K8331, "WIN")/I8331</f>
        <v>2.6416906820365033E-2</v>
      </c>
    </row>
    <row r="8332" spans="9:16" x14ac:dyDescent="0.25">
      <c r="I8332" s="5">
        <v>8329</v>
      </c>
      <c r="J8332" s="8">
        <f t="shared" ca="1" si="522"/>
        <v>13</v>
      </c>
      <c r="K8332" s="7" t="str">
        <f t="shared" ca="1" si="520"/>
        <v>LOSE</v>
      </c>
      <c r="L8332" s="8">
        <f t="shared" ca="1" si="521"/>
        <v>-1</v>
      </c>
      <c r="M8332" s="8">
        <f t="shared" ca="1" si="523"/>
        <v>-409</v>
      </c>
      <c r="N8332" s="32">
        <f ca="1">SUM(L$4:L8332)/I8332</f>
        <v>-4.9105534878136632E-2</v>
      </c>
      <c r="O8332" s="46">
        <f ca="1">_xlfn.VAR.P(L$4:L8332)</f>
        <v>33.328000460587688</v>
      </c>
      <c r="P8332" s="33">
        <f ca="1">COUNTIF(K$4:K8332, "WIN")/I8332</f>
        <v>2.6413735142273981E-2</v>
      </c>
    </row>
    <row r="8333" spans="9:16" x14ac:dyDescent="0.25">
      <c r="I8333" s="5">
        <v>8330</v>
      </c>
      <c r="J8333" s="8">
        <f t="shared" ca="1" si="522"/>
        <v>1</v>
      </c>
      <c r="K8333" s="7" t="str">
        <f t="shared" ca="1" si="520"/>
        <v>LOSE</v>
      </c>
      <c r="L8333" s="8">
        <f t="shared" ca="1" si="521"/>
        <v>-1</v>
      </c>
      <c r="M8333" s="8">
        <f t="shared" ca="1" si="523"/>
        <v>-410</v>
      </c>
      <c r="N8333" s="32">
        <f ca="1">SUM(L$4:L8333)/I8333</f>
        <v>-4.9219687875150062E-2</v>
      </c>
      <c r="O8333" s="46">
        <f ca="1">_xlfn.VAR.P(L$4:L8333)</f>
        <v>33.324108034570372</v>
      </c>
      <c r="P8333" s="33">
        <f ca="1">COUNTIF(K$4:K8333, "WIN")/I8333</f>
        <v>2.6410564225690276E-2</v>
      </c>
    </row>
    <row r="8334" spans="9:16" x14ac:dyDescent="0.25">
      <c r="I8334" s="5">
        <v>8331</v>
      </c>
      <c r="J8334" s="8">
        <f t="shared" ca="1" si="522"/>
        <v>7</v>
      </c>
      <c r="K8334" s="7" t="str">
        <f t="shared" ca="1" si="520"/>
        <v>WIN</v>
      </c>
      <c r="L8334" s="8">
        <f t="shared" ca="1" si="521"/>
        <v>35</v>
      </c>
      <c r="M8334" s="8">
        <f t="shared" ca="1" si="523"/>
        <v>-375</v>
      </c>
      <c r="N8334" s="32">
        <f ca="1">SUM(L$4:L8334)/I8334</f>
        <v>-4.5012603528988115E-2</v>
      </c>
      <c r="O8334" s="46">
        <f ca="1">_xlfn.VAR.P(L$4:L8334)</f>
        <v>33.46754534553795</v>
      </c>
      <c r="P8334" s="33">
        <f ca="1">COUNTIF(K$4:K8334, "WIN")/I8334</f>
        <v>2.6527427679750332E-2</v>
      </c>
    </row>
    <row r="8335" spans="9:16" x14ac:dyDescent="0.25">
      <c r="I8335" s="5">
        <v>8332</v>
      </c>
      <c r="J8335" s="8">
        <f t="shared" ca="1" si="522"/>
        <v>24</v>
      </c>
      <c r="K8335" s="7" t="str">
        <f t="shared" ca="1" si="520"/>
        <v>LOSE</v>
      </c>
      <c r="L8335" s="8">
        <f t="shared" ca="1" si="521"/>
        <v>-1</v>
      </c>
      <c r="M8335" s="8">
        <f t="shared" ca="1" si="523"/>
        <v>-376</v>
      </c>
      <c r="N8335" s="32">
        <f ca="1">SUM(L$4:L8335)/I8335</f>
        <v>-4.512722035525684E-2</v>
      </c>
      <c r="O8335" s="46">
        <f ca="1">_xlfn.VAR.P(L$4:L8335)</f>
        <v>33.463638041904275</v>
      </c>
      <c r="P8335" s="33">
        <f ca="1">COUNTIF(K$4:K8335, "WIN")/I8335</f>
        <v>2.6524243879020644E-2</v>
      </c>
    </row>
    <row r="8336" spans="9:16" x14ac:dyDescent="0.25">
      <c r="I8336" s="5">
        <v>8333</v>
      </c>
      <c r="J8336" s="8">
        <f t="shared" ca="1" si="522"/>
        <v>8</v>
      </c>
      <c r="K8336" s="7" t="str">
        <f t="shared" ca="1" si="520"/>
        <v>LOSE</v>
      </c>
      <c r="L8336" s="8">
        <f t="shared" ca="1" si="521"/>
        <v>-1</v>
      </c>
      <c r="M8336" s="8">
        <f t="shared" ca="1" si="523"/>
        <v>-377</v>
      </c>
      <c r="N8336" s="32">
        <f ca="1">SUM(L$4:L8336)/I8336</f>
        <v>-4.5241809672386897E-2</v>
      </c>
      <c r="O8336" s="46">
        <f ca="1">_xlfn.VAR.P(L$4:L8336)</f>
        <v>33.45973164979641</v>
      </c>
      <c r="P8336" s="33">
        <f ca="1">COUNTIF(K$4:K8336, "WIN")/I8336</f>
        <v>2.6521060842433698E-2</v>
      </c>
    </row>
    <row r="8337" spans="9:16" x14ac:dyDescent="0.25">
      <c r="I8337" s="5">
        <v>8334</v>
      </c>
      <c r="J8337" s="8">
        <f t="shared" ca="1" si="522"/>
        <v>31</v>
      </c>
      <c r="K8337" s="7" t="str">
        <f t="shared" ca="1" si="520"/>
        <v>LOSE</v>
      </c>
      <c r="L8337" s="8">
        <f t="shared" ca="1" si="521"/>
        <v>-1</v>
      </c>
      <c r="M8337" s="8">
        <f t="shared" ca="1" si="523"/>
        <v>-378</v>
      </c>
      <c r="N8337" s="32">
        <f ca="1">SUM(L$4:L8337)/I8337</f>
        <v>-4.5356371490280781E-2</v>
      </c>
      <c r="O8337" s="46">
        <f ca="1">_xlfn.VAR.P(L$4:L8337)</f>
        <v>33.45582616889569</v>
      </c>
      <c r="P8337" s="33">
        <f ca="1">COUNTIF(K$4:K8337, "WIN")/I8337</f>
        <v>2.6517878569714423E-2</v>
      </c>
    </row>
    <row r="8338" spans="9:16" x14ac:dyDescent="0.25">
      <c r="I8338" s="5">
        <v>8335</v>
      </c>
      <c r="J8338" s="8">
        <f t="shared" ca="1" si="522"/>
        <v>20</v>
      </c>
      <c r="K8338" s="7" t="str">
        <f t="shared" ca="1" si="520"/>
        <v>LOSE</v>
      </c>
      <c r="L8338" s="8">
        <f t="shared" ca="1" si="521"/>
        <v>-1</v>
      </c>
      <c r="M8338" s="8">
        <f t="shared" ca="1" si="523"/>
        <v>-379</v>
      </c>
      <c r="N8338" s="32">
        <f ca="1">SUM(L$4:L8338)/I8338</f>
        <v>-4.5470905818836234E-2</v>
      </c>
      <c r="O8338" s="46">
        <f ca="1">_xlfn.VAR.P(L$4:L8338)</f>
        <v>33.45192159888358</v>
      </c>
      <c r="P8338" s="33">
        <f ca="1">COUNTIF(K$4:K8338, "WIN")/I8338</f>
        <v>2.6514697060587882E-2</v>
      </c>
    </row>
    <row r="8339" spans="9:16" x14ac:dyDescent="0.25">
      <c r="I8339" s="5">
        <v>8336</v>
      </c>
      <c r="J8339" s="8">
        <f t="shared" ca="1" si="522"/>
        <v>8</v>
      </c>
      <c r="K8339" s="7" t="str">
        <f t="shared" ca="1" si="520"/>
        <v>LOSE</v>
      </c>
      <c r="L8339" s="8">
        <f t="shared" ca="1" si="521"/>
        <v>-1</v>
      </c>
      <c r="M8339" s="8">
        <f t="shared" ca="1" si="523"/>
        <v>-380</v>
      </c>
      <c r="N8339" s="32">
        <f ca="1">SUM(L$4:L8339)/I8339</f>
        <v>-4.558541266794626E-2</v>
      </c>
      <c r="O8339" s="46">
        <f ca="1">_xlfn.VAR.P(L$4:L8339)</f>
        <v>33.448017939441719</v>
      </c>
      <c r="P8339" s="33">
        <f ca="1">COUNTIF(K$4:K8339, "WIN")/I8339</f>
        <v>2.6511516314779271E-2</v>
      </c>
    </row>
    <row r="8340" spans="9:16" x14ac:dyDescent="0.25">
      <c r="I8340" s="5">
        <v>8337</v>
      </c>
      <c r="J8340" s="8">
        <f t="shared" ca="1" si="522"/>
        <v>3</v>
      </c>
      <c r="K8340" s="7" t="str">
        <f t="shared" ca="1" si="520"/>
        <v>LOSE</v>
      </c>
      <c r="L8340" s="8">
        <f t="shared" ca="1" si="521"/>
        <v>-1</v>
      </c>
      <c r="M8340" s="8">
        <f t="shared" ca="1" si="523"/>
        <v>-381</v>
      </c>
      <c r="N8340" s="32">
        <f ca="1">SUM(L$4:L8340)/I8340</f>
        <v>-4.5699892047499101E-2</v>
      </c>
      <c r="O8340" s="46">
        <f ca="1">_xlfn.VAR.P(L$4:L8340)</f>
        <v>33.444115190251878</v>
      </c>
      <c r="P8340" s="33">
        <f ca="1">COUNTIF(K$4:K8340, "WIN")/I8340</f>
        <v>2.6508336332013913E-2</v>
      </c>
    </row>
    <row r="8341" spans="9:16" x14ac:dyDescent="0.25">
      <c r="I8341" s="5">
        <v>8338</v>
      </c>
      <c r="J8341" s="8">
        <f t="shared" ca="1" si="522"/>
        <v>12</v>
      </c>
      <c r="K8341" s="7" t="str">
        <f t="shared" ca="1" si="520"/>
        <v>LOSE</v>
      </c>
      <c r="L8341" s="8">
        <f t="shared" ca="1" si="521"/>
        <v>-1</v>
      </c>
      <c r="M8341" s="8">
        <f t="shared" ca="1" si="523"/>
        <v>-382</v>
      </c>
      <c r="N8341" s="32">
        <f ca="1">SUM(L$4:L8341)/I8341</f>
        <v>-4.5814343967378268E-2</v>
      </c>
      <c r="O8341" s="46">
        <f ca="1">_xlfn.VAR.P(L$4:L8341)</f>
        <v>33.440213350995975</v>
      </c>
      <c r="P8341" s="33">
        <f ca="1">COUNTIF(K$4:K8341, "WIN")/I8341</f>
        <v>2.6505157112017272E-2</v>
      </c>
    </row>
    <row r="8342" spans="9:16" x14ac:dyDescent="0.25">
      <c r="I8342" s="5">
        <v>8339</v>
      </c>
      <c r="J8342" s="8">
        <f t="shared" ca="1" si="522"/>
        <v>29</v>
      </c>
      <c r="K8342" s="7" t="str">
        <f t="shared" ca="1" si="520"/>
        <v>LOSE</v>
      </c>
      <c r="L8342" s="8">
        <f t="shared" ca="1" si="521"/>
        <v>-1</v>
      </c>
      <c r="M8342" s="8">
        <f t="shared" ca="1" si="523"/>
        <v>-383</v>
      </c>
      <c r="N8342" s="32">
        <f ca="1">SUM(L$4:L8342)/I8342</f>
        <v>-4.5928768437462526E-2</v>
      </c>
      <c r="O8342" s="46">
        <f ca="1">_xlfn.VAR.P(L$4:L8342)</f>
        <v>33.436312421356092</v>
      </c>
      <c r="P8342" s="33">
        <f ca="1">COUNTIF(K$4:K8342, "WIN")/I8342</f>
        <v>2.6501978654514931E-2</v>
      </c>
    </row>
    <row r="8343" spans="9:16" x14ac:dyDescent="0.25">
      <c r="I8343" s="5">
        <v>8340</v>
      </c>
      <c r="J8343" s="8">
        <f t="shared" ca="1" si="522"/>
        <v>0</v>
      </c>
      <c r="K8343" s="7" t="str">
        <f t="shared" ca="1" si="520"/>
        <v>LOSE</v>
      </c>
      <c r="L8343" s="8">
        <f t="shared" ca="1" si="521"/>
        <v>-1</v>
      </c>
      <c r="M8343" s="8">
        <f t="shared" ca="1" si="523"/>
        <v>-384</v>
      </c>
      <c r="N8343" s="32">
        <f ca="1">SUM(L$4:L8343)/I8343</f>
        <v>-4.60431654676259E-2</v>
      </c>
      <c r="O8343" s="46">
        <f ca="1">_xlfn.VAR.P(L$4:L8343)</f>
        <v>33.432412401014439</v>
      </c>
      <c r="P8343" s="33">
        <f ca="1">COUNTIF(K$4:K8343, "WIN")/I8343</f>
        <v>2.6498800959232613E-2</v>
      </c>
    </row>
    <row r="8344" spans="9:16" x14ac:dyDescent="0.25">
      <c r="I8344" s="5">
        <v>8341</v>
      </c>
      <c r="J8344" s="8">
        <f t="shared" ca="1" si="522"/>
        <v>15</v>
      </c>
      <c r="K8344" s="7" t="str">
        <f t="shared" ca="1" si="520"/>
        <v>LOSE</v>
      </c>
      <c r="L8344" s="8">
        <f t="shared" ca="1" si="521"/>
        <v>-1</v>
      </c>
      <c r="M8344" s="8">
        <f t="shared" ca="1" si="523"/>
        <v>-385</v>
      </c>
      <c r="N8344" s="32">
        <f ca="1">SUM(L$4:L8344)/I8344</f>
        <v>-4.6157535067737683E-2</v>
      </c>
      <c r="O8344" s="46">
        <f ca="1">_xlfn.VAR.P(L$4:L8344)</f>
        <v>33.428513289653388</v>
      </c>
      <c r="P8344" s="33">
        <f ca="1">COUNTIF(K$4:K8344, "WIN")/I8344</f>
        <v>2.6495624025896176E-2</v>
      </c>
    </row>
    <row r="8345" spans="9:16" x14ac:dyDescent="0.25">
      <c r="I8345" s="5">
        <v>8342</v>
      </c>
      <c r="J8345" s="8">
        <f t="shared" ca="1" si="522"/>
        <v>8</v>
      </c>
      <c r="K8345" s="7" t="str">
        <f t="shared" ca="1" si="520"/>
        <v>LOSE</v>
      </c>
      <c r="L8345" s="8">
        <f t="shared" ca="1" si="521"/>
        <v>-1</v>
      </c>
      <c r="M8345" s="8">
        <f t="shared" ca="1" si="523"/>
        <v>-386</v>
      </c>
      <c r="N8345" s="32">
        <f ca="1">SUM(L$4:L8345)/I8345</f>
        <v>-4.6271877247662428E-2</v>
      </c>
      <c r="O8345" s="46">
        <f ca="1">_xlfn.VAR.P(L$4:L8345)</f>
        <v>33.424615086955455</v>
      </c>
      <c r="P8345" s="33">
        <f ca="1">COUNTIF(K$4:K8345, "WIN")/I8345</f>
        <v>2.6492447854231597E-2</v>
      </c>
    </row>
    <row r="8346" spans="9:16" x14ac:dyDescent="0.25">
      <c r="I8346" s="5">
        <v>8343</v>
      </c>
      <c r="J8346" s="8">
        <f t="shared" ca="1" si="522"/>
        <v>27</v>
      </c>
      <c r="K8346" s="7" t="str">
        <f t="shared" ca="1" si="520"/>
        <v>LOSE</v>
      </c>
      <c r="L8346" s="8">
        <f t="shared" ca="1" si="521"/>
        <v>-1</v>
      </c>
      <c r="M8346" s="8">
        <f t="shared" ca="1" si="523"/>
        <v>-387</v>
      </c>
      <c r="N8346" s="32">
        <f ca="1">SUM(L$4:L8346)/I8346</f>
        <v>-4.6386192017259978E-2</v>
      </c>
      <c r="O8346" s="46">
        <f ca="1">_xlfn.VAR.P(L$4:L8346)</f>
        <v>33.420717792603298</v>
      </c>
      <c r="P8346" s="33">
        <f ca="1">COUNTIF(K$4:K8346, "WIN")/I8346</f>
        <v>2.6489272443965001E-2</v>
      </c>
    </row>
    <row r="8347" spans="9:16" x14ac:dyDescent="0.25">
      <c r="I8347" s="5">
        <v>8344</v>
      </c>
      <c r="J8347" s="8">
        <f t="shared" ca="1" si="522"/>
        <v>27</v>
      </c>
      <c r="K8347" s="7" t="str">
        <f t="shared" ca="1" si="520"/>
        <v>LOSE</v>
      </c>
      <c r="L8347" s="8">
        <f t="shared" ca="1" si="521"/>
        <v>-1</v>
      </c>
      <c r="M8347" s="8">
        <f t="shared" ca="1" si="523"/>
        <v>-388</v>
      </c>
      <c r="N8347" s="32">
        <f ca="1">SUM(L$4:L8347)/I8347</f>
        <v>-4.6500479386385428E-2</v>
      </c>
      <c r="O8347" s="46">
        <f ca="1">_xlfn.VAR.P(L$4:L8347)</f>
        <v>33.41682140627973</v>
      </c>
      <c r="P8347" s="33">
        <f ca="1">COUNTIF(K$4:K8347, "WIN")/I8347</f>
        <v>2.6486097794822628E-2</v>
      </c>
    </row>
    <row r="8348" spans="9:16" x14ac:dyDescent="0.25">
      <c r="I8348" s="5">
        <v>8345</v>
      </c>
      <c r="J8348" s="8">
        <f t="shared" ca="1" si="522"/>
        <v>10</v>
      </c>
      <c r="K8348" s="7" t="str">
        <f t="shared" ca="1" si="520"/>
        <v>LOSE</v>
      </c>
      <c r="L8348" s="8">
        <f t="shared" ca="1" si="521"/>
        <v>-1</v>
      </c>
      <c r="M8348" s="8">
        <f t="shared" ca="1" si="523"/>
        <v>-389</v>
      </c>
      <c r="N8348" s="32">
        <f ca="1">SUM(L$4:L8348)/I8348</f>
        <v>-4.6614739364889156E-2</v>
      </c>
      <c r="O8348" s="46">
        <f ca="1">_xlfn.VAR.P(L$4:L8348)</f>
        <v>33.412925927667715</v>
      </c>
      <c r="P8348" s="33">
        <f ca="1">COUNTIF(K$4:K8348, "WIN")/I8348</f>
        <v>2.6482923906530856E-2</v>
      </c>
    </row>
    <row r="8349" spans="9:16" x14ac:dyDescent="0.25">
      <c r="I8349" s="5">
        <v>8346</v>
      </c>
      <c r="J8349" s="8">
        <f t="shared" ca="1" si="522"/>
        <v>20</v>
      </c>
      <c r="K8349" s="7" t="str">
        <f t="shared" ca="1" si="520"/>
        <v>LOSE</v>
      </c>
      <c r="L8349" s="8">
        <f t="shared" ca="1" si="521"/>
        <v>-1</v>
      </c>
      <c r="M8349" s="8">
        <f t="shared" ca="1" si="523"/>
        <v>-390</v>
      </c>
      <c r="N8349" s="32">
        <f ca="1">SUM(L$4:L8349)/I8349</f>
        <v>-4.6728971962616821E-2</v>
      </c>
      <c r="O8349" s="46">
        <f ca="1">_xlfn.VAR.P(L$4:L8349)</f>
        <v>33.409031356450342</v>
      </c>
      <c r="P8349" s="33">
        <f ca="1">COUNTIF(K$4:K8349, "WIN")/I8349</f>
        <v>2.6479750778816199E-2</v>
      </c>
    </row>
    <row r="8350" spans="9:16" x14ac:dyDescent="0.25">
      <c r="I8350" s="5">
        <v>8347</v>
      </c>
      <c r="J8350" s="8">
        <f t="shared" ca="1" si="522"/>
        <v>28</v>
      </c>
      <c r="K8350" s="7" t="str">
        <f t="shared" ca="1" si="520"/>
        <v>LOSE</v>
      </c>
      <c r="L8350" s="8">
        <f t="shared" ca="1" si="521"/>
        <v>-1</v>
      </c>
      <c r="M8350" s="8">
        <f t="shared" ca="1" si="523"/>
        <v>-391</v>
      </c>
      <c r="N8350" s="32">
        <f ca="1">SUM(L$4:L8350)/I8350</f>
        <v>-4.684317718940937E-2</v>
      </c>
      <c r="O8350" s="46">
        <f ca="1">_xlfn.VAR.P(L$4:L8350)</f>
        <v>33.40513769231088</v>
      </c>
      <c r="P8350" s="33">
        <f ca="1">COUNTIF(K$4:K8350, "WIN")/I8350</f>
        <v>2.6476578411405296E-2</v>
      </c>
    </row>
    <row r="8351" spans="9:16" x14ac:dyDescent="0.25">
      <c r="I8351" s="5">
        <v>8348</v>
      </c>
      <c r="J8351" s="8">
        <f t="shared" ca="1" si="522"/>
        <v>1</v>
      </c>
      <c r="K8351" s="7" t="str">
        <f t="shared" ca="1" si="520"/>
        <v>LOSE</v>
      </c>
      <c r="L8351" s="8">
        <f t="shared" ca="1" si="521"/>
        <v>-1</v>
      </c>
      <c r="M8351" s="8">
        <f t="shared" ca="1" si="523"/>
        <v>-392</v>
      </c>
      <c r="N8351" s="32">
        <f ca="1">SUM(L$4:L8351)/I8351</f>
        <v>-4.6957355055103019E-2</v>
      </c>
      <c r="O8351" s="46">
        <f ca="1">_xlfn.VAR.P(L$4:L8351)</f>
        <v>33.401244934932727</v>
      </c>
      <c r="P8351" s="33">
        <f ca="1">COUNTIF(K$4:K8351, "WIN")/I8351</f>
        <v>2.6473406804024917E-2</v>
      </c>
    </row>
    <row r="8352" spans="9:16" x14ac:dyDescent="0.25">
      <c r="I8352" s="5">
        <v>8349</v>
      </c>
      <c r="J8352" s="8">
        <f t="shared" ca="1" si="522"/>
        <v>21</v>
      </c>
      <c r="K8352" s="7" t="str">
        <f t="shared" ca="1" si="520"/>
        <v>LOSE</v>
      </c>
      <c r="L8352" s="8">
        <f t="shared" ca="1" si="521"/>
        <v>-1</v>
      </c>
      <c r="M8352" s="8">
        <f t="shared" ca="1" si="523"/>
        <v>-393</v>
      </c>
      <c r="N8352" s="32">
        <f ca="1">SUM(L$4:L8352)/I8352</f>
        <v>-4.7071505569529284E-2</v>
      </c>
      <c r="O8352" s="46">
        <f ca="1">_xlfn.VAR.P(L$4:L8352)</f>
        <v>33.39735308399942</v>
      </c>
      <c r="P8352" s="33">
        <f ca="1">COUNTIF(K$4:K8352, "WIN")/I8352</f>
        <v>2.6470235956401963E-2</v>
      </c>
    </row>
    <row r="8353" spans="9:16" x14ac:dyDescent="0.25">
      <c r="I8353" s="5">
        <v>8350</v>
      </c>
      <c r="J8353" s="8">
        <f t="shared" ca="1" si="522"/>
        <v>36</v>
      </c>
      <c r="K8353" s="7" t="str">
        <f t="shared" ca="1" si="520"/>
        <v>LOSE</v>
      </c>
      <c r="L8353" s="8">
        <f t="shared" ca="1" si="521"/>
        <v>-1</v>
      </c>
      <c r="M8353" s="8">
        <f t="shared" ca="1" si="523"/>
        <v>-394</v>
      </c>
      <c r="N8353" s="32">
        <f ca="1">SUM(L$4:L8353)/I8353</f>
        <v>-4.7185628742514973E-2</v>
      </c>
      <c r="O8353" s="46">
        <f ca="1">_xlfn.VAR.P(L$4:L8353)</f>
        <v>33.393462139194668</v>
      </c>
      <c r="P8353" s="33">
        <f ca="1">COUNTIF(K$4:K8353, "WIN")/I8353</f>
        <v>2.6467065868263473E-2</v>
      </c>
    </row>
    <row r="8354" spans="9:16" x14ac:dyDescent="0.25">
      <c r="I8354" s="5">
        <v>8351</v>
      </c>
      <c r="J8354" s="8">
        <f t="shared" ca="1" si="522"/>
        <v>6</v>
      </c>
      <c r="K8354" s="7" t="str">
        <f t="shared" ca="1" si="520"/>
        <v>LOSE</v>
      </c>
      <c r="L8354" s="8">
        <f t="shared" ca="1" si="521"/>
        <v>-1</v>
      </c>
      <c r="M8354" s="8">
        <f t="shared" ca="1" si="523"/>
        <v>-395</v>
      </c>
      <c r="N8354" s="32">
        <f ca="1">SUM(L$4:L8354)/I8354</f>
        <v>-4.7299724583882173E-2</v>
      </c>
      <c r="O8354" s="46">
        <f ca="1">_xlfn.VAR.P(L$4:L8354)</f>
        <v>33.389572100202294</v>
      </c>
      <c r="P8354" s="33">
        <f ca="1">COUNTIF(K$4:K8354, "WIN")/I8354</f>
        <v>2.6463896539336607E-2</v>
      </c>
    </row>
    <row r="8355" spans="9:16" x14ac:dyDescent="0.25">
      <c r="I8355" s="5">
        <v>8352</v>
      </c>
      <c r="J8355" s="8">
        <f t="shared" ca="1" si="522"/>
        <v>0</v>
      </c>
      <c r="K8355" s="7" t="str">
        <f t="shared" ca="1" si="520"/>
        <v>LOSE</v>
      </c>
      <c r="L8355" s="8">
        <f t="shared" ca="1" si="521"/>
        <v>-1</v>
      </c>
      <c r="M8355" s="8">
        <f t="shared" ca="1" si="523"/>
        <v>-396</v>
      </c>
      <c r="N8355" s="32">
        <f ca="1">SUM(L$4:L8355)/I8355</f>
        <v>-4.7413793103448273E-2</v>
      </c>
      <c r="O8355" s="46">
        <f ca="1">_xlfn.VAR.P(L$4:L8355)</f>
        <v>33.385682966706305</v>
      </c>
      <c r="P8355" s="33">
        <f ca="1">COUNTIF(K$4:K8355, "WIN")/I8355</f>
        <v>2.646072796934866E-2</v>
      </c>
    </row>
    <row r="8356" spans="9:16" x14ac:dyDescent="0.25">
      <c r="I8356" s="5">
        <v>8353</v>
      </c>
      <c r="J8356" s="8">
        <f t="shared" ca="1" si="522"/>
        <v>33</v>
      </c>
      <c r="K8356" s="7" t="str">
        <f t="shared" ca="1" si="520"/>
        <v>LOSE</v>
      </c>
      <c r="L8356" s="8">
        <f t="shared" ca="1" si="521"/>
        <v>-1</v>
      </c>
      <c r="M8356" s="8">
        <f t="shared" ca="1" si="523"/>
        <v>-397</v>
      </c>
      <c r="N8356" s="32">
        <f ca="1">SUM(L$4:L8356)/I8356</f>
        <v>-4.7527834311025981E-2</v>
      </c>
      <c r="O8356" s="46">
        <f ca="1">_xlfn.VAR.P(L$4:L8356)</f>
        <v>33.381794738390823</v>
      </c>
      <c r="P8356" s="33">
        <f ca="1">COUNTIF(K$4:K8356, "WIN")/I8356</f>
        <v>2.6457560158027055E-2</v>
      </c>
    </row>
    <row r="8357" spans="9:16" x14ac:dyDescent="0.25">
      <c r="I8357" s="5">
        <v>8354</v>
      </c>
      <c r="J8357" s="8">
        <f t="shared" ca="1" si="522"/>
        <v>16</v>
      </c>
      <c r="K8357" s="7" t="str">
        <f t="shared" ca="1" si="520"/>
        <v>LOSE</v>
      </c>
      <c r="L8357" s="8">
        <f t="shared" ca="1" si="521"/>
        <v>-1</v>
      </c>
      <c r="M8357" s="8">
        <f t="shared" ca="1" si="523"/>
        <v>-398</v>
      </c>
      <c r="N8357" s="32">
        <f ca="1">SUM(L$4:L8357)/I8357</f>
        <v>-4.7641848216423269E-2</v>
      </c>
      <c r="O8357" s="46">
        <f ca="1">_xlfn.VAR.P(L$4:L8357)</f>
        <v>33.377907414940132</v>
      </c>
      <c r="P8357" s="33">
        <f ca="1">COUNTIF(K$4:K8357, "WIN")/I8357</f>
        <v>2.6454393105099352E-2</v>
      </c>
    </row>
    <row r="8358" spans="9:16" x14ac:dyDescent="0.25">
      <c r="I8358" s="5">
        <v>8355</v>
      </c>
      <c r="J8358" s="8">
        <f t="shared" ca="1" si="522"/>
        <v>26</v>
      </c>
      <c r="K8358" s="7" t="str">
        <f t="shared" ca="1" si="520"/>
        <v>LOSE</v>
      </c>
      <c r="L8358" s="8">
        <f t="shared" ca="1" si="521"/>
        <v>-1</v>
      </c>
      <c r="M8358" s="8">
        <f t="shared" ca="1" si="523"/>
        <v>-399</v>
      </c>
      <c r="N8358" s="32">
        <f ca="1">SUM(L$4:L8358)/I8358</f>
        <v>-4.7755834829443448E-2</v>
      </c>
      <c r="O8358" s="46">
        <f ca="1">_xlfn.VAR.P(L$4:L8358)</f>
        <v>33.374020996038666</v>
      </c>
      <c r="P8358" s="33">
        <f ca="1">COUNTIF(K$4:K8358, "WIN")/I8358</f>
        <v>2.6451226810293237E-2</v>
      </c>
    </row>
    <row r="8359" spans="9:16" x14ac:dyDescent="0.25">
      <c r="I8359" s="5">
        <v>8356</v>
      </c>
      <c r="J8359" s="8">
        <f t="shared" ca="1" si="522"/>
        <v>13</v>
      </c>
      <c r="K8359" s="7" t="str">
        <f t="shared" ca="1" si="520"/>
        <v>LOSE</v>
      </c>
      <c r="L8359" s="8">
        <f t="shared" ca="1" si="521"/>
        <v>-1</v>
      </c>
      <c r="M8359" s="8">
        <f t="shared" ca="1" si="523"/>
        <v>-400</v>
      </c>
      <c r="N8359" s="32">
        <f ca="1">SUM(L$4:L8359)/I8359</f>
        <v>-4.7869794159885112E-2</v>
      </c>
      <c r="O8359" s="46">
        <f ca="1">_xlfn.VAR.P(L$4:L8359)</f>
        <v>33.370135481370994</v>
      </c>
      <c r="P8359" s="33">
        <f ca="1">COUNTIF(K$4:K8359, "WIN")/I8359</f>
        <v>2.6448061273336525E-2</v>
      </c>
    </row>
    <row r="8360" spans="9:16" x14ac:dyDescent="0.25">
      <c r="I8360" s="5">
        <v>8357</v>
      </c>
      <c r="J8360" s="8">
        <f t="shared" ca="1" si="522"/>
        <v>33</v>
      </c>
      <c r="K8360" s="7" t="str">
        <f t="shared" ca="1" si="520"/>
        <v>LOSE</v>
      </c>
      <c r="L8360" s="8">
        <f t="shared" ca="1" si="521"/>
        <v>-1</v>
      </c>
      <c r="M8360" s="8">
        <f t="shared" ca="1" si="523"/>
        <v>-401</v>
      </c>
      <c r="N8360" s="32">
        <f ca="1">SUM(L$4:L8360)/I8360</f>
        <v>-4.7983726217542183E-2</v>
      </c>
      <c r="O8360" s="46">
        <f ca="1">_xlfn.VAR.P(L$4:L8360)</f>
        <v>33.366250870621847</v>
      </c>
      <c r="P8360" s="33">
        <f ca="1">COUNTIF(K$4:K8360, "WIN")/I8360</f>
        <v>2.6444896493957162E-2</v>
      </c>
    </row>
    <row r="8361" spans="9:16" x14ac:dyDescent="0.25">
      <c r="I8361" s="5">
        <v>8358</v>
      </c>
      <c r="J8361" s="8">
        <f t="shared" ca="1" si="522"/>
        <v>12</v>
      </c>
      <c r="K8361" s="7" t="str">
        <f t="shared" ca="1" si="520"/>
        <v>LOSE</v>
      </c>
      <c r="L8361" s="8">
        <f t="shared" ca="1" si="521"/>
        <v>-1</v>
      </c>
      <c r="M8361" s="8">
        <f t="shared" ca="1" si="523"/>
        <v>-402</v>
      </c>
      <c r="N8361" s="32">
        <f ca="1">SUM(L$4:L8361)/I8361</f>
        <v>-4.8097631012203879E-2</v>
      </c>
      <c r="O8361" s="46">
        <f ca="1">_xlfn.VAR.P(L$4:L8361)</f>
        <v>33.36236716347608</v>
      </c>
      <c r="P8361" s="33">
        <f ca="1">COUNTIF(K$4:K8361, "WIN")/I8361</f>
        <v>2.6441732471883226E-2</v>
      </c>
    </row>
    <row r="8362" spans="9:16" x14ac:dyDescent="0.25">
      <c r="I8362" s="5">
        <v>8359</v>
      </c>
      <c r="J8362" s="8">
        <f t="shared" ca="1" si="522"/>
        <v>34</v>
      </c>
      <c r="K8362" s="7" t="str">
        <f t="shared" ca="1" si="520"/>
        <v>LOSE</v>
      </c>
      <c r="L8362" s="8">
        <f t="shared" ca="1" si="521"/>
        <v>-1</v>
      </c>
      <c r="M8362" s="8">
        <f t="shared" ca="1" si="523"/>
        <v>-403</v>
      </c>
      <c r="N8362" s="32">
        <f ca="1">SUM(L$4:L8362)/I8362</f>
        <v>-4.821150855365474E-2</v>
      </c>
      <c r="O8362" s="46">
        <f ca="1">_xlfn.VAR.P(L$4:L8362)</f>
        <v>33.358484359618721</v>
      </c>
      <c r="P8362" s="33">
        <f ca="1">COUNTIF(K$4:K8362, "WIN")/I8362</f>
        <v>2.6438569206842923E-2</v>
      </c>
    </row>
    <row r="8363" spans="9:16" x14ac:dyDescent="0.25">
      <c r="I8363" s="5">
        <v>8360</v>
      </c>
      <c r="J8363" s="8">
        <f t="shared" ca="1" si="522"/>
        <v>31</v>
      </c>
      <c r="K8363" s="7" t="str">
        <f t="shared" ca="1" si="520"/>
        <v>LOSE</v>
      </c>
      <c r="L8363" s="8">
        <f t="shared" ca="1" si="521"/>
        <v>-1</v>
      </c>
      <c r="M8363" s="8">
        <f t="shared" ca="1" si="523"/>
        <v>-404</v>
      </c>
      <c r="N8363" s="32">
        <f ca="1">SUM(L$4:L8363)/I8363</f>
        <v>-4.8325358851674639E-2</v>
      </c>
      <c r="O8363" s="46">
        <f ca="1">_xlfn.VAR.P(L$4:L8363)</f>
        <v>33.354602458734917</v>
      </c>
      <c r="P8363" s="33">
        <f ca="1">COUNTIF(K$4:K8363, "WIN")/I8363</f>
        <v>2.6435406698564593E-2</v>
      </c>
    </row>
    <row r="8364" spans="9:16" x14ac:dyDescent="0.25">
      <c r="I8364" s="5">
        <v>8361</v>
      </c>
      <c r="J8364" s="8">
        <f t="shared" ca="1" si="522"/>
        <v>12</v>
      </c>
      <c r="K8364" s="7" t="str">
        <f t="shared" ca="1" si="520"/>
        <v>LOSE</v>
      </c>
      <c r="L8364" s="8">
        <f t="shared" ca="1" si="521"/>
        <v>-1</v>
      </c>
      <c r="M8364" s="8">
        <f t="shared" ca="1" si="523"/>
        <v>-405</v>
      </c>
      <c r="N8364" s="32">
        <f ca="1">SUM(L$4:L8364)/I8364</f>
        <v>-4.843918191603875E-2</v>
      </c>
      <c r="O8364" s="46">
        <f ca="1">_xlfn.VAR.P(L$4:L8364)</f>
        <v>33.350721460509988</v>
      </c>
      <c r="P8364" s="33">
        <f ca="1">COUNTIF(K$4:K8364, "WIN")/I8364</f>
        <v>2.6432244946776703E-2</v>
      </c>
    </row>
    <row r="8365" spans="9:16" x14ac:dyDescent="0.25">
      <c r="I8365" s="5">
        <v>8362</v>
      </c>
      <c r="J8365" s="8">
        <f t="shared" ca="1" si="522"/>
        <v>11</v>
      </c>
      <c r="K8365" s="7" t="str">
        <f t="shared" ca="1" si="520"/>
        <v>LOSE</v>
      </c>
      <c r="L8365" s="8">
        <f t="shared" ca="1" si="521"/>
        <v>-1</v>
      </c>
      <c r="M8365" s="8">
        <f t="shared" ca="1" si="523"/>
        <v>-406</v>
      </c>
      <c r="N8365" s="32">
        <f ca="1">SUM(L$4:L8365)/I8365</f>
        <v>-4.8552977756517582E-2</v>
      </c>
      <c r="O8365" s="46">
        <f ca="1">_xlfn.VAR.P(L$4:L8365)</f>
        <v>33.346841364629377</v>
      </c>
      <c r="P8365" s="33">
        <f ca="1">COUNTIF(K$4:K8365, "WIN")/I8365</f>
        <v>2.6429083951207844E-2</v>
      </c>
    </row>
    <row r="8366" spans="9:16" x14ac:dyDescent="0.25">
      <c r="I8366" s="5">
        <v>8363</v>
      </c>
      <c r="J8366" s="8">
        <f t="shared" ca="1" si="522"/>
        <v>35</v>
      </c>
      <c r="K8366" s="7" t="str">
        <f t="shared" ca="1" si="520"/>
        <v>LOSE</v>
      </c>
      <c r="L8366" s="8">
        <f t="shared" ca="1" si="521"/>
        <v>-1</v>
      </c>
      <c r="M8366" s="8">
        <f t="shared" ca="1" si="523"/>
        <v>-407</v>
      </c>
      <c r="N8366" s="32">
        <f ca="1">SUM(L$4:L8366)/I8366</f>
        <v>-4.8666746382876956E-2</v>
      </c>
      <c r="O8366" s="46">
        <f ca="1">_xlfn.VAR.P(L$4:L8366)</f>
        <v>33.342962170778691</v>
      </c>
      <c r="P8366" s="33">
        <f ca="1">COUNTIF(K$4:K8366, "WIN")/I8366</f>
        <v>2.6425923711586752E-2</v>
      </c>
    </row>
    <row r="8367" spans="9:16" x14ac:dyDescent="0.25">
      <c r="I8367" s="5">
        <v>8364</v>
      </c>
      <c r="J8367" s="8">
        <f t="shared" ca="1" si="522"/>
        <v>14</v>
      </c>
      <c r="K8367" s="7" t="str">
        <f t="shared" ca="1" si="520"/>
        <v>LOSE</v>
      </c>
      <c r="L8367" s="8">
        <f t="shared" ca="1" si="521"/>
        <v>-1</v>
      </c>
      <c r="M8367" s="8">
        <f t="shared" ca="1" si="523"/>
        <v>-408</v>
      </c>
      <c r="N8367" s="32">
        <f ca="1">SUM(L$4:L8367)/I8367</f>
        <v>-4.878048780487805E-2</v>
      </c>
      <c r="O8367" s="46">
        <f ca="1">_xlfn.VAR.P(L$4:L8367)</f>
        <v>33.339083878643663</v>
      </c>
      <c r="P8367" s="33">
        <f ca="1">COUNTIF(K$4:K8367, "WIN")/I8367</f>
        <v>2.6422764227642278E-2</v>
      </c>
    </row>
    <row r="8368" spans="9:16" x14ac:dyDescent="0.25">
      <c r="I8368" s="5">
        <v>8365</v>
      </c>
      <c r="J8368" s="8">
        <f t="shared" ca="1" si="522"/>
        <v>22</v>
      </c>
      <c r="K8368" s="7" t="str">
        <f t="shared" ca="1" si="520"/>
        <v>LOSE</v>
      </c>
      <c r="L8368" s="8">
        <f t="shared" ca="1" si="521"/>
        <v>-1</v>
      </c>
      <c r="M8368" s="8">
        <f t="shared" ca="1" si="523"/>
        <v>-409</v>
      </c>
      <c r="N8368" s="32">
        <f ca="1">SUM(L$4:L8368)/I8368</f>
        <v>-4.8894202032277345E-2</v>
      </c>
      <c r="O8368" s="46">
        <f ca="1">_xlfn.VAR.P(L$4:L8368)</f>
        <v>33.335206487910199</v>
      </c>
      <c r="P8368" s="33">
        <f ca="1">COUNTIF(K$4:K8368, "WIN")/I8368</f>
        <v>2.6419605499103407E-2</v>
      </c>
    </row>
    <row r="8369" spans="9:16" x14ac:dyDescent="0.25">
      <c r="I8369" s="5">
        <v>8366</v>
      </c>
      <c r="J8369" s="8">
        <f t="shared" ca="1" si="522"/>
        <v>33</v>
      </c>
      <c r="K8369" s="7" t="str">
        <f t="shared" ca="1" si="520"/>
        <v>LOSE</v>
      </c>
      <c r="L8369" s="8">
        <f t="shared" ca="1" si="521"/>
        <v>-1</v>
      </c>
      <c r="M8369" s="8">
        <f t="shared" ca="1" si="523"/>
        <v>-410</v>
      </c>
      <c r="N8369" s="32">
        <f ca="1">SUM(L$4:L8369)/I8369</f>
        <v>-4.9007889074826678E-2</v>
      </c>
      <c r="O8369" s="46">
        <f ca="1">_xlfn.VAR.P(L$4:L8369)</f>
        <v>33.331329998264323</v>
      </c>
      <c r="P8369" s="33">
        <f ca="1">COUNTIF(K$4:K8369, "WIN")/I8369</f>
        <v>2.6416447525699258E-2</v>
      </c>
    </row>
    <row r="8370" spans="9:16" x14ac:dyDescent="0.25">
      <c r="I8370" s="5">
        <v>8367</v>
      </c>
      <c r="J8370" s="8">
        <f t="shared" ca="1" si="522"/>
        <v>1</v>
      </c>
      <c r="K8370" s="7" t="str">
        <f t="shared" ca="1" si="520"/>
        <v>LOSE</v>
      </c>
      <c r="L8370" s="8">
        <f t="shared" ca="1" si="521"/>
        <v>-1</v>
      </c>
      <c r="M8370" s="8">
        <f t="shared" ca="1" si="523"/>
        <v>-411</v>
      </c>
      <c r="N8370" s="32">
        <f ca="1">SUM(L$4:L8370)/I8370</f>
        <v>-4.9121548942273219E-2</v>
      </c>
      <c r="O8370" s="46">
        <f ca="1">_xlfn.VAR.P(L$4:L8370)</f>
        <v>33.327454409392224</v>
      </c>
      <c r="P8370" s="33">
        <f ca="1">COUNTIF(K$4:K8370, "WIN")/I8370</f>
        <v>2.6413290307159078E-2</v>
      </c>
    </row>
    <row r="8371" spans="9:16" x14ac:dyDescent="0.25">
      <c r="I8371" s="5">
        <v>8368</v>
      </c>
      <c r="J8371" s="8">
        <f t="shared" ca="1" si="522"/>
        <v>17</v>
      </c>
      <c r="K8371" s="7" t="str">
        <f t="shared" ca="1" si="520"/>
        <v>LOSE</v>
      </c>
      <c r="L8371" s="8">
        <f t="shared" ca="1" si="521"/>
        <v>-1</v>
      </c>
      <c r="M8371" s="8">
        <f t="shared" ca="1" si="523"/>
        <v>-412</v>
      </c>
      <c r="N8371" s="32">
        <f ca="1">SUM(L$4:L8371)/I8371</f>
        <v>-4.9235181644359464E-2</v>
      </c>
      <c r="O8371" s="46">
        <f ca="1">_xlfn.VAR.P(L$4:L8371)</f>
        <v>33.323579720980227</v>
      </c>
      <c r="P8371" s="33">
        <f ca="1">COUNTIF(K$4:K8371, "WIN")/I8371</f>
        <v>2.6410133843212238E-2</v>
      </c>
    </row>
    <row r="8372" spans="9:16" x14ac:dyDescent="0.25">
      <c r="I8372" s="5">
        <v>8369</v>
      </c>
      <c r="J8372" s="8">
        <f t="shared" ca="1" si="522"/>
        <v>34</v>
      </c>
      <c r="K8372" s="7" t="str">
        <f t="shared" ca="1" si="520"/>
        <v>LOSE</v>
      </c>
      <c r="L8372" s="8">
        <f t="shared" ca="1" si="521"/>
        <v>-1</v>
      </c>
      <c r="M8372" s="8">
        <f t="shared" ca="1" si="523"/>
        <v>-413</v>
      </c>
      <c r="N8372" s="32">
        <f ca="1">SUM(L$4:L8372)/I8372</f>
        <v>-4.9348787190823279E-2</v>
      </c>
      <c r="O8372" s="46">
        <f ca="1">_xlfn.VAR.P(L$4:L8372)</f>
        <v>33.319705932714804</v>
      </c>
      <c r="P8372" s="33">
        <f ca="1">COUNTIF(K$4:K8372, "WIN")/I8372</f>
        <v>2.6406978133588242E-2</v>
      </c>
    </row>
    <row r="8373" spans="9:16" x14ac:dyDescent="0.25">
      <c r="I8373" s="5">
        <v>8370</v>
      </c>
      <c r="J8373" s="8">
        <f t="shared" ca="1" si="522"/>
        <v>29</v>
      </c>
      <c r="K8373" s="7" t="str">
        <f t="shared" ca="1" si="520"/>
        <v>LOSE</v>
      </c>
      <c r="L8373" s="8">
        <f t="shared" ca="1" si="521"/>
        <v>-1</v>
      </c>
      <c r="M8373" s="8">
        <f t="shared" ca="1" si="523"/>
        <v>-414</v>
      </c>
      <c r="N8373" s="32">
        <f ca="1">SUM(L$4:L8373)/I8373</f>
        <v>-4.9462365591397849E-2</v>
      </c>
      <c r="O8373" s="46">
        <f ca="1">_xlfn.VAR.P(L$4:L8373)</f>
        <v>33.315833044282577</v>
      </c>
      <c r="P8373" s="33">
        <f ca="1">COUNTIF(K$4:K8373, "WIN")/I8373</f>
        <v>2.6403823178016726E-2</v>
      </c>
    </row>
    <row r="8374" spans="9:16" x14ac:dyDescent="0.25">
      <c r="I8374" s="5">
        <v>8371</v>
      </c>
      <c r="J8374" s="8">
        <f t="shared" ca="1" si="522"/>
        <v>11</v>
      </c>
      <c r="K8374" s="7" t="str">
        <f t="shared" ca="1" si="520"/>
        <v>LOSE</v>
      </c>
      <c r="L8374" s="8">
        <f t="shared" ca="1" si="521"/>
        <v>-1</v>
      </c>
      <c r="M8374" s="8">
        <f t="shared" ca="1" si="523"/>
        <v>-415</v>
      </c>
      <c r="N8374" s="32">
        <f ca="1">SUM(L$4:L8374)/I8374</f>
        <v>-4.9575916855811732E-2</v>
      </c>
      <c r="O8374" s="46">
        <f ca="1">_xlfn.VAR.P(L$4:L8374)</f>
        <v>33.311961055370304</v>
      </c>
      <c r="P8374" s="33">
        <f ca="1">COUNTIF(K$4:K8374, "WIN")/I8374</f>
        <v>2.6400668976227452E-2</v>
      </c>
    </row>
    <row r="8375" spans="9:16" x14ac:dyDescent="0.25">
      <c r="I8375" s="5">
        <v>8372</v>
      </c>
      <c r="J8375" s="8">
        <f t="shared" ca="1" si="522"/>
        <v>1</v>
      </c>
      <c r="K8375" s="7" t="str">
        <f t="shared" ca="1" si="520"/>
        <v>LOSE</v>
      </c>
      <c r="L8375" s="8">
        <f t="shared" ca="1" si="521"/>
        <v>-1</v>
      </c>
      <c r="M8375" s="8">
        <f t="shared" ca="1" si="523"/>
        <v>-416</v>
      </c>
      <c r="N8375" s="32">
        <f ca="1">SUM(L$4:L8375)/I8375</f>
        <v>-4.9689440993788817E-2</v>
      </c>
      <c r="O8375" s="46">
        <f ca="1">_xlfn.VAR.P(L$4:L8375)</f>
        <v>33.308089965664905</v>
      </c>
      <c r="P8375" s="33">
        <f ca="1">COUNTIF(K$4:K8375, "WIN")/I8375</f>
        <v>2.6397515527950312E-2</v>
      </c>
    </row>
    <row r="8376" spans="9:16" x14ac:dyDescent="0.25">
      <c r="I8376" s="5">
        <v>8373</v>
      </c>
      <c r="J8376" s="8">
        <f t="shared" ca="1" si="522"/>
        <v>7</v>
      </c>
      <c r="K8376" s="7" t="str">
        <f t="shared" ca="1" si="520"/>
        <v>WIN</v>
      </c>
      <c r="L8376" s="8">
        <f t="shared" ca="1" si="521"/>
        <v>35</v>
      </c>
      <c r="M8376" s="8">
        <f t="shared" ca="1" si="523"/>
        <v>-381</v>
      </c>
      <c r="N8376" s="32">
        <f ca="1">SUM(L$4:L8376)/I8376</f>
        <v>-4.5503403797921893E-2</v>
      </c>
      <c r="O8376" s="46">
        <f ca="1">_xlfn.VAR.P(L$4:L8376)</f>
        <v>33.450813711113462</v>
      </c>
      <c r="P8376" s="33">
        <f ca="1">COUNTIF(K$4:K8376, "WIN")/I8376</f>
        <v>2.6513794338946614E-2</v>
      </c>
    </row>
    <row r="8377" spans="9:16" x14ac:dyDescent="0.25">
      <c r="I8377" s="5">
        <v>8374</v>
      </c>
      <c r="J8377" s="8">
        <f t="shared" ca="1" si="522"/>
        <v>35</v>
      </c>
      <c r="K8377" s="7" t="str">
        <f t="shared" ca="1" si="520"/>
        <v>LOSE</v>
      </c>
      <c r="L8377" s="8">
        <f t="shared" ca="1" si="521"/>
        <v>-1</v>
      </c>
      <c r="M8377" s="8">
        <f t="shared" ca="1" si="523"/>
        <v>-382</v>
      </c>
      <c r="N8377" s="32">
        <f ca="1">SUM(L$4:L8377)/I8377</f>
        <v>-4.5617387150704562E-2</v>
      </c>
      <c r="O8377" s="46">
        <f ca="1">_xlfn.VAR.P(L$4:L8377)</f>
        <v>33.446927890865588</v>
      </c>
      <c r="P8377" s="33">
        <f ca="1">COUNTIF(K$4:K8377, "WIN")/I8377</f>
        <v>2.651062813470265E-2</v>
      </c>
    </row>
    <row r="8378" spans="9:16" x14ac:dyDescent="0.25">
      <c r="I8378" s="5">
        <v>8375</v>
      </c>
      <c r="J8378" s="8">
        <f t="shared" ca="1" si="522"/>
        <v>21</v>
      </c>
      <c r="K8378" s="7" t="str">
        <f t="shared" ca="1" si="520"/>
        <v>LOSE</v>
      </c>
      <c r="L8378" s="8">
        <f t="shared" ca="1" si="521"/>
        <v>-1</v>
      </c>
      <c r="M8378" s="8">
        <f t="shared" ca="1" si="523"/>
        <v>-383</v>
      </c>
      <c r="N8378" s="32">
        <f ca="1">SUM(L$4:L8378)/I8378</f>
        <v>-4.5731343283582089E-2</v>
      </c>
      <c r="O8378" s="46">
        <f ca="1">_xlfn.VAR.P(L$4:L8378)</f>
        <v>33.443042972599692</v>
      </c>
      <c r="P8378" s="33">
        <f ca="1">COUNTIF(K$4:K8378, "WIN")/I8378</f>
        <v>2.6507462686567163E-2</v>
      </c>
    </row>
    <row r="8379" spans="9:16" x14ac:dyDescent="0.25">
      <c r="I8379" s="5">
        <v>8376</v>
      </c>
      <c r="J8379" s="8">
        <f t="shared" ca="1" si="522"/>
        <v>24</v>
      </c>
      <c r="K8379" s="7" t="str">
        <f t="shared" ca="1" si="520"/>
        <v>LOSE</v>
      </c>
      <c r="L8379" s="8">
        <f t="shared" ca="1" si="521"/>
        <v>-1</v>
      </c>
      <c r="M8379" s="8">
        <f t="shared" ca="1" si="523"/>
        <v>-384</v>
      </c>
      <c r="N8379" s="32">
        <f ca="1">SUM(L$4:L8379)/I8379</f>
        <v>-4.5845272206303724E-2</v>
      </c>
      <c r="O8379" s="46">
        <f ca="1">_xlfn.VAR.P(L$4:L8379)</f>
        <v>33.439158956002004</v>
      </c>
      <c r="P8379" s="33">
        <f ca="1">COUNTIF(K$4:K8379, "WIN")/I8379</f>
        <v>2.650429799426934E-2</v>
      </c>
    </row>
    <row r="8380" spans="9:16" x14ac:dyDescent="0.25">
      <c r="I8380" s="5">
        <v>8377</v>
      </c>
      <c r="J8380" s="8">
        <f t="shared" ca="1" si="522"/>
        <v>30</v>
      </c>
      <c r="K8380" s="7" t="str">
        <f t="shared" ca="1" si="520"/>
        <v>LOSE</v>
      </c>
      <c r="L8380" s="8">
        <f t="shared" ca="1" si="521"/>
        <v>-1</v>
      </c>
      <c r="M8380" s="8">
        <f t="shared" ca="1" si="523"/>
        <v>-385</v>
      </c>
      <c r="N8380" s="32">
        <f ca="1">SUM(L$4:L8380)/I8380</f>
        <v>-4.595917392861406E-2</v>
      </c>
      <c r="O8380" s="46">
        <f ca="1">_xlfn.VAR.P(L$4:L8380)</f>
        <v>33.435275840758919</v>
      </c>
      <c r="P8380" s="33">
        <f ca="1">COUNTIF(K$4:K8380, "WIN")/I8380</f>
        <v>2.6501134057538497E-2</v>
      </c>
    </row>
    <row r="8381" spans="9:16" x14ac:dyDescent="0.25">
      <c r="I8381" s="5">
        <v>8378</v>
      </c>
      <c r="J8381" s="8">
        <f t="shared" ca="1" si="522"/>
        <v>31</v>
      </c>
      <c r="K8381" s="7" t="str">
        <f t="shared" ca="1" si="520"/>
        <v>LOSE</v>
      </c>
      <c r="L8381" s="8">
        <f t="shared" ca="1" si="521"/>
        <v>-1</v>
      </c>
      <c r="M8381" s="8">
        <f t="shared" ca="1" si="523"/>
        <v>-386</v>
      </c>
      <c r="N8381" s="32">
        <f ca="1">SUM(L$4:L8381)/I8381</f>
        <v>-4.6073048460253042E-2</v>
      </c>
      <c r="O8381" s="46">
        <f ca="1">_xlfn.VAR.P(L$4:L8381)</f>
        <v>33.431393626556975</v>
      </c>
      <c r="P8381" s="33">
        <f ca="1">COUNTIF(K$4:K8381, "WIN")/I8381</f>
        <v>2.6497970876104081E-2</v>
      </c>
    </row>
    <row r="8382" spans="9:16" x14ac:dyDescent="0.25">
      <c r="I8382" s="5">
        <v>8379</v>
      </c>
      <c r="J8382" s="8">
        <f t="shared" ca="1" si="522"/>
        <v>26</v>
      </c>
      <c r="K8382" s="7" t="str">
        <f t="shared" ca="1" si="520"/>
        <v>LOSE</v>
      </c>
      <c r="L8382" s="8">
        <f t="shared" ca="1" si="521"/>
        <v>-1</v>
      </c>
      <c r="M8382" s="8">
        <f t="shared" ca="1" si="523"/>
        <v>-387</v>
      </c>
      <c r="N8382" s="32">
        <f ca="1">SUM(L$4:L8382)/I8382</f>
        <v>-4.6186895810955961E-2</v>
      </c>
      <c r="O8382" s="46">
        <f ca="1">_xlfn.VAR.P(L$4:L8382)</f>
        <v>33.427512313082843</v>
      </c>
      <c r="P8382" s="33">
        <f ca="1">COUNTIF(K$4:K8382, "WIN")/I8382</f>
        <v>2.6494808449695668E-2</v>
      </c>
    </row>
    <row r="8383" spans="9:16" x14ac:dyDescent="0.25">
      <c r="I8383" s="5">
        <v>8380</v>
      </c>
      <c r="J8383" s="8">
        <f t="shared" ca="1" si="522"/>
        <v>27</v>
      </c>
      <c r="K8383" s="7" t="str">
        <f t="shared" ca="1" si="520"/>
        <v>LOSE</v>
      </c>
      <c r="L8383" s="8">
        <f t="shared" ca="1" si="521"/>
        <v>-1</v>
      </c>
      <c r="M8383" s="8">
        <f t="shared" ca="1" si="523"/>
        <v>-388</v>
      </c>
      <c r="N8383" s="32">
        <f ca="1">SUM(L$4:L8383)/I8383</f>
        <v>-4.6300715990453462E-2</v>
      </c>
      <c r="O8383" s="46">
        <f ca="1">_xlfn.VAR.P(L$4:L8383)</f>
        <v>33.423631900023352</v>
      </c>
      <c r="P8383" s="33">
        <f ca="1">COUNTIF(K$4:K8383, "WIN")/I8383</f>
        <v>2.6491646778042961E-2</v>
      </c>
    </row>
    <row r="8384" spans="9:16" x14ac:dyDescent="0.25">
      <c r="I8384" s="5">
        <v>8381</v>
      </c>
      <c r="J8384" s="8">
        <f t="shared" ca="1" si="522"/>
        <v>31</v>
      </c>
      <c r="K8384" s="7" t="str">
        <f t="shared" ca="1" si="520"/>
        <v>LOSE</v>
      </c>
      <c r="L8384" s="8">
        <f t="shared" ca="1" si="521"/>
        <v>-1</v>
      </c>
      <c r="M8384" s="8">
        <f t="shared" ca="1" si="523"/>
        <v>-389</v>
      </c>
      <c r="N8384" s="32">
        <f ca="1">SUM(L$4:L8384)/I8384</f>
        <v>-4.6414509008471543E-2</v>
      </c>
      <c r="O8384" s="46">
        <f ca="1">_xlfn.VAR.P(L$4:L8384)</f>
        <v>33.419752387065472</v>
      </c>
      <c r="P8384" s="33">
        <f ca="1">COUNTIF(K$4:K8384, "WIN")/I8384</f>
        <v>2.648848586087579E-2</v>
      </c>
    </row>
    <row r="8385" spans="9:16" x14ac:dyDescent="0.25">
      <c r="I8385" s="5">
        <v>8382</v>
      </c>
      <c r="J8385" s="8">
        <f t="shared" ca="1" si="522"/>
        <v>27</v>
      </c>
      <c r="K8385" s="7" t="str">
        <f t="shared" ca="1" si="520"/>
        <v>LOSE</v>
      </c>
      <c r="L8385" s="8">
        <f t="shared" ca="1" si="521"/>
        <v>-1</v>
      </c>
      <c r="M8385" s="8">
        <f t="shared" ca="1" si="523"/>
        <v>-390</v>
      </c>
      <c r="N8385" s="32">
        <f ca="1">SUM(L$4:L8385)/I8385</f>
        <v>-4.6528274874731566E-2</v>
      </c>
      <c r="O8385" s="46">
        <f ca="1">_xlfn.VAR.P(L$4:L8385)</f>
        <v>33.415873773896308</v>
      </c>
      <c r="P8385" s="33">
        <f ca="1">COUNTIF(K$4:K8385, "WIN")/I8385</f>
        <v>2.6485325697924122E-2</v>
      </c>
    </row>
    <row r="8386" spans="9:16" x14ac:dyDescent="0.25">
      <c r="I8386" s="5">
        <v>8383</v>
      </c>
      <c r="J8386" s="8">
        <f t="shared" ca="1" si="522"/>
        <v>10</v>
      </c>
      <c r="K8386" s="7" t="str">
        <f t="shared" ca="1" si="520"/>
        <v>LOSE</v>
      </c>
      <c r="L8386" s="8">
        <f t="shared" ca="1" si="521"/>
        <v>-1</v>
      </c>
      <c r="M8386" s="8">
        <f t="shared" ca="1" si="523"/>
        <v>-391</v>
      </c>
      <c r="N8386" s="32">
        <f ca="1">SUM(L$4:L8386)/I8386</f>
        <v>-4.6642013598950254E-2</v>
      </c>
      <c r="O8386" s="46">
        <f ca="1">_xlfn.VAR.P(L$4:L8386)</f>
        <v>33.41199606020313</v>
      </c>
      <c r="P8386" s="33">
        <f ca="1">COUNTIF(K$4:K8386, "WIN")/I8386</f>
        <v>2.6482166288918047E-2</v>
      </c>
    </row>
    <row r="8387" spans="9:16" x14ac:dyDescent="0.25">
      <c r="I8387" s="5">
        <v>8384</v>
      </c>
      <c r="J8387" s="8">
        <f t="shared" ca="1" si="522"/>
        <v>15</v>
      </c>
      <c r="K8387" s="7" t="str">
        <f t="shared" ca="1" si="520"/>
        <v>LOSE</v>
      </c>
      <c r="L8387" s="8">
        <f t="shared" ca="1" si="521"/>
        <v>-1</v>
      </c>
      <c r="M8387" s="8">
        <f t="shared" ca="1" si="523"/>
        <v>-392</v>
      </c>
      <c r="N8387" s="32">
        <f ca="1">SUM(L$4:L8387)/I8387</f>
        <v>-4.6755725190839696E-2</v>
      </c>
      <c r="O8387" s="46">
        <f ca="1">_xlfn.VAR.P(L$4:L8387)</f>
        <v>33.408119245673326</v>
      </c>
      <c r="P8387" s="33">
        <f ca="1">COUNTIF(K$4:K8387, "WIN")/I8387</f>
        <v>2.6479007633587785E-2</v>
      </c>
    </row>
    <row r="8388" spans="9:16" x14ac:dyDescent="0.25">
      <c r="I8388" s="5">
        <v>8385</v>
      </c>
      <c r="J8388" s="8">
        <f t="shared" ca="1" si="522"/>
        <v>16</v>
      </c>
      <c r="K8388" s="7" t="str">
        <f t="shared" ref="K8388:K8451" ca="1" si="524">IF($D$7 = $J8388, "WIN", "LOSE")</f>
        <v>LOSE</v>
      </c>
      <c r="L8388" s="8">
        <f t="shared" ref="L8388:L8451" ca="1" si="525">IF($K8388 = "WIN", 35, -1)</f>
        <v>-1</v>
      </c>
      <c r="M8388" s="8">
        <f t="shared" ca="1" si="523"/>
        <v>-393</v>
      </c>
      <c r="N8388" s="32">
        <f ca="1">SUM(L$4:L8388)/I8388</f>
        <v>-4.6869409660107338E-2</v>
      </c>
      <c r="O8388" s="46">
        <f ca="1">_xlfn.VAR.P(L$4:L8388)</f>
        <v>33.404243329994465</v>
      </c>
      <c r="P8388" s="33">
        <f ca="1">COUNTIF(K$4:K8388, "WIN")/I8388</f>
        <v>2.6475849731663684E-2</v>
      </c>
    </row>
    <row r="8389" spans="9:16" x14ac:dyDescent="0.25">
      <c r="I8389" s="5">
        <v>8386</v>
      </c>
      <c r="J8389" s="8">
        <f t="shared" ca="1" si="522"/>
        <v>33</v>
      </c>
      <c r="K8389" s="7" t="str">
        <f t="shared" ca="1" si="524"/>
        <v>LOSE</v>
      </c>
      <c r="L8389" s="8">
        <f t="shared" ca="1" si="525"/>
        <v>-1</v>
      </c>
      <c r="M8389" s="8">
        <f t="shared" ca="1" si="523"/>
        <v>-394</v>
      </c>
      <c r="N8389" s="32">
        <f ca="1">SUM(L$4:L8389)/I8389</f>
        <v>-4.6983067016456E-2</v>
      </c>
      <c r="O8389" s="46">
        <f ca="1">_xlfn.VAR.P(L$4:L8389)</f>
        <v>33.400368312854226</v>
      </c>
      <c r="P8389" s="33">
        <f ca="1">COUNTIF(K$4:K8389, "WIN")/I8389</f>
        <v>2.6472692582876222E-2</v>
      </c>
    </row>
    <row r="8390" spans="9:16" x14ac:dyDescent="0.25">
      <c r="I8390" s="5">
        <v>8387</v>
      </c>
      <c r="J8390" s="8">
        <f t="shared" ref="J8390:J8453" ca="1" si="526">RANDBETWEEN(0,36)</f>
        <v>33</v>
      </c>
      <c r="K8390" s="7" t="str">
        <f t="shared" ca="1" si="524"/>
        <v>LOSE</v>
      </c>
      <c r="L8390" s="8">
        <f t="shared" ca="1" si="525"/>
        <v>-1</v>
      </c>
      <c r="M8390" s="8">
        <f t="shared" ref="M8390:M8453" ca="1" si="527">M8389+L8390</f>
        <v>-395</v>
      </c>
      <c r="N8390" s="32">
        <f ca="1">SUM(L$4:L8390)/I8390</f>
        <v>-4.7096697269583883E-2</v>
      </c>
      <c r="O8390" s="46">
        <f ca="1">_xlfn.VAR.P(L$4:L8390)</f>
        <v>33.396494193940448</v>
      </c>
      <c r="P8390" s="33">
        <f ca="1">COUNTIF(K$4:K8390, "WIN")/I8390</f>
        <v>2.6469536186956005E-2</v>
      </c>
    </row>
    <row r="8391" spans="9:16" x14ac:dyDescent="0.25">
      <c r="I8391" s="5">
        <v>8388</v>
      </c>
      <c r="J8391" s="8">
        <f t="shared" ca="1" si="526"/>
        <v>11</v>
      </c>
      <c r="K8391" s="7" t="str">
        <f t="shared" ca="1" si="524"/>
        <v>LOSE</v>
      </c>
      <c r="L8391" s="8">
        <f t="shared" ca="1" si="525"/>
        <v>-1</v>
      </c>
      <c r="M8391" s="8">
        <f t="shared" ca="1" si="527"/>
        <v>-396</v>
      </c>
      <c r="N8391" s="32">
        <f ca="1">SUM(L$4:L8391)/I8391</f>
        <v>-4.7210300429184553E-2</v>
      </c>
      <c r="O8391" s="46">
        <f ca="1">_xlfn.VAR.P(L$4:L8391)</f>
        <v>33.39262097294111</v>
      </c>
      <c r="P8391" s="33">
        <f ca="1">COUNTIF(K$4:K8391, "WIN")/I8391</f>
        <v>2.6466380543633764E-2</v>
      </c>
    </row>
    <row r="8392" spans="9:16" x14ac:dyDescent="0.25">
      <c r="I8392" s="5">
        <v>8389</v>
      </c>
      <c r="J8392" s="8">
        <f t="shared" ca="1" si="526"/>
        <v>23</v>
      </c>
      <c r="K8392" s="7" t="str">
        <f t="shared" ca="1" si="524"/>
        <v>LOSE</v>
      </c>
      <c r="L8392" s="8">
        <f t="shared" ca="1" si="525"/>
        <v>-1</v>
      </c>
      <c r="M8392" s="8">
        <f t="shared" ca="1" si="527"/>
        <v>-397</v>
      </c>
      <c r="N8392" s="32">
        <f ca="1">SUM(L$4:L8392)/I8392</f>
        <v>-4.7323876504946953E-2</v>
      </c>
      <c r="O8392" s="46">
        <f ca="1">_xlfn.VAR.P(L$4:L8392)</f>
        <v>33.388748649544347</v>
      </c>
      <c r="P8392" s="33">
        <f ca="1">COUNTIF(K$4:K8392, "WIN")/I8392</f>
        <v>2.6463225652640362E-2</v>
      </c>
    </row>
    <row r="8393" spans="9:16" x14ac:dyDescent="0.25">
      <c r="I8393" s="5">
        <v>8390</v>
      </c>
      <c r="J8393" s="8">
        <f t="shared" ca="1" si="526"/>
        <v>21</v>
      </c>
      <c r="K8393" s="7" t="str">
        <f t="shared" ca="1" si="524"/>
        <v>LOSE</v>
      </c>
      <c r="L8393" s="8">
        <f t="shared" ca="1" si="525"/>
        <v>-1</v>
      </c>
      <c r="M8393" s="8">
        <f t="shared" ca="1" si="527"/>
        <v>-398</v>
      </c>
      <c r="N8393" s="32">
        <f ca="1">SUM(L$4:L8393)/I8393</f>
        <v>-4.7437425506555421E-2</v>
      </c>
      <c r="O8393" s="46">
        <f ca="1">_xlfn.VAR.P(L$4:L8393)</f>
        <v>33.384877223438423</v>
      </c>
      <c r="P8393" s="33">
        <f ca="1">COUNTIF(K$4:K8393, "WIN")/I8393</f>
        <v>2.6460071513706794E-2</v>
      </c>
    </row>
    <row r="8394" spans="9:16" x14ac:dyDescent="0.25">
      <c r="I8394" s="5">
        <v>8391</v>
      </c>
      <c r="J8394" s="8">
        <f t="shared" ca="1" si="526"/>
        <v>22</v>
      </c>
      <c r="K8394" s="7" t="str">
        <f t="shared" ca="1" si="524"/>
        <v>LOSE</v>
      </c>
      <c r="L8394" s="8">
        <f t="shared" ca="1" si="525"/>
        <v>-1</v>
      </c>
      <c r="M8394" s="8">
        <f t="shared" ca="1" si="527"/>
        <v>-399</v>
      </c>
      <c r="N8394" s="32">
        <f ca="1">SUM(L$4:L8394)/I8394</f>
        <v>-4.7550947443689665E-2</v>
      </c>
      <c r="O8394" s="46">
        <f ca="1">_xlfn.VAR.P(L$4:L8394)</f>
        <v>33.381006694311758</v>
      </c>
      <c r="P8394" s="33">
        <f ca="1">COUNTIF(K$4:K8394, "WIN")/I8394</f>
        <v>2.6456918126564175E-2</v>
      </c>
    </row>
    <row r="8395" spans="9:16" x14ac:dyDescent="0.25">
      <c r="I8395" s="5">
        <v>8392</v>
      </c>
      <c r="J8395" s="8">
        <f t="shared" ca="1" si="526"/>
        <v>5</v>
      </c>
      <c r="K8395" s="7" t="str">
        <f t="shared" ca="1" si="524"/>
        <v>LOSE</v>
      </c>
      <c r="L8395" s="8">
        <f t="shared" ca="1" si="525"/>
        <v>-1</v>
      </c>
      <c r="M8395" s="8">
        <f t="shared" ca="1" si="527"/>
        <v>-400</v>
      </c>
      <c r="N8395" s="32">
        <f ca="1">SUM(L$4:L8395)/I8395</f>
        <v>-4.7664442326024785E-2</v>
      </c>
      <c r="O8395" s="46">
        <f ca="1">_xlfn.VAR.P(L$4:L8395)</f>
        <v>33.377137061852906</v>
      </c>
      <c r="P8395" s="33">
        <f ca="1">COUNTIF(K$4:K8395, "WIN")/I8395</f>
        <v>2.6453765490943755E-2</v>
      </c>
    </row>
    <row r="8396" spans="9:16" x14ac:dyDescent="0.25">
      <c r="I8396" s="5">
        <v>8393</v>
      </c>
      <c r="J8396" s="8">
        <f t="shared" ca="1" si="526"/>
        <v>9</v>
      </c>
      <c r="K8396" s="7" t="str">
        <f t="shared" ca="1" si="524"/>
        <v>LOSE</v>
      </c>
      <c r="L8396" s="8">
        <f t="shared" ca="1" si="525"/>
        <v>-1</v>
      </c>
      <c r="M8396" s="8">
        <f t="shared" ca="1" si="527"/>
        <v>-401</v>
      </c>
      <c r="N8396" s="32">
        <f ca="1">SUM(L$4:L8396)/I8396</f>
        <v>-4.7777910163231262E-2</v>
      </c>
      <c r="O8396" s="46">
        <f ca="1">_xlfn.VAR.P(L$4:L8396)</f>
        <v>33.373268325750573</v>
      </c>
      <c r="P8396" s="33">
        <f ca="1">COUNTIF(K$4:K8396, "WIN")/I8396</f>
        <v>2.6450613606576908E-2</v>
      </c>
    </row>
    <row r="8397" spans="9:16" x14ac:dyDescent="0.25">
      <c r="I8397" s="5">
        <v>8394</v>
      </c>
      <c r="J8397" s="8">
        <f t="shared" ca="1" si="526"/>
        <v>18</v>
      </c>
      <c r="K8397" s="7" t="str">
        <f t="shared" ca="1" si="524"/>
        <v>LOSE</v>
      </c>
      <c r="L8397" s="8">
        <f t="shared" ca="1" si="525"/>
        <v>-1</v>
      </c>
      <c r="M8397" s="8">
        <f t="shared" ca="1" si="527"/>
        <v>-402</v>
      </c>
      <c r="N8397" s="32">
        <f ca="1">SUM(L$4:L8397)/I8397</f>
        <v>-4.7891350964974981E-2</v>
      </c>
      <c r="O8397" s="46">
        <f ca="1">_xlfn.VAR.P(L$4:L8397)</f>
        <v>33.369400485693603</v>
      </c>
      <c r="P8397" s="33">
        <f ca="1">COUNTIF(K$4:K8397, "WIN")/I8397</f>
        <v>2.6447462473195141E-2</v>
      </c>
    </row>
    <row r="8398" spans="9:16" x14ac:dyDescent="0.25">
      <c r="I8398" s="5">
        <v>8395</v>
      </c>
      <c r="J8398" s="8">
        <f t="shared" ca="1" si="526"/>
        <v>31</v>
      </c>
      <c r="K8398" s="7" t="str">
        <f t="shared" ca="1" si="524"/>
        <v>LOSE</v>
      </c>
      <c r="L8398" s="8">
        <f t="shared" ca="1" si="525"/>
        <v>-1</v>
      </c>
      <c r="M8398" s="8">
        <f t="shared" ca="1" si="527"/>
        <v>-403</v>
      </c>
      <c r="N8398" s="32">
        <f ca="1">SUM(L$4:L8398)/I8398</f>
        <v>-4.8004764740917215E-2</v>
      </c>
      <c r="O8398" s="46">
        <f ca="1">_xlfn.VAR.P(L$4:L8398)</f>
        <v>33.365533541370986</v>
      </c>
      <c r="P8398" s="33">
        <f ca="1">COUNTIF(K$4:K8398, "WIN")/I8398</f>
        <v>2.6444312090530078E-2</v>
      </c>
    </row>
    <row r="8399" spans="9:16" x14ac:dyDescent="0.25">
      <c r="I8399" s="5">
        <v>8396</v>
      </c>
      <c r="J8399" s="8">
        <f t="shared" ca="1" si="526"/>
        <v>18</v>
      </c>
      <c r="K8399" s="7" t="str">
        <f t="shared" ca="1" si="524"/>
        <v>LOSE</v>
      </c>
      <c r="L8399" s="8">
        <f t="shared" ca="1" si="525"/>
        <v>-1</v>
      </c>
      <c r="M8399" s="8">
        <f t="shared" ca="1" si="527"/>
        <v>-404</v>
      </c>
      <c r="N8399" s="32">
        <f ca="1">SUM(L$4:L8399)/I8399</f>
        <v>-4.8118151500714627E-2</v>
      </c>
      <c r="O8399" s="46">
        <f ca="1">_xlfn.VAR.P(L$4:L8399)</f>
        <v>33.361667492471859</v>
      </c>
      <c r="P8399" s="33">
        <f ca="1">COUNTIF(K$4:K8399, "WIN")/I8399</f>
        <v>2.6441162458313482E-2</v>
      </c>
    </row>
    <row r="8400" spans="9:16" x14ac:dyDescent="0.25">
      <c r="I8400" s="5">
        <v>8397</v>
      </c>
      <c r="J8400" s="8">
        <f t="shared" ca="1" si="526"/>
        <v>11</v>
      </c>
      <c r="K8400" s="7" t="str">
        <f t="shared" ca="1" si="524"/>
        <v>LOSE</v>
      </c>
      <c r="L8400" s="8">
        <f t="shared" ca="1" si="525"/>
        <v>-1</v>
      </c>
      <c r="M8400" s="8">
        <f t="shared" ca="1" si="527"/>
        <v>-405</v>
      </c>
      <c r="N8400" s="32">
        <f ca="1">SUM(L$4:L8400)/I8400</f>
        <v>-4.8231511254019289E-2</v>
      </c>
      <c r="O8400" s="46">
        <f ca="1">_xlfn.VAR.P(L$4:L8400)</f>
        <v>33.357802338685495</v>
      </c>
      <c r="P8400" s="33">
        <f ca="1">COUNTIF(K$4:K8400, "WIN")/I8400</f>
        <v>2.6438013576277241E-2</v>
      </c>
    </row>
    <row r="8401" spans="9:16" x14ac:dyDescent="0.25">
      <c r="I8401" s="5">
        <v>8398</v>
      </c>
      <c r="J8401" s="8">
        <f t="shared" ca="1" si="526"/>
        <v>34</v>
      </c>
      <c r="K8401" s="7" t="str">
        <f t="shared" ca="1" si="524"/>
        <v>LOSE</v>
      </c>
      <c r="L8401" s="8">
        <f t="shared" ca="1" si="525"/>
        <v>-1</v>
      </c>
      <c r="M8401" s="8">
        <f t="shared" ca="1" si="527"/>
        <v>-406</v>
      </c>
      <c r="N8401" s="32">
        <f ca="1">SUM(L$4:L8401)/I8401</f>
        <v>-4.8344844010478685E-2</v>
      </c>
      <c r="O8401" s="46">
        <f ca="1">_xlfn.VAR.P(L$4:L8401)</f>
        <v>33.353938079701329</v>
      </c>
      <c r="P8401" s="33">
        <f ca="1">COUNTIF(K$4:K8401, "WIN")/I8401</f>
        <v>2.6434865444153369E-2</v>
      </c>
    </row>
    <row r="8402" spans="9:16" x14ac:dyDescent="0.25">
      <c r="I8402" s="5">
        <v>8399</v>
      </c>
      <c r="J8402" s="8">
        <f t="shared" ca="1" si="526"/>
        <v>4</v>
      </c>
      <c r="K8402" s="7" t="str">
        <f t="shared" ca="1" si="524"/>
        <v>LOSE</v>
      </c>
      <c r="L8402" s="8">
        <f t="shared" ca="1" si="525"/>
        <v>-1</v>
      </c>
      <c r="M8402" s="8">
        <f t="shared" ca="1" si="527"/>
        <v>-407</v>
      </c>
      <c r="N8402" s="32">
        <f ca="1">SUM(L$4:L8402)/I8402</f>
        <v>-4.8458149779735685E-2</v>
      </c>
      <c r="O8402" s="46">
        <f ca="1">_xlfn.VAR.P(L$4:L8402)</f>
        <v>33.350074715208912</v>
      </c>
      <c r="P8402" s="33">
        <f ca="1">COUNTIF(K$4:K8402, "WIN")/I8402</f>
        <v>2.643171806167401E-2</v>
      </c>
    </row>
    <row r="8403" spans="9:16" x14ac:dyDescent="0.25">
      <c r="I8403" s="5">
        <v>8400</v>
      </c>
      <c r="J8403" s="8">
        <f t="shared" ca="1" si="526"/>
        <v>29</v>
      </c>
      <c r="K8403" s="7" t="str">
        <f t="shared" ca="1" si="524"/>
        <v>LOSE</v>
      </c>
      <c r="L8403" s="8">
        <f t="shared" ca="1" si="525"/>
        <v>-1</v>
      </c>
      <c r="M8403" s="8">
        <f t="shared" ca="1" si="527"/>
        <v>-408</v>
      </c>
      <c r="N8403" s="32">
        <f ca="1">SUM(L$4:L8403)/I8403</f>
        <v>-4.8571428571428571E-2</v>
      </c>
      <c r="O8403" s="46">
        <f ca="1">_xlfn.VAR.P(L$4:L8403)</f>
        <v>33.346212244897956</v>
      </c>
      <c r="P8403" s="33">
        <f ca="1">COUNTIF(K$4:K8403, "WIN")/I8403</f>
        <v>2.642857142857143E-2</v>
      </c>
    </row>
    <row r="8404" spans="9:16" x14ac:dyDescent="0.25">
      <c r="I8404" s="5">
        <v>8401</v>
      </c>
      <c r="J8404" s="8">
        <f t="shared" ca="1" si="526"/>
        <v>8</v>
      </c>
      <c r="K8404" s="7" t="str">
        <f t="shared" ca="1" si="524"/>
        <v>LOSE</v>
      </c>
      <c r="L8404" s="8">
        <f t="shared" ca="1" si="525"/>
        <v>-1</v>
      </c>
      <c r="M8404" s="8">
        <f t="shared" ca="1" si="527"/>
        <v>-409</v>
      </c>
      <c r="N8404" s="32">
        <f ca="1">SUM(L$4:L8404)/I8404</f>
        <v>-4.8684680395191048E-2</v>
      </c>
      <c r="O8404" s="46">
        <f ca="1">_xlfn.VAR.P(L$4:L8404)</f>
        <v>33.342350668458323</v>
      </c>
      <c r="P8404" s="33">
        <f ca="1">COUNTIF(K$4:K8404, "WIN")/I8404</f>
        <v>2.6425425544578027E-2</v>
      </c>
    </row>
    <row r="8405" spans="9:16" x14ac:dyDescent="0.25">
      <c r="I8405" s="5">
        <v>8402</v>
      </c>
      <c r="J8405" s="8">
        <f t="shared" ca="1" si="526"/>
        <v>30</v>
      </c>
      <c r="K8405" s="7" t="str">
        <f t="shared" ca="1" si="524"/>
        <v>LOSE</v>
      </c>
      <c r="L8405" s="8">
        <f t="shared" ca="1" si="525"/>
        <v>-1</v>
      </c>
      <c r="M8405" s="8">
        <f t="shared" ca="1" si="527"/>
        <v>-410</v>
      </c>
      <c r="N8405" s="32">
        <f ca="1">SUM(L$4:L8405)/I8405</f>
        <v>-4.8797905260652225E-2</v>
      </c>
      <c r="O8405" s="46">
        <f ca="1">_xlfn.VAR.P(L$4:L8405)</f>
        <v>33.338489985579997</v>
      </c>
      <c r="P8405" s="33">
        <f ca="1">COUNTIF(K$4:K8405, "WIN")/I8405</f>
        <v>2.6422280409426326E-2</v>
      </c>
    </row>
    <row r="8406" spans="9:16" x14ac:dyDescent="0.25">
      <c r="I8406" s="5">
        <v>8403</v>
      </c>
      <c r="J8406" s="8">
        <f t="shared" ca="1" si="526"/>
        <v>34</v>
      </c>
      <c r="K8406" s="7" t="str">
        <f t="shared" ca="1" si="524"/>
        <v>LOSE</v>
      </c>
      <c r="L8406" s="8">
        <f t="shared" ca="1" si="525"/>
        <v>-1</v>
      </c>
      <c r="M8406" s="8">
        <f t="shared" ca="1" si="527"/>
        <v>-411</v>
      </c>
      <c r="N8406" s="32">
        <f ca="1">SUM(L$4:L8406)/I8406</f>
        <v>-4.8911103177436632E-2</v>
      </c>
      <c r="O8406" s="46">
        <f ca="1">_xlfn.VAR.P(L$4:L8406)</f>
        <v>33.334630195953117</v>
      </c>
      <c r="P8406" s="33">
        <f ca="1">COUNTIF(K$4:K8406, "WIN")/I8406</f>
        <v>2.6419136022848982E-2</v>
      </c>
    </row>
    <row r="8407" spans="9:16" x14ac:dyDescent="0.25">
      <c r="I8407" s="5">
        <v>8404</v>
      </c>
      <c r="J8407" s="8">
        <f t="shared" ca="1" si="526"/>
        <v>15</v>
      </c>
      <c r="K8407" s="7" t="str">
        <f t="shared" ca="1" si="524"/>
        <v>LOSE</v>
      </c>
      <c r="L8407" s="8">
        <f t="shared" ca="1" si="525"/>
        <v>-1</v>
      </c>
      <c r="M8407" s="8">
        <f t="shared" ca="1" si="527"/>
        <v>-412</v>
      </c>
      <c r="N8407" s="32">
        <f ca="1">SUM(L$4:L8407)/I8407</f>
        <v>-4.9024274155164208E-2</v>
      </c>
      <c r="O8407" s="46">
        <f ca="1">_xlfn.VAR.P(L$4:L8407)</f>
        <v>33.33077129926798</v>
      </c>
      <c r="P8407" s="33">
        <f ca="1">COUNTIF(K$4:K8407, "WIN")/I8407</f>
        <v>2.6415992384578771E-2</v>
      </c>
    </row>
    <row r="8408" spans="9:16" x14ac:dyDescent="0.25">
      <c r="I8408" s="5">
        <v>8405</v>
      </c>
      <c r="J8408" s="8">
        <f t="shared" ca="1" si="526"/>
        <v>36</v>
      </c>
      <c r="K8408" s="7" t="str">
        <f t="shared" ca="1" si="524"/>
        <v>LOSE</v>
      </c>
      <c r="L8408" s="8">
        <f t="shared" ca="1" si="525"/>
        <v>-1</v>
      </c>
      <c r="M8408" s="8">
        <f t="shared" ca="1" si="527"/>
        <v>-413</v>
      </c>
      <c r="N8408" s="32">
        <f ca="1">SUM(L$4:L8408)/I8408</f>
        <v>-4.9137418203450328E-2</v>
      </c>
      <c r="O8408" s="46">
        <f ca="1">_xlfn.VAR.P(L$4:L8408)</f>
        <v>33.326913295214986</v>
      </c>
      <c r="P8408" s="33">
        <f ca="1">COUNTIF(K$4:K8408, "WIN")/I8408</f>
        <v>2.6412849494348602E-2</v>
      </c>
    </row>
    <row r="8409" spans="9:16" x14ac:dyDescent="0.25">
      <c r="I8409" s="5">
        <v>8406</v>
      </c>
      <c r="J8409" s="8">
        <f t="shared" ca="1" si="526"/>
        <v>2</v>
      </c>
      <c r="K8409" s="7" t="str">
        <f t="shared" ca="1" si="524"/>
        <v>LOSE</v>
      </c>
      <c r="L8409" s="8">
        <f t="shared" ca="1" si="525"/>
        <v>-1</v>
      </c>
      <c r="M8409" s="8">
        <f t="shared" ca="1" si="527"/>
        <v>-414</v>
      </c>
      <c r="N8409" s="32">
        <f ca="1">SUM(L$4:L8409)/I8409</f>
        <v>-4.9250535331905779E-2</v>
      </c>
      <c r="O8409" s="46">
        <f ca="1">_xlfn.VAR.P(L$4:L8409)</f>
        <v>33.323056183484724</v>
      </c>
      <c r="P8409" s="33">
        <f ca="1">COUNTIF(K$4:K8409, "WIN")/I8409</f>
        <v>2.6409707351891507E-2</v>
      </c>
    </row>
    <row r="8410" spans="9:16" x14ac:dyDescent="0.25">
      <c r="I8410" s="5">
        <v>8407</v>
      </c>
      <c r="J8410" s="8">
        <f t="shared" ca="1" si="526"/>
        <v>5</v>
      </c>
      <c r="K8410" s="7" t="str">
        <f t="shared" ca="1" si="524"/>
        <v>LOSE</v>
      </c>
      <c r="L8410" s="8">
        <f t="shared" ca="1" si="525"/>
        <v>-1</v>
      </c>
      <c r="M8410" s="8">
        <f t="shared" ca="1" si="527"/>
        <v>-415</v>
      </c>
      <c r="N8410" s="32">
        <f ca="1">SUM(L$4:L8410)/I8410</f>
        <v>-4.9363625550136792E-2</v>
      </c>
      <c r="O8410" s="46">
        <f ca="1">_xlfn.VAR.P(L$4:L8410)</f>
        <v>33.319199963767893</v>
      </c>
      <c r="P8410" s="33">
        <f ca="1">COUNTIF(K$4:K8410, "WIN")/I8410</f>
        <v>2.6406565956940645E-2</v>
      </c>
    </row>
    <row r="8411" spans="9:16" x14ac:dyDescent="0.25">
      <c r="I8411" s="5">
        <v>8408</v>
      </c>
      <c r="J8411" s="8">
        <f t="shared" ca="1" si="526"/>
        <v>13</v>
      </c>
      <c r="K8411" s="7" t="str">
        <f t="shared" ca="1" si="524"/>
        <v>LOSE</v>
      </c>
      <c r="L8411" s="8">
        <f t="shared" ca="1" si="525"/>
        <v>-1</v>
      </c>
      <c r="M8411" s="8">
        <f t="shared" ca="1" si="527"/>
        <v>-416</v>
      </c>
      <c r="N8411" s="32">
        <f ca="1">SUM(L$4:L8411)/I8411</f>
        <v>-4.9476688867745006E-2</v>
      </c>
      <c r="O8411" s="46">
        <f ca="1">_xlfn.VAR.P(L$4:L8411)</f>
        <v>33.315344635755352</v>
      </c>
      <c r="P8411" s="33">
        <f ca="1">COUNTIF(K$4:K8411, "WIN")/I8411</f>
        <v>2.6403425309229307E-2</v>
      </c>
    </row>
    <row r="8412" spans="9:16" x14ac:dyDescent="0.25">
      <c r="I8412" s="5">
        <v>8409</v>
      </c>
      <c r="J8412" s="8">
        <f t="shared" ca="1" si="526"/>
        <v>17</v>
      </c>
      <c r="K8412" s="7" t="str">
        <f t="shared" ca="1" si="524"/>
        <v>LOSE</v>
      </c>
      <c r="L8412" s="8">
        <f t="shared" ca="1" si="525"/>
        <v>-1</v>
      </c>
      <c r="M8412" s="8">
        <f t="shared" ca="1" si="527"/>
        <v>-417</v>
      </c>
      <c r="N8412" s="32">
        <f ca="1">SUM(L$4:L8412)/I8412</f>
        <v>-4.9589725294327508E-2</v>
      </c>
      <c r="O8412" s="46">
        <f ca="1">_xlfn.VAR.P(L$4:L8412)</f>
        <v>33.311490199138099</v>
      </c>
      <c r="P8412" s="33">
        <f ca="1">COUNTIF(K$4:K8412, "WIN")/I8412</f>
        <v>2.6400285408490903E-2</v>
      </c>
    </row>
    <row r="8413" spans="9:16" x14ac:dyDescent="0.25">
      <c r="I8413" s="5">
        <v>8410</v>
      </c>
      <c r="J8413" s="8">
        <f t="shared" ca="1" si="526"/>
        <v>35</v>
      </c>
      <c r="K8413" s="7" t="str">
        <f t="shared" ca="1" si="524"/>
        <v>LOSE</v>
      </c>
      <c r="L8413" s="8">
        <f t="shared" ca="1" si="525"/>
        <v>-1</v>
      </c>
      <c r="M8413" s="8">
        <f t="shared" ca="1" si="527"/>
        <v>-418</v>
      </c>
      <c r="N8413" s="32">
        <f ca="1">SUM(L$4:L8413)/I8413</f>
        <v>-4.9702734839476813E-2</v>
      </c>
      <c r="O8413" s="46">
        <f ca="1">_xlfn.VAR.P(L$4:L8413)</f>
        <v>33.307636653607268</v>
      </c>
      <c r="P8413" s="33">
        <f ca="1">COUNTIF(K$4:K8413, "WIN")/I8413</f>
        <v>2.6397146254458978E-2</v>
      </c>
    </row>
    <row r="8414" spans="9:16" x14ac:dyDescent="0.25">
      <c r="I8414" s="5">
        <v>8411</v>
      </c>
      <c r="J8414" s="8">
        <f t="shared" ca="1" si="526"/>
        <v>8</v>
      </c>
      <c r="K8414" s="7" t="str">
        <f t="shared" ca="1" si="524"/>
        <v>LOSE</v>
      </c>
      <c r="L8414" s="8">
        <f t="shared" ca="1" si="525"/>
        <v>-1</v>
      </c>
      <c r="M8414" s="8">
        <f t="shared" ca="1" si="527"/>
        <v>-419</v>
      </c>
      <c r="N8414" s="32">
        <f ca="1">SUM(L$4:L8414)/I8414</f>
        <v>-4.9815717512780883E-2</v>
      </c>
      <c r="O8414" s="46">
        <f ca="1">_xlfn.VAR.P(L$4:L8414)</f>
        <v>33.303783998854136</v>
      </c>
      <c r="P8414" s="33">
        <f ca="1">COUNTIF(K$4:K8414, "WIN")/I8414</f>
        <v>2.6394007846867198E-2</v>
      </c>
    </row>
    <row r="8415" spans="9:16" x14ac:dyDescent="0.25">
      <c r="I8415" s="5">
        <v>8412</v>
      </c>
      <c r="J8415" s="8">
        <f t="shared" ca="1" si="526"/>
        <v>12</v>
      </c>
      <c r="K8415" s="7" t="str">
        <f t="shared" ca="1" si="524"/>
        <v>LOSE</v>
      </c>
      <c r="L8415" s="8">
        <f t="shared" ca="1" si="525"/>
        <v>-1</v>
      </c>
      <c r="M8415" s="8">
        <f t="shared" ca="1" si="527"/>
        <v>-420</v>
      </c>
      <c r="N8415" s="32">
        <f ca="1">SUM(L$4:L8415)/I8415</f>
        <v>-4.9928673323823107E-2</v>
      </c>
      <c r="O8415" s="46">
        <f ca="1">_xlfn.VAR.P(L$4:L8415)</f>
        <v>33.299932234570136</v>
      </c>
      <c r="P8415" s="33">
        <f ca="1">COUNTIF(K$4:K8415, "WIN")/I8415</f>
        <v>2.6390870185449358E-2</v>
      </c>
    </row>
    <row r="8416" spans="9:16" x14ac:dyDescent="0.25">
      <c r="I8416" s="5">
        <v>8413</v>
      </c>
      <c r="J8416" s="8">
        <f t="shared" ca="1" si="526"/>
        <v>33</v>
      </c>
      <c r="K8416" s="7" t="str">
        <f t="shared" ca="1" si="524"/>
        <v>LOSE</v>
      </c>
      <c r="L8416" s="8">
        <f t="shared" ca="1" si="525"/>
        <v>-1</v>
      </c>
      <c r="M8416" s="8">
        <f t="shared" ca="1" si="527"/>
        <v>-421</v>
      </c>
      <c r="N8416" s="32">
        <f ca="1">SUM(L$4:L8416)/I8416</f>
        <v>-5.0041602282182338E-2</v>
      </c>
      <c r="O8416" s="46">
        <f ca="1">_xlfn.VAR.P(L$4:L8416)</f>
        <v>33.296081360446834</v>
      </c>
      <c r="P8416" s="33">
        <f ca="1">COUNTIF(K$4:K8416, "WIN")/I8416</f>
        <v>2.638773326993938E-2</v>
      </c>
    </row>
    <row r="8417" spans="9:16" x14ac:dyDescent="0.25">
      <c r="I8417" s="5">
        <v>8414</v>
      </c>
      <c r="J8417" s="8">
        <f t="shared" ca="1" si="526"/>
        <v>16</v>
      </c>
      <c r="K8417" s="7" t="str">
        <f t="shared" ca="1" si="524"/>
        <v>LOSE</v>
      </c>
      <c r="L8417" s="8">
        <f t="shared" ca="1" si="525"/>
        <v>-1</v>
      </c>
      <c r="M8417" s="8">
        <f t="shared" ca="1" si="527"/>
        <v>-422</v>
      </c>
      <c r="N8417" s="32">
        <f ca="1">SUM(L$4:L8417)/I8417</f>
        <v>-5.0154504397432853E-2</v>
      </c>
      <c r="O8417" s="46">
        <f ca="1">_xlfn.VAR.P(L$4:L8417)</f>
        <v>33.292231376175934</v>
      </c>
      <c r="P8417" s="33">
        <f ca="1">COUNTIF(K$4:K8417, "WIN")/I8417</f>
        <v>2.6384597100071308E-2</v>
      </c>
    </row>
    <row r="8418" spans="9:16" x14ac:dyDescent="0.25">
      <c r="I8418" s="5">
        <v>8415</v>
      </c>
      <c r="J8418" s="8">
        <f t="shared" ca="1" si="526"/>
        <v>7</v>
      </c>
      <c r="K8418" s="7" t="str">
        <f t="shared" ca="1" si="524"/>
        <v>WIN</v>
      </c>
      <c r="L8418" s="8">
        <f t="shared" ca="1" si="525"/>
        <v>35</v>
      </c>
      <c r="M8418" s="8">
        <f t="shared" ca="1" si="527"/>
        <v>-387</v>
      </c>
      <c r="N8418" s="32">
        <f ca="1">SUM(L$4:L8418)/I8418</f>
        <v>-4.5989304812834225E-2</v>
      </c>
      <c r="O8418" s="46">
        <f ca="1">_xlfn.VAR.P(L$4:L8418)</f>
        <v>33.434248620206468</v>
      </c>
      <c r="P8418" s="33">
        <f ca="1">COUNTIF(K$4:K8418, "WIN")/I8418</f>
        <v>2.6500297088532382E-2</v>
      </c>
    </row>
    <row r="8419" spans="9:16" x14ac:dyDescent="0.25">
      <c r="I8419" s="5">
        <v>8416</v>
      </c>
      <c r="J8419" s="8">
        <f t="shared" ca="1" si="526"/>
        <v>33</v>
      </c>
      <c r="K8419" s="7" t="str">
        <f t="shared" ca="1" si="524"/>
        <v>LOSE</v>
      </c>
      <c r="L8419" s="8">
        <f t="shared" ca="1" si="525"/>
        <v>-1</v>
      </c>
      <c r="M8419" s="8">
        <f t="shared" ca="1" si="527"/>
        <v>-388</v>
      </c>
      <c r="N8419" s="32">
        <f ca="1">SUM(L$4:L8419)/I8419</f>
        <v>-4.6102661596958174E-2</v>
      </c>
      <c r="O8419" s="46">
        <f ca="1">_xlfn.VAR.P(L$4:L8419)</f>
        <v>33.4303840502971</v>
      </c>
      <c r="P8419" s="33">
        <f ca="1">COUNTIF(K$4:K8419, "WIN")/I8419</f>
        <v>2.6497148288973385E-2</v>
      </c>
    </row>
    <row r="8420" spans="9:16" x14ac:dyDescent="0.25">
      <c r="I8420" s="5">
        <v>8417</v>
      </c>
      <c r="J8420" s="8">
        <f t="shared" ca="1" si="526"/>
        <v>11</v>
      </c>
      <c r="K8420" s="7" t="str">
        <f t="shared" ca="1" si="524"/>
        <v>LOSE</v>
      </c>
      <c r="L8420" s="8">
        <f t="shared" ca="1" si="525"/>
        <v>-1</v>
      </c>
      <c r="M8420" s="8">
        <f t="shared" ca="1" si="527"/>
        <v>-389</v>
      </c>
      <c r="N8420" s="32">
        <f ca="1">SUM(L$4:L8420)/I8420</f>
        <v>-4.6215991445883328E-2</v>
      </c>
      <c r="O8420" s="46">
        <f ca="1">_xlfn.VAR.P(L$4:L8420)</f>
        <v>33.426520372974643</v>
      </c>
      <c r="P8420" s="33">
        <f ca="1">COUNTIF(K$4:K8420, "WIN")/I8420</f>
        <v>2.6494000237614352E-2</v>
      </c>
    </row>
    <row r="8421" spans="9:16" x14ac:dyDescent="0.25">
      <c r="I8421" s="5">
        <v>8418</v>
      </c>
      <c r="J8421" s="8">
        <f t="shared" ca="1" si="526"/>
        <v>16</v>
      </c>
      <c r="K8421" s="7" t="str">
        <f t="shared" ca="1" si="524"/>
        <v>LOSE</v>
      </c>
      <c r="L8421" s="8">
        <f t="shared" ca="1" si="525"/>
        <v>-1</v>
      </c>
      <c r="M8421" s="8">
        <f t="shared" ca="1" si="527"/>
        <v>-390</v>
      </c>
      <c r="N8421" s="32">
        <f ca="1">SUM(L$4:L8421)/I8421</f>
        <v>-4.6329294369208837E-2</v>
      </c>
      <c r="O8421" s="46">
        <f ca="1">_xlfn.VAR.P(L$4:L8421)</f>
        <v>33.422657587930154</v>
      </c>
      <c r="P8421" s="33">
        <f ca="1">COUNTIF(K$4:K8421, "WIN")/I8421</f>
        <v>2.6490852934188642E-2</v>
      </c>
    </row>
    <row r="8422" spans="9:16" x14ac:dyDescent="0.25">
      <c r="I8422" s="5">
        <v>8419</v>
      </c>
      <c r="J8422" s="8">
        <f t="shared" ca="1" si="526"/>
        <v>22</v>
      </c>
      <c r="K8422" s="7" t="str">
        <f t="shared" ca="1" si="524"/>
        <v>LOSE</v>
      </c>
      <c r="L8422" s="8">
        <f t="shared" ca="1" si="525"/>
        <v>-1</v>
      </c>
      <c r="M8422" s="8">
        <f t="shared" ca="1" si="527"/>
        <v>-391</v>
      </c>
      <c r="N8422" s="32">
        <f ca="1">SUM(L$4:L8422)/I8422</f>
        <v>-4.6442570376529282E-2</v>
      </c>
      <c r="O8422" s="46">
        <f ca="1">_xlfn.VAR.P(L$4:L8422)</f>
        <v>33.418795694854829</v>
      </c>
      <c r="P8422" s="33">
        <f ca="1">COUNTIF(K$4:K8422, "WIN")/I8422</f>
        <v>2.6487706378429742E-2</v>
      </c>
    </row>
    <row r="8423" spans="9:16" x14ac:dyDescent="0.25">
      <c r="I8423" s="5">
        <v>8420</v>
      </c>
      <c r="J8423" s="8">
        <f t="shared" ca="1" si="526"/>
        <v>0</v>
      </c>
      <c r="K8423" s="7" t="str">
        <f t="shared" ca="1" si="524"/>
        <v>LOSE</v>
      </c>
      <c r="L8423" s="8">
        <f t="shared" ca="1" si="525"/>
        <v>-1</v>
      </c>
      <c r="M8423" s="8">
        <f t="shared" ca="1" si="527"/>
        <v>-392</v>
      </c>
      <c r="N8423" s="32">
        <f ca="1">SUM(L$4:L8423)/I8423</f>
        <v>-4.655581947743468E-2</v>
      </c>
      <c r="O8423" s="46">
        <f ca="1">_xlfn.VAR.P(L$4:L8423)</f>
        <v>33.414934693440003</v>
      </c>
      <c r="P8423" s="33">
        <f ca="1">COUNTIF(K$4:K8423, "WIN")/I8423</f>
        <v>2.6484560570071258E-2</v>
      </c>
    </row>
    <row r="8424" spans="9:16" x14ac:dyDescent="0.25">
      <c r="I8424" s="5">
        <v>8421</v>
      </c>
      <c r="J8424" s="8">
        <f t="shared" ca="1" si="526"/>
        <v>35</v>
      </c>
      <c r="K8424" s="7" t="str">
        <f t="shared" ca="1" si="524"/>
        <v>LOSE</v>
      </c>
      <c r="L8424" s="8">
        <f t="shared" ca="1" si="525"/>
        <v>-1</v>
      </c>
      <c r="M8424" s="8">
        <f t="shared" ca="1" si="527"/>
        <v>-393</v>
      </c>
      <c r="N8424" s="32">
        <f ca="1">SUM(L$4:L8424)/I8424</f>
        <v>-4.6669041681510509E-2</v>
      </c>
      <c r="O8424" s="46">
        <f ca="1">_xlfn.VAR.P(L$4:L8424)</f>
        <v>33.411074583377172</v>
      </c>
      <c r="P8424" s="33">
        <f ca="1">COUNTIF(K$4:K8424, "WIN")/I8424</f>
        <v>2.6481415508846931E-2</v>
      </c>
    </row>
    <row r="8425" spans="9:16" x14ac:dyDescent="0.25">
      <c r="I8425" s="5">
        <v>8422</v>
      </c>
      <c r="J8425" s="8">
        <f t="shared" ca="1" si="526"/>
        <v>17</v>
      </c>
      <c r="K8425" s="7" t="str">
        <f t="shared" ca="1" si="524"/>
        <v>LOSE</v>
      </c>
      <c r="L8425" s="8">
        <f t="shared" ca="1" si="525"/>
        <v>-1</v>
      </c>
      <c r="M8425" s="8">
        <f t="shared" ca="1" si="527"/>
        <v>-394</v>
      </c>
      <c r="N8425" s="32">
        <f ca="1">SUM(L$4:L8425)/I8425</f>
        <v>-4.6782236998337688E-2</v>
      </c>
      <c r="O8425" s="46">
        <f ca="1">_xlfn.VAR.P(L$4:L8425)</f>
        <v>33.407215364357953</v>
      </c>
      <c r="P8425" s="33">
        <f ca="1">COUNTIF(K$4:K8425, "WIN")/I8425</f>
        <v>2.6478271194490619E-2</v>
      </c>
    </row>
    <row r="8426" spans="9:16" x14ac:dyDescent="0.25">
      <c r="I8426" s="5">
        <v>8423</v>
      </c>
      <c r="J8426" s="8">
        <f t="shared" ca="1" si="526"/>
        <v>23</v>
      </c>
      <c r="K8426" s="7" t="str">
        <f t="shared" ca="1" si="524"/>
        <v>LOSE</v>
      </c>
      <c r="L8426" s="8">
        <f t="shared" ca="1" si="525"/>
        <v>-1</v>
      </c>
      <c r="M8426" s="8">
        <f t="shared" ca="1" si="527"/>
        <v>-395</v>
      </c>
      <c r="N8426" s="32">
        <f ca="1">SUM(L$4:L8426)/I8426</f>
        <v>-4.6895405437492578E-2</v>
      </c>
      <c r="O8426" s="46">
        <f ca="1">_xlfn.VAR.P(L$4:L8426)</f>
        <v>33.403357036074105</v>
      </c>
      <c r="P8426" s="33">
        <f ca="1">COUNTIF(K$4:K8426, "WIN")/I8426</f>
        <v>2.6475127626736317E-2</v>
      </c>
    </row>
    <row r="8427" spans="9:16" x14ac:dyDescent="0.25">
      <c r="I8427" s="5">
        <v>8424</v>
      </c>
      <c r="J8427" s="8">
        <f t="shared" ca="1" si="526"/>
        <v>1</v>
      </c>
      <c r="K8427" s="7" t="str">
        <f t="shared" ca="1" si="524"/>
        <v>LOSE</v>
      </c>
      <c r="L8427" s="8">
        <f t="shared" ca="1" si="525"/>
        <v>-1</v>
      </c>
      <c r="M8427" s="8">
        <f t="shared" ca="1" si="527"/>
        <v>-396</v>
      </c>
      <c r="N8427" s="32">
        <f ca="1">SUM(L$4:L8427)/I8427</f>
        <v>-4.7008547008547008E-2</v>
      </c>
      <c r="O8427" s="46">
        <f ca="1">_xlfn.VAR.P(L$4:L8427)</f>
        <v>33.399499598217545</v>
      </c>
      <c r="P8427" s="33">
        <f ca="1">COUNTIF(K$4:K8427, "WIN")/I8427</f>
        <v>2.6471984805318139E-2</v>
      </c>
    </row>
    <row r="8428" spans="9:16" x14ac:dyDescent="0.25">
      <c r="I8428" s="5">
        <v>8425</v>
      </c>
      <c r="J8428" s="8">
        <f t="shared" ca="1" si="526"/>
        <v>5</v>
      </c>
      <c r="K8428" s="7" t="str">
        <f t="shared" ca="1" si="524"/>
        <v>LOSE</v>
      </c>
      <c r="L8428" s="8">
        <f t="shared" ca="1" si="525"/>
        <v>-1</v>
      </c>
      <c r="M8428" s="8">
        <f t="shared" ca="1" si="527"/>
        <v>-397</v>
      </c>
      <c r="N8428" s="32">
        <f ca="1">SUM(L$4:L8428)/I8428</f>
        <v>-4.7121661721068249E-2</v>
      </c>
      <c r="O8428" s="46">
        <f ca="1">_xlfn.VAR.P(L$4:L8428)</f>
        <v>33.395643050480324</v>
      </c>
      <c r="P8428" s="33">
        <f ca="1">COUNTIF(K$4:K8428, "WIN")/I8428</f>
        <v>2.6468842729970327E-2</v>
      </c>
    </row>
    <row r="8429" spans="9:16" x14ac:dyDescent="0.25">
      <c r="I8429" s="5">
        <v>8426</v>
      </c>
      <c r="J8429" s="8">
        <f t="shared" ca="1" si="526"/>
        <v>25</v>
      </c>
      <c r="K8429" s="7" t="str">
        <f t="shared" ca="1" si="524"/>
        <v>LOSE</v>
      </c>
      <c r="L8429" s="8">
        <f t="shared" ca="1" si="525"/>
        <v>-1</v>
      </c>
      <c r="M8429" s="8">
        <f t="shared" ca="1" si="527"/>
        <v>-398</v>
      </c>
      <c r="N8429" s="32">
        <f ca="1">SUM(L$4:L8429)/I8429</f>
        <v>-4.7234749584619033E-2</v>
      </c>
      <c r="O8429" s="46">
        <f ca="1">_xlfn.VAR.P(L$4:L8429)</f>
        <v>33.391787392554633</v>
      </c>
      <c r="P8429" s="33">
        <f ca="1">COUNTIF(K$4:K8429, "WIN")/I8429</f>
        <v>2.6465701400427248E-2</v>
      </c>
    </row>
    <row r="8430" spans="9:16" x14ac:dyDescent="0.25">
      <c r="I8430" s="5">
        <v>8427</v>
      </c>
      <c r="J8430" s="8">
        <f t="shared" ca="1" si="526"/>
        <v>25</v>
      </c>
      <c r="K8430" s="7" t="str">
        <f t="shared" ca="1" si="524"/>
        <v>LOSE</v>
      </c>
      <c r="L8430" s="8">
        <f t="shared" ca="1" si="525"/>
        <v>-1</v>
      </c>
      <c r="M8430" s="8">
        <f t="shared" ca="1" si="527"/>
        <v>-399</v>
      </c>
      <c r="N8430" s="32">
        <f ca="1">SUM(L$4:L8430)/I8430</f>
        <v>-4.7347810608757562E-2</v>
      </c>
      <c r="O8430" s="46">
        <f ca="1">_xlfn.VAR.P(L$4:L8430)</f>
        <v>33.387932624132802</v>
      </c>
      <c r="P8430" s="33">
        <f ca="1">COUNTIF(K$4:K8430, "WIN")/I8430</f>
        <v>2.6462560816423401E-2</v>
      </c>
    </row>
    <row r="8431" spans="9:16" x14ac:dyDescent="0.25">
      <c r="I8431" s="5">
        <v>8428</v>
      </c>
      <c r="J8431" s="8">
        <f t="shared" ca="1" si="526"/>
        <v>16</v>
      </c>
      <c r="K8431" s="7" t="str">
        <f t="shared" ca="1" si="524"/>
        <v>LOSE</v>
      </c>
      <c r="L8431" s="8">
        <f t="shared" ca="1" si="525"/>
        <v>-1</v>
      </c>
      <c r="M8431" s="8">
        <f t="shared" ca="1" si="527"/>
        <v>-400</v>
      </c>
      <c r="N8431" s="32">
        <f ca="1">SUM(L$4:L8431)/I8431</f>
        <v>-4.7460844803037493E-2</v>
      </c>
      <c r="O8431" s="46">
        <f ca="1">_xlfn.VAR.P(L$4:L8431)</f>
        <v>33.384078744907306</v>
      </c>
      <c r="P8431" s="33">
        <f ca="1">COUNTIF(K$4:K8431, "WIN")/I8431</f>
        <v>2.6459420977693403E-2</v>
      </c>
    </row>
    <row r="8432" spans="9:16" x14ac:dyDescent="0.25">
      <c r="I8432" s="5">
        <v>8429</v>
      </c>
      <c r="J8432" s="8">
        <f t="shared" ca="1" si="526"/>
        <v>17</v>
      </c>
      <c r="K8432" s="7" t="str">
        <f t="shared" ca="1" si="524"/>
        <v>LOSE</v>
      </c>
      <c r="L8432" s="8">
        <f t="shared" ca="1" si="525"/>
        <v>-1</v>
      </c>
      <c r="M8432" s="8">
        <f t="shared" ca="1" si="527"/>
        <v>-401</v>
      </c>
      <c r="N8432" s="32">
        <f ca="1">SUM(L$4:L8432)/I8432</f>
        <v>-4.757385217700795E-2</v>
      </c>
      <c r="O8432" s="46">
        <f ca="1">_xlfn.VAR.P(L$4:L8432)</f>
        <v>33.380225754570773</v>
      </c>
      <c r="P8432" s="33">
        <f ca="1">COUNTIF(K$4:K8432, "WIN")/I8432</f>
        <v>2.6456281883972001E-2</v>
      </c>
    </row>
    <row r="8433" spans="9:16" x14ac:dyDescent="0.25">
      <c r="I8433" s="5">
        <v>8430</v>
      </c>
      <c r="J8433" s="8">
        <f t="shared" ca="1" si="526"/>
        <v>3</v>
      </c>
      <c r="K8433" s="7" t="str">
        <f t="shared" ca="1" si="524"/>
        <v>LOSE</v>
      </c>
      <c r="L8433" s="8">
        <f t="shared" ca="1" si="525"/>
        <v>-1</v>
      </c>
      <c r="M8433" s="8">
        <f t="shared" ca="1" si="527"/>
        <v>-402</v>
      </c>
      <c r="N8433" s="32">
        <f ca="1">SUM(L$4:L8433)/I8433</f>
        <v>-4.7686832740213521E-2</v>
      </c>
      <c r="O8433" s="46">
        <f ca="1">_xlfn.VAR.P(L$4:L8433)</f>
        <v>33.37637365281595</v>
      </c>
      <c r="P8433" s="33">
        <f ca="1">COUNTIF(K$4:K8433, "WIN")/I8433</f>
        <v>2.6453143534994068E-2</v>
      </c>
    </row>
    <row r="8434" spans="9:16" x14ac:dyDescent="0.25">
      <c r="I8434" s="5">
        <v>8431</v>
      </c>
      <c r="J8434" s="8">
        <f t="shared" ca="1" si="526"/>
        <v>26</v>
      </c>
      <c r="K8434" s="7" t="str">
        <f t="shared" ca="1" si="524"/>
        <v>LOSE</v>
      </c>
      <c r="L8434" s="8">
        <f t="shared" ca="1" si="525"/>
        <v>-1</v>
      </c>
      <c r="M8434" s="8">
        <f t="shared" ca="1" si="527"/>
        <v>-403</v>
      </c>
      <c r="N8434" s="32">
        <f ca="1">SUM(L$4:L8434)/I8434</f>
        <v>-4.7799786502194283E-2</v>
      </c>
      <c r="O8434" s="46">
        <f ca="1">_xlfn.VAR.P(L$4:L8434)</f>
        <v>33.372522439335739</v>
      </c>
      <c r="P8434" s="33">
        <f ca="1">COUNTIF(K$4:K8434, "WIN")/I8434</f>
        <v>2.6450005930494604E-2</v>
      </c>
    </row>
    <row r="8435" spans="9:16" x14ac:dyDescent="0.25">
      <c r="I8435" s="5">
        <v>8432</v>
      </c>
      <c r="J8435" s="8">
        <f t="shared" ca="1" si="526"/>
        <v>13</v>
      </c>
      <c r="K8435" s="7" t="str">
        <f t="shared" ca="1" si="524"/>
        <v>LOSE</v>
      </c>
      <c r="L8435" s="8">
        <f t="shared" ca="1" si="525"/>
        <v>-1</v>
      </c>
      <c r="M8435" s="8">
        <f t="shared" ca="1" si="527"/>
        <v>-404</v>
      </c>
      <c r="N8435" s="32">
        <f ca="1">SUM(L$4:L8435)/I8435</f>
        <v>-4.7912713472485768E-2</v>
      </c>
      <c r="O8435" s="46">
        <f ca="1">_xlfn.VAR.P(L$4:L8435)</f>
        <v>33.368672113823187</v>
      </c>
      <c r="P8435" s="33">
        <f ca="1">COUNTIF(K$4:K8435, "WIN")/I8435</f>
        <v>2.6446869070208729E-2</v>
      </c>
    </row>
    <row r="8436" spans="9:16" x14ac:dyDescent="0.25">
      <c r="I8436" s="5">
        <v>8433</v>
      </c>
      <c r="J8436" s="8">
        <f t="shared" ca="1" si="526"/>
        <v>1</v>
      </c>
      <c r="K8436" s="7" t="str">
        <f t="shared" ca="1" si="524"/>
        <v>LOSE</v>
      </c>
      <c r="L8436" s="8">
        <f t="shared" ca="1" si="525"/>
        <v>-1</v>
      </c>
      <c r="M8436" s="8">
        <f t="shared" ca="1" si="527"/>
        <v>-405</v>
      </c>
      <c r="N8436" s="32">
        <f ca="1">SUM(L$4:L8436)/I8436</f>
        <v>-4.8025613660618999E-2</v>
      </c>
      <c r="O8436" s="46">
        <f ca="1">_xlfn.VAR.P(L$4:L8436)</f>
        <v>33.364822675971475</v>
      </c>
      <c r="P8436" s="33">
        <f ca="1">COUNTIF(K$4:K8436, "WIN")/I8436</f>
        <v>2.6443732953871694E-2</v>
      </c>
    </row>
    <row r="8437" spans="9:16" x14ac:dyDescent="0.25">
      <c r="I8437" s="5">
        <v>8434</v>
      </c>
      <c r="J8437" s="8">
        <f t="shared" ca="1" si="526"/>
        <v>19</v>
      </c>
      <c r="K8437" s="7" t="str">
        <f t="shared" ca="1" si="524"/>
        <v>LOSE</v>
      </c>
      <c r="L8437" s="8">
        <f t="shared" ca="1" si="525"/>
        <v>-1</v>
      </c>
      <c r="M8437" s="8">
        <f t="shared" ca="1" si="527"/>
        <v>-406</v>
      </c>
      <c r="N8437" s="32">
        <f ca="1">SUM(L$4:L8437)/I8437</f>
        <v>-4.8138487076120465E-2</v>
      </c>
      <c r="O8437" s="46">
        <f ca="1">_xlfn.VAR.P(L$4:L8437)</f>
        <v>33.360974125473923</v>
      </c>
      <c r="P8437" s="33">
        <f ca="1">COUNTIF(K$4:K8437, "WIN")/I8437</f>
        <v>2.6440597581218875E-2</v>
      </c>
    </row>
    <row r="8438" spans="9:16" x14ac:dyDescent="0.25">
      <c r="I8438" s="5">
        <v>8435</v>
      </c>
      <c r="J8438" s="8">
        <f t="shared" ca="1" si="526"/>
        <v>3</v>
      </c>
      <c r="K8438" s="7" t="str">
        <f t="shared" ca="1" si="524"/>
        <v>LOSE</v>
      </c>
      <c r="L8438" s="8">
        <f t="shared" ca="1" si="525"/>
        <v>-1</v>
      </c>
      <c r="M8438" s="8">
        <f t="shared" ca="1" si="527"/>
        <v>-407</v>
      </c>
      <c r="N8438" s="32">
        <f ca="1">SUM(L$4:L8438)/I8438</f>
        <v>-4.8251333728512154E-2</v>
      </c>
      <c r="O8438" s="46">
        <f ca="1">_xlfn.VAR.P(L$4:L8438)</f>
        <v>33.357126462024006</v>
      </c>
      <c r="P8438" s="33">
        <f ca="1">COUNTIF(K$4:K8438, "WIN")/I8438</f>
        <v>2.6437462951985773E-2</v>
      </c>
    </row>
    <row r="8439" spans="9:16" x14ac:dyDescent="0.25">
      <c r="I8439" s="5">
        <v>8436</v>
      </c>
      <c r="J8439" s="8">
        <f t="shared" ca="1" si="526"/>
        <v>8</v>
      </c>
      <c r="K8439" s="7" t="str">
        <f t="shared" ca="1" si="524"/>
        <v>LOSE</v>
      </c>
      <c r="L8439" s="8">
        <f t="shared" ca="1" si="525"/>
        <v>-1</v>
      </c>
      <c r="M8439" s="8">
        <f t="shared" ca="1" si="527"/>
        <v>-408</v>
      </c>
      <c r="N8439" s="32">
        <f ca="1">SUM(L$4:L8439)/I8439</f>
        <v>-4.8364153627311522E-2</v>
      </c>
      <c r="O8439" s="46">
        <f ca="1">_xlfn.VAR.P(L$4:L8439)</f>
        <v>33.353279685315322</v>
      </c>
      <c r="P8439" s="33">
        <f ca="1">COUNTIF(K$4:K8439, "WIN")/I8439</f>
        <v>2.6434329065908015E-2</v>
      </c>
    </row>
    <row r="8440" spans="9:16" x14ac:dyDescent="0.25">
      <c r="I8440" s="5">
        <v>8437</v>
      </c>
      <c r="J8440" s="8">
        <f t="shared" ca="1" si="526"/>
        <v>23</v>
      </c>
      <c r="K8440" s="7" t="str">
        <f t="shared" ca="1" si="524"/>
        <v>LOSE</v>
      </c>
      <c r="L8440" s="8">
        <f t="shared" ca="1" si="525"/>
        <v>-1</v>
      </c>
      <c r="M8440" s="8">
        <f t="shared" ca="1" si="527"/>
        <v>-409</v>
      </c>
      <c r="N8440" s="32">
        <f ca="1">SUM(L$4:L8440)/I8440</f>
        <v>-4.847694678203153E-2</v>
      </c>
      <c r="O8440" s="46">
        <f ca="1">_xlfn.VAR.P(L$4:L8440)</f>
        <v>33.34943379504162</v>
      </c>
      <c r="P8440" s="33">
        <f ca="1">COUNTIF(K$4:K8440, "WIN")/I8440</f>
        <v>2.6431195922721345E-2</v>
      </c>
    </row>
    <row r="8441" spans="9:16" x14ac:dyDescent="0.25">
      <c r="I8441" s="5">
        <v>8438</v>
      </c>
      <c r="J8441" s="8">
        <f t="shared" ca="1" si="526"/>
        <v>27</v>
      </c>
      <c r="K8441" s="7" t="str">
        <f t="shared" ca="1" si="524"/>
        <v>LOSE</v>
      </c>
      <c r="L8441" s="8">
        <f t="shared" ca="1" si="525"/>
        <v>-1</v>
      </c>
      <c r="M8441" s="8">
        <f t="shared" ca="1" si="527"/>
        <v>-410</v>
      </c>
      <c r="N8441" s="32">
        <f ca="1">SUM(L$4:L8441)/I8441</f>
        <v>-4.8589713202180612E-2</v>
      </c>
      <c r="O8441" s="46">
        <f ca="1">_xlfn.VAR.P(L$4:L8441)</f>
        <v>33.345588790896791</v>
      </c>
      <c r="P8441" s="33">
        <f ca="1">COUNTIF(K$4:K8441, "WIN")/I8441</f>
        <v>2.6428063522161649E-2</v>
      </c>
    </row>
    <row r="8442" spans="9:16" x14ac:dyDescent="0.25">
      <c r="I8442" s="5">
        <v>8439</v>
      </c>
      <c r="J8442" s="8">
        <f t="shared" ca="1" si="526"/>
        <v>5</v>
      </c>
      <c r="K8442" s="7" t="str">
        <f t="shared" ca="1" si="524"/>
        <v>LOSE</v>
      </c>
      <c r="L8442" s="8">
        <f t="shared" ca="1" si="525"/>
        <v>-1</v>
      </c>
      <c r="M8442" s="8">
        <f t="shared" ca="1" si="527"/>
        <v>-411</v>
      </c>
      <c r="N8442" s="32">
        <f ca="1">SUM(L$4:L8442)/I8442</f>
        <v>-4.8702452897262709E-2</v>
      </c>
      <c r="O8442" s="46">
        <f ca="1">_xlfn.VAR.P(L$4:L8442)</f>
        <v>33.341744672574855</v>
      </c>
      <c r="P8442" s="33">
        <f ca="1">COUNTIF(K$4:K8442, "WIN")/I8442</f>
        <v>2.6424931863964926E-2</v>
      </c>
    </row>
    <row r="8443" spans="9:16" x14ac:dyDescent="0.25">
      <c r="I8443" s="5">
        <v>8440</v>
      </c>
      <c r="J8443" s="8">
        <f t="shared" ca="1" si="526"/>
        <v>34</v>
      </c>
      <c r="K8443" s="7" t="str">
        <f t="shared" ca="1" si="524"/>
        <v>LOSE</v>
      </c>
      <c r="L8443" s="8">
        <f t="shared" ca="1" si="525"/>
        <v>-1</v>
      </c>
      <c r="M8443" s="8">
        <f t="shared" ca="1" si="527"/>
        <v>-412</v>
      </c>
      <c r="N8443" s="32">
        <f ca="1">SUM(L$4:L8443)/I8443</f>
        <v>-4.8815165876777249E-2</v>
      </c>
      <c r="O8443" s="46">
        <f ca="1">_xlfn.VAR.P(L$4:L8443)</f>
        <v>33.337901439769993</v>
      </c>
      <c r="P8443" s="33">
        <f ca="1">COUNTIF(K$4:K8443, "WIN")/I8443</f>
        <v>2.6421800947867297E-2</v>
      </c>
    </row>
    <row r="8444" spans="9:16" x14ac:dyDescent="0.25">
      <c r="I8444" s="5">
        <v>8441</v>
      </c>
      <c r="J8444" s="8">
        <f t="shared" ca="1" si="526"/>
        <v>18</v>
      </c>
      <c r="K8444" s="7" t="str">
        <f t="shared" ca="1" si="524"/>
        <v>LOSE</v>
      </c>
      <c r="L8444" s="8">
        <f t="shared" ca="1" si="525"/>
        <v>-1</v>
      </c>
      <c r="M8444" s="8">
        <f t="shared" ca="1" si="527"/>
        <v>-413</v>
      </c>
      <c r="N8444" s="32">
        <f ca="1">SUM(L$4:L8444)/I8444</f>
        <v>-4.8927852150219171E-2</v>
      </c>
      <c r="O8444" s="46">
        <f ca="1">_xlfn.VAR.P(L$4:L8444)</f>
        <v>33.334059092176517</v>
      </c>
      <c r="P8444" s="33">
        <f ca="1">COUNTIF(K$4:K8444, "WIN")/I8444</f>
        <v>2.6418670773605022E-2</v>
      </c>
    </row>
    <row r="8445" spans="9:16" x14ac:dyDescent="0.25">
      <c r="I8445" s="5">
        <v>8442</v>
      </c>
      <c r="J8445" s="8">
        <f t="shared" ca="1" si="526"/>
        <v>31</v>
      </c>
      <c r="K8445" s="7" t="str">
        <f t="shared" ca="1" si="524"/>
        <v>LOSE</v>
      </c>
      <c r="L8445" s="8">
        <f t="shared" ca="1" si="525"/>
        <v>-1</v>
      </c>
      <c r="M8445" s="8">
        <f t="shared" ca="1" si="527"/>
        <v>-414</v>
      </c>
      <c r="N8445" s="32">
        <f ca="1">SUM(L$4:L8445)/I8445</f>
        <v>-4.9040511727078892E-2</v>
      </c>
      <c r="O8445" s="46">
        <f ca="1">_xlfn.VAR.P(L$4:L8445)</f>
        <v>33.330217629488864</v>
      </c>
      <c r="P8445" s="33">
        <f ca="1">COUNTIF(K$4:K8445, "WIN")/I8445</f>
        <v>2.6415541340914474E-2</v>
      </c>
    </row>
    <row r="8446" spans="9:16" x14ac:dyDescent="0.25">
      <c r="I8446" s="5">
        <v>8443</v>
      </c>
      <c r="J8446" s="8">
        <f t="shared" ca="1" si="526"/>
        <v>1</v>
      </c>
      <c r="K8446" s="7" t="str">
        <f t="shared" ca="1" si="524"/>
        <v>LOSE</v>
      </c>
      <c r="L8446" s="8">
        <f t="shared" ca="1" si="525"/>
        <v>-1</v>
      </c>
      <c r="M8446" s="8">
        <f t="shared" ca="1" si="527"/>
        <v>-415</v>
      </c>
      <c r="N8446" s="32">
        <f ca="1">SUM(L$4:L8446)/I8446</f>
        <v>-4.9153144616842358E-2</v>
      </c>
      <c r="O8446" s="46">
        <f ca="1">_xlfn.VAR.P(L$4:L8446)</f>
        <v>33.326377051401636</v>
      </c>
      <c r="P8446" s="33">
        <f ca="1">COUNTIF(K$4:K8446, "WIN")/I8446</f>
        <v>2.6412412649532157E-2</v>
      </c>
    </row>
    <row r="8447" spans="9:16" x14ac:dyDescent="0.25">
      <c r="I8447" s="5">
        <v>8444</v>
      </c>
      <c r="J8447" s="8">
        <f t="shared" ca="1" si="526"/>
        <v>15</v>
      </c>
      <c r="K8447" s="7" t="str">
        <f t="shared" ca="1" si="524"/>
        <v>LOSE</v>
      </c>
      <c r="L8447" s="8">
        <f t="shared" ca="1" si="525"/>
        <v>-1</v>
      </c>
      <c r="M8447" s="8">
        <f t="shared" ca="1" si="527"/>
        <v>-416</v>
      </c>
      <c r="N8447" s="32">
        <f ca="1">SUM(L$4:L8447)/I8447</f>
        <v>-4.9265750828990998E-2</v>
      </c>
      <c r="O8447" s="46">
        <f ca="1">_xlfn.VAR.P(L$4:L8447)</f>
        <v>33.322537357609562</v>
      </c>
      <c r="P8447" s="33">
        <f ca="1">COUNTIF(K$4:K8447, "WIN")/I8447</f>
        <v>2.6409284699194693E-2</v>
      </c>
    </row>
    <row r="8448" spans="9:16" x14ac:dyDescent="0.25">
      <c r="I8448" s="5">
        <v>8445</v>
      </c>
      <c r="J8448" s="8">
        <f t="shared" ca="1" si="526"/>
        <v>27</v>
      </c>
      <c r="K8448" s="7" t="str">
        <f t="shared" ca="1" si="524"/>
        <v>LOSE</v>
      </c>
      <c r="L8448" s="8">
        <f t="shared" ca="1" si="525"/>
        <v>-1</v>
      </c>
      <c r="M8448" s="8">
        <f t="shared" ca="1" si="527"/>
        <v>-417</v>
      </c>
      <c r="N8448" s="32">
        <f ca="1">SUM(L$4:L8448)/I8448</f>
        <v>-4.9378330373001773E-2</v>
      </c>
      <c r="O8448" s="46">
        <f ca="1">_xlfn.VAR.P(L$4:L8448)</f>
        <v>33.318698547807514</v>
      </c>
      <c r="P8448" s="33">
        <f ca="1">COUNTIF(K$4:K8448, "WIN")/I8448</f>
        <v>2.6406157489638839E-2</v>
      </c>
    </row>
    <row r="8449" spans="9:16" x14ac:dyDescent="0.25">
      <c r="I8449" s="5">
        <v>8446</v>
      </c>
      <c r="J8449" s="8">
        <f t="shared" ca="1" si="526"/>
        <v>4</v>
      </c>
      <c r="K8449" s="7" t="str">
        <f t="shared" ca="1" si="524"/>
        <v>LOSE</v>
      </c>
      <c r="L8449" s="8">
        <f t="shared" ca="1" si="525"/>
        <v>-1</v>
      </c>
      <c r="M8449" s="8">
        <f t="shared" ca="1" si="527"/>
        <v>-418</v>
      </c>
      <c r="N8449" s="32">
        <f ca="1">SUM(L$4:L8449)/I8449</f>
        <v>-4.9490883258347149E-2</v>
      </c>
      <c r="O8449" s="46">
        <f ca="1">_xlfn.VAR.P(L$4:L8449)</f>
        <v>33.314860621690507</v>
      </c>
      <c r="P8449" s="33">
        <f ca="1">COUNTIF(K$4:K8449, "WIN")/I8449</f>
        <v>2.6403031020601469E-2</v>
      </c>
    </row>
    <row r="8450" spans="9:16" x14ac:dyDescent="0.25">
      <c r="I8450" s="5">
        <v>8447</v>
      </c>
      <c r="J8450" s="8">
        <f t="shared" ca="1" si="526"/>
        <v>15</v>
      </c>
      <c r="K8450" s="7" t="str">
        <f t="shared" ca="1" si="524"/>
        <v>LOSE</v>
      </c>
      <c r="L8450" s="8">
        <f t="shared" ca="1" si="525"/>
        <v>-1</v>
      </c>
      <c r="M8450" s="8">
        <f t="shared" ca="1" si="527"/>
        <v>-419</v>
      </c>
      <c r="N8450" s="32">
        <f ca="1">SUM(L$4:L8450)/I8450</f>
        <v>-4.9603409494495085E-2</v>
      </c>
      <c r="O8450" s="46">
        <f ca="1">_xlfn.VAR.P(L$4:L8450)</f>
        <v>33.311023578953687</v>
      </c>
      <c r="P8450" s="33">
        <f ca="1">COUNTIF(K$4:K8450, "WIN")/I8450</f>
        <v>2.639990529181958E-2</v>
      </c>
    </row>
    <row r="8451" spans="9:16" x14ac:dyDescent="0.25">
      <c r="I8451" s="5">
        <v>8448</v>
      </c>
      <c r="J8451" s="8">
        <f t="shared" ca="1" si="526"/>
        <v>35</v>
      </c>
      <c r="K8451" s="7" t="str">
        <f t="shared" ca="1" si="524"/>
        <v>LOSE</v>
      </c>
      <c r="L8451" s="8">
        <f t="shared" ca="1" si="525"/>
        <v>-1</v>
      </c>
      <c r="M8451" s="8">
        <f t="shared" ca="1" si="527"/>
        <v>-420</v>
      </c>
      <c r="N8451" s="32">
        <f ca="1">SUM(L$4:L8451)/I8451</f>
        <v>-4.9715909090909088E-2</v>
      </c>
      <c r="O8451" s="46">
        <f ca="1">_xlfn.VAR.P(L$4:L8451)</f>
        <v>33.307187419292354</v>
      </c>
      <c r="P8451" s="33">
        <f ca="1">COUNTIF(K$4:K8451, "WIN")/I8451</f>
        <v>2.6396780303030304E-2</v>
      </c>
    </row>
    <row r="8452" spans="9:16" x14ac:dyDescent="0.25">
      <c r="I8452" s="5">
        <v>8449</v>
      </c>
      <c r="J8452" s="8">
        <f t="shared" ca="1" si="526"/>
        <v>10</v>
      </c>
      <c r="K8452" s="7" t="str">
        <f t="shared" ref="K8452:K8515" ca="1" si="528">IF($D$7 = $J8452, "WIN", "LOSE")</f>
        <v>LOSE</v>
      </c>
      <c r="L8452" s="8">
        <f t="shared" ref="L8452:L8515" ca="1" si="529">IF($K8452 = "WIN", 35, -1)</f>
        <v>-1</v>
      </c>
      <c r="M8452" s="8">
        <f t="shared" ca="1" si="527"/>
        <v>-421</v>
      </c>
      <c r="N8452" s="32">
        <f ca="1">SUM(L$4:L8452)/I8452</f>
        <v>-4.9828382057048169E-2</v>
      </c>
      <c r="O8452" s="46">
        <f ca="1">_xlfn.VAR.P(L$4:L8452)</f>
        <v>33.303352142401941</v>
      </c>
      <c r="P8452" s="33">
        <f ca="1">COUNTIF(K$4:K8452, "WIN")/I8452</f>
        <v>2.6393656053970885E-2</v>
      </c>
    </row>
    <row r="8453" spans="9:16" x14ac:dyDescent="0.25">
      <c r="I8453" s="5">
        <v>8450</v>
      </c>
      <c r="J8453" s="8">
        <f t="shared" ca="1" si="526"/>
        <v>25</v>
      </c>
      <c r="K8453" s="7" t="str">
        <f t="shared" ca="1" si="528"/>
        <v>LOSE</v>
      </c>
      <c r="L8453" s="8">
        <f t="shared" ca="1" si="529"/>
        <v>-1</v>
      </c>
      <c r="M8453" s="8">
        <f t="shared" ca="1" si="527"/>
        <v>-422</v>
      </c>
      <c r="N8453" s="32">
        <f ca="1">SUM(L$4:L8453)/I8453</f>
        <v>-4.9940828402366862E-2</v>
      </c>
      <c r="O8453" s="46">
        <f ca="1">_xlfn.VAR.P(L$4:L8453)</f>
        <v>33.299517747978015</v>
      </c>
      <c r="P8453" s="33">
        <f ca="1">COUNTIF(K$4:K8453, "WIN")/I8453</f>
        <v>2.63905325443787E-2</v>
      </c>
    </row>
    <row r="8454" spans="9:16" x14ac:dyDescent="0.25">
      <c r="I8454" s="5">
        <v>8451</v>
      </c>
      <c r="J8454" s="8">
        <f t="shared" ref="J8454:J8517" ca="1" si="530">RANDBETWEEN(0,36)</f>
        <v>31</v>
      </c>
      <c r="K8454" s="7" t="str">
        <f t="shared" ca="1" si="528"/>
        <v>LOSE</v>
      </c>
      <c r="L8454" s="8">
        <f t="shared" ca="1" si="529"/>
        <v>-1</v>
      </c>
      <c r="M8454" s="8">
        <f t="shared" ref="M8454:M8517" ca="1" si="531">M8453+L8454</f>
        <v>-423</v>
      </c>
      <c r="N8454" s="32">
        <f ca="1">SUM(L$4:L8454)/I8454</f>
        <v>-5.0053248136315232E-2</v>
      </c>
      <c r="O8454" s="46">
        <f ca="1">_xlfn.VAR.P(L$4:L8454)</f>
        <v>33.295684235716287</v>
      </c>
      <c r="P8454" s="33">
        <f ca="1">COUNTIF(K$4:K8454, "WIN")/I8454</f>
        <v>2.6387409773991243E-2</v>
      </c>
    </row>
    <row r="8455" spans="9:16" x14ac:dyDescent="0.25">
      <c r="I8455" s="5">
        <v>8452</v>
      </c>
      <c r="J8455" s="8">
        <f t="shared" ca="1" si="530"/>
        <v>14</v>
      </c>
      <c r="K8455" s="7" t="str">
        <f t="shared" ca="1" si="528"/>
        <v>LOSE</v>
      </c>
      <c r="L8455" s="8">
        <f t="shared" ca="1" si="529"/>
        <v>-1</v>
      </c>
      <c r="M8455" s="8">
        <f t="shared" ca="1" si="531"/>
        <v>-424</v>
      </c>
      <c r="N8455" s="32">
        <f ca="1">SUM(L$4:L8455)/I8455</f>
        <v>-5.0165641268338855E-2</v>
      </c>
      <c r="O8455" s="46">
        <f ca="1">_xlfn.VAR.P(L$4:L8455)</f>
        <v>33.291851605312615</v>
      </c>
      <c r="P8455" s="33">
        <f ca="1">COUNTIF(K$4:K8455, "WIN")/I8455</f>
        <v>2.6384287742546142E-2</v>
      </c>
    </row>
    <row r="8456" spans="9:16" x14ac:dyDescent="0.25">
      <c r="I8456" s="5">
        <v>8453</v>
      </c>
      <c r="J8456" s="8">
        <f t="shared" ca="1" si="530"/>
        <v>12</v>
      </c>
      <c r="K8456" s="7" t="str">
        <f t="shared" ca="1" si="528"/>
        <v>LOSE</v>
      </c>
      <c r="L8456" s="8">
        <f t="shared" ca="1" si="529"/>
        <v>-1</v>
      </c>
      <c r="M8456" s="8">
        <f t="shared" ca="1" si="531"/>
        <v>-425</v>
      </c>
      <c r="N8456" s="32">
        <f ca="1">SUM(L$4:L8456)/I8456</f>
        <v>-5.0278007807878861E-2</v>
      </c>
      <c r="O8456" s="46">
        <f ca="1">_xlfn.VAR.P(L$4:L8456)</f>
        <v>33.288019856462988</v>
      </c>
      <c r="P8456" s="33">
        <f ca="1">COUNTIF(K$4:K8456, "WIN")/I8456</f>
        <v>2.6381166449781144E-2</v>
      </c>
    </row>
    <row r="8457" spans="9:16" x14ac:dyDescent="0.25">
      <c r="I8457" s="5">
        <v>8454</v>
      </c>
      <c r="J8457" s="8">
        <f t="shared" ca="1" si="530"/>
        <v>6</v>
      </c>
      <c r="K8457" s="7" t="str">
        <f t="shared" ca="1" si="528"/>
        <v>LOSE</v>
      </c>
      <c r="L8457" s="8">
        <f t="shared" ca="1" si="529"/>
        <v>-1</v>
      </c>
      <c r="M8457" s="8">
        <f t="shared" ca="1" si="531"/>
        <v>-426</v>
      </c>
      <c r="N8457" s="32">
        <f ca="1">SUM(L$4:L8457)/I8457</f>
        <v>-5.0390347764371894E-2</v>
      </c>
      <c r="O8457" s="46">
        <f ca="1">_xlfn.VAR.P(L$4:L8457)</f>
        <v>33.284188988863541</v>
      </c>
      <c r="P8457" s="33">
        <f ca="1">COUNTIF(K$4:K8457, "WIN")/I8457</f>
        <v>2.6378045895434115E-2</v>
      </c>
    </row>
    <row r="8458" spans="9:16" x14ac:dyDescent="0.25">
      <c r="I8458" s="5">
        <v>8455</v>
      </c>
      <c r="J8458" s="8">
        <f t="shared" ca="1" si="530"/>
        <v>2</v>
      </c>
      <c r="K8458" s="7" t="str">
        <f t="shared" ca="1" si="528"/>
        <v>LOSE</v>
      </c>
      <c r="L8458" s="8">
        <f t="shared" ca="1" si="529"/>
        <v>-1</v>
      </c>
      <c r="M8458" s="8">
        <f t="shared" ca="1" si="531"/>
        <v>-427</v>
      </c>
      <c r="N8458" s="32">
        <f ca="1">SUM(L$4:L8458)/I8458</f>
        <v>-5.0502661147250147E-2</v>
      </c>
      <c r="O8458" s="46">
        <f ca="1">_xlfn.VAR.P(L$4:L8458)</f>
        <v>33.280359002210538</v>
      </c>
      <c r="P8458" s="33">
        <f ca="1">COUNTIF(K$4:K8458, "WIN")/I8458</f>
        <v>2.6374926079243053E-2</v>
      </c>
    </row>
    <row r="8459" spans="9:16" x14ac:dyDescent="0.25">
      <c r="I8459" s="5">
        <v>8456</v>
      </c>
      <c r="J8459" s="8">
        <f t="shared" ca="1" si="530"/>
        <v>14</v>
      </c>
      <c r="K8459" s="7" t="str">
        <f t="shared" ca="1" si="528"/>
        <v>LOSE</v>
      </c>
      <c r="L8459" s="8">
        <f t="shared" ca="1" si="529"/>
        <v>-1</v>
      </c>
      <c r="M8459" s="8">
        <f t="shared" ca="1" si="531"/>
        <v>-428</v>
      </c>
      <c r="N8459" s="32">
        <f ca="1">SUM(L$4:L8459)/I8459</f>
        <v>-5.0614947965941341E-2</v>
      </c>
      <c r="O8459" s="46">
        <f ca="1">_xlfn.VAR.P(L$4:L8459)</f>
        <v>33.276529896200401</v>
      </c>
      <c r="P8459" s="33">
        <f ca="1">COUNTIF(K$4:K8459, "WIN")/I8459</f>
        <v>2.6371807000946074E-2</v>
      </c>
    </row>
    <row r="8460" spans="9:16" x14ac:dyDescent="0.25">
      <c r="I8460" s="5">
        <v>8457</v>
      </c>
      <c r="J8460" s="8">
        <f t="shared" ca="1" si="530"/>
        <v>4</v>
      </c>
      <c r="K8460" s="7" t="str">
        <f t="shared" ca="1" si="528"/>
        <v>LOSE</v>
      </c>
      <c r="L8460" s="8">
        <f t="shared" ca="1" si="529"/>
        <v>-1</v>
      </c>
      <c r="M8460" s="8">
        <f t="shared" ca="1" si="531"/>
        <v>-429</v>
      </c>
      <c r="N8460" s="32">
        <f ca="1">SUM(L$4:L8460)/I8460</f>
        <v>-5.0727208229868745E-2</v>
      </c>
      <c r="O8460" s="46">
        <f ca="1">_xlfn.VAR.P(L$4:L8460)</f>
        <v>33.272701670529663</v>
      </c>
      <c r="P8460" s="33">
        <f ca="1">COUNTIF(K$4:K8460, "WIN")/I8460</f>
        <v>2.6368688660281425E-2</v>
      </c>
    </row>
    <row r="8461" spans="9:16" x14ac:dyDescent="0.25">
      <c r="I8461" s="5">
        <v>8458</v>
      </c>
      <c r="J8461" s="8">
        <f t="shared" ca="1" si="530"/>
        <v>36</v>
      </c>
      <c r="K8461" s="7" t="str">
        <f t="shared" ca="1" si="528"/>
        <v>LOSE</v>
      </c>
      <c r="L8461" s="8">
        <f t="shared" ca="1" si="529"/>
        <v>-1</v>
      </c>
      <c r="M8461" s="8">
        <f t="shared" ca="1" si="531"/>
        <v>-430</v>
      </c>
      <c r="N8461" s="32">
        <f ca="1">SUM(L$4:L8461)/I8461</f>
        <v>-5.0839441948451171E-2</v>
      </c>
      <c r="O8461" s="46">
        <f ca="1">_xlfn.VAR.P(L$4:L8461)</f>
        <v>33.26887432489503</v>
      </c>
      <c r="P8461" s="33">
        <f ca="1">COUNTIF(K$4:K8461, "WIN")/I8461</f>
        <v>2.6365571056987468E-2</v>
      </c>
    </row>
    <row r="8462" spans="9:16" x14ac:dyDescent="0.25">
      <c r="I8462" s="5">
        <v>8459</v>
      </c>
      <c r="J8462" s="8">
        <f t="shared" ca="1" si="530"/>
        <v>27</v>
      </c>
      <c r="K8462" s="7" t="str">
        <f t="shared" ca="1" si="528"/>
        <v>LOSE</v>
      </c>
      <c r="L8462" s="8">
        <f t="shared" ca="1" si="529"/>
        <v>-1</v>
      </c>
      <c r="M8462" s="8">
        <f t="shared" ca="1" si="531"/>
        <v>-431</v>
      </c>
      <c r="N8462" s="32">
        <f ca="1">SUM(L$4:L8462)/I8462</f>
        <v>-5.095164913110297E-2</v>
      </c>
      <c r="O8462" s="46">
        <f ca="1">_xlfn.VAR.P(L$4:L8462)</f>
        <v>33.26504785899332</v>
      </c>
      <c r="P8462" s="33">
        <f ca="1">COUNTIF(K$4:K8462, "WIN")/I8462</f>
        <v>2.6362454190802697E-2</v>
      </c>
    </row>
    <row r="8463" spans="9:16" x14ac:dyDescent="0.25">
      <c r="I8463" s="5">
        <v>8460</v>
      </c>
      <c r="J8463" s="8">
        <f t="shared" ca="1" si="530"/>
        <v>2</v>
      </c>
      <c r="K8463" s="7" t="str">
        <f t="shared" ca="1" si="528"/>
        <v>LOSE</v>
      </c>
      <c r="L8463" s="8">
        <f t="shared" ca="1" si="529"/>
        <v>-1</v>
      </c>
      <c r="M8463" s="8">
        <f t="shared" ca="1" si="531"/>
        <v>-432</v>
      </c>
      <c r="N8463" s="32">
        <f ca="1">SUM(L$4:L8463)/I8463</f>
        <v>-5.106382978723404E-2</v>
      </c>
      <c r="O8463" s="46">
        <f ca="1">_xlfn.VAR.P(L$4:L8463)</f>
        <v>33.261222272521501</v>
      </c>
      <c r="P8463" s="33">
        <f ca="1">COUNTIF(K$4:K8463, "WIN")/I8463</f>
        <v>2.6359338061465721E-2</v>
      </c>
    </row>
    <row r="8464" spans="9:16" x14ac:dyDescent="0.25">
      <c r="I8464" s="5">
        <v>8461</v>
      </c>
      <c r="J8464" s="8">
        <f t="shared" ca="1" si="530"/>
        <v>6</v>
      </c>
      <c r="K8464" s="7" t="str">
        <f t="shared" ca="1" si="528"/>
        <v>LOSE</v>
      </c>
      <c r="L8464" s="8">
        <f t="shared" ca="1" si="529"/>
        <v>-1</v>
      </c>
      <c r="M8464" s="8">
        <f t="shared" ca="1" si="531"/>
        <v>-433</v>
      </c>
      <c r="N8464" s="32">
        <f ca="1">SUM(L$4:L8464)/I8464</f>
        <v>-5.1175983926249849E-2</v>
      </c>
      <c r="O8464" s="46">
        <f ca="1">_xlfn.VAR.P(L$4:L8464)</f>
        <v>33.257397565176689</v>
      </c>
      <c r="P8464" s="33">
        <f ca="1">COUNTIF(K$4:K8464, "WIN")/I8464</f>
        <v>2.6356222668715283E-2</v>
      </c>
    </row>
    <row r="8465" spans="9:16" x14ac:dyDescent="0.25">
      <c r="I8465" s="5">
        <v>8462</v>
      </c>
      <c r="J8465" s="8">
        <f t="shared" ca="1" si="530"/>
        <v>3</v>
      </c>
      <c r="K8465" s="7" t="str">
        <f t="shared" ca="1" si="528"/>
        <v>LOSE</v>
      </c>
      <c r="L8465" s="8">
        <f t="shared" ca="1" si="529"/>
        <v>-1</v>
      </c>
      <c r="M8465" s="8">
        <f t="shared" ca="1" si="531"/>
        <v>-434</v>
      </c>
      <c r="N8465" s="32">
        <f ca="1">SUM(L$4:L8465)/I8465</f>
        <v>-5.1288111557551405E-2</v>
      </c>
      <c r="O8465" s="46">
        <f ca="1">_xlfn.VAR.P(L$4:L8465)</f>
        <v>33.253573736656115</v>
      </c>
      <c r="P8465" s="33">
        <f ca="1">COUNTIF(K$4:K8465, "WIN")/I8465</f>
        <v>2.6353108012290238E-2</v>
      </c>
    </row>
    <row r="8466" spans="9:16" x14ac:dyDescent="0.25">
      <c r="I8466" s="5">
        <v>8463</v>
      </c>
      <c r="J8466" s="8">
        <f t="shared" ca="1" si="530"/>
        <v>26</v>
      </c>
      <c r="K8466" s="7" t="str">
        <f t="shared" ca="1" si="528"/>
        <v>LOSE</v>
      </c>
      <c r="L8466" s="8">
        <f t="shared" ca="1" si="529"/>
        <v>-1</v>
      </c>
      <c r="M8466" s="8">
        <f t="shared" ca="1" si="531"/>
        <v>-435</v>
      </c>
      <c r="N8466" s="32">
        <f ca="1">SUM(L$4:L8466)/I8466</f>
        <v>-5.1400212690535269E-2</v>
      </c>
      <c r="O8466" s="46">
        <f ca="1">_xlfn.VAR.P(L$4:L8466)</f>
        <v>33.249750786657167</v>
      </c>
      <c r="P8466" s="33">
        <f ca="1">COUNTIF(K$4:K8466, "WIN")/I8466</f>
        <v>2.6349994091929577E-2</v>
      </c>
    </row>
    <row r="8467" spans="9:16" x14ac:dyDescent="0.25">
      <c r="I8467" s="5">
        <v>8464</v>
      </c>
      <c r="J8467" s="8">
        <f t="shared" ca="1" si="530"/>
        <v>30</v>
      </c>
      <c r="K8467" s="7" t="str">
        <f t="shared" ca="1" si="528"/>
        <v>LOSE</v>
      </c>
      <c r="L8467" s="8">
        <f t="shared" ca="1" si="529"/>
        <v>-1</v>
      </c>
      <c r="M8467" s="8">
        <f t="shared" ca="1" si="531"/>
        <v>-436</v>
      </c>
      <c r="N8467" s="32">
        <f ca="1">SUM(L$4:L8467)/I8467</f>
        <v>-5.1512287334593572E-2</v>
      </c>
      <c r="O8467" s="46">
        <f ca="1">_xlfn.VAR.P(L$4:L8467)</f>
        <v>33.24592871487738</v>
      </c>
      <c r="P8467" s="33">
        <f ca="1">COUNTIF(K$4:K8467, "WIN")/I8467</f>
        <v>2.6346880907372399E-2</v>
      </c>
    </row>
    <row r="8468" spans="9:16" x14ac:dyDescent="0.25">
      <c r="I8468" s="5">
        <v>8465</v>
      </c>
      <c r="J8468" s="8">
        <f t="shared" ca="1" si="530"/>
        <v>4</v>
      </c>
      <c r="K8468" s="7" t="str">
        <f t="shared" ca="1" si="528"/>
        <v>LOSE</v>
      </c>
      <c r="L8468" s="8">
        <f t="shared" ca="1" si="529"/>
        <v>-1</v>
      </c>
      <c r="M8468" s="8">
        <f t="shared" ca="1" si="531"/>
        <v>-437</v>
      </c>
      <c r="N8468" s="32">
        <f ca="1">SUM(L$4:L8468)/I8468</f>
        <v>-5.1624335499114E-2</v>
      </c>
      <c r="O8468" s="46">
        <f ca="1">_xlfn.VAR.P(L$4:L8468)</f>
        <v>33.242107521014397</v>
      </c>
      <c r="P8468" s="33">
        <f ca="1">COUNTIF(K$4:K8468, "WIN")/I8468</f>
        <v>2.6343768458357945E-2</v>
      </c>
    </row>
    <row r="8469" spans="9:16" x14ac:dyDescent="0.25">
      <c r="I8469" s="5">
        <v>8466</v>
      </c>
      <c r="J8469" s="8">
        <f t="shared" ca="1" si="530"/>
        <v>10</v>
      </c>
      <c r="K8469" s="7" t="str">
        <f t="shared" ca="1" si="528"/>
        <v>LOSE</v>
      </c>
      <c r="L8469" s="8">
        <f t="shared" ca="1" si="529"/>
        <v>-1</v>
      </c>
      <c r="M8469" s="8">
        <f t="shared" ca="1" si="531"/>
        <v>-438</v>
      </c>
      <c r="N8469" s="32">
        <f ca="1">SUM(L$4:L8469)/I8469</f>
        <v>-5.1736357193479798E-2</v>
      </c>
      <c r="O8469" s="46">
        <f ca="1">_xlfn.VAR.P(L$4:L8469)</f>
        <v>33.238287204766038</v>
      </c>
      <c r="P8469" s="33">
        <f ca="1">COUNTIF(K$4:K8469, "WIN")/I8469</f>
        <v>2.634065674462556E-2</v>
      </c>
    </row>
    <row r="8470" spans="9:16" x14ac:dyDescent="0.25">
      <c r="I8470" s="5">
        <v>8467</v>
      </c>
      <c r="J8470" s="8">
        <f t="shared" ca="1" si="530"/>
        <v>17</v>
      </c>
      <c r="K8470" s="7" t="str">
        <f t="shared" ca="1" si="528"/>
        <v>LOSE</v>
      </c>
      <c r="L8470" s="8">
        <f t="shared" ca="1" si="529"/>
        <v>-1</v>
      </c>
      <c r="M8470" s="8">
        <f t="shared" ca="1" si="531"/>
        <v>-439</v>
      </c>
      <c r="N8470" s="32">
        <f ca="1">SUM(L$4:L8470)/I8470</f>
        <v>-5.1848352427069803E-2</v>
      </c>
      <c r="O8470" s="46">
        <f ca="1">_xlfn.VAR.P(L$4:L8470)</f>
        <v>33.234467765830225</v>
      </c>
      <c r="P8470" s="33">
        <f ca="1">COUNTIF(K$4:K8470, "WIN")/I8470</f>
        <v>2.6337545765914728E-2</v>
      </c>
    </row>
    <row r="8471" spans="9:16" x14ac:dyDescent="0.25">
      <c r="I8471" s="5">
        <v>8468</v>
      </c>
      <c r="J8471" s="8">
        <f t="shared" ca="1" si="530"/>
        <v>31</v>
      </c>
      <c r="K8471" s="7" t="str">
        <f t="shared" ca="1" si="528"/>
        <v>LOSE</v>
      </c>
      <c r="L8471" s="8">
        <f t="shared" ca="1" si="529"/>
        <v>-1</v>
      </c>
      <c r="M8471" s="8">
        <f t="shared" ca="1" si="531"/>
        <v>-440</v>
      </c>
      <c r="N8471" s="32">
        <f ca="1">SUM(L$4:L8471)/I8471</f>
        <v>-5.1960321209258385E-2</v>
      </c>
      <c r="O8471" s="46">
        <f ca="1">_xlfn.VAR.P(L$4:L8471)</f>
        <v>33.230649203905045</v>
      </c>
      <c r="P8471" s="33">
        <f ca="1">COUNTIF(K$4:K8471, "WIN")/I8471</f>
        <v>2.6334435521965044E-2</v>
      </c>
    </row>
    <row r="8472" spans="9:16" x14ac:dyDescent="0.25">
      <c r="I8472" s="5">
        <v>8469</v>
      </c>
      <c r="J8472" s="8">
        <f t="shared" ca="1" si="530"/>
        <v>8</v>
      </c>
      <c r="K8472" s="7" t="str">
        <f t="shared" ca="1" si="528"/>
        <v>LOSE</v>
      </c>
      <c r="L8472" s="8">
        <f t="shared" ca="1" si="529"/>
        <v>-1</v>
      </c>
      <c r="M8472" s="8">
        <f t="shared" ca="1" si="531"/>
        <v>-441</v>
      </c>
      <c r="N8472" s="32">
        <f ca="1">SUM(L$4:L8472)/I8472</f>
        <v>-5.2072263549415514E-2</v>
      </c>
      <c r="O8472" s="46">
        <f ca="1">_xlfn.VAR.P(L$4:L8472)</f>
        <v>33.226831518688712</v>
      </c>
      <c r="P8472" s="33">
        <f ca="1">COUNTIF(K$4:K8472, "WIN")/I8472</f>
        <v>2.6331326012516237E-2</v>
      </c>
    </row>
    <row r="8473" spans="9:16" x14ac:dyDescent="0.25">
      <c r="I8473" s="5">
        <v>8470</v>
      </c>
      <c r="J8473" s="8">
        <f t="shared" ca="1" si="530"/>
        <v>9</v>
      </c>
      <c r="K8473" s="7" t="str">
        <f t="shared" ca="1" si="528"/>
        <v>LOSE</v>
      </c>
      <c r="L8473" s="8">
        <f t="shared" ca="1" si="529"/>
        <v>-1</v>
      </c>
      <c r="M8473" s="8">
        <f t="shared" ca="1" si="531"/>
        <v>-442</v>
      </c>
      <c r="N8473" s="32">
        <f ca="1">SUM(L$4:L8473)/I8473</f>
        <v>-5.2184179456906732E-2</v>
      </c>
      <c r="O8473" s="46">
        <f ca="1">_xlfn.VAR.P(L$4:L8473)</f>
        <v>33.223014709879578</v>
      </c>
      <c r="P8473" s="33">
        <f ca="1">COUNTIF(K$4:K8473, "WIN")/I8473</f>
        <v>2.6328217237308146E-2</v>
      </c>
    </row>
    <row r="8474" spans="9:16" x14ac:dyDescent="0.25">
      <c r="I8474" s="5">
        <v>8471</v>
      </c>
      <c r="J8474" s="8">
        <f t="shared" ca="1" si="530"/>
        <v>24</v>
      </c>
      <c r="K8474" s="7" t="str">
        <f t="shared" ca="1" si="528"/>
        <v>LOSE</v>
      </c>
      <c r="L8474" s="8">
        <f t="shared" ca="1" si="529"/>
        <v>-1</v>
      </c>
      <c r="M8474" s="8">
        <f t="shared" ca="1" si="531"/>
        <v>-443</v>
      </c>
      <c r="N8474" s="32">
        <f ca="1">SUM(L$4:L8474)/I8474</f>
        <v>-5.2296068941093142E-2</v>
      </c>
      <c r="O8474" s="46">
        <f ca="1">_xlfn.VAR.P(L$4:L8474)</f>
        <v>33.219198777176139</v>
      </c>
      <c r="P8474" s="33">
        <f ca="1">COUNTIF(K$4:K8474, "WIN")/I8474</f>
        <v>2.6325109196080745E-2</v>
      </c>
    </row>
    <row r="8475" spans="9:16" x14ac:dyDescent="0.25">
      <c r="I8475" s="5">
        <v>8472</v>
      </c>
      <c r="J8475" s="8">
        <f t="shared" ca="1" si="530"/>
        <v>31</v>
      </c>
      <c r="K8475" s="7" t="str">
        <f t="shared" ca="1" si="528"/>
        <v>LOSE</v>
      </c>
      <c r="L8475" s="8">
        <f t="shared" ca="1" si="529"/>
        <v>-1</v>
      </c>
      <c r="M8475" s="8">
        <f t="shared" ca="1" si="531"/>
        <v>-444</v>
      </c>
      <c r="N8475" s="32">
        <f ca="1">SUM(L$4:L8475)/I8475</f>
        <v>-5.2407932011331447E-2</v>
      </c>
      <c r="O8475" s="46">
        <f ca="1">_xlfn.VAR.P(L$4:L8475)</f>
        <v>33.215383720277025</v>
      </c>
      <c r="P8475" s="33">
        <f ca="1">COUNTIF(K$4:K8475, "WIN")/I8475</f>
        <v>2.6322001888574125E-2</v>
      </c>
    </row>
    <row r="8476" spans="9:16" x14ac:dyDescent="0.25">
      <c r="I8476" s="5">
        <v>8473</v>
      </c>
      <c r="J8476" s="8">
        <f t="shared" ca="1" si="530"/>
        <v>9</v>
      </c>
      <c r="K8476" s="7" t="str">
        <f t="shared" ca="1" si="528"/>
        <v>LOSE</v>
      </c>
      <c r="L8476" s="8">
        <f t="shared" ca="1" si="529"/>
        <v>-1</v>
      </c>
      <c r="M8476" s="8">
        <f t="shared" ca="1" si="531"/>
        <v>-445</v>
      </c>
      <c r="N8476" s="32">
        <f ca="1">SUM(L$4:L8476)/I8476</f>
        <v>-5.2519768676973916E-2</v>
      </c>
      <c r="O8476" s="46">
        <f ca="1">_xlfn.VAR.P(L$4:L8476)</f>
        <v>33.211569538881001</v>
      </c>
      <c r="P8476" s="33">
        <f ca="1">COUNTIF(K$4:K8476, "WIN")/I8476</f>
        <v>2.6318895314528502E-2</v>
      </c>
    </row>
    <row r="8477" spans="9:16" x14ac:dyDescent="0.25">
      <c r="I8477" s="5">
        <v>8474</v>
      </c>
      <c r="J8477" s="8">
        <f t="shared" ca="1" si="530"/>
        <v>3</v>
      </c>
      <c r="K8477" s="7" t="str">
        <f t="shared" ca="1" si="528"/>
        <v>LOSE</v>
      </c>
      <c r="L8477" s="8">
        <f t="shared" ca="1" si="529"/>
        <v>-1</v>
      </c>
      <c r="M8477" s="8">
        <f t="shared" ca="1" si="531"/>
        <v>-446</v>
      </c>
      <c r="N8477" s="32">
        <f ca="1">SUM(L$4:L8477)/I8477</f>
        <v>-5.2631578947368418E-2</v>
      </c>
      <c r="O8477" s="46">
        <f ca="1">_xlfn.VAR.P(L$4:L8477)</f>
        <v>33.207756232686982</v>
      </c>
      <c r="P8477" s="33">
        <f ca="1">COUNTIF(K$4:K8477, "WIN")/I8477</f>
        <v>2.6315789473684209E-2</v>
      </c>
    </row>
    <row r="8478" spans="9:16" x14ac:dyDescent="0.25">
      <c r="I8478" s="5">
        <v>8475</v>
      </c>
      <c r="J8478" s="8">
        <f t="shared" ca="1" si="530"/>
        <v>7</v>
      </c>
      <c r="K8478" s="7" t="str">
        <f t="shared" ca="1" si="528"/>
        <v>WIN</v>
      </c>
      <c r="L8478" s="8">
        <f t="shared" ca="1" si="529"/>
        <v>35</v>
      </c>
      <c r="M8478" s="8">
        <f t="shared" ca="1" si="531"/>
        <v>-411</v>
      </c>
      <c r="N8478" s="32">
        <f ca="1">SUM(L$4:L8478)/I8478</f>
        <v>-4.8495575221238936E-2</v>
      </c>
      <c r="O8478" s="46">
        <f ca="1">_xlfn.VAR.P(L$4:L8478)</f>
        <v>33.348798621661835</v>
      </c>
      <c r="P8478" s="33">
        <f ca="1">COUNTIF(K$4:K8478, "WIN")/I8478</f>
        <v>2.6430678466076697E-2</v>
      </c>
    </row>
    <row r="8479" spans="9:16" x14ac:dyDescent="0.25">
      <c r="I8479" s="5">
        <v>8476</v>
      </c>
      <c r="J8479" s="8">
        <f t="shared" ca="1" si="530"/>
        <v>4</v>
      </c>
      <c r="K8479" s="7" t="str">
        <f t="shared" ca="1" si="528"/>
        <v>LOSE</v>
      </c>
      <c r="L8479" s="8">
        <f t="shared" ca="1" si="529"/>
        <v>-1</v>
      </c>
      <c r="M8479" s="8">
        <f t="shared" ca="1" si="531"/>
        <v>-412</v>
      </c>
      <c r="N8479" s="32">
        <f ca="1">SUM(L$4:L8479)/I8479</f>
        <v>-4.8607833883907506E-2</v>
      </c>
      <c r="O8479" s="46">
        <f ca="1">_xlfn.VAR.P(L$4:L8479)</f>
        <v>33.344970926432261</v>
      </c>
      <c r="P8479" s="33">
        <f ca="1">COUNTIF(K$4:K8479, "WIN")/I8479</f>
        <v>2.6427560169891458E-2</v>
      </c>
    </row>
    <row r="8480" spans="9:16" x14ac:dyDescent="0.25">
      <c r="I8480" s="5">
        <v>8477</v>
      </c>
      <c r="J8480" s="8">
        <f t="shared" ca="1" si="530"/>
        <v>25</v>
      </c>
      <c r="K8480" s="7" t="str">
        <f t="shared" ca="1" si="528"/>
        <v>LOSE</v>
      </c>
      <c r="L8480" s="8">
        <f t="shared" ca="1" si="529"/>
        <v>-1</v>
      </c>
      <c r="M8480" s="8">
        <f t="shared" ca="1" si="531"/>
        <v>-413</v>
      </c>
      <c r="N8480" s="32">
        <f ca="1">SUM(L$4:L8480)/I8480</f>
        <v>-4.8720066061106522E-2</v>
      </c>
      <c r="O8480" s="46">
        <f ca="1">_xlfn.VAR.P(L$4:L8480)</f>
        <v>33.341144109085377</v>
      </c>
      <c r="P8480" s="33">
        <f ca="1">COUNTIF(K$4:K8480, "WIN")/I8480</f>
        <v>2.6424442609413706E-2</v>
      </c>
    </row>
    <row r="8481" spans="9:16" x14ac:dyDescent="0.25">
      <c r="I8481" s="5">
        <v>8478</v>
      </c>
      <c r="J8481" s="8">
        <f t="shared" ca="1" si="530"/>
        <v>15</v>
      </c>
      <c r="K8481" s="7" t="str">
        <f t="shared" ca="1" si="528"/>
        <v>LOSE</v>
      </c>
      <c r="L8481" s="8">
        <f t="shared" ca="1" si="529"/>
        <v>-1</v>
      </c>
      <c r="M8481" s="8">
        <f t="shared" ca="1" si="531"/>
        <v>-414</v>
      </c>
      <c r="N8481" s="32">
        <f ca="1">SUM(L$4:L8481)/I8481</f>
        <v>-4.8832271762208071E-2</v>
      </c>
      <c r="O8481" s="46">
        <f ca="1">_xlfn.VAR.P(L$4:L8481)</f>
        <v>33.337318169319467</v>
      </c>
      <c r="P8481" s="33">
        <f ca="1">COUNTIF(K$4:K8481, "WIN")/I8481</f>
        <v>2.642132578438311E-2</v>
      </c>
    </row>
    <row r="8482" spans="9:16" x14ac:dyDescent="0.25">
      <c r="I8482" s="5">
        <v>8479</v>
      </c>
      <c r="J8482" s="8">
        <f t="shared" ca="1" si="530"/>
        <v>3</v>
      </c>
      <c r="K8482" s="7" t="str">
        <f t="shared" ca="1" si="528"/>
        <v>LOSE</v>
      </c>
      <c r="L8482" s="8">
        <f t="shared" ca="1" si="529"/>
        <v>-1</v>
      </c>
      <c r="M8482" s="8">
        <f t="shared" ca="1" si="531"/>
        <v>-415</v>
      </c>
      <c r="N8482" s="32">
        <f ca="1">SUM(L$4:L8482)/I8482</f>
        <v>-4.8944450996579784E-2</v>
      </c>
      <c r="O8482" s="46">
        <f ca="1">_xlfn.VAR.P(L$4:L8482)</f>
        <v>33.333493106832933</v>
      </c>
      <c r="P8482" s="33">
        <f ca="1">COUNTIF(K$4:K8482, "WIN")/I8482</f>
        <v>2.6418209694539452E-2</v>
      </c>
    </row>
    <row r="8483" spans="9:16" x14ac:dyDescent="0.25">
      <c r="I8483" s="5">
        <v>8480</v>
      </c>
      <c r="J8483" s="8">
        <f t="shared" ca="1" si="530"/>
        <v>14</v>
      </c>
      <c r="K8483" s="7" t="str">
        <f t="shared" ca="1" si="528"/>
        <v>LOSE</v>
      </c>
      <c r="L8483" s="8">
        <f t="shared" ca="1" si="529"/>
        <v>-1</v>
      </c>
      <c r="M8483" s="8">
        <f t="shared" ca="1" si="531"/>
        <v>-416</v>
      </c>
      <c r="N8483" s="32">
        <f ca="1">SUM(L$4:L8483)/I8483</f>
        <v>-4.9056603773584909E-2</v>
      </c>
      <c r="O8483" s="46">
        <f ca="1">_xlfn.VAR.P(L$4:L8483)</f>
        <v>33.329668921324313</v>
      </c>
      <c r="P8483" s="33">
        <f ca="1">COUNTIF(K$4:K8483, "WIN")/I8483</f>
        <v>2.6415094339622643E-2</v>
      </c>
    </row>
    <row r="8484" spans="9:16" x14ac:dyDescent="0.25">
      <c r="I8484" s="5">
        <v>8481</v>
      </c>
      <c r="J8484" s="8">
        <f t="shared" ca="1" si="530"/>
        <v>10</v>
      </c>
      <c r="K8484" s="7" t="str">
        <f t="shared" ca="1" si="528"/>
        <v>LOSE</v>
      </c>
      <c r="L8484" s="8">
        <f t="shared" ca="1" si="529"/>
        <v>-1</v>
      </c>
      <c r="M8484" s="8">
        <f t="shared" ca="1" si="531"/>
        <v>-417</v>
      </c>
      <c r="N8484" s="32">
        <f ca="1">SUM(L$4:L8484)/I8484</f>
        <v>-4.9168730102582242E-2</v>
      </c>
      <c r="O8484" s="46">
        <f ca="1">_xlfn.VAR.P(L$4:L8484)</f>
        <v>33.325845612492301</v>
      </c>
      <c r="P8484" s="33">
        <f ca="1">COUNTIF(K$4:K8484, "WIN")/I8484</f>
        <v>2.6411979719372716E-2</v>
      </c>
    </row>
    <row r="8485" spans="9:16" x14ac:dyDescent="0.25">
      <c r="I8485" s="5">
        <v>8482</v>
      </c>
      <c r="J8485" s="8">
        <f t="shared" ca="1" si="530"/>
        <v>1</v>
      </c>
      <c r="K8485" s="7" t="str">
        <f t="shared" ca="1" si="528"/>
        <v>LOSE</v>
      </c>
      <c r="L8485" s="8">
        <f t="shared" ca="1" si="529"/>
        <v>-1</v>
      </c>
      <c r="M8485" s="8">
        <f t="shared" ca="1" si="531"/>
        <v>-418</v>
      </c>
      <c r="N8485" s="32">
        <f ca="1">SUM(L$4:L8485)/I8485</f>
        <v>-4.9280829992926198E-2</v>
      </c>
      <c r="O8485" s="46">
        <f ca="1">_xlfn.VAR.P(L$4:L8485)</f>
        <v>33.322023180035721</v>
      </c>
      <c r="P8485" s="33">
        <f ca="1">COUNTIF(K$4:K8485, "WIN")/I8485</f>
        <v>2.6408865833529829E-2</v>
      </c>
    </row>
    <row r="8486" spans="9:16" x14ac:dyDescent="0.25">
      <c r="I8486" s="5">
        <v>8483</v>
      </c>
      <c r="J8486" s="8">
        <f t="shared" ca="1" si="530"/>
        <v>34</v>
      </c>
      <c r="K8486" s="7" t="str">
        <f t="shared" ca="1" si="528"/>
        <v>LOSE</v>
      </c>
      <c r="L8486" s="8">
        <f t="shared" ca="1" si="529"/>
        <v>-1</v>
      </c>
      <c r="M8486" s="8">
        <f t="shared" ca="1" si="531"/>
        <v>-419</v>
      </c>
      <c r="N8486" s="32">
        <f ca="1">SUM(L$4:L8486)/I8486</f>
        <v>-4.9392903453966755E-2</v>
      </c>
      <c r="O8486" s="46">
        <f ca="1">_xlfn.VAR.P(L$4:L8486)</f>
        <v>33.318201623653515</v>
      </c>
      <c r="P8486" s="33">
        <f ca="1">COUNTIF(K$4:K8486, "WIN")/I8486</f>
        <v>2.6405752681834257E-2</v>
      </c>
    </row>
    <row r="8487" spans="9:16" x14ac:dyDescent="0.25">
      <c r="I8487" s="5">
        <v>8484</v>
      </c>
      <c r="J8487" s="8">
        <f t="shared" ca="1" si="530"/>
        <v>34</v>
      </c>
      <c r="K8487" s="7" t="str">
        <f t="shared" ca="1" si="528"/>
        <v>LOSE</v>
      </c>
      <c r="L8487" s="8">
        <f t="shared" ca="1" si="529"/>
        <v>-1</v>
      </c>
      <c r="M8487" s="8">
        <f t="shared" ca="1" si="531"/>
        <v>-420</v>
      </c>
      <c r="N8487" s="32">
        <f ca="1">SUM(L$4:L8487)/I8487</f>
        <v>-4.9504950495049507E-2</v>
      </c>
      <c r="O8487" s="46">
        <f ca="1">_xlfn.VAR.P(L$4:L8487)</f>
        <v>33.314380943044803</v>
      </c>
      <c r="P8487" s="33">
        <f ca="1">COUNTIF(K$4:K8487, "WIN")/I8487</f>
        <v>2.6402640264026403E-2</v>
      </c>
    </row>
    <row r="8488" spans="9:16" x14ac:dyDescent="0.25">
      <c r="I8488" s="5">
        <v>8485</v>
      </c>
      <c r="J8488" s="8">
        <f t="shared" ca="1" si="530"/>
        <v>34</v>
      </c>
      <c r="K8488" s="7" t="str">
        <f t="shared" ca="1" si="528"/>
        <v>LOSE</v>
      </c>
      <c r="L8488" s="8">
        <f t="shared" ca="1" si="529"/>
        <v>-1</v>
      </c>
      <c r="M8488" s="8">
        <f t="shared" ca="1" si="531"/>
        <v>-421</v>
      </c>
      <c r="N8488" s="32">
        <f ca="1">SUM(L$4:L8488)/I8488</f>
        <v>-4.9616971125515615E-2</v>
      </c>
      <c r="O8488" s="46">
        <f ca="1">_xlfn.VAR.P(L$4:L8488)</f>
        <v>33.310561137908799</v>
      </c>
      <c r="P8488" s="33">
        <f ca="1">COUNTIF(K$4:K8488, "WIN")/I8488</f>
        <v>2.6399528579846787E-2</v>
      </c>
    </row>
    <row r="8489" spans="9:16" x14ac:dyDescent="0.25">
      <c r="I8489" s="5">
        <v>8486</v>
      </c>
      <c r="J8489" s="8">
        <f t="shared" ca="1" si="530"/>
        <v>19</v>
      </c>
      <c r="K8489" s="7" t="str">
        <f t="shared" ca="1" si="528"/>
        <v>LOSE</v>
      </c>
      <c r="L8489" s="8">
        <f t="shared" ca="1" si="529"/>
        <v>-1</v>
      </c>
      <c r="M8489" s="8">
        <f t="shared" ca="1" si="531"/>
        <v>-422</v>
      </c>
      <c r="N8489" s="32">
        <f ca="1">SUM(L$4:L8489)/I8489</f>
        <v>-4.9728965354701865E-2</v>
      </c>
      <c r="O8489" s="46">
        <f ca="1">_xlfn.VAR.P(L$4:L8489)</f>
        <v>33.306742207944886</v>
      </c>
      <c r="P8489" s="33">
        <f ca="1">COUNTIF(K$4:K8489, "WIN")/I8489</f>
        <v>2.6396417629036058E-2</v>
      </c>
    </row>
    <row r="8490" spans="9:16" x14ac:dyDescent="0.25">
      <c r="I8490" s="5">
        <v>8487</v>
      </c>
      <c r="J8490" s="8">
        <f t="shared" ca="1" si="530"/>
        <v>30</v>
      </c>
      <c r="K8490" s="7" t="str">
        <f t="shared" ca="1" si="528"/>
        <v>LOSE</v>
      </c>
      <c r="L8490" s="8">
        <f t="shared" ca="1" si="529"/>
        <v>-1</v>
      </c>
      <c r="M8490" s="8">
        <f t="shared" ca="1" si="531"/>
        <v>-423</v>
      </c>
      <c r="N8490" s="32">
        <f ca="1">SUM(L$4:L8490)/I8490</f>
        <v>-4.9840933191940613E-2</v>
      </c>
      <c r="O8490" s="46">
        <f ca="1">_xlfn.VAR.P(L$4:L8490)</f>
        <v>33.302924152852576</v>
      </c>
      <c r="P8490" s="33">
        <f ca="1">COUNTIF(K$4:K8490, "WIN")/I8490</f>
        <v>2.6393307411334981E-2</v>
      </c>
    </row>
    <row r="8491" spans="9:16" x14ac:dyDescent="0.25">
      <c r="I8491" s="5">
        <v>8488</v>
      </c>
      <c r="J8491" s="8">
        <f t="shared" ca="1" si="530"/>
        <v>16</v>
      </c>
      <c r="K8491" s="7" t="str">
        <f t="shared" ca="1" si="528"/>
        <v>LOSE</v>
      </c>
      <c r="L8491" s="8">
        <f t="shared" ca="1" si="529"/>
        <v>-1</v>
      </c>
      <c r="M8491" s="8">
        <f t="shared" ca="1" si="531"/>
        <v>-424</v>
      </c>
      <c r="N8491" s="32">
        <f ca="1">SUM(L$4:L8491)/I8491</f>
        <v>-4.9952874646559849E-2</v>
      </c>
      <c r="O8491" s="46">
        <f ca="1">_xlfn.VAR.P(L$4:L8491)</f>
        <v>33.299106972331508</v>
      </c>
      <c r="P8491" s="33">
        <f ca="1">COUNTIF(K$4:K8491, "WIN")/I8491</f>
        <v>2.6390197926484449E-2</v>
      </c>
    </row>
    <row r="8492" spans="9:16" x14ac:dyDescent="0.25">
      <c r="I8492" s="5">
        <v>8489</v>
      </c>
      <c r="J8492" s="8">
        <f t="shared" ca="1" si="530"/>
        <v>36</v>
      </c>
      <c r="K8492" s="7" t="str">
        <f t="shared" ca="1" si="528"/>
        <v>LOSE</v>
      </c>
      <c r="L8492" s="8">
        <f t="shared" ca="1" si="529"/>
        <v>-1</v>
      </c>
      <c r="M8492" s="8">
        <f t="shared" ca="1" si="531"/>
        <v>-425</v>
      </c>
      <c r="N8492" s="32">
        <f ca="1">SUM(L$4:L8492)/I8492</f>
        <v>-5.0064789727883141E-2</v>
      </c>
      <c r="O8492" s="46">
        <f ca="1">_xlfn.VAR.P(L$4:L8492)</f>
        <v>33.295290666081478</v>
      </c>
      <c r="P8492" s="33">
        <f ca="1">COUNTIF(K$4:K8492, "WIN")/I8492</f>
        <v>2.638708917422547E-2</v>
      </c>
    </row>
    <row r="8493" spans="9:16" x14ac:dyDescent="0.25">
      <c r="I8493" s="5">
        <v>8490</v>
      </c>
      <c r="J8493" s="8">
        <f t="shared" ca="1" si="530"/>
        <v>34</v>
      </c>
      <c r="K8493" s="7" t="str">
        <f t="shared" ca="1" si="528"/>
        <v>LOSE</v>
      </c>
      <c r="L8493" s="8">
        <f t="shared" ca="1" si="529"/>
        <v>-1</v>
      </c>
      <c r="M8493" s="8">
        <f t="shared" ca="1" si="531"/>
        <v>-426</v>
      </c>
      <c r="N8493" s="32">
        <f ca="1">SUM(L$4:L8493)/I8493</f>
        <v>-5.0176678445229682E-2</v>
      </c>
      <c r="O8493" s="46">
        <f ca="1">_xlfn.VAR.P(L$4:L8493)</f>
        <v>33.291475233802394</v>
      </c>
      <c r="P8493" s="33">
        <f ca="1">COUNTIF(K$4:K8493, "WIN")/I8493</f>
        <v>2.6383981154299175E-2</v>
      </c>
    </row>
    <row r="8494" spans="9:16" x14ac:dyDescent="0.25">
      <c r="I8494" s="5">
        <v>8491</v>
      </c>
      <c r="J8494" s="8">
        <f t="shared" ca="1" si="530"/>
        <v>16</v>
      </c>
      <c r="K8494" s="7" t="str">
        <f t="shared" ca="1" si="528"/>
        <v>LOSE</v>
      </c>
      <c r="L8494" s="8">
        <f t="shared" ca="1" si="529"/>
        <v>-1</v>
      </c>
      <c r="M8494" s="8">
        <f t="shared" ca="1" si="531"/>
        <v>-427</v>
      </c>
      <c r="N8494" s="32">
        <f ca="1">SUM(L$4:L8494)/I8494</f>
        <v>-5.0288540807914263E-2</v>
      </c>
      <c r="O8494" s="46">
        <f ca="1">_xlfn.VAR.P(L$4:L8494)</f>
        <v>33.287660675194324</v>
      </c>
      <c r="P8494" s="33">
        <f ca="1">COUNTIF(K$4:K8494, "WIN")/I8494</f>
        <v>2.6380873866446827E-2</v>
      </c>
    </row>
    <row r="8495" spans="9:16" x14ac:dyDescent="0.25">
      <c r="I8495" s="5">
        <v>8492</v>
      </c>
      <c r="J8495" s="8">
        <f t="shared" ca="1" si="530"/>
        <v>1</v>
      </c>
      <c r="K8495" s="7" t="str">
        <f t="shared" ca="1" si="528"/>
        <v>LOSE</v>
      </c>
      <c r="L8495" s="8">
        <f t="shared" ca="1" si="529"/>
        <v>-1</v>
      </c>
      <c r="M8495" s="8">
        <f t="shared" ca="1" si="531"/>
        <v>-428</v>
      </c>
      <c r="N8495" s="32">
        <f ca="1">SUM(L$4:L8495)/I8495</f>
        <v>-5.0400376825247291E-2</v>
      </c>
      <c r="O8495" s="46">
        <f ca="1">_xlfn.VAR.P(L$4:L8495)</f>
        <v>33.283846989957468</v>
      </c>
      <c r="P8495" s="33">
        <f ca="1">COUNTIF(K$4:K8495, "WIN")/I8495</f>
        <v>2.6377767310409798E-2</v>
      </c>
    </row>
    <row r="8496" spans="9:16" x14ac:dyDescent="0.25">
      <c r="I8496" s="5">
        <v>8493</v>
      </c>
      <c r="J8496" s="8">
        <f t="shared" ca="1" si="530"/>
        <v>17</v>
      </c>
      <c r="K8496" s="7" t="str">
        <f t="shared" ca="1" si="528"/>
        <v>LOSE</v>
      </c>
      <c r="L8496" s="8">
        <f t="shared" ca="1" si="529"/>
        <v>-1</v>
      </c>
      <c r="M8496" s="8">
        <f t="shared" ca="1" si="531"/>
        <v>-429</v>
      </c>
      <c r="N8496" s="32">
        <f ca="1">SUM(L$4:L8496)/I8496</f>
        <v>-5.0512186506534794E-2</v>
      </c>
      <c r="O8496" s="46">
        <f ca="1">_xlfn.VAR.P(L$4:L8496)</f>
        <v>33.280034177792146</v>
      </c>
      <c r="P8496" s="33">
        <f ca="1">COUNTIF(K$4:K8496, "WIN")/I8496</f>
        <v>2.6374661485929589E-2</v>
      </c>
    </row>
    <row r="8497" spans="9:16" x14ac:dyDescent="0.25">
      <c r="I8497" s="5">
        <v>8494</v>
      </c>
      <c r="J8497" s="8">
        <f t="shared" ca="1" si="530"/>
        <v>31</v>
      </c>
      <c r="K8497" s="7" t="str">
        <f t="shared" ca="1" si="528"/>
        <v>LOSE</v>
      </c>
      <c r="L8497" s="8">
        <f t="shared" ca="1" si="529"/>
        <v>-1</v>
      </c>
      <c r="M8497" s="8">
        <f t="shared" ca="1" si="531"/>
        <v>-430</v>
      </c>
      <c r="N8497" s="32">
        <f ca="1">SUM(L$4:L8497)/I8497</f>
        <v>-5.0623969861078408E-2</v>
      </c>
      <c r="O8497" s="46">
        <f ca="1">_xlfn.VAR.P(L$4:L8497)</f>
        <v>33.276222238398837</v>
      </c>
      <c r="P8497" s="33">
        <f ca="1">COUNTIF(K$4:K8497, "WIN")/I8497</f>
        <v>2.6371556392747821E-2</v>
      </c>
    </row>
    <row r="8498" spans="9:16" x14ac:dyDescent="0.25">
      <c r="I8498" s="5">
        <v>8495</v>
      </c>
      <c r="J8498" s="8">
        <f t="shared" ca="1" si="530"/>
        <v>35</v>
      </c>
      <c r="K8498" s="7" t="str">
        <f t="shared" ca="1" si="528"/>
        <v>LOSE</v>
      </c>
      <c r="L8498" s="8">
        <f t="shared" ca="1" si="529"/>
        <v>-1</v>
      </c>
      <c r="M8498" s="8">
        <f t="shared" ca="1" si="531"/>
        <v>-431</v>
      </c>
      <c r="N8498" s="32">
        <f ca="1">SUM(L$4:L8498)/I8498</f>
        <v>-5.0735726898175397E-2</v>
      </c>
      <c r="O8498" s="46">
        <f ca="1">_xlfn.VAR.P(L$4:L8498)</f>
        <v>33.272411171478147</v>
      </c>
      <c r="P8498" s="33">
        <f ca="1">COUNTIF(K$4:K8498, "WIN")/I8498</f>
        <v>2.636845203060624E-2</v>
      </c>
    </row>
    <row r="8499" spans="9:16" x14ac:dyDescent="0.25">
      <c r="I8499" s="5">
        <v>8496</v>
      </c>
      <c r="J8499" s="8">
        <f t="shared" ca="1" si="530"/>
        <v>27</v>
      </c>
      <c r="K8499" s="7" t="str">
        <f t="shared" ca="1" si="528"/>
        <v>LOSE</v>
      </c>
      <c r="L8499" s="8">
        <f t="shared" ca="1" si="529"/>
        <v>-1</v>
      </c>
      <c r="M8499" s="8">
        <f t="shared" ca="1" si="531"/>
        <v>-432</v>
      </c>
      <c r="N8499" s="32">
        <f ca="1">SUM(L$4:L8499)/I8499</f>
        <v>-5.0847457627118647E-2</v>
      </c>
      <c r="O8499" s="46">
        <f ca="1">_xlfn.VAR.P(L$4:L8499)</f>
        <v>33.268600976730824</v>
      </c>
      <c r="P8499" s="33">
        <f ca="1">COUNTIF(K$4:K8499, "WIN")/I8499</f>
        <v>2.6365348399246705E-2</v>
      </c>
    </row>
    <row r="8500" spans="9:16" x14ac:dyDescent="0.25">
      <c r="I8500" s="5">
        <v>8497</v>
      </c>
      <c r="J8500" s="8">
        <f t="shared" ca="1" si="530"/>
        <v>30</v>
      </c>
      <c r="K8500" s="7" t="str">
        <f t="shared" ca="1" si="528"/>
        <v>LOSE</v>
      </c>
      <c r="L8500" s="8">
        <f t="shared" ca="1" si="529"/>
        <v>-1</v>
      </c>
      <c r="M8500" s="8">
        <f t="shared" ca="1" si="531"/>
        <v>-433</v>
      </c>
      <c r="N8500" s="32">
        <f ca="1">SUM(L$4:L8500)/I8500</f>
        <v>-5.0959162057196659E-2</v>
      </c>
      <c r="O8500" s="46">
        <f ca="1">_xlfn.VAR.P(L$4:L8500)</f>
        <v>33.264791653857742</v>
      </c>
      <c r="P8500" s="33">
        <f ca="1">COUNTIF(K$4:K8500, "WIN")/I8500</f>
        <v>2.6362245498411204E-2</v>
      </c>
    </row>
    <row r="8501" spans="9:16" x14ac:dyDescent="0.25">
      <c r="I8501" s="5">
        <v>8498</v>
      </c>
      <c r="J8501" s="8">
        <f t="shared" ca="1" si="530"/>
        <v>26</v>
      </c>
      <c r="K8501" s="7" t="str">
        <f t="shared" ca="1" si="528"/>
        <v>LOSE</v>
      </c>
      <c r="L8501" s="8">
        <f t="shared" ca="1" si="529"/>
        <v>-1</v>
      </c>
      <c r="M8501" s="8">
        <f t="shared" ca="1" si="531"/>
        <v>-434</v>
      </c>
      <c r="N8501" s="32">
        <f ca="1">SUM(L$4:L8501)/I8501</f>
        <v>-5.1070840197693576E-2</v>
      </c>
      <c r="O8501" s="46">
        <f ca="1">_xlfn.VAR.P(L$4:L8501)</f>
        <v>33.26098320255992</v>
      </c>
      <c r="P8501" s="33">
        <f ca="1">COUNTIF(K$4:K8501, "WIN")/I8501</f>
        <v>2.6359143327841845E-2</v>
      </c>
    </row>
    <row r="8502" spans="9:16" x14ac:dyDescent="0.25">
      <c r="I8502" s="5">
        <v>8499</v>
      </c>
      <c r="J8502" s="8">
        <f t="shared" ca="1" si="530"/>
        <v>24</v>
      </c>
      <c r="K8502" s="7" t="str">
        <f t="shared" ca="1" si="528"/>
        <v>LOSE</v>
      </c>
      <c r="L8502" s="8">
        <f t="shared" ca="1" si="529"/>
        <v>-1</v>
      </c>
      <c r="M8502" s="8">
        <f t="shared" ca="1" si="531"/>
        <v>-435</v>
      </c>
      <c r="N8502" s="32">
        <f ca="1">SUM(L$4:L8502)/I8502</f>
        <v>-5.1182492057889162E-2</v>
      </c>
      <c r="O8502" s="46">
        <f ca="1">_xlfn.VAR.P(L$4:L8502)</f>
        <v>33.257175622538512</v>
      </c>
      <c r="P8502" s="33">
        <f ca="1">COUNTIF(K$4:K8502, "WIN")/I8502</f>
        <v>2.6356041887280857E-2</v>
      </c>
    </row>
    <row r="8503" spans="9:16" x14ac:dyDescent="0.25">
      <c r="I8503" s="5">
        <v>8500</v>
      </c>
      <c r="J8503" s="8">
        <f t="shared" ca="1" si="530"/>
        <v>12</v>
      </c>
      <c r="K8503" s="7" t="str">
        <f t="shared" ca="1" si="528"/>
        <v>LOSE</v>
      </c>
      <c r="L8503" s="8">
        <f t="shared" ca="1" si="529"/>
        <v>-1</v>
      </c>
      <c r="M8503" s="8">
        <f t="shared" ca="1" si="531"/>
        <v>-436</v>
      </c>
      <c r="N8503" s="32">
        <f ca="1">SUM(L$4:L8503)/I8503</f>
        <v>-5.1294117647058823E-2</v>
      </c>
      <c r="O8503" s="46">
        <f ca="1">_xlfn.VAR.P(L$4:L8503)</f>
        <v>33.25336891349481</v>
      </c>
      <c r="P8503" s="33">
        <f ca="1">COUNTIF(K$4:K8503, "WIN")/I8503</f>
        <v>2.6352941176470589E-2</v>
      </c>
    </row>
    <row r="8504" spans="9:16" x14ac:dyDescent="0.25">
      <c r="I8504" s="5">
        <v>8501</v>
      </c>
      <c r="J8504" s="8">
        <f t="shared" ca="1" si="530"/>
        <v>19</v>
      </c>
      <c r="K8504" s="7" t="str">
        <f t="shared" ca="1" si="528"/>
        <v>LOSE</v>
      </c>
      <c r="L8504" s="8">
        <f t="shared" ca="1" si="529"/>
        <v>-1</v>
      </c>
      <c r="M8504" s="8">
        <f t="shared" ca="1" si="531"/>
        <v>-437</v>
      </c>
      <c r="N8504" s="32">
        <f ca="1">SUM(L$4:L8504)/I8504</f>
        <v>-5.1405716974473589E-2</v>
      </c>
      <c r="O8504" s="46">
        <f ca="1">_xlfn.VAR.P(L$4:L8504)</f>
        <v>33.24956307513024</v>
      </c>
      <c r="P8504" s="33">
        <f ca="1">COUNTIF(K$4:K8504, "WIN")/I8504</f>
        <v>2.634984119515351E-2</v>
      </c>
    </row>
    <row r="8505" spans="9:16" x14ac:dyDescent="0.25">
      <c r="I8505" s="5">
        <v>8502</v>
      </c>
      <c r="J8505" s="8">
        <f t="shared" ca="1" si="530"/>
        <v>22</v>
      </c>
      <c r="K8505" s="7" t="str">
        <f t="shared" ca="1" si="528"/>
        <v>LOSE</v>
      </c>
      <c r="L8505" s="8">
        <f t="shared" ca="1" si="529"/>
        <v>-1</v>
      </c>
      <c r="M8505" s="8">
        <f t="shared" ca="1" si="531"/>
        <v>-438</v>
      </c>
      <c r="N8505" s="32">
        <f ca="1">SUM(L$4:L8505)/I8505</f>
        <v>-5.1517290049400144E-2</v>
      </c>
      <c r="O8505" s="46">
        <f ca="1">_xlfn.VAR.P(L$4:L8505)</f>
        <v>33.245758107146358</v>
      </c>
      <c r="P8505" s="33">
        <f ca="1">COUNTIF(K$4:K8505, "WIN")/I8505</f>
        <v>2.6346741943072217E-2</v>
      </c>
    </row>
    <row r="8506" spans="9:16" x14ac:dyDescent="0.25">
      <c r="I8506" s="5">
        <v>8503</v>
      </c>
      <c r="J8506" s="8">
        <f t="shared" ca="1" si="530"/>
        <v>29</v>
      </c>
      <c r="K8506" s="7" t="str">
        <f t="shared" ca="1" si="528"/>
        <v>LOSE</v>
      </c>
      <c r="L8506" s="8">
        <f t="shared" ca="1" si="529"/>
        <v>-1</v>
      </c>
      <c r="M8506" s="8">
        <f t="shared" ca="1" si="531"/>
        <v>-439</v>
      </c>
      <c r="N8506" s="32">
        <f ca="1">SUM(L$4:L8506)/I8506</f>
        <v>-5.1628836881100787E-2</v>
      </c>
      <c r="O8506" s="46">
        <f ca="1">_xlfn.VAR.P(L$4:L8506)</f>
        <v>33.241954009244878</v>
      </c>
      <c r="P8506" s="33">
        <f ca="1">COUNTIF(K$4:K8506, "WIN")/I8506</f>
        <v>2.6343643419969424E-2</v>
      </c>
    </row>
    <row r="8507" spans="9:16" x14ac:dyDescent="0.25">
      <c r="I8507" s="5">
        <v>8504</v>
      </c>
      <c r="J8507" s="8">
        <f t="shared" ca="1" si="530"/>
        <v>34</v>
      </c>
      <c r="K8507" s="7" t="str">
        <f t="shared" ca="1" si="528"/>
        <v>LOSE</v>
      </c>
      <c r="L8507" s="8">
        <f t="shared" ca="1" si="529"/>
        <v>-1</v>
      </c>
      <c r="M8507" s="8">
        <f t="shared" ca="1" si="531"/>
        <v>-440</v>
      </c>
      <c r="N8507" s="32">
        <f ca="1">SUM(L$4:L8507)/I8507</f>
        <v>-5.1740357478833487E-2</v>
      </c>
      <c r="O8507" s="46">
        <f ca="1">_xlfn.VAR.P(L$4:L8507)</f>
        <v>33.238150781127622</v>
      </c>
      <c r="P8507" s="33">
        <f ca="1">COUNTIF(K$4:K8507, "WIN")/I8507</f>
        <v>2.634054562558796E-2</v>
      </c>
    </row>
    <row r="8508" spans="9:16" x14ac:dyDescent="0.25">
      <c r="I8508" s="5">
        <v>8505</v>
      </c>
      <c r="J8508" s="8">
        <f t="shared" ca="1" si="530"/>
        <v>24</v>
      </c>
      <c r="K8508" s="7" t="str">
        <f t="shared" ca="1" si="528"/>
        <v>LOSE</v>
      </c>
      <c r="L8508" s="8">
        <f t="shared" ca="1" si="529"/>
        <v>-1</v>
      </c>
      <c r="M8508" s="8">
        <f t="shared" ca="1" si="531"/>
        <v>-441</v>
      </c>
      <c r="N8508" s="32">
        <f ca="1">SUM(L$4:L8508)/I8508</f>
        <v>-5.185185185185185E-2</v>
      </c>
      <c r="O8508" s="46">
        <f ca="1">_xlfn.VAR.P(L$4:L8508)</f>
        <v>33.234348422496574</v>
      </c>
      <c r="P8508" s="33">
        <f ca="1">COUNTIF(K$4:K8508, "WIN")/I8508</f>
        <v>2.6337448559670781E-2</v>
      </c>
    </row>
    <row r="8509" spans="9:16" x14ac:dyDescent="0.25">
      <c r="I8509" s="5">
        <v>8506</v>
      </c>
      <c r="J8509" s="8">
        <f t="shared" ca="1" si="530"/>
        <v>17</v>
      </c>
      <c r="K8509" s="7" t="str">
        <f t="shared" ca="1" si="528"/>
        <v>LOSE</v>
      </c>
      <c r="L8509" s="8">
        <f t="shared" ca="1" si="529"/>
        <v>-1</v>
      </c>
      <c r="M8509" s="8">
        <f t="shared" ca="1" si="531"/>
        <v>-442</v>
      </c>
      <c r="N8509" s="32">
        <f ca="1">SUM(L$4:L8509)/I8509</f>
        <v>-5.1963320009405123E-2</v>
      </c>
      <c r="O8509" s="46">
        <f ca="1">_xlfn.VAR.P(L$4:L8509)</f>
        <v>33.230546933053823</v>
      </c>
      <c r="P8509" s="33">
        <f ca="1">COUNTIF(K$4:K8509, "WIN")/I8509</f>
        <v>2.6334352221960969E-2</v>
      </c>
    </row>
    <row r="8510" spans="9:16" x14ac:dyDescent="0.25">
      <c r="I8510" s="5">
        <v>8507</v>
      </c>
      <c r="J8510" s="8">
        <f t="shared" ca="1" si="530"/>
        <v>7</v>
      </c>
      <c r="K8510" s="7" t="str">
        <f t="shared" ca="1" si="528"/>
        <v>WIN</v>
      </c>
      <c r="L8510" s="8">
        <f t="shared" ca="1" si="529"/>
        <v>35</v>
      </c>
      <c r="M8510" s="8">
        <f t="shared" ca="1" si="531"/>
        <v>-407</v>
      </c>
      <c r="N8510" s="32">
        <f ca="1">SUM(L$4:L8510)/I8510</f>
        <v>-4.7842952862348652E-2</v>
      </c>
      <c r="O8510" s="46">
        <f ca="1">_xlfn.VAR.P(L$4:L8510)</f>
        <v>33.371050654541556</v>
      </c>
      <c r="P8510" s="33">
        <f ca="1">COUNTIF(K$4:K8510, "WIN")/I8510</f>
        <v>2.6448806864934761E-2</v>
      </c>
    </row>
    <row r="8511" spans="9:16" x14ac:dyDescent="0.25">
      <c r="I8511" s="5">
        <v>8508</v>
      </c>
      <c r="J8511" s="8">
        <f t="shared" ca="1" si="530"/>
        <v>20</v>
      </c>
      <c r="K8511" s="7" t="str">
        <f t="shared" ca="1" si="528"/>
        <v>LOSE</v>
      </c>
      <c r="L8511" s="8">
        <f t="shared" ca="1" si="529"/>
        <v>-1</v>
      </c>
      <c r="M8511" s="8">
        <f t="shared" ca="1" si="531"/>
        <v>-408</v>
      </c>
      <c r="N8511" s="32">
        <f ca="1">SUM(L$4:L8511)/I8511</f>
        <v>-4.7954866008462625E-2</v>
      </c>
      <c r="O8511" s="46">
        <f ca="1">_xlfn.VAR.P(L$4:L8511)</f>
        <v>33.367234886538384</v>
      </c>
      <c r="P8511" s="33">
        <f ca="1">COUNTIF(K$4:K8511, "WIN")/I8511</f>
        <v>2.6445698166431594E-2</v>
      </c>
    </row>
    <row r="8512" spans="9:16" x14ac:dyDescent="0.25">
      <c r="I8512" s="5">
        <v>8509</v>
      </c>
      <c r="J8512" s="8">
        <f t="shared" ca="1" si="530"/>
        <v>10</v>
      </c>
      <c r="K8512" s="7" t="str">
        <f t="shared" ca="1" si="528"/>
        <v>LOSE</v>
      </c>
      <c r="L8512" s="8">
        <f t="shared" ca="1" si="529"/>
        <v>-1</v>
      </c>
      <c r="M8512" s="8">
        <f t="shared" ca="1" si="531"/>
        <v>-409</v>
      </c>
      <c r="N8512" s="32">
        <f ca="1">SUM(L$4:L8512)/I8512</f>
        <v>-4.8066752849923608E-2</v>
      </c>
      <c r="O8512" s="46">
        <f ca="1">_xlfn.VAR.P(L$4:L8512)</f>
        <v>33.36341999037306</v>
      </c>
      <c r="P8512" s="33">
        <f ca="1">COUNTIF(K$4:K8512, "WIN")/I8512</f>
        <v>2.6442590198613232E-2</v>
      </c>
    </row>
    <row r="8513" spans="9:16" x14ac:dyDescent="0.25">
      <c r="I8513" s="5">
        <v>8510</v>
      </c>
      <c r="J8513" s="8">
        <f t="shared" ca="1" si="530"/>
        <v>0</v>
      </c>
      <c r="K8513" s="7" t="str">
        <f t="shared" ca="1" si="528"/>
        <v>LOSE</v>
      </c>
      <c r="L8513" s="8">
        <f t="shared" ca="1" si="529"/>
        <v>-1</v>
      </c>
      <c r="M8513" s="8">
        <f t="shared" ca="1" si="531"/>
        <v>-410</v>
      </c>
      <c r="N8513" s="32">
        <f ca="1">SUM(L$4:L8513)/I8513</f>
        <v>-4.8178613396004703E-2</v>
      </c>
      <c r="O8513" s="46">
        <f ca="1">_xlfn.VAR.P(L$4:L8513)</f>
        <v>33.359605965747079</v>
      </c>
      <c r="P8513" s="33">
        <f ca="1">COUNTIF(K$4:K8513, "WIN")/I8513</f>
        <v>2.6439482961222092E-2</v>
      </c>
    </row>
    <row r="8514" spans="9:16" x14ac:dyDescent="0.25">
      <c r="I8514" s="5">
        <v>8511</v>
      </c>
      <c r="J8514" s="8">
        <f t="shared" ca="1" si="530"/>
        <v>16</v>
      </c>
      <c r="K8514" s="7" t="str">
        <f t="shared" ca="1" si="528"/>
        <v>LOSE</v>
      </c>
      <c r="L8514" s="8">
        <f t="shared" ca="1" si="529"/>
        <v>-1</v>
      </c>
      <c r="M8514" s="8">
        <f t="shared" ca="1" si="531"/>
        <v>-411</v>
      </c>
      <c r="N8514" s="32">
        <f ca="1">SUM(L$4:L8514)/I8514</f>
        <v>-4.8290447655974622E-2</v>
      </c>
      <c r="O8514" s="46">
        <f ca="1">_xlfn.VAR.P(L$4:L8514)</f>
        <v>33.355792812362047</v>
      </c>
      <c r="P8514" s="33">
        <f ca="1">COUNTIF(K$4:K8514, "WIN")/I8514</f>
        <v>2.6436376454000706E-2</v>
      </c>
    </row>
    <row r="8515" spans="9:16" x14ac:dyDescent="0.25">
      <c r="I8515" s="5">
        <v>8512</v>
      </c>
      <c r="J8515" s="8">
        <f t="shared" ca="1" si="530"/>
        <v>19</v>
      </c>
      <c r="K8515" s="7" t="str">
        <f t="shared" ca="1" si="528"/>
        <v>LOSE</v>
      </c>
      <c r="L8515" s="8">
        <f t="shared" ca="1" si="529"/>
        <v>-1</v>
      </c>
      <c r="M8515" s="8">
        <f t="shared" ca="1" si="531"/>
        <v>-412</v>
      </c>
      <c r="N8515" s="32">
        <f ca="1">SUM(L$4:L8515)/I8515</f>
        <v>-4.8402255639097745E-2</v>
      </c>
      <c r="O8515" s="46">
        <f ca="1">_xlfn.VAR.P(L$4:L8515)</f>
        <v>33.351980529919722</v>
      </c>
      <c r="P8515" s="33">
        <f ca="1">COUNTIF(K$4:K8515, "WIN")/I8515</f>
        <v>2.6433270676691729E-2</v>
      </c>
    </row>
    <row r="8516" spans="9:16" x14ac:dyDescent="0.25">
      <c r="I8516" s="5">
        <v>8513</v>
      </c>
      <c r="J8516" s="8">
        <f t="shared" ca="1" si="530"/>
        <v>26</v>
      </c>
      <c r="K8516" s="7" t="str">
        <f t="shared" ref="K8516:K8579" ca="1" si="532">IF($D$7 = $J8516, "WIN", "LOSE")</f>
        <v>LOSE</v>
      </c>
      <c r="L8516" s="8">
        <f t="shared" ref="L8516:L8579" ca="1" si="533">IF($K8516 = "WIN", 35, -1)</f>
        <v>-1</v>
      </c>
      <c r="M8516" s="8">
        <f t="shared" ca="1" si="531"/>
        <v>-413</v>
      </c>
      <c r="N8516" s="32">
        <f ca="1">SUM(L$4:L8516)/I8516</f>
        <v>-4.8514037354634089E-2</v>
      </c>
      <c r="O8516" s="46">
        <f ca="1">_xlfn.VAR.P(L$4:L8516)</f>
        <v>33.348169118121994</v>
      </c>
      <c r="P8516" s="33">
        <f ca="1">COUNTIF(K$4:K8516, "WIN")/I8516</f>
        <v>2.6430165629037942E-2</v>
      </c>
    </row>
    <row r="8517" spans="9:16" x14ac:dyDescent="0.25">
      <c r="I8517" s="5">
        <v>8514</v>
      </c>
      <c r="J8517" s="8">
        <f t="shared" ca="1" si="530"/>
        <v>14</v>
      </c>
      <c r="K8517" s="7" t="str">
        <f t="shared" ca="1" si="532"/>
        <v>LOSE</v>
      </c>
      <c r="L8517" s="8">
        <f t="shared" ca="1" si="533"/>
        <v>-1</v>
      </c>
      <c r="M8517" s="8">
        <f t="shared" ca="1" si="531"/>
        <v>-414</v>
      </c>
      <c r="N8517" s="32">
        <f ca="1">SUM(L$4:L8517)/I8517</f>
        <v>-4.8625792811839326E-2</v>
      </c>
      <c r="O8517" s="46">
        <f ca="1">_xlfn.VAR.P(L$4:L8517)</f>
        <v>33.344358576670885</v>
      </c>
      <c r="P8517" s="33">
        <f ca="1">COUNTIF(K$4:K8517, "WIN")/I8517</f>
        <v>2.6427061310782242E-2</v>
      </c>
    </row>
    <row r="8518" spans="9:16" x14ac:dyDescent="0.25">
      <c r="I8518" s="5">
        <v>8515</v>
      </c>
      <c r="J8518" s="8">
        <f t="shared" ref="J8518:J8581" ca="1" si="534">RANDBETWEEN(0,36)</f>
        <v>8</v>
      </c>
      <c r="K8518" s="7" t="str">
        <f t="shared" ca="1" si="532"/>
        <v>LOSE</v>
      </c>
      <c r="L8518" s="8">
        <f t="shared" ca="1" si="533"/>
        <v>-1</v>
      </c>
      <c r="M8518" s="8">
        <f t="shared" ref="M8518:M8581" ca="1" si="535">M8517+L8518</f>
        <v>-415</v>
      </c>
      <c r="N8518" s="32">
        <f ca="1">SUM(L$4:L8518)/I8518</f>
        <v>-4.8737522019964771E-2</v>
      </c>
      <c r="O8518" s="46">
        <f ca="1">_xlfn.VAR.P(L$4:L8518)</f>
        <v>33.340548905268548</v>
      </c>
      <c r="P8518" s="33">
        <f ca="1">COUNTIF(K$4:K8518, "WIN")/I8518</f>
        <v>2.6423957721667644E-2</v>
      </c>
    </row>
    <row r="8519" spans="9:16" x14ac:dyDescent="0.25">
      <c r="I8519" s="5">
        <v>8516</v>
      </c>
      <c r="J8519" s="8">
        <f t="shared" ca="1" si="534"/>
        <v>17</v>
      </c>
      <c r="K8519" s="7" t="str">
        <f t="shared" ca="1" si="532"/>
        <v>LOSE</v>
      </c>
      <c r="L8519" s="8">
        <f t="shared" ca="1" si="533"/>
        <v>-1</v>
      </c>
      <c r="M8519" s="8">
        <f t="shared" ca="1" si="535"/>
        <v>-416</v>
      </c>
      <c r="N8519" s="32">
        <f ca="1">SUM(L$4:L8519)/I8519</f>
        <v>-4.8849224988257396E-2</v>
      </c>
      <c r="O8519" s="46">
        <f ca="1">_xlfn.VAR.P(L$4:L8519)</f>
        <v>33.336740103617295</v>
      </c>
      <c r="P8519" s="33">
        <f ca="1">COUNTIF(K$4:K8519, "WIN")/I8519</f>
        <v>2.6420854861437294E-2</v>
      </c>
    </row>
    <row r="8520" spans="9:16" x14ac:dyDescent="0.25">
      <c r="I8520" s="5">
        <v>8517</v>
      </c>
      <c r="J8520" s="8">
        <f t="shared" ca="1" si="534"/>
        <v>3</v>
      </c>
      <c r="K8520" s="7" t="str">
        <f t="shared" ca="1" si="532"/>
        <v>LOSE</v>
      </c>
      <c r="L8520" s="8">
        <f t="shared" ca="1" si="533"/>
        <v>-1</v>
      </c>
      <c r="M8520" s="8">
        <f t="shared" ca="1" si="535"/>
        <v>-417</v>
      </c>
      <c r="N8520" s="32">
        <f ca="1">SUM(L$4:L8520)/I8520</f>
        <v>-4.8960901725959842E-2</v>
      </c>
      <c r="O8520" s="46">
        <f ca="1">_xlfn.VAR.P(L$4:L8520)</f>
        <v>33.332932171419543</v>
      </c>
      <c r="P8520" s="33">
        <f ca="1">COUNTIF(K$4:K8520, "WIN")/I8520</f>
        <v>2.6417752729834449E-2</v>
      </c>
    </row>
    <row r="8521" spans="9:16" x14ac:dyDescent="0.25">
      <c r="I8521" s="5">
        <v>8518</v>
      </c>
      <c r="J8521" s="8">
        <f t="shared" ca="1" si="534"/>
        <v>19</v>
      </c>
      <c r="K8521" s="7" t="str">
        <f t="shared" ca="1" si="532"/>
        <v>LOSE</v>
      </c>
      <c r="L8521" s="8">
        <f t="shared" ca="1" si="533"/>
        <v>-1</v>
      </c>
      <c r="M8521" s="8">
        <f t="shared" ca="1" si="535"/>
        <v>-418</v>
      </c>
      <c r="N8521" s="32">
        <f ca="1">SUM(L$4:L8521)/I8521</f>
        <v>-4.9072552242310399E-2</v>
      </c>
      <c r="O8521" s="46">
        <f ca="1">_xlfn.VAR.P(L$4:L8521)</f>
        <v>33.329125108377873</v>
      </c>
      <c r="P8521" s="33">
        <f ca="1">COUNTIF(K$4:K8521, "WIN")/I8521</f>
        <v>2.6414651326602489E-2</v>
      </c>
    </row>
    <row r="8522" spans="9:16" x14ac:dyDescent="0.25">
      <c r="I8522" s="5">
        <v>8519</v>
      </c>
      <c r="J8522" s="8">
        <f t="shared" ca="1" si="534"/>
        <v>11</v>
      </c>
      <c r="K8522" s="7" t="str">
        <f t="shared" ca="1" si="532"/>
        <v>LOSE</v>
      </c>
      <c r="L8522" s="8">
        <f t="shared" ca="1" si="533"/>
        <v>-1</v>
      </c>
      <c r="M8522" s="8">
        <f t="shared" ca="1" si="535"/>
        <v>-419</v>
      </c>
      <c r="N8522" s="32">
        <f ca="1">SUM(L$4:L8522)/I8522</f>
        <v>-4.9184176546543022E-2</v>
      </c>
      <c r="O8522" s="46">
        <f ca="1">_xlfn.VAR.P(L$4:L8522)</f>
        <v>33.325318914194973</v>
      </c>
      <c r="P8522" s="33">
        <f ca="1">COUNTIF(K$4:K8522, "WIN")/I8522</f>
        <v>2.6411550651484917E-2</v>
      </c>
    </row>
    <row r="8523" spans="9:16" x14ac:dyDescent="0.25">
      <c r="I8523" s="5">
        <v>8520</v>
      </c>
      <c r="J8523" s="8">
        <f t="shared" ca="1" si="534"/>
        <v>4</v>
      </c>
      <c r="K8523" s="7" t="str">
        <f t="shared" ca="1" si="532"/>
        <v>LOSE</v>
      </c>
      <c r="L8523" s="8">
        <f t="shared" ca="1" si="533"/>
        <v>-1</v>
      </c>
      <c r="M8523" s="8">
        <f t="shared" ca="1" si="535"/>
        <v>-420</v>
      </c>
      <c r="N8523" s="32">
        <f ca="1">SUM(L$4:L8523)/I8523</f>
        <v>-4.9295774647887321E-2</v>
      </c>
      <c r="O8523" s="46">
        <f ca="1">_xlfn.VAR.P(L$4:L8523)</f>
        <v>33.321513588573694</v>
      </c>
      <c r="P8523" s="33">
        <f ca="1">COUNTIF(K$4:K8523, "WIN")/I8523</f>
        <v>2.6408450704225352E-2</v>
      </c>
    </row>
    <row r="8524" spans="9:16" x14ac:dyDescent="0.25">
      <c r="I8524" s="5">
        <v>8521</v>
      </c>
      <c r="J8524" s="8">
        <f t="shared" ca="1" si="534"/>
        <v>4</v>
      </c>
      <c r="K8524" s="7" t="str">
        <f t="shared" ca="1" si="532"/>
        <v>LOSE</v>
      </c>
      <c r="L8524" s="8">
        <f t="shared" ca="1" si="533"/>
        <v>-1</v>
      </c>
      <c r="M8524" s="8">
        <f t="shared" ca="1" si="535"/>
        <v>-421</v>
      </c>
      <c r="N8524" s="32">
        <f ca="1">SUM(L$4:L8524)/I8524</f>
        <v>-4.9407346555568596E-2</v>
      </c>
      <c r="O8524" s="46">
        <f ca="1">_xlfn.VAR.P(L$4:L8524)</f>
        <v>33.317709131217008</v>
      </c>
      <c r="P8524" s="33">
        <f ca="1">COUNTIF(K$4:K8524, "WIN")/I8524</f>
        <v>2.6405351484567539E-2</v>
      </c>
    </row>
    <row r="8525" spans="9:16" x14ac:dyDescent="0.25">
      <c r="I8525" s="5">
        <v>8522</v>
      </c>
      <c r="J8525" s="8">
        <f t="shared" ca="1" si="534"/>
        <v>30</v>
      </c>
      <c r="K8525" s="7" t="str">
        <f t="shared" ca="1" si="532"/>
        <v>LOSE</v>
      </c>
      <c r="L8525" s="8">
        <f t="shared" ca="1" si="533"/>
        <v>-1</v>
      </c>
      <c r="M8525" s="8">
        <f t="shared" ca="1" si="535"/>
        <v>-422</v>
      </c>
      <c r="N8525" s="32">
        <f ca="1">SUM(L$4:L8525)/I8525</f>
        <v>-4.9518892278807791E-2</v>
      </c>
      <c r="O8525" s="46">
        <f ca="1">_xlfn.VAR.P(L$4:L8525)</f>
        <v>33.313905541828014</v>
      </c>
      <c r="P8525" s="33">
        <f ca="1">COUNTIF(K$4:K8525, "WIN")/I8525</f>
        <v>2.6402252992255338E-2</v>
      </c>
    </row>
    <row r="8526" spans="9:16" x14ac:dyDescent="0.25">
      <c r="I8526" s="5">
        <v>8523</v>
      </c>
      <c r="J8526" s="8">
        <f t="shared" ca="1" si="534"/>
        <v>2</v>
      </c>
      <c r="K8526" s="7" t="str">
        <f t="shared" ca="1" si="532"/>
        <v>LOSE</v>
      </c>
      <c r="L8526" s="8">
        <f t="shared" ca="1" si="533"/>
        <v>-1</v>
      </c>
      <c r="M8526" s="8">
        <f t="shared" ca="1" si="535"/>
        <v>-423</v>
      </c>
      <c r="N8526" s="32">
        <f ca="1">SUM(L$4:L8526)/I8526</f>
        <v>-4.9630411826821541E-2</v>
      </c>
      <c r="O8526" s="46">
        <f ca="1">_xlfn.VAR.P(L$4:L8526)</f>
        <v>33.310102820109968</v>
      </c>
      <c r="P8526" s="33">
        <f ca="1">COUNTIF(K$4:K8526, "WIN")/I8526</f>
        <v>2.6399155227032733E-2</v>
      </c>
    </row>
    <row r="8527" spans="9:16" x14ac:dyDescent="0.25">
      <c r="I8527" s="5">
        <v>8524</v>
      </c>
      <c r="J8527" s="8">
        <f t="shared" ca="1" si="534"/>
        <v>27</v>
      </c>
      <c r="K8527" s="7" t="str">
        <f t="shared" ca="1" si="532"/>
        <v>LOSE</v>
      </c>
      <c r="L8527" s="8">
        <f t="shared" ca="1" si="533"/>
        <v>-1</v>
      </c>
      <c r="M8527" s="8">
        <f t="shared" ca="1" si="535"/>
        <v>-424</v>
      </c>
      <c r="N8527" s="32">
        <f ca="1">SUM(L$4:L8527)/I8527</f>
        <v>-4.974190520882215E-2</v>
      </c>
      <c r="O8527" s="46">
        <f ca="1">_xlfn.VAR.P(L$4:L8527)</f>
        <v>33.306300965766241</v>
      </c>
      <c r="P8527" s="33">
        <f ca="1">COUNTIF(K$4:K8527, "WIN")/I8527</f>
        <v>2.639605818864383E-2</v>
      </c>
    </row>
    <row r="8528" spans="9:16" x14ac:dyDescent="0.25">
      <c r="I8528" s="5">
        <v>8525</v>
      </c>
      <c r="J8528" s="8">
        <f t="shared" ca="1" si="534"/>
        <v>3</v>
      </c>
      <c r="K8528" s="7" t="str">
        <f t="shared" ca="1" si="532"/>
        <v>LOSE</v>
      </c>
      <c r="L8528" s="8">
        <f t="shared" ca="1" si="533"/>
        <v>-1</v>
      </c>
      <c r="M8528" s="8">
        <f t="shared" ca="1" si="535"/>
        <v>-425</v>
      </c>
      <c r="N8528" s="32">
        <f ca="1">SUM(L$4:L8528)/I8528</f>
        <v>-4.9853372434017593E-2</v>
      </c>
      <c r="O8528" s="46">
        <f ca="1">_xlfn.VAR.P(L$4:L8528)</f>
        <v>33.302499978500357</v>
      </c>
      <c r="P8528" s="33">
        <f ca="1">COUNTIF(K$4:K8528, "WIN")/I8528</f>
        <v>2.6392961876832845E-2</v>
      </c>
    </row>
    <row r="8529" spans="9:16" x14ac:dyDescent="0.25">
      <c r="I8529" s="5">
        <v>8526</v>
      </c>
      <c r="J8529" s="8">
        <f t="shared" ca="1" si="534"/>
        <v>8</v>
      </c>
      <c r="K8529" s="7" t="str">
        <f t="shared" ca="1" si="532"/>
        <v>LOSE</v>
      </c>
      <c r="L8529" s="8">
        <f t="shared" ca="1" si="533"/>
        <v>-1</v>
      </c>
      <c r="M8529" s="8">
        <f t="shared" ca="1" si="535"/>
        <v>-426</v>
      </c>
      <c r="N8529" s="32">
        <f ca="1">SUM(L$4:L8529)/I8529</f>
        <v>-4.9964813511611542E-2</v>
      </c>
      <c r="O8529" s="46">
        <f ca="1">_xlfn.VAR.P(L$4:L8529)</f>
        <v>33.298699858015958</v>
      </c>
      <c r="P8529" s="33">
        <f ca="1">COUNTIF(K$4:K8529, "WIN")/I8529</f>
        <v>2.6389866291344124E-2</v>
      </c>
    </row>
    <row r="8530" spans="9:16" x14ac:dyDescent="0.25">
      <c r="I8530" s="5">
        <v>8527</v>
      </c>
      <c r="J8530" s="8">
        <f t="shared" ca="1" si="534"/>
        <v>34</v>
      </c>
      <c r="K8530" s="7" t="str">
        <f t="shared" ca="1" si="532"/>
        <v>LOSE</v>
      </c>
      <c r="L8530" s="8">
        <f t="shared" ca="1" si="533"/>
        <v>-1</v>
      </c>
      <c r="M8530" s="8">
        <f t="shared" ca="1" si="535"/>
        <v>-427</v>
      </c>
      <c r="N8530" s="32">
        <f ca="1">SUM(L$4:L8530)/I8530</f>
        <v>-5.0076228450803333E-2</v>
      </c>
      <c r="O8530" s="46">
        <f ca="1">_xlfn.VAR.P(L$4:L8530)</f>
        <v>33.294900604016831</v>
      </c>
      <c r="P8530" s="33">
        <f ca="1">COUNTIF(K$4:K8530, "WIN")/I8530</f>
        <v>2.638677143192213E-2</v>
      </c>
    </row>
    <row r="8531" spans="9:16" x14ac:dyDescent="0.25">
      <c r="I8531" s="5">
        <v>8528</v>
      </c>
      <c r="J8531" s="8">
        <f t="shared" ca="1" si="534"/>
        <v>11</v>
      </c>
      <c r="K8531" s="7" t="str">
        <f t="shared" ca="1" si="532"/>
        <v>LOSE</v>
      </c>
      <c r="L8531" s="8">
        <f t="shared" ca="1" si="533"/>
        <v>-1</v>
      </c>
      <c r="M8531" s="8">
        <f t="shared" ca="1" si="535"/>
        <v>-428</v>
      </c>
      <c r="N8531" s="32">
        <f ca="1">SUM(L$4:L8531)/I8531</f>
        <v>-5.0187617260787992E-2</v>
      </c>
      <c r="O8531" s="46">
        <f ca="1">_xlfn.VAR.P(L$4:L8531)</f>
        <v>33.291102216206895</v>
      </c>
      <c r="P8531" s="33">
        <f ca="1">COUNTIF(K$4:K8531, "WIN")/I8531</f>
        <v>2.6383677298311446E-2</v>
      </c>
    </row>
    <row r="8532" spans="9:16" x14ac:dyDescent="0.25">
      <c r="I8532" s="5">
        <v>8529</v>
      </c>
      <c r="J8532" s="8">
        <f t="shared" ca="1" si="534"/>
        <v>2</v>
      </c>
      <c r="K8532" s="7" t="str">
        <f t="shared" ca="1" si="532"/>
        <v>LOSE</v>
      </c>
      <c r="L8532" s="8">
        <f t="shared" ca="1" si="533"/>
        <v>-1</v>
      </c>
      <c r="M8532" s="8">
        <f t="shared" ca="1" si="535"/>
        <v>-429</v>
      </c>
      <c r="N8532" s="32">
        <f ca="1">SUM(L$4:L8532)/I8532</f>
        <v>-5.0298979950756245E-2</v>
      </c>
      <c r="O8532" s="46">
        <f ca="1">_xlfn.VAR.P(L$4:L8532)</f>
        <v>33.287304694290199</v>
      </c>
      <c r="P8532" s="33">
        <f ca="1">COUNTIF(K$4:K8532, "WIN")/I8532</f>
        <v>2.638058389025677E-2</v>
      </c>
    </row>
    <row r="8533" spans="9:16" x14ac:dyDescent="0.25">
      <c r="I8533" s="5">
        <v>8530</v>
      </c>
      <c r="J8533" s="8">
        <f t="shared" ca="1" si="534"/>
        <v>34</v>
      </c>
      <c r="K8533" s="7" t="str">
        <f t="shared" ca="1" si="532"/>
        <v>LOSE</v>
      </c>
      <c r="L8533" s="8">
        <f t="shared" ca="1" si="533"/>
        <v>-1</v>
      </c>
      <c r="M8533" s="8">
        <f t="shared" ca="1" si="535"/>
        <v>-430</v>
      </c>
      <c r="N8533" s="32">
        <f ca="1">SUM(L$4:L8533)/I8533</f>
        <v>-5.0410316529894493E-2</v>
      </c>
      <c r="O8533" s="46">
        <f ca="1">_xlfn.VAR.P(L$4:L8533)</f>
        <v>33.283508037970947</v>
      </c>
      <c r="P8533" s="33">
        <f ca="1">COUNTIF(K$4:K8533, "WIN")/I8533</f>
        <v>2.6377491207502931E-2</v>
      </c>
    </row>
    <row r="8534" spans="9:16" x14ac:dyDescent="0.25">
      <c r="I8534" s="5">
        <v>8531</v>
      </c>
      <c r="J8534" s="8">
        <f t="shared" ca="1" si="534"/>
        <v>19</v>
      </c>
      <c r="K8534" s="7" t="str">
        <f t="shared" ca="1" si="532"/>
        <v>LOSE</v>
      </c>
      <c r="L8534" s="8">
        <f t="shared" ca="1" si="533"/>
        <v>-1</v>
      </c>
      <c r="M8534" s="8">
        <f t="shared" ca="1" si="535"/>
        <v>-431</v>
      </c>
      <c r="N8534" s="32">
        <f ca="1">SUM(L$4:L8534)/I8534</f>
        <v>-5.0521627007384828E-2</v>
      </c>
      <c r="O8534" s="46">
        <f ca="1">_xlfn.VAR.P(L$4:L8534)</f>
        <v>33.279712246953444</v>
      </c>
      <c r="P8534" s="33">
        <f ca="1">COUNTIF(K$4:K8534, "WIN")/I8534</f>
        <v>2.6374399249794865E-2</v>
      </c>
    </row>
    <row r="8535" spans="9:16" x14ac:dyDescent="0.25">
      <c r="I8535" s="5">
        <v>8532</v>
      </c>
      <c r="J8535" s="8">
        <f t="shared" ca="1" si="534"/>
        <v>0</v>
      </c>
      <c r="K8535" s="7" t="str">
        <f t="shared" ca="1" si="532"/>
        <v>LOSE</v>
      </c>
      <c r="L8535" s="8">
        <f t="shared" ca="1" si="533"/>
        <v>-1</v>
      </c>
      <c r="M8535" s="8">
        <f t="shared" ca="1" si="535"/>
        <v>-432</v>
      </c>
      <c r="N8535" s="32">
        <f ca="1">SUM(L$4:L8535)/I8535</f>
        <v>-5.0632911392405063E-2</v>
      </c>
      <c r="O8535" s="46">
        <f ca="1">_xlfn.VAR.P(L$4:L8535)</f>
        <v>33.275917320942156</v>
      </c>
      <c r="P8535" s="33">
        <f ca="1">COUNTIF(K$4:K8535, "WIN")/I8535</f>
        <v>2.6371308016877638E-2</v>
      </c>
    </row>
    <row r="8536" spans="9:16" x14ac:dyDescent="0.25">
      <c r="I8536" s="5">
        <v>8533</v>
      </c>
      <c r="J8536" s="8">
        <f t="shared" ca="1" si="534"/>
        <v>22</v>
      </c>
      <c r="K8536" s="7" t="str">
        <f t="shared" ca="1" si="532"/>
        <v>LOSE</v>
      </c>
      <c r="L8536" s="8">
        <f t="shared" ca="1" si="533"/>
        <v>-1</v>
      </c>
      <c r="M8536" s="8">
        <f t="shared" ca="1" si="535"/>
        <v>-433</v>
      </c>
      <c r="N8536" s="32">
        <f ca="1">SUM(L$4:L8536)/I8536</f>
        <v>-5.0744169694128677E-2</v>
      </c>
      <c r="O8536" s="46">
        <f ca="1">_xlfn.VAR.P(L$4:L8536)</f>
        <v>33.272123259641681</v>
      </c>
      <c r="P8536" s="33">
        <f ca="1">COUNTIF(K$4:K8536, "WIN")/I8536</f>
        <v>2.6368217508496425E-2</v>
      </c>
    </row>
    <row r="8537" spans="9:16" x14ac:dyDescent="0.25">
      <c r="I8537" s="5">
        <v>8534</v>
      </c>
      <c r="J8537" s="8">
        <f t="shared" ca="1" si="534"/>
        <v>32</v>
      </c>
      <c r="K8537" s="7" t="str">
        <f t="shared" ca="1" si="532"/>
        <v>LOSE</v>
      </c>
      <c r="L8537" s="8">
        <f t="shared" ca="1" si="533"/>
        <v>-1</v>
      </c>
      <c r="M8537" s="8">
        <f t="shared" ca="1" si="535"/>
        <v>-434</v>
      </c>
      <c r="N8537" s="32">
        <f ca="1">SUM(L$4:L8537)/I8537</f>
        <v>-5.0855401921724865E-2</v>
      </c>
      <c r="O8537" s="46">
        <f ca="1">_xlfn.VAR.P(L$4:L8537)</f>
        <v>33.268330062756732</v>
      </c>
      <c r="P8537" s="33">
        <f ca="1">COUNTIF(K$4:K8537, "WIN")/I8537</f>
        <v>2.6365127724396531E-2</v>
      </c>
    </row>
    <row r="8538" spans="9:16" x14ac:dyDescent="0.25">
      <c r="I8538" s="5">
        <v>8535</v>
      </c>
      <c r="J8538" s="8">
        <f t="shared" ca="1" si="534"/>
        <v>33</v>
      </c>
      <c r="K8538" s="7" t="str">
        <f t="shared" ca="1" si="532"/>
        <v>LOSE</v>
      </c>
      <c r="L8538" s="8">
        <f t="shared" ca="1" si="533"/>
        <v>-1</v>
      </c>
      <c r="M8538" s="8">
        <f t="shared" ca="1" si="535"/>
        <v>-435</v>
      </c>
      <c r="N8538" s="32">
        <f ca="1">SUM(L$4:L8538)/I8538</f>
        <v>-5.0966608084358524E-2</v>
      </c>
      <c r="O8538" s="46">
        <f ca="1">_xlfn.VAR.P(L$4:L8538)</f>
        <v>33.264537729992185</v>
      </c>
      <c r="P8538" s="33">
        <f ca="1">COUNTIF(K$4:K8538, "WIN")/I8538</f>
        <v>2.6362038664323375E-2</v>
      </c>
    </row>
    <row r="8539" spans="9:16" x14ac:dyDescent="0.25">
      <c r="I8539" s="5">
        <v>8536</v>
      </c>
      <c r="J8539" s="8">
        <f t="shared" ca="1" si="534"/>
        <v>21</v>
      </c>
      <c r="K8539" s="7" t="str">
        <f t="shared" ca="1" si="532"/>
        <v>LOSE</v>
      </c>
      <c r="L8539" s="8">
        <f t="shared" ca="1" si="533"/>
        <v>-1</v>
      </c>
      <c r="M8539" s="8">
        <f t="shared" ca="1" si="535"/>
        <v>-436</v>
      </c>
      <c r="N8539" s="32">
        <f ca="1">SUM(L$4:L8539)/I8539</f>
        <v>-5.107778819119025E-2</v>
      </c>
      <c r="O8539" s="46">
        <f ca="1">_xlfn.VAR.P(L$4:L8539)</f>
        <v>33.260746261053029</v>
      </c>
      <c r="P8539" s="33">
        <f ca="1">COUNTIF(K$4:K8539, "WIN")/I8539</f>
        <v>2.6358950328022494E-2</v>
      </c>
    </row>
    <row r="8540" spans="9:16" x14ac:dyDescent="0.25">
      <c r="I8540" s="5">
        <v>8537</v>
      </c>
      <c r="J8540" s="8">
        <f t="shared" ca="1" si="534"/>
        <v>34</v>
      </c>
      <c r="K8540" s="7" t="str">
        <f t="shared" ca="1" si="532"/>
        <v>LOSE</v>
      </c>
      <c r="L8540" s="8">
        <f t="shared" ca="1" si="533"/>
        <v>-1</v>
      </c>
      <c r="M8540" s="8">
        <f t="shared" ca="1" si="535"/>
        <v>-437</v>
      </c>
      <c r="N8540" s="32">
        <f ca="1">SUM(L$4:L8540)/I8540</f>
        <v>-5.1188942251376358E-2</v>
      </c>
      <c r="O8540" s="46">
        <f ca="1">_xlfn.VAR.P(L$4:L8540)</f>
        <v>33.25695565564439</v>
      </c>
      <c r="P8540" s="33">
        <f ca="1">COUNTIF(K$4:K8540, "WIN")/I8540</f>
        <v>2.6355862715239545E-2</v>
      </c>
    </row>
    <row r="8541" spans="9:16" x14ac:dyDescent="0.25">
      <c r="I8541" s="5">
        <v>8538</v>
      </c>
      <c r="J8541" s="8">
        <f t="shared" ca="1" si="534"/>
        <v>19</v>
      </c>
      <c r="K8541" s="7" t="str">
        <f t="shared" ca="1" si="532"/>
        <v>LOSE</v>
      </c>
      <c r="L8541" s="8">
        <f t="shared" ca="1" si="533"/>
        <v>-1</v>
      </c>
      <c r="M8541" s="8">
        <f t="shared" ca="1" si="535"/>
        <v>-438</v>
      </c>
      <c r="N8541" s="32">
        <f ca="1">SUM(L$4:L8541)/I8541</f>
        <v>-5.1300070274068868E-2</v>
      </c>
      <c r="O8541" s="46">
        <f ca="1">_xlfn.VAR.P(L$4:L8541)</f>
        <v>33.253165913471534</v>
      </c>
      <c r="P8541" s="33">
        <f ca="1">COUNTIF(K$4:K8541, "WIN")/I8541</f>
        <v>2.635277582572031E-2</v>
      </c>
    </row>
    <row r="8542" spans="9:16" x14ac:dyDescent="0.25">
      <c r="I8542" s="5">
        <v>8539</v>
      </c>
      <c r="J8542" s="8">
        <f t="shared" ca="1" si="534"/>
        <v>3</v>
      </c>
      <c r="K8542" s="7" t="str">
        <f t="shared" ca="1" si="532"/>
        <v>LOSE</v>
      </c>
      <c r="L8542" s="8">
        <f t="shared" ca="1" si="533"/>
        <v>-1</v>
      </c>
      <c r="M8542" s="8">
        <f t="shared" ca="1" si="535"/>
        <v>-439</v>
      </c>
      <c r="N8542" s="32">
        <f ca="1">SUM(L$4:L8542)/I8542</f>
        <v>-5.1411172268415503E-2</v>
      </c>
      <c r="O8542" s="46">
        <f ca="1">_xlfn.VAR.P(L$4:L8542)</f>
        <v>33.249377034239863</v>
      </c>
      <c r="P8542" s="33">
        <f ca="1">COUNTIF(K$4:K8542, "WIN")/I8542</f>
        <v>2.6349689659210682E-2</v>
      </c>
    </row>
    <row r="8543" spans="9:16" x14ac:dyDescent="0.25">
      <c r="I8543" s="5">
        <v>8540</v>
      </c>
      <c r="J8543" s="8">
        <f t="shared" ca="1" si="534"/>
        <v>11</v>
      </c>
      <c r="K8543" s="7" t="str">
        <f t="shared" ca="1" si="532"/>
        <v>LOSE</v>
      </c>
      <c r="L8543" s="8">
        <f t="shared" ca="1" si="533"/>
        <v>-1</v>
      </c>
      <c r="M8543" s="8">
        <f t="shared" ca="1" si="535"/>
        <v>-440</v>
      </c>
      <c r="N8543" s="32">
        <f ca="1">SUM(L$4:L8543)/I8543</f>
        <v>-5.1522248243559721E-2</v>
      </c>
      <c r="O8543" s="46">
        <f ca="1">_xlfn.VAR.P(L$4:L8543)</f>
        <v>33.2455890176549</v>
      </c>
      <c r="P8543" s="33">
        <f ca="1">COUNTIF(K$4:K8543, "WIN")/I8543</f>
        <v>2.6346604215456676E-2</v>
      </c>
    </row>
    <row r="8544" spans="9:16" x14ac:dyDescent="0.25">
      <c r="I8544" s="5">
        <v>8541</v>
      </c>
      <c r="J8544" s="8">
        <f t="shared" ca="1" si="534"/>
        <v>32</v>
      </c>
      <c r="K8544" s="7" t="str">
        <f t="shared" ca="1" si="532"/>
        <v>LOSE</v>
      </c>
      <c r="L8544" s="8">
        <f t="shared" ca="1" si="533"/>
        <v>-1</v>
      </c>
      <c r="M8544" s="8">
        <f t="shared" ca="1" si="535"/>
        <v>-441</v>
      </c>
      <c r="N8544" s="32">
        <f ca="1">SUM(L$4:L8544)/I8544</f>
        <v>-5.1633298208640675E-2</v>
      </c>
      <c r="O8544" s="46">
        <f ca="1">_xlfn.VAR.P(L$4:L8544)</f>
        <v>33.241801863422317</v>
      </c>
      <c r="P8544" s="33">
        <f ca="1">COUNTIF(K$4:K8544, "WIN")/I8544</f>
        <v>2.6343519494204427E-2</v>
      </c>
    </row>
    <row r="8545" spans="9:16" x14ac:dyDescent="0.25">
      <c r="I8545" s="5">
        <v>8542</v>
      </c>
      <c r="J8545" s="8">
        <f t="shared" ca="1" si="534"/>
        <v>2</v>
      </c>
      <c r="K8545" s="7" t="str">
        <f t="shared" ca="1" si="532"/>
        <v>LOSE</v>
      </c>
      <c r="L8545" s="8">
        <f t="shared" ca="1" si="533"/>
        <v>-1</v>
      </c>
      <c r="M8545" s="8">
        <f t="shared" ca="1" si="535"/>
        <v>-442</v>
      </c>
      <c r="N8545" s="32">
        <f ca="1">SUM(L$4:L8545)/I8545</f>
        <v>-5.1744322172793254E-2</v>
      </c>
      <c r="O8545" s="46">
        <f ca="1">_xlfn.VAR.P(L$4:L8545)</f>
        <v>33.238015571247907</v>
      </c>
      <c r="P8545" s="33">
        <f ca="1">COUNTIF(K$4:K8545, "WIN")/I8545</f>
        <v>2.6340435495200189E-2</v>
      </c>
    </row>
    <row r="8546" spans="9:16" x14ac:dyDescent="0.25">
      <c r="I8546" s="5">
        <v>8543</v>
      </c>
      <c r="J8546" s="8">
        <f t="shared" ca="1" si="534"/>
        <v>8</v>
      </c>
      <c r="K8546" s="7" t="str">
        <f t="shared" ca="1" si="532"/>
        <v>LOSE</v>
      </c>
      <c r="L8546" s="8">
        <f t="shared" ca="1" si="533"/>
        <v>-1</v>
      </c>
      <c r="M8546" s="8">
        <f t="shared" ca="1" si="535"/>
        <v>-443</v>
      </c>
      <c r="N8546" s="32">
        <f ca="1">SUM(L$4:L8546)/I8546</f>
        <v>-5.1855320145148077E-2</v>
      </c>
      <c r="O8546" s="46">
        <f ca="1">_xlfn.VAR.P(L$4:L8546)</f>
        <v>33.23423014083761</v>
      </c>
      <c r="P8546" s="33">
        <f ca="1">COUNTIF(K$4:K8546, "WIN")/I8546</f>
        <v>2.6337352218190332E-2</v>
      </c>
    </row>
    <row r="8547" spans="9:16" x14ac:dyDescent="0.25">
      <c r="I8547" s="5">
        <v>8544</v>
      </c>
      <c r="J8547" s="8">
        <f t="shared" ca="1" si="534"/>
        <v>25</v>
      </c>
      <c r="K8547" s="7" t="str">
        <f t="shared" ca="1" si="532"/>
        <v>LOSE</v>
      </c>
      <c r="L8547" s="8">
        <f t="shared" ca="1" si="533"/>
        <v>-1</v>
      </c>
      <c r="M8547" s="8">
        <f t="shared" ca="1" si="535"/>
        <v>-444</v>
      </c>
      <c r="N8547" s="32">
        <f ca="1">SUM(L$4:L8547)/I8547</f>
        <v>-5.1966292134831463E-2</v>
      </c>
      <c r="O8547" s="46">
        <f ca="1">_xlfn.VAR.P(L$4:L8547)</f>
        <v>33.230445571897491</v>
      </c>
      <c r="P8547" s="33">
        <f ca="1">COUNTIF(K$4:K8547, "WIN")/I8547</f>
        <v>2.6334269662921347E-2</v>
      </c>
    </row>
    <row r="8548" spans="9:16" x14ac:dyDescent="0.25">
      <c r="I8548" s="5">
        <v>8545</v>
      </c>
      <c r="J8548" s="8">
        <f t="shared" ca="1" si="534"/>
        <v>36</v>
      </c>
      <c r="K8548" s="7" t="str">
        <f t="shared" ca="1" si="532"/>
        <v>LOSE</v>
      </c>
      <c r="L8548" s="8">
        <f t="shared" ca="1" si="533"/>
        <v>-1</v>
      </c>
      <c r="M8548" s="8">
        <f t="shared" ca="1" si="535"/>
        <v>-445</v>
      </c>
      <c r="N8548" s="32">
        <f ca="1">SUM(L$4:L8548)/I8548</f>
        <v>-5.2077238150965474E-2</v>
      </c>
      <c r="O8548" s="46">
        <f ca="1">_xlfn.VAR.P(L$4:L8548)</f>
        <v>33.226661864133739</v>
      </c>
      <c r="P8548" s="33">
        <f ca="1">COUNTIF(K$4:K8548, "WIN")/I8548</f>
        <v>2.6331187829139849E-2</v>
      </c>
    </row>
    <row r="8549" spans="9:16" x14ac:dyDescent="0.25">
      <c r="I8549" s="5">
        <v>8546</v>
      </c>
      <c r="J8549" s="8">
        <f t="shared" ca="1" si="534"/>
        <v>10</v>
      </c>
      <c r="K8549" s="7" t="str">
        <f t="shared" ca="1" si="532"/>
        <v>LOSE</v>
      </c>
      <c r="L8549" s="8">
        <f t="shared" ca="1" si="533"/>
        <v>-1</v>
      </c>
      <c r="M8549" s="8">
        <f t="shared" ca="1" si="535"/>
        <v>-446</v>
      </c>
      <c r="N8549" s="32">
        <f ca="1">SUM(L$4:L8549)/I8549</f>
        <v>-5.2188158202667916E-2</v>
      </c>
      <c r="O8549" s="46">
        <f ca="1">_xlfn.VAR.P(L$4:L8549)</f>
        <v>33.222879017252701</v>
      </c>
      <c r="P8549" s="33">
        <f ca="1">COUNTIF(K$4:K8549, "WIN")/I8549</f>
        <v>2.6328106716592557E-2</v>
      </c>
    </row>
    <row r="8550" spans="9:16" x14ac:dyDescent="0.25">
      <c r="I8550" s="5">
        <v>8547</v>
      </c>
      <c r="J8550" s="8">
        <f t="shared" ca="1" si="534"/>
        <v>35</v>
      </c>
      <c r="K8550" s="7" t="str">
        <f t="shared" ca="1" si="532"/>
        <v>LOSE</v>
      </c>
      <c r="L8550" s="8">
        <f t="shared" ca="1" si="533"/>
        <v>-1</v>
      </c>
      <c r="M8550" s="8">
        <f t="shared" ca="1" si="535"/>
        <v>-447</v>
      </c>
      <c r="N8550" s="32">
        <f ca="1">SUM(L$4:L8550)/I8550</f>
        <v>-5.2299052299052302E-2</v>
      </c>
      <c r="O8550" s="46">
        <f ca="1">_xlfn.VAR.P(L$4:L8550)</f>
        <v>33.219097030960846</v>
      </c>
      <c r="P8550" s="33">
        <f ca="1">COUNTIF(K$4:K8550, "WIN")/I8550</f>
        <v>2.6325026325026327E-2</v>
      </c>
    </row>
    <row r="8551" spans="9:16" x14ac:dyDescent="0.25">
      <c r="I8551" s="5">
        <v>8548</v>
      </c>
      <c r="J8551" s="8">
        <f t="shared" ca="1" si="534"/>
        <v>35</v>
      </c>
      <c r="K8551" s="7" t="str">
        <f t="shared" ca="1" si="532"/>
        <v>LOSE</v>
      </c>
      <c r="L8551" s="8">
        <f t="shared" ca="1" si="533"/>
        <v>-1</v>
      </c>
      <c r="M8551" s="8">
        <f t="shared" ca="1" si="535"/>
        <v>-448</v>
      </c>
      <c r="N8551" s="32">
        <f ca="1">SUM(L$4:L8551)/I8551</f>
        <v>-5.240992044922789E-2</v>
      </c>
      <c r="O8551" s="46">
        <f ca="1">_xlfn.VAR.P(L$4:L8551)</f>
        <v>33.215315904964754</v>
      </c>
      <c r="P8551" s="33">
        <f ca="1">COUNTIF(K$4:K8551, "WIN")/I8551</f>
        <v>2.6321946654188116E-2</v>
      </c>
    </row>
    <row r="8552" spans="9:16" x14ac:dyDescent="0.25">
      <c r="I8552" s="5">
        <v>8549</v>
      </c>
      <c r="J8552" s="8">
        <f t="shared" ca="1" si="534"/>
        <v>32</v>
      </c>
      <c r="K8552" s="7" t="str">
        <f t="shared" ca="1" si="532"/>
        <v>LOSE</v>
      </c>
      <c r="L8552" s="8">
        <f t="shared" ca="1" si="533"/>
        <v>-1</v>
      </c>
      <c r="M8552" s="8">
        <f t="shared" ca="1" si="535"/>
        <v>-449</v>
      </c>
      <c r="N8552" s="32">
        <f ca="1">SUM(L$4:L8552)/I8552</f>
        <v>-5.2520762662299686E-2</v>
      </c>
      <c r="O8552" s="46">
        <f ca="1">_xlfn.VAR.P(L$4:L8552)</f>
        <v>33.211535638971178</v>
      </c>
      <c r="P8552" s="33">
        <f ca="1">COUNTIF(K$4:K8552, "WIN")/I8552</f>
        <v>2.6318867703825008E-2</v>
      </c>
    </row>
    <row r="8553" spans="9:16" x14ac:dyDescent="0.25">
      <c r="I8553" s="5">
        <v>8550</v>
      </c>
      <c r="J8553" s="8">
        <f t="shared" ca="1" si="534"/>
        <v>23</v>
      </c>
      <c r="K8553" s="7" t="str">
        <f t="shared" ca="1" si="532"/>
        <v>LOSE</v>
      </c>
      <c r="L8553" s="8">
        <f t="shared" ca="1" si="533"/>
        <v>-1</v>
      </c>
      <c r="M8553" s="8">
        <f t="shared" ca="1" si="535"/>
        <v>-450</v>
      </c>
      <c r="N8553" s="32">
        <f ca="1">SUM(L$4:L8553)/I8553</f>
        <v>-5.2631578947368418E-2</v>
      </c>
      <c r="O8553" s="46">
        <f ca="1">_xlfn.VAR.P(L$4:L8553)</f>
        <v>33.207756232686982</v>
      </c>
      <c r="P8553" s="33">
        <f ca="1">COUNTIF(K$4:K8553, "WIN")/I8553</f>
        <v>2.6315789473684209E-2</v>
      </c>
    </row>
    <row r="8554" spans="9:16" x14ac:dyDescent="0.25">
      <c r="I8554" s="5">
        <v>8551</v>
      </c>
      <c r="J8554" s="8">
        <f t="shared" ca="1" si="534"/>
        <v>35</v>
      </c>
      <c r="K8554" s="7" t="str">
        <f t="shared" ca="1" si="532"/>
        <v>LOSE</v>
      </c>
      <c r="L8554" s="8">
        <f t="shared" ca="1" si="533"/>
        <v>-1</v>
      </c>
      <c r="M8554" s="8">
        <f t="shared" ca="1" si="535"/>
        <v>-451</v>
      </c>
      <c r="N8554" s="32">
        <f ca="1">SUM(L$4:L8554)/I8554</f>
        <v>-5.2742369313530581E-2</v>
      </c>
      <c r="O8554" s="46">
        <f ca="1">_xlfn.VAR.P(L$4:L8554)</f>
        <v>33.203977685819154</v>
      </c>
      <c r="P8554" s="33">
        <f ca="1">COUNTIF(K$4:K8554, "WIN")/I8554</f>
        <v>2.6312711963513039E-2</v>
      </c>
    </row>
    <row r="8555" spans="9:16" x14ac:dyDescent="0.25">
      <c r="I8555" s="5">
        <v>8552</v>
      </c>
      <c r="J8555" s="8">
        <f t="shared" ca="1" si="534"/>
        <v>15</v>
      </c>
      <c r="K8555" s="7" t="str">
        <f t="shared" ca="1" si="532"/>
        <v>LOSE</v>
      </c>
      <c r="L8555" s="8">
        <f t="shared" ca="1" si="533"/>
        <v>-1</v>
      </c>
      <c r="M8555" s="8">
        <f t="shared" ca="1" si="535"/>
        <v>-452</v>
      </c>
      <c r="N8555" s="32">
        <f ca="1">SUM(L$4:L8555)/I8555</f>
        <v>-5.2853133769878394E-2</v>
      </c>
      <c r="O8555" s="46">
        <f ca="1">_xlfn.VAR.P(L$4:L8555)</f>
        <v>33.200199998074837</v>
      </c>
      <c r="P8555" s="33">
        <f ca="1">COUNTIF(K$4:K8555, "WIN")/I8555</f>
        <v>2.6309635173058933E-2</v>
      </c>
    </row>
    <row r="8556" spans="9:16" x14ac:dyDescent="0.25">
      <c r="I8556" s="5">
        <v>8553</v>
      </c>
      <c r="J8556" s="8">
        <f t="shared" ca="1" si="534"/>
        <v>5</v>
      </c>
      <c r="K8556" s="7" t="str">
        <f t="shared" ca="1" si="532"/>
        <v>LOSE</v>
      </c>
      <c r="L8556" s="8">
        <f t="shared" ca="1" si="533"/>
        <v>-1</v>
      </c>
      <c r="M8556" s="8">
        <f t="shared" ca="1" si="535"/>
        <v>-453</v>
      </c>
      <c r="N8556" s="32">
        <f ca="1">SUM(L$4:L8556)/I8556</f>
        <v>-5.2963872325499824E-2</v>
      </c>
      <c r="O8556" s="46">
        <f ca="1">_xlfn.VAR.P(L$4:L8556)</f>
        <v>33.196423169161292</v>
      </c>
      <c r="P8556" s="33">
        <f ca="1">COUNTIF(K$4:K8556, "WIN")/I8556</f>
        <v>2.630655910206945E-2</v>
      </c>
    </row>
    <row r="8557" spans="9:16" x14ac:dyDescent="0.25">
      <c r="I8557" s="5">
        <v>8554</v>
      </c>
      <c r="J8557" s="8">
        <f t="shared" ca="1" si="534"/>
        <v>3</v>
      </c>
      <c r="K8557" s="7" t="str">
        <f t="shared" ca="1" si="532"/>
        <v>LOSE</v>
      </c>
      <c r="L8557" s="8">
        <f t="shared" ca="1" si="533"/>
        <v>-1</v>
      </c>
      <c r="M8557" s="8">
        <f t="shared" ca="1" si="535"/>
        <v>-454</v>
      </c>
      <c r="N8557" s="32">
        <f ca="1">SUM(L$4:L8557)/I8557</f>
        <v>-5.3074584989478604E-2</v>
      </c>
      <c r="O8557" s="46">
        <f ca="1">_xlfn.VAR.P(L$4:L8557)</f>
        <v>33.19264719878592</v>
      </c>
      <c r="P8557" s="33">
        <f ca="1">COUNTIF(K$4:K8557, "WIN")/I8557</f>
        <v>2.6303483750292261E-2</v>
      </c>
    </row>
    <row r="8558" spans="9:16" x14ac:dyDescent="0.25">
      <c r="I8558" s="5">
        <v>8555</v>
      </c>
      <c r="J8558" s="8">
        <f t="shared" ca="1" si="534"/>
        <v>2</v>
      </c>
      <c r="K8558" s="7" t="str">
        <f t="shared" ca="1" si="532"/>
        <v>LOSE</v>
      </c>
      <c r="L8558" s="8">
        <f t="shared" ca="1" si="533"/>
        <v>-1</v>
      </c>
      <c r="M8558" s="8">
        <f t="shared" ca="1" si="535"/>
        <v>-455</v>
      </c>
      <c r="N8558" s="32">
        <f ca="1">SUM(L$4:L8558)/I8558</f>
        <v>-5.3185271770894216E-2</v>
      </c>
      <c r="O8558" s="46">
        <f ca="1">_xlfn.VAR.P(L$4:L8558)</f>
        <v>33.188872086656254</v>
      </c>
      <c r="P8558" s="33">
        <f ca="1">COUNTIF(K$4:K8558, "WIN")/I8558</f>
        <v>2.6300409117475162E-2</v>
      </c>
    </row>
    <row r="8559" spans="9:16" x14ac:dyDescent="0.25">
      <c r="I8559" s="5">
        <v>8556</v>
      </c>
      <c r="J8559" s="8">
        <f t="shared" ca="1" si="534"/>
        <v>23</v>
      </c>
      <c r="K8559" s="7" t="str">
        <f t="shared" ca="1" si="532"/>
        <v>LOSE</v>
      </c>
      <c r="L8559" s="8">
        <f t="shared" ca="1" si="533"/>
        <v>-1</v>
      </c>
      <c r="M8559" s="8">
        <f t="shared" ca="1" si="535"/>
        <v>-456</v>
      </c>
      <c r="N8559" s="32">
        <f ca="1">SUM(L$4:L8559)/I8559</f>
        <v>-5.3295932678821878E-2</v>
      </c>
      <c r="O8559" s="46">
        <f ca="1">_xlfn.VAR.P(L$4:L8559)</f>
        <v>33.185097832479947</v>
      </c>
      <c r="P8559" s="33">
        <f ca="1">COUNTIF(K$4:K8559, "WIN")/I8559</f>
        <v>2.6297335203366058E-2</v>
      </c>
    </row>
    <row r="8560" spans="9:16" x14ac:dyDescent="0.25">
      <c r="I8560" s="5">
        <v>8557</v>
      </c>
      <c r="J8560" s="8">
        <f t="shared" ca="1" si="534"/>
        <v>28</v>
      </c>
      <c r="K8560" s="7" t="str">
        <f t="shared" ca="1" si="532"/>
        <v>LOSE</v>
      </c>
      <c r="L8560" s="8">
        <f t="shared" ca="1" si="533"/>
        <v>-1</v>
      </c>
      <c r="M8560" s="8">
        <f t="shared" ca="1" si="535"/>
        <v>-457</v>
      </c>
      <c r="N8560" s="32">
        <f ca="1">SUM(L$4:L8560)/I8560</f>
        <v>-5.3406567722332592E-2</v>
      </c>
      <c r="O8560" s="46">
        <f ca="1">_xlfn.VAR.P(L$4:L8560)</f>
        <v>33.181324435964811</v>
      </c>
      <c r="P8560" s="33">
        <f ca="1">COUNTIF(K$4:K8560, "WIN")/I8560</f>
        <v>2.6294262007712982E-2</v>
      </c>
    </row>
    <row r="8561" spans="9:16" x14ac:dyDescent="0.25">
      <c r="I8561" s="5">
        <v>8558</v>
      </c>
      <c r="J8561" s="8">
        <f t="shared" ca="1" si="534"/>
        <v>33</v>
      </c>
      <c r="K8561" s="7" t="str">
        <f t="shared" ca="1" si="532"/>
        <v>LOSE</v>
      </c>
      <c r="L8561" s="8">
        <f t="shared" ca="1" si="533"/>
        <v>-1</v>
      </c>
      <c r="M8561" s="8">
        <f t="shared" ca="1" si="535"/>
        <v>-458</v>
      </c>
      <c r="N8561" s="32">
        <f ca="1">SUM(L$4:L8561)/I8561</f>
        <v>-5.3517176910493104E-2</v>
      </c>
      <c r="O8561" s="46">
        <f ca="1">_xlfn.VAR.P(L$4:L8561)</f>
        <v>33.177551896818763</v>
      </c>
      <c r="P8561" s="33">
        <f ca="1">COUNTIF(K$4:K8561, "WIN")/I8561</f>
        <v>2.6291189530264079E-2</v>
      </c>
    </row>
    <row r="8562" spans="9:16" x14ac:dyDescent="0.25">
      <c r="I8562" s="5">
        <v>8559</v>
      </c>
      <c r="J8562" s="8">
        <f t="shared" ca="1" si="534"/>
        <v>1</v>
      </c>
      <c r="K8562" s="7" t="str">
        <f t="shared" ca="1" si="532"/>
        <v>LOSE</v>
      </c>
      <c r="L8562" s="8">
        <f t="shared" ca="1" si="533"/>
        <v>-1</v>
      </c>
      <c r="M8562" s="8">
        <f t="shared" ca="1" si="535"/>
        <v>-459</v>
      </c>
      <c r="N8562" s="32">
        <f ca="1">SUM(L$4:L8562)/I8562</f>
        <v>-5.362776025236593E-2</v>
      </c>
      <c r="O8562" s="46">
        <f ca="1">_xlfn.VAR.P(L$4:L8562)</f>
        <v>33.173780214749875</v>
      </c>
      <c r="P8562" s="33">
        <f ca="1">COUNTIF(K$4:K8562, "WIN")/I8562</f>
        <v>2.6288117770767613E-2</v>
      </c>
    </row>
    <row r="8563" spans="9:16" x14ac:dyDescent="0.25">
      <c r="I8563" s="5">
        <v>8560</v>
      </c>
      <c r="J8563" s="8">
        <f t="shared" ca="1" si="534"/>
        <v>3</v>
      </c>
      <c r="K8563" s="7" t="str">
        <f t="shared" ca="1" si="532"/>
        <v>LOSE</v>
      </c>
      <c r="L8563" s="8">
        <f t="shared" ca="1" si="533"/>
        <v>-1</v>
      </c>
      <c r="M8563" s="8">
        <f t="shared" ca="1" si="535"/>
        <v>-460</v>
      </c>
      <c r="N8563" s="32">
        <f ca="1">SUM(L$4:L8563)/I8563</f>
        <v>-5.3738317757009345E-2</v>
      </c>
      <c r="O8563" s="46">
        <f ca="1">_xlfn.VAR.P(L$4:L8563)</f>
        <v>33.17000938946633</v>
      </c>
      <c r="P8563" s="33">
        <f ca="1">COUNTIF(K$4:K8563, "WIN")/I8563</f>
        <v>2.6285046728971962E-2</v>
      </c>
    </row>
    <row r="8564" spans="9:16" x14ac:dyDescent="0.25">
      <c r="I8564" s="5">
        <v>8561</v>
      </c>
      <c r="J8564" s="8">
        <f t="shared" ca="1" si="534"/>
        <v>14</v>
      </c>
      <c r="K8564" s="7" t="str">
        <f t="shared" ca="1" si="532"/>
        <v>LOSE</v>
      </c>
      <c r="L8564" s="8">
        <f t="shared" ca="1" si="533"/>
        <v>-1</v>
      </c>
      <c r="M8564" s="8">
        <f t="shared" ca="1" si="535"/>
        <v>-461</v>
      </c>
      <c r="N8564" s="32">
        <f ca="1">SUM(L$4:L8564)/I8564</f>
        <v>-5.3848849433477397E-2</v>
      </c>
      <c r="O8564" s="46">
        <f ca="1">_xlfn.VAR.P(L$4:L8564)</f>
        <v>33.166239420676462</v>
      </c>
      <c r="P8564" s="33">
        <f ca="1">COUNTIF(K$4:K8564, "WIN")/I8564</f>
        <v>2.6281976404625627E-2</v>
      </c>
    </row>
    <row r="8565" spans="9:16" x14ac:dyDescent="0.25">
      <c r="I8565" s="5">
        <v>8562</v>
      </c>
      <c r="J8565" s="8">
        <f t="shared" ca="1" si="534"/>
        <v>34</v>
      </c>
      <c r="K8565" s="7" t="str">
        <f t="shared" ca="1" si="532"/>
        <v>LOSE</v>
      </c>
      <c r="L8565" s="8">
        <f t="shared" ca="1" si="533"/>
        <v>-1</v>
      </c>
      <c r="M8565" s="8">
        <f t="shared" ca="1" si="535"/>
        <v>-462</v>
      </c>
      <c r="N8565" s="32">
        <f ca="1">SUM(L$4:L8565)/I8565</f>
        <v>-5.3959355290819903E-2</v>
      </c>
      <c r="O8565" s="46">
        <f ca="1">_xlfn.VAR.P(L$4:L8565)</f>
        <v>33.162470308088722</v>
      </c>
      <c r="P8565" s="33">
        <f ca="1">COUNTIF(K$4:K8565, "WIN")/I8565</f>
        <v>2.6278906797477224E-2</v>
      </c>
    </row>
    <row r="8566" spans="9:16" x14ac:dyDescent="0.25">
      <c r="I8566" s="5">
        <v>8563</v>
      </c>
      <c r="J8566" s="8">
        <f t="shared" ca="1" si="534"/>
        <v>15</v>
      </c>
      <c r="K8566" s="7" t="str">
        <f t="shared" ca="1" si="532"/>
        <v>LOSE</v>
      </c>
      <c r="L8566" s="8">
        <f t="shared" ca="1" si="533"/>
        <v>-1</v>
      </c>
      <c r="M8566" s="8">
        <f t="shared" ca="1" si="535"/>
        <v>-463</v>
      </c>
      <c r="N8566" s="32">
        <f ca="1">SUM(L$4:L8566)/I8566</f>
        <v>-5.4069835338082448E-2</v>
      </c>
      <c r="O8566" s="46">
        <f ca="1">_xlfn.VAR.P(L$4:L8566)</f>
        <v>33.158702051411709</v>
      </c>
      <c r="P8566" s="33">
        <f ca="1">COUNTIF(K$4:K8566, "WIN")/I8566</f>
        <v>2.6275837907275487E-2</v>
      </c>
    </row>
    <row r="8567" spans="9:16" x14ac:dyDescent="0.25">
      <c r="I8567" s="5">
        <v>8564</v>
      </c>
      <c r="J8567" s="8">
        <f t="shared" ca="1" si="534"/>
        <v>31</v>
      </c>
      <c r="K8567" s="7" t="str">
        <f t="shared" ca="1" si="532"/>
        <v>LOSE</v>
      </c>
      <c r="L8567" s="8">
        <f t="shared" ca="1" si="533"/>
        <v>-1</v>
      </c>
      <c r="M8567" s="8">
        <f t="shared" ca="1" si="535"/>
        <v>-464</v>
      </c>
      <c r="N8567" s="32">
        <f ca="1">SUM(L$4:L8567)/I8567</f>
        <v>-5.4180289584306401E-2</v>
      </c>
      <c r="O8567" s="46">
        <f ca="1">_xlfn.VAR.P(L$4:L8567)</f>
        <v>33.154934650354143</v>
      </c>
      <c r="P8567" s="33">
        <f ca="1">COUNTIF(K$4:K8567, "WIN")/I8567</f>
        <v>2.6272769733769265E-2</v>
      </c>
    </row>
    <row r="8568" spans="9:16" x14ac:dyDescent="0.25">
      <c r="I8568" s="5">
        <v>8565</v>
      </c>
      <c r="J8568" s="8">
        <f t="shared" ca="1" si="534"/>
        <v>10</v>
      </c>
      <c r="K8568" s="7" t="str">
        <f t="shared" ca="1" si="532"/>
        <v>LOSE</v>
      </c>
      <c r="L8568" s="8">
        <f t="shared" ca="1" si="533"/>
        <v>-1</v>
      </c>
      <c r="M8568" s="8">
        <f t="shared" ca="1" si="535"/>
        <v>-465</v>
      </c>
      <c r="N8568" s="32">
        <f ca="1">SUM(L$4:L8568)/I8568</f>
        <v>-5.4290718038528897E-2</v>
      </c>
      <c r="O8568" s="46">
        <f ca="1">_xlfn.VAR.P(L$4:L8568)</f>
        <v>33.15116810462488</v>
      </c>
      <c r="P8568" s="33">
        <f ca="1">COUNTIF(K$4:K8568, "WIN")/I8568</f>
        <v>2.6269702276707531E-2</v>
      </c>
    </row>
    <row r="8569" spans="9:16" x14ac:dyDescent="0.25">
      <c r="I8569" s="5">
        <v>8566</v>
      </c>
      <c r="J8569" s="8">
        <f t="shared" ca="1" si="534"/>
        <v>3</v>
      </c>
      <c r="K8569" s="7" t="str">
        <f t="shared" ca="1" si="532"/>
        <v>LOSE</v>
      </c>
      <c r="L8569" s="8">
        <f t="shared" ca="1" si="533"/>
        <v>-1</v>
      </c>
      <c r="M8569" s="8">
        <f t="shared" ca="1" si="535"/>
        <v>-466</v>
      </c>
      <c r="N8569" s="32">
        <f ca="1">SUM(L$4:L8569)/I8569</f>
        <v>-5.4401120709782862E-2</v>
      </c>
      <c r="O8569" s="46">
        <f ca="1">_xlfn.VAR.P(L$4:L8569)</f>
        <v>33.147402413932902</v>
      </c>
      <c r="P8569" s="33">
        <f ca="1">COUNTIF(K$4:K8569, "WIN")/I8569</f>
        <v>2.6266635535839366E-2</v>
      </c>
    </row>
    <row r="8570" spans="9:16" x14ac:dyDescent="0.25">
      <c r="I8570" s="5">
        <v>8567</v>
      </c>
      <c r="J8570" s="8">
        <f t="shared" ca="1" si="534"/>
        <v>7</v>
      </c>
      <c r="K8570" s="7" t="str">
        <f t="shared" ca="1" si="532"/>
        <v>WIN</v>
      </c>
      <c r="L8570" s="8">
        <f t="shared" ca="1" si="533"/>
        <v>35</v>
      </c>
      <c r="M8570" s="8">
        <f t="shared" ca="1" si="535"/>
        <v>-431</v>
      </c>
      <c r="N8570" s="32">
        <f ca="1">SUM(L$4:L8570)/I8570</f>
        <v>-5.0309326485350768E-2</v>
      </c>
      <c r="O8570" s="46">
        <f ca="1">_xlfn.VAR.P(L$4:L8570)</f>
        <v>33.286951871166664</v>
      </c>
      <c r="P8570" s="33">
        <f ca="1">COUNTIF(K$4:K8570, "WIN")/I8570</f>
        <v>2.6380296486518035E-2</v>
      </c>
    </row>
    <row r="8571" spans="9:16" x14ac:dyDescent="0.25">
      <c r="I8571" s="5">
        <v>8568</v>
      </c>
      <c r="J8571" s="8">
        <f t="shared" ca="1" si="534"/>
        <v>30</v>
      </c>
      <c r="K8571" s="7" t="str">
        <f t="shared" ca="1" si="532"/>
        <v>LOSE</v>
      </c>
      <c r="L8571" s="8">
        <f t="shared" ca="1" si="533"/>
        <v>-1</v>
      </c>
      <c r="M8571" s="8">
        <f t="shared" ca="1" si="535"/>
        <v>-432</v>
      </c>
      <c r="N8571" s="32">
        <f ca="1">SUM(L$4:L8571)/I8571</f>
        <v>-5.0420168067226892E-2</v>
      </c>
      <c r="O8571" s="46">
        <f ca="1">_xlfn.VAR.P(L$4:L8571)</f>
        <v>33.283172092366357</v>
      </c>
      <c r="P8571" s="33">
        <f ca="1">COUNTIF(K$4:K8571, "WIN")/I8571</f>
        <v>2.6377217553688142E-2</v>
      </c>
    </row>
    <row r="8572" spans="9:16" x14ac:dyDescent="0.25">
      <c r="I8572" s="5">
        <v>8569</v>
      </c>
      <c r="J8572" s="8">
        <f t="shared" ca="1" si="534"/>
        <v>31</v>
      </c>
      <c r="K8572" s="7" t="str">
        <f t="shared" ca="1" si="532"/>
        <v>LOSE</v>
      </c>
      <c r="L8572" s="8">
        <f t="shared" ca="1" si="533"/>
        <v>-1</v>
      </c>
      <c r="M8572" s="8">
        <f t="shared" ca="1" si="535"/>
        <v>-433</v>
      </c>
      <c r="N8572" s="32">
        <f ca="1">SUM(L$4:L8572)/I8572</f>
        <v>-5.0530983778737312E-2</v>
      </c>
      <c r="O8572" s="46">
        <f ca="1">_xlfn.VAR.P(L$4:L8572)</f>
        <v>33.279393171201285</v>
      </c>
      <c r="P8572" s="33">
        <f ca="1">COUNTIF(K$4:K8572, "WIN")/I8572</f>
        <v>2.6374139339479519E-2</v>
      </c>
    </row>
    <row r="8573" spans="9:16" x14ac:dyDescent="0.25">
      <c r="I8573" s="5">
        <v>8570</v>
      </c>
      <c r="J8573" s="8">
        <f t="shared" ca="1" si="534"/>
        <v>18</v>
      </c>
      <c r="K8573" s="7" t="str">
        <f t="shared" ca="1" si="532"/>
        <v>LOSE</v>
      </c>
      <c r="L8573" s="8">
        <f t="shared" ca="1" si="533"/>
        <v>-1</v>
      </c>
      <c r="M8573" s="8">
        <f t="shared" ca="1" si="535"/>
        <v>-434</v>
      </c>
      <c r="N8573" s="32">
        <f ca="1">SUM(L$4:L8573)/I8573</f>
        <v>-5.064177362893816E-2</v>
      </c>
      <c r="O8573" s="46">
        <f ca="1">_xlfn.VAR.P(L$4:L8573)</f>
        <v>33.275615107379821</v>
      </c>
      <c r="P8573" s="33">
        <f ca="1">COUNTIF(K$4:K8573, "WIN")/I8573</f>
        <v>2.6371061843640606E-2</v>
      </c>
    </row>
    <row r="8574" spans="9:16" x14ac:dyDescent="0.25">
      <c r="I8574" s="5">
        <v>8571</v>
      </c>
      <c r="J8574" s="8">
        <f t="shared" ca="1" si="534"/>
        <v>5</v>
      </c>
      <c r="K8574" s="7" t="str">
        <f t="shared" ca="1" si="532"/>
        <v>LOSE</v>
      </c>
      <c r="L8574" s="8">
        <f t="shared" ca="1" si="533"/>
        <v>-1</v>
      </c>
      <c r="M8574" s="8">
        <f t="shared" ca="1" si="535"/>
        <v>-435</v>
      </c>
      <c r="N8574" s="32">
        <f ca="1">SUM(L$4:L8574)/I8574</f>
        <v>-5.0752537626881346E-2</v>
      </c>
      <c r="O8574" s="46">
        <f ca="1">_xlfn.VAR.P(L$4:L8574)</f>
        <v>33.271837900610464</v>
      </c>
      <c r="P8574" s="33">
        <f ca="1">COUNTIF(K$4:K8574, "WIN")/I8574</f>
        <v>2.6367985065919964E-2</v>
      </c>
    </row>
    <row r="8575" spans="9:16" x14ac:dyDescent="0.25">
      <c r="I8575" s="5">
        <v>8572</v>
      </c>
      <c r="J8575" s="8">
        <f t="shared" ca="1" si="534"/>
        <v>24</v>
      </c>
      <c r="K8575" s="7" t="str">
        <f t="shared" ca="1" si="532"/>
        <v>LOSE</v>
      </c>
      <c r="L8575" s="8">
        <f t="shared" ca="1" si="533"/>
        <v>-1</v>
      </c>
      <c r="M8575" s="8">
        <f t="shared" ca="1" si="535"/>
        <v>-436</v>
      </c>
      <c r="N8575" s="32">
        <f ca="1">SUM(L$4:L8575)/I8575</f>
        <v>-5.0863275781614557E-2</v>
      </c>
      <c r="O8575" s="46">
        <f ca="1">_xlfn.VAR.P(L$4:L8575)</f>
        <v>33.268061550601871</v>
      </c>
      <c r="P8575" s="33">
        <f ca="1">COUNTIF(K$4:K8575, "WIN")/I8575</f>
        <v>2.6364909006066261E-2</v>
      </c>
    </row>
    <row r="8576" spans="9:16" x14ac:dyDescent="0.25">
      <c r="I8576" s="5">
        <v>8573</v>
      </c>
      <c r="J8576" s="8">
        <f t="shared" ca="1" si="534"/>
        <v>20</v>
      </c>
      <c r="K8576" s="7" t="str">
        <f t="shared" ca="1" si="532"/>
        <v>LOSE</v>
      </c>
      <c r="L8576" s="8">
        <f t="shared" ca="1" si="533"/>
        <v>-1</v>
      </c>
      <c r="M8576" s="8">
        <f t="shared" ca="1" si="535"/>
        <v>-437</v>
      </c>
      <c r="N8576" s="32">
        <f ca="1">SUM(L$4:L8576)/I8576</f>
        <v>-5.0973988102181268E-2</v>
      </c>
      <c r="O8576" s="46">
        <f ca="1">_xlfn.VAR.P(L$4:L8576)</f>
        <v>33.264286057062797</v>
      </c>
      <c r="P8576" s="33">
        <f ca="1">COUNTIF(K$4:K8576, "WIN")/I8576</f>
        <v>2.6361833663828299E-2</v>
      </c>
    </row>
    <row r="8577" spans="9:16" x14ac:dyDescent="0.25">
      <c r="I8577" s="5">
        <v>8574</v>
      </c>
      <c r="J8577" s="8">
        <f t="shared" ca="1" si="534"/>
        <v>7</v>
      </c>
      <c r="K8577" s="7" t="str">
        <f t="shared" ca="1" si="532"/>
        <v>WIN</v>
      </c>
      <c r="L8577" s="8">
        <f t="shared" ca="1" si="533"/>
        <v>35</v>
      </c>
      <c r="M8577" s="8">
        <f t="shared" ca="1" si="535"/>
        <v>-402</v>
      </c>
      <c r="N8577" s="32">
        <f ca="1">SUM(L$4:L8577)/I8577</f>
        <v>-4.6885934219734082E-2</v>
      </c>
      <c r="O8577" s="46">
        <f ca="1">_xlfn.VAR.P(L$4:L8577)</f>
        <v>33.403679945701384</v>
      </c>
      <c r="P8577" s="33">
        <f ca="1">COUNTIF(K$4:K8577, "WIN")/I8577</f>
        <v>2.6475390716118499E-2</v>
      </c>
    </row>
    <row r="8578" spans="9:16" x14ac:dyDescent="0.25">
      <c r="I8578" s="5">
        <v>8575</v>
      </c>
      <c r="J8578" s="8">
        <f t="shared" ca="1" si="534"/>
        <v>35</v>
      </c>
      <c r="K8578" s="7" t="str">
        <f t="shared" ca="1" si="532"/>
        <v>LOSE</v>
      </c>
      <c r="L8578" s="8">
        <f t="shared" ca="1" si="533"/>
        <v>-1</v>
      </c>
      <c r="M8578" s="8">
        <f t="shared" ca="1" si="535"/>
        <v>-403</v>
      </c>
      <c r="N8578" s="32">
        <f ca="1">SUM(L$4:L8578)/I8578</f>
        <v>-4.6997084548104959E-2</v>
      </c>
      <c r="O8578" s="46">
        <f ca="1">_xlfn.VAR.P(L$4:L8578)</f>
        <v>33.399890399408413</v>
      </c>
      <c r="P8578" s="33">
        <f ca="1">COUNTIF(K$4:K8578, "WIN")/I8578</f>
        <v>2.6472303206997085E-2</v>
      </c>
    </row>
    <row r="8579" spans="9:16" x14ac:dyDescent="0.25">
      <c r="I8579" s="5">
        <v>8576</v>
      </c>
      <c r="J8579" s="8">
        <f t="shared" ca="1" si="534"/>
        <v>21</v>
      </c>
      <c r="K8579" s="7" t="str">
        <f t="shared" ca="1" si="532"/>
        <v>LOSE</v>
      </c>
      <c r="L8579" s="8">
        <f t="shared" ca="1" si="533"/>
        <v>-1</v>
      </c>
      <c r="M8579" s="8">
        <f t="shared" ca="1" si="535"/>
        <v>-404</v>
      </c>
      <c r="N8579" s="32">
        <f ca="1">SUM(L$4:L8579)/I8579</f>
        <v>-4.7108208955223878E-2</v>
      </c>
      <c r="O8579" s="46">
        <f ca="1">_xlfn.VAR.P(L$4:L8579)</f>
        <v>33.396101712171422</v>
      </c>
      <c r="P8579" s="33">
        <f ca="1">COUNTIF(K$4:K8579, "WIN")/I8579</f>
        <v>2.6469216417910446E-2</v>
      </c>
    </row>
    <row r="8580" spans="9:16" x14ac:dyDescent="0.25">
      <c r="I8580" s="5">
        <v>8577</v>
      </c>
      <c r="J8580" s="8">
        <f t="shared" ca="1" si="534"/>
        <v>17</v>
      </c>
      <c r="K8580" s="7" t="str">
        <f t="shared" ref="K8580:K8643" ca="1" si="536">IF($D$7 = $J8580, "WIN", "LOSE")</f>
        <v>LOSE</v>
      </c>
      <c r="L8580" s="8">
        <f t="shared" ref="L8580:L8643" ca="1" si="537">IF($K8580 = "WIN", 35, -1)</f>
        <v>-1</v>
      </c>
      <c r="M8580" s="8">
        <f t="shared" ca="1" si="535"/>
        <v>-405</v>
      </c>
      <c r="N8580" s="32">
        <f ca="1">SUM(L$4:L8580)/I8580</f>
        <v>-4.7219307450157399E-2</v>
      </c>
      <c r="O8580" s="46">
        <f ca="1">_xlfn.VAR.P(L$4:L8580)</f>
        <v>33.392313883698577</v>
      </c>
      <c r="P8580" s="33">
        <f ca="1">COUNTIF(K$4:K8580, "WIN")/I8580</f>
        <v>2.6466130348606738E-2</v>
      </c>
    </row>
    <row r="8581" spans="9:16" x14ac:dyDescent="0.25">
      <c r="I8581" s="5">
        <v>8578</v>
      </c>
      <c r="J8581" s="8">
        <f t="shared" ca="1" si="534"/>
        <v>26</v>
      </c>
      <c r="K8581" s="7" t="str">
        <f t="shared" ca="1" si="536"/>
        <v>LOSE</v>
      </c>
      <c r="L8581" s="8">
        <f t="shared" ca="1" si="537"/>
        <v>-1</v>
      </c>
      <c r="M8581" s="8">
        <f t="shared" ca="1" si="535"/>
        <v>-406</v>
      </c>
      <c r="N8581" s="32">
        <f ca="1">SUM(L$4:L8581)/I8581</f>
        <v>-4.7330380041967823E-2</v>
      </c>
      <c r="O8581" s="46">
        <f ca="1">_xlfn.VAR.P(L$4:L8581)</f>
        <v>33.388526913698179</v>
      </c>
      <c r="P8581" s="33">
        <f ca="1">COUNTIF(K$4:K8581, "WIN")/I8581</f>
        <v>2.6463044998834229E-2</v>
      </c>
    </row>
    <row r="8582" spans="9:16" x14ac:dyDescent="0.25">
      <c r="I8582" s="5">
        <v>8579</v>
      </c>
      <c r="J8582" s="8">
        <f t="shared" ref="J8582:J8645" ca="1" si="538">RANDBETWEEN(0,36)</f>
        <v>13</v>
      </c>
      <c r="K8582" s="7" t="str">
        <f t="shared" ca="1" si="536"/>
        <v>LOSE</v>
      </c>
      <c r="L8582" s="8">
        <f t="shared" ca="1" si="537"/>
        <v>-1</v>
      </c>
      <c r="M8582" s="8">
        <f t="shared" ref="M8582:M8645" ca="1" si="539">M8581+L8582</f>
        <v>-407</v>
      </c>
      <c r="N8582" s="32">
        <f ca="1">SUM(L$4:L8582)/I8582</f>
        <v>-4.7441426739713251E-2</v>
      </c>
      <c r="O8582" s="46">
        <f ca="1">_xlfn.VAR.P(L$4:L8582)</f>
        <v>33.38474080187865</v>
      </c>
      <c r="P8582" s="33">
        <f ca="1">COUNTIF(K$4:K8582, "WIN")/I8582</f>
        <v>2.64599603683413E-2</v>
      </c>
    </row>
    <row r="8583" spans="9:16" x14ac:dyDescent="0.25">
      <c r="I8583" s="5">
        <v>8580</v>
      </c>
      <c r="J8583" s="8">
        <f t="shared" ca="1" si="538"/>
        <v>10</v>
      </c>
      <c r="K8583" s="7" t="str">
        <f t="shared" ca="1" si="536"/>
        <v>LOSE</v>
      </c>
      <c r="L8583" s="8">
        <f t="shared" ca="1" si="537"/>
        <v>-1</v>
      </c>
      <c r="M8583" s="8">
        <f t="shared" ca="1" si="539"/>
        <v>-408</v>
      </c>
      <c r="N8583" s="32">
        <f ca="1">SUM(L$4:L8583)/I8583</f>
        <v>-4.7552447552447551E-2</v>
      </c>
      <c r="O8583" s="46">
        <f ca="1">_xlfn.VAR.P(L$4:L8583)</f>
        <v>33.380955547948552</v>
      </c>
      <c r="P8583" s="33">
        <f ca="1">COUNTIF(K$4:K8583, "WIN")/I8583</f>
        <v>2.6456876456876458E-2</v>
      </c>
    </row>
    <row r="8584" spans="9:16" x14ac:dyDescent="0.25">
      <c r="I8584" s="5">
        <v>8581</v>
      </c>
      <c r="J8584" s="8">
        <f t="shared" ca="1" si="538"/>
        <v>6</v>
      </c>
      <c r="K8584" s="7" t="str">
        <f t="shared" ca="1" si="536"/>
        <v>LOSE</v>
      </c>
      <c r="L8584" s="8">
        <f t="shared" ca="1" si="537"/>
        <v>-1</v>
      </c>
      <c r="M8584" s="8">
        <f t="shared" ca="1" si="539"/>
        <v>-409</v>
      </c>
      <c r="N8584" s="32">
        <f ca="1">SUM(L$4:L8584)/I8584</f>
        <v>-4.7663442489220373E-2</v>
      </c>
      <c r="O8584" s="46">
        <f ca="1">_xlfn.VAR.P(L$4:L8584)</f>
        <v>33.377171151616587</v>
      </c>
      <c r="P8584" s="33">
        <f ca="1">COUNTIF(K$4:K8584, "WIN")/I8584</f>
        <v>2.6453793264188324E-2</v>
      </c>
    </row>
    <row r="8585" spans="9:16" x14ac:dyDescent="0.25">
      <c r="I8585" s="5">
        <v>8582</v>
      </c>
      <c r="J8585" s="8">
        <f t="shared" ca="1" si="538"/>
        <v>7</v>
      </c>
      <c r="K8585" s="7" t="str">
        <f t="shared" ca="1" si="536"/>
        <v>WIN</v>
      </c>
      <c r="L8585" s="8">
        <f t="shared" ca="1" si="537"/>
        <v>35</v>
      </c>
      <c r="M8585" s="8">
        <f t="shared" ca="1" si="539"/>
        <v>-374</v>
      </c>
      <c r="N8585" s="32">
        <f ca="1">SUM(L$4:L8585)/I8585</f>
        <v>-4.3579585178280124E-2</v>
      </c>
      <c r="O8585" s="46">
        <f ca="1">_xlfn.VAR.P(L$4:L8585)</f>
        <v>33.516394923694165</v>
      </c>
      <c r="P8585" s="33">
        <f ca="1">COUNTIF(K$4:K8585, "WIN")/I8585</f>
        <v>2.6567233745047776E-2</v>
      </c>
    </row>
    <row r="8586" spans="9:16" x14ac:dyDescent="0.25">
      <c r="I8586" s="5">
        <v>8583</v>
      </c>
      <c r="J8586" s="8">
        <f t="shared" ca="1" si="538"/>
        <v>29</v>
      </c>
      <c r="K8586" s="7" t="str">
        <f t="shared" ca="1" si="536"/>
        <v>LOSE</v>
      </c>
      <c r="L8586" s="8">
        <f t="shared" ca="1" si="537"/>
        <v>-1</v>
      </c>
      <c r="M8586" s="8">
        <f t="shared" ca="1" si="539"/>
        <v>-375</v>
      </c>
      <c r="N8586" s="32">
        <f ca="1">SUM(L$4:L8586)/I8586</f>
        <v>-4.3691017126878715E-2</v>
      </c>
      <c r="O8586" s="46">
        <f ca="1">_xlfn.VAR.P(L$4:L8586)</f>
        <v>33.512596512708541</v>
      </c>
      <c r="P8586" s="33">
        <f ca="1">COUNTIF(K$4:K8586, "WIN")/I8586</f>
        <v>2.6564138413142258E-2</v>
      </c>
    </row>
    <row r="8587" spans="9:16" x14ac:dyDescent="0.25">
      <c r="I8587" s="5">
        <v>8584</v>
      </c>
      <c r="J8587" s="8">
        <f t="shared" ca="1" si="538"/>
        <v>36</v>
      </c>
      <c r="K8587" s="7" t="str">
        <f t="shared" ca="1" si="536"/>
        <v>LOSE</v>
      </c>
      <c r="L8587" s="8">
        <f t="shared" ca="1" si="537"/>
        <v>-1</v>
      </c>
      <c r="M8587" s="8">
        <f t="shared" ca="1" si="539"/>
        <v>-376</v>
      </c>
      <c r="N8587" s="32">
        <f ca="1">SUM(L$4:L8587)/I8587</f>
        <v>-4.3802423112767941E-2</v>
      </c>
      <c r="O8587" s="46">
        <f ca="1">_xlfn.VAR.P(L$4:L8587)</f>
        <v>33.508798961895337</v>
      </c>
      <c r="P8587" s="33">
        <f ca="1">COUNTIF(K$4:K8587, "WIN")/I8587</f>
        <v>2.6561043802423114E-2</v>
      </c>
    </row>
    <row r="8588" spans="9:16" x14ac:dyDescent="0.25">
      <c r="I8588" s="5">
        <v>8585</v>
      </c>
      <c r="J8588" s="8">
        <f t="shared" ca="1" si="538"/>
        <v>27</v>
      </c>
      <c r="K8588" s="7" t="str">
        <f t="shared" ca="1" si="536"/>
        <v>LOSE</v>
      </c>
      <c r="L8588" s="8">
        <f t="shared" ca="1" si="537"/>
        <v>-1</v>
      </c>
      <c r="M8588" s="8">
        <f t="shared" ca="1" si="539"/>
        <v>-377</v>
      </c>
      <c r="N8588" s="32">
        <f ca="1">SUM(L$4:L8588)/I8588</f>
        <v>-4.3913803145020386E-2</v>
      </c>
      <c r="O8588" s="46">
        <f ca="1">_xlfn.VAR.P(L$4:L8588)</f>
        <v>33.505002270962649</v>
      </c>
      <c r="P8588" s="33">
        <f ca="1">COUNTIF(K$4:K8588, "WIN")/I8588</f>
        <v>2.6557949912638323E-2</v>
      </c>
    </row>
    <row r="8589" spans="9:16" x14ac:dyDescent="0.25">
      <c r="I8589" s="5">
        <v>8586</v>
      </c>
      <c r="J8589" s="8">
        <f t="shared" ca="1" si="538"/>
        <v>26</v>
      </c>
      <c r="K8589" s="7" t="str">
        <f t="shared" ca="1" si="536"/>
        <v>LOSE</v>
      </c>
      <c r="L8589" s="8">
        <f t="shared" ca="1" si="537"/>
        <v>-1</v>
      </c>
      <c r="M8589" s="8">
        <f t="shared" ca="1" si="539"/>
        <v>-378</v>
      </c>
      <c r="N8589" s="32">
        <f ca="1">SUM(L$4:L8589)/I8589</f>
        <v>-4.40251572327044E-2</v>
      </c>
      <c r="O8589" s="46">
        <f ca="1">_xlfn.VAR.P(L$4:L8589)</f>
        <v>33.501206439618684</v>
      </c>
      <c r="P8589" s="33">
        <f ca="1">COUNTIF(K$4:K8589, "WIN")/I8589</f>
        <v>2.6554856743535988E-2</v>
      </c>
    </row>
    <row r="8590" spans="9:16" x14ac:dyDescent="0.25">
      <c r="I8590" s="5">
        <v>8587</v>
      </c>
      <c r="J8590" s="8">
        <f t="shared" ca="1" si="538"/>
        <v>32</v>
      </c>
      <c r="K8590" s="7" t="str">
        <f t="shared" ca="1" si="536"/>
        <v>LOSE</v>
      </c>
      <c r="L8590" s="8">
        <f t="shared" ca="1" si="537"/>
        <v>-1</v>
      </c>
      <c r="M8590" s="8">
        <f t="shared" ca="1" si="539"/>
        <v>-379</v>
      </c>
      <c r="N8590" s="32">
        <f ca="1">SUM(L$4:L8590)/I8590</f>
        <v>-4.4136485384884128E-2</v>
      </c>
      <c r="O8590" s="46">
        <f ca="1">_xlfn.VAR.P(L$4:L8590)</f>
        <v>33.497411467571808</v>
      </c>
      <c r="P8590" s="33">
        <f ca="1">COUNTIF(K$4:K8590, "WIN")/I8590</f>
        <v>2.6551764294864329E-2</v>
      </c>
    </row>
    <row r="8591" spans="9:16" x14ac:dyDescent="0.25">
      <c r="I8591" s="5">
        <v>8588</v>
      </c>
      <c r="J8591" s="8">
        <f t="shared" ca="1" si="538"/>
        <v>33</v>
      </c>
      <c r="K8591" s="7" t="str">
        <f t="shared" ca="1" si="536"/>
        <v>LOSE</v>
      </c>
      <c r="L8591" s="8">
        <f t="shared" ca="1" si="537"/>
        <v>-1</v>
      </c>
      <c r="M8591" s="8">
        <f t="shared" ca="1" si="539"/>
        <v>-380</v>
      </c>
      <c r="N8591" s="32">
        <f ca="1">SUM(L$4:L8591)/I8591</f>
        <v>-4.4247787610619468E-2</v>
      </c>
      <c r="O8591" s="46">
        <f ca="1">_xlfn.VAR.P(L$4:L8591)</f>
        <v>33.493617354530507</v>
      </c>
      <c r="P8591" s="33">
        <f ca="1">COUNTIF(K$4:K8591, "WIN")/I8591</f>
        <v>2.6548672566371681E-2</v>
      </c>
    </row>
    <row r="8592" spans="9:16" x14ac:dyDescent="0.25">
      <c r="I8592" s="5">
        <v>8589</v>
      </c>
      <c r="J8592" s="8">
        <f t="shared" ca="1" si="538"/>
        <v>17</v>
      </c>
      <c r="K8592" s="7" t="str">
        <f t="shared" ca="1" si="536"/>
        <v>LOSE</v>
      </c>
      <c r="L8592" s="8">
        <f t="shared" ca="1" si="537"/>
        <v>-1</v>
      </c>
      <c r="M8592" s="8">
        <f t="shared" ca="1" si="539"/>
        <v>-381</v>
      </c>
      <c r="N8592" s="32">
        <f ca="1">SUM(L$4:L8592)/I8592</f>
        <v>-4.4359063918966123E-2</v>
      </c>
      <c r="O8592" s="46">
        <f ca="1">_xlfn.VAR.P(L$4:L8592)</f>
        <v>33.489824100203386</v>
      </c>
      <c r="P8592" s="33">
        <f ca="1">COUNTIF(K$4:K8592, "WIN")/I8592</f>
        <v>2.6545581557806498E-2</v>
      </c>
    </row>
    <row r="8593" spans="9:16" x14ac:dyDescent="0.25">
      <c r="I8593" s="5">
        <v>8590</v>
      </c>
      <c r="J8593" s="8">
        <f t="shared" ca="1" si="538"/>
        <v>27</v>
      </c>
      <c r="K8593" s="7" t="str">
        <f t="shared" ca="1" si="536"/>
        <v>LOSE</v>
      </c>
      <c r="L8593" s="8">
        <f t="shared" ca="1" si="537"/>
        <v>-1</v>
      </c>
      <c r="M8593" s="8">
        <f t="shared" ca="1" si="539"/>
        <v>-382</v>
      </c>
      <c r="N8593" s="32">
        <f ca="1">SUM(L$4:L8593)/I8593</f>
        <v>-4.4470314318975551E-2</v>
      </c>
      <c r="O8593" s="46">
        <f ca="1">_xlfn.VAR.P(L$4:L8593)</f>
        <v>33.486031704299201</v>
      </c>
      <c r="P8593" s="33">
        <f ca="1">COUNTIF(K$4:K8593, "WIN")/I8593</f>
        <v>2.6542491268917345E-2</v>
      </c>
    </row>
    <row r="8594" spans="9:16" x14ac:dyDescent="0.25">
      <c r="I8594" s="5">
        <v>8591</v>
      </c>
      <c r="J8594" s="8">
        <f t="shared" ca="1" si="538"/>
        <v>25</v>
      </c>
      <c r="K8594" s="7" t="str">
        <f t="shared" ca="1" si="536"/>
        <v>LOSE</v>
      </c>
      <c r="L8594" s="8">
        <f t="shared" ca="1" si="537"/>
        <v>-1</v>
      </c>
      <c r="M8594" s="8">
        <f t="shared" ca="1" si="539"/>
        <v>-383</v>
      </c>
      <c r="N8594" s="32">
        <f ca="1">SUM(L$4:L8594)/I8594</f>
        <v>-4.4581538819695031E-2</v>
      </c>
      <c r="O8594" s="46">
        <f ca="1">_xlfn.VAR.P(L$4:L8594)</f>
        <v>33.482240166526836</v>
      </c>
      <c r="P8594" s="33">
        <f ca="1">COUNTIF(K$4:K8594, "WIN")/I8594</f>
        <v>2.6539401699452916E-2</v>
      </c>
    </row>
    <row r="8595" spans="9:16" x14ac:dyDescent="0.25">
      <c r="I8595" s="5">
        <v>8592</v>
      </c>
      <c r="J8595" s="8">
        <f t="shared" ca="1" si="538"/>
        <v>13</v>
      </c>
      <c r="K8595" s="7" t="str">
        <f t="shared" ca="1" si="536"/>
        <v>LOSE</v>
      </c>
      <c r="L8595" s="8">
        <f t="shared" ca="1" si="537"/>
        <v>-1</v>
      </c>
      <c r="M8595" s="8">
        <f t="shared" ca="1" si="539"/>
        <v>-384</v>
      </c>
      <c r="N8595" s="32">
        <f ca="1">SUM(L$4:L8595)/I8595</f>
        <v>-4.4692737430167599E-2</v>
      </c>
      <c r="O8595" s="46">
        <f ca="1">_xlfn.VAR.P(L$4:L8595)</f>
        <v>33.478449486595302</v>
      </c>
      <c r="P8595" s="33">
        <f ca="1">COUNTIF(K$4:K8595, "WIN")/I8595</f>
        <v>2.6536312849162011E-2</v>
      </c>
    </row>
    <row r="8596" spans="9:16" x14ac:dyDescent="0.25">
      <c r="I8596" s="5">
        <v>8593</v>
      </c>
      <c r="J8596" s="8">
        <f t="shared" ca="1" si="538"/>
        <v>17</v>
      </c>
      <c r="K8596" s="7" t="str">
        <f t="shared" ca="1" si="536"/>
        <v>LOSE</v>
      </c>
      <c r="L8596" s="8">
        <f t="shared" ca="1" si="537"/>
        <v>-1</v>
      </c>
      <c r="M8596" s="8">
        <f t="shared" ca="1" si="539"/>
        <v>-385</v>
      </c>
      <c r="N8596" s="32">
        <f ca="1">SUM(L$4:L8596)/I8596</f>
        <v>-4.4803910159432095E-2</v>
      </c>
      <c r="O8596" s="46">
        <f ca="1">_xlfn.VAR.P(L$4:L8596)</f>
        <v>33.474659664213732</v>
      </c>
      <c r="P8596" s="33">
        <f ca="1">COUNTIF(K$4:K8596, "WIN")/I8596</f>
        <v>2.6533224717793551E-2</v>
      </c>
    </row>
    <row r="8597" spans="9:16" x14ac:dyDescent="0.25">
      <c r="I8597" s="5">
        <v>8594</v>
      </c>
      <c r="J8597" s="8">
        <f t="shared" ca="1" si="538"/>
        <v>30</v>
      </c>
      <c r="K8597" s="7" t="str">
        <f t="shared" ca="1" si="536"/>
        <v>LOSE</v>
      </c>
      <c r="L8597" s="8">
        <f t="shared" ca="1" si="537"/>
        <v>-1</v>
      </c>
      <c r="M8597" s="8">
        <f t="shared" ca="1" si="539"/>
        <v>-386</v>
      </c>
      <c r="N8597" s="32">
        <f ca="1">SUM(L$4:L8597)/I8597</f>
        <v>-4.4915057016523159E-2</v>
      </c>
      <c r="O8597" s="46">
        <f ca="1">_xlfn.VAR.P(L$4:L8597)</f>
        <v>33.470870699091414</v>
      </c>
      <c r="P8597" s="33">
        <f ca="1">COUNTIF(K$4:K8597, "WIN")/I8597</f>
        <v>2.6530137305096579E-2</v>
      </c>
    </row>
    <row r="8598" spans="9:16" x14ac:dyDescent="0.25">
      <c r="I8598" s="5">
        <v>8595</v>
      </c>
      <c r="J8598" s="8">
        <f t="shared" ca="1" si="538"/>
        <v>12</v>
      </c>
      <c r="K8598" s="7" t="str">
        <f t="shared" ca="1" si="536"/>
        <v>LOSE</v>
      </c>
      <c r="L8598" s="8">
        <f t="shared" ca="1" si="537"/>
        <v>-1</v>
      </c>
      <c r="M8598" s="8">
        <f t="shared" ca="1" si="539"/>
        <v>-387</v>
      </c>
      <c r="N8598" s="32">
        <f ca="1">SUM(L$4:L8598)/I8598</f>
        <v>-4.5026178010471207E-2</v>
      </c>
      <c r="O8598" s="46">
        <f ca="1">_xlfn.VAR.P(L$4:L8598)</f>
        <v>33.46708259093775</v>
      </c>
      <c r="P8598" s="33">
        <f ca="1">COUNTIF(K$4:K8598, "WIN")/I8598</f>
        <v>2.6527050610820245E-2</v>
      </c>
    </row>
    <row r="8599" spans="9:16" x14ac:dyDescent="0.25">
      <c r="I8599" s="5">
        <v>8596</v>
      </c>
      <c r="J8599" s="8">
        <f t="shared" ca="1" si="538"/>
        <v>33</v>
      </c>
      <c r="K8599" s="7" t="str">
        <f t="shared" ca="1" si="536"/>
        <v>LOSE</v>
      </c>
      <c r="L8599" s="8">
        <f t="shared" ca="1" si="537"/>
        <v>-1</v>
      </c>
      <c r="M8599" s="8">
        <f t="shared" ca="1" si="539"/>
        <v>-388</v>
      </c>
      <c r="N8599" s="32">
        <f ca="1">SUM(L$4:L8599)/I8599</f>
        <v>-4.5137273150302464E-2</v>
      </c>
      <c r="O8599" s="46">
        <f ca="1">_xlfn.VAR.P(L$4:L8599)</f>
        <v>33.46329533946227</v>
      </c>
      <c r="P8599" s="33">
        <f ca="1">COUNTIF(K$4:K8599, "WIN")/I8599</f>
        <v>2.652396463471382E-2</v>
      </c>
    </row>
    <row r="8600" spans="9:16" x14ac:dyDescent="0.25">
      <c r="I8600" s="5">
        <v>8597</v>
      </c>
      <c r="J8600" s="8">
        <f t="shared" ca="1" si="538"/>
        <v>0</v>
      </c>
      <c r="K8600" s="7" t="str">
        <f t="shared" ca="1" si="536"/>
        <v>LOSE</v>
      </c>
      <c r="L8600" s="8">
        <f t="shared" ca="1" si="537"/>
        <v>-1</v>
      </c>
      <c r="M8600" s="8">
        <f t="shared" ca="1" si="539"/>
        <v>-389</v>
      </c>
      <c r="N8600" s="32">
        <f ca="1">SUM(L$4:L8600)/I8600</f>
        <v>-4.5248342445038968E-2</v>
      </c>
      <c r="O8600" s="46">
        <f ca="1">_xlfn.VAR.P(L$4:L8600)</f>
        <v>33.459508944374655</v>
      </c>
      <c r="P8600" s="33">
        <f ca="1">COUNTIF(K$4:K8600, "WIN")/I8600</f>
        <v>2.6520879376526696E-2</v>
      </c>
    </row>
    <row r="8601" spans="9:16" x14ac:dyDescent="0.25">
      <c r="I8601" s="5">
        <v>8598</v>
      </c>
      <c r="J8601" s="8">
        <f t="shared" ca="1" si="538"/>
        <v>25</v>
      </c>
      <c r="K8601" s="7" t="str">
        <f t="shared" ca="1" si="536"/>
        <v>LOSE</v>
      </c>
      <c r="L8601" s="8">
        <f t="shared" ca="1" si="537"/>
        <v>-1</v>
      </c>
      <c r="M8601" s="8">
        <f t="shared" ca="1" si="539"/>
        <v>-390</v>
      </c>
      <c r="N8601" s="32">
        <f ca="1">SUM(L$4:L8601)/I8601</f>
        <v>-4.5359385903698535E-2</v>
      </c>
      <c r="O8601" s="46">
        <f ca="1">_xlfn.VAR.P(L$4:L8601)</f>
        <v>33.455723405384688</v>
      </c>
      <c r="P8601" s="33">
        <f ca="1">COUNTIF(K$4:K8601, "WIN")/I8601</f>
        <v>2.6517794836008374E-2</v>
      </c>
    </row>
    <row r="8602" spans="9:16" x14ac:dyDescent="0.25">
      <c r="I8602" s="5">
        <v>8599</v>
      </c>
      <c r="J8602" s="8">
        <f t="shared" ca="1" si="538"/>
        <v>27</v>
      </c>
      <c r="K8602" s="7" t="str">
        <f t="shared" ca="1" si="536"/>
        <v>LOSE</v>
      </c>
      <c r="L8602" s="8">
        <f t="shared" ca="1" si="537"/>
        <v>-1</v>
      </c>
      <c r="M8602" s="8">
        <f t="shared" ca="1" si="539"/>
        <v>-391</v>
      </c>
      <c r="N8602" s="32">
        <f ca="1">SUM(L$4:L8602)/I8602</f>
        <v>-4.5470403535294801E-2</v>
      </c>
      <c r="O8602" s="46">
        <f ca="1">_xlfn.VAR.P(L$4:L8602)</f>
        <v>33.451938722202314</v>
      </c>
      <c r="P8602" s="33">
        <f ca="1">COUNTIF(K$4:K8602, "WIN")/I8602</f>
        <v>2.6514711012908476E-2</v>
      </c>
    </row>
    <row r="8603" spans="9:16" x14ac:dyDescent="0.25">
      <c r="I8603" s="5">
        <v>8600</v>
      </c>
      <c r="J8603" s="8">
        <f t="shared" ca="1" si="538"/>
        <v>18</v>
      </c>
      <c r="K8603" s="7" t="str">
        <f t="shared" ca="1" si="536"/>
        <v>LOSE</v>
      </c>
      <c r="L8603" s="8">
        <f t="shared" ca="1" si="537"/>
        <v>-1</v>
      </c>
      <c r="M8603" s="8">
        <f t="shared" ca="1" si="539"/>
        <v>-392</v>
      </c>
      <c r="N8603" s="32">
        <f ca="1">SUM(L$4:L8603)/I8603</f>
        <v>-4.5581395348837206E-2</v>
      </c>
      <c r="O8603" s="46">
        <f ca="1">_xlfn.VAR.P(L$4:L8603)</f>
        <v>33.448154894537588</v>
      </c>
      <c r="P8603" s="33">
        <f ca="1">COUNTIF(K$4:K8603, "WIN")/I8603</f>
        <v>2.6511627906976743E-2</v>
      </c>
    </row>
    <row r="8604" spans="9:16" x14ac:dyDescent="0.25">
      <c r="I8604" s="5">
        <v>8601</v>
      </c>
      <c r="J8604" s="8">
        <f t="shared" ca="1" si="538"/>
        <v>7</v>
      </c>
      <c r="K8604" s="7" t="str">
        <f t="shared" ca="1" si="536"/>
        <v>WIN</v>
      </c>
      <c r="L8604" s="8">
        <f t="shared" ca="1" si="537"/>
        <v>35</v>
      </c>
      <c r="M8604" s="8">
        <f t="shared" ca="1" si="539"/>
        <v>-357</v>
      </c>
      <c r="N8604" s="32">
        <f ca="1">SUM(L$4:L8604)/I8604</f>
        <v>-4.1506801534705269E-2</v>
      </c>
      <c r="O8604" s="46">
        <f ca="1">_xlfn.VAR.P(L$4:L8604)</f>
        <v>33.58704593324638</v>
      </c>
      <c r="P8604" s="33">
        <f ca="1">COUNTIF(K$4:K8604, "WIN")/I8604</f>
        <v>2.6624811068480411E-2</v>
      </c>
    </row>
    <row r="8605" spans="9:16" x14ac:dyDescent="0.25">
      <c r="I8605" s="5">
        <v>8602</v>
      </c>
      <c r="J8605" s="8">
        <f t="shared" ca="1" si="538"/>
        <v>25</v>
      </c>
      <c r="K8605" s="7" t="str">
        <f t="shared" ca="1" si="536"/>
        <v>LOSE</v>
      </c>
      <c r="L8605" s="8">
        <f t="shared" ca="1" si="537"/>
        <v>-1</v>
      </c>
      <c r="M8605" s="8">
        <f t="shared" ca="1" si="539"/>
        <v>-358</v>
      </c>
      <c r="N8605" s="32">
        <f ca="1">SUM(L$4:L8605)/I8605</f>
        <v>-4.161822831899558E-2</v>
      </c>
      <c r="O8605" s="46">
        <f ca="1">_xlfn.VAR.P(L$4:L8605)</f>
        <v>33.583248160225736</v>
      </c>
      <c r="P8605" s="33">
        <f ca="1">COUNTIF(K$4:K8605, "WIN")/I8605</f>
        <v>2.6621715880027902E-2</v>
      </c>
    </row>
    <row r="8606" spans="9:16" x14ac:dyDescent="0.25">
      <c r="I8606" s="5">
        <v>8603</v>
      </c>
      <c r="J8606" s="8">
        <f t="shared" ca="1" si="538"/>
        <v>1</v>
      </c>
      <c r="K8606" s="7" t="str">
        <f t="shared" ca="1" si="536"/>
        <v>LOSE</v>
      </c>
      <c r="L8606" s="8">
        <f t="shared" ca="1" si="537"/>
        <v>-1</v>
      </c>
      <c r="M8606" s="8">
        <f t="shared" ca="1" si="539"/>
        <v>-359</v>
      </c>
      <c r="N8606" s="32">
        <f ca="1">SUM(L$4:L8606)/I8606</f>
        <v>-4.1729629199116589E-2</v>
      </c>
      <c r="O8606" s="46">
        <f ca="1">_xlfn.VAR.P(L$4:L8606)</f>
        <v>33.579451245276942</v>
      </c>
      <c r="P8606" s="33">
        <f ca="1">COUNTIF(K$4:K8606, "WIN")/I8606</f>
        <v>2.6618621411135652E-2</v>
      </c>
    </row>
    <row r="8607" spans="9:16" x14ac:dyDescent="0.25">
      <c r="I8607" s="5">
        <v>8604</v>
      </c>
      <c r="J8607" s="8">
        <f t="shared" ca="1" si="538"/>
        <v>33</v>
      </c>
      <c r="K8607" s="7" t="str">
        <f t="shared" ca="1" si="536"/>
        <v>LOSE</v>
      </c>
      <c r="L8607" s="8">
        <f t="shared" ca="1" si="537"/>
        <v>-1</v>
      </c>
      <c r="M8607" s="8">
        <f t="shared" ca="1" si="539"/>
        <v>-360</v>
      </c>
      <c r="N8607" s="32">
        <f ca="1">SUM(L$4:L8607)/I8607</f>
        <v>-4.1841004184100417E-2</v>
      </c>
      <c r="O8607" s="46">
        <f ca="1">_xlfn.VAR.P(L$4:L8607)</f>
        <v>33.575655188109451</v>
      </c>
      <c r="P8607" s="33">
        <f ca="1">COUNTIF(K$4:K8607, "WIN")/I8607</f>
        <v>2.6615527661552767E-2</v>
      </c>
    </row>
    <row r="8608" spans="9:16" x14ac:dyDescent="0.25">
      <c r="I8608" s="5">
        <v>8605</v>
      </c>
      <c r="J8608" s="8">
        <f t="shared" ca="1" si="538"/>
        <v>16</v>
      </c>
      <c r="K8608" s="7" t="str">
        <f t="shared" ca="1" si="536"/>
        <v>LOSE</v>
      </c>
      <c r="L8608" s="8">
        <f t="shared" ca="1" si="537"/>
        <v>-1</v>
      </c>
      <c r="M8608" s="8">
        <f t="shared" ca="1" si="539"/>
        <v>-361</v>
      </c>
      <c r="N8608" s="32">
        <f ca="1">SUM(L$4:L8608)/I8608</f>
        <v>-4.1952353282975016E-2</v>
      </c>
      <c r="O8608" s="46">
        <f ca="1">_xlfn.VAR.P(L$4:L8608)</f>
        <v>33.57185998843287</v>
      </c>
      <c r="P8608" s="33">
        <f ca="1">COUNTIF(K$4:K8608, "WIN")/I8608</f>
        <v>2.6612434631028473E-2</v>
      </c>
    </row>
    <row r="8609" spans="9:16" x14ac:dyDescent="0.25">
      <c r="I8609" s="5">
        <v>8606</v>
      </c>
      <c r="J8609" s="8">
        <f t="shared" ca="1" si="538"/>
        <v>20</v>
      </c>
      <c r="K8609" s="7" t="str">
        <f t="shared" ca="1" si="536"/>
        <v>LOSE</v>
      </c>
      <c r="L8609" s="8">
        <f t="shared" ca="1" si="537"/>
        <v>-1</v>
      </c>
      <c r="M8609" s="8">
        <f t="shared" ca="1" si="539"/>
        <v>-362</v>
      </c>
      <c r="N8609" s="32">
        <f ca="1">SUM(L$4:L8609)/I8609</f>
        <v>-4.2063676504764121E-2</v>
      </c>
      <c r="O8609" s="46">
        <f ca="1">_xlfn.VAR.P(L$4:L8609)</f>
        <v>33.568065645956921</v>
      </c>
      <c r="P8609" s="33">
        <f ca="1">COUNTIF(K$4:K8609, "WIN")/I8609</f>
        <v>2.6609342319312109E-2</v>
      </c>
    </row>
    <row r="8610" spans="9:16" x14ac:dyDescent="0.25">
      <c r="I8610" s="5">
        <v>8607</v>
      </c>
      <c r="J8610" s="8">
        <f t="shared" ca="1" si="538"/>
        <v>11</v>
      </c>
      <c r="K8610" s="7" t="str">
        <f t="shared" ca="1" si="536"/>
        <v>LOSE</v>
      </c>
      <c r="L8610" s="8">
        <f t="shared" ca="1" si="537"/>
        <v>-1</v>
      </c>
      <c r="M8610" s="8">
        <f t="shared" ca="1" si="539"/>
        <v>-363</v>
      </c>
      <c r="N8610" s="32">
        <f ca="1">SUM(L$4:L8610)/I8610</f>
        <v>-4.2174973858487279E-2</v>
      </c>
      <c r="O8610" s="46">
        <f ca="1">_xlfn.VAR.P(L$4:L8610)</f>
        <v>33.564272160391468</v>
      </c>
      <c r="P8610" s="33">
        <f ca="1">COUNTIF(K$4:K8610, "WIN")/I8610</f>
        <v>2.6606250726153132E-2</v>
      </c>
    </row>
    <row r="8611" spans="9:16" x14ac:dyDescent="0.25">
      <c r="I8611" s="5">
        <v>8608</v>
      </c>
      <c r="J8611" s="8">
        <f t="shared" ca="1" si="538"/>
        <v>28</v>
      </c>
      <c r="K8611" s="7" t="str">
        <f t="shared" ca="1" si="536"/>
        <v>LOSE</v>
      </c>
      <c r="L8611" s="8">
        <f t="shared" ca="1" si="537"/>
        <v>-1</v>
      </c>
      <c r="M8611" s="8">
        <f t="shared" ca="1" si="539"/>
        <v>-364</v>
      </c>
      <c r="N8611" s="32">
        <f ca="1">SUM(L$4:L8611)/I8611</f>
        <v>-4.2286245353159849E-2</v>
      </c>
      <c r="O8611" s="46">
        <f ca="1">_xlfn.VAR.P(L$4:L8611)</f>
        <v>33.560479531446497</v>
      </c>
      <c r="P8611" s="33">
        <f ca="1">COUNTIF(K$4:K8611, "WIN")/I8611</f>
        <v>2.6603159851301114E-2</v>
      </c>
    </row>
    <row r="8612" spans="9:16" x14ac:dyDescent="0.25">
      <c r="I8612" s="5">
        <v>8609</v>
      </c>
      <c r="J8612" s="8">
        <f t="shared" ca="1" si="538"/>
        <v>22</v>
      </c>
      <c r="K8612" s="7" t="str">
        <f t="shared" ca="1" si="536"/>
        <v>LOSE</v>
      </c>
      <c r="L8612" s="8">
        <f t="shared" ca="1" si="537"/>
        <v>-1</v>
      </c>
      <c r="M8612" s="8">
        <f t="shared" ca="1" si="539"/>
        <v>-365</v>
      </c>
      <c r="N8612" s="32">
        <f ca="1">SUM(L$4:L8612)/I8612</f>
        <v>-4.2397490997793004E-2</v>
      </c>
      <c r="O8612" s="46">
        <f ca="1">_xlfn.VAR.P(L$4:L8612)</f>
        <v>33.556687758832133</v>
      </c>
      <c r="P8612" s="33">
        <f ca="1">COUNTIF(K$4:K8612, "WIN")/I8612</f>
        <v>2.6600069694505749E-2</v>
      </c>
    </row>
    <row r="8613" spans="9:16" x14ac:dyDescent="0.25">
      <c r="I8613" s="5">
        <v>8610</v>
      </c>
      <c r="J8613" s="8">
        <f t="shared" ca="1" si="538"/>
        <v>11</v>
      </c>
      <c r="K8613" s="7" t="str">
        <f t="shared" ca="1" si="536"/>
        <v>LOSE</v>
      </c>
      <c r="L8613" s="8">
        <f t="shared" ca="1" si="537"/>
        <v>-1</v>
      </c>
      <c r="M8613" s="8">
        <f t="shared" ca="1" si="539"/>
        <v>-366</v>
      </c>
      <c r="N8613" s="32">
        <f ca="1">SUM(L$4:L8613)/I8613</f>
        <v>-4.2508710801393727E-2</v>
      </c>
      <c r="O8613" s="46">
        <f ca="1">_xlfn.VAR.P(L$4:L8613)</f>
        <v>33.552896842258619</v>
      </c>
      <c r="P8613" s="33">
        <f ca="1">COUNTIF(K$4:K8613, "WIN")/I8613</f>
        <v>2.659698025551684E-2</v>
      </c>
    </row>
    <row r="8614" spans="9:16" x14ac:dyDescent="0.25">
      <c r="I8614" s="5">
        <v>8611</v>
      </c>
      <c r="J8614" s="8">
        <f t="shared" ca="1" si="538"/>
        <v>13</v>
      </c>
      <c r="K8614" s="7" t="str">
        <f t="shared" ca="1" si="536"/>
        <v>LOSE</v>
      </c>
      <c r="L8614" s="8">
        <f t="shared" ca="1" si="537"/>
        <v>-1</v>
      </c>
      <c r="M8614" s="8">
        <f t="shared" ca="1" si="539"/>
        <v>-367</v>
      </c>
      <c r="N8614" s="32">
        <f ca="1">SUM(L$4:L8614)/I8614</f>
        <v>-4.261990477296481E-2</v>
      </c>
      <c r="O8614" s="46">
        <f ca="1">_xlfn.VAR.P(L$4:L8614)</f>
        <v>33.549106781436343</v>
      </c>
      <c r="P8614" s="33">
        <f ca="1">COUNTIF(K$4:K8614, "WIN")/I8614</f>
        <v>2.6593891534084309E-2</v>
      </c>
    </row>
    <row r="8615" spans="9:16" x14ac:dyDescent="0.25">
      <c r="I8615" s="5">
        <v>8612</v>
      </c>
      <c r="J8615" s="8">
        <f t="shared" ca="1" si="538"/>
        <v>33</v>
      </c>
      <c r="K8615" s="7" t="str">
        <f t="shared" ca="1" si="536"/>
        <v>LOSE</v>
      </c>
      <c r="L8615" s="8">
        <f t="shared" ca="1" si="537"/>
        <v>-1</v>
      </c>
      <c r="M8615" s="8">
        <f t="shared" ca="1" si="539"/>
        <v>-368</v>
      </c>
      <c r="N8615" s="32">
        <f ca="1">SUM(L$4:L8615)/I8615</f>
        <v>-4.2731072921504874E-2</v>
      </c>
      <c r="O8615" s="46">
        <f ca="1">_xlfn.VAR.P(L$4:L8615)</f>
        <v>33.54531757607581</v>
      </c>
      <c r="P8615" s="33">
        <f ca="1">COUNTIF(K$4:K8615, "WIN")/I8615</f>
        <v>2.6590803529958199E-2</v>
      </c>
    </row>
    <row r="8616" spans="9:16" x14ac:dyDescent="0.25">
      <c r="I8616" s="5">
        <v>8613</v>
      </c>
      <c r="J8616" s="8">
        <f t="shared" ca="1" si="538"/>
        <v>28</v>
      </c>
      <c r="K8616" s="7" t="str">
        <f t="shared" ca="1" si="536"/>
        <v>LOSE</v>
      </c>
      <c r="L8616" s="8">
        <f t="shared" ca="1" si="537"/>
        <v>-1</v>
      </c>
      <c r="M8616" s="8">
        <f t="shared" ca="1" si="539"/>
        <v>-369</v>
      </c>
      <c r="N8616" s="32">
        <f ca="1">SUM(L$4:L8616)/I8616</f>
        <v>-4.2842215256008356E-2</v>
      </c>
      <c r="O8616" s="46">
        <f ca="1">_xlfn.VAR.P(L$4:L8616)</f>
        <v>33.541529225887672</v>
      </c>
      <c r="P8616" s="33">
        <f ca="1">COUNTIF(K$4:K8616, "WIN")/I8616</f>
        <v>2.6587716242888658E-2</v>
      </c>
    </row>
    <row r="8617" spans="9:16" x14ac:dyDescent="0.25">
      <c r="I8617" s="5">
        <v>8614</v>
      </c>
      <c r="J8617" s="8">
        <f t="shared" ca="1" si="538"/>
        <v>6</v>
      </c>
      <c r="K8617" s="7" t="str">
        <f t="shared" ca="1" si="536"/>
        <v>LOSE</v>
      </c>
      <c r="L8617" s="8">
        <f t="shared" ca="1" si="537"/>
        <v>-1</v>
      </c>
      <c r="M8617" s="8">
        <f t="shared" ca="1" si="539"/>
        <v>-370</v>
      </c>
      <c r="N8617" s="32">
        <f ca="1">SUM(L$4:L8617)/I8617</f>
        <v>-4.2953331785465523E-2</v>
      </c>
      <c r="O8617" s="46">
        <f ca="1">_xlfn.VAR.P(L$4:L8617)</f>
        <v>33.537741730582702</v>
      </c>
      <c r="P8617" s="33">
        <f ca="1">COUNTIF(K$4:K8617, "WIN")/I8617</f>
        <v>2.6584629672625957E-2</v>
      </c>
    </row>
    <row r="8618" spans="9:16" x14ac:dyDescent="0.25">
      <c r="I8618" s="5">
        <v>8615</v>
      </c>
      <c r="J8618" s="8">
        <f t="shared" ca="1" si="538"/>
        <v>13</v>
      </c>
      <c r="K8618" s="7" t="str">
        <f t="shared" ca="1" si="536"/>
        <v>LOSE</v>
      </c>
      <c r="L8618" s="8">
        <f t="shared" ca="1" si="537"/>
        <v>-1</v>
      </c>
      <c r="M8618" s="8">
        <f t="shared" ca="1" si="539"/>
        <v>-371</v>
      </c>
      <c r="N8618" s="32">
        <f ca="1">SUM(L$4:L8618)/I8618</f>
        <v>-4.3064422518862451E-2</v>
      </c>
      <c r="O8618" s="46">
        <f ca="1">_xlfn.VAR.P(L$4:L8618)</f>
        <v>33.533955089871796</v>
      </c>
      <c r="P8618" s="33">
        <f ca="1">COUNTIF(K$4:K8618, "WIN")/I8618</f>
        <v>2.6581543818920486E-2</v>
      </c>
    </row>
    <row r="8619" spans="9:16" x14ac:dyDescent="0.25">
      <c r="I8619" s="5">
        <v>8616</v>
      </c>
      <c r="J8619" s="8">
        <f t="shared" ca="1" si="538"/>
        <v>5</v>
      </c>
      <c r="K8619" s="7" t="str">
        <f t="shared" ca="1" si="536"/>
        <v>LOSE</v>
      </c>
      <c r="L8619" s="8">
        <f t="shared" ca="1" si="537"/>
        <v>-1</v>
      </c>
      <c r="M8619" s="8">
        <f t="shared" ca="1" si="539"/>
        <v>-372</v>
      </c>
      <c r="N8619" s="32">
        <f ca="1">SUM(L$4:L8619)/I8619</f>
        <v>-4.3175487465181059E-2</v>
      </c>
      <c r="O8619" s="46">
        <f ca="1">_xlfn.VAR.P(L$4:L8619)</f>
        <v>33.530169303465989</v>
      </c>
      <c r="P8619" s="33">
        <f ca="1">COUNTIF(K$4:K8619, "WIN")/I8619</f>
        <v>2.6578458681522747E-2</v>
      </c>
    </row>
    <row r="8620" spans="9:16" x14ac:dyDescent="0.25">
      <c r="I8620" s="5">
        <v>8617</v>
      </c>
      <c r="J8620" s="8">
        <f t="shared" ca="1" si="538"/>
        <v>13</v>
      </c>
      <c r="K8620" s="7" t="str">
        <f t="shared" ca="1" si="536"/>
        <v>LOSE</v>
      </c>
      <c r="L8620" s="8">
        <f t="shared" ca="1" si="537"/>
        <v>-1</v>
      </c>
      <c r="M8620" s="8">
        <f t="shared" ca="1" si="539"/>
        <v>-373</v>
      </c>
      <c r="N8620" s="32">
        <f ca="1">SUM(L$4:L8620)/I8620</f>
        <v>-4.3286526633399096E-2</v>
      </c>
      <c r="O8620" s="46">
        <f ca="1">_xlfn.VAR.P(L$4:L8620)</f>
        <v>33.526384371076446</v>
      </c>
      <c r="P8620" s="33">
        <f ca="1">COUNTIF(K$4:K8620, "WIN")/I8620</f>
        <v>2.657537426018336E-2</v>
      </c>
    </row>
    <row r="8621" spans="9:16" x14ac:dyDescent="0.25">
      <c r="I8621" s="5">
        <v>8618</v>
      </c>
      <c r="J8621" s="8">
        <f t="shared" ca="1" si="538"/>
        <v>7</v>
      </c>
      <c r="K8621" s="7" t="str">
        <f t="shared" ca="1" si="536"/>
        <v>WIN</v>
      </c>
      <c r="L8621" s="8">
        <f t="shared" ca="1" si="537"/>
        <v>35</v>
      </c>
      <c r="M8621" s="8">
        <f t="shared" ca="1" si="539"/>
        <v>-338</v>
      </c>
      <c r="N8621" s="32">
        <f ca="1">SUM(L$4:L8621)/I8621</f>
        <v>-3.9220236713854724E-2</v>
      </c>
      <c r="O8621" s="46">
        <f ca="1">_xlfn.VAR.P(L$4:L8621)</f>
        <v>33.664973724761047</v>
      </c>
      <c r="P8621" s="33">
        <f ca="1">COUNTIF(K$4:K8621, "WIN")/I8621</f>
        <v>2.668832675794848E-2</v>
      </c>
    </row>
    <row r="8622" spans="9:16" x14ac:dyDescent="0.25">
      <c r="I8622" s="5">
        <v>8619</v>
      </c>
      <c r="J8622" s="8">
        <f t="shared" ca="1" si="538"/>
        <v>9</v>
      </c>
      <c r="K8622" s="7" t="str">
        <f t="shared" ca="1" si="536"/>
        <v>LOSE</v>
      </c>
      <c r="L8622" s="8">
        <f t="shared" ca="1" si="537"/>
        <v>-1</v>
      </c>
      <c r="M8622" s="8">
        <f t="shared" ca="1" si="539"/>
        <v>-339</v>
      </c>
      <c r="N8622" s="32">
        <f ca="1">SUM(L$4:L8622)/I8622</f>
        <v>-3.9331709014966937E-2</v>
      </c>
      <c r="O8622" s="46">
        <f ca="1">_xlfn.VAR.P(L$4:L8622)</f>
        <v>33.661174910157087</v>
      </c>
      <c r="P8622" s="33">
        <f ca="1">COUNTIF(K$4:K8622, "WIN")/I8622</f>
        <v>2.6685230305139807E-2</v>
      </c>
    </row>
    <row r="8623" spans="9:16" x14ac:dyDescent="0.25">
      <c r="I8623" s="5">
        <v>8620</v>
      </c>
      <c r="J8623" s="8">
        <f t="shared" ca="1" si="538"/>
        <v>28</v>
      </c>
      <c r="K8623" s="7" t="str">
        <f t="shared" ca="1" si="536"/>
        <v>LOSE</v>
      </c>
      <c r="L8623" s="8">
        <f t="shared" ca="1" si="537"/>
        <v>-1</v>
      </c>
      <c r="M8623" s="8">
        <f t="shared" ca="1" si="539"/>
        <v>-340</v>
      </c>
      <c r="N8623" s="32">
        <f ca="1">SUM(L$4:L8623)/I8623</f>
        <v>-3.9443155452436193E-2</v>
      </c>
      <c r="O8623" s="46">
        <f ca="1">_xlfn.VAR.P(L$4:L8623)</f>
        <v>33.657376952105125</v>
      </c>
      <c r="P8623" s="33">
        <f ca="1">COUNTIF(K$4:K8623, "WIN")/I8623</f>
        <v>2.668213457076566E-2</v>
      </c>
    </row>
    <row r="8624" spans="9:16" x14ac:dyDescent="0.25">
      <c r="I8624" s="5">
        <v>8621</v>
      </c>
      <c r="J8624" s="8">
        <f t="shared" ca="1" si="538"/>
        <v>35</v>
      </c>
      <c r="K8624" s="7" t="str">
        <f t="shared" ca="1" si="536"/>
        <v>LOSE</v>
      </c>
      <c r="L8624" s="8">
        <f t="shared" ca="1" si="537"/>
        <v>-1</v>
      </c>
      <c r="M8624" s="8">
        <f t="shared" ca="1" si="539"/>
        <v>-341</v>
      </c>
      <c r="N8624" s="32">
        <f ca="1">SUM(L$4:L8624)/I8624</f>
        <v>-3.9554576035262731E-2</v>
      </c>
      <c r="O8624" s="46">
        <f ca="1">_xlfn.VAR.P(L$4:L8624)</f>
        <v>33.653579850315737</v>
      </c>
      <c r="P8624" s="33">
        <f ca="1">COUNTIF(K$4:K8624, "WIN")/I8624</f>
        <v>2.6679039554576036E-2</v>
      </c>
    </row>
    <row r="8625" spans="9:16" x14ac:dyDescent="0.25">
      <c r="I8625" s="5">
        <v>8622</v>
      </c>
      <c r="J8625" s="8">
        <f t="shared" ca="1" si="538"/>
        <v>12</v>
      </c>
      <c r="K8625" s="7" t="str">
        <f t="shared" ca="1" si="536"/>
        <v>LOSE</v>
      </c>
      <c r="L8625" s="8">
        <f t="shared" ca="1" si="537"/>
        <v>-1</v>
      </c>
      <c r="M8625" s="8">
        <f t="shared" ca="1" si="539"/>
        <v>-342</v>
      </c>
      <c r="N8625" s="32">
        <f ca="1">SUM(L$4:L8625)/I8625</f>
        <v>-3.9665970772442591E-2</v>
      </c>
      <c r="O8625" s="46">
        <f ca="1">_xlfn.VAR.P(L$4:L8625)</f>
        <v>33.649783604499632</v>
      </c>
      <c r="P8625" s="33">
        <f ca="1">COUNTIF(K$4:K8625, "WIN")/I8625</f>
        <v>2.667594525632104E-2</v>
      </c>
    </row>
    <row r="8626" spans="9:16" x14ac:dyDescent="0.25">
      <c r="I8626" s="5">
        <v>8623</v>
      </c>
      <c r="J8626" s="8">
        <f t="shared" ca="1" si="538"/>
        <v>4</v>
      </c>
      <c r="K8626" s="7" t="str">
        <f t="shared" ca="1" si="536"/>
        <v>LOSE</v>
      </c>
      <c r="L8626" s="8">
        <f t="shared" ca="1" si="537"/>
        <v>-1</v>
      </c>
      <c r="M8626" s="8">
        <f t="shared" ca="1" si="539"/>
        <v>-343</v>
      </c>
      <c r="N8626" s="32">
        <f ca="1">SUM(L$4:L8626)/I8626</f>
        <v>-3.9777339672967642E-2</v>
      </c>
      <c r="O8626" s="46">
        <f ca="1">_xlfn.VAR.P(L$4:L8626)</f>
        <v>33.645988214367641</v>
      </c>
      <c r="P8626" s="33">
        <f ca="1">COUNTIF(K$4:K8626, "WIN")/I8626</f>
        <v>2.6672851675750897E-2</v>
      </c>
    </row>
    <row r="8627" spans="9:16" x14ac:dyDescent="0.25">
      <c r="I8627" s="5">
        <v>8624</v>
      </c>
      <c r="J8627" s="8">
        <f t="shared" ca="1" si="538"/>
        <v>26</v>
      </c>
      <c r="K8627" s="7" t="str">
        <f t="shared" ca="1" si="536"/>
        <v>LOSE</v>
      </c>
      <c r="L8627" s="8">
        <f t="shared" ca="1" si="537"/>
        <v>-1</v>
      </c>
      <c r="M8627" s="8">
        <f t="shared" ca="1" si="539"/>
        <v>-344</v>
      </c>
      <c r="N8627" s="32">
        <f ca="1">SUM(L$4:L8627)/I8627</f>
        <v>-3.9888682745825604E-2</v>
      </c>
      <c r="O8627" s="46">
        <f ca="1">_xlfn.VAR.P(L$4:L8627)</f>
        <v>33.642193679630729</v>
      </c>
      <c r="P8627" s="33">
        <f ca="1">COUNTIF(K$4:K8627, "WIN")/I8627</f>
        <v>2.6669758812615955E-2</v>
      </c>
    </row>
    <row r="8628" spans="9:16" x14ac:dyDescent="0.25">
      <c r="I8628" s="5">
        <v>8625</v>
      </c>
      <c r="J8628" s="8">
        <f t="shared" ca="1" si="538"/>
        <v>5</v>
      </c>
      <c r="K8628" s="7" t="str">
        <f t="shared" ca="1" si="536"/>
        <v>LOSE</v>
      </c>
      <c r="L8628" s="8">
        <f t="shared" ca="1" si="537"/>
        <v>-1</v>
      </c>
      <c r="M8628" s="8">
        <f t="shared" ca="1" si="539"/>
        <v>-345</v>
      </c>
      <c r="N8628" s="32">
        <f ca="1">SUM(L$4:L8628)/I8628</f>
        <v>-0.04</v>
      </c>
      <c r="O8628" s="46">
        <f ca="1">_xlfn.VAR.P(L$4:L8628)</f>
        <v>33.638399999999997</v>
      </c>
      <c r="P8628" s="33">
        <f ca="1">COUNTIF(K$4:K8628, "WIN")/I8628</f>
        <v>2.6666666666666668E-2</v>
      </c>
    </row>
    <row r="8629" spans="9:16" x14ac:dyDescent="0.25">
      <c r="I8629" s="5">
        <v>8626</v>
      </c>
      <c r="J8629" s="8">
        <f t="shared" ca="1" si="538"/>
        <v>13</v>
      </c>
      <c r="K8629" s="7" t="str">
        <f t="shared" ca="1" si="536"/>
        <v>LOSE</v>
      </c>
      <c r="L8629" s="8">
        <f t="shared" ca="1" si="537"/>
        <v>-1</v>
      </c>
      <c r="M8629" s="8">
        <f t="shared" ca="1" si="539"/>
        <v>-346</v>
      </c>
      <c r="N8629" s="32">
        <f ca="1">SUM(L$4:L8629)/I8629</f>
        <v>-4.0111291444470204E-2</v>
      </c>
      <c r="O8629" s="46">
        <f ca="1">_xlfn.VAR.P(L$4:L8629)</f>
        <v>33.634607175186673</v>
      </c>
      <c r="P8629" s="33">
        <f ca="1">COUNTIF(K$4:K8629, "WIN")/I8629</f>
        <v>2.6663575237653607E-2</v>
      </c>
    </row>
    <row r="8630" spans="9:16" x14ac:dyDescent="0.25">
      <c r="I8630" s="5">
        <v>8627</v>
      </c>
      <c r="J8630" s="8">
        <f t="shared" ca="1" si="538"/>
        <v>31</v>
      </c>
      <c r="K8630" s="7" t="str">
        <f t="shared" ca="1" si="536"/>
        <v>LOSE</v>
      </c>
      <c r="L8630" s="8">
        <f t="shared" ca="1" si="537"/>
        <v>-1</v>
      </c>
      <c r="M8630" s="8">
        <f t="shared" ca="1" si="539"/>
        <v>-347</v>
      </c>
      <c r="N8630" s="32">
        <f ca="1">SUM(L$4:L8630)/I8630</f>
        <v>-4.022255708821143E-2</v>
      </c>
      <c r="O8630" s="46">
        <f ca="1">_xlfn.VAR.P(L$4:L8630)</f>
        <v>33.630815204902099</v>
      </c>
      <c r="P8630" s="33">
        <f ca="1">COUNTIF(K$4:K8630, "WIN")/I8630</f>
        <v>2.666048452532746E-2</v>
      </c>
    </row>
    <row r="8631" spans="9:16" x14ac:dyDescent="0.25">
      <c r="I8631" s="5">
        <v>8628</v>
      </c>
      <c r="J8631" s="8">
        <f t="shared" ca="1" si="538"/>
        <v>13</v>
      </c>
      <c r="K8631" s="7" t="str">
        <f t="shared" ca="1" si="536"/>
        <v>LOSE</v>
      </c>
      <c r="L8631" s="8">
        <f t="shared" ca="1" si="537"/>
        <v>-1</v>
      </c>
      <c r="M8631" s="8">
        <f t="shared" ca="1" si="539"/>
        <v>-348</v>
      </c>
      <c r="N8631" s="32">
        <f ca="1">SUM(L$4:L8631)/I8631</f>
        <v>-4.0333796940194712E-2</v>
      </c>
      <c r="O8631" s="46">
        <f ca="1">_xlfn.VAR.P(L$4:L8631)</f>
        <v>33.627024088857766</v>
      </c>
      <c r="P8631" s="33">
        <f ca="1">COUNTIF(K$4:K8631, "WIN")/I8631</f>
        <v>2.6657394529439035E-2</v>
      </c>
    </row>
    <row r="8632" spans="9:16" x14ac:dyDescent="0.25">
      <c r="I8632" s="5">
        <v>8629</v>
      </c>
      <c r="J8632" s="8">
        <f t="shared" ca="1" si="538"/>
        <v>25</v>
      </c>
      <c r="K8632" s="7" t="str">
        <f t="shared" ca="1" si="536"/>
        <v>LOSE</v>
      </c>
      <c r="L8632" s="8">
        <f t="shared" ca="1" si="537"/>
        <v>-1</v>
      </c>
      <c r="M8632" s="8">
        <f t="shared" ca="1" si="539"/>
        <v>-349</v>
      </c>
      <c r="N8632" s="32">
        <f ca="1">SUM(L$4:L8632)/I8632</f>
        <v>-4.0445011009386952E-2</v>
      </c>
      <c r="O8632" s="46">
        <f ca="1">_xlfn.VAR.P(L$4:L8632)</f>
        <v>33.623233826765293</v>
      </c>
      <c r="P8632" s="33">
        <f ca="1">COUNTIF(K$4:K8632, "WIN")/I8632</f>
        <v>2.665430524973925E-2</v>
      </c>
    </row>
    <row r="8633" spans="9:16" x14ac:dyDescent="0.25">
      <c r="I8633" s="5">
        <v>8630</v>
      </c>
      <c r="J8633" s="8">
        <f t="shared" ca="1" si="538"/>
        <v>15</v>
      </c>
      <c r="K8633" s="7" t="str">
        <f t="shared" ca="1" si="536"/>
        <v>LOSE</v>
      </c>
      <c r="L8633" s="8">
        <f t="shared" ca="1" si="537"/>
        <v>-1</v>
      </c>
      <c r="M8633" s="8">
        <f t="shared" ca="1" si="539"/>
        <v>-350</v>
      </c>
      <c r="N8633" s="32">
        <f ca="1">SUM(L$4:L8633)/I8633</f>
        <v>-4.0556199304750871E-2</v>
      </c>
      <c r="O8633" s="46">
        <f ca="1">_xlfn.VAR.P(L$4:L8633)</f>
        <v>33.619444418336421</v>
      </c>
      <c r="P8633" s="33">
        <f ca="1">COUNTIF(K$4:K8633, "WIN")/I8633</f>
        <v>2.6651216685979143E-2</v>
      </c>
    </row>
    <row r="8634" spans="9:16" x14ac:dyDescent="0.25">
      <c r="I8634" s="5">
        <v>8631</v>
      </c>
      <c r="J8634" s="8">
        <f t="shared" ca="1" si="538"/>
        <v>21</v>
      </c>
      <c r="K8634" s="7" t="str">
        <f t="shared" ca="1" si="536"/>
        <v>LOSE</v>
      </c>
      <c r="L8634" s="8">
        <f t="shared" ca="1" si="537"/>
        <v>-1</v>
      </c>
      <c r="M8634" s="8">
        <f t="shared" ca="1" si="539"/>
        <v>-351</v>
      </c>
      <c r="N8634" s="32">
        <f ca="1">SUM(L$4:L8634)/I8634</f>
        <v>-4.0667361835245046E-2</v>
      </c>
      <c r="O8634" s="46">
        <f ca="1">_xlfn.VAR.P(L$4:L8634)</f>
        <v>33.615655863283031</v>
      </c>
      <c r="P8634" s="33">
        <f ca="1">COUNTIF(K$4:K8634, "WIN")/I8634</f>
        <v>2.664812883790986E-2</v>
      </c>
    </row>
    <row r="8635" spans="9:16" x14ac:dyDescent="0.25">
      <c r="I8635" s="5">
        <v>8632</v>
      </c>
      <c r="J8635" s="8">
        <f t="shared" ca="1" si="538"/>
        <v>4</v>
      </c>
      <c r="K8635" s="7" t="str">
        <f t="shared" ca="1" si="536"/>
        <v>LOSE</v>
      </c>
      <c r="L8635" s="8">
        <f t="shared" ca="1" si="537"/>
        <v>-1</v>
      </c>
      <c r="M8635" s="8">
        <f t="shared" ca="1" si="539"/>
        <v>-352</v>
      </c>
      <c r="N8635" s="32">
        <f ca="1">SUM(L$4:L8635)/I8635</f>
        <v>-4.077849860982391E-2</v>
      </c>
      <c r="O8635" s="46">
        <f ca="1">_xlfn.VAR.P(L$4:L8635)</f>
        <v>33.611868161317119</v>
      </c>
      <c r="P8635" s="33">
        <f ca="1">COUNTIF(K$4:K8635, "WIN")/I8635</f>
        <v>2.664504170528267E-2</v>
      </c>
    </row>
    <row r="8636" spans="9:16" x14ac:dyDescent="0.25">
      <c r="I8636" s="5">
        <v>8633</v>
      </c>
      <c r="J8636" s="8">
        <f t="shared" ca="1" si="538"/>
        <v>36</v>
      </c>
      <c r="K8636" s="7" t="str">
        <f t="shared" ca="1" si="536"/>
        <v>LOSE</v>
      </c>
      <c r="L8636" s="8">
        <f t="shared" ca="1" si="537"/>
        <v>-1</v>
      </c>
      <c r="M8636" s="8">
        <f t="shared" ca="1" si="539"/>
        <v>-353</v>
      </c>
      <c r="N8636" s="32">
        <f ca="1">SUM(L$4:L8636)/I8636</f>
        <v>-4.0889609637437742E-2</v>
      </c>
      <c r="O8636" s="46">
        <f ca="1">_xlfn.VAR.P(L$4:L8636)</f>
        <v>33.608081312150816</v>
      </c>
      <c r="P8636" s="33">
        <f ca="1">COUNTIF(K$4:K8636, "WIN")/I8636</f>
        <v>2.6641955287848951E-2</v>
      </c>
    </row>
    <row r="8637" spans="9:16" x14ac:dyDescent="0.25">
      <c r="I8637" s="5">
        <v>8634</v>
      </c>
      <c r="J8637" s="8">
        <f t="shared" ca="1" si="538"/>
        <v>2</v>
      </c>
      <c r="K8637" s="7" t="str">
        <f t="shared" ca="1" si="536"/>
        <v>LOSE</v>
      </c>
      <c r="L8637" s="8">
        <f t="shared" ca="1" si="537"/>
        <v>-1</v>
      </c>
      <c r="M8637" s="8">
        <f t="shared" ca="1" si="539"/>
        <v>-354</v>
      </c>
      <c r="N8637" s="32">
        <f ca="1">SUM(L$4:L8637)/I8637</f>
        <v>-4.1000694927032663E-2</v>
      </c>
      <c r="O8637" s="46">
        <f ca="1">_xlfn.VAR.P(L$4:L8637)</f>
        <v>33.604295315496387</v>
      </c>
      <c r="P8637" s="33">
        <f ca="1">COUNTIF(K$4:K8637, "WIN")/I8637</f>
        <v>2.6638869585360204E-2</v>
      </c>
    </row>
    <row r="8638" spans="9:16" x14ac:dyDescent="0.25">
      <c r="I8638" s="5">
        <v>8635</v>
      </c>
      <c r="J8638" s="8">
        <f t="shared" ca="1" si="538"/>
        <v>8</v>
      </c>
      <c r="K8638" s="7" t="str">
        <f t="shared" ca="1" si="536"/>
        <v>LOSE</v>
      </c>
      <c r="L8638" s="8">
        <f t="shared" ca="1" si="537"/>
        <v>-1</v>
      </c>
      <c r="M8638" s="8">
        <f t="shared" ca="1" si="539"/>
        <v>-355</v>
      </c>
      <c r="N8638" s="32">
        <f ca="1">SUM(L$4:L8638)/I8638</f>
        <v>-4.1111754487550667E-2</v>
      </c>
      <c r="O8638" s="46">
        <f ca="1">_xlfn.VAR.P(L$4:L8638)</f>
        <v>33.600510171066233</v>
      </c>
      <c r="P8638" s="33">
        <f ca="1">COUNTIF(K$4:K8638, "WIN")/I8638</f>
        <v>2.6635784597568036E-2</v>
      </c>
    </row>
    <row r="8639" spans="9:16" x14ac:dyDescent="0.25">
      <c r="I8639" s="5">
        <v>8636</v>
      </c>
      <c r="J8639" s="8">
        <f t="shared" ca="1" si="538"/>
        <v>4</v>
      </c>
      <c r="K8639" s="7" t="str">
        <f t="shared" ca="1" si="536"/>
        <v>LOSE</v>
      </c>
      <c r="L8639" s="8">
        <f t="shared" ca="1" si="537"/>
        <v>-1</v>
      </c>
      <c r="M8639" s="8">
        <f t="shared" ca="1" si="539"/>
        <v>-356</v>
      </c>
      <c r="N8639" s="32">
        <f ca="1">SUM(L$4:L8639)/I8639</f>
        <v>-4.1222788327929596E-2</v>
      </c>
      <c r="O8639" s="46">
        <f ca="1">_xlfn.VAR.P(L$4:L8639)</f>
        <v>33.596725878572862</v>
      </c>
      <c r="P8639" s="33">
        <f ca="1">COUNTIF(K$4:K8639, "WIN")/I8639</f>
        <v>2.6632700324224177E-2</v>
      </c>
    </row>
    <row r="8640" spans="9:16" x14ac:dyDescent="0.25">
      <c r="I8640" s="5">
        <v>8637</v>
      </c>
      <c r="J8640" s="8">
        <f t="shared" ca="1" si="538"/>
        <v>7</v>
      </c>
      <c r="K8640" s="7" t="str">
        <f t="shared" ca="1" si="536"/>
        <v>WIN</v>
      </c>
      <c r="L8640" s="8">
        <f t="shared" ca="1" si="537"/>
        <v>35</v>
      </c>
      <c r="M8640" s="8">
        <f t="shared" ca="1" si="539"/>
        <v>-321</v>
      </c>
      <c r="N8640" s="32">
        <f ca="1">SUM(L$4:L8640)/I8640</f>
        <v>-3.7165682528655784E-2</v>
      </c>
      <c r="O8640" s="46">
        <f ca="1">_xlfn.VAR.P(L$4:L8640)</f>
        <v>33.734985506067879</v>
      </c>
      <c r="P8640" s="33">
        <f ca="1">COUNTIF(K$4:K8640, "WIN")/I8640</f>
        <v>2.6745397707537338E-2</v>
      </c>
    </row>
    <row r="8641" spans="9:16" x14ac:dyDescent="0.25">
      <c r="I8641" s="5">
        <v>8638</v>
      </c>
      <c r="J8641" s="8">
        <f t="shared" ca="1" si="538"/>
        <v>20</v>
      </c>
      <c r="K8641" s="7" t="str">
        <f t="shared" ca="1" si="536"/>
        <v>LOSE</v>
      </c>
      <c r="L8641" s="8">
        <f t="shared" ca="1" si="537"/>
        <v>-1</v>
      </c>
      <c r="M8641" s="8">
        <f t="shared" ca="1" si="539"/>
        <v>-322</v>
      </c>
      <c r="N8641" s="32">
        <f ca="1">SUM(L$4:L8641)/I8641</f>
        <v>-3.7277147487844407E-2</v>
      </c>
      <c r="O8641" s="46">
        <f ca="1">_xlfn.VAR.P(L$4:L8641)</f>
        <v>33.731187399688459</v>
      </c>
      <c r="P8641" s="33">
        <f ca="1">COUNTIF(K$4:K8641, "WIN")/I8641</f>
        <v>2.674230145867099E-2</v>
      </c>
    </row>
    <row r="8642" spans="9:16" x14ac:dyDescent="0.25">
      <c r="I8642" s="5">
        <v>8639</v>
      </c>
      <c r="J8642" s="8">
        <f t="shared" ca="1" si="538"/>
        <v>30</v>
      </c>
      <c r="K8642" s="7" t="str">
        <f t="shared" ca="1" si="536"/>
        <v>LOSE</v>
      </c>
      <c r="L8642" s="8">
        <f t="shared" ca="1" si="537"/>
        <v>-1</v>
      </c>
      <c r="M8642" s="8">
        <f t="shared" ca="1" si="539"/>
        <v>-323</v>
      </c>
      <c r="N8642" s="32">
        <f ca="1">SUM(L$4:L8642)/I8642</f>
        <v>-3.7388586641972449E-2</v>
      </c>
      <c r="O8642" s="46">
        <f ca="1">_xlfn.VAR.P(L$4:L8642)</f>
        <v>33.727390147761852</v>
      </c>
      <c r="P8642" s="33">
        <f ca="1">COUNTIF(K$4:K8642, "WIN")/I8642</f>
        <v>2.6739205926611876E-2</v>
      </c>
    </row>
    <row r="8643" spans="9:16" x14ac:dyDescent="0.25">
      <c r="I8643" s="5">
        <v>8640</v>
      </c>
      <c r="J8643" s="8">
        <f t="shared" ca="1" si="538"/>
        <v>34</v>
      </c>
      <c r="K8643" s="7" t="str">
        <f t="shared" ca="1" si="536"/>
        <v>LOSE</v>
      </c>
      <c r="L8643" s="8">
        <f t="shared" ca="1" si="537"/>
        <v>-1</v>
      </c>
      <c r="M8643" s="8">
        <f t="shared" ca="1" si="539"/>
        <v>-324</v>
      </c>
      <c r="N8643" s="32">
        <f ca="1">SUM(L$4:L8643)/I8643</f>
        <v>-3.7499999999999999E-2</v>
      </c>
      <c r="O8643" s="46">
        <f ca="1">_xlfn.VAR.P(L$4:L8643)</f>
        <v>33.723593749999999</v>
      </c>
      <c r="P8643" s="33">
        <f ca="1">COUNTIF(K$4:K8643, "WIN")/I8643</f>
        <v>2.673611111111111E-2</v>
      </c>
    </row>
    <row r="8644" spans="9:16" x14ac:dyDescent="0.25">
      <c r="I8644" s="5">
        <v>8641</v>
      </c>
      <c r="J8644" s="8">
        <f t="shared" ca="1" si="538"/>
        <v>3</v>
      </c>
      <c r="K8644" s="7" t="str">
        <f t="shared" ref="K8644:K8707" ca="1" si="540">IF($D$7 = $J8644, "WIN", "LOSE")</f>
        <v>LOSE</v>
      </c>
      <c r="L8644" s="8">
        <f t="shared" ref="L8644:L8707" ca="1" si="541">IF($K8644 = "WIN", 35, -1)</f>
        <v>-1</v>
      </c>
      <c r="M8644" s="8">
        <f t="shared" ca="1" si="539"/>
        <v>-325</v>
      </c>
      <c r="N8644" s="32">
        <f ca="1">SUM(L$4:L8644)/I8644</f>
        <v>-3.7611387570882997E-2</v>
      </c>
      <c r="O8644" s="46">
        <f ca="1">_xlfn.VAR.P(L$4:L8644)</f>
        <v>33.719798206114973</v>
      </c>
      <c r="P8644" s="33">
        <f ca="1">COUNTIF(K$4:K8644, "WIN")/I8644</f>
        <v>2.6733017011919918E-2</v>
      </c>
    </row>
    <row r="8645" spans="9:16" x14ac:dyDescent="0.25">
      <c r="I8645" s="5">
        <v>8642</v>
      </c>
      <c r="J8645" s="8">
        <f t="shared" ca="1" si="538"/>
        <v>10</v>
      </c>
      <c r="K8645" s="7" t="str">
        <f t="shared" ca="1" si="540"/>
        <v>LOSE</v>
      </c>
      <c r="L8645" s="8">
        <f t="shared" ca="1" si="541"/>
        <v>-1</v>
      </c>
      <c r="M8645" s="8">
        <f t="shared" ca="1" si="539"/>
        <v>-326</v>
      </c>
      <c r="N8645" s="32">
        <f ca="1">SUM(L$4:L8645)/I8645</f>
        <v>-3.7722749363573248E-2</v>
      </c>
      <c r="O8645" s="46">
        <f ca="1">_xlfn.VAR.P(L$4:L8645)</f>
        <v>33.716003515818961</v>
      </c>
      <c r="P8645" s="33">
        <f ca="1">COUNTIF(K$4:K8645, "WIN")/I8645</f>
        <v>2.6729923628789631E-2</v>
      </c>
    </row>
    <row r="8646" spans="9:16" x14ac:dyDescent="0.25">
      <c r="I8646" s="5">
        <v>8643</v>
      </c>
      <c r="J8646" s="8">
        <f t="shared" ref="J8646:J8709" ca="1" si="542">RANDBETWEEN(0,36)</f>
        <v>30</v>
      </c>
      <c r="K8646" s="7" t="str">
        <f t="shared" ca="1" si="540"/>
        <v>LOSE</v>
      </c>
      <c r="L8646" s="8">
        <f t="shared" ca="1" si="541"/>
        <v>-1</v>
      </c>
      <c r="M8646" s="8">
        <f t="shared" ref="M8646:M8709" ca="1" si="543">M8645+L8646</f>
        <v>-327</v>
      </c>
      <c r="N8646" s="32">
        <f ca="1">SUM(L$4:L8646)/I8646</f>
        <v>-3.7834085387018393E-2</v>
      </c>
      <c r="O8646" s="46">
        <f ca="1">_xlfn.VAR.P(L$4:L8646)</f>
        <v>33.712209678824301</v>
      </c>
      <c r="P8646" s="33">
        <f ca="1">COUNTIF(K$4:K8646, "WIN")/I8646</f>
        <v>2.6726830961471711E-2</v>
      </c>
    </row>
    <row r="8647" spans="9:16" x14ac:dyDescent="0.25">
      <c r="I8647" s="5">
        <v>8644</v>
      </c>
      <c r="J8647" s="8">
        <f t="shared" ca="1" si="542"/>
        <v>14</v>
      </c>
      <c r="K8647" s="7" t="str">
        <f t="shared" ca="1" si="540"/>
        <v>LOSE</v>
      </c>
      <c r="L8647" s="8">
        <f t="shared" ca="1" si="541"/>
        <v>-1</v>
      </c>
      <c r="M8647" s="8">
        <f t="shared" ca="1" si="543"/>
        <v>-328</v>
      </c>
      <c r="N8647" s="32">
        <f ca="1">SUM(L$4:L8647)/I8647</f>
        <v>-3.7945395650161959E-2</v>
      </c>
      <c r="O8647" s="46">
        <f ca="1">_xlfn.VAR.P(L$4:L8647)</f>
        <v>33.708416694843443</v>
      </c>
      <c r="P8647" s="33">
        <f ca="1">COUNTIF(K$4:K8647, "WIN")/I8647</f>
        <v>2.6723739009717723E-2</v>
      </c>
    </row>
    <row r="8648" spans="9:16" x14ac:dyDescent="0.25">
      <c r="I8648" s="5">
        <v>8645</v>
      </c>
      <c r="J8648" s="8">
        <f t="shared" ca="1" si="542"/>
        <v>32</v>
      </c>
      <c r="K8648" s="7" t="str">
        <f t="shared" ca="1" si="540"/>
        <v>LOSE</v>
      </c>
      <c r="L8648" s="8">
        <f t="shared" ca="1" si="541"/>
        <v>-1</v>
      </c>
      <c r="M8648" s="8">
        <f t="shared" ca="1" si="543"/>
        <v>-329</v>
      </c>
      <c r="N8648" s="32">
        <f ca="1">SUM(L$4:L8648)/I8648</f>
        <v>-3.8056680161943322E-2</v>
      </c>
      <c r="O8648" s="46">
        <f ca="1">_xlfn.VAR.P(L$4:L8648)</f>
        <v>33.704624563588979</v>
      </c>
      <c r="P8648" s="33">
        <f ca="1">COUNTIF(K$4:K8648, "WIN")/I8648</f>
        <v>2.6720647773279354E-2</v>
      </c>
    </row>
    <row r="8649" spans="9:16" x14ac:dyDescent="0.25">
      <c r="I8649" s="5">
        <v>8646</v>
      </c>
      <c r="J8649" s="8">
        <f t="shared" ca="1" si="542"/>
        <v>35</v>
      </c>
      <c r="K8649" s="7" t="str">
        <f t="shared" ca="1" si="540"/>
        <v>LOSE</v>
      </c>
      <c r="L8649" s="8">
        <f t="shared" ca="1" si="541"/>
        <v>-1</v>
      </c>
      <c r="M8649" s="8">
        <f t="shared" ca="1" si="543"/>
        <v>-330</v>
      </c>
      <c r="N8649" s="32">
        <f ca="1">SUM(L$4:L8649)/I8649</f>
        <v>-3.8167938931297711E-2</v>
      </c>
      <c r="O8649" s="46">
        <f ca="1">_xlfn.VAR.P(L$4:L8649)</f>
        <v>33.700833284773616</v>
      </c>
      <c r="P8649" s="33">
        <f ca="1">COUNTIF(K$4:K8649, "WIN")/I8649</f>
        <v>2.6717557251908396E-2</v>
      </c>
    </row>
    <row r="8650" spans="9:16" x14ac:dyDescent="0.25">
      <c r="I8650" s="5">
        <v>8647</v>
      </c>
      <c r="J8650" s="8">
        <f t="shared" ca="1" si="542"/>
        <v>31</v>
      </c>
      <c r="K8650" s="7" t="str">
        <f t="shared" ca="1" si="540"/>
        <v>LOSE</v>
      </c>
      <c r="L8650" s="8">
        <f t="shared" ca="1" si="541"/>
        <v>-1</v>
      </c>
      <c r="M8650" s="8">
        <f t="shared" ca="1" si="543"/>
        <v>-331</v>
      </c>
      <c r="N8650" s="32">
        <f ca="1">SUM(L$4:L8650)/I8650</f>
        <v>-3.8279171967156238E-2</v>
      </c>
      <c r="O8650" s="46">
        <f ca="1">_xlfn.VAR.P(L$4:L8650)</f>
        <v>33.697042858110194</v>
      </c>
      <c r="P8650" s="33">
        <f ca="1">COUNTIF(K$4:K8650, "WIN")/I8650</f>
        <v>2.6714467445356771E-2</v>
      </c>
    </row>
    <row r="8651" spans="9:16" x14ac:dyDescent="0.25">
      <c r="I8651" s="5">
        <v>8648</v>
      </c>
      <c r="J8651" s="8">
        <f t="shared" ca="1" si="542"/>
        <v>1</v>
      </c>
      <c r="K8651" s="7" t="str">
        <f t="shared" ca="1" si="540"/>
        <v>LOSE</v>
      </c>
      <c r="L8651" s="8">
        <f t="shared" ca="1" si="541"/>
        <v>-1</v>
      </c>
      <c r="M8651" s="8">
        <f t="shared" ca="1" si="543"/>
        <v>-332</v>
      </c>
      <c r="N8651" s="32">
        <f ca="1">SUM(L$4:L8651)/I8651</f>
        <v>-3.8390379278445887E-2</v>
      </c>
      <c r="O8651" s="46">
        <f ca="1">_xlfn.VAR.P(L$4:L8651)</f>
        <v>33.693253283311698</v>
      </c>
      <c r="P8651" s="33">
        <f ca="1">COUNTIF(K$4:K8651, "WIN")/I8651</f>
        <v>2.6711378353376503E-2</v>
      </c>
    </row>
    <row r="8652" spans="9:16" x14ac:dyDescent="0.25">
      <c r="I8652" s="5">
        <v>8649</v>
      </c>
      <c r="J8652" s="8">
        <f t="shared" ca="1" si="542"/>
        <v>0</v>
      </c>
      <c r="K8652" s="7" t="str">
        <f t="shared" ca="1" si="540"/>
        <v>LOSE</v>
      </c>
      <c r="L8652" s="8">
        <f t="shared" ca="1" si="541"/>
        <v>-1</v>
      </c>
      <c r="M8652" s="8">
        <f t="shared" ca="1" si="543"/>
        <v>-333</v>
      </c>
      <c r="N8652" s="32">
        <f ca="1">SUM(L$4:L8652)/I8652</f>
        <v>-3.8501560874089492E-2</v>
      </c>
      <c r="O8652" s="46">
        <f ca="1">_xlfn.VAR.P(L$4:L8652)</f>
        <v>33.689464560091217</v>
      </c>
      <c r="P8652" s="33">
        <f ca="1">COUNTIF(K$4:K8652, "WIN")/I8652</f>
        <v>2.6708289975719737E-2</v>
      </c>
    </row>
    <row r="8653" spans="9:16" x14ac:dyDescent="0.25">
      <c r="I8653" s="5">
        <v>8650</v>
      </c>
      <c r="J8653" s="8">
        <f t="shared" ca="1" si="542"/>
        <v>29</v>
      </c>
      <c r="K8653" s="7" t="str">
        <f t="shared" ca="1" si="540"/>
        <v>LOSE</v>
      </c>
      <c r="L8653" s="8">
        <f t="shared" ca="1" si="541"/>
        <v>-1</v>
      </c>
      <c r="M8653" s="8">
        <f t="shared" ca="1" si="543"/>
        <v>-334</v>
      </c>
      <c r="N8653" s="32">
        <f ca="1">SUM(L$4:L8653)/I8653</f>
        <v>-3.8612716763005782E-2</v>
      </c>
      <c r="O8653" s="46">
        <f ca="1">_xlfn.VAR.P(L$4:L8653)</f>
        <v>33.685676688161983</v>
      </c>
      <c r="P8653" s="33">
        <f ca="1">COUNTIF(K$4:K8653, "WIN")/I8653</f>
        <v>2.6705202312138729E-2</v>
      </c>
    </row>
    <row r="8654" spans="9:16" x14ac:dyDescent="0.25">
      <c r="I8654" s="5">
        <v>8651</v>
      </c>
      <c r="J8654" s="8">
        <f t="shared" ca="1" si="542"/>
        <v>11</v>
      </c>
      <c r="K8654" s="7" t="str">
        <f t="shared" ca="1" si="540"/>
        <v>LOSE</v>
      </c>
      <c r="L8654" s="8">
        <f t="shared" ca="1" si="541"/>
        <v>-1</v>
      </c>
      <c r="M8654" s="8">
        <f t="shared" ca="1" si="543"/>
        <v>-335</v>
      </c>
      <c r="N8654" s="32">
        <f ca="1">SUM(L$4:L8654)/I8654</f>
        <v>-3.8723846954109353E-2</v>
      </c>
      <c r="O8654" s="46">
        <f ca="1">_xlfn.VAR.P(L$4:L8654)</f>
        <v>33.681889667237357</v>
      </c>
      <c r="P8654" s="33">
        <f ca="1">COUNTIF(K$4:K8654, "WIN")/I8654</f>
        <v>2.6702115362385852E-2</v>
      </c>
    </row>
    <row r="8655" spans="9:16" x14ac:dyDescent="0.25">
      <c r="I8655" s="5">
        <v>8652</v>
      </c>
      <c r="J8655" s="8">
        <f t="shared" ca="1" si="542"/>
        <v>23</v>
      </c>
      <c r="K8655" s="7" t="str">
        <f t="shared" ca="1" si="540"/>
        <v>LOSE</v>
      </c>
      <c r="L8655" s="8">
        <f t="shared" ca="1" si="541"/>
        <v>-1</v>
      </c>
      <c r="M8655" s="8">
        <f t="shared" ca="1" si="543"/>
        <v>-336</v>
      </c>
      <c r="N8655" s="32">
        <f ca="1">SUM(L$4:L8655)/I8655</f>
        <v>-3.8834951456310676E-2</v>
      </c>
      <c r="O8655" s="46">
        <f ca="1">_xlfn.VAR.P(L$4:L8655)</f>
        <v>33.678103497030826</v>
      </c>
      <c r="P8655" s="33">
        <f ca="1">COUNTIF(K$4:K8655, "WIN")/I8655</f>
        <v>2.6699029126213591E-2</v>
      </c>
    </row>
    <row r="8656" spans="9:16" x14ac:dyDescent="0.25">
      <c r="I8656" s="5">
        <v>8653</v>
      </c>
      <c r="J8656" s="8">
        <f t="shared" ca="1" si="542"/>
        <v>0</v>
      </c>
      <c r="K8656" s="7" t="str">
        <f t="shared" ca="1" si="540"/>
        <v>LOSE</v>
      </c>
      <c r="L8656" s="8">
        <f t="shared" ca="1" si="541"/>
        <v>-1</v>
      </c>
      <c r="M8656" s="8">
        <f t="shared" ca="1" si="543"/>
        <v>-337</v>
      </c>
      <c r="N8656" s="32">
        <f ca="1">SUM(L$4:L8656)/I8656</f>
        <v>-3.8946030278516119E-2</v>
      </c>
      <c r="O8656" s="46">
        <f ca="1">_xlfn.VAR.P(L$4:L8656)</f>
        <v>33.674318177255998</v>
      </c>
      <c r="P8656" s="33">
        <f ca="1">COUNTIF(K$4:K8656, "WIN")/I8656</f>
        <v>2.6695943603374551E-2</v>
      </c>
    </row>
    <row r="8657" spans="9:16" x14ac:dyDescent="0.25">
      <c r="I8657" s="5">
        <v>8654</v>
      </c>
      <c r="J8657" s="8">
        <f t="shared" ca="1" si="542"/>
        <v>3</v>
      </c>
      <c r="K8657" s="7" t="str">
        <f t="shared" ca="1" si="540"/>
        <v>LOSE</v>
      </c>
      <c r="L8657" s="8">
        <f t="shared" ca="1" si="541"/>
        <v>-1</v>
      </c>
      <c r="M8657" s="8">
        <f t="shared" ca="1" si="543"/>
        <v>-338</v>
      </c>
      <c r="N8657" s="32">
        <f ca="1">SUM(L$4:L8657)/I8657</f>
        <v>-3.9057083429627916E-2</v>
      </c>
      <c r="O8657" s="46">
        <f ca="1">_xlfn.VAR.P(L$4:L8657)</f>
        <v>33.670533707626625</v>
      </c>
      <c r="P8657" s="33">
        <f ca="1">COUNTIF(K$4:K8657, "WIN")/I8657</f>
        <v>2.6692858793621446E-2</v>
      </c>
    </row>
    <row r="8658" spans="9:16" x14ac:dyDescent="0.25">
      <c r="I8658" s="5">
        <v>8655</v>
      </c>
      <c r="J8658" s="8">
        <f t="shared" ca="1" si="542"/>
        <v>10</v>
      </c>
      <c r="K8658" s="7" t="str">
        <f t="shared" ca="1" si="540"/>
        <v>LOSE</v>
      </c>
      <c r="L8658" s="8">
        <f t="shared" ca="1" si="541"/>
        <v>-1</v>
      </c>
      <c r="M8658" s="8">
        <f t="shared" ca="1" si="543"/>
        <v>-339</v>
      </c>
      <c r="N8658" s="32">
        <f ca="1">SUM(L$4:L8658)/I8658</f>
        <v>-3.9168110918544191E-2</v>
      </c>
      <c r="O8658" s="46">
        <f ca="1">_xlfn.VAR.P(L$4:L8658)</f>
        <v>33.66675008785657</v>
      </c>
      <c r="P8658" s="33">
        <f ca="1">COUNTIF(K$4:K8658, "WIN")/I8658</f>
        <v>2.6689774696707105E-2</v>
      </c>
    </row>
    <row r="8659" spans="9:16" x14ac:dyDescent="0.25">
      <c r="I8659" s="5">
        <v>8656</v>
      </c>
      <c r="J8659" s="8">
        <f t="shared" ca="1" si="542"/>
        <v>9</v>
      </c>
      <c r="K8659" s="7" t="str">
        <f t="shared" ca="1" si="540"/>
        <v>LOSE</v>
      </c>
      <c r="L8659" s="8">
        <f t="shared" ca="1" si="541"/>
        <v>-1</v>
      </c>
      <c r="M8659" s="8">
        <f t="shared" ca="1" si="543"/>
        <v>-340</v>
      </c>
      <c r="N8659" s="32">
        <f ca="1">SUM(L$4:L8659)/I8659</f>
        <v>-3.9279112754158962E-2</v>
      </c>
      <c r="O8659" s="46">
        <f ca="1">_xlfn.VAR.P(L$4:L8659)</f>
        <v>33.662967317659842</v>
      </c>
      <c r="P8659" s="33">
        <f ca="1">COUNTIF(K$4:K8659, "WIN")/I8659</f>
        <v>2.6686691312384474E-2</v>
      </c>
    </row>
    <row r="8660" spans="9:16" x14ac:dyDescent="0.25">
      <c r="I8660" s="5">
        <v>8657</v>
      </c>
      <c r="J8660" s="8">
        <f t="shared" ca="1" si="542"/>
        <v>18</v>
      </c>
      <c r="K8660" s="7" t="str">
        <f t="shared" ca="1" si="540"/>
        <v>LOSE</v>
      </c>
      <c r="L8660" s="8">
        <f t="shared" ca="1" si="541"/>
        <v>-1</v>
      </c>
      <c r="M8660" s="8">
        <f t="shared" ca="1" si="543"/>
        <v>-341</v>
      </c>
      <c r="N8660" s="32">
        <f ca="1">SUM(L$4:L8660)/I8660</f>
        <v>-3.9390088945362133E-2</v>
      </c>
      <c r="O8660" s="46">
        <f ca="1">_xlfn.VAR.P(L$4:L8660)</f>
        <v>33.659185396750566</v>
      </c>
      <c r="P8660" s="33">
        <f ca="1">COUNTIF(K$4:K8660, "WIN")/I8660</f>
        <v>2.6683608640406607E-2</v>
      </c>
    </row>
    <row r="8661" spans="9:16" x14ac:dyDescent="0.25">
      <c r="I8661" s="5">
        <v>8658</v>
      </c>
      <c r="J8661" s="8">
        <f t="shared" ca="1" si="542"/>
        <v>20</v>
      </c>
      <c r="K8661" s="7" t="str">
        <f t="shared" ca="1" si="540"/>
        <v>LOSE</v>
      </c>
      <c r="L8661" s="8">
        <f t="shared" ca="1" si="541"/>
        <v>-1</v>
      </c>
      <c r="M8661" s="8">
        <f t="shared" ca="1" si="543"/>
        <v>-342</v>
      </c>
      <c r="N8661" s="32">
        <f ca="1">SUM(L$4:L8661)/I8661</f>
        <v>-3.9501039501039503E-2</v>
      </c>
      <c r="O8661" s="46">
        <f ca="1">_xlfn.VAR.P(L$4:L8661)</f>
        <v>33.655404324842998</v>
      </c>
      <c r="P8661" s="33">
        <f ca="1">COUNTIF(K$4:K8661, "WIN")/I8661</f>
        <v>2.668052668052668E-2</v>
      </c>
    </row>
    <row r="8662" spans="9:16" x14ac:dyDescent="0.25">
      <c r="I8662" s="5">
        <v>8659</v>
      </c>
      <c r="J8662" s="8">
        <f t="shared" ca="1" si="542"/>
        <v>23</v>
      </c>
      <c r="K8662" s="7" t="str">
        <f t="shared" ca="1" si="540"/>
        <v>LOSE</v>
      </c>
      <c r="L8662" s="8">
        <f t="shared" ca="1" si="541"/>
        <v>-1</v>
      </c>
      <c r="M8662" s="8">
        <f t="shared" ca="1" si="543"/>
        <v>-343</v>
      </c>
      <c r="N8662" s="32">
        <f ca="1">SUM(L$4:L8662)/I8662</f>
        <v>-3.9611964430072755E-2</v>
      </c>
      <c r="O8662" s="46">
        <f ca="1">_xlfn.VAR.P(L$4:L8662)</f>
        <v>33.651624101651514</v>
      </c>
      <c r="P8662" s="33">
        <f ca="1">COUNTIF(K$4:K8662, "WIN")/I8662</f>
        <v>2.6677445432497979E-2</v>
      </c>
    </row>
    <row r="8663" spans="9:16" x14ac:dyDescent="0.25">
      <c r="I8663" s="5">
        <v>8660</v>
      </c>
      <c r="J8663" s="8">
        <f t="shared" ca="1" si="542"/>
        <v>17</v>
      </c>
      <c r="K8663" s="7" t="str">
        <f t="shared" ca="1" si="540"/>
        <v>LOSE</v>
      </c>
      <c r="L8663" s="8">
        <f t="shared" ca="1" si="541"/>
        <v>-1</v>
      </c>
      <c r="M8663" s="8">
        <f t="shared" ca="1" si="543"/>
        <v>-344</v>
      </c>
      <c r="N8663" s="32">
        <f ca="1">SUM(L$4:L8663)/I8663</f>
        <v>-3.9722863741339494E-2</v>
      </c>
      <c r="O8663" s="46">
        <f ca="1">_xlfn.VAR.P(L$4:L8663)</f>
        <v>33.647844726890646</v>
      </c>
      <c r="P8663" s="33">
        <f ca="1">COUNTIF(K$4:K8663, "WIN")/I8663</f>
        <v>2.6674364896073902E-2</v>
      </c>
    </row>
    <row r="8664" spans="9:16" x14ac:dyDescent="0.25">
      <c r="I8664" s="5">
        <v>8661</v>
      </c>
      <c r="J8664" s="8">
        <f t="shared" ca="1" si="542"/>
        <v>27</v>
      </c>
      <c r="K8664" s="7" t="str">
        <f t="shared" ca="1" si="540"/>
        <v>LOSE</v>
      </c>
      <c r="L8664" s="8">
        <f t="shared" ca="1" si="541"/>
        <v>-1</v>
      </c>
      <c r="M8664" s="8">
        <f t="shared" ca="1" si="543"/>
        <v>-345</v>
      </c>
      <c r="N8664" s="32">
        <f ca="1">SUM(L$4:L8664)/I8664</f>
        <v>-3.9833737443713199E-2</v>
      </c>
      <c r="O8664" s="46">
        <f ca="1">_xlfn.VAR.P(L$4:L8664)</f>
        <v>33.64406620027502</v>
      </c>
      <c r="P8664" s="33">
        <f ca="1">COUNTIF(K$4:K8664, "WIN")/I8664</f>
        <v>2.6671285071007966E-2</v>
      </c>
    </row>
    <row r="8665" spans="9:16" x14ac:dyDescent="0.25">
      <c r="I8665" s="5">
        <v>8662</v>
      </c>
      <c r="J8665" s="8">
        <f t="shared" ca="1" si="542"/>
        <v>25</v>
      </c>
      <c r="K8665" s="7" t="str">
        <f t="shared" ca="1" si="540"/>
        <v>LOSE</v>
      </c>
      <c r="L8665" s="8">
        <f t="shared" ca="1" si="541"/>
        <v>-1</v>
      </c>
      <c r="M8665" s="8">
        <f t="shared" ca="1" si="543"/>
        <v>-346</v>
      </c>
      <c r="N8665" s="32">
        <f ca="1">SUM(L$4:L8665)/I8665</f>
        <v>-3.9944585546063262E-2</v>
      </c>
      <c r="O8665" s="46">
        <f ca="1">_xlfn.VAR.P(L$4:L8665)</f>
        <v>33.640288521519402</v>
      </c>
      <c r="P8665" s="33">
        <f ca="1">COUNTIF(K$4:K8665, "WIN")/I8665</f>
        <v>2.6668205957053798E-2</v>
      </c>
    </row>
    <row r="8666" spans="9:16" x14ac:dyDescent="0.25">
      <c r="I8666" s="5">
        <v>8663</v>
      </c>
      <c r="J8666" s="8">
        <f t="shared" ca="1" si="542"/>
        <v>5</v>
      </c>
      <c r="K8666" s="7" t="str">
        <f t="shared" ca="1" si="540"/>
        <v>LOSE</v>
      </c>
      <c r="L8666" s="8">
        <f t="shared" ca="1" si="541"/>
        <v>-1</v>
      </c>
      <c r="M8666" s="8">
        <f t="shared" ca="1" si="543"/>
        <v>-347</v>
      </c>
      <c r="N8666" s="32">
        <f ca="1">SUM(L$4:L8666)/I8666</f>
        <v>-4.0055408057254993E-2</v>
      </c>
      <c r="O8666" s="46">
        <f ca="1">_xlfn.VAR.P(L$4:L8666)</f>
        <v>33.6365116903387</v>
      </c>
      <c r="P8666" s="33">
        <f ca="1">COUNTIF(K$4:K8666, "WIN")/I8666</f>
        <v>2.6665127553965138E-2</v>
      </c>
    </row>
    <row r="8667" spans="9:16" x14ac:dyDescent="0.25">
      <c r="I8667" s="5">
        <v>8664</v>
      </c>
      <c r="J8667" s="8">
        <f t="shared" ca="1" si="542"/>
        <v>32</v>
      </c>
      <c r="K8667" s="7" t="str">
        <f t="shared" ca="1" si="540"/>
        <v>LOSE</v>
      </c>
      <c r="L8667" s="8">
        <f t="shared" ca="1" si="541"/>
        <v>-1</v>
      </c>
      <c r="M8667" s="8">
        <f t="shared" ca="1" si="543"/>
        <v>-348</v>
      </c>
      <c r="N8667" s="32">
        <f ca="1">SUM(L$4:L8667)/I8667</f>
        <v>-4.0166204986149583E-2</v>
      </c>
      <c r="O8667" s="46">
        <f ca="1">_xlfn.VAR.P(L$4:L8667)</f>
        <v>33.632735706447924</v>
      </c>
      <c r="P8667" s="33">
        <f ca="1">COUNTIF(K$4:K8667, "WIN")/I8667</f>
        <v>2.6662049861495844E-2</v>
      </c>
    </row>
    <row r="8668" spans="9:16" x14ac:dyDescent="0.25">
      <c r="I8668" s="5">
        <v>8665</v>
      </c>
      <c r="J8668" s="8">
        <f t="shared" ca="1" si="542"/>
        <v>36</v>
      </c>
      <c r="K8668" s="7" t="str">
        <f t="shared" ca="1" si="540"/>
        <v>LOSE</v>
      </c>
      <c r="L8668" s="8">
        <f t="shared" ca="1" si="541"/>
        <v>-1</v>
      </c>
      <c r="M8668" s="8">
        <f t="shared" ca="1" si="543"/>
        <v>-349</v>
      </c>
      <c r="N8668" s="32">
        <f ca="1">SUM(L$4:L8668)/I8668</f>
        <v>-4.0276976341604154E-2</v>
      </c>
      <c r="O8668" s="46">
        <f ca="1">_xlfn.VAR.P(L$4:L8668)</f>
        <v>33.628960569562238</v>
      </c>
      <c r="P8668" s="33">
        <f ca="1">COUNTIF(K$4:K8668, "WIN")/I8668</f>
        <v>2.6658972879399886E-2</v>
      </c>
    </row>
    <row r="8669" spans="9:16" x14ac:dyDescent="0.25">
      <c r="I8669" s="5">
        <v>8666</v>
      </c>
      <c r="J8669" s="8">
        <f t="shared" ca="1" si="542"/>
        <v>5</v>
      </c>
      <c r="K8669" s="7" t="str">
        <f t="shared" ca="1" si="540"/>
        <v>LOSE</v>
      </c>
      <c r="L8669" s="8">
        <f t="shared" ca="1" si="541"/>
        <v>-1</v>
      </c>
      <c r="M8669" s="8">
        <f t="shared" ca="1" si="543"/>
        <v>-350</v>
      </c>
      <c r="N8669" s="32">
        <f ca="1">SUM(L$4:L8669)/I8669</f>
        <v>-4.0387722132471729E-2</v>
      </c>
      <c r="O8669" s="46">
        <f ca="1">_xlfn.VAR.P(L$4:L8669)</f>
        <v>33.625186279396914</v>
      </c>
      <c r="P8669" s="33">
        <f ca="1">COUNTIF(K$4:K8669, "WIN")/I8669</f>
        <v>2.665589660743134E-2</v>
      </c>
    </row>
    <row r="8670" spans="9:16" x14ac:dyDescent="0.25">
      <c r="I8670" s="5">
        <v>8667</v>
      </c>
      <c r="J8670" s="8">
        <f t="shared" ca="1" si="542"/>
        <v>23</v>
      </c>
      <c r="K8670" s="7" t="str">
        <f t="shared" ca="1" si="540"/>
        <v>LOSE</v>
      </c>
      <c r="L8670" s="8">
        <f t="shared" ca="1" si="541"/>
        <v>-1</v>
      </c>
      <c r="M8670" s="8">
        <f t="shared" ca="1" si="543"/>
        <v>-351</v>
      </c>
      <c r="N8670" s="32">
        <f ca="1">SUM(L$4:L8670)/I8670</f>
        <v>-4.0498442367601244E-2</v>
      </c>
      <c r="O8670" s="46">
        <f ca="1">_xlfn.VAR.P(L$4:L8670)</f>
        <v>33.621412835667357</v>
      </c>
      <c r="P8670" s="33">
        <f ca="1">COUNTIF(K$4:K8670, "WIN")/I8670</f>
        <v>2.6652821045344409E-2</v>
      </c>
    </row>
    <row r="8671" spans="9:16" x14ac:dyDescent="0.25">
      <c r="I8671" s="5">
        <v>8668</v>
      </c>
      <c r="J8671" s="8">
        <f t="shared" ca="1" si="542"/>
        <v>1</v>
      </c>
      <c r="K8671" s="7" t="str">
        <f t="shared" ca="1" si="540"/>
        <v>LOSE</v>
      </c>
      <c r="L8671" s="8">
        <f t="shared" ca="1" si="541"/>
        <v>-1</v>
      </c>
      <c r="M8671" s="8">
        <f t="shared" ca="1" si="543"/>
        <v>-352</v>
      </c>
      <c r="N8671" s="32">
        <f ca="1">SUM(L$4:L8671)/I8671</f>
        <v>-4.060913705583756E-2</v>
      </c>
      <c r="O8671" s="46">
        <f ca="1">_xlfn.VAR.P(L$4:L8671)</f>
        <v>33.617640238089102</v>
      </c>
      <c r="P8671" s="33">
        <f ca="1">COUNTIF(K$4:K8671, "WIN")/I8671</f>
        <v>2.6649746192893401E-2</v>
      </c>
    </row>
    <row r="8672" spans="9:16" x14ac:dyDescent="0.25">
      <c r="I8672" s="5">
        <v>8669</v>
      </c>
      <c r="J8672" s="8">
        <f t="shared" ca="1" si="542"/>
        <v>35</v>
      </c>
      <c r="K8672" s="7" t="str">
        <f t="shared" ca="1" si="540"/>
        <v>LOSE</v>
      </c>
      <c r="L8672" s="8">
        <f t="shared" ca="1" si="541"/>
        <v>-1</v>
      </c>
      <c r="M8672" s="8">
        <f t="shared" ca="1" si="543"/>
        <v>-353</v>
      </c>
      <c r="N8672" s="32">
        <f ca="1">SUM(L$4:L8672)/I8672</f>
        <v>-4.0719806206021454E-2</v>
      </c>
      <c r="O8672" s="46">
        <f ca="1">_xlfn.VAR.P(L$4:L8672)</f>
        <v>33.613868486377818</v>
      </c>
      <c r="P8672" s="33">
        <f ca="1">COUNTIF(K$4:K8672, "WIN")/I8672</f>
        <v>2.6646672049832738E-2</v>
      </c>
    </row>
    <row r="8673" spans="9:16" x14ac:dyDescent="0.25">
      <c r="I8673" s="5">
        <v>8670</v>
      </c>
      <c r="J8673" s="8">
        <f t="shared" ca="1" si="542"/>
        <v>30</v>
      </c>
      <c r="K8673" s="7" t="str">
        <f t="shared" ca="1" si="540"/>
        <v>LOSE</v>
      </c>
      <c r="L8673" s="8">
        <f t="shared" ca="1" si="541"/>
        <v>-1</v>
      </c>
      <c r="M8673" s="8">
        <f t="shared" ca="1" si="543"/>
        <v>-354</v>
      </c>
      <c r="N8673" s="32">
        <f ca="1">SUM(L$4:L8673)/I8673</f>
        <v>-4.083044982698962E-2</v>
      </c>
      <c r="O8673" s="46">
        <f ca="1">_xlfn.VAR.P(L$4:L8673)</f>
        <v>33.610097580249281</v>
      </c>
      <c r="P8673" s="33">
        <f ca="1">COUNTIF(K$4:K8673, "WIN")/I8673</f>
        <v>2.6643598615916954E-2</v>
      </c>
    </row>
    <row r="8674" spans="9:16" x14ac:dyDescent="0.25">
      <c r="I8674" s="5">
        <v>8671</v>
      </c>
      <c r="J8674" s="8">
        <f t="shared" ca="1" si="542"/>
        <v>9</v>
      </c>
      <c r="K8674" s="7" t="str">
        <f t="shared" ca="1" si="540"/>
        <v>LOSE</v>
      </c>
      <c r="L8674" s="8">
        <f t="shared" ca="1" si="541"/>
        <v>-1</v>
      </c>
      <c r="M8674" s="8">
        <f t="shared" ca="1" si="543"/>
        <v>-355</v>
      </c>
      <c r="N8674" s="32">
        <f ca="1">SUM(L$4:L8674)/I8674</f>
        <v>-4.0941067927574674E-2</v>
      </c>
      <c r="O8674" s="46">
        <f ca="1">_xlfn.VAR.P(L$4:L8674)</f>
        <v>33.606327519419409</v>
      </c>
      <c r="P8674" s="33">
        <f ca="1">COUNTIF(K$4:K8674, "WIN")/I8674</f>
        <v>2.6640525890900702E-2</v>
      </c>
    </row>
    <row r="8675" spans="9:16" x14ac:dyDescent="0.25">
      <c r="I8675" s="5">
        <v>8672</v>
      </c>
      <c r="J8675" s="8">
        <f t="shared" ca="1" si="542"/>
        <v>8</v>
      </c>
      <c r="K8675" s="7" t="str">
        <f t="shared" ca="1" si="540"/>
        <v>LOSE</v>
      </c>
      <c r="L8675" s="8">
        <f t="shared" ca="1" si="541"/>
        <v>-1</v>
      </c>
      <c r="M8675" s="8">
        <f t="shared" ca="1" si="543"/>
        <v>-356</v>
      </c>
      <c r="N8675" s="32">
        <f ca="1">SUM(L$4:L8675)/I8675</f>
        <v>-4.1051660516605165E-2</v>
      </c>
      <c r="O8675" s="46">
        <f ca="1">_xlfn.VAR.P(L$4:L8675)</f>
        <v>33.602558303604255</v>
      </c>
      <c r="P8675" s="33">
        <f ca="1">COUNTIF(K$4:K8675, "WIN")/I8675</f>
        <v>2.6637453874538745E-2</v>
      </c>
    </row>
    <row r="8676" spans="9:16" x14ac:dyDescent="0.25">
      <c r="I8676" s="5">
        <v>8673</v>
      </c>
      <c r="J8676" s="8">
        <f t="shared" ca="1" si="542"/>
        <v>25</v>
      </c>
      <c r="K8676" s="7" t="str">
        <f t="shared" ca="1" si="540"/>
        <v>LOSE</v>
      </c>
      <c r="L8676" s="8">
        <f t="shared" ca="1" si="541"/>
        <v>-1</v>
      </c>
      <c r="M8676" s="8">
        <f t="shared" ca="1" si="543"/>
        <v>-357</v>
      </c>
      <c r="N8676" s="32">
        <f ca="1">SUM(L$4:L8676)/I8676</f>
        <v>-4.1162227602905568E-2</v>
      </c>
      <c r="O8676" s="46">
        <f ca="1">_xlfn.VAR.P(L$4:L8676)</f>
        <v>33.598789932519978</v>
      </c>
      <c r="P8676" s="33">
        <f ca="1">COUNTIF(K$4:K8676, "WIN")/I8676</f>
        <v>2.6634382566585957E-2</v>
      </c>
    </row>
    <row r="8677" spans="9:16" x14ac:dyDescent="0.25">
      <c r="I8677" s="5">
        <v>8674</v>
      </c>
      <c r="J8677" s="8">
        <f t="shared" ca="1" si="542"/>
        <v>35</v>
      </c>
      <c r="K8677" s="7" t="str">
        <f t="shared" ca="1" si="540"/>
        <v>LOSE</v>
      </c>
      <c r="L8677" s="8">
        <f t="shared" ca="1" si="541"/>
        <v>-1</v>
      </c>
      <c r="M8677" s="8">
        <f t="shared" ca="1" si="543"/>
        <v>-358</v>
      </c>
      <c r="N8677" s="32">
        <f ca="1">SUM(L$4:L8677)/I8677</f>
        <v>-4.1272769195296287E-2</v>
      </c>
      <c r="O8677" s="46">
        <f ca="1">_xlfn.VAR.P(L$4:L8677)</f>
        <v>33.595022405882879</v>
      </c>
      <c r="P8677" s="33">
        <f ca="1">COUNTIF(K$4:K8677, "WIN")/I8677</f>
        <v>2.6631311966797324E-2</v>
      </c>
    </row>
    <row r="8678" spans="9:16" x14ac:dyDescent="0.25">
      <c r="I8678" s="5">
        <v>8675</v>
      </c>
      <c r="J8678" s="8">
        <f t="shared" ca="1" si="542"/>
        <v>30</v>
      </c>
      <c r="K8678" s="7" t="str">
        <f t="shared" ca="1" si="540"/>
        <v>LOSE</v>
      </c>
      <c r="L8678" s="8">
        <f t="shared" ca="1" si="541"/>
        <v>-1</v>
      </c>
      <c r="M8678" s="8">
        <f t="shared" ca="1" si="543"/>
        <v>-359</v>
      </c>
      <c r="N8678" s="32">
        <f ca="1">SUM(L$4:L8678)/I8678</f>
        <v>-4.1383285302593657E-2</v>
      </c>
      <c r="O8678" s="46">
        <f ca="1">_xlfn.VAR.P(L$4:L8678)</f>
        <v>33.591255723409382</v>
      </c>
      <c r="P8678" s="33">
        <f ca="1">COUNTIF(K$4:K8678, "WIN")/I8678</f>
        <v>2.6628242074927953E-2</v>
      </c>
    </row>
    <row r="8679" spans="9:16" x14ac:dyDescent="0.25">
      <c r="I8679" s="5">
        <v>8676</v>
      </c>
      <c r="J8679" s="8">
        <f t="shared" ca="1" si="542"/>
        <v>33</v>
      </c>
      <c r="K8679" s="7" t="str">
        <f t="shared" ca="1" si="540"/>
        <v>LOSE</v>
      </c>
      <c r="L8679" s="8">
        <f t="shared" ca="1" si="541"/>
        <v>-1</v>
      </c>
      <c r="M8679" s="8">
        <f t="shared" ca="1" si="543"/>
        <v>-360</v>
      </c>
      <c r="N8679" s="32">
        <f ca="1">SUM(L$4:L8679)/I8679</f>
        <v>-4.1493775933609957E-2</v>
      </c>
      <c r="O8679" s="46">
        <f ca="1">_xlfn.VAR.P(L$4:L8679)</f>
        <v>33.58748988481603</v>
      </c>
      <c r="P8679" s="33">
        <f ca="1">COUNTIF(K$4:K8679, "WIN")/I8679</f>
        <v>2.6625172890733056E-2</v>
      </c>
    </row>
    <row r="8680" spans="9:16" x14ac:dyDescent="0.25">
      <c r="I8680" s="5">
        <v>8677</v>
      </c>
      <c r="J8680" s="8">
        <f t="shared" ca="1" si="542"/>
        <v>21</v>
      </c>
      <c r="K8680" s="7" t="str">
        <f t="shared" ca="1" si="540"/>
        <v>LOSE</v>
      </c>
      <c r="L8680" s="8">
        <f t="shared" ca="1" si="541"/>
        <v>-1</v>
      </c>
      <c r="M8680" s="8">
        <f t="shared" ca="1" si="543"/>
        <v>-361</v>
      </c>
      <c r="N8680" s="32">
        <f ca="1">SUM(L$4:L8680)/I8680</f>
        <v>-4.1604241097153397E-2</v>
      </c>
      <c r="O8680" s="46">
        <f ca="1">_xlfn.VAR.P(L$4:L8680)</f>
        <v>33.583724889819514</v>
      </c>
      <c r="P8680" s="33">
        <f ca="1">COUNTIF(K$4:K8680, "WIN")/I8680</f>
        <v>2.6622104413967961E-2</v>
      </c>
    </row>
    <row r="8681" spans="9:16" x14ac:dyDescent="0.25">
      <c r="I8681" s="5">
        <v>8678</v>
      </c>
      <c r="J8681" s="8">
        <f t="shared" ca="1" si="542"/>
        <v>31</v>
      </c>
      <c r="K8681" s="7" t="str">
        <f t="shared" ca="1" si="540"/>
        <v>LOSE</v>
      </c>
      <c r="L8681" s="8">
        <f t="shared" ca="1" si="541"/>
        <v>-1</v>
      </c>
      <c r="M8681" s="8">
        <f t="shared" ca="1" si="543"/>
        <v>-362</v>
      </c>
      <c r="N8681" s="32">
        <f ca="1">SUM(L$4:L8681)/I8681</f>
        <v>-4.1714680802028115E-2</v>
      </c>
      <c r="O8681" s="46">
        <f ca="1">_xlfn.VAR.P(L$4:L8681)</f>
        <v>33.579960738136627</v>
      </c>
      <c r="P8681" s="33">
        <f ca="1">COUNTIF(K$4:K8681, "WIN")/I8681</f>
        <v>2.6619036644388108E-2</v>
      </c>
    </row>
    <row r="8682" spans="9:16" x14ac:dyDescent="0.25">
      <c r="I8682" s="5">
        <v>8679</v>
      </c>
      <c r="J8682" s="8">
        <f t="shared" ca="1" si="542"/>
        <v>20</v>
      </c>
      <c r="K8682" s="7" t="str">
        <f t="shared" ca="1" si="540"/>
        <v>LOSE</v>
      </c>
      <c r="L8682" s="8">
        <f t="shared" ca="1" si="541"/>
        <v>-1</v>
      </c>
      <c r="M8682" s="8">
        <f t="shared" ca="1" si="543"/>
        <v>-363</v>
      </c>
      <c r="N8682" s="32">
        <f ca="1">SUM(L$4:L8682)/I8682</f>
        <v>-4.1825095057034217E-2</v>
      </c>
      <c r="O8682" s="46">
        <f ca="1">_xlfn.VAR.P(L$4:L8682)</f>
        <v>33.57619742948431</v>
      </c>
      <c r="P8682" s="33">
        <f ca="1">COUNTIF(K$4:K8682, "WIN")/I8682</f>
        <v>2.6615969581749048E-2</v>
      </c>
    </row>
    <row r="8683" spans="9:16" x14ac:dyDescent="0.25">
      <c r="I8683" s="5">
        <v>8680</v>
      </c>
      <c r="J8683" s="8">
        <f t="shared" ca="1" si="542"/>
        <v>21</v>
      </c>
      <c r="K8683" s="7" t="str">
        <f t="shared" ca="1" si="540"/>
        <v>LOSE</v>
      </c>
      <c r="L8683" s="8">
        <f t="shared" ca="1" si="541"/>
        <v>-1</v>
      </c>
      <c r="M8683" s="8">
        <f t="shared" ca="1" si="543"/>
        <v>-364</v>
      </c>
      <c r="N8683" s="32">
        <f ca="1">SUM(L$4:L8683)/I8683</f>
        <v>-4.1935483870967745E-2</v>
      </c>
      <c r="O8683" s="46">
        <f ca="1">_xlfn.VAR.P(L$4:L8683)</f>
        <v>33.572434963579603</v>
      </c>
      <c r="P8683" s="33">
        <f ca="1">COUNTIF(K$4:K8683, "WIN")/I8683</f>
        <v>2.661290322580645E-2</v>
      </c>
    </row>
    <row r="8684" spans="9:16" x14ac:dyDescent="0.25">
      <c r="I8684" s="5">
        <v>8681</v>
      </c>
      <c r="J8684" s="8">
        <f t="shared" ca="1" si="542"/>
        <v>29</v>
      </c>
      <c r="K8684" s="7" t="str">
        <f t="shared" ca="1" si="540"/>
        <v>LOSE</v>
      </c>
      <c r="L8684" s="8">
        <f t="shared" ca="1" si="541"/>
        <v>-1</v>
      </c>
      <c r="M8684" s="8">
        <f t="shared" ca="1" si="543"/>
        <v>-365</v>
      </c>
      <c r="N8684" s="32">
        <f ca="1">SUM(L$4:L8684)/I8684</f>
        <v>-4.2045847252620665E-2</v>
      </c>
      <c r="O8684" s="46">
        <f ca="1">_xlfn.VAR.P(L$4:L8684)</f>
        <v>33.568673340139703</v>
      </c>
      <c r="P8684" s="33">
        <f ca="1">COUNTIF(K$4:K8684, "WIN")/I8684</f>
        <v>2.6609837576316093E-2</v>
      </c>
    </row>
    <row r="8685" spans="9:16" x14ac:dyDescent="0.25">
      <c r="I8685" s="5">
        <v>8682</v>
      </c>
      <c r="J8685" s="8">
        <f t="shared" ca="1" si="542"/>
        <v>29</v>
      </c>
      <c r="K8685" s="7" t="str">
        <f t="shared" ca="1" si="540"/>
        <v>LOSE</v>
      </c>
      <c r="L8685" s="8">
        <f t="shared" ca="1" si="541"/>
        <v>-1</v>
      </c>
      <c r="M8685" s="8">
        <f t="shared" ca="1" si="543"/>
        <v>-366</v>
      </c>
      <c r="N8685" s="32">
        <f ca="1">SUM(L$4:L8685)/I8685</f>
        <v>-4.2156185210780926E-2</v>
      </c>
      <c r="O8685" s="46">
        <f ca="1">_xlfn.VAR.P(L$4:L8685)</f>
        <v>33.564912558881922</v>
      </c>
      <c r="P8685" s="33">
        <f ca="1">COUNTIF(K$4:K8685, "WIN")/I8685</f>
        <v>2.6606772633033862E-2</v>
      </c>
    </row>
    <row r="8686" spans="9:16" x14ac:dyDescent="0.25">
      <c r="I8686" s="5">
        <v>8683</v>
      </c>
      <c r="J8686" s="8">
        <f t="shared" ca="1" si="542"/>
        <v>14</v>
      </c>
      <c r="K8686" s="7" t="str">
        <f t="shared" ca="1" si="540"/>
        <v>LOSE</v>
      </c>
      <c r="L8686" s="8">
        <f t="shared" ca="1" si="541"/>
        <v>-1</v>
      </c>
      <c r="M8686" s="8">
        <f t="shared" ca="1" si="543"/>
        <v>-367</v>
      </c>
      <c r="N8686" s="32">
        <f ca="1">SUM(L$4:L8686)/I8686</f>
        <v>-4.2266497754232406E-2</v>
      </c>
      <c r="O8686" s="46">
        <f ca="1">_xlfn.VAR.P(L$4:L8686)</f>
        <v>33.561152619523689</v>
      </c>
      <c r="P8686" s="33">
        <f ca="1">COUNTIF(K$4:K8686, "WIN")/I8686</f>
        <v>2.6603708395715766E-2</v>
      </c>
    </row>
    <row r="8687" spans="9:16" x14ac:dyDescent="0.25">
      <c r="I8687" s="5">
        <v>8684</v>
      </c>
      <c r="J8687" s="8">
        <f t="shared" ca="1" si="542"/>
        <v>12</v>
      </c>
      <c r="K8687" s="7" t="str">
        <f t="shared" ca="1" si="540"/>
        <v>LOSE</v>
      </c>
      <c r="L8687" s="8">
        <f t="shared" ca="1" si="541"/>
        <v>-1</v>
      </c>
      <c r="M8687" s="8">
        <f t="shared" ca="1" si="543"/>
        <v>-368</v>
      </c>
      <c r="N8687" s="32">
        <f ca="1">SUM(L$4:L8687)/I8687</f>
        <v>-4.2376784891754948E-2</v>
      </c>
      <c r="O8687" s="46">
        <f ca="1">_xlfn.VAR.P(L$4:L8687)</f>
        <v>33.557393521782572</v>
      </c>
      <c r="P8687" s="33">
        <f ca="1">COUNTIF(K$4:K8687, "WIN")/I8687</f>
        <v>2.6600644864117919E-2</v>
      </c>
    </row>
    <row r="8688" spans="9:16" x14ac:dyDescent="0.25">
      <c r="I8688" s="5">
        <v>8685</v>
      </c>
      <c r="J8688" s="8">
        <f t="shared" ca="1" si="542"/>
        <v>22</v>
      </c>
      <c r="K8688" s="7" t="str">
        <f t="shared" ca="1" si="540"/>
        <v>LOSE</v>
      </c>
      <c r="L8688" s="8">
        <f t="shared" ca="1" si="541"/>
        <v>-1</v>
      </c>
      <c r="M8688" s="8">
        <f t="shared" ca="1" si="543"/>
        <v>-369</v>
      </c>
      <c r="N8688" s="32">
        <f ca="1">SUM(L$4:L8688)/I8688</f>
        <v>-4.2487046632124353E-2</v>
      </c>
      <c r="O8688" s="46">
        <f ca="1">_xlfn.VAR.P(L$4:L8688)</f>
        <v>33.553635265376251</v>
      </c>
      <c r="P8688" s="33">
        <f ca="1">COUNTIF(K$4:K8688, "WIN")/I8688</f>
        <v>2.6597582037996545E-2</v>
      </c>
    </row>
    <row r="8689" spans="9:16" x14ac:dyDescent="0.25">
      <c r="I8689" s="5">
        <v>8686</v>
      </c>
      <c r="J8689" s="8">
        <f t="shared" ca="1" si="542"/>
        <v>34</v>
      </c>
      <c r="K8689" s="7" t="str">
        <f t="shared" ca="1" si="540"/>
        <v>LOSE</v>
      </c>
      <c r="L8689" s="8">
        <f t="shared" ca="1" si="541"/>
        <v>-1</v>
      </c>
      <c r="M8689" s="8">
        <f t="shared" ca="1" si="543"/>
        <v>-370</v>
      </c>
      <c r="N8689" s="32">
        <f ca="1">SUM(L$4:L8689)/I8689</f>
        <v>-4.2597282984112368E-2</v>
      </c>
      <c r="O8689" s="46">
        <f ca="1">_xlfn.VAR.P(L$4:L8689)</f>
        <v>33.549877850022554</v>
      </c>
      <c r="P8689" s="33">
        <f ca="1">COUNTIF(K$4:K8689, "WIN")/I8689</f>
        <v>2.6594519917107991E-2</v>
      </c>
    </row>
    <row r="8690" spans="9:16" x14ac:dyDescent="0.25">
      <c r="I8690" s="5">
        <v>8687</v>
      </c>
      <c r="J8690" s="8">
        <f t="shared" ca="1" si="542"/>
        <v>36</v>
      </c>
      <c r="K8690" s="7" t="str">
        <f t="shared" ca="1" si="540"/>
        <v>LOSE</v>
      </c>
      <c r="L8690" s="8">
        <f t="shared" ca="1" si="541"/>
        <v>-1</v>
      </c>
      <c r="M8690" s="8">
        <f t="shared" ca="1" si="543"/>
        <v>-371</v>
      </c>
      <c r="N8690" s="32">
        <f ca="1">SUM(L$4:L8690)/I8690</f>
        <v>-4.2707493956486701E-2</v>
      </c>
      <c r="O8690" s="46">
        <f ca="1">_xlfn.VAR.P(L$4:L8690)</f>
        <v>33.546121275439411</v>
      </c>
      <c r="P8690" s="33">
        <f ca="1">COUNTIF(K$4:K8690, "WIN")/I8690</f>
        <v>2.6591458501208701E-2</v>
      </c>
    </row>
    <row r="8691" spans="9:16" x14ac:dyDescent="0.25">
      <c r="I8691" s="5">
        <v>8688</v>
      </c>
      <c r="J8691" s="8">
        <f t="shared" ca="1" si="542"/>
        <v>4</v>
      </c>
      <c r="K8691" s="7" t="str">
        <f t="shared" ca="1" si="540"/>
        <v>LOSE</v>
      </c>
      <c r="L8691" s="8">
        <f t="shared" ca="1" si="541"/>
        <v>-1</v>
      </c>
      <c r="M8691" s="8">
        <f t="shared" ca="1" si="543"/>
        <v>-372</v>
      </c>
      <c r="N8691" s="32">
        <f ca="1">SUM(L$4:L8691)/I8691</f>
        <v>-4.2817679558011051E-2</v>
      </c>
      <c r="O8691" s="46">
        <f ca="1">_xlfn.VAR.P(L$4:L8691)</f>
        <v>33.542365541344893</v>
      </c>
      <c r="P8691" s="33">
        <f ca="1">COUNTIF(K$4:K8691, "WIN")/I8691</f>
        <v>2.658839779005525E-2</v>
      </c>
    </row>
    <row r="8692" spans="9:16" x14ac:dyDescent="0.25">
      <c r="I8692" s="5">
        <v>8689</v>
      </c>
      <c r="J8692" s="8">
        <f t="shared" ca="1" si="542"/>
        <v>5</v>
      </c>
      <c r="K8692" s="7" t="str">
        <f t="shared" ca="1" si="540"/>
        <v>LOSE</v>
      </c>
      <c r="L8692" s="8">
        <f t="shared" ca="1" si="541"/>
        <v>-1</v>
      </c>
      <c r="M8692" s="8">
        <f t="shared" ca="1" si="543"/>
        <v>-373</v>
      </c>
      <c r="N8692" s="32">
        <f ca="1">SUM(L$4:L8692)/I8692</f>
        <v>-4.2927839797445043E-2</v>
      </c>
      <c r="O8692" s="46">
        <f ca="1">_xlfn.VAR.P(L$4:L8692)</f>
        <v>33.53861064745719</v>
      </c>
      <c r="P8692" s="33">
        <f ca="1">COUNTIF(K$4:K8692, "WIN")/I8692</f>
        <v>2.6585337783404304E-2</v>
      </c>
    </row>
    <row r="8693" spans="9:16" x14ac:dyDescent="0.25">
      <c r="I8693" s="5">
        <v>8690</v>
      </c>
      <c r="J8693" s="8">
        <f t="shared" ca="1" si="542"/>
        <v>13</v>
      </c>
      <c r="K8693" s="7" t="str">
        <f t="shared" ca="1" si="540"/>
        <v>LOSE</v>
      </c>
      <c r="L8693" s="8">
        <f t="shared" ca="1" si="541"/>
        <v>-1</v>
      </c>
      <c r="M8693" s="8">
        <f t="shared" ca="1" si="543"/>
        <v>-374</v>
      </c>
      <c r="N8693" s="32">
        <f ca="1">SUM(L$4:L8693)/I8693</f>
        <v>-4.3037974683544304E-2</v>
      </c>
      <c r="O8693" s="46">
        <f ca="1">_xlfn.VAR.P(L$4:L8693)</f>
        <v>33.534856593494631</v>
      </c>
      <c r="P8693" s="33">
        <f ca="1">COUNTIF(K$4:K8693, "WIN")/I8693</f>
        <v>2.6582278481012658E-2</v>
      </c>
    </row>
    <row r="8694" spans="9:16" x14ac:dyDescent="0.25">
      <c r="I8694" s="5">
        <v>8691</v>
      </c>
      <c r="J8694" s="8">
        <f t="shared" ca="1" si="542"/>
        <v>26</v>
      </c>
      <c r="K8694" s="7" t="str">
        <f t="shared" ca="1" si="540"/>
        <v>LOSE</v>
      </c>
      <c r="L8694" s="8">
        <f t="shared" ca="1" si="541"/>
        <v>-1</v>
      </c>
      <c r="M8694" s="8">
        <f t="shared" ca="1" si="543"/>
        <v>-375</v>
      </c>
      <c r="N8694" s="32">
        <f ca="1">SUM(L$4:L8694)/I8694</f>
        <v>-4.3148084225060404E-2</v>
      </c>
      <c r="O8694" s="46">
        <f ca="1">_xlfn.VAR.P(L$4:L8694)</f>
        <v>33.531103379175654</v>
      </c>
      <c r="P8694" s="33">
        <f ca="1">COUNTIF(K$4:K8694, "WIN")/I8694</f>
        <v>2.6579219882637211E-2</v>
      </c>
    </row>
    <row r="8695" spans="9:16" x14ac:dyDescent="0.25">
      <c r="I8695" s="5">
        <v>8692</v>
      </c>
      <c r="J8695" s="8">
        <f t="shared" ca="1" si="542"/>
        <v>35</v>
      </c>
      <c r="K8695" s="7" t="str">
        <f t="shared" ca="1" si="540"/>
        <v>LOSE</v>
      </c>
      <c r="L8695" s="8">
        <f t="shared" ca="1" si="541"/>
        <v>-1</v>
      </c>
      <c r="M8695" s="8">
        <f t="shared" ca="1" si="543"/>
        <v>-376</v>
      </c>
      <c r="N8695" s="32">
        <f ca="1">SUM(L$4:L8695)/I8695</f>
        <v>-4.3258168430740908E-2</v>
      </c>
      <c r="O8695" s="46">
        <f ca="1">_xlfn.VAR.P(L$4:L8695)</f>
        <v>33.527351004218829</v>
      </c>
      <c r="P8695" s="33">
        <f ca="1">COUNTIF(K$4:K8695, "WIN")/I8695</f>
        <v>2.6576161988034974E-2</v>
      </c>
    </row>
    <row r="8696" spans="9:16" x14ac:dyDescent="0.25">
      <c r="I8696" s="5">
        <v>8693</v>
      </c>
      <c r="J8696" s="8">
        <f t="shared" ca="1" si="542"/>
        <v>1</v>
      </c>
      <c r="K8696" s="7" t="str">
        <f t="shared" ca="1" si="540"/>
        <v>LOSE</v>
      </c>
      <c r="L8696" s="8">
        <f t="shared" ca="1" si="541"/>
        <v>-1</v>
      </c>
      <c r="M8696" s="8">
        <f t="shared" ca="1" si="543"/>
        <v>-377</v>
      </c>
      <c r="N8696" s="32">
        <f ca="1">SUM(L$4:L8696)/I8696</f>
        <v>-4.3368227309329342E-2</v>
      </c>
      <c r="O8696" s="46">
        <f ca="1">_xlfn.VAR.P(L$4:L8696)</f>
        <v>33.523599468342852</v>
      </c>
      <c r="P8696" s="33">
        <f ca="1">COUNTIF(K$4:K8696, "WIN")/I8696</f>
        <v>2.6573104796963072E-2</v>
      </c>
    </row>
    <row r="8697" spans="9:16" x14ac:dyDescent="0.25">
      <c r="I8697" s="5">
        <v>8694</v>
      </c>
      <c r="J8697" s="8">
        <f t="shared" ca="1" si="542"/>
        <v>35</v>
      </c>
      <c r="K8697" s="7" t="str">
        <f t="shared" ca="1" si="540"/>
        <v>LOSE</v>
      </c>
      <c r="L8697" s="8">
        <f t="shared" ca="1" si="541"/>
        <v>-1</v>
      </c>
      <c r="M8697" s="8">
        <f t="shared" ca="1" si="543"/>
        <v>-378</v>
      </c>
      <c r="N8697" s="32">
        <f ca="1">SUM(L$4:L8697)/I8697</f>
        <v>-4.3478260869565216E-2</v>
      </c>
      <c r="O8697" s="46">
        <f ca="1">_xlfn.VAR.P(L$4:L8697)</f>
        <v>33.519848771266538</v>
      </c>
      <c r="P8697" s="33">
        <f ca="1">COUNTIF(K$4:K8697, "WIN")/I8697</f>
        <v>2.6570048309178744E-2</v>
      </c>
    </row>
    <row r="8698" spans="9:16" x14ac:dyDescent="0.25">
      <c r="I8698" s="5">
        <v>8695</v>
      </c>
      <c r="J8698" s="8">
        <f t="shared" ca="1" si="542"/>
        <v>21</v>
      </c>
      <c r="K8698" s="7" t="str">
        <f t="shared" ca="1" si="540"/>
        <v>LOSE</v>
      </c>
      <c r="L8698" s="8">
        <f t="shared" ca="1" si="541"/>
        <v>-1</v>
      </c>
      <c r="M8698" s="8">
        <f t="shared" ca="1" si="543"/>
        <v>-379</v>
      </c>
      <c r="N8698" s="32">
        <f ca="1">SUM(L$4:L8698)/I8698</f>
        <v>-4.3588269120184014E-2</v>
      </c>
      <c r="O8698" s="46">
        <f ca="1">_xlfn.VAR.P(L$4:L8698)</f>
        <v>33.516098912708848</v>
      </c>
      <c r="P8698" s="33">
        <f ca="1">COUNTIF(K$4:K8698, "WIN")/I8698</f>
        <v>2.6566992524439333E-2</v>
      </c>
    </row>
    <row r="8699" spans="9:16" x14ac:dyDescent="0.25">
      <c r="I8699" s="5">
        <v>8696</v>
      </c>
      <c r="J8699" s="8">
        <f t="shared" ca="1" si="542"/>
        <v>29</v>
      </c>
      <c r="K8699" s="7" t="str">
        <f t="shared" ca="1" si="540"/>
        <v>LOSE</v>
      </c>
      <c r="L8699" s="8">
        <f t="shared" ca="1" si="541"/>
        <v>-1</v>
      </c>
      <c r="M8699" s="8">
        <f t="shared" ca="1" si="543"/>
        <v>-380</v>
      </c>
      <c r="N8699" s="32">
        <f ca="1">SUM(L$4:L8699)/I8699</f>
        <v>-4.3698252069917204E-2</v>
      </c>
      <c r="O8699" s="46">
        <f ca="1">_xlfn.VAR.P(L$4:L8699)</f>
        <v>33.512349892388848</v>
      </c>
      <c r="P8699" s="33">
        <f ca="1">COUNTIF(K$4:K8699, "WIN")/I8699</f>
        <v>2.6563937442502301E-2</v>
      </c>
    </row>
    <row r="8700" spans="9:16" x14ac:dyDescent="0.25">
      <c r="I8700" s="5">
        <v>8697</v>
      </c>
      <c r="J8700" s="8">
        <f t="shared" ca="1" si="542"/>
        <v>9</v>
      </c>
      <c r="K8700" s="7" t="str">
        <f t="shared" ca="1" si="540"/>
        <v>LOSE</v>
      </c>
      <c r="L8700" s="8">
        <f t="shared" ca="1" si="541"/>
        <v>-1</v>
      </c>
      <c r="M8700" s="8">
        <f t="shared" ca="1" si="543"/>
        <v>-381</v>
      </c>
      <c r="N8700" s="32">
        <f ca="1">SUM(L$4:L8700)/I8700</f>
        <v>-4.3808209727492241E-2</v>
      </c>
      <c r="O8700" s="46">
        <f ca="1">_xlfn.VAR.P(L$4:L8700)</f>
        <v>33.508601710025737</v>
      </c>
      <c r="P8700" s="33">
        <f ca="1">COUNTIF(K$4:K8700, "WIN")/I8700</f>
        <v>2.6560883063125217E-2</v>
      </c>
    </row>
    <row r="8701" spans="9:16" x14ac:dyDescent="0.25">
      <c r="I8701" s="5">
        <v>8698</v>
      </c>
      <c r="J8701" s="8">
        <f t="shared" ca="1" si="542"/>
        <v>11</v>
      </c>
      <c r="K8701" s="7" t="str">
        <f t="shared" ca="1" si="540"/>
        <v>LOSE</v>
      </c>
      <c r="L8701" s="8">
        <f t="shared" ca="1" si="541"/>
        <v>-1</v>
      </c>
      <c r="M8701" s="8">
        <f t="shared" ca="1" si="543"/>
        <v>-382</v>
      </c>
      <c r="N8701" s="32">
        <f ca="1">SUM(L$4:L8701)/I8701</f>
        <v>-4.3918142101632557E-2</v>
      </c>
      <c r="O8701" s="46">
        <f ca="1">_xlfn.VAR.P(L$4:L8701)</f>
        <v>33.504854365338836</v>
      </c>
      <c r="P8701" s="33">
        <f ca="1">COUNTIF(K$4:K8701, "WIN")/I8701</f>
        <v>2.6557829386065761E-2</v>
      </c>
    </row>
    <row r="8702" spans="9:16" x14ac:dyDescent="0.25">
      <c r="I8702" s="5">
        <v>8699</v>
      </c>
      <c r="J8702" s="8">
        <f t="shared" ca="1" si="542"/>
        <v>1</v>
      </c>
      <c r="K8702" s="7" t="str">
        <f t="shared" ca="1" si="540"/>
        <v>LOSE</v>
      </c>
      <c r="L8702" s="8">
        <f t="shared" ca="1" si="541"/>
        <v>-1</v>
      </c>
      <c r="M8702" s="8">
        <f t="shared" ca="1" si="543"/>
        <v>-383</v>
      </c>
      <c r="N8702" s="32">
        <f ca="1">SUM(L$4:L8702)/I8702</f>
        <v>-4.4028049201057594E-2</v>
      </c>
      <c r="O8702" s="46">
        <f ca="1">_xlfn.VAR.P(L$4:L8702)</f>
        <v>33.50110785804759</v>
      </c>
      <c r="P8702" s="33">
        <f ca="1">COUNTIF(K$4:K8702, "WIN")/I8702</f>
        <v>2.6554776411081733E-2</v>
      </c>
    </row>
    <row r="8703" spans="9:16" x14ac:dyDescent="0.25">
      <c r="I8703" s="5">
        <v>8700</v>
      </c>
      <c r="J8703" s="8">
        <f t="shared" ca="1" si="542"/>
        <v>13</v>
      </c>
      <c r="K8703" s="7" t="str">
        <f t="shared" ca="1" si="540"/>
        <v>LOSE</v>
      </c>
      <c r="L8703" s="8">
        <f t="shared" ca="1" si="541"/>
        <v>-1</v>
      </c>
      <c r="M8703" s="8">
        <f t="shared" ca="1" si="543"/>
        <v>-384</v>
      </c>
      <c r="N8703" s="32">
        <f ca="1">SUM(L$4:L8703)/I8703</f>
        <v>-4.4137931034482755E-2</v>
      </c>
      <c r="O8703" s="46">
        <f ca="1">_xlfn.VAR.P(L$4:L8703)</f>
        <v>33.49736218787158</v>
      </c>
      <c r="P8703" s="33">
        <f ca="1">COUNTIF(K$4:K8703, "WIN")/I8703</f>
        <v>2.6551724137931033E-2</v>
      </c>
    </row>
    <row r="8704" spans="9:16" x14ac:dyDescent="0.25">
      <c r="I8704" s="5">
        <v>8701</v>
      </c>
      <c r="J8704" s="8">
        <f t="shared" ca="1" si="542"/>
        <v>20</v>
      </c>
      <c r="K8704" s="7" t="str">
        <f t="shared" ca="1" si="540"/>
        <v>LOSE</v>
      </c>
      <c r="L8704" s="8">
        <f t="shared" ca="1" si="541"/>
        <v>-1</v>
      </c>
      <c r="M8704" s="8">
        <f t="shared" ca="1" si="543"/>
        <v>-385</v>
      </c>
      <c r="N8704" s="32">
        <f ca="1">SUM(L$4:L8704)/I8704</f>
        <v>-4.4247787610619468E-2</v>
      </c>
      <c r="O8704" s="46">
        <f ca="1">_xlfn.VAR.P(L$4:L8704)</f>
        <v>33.493617354530507</v>
      </c>
      <c r="P8704" s="33">
        <f ca="1">COUNTIF(K$4:K8704, "WIN")/I8704</f>
        <v>2.6548672566371681E-2</v>
      </c>
    </row>
    <row r="8705" spans="9:16" x14ac:dyDescent="0.25">
      <c r="I8705" s="5">
        <v>8702</v>
      </c>
      <c r="J8705" s="8">
        <f t="shared" ca="1" si="542"/>
        <v>27</v>
      </c>
      <c r="K8705" s="7" t="str">
        <f t="shared" ca="1" si="540"/>
        <v>LOSE</v>
      </c>
      <c r="L8705" s="8">
        <f t="shared" ca="1" si="541"/>
        <v>-1</v>
      </c>
      <c r="M8705" s="8">
        <f t="shared" ca="1" si="543"/>
        <v>-386</v>
      </c>
      <c r="N8705" s="32">
        <f ca="1">SUM(L$4:L8705)/I8705</f>
        <v>-4.4357618938175129E-2</v>
      </c>
      <c r="O8705" s="46">
        <f ca="1">_xlfn.VAR.P(L$4:L8705)</f>
        <v>33.48987335774418</v>
      </c>
      <c r="P8705" s="33">
        <f ca="1">COUNTIF(K$4:K8705, "WIN")/I8705</f>
        <v>2.65456216961618E-2</v>
      </c>
    </row>
    <row r="8706" spans="9:16" x14ac:dyDescent="0.25">
      <c r="I8706" s="5">
        <v>8703</v>
      </c>
      <c r="J8706" s="8">
        <f t="shared" ca="1" si="542"/>
        <v>17</v>
      </c>
      <c r="K8706" s="7" t="str">
        <f t="shared" ca="1" si="540"/>
        <v>LOSE</v>
      </c>
      <c r="L8706" s="8">
        <f t="shared" ca="1" si="541"/>
        <v>-1</v>
      </c>
      <c r="M8706" s="8">
        <f t="shared" ca="1" si="543"/>
        <v>-387</v>
      </c>
      <c r="N8706" s="32">
        <f ca="1">SUM(L$4:L8706)/I8706</f>
        <v>-4.4467425025853151E-2</v>
      </c>
      <c r="O8706" s="46">
        <f ca="1">_xlfn.VAR.P(L$4:L8706)</f>
        <v>33.486130197232562</v>
      </c>
      <c r="P8706" s="33">
        <f ca="1">COUNTIF(K$4:K8706, "WIN")/I8706</f>
        <v>2.6542571527059633E-2</v>
      </c>
    </row>
    <row r="8707" spans="9:16" x14ac:dyDescent="0.25">
      <c r="I8707" s="5">
        <v>8704</v>
      </c>
      <c r="J8707" s="8">
        <f t="shared" ca="1" si="542"/>
        <v>19</v>
      </c>
      <c r="K8707" s="7" t="str">
        <f t="shared" ca="1" si="540"/>
        <v>LOSE</v>
      </c>
      <c r="L8707" s="8">
        <f t="shared" ca="1" si="541"/>
        <v>-1</v>
      </c>
      <c r="M8707" s="8">
        <f t="shared" ca="1" si="543"/>
        <v>-388</v>
      </c>
      <c r="N8707" s="32">
        <f ca="1">SUM(L$4:L8707)/I8707</f>
        <v>-4.4577205882352942E-2</v>
      </c>
      <c r="O8707" s="46">
        <f ca="1">_xlfn.VAR.P(L$4:L8707)</f>
        <v>33.482387872715719</v>
      </c>
      <c r="P8707" s="33">
        <f ca="1">COUNTIF(K$4:K8707, "WIN")/I8707</f>
        <v>2.6539522058823529E-2</v>
      </c>
    </row>
    <row r="8708" spans="9:16" x14ac:dyDescent="0.25">
      <c r="I8708" s="5">
        <v>8705</v>
      </c>
      <c r="J8708" s="8">
        <f t="shared" ca="1" si="542"/>
        <v>36</v>
      </c>
      <c r="K8708" s="7" t="str">
        <f t="shared" ref="K8708:K8771" ca="1" si="544">IF($D$7 = $J8708, "WIN", "LOSE")</f>
        <v>LOSE</v>
      </c>
      <c r="L8708" s="8">
        <f t="shared" ref="L8708:L8771" ca="1" si="545">IF($K8708 = "WIN", 35, -1)</f>
        <v>-1</v>
      </c>
      <c r="M8708" s="8">
        <f t="shared" ca="1" si="543"/>
        <v>-389</v>
      </c>
      <c r="N8708" s="32">
        <f ca="1">SUM(L$4:L8708)/I8708</f>
        <v>-4.4686961516369902E-2</v>
      </c>
      <c r="O8708" s="46">
        <f ca="1">_xlfn.VAR.P(L$4:L8708)</f>
        <v>33.478646383913855</v>
      </c>
      <c r="P8708" s="33">
        <f ca="1">COUNTIF(K$4:K8708, "WIN")/I8708</f>
        <v>2.6536473291211948E-2</v>
      </c>
    </row>
    <row r="8709" spans="9:16" x14ac:dyDescent="0.25">
      <c r="I8709" s="5">
        <v>8706</v>
      </c>
      <c r="J8709" s="8">
        <f t="shared" ca="1" si="542"/>
        <v>35</v>
      </c>
      <c r="K8709" s="7" t="str">
        <f t="shared" ca="1" si="544"/>
        <v>LOSE</v>
      </c>
      <c r="L8709" s="8">
        <f t="shared" ca="1" si="545"/>
        <v>-1</v>
      </c>
      <c r="M8709" s="8">
        <f t="shared" ca="1" si="543"/>
        <v>-390</v>
      </c>
      <c r="N8709" s="32">
        <f ca="1">SUM(L$4:L8709)/I8709</f>
        <v>-4.4796691936595454E-2</v>
      </c>
      <c r="O8709" s="46">
        <f ca="1">_xlfn.VAR.P(L$4:L8709)</f>
        <v>33.474905730547292</v>
      </c>
      <c r="P8709" s="33">
        <f ca="1">COUNTIF(K$4:K8709, "WIN")/I8709</f>
        <v>2.653342522398346E-2</v>
      </c>
    </row>
    <row r="8710" spans="9:16" x14ac:dyDescent="0.25">
      <c r="I8710" s="5">
        <v>8707</v>
      </c>
      <c r="J8710" s="8">
        <f t="shared" ref="J8710:J8773" ca="1" si="546">RANDBETWEEN(0,36)</f>
        <v>21</v>
      </c>
      <c r="K8710" s="7" t="str">
        <f t="shared" ca="1" si="544"/>
        <v>LOSE</v>
      </c>
      <c r="L8710" s="8">
        <f t="shared" ca="1" si="545"/>
        <v>-1</v>
      </c>
      <c r="M8710" s="8">
        <f t="shared" ref="M8710:M8773" ca="1" si="547">M8709+L8710</f>
        <v>-391</v>
      </c>
      <c r="N8710" s="32">
        <f ca="1">SUM(L$4:L8710)/I8710</f>
        <v>-4.4906397151717008E-2</v>
      </c>
      <c r="O8710" s="46">
        <f ca="1">_xlfn.VAR.P(L$4:L8710)</f>
        <v>33.471165912336474</v>
      </c>
      <c r="P8710" s="33">
        <f ca="1">COUNTIF(K$4:K8710, "WIN")/I8710</f>
        <v>2.6530377856896749E-2</v>
      </c>
    </row>
    <row r="8711" spans="9:16" x14ac:dyDescent="0.25">
      <c r="I8711" s="5">
        <v>8708</v>
      </c>
      <c r="J8711" s="8">
        <f t="shared" ca="1" si="546"/>
        <v>35</v>
      </c>
      <c r="K8711" s="7" t="str">
        <f t="shared" ca="1" si="544"/>
        <v>LOSE</v>
      </c>
      <c r="L8711" s="8">
        <f t="shared" ca="1" si="545"/>
        <v>-1</v>
      </c>
      <c r="M8711" s="8">
        <f t="shared" ca="1" si="547"/>
        <v>-392</v>
      </c>
      <c r="N8711" s="32">
        <f ca="1">SUM(L$4:L8711)/I8711</f>
        <v>-4.5016077170418008E-2</v>
      </c>
      <c r="O8711" s="46">
        <f ca="1">_xlfn.VAR.P(L$4:L8711)</f>
        <v>33.467426929001974</v>
      </c>
      <c r="P8711" s="33">
        <f ca="1">COUNTIF(K$4:K8711, "WIN")/I8711</f>
        <v>2.652733118971061E-2</v>
      </c>
    </row>
    <row r="8712" spans="9:16" x14ac:dyDescent="0.25">
      <c r="I8712" s="5">
        <v>8709</v>
      </c>
      <c r="J8712" s="8">
        <f t="shared" ca="1" si="546"/>
        <v>31</v>
      </c>
      <c r="K8712" s="7" t="str">
        <f t="shared" ca="1" si="544"/>
        <v>LOSE</v>
      </c>
      <c r="L8712" s="8">
        <f t="shared" ca="1" si="545"/>
        <v>-1</v>
      </c>
      <c r="M8712" s="8">
        <f t="shared" ca="1" si="547"/>
        <v>-393</v>
      </c>
      <c r="N8712" s="32">
        <f ca="1">SUM(L$4:L8712)/I8712</f>
        <v>-4.5125732001377886E-2</v>
      </c>
      <c r="O8712" s="46">
        <f ca="1">_xlfn.VAR.P(L$4:L8712)</f>
        <v>33.463688780264491</v>
      </c>
      <c r="P8712" s="33">
        <f ca="1">COUNTIF(K$4:K8712, "WIN")/I8712</f>
        <v>2.6524285222183946E-2</v>
      </c>
    </row>
    <row r="8713" spans="9:16" x14ac:dyDescent="0.25">
      <c r="I8713" s="5">
        <v>8710</v>
      </c>
      <c r="J8713" s="8">
        <f t="shared" ca="1" si="546"/>
        <v>17</v>
      </c>
      <c r="K8713" s="7" t="str">
        <f t="shared" ca="1" si="544"/>
        <v>LOSE</v>
      </c>
      <c r="L8713" s="8">
        <f t="shared" ca="1" si="545"/>
        <v>-1</v>
      </c>
      <c r="M8713" s="8">
        <f t="shared" ca="1" si="547"/>
        <v>-394</v>
      </c>
      <c r="N8713" s="32">
        <f ca="1">SUM(L$4:L8713)/I8713</f>
        <v>-4.5235361653272098E-2</v>
      </c>
      <c r="O8713" s="46">
        <f ca="1">_xlfn.VAR.P(L$4:L8713)</f>
        <v>33.459951465844846</v>
      </c>
      <c r="P8713" s="33">
        <f ca="1">COUNTIF(K$4:K8713, "WIN")/I8713</f>
        <v>2.6521239954075775E-2</v>
      </c>
    </row>
    <row r="8714" spans="9:16" x14ac:dyDescent="0.25">
      <c r="I8714" s="5">
        <v>8711</v>
      </c>
      <c r="J8714" s="8">
        <f t="shared" ca="1" si="546"/>
        <v>33</v>
      </c>
      <c r="K8714" s="7" t="str">
        <f t="shared" ca="1" si="544"/>
        <v>LOSE</v>
      </c>
      <c r="L8714" s="8">
        <f t="shared" ca="1" si="545"/>
        <v>-1</v>
      </c>
      <c r="M8714" s="8">
        <f t="shared" ca="1" si="547"/>
        <v>-395</v>
      </c>
      <c r="N8714" s="32">
        <f ca="1">SUM(L$4:L8714)/I8714</f>
        <v>-4.5344966134772124E-2</v>
      </c>
      <c r="O8714" s="46">
        <f ca="1">_xlfn.VAR.P(L$4:L8714)</f>
        <v>33.456214985463987</v>
      </c>
      <c r="P8714" s="33">
        <f ca="1">COUNTIF(K$4:K8714, "WIN")/I8714</f>
        <v>2.6518195385145219E-2</v>
      </c>
    </row>
    <row r="8715" spans="9:16" x14ac:dyDescent="0.25">
      <c r="I8715" s="5">
        <v>8712</v>
      </c>
      <c r="J8715" s="8">
        <f t="shared" ca="1" si="546"/>
        <v>12</v>
      </c>
      <c r="K8715" s="7" t="str">
        <f t="shared" ca="1" si="544"/>
        <v>LOSE</v>
      </c>
      <c r="L8715" s="8">
        <f t="shared" ca="1" si="545"/>
        <v>-1</v>
      </c>
      <c r="M8715" s="8">
        <f t="shared" ca="1" si="547"/>
        <v>-396</v>
      </c>
      <c r="N8715" s="32">
        <f ca="1">SUM(L$4:L8715)/I8715</f>
        <v>-4.5454545454545456E-2</v>
      </c>
      <c r="O8715" s="46">
        <f ca="1">_xlfn.VAR.P(L$4:L8715)</f>
        <v>33.452479338842977</v>
      </c>
      <c r="P8715" s="33">
        <f ca="1">COUNTIF(K$4:K8715, "WIN")/I8715</f>
        <v>2.6515151515151516E-2</v>
      </c>
    </row>
    <row r="8716" spans="9:16" x14ac:dyDescent="0.25">
      <c r="I8716" s="5">
        <v>8713</v>
      </c>
      <c r="J8716" s="8">
        <f t="shared" ca="1" si="546"/>
        <v>26</v>
      </c>
      <c r="K8716" s="7" t="str">
        <f t="shared" ca="1" si="544"/>
        <v>LOSE</v>
      </c>
      <c r="L8716" s="8">
        <f t="shared" ca="1" si="545"/>
        <v>-1</v>
      </c>
      <c r="M8716" s="8">
        <f t="shared" ca="1" si="547"/>
        <v>-397</v>
      </c>
      <c r="N8716" s="32">
        <f ca="1">SUM(L$4:L8716)/I8716</f>
        <v>-4.5564099621255592E-2</v>
      </c>
      <c r="O8716" s="46">
        <f ca="1">_xlfn.VAR.P(L$4:L8716)</f>
        <v>33.448744525703013</v>
      </c>
      <c r="P8716" s="33">
        <f ca="1">COUNTIF(K$4:K8716, "WIN")/I8716</f>
        <v>2.6512108343854011E-2</v>
      </c>
    </row>
    <row r="8717" spans="9:16" x14ac:dyDescent="0.25">
      <c r="I8717" s="5">
        <v>8714</v>
      </c>
      <c r="J8717" s="8">
        <f t="shared" ca="1" si="546"/>
        <v>0</v>
      </c>
      <c r="K8717" s="7" t="str">
        <f t="shared" ca="1" si="544"/>
        <v>LOSE</v>
      </c>
      <c r="L8717" s="8">
        <f t="shared" ca="1" si="545"/>
        <v>-1</v>
      </c>
      <c r="M8717" s="8">
        <f t="shared" ca="1" si="547"/>
        <v>-398</v>
      </c>
      <c r="N8717" s="32">
        <f ca="1">SUM(L$4:L8717)/I8717</f>
        <v>-4.5673628643562086E-2</v>
      </c>
      <c r="O8717" s="46">
        <f ca="1">_xlfn.VAR.P(L$4:L8717)</f>
        <v>33.44501054576542</v>
      </c>
      <c r="P8717" s="33">
        <f ca="1">COUNTIF(K$4:K8717, "WIN")/I8717</f>
        <v>2.6509065871012163E-2</v>
      </c>
    </row>
    <row r="8718" spans="9:16" x14ac:dyDescent="0.25">
      <c r="I8718" s="5">
        <v>8715</v>
      </c>
      <c r="J8718" s="8">
        <f t="shared" ca="1" si="546"/>
        <v>29</v>
      </c>
      <c r="K8718" s="7" t="str">
        <f t="shared" ca="1" si="544"/>
        <v>LOSE</v>
      </c>
      <c r="L8718" s="8">
        <f t="shared" ca="1" si="545"/>
        <v>-1</v>
      </c>
      <c r="M8718" s="8">
        <f t="shared" ca="1" si="547"/>
        <v>-399</v>
      </c>
      <c r="N8718" s="32">
        <f ca="1">SUM(L$4:L8718)/I8718</f>
        <v>-4.5783132530120479E-2</v>
      </c>
      <c r="O8718" s="46">
        <f ca="1">_xlfn.VAR.P(L$4:L8718)</f>
        <v>33.44127739875163</v>
      </c>
      <c r="P8718" s="33">
        <f ca="1">COUNTIF(K$4:K8718, "WIN")/I8718</f>
        <v>2.6506024096385541E-2</v>
      </c>
    </row>
    <row r="8719" spans="9:16" x14ac:dyDescent="0.25">
      <c r="I8719" s="5">
        <v>8716</v>
      </c>
      <c r="J8719" s="8">
        <f t="shared" ca="1" si="546"/>
        <v>21</v>
      </c>
      <c r="K8719" s="7" t="str">
        <f t="shared" ca="1" si="544"/>
        <v>LOSE</v>
      </c>
      <c r="L8719" s="8">
        <f t="shared" ca="1" si="545"/>
        <v>-1</v>
      </c>
      <c r="M8719" s="8">
        <f t="shared" ca="1" si="547"/>
        <v>-400</v>
      </c>
      <c r="N8719" s="32">
        <f ca="1">SUM(L$4:L8719)/I8719</f>
        <v>-4.5892611289582379E-2</v>
      </c>
      <c r="O8719" s="46">
        <f ca="1">_xlfn.VAR.P(L$4:L8719)</f>
        <v>33.437545084383224</v>
      </c>
      <c r="P8719" s="33">
        <f ca="1">COUNTIF(K$4:K8719, "WIN")/I8719</f>
        <v>2.6502983019733823E-2</v>
      </c>
    </row>
    <row r="8720" spans="9:16" x14ac:dyDescent="0.25">
      <c r="I8720" s="5">
        <v>8717</v>
      </c>
      <c r="J8720" s="8">
        <f t="shared" ca="1" si="546"/>
        <v>24</v>
      </c>
      <c r="K8720" s="7" t="str">
        <f t="shared" ca="1" si="544"/>
        <v>LOSE</v>
      </c>
      <c r="L8720" s="8">
        <f t="shared" ca="1" si="545"/>
        <v>-1</v>
      </c>
      <c r="M8720" s="8">
        <f t="shared" ca="1" si="547"/>
        <v>-401</v>
      </c>
      <c r="N8720" s="32">
        <f ca="1">SUM(L$4:L8720)/I8720</f>
        <v>-4.6002064930595388E-2</v>
      </c>
      <c r="O8720" s="46">
        <f ca="1">_xlfn.VAR.P(L$4:L8720)</f>
        <v>33.433813602381875</v>
      </c>
      <c r="P8720" s="33">
        <f ca="1">COUNTIF(K$4:K8720, "WIN")/I8720</f>
        <v>2.6499942640816794E-2</v>
      </c>
    </row>
    <row r="8721" spans="9:16" x14ac:dyDescent="0.25">
      <c r="I8721" s="5">
        <v>8718</v>
      </c>
      <c r="J8721" s="8">
        <f t="shared" ca="1" si="546"/>
        <v>4</v>
      </c>
      <c r="K8721" s="7" t="str">
        <f t="shared" ca="1" si="544"/>
        <v>LOSE</v>
      </c>
      <c r="L8721" s="8">
        <f t="shared" ca="1" si="545"/>
        <v>-1</v>
      </c>
      <c r="M8721" s="8">
        <f t="shared" ca="1" si="547"/>
        <v>-402</v>
      </c>
      <c r="N8721" s="32">
        <f ca="1">SUM(L$4:L8721)/I8721</f>
        <v>-4.6111493461803169E-2</v>
      </c>
      <c r="O8721" s="46">
        <f ca="1">_xlfn.VAR.P(L$4:L8721)</f>
        <v>33.430082952469412</v>
      </c>
      <c r="P8721" s="33">
        <f ca="1">COUNTIF(K$4:K8721, "WIN")/I8721</f>
        <v>2.6496902959394355E-2</v>
      </c>
    </row>
    <row r="8722" spans="9:16" x14ac:dyDescent="0.25">
      <c r="I8722" s="5">
        <v>8719</v>
      </c>
      <c r="J8722" s="8">
        <f t="shared" ca="1" si="546"/>
        <v>8</v>
      </c>
      <c r="K8722" s="7" t="str">
        <f t="shared" ca="1" si="544"/>
        <v>LOSE</v>
      </c>
      <c r="L8722" s="8">
        <f t="shared" ca="1" si="545"/>
        <v>-1</v>
      </c>
      <c r="M8722" s="8">
        <f t="shared" ca="1" si="547"/>
        <v>-403</v>
      </c>
      <c r="N8722" s="32">
        <f ca="1">SUM(L$4:L8722)/I8722</f>
        <v>-4.6220896891845394E-2</v>
      </c>
      <c r="O8722" s="46">
        <f ca="1">_xlfn.VAR.P(L$4:L8722)</f>
        <v>33.426353134367773</v>
      </c>
      <c r="P8722" s="33">
        <f ca="1">COUNTIF(K$4:K8722, "WIN")/I8722</f>
        <v>2.6493863975226517E-2</v>
      </c>
    </row>
    <row r="8723" spans="9:16" x14ac:dyDescent="0.25">
      <c r="I8723" s="5">
        <v>8720</v>
      </c>
      <c r="J8723" s="8">
        <f t="shared" ca="1" si="546"/>
        <v>26</v>
      </c>
      <c r="K8723" s="7" t="str">
        <f t="shared" ca="1" si="544"/>
        <v>LOSE</v>
      </c>
      <c r="L8723" s="8">
        <f t="shared" ca="1" si="545"/>
        <v>-1</v>
      </c>
      <c r="M8723" s="8">
        <f t="shared" ca="1" si="547"/>
        <v>-404</v>
      </c>
      <c r="N8723" s="32">
        <f ca="1">SUM(L$4:L8723)/I8723</f>
        <v>-4.6330275229357801E-2</v>
      </c>
      <c r="O8723" s="46">
        <f ca="1">_xlfn.VAR.P(L$4:L8723)</f>
        <v>33.422624147799006</v>
      </c>
      <c r="P8723" s="33">
        <f ca="1">COUNTIF(K$4:K8723, "WIN")/I8723</f>
        <v>2.6490825688073396E-2</v>
      </c>
    </row>
    <row r="8724" spans="9:16" x14ac:dyDescent="0.25">
      <c r="I8724" s="5">
        <v>8721</v>
      </c>
      <c r="J8724" s="8">
        <f t="shared" ca="1" si="546"/>
        <v>2</v>
      </c>
      <c r="K8724" s="7" t="str">
        <f t="shared" ca="1" si="544"/>
        <v>LOSE</v>
      </c>
      <c r="L8724" s="8">
        <f t="shared" ca="1" si="545"/>
        <v>-1</v>
      </c>
      <c r="M8724" s="8">
        <f t="shared" ca="1" si="547"/>
        <v>-405</v>
      </c>
      <c r="N8724" s="32">
        <f ca="1">SUM(L$4:L8724)/I8724</f>
        <v>-4.6439628482972138E-2</v>
      </c>
      <c r="O8724" s="46">
        <f ca="1">_xlfn.VAR.P(L$4:L8724)</f>
        <v>33.418895992485311</v>
      </c>
      <c r="P8724" s="33">
        <f ca="1">COUNTIF(K$4:K8724, "WIN")/I8724</f>
        <v>2.6487788097695218E-2</v>
      </c>
    </row>
    <row r="8725" spans="9:16" x14ac:dyDescent="0.25">
      <c r="I8725" s="5">
        <v>8722</v>
      </c>
      <c r="J8725" s="8">
        <f t="shared" ca="1" si="546"/>
        <v>21</v>
      </c>
      <c r="K8725" s="7" t="str">
        <f t="shared" ca="1" si="544"/>
        <v>LOSE</v>
      </c>
      <c r="L8725" s="8">
        <f t="shared" ca="1" si="545"/>
        <v>-1</v>
      </c>
      <c r="M8725" s="8">
        <f t="shared" ca="1" si="547"/>
        <v>-406</v>
      </c>
      <c r="N8725" s="32">
        <f ca="1">SUM(L$4:L8725)/I8725</f>
        <v>-4.6548956661316213E-2</v>
      </c>
      <c r="O8725" s="46">
        <f ca="1">_xlfn.VAR.P(L$4:L8725)</f>
        <v>33.415168668148993</v>
      </c>
      <c r="P8725" s="33">
        <f ca="1">COUNTIF(K$4:K8725, "WIN")/I8725</f>
        <v>2.6484751203852328E-2</v>
      </c>
    </row>
    <row r="8726" spans="9:16" x14ac:dyDescent="0.25">
      <c r="I8726" s="5">
        <v>8723</v>
      </c>
      <c r="J8726" s="8">
        <f t="shared" ca="1" si="546"/>
        <v>24</v>
      </c>
      <c r="K8726" s="7" t="str">
        <f t="shared" ca="1" si="544"/>
        <v>LOSE</v>
      </c>
      <c r="L8726" s="8">
        <f t="shared" ca="1" si="545"/>
        <v>-1</v>
      </c>
      <c r="M8726" s="8">
        <f t="shared" ca="1" si="547"/>
        <v>-407</v>
      </c>
      <c r="N8726" s="32">
        <f ca="1">SUM(L$4:L8726)/I8726</f>
        <v>-4.6658259773013869E-2</v>
      </c>
      <c r="O8726" s="46">
        <f ca="1">_xlfn.VAR.P(L$4:L8726)</f>
        <v>33.41144217451248</v>
      </c>
      <c r="P8726" s="33">
        <f ca="1">COUNTIF(K$4:K8726, "WIN")/I8726</f>
        <v>2.6481715006305171E-2</v>
      </c>
    </row>
    <row r="8727" spans="9:16" x14ac:dyDescent="0.25">
      <c r="I8727" s="5">
        <v>8724</v>
      </c>
      <c r="J8727" s="8">
        <f t="shared" ca="1" si="546"/>
        <v>24</v>
      </c>
      <c r="K8727" s="7" t="str">
        <f t="shared" ca="1" si="544"/>
        <v>LOSE</v>
      </c>
      <c r="L8727" s="8">
        <f t="shared" ca="1" si="545"/>
        <v>-1</v>
      </c>
      <c r="M8727" s="8">
        <f t="shared" ca="1" si="547"/>
        <v>-408</v>
      </c>
      <c r="N8727" s="32">
        <f ca="1">SUM(L$4:L8727)/I8727</f>
        <v>-4.676753782668501E-2</v>
      </c>
      <c r="O8727" s="46">
        <f ca="1">_xlfn.VAR.P(L$4:L8727)</f>
        <v>33.407716511298339</v>
      </c>
      <c r="P8727" s="33">
        <f ca="1">COUNTIF(K$4:K8727, "WIN")/I8727</f>
        <v>2.6478679504814306E-2</v>
      </c>
    </row>
    <row r="8728" spans="9:16" x14ac:dyDescent="0.25">
      <c r="I8728" s="5">
        <v>8725</v>
      </c>
      <c r="J8728" s="8">
        <f t="shared" ca="1" si="546"/>
        <v>29</v>
      </c>
      <c r="K8728" s="7" t="str">
        <f t="shared" ca="1" si="544"/>
        <v>LOSE</v>
      </c>
      <c r="L8728" s="8">
        <f t="shared" ca="1" si="545"/>
        <v>-1</v>
      </c>
      <c r="M8728" s="8">
        <f t="shared" ca="1" si="547"/>
        <v>-409</v>
      </c>
      <c r="N8728" s="32">
        <f ca="1">SUM(L$4:L8728)/I8728</f>
        <v>-4.6876790830945557E-2</v>
      </c>
      <c r="O8728" s="46">
        <f ca="1">_xlfn.VAR.P(L$4:L8728)</f>
        <v>33.403991678229239</v>
      </c>
      <c r="P8728" s="33">
        <f ca="1">COUNTIF(K$4:K8728, "WIN")/I8728</f>
        <v>2.6475644699140401E-2</v>
      </c>
    </row>
    <row r="8729" spans="9:16" x14ac:dyDescent="0.25">
      <c r="I8729" s="5">
        <v>8726</v>
      </c>
      <c r="J8729" s="8">
        <f t="shared" ca="1" si="546"/>
        <v>21</v>
      </c>
      <c r="K8729" s="7" t="str">
        <f t="shared" ca="1" si="544"/>
        <v>LOSE</v>
      </c>
      <c r="L8729" s="8">
        <f t="shared" ca="1" si="545"/>
        <v>-1</v>
      </c>
      <c r="M8729" s="8">
        <f t="shared" ca="1" si="547"/>
        <v>-410</v>
      </c>
      <c r="N8729" s="32">
        <f ca="1">SUM(L$4:L8729)/I8729</f>
        <v>-4.6986018794407516E-2</v>
      </c>
      <c r="O8729" s="46">
        <f ca="1">_xlfn.VAR.P(L$4:L8729)</f>
        <v>33.400267675027997</v>
      </c>
      <c r="P8729" s="33">
        <f ca="1">COUNTIF(K$4:K8729, "WIN")/I8729</f>
        <v>2.6472610589044234E-2</v>
      </c>
    </row>
    <row r="8730" spans="9:16" x14ac:dyDescent="0.25">
      <c r="I8730" s="5">
        <v>8727</v>
      </c>
      <c r="J8730" s="8">
        <f t="shared" ca="1" si="546"/>
        <v>33</v>
      </c>
      <c r="K8730" s="7" t="str">
        <f t="shared" ca="1" si="544"/>
        <v>LOSE</v>
      </c>
      <c r="L8730" s="8">
        <f t="shared" ca="1" si="545"/>
        <v>-1</v>
      </c>
      <c r="M8730" s="8">
        <f t="shared" ca="1" si="547"/>
        <v>-411</v>
      </c>
      <c r="N8730" s="32">
        <f ca="1">SUM(L$4:L8730)/I8730</f>
        <v>-4.7095221725678926E-2</v>
      </c>
      <c r="O8730" s="46">
        <f ca="1">_xlfn.VAR.P(L$4:L8730)</f>
        <v>33.396544501417523</v>
      </c>
      <c r="P8730" s="33">
        <f ca="1">COUNTIF(K$4:K8730, "WIN")/I8730</f>
        <v>2.6469577174286697E-2</v>
      </c>
    </row>
    <row r="8731" spans="9:16" x14ac:dyDescent="0.25">
      <c r="I8731" s="5">
        <v>8728</v>
      </c>
      <c r="J8731" s="8">
        <f t="shared" ca="1" si="546"/>
        <v>27</v>
      </c>
      <c r="K8731" s="7" t="str">
        <f t="shared" ca="1" si="544"/>
        <v>LOSE</v>
      </c>
      <c r="L8731" s="8">
        <f t="shared" ca="1" si="545"/>
        <v>-1</v>
      </c>
      <c r="M8731" s="8">
        <f t="shared" ca="1" si="547"/>
        <v>-412</v>
      </c>
      <c r="N8731" s="32">
        <f ca="1">SUM(L$4:L8731)/I8731</f>
        <v>-4.7204399633363883E-2</v>
      </c>
      <c r="O8731" s="46">
        <f ca="1">_xlfn.VAR.P(L$4:L8731)</f>
        <v>33.392822157120882</v>
      </c>
      <c r="P8731" s="33">
        <f ca="1">COUNTIF(K$4:K8731, "WIN")/I8731</f>
        <v>2.6466544454628781E-2</v>
      </c>
    </row>
    <row r="8732" spans="9:16" x14ac:dyDescent="0.25">
      <c r="I8732" s="5">
        <v>8729</v>
      </c>
      <c r="J8732" s="8">
        <f t="shared" ca="1" si="546"/>
        <v>8</v>
      </c>
      <c r="K8732" s="7" t="str">
        <f t="shared" ca="1" si="544"/>
        <v>LOSE</v>
      </c>
      <c r="L8732" s="8">
        <f t="shared" ca="1" si="545"/>
        <v>-1</v>
      </c>
      <c r="M8732" s="8">
        <f t="shared" ca="1" si="547"/>
        <v>-413</v>
      </c>
      <c r="N8732" s="32">
        <f ca="1">SUM(L$4:L8732)/I8732</f>
        <v>-4.7313552526062549E-2</v>
      </c>
      <c r="O8732" s="46">
        <f ca="1">_xlfn.VAR.P(L$4:L8732)</f>
        <v>33.389100641861233</v>
      </c>
      <c r="P8732" s="33">
        <f ca="1">COUNTIF(K$4:K8732, "WIN")/I8732</f>
        <v>2.6463512429831595E-2</v>
      </c>
    </row>
    <row r="8733" spans="9:16" x14ac:dyDescent="0.25">
      <c r="I8733" s="5">
        <v>8730</v>
      </c>
      <c r="J8733" s="8">
        <f t="shared" ca="1" si="546"/>
        <v>2</v>
      </c>
      <c r="K8733" s="7" t="str">
        <f t="shared" ca="1" si="544"/>
        <v>LOSE</v>
      </c>
      <c r="L8733" s="8">
        <f t="shared" ca="1" si="545"/>
        <v>-1</v>
      </c>
      <c r="M8733" s="8">
        <f t="shared" ca="1" si="547"/>
        <v>-414</v>
      </c>
      <c r="N8733" s="32">
        <f ca="1">SUM(L$4:L8733)/I8733</f>
        <v>-4.7422680412371132E-2</v>
      </c>
      <c r="O8733" s="46">
        <f ca="1">_xlfn.VAR.P(L$4:L8733)</f>
        <v>33.385379955361884</v>
      </c>
      <c r="P8733" s="33">
        <f ca="1">COUNTIF(K$4:K8733, "WIN")/I8733</f>
        <v>2.6460481099656357E-2</v>
      </c>
    </row>
    <row r="8734" spans="9:16" x14ac:dyDescent="0.25">
      <c r="I8734" s="5">
        <v>8731</v>
      </c>
      <c r="J8734" s="8">
        <f t="shared" ca="1" si="546"/>
        <v>6</v>
      </c>
      <c r="K8734" s="7" t="str">
        <f t="shared" ca="1" si="544"/>
        <v>LOSE</v>
      </c>
      <c r="L8734" s="8">
        <f t="shared" ca="1" si="545"/>
        <v>-1</v>
      </c>
      <c r="M8734" s="8">
        <f t="shared" ca="1" si="547"/>
        <v>-415</v>
      </c>
      <c r="N8734" s="32">
        <f ca="1">SUM(L$4:L8734)/I8734</f>
        <v>-4.7531783300881918E-2</v>
      </c>
      <c r="O8734" s="46">
        <f ca="1">_xlfn.VAR.P(L$4:L8734)</f>
        <v>33.381660097346256</v>
      </c>
      <c r="P8734" s="33">
        <f ca="1">COUNTIF(K$4:K8734, "WIN")/I8734</f>
        <v>2.6457450463864392E-2</v>
      </c>
    </row>
    <row r="8735" spans="9:16" x14ac:dyDescent="0.25">
      <c r="I8735" s="5">
        <v>8732</v>
      </c>
      <c r="J8735" s="8">
        <f t="shared" ca="1" si="546"/>
        <v>26</v>
      </c>
      <c r="K8735" s="7" t="str">
        <f t="shared" ca="1" si="544"/>
        <v>LOSE</v>
      </c>
      <c r="L8735" s="8">
        <f t="shared" ca="1" si="545"/>
        <v>-1</v>
      </c>
      <c r="M8735" s="8">
        <f t="shared" ca="1" si="547"/>
        <v>-416</v>
      </c>
      <c r="N8735" s="32">
        <f ca="1">SUM(L$4:L8735)/I8735</f>
        <v>-4.7640861200183231E-2</v>
      </c>
      <c r="O8735" s="46">
        <f ca="1">_xlfn.VAR.P(L$4:L8735)</f>
        <v>33.377941067537876</v>
      </c>
      <c r="P8735" s="33">
        <f ca="1">COUNTIF(K$4:K8735, "WIN")/I8735</f>
        <v>2.6454420522217133E-2</v>
      </c>
    </row>
    <row r="8736" spans="9:16" x14ac:dyDescent="0.25">
      <c r="I8736" s="5">
        <v>8733</v>
      </c>
      <c r="J8736" s="8">
        <f t="shared" ca="1" si="546"/>
        <v>22</v>
      </c>
      <c r="K8736" s="7" t="str">
        <f t="shared" ca="1" si="544"/>
        <v>LOSE</v>
      </c>
      <c r="L8736" s="8">
        <f t="shared" ca="1" si="545"/>
        <v>-1</v>
      </c>
      <c r="M8736" s="8">
        <f t="shared" ca="1" si="547"/>
        <v>-417</v>
      </c>
      <c r="N8736" s="32">
        <f ca="1">SUM(L$4:L8736)/I8736</f>
        <v>-4.7749914118859496E-2</v>
      </c>
      <c r="O8736" s="46">
        <f ca="1">_xlfn.VAR.P(L$4:L8736)</f>
        <v>33.374222865660421</v>
      </c>
      <c r="P8736" s="33">
        <f ca="1">COUNTIF(K$4:K8736, "WIN")/I8736</f>
        <v>2.6451391274476124E-2</v>
      </c>
    </row>
    <row r="8737" spans="9:16" x14ac:dyDescent="0.25">
      <c r="I8737" s="5">
        <v>8734</v>
      </c>
      <c r="J8737" s="8">
        <f t="shared" ca="1" si="546"/>
        <v>36</v>
      </c>
      <c r="K8737" s="7" t="str">
        <f t="shared" ca="1" si="544"/>
        <v>LOSE</v>
      </c>
      <c r="L8737" s="8">
        <f t="shared" ca="1" si="545"/>
        <v>-1</v>
      </c>
      <c r="M8737" s="8">
        <f t="shared" ca="1" si="547"/>
        <v>-418</v>
      </c>
      <c r="N8737" s="32">
        <f ca="1">SUM(L$4:L8737)/I8737</f>
        <v>-4.7858942065491183E-2</v>
      </c>
      <c r="O8737" s="46">
        <f ca="1">_xlfn.VAR.P(L$4:L8737)</f>
        <v>33.370505491437669</v>
      </c>
      <c r="P8737" s="33">
        <f ca="1">COUNTIF(K$4:K8737, "WIN")/I8737</f>
        <v>2.6448362720403022E-2</v>
      </c>
    </row>
    <row r="8738" spans="9:16" x14ac:dyDescent="0.25">
      <c r="I8738" s="5">
        <v>8735</v>
      </c>
      <c r="J8738" s="8">
        <f t="shared" ca="1" si="546"/>
        <v>17</v>
      </c>
      <c r="K8738" s="7" t="str">
        <f t="shared" ca="1" si="544"/>
        <v>LOSE</v>
      </c>
      <c r="L8738" s="8">
        <f t="shared" ca="1" si="545"/>
        <v>-1</v>
      </c>
      <c r="M8738" s="8">
        <f t="shared" ca="1" si="547"/>
        <v>-419</v>
      </c>
      <c r="N8738" s="32">
        <f ca="1">SUM(L$4:L8738)/I8738</f>
        <v>-4.7967945048654835E-2</v>
      </c>
      <c r="O8738" s="46">
        <f ca="1">_xlfn.VAR.P(L$4:L8738)</f>
        <v>33.366788944593544</v>
      </c>
      <c r="P8738" s="33">
        <f ca="1">COUNTIF(K$4:K8738, "WIN")/I8738</f>
        <v>2.6445334859759587E-2</v>
      </c>
    </row>
    <row r="8739" spans="9:16" x14ac:dyDescent="0.25">
      <c r="I8739" s="5">
        <v>8736</v>
      </c>
      <c r="J8739" s="8">
        <f t="shared" ca="1" si="546"/>
        <v>11</v>
      </c>
      <c r="K8739" s="7" t="str">
        <f t="shared" ca="1" si="544"/>
        <v>LOSE</v>
      </c>
      <c r="L8739" s="8">
        <f t="shared" ca="1" si="545"/>
        <v>-1</v>
      </c>
      <c r="M8739" s="8">
        <f t="shared" ca="1" si="547"/>
        <v>-420</v>
      </c>
      <c r="N8739" s="32">
        <f ca="1">SUM(L$4:L8739)/I8739</f>
        <v>-4.807692307692308E-2</v>
      </c>
      <c r="O8739" s="46">
        <f ca="1">_xlfn.VAR.P(L$4:L8739)</f>
        <v>33.363073224852073</v>
      </c>
      <c r="P8739" s="33">
        <f ca="1">COUNTIF(K$4:K8739, "WIN")/I8739</f>
        <v>2.6442307692307692E-2</v>
      </c>
    </row>
    <row r="8740" spans="9:16" x14ac:dyDescent="0.25">
      <c r="I8740" s="5">
        <v>8737</v>
      </c>
      <c r="J8740" s="8">
        <f t="shared" ca="1" si="546"/>
        <v>21</v>
      </c>
      <c r="K8740" s="7" t="str">
        <f t="shared" ca="1" si="544"/>
        <v>LOSE</v>
      </c>
      <c r="L8740" s="8">
        <f t="shared" ca="1" si="545"/>
        <v>-1</v>
      </c>
      <c r="M8740" s="8">
        <f t="shared" ca="1" si="547"/>
        <v>-421</v>
      </c>
      <c r="N8740" s="32">
        <f ca="1">SUM(L$4:L8740)/I8740</f>
        <v>-4.8185876158864598E-2</v>
      </c>
      <c r="O8740" s="46">
        <f ca="1">_xlfn.VAR.P(L$4:L8740)</f>
        <v>33.359358331937408</v>
      </c>
      <c r="P8740" s="33">
        <f ca="1">COUNTIF(K$4:K8740, "WIN")/I8740</f>
        <v>2.6439281217809318E-2</v>
      </c>
    </row>
    <row r="8741" spans="9:16" x14ac:dyDescent="0.25">
      <c r="I8741" s="5">
        <v>8738</v>
      </c>
      <c r="J8741" s="8">
        <f t="shared" ca="1" si="546"/>
        <v>34</v>
      </c>
      <c r="K8741" s="7" t="str">
        <f t="shared" ca="1" si="544"/>
        <v>LOSE</v>
      </c>
      <c r="L8741" s="8">
        <f t="shared" ca="1" si="545"/>
        <v>-1</v>
      </c>
      <c r="M8741" s="8">
        <f t="shared" ca="1" si="547"/>
        <v>-422</v>
      </c>
      <c r="N8741" s="32">
        <f ca="1">SUM(L$4:L8741)/I8741</f>
        <v>-4.8294804303044177E-2</v>
      </c>
      <c r="O8741" s="46">
        <f ca="1">_xlfn.VAR.P(L$4:L8741)</f>
        <v>33.355644265573829</v>
      </c>
      <c r="P8741" s="33">
        <f ca="1">COUNTIF(K$4:K8741, "WIN")/I8741</f>
        <v>2.643625543602655E-2</v>
      </c>
    </row>
    <row r="8742" spans="9:16" x14ac:dyDescent="0.25">
      <c r="I8742" s="5">
        <v>8739</v>
      </c>
      <c r="J8742" s="8">
        <f t="shared" ca="1" si="546"/>
        <v>14</v>
      </c>
      <c r="K8742" s="7" t="str">
        <f t="shared" ca="1" si="544"/>
        <v>LOSE</v>
      </c>
      <c r="L8742" s="8">
        <f t="shared" ca="1" si="545"/>
        <v>-1</v>
      </c>
      <c r="M8742" s="8">
        <f t="shared" ca="1" si="547"/>
        <v>-423</v>
      </c>
      <c r="N8742" s="32">
        <f ca="1">SUM(L$4:L8742)/I8742</f>
        <v>-4.8403707518022657E-2</v>
      </c>
      <c r="O8742" s="46">
        <f ca="1">_xlfn.VAR.P(L$4:L8742)</f>
        <v>33.35193102548574</v>
      </c>
      <c r="P8742" s="33">
        <f ca="1">COUNTIF(K$4:K8742, "WIN")/I8742</f>
        <v>2.6433230346721594E-2</v>
      </c>
    </row>
    <row r="8743" spans="9:16" x14ac:dyDescent="0.25">
      <c r="I8743" s="5">
        <v>8740</v>
      </c>
      <c r="J8743" s="8">
        <f t="shared" ca="1" si="546"/>
        <v>15</v>
      </c>
      <c r="K8743" s="7" t="str">
        <f t="shared" ca="1" si="544"/>
        <v>LOSE</v>
      </c>
      <c r="L8743" s="8">
        <f t="shared" ca="1" si="545"/>
        <v>-1</v>
      </c>
      <c r="M8743" s="8">
        <f t="shared" ca="1" si="547"/>
        <v>-424</v>
      </c>
      <c r="N8743" s="32">
        <f ca="1">SUM(L$4:L8743)/I8743</f>
        <v>-4.8512585812356977E-2</v>
      </c>
      <c r="O8743" s="46">
        <f ca="1">_xlfn.VAR.P(L$4:L8743)</f>
        <v>33.348218611397662</v>
      </c>
      <c r="P8743" s="33">
        <f ca="1">COUNTIF(K$4:K8743, "WIN")/I8743</f>
        <v>2.6430205949656751E-2</v>
      </c>
    </row>
    <row r="8744" spans="9:16" x14ac:dyDescent="0.25">
      <c r="I8744" s="5">
        <v>8741</v>
      </c>
      <c r="J8744" s="8">
        <f t="shared" ca="1" si="546"/>
        <v>34</v>
      </c>
      <c r="K8744" s="7" t="str">
        <f t="shared" ca="1" si="544"/>
        <v>LOSE</v>
      </c>
      <c r="L8744" s="8">
        <f t="shared" ca="1" si="545"/>
        <v>-1</v>
      </c>
      <c r="M8744" s="8">
        <f t="shared" ca="1" si="547"/>
        <v>-425</v>
      </c>
      <c r="N8744" s="32">
        <f ca="1">SUM(L$4:L8744)/I8744</f>
        <v>-4.8621439194600158E-2</v>
      </c>
      <c r="O8744" s="46">
        <f ca="1">_xlfn.VAR.P(L$4:L8744)</f>
        <v>33.34450702303424</v>
      </c>
      <c r="P8744" s="33">
        <f ca="1">COUNTIF(K$4:K8744, "WIN")/I8744</f>
        <v>2.6427182244594439E-2</v>
      </c>
    </row>
    <row r="8745" spans="9:16" x14ac:dyDescent="0.25">
      <c r="I8745" s="5">
        <v>8742</v>
      </c>
      <c r="J8745" s="8">
        <f t="shared" ca="1" si="546"/>
        <v>14</v>
      </c>
      <c r="K8745" s="7" t="str">
        <f t="shared" ca="1" si="544"/>
        <v>LOSE</v>
      </c>
      <c r="L8745" s="8">
        <f t="shared" ca="1" si="545"/>
        <v>-1</v>
      </c>
      <c r="M8745" s="8">
        <f t="shared" ca="1" si="547"/>
        <v>-426</v>
      </c>
      <c r="N8745" s="32">
        <f ca="1">SUM(L$4:L8745)/I8745</f>
        <v>-4.8730267673301304E-2</v>
      </c>
      <c r="O8745" s="46">
        <f ca="1">_xlfn.VAR.P(L$4:L8745)</f>
        <v>33.340796260120243</v>
      </c>
      <c r="P8745" s="33">
        <f ca="1">COUNTIF(K$4:K8745, "WIN")/I8745</f>
        <v>2.6424159231297185E-2</v>
      </c>
    </row>
    <row r="8746" spans="9:16" x14ac:dyDescent="0.25">
      <c r="I8746" s="5">
        <v>8743</v>
      </c>
      <c r="J8746" s="8">
        <f t="shared" ca="1" si="546"/>
        <v>14</v>
      </c>
      <c r="K8746" s="7" t="str">
        <f t="shared" ca="1" si="544"/>
        <v>LOSE</v>
      </c>
      <c r="L8746" s="8">
        <f t="shared" ca="1" si="545"/>
        <v>-1</v>
      </c>
      <c r="M8746" s="8">
        <f t="shared" ca="1" si="547"/>
        <v>-427</v>
      </c>
      <c r="N8746" s="32">
        <f ca="1">SUM(L$4:L8746)/I8746</f>
        <v>-4.8839071257005602E-2</v>
      </c>
      <c r="O8746" s="46">
        <f ca="1">_xlfn.VAR.P(L$4:L8746)</f>
        <v>33.337086322380564</v>
      </c>
      <c r="P8746" s="33">
        <f ca="1">COUNTIF(K$4:K8746, "WIN")/I8746</f>
        <v>2.6421136909527621E-2</v>
      </c>
    </row>
    <row r="8747" spans="9:16" x14ac:dyDescent="0.25">
      <c r="I8747" s="5">
        <v>8744</v>
      </c>
      <c r="J8747" s="8">
        <f t="shared" ca="1" si="546"/>
        <v>8</v>
      </c>
      <c r="K8747" s="7" t="str">
        <f t="shared" ca="1" si="544"/>
        <v>LOSE</v>
      </c>
      <c r="L8747" s="8">
        <f t="shared" ca="1" si="545"/>
        <v>-1</v>
      </c>
      <c r="M8747" s="8">
        <f t="shared" ca="1" si="547"/>
        <v>-428</v>
      </c>
      <c r="N8747" s="32">
        <f ca="1">SUM(L$4:L8747)/I8747</f>
        <v>-4.8947849954254344E-2</v>
      </c>
      <c r="O8747" s="46">
        <f ca="1">_xlfn.VAR.P(L$4:L8747)</f>
        <v>33.33337720954021</v>
      </c>
      <c r="P8747" s="33">
        <f ca="1">COUNTIF(K$4:K8747, "WIN")/I8747</f>
        <v>2.6418115279048492E-2</v>
      </c>
    </row>
    <row r="8748" spans="9:16" x14ac:dyDescent="0.25">
      <c r="I8748" s="5">
        <v>8745</v>
      </c>
      <c r="J8748" s="8">
        <f t="shared" ca="1" si="546"/>
        <v>22</v>
      </c>
      <c r="K8748" s="7" t="str">
        <f t="shared" ca="1" si="544"/>
        <v>LOSE</v>
      </c>
      <c r="L8748" s="8">
        <f t="shared" ca="1" si="545"/>
        <v>-1</v>
      </c>
      <c r="M8748" s="8">
        <f t="shared" ca="1" si="547"/>
        <v>-429</v>
      </c>
      <c r="N8748" s="32">
        <f ca="1">SUM(L$4:L8748)/I8748</f>
        <v>-4.9056603773584909E-2</v>
      </c>
      <c r="O8748" s="46">
        <f ca="1">_xlfn.VAR.P(L$4:L8748)</f>
        <v>33.329668921324313</v>
      </c>
      <c r="P8748" s="33">
        <f ca="1">COUNTIF(K$4:K8748, "WIN")/I8748</f>
        <v>2.6415094339622643E-2</v>
      </c>
    </row>
    <row r="8749" spans="9:16" x14ac:dyDescent="0.25">
      <c r="I8749" s="5">
        <v>8746</v>
      </c>
      <c r="J8749" s="8">
        <f t="shared" ca="1" si="546"/>
        <v>31</v>
      </c>
      <c r="K8749" s="7" t="str">
        <f t="shared" ca="1" si="544"/>
        <v>LOSE</v>
      </c>
      <c r="L8749" s="8">
        <f t="shared" ca="1" si="545"/>
        <v>-1</v>
      </c>
      <c r="M8749" s="8">
        <f t="shared" ca="1" si="547"/>
        <v>-430</v>
      </c>
      <c r="N8749" s="32">
        <f ca="1">SUM(L$4:L8749)/I8749</f>
        <v>-4.9165332723530755E-2</v>
      </c>
      <c r="O8749" s="46">
        <f ca="1">_xlfn.VAR.P(L$4:L8749)</f>
        <v>33.325961457458142</v>
      </c>
      <c r="P8749" s="33">
        <f ca="1">COUNTIF(K$4:K8749, "WIN")/I8749</f>
        <v>2.6412074091013035E-2</v>
      </c>
    </row>
    <row r="8750" spans="9:16" x14ac:dyDescent="0.25">
      <c r="I8750" s="5">
        <v>8747</v>
      </c>
      <c r="J8750" s="8">
        <f t="shared" ca="1" si="546"/>
        <v>14</v>
      </c>
      <c r="K8750" s="7" t="str">
        <f t="shared" ca="1" si="544"/>
        <v>LOSE</v>
      </c>
      <c r="L8750" s="8">
        <f t="shared" ca="1" si="545"/>
        <v>-1</v>
      </c>
      <c r="M8750" s="8">
        <f t="shared" ca="1" si="547"/>
        <v>-431</v>
      </c>
      <c r="N8750" s="32">
        <f ca="1">SUM(L$4:L8750)/I8750</f>
        <v>-4.927403681262147E-2</v>
      </c>
      <c r="O8750" s="46">
        <f ca="1">_xlfn.VAR.P(L$4:L8750)</f>
        <v>33.322254817667059</v>
      </c>
      <c r="P8750" s="33">
        <f ca="1">COUNTIF(K$4:K8750, "WIN")/I8750</f>
        <v>2.6409054532982736E-2</v>
      </c>
    </row>
    <row r="8751" spans="9:16" x14ac:dyDescent="0.25">
      <c r="I8751" s="5">
        <v>8748</v>
      </c>
      <c r="J8751" s="8">
        <f t="shared" ca="1" si="546"/>
        <v>0</v>
      </c>
      <c r="K8751" s="7" t="str">
        <f t="shared" ca="1" si="544"/>
        <v>LOSE</v>
      </c>
      <c r="L8751" s="8">
        <f t="shared" ca="1" si="545"/>
        <v>-1</v>
      </c>
      <c r="M8751" s="8">
        <f t="shared" ca="1" si="547"/>
        <v>-432</v>
      </c>
      <c r="N8751" s="32">
        <f ca="1">SUM(L$4:L8751)/I8751</f>
        <v>-4.9382716049382713E-2</v>
      </c>
      <c r="O8751" s="46">
        <f ca="1">_xlfn.VAR.P(L$4:L8751)</f>
        <v>33.318549001676573</v>
      </c>
      <c r="P8751" s="33">
        <f ca="1">COUNTIF(K$4:K8751, "WIN")/I8751</f>
        <v>2.6406035665294925E-2</v>
      </c>
    </row>
    <row r="8752" spans="9:16" x14ac:dyDescent="0.25">
      <c r="I8752" s="5">
        <v>8749</v>
      </c>
      <c r="J8752" s="8">
        <f t="shared" ca="1" si="546"/>
        <v>5</v>
      </c>
      <c r="K8752" s="7" t="str">
        <f t="shared" ca="1" si="544"/>
        <v>LOSE</v>
      </c>
      <c r="L8752" s="8">
        <f t="shared" ca="1" si="545"/>
        <v>-1</v>
      </c>
      <c r="M8752" s="8">
        <f t="shared" ca="1" si="547"/>
        <v>-433</v>
      </c>
      <c r="N8752" s="32">
        <f ca="1">SUM(L$4:L8752)/I8752</f>
        <v>-4.9491370442336265E-2</v>
      </c>
      <c r="O8752" s="46">
        <f ca="1">_xlfn.VAR.P(L$4:L8752)</f>
        <v>33.314844009212308</v>
      </c>
      <c r="P8752" s="33">
        <f ca="1">COUNTIF(K$4:K8752, "WIN")/I8752</f>
        <v>2.6403017487712881E-2</v>
      </c>
    </row>
    <row r="8753" spans="9:16" x14ac:dyDescent="0.25">
      <c r="I8753" s="5">
        <v>8750</v>
      </c>
      <c r="J8753" s="8">
        <f t="shared" ca="1" si="546"/>
        <v>2</v>
      </c>
      <c r="K8753" s="7" t="str">
        <f t="shared" ca="1" si="544"/>
        <v>LOSE</v>
      </c>
      <c r="L8753" s="8">
        <f t="shared" ca="1" si="545"/>
        <v>-1</v>
      </c>
      <c r="M8753" s="8">
        <f t="shared" ca="1" si="547"/>
        <v>-434</v>
      </c>
      <c r="N8753" s="32">
        <f ca="1">SUM(L$4:L8753)/I8753</f>
        <v>-4.9599999999999998E-2</v>
      </c>
      <c r="O8753" s="46">
        <f ca="1">_xlfn.VAR.P(L$4:L8753)</f>
        <v>33.311139840000003</v>
      </c>
      <c r="P8753" s="33">
        <f ca="1">COUNTIF(K$4:K8753, "WIN")/I8753</f>
        <v>2.64E-2</v>
      </c>
    </row>
    <row r="8754" spans="9:16" x14ac:dyDescent="0.25">
      <c r="I8754" s="5">
        <v>8751</v>
      </c>
      <c r="J8754" s="8">
        <f t="shared" ca="1" si="546"/>
        <v>29</v>
      </c>
      <c r="K8754" s="7" t="str">
        <f t="shared" ca="1" si="544"/>
        <v>LOSE</v>
      </c>
      <c r="L8754" s="8">
        <f t="shared" ca="1" si="545"/>
        <v>-1</v>
      </c>
      <c r="M8754" s="8">
        <f t="shared" ca="1" si="547"/>
        <v>-435</v>
      </c>
      <c r="N8754" s="32">
        <f ca="1">SUM(L$4:L8754)/I8754</f>
        <v>-4.9708604730887895E-2</v>
      </c>
      <c r="O8754" s="46">
        <f ca="1">_xlfn.VAR.P(L$4:L8754)</f>
        <v>33.307436493765522</v>
      </c>
      <c r="P8754" s="33">
        <f ca="1">COUNTIF(K$4:K8754, "WIN")/I8754</f>
        <v>2.6396983201919782E-2</v>
      </c>
    </row>
    <row r="8755" spans="9:16" x14ac:dyDescent="0.25">
      <c r="I8755" s="5">
        <v>8752</v>
      </c>
      <c r="J8755" s="8">
        <f t="shared" ca="1" si="546"/>
        <v>30</v>
      </c>
      <c r="K8755" s="7" t="str">
        <f t="shared" ca="1" si="544"/>
        <v>LOSE</v>
      </c>
      <c r="L8755" s="8">
        <f t="shared" ca="1" si="545"/>
        <v>-1</v>
      </c>
      <c r="M8755" s="8">
        <f t="shared" ca="1" si="547"/>
        <v>-436</v>
      </c>
      <c r="N8755" s="32">
        <f ca="1">SUM(L$4:L8755)/I8755</f>
        <v>-4.9817184643510058E-2</v>
      </c>
      <c r="O8755" s="46">
        <f ca="1">_xlfn.VAR.P(L$4:L8755)</f>
        <v>33.303733970234852</v>
      </c>
      <c r="P8755" s="33">
        <f ca="1">COUNTIF(K$4:K8755, "WIN")/I8755</f>
        <v>2.6393967093235833E-2</v>
      </c>
    </row>
    <row r="8756" spans="9:16" x14ac:dyDescent="0.25">
      <c r="I8756" s="5">
        <v>8753</v>
      </c>
      <c r="J8756" s="8">
        <f t="shared" ca="1" si="546"/>
        <v>0</v>
      </c>
      <c r="K8756" s="7" t="str">
        <f t="shared" ca="1" si="544"/>
        <v>LOSE</v>
      </c>
      <c r="L8756" s="8">
        <f t="shared" ca="1" si="545"/>
        <v>-1</v>
      </c>
      <c r="M8756" s="8">
        <f t="shared" ca="1" si="547"/>
        <v>-437</v>
      </c>
      <c r="N8756" s="32">
        <f ca="1">SUM(L$4:L8756)/I8756</f>
        <v>-4.9925739746372669E-2</v>
      </c>
      <c r="O8756" s="46">
        <f ca="1">_xlfn.VAR.P(L$4:L8756)</f>
        <v>33.300032269134107</v>
      </c>
      <c r="P8756" s="33">
        <f ca="1">COUNTIF(K$4:K8756, "WIN")/I8756</f>
        <v>2.639095167371187E-2</v>
      </c>
    </row>
    <row r="8757" spans="9:16" x14ac:dyDescent="0.25">
      <c r="I8757" s="5">
        <v>8754</v>
      </c>
      <c r="J8757" s="8">
        <f t="shared" ca="1" si="546"/>
        <v>17</v>
      </c>
      <c r="K8757" s="7" t="str">
        <f t="shared" ca="1" si="544"/>
        <v>LOSE</v>
      </c>
      <c r="L8757" s="8">
        <f t="shared" ca="1" si="545"/>
        <v>-1</v>
      </c>
      <c r="M8757" s="8">
        <f t="shared" ca="1" si="547"/>
        <v>-438</v>
      </c>
      <c r="N8757" s="32">
        <f ca="1">SUM(L$4:L8757)/I8757</f>
        <v>-5.0034270047978065E-2</v>
      </c>
      <c r="O8757" s="46">
        <f ca="1">_xlfn.VAR.P(L$4:L8757)</f>
        <v>33.296331390189515</v>
      </c>
      <c r="P8757" s="33">
        <f ca="1">COUNTIF(K$4:K8757, "WIN")/I8757</f>
        <v>2.6387936943111721E-2</v>
      </c>
    </row>
    <row r="8758" spans="9:16" x14ac:dyDescent="0.25">
      <c r="I8758" s="5">
        <v>8755</v>
      </c>
      <c r="J8758" s="8">
        <f t="shared" ca="1" si="546"/>
        <v>26</v>
      </c>
      <c r="K8758" s="7" t="str">
        <f t="shared" ca="1" si="544"/>
        <v>LOSE</v>
      </c>
      <c r="L8758" s="8">
        <f t="shared" ca="1" si="545"/>
        <v>-1</v>
      </c>
      <c r="M8758" s="8">
        <f t="shared" ca="1" si="547"/>
        <v>-439</v>
      </c>
      <c r="N8758" s="32">
        <f ca="1">SUM(L$4:L8758)/I8758</f>
        <v>-5.014277555682467E-2</v>
      </c>
      <c r="O8758" s="46">
        <f ca="1">_xlfn.VAR.P(L$4:L8758)</f>
        <v>33.292631333127417</v>
      </c>
      <c r="P8758" s="33">
        <f ca="1">COUNTIF(K$4:K8758, "WIN")/I8758</f>
        <v>2.6384922901199315E-2</v>
      </c>
    </row>
    <row r="8759" spans="9:16" x14ac:dyDescent="0.25">
      <c r="I8759" s="5">
        <v>8756</v>
      </c>
      <c r="J8759" s="8">
        <f t="shared" ca="1" si="546"/>
        <v>34</v>
      </c>
      <c r="K8759" s="7" t="str">
        <f t="shared" ca="1" si="544"/>
        <v>LOSE</v>
      </c>
      <c r="L8759" s="8">
        <f t="shared" ca="1" si="545"/>
        <v>-1</v>
      </c>
      <c r="M8759" s="8">
        <f t="shared" ca="1" si="547"/>
        <v>-440</v>
      </c>
      <c r="N8759" s="32">
        <f ca="1">SUM(L$4:L8759)/I8759</f>
        <v>-5.0251256281407038E-2</v>
      </c>
      <c r="O8759" s="46">
        <f ca="1">_xlfn.VAR.P(L$4:L8759)</f>
        <v>33.288932097674298</v>
      </c>
      <c r="P8759" s="33">
        <f ca="1">COUNTIF(K$4:K8759, "WIN")/I8759</f>
        <v>2.6381909547738693E-2</v>
      </c>
    </row>
    <row r="8760" spans="9:16" x14ac:dyDescent="0.25">
      <c r="I8760" s="5">
        <v>8757</v>
      </c>
      <c r="J8760" s="8">
        <f t="shared" ca="1" si="546"/>
        <v>26</v>
      </c>
      <c r="K8760" s="7" t="str">
        <f t="shared" ca="1" si="544"/>
        <v>LOSE</v>
      </c>
      <c r="L8760" s="8">
        <f t="shared" ca="1" si="545"/>
        <v>-1</v>
      </c>
      <c r="M8760" s="8">
        <f t="shared" ca="1" si="547"/>
        <v>-441</v>
      </c>
      <c r="N8760" s="32">
        <f ca="1">SUM(L$4:L8760)/I8760</f>
        <v>-5.0359712230215826E-2</v>
      </c>
      <c r="O8760" s="46">
        <f ca="1">_xlfn.VAR.P(L$4:L8760)</f>
        <v>33.285233683556754</v>
      </c>
      <c r="P8760" s="33">
        <f ca="1">COUNTIF(K$4:K8760, "WIN")/I8760</f>
        <v>2.6378896882494004E-2</v>
      </c>
    </row>
    <row r="8761" spans="9:16" x14ac:dyDescent="0.25">
      <c r="I8761" s="5">
        <v>8758</v>
      </c>
      <c r="J8761" s="8">
        <f t="shared" ca="1" si="546"/>
        <v>15</v>
      </c>
      <c r="K8761" s="7" t="str">
        <f t="shared" ca="1" si="544"/>
        <v>LOSE</v>
      </c>
      <c r="L8761" s="8">
        <f t="shared" ca="1" si="545"/>
        <v>-1</v>
      </c>
      <c r="M8761" s="8">
        <f t="shared" ca="1" si="547"/>
        <v>-442</v>
      </c>
      <c r="N8761" s="32">
        <f ca="1">SUM(L$4:L8761)/I8761</f>
        <v>-5.0468143411737838E-2</v>
      </c>
      <c r="O8761" s="46">
        <f ca="1">_xlfn.VAR.P(L$4:L8761)</f>
        <v>33.281536090501483</v>
      </c>
      <c r="P8761" s="33">
        <f ca="1">COUNTIF(K$4:K8761, "WIN")/I8761</f>
        <v>2.6375884905229505E-2</v>
      </c>
    </row>
    <row r="8762" spans="9:16" x14ac:dyDescent="0.25">
      <c r="I8762" s="5">
        <v>8759</v>
      </c>
      <c r="J8762" s="8">
        <f t="shared" ca="1" si="546"/>
        <v>21</v>
      </c>
      <c r="K8762" s="7" t="str">
        <f t="shared" ca="1" si="544"/>
        <v>LOSE</v>
      </c>
      <c r="L8762" s="8">
        <f t="shared" ca="1" si="545"/>
        <v>-1</v>
      </c>
      <c r="M8762" s="8">
        <f t="shared" ca="1" si="547"/>
        <v>-443</v>
      </c>
      <c r="N8762" s="32">
        <f ca="1">SUM(L$4:L8762)/I8762</f>
        <v>-5.0576549834455989E-2</v>
      </c>
      <c r="O8762" s="46">
        <f ca="1">_xlfn.VAR.P(L$4:L8762)</f>
        <v>33.277839318235337</v>
      </c>
      <c r="P8762" s="33">
        <f ca="1">COUNTIF(K$4:K8762, "WIN")/I8762</f>
        <v>2.6372873615709554E-2</v>
      </c>
    </row>
    <row r="8763" spans="9:16" x14ac:dyDescent="0.25">
      <c r="I8763" s="5">
        <v>8760</v>
      </c>
      <c r="J8763" s="8">
        <f t="shared" ca="1" si="546"/>
        <v>10</v>
      </c>
      <c r="K8763" s="7" t="str">
        <f t="shared" ca="1" si="544"/>
        <v>LOSE</v>
      </c>
      <c r="L8763" s="8">
        <f t="shared" ca="1" si="545"/>
        <v>-1</v>
      </c>
      <c r="M8763" s="8">
        <f t="shared" ca="1" si="547"/>
        <v>-444</v>
      </c>
      <c r="N8763" s="32">
        <f ca="1">SUM(L$4:L8763)/I8763</f>
        <v>-5.0684931506849315E-2</v>
      </c>
      <c r="O8763" s="46">
        <f ca="1">_xlfn.VAR.P(L$4:L8763)</f>
        <v>33.274143366485269</v>
      </c>
      <c r="P8763" s="33">
        <f ca="1">COUNTIF(K$4:K8763, "WIN")/I8763</f>
        <v>2.6369863013698629E-2</v>
      </c>
    </row>
    <row r="8764" spans="9:16" x14ac:dyDescent="0.25">
      <c r="I8764" s="5">
        <v>8761</v>
      </c>
      <c r="J8764" s="8">
        <f t="shared" ca="1" si="546"/>
        <v>29</v>
      </c>
      <c r="K8764" s="7" t="str">
        <f t="shared" ca="1" si="544"/>
        <v>LOSE</v>
      </c>
      <c r="L8764" s="8">
        <f t="shared" ca="1" si="545"/>
        <v>-1</v>
      </c>
      <c r="M8764" s="8">
        <f t="shared" ca="1" si="547"/>
        <v>-445</v>
      </c>
      <c r="N8764" s="32">
        <f ca="1">SUM(L$4:L8764)/I8764</f>
        <v>-5.0793288437392989E-2</v>
      </c>
      <c r="O8764" s="46">
        <f ca="1">_xlfn.VAR.P(L$4:L8764)</f>
        <v>33.270448234978353</v>
      </c>
      <c r="P8764" s="33">
        <f ca="1">COUNTIF(K$4:K8764, "WIN")/I8764</f>
        <v>2.6366853098961307E-2</v>
      </c>
    </row>
    <row r="8765" spans="9:16" x14ac:dyDescent="0.25">
      <c r="I8765" s="5">
        <v>8762</v>
      </c>
      <c r="J8765" s="8">
        <f t="shared" ca="1" si="546"/>
        <v>24</v>
      </c>
      <c r="K8765" s="7" t="str">
        <f t="shared" ca="1" si="544"/>
        <v>LOSE</v>
      </c>
      <c r="L8765" s="8">
        <f t="shared" ca="1" si="545"/>
        <v>-1</v>
      </c>
      <c r="M8765" s="8">
        <f t="shared" ca="1" si="547"/>
        <v>-446</v>
      </c>
      <c r="N8765" s="32">
        <f ca="1">SUM(L$4:L8765)/I8765</f>
        <v>-5.0901620634558317E-2</v>
      </c>
      <c r="O8765" s="46">
        <f ca="1">_xlfn.VAR.P(L$4:L8765)</f>
        <v>33.26675392344179</v>
      </c>
      <c r="P8765" s="33">
        <f ca="1">COUNTIF(K$4:K8765, "WIN")/I8765</f>
        <v>2.6363843871262269E-2</v>
      </c>
    </row>
    <row r="8766" spans="9:16" x14ac:dyDescent="0.25">
      <c r="I8766" s="5">
        <v>8763</v>
      </c>
      <c r="J8766" s="8">
        <f t="shared" ca="1" si="546"/>
        <v>22</v>
      </c>
      <c r="K8766" s="7" t="str">
        <f t="shared" ca="1" si="544"/>
        <v>LOSE</v>
      </c>
      <c r="L8766" s="8">
        <f t="shared" ca="1" si="545"/>
        <v>-1</v>
      </c>
      <c r="M8766" s="8">
        <f t="shared" ca="1" si="547"/>
        <v>-447</v>
      </c>
      <c r="N8766" s="32">
        <f ca="1">SUM(L$4:L8766)/I8766</f>
        <v>-5.1009928106812735E-2</v>
      </c>
      <c r="O8766" s="46">
        <f ca="1">_xlfn.VAR.P(L$4:L8766)</f>
        <v>33.263060431602902</v>
      </c>
      <c r="P8766" s="33">
        <f ca="1">COUNTIF(K$4:K8766, "WIN")/I8766</f>
        <v>2.6360835330366313E-2</v>
      </c>
    </row>
    <row r="8767" spans="9:16" x14ac:dyDescent="0.25">
      <c r="I8767" s="5">
        <v>8764</v>
      </c>
      <c r="J8767" s="8">
        <f t="shared" ca="1" si="546"/>
        <v>2</v>
      </c>
      <c r="K8767" s="7" t="str">
        <f t="shared" ca="1" si="544"/>
        <v>LOSE</v>
      </c>
      <c r="L8767" s="8">
        <f t="shared" ca="1" si="545"/>
        <v>-1</v>
      </c>
      <c r="M8767" s="8">
        <f t="shared" ca="1" si="547"/>
        <v>-448</v>
      </c>
      <c r="N8767" s="32">
        <f ca="1">SUM(L$4:L8767)/I8767</f>
        <v>-5.1118210862619806E-2</v>
      </c>
      <c r="O8767" s="46">
        <f ca="1">_xlfn.VAR.P(L$4:L8767)</f>
        <v>33.259367759189132</v>
      </c>
      <c r="P8767" s="33">
        <f ca="1">COUNTIF(K$4:K8767, "WIN")/I8767</f>
        <v>2.6357827476038338E-2</v>
      </c>
    </row>
    <row r="8768" spans="9:16" x14ac:dyDescent="0.25">
      <c r="I8768" s="5">
        <v>8765</v>
      </c>
      <c r="J8768" s="8">
        <f t="shared" ca="1" si="546"/>
        <v>35</v>
      </c>
      <c r="K8768" s="7" t="str">
        <f t="shared" ca="1" si="544"/>
        <v>LOSE</v>
      </c>
      <c r="L8768" s="8">
        <f t="shared" ca="1" si="545"/>
        <v>-1</v>
      </c>
      <c r="M8768" s="8">
        <f t="shared" ca="1" si="547"/>
        <v>-449</v>
      </c>
      <c r="N8768" s="32">
        <f ca="1">SUM(L$4:L8768)/I8768</f>
        <v>-5.1226468910439249E-2</v>
      </c>
      <c r="O8768" s="46">
        <f ca="1">_xlfn.VAR.P(L$4:L8768)</f>
        <v>33.255675905928037</v>
      </c>
      <c r="P8768" s="33">
        <f ca="1">COUNTIF(K$4:K8768, "WIN")/I8768</f>
        <v>2.6354820308043356E-2</v>
      </c>
    </row>
    <row r="8769" spans="9:16" x14ac:dyDescent="0.25">
      <c r="I8769" s="5">
        <v>8766</v>
      </c>
      <c r="J8769" s="8">
        <f t="shared" ca="1" si="546"/>
        <v>28</v>
      </c>
      <c r="K8769" s="7" t="str">
        <f t="shared" ca="1" si="544"/>
        <v>LOSE</v>
      </c>
      <c r="L8769" s="8">
        <f t="shared" ca="1" si="545"/>
        <v>-1</v>
      </c>
      <c r="M8769" s="8">
        <f t="shared" ca="1" si="547"/>
        <v>-450</v>
      </c>
      <c r="N8769" s="32">
        <f ca="1">SUM(L$4:L8769)/I8769</f>
        <v>-5.1334702258726897E-2</v>
      </c>
      <c r="O8769" s="46">
        <f ca="1">_xlfn.VAR.P(L$4:L8769)</f>
        <v>33.251984871547293</v>
      </c>
      <c r="P8769" s="33">
        <f ca="1">COUNTIF(K$4:K8769, "WIN")/I8769</f>
        <v>2.6351813826146476E-2</v>
      </c>
    </row>
    <row r="8770" spans="9:16" x14ac:dyDescent="0.25">
      <c r="I8770" s="5">
        <v>8767</v>
      </c>
      <c r="J8770" s="8">
        <f t="shared" ca="1" si="546"/>
        <v>23</v>
      </c>
      <c r="K8770" s="7" t="str">
        <f t="shared" ca="1" si="544"/>
        <v>LOSE</v>
      </c>
      <c r="L8770" s="8">
        <f t="shared" ca="1" si="545"/>
        <v>-1</v>
      </c>
      <c r="M8770" s="8">
        <f t="shared" ca="1" si="547"/>
        <v>-451</v>
      </c>
      <c r="N8770" s="32">
        <f ca="1">SUM(L$4:L8770)/I8770</f>
        <v>-5.1442910915934753E-2</v>
      </c>
      <c r="O8770" s="46">
        <f ca="1">_xlfn.VAR.P(L$4:L8770)</f>
        <v>33.248294655774714</v>
      </c>
      <c r="P8770" s="33">
        <f ca="1">COUNTIF(K$4:K8770, "WIN")/I8770</f>
        <v>2.6348808030112924E-2</v>
      </c>
    </row>
    <row r="8771" spans="9:16" x14ac:dyDescent="0.25">
      <c r="I8771" s="5">
        <v>8768</v>
      </c>
      <c r="J8771" s="8">
        <f t="shared" ca="1" si="546"/>
        <v>19</v>
      </c>
      <c r="K8771" s="7" t="str">
        <f t="shared" ca="1" si="544"/>
        <v>LOSE</v>
      </c>
      <c r="L8771" s="8">
        <f t="shared" ca="1" si="545"/>
        <v>-1</v>
      </c>
      <c r="M8771" s="8">
        <f t="shared" ca="1" si="547"/>
        <v>-452</v>
      </c>
      <c r="N8771" s="32">
        <f ca="1">SUM(L$4:L8771)/I8771</f>
        <v>-5.1551094890510948E-2</v>
      </c>
      <c r="O8771" s="46">
        <f ca="1">_xlfn.VAR.P(L$4:L8771)</f>
        <v>33.244605258338218</v>
      </c>
      <c r="P8771" s="33">
        <f ca="1">COUNTIF(K$4:K8771, "WIN")/I8771</f>
        <v>2.634580291970803E-2</v>
      </c>
    </row>
    <row r="8772" spans="9:16" x14ac:dyDescent="0.25">
      <c r="I8772" s="5">
        <v>8769</v>
      </c>
      <c r="J8772" s="8">
        <f t="shared" ca="1" si="546"/>
        <v>31</v>
      </c>
      <c r="K8772" s="7" t="str">
        <f t="shared" ref="K8772:K8835" ca="1" si="548">IF($D$7 = $J8772, "WIN", "LOSE")</f>
        <v>LOSE</v>
      </c>
      <c r="L8772" s="8">
        <f t="shared" ref="L8772:L8835" ca="1" si="549">IF($K8772 = "WIN", 35, -1)</f>
        <v>-1</v>
      </c>
      <c r="M8772" s="8">
        <f t="shared" ca="1" si="547"/>
        <v>-453</v>
      </c>
      <c r="N8772" s="32">
        <f ca="1">SUM(L$4:L8772)/I8772</f>
        <v>-5.1659254190899763E-2</v>
      </c>
      <c r="O8772" s="46">
        <f ca="1">_xlfn.VAR.P(L$4:L8772)</f>
        <v>33.240916678965846</v>
      </c>
      <c r="P8772" s="33">
        <f ca="1">COUNTIF(K$4:K8772, "WIN")/I8772</f>
        <v>2.6342798494697228E-2</v>
      </c>
    </row>
    <row r="8773" spans="9:16" x14ac:dyDescent="0.25">
      <c r="I8773" s="5">
        <v>8770</v>
      </c>
      <c r="J8773" s="8">
        <f t="shared" ca="1" si="546"/>
        <v>14</v>
      </c>
      <c r="K8773" s="7" t="str">
        <f t="shared" ca="1" si="548"/>
        <v>LOSE</v>
      </c>
      <c r="L8773" s="8">
        <f t="shared" ca="1" si="549"/>
        <v>-1</v>
      </c>
      <c r="M8773" s="8">
        <f t="shared" ca="1" si="547"/>
        <v>-454</v>
      </c>
      <c r="N8773" s="32">
        <f ca="1">SUM(L$4:L8773)/I8773</f>
        <v>-5.1767388825541619E-2</v>
      </c>
      <c r="O8773" s="46">
        <f ca="1">_xlfn.VAR.P(L$4:L8773)</f>
        <v>33.237228917385771</v>
      </c>
      <c r="P8773" s="33">
        <f ca="1">COUNTIF(K$4:K8773, "WIN")/I8773</f>
        <v>2.6339794754846067E-2</v>
      </c>
    </row>
    <row r="8774" spans="9:16" x14ac:dyDescent="0.25">
      <c r="I8774" s="5">
        <v>8771</v>
      </c>
      <c r="J8774" s="8">
        <f t="shared" ref="J8774:J8837" ca="1" si="550">RANDBETWEEN(0,36)</f>
        <v>8</v>
      </c>
      <c r="K8774" s="7" t="str">
        <f t="shared" ca="1" si="548"/>
        <v>LOSE</v>
      </c>
      <c r="L8774" s="8">
        <f t="shared" ca="1" si="549"/>
        <v>-1</v>
      </c>
      <c r="M8774" s="8">
        <f t="shared" ref="M8774:M8837" ca="1" si="551">M8773+L8774</f>
        <v>-455</v>
      </c>
      <c r="N8774" s="32">
        <f ca="1">SUM(L$4:L8774)/I8774</f>
        <v>-5.1875498802873107E-2</v>
      </c>
      <c r="O8774" s="46">
        <f ca="1">_xlfn.VAR.P(L$4:L8774)</f>
        <v>33.233541973326268</v>
      </c>
      <c r="P8774" s="33">
        <f ca="1">COUNTIF(K$4:K8774, "WIN")/I8774</f>
        <v>2.6336791699920193E-2</v>
      </c>
    </row>
    <row r="8775" spans="9:16" x14ac:dyDescent="0.25">
      <c r="I8775" s="5">
        <v>8772</v>
      </c>
      <c r="J8775" s="8">
        <f t="shared" ca="1" si="550"/>
        <v>4</v>
      </c>
      <c r="K8775" s="7" t="str">
        <f t="shared" ca="1" si="548"/>
        <v>LOSE</v>
      </c>
      <c r="L8775" s="8">
        <f t="shared" ca="1" si="549"/>
        <v>-1</v>
      </c>
      <c r="M8775" s="8">
        <f t="shared" ca="1" si="551"/>
        <v>-456</v>
      </c>
      <c r="N8775" s="32">
        <f ca="1">SUM(L$4:L8775)/I8775</f>
        <v>-5.1983584131326949E-2</v>
      </c>
      <c r="O8775" s="46">
        <f ca="1">_xlfn.VAR.P(L$4:L8775)</f>
        <v>33.229855846515747</v>
      </c>
      <c r="P8775" s="33">
        <f ca="1">COUNTIF(K$4:K8775, "WIN")/I8775</f>
        <v>2.6333789329685362E-2</v>
      </c>
    </row>
    <row r="8776" spans="9:16" x14ac:dyDescent="0.25">
      <c r="I8776" s="5">
        <v>8773</v>
      </c>
      <c r="J8776" s="8">
        <f t="shared" ca="1" si="550"/>
        <v>6</v>
      </c>
      <c r="K8776" s="7" t="str">
        <f t="shared" ca="1" si="548"/>
        <v>LOSE</v>
      </c>
      <c r="L8776" s="8">
        <f t="shared" ca="1" si="549"/>
        <v>-1</v>
      </c>
      <c r="M8776" s="8">
        <f t="shared" ca="1" si="551"/>
        <v>-457</v>
      </c>
      <c r="N8776" s="32">
        <f ca="1">SUM(L$4:L8776)/I8776</f>
        <v>-5.2091644819332039E-2</v>
      </c>
      <c r="O8776" s="46">
        <f ca="1">_xlfn.VAR.P(L$4:L8776)</f>
        <v>33.22617053668273</v>
      </c>
      <c r="P8776" s="33">
        <f ca="1">COUNTIF(K$4:K8776, "WIN")/I8776</f>
        <v>2.6330787643907443E-2</v>
      </c>
    </row>
    <row r="8777" spans="9:16" x14ac:dyDescent="0.25">
      <c r="I8777" s="5">
        <v>8774</v>
      </c>
      <c r="J8777" s="8">
        <f t="shared" ca="1" si="550"/>
        <v>3</v>
      </c>
      <c r="K8777" s="7" t="str">
        <f t="shared" ca="1" si="548"/>
        <v>LOSE</v>
      </c>
      <c r="L8777" s="8">
        <f t="shared" ca="1" si="549"/>
        <v>-1</v>
      </c>
      <c r="M8777" s="8">
        <f t="shared" ca="1" si="551"/>
        <v>-458</v>
      </c>
      <c r="N8777" s="32">
        <f ca="1">SUM(L$4:L8777)/I8777</f>
        <v>-5.2199680875313424E-2</v>
      </c>
      <c r="O8777" s="46">
        <f ca="1">_xlfn.VAR.P(L$4:L8777)</f>
        <v>33.222486043555861</v>
      </c>
      <c r="P8777" s="33">
        <f ca="1">COUNTIF(K$4:K8777, "WIN")/I8777</f>
        <v>2.6327786642352406E-2</v>
      </c>
    </row>
    <row r="8778" spans="9:16" x14ac:dyDescent="0.25">
      <c r="I8778" s="5">
        <v>8775</v>
      </c>
      <c r="J8778" s="8">
        <f t="shared" ca="1" si="550"/>
        <v>1</v>
      </c>
      <c r="K8778" s="7" t="str">
        <f t="shared" ca="1" si="548"/>
        <v>LOSE</v>
      </c>
      <c r="L8778" s="8">
        <f t="shared" ca="1" si="549"/>
        <v>-1</v>
      </c>
      <c r="M8778" s="8">
        <f t="shared" ca="1" si="551"/>
        <v>-459</v>
      </c>
      <c r="N8778" s="32">
        <f ca="1">SUM(L$4:L8778)/I8778</f>
        <v>-5.2307692307692305E-2</v>
      </c>
      <c r="O8778" s="46">
        <f ca="1">_xlfn.VAR.P(L$4:L8778)</f>
        <v>33.218802366863905</v>
      </c>
      <c r="P8778" s="33">
        <f ca="1">COUNTIF(K$4:K8778, "WIN")/I8778</f>
        <v>2.6324786324786326E-2</v>
      </c>
    </row>
    <row r="8779" spans="9:16" x14ac:dyDescent="0.25">
      <c r="I8779" s="5">
        <v>8776</v>
      </c>
      <c r="J8779" s="8">
        <f t="shared" ca="1" si="550"/>
        <v>35</v>
      </c>
      <c r="K8779" s="7" t="str">
        <f t="shared" ca="1" si="548"/>
        <v>LOSE</v>
      </c>
      <c r="L8779" s="8">
        <f t="shared" ca="1" si="549"/>
        <v>-1</v>
      </c>
      <c r="M8779" s="8">
        <f t="shared" ca="1" si="551"/>
        <v>-460</v>
      </c>
      <c r="N8779" s="32">
        <f ca="1">SUM(L$4:L8779)/I8779</f>
        <v>-5.2415679124886053E-2</v>
      </c>
      <c r="O8779" s="46">
        <f ca="1">_xlfn.VAR.P(L$4:L8779)</f>
        <v>33.215119506335753</v>
      </c>
      <c r="P8779" s="33">
        <f ca="1">COUNTIF(K$4:K8779, "WIN")/I8779</f>
        <v>2.6321786690975388E-2</v>
      </c>
    </row>
    <row r="8780" spans="9:16" x14ac:dyDescent="0.25">
      <c r="I8780" s="5">
        <v>8777</v>
      </c>
      <c r="J8780" s="8">
        <f t="shared" ca="1" si="550"/>
        <v>13</v>
      </c>
      <c r="K8780" s="7" t="str">
        <f t="shared" ca="1" si="548"/>
        <v>LOSE</v>
      </c>
      <c r="L8780" s="8">
        <f t="shared" ca="1" si="549"/>
        <v>-1</v>
      </c>
      <c r="M8780" s="8">
        <f t="shared" ca="1" si="551"/>
        <v>-461</v>
      </c>
      <c r="N8780" s="32">
        <f ca="1">SUM(L$4:L8780)/I8780</f>
        <v>-5.2523641335308194E-2</v>
      </c>
      <c r="O8780" s="46">
        <f ca="1">_xlfn.VAR.P(L$4:L8780)</f>
        <v>33.211437461700399</v>
      </c>
      <c r="P8780" s="33">
        <f ca="1">COUNTIF(K$4:K8780, "WIN")/I8780</f>
        <v>2.6318787740685884E-2</v>
      </c>
    </row>
    <row r="8781" spans="9:16" x14ac:dyDescent="0.25">
      <c r="I8781" s="5">
        <v>8778</v>
      </c>
      <c r="J8781" s="8">
        <f t="shared" ca="1" si="550"/>
        <v>11</v>
      </c>
      <c r="K8781" s="7" t="str">
        <f t="shared" ca="1" si="548"/>
        <v>LOSE</v>
      </c>
      <c r="L8781" s="8">
        <f t="shared" ca="1" si="549"/>
        <v>-1</v>
      </c>
      <c r="M8781" s="8">
        <f t="shared" ca="1" si="551"/>
        <v>-462</v>
      </c>
      <c r="N8781" s="32">
        <f ca="1">SUM(L$4:L8781)/I8781</f>
        <v>-5.2631578947368418E-2</v>
      </c>
      <c r="O8781" s="46">
        <f ca="1">_xlfn.VAR.P(L$4:L8781)</f>
        <v>33.207756232686982</v>
      </c>
      <c r="P8781" s="33">
        <f ca="1">COUNTIF(K$4:K8781, "WIN")/I8781</f>
        <v>2.6315789473684209E-2</v>
      </c>
    </row>
    <row r="8782" spans="9:16" x14ac:dyDescent="0.25">
      <c r="I8782" s="5">
        <v>8779</v>
      </c>
      <c r="J8782" s="8">
        <f t="shared" ca="1" si="550"/>
        <v>11</v>
      </c>
      <c r="K8782" s="7" t="str">
        <f t="shared" ca="1" si="548"/>
        <v>LOSE</v>
      </c>
      <c r="L8782" s="8">
        <f t="shared" ca="1" si="549"/>
        <v>-1</v>
      </c>
      <c r="M8782" s="8">
        <f t="shared" ca="1" si="551"/>
        <v>-463</v>
      </c>
      <c r="N8782" s="32">
        <f ca="1">SUM(L$4:L8782)/I8782</f>
        <v>-5.2739491969472606E-2</v>
      </c>
      <c r="O8782" s="46">
        <f ca="1">_xlfn.VAR.P(L$4:L8782)</f>
        <v>33.20407581902473</v>
      </c>
      <c r="P8782" s="33">
        <f ca="1">COUNTIF(K$4:K8782, "WIN")/I8782</f>
        <v>2.6312791889736873E-2</v>
      </c>
    </row>
    <row r="8783" spans="9:16" x14ac:dyDescent="0.25">
      <c r="I8783" s="5">
        <v>8780</v>
      </c>
      <c r="J8783" s="8">
        <f t="shared" ca="1" si="550"/>
        <v>35</v>
      </c>
      <c r="K8783" s="7" t="str">
        <f t="shared" ca="1" si="548"/>
        <v>LOSE</v>
      </c>
      <c r="L8783" s="8">
        <f t="shared" ca="1" si="549"/>
        <v>-1</v>
      </c>
      <c r="M8783" s="8">
        <f t="shared" ca="1" si="551"/>
        <v>-464</v>
      </c>
      <c r="N8783" s="32">
        <f ca="1">SUM(L$4:L8783)/I8783</f>
        <v>-5.2847380410022779E-2</v>
      </c>
      <c r="O8783" s="46">
        <f ca="1">_xlfn.VAR.P(L$4:L8783)</f>
        <v>33.200396220443025</v>
      </c>
      <c r="P8783" s="33">
        <f ca="1">COUNTIF(K$4:K8783, "WIN")/I8783</f>
        <v>2.6309794988610479E-2</v>
      </c>
    </row>
    <row r="8784" spans="9:16" x14ac:dyDescent="0.25">
      <c r="I8784" s="5">
        <v>8781</v>
      </c>
      <c r="J8784" s="8">
        <f t="shared" ca="1" si="550"/>
        <v>28</v>
      </c>
      <c r="K8784" s="7" t="str">
        <f t="shared" ca="1" si="548"/>
        <v>LOSE</v>
      </c>
      <c r="L8784" s="8">
        <f t="shared" ca="1" si="549"/>
        <v>-1</v>
      </c>
      <c r="M8784" s="8">
        <f t="shared" ca="1" si="551"/>
        <v>-465</v>
      </c>
      <c r="N8784" s="32">
        <f ca="1">SUM(L$4:L8784)/I8784</f>
        <v>-5.295524427741715E-2</v>
      </c>
      <c r="O8784" s="46">
        <f ca="1">_xlfn.VAR.P(L$4:L8784)</f>
        <v>33.196717436671335</v>
      </c>
      <c r="P8784" s="33">
        <f ca="1">COUNTIF(K$4:K8784, "WIN")/I8784</f>
        <v>2.6306798770071745E-2</v>
      </c>
    </row>
    <row r="8785" spans="9:16" x14ac:dyDescent="0.25">
      <c r="I8785" s="5">
        <v>8782</v>
      </c>
      <c r="J8785" s="8">
        <f t="shared" ca="1" si="550"/>
        <v>11</v>
      </c>
      <c r="K8785" s="7" t="str">
        <f t="shared" ca="1" si="548"/>
        <v>LOSE</v>
      </c>
      <c r="L8785" s="8">
        <f t="shared" ca="1" si="549"/>
        <v>-1</v>
      </c>
      <c r="M8785" s="8">
        <f t="shared" ca="1" si="551"/>
        <v>-466</v>
      </c>
      <c r="N8785" s="32">
        <f ca="1">SUM(L$4:L8785)/I8785</f>
        <v>-5.3063083580050102E-2</v>
      </c>
      <c r="O8785" s="46">
        <f ca="1">_xlfn.VAR.P(L$4:L8785)</f>
        <v>33.19303946743927</v>
      </c>
      <c r="P8785" s="33">
        <f ca="1">COUNTIF(K$4:K8785, "WIN")/I8785</f>
        <v>2.6303803233887497E-2</v>
      </c>
    </row>
    <row r="8786" spans="9:16" x14ac:dyDescent="0.25">
      <c r="I8786" s="5">
        <v>8783</v>
      </c>
      <c r="J8786" s="8">
        <f t="shared" ca="1" si="550"/>
        <v>10</v>
      </c>
      <c r="K8786" s="7" t="str">
        <f t="shared" ca="1" si="548"/>
        <v>LOSE</v>
      </c>
      <c r="L8786" s="8">
        <f t="shared" ca="1" si="549"/>
        <v>-1</v>
      </c>
      <c r="M8786" s="8">
        <f t="shared" ca="1" si="551"/>
        <v>-467</v>
      </c>
      <c r="N8786" s="32">
        <f ca="1">SUM(L$4:L8786)/I8786</f>
        <v>-5.3170898326312194E-2</v>
      </c>
      <c r="O8786" s="46">
        <f ca="1">_xlfn.VAR.P(L$4:L8786)</f>
        <v>33.189362312476561</v>
      </c>
      <c r="P8786" s="33">
        <f ca="1">COUNTIF(K$4:K8786, "WIN")/I8786</f>
        <v>2.630080837982466E-2</v>
      </c>
    </row>
    <row r="8787" spans="9:16" x14ac:dyDescent="0.25">
      <c r="I8787" s="5">
        <v>8784</v>
      </c>
      <c r="J8787" s="8">
        <f t="shared" ca="1" si="550"/>
        <v>6</v>
      </c>
      <c r="K8787" s="7" t="str">
        <f t="shared" ca="1" si="548"/>
        <v>LOSE</v>
      </c>
      <c r="L8787" s="8">
        <f t="shared" ca="1" si="549"/>
        <v>-1</v>
      </c>
      <c r="M8787" s="8">
        <f t="shared" ca="1" si="551"/>
        <v>-468</v>
      </c>
      <c r="N8787" s="32">
        <f ca="1">SUM(L$4:L8787)/I8787</f>
        <v>-5.3278688524590161E-2</v>
      </c>
      <c r="O8787" s="46">
        <f ca="1">_xlfn.VAR.P(L$4:L8787)</f>
        <v>33.185685971513031</v>
      </c>
      <c r="P8787" s="33">
        <f ca="1">COUNTIF(K$4:K8787, "WIN")/I8787</f>
        <v>2.6297814207650275E-2</v>
      </c>
    </row>
    <row r="8788" spans="9:16" x14ac:dyDescent="0.25">
      <c r="I8788" s="5">
        <v>8785</v>
      </c>
      <c r="J8788" s="8">
        <f t="shared" ca="1" si="550"/>
        <v>28</v>
      </c>
      <c r="K8788" s="7" t="str">
        <f t="shared" ca="1" si="548"/>
        <v>LOSE</v>
      </c>
      <c r="L8788" s="8">
        <f t="shared" ca="1" si="549"/>
        <v>-1</v>
      </c>
      <c r="M8788" s="8">
        <f t="shared" ca="1" si="551"/>
        <v>-469</v>
      </c>
      <c r="N8788" s="32">
        <f ca="1">SUM(L$4:L8788)/I8788</f>
        <v>-5.3386454183266929E-2</v>
      </c>
      <c r="O8788" s="46">
        <f ca="1">_xlfn.VAR.P(L$4:L8788)</f>
        <v>33.18201044427866</v>
      </c>
      <c r="P8788" s="33">
        <f ca="1">COUNTIF(K$4:K8788, "WIN")/I8788</f>
        <v>2.6294820717131476E-2</v>
      </c>
    </row>
    <row r="8789" spans="9:16" x14ac:dyDescent="0.25">
      <c r="I8789" s="5">
        <v>8786</v>
      </c>
      <c r="J8789" s="8">
        <f t="shared" ca="1" si="550"/>
        <v>25</v>
      </c>
      <c r="K8789" s="7" t="str">
        <f t="shared" ca="1" si="548"/>
        <v>LOSE</v>
      </c>
      <c r="L8789" s="8">
        <f t="shared" ca="1" si="549"/>
        <v>-1</v>
      </c>
      <c r="M8789" s="8">
        <f t="shared" ca="1" si="551"/>
        <v>-470</v>
      </c>
      <c r="N8789" s="32">
        <f ca="1">SUM(L$4:L8789)/I8789</f>
        <v>-5.3494195310721603E-2</v>
      </c>
      <c r="O8789" s="46">
        <f ca="1">_xlfn.VAR.P(L$4:L8789)</f>
        <v>33.178335730503527</v>
      </c>
      <c r="P8789" s="33">
        <f ca="1">COUNTIF(K$4:K8789, "WIN")/I8789</f>
        <v>2.6291827908035512E-2</v>
      </c>
    </row>
    <row r="8790" spans="9:16" x14ac:dyDescent="0.25">
      <c r="I8790" s="5">
        <v>8787</v>
      </c>
      <c r="J8790" s="8">
        <f t="shared" ca="1" si="550"/>
        <v>29</v>
      </c>
      <c r="K8790" s="7" t="str">
        <f t="shared" ca="1" si="548"/>
        <v>LOSE</v>
      </c>
      <c r="L8790" s="8">
        <f t="shared" ca="1" si="549"/>
        <v>-1</v>
      </c>
      <c r="M8790" s="8">
        <f t="shared" ca="1" si="551"/>
        <v>-471</v>
      </c>
      <c r="N8790" s="32">
        <f ca="1">SUM(L$4:L8790)/I8790</f>
        <v>-5.3601911915329467E-2</v>
      </c>
      <c r="O8790" s="46">
        <f ca="1">_xlfn.VAR.P(L$4:L8790)</f>
        <v>33.174661829917817</v>
      </c>
      <c r="P8790" s="33">
        <f ca="1">COUNTIF(K$4:K8790, "WIN")/I8790</f>
        <v>2.6288835780129739E-2</v>
      </c>
    </row>
    <row r="8791" spans="9:16" x14ac:dyDescent="0.25">
      <c r="I8791" s="5">
        <v>8788</v>
      </c>
      <c r="J8791" s="8">
        <f t="shared" ca="1" si="550"/>
        <v>24</v>
      </c>
      <c r="K8791" s="7" t="str">
        <f t="shared" ca="1" si="548"/>
        <v>LOSE</v>
      </c>
      <c r="L8791" s="8">
        <f t="shared" ca="1" si="549"/>
        <v>-1</v>
      </c>
      <c r="M8791" s="8">
        <f t="shared" ca="1" si="551"/>
        <v>-472</v>
      </c>
      <c r="N8791" s="32">
        <f ca="1">SUM(L$4:L8791)/I8791</f>
        <v>-5.3709604005461993E-2</v>
      </c>
      <c r="O8791" s="46">
        <f ca="1">_xlfn.VAR.P(L$4:L8791)</f>
        <v>33.170988742251872</v>
      </c>
      <c r="P8791" s="33">
        <f ca="1">COUNTIF(K$4:K8791, "WIN")/I8791</f>
        <v>2.628584433318161E-2</v>
      </c>
    </row>
    <row r="8792" spans="9:16" x14ac:dyDescent="0.25">
      <c r="I8792" s="5">
        <v>8789</v>
      </c>
      <c r="J8792" s="8">
        <f t="shared" ca="1" si="550"/>
        <v>6</v>
      </c>
      <c r="K8792" s="7" t="str">
        <f t="shared" ca="1" si="548"/>
        <v>LOSE</v>
      </c>
      <c r="L8792" s="8">
        <f t="shared" ca="1" si="549"/>
        <v>-1</v>
      </c>
      <c r="M8792" s="8">
        <f t="shared" ca="1" si="551"/>
        <v>-473</v>
      </c>
      <c r="N8792" s="32">
        <f ca="1">SUM(L$4:L8792)/I8792</f>
        <v>-5.3817271589486862E-2</v>
      </c>
      <c r="O8792" s="46">
        <f ca="1">_xlfn.VAR.P(L$4:L8792)</f>
        <v>33.167316467236112</v>
      </c>
      <c r="P8792" s="33">
        <f ca="1">COUNTIF(K$4:K8792, "WIN")/I8792</f>
        <v>2.6282853566958697E-2</v>
      </c>
    </row>
    <row r="8793" spans="9:16" x14ac:dyDescent="0.25">
      <c r="I8793" s="5">
        <v>8790</v>
      </c>
      <c r="J8793" s="8">
        <f t="shared" ca="1" si="550"/>
        <v>18</v>
      </c>
      <c r="K8793" s="7" t="str">
        <f t="shared" ca="1" si="548"/>
        <v>LOSE</v>
      </c>
      <c r="L8793" s="8">
        <f t="shared" ca="1" si="549"/>
        <v>-1</v>
      </c>
      <c r="M8793" s="8">
        <f t="shared" ca="1" si="551"/>
        <v>-474</v>
      </c>
      <c r="N8793" s="32">
        <f ca="1">SUM(L$4:L8793)/I8793</f>
        <v>-5.3924914675767918E-2</v>
      </c>
      <c r="O8793" s="46">
        <f ca="1">_xlfn.VAR.P(L$4:L8793)</f>
        <v>33.163645004601101</v>
      </c>
      <c r="P8793" s="33">
        <f ca="1">COUNTIF(K$4:K8793, "WIN")/I8793</f>
        <v>2.6279863481228669E-2</v>
      </c>
    </row>
    <row r="8794" spans="9:16" x14ac:dyDescent="0.25">
      <c r="I8794" s="5">
        <v>8791</v>
      </c>
      <c r="J8794" s="8">
        <f t="shared" ca="1" si="550"/>
        <v>13</v>
      </c>
      <c r="K8794" s="7" t="str">
        <f t="shared" ca="1" si="548"/>
        <v>LOSE</v>
      </c>
      <c r="L8794" s="8">
        <f t="shared" ca="1" si="549"/>
        <v>-1</v>
      </c>
      <c r="M8794" s="8">
        <f t="shared" ca="1" si="551"/>
        <v>-475</v>
      </c>
      <c r="N8794" s="32">
        <f ca="1">SUM(L$4:L8794)/I8794</f>
        <v>-5.4032533272665224E-2</v>
      </c>
      <c r="O8794" s="46">
        <f ca="1">_xlfn.VAR.P(L$4:L8794)</f>
        <v>33.159974354077519</v>
      </c>
      <c r="P8794" s="33">
        <f ca="1">COUNTIF(K$4:K8794, "WIN")/I8794</f>
        <v>2.62768740757593E-2</v>
      </c>
    </row>
    <row r="8795" spans="9:16" x14ac:dyDescent="0.25">
      <c r="I8795" s="5">
        <v>8792</v>
      </c>
      <c r="J8795" s="8">
        <f t="shared" ca="1" si="550"/>
        <v>0</v>
      </c>
      <c r="K8795" s="7" t="str">
        <f t="shared" ca="1" si="548"/>
        <v>LOSE</v>
      </c>
      <c r="L8795" s="8">
        <f t="shared" ca="1" si="549"/>
        <v>-1</v>
      </c>
      <c r="M8795" s="8">
        <f t="shared" ca="1" si="551"/>
        <v>-476</v>
      </c>
      <c r="N8795" s="32">
        <f ca="1">SUM(L$4:L8795)/I8795</f>
        <v>-5.4140127388535034E-2</v>
      </c>
      <c r="O8795" s="46">
        <f ca="1">_xlfn.VAR.P(L$4:L8795)</f>
        <v>33.156304515396165</v>
      </c>
      <c r="P8795" s="33">
        <f ca="1">COUNTIF(K$4:K8795, "WIN")/I8795</f>
        <v>2.6273885350318472E-2</v>
      </c>
    </row>
    <row r="8796" spans="9:16" x14ac:dyDescent="0.25">
      <c r="I8796" s="5">
        <v>8793</v>
      </c>
      <c r="J8796" s="8">
        <f t="shared" ca="1" si="550"/>
        <v>25</v>
      </c>
      <c r="K8796" s="7" t="str">
        <f t="shared" ca="1" si="548"/>
        <v>LOSE</v>
      </c>
      <c r="L8796" s="8">
        <f t="shared" ca="1" si="549"/>
        <v>-1</v>
      </c>
      <c r="M8796" s="8">
        <f t="shared" ca="1" si="551"/>
        <v>-477</v>
      </c>
      <c r="N8796" s="32">
        <f ca="1">SUM(L$4:L8796)/I8796</f>
        <v>-5.4247697031729783E-2</v>
      </c>
      <c r="O8796" s="46">
        <f ca="1">_xlfn.VAR.P(L$4:L8796)</f>
        <v>33.152635488287942</v>
      </c>
      <c r="P8796" s="33">
        <f ca="1">COUNTIF(K$4:K8796, "WIN")/I8796</f>
        <v>2.6270897304674173E-2</v>
      </c>
    </row>
    <row r="8797" spans="9:16" x14ac:dyDescent="0.25">
      <c r="I8797" s="5">
        <v>8794</v>
      </c>
      <c r="J8797" s="8">
        <f t="shared" ca="1" si="550"/>
        <v>35</v>
      </c>
      <c r="K8797" s="7" t="str">
        <f t="shared" ca="1" si="548"/>
        <v>LOSE</v>
      </c>
      <c r="L8797" s="8">
        <f t="shared" ca="1" si="549"/>
        <v>-1</v>
      </c>
      <c r="M8797" s="8">
        <f t="shared" ca="1" si="551"/>
        <v>-478</v>
      </c>
      <c r="N8797" s="32">
        <f ca="1">SUM(L$4:L8797)/I8797</f>
        <v>-5.4355242210598134E-2</v>
      </c>
      <c r="O8797" s="46">
        <f ca="1">_xlfn.VAR.P(L$4:L8797)</f>
        <v>33.148967272483894</v>
      </c>
      <c r="P8797" s="33">
        <f ca="1">COUNTIF(K$4:K8797, "WIN")/I8797</f>
        <v>2.6267909938594496E-2</v>
      </c>
    </row>
    <row r="8798" spans="9:16" x14ac:dyDescent="0.25">
      <c r="I8798" s="5">
        <v>8795</v>
      </c>
      <c r="J8798" s="8">
        <f t="shared" ca="1" si="550"/>
        <v>21</v>
      </c>
      <c r="K8798" s="7" t="str">
        <f t="shared" ca="1" si="548"/>
        <v>LOSE</v>
      </c>
      <c r="L8798" s="8">
        <f t="shared" ca="1" si="549"/>
        <v>-1</v>
      </c>
      <c r="M8798" s="8">
        <f t="shared" ca="1" si="551"/>
        <v>-479</v>
      </c>
      <c r="N8798" s="32">
        <f ca="1">SUM(L$4:L8798)/I8798</f>
        <v>-5.4462762933484933E-2</v>
      </c>
      <c r="O8798" s="46">
        <f ca="1">_xlfn.VAR.P(L$4:L8798)</f>
        <v>33.14529986771516</v>
      </c>
      <c r="P8798" s="33">
        <f ca="1">COUNTIF(K$4:K8798, "WIN")/I8798</f>
        <v>2.6264923251847639E-2</v>
      </c>
    </row>
    <row r="8799" spans="9:16" x14ac:dyDescent="0.25">
      <c r="I8799" s="5">
        <v>8796</v>
      </c>
      <c r="J8799" s="8">
        <f t="shared" ca="1" si="550"/>
        <v>18</v>
      </c>
      <c r="K8799" s="7" t="str">
        <f t="shared" ca="1" si="548"/>
        <v>LOSE</v>
      </c>
      <c r="L8799" s="8">
        <f t="shared" ca="1" si="549"/>
        <v>-1</v>
      </c>
      <c r="M8799" s="8">
        <f t="shared" ca="1" si="551"/>
        <v>-480</v>
      </c>
      <c r="N8799" s="32">
        <f ca="1">SUM(L$4:L8799)/I8799</f>
        <v>-5.4570259208731244E-2</v>
      </c>
      <c r="O8799" s="46">
        <f ca="1">_xlfn.VAR.P(L$4:L8799)</f>
        <v>33.141633273713026</v>
      </c>
      <c r="P8799" s="33">
        <f ca="1">COUNTIF(K$4:K8799, "WIN")/I8799</f>
        <v>2.6261937244201911E-2</v>
      </c>
    </row>
    <row r="8800" spans="9:16" x14ac:dyDescent="0.25">
      <c r="I8800" s="5">
        <v>8797</v>
      </c>
      <c r="J8800" s="8">
        <f t="shared" ca="1" si="550"/>
        <v>4</v>
      </c>
      <c r="K8800" s="7" t="str">
        <f t="shared" ca="1" si="548"/>
        <v>LOSE</v>
      </c>
      <c r="L8800" s="8">
        <f t="shared" ca="1" si="549"/>
        <v>-1</v>
      </c>
      <c r="M8800" s="8">
        <f t="shared" ca="1" si="551"/>
        <v>-481</v>
      </c>
      <c r="N8800" s="32">
        <f ca="1">SUM(L$4:L8800)/I8800</f>
        <v>-5.467773104467432E-2</v>
      </c>
      <c r="O8800" s="46">
        <f ca="1">_xlfn.VAR.P(L$4:L8800)</f>
        <v>33.137967490208879</v>
      </c>
      <c r="P8800" s="33">
        <f ca="1">COUNTIF(K$4:K8800, "WIN")/I8800</f>
        <v>2.6258951915425714E-2</v>
      </c>
    </row>
    <row r="8801" spans="9:16" x14ac:dyDescent="0.25">
      <c r="I8801" s="5">
        <v>8798</v>
      </c>
      <c r="J8801" s="8">
        <f t="shared" ca="1" si="550"/>
        <v>36</v>
      </c>
      <c r="K8801" s="7" t="str">
        <f t="shared" ca="1" si="548"/>
        <v>LOSE</v>
      </c>
      <c r="L8801" s="8">
        <f t="shared" ca="1" si="549"/>
        <v>-1</v>
      </c>
      <c r="M8801" s="8">
        <f t="shared" ca="1" si="551"/>
        <v>-482</v>
      </c>
      <c r="N8801" s="32">
        <f ca="1">SUM(L$4:L8801)/I8801</f>
        <v>-5.4785178449647649E-2</v>
      </c>
      <c r="O8801" s="46">
        <f ca="1">_xlfn.VAR.P(L$4:L8801)</f>
        <v>33.13430251693422</v>
      </c>
      <c r="P8801" s="33">
        <f ca="1">COUNTIF(K$4:K8801, "WIN")/I8801</f>
        <v>2.6255967265287564E-2</v>
      </c>
    </row>
    <row r="8802" spans="9:16" x14ac:dyDescent="0.25">
      <c r="I8802" s="5">
        <v>8799</v>
      </c>
      <c r="J8802" s="8">
        <f t="shared" ca="1" si="550"/>
        <v>28</v>
      </c>
      <c r="K8802" s="7" t="str">
        <f t="shared" ca="1" si="548"/>
        <v>LOSE</v>
      </c>
      <c r="L8802" s="8">
        <f t="shared" ca="1" si="549"/>
        <v>-1</v>
      </c>
      <c r="M8802" s="8">
        <f t="shared" ca="1" si="551"/>
        <v>-483</v>
      </c>
      <c r="N8802" s="32">
        <f ca="1">SUM(L$4:L8802)/I8802</f>
        <v>-5.4892601431980909E-2</v>
      </c>
      <c r="O8802" s="46">
        <f ca="1">_xlfn.VAR.P(L$4:L8802)</f>
        <v>33.130638353620682</v>
      </c>
      <c r="P8802" s="33">
        <f ca="1">COUNTIF(K$4:K8802, "WIN")/I8802</f>
        <v>2.6252983293556086E-2</v>
      </c>
    </row>
    <row r="8803" spans="9:16" x14ac:dyDescent="0.25">
      <c r="I8803" s="5">
        <v>8800</v>
      </c>
      <c r="J8803" s="8">
        <f t="shared" ca="1" si="550"/>
        <v>21</v>
      </c>
      <c r="K8803" s="7" t="str">
        <f t="shared" ca="1" si="548"/>
        <v>LOSE</v>
      </c>
      <c r="L8803" s="8">
        <f t="shared" ca="1" si="549"/>
        <v>-1</v>
      </c>
      <c r="M8803" s="8">
        <f t="shared" ca="1" si="551"/>
        <v>-484</v>
      </c>
      <c r="N8803" s="32">
        <f ca="1">SUM(L$4:L8803)/I8803</f>
        <v>-5.5E-2</v>
      </c>
      <c r="O8803" s="46">
        <f ca="1">_xlfn.VAR.P(L$4:L8803)</f>
        <v>33.126975000000002</v>
      </c>
      <c r="P8803" s="33">
        <f ca="1">COUNTIF(K$4:K8803, "WIN")/I8803</f>
        <v>2.6249999999999999E-2</v>
      </c>
    </row>
    <row r="8804" spans="9:16" x14ac:dyDescent="0.25">
      <c r="I8804" s="5">
        <v>8801</v>
      </c>
      <c r="J8804" s="8">
        <f t="shared" ca="1" si="550"/>
        <v>35</v>
      </c>
      <c r="K8804" s="7" t="str">
        <f t="shared" ca="1" si="548"/>
        <v>LOSE</v>
      </c>
      <c r="L8804" s="8">
        <f t="shared" ca="1" si="549"/>
        <v>-1</v>
      </c>
      <c r="M8804" s="8">
        <f t="shared" ca="1" si="551"/>
        <v>-485</v>
      </c>
      <c r="N8804" s="32">
        <f ca="1">SUM(L$4:L8804)/I8804</f>
        <v>-5.5107374162027045E-2</v>
      </c>
      <c r="O8804" s="46">
        <f ca="1">_xlfn.VAR.P(L$4:L8804)</f>
        <v>33.123312455804047</v>
      </c>
      <c r="P8804" s="33">
        <f ca="1">COUNTIF(K$4:K8804, "WIN")/I8804</f>
        <v>2.6247017384388137E-2</v>
      </c>
    </row>
    <row r="8805" spans="9:16" x14ac:dyDescent="0.25">
      <c r="I8805" s="5">
        <v>8802</v>
      </c>
      <c r="J8805" s="8">
        <f t="shared" ca="1" si="550"/>
        <v>12</v>
      </c>
      <c r="K8805" s="7" t="str">
        <f t="shared" ca="1" si="548"/>
        <v>LOSE</v>
      </c>
      <c r="L8805" s="8">
        <f t="shared" ca="1" si="549"/>
        <v>-1</v>
      </c>
      <c r="M8805" s="8">
        <f t="shared" ca="1" si="551"/>
        <v>-486</v>
      </c>
      <c r="N8805" s="32">
        <f ca="1">SUM(L$4:L8805)/I8805</f>
        <v>-5.5214723926380369E-2</v>
      </c>
      <c r="O8805" s="46">
        <f ca="1">_xlfn.VAR.P(L$4:L8805)</f>
        <v>33.119650720764803</v>
      </c>
      <c r="P8805" s="33">
        <f ca="1">COUNTIF(K$4:K8805, "WIN")/I8805</f>
        <v>2.6244035446489435E-2</v>
      </c>
    </row>
    <row r="8806" spans="9:16" x14ac:dyDescent="0.25">
      <c r="I8806" s="5">
        <v>8803</v>
      </c>
      <c r="J8806" s="8">
        <f t="shared" ca="1" si="550"/>
        <v>4</v>
      </c>
      <c r="K8806" s="7" t="str">
        <f t="shared" ca="1" si="548"/>
        <v>LOSE</v>
      </c>
      <c r="L8806" s="8">
        <f t="shared" ca="1" si="549"/>
        <v>-1</v>
      </c>
      <c r="M8806" s="8">
        <f t="shared" ca="1" si="551"/>
        <v>-487</v>
      </c>
      <c r="N8806" s="32">
        <f ca="1">SUM(L$4:L8806)/I8806</f>
        <v>-5.5322049301374535E-2</v>
      </c>
      <c r="O8806" s="46">
        <f ca="1">_xlfn.VAR.P(L$4:L8806)</f>
        <v>33.115989794614364</v>
      </c>
      <c r="P8806" s="33">
        <f ca="1">COUNTIF(K$4:K8806, "WIN")/I8806</f>
        <v>2.6241054186072931E-2</v>
      </c>
    </row>
    <row r="8807" spans="9:16" x14ac:dyDescent="0.25">
      <c r="I8807" s="5">
        <v>8804</v>
      </c>
      <c r="J8807" s="8">
        <f t="shared" ca="1" si="550"/>
        <v>20</v>
      </c>
      <c r="K8807" s="7" t="str">
        <f t="shared" ca="1" si="548"/>
        <v>LOSE</v>
      </c>
      <c r="L8807" s="8">
        <f t="shared" ca="1" si="549"/>
        <v>-1</v>
      </c>
      <c r="M8807" s="8">
        <f t="shared" ca="1" si="551"/>
        <v>-488</v>
      </c>
      <c r="N8807" s="32">
        <f ca="1">SUM(L$4:L8807)/I8807</f>
        <v>-5.5429350295320312E-2</v>
      </c>
      <c r="O8807" s="46">
        <f ca="1">_xlfn.VAR.P(L$4:L8807)</f>
        <v>33.112329677084951</v>
      </c>
      <c r="P8807" s="33">
        <f ca="1">COUNTIF(K$4:K8807, "WIN")/I8807</f>
        <v>2.6238073602907769E-2</v>
      </c>
    </row>
    <row r="8808" spans="9:16" x14ac:dyDescent="0.25">
      <c r="I8808" s="5">
        <v>8805</v>
      </c>
      <c r="J8808" s="8">
        <f t="shared" ca="1" si="550"/>
        <v>25</v>
      </c>
      <c r="K8808" s="7" t="str">
        <f t="shared" ca="1" si="548"/>
        <v>LOSE</v>
      </c>
      <c r="L8808" s="8">
        <f t="shared" ca="1" si="549"/>
        <v>-1</v>
      </c>
      <c r="M8808" s="8">
        <f t="shared" ca="1" si="551"/>
        <v>-489</v>
      </c>
      <c r="N8808" s="32">
        <f ca="1">SUM(L$4:L8808)/I8808</f>
        <v>-5.5536626916524702E-2</v>
      </c>
      <c r="O8808" s="46">
        <f ca="1">_xlfn.VAR.P(L$4:L8808)</f>
        <v>33.108670367908893</v>
      </c>
      <c r="P8808" s="33">
        <f ca="1">COUNTIF(K$4:K8808, "WIN")/I8808</f>
        <v>2.6235093696763204E-2</v>
      </c>
    </row>
    <row r="8809" spans="9:16" x14ac:dyDescent="0.25">
      <c r="I8809" s="5">
        <v>8806</v>
      </c>
      <c r="J8809" s="8">
        <f t="shared" ca="1" si="550"/>
        <v>9</v>
      </c>
      <c r="K8809" s="7" t="str">
        <f t="shared" ca="1" si="548"/>
        <v>LOSE</v>
      </c>
      <c r="L8809" s="8">
        <f t="shared" ca="1" si="549"/>
        <v>-1</v>
      </c>
      <c r="M8809" s="8">
        <f t="shared" ca="1" si="551"/>
        <v>-490</v>
      </c>
      <c r="N8809" s="32">
        <f ca="1">SUM(L$4:L8809)/I8809</f>
        <v>-5.5643879173290937E-2</v>
      </c>
      <c r="O8809" s="46">
        <f ca="1">_xlfn.VAR.P(L$4:L8809)</f>
        <v>33.105011866818657</v>
      </c>
      <c r="P8809" s="33">
        <f ca="1">COUNTIF(K$4:K8809, "WIN")/I8809</f>
        <v>2.6232114467408585E-2</v>
      </c>
    </row>
    <row r="8810" spans="9:16" x14ac:dyDescent="0.25">
      <c r="I8810" s="5">
        <v>8807</v>
      </c>
      <c r="J8810" s="8">
        <f t="shared" ca="1" si="550"/>
        <v>31</v>
      </c>
      <c r="K8810" s="7" t="str">
        <f t="shared" ca="1" si="548"/>
        <v>LOSE</v>
      </c>
      <c r="L8810" s="8">
        <f t="shared" ca="1" si="549"/>
        <v>-1</v>
      </c>
      <c r="M8810" s="8">
        <f t="shared" ca="1" si="551"/>
        <v>-491</v>
      </c>
      <c r="N8810" s="32">
        <f ca="1">SUM(L$4:L8810)/I8810</f>
        <v>-5.5751107073918477E-2</v>
      </c>
      <c r="O8810" s="46">
        <f ca="1">_xlfn.VAR.P(L$4:L8810)</f>
        <v>33.101354173546802</v>
      </c>
      <c r="P8810" s="33">
        <f ca="1">COUNTIF(K$4:K8810, "WIN")/I8810</f>
        <v>2.6229135914613375E-2</v>
      </c>
    </row>
    <row r="8811" spans="9:16" x14ac:dyDescent="0.25">
      <c r="I8811" s="5">
        <v>8808</v>
      </c>
      <c r="J8811" s="8">
        <f t="shared" ca="1" si="550"/>
        <v>22</v>
      </c>
      <c r="K8811" s="7" t="str">
        <f t="shared" ca="1" si="548"/>
        <v>LOSE</v>
      </c>
      <c r="L8811" s="8">
        <f t="shared" ca="1" si="549"/>
        <v>-1</v>
      </c>
      <c r="M8811" s="8">
        <f t="shared" ca="1" si="551"/>
        <v>-492</v>
      </c>
      <c r="N8811" s="32">
        <f ca="1">SUM(L$4:L8811)/I8811</f>
        <v>-5.5858310626702996E-2</v>
      </c>
      <c r="O8811" s="46">
        <f ca="1">_xlfn.VAR.P(L$4:L8811)</f>
        <v>33.09769728782603</v>
      </c>
      <c r="P8811" s="33">
        <f ca="1">COUNTIF(K$4:K8811, "WIN")/I8811</f>
        <v>2.6226158038147138E-2</v>
      </c>
    </row>
    <row r="8812" spans="9:16" x14ac:dyDescent="0.25">
      <c r="I8812" s="5">
        <v>8809</v>
      </c>
      <c r="J8812" s="8">
        <f t="shared" ca="1" si="550"/>
        <v>30</v>
      </c>
      <c r="K8812" s="7" t="str">
        <f t="shared" ca="1" si="548"/>
        <v>LOSE</v>
      </c>
      <c r="L8812" s="8">
        <f t="shared" ca="1" si="549"/>
        <v>-1</v>
      </c>
      <c r="M8812" s="8">
        <f t="shared" ca="1" si="551"/>
        <v>-493</v>
      </c>
      <c r="N8812" s="32">
        <f ca="1">SUM(L$4:L8812)/I8812</f>
        <v>-5.5965489839936426E-2</v>
      </c>
      <c r="O8812" s="46">
        <f ca="1">_xlfn.VAR.P(L$4:L8812)</f>
        <v>33.09404120938914</v>
      </c>
      <c r="P8812" s="33">
        <f ca="1">COUNTIF(K$4:K8812, "WIN")/I8812</f>
        <v>2.6223180837779542E-2</v>
      </c>
    </row>
    <row r="8813" spans="9:16" x14ac:dyDescent="0.25">
      <c r="I8813" s="5">
        <v>8810</v>
      </c>
      <c r="J8813" s="8">
        <f t="shared" ca="1" si="550"/>
        <v>30</v>
      </c>
      <c r="K8813" s="7" t="str">
        <f t="shared" ca="1" si="548"/>
        <v>LOSE</v>
      </c>
      <c r="L8813" s="8">
        <f t="shared" ca="1" si="549"/>
        <v>-1</v>
      </c>
      <c r="M8813" s="8">
        <f t="shared" ca="1" si="551"/>
        <v>-494</v>
      </c>
      <c r="N8813" s="32">
        <f ca="1">SUM(L$4:L8813)/I8813</f>
        <v>-5.6072644721906921E-2</v>
      </c>
      <c r="O8813" s="46">
        <f ca="1">_xlfn.VAR.P(L$4:L8813)</f>
        <v>33.090385937969053</v>
      </c>
      <c r="P8813" s="33">
        <f ca="1">COUNTIF(K$4:K8813, "WIN")/I8813</f>
        <v>2.6220204313280364E-2</v>
      </c>
    </row>
    <row r="8814" spans="9:16" x14ac:dyDescent="0.25">
      <c r="I8814" s="5">
        <v>8811</v>
      </c>
      <c r="J8814" s="8">
        <f t="shared" ca="1" si="550"/>
        <v>4</v>
      </c>
      <c r="K8814" s="7" t="str">
        <f t="shared" ca="1" si="548"/>
        <v>LOSE</v>
      </c>
      <c r="L8814" s="8">
        <f t="shared" ca="1" si="549"/>
        <v>-1</v>
      </c>
      <c r="M8814" s="8">
        <f t="shared" ca="1" si="551"/>
        <v>-495</v>
      </c>
      <c r="N8814" s="32">
        <f ca="1">SUM(L$4:L8814)/I8814</f>
        <v>-5.6179775280898875E-2</v>
      </c>
      <c r="O8814" s="46">
        <f ca="1">_xlfn.VAR.P(L$4:L8814)</f>
        <v>33.086731473298826</v>
      </c>
      <c r="P8814" s="33">
        <f ca="1">COUNTIF(K$4:K8814, "WIN")/I8814</f>
        <v>2.6217228464419477E-2</v>
      </c>
    </row>
    <row r="8815" spans="9:16" x14ac:dyDescent="0.25">
      <c r="I8815" s="5">
        <v>8812</v>
      </c>
      <c r="J8815" s="8">
        <f t="shared" ca="1" si="550"/>
        <v>6</v>
      </c>
      <c r="K8815" s="7" t="str">
        <f t="shared" ca="1" si="548"/>
        <v>LOSE</v>
      </c>
      <c r="L8815" s="8">
        <f t="shared" ca="1" si="549"/>
        <v>-1</v>
      </c>
      <c r="M8815" s="8">
        <f t="shared" ca="1" si="551"/>
        <v>-496</v>
      </c>
      <c r="N8815" s="32">
        <f ca="1">SUM(L$4:L8815)/I8815</f>
        <v>-5.6286881525192921E-2</v>
      </c>
      <c r="O8815" s="46">
        <f ca="1">_xlfn.VAR.P(L$4:L8815)</f>
        <v>33.083077815111608</v>
      </c>
      <c r="P8815" s="33">
        <f ca="1">COUNTIF(K$4:K8815, "WIN")/I8815</f>
        <v>2.6214253290966865E-2</v>
      </c>
    </row>
    <row r="8816" spans="9:16" x14ac:dyDescent="0.25">
      <c r="I8816" s="5">
        <v>8813</v>
      </c>
      <c r="J8816" s="8">
        <f t="shared" ca="1" si="550"/>
        <v>33</v>
      </c>
      <c r="K8816" s="7" t="str">
        <f t="shared" ca="1" si="548"/>
        <v>LOSE</v>
      </c>
      <c r="L8816" s="8">
        <f t="shared" ca="1" si="549"/>
        <v>-1</v>
      </c>
      <c r="M8816" s="8">
        <f t="shared" ca="1" si="551"/>
        <v>-497</v>
      </c>
      <c r="N8816" s="32">
        <f ca="1">SUM(L$4:L8816)/I8816</f>
        <v>-5.6393963463065924E-2</v>
      </c>
      <c r="O8816" s="46">
        <f ca="1">_xlfn.VAR.P(L$4:L8816)</f>
        <v>33.079424963140681</v>
      </c>
      <c r="P8816" s="33">
        <f ca="1">COUNTIF(K$4:K8816, "WIN")/I8816</f>
        <v>2.6211278792692614E-2</v>
      </c>
    </row>
    <row r="8817" spans="9:16" x14ac:dyDescent="0.25">
      <c r="I8817" s="5">
        <v>8814</v>
      </c>
      <c r="J8817" s="8">
        <f t="shared" ca="1" si="550"/>
        <v>24</v>
      </c>
      <c r="K8817" s="7" t="str">
        <f t="shared" ca="1" si="548"/>
        <v>LOSE</v>
      </c>
      <c r="L8817" s="8">
        <f t="shared" ca="1" si="549"/>
        <v>-1</v>
      </c>
      <c r="M8817" s="8">
        <f t="shared" ca="1" si="551"/>
        <v>-498</v>
      </c>
      <c r="N8817" s="32">
        <f ca="1">SUM(L$4:L8817)/I8817</f>
        <v>-5.6501021102791017E-2</v>
      </c>
      <c r="O8817" s="46">
        <f ca="1">_xlfn.VAR.P(L$4:L8817)</f>
        <v>33.075772917119444</v>
      </c>
      <c r="P8817" s="33">
        <f ca="1">COUNTIF(K$4:K8817, "WIN")/I8817</f>
        <v>2.6208304969366915E-2</v>
      </c>
    </row>
    <row r="8818" spans="9:16" x14ac:dyDescent="0.25">
      <c r="I8818" s="5">
        <v>8815</v>
      </c>
      <c r="J8818" s="8">
        <f t="shared" ca="1" si="550"/>
        <v>20</v>
      </c>
      <c r="K8818" s="7" t="str">
        <f t="shared" ca="1" si="548"/>
        <v>LOSE</v>
      </c>
      <c r="L8818" s="8">
        <f t="shared" ca="1" si="549"/>
        <v>-1</v>
      </c>
      <c r="M8818" s="8">
        <f t="shared" ca="1" si="551"/>
        <v>-499</v>
      </c>
      <c r="N8818" s="32">
        <f ca="1">SUM(L$4:L8818)/I8818</f>
        <v>-5.660805445263755E-2</v>
      </c>
      <c r="O8818" s="46">
        <f ca="1">_xlfn.VAR.P(L$4:L8818)</f>
        <v>33.072121676781407</v>
      </c>
      <c r="P8818" s="33">
        <f ca="1">COUNTIF(K$4:K8818, "WIN")/I8818</f>
        <v>2.6205331820760069E-2</v>
      </c>
    </row>
    <row r="8819" spans="9:16" x14ac:dyDescent="0.25">
      <c r="I8819" s="5">
        <v>8816</v>
      </c>
      <c r="J8819" s="8">
        <f t="shared" ca="1" si="550"/>
        <v>18</v>
      </c>
      <c r="K8819" s="7" t="str">
        <f t="shared" ca="1" si="548"/>
        <v>LOSE</v>
      </c>
      <c r="L8819" s="8">
        <f t="shared" ca="1" si="549"/>
        <v>-1</v>
      </c>
      <c r="M8819" s="8">
        <f t="shared" ca="1" si="551"/>
        <v>-500</v>
      </c>
      <c r="N8819" s="32">
        <f ca="1">SUM(L$4:L8819)/I8819</f>
        <v>-5.6715063520871141E-2</v>
      </c>
      <c r="O8819" s="46">
        <f ca="1">_xlfn.VAR.P(L$4:L8819)</f>
        <v>33.068471241860202</v>
      </c>
      <c r="P8819" s="33">
        <f ca="1">COUNTIF(K$4:K8819, "WIN")/I8819</f>
        <v>2.620235934664247E-2</v>
      </c>
    </row>
    <row r="8820" spans="9:16" x14ac:dyDescent="0.25">
      <c r="I8820" s="5">
        <v>8817</v>
      </c>
      <c r="J8820" s="8">
        <f t="shared" ca="1" si="550"/>
        <v>24</v>
      </c>
      <c r="K8820" s="7" t="str">
        <f t="shared" ca="1" si="548"/>
        <v>LOSE</v>
      </c>
      <c r="L8820" s="8">
        <f t="shared" ca="1" si="549"/>
        <v>-1</v>
      </c>
      <c r="M8820" s="8">
        <f t="shared" ca="1" si="551"/>
        <v>-501</v>
      </c>
      <c r="N8820" s="32">
        <f ca="1">SUM(L$4:L8820)/I8820</f>
        <v>-5.6822048315753659E-2</v>
      </c>
      <c r="O8820" s="46">
        <f ca="1">_xlfn.VAR.P(L$4:L8820)</f>
        <v>33.064821612089581</v>
      </c>
      <c r="P8820" s="33">
        <f ca="1">COUNTIF(K$4:K8820, "WIN")/I8820</f>
        <v>2.6199387546784622E-2</v>
      </c>
    </row>
    <row r="8821" spans="9:16" x14ac:dyDescent="0.25">
      <c r="I8821" s="5">
        <v>8818</v>
      </c>
      <c r="J8821" s="8">
        <f t="shared" ca="1" si="550"/>
        <v>31</v>
      </c>
      <c r="K8821" s="7" t="str">
        <f t="shared" ca="1" si="548"/>
        <v>LOSE</v>
      </c>
      <c r="L8821" s="8">
        <f t="shared" ca="1" si="549"/>
        <v>-1</v>
      </c>
      <c r="M8821" s="8">
        <f t="shared" ca="1" si="551"/>
        <v>-502</v>
      </c>
      <c r="N8821" s="32">
        <f ca="1">SUM(L$4:L8821)/I8821</f>
        <v>-5.6929008845543208E-2</v>
      </c>
      <c r="O8821" s="46">
        <f ca="1">_xlfn.VAR.P(L$4:L8821)</f>
        <v>33.061172787203397</v>
      </c>
      <c r="P8821" s="33">
        <f ca="1">COUNTIF(K$4:K8821, "WIN")/I8821</f>
        <v>2.6196416420957134E-2</v>
      </c>
    </row>
    <row r="8822" spans="9:16" x14ac:dyDescent="0.25">
      <c r="I8822" s="5">
        <v>8819</v>
      </c>
      <c r="J8822" s="8">
        <f t="shared" ca="1" si="550"/>
        <v>30</v>
      </c>
      <c r="K8822" s="7" t="str">
        <f t="shared" ca="1" si="548"/>
        <v>LOSE</v>
      </c>
      <c r="L8822" s="8">
        <f t="shared" ca="1" si="549"/>
        <v>-1</v>
      </c>
      <c r="M8822" s="8">
        <f t="shared" ca="1" si="551"/>
        <v>-503</v>
      </c>
      <c r="N8822" s="32">
        <f ca="1">SUM(L$4:L8822)/I8822</f>
        <v>-5.7035945118494163E-2</v>
      </c>
      <c r="O8822" s="46">
        <f ca="1">_xlfn.VAR.P(L$4:L8822)</f>
        <v>33.057524766935636</v>
      </c>
      <c r="P8822" s="33">
        <f ca="1">COUNTIF(K$4:K8822, "WIN")/I8822</f>
        <v>2.6193445968930716E-2</v>
      </c>
    </row>
    <row r="8823" spans="9:16" x14ac:dyDescent="0.25">
      <c r="I8823" s="5">
        <v>8820</v>
      </c>
      <c r="J8823" s="8">
        <f t="shared" ca="1" si="550"/>
        <v>13</v>
      </c>
      <c r="K8823" s="7" t="str">
        <f t="shared" ca="1" si="548"/>
        <v>LOSE</v>
      </c>
      <c r="L8823" s="8">
        <f t="shared" ca="1" si="549"/>
        <v>-1</v>
      </c>
      <c r="M8823" s="8">
        <f t="shared" ca="1" si="551"/>
        <v>-504</v>
      </c>
      <c r="N8823" s="32">
        <f ca="1">SUM(L$4:L8823)/I8823</f>
        <v>-5.7142857142857141E-2</v>
      </c>
      <c r="O8823" s="46">
        <f ca="1">_xlfn.VAR.P(L$4:L8823)</f>
        <v>33.053877551020406</v>
      </c>
      <c r="P8823" s="33">
        <f ca="1">COUNTIF(K$4:K8823, "WIN")/I8823</f>
        <v>2.6190476190476191E-2</v>
      </c>
    </row>
    <row r="8824" spans="9:16" x14ac:dyDescent="0.25">
      <c r="I8824" s="5">
        <v>8821</v>
      </c>
      <c r="J8824" s="8">
        <f t="shared" ca="1" si="550"/>
        <v>12</v>
      </c>
      <c r="K8824" s="7" t="str">
        <f t="shared" ca="1" si="548"/>
        <v>LOSE</v>
      </c>
      <c r="L8824" s="8">
        <f t="shared" ca="1" si="549"/>
        <v>-1</v>
      </c>
      <c r="M8824" s="8">
        <f t="shared" ca="1" si="551"/>
        <v>-505</v>
      </c>
      <c r="N8824" s="32">
        <f ca="1">SUM(L$4:L8824)/I8824</f>
        <v>-5.7249744926879037E-2</v>
      </c>
      <c r="O8824" s="46">
        <f ca="1">_xlfn.VAR.P(L$4:L8824)</f>
        <v>33.050231139191922</v>
      </c>
      <c r="P8824" s="33">
        <f ca="1">COUNTIF(K$4:K8824, "WIN")/I8824</f>
        <v>2.6187507085364471E-2</v>
      </c>
    </row>
    <row r="8825" spans="9:16" x14ac:dyDescent="0.25">
      <c r="I8825" s="5">
        <v>8822</v>
      </c>
      <c r="J8825" s="8">
        <f t="shared" ca="1" si="550"/>
        <v>30</v>
      </c>
      <c r="K8825" s="7" t="str">
        <f t="shared" ca="1" si="548"/>
        <v>LOSE</v>
      </c>
      <c r="L8825" s="8">
        <f t="shared" ca="1" si="549"/>
        <v>-1</v>
      </c>
      <c r="M8825" s="8">
        <f t="shared" ca="1" si="551"/>
        <v>-506</v>
      </c>
      <c r="N8825" s="32">
        <f ca="1">SUM(L$4:L8825)/I8825</f>
        <v>-5.7356608478802994E-2</v>
      </c>
      <c r="O8825" s="46">
        <f ca="1">_xlfn.VAR.P(L$4:L8825)</f>
        <v>33.046585531184505</v>
      </c>
      <c r="P8825" s="33">
        <f ca="1">COUNTIF(K$4:K8825, "WIN")/I8825</f>
        <v>2.6184538653366583E-2</v>
      </c>
    </row>
    <row r="8826" spans="9:16" x14ac:dyDescent="0.25">
      <c r="I8826" s="5">
        <v>8823</v>
      </c>
      <c r="J8826" s="8">
        <f t="shared" ca="1" si="550"/>
        <v>22</v>
      </c>
      <c r="K8826" s="7" t="str">
        <f t="shared" ca="1" si="548"/>
        <v>LOSE</v>
      </c>
      <c r="L8826" s="8">
        <f t="shared" ca="1" si="549"/>
        <v>-1</v>
      </c>
      <c r="M8826" s="8">
        <f t="shared" ca="1" si="551"/>
        <v>-507</v>
      </c>
      <c r="N8826" s="32">
        <f ca="1">SUM(L$4:L8826)/I8826</f>
        <v>-5.7463447806868413E-2</v>
      </c>
      <c r="O8826" s="46">
        <f ca="1">_xlfn.VAR.P(L$4:L8826)</f>
        <v>33.042940726732624</v>
      </c>
      <c r="P8826" s="33">
        <f ca="1">COUNTIF(K$4:K8826, "WIN")/I8826</f>
        <v>2.6181570894253655E-2</v>
      </c>
    </row>
    <row r="8827" spans="9:16" x14ac:dyDescent="0.25">
      <c r="I8827" s="5">
        <v>8824</v>
      </c>
      <c r="J8827" s="8">
        <f t="shared" ca="1" si="550"/>
        <v>20</v>
      </c>
      <c r="K8827" s="7" t="str">
        <f t="shared" ca="1" si="548"/>
        <v>LOSE</v>
      </c>
      <c r="L8827" s="8">
        <f t="shared" ca="1" si="549"/>
        <v>-1</v>
      </c>
      <c r="M8827" s="8">
        <f t="shared" ca="1" si="551"/>
        <v>-508</v>
      </c>
      <c r="N8827" s="32">
        <f ca="1">SUM(L$4:L8827)/I8827</f>
        <v>-5.7570262919310972E-2</v>
      </c>
      <c r="O8827" s="46">
        <f ca="1">_xlfn.VAR.P(L$4:L8827)</f>
        <v>33.039296725570829</v>
      </c>
      <c r="P8827" s="33">
        <f ca="1">COUNTIF(K$4:K8827, "WIN")/I8827</f>
        <v>2.6178603807796918E-2</v>
      </c>
    </row>
    <row r="8828" spans="9:16" x14ac:dyDescent="0.25">
      <c r="I8828" s="5">
        <v>8825</v>
      </c>
      <c r="J8828" s="8">
        <f t="shared" ca="1" si="550"/>
        <v>11</v>
      </c>
      <c r="K8828" s="7" t="str">
        <f t="shared" ca="1" si="548"/>
        <v>LOSE</v>
      </c>
      <c r="L8828" s="8">
        <f t="shared" ca="1" si="549"/>
        <v>-1</v>
      </c>
      <c r="M8828" s="8">
        <f t="shared" ca="1" si="551"/>
        <v>-509</v>
      </c>
      <c r="N8828" s="32">
        <f ca="1">SUM(L$4:L8828)/I8828</f>
        <v>-5.7677053824362605E-2</v>
      </c>
      <c r="O8828" s="46">
        <f ca="1">_xlfn.VAR.P(L$4:L8828)</f>
        <v>33.035653527433816</v>
      </c>
      <c r="P8828" s="33">
        <f ca="1">COUNTIF(K$4:K8828, "WIN")/I8828</f>
        <v>2.6175637393767704E-2</v>
      </c>
    </row>
    <row r="8829" spans="9:16" x14ac:dyDescent="0.25">
      <c r="I8829" s="5">
        <v>8826</v>
      </c>
      <c r="J8829" s="8">
        <f t="shared" ca="1" si="550"/>
        <v>3</v>
      </c>
      <c r="K8829" s="7" t="str">
        <f t="shared" ca="1" si="548"/>
        <v>LOSE</v>
      </c>
      <c r="L8829" s="8">
        <f t="shared" ca="1" si="549"/>
        <v>-1</v>
      </c>
      <c r="M8829" s="8">
        <f t="shared" ca="1" si="551"/>
        <v>-510</v>
      </c>
      <c r="N8829" s="32">
        <f ca="1">SUM(L$4:L8829)/I8829</f>
        <v>-5.778382053025153E-2</v>
      </c>
      <c r="O8829" s="46">
        <f ca="1">_xlfn.VAR.P(L$4:L8829)</f>
        <v>33.032011132056375</v>
      </c>
      <c r="P8829" s="33">
        <f ca="1">COUNTIF(K$4:K8829, "WIN")/I8829</f>
        <v>2.6172671651937457E-2</v>
      </c>
    </row>
    <row r="8830" spans="9:16" x14ac:dyDescent="0.25">
      <c r="I8830" s="5">
        <v>8827</v>
      </c>
      <c r="J8830" s="8">
        <f t="shared" ca="1" si="550"/>
        <v>0</v>
      </c>
      <c r="K8830" s="7" t="str">
        <f t="shared" ca="1" si="548"/>
        <v>LOSE</v>
      </c>
      <c r="L8830" s="8">
        <f t="shared" ca="1" si="549"/>
        <v>-1</v>
      </c>
      <c r="M8830" s="8">
        <f t="shared" ca="1" si="551"/>
        <v>-511</v>
      </c>
      <c r="N8830" s="32">
        <f ca="1">SUM(L$4:L8830)/I8830</f>
        <v>-5.7890563045202223E-2</v>
      </c>
      <c r="O8830" s="46">
        <f ca="1">_xlfn.VAR.P(L$4:L8830)</f>
        <v>33.028369539173433</v>
      </c>
      <c r="P8830" s="33">
        <f ca="1">COUNTIF(K$4:K8830, "WIN")/I8830</f>
        <v>2.6169706582077717E-2</v>
      </c>
    </row>
    <row r="8831" spans="9:16" x14ac:dyDescent="0.25">
      <c r="I8831" s="5">
        <v>8828</v>
      </c>
      <c r="J8831" s="8">
        <f t="shared" ca="1" si="550"/>
        <v>31</v>
      </c>
      <c r="K8831" s="7" t="str">
        <f t="shared" ca="1" si="548"/>
        <v>LOSE</v>
      </c>
      <c r="L8831" s="8">
        <f t="shared" ca="1" si="549"/>
        <v>-1</v>
      </c>
      <c r="M8831" s="8">
        <f t="shared" ca="1" si="551"/>
        <v>-512</v>
      </c>
      <c r="N8831" s="32">
        <f ca="1">SUM(L$4:L8831)/I8831</f>
        <v>-5.7997281377435435E-2</v>
      </c>
      <c r="O8831" s="46">
        <f ca="1">_xlfn.VAR.P(L$4:L8831)</f>
        <v>33.024728748520019</v>
      </c>
      <c r="P8831" s="33">
        <f ca="1">COUNTIF(K$4:K8831, "WIN")/I8831</f>
        <v>2.6166742183960128E-2</v>
      </c>
    </row>
    <row r="8832" spans="9:16" x14ac:dyDescent="0.25">
      <c r="I8832" s="5">
        <v>8829</v>
      </c>
      <c r="J8832" s="8">
        <f t="shared" ca="1" si="550"/>
        <v>29</v>
      </c>
      <c r="K8832" s="7" t="str">
        <f t="shared" ca="1" si="548"/>
        <v>LOSE</v>
      </c>
      <c r="L8832" s="8">
        <f t="shared" ca="1" si="549"/>
        <v>-1</v>
      </c>
      <c r="M8832" s="8">
        <f t="shared" ca="1" si="551"/>
        <v>-513</v>
      </c>
      <c r="N8832" s="32">
        <f ca="1">SUM(L$4:L8832)/I8832</f>
        <v>-5.8103975535168197E-2</v>
      </c>
      <c r="O8832" s="46">
        <f ca="1">_xlfn.VAR.P(L$4:L8832)</f>
        <v>33.021088759831287</v>
      </c>
      <c r="P8832" s="33">
        <f ca="1">COUNTIF(K$4:K8832, "WIN")/I8832</f>
        <v>2.616377845735644E-2</v>
      </c>
    </row>
    <row r="8833" spans="9:16" x14ac:dyDescent="0.25">
      <c r="I8833" s="5">
        <v>8830</v>
      </c>
      <c r="J8833" s="8">
        <f t="shared" ca="1" si="550"/>
        <v>7</v>
      </c>
      <c r="K8833" s="7" t="str">
        <f t="shared" ca="1" si="548"/>
        <v>WIN</v>
      </c>
      <c r="L8833" s="8">
        <f t="shared" ca="1" si="549"/>
        <v>35</v>
      </c>
      <c r="M8833" s="8">
        <f t="shared" ca="1" si="551"/>
        <v>-478</v>
      </c>
      <c r="N8833" s="32">
        <f ca="1">SUM(L$4:L8833)/I8833</f>
        <v>-5.4133635334088333E-2</v>
      </c>
      <c r="O8833" s="46">
        <f ca="1">_xlfn.VAR.P(L$4:L8833)</f>
        <v>33.156525948166511</v>
      </c>
      <c r="P8833" s="33">
        <f ca="1">COUNTIF(K$4:K8833, "WIN")/I8833</f>
        <v>2.6274065685164213E-2</v>
      </c>
    </row>
    <row r="8834" spans="9:16" x14ac:dyDescent="0.25">
      <c r="I8834" s="5">
        <v>8831</v>
      </c>
      <c r="J8834" s="8">
        <f t="shared" ca="1" si="550"/>
        <v>0</v>
      </c>
      <c r="K8834" s="7" t="str">
        <f t="shared" ca="1" si="548"/>
        <v>LOSE</v>
      </c>
      <c r="L8834" s="8">
        <f t="shared" ca="1" si="549"/>
        <v>-1</v>
      </c>
      <c r="M8834" s="8">
        <f t="shared" ca="1" si="551"/>
        <v>-479</v>
      </c>
      <c r="N8834" s="32">
        <f ca="1">SUM(L$4:L8834)/I8834</f>
        <v>-5.424074283773072E-2</v>
      </c>
      <c r="O8834" s="46">
        <f ca="1">_xlfn.VAR.P(L$4:L8834)</f>
        <v>33.15287268533357</v>
      </c>
      <c r="P8834" s="33">
        <f ca="1">COUNTIF(K$4:K8834, "WIN")/I8834</f>
        <v>2.6271090476729701E-2</v>
      </c>
    </row>
    <row r="8835" spans="9:16" x14ac:dyDescent="0.25">
      <c r="I8835" s="5">
        <v>8832</v>
      </c>
      <c r="J8835" s="8">
        <f t="shared" ca="1" si="550"/>
        <v>8</v>
      </c>
      <c r="K8835" s="7" t="str">
        <f t="shared" ca="1" si="548"/>
        <v>LOSE</v>
      </c>
      <c r="L8835" s="8">
        <f t="shared" ca="1" si="549"/>
        <v>-1</v>
      </c>
      <c r="M8835" s="8">
        <f t="shared" ca="1" si="551"/>
        <v>-480</v>
      </c>
      <c r="N8835" s="32">
        <f ca="1">SUM(L$4:L8835)/I8835</f>
        <v>-5.434782608695652E-2</v>
      </c>
      <c r="O8835" s="46">
        <f ca="1">_xlfn.VAR.P(L$4:L8835)</f>
        <v>33.149220226843099</v>
      </c>
      <c r="P8835" s="33">
        <f ca="1">COUNTIF(K$4:K8835, "WIN")/I8835</f>
        <v>2.6268115942028984E-2</v>
      </c>
    </row>
    <row r="8836" spans="9:16" x14ac:dyDescent="0.25">
      <c r="I8836" s="5">
        <v>8833</v>
      </c>
      <c r="J8836" s="8">
        <f t="shared" ca="1" si="550"/>
        <v>34</v>
      </c>
      <c r="K8836" s="7" t="str">
        <f t="shared" ref="K8836:K8899" ca="1" si="552">IF($D$7 = $J8836, "WIN", "LOSE")</f>
        <v>LOSE</v>
      </c>
      <c r="L8836" s="8">
        <f t="shared" ref="L8836:L8899" ca="1" si="553">IF($K8836 = "WIN", 35, -1)</f>
        <v>-1</v>
      </c>
      <c r="M8836" s="8">
        <f t="shared" ca="1" si="551"/>
        <v>-481</v>
      </c>
      <c r="N8836" s="32">
        <f ca="1">SUM(L$4:L8836)/I8836</f>
        <v>-5.4454885090003395E-2</v>
      </c>
      <c r="O8836" s="46">
        <f ca="1">_xlfn.VAR.P(L$4:L8836)</f>
        <v>33.145568572429717</v>
      </c>
      <c r="P8836" s="33">
        <f ca="1">COUNTIF(K$4:K8836, "WIN")/I8836</f>
        <v>2.6265142080833238E-2</v>
      </c>
    </row>
    <row r="8837" spans="9:16" x14ac:dyDescent="0.25">
      <c r="I8837" s="5">
        <v>8834</v>
      </c>
      <c r="J8837" s="8">
        <f t="shared" ca="1" si="550"/>
        <v>35</v>
      </c>
      <c r="K8837" s="7" t="str">
        <f t="shared" ca="1" si="552"/>
        <v>LOSE</v>
      </c>
      <c r="L8837" s="8">
        <f t="shared" ca="1" si="553"/>
        <v>-1</v>
      </c>
      <c r="M8837" s="8">
        <f t="shared" ca="1" si="551"/>
        <v>-482</v>
      </c>
      <c r="N8837" s="32">
        <f ca="1">SUM(L$4:L8837)/I8837</f>
        <v>-5.4561919855105272E-2</v>
      </c>
      <c r="O8837" s="46">
        <f ca="1">_xlfn.VAR.P(L$4:L8837)</f>
        <v>33.141917721828143</v>
      </c>
      <c r="P8837" s="33">
        <f ca="1">COUNTIF(K$4:K8837, "WIN")/I8837</f>
        <v>2.6262168892913742E-2</v>
      </c>
    </row>
    <row r="8838" spans="9:16" x14ac:dyDescent="0.25">
      <c r="I8838" s="5">
        <v>8835</v>
      </c>
      <c r="J8838" s="8">
        <f t="shared" ref="J8838:J8901" ca="1" si="554">RANDBETWEEN(0,36)</f>
        <v>1</v>
      </c>
      <c r="K8838" s="7" t="str">
        <f t="shared" ca="1" si="552"/>
        <v>LOSE</v>
      </c>
      <c r="L8838" s="8">
        <f t="shared" ca="1" si="553"/>
        <v>-1</v>
      </c>
      <c r="M8838" s="8">
        <f t="shared" ref="M8838:M8901" ca="1" si="555">M8837+L8838</f>
        <v>-483</v>
      </c>
      <c r="N8838" s="32">
        <f ca="1">SUM(L$4:L8838)/I8838</f>
        <v>-5.4668930390492358E-2</v>
      </c>
      <c r="O8838" s="46">
        <f ca="1">_xlfn.VAR.P(L$4:L8838)</f>
        <v>33.138267674773218</v>
      </c>
      <c r="P8838" s="33">
        <f ca="1">COUNTIF(K$4:K8838, "WIN")/I8838</f>
        <v>2.6259196378041878E-2</v>
      </c>
    </row>
    <row r="8839" spans="9:16" x14ac:dyDescent="0.25">
      <c r="I8839" s="5">
        <v>8836</v>
      </c>
      <c r="J8839" s="8">
        <f t="shared" ca="1" si="554"/>
        <v>1</v>
      </c>
      <c r="K8839" s="7" t="str">
        <f t="shared" ca="1" si="552"/>
        <v>LOSE</v>
      </c>
      <c r="L8839" s="8">
        <f t="shared" ca="1" si="553"/>
        <v>-1</v>
      </c>
      <c r="M8839" s="8">
        <f t="shared" ca="1" si="555"/>
        <v>-484</v>
      </c>
      <c r="N8839" s="32">
        <f ca="1">SUM(L$4:L8839)/I8839</f>
        <v>-5.477591670439113E-2</v>
      </c>
      <c r="O8839" s="46">
        <f ca="1">_xlfn.VAR.P(L$4:L8839)</f>
        <v>33.134618430999893</v>
      </c>
      <c r="P8839" s="33">
        <f ca="1">COUNTIF(K$4:K8839, "WIN")/I8839</f>
        <v>2.6256224535989137E-2</v>
      </c>
    </row>
    <row r="8840" spans="9:16" x14ac:dyDescent="0.25">
      <c r="I8840" s="5">
        <v>8837</v>
      </c>
      <c r="J8840" s="8">
        <f t="shared" ca="1" si="554"/>
        <v>24</v>
      </c>
      <c r="K8840" s="7" t="str">
        <f t="shared" ca="1" si="552"/>
        <v>LOSE</v>
      </c>
      <c r="L8840" s="8">
        <f t="shared" ca="1" si="553"/>
        <v>-1</v>
      </c>
      <c r="M8840" s="8">
        <f t="shared" ca="1" si="555"/>
        <v>-485</v>
      </c>
      <c r="N8840" s="32">
        <f ca="1">SUM(L$4:L8840)/I8840</f>
        <v>-5.4882878805024328E-2</v>
      </c>
      <c r="O8840" s="46">
        <f ca="1">_xlfn.VAR.P(L$4:L8840)</f>
        <v>33.130969990243244</v>
      </c>
      <c r="P8840" s="33">
        <f ca="1">COUNTIF(K$4:K8840, "WIN")/I8840</f>
        <v>2.6253253366527101E-2</v>
      </c>
    </row>
    <row r="8841" spans="9:16" x14ac:dyDescent="0.25">
      <c r="I8841" s="5">
        <v>8838</v>
      </c>
      <c r="J8841" s="8">
        <f t="shared" ca="1" si="554"/>
        <v>24</v>
      </c>
      <c r="K8841" s="7" t="str">
        <f t="shared" ca="1" si="552"/>
        <v>LOSE</v>
      </c>
      <c r="L8841" s="8">
        <f t="shared" ca="1" si="553"/>
        <v>-1</v>
      </c>
      <c r="M8841" s="8">
        <f t="shared" ca="1" si="555"/>
        <v>-486</v>
      </c>
      <c r="N8841" s="32">
        <f ca="1">SUM(L$4:L8841)/I8841</f>
        <v>-5.4989816700610997E-2</v>
      </c>
      <c r="O8841" s="46">
        <f ca="1">_xlfn.VAR.P(L$4:L8841)</f>
        <v>33.127322352238458</v>
      </c>
      <c r="P8841" s="33">
        <f ca="1">COUNTIF(K$4:K8841, "WIN")/I8841</f>
        <v>2.6250282869427471E-2</v>
      </c>
    </row>
    <row r="8842" spans="9:16" x14ac:dyDescent="0.25">
      <c r="I8842" s="5">
        <v>8839</v>
      </c>
      <c r="J8842" s="8">
        <f t="shared" ca="1" si="554"/>
        <v>13</v>
      </c>
      <c r="K8842" s="7" t="str">
        <f t="shared" ca="1" si="552"/>
        <v>LOSE</v>
      </c>
      <c r="L8842" s="8">
        <f t="shared" ca="1" si="553"/>
        <v>-1</v>
      </c>
      <c r="M8842" s="8">
        <f t="shared" ca="1" si="555"/>
        <v>-487</v>
      </c>
      <c r="N8842" s="32">
        <f ca="1">SUM(L$4:L8842)/I8842</f>
        <v>-5.5096730399366446E-2</v>
      </c>
      <c r="O8842" s="46">
        <f ca="1">_xlfn.VAR.P(L$4:L8842)</f>
        <v>33.123675516720837</v>
      </c>
      <c r="P8842" s="33">
        <f ca="1">COUNTIF(K$4:K8842, "WIN")/I8842</f>
        <v>2.6247313044462043E-2</v>
      </c>
    </row>
    <row r="8843" spans="9:16" x14ac:dyDescent="0.25">
      <c r="I8843" s="5">
        <v>8840</v>
      </c>
      <c r="J8843" s="8">
        <f t="shared" ca="1" si="554"/>
        <v>22</v>
      </c>
      <c r="K8843" s="7" t="str">
        <f t="shared" ca="1" si="552"/>
        <v>LOSE</v>
      </c>
      <c r="L8843" s="8">
        <f t="shared" ca="1" si="553"/>
        <v>-1</v>
      </c>
      <c r="M8843" s="8">
        <f t="shared" ca="1" si="555"/>
        <v>-488</v>
      </c>
      <c r="N8843" s="32">
        <f ca="1">SUM(L$4:L8843)/I8843</f>
        <v>-5.5203619909502261E-2</v>
      </c>
      <c r="O8843" s="46">
        <f ca="1">_xlfn.VAR.P(L$4:L8843)</f>
        <v>33.12002948342581</v>
      </c>
      <c r="P8843" s="33">
        <f ca="1">COUNTIF(K$4:K8843, "WIN")/I8843</f>
        <v>2.6244343891402715E-2</v>
      </c>
    </row>
    <row r="8844" spans="9:16" x14ac:dyDescent="0.25">
      <c r="I8844" s="5">
        <v>8841</v>
      </c>
      <c r="J8844" s="8">
        <f t="shared" ca="1" si="554"/>
        <v>20</v>
      </c>
      <c r="K8844" s="7" t="str">
        <f t="shared" ca="1" si="552"/>
        <v>LOSE</v>
      </c>
      <c r="L8844" s="8">
        <f t="shared" ca="1" si="553"/>
        <v>-1</v>
      </c>
      <c r="M8844" s="8">
        <f t="shared" ca="1" si="555"/>
        <v>-489</v>
      </c>
      <c r="N8844" s="32">
        <f ca="1">SUM(L$4:L8844)/I8844</f>
        <v>-5.5310485239226333E-2</v>
      </c>
      <c r="O8844" s="46">
        <f ca="1">_xlfn.VAR.P(L$4:L8844)</f>
        <v>33.116384252088906</v>
      </c>
      <c r="P8844" s="33">
        <f ca="1">COUNTIF(K$4:K8844, "WIN")/I8844</f>
        <v>2.624137541002149E-2</v>
      </c>
    </row>
    <row r="8845" spans="9:16" x14ac:dyDescent="0.25">
      <c r="I8845" s="5">
        <v>8842</v>
      </c>
      <c r="J8845" s="8">
        <f t="shared" ca="1" si="554"/>
        <v>3</v>
      </c>
      <c r="K8845" s="7" t="str">
        <f t="shared" ca="1" si="552"/>
        <v>LOSE</v>
      </c>
      <c r="L8845" s="8">
        <f t="shared" ca="1" si="553"/>
        <v>-1</v>
      </c>
      <c r="M8845" s="8">
        <f t="shared" ca="1" si="555"/>
        <v>-490</v>
      </c>
      <c r="N8845" s="32">
        <f ca="1">SUM(L$4:L8845)/I8845</f>
        <v>-5.5417326396742815E-2</v>
      </c>
      <c r="O8845" s="46">
        <f ca="1">_xlfn.VAR.P(L$4:L8845)</f>
        <v>33.112739822445782</v>
      </c>
      <c r="P8845" s="33">
        <f ca="1">COUNTIF(K$4:K8845, "WIN")/I8845</f>
        <v>2.6238407600090476E-2</v>
      </c>
    </row>
    <row r="8846" spans="9:16" x14ac:dyDescent="0.25">
      <c r="I8846" s="5">
        <v>8843</v>
      </c>
      <c r="J8846" s="8">
        <f t="shared" ca="1" si="554"/>
        <v>9</v>
      </c>
      <c r="K8846" s="7" t="str">
        <f t="shared" ca="1" si="552"/>
        <v>LOSE</v>
      </c>
      <c r="L8846" s="8">
        <f t="shared" ca="1" si="553"/>
        <v>-1</v>
      </c>
      <c r="M8846" s="8">
        <f t="shared" ca="1" si="555"/>
        <v>-491</v>
      </c>
      <c r="N8846" s="32">
        <f ca="1">SUM(L$4:L8846)/I8846</f>
        <v>-5.5524143390252176E-2</v>
      </c>
      <c r="O8846" s="46">
        <f ca="1">_xlfn.VAR.P(L$4:L8846)</f>
        <v>33.109096194232208</v>
      </c>
      <c r="P8846" s="33">
        <f ca="1">COUNTIF(K$4:K8846, "WIN")/I8846</f>
        <v>2.6235440461381883E-2</v>
      </c>
    </row>
    <row r="8847" spans="9:16" x14ac:dyDescent="0.25">
      <c r="I8847" s="5">
        <v>8844</v>
      </c>
      <c r="J8847" s="8">
        <f t="shared" ca="1" si="554"/>
        <v>6</v>
      </c>
      <c r="K8847" s="7" t="str">
        <f t="shared" ca="1" si="552"/>
        <v>LOSE</v>
      </c>
      <c r="L8847" s="8">
        <f t="shared" ca="1" si="553"/>
        <v>-1</v>
      </c>
      <c r="M8847" s="8">
        <f t="shared" ca="1" si="555"/>
        <v>-492</v>
      </c>
      <c r="N8847" s="32">
        <f ca="1">SUM(L$4:L8847)/I8847</f>
        <v>-5.563093622795115E-2</v>
      </c>
      <c r="O8847" s="46">
        <f ca="1">_xlfn.VAR.P(L$4:L8847)</f>
        <v>33.105453367184062</v>
      </c>
      <c r="P8847" s="33">
        <f ca="1">COUNTIF(K$4:K8847, "WIN")/I8847</f>
        <v>2.6232473993668022E-2</v>
      </c>
    </row>
    <row r="8848" spans="9:16" x14ac:dyDescent="0.25">
      <c r="I8848" s="5">
        <v>8845</v>
      </c>
      <c r="J8848" s="8">
        <f t="shared" ca="1" si="554"/>
        <v>35</v>
      </c>
      <c r="K8848" s="7" t="str">
        <f t="shared" ca="1" si="552"/>
        <v>LOSE</v>
      </c>
      <c r="L8848" s="8">
        <f t="shared" ca="1" si="553"/>
        <v>-1</v>
      </c>
      <c r="M8848" s="8">
        <f t="shared" ca="1" si="555"/>
        <v>-493</v>
      </c>
      <c r="N8848" s="32">
        <f ca="1">SUM(L$4:L8848)/I8848</f>
        <v>-5.5737704918032788E-2</v>
      </c>
      <c r="O8848" s="46">
        <f ca="1">_xlfn.VAR.P(L$4:L8848)</f>
        <v>33.101811341037354</v>
      </c>
      <c r="P8848" s="33">
        <f ca="1">COUNTIF(K$4:K8848, "WIN")/I8848</f>
        <v>2.6229508196721311E-2</v>
      </c>
    </row>
    <row r="8849" spans="9:16" x14ac:dyDescent="0.25">
      <c r="I8849" s="5">
        <v>8846</v>
      </c>
      <c r="J8849" s="8">
        <f t="shared" ca="1" si="554"/>
        <v>3</v>
      </c>
      <c r="K8849" s="7" t="str">
        <f t="shared" ca="1" si="552"/>
        <v>LOSE</v>
      </c>
      <c r="L8849" s="8">
        <f t="shared" ca="1" si="553"/>
        <v>-1</v>
      </c>
      <c r="M8849" s="8">
        <f t="shared" ca="1" si="555"/>
        <v>-494</v>
      </c>
      <c r="N8849" s="32">
        <f ca="1">SUM(L$4:L8849)/I8849</f>
        <v>-5.5844449468686413E-2</v>
      </c>
      <c r="O8849" s="46">
        <f ca="1">_xlfn.VAR.P(L$4:L8849)</f>
        <v>33.098170115528198</v>
      </c>
      <c r="P8849" s="33">
        <f ca="1">COUNTIF(K$4:K8849, "WIN")/I8849</f>
        <v>2.6226543070314266E-2</v>
      </c>
    </row>
    <row r="8850" spans="9:16" x14ac:dyDescent="0.25">
      <c r="I8850" s="5">
        <v>8847</v>
      </c>
      <c r="J8850" s="8">
        <f t="shared" ca="1" si="554"/>
        <v>33</v>
      </c>
      <c r="K8850" s="7" t="str">
        <f t="shared" ca="1" si="552"/>
        <v>LOSE</v>
      </c>
      <c r="L8850" s="8">
        <f t="shared" ca="1" si="553"/>
        <v>-1</v>
      </c>
      <c r="M8850" s="8">
        <f t="shared" ca="1" si="555"/>
        <v>-495</v>
      </c>
      <c r="N8850" s="32">
        <f ca="1">SUM(L$4:L8850)/I8850</f>
        <v>-5.595116988809766E-2</v>
      </c>
      <c r="O8850" s="46">
        <f ca="1">_xlfn.VAR.P(L$4:L8850)</f>
        <v>33.094529690392832</v>
      </c>
      <c r="P8850" s="33">
        <f ca="1">COUNTIF(K$4:K8850, "WIN")/I8850</f>
        <v>2.6223578614219509E-2</v>
      </c>
    </row>
    <row r="8851" spans="9:16" x14ac:dyDescent="0.25">
      <c r="I8851" s="5">
        <v>8848</v>
      </c>
      <c r="J8851" s="8">
        <f t="shared" ca="1" si="554"/>
        <v>3</v>
      </c>
      <c r="K8851" s="7" t="str">
        <f t="shared" ca="1" si="552"/>
        <v>LOSE</v>
      </c>
      <c r="L8851" s="8">
        <f t="shared" ca="1" si="553"/>
        <v>-1</v>
      </c>
      <c r="M8851" s="8">
        <f t="shared" ca="1" si="555"/>
        <v>-496</v>
      </c>
      <c r="N8851" s="32">
        <f ca="1">SUM(L$4:L8851)/I8851</f>
        <v>-5.6057866184448461E-2</v>
      </c>
      <c r="O8851" s="46">
        <f ca="1">_xlfn.VAR.P(L$4:L8851)</f>
        <v>33.090890065367596</v>
      </c>
      <c r="P8851" s="33">
        <f ca="1">COUNTIF(K$4:K8851, "WIN")/I8851</f>
        <v>2.6220614828209764E-2</v>
      </c>
    </row>
    <row r="8852" spans="9:16" x14ac:dyDescent="0.25">
      <c r="I8852" s="5">
        <v>8849</v>
      </c>
      <c r="J8852" s="8">
        <f t="shared" ca="1" si="554"/>
        <v>6</v>
      </c>
      <c r="K8852" s="7" t="str">
        <f t="shared" ca="1" si="552"/>
        <v>LOSE</v>
      </c>
      <c r="L8852" s="8">
        <f t="shared" ca="1" si="553"/>
        <v>-1</v>
      </c>
      <c r="M8852" s="8">
        <f t="shared" ca="1" si="555"/>
        <v>-497</v>
      </c>
      <c r="N8852" s="32">
        <f ca="1">SUM(L$4:L8852)/I8852</f>
        <v>-5.6164538365917054E-2</v>
      </c>
      <c r="O8852" s="46">
        <f ca="1">_xlfn.VAR.P(L$4:L8852)</f>
        <v>33.087251240188962</v>
      </c>
      <c r="P8852" s="33">
        <f ca="1">COUNTIF(K$4:K8852, "WIN")/I8852</f>
        <v>2.6217651712057859E-2</v>
      </c>
    </row>
    <row r="8853" spans="9:16" x14ac:dyDescent="0.25">
      <c r="I8853" s="5">
        <v>8850</v>
      </c>
      <c r="J8853" s="8">
        <f t="shared" ca="1" si="554"/>
        <v>27</v>
      </c>
      <c r="K8853" s="7" t="str">
        <f t="shared" ca="1" si="552"/>
        <v>LOSE</v>
      </c>
      <c r="L8853" s="8">
        <f t="shared" ca="1" si="553"/>
        <v>-1</v>
      </c>
      <c r="M8853" s="8">
        <f t="shared" ca="1" si="555"/>
        <v>-498</v>
      </c>
      <c r="N8853" s="32">
        <f ca="1">SUM(L$4:L8853)/I8853</f>
        <v>-5.6271186440677967E-2</v>
      </c>
      <c r="O8853" s="46">
        <f ca="1">_xlfn.VAR.P(L$4:L8853)</f>
        <v>33.083613214593505</v>
      </c>
      <c r="P8853" s="33">
        <f ca="1">COUNTIF(K$4:K8853, "WIN")/I8853</f>
        <v>2.6214689265536724E-2</v>
      </c>
    </row>
    <row r="8854" spans="9:16" x14ac:dyDescent="0.25">
      <c r="I8854" s="5">
        <v>8851</v>
      </c>
      <c r="J8854" s="8">
        <f t="shared" ca="1" si="554"/>
        <v>14</v>
      </c>
      <c r="K8854" s="7" t="str">
        <f t="shared" ca="1" si="552"/>
        <v>LOSE</v>
      </c>
      <c r="L8854" s="8">
        <f t="shared" ca="1" si="553"/>
        <v>-1</v>
      </c>
      <c r="M8854" s="8">
        <f t="shared" ca="1" si="555"/>
        <v>-499</v>
      </c>
      <c r="N8854" s="32">
        <f ca="1">SUM(L$4:L8854)/I8854</f>
        <v>-5.6377810416902048E-2</v>
      </c>
      <c r="O8854" s="46">
        <f ca="1">_xlfn.VAR.P(L$4:L8854)</f>
        <v>33.079975988317926</v>
      </c>
      <c r="P8854" s="33">
        <f ca="1">COUNTIF(K$4:K8854, "WIN")/I8854</f>
        <v>2.6211727488419389E-2</v>
      </c>
    </row>
    <row r="8855" spans="9:16" x14ac:dyDescent="0.25">
      <c r="I8855" s="5">
        <v>8852</v>
      </c>
      <c r="J8855" s="8">
        <f t="shared" ca="1" si="554"/>
        <v>6</v>
      </c>
      <c r="K8855" s="7" t="str">
        <f t="shared" ca="1" si="552"/>
        <v>LOSE</v>
      </c>
      <c r="L8855" s="8">
        <f t="shared" ca="1" si="553"/>
        <v>-1</v>
      </c>
      <c r="M8855" s="8">
        <f t="shared" ca="1" si="555"/>
        <v>-500</v>
      </c>
      <c r="N8855" s="32">
        <f ca="1">SUM(L$4:L8855)/I8855</f>
        <v>-5.6484410302756437E-2</v>
      </c>
      <c r="O8855" s="46">
        <f ca="1">_xlfn.VAR.P(L$4:L8855)</f>
        <v>33.076339561099033</v>
      </c>
      <c r="P8855" s="33">
        <f ca="1">COUNTIF(K$4:K8855, "WIN")/I8855</f>
        <v>2.6208766380478987E-2</v>
      </c>
    </row>
    <row r="8856" spans="9:16" x14ac:dyDescent="0.25">
      <c r="I8856" s="5">
        <v>8853</v>
      </c>
      <c r="J8856" s="8">
        <f t="shared" ca="1" si="554"/>
        <v>32</v>
      </c>
      <c r="K8856" s="7" t="str">
        <f t="shared" ca="1" si="552"/>
        <v>LOSE</v>
      </c>
      <c r="L8856" s="8">
        <f t="shared" ca="1" si="553"/>
        <v>-1</v>
      </c>
      <c r="M8856" s="8">
        <f t="shared" ca="1" si="555"/>
        <v>-501</v>
      </c>
      <c r="N8856" s="32">
        <f ca="1">SUM(L$4:L8856)/I8856</f>
        <v>-5.659098610640461E-2</v>
      </c>
      <c r="O8856" s="46">
        <f ca="1">_xlfn.VAR.P(L$4:L8856)</f>
        <v>33.072703932673747</v>
      </c>
      <c r="P8856" s="33">
        <f ca="1">COUNTIF(K$4:K8856, "WIN")/I8856</f>
        <v>2.6205805941488761E-2</v>
      </c>
    </row>
    <row r="8857" spans="9:16" x14ac:dyDescent="0.25">
      <c r="I8857" s="5">
        <v>8854</v>
      </c>
      <c r="J8857" s="8">
        <f t="shared" ca="1" si="554"/>
        <v>31</v>
      </c>
      <c r="K8857" s="7" t="str">
        <f t="shared" ca="1" si="552"/>
        <v>LOSE</v>
      </c>
      <c r="L8857" s="8">
        <f t="shared" ca="1" si="553"/>
        <v>-1</v>
      </c>
      <c r="M8857" s="8">
        <f t="shared" ca="1" si="555"/>
        <v>-502</v>
      </c>
      <c r="N8857" s="32">
        <f ca="1">SUM(L$4:L8857)/I8857</f>
        <v>-5.6697537836006326E-2</v>
      </c>
      <c r="O8857" s="46">
        <f ca="1">_xlfn.VAR.P(L$4:L8857)</f>
        <v>33.069069102779117</v>
      </c>
      <c r="P8857" s="33">
        <f ca="1">COUNTIF(K$4:K8857, "WIN")/I8857</f>
        <v>2.6202846171222045E-2</v>
      </c>
    </row>
    <row r="8858" spans="9:16" x14ac:dyDescent="0.25">
      <c r="I8858" s="5">
        <v>8855</v>
      </c>
      <c r="J8858" s="8">
        <f t="shared" ca="1" si="554"/>
        <v>14</v>
      </c>
      <c r="K8858" s="7" t="str">
        <f t="shared" ca="1" si="552"/>
        <v>LOSE</v>
      </c>
      <c r="L8858" s="8">
        <f t="shared" ca="1" si="553"/>
        <v>-1</v>
      </c>
      <c r="M8858" s="8">
        <f t="shared" ca="1" si="555"/>
        <v>-503</v>
      </c>
      <c r="N8858" s="32">
        <f ca="1">SUM(L$4:L8858)/I8858</f>
        <v>-5.6804065499717671E-2</v>
      </c>
      <c r="O8858" s="46">
        <f ca="1">_xlfn.VAR.P(L$4:L8858)</f>
        <v>33.065435071152301</v>
      </c>
      <c r="P8858" s="33">
        <f ca="1">COUNTIF(K$4:K8858, "WIN")/I8858</f>
        <v>2.6199887069452286E-2</v>
      </c>
    </row>
    <row r="8859" spans="9:16" x14ac:dyDescent="0.25">
      <c r="I8859" s="5">
        <v>8856</v>
      </c>
      <c r="J8859" s="8">
        <f t="shared" ca="1" si="554"/>
        <v>10</v>
      </c>
      <c r="K8859" s="7" t="str">
        <f t="shared" ca="1" si="552"/>
        <v>LOSE</v>
      </c>
      <c r="L8859" s="8">
        <f t="shared" ca="1" si="553"/>
        <v>-1</v>
      </c>
      <c r="M8859" s="8">
        <f t="shared" ca="1" si="555"/>
        <v>-504</v>
      </c>
      <c r="N8859" s="32">
        <f ca="1">SUM(L$4:L8859)/I8859</f>
        <v>-5.6910569105691054E-2</v>
      </c>
      <c r="O8859" s="46">
        <f ca="1">_xlfn.VAR.P(L$4:L8859)</f>
        <v>33.061801837530574</v>
      </c>
      <c r="P8859" s="33">
        <f ca="1">COUNTIF(K$4:K8859, "WIN")/I8859</f>
        <v>2.6196928635953028E-2</v>
      </c>
    </row>
    <row r="8860" spans="9:16" x14ac:dyDescent="0.25">
      <c r="I8860" s="5">
        <v>8857</v>
      </c>
      <c r="J8860" s="8">
        <f t="shared" ca="1" si="554"/>
        <v>4</v>
      </c>
      <c r="K8860" s="7" t="str">
        <f t="shared" ca="1" si="552"/>
        <v>LOSE</v>
      </c>
      <c r="L8860" s="8">
        <f t="shared" ca="1" si="553"/>
        <v>-1</v>
      </c>
      <c r="M8860" s="8">
        <f t="shared" ca="1" si="555"/>
        <v>-505</v>
      </c>
      <c r="N8860" s="32">
        <f ca="1">SUM(L$4:L8860)/I8860</f>
        <v>-5.7017048662075194E-2</v>
      </c>
      <c r="O8860" s="46">
        <f ca="1">_xlfn.VAR.P(L$4:L8860)</f>
        <v>33.058169401651313</v>
      </c>
      <c r="P8860" s="33">
        <f ca="1">COUNTIF(K$4:K8860, "WIN")/I8860</f>
        <v>2.619397087049791E-2</v>
      </c>
    </row>
    <row r="8861" spans="9:16" x14ac:dyDescent="0.25">
      <c r="I8861" s="5">
        <v>8858</v>
      </c>
      <c r="J8861" s="8">
        <f t="shared" ca="1" si="554"/>
        <v>11</v>
      </c>
      <c r="K8861" s="7" t="str">
        <f t="shared" ca="1" si="552"/>
        <v>LOSE</v>
      </c>
      <c r="L8861" s="8">
        <f t="shared" ca="1" si="553"/>
        <v>-1</v>
      </c>
      <c r="M8861" s="8">
        <f t="shared" ca="1" si="555"/>
        <v>-506</v>
      </c>
      <c r="N8861" s="32">
        <f ca="1">SUM(L$4:L8861)/I8861</f>
        <v>-5.712350417701513E-2</v>
      </c>
      <c r="O8861" s="46">
        <f ca="1">_xlfn.VAR.P(L$4:L8861)</f>
        <v>33.054537763252021</v>
      </c>
      <c r="P8861" s="33">
        <f ca="1">COUNTIF(K$4:K8861, "WIN")/I8861</f>
        <v>2.6191013772860691E-2</v>
      </c>
    </row>
    <row r="8862" spans="9:16" x14ac:dyDescent="0.25">
      <c r="I8862" s="5">
        <v>8859</v>
      </c>
      <c r="J8862" s="8">
        <f t="shared" ca="1" si="554"/>
        <v>21</v>
      </c>
      <c r="K8862" s="7" t="str">
        <f t="shared" ca="1" si="552"/>
        <v>LOSE</v>
      </c>
      <c r="L8862" s="8">
        <f t="shared" ca="1" si="553"/>
        <v>-1</v>
      </c>
      <c r="M8862" s="8">
        <f t="shared" ca="1" si="555"/>
        <v>-507</v>
      </c>
      <c r="N8862" s="32">
        <f ca="1">SUM(L$4:L8862)/I8862</f>
        <v>-5.7229935658652219E-2</v>
      </c>
      <c r="O8862" s="46">
        <f ca="1">_xlfn.VAR.P(L$4:L8862)</f>
        <v>33.050906922070332</v>
      </c>
      <c r="P8862" s="33">
        <f ca="1">COUNTIF(K$4:K8862, "WIN")/I8862</f>
        <v>2.6188057342815218E-2</v>
      </c>
    </row>
    <row r="8863" spans="9:16" x14ac:dyDescent="0.25">
      <c r="I8863" s="5">
        <v>8860</v>
      </c>
      <c r="J8863" s="8">
        <f t="shared" ca="1" si="554"/>
        <v>12</v>
      </c>
      <c r="K8863" s="7" t="str">
        <f t="shared" ca="1" si="552"/>
        <v>LOSE</v>
      </c>
      <c r="L8863" s="8">
        <f t="shared" ca="1" si="553"/>
        <v>-1</v>
      </c>
      <c r="M8863" s="8">
        <f t="shared" ca="1" si="555"/>
        <v>-508</v>
      </c>
      <c r="N8863" s="32">
        <f ca="1">SUM(L$4:L8863)/I8863</f>
        <v>-5.7336343115124151E-2</v>
      </c>
      <c r="O8863" s="46">
        <f ca="1">_xlfn.VAR.P(L$4:L8863)</f>
        <v>33.047276877843963</v>
      </c>
      <c r="P8863" s="33">
        <f ca="1">COUNTIF(K$4:K8863, "WIN")/I8863</f>
        <v>2.6185101580135439E-2</v>
      </c>
    </row>
    <row r="8864" spans="9:16" x14ac:dyDescent="0.25">
      <c r="I8864" s="5">
        <v>8861</v>
      </c>
      <c r="J8864" s="8">
        <f t="shared" ca="1" si="554"/>
        <v>18</v>
      </c>
      <c r="K8864" s="7" t="str">
        <f t="shared" ca="1" si="552"/>
        <v>LOSE</v>
      </c>
      <c r="L8864" s="8">
        <f t="shared" ca="1" si="553"/>
        <v>-1</v>
      </c>
      <c r="M8864" s="8">
        <f t="shared" ca="1" si="555"/>
        <v>-509</v>
      </c>
      <c r="N8864" s="32">
        <f ca="1">SUM(L$4:L8864)/I8864</f>
        <v>-5.7442726554564949E-2</v>
      </c>
      <c r="O8864" s="46">
        <f ca="1">_xlfn.VAR.P(L$4:L8864)</f>
        <v>33.043647630310772</v>
      </c>
      <c r="P8864" s="33">
        <f ca="1">COUNTIF(K$4:K8864, "WIN")/I8864</f>
        <v>2.6182146484595419E-2</v>
      </c>
    </row>
    <row r="8865" spans="9:16" x14ac:dyDescent="0.25">
      <c r="I8865" s="5">
        <v>8862</v>
      </c>
      <c r="J8865" s="8">
        <f t="shared" ca="1" si="554"/>
        <v>12</v>
      </c>
      <c r="K8865" s="7" t="str">
        <f t="shared" ca="1" si="552"/>
        <v>LOSE</v>
      </c>
      <c r="L8865" s="8">
        <f t="shared" ca="1" si="553"/>
        <v>-1</v>
      </c>
      <c r="M8865" s="8">
        <f t="shared" ca="1" si="555"/>
        <v>-510</v>
      </c>
      <c r="N8865" s="32">
        <f ca="1">SUM(L$4:L8865)/I8865</f>
        <v>-5.7549085985104942E-2</v>
      </c>
      <c r="O8865" s="46">
        <f ca="1">_xlfn.VAR.P(L$4:L8865)</f>
        <v>33.040019179208713</v>
      </c>
      <c r="P8865" s="33">
        <f ca="1">COUNTIF(K$4:K8865, "WIN")/I8865</f>
        <v>2.6179192055969306E-2</v>
      </c>
    </row>
    <row r="8866" spans="9:16" x14ac:dyDescent="0.25">
      <c r="I8866" s="5">
        <v>8863</v>
      </c>
      <c r="J8866" s="8">
        <f t="shared" ca="1" si="554"/>
        <v>2</v>
      </c>
      <c r="K8866" s="7" t="str">
        <f t="shared" ca="1" si="552"/>
        <v>LOSE</v>
      </c>
      <c r="L8866" s="8">
        <f t="shared" ca="1" si="553"/>
        <v>-1</v>
      </c>
      <c r="M8866" s="8">
        <f t="shared" ca="1" si="555"/>
        <v>-511</v>
      </c>
      <c r="N8866" s="32">
        <f ca="1">SUM(L$4:L8866)/I8866</f>
        <v>-5.765542141487081E-2</v>
      </c>
      <c r="O8866" s="46">
        <f ca="1">_xlfn.VAR.P(L$4:L8866)</f>
        <v>33.036391524275864</v>
      </c>
      <c r="P8866" s="33">
        <f ca="1">COUNTIF(K$4:K8866, "WIN")/I8866</f>
        <v>2.6176238294031366E-2</v>
      </c>
    </row>
    <row r="8867" spans="9:16" x14ac:dyDescent="0.25">
      <c r="I8867" s="5">
        <v>8864</v>
      </c>
      <c r="J8867" s="8">
        <f t="shared" ca="1" si="554"/>
        <v>6</v>
      </c>
      <c r="K8867" s="7" t="str">
        <f t="shared" ca="1" si="552"/>
        <v>LOSE</v>
      </c>
      <c r="L8867" s="8">
        <f t="shared" ca="1" si="553"/>
        <v>-1</v>
      </c>
      <c r="M8867" s="8">
        <f t="shared" ca="1" si="555"/>
        <v>-512</v>
      </c>
      <c r="N8867" s="32">
        <f ca="1">SUM(L$4:L8867)/I8867</f>
        <v>-5.7761732851985562E-2</v>
      </c>
      <c r="O8867" s="46">
        <f ca="1">_xlfn.VAR.P(L$4:L8867)</f>
        <v>33.032764665250426</v>
      </c>
      <c r="P8867" s="33">
        <f ca="1">COUNTIF(K$4:K8867, "WIN")/I8867</f>
        <v>2.6173285198555957E-2</v>
      </c>
    </row>
    <row r="8868" spans="9:16" x14ac:dyDescent="0.25">
      <c r="I8868" s="5">
        <v>8865</v>
      </c>
      <c r="J8868" s="8">
        <f t="shared" ca="1" si="554"/>
        <v>17</v>
      </c>
      <c r="K8868" s="7" t="str">
        <f t="shared" ca="1" si="552"/>
        <v>LOSE</v>
      </c>
      <c r="L8868" s="8">
        <f t="shared" ca="1" si="553"/>
        <v>-1</v>
      </c>
      <c r="M8868" s="8">
        <f t="shared" ca="1" si="555"/>
        <v>-513</v>
      </c>
      <c r="N8868" s="32">
        <f ca="1">SUM(L$4:L8868)/I8868</f>
        <v>-5.7868020304568529E-2</v>
      </c>
      <c r="O8868" s="46">
        <f ca="1">_xlfn.VAR.P(L$4:L8868)</f>
        <v>33.029138601870699</v>
      </c>
      <c r="P8868" s="33">
        <f ca="1">COUNTIF(K$4:K8868, "WIN")/I8868</f>
        <v>2.6170332769317541E-2</v>
      </c>
    </row>
    <row r="8869" spans="9:16" x14ac:dyDescent="0.25">
      <c r="I8869" s="5">
        <v>8866</v>
      </c>
      <c r="J8869" s="8">
        <f t="shared" ca="1" si="554"/>
        <v>14</v>
      </c>
      <c r="K8869" s="7" t="str">
        <f t="shared" ca="1" si="552"/>
        <v>LOSE</v>
      </c>
      <c r="L8869" s="8">
        <f t="shared" ca="1" si="553"/>
        <v>-1</v>
      </c>
      <c r="M8869" s="8">
        <f t="shared" ca="1" si="555"/>
        <v>-514</v>
      </c>
      <c r="N8869" s="32">
        <f ca="1">SUM(L$4:L8869)/I8869</f>
        <v>-5.7974283780735394E-2</v>
      </c>
      <c r="O8869" s="46">
        <f ca="1">_xlfn.VAR.P(L$4:L8869)</f>
        <v>33.025513333875111</v>
      </c>
      <c r="P8869" s="33">
        <f ca="1">COUNTIF(K$4:K8869, "WIN")/I8869</f>
        <v>2.6167381006090683E-2</v>
      </c>
    </row>
    <row r="8870" spans="9:16" x14ac:dyDescent="0.25">
      <c r="I8870" s="5">
        <v>8867</v>
      </c>
      <c r="J8870" s="8">
        <f t="shared" ca="1" si="554"/>
        <v>5</v>
      </c>
      <c r="K8870" s="7" t="str">
        <f t="shared" ca="1" si="552"/>
        <v>LOSE</v>
      </c>
      <c r="L8870" s="8">
        <f t="shared" ca="1" si="553"/>
        <v>-1</v>
      </c>
      <c r="M8870" s="8">
        <f t="shared" ca="1" si="555"/>
        <v>-515</v>
      </c>
      <c r="N8870" s="32">
        <f ca="1">SUM(L$4:L8870)/I8870</f>
        <v>-5.8080523288598175E-2</v>
      </c>
      <c r="O8870" s="46">
        <f ca="1">_xlfn.VAR.P(L$4:L8870)</f>
        <v>33.021888861002182</v>
      </c>
      <c r="P8870" s="33">
        <f ca="1">COUNTIF(K$4:K8870, "WIN")/I8870</f>
        <v>2.616442990865005E-2</v>
      </c>
    </row>
    <row r="8871" spans="9:16" x14ac:dyDescent="0.25">
      <c r="I8871" s="5">
        <v>8868</v>
      </c>
      <c r="J8871" s="8">
        <f t="shared" ca="1" si="554"/>
        <v>21</v>
      </c>
      <c r="K8871" s="7" t="str">
        <f t="shared" ca="1" si="552"/>
        <v>LOSE</v>
      </c>
      <c r="L8871" s="8">
        <f t="shared" ca="1" si="553"/>
        <v>-1</v>
      </c>
      <c r="M8871" s="8">
        <f t="shared" ca="1" si="555"/>
        <v>-516</v>
      </c>
      <c r="N8871" s="32">
        <f ca="1">SUM(L$4:L8871)/I8871</f>
        <v>-5.8186738836265225E-2</v>
      </c>
      <c r="O8871" s="46">
        <f ca="1">_xlfn.VAR.P(L$4:L8871)</f>
        <v>33.018265182990582</v>
      </c>
      <c r="P8871" s="33">
        <f ca="1">COUNTIF(K$4:K8871, "WIN")/I8871</f>
        <v>2.6161479476770409E-2</v>
      </c>
    </row>
    <row r="8872" spans="9:16" x14ac:dyDescent="0.25">
      <c r="I8872" s="5">
        <v>8869</v>
      </c>
      <c r="J8872" s="8">
        <f t="shared" ca="1" si="554"/>
        <v>8</v>
      </c>
      <c r="K8872" s="7" t="str">
        <f t="shared" ca="1" si="552"/>
        <v>LOSE</v>
      </c>
      <c r="L8872" s="8">
        <f t="shared" ca="1" si="553"/>
        <v>-1</v>
      </c>
      <c r="M8872" s="8">
        <f t="shared" ca="1" si="555"/>
        <v>-517</v>
      </c>
      <c r="N8872" s="32">
        <f ca="1">SUM(L$4:L8872)/I8872</f>
        <v>-5.8292930431841243E-2</v>
      </c>
      <c r="O8872" s="46">
        <f ca="1">_xlfn.VAR.P(L$4:L8872)</f>
        <v>33.014642299579066</v>
      </c>
      <c r="P8872" s="33">
        <f ca="1">COUNTIF(K$4:K8872, "WIN")/I8872</f>
        <v>2.6158529710226631E-2</v>
      </c>
    </row>
    <row r="8873" spans="9:16" x14ac:dyDescent="0.25">
      <c r="I8873" s="5">
        <v>8870</v>
      </c>
      <c r="J8873" s="8">
        <f t="shared" ca="1" si="554"/>
        <v>26</v>
      </c>
      <c r="K8873" s="7" t="str">
        <f t="shared" ca="1" si="552"/>
        <v>LOSE</v>
      </c>
      <c r="L8873" s="8">
        <f t="shared" ca="1" si="553"/>
        <v>-1</v>
      </c>
      <c r="M8873" s="8">
        <f t="shared" ca="1" si="555"/>
        <v>-518</v>
      </c>
      <c r="N8873" s="32">
        <f ca="1">SUM(L$4:L8873)/I8873</f>
        <v>-5.8399098083427282E-2</v>
      </c>
      <c r="O8873" s="46">
        <f ca="1">_xlfn.VAR.P(L$4:L8873)</f>
        <v>33.011020210506516</v>
      </c>
      <c r="P8873" s="33">
        <f ca="1">COUNTIF(K$4:K8873, "WIN")/I8873</f>
        <v>2.6155580608793687E-2</v>
      </c>
    </row>
    <row r="8874" spans="9:16" x14ac:dyDescent="0.25">
      <c r="I8874" s="5">
        <v>8871</v>
      </c>
      <c r="J8874" s="8">
        <f t="shared" ca="1" si="554"/>
        <v>5</v>
      </c>
      <c r="K8874" s="7" t="str">
        <f t="shared" ca="1" si="552"/>
        <v>LOSE</v>
      </c>
      <c r="L8874" s="8">
        <f t="shared" ca="1" si="553"/>
        <v>-1</v>
      </c>
      <c r="M8874" s="8">
        <f t="shared" ca="1" si="555"/>
        <v>-519</v>
      </c>
      <c r="N8874" s="32">
        <f ca="1">SUM(L$4:L8874)/I8874</f>
        <v>-5.8505241799120727E-2</v>
      </c>
      <c r="O8874" s="46">
        <f ca="1">_xlfn.VAR.P(L$4:L8874)</f>
        <v>33.007398915511921</v>
      </c>
      <c r="P8874" s="33">
        <f ca="1">COUNTIF(K$4:K8874, "WIN")/I8874</f>
        <v>2.6152632172246646E-2</v>
      </c>
    </row>
    <row r="8875" spans="9:16" x14ac:dyDescent="0.25">
      <c r="I8875" s="5">
        <v>8872</v>
      </c>
      <c r="J8875" s="8">
        <f t="shared" ca="1" si="554"/>
        <v>26</v>
      </c>
      <c r="K8875" s="7" t="str">
        <f t="shared" ca="1" si="552"/>
        <v>LOSE</v>
      </c>
      <c r="L8875" s="8">
        <f t="shared" ca="1" si="553"/>
        <v>-1</v>
      </c>
      <c r="M8875" s="8">
        <f t="shared" ca="1" si="555"/>
        <v>-520</v>
      </c>
      <c r="N8875" s="32">
        <f ca="1">SUM(L$4:L8875)/I8875</f>
        <v>-5.8611361587015326E-2</v>
      </c>
      <c r="O8875" s="46">
        <f ca="1">_xlfn.VAR.P(L$4:L8875)</f>
        <v>33.003778414334398</v>
      </c>
      <c r="P8875" s="33">
        <f ca="1">COUNTIF(K$4:K8875, "WIN")/I8875</f>
        <v>2.6149684400360685E-2</v>
      </c>
    </row>
    <row r="8876" spans="9:16" x14ac:dyDescent="0.25">
      <c r="I8876" s="5">
        <v>8873</v>
      </c>
      <c r="J8876" s="8">
        <f t="shared" ca="1" si="554"/>
        <v>17</v>
      </c>
      <c r="K8876" s="7" t="str">
        <f t="shared" ca="1" si="552"/>
        <v>LOSE</v>
      </c>
      <c r="L8876" s="8">
        <f t="shared" ca="1" si="553"/>
        <v>-1</v>
      </c>
      <c r="M8876" s="8">
        <f t="shared" ca="1" si="555"/>
        <v>-521</v>
      </c>
      <c r="N8876" s="32">
        <f ca="1">SUM(L$4:L8876)/I8876</f>
        <v>-5.8717457455201169E-2</v>
      </c>
      <c r="O8876" s="46">
        <f ca="1">_xlfn.VAR.P(L$4:L8876)</f>
        <v>33.000158706713158</v>
      </c>
      <c r="P8876" s="33">
        <f ca="1">COUNTIF(K$4:K8876, "WIN")/I8876</f>
        <v>2.6146737292911077E-2</v>
      </c>
    </row>
    <row r="8877" spans="9:16" x14ac:dyDescent="0.25">
      <c r="I8877" s="5">
        <v>8874</v>
      </c>
      <c r="J8877" s="8">
        <f t="shared" ca="1" si="554"/>
        <v>26</v>
      </c>
      <c r="K8877" s="7" t="str">
        <f t="shared" ca="1" si="552"/>
        <v>LOSE</v>
      </c>
      <c r="L8877" s="8">
        <f t="shared" ca="1" si="553"/>
        <v>-1</v>
      </c>
      <c r="M8877" s="8">
        <f t="shared" ca="1" si="555"/>
        <v>-522</v>
      </c>
      <c r="N8877" s="32">
        <f ca="1">SUM(L$4:L8877)/I8877</f>
        <v>-5.8823529411764705E-2</v>
      </c>
      <c r="O8877" s="46">
        <f ca="1">_xlfn.VAR.P(L$4:L8877)</f>
        <v>32.996539792387544</v>
      </c>
      <c r="P8877" s="33">
        <f ca="1">COUNTIF(K$4:K8877, "WIN")/I8877</f>
        <v>2.6143790849673203E-2</v>
      </c>
    </row>
    <row r="8878" spans="9:16" x14ac:dyDescent="0.25">
      <c r="I8878" s="5">
        <v>8875</v>
      </c>
      <c r="J8878" s="8">
        <f t="shared" ca="1" si="554"/>
        <v>12</v>
      </c>
      <c r="K8878" s="7" t="str">
        <f t="shared" ca="1" si="552"/>
        <v>LOSE</v>
      </c>
      <c r="L8878" s="8">
        <f t="shared" ca="1" si="553"/>
        <v>-1</v>
      </c>
      <c r="M8878" s="8">
        <f t="shared" ca="1" si="555"/>
        <v>-523</v>
      </c>
      <c r="N8878" s="32">
        <f ca="1">SUM(L$4:L8878)/I8878</f>
        <v>-5.8929577464788732E-2</v>
      </c>
      <c r="O8878" s="46">
        <f ca="1">_xlfn.VAR.P(L$4:L8878)</f>
        <v>32.992921671097001</v>
      </c>
      <c r="P8878" s="33">
        <f ca="1">COUNTIF(K$4:K8878, "WIN")/I8878</f>
        <v>2.6140845070422535E-2</v>
      </c>
    </row>
    <row r="8879" spans="9:16" x14ac:dyDescent="0.25">
      <c r="I8879" s="5">
        <v>8876</v>
      </c>
      <c r="J8879" s="8">
        <f t="shared" ca="1" si="554"/>
        <v>29</v>
      </c>
      <c r="K8879" s="7" t="str">
        <f t="shared" ca="1" si="552"/>
        <v>LOSE</v>
      </c>
      <c r="L8879" s="8">
        <f t="shared" ca="1" si="553"/>
        <v>-1</v>
      </c>
      <c r="M8879" s="8">
        <f t="shared" ca="1" si="555"/>
        <v>-524</v>
      </c>
      <c r="N8879" s="32">
        <f ca="1">SUM(L$4:L8879)/I8879</f>
        <v>-5.9035601622352413E-2</v>
      </c>
      <c r="O8879" s="46">
        <f ca="1">_xlfn.VAR.P(L$4:L8879)</f>
        <v>32.989304342581107</v>
      </c>
      <c r="P8879" s="33">
        <f ca="1">COUNTIF(K$4:K8879, "WIN")/I8879</f>
        <v>2.6137899954934655E-2</v>
      </c>
    </row>
    <row r="8880" spans="9:16" x14ac:dyDescent="0.25">
      <c r="I8880" s="5">
        <v>8877</v>
      </c>
      <c r="J8880" s="8">
        <f t="shared" ca="1" si="554"/>
        <v>36</v>
      </c>
      <c r="K8880" s="7" t="str">
        <f t="shared" ca="1" si="552"/>
        <v>LOSE</v>
      </c>
      <c r="L8880" s="8">
        <f t="shared" ca="1" si="553"/>
        <v>-1</v>
      </c>
      <c r="M8880" s="8">
        <f t="shared" ca="1" si="555"/>
        <v>-525</v>
      </c>
      <c r="N8880" s="32">
        <f ca="1">SUM(L$4:L8880)/I8880</f>
        <v>-5.9141601892531259E-2</v>
      </c>
      <c r="O8880" s="46">
        <f ca="1">_xlfn.VAR.P(L$4:L8880)</f>
        <v>32.98568780657952</v>
      </c>
      <c r="P8880" s="33">
        <f ca="1">COUNTIF(K$4:K8880, "WIN")/I8880</f>
        <v>2.6134955502985242E-2</v>
      </c>
    </row>
    <row r="8881" spans="9:16" x14ac:dyDescent="0.25">
      <c r="I8881" s="5">
        <v>8878</v>
      </c>
      <c r="J8881" s="8">
        <f t="shared" ca="1" si="554"/>
        <v>17</v>
      </c>
      <c r="K8881" s="7" t="str">
        <f t="shared" ca="1" si="552"/>
        <v>LOSE</v>
      </c>
      <c r="L8881" s="8">
        <f t="shared" ca="1" si="553"/>
        <v>-1</v>
      </c>
      <c r="M8881" s="8">
        <f t="shared" ca="1" si="555"/>
        <v>-526</v>
      </c>
      <c r="N8881" s="32">
        <f ca="1">SUM(L$4:L8881)/I8881</f>
        <v>-5.9247578283397162E-2</v>
      </c>
      <c r="O8881" s="46">
        <f ca="1">_xlfn.VAR.P(L$4:L8881)</f>
        <v>32.982072062832046</v>
      </c>
      <c r="P8881" s="33">
        <f ca="1">COUNTIF(K$4:K8881, "WIN")/I8881</f>
        <v>2.6132011714350079E-2</v>
      </c>
    </row>
    <row r="8882" spans="9:16" x14ac:dyDescent="0.25">
      <c r="I8882" s="5">
        <v>8879</v>
      </c>
      <c r="J8882" s="8">
        <f t="shared" ca="1" si="554"/>
        <v>23</v>
      </c>
      <c r="K8882" s="7" t="str">
        <f t="shared" ca="1" si="552"/>
        <v>LOSE</v>
      </c>
      <c r="L8882" s="8">
        <f t="shared" ca="1" si="553"/>
        <v>-1</v>
      </c>
      <c r="M8882" s="8">
        <f t="shared" ca="1" si="555"/>
        <v>-527</v>
      </c>
      <c r="N8882" s="32">
        <f ca="1">SUM(L$4:L8882)/I8882</f>
        <v>-5.9353530803018355E-2</v>
      </c>
      <c r="O8882" s="46">
        <f ca="1">_xlfn.VAR.P(L$4:L8882)</f>
        <v>32.97845711107859</v>
      </c>
      <c r="P8882" s="33">
        <f ca="1">COUNTIF(K$4:K8882, "WIN")/I8882</f>
        <v>2.6129068588805045E-2</v>
      </c>
    </row>
    <row r="8883" spans="9:16" x14ac:dyDescent="0.25">
      <c r="I8883" s="5">
        <v>8880</v>
      </c>
      <c r="J8883" s="8">
        <f t="shared" ca="1" si="554"/>
        <v>8</v>
      </c>
      <c r="K8883" s="7" t="str">
        <f t="shared" ca="1" si="552"/>
        <v>LOSE</v>
      </c>
      <c r="L8883" s="8">
        <f t="shared" ca="1" si="553"/>
        <v>-1</v>
      </c>
      <c r="M8883" s="8">
        <f t="shared" ca="1" si="555"/>
        <v>-528</v>
      </c>
      <c r="N8883" s="32">
        <f ca="1">SUM(L$4:L8883)/I8883</f>
        <v>-5.9459459459459463E-2</v>
      </c>
      <c r="O8883" s="46">
        <f ca="1">_xlfn.VAR.P(L$4:L8883)</f>
        <v>32.974842951059166</v>
      </c>
      <c r="P8883" s="33">
        <f ca="1">COUNTIF(K$4:K8883, "WIN")/I8883</f>
        <v>2.6126126126126126E-2</v>
      </c>
    </row>
    <row r="8884" spans="9:16" x14ac:dyDescent="0.25">
      <c r="I8884" s="5">
        <v>8881</v>
      </c>
      <c r="J8884" s="8">
        <f t="shared" ca="1" si="554"/>
        <v>5</v>
      </c>
      <c r="K8884" s="7" t="str">
        <f t="shared" ca="1" si="552"/>
        <v>LOSE</v>
      </c>
      <c r="L8884" s="8">
        <f t="shared" ca="1" si="553"/>
        <v>-1</v>
      </c>
      <c r="M8884" s="8">
        <f t="shared" ca="1" si="555"/>
        <v>-529</v>
      </c>
      <c r="N8884" s="32">
        <f ca="1">SUM(L$4:L8884)/I8884</f>
        <v>-5.9565364260781441E-2</v>
      </c>
      <c r="O8884" s="46">
        <f ca="1">_xlfn.VAR.P(L$4:L8884)</f>
        <v>32.971229582513914</v>
      </c>
      <c r="P8884" s="33">
        <f ca="1">COUNTIF(K$4:K8884, "WIN")/I8884</f>
        <v>2.6123184326089403E-2</v>
      </c>
    </row>
    <row r="8885" spans="9:16" x14ac:dyDescent="0.25">
      <c r="I8885" s="5">
        <v>8882</v>
      </c>
      <c r="J8885" s="8">
        <f t="shared" ca="1" si="554"/>
        <v>28</v>
      </c>
      <c r="K8885" s="7" t="str">
        <f t="shared" ca="1" si="552"/>
        <v>LOSE</v>
      </c>
      <c r="L8885" s="8">
        <f t="shared" ca="1" si="553"/>
        <v>-1</v>
      </c>
      <c r="M8885" s="8">
        <f t="shared" ca="1" si="555"/>
        <v>-530</v>
      </c>
      <c r="N8885" s="32">
        <f ca="1">SUM(L$4:L8885)/I8885</f>
        <v>-5.9671245215041656E-2</v>
      </c>
      <c r="O8885" s="46">
        <f ca="1">_xlfn.VAR.P(L$4:L8885)</f>
        <v>32.967617005183072</v>
      </c>
      <c r="P8885" s="33">
        <f ca="1">COUNTIF(K$4:K8885, "WIN")/I8885</f>
        <v>2.6120243188471066E-2</v>
      </c>
    </row>
    <row r="8886" spans="9:16" x14ac:dyDescent="0.25">
      <c r="I8886" s="5">
        <v>8883</v>
      </c>
      <c r="J8886" s="8">
        <f t="shared" ca="1" si="554"/>
        <v>8</v>
      </c>
      <c r="K8886" s="7" t="str">
        <f t="shared" ca="1" si="552"/>
        <v>LOSE</v>
      </c>
      <c r="L8886" s="8">
        <f t="shared" ca="1" si="553"/>
        <v>-1</v>
      </c>
      <c r="M8886" s="8">
        <f t="shared" ca="1" si="555"/>
        <v>-531</v>
      </c>
      <c r="N8886" s="32">
        <f ca="1">SUM(L$4:L8886)/I8886</f>
        <v>-5.9777102330293819E-2</v>
      </c>
      <c r="O8886" s="46">
        <f ca="1">_xlfn.VAR.P(L$4:L8886)</f>
        <v>32.964005218807003</v>
      </c>
      <c r="P8886" s="33">
        <f ca="1">COUNTIF(K$4:K8886, "WIN")/I8886</f>
        <v>2.6117302713047394E-2</v>
      </c>
    </row>
    <row r="8887" spans="9:16" x14ac:dyDescent="0.25">
      <c r="I8887" s="5">
        <v>8884</v>
      </c>
      <c r="J8887" s="8">
        <f t="shared" ca="1" si="554"/>
        <v>27</v>
      </c>
      <c r="K8887" s="7" t="str">
        <f t="shared" ca="1" si="552"/>
        <v>LOSE</v>
      </c>
      <c r="L8887" s="8">
        <f t="shared" ca="1" si="553"/>
        <v>-1</v>
      </c>
      <c r="M8887" s="8">
        <f t="shared" ca="1" si="555"/>
        <v>-532</v>
      </c>
      <c r="N8887" s="32">
        <f ca="1">SUM(L$4:L8887)/I8887</f>
        <v>-5.9882935614588025E-2</v>
      </c>
      <c r="O8887" s="46">
        <f ca="1">_xlfn.VAR.P(L$4:L8887)</f>
        <v>32.960394223126187</v>
      </c>
      <c r="P8887" s="33">
        <f ca="1">COUNTIF(K$4:K8887, "WIN")/I8887</f>
        <v>2.6114362899594776E-2</v>
      </c>
    </row>
    <row r="8888" spans="9:16" x14ac:dyDescent="0.25">
      <c r="I8888" s="5">
        <v>8885</v>
      </c>
      <c r="J8888" s="8">
        <f t="shared" ca="1" si="554"/>
        <v>32</v>
      </c>
      <c r="K8888" s="7" t="str">
        <f t="shared" ca="1" si="552"/>
        <v>LOSE</v>
      </c>
      <c r="L8888" s="8">
        <f t="shared" ca="1" si="553"/>
        <v>-1</v>
      </c>
      <c r="M8888" s="8">
        <f t="shared" ca="1" si="555"/>
        <v>-533</v>
      </c>
      <c r="N8888" s="32">
        <f ca="1">SUM(L$4:L8888)/I8888</f>
        <v>-5.998874507597074E-2</v>
      </c>
      <c r="O8888" s="46">
        <f ca="1">_xlfn.VAR.P(L$4:L8888)</f>
        <v>32.956784017881205</v>
      </c>
      <c r="P8888" s="33">
        <f ca="1">COUNTIF(K$4:K8888, "WIN")/I8888</f>
        <v>2.6111423747889703E-2</v>
      </c>
    </row>
    <row r="8889" spans="9:16" x14ac:dyDescent="0.25">
      <c r="I8889" s="5">
        <v>8886</v>
      </c>
      <c r="J8889" s="8">
        <f t="shared" ca="1" si="554"/>
        <v>24</v>
      </c>
      <c r="K8889" s="7" t="str">
        <f t="shared" ca="1" si="552"/>
        <v>LOSE</v>
      </c>
      <c r="L8889" s="8">
        <f t="shared" ca="1" si="553"/>
        <v>-1</v>
      </c>
      <c r="M8889" s="8">
        <f t="shared" ca="1" si="555"/>
        <v>-534</v>
      </c>
      <c r="N8889" s="32">
        <f ca="1">SUM(L$4:L8889)/I8889</f>
        <v>-6.0094530722484808E-2</v>
      </c>
      <c r="O8889" s="46">
        <f ca="1">_xlfn.VAR.P(L$4:L8889)</f>
        <v>32.953174602812759</v>
      </c>
      <c r="P8889" s="33">
        <f ca="1">COUNTIF(K$4:K8889, "WIN")/I8889</f>
        <v>2.6108485257708754E-2</v>
      </c>
    </row>
    <row r="8890" spans="9:16" x14ac:dyDescent="0.25">
      <c r="I8890" s="5">
        <v>8887</v>
      </c>
      <c r="J8890" s="8">
        <f t="shared" ca="1" si="554"/>
        <v>13</v>
      </c>
      <c r="K8890" s="7" t="str">
        <f t="shared" ca="1" si="552"/>
        <v>LOSE</v>
      </c>
      <c r="L8890" s="8">
        <f t="shared" ca="1" si="553"/>
        <v>-1</v>
      </c>
      <c r="M8890" s="8">
        <f t="shared" ca="1" si="555"/>
        <v>-535</v>
      </c>
      <c r="N8890" s="32">
        <f ca="1">SUM(L$4:L8890)/I8890</f>
        <v>-6.0200292562169459E-2</v>
      </c>
      <c r="O8890" s="46">
        <f ca="1">_xlfn.VAR.P(L$4:L8890)</f>
        <v>32.949565977661671</v>
      </c>
      <c r="P8890" s="33">
        <f ca="1">COUNTIF(K$4:K8890, "WIN")/I8890</f>
        <v>2.6105547428828625E-2</v>
      </c>
    </row>
    <row r="8891" spans="9:16" x14ac:dyDescent="0.25">
      <c r="I8891" s="5">
        <v>8888</v>
      </c>
      <c r="J8891" s="8">
        <f t="shared" ca="1" si="554"/>
        <v>8</v>
      </c>
      <c r="K8891" s="7" t="str">
        <f t="shared" ca="1" si="552"/>
        <v>LOSE</v>
      </c>
      <c r="L8891" s="8">
        <f t="shared" ca="1" si="553"/>
        <v>-1</v>
      </c>
      <c r="M8891" s="8">
        <f t="shared" ca="1" si="555"/>
        <v>-536</v>
      </c>
      <c r="N8891" s="32">
        <f ca="1">SUM(L$4:L8891)/I8891</f>
        <v>-6.0306030603060307E-2</v>
      </c>
      <c r="O8891" s="46">
        <f ca="1">_xlfn.VAR.P(L$4:L8891)</f>
        <v>32.945958142168855</v>
      </c>
      <c r="P8891" s="33">
        <f ca="1">COUNTIF(K$4:K8891, "WIN")/I8891</f>
        <v>2.6102610261026102E-2</v>
      </c>
    </row>
    <row r="8892" spans="9:16" x14ac:dyDescent="0.25">
      <c r="I8892" s="5">
        <v>8889</v>
      </c>
      <c r="J8892" s="8">
        <f t="shared" ca="1" si="554"/>
        <v>18</v>
      </c>
      <c r="K8892" s="7" t="str">
        <f t="shared" ca="1" si="552"/>
        <v>LOSE</v>
      </c>
      <c r="L8892" s="8">
        <f t="shared" ca="1" si="553"/>
        <v>-1</v>
      </c>
      <c r="M8892" s="8">
        <f t="shared" ca="1" si="555"/>
        <v>-537</v>
      </c>
      <c r="N8892" s="32">
        <f ca="1">SUM(L$4:L8892)/I8892</f>
        <v>-6.0411744853189335E-2</v>
      </c>
      <c r="O8892" s="46">
        <f ca="1">_xlfn.VAR.P(L$4:L8892)</f>
        <v>32.942351096075356</v>
      </c>
      <c r="P8892" s="33">
        <f ca="1">COUNTIF(K$4:K8892, "WIN")/I8892</f>
        <v>2.6099673754078075E-2</v>
      </c>
    </row>
    <row r="8893" spans="9:16" x14ac:dyDescent="0.25">
      <c r="I8893" s="5">
        <v>8890</v>
      </c>
      <c r="J8893" s="8">
        <f t="shared" ca="1" si="554"/>
        <v>21</v>
      </c>
      <c r="K8893" s="7" t="str">
        <f t="shared" ca="1" si="552"/>
        <v>LOSE</v>
      </c>
      <c r="L8893" s="8">
        <f t="shared" ca="1" si="553"/>
        <v>-1</v>
      </c>
      <c r="M8893" s="8">
        <f t="shared" ca="1" si="555"/>
        <v>-538</v>
      </c>
      <c r="N8893" s="32">
        <f ca="1">SUM(L$4:L8893)/I8893</f>
        <v>-6.0517435320584928E-2</v>
      </c>
      <c r="O8893" s="46">
        <f ca="1">_xlfn.VAR.P(L$4:L8893)</f>
        <v>32.938744839122329</v>
      </c>
      <c r="P8893" s="33">
        <f ca="1">COUNTIF(K$4:K8893, "WIN")/I8893</f>
        <v>2.6096737907761531E-2</v>
      </c>
    </row>
    <row r="8894" spans="9:16" x14ac:dyDescent="0.25">
      <c r="I8894" s="5">
        <v>8891</v>
      </c>
      <c r="J8894" s="8">
        <f t="shared" ca="1" si="554"/>
        <v>17</v>
      </c>
      <c r="K8894" s="7" t="str">
        <f t="shared" ca="1" si="552"/>
        <v>LOSE</v>
      </c>
      <c r="L8894" s="8">
        <f t="shared" ca="1" si="553"/>
        <v>-1</v>
      </c>
      <c r="M8894" s="8">
        <f t="shared" ca="1" si="555"/>
        <v>-539</v>
      </c>
      <c r="N8894" s="32">
        <f ca="1">SUM(L$4:L8894)/I8894</f>
        <v>-6.0623102013271847E-2</v>
      </c>
      <c r="O8894" s="46">
        <f ca="1">_xlfn.VAR.P(L$4:L8894)</f>
        <v>32.935139371051044</v>
      </c>
      <c r="P8894" s="33">
        <f ca="1">COUNTIF(K$4:K8894, "WIN")/I8894</f>
        <v>2.6093802721853559E-2</v>
      </c>
    </row>
    <row r="8895" spans="9:16" x14ac:dyDescent="0.25">
      <c r="I8895" s="5">
        <v>8892</v>
      </c>
      <c r="J8895" s="8">
        <f t="shared" ca="1" si="554"/>
        <v>32</v>
      </c>
      <c r="K8895" s="7" t="str">
        <f t="shared" ca="1" si="552"/>
        <v>LOSE</v>
      </c>
      <c r="L8895" s="8">
        <f t="shared" ca="1" si="553"/>
        <v>-1</v>
      </c>
      <c r="M8895" s="8">
        <f t="shared" ca="1" si="555"/>
        <v>-540</v>
      </c>
      <c r="N8895" s="32">
        <f ca="1">SUM(L$4:L8895)/I8895</f>
        <v>-6.0728744939271252E-2</v>
      </c>
      <c r="O8895" s="46">
        <f ca="1">_xlfn.VAR.P(L$4:L8895)</f>
        <v>32.931534691602877</v>
      </c>
      <c r="P8895" s="33">
        <f ca="1">COUNTIF(K$4:K8895, "WIN")/I8895</f>
        <v>2.6090868196131354E-2</v>
      </c>
    </row>
    <row r="8896" spans="9:16" x14ac:dyDescent="0.25">
      <c r="I8896" s="5">
        <v>8893</v>
      </c>
      <c r="J8896" s="8">
        <f t="shared" ca="1" si="554"/>
        <v>31</v>
      </c>
      <c r="K8896" s="7" t="str">
        <f t="shared" ca="1" si="552"/>
        <v>LOSE</v>
      </c>
      <c r="L8896" s="8">
        <f t="shared" ca="1" si="553"/>
        <v>-1</v>
      </c>
      <c r="M8896" s="8">
        <f t="shared" ca="1" si="555"/>
        <v>-541</v>
      </c>
      <c r="N8896" s="32">
        <f ca="1">SUM(L$4:L8896)/I8896</f>
        <v>-6.0834364106600695E-2</v>
      </c>
      <c r="O8896" s="46">
        <f ca="1">_xlfn.VAR.P(L$4:L8896)</f>
        <v>32.92793080051932</v>
      </c>
      <c r="P8896" s="33">
        <f ca="1">COUNTIF(K$4:K8896, "WIN")/I8896</f>
        <v>2.6087934330372202E-2</v>
      </c>
    </row>
    <row r="8897" spans="9:16" x14ac:dyDescent="0.25">
      <c r="I8897" s="5">
        <v>8894</v>
      </c>
      <c r="J8897" s="8">
        <f t="shared" ca="1" si="554"/>
        <v>6</v>
      </c>
      <c r="K8897" s="7" t="str">
        <f t="shared" ca="1" si="552"/>
        <v>LOSE</v>
      </c>
      <c r="L8897" s="8">
        <f t="shared" ca="1" si="553"/>
        <v>-1</v>
      </c>
      <c r="M8897" s="8">
        <f t="shared" ca="1" si="555"/>
        <v>-542</v>
      </c>
      <c r="N8897" s="32">
        <f ca="1">SUM(L$4:L8897)/I8897</f>
        <v>-6.093995952327412E-2</v>
      </c>
      <c r="O8897" s="46">
        <f ca="1">_xlfn.VAR.P(L$4:L8897)</f>
        <v>32.924327697541983</v>
      </c>
      <c r="P8897" s="33">
        <f ca="1">COUNTIF(K$4:K8897, "WIN")/I8897</f>
        <v>2.6085001124353496E-2</v>
      </c>
    </row>
    <row r="8898" spans="9:16" x14ac:dyDescent="0.25">
      <c r="I8898" s="5">
        <v>8895</v>
      </c>
      <c r="J8898" s="8">
        <f t="shared" ca="1" si="554"/>
        <v>35</v>
      </c>
      <c r="K8898" s="7" t="str">
        <f t="shared" ca="1" si="552"/>
        <v>LOSE</v>
      </c>
      <c r="L8898" s="8">
        <f t="shared" ca="1" si="553"/>
        <v>-1</v>
      </c>
      <c r="M8898" s="8">
        <f t="shared" ca="1" si="555"/>
        <v>-543</v>
      </c>
      <c r="N8898" s="32">
        <f ca="1">SUM(L$4:L8898)/I8898</f>
        <v>-6.1045531197301856E-2</v>
      </c>
      <c r="O8898" s="46">
        <f ca="1">_xlfn.VAR.P(L$4:L8898)</f>
        <v>32.920725382412577</v>
      </c>
      <c r="P8898" s="33">
        <f ca="1">COUNTIF(K$4:K8898, "WIN")/I8898</f>
        <v>2.6082068577852727E-2</v>
      </c>
    </row>
    <row r="8899" spans="9:16" x14ac:dyDescent="0.25">
      <c r="I8899" s="5">
        <v>8896</v>
      </c>
      <c r="J8899" s="8">
        <f t="shared" ca="1" si="554"/>
        <v>34</v>
      </c>
      <c r="K8899" s="7" t="str">
        <f t="shared" ca="1" si="552"/>
        <v>LOSE</v>
      </c>
      <c r="L8899" s="8">
        <f t="shared" ca="1" si="553"/>
        <v>-1</v>
      </c>
      <c r="M8899" s="8">
        <f t="shared" ca="1" si="555"/>
        <v>-544</v>
      </c>
      <c r="N8899" s="32">
        <f ca="1">SUM(L$4:L8899)/I8899</f>
        <v>-6.1151079136690649E-2</v>
      </c>
      <c r="O8899" s="46">
        <f ca="1">_xlfn.VAR.P(L$4:L8899)</f>
        <v>32.917123854872933</v>
      </c>
      <c r="P8899" s="33">
        <f ca="1">COUNTIF(K$4:K8899, "WIN")/I8899</f>
        <v>2.6079136690647483E-2</v>
      </c>
    </row>
    <row r="8900" spans="9:16" x14ac:dyDescent="0.25">
      <c r="I8900" s="5">
        <v>8897</v>
      </c>
      <c r="J8900" s="8">
        <f t="shared" ca="1" si="554"/>
        <v>25</v>
      </c>
      <c r="K8900" s="7" t="str">
        <f t="shared" ref="K8900:K8963" ca="1" si="556">IF($D$7 = $J8900, "WIN", "LOSE")</f>
        <v>LOSE</v>
      </c>
      <c r="L8900" s="8">
        <f t="shared" ref="L8900:L8963" ca="1" si="557">IF($K8900 = "WIN", 35, -1)</f>
        <v>-1</v>
      </c>
      <c r="M8900" s="8">
        <f t="shared" ca="1" si="555"/>
        <v>-545</v>
      </c>
      <c r="N8900" s="32">
        <f ca="1">SUM(L$4:L8900)/I8900</f>
        <v>-6.1256603349443633E-2</v>
      </c>
      <c r="O8900" s="46">
        <f ca="1">_xlfn.VAR.P(L$4:L8900)</f>
        <v>32.913523114665004</v>
      </c>
      <c r="P8900" s="33">
        <f ca="1">COUNTIF(K$4:K8900, "WIN")/I8900</f>
        <v>2.6076205462515455E-2</v>
      </c>
    </row>
    <row r="8901" spans="9:16" x14ac:dyDescent="0.25">
      <c r="I8901" s="5">
        <v>8898</v>
      </c>
      <c r="J8901" s="8">
        <f t="shared" ca="1" si="554"/>
        <v>26</v>
      </c>
      <c r="K8901" s="7" t="str">
        <f t="shared" ca="1" si="556"/>
        <v>LOSE</v>
      </c>
      <c r="L8901" s="8">
        <f t="shared" ca="1" si="557"/>
        <v>-1</v>
      </c>
      <c r="M8901" s="8">
        <f t="shared" ca="1" si="555"/>
        <v>-546</v>
      </c>
      <c r="N8901" s="32">
        <f ca="1">SUM(L$4:L8901)/I8901</f>
        <v>-6.1362103843560348E-2</v>
      </c>
      <c r="O8901" s="46">
        <f ca="1">_xlfn.VAR.P(L$4:L8901)</f>
        <v>32.909923161530841</v>
      </c>
      <c r="P8901" s="33">
        <f ca="1">COUNTIF(K$4:K8901, "WIN")/I8901</f>
        <v>2.6073274893234435E-2</v>
      </c>
    </row>
    <row r="8902" spans="9:16" x14ac:dyDescent="0.25">
      <c r="I8902" s="5">
        <v>8899</v>
      </c>
      <c r="J8902" s="8">
        <f t="shared" ref="J8902:J8965" ca="1" si="558">RANDBETWEEN(0,36)</f>
        <v>14</v>
      </c>
      <c r="K8902" s="7" t="str">
        <f t="shared" ca="1" si="556"/>
        <v>LOSE</v>
      </c>
      <c r="L8902" s="8">
        <f t="shared" ca="1" si="557"/>
        <v>-1</v>
      </c>
      <c r="M8902" s="8">
        <f t="shared" ref="M8902:M8965" ca="1" si="559">M8901+L8902</f>
        <v>-547</v>
      </c>
      <c r="N8902" s="32">
        <f ca="1">SUM(L$4:L8902)/I8902</f>
        <v>-6.1467580627036743E-2</v>
      </c>
      <c r="O8902" s="46">
        <f ca="1">_xlfn.VAR.P(L$4:L8902)</f>
        <v>32.90632399521261</v>
      </c>
      <c r="P8902" s="33">
        <f ca="1">COUNTIF(K$4:K8902, "WIN")/I8902</f>
        <v>2.6070344982582313E-2</v>
      </c>
    </row>
    <row r="8903" spans="9:16" x14ac:dyDescent="0.25">
      <c r="I8903" s="5">
        <v>8900</v>
      </c>
      <c r="J8903" s="8">
        <f t="shared" ca="1" si="558"/>
        <v>25</v>
      </c>
      <c r="K8903" s="7" t="str">
        <f t="shared" ca="1" si="556"/>
        <v>LOSE</v>
      </c>
      <c r="L8903" s="8">
        <f t="shared" ca="1" si="557"/>
        <v>-1</v>
      </c>
      <c r="M8903" s="8">
        <f t="shared" ca="1" si="559"/>
        <v>-548</v>
      </c>
      <c r="N8903" s="32">
        <f ca="1">SUM(L$4:L8903)/I8903</f>
        <v>-6.1573033707865168E-2</v>
      </c>
      <c r="O8903" s="46">
        <f ca="1">_xlfn.VAR.P(L$4:L8903)</f>
        <v>32.902725615452596</v>
      </c>
      <c r="P8903" s="33">
        <f ca="1">COUNTIF(K$4:K8903, "WIN")/I8903</f>
        <v>2.6067415730337079E-2</v>
      </c>
    </row>
    <row r="8904" spans="9:16" x14ac:dyDescent="0.25">
      <c r="I8904" s="5">
        <v>8901</v>
      </c>
      <c r="J8904" s="8">
        <f t="shared" ca="1" si="558"/>
        <v>27</v>
      </c>
      <c r="K8904" s="7" t="str">
        <f t="shared" ca="1" si="556"/>
        <v>LOSE</v>
      </c>
      <c r="L8904" s="8">
        <f t="shared" ca="1" si="557"/>
        <v>-1</v>
      </c>
      <c r="M8904" s="8">
        <f t="shared" ca="1" si="559"/>
        <v>-549</v>
      </c>
      <c r="N8904" s="32">
        <f ca="1">SUM(L$4:L8904)/I8904</f>
        <v>-6.167846309403438E-2</v>
      </c>
      <c r="O8904" s="46">
        <f ca="1">_xlfn.VAR.P(L$4:L8904)</f>
        <v>32.899128021993192</v>
      </c>
      <c r="P8904" s="33">
        <f ca="1">COUNTIF(K$4:K8904, "WIN")/I8904</f>
        <v>2.6064487136276824E-2</v>
      </c>
    </row>
    <row r="8905" spans="9:16" x14ac:dyDescent="0.25">
      <c r="I8905" s="5">
        <v>8902</v>
      </c>
      <c r="J8905" s="8">
        <f t="shared" ca="1" si="558"/>
        <v>12</v>
      </c>
      <c r="K8905" s="7" t="str">
        <f t="shared" ca="1" si="556"/>
        <v>LOSE</v>
      </c>
      <c r="L8905" s="8">
        <f t="shared" ca="1" si="557"/>
        <v>-1</v>
      </c>
      <c r="M8905" s="8">
        <f t="shared" ca="1" si="559"/>
        <v>-550</v>
      </c>
      <c r="N8905" s="32">
        <f ca="1">SUM(L$4:L8905)/I8905</f>
        <v>-6.1783868793529546E-2</v>
      </c>
      <c r="O8905" s="46">
        <f ca="1">_xlfn.VAR.P(L$4:L8905)</f>
        <v>32.895531214576899</v>
      </c>
      <c r="P8905" s="33">
        <f ca="1">COUNTIF(K$4:K8905, "WIN")/I8905</f>
        <v>2.6061559200179735E-2</v>
      </c>
    </row>
    <row r="8906" spans="9:16" x14ac:dyDescent="0.25">
      <c r="I8906" s="5">
        <v>8903</v>
      </c>
      <c r="J8906" s="8">
        <f t="shared" ca="1" si="558"/>
        <v>13</v>
      </c>
      <c r="K8906" s="7" t="str">
        <f t="shared" ca="1" si="556"/>
        <v>LOSE</v>
      </c>
      <c r="L8906" s="8">
        <f t="shared" ca="1" si="557"/>
        <v>-1</v>
      </c>
      <c r="M8906" s="8">
        <f t="shared" ca="1" si="559"/>
        <v>-551</v>
      </c>
      <c r="N8906" s="32">
        <f ca="1">SUM(L$4:L8906)/I8906</f>
        <v>-6.1889250814332247E-2</v>
      </c>
      <c r="O8906" s="46">
        <f ca="1">_xlfn.VAR.P(L$4:L8906)</f>
        <v>32.891935192946342</v>
      </c>
      <c r="P8906" s="33">
        <f ca="1">COUNTIF(K$4:K8906, "WIN")/I8906</f>
        <v>2.6058631921824105E-2</v>
      </c>
    </row>
    <row r="8907" spans="9:16" x14ac:dyDescent="0.25">
      <c r="I8907" s="5">
        <v>8904</v>
      </c>
      <c r="J8907" s="8">
        <f t="shared" ca="1" si="558"/>
        <v>20</v>
      </c>
      <c r="K8907" s="7" t="str">
        <f t="shared" ca="1" si="556"/>
        <v>LOSE</v>
      </c>
      <c r="L8907" s="8">
        <f t="shared" ca="1" si="557"/>
        <v>-1</v>
      </c>
      <c r="M8907" s="8">
        <f t="shared" ca="1" si="559"/>
        <v>-552</v>
      </c>
      <c r="N8907" s="32">
        <f ca="1">SUM(L$4:L8907)/I8907</f>
        <v>-6.1994609164420483E-2</v>
      </c>
      <c r="O8907" s="46">
        <f ca="1">_xlfn.VAR.P(L$4:L8907)</f>
        <v>32.888339956844256</v>
      </c>
      <c r="P8907" s="33">
        <f ca="1">COUNTIF(K$4:K8907, "WIN")/I8907</f>
        <v>2.605570530098832E-2</v>
      </c>
    </row>
    <row r="8908" spans="9:16" x14ac:dyDescent="0.25">
      <c r="I8908" s="5">
        <v>8905</v>
      </c>
      <c r="J8908" s="8">
        <f t="shared" ca="1" si="558"/>
        <v>17</v>
      </c>
      <c r="K8908" s="7" t="str">
        <f t="shared" ca="1" si="556"/>
        <v>LOSE</v>
      </c>
      <c r="L8908" s="8">
        <f t="shared" ca="1" si="557"/>
        <v>-1</v>
      </c>
      <c r="M8908" s="8">
        <f t="shared" ca="1" si="559"/>
        <v>-553</v>
      </c>
      <c r="N8908" s="32">
        <f ca="1">SUM(L$4:L8908)/I8908</f>
        <v>-6.2099943851768667E-2</v>
      </c>
      <c r="O8908" s="46">
        <f ca="1">_xlfn.VAR.P(L$4:L8908)</f>
        <v>32.884745506013473</v>
      </c>
      <c r="P8908" s="33">
        <f ca="1">COUNTIF(K$4:K8908, "WIN")/I8908</f>
        <v>2.6052779337450871E-2</v>
      </c>
    </row>
    <row r="8909" spans="9:16" x14ac:dyDescent="0.25">
      <c r="I8909" s="5">
        <v>8906</v>
      </c>
      <c r="J8909" s="8">
        <f t="shared" ca="1" si="558"/>
        <v>2</v>
      </c>
      <c r="K8909" s="7" t="str">
        <f t="shared" ca="1" si="556"/>
        <v>LOSE</v>
      </c>
      <c r="L8909" s="8">
        <f t="shared" ca="1" si="557"/>
        <v>-1</v>
      </c>
      <c r="M8909" s="8">
        <f t="shared" ca="1" si="559"/>
        <v>-554</v>
      </c>
      <c r="N8909" s="32">
        <f ca="1">SUM(L$4:L8909)/I8909</f>
        <v>-6.2205254884347631E-2</v>
      </c>
      <c r="O8909" s="46">
        <f ca="1">_xlfn.VAR.P(L$4:L8909)</f>
        <v>32.881151840196956</v>
      </c>
      <c r="P8909" s="33">
        <f ca="1">COUNTIF(K$4:K8909, "WIN")/I8909</f>
        <v>2.6049854030990343E-2</v>
      </c>
    </row>
    <row r="8910" spans="9:16" x14ac:dyDescent="0.25">
      <c r="I8910" s="5">
        <v>8907</v>
      </c>
      <c r="J8910" s="8">
        <f t="shared" ca="1" si="558"/>
        <v>19</v>
      </c>
      <c r="K8910" s="7" t="str">
        <f t="shared" ca="1" si="556"/>
        <v>LOSE</v>
      </c>
      <c r="L8910" s="8">
        <f t="shared" ca="1" si="557"/>
        <v>-1</v>
      </c>
      <c r="M8910" s="8">
        <f t="shared" ca="1" si="559"/>
        <v>-555</v>
      </c>
      <c r="N8910" s="32">
        <f ca="1">SUM(L$4:L8910)/I8910</f>
        <v>-6.2310542270124621E-2</v>
      </c>
      <c r="O8910" s="46">
        <f ca="1">_xlfn.VAR.P(L$4:L8910)</f>
        <v>32.877558959137765</v>
      </c>
      <c r="P8910" s="33">
        <f ca="1">COUNTIF(K$4:K8910, "WIN")/I8910</f>
        <v>2.6046929381385427E-2</v>
      </c>
    </row>
    <row r="8911" spans="9:16" x14ac:dyDescent="0.25">
      <c r="I8911" s="5">
        <v>8908</v>
      </c>
      <c r="J8911" s="8">
        <f t="shared" ca="1" si="558"/>
        <v>12</v>
      </c>
      <c r="K8911" s="7" t="str">
        <f t="shared" ca="1" si="556"/>
        <v>LOSE</v>
      </c>
      <c r="L8911" s="8">
        <f t="shared" ca="1" si="557"/>
        <v>-1</v>
      </c>
      <c r="M8911" s="8">
        <f t="shared" ca="1" si="559"/>
        <v>-556</v>
      </c>
      <c r="N8911" s="32">
        <f ca="1">SUM(L$4:L8911)/I8911</f>
        <v>-6.2415806017063313E-2</v>
      </c>
      <c r="O8911" s="46">
        <f ca="1">_xlfn.VAR.P(L$4:L8911)</f>
        <v>32.873966862579088</v>
      </c>
      <c r="P8911" s="33">
        <f ca="1">COUNTIF(K$4:K8911, "WIN")/I8911</f>
        <v>2.6044005388414906E-2</v>
      </c>
    </row>
    <row r="8912" spans="9:16" x14ac:dyDescent="0.25">
      <c r="I8912" s="5">
        <v>8909</v>
      </c>
      <c r="J8912" s="8">
        <f t="shared" ca="1" si="558"/>
        <v>15</v>
      </c>
      <c r="K8912" s="7" t="str">
        <f t="shared" ca="1" si="556"/>
        <v>LOSE</v>
      </c>
      <c r="L8912" s="8">
        <f t="shared" ca="1" si="557"/>
        <v>-1</v>
      </c>
      <c r="M8912" s="8">
        <f t="shared" ca="1" si="559"/>
        <v>-557</v>
      </c>
      <c r="N8912" s="32">
        <f ca="1">SUM(L$4:L8912)/I8912</f>
        <v>-6.2521046133123814E-2</v>
      </c>
      <c r="O8912" s="46">
        <f ca="1">_xlfn.VAR.P(L$4:L8912)</f>
        <v>32.870375550264214</v>
      </c>
      <c r="P8912" s="33">
        <f ca="1">COUNTIF(K$4:K8912, "WIN")/I8912</f>
        <v>2.6041082051857671E-2</v>
      </c>
    </row>
    <row r="8913" spans="9:16" x14ac:dyDescent="0.25">
      <c r="I8913" s="5">
        <v>8910</v>
      </c>
      <c r="J8913" s="8">
        <f t="shared" ca="1" si="558"/>
        <v>25</v>
      </c>
      <c r="K8913" s="7" t="str">
        <f t="shared" ca="1" si="556"/>
        <v>LOSE</v>
      </c>
      <c r="L8913" s="8">
        <f t="shared" ca="1" si="557"/>
        <v>-1</v>
      </c>
      <c r="M8913" s="8">
        <f t="shared" ca="1" si="559"/>
        <v>-558</v>
      </c>
      <c r="N8913" s="32">
        <f ca="1">SUM(L$4:L8913)/I8913</f>
        <v>-6.2626262626262627E-2</v>
      </c>
      <c r="O8913" s="46">
        <f ca="1">_xlfn.VAR.P(L$4:L8913)</f>
        <v>32.866785021936536</v>
      </c>
      <c r="P8913" s="33">
        <f ca="1">COUNTIF(K$4:K8913, "WIN")/I8913</f>
        <v>2.6038159371492706E-2</v>
      </c>
    </row>
    <row r="8914" spans="9:16" x14ac:dyDescent="0.25">
      <c r="I8914" s="5">
        <v>8911</v>
      </c>
      <c r="J8914" s="8">
        <f t="shared" ca="1" si="558"/>
        <v>24</v>
      </c>
      <c r="K8914" s="7" t="str">
        <f t="shared" ca="1" si="556"/>
        <v>LOSE</v>
      </c>
      <c r="L8914" s="8">
        <f t="shared" ca="1" si="557"/>
        <v>-1</v>
      </c>
      <c r="M8914" s="8">
        <f t="shared" ca="1" si="559"/>
        <v>-559</v>
      </c>
      <c r="N8914" s="32">
        <f ca="1">SUM(L$4:L8914)/I8914</f>
        <v>-6.2731455504432723E-2</v>
      </c>
      <c r="O8914" s="46">
        <f ca="1">_xlfn.VAR.P(L$4:L8914)</f>
        <v>32.863195277339585</v>
      </c>
      <c r="P8914" s="33">
        <f ca="1">COUNTIF(K$4:K8914, "WIN")/I8914</f>
        <v>2.6035237347099092E-2</v>
      </c>
    </row>
    <row r="8915" spans="9:16" x14ac:dyDescent="0.25">
      <c r="I8915" s="5">
        <v>8912</v>
      </c>
      <c r="J8915" s="8">
        <f t="shared" ca="1" si="558"/>
        <v>29</v>
      </c>
      <c r="K8915" s="7" t="str">
        <f t="shared" ca="1" si="556"/>
        <v>LOSE</v>
      </c>
      <c r="L8915" s="8">
        <f t="shared" ca="1" si="557"/>
        <v>-1</v>
      </c>
      <c r="M8915" s="8">
        <f t="shared" ca="1" si="559"/>
        <v>-560</v>
      </c>
      <c r="N8915" s="32">
        <f ca="1">SUM(L$4:L8915)/I8915</f>
        <v>-6.283662477558348E-2</v>
      </c>
      <c r="O8915" s="46">
        <f ca="1">_xlfn.VAR.P(L$4:L8915)</f>
        <v>32.859606316216976</v>
      </c>
      <c r="P8915" s="33">
        <f ca="1">COUNTIF(K$4:K8915, "WIN")/I8915</f>
        <v>2.6032315978456014E-2</v>
      </c>
    </row>
    <row r="8916" spans="9:16" x14ac:dyDescent="0.25">
      <c r="I8916" s="5">
        <v>8913</v>
      </c>
      <c r="J8916" s="8">
        <f t="shared" ca="1" si="558"/>
        <v>2</v>
      </c>
      <c r="K8916" s="7" t="str">
        <f t="shared" ca="1" si="556"/>
        <v>LOSE</v>
      </c>
      <c r="L8916" s="8">
        <f t="shared" ca="1" si="557"/>
        <v>-1</v>
      </c>
      <c r="M8916" s="8">
        <f t="shared" ca="1" si="559"/>
        <v>-561</v>
      </c>
      <c r="N8916" s="32">
        <f ca="1">SUM(L$4:L8916)/I8916</f>
        <v>-6.2941770447660722E-2</v>
      </c>
      <c r="O8916" s="46">
        <f ca="1">_xlfn.VAR.P(L$4:L8916)</f>
        <v>32.85601813831245</v>
      </c>
      <c r="P8916" s="33">
        <f ca="1">COUNTIF(K$4:K8916, "WIN")/I8916</f>
        <v>2.6029395265342758E-2</v>
      </c>
    </row>
    <row r="8917" spans="9:16" x14ac:dyDescent="0.25">
      <c r="I8917" s="5">
        <v>8914</v>
      </c>
      <c r="J8917" s="8">
        <f t="shared" ca="1" si="558"/>
        <v>29</v>
      </c>
      <c r="K8917" s="7" t="str">
        <f t="shared" ca="1" si="556"/>
        <v>LOSE</v>
      </c>
      <c r="L8917" s="8">
        <f t="shared" ca="1" si="557"/>
        <v>-1</v>
      </c>
      <c r="M8917" s="8">
        <f t="shared" ca="1" si="559"/>
        <v>-562</v>
      </c>
      <c r="N8917" s="32">
        <f ca="1">SUM(L$4:L8917)/I8917</f>
        <v>-6.3046892528606679E-2</v>
      </c>
      <c r="O8917" s="46">
        <f ca="1">_xlfn.VAR.P(L$4:L8917)</f>
        <v>32.852430743369858</v>
      </c>
      <c r="P8917" s="33">
        <f ca="1">COUNTIF(K$4:K8917, "WIN")/I8917</f>
        <v>2.6026475207538702E-2</v>
      </c>
    </row>
    <row r="8918" spans="9:16" x14ac:dyDescent="0.25">
      <c r="I8918" s="5">
        <v>8915</v>
      </c>
      <c r="J8918" s="8">
        <f t="shared" ca="1" si="558"/>
        <v>35</v>
      </c>
      <c r="K8918" s="7" t="str">
        <f t="shared" ca="1" si="556"/>
        <v>LOSE</v>
      </c>
      <c r="L8918" s="8">
        <f t="shared" ca="1" si="557"/>
        <v>-1</v>
      </c>
      <c r="M8918" s="8">
        <f t="shared" ca="1" si="559"/>
        <v>-563</v>
      </c>
      <c r="N8918" s="32">
        <f ca="1">SUM(L$4:L8918)/I8918</f>
        <v>-6.3151991026360071E-2</v>
      </c>
      <c r="O8918" s="46">
        <f ca="1">_xlfn.VAR.P(L$4:L8918)</f>
        <v>32.848844131133163</v>
      </c>
      <c r="P8918" s="33">
        <f ca="1">COUNTIF(K$4:K8918, "WIN")/I8918</f>
        <v>2.602355580482333E-2</v>
      </c>
    </row>
    <row r="8919" spans="9:16" x14ac:dyDescent="0.25">
      <c r="I8919" s="5">
        <v>8916</v>
      </c>
      <c r="J8919" s="8">
        <f t="shared" ca="1" si="558"/>
        <v>6</v>
      </c>
      <c r="K8919" s="7" t="str">
        <f t="shared" ca="1" si="556"/>
        <v>LOSE</v>
      </c>
      <c r="L8919" s="8">
        <f t="shared" ca="1" si="557"/>
        <v>-1</v>
      </c>
      <c r="M8919" s="8">
        <f t="shared" ca="1" si="559"/>
        <v>-564</v>
      </c>
      <c r="N8919" s="32">
        <f ca="1">SUM(L$4:L8919)/I8919</f>
        <v>-6.3257065948855995E-2</v>
      </c>
      <c r="O8919" s="46">
        <f ca="1">_xlfn.VAR.P(L$4:L8919)</f>
        <v>32.845258301346441</v>
      </c>
      <c r="P8919" s="33">
        <f ca="1">COUNTIF(K$4:K8919, "WIN")/I8919</f>
        <v>2.6020637056976222E-2</v>
      </c>
    </row>
    <row r="8920" spans="9:16" x14ac:dyDescent="0.25">
      <c r="I8920" s="5">
        <v>8917</v>
      </c>
      <c r="J8920" s="8">
        <f t="shared" ca="1" si="558"/>
        <v>11</v>
      </c>
      <c r="K8920" s="7" t="str">
        <f t="shared" ca="1" si="556"/>
        <v>LOSE</v>
      </c>
      <c r="L8920" s="8">
        <f t="shared" ca="1" si="557"/>
        <v>-1</v>
      </c>
      <c r="M8920" s="8">
        <f t="shared" ca="1" si="559"/>
        <v>-565</v>
      </c>
      <c r="N8920" s="32">
        <f ca="1">SUM(L$4:L8920)/I8920</f>
        <v>-6.3362117304026022E-2</v>
      </c>
      <c r="O8920" s="46">
        <f ca="1">_xlfn.VAR.P(L$4:L8920)</f>
        <v>32.841673253753868</v>
      </c>
      <c r="P8920" s="33">
        <f ca="1">COUNTIF(K$4:K8920, "WIN")/I8920</f>
        <v>2.6017718963777053E-2</v>
      </c>
    </row>
    <row r="8921" spans="9:16" x14ac:dyDescent="0.25">
      <c r="I8921" s="5">
        <v>8918</v>
      </c>
      <c r="J8921" s="8">
        <f t="shared" ca="1" si="558"/>
        <v>9</v>
      </c>
      <c r="K8921" s="7" t="str">
        <f t="shared" ca="1" si="556"/>
        <v>LOSE</v>
      </c>
      <c r="L8921" s="8">
        <f t="shared" ca="1" si="557"/>
        <v>-1</v>
      </c>
      <c r="M8921" s="8">
        <f t="shared" ca="1" si="559"/>
        <v>-566</v>
      </c>
      <c r="N8921" s="32">
        <f ca="1">SUM(L$4:L8921)/I8921</f>
        <v>-6.3467145099798158E-2</v>
      </c>
      <c r="O8921" s="46">
        <f ca="1">_xlfn.VAR.P(L$4:L8921)</f>
        <v>32.838088988099742</v>
      </c>
      <c r="P8921" s="33">
        <f ca="1">COUNTIF(K$4:K8921, "WIN")/I8921</f>
        <v>2.6014801525005606E-2</v>
      </c>
    </row>
    <row r="8922" spans="9:16" x14ac:dyDescent="0.25">
      <c r="I8922" s="5">
        <v>8919</v>
      </c>
      <c r="J8922" s="8">
        <f t="shared" ca="1" si="558"/>
        <v>13</v>
      </c>
      <c r="K8922" s="7" t="str">
        <f t="shared" ca="1" si="556"/>
        <v>LOSE</v>
      </c>
      <c r="L8922" s="8">
        <f t="shared" ca="1" si="557"/>
        <v>-1</v>
      </c>
      <c r="M8922" s="8">
        <f t="shared" ca="1" si="559"/>
        <v>-567</v>
      </c>
      <c r="N8922" s="32">
        <f ca="1">SUM(L$4:L8922)/I8922</f>
        <v>-6.357214934409687E-2</v>
      </c>
      <c r="O8922" s="46">
        <f ca="1">_xlfn.VAR.P(L$4:L8922)</f>
        <v>32.834505504128479</v>
      </c>
      <c r="P8922" s="33">
        <f ca="1">COUNTIF(K$4:K8922, "WIN")/I8922</f>
        <v>2.6011884740441752E-2</v>
      </c>
    </row>
    <row r="8923" spans="9:16" x14ac:dyDescent="0.25">
      <c r="I8923" s="5">
        <v>8920</v>
      </c>
      <c r="J8923" s="8">
        <f t="shared" ca="1" si="558"/>
        <v>34</v>
      </c>
      <c r="K8923" s="7" t="str">
        <f t="shared" ca="1" si="556"/>
        <v>LOSE</v>
      </c>
      <c r="L8923" s="8">
        <f t="shared" ca="1" si="557"/>
        <v>-1</v>
      </c>
      <c r="M8923" s="8">
        <f t="shared" ca="1" si="559"/>
        <v>-568</v>
      </c>
      <c r="N8923" s="32">
        <f ca="1">SUM(L$4:L8923)/I8923</f>
        <v>-6.3677130044843044E-2</v>
      </c>
      <c r="O8923" s="46">
        <f ca="1">_xlfn.VAR.P(L$4:L8923)</f>
        <v>32.830922801584592</v>
      </c>
      <c r="P8923" s="33">
        <f ca="1">COUNTIF(K$4:K8923, "WIN")/I8923</f>
        <v>2.6008968609865471E-2</v>
      </c>
    </row>
    <row r="8924" spans="9:16" x14ac:dyDescent="0.25">
      <c r="I8924" s="5">
        <v>8921</v>
      </c>
      <c r="J8924" s="8">
        <f t="shared" ca="1" si="558"/>
        <v>23</v>
      </c>
      <c r="K8924" s="7" t="str">
        <f t="shared" ca="1" si="556"/>
        <v>LOSE</v>
      </c>
      <c r="L8924" s="8">
        <f t="shared" ca="1" si="557"/>
        <v>-1</v>
      </c>
      <c r="M8924" s="8">
        <f t="shared" ca="1" si="559"/>
        <v>-569</v>
      </c>
      <c r="N8924" s="32">
        <f ca="1">SUM(L$4:L8924)/I8924</f>
        <v>-6.3782087209954041E-2</v>
      </c>
      <c r="O8924" s="46">
        <f ca="1">_xlfn.VAR.P(L$4:L8924)</f>
        <v>32.827340880212702</v>
      </c>
      <c r="P8924" s="33">
        <f ca="1">COUNTIF(K$4:K8924, "WIN")/I8924</f>
        <v>2.6006053133056831E-2</v>
      </c>
    </row>
    <row r="8925" spans="9:16" x14ac:dyDescent="0.25">
      <c r="I8925" s="5">
        <v>8922</v>
      </c>
      <c r="J8925" s="8">
        <f t="shared" ca="1" si="558"/>
        <v>34</v>
      </c>
      <c r="K8925" s="7" t="str">
        <f t="shared" ca="1" si="556"/>
        <v>LOSE</v>
      </c>
      <c r="L8925" s="8">
        <f t="shared" ca="1" si="557"/>
        <v>-1</v>
      </c>
      <c r="M8925" s="8">
        <f t="shared" ca="1" si="559"/>
        <v>-570</v>
      </c>
      <c r="N8925" s="32">
        <f ca="1">SUM(L$4:L8925)/I8925</f>
        <v>-6.3887020847343642E-2</v>
      </c>
      <c r="O8925" s="46">
        <f ca="1">_xlfn.VAR.P(L$4:L8925)</f>
        <v>32.82375973975757</v>
      </c>
      <c r="P8925" s="33">
        <f ca="1">COUNTIF(K$4:K8925, "WIN")/I8925</f>
        <v>2.600313830979601E-2</v>
      </c>
    </row>
    <row r="8926" spans="9:16" x14ac:dyDescent="0.25">
      <c r="I8926" s="5">
        <v>8923</v>
      </c>
      <c r="J8926" s="8">
        <f t="shared" ca="1" si="558"/>
        <v>35</v>
      </c>
      <c r="K8926" s="7" t="str">
        <f t="shared" ca="1" si="556"/>
        <v>LOSE</v>
      </c>
      <c r="L8926" s="8">
        <f t="shared" ca="1" si="557"/>
        <v>-1</v>
      </c>
      <c r="M8926" s="8">
        <f t="shared" ca="1" si="559"/>
        <v>-571</v>
      </c>
      <c r="N8926" s="32">
        <f ca="1">SUM(L$4:L8926)/I8926</f>
        <v>-6.3991930964922117E-2</v>
      </c>
      <c r="O8926" s="46">
        <f ca="1">_xlfn.VAR.P(L$4:L8926)</f>
        <v>32.820179379964031</v>
      </c>
      <c r="P8926" s="33">
        <f ca="1">COUNTIF(K$4:K8926, "WIN")/I8926</f>
        <v>2.6000224139863276E-2</v>
      </c>
    </row>
    <row r="8927" spans="9:16" x14ac:dyDescent="0.25">
      <c r="I8927" s="5">
        <v>8924</v>
      </c>
      <c r="J8927" s="8">
        <f t="shared" ca="1" si="558"/>
        <v>6</v>
      </c>
      <c r="K8927" s="7" t="str">
        <f t="shared" ca="1" si="556"/>
        <v>LOSE</v>
      </c>
      <c r="L8927" s="8">
        <f t="shared" ca="1" si="557"/>
        <v>-1</v>
      </c>
      <c r="M8927" s="8">
        <f t="shared" ca="1" si="559"/>
        <v>-572</v>
      </c>
      <c r="N8927" s="32">
        <f ca="1">SUM(L$4:L8927)/I8927</f>
        <v>-6.409681757059614E-2</v>
      </c>
      <c r="O8927" s="46">
        <f ca="1">_xlfn.VAR.P(L$4:L8927)</f>
        <v>32.816599800577052</v>
      </c>
      <c r="P8927" s="33">
        <f ca="1">COUNTIF(K$4:K8927, "WIN")/I8927</f>
        <v>2.5997310623038995E-2</v>
      </c>
    </row>
    <row r="8928" spans="9:16" x14ac:dyDescent="0.25">
      <c r="I8928" s="5">
        <v>8925</v>
      </c>
      <c r="J8928" s="8">
        <f t="shared" ca="1" si="558"/>
        <v>27</v>
      </c>
      <c r="K8928" s="7" t="str">
        <f t="shared" ca="1" si="556"/>
        <v>LOSE</v>
      </c>
      <c r="L8928" s="8">
        <f t="shared" ca="1" si="557"/>
        <v>-1</v>
      </c>
      <c r="M8928" s="8">
        <f t="shared" ca="1" si="559"/>
        <v>-573</v>
      </c>
      <c r="N8928" s="32">
        <f ca="1">SUM(L$4:L8928)/I8928</f>
        <v>-6.4201680672268904E-2</v>
      </c>
      <c r="O8928" s="46">
        <f ca="1">_xlfn.VAR.P(L$4:L8928)</f>
        <v>32.81302100134171</v>
      </c>
      <c r="P8928" s="33">
        <f ca="1">COUNTIF(K$4:K8928, "WIN")/I8928</f>
        <v>2.599439775910364E-2</v>
      </c>
    </row>
    <row r="8929" spans="9:16" x14ac:dyDescent="0.25">
      <c r="I8929" s="5">
        <v>8926</v>
      </c>
      <c r="J8929" s="8">
        <f t="shared" ca="1" si="558"/>
        <v>13</v>
      </c>
      <c r="K8929" s="7" t="str">
        <f t="shared" ca="1" si="556"/>
        <v>LOSE</v>
      </c>
      <c r="L8929" s="8">
        <f t="shared" ca="1" si="557"/>
        <v>-1</v>
      </c>
      <c r="M8929" s="8">
        <f t="shared" ca="1" si="559"/>
        <v>-574</v>
      </c>
      <c r="N8929" s="32">
        <f ca="1">SUM(L$4:L8929)/I8929</f>
        <v>-6.4306520277840021E-2</v>
      </c>
      <c r="O8929" s="46">
        <f ca="1">_xlfn.VAR.P(L$4:L8929)</f>
        <v>32.809442982003198</v>
      </c>
      <c r="P8929" s="33">
        <f ca="1">COUNTIF(K$4:K8929, "WIN")/I8929</f>
        <v>2.5991485547837777E-2</v>
      </c>
    </row>
    <row r="8930" spans="9:16" x14ac:dyDescent="0.25">
      <c r="I8930" s="5">
        <v>8927</v>
      </c>
      <c r="J8930" s="8">
        <f t="shared" ca="1" si="558"/>
        <v>8</v>
      </c>
      <c r="K8930" s="7" t="str">
        <f t="shared" ca="1" si="556"/>
        <v>LOSE</v>
      </c>
      <c r="L8930" s="8">
        <f t="shared" ca="1" si="557"/>
        <v>-1</v>
      </c>
      <c r="M8930" s="8">
        <f t="shared" ca="1" si="559"/>
        <v>-575</v>
      </c>
      <c r="N8930" s="32">
        <f ca="1">SUM(L$4:L8930)/I8930</f>
        <v>-6.4411336395205562E-2</v>
      </c>
      <c r="O8930" s="46">
        <f ca="1">_xlfn.VAR.P(L$4:L8930)</f>
        <v>32.805865742306793</v>
      </c>
      <c r="P8930" s="33">
        <f ca="1">COUNTIF(K$4:K8930, "WIN")/I8930</f>
        <v>2.5988573989022067E-2</v>
      </c>
    </row>
    <row r="8931" spans="9:16" x14ac:dyDescent="0.25">
      <c r="I8931" s="5">
        <v>8928</v>
      </c>
      <c r="J8931" s="8">
        <f t="shared" ca="1" si="558"/>
        <v>30</v>
      </c>
      <c r="K8931" s="7" t="str">
        <f t="shared" ca="1" si="556"/>
        <v>LOSE</v>
      </c>
      <c r="L8931" s="8">
        <f t="shared" ca="1" si="557"/>
        <v>-1</v>
      </c>
      <c r="M8931" s="8">
        <f t="shared" ca="1" si="559"/>
        <v>-576</v>
      </c>
      <c r="N8931" s="32">
        <f ca="1">SUM(L$4:L8931)/I8931</f>
        <v>-6.4516129032258063E-2</v>
      </c>
      <c r="O8931" s="46">
        <f ca="1">_xlfn.VAR.P(L$4:L8931)</f>
        <v>32.802289281997922</v>
      </c>
      <c r="P8931" s="33">
        <f ca="1">COUNTIF(K$4:K8931, "WIN")/I8931</f>
        <v>2.5985663082437275E-2</v>
      </c>
    </row>
    <row r="8932" spans="9:16" x14ac:dyDescent="0.25">
      <c r="I8932" s="5">
        <v>8929</v>
      </c>
      <c r="J8932" s="8">
        <f t="shared" ca="1" si="558"/>
        <v>29</v>
      </c>
      <c r="K8932" s="7" t="str">
        <f t="shared" ca="1" si="556"/>
        <v>LOSE</v>
      </c>
      <c r="L8932" s="8">
        <f t="shared" ca="1" si="557"/>
        <v>-1</v>
      </c>
      <c r="M8932" s="8">
        <f t="shared" ca="1" si="559"/>
        <v>-577</v>
      </c>
      <c r="N8932" s="32">
        <f ca="1">SUM(L$4:L8932)/I8932</f>
        <v>-6.4620898196886545E-2</v>
      </c>
      <c r="O8932" s="46">
        <f ca="1">_xlfn.VAR.P(L$4:L8932)</f>
        <v>32.798713600822083</v>
      </c>
      <c r="P8932" s="33">
        <f ca="1">COUNTIF(K$4:K8932, "WIN")/I8932</f>
        <v>2.5982752827864261E-2</v>
      </c>
    </row>
    <row r="8933" spans="9:16" x14ac:dyDescent="0.25">
      <c r="I8933" s="5">
        <v>8930</v>
      </c>
      <c r="J8933" s="8">
        <f t="shared" ca="1" si="558"/>
        <v>34</v>
      </c>
      <c r="K8933" s="7" t="str">
        <f t="shared" ca="1" si="556"/>
        <v>LOSE</v>
      </c>
      <c r="L8933" s="8">
        <f t="shared" ca="1" si="557"/>
        <v>-1</v>
      </c>
      <c r="M8933" s="8">
        <f t="shared" ca="1" si="559"/>
        <v>-578</v>
      </c>
      <c r="N8933" s="32">
        <f ca="1">SUM(L$4:L8933)/I8933</f>
        <v>-6.4725643896976479E-2</v>
      </c>
      <c r="O8933" s="46">
        <f ca="1">_xlfn.VAR.P(L$4:L8933)</f>
        <v>32.795138698524923</v>
      </c>
      <c r="P8933" s="33">
        <f ca="1">COUNTIF(K$4:K8933, "WIN")/I8933</f>
        <v>2.5979843225083985E-2</v>
      </c>
    </row>
    <row r="8934" spans="9:16" x14ac:dyDescent="0.25">
      <c r="I8934" s="5">
        <v>8931</v>
      </c>
      <c r="J8934" s="8">
        <f t="shared" ca="1" si="558"/>
        <v>4</v>
      </c>
      <c r="K8934" s="7" t="str">
        <f t="shared" ca="1" si="556"/>
        <v>LOSE</v>
      </c>
      <c r="L8934" s="8">
        <f t="shared" ca="1" si="557"/>
        <v>-1</v>
      </c>
      <c r="M8934" s="8">
        <f t="shared" ca="1" si="559"/>
        <v>-579</v>
      </c>
      <c r="N8934" s="32">
        <f ca="1">SUM(L$4:L8934)/I8934</f>
        <v>-6.4830366140409809E-2</v>
      </c>
      <c r="O8934" s="46">
        <f ca="1">_xlfn.VAR.P(L$4:L8934)</f>
        <v>32.791564574852167</v>
      </c>
      <c r="P8934" s="33">
        <f ca="1">COUNTIF(K$4:K8934, "WIN")/I8934</f>
        <v>2.5976934273877504E-2</v>
      </c>
    </row>
    <row r="8935" spans="9:16" x14ac:dyDescent="0.25">
      <c r="I8935" s="5">
        <v>8932</v>
      </c>
      <c r="J8935" s="8">
        <f t="shared" ca="1" si="558"/>
        <v>23</v>
      </c>
      <c r="K8935" s="7" t="str">
        <f t="shared" ca="1" si="556"/>
        <v>LOSE</v>
      </c>
      <c r="L8935" s="8">
        <f t="shared" ca="1" si="557"/>
        <v>-1</v>
      </c>
      <c r="M8935" s="8">
        <f t="shared" ca="1" si="559"/>
        <v>-580</v>
      </c>
      <c r="N8935" s="32">
        <f ca="1">SUM(L$4:L8935)/I8935</f>
        <v>-6.4935064935064929E-2</v>
      </c>
      <c r="O8935" s="46">
        <f ca="1">_xlfn.VAR.P(L$4:L8935)</f>
        <v>32.787991229549668</v>
      </c>
      <c r="P8935" s="33">
        <f ca="1">COUNTIF(K$4:K8935, "WIN")/I8935</f>
        <v>2.5974025974025976E-2</v>
      </c>
    </row>
    <row r="8936" spans="9:16" x14ac:dyDescent="0.25">
      <c r="I8936" s="5">
        <v>8933</v>
      </c>
      <c r="J8936" s="8">
        <f t="shared" ca="1" si="558"/>
        <v>33</v>
      </c>
      <c r="K8936" s="7" t="str">
        <f t="shared" ca="1" si="556"/>
        <v>LOSE</v>
      </c>
      <c r="L8936" s="8">
        <f t="shared" ca="1" si="557"/>
        <v>-1</v>
      </c>
      <c r="M8936" s="8">
        <f t="shared" ca="1" si="559"/>
        <v>-581</v>
      </c>
      <c r="N8936" s="32">
        <f ca="1">SUM(L$4:L8936)/I8936</f>
        <v>-6.5039740288816747E-2</v>
      </c>
      <c r="O8936" s="46">
        <f ca="1">_xlfn.VAR.P(L$4:L8936)</f>
        <v>32.784418662363393</v>
      </c>
      <c r="P8936" s="33">
        <f ca="1">COUNTIF(K$4:K8936, "WIN")/I8936</f>
        <v>2.5971118325310644E-2</v>
      </c>
    </row>
    <row r="8937" spans="9:16" x14ac:dyDescent="0.25">
      <c r="I8937" s="5">
        <v>8934</v>
      </c>
      <c r="J8937" s="8">
        <f t="shared" ca="1" si="558"/>
        <v>2</v>
      </c>
      <c r="K8937" s="7" t="str">
        <f t="shared" ca="1" si="556"/>
        <v>LOSE</v>
      </c>
      <c r="L8937" s="8">
        <f t="shared" ca="1" si="557"/>
        <v>-1</v>
      </c>
      <c r="M8937" s="8">
        <f t="shared" ca="1" si="559"/>
        <v>-582</v>
      </c>
      <c r="N8937" s="32">
        <f ca="1">SUM(L$4:L8937)/I8937</f>
        <v>-6.5144392209536606E-2</v>
      </c>
      <c r="O8937" s="46">
        <f ca="1">_xlfn.VAR.P(L$4:L8937)</f>
        <v>32.780846873039408</v>
      </c>
      <c r="P8937" s="33">
        <f ca="1">COUNTIF(K$4:K8937, "WIN")/I8937</f>
        <v>2.5968211327512872E-2</v>
      </c>
    </row>
    <row r="8938" spans="9:16" x14ac:dyDescent="0.25">
      <c r="I8938" s="5">
        <v>8935</v>
      </c>
      <c r="J8938" s="8">
        <f t="shared" ca="1" si="558"/>
        <v>5</v>
      </c>
      <c r="K8938" s="7" t="str">
        <f t="shared" ca="1" si="556"/>
        <v>LOSE</v>
      </c>
      <c r="L8938" s="8">
        <f t="shared" ca="1" si="557"/>
        <v>-1</v>
      </c>
      <c r="M8938" s="8">
        <f t="shared" ca="1" si="559"/>
        <v>-583</v>
      </c>
      <c r="N8938" s="32">
        <f ca="1">SUM(L$4:L8938)/I8938</f>
        <v>-6.5249020705092337E-2</v>
      </c>
      <c r="O8938" s="46">
        <f ca="1">_xlfn.VAR.P(L$4:L8938)</f>
        <v>32.777275861323886</v>
      </c>
      <c r="P8938" s="33">
        <f ca="1">COUNTIF(K$4:K8938, "WIN")/I8938</f>
        <v>2.5965304980414102E-2</v>
      </c>
    </row>
    <row r="8939" spans="9:16" x14ac:dyDescent="0.25">
      <c r="I8939" s="5">
        <v>8936</v>
      </c>
      <c r="J8939" s="8">
        <f t="shared" ca="1" si="558"/>
        <v>17</v>
      </c>
      <c r="K8939" s="7" t="str">
        <f t="shared" ca="1" si="556"/>
        <v>LOSE</v>
      </c>
      <c r="L8939" s="8">
        <f t="shared" ca="1" si="557"/>
        <v>-1</v>
      </c>
      <c r="M8939" s="8">
        <f t="shared" ca="1" si="559"/>
        <v>-584</v>
      </c>
      <c r="N8939" s="32">
        <f ca="1">SUM(L$4:L8939)/I8939</f>
        <v>-6.535362578334826E-2</v>
      </c>
      <c r="O8939" s="46">
        <f ca="1">_xlfn.VAR.P(L$4:L8939)</f>
        <v>32.773705626963128</v>
      </c>
      <c r="P8939" s="33">
        <f ca="1">COUNTIF(K$4:K8939, "WIN")/I8939</f>
        <v>2.5962399283795883E-2</v>
      </c>
    </row>
    <row r="8940" spans="9:16" x14ac:dyDescent="0.25">
      <c r="I8940" s="5">
        <v>8937</v>
      </c>
      <c r="J8940" s="8">
        <f t="shared" ca="1" si="558"/>
        <v>29</v>
      </c>
      <c r="K8940" s="7" t="str">
        <f t="shared" ca="1" si="556"/>
        <v>LOSE</v>
      </c>
      <c r="L8940" s="8">
        <f t="shared" ca="1" si="557"/>
        <v>-1</v>
      </c>
      <c r="M8940" s="8">
        <f t="shared" ca="1" si="559"/>
        <v>-585</v>
      </c>
      <c r="N8940" s="32">
        <f ca="1">SUM(L$4:L8940)/I8940</f>
        <v>-6.5458207452165157E-2</v>
      </c>
      <c r="O8940" s="46">
        <f ca="1">_xlfn.VAR.P(L$4:L8940)</f>
        <v>32.770136169703534</v>
      </c>
      <c r="P8940" s="33">
        <f ca="1">COUNTIF(K$4:K8940, "WIN")/I8940</f>
        <v>2.5959494237439856E-2</v>
      </c>
    </row>
    <row r="8941" spans="9:16" x14ac:dyDescent="0.25">
      <c r="I8941" s="5">
        <v>8938</v>
      </c>
      <c r="J8941" s="8">
        <f t="shared" ca="1" si="558"/>
        <v>15</v>
      </c>
      <c r="K8941" s="7" t="str">
        <f t="shared" ca="1" si="556"/>
        <v>LOSE</v>
      </c>
      <c r="L8941" s="8">
        <f t="shared" ca="1" si="557"/>
        <v>-1</v>
      </c>
      <c r="M8941" s="8">
        <f t="shared" ca="1" si="559"/>
        <v>-586</v>
      </c>
      <c r="N8941" s="32">
        <f ca="1">SUM(L$4:L8941)/I8941</f>
        <v>-6.5562765719400312E-2</v>
      </c>
      <c r="O8941" s="46">
        <f ca="1">_xlfn.VAR.P(L$4:L8941)</f>
        <v>32.76656748929161</v>
      </c>
      <c r="P8941" s="33">
        <f ca="1">COUNTIF(K$4:K8941, "WIN")/I8941</f>
        <v>2.595658984112777E-2</v>
      </c>
    </row>
    <row r="8942" spans="9:16" x14ac:dyDescent="0.25">
      <c r="I8942" s="5">
        <v>8939</v>
      </c>
      <c r="J8942" s="8">
        <f t="shared" ca="1" si="558"/>
        <v>22</v>
      </c>
      <c r="K8942" s="7" t="str">
        <f t="shared" ca="1" si="556"/>
        <v>LOSE</v>
      </c>
      <c r="L8942" s="8">
        <f t="shared" ca="1" si="557"/>
        <v>-1</v>
      </c>
      <c r="M8942" s="8">
        <f t="shared" ca="1" si="559"/>
        <v>-587</v>
      </c>
      <c r="N8942" s="32">
        <f ca="1">SUM(L$4:L8942)/I8942</f>
        <v>-6.5667300592907485E-2</v>
      </c>
      <c r="O8942" s="46">
        <f ca="1">_xlfn.VAR.P(L$4:L8942)</f>
        <v>32.762999585473985</v>
      </c>
      <c r="P8942" s="33">
        <f ca="1">COUNTIF(K$4:K8942, "WIN")/I8942</f>
        <v>2.5953686094641458E-2</v>
      </c>
    </row>
    <row r="8943" spans="9:16" x14ac:dyDescent="0.25">
      <c r="I8943" s="5">
        <v>8940</v>
      </c>
      <c r="J8943" s="8">
        <f t="shared" ca="1" si="558"/>
        <v>13</v>
      </c>
      <c r="K8943" s="7" t="str">
        <f t="shared" ca="1" si="556"/>
        <v>LOSE</v>
      </c>
      <c r="L8943" s="8">
        <f t="shared" ca="1" si="557"/>
        <v>-1</v>
      </c>
      <c r="M8943" s="8">
        <f t="shared" ca="1" si="559"/>
        <v>-588</v>
      </c>
      <c r="N8943" s="32">
        <f ca="1">SUM(L$4:L8943)/I8943</f>
        <v>-6.5771812080536909E-2</v>
      </c>
      <c r="O8943" s="46">
        <f ca="1">_xlfn.VAR.P(L$4:L8943)</f>
        <v>32.759432457997384</v>
      </c>
      <c r="P8943" s="33">
        <f ca="1">COUNTIF(K$4:K8943, "WIN")/I8943</f>
        <v>2.5950782997762864E-2</v>
      </c>
    </row>
    <row r="8944" spans="9:16" x14ac:dyDescent="0.25">
      <c r="I8944" s="5">
        <v>8941</v>
      </c>
      <c r="J8944" s="8">
        <f t="shared" ca="1" si="558"/>
        <v>21</v>
      </c>
      <c r="K8944" s="7" t="str">
        <f t="shared" ca="1" si="556"/>
        <v>LOSE</v>
      </c>
      <c r="L8944" s="8">
        <f t="shared" ca="1" si="557"/>
        <v>-1</v>
      </c>
      <c r="M8944" s="8">
        <f t="shared" ca="1" si="559"/>
        <v>-589</v>
      </c>
      <c r="N8944" s="32">
        <f ca="1">SUM(L$4:L8944)/I8944</f>
        <v>-6.5876300190135337E-2</v>
      </c>
      <c r="O8944" s="46">
        <f ca="1">_xlfn.VAR.P(L$4:L8944)</f>
        <v>32.755866106608657</v>
      </c>
      <c r="P8944" s="33">
        <f ca="1">COUNTIF(K$4:K8944, "WIN")/I8944</f>
        <v>2.5947880550274017E-2</v>
      </c>
    </row>
    <row r="8945" spans="9:16" x14ac:dyDescent="0.25">
      <c r="I8945" s="5">
        <v>8942</v>
      </c>
      <c r="J8945" s="8">
        <f t="shared" ca="1" si="558"/>
        <v>15</v>
      </c>
      <c r="K8945" s="7" t="str">
        <f t="shared" ca="1" si="556"/>
        <v>LOSE</v>
      </c>
      <c r="L8945" s="8">
        <f t="shared" ca="1" si="557"/>
        <v>-1</v>
      </c>
      <c r="M8945" s="8">
        <f t="shared" ca="1" si="559"/>
        <v>-590</v>
      </c>
      <c r="N8945" s="32">
        <f ca="1">SUM(L$4:L8945)/I8945</f>
        <v>-6.5980764929545965E-2</v>
      </c>
      <c r="O8945" s="46">
        <f ca="1">_xlfn.VAR.P(L$4:L8945)</f>
        <v>32.75230053105475</v>
      </c>
      <c r="P8945" s="33">
        <f ca="1">COUNTIF(K$4:K8945, "WIN")/I8945</f>
        <v>2.5944978751957056E-2</v>
      </c>
    </row>
    <row r="8946" spans="9:16" x14ac:dyDescent="0.25">
      <c r="I8946" s="5">
        <v>8943</v>
      </c>
      <c r="J8946" s="8">
        <f t="shared" ca="1" si="558"/>
        <v>3</v>
      </c>
      <c r="K8946" s="7" t="str">
        <f t="shared" ca="1" si="556"/>
        <v>LOSE</v>
      </c>
      <c r="L8946" s="8">
        <f t="shared" ca="1" si="557"/>
        <v>-1</v>
      </c>
      <c r="M8946" s="8">
        <f t="shared" ca="1" si="559"/>
        <v>-591</v>
      </c>
      <c r="N8946" s="32">
        <f ca="1">SUM(L$4:L8946)/I8946</f>
        <v>-6.6085206306608524E-2</v>
      </c>
      <c r="O8946" s="46">
        <f ca="1">_xlfn.VAR.P(L$4:L8946)</f>
        <v>32.748735731082725</v>
      </c>
      <c r="P8946" s="33">
        <f ca="1">COUNTIF(K$4:K8946, "WIN")/I8946</f>
        <v>2.5942077602594208E-2</v>
      </c>
    </row>
    <row r="8947" spans="9:16" x14ac:dyDescent="0.25">
      <c r="I8947" s="5">
        <v>8944</v>
      </c>
      <c r="J8947" s="8">
        <f t="shared" ca="1" si="558"/>
        <v>1</v>
      </c>
      <c r="K8947" s="7" t="str">
        <f t="shared" ca="1" si="556"/>
        <v>LOSE</v>
      </c>
      <c r="L8947" s="8">
        <f t="shared" ca="1" si="557"/>
        <v>-1</v>
      </c>
      <c r="M8947" s="8">
        <f t="shared" ca="1" si="559"/>
        <v>-592</v>
      </c>
      <c r="N8947" s="32">
        <f ca="1">SUM(L$4:L8947)/I8947</f>
        <v>-6.6189624329159216E-2</v>
      </c>
      <c r="O8947" s="46">
        <f ca="1">_xlfn.VAR.P(L$4:L8947)</f>
        <v>32.745171706439749</v>
      </c>
      <c r="P8947" s="33">
        <f ca="1">COUNTIF(K$4:K8947, "WIN")/I8947</f>
        <v>2.59391771019678E-2</v>
      </c>
    </row>
    <row r="8948" spans="9:16" x14ac:dyDescent="0.25">
      <c r="I8948" s="5">
        <v>8945</v>
      </c>
      <c r="J8948" s="8">
        <f t="shared" ca="1" si="558"/>
        <v>3</v>
      </c>
      <c r="K8948" s="7" t="str">
        <f t="shared" ca="1" si="556"/>
        <v>LOSE</v>
      </c>
      <c r="L8948" s="8">
        <f t="shared" ca="1" si="557"/>
        <v>-1</v>
      </c>
      <c r="M8948" s="8">
        <f t="shared" ca="1" si="559"/>
        <v>-593</v>
      </c>
      <c r="N8948" s="32">
        <f ca="1">SUM(L$4:L8948)/I8948</f>
        <v>-6.6294019005030749E-2</v>
      </c>
      <c r="O8948" s="46">
        <f ca="1">_xlfn.VAR.P(L$4:L8948)</f>
        <v>32.741608456873116</v>
      </c>
      <c r="P8948" s="33">
        <f ca="1">COUNTIF(K$4:K8948, "WIN")/I8948</f>
        <v>2.5936277249860258E-2</v>
      </c>
    </row>
    <row r="8949" spans="9:16" x14ac:dyDescent="0.25">
      <c r="I8949" s="5">
        <v>8946</v>
      </c>
      <c r="J8949" s="8">
        <f t="shared" ca="1" si="558"/>
        <v>24</v>
      </c>
      <c r="K8949" s="7" t="str">
        <f t="shared" ca="1" si="556"/>
        <v>LOSE</v>
      </c>
      <c r="L8949" s="8">
        <f t="shared" ca="1" si="557"/>
        <v>-1</v>
      </c>
      <c r="M8949" s="8">
        <f t="shared" ca="1" si="559"/>
        <v>-594</v>
      </c>
      <c r="N8949" s="32">
        <f ca="1">SUM(L$4:L8949)/I8949</f>
        <v>-6.6398390342052319E-2</v>
      </c>
      <c r="O8949" s="46">
        <f ca="1">_xlfn.VAR.P(L$4:L8949)</f>
        <v>32.738045982130203</v>
      </c>
      <c r="P8949" s="33">
        <f ca="1">COUNTIF(K$4:K8949, "WIN")/I8949</f>
        <v>2.5933378046054101E-2</v>
      </c>
    </row>
    <row r="8950" spans="9:16" x14ac:dyDescent="0.25">
      <c r="I8950" s="5">
        <v>8947</v>
      </c>
      <c r="J8950" s="8">
        <f t="shared" ca="1" si="558"/>
        <v>19</v>
      </c>
      <c r="K8950" s="7" t="str">
        <f t="shared" ca="1" si="556"/>
        <v>LOSE</v>
      </c>
      <c r="L8950" s="8">
        <f t="shared" ca="1" si="557"/>
        <v>-1</v>
      </c>
      <c r="M8950" s="8">
        <f t="shared" ca="1" si="559"/>
        <v>-595</v>
      </c>
      <c r="N8950" s="32">
        <f ca="1">SUM(L$4:L8950)/I8950</f>
        <v>-6.6502738348049623E-2</v>
      </c>
      <c r="O8950" s="46">
        <f ca="1">_xlfn.VAR.P(L$4:L8950)</f>
        <v>32.734484281958522</v>
      </c>
      <c r="P8950" s="33">
        <f ca="1">COUNTIF(K$4:K8950, "WIN")/I8950</f>
        <v>2.5930479490331955E-2</v>
      </c>
    </row>
    <row r="8951" spans="9:16" x14ac:dyDescent="0.25">
      <c r="I8951" s="5">
        <v>8948</v>
      </c>
      <c r="J8951" s="8">
        <f t="shared" ca="1" si="558"/>
        <v>15</v>
      </c>
      <c r="K8951" s="7" t="str">
        <f t="shared" ca="1" si="556"/>
        <v>LOSE</v>
      </c>
      <c r="L8951" s="8">
        <f t="shared" ca="1" si="557"/>
        <v>-1</v>
      </c>
      <c r="M8951" s="8">
        <f t="shared" ca="1" si="559"/>
        <v>-596</v>
      </c>
      <c r="N8951" s="32">
        <f ca="1">SUM(L$4:L8951)/I8951</f>
        <v>-6.6607063030844876E-2</v>
      </c>
      <c r="O8951" s="46">
        <f ca="1">_xlfn.VAR.P(L$4:L8951)</f>
        <v>32.730923356105677</v>
      </c>
      <c r="P8951" s="33">
        <f ca="1">COUNTIF(K$4:K8951, "WIN")/I8951</f>
        <v>2.592758158247653E-2</v>
      </c>
    </row>
    <row r="8952" spans="9:16" x14ac:dyDescent="0.25">
      <c r="I8952" s="5">
        <v>8949</v>
      </c>
      <c r="J8952" s="8">
        <f t="shared" ca="1" si="558"/>
        <v>2</v>
      </c>
      <c r="K8952" s="7" t="str">
        <f t="shared" ca="1" si="556"/>
        <v>LOSE</v>
      </c>
      <c r="L8952" s="8">
        <f t="shared" ca="1" si="557"/>
        <v>-1</v>
      </c>
      <c r="M8952" s="8">
        <f t="shared" ca="1" si="559"/>
        <v>-597</v>
      </c>
      <c r="N8952" s="32">
        <f ca="1">SUM(L$4:L8952)/I8952</f>
        <v>-6.6711364398256784E-2</v>
      </c>
      <c r="O8952" s="46">
        <f ca="1">_xlfn.VAR.P(L$4:L8952)</f>
        <v>32.727363204319396</v>
      </c>
      <c r="P8952" s="33">
        <f ca="1">COUNTIF(K$4:K8952, "WIN")/I8952</f>
        <v>2.5924684322270644E-2</v>
      </c>
    </row>
    <row r="8953" spans="9:16" x14ac:dyDescent="0.25">
      <c r="I8953" s="5">
        <v>8950</v>
      </c>
      <c r="J8953" s="8">
        <f t="shared" ca="1" si="558"/>
        <v>3</v>
      </c>
      <c r="K8953" s="7" t="str">
        <f t="shared" ca="1" si="556"/>
        <v>LOSE</v>
      </c>
      <c r="L8953" s="8">
        <f t="shared" ca="1" si="557"/>
        <v>-1</v>
      </c>
      <c r="M8953" s="8">
        <f t="shared" ca="1" si="559"/>
        <v>-598</v>
      </c>
      <c r="N8953" s="32">
        <f ca="1">SUM(L$4:L8953)/I8953</f>
        <v>-6.6815642458100552E-2</v>
      </c>
      <c r="O8953" s="46">
        <f ca="1">_xlfn.VAR.P(L$4:L8953)</f>
        <v>32.723803826347492</v>
      </c>
      <c r="P8953" s="33">
        <f ca="1">COUNTIF(K$4:K8953, "WIN")/I8953</f>
        <v>2.5921787709497206E-2</v>
      </c>
    </row>
    <row r="8954" spans="9:16" x14ac:dyDescent="0.25">
      <c r="I8954" s="5">
        <v>8951</v>
      </c>
      <c r="J8954" s="8">
        <f t="shared" ca="1" si="558"/>
        <v>17</v>
      </c>
      <c r="K8954" s="7" t="str">
        <f t="shared" ca="1" si="556"/>
        <v>LOSE</v>
      </c>
      <c r="L8954" s="8">
        <f t="shared" ca="1" si="557"/>
        <v>-1</v>
      </c>
      <c r="M8954" s="8">
        <f t="shared" ca="1" si="559"/>
        <v>-599</v>
      </c>
      <c r="N8954" s="32">
        <f ca="1">SUM(L$4:L8954)/I8954</f>
        <v>-6.6919897218187918E-2</v>
      </c>
      <c r="O8954" s="46">
        <f ca="1">_xlfn.VAR.P(L$4:L8954)</f>
        <v>32.720245221937915</v>
      </c>
      <c r="P8954" s="33">
        <f ca="1">COUNTIF(K$4:K8954, "WIN")/I8954</f>
        <v>2.5918891743939226E-2</v>
      </c>
    </row>
    <row r="8955" spans="9:16" x14ac:dyDescent="0.25">
      <c r="I8955" s="5">
        <v>8952</v>
      </c>
      <c r="J8955" s="8">
        <f t="shared" ca="1" si="558"/>
        <v>23</v>
      </c>
      <c r="K8955" s="7" t="str">
        <f t="shared" ca="1" si="556"/>
        <v>LOSE</v>
      </c>
      <c r="L8955" s="8">
        <f t="shared" ca="1" si="557"/>
        <v>-1</v>
      </c>
      <c r="M8955" s="8">
        <f t="shared" ca="1" si="559"/>
        <v>-600</v>
      </c>
      <c r="N8955" s="32">
        <f ca="1">SUM(L$4:L8955)/I8955</f>
        <v>-6.7024128686327081E-2</v>
      </c>
      <c r="O8955" s="46">
        <f ca="1">_xlfn.VAR.P(L$4:L8955)</f>
        <v>32.716687390838715</v>
      </c>
      <c r="P8955" s="33">
        <f ca="1">COUNTIF(K$4:K8955, "WIN")/I8955</f>
        <v>2.5915996425379804E-2</v>
      </c>
    </row>
    <row r="8956" spans="9:16" x14ac:dyDescent="0.25">
      <c r="I8956" s="5">
        <v>8953</v>
      </c>
      <c r="J8956" s="8">
        <f t="shared" ca="1" si="558"/>
        <v>23</v>
      </c>
      <c r="K8956" s="7" t="str">
        <f t="shared" ca="1" si="556"/>
        <v>LOSE</v>
      </c>
      <c r="L8956" s="8">
        <f t="shared" ca="1" si="557"/>
        <v>-1</v>
      </c>
      <c r="M8956" s="8">
        <f t="shared" ca="1" si="559"/>
        <v>-601</v>
      </c>
      <c r="N8956" s="32">
        <f ca="1">SUM(L$4:L8956)/I8956</f>
        <v>-6.7128336870322797E-2</v>
      </c>
      <c r="O8956" s="46">
        <f ca="1">_xlfn.VAR.P(L$4:L8956)</f>
        <v>32.713130332798052</v>
      </c>
      <c r="P8956" s="33">
        <f ca="1">COUNTIF(K$4:K8956, "WIN")/I8956</f>
        <v>2.5913101753602143E-2</v>
      </c>
    </row>
    <row r="8957" spans="9:16" x14ac:dyDescent="0.25">
      <c r="I8957" s="5">
        <v>8954</v>
      </c>
      <c r="J8957" s="8">
        <f t="shared" ca="1" si="558"/>
        <v>26</v>
      </c>
      <c r="K8957" s="7" t="str">
        <f t="shared" ca="1" si="556"/>
        <v>LOSE</v>
      </c>
      <c r="L8957" s="8">
        <f t="shared" ca="1" si="557"/>
        <v>-1</v>
      </c>
      <c r="M8957" s="8">
        <f t="shared" ca="1" si="559"/>
        <v>-602</v>
      </c>
      <c r="N8957" s="32">
        <f ca="1">SUM(L$4:L8957)/I8957</f>
        <v>-6.7232521777976326E-2</v>
      </c>
      <c r="O8957" s="46">
        <f ca="1">_xlfn.VAR.P(L$4:L8957)</f>
        <v>32.709574047564182</v>
      </c>
      <c r="P8957" s="33">
        <f ca="1">COUNTIF(K$4:K8957, "WIN")/I8957</f>
        <v>2.5910207728389548E-2</v>
      </c>
    </row>
    <row r="8958" spans="9:16" x14ac:dyDescent="0.25">
      <c r="I8958" s="5">
        <v>8955</v>
      </c>
      <c r="J8958" s="8">
        <f t="shared" ca="1" si="558"/>
        <v>23</v>
      </c>
      <c r="K8958" s="7" t="str">
        <f t="shared" ca="1" si="556"/>
        <v>LOSE</v>
      </c>
      <c r="L8958" s="8">
        <f t="shared" ca="1" si="557"/>
        <v>-1</v>
      </c>
      <c r="M8958" s="8">
        <f t="shared" ca="1" si="559"/>
        <v>-603</v>
      </c>
      <c r="N8958" s="32">
        <f ca="1">SUM(L$4:L8958)/I8958</f>
        <v>-6.733668341708543E-2</v>
      </c>
      <c r="O8958" s="46">
        <f ca="1">_xlfn.VAR.P(L$4:L8958)</f>
        <v>32.70601853488548</v>
      </c>
      <c r="P8958" s="33">
        <f ca="1">COUNTIF(K$4:K8958, "WIN")/I8958</f>
        <v>2.5907314349525406E-2</v>
      </c>
    </row>
    <row r="8959" spans="9:16" x14ac:dyDescent="0.25">
      <c r="I8959" s="5">
        <v>8956</v>
      </c>
      <c r="J8959" s="8">
        <f t="shared" ca="1" si="558"/>
        <v>16</v>
      </c>
      <c r="K8959" s="7" t="str">
        <f t="shared" ca="1" si="556"/>
        <v>LOSE</v>
      </c>
      <c r="L8959" s="8">
        <f t="shared" ca="1" si="557"/>
        <v>-1</v>
      </c>
      <c r="M8959" s="8">
        <f t="shared" ca="1" si="559"/>
        <v>-604</v>
      </c>
      <c r="N8959" s="32">
        <f ca="1">SUM(L$4:L8959)/I8959</f>
        <v>-6.7440821795444389E-2</v>
      </c>
      <c r="O8959" s="46">
        <f ca="1">_xlfn.VAR.P(L$4:L8959)</f>
        <v>32.702463794510443</v>
      </c>
      <c r="P8959" s="33">
        <f ca="1">COUNTIF(K$4:K8959, "WIN")/I8959</f>
        <v>2.5904421616793211E-2</v>
      </c>
    </row>
    <row r="8960" spans="9:16" x14ac:dyDescent="0.25">
      <c r="I8960" s="5">
        <v>8957</v>
      </c>
      <c r="J8960" s="8">
        <f t="shared" ca="1" si="558"/>
        <v>11</v>
      </c>
      <c r="K8960" s="7" t="str">
        <f t="shared" ca="1" si="556"/>
        <v>LOSE</v>
      </c>
      <c r="L8960" s="8">
        <f t="shared" ca="1" si="557"/>
        <v>-1</v>
      </c>
      <c r="M8960" s="8">
        <f t="shared" ca="1" si="559"/>
        <v>-605</v>
      </c>
      <c r="N8960" s="32">
        <f ca="1">SUM(L$4:L8960)/I8960</f>
        <v>-6.7544936920844026E-2</v>
      </c>
      <c r="O8960" s="46">
        <f ca="1">_xlfn.VAR.P(L$4:L8960)</f>
        <v>32.698909826187659</v>
      </c>
      <c r="P8960" s="33">
        <f ca="1">COUNTIF(K$4:K8960, "WIN")/I8960</f>
        <v>2.5901529529976555E-2</v>
      </c>
    </row>
    <row r="8961" spans="9:16" x14ac:dyDescent="0.25">
      <c r="I8961" s="5">
        <v>8958</v>
      </c>
      <c r="J8961" s="8">
        <f t="shared" ca="1" si="558"/>
        <v>2</v>
      </c>
      <c r="K8961" s="7" t="str">
        <f t="shared" ca="1" si="556"/>
        <v>LOSE</v>
      </c>
      <c r="L8961" s="8">
        <f t="shared" ca="1" si="557"/>
        <v>-1</v>
      </c>
      <c r="M8961" s="8">
        <f t="shared" ca="1" si="559"/>
        <v>-606</v>
      </c>
      <c r="N8961" s="32">
        <f ca="1">SUM(L$4:L8961)/I8961</f>
        <v>-6.7649028801071667E-2</v>
      </c>
      <c r="O8961" s="46">
        <f ca="1">_xlfn.VAR.P(L$4:L8961)</f>
        <v>32.695356629665838</v>
      </c>
      <c r="P8961" s="33">
        <f ca="1">COUNTIF(K$4:K8961, "WIN")/I8961</f>
        <v>2.589863808885912E-2</v>
      </c>
    </row>
    <row r="8962" spans="9:16" x14ac:dyDescent="0.25">
      <c r="I8962" s="5">
        <v>8959</v>
      </c>
      <c r="J8962" s="8">
        <f t="shared" ca="1" si="558"/>
        <v>20</v>
      </c>
      <c r="K8962" s="7" t="str">
        <f t="shared" ca="1" si="556"/>
        <v>LOSE</v>
      </c>
      <c r="L8962" s="8">
        <f t="shared" ca="1" si="557"/>
        <v>-1</v>
      </c>
      <c r="M8962" s="8">
        <f t="shared" ca="1" si="559"/>
        <v>-607</v>
      </c>
      <c r="N8962" s="32">
        <f ca="1">SUM(L$4:L8962)/I8962</f>
        <v>-6.7753097443911156E-2</v>
      </c>
      <c r="O8962" s="46">
        <f ca="1">_xlfn.VAR.P(L$4:L8962)</f>
        <v>32.691804204693774</v>
      </c>
      <c r="P8962" s="33">
        <f ca="1">COUNTIF(K$4:K8962, "WIN")/I8962</f>
        <v>2.5895747293224691E-2</v>
      </c>
    </row>
    <row r="8963" spans="9:16" x14ac:dyDescent="0.25">
      <c r="I8963" s="5">
        <v>8960</v>
      </c>
      <c r="J8963" s="8">
        <f t="shared" ca="1" si="558"/>
        <v>6</v>
      </c>
      <c r="K8963" s="7" t="str">
        <f t="shared" ca="1" si="556"/>
        <v>LOSE</v>
      </c>
      <c r="L8963" s="8">
        <f t="shared" ca="1" si="557"/>
        <v>-1</v>
      </c>
      <c r="M8963" s="8">
        <f t="shared" ca="1" si="559"/>
        <v>-608</v>
      </c>
      <c r="N8963" s="32">
        <f ca="1">SUM(L$4:L8963)/I8963</f>
        <v>-6.7857142857142852E-2</v>
      </c>
      <c r="O8963" s="46">
        <f ca="1">_xlfn.VAR.P(L$4:L8963)</f>
        <v>32.688252551020405</v>
      </c>
      <c r="P8963" s="33">
        <f ca="1">COUNTIF(K$4:K8963, "WIN")/I8963</f>
        <v>2.5892857142857145E-2</v>
      </c>
    </row>
    <row r="8964" spans="9:16" x14ac:dyDescent="0.25">
      <c r="I8964" s="5">
        <v>8961</v>
      </c>
      <c r="J8964" s="8">
        <f t="shared" ca="1" si="558"/>
        <v>5</v>
      </c>
      <c r="K8964" s="7" t="str">
        <f t="shared" ref="K8964:K9027" ca="1" si="560">IF($D$7 = $J8964, "WIN", "LOSE")</f>
        <v>LOSE</v>
      </c>
      <c r="L8964" s="8">
        <f t="shared" ref="L8964:L9027" ca="1" si="561">IF($K8964 = "WIN", 35, -1)</f>
        <v>-1</v>
      </c>
      <c r="M8964" s="8">
        <f t="shared" ca="1" si="559"/>
        <v>-609</v>
      </c>
      <c r="N8964" s="32">
        <f ca="1">SUM(L$4:L8964)/I8964</f>
        <v>-6.7961165048543687E-2</v>
      </c>
      <c r="O8964" s="46">
        <f ca="1">_xlfn.VAR.P(L$4:L8964)</f>
        <v>32.684701668394759</v>
      </c>
      <c r="P8964" s="33">
        <f ca="1">COUNTIF(K$4:K8964, "WIN")/I8964</f>
        <v>2.5889967637540454E-2</v>
      </c>
    </row>
    <row r="8965" spans="9:16" x14ac:dyDescent="0.25">
      <c r="I8965" s="5">
        <v>8962</v>
      </c>
      <c r="J8965" s="8">
        <f t="shared" ca="1" si="558"/>
        <v>7</v>
      </c>
      <c r="K8965" s="7" t="str">
        <f t="shared" ca="1" si="560"/>
        <v>WIN</v>
      </c>
      <c r="L8965" s="8">
        <f t="shared" ca="1" si="561"/>
        <v>35</v>
      </c>
      <c r="M8965" s="8">
        <f t="shared" ca="1" si="559"/>
        <v>-574</v>
      </c>
      <c r="N8965" s="32">
        <f ca="1">SUM(L$4:L8965)/I8965</f>
        <v>-6.4048203525998659E-2</v>
      </c>
      <c r="O8965" s="46">
        <f ca="1">_xlfn.VAR.P(L$4:L8965)</f>
        <v>32.818258907741139</v>
      </c>
      <c r="P8965" s="33">
        <f ca="1">COUNTIF(K$4:K8965, "WIN")/I8965</f>
        <v>2.5998661013166703E-2</v>
      </c>
    </row>
    <row r="8966" spans="9:16" x14ac:dyDescent="0.25">
      <c r="I8966" s="5">
        <v>8963</v>
      </c>
      <c r="J8966" s="8">
        <f t="shared" ref="J8966:J9029" ca="1" si="562">RANDBETWEEN(0,36)</f>
        <v>34</v>
      </c>
      <c r="K8966" s="7" t="str">
        <f t="shared" ca="1" si="560"/>
        <v>LOSE</v>
      </c>
      <c r="L8966" s="8">
        <f t="shared" ca="1" si="561"/>
        <v>-1</v>
      </c>
      <c r="M8966" s="8">
        <f t="shared" ref="M8966:M9029" ca="1" si="563">M8965+L8966</f>
        <v>-575</v>
      </c>
      <c r="N8966" s="32">
        <f ca="1">SUM(L$4:L8966)/I8966</f>
        <v>-6.4152627468481535E-2</v>
      </c>
      <c r="O8966" s="46">
        <f ca="1">_xlfn.VAR.P(L$4:L8966)</f>
        <v>32.814695106460519</v>
      </c>
      <c r="P8966" s="33">
        <f ca="1">COUNTIF(K$4:K8966, "WIN")/I8966</f>
        <v>2.5995760348097734E-2</v>
      </c>
    </row>
    <row r="8967" spans="9:16" x14ac:dyDescent="0.25">
      <c r="I8967" s="5">
        <v>8964</v>
      </c>
      <c r="J8967" s="8">
        <f t="shared" ca="1" si="562"/>
        <v>2</v>
      </c>
      <c r="K8967" s="7" t="str">
        <f t="shared" ca="1" si="560"/>
        <v>LOSE</v>
      </c>
      <c r="L8967" s="8">
        <f t="shared" ca="1" si="561"/>
        <v>-1</v>
      </c>
      <c r="M8967" s="8">
        <f t="shared" ca="1" si="563"/>
        <v>-576</v>
      </c>
      <c r="N8967" s="32">
        <f ca="1">SUM(L$4:L8967)/I8967</f>
        <v>-6.4257028112449793E-2</v>
      </c>
      <c r="O8967" s="46">
        <f ca="1">_xlfn.VAR.P(L$4:L8967)</f>
        <v>32.811132078514859</v>
      </c>
      <c r="P8967" s="33">
        <f ca="1">COUNTIF(K$4:K8967, "WIN")/I8967</f>
        <v>2.5992860330209727E-2</v>
      </c>
    </row>
    <row r="8968" spans="9:16" x14ac:dyDescent="0.25">
      <c r="I8968" s="5">
        <v>8965</v>
      </c>
      <c r="J8968" s="8">
        <f t="shared" ca="1" si="562"/>
        <v>21</v>
      </c>
      <c r="K8968" s="7" t="str">
        <f t="shared" ca="1" si="560"/>
        <v>LOSE</v>
      </c>
      <c r="L8968" s="8">
        <f t="shared" ca="1" si="561"/>
        <v>-1</v>
      </c>
      <c r="M8968" s="8">
        <f t="shared" ca="1" si="563"/>
        <v>-577</v>
      </c>
      <c r="N8968" s="32">
        <f ca="1">SUM(L$4:L8968)/I8968</f>
        <v>-6.4361405465699947E-2</v>
      </c>
      <c r="O8968" s="46">
        <f ca="1">_xlfn.VAR.P(L$4:L8968)</f>
        <v>32.807569823652685</v>
      </c>
      <c r="P8968" s="33">
        <f ca="1">COUNTIF(K$4:K8968, "WIN")/I8968</f>
        <v>2.5989960959286112E-2</v>
      </c>
    </row>
    <row r="8969" spans="9:16" x14ac:dyDescent="0.25">
      <c r="I8969" s="5">
        <v>8966</v>
      </c>
      <c r="J8969" s="8">
        <f t="shared" ca="1" si="562"/>
        <v>17</v>
      </c>
      <c r="K8969" s="7" t="str">
        <f t="shared" ca="1" si="560"/>
        <v>LOSE</v>
      </c>
      <c r="L8969" s="8">
        <f t="shared" ca="1" si="561"/>
        <v>-1</v>
      </c>
      <c r="M8969" s="8">
        <f t="shared" ca="1" si="563"/>
        <v>-578</v>
      </c>
      <c r="N8969" s="32">
        <f ca="1">SUM(L$4:L8969)/I8969</f>
        <v>-6.4465759536024986E-2</v>
      </c>
      <c r="O8969" s="46">
        <f ca="1">_xlfn.VAR.P(L$4:L8969)</f>
        <v>32.804008341622591</v>
      </c>
      <c r="P8969" s="33">
        <f ca="1">COUNTIF(K$4:K8969, "WIN")/I8969</f>
        <v>2.5987062235110416E-2</v>
      </c>
    </row>
    <row r="8970" spans="9:16" x14ac:dyDescent="0.25">
      <c r="I8970" s="5">
        <v>8967</v>
      </c>
      <c r="J8970" s="8">
        <f t="shared" ca="1" si="562"/>
        <v>6</v>
      </c>
      <c r="K8970" s="7" t="str">
        <f t="shared" ca="1" si="560"/>
        <v>LOSE</v>
      </c>
      <c r="L8970" s="8">
        <f t="shared" ca="1" si="561"/>
        <v>-1</v>
      </c>
      <c r="M8970" s="8">
        <f t="shared" ca="1" si="563"/>
        <v>-579</v>
      </c>
      <c r="N8970" s="32">
        <f ca="1">SUM(L$4:L8970)/I8970</f>
        <v>-6.4570090331214455E-2</v>
      </c>
      <c r="O8970" s="46">
        <f ca="1">_xlfn.VAR.P(L$4:L8970)</f>
        <v>32.800447632173331</v>
      </c>
      <c r="P8970" s="33">
        <f ca="1">COUNTIF(K$4:K8970, "WIN")/I8970</f>
        <v>2.5984164157466266E-2</v>
      </c>
    </row>
    <row r="8971" spans="9:16" x14ac:dyDescent="0.25">
      <c r="I8971" s="5">
        <v>8968</v>
      </c>
      <c r="J8971" s="8">
        <f t="shared" ca="1" si="562"/>
        <v>30</v>
      </c>
      <c r="K8971" s="7" t="str">
        <f t="shared" ca="1" si="560"/>
        <v>LOSE</v>
      </c>
      <c r="L8971" s="8">
        <f t="shared" ca="1" si="561"/>
        <v>-1</v>
      </c>
      <c r="M8971" s="8">
        <f t="shared" ca="1" si="563"/>
        <v>-580</v>
      </c>
      <c r="N8971" s="32">
        <f ca="1">SUM(L$4:L8971)/I8971</f>
        <v>-6.4674397859054419E-2</v>
      </c>
      <c r="O8971" s="46">
        <f ca="1">_xlfn.VAR.P(L$4:L8971)</f>
        <v>32.796887695053719</v>
      </c>
      <c r="P8971" s="33">
        <f ca="1">COUNTIF(K$4:K8971, "WIN")/I8971</f>
        <v>2.5981266726137379E-2</v>
      </c>
    </row>
    <row r="8972" spans="9:16" x14ac:dyDescent="0.25">
      <c r="I8972" s="5">
        <v>8969</v>
      </c>
      <c r="J8972" s="8">
        <f t="shared" ca="1" si="562"/>
        <v>18</v>
      </c>
      <c r="K8972" s="7" t="str">
        <f t="shared" ca="1" si="560"/>
        <v>LOSE</v>
      </c>
      <c r="L8972" s="8">
        <f t="shared" ca="1" si="561"/>
        <v>-1</v>
      </c>
      <c r="M8972" s="8">
        <f t="shared" ca="1" si="563"/>
        <v>-581</v>
      </c>
      <c r="N8972" s="32">
        <f ca="1">SUM(L$4:L8972)/I8972</f>
        <v>-6.4778682127327458E-2</v>
      </c>
      <c r="O8972" s="46">
        <f ca="1">_xlfn.VAR.P(L$4:L8972)</f>
        <v>32.793328530012715</v>
      </c>
      <c r="P8972" s="33">
        <f ca="1">COUNTIF(K$4:K8972, "WIN")/I8972</f>
        <v>2.5978369940907572E-2</v>
      </c>
    </row>
    <row r="8973" spans="9:16" x14ac:dyDescent="0.25">
      <c r="I8973" s="5">
        <v>8970</v>
      </c>
      <c r="J8973" s="8">
        <f t="shared" ca="1" si="562"/>
        <v>15</v>
      </c>
      <c r="K8973" s="7" t="str">
        <f t="shared" ca="1" si="560"/>
        <v>LOSE</v>
      </c>
      <c r="L8973" s="8">
        <f t="shared" ca="1" si="561"/>
        <v>-1</v>
      </c>
      <c r="M8973" s="8">
        <f t="shared" ca="1" si="563"/>
        <v>-582</v>
      </c>
      <c r="N8973" s="32">
        <f ca="1">SUM(L$4:L8973)/I8973</f>
        <v>-6.488294314381271E-2</v>
      </c>
      <c r="O8973" s="46">
        <f ca="1">_xlfn.VAR.P(L$4:L8973)</f>
        <v>32.789770136799362</v>
      </c>
      <c r="P8973" s="33">
        <f ca="1">COUNTIF(K$4:K8973, "WIN")/I8973</f>
        <v>2.5975473801560758E-2</v>
      </c>
    </row>
    <row r="8974" spans="9:16" x14ac:dyDescent="0.25">
      <c r="I8974" s="5">
        <v>8971</v>
      </c>
      <c r="J8974" s="8">
        <f t="shared" ca="1" si="562"/>
        <v>12</v>
      </c>
      <c r="K8974" s="7" t="str">
        <f t="shared" ca="1" si="560"/>
        <v>LOSE</v>
      </c>
      <c r="L8974" s="8">
        <f t="shared" ca="1" si="561"/>
        <v>-1</v>
      </c>
      <c r="M8974" s="8">
        <f t="shared" ca="1" si="563"/>
        <v>-583</v>
      </c>
      <c r="N8974" s="32">
        <f ca="1">SUM(L$4:L8974)/I8974</f>
        <v>-6.4987180916285817E-2</v>
      </c>
      <c r="O8974" s="46">
        <f ca="1">_xlfn.VAR.P(L$4:L8974)</f>
        <v>32.786212515162838</v>
      </c>
      <c r="P8974" s="33">
        <f ca="1">COUNTIF(K$4:K8974, "WIN")/I8974</f>
        <v>2.597257830788095E-2</v>
      </c>
    </row>
    <row r="8975" spans="9:16" x14ac:dyDescent="0.25">
      <c r="I8975" s="5">
        <v>8972</v>
      </c>
      <c r="J8975" s="8">
        <f t="shared" ca="1" si="562"/>
        <v>3</v>
      </c>
      <c r="K8975" s="7" t="str">
        <f t="shared" ca="1" si="560"/>
        <v>LOSE</v>
      </c>
      <c r="L8975" s="8">
        <f t="shared" ca="1" si="561"/>
        <v>-1</v>
      </c>
      <c r="M8975" s="8">
        <f t="shared" ca="1" si="563"/>
        <v>-584</v>
      </c>
      <c r="N8975" s="32">
        <f ca="1">SUM(L$4:L8975)/I8975</f>
        <v>-6.5091395452518949E-2</v>
      </c>
      <c r="O8975" s="46">
        <f ca="1">_xlfn.VAR.P(L$4:L8975)</f>
        <v>32.782655664852399</v>
      </c>
      <c r="P8975" s="33">
        <f ca="1">COUNTIF(K$4:K8975, "WIN")/I8975</f>
        <v>2.5969683459652251E-2</v>
      </c>
    </row>
    <row r="8976" spans="9:16" x14ac:dyDescent="0.25">
      <c r="I8976" s="5">
        <v>8973</v>
      </c>
      <c r="J8976" s="8">
        <f t="shared" ca="1" si="562"/>
        <v>16</v>
      </c>
      <c r="K8976" s="7" t="str">
        <f t="shared" ca="1" si="560"/>
        <v>LOSE</v>
      </c>
      <c r="L8976" s="8">
        <f t="shared" ca="1" si="561"/>
        <v>-1</v>
      </c>
      <c r="M8976" s="8">
        <f t="shared" ca="1" si="563"/>
        <v>-585</v>
      </c>
      <c r="N8976" s="32">
        <f ca="1">SUM(L$4:L8976)/I8976</f>
        <v>-6.5195586760280838E-2</v>
      </c>
      <c r="O8976" s="46">
        <f ca="1">_xlfn.VAR.P(L$4:L8976)</f>
        <v>32.779099585617431</v>
      </c>
      <c r="P8976" s="33">
        <f ca="1">COUNTIF(K$4:K8976, "WIN")/I8976</f>
        <v>2.5966789256658865E-2</v>
      </c>
    </row>
    <row r="8977" spans="9:16" x14ac:dyDescent="0.25">
      <c r="I8977" s="5">
        <v>8974</v>
      </c>
      <c r="J8977" s="8">
        <f t="shared" ca="1" si="562"/>
        <v>35</v>
      </c>
      <c r="K8977" s="7" t="str">
        <f t="shared" ca="1" si="560"/>
        <v>LOSE</v>
      </c>
      <c r="L8977" s="8">
        <f t="shared" ca="1" si="561"/>
        <v>-1</v>
      </c>
      <c r="M8977" s="8">
        <f t="shared" ca="1" si="563"/>
        <v>-586</v>
      </c>
      <c r="N8977" s="32">
        <f ca="1">SUM(L$4:L8977)/I8977</f>
        <v>-6.5299754847336744E-2</v>
      </c>
      <c r="O8977" s="46">
        <f ca="1">_xlfn.VAR.P(L$4:L8977)</f>
        <v>32.77554427720743</v>
      </c>
      <c r="P8977" s="33">
        <f ca="1">COUNTIF(K$4:K8977, "WIN")/I8977</f>
        <v>2.596389569868509E-2</v>
      </c>
    </row>
    <row r="8978" spans="9:16" x14ac:dyDescent="0.25">
      <c r="I8978" s="5">
        <v>8975</v>
      </c>
      <c r="J8978" s="8">
        <f t="shared" ca="1" si="562"/>
        <v>32</v>
      </c>
      <c r="K8978" s="7" t="str">
        <f t="shared" ca="1" si="560"/>
        <v>LOSE</v>
      </c>
      <c r="L8978" s="8">
        <f t="shared" ca="1" si="561"/>
        <v>-1</v>
      </c>
      <c r="M8978" s="8">
        <f t="shared" ca="1" si="563"/>
        <v>-587</v>
      </c>
      <c r="N8978" s="32">
        <f ca="1">SUM(L$4:L8978)/I8978</f>
        <v>-6.5403899721448472E-2</v>
      </c>
      <c r="O8978" s="46">
        <f ca="1">_xlfn.VAR.P(L$4:L8978)</f>
        <v>32.771989739371982</v>
      </c>
      <c r="P8978" s="33">
        <f ca="1">COUNTIF(K$4:K8978, "WIN")/I8978</f>
        <v>2.596100278551532E-2</v>
      </c>
    </row>
    <row r="8979" spans="9:16" x14ac:dyDescent="0.25">
      <c r="I8979" s="5">
        <v>8976</v>
      </c>
      <c r="J8979" s="8">
        <f t="shared" ca="1" si="562"/>
        <v>36</v>
      </c>
      <c r="K8979" s="7" t="str">
        <f t="shared" ca="1" si="560"/>
        <v>LOSE</v>
      </c>
      <c r="L8979" s="8">
        <f t="shared" ca="1" si="561"/>
        <v>-1</v>
      </c>
      <c r="M8979" s="8">
        <f t="shared" ca="1" si="563"/>
        <v>-588</v>
      </c>
      <c r="N8979" s="32">
        <f ca="1">SUM(L$4:L8979)/I8979</f>
        <v>-6.550802139037433E-2</v>
      </c>
      <c r="O8979" s="46">
        <f ca="1">_xlfn.VAR.P(L$4:L8979)</f>
        <v>32.768435971860789</v>
      </c>
      <c r="P8979" s="33">
        <f ca="1">COUNTIF(K$4:K8979, "WIN")/I8979</f>
        <v>2.5958110516934047E-2</v>
      </c>
    </row>
    <row r="8980" spans="9:16" x14ac:dyDescent="0.25">
      <c r="I8980" s="5">
        <v>8977</v>
      </c>
      <c r="J8980" s="8">
        <f t="shared" ca="1" si="562"/>
        <v>17</v>
      </c>
      <c r="K8980" s="7" t="str">
        <f t="shared" ca="1" si="560"/>
        <v>LOSE</v>
      </c>
      <c r="L8980" s="8">
        <f t="shared" ca="1" si="561"/>
        <v>-1</v>
      </c>
      <c r="M8980" s="8">
        <f t="shared" ca="1" si="563"/>
        <v>-589</v>
      </c>
      <c r="N8980" s="32">
        <f ca="1">SUM(L$4:L8980)/I8980</f>
        <v>-6.5612119861869225E-2</v>
      </c>
      <c r="O8980" s="46">
        <f ca="1">_xlfn.VAR.P(L$4:L8980)</f>
        <v>32.764882974423678</v>
      </c>
      <c r="P8980" s="33">
        <f ca="1">COUNTIF(K$4:K8980, "WIN")/I8980</f>
        <v>2.5955218892725854E-2</v>
      </c>
    </row>
    <row r="8981" spans="9:16" x14ac:dyDescent="0.25">
      <c r="I8981" s="5">
        <v>8978</v>
      </c>
      <c r="J8981" s="8">
        <f t="shared" ca="1" si="562"/>
        <v>9</v>
      </c>
      <c r="K8981" s="7" t="str">
        <f t="shared" ca="1" si="560"/>
        <v>LOSE</v>
      </c>
      <c r="L8981" s="8">
        <f t="shared" ca="1" si="561"/>
        <v>-1</v>
      </c>
      <c r="M8981" s="8">
        <f t="shared" ca="1" si="563"/>
        <v>-590</v>
      </c>
      <c r="N8981" s="32">
        <f ca="1">SUM(L$4:L8981)/I8981</f>
        <v>-6.5716195143684555E-2</v>
      </c>
      <c r="O8981" s="46">
        <f ca="1">_xlfn.VAR.P(L$4:L8981)</f>
        <v>32.761330746810565</v>
      </c>
      <c r="P8981" s="33">
        <f ca="1">COUNTIF(K$4:K8981, "WIN")/I8981</f>
        <v>2.5952327912675429E-2</v>
      </c>
    </row>
    <row r="8982" spans="9:16" x14ac:dyDescent="0.25">
      <c r="I8982" s="5">
        <v>8979</v>
      </c>
      <c r="J8982" s="8">
        <f t="shared" ca="1" si="562"/>
        <v>11</v>
      </c>
      <c r="K8982" s="7" t="str">
        <f t="shared" ca="1" si="560"/>
        <v>LOSE</v>
      </c>
      <c r="L8982" s="8">
        <f t="shared" ca="1" si="561"/>
        <v>-1</v>
      </c>
      <c r="M8982" s="8">
        <f t="shared" ca="1" si="563"/>
        <v>-591</v>
      </c>
      <c r="N8982" s="32">
        <f ca="1">SUM(L$4:L8982)/I8982</f>
        <v>-6.5820247243568331E-2</v>
      </c>
      <c r="O8982" s="46">
        <f ca="1">_xlfn.VAR.P(L$4:L8982)</f>
        <v>32.757779288771474</v>
      </c>
      <c r="P8982" s="33">
        <f ca="1">COUNTIF(K$4:K8982, "WIN")/I8982</f>
        <v>2.5949437576567546E-2</v>
      </c>
    </row>
    <row r="8983" spans="9:16" x14ac:dyDescent="0.25">
      <c r="I8983" s="5">
        <v>8980</v>
      </c>
      <c r="J8983" s="8">
        <f t="shared" ca="1" si="562"/>
        <v>16</v>
      </c>
      <c r="K8983" s="7" t="str">
        <f t="shared" ca="1" si="560"/>
        <v>LOSE</v>
      </c>
      <c r="L8983" s="8">
        <f t="shared" ca="1" si="561"/>
        <v>-1</v>
      </c>
      <c r="M8983" s="8">
        <f t="shared" ca="1" si="563"/>
        <v>-592</v>
      </c>
      <c r="N8983" s="32">
        <f ca="1">SUM(L$4:L8983)/I8983</f>
        <v>-6.5924276169265036E-2</v>
      </c>
      <c r="O8983" s="46">
        <f ca="1">_xlfn.VAR.P(L$4:L8983)</f>
        <v>32.75422860005655</v>
      </c>
      <c r="P8983" s="33">
        <f ca="1">COUNTIF(K$4:K8983, "WIN")/I8983</f>
        <v>2.5946547884187082E-2</v>
      </c>
    </row>
    <row r="8984" spans="9:16" x14ac:dyDescent="0.25">
      <c r="I8984" s="5">
        <v>8981</v>
      </c>
      <c r="J8984" s="8">
        <f t="shared" ca="1" si="562"/>
        <v>20</v>
      </c>
      <c r="K8984" s="7" t="str">
        <f t="shared" ca="1" si="560"/>
        <v>LOSE</v>
      </c>
      <c r="L8984" s="8">
        <f t="shared" ca="1" si="561"/>
        <v>-1</v>
      </c>
      <c r="M8984" s="8">
        <f t="shared" ca="1" si="563"/>
        <v>-593</v>
      </c>
      <c r="N8984" s="32">
        <f ca="1">SUM(L$4:L8984)/I8984</f>
        <v>-6.6028281928515759E-2</v>
      </c>
      <c r="O8984" s="46">
        <f ca="1">_xlfn.VAR.P(L$4:L8984)</f>
        <v>32.75067868041603</v>
      </c>
      <c r="P8984" s="33">
        <f ca="1">COUNTIF(K$4:K8984, "WIN")/I8984</f>
        <v>2.5943658835319006E-2</v>
      </c>
    </row>
    <row r="8985" spans="9:16" x14ac:dyDescent="0.25">
      <c r="I8985" s="5">
        <v>8982</v>
      </c>
      <c r="J8985" s="8">
        <f t="shared" ca="1" si="562"/>
        <v>36</v>
      </c>
      <c r="K8985" s="7" t="str">
        <f t="shared" ca="1" si="560"/>
        <v>LOSE</v>
      </c>
      <c r="L8985" s="8">
        <f t="shared" ca="1" si="561"/>
        <v>-1</v>
      </c>
      <c r="M8985" s="8">
        <f t="shared" ca="1" si="563"/>
        <v>-594</v>
      </c>
      <c r="N8985" s="32">
        <f ca="1">SUM(L$4:L8985)/I8985</f>
        <v>-6.6132264529058113E-2</v>
      </c>
      <c r="O8985" s="46">
        <f ca="1">_xlfn.VAR.P(L$4:L8985)</f>
        <v>32.747129529600279</v>
      </c>
      <c r="P8985" s="33">
        <f ca="1">COUNTIF(K$4:K8985, "WIN")/I8985</f>
        <v>2.5940770429748385E-2</v>
      </c>
    </row>
    <row r="8986" spans="9:16" x14ac:dyDescent="0.25">
      <c r="I8986" s="5">
        <v>8983</v>
      </c>
      <c r="J8986" s="8">
        <f t="shared" ca="1" si="562"/>
        <v>6</v>
      </c>
      <c r="K8986" s="7" t="str">
        <f t="shared" ca="1" si="560"/>
        <v>LOSE</v>
      </c>
      <c r="L8986" s="8">
        <f t="shared" ca="1" si="561"/>
        <v>-1</v>
      </c>
      <c r="M8986" s="8">
        <f t="shared" ca="1" si="563"/>
        <v>-595</v>
      </c>
      <c r="N8986" s="32">
        <f ca="1">SUM(L$4:L8986)/I8986</f>
        <v>-6.6236223978626288E-2</v>
      </c>
      <c r="O8986" s="46">
        <f ca="1">_xlfn.VAR.P(L$4:L8986)</f>
        <v>32.743581147359762</v>
      </c>
      <c r="P8986" s="33">
        <f ca="1">COUNTIF(K$4:K8986, "WIN")/I8986</f>
        <v>2.5937882667260381E-2</v>
      </c>
    </row>
    <row r="8987" spans="9:16" x14ac:dyDescent="0.25">
      <c r="I8987" s="5">
        <v>8984</v>
      </c>
      <c r="J8987" s="8">
        <f t="shared" ca="1" si="562"/>
        <v>25</v>
      </c>
      <c r="K8987" s="7" t="str">
        <f t="shared" ca="1" si="560"/>
        <v>LOSE</v>
      </c>
      <c r="L8987" s="8">
        <f t="shared" ca="1" si="561"/>
        <v>-1</v>
      </c>
      <c r="M8987" s="8">
        <f t="shared" ca="1" si="563"/>
        <v>-596</v>
      </c>
      <c r="N8987" s="32">
        <f ca="1">SUM(L$4:L8987)/I8987</f>
        <v>-6.634016028495103E-2</v>
      </c>
      <c r="O8987" s="46">
        <f ca="1">_xlfn.VAR.P(L$4:L8987)</f>
        <v>32.740033533445029</v>
      </c>
      <c r="P8987" s="33">
        <f ca="1">COUNTIF(K$4:K8987, "WIN")/I8987</f>
        <v>2.5934995547640248E-2</v>
      </c>
    </row>
    <row r="8988" spans="9:16" x14ac:dyDescent="0.25">
      <c r="I8988" s="5">
        <v>8985</v>
      </c>
      <c r="J8988" s="8">
        <f t="shared" ca="1" si="562"/>
        <v>19</v>
      </c>
      <c r="K8988" s="7" t="str">
        <f t="shared" ca="1" si="560"/>
        <v>LOSE</v>
      </c>
      <c r="L8988" s="8">
        <f t="shared" ca="1" si="561"/>
        <v>-1</v>
      </c>
      <c r="M8988" s="8">
        <f t="shared" ca="1" si="563"/>
        <v>-597</v>
      </c>
      <c r="N8988" s="32">
        <f ca="1">SUM(L$4:L8988)/I8988</f>
        <v>-6.6444073455759603E-2</v>
      </c>
      <c r="O8988" s="46">
        <f ca="1">_xlfn.VAR.P(L$4:L8988)</f>
        <v>32.736486687606778</v>
      </c>
      <c r="P8988" s="33">
        <f ca="1">COUNTIF(K$4:K8988, "WIN")/I8988</f>
        <v>2.5932109070673344E-2</v>
      </c>
    </row>
    <row r="8989" spans="9:16" x14ac:dyDescent="0.25">
      <c r="I8989" s="5">
        <v>8986</v>
      </c>
      <c r="J8989" s="8">
        <f t="shared" ca="1" si="562"/>
        <v>5</v>
      </c>
      <c r="K8989" s="7" t="str">
        <f t="shared" ca="1" si="560"/>
        <v>LOSE</v>
      </c>
      <c r="L8989" s="8">
        <f t="shared" ca="1" si="561"/>
        <v>-1</v>
      </c>
      <c r="M8989" s="8">
        <f t="shared" ca="1" si="563"/>
        <v>-598</v>
      </c>
      <c r="N8989" s="32">
        <f ca="1">SUM(L$4:L8989)/I8989</f>
        <v>-6.6547963498775869E-2</v>
      </c>
      <c r="O8989" s="46">
        <f ca="1">_xlfn.VAR.P(L$4:L8989)</f>
        <v>32.732940609595786</v>
      </c>
      <c r="P8989" s="33">
        <f ca="1">COUNTIF(K$4:K8989, "WIN")/I8989</f>
        <v>2.5929223236145115E-2</v>
      </c>
    </row>
    <row r="8990" spans="9:16" x14ac:dyDescent="0.25">
      <c r="I8990" s="5">
        <v>8987</v>
      </c>
      <c r="J8990" s="8">
        <f t="shared" ca="1" si="562"/>
        <v>8</v>
      </c>
      <c r="K8990" s="7" t="str">
        <f t="shared" ca="1" si="560"/>
        <v>LOSE</v>
      </c>
      <c r="L8990" s="8">
        <f t="shared" ca="1" si="561"/>
        <v>-1</v>
      </c>
      <c r="M8990" s="8">
        <f t="shared" ca="1" si="563"/>
        <v>-599</v>
      </c>
      <c r="N8990" s="32">
        <f ca="1">SUM(L$4:L8990)/I8990</f>
        <v>-6.6651830421720265E-2</v>
      </c>
      <c r="O8990" s="46">
        <f ca="1">_xlfn.VAR.P(L$4:L8990)</f>
        <v>32.729395299162945</v>
      </c>
      <c r="P8990" s="33">
        <f ca="1">COUNTIF(K$4:K8990, "WIN")/I8990</f>
        <v>2.5926338043841105E-2</v>
      </c>
    </row>
    <row r="8991" spans="9:16" x14ac:dyDescent="0.25">
      <c r="I8991" s="5">
        <v>8988</v>
      </c>
      <c r="J8991" s="8">
        <f t="shared" ca="1" si="562"/>
        <v>30</v>
      </c>
      <c r="K8991" s="7" t="str">
        <f t="shared" ca="1" si="560"/>
        <v>LOSE</v>
      </c>
      <c r="L8991" s="8">
        <f t="shared" ca="1" si="561"/>
        <v>-1</v>
      </c>
      <c r="M8991" s="8">
        <f t="shared" ca="1" si="563"/>
        <v>-600</v>
      </c>
      <c r="N8991" s="32">
        <f ca="1">SUM(L$4:L8991)/I8991</f>
        <v>-6.6755674232309742E-2</v>
      </c>
      <c r="O8991" s="46">
        <f ca="1">_xlfn.VAR.P(L$4:L8991)</f>
        <v>32.725850756059259</v>
      </c>
      <c r="P8991" s="33">
        <f ca="1">COUNTIF(K$4:K8991, "WIN")/I8991</f>
        <v>2.5923453493546952E-2</v>
      </c>
    </row>
    <row r="8992" spans="9:16" x14ac:dyDescent="0.25">
      <c r="I8992" s="5">
        <v>8989</v>
      </c>
      <c r="J8992" s="8">
        <f t="shared" ca="1" si="562"/>
        <v>4</v>
      </c>
      <c r="K8992" s="7" t="str">
        <f t="shared" ca="1" si="560"/>
        <v>LOSE</v>
      </c>
      <c r="L8992" s="8">
        <f t="shared" ca="1" si="561"/>
        <v>-1</v>
      </c>
      <c r="M8992" s="8">
        <f t="shared" ca="1" si="563"/>
        <v>-601</v>
      </c>
      <c r="N8992" s="32">
        <f ca="1">SUM(L$4:L8992)/I8992</f>
        <v>-6.6859494938257866E-2</v>
      </c>
      <c r="O8992" s="46">
        <f ca="1">_xlfn.VAR.P(L$4:L8992)</f>
        <v>32.722306980035832</v>
      </c>
      <c r="P8992" s="33">
        <f ca="1">COUNTIF(K$4:K8992, "WIN")/I8992</f>
        <v>2.5920569585048393E-2</v>
      </c>
    </row>
    <row r="8993" spans="9:16" x14ac:dyDescent="0.25">
      <c r="I8993" s="5">
        <v>8990</v>
      </c>
      <c r="J8993" s="8">
        <f t="shared" ca="1" si="562"/>
        <v>35</v>
      </c>
      <c r="K8993" s="7" t="str">
        <f t="shared" ca="1" si="560"/>
        <v>LOSE</v>
      </c>
      <c r="L8993" s="8">
        <f t="shared" ca="1" si="561"/>
        <v>-1</v>
      </c>
      <c r="M8993" s="8">
        <f t="shared" ca="1" si="563"/>
        <v>-602</v>
      </c>
      <c r="N8993" s="32">
        <f ca="1">SUM(L$4:L8993)/I8993</f>
        <v>-6.6963292547274747E-2</v>
      </c>
      <c r="O8993" s="46">
        <f ca="1">_xlfn.VAR.P(L$4:L8993)</f>
        <v>32.718763970843888</v>
      </c>
      <c r="P8993" s="33">
        <f ca="1">COUNTIF(K$4:K8993, "WIN")/I8993</f>
        <v>2.5917686318131256E-2</v>
      </c>
    </row>
    <row r="8994" spans="9:16" x14ac:dyDescent="0.25">
      <c r="I8994" s="5">
        <v>8991</v>
      </c>
      <c r="J8994" s="8">
        <f t="shared" ca="1" si="562"/>
        <v>5</v>
      </c>
      <c r="K8994" s="7" t="str">
        <f t="shared" ca="1" si="560"/>
        <v>LOSE</v>
      </c>
      <c r="L8994" s="8">
        <f t="shared" ca="1" si="561"/>
        <v>-1</v>
      </c>
      <c r="M8994" s="8">
        <f t="shared" ca="1" si="563"/>
        <v>-603</v>
      </c>
      <c r="N8994" s="32">
        <f ca="1">SUM(L$4:L8994)/I8994</f>
        <v>-6.7067067067067068E-2</v>
      </c>
      <c r="O8994" s="46">
        <f ca="1">_xlfn.VAR.P(L$4:L8994)</f>
        <v>32.715221728234738</v>
      </c>
      <c r="P8994" s="33">
        <f ca="1">COUNTIF(K$4:K8994, "WIN")/I8994</f>
        <v>2.5914803692581471E-2</v>
      </c>
    </row>
    <row r="8995" spans="9:16" x14ac:dyDescent="0.25">
      <c r="I8995" s="5">
        <v>8992</v>
      </c>
      <c r="J8995" s="8">
        <f t="shared" ca="1" si="562"/>
        <v>10</v>
      </c>
      <c r="K8995" s="7" t="str">
        <f t="shared" ca="1" si="560"/>
        <v>LOSE</v>
      </c>
      <c r="L8995" s="8">
        <f t="shared" ca="1" si="561"/>
        <v>-1</v>
      </c>
      <c r="M8995" s="8">
        <f t="shared" ca="1" si="563"/>
        <v>-604</v>
      </c>
      <c r="N8995" s="32">
        <f ca="1">SUM(L$4:L8995)/I8995</f>
        <v>-6.7170818505338084E-2</v>
      </c>
      <c r="O8995" s="46">
        <f ca="1">_xlfn.VAR.P(L$4:L8995)</f>
        <v>32.711680251959827</v>
      </c>
      <c r="P8995" s="33">
        <f ca="1">COUNTIF(K$4:K8995, "WIN")/I8995</f>
        <v>2.5911921708185053E-2</v>
      </c>
    </row>
    <row r="8996" spans="9:16" x14ac:dyDescent="0.25">
      <c r="I8996" s="5">
        <v>8993</v>
      </c>
      <c r="J8996" s="8">
        <f t="shared" ca="1" si="562"/>
        <v>0</v>
      </c>
      <c r="K8996" s="7" t="str">
        <f t="shared" ca="1" si="560"/>
        <v>LOSE</v>
      </c>
      <c r="L8996" s="8">
        <f t="shared" ca="1" si="561"/>
        <v>-1</v>
      </c>
      <c r="M8996" s="8">
        <f t="shared" ca="1" si="563"/>
        <v>-605</v>
      </c>
      <c r="N8996" s="32">
        <f ca="1">SUM(L$4:L8996)/I8996</f>
        <v>-6.7274546869787608E-2</v>
      </c>
      <c r="O8996" s="46">
        <f ca="1">_xlfn.VAR.P(L$4:L8996)</f>
        <v>32.708139541770684</v>
      </c>
      <c r="P8996" s="33">
        <f ca="1">COUNTIF(K$4:K8996, "WIN")/I8996</f>
        <v>2.590904036472812E-2</v>
      </c>
    </row>
    <row r="8997" spans="9:16" x14ac:dyDescent="0.25">
      <c r="I8997" s="5">
        <v>8994</v>
      </c>
      <c r="J8997" s="8">
        <f t="shared" ca="1" si="562"/>
        <v>24</v>
      </c>
      <c r="K8997" s="7" t="str">
        <f t="shared" ca="1" si="560"/>
        <v>LOSE</v>
      </c>
      <c r="L8997" s="8">
        <f t="shared" ca="1" si="561"/>
        <v>-1</v>
      </c>
      <c r="M8997" s="8">
        <f t="shared" ca="1" si="563"/>
        <v>-606</v>
      </c>
      <c r="N8997" s="32">
        <f ca="1">SUM(L$4:L8997)/I8997</f>
        <v>-6.7378252168112079E-2</v>
      </c>
      <c r="O8997" s="46">
        <f ca="1">_xlfn.VAR.P(L$4:L8997)</f>
        <v>32.704599597418962</v>
      </c>
      <c r="P8997" s="33">
        <f ca="1">COUNTIF(K$4:K8997, "WIN")/I8997</f>
        <v>2.5906159661996886E-2</v>
      </c>
    </row>
    <row r="8998" spans="9:16" x14ac:dyDescent="0.25">
      <c r="I8998" s="5">
        <v>8995</v>
      </c>
      <c r="J8998" s="8">
        <f t="shared" ca="1" si="562"/>
        <v>7</v>
      </c>
      <c r="K8998" s="7" t="str">
        <f t="shared" ca="1" si="560"/>
        <v>WIN</v>
      </c>
      <c r="L8998" s="8">
        <f t="shared" ca="1" si="561"/>
        <v>35</v>
      </c>
      <c r="M8998" s="8">
        <f t="shared" ca="1" si="563"/>
        <v>-571</v>
      </c>
      <c r="N8998" s="32">
        <f ca="1">SUM(L$4:L8998)/I8998</f>
        <v>-6.3479710950528068E-2</v>
      </c>
      <c r="O8998" s="46">
        <f ca="1">_xlfn.VAR.P(L$4:L8998)</f>
        <v>32.837660153979684</v>
      </c>
      <c r="P8998" s="33">
        <f ca="1">COUNTIF(K$4:K8998, "WIN")/I8998</f>
        <v>2.6014452473596444E-2</v>
      </c>
    </row>
    <row r="8999" spans="9:16" x14ac:dyDescent="0.25">
      <c r="I8999" s="5">
        <v>8996</v>
      </c>
      <c r="J8999" s="8">
        <f t="shared" ca="1" si="562"/>
        <v>23</v>
      </c>
      <c r="K8999" s="7" t="str">
        <f t="shared" ca="1" si="560"/>
        <v>LOSE</v>
      </c>
      <c r="L8999" s="8">
        <f t="shared" ca="1" si="561"/>
        <v>-1</v>
      </c>
      <c r="M8999" s="8">
        <f t="shared" ca="1" si="563"/>
        <v>-572</v>
      </c>
      <c r="N8999" s="32">
        <f ca="1">SUM(L$4:L8999)/I8999</f>
        <v>-6.358381502890173E-2</v>
      </c>
      <c r="O8999" s="46">
        <f ca="1">_xlfn.VAR.P(L$4:L8999)</f>
        <v>32.834107387483712</v>
      </c>
      <c r="P8999" s="33">
        <f ca="1">COUNTIF(K$4:K8999, "WIN")/I8999</f>
        <v>2.6011560693641619E-2</v>
      </c>
    </row>
    <row r="9000" spans="9:16" x14ac:dyDescent="0.25">
      <c r="I9000" s="5">
        <v>8997</v>
      </c>
      <c r="J9000" s="8">
        <f t="shared" ca="1" si="562"/>
        <v>13</v>
      </c>
      <c r="K9000" s="7" t="str">
        <f t="shared" ca="1" si="560"/>
        <v>LOSE</v>
      </c>
      <c r="L9000" s="8">
        <f t="shared" ca="1" si="561"/>
        <v>-1</v>
      </c>
      <c r="M9000" s="8">
        <f t="shared" ca="1" si="563"/>
        <v>-573</v>
      </c>
      <c r="N9000" s="32">
        <f ca="1">SUM(L$4:L9000)/I9000</f>
        <v>-6.3687895965321775E-2</v>
      </c>
      <c r="O9000" s="46">
        <f ca="1">_xlfn.VAR.P(L$4:L9000)</f>
        <v>32.83055538908657</v>
      </c>
      <c r="P9000" s="33">
        <f ca="1">COUNTIF(K$4:K9000, "WIN")/I9000</f>
        <v>2.600866955651884E-2</v>
      </c>
    </row>
    <row r="9001" spans="9:16" x14ac:dyDescent="0.25">
      <c r="I9001" s="5">
        <v>8998</v>
      </c>
      <c r="J9001" s="8">
        <f t="shared" ca="1" si="562"/>
        <v>22</v>
      </c>
      <c r="K9001" s="7" t="str">
        <f t="shared" ca="1" si="560"/>
        <v>LOSE</v>
      </c>
      <c r="L9001" s="8">
        <f t="shared" ca="1" si="561"/>
        <v>-1</v>
      </c>
      <c r="M9001" s="8">
        <f t="shared" ca="1" si="563"/>
        <v>-574</v>
      </c>
      <c r="N9001" s="32">
        <f ca="1">SUM(L$4:L9001)/I9001</f>
        <v>-6.3791953767503892E-2</v>
      </c>
      <c r="O9001" s="46">
        <f ca="1">_xlfn.VAR.P(L$4:L9001)</f>
        <v>32.827004158539395</v>
      </c>
      <c r="P9001" s="33">
        <f ca="1">COUNTIF(K$4:K9001, "WIN")/I9001</f>
        <v>2.6005779062013779E-2</v>
      </c>
    </row>
    <row r="9002" spans="9:16" x14ac:dyDescent="0.25">
      <c r="I9002" s="5">
        <v>8999</v>
      </c>
      <c r="J9002" s="8">
        <f t="shared" ca="1" si="562"/>
        <v>21</v>
      </c>
      <c r="K9002" s="7" t="str">
        <f t="shared" ca="1" si="560"/>
        <v>LOSE</v>
      </c>
      <c r="L9002" s="8">
        <f t="shared" ca="1" si="561"/>
        <v>-1</v>
      </c>
      <c r="M9002" s="8">
        <f t="shared" ca="1" si="563"/>
        <v>-575</v>
      </c>
      <c r="N9002" s="32">
        <f ca="1">SUM(L$4:L9002)/I9002</f>
        <v>-6.3895988443160356E-2</v>
      </c>
      <c r="O9002" s="46">
        <f ca="1">_xlfn.VAR.P(L$4:L9002)</f>
        <v>32.823453695593422</v>
      </c>
      <c r="P9002" s="33">
        <f ca="1">COUNTIF(K$4:K9002, "WIN")/I9002</f>
        <v>2.6002889209912214E-2</v>
      </c>
    </row>
    <row r="9003" spans="9:16" x14ac:dyDescent="0.25">
      <c r="I9003" s="5">
        <v>9000</v>
      </c>
      <c r="J9003" s="8">
        <f t="shared" ca="1" si="562"/>
        <v>16</v>
      </c>
      <c r="K9003" s="7" t="str">
        <f t="shared" ca="1" si="560"/>
        <v>LOSE</v>
      </c>
      <c r="L9003" s="8">
        <f t="shared" ca="1" si="561"/>
        <v>-1</v>
      </c>
      <c r="M9003" s="8">
        <f t="shared" ca="1" si="563"/>
        <v>-576</v>
      </c>
      <c r="N9003" s="32">
        <f ca="1">SUM(L$4:L9003)/I9003</f>
        <v>-6.4000000000000001E-2</v>
      </c>
      <c r="O9003" s="46">
        <f ca="1">_xlfn.VAR.P(L$4:L9003)</f>
        <v>32.819904000000001</v>
      </c>
      <c r="P9003" s="33">
        <f ca="1">COUNTIF(K$4:K9003, "WIN")/I9003</f>
        <v>2.5999999999999999E-2</v>
      </c>
    </row>
    <row r="9004" spans="9:16" x14ac:dyDescent="0.25">
      <c r="I9004" s="5">
        <v>9001</v>
      </c>
      <c r="J9004" s="8">
        <f t="shared" ca="1" si="562"/>
        <v>21</v>
      </c>
      <c r="K9004" s="7" t="str">
        <f t="shared" ca="1" si="560"/>
        <v>LOSE</v>
      </c>
      <c r="L9004" s="8">
        <f t="shared" ca="1" si="561"/>
        <v>-1</v>
      </c>
      <c r="M9004" s="8">
        <f t="shared" ca="1" si="563"/>
        <v>-577</v>
      </c>
      <c r="N9004" s="32">
        <f ca="1">SUM(L$4:L9004)/I9004</f>
        <v>-6.4103988445728247E-2</v>
      </c>
      <c r="O9004" s="46">
        <f ca="1">_xlfn.VAR.P(L$4:L9004)</f>
        <v>32.816355071510593</v>
      </c>
      <c r="P9004" s="33">
        <f ca="1">COUNTIF(K$4:K9004, "WIN")/I9004</f>
        <v>2.5997111432063104E-2</v>
      </c>
    </row>
    <row r="9005" spans="9:16" x14ac:dyDescent="0.25">
      <c r="I9005" s="5">
        <v>9002</v>
      </c>
      <c r="J9005" s="8">
        <f t="shared" ca="1" si="562"/>
        <v>13</v>
      </c>
      <c r="K9005" s="7" t="str">
        <f t="shared" ca="1" si="560"/>
        <v>LOSE</v>
      </c>
      <c r="L9005" s="8">
        <f t="shared" ca="1" si="561"/>
        <v>-1</v>
      </c>
      <c r="M9005" s="8">
        <f t="shared" ca="1" si="563"/>
        <v>-578</v>
      </c>
      <c r="N9005" s="32">
        <f ca="1">SUM(L$4:L9005)/I9005</f>
        <v>-6.4207953788047098E-2</v>
      </c>
      <c r="O9005" s="46">
        <f ca="1">_xlfn.VAR.P(L$4:L9005)</f>
        <v>32.812806909876748</v>
      </c>
      <c r="P9005" s="33">
        <f ca="1">COUNTIF(K$4:K9005, "WIN")/I9005</f>
        <v>2.5994223505887582E-2</v>
      </c>
    </row>
    <row r="9006" spans="9:16" x14ac:dyDescent="0.25">
      <c r="I9006" s="5">
        <v>9003</v>
      </c>
      <c r="J9006" s="8">
        <f t="shared" ca="1" si="562"/>
        <v>29</v>
      </c>
      <c r="K9006" s="7" t="str">
        <f t="shared" ca="1" si="560"/>
        <v>LOSE</v>
      </c>
      <c r="L9006" s="8">
        <f t="shared" ca="1" si="561"/>
        <v>-1</v>
      </c>
      <c r="M9006" s="8">
        <f t="shared" ca="1" si="563"/>
        <v>-579</v>
      </c>
      <c r="N9006" s="32">
        <f ca="1">SUM(L$4:L9006)/I9006</f>
        <v>-6.4311896034655119E-2</v>
      </c>
      <c r="O9006" s="46">
        <f ca="1">_xlfn.VAR.P(L$4:L9006)</f>
        <v>32.809259514850154</v>
      </c>
      <c r="P9006" s="33">
        <f ca="1">COUNTIF(K$4:K9006, "WIN")/I9006</f>
        <v>2.599133622125958E-2</v>
      </c>
    </row>
    <row r="9007" spans="9:16" x14ac:dyDescent="0.25">
      <c r="I9007" s="5">
        <v>9004</v>
      </c>
      <c r="J9007" s="8">
        <f t="shared" ca="1" si="562"/>
        <v>19</v>
      </c>
      <c r="K9007" s="7" t="str">
        <f t="shared" ca="1" si="560"/>
        <v>LOSE</v>
      </c>
      <c r="L9007" s="8">
        <f t="shared" ca="1" si="561"/>
        <v>-1</v>
      </c>
      <c r="M9007" s="8">
        <f t="shared" ca="1" si="563"/>
        <v>-580</v>
      </c>
      <c r="N9007" s="32">
        <f ca="1">SUM(L$4:L9007)/I9007</f>
        <v>-6.4415815193247447E-2</v>
      </c>
      <c r="O9007" s="46">
        <f ca="1">_xlfn.VAR.P(L$4:L9007)</f>
        <v>32.805712886182576</v>
      </c>
      <c r="P9007" s="33">
        <f ca="1">COUNTIF(K$4:K9007, "WIN")/I9007</f>
        <v>2.5988449577965349E-2</v>
      </c>
    </row>
    <row r="9008" spans="9:16" x14ac:dyDescent="0.25">
      <c r="I9008" s="5">
        <v>9005</v>
      </c>
      <c r="J9008" s="8">
        <f t="shared" ca="1" si="562"/>
        <v>23</v>
      </c>
      <c r="K9008" s="7" t="str">
        <f t="shared" ca="1" si="560"/>
        <v>LOSE</v>
      </c>
      <c r="L9008" s="8">
        <f t="shared" ca="1" si="561"/>
        <v>-1</v>
      </c>
      <c r="M9008" s="8">
        <f t="shared" ca="1" si="563"/>
        <v>-581</v>
      </c>
      <c r="N9008" s="32">
        <f ca="1">SUM(L$4:L9008)/I9008</f>
        <v>-6.4519711271515831E-2</v>
      </c>
      <c r="O9008" s="46">
        <f ca="1">_xlfn.VAR.P(L$4:L9008)</f>
        <v>32.802167023625906</v>
      </c>
      <c r="P9008" s="33">
        <f ca="1">COUNTIF(K$4:K9008, "WIN")/I9008</f>
        <v>2.5985563575791227E-2</v>
      </c>
    </row>
    <row r="9009" spans="9:16" x14ac:dyDescent="0.25">
      <c r="I9009" s="5">
        <v>9006</v>
      </c>
      <c r="J9009" s="8">
        <f t="shared" ca="1" si="562"/>
        <v>15</v>
      </c>
      <c r="K9009" s="7" t="str">
        <f t="shared" ca="1" si="560"/>
        <v>LOSE</v>
      </c>
      <c r="L9009" s="8">
        <f t="shared" ca="1" si="561"/>
        <v>-1</v>
      </c>
      <c r="M9009" s="8">
        <f t="shared" ca="1" si="563"/>
        <v>-582</v>
      </c>
      <c r="N9009" s="32">
        <f ca="1">SUM(L$4:L9009)/I9009</f>
        <v>-6.4623584277148566E-2</v>
      </c>
      <c r="O9009" s="46">
        <f ca="1">_xlfn.VAR.P(L$4:L9009)</f>
        <v>32.798621926932121</v>
      </c>
      <c r="P9009" s="33">
        <f ca="1">COUNTIF(K$4:K9009, "WIN")/I9009</f>
        <v>2.5982678214523651E-2</v>
      </c>
    </row>
    <row r="9010" spans="9:16" x14ac:dyDescent="0.25">
      <c r="I9010" s="5">
        <v>9007</v>
      </c>
      <c r="J9010" s="8">
        <f t="shared" ca="1" si="562"/>
        <v>8</v>
      </c>
      <c r="K9010" s="7" t="str">
        <f t="shared" ca="1" si="560"/>
        <v>LOSE</v>
      </c>
      <c r="L9010" s="8">
        <f t="shared" ca="1" si="561"/>
        <v>-1</v>
      </c>
      <c r="M9010" s="8">
        <f t="shared" ca="1" si="563"/>
        <v>-583</v>
      </c>
      <c r="N9010" s="32">
        <f ca="1">SUM(L$4:L9010)/I9010</f>
        <v>-6.4727434217830573E-2</v>
      </c>
      <c r="O9010" s="46">
        <f ca="1">_xlfn.VAR.P(L$4:L9010)</f>
        <v>32.795077595853336</v>
      </c>
      <c r="P9010" s="33">
        <f ca="1">COUNTIF(K$4:K9010, "WIN")/I9010</f>
        <v>2.597979349394915E-2</v>
      </c>
    </row>
    <row r="9011" spans="9:16" x14ac:dyDescent="0.25">
      <c r="I9011" s="5">
        <v>9008</v>
      </c>
      <c r="J9011" s="8">
        <f t="shared" ca="1" si="562"/>
        <v>5</v>
      </c>
      <c r="K9011" s="7" t="str">
        <f t="shared" ca="1" si="560"/>
        <v>LOSE</v>
      </c>
      <c r="L9011" s="8">
        <f t="shared" ca="1" si="561"/>
        <v>-1</v>
      </c>
      <c r="M9011" s="8">
        <f t="shared" ca="1" si="563"/>
        <v>-584</v>
      </c>
      <c r="N9011" s="32">
        <f ca="1">SUM(L$4:L9011)/I9011</f>
        <v>-6.4831261101243334E-2</v>
      </c>
      <c r="O9011" s="46">
        <f ca="1">_xlfn.VAR.P(L$4:L9011)</f>
        <v>32.791534030141747</v>
      </c>
      <c r="P9011" s="33">
        <f ca="1">COUNTIF(K$4:K9011, "WIN")/I9011</f>
        <v>2.5976909413854353E-2</v>
      </c>
    </row>
    <row r="9012" spans="9:16" x14ac:dyDescent="0.25">
      <c r="I9012" s="5">
        <v>9009</v>
      </c>
      <c r="J9012" s="8">
        <f t="shared" ca="1" si="562"/>
        <v>33</v>
      </c>
      <c r="K9012" s="7" t="str">
        <f t="shared" ca="1" si="560"/>
        <v>LOSE</v>
      </c>
      <c r="L9012" s="8">
        <f t="shared" ca="1" si="561"/>
        <v>-1</v>
      </c>
      <c r="M9012" s="8">
        <f t="shared" ca="1" si="563"/>
        <v>-585</v>
      </c>
      <c r="N9012" s="32">
        <f ca="1">SUM(L$4:L9012)/I9012</f>
        <v>-6.4935064935064929E-2</v>
      </c>
      <c r="O9012" s="46">
        <f ca="1">_xlfn.VAR.P(L$4:L9012)</f>
        <v>32.787991229549668</v>
      </c>
      <c r="P9012" s="33">
        <f ca="1">COUNTIF(K$4:K9012, "WIN")/I9012</f>
        <v>2.5974025974025976E-2</v>
      </c>
    </row>
    <row r="9013" spans="9:16" x14ac:dyDescent="0.25">
      <c r="I9013" s="5">
        <v>9010</v>
      </c>
      <c r="J9013" s="8">
        <f t="shared" ca="1" si="562"/>
        <v>14</v>
      </c>
      <c r="K9013" s="7" t="str">
        <f t="shared" ca="1" si="560"/>
        <v>LOSE</v>
      </c>
      <c r="L9013" s="8">
        <f t="shared" ca="1" si="561"/>
        <v>-1</v>
      </c>
      <c r="M9013" s="8">
        <f t="shared" ca="1" si="563"/>
        <v>-586</v>
      </c>
      <c r="N9013" s="32">
        <f ca="1">SUM(L$4:L9013)/I9013</f>
        <v>-6.5038845726970038E-2</v>
      </c>
      <c r="O9013" s="46">
        <f ca="1">_xlfn.VAR.P(L$4:L9013)</f>
        <v>32.784449193829523</v>
      </c>
      <c r="P9013" s="33">
        <f ca="1">COUNTIF(K$4:K9013, "WIN")/I9013</f>
        <v>2.5971143174250831E-2</v>
      </c>
    </row>
    <row r="9014" spans="9:16" x14ac:dyDescent="0.25">
      <c r="I9014" s="5">
        <v>9011</v>
      </c>
      <c r="J9014" s="8">
        <f t="shared" ca="1" si="562"/>
        <v>8</v>
      </c>
      <c r="K9014" s="7" t="str">
        <f t="shared" ca="1" si="560"/>
        <v>LOSE</v>
      </c>
      <c r="L9014" s="8">
        <f t="shared" ca="1" si="561"/>
        <v>-1</v>
      </c>
      <c r="M9014" s="8">
        <f t="shared" ca="1" si="563"/>
        <v>-587</v>
      </c>
      <c r="N9014" s="32">
        <f ca="1">SUM(L$4:L9014)/I9014</f>
        <v>-6.5142603484629899E-2</v>
      </c>
      <c r="O9014" s="46">
        <f ca="1">_xlfn.VAR.P(L$4:L9014)</f>
        <v>32.780907922733824</v>
      </c>
      <c r="P9014" s="33">
        <f ca="1">COUNTIF(K$4:K9014, "WIN")/I9014</f>
        <v>2.5968261014315836E-2</v>
      </c>
    </row>
    <row r="9015" spans="9:16" x14ac:dyDescent="0.25">
      <c r="I9015" s="5">
        <v>9012</v>
      </c>
      <c r="J9015" s="8">
        <f t="shared" ca="1" si="562"/>
        <v>11</v>
      </c>
      <c r="K9015" s="7" t="str">
        <f t="shared" ca="1" si="560"/>
        <v>LOSE</v>
      </c>
      <c r="L9015" s="8">
        <f t="shared" ca="1" si="561"/>
        <v>-1</v>
      </c>
      <c r="M9015" s="8">
        <f t="shared" ca="1" si="563"/>
        <v>-588</v>
      </c>
      <c r="N9015" s="32">
        <f ca="1">SUM(L$4:L9015)/I9015</f>
        <v>-6.5246338215712379E-2</v>
      </c>
      <c r="O9015" s="46">
        <f ca="1">_xlfn.VAR.P(L$4:L9015)</f>
        <v>32.777367416015217</v>
      </c>
      <c r="P9015" s="33">
        <f ca="1">COUNTIF(K$4:K9015, "WIN")/I9015</f>
        <v>2.5965379494007991E-2</v>
      </c>
    </row>
    <row r="9016" spans="9:16" x14ac:dyDescent="0.25">
      <c r="I9016" s="5">
        <v>9013</v>
      </c>
      <c r="J9016" s="8">
        <f t="shared" ca="1" si="562"/>
        <v>22</v>
      </c>
      <c r="K9016" s="7" t="str">
        <f t="shared" ca="1" si="560"/>
        <v>LOSE</v>
      </c>
      <c r="L9016" s="8">
        <f t="shared" ca="1" si="561"/>
        <v>-1</v>
      </c>
      <c r="M9016" s="8">
        <f t="shared" ca="1" si="563"/>
        <v>-589</v>
      </c>
      <c r="N9016" s="32">
        <f ca="1">SUM(L$4:L9016)/I9016</f>
        <v>-6.5350049927881945E-2</v>
      </c>
      <c r="O9016" s="46">
        <f ca="1">_xlfn.VAR.P(L$4:L9016)</f>
        <v>32.773827673426439</v>
      </c>
      <c r="P9016" s="33">
        <f ca="1">COUNTIF(K$4:K9016, "WIN")/I9016</f>
        <v>2.596249861311439E-2</v>
      </c>
    </row>
    <row r="9017" spans="9:16" x14ac:dyDescent="0.25">
      <c r="I9017" s="5">
        <v>9014</v>
      </c>
      <c r="J9017" s="8">
        <f t="shared" ca="1" si="562"/>
        <v>26</v>
      </c>
      <c r="K9017" s="7" t="str">
        <f t="shared" ca="1" si="560"/>
        <v>LOSE</v>
      </c>
      <c r="L9017" s="8">
        <f t="shared" ca="1" si="561"/>
        <v>-1</v>
      </c>
      <c r="M9017" s="8">
        <f t="shared" ca="1" si="563"/>
        <v>-590</v>
      </c>
      <c r="N9017" s="32">
        <f ca="1">SUM(L$4:L9017)/I9017</f>
        <v>-6.5453738628799649E-2</v>
      </c>
      <c r="O9017" s="46">
        <f ca="1">_xlfn.VAR.P(L$4:L9017)</f>
        <v>32.770288694720328</v>
      </c>
      <c r="P9017" s="33">
        <f ca="1">COUNTIF(K$4:K9017, "WIN")/I9017</f>
        <v>2.5959618371422234E-2</v>
      </c>
    </row>
    <row r="9018" spans="9:16" x14ac:dyDescent="0.25">
      <c r="I9018" s="5">
        <v>9015</v>
      </c>
      <c r="J9018" s="8">
        <f t="shared" ca="1" si="562"/>
        <v>24</v>
      </c>
      <c r="K9018" s="7" t="str">
        <f t="shared" ca="1" si="560"/>
        <v>LOSE</v>
      </c>
      <c r="L9018" s="8">
        <f t="shared" ca="1" si="561"/>
        <v>-1</v>
      </c>
      <c r="M9018" s="8">
        <f t="shared" ca="1" si="563"/>
        <v>-591</v>
      </c>
      <c r="N9018" s="32">
        <f ca="1">SUM(L$4:L9018)/I9018</f>
        <v>-6.5557404326123128E-2</v>
      </c>
      <c r="O9018" s="46">
        <f ca="1">_xlfn.VAR.P(L$4:L9018)</f>
        <v>32.766750479649836</v>
      </c>
      <c r="P9018" s="33">
        <f ca="1">COUNTIF(K$4:K9018, "WIN")/I9018</f>
        <v>2.59567387687188E-2</v>
      </c>
    </row>
    <row r="9019" spans="9:16" x14ac:dyDescent="0.25">
      <c r="I9019" s="5">
        <v>9016</v>
      </c>
      <c r="J9019" s="8">
        <f t="shared" ca="1" si="562"/>
        <v>17</v>
      </c>
      <c r="K9019" s="7" t="str">
        <f t="shared" ca="1" si="560"/>
        <v>LOSE</v>
      </c>
      <c r="L9019" s="8">
        <f t="shared" ca="1" si="561"/>
        <v>-1</v>
      </c>
      <c r="M9019" s="8">
        <f t="shared" ca="1" si="563"/>
        <v>-592</v>
      </c>
      <c r="N9019" s="32">
        <f ca="1">SUM(L$4:L9019)/I9019</f>
        <v>-6.566104702750665E-2</v>
      </c>
      <c r="O9019" s="46">
        <f ca="1">_xlfn.VAR.P(L$4:L9019)</f>
        <v>32.763213027968028</v>
      </c>
      <c r="P9019" s="33">
        <f ca="1">COUNTIF(K$4:K9019, "WIN")/I9019</f>
        <v>2.5953859804791483E-2</v>
      </c>
    </row>
    <row r="9020" spans="9:16" x14ac:dyDescent="0.25">
      <c r="I9020" s="5">
        <v>9017</v>
      </c>
      <c r="J9020" s="8">
        <f t="shared" ca="1" si="562"/>
        <v>13</v>
      </c>
      <c r="K9020" s="7" t="str">
        <f t="shared" ca="1" si="560"/>
        <v>LOSE</v>
      </c>
      <c r="L9020" s="8">
        <f t="shared" ca="1" si="561"/>
        <v>-1</v>
      </c>
      <c r="M9020" s="8">
        <f t="shared" ca="1" si="563"/>
        <v>-593</v>
      </c>
      <c r="N9020" s="32">
        <f ca="1">SUM(L$4:L9020)/I9020</f>
        <v>-6.5764666740601094E-2</v>
      </c>
      <c r="O9020" s="46">
        <f ca="1">_xlfn.VAR.P(L$4:L9020)</f>
        <v>32.759676339428061</v>
      </c>
      <c r="P9020" s="33">
        <f ca="1">COUNTIF(K$4:K9020, "WIN")/I9020</f>
        <v>2.5950981479427749E-2</v>
      </c>
    </row>
    <row r="9021" spans="9:16" x14ac:dyDescent="0.25">
      <c r="I9021" s="5">
        <v>9018</v>
      </c>
      <c r="J9021" s="8">
        <f t="shared" ca="1" si="562"/>
        <v>36</v>
      </c>
      <c r="K9021" s="7" t="str">
        <f t="shared" ca="1" si="560"/>
        <v>LOSE</v>
      </c>
      <c r="L9021" s="8">
        <f t="shared" ca="1" si="561"/>
        <v>-1</v>
      </c>
      <c r="M9021" s="8">
        <f t="shared" ca="1" si="563"/>
        <v>-594</v>
      </c>
      <c r="N9021" s="32">
        <f ca="1">SUM(L$4:L9021)/I9021</f>
        <v>-6.5868263473053898E-2</v>
      </c>
      <c r="O9021" s="46">
        <f ca="1">_xlfn.VAR.P(L$4:L9021)</f>
        <v>32.756140413783214</v>
      </c>
      <c r="P9021" s="33">
        <f ca="1">COUNTIF(K$4:K9021, "WIN")/I9021</f>
        <v>2.5948103792415168E-2</v>
      </c>
    </row>
    <row r="9022" spans="9:16" x14ac:dyDescent="0.25">
      <c r="I9022" s="5">
        <v>9019</v>
      </c>
      <c r="J9022" s="8">
        <f t="shared" ca="1" si="562"/>
        <v>14</v>
      </c>
      <c r="K9022" s="7" t="str">
        <f t="shared" ca="1" si="560"/>
        <v>LOSE</v>
      </c>
      <c r="L9022" s="8">
        <f t="shared" ca="1" si="561"/>
        <v>-1</v>
      </c>
      <c r="M9022" s="8">
        <f t="shared" ca="1" si="563"/>
        <v>-595</v>
      </c>
      <c r="N9022" s="32">
        <f ca="1">SUM(L$4:L9022)/I9022</f>
        <v>-6.5971837232509142E-2</v>
      </c>
      <c r="O9022" s="46">
        <f ca="1">_xlfn.VAR.P(L$4:L9022)</f>
        <v>32.752605250786857</v>
      </c>
      <c r="P9022" s="33">
        <f ca="1">COUNTIF(K$4:K9022, "WIN")/I9022</f>
        <v>2.5945226743541414E-2</v>
      </c>
    </row>
    <row r="9023" spans="9:16" x14ac:dyDescent="0.25">
      <c r="I9023" s="5">
        <v>9020</v>
      </c>
      <c r="J9023" s="8">
        <f t="shared" ca="1" si="562"/>
        <v>15</v>
      </c>
      <c r="K9023" s="7" t="str">
        <f t="shared" ca="1" si="560"/>
        <v>LOSE</v>
      </c>
      <c r="L9023" s="8">
        <f t="shared" ca="1" si="561"/>
        <v>-1</v>
      </c>
      <c r="M9023" s="8">
        <f t="shared" ca="1" si="563"/>
        <v>-596</v>
      </c>
      <c r="N9023" s="32">
        <f ca="1">SUM(L$4:L9023)/I9023</f>
        <v>-6.6075388026607534E-2</v>
      </c>
      <c r="O9023" s="46">
        <f ca="1">_xlfn.VAR.P(L$4:L9023)</f>
        <v>32.749070850192474</v>
      </c>
      <c r="P9023" s="33">
        <f ca="1">COUNTIF(K$4:K9023, "WIN")/I9023</f>
        <v>2.5942350332594236E-2</v>
      </c>
    </row>
    <row r="9024" spans="9:16" x14ac:dyDescent="0.25">
      <c r="I9024" s="5">
        <v>9021</v>
      </c>
      <c r="J9024" s="8">
        <f t="shared" ca="1" si="562"/>
        <v>1</v>
      </c>
      <c r="K9024" s="7" t="str">
        <f t="shared" ca="1" si="560"/>
        <v>LOSE</v>
      </c>
      <c r="L9024" s="8">
        <f t="shared" ca="1" si="561"/>
        <v>-1</v>
      </c>
      <c r="M9024" s="8">
        <f t="shared" ca="1" si="563"/>
        <v>-597</v>
      </c>
      <c r="N9024" s="32">
        <f ca="1">SUM(L$4:L9024)/I9024</f>
        <v>-6.6178915862986368E-2</v>
      </c>
      <c r="O9024" s="46">
        <f ca="1">_xlfn.VAR.P(L$4:L9024)</f>
        <v>32.745537211753664</v>
      </c>
      <c r="P9024" s="33">
        <f ca="1">COUNTIF(K$4:K9024, "WIN")/I9024</f>
        <v>2.5939474559361488E-2</v>
      </c>
    </row>
    <row r="9025" spans="9:16" x14ac:dyDescent="0.25">
      <c r="I9025" s="5">
        <v>9022</v>
      </c>
      <c r="J9025" s="8">
        <f t="shared" ca="1" si="562"/>
        <v>10</v>
      </c>
      <c r="K9025" s="7" t="str">
        <f t="shared" ca="1" si="560"/>
        <v>LOSE</v>
      </c>
      <c r="L9025" s="8">
        <f t="shared" ca="1" si="561"/>
        <v>-1</v>
      </c>
      <c r="M9025" s="8">
        <f t="shared" ca="1" si="563"/>
        <v>-598</v>
      </c>
      <c r="N9025" s="32">
        <f ca="1">SUM(L$4:L9025)/I9025</f>
        <v>-6.6282420749279536E-2</v>
      </c>
      <c r="O9025" s="46">
        <f ca="1">_xlfn.VAR.P(L$4:L9025)</f>
        <v>32.742004335224109</v>
      </c>
      <c r="P9025" s="33">
        <f ca="1">COUNTIF(K$4:K9025, "WIN")/I9025</f>
        <v>2.5936599423631124E-2</v>
      </c>
    </row>
    <row r="9026" spans="9:16" x14ac:dyDescent="0.25">
      <c r="I9026" s="5">
        <v>9023</v>
      </c>
      <c r="J9026" s="8">
        <f t="shared" ca="1" si="562"/>
        <v>1</v>
      </c>
      <c r="K9026" s="7" t="str">
        <f t="shared" ca="1" si="560"/>
        <v>LOSE</v>
      </c>
      <c r="L9026" s="8">
        <f t="shared" ca="1" si="561"/>
        <v>-1</v>
      </c>
      <c r="M9026" s="8">
        <f t="shared" ca="1" si="563"/>
        <v>-599</v>
      </c>
      <c r="N9026" s="32">
        <f ca="1">SUM(L$4:L9026)/I9026</f>
        <v>-6.6385902693117588E-2</v>
      </c>
      <c r="O9026" s="46">
        <f ca="1">_xlfn.VAR.P(L$4:L9026)</f>
        <v>32.738472220357622</v>
      </c>
      <c r="P9026" s="33">
        <f ca="1">COUNTIF(K$4:K9026, "WIN")/I9026</f>
        <v>2.5933724925191179E-2</v>
      </c>
    </row>
    <row r="9027" spans="9:16" x14ac:dyDescent="0.25">
      <c r="I9027" s="5">
        <v>9024</v>
      </c>
      <c r="J9027" s="8">
        <f t="shared" ca="1" si="562"/>
        <v>32</v>
      </c>
      <c r="K9027" s="7" t="str">
        <f t="shared" ca="1" si="560"/>
        <v>LOSE</v>
      </c>
      <c r="L9027" s="8">
        <f t="shared" ca="1" si="561"/>
        <v>-1</v>
      </c>
      <c r="M9027" s="8">
        <f t="shared" ca="1" si="563"/>
        <v>-600</v>
      </c>
      <c r="N9027" s="32">
        <f ca="1">SUM(L$4:L9027)/I9027</f>
        <v>-6.6489361702127658E-2</v>
      </c>
      <c r="O9027" s="46">
        <f ca="1">_xlfn.VAR.P(L$4:L9027)</f>
        <v>32.734940866908104</v>
      </c>
      <c r="P9027" s="33">
        <f ca="1">COUNTIF(K$4:K9027, "WIN")/I9027</f>
        <v>2.5930851063829786E-2</v>
      </c>
    </row>
    <row r="9028" spans="9:16" x14ac:dyDescent="0.25">
      <c r="I9028" s="5">
        <v>9025</v>
      </c>
      <c r="J9028" s="8">
        <f t="shared" ca="1" si="562"/>
        <v>31</v>
      </c>
      <c r="K9028" s="7" t="str">
        <f t="shared" ref="K9028:K9091" ca="1" si="564">IF($D$7 = $J9028, "WIN", "LOSE")</f>
        <v>LOSE</v>
      </c>
      <c r="L9028" s="8">
        <f t="shared" ref="L9028:L9091" ca="1" si="565">IF($K9028 = "WIN", 35, -1)</f>
        <v>-1</v>
      </c>
      <c r="M9028" s="8">
        <f t="shared" ca="1" si="563"/>
        <v>-601</v>
      </c>
      <c r="N9028" s="32">
        <f ca="1">SUM(L$4:L9028)/I9028</f>
        <v>-6.6592797783933524E-2</v>
      </c>
      <c r="O9028" s="46">
        <f ca="1">_xlfn.VAR.P(L$4:L9028)</f>
        <v>32.731410274629567</v>
      </c>
      <c r="P9028" s="33">
        <f ca="1">COUNTIF(K$4:K9028, "WIN")/I9028</f>
        <v>2.5927977839335179E-2</v>
      </c>
    </row>
    <row r="9029" spans="9:16" x14ac:dyDescent="0.25">
      <c r="I9029" s="5">
        <v>9026</v>
      </c>
      <c r="J9029" s="8">
        <f t="shared" ca="1" si="562"/>
        <v>17</v>
      </c>
      <c r="K9029" s="7" t="str">
        <f t="shared" ca="1" si="564"/>
        <v>LOSE</v>
      </c>
      <c r="L9029" s="8">
        <f t="shared" ca="1" si="565"/>
        <v>-1</v>
      </c>
      <c r="M9029" s="8">
        <f t="shared" ca="1" si="563"/>
        <v>-602</v>
      </c>
      <c r="N9029" s="32">
        <f ca="1">SUM(L$4:L9029)/I9029</f>
        <v>-6.6696210946155549E-2</v>
      </c>
      <c r="O9029" s="46">
        <f ca="1">_xlfn.VAR.P(L$4:L9029)</f>
        <v>32.727880443276135</v>
      </c>
      <c r="P9029" s="33">
        <f ca="1">COUNTIF(K$4:K9029, "WIN")/I9029</f>
        <v>2.5925105251495679E-2</v>
      </c>
    </row>
    <row r="9030" spans="9:16" x14ac:dyDescent="0.25">
      <c r="I9030" s="5">
        <v>9027</v>
      </c>
      <c r="J9030" s="8">
        <f t="shared" ref="J9030:J9093" ca="1" si="566">RANDBETWEEN(0,36)</f>
        <v>36</v>
      </c>
      <c r="K9030" s="7" t="str">
        <f t="shared" ca="1" si="564"/>
        <v>LOSE</v>
      </c>
      <c r="L9030" s="8">
        <f t="shared" ca="1" si="565"/>
        <v>-1</v>
      </c>
      <c r="M9030" s="8">
        <f t="shared" ref="M9030:M9093" ca="1" si="567">M9029+L9030</f>
        <v>-603</v>
      </c>
      <c r="N9030" s="32">
        <f ca="1">SUM(L$4:L9030)/I9030</f>
        <v>-6.6799601196410763E-2</v>
      </c>
      <c r="O9030" s="46">
        <f ca="1">_xlfn.VAR.P(L$4:L9030)</f>
        <v>32.724351372602037</v>
      </c>
      <c r="P9030" s="33">
        <f ca="1">COUNTIF(K$4:K9030, "WIN")/I9030</f>
        <v>2.5922233300099701E-2</v>
      </c>
    </row>
    <row r="9031" spans="9:16" x14ac:dyDescent="0.25">
      <c r="I9031" s="5">
        <v>9028</v>
      </c>
      <c r="J9031" s="8">
        <f t="shared" ca="1" si="566"/>
        <v>2</v>
      </c>
      <c r="K9031" s="7" t="str">
        <f t="shared" ca="1" si="564"/>
        <v>LOSE</v>
      </c>
      <c r="L9031" s="8">
        <f t="shared" ca="1" si="565"/>
        <v>-1</v>
      </c>
      <c r="M9031" s="8">
        <f t="shared" ca="1" si="567"/>
        <v>-604</v>
      </c>
      <c r="N9031" s="32">
        <f ca="1">SUM(L$4:L9031)/I9031</f>
        <v>-6.6902968542312799E-2</v>
      </c>
      <c r="O9031" s="46">
        <f ca="1">_xlfn.VAR.P(L$4:L9031)</f>
        <v>32.720823062361589</v>
      </c>
      <c r="P9031" s="33">
        <f ca="1">COUNTIF(K$4:K9031, "WIN")/I9031</f>
        <v>2.5919361984935756E-2</v>
      </c>
    </row>
    <row r="9032" spans="9:16" x14ac:dyDescent="0.25">
      <c r="I9032" s="5">
        <v>9029</v>
      </c>
      <c r="J9032" s="8">
        <f t="shared" ca="1" si="566"/>
        <v>35</v>
      </c>
      <c r="K9032" s="7" t="str">
        <f t="shared" ca="1" si="564"/>
        <v>LOSE</v>
      </c>
      <c r="L9032" s="8">
        <f t="shared" ca="1" si="565"/>
        <v>-1</v>
      </c>
      <c r="M9032" s="8">
        <f t="shared" ca="1" si="567"/>
        <v>-605</v>
      </c>
      <c r="N9032" s="32">
        <f ca="1">SUM(L$4:L9032)/I9032</f>
        <v>-6.7006312991471917E-2</v>
      </c>
      <c r="O9032" s="46">
        <f ca="1">_xlfn.VAR.P(L$4:L9032)</f>
        <v>32.717295512309242</v>
      </c>
      <c r="P9032" s="33">
        <f ca="1">COUNTIF(K$4:K9032, "WIN")/I9032</f>
        <v>2.5916491305792447E-2</v>
      </c>
    </row>
    <row r="9033" spans="9:16" x14ac:dyDescent="0.25">
      <c r="I9033" s="5">
        <v>9030</v>
      </c>
      <c r="J9033" s="8">
        <f t="shared" ca="1" si="566"/>
        <v>12</v>
      </c>
      <c r="K9033" s="7" t="str">
        <f t="shared" ca="1" si="564"/>
        <v>LOSE</v>
      </c>
      <c r="L9033" s="8">
        <f t="shared" ca="1" si="565"/>
        <v>-1</v>
      </c>
      <c r="M9033" s="8">
        <f t="shared" ca="1" si="567"/>
        <v>-606</v>
      </c>
      <c r="N9033" s="32">
        <f ca="1">SUM(L$4:L9033)/I9033</f>
        <v>-6.7109634551495018E-2</v>
      </c>
      <c r="O9033" s="46">
        <f ca="1">_xlfn.VAR.P(L$4:L9033)</f>
        <v>32.713768722199532</v>
      </c>
      <c r="P9033" s="33">
        <f ca="1">COUNTIF(K$4:K9033, "WIN")/I9033</f>
        <v>2.5913621262458473E-2</v>
      </c>
    </row>
    <row r="9034" spans="9:16" x14ac:dyDescent="0.25">
      <c r="I9034" s="5">
        <v>9031</v>
      </c>
      <c r="J9034" s="8">
        <f t="shared" ca="1" si="566"/>
        <v>24</v>
      </c>
      <c r="K9034" s="7" t="str">
        <f t="shared" ca="1" si="564"/>
        <v>LOSE</v>
      </c>
      <c r="L9034" s="8">
        <f t="shared" ca="1" si="565"/>
        <v>-1</v>
      </c>
      <c r="M9034" s="8">
        <f t="shared" ca="1" si="567"/>
        <v>-607</v>
      </c>
      <c r="N9034" s="32">
        <f ca="1">SUM(L$4:L9034)/I9034</f>
        <v>-6.7212933229985602E-2</v>
      </c>
      <c r="O9034" s="46">
        <f ca="1">_xlfn.VAR.P(L$4:L9034)</f>
        <v>32.710242691787109</v>
      </c>
      <c r="P9034" s="33">
        <f ca="1">COUNTIF(K$4:K9034, "WIN")/I9034</f>
        <v>2.5910751854722622E-2</v>
      </c>
    </row>
    <row r="9035" spans="9:16" x14ac:dyDescent="0.25">
      <c r="I9035" s="5">
        <v>9032</v>
      </c>
      <c r="J9035" s="8">
        <f t="shared" ca="1" si="566"/>
        <v>3</v>
      </c>
      <c r="K9035" s="7" t="str">
        <f t="shared" ca="1" si="564"/>
        <v>LOSE</v>
      </c>
      <c r="L9035" s="8">
        <f t="shared" ca="1" si="565"/>
        <v>-1</v>
      </c>
      <c r="M9035" s="8">
        <f t="shared" ca="1" si="567"/>
        <v>-608</v>
      </c>
      <c r="N9035" s="32">
        <f ca="1">SUM(L$4:L9035)/I9035</f>
        <v>-6.7316209034543842E-2</v>
      </c>
      <c r="O9035" s="46">
        <f ca="1">_xlfn.VAR.P(L$4:L9035)</f>
        <v>32.706717420826728</v>
      </c>
      <c r="P9035" s="33">
        <f ca="1">COUNTIF(K$4:K9035, "WIN")/I9035</f>
        <v>2.5907883082373781E-2</v>
      </c>
    </row>
    <row r="9036" spans="9:16" x14ac:dyDescent="0.25">
      <c r="I9036" s="5">
        <v>9033</v>
      </c>
      <c r="J9036" s="8">
        <f t="shared" ca="1" si="566"/>
        <v>29</v>
      </c>
      <c r="K9036" s="7" t="str">
        <f t="shared" ca="1" si="564"/>
        <v>LOSE</v>
      </c>
      <c r="L9036" s="8">
        <f t="shared" ca="1" si="565"/>
        <v>-1</v>
      </c>
      <c r="M9036" s="8">
        <f t="shared" ca="1" si="567"/>
        <v>-609</v>
      </c>
      <c r="N9036" s="32">
        <f ca="1">SUM(L$4:L9036)/I9036</f>
        <v>-6.741946197276652E-2</v>
      </c>
      <c r="O9036" s="46">
        <f ca="1">_xlfn.VAR.P(L$4:L9036)</f>
        <v>32.703192909073238</v>
      </c>
      <c r="P9036" s="33">
        <f ca="1">COUNTIF(K$4:K9036, "WIN")/I9036</f>
        <v>2.5905014945200928E-2</v>
      </c>
    </row>
    <row r="9037" spans="9:16" x14ac:dyDescent="0.25">
      <c r="I9037" s="5">
        <v>9034</v>
      </c>
      <c r="J9037" s="8">
        <f t="shared" ca="1" si="566"/>
        <v>4</v>
      </c>
      <c r="K9037" s="7" t="str">
        <f t="shared" ca="1" si="564"/>
        <v>LOSE</v>
      </c>
      <c r="L9037" s="8">
        <f t="shared" ca="1" si="565"/>
        <v>-1</v>
      </c>
      <c r="M9037" s="8">
        <f t="shared" ca="1" si="567"/>
        <v>-610</v>
      </c>
      <c r="N9037" s="32">
        <f ca="1">SUM(L$4:L9037)/I9037</f>
        <v>-6.7522692052247063E-2</v>
      </c>
      <c r="O9037" s="46">
        <f ca="1">_xlfn.VAR.P(L$4:L9037)</f>
        <v>32.699669156281615</v>
      </c>
      <c r="P9037" s="33">
        <f ca="1">COUNTIF(K$4:K9037, "WIN")/I9037</f>
        <v>2.5902147442993136E-2</v>
      </c>
    </row>
    <row r="9038" spans="9:16" x14ac:dyDescent="0.25">
      <c r="I9038" s="5">
        <v>9035</v>
      </c>
      <c r="J9038" s="8">
        <f t="shared" ca="1" si="566"/>
        <v>18</v>
      </c>
      <c r="K9038" s="7" t="str">
        <f t="shared" ca="1" si="564"/>
        <v>LOSE</v>
      </c>
      <c r="L9038" s="8">
        <f t="shared" ca="1" si="565"/>
        <v>-1</v>
      </c>
      <c r="M9038" s="8">
        <f t="shared" ca="1" si="567"/>
        <v>-611</v>
      </c>
      <c r="N9038" s="32">
        <f ca="1">SUM(L$4:L9038)/I9038</f>
        <v>-6.7625899280575538E-2</v>
      </c>
      <c r="O9038" s="46">
        <f ca="1">_xlfn.VAR.P(L$4:L9038)</f>
        <v>32.696146162206922</v>
      </c>
      <c r="P9038" s="33">
        <f ca="1">COUNTIF(K$4:K9038, "WIN")/I9038</f>
        <v>2.5899280575539568E-2</v>
      </c>
    </row>
    <row r="9039" spans="9:16" x14ac:dyDescent="0.25">
      <c r="I9039" s="5">
        <v>9036</v>
      </c>
      <c r="J9039" s="8">
        <f t="shared" ca="1" si="566"/>
        <v>30</v>
      </c>
      <c r="K9039" s="7" t="str">
        <f t="shared" ca="1" si="564"/>
        <v>LOSE</v>
      </c>
      <c r="L9039" s="8">
        <f t="shared" ca="1" si="565"/>
        <v>-1</v>
      </c>
      <c r="M9039" s="8">
        <f t="shared" ca="1" si="567"/>
        <v>-612</v>
      </c>
      <c r="N9039" s="32">
        <f ca="1">SUM(L$4:L9039)/I9039</f>
        <v>-6.7729083665338641E-2</v>
      </c>
      <c r="O9039" s="46">
        <f ca="1">_xlfn.VAR.P(L$4:L9039)</f>
        <v>32.692623926604341</v>
      </c>
      <c r="P9039" s="33">
        <f ca="1">COUNTIF(K$4:K9039, "WIN")/I9039</f>
        <v>2.5896414342629483E-2</v>
      </c>
    </row>
    <row r="9040" spans="9:16" x14ac:dyDescent="0.25">
      <c r="I9040" s="5">
        <v>9037</v>
      </c>
      <c r="J9040" s="8">
        <f t="shared" ca="1" si="566"/>
        <v>19</v>
      </c>
      <c r="K9040" s="7" t="str">
        <f t="shared" ca="1" si="564"/>
        <v>LOSE</v>
      </c>
      <c r="L9040" s="8">
        <f t="shared" ca="1" si="565"/>
        <v>-1</v>
      </c>
      <c r="M9040" s="8">
        <f t="shared" ca="1" si="567"/>
        <v>-613</v>
      </c>
      <c r="N9040" s="32">
        <f ca="1">SUM(L$4:L9040)/I9040</f>
        <v>-6.7832245214119735E-2</v>
      </c>
      <c r="O9040" s="46">
        <f ca="1">_xlfn.VAR.P(L$4:L9040)</f>
        <v>32.689102449229139</v>
      </c>
      <c r="P9040" s="33">
        <f ca="1">COUNTIF(K$4:K9040, "WIN")/I9040</f>
        <v>2.5893548744052228E-2</v>
      </c>
    </row>
    <row r="9041" spans="9:16" x14ac:dyDescent="0.25">
      <c r="I9041" s="5">
        <v>9038</v>
      </c>
      <c r="J9041" s="8">
        <f t="shared" ca="1" si="566"/>
        <v>0</v>
      </c>
      <c r="K9041" s="7" t="str">
        <f t="shared" ca="1" si="564"/>
        <v>LOSE</v>
      </c>
      <c r="L9041" s="8">
        <f t="shared" ca="1" si="565"/>
        <v>-1</v>
      </c>
      <c r="M9041" s="8">
        <f t="shared" ca="1" si="567"/>
        <v>-614</v>
      </c>
      <c r="N9041" s="32">
        <f ca="1">SUM(L$4:L9041)/I9041</f>
        <v>-6.7935383934498786E-2</v>
      </c>
      <c r="O9041" s="46">
        <f ca="1">_xlfn.VAR.P(L$4:L9041)</f>
        <v>32.685581729836713</v>
      </c>
      <c r="P9041" s="33">
        <f ca="1">COUNTIF(K$4:K9041, "WIN")/I9041</f>
        <v>2.5890683779597256E-2</v>
      </c>
    </row>
    <row r="9042" spans="9:16" x14ac:dyDescent="0.25">
      <c r="I9042" s="5">
        <v>9039</v>
      </c>
      <c r="J9042" s="8">
        <f t="shared" ca="1" si="566"/>
        <v>15</v>
      </c>
      <c r="K9042" s="7" t="str">
        <f t="shared" ca="1" si="564"/>
        <v>LOSE</v>
      </c>
      <c r="L9042" s="8">
        <f t="shared" ca="1" si="565"/>
        <v>-1</v>
      </c>
      <c r="M9042" s="8">
        <f t="shared" ca="1" si="567"/>
        <v>-615</v>
      </c>
      <c r="N9042" s="32">
        <f ca="1">SUM(L$4:L9042)/I9042</f>
        <v>-6.8038499834052441E-2</v>
      </c>
      <c r="O9042" s="46">
        <f ca="1">_xlfn.VAR.P(L$4:L9042)</f>
        <v>32.68206176818255</v>
      </c>
      <c r="P9042" s="33">
        <f ca="1">COUNTIF(K$4:K9042, "WIN")/I9042</f>
        <v>2.5887819449054099E-2</v>
      </c>
    </row>
    <row r="9043" spans="9:16" x14ac:dyDescent="0.25">
      <c r="I9043" s="5">
        <v>9040</v>
      </c>
      <c r="J9043" s="8">
        <f t="shared" ca="1" si="566"/>
        <v>8</v>
      </c>
      <c r="K9043" s="7" t="str">
        <f t="shared" ca="1" si="564"/>
        <v>LOSE</v>
      </c>
      <c r="L9043" s="8">
        <f t="shared" ca="1" si="565"/>
        <v>-1</v>
      </c>
      <c r="M9043" s="8">
        <f t="shared" ca="1" si="567"/>
        <v>-616</v>
      </c>
      <c r="N9043" s="32">
        <f ca="1">SUM(L$4:L9043)/I9043</f>
        <v>-6.8141592920353988E-2</v>
      </c>
      <c r="O9043" s="46">
        <f ca="1">_xlfn.VAR.P(L$4:L9043)</f>
        <v>32.678542564022244</v>
      </c>
      <c r="P9043" s="33">
        <f ca="1">COUNTIF(K$4:K9043, "WIN")/I9043</f>
        <v>2.5884955752212391E-2</v>
      </c>
    </row>
    <row r="9044" spans="9:16" x14ac:dyDescent="0.25">
      <c r="I9044" s="5">
        <v>9041</v>
      </c>
      <c r="J9044" s="8">
        <f t="shared" ca="1" si="566"/>
        <v>35</v>
      </c>
      <c r="K9044" s="7" t="str">
        <f t="shared" ca="1" si="564"/>
        <v>LOSE</v>
      </c>
      <c r="L9044" s="8">
        <f t="shared" ca="1" si="565"/>
        <v>-1</v>
      </c>
      <c r="M9044" s="8">
        <f t="shared" ca="1" si="567"/>
        <v>-617</v>
      </c>
      <c r="N9044" s="32">
        <f ca="1">SUM(L$4:L9044)/I9044</f>
        <v>-6.8244663200973346E-2</v>
      </c>
      <c r="O9044" s="46">
        <f ca="1">_xlfn.VAR.P(L$4:L9044)</f>
        <v>32.675024117111491</v>
      </c>
      <c r="P9044" s="33">
        <f ca="1">COUNTIF(K$4:K9044, "WIN")/I9044</f>
        <v>2.5882092688861852E-2</v>
      </c>
    </row>
    <row r="9045" spans="9:16" x14ac:dyDescent="0.25">
      <c r="I9045" s="5">
        <v>9042</v>
      </c>
      <c r="J9045" s="8">
        <f t="shared" ca="1" si="566"/>
        <v>30</v>
      </c>
      <c r="K9045" s="7" t="str">
        <f t="shared" ca="1" si="564"/>
        <v>LOSE</v>
      </c>
      <c r="L9045" s="8">
        <f t="shared" ca="1" si="565"/>
        <v>-1</v>
      </c>
      <c r="M9045" s="8">
        <f t="shared" ca="1" si="567"/>
        <v>-618</v>
      </c>
      <c r="N9045" s="32">
        <f ca="1">SUM(L$4:L9045)/I9045</f>
        <v>-6.83477106834771E-2</v>
      </c>
      <c r="O9045" s="46">
        <f ca="1">_xlfn.VAR.P(L$4:L9045)</f>
        <v>32.671506427206104</v>
      </c>
      <c r="P9045" s="33">
        <f ca="1">COUNTIF(K$4:K9045, "WIN")/I9045</f>
        <v>2.5879230258792303E-2</v>
      </c>
    </row>
    <row r="9046" spans="9:16" x14ac:dyDescent="0.25">
      <c r="I9046" s="5">
        <v>9043</v>
      </c>
      <c r="J9046" s="8">
        <f t="shared" ca="1" si="566"/>
        <v>25</v>
      </c>
      <c r="K9046" s="7" t="str">
        <f t="shared" ca="1" si="564"/>
        <v>LOSE</v>
      </c>
      <c r="L9046" s="8">
        <f t="shared" ca="1" si="565"/>
        <v>-1</v>
      </c>
      <c r="M9046" s="8">
        <f t="shared" ca="1" si="567"/>
        <v>-619</v>
      </c>
      <c r="N9046" s="32">
        <f ca="1">SUM(L$4:L9046)/I9046</f>
        <v>-6.8450735375428506E-2</v>
      </c>
      <c r="O9046" s="46">
        <f ca="1">_xlfn.VAR.P(L$4:L9046)</f>
        <v>32.667989494061992</v>
      </c>
      <c r="P9046" s="33">
        <f ca="1">COUNTIF(K$4:K9046, "WIN")/I9046</f>
        <v>2.5876368461793652E-2</v>
      </c>
    </row>
    <row r="9047" spans="9:16" x14ac:dyDescent="0.25">
      <c r="I9047" s="5">
        <v>9044</v>
      </c>
      <c r="J9047" s="8">
        <f t="shared" ca="1" si="566"/>
        <v>10</v>
      </c>
      <c r="K9047" s="7" t="str">
        <f t="shared" ca="1" si="564"/>
        <v>LOSE</v>
      </c>
      <c r="L9047" s="8">
        <f t="shared" ca="1" si="565"/>
        <v>-1</v>
      </c>
      <c r="M9047" s="8">
        <f t="shared" ca="1" si="567"/>
        <v>-620</v>
      </c>
      <c r="N9047" s="32">
        <f ca="1">SUM(L$4:L9047)/I9047</f>
        <v>-6.8553737284387434E-2</v>
      </c>
      <c r="O9047" s="46">
        <f ca="1">_xlfn.VAR.P(L$4:L9047)</f>
        <v>32.664473317435167</v>
      </c>
      <c r="P9047" s="33">
        <f ca="1">COUNTIF(K$4:K9047, "WIN")/I9047</f>
        <v>2.5873507297655904E-2</v>
      </c>
    </row>
    <row r="9048" spans="9:16" x14ac:dyDescent="0.25">
      <c r="I9048" s="5">
        <v>9045</v>
      </c>
      <c r="J9048" s="8">
        <f t="shared" ca="1" si="566"/>
        <v>4</v>
      </c>
      <c r="K9048" s="7" t="str">
        <f t="shared" ca="1" si="564"/>
        <v>LOSE</v>
      </c>
      <c r="L9048" s="8">
        <f t="shared" ca="1" si="565"/>
        <v>-1</v>
      </c>
      <c r="M9048" s="8">
        <f t="shared" ca="1" si="567"/>
        <v>-621</v>
      </c>
      <c r="N9048" s="32">
        <f ca="1">SUM(L$4:L9048)/I9048</f>
        <v>-6.8656716417910449E-2</v>
      </c>
      <c r="O9048" s="46">
        <f ca="1">_xlfn.VAR.P(L$4:L9048)</f>
        <v>32.660957897081758</v>
      </c>
      <c r="P9048" s="33">
        <f ca="1">COUNTIF(K$4:K9048, "WIN")/I9048</f>
        <v>2.5870646766169153E-2</v>
      </c>
    </row>
    <row r="9049" spans="9:16" x14ac:dyDescent="0.25">
      <c r="I9049" s="5">
        <v>9046</v>
      </c>
      <c r="J9049" s="8">
        <f t="shared" ca="1" si="566"/>
        <v>9</v>
      </c>
      <c r="K9049" s="7" t="str">
        <f t="shared" ca="1" si="564"/>
        <v>LOSE</v>
      </c>
      <c r="L9049" s="8">
        <f t="shared" ca="1" si="565"/>
        <v>-1</v>
      </c>
      <c r="M9049" s="8">
        <f t="shared" ca="1" si="567"/>
        <v>-622</v>
      </c>
      <c r="N9049" s="32">
        <f ca="1">SUM(L$4:L9049)/I9049</f>
        <v>-6.8759672783550746E-2</v>
      </c>
      <c r="O9049" s="46">
        <f ca="1">_xlfn.VAR.P(L$4:L9049)</f>
        <v>32.657443232757977</v>
      </c>
      <c r="P9049" s="33">
        <f ca="1">COUNTIF(K$4:K9049, "WIN")/I9049</f>
        <v>2.5867786867123592E-2</v>
      </c>
    </row>
    <row r="9050" spans="9:16" x14ac:dyDescent="0.25">
      <c r="I9050" s="5">
        <v>9047</v>
      </c>
      <c r="J9050" s="8">
        <f t="shared" ca="1" si="566"/>
        <v>3</v>
      </c>
      <c r="K9050" s="7" t="str">
        <f t="shared" ca="1" si="564"/>
        <v>LOSE</v>
      </c>
      <c r="L9050" s="8">
        <f t="shared" ca="1" si="565"/>
        <v>-1</v>
      </c>
      <c r="M9050" s="8">
        <f t="shared" ca="1" si="567"/>
        <v>-623</v>
      </c>
      <c r="N9050" s="32">
        <f ca="1">SUM(L$4:L9050)/I9050</f>
        <v>-6.8862606388858189E-2</v>
      </c>
      <c r="O9050" s="46">
        <f ca="1">_xlfn.VAR.P(L$4:L9050)</f>
        <v>32.653929324220158</v>
      </c>
      <c r="P9050" s="33">
        <f ca="1">COUNTIF(K$4:K9050, "WIN")/I9050</f>
        <v>2.5864927600309496E-2</v>
      </c>
    </row>
    <row r="9051" spans="9:16" x14ac:dyDescent="0.25">
      <c r="I9051" s="5">
        <v>9048</v>
      </c>
      <c r="J9051" s="8">
        <f t="shared" ca="1" si="566"/>
        <v>29</v>
      </c>
      <c r="K9051" s="7" t="str">
        <f t="shared" ca="1" si="564"/>
        <v>LOSE</v>
      </c>
      <c r="L9051" s="8">
        <f t="shared" ca="1" si="565"/>
        <v>-1</v>
      </c>
      <c r="M9051" s="8">
        <f t="shared" ca="1" si="567"/>
        <v>-624</v>
      </c>
      <c r="N9051" s="32">
        <f ca="1">SUM(L$4:L9051)/I9051</f>
        <v>-6.8965517241379309E-2</v>
      </c>
      <c r="O9051" s="46">
        <f ca="1">_xlfn.VAR.P(L$4:L9051)</f>
        <v>32.650416171224734</v>
      </c>
      <c r="P9051" s="33">
        <f ca="1">COUNTIF(K$4:K9051, "WIN")/I9051</f>
        <v>2.5862068965517241E-2</v>
      </c>
    </row>
    <row r="9052" spans="9:16" x14ac:dyDescent="0.25">
      <c r="I9052" s="5">
        <v>9049</v>
      </c>
      <c r="J9052" s="8">
        <f t="shared" ca="1" si="566"/>
        <v>7</v>
      </c>
      <c r="K9052" s="7" t="str">
        <f t="shared" ca="1" si="564"/>
        <v>WIN</v>
      </c>
      <c r="L9052" s="8">
        <f t="shared" ca="1" si="565"/>
        <v>35</v>
      </c>
      <c r="M9052" s="8">
        <f t="shared" ca="1" si="567"/>
        <v>-589</v>
      </c>
      <c r="N9052" s="32">
        <f ca="1">SUM(L$4:L9052)/I9052</f>
        <v>-6.5090065200574643E-2</v>
      </c>
      <c r="O9052" s="46">
        <f ca="1">_xlfn.VAR.P(L$4:L9052)</f>
        <v>32.782701066592644</v>
      </c>
      <c r="P9052" s="33">
        <f ca="1">COUNTIF(K$4:K9052, "WIN")/I9052</f>
        <v>2.5969720411095149E-2</v>
      </c>
    </row>
    <row r="9053" spans="9:16" x14ac:dyDescent="0.25">
      <c r="I9053" s="5">
        <v>9050</v>
      </c>
      <c r="J9053" s="8">
        <f t="shared" ca="1" si="566"/>
        <v>25</v>
      </c>
      <c r="K9053" s="7" t="str">
        <f t="shared" ca="1" si="564"/>
        <v>LOSE</v>
      </c>
      <c r="L9053" s="8">
        <f t="shared" ca="1" si="565"/>
        <v>-1</v>
      </c>
      <c r="M9053" s="8">
        <f t="shared" ca="1" si="567"/>
        <v>-590</v>
      </c>
      <c r="N9053" s="32">
        <f ca="1">SUM(L$4:L9053)/I9053</f>
        <v>-6.5193370165745862E-2</v>
      </c>
      <c r="O9053" s="46">
        <f ca="1">_xlfn.VAR.P(L$4:L9053)</f>
        <v>32.779175238851074</v>
      </c>
      <c r="P9053" s="33">
        <f ca="1">COUNTIF(K$4:K9053, "WIN")/I9053</f>
        <v>2.5966850828729283E-2</v>
      </c>
    </row>
    <row r="9054" spans="9:16" x14ac:dyDescent="0.25">
      <c r="I9054" s="5">
        <v>9051</v>
      </c>
      <c r="J9054" s="8">
        <f t="shared" ca="1" si="566"/>
        <v>34</v>
      </c>
      <c r="K9054" s="7" t="str">
        <f t="shared" ca="1" si="564"/>
        <v>LOSE</v>
      </c>
      <c r="L9054" s="8">
        <f t="shared" ca="1" si="565"/>
        <v>-1</v>
      </c>
      <c r="M9054" s="8">
        <f t="shared" ca="1" si="567"/>
        <v>-591</v>
      </c>
      <c r="N9054" s="32">
        <f ca="1">SUM(L$4:L9054)/I9054</f>
        <v>-6.5296652303612854E-2</v>
      </c>
      <c r="O9054" s="46">
        <f ca="1">_xlfn.VAR.P(L$4:L9054)</f>
        <v>32.775650168875103</v>
      </c>
      <c r="P9054" s="33">
        <f ca="1">COUNTIF(K$4:K9054, "WIN")/I9054</f>
        <v>2.5963981880455199E-2</v>
      </c>
    </row>
    <row r="9055" spans="9:16" x14ac:dyDescent="0.25">
      <c r="I9055" s="5">
        <v>9052</v>
      </c>
      <c r="J9055" s="8">
        <f t="shared" ca="1" si="566"/>
        <v>28</v>
      </c>
      <c r="K9055" s="7" t="str">
        <f t="shared" ca="1" si="564"/>
        <v>LOSE</v>
      </c>
      <c r="L9055" s="8">
        <f t="shared" ca="1" si="565"/>
        <v>-1</v>
      </c>
      <c r="M9055" s="8">
        <f t="shared" ca="1" si="567"/>
        <v>-592</v>
      </c>
      <c r="N9055" s="32">
        <f ca="1">SUM(L$4:L9055)/I9055</f>
        <v>-6.5399911621741053E-2</v>
      </c>
      <c r="O9055" s="46">
        <f ca="1">_xlfn.VAR.P(L$4:L9055)</f>
        <v>32.772125856420672</v>
      </c>
      <c r="P9055" s="33">
        <f ca="1">COUNTIF(K$4:K9055, "WIN")/I9055</f>
        <v>2.596111356606275E-2</v>
      </c>
    </row>
    <row r="9056" spans="9:16" x14ac:dyDescent="0.25">
      <c r="I9056" s="5">
        <v>9053</v>
      </c>
      <c r="J9056" s="8">
        <f t="shared" ca="1" si="566"/>
        <v>11</v>
      </c>
      <c r="K9056" s="7" t="str">
        <f t="shared" ca="1" si="564"/>
        <v>LOSE</v>
      </c>
      <c r="L9056" s="8">
        <f t="shared" ca="1" si="565"/>
        <v>-1</v>
      </c>
      <c r="M9056" s="8">
        <f t="shared" ca="1" si="567"/>
        <v>-593</v>
      </c>
      <c r="N9056" s="32">
        <f ca="1">SUM(L$4:L9056)/I9056</f>
        <v>-6.5503148127692479E-2</v>
      </c>
      <c r="O9056" s="46">
        <f ca="1">_xlfn.VAR.P(L$4:L9056)</f>
        <v>32.768602301243817</v>
      </c>
      <c r="P9056" s="33">
        <f ca="1">COUNTIF(K$4:K9056, "WIN")/I9056</f>
        <v>2.5958245885341874E-2</v>
      </c>
    </row>
    <row r="9057" spans="9:16" x14ac:dyDescent="0.25">
      <c r="I9057" s="5">
        <v>9054</v>
      </c>
      <c r="J9057" s="8">
        <f t="shared" ca="1" si="566"/>
        <v>18</v>
      </c>
      <c r="K9057" s="7" t="str">
        <f t="shared" ca="1" si="564"/>
        <v>LOSE</v>
      </c>
      <c r="L9057" s="8">
        <f t="shared" ca="1" si="565"/>
        <v>-1</v>
      </c>
      <c r="M9057" s="8">
        <f t="shared" ca="1" si="567"/>
        <v>-594</v>
      </c>
      <c r="N9057" s="32">
        <f ca="1">SUM(L$4:L9057)/I9057</f>
        <v>-6.560636182902585E-2</v>
      </c>
      <c r="O9057" s="46">
        <f ca="1">_xlfn.VAR.P(L$4:L9057)</f>
        <v>32.765079503100679</v>
      </c>
      <c r="P9057" s="33">
        <f ca="1">COUNTIF(K$4:K9057, "WIN")/I9057</f>
        <v>2.5955378838082615E-2</v>
      </c>
    </row>
    <row r="9058" spans="9:16" x14ac:dyDescent="0.25">
      <c r="I9058" s="5">
        <v>9055</v>
      </c>
      <c r="J9058" s="8">
        <f t="shared" ca="1" si="566"/>
        <v>14</v>
      </c>
      <c r="K9058" s="7" t="str">
        <f t="shared" ca="1" si="564"/>
        <v>LOSE</v>
      </c>
      <c r="L9058" s="8">
        <f t="shared" ca="1" si="565"/>
        <v>-1</v>
      </c>
      <c r="M9058" s="8">
        <f t="shared" ca="1" si="567"/>
        <v>-595</v>
      </c>
      <c r="N9058" s="32">
        <f ca="1">SUM(L$4:L9058)/I9058</f>
        <v>-6.5709552733296525E-2</v>
      </c>
      <c r="O9058" s="46">
        <f ca="1">_xlfn.VAR.P(L$4:L9058)</f>
        <v>32.761557461747508</v>
      </c>
      <c r="P9058" s="33">
        <f ca="1">COUNTIF(K$4:K9058, "WIN")/I9058</f>
        <v>2.5952512424075095E-2</v>
      </c>
    </row>
    <row r="9059" spans="9:16" x14ac:dyDescent="0.25">
      <c r="I9059" s="5">
        <v>9056</v>
      </c>
      <c r="J9059" s="8">
        <f t="shared" ca="1" si="566"/>
        <v>34</v>
      </c>
      <c r="K9059" s="7" t="str">
        <f t="shared" ca="1" si="564"/>
        <v>LOSE</v>
      </c>
      <c r="L9059" s="8">
        <f t="shared" ca="1" si="565"/>
        <v>-1</v>
      </c>
      <c r="M9059" s="8">
        <f t="shared" ca="1" si="567"/>
        <v>-596</v>
      </c>
      <c r="N9059" s="32">
        <f ca="1">SUM(L$4:L9059)/I9059</f>
        <v>-6.5812720848056533E-2</v>
      </c>
      <c r="O9059" s="46">
        <f ca="1">_xlfn.VAR.P(L$4:L9059)</f>
        <v>32.758036176940657</v>
      </c>
      <c r="P9059" s="33">
        <f ca="1">COUNTIF(K$4:K9059, "WIN")/I9059</f>
        <v>2.5949646643109541E-2</v>
      </c>
    </row>
    <row r="9060" spans="9:16" x14ac:dyDescent="0.25">
      <c r="I9060" s="5">
        <v>9057</v>
      </c>
      <c r="J9060" s="8">
        <f t="shared" ca="1" si="566"/>
        <v>22</v>
      </c>
      <c r="K9060" s="7" t="str">
        <f t="shared" ca="1" si="564"/>
        <v>LOSE</v>
      </c>
      <c r="L9060" s="8">
        <f t="shared" ca="1" si="565"/>
        <v>-1</v>
      </c>
      <c r="M9060" s="8">
        <f t="shared" ca="1" si="567"/>
        <v>-597</v>
      </c>
      <c r="N9060" s="32">
        <f ca="1">SUM(L$4:L9060)/I9060</f>
        <v>-6.5915866180854585E-2</v>
      </c>
      <c r="O9060" s="46">
        <f ca="1">_xlfn.VAR.P(L$4:L9060)</f>
        <v>32.754515648436573</v>
      </c>
      <c r="P9060" s="33">
        <f ca="1">COUNTIF(K$4:K9060, "WIN")/I9060</f>
        <v>2.594678149497626E-2</v>
      </c>
    </row>
    <row r="9061" spans="9:16" x14ac:dyDescent="0.25">
      <c r="I9061" s="5">
        <v>9058</v>
      </c>
      <c r="J9061" s="8">
        <f t="shared" ca="1" si="566"/>
        <v>5</v>
      </c>
      <c r="K9061" s="7" t="str">
        <f t="shared" ca="1" si="564"/>
        <v>LOSE</v>
      </c>
      <c r="L9061" s="8">
        <f t="shared" ca="1" si="565"/>
        <v>-1</v>
      </c>
      <c r="M9061" s="8">
        <f t="shared" ca="1" si="567"/>
        <v>-598</v>
      </c>
      <c r="N9061" s="32">
        <f ca="1">SUM(L$4:L9061)/I9061</f>
        <v>-6.6018988739236034E-2</v>
      </c>
      <c r="O9061" s="46">
        <f ca="1">_xlfn.VAR.P(L$4:L9061)</f>
        <v>32.750995875991826</v>
      </c>
      <c r="P9061" s="33">
        <f ca="1">COUNTIF(K$4:K9061, "WIN")/I9061</f>
        <v>2.5943916979465666E-2</v>
      </c>
    </row>
    <row r="9062" spans="9:16" x14ac:dyDescent="0.25">
      <c r="I9062" s="5">
        <v>9059</v>
      </c>
      <c r="J9062" s="8">
        <f t="shared" ca="1" si="566"/>
        <v>31</v>
      </c>
      <c r="K9062" s="7" t="str">
        <f t="shared" ca="1" si="564"/>
        <v>LOSE</v>
      </c>
      <c r="L9062" s="8">
        <f t="shared" ca="1" si="565"/>
        <v>-1</v>
      </c>
      <c r="M9062" s="8">
        <f t="shared" ca="1" si="567"/>
        <v>-599</v>
      </c>
      <c r="N9062" s="32">
        <f ca="1">SUM(L$4:L9062)/I9062</f>
        <v>-6.6122088530742903E-2</v>
      </c>
      <c r="O9062" s="46">
        <f ca="1">_xlfn.VAR.P(L$4:L9062)</f>
        <v>32.747476859363076</v>
      </c>
      <c r="P9062" s="33">
        <f ca="1">COUNTIF(K$4:K9062, "WIN")/I9062</f>
        <v>2.5941053096368252E-2</v>
      </c>
    </row>
    <row r="9063" spans="9:16" x14ac:dyDescent="0.25">
      <c r="I9063" s="5">
        <v>9060</v>
      </c>
      <c r="J9063" s="8">
        <f t="shared" ca="1" si="566"/>
        <v>7</v>
      </c>
      <c r="K9063" s="7" t="str">
        <f t="shared" ca="1" si="564"/>
        <v>WIN</v>
      </c>
      <c r="L9063" s="8">
        <f t="shared" ca="1" si="565"/>
        <v>35</v>
      </c>
      <c r="M9063" s="8">
        <f t="shared" ca="1" si="567"/>
        <v>-564</v>
      </c>
      <c r="N9063" s="32">
        <f ca="1">SUM(L$4:L9063)/I9063</f>
        <v>-6.225165562913907E-2</v>
      </c>
      <c r="O9063" s="46">
        <f ca="1">_xlfn.VAR.P(L$4:L9063)</f>
        <v>32.879568439980702</v>
      </c>
      <c r="P9063" s="33">
        <f ca="1">COUNTIF(K$4:K9063, "WIN")/I9063</f>
        <v>2.6048565121412803E-2</v>
      </c>
    </row>
    <row r="9064" spans="9:16" x14ac:dyDescent="0.25">
      <c r="I9064" s="5">
        <v>9061</v>
      </c>
      <c r="J9064" s="8">
        <f t="shared" ca="1" si="566"/>
        <v>12</v>
      </c>
      <c r="K9064" s="7" t="str">
        <f t="shared" ca="1" si="564"/>
        <v>LOSE</v>
      </c>
      <c r="L9064" s="8">
        <f t="shared" ca="1" si="565"/>
        <v>-1</v>
      </c>
      <c r="M9064" s="8">
        <f t="shared" ca="1" si="567"/>
        <v>-565</v>
      </c>
      <c r="N9064" s="32">
        <f ca="1">SUM(L$4:L9064)/I9064</f>
        <v>-6.2355148438362214E-2</v>
      </c>
      <c r="O9064" s="46">
        <f ca="1">_xlfn.VAR.P(L$4:L9064)</f>
        <v>32.876036788558913</v>
      </c>
      <c r="P9064" s="33">
        <f ca="1">COUNTIF(K$4:K9064, "WIN")/I9064</f>
        <v>2.6045690321156605E-2</v>
      </c>
    </row>
    <row r="9065" spans="9:16" x14ac:dyDescent="0.25">
      <c r="I9065" s="5">
        <v>9062</v>
      </c>
      <c r="J9065" s="8">
        <f t="shared" ca="1" si="566"/>
        <v>15</v>
      </c>
      <c r="K9065" s="7" t="str">
        <f t="shared" ca="1" si="564"/>
        <v>LOSE</v>
      </c>
      <c r="L9065" s="8">
        <f t="shared" ca="1" si="565"/>
        <v>-1</v>
      </c>
      <c r="M9065" s="8">
        <f t="shared" ca="1" si="567"/>
        <v>-566</v>
      </c>
      <c r="N9065" s="32">
        <f ca="1">SUM(L$4:L9065)/I9065</f>
        <v>-6.2458618406532773E-2</v>
      </c>
      <c r="O9065" s="46">
        <f ca="1">_xlfn.VAR.P(L$4:L9065)</f>
        <v>32.872505895164636</v>
      </c>
      <c r="P9065" s="33">
        <f ca="1">COUNTIF(K$4:K9065, "WIN")/I9065</f>
        <v>2.6042816155374088E-2</v>
      </c>
    </row>
    <row r="9066" spans="9:16" x14ac:dyDescent="0.25">
      <c r="I9066" s="5">
        <v>9063</v>
      </c>
      <c r="J9066" s="8">
        <f t="shared" ca="1" si="566"/>
        <v>2</v>
      </c>
      <c r="K9066" s="7" t="str">
        <f t="shared" ca="1" si="564"/>
        <v>LOSE</v>
      </c>
      <c r="L9066" s="8">
        <f t="shared" ca="1" si="565"/>
        <v>-1</v>
      </c>
      <c r="M9066" s="8">
        <f t="shared" ca="1" si="567"/>
        <v>-567</v>
      </c>
      <c r="N9066" s="32">
        <f ca="1">SUM(L$4:L9066)/I9066</f>
        <v>-6.256206554121152E-2</v>
      </c>
      <c r="O9066" s="46">
        <f ca="1">_xlfn.VAR.P(L$4:L9066)</f>
        <v>32.868975759554026</v>
      </c>
      <c r="P9066" s="33">
        <f ca="1">COUNTIF(K$4:K9066, "WIN")/I9066</f>
        <v>2.6039942623855235E-2</v>
      </c>
    </row>
    <row r="9067" spans="9:16" x14ac:dyDescent="0.25">
      <c r="I9067" s="5">
        <v>9064</v>
      </c>
      <c r="J9067" s="8">
        <f t="shared" ca="1" si="566"/>
        <v>32</v>
      </c>
      <c r="K9067" s="7" t="str">
        <f t="shared" ca="1" si="564"/>
        <v>LOSE</v>
      </c>
      <c r="L9067" s="8">
        <f t="shared" ca="1" si="565"/>
        <v>-1</v>
      </c>
      <c r="M9067" s="8">
        <f t="shared" ca="1" si="567"/>
        <v>-568</v>
      </c>
      <c r="N9067" s="32">
        <f ca="1">SUM(L$4:L9067)/I9067</f>
        <v>-6.2665489849955874E-2</v>
      </c>
      <c r="O9067" s="46">
        <f ca="1">_xlfn.VAR.P(L$4:L9067)</f>
        <v>32.865446381483366</v>
      </c>
      <c r="P9067" s="33">
        <f ca="1">COUNTIF(K$4:K9067, "WIN")/I9067</f>
        <v>2.6037069726390114E-2</v>
      </c>
    </row>
    <row r="9068" spans="9:16" x14ac:dyDescent="0.25">
      <c r="I9068" s="5">
        <v>9065</v>
      </c>
      <c r="J9068" s="8">
        <f t="shared" ca="1" si="566"/>
        <v>3</v>
      </c>
      <c r="K9068" s="7" t="str">
        <f t="shared" ca="1" si="564"/>
        <v>LOSE</v>
      </c>
      <c r="L9068" s="8">
        <f t="shared" ca="1" si="565"/>
        <v>-1</v>
      </c>
      <c r="M9068" s="8">
        <f t="shared" ca="1" si="567"/>
        <v>-569</v>
      </c>
      <c r="N9068" s="32">
        <f ca="1">SUM(L$4:L9068)/I9068</f>
        <v>-6.2768891340319918E-2</v>
      </c>
      <c r="O9068" s="46">
        <f ca="1">_xlfn.VAR.P(L$4:L9068)</f>
        <v>32.861917760709034</v>
      </c>
      <c r="P9068" s="33">
        <f ca="1">COUNTIF(K$4:K9068, "WIN")/I9068</f>
        <v>2.6034197462768891E-2</v>
      </c>
    </row>
    <row r="9069" spans="9:16" x14ac:dyDescent="0.25">
      <c r="I9069" s="5">
        <v>9066</v>
      </c>
      <c r="J9069" s="8">
        <f t="shared" ca="1" si="566"/>
        <v>1</v>
      </c>
      <c r="K9069" s="7" t="str">
        <f t="shared" ca="1" si="564"/>
        <v>LOSE</v>
      </c>
      <c r="L9069" s="8">
        <f t="shared" ca="1" si="565"/>
        <v>-1</v>
      </c>
      <c r="M9069" s="8">
        <f t="shared" ca="1" si="567"/>
        <v>-570</v>
      </c>
      <c r="N9069" s="32">
        <f ca="1">SUM(L$4:L9069)/I9069</f>
        <v>-6.2872270019854404E-2</v>
      </c>
      <c r="O9069" s="46">
        <f ca="1">_xlfn.VAR.P(L$4:L9069)</f>
        <v>32.858389896987504</v>
      </c>
      <c r="P9069" s="33">
        <f ca="1">COUNTIF(K$4:K9069, "WIN")/I9069</f>
        <v>2.6031325832781824E-2</v>
      </c>
    </row>
    <row r="9070" spans="9:16" x14ac:dyDescent="0.25">
      <c r="I9070" s="5">
        <v>9067</v>
      </c>
      <c r="J9070" s="8">
        <f t="shared" ca="1" si="566"/>
        <v>30</v>
      </c>
      <c r="K9070" s="7" t="str">
        <f t="shared" ca="1" si="564"/>
        <v>LOSE</v>
      </c>
      <c r="L9070" s="8">
        <f t="shared" ca="1" si="565"/>
        <v>-1</v>
      </c>
      <c r="M9070" s="8">
        <f t="shared" ca="1" si="567"/>
        <v>-571</v>
      </c>
      <c r="N9070" s="32">
        <f ca="1">SUM(L$4:L9070)/I9070</f>
        <v>-6.2975625896106766E-2</v>
      </c>
      <c r="O9070" s="46">
        <f ca="1">_xlfn.VAR.P(L$4:L9070)</f>
        <v>32.854862790075366</v>
      </c>
      <c r="P9070" s="33">
        <f ca="1">COUNTIF(K$4:K9070, "WIN")/I9070</f>
        <v>2.6028454836219257E-2</v>
      </c>
    </row>
    <row r="9071" spans="9:16" x14ac:dyDescent="0.25">
      <c r="I9071" s="5">
        <v>9068</v>
      </c>
      <c r="J9071" s="8">
        <f t="shared" ca="1" si="566"/>
        <v>0</v>
      </c>
      <c r="K9071" s="7" t="str">
        <f t="shared" ca="1" si="564"/>
        <v>LOSE</v>
      </c>
      <c r="L9071" s="8">
        <f t="shared" ca="1" si="565"/>
        <v>-1</v>
      </c>
      <c r="M9071" s="8">
        <f t="shared" ca="1" si="567"/>
        <v>-572</v>
      </c>
      <c r="N9071" s="32">
        <f ca="1">SUM(L$4:L9071)/I9071</f>
        <v>-6.307895897662108E-2</v>
      </c>
      <c r="O9071" s="46">
        <f ca="1">_xlfn.VAR.P(L$4:L9071)</f>
        <v>32.851336439729309</v>
      </c>
      <c r="P9071" s="33">
        <f ca="1">COUNTIF(K$4:K9071, "WIN")/I9071</f>
        <v>2.6025584472871635E-2</v>
      </c>
    </row>
    <row r="9072" spans="9:16" x14ac:dyDescent="0.25">
      <c r="I9072" s="5">
        <v>9069</v>
      </c>
      <c r="J9072" s="8">
        <f t="shared" ca="1" si="566"/>
        <v>18</v>
      </c>
      <c r="K9072" s="7" t="str">
        <f t="shared" ca="1" si="564"/>
        <v>LOSE</v>
      </c>
      <c r="L9072" s="8">
        <f t="shared" ca="1" si="565"/>
        <v>-1</v>
      </c>
      <c r="M9072" s="8">
        <f t="shared" ca="1" si="567"/>
        <v>-573</v>
      </c>
      <c r="N9072" s="32">
        <f ca="1">SUM(L$4:L9072)/I9072</f>
        <v>-6.3182269268938135E-2</v>
      </c>
      <c r="O9072" s="46">
        <f ca="1">_xlfn.VAR.P(L$4:L9072)</f>
        <v>32.847810845706128</v>
      </c>
      <c r="P9072" s="33">
        <f ca="1">COUNTIF(K$4:K9072, "WIN")/I9072</f>
        <v>2.6022714742529495E-2</v>
      </c>
    </row>
    <row r="9073" spans="9:16" x14ac:dyDescent="0.25">
      <c r="I9073" s="5">
        <v>9070</v>
      </c>
      <c r="J9073" s="8">
        <f t="shared" ca="1" si="566"/>
        <v>18</v>
      </c>
      <c r="K9073" s="7" t="str">
        <f t="shared" ca="1" si="564"/>
        <v>LOSE</v>
      </c>
      <c r="L9073" s="8">
        <f t="shared" ca="1" si="565"/>
        <v>-1</v>
      </c>
      <c r="M9073" s="8">
        <f t="shared" ca="1" si="567"/>
        <v>-574</v>
      </c>
      <c r="N9073" s="32">
        <f ca="1">SUM(L$4:L9073)/I9073</f>
        <v>-6.3285556780595373E-2</v>
      </c>
      <c r="O9073" s="46">
        <f ca="1">_xlfn.VAR.P(L$4:L9073)</f>
        <v>32.844286007762726</v>
      </c>
      <c r="P9073" s="33">
        <f ca="1">COUNTIF(K$4:K9073, "WIN")/I9073</f>
        <v>2.6019845644983462E-2</v>
      </c>
    </row>
    <row r="9074" spans="9:16" x14ac:dyDescent="0.25">
      <c r="I9074" s="5">
        <v>9071</v>
      </c>
      <c r="J9074" s="8">
        <f t="shared" ca="1" si="566"/>
        <v>25</v>
      </c>
      <c r="K9074" s="7" t="str">
        <f t="shared" ca="1" si="564"/>
        <v>LOSE</v>
      </c>
      <c r="L9074" s="8">
        <f t="shared" ca="1" si="565"/>
        <v>-1</v>
      </c>
      <c r="M9074" s="8">
        <f t="shared" ca="1" si="567"/>
        <v>-575</v>
      </c>
      <c r="N9074" s="32">
        <f ca="1">SUM(L$4:L9074)/I9074</f>
        <v>-6.3388821519126892E-2</v>
      </c>
      <c r="O9074" s="46">
        <f ca="1">_xlfn.VAR.P(L$4:L9074)</f>
        <v>32.840761925656103</v>
      </c>
      <c r="P9074" s="33">
        <f ca="1">COUNTIF(K$4:K9074, "WIN")/I9074</f>
        <v>2.6016977180024253E-2</v>
      </c>
    </row>
    <row r="9075" spans="9:16" x14ac:dyDescent="0.25">
      <c r="I9075" s="5">
        <v>9072</v>
      </c>
      <c r="J9075" s="8">
        <f t="shared" ca="1" si="566"/>
        <v>21</v>
      </c>
      <c r="K9075" s="7" t="str">
        <f t="shared" ca="1" si="564"/>
        <v>LOSE</v>
      </c>
      <c r="L9075" s="8">
        <f t="shared" ca="1" si="565"/>
        <v>-1</v>
      </c>
      <c r="M9075" s="8">
        <f t="shared" ca="1" si="567"/>
        <v>-576</v>
      </c>
      <c r="N9075" s="32">
        <f ca="1">SUM(L$4:L9075)/I9075</f>
        <v>-6.3492063492063489E-2</v>
      </c>
      <c r="O9075" s="46">
        <f ca="1">_xlfn.VAR.P(L$4:L9075)</f>
        <v>32.837238599143362</v>
      </c>
      <c r="P9075" s="33">
        <f ca="1">COUNTIF(K$4:K9075, "WIN")/I9075</f>
        <v>2.6014109347442679E-2</v>
      </c>
    </row>
    <row r="9076" spans="9:16" x14ac:dyDescent="0.25">
      <c r="I9076" s="5">
        <v>9073</v>
      </c>
      <c r="J9076" s="8">
        <f t="shared" ca="1" si="566"/>
        <v>12</v>
      </c>
      <c r="K9076" s="7" t="str">
        <f t="shared" ca="1" si="564"/>
        <v>LOSE</v>
      </c>
      <c r="L9076" s="8">
        <f t="shared" ca="1" si="565"/>
        <v>-1</v>
      </c>
      <c r="M9076" s="8">
        <f t="shared" ca="1" si="567"/>
        <v>-577</v>
      </c>
      <c r="N9076" s="32">
        <f ca="1">SUM(L$4:L9076)/I9076</f>
        <v>-6.3595282706932654E-2</v>
      </c>
      <c r="O9076" s="46">
        <f ca="1">_xlfn.VAR.P(L$4:L9076)</f>
        <v>32.833716027981716</v>
      </c>
      <c r="P9076" s="33">
        <f ca="1">COUNTIF(K$4:K9076, "WIN")/I9076</f>
        <v>2.6011242147029649E-2</v>
      </c>
    </row>
    <row r="9077" spans="9:16" x14ac:dyDescent="0.25">
      <c r="I9077" s="5">
        <v>9074</v>
      </c>
      <c r="J9077" s="8">
        <f t="shared" ca="1" si="566"/>
        <v>23</v>
      </c>
      <c r="K9077" s="7" t="str">
        <f t="shared" ca="1" si="564"/>
        <v>LOSE</v>
      </c>
      <c r="L9077" s="8">
        <f t="shared" ca="1" si="565"/>
        <v>-1</v>
      </c>
      <c r="M9077" s="8">
        <f t="shared" ca="1" si="567"/>
        <v>-578</v>
      </c>
      <c r="N9077" s="32">
        <f ca="1">SUM(L$4:L9077)/I9077</f>
        <v>-6.3698479171258537E-2</v>
      </c>
      <c r="O9077" s="46">
        <f ca="1">_xlfn.VAR.P(L$4:L9077)</f>
        <v>32.830194211928479</v>
      </c>
      <c r="P9077" s="33">
        <f ca="1">COUNTIF(K$4:K9077, "WIN")/I9077</f>
        <v>2.6008375578576153E-2</v>
      </c>
    </row>
    <row r="9078" spans="9:16" x14ac:dyDescent="0.25">
      <c r="I9078" s="5">
        <v>9075</v>
      </c>
      <c r="J9078" s="8">
        <f t="shared" ca="1" si="566"/>
        <v>8</v>
      </c>
      <c r="K9078" s="7" t="str">
        <f t="shared" ca="1" si="564"/>
        <v>LOSE</v>
      </c>
      <c r="L9078" s="8">
        <f t="shared" ca="1" si="565"/>
        <v>-1</v>
      </c>
      <c r="M9078" s="8">
        <f t="shared" ca="1" si="567"/>
        <v>-579</v>
      </c>
      <c r="N9078" s="32">
        <f ca="1">SUM(L$4:L9078)/I9078</f>
        <v>-6.3801652892561983E-2</v>
      </c>
      <c r="O9078" s="46">
        <f ca="1">_xlfn.VAR.P(L$4:L9078)</f>
        <v>32.826673150741073</v>
      </c>
      <c r="P9078" s="33">
        <f ca="1">COUNTIF(K$4:K9078, "WIN")/I9078</f>
        <v>2.600550964187328E-2</v>
      </c>
    </row>
    <row r="9079" spans="9:16" x14ac:dyDescent="0.25">
      <c r="I9079" s="5">
        <v>9076</v>
      </c>
      <c r="J9079" s="8">
        <f t="shared" ca="1" si="566"/>
        <v>11</v>
      </c>
      <c r="K9079" s="7" t="str">
        <f t="shared" ca="1" si="564"/>
        <v>LOSE</v>
      </c>
      <c r="L9079" s="8">
        <f t="shared" ca="1" si="565"/>
        <v>-1</v>
      </c>
      <c r="M9079" s="8">
        <f t="shared" ca="1" si="567"/>
        <v>-580</v>
      </c>
      <c r="N9079" s="32">
        <f ca="1">SUM(L$4:L9079)/I9079</f>
        <v>-6.3904803878360505E-2</v>
      </c>
      <c r="O9079" s="46">
        <f ca="1">_xlfn.VAR.P(L$4:L9079)</f>
        <v>32.82315284417701</v>
      </c>
      <c r="P9079" s="33">
        <f ca="1">COUNTIF(K$4:K9079, "WIN")/I9079</f>
        <v>2.6002644336712209E-2</v>
      </c>
    </row>
    <row r="9080" spans="9:16" x14ac:dyDescent="0.25">
      <c r="I9080" s="5">
        <v>9077</v>
      </c>
      <c r="J9080" s="8">
        <f t="shared" ca="1" si="566"/>
        <v>5</v>
      </c>
      <c r="K9080" s="7" t="str">
        <f t="shared" ca="1" si="564"/>
        <v>LOSE</v>
      </c>
      <c r="L9080" s="8">
        <f t="shared" ca="1" si="565"/>
        <v>-1</v>
      </c>
      <c r="M9080" s="8">
        <f t="shared" ca="1" si="567"/>
        <v>-581</v>
      </c>
      <c r="N9080" s="32">
        <f ca="1">SUM(L$4:L9080)/I9080</f>
        <v>-6.4007932136168344E-2</v>
      </c>
      <c r="O9080" s="46">
        <f ca="1">_xlfn.VAR.P(L$4:L9080)</f>
        <v>32.819633291993931</v>
      </c>
      <c r="P9080" s="33">
        <f ca="1">COUNTIF(K$4:K9080, "WIN")/I9080</f>
        <v>2.5999779662884213E-2</v>
      </c>
    </row>
    <row r="9081" spans="9:16" x14ac:dyDescent="0.25">
      <c r="I9081" s="5">
        <v>9078</v>
      </c>
      <c r="J9081" s="8">
        <f t="shared" ca="1" si="566"/>
        <v>4</v>
      </c>
      <c r="K9081" s="7" t="str">
        <f t="shared" ca="1" si="564"/>
        <v>LOSE</v>
      </c>
      <c r="L9081" s="8">
        <f t="shared" ca="1" si="565"/>
        <v>-1</v>
      </c>
      <c r="M9081" s="8">
        <f t="shared" ca="1" si="567"/>
        <v>-582</v>
      </c>
      <c r="N9081" s="32">
        <f ca="1">SUM(L$4:L9081)/I9081</f>
        <v>-6.4111037673496366E-2</v>
      </c>
      <c r="O9081" s="46">
        <f ca="1">_xlfn.VAR.P(L$4:L9081)</f>
        <v>32.816114493949549</v>
      </c>
      <c r="P9081" s="33">
        <f ca="1">COUNTIF(K$4:K9081, "WIN")/I9081</f>
        <v>2.5996915620180656E-2</v>
      </c>
    </row>
    <row r="9082" spans="9:16" x14ac:dyDescent="0.25">
      <c r="I9082" s="5">
        <v>9079</v>
      </c>
      <c r="J9082" s="8">
        <f t="shared" ca="1" si="566"/>
        <v>3</v>
      </c>
      <c r="K9082" s="7" t="str">
        <f t="shared" ca="1" si="564"/>
        <v>LOSE</v>
      </c>
      <c r="L9082" s="8">
        <f t="shared" ca="1" si="565"/>
        <v>-1</v>
      </c>
      <c r="M9082" s="8">
        <f t="shared" ca="1" si="567"/>
        <v>-583</v>
      </c>
      <c r="N9082" s="32">
        <f ca="1">SUM(L$4:L9082)/I9082</f>
        <v>-6.421412049785219E-2</v>
      </c>
      <c r="O9082" s="46">
        <f ca="1">_xlfn.VAR.P(L$4:L9082)</f>
        <v>32.81259644980171</v>
      </c>
      <c r="P9082" s="33">
        <f ca="1">COUNTIF(K$4:K9082, "WIN")/I9082</f>
        <v>2.5994052208392994E-2</v>
      </c>
    </row>
    <row r="9083" spans="9:16" x14ac:dyDescent="0.25">
      <c r="I9083" s="5">
        <v>9080</v>
      </c>
      <c r="J9083" s="8">
        <f t="shared" ca="1" si="566"/>
        <v>30</v>
      </c>
      <c r="K9083" s="7" t="str">
        <f t="shared" ca="1" si="564"/>
        <v>LOSE</v>
      </c>
      <c r="L9083" s="8">
        <f t="shared" ca="1" si="565"/>
        <v>-1</v>
      </c>
      <c r="M9083" s="8">
        <f t="shared" ca="1" si="567"/>
        <v>-584</v>
      </c>
      <c r="N9083" s="32">
        <f ca="1">SUM(L$4:L9083)/I9083</f>
        <v>-6.4317180616740091E-2</v>
      </c>
      <c r="O9083" s="46">
        <f ca="1">_xlfn.VAR.P(L$4:L9083)</f>
        <v>32.809079159308354</v>
      </c>
      <c r="P9083" s="33">
        <f ca="1">COUNTIF(K$4:K9083, "WIN")/I9083</f>
        <v>2.5991189427312777E-2</v>
      </c>
    </row>
    <row r="9084" spans="9:16" x14ac:dyDescent="0.25">
      <c r="I9084" s="5">
        <v>9081</v>
      </c>
      <c r="J9084" s="8">
        <f t="shared" ca="1" si="566"/>
        <v>21</v>
      </c>
      <c r="K9084" s="7" t="str">
        <f t="shared" ca="1" si="564"/>
        <v>LOSE</v>
      </c>
      <c r="L9084" s="8">
        <f t="shared" ca="1" si="565"/>
        <v>-1</v>
      </c>
      <c r="M9084" s="8">
        <f t="shared" ca="1" si="567"/>
        <v>-585</v>
      </c>
      <c r="N9084" s="32">
        <f ca="1">SUM(L$4:L9084)/I9084</f>
        <v>-6.4420218037661056E-2</v>
      </c>
      <c r="O9084" s="46">
        <f ca="1">_xlfn.VAR.P(L$4:L9084)</f>
        <v>32.805562622227505</v>
      </c>
      <c r="P9084" s="33">
        <f ca="1">COUNTIF(K$4:K9084, "WIN")/I9084</f>
        <v>2.5988327276731636E-2</v>
      </c>
    </row>
    <row r="9085" spans="9:16" x14ac:dyDescent="0.25">
      <c r="I9085" s="5">
        <v>9082</v>
      </c>
      <c r="J9085" s="8">
        <f t="shared" ca="1" si="566"/>
        <v>19</v>
      </c>
      <c r="K9085" s="7" t="str">
        <f t="shared" ca="1" si="564"/>
        <v>LOSE</v>
      </c>
      <c r="L9085" s="8">
        <f t="shared" ca="1" si="565"/>
        <v>-1</v>
      </c>
      <c r="M9085" s="8">
        <f t="shared" ca="1" si="567"/>
        <v>-586</v>
      </c>
      <c r="N9085" s="32">
        <f ca="1">SUM(L$4:L9085)/I9085</f>
        <v>-6.4523232768112754E-2</v>
      </c>
      <c r="O9085" s="46">
        <f ca="1">_xlfn.VAR.P(L$4:L9085)</f>
        <v>32.802046838317317</v>
      </c>
      <c r="P9085" s="33">
        <f ca="1">COUNTIF(K$4:K9085, "WIN")/I9085</f>
        <v>2.5985465756441312E-2</v>
      </c>
    </row>
    <row r="9086" spans="9:16" x14ac:dyDescent="0.25">
      <c r="I9086" s="5">
        <v>9083</v>
      </c>
      <c r="J9086" s="8">
        <f t="shared" ca="1" si="566"/>
        <v>30</v>
      </c>
      <c r="K9086" s="7" t="str">
        <f t="shared" ca="1" si="564"/>
        <v>LOSE</v>
      </c>
      <c r="L9086" s="8">
        <f t="shared" ca="1" si="565"/>
        <v>-1</v>
      </c>
      <c r="M9086" s="8">
        <f t="shared" ca="1" si="567"/>
        <v>-587</v>
      </c>
      <c r="N9086" s="32">
        <f ca="1">SUM(L$4:L9086)/I9086</f>
        <v>-6.4626224815589564E-2</v>
      </c>
      <c r="O9086" s="46">
        <f ca="1">_xlfn.VAR.P(L$4:L9086)</f>
        <v>32.79853180733604</v>
      </c>
      <c r="P9086" s="33">
        <f ca="1">COUNTIF(K$4:K9086, "WIN")/I9086</f>
        <v>2.5982604866233622E-2</v>
      </c>
    </row>
    <row r="9087" spans="9:16" x14ac:dyDescent="0.25">
      <c r="I9087" s="5">
        <v>9084</v>
      </c>
      <c r="J9087" s="8">
        <f t="shared" ca="1" si="566"/>
        <v>4</v>
      </c>
      <c r="K9087" s="7" t="str">
        <f t="shared" ca="1" si="564"/>
        <v>LOSE</v>
      </c>
      <c r="L9087" s="8">
        <f t="shared" ca="1" si="565"/>
        <v>-1</v>
      </c>
      <c r="M9087" s="8">
        <f t="shared" ca="1" si="567"/>
        <v>-588</v>
      </c>
      <c r="N9087" s="32">
        <f ca="1">SUM(L$4:L9087)/I9087</f>
        <v>-6.4729194187582564E-2</v>
      </c>
      <c r="O9087" s="46">
        <f ca="1">_xlfn.VAR.P(L$4:L9087)</f>
        <v>32.79501752904202</v>
      </c>
      <c r="P9087" s="33">
        <f ca="1">COUNTIF(K$4:K9087, "WIN")/I9087</f>
        <v>2.5979744605900485E-2</v>
      </c>
    </row>
    <row r="9088" spans="9:16" x14ac:dyDescent="0.25">
      <c r="I9088" s="5">
        <v>9085</v>
      </c>
      <c r="J9088" s="8">
        <f t="shared" ca="1" si="566"/>
        <v>6</v>
      </c>
      <c r="K9088" s="7" t="str">
        <f t="shared" ca="1" si="564"/>
        <v>LOSE</v>
      </c>
      <c r="L9088" s="8">
        <f t="shared" ca="1" si="565"/>
        <v>-1</v>
      </c>
      <c r="M9088" s="8">
        <f t="shared" ca="1" si="567"/>
        <v>-589</v>
      </c>
      <c r="N9088" s="32">
        <f ca="1">SUM(L$4:L9088)/I9088</f>
        <v>-6.4832140891579529E-2</v>
      </c>
      <c r="O9088" s="46">
        <f ca="1">_xlfn.VAR.P(L$4:L9088)</f>
        <v>32.791504003193708</v>
      </c>
      <c r="P9088" s="33">
        <f ca="1">COUNTIF(K$4:K9088, "WIN")/I9088</f>
        <v>2.5976884975233903E-2</v>
      </c>
    </row>
    <row r="9089" spans="9:16" x14ac:dyDescent="0.25">
      <c r="I9089" s="5">
        <v>9086</v>
      </c>
      <c r="J9089" s="8">
        <f t="shared" ca="1" si="566"/>
        <v>3</v>
      </c>
      <c r="K9089" s="7" t="str">
        <f t="shared" ca="1" si="564"/>
        <v>LOSE</v>
      </c>
      <c r="L9089" s="8">
        <f t="shared" ca="1" si="565"/>
        <v>-1</v>
      </c>
      <c r="M9089" s="8">
        <f t="shared" ca="1" si="567"/>
        <v>-590</v>
      </c>
      <c r="N9089" s="32">
        <f ca="1">SUM(L$4:L9089)/I9089</f>
        <v>-6.4935064935064929E-2</v>
      </c>
      <c r="O9089" s="46">
        <f ca="1">_xlfn.VAR.P(L$4:L9089)</f>
        <v>32.787991229549668</v>
      </c>
      <c r="P9089" s="33">
        <f ca="1">COUNTIF(K$4:K9089, "WIN")/I9089</f>
        <v>2.5974025974025976E-2</v>
      </c>
    </row>
    <row r="9090" spans="9:16" x14ac:dyDescent="0.25">
      <c r="I9090" s="5">
        <v>9087</v>
      </c>
      <c r="J9090" s="8">
        <f t="shared" ca="1" si="566"/>
        <v>21</v>
      </c>
      <c r="K9090" s="7" t="str">
        <f t="shared" ca="1" si="564"/>
        <v>LOSE</v>
      </c>
      <c r="L9090" s="8">
        <f t="shared" ca="1" si="565"/>
        <v>-1</v>
      </c>
      <c r="M9090" s="8">
        <f t="shared" ca="1" si="567"/>
        <v>-591</v>
      </c>
      <c r="N9090" s="32">
        <f ca="1">SUM(L$4:L9090)/I9090</f>
        <v>-6.5037966325519975E-2</v>
      </c>
      <c r="O9090" s="46">
        <f ca="1">_xlfn.VAR.P(L$4:L9090)</f>
        <v>32.784479207868564</v>
      </c>
      <c r="P9090" s="33">
        <f ca="1">COUNTIF(K$4:K9090, "WIN")/I9090</f>
        <v>2.5971167602068891E-2</v>
      </c>
    </row>
    <row r="9091" spans="9:16" x14ac:dyDescent="0.25">
      <c r="I9091" s="5">
        <v>9088</v>
      </c>
      <c r="J9091" s="8">
        <f t="shared" ca="1" si="566"/>
        <v>16</v>
      </c>
      <c r="K9091" s="7" t="str">
        <f t="shared" ca="1" si="564"/>
        <v>LOSE</v>
      </c>
      <c r="L9091" s="8">
        <f t="shared" ca="1" si="565"/>
        <v>-1</v>
      </c>
      <c r="M9091" s="8">
        <f t="shared" ca="1" si="567"/>
        <v>-592</v>
      </c>
      <c r="N9091" s="32">
        <f ca="1">SUM(L$4:L9091)/I9091</f>
        <v>-6.5140845070422532E-2</v>
      </c>
      <c r="O9091" s="46">
        <f ca="1">_xlfn.VAR.P(L$4:L9091)</f>
        <v>32.780967937909146</v>
      </c>
      <c r="P9091" s="33">
        <f ca="1">COUNTIF(K$4:K9091, "WIN")/I9091</f>
        <v>2.596830985915493E-2</v>
      </c>
    </row>
    <row r="9092" spans="9:16" x14ac:dyDescent="0.25">
      <c r="I9092" s="5">
        <v>9089</v>
      </c>
      <c r="J9092" s="8">
        <f t="shared" ca="1" si="566"/>
        <v>3</v>
      </c>
      <c r="K9092" s="7" t="str">
        <f t="shared" ref="K9092:K9155" ca="1" si="568">IF($D$7 = $J9092, "WIN", "LOSE")</f>
        <v>LOSE</v>
      </c>
      <c r="L9092" s="8">
        <f t="shared" ref="L9092:L9155" ca="1" si="569">IF($K9092 = "WIN", 35, -1)</f>
        <v>-1</v>
      </c>
      <c r="M9092" s="8">
        <f t="shared" ca="1" si="567"/>
        <v>-593</v>
      </c>
      <c r="N9092" s="32">
        <f ca="1">SUM(L$4:L9092)/I9092</f>
        <v>-6.5243701177247218E-2</v>
      </c>
      <c r="O9092" s="46">
        <f ca="1">_xlfn.VAR.P(L$4:L9092)</f>
        <v>32.777457419430291</v>
      </c>
      <c r="P9092" s="33">
        <f ca="1">COUNTIF(K$4:K9092, "WIN")/I9092</f>
        <v>2.5965452745076466E-2</v>
      </c>
    </row>
    <row r="9093" spans="9:16" x14ac:dyDescent="0.25">
      <c r="I9093" s="5">
        <v>9090</v>
      </c>
      <c r="J9093" s="8">
        <f t="shared" ca="1" si="566"/>
        <v>23</v>
      </c>
      <c r="K9093" s="7" t="str">
        <f t="shared" ca="1" si="568"/>
        <v>LOSE</v>
      </c>
      <c r="L9093" s="8">
        <f t="shared" ca="1" si="569"/>
        <v>-1</v>
      </c>
      <c r="M9093" s="8">
        <f t="shared" ca="1" si="567"/>
        <v>-594</v>
      </c>
      <c r="N9093" s="32">
        <f ca="1">SUM(L$4:L9093)/I9093</f>
        <v>-6.5346534653465349E-2</v>
      </c>
      <c r="O9093" s="46">
        <f ca="1">_xlfn.VAR.P(L$4:L9093)</f>
        <v>32.773947652190962</v>
      </c>
      <c r="P9093" s="33">
        <f ca="1">COUNTIF(K$4:K9093, "WIN")/I9093</f>
        <v>2.5962596259625964E-2</v>
      </c>
    </row>
    <row r="9094" spans="9:16" x14ac:dyDescent="0.25">
      <c r="I9094" s="5">
        <v>9091</v>
      </c>
      <c r="J9094" s="8">
        <f t="shared" ref="J9094:J9157" ca="1" si="570">RANDBETWEEN(0,36)</f>
        <v>33</v>
      </c>
      <c r="K9094" s="7" t="str">
        <f t="shared" ca="1" si="568"/>
        <v>LOSE</v>
      </c>
      <c r="L9094" s="8">
        <f t="shared" ca="1" si="569"/>
        <v>-1</v>
      </c>
      <c r="M9094" s="8">
        <f t="shared" ref="M9094:M9157" ca="1" si="571">M9093+L9094</f>
        <v>-595</v>
      </c>
      <c r="N9094" s="32">
        <f ca="1">SUM(L$4:L9094)/I9094</f>
        <v>-6.5449345506544937E-2</v>
      </c>
      <c r="O9094" s="46">
        <f ca="1">_xlfn.VAR.P(L$4:L9094)</f>
        <v>32.770438635950235</v>
      </c>
      <c r="P9094" s="33">
        <f ca="1">COUNTIF(K$4:K9094, "WIN")/I9094</f>
        <v>2.5959740402595972E-2</v>
      </c>
    </row>
    <row r="9095" spans="9:16" x14ac:dyDescent="0.25">
      <c r="I9095" s="5">
        <v>9092</v>
      </c>
      <c r="J9095" s="8">
        <f t="shared" ca="1" si="570"/>
        <v>32</v>
      </c>
      <c r="K9095" s="7" t="str">
        <f t="shared" ca="1" si="568"/>
        <v>LOSE</v>
      </c>
      <c r="L9095" s="8">
        <f t="shared" ca="1" si="569"/>
        <v>-1</v>
      </c>
      <c r="M9095" s="8">
        <f t="shared" ca="1" si="571"/>
        <v>-596</v>
      </c>
      <c r="N9095" s="32">
        <f ca="1">SUM(L$4:L9095)/I9095</f>
        <v>-6.5552133743950719E-2</v>
      </c>
      <c r="O9095" s="46">
        <f ca="1">_xlfn.VAR.P(L$4:L9095)</f>
        <v>32.766930370467293</v>
      </c>
      <c r="P9095" s="33">
        <f ca="1">COUNTIF(K$4:K9095, "WIN")/I9095</f>
        <v>2.5956885173779146E-2</v>
      </c>
    </row>
    <row r="9096" spans="9:16" x14ac:dyDescent="0.25">
      <c r="I9096" s="5">
        <v>9093</v>
      </c>
      <c r="J9096" s="8">
        <f t="shared" ca="1" si="570"/>
        <v>5</v>
      </c>
      <c r="K9096" s="7" t="str">
        <f t="shared" ca="1" si="568"/>
        <v>LOSE</v>
      </c>
      <c r="L9096" s="8">
        <f t="shared" ca="1" si="569"/>
        <v>-1</v>
      </c>
      <c r="M9096" s="8">
        <f t="shared" ca="1" si="571"/>
        <v>-597</v>
      </c>
      <c r="N9096" s="32">
        <f ca="1">SUM(L$4:L9096)/I9096</f>
        <v>-6.5654899373144171E-2</v>
      </c>
      <c r="O9096" s="46">
        <f ca="1">_xlfn.VAR.P(L$4:L9096)</f>
        <v>32.763422855501403</v>
      </c>
      <c r="P9096" s="33">
        <f ca="1">COUNTIF(K$4:K9096, "WIN")/I9096</f>
        <v>2.5954030572968217E-2</v>
      </c>
    </row>
    <row r="9097" spans="9:16" x14ac:dyDescent="0.25">
      <c r="I9097" s="5">
        <v>9094</v>
      </c>
      <c r="J9097" s="8">
        <f t="shared" ca="1" si="570"/>
        <v>30</v>
      </c>
      <c r="K9097" s="7" t="str">
        <f t="shared" ca="1" si="568"/>
        <v>LOSE</v>
      </c>
      <c r="L9097" s="8">
        <f t="shared" ca="1" si="569"/>
        <v>-1</v>
      </c>
      <c r="M9097" s="8">
        <f t="shared" ca="1" si="571"/>
        <v>-598</v>
      </c>
      <c r="N9097" s="32">
        <f ca="1">SUM(L$4:L9097)/I9097</f>
        <v>-6.5757642401583466E-2</v>
      </c>
      <c r="O9097" s="46">
        <f ca="1">_xlfn.VAR.P(L$4:L9097)</f>
        <v>32.759916090811949</v>
      </c>
      <c r="P9097" s="33">
        <f ca="1">COUNTIF(K$4:K9097, "WIN")/I9097</f>
        <v>2.5951176599956015E-2</v>
      </c>
    </row>
    <row r="9098" spans="9:16" x14ac:dyDescent="0.25">
      <c r="I9098" s="5">
        <v>9095</v>
      </c>
      <c r="J9098" s="8">
        <f t="shared" ca="1" si="570"/>
        <v>27</v>
      </c>
      <c r="K9098" s="7" t="str">
        <f t="shared" ca="1" si="568"/>
        <v>LOSE</v>
      </c>
      <c r="L9098" s="8">
        <f t="shared" ca="1" si="569"/>
        <v>-1</v>
      </c>
      <c r="M9098" s="8">
        <f t="shared" ca="1" si="571"/>
        <v>-599</v>
      </c>
      <c r="N9098" s="32">
        <f ca="1">SUM(L$4:L9098)/I9098</f>
        <v>-6.5860362836723474E-2</v>
      </c>
      <c r="O9098" s="46">
        <f ca="1">_xlfn.VAR.P(L$4:L9098)</f>
        <v>32.756410076158417</v>
      </c>
      <c r="P9098" s="33">
        <f ca="1">COUNTIF(K$4:K9098, "WIN")/I9098</f>
        <v>2.5948323254535458E-2</v>
      </c>
    </row>
    <row r="9099" spans="9:16" x14ac:dyDescent="0.25">
      <c r="I9099" s="5">
        <v>9096</v>
      </c>
      <c r="J9099" s="8">
        <f t="shared" ca="1" si="570"/>
        <v>22</v>
      </c>
      <c r="K9099" s="7" t="str">
        <f t="shared" ca="1" si="568"/>
        <v>LOSE</v>
      </c>
      <c r="L9099" s="8">
        <f t="shared" ca="1" si="569"/>
        <v>-1</v>
      </c>
      <c r="M9099" s="8">
        <f t="shared" ca="1" si="571"/>
        <v>-600</v>
      </c>
      <c r="N9099" s="32">
        <f ca="1">SUM(L$4:L9099)/I9099</f>
        <v>-6.5963060686015831E-2</v>
      </c>
      <c r="O9099" s="46">
        <f ca="1">_xlfn.VAR.P(L$4:L9099)</f>
        <v>32.752904811300397</v>
      </c>
      <c r="P9099" s="33">
        <f ca="1">COUNTIF(K$4:K9099, "WIN")/I9099</f>
        <v>2.5945470536499562E-2</v>
      </c>
    </row>
    <row r="9100" spans="9:16" x14ac:dyDescent="0.25">
      <c r="I9100" s="5">
        <v>9097</v>
      </c>
      <c r="J9100" s="8">
        <f t="shared" ca="1" si="570"/>
        <v>21</v>
      </c>
      <c r="K9100" s="7" t="str">
        <f t="shared" ca="1" si="568"/>
        <v>LOSE</v>
      </c>
      <c r="L9100" s="8">
        <f t="shared" ca="1" si="569"/>
        <v>-1</v>
      </c>
      <c r="M9100" s="8">
        <f t="shared" ca="1" si="571"/>
        <v>-601</v>
      </c>
      <c r="N9100" s="32">
        <f ca="1">SUM(L$4:L9100)/I9100</f>
        <v>-6.6065735956908872E-2</v>
      </c>
      <c r="O9100" s="46">
        <f ca="1">_xlfn.VAR.P(L$4:L9100)</f>
        <v>32.749400295997567</v>
      </c>
      <c r="P9100" s="33">
        <f ca="1">COUNTIF(K$4:K9100, "WIN")/I9100</f>
        <v>2.594261844564142E-2</v>
      </c>
    </row>
    <row r="9101" spans="9:16" x14ac:dyDescent="0.25">
      <c r="I9101" s="5">
        <v>9098</v>
      </c>
      <c r="J9101" s="8">
        <f t="shared" ca="1" si="570"/>
        <v>25</v>
      </c>
      <c r="K9101" s="7" t="str">
        <f t="shared" ca="1" si="568"/>
        <v>LOSE</v>
      </c>
      <c r="L9101" s="8">
        <f t="shared" ca="1" si="569"/>
        <v>-1</v>
      </c>
      <c r="M9101" s="8">
        <f t="shared" ca="1" si="571"/>
        <v>-602</v>
      </c>
      <c r="N9101" s="32">
        <f ca="1">SUM(L$4:L9101)/I9101</f>
        <v>-6.6168388656847654E-2</v>
      </c>
      <c r="O9101" s="46">
        <f ca="1">_xlfn.VAR.P(L$4:L9101)</f>
        <v>32.745896530009738</v>
      </c>
      <c r="P9101" s="33">
        <f ca="1">COUNTIF(K$4:K9101, "WIN")/I9101</f>
        <v>2.5939766981754233E-2</v>
      </c>
    </row>
    <row r="9102" spans="9:16" x14ac:dyDescent="0.25">
      <c r="I9102" s="5">
        <v>9099</v>
      </c>
      <c r="J9102" s="8">
        <f t="shared" ca="1" si="570"/>
        <v>5</v>
      </c>
      <c r="K9102" s="7" t="str">
        <f t="shared" ca="1" si="568"/>
        <v>LOSE</v>
      </c>
      <c r="L9102" s="8">
        <f t="shared" ca="1" si="569"/>
        <v>-1</v>
      </c>
      <c r="M9102" s="8">
        <f t="shared" ca="1" si="571"/>
        <v>-603</v>
      </c>
      <c r="N9102" s="32">
        <f ca="1">SUM(L$4:L9102)/I9102</f>
        <v>-6.6271018793273989E-2</v>
      </c>
      <c r="O9102" s="46">
        <f ca="1">_xlfn.VAR.P(L$4:L9102)</f>
        <v>32.742393513096786</v>
      </c>
      <c r="P9102" s="33">
        <f ca="1">COUNTIF(K$4:K9102, "WIN")/I9102</f>
        <v>2.5936916144631277E-2</v>
      </c>
    </row>
    <row r="9103" spans="9:16" x14ac:dyDescent="0.25">
      <c r="I9103" s="5">
        <v>9100</v>
      </c>
      <c r="J9103" s="8">
        <f t="shared" ca="1" si="570"/>
        <v>3</v>
      </c>
      <c r="K9103" s="7" t="str">
        <f t="shared" ca="1" si="568"/>
        <v>LOSE</v>
      </c>
      <c r="L9103" s="8">
        <f t="shared" ca="1" si="569"/>
        <v>-1</v>
      </c>
      <c r="M9103" s="8">
        <f t="shared" ca="1" si="571"/>
        <v>-604</v>
      </c>
      <c r="N9103" s="32">
        <f ca="1">SUM(L$4:L9103)/I9103</f>
        <v>-6.6373626373626371E-2</v>
      </c>
      <c r="O9103" s="46">
        <f ca="1">_xlfn.VAR.P(L$4:L9103)</f>
        <v>32.738891245018721</v>
      </c>
      <c r="P9103" s="33">
        <f ca="1">COUNTIF(K$4:K9103, "WIN")/I9103</f>
        <v>2.5934065934065935E-2</v>
      </c>
    </row>
    <row r="9104" spans="9:16" x14ac:dyDescent="0.25">
      <c r="I9104" s="5">
        <v>9101</v>
      </c>
      <c r="J9104" s="8">
        <f t="shared" ca="1" si="570"/>
        <v>7</v>
      </c>
      <c r="K9104" s="7" t="str">
        <f t="shared" ca="1" si="568"/>
        <v>WIN</v>
      </c>
      <c r="L9104" s="8">
        <f t="shared" ca="1" si="569"/>
        <v>35</v>
      </c>
      <c r="M9104" s="8">
        <f t="shared" ca="1" si="571"/>
        <v>-569</v>
      </c>
      <c r="N9104" s="32">
        <f ca="1">SUM(L$4:L9104)/I9104</f>
        <v>-6.2520602131633893E-2</v>
      </c>
      <c r="O9104" s="46">
        <f ca="1">_xlfn.VAR.P(L$4:L9104)</f>
        <v>32.870390701833543</v>
      </c>
      <c r="P9104" s="33">
        <f ca="1">COUNTIF(K$4:K9104, "WIN")/I9104</f>
        <v>2.6041094385232392E-2</v>
      </c>
    </row>
    <row r="9105" spans="9:16" x14ac:dyDescent="0.25">
      <c r="I9105" s="5">
        <v>9102</v>
      </c>
      <c r="J9105" s="8">
        <f t="shared" ca="1" si="570"/>
        <v>25</v>
      </c>
      <c r="K9105" s="7" t="str">
        <f t="shared" ca="1" si="568"/>
        <v>LOSE</v>
      </c>
      <c r="L9105" s="8">
        <f t="shared" ca="1" si="569"/>
        <v>-1</v>
      </c>
      <c r="M9105" s="8">
        <f t="shared" ca="1" si="571"/>
        <v>-570</v>
      </c>
      <c r="N9105" s="32">
        <f ca="1">SUM(L$4:L9105)/I9105</f>
        <v>-6.2623599208965069E-2</v>
      </c>
      <c r="O9105" s="46">
        <f ca="1">_xlfn.VAR.P(L$4:L9105)</f>
        <v>32.866875911717301</v>
      </c>
      <c r="P9105" s="33">
        <f ca="1">COUNTIF(K$4:K9105, "WIN")/I9105</f>
        <v>2.6038233355306525E-2</v>
      </c>
    </row>
    <row r="9106" spans="9:16" x14ac:dyDescent="0.25">
      <c r="I9106" s="5">
        <v>9103</v>
      </c>
      <c r="J9106" s="8">
        <f t="shared" ca="1" si="570"/>
        <v>20</v>
      </c>
      <c r="K9106" s="7" t="str">
        <f t="shared" ca="1" si="568"/>
        <v>LOSE</v>
      </c>
      <c r="L9106" s="8">
        <f t="shared" ca="1" si="569"/>
        <v>-1</v>
      </c>
      <c r="M9106" s="8">
        <f t="shared" ca="1" si="571"/>
        <v>-571</v>
      </c>
      <c r="N9106" s="32">
        <f ca="1">SUM(L$4:L9106)/I9106</f>
        <v>-6.2726573657036142E-2</v>
      </c>
      <c r="O9106" s="46">
        <f ca="1">_xlfn.VAR.P(L$4:L9106)</f>
        <v>32.863361872618022</v>
      </c>
      <c r="P9106" s="33">
        <f ca="1">COUNTIF(K$4:K9106, "WIN")/I9106</f>
        <v>2.6035372953971219E-2</v>
      </c>
    </row>
    <row r="9107" spans="9:16" x14ac:dyDescent="0.25">
      <c r="I9107" s="5">
        <v>9104</v>
      </c>
      <c r="J9107" s="8">
        <f t="shared" ca="1" si="570"/>
        <v>14</v>
      </c>
      <c r="K9107" s="7" t="str">
        <f t="shared" ca="1" si="568"/>
        <v>LOSE</v>
      </c>
      <c r="L9107" s="8">
        <f t="shared" ca="1" si="569"/>
        <v>-1</v>
      </c>
      <c r="M9107" s="8">
        <f t="shared" ca="1" si="571"/>
        <v>-572</v>
      </c>
      <c r="N9107" s="32">
        <f ca="1">SUM(L$4:L9107)/I9107</f>
        <v>-6.2829525483304047E-2</v>
      </c>
      <c r="O9107" s="46">
        <f ca="1">_xlfn.VAR.P(L$4:L9107)</f>
        <v>32.859848584295207</v>
      </c>
      <c r="P9107" s="33">
        <f ca="1">COUNTIF(K$4:K9107, "WIN")/I9107</f>
        <v>2.6032513181019332E-2</v>
      </c>
    </row>
    <row r="9108" spans="9:16" x14ac:dyDescent="0.25">
      <c r="I9108" s="5">
        <v>9105</v>
      </c>
      <c r="J9108" s="8">
        <f t="shared" ca="1" si="570"/>
        <v>5</v>
      </c>
      <c r="K9108" s="7" t="str">
        <f t="shared" ca="1" si="568"/>
        <v>LOSE</v>
      </c>
      <c r="L9108" s="8">
        <f t="shared" ca="1" si="569"/>
        <v>-1</v>
      </c>
      <c r="M9108" s="8">
        <f t="shared" ca="1" si="571"/>
        <v>-573</v>
      </c>
      <c r="N9108" s="32">
        <f ca="1">SUM(L$4:L9108)/I9108</f>
        <v>-6.2932454695222406E-2</v>
      </c>
      <c r="O9108" s="46">
        <f ca="1">_xlfn.VAR.P(L$4:L9108)</f>
        <v>32.856336046508474</v>
      </c>
      <c r="P9108" s="33">
        <f ca="1">COUNTIF(K$4:K9108, "WIN")/I9108</f>
        <v>2.6029654036243823E-2</v>
      </c>
    </row>
    <row r="9109" spans="9:16" x14ac:dyDescent="0.25">
      <c r="I9109" s="5">
        <v>9106</v>
      </c>
      <c r="J9109" s="8">
        <f t="shared" ca="1" si="570"/>
        <v>27</v>
      </c>
      <c r="K9109" s="7" t="str">
        <f t="shared" ca="1" si="568"/>
        <v>LOSE</v>
      </c>
      <c r="L9109" s="8">
        <f t="shared" ca="1" si="569"/>
        <v>-1</v>
      </c>
      <c r="M9109" s="8">
        <f t="shared" ca="1" si="571"/>
        <v>-574</v>
      </c>
      <c r="N9109" s="32">
        <f ca="1">SUM(L$4:L9109)/I9109</f>
        <v>-6.3035361300241594E-2</v>
      </c>
      <c r="O9109" s="46">
        <f ca="1">_xlfn.VAR.P(L$4:L9109)</f>
        <v>32.852824259017531</v>
      </c>
      <c r="P9109" s="33">
        <f ca="1">COUNTIF(K$4:K9109, "WIN")/I9109</f>
        <v>2.6026795519437734E-2</v>
      </c>
    </row>
    <row r="9110" spans="9:16" x14ac:dyDescent="0.25">
      <c r="I9110" s="5">
        <v>9107</v>
      </c>
      <c r="J9110" s="8">
        <f t="shared" ca="1" si="570"/>
        <v>4</v>
      </c>
      <c r="K9110" s="7" t="str">
        <f t="shared" ca="1" si="568"/>
        <v>LOSE</v>
      </c>
      <c r="L9110" s="8">
        <f t="shared" ca="1" si="569"/>
        <v>-1</v>
      </c>
      <c r="M9110" s="8">
        <f t="shared" ca="1" si="571"/>
        <v>-575</v>
      </c>
      <c r="N9110" s="32">
        <f ca="1">SUM(L$4:L9110)/I9110</f>
        <v>-6.3138245305808721E-2</v>
      </c>
      <c r="O9110" s="46">
        <f ca="1">_xlfn.VAR.P(L$4:L9110)</f>
        <v>32.849313221582207</v>
      </c>
      <c r="P9110" s="33">
        <f ca="1">COUNTIF(K$4:K9110, "WIN")/I9110</f>
        <v>2.6023937630394203E-2</v>
      </c>
    </row>
    <row r="9111" spans="9:16" x14ac:dyDescent="0.25">
      <c r="I9111" s="5">
        <v>9108</v>
      </c>
      <c r="J9111" s="8">
        <f t="shared" ca="1" si="570"/>
        <v>16</v>
      </c>
      <c r="K9111" s="7" t="str">
        <f t="shared" ca="1" si="568"/>
        <v>LOSE</v>
      </c>
      <c r="L9111" s="8">
        <f t="shared" ca="1" si="569"/>
        <v>-1</v>
      </c>
      <c r="M9111" s="8">
        <f t="shared" ca="1" si="571"/>
        <v>-576</v>
      </c>
      <c r="N9111" s="32">
        <f ca="1">SUM(L$4:L9111)/I9111</f>
        <v>-6.3241106719367585E-2</v>
      </c>
      <c r="O9111" s="46">
        <f ca="1">_xlfn.VAR.P(L$4:L9111)</f>
        <v>32.84580293396241</v>
      </c>
      <c r="P9111" s="33">
        <f ca="1">COUNTIF(K$4:K9111, "WIN")/I9111</f>
        <v>2.6021080368906456E-2</v>
      </c>
    </row>
    <row r="9112" spans="9:16" x14ac:dyDescent="0.25">
      <c r="I9112" s="5">
        <v>9109</v>
      </c>
      <c r="J9112" s="8">
        <f t="shared" ca="1" si="570"/>
        <v>31</v>
      </c>
      <c r="K9112" s="7" t="str">
        <f t="shared" ca="1" si="568"/>
        <v>LOSE</v>
      </c>
      <c r="L9112" s="8">
        <f t="shared" ca="1" si="569"/>
        <v>-1</v>
      </c>
      <c r="M9112" s="8">
        <f t="shared" ca="1" si="571"/>
        <v>-577</v>
      </c>
      <c r="N9112" s="32">
        <f ca="1">SUM(L$4:L9112)/I9112</f>
        <v>-6.334394554835876E-2</v>
      </c>
      <c r="O9112" s="46">
        <f ca="1">_xlfn.VAR.P(L$4:L9112)</f>
        <v>32.842293395918169</v>
      </c>
      <c r="P9112" s="33">
        <f ca="1">COUNTIF(K$4:K9112, "WIN")/I9112</f>
        <v>2.6018223734767813E-2</v>
      </c>
    </row>
    <row r="9113" spans="9:16" x14ac:dyDescent="0.25">
      <c r="I9113" s="5">
        <v>9110</v>
      </c>
      <c r="J9113" s="8">
        <f t="shared" ca="1" si="570"/>
        <v>18</v>
      </c>
      <c r="K9113" s="7" t="str">
        <f t="shared" ca="1" si="568"/>
        <v>LOSE</v>
      </c>
      <c r="L9113" s="8">
        <f t="shared" ca="1" si="569"/>
        <v>-1</v>
      </c>
      <c r="M9113" s="8">
        <f t="shared" ca="1" si="571"/>
        <v>-578</v>
      </c>
      <c r="N9113" s="32">
        <f ca="1">SUM(L$4:L9113)/I9113</f>
        <v>-6.3446761800219534E-2</v>
      </c>
      <c r="O9113" s="46">
        <f ca="1">_xlfn.VAR.P(L$4:L9113)</f>
        <v>32.838784607209604</v>
      </c>
      <c r="P9113" s="33">
        <f ca="1">COUNTIF(K$4:K9113, "WIN")/I9113</f>
        <v>2.6015367727771681E-2</v>
      </c>
    </row>
    <row r="9114" spans="9:16" x14ac:dyDescent="0.25">
      <c r="I9114" s="5">
        <v>9111</v>
      </c>
      <c r="J9114" s="8">
        <f t="shared" ca="1" si="570"/>
        <v>10</v>
      </c>
      <c r="K9114" s="7" t="str">
        <f t="shared" ca="1" si="568"/>
        <v>LOSE</v>
      </c>
      <c r="L9114" s="8">
        <f t="shared" ca="1" si="569"/>
        <v>-1</v>
      </c>
      <c r="M9114" s="8">
        <f t="shared" ca="1" si="571"/>
        <v>-579</v>
      </c>
      <c r="N9114" s="32">
        <f ca="1">SUM(L$4:L9114)/I9114</f>
        <v>-6.3549555482383932E-2</v>
      </c>
      <c r="O9114" s="46">
        <f ca="1">_xlfn.VAR.P(L$4:L9114)</f>
        <v>32.835276567596935</v>
      </c>
      <c r="P9114" s="33">
        <f ca="1">COUNTIF(K$4:K9114, "WIN")/I9114</f>
        <v>2.6012512347711559E-2</v>
      </c>
    </row>
    <row r="9115" spans="9:16" x14ac:dyDescent="0.25">
      <c r="I9115" s="5">
        <v>9112</v>
      </c>
      <c r="J9115" s="8">
        <f t="shared" ca="1" si="570"/>
        <v>7</v>
      </c>
      <c r="K9115" s="7" t="str">
        <f t="shared" ca="1" si="568"/>
        <v>WIN</v>
      </c>
      <c r="L9115" s="8">
        <f t="shared" ca="1" si="569"/>
        <v>35</v>
      </c>
      <c r="M9115" s="8">
        <f t="shared" ca="1" si="571"/>
        <v>-544</v>
      </c>
      <c r="N9115" s="32">
        <f ca="1">SUM(L$4:L9115)/I9115</f>
        <v>-5.9701492537313432E-2</v>
      </c>
      <c r="O9115" s="46">
        <f ca="1">_xlfn.VAR.P(L$4:L9115)</f>
        <v>32.966584985520157</v>
      </c>
      <c r="P9115" s="33">
        <f ca="1">COUNTIF(K$4:K9115, "WIN")/I9115</f>
        <v>2.6119402985074626E-2</v>
      </c>
    </row>
    <row r="9116" spans="9:16" x14ac:dyDescent="0.25">
      <c r="I9116" s="5">
        <v>9113</v>
      </c>
      <c r="J9116" s="8">
        <f t="shared" ca="1" si="570"/>
        <v>16</v>
      </c>
      <c r="K9116" s="7" t="str">
        <f t="shared" ca="1" si="568"/>
        <v>LOSE</v>
      </c>
      <c r="L9116" s="8">
        <f t="shared" ca="1" si="569"/>
        <v>-1</v>
      </c>
      <c r="M9116" s="8">
        <f t="shared" ca="1" si="571"/>
        <v>-545</v>
      </c>
      <c r="N9116" s="32">
        <f ca="1">SUM(L$4:L9116)/I9116</f>
        <v>-5.9804674640623286E-2</v>
      </c>
      <c r="O9116" s="46">
        <f ca="1">_xlfn.VAR.P(L$4:L9116)</f>
        <v>32.963064463109937</v>
      </c>
      <c r="P9116" s="33">
        <f ca="1">COUNTIF(K$4:K9116, "WIN")/I9116</f>
        <v>2.6116536815538244E-2</v>
      </c>
    </row>
    <row r="9117" spans="9:16" x14ac:dyDescent="0.25">
      <c r="I9117" s="5">
        <v>9114</v>
      </c>
      <c r="J9117" s="8">
        <f t="shared" ca="1" si="570"/>
        <v>2</v>
      </c>
      <c r="K9117" s="7" t="str">
        <f t="shared" ca="1" si="568"/>
        <v>LOSE</v>
      </c>
      <c r="L9117" s="8">
        <f t="shared" ca="1" si="569"/>
        <v>-1</v>
      </c>
      <c r="M9117" s="8">
        <f t="shared" ca="1" si="571"/>
        <v>-546</v>
      </c>
      <c r="N9117" s="32">
        <f ca="1">SUM(L$4:L9117)/I9117</f>
        <v>-5.9907834101382486E-2</v>
      </c>
      <c r="O9117" s="46">
        <f ca="1">_xlfn.VAR.P(L$4:L9117)</f>
        <v>32.959544691966279</v>
      </c>
      <c r="P9117" s="33">
        <f ca="1">COUNTIF(K$4:K9117, "WIN")/I9117</f>
        <v>2.6113671274961597E-2</v>
      </c>
    </row>
    <row r="9118" spans="9:16" x14ac:dyDescent="0.25">
      <c r="I9118" s="5">
        <v>9115</v>
      </c>
      <c r="J9118" s="8">
        <f t="shared" ca="1" si="570"/>
        <v>18</v>
      </c>
      <c r="K9118" s="7" t="str">
        <f t="shared" ca="1" si="568"/>
        <v>LOSE</v>
      </c>
      <c r="L9118" s="8">
        <f t="shared" ca="1" si="569"/>
        <v>-1</v>
      </c>
      <c r="M9118" s="8">
        <f t="shared" ca="1" si="571"/>
        <v>-547</v>
      </c>
      <c r="N9118" s="32">
        <f ca="1">SUM(L$4:L9118)/I9118</f>
        <v>-6.0010970927043335E-2</v>
      </c>
      <c r="O9118" s="46">
        <f ca="1">_xlfn.VAR.P(L$4:L9118)</f>
        <v>32.95602567184892</v>
      </c>
      <c r="P9118" s="33">
        <f ca="1">COUNTIF(K$4:K9118, "WIN")/I9118</f>
        <v>2.6110806363137683E-2</v>
      </c>
    </row>
    <row r="9119" spans="9:16" x14ac:dyDescent="0.25">
      <c r="I9119" s="5">
        <v>9116</v>
      </c>
      <c r="J9119" s="8">
        <f t="shared" ca="1" si="570"/>
        <v>28</v>
      </c>
      <c r="K9119" s="7" t="str">
        <f t="shared" ca="1" si="568"/>
        <v>LOSE</v>
      </c>
      <c r="L9119" s="8">
        <f t="shared" ca="1" si="569"/>
        <v>-1</v>
      </c>
      <c r="M9119" s="8">
        <f t="shared" ca="1" si="571"/>
        <v>-548</v>
      </c>
      <c r="N9119" s="32">
        <f ca="1">SUM(L$4:L9119)/I9119</f>
        <v>-6.0114085125054846E-2</v>
      </c>
      <c r="O9119" s="46">
        <f ca="1">_xlfn.VAR.P(L$4:L9119)</f>
        <v>32.95250740251771</v>
      </c>
      <c r="P9119" s="33">
        <f ca="1">COUNTIF(K$4:K9119, "WIN")/I9119</f>
        <v>2.6107942079859586E-2</v>
      </c>
    </row>
    <row r="9120" spans="9:16" x14ac:dyDescent="0.25">
      <c r="I9120" s="5">
        <v>9117</v>
      </c>
      <c r="J9120" s="8">
        <f t="shared" ca="1" si="570"/>
        <v>29</v>
      </c>
      <c r="K9120" s="7" t="str">
        <f t="shared" ca="1" si="568"/>
        <v>LOSE</v>
      </c>
      <c r="L9120" s="8">
        <f t="shared" ca="1" si="569"/>
        <v>-1</v>
      </c>
      <c r="M9120" s="8">
        <f t="shared" ca="1" si="571"/>
        <v>-549</v>
      </c>
      <c r="N9120" s="32">
        <f ca="1">SUM(L$4:L9120)/I9120</f>
        <v>-6.0217176702862786E-2</v>
      </c>
      <c r="O9120" s="46">
        <f ca="1">_xlfn.VAR.P(L$4:L9120)</f>
        <v>32.948989883732601</v>
      </c>
      <c r="P9120" s="33">
        <f ca="1">COUNTIF(K$4:K9120, "WIN")/I9120</f>
        <v>2.6105078424920478E-2</v>
      </c>
    </row>
    <row r="9121" spans="9:16" x14ac:dyDescent="0.25">
      <c r="I9121" s="5">
        <v>9118</v>
      </c>
      <c r="J9121" s="8">
        <f t="shared" ca="1" si="570"/>
        <v>24</v>
      </c>
      <c r="K9121" s="7" t="str">
        <f t="shared" ca="1" si="568"/>
        <v>LOSE</v>
      </c>
      <c r="L9121" s="8">
        <f t="shared" ca="1" si="569"/>
        <v>-1</v>
      </c>
      <c r="M9121" s="8">
        <f t="shared" ca="1" si="571"/>
        <v>-550</v>
      </c>
      <c r="N9121" s="32">
        <f ca="1">SUM(L$4:L9121)/I9121</f>
        <v>-6.0320245667909632E-2</v>
      </c>
      <c r="O9121" s="46">
        <f ca="1">_xlfn.VAR.P(L$4:L9121)</f>
        <v>32.945473115253634</v>
      </c>
      <c r="P9121" s="33">
        <f ca="1">COUNTIF(K$4:K9121, "WIN")/I9121</f>
        <v>2.610221539811362E-2</v>
      </c>
    </row>
    <row r="9122" spans="9:16" x14ac:dyDescent="0.25">
      <c r="I9122" s="5">
        <v>9119</v>
      </c>
      <c r="J9122" s="8">
        <f t="shared" ca="1" si="570"/>
        <v>35</v>
      </c>
      <c r="K9122" s="7" t="str">
        <f t="shared" ca="1" si="568"/>
        <v>LOSE</v>
      </c>
      <c r="L9122" s="8">
        <f t="shared" ca="1" si="569"/>
        <v>-1</v>
      </c>
      <c r="M9122" s="8">
        <f t="shared" ca="1" si="571"/>
        <v>-551</v>
      </c>
      <c r="N9122" s="32">
        <f ca="1">SUM(L$4:L9122)/I9122</f>
        <v>-6.0423292027634606E-2</v>
      </c>
      <c r="O9122" s="46">
        <f ca="1">_xlfn.VAR.P(L$4:L9122)</f>
        <v>32.941957096840966</v>
      </c>
      <c r="P9122" s="33">
        <f ca="1">COUNTIF(K$4:K9122, "WIN")/I9122</f>
        <v>2.6099352999232373E-2</v>
      </c>
    </row>
    <row r="9123" spans="9:16" x14ac:dyDescent="0.25">
      <c r="I9123" s="5">
        <v>9120</v>
      </c>
      <c r="J9123" s="8">
        <f t="shared" ca="1" si="570"/>
        <v>24</v>
      </c>
      <c r="K9123" s="7" t="str">
        <f t="shared" ca="1" si="568"/>
        <v>LOSE</v>
      </c>
      <c r="L9123" s="8">
        <f t="shared" ca="1" si="569"/>
        <v>-1</v>
      </c>
      <c r="M9123" s="8">
        <f t="shared" ca="1" si="571"/>
        <v>-552</v>
      </c>
      <c r="N9123" s="32">
        <f ca="1">SUM(L$4:L9123)/I9123</f>
        <v>-6.0526315789473685E-2</v>
      </c>
      <c r="O9123" s="46">
        <f ca="1">_xlfn.VAR.P(L$4:L9123)</f>
        <v>32.938441828254845</v>
      </c>
      <c r="P9123" s="33">
        <f ca="1">COUNTIF(K$4:K9123, "WIN")/I9123</f>
        <v>2.6096491228070177E-2</v>
      </c>
    </row>
    <row r="9124" spans="9:16" x14ac:dyDescent="0.25">
      <c r="I9124" s="5">
        <v>9121</v>
      </c>
      <c r="J9124" s="8">
        <f t="shared" ca="1" si="570"/>
        <v>3</v>
      </c>
      <c r="K9124" s="7" t="str">
        <f t="shared" ca="1" si="568"/>
        <v>LOSE</v>
      </c>
      <c r="L9124" s="8">
        <f t="shared" ca="1" si="569"/>
        <v>-1</v>
      </c>
      <c r="M9124" s="8">
        <f t="shared" ca="1" si="571"/>
        <v>-553</v>
      </c>
      <c r="N9124" s="32">
        <f ca="1">SUM(L$4:L9124)/I9124</f>
        <v>-6.0629316960859554E-2</v>
      </c>
      <c r="O9124" s="46">
        <f ca="1">_xlfn.VAR.P(L$4:L9124)</f>
        <v>32.934927309255634</v>
      </c>
      <c r="P9124" s="33">
        <f ca="1">COUNTIF(K$4:K9124, "WIN")/I9124</f>
        <v>2.6093630084420567E-2</v>
      </c>
    </row>
    <row r="9125" spans="9:16" x14ac:dyDescent="0.25">
      <c r="I9125" s="5">
        <v>9122</v>
      </c>
      <c r="J9125" s="8">
        <f t="shared" ca="1" si="570"/>
        <v>34</v>
      </c>
      <c r="K9125" s="7" t="str">
        <f t="shared" ca="1" si="568"/>
        <v>LOSE</v>
      </c>
      <c r="L9125" s="8">
        <f t="shared" ca="1" si="569"/>
        <v>-1</v>
      </c>
      <c r="M9125" s="8">
        <f t="shared" ca="1" si="571"/>
        <v>-554</v>
      </c>
      <c r="N9125" s="32">
        <f ca="1">SUM(L$4:L9125)/I9125</f>
        <v>-6.073229554922166E-2</v>
      </c>
      <c r="O9125" s="46">
        <f ca="1">_xlfn.VAR.P(L$4:L9125)</f>
        <v>32.931413539603788</v>
      </c>
      <c r="P9125" s="33">
        <f ca="1">COUNTIF(K$4:K9125, "WIN")/I9125</f>
        <v>2.6090769568077175E-2</v>
      </c>
    </row>
    <row r="9126" spans="9:16" x14ac:dyDescent="0.25">
      <c r="I9126" s="5">
        <v>9123</v>
      </c>
      <c r="J9126" s="8">
        <f t="shared" ca="1" si="570"/>
        <v>6</v>
      </c>
      <c r="K9126" s="7" t="str">
        <f t="shared" ca="1" si="568"/>
        <v>LOSE</v>
      </c>
      <c r="L9126" s="8">
        <f t="shared" ca="1" si="569"/>
        <v>-1</v>
      </c>
      <c r="M9126" s="8">
        <f t="shared" ca="1" si="571"/>
        <v>-555</v>
      </c>
      <c r="N9126" s="32">
        <f ca="1">SUM(L$4:L9126)/I9126</f>
        <v>-6.0835251561986187E-2</v>
      </c>
      <c r="O9126" s="46">
        <f ca="1">_xlfn.VAR.P(L$4:L9126)</f>
        <v>32.927900519059861</v>
      </c>
      <c r="P9126" s="33">
        <f ca="1">COUNTIF(K$4:K9126, "WIN")/I9126</f>
        <v>2.6087909678833718E-2</v>
      </c>
    </row>
    <row r="9127" spans="9:16" x14ac:dyDescent="0.25">
      <c r="I9127" s="5">
        <v>9124</v>
      </c>
      <c r="J9127" s="8">
        <f t="shared" ca="1" si="570"/>
        <v>16</v>
      </c>
      <c r="K9127" s="7" t="str">
        <f t="shared" ca="1" si="568"/>
        <v>LOSE</v>
      </c>
      <c r="L9127" s="8">
        <f t="shared" ca="1" si="569"/>
        <v>-1</v>
      </c>
      <c r="M9127" s="8">
        <f t="shared" ca="1" si="571"/>
        <v>-556</v>
      </c>
      <c r="N9127" s="32">
        <f ca="1">SUM(L$4:L9127)/I9127</f>
        <v>-6.0938185006576065E-2</v>
      </c>
      <c r="O9127" s="46">
        <f ca="1">_xlfn.VAR.P(L$4:L9127)</f>
        <v>32.92438824738452</v>
      </c>
      <c r="P9127" s="33">
        <f ca="1">COUNTIF(K$4:K9127, "WIN")/I9127</f>
        <v>2.6085050416483999E-2</v>
      </c>
    </row>
    <row r="9128" spans="9:16" x14ac:dyDescent="0.25">
      <c r="I9128" s="5">
        <v>9125</v>
      </c>
      <c r="J9128" s="8">
        <f t="shared" ca="1" si="570"/>
        <v>14</v>
      </c>
      <c r="K9128" s="7" t="str">
        <f t="shared" ca="1" si="568"/>
        <v>LOSE</v>
      </c>
      <c r="L9128" s="8">
        <f t="shared" ca="1" si="569"/>
        <v>-1</v>
      </c>
      <c r="M9128" s="8">
        <f t="shared" ca="1" si="571"/>
        <v>-557</v>
      </c>
      <c r="N9128" s="32">
        <f ca="1">SUM(L$4:L9128)/I9128</f>
        <v>-6.1041095890410957E-2</v>
      </c>
      <c r="O9128" s="46">
        <f ca="1">_xlfn.VAR.P(L$4:L9128)</f>
        <v>32.920876724338527</v>
      </c>
      <c r="P9128" s="33">
        <f ca="1">COUNTIF(K$4:K9128, "WIN")/I9128</f>
        <v>2.6082191780821919E-2</v>
      </c>
    </row>
    <row r="9129" spans="9:16" x14ac:dyDescent="0.25">
      <c r="I9129" s="5">
        <v>9126</v>
      </c>
      <c r="J9129" s="8">
        <f t="shared" ca="1" si="570"/>
        <v>36</v>
      </c>
      <c r="K9129" s="7" t="str">
        <f t="shared" ca="1" si="568"/>
        <v>LOSE</v>
      </c>
      <c r="L9129" s="8">
        <f t="shared" ca="1" si="569"/>
        <v>-1</v>
      </c>
      <c r="M9129" s="8">
        <f t="shared" ca="1" si="571"/>
        <v>-558</v>
      </c>
      <c r="N9129" s="32">
        <f ca="1">SUM(L$4:L9129)/I9129</f>
        <v>-6.1143984220907298E-2</v>
      </c>
      <c r="O9129" s="46">
        <f ca="1">_xlfn.VAR.P(L$4:L9129)</f>
        <v>32.917365949682747</v>
      </c>
      <c r="P9129" s="33">
        <f ca="1">COUNTIF(K$4:K9129, "WIN")/I9129</f>
        <v>2.6079333771641462E-2</v>
      </c>
    </row>
    <row r="9130" spans="9:16" x14ac:dyDescent="0.25">
      <c r="I9130" s="5">
        <v>9127</v>
      </c>
      <c r="J9130" s="8">
        <f t="shared" ca="1" si="570"/>
        <v>3</v>
      </c>
      <c r="K9130" s="7" t="str">
        <f t="shared" ca="1" si="568"/>
        <v>LOSE</v>
      </c>
      <c r="L9130" s="8">
        <f t="shared" ca="1" si="569"/>
        <v>-1</v>
      </c>
      <c r="M9130" s="8">
        <f t="shared" ca="1" si="571"/>
        <v>-559</v>
      </c>
      <c r="N9130" s="32">
        <f ca="1">SUM(L$4:L9130)/I9130</f>
        <v>-6.1246850005478248E-2</v>
      </c>
      <c r="O9130" s="46">
        <f ca="1">_xlfn.VAR.P(L$4:L9130)</f>
        <v>32.913855923178147</v>
      </c>
      <c r="P9130" s="33">
        <f ca="1">COUNTIF(K$4:K9130, "WIN")/I9130</f>
        <v>2.6076476388736714E-2</v>
      </c>
    </row>
    <row r="9131" spans="9:16" x14ac:dyDescent="0.25">
      <c r="I9131" s="5">
        <v>9128</v>
      </c>
      <c r="J9131" s="8">
        <f t="shared" ca="1" si="570"/>
        <v>14</v>
      </c>
      <c r="K9131" s="7" t="str">
        <f t="shared" ca="1" si="568"/>
        <v>LOSE</v>
      </c>
      <c r="L9131" s="8">
        <f t="shared" ca="1" si="569"/>
        <v>-1</v>
      </c>
      <c r="M9131" s="8">
        <f t="shared" ca="1" si="571"/>
        <v>-560</v>
      </c>
      <c r="N9131" s="32">
        <f ca="1">SUM(L$4:L9131)/I9131</f>
        <v>-6.1349693251533742E-2</v>
      </c>
      <c r="O9131" s="46">
        <f ca="1">_xlfn.VAR.P(L$4:L9131)</f>
        <v>32.910346644585793</v>
      </c>
      <c r="P9131" s="33">
        <f ca="1">COUNTIF(K$4:K9131, "WIN")/I9131</f>
        <v>2.6073619631901839E-2</v>
      </c>
    </row>
    <row r="9132" spans="9:16" x14ac:dyDescent="0.25">
      <c r="I9132" s="5">
        <v>9129</v>
      </c>
      <c r="J9132" s="8">
        <f t="shared" ca="1" si="570"/>
        <v>11</v>
      </c>
      <c r="K9132" s="7" t="str">
        <f t="shared" ca="1" si="568"/>
        <v>LOSE</v>
      </c>
      <c r="L9132" s="8">
        <f t="shared" ca="1" si="569"/>
        <v>-1</v>
      </c>
      <c r="M9132" s="8">
        <f t="shared" ca="1" si="571"/>
        <v>-561</v>
      </c>
      <c r="N9132" s="32">
        <f ca="1">SUM(L$4:L9132)/I9132</f>
        <v>-6.1452513966480445E-2</v>
      </c>
      <c r="O9132" s="46">
        <f ca="1">_xlfn.VAR.P(L$4:L9132)</f>
        <v>32.906838113666865</v>
      </c>
      <c r="P9132" s="33">
        <f ca="1">COUNTIF(K$4:K9132, "WIN")/I9132</f>
        <v>2.6070763500931099E-2</v>
      </c>
    </row>
    <row r="9133" spans="9:16" x14ac:dyDescent="0.25">
      <c r="I9133" s="5">
        <v>9130</v>
      </c>
      <c r="J9133" s="8">
        <f t="shared" ca="1" si="570"/>
        <v>32</v>
      </c>
      <c r="K9133" s="7" t="str">
        <f t="shared" ca="1" si="568"/>
        <v>LOSE</v>
      </c>
      <c r="L9133" s="8">
        <f t="shared" ca="1" si="569"/>
        <v>-1</v>
      </c>
      <c r="M9133" s="8">
        <f t="shared" ca="1" si="571"/>
        <v>-562</v>
      </c>
      <c r="N9133" s="32">
        <f ca="1">SUM(L$4:L9133)/I9133</f>
        <v>-6.1555312157721795E-2</v>
      </c>
      <c r="O9133" s="46">
        <f ca="1">_xlfn.VAR.P(L$4:L9133)</f>
        <v>32.903330330182627</v>
      </c>
      <c r="P9133" s="33">
        <f ca="1">COUNTIF(K$4:K9133, "WIN")/I9133</f>
        <v>2.6067907995618839E-2</v>
      </c>
    </row>
    <row r="9134" spans="9:16" x14ac:dyDescent="0.25">
      <c r="I9134" s="5">
        <v>9131</v>
      </c>
      <c r="J9134" s="8">
        <f t="shared" ca="1" si="570"/>
        <v>27</v>
      </c>
      <c r="K9134" s="7" t="str">
        <f t="shared" ca="1" si="568"/>
        <v>LOSE</v>
      </c>
      <c r="L9134" s="8">
        <f t="shared" ca="1" si="569"/>
        <v>-1</v>
      </c>
      <c r="M9134" s="8">
        <f t="shared" ca="1" si="571"/>
        <v>-563</v>
      </c>
      <c r="N9134" s="32">
        <f ca="1">SUM(L$4:L9134)/I9134</f>
        <v>-6.1658087832657978E-2</v>
      </c>
      <c r="O9134" s="46">
        <f ca="1">_xlfn.VAR.P(L$4:L9134)</f>
        <v>32.89982329389445</v>
      </c>
      <c r="P9134" s="33">
        <f ca="1">COUNTIF(K$4:K9134, "WIN")/I9134</f>
        <v>2.60650531157595E-2</v>
      </c>
    </row>
    <row r="9135" spans="9:16" x14ac:dyDescent="0.25">
      <c r="I9135" s="5">
        <v>9132</v>
      </c>
      <c r="J9135" s="8">
        <f t="shared" ca="1" si="570"/>
        <v>10</v>
      </c>
      <c r="K9135" s="7" t="str">
        <f t="shared" ca="1" si="568"/>
        <v>LOSE</v>
      </c>
      <c r="L9135" s="8">
        <f t="shared" ca="1" si="569"/>
        <v>-1</v>
      </c>
      <c r="M9135" s="8">
        <f t="shared" ca="1" si="571"/>
        <v>-564</v>
      </c>
      <c r="N9135" s="32">
        <f ca="1">SUM(L$4:L9135)/I9135</f>
        <v>-6.1760840998685937E-2</v>
      </c>
      <c r="O9135" s="46">
        <f ca="1">_xlfn.VAR.P(L$4:L9135)</f>
        <v>32.896317004563812</v>
      </c>
      <c r="P9135" s="33">
        <f ca="1">COUNTIF(K$4:K9135, "WIN")/I9135</f>
        <v>2.6062198861147613E-2</v>
      </c>
    </row>
    <row r="9136" spans="9:16" x14ac:dyDescent="0.25">
      <c r="I9136" s="5">
        <v>9133</v>
      </c>
      <c r="J9136" s="8">
        <f t="shared" ca="1" si="570"/>
        <v>0</v>
      </c>
      <c r="K9136" s="7" t="str">
        <f t="shared" ca="1" si="568"/>
        <v>LOSE</v>
      </c>
      <c r="L9136" s="8">
        <f t="shared" ca="1" si="569"/>
        <v>-1</v>
      </c>
      <c r="M9136" s="8">
        <f t="shared" ca="1" si="571"/>
        <v>-565</v>
      </c>
      <c r="N9136" s="32">
        <f ca="1">SUM(L$4:L9136)/I9136</f>
        <v>-6.1863571663199383E-2</v>
      </c>
      <c r="O9136" s="46">
        <f ca="1">_xlfn.VAR.P(L$4:L9136)</f>
        <v>32.892811461952292</v>
      </c>
      <c r="P9136" s="33">
        <f ca="1">COUNTIF(K$4:K9136, "WIN")/I9136</f>
        <v>2.6059345231577796E-2</v>
      </c>
    </row>
    <row r="9137" spans="9:16" x14ac:dyDescent="0.25">
      <c r="I9137" s="5">
        <v>9134</v>
      </c>
      <c r="J9137" s="8">
        <f t="shared" ca="1" si="570"/>
        <v>26</v>
      </c>
      <c r="K9137" s="7" t="str">
        <f t="shared" ca="1" si="568"/>
        <v>LOSE</v>
      </c>
      <c r="L9137" s="8">
        <f t="shared" ca="1" si="569"/>
        <v>-1</v>
      </c>
      <c r="M9137" s="8">
        <f t="shared" ca="1" si="571"/>
        <v>-566</v>
      </c>
      <c r="N9137" s="32">
        <f ca="1">SUM(L$4:L9137)/I9137</f>
        <v>-6.1966279833588787E-2</v>
      </c>
      <c r="O9137" s="46">
        <f ca="1">_xlfn.VAR.P(L$4:L9137)</f>
        <v>32.889306665821564</v>
      </c>
      <c r="P9137" s="33">
        <f ca="1">COUNTIF(K$4:K9137, "WIN")/I9137</f>
        <v>2.6056492226844755E-2</v>
      </c>
    </row>
    <row r="9138" spans="9:16" x14ac:dyDescent="0.25">
      <c r="I9138" s="5">
        <v>9135</v>
      </c>
      <c r="J9138" s="8">
        <f t="shared" ca="1" si="570"/>
        <v>13</v>
      </c>
      <c r="K9138" s="7" t="str">
        <f t="shared" ca="1" si="568"/>
        <v>LOSE</v>
      </c>
      <c r="L9138" s="8">
        <f t="shared" ca="1" si="569"/>
        <v>-1</v>
      </c>
      <c r="M9138" s="8">
        <f t="shared" ca="1" si="571"/>
        <v>-567</v>
      </c>
      <c r="N9138" s="32">
        <f ca="1">SUM(L$4:L9138)/I9138</f>
        <v>-6.2068965517241378E-2</v>
      </c>
      <c r="O9138" s="46">
        <f ca="1">_xlfn.VAR.P(L$4:L9138)</f>
        <v>32.885802615933414</v>
      </c>
      <c r="P9138" s="33">
        <f ca="1">COUNTIF(K$4:K9138, "WIN")/I9138</f>
        <v>2.6053639846743294E-2</v>
      </c>
    </row>
    <row r="9139" spans="9:16" x14ac:dyDescent="0.25">
      <c r="I9139" s="5">
        <v>9136</v>
      </c>
      <c r="J9139" s="8">
        <f t="shared" ca="1" si="570"/>
        <v>13</v>
      </c>
      <c r="K9139" s="7" t="str">
        <f t="shared" ca="1" si="568"/>
        <v>LOSE</v>
      </c>
      <c r="L9139" s="8">
        <f t="shared" ca="1" si="569"/>
        <v>-1</v>
      </c>
      <c r="M9139" s="8">
        <f t="shared" ca="1" si="571"/>
        <v>-568</v>
      </c>
      <c r="N9139" s="32">
        <f ca="1">SUM(L$4:L9139)/I9139</f>
        <v>-6.2171628721541153E-2</v>
      </c>
      <c r="O9139" s="46">
        <f ca="1">_xlfn.VAR.P(L$4:L9139)</f>
        <v>32.88229931204971</v>
      </c>
      <c r="P9139" s="33">
        <f ca="1">COUNTIF(K$4:K9139, "WIN")/I9139</f>
        <v>2.6050788091068301E-2</v>
      </c>
    </row>
    <row r="9140" spans="9:16" x14ac:dyDescent="0.25">
      <c r="I9140" s="5">
        <v>9137</v>
      </c>
      <c r="J9140" s="8">
        <f t="shared" ca="1" si="570"/>
        <v>15</v>
      </c>
      <c r="K9140" s="7" t="str">
        <f t="shared" ca="1" si="568"/>
        <v>LOSE</v>
      </c>
      <c r="L9140" s="8">
        <f t="shared" ca="1" si="569"/>
        <v>-1</v>
      </c>
      <c r="M9140" s="8">
        <f t="shared" ca="1" si="571"/>
        <v>-569</v>
      </c>
      <c r="N9140" s="32">
        <f ca="1">SUM(L$4:L9140)/I9140</f>
        <v>-6.2274269453868887E-2</v>
      </c>
      <c r="O9140" s="46">
        <f ca="1">_xlfn.VAR.P(L$4:L9140)</f>
        <v>32.878796753932448</v>
      </c>
      <c r="P9140" s="33">
        <f ca="1">COUNTIF(K$4:K9140, "WIN")/I9140</f>
        <v>2.6047936959614753E-2</v>
      </c>
    </row>
    <row r="9141" spans="9:16" x14ac:dyDescent="0.25">
      <c r="I9141" s="5">
        <v>9138</v>
      </c>
      <c r="J9141" s="8">
        <f t="shared" ca="1" si="570"/>
        <v>7</v>
      </c>
      <c r="K9141" s="7" t="str">
        <f t="shared" ca="1" si="568"/>
        <v>WIN</v>
      </c>
      <c r="L9141" s="8">
        <f t="shared" ca="1" si="569"/>
        <v>35</v>
      </c>
      <c r="M9141" s="8">
        <f t="shared" ca="1" si="571"/>
        <v>-534</v>
      </c>
      <c r="N9141" s="32">
        <f ca="1">SUM(L$4:L9141)/I9141</f>
        <v>-5.8437294812869335E-2</v>
      </c>
      <c r="O9141" s="46">
        <f ca="1">_xlfn.VAR.P(L$4:L9141)</f>
        <v>33.009717058937397</v>
      </c>
      <c r="P9141" s="33">
        <f ca="1">COUNTIF(K$4:K9141, "WIN")/I9141</f>
        <v>2.6154519588531409E-2</v>
      </c>
    </row>
    <row r="9142" spans="9:16" x14ac:dyDescent="0.25">
      <c r="I9142" s="5">
        <v>9139</v>
      </c>
      <c r="J9142" s="8">
        <f t="shared" ca="1" si="570"/>
        <v>18</v>
      </c>
      <c r="K9142" s="7" t="str">
        <f t="shared" ca="1" si="568"/>
        <v>LOSE</v>
      </c>
      <c r="L9142" s="8">
        <f t="shared" ca="1" si="569"/>
        <v>-1</v>
      </c>
      <c r="M9142" s="8">
        <f t="shared" ca="1" si="571"/>
        <v>-535</v>
      </c>
      <c r="N9142" s="32">
        <f ca="1">SUM(L$4:L9142)/I9142</f>
        <v>-5.8540321698216435E-2</v>
      </c>
      <c r="O9142" s="46">
        <f ca="1">_xlfn.VAR.P(L$4:L9142)</f>
        <v>33.006202092996112</v>
      </c>
      <c r="P9142" s="33">
        <f ca="1">COUNTIF(K$4:K9142, "WIN")/I9142</f>
        <v>2.6151657730605099E-2</v>
      </c>
    </row>
    <row r="9143" spans="9:16" x14ac:dyDescent="0.25">
      <c r="I9143" s="5">
        <v>9140</v>
      </c>
      <c r="J9143" s="8">
        <f t="shared" ca="1" si="570"/>
        <v>4</v>
      </c>
      <c r="K9143" s="7" t="str">
        <f t="shared" ca="1" si="568"/>
        <v>LOSE</v>
      </c>
      <c r="L9143" s="8">
        <f t="shared" ca="1" si="569"/>
        <v>-1</v>
      </c>
      <c r="M9143" s="8">
        <f t="shared" ca="1" si="571"/>
        <v>-536</v>
      </c>
      <c r="N9143" s="32">
        <f ca="1">SUM(L$4:L9143)/I9143</f>
        <v>-5.8643326039387308E-2</v>
      </c>
      <c r="O9143" s="46">
        <f ca="1">_xlfn.VAR.P(L$4:L9143)</f>
        <v>33.002687874971869</v>
      </c>
      <c r="P9143" s="33">
        <f ca="1">COUNTIF(K$4:K9143, "WIN")/I9143</f>
        <v>2.6148796498905908E-2</v>
      </c>
    </row>
    <row r="9144" spans="9:16" x14ac:dyDescent="0.25">
      <c r="I9144" s="5">
        <v>9141</v>
      </c>
      <c r="J9144" s="8">
        <f t="shared" ca="1" si="570"/>
        <v>25</v>
      </c>
      <c r="K9144" s="7" t="str">
        <f t="shared" ca="1" si="568"/>
        <v>LOSE</v>
      </c>
      <c r="L9144" s="8">
        <f t="shared" ca="1" si="569"/>
        <v>-1</v>
      </c>
      <c r="M9144" s="8">
        <f t="shared" ca="1" si="571"/>
        <v>-537</v>
      </c>
      <c r="N9144" s="32">
        <f ca="1">SUM(L$4:L9144)/I9144</f>
        <v>-5.8746307843780765E-2</v>
      </c>
      <c r="O9144" s="46">
        <f ca="1">_xlfn.VAR.P(L$4:L9144)</f>
        <v>32.999174404626174</v>
      </c>
      <c r="P9144" s="33">
        <f ca="1">COUNTIF(K$4:K9144, "WIN")/I9144</f>
        <v>2.6145935893228313E-2</v>
      </c>
    </row>
    <row r="9145" spans="9:16" x14ac:dyDescent="0.25">
      <c r="I9145" s="5">
        <v>9142</v>
      </c>
      <c r="J9145" s="8">
        <f t="shared" ca="1" si="570"/>
        <v>0</v>
      </c>
      <c r="K9145" s="7" t="str">
        <f t="shared" ca="1" si="568"/>
        <v>LOSE</v>
      </c>
      <c r="L9145" s="8">
        <f t="shared" ca="1" si="569"/>
        <v>-1</v>
      </c>
      <c r="M9145" s="8">
        <f t="shared" ca="1" si="571"/>
        <v>-538</v>
      </c>
      <c r="N9145" s="32">
        <f ca="1">SUM(L$4:L9145)/I9145</f>
        <v>-5.8849267118792389E-2</v>
      </c>
      <c r="O9145" s="46">
        <f ca="1">_xlfn.VAR.P(L$4:L9145)</f>
        <v>32.995661681720641</v>
      </c>
      <c r="P9145" s="33">
        <f ca="1">COUNTIF(K$4:K9145, "WIN")/I9145</f>
        <v>2.6143075913366877E-2</v>
      </c>
    </row>
    <row r="9146" spans="9:16" x14ac:dyDescent="0.25">
      <c r="I9146" s="5">
        <v>9143</v>
      </c>
      <c r="J9146" s="8">
        <f t="shared" ca="1" si="570"/>
        <v>18</v>
      </c>
      <c r="K9146" s="7" t="str">
        <f t="shared" ca="1" si="568"/>
        <v>LOSE</v>
      </c>
      <c r="L9146" s="8">
        <f t="shared" ca="1" si="569"/>
        <v>-1</v>
      </c>
      <c r="M9146" s="8">
        <f t="shared" ca="1" si="571"/>
        <v>-539</v>
      </c>
      <c r="N9146" s="32">
        <f ca="1">SUM(L$4:L9146)/I9146</f>
        <v>-5.8952203871814504E-2</v>
      </c>
      <c r="O9146" s="46">
        <f ca="1">_xlfn.VAR.P(L$4:L9146)</f>
        <v>32.99214970601696</v>
      </c>
      <c r="P9146" s="33">
        <f ca="1">COUNTIF(K$4:K9146, "WIN")/I9146</f>
        <v>2.6140216559116265E-2</v>
      </c>
    </row>
    <row r="9147" spans="9:16" x14ac:dyDescent="0.25">
      <c r="I9147" s="5">
        <v>9144</v>
      </c>
      <c r="J9147" s="8">
        <f t="shared" ca="1" si="570"/>
        <v>19</v>
      </c>
      <c r="K9147" s="7" t="str">
        <f t="shared" ca="1" si="568"/>
        <v>LOSE</v>
      </c>
      <c r="L9147" s="8">
        <f t="shared" ca="1" si="569"/>
        <v>-1</v>
      </c>
      <c r="M9147" s="8">
        <f t="shared" ca="1" si="571"/>
        <v>-540</v>
      </c>
      <c r="N9147" s="32">
        <f ca="1">SUM(L$4:L9147)/I9147</f>
        <v>-5.905511811023622E-2</v>
      </c>
      <c r="O9147" s="46">
        <f ca="1">_xlfn.VAR.P(L$4:L9147)</f>
        <v>32.988638477276957</v>
      </c>
      <c r="P9147" s="33">
        <f ca="1">COUNTIF(K$4:K9147, "WIN")/I9147</f>
        <v>2.6137357830271216E-2</v>
      </c>
    </row>
    <row r="9148" spans="9:16" x14ac:dyDescent="0.25">
      <c r="I9148" s="5">
        <v>9145</v>
      </c>
      <c r="J9148" s="8">
        <f t="shared" ca="1" si="570"/>
        <v>25</v>
      </c>
      <c r="K9148" s="7" t="str">
        <f t="shared" ca="1" si="568"/>
        <v>LOSE</v>
      </c>
      <c r="L9148" s="8">
        <f t="shared" ca="1" si="569"/>
        <v>-1</v>
      </c>
      <c r="M9148" s="8">
        <f t="shared" ca="1" si="571"/>
        <v>-541</v>
      </c>
      <c r="N9148" s="32">
        <f ca="1">SUM(L$4:L9148)/I9148</f>
        <v>-5.9158009841443412E-2</v>
      </c>
      <c r="O9148" s="46">
        <f ca="1">_xlfn.VAR.P(L$4:L9148)</f>
        <v>32.985127995262523</v>
      </c>
      <c r="P9148" s="33">
        <f ca="1">COUNTIF(K$4:K9148, "WIN")/I9148</f>
        <v>2.6134499726626573E-2</v>
      </c>
    </row>
    <row r="9149" spans="9:16" x14ac:dyDescent="0.25">
      <c r="I9149" s="5">
        <v>9146</v>
      </c>
      <c r="J9149" s="8">
        <f t="shared" ca="1" si="570"/>
        <v>15</v>
      </c>
      <c r="K9149" s="7" t="str">
        <f t="shared" ca="1" si="568"/>
        <v>LOSE</v>
      </c>
      <c r="L9149" s="8">
        <f t="shared" ca="1" si="569"/>
        <v>-1</v>
      </c>
      <c r="M9149" s="8">
        <f t="shared" ca="1" si="571"/>
        <v>-542</v>
      </c>
      <c r="N9149" s="32">
        <f ca="1">SUM(L$4:L9149)/I9149</f>
        <v>-5.9260879072818719E-2</v>
      </c>
      <c r="O9149" s="46">
        <f ca="1">_xlfn.VAR.P(L$4:L9149)</f>
        <v>32.981618259735683</v>
      </c>
      <c r="P9149" s="33">
        <f ca="1">COUNTIF(K$4:K9149, "WIN")/I9149</f>
        <v>2.6131642247977257E-2</v>
      </c>
    </row>
    <row r="9150" spans="9:16" x14ac:dyDescent="0.25">
      <c r="I9150" s="5">
        <v>9147</v>
      </c>
      <c r="J9150" s="8">
        <f t="shared" ca="1" si="570"/>
        <v>19</v>
      </c>
      <c r="K9150" s="7" t="str">
        <f t="shared" ca="1" si="568"/>
        <v>LOSE</v>
      </c>
      <c r="L9150" s="8">
        <f t="shared" ca="1" si="569"/>
        <v>-1</v>
      </c>
      <c r="M9150" s="8">
        <f t="shared" ca="1" si="571"/>
        <v>-543</v>
      </c>
      <c r="N9150" s="32">
        <f ca="1">SUM(L$4:L9150)/I9150</f>
        <v>-5.9363725811741555E-2</v>
      </c>
      <c r="O9150" s="46">
        <f ca="1">_xlfn.VAR.P(L$4:L9150)</f>
        <v>32.978109270458539</v>
      </c>
      <c r="P9150" s="33">
        <f ca="1">COUNTIF(K$4:K9150, "WIN")/I9150</f>
        <v>2.6128785394118292E-2</v>
      </c>
    </row>
    <row r="9151" spans="9:16" x14ac:dyDescent="0.25">
      <c r="I9151" s="5">
        <v>9148</v>
      </c>
      <c r="J9151" s="8">
        <f t="shared" ca="1" si="570"/>
        <v>15</v>
      </c>
      <c r="K9151" s="7" t="str">
        <f t="shared" ca="1" si="568"/>
        <v>LOSE</v>
      </c>
      <c r="L9151" s="8">
        <f t="shared" ca="1" si="569"/>
        <v>-1</v>
      </c>
      <c r="M9151" s="8">
        <f t="shared" ca="1" si="571"/>
        <v>-544</v>
      </c>
      <c r="N9151" s="32">
        <f ca="1">SUM(L$4:L9151)/I9151</f>
        <v>-5.9466550065588104E-2</v>
      </c>
      <c r="O9151" s="46">
        <f ca="1">_xlfn.VAR.P(L$4:L9151)</f>
        <v>32.974601027193302</v>
      </c>
      <c r="P9151" s="33">
        <f ca="1">COUNTIF(K$4:K9151, "WIN")/I9151</f>
        <v>2.6125929164844776E-2</v>
      </c>
    </row>
    <row r="9152" spans="9:16" x14ac:dyDescent="0.25">
      <c r="I9152" s="5">
        <v>9149</v>
      </c>
      <c r="J9152" s="8">
        <f t="shared" ca="1" si="570"/>
        <v>29</v>
      </c>
      <c r="K9152" s="7" t="str">
        <f t="shared" ca="1" si="568"/>
        <v>LOSE</v>
      </c>
      <c r="L9152" s="8">
        <f t="shared" ca="1" si="569"/>
        <v>-1</v>
      </c>
      <c r="M9152" s="8">
        <f t="shared" ca="1" si="571"/>
        <v>-545</v>
      </c>
      <c r="N9152" s="32">
        <f ca="1">SUM(L$4:L9152)/I9152</f>
        <v>-5.9569351841731337E-2</v>
      </c>
      <c r="O9152" s="46">
        <f ca="1">_xlfn.VAR.P(L$4:L9152)</f>
        <v>32.971093529702287</v>
      </c>
      <c r="P9152" s="33">
        <f ca="1">COUNTIF(K$4:K9152, "WIN")/I9152</f>
        <v>2.6123073559951908E-2</v>
      </c>
    </row>
    <row r="9153" spans="9:16" x14ac:dyDescent="0.25">
      <c r="I9153" s="5">
        <v>9150</v>
      </c>
      <c r="J9153" s="8">
        <f t="shared" ca="1" si="570"/>
        <v>31</v>
      </c>
      <c r="K9153" s="7" t="str">
        <f t="shared" ca="1" si="568"/>
        <v>LOSE</v>
      </c>
      <c r="L9153" s="8">
        <f t="shared" ca="1" si="569"/>
        <v>-1</v>
      </c>
      <c r="M9153" s="8">
        <f t="shared" ca="1" si="571"/>
        <v>-546</v>
      </c>
      <c r="N9153" s="32">
        <f ca="1">SUM(L$4:L9153)/I9153</f>
        <v>-5.9672131147540983E-2</v>
      </c>
      <c r="O9153" s="46">
        <f ca="1">_xlfn.VAR.P(L$4:L9153)</f>
        <v>32.967586777747918</v>
      </c>
      <c r="P9153" s="33">
        <f ca="1">COUNTIF(K$4:K9153, "WIN")/I9153</f>
        <v>2.6120218579234973E-2</v>
      </c>
    </row>
    <row r="9154" spans="9:16" x14ac:dyDescent="0.25">
      <c r="I9154" s="5">
        <v>9151</v>
      </c>
      <c r="J9154" s="8">
        <f t="shared" ca="1" si="570"/>
        <v>27</v>
      </c>
      <c r="K9154" s="7" t="str">
        <f t="shared" ca="1" si="568"/>
        <v>LOSE</v>
      </c>
      <c r="L9154" s="8">
        <f t="shared" ca="1" si="569"/>
        <v>-1</v>
      </c>
      <c r="M9154" s="8">
        <f t="shared" ca="1" si="571"/>
        <v>-547</v>
      </c>
      <c r="N9154" s="32">
        <f ca="1">SUM(L$4:L9154)/I9154</f>
        <v>-5.9774887990383566E-2</v>
      </c>
      <c r="O9154" s="46">
        <f ca="1">_xlfn.VAR.P(L$4:L9154)</f>
        <v>32.964080771092696</v>
      </c>
      <c r="P9154" s="33">
        <f ca="1">COUNTIF(K$4:K9154, "WIN")/I9154</f>
        <v>2.6117364222489347E-2</v>
      </c>
    </row>
    <row r="9155" spans="9:16" x14ac:dyDescent="0.25">
      <c r="I9155" s="5">
        <v>9152</v>
      </c>
      <c r="J9155" s="8">
        <f t="shared" ca="1" si="570"/>
        <v>22</v>
      </c>
      <c r="K9155" s="7" t="str">
        <f t="shared" ca="1" si="568"/>
        <v>LOSE</v>
      </c>
      <c r="L9155" s="8">
        <f t="shared" ca="1" si="569"/>
        <v>-1</v>
      </c>
      <c r="M9155" s="8">
        <f t="shared" ca="1" si="571"/>
        <v>-548</v>
      </c>
      <c r="N9155" s="32">
        <f ca="1">SUM(L$4:L9155)/I9155</f>
        <v>-5.9877622377622376E-2</v>
      </c>
      <c r="O9155" s="46">
        <f ca="1">_xlfn.VAR.P(L$4:L9155)</f>
        <v>32.960575509499243</v>
      </c>
      <c r="P9155" s="33">
        <f ca="1">COUNTIF(K$4:K9155, "WIN")/I9155</f>
        <v>2.6114510489510488E-2</v>
      </c>
    </row>
    <row r="9156" spans="9:16" x14ac:dyDescent="0.25">
      <c r="I9156" s="5">
        <v>9153</v>
      </c>
      <c r="J9156" s="8">
        <f t="shared" ca="1" si="570"/>
        <v>26</v>
      </c>
      <c r="K9156" s="7" t="str">
        <f t="shared" ref="K9156:K9219" ca="1" si="572">IF($D$7 = $J9156, "WIN", "LOSE")</f>
        <v>LOSE</v>
      </c>
      <c r="L9156" s="8">
        <f t="shared" ref="L9156:L9219" ca="1" si="573">IF($K9156 = "WIN", 35, -1)</f>
        <v>-1</v>
      </c>
      <c r="M9156" s="8">
        <f t="shared" ca="1" si="571"/>
        <v>-549</v>
      </c>
      <c r="N9156" s="32">
        <f ca="1">SUM(L$4:L9156)/I9156</f>
        <v>-5.9980334316617499E-2</v>
      </c>
      <c r="O9156" s="46">
        <f ca="1">_xlfn.VAR.P(L$4:L9156)</f>
        <v>32.957070992730273</v>
      </c>
      <c r="P9156" s="33">
        <f ca="1">COUNTIF(K$4:K9156, "WIN")/I9156</f>
        <v>2.611165738009396E-2</v>
      </c>
    </row>
    <row r="9157" spans="9:16" x14ac:dyDescent="0.25">
      <c r="I9157" s="5">
        <v>9154</v>
      </c>
      <c r="J9157" s="8">
        <f t="shared" ca="1" si="570"/>
        <v>1</v>
      </c>
      <c r="K9157" s="7" t="str">
        <f t="shared" ca="1" si="572"/>
        <v>LOSE</v>
      </c>
      <c r="L9157" s="8">
        <f t="shared" ca="1" si="573"/>
        <v>-1</v>
      </c>
      <c r="M9157" s="8">
        <f t="shared" ca="1" si="571"/>
        <v>-550</v>
      </c>
      <c r="N9157" s="32">
        <f ca="1">SUM(L$4:L9157)/I9157</f>
        <v>-6.00830238147258E-2</v>
      </c>
      <c r="O9157" s="46">
        <f ca="1">_xlfn.VAR.P(L$4:L9157)</f>
        <v>32.953567220548599</v>
      </c>
      <c r="P9157" s="33">
        <f ca="1">COUNTIF(K$4:K9157, "WIN")/I9157</f>
        <v>2.6108804894035394E-2</v>
      </c>
    </row>
    <row r="9158" spans="9:16" x14ac:dyDescent="0.25">
      <c r="I9158" s="5">
        <v>9155</v>
      </c>
      <c r="J9158" s="8">
        <f t="shared" ref="J9158:J9221" ca="1" si="574">RANDBETWEEN(0,36)</f>
        <v>11</v>
      </c>
      <c r="K9158" s="7" t="str">
        <f t="shared" ca="1" si="572"/>
        <v>LOSE</v>
      </c>
      <c r="L9158" s="8">
        <f t="shared" ca="1" si="573"/>
        <v>-1</v>
      </c>
      <c r="M9158" s="8">
        <f t="shared" ref="M9158:M9221" ca="1" si="575">M9157+L9158</f>
        <v>-551</v>
      </c>
      <c r="N9158" s="32">
        <f ca="1">SUM(L$4:L9158)/I9158</f>
        <v>-6.0185690879300931E-2</v>
      </c>
      <c r="O9158" s="46">
        <f ca="1">_xlfn.VAR.P(L$4:L9158)</f>
        <v>32.95006419271715</v>
      </c>
      <c r="P9158" s="33">
        <f ca="1">COUNTIF(K$4:K9158, "WIN")/I9158</f>
        <v>2.610595303113053E-2</v>
      </c>
    </row>
    <row r="9159" spans="9:16" x14ac:dyDescent="0.25">
      <c r="I9159" s="5">
        <v>9156</v>
      </c>
      <c r="J9159" s="8">
        <f t="shared" ca="1" si="574"/>
        <v>8</v>
      </c>
      <c r="K9159" s="7" t="str">
        <f t="shared" ca="1" si="572"/>
        <v>LOSE</v>
      </c>
      <c r="L9159" s="8">
        <f t="shared" ca="1" si="573"/>
        <v>-1</v>
      </c>
      <c r="M9159" s="8">
        <f t="shared" ca="1" si="575"/>
        <v>-552</v>
      </c>
      <c r="N9159" s="32">
        <f ca="1">SUM(L$4:L9159)/I9159</f>
        <v>-6.0288335517693317E-2</v>
      </c>
      <c r="O9159" s="46">
        <f ca="1">_xlfn.VAR.P(L$4:L9159)</f>
        <v>32.94656190899893</v>
      </c>
      <c r="P9159" s="33">
        <f ca="1">COUNTIF(K$4:K9159, "WIN")/I9159</f>
        <v>2.6103101791175184E-2</v>
      </c>
    </row>
    <row r="9160" spans="9:16" x14ac:dyDescent="0.25">
      <c r="I9160" s="5">
        <v>9157</v>
      </c>
      <c r="J9160" s="8">
        <f t="shared" ca="1" si="574"/>
        <v>24</v>
      </c>
      <c r="K9160" s="7" t="str">
        <f t="shared" ca="1" si="572"/>
        <v>LOSE</v>
      </c>
      <c r="L9160" s="8">
        <f t="shared" ca="1" si="573"/>
        <v>-1</v>
      </c>
      <c r="M9160" s="8">
        <f t="shared" ca="1" si="575"/>
        <v>-553</v>
      </c>
      <c r="N9160" s="32">
        <f ca="1">SUM(L$4:L9160)/I9160</f>
        <v>-6.0390957737250194E-2</v>
      </c>
      <c r="O9160" s="46">
        <f ca="1">_xlfn.VAR.P(L$4:L9160)</f>
        <v>32.943060369157074</v>
      </c>
      <c r="P9160" s="33">
        <f ca="1">COUNTIF(K$4:K9160, "WIN")/I9160</f>
        <v>2.6100251173965274E-2</v>
      </c>
    </row>
    <row r="9161" spans="9:16" x14ac:dyDescent="0.25">
      <c r="I9161" s="5">
        <v>9158</v>
      </c>
      <c r="J9161" s="8">
        <f t="shared" ca="1" si="574"/>
        <v>16</v>
      </c>
      <c r="K9161" s="7" t="str">
        <f t="shared" ca="1" si="572"/>
        <v>LOSE</v>
      </c>
      <c r="L9161" s="8">
        <f t="shared" ca="1" si="573"/>
        <v>-1</v>
      </c>
      <c r="M9161" s="8">
        <f t="shared" ca="1" si="575"/>
        <v>-554</v>
      </c>
      <c r="N9161" s="32">
        <f ca="1">SUM(L$4:L9161)/I9161</f>
        <v>-6.0493557545315574E-2</v>
      </c>
      <c r="O9161" s="46">
        <f ca="1">_xlfn.VAR.P(L$4:L9161)</f>
        <v>32.939559572954785</v>
      </c>
      <c r="P9161" s="33">
        <f ca="1">COUNTIF(K$4:K9161, "WIN")/I9161</f>
        <v>2.6097401179296788E-2</v>
      </c>
    </row>
    <row r="9162" spans="9:16" x14ac:dyDescent="0.25">
      <c r="I9162" s="5">
        <v>9159</v>
      </c>
      <c r="J9162" s="8">
        <f t="shared" ca="1" si="574"/>
        <v>27</v>
      </c>
      <c r="K9162" s="7" t="str">
        <f t="shared" ca="1" si="572"/>
        <v>LOSE</v>
      </c>
      <c r="L9162" s="8">
        <f t="shared" ca="1" si="573"/>
        <v>-1</v>
      </c>
      <c r="M9162" s="8">
        <f t="shared" ca="1" si="575"/>
        <v>-555</v>
      </c>
      <c r="N9162" s="32">
        <f ca="1">SUM(L$4:L9162)/I9162</f>
        <v>-6.0596134949230267E-2</v>
      </c>
      <c r="O9162" s="46">
        <f ca="1">_xlfn.VAR.P(L$4:L9162)</f>
        <v>32.936059520155389</v>
      </c>
      <c r="P9162" s="33">
        <f ca="1">COUNTIF(K$4:K9162, "WIN")/I9162</f>
        <v>2.6094551806965825E-2</v>
      </c>
    </row>
    <row r="9163" spans="9:16" x14ac:dyDescent="0.25">
      <c r="I9163" s="5">
        <v>9160</v>
      </c>
      <c r="J9163" s="8">
        <f t="shared" ca="1" si="574"/>
        <v>0</v>
      </c>
      <c r="K9163" s="7" t="str">
        <f t="shared" ca="1" si="572"/>
        <v>LOSE</v>
      </c>
      <c r="L9163" s="8">
        <f t="shared" ca="1" si="573"/>
        <v>-1</v>
      </c>
      <c r="M9163" s="8">
        <f t="shared" ca="1" si="575"/>
        <v>-556</v>
      </c>
      <c r="N9163" s="32">
        <f ca="1">SUM(L$4:L9163)/I9163</f>
        <v>-6.0698689956331875E-2</v>
      </c>
      <c r="O9163" s="46">
        <f ca="1">_xlfn.VAR.P(L$4:L9163)</f>
        <v>32.932560210522304</v>
      </c>
      <c r="P9163" s="33">
        <f ca="1">COUNTIF(K$4:K9163, "WIN")/I9163</f>
        <v>2.6091703056768559E-2</v>
      </c>
    </row>
    <row r="9164" spans="9:16" x14ac:dyDescent="0.25">
      <c r="I9164" s="5">
        <v>9161</v>
      </c>
      <c r="J9164" s="8">
        <f t="shared" ca="1" si="574"/>
        <v>31</v>
      </c>
      <c r="K9164" s="7" t="str">
        <f t="shared" ca="1" si="572"/>
        <v>LOSE</v>
      </c>
      <c r="L9164" s="8">
        <f t="shared" ca="1" si="573"/>
        <v>-1</v>
      </c>
      <c r="M9164" s="8">
        <f t="shared" ca="1" si="575"/>
        <v>-557</v>
      </c>
      <c r="N9164" s="32">
        <f ca="1">SUM(L$4:L9164)/I9164</f>
        <v>-6.0801222573954809E-2</v>
      </c>
      <c r="O9164" s="46">
        <f ca="1">_xlfn.VAR.P(L$4:L9164)</f>
        <v>32.929061643819047</v>
      </c>
      <c r="P9164" s="33">
        <f ca="1">COUNTIF(K$4:K9164, "WIN")/I9164</f>
        <v>2.6088854928501257E-2</v>
      </c>
    </row>
    <row r="9165" spans="9:16" x14ac:dyDescent="0.25">
      <c r="I9165" s="5">
        <v>9162</v>
      </c>
      <c r="J9165" s="8">
        <f t="shared" ca="1" si="574"/>
        <v>0</v>
      </c>
      <c r="K9165" s="7" t="str">
        <f t="shared" ca="1" si="572"/>
        <v>LOSE</v>
      </c>
      <c r="L9165" s="8">
        <f t="shared" ca="1" si="573"/>
        <v>-1</v>
      </c>
      <c r="M9165" s="8">
        <f t="shared" ca="1" si="575"/>
        <v>-558</v>
      </c>
      <c r="N9165" s="32">
        <f ca="1">SUM(L$4:L9165)/I9165</f>
        <v>-6.0903732809430254E-2</v>
      </c>
      <c r="O9165" s="46">
        <f ca="1">_xlfn.VAR.P(L$4:L9165)</f>
        <v>32.925563819809248</v>
      </c>
      <c r="P9165" s="33">
        <f ca="1">COUNTIF(K$4:K9165, "WIN")/I9165</f>
        <v>2.608600742196027E-2</v>
      </c>
    </row>
    <row r="9166" spans="9:16" x14ac:dyDescent="0.25">
      <c r="I9166" s="5">
        <v>9163</v>
      </c>
      <c r="J9166" s="8">
        <f t="shared" ca="1" si="574"/>
        <v>5</v>
      </c>
      <c r="K9166" s="7" t="str">
        <f t="shared" ca="1" si="572"/>
        <v>LOSE</v>
      </c>
      <c r="L9166" s="8">
        <f t="shared" ca="1" si="573"/>
        <v>-1</v>
      </c>
      <c r="M9166" s="8">
        <f t="shared" ca="1" si="575"/>
        <v>-559</v>
      </c>
      <c r="N9166" s="32">
        <f ca="1">SUM(L$4:L9166)/I9166</f>
        <v>-6.1006220670086216E-2</v>
      </c>
      <c r="O9166" s="46">
        <f ca="1">_xlfn.VAR.P(L$4:L9166)</f>
        <v>32.922066738256625</v>
      </c>
      <c r="P9166" s="33">
        <f ca="1">COUNTIF(K$4:K9166, "WIN")/I9166</f>
        <v>2.6083160536942051E-2</v>
      </c>
    </row>
    <row r="9167" spans="9:16" x14ac:dyDescent="0.25">
      <c r="I9167" s="5">
        <v>9164</v>
      </c>
      <c r="J9167" s="8">
        <f t="shared" ca="1" si="574"/>
        <v>11</v>
      </c>
      <c r="K9167" s="7" t="str">
        <f t="shared" ca="1" si="572"/>
        <v>LOSE</v>
      </c>
      <c r="L9167" s="8">
        <f t="shared" ca="1" si="573"/>
        <v>-1</v>
      </c>
      <c r="M9167" s="8">
        <f t="shared" ca="1" si="575"/>
        <v>-560</v>
      </c>
      <c r="N9167" s="32">
        <f ca="1">SUM(L$4:L9167)/I9167</f>
        <v>-6.1108686163247487E-2</v>
      </c>
      <c r="O9167" s="46">
        <f ca="1">_xlfn.VAR.P(L$4:L9167)</f>
        <v>32.918570398924984</v>
      </c>
      <c r="P9167" s="33">
        <f ca="1">COUNTIF(K$4:K9167, "WIN")/I9167</f>
        <v>2.6080314273243126E-2</v>
      </c>
    </row>
    <row r="9168" spans="9:16" x14ac:dyDescent="0.25">
      <c r="I9168" s="5">
        <v>9165</v>
      </c>
      <c r="J9168" s="8">
        <f t="shared" ca="1" si="574"/>
        <v>35</v>
      </c>
      <c r="K9168" s="7" t="str">
        <f t="shared" ca="1" si="572"/>
        <v>LOSE</v>
      </c>
      <c r="L9168" s="8">
        <f t="shared" ca="1" si="573"/>
        <v>-1</v>
      </c>
      <c r="M9168" s="8">
        <f t="shared" ca="1" si="575"/>
        <v>-561</v>
      </c>
      <c r="N9168" s="32">
        <f ca="1">SUM(L$4:L9168)/I9168</f>
        <v>-6.1211129296235678E-2</v>
      </c>
      <c r="O9168" s="46">
        <f ca="1">_xlfn.VAR.P(L$4:L9168)</f>
        <v>32.915074801578264</v>
      </c>
      <c r="P9168" s="33">
        <f ca="1">COUNTIF(K$4:K9168, "WIN")/I9168</f>
        <v>2.6077468630660121E-2</v>
      </c>
    </row>
    <row r="9169" spans="9:16" x14ac:dyDescent="0.25">
      <c r="I9169" s="5">
        <v>9166</v>
      </c>
      <c r="J9169" s="8">
        <f t="shared" ca="1" si="574"/>
        <v>7</v>
      </c>
      <c r="K9169" s="7" t="str">
        <f t="shared" ca="1" si="572"/>
        <v>WIN</v>
      </c>
      <c r="L9169" s="8">
        <f t="shared" ca="1" si="573"/>
        <v>35</v>
      </c>
      <c r="M9169" s="8">
        <f t="shared" ca="1" si="575"/>
        <v>-526</v>
      </c>
      <c r="N9169" s="32">
        <f ca="1">SUM(L$4:L9169)/I9169</f>
        <v>-5.7385991708487891E-2</v>
      </c>
      <c r="O9169" s="46">
        <f ca="1">_xlfn.VAR.P(L$4:L9169)</f>
        <v>33.045583129867047</v>
      </c>
      <c r="P9169" s="33">
        <f ca="1">COUNTIF(K$4:K9169, "WIN")/I9169</f>
        <v>2.6183722452542003E-2</v>
      </c>
    </row>
    <row r="9170" spans="9:16" x14ac:dyDescent="0.25">
      <c r="I9170" s="5">
        <v>9167</v>
      </c>
      <c r="J9170" s="8">
        <f t="shared" ca="1" si="574"/>
        <v>15</v>
      </c>
      <c r="K9170" s="7" t="str">
        <f t="shared" ca="1" si="572"/>
        <v>LOSE</v>
      </c>
      <c r="L9170" s="8">
        <f t="shared" ca="1" si="573"/>
        <v>-1</v>
      </c>
      <c r="M9170" s="8">
        <f t="shared" ca="1" si="575"/>
        <v>-527</v>
      </c>
      <c r="N9170" s="32">
        <f ca="1">SUM(L$4:L9170)/I9170</f>
        <v>-5.7488818588414967E-2</v>
      </c>
      <c r="O9170" s="46">
        <f ca="1">_xlfn.VAR.P(L$4:L9170)</f>
        <v>33.042075203731201</v>
      </c>
      <c r="P9170" s="33">
        <f ca="1">COUNTIF(K$4:K9170, "WIN")/I9170</f>
        <v>2.6180866150321808E-2</v>
      </c>
    </row>
    <row r="9171" spans="9:16" x14ac:dyDescent="0.25">
      <c r="I9171" s="5">
        <v>9168</v>
      </c>
      <c r="J9171" s="8">
        <f t="shared" ca="1" si="574"/>
        <v>6</v>
      </c>
      <c r="K9171" s="7" t="str">
        <f t="shared" ca="1" si="572"/>
        <v>LOSE</v>
      </c>
      <c r="L9171" s="8">
        <f t="shared" ca="1" si="573"/>
        <v>-1</v>
      </c>
      <c r="M9171" s="8">
        <f t="shared" ca="1" si="575"/>
        <v>-528</v>
      </c>
      <c r="N9171" s="32">
        <f ca="1">SUM(L$4:L9171)/I9171</f>
        <v>-5.7591623036649213E-2</v>
      </c>
      <c r="O9171" s="46">
        <f ca="1">_xlfn.VAR.P(L$4:L9171)</f>
        <v>33.038568021709928</v>
      </c>
      <c r="P9171" s="33">
        <f ca="1">COUNTIF(K$4:K9171, "WIN")/I9171</f>
        <v>2.6178010471204188E-2</v>
      </c>
    </row>
    <row r="9172" spans="9:16" x14ac:dyDescent="0.25">
      <c r="I9172" s="5">
        <v>9169</v>
      </c>
      <c r="J9172" s="8">
        <f t="shared" ca="1" si="574"/>
        <v>3</v>
      </c>
      <c r="K9172" s="7" t="str">
        <f t="shared" ca="1" si="572"/>
        <v>LOSE</v>
      </c>
      <c r="L9172" s="8">
        <f t="shared" ca="1" si="573"/>
        <v>-1</v>
      </c>
      <c r="M9172" s="8">
        <f t="shared" ca="1" si="575"/>
        <v>-529</v>
      </c>
      <c r="N9172" s="32">
        <f ca="1">SUM(L$4:L9172)/I9172</f>
        <v>-5.7694405060530043E-2</v>
      </c>
      <c r="O9172" s="46">
        <f ca="1">_xlfn.VAR.P(L$4:L9172)</f>
        <v>33.035061583566687</v>
      </c>
      <c r="P9172" s="33">
        <f ca="1">COUNTIF(K$4:K9172, "WIN")/I9172</f>
        <v>2.6175155414985277E-2</v>
      </c>
    </row>
    <row r="9173" spans="9:16" x14ac:dyDescent="0.25">
      <c r="I9173" s="5">
        <v>9170</v>
      </c>
      <c r="J9173" s="8">
        <f t="shared" ca="1" si="574"/>
        <v>14</v>
      </c>
      <c r="K9173" s="7" t="str">
        <f t="shared" ca="1" si="572"/>
        <v>LOSE</v>
      </c>
      <c r="L9173" s="8">
        <f t="shared" ca="1" si="573"/>
        <v>-1</v>
      </c>
      <c r="M9173" s="8">
        <f t="shared" ca="1" si="575"/>
        <v>-530</v>
      </c>
      <c r="N9173" s="32">
        <f ca="1">SUM(L$4:L9173)/I9173</f>
        <v>-5.7797164667393673E-2</v>
      </c>
      <c r="O9173" s="46">
        <f ca="1">_xlfn.VAR.P(L$4:L9173)</f>
        <v>33.031555889065025</v>
      </c>
      <c r="P9173" s="33">
        <f ca="1">COUNTIF(K$4:K9173, "WIN")/I9173</f>
        <v>2.6172300981461286E-2</v>
      </c>
    </row>
    <row r="9174" spans="9:16" x14ac:dyDescent="0.25">
      <c r="I9174" s="5">
        <v>9171</v>
      </c>
      <c r="J9174" s="8">
        <f t="shared" ca="1" si="574"/>
        <v>9</v>
      </c>
      <c r="K9174" s="7" t="str">
        <f t="shared" ca="1" si="572"/>
        <v>LOSE</v>
      </c>
      <c r="L9174" s="8">
        <f t="shared" ca="1" si="573"/>
        <v>-1</v>
      </c>
      <c r="M9174" s="8">
        <f t="shared" ca="1" si="575"/>
        <v>-531</v>
      </c>
      <c r="N9174" s="32">
        <f ca="1">SUM(L$4:L9174)/I9174</f>
        <v>-5.7899901864573111E-2</v>
      </c>
      <c r="O9174" s="46">
        <f ca="1">_xlfn.VAR.P(L$4:L9174)</f>
        <v>33.028050937968587</v>
      </c>
      <c r="P9174" s="33">
        <f ca="1">COUNTIF(K$4:K9174, "WIN")/I9174</f>
        <v>2.6169447170428524E-2</v>
      </c>
    </row>
    <row r="9175" spans="9:16" x14ac:dyDescent="0.25">
      <c r="I9175" s="5">
        <v>9172</v>
      </c>
      <c r="J9175" s="8">
        <f t="shared" ca="1" si="574"/>
        <v>2</v>
      </c>
      <c r="K9175" s="7" t="str">
        <f t="shared" ca="1" si="572"/>
        <v>LOSE</v>
      </c>
      <c r="L9175" s="8">
        <f t="shared" ca="1" si="573"/>
        <v>-1</v>
      </c>
      <c r="M9175" s="8">
        <f t="shared" ca="1" si="575"/>
        <v>-532</v>
      </c>
      <c r="N9175" s="32">
        <f ca="1">SUM(L$4:L9175)/I9175</f>
        <v>-5.8002616659398168E-2</v>
      </c>
      <c r="O9175" s="46">
        <f ca="1">_xlfn.VAR.P(L$4:L9175)</f>
        <v>33.024546730041124</v>
      </c>
      <c r="P9175" s="33">
        <f ca="1">COUNTIF(K$4:K9175, "WIN")/I9175</f>
        <v>2.6166593981683386E-2</v>
      </c>
    </row>
    <row r="9176" spans="9:16" x14ac:dyDescent="0.25">
      <c r="I9176" s="5">
        <v>9173</v>
      </c>
      <c r="J9176" s="8">
        <f t="shared" ca="1" si="574"/>
        <v>2</v>
      </c>
      <c r="K9176" s="7" t="str">
        <f t="shared" ca="1" si="572"/>
        <v>LOSE</v>
      </c>
      <c r="L9176" s="8">
        <f t="shared" ca="1" si="573"/>
        <v>-1</v>
      </c>
      <c r="M9176" s="8">
        <f t="shared" ca="1" si="575"/>
        <v>-533</v>
      </c>
      <c r="N9176" s="32">
        <f ca="1">SUM(L$4:L9176)/I9176</f>
        <v>-5.8105309059195462E-2</v>
      </c>
      <c r="O9176" s="46">
        <f ca="1">_xlfn.VAR.P(L$4:L9176)</f>
        <v>33.021043265046487</v>
      </c>
      <c r="P9176" s="33">
        <f ca="1">COUNTIF(K$4:K9176, "WIN")/I9176</f>
        <v>2.6163741415022347E-2</v>
      </c>
    </row>
    <row r="9177" spans="9:16" x14ac:dyDescent="0.25">
      <c r="I9177" s="5">
        <v>9174</v>
      </c>
      <c r="J9177" s="8">
        <f t="shared" ca="1" si="574"/>
        <v>30</v>
      </c>
      <c r="K9177" s="7" t="str">
        <f t="shared" ca="1" si="572"/>
        <v>LOSE</v>
      </c>
      <c r="L9177" s="8">
        <f t="shared" ca="1" si="573"/>
        <v>-1</v>
      </c>
      <c r="M9177" s="8">
        <f t="shared" ca="1" si="575"/>
        <v>-534</v>
      </c>
      <c r="N9177" s="32">
        <f ca="1">SUM(L$4:L9177)/I9177</f>
        <v>-5.8207979071288427E-2</v>
      </c>
      <c r="O9177" s="46">
        <f ca="1">_xlfn.VAR.P(L$4:L9177)</f>
        <v>33.017540542748627</v>
      </c>
      <c r="P9177" s="33">
        <f ca="1">COUNTIF(K$4:K9177, "WIN")/I9177</f>
        <v>2.6160889470241987E-2</v>
      </c>
    </row>
    <row r="9178" spans="9:16" x14ac:dyDescent="0.25">
      <c r="I9178" s="5">
        <v>9175</v>
      </c>
      <c r="J9178" s="8">
        <f t="shared" ca="1" si="574"/>
        <v>10</v>
      </c>
      <c r="K9178" s="7" t="str">
        <f t="shared" ca="1" si="572"/>
        <v>LOSE</v>
      </c>
      <c r="L9178" s="8">
        <f t="shared" ca="1" si="573"/>
        <v>-1</v>
      </c>
      <c r="M9178" s="8">
        <f t="shared" ca="1" si="575"/>
        <v>-535</v>
      </c>
      <c r="N9178" s="32">
        <f ca="1">SUM(L$4:L9178)/I9178</f>
        <v>-5.8310626702997276E-2</v>
      </c>
      <c r="O9178" s="46">
        <f ca="1">_xlfn.VAR.P(L$4:L9178)</f>
        <v>33.014038562911594</v>
      </c>
      <c r="P9178" s="33">
        <f ca="1">COUNTIF(K$4:K9178, "WIN")/I9178</f>
        <v>2.6158038147138966E-2</v>
      </c>
    </row>
    <row r="9179" spans="9:16" x14ac:dyDescent="0.25">
      <c r="I9179" s="5">
        <v>9176</v>
      </c>
      <c r="J9179" s="8">
        <f t="shared" ca="1" si="574"/>
        <v>25</v>
      </c>
      <c r="K9179" s="7" t="str">
        <f t="shared" ca="1" si="572"/>
        <v>LOSE</v>
      </c>
      <c r="L9179" s="8">
        <f t="shared" ca="1" si="573"/>
        <v>-1</v>
      </c>
      <c r="M9179" s="8">
        <f t="shared" ca="1" si="575"/>
        <v>-536</v>
      </c>
      <c r="N9179" s="32">
        <f ca="1">SUM(L$4:L9179)/I9179</f>
        <v>-5.8413251961639059E-2</v>
      </c>
      <c r="O9179" s="46">
        <f ca="1">_xlfn.VAR.P(L$4:L9179)</f>
        <v>33.010537325299538</v>
      </c>
      <c r="P9179" s="33">
        <f ca="1">COUNTIF(K$4:K9179, "WIN")/I9179</f>
        <v>2.6155187445510025E-2</v>
      </c>
    </row>
    <row r="9180" spans="9:16" x14ac:dyDescent="0.25">
      <c r="I9180" s="5">
        <v>9177</v>
      </c>
      <c r="J9180" s="8">
        <f t="shared" ca="1" si="574"/>
        <v>7</v>
      </c>
      <c r="K9180" s="7" t="str">
        <f t="shared" ca="1" si="572"/>
        <v>WIN</v>
      </c>
      <c r="L9180" s="8">
        <f t="shared" ca="1" si="573"/>
        <v>35</v>
      </c>
      <c r="M9180" s="8">
        <f t="shared" ca="1" si="575"/>
        <v>-501</v>
      </c>
      <c r="N9180" s="32">
        <f ca="1">SUM(L$4:L9180)/I9180</f>
        <v>-5.4593004249754822E-2</v>
      </c>
      <c r="O9180" s="46">
        <f ca="1">_xlfn.VAR.P(L$4:L9180)</f>
        <v>33.14085745939532</v>
      </c>
      <c r="P9180" s="33">
        <f ca="1">COUNTIF(K$4:K9180, "WIN")/I9180</f>
        <v>2.6261305437506811E-2</v>
      </c>
    </row>
    <row r="9181" spans="9:16" x14ac:dyDescent="0.25">
      <c r="I9181" s="5">
        <v>9178</v>
      </c>
      <c r="J9181" s="8">
        <f t="shared" ca="1" si="574"/>
        <v>35</v>
      </c>
      <c r="K9181" s="7" t="str">
        <f t="shared" ca="1" si="572"/>
        <v>LOSE</v>
      </c>
      <c r="L9181" s="8">
        <f t="shared" ca="1" si="573"/>
        <v>-1</v>
      </c>
      <c r="M9181" s="8">
        <f t="shared" ca="1" si="575"/>
        <v>-502</v>
      </c>
      <c r="N9181" s="32">
        <f ca="1">SUM(L$4:L9181)/I9181</f>
        <v>-5.4696012203094356E-2</v>
      </c>
      <c r="O9181" s="46">
        <f ca="1">_xlfn.VAR.P(L$4:L9181)</f>
        <v>33.137343931343871</v>
      </c>
      <c r="P9181" s="33">
        <f ca="1">COUNTIF(K$4:K9181, "WIN")/I9181</f>
        <v>2.6258444105469601E-2</v>
      </c>
    </row>
    <row r="9182" spans="9:16" x14ac:dyDescent="0.25">
      <c r="I9182" s="5">
        <v>9179</v>
      </c>
      <c r="J9182" s="8">
        <f t="shared" ca="1" si="574"/>
        <v>9</v>
      </c>
      <c r="K9182" s="7" t="str">
        <f t="shared" ca="1" si="572"/>
        <v>LOSE</v>
      </c>
      <c r="L9182" s="8">
        <f t="shared" ca="1" si="573"/>
        <v>-1</v>
      </c>
      <c r="M9182" s="8">
        <f t="shared" ca="1" si="575"/>
        <v>-503</v>
      </c>
      <c r="N9182" s="32">
        <f ca="1">SUM(L$4:L9182)/I9182</f>
        <v>-5.4798997712169083E-2</v>
      </c>
      <c r="O9182" s="46">
        <f ca="1">_xlfn.VAR.P(L$4:L9182)</f>
        <v>33.133831147635995</v>
      </c>
      <c r="P9182" s="33">
        <f ca="1">COUNTIF(K$4:K9182, "WIN")/I9182</f>
        <v>2.6255583396884191E-2</v>
      </c>
    </row>
    <row r="9183" spans="9:16" x14ac:dyDescent="0.25">
      <c r="I9183" s="5">
        <v>9180</v>
      </c>
      <c r="J9183" s="8">
        <f t="shared" ca="1" si="574"/>
        <v>25</v>
      </c>
      <c r="K9183" s="7" t="str">
        <f t="shared" ca="1" si="572"/>
        <v>LOSE</v>
      </c>
      <c r="L9183" s="8">
        <f t="shared" ca="1" si="573"/>
        <v>-1</v>
      </c>
      <c r="M9183" s="8">
        <f t="shared" ca="1" si="575"/>
        <v>-504</v>
      </c>
      <c r="N9183" s="32">
        <f ca="1">SUM(L$4:L9183)/I9183</f>
        <v>-5.4901960784313725E-2</v>
      </c>
      <c r="O9183" s="46">
        <f ca="1">_xlfn.VAR.P(L$4:L9183)</f>
        <v>33.130319108035373</v>
      </c>
      <c r="P9183" s="33">
        <f ca="1">COUNTIF(K$4:K9183, "WIN")/I9183</f>
        <v>2.6252723311546843E-2</v>
      </c>
    </row>
    <row r="9184" spans="9:16" x14ac:dyDescent="0.25">
      <c r="I9184" s="5">
        <v>9181</v>
      </c>
      <c r="J9184" s="8">
        <f t="shared" ca="1" si="574"/>
        <v>16</v>
      </c>
      <c r="K9184" s="7" t="str">
        <f t="shared" ca="1" si="572"/>
        <v>LOSE</v>
      </c>
      <c r="L9184" s="8">
        <f t="shared" ca="1" si="573"/>
        <v>-1</v>
      </c>
      <c r="M9184" s="8">
        <f t="shared" ca="1" si="575"/>
        <v>-505</v>
      </c>
      <c r="N9184" s="32">
        <f ca="1">SUM(L$4:L9184)/I9184</f>
        <v>-5.500490142685982E-2</v>
      </c>
      <c r="O9184" s="46">
        <f ca="1">_xlfn.VAR.P(L$4:L9184)</f>
        <v>33.126807812305785</v>
      </c>
      <c r="P9184" s="33">
        <f ca="1">COUNTIF(K$4:K9184, "WIN")/I9184</f>
        <v>2.6249863849253895E-2</v>
      </c>
    </row>
    <row r="9185" spans="9:16" x14ac:dyDescent="0.25">
      <c r="I9185" s="5">
        <v>9182</v>
      </c>
      <c r="J9185" s="8">
        <f t="shared" ca="1" si="574"/>
        <v>0</v>
      </c>
      <c r="K9185" s="7" t="str">
        <f t="shared" ca="1" si="572"/>
        <v>LOSE</v>
      </c>
      <c r="L9185" s="8">
        <f t="shared" ca="1" si="573"/>
        <v>-1</v>
      </c>
      <c r="M9185" s="8">
        <f t="shared" ca="1" si="575"/>
        <v>-506</v>
      </c>
      <c r="N9185" s="32">
        <f ca="1">SUM(L$4:L9185)/I9185</f>
        <v>-5.5107819647135702E-2</v>
      </c>
      <c r="O9185" s="46">
        <f ca="1">_xlfn.VAR.P(L$4:L9185)</f>
        <v>33.123297260211125</v>
      </c>
      <c r="P9185" s="33">
        <f ca="1">COUNTIF(K$4:K9185, "WIN")/I9185</f>
        <v>2.6247005009801785E-2</v>
      </c>
    </row>
    <row r="9186" spans="9:16" x14ac:dyDescent="0.25">
      <c r="I9186" s="5">
        <v>9183</v>
      </c>
      <c r="J9186" s="8">
        <f t="shared" ca="1" si="574"/>
        <v>32</v>
      </c>
      <c r="K9186" s="7" t="str">
        <f t="shared" ca="1" si="572"/>
        <v>LOSE</v>
      </c>
      <c r="L9186" s="8">
        <f t="shared" ca="1" si="573"/>
        <v>-1</v>
      </c>
      <c r="M9186" s="8">
        <f t="shared" ca="1" si="575"/>
        <v>-507</v>
      </c>
      <c r="N9186" s="32">
        <f ca="1">SUM(L$4:L9186)/I9186</f>
        <v>-5.5210715452466516E-2</v>
      </c>
      <c r="O9186" s="46">
        <f ca="1">_xlfn.VAR.P(L$4:L9186)</f>
        <v>33.119787451515364</v>
      </c>
      <c r="P9186" s="33">
        <f ca="1">COUNTIF(K$4:K9186, "WIN")/I9186</f>
        <v>2.624414679298704E-2</v>
      </c>
    </row>
    <row r="9187" spans="9:16" x14ac:dyDescent="0.25">
      <c r="I9187" s="5">
        <v>9184</v>
      </c>
      <c r="J9187" s="8">
        <f t="shared" ca="1" si="574"/>
        <v>16</v>
      </c>
      <c r="K9187" s="7" t="str">
        <f t="shared" ca="1" si="572"/>
        <v>LOSE</v>
      </c>
      <c r="L9187" s="8">
        <f t="shared" ca="1" si="573"/>
        <v>-1</v>
      </c>
      <c r="M9187" s="8">
        <f t="shared" ca="1" si="575"/>
        <v>-508</v>
      </c>
      <c r="N9187" s="32">
        <f ca="1">SUM(L$4:L9187)/I9187</f>
        <v>-5.5313588850174213E-2</v>
      </c>
      <c r="O9187" s="46">
        <f ca="1">_xlfn.VAR.P(L$4:L9187)</f>
        <v>33.116278385982589</v>
      </c>
      <c r="P9187" s="33">
        <f ca="1">COUNTIF(K$4:K9187, "WIN")/I9187</f>
        <v>2.6241289198606271E-2</v>
      </c>
    </row>
    <row r="9188" spans="9:16" x14ac:dyDescent="0.25">
      <c r="I9188" s="5">
        <v>9185</v>
      </c>
      <c r="J9188" s="8">
        <f t="shared" ca="1" si="574"/>
        <v>23</v>
      </c>
      <c r="K9188" s="7" t="str">
        <f t="shared" ca="1" si="572"/>
        <v>LOSE</v>
      </c>
      <c r="L9188" s="8">
        <f t="shared" ca="1" si="573"/>
        <v>-1</v>
      </c>
      <c r="M9188" s="8">
        <f t="shared" ca="1" si="575"/>
        <v>-509</v>
      </c>
      <c r="N9188" s="32">
        <f ca="1">SUM(L$4:L9188)/I9188</f>
        <v>-5.5416439847577575E-2</v>
      </c>
      <c r="O9188" s="46">
        <f ca="1">_xlfn.VAR.P(L$4:L9188)</f>
        <v>33.112770063376985</v>
      </c>
      <c r="P9188" s="33">
        <f ca="1">COUNTIF(K$4:K9188, "WIN")/I9188</f>
        <v>2.6238432226456179E-2</v>
      </c>
    </row>
    <row r="9189" spans="9:16" x14ac:dyDescent="0.25">
      <c r="I9189" s="5">
        <v>9186</v>
      </c>
      <c r="J9189" s="8">
        <f t="shared" ca="1" si="574"/>
        <v>36</v>
      </c>
      <c r="K9189" s="7" t="str">
        <f t="shared" ca="1" si="572"/>
        <v>LOSE</v>
      </c>
      <c r="L9189" s="8">
        <f t="shared" ca="1" si="573"/>
        <v>-1</v>
      </c>
      <c r="M9189" s="8">
        <f t="shared" ca="1" si="575"/>
        <v>-510</v>
      </c>
      <c r="N9189" s="32">
        <f ca="1">SUM(L$4:L9189)/I9189</f>
        <v>-5.5519268451992163E-2</v>
      </c>
      <c r="O9189" s="46">
        <f ca="1">_xlfn.VAR.P(L$4:L9189)</f>
        <v>33.109262483462821</v>
      </c>
      <c r="P9189" s="33">
        <f ca="1">COUNTIF(K$4:K9189, "WIN")/I9189</f>
        <v>2.6235575876333551E-2</v>
      </c>
    </row>
    <row r="9190" spans="9:16" x14ac:dyDescent="0.25">
      <c r="I9190" s="5">
        <v>9187</v>
      </c>
      <c r="J9190" s="8">
        <f t="shared" ca="1" si="574"/>
        <v>28</v>
      </c>
      <c r="K9190" s="7" t="str">
        <f t="shared" ca="1" si="572"/>
        <v>LOSE</v>
      </c>
      <c r="L9190" s="8">
        <f t="shared" ca="1" si="573"/>
        <v>-1</v>
      </c>
      <c r="M9190" s="8">
        <f t="shared" ca="1" si="575"/>
        <v>-511</v>
      </c>
      <c r="N9190" s="32">
        <f ca="1">SUM(L$4:L9190)/I9190</f>
        <v>-5.5622074670730381E-2</v>
      </c>
      <c r="O9190" s="46">
        <f ca="1">_xlfn.VAR.P(L$4:L9190)</f>
        <v>33.105755646004489</v>
      </c>
      <c r="P9190" s="33">
        <f ca="1">COUNTIF(K$4:K9190, "WIN")/I9190</f>
        <v>2.6232720148035266E-2</v>
      </c>
    </row>
    <row r="9191" spans="9:16" x14ac:dyDescent="0.25">
      <c r="I9191" s="5">
        <v>9188</v>
      </c>
      <c r="J9191" s="8">
        <f t="shared" ca="1" si="574"/>
        <v>9</v>
      </c>
      <c r="K9191" s="7" t="str">
        <f t="shared" ca="1" si="572"/>
        <v>LOSE</v>
      </c>
      <c r="L9191" s="8">
        <f t="shared" ca="1" si="573"/>
        <v>-1</v>
      </c>
      <c r="M9191" s="8">
        <f t="shared" ca="1" si="575"/>
        <v>-512</v>
      </c>
      <c r="N9191" s="32">
        <f ca="1">SUM(L$4:L9191)/I9191</f>
        <v>-5.5724858511101434E-2</v>
      </c>
      <c r="O9191" s="46">
        <f ca="1">_xlfn.VAR.P(L$4:L9191)</f>
        <v>33.102249550766466</v>
      </c>
      <c r="P9191" s="33">
        <f ca="1">COUNTIF(K$4:K9191, "WIN")/I9191</f>
        <v>2.6229865041358293E-2</v>
      </c>
    </row>
    <row r="9192" spans="9:16" x14ac:dyDescent="0.25">
      <c r="I9192" s="5">
        <v>9189</v>
      </c>
      <c r="J9192" s="8">
        <f t="shared" ca="1" si="574"/>
        <v>6</v>
      </c>
      <c r="K9192" s="7" t="str">
        <f t="shared" ca="1" si="572"/>
        <v>LOSE</v>
      </c>
      <c r="L9192" s="8">
        <f t="shared" ca="1" si="573"/>
        <v>-1</v>
      </c>
      <c r="M9192" s="8">
        <f t="shared" ca="1" si="575"/>
        <v>-513</v>
      </c>
      <c r="N9192" s="32">
        <f ca="1">SUM(L$4:L9192)/I9192</f>
        <v>-5.5827619980411358E-2</v>
      </c>
      <c r="O9192" s="46">
        <f ca="1">_xlfn.VAR.P(L$4:L9192)</f>
        <v>33.098744197513334</v>
      </c>
      <c r="P9192" s="33">
        <f ca="1">COUNTIF(K$4:K9192, "WIN")/I9192</f>
        <v>2.6227010556099686E-2</v>
      </c>
    </row>
    <row r="9193" spans="9:16" x14ac:dyDescent="0.25">
      <c r="I9193" s="5">
        <v>9190</v>
      </c>
      <c r="J9193" s="8">
        <f t="shared" ca="1" si="574"/>
        <v>36</v>
      </c>
      <c r="K9193" s="7" t="str">
        <f t="shared" ca="1" si="572"/>
        <v>LOSE</v>
      </c>
      <c r="L9193" s="8">
        <f t="shared" ca="1" si="573"/>
        <v>-1</v>
      </c>
      <c r="M9193" s="8">
        <f t="shared" ca="1" si="575"/>
        <v>-514</v>
      </c>
      <c r="N9193" s="32">
        <f ca="1">SUM(L$4:L9193)/I9193</f>
        <v>-5.5930359085963006E-2</v>
      </c>
      <c r="O9193" s="46">
        <f ca="1">_xlfn.VAR.P(L$4:L9193)</f>
        <v>33.095239586009775</v>
      </c>
      <c r="P9193" s="33">
        <f ca="1">COUNTIF(K$4:K9193, "WIN")/I9193</f>
        <v>2.6224156692056584E-2</v>
      </c>
    </row>
    <row r="9194" spans="9:16" x14ac:dyDescent="0.25">
      <c r="I9194" s="5">
        <v>9191</v>
      </c>
      <c r="J9194" s="8">
        <f t="shared" ca="1" si="574"/>
        <v>25</v>
      </c>
      <c r="K9194" s="7" t="str">
        <f t="shared" ca="1" si="572"/>
        <v>LOSE</v>
      </c>
      <c r="L9194" s="8">
        <f t="shared" ca="1" si="573"/>
        <v>-1</v>
      </c>
      <c r="M9194" s="8">
        <f t="shared" ca="1" si="575"/>
        <v>-515</v>
      </c>
      <c r="N9194" s="32">
        <f ca="1">SUM(L$4:L9194)/I9194</f>
        <v>-5.6033075835056033E-2</v>
      </c>
      <c r="O9194" s="46">
        <f ca="1">_xlfn.VAR.P(L$4:L9194)</f>
        <v>33.091735716020558</v>
      </c>
      <c r="P9194" s="33">
        <f ca="1">COUNTIF(K$4:K9194, "WIN")/I9194</f>
        <v>2.622130344902622E-2</v>
      </c>
    </row>
    <row r="9195" spans="9:16" x14ac:dyDescent="0.25">
      <c r="I9195" s="5">
        <v>9192</v>
      </c>
      <c r="J9195" s="8">
        <f t="shared" ca="1" si="574"/>
        <v>30</v>
      </c>
      <c r="K9195" s="7" t="str">
        <f t="shared" ca="1" si="572"/>
        <v>LOSE</v>
      </c>
      <c r="L9195" s="8">
        <f t="shared" ca="1" si="573"/>
        <v>-1</v>
      </c>
      <c r="M9195" s="8">
        <f t="shared" ca="1" si="575"/>
        <v>-516</v>
      </c>
      <c r="N9195" s="32">
        <f ca="1">SUM(L$4:L9195)/I9195</f>
        <v>-5.6135770234986948E-2</v>
      </c>
      <c r="O9195" s="46">
        <f ca="1">_xlfn.VAR.P(L$4:L9195)</f>
        <v>33.088232587310571</v>
      </c>
      <c r="P9195" s="33">
        <f ca="1">COUNTIF(K$4:K9195, "WIN")/I9195</f>
        <v>2.621845082680592E-2</v>
      </c>
    </row>
    <row r="9196" spans="9:16" x14ac:dyDescent="0.25">
      <c r="I9196" s="5">
        <v>9193</v>
      </c>
      <c r="J9196" s="8">
        <f t="shared" ca="1" si="574"/>
        <v>25</v>
      </c>
      <c r="K9196" s="7" t="str">
        <f t="shared" ca="1" si="572"/>
        <v>LOSE</v>
      </c>
      <c r="L9196" s="8">
        <f t="shared" ca="1" si="573"/>
        <v>-1</v>
      </c>
      <c r="M9196" s="8">
        <f t="shared" ca="1" si="575"/>
        <v>-517</v>
      </c>
      <c r="N9196" s="32">
        <f ca="1">SUM(L$4:L9196)/I9196</f>
        <v>-5.6238442293049057E-2</v>
      </c>
      <c r="O9196" s="46">
        <f ca="1">_xlfn.VAR.P(L$4:L9196)</f>
        <v>33.084730199644781</v>
      </c>
      <c r="P9196" s="33">
        <f ca="1">COUNTIF(K$4:K9196, "WIN")/I9196</f>
        <v>2.621559882519308E-2</v>
      </c>
    </row>
    <row r="9197" spans="9:16" x14ac:dyDescent="0.25">
      <c r="I9197" s="5">
        <v>9194</v>
      </c>
      <c r="J9197" s="8">
        <f t="shared" ca="1" si="574"/>
        <v>15</v>
      </c>
      <c r="K9197" s="7" t="str">
        <f t="shared" ca="1" si="572"/>
        <v>LOSE</v>
      </c>
      <c r="L9197" s="8">
        <f t="shared" ca="1" si="573"/>
        <v>-1</v>
      </c>
      <c r="M9197" s="8">
        <f t="shared" ca="1" si="575"/>
        <v>-518</v>
      </c>
      <c r="N9197" s="32">
        <f ca="1">SUM(L$4:L9197)/I9197</f>
        <v>-5.6341092016532521E-2</v>
      </c>
      <c r="O9197" s="46">
        <f ca="1">_xlfn.VAR.P(L$4:L9197)</f>
        <v>33.081228552788282</v>
      </c>
      <c r="P9197" s="33">
        <f ca="1">COUNTIF(K$4:K9197, "WIN")/I9197</f>
        <v>2.6212747443985208E-2</v>
      </c>
    </row>
    <row r="9198" spans="9:16" x14ac:dyDescent="0.25">
      <c r="I9198" s="5">
        <v>9195</v>
      </c>
      <c r="J9198" s="8">
        <f t="shared" ca="1" si="574"/>
        <v>12</v>
      </c>
      <c r="K9198" s="7" t="str">
        <f t="shared" ca="1" si="572"/>
        <v>LOSE</v>
      </c>
      <c r="L9198" s="8">
        <f t="shared" ca="1" si="573"/>
        <v>-1</v>
      </c>
      <c r="M9198" s="8">
        <f t="shared" ca="1" si="575"/>
        <v>-519</v>
      </c>
      <c r="N9198" s="32">
        <f ca="1">SUM(L$4:L9198)/I9198</f>
        <v>-5.6443719412724309E-2</v>
      </c>
      <c r="O9198" s="46">
        <f ca="1">_xlfn.VAR.P(L$4:L9198)</f>
        <v>33.077727646506233</v>
      </c>
      <c r="P9198" s="33">
        <f ca="1">COUNTIF(K$4:K9198, "WIN")/I9198</f>
        <v>2.6209896682979881E-2</v>
      </c>
    </row>
    <row r="9199" spans="9:16" x14ac:dyDescent="0.25">
      <c r="I9199" s="5">
        <v>9196</v>
      </c>
      <c r="J9199" s="8">
        <f t="shared" ca="1" si="574"/>
        <v>16</v>
      </c>
      <c r="K9199" s="7" t="str">
        <f t="shared" ca="1" si="572"/>
        <v>LOSE</v>
      </c>
      <c r="L9199" s="8">
        <f t="shared" ca="1" si="573"/>
        <v>-1</v>
      </c>
      <c r="M9199" s="8">
        <f t="shared" ca="1" si="575"/>
        <v>-520</v>
      </c>
      <c r="N9199" s="32">
        <f ca="1">SUM(L$4:L9199)/I9199</f>
        <v>-5.6546324488908221E-2</v>
      </c>
      <c r="O9199" s="46">
        <f ca="1">_xlfn.VAR.P(L$4:L9199)</f>
        <v>33.074227480563913</v>
      </c>
      <c r="P9199" s="33">
        <f ca="1">COUNTIF(K$4:K9199, "WIN")/I9199</f>
        <v>2.6207046541974772E-2</v>
      </c>
    </row>
    <row r="9200" spans="9:16" x14ac:dyDescent="0.25">
      <c r="I9200" s="5">
        <v>9197</v>
      </c>
      <c r="J9200" s="8">
        <f t="shared" ca="1" si="574"/>
        <v>6</v>
      </c>
      <c r="K9200" s="7" t="str">
        <f t="shared" ca="1" si="572"/>
        <v>LOSE</v>
      </c>
      <c r="L9200" s="8">
        <f t="shared" ca="1" si="573"/>
        <v>-1</v>
      </c>
      <c r="M9200" s="8">
        <f t="shared" ca="1" si="575"/>
        <v>-521</v>
      </c>
      <c r="N9200" s="32">
        <f ca="1">SUM(L$4:L9200)/I9200</f>
        <v>-5.6648907252364898E-2</v>
      </c>
      <c r="O9200" s="46">
        <f ca="1">_xlfn.VAR.P(L$4:L9200)</f>
        <v>33.070728054726708</v>
      </c>
      <c r="P9200" s="33">
        <f ca="1">COUNTIF(K$4:K9200, "WIN")/I9200</f>
        <v>2.6204197020767643E-2</v>
      </c>
    </row>
    <row r="9201" spans="9:16" x14ac:dyDescent="0.25">
      <c r="I9201" s="5">
        <v>9198</v>
      </c>
      <c r="J9201" s="8">
        <f t="shared" ca="1" si="574"/>
        <v>20</v>
      </c>
      <c r="K9201" s="7" t="str">
        <f t="shared" ca="1" si="572"/>
        <v>LOSE</v>
      </c>
      <c r="L9201" s="8">
        <f t="shared" ca="1" si="573"/>
        <v>-1</v>
      </c>
      <c r="M9201" s="8">
        <f t="shared" ca="1" si="575"/>
        <v>-522</v>
      </c>
      <c r="N9201" s="32">
        <f ca="1">SUM(L$4:L9201)/I9201</f>
        <v>-5.6751467710371817E-2</v>
      </c>
      <c r="O9201" s="46">
        <f ca="1">_xlfn.VAR.P(L$4:L9201)</f>
        <v>33.067229368760074</v>
      </c>
      <c r="P9201" s="33">
        <f ca="1">COUNTIF(K$4:K9201, "WIN")/I9201</f>
        <v>2.6201348119156337E-2</v>
      </c>
    </row>
    <row r="9202" spans="9:16" x14ac:dyDescent="0.25">
      <c r="I9202" s="5">
        <v>9199</v>
      </c>
      <c r="J9202" s="8">
        <f t="shared" ca="1" si="574"/>
        <v>16</v>
      </c>
      <c r="K9202" s="7" t="str">
        <f t="shared" ca="1" si="572"/>
        <v>LOSE</v>
      </c>
      <c r="L9202" s="8">
        <f t="shared" ca="1" si="573"/>
        <v>-1</v>
      </c>
      <c r="M9202" s="8">
        <f t="shared" ca="1" si="575"/>
        <v>-523</v>
      </c>
      <c r="N9202" s="32">
        <f ca="1">SUM(L$4:L9202)/I9202</f>
        <v>-5.6854005870203284E-2</v>
      </c>
      <c r="O9202" s="46">
        <f ca="1">_xlfn.VAR.P(L$4:L9202)</f>
        <v>33.063731422429598</v>
      </c>
      <c r="P9202" s="33">
        <f ca="1">COUNTIF(K$4:K9202, "WIN")/I9202</f>
        <v>2.6198499836938796E-2</v>
      </c>
    </row>
    <row r="9203" spans="9:16" x14ac:dyDescent="0.25">
      <c r="I9203" s="5">
        <v>9200</v>
      </c>
      <c r="J9203" s="8">
        <f t="shared" ca="1" si="574"/>
        <v>8</v>
      </c>
      <c r="K9203" s="7" t="str">
        <f t="shared" ca="1" si="572"/>
        <v>LOSE</v>
      </c>
      <c r="L9203" s="8">
        <f t="shared" ca="1" si="573"/>
        <v>-1</v>
      </c>
      <c r="M9203" s="8">
        <f t="shared" ca="1" si="575"/>
        <v>-524</v>
      </c>
      <c r="N9203" s="32">
        <f ca="1">SUM(L$4:L9203)/I9203</f>
        <v>-5.6956521739130433E-2</v>
      </c>
      <c r="O9203" s="46">
        <f ca="1">_xlfn.VAR.P(L$4:L9203)</f>
        <v>33.060234215500948</v>
      </c>
      <c r="P9203" s="33">
        <f ca="1">COUNTIF(K$4:K9203, "WIN")/I9203</f>
        <v>2.6195652173913044E-2</v>
      </c>
    </row>
    <row r="9204" spans="9:16" x14ac:dyDescent="0.25">
      <c r="I9204" s="5">
        <v>9201</v>
      </c>
      <c r="J9204" s="8">
        <f t="shared" ca="1" si="574"/>
        <v>23</v>
      </c>
      <c r="K9204" s="7" t="str">
        <f t="shared" ca="1" si="572"/>
        <v>LOSE</v>
      </c>
      <c r="L9204" s="8">
        <f t="shared" ca="1" si="573"/>
        <v>-1</v>
      </c>
      <c r="M9204" s="8">
        <f t="shared" ca="1" si="575"/>
        <v>-525</v>
      </c>
      <c r="N9204" s="32">
        <f ca="1">SUM(L$4:L9204)/I9204</f>
        <v>-5.7059015324421258E-2</v>
      </c>
      <c r="O9204" s="46">
        <f ca="1">_xlfn.VAR.P(L$4:L9204)</f>
        <v>33.056737747739888</v>
      </c>
      <c r="P9204" s="33">
        <f ca="1">COUNTIF(K$4:K9204, "WIN")/I9204</f>
        <v>2.6192805129877188E-2</v>
      </c>
    </row>
    <row r="9205" spans="9:16" x14ac:dyDescent="0.25">
      <c r="I9205" s="5">
        <v>9202</v>
      </c>
      <c r="J9205" s="8">
        <f t="shared" ca="1" si="574"/>
        <v>28</v>
      </c>
      <c r="K9205" s="7" t="str">
        <f t="shared" ca="1" si="572"/>
        <v>LOSE</v>
      </c>
      <c r="L9205" s="8">
        <f t="shared" ca="1" si="573"/>
        <v>-1</v>
      </c>
      <c r="M9205" s="8">
        <f t="shared" ca="1" si="575"/>
        <v>-526</v>
      </c>
      <c r="N9205" s="32">
        <f ca="1">SUM(L$4:L9205)/I9205</f>
        <v>-5.7161486633340579E-2</v>
      </c>
      <c r="O9205" s="46">
        <f ca="1">_xlfn.VAR.P(L$4:L9205)</f>
        <v>33.053242018912286</v>
      </c>
      <c r="P9205" s="33">
        <f ca="1">COUNTIF(K$4:K9205, "WIN")/I9205</f>
        <v>2.6189958704629427E-2</v>
      </c>
    </row>
    <row r="9206" spans="9:16" x14ac:dyDescent="0.25">
      <c r="I9206" s="5">
        <v>9203</v>
      </c>
      <c r="J9206" s="8">
        <f t="shared" ca="1" si="574"/>
        <v>16</v>
      </c>
      <c r="K9206" s="7" t="str">
        <f t="shared" ca="1" si="572"/>
        <v>LOSE</v>
      </c>
      <c r="L9206" s="8">
        <f t="shared" ca="1" si="573"/>
        <v>-1</v>
      </c>
      <c r="M9206" s="8">
        <f t="shared" ca="1" si="575"/>
        <v>-527</v>
      </c>
      <c r="N9206" s="32">
        <f ca="1">SUM(L$4:L9206)/I9206</f>
        <v>-5.7263935673150058E-2</v>
      </c>
      <c r="O9206" s="46">
        <f ca="1">_xlfn.VAR.P(L$4:L9206)</f>
        <v>33.049747028784118</v>
      </c>
      <c r="P9206" s="33">
        <f ca="1">COUNTIF(K$4:K9206, "WIN")/I9206</f>
        <v>2.6187112897968053E-2</v>
      </c>
    </row>
    <row r="9207" spans="9:16" x14ac:dyDescent="0.25">
      <c r="I9207" s="5">
        <v>9204</v>
      </c>
      <c r="J9207" s="8">
        <f t="shared" ca="1" si="574"/>
        <v>2</v>
      </c>
      <c r="K9207" s="7" t="str">
        <f t="shared" ca="1" si="572"/>
        <v>LOSE</v>
      </c>
      <c r="L9207" s="8">
        <f t="shared" ca="1" si="573"/>
        <v>-1</v>
      </c>
      <c r="M9207" s="8">
        <f t="shared" ca="1" si="575"/>
        <v>-528</v>
      </c>
      <c r="N9207" s="32">
        <f ca="1">SUM(L$4:L9207)/I9207</f>
        <v>-5.736636245110821E-2</v>
      </c>
      <c r="O9207" s="46">
        <f ca="1">_xlfn.VAR.P(L$4:L9207)</f>
        <v>33.046252777121445</v>
      </c>
      <c r="P9207" s="33">
        <f ca="1">COUNTIF(K$4:K9207, "WIN")/I9207</f>
        <v>2.6184267709691438E-2</v>
      </c>
    </row>
    <row r="9208" spans="9:16" x14ac:dyDescent="0.25">
      <c r="I9208" s="5">
        <v>9205</v>
      </c>
      <c r="J9208" s="8">
        <f t="shared" ca="1" si="574"/>
        <v>17</v>
      </c>
      <c r="K9208" s="7" t="str">
        <f t="shared" ca="1" si="572"/>
        <v>LOSE</v>
      </c>
      <c r="L9208" s="8">
        <f t="shared" ca="1" si="573"/>
        <v>-1</v>
      </c>
      <c r="M9208" s="8">
        <f t="shared" ca="1" si="575"/>
        <v>-529</v>
      </c>
      <c r="N9208" s="32">
        <f ca="1">SUM(L$4:L9208)/I9208</f>
        <v>-5.7468766974470398E-2</v>
      </c>
      <c r="O9208" s="46">
        <f ca="1">_xlfn.VAR.P(L$4:L9208)</f>
        <v>33.042759263690442</v>
      </c>
      <c r="P9208" s="33">
        <f ca="1">COUNTIF(K$4:K9208, "WIN")/I9208</f>
        <v>2.6181423139598044E-2</v>
      </c>
    </row>
    <row r="9209" spans="9:16" x14ac:dyDescent="0.25">
      <c r="I9209" s="5">
        <v>9206</v>
      </c>
      <c r="J9209" s="8">
        <f t="shared" ca="1" si="574"/>
        <v>30</v>
      </c>
      <c r="K9209" s="7" t="str">
        <f t="shared" ca="1" si="572"/>
        <v>LOSE</v>
      </c>
      <c r="L9209" s="8">
        <f t="shared" ca="1" si="573"/>
        <v>-1</v>
      </c>
      <c r="M9209" s="8">
        <f t="shared" ca="1" si="575"/>
        <v>-530</v>
      </c>
      <c r="N9209" s="32">
        <f ca="1">SUM(L$4:L9209)/I9209</f>
        <v>-5.7571149250488812E-2</v>
      </c>
      <c r="O9209" s="46">
        <f ca="1">_xlfn.VAR.P(L$4:L9209)</f>
        <v>33.039266488257361</v>
      </c>
      <c r="P9209" s="33">
        <f ca="1">COUNTIF(K$4:K9209, "WIN")/I9209</f>
        <v>2.6178579187486423E-2</v>
      </c>
    </row>
    <row r="9210" spans="9:16" x14ac:dyDescent="0.25">
      <c r="I9210" s="5">
        <v>9207</v>
      </c>
      <c r="J9210" s="8">
        <f t="shared" ca="1" si="574"/>
        <v>34</v>
      </c>
      <c r="K9210" s="7" t="str">
        <f t="shared" ca="1" si="572"/>
        <v>LOSE</v>
      </c>
      <c r="L9210" s="8">
        <f t="shared" ca="1" si="573"/>
        <v>-1</v>
      </c>
      <c r="M9210" s="8">
        <f t="shared" ca="1" si="575"/>
        <v>-531</v>
      </c>
      <c r="N9210" s="32">
        <f ca="1">SUM(L$4:L9210)/I9210</f>
        <v>-5.767350928641251E-2</v>
      </c>
      <c r="O9210" s="46">
        <f ca="1">_xlfn.VAR.P(L$4:L9210)</f>
        <v>33.035774450588562</v>
      </c>
      <c r="P9210" s="33">
        <f ca="1">COUNTIF(K$4:K9210, "WIN")/I9210</f>
        <v>2.6175735853155208E-2</v>
      </c>
    </row>
    <row r="9211" spans="9:16" x14ac:dyDescent="0.25">
      <c r="I9211" s="5">
        <v>9208</v>
      </c>
      <c r="J9211" s="8">
        <f t="shared" ca="1" si="574"/>
        <v>21</v>
      </c>
      <c r="K9211" s="7" t="str">
        <f t="shared" ca="1" si="572"/>
        <v>LOSE</v>
      </c>
      <c r="L9211" s="8">
        <f t="shared" ca="1" si="573"/>
        <v>-1</v>
      </c>
      <c r="M9211" s="8">
        <f t="shared" ca="1" si="575"/>
        <v>-532</v>
      </c>
      <c r="N9211" s="32">
        <f ca="1">SUM(L$4:L9211)/I9211</f>
        <v>-5.7775847089487402E-2</v>
      </c>
      <c r="O9211" s="46">
        <f ca="1">_xlfn.VAR.P(L$4:L9211)</f>
        <v>33.032283150450517</v>
      </c>
      <c r="P9211" s="33">
        <f ca="1">COUNTIF(K$4:K9211, "WIN")/I9211</f>
        <v>2.6172893136403128E-2</v>
      </c>
    </row>
    <row r="9212" spans="9:16" x14ac:dyDescent="0.25">
      <c r="I9212" s="5">
        <v>9209</v>
      </c>
      <c r="J9212" s="8">
        <f t="shared" ca="1" si="574"/>
        <v>32</v>
      </c>
      <c r="K9212" s="7" t="str">
        <f t="shared" ca="1" si="572"/>
        <v>LOSE</v>
      </c>
      <c r="L9212" s="8">
        <f t="shared" ca="1" si="573"/>
        <v>-1</v>
      </c>
      <c r="M9212" s="8">
        <f t="shared" ca="1" si="575"/>
        <v>-533</v>
      </c>
      <c r="N9212" s="32">
        <f ca="1">SUM(L$4:L9212)/I9212</f>
        <v>-5.7878162666956237E-2</v>
      </c>
      <c r="O9212" s="46">
        <f ca="1">_xlfn.VAR.P(L$4:L9212)</f>
        <v>33.028792587609786</v>
      </c>
      <c r="P9212" s="33">
        <f ca="1">COUNTIF(K$4:K9212, "WIN")/I9212</f>
        <v>2.6170051037028994E-2</v>
      </c>
    </row>
    <row r="9213" spans="9:16" x14ac:dyDescent="0.25">
      <c r="I9213" s="5">
        <v>9210</v>
      </c>
      <c r="J9213" s="8">
        <f t="shared" ca="1" si="574"/>
        <v>24</v>
      </c>
      <c r="K9213" s="7" t="str">
        <f t="shared" ca="1" si="572"/>
        <v>LOSE</v>
      </c>
      <c r="L9213" s="8">
        <f t="shared" ca="1" si="573"/>
        <v>-1</v>
      </c>
      <c r="M9213" s="8">
        <f t="shared" ca="1" si="575"/>
        <v>-534</v>
      </c>
      <c r="N9213" s="32">
        <f ca="1">SUM(L$4:L9213)/I9213</f>
        <v>-5.7980456026058634E-2</v>
      </c>
      <c r="O9213" s="46">
        <f ca="1">_xlfn.VAR.P(L$4:L9213)</f>
        <v>33.025302761833018</v>
      </c>
      <c r="P9213" s="33">
        <f ca="1">COUNTIF(K$4:K9213, "WIN")/I9213</f>
        <v>2.6167209554831705E-2</v>
      </c>
    </row>
    <row r="9214" spans="9:16" x14ac:dyDescent="0.25">
      <c r="I9214" s="5">
        <v>9211</v>
      </c>
      <c r="J9214" s="8">
        <f t="shared" ca="1" si="574"/>
        <v>28</v>
      </c>
      <c r="K9214" s="7" t="str">
        <f t="shared" ca="1" si="572"/>
        <v>LOSE</v>
      </c>
      <c r="L9214" s="8">
        <f t="shared" ca="1" si="573"/>
        <v>-1</v>
      </c>
      <c r="M9214" s="8">
        <f t="shared" ca="1" si="575"/>
        <v>-535</v>
      </c>
      <c r="N9214" s="32">
        <f ca="1">SUM(L$4:L9214)/I9214</f>
        <v>-5.8082727174031047E-2</v>
      </c>
      <c r="O9214" s="46">
        <f ca="1">_xlfn.VAR.P(L$4:L9214)</f>
        <v>33.021813672886971</v>
      </c>
      <c r="P9214" s="33">
        <f ca="1">COUNTIF(K$4:K9214, "WIN")/I9214</f>
        <v>2.6164368689610248E-2</v>
      </c>
    </row>
    <row r="9215" spans="9:16" x14ac:dyDescent="0.25">
      <c r="I9215" s="5">
        <v>9212</v>
      </c>
      <c r="J9215" s="8">
        <f t="shared" ca="1" si="574"/>
        <v>29</v>
      </c>
      <c r="K9215" s="7" t="str">
        <f t="shared" ca="1" si="572"/>
        <v>LOSE</v>
      </c>
      <c r="L9215" s="8">
        <f t="shared" ca="1" si="573"/>
        <v>-1</v>
      </c>
      <c r="M9215" s="8">
        <f t="shared" ca="1" si="575"/>
        <v>-536</v>
      </c>
      <c r="N9215" s="32">
        <f ca="1">SUM(L$4:L9215)/I9215</f>
        <v>-5.8184976118106815E-2</v>
      </c>
      <c r="O9215" s="46">
        <f ca="1">_xlfn.VAR.P(L$4:L9215)</f>
        <v>33.018325320538501</v>
      </c>
      <c r="P9215" s="33">
        <f ca="1">COUNTIF(K$4:K9215, "WIN")/I9215</f>
        <v>2.6161528441163699E-2</v>
      </c>
    </row>
    <row r="9216" spans="9:16" x14ac:dyDescent="0.25">
      <c r="I9216" s="5">
        <v>9213</v>
      </c>
      <c r="J9216" s="8">
        <f t="shared" ca="1" si="574"/>
        <v>17</v>
      </c>
      <c r="K9216" s="7" t="str">
        <f t="shared" ca="1" si="572"/>
        <v>LOSE</v>
      </c>
      <c r="L9216" s="8">
        <f t="shared" ca="1" si="573"/>
        <v>-1</v>
      </c>
      <c r="M9216" s="8">
        <f t="shared" ca="1" si="575"/>
        <v>-537</v>
      </c>
      <c r="N9216" s="32">
        <f ca="1">SUM(L$4:L9216)/I9216</f>
        <v>-5.828720286551612E-2</v>
      </c>
      <c r="O9216" s="46">
        <f ca="1">_xlfn.VAR.P(L$4:L9216)</f>
        <v>33.014837704554566</v>
      </c>
      <c r="P9216" s="33">
        <f ca="1">COUNTIF(K$4:K9216, "WIN")/I9216</f>
        <v>2.615868880929122E-2</v>
      </c>
    </row>
    <row r="9217" spans="9:16" x14ac:dyDescent="0.25">
      <c r="I9217" s="5">
        <v>9214</v>
      </c>
      <c r="J9217" s="8">
        <f t="shared" ca="1" si="574"/>
        <v>6</v>
      </c>
      <c r="K9217" s="7" t="str">
        <f t="shared" ca="1" si="572"/>
        <v>LOSE</v>
      </c>
      <c r="L9217" s="8">
        <f t="shared" ca="1" si="573"/>
        <v>-1</v>
      </c>
      <c r="M9217" s="8">
        <f t="shared" ca="1" si="575"/>
        <v>-538</v>
      </c>
      <c r="N9217" s="32">
        <f ca="1">SUM(L$4:L9217)/I9217</f>
        <v>-5.8389407423486001E-2</v>
      </c>
      <c r="O9217" s="46">
        <f ca="1">_xlfn.VAR.P(L$4:L9217)</f>
        <v>33.011350824702212</v>
      </c>
      <c r="P9217" s="33">
        <f ca="1">COUNTIF(K$4:K9217, "WIN")/I9217</f>
        <v>2.6155849793792055E-2</v>
      </c>
    </row>
    <row r="9218" spans="9:16" x14ac:dyDescent="0.25">
      <c r="I9218" s="5">
        <v>9215</v>
      </c>
      <c r="J9218" s="8">
        <f t="shared" ca="1" si="574"/>
        <v>28</v>
      </c>
      <c r="K9218" s="7" t="str">
        <f t="shared" ca="1" si="572"/>
        <v>LOSE</v>
      </c>
      <c r="L9218" s="8">
        <f t="shared" ca="1" si="573"/>
        <v>-1</v>
      </c>
      <c r="M9218" s="8">
        <f t="shared" ca="1" si="575"/>
        <v>-539</v>
      </c>
      <c r="N9218" s="32">
        <f ca="1">SUM(L$4:L9218)/I9218</f>
        <v>-5.8491589799240372E-2</v>
      </c>
      <c r="O9218" s="46">
        <f ca="1">_xlfn.VAR.P(L$4:L9218)</f>
        <v>33.007864680748582</v>
      </c>
      <c r="P9218" s="33">
        <f ca="1">COUNTIF(K$4:K9218, "WIN")/I9218</f>
        <v>2.6153011394465544E-2</v>
      </c>
    </row>
    <row r="9219" spans="9:16" x14ac:dyDescent="0.25">
      <c r="I9219" s="5">
        <v>9216</v>
      </c>
      <c r="J9219" s="8">
        <f t="shared" ca="1" si="574"/>
        <v>18</v>
      </c>
      <c r="K9219" s="7" t="str">
        <f t="shared" ca="1" si="572"/>
        <v>LOSE</v>
      </c>
      <c r="L9219" s="8">
        <f t="shared" ca="1" si="573"/>
        <v>-1</v>
      </c>
      <c r="M9219" s="8">
        <f t="shared" ca="1" si="575"/>
        <v>-540</v>
      </c>
      <c r="N9219" s="32">
        <f ca="1">SUM(L$4:L9219)/I9219</f>
        <v>-5.859375E-2</v>
      </c>
      <c r="O9219" s="46">
        <f ca="1">_xlfn.VAR.P(L$4:L9219)</f>
        <v>33.004379272460938</v>
      </c>
      <c r="P9219" s="33">
        <f ca="1">COUNTIF(K$4:K9219, "WIN")/I9219</f>
        <v>2.6150173611111112E-2</v>
      </c>
    </row>
    <row r="9220" spans="9:16" x14ac:dyDescent="0.25">
      <c r="I9220" s="5">
        <v>9217</v>
      </c>
      <c r="J9220" s="8">
        <f t="shared" ca="1" si="574"/>
        <v>14</v>
      </c>
      <c r="K9220" s="7" t="str">
        <f t="shared" ref="K9220:K9283" ca="1" si="576">IF($D$7 = $J9220, "WIN", "LOSE")</f>
        <v>LOSE</v>
      </c>
      <c r="L9220" s="8">
        <f t="shared" ref="L9220:L9283" ca="1" si="577">IF($K9220 = "WIN", 35, -1)</f>
        <v>-1</v>
      </c>
      <c r="M9220" s="8">
        <f t="shared" ca="1" si="575"/>
        <v>-541</v>
      </c>
      <c r="N9220" s="32">
        <f ca="1">SUM(L$4:L9220)/I9220</f>
        <v>-5.8695888032982535E-2</v>
      </c>
      <c r="O9220" s="46">
        <f ca="1">_xlfn.VAR.P(L$4:L9220)</f>
        <v>33.00089459960661</v>
      </c>
      <c r="P9220" s="33">
        <f ca="1">COUNTIF(K$4:K9220, "WIN")/I9220</f>
        <v>2.6147336443528263E-2</v>
      </c>
    </row>
    <row r="9221" spans="9:16" x14ac:dyDescent="0.25">
      <c r="I9221" s="5">
        <v>9218</v>
      </c>
      <c r="J9221" s="8">
        <f t="shared" ca="1" si="574"/>
        <v>22</v>
      </c>
      <c r="K9221" s="7" t="str">
        <f t="shared" ca="1" si="576"/>
        <v>LOSE</v>
      </c>
      <c r="L9221" s="8">
        <f t="shared" ca="1" si="577"/>
        <v>-1</v>
      </c>
      <c r="M9221" s="8">
        <f t="shared" ca="1" si="575"/>
        <v>-542</v>
      </c>
      <c r="N9221" s="32">
        <f ca="1">SUM(L$4:L9221)/I9221</f>
        <v>-5.8798003905402477E-2</v>
      </c>
      <c r="O9221" s="46">
        <f ca="1">_xlfn.VAR.P(L$4:L9221)</f>
        <v>32.997410661953055</v>
      </c>
      <c r="P9221" s="33">
        <f ca="1">COUNTIF(K$4:K9221, "WIN")/I9221</f>
        <v>2.6144499891516598E-2</v>
      </c>
    </row>
    <row r="9222" spans="9:16" x14ac:dyDescent="0.25">
      <c r="I9222" s="5">
        <v>9219</v>
      </c>
      <c r="J9222" s="8">
        <f t="shared" ref="J9222:J9285" ca="1" si="578">RANDBETWEEN(0,36)</f>
        <v>29</v>
      </c>
      <c r="K9222" s="7" t="str">
        <f t="shared" ca="1" si="576"/>
        <v>LOSE</v>
      </c>
      <c r="L9222" s="8">
        <f t="shared" ca="1" si="577"/>
        <v>-1</v>
      </c>
      <c r="M9222" s="8">
        <f t="shared" ref="M9222:M9285" ca="1" si="579">M9221+L9222</f>
        <v>-543</v>
      </c>
      <c r="N9222" s="32">
        <f ca="1">SUM(L$4:L9222)/I9222</f>
        <v>-5.8900097624471202E-2</v>
      </c>
      <c r="O9222" s="46">
        <f ca="1">_xlfn.VAR.P(L$4:L9222)</f>
        <v>32.993927459267809</v>
      </c>
      <c r="P9222" s="33">
        <f ca="1">COUNTIF(K$4:K9222, "WIN")/I9222</f>
        <v>2.6141663954875799E-2</v>
      </c>
    </row>
    <row r="9223" spans="9:16" x14ac:dyDescent="0.25">
      <c r="I9223" s="5">
        <v>9220</v>
      </c>
      <c r="J9223" s="8">
        <f t="shared" ca="1" si="578"/>
        <v>1</v>
      </c>
      <c r="K9223" s="7" t="str">
        <f t="shared" ca="1" si="576"/>
        <v>LOSE</v>
      </c>
      <c r="L9223" s="8">
        <f t="shared" ca="1" si="577"/>
        <v>-1</v>
      </c>
      <c r="M9223" s="8">
        <f t="shared" ca="1" si="579"/>
        <v>-544</v>
      </c>
      <c r="N9223" s="32">
        <f ca="1">SUM(L$4:L9223)/I9223</f>
        <v>-5.900216919739696E-2</v>
      </c>
      <c r="O9223" s="46">
        <f ca="1">_xlfn.VAR.P(L$4:L9223)</f>
        <v>32.990444991318505</v>
      </c>
      <c r="P9223" s="33">
        <f ca="1">COUNTIF(K$4:K9223, "WIN")/I9223</f>
        <v>2.613882863340564E-2</v>
      </c>
    </row>
    <row r="9224" spans="9:16" x14ac:dyDescent="0.25">
      <c r="I9224" s="5">
        <v>9221</v>
      </c>
      <c r="J9224" s="8">
        <f t="shared" ca="1" si="578"/>
        <v>12</v>
      </c>
      <c r="K9224" s="7" t="str">
        <f t="shared" ca="1" si="576"/>
        <v>LOSE</v>
      </c>
      <c r="L9224" s="8">
        <f t="shared" ca="1" si="577"/>
        <v>-1</v>
      </c>
      <c r="M9224" s="8">
        <f t="shared" ca="1" si="579"/>
        <v>-545</v>
      </c>
      <c r="N9224" s="32">
        <f ca="1">SUM(L$4:L9224)/I9224</f>
        <v>-5.9104218631384882E-2</v>
      </c>
      <c r="O9224" s="46">
        <f ca="1">_xlfn.VAR.P(L$4:L9224)</f>
        <v>32.986963257872887</v>
      </c>
      <c r="P9224" s="33">
        <f ca="1">COUNTIF(K$4:K9224, "WIN")/I9224</f>
        <v>2.6135993926905975E-2</v>
      </c>
    </row>
    <row r="9225" spans="9:16" x14ac:dyDescent="0.25">
      <c r="I9225" s="5">
        <v>9222</v>
      </c>
      <c r="J9225" s="8">
        <f t="shared" ca="1" si="578"/>
        <v>8</v>
      </c>
      <c r="K9225" s="7" t="str">
        <f t="shared" ca="1" si="576"/>
        <v>LOSE</v>
      </c>
      <c r="L9225" s="8">
        <f t="shared" ca="1" si="577"/>
        <v>-1</v>
      </c>
      <c r="M9225" s="8">
        <f t="shared" ca="1" si="579"/>
        <v>-546</v>
      </c>
      <c r="N9225" s="32">
        <f ca="1">SUM(L$4:L9225)/I9225</f>
        <v>-5.9206245933636957E-2</v>
      </c>
      <c r="O9225" s="46">
        <f ca="1">_xlfn.VAR.P(L$4:L9225)</f>
        <v>32.983482258698793</v>
      </c>
      <c r="P9225" s="33">
        <f ca="1">COUNTIF(K$4:K9225, "WIN")/I9225</f>
        <v>2.613315983517675E-2</v>
      </c>
    </row>
    <row r="9226" spans="9:16" x14ac:dyDescent="0.25">
      <c r="I9226" s="5">
        <v>9223</v>
      </c>
      <c r="J9226" s="8">
        <f t="shared" ca="1" si="578"/>
        <v>30</v>
      </c>
      <c r="K9226" s="7" t="str">
        <f t="shared" ca="1" si="576"/>
        <v>LOSE</v>
      </c>
      <c r="L9226" s="8">
        <f t="shared" ca="1" si="577"/>
        <v>-1</v>
      </c>
      <c r="M9226" s="8">
        <f t="shared" ca="1" si="579"/>
        <v>-547</v>
      </c>
      <c r="N9226" s="32">
        <f ca="1">SUM(L$4:L9226)/I9226</f>
        <v>-5.9308251111352052E-2</v>
      </c>
      <c r="O9226" s="46">
        <f ca="1">_xlfn.VAR.P(L$4:L9226)</f>
        <v>32.980001993564144</v>
      </c>
      <c r="P9226" s="33">
        <f ca="1">COUNTIF(K$4:K9226, "WIN")/I9226</f>
        <v>2.6130326358018E-2</v>
      </c>
    </row>
    <row r="9227" spans="9:16" x14ac:dyDescent="0.25">
      <c r="I9227" s="5">
        <v>9224</v>
      </c>
      <c r="J9227" s="8">
        <f t="shared" ca="1" si="578"/>
        <v>25</v>
      </c>
      <c r="K9227" s="7" t="str">
        <f t="shared" ca="1" si="576"/>
        <v>LOSE</v>
      </c>
      <c r="L9227" s="8">
        <f t="shared" ca="1" si="577"/>
        <v>-1</v>
      </c>
      <c r="M9227" s="8">
        <f t="shared" ca="1" si="579"/>
        <v>-548</v>
      </c>
      <c r="N9227" s="32">
        <f ca="1">SUM(L$4:L9227)/I9227</f>
        <v>-5.9410234171725931E-2</v>
      </c>
      <c r="O9227" s="46">
        <f ca="1">_xlfn.VAR.P(L$4:L9227)</f>
        <v>32.976522462236979</v>
      </c>
      <c r="P9227" s="33">
        <f ca="1">COUNTIF(K$4:K9227, "WIN")/I9227</f>
        <v>2.6127493495229834E-2</v>
      </c>
    </row>
    <row r="9228" spans="9:16" x14ac:dyDescent="0.25">
      <c r="I9228" s="5">
        <v>9225</v>
      </c>
      <c r="J9228" s="8">
        <f t="shared" ca="1" si="578"/>
        <v>28</v>
      </c>
      <c r="K9228" s="7" t="str">
        <f t="shared" ca="1" si="576"/>
        <v>LOSE</v>
      </c>
      <c r="L9228" s="8">
        <f t="shared" ca="1" si="577"/>
        <v>-1</v>
      </c>
      <c r="M9228" s="8">
        <f t="shared" ca="1" si="579"/>
        <v>-549</v>
      </c>
      <c r="N9228" s="32">
        <f ca="1">SUM(L$4:L9228)/I9228</f>
        <v>-5.9512195121951217E-2</v>
      </c>
      <c r="O9228" s="46">
        <f ca="1">_xlfn.VAR.P(L$4:L9228)</f>
        <v>32.973043664485424</v>
      </c>
      <c r="P9228" s="33">
        <f ca="1">COUNTIF(K$4:K9228, "WIN")/I9228</f>
        <v>2.6124661246612467E-2</v>
      </c>
    </row>
    <row r="9229" spans="9:16" x14ac:dyDescent="0.25">
      <c r="I9229" s="5">
        <v>9226</v>
      </c>
      <c r="J9229" s="8">
        <f t="shared" ca="1" si="578"/>
        <v>8</v>
      </c>
      <c r="K9229" s="7" t="str">
        <f t="shared" ca="1" si="576"/>
        <v>LOSE</v>
      </c>
      <c r="L9229" s="8">
        <f t="shared" ca="1" si="577"/>
        <v>-1</v>
      </c>
      <c r="M9229" s="8">
        <f t="shared" ca="1" si="579"/>
        <v>-550</v>
      </c>
      <c r="N9229" s="32">
        <f ca="1">SUM(L$4:L9229)/I9229</f>
        <v>-5.9614133969217428E-2</v>
      </c>
      <c r="O9229" s="46">
        <f ca="1">_xlfn.VAR.P(L$4:L9229)</f>
        <v>32.969565600077708</v>
      </c>
      <c r="P9229" s="33">
        <f ca="1">COUNTIF(K$4:K9229, "WIN")/I9229</f>
        <v>2.6121829611966182E-2</v>
      </c>
    </row>
    <row r="9230" spans="9:16" x14ac:dyDescent="0.25">
      <c r="I9230" s="5">
        <v>9227</v>
      </c>
      <c r="J9230" s="8">
        <f t="shared" ca="1" si="578"/>
        <v>13</v>
      </c>
      <c r="K9230" s="7" t="str">
        <f t="shared" ca="1" si="576"/>
        <v>LOSE</v>
      </c>
      <c r="L9230" s="8">
        <f t="shared" ca="1" si="577"/>
        <v>-1</v>
      </c>
      <c r="M9230" s="8">
        <f t="shared" ca="1" si="579"/>
        <v>-551</v>
      </c>
      <c r="N9230" s="32">
        <f ca="1">SUM(L$4:L9230)/I9230</f>
        <v>-5.9716050720710956E-2</v>
      </c>
      <c r="O9230" s="46">
        <f ca="1">_xlfn.VAR.P(L$4:L9230)</f>
        <v>32.966088268782151</v>
      </c>
      <c r="P9230" s="33">
        <f ca="1">COUNTIF(K$4:K9230, "WIN")/I9230</f>
        <v>2.6118998591091361E-2</v>
      </c>
    </row>
    <row r="9231" spans="9:16" x14ac:dyDescent="0.25">
      <c r="I9231" s="5">
        <v>9228</v>
      </c>
      <c r="J9231" s="8">
        <f t="shared" ca="1" si="578"/>
        <v>34</v>
      </c>
      <c r="K9231" s="7" t="str">
        <f t="shared" ca="1" si="576"/>
        <v>LOSE</v>
      </c>
      <c r="L9231" s="8">
        <f t="shared" ca="1" si="577"/>
        <v>-1</v>
      </c>
      <c r="M9231" s="8">
        <f t="shared" ca="1" si="579"/>
        <v>-552</v>
      </c>
      <c r="N9231" s="32">
        <f ca="1">SUM(L$4:L9231)/I9231</f>
        <v>-5.9817945383615082E-2</v>
      </c>
      <c r="O9231" s="46">
        <f ca="1">_xlfn.VAR.P(L$4:L9231)</f>
        <v>32.962611670367167</v>
      </c>
      <c r="P9231" s="33">
        <f ca="1">COUNTIF(K$4:K9231, "WIN")/I9231</f>
        <v>2.6116168183788469E-2</v>
      </c>
    </row>
    <row r="9232" spans="9:16" x14ac:dyDescent="0.25">
      <c r="I9232" s="5">
        <v>9229</v>
      </c>
      <c r="J9232" s="8">
        <f t="shared" ca="1" si="578"/>
        <v>5</v>
      </c>
      <c r="K9232" s="7" t="str">
        <f t="shared" ca="1" si="576"/>
        <v>LOSE</v>
      </c>
      <c r="L9232" s="8">
        <f t="shared" ca="1" si="577"/>
        <v>-1</v>
      </c>
      <c r="M9232" s="8">
        <f t="shared" ca="1" si="579"/>
        <v>-553</v>
      </c>
      <c r="N9232" s="32">
        <f ca="1">SUM(L$4:L9232)/I9232</f>
        <v>-5.9919817965109978E-2</v>
      </c>
      <c r="O9232" s="46">
        <f ca="1">_xlfn.VAR.P(L$4:L9232)</f>
        <v>32.959135804601289</v>
      </c>
      <c r="P9232" s="33">
        <f ca="1">COUNTIF(K$4:K9232, "WIN")/I9232</f>
        <v>2.6113338389858055E-2</v>
      </c>
    </row>
    <row r="9233" spans="9:16" x14ac:dyDescent="0.25">
      <c r="I9233" s="5">
        <v>9230</v>
      </c>
      <c r="J9233" s="8">
        <f t="shared" ca="1" si="578"/>
        <v>33</v>
      </c>
      <c r="K9233" s="7" t="str">
        <f t="shared" ca="1" si="576"/>
        <v>LOSE</v>
      </c>
      <c r="L9233" s="8">
        <f t="shared" ca="1" si="577"/>
        <v>-1</v>
      </c>
      <c r="M9233" s="8">
        <f t="shared" ca="1" si="579"/>
        <v>-554</v>
      </c>
      <c r="N9233" s="32">
        <f ca="1">SUM(L$4:L9233)/I9233</f>
        <v>-6.0021668472372697E-2</v>
      </c>
      <c r="O9233" s="46">
        <f ca="1">_xlfn.VAR.P(L$4:L9233)</f>
        <v>32.955660671253121</v>
      </c>
      <c r="P9233" s="33">
        <f ca="1">COUNTIF(K$4:K9233, "WIN")/I9233</f>
        <v>2.6110509209100758E-2</v>
      </c>
    </row>
    <row r="9234" spans="9:16" x14ac:dyDescent="0.25">
      <c r="I9234" s="5">
        <v>9231</v>
      </c>
      <c r="J9234" s="8">
        <f t="shared" ca="1" si="578"/>
        <v>25</v>
      </c>
      <c r="K9234" s="7" t="str">
        <f t="shared" ca="1" si="576"/>
        <v>LOSE</v>
      </c>
      <c r="L9234" s="8">
        <f t="shared" ca="1" si="577"/>
        <v>-1</v>
      </c>
      <c r="M9234" s="8">
        <f t="shared" ca="1" si="579"/>
        <v>-555</v>
      </c>
      <c r="N9234" s="32">
        <f ca="1">SUM(L$4:L9234)/I9234</f>
        <v>-6.0123496912577186E-2</v>
      </c>
      <c r="O9234" s="46">
        <f ca="1">_xlfn.VAR.P(L$4:L9234)</f>
        <v>32.952186270091381</v>
      </c>
      <c r="P9234" s="33">
        <f ca="1">COUNTIF(K$4:K9234, "WIN")/I9234</f>
        <v>2.6107680641317299E-2</v>
      </c>
    </row>
    <row r="9235" spans="9:16" x14ac:dyDescent="0.25">
      <c r="I9235" s="5">
        <v>9232</v>
      </c>
      <c r="J9235" s="8">
        <f t="shared" ca="1" si="578"/>
        <v>4</v>
      </c>
      <c r="K9235" s="7" t="str">
        <f t="shared" ca="1" si="576"/>
        <v>LOSE</v>
      </c>
      <c r="L9235" s="8">
        <f t="shared" ca="1" si="577"/>
        <v>-1</v>
      </c>
      <c r="M9235" s="8">
        <f t="shared" ca="1" si="579"/>
        <v>-556</v>
      </c>
      <c r="N9235" s="32">
        <f ca="1">SUM(L$4:L9235)/I9235</f>
        <v>-6.0225303292894279E-2</v>
      </c>
      <c r="O9235" s="46">
        <f ca="1">_xlfn.VAR.P(L$4:L9235)</f>
        <v>32.948712600884875</v>
      </c>
      <c r="P9235" s="33">
        <f ca="1">COUNTIF(K$4:K9235, "WIN")/I9235</f>
        <v>2.6104852686308491E-2</v>
      </c>
    </row>
    <row r="9236" spans="9:16" x14ac:dyDescent="0.25">
      <c r="I9236" s="5">
        <v>9233</v>
      </c>
      <c r="J9236" s="8">
        <f t="shared" ca="1" si="578"/>
        <v>8</v>
      </c>
      <c r="K9236" s="7" t="str">
        <f t="shared" ca="1" si="576"/>
        <v>LOSE</v>
      </c>
      <c r="L9236" s="8">
        <f t="shared" ca="1" si="577"/>
        <v>-1</v>
      </c>
      <c r="M9236" s="8">
        <f t="shared" ca="1" si="579"/>
        <v>-557</v>
      </c>
      <c r="N9236" s="32">
        <f ca="1">SUM(L$4:L9236)/I9236</f>
        <v>-6.0327087620491715E-2</v>
      </c>
      <c r="O9236" s="46">
        <f ca="1">_xlfn.VAR.P(L$4:L9236)</f>
        <v>32.945239663402511</v>
      </c>
      <c r="P9236" s="33">
        <f ca="1">COUNTIF(K$4:K9236, "WIN")/I9236</f>
        <v>2.6102025343875231E-2</v>
      </c>
    </row>
    <row r="9237" spans="9:16" x14ac:dyDescent="0.25">
      <c r="I9237" s="5">
        <v>9234</v>
      </c>
      <c r="J9237" s="8">
        <f t="shared" ca="1" si="578"/>
        <v>10</v>
      </c>
      <c r="K9237" s="7" t="str">
        <f t="shared" ca="1" si="576"/>
        <v>LOSE</v>
      </c>
      <c r="L9237" s="8">
        <f t="shared" ca="1" si="577"/>
        <v>-1</v>
      </c>
      <c r="M9237" s="8">
        <f t="shared" ca="1" si="579"/>
        <v>-558</v>
      </c>
      <c r="N9237" s="32">
        <f ca="1">SUM(L$4:L9237)/I9237</f>
        <v>-6.042884990253411E-2</v>
      </c>
      <c r="O9237" s="46">
        <f ca="1">_xlfn.VAR.P(L$4:L9237)</f>
        <v>32.941767457413299</v>
      </c>
      <c r="P9237" s="33">
        <f ca="1">COUNTIF(K$4:K9237, "WIN")/I9237</f>
        <v>2.6099198613818497E-2</v>
      </c>
    </row>
    <row r="9238" spans="9:16" x14ac:dyDescent="0.25">
      <c r="I9238" s="5">
        <v>9235</v>
      </c>
      <c r="J9238" s="8">
        <f t="shared" ca="1" si="578"/>
        <v>24</v>
      </c>
      <c r="K9238" s="7" t="str">
        <f t="shared" ca="1" si="576"/>
        <v>LOSE</v>
      </c>
      <c r="L9238" s="8">
        <f t="shared" ca="1" si="577"/>
        <v>-1</v>
      </c>
      <c r="M9238" s="8">
        <f t="shared" ca="1" si="579"/>
        <v>-559</v>
      </c>
      <c r="N9238" s="32">
        <f ca="1">SUM(L$4:L9238)/I9238</f>
        <v>-6.0530590146182998E-2</v>
      </c>
      <c r="O9238" s="46">
        <f ca="1">_xlfn.VAR.P(L$4:L9238)</f>
        <v>32.938295982686334</v>
      </c>
      <c r="P9238" s="33">
        <f ca="1">COUNTIF(K$4:K9238, "WIN")/I9238</f>
        <v>2.6096372495939362E-2</v>
      </c>
    </row>
    <row r="9239" spans="9:16" x14ac:dyDescent="0.25">
      <c r="I9239" s="5">
        <v>9236</v>
      </c>
      <c r="J9239" s="8">
        <f t="shared" ca="1" si="578"/>
        <v>24</v>
      </c>
      <c r="K9239" s="7" t="str">
        <f t="shared" ca="1" si="576"/>
        <v>LOSE</v>
      </c>
      <c r="L9239" s="8">
        <f t="shared" ca="1" si="577"/>
        <v>-1</v>
      </c>
      <c r="M9239" s="8">
        <f t="shared" ca="1" si="579"/>
        <v>-560</v>
      </c>
      <c r="N9239" s="32">
        <f ca="1">SUM(L$4:L9239)/I9239</f>
        <v>-6.0632308358596794E-2</v>
      </c>
      <c r="O9239" s="46">
        <f ca="1">_xlfn.VAR.P(L$4:L9239)</f>
        <v>32.934825238990818</v>
      </c>
      <c r="P9239" s="33">
        <f ca="1">COUNTIF(K$4:K9239, "WIN")/I9239</f>
        <v>2.6093546990038977E-2</v>
      </c>
    </row>
    <row r="9240" spans="9:16" x14ac:dyDescent="0.25">
      <c r="I9240" s="5">
        <v>9237</v>
      </c>
      <c r="J9240" s="8">
        <f t="shared" ca="1" si="578"/>
        <v>33</v>
      </c>
      <c r="K9240" s="7" t="str">
        <f t="shared" ca="1" si="576"/>
        <v>LOSE</v>
      </c>
      <c r="L9240" s="8">
        <f t="shared" ca="1" si="577"/>
        <v>-1</v>
      </c>
      <c r="M9240" s="8">
        <f t="shared" ca="1" si="579"/>
        <v>-561</v>
      </c>
      <c r="N9240" s="32">
        <f ca="1">SUM(L$4:L9240)/I9240</f>
        <v>-6.0734004546930821E-2</v>
      </c>
      <c r="O9240" s="46">
        <f ca="1">_xlfn.VAR.P(L$4:L9240)</f>
        <v>32.931355226096045</v>
      </c>
      <c r="P9240" s="33">
        <f ca="1">COUNTIF(K$4:K9240, "WIN")/I9240</f>
        <v>2.6090722095918589E-2</v>
      </c>
    </row>
    <row r="9241" spans="9:16" x14ac:dyDescent="0.25">
      <c r="I9241" s="5">
        <v>9238</v>
      </c>
      <c r="J9241" s="8">
        <f t="shared" ca="1" si="578"/>
        <v>24</v>
      </c>
      <c r="K9241" s="7" t="str">
        <f t="shared" ca="1" si="576"/>
        <v>LOSE</v>
      </c>
      <c r="L9241" s="8">
        <f t="shared" ca="1" si="577"/>
        <v>-1</v>
      </c>
      <c r="M9241" s="8">
        <f t="shared" ca="1" si="579"/>
        <v>-562</v>
      </c>
      <c r="N9241" s="32">
        <f ca="1">SUM(L$4:L9241)/I9241</f>
        <v>-6.0835678718337304E-2</v>
      </c>
      <c r="O9241" s="46">
        <f ca="1">_xlfn.VAR.P(L$4:L9241)</f>
        <v>32.927885943771408</v>
      </c>
      <c r="P9241" s="33">
        <f ca="1">COUNTIF(K$4:K9241, "WIN")/I9241</f>
        <v>2.6087897813379519E-2</v>
      </c>
    </row>
    <row r="9242" spans="9:16" x14ac:dyDescent="0.25">
      <c r="I9242" s="5">
        <v>9239</v>
      </c>
      <c r="J9242" s="8">
        <f t="shared" ca="1" si="578"/>
        <v>27</v>
      </c>
      <c r="K9242" s="7" t="str">
        <f t="shared" ca="1" si="576"/>
        <v>LOSE</v>
      </c>
      <c r="L9242" s="8">
        <f t="shared" ca="1" si="577"/>
        <v>-1</v>
      </c>
      <c r="M9242" s="8">
        <f t="shared" ca="1" si="579"/>
        <v>-563</v>
      </c>
      <c r="N9242" s="32">
        <f ca="1">SUM(L$4:L9242)/I9242</f>
        <v>-6.0937330879965362E-2</v>
      </c>
      <c r="O9242" s="46">
        <f ca="1">_xlfn.VAR.P(L$4:L9242)</f>
        <v>32.924417391786406</v>
      </c>
      <c r="P9242" s="33">
        <f ca="1">COUNTIF(K$4:K9242, "WIN")/I9242</f>
        <v>2.6085074142223184E-2</v>
      </c>
    </row>
    <row r="9243" spans="9:16" x14ac:dyDescent="0.25">
      <c r="I9243" s="5">
        <v>9240</v>
      </c>
      <c r="J9243" s="8">
        <f t="shared" ca="1" si="578"/>
        <v>15</v>
      </c>
      <c r="K9243" s="7" t="str">
        <f t="shared" ca="1" si="576"/>
        <v>LOSE</v>
      </c>
      <c r="L9243" s="8">
        <f t="shared" ca="1" si="577"/>
        <v>-1</v>
      </c>
      <c r="M9243" s="8">
        <f t="shared" ca="1" si="579"/>
        <v>-564</v>
      </c>
      <c r="N9243" s="32">
        <f ca="1">SUM(L$4:L9243)/I9243</f>
        <v>-6.1038961038961038E-2</v>
      </c>
      <c r="O9243" s="46">
        <f ca="1">_xlfn.VAR.P(L$4:L9243)</f>
        <v>32.920949569910611</v>
      </c>
      <c r="P9243" s="33">
        <f ca="1">COUNTIF(K$4:K9243, "WIN")/I9243</f>
        <v>2.6082251082251082E-2</v>
      </c>
    </row>
    <row r="9244" spans="9:16" x14ac:dyDescent="0.25">
      <c r="I9244" s="5">
        <v>9241</v>
      </c>
      <c r="J9244" s="8">
        <f t="shared" ca="1" si="578"/>
        <v>27</v>
      </c>
      <c r="K9244" s="7" t="str">
        <f t="shared" ca="1" si="576"/>
        <v>LOSE</v>
      </c>
      <c r="L9244" s="8">
        <f t="shared" ca="1" si="577"/>
        <v>-1</v>
      </c>
      <c r="M9244" s="8">
        <f t="shared" ca="1" si="579"/>
        <v>-565</v>
      </c>
      <c r="N9244" s="32">
        <f ca="1">SUM(L$4:L9244)/I9244</f>
        <v>-6.1140569202467264E-2</v>
      </c>
      <c r="O9244" s="46">
        <f ca="1">_xlfn.VAR.P(L$4:L9244)</f>
        <v>32.917482477913708</v>
      </c>
      <c r="P9244" s="33">
        <f ca="1">COUNTIF(K$4:K9244, "WIN")/I9244</f>
        <v>2.6079428633264796E-2</v>
      </c>
    </row>
    <row r="9245" spans="9:16" x14ac:dyDescent="0.25">
      <c r="I9245" s="5">
        <v>9242</v>
      </c>
      <c r="J9245" s="8">
        <f t="shared" ca="1" si="578"/>
        <v>4</v>
      </c>
      <c r="K9245" s="7" t="str">
        <f t="shared" ca="1" si="576"/>
        <v>LOSE</v>
      </c>
      <c r="L9245" s="8">
        <f t="shared" ca="1" si="577"/>
        <v>-1</v>
      </c>
      <c r="M9245" s="8">
        <f t="shared" ca="1" si="579"/>
        <v>-566</v>
      </c>
      <c r="N9245" s="32">
        <f ca="1">SUM(L$4:L9245)/I9245</f>
        <v>-6.124215537762389E-2</v>
      </c>
      <c r="O9245" s="46">
        <f ca="1">_xlfn.VAR.P(L$4:L9245)</f>
        <v>32.914016115565488</v>
      </c>
      <c r="P9245" s="33">
        <f ca="1">COUNTIF(K$4:K9245, "WIN")/I9245</f>
        <v>2.6076606795066001E-2</v>
      </c>
    </row>
    <row r="9246" spans="9:16" x14ac:dyDescent="0.25">
      <c r="I9246" s="5">
        <v>9243</v>
      </c>
      <c r="J9246" s="8">
        <f t="shared" ca="1" si="578"/>
        <v>30</v>
      </c>
      <c r="K9246" s="7" t="str">
        <f t="shared" ca="1" si="576"/>
        <v>LOSE</v>
      </c>
      <c r="L9246" s="8">
        <f t="shared" ca="1" si="577"/>
        <v>-1</v>
      </c>
      <c r="M9246" s="8">
        <f t="shared" ca="1" si="579"/>
        <v>-567</v>
      </c>
      <c r="N9246" s="32">
        <f ca="1">SUM(L$4:L9246)/I9246</f>
        <v>-6.1343719571567673E-2</v>
      </c>
      <c r="O9246" s="46">
        <f ca="1">_xlfn.VAR.P(L$4:L9246)</f>
        <v>32.910550482635827</v>
      </c>
      <c r="P9246" s="33">
        <f ca="1">COUNTIF(K$4:K9246, "WIN")/I9246</f>
        <v>2.6073785567456452E-2</v>
      </c>
    </row>
    <row r="9247" spans="9:16" x14ac:dyDescent="0.25">
      <c r="I9247" s="5">
        <v>9244</v>
      </c>
      <c r="J9247" s="8">
        <f t="shared" ca="1" si="578"/>
        <v>21</v>
      </c>
      <c r="K9247" s="7" t="str">
        <f t="shared" ca="1" si="576"/>
        <v>LOSE</v>
      </c>
      <c r="L9247" s="8">
        <f t="shared" ca="1" si="577"/>
        <v>-1</v>
      </c>
      <c r="M9247" s="8">
        <f t="shared" ca="1" si="579"/>
        <v>-568</v>
      </c>
      <c r="N9247" s="32">
        <f ca="1">SUM(L$4:L9247)/I9247</f>
        <v>-6.1445261791432282E-2</v>
      </c>
      <c r="O9247" s="46">
        <f ca="1">_xlfn.VAR.P(L$4:L9247)</f>
        <v>32.907085578894687</v>
      </c>
      <c r="P9247" s="33">
        <f ca="1">COUNTIF(K$4:K9247, "WIN")/I9247</f>
        <v>2.6070964950237991E-2</v>
      </c>
    </row>
    <row r="9248" spans="9:16" x14ac:dyDescent="0.25">
      <c r="I9248" s="5">
        <v>9245</v>
      </c>
      <c r="J9248" s="8">
        <f t="shared" ca="1" si="578"/>
        <v>20</v>
      </c>
      <c r="K9248" s="7" t="str">
        <f t="shared" ca="1" si="576"/>
        <v>LOSE</v>
      </c>
      <c r="L9248" s="8">
        <f t="shared" ca="1" si="577"/>
        <v>-1</v>
      </c>
      <c r="M9248" s="8">
        <f t="shared" ca="1" si="579"/>
        <v>-569</v>
      </c>
      <c r="N9248" s="32">
        <f ca="1">SUM(L$4:L9248)/I9248</f>
        <v>-6.1546782044348297E-2</v>
      </c>
      <c r="O9248" s="46">
        <f ca="1">_xlfn.VAR.P(L$4:L9248)</f>
        <v>32.903621404112144</v>
      </c>
      <c r="P9248" s="33">
        <f ca="1">COUNTIF(K$4:K9248, "WIN")/I9248</f>
        <v>2.6068144943212548E-2</v>
      </c>
    </row>
    <row r="9249" spans="9:16" x14ac:dyDescent="0.25">
      <c r="I9249" s="5">
        <v>9246</v>
      </c>
      <c r="J9249" s="8">
        <f t="shared" ca="1" si="578"/>
        <v>32</v>
      </c>
      <c r="K9249" s="7" t="str">
        <f t="shared" ca="1" si="576"/>
        <v>LOSE</v>
      </c>
      <c r="L9249" s="8">
        <f t="shared" ca="1" si="577"/>
        <v>-1</v>
      </c>
      <c r="M9249" s="8">
        <f t="shared" ca="1" si="579"/>
        <v>-570</v>
      </c>
      <c r="N9249" s="32">
        <f ca="1">SUM(L$4:L9249)/I9249</f>
        <v>-6.1648280337443219E-2</v>
      </c>
      <c r="O9249" s="46">
        <f ca="1">_xlfn.VAR.P(L$4:L9249)</f>
        <v>32.900157958058365</v>
      </c>
      <c r="P9249" s="33">
        <f ca="1">COUNTIF(K$4:K9249, "WIN")/I9249</f>
        <v>2.6065325546182135E-2</v>
      </c>
    </row>
    <row r="9250" spans="9:16" x14ac:dyDescent="0.25">
      <c r="I9250" s="5">
        <v>9247</v>
      </c>
      <c r="J9250" s="8">
        <f t="shared" ca="1" si="578"/>
        <v>30</v>
      </c>
      <c r="K9250" s="7" t="str">
        <f t="shared" ca="1" si="576"/>
        <v>LOSE</v>
      </c>
      <c r="L9250" s="8">
        <f t="shared" ca="1" si="577"/>
        <v>-1</v>
      </c>
      <c r="M9250" s="8">
        <f t="shared" ca="1" si="579"/>
        <v>-571</v>
      </c>
      <c r="N9250" s="32">
        <f ca="1">SUM(L$4:L9250)/I9250</f>
        <v>-6.1749756677841459E-2</v>
      </c>
      <c r="O9250" s="46">
        <f ca="1">_xlfn.VAR.P(L$4:L9250)</f>
        <v>32.896695240503618</v>
      </c>
      <c r="P9250" s="33">
        <f ca="1">COUNTIF(K$4:K9250, "WIN")/I9250</f>
        <v>2.6062506758948847E-2</v>
      </c>
    </row>
    <row r="9251" spans="9:16" x14ac:dyDescent="0.25">
      <c r="I9251" s="5">
        <v>9248</v>
      </c>
      <c r="J9251" s="8">
        <f t="shared" ca="1" si="578"/>
        <v>29</v>
      </c>
      <c r="K9251" s="7" t="str">
        <f t="shared" ca="1" si="576"/>
        <v>LOSE</v>
      </c>
      <c r="L9251" s="8">
        <f t="shared" ca="1" si="577"/>
        <v>-1</v>
      </c>
      <c r="M9251" s="8">
        <f t="shared" ca="1" si="579"/>
        <v>-572</v>
      </c>
      <c r="N9251" s="32">
        <f ca="1">SUM(L$4:L9251)/I9251</f>
        <v>-6.1851211072664357E-2</v>
      </c>
      <c r="O9251" s="46">
        <f ca="1">_xlfn.VAR.P(L$4:L9251)</f>
        <v>32.893233251218255</v>
      </c>
      <c r="P9251" s="33">
        <f ca="1">COUNTIF(K$4:K9251, "WIN")/I9251</f>
        <v>2.6059688581314879E-2</v>
      </c>
    </row>
    <row r="9252" spans="9:16" x14ac:dyDescent="0.25">
      <c r="I9252" s="5">
        <v>9249</v>
      </c>
      <c r="J9252" s="8">
        <f t="shared" ca="1" si="578"/>
        <v>21</v>
      </c>
      <c r="K9252" s="7" t="str">
        <f t="shared" ca="1" si="576"/>
        <v>LOSE</v>
      </c>
      <c r="L9252" s="8">
        <f t="shared" ca="1" si="577"/>
        <v>-1</v>
      </c>
      <c r="M9252" s="8">
        <f t="shared" ca="1" si="579"/>
        <v>-573</v>
      </c>
      <c r="N9252" s="32">
        <f ca="1">SUM(L$4:L9252)/I9252</f>
        <v>-6.1952643529030169E-2</v>
      </c>
      <c r="O9252" s="46">
        <f ca="1">_xlfn.VAR.P(L$4:L9252)</f>
        <v>32.889771989972736</v>
      </c>
      <c r="P9252" s="33">
        <f ca="1">COUNTIF(K$4:K9252, "WIN")/I9252</f>
        <v>2.6056871013082496E-2</v>
      </c>
    </row>
    <row r="9253" spans="9:16" x14ac:dyDescent="0.25">
      <c r="I9253" s="5">
        <v>9250</v>
      </c>
      <c r="J9253" s="8">
        <f t="shared" ca="1" si="578"/>
        <v>23</v>
      </c>
      <c r="K9253" s="7" t="str">
        <f t="shared" ca="1" si="576"/>
        <v>LOSE</v>
      </c>
      <c r="L9253" s="8">
        <f t="shared" ca="1" si="577"/>
        <v>-1</v>
      </c>
      <c r="M9253" s="8">
        <f t="shared" ca="1" si="579"/>
        <v>-574</v>
      </c>
      <c r="N9253" s="32">
        <f ca="1">SUM(L$4:L9253)/I9253</f>
        <v>-6.2054054054054057E-2</v>
      </c>
      <c r="O9253" s="46">
        <f ca="1">_xlfn.VAR.P(L$4:L9253)</f>
        <v>32.886311456537619</v>
      </c>
      <c r="P9253" s="33">
        <f ca="1">COUNTIF(K$4:K9253, "WIN")/I9253</f>
        <v>2.6054054054054053E-2</v>
      </c>
    </row>
    <row r="9254" spans="9:16" x14ac:dyDescent="0.25">
      <c r="I9254" s="5">
        <v>9251</v>
      </c>
      <c r="J9254" s="8">
        <f t="shared" ca="1" si="578"/>
        <v>25</v>
      </c>
      <c r="K9254" s="7" t="str">
        <f t="shared" ca="1" si="576"/>
        <v>LOSE</v>
      </c>
      <c r="L9254" s="8">
        <f t="shared" ca="1" si="577"/>
        <v>-1</v>
      </c>
      <c r="M9254" s="8">
        <f t="shared" ca="1" si="579"/>
        <v>-575</v>
      </c>
      <c r="N9254" s="32">
        <f ca="1">SUM(L$4:L9254)/I9254</f>
        <v>-6.2155442654848125E-2</v>
      </c>
      <c r="O9254" s="46">
        <f ca="1">_xlfn.VAR.P(L$4:L9254)</f>
        <v>32.882851650683541</v>
      </c>
      <c r="P9254" s="33">
        <f ca="1">COUNTIF(K$4:K9254, "WIN")/I9254</f>
        <v>2.6051237704031997E-2</v>
      </c>
    </row>
    <row r="9255" spans="9:16" x14ac:dyDescent="0.25">
      <c r="I9255" s="5">
        <v>9252</v>
      </c>
      <c r="J9255" s="8">
        <f t="shared" ca="1" si="578"/>
        <v>0</v>
      </c>
      <c r="K9255" s="7" t="str">
        <f t="shared" ca="1" si="576"/>
        <v>LOSE</v>
      </c>
      <c r="L9255" s="8">
        <f t="shared" ca="1" si="577"/>
        <v>-1</v>
      </c>
      <c r="M9255" s="8">
        <f t="shared" ca="1" si="579"/>
        <v>-576</v>
      </c>
      <c r="N9255" s="32">
        <f ca="1">SUM(L$4:L9255)/I9255</f>
        <v>-6.2256809338521402E-2</v>
      </c>
      <c r="O9255" s="46">
        <f ca="1">_xlfn.VAR.P(L$4:L9255)</f>
        <v>32.87939257218126</v>
      </c>
      <c r="P9255" s="33">
        <f ca="1">COUNTIF(K$4:K9255, "WIN")/I9255</f>
        <v>2.6048421962818851E-2</v>
      </c>
    </row>
    <row r="9256" spans="9:16" x14ac:dyDescent="0.25">
      <c r="I9256" s="5">
        <v>9253</v>
      </c>
      <c r="J9256" s="8">
        <f t="shared" ca="1" si="578"/>
        <v>30</v>
      </c>
      <c r="K9256" s="7" t="str">
        <f t="shared" ca="1" si="576"/>
        <v>LOSE</v>
      </c>
      <c r="L9256" s="8">
        <f t="shared" ca="1" si="577"/>
        <v>-1</v>
      </c>
      <c r="M9256" s="8">
        <f t="shared" ca="1" si="579"/>
        <v>-577</v>
      </c>
      <c r="N9256" s="32">
        <f ca="1">SUM(L$4:L9256)/I9256</f>
        <v>-6.2358154112179834E-2</v>
      </c>
      <c r="O9256" s="46">
        <f ca="1">_xlfn.VAR.P(L$4:L9256)</f>
        <v>32.875934220801611</v>
      </c>
      <c r="P9256" s="33">
        <f ca="1">COUNTIF(K$4:K9256, "WIN")/I9256</f>
        <v>2.6045606830217227E-2</v>
      </c>
    </row>
    <row r="9257" spans="9:16" x14ac:dyDescent="0.25">
      <c r="I9257" s="5">
        <v>9254</v>
      </c>
      <c r="J9257" s="8">
        <f t="shared" ca="1" si="578"/>
        <v>20</v>
      </c>
      <c r="K9257" s="7" t="str">
        <f t="shared" ca="1" si="576"/>
        <v>LOSE</v>
      </c>
      <c r="L9257" s="8">
        <f t="shared" ca="1" si="577"/>
        <v>-1</v>
      </c>
      <c r="M9257" s="8">
        <f t="shared" ca="1" si="579"/>
        <v>-578</v>
      </c>
      <c r="N9257" s="32">
        <f ca="1">SUM(L$4:L9257)/I9257</f>
        <v>-6.2459476982926303E-2</v>
      </c>
      <c r="O9257" s="46">
        <f ca="1">_xlfn.VAR.P(L$4:L9257)</f>
        <v>32.872476596315522</v>
      </c>
      <c r="P9257" s="33">
        <f ca="1">COUNTIF(K$4:K9257, "WIN")/I9257</f>
        <v>2.6042792306029825E-2</v>
      </c>
    </row>
    <row r="9258" spans="9:16" x14ac:dyDescent="0.25">
      <c r="I9258" s="5">
        <v>9255</v>
      </c>
      <c r="J9258" s="8">
        <f t="shared" ca="1" si="578"/>
        <v>23</v>
      </c>
      <c r="K9258" s="7" t="str">
        <f t="shared" ca="1" si="576"/>
        <v>LOSE</v>
      </c>
      <c r="L9258" s="8">
        <f t="shared" ca="1" si="577"/>
        <v>-1</v>
      </c>
      <c r="M9258" s="8">
        <f t="shared" ca="1" si="579"/>
        <v>-579</v>
      </c>
      <c r="N9258" s="32">
        <f ca="1">SUM(L$4:L9258)/I9258</f>
        <v>-6.2560777957860622E-2</v>
      </c>
      <c r="O9258" s="46">
        <f ca="1">_xlfn.VAR.P(L$4:L9258)</f>
        <v>32.869019698494043</v>
      </c>
      <c r="P9258" s="33">
        <f ca="1">COUNTIF(K$4:K9258, "WIN")/I9258</f>
        <v>2.6039978390059428E-2</v>
      </c>
    </row>
    <row r="9259" spans="9:16" x14ac:dyDescent="0.25">
      <c r="I9259" s="5">
        <v>9256</v>
      </c>
      <c r="J9259" s="8">
        <f t="shared" ca="1" si="578"/>
        <v>35</v>
      </c>
      <c r="K9259" s="7" t="str">
        <f t="shared" ca="1" si="576"/>
        <v>LOSE</v>
      </c>
      <c r="L9259" s="8">
        <f t="shared" ca="1" si="577"/>
        <v>-1</v>
      </c>
      <c r="M9259" s="8">
        <f t="shared" ca="1" si="579"/>
        <v>-580</v>
      </c>
      <c r="N9259" s="32">
        <f ca="1">SUM(L$4:L9259)/I9259</f>
        <v>-6.2662057044079511E-2</v>
      </c>
      <c r="O9259" s="46">
        <f ca="1">_xlfn.VAR.P(L$4:L9259)</f>
        <v>32.8655635271083</v>
      </c>
      <c r="P9259" s="33">
        <f ca="1">COUNTIF(K$4:K9259, "WIN")/I9259</f>
        <v>2.6037165082108904E-2</v>
      </c>
    </row>
    <row r="9260" spans="9:16" x14ac:dyDescent="0.25">
      <c r="I9260" s="5">
        <v>9257</v>
      </c>
      <c r="J9260" s="8">
        <f t="shared" ca="1" si="578"/>
        <v>31</v>
      </c>
      <c r="K9260" s="7" t="str">
        <f t="shared" ca="1" si="576"/>
        <v>LOSE</v>
      </c>
      <c r="L9260" s="8">
        <f t="shared" ca="1" si="577"/>
        <v>-1</v>
      </c>
      <c r="M9260" s="8">
        <f t="shared" ca="1" si="579"/>
        <v>-581</v>
      </c>
      <c r="N9260" s="32">
        <f ca="1">SUM(L$4:L9260)/I9260</f>
        <v>-6.2763314248676677E-2</v>
      </c>
      <c r="O9260" s="46">
        <f ca="1">_xlfn.VAR.P(L$4:L9260)</f>
        <v>32.862108081929513</v>
      </c>
      <c r="P9260" s="33">
        <f ca="1">COUNTIF(K$4:K9260, "WIN")/I9260</f>
        <v>2.6034352381981204E-2</v>
      </c>
    </row>
    <row r="9261" spans="9:16" x14ac:dyDescent="0.25">
      <c r="I9261" s="5">
        <v>9258</v>
      </c>
      <c r="J9261" s="8">
        <f t="shared" ca="1" si="578"/>
        <v>4</v>
      </c>
      <c r="K9261" s="7" t="str">
        <f t="shared" ca="1" si="576"/>
        <v>LOSE</v>
      </c>
      <c r="L9261" s="8">
        <f t="shared" ca="1" si="577"/>
        <v>-1</v>
      </c>
      <c r="M9261" s="8">
        <f t="shared" ca="1" si="579"/>
        <v>-582</v>
      </c>
      <c r="N9261" s="32">
        <f ca="1">SUM(L$4:L9261)/I9261</f>
        <v>-6.2864549578742712E-2</v>
      </c>
      <c r="O9261" s="46">
        <f ca="1">_xlfn.VAR.P(L$4:L9261)</f>
        <v>32.858653362729008</v>
      </c>
      <c r="P9261" s="33">
        <f ca="1">COUNTIF(K$4:K9261, "WIN")/I9261</f>
        <v>2.603154028947937E-2</v>
      </c>
    </row>
    <row r="9262" spans="9:16" x14ac:dyDescent="0.25">
      <c r="I9262" s="5">
        <v>9259</v>
      </c>
      <c r="J9262" s="8">
        <f t="shared" ca="1" si="578"/>
        <v>31</v>
      </c>
      <c r="K9262" s="7" t="str">
        <f t="shared" ca="1" si="576"/>
        <v>LOSE</v>
      </c>
      <c r="L9262" s="8">
        <f t="shared" ca="1" si="577"/>
        <v>-1</v>
      </c>
      <c r="M9262" s="8">
        <f t="shared" ca="1" si="579"/>
        <v>-583</v>
      </c>
      <c r="N9262" s="32">
        <f ca="1">SUM(L$4:L9262)/I9262</f>
        <v>-6.2965763041365155E-2</v>
      </c>
      <c r="O9262" s="46">
        <f ca="1">_xlfn.VAR.P(L$4:L9262)</f>
        <v>32.855199369278203</v>
      </c>
      <c r="P9262" s="33">
        <f ca="1">COUNTIF(K$4:K9262, "WIN")/I9262</f>
        <v>2.6028728804406525E-2</v>
      </c>
    </row>
    <row r="9263" spans="9:16" x14ac:dyDescent="0.25">
      <c r="I9263" s="5">
        <v>9260</v>
      </c>
      <c r="J9263" s="8">
        <f t="shared" ca="1" si="578"/>
        <v>32</v>
      </c>
      <c r="K9263" s="7" t="str">
        <f t="shared" ca="1" si="576"/>
        <v>LOSE</v>
      </c>
      <c r="L9263" s="8">
        <f t="shared" ca="1" si="577"/>
        <v>-1</v>
      </c>
      <c r="M9263" s="8">
        <f t="shared" ca="1" si="579"/>
        <v>-584</v>
      </c>
      <c r="N9263" s="32">
        <f ca="1">SUM(L$4:L9263)/I9263</f>
        <v>-6.3066954643628506E-2</v>
      </c>
      <c r="O9263" s="46">
        <f ca="1">_xlfn.VAR.P(L$4:L9263)</f>
        <v>32.85174610134861</v>
      </c>
      <c r="P9263" s="33">
        <f ca="1">COUNTIF(K$4:K9263, "WIN")/I9263</f>
        <v>2.6025917926565875E-2</v>
      </c>
    </row>
    <row r="9264" spans="9:16" x14ac:dyDescent="0.25">
      <c r="I9264" s="5">
        <v>9261</v>
      </c>
      <c r="J9264" s="8">
        <f t="shared" ca="1" si="578"/>
        <v>19</v>
      </c>
      <c r="K9264" s="7" t="str">
        <f t="shared" ca="1" si="576"/>
        <v>LOSE</v>
      </c>
      <c r="L9264" s="8">
        <f t="shared" ca="1" si="577"/>
        <v>-1</v>
      </c>
      <c r="M9264" s="8">
        <f t="shared" ca="1" si="579"/>
        <v>-585</v>
      </c>
      <c r="N9264" s="32">
        <f ca="1">SUM(L$4:L9264)/I9264</f>
        <v>-6.3168124392614183E-2</v>
      </c>
      <c r="O9264" s="46">
        <f ca="1">_xlfn.VAR.P(L$4:L9264)</f>
        <v>32.848293558711838</v>
      </c>
      <c r="P9264" s="33">
        <f ca="1">COUNTIF(K$4:K9264, "WIN")/I9264</f>
        <v>2.6023107655760717E-2</v>
      </c>
    </row>
    <row r="9265" spans="9:16" x14ac:dyDescent="0.25">
      <c r="I9265" s="5">
        <v>9262</v>
      </c>
      <c r="J9265" s="8">
        <f t="shared" ca="1" si="578"/>
        <v>19</v>
      </c>
      <c r="K9265" s="7" t="str">
        <f t="shared" ca="1" si="576"/>
        <v>LOSE</v>
      </c>
      <c r="L9265" s="8">
        <f t="shared" ca="1" si="577"/>
        <v>-1</v>
      </c>
      <c r="M9265" s="8">
        <f t="shared" ca="1" si="579"/>
        <v>-586</v>
      </c>
      <c r="N9265" s="32">
        <f ca="1">SUM(L$4:L9265)/I9265</f>
        <v>-6.3269272295400567E-2</v>
      </c>
      <c r="O9265" s="46">
        <f ca="1">_xlfn.VAR.P(L$4:L9265)</f>
        <v>32.844841741139589</v>
      </c>
      <c r="P9265" s="33">
        <f ca="1">COUNTIF(K$4:K9265, "WIN")/I9265</f>
        <v>2.6020297991794429E-2</v>
      </c>
    </row>
    <row r="9266" spans="9:16" x14ac:dyDescent="0.25">
      <c r="I9266" s="5">
        <v>9263</v>
      </c>
      <c r="J9266" s="8">
        <f t="shared" ca="1" si="578"/>
        <v>5</v>
      </c>
      <c r="K9266" s="7" t="str">
        <f t="shared" ca="1" si="576"/>
        <v>LOSE</v>
      </c>
      <c r="L9266" s="8">
        <f t="shared" ca="1" si="577"/>
        <v>-1</v>
      </c>
      <c r="M9266" s="8">
        <f t="shared" ca="1" si="579"/>
        <v>-587</v>
      </c>
      <c r="N9266" s="32">
        <f ca="1">SUM(L$4:L9266)/I9266</f>
        <v>-6.337039835906294E-2</v>
      </c>
      <c r="O9266" s="46">
        <f ca="1">_xlfn.VAR.P(L$4:L9266)</f>
        <v>32.841390648403674</v>
      </c>
      <c r="P9266" s="33">
        <f ca="1">COUNTIF(K$4:K9266, "WIN")/I9266</f>
        <v>2.6017488934470475E-2</v>
      </c>
    </row>
    <row r="9267" spans="9:16" x14ac:dyDescent="0.25">
      <c r="I9267" s="5">
        <v>9264</v>
      </c>
      <c r="J9267" s="8">
        <f t="shared" ca="1" si="578"/>
        <v>22</v>
      </c>
      <c r="K9267" s="7" t="str">
        <f t="shared" ca="1" si="576"/>
        <v>LOSE</v>
      </c>
      <c r="L9267" s="8">
        <f t="shared" ca="1" si="577"/>
        <v>-1</v>
      </c>
      <c r="M9267" s="8">
        <f t="shared" ca="1" si="579"/>
        <v>-588</v>
      </c>
      <c r="N9267" s="32">
        <f ca="1">SUM(L$4:L9267)/I9267</f>
        <v>-6.3471502590673579E-2</v>
      </c>
      <c r="O9267" s="46">
        <f ca="1">_xlfn.VAR.P(L$4:L9267)</f>
        <v>32.83794028027598</v>
      </c>
      <c r="P9267" s="33">
        <f ca="1">COUNTIF(K$4:K9267, "WIN")/I9267</f>
        <v>2.6014680483592401E-2</v>
      </c>
    </row>
    <row r="9268" spans="9:16" x14ac:dyDescent="0.25">
      <c r="I9268" s="5">
        <v>9265</v>
      </c>
      <c r="J9268" s="8">
        <f t="shared" ca="1" si="578"/>
        <v>10</v>
      </c>
      <c r="K9268" s="7" t="str">
        <f t="shared" ca="1" si="576"/>
        <v>LOSE</v>
      </c>
      <c r="L9268" s="8">
        <f t="shared" ca="1" si="577"/>
        <v>-1</v>
      </c>
      <c r="M9268" s="8">
        <f t="shared" ca="1" si="579"/>
        <v>-589</v>
      </c>
      <c r="N9268" s="32">
        <f ca="1">SUM(L$4:L9268)/I9268</f>
        <v>-6.3572584997301673E-2</v>
      </c>
      <c r="O9268" s="46">
        <f ca="1">_xlfn.VAR.P(L$4:L9268)</f>
        <v>32.834490636528507</v>
      </c>
      <c r="P9268" s="33">
        <f ca="1">COUNTIF(K$4:K9268, "WIN")/I9268</f>
        <v>2.6011872638963842E-2</v>
      </c>
    </row>
    <row r="9269" spans="9:16" x14ac:dyDescent="0.25">
      <c r="I9269" s="5">
        <v>9266</v>
      </c>
      <c r="J9269" s="8">
        <f t="shared" ca="1" si="578"/>
        <v>25</v>
      </c>
      <c r="K9269" s="7" t="str">
        <f t="shared" ca="1" si="576"/>
        <v>LOSE</v>
      </c>
      <c r="L9269" s="8">
        <f t="shared" ca="1" si="577"/>
        <v>-1</v>
      </c>
      <c r="M9269" s="8">
        <f t="shared" ca="1" si="579"/>
        <v>-590</v>
      </c>
      <c r="N9269" s="32">
        <f ca="1">SUM(L$4:L9269)/I9269</f>
        <v>-6.3673645586013378E-2</v>
      </c>
      <c r="O9269" s="46">
        <f ca="1">_xlfn.VAR.P(L$4:L9269)</f>
        <v>32.831041716933335</v>
      </c>
      <c r="P9269" s="33">
        <f ca="1">COUNTIF(K$4:K9269, "WIN")/I9269</f>
        <v>2.6009065400388519E-2</v>
      </c>
    </row>
    <row r="9270" spans="9:16" x14ac:dyDescent="0.25">
      <c r="I9270" s="5">
        <v>9267</v>
      </c>
      <c r="J9270" s="8">
        <f t="shared" ca="1" si="578"/>
        <v>16</v>
      </c>
      <c r="K9270" s="7" t="str">
        <f t="shared" ca="1" si="576"/>
        <v>LOSE</v>
      </c>
      <c r="L9270" s="8">
        <f t="shared" ca="1" si="577"/>
        <v>-1</v>
      </c>
      <c r="M9270" s="8">
        <f t="shared" ca="1" si="579"/>
        <v>-591</v>
      </c>
      <c r="N9270" s="32">
        <f ca="1">SUM(L$4:L9270)/I9270</f>
        <v>-6.3774684363871806E-2</v>
      </c>
      <c r="O9270" s="46">
        <f ca="1">_xlfn.VAR.P(L$4:L9270)</f>
        <v>32.827593521262649</v>
      </c>
      <c r="P9270" s="33">
        <f ca="1">COUNTIF(K$4:K9270, "WIN")/I9270</f>
        <v>2.6006258767670227E-2</v>
      </c>
    </row>
    <row r="9271" spans="9:16" x14ac:dyDescent="0.25">
      <c r="I9271" s="5">
        <v>9268</v>
      </c>
      <c r="J9271" s="8">
        <f t="shared" ca="1" si="578"/>
        <v>8</v>
      </c>
      <c r="K9271" s="7" t="str">
        <f t="shared" ca="1" si="576"/>
        <v>LOSE</v>
      </c>
      <c r="L9271" s="8">
        <f t="shared" ca="1" si="577"/>
        <v>-1</v>
      </c>
      <c r="M9271" s="8">
        <f t="shared" ca="1" si="579"/>
        <v>-592</v>
      </c>
      <c r="N9271" s="32">
        <f ca="1">SUM(L$4:L9271)/I9271</f>
        <v>-6.3875701337936991E-2</v>
      </c>
      <c r="O9271" s="46">
        <f ca="1">_xlfn.VAR.P(L$4:L9271)</f>
        <v>32.824146049288728</v>
      </c>
      <c r="P9271" s="33">
        <f ca="1">COUNTIF(K$4:K9271, "WIN")/I9271</f>
        <v>2.6003452740612863E-2</v>
      </c>
    </row>
    <row r="9272" spans="9:16" x14ac:dyDescent="0.25">
      <c r="I9272" s="5">
        <v>9269</v>
      </c>
      <c r="J9272" s="8">
        <f t="shared" ca="1" si="578"/>
        <v>26</v>
      </c>
      <c r="K9272" s="7" t="str">
        <f t="shared" ca="1" si="576"/>
        <v>LOSE</v>
      </c>
      <c r="L9272" s="8">
        <f t="shared" ca="1" si="577"/>
        <v>-1</v>
      </c>
      <c r="M9272" s="8">
        <f t="shared" ca="1" si="579"/>
        <v>-593</v>
      </c>
      <c r="N9272" s="32">
        <f ca="1">SUM(L$4:L9272)/I9272</f>
        <v>-6.3976696515265941E-2</v>
      </c>
      <c r="O9272" s="46">
        <f ca="1">_xlfn.VAR.P(L$4:L9272)</f>
        <v>32.82069930078395</v>
      </c>
      <c r="P9272" s="33">
        <f ca="1">COUNTIF(K$4:K9272, "WIN")/I9272</f>
        <v>2.6000647319020392E-2</v>
      </c>
    </row>
    <row r="9273" spans="9:16" x14ac:dyDescent="0.25">
      <c r="I9273" s="5">
        <v>9270</v>
      </c>
      <c r="J9273" s="8">
        <f t="shared" ca="1" si="578"/>
        <v>33</v>
      </c>
      <c r="K9273" s="7" t="str">
        <f t="shared" ca="1" si="576"/>
        <v>LOSE</v>
      </c>
      <c r="L9273" s="8">
        <f t="shared" ca="1" si="577"/>
        <v>-1</v>
      </c>
      <c r="M9273" s="8">
        <f t="shared" ca="1" si="579"/>
        <v>-594</v>
      </c>
      <c r="N9273" s="32">
        <f ca="1">SUM(L$4:L9273)/I9273</f>
        <v>-6.4077669902912623E-2</v>
      </c>
      <c r="O9273" s="46">
        <f ca="1">_xlfn.VAR.P(L$4:L9273)</f>
        <v>32.817253275520784</v>
      </c>
      <c r="P9273" s="33">
        <f ca="1">COUNTIF(K$4:K9273, "WIN")/I9273</f>
        <v>2.599784250269687E-2</v>
      </c>
    </row>
    <row r="9274" spans="9:16" x14ac:dyDescent="0.25">
      <c r="I9274" s="5">
        <v>9271</v>
      </c>
      <c r="J9274" s="8">
        <f t="shared" ca="1" si="578"/>
        <v>18</v>
      </c>
      <c r="K9274" s="7" t="str">
        <f t="shared" ca="1" si="576"/>
        <v>LOSE</v>
      </c>
      <c r="L9274" s="8">
        <f t="shared" ca="1" si="577"/>
        <v>-1</v>
      </c>
      <c r="M9274" s="8">
        <f t="shared" ca="1" si="579"/>
        <v>-595</v>
      </c>
      <c r="N9274" s="32">
        <f ca="1">SUM(L$4:L9274)/I9274</f>
        <v>-6.4178621507927941E-2</v>
      </c>
      <c r="O9274" s="46">
        <f ca="1">_xlfn.VAR.P(L$4:L9274)</f>
        <v>32.813807973271793</v>
      </c>
      <c r="P9274" s="33">
        <f ca="1">COUNTIF(K$4:K9274, "WIN")/I9274</f>
        <v>2.5995038291446445E-2</v>
      </c>
    </row>
    <row r="9275" spans="9:16" x14ac:dyDescent="0.25">
      <c r="I9275" s="5">
        <v>9272</v>
      </c>
      <c r="J9275" s="8">
        <f t="shared" ca="1" si="578"/>
        <v>6</v>
      </c>
      <c r="K9275" s="7" t="str">
        <f t="shared" ca="1" si="576"/>
        <v>LOSE</v>
      </c>
      <c r="L9275" s="8">
        <f t="shared" ca="1" si="577"/>
        <v>-1</v>
      </c>
      <c r="M9275" s="8">
        <f t="shared" ca="1" si="579"/>
        <v>-596</v>
      </c>
      <c r="N9275" s="32">
        <f ca="1">SUM(L$4:L9275)/I9275</f>
        <v>-6.4279551337359797E-2</v>
      </c>
      <c r="O9275" s="46">
        <f ca="1">_xlfn.VAR.P(L$4:L9275)</f>
        <v>32.810363393809638</v>
      </c>
      <c r="P9275" s="33">
        <f ca="1">COUNTIF(K$4:K9275, "WIN")/I9275</f>
        <v>2.5992234685073338E-2</v>
      </c>
    </row>
    <row r="9276" spans="9:16" x14ac:dyDescent="0.25">
      <c r="I9276" s="5">
        <v>9273</v>
      </c>
      <c r="J9276" s="8">
        <f t="shared" ca="1" si="578"/>
        <v>8</v>
      </c>
      <c r="K9276" s="7" t="str">
        <f t="shared" ca="1" si="576"/>
        <v>LOSE</v>
      </c>
      <c r="L9276" s="8">
        <f t="shared" ca="1" si="577"/>
        <v>-1</v>
      </c>
      <c r="M9276" s="8">
        <f t="shared" ca="1" si="579"/>
        <v>-597</v>
      </c>
      <c r="N9276" s="32">
        <f ca="1">SUM(L$4:L9276)/I9276</f>
        <v>-6.4380459398252987E-2</v>
      </c>
      <c r="O9276" s="46">
        <f ca="1">_xlfn.VAR.P(L$4:L9276)</f>
        <v>32.806919536907067</v>
      </c>
      <c r="P9276" s="33">
        <f ca="1">COUNTIF(K$4:K9276, "WIN")/I9276</f>
        <v>2.5989431683381862E-2</v>
      </c>
    </row>
    <row r="9277" spans="9:16" x14ac:dyDescent="0.25">
      <c r="I9277" s="5">
        <v>9274</v>
      </c>
      <c r="J9277" s="8">
        <f t="shared" ca="1" si="578"/>
        <v>16</v>
      </c>
      <c r="K9277" s="7" t="str">
        <f t="shared" ca="1" si="576"/>
        <v>LOSE</v>
      </c>
      <c r="L9277" s="8">
        <f t="shared" ca="1" si="577"/>
        <v>-1</v>
      </c>
      <c r="M9277" s="8">
        <f t="shared" ca="1" si="579"/>
        <v>-598</v>
      </c>
      <c r="N9277" s="32">
        <f ca="1">SUM(L$4:L9277)/I9277</f>
        <v>-6.4481345697649337E-2</v>
      </c>
      <c r="O9277" s="46">
        <f ca="1">_xlfn.VAR.P(L$4:L9277)</f>
        <v>32.803476402336941</v>
      </c>
      <c r="P9277" s="33">
        <f ca="1">COUNTIF(K$4:K9277, "WIN")/I9277</f>
        <v>2.5986629286176406E-2</v>
      </c>
    </row>
    <row r="9278" spans="9:16" x14ac:dyDescent="0.25">
      <c r="I9278" s="5">
        <v>9275</v>
      </c>
      <c r="J9278" s="8">
        <f t="shared" ca="1" si="578"/>
        <v>17</v>
      </c>
      <c r="K9278" s="7" t="str">
        <f t="shared" ca="1" si="576"/>
        <v>LOSE</v>
      </c>
      <c r="L9278" s="8">
        <f t="shared" ca="1" si="577"/>
        <v>-1</v>
      </c>
      <c r="M9278" s="8">
        <f t="shared" ca="1" si="579"/>
        <v>-599</v>
      </c>
      <c r="N9278" s="32">
        <f ca="1">SUM(L$4:L9278)/I9278</f>
        <v>-6.4582210242587604E-2</v>
      </c>
      <c r="O9278" s="46">
        <f ca="1">_xlfn.VAR.P(L$4:L9278)</f>
        <v>32.800033989872205</v>
      </c>
      <c r="P9278" s="33">
        <f ca="1">COUNTIF(K$4:K9278, "WIN")/I9278</f>
        <v>2.5983827493261457E-2</v>
      </c>
    </row>
    <row r="9279" spans="9:16" x14ac:dyDescent="0.25">
      <c r="I9279" s="5">
        <v>9276</v>
      </c>
      <c r="J9279" s="8">
        <f t="shared" ca="1" si="578"/>
        <v>28</v>
      </c>
      <c r="K9279" s="7" t="str">
        <f t="shared" ca="1" si="576"/>
        <v>LOSE</v>
      </c>
      <c r="L9279" s="8">
        <f t="shared" ca="1" si="577"/>
        <v>-1</v>
      </c>
      <c r="M9279" s="8">
        <f t="shared" ca="1" si="579"/>
        <v>-600</v>
      </c>
      <c r="N9279" s="32">
        <f ca="1">SUM(L$4:L9279)/I9279</f>
        <v>-6.4683053040103494E-2</v>
      </c>
      <c r="O9279" s="46">
        <f ca="1">_xlfn.VAR.P(L$4:L9279)</f>
        <v>32.796592299285891</v>
      </c>
      <c r="P9279" s="33">
        <f ca="1">COUNTIF(K$4:K9279, "WIN")/I9279</f>
        <v>2.598102630444157E-2</v>
      </c>
    </row>
    <row r="9280" spans="9:16" x14ac:dyDescent="0.25">
      <c r="I9280" s="5">
        <v>9277</v>
      </c>
      <c r="J9280" s="8">
        <f t="shared" ca="1" si="578"/>
        <v>13</v>
      </c>
      <c r="K9280" s="7" t="str">
        <f t="shared" ca="1" si="576"/>
        <v>LOSE</v>
      </c>
      <c r="L9280" s="8">
        <f t="shared" ca="1" si="577"/>
        <v>-1</v>
      </c>
      <c r="M9280" s="8">
        <f t="shared" ca="1" si="579"/>
        <v>-601</v>
      </c>
      <c r="N9280" s="32">
        <f ca="1">SUM(L$4:L9280)/I9280</f>
        <v>-6.4783874097229702E-2</v>
      </c>
      <c r="O9280" s="46">
        <f ca="1">_xlfn.VAR.P(L$4:L9280)</f>
        <v>32.793151330351144</v>
      </c>
      <c r="P9280" s="33">
        <f ca="1">COUNTIF(K$4:K9280, "WIN")/I9280</f>
        <v>2.5978225719521398E-2</v>
      </c>
    </row>
    <row r="9281" spans="9:16" x14ac:dyDescent="0.25">
      <c r="I9281" s="5">
        <v>9278</v>
      </c>
      <c r="J9281" s="8">
        <f t="shared" ca="1" si="578"/>
        <v>31</v>
      </c>
      <c r="K9281" s="7" t="str">
        <f t="shared" ca="1" si="576"/>
        <v>LOSE</v>
      </c>
      <c r="L9281" s="8">
        <f t="shared" ca="1" si="577"/>
        <v>-1</v>
      </c>
      <c r="M9281" s="8">
        <f t="shared" ca="1" si="579"/>
        <v>-602</v>
      </c>
      <c r="N9281" s="32">
        <f ca="1">SUM(L$4:L9281)/I9281</f>
        <v>-6.4884673420995909E-2</v>
      </c>
      <c r="O9281" s="46">
        <f ca="1">_xlfn.VAR.P(L$4:L9281)</f>
        <v>32.789711082841187</v>
      </c>
      <c r="P9281" s="33">
        <f ca="1">COUNTIF(K$4:K9281, "WIN")/I9281</f>
        <v>2.597542573830567E-2</v>
      </c>
    </row>
    <row r="9282" spans="9:16" x14ac:dyDescent="0.25">
      <c r="I9282" s="5">
        <v>9279</v>
      </c>
      <c r="J9282" s="8">
        <f t="shared" ca="1" si="578"/>
        <v>23</v>
      </c>
      <c r="K9282" s="7" t="str">
        <f t="shared" ca="1" si="576"/>
        <v>LOSE</v>
      </c>
      <c r="L9282" s="8">
        <f t="shared" ca="1" si="577"/>
        <v>-1</v>
      </c>
      <c r="M9282" s="8">
        <f t="shared" ca="1" si="579"/>
        <v>-603</v>
      </c>
      <c r="N9282" s="32">
        <f ca="1">SUM(L$4:L9282)/I9282</f>
        <v>-6.4985451018428717E-2</v>
      </c>
      <c r="O9282" s="46">
        <f ca="1">_xlfn.VAR.P(L$4:L9282)</f>
        <v>32.786271556529357</v>
      </c>
      <c r="P9282" s="33">
        <f ca="1">COUNTIF(K$4:K9282, "WIN")/I9282</f>
        <v>2.5972626360599202E-2</v>
      </c>
    </row>
    <row r="9283" spans="9:16" x14ac:dyDescent="0.25">
      <c r="I9283" s="5">
        <v>9280</v>
      </c>
      <c r="J9283" s="8">
        <f t="shared" ca="1" si="578"/>
        <v>17</v>
      </c>
      <c r="K9283" s="7" t="str">
        <f t="shared" ca="1" si="576"/>
        <v>LOSE</v>
      </c>
      <c r="L9283" s="8">
        <f t="shared" ca="1" si="577"/>
        <v>-1</v>
      </c>
      <c r="M9283" s="8">
        <f t="shared" ca="1" si="579"/>
        <v>-604</v>
      </c>
      <c r="N9283" s="32">
        <f ca="1">SUM(L$4:L9283)/I9283</f>
        <v>-6.5086206896551729E-2</v>
      </c>
      <c r="O9283" s="46">
        <f ca="1">_xlfn.VAR.P(L$4:L9283)</f>
        <v>32.782832751189062</v>
      </c>
      <c r="P9283" s="33">
        <f ca="1">COUNTIF(K$4:K9283, "WIN")/I9283</f>
        <v>2.5969827586206896E-2</v>
      </c>
    </row>
    <row r="9284" spans="9:16" x14ac:dyDescent="0.25">
      <c r="I9284" s="5">
        <v>9281</v>
      </c>
      <c r="J9284" s="8">
        <f t="shared" ca="1" si="578"/>
        <v>27</v>
      </c>
      <c r="K9284" s="7" t="str">
        <f t="shared" ref="K9284:K9347" ca="1" si="580">IF($D$7 = $J9284, "WIN", "LOSE")</f>
        <v>LOSE</v>
      </c>
      <c r="L9284" s="8">
        <f t="shared" ref="L9284:L9347" ca="1" si="581">IF($K9284 = "WIN", 35, -1)</f>
        <v>-1</v>
      </c>
      <c r="M9284" s="8">
        <f t="shared" ca="1" si="579"/>
        <v>-605</v>
      </c>
      <c r="N9284" s="32">
        <f ca="1">SUM(L$4:L9284)/I9284</f>
        <v>-6.5186941062385526E-2</v>
      </c>
      <c r="O9284" s="46">
        <f ca="1">_xlfn.VAR.P(L$4:L9284)</f>
        <v>32.779394666593824</v>
      </c>
      <c r="P9284" s="33">
        <f ca="1">COUNTIF(K$4:K9284, "WIN")/I9284</f>
        <v>2.5967029414933736E-2</v>
      </c>
    </row>
    <row r="9285" spans="9:16" x14ac:dyDescent="0.25">
      <c r="I9285" s="5">
        <v>9282</v>
      </c>
      <c r="J9285" s="8">
        <f t="shared" ca="1" si="578"/>
        <v>18</v>
      </c>
      <c r="K9285" s="7" t="str">
        <f t="shared" ca="1" si="580"/>
        <v>LOSE</v>
      </c>
      <c r="L9285" s="8">
        <f t="shared" ca="1" si="581"/>
        <v>-1</v>
      </c>
      <c r="M9285" s="8">
        <f t="shared" ca="1" si="579"/>
        <v>-606</v>
      </c>
      <c r="N9285" s="32">
        <f ca="1">SUM(L$4:L9285)/I9285</f>
        <v>-6.5287653522947645E-2</v>
      </c>
      <c r="O9285" s="46">
        <f ca="1">_xlfn.VAR.P(L$4:L9285)</f>
        <v>32.775957302517249</v>
      </c>
      <c r="P9285" s="33">
        <f ca="1">COUNTIF(K$4:K9285, "WIN")/I9285</f>
        <v>2.5964231846584789E-2</v>
      </c>
    </row>
    <row r="9286" spans="9:16" x14ac:dyDescent="0.25">
      <c r="I9286" s="5">
        <v>9283</v>
      </c>
      <c r="J9286" s="8">
        <f t="shared" ref="J9286:J9349" ca="1" si="582">RANDBETWEEN(0,36)</f>
        <v>35</v>
      </c>
      <c r="K9286" s="7" t="str">
        <f t="shared" ca="1" si="580"/>
        <v>LOSE</v>
      </c>
      <c r="L9286" s="8">
        <f t="shared" ca="1" si="581"/>
        <v>-1</v>
      </c>
      <c r="M9286" s="8">
        <f t="shared" ref="M9286:M9349" ca="1" si="583">M9285+L9286</f>
        <v>-607</v>
      </c>
      <c r="N9286" s="32">
        <f ca="1">SUM(L$4:L9286)/I9286</f>
        <v>-6.5388344285252614E-2</v>
      </c>
      <c r="O9286" s="46">
        <f ca="1">_xlfn.VAR.P(L$4:L9286)</f>
        <v>32.772520658733043</v>
      </c>
      <c r="P9286" s="33">
        <f ca="1">COUNTIF(K$4:K9286, "WIN")/I9286</f>
        <v>2.5961434880965206E-2</v>
      </c>
    </row>
    <row r="9287" spans="9:16" x14ac:dyDescent="0.25">
      <c r="I9287" s="5">
        <v>9284</v>
      </c>
      <c r="J9287" s="8">
        <f t="shared" ca="1" si="582"/>
        <v>31</v>
      </c>
      <c r="K9287" s="7" t="str">
        <f t="shared" ca="1" si="580"/>
        <v>LOSE</v>
      </c>
      <c r="L9287" s="8">
        <f t="shared" ca="1" si="581"/>
        <v>-1</v>
      </c>
      <c r="M9287" s="8">
        <f t="shared" ca="1" si="583"/>
        <v>-608</v>
      </c>
      <c r="N9287" s="32">
        <f ca="1">SUM(L$4:L9287)/I9287</f>
        <v>-6.5489013356311937E-2</v>
      </c>
      <c r="O9287" s="46">
        <f ca="1">_xlfn.VAR.P(L$4:L9287)</f>
        <v>32.769084735015014</v>
      </c>
      <c r="P9287" s="33">
        <f ca="1">COUNTIF(K$4:K9287, "WIN")/I9287</f>
        <v>2.5958638517880224E-2</v>
      </c>
    </row>
    <row r="9288" spans="9:16" x14ac:dyDescent="0.25">
      <c r="I9288" s="5">
        <v>9285</v>
      </c>
      <c r="J9288" s="8">
        <f t="shared" ca="1" si="582"/>
        <v>8</v>
      </c>
      <c r="K9288" s="7" t="str">
        <f t="shared" ca="1" si="580"/>
        <v>LOSE</v>
      </c>
      <c r="L9288" s="8">
        <f t="shared" ca="1" si="581"/>
        <v>-1</v>
      </c>
      <c r="M9288" s="8">
        <f t="shared" ca="1" si="583"/>
        <v>-609</v>
      </c>
      <c r="N9288" s="32">
        <f ca="1">SUM(L$4:L9288)/I9288</f>
        <v>-6.558966074313409E-2</v>
      </c>
      <c r="O9288" s="46">
        <f ca="1">_xlfn.VAR.P(L$4:L9288)</f>
        <v>32.765649531137043</v>
      </c>
      <c r="P9288" s="33">
        <f ca="1">COUNTIF(K$4:K9288, "WIN")/I9288</f>
        <v>2.5955842757135163E-2</v>
      </c>
    </row>
    <row r="9289" spans="9:16" x14ac:dyDescent="0.25">
      <c r="I9289" s="5">
        <v>9286</v>
      </c>
      <c r="J9289" s="8">
        <f t="shared" ca="1" si="582"/>
        <v>21</v>
      </c>
      <c r="K9289" s="7" t="str">
        <f t="shared" ca="1" si="580"/>
        <v>LOSE</v>
      </c>
      <c r="L9289" s="8">
        <f t="shared" ca="1" si="581"/>
        <v>-1</v>
      </c>
      <c r="M9289" s="8">
        <f t="shared" ca="1" si="583"/>
        <v>-610</v>
      </c>
      <c r="N9289" s="32">
        <f ca="1">SUM(L$4:L9289)/I9289</f>
        <v>-6.5690286452724525E-2</v>
      </c>
      <c r="O9289" s="46">
        <f ca="1">_xlfn.VAR.P(L$4:L9289)</f>
        <v>32.762215046873123</v>
      </c>
      <c r="P9289" s="33">
        <f ca="1">COUNTIF(K$4:K9289, "WIN")/I9289</f>
        <v>2.5953047598535429E-2</v>
      </c>
    </row>
    <row r="9290" spans="9:16" x14ac:dyDescent="0.25">
      <c r="I9290" s="5">
        <v>9287</v>
      </c>
      <c r="J9290" s="8">
        <f t="shared" ca="1" si="582"/>
        <v>15</v>
      </c>
      <c r="K9290" s="7" t="str">
        <f t="shared" ca="1" si="580"/>
        <v>LOSE</v>
      </c>
      <c r="L9290" s="8">
        <f t="shared" ca="1" si="581"/>
        <v>-1</v>
      </c>
      <c r="M9290" s="8">
        <f t="shared" ca="1" si="583"/>
        <v>-611</v>
      </c>
      <c r="N9290" s="32">
        <f ca="1">SUM(L$4:L9290)/I9290</f>
        <v>-6.579089049208571E-2</v>
      </c>
      <c r="O9290" s="46">
        <f ca="1">_xlfn.VAR.P(L$4:L9290)</f>
        <v>32.758781281997344</v>
      </c>
      <c r="P9290" s="33">
        <f ca="1">COUNTIF(K$4:K9290, "WIN")/I9290</f>
        <v>2.5950253041886508E-2</v>
      </c>
    </row>
    <row r="9291" spans="9:16" x14ac:dyDescent="0.25">
      <c r="I9291" s="5">
        <v>9288</v>
      </c>
      <c r="J9291" s="8">
        <f t="shared" ca="1" si="582"/>
        <v>34</v>
      </c>
      <c r="K9291" s="7" t="str">
        <f t="shared" ca="1" si="580"/>
        <v>LOSE</v>
      </c>
      <c r="L9291" s="8">
        <f t="shared" ca="1" si="581"/>
        <v>-1</v>
      </c>
      <c r="M9291" s="8">
        <f t="shared" ca="1" si="583"/>
        <v>-612</v>
      </c>
      <c r="N9291" s="32">
        <f ca="1">SUM(L$4:L9291)/I9291</f>
        <v>-6.589147286821706E-2</v>
      </c>
      <c r="O9291" s="46">
        <f ca="1">_xlfn.VAR.P(L$4:L9291)</f>
        <v>32.755348236283879</v>
      </c>
      <c r="P9291" s="33">
        <f ca="1">COUNTIF(K$4:K9291, "WIN")/I9291</f>
        <v>2.594745908699397E-2</v>
      </c>
    </row>
    <row r="9292" spans="9:16" x14ac:dyDescent="0.25">
      <c r="I9292" s="5">
        <v>9289</v>
      </c>
      <c r="J9292" s="8">
        <f t="shared" ca="1" si="582"/>
        <v>13</v>
      </c>
      <c r="K9292" s="7" t="str">
        <f t="shared" ca="1" si="580"/>
        <v>LOSE</v>
      </c>
      <c r="L9292" s="8">
        <f t="shared" ca="1" si="581"/>
        <v>-1</v>
      </c>
      <c r="M9292" s="8">
        <f t="shared" ca="1" si="583"/>
        <v>-613</v>
      </c>
      <c r="N9292" s="32">
        <f ca="1">SUM(L$4:L9292)/I9292</f>
        <v>-6.5992033588114979E-2</v>
      </c>
      <c r="O9292" s="46">
        <f ca="1">_xlfn.VAR.P(L$4:L9292)</f>
        <v>32.751915909506998</v>
      </c>
      <c r="P9292" s="33">
        <f ca="1">COUNTIF(K$4:K9292, "WIN")/I9292</f>
        <v>2.5944665733663472E-2</v>
      </c>
    </row>
    <row r="9293" spans="9:16" x14ac:dyDescent="0.25">
      <c r="I9293" s="5">
        <v>9290</v>
      </c>
      <c r="J9293" s="8">
        <f t="shared" ca="1" si="582"/>
        <v>35</v>
      </c>
      <c r="K9293" s="7" t="str">
        <f t="shared" ca="1" si="580"/>
        <v>LOSE</v>
      </c>
      <c r="L9293" s="8">
        <f t="shared" ca="1" si="581"/>
        <v>-1</v>
      </c>
      <c r="M9293" s="8">
        <f t="shared" ca="1" si="583"/>
        <v>-614</v>
      </c>
      <c r="N9293" s="32">
        <f ca="1">SUM(L$4:L9293)/I9293</f>
        <v>-6.6092572658772872E-2</v>
      </c>
      <c r="O9293" s="46">
        <f ca="1">_xlfn.VAR.P(L$4:L9293)</f>
        <v>32.748484301441067</v>
      </c>
      <c r="P9293" s="33">
        <f ca="1">COUNTIF(K$4:K9293, "WIN")/I9293</f>
        <v>2.5941872981700753E-2</v>
      </c>
    </row>
    <row r="9294" spans="9:16" x14ac:dyDescent="0.25">
      <c r="I9294" s="5">
        <v>9291</v>
      </c>
      <c r="J9294" s="8">
        <f t="shared" ca="1" si="582"/>
        <v>28</v>
      </c>
      <c r="K9294" s="7" t="str">
        <f t="shared" ca="1" si="580"/>
        <v>LOSE</v>
      </c>
      <c r="L9294" s="8">
        <f t="shared" ca="1" si="581"/>
        <v>-1</v>
      </c>
      <c r="M9294" s="8">
        <f t="shared" ca="1" si="583"/>
        <v>-615</v>
      </c>
      <c r="N9294" s="32">
        <f ca="1">SUM(L$4:L9294)/I9294</f>
        <v>-6.6193090087181147E-2</v>
      </c>
      <c r="O9294" s="46">
        <f ca="1">_xlfn.VAR.P(L$4:L9294)</f>
        <v>32.745053411860553</v>
      </c>
      <c r="P9294" s="33">
        <f ca="1">COUNTIF(K$4:K9294, "WIN")/I9294</f>
        <v>2.5939080830911634E-2</v>
      </c>
    </row>
    <row r="9295" spans="9:16" x14ac:dyDescent="0.25">
      <c r="I9295" s="5">
        <v>9292</v>
      </c>
      <c r="J9295" s="8">
        <f t="shared" ca="1" si="582"/>
        <v>34</v>
      </c>
      <c r="K9295" s="7" t="str">
        <f t="shared" ca="1" si="580"/>
        <v>LOSE</v>
      </c>
      <c r="L9295" s="8">
        <f t="shared" ca="1" si="581"/>
        <v>-1</v>
      </c>
      <c r="M9295" s="8">
        <f t="shared" ca="1" si="583"/>
        <v>-616</v>
      </c>
      <c r="N9295" s="32">
        <f ca="1">SUM(L$4:L9295)/I9295</f>
        <v>-6.629358588032716E-2</v>
      </c>
      <c r="O9295" s="46">
        <f ca="1">_xlfn.VAR.P(L$4:L9295)</f>
        <v>32.741623240540001</v>
      </c>
      <c r="P9295" s="33">
        <f ca="1">COUNTIF(K$4:K9295, "WIN")/I9295</f>
        <v>2.5936289281102025E-2</v>
      </c>
    </row>
    <row r="9296" spans="9:16" x14ac:dyDescent="0.25">
      <c r="I9296" s="5">
        <v>9293</v>
      </c>
      <c r="J9296" s="8">
        <f t="shared" ca="1" si="582"/>
        <v>34</v>
      </c>
      <c r="K9296" s="7" t="str">
        <f t="shared" ca="1" si="580"/>
        <v>LOSE</v>
      </c>
      <c r="L9296" s="8">
        <f t="shared" ca="1" si="581"/>
        <v>-1</v>
      </c>
      <c r="M9296" s="8">
        <f t="shared" ca="1" si="583"/>
        <v>-617</v>
      </c>
      <c r="N9296" s="32">
        <f ca="1">SUM(L$4:L9296)/I9296</f>
        <v>-6.6394060045195311E-2</v>
      </c>
      <c r="O9296" s="46">
        <f ca="1">_xlfn.VAR.P(L$4:L9296)</f>
        <v>32.738193787254076</v>
      </c>
      <c r="P9296" s="33">
        <f ca="1">COUNTIF(K$4:K9296, "WIN")/I9296</f>
        <v>2.593349833207791E-2</v>
      </c>
    </row>
    <row r="9297" spans="9:16" x14ac:dyDescent="0.25">
      <c r="I9297" s="5">
        <v>9294</v>
      </c>
      <c r="J9297" s="8">
        <f t="shared" ca="1" si="582"/>
        <v>5</v>
      </c>
      <c r="K9297" s="7" t="str">
        <f t="shared" ca="1" si="580"/>
        <v>LOSE</v>
      </c>
      <c r="L9297" s="8">
        <f t="shared" ca="1" si="581"/>
        <v>-1</v>
      </c>
      <c r="M9297" s="8">
        <f t="shared" ca="1" si="583"/>
        <v>-618</v>
      </c>
      <c r="N9297" s="32">
        <f ca="1">SUM(L$4:L9297)/I9297</f>
        <v>-6.6494512588766944E-2</v>
      </c>
      <c r="O9297" s="46">
        <f ca="1">_xlfn.VAR.P(L$4:L9297)</f>
        <v>32.734765051777508</v>
      </c>
      <c r="P9297" s="33">
        <f ca="1">COUNTIF(K$4:K9297, "WIN")/I9297</f>
        <v>2.5930707983645364E-2</v>
      </c>
    </row>
    <row r="9298" spans="9:16" x14ac:dyDescent="0.25">
      <c r="I9298" s="5">
        <v>9295</v>
      </c>
      <c r="J9298" s="8">
        <f t="shared" ca="1" si="582"/>
        <v>26</v>
      </c>
      <c r="K9298" s="7" t="str">
        <f t="shared" ca="1" si="580"/>
        <v>LOSE</v>
      </c>
      <c r="L9298" s="8">
        <f t="shared" ca="1" si="581"/>
        <v>-1</v>
      </c>
      <c r="M9298" s="8">
        <f t="shared" ca="1" si="583"/>
        <v>-619</v>
      </c>
      <c r="N9298" s="32">
        <f ca="1">SUM(L$4:L9298)/I9298</f>
        <v>-6.6594943518020436E-2</v>
      </c>
      <c r="O9298" s="46">
        <f ca="1">_xlfn.VAR.P(L$4:L9298)</f>
        <v>32.73133703388514</v>
      </c>
      <c r="P9298" s="33">
        <f ca="1">COUNTIF(K$4:K9298, "WIN")/I9298</f>
        <v>2.5927918235610543E-2</v>
      </c>
    </row>
    <row r="9299" spans="9:16" x14ac:dyDescent="0.25">
      <c r="I9299" s="5">
        <v>9296</v>
      </c>
      <c r="J9299" s="8">
        <f t="shared" ca="1" si="582"/>
        <v>5</v>
      </c>
      <c r="K9299" s="7" t="str">
        <f t="shared" ca="1" si="580"/>
        <v>LOSE</v>
      </c>
      <c r="L9299" s="8">
        <f t="shared" ca="1" si="581"/>
        <v>-1</v>
      </c>
      <c r="M9299" s="8">
        <f t="shared" ca="1" si="583"/>
        <v>-620</v>
      </c>
      <c r="N9299" s="32">
        <f ca="1">SUM(L$4:L9299)/I9299</f>
        <v>-6.6695352839931152E-2</v>
      </c>
      <c r="O9299" s="46">
        <f ca="1">_xlfn.VAR.P(L$4:L9299)</f>
        <v>32.7279097333519</v>
      </c>
      <c r="P9299" s="33">
        <f ca="1">COUNTIF(K$4:K9299, "WIN")/I9299</f>
        <v>2.5925129087779691E-2</v>
      </c>
    </row>
    <row r="9300" spans="9:16" x14ac:dyDescent="0.25">
      <c r="I9300" s="5">
        <v>9297</v>
      </c>
      <c r="J9300" s="8">
        <f t="shared" ca="1" si="582"/>
        <v>24</v>
      </c>
      <c r="K9300" s="7" t="str">
        <f t="shared" ca="1" si="580"/>
        <v>LOSE</v>
      </c>
      <c r="L9300" s="8">
        <f t="shared" ca="1" si="581"/>
        <v>-1</v>
      </c>
      <c r="M9300" s="8">
        <f t="shared" ca="1" si="583"/>
        <v>-621</v>
      </c>
      <c r="N9300" s="32">
        <f ca="1">SUM(L$4:L9300)/I9300</f>
        <v>-6.6795740561471445E-2</v>
      </c>
      <c r="O9300" s="46">
        <f ca="1">_xlfn.VAR.P(L$4:L9300)</f>
        <v>32.724483149952817</v>
      </c>
      <c r="P9300" s="33">
        <f ca="1">COUNTIF(K$4:K9300, "WIN")/I9300</f>
        <v>2.5922340539959128E-2</v>
      </c>
    </row>
    <row r="9301" spans="9:16" x14ac:dyDescent="0.25">
      <c r="I9301" s="5">
        <v>9298</v>
      </c>
      <c r="J9301" s="8">
        <f t="shared" ca="1" si="582"/>
        <v>21</v>
      </c>
      <c r="K9301" s="7" t="str">
        <f t="shared" ca="1" si="580"/>
        <v>LOSE</v>
      </c>
      <c r="L9301" s="8">
        <f t="shared" ca="1" si="581"/>
        <v>-1</v>
      </c>
      <c r="M9301" s="8">
        <f t="shared" ca="1" si="583"/>
        <v>-622</v>
      </c>
      <c r="N9301" s="32">
        <f ca="1">SUM(L$4:L9301)/I9301</f>
        <v>-6.6896106689610671E-2</v>
      </c>
      <c r="O9301" s="46">
        <f ca="1">_xlfn.VAR.P(L$4:L9301)</f>
        <v>32.721057283463011</v>
      </c>
      <c r="P9301" s="33">
        <f ca="1">COUNTIF(K$4:K9301, "WIN")/I9301</f>
        <v>2.5919552591955258E-2</v>
      </c>
    </row>
    <row r="9302" spans="9:16" x14ac:dyDescent="0.25">
      <c r="I9302" s="5">
        <v>9299</v>
      </c>
      <c r="J9302" s="8">
        <f t="shared" ca="1" si="582"/>
        <v>28</v>
      </c>
      <c r="K9302" s="7" t="str">
        <f t="shared" ca="1" si="580"/>
        <v>LOSE</v>
      </c>
      <c r="L9302" s="8">
        <f t="shared" ca="1" si="581"/>
        <v>-1</v>
      </c>
      <c r="M9302" s="8">
        <f t="shared" ca="1" si="583"/>
        <v>-623</v>
      </c>
      <c r="N9302" s="32">
        <f ca="1">SUM(L$4:L9302)/I9302</f>
        <v>-6.6996451231315202E-2</v>
      </c>
      <c r="O9302" s="46">
        <f ca="1">_xlfn.VAR.P(L$4:L9302)</f>
        <v>32.717632133657695</v>
      </c>
      <c r="P9302" s="33">
        <f ca="1">COUNTIF(K$4:K9302, "WIN")/I9302</f>
        <v>2.5916765243574579E-2</v>
      </c>
    </row>
    <row r="9303" spans="9:16" x14ac:dyDescent="0.25">
      <c r="I9303" s="5">
        <v>9300</v>
      </c>
      <c r="J9303" s="8">
        <f t="shared" ca="1" si="582"/>
        <v>19</v>
      </c>
      <c r="K9303" s="7" t="str">
        <f t="shared" ca="1" si="580"/>
        <v>LOSE</v>
      </c>
      <c r="L9303" s="8">
        <f t="shared" ca="1" si="581"/>
        <v>-1</v>
      </c>
      <c r="M9303" s="8">
        <f t="shared" ca="1" si="583"/>
        <v>-624</v>
      </c>
      <c r="N9303" s="32">
        <f ca="1">SUM(L$4:L9303)/I9303</f>
        <v>-6.7096774193548384E-2</v>
      </c>
      <c r="O9303" s="46">
        <f ca="1">_xlfn.VAR.P(L$4:L9303)</f>
        <v>32.714207700312173</v>
      </c>
      <c r="P9303" s="33">
        <f ca="1">COUNTIF(K$4:K9303, "WIN")/I9303</f>
        <v>2.5913978494623655E-2</v>
      </c>
    </row>
    <row r="9304" spans="9:16" x14ac:dyDescent="0.25">
      <c r="I9304" s="5">
        <v>9301</v>
      </c>
      <c r="J9304" s="8">
        <f t="shared" ca="1" si="582"/>
        <v>20</v>
      </c>
      <c r="K9304" s="7" t="str">
        <f t="shared" ca="1" si="580"/>
        <v>LOSE</v>
      </c>
      <c r="L9304" s="8">
        <f t="shared" ca="1" si="581"/>
        <v>-1</v>
      </c>
      <c r="M9304" s="8">
        <f t="shared" ca="1" si="583"/>
        <v>-625</v>
      </c>
      <c r="N9304" s="32">
        <f ca="1">SUM(L$4:L9304)/I9304</f>
        <v>-6.7197075583270621E-2</v>
      </c>
      <c r="O9304" s="46">
        <f ca="1">_xlfn.VAR.P(L$4:L9304)</f>
        <v>32.710783983201857</v>
      </c>
      <c r="P9304" s="33">
        <f ca="1">COUNTIF(K$4:K9304, "WIN")/I9304</f>
        <v>2.5911192344909149E-2</v>
      </c>
    </row>
    <row r="9305" spans="9:16" x14ac:dyDescent="0.25">
      <c r="I9305" s="5">
        <v>9302</v>
      </c>
      <c r="J9305" s="8">
        <f t="shared" ca="1" si="582"/>
        <v>26</v>
      </c>
      <c r="K9305" s="7" t="str">
        <f t="shared" ca="1" si="580"/>
        <v>LOSE</v>
      </c>
      <c r="L9305" s="8">
        <f t="shared" ca="1" si="581"/>
        <v>-1</v>
      </c>
      <c r="M9305" s="8">
        <f t="shared" ca="1" si="583"/>
        <v>-626</v>
      </c>
      <c r="N9305" s="32">
        <f ca="1">SUM(L$4:L9305)/I9305</f>
        <v>-6.7297355407439266E-2</v>
      </c>
      <c r="O9305" s="46">
        <f ca="1">_xlfn.VAR.P(L$4:L9305)</f>
        <v>32.70736098210223</v>
      </c>
      <c r="P9305" s="33">
        <f ca="1">COUNTIF(K$4:K9305, "WIN")/I9305</f>
        <v>2.5908406794237799E-2</v>
      </c>
    </row>
    <row r="9306" spans="9:16" x14ac:dyDescent="0.25">
      <c r="I9306" s="5">
        <v>9303</v>
      </c>
      <c r="J9306" s="8">
        <f t="shared" ca="1" si="582"/>
        <v>4</v>
      </c>
      <c r="K9306" s="7" t="str">
        <f t="shared" ca="1" si="580"/>
        <v>LOSE</v>
      </c>
      <c r="L9306" s="8">
        <f t="shared" ca="1" si="581"/>
        <v>-1</v>
      </c>
      <c r="M9306" s="8">
        <f t="shared" ca="1" si="583"/>
        <v>-627</v>
      </c>
      <c r="N9306" s="32">
        <f ca="1">SUM(L$4:L9306)/I9306</f>
        <v>-6.7397613673008713E-2</v>
      </c>
      <c r="O9306" s="46">
        <f ca="1">_xlfn.VAR.P(L$4:L9306)</f>
        <v>32.703938696788889</v>
      </c>
      <c r="P9306" s="33">
        <f ca="1">COUNTIF(K$4:K9306, "WIN")/I9306</f>
        <v>2.5905621842416425E-2</v>
      </c>
    </row>
    <row r="9307" spans="9:16" x14ac:dyDescent="0.25">
      <c r="I9307" s="5">
        <v>9304</v>
      </c>
      <c r="J9307" s="8">
        <f t="shared" ca="1" si="582"/>
        <v>15</v>
      </c>
      <c r="K9307" s="7" t="str">
        <f t="shared" ca="1" si="580"/>
        <v>LOSE</v>
      </c>
      <c r="L9307" s="8">
        <f t="shared" ca="1" si="581"/>
        <v>-1</v>
      </c>
      <c r="M9307" s="8">
        <f t="shared" ca="1" si="583"/>
        <v>-628</v>
      </c>
      <c r="N9307" s="32">
        <f ca="1">SUM(L$4:L9307)/I9307</f>
        <v>-6.7497850386930347E-2</v>
      </c>
      <c r="O9307" s="46">
        <f ca="1">_xlfn.VAR.P(L$4:L9307)</f>
        <v>32.700517127037514</v>
      </c>
      <c r="P9307" s="33">
        <f ca="1">COUNTIF(K$4:K9307, "WIN")/I9307</f>
        <v>2.5902837489251936E-2</v>
      </c>
    </row>
    <row r="9308" spans="9:16" x14ac:dyDescent="0.25">
      <c r="I9308" s="5">
        <v>9305</v>
      </c>
      <c r="J9308" s="8">
        <f t="shared" ca="1" si="582"/>
        <v>10</v>
      </c>
      <c r="K9308" s="7" t="str">
        <f t="shared" ca="1" si="580"/>
        <v>LOSE</v>
      </c>
      <c r="L9308" s="8">
        <f t="shared" ca="1" si="581"/>
        <v>-1</v>
      </c>
      <c r="M9308" s="8">
        <f t="shared" ca="1" si="583"/>
        <v>-629</v>
      </c>
      <c r="N9308" s="32">
        <f ca="1">SUM(L$4:L9308)/I9308</f>
        <v>-6.7598065556152609E-2</v>
      </c>
      <c r="O9308" s="46">
        <f ca="1">_xlfn.VAR.P(L$4:L9308)</f>
        <v>32.697096272623881</v>
      </c>
      <c r="P9308" s="33">
        <f ca="1">COUNTIF(K$4:K9308, "WIN")/I9308</f>
        <v>2.5900053734551315E-2</v>
      </c>
    </row>
    <row r="9309" spans="9:16" x14ac:dyDescent="0.25">
      <c r="I9309" s="5">
        <v>9306</v>
      </c>
      <c r="J9309" s="8">
        <f t="shared" ca="1" si="582"/>
        <v>9</v>
      </c>
      <c r="K9309" s="7" t="str">
        <f t="shared" ca="1" si="580"/>
        <v>LOSE</v>
      </c>
      <c r="L9309" s="8">
        <f t="shared" ca="1" si="581"/>
        <v>-1</v>
      </c>
      <c r="M9309" s="8">
        <f t="shared" ca="1" si="583"/>
        <v>-630</v>
      </c>
      <c r="N9309" s="32">
        <f ca="1">SUM(L$4:L9309)/I9309</f>
        <v>-6.7698259187620888E-2</v>
      </c>
      <c r="O9309" s="46">
        <f ca="1">_xlfn.VAR.P(L$4:L9309)</f>
        <v>32.693676133323855</v>
      </c>
      <c r="P9309" s="33">
        <f ca="1">COUNTIF(K$4:K9309, "WIN")/I9309</f>
        <v>2.5897270578121641E-2</v>
      </c>
    </row>
    <row r="9310" spans="9:16" x14ac:dyDescent="0.25">
      <c r="I9310" s="5">
        <v>9307</v>
      </c>
      <c r="J9310" s="8">
        <f t="shared" ca="1" si="582"/>
        <v>4</v>
      </c>
      <c r="K9310" s="7" t="str">
        <f t="shared" ca="1" si="580"/>
        <v>LOSE</v>
      </c>
      <c r="L9310" s="8">
        <f t="shared" ca="1" si="581"/>
        <v>-1</v>
      </c>
      <c r="M9310" s="8">
        <f t="shared" ca="1" si="583"/>
        <v>-631</v>
      </c>
      <c r="N9310" s="32">
        <f ca="1">SUM(L$4:L9310)/I9310</f>
        <v>-6.7798431288277644E-2</v>
      </c>
      <c r="O9310" s="46">
        <f ca="1">_xlfn.VAR.P(L$4:L9310)</f>
        <v>32.69025670891341</v>
      </c>
      <c r="P9310" s="33">
        <f ca="1">COUNTIF(K$4:K9310, "WIN")/I9310</f>
        <v>2.5894488019770064E-2</v>
      </c>
    </row>
    <row r="9311" spans="9:16" x14ac:dyDescent="0.25">
      <c r="I9311" s="5">
        <v>9308</v>
      </c>
      <c r="J9311" s="8">
        <f t="shared" ca="1" si="582"/>
        <v>32</v>
      </c>
      <c r="K9311" s="7" t="str">
        <f t="shared" ca="1" si="580"/>
        <v>LOSE</v>
      </c>
      <c r="L9311" s="8">
        <f t="shared" ca="1" si="581"/>
        <v>-1</v>
      </c>
      <c r="M9311" s="8">
        <f t="shared" ca="1" si="583"/>
        <v>-632</v>
      </c>
      <c r="N9311" s="32">
        <f ca="1">SUM(L$4:L9311)/I9311</f>
        <v>-6.7898581865062313E-2</v>
      </c>
      <c r="O9311" s="46">
        <f ca="1">_xlfn.VAR.P(L$4:L9311)</f>
        <v>32.686837999168596</v>
      </c>
      <c r="P9311" s="33">
        <f ca="1">COUNTIF(K$4:K9311, "WIN")/I9311</f>
        <v>2.5891706059303826E-2</v>
      </c>
    </row>
    <row r="9312" spans="9:16" x14ac:dyDescent="0.25">
      <c r="I9312" s="5">
        <v>9309</v>
      </c>
      <c r="J9312" s="8">
        <f t="shared" ca="1" si="582"/>
        <v>26</v>
      </c>
      <c r="K9312" s="7" t="str">
        <f t="shared" ca="1" si="580"/>
        <v>LOSE</v>
      </c>
      <c r="L9312" s="8">
        <f t="shared" ca="1" si="581"/>
        <v>-1</v>
      </c>
      <c r="M9312" s="8">
        <f t="shared" ca="1" si="583"/>
        <v>-633</v>
      </c>
      <c r="N9312" s="32">
        <f ca="1">SUM(L$4:L9312)/I9312</f>
        <v>-6.7998710924911374E-2</v>
      </c>
      <c r="O9312" s="46">
        <f ca="1">_xlfn.VAR.P(L$4:L9312)</f>
        <v>32.683420003865564</v>
      </c>
      <c r="P9312" s="33">
        <f ca="1">COUNTIF(K$4:K9312, "WIN")/I9312</f>
        <v>2.588892469653024E-2</v>
      </c>
    </row>
    <row r="9313" spans="9:16" x14ac:dyDescent="0.25">
      <c r="I9313" s="5">
        <v>9310</v>
      </c>
      <c r="J9313" s="8">
        <f t="shared" ca="1" si="582"/>
        <v>15</v>
      </c>
      <c r="K9313" s="7" t="str">
        <f t="shared" ca="1" si="580"/>
        <v>LOSE</v>
      </c>
      <c r="L9313" s="8">
        <f t="shared" ca="1" si="581"/>
        <v>-1</v>
      </c>
      <c r="M9313" s="8">
        <f t="shared" ca="1" si="583"/>
        <v>-634</v>
      </c>
      <c r="N9313" s="32">
        <f ca="1">SUM(L$4:L9313)/I9313</f>
        <v>-6.8098818474758321E-2</v>
      </c>
      <c r="O9313" s="46">
        <f ca="1">_xlfn.VAR.P(L$4:L9313)</f>
        <v>32.680002722780557</v>
      </c>
      <c r="P9313" s="33">
        <f ca="1">COUNTIF(K$4:K9313, "WIN")/I9313</f>
        <v>2.5886143931256714E-2</v>
      </c>
    </row>
    <row r="9314" spans="9:16" x14ac:dyDescent="0.25">
      <c r="I9314" s="5">
        <v>9311</v>
      </c>
      <c r="J9314" s="8">
        <f t="shared" ca="1" si="582"/>
        <v>11</v>
      </c>
      <c r="K9314" s="7" t="str">
        <f t="shared" ca="1" si="580"/>
        <v>LOSE</v>
      </c>
      <c r="L9314" s="8">
        <f t="shared" ca="1" si="581"/>
        <v>-1</v>
      </c>
      <c r="M9314" s="8">
        <f t="shared" ca="1" si="583"/>
        <v>-635</v>
      </c>
      <c r="N9314" s="32">
        <f ca="1">SUM(L$4:L9314)/I9314</f>
        <v>-6.8198904521533668E-2</v>
      </c>
      <c r="O9314" s="46">
        <f ca="1">_xlfn.VAR.P(L$4:L9314)</f>
        <v>32.676586155689918</v>
      </c>
      <c r="P9314" s="33">
        <f ca="1">COUNTIF(K$4:K9314, "WIN")/I9314</f>
        <v>2.5883363763290732E-2</v>
      </c>
    </row>
    <row r="9315" spans="9:16" x14ac:dyDescent="0.25">
      <c r="I9315" s="5">
        <v>9312</v>
      </c>
      <c r="J9315" s="8">
        <f t="shared" ca="1" si="582"/>
        <v>36</v>
      </c>
      <c r="K9315" s="7" t="str">
        <f t="shared" ca="1" si="580"/>
        <v>LOSE</v>
      </c>
      <c r="L9315" s="8">
        <f t="shared" ca="1" si="581"/>
        <v>-1</v>
      </c>
      <c r="M9315" s="8">
        <f t="shared" ca="1" si="583"/>
        <v>-636</v>
      </c>
      <c r="N9315" s="32">
        <f ca="1">SUM(L$4:L9315)/I9315</f>
        <v>-6.8298969072164942E-2</v>
      </c>
      <c r="O9315" s="46">
        <f ca="1">_xlfn.VAR.P(L$4:L9315)</f>
        <v>32.673170302370075</v>
      </c>
      <c r="P9315" s="33">
        <f ca="1">COUNTIF(K$4:K9315, "WIN")/I9315</f>
        <v>2.5880584192439864E-2</v>
      </c>
    </row>
    <row r="9316" spans="9:16" x14ac:dyDescent="0.25">
      <c r="I9316" s="5">
        <v>9313</v>
      </c>
      <c r="J9316" s="8">
        <f t="shared" ca="1" si="582"/>
        <v>32</v>
      </c>
      <c r="K9316" s="7" t="str">
        <f t="shared" ca="1" si="580"/>
        <v>LOSE</v>
      </c>
      <c r="L9316" s="8">
        <f t="shared" ca="1" si="581"/>
        <v>-1</v>
      </c>
      <c r="M9316" s="8">
        <f t="shared" ca="1" si="583"/>
        <v>-637</v>
      </c>
      <c r="N9316" s="32">
        <f ca="1">SUM(L$4:L9316)/I9316</f>
        <v>-6.8399012133576714E-2</v>
      </c>
      <c r="O9316" s="46">
        <f ca="1">_xlfn.VAR.P(L$4:L9316)</f>
        <v>32.669755162597539</v>
      </c>
      <c r="P9316" s="33">
        <f ca="1">COUNTIF(K$4:K9316, "WIN")/I9316</f>
        <v>2.5877805218511758E-2</v>
      </c>
    </row>
    <row r="9317" spans="9:16" x14ac:dyDescent="0.25">
      <c r="I9317" s="5">
        <v>9314</v>
      </c>
      <c r="J9317" s="8">
        <f t="shared" ca="1" si="582"/>
        <v>0</v>
      </c>
      <c r="K9317" s="7" t="str">
        <f t="shared" ca="1" si="580"/>
        <v>LOSE</v>
      </c>
      <c r="L9317" s="8">
        <f t="shared" ca="1" si="581"/>
        <v>-1</v>
      </c>
      <c r="M9317" s="8">
        <f t="shared" ca="1" si="583"/>
        <v>-638</v>
      </c>
      <c r="N9317" s="32">
        <f ca="1">SUM(L$4:L9317)/I9317</f>
        <v>-6.8499033712690574E-2</v>
      </c>
      <c r="O9317" s="46">
        <f ca="1">_xlfn.VAR.P(L$4:L9317)</f>
        <v>32.666340736148946</v>
      </c>
      <c r="P9317" s="33">
        <f ca="1">COUNTIF(K$4:K9317, "WIN")/I9317</f>
        <v>2.5875026841314149E-2</v>
      </c>
    </row>
    <row r="9318" spans="9:16" x14ac:dyDescent="0.25">
      <c r="I9318" s="5">
        <v>9315</v>
      </c>
      <c r="J9318" s="8">
        <f t="shared" ca="1" si="582"/>
        <v>25</v>
      </c>
      <c r="K9318" s="7" t="str">
        <f t="shared" ca="1" si="580"/>
        <v>LOSE</v>
      </c>
      <c r="L9318" s="8">
        <f t="shared" ca="1" si="581"/>
        <v>-1</v>
      </c>
      <c r="M9318" s="8">
        <f t="shared" ca="1" si="583"/>
        <v>-639</v>
      </c>
      <c r="N9318" s="32">
        <f ca="1">SUM(L$4:L9318)/I9318</f>
        <v>-6.8599033816425126E-2</v>
      </c>
      <c r="O9318" s="46">
        <f ca="1">_xlfn.VAR.P(L$4:L9318)</f>
        <v>32.662927022801</v>
      </c>
      <c r="P9318" s="33">
        <f ca="1">COUNTIF(K$4:K9318, "WIN")/I9318</f>
        <v>2.5872249060654856E-2</v>
      </c>
    </row>
    <row r="9319" spans="9:16" x14ac:dyDescent="0.25">
      <c r="I9319" s="5">
        <v>9316</v>
      </c>
      <c r="J9319" s="8">
        <f t="shared" ca="1" si="582"/>
        <v>25</v>
      </c>
      <c r="K9319" s="7" t="str">
        <f t="shared" ca="1" si="580"/>
        <v>LOSE</v>
      </c>
      <c r="L9319" s="8">
        <f t="shared" ca="1" si="581"/>
        <v>-1</v>
      </c>
      <c r="M9319" s="8">
        <f t="shared" ca="1" si="583"/>
        <v>-640</v>
      </c>
      <c r="N9319" s="32">
        <f ca="1">SUM(L$4:L9319)/I9319</f>
        <v>-6.8699012451696004E-2</v>
      </c>
      <c r="O9319" s="46">
        <f ca="1">_xlfn.VAR.P(L$4:L9319)</f>
        <v>32.659514022330498</v>
      </c>
      <c r="P9319" s="33">
        <f ca="1">COUNTIF(K$4:K9319, "WIN")/I9319</f>
        <v>2.5869471876341778E-2</v>
      </c>
    </row>
    <row r="9320" spans="9:16" x14ac:dyDescent="0.25">
      <c r="I9320" s="5">
        <v>9317</v>
      </c>
      <c r="J9320" s="8">
        <f t="shared" ca="1" si="582"/>
        <v>33</v>
      </c>
      <c r="K9320" s="7" t="str">
        <f t="shared" ca="1" si="580"/>
        <v>LOSE</v>
      </c>
      <c r="L9320" s="8">
        <f t="shared" ca="1" si="581"/>
        <v>-1</v>
      </c>
      <c r="M9320" s="8">
        <f t="shared" ca="1" si="583"/>
        <v>-641</v>
      </c>
      <c r="N9320" s="32">
        <f ca="1">SUM(L$4:L9320)/I9320</f>
        <v>-6.8798969625415901E-2</v>
      </c>
      <c r="O9320" s="46">
        <f ca="1">_xlfn.VAR.P(L$4:L9320)</f>
        <v>32.656101734514337</v>
      </c>
      <c r="P9320" s="33">
        <f ca="1">COUNTIF(K$4:K9320, "WIN")/I9320</f>
        <v>2.5866695288182893E-2</v>
      </c>
    </row>
    <row r="9321" spans="9:16" x14ac:dyDescent="0.25">
      <c r="I9321" s="5">
        <v>9318</v>
      </c>
      <c r="J9321" s="8">
        <f t="shared" ca="1" si="582"/>
        <v>23</v>
      </c>
      <c r="K9321" s="7" t="str">
        <f t="shared" ca="1" si="580"/>
        <v>LOSE</v>
      </c>
      <c r="L9321" s="8">
        <f t="shared" ca="1" si="581"/>
        <v>-1</v>
      </c>
      <c r="M9321" s="8">
        <f t="shared" ca="1" si="583"/>
        <v>-642</v>
      </c>
      <c r="N9321" s="32">
        <f ca="1">SUM(L$4:L9321)/I9321</f>
        <v>-6.8898905344494527E-2</v>
      </c>
      <c r="O9321" s="46">
        <f ca="1">_xlfn.VAR.P(L$4:L9321)</f>
        <v>32.65269015912952</v>
      </c>
      <c r="P9321" s="33">
        <f ca="1">COUNTIF(K$4:K9321, "WIN")/I9321</f>
        <v>2.5863919295986262E-2</v>
      </c>
    </row>
    <row r="9322" spans="9:16" x14ac:dyDescent="0.25">
      <c r="I9322" s="5">
        <v>9319</v>
      </c>
      <c r="J9322" s="8">
        <f t="shared" ca="1" si="582"/>
        <v>16</v>
      </c>
      <c r="K9322" s="7" t="str">
        <f t="shared" ca="1" si="580"/>
        <v>LOSE</v>
      </c>
      <c r="L9322" s="8">
        <f t="shared" ca="1" si="581"/>
        <v>-1</v>
      </c>
      <c r="M9322" s="8">
        <f t="shared" ca="1" si="583"/>
        <v>-643</v>
      </c>
      <c r="N9322" s="32">
        <f ca="1">SUM(L$4:L9322)/I9322</f>
        <v>-6.8998819615838605E-2</v>
      </c>
      <c r="O9322" s="46">
        <f ca="1">_xlfn.VAR.P(L$4:L9322)</f>
        <v>32.649279295953107</v>
      </c>
      <c r="P9322" s="33">
        <f ca="1">COUNTIF(K$4:K9322, "WIN")/I9322</f>
        <v>2.5861143899560037E-2</v>
      </c>
    </row>
    <row r="9323" spans="9:16" x14ac:dyDescent="0.25">
      <c r="I9323" s="5">
        <v>9320</v>
      </c>
      <c r="J9323" s="8">
        <f t="shared" ca="1" si="582"/>
        <v>15</v>
      </c>
      <c r="K9323" s="7" t="str">
        <f t="shared" ca="1" si="580"/>
        <v>LOSE</v>
      </c>
      <c r="L9323" s="8">
        <f t="shared" ca="1" si="581"/>
        <v>-1</v>
      </c>
      <c r="M9323" s="8">
        <f t="shared" ca="1" si="583"/>
        <v>-644</v>
      </c>
      <c r="N9323" s="32">
        <f ca="1">SUM(L$4:L9323)/I9323</f>
        <v>-6.9098712446351934E-2</v>
      </c>
      <c r="O9323" s="46">
        <f ca="1">_xlfn.VAR.P(L$4:L9323)</f>
        <v>32.645869144762294</v>
      </c>
      <c r="P9323" s="33">
        <f ca="1">COUNTIF(K$4:K9323, "WIN")/I9323</f>
        <v>2.5858369098712447E-2</v>
      </c>
    </row>
    <row r="9324" spans="9:16" x14ac:dyDescent="0.25">
      <c r="I9324" s="5">
        <v>9321</v>
      </c>
      <c r="J9324" s="8">
        <f t="shared" ca="1" si="582"/>
        <v>19</v>
      </c>
      <c r="K9324" s="7" t="str">
        <f t="shared" ca="1" si="580"/>
        <v>LOSE</v>
      </c>
      <c r="L9324" s="8">
        <f t="shared" ca="1" si="581"/>
        <v>-1</v>
      </c>
      <c r="M9324" s="8">
        <f t="shared" ca="1" si="583"/>
        <v>-645</v>
      </c>
      <c r="N9324" s="32">
        <f ca="1">SUM(L$4:L9324)/I9324</f>
        <v>-6.9198583842935313E-2</v>
      </c>
      <c r="O9324" s="46">
        <f ca="1">_xlfn.VAR.P(L$4:L9324)</f>
        <v>32.642459705334332</v>
      </c>
      <c r="P9324" s="33">
        <f ca="1">COUNTIF(K$4:K9324, "WIN")/I9324</f>
        <v>2.5855594893251798E-2</v>
      </c>
    </row>
    <row r="9325" spans="9:16" x14ac:dyDescent="0.25">
      <c r="I9325" s="5">
        <v>9322</v>
      </c>
      <c r="J9325" s="8">
        <f t="shared" ca="1" si="582"/>
        <v>6</v>
      </c>
      <c r="K9325" s="7" t="str">
        <f t="shared" ca="1" si="580"/>
        <v>LOSE</v>
      </c>
      <c r="L9325" s="8">
        <f t="shared" ca="1" si="581"/>
        <v>-1</v>
      </c>
      <c r="M9325" s="8">
        <f t="shared" ca="1" si="583"/>
        <v>-646</v>
      </c>
      <c r="N9325" s="32">
        <f ca="1">SUM(L$4:L9325)/I9325</f>
        <v>-6.9298433812486585E-2</v>
      </c>
      <c r="O9325" s="46">
        <f ca="1">_xlfn.VAR.P(L$4:L9325)</f>
        <v>32.639050977446594</v>
      </c>
      <c r="P9325" s="33">
        <f ca="1">COUNTIF(K$4:K9325, "WIN")/I9325</f>
        <v>2.5852821282986483E-2</v>
      </c>
    </row>
    <row r="9326" spans="9:16" x14ac:dyDescent="0.25">
      <c r="I9326" s="5">
        <v>9323</v>
      </c>
      <c r="J9326" s="8">
        <f t="shared" ca="1" si="582"/>
        <v>24</v>
      </c>
      <c r="K9326" s="7" t="str">
        <f t="shared" ca="1" si="580"/>
        <v>LOSE</v>
      </c>
      <c r="L9326" s="8">
        <f t="shared" ca="1" si="581"/>
        <v>-1</v>
      </c>
      <c r="M9326" s="8">
        <f t="shared" ca="1" si="583"/>
        <v>-647</v>
      </c>
      <c r="N9326" s="32">
        <f ca="1">SUM(L$4:L9326)/I9326</f>
        <v>-6.9398262361900678E-2</v>
      </c>
      <c r="O9326" s="46">
        <f ca="1">_xlfn.VAR.P(L$4:L9326)</f>
        <v>32.635642960876524</v>
      </c>
      <c r="P9326" s="33">
        <f ca="1">COUNTIF(K$4:K9326, "WIN")/I9326</f>
        <v>2.5850048267724982E-2</v>
      </c>
    </row>
    <row r="9327" spans="9:16" x14ac:dyDescent="0.25">
      <c r="I9327" s="5">
        <v>9324</v>
      </c>
      <c r="J9327" s="8">
        <f t="shared" ca="1" si="582"/>
        <v>26</v>
      </c>
      <c r="K9327" s="7" t="str">
        <f t="shared" ca="1" si="580"/>
        <v>LOSE</v>
      </c>
      <c r="L9327" s="8">
        <f t="shared" ca="1" si="581"/>
        <v>-1</v>
      </c>
      <c r="M9327" s="8">
        <f t="shared" ca="1" si="583"/>
        <v>-648</v>
      </c>
      <c r="N9327" s="32">
        <f ca="1">SUM(L$4:L9327)/I9327</f>
        <v>-6.9498069498069498E-2</v>
      </c>
      <c r="O9327" s="46">
        <f ca="1">_xlfn.VAR.P(L$4:L9327)</f>
        <v>32.632235655401679</v>
      </c>
      <c r="P9327" s="33">
        <f ca="1">COUNTIF(K$4:K9327, "WIN")/I9327</f>
        <v>2.5847275847275846E-2</v>
      </c>
    </row>
    <row r="9328" spans="9:16" x14ac:dyDescent="0.25">
      <c r="I9328" s="5">
        <v>9325</v>
      </c>
      <c r="J9328" s="8">
        <f t="shared" ca="1" si="582"/>
        <v>19</v>
      </c>
      <c r="K9328" s="7" t="str">
        <f t="shared" ca="1" si="580"/>
        <v>LOSE</v>
      </c>
      <c r="L9328" s="8">
        <f t="shared" ca="1" si="581"/>
        <v>-1</v>
      </c>
      <c r="M9328" s="8">
        <f t="shared" ca="1" si="583"/>
        <v>-649</v>
      </c>
      <c r="N9328" s="32">
        <f ca="1">SUM(L$4:L9328)/I9328</f>
        <v>-6.9597855227882033E-2</v>
      </c>
      <c r="O9328" s="46">
        <f ca="1">_xlfn.VAR.P(L$4:L9328)</f>
        <v>32.628829060799688</v>
      </c>
      <c r="P9328" s="33">
        <f ca="1">COUNTIF(K$4:K9328, "WIN")/I9328</f>
        <v>2.5844504021447723E-2</v>
      </c>
    </row>
    <row r="9329" spans="9:16" x14ac:dyDescent="0.25">
      <c r="I9329" s="5">
        <v>9326</v>
      </c>
      <c r="J9329" s="8">
        <f t="shared" ca="1" si="582"/>
        <v>30</v>
      </c>
      <c r="K9329" s="7" t="str">
        <f t="shared" ca="1" si="580"/>
        <v>LOSE</v>
      </c>
      <c r="L9329" s="8">
        <f t="shared" ca="1" si="581"/>
        <v>-1</v>
      </c>
      <c r="M9329" s="8">
        <f t="shared" ca="1" si="583"/>
        <v>-650</v>
      </c>
      <c r="N9329" s="32">
        <f ca="1">SUM(L$4:L9329)/I9329</f>
        <v>-6.9697619558224316E-2</v>
      </c>
      <c r="O9329" s="46">
        <f ca="1">_xlfn.VAR.P(L$4:L9329)</f>
        <v>32.625423176848287</v>
      </c>
      <c r="P9329" s="33">
        <f ca="1">COUNTIF(K$4:K9329, "WIN")/I9329</f>
        <v>2.5841732790049324E-2</v>
      </c>
    </row>
    <row r="9330" spans="9:16" x14ac:dyDescent="0.25">
      <c r="I9330" s="5">
        <v>9327</v>
      </c>
      <c r="J9330" s="8">
        <f t="shared" ca="1" si="582"/>
        <v>30</v>
      </c>
      <c r="K9330" s="7" t="str">
        <f t="shared" ca="1" si="580"/>
        <v>LOSE</v>
      </c>
      <c r="L9330" s="8">
        <f t="shared" ca="1" si="581"/>
        <v>-1</v>
      </c>
      <c r="M9330" s="8">
        <f t="shared" ca="1" si="583"/>
        <v>-651</v>
      </c>
      <c r="N9330" s="32">
        <f ca="1">SUM(L$4:L9330)/I9330</f>
        <v>-6.9797362495979412E-2</v>
      </c>
      <c r="O9330" s="46">
        <f ca="1">_xlfn.VAR.P(L$4:L9330)</f>
        <v>32.622018003325302</v>
      </c>
      <c r="P9330" s="33">
        <f ca="1">COUNTIF(K$4:K9330, "WIN")/I9330</f>
        <v>2.5838962152889462E-2</v>
      </c>
    </row>
    <row r="9331" spans="9:16" x14ac:dyDescent="0.25">
      <c r="I9331" s="5">
        <v>9328</v>
      </c>
      <c r="J9331" s="8">
        <f t="shared" ca="1" si="582"/>
        <v>9</v>
      </c>
      <c r="K9331" s="7" t="str">
        <f t="shared" ca="1" si="580"/>
        <v>LOSE</v>
      </c>
      <c r="L9331" s="8">
        <f t="shared" ca="1" si="581"/>
        <v>-1</v>
      </c>
      <c r="M9331" s="8">
        <f t="shared" ca="1" si="583"/>
        <v>-652</v>
      </c>
      <c r="N9331" s="32">
        <f ca="1">SUM(L$4:L9331)/I9331</f>
        <v>-6.9897084048027441E-2</v>
      </c>
      <c r="O9331" s="46">
        <f ca="1">_xlfn.VAR.P(L$4:L9331)</f>
        <v>32.618613540008653</v>
      </c>
      <c r="P9331" s="33">
        <f ca="1">COUNTIF(K$4:K9331, "WIN")/I9331</f>
        <v>2.5836192109777015E-2</v>
      </c>
    </row>
    <row r="9332" spans="9:16" x14ac:dyDescent="0.25">
      <c r="I9332" s="5">
        <v>9329</v>
      </c>
      <c r="J9332" s="8">
        <f t="shared" ca="1" si="582"/>
        <v>14</v>
      </c>
      <c r="K9332" s="7" t="str">
        <f t="shared" ca="1" si="580"/>
        <v>LOSE</v>
      </c>
      <c r="L9332" s="8">
        <f t="shared" ca="1" si="581"/>
        <v>-1</v>
      </c>
      <c r="M9332" s="8">
        <f t="shared" ca="1" si="583"/>
        <v>-653</v>
      </c>
      <c r="N9332" s="32">
        <f ca="1">SUM(L$4:L9332)/I9332</f>
        <v>-6.9996784221245584E-2</v>
      </c>
      <c r="O9332" s="46">
        <f ca="1">_xlfn.VAR.P(L$4:L9332)</f>
        <v>32.615209786676331</v>
      </c>
      <c r="P9332" s="33">
        <f ca="1">COUNTIF(K$4:K9332, "WIN")/I9332</f>
        <v>2.5833422660520956E-2</v>
      </c>
    </row>
    <row r="9333" spans="9:16" x14ac:dyDescent="0.25">
      <c r="I9333" s="5">
        <v>9330</v>
      </c>
      <c r="J9333" s="8">
        <f t="shared" ca="1" si="582"/>
        <v>22</v>
      </c>
      <c r="K9333" s="7" t="str">
        <f t="shared" ca="1" si="580"/>
        <v>LOSE</v>
      </c>
      <c r="L9333" s="8">
        <f t="shared" ca="1" si="581"/>
        <v>-1</v>
      </c>
      <c r="M9333" s="8">
        <f t="shared" ca="1" si="583"/>
        <v>-654</v>
      </c>
      <c r="N9333" s="32">
        <f ca="1">SUM(L$4:L9333)/I9333</f>
        <v>-7.0096463022508035E-2</v>
      </c>
      <c r="O9333" s="46">
        <f ca="1">_xlfn.VAR.P(L$4:L9333)</f>
        <v>32.611806743106463</v>
      </c>
      <c r="P9333" s="33">
        <f ca="1">COUNTIF(K$4:K9333, "WIN")/I9333</f>
        <v>2.5830653804930333E-2</v>
      </c>
    </row>
    <row r="9334" spans="9:16" x14ac:dyDescent="0.25">
      <c r="I9334" s="5">
        <v>9331</v>
      </c>
      <c r="J9334" s="8">
        <f t="shared" ca="1" si="582"/>
        <v>22</v>
      </c>
      <c r="K9334" s="7" t="str">
        <f t="shared" ca="1" si="580"/>
        <v>LOSE</v>
      </c>
      <c r="L9334" s="8">
        <f t="shared" ca="1" si="581"/>
        <v>-1</v>
      </c>
      <c r="M9334" s="8">
        <f t="shared" ca="1" si="583"/>
        <v>-655</v>
      </c>
      <c r="N9334" s="32">
        <f ca="1">SUM(L$4:L9334)/I9334</f>
        <v>-7.0196120458686104E-2</v>
      </c>
      <c r="O9334" s="46">
        <f ca="1">_xlfn.VAR.P(L$4:L9334)</f>
        <v>32.608404409077224</v>
      </c>
      <c r="P9334" s="33">
        <f ca="1">COUNTIF(K$4:K9334, "WIN")/I9334</f>
        <v>2.5827885542814275E-2</v>
      </c>
    </row>
    <row r="9335" spans="9:16" x14ac:dyDescent="0.25">
      <c r="I9335" s="5">
        <v>9332</v>
      </c>
      <c r="J9335" s="8">
        <f t="shared" ca="1" si="582"/>
        <v>7</v>
      </c>
      <c r="K9335" s="7" t="str">
        <f t="shared" ca="1" si="580"/>
        <v>WIN</v>
      </c>
      <c r="L9335" s="8">
        <f t="shared" ca="1" si="581"/>
        <v>35</v>
      </c>
      <c r="M9335" s="8">
        <f t="shared" ca="1" si="583"/>
        <v>-620</v>
      </c>
      <c r="N9335" s="32">
        <f ca="1">SUM(L$4:L9335)/I9335</f>
        <v>-6.643806258036862E-2</v>
      </c>
      <c r="O9335" s="46">
        <f ca="1">_xlfn.VAR.P(L$4:L9335)</f>
        <v>32.736691856108031</v>
      </c>
      <c r="P9335" s="33">
        <f ca="1">COUNTIF(K$4:K9335, "WIN")/I9335</f>
        <v>2.5932276039434207E-2</v>
      </c>
    </row>
    <row r="9336" spans="9:16" x14ac:dyDescent="0.25">
      <c r="I9336" s="5">
        <v>9333</v>
      </c>
      <c r="J9336" s="8">
        <f t="shared" ca="1" si="582"/>
        <v>6</v>
      </c>
      <c r="K9336" s="7" t="str">
        <f t="shared" ca="1" si="580"/>
        <v>LOSE</v>
      </c>
      <c r="L9336" s="8">
        <f t="shared" ca="1" si="581"/>
        <v>-1</v>
      </c>
      <c r="M9336" s="8">
        <f t="shared" ca="1" si="583"/>
        <v>-621</v>
      </c>
      <c r="N9336" s="32">
        <f ca="1">SUM(L$4:L9336)/I9336</f>
        <v>-6.6538090646094505E-2</v>
      </c>
      <c r="O9336" s="46">
        <f ca="1">_xlfn.VAR.P(L$4:L9336)</f>
        <v>32.733277600525959</v>
      </c>
      <c r="P9336" s="33">
        <f ca="1">COUNTIF(K$4:K9336, "WIN")/I9336</f>
        <v>2.5929497482052932E-2</v>
      </c>
    </row>
    <row r="9337" spans="9:16" x14ac:dyDescent="0.25">
      <c r="I9337" s="5">
        <v>9334</v>
      </c>
      <c r="J9337" s="8">
        <f t="shared" ca="1" si="582"/>
        <v>35</v>
      </c>
      <c r="K9337" s="7" t="str">
        <f t="shared" ca="1" si="580"/>
        <v>LOSE</v>
      </c>
      <c r="L9337" s="8">
        <f t="shared" ca="1" si="581"/>
        <v>-1</v>
      </c>
      <c r="M9337" s="8">
        <f t="shared" ca="1" si="583"/>
        <v>-622</v>
      </c>
      <c r="N9337" s="32">
        <f ca="1">SUM(L$4:L9337)/I9337</f>
        <v>-6.6638097278765809E-2</v>
      </c>
      <c r="O9337" s="46">
        <f ca="1">_xlfn.VAR.P(L$4:L9337)</f>
        <v>32.72986405651303</v>
      </c>
      <c r="P9337" s="33">
        <f ca="1">COUNTIF(K$4:K9337, "WIN")/I9337</f>
        <v>2.5926719520034284E-2</v>
      </c>
    </row>
    <row r="9338" spans="9:16" x14ac:dyDescent="0.25">
      <c r="I9338" s="5">
        <v>9335</v>
      </c>
      <c r="J9338" s="8">
        <f t="shared" ca="1" si="582"/>
        <v>15</v>
      </c>
      <c r="K9338" s="7" t="str">
        <f t="shared" ca="1" si="580"/>
        <v>LOSE</v>
      </c>
      <c r="L9338" s="8">
        <f t="shared" ca="1" si="581"/>
        <v>-1</v>
      </c>
      <c r="M9338" s="8">
        <f t="shared" ca="1" si="583"/>
        <v>-623</v>
      </c>
      <c r="N9338" s="32">
        <f ca="1">SUM(L$4:L9338)/I9338</f>
        <v>-6.6738082485270481E-2</v>
      </c>
      <c r="O9338" s="46">
        <f ca="1">_xlfn.VAR.P(L$4:L9338)</f>
        <v>32.726451223846993</v>
      </c>
      <c r="P9338" s="33">
        <f ca="1">COUNTIF(K$4:K9338, "WIN")/I9338</f>
        <v>2.592394215318693E-2</v>
      </c>
    </row>
    <row r="9339" spans="9:16" x14ac:dyDescent="0.25">
      <c r="I9339" s="5">
        <v>9336</v>
      </c>
      <c r="J9339" s="8">
        <f t="shared" ca="1" si="582"/>
        <v>14</v>
      </c>
      <c r="K9339" s="7" t="str">
        <f t="shared" ca="1" si="580"/>
        <v>LOSE</v>
      </c>
      <c r="L9339" s="8">
        <f t="shared" ca="1" si="581"/>
        <v>-1</v>
      </c>
      <c r="M9339" s="8">
        <f t="shared" ca="1" si="583"/>
        <v>-624</v>
      </c>
      <c r="N9339" s="32">
        <f ca="1">SUM(L$4:L9339)/I9339</f>
        <v>-6.6838046272493568E-2</v>
      </c>
      <c r="O9339" s="46">
        <f ca="1">_xlfn.VAR.P(L$4:L9339)</f>
        <v>32.723039102305691</v>
      </c>
      <c r="P9339" s="33">
        <f ca="1">COUNTIF(K$4:K9339, "WIN")/I9339</f>
        <v>2.5921165381319625E-2</v>
      </c>
    </row>
    <row r="9340" spans="9:16" x14ac:dyDescent="0.25">
      <c r="I9340" s="5">
        <v>9337</v>
      </c>
      <c r="J9340" s="8">
        <f t="shared" ca="1" si="582"/>
        <v>14</v>
      </c>
      <c r="K9340" s="7" t="str">
        <f t="shared" ca="1" si="580"/>
        <v>LOSE</v>
      </c>
      <c r="L9340" s="8">
        <f t="shared" ca="1" si="581"/>
        <v>-1</v>
      </c>
      <c r="M9340" s="8">
        <f t="shared" ca="1" si="583"/>
        <v>-625</v>
      </c>
      <c r="N9340" s="32">
        <f ca="1">SUM(L$4:L9340)/I9340</f>
        <v>-6.693798864731712E-2</v>
      </c>
      <c r="O9340" s="46">
        <f ca="1">_xlfn.VAR.P(L$4:L9340)</f>
        <v>32.719627691667071</v>
      </c>
      <c r="P9340" s="33">
        <f ca="1">COUNTIF(K$4:K9340, "WIN")/I9340</f>
        <v>2.591838920424119E-2</v>
      </c>
    </row>
    <row r="9341" spans="9:16" x14ac:dyDescent="0.25">
      <c r="I9341" s="5">
        <v>9338</v>
      </c>
      <c r="J9341" s="8">
        <f t="shared" ca="1" si="582"/>
        <v>12</v>
      </c>
      <c r="K9341" s="7" t="str">
        <f t="shared" ca="1" si="580"/>
        <v>LOSE</v>
      </c>
      <c r="L9341" s="8">
        <f t="shared" ca="1" si="581"/>
        <v>-1</v>
      </c>
      <c r="M9341" s="8">
        <f t="shared" ca="1" si="583"/>
        <v>-626</v>
      </c>
      <c r="N9341" s="32">
        <f ca="1">SUM(L$4:L9341)/I9341</f>
        <v>-6.7037909616620261E-2</v>
      </c>
      <c r="O9341" s="46">
        <f ca="1">_xlfn.VAR.P(L$4:L9341)</f>
        <v>32.716216991709146</v>
      </c>
      <c r="P9341" s="33">
        <f ca="1">COUNTIF(K$4:K9341, "WIN")/I9341</f>
        <v>2.591561362176055E-2</v>
      </c>
    </row>
    <row r="9342" spans="9:16" x14ac:dyDescent="0.25">
      <c r="I9342" s="5">
        <v>9339</v>
      </c>
      <c r="J9342" s="8">
        <f t="shared" ca="1" si="582"/>
        <v>9</v>
      </c>
      <c r="K9342" s="7" t="str">
        <f t="shared" ca="1" si="580"/>
        <v>LOSE</v>
      </c>
      <c r="L9342" s="8">
        <f t="shared" ca="1" si="581"/>
        <v>-1</v>
      </c>
      <c r="M9342" s="8">
        <f t="shared" ca="1" si="583"/>
        <v>-627</v>
      </c>
      <c r="N9342" s="32">
        <f ca="1">SUM(L$4:L9342)/I9342</f>
        <v>-6.7137809187279157E-2</v>
      </c>
      <c r="O9342" s="46">
        <f ca="1">_xlfn.VAR.P(L$4:L9342)</f>
        <v>32.712807002210042</v>
      </c>
      <c r="P9342" s="33">
        <f ca="1">COUNTIF(K$4:K9342, "WIN")/I9342</f>
        <v>2.591283863368669E-2</v>
      </c>
    </row>
    <row r="9343" spans="9:16" x14ac:dyDescent="0.25">
      <c r="I9343" s="5">
        <v>9340</v>
      </c>
      <c r="J9343" s="8">
        <f t="shared" ca="1" si="582"/>
        <v>24</v>
      </c>
      <c r="K9343" s="7" t="str">
        <f t="shared" ca="1" si="580"/>
        <v>LOSE</v>
      </c>
      <c r="L9343" s="8">
        <f t="shared" ca="1" si="581"/>
        <v>-1</v>
      </c>
      <c r="M9343" s="8">
        <f t="shared" ca="1" si="583"/>
        <v>-628</v>
      </c>
      <c r="N9343" s="32">
        <f ca="1">SUM(L$4:L9343)/I9343</f>
        <v>-6.7237687366167018E-2</v>
      </c>
      <c r="O9343" s="46">
        <f ca="1">_xlfn.VAR.P(L$4:L9343)</f>
        <v>32.709397722947969</v>
      </c>
      <c r="P9343" s="33">
        <f ca="1">COUNTIF(K$4:K9343, "WIN")/I9343</f>
        <v>2.5910064239828695E-2</v>
      </c>
    </row>
    <row r="9344" spans="9:16" x14ac:dyDescent="0.25">
      <c r="I9344" s="5">
        <v>9341</v>
      </c>
      <c r="J9344" s="8">
        <f t="shared" ca="1" si="582"/>
        <v>10</v>
      </c>
      <c r="K9344" s="7" t="str">
        <f t="shared" ca="1" si="580"/>
        <v>LOSE</v>
      </c>
      <c r="L9344" s="8">
        <f t="shared" ca="1" si="581"/>
        <v>-1</v>
      </c>
      <c r="M9344" s="8">
        <f t="shared" ca="1" si="583"/>
        <v>-629</v>
      </c>
      <c r="N9344" s="32">
        <f ca="1">SUM(L$4:L9344)/I9344</f>
        <v>-6.7337544160154153E-2</v>
      </c>
      <c r="O9344" s="46">
        <f ca="1">_xlfn.VAR.P(L$4:L9344)</f>
        <v>32.705989153701239</v>
      </c>
      <c r="P9344" s="33">
        <f ca="1">COUNTIF(K$4:K9344, "WIN")/I9344</f>
        <v>2.5907290439995716E-2</v>
      </c>
    </row>
    <row r="9345" spans="9:16" x14ac:dyDescent="0.25">
      <c r="I9345" s="5">
        <v>9342</v>
      </c>
      <c r="J9345" s="8">
        <f t="shared" ca="1" si="582"/>
        <v>25</v>
      </c>
      <c r="K9345" s="7" t="str">
        <f t="shared" ca="1" si="580"/>
        <v>LOSE</v>
      </c>
      <c r="L9345" s="8">
        <f t="shared" ca="1" si="581"/>
        <v>-1</v>
      </c>
      <c r="M9345" s="8">
        <f t="shared" ca="1" si="583"/>
        <v>-630</v>
      </c>
      <c r="N9345" s="32">
        <f ca="1">SUM(L$4:L9345)/I9345</f>
        <v>-6.7437379576107903E-2</v>
      </c>
      <c r="O9345" s="46">
        <f ca="1">_xlfn.VAR.P(L$4:L9345)</f>
        <v>32.70258129424824</v>
      </c>
      <c r="P9345" s="33">
        <f ca="1">COUNTIF(K$4:K9345, "WIN")/I9345</f>
        <v>2.5904517233997004E-2</v>
      </c>
    </row>
    <row r="9346" spans="9:16" x14ac:dyDescent="0.25">
      <c r="I9346" s="5">
        <v>9343</v>
      </c>
      <c r="J9346" s="8">
        <f t="shared" ca="1" si="582"/>
        <v>26</v>
      </c>
      <c r="K9346" s="7" t="str">
        <f t="shared" ca="1" si="580"/>
        <v>LOSE</v>
      </c>
      <c r="L9346" s="8">
        <f t="shared" ca="1" si="581"/>
        <v>-1</v>
      </c>
      <c r="M9346" s="8">
        <f t="shared" ca="1" si="583"/>
        <v>-631</v>
      </c>
      <c r="N9346" s="32">
        <f ca="1">SUM(L$4:L9346)/I9346</f>
        <v>-6.7537193620892652E-2</v>
      </c>
      <c r="O9346" s="46">
        <f ca="1">_xlfn.VAR.P(L$4:L9346)</f>
        <v>32.699174144367461</v>
      </c>
      <c r="P9346" s="33">
        <f ca="1">COUNTIF(K$4:K9346, "WIN")/I9346</f>
        <v>2.5901744621641871E-2</v>
      </c>
    </row>
    <row r="9347" spans="9:16" x14ac:dyDescent="0.25">
      <c r="I9347" s="5">
        <v>9344</v>
      </c>
      <c r="J9347" s="8">
        <f t="shared" ca="1" si="582"/>
        <v>27</v>
      </c>
      <c r="K9347" s="7" t="str">
        <f t="shared" ca="1" si="580"/>
        <v>LOSE</v>
      </c>
      <c r="L9347" s="8">
        <f t="shared" ca="1" si="581"/>
        <v>-1</v>
      </c>
      <c r="M9347" s="8">
        <f t="shared" ca="1" si="583"/>
        <v>-632</v>
      </c>
      <c r="N9347" s="32">
        <f ca="1">SUM(L$4:L9347)/I9347</f>
        <v>-6.763698630136987E-2</v>
      </c>
      <c r="O9347" s="46">
        <f ca="1">_xlfn.VAR.P(L$4:L9347)</f>
        <v>32.69576770383749</v>
      </c>
      <c r="P9347" s="33">
        <f ca="1">COUNTIF(K$4:K9347, "WIN")/I9347</f>
        <v>2.5898972602739725E-2</v>
      </c>
    </row>
    <row r="9348" spans="9:16" x14ac:dyDescent="0.25">
      <c r="I9348" s="5">
        <v>9345</v>
      </c>
      <c r="J9348" s="8">
        <f t="shared" ca="1" si="582"/>
        <v>30</v>
      </c>
      <c r="K9348" s="7" t="str">
        <f t="shared" ref="K9348:K9411" ca="1" si="584">IF($D$7 = $J9348, "WIN", "LOSE")</f>
        <v>LOSE</v>
      </c>
      <c r="L9348" s="8">
        <f t="shared" ref="L9348:L9411" ca="1" si="585">IF($K9348 = "WIN", 35, -1)</f>
        <v>-1</v>
      </c>
      <c r="M9348" s="8">
        <f t="shared" ca="1" si="583"/>
        <v>-633</v>
      </c>
      <c r="N9348" s="32">
        <f ca="1">SUM(L$4:L9348)/I9348</f>
        <v>-6.773675762439807E-2</v>
      </c>
      <c r="O9348" s="46">
        <f ca="1">_xlfn.VAR.P(L$4:L9348)</f>
        <v>32.692361972436998</v>
      </c>
      <c r="P9348" s="33">
        <f ca="1">COUNTIF(K$4:K9348, "WIN")/I9348</f>
        <v>2.5896201177100054E-2</v>
      </c>
    </row>
    <row r="9349" spans="9:16" x14ac:dyDescent="0.25">
      <c r="I9349" s="5">
        <v>9346</v>
      </c>
      <c r="J9349" s="8">
        <f t="shared" ca="1" si="582"/>
        <v>0</v>
      </c>
      <c r="K9349" s="7" t="str">
        <f t="shared" ca="1" si="584"/>
        <v>LOSE</v>
      </c>
      <c r="L9349" s="8">
        <f t="shared" ca="1" si="585"/>
        <v>-1</v>
      </c>
      <c r="M9349" s="8">
        <f t="shared" ca="1" si="583"/>
        <v>-634</v>
      </c>
      <c r="N9349" s="32">
        <f ca="1">SUM(L$4:L9349)/I9349</f>
        <v>-6.7836507596832865E-2</v>
      </c>
      <c r="O9349" s="46">
        <f ca="1">_xlfn.VAR.P(L$4:L9349)</f>
        <v>32.688956949944746</v>
      </c>
      <c r="P9349" s="33">
        <f ca="1">COUNTIF(K$4:K9349, "WIN")/I9349</f>
        <v>2.5893430344532422E-2</v>
      </c>
    </row>
    <row r="9350" spans="9:16" x14ac:dyDescent="0.25">
      <c r="I9350" s="5">
        <v>9347</v>
      </c>
      <c r="J9350" s="8">
        <f t="shared" ref="J9350:J9413" ca="1" si="586">RANDBETWEEN(0,36)</f>
        <v>13</v>
      </c>
      <c r="K9350" s="7" t="str">
        <f t="shared" ca="1" si="584"/>
        <v>LOSE</v>
      </c>
      <c r="L9350" s="8">
        <f t="shared" ca="1" si="585"/>
        <v>-1</v>
      </c>
      <c r="M9350" s="8">
        <f t="shared" ref="M9350:M9413" ca="1" si="587">M9349+L9350</f>
        <v>-635</v>
      </c>
      <c r="N9350" s="32">
        <f ca="1">SUM(L$4:L9350)/I9350</f>
        <v>-6.7936236225526914E-2</v>
      </c>
      <c r="O9350" s="46">
        <f ca="1">_xlfn.VAR.P(L$4:L9350)</f>
        <v>32.685552636139597</v>
      </c>
      <c r="P9350" s="33">
        <f ca="1">COUNTIF(K$4:K9350, "WIN")/I9350</f>
        <v>2.5890660104846475E-2</v>
      </c>
    </row>
    <row r="9351" spans="9:16" x14ac:dyDescent="0.25">
      <c r="I9351" s="5">
        <v>9348</v>
      </c>
      <c r="J9351" s="8">
        <f t="shared" ca="1" si="586"/>
        <v>5</v>
      </c>
      <c r="K9351" s="7" t="str">
        <f t="shared" ca="1" si="584"/>
        <v>LOSE</v>
      </c>
      <c r="L9351" s="8">
        <f t="shared" ca="1" si="585"/>
        <v>-1</v>
      </c>
      <c r="M9351" s="8">
        <f t="shared" ca="1" si="587"/>
        <v>-636</v>
      </c>
      <c r="N9351" s="32">
        <f ca="1">SUM(L$4:L9351)/I9351</f>
        <v>-6.8035943517329917E-2</v>
      </c>
      <c r="O9351" s="46">
        <f ca="1">_xlfn.VAR.P(L$4:L9351)</f>
        <v>32.682149030800488</v>
      </c>
      <c r="P9351" s="33">
        <f ca="1">COUNTIF(K$4:K9351, "WIN")/I9351</f>
        <v>2.5887890457851948E-2</v>
      </c>
    </row>
    <row r="9352" spans="9:16" x14ac:dyDescent="0.25">
      <c r="I9352" s="5">
        <v>9349</v>
      </c>
      <c r="J9352" s="8">
        <f t="shared" ca="1" si="586"/>
        <v>6</v>
      </c>
      <c r="K9352" s="7" t="str">
        <f t="shared" ca="1" si="584"/>
        <v>LOSE</v>
      </c>
      <c r="L9352" s="8">
        <f t="shared" ca="1" si="585"/>
        <v>-1</v>
      </c>
      <c r="M9352" s="8">
        <f t="shared" ca="1" si="587"/>
        <v>-637</v>
      </c>
      <c r="N9352" s="32">
        <f ca="1">SUM(L$4:L9352)/I9352</f>
        <v>-6.8135629479088675E-2</v>
      </c>
      <c r="O9352" s="46">
        <f ca="1">_xlfn.VAR.P(L$4:L9352)</f>
        <v>32.678746133706476</v>
      </c>
      <c r="P9352" s="33">
        <f ca="1">COUNTIF(K$4:K9352, "WIN")/I9352</f>
        <v>2.5885121403358649E-2</v>
      </c>
    </row>
    <row r="9353" spans="9:16" x14ac:dyDescent="0.25">
      <c r="I9353" s="5">
        <v>9350</v>
      </c>
      <c r="J9353" s="8">
        <f t="shared" ca="1" si="586"/>
        <v>13</v>
      </c>
      <c r="K9353" s="7" t="str">
        <f t="shared" ca="1" si="584"/>
        <v>LOSE</v>
      </c>
      <c r="L9353" s="8">
        <f t="shared" ca="1" si="585"/>
        <v>-1</v>
      </c>
      <c r="M9353" s="8">
        <f t="shared" ca="1" si="587"/>
        <v>-638</v>
      </c>
      <c r="N9353" s="32">
        <f ca="1">SUM(L$4:L9353)/I9353</f>
        <v>-6.8235294117647061E-2</v>
      </c>
      <c r="O9353" s="46">
        <f ca="1">_xlfn.VAR.P(L$4:L9353)</f>
        <v>32.67534394463668</v>
      </c>
      <c r="P9353" s="33">
        <f ca="1">COUNTIF(K$4:K9353, "WIN")/I9353</f>
        <v>2.5882352941176471E-2</v>
      </c>
    </row>
    <row r="9354" spans="9:16" x14ac:dyDescent="0.25">
      <c r="I9354" s="5">
        <v>9351</v>
      </c>
      <c r="J9354" s="8">
        <f t="shared" ca="1" si="586"/>
        <v>22</v>
      </c>
      <c r="K9354" s="7" t="str">
        <f t="shared" ca="1" si="584"/>
        <v>LOSE</v>
      </c>
      <c r="L9354" s="8">
        <f t="shared" ca="1" si="585"/>
        <v>-1</v>
      </c>
      <c r="M9354" s="8">
        <f t="shared" ca="1" si="587"/>
        <v>-639</v>
      </c>
      <c r="N9354" s="32">
        <f ca="1">SUM(L$4:L9354)/I9354</f>
        <v>-6.8334937439846005E-2</v>
      </c>
      <c r="O9354" s="46">
        <f ca="1">_xlfn.VAR.P(L$4:L9354)</f>
        <v>32.671942463370328</v>
      </c>
      <c r="P9354" s="33">
        <f ca="1">COUNTIF(K$4:K9354, "WIN")/I9354</f>
        <v>2.5879585071115388E-2</v>
      </c>
    </row>
    <row r="9355" spans="9:16" x14ac:dyDescent="0.25">
      <c r="I9355" s="5">
        <v>9352</v>
      </c>
      <c r="J9355" s="8">
        <f t="shared" ca="1" si="586"/>
        <v>4</v>
      </c>
      <c r="K9355" s="7" t="str">
        <f t="shared" ca="1" si="584"/>
        <v>LOSE</v>
      </c>
      <c r="L9355" s="8">
        <f t="shared" ca="1" si="585"/>
        <v>-1</v>
      </c>
      <c r="M9355" s="8">
        <f t="shared" ca="1" si="587"/>
        <v>-640</v>
      </c>
      <c r="N9355" s="32">
        <f ca="1">SUM(L$4:L9355)/I9355</f>
        <v>-6.8434559452523525E-2</v>
      </c>
      <c r="O9355" s="46">
        <f ca="1">_xlfn.VAR.P(L$4:L9355)</f>
        <v>32.668541689686741</v>
      </c>
      <c r="P9355" s="33">
        <f ca="1">COUNTIF(K$4:K9355, "WIN")/I9355</f>
        <v>2.5876817792985458E-2</v>
      </c>
    </row>
    <row r="9356" spans="9:16" x14ac:dyDescent="0.25">
      <c r="I9356" s="5">
        <v>9353</v>
      </c>
      <c r="J9356" s="8">
        <f t="shared" ca="1" si="586"/>
        <v>17</v>
      </c>
      <c r="K9356" s="7" t="str">
        <f t="shared" ca="1" si="584"/>
        <v>LOSE</v>
      </c>
      <c r="L9356" s="8">
        <f t="shared" ca="1" si="585"/>
        <v>-1</v>
      </c>
      <c r="M9356" s="8">
        <f t="shared" ca="1" si="587"/>
        <v>-641</v>
      </c>
      <c r="N9356" s="32">
        <f ca="1">SUM(L$4:L9356)/I9356</f>
        <v>-6.8534160162514707E-2</v>
      </c>
      <c r="O9356" s="46">
        <f ca="1">_xlfn.VAR.P(L$4:L9356)</f>
        <v>32.665141623365322</v>
      </c>
      <c r="P9356" s="33">
        <f ca="1">COUNTIF(K$4:K9356, "WIN")/I9356</f>
        <v>2.5874051106596813E-2</v>
      </c>
    </row>
    <row r="9357" spans="9:16" x14ac:dyDescent="0.25">
      <c r="I9357" s="5">
        <v>9354</v>
      </c>
      <c r="J9357" s="8">
        <f t="shared" ca="1" si="586"/>
        <v>9</v>
      </c>
      <c r="K9357" s="7" t="str">
        <f t="shared" ca="1" si="584"/>
        <v>LOSE</v>
      </c>
      <c r="L9357" s="8">
        <f t="shared" ca="1" si="585"/>
        <v>-1</v>
      </c>
      <c r="M9357" s="8">
        <f t="shared" ca="1" si="587"/>
        <v>-642</v>
      </c>
      <c r="N9357" s="32">
        <f ca="1">SUM(L$4:L9357)/I9357</f>
        <v>-6.8633739576651698E-2</v>
      </c>
      <c r="O9357" s="46">
        <f ca="1">_xlfn.VAR.P(L$4:L9357)</f>
        <v>32.66174226418557</v>
      </c>
      <c r="P9357" s="33">
        <f ca="1">COUNTIF(K$4:K9357, "WIN")/I9357</f>
        <v>2.5871285011759674E-2</v>
      </c>
    </row>
    <row r="9358" spans="9:16" x14ac:dyDescent="0.25">
      <c r="I9358" s="5">
        <v>9355</v>
      </c>
      <c r="J9358" s="8">
        <f t="shared" ca="1" si="586"/>
        <v>9</v>
      </c>
      <c r="K9358" s="7" t="str">
        <f t="shared" ca="1" si="584"/>
        <v>LOSE</v>
      </c>
      <c r="L9358" s="8">
        <f t="shared" ca="1" si="585"/>
        <v>-1</v>
      </c>
      <c r="M9358" s="8">
        <f t="shared" ca="1" si="587"/>
        <v>-643</v>
      </c>
      <c r="N9358" s="32">
        <f ca="1">SUM(L$4:L9358)/I9358</f>
        <v>-6.8733297701763757E-2</v>
      </c>
      <c r="O9358" s="46">
        <f ca="1">_xlfn.VAR.P(L$4:L9358)</f>
        <v>32.658343611927073</v>
      </c>
      <c r="P9358" s="33">
        <f ca="1">COUNTIF(K$4:K9358, "WIN")/I9358</f>
        <v>2.5868519508284341E-2</v>
      </c>
    </row>
    <row r="9359" spans="9:16" x14ac:dyDescent="0.25">
      <c r="I9359" s="5">
        <v>9356</v>
      </c>
      <c r="J9359" s="8">
        <f t="shared" ca="1" si="586"/>
        <v>28</v>
      </c>
      <c r="K9359" s="7" t="str">
        <f t="shared" ca="1" si="584"/>
        <v>LOSE</v>
      </c>
      <c r="L9359" s="8">
        <f t="shared" ca="1" si="585"/>
        <v>-1</v>
      </c>
      <c r="M9359" s="8">
        <f t="shared" ca="1" si="587"/>
        <v>-644</v>
      </c>
      <c r="N9359" s="32">
        <f ca="1">SUM(L$4:L9359)/I9359</f>
        <v>-6.8832834544677216E-2</v>
      </c>
      <c r="O9359" s="46">
        <f ca="1">_xlfn.VAR.P(L$4:L9359)</f>
        <v>32.654945666369521</v>
      </c>
      <c r="P9359" s="33">
        <f ca="1">COUNTIF(K$4:K9359, "WIN")/I9359</f>
        <v>2.5865754595981189E-2</v>
      </c>
    </row>
    <row r="9360" spans="9:16" x14ac:dyDescent="0.25">
      <c r="I9360" s="5">
        <v>9357</v>
      </c>
      <c r="J9360" s="8">
        <f t="shared" ca="1" si="586"/>
        <v>36</v>
      </c>
      <c r="K9360" s="7" t="str">
        <f t="shared" ca="1" si="584"/>
        <v>LOSE</v>
      </c>
      <c r="L9360" s="8">
        <f t="shared" ca="1" si="585"/>
        <v>-1</v>
      </c>
      <c r="M9360" s="8">
        <f t="shared" ca="1" si="587"/>
        <v>-645</v>
      </c>
      <c r="N9360" s="32">
        <f ca="1">SUM(L$4:L9360)/I9360</f>
        <v>-6.8932350112215449E-2</v>
      </c>
      <c r="O9360" s="46">
        <f ca="1">_xlfn.VAR.P(L$4:L9360)</f>
        <v>32.651548427292681</v>
      </c>
      <c r="P9360" s="33">
        <f ca="1">COUNTIF(K$4:K9360, "WIN")/I9360</f>
        <v>2.5862990274660682E-2</v>
      </c>
    </row>
    <row r="9361" spans="9:16" x14ac:dyDescent="0.25">
      <c r="I9361" s="5">
        <v>9358</v>
      </c>
      <c r="J9361" s="8">
        <f t="shared" ca="1" si="586"/>
        <v>1</v>
      </c>
      <c r="K9361" s="7" t="str">
        <f t="shared" ca="1" si="584"/>
        <v>LOSE</v>
      </c>
      <c r="L9361" s="8">
        <f t="shared" ca="1" si="585"/>
        <v>-1</v>
      </c>
      <c r="M9361" s="8">
        <f t="shared" ca="1" si="587"/>
        <v>-646</v>
      </c>
      <c r="N9361" s="32">
        <f ca="1">SUM(L$4:L9361)/I9361</f>
        <v>-6.9031844411198973E-2</v>
      </c>
      <c r="O9361" s="46">
        <f ca="1">_xlfn.VAR.P(L$4:L9361)</f>
        <v>32.64815189447642</v>
      </c>
      <c r="P9361" s="33">
        <f ca="1">COUNTIF(K$4:K9361, "WIN")/I9361</f>
        <v>2.5860226544133363E-2</v>
      </c>
    </row>
    <row r="9362" spans="9:16" x14ac:dyDescent="0.25">
      <c r="I9362" s="5">
        <v>9359</v>
      </c>
      <c r="J9362" s="8">
        <f t="shared" ca="1" si="586"/>
        <v>4</v>
      </c>
      <c r="K9362" s="7" t="str">
        <f t="shared" ca="1" si="584"/>
        <v>LOSE</v>
      </c>
      <c r="L9362" s="8">
        <f t="shared" ca="1" si="585"/>
        <v>-1</v>
      </c>
      <c r="M9362" s="8">
        <f t="shared" ca="1" si="587"/>
        <v>-647</v>
      </c>
      <c r="N9362" s="32">
        <f ca="1">SUM(L$4:L9362)/I9362</f>
        <v>-6.9131317448445348E-2</v>
      </c>
      <c r="O9362" s="46">
        <f ca="1">_xlfn.VAR.P(L$4:L9362)</f>
        <v>32.644756067700698</v>
      </c>
      <c r="P9362" s="33">
        <f ca="1">COUNTIF(K$4:K9362, "WIN")/I9362</f>
        <v>2.585746340420985E-2</v>
      </c>
    </row>
    <row r="9363" spans="9:16" x14ac:dyDescent="0.25">
      <c r="I9363" s="5">
        <v>9360</v>
      </c>
      <c r="J9363" s="8">
        <f t="shared" ca="1" si="586"/>
        <v>31</v>
      </c>
      <c r="K9363" s="7" t="str">
        <f t="shared" ca="1" si="584"/>
        <v>LOSE</v>
      </c>
      <c r="L9363" s="8">
        <f t="shared" ca="1" si="585"/>
        <v>-1</v>
      </c>
      <c r="M9363" s="8">
        <f t="shared" ca="1" si="587"/>
        <v>-648</v>
      </c>
      <c r="N9363" s="32">
        <f ca="1">SUM(L$4:L9363)/I9363</f>
        <v>-6.9230769230769235E-2</v>
      </c>
      <c r="O9363" s="46">
        <f ca="1">_xlfn.VAR.P(L$4:L9363)</f>
        <v>32.641360946745564</v>
      </c>
      <c r="P9363" s="33">
        <f ca="1">COUNTIF(K$4:K9363, "WIN")/I9363</f>
        <v>2.5854700854700853E-2</v>
      </c>
    </row>
    <row r="9364" spans="9:16" x14ac:dyDescent="0.25">
      <c r="I9364" s="5">
        <v>9361</v>
      </c>
      <c r="J9364" s="8">
        <f t="shared" ca="1" si="586"/>
        <v>25</v>
      </c>
      <c r="K9364" s="7" t="str">
        <f t="shared" ca="1" si="584"/>
        <v>LOSE</v>
      </c>
      <c r="L9364" s="8">
        <f t="shared" ca="1" si="585"/>
        <v>-1</v>
      </c>
      <c r="M9364" s="8">
        <f t="shared" ca="1" si="587"/>
        <v>-649</v>
      </c>
      <c r="N9364" s="32">
        <f ca="1">SUM(L$4:L9364)/I9364</f>
        <v>-6.9330199764982378E-2</v>
      </c>
      <c r="O9364" s="46">
        <f ca="1">_xlfn.VAR.P(L$4:L9364)</f>
        <v>32.63796653139115</v>
      </c>
      <c r="P9364" s="33">
        <f ca="1">COUNTIF(K$4:K9364, "WIN")/I9364</f>
        <v>2.5851938895417155E-2</v>
      </c>
    </row>
    <row r="9365" spans="9:16" x14ac:dyDescent="0.25">
      <c r="I9365" s="5">
        <v>9362</v>
      </c>
      <c r="J9365" s="8">
        <f t="shared" ca="1" si="586"/>
        <v>2</v>
      </c>
      <c r="K9365" s="7" t="str">
        <f t="shared" ca="1" si="584"/>
        <v>LOSE</v>
      </c>
      <c r="L9365" s="8">
        <f t="shared" ca="1" si="585"/>
        <v>-1</v>
      </c>
      <c r="M9365" s="8">
        <f t="shared" ca="1" si="587"/>
        <v>-650</v>
      </c>
      <c r="N9365" s="32">
        <f ca="1">SUM(L$4:L9365)/I9365</f>
        <v>-6.942960905789361E-2</v>
      </c>
      <c r="O9365" s="46">
        <f ca="1">_xlfn.VAR.P(L$4:L9365)</f>
        <v>32.634572821417684</v>
      </c>
      <c r="P9365" s="33">
        <f ca="1">COUNTIF(K$4:K9365, "WIN")/I9365</f>
        <v>2.5849177526169623E-2</v>
      </c>
    </row>
    <row r="9366" spans="9:16" x14ac:dyDescent="0.25">
      <c r="I9366" s="5">
        <v>9363</v>
      </c>
      <c r="J9366" s="8">
        <f t="shared" ca="1" si="586"/>
        <v>19</v>
      </c>
      <c r="K9366" s="7" t="str">
        <f t="shared" ca="1" si="584"/>
        <v>LOSE</v>
      </c>
      <c r="L9366" s="8">
        <f t="shared" ca="1" si="585"/>
        <v>-1</v>
      </c>
      <c r="M9366" s="8">
        <f t="shared" ca="1" si="587"/>
        <v>-651</v>
      </c>
      <c r="N9366" s="32">
        <f ca="1">SUM(L$4:L9366)/I9366</f>
        <v>-6.9528997116308874E-2</v>
      </c>
      <c r="O9366" s="46">
        <f ca="1">_xlfn.VAR.P(L$4:L9366)</f>
        <v>32.631179816605496</v>
      </c>
      <c r="P9366" s="33">
        <f ca="1">COUNTIF(K$4:K9366, "WIN")/I9366</f>
        <v>2.5846416746769199E-2</v>
      </c>
    </row>
    <row r="9367" spans="9:16" x14ac:dyDescent="0.25">
      <c r="I9367" s="5">
        <v>9364</v>
      </c>
      <c r="J9367" s="8">
        <f t="shared" ca="1" si="586"/>
        <v>0</v>
      </c>
      <c r="K9367" s="7" t="str">
        <f t="shared" ca="1" si="584"/>
        <v>LOSE</v>
      </c>
      <c r="L9367" s="8">
        <f t="shared" ca="1" si="585"/>
        <v>-1</v>
      </c>
      <c r="M9367" s="8">
        <f t="shared" ca="1" si="587"/>
        <v>-652</v>
      </c>
      <c r="N9367" s="32">
        <f ca="1">SUM(L$4:L9367)/I9367</f>
        <v>-6.9628363947031188E-2</v>
      </c>
      <c r="O9367" s="46">
        <f ca="1">_xlfn.VAR.P(L$4:L9367)</f>
        <v>32.627787516734998</v>
      </c>
      <c r="P9367" s="33">
        <f ca="1">COUNTIF(K$4:K9367, "WIN")/I9367</f>
        <v>2.584365655702691E-2</v>
      </c>
    </row>
    <row r="9368" spans="9:16" x14ac:dyDescent="0.25">
      <c r="I9368" s="5">
        <v>9365</v>
      </c>
      <c r="J9368" s="8">
        <f t="shared" ca="1" si="586"/>
        <v>35</v>
      </c>
      <c r="K9368" s="7" t="str">
        <f t="shared" ca="1" si="584"/>
        <v>LOSE</v>
      </c>
      <c r="L9368" s="8">
        <f t="shared" ca="1" si="585"/>
        <v>-1</v>
      </c>
      <c r="M9368" s="8">
        <f t="shared" ca="1" si="587"/>
        <v>-653</v>
      </c>
      <c r="N9368" s="32">
        <f ca="1">SUM(L$4:L9368)/I9368</f>
        <v>-6.9727709556860654E-2</v>
      </c>
      <c r="O9368" s="46">
        <f ca="1">_xlfn.VAR.P(L$4:L9368)</f>
        <v>32.624395921586689</v>
      </c>
      <c r="P9368" s="33">
        <f ca="1">COUNTIF(K$4:K9368, "WIN")/I9368</f>
        <v>2.5840896956753869E-2</v>
      </c>
    </row>
    <row r="9369" spans="9:16" x14ac:dyDescent="0.25">
      <c r="I9369" s="5">
        <v>9366</v>
      </c>
      <c r="J9369" s="8">
        <f t="shared" ca="1" si="586"/>
        <v>30</v>
      </c>
      <c r="K9369" s="7" t="str">
        <f t="shared" ca="1" si="584"/>
        <v>LOSE</v>
      </c>
      <c r="L9369" s="8">
        <f t="shared" ca="1" si="585"/>
        <v>-1</v>
      </c>
      <c r="M9369" s="8">
        <f t="shared" ca="1" si="587"/>
        <v>-654</v>
      </c>
      <c r="N9369" s="32">
        <f ca="1">SUM(L$4:L9369)/I9369</f>
        <v>-6.9827033952594486E-2</v>
      </c>
      <c r="O9369" s="46">
        <f ca="1">_xlfn.VAR.P(L$4:L9369)</f>
        <v>32.62100503094117</v>
      </c>
      <c r="P9369" s="33">
        <f ca="1">COUNTIF(K$4:K9369, "WIN")/I9369</f>
        <v>2.5838137945761265E-2</v>
      </c>
    </row>
    <row r="9370" spans="9:16" x14ac:dyDescent="0.25">
      <c r="I9370" s="5">
        <v>9367</v>
      </c>
      <c r="J9370" s="8">
        <f t="shared" ca="1" si="586"/>
        <v>35</v>
      </c>
      <c r="K9370" s="7" t="str">
        <f t="shared" ca="1" si="584"/>
        <v>LOSE</v>
      </c>
      <c r="L9370" s="8">
        <f t="shared" ca="1" si="585"/>
        <v>-1</v>
      </c>
      <c r="M9370" s="8">
        <f t="shared" ca="1" si="587"/>
        <v>-655</v>
      </c>
      <c r="N9370" s="32">
        <f ca="1">SUM(L$4:L9370)/I9370</f>
        <v>-6.9926337141027015E-2</v>
      </c>
      <c r="O9370" s="46">
        <f ca="1">_xlfn.VAR.P(L$4:L9370)</f>
        <v>32.617614844579123</v>
      </c>
      <c r="P9370" s="33">
        <f ca="1">COUNTIF(K$4:K9370, "WIN")/I9370</f>
        <v>2.583537952386036E-2</v>
      </c>
    </row>
    <row r="9371" spans="9:16" x14ac:dyDescent="0.25">
      <c r="I9371" s="5">
        <v>9368</v>
      </c>
      <c r="J9371" s="8">
        <f t="shared" ca="1" si="586"/>
        <v>3</v>
      </c>
      <c r="K9371" s="7" t="str">
        <f t="shared" ca="1" si="584"/>
        <v>LOSE</v>
      </c>
      <c r="L9371" s="8">
        <f t="shared" ca="1" si="585"/>
        <v>-1</v>
      </c>
      <c r="M9371" s="8">
        <f t="shared" ca="1" si="587"/>
        <v>-656</v>
      </c>
      <c r="N9371" s="32">
        <f ca="1">SUM(L$4:L9371)/I9371</f>
        <v>-7.0025619128949612E-2</v>
      </c>
      <c r="O9371" s="46">
        <f ca="1">_xlfn.VAR.P(L$4:L9371)</f>
        <v>32.614225362281317</v>
      </c>
      <c r="P9371" s="33">
        <f ca="1">COUNTIF(K$4:K9371, "WIN")/I9371</f>
        <v>2.583262169086251E-2</v>
      </c>
    </row>
    <row r="9372" spans="9:16" x14ac:dyDescent="0.25">
      <c r="I9372" s="5">
        <v>9369</v>
      </c>
      <c r="J9372" s="8">
        <f t="shared" ca="1" si="586"/>
        <v>9</v>
      </c>
      <c r="K9372" s="7" t="str">
        <f t="shared" ca="1" si="584"/>
        <v>LOSE</v>
      </c>
      <c r="L9372" s="8">
        <f t="shared" ca="1" si="585"/>
        <v>-1</v>
      </c>
      <c r="M9372" s="8">
        <f t="shared" ca="1" si="587"/>
        <v>-657</v>
      </c>
      <c r="N9372" s="32">
        <f ca="1">SUM(L$4:L9372)/I9372</f>
        <v>-7.0124879923150821E-2</v>
      </c>
      <c r="O9372" s="46">
        <f ca="1">_xlfn.VAR.P(L$4:L9372)</f>
        <v>32.610836583828636</v>
      </c>
      <c r="P9372" s="33">
        <f ca="1">COUNTIF(K$4:K9372, "WIN")/I9372</f>
        <v>2.5829864446579143E-2</v>
      </c>
    </row>
    <row r="9373" spans="9:16" x14ac:dyDescent="0.25">
      <c r="I9373" s="5">
        <v>9370</v>
      </c>
      <c r="J9373" s="8">
        <f t="shared" ca="1" si="586"/>
        <v>9</v>
      </c>
      <c r="K9373" s="7" t="str">
        <f t="shared" ca="1" si="584"/>
        <v>LOSE</v>
      </c>
      <c r="L9373" s="8">
        <f t="shared" ca="1" si="585"/>
        <v>-1</v>
      </c>
      <c r="M9373" s="8">
        <f t="shared" ca="1" si="587"/>
        <v>-658</v>
      </c>
      <c r="N9373" s="32">
        <f ca="1">SUM(L$4:L9373)/I9373</f>
        <v>-7.0224119530416226E-2</v>
      </c>
      <c r="O9373" s="46">
        <f ca="1">_xlfn.VAR.P(L$4:L9373)</f>
        <v>32.607448509002026</v>
      </c>
      <c r="P9373" s="33">
        <f ca="1">COUNTIF(K$4:K9373, "WIN")/I9373</f>
        <v>2.5827107790821771E-2</v>
      </c>
    </row>
    <row r="9374" spans="9:16" x14ac:dyDescent="0.25">
      <c r="I9374" s="5">
        <v>9371</v>
      </c>
      <c r="J9374" s="8">
        <f t="shared" ca="1" si="586"/>
        <v>34</v>
      </c>
      <c r="K9374" s="7" t="str">
        <f t="shared" ca="1" si="584"/>
        <v>LOSE</v>
      </c>
      <c r="L9374" s="8">
        <f t="shared" ca="1" si="585"/>
        <v>-1</v>
      </c>
      <c r="M9374" s="8">
        <f t="shared" ca="1" si="587"/>
        <v>-659</v>
      </c>
      <c r="N9374" s="32">
        <f ca="1">SUM(L$4:L9374)/I9374</f>
        <v>-7.0323337957528542E-2</v>
      </c>
      <c r="O9374" s="46">
        <f ca="1">_xlfn.VAR.P(L$4:L9374)</f>
        <v>32.604061137582541</v>
      </c>
      <c r="P9374" s="33">
        <f ca="1">COUNTIF(K$4:K9374, "WIN")/I9374</f>
        <v>2.5824351723401986E-2</v>
      </c>
    </row>
    <row r="9375" spans="9:16" x14ac:dyDescent="0.25">
      <c r="I9375" s="5">
        <v>9372</v>
      </c>
      <c r="J9375" s="8">
        <f t="shared" ca="1" si="586"/>
        <v>7</v>
      </c>
      <c r="K9375" s="7" t="str">
        <f t="shared" ca="1" si="584"/>
        <v>WIN</v>
      </c>
      <c r="L9375" s="8">
        <f t="shared" ca="1" si="585"/>
        <v>35</v>
      </c>
      <c r="M9375" s="8">
        <f t="shared" ca="1" si="587"/>
        <v>-624</v>
      </c>
      <c r="N9375" s="32">
        <f ca="1">SUM(L$4:L9375)/I9375</f>
        <v>-6.6581306017925737E-2</v>
      </c>
      <c r="O9375" s="46">
        <f ca="1">_xlfn.VAR.P(L$4:L9375)</f>
        <v>32.731802525079473</v>
      </c>
      <c r="P9375" s="33">
        <f ca="1">COUNTIF(K$4:K9375, "WIN")/I9375</f>
        <v>2.5928297055057618E-2</v>
      </c>
    </row>
    <row r="9376" spans="9:16" x14ac:dyDescent="0.25">
      <c r="I9376" s="5">
        <v>9373</v>
      </c>
      <c r="J9376" s="8">
        <f t="shared" ca="1" si="586"/>
        <v>1</v>
      </c>
      <c r="K9376" s="7" t="str">
        <f t="shared" ca="1" si="584"/>
        <v>LOSE</v>
      </c>
      <c r="L9376" s="8">
        <f t="shared" ca="1" si="585"/>
        <v>-1</v>
      </c>
      <c r="M9376" s="8">
        <f t="shared" ca="1" si="587"/>
        <v>-625</v>
      </c>
      <c r="N9376" s="32">
        <f ca="1">SUM(L$4:L9376)/I9376</f>
        <v>-6.6680891923610375E-2</v>
      </c>
      <c r="O9376" s="46">
        <f ca="1">_xlfn.VAR.P(L$4:L9376)</f>
        <v>32.728403333249517</v>
      </c>
      <c r="P9376" s="33">
        <f ca="1">COUNTIF(K$4:K9376, "WIN")/I9376</f>
        <v>2.5925530779899713E-2</v>
      </c>
    </row>
    <row r="9377" spans="9:16" x14ac:dyDescent="0.25">
      <c r="I9377" s="5">
        <v>9374</v>
      </c>
      <c r="J9377" s="8">
        <f t="shared" ca="1" si="586"/>
        <v>26</v>
      </c>
      <c r="K9377" s="7" t="str">
        <f t="shared" ca="1" si="584"/>
        <v>LOSE</v>
      </c>
      <c r="L9377" s="8">
        <f t="shared" ca="1" si="585"/>
        <v>-1</v>
      </c>
      <c r="M9377" s="8">
        <f t="shared" ca="1" si="587"/>
        <v>-626</v>
      </c>
      <c r="N9377" s="32">
        <f ca="1">SUM(L$4:L9377)/I9377</f>
        <v>-6.6780456582035422E-2</v>
      </c>
      <c r="O9377" s="46">
        <f ca="1">_xlfn.VAR.P(L$4:L9377)</f>
        <v>32.725004846829492</v>
      </c>
      <c r="P9377" s="33">
        <f ca="1">COUNTIF(K$4:K9377, "WIN")/I9377</f>
        <v>2.592276509494346E-2</v>
      </c>
    </row>
    <row r="9378" spans="9:16" x14ac:dyDescent="0.25">
      <c r="I9378" s="5">
        <v>9375</v>
      </c>
      <c r="J9378" s="8">
        <f t="shared" ca="1" si="586"/>
        <v>17</v>
      </c>
      <c r="K9378" s="7" t="str">
        <f t="shared" ca="1" si="584"/>
        <v>LOSE</v>
      </c>
      <c r="L9378" s="8">
        <f t="shared" ca="1" si="585"/>
        <v>-1</v>
      </c>
      <c r="M9378" s="8">
        <f t="shared" ca="1" si="587"/>
        <v>-627</v>
      </c>
      <c r="N9378" s="32">
        <f ca="1">SUM(L$4:L9378)/I9378</f>
        <v>-6.6879999999999995E-2</v>
      </c>
      <c r="O9378" s="46">
        <f ca="1">_xlfn.VAR.P(L$4:L9378)</f>
        <v>32.721607065599997</v>
      </c>
      <c r="P9378" s="33">
        <f ca="1">COUNTIF(K$4:K9378, "WIN")/I9378</f>
        <v>2.5919999999999999E-2</v>
      </c>
    </row>
    <row r="9379" spans="9:16" x14ac:dyDescent="0.25">
      <c r="I9379" s="5">
        <v>9376</v>
      </c>
      <c r="J9379" s="8">
        <f t="shared" ca="1" si="586"/>
        <v>6</v>
      </c>
      <c r="K9379" s="7" t="str">
        <f t="shared" ca="1" si="584"/>
        <v>LOSE</v>
      </c>
      <c r="L9379" s="8">
        <f t="shared" ca="1" si="585"/>
        <v>-1</v>
      </c>
      <c r="M9379" s="8">
        <f t="shared" ca="1" si="587"/>
        <v>-628</v>
      </c>
      <c r="N9379" s="32">
        <f ca="1">SUM(L$4:L9379)/I9379</f>
        <v>-6.6979522184300339E-2</v>
      </c>
      <c r="O9379" s="46">
        <f ca="1">_xlfn.VAR.P(L$4:L9379)</f>
        <v>32.718209989341752</v>
      </c>
      <c r="P9379" s="33">
        <f ca="1">COUNTIF(K$4:K9379, "WIN")/I9379</f>
        <v>2.5917235494880547E-2</v>
      </c>
    </row>
    <row r="9380" spans="9:16" x14ac:dyDescent="0.25">
      <c r="I9380" s="5">
        <v>9377</v>
      </c>
      <c r="J9380" s="8">
        <f t="shared" ca="1" si="586"/>
        <v>4</v>
      </c>
      <c r="K9380" s="7" t="str">
        <f t="shared" ca="1" si="584"/>
        <v>LOSE</v>
      </c>
      <c r="L9380" s="8">
        <f t="shared" ca="1" si="585"/>
        <v>-1</v>
      </c>
      <c r="M9380" s="8">
        <f t="shared" ca="1" si="587"/>
        <v>-629</v>
      </c>
      <c r="N9380" s="32">
        <f ca="1">SUM(L$4:L9380)/I9380</f>
        <v>-6.7079023141729768E-2</v>
      </c>
      <c r="O9380" s="46">
        <f ca="1">_xlfn.VAR.P(L$4:L9380)</f>
        <v>32.714813617835539</v>
      </c>
      <c r="P9380" s="33">
        <f ca="1">COUNTIF(K$4:K9380, "WIN")/I9380</f>
        <v>2.5914471579396397E-2</v>
      </c>
    </row>
    <row r="9381" spans="9:16" x14ac:dyDescent="0.25">
      <c r="I9381" s="5">
        <v>9378</v>
      </c>
      <c r="J9381" s="8">
        <f t="shared" ca="1" si="586"/>
        <v>19</v>
      </c>
      <c r="K9381" s="7" t="str">
        <f t="shared" ca="1" si="584"/>
        <v>LOSE</v>
      </c>
      <c r="L9381" s="8">
        <f t="shared" ca="1" si="585"/>
        <v>-1</v>
      </c>
      <c r="M9381" s="8">
        <f t="shared" ca="1" si="587"/>
        <v>-630</v>
      </c>
      <c r="N9381" s="32">
        <f ca="1">SUM(L$4:L9381)/I9381</f>
        <v>-6.71785028790787E-2</v>
      </c>
      <c r="O9381" s="46">
        <f ca="1">_xlfn.VAR.P(L$4:L9381)</f>
        <v>32.711417950862248</v>
      </c>
      <c r="P9381" s="33">
        <f ca="1">COUNTIF(K$4:K9381, "WIN")/I9381</f>
        <v>2.5911708253358926E-2</v>
      </c>
    </row>
    <row r="9382" spans="9:16" x14ac:dyDescent="0.25">
      <c r="I9382" s="5">
        <v>9379</v>
      </c>
      <c r="J9382" s="8">
        <f t="shared" ca="1" si="586"/>
        <v>17</v>
      </c>
      <c r="K9382" s="7" t="str">
        <f t="shared" ca="1" si="584"/>
        <v>LOSE</v>
      </c>
      <c r="L9382" s="8">
        <f t="shared" ca="1" si="585"/>
        <v>-1</v>
      </c>
      <c r="M9382" s="8">
        <f t="shared" ca="1" si="587"/>
        <v>-631</v>
      </c>
      <c r="N9382" s="32">
        <f ca="1">SUM(L$4:L9382)/I9382</f>
        <v>-6.7277961403134662E-2</v>
      </c>
      <c r="O9382" s="46">
        <f ca="1">_xlfn.VAR.P(L$4:L9382)</f>
        <v>32.708022988202863</v>
      </c>
      <c r="P9382" s="33">
        <f ca="1">COUNTIF(K$4:K9382, "WIN")/I9382</f>
        <v>2.5908945516579594E-2</v>
      </c>
    </row>
    <row r="9383" spans="9:16" x14ac:dyDescent="0.25">
      <c r="I9383" s="5">
        <v>9380</v>
      </c>
      <c r="J9383" s="8">
        <f t="shared" ca="1" si="586"/>
        <v>22</v>
      </c>
      <c r="K9383" s="7" t="str">
        <f t="shared" ca="1" si="584"/>
        <v>LOSE</v>
      </c>
      <c r="L9383" s="8">
        <f t="shared" ca="1" si="585"/>
        <v>-1</v>
      </c>
      <c r="M9383" s="8">
        <f t="shared" ca="1" si="587"/>
        <v>-632</v>
      </c>
      <c r="N9383" s="32">
        <f ca="1">SUM(L$4:L9383)/I9383</f>
        <v>-6.7377398720682297E-2</v>
      </c>
      <c r="O9383" s="46">
        <f ca="1">_xlfn.VAR.P(L$4:L9383)</f>
        <v>32.704628729638436</v>
      </c>
      <c r="P9383" s="33">
        <f ca="1">COUNTIF(K$4:K9383, "WIN")/I9383</f>
        <v>2.5906183368869937E-2</v>
      </c>
    </row>
    <row r="9384" spans="9:16" x14ac:dyDescent="0.25">
      <c r="I9384" s="5">
        <v>9381</v>
      </c>
      <c r="J9384" s="8">
        <f t="shared" ca="1" si="586"/>
        <v>35</v>
      </c>
      <c r="K9384" s="7" t="str">
        <f t="shared" ca="1" si="584"/>
        <v>LOSE</v>
      </c>
      <c r="L9384" s="8">
        <f t="shared" ca="1" si="585"/>
        <v>-1</v>
      </c>
      <c r="M9384" s="8">
        <f t="shared" ca="1" si="587"/>
        <v>-633</v>
      </c>
      <c r="N9384" s="32">
        <f ca="1">SUM(L$4:L9384)/I9384</f>
        <v>-6.747681483850336E-2</v>
      </c>
      <c r="O9384" s="46">
        <f ca="1">_xlfn.VAR.P(L$4:L9384)</f>
        <v>32.701235174950135</v>
      </c>
      <c r="P9384" s="33">
        <f ca="1">COUNTIF(K$4:K9384, "WIN")/I9384</f>
        <v>2.5903421810041575E-2</v>
      </c>
    </row>
    <row r="9385" spans="9:16" x14ac:dyDescent="0.25">
      <c r="I9385" s="5">
        <v>9382</v>
      </c>
      <c r="J9385" s="8">
        <f t="shared" ca="1" si="586"/>
        <v>14</v>
      </c>
      <c r="K9385" s="7" t="str">
        <f t="shared" ca="1" si="584"/>
        <v>LOSE</v>
      </c>
      <c r="L9385" s="8">
        <f t="shared" ca="1" si="585"/>
        <v>-1</v>
      </c>
      <c r="M9385" s="8">
        <f t="shared" ca="1" si="587"/>
        <v>-634</v>
      </c>
      <c r="N9385" s="32">
        <f ca="1">SUM(L$4:L9385)/I9385</f>
        <v>-6.757620976337668E-2</v>
      </c>
      <c r="O9385" s="46">
        <f ca="1">_xlfn.VAR.P(L$4:L9385)</f>
        <v>32.697842323919211</v>
      </c>
      <c r="P9385" s="33">
        <f ca="1">COUNTIF(K$4:K9385, "WIN")/I9385</f>
        <v>2.5900660839906203E-2</v>
      </c>
    </row>
    <row r="9386" spans="9:16" x14ac:dyDescent="0.25">
      <c r="I9386" s="5">
        <v>9383</v>
      </c>
      <c r="J9386" s="8">
        <f t="shared" ca="1" si="586"/>
        <v>12</v>
      </c>
      <c r="K9386" s="7" t="str">
        <f t="shared" ca="1" si="584"/>
        <v>LOSE</v>
      </c>
      <c r="L9386" s="8">
        <f t="shared" ca="1" si="585"/>
        <v>-1</v>
      </c>
      <c r="M9386" s="8">
        <f t="shared" ca="1" si="587"/>
        <v>-635</v>
      </c>
      <c r="N9386" s="32">
        <f ca="1">SUM(L$4:L9386)/I9386</f>
        <v>-6.7675583502078224E-2</v>
      </c>
      <c r="O9386" s="46">
        <f ca="1">_xlfn.VAR.P(L$4:L9386)</f>
        <v>32.694450176326995</v>
      </c>
      <c r="P9386" s="33">
        <f ca="1">COUNTIF(K$4:K9386, "WIN")/I9386</f>
        <v>2.5897900458275606E-2</v>
      </c>
    </row>
    <row r="9387" spans="9:16" x14ac:dyDescent="0.25">
      <c r="I9387" s="5">
        <v>9384</v>
      </c>
      <c r="J9387" s="8">
        <f t="shared" ca="1" si="586"/>
        <v>3</v>
      </c>
      <c r="K9387" s="7" t="str">
        <f t="shared" ca="1" si="584"/>
        <v>LOSE</v>
      </c>
      <c r="L9387" s="8">
        <f t="shared" ca="1" si="585"/>
        <v>-1</v>
      </c>
      <c r="M9387" s="8">
        <f t="shared" ca="1" si="587"/>
        <v>-636</v>
      </c>
      <c r="N9387" s="32">
        <f ca="1">SUM(L$4:L9387)/I9387</f>
        <v>-6.7774936061381075E-2</v>
      </c>
      <c r="O9387" s="46">
        <f ca="1">_xlfn.VAR.P(L$4:L9387)</f>
        <v>32.691058731954918</v>
      </c>
      <c r="P9387" s="33">
        <f ca="1">COUNTIF(K$4:K9387, "WIN")/I9387</f>
        <v>2.5895140664961638E-2</v>
      </c>
    </row>
    <row r="9388" spans="9:16" x14ac:dyDescent="0.25">
      <c r="I9388" s="5">
        <v>9385</v>
      </c>
      <c r="J9388" s="8">
        <f t="shared" ca="1" si="586"/>
        <v>21</v>
      </c>
      <c r="K9388" s="7" t="str">
        <f t="shared" ca="1" si="584"/>
        <v>LOSE</v>
      </c>
      <c r="L9388" s="8">
        <f t="shared" ca="1" si="585"/>
        <v>-1</v>
      </c>
      <c r="M9388" s="8">
        <f t="shared" ca="1" si="587"/>
        <v>-637</v>
      </c>
      <c r="N9388" s="32">
        <f ca="1">SUM(L$4:L9388)/I9388</f>
        <v>-6.7874267448055414E-2</v>
      </c>
      <c r="O9388" s="46">
        <f ca="1">_xlfn.VAR.P(L$4:L9388)</f>
        <v>32.687667990584508</v>
      </c>
      <c r="P9388" s="33">
        <f ca="1">COUNTIF(K$4:K9388, "WIN")/I9388</f>
        <v>2.5892381459776237E-2</v>
      </c>
    </row>
    <row r="9389" spans="9:16" x14ac:dyDescent="0.25">
      <c r="I9389" s="5">
        <v>9386</v>
      </c>
      <c r="J9389" s="8">
        <f t="shared" ca="1" si="586"/>
        <v>7</v>
      </c>
      <c r="K9389" s="7" t="str">
        <f t="shared" ca="1" si="584"/>
        <v>WIN</v>
      </c>
      <c r="L9389" s="8">
        <f t="shared" ca="1" si="585"/>
        <v>35</v>
      </c>
      <c r="M9389" s="8">
        <f t="shared" ca="1" si="587"/>
        <v>-602</v>
      </c>
      <c r="N9389" s="32">
        <f ca="1">SUM(L$4:L9389)/I9389</f>
        <v>-6.4138077988493497E-2</v>
      </c>
      <c r="O9389" s="46">
        <f ca="1">_xlfn.VAR.P(L$4:L9389)</f>
        <v>32.815191655343163</v>
      </c>
      <c r="P9389" s="33">
        <f ca="1">COUNTIF(K$4:K9389, "WIN")/I9389</f>
        <v>2.5996164500319625E-2</v>
      </c>
    </row>
    <row r="9390" spans="9:16" x14ac:dyDescent="0.25">
      <c r="I9390" s="5">
        <v>9387</v>
      </c>
      <c r="J9390" s="8">
        <f t="shared" ca="1" si="586"/>
        <v>13</v>
      </c>
      <c r="K9390" s="7" t="str">
        <f t="shared" ca="1" si="584"/>
        <v>LOSE</v>
      </c>
      <c r="L9390" s="8">
        <f t="shared" ca="1" si="585"/>
        <v>-1</v>
      </c>
      <c r="M9390" s="8">
        <f t="shared" ca="1" si="587"/>
        <v>-603</v>
      </c>
      <c r="N9390" s="32">
        <f ca="1">SUM(L$4:L9390)/I9390</f>
        <v>-6.4237775647171619E-2</v>
      </c>
      <c r="O9390" s="46">
        <f ca="1">_xlfn.VAR.P(L$4:L9390)</f>
        <v>32.811789136176067</v>
      </c>
      <c r="P9390" s="33">
        <f ca="1">COUNTIF(K$4:K9390, "WIN")/I9390</f>
        <v>2.5993395120911901E-2</v>
      </c>
    </row>
    <row r="9391" spans="9:16" x14ac:dyDescent="0.25">
      <c r="I9391" s="5">
        <v>9388</v>
      </c>
      <c r="J9391" s="8">
        <f t="shared" ca="1" si="586"/>
        <v>0</v>
      </c>
      <c r="K9391" s="7" t="str">
        <f t="shared" ca="1" si="584"/>
        <v>LOSE</v>
      </c>
      <c r="L9391" s="8">
        <f t="shared" ca="1" si="585"/>
        <v>-1</v>
      </c>
      <c r="M9391" s="8">
        <f t="shared" ca="1" si="587"/>
        <v>-604</v>
      </c>
      <c r="N9391" s="32">
        <f ca="1">SUM(L$4:L9391)/I9391</f>
        <v>-6.4337452066467835E-2</v>
      </c>
      <c r="O9391" s="46">
        <f ca="1">_xlfn.VAR.P(L$4:L9391)</f>
        <v>32.808387322001686</v>
      </c>
      <c r="P9391" s="33">
        <f ca="1">COUNTIF(K$4:K9391, "WIN")/I9391</f>
        <v>2.5990626331487004E-2</v>
      </c>
    </row>
    <row r="9392" spans="9:16" x14ac:dyDescent="0.25">
      <c r="I9392" s="5">
        <v>9389</v>
      </c>
      <c r="J9392" s="8">
        <f t="shared" ca="1" si="586"/>
        <v>10</v>
      </c>
      <c r="K9392" s="7" t="str">
        <f t="shared" ca="1" si="584"/>
        <v>LOSE</v>
      </c>
      <c r="L9392" s="8">
        <f t="shared" ca="1" si="585"/>
        <v>-1</v>
      </c>
      <c r="M9392" s="8">
        <f t="shared" ca="1" si="587"/>
        <v>-605</v>
      </c>
      <c r="N9392" s="32">
        <f ca="1">SUM(L$4:L9392)/I9392</f>
        <v>-6.4437107253168605E-2</v>
      </c>
      <c r="O9392" s="46">
        <f ca="1">_xlfn.VAR.P(L$4:L9392)</f>
        <v>32.804986212601108</v>
      </c>
      <c r="P9392" s="33">
        <f ca="1">COUNTIF(K$4:K9392, "WIN")/I9392</f>
        <v>2.5987858131856428E-2</v>
      </c>
    </row>
    <row r="9393" spans="9:16" x14ac:dyDescent="0.25">
      <c r="I9393" s="5">
        <v>9390</v>
      </c>
      <c r="J9393" s="8">
        <f t="shared" ca="1" si="586"/>
        <v>26</v>
      </c>
      <c r="K9393" s="7" t="str">
        <f t="shared" ca="1" si="584"/>
        <v>LOSE</v>
      </c>
      <c r="L9393" s="8">
        <f t="shared" ca="1" si="585"/>
        <v>-1</v>
      </c>
      <c r="M9393" s="8">
        <f t="shared" ca="1" si="587"/>
        <v>-606</v>
      </c>
      <c r="N9393" s="32">
        <f ca="1">SUM(L$4:L9393)/I9393</f>
        <v>-6.4536741214057503E-2</v>
      </c>
      <c r="O9393" s="46">
        <f ca="1">_xlfn.VAR.P(L$4:L9393)</f>
        <v>32.801585807755515</v>
      </c>
      <c r="P9393" s="33">
        <f ca="1">COUNTIF(K$4:K9393, "WIN")/I9393</f>
        <v>2.5985090521831736E-2</v>
      </c>
    </row>
    <row r="9394" spans="9:16" x14ac:dyDescent="0.25">
      <c r="I9394" s="5">
        <v>9391</v>
      </c>
      <c r="J9394" s="8">
        <f t="shared" ca="1" si="586"/>
        <v>3</v>
      </c>
      <c r="K9394" s="7" t="str">
        <f t="shared" ca="1" si="584"/>
        <v>LOSE</v>
      </c>
      <c r="L9394" s="8">
        <f t="shared" ca="1" si="585"/>
        <v>-1</v>
      </c>
      <c r="M9394" s="8">
        <f t="shared" ca="1" si="587"/>
        <v>-607</v>
      </c>
      <c r="N9394" s="32">
        <f ca="1">SUM(L$4:L9394)/I9394</f>
        <v>-6.4636353955915243E-2</v>
      </c>
      <c r="O9394" s="46">
        <f ca="1">_xlfn.VAR.P(L$4:L9394)</f>
        <v>32.798186107246167</v>
      </c>
      <c r="P9394" s="33">
        <f ca="1">COUNTIF(K$4:K9394, "WIN")/I9394</f>
        <v>2.5982323501224577E-2</v>
      </c>
    </row>
    <row r="9395" spans="9:16" x14ac:dyDescent="0.25">
      <c r="I9395" s="5">
        <v>9392</v>
      </c>
      <c r="J9395" s="8">
        <f t="shared" ca="1" si="586"/>
        <v>7</v>
      </c>
      <c r="K9395" s="7" t="str">
        <f t="shared" ca="1" si="584"/>
        <v>WIN</v>
      </c>
      <c r="L9395" s="8">
        <f t="shared" ca="1" si="585"/>
        <v>35</v>
      </c>
      <c r="M9395" s="8">
        <f t="shared" ca="1" si="587"/>
        <v>-572</v>
      </c>
      <c r="N9395" s="32">
        <f ca="1">SUM(L$4:L9395)/I9395</f>
        <v>-6.0902896081771719E-2</v>
      </c>
      <c r="O9395" s="46">
        <f ca="1">_xlfn.VAR.P(L$4:L9395)</f>
        <v>32.925592370468614</v>
      </c>
      <c r="P9395" s="33">
        <f ca="1">COUNTIF(K$4:K9395, "WIN")/I9395</f>
        <v>2.6086030664395229E-2</v>
      </c>
    </row>
    <row r="9396" spans="9:16" x14ac:dyDescent="0.25">
      <c r="I9396" s="5">
        <v>9393</v>
      </c>
      <c r="J9396" s="8">
        <f t="shared" ca="1" si="586"/>
        <v>4</v>
      </c>
      <c r="K9396" s="7" t="str">
        <f t="shared" ca="1" si="584"/>
        <v>LOSE</v>
      </c>
      <c r="L9396" s="8">
        <f t="shared" ca="1" si="585"/>
        <v>-1</v>
      </c>
      <c r="M9396" s="8">
        <f t="shared" ca="1" si="587"/>
        <v>-573</v>
      </c>
      <c r="N9396" s="32">
        <f ca="1">SUM(L$4:L9396)/I9396</f>
        <v>-6.1002874480996484E-2</v>
      </c>
      <c r="O9396" s="46">
        <f ca="1">_xlfn.VAR.P(L$4:L9396)</f>
        <v>32.922180916951177</v>
      </c>
      <c r="P9396" s="33">
        <f ca="1">COUNTIF(K$4:K9396, "WIN")/I9396</f>
        <v>2.6083253486638987E-2</v>
      </c>
    </row>
    <row r="9397" spans="9:16" x14ac:dyDescent="0.25">
      <c r="I9397" s="5">
        <v>9394</v>
      </c>
      <c r="J9397" s="8">
        <f t="shared" ca="1" si="586"/>
        <v>26</v>
      </c>
      <c r="K9397" s="7" t="str">
        <f t="shared" ca="1" si="584"/>
        <v>LOSE</v>
      </c>
      <c r="L9397" s="8">
        <f t="shared" ca="1" si="585"/>
        <v>-1</v>
      </c>
      <c r="M9397" s="8">
        <f t="shared" ca="1" si="587"/>
        <v>-574</v>
      </c>
      <c r="N9397" s="32">
        <f ca="1">SUM(L$4:L9397)/I9397</f>
        <v>-6.1102831594634872E-2</v>
      </c>
      <c r="O9397" s="46">
        <f ca="1">_xlfn.VAR.P(L$4:L9397)</f>
        <v>32.918770169753529</v>
      </c>
      <c r="P9397" s="33">
        <f ca="1">COUNTIF(K$4:K9397, "WIN")/I9397</f>
        <v>2.608047690014903E-2</v>
      </c>
    </row>
    <row r="9398" spans="9:16" x14ac:dyDescent="0.25">
      <c r="I9398" s="5">
        <v>9395</v>
      </c>
      <c r="J9398" s="8">
        <f t="shared" ca="1" si="586"/>
        <v>3</v>
      </c>
      <c r="K9398" s="7" t="str">
        <f t="shared" ca="1" si="584"/>
        <v>LOSE</v>
      </c>
      <c r="L9398" s="8">
        <f t="shared" ca="1" si="585"/>
        <v>-1</v>
      </c>
      <c r="M9398" s="8">
        <f t="shared" ca="1" si="587"/>
        <v>-575</v>
      </c>
      <c r="N9398" s="32">
        <f ca="1">SUM(L$4:L9398)/I9398</f>
        <v>-6.1202767429483766E-2</v>
      </c>
      <c r="O9398" s="46">
        <f ca="1">_xlfn.VAR.P(L$4:L9398)</f>
        <v>32.915360128656523</v>
      </c>
      <c r="P9398" s="33">
        <f ca="1">COUNTIF(K$4:K9398, "WIN")/I9398</f>
        <v>2.6077700904736562E-2</v>
      </c>
    </row>
    <row r="9399" spans="9:16" x14ac:dyDescent="0.25">
      <c r="I9399" s="5">
        <v>9396</v>
      </c>
      <c r="J9399" s="8">
        <f t="shared" ca="1" si="586"/>
        <v>21</v>
      </c>
      <c r="K9399" s="7" t="str">
        <f t="shared" ca="1" si="584"/>
        <v>LOSE</v>
      </c>
      <c r="L9399" s="8">
        <f t="shared" ca="1" si="585"/>
        <v>-1</v>
      </c>
      <c r="M9399" s="8">
        <f t="shared" ca="1" si="587"/>
        <v>-576</v>
      </c>
      <c r="N9399" s="32">
        <f ca="1">SUM(L$4:L9399)/I9399</f>
        <v>-6.1302681992337162E-2</v>
      </c>
      <c r="O9399" s="46">
        <f ca="1">_xlfn.VAR.P(L$4:L9399)</f>
        <v>32.911950793441086</v>
      </c>
      <c r="P9399" s="33">
        <f ca="1">COUNTIF(K$4:K9399, "WIN")/I9399</f>
        <v>2.6074925500212856E-2</v>
      </c>
    </row>
    <row r="9400" spans="9:16" x14ac:dyDescent="0.25">
      <c r="I9400" s="5">
        <v>9397</v>
      </c>
      <c r="J9400" s="8">
        <f t="shared" ca="1" si="586"/>
        <v>2</v>
      </c>
      <c r="K9400" s="7" t="str">
        <f t="shared" ca="1" si="584"/>
        <v>LOSE</v>
      </c>
      <c r="L9400" s="8">
        <f t="shared" ca="1" si="585"/>
        <v>-1</v>
      </c>
      <c r="M9400" s="8">
        <f t="shared" ca="1" si="587"/>
        <v>-577</v>
      </c>
      <c r="N9400" s="32">
        <f ca="1">SUM(L$4:L9400)/I9400</f>
        <v>-6.1402575289986168E-2</v>
      </c>
      <c r="O9400" s="46">
        <f ca="1">_xlfn.VAR.P(L$4:L9400)</f>
        <v>32.908542163888228</v>
      </c>
      <c r="P9400" s="33">
        <f ca="1">COUNTIF(K$4:K9400, "WIN")/I9400</f>
        <v>2.6072150686389274E-2</v>
      </c>
    </row>
    <row r="9401" spans="9:16" x14ac:dyDescent="0.25">
      <c r="I9401" s="5">
        <v>9398</v>
      </c>
      <c r="J9401" s="8">
        <f t="shared" ca="1" si="586"/>
        <v>13</v>
      </c>
      <c r="K9401" s="7" t="str">
        <f t="shared" ca="1" si="584"/>
        <v>LOSE</v>
      </c>
      <c r="L9401" s="8">
        <f t="shared" ca="1" si="585"/>
        <v>-1</v>
      </c>
      <c r="M9401" s="8">
        <f t="shared" ca="1" si="587"/>
        <v>-578</v>
      </c>
      <c r="N9401" s="32">
        <f ca="1">SUM(L$4:L9401)/I9401</f>
        <v>-6.150244732921898E-2</v>
      </c>
      <c r="O9401" s="46">
        <f ca="1">_xlfn.VAR.P(L$4:L9401)</f>
        <v>32.905134239779073</v>
      </c>
      <c r="P9401" s="33">
        <f ca="1">COUNTIF(K$4:K9401, "WIN")/I9401</f>
        <v>2.6069376463077252E-2</v>
      </c>
    </row>
    <row r="9402" spans="9:16" x14ac:dyDescent="0.25">
      <c r="I9402" s="5">
        <v>9399</v>
      </c>
      <c r="J9402" s="8">
        <f t="shared" ca="1" si="586"/>
        <v>13</v>
      </c>
      <c r="K9402" s="7" t="str">
        <f t="shared" ca="1" si="584"/>
        <v>LOSE</v>
      </c>
      <c r="L9402" s="8">
        <f t="shared" ca="1" si="585"/>
        <v>-1</v>
      </c>
      <c r="M9402" s="8">
        <f t="shared" ca="1" si="587"/>
        <v>-579</v>
      </c>
      <c r="N9402" s="32">
        <f ca="1">SUM(L$4:L9402)/I9402</f>
        <v>-6.1602298116820942E-2</v>
      </c>
      <c r="O9402" s="46">
        <f ca="1">_xlfn.VAR.P(L$4:L9402)</f>
        <v>32.901727020894818</v>
      </c>
      <c r="P9402" s="33">
        <f ca="1">COUNTIF(K$4:K9402, "WIN")/I9402</f>
        <v>2.6066602830088308E-2</v>
      </c>
    </row>
    <row r="9403" spans="9:16" x14ac:dyDescent="0.25">
      <c r="I9403" s="5">
        <v>9400</v>
      </c>
      <c r="J9403" s="8">
        <f t="shared" ca="1" si="586"/>
        <v>18</v>
      </c>
      <c r="K9403" s="7" t="str">
        <f t="shared" ca="1" si="584"/>
        <v>LOSE</v>
      </c>
      <c r="L9403" s="8">
        <f t="shared" ca="1" si="585"/>
        <v>-1</v>
      </c>
      <c r="M9403" s="8">
        <f t="shared" ca="1" si="587"/>
        <v>-580</v>
      </c>
      <c r="N9403" s="32">
        <f ca="1">SUM(L$4:L9403)/I9403</f>
        <v>-6.1702127659574467E-2</v>
      </c>
      <c r="O9403" s="46">
        <f ca="1">_xlfn.VAR.P(L$4:L9403)</f>
        <v>32.898320507016749</v>
      </c>
      <c r="P9403" s="33">
        <f ca="1">COUNTIF(K$4:K9403, "WIN")/I9403</f>
        <v>2.6063829787234042E-2</v>
      </c>
    </row>
    <row r="9404" spans="9:16" x14ac:dyDescent="0.25">
      <c r="I9404" s="5">
        <v>9401</v>
      </c>
      <c r="J9404" s="8">
        <f t="shared" ca="1" si="586"/>
        <v>34</v>
      </c>
      <c r="K9404" s="7" t="str">
        <f t="shared" ca="1" si="584"/>
        <v>LOSE</v>
      </c>
      <c r="L9404" s="8">
        <f t="shared" ca="1" si="585"/>
        <v>-1</v>
      </c>
      <c r="M9404" s="8">
        <f t="shared" ca="1" si="587"/>
        <v>-581</v>
      </c>
      <c r="N9404" s="32">
        <f ca="1">SUM(L$4:L9404)/I9404</f>
        <v>-6.1801935964259119E-2</v>
      </c>
      <c r="O9404" s="46">
        <f ca="1">_xlfn.VAR.P(L$4:L9404)</f>
        <v>32.894914697926261</v>
      </c>
      <c r="P9404" s="33">
        <f ca="1">COUNTIF(K$4:K9404, "WIN")/I9404</f>
        <v>2.6061057334326135E-2</v>
      </c>
    </row>
    <row r="9405" spans="9:16" x14ac:dyDescent="0.25">
      <c r="I9405" s="5">
        <v>9402</v>
      </c>
      <c r="J9405" s="8">
        <f t="shared" ca="1" si="586"/>
        <v>11</v>
      </c>
      <c r="K9405" s="7" t="str">
        <f t="shared" ca="1" si="584"/>
        <v>LOSE</v>
      </c>
      <c r="L9405" s="8">
        <f t="shared" ca="1" si="585"/>
        <v>-1</v>
      </c>
      <c r="M9405" s="8">
        <f t="shared" ca="1" si="587"/>
        <v>-582</v>
      </c>
      <c r="N9405" s="32">
        <f ca="1">SUM(L$4:L9405)/I9405</f>
        <v>-6.1901723037651561E-2</v>
      </c>
      <c r="O9405" s="46">
        <f ca="1">_xlfn.VAR.P(L$4:L9405)</f>
        <v>32.89150959340482</v>
      </c>
      <c r="P9405" s="33">
        <f ca="1">COUNTIF(K$4:K9405, "WIN")/I9405</f>
        <v>2.6058285471176345E-2</v>
      </c>
    </row>
    <row r="9406" spans="9:16" x14ac:dyDescent="0.25">
      <c r="I9406" s="5">
        <v>9403</v>
      </c>
      <c r="J9406" s="8">
        <f t="shared" ca="1" si="586"/>
        <v>17</v>
      </c>
      <c r="K9406" s="7" t="str">
        <f t="shared" ca="1" si="584"/>
        <v>LOSE</v>
      </c>
      <c r="L9406" s="8">
        <f t="shared" ca="1" si="585"/>
        <v>-1</v>
      </c>
      <c r="M9406" s="8">
        <f t="shared" ca="1" si="587"/>
        <v>-583</v>
      </c>
      <c r="N9406" s="32">
        <f ca="1">SUM(L$4:L9406)/I9406</f>
        <v>-6.2001488886525576E-2</v>
      </c>
      <c r="O9406" s="46">
        <f ca="1">_xlfn.VAR.P(L$4:L9406)</f>
        <v>32.888105193233983</v>
      </c>
      <c r="P9406" s="33">
        <f ca="1">COUNTIF(K$4:K9406, "WIN")/I9406</f>
        <v>2.605551419759651E-2</v>
      </c>
    </row>
    <row r="9407" spans="9:16" x14ac:dyDescent="0.25">
      <c r="I9407" s="5">
        <v>9404</v>
      </c>
      <c r="J9407" s="8">
        <f t="shared" ca="1" si="586"/>
        <v>22</v>
      </c>
      <c r="K9407" s="7" t="str">
        <f t="shared" ca="1" si="584"/>
        <v>LOSE</v>
      </c>
      <c r="L9407" s="8">
        <f t="shared" ca="1" si="585"/>
        <v>-1</v>
      </c>
      <c r="M9407" s="8">
        <f t="shared" ca="1" si="587"/>
        <v>-584</v>
      </c>
      <c r="N9407" s="32">
        <f ca="1">SUM(L$4:L9407)/I9407</f>
        <v>-6.2101233517652066E-2</v>
      </c>
      <c r="O9407" s="46">
        <f ca="1">_xlfn.VAR.P(L$4:L9407)</f>
        <v>32.884701497195415</v>
      </c>
      <c r="P9407" s="33">
        <f ca="1">COUNTIF(K$4:K9407, "WIN")/I9407</f>
        <v>2.6052743513398553E-2</v>
      </c>
    </row>
    <row r="9408" spans="9:16" x14ac:dyDescent="0.25">
      <c r="I9408" s="5">
        <v>9405</v>
      </c>
      <c r="J9408" s="8">
        <f t="shared" ca="1" si="586"/>
        <v>25</v>
      </c>
      <c r="K9408" s="7" t="str">
        <f t="shared" ca="1" si="584"/>
        <v>LOSE</v>
      </c>
      <c r="L9408" s="8">
        <f t="shared" ca="1" si="585"/>
        <v>-1</v>
      </c>
      <c r="M9408" s="8">
        <f t="shared" ca="1" si="587"/>
        <v>-585</v>
      </c>
      <c r="N9408" s="32">
        <f ca="1">SUM(L$4:L9408)/I9408</f>
        <v>-6.2200956937799042E-2</v>
      </c>
      <c r="O9408" s="46">
        <f ca="1">_xlfn.VAR.P(L$4:L9408)</f>
        <v>32.881298505070852</v>
      </c>
      <c r="P9408" s="33">
        <f ca="1">COUNTIF(K$4:K9408, "WIN")/I9408</f>
        <v>2.6049973418394472E-2</v>
      </c>
    </row>
    <row r="9409" spans="9:16" x14ac:dyDescent="0.25">
      <c r="I9409" s="5">
        <v>9406</v>
      </c>
      <c r="J9409" s="8">
        <f t="shared" ca="1" si="586"/>
        <v>11</v>
      </c>
      <c r="K9409" s="7" t="str">
        <f t="shared" ca="1" si="584"/>
        <v>LOSE</v>
      </c>
      <c r="L9409" s="8">
        <f t="shared" ca="1" si="585"/>
        <v>-1</v>
      </c>
      <c r="M9409" s="8">
        <f t="shared" ca="1" si="587"/>
        <v>-586</v>
      </c>
      <c r="N9409" s="32">
        <f ca="1">SUM(L$4:L9409)/I9409</f>
        <v>-6.2300659153731661E-2</v>
      </c>
      <c r="O9409" s="46">
        <f ca="1">_xlfn.VAR.P(L$4:L9409)</f>
        <v>32.877896216642135</v>
      </c>
      <c r="P9409" s="33">
        <f ca="1">COUNTIF(K$4:K9409, "WIN")/I9409</f>
        <v>2.6047203912396344E-2</v>
      </c>
    </row>
    <row r="9410" spans="9:16" x14ac:dyDescent="0.25">
      <c r="I9410" s="5">
        <v>9407</v>
      </c>
      <c r="J9410" s="8">
        <f t="shared" ca="1" si="586"/>
        <v>5</v>
      </c>
      <c r="K9410" s="7" t="str">
        <f t="shared" ca="1" si="584"/>
        <v>LOSE</v>
      </c>
      <c r="L9410" s="8">
        <f t="shared" ca="1" si="585"/>
        <v>-1</v>
      </c>
      <c r="M9410" s="8">
        <f t="shared" ca="1" si="587"/>
        <v>-587</v>
      </c>
      <c r="N9410" s="32">
        <f ca="1">SUM(L$4:L9410)/I9410</f>
        <v>-6.2400340172212181E-2</v>
      </c>
      <c r="O9410" s="46">
        <f ca="1">_xlfn.VAR.P(L$4:L9410)</f>
        <v>32.874494631691178</v>
      </c>
      <c r="P9410" s="33">
        <f ca="1">COUNTIF(K$4:K9410, "WIN")/I9410</f>
        <v>2.6044434995216328E-2</v>
      </c>
    </row>
    <row r="9411" spans="9:16" x14ac:dyDescent="0.25">
      <c r="I9411" s="5">
        <v>9408</v>
      </c>
      <c r="J9411" s="8">
        <f t="shared" ca="1" si="586"/>
        <v>29</v>
      </c>
      <c r="K9411" s="7" t="str">
        <f t="shared" ca="1" si="584"/>
        <v>LOSE</v>
      </c>
      <c r="L9411" s="8">
        <f t="shared" ca="1" si="585"/>
        <v>-1</v>
      </c>
      <c r="M9411" s="8">
        <f t="shared" ca="1" si="587"/>
        <v>-588</v>
      </c>
      <c r="N9411" s="32">
        <f ca="1">SUM(L$4:L9411)/I9411</f>
        <v>-6.25E-2</v>
      </c>
      <c r="O9411" s="46">
        <f ca="1">_xlfn.VAR.P(L$4:L9411)</f>
        <v>32.87109375</v>
      </c>
      <c r="P9411" s="33">
        <f ca="1">COUNTIF(K$4:K9411, "WIN")/I9411</f>
        <v>2.6041666666666668E-2</v>
      </c>
    </row>
    <row r="9412" spans="9:16" x14ac:dyDescent="0.25">
      <c r="I9412" s="5">
        <v>9409</v>
      </c>
      <c r="J9412" s="8">
        <f t="shared" ca="1" si="586"/>
        <v>30</v>
      </c>
      <c r="K9412" s="7" t="str">
        <f t="shared" ref="K9412:K9475" ca="1" si="588">IF($D$7 = $J9412, "WIN", "LOSE")</f>
        <v>LOSE</v>
      </c>
      <c r="L9412" s="8">
        <f t="shared" ref="L9412:L9475" ca="1" si="589">IF($K9412 = "WIN", 35, -1)</f>
        <v>-1</v>
      </c>
      <c r="M9412" s="8">
        <f t="shared" ca="1" si="587"/>
        <v>-589</v>
      </c>
      <c r="N9412" s="32">
        <f ca="1">SUM(L$4:L9412)/I9412</f>
        <v>-6.2599638643851638E-2</v>
      </c>
      <c r="O9412" s="46">
        <f ca="1">_xlfn.VAR.P(L$4:L9412)</f>
        <v>32.867693571350706</v>
      </c>
      <c r="P9412" s="33">
        <f ca="1">COUNTIF(K$4:K9412, "WIN")/I9412</f>
        <v>2.6038898926559677E-2</v>
      </c>
    </row>
    <row r="9413" spans="9:16" x14ac:dyDescent="0.25">
      <c r="I9413" s="5">
        <v>9410</v>
      </c>
      <c r="J9413" s="8">
        <f t="shared" ca="1" si="586"/>
        <v>5</v>
      </c>
      <c r="K9413" s="7" t="str">
        <f t="shared" ca="1" si="588"/>
        <v>LOSE</v>
      </c>
      <c r="L9413" s="8">
        <f t="shared" ca="1" si="589"/>
        <v>-1</v>
      </c>
      <c r="M9413" s="8">
        <f t="shared" ca="1" si="587"/>
        <v>-590</v>
      </c>
      <c r="N9413" s="32">
        <f ca="1">SUM(L$4:L9413)/I9413</f>
        <v>-6.2699256110520726E-2</v>
      </c>
      <c r="O9413" s="46">
        <f ca="1">_xlfn.VAR.P(L$4:L9413)</f>
        <v>32.86429409552548</v>
      </c>
      <c r="P9413" s="33">
        <f ca="1">COUNTIF(K$4:K9413, "WIN")/I9413</f>
        <v>2.6036131774707757E-2</v>
      </c>
    </row>
    <row r="9414" spans="9:16" x14ac:dyDescent="0.25">
      <c r="I9414" s="5">
        <v>9411</v>
      </c>
      <c r="J9414" s="8">
        <f t="shared" ref="J9414:J9477" ca="1" si="590">RANDBETWEEN(0,36)</f>
        <v>19</v>
      </c>
      <c r="K9414" s="7" t="str">
        <f t="shared" ca="1" si="588"/>
        <v>LOSE</v>
      </c>
      <c r="L9414" s="8">
        <f t="shared" ca="1" si="589"/>
        <v>-1</v>
      </c>
      <c r="M9414" s="8">
        <f t="shared" ref="M9414:M9477" ca="1" si="591">M9413+L9414</f>
        <v>-591</v>
      </c>
      <c r="N9414" s="32">
        <f ca="1">SUM(L$4:L9414)/I9414</f>
        <v>-6.2798852406758046E-2</v>
      </c>
      <c r="O9414" s="46">
        <f ca="1">_xlfn.VAR.P(L$4:L9414)</f>
        <v>32.860895322306618</v>
      </c>
      <c r="P9414" s="33">
        <f ca="1">COUNTIF(K$4:K9414, "WIN")/I9414</f>
        <v>2.6033365210923389E-2</v>
      </c>
    </row>
    <row r="9415" spans="9:16" x14ac:dyDescent="0.25">
      <c r="I9415" s="5">
        <v>9412</v>
      </c>
      <c r="J9415" s="8">
        <f t="shared" ca="1" si="590"/>
        <v>23</v>
      </c>
      <c r="K9415" s="7" t="str">
        <f t="shared" ca="1" si="588"/>
        <v>LOSE</v>
      </c>
      <c r="L9415" s="8">
        <f t="shared" ca="1" si="589"/>
        <v>-1</v>
      </c>
      <c r="M9415" s="8">
        <f t="shared" ca="1" si="591"/>
        <v>-592</v>
      </c>
      <c r="N9415" s="32">
        <f ca="1">SUM(L$4:L9415)/I9415</f>
        <v>-6.2898427539311519E-2</v>
      </c>
      <c r="O9415" s="46">
        <f ca="1">_xlfn.VAR.P(L$4:L9415)</f>
        <v>32.857497251476488</v>
      </c>
      <c r="P9415" s="33">
        <f ca="1">COUNTIF(K$4:K9415, "WIN")/I9415</f>
        <v>2.6030599235019124E-2</v>
      </c>
    </row>
    <row r="9416" spans="9:16" x14ac:dyDescent="0.25">
      <c r="I9416" s="5">
        <v>9413</v>
      </c>
      <c r="J9416" s="8">
        <f t="shared" ca="1" si="590"/>
        <v>18</v>
      </c>
      <c r="K9416" s="7" t="str">
        <f t="shared" ca="1" si="588"/>
        <v>LOSE</v>
      </c>
      <c r="L9416" s="8">
        <f t="shared" ca="1" si="589"/>
        <v>-1</v>
      </c>
      <c r="M9416" s="8">
        <f t="shared" ca="1" si="591"/>
        <v>-593</v>
      </c>
      <c r="N9416" s="32">
        <f ca="1">SUM(L$4:L9416)/I9416</f>
        <v>-6.2997981514926166E-2</v>
      </c>
      <c r="O9416" s="46">
        <f ca="1">_xlfn.VAR.P(L$4:L9416)</f>
        <v>32.854099882817557</v>
      </c>
      <c r="P9416" s="33">
        <f ca="1">COUNTIF(K$4:K9416, "WIN")/I9416</f>
        <v>2.6027833846807607E-2</v>
      </c>
    </row>
    <row r="9417" spans="9:16" x14ac:dyDescent="0.25">
      <c r="I9417" s="5">
        <v>9414</v>
      </c>
      <c r="J9417" s="8">
        <f t="shared" ca="1" si="590"/>
        <v>18</v>
      </c>
      <c r="K9417" s="7" t="str">
        <f t="shared" ca="1" si="588"/>
        <v>LOSE</v>
      </c>
      <c r="L9417" s="8">
        <f t="shared" ca="1" si="589"/>
        <v>-1</v>
      </c>
      <c r="M9417" s="8">
        <f t="shared" ca="1" si="591"/>
        <v>-594</v>
      </c>
      <c r="N9417" s="32">
        <f ca="1">SUM(L$4:L9417)/I9417</f>
        <v>-6.3097514340344163E-2</v>
      </c>
      <c r="O9417" s="46">
        <f ca="1">_xlfn.VAR.P(L$4:L9417)</f>
        <v>32.850703216112372</v>
      </c>
      <c r="P9417" s="33">
        <f ca="1">COUNTIF(K$4:K9417, "WIN")/I9417</f>
        <v>2.6025069046101551E-2</v>
      </c>
    </row>
    <row r="9418" spans="9:16" x14ac:dyDescent="0.25">
      <c r="I9418" s="5">
        <v>9415</v>
      </c>
      <c r="J9418" s="8">
        <f t="shared" ca="1" si="590"/>
        <v>5</v>
      </c>
      <c r="K9418" s="7" t="str">
        <f t="shared" ca="1" si="588"/>
        <v>LOSE</v>
      </c>
      <c r="L9418" s="8">
        <f t="shared" ca="1" si="589"/>
        <v>-1</v>
      </c>
      <c r="M9418" s="8">
        <f t="shared" ca="1" si="591"/>
        <v>-595</v>
      </c>
      <c r="N9418" s="32">
        <f ca="1">SUM(L$4:L9418)/I9418</f>
        <v>-6.3197026022304828E-2</v>
      </c>
      <c r="O9418" s="46">
        <f ca="1">_xlfn.VAR.P(L$4:L9418)</f>
        <v>32.847307251143569</v>
      </c>
      <c r="P9418" s="33">
        <f ca="1">COUNTIF(K$4:K9418, "WIN")/I9418</f>
        <v>2.6022304832713755E-2</v>
      </c>
    </row>
    <row r="9419" spans="9:16" x14ac:dyDescent="0.25">
      <c r="I9419" s="5">
        <v>9416</v>
      </c>
      <c r="J9419" s="8">
        <f t="shared" ca="1" si="590"/>
        <v>21</v>
      </c>
      <c r="K9419" s="7" t="str">
        <f t="shared" ca="1" si="588"/>
        <v>LOSE</v>
      </c>
      <c r="L9419" s="8">
        <f t="shared" ca="1" si="589"/>
        <v>-1</v>
      </c>
      <c r="M9419" s="8">
        <f t="shared" ca="1" si="591"/>
        <v>-596</v>
      </c>
      <c r="N9419" s="32">
        <f ca="1">SUM(L$4:L9419)/I9419</f>
        <v>-6.3296516567544606E-2</v>
      </c>
      <c r="O9419" s="46">
        <f ca="1">_xlfn.VAR.P(L$4:L9419)</f>
        <v>32.8439119876939</v>
      </c>
      <c r="P9419" s="33">
        <f ca="1">COUNTIF(K$4:K9419, "WIN")/I9419</f>
        <v>2.6019541206457095E-2</v>
      </c>
    </row>
    <row r="9420" spans="9:16" x14ac:dyDescent="0.25">
      <c r="I9420" s="5">
        <v>9417</v>
      </c>
      <c r="J9420" s="8">
        <f t="shared" ca="1" si="590"/>
        <v>31</v>
      </c>
      <c r="K9420" s="7" t="str">
        <f t="shared" ca="1" si="588"/>
        <v>LOSE</v>
      </c>
      <c r="L9420" s="8">
        <f t="shared" ca="1" si="589"/>
        <v>-1</v>
      </c>
      <c r="M9420" s="8">
        <f t="shared" ca="1" si="591"/>
        <v>-597</v>
      </c>
      <c r="N9420" s="32">
        <f ca="1">SUM(L$4:L9420)/I9420</f>
        <v>-6.3395985982797068E-2</v>
      </c>
      <c r="O9420" s="46">
        <f ca="1">_xlfn.VAR.P(L$4:L9420)</f>
        <v>32.840517425546167</v>
      </c>
      <c r="P9420" s="33">
        <f ca="1">COUNTIF(K$4:K9420, "WIN")/I9420</f>
        <v>2.6016778167144525E-2</v>
      </c>
    </row>
    <row r="9421" spans="9:16" x14ac:dyDescent="0.25">
      <c r="I9421" s="5">
        <v>9418</v>
      </c>
      <c r="J9421" s="8">
        <f t="shared" ca="1" si="590"/>
        <v>2</v>
      </c>
      <c r="K9421" s="7" t="str">
        <f t="shared" ca="1" si="588"/>
        <v>LOSE</v>
      </c>
      <c r="L9421" s="8">
        <f t="shared" ca="1" si="589"/>
        <v>-1</v>
      </c>
      <c r="M9421" s="8">
        <f t="shared" ca="1" si="591"/>
        <v>-598</v>
      </c>
      <c r="N9421" s="32">
        <f ca="1">SUM(L$4:L9421)/I9421</f>
        <v>-6.3495434274792956E-2</v>
      </c>
      <c r="O9421" s="46">
        <f ca="1">_xlfn.VAR.P(L$4:L9421)</f>
        <v>32.837123564483292</v>
      </c>
      <c r="P9421" s="33">
        <f ca="1">COUNTIF(K$4:K9421, "WIN")/I9421</f>
        <v>2.6014015714589084E-2</v>
      </c>
    </row>
    <row r="9422" spans="9:16" x14ac:dyDescent="0.25">
      <c r="I9422" s="5">
        <v>9419</v>
      </c>
      <c r="J9422" s="8">
        <f t="shared" ca="1" si="590"/>
        <v>34</v>
      </c>
      <c r="K9422" s="7" t="str">
        <f t="shared" ca="1" si="588"/>
        <v>LOSE</v>
      </c>
      <c r="L9422" s="8">
        <f t="shared" ca="1" si="589"/>
        <v>-1</v>
      </c>
      <c r="M9422" s="8">
        <f t="shared" ca="1" si="591"/>
        <v>-599</v>
      </c>
      <c r="N9422" s="32">
        <f ca="1">SUM(L$4:L9422)/I9422</f>
        <v>-6.359486145026011E-2</v>
      </c>
      <c r="O9422" s="46">
        <f ca="1">_xlfn.VAR.P(L$4:L9422)</f>
        <v>32.833730404288275</v>
      </c>
      <c r="P9422" s="33">
        <f ca="1">COUNTIF(K$4:K9422, "WIN")/I9422</f>
        <v>2.6011253848603887E-2</v>
      </c>
    </row>
    <row r="9423" spans="9:16" x14ac:dyDescent="0.25">
      <c r="I9423" s="5">
        <v>9420</v>
      </c>
      <c r="J9423" s="8">
        <f t="shared" ca="1" si="590"/>
        <v>31</v>
      </c>
      <c r="K9423" s="7" t="str">
        <f t="shared" ca="1" si="588"/>
        <v>LOSE</v>
      </c>
      <c r="L9423" s="8">
        <f t="shared" ca="1" si="589"/>
        <v>-1</v>
      </c>
      <c r="M9423" s="8">
        <f t="shared" ca="1" si="591"/>
        <v>-600</v>
      </c>
      <c r="N9423" s="32">
        <f ca="1">SUM(L$4:L9423)/I9423</f>
        <v>-6.3694267515923567E-2</v>
      </c>
      <c r="O9423" s="46">
        <f ca="1">_xlfn.VAR.P(L$4:L9423)</f>
        <v>32.830337944744208</v>
      </c>
      <c r="P9423" s="33">
        <f ca="1">COUNTIF(K$4:K9423, "WIN")/I9423</f>
        <v>2.6008492569002124E-2</v>
      </c>
    </row>
    <row r="9424" spans="9:16" x14ac:dyDescent="0.25">
      <c r="I9424" s="5">
        <v>9421</v>
      </c>
      <c r="J9424" s="8">
        <f t="shared" ca="1" si="590"/>
        <v>8</v>
      </c>
      <c r="K9424" s="7" t="str">
        <f t="shared" ca="1" si="588"/>
        <v>LOSE</v>
      </c>
      <c r="L9424" s="8">
        <f t="shared" ca="1" si="589"/>
        <v>-1</v>
      </c>
      <c r="M9424" s="8">
        <f t="shared" ca="1" si="591"/>
        <v>-601</v>
      </c>
      <c r="N9424" s="32">
        <f ca="1">SUM(L$4:L9424)/I9424</f>
        <v>-6.3793652478505464E-2</v>
      </c>
      <c r="O9424" s="46">
        <f ca="1">_xlfn.VAR.P(L$4:L9424)</f>
        <v>32.826946185634263</v>
      </c>
      <c r="P9424" s="33">
        <f ca="1">COUNTIF(K$4:K9424, "WIN")/I9424</f>
        <v>2.6005731875597071E-2</v>
      </c>
    </row>
    <row r="9425" spans="9:16" x14ac:dyDescent="0.25">
      <c r="I9425" s="5">
        <v>9422</v>
      </c>
      <c r="J9425" s="8">
        <f t="shared" ca="1" si="590"/>
        <v>19</v>
      </c>
      <c r="K9425" s="7" t="str">
        <f t="shared" ca="1" si="588"/>
        <v>LOSE</v>
      </c>
      <c r="L9425" s="8">
        <f t="shared" ca="1" si="589"/>
        <v>-1</v>
      </c>
      <c r="M9425" s="8">
        <f t="shared" ca="1" si="591"/>
        <v>-602</v>
      </c>
      <c r="N9425" s="32">
        <f ca="1">SUM(L$4:L9425)/I9425</f>
        <v>-6.3893016344725106E-2</v>
      </c>
      <c r="O9425" s="46">
        <f ca="1">_xlfn.VAR.P(L$4:L9425)</f>
        <v>32.823555126741716</v>
      </c>
      <c r="P9425" s="33">
        <f ca="1">COUNTIF(K$4:K9425, "WIN")/I9425</f>
        <v>2.6002971768202082E-2</v>
      </c>
    </row>
    <row r="9426" spans="9:16" x14ac:dyDescent="0.25">
      <c r="I9426" s="5">
        <v>9423</v>
      </c>
      <c r="J9426" s="8">
        <f t="shared" ca="1" si="590"/>
        <v>18</v>
      </c>
      <c r="K9426" s="7" t="str">
        <f t="shared" ca="1" si="588"/>
        <v>LOSE</v>
      </c>
      <c r="L9426" s="8">
        <f t="shared" ca="1" si="589"/>
        <v>-1</v>
      </c>
      <c r="M9426" s="8">
        <f t="shared" ca="1" si="591"/>
        <v>-603</v>
      </c>
      <c r="N9426" s="32">
        <f ca="1">SUM(L$4:L9426)/I9426</f>
        <v>-6.3992359121298956E-2</v>
      </c>
      <c r="O9426" s="46">
        <f ca="1">_xlfn.VAR.P(L$4:L9426)</f>
        <v>32.820164767849924</v>
      </c>
      <c r="P9426" s="33">
        <f ca="1">COUNTIF(K$4:K9426, "WIN")/I9426</f>
        <v>2.6000212246630586E-2</v>
      </c>
    </row>
    <row r="9427" spans="9:16" x14ac:dyDescent="0.25">
      <c r="I9427" s="5">
        <v>9424</v>
      </c>
      <c r="J9427" s="8">
        <f t="shared" ca="1" si="590"/>
        <v>4</v>
      </c>
      <c r="K9427" s="7" t="str">
        <f t="shared" ca="1" si="588"/>
        <v>LOSE</v>
      </c>
      <c r="L9427" s="8">
        <f t="shared" ca="1" si="589"/>
        <v>-1</v>
      </c>
      <c r="M9427" s="8">
        <f t="shared" ca="1" si="591"/>
        <v>-604</v>
      </c>
      <c r="N9427" s="32">
        <f ca="1">SUM(L$4:L9427)/I9427</f>
        <v>-6.4091680814940571E-2</v>
      </c>
      <c r="O9427" s="46">
        <f ca="1">_xlfn.VAR.P(L$4:L9427)</f>
        <v>32.816775108742334</v>
      </c>
      <c r="P9427" s="33">
        <f ca="1">COUNTIF(K$4:K9427, "WIN")/I9427</f>
        <v>2.5997453310696094E-2</v>
      </c>
    </row>
    <row r="9428" spans="9:16" x14ac:dyDescent="0.25">
      <c r="I9428" s="5">
        <v>9425</v>
      </c>
      <c r="J9428" s="8">
        <f t="shared" ca="1" si="590"/>
        <v>28</v>
      </c>
      <c r="K9428" s="7" t="str">
        <f t="shared" ca="1" si="588"/>
        <v>LOSE</v>
      </c>
      <c r="L9428" s="8">
        <f t="shared" ca="1" si="589"/>
        <v>-1</v>
      </c>
      <c r="M9428" s="8">
        <f t="shared" ca="1" si="591"/>
        <v>-605</v>
      </c>
      <c r="N9428" s="32">
        <f ca="1">SUM(L$4:L9428)/I9428</f>
        <v>-6.4190981432360739E-2</v>
      </c>
      <c r="O9428" s="46">
        <f ca="1">_xlfn.VAR.P(L$4:L9428)</f>
        <v>32.813386149202486</v>
      </c>
      <c r="P9428" s="33">
        <f ca="1">COUNTIF(K$4:K9428, "WIN")/I9428</f>
        <v>2.59946949602122E-2</v>
      </c>
    </row>
    <row r="9429" spans="9:16" x14ac:dyDescent="0.25">
      <c r="I9429" s="5">
        <v>9426</v>
      </c>
      <c r="J9429" s="8">
        <f t="shared" ca="1" si="590"/>
        <v>20</v>
      </c>
      <c r="K9429" s="7" t="str">
        <f t="shared" ca="1" si="588"/>
        <v>LOSE</v>
      </c>
      <c r="L9429" s="8">
        <f t="shared" ca="1" si="589"/>
        <v>-1</v>
      </c>
      <c r="M9429" s="8">
        <f t="shared" ca="1" si="591"/>
        <v>-606</v>
      </c>
      <c r="N9429" s="32">
        <f ca="1">SUM(L$4:L9429)/I9429</f>
        <v>-6.4290260980267341E-2</v>
      </c>
      <c r="O9429" s="46">
        <f ca="1">_xlfn.VAR.P(L$4:L9429)</f>
        <v>32.809997889013999</v>
      </c>
      <c r="P9429" s="33">
        <f ca="1">COUNTIF(K$4:K9429, "WIN")/I9429</f>
        <v>2.5991937194992574E-2</v>
      </c>
    </row>
    <row r="9430" spans="9:16" x14ac:dyDescent="0.25">
      <c r="I9430" s="5">
        <v>9427</v>
      </c>
      <c r="J9430" s="8">
        <f t="shared" ca="1" si="590"/>
        <v>22</v>
      </c>
      <c r="K9430" s="7" t="str">
        <f t="shared" ca="1" si="588"/>
        <v>LOSE</v>
      </c>
      <c r="L9430" s="8">
        <f t="shared" ca="1" si="589"/>
        <v>-1</v>
      </c>
      <c r="M9430" s="8">
        <f t="shared" ca="1" si="591"/>
        <v>-607</v>
      </c>
      <c r="N9430" s="32">
        <f ca="1">SUM(L$4:L9430)/I9430</f>
        <v>-6.4389519465365433E-2</v>
      </c>
      <c r="O9430" s="46">
        <f ca="1">_xlfn.VAR.P(L$4:L9430)</f>
        <v>32.806610327960591</v>
      </c>
      <c r="P9430" s="33">
        <f ca="1">COUNTIF(K$4:K9430, "WIN")/I9430</f>
        <v>2.5989180014850961E-2</v>
      </c>
    </row>
    <row r="9431" spans="9:16" x14ac:dyDescent="0.25">
      <c r="I9431" s="5">
        <v>9428</v>
      </c>
      <c r="J9431" s="8">
        <f t="shared" ca="1" si="590"/>
        <v>24</v>
      </c>
      <c r="K9431" s="7" t="str">
        <f t="shared" ca="1" si="588"/>
        <v>LOSE</v>
      </c>
      <c r="L9431" s="8">
        <f t="shared" ca="1" si="589"/>
        <v>-1</v>
      </c>
      <c r="M9431" s="8">
        <f t="shared" ca="1" si="591"/>
        <v>-608</v>
      </c>
      <c r="N9431" s="32">
        <f ca="1">SUM(L$4:L9431)/I9431</f>
        <v>-6.4488756894357235E-2</v>
      </c>
      <c r="O9431" s="46">
        <f ca="1">_xlfn.VAR.P(L$4:L9431)</f>
        <v>32.803223465826072</v>
      </c>
      <c r="P9431" s="33">
        <f ca="1">COUNTIF(K$4:K9431, "WIN")/I9431</f>
        <v>2.5986423419601189E-2</v>
      </c>
    </row>
    <row r="9432" spans="9:16" x14ac:dyDescent="0.25">
      <c r="I9432" s="5">
        <v>9429</v>
      </c>
      <c r="J9432" s="8">
        <f t="shared" ca="1" si="590"/>
        <v>31</v>
      </c>
      <c r="K9432" s="7" t="str">
        <f t="shared" ca="1" si="588"/>
        <v>LOSE</v>
      </c>
      <c r="L9432" s="8">
        <f t="shared" ca="1" si="589"/>
        <v>-1</v>
      </c>
      <c r="M9432" s="8">
        <f t="shared" ca="1" si="591"/>
        <v>-609</v>
      </c>
      <c r="N9432" s="32">
        <f ca="1">SUM(L$4:L9432)/I9432</f>
        <v>-6.4587973273942098E-2</v>
      </c>
      <c r="O9432" s="46">
        <f ca="1">_xlfn.VAR.P(L$4:L9432)</f>
        <v>32.79983730239433</v>
      </c>
      <c r="P9432" s="33">
        <f ca="1">COUNTIF(K$4:K9432, "WIN")/I9432</f>
        <v>2.5983667409057165E-2</v>
      </c>
    </row>
    <row r="9433" spans="9:16" x14ac:dyDescent="0.25">
      <c r="I9433" s="5">
        <v>9430</v>
      </c>
      <c r="J9433" s="8">
        <f t="shared" ca="1" si="590"/>
        <v>14</v>
      </c>
      <c r="K9433" s="7" t="str">
        <f t="shared" ca="1" si="588"/>
        <v>LOSE</v>
      </c>
      <c r="L9433" s="8">
        <f t="shared" ca="1" si="589"/>
        <v>-1</v>
      </c>
      <c r="M9433" s="8">
        <f t="shared" ca="1" si="591"/>
        <v>-610</v>
      </c>
      <c r="N9433" s="32">
        <f ca="1">SUM(L$4:L9433)/I9433</f>
        <v>-6.4687168610816539E-2</v>
      </c>
      <c r="O9433" s="46">
        <f ca="1">_xlfn.VAR.P(L$4:L9433)</f>
        <v>32.796451837449354</v>
      </c>
      <c r="P9433" s="33">
        <f ca="1">COUNTIF(K$4:K9433, "WIN")/I9433</f>
        <v>2.5980911983032873E-2</v>
      </c>
    </row>
    <row r="9434" spans="9:16" x14ac:dyDescent="0.25">
      <c r="I9434" s="5">
        <v>9431</v>
      </c>
      <c r="J9434" s="8">
        <f t="shared" ca="1" si="590"/>
        <v>23</v>
      </c>
      <c r="K9434" s="7" t="str">
        <f t="shared" ca="1" si="588"/>
        <v>LOSE</v>
      </c>
      <c r="L9434" s="8">
        <f t="shared" ca="1" si="589"/>
        <v>-1</v>
      </c>
      <c r="M9434" s="8">
        <f t="shared" ca="1" si="591"/>
        <v>-611</v>
      </c>
      <c r="N9434" s="32">
        <f ca="1">SUM(L$4:L9434)/I9434</f>
        <v>-6.4786342911674261E-2</v>
      </c>
      <c r="O9434" s="46">
        <f ca="1">_xlfn.VAR.P(L$4:L9434)</f>
        <v>32.793067070775209</v>
      </c>
      <c r="P9434" s="33">
        <f ca="1">COUNTIF(K$4:K9434, "WIN")/I9434</f>
        <v>2.597815714134238E-2</v>
      </c>
    </row>
    <row r="9435" spans="9:16" x14ac:dyDescent="0.25">
      <c r="I9435" s="5">
        <v>9432</v>
      </c>
      <c r="J9435" s="8">
        <f t="shared" ca="1" si="590"/>
        <v>24</v>
      </c>
      <c r="K9435" s="7" t="str">
        <f t="shared" ca="1" si="588"/>
        <v>LOSE</v>
      </c>
      <c r="L9435" s="8">
        <f t="shared" ca="1" si="589"/>
        <v>-1</v>
      </c>
      <c r="M9435" s="8">
        <f t="shared" ca="1" si="591"/>
        <v>-612</v>
      </c>
      <c r="N9435" s="32">
        <f ca="1">SUM(L$4:L9435)/I9435</f>
        <v>-6.4885496183206104E-2</v>
      </c>
      <c r="O9435" s="46">
        <f ca="1">_xlfn.VAR.P(L$4:L9435)</f>
        <v>32.789683002156053</v>
      </c>
      <c r="P9435" s="33">
        <f ca="1">COUNTIF(K$4:K9435, "WIN")/I9435</f>
        <v>2.597540288379983E-2</v>
      </c>
    </row>
    <row r="9436" spans="9:16" x14ac:dyDescent="0.25">
      <c r="I9436" s="5">
        <v>9433</v>
      </c>
      <c r="J9436" s="8">
        <f t="shared" ca="1" si="590"/>
        <v>10</v>
      </c>
      <c r="K9436" s="7" t="str">
        <f t="shared" ca="1" si="588"/>
        <v>LOSE</v>
      </c>
      <c r="L9436" s="8">
        <f t="shared" ca="1" si="589"/>
        <v>-1</v>
      </c>
      <c r="M9436" s="8">
        <f t="shared" ca="1" si="591"/>
        <v>-613</v>
      </c>
      <c r="N9436" s="32">
        <f ca="1">SUM(L$4:L9436)/I9436</f>
        <v>-6.4984628432100081E-2</v>
      </c>
      <c r="O9436" s="46">
        <f ca="1">_xlfn.VAR.P(L$4:L9436)</f>
        <v>32.786299631376139</v>
      </c>
      <c r="P9436" s="33">
        <f ca="1">COUNTIF(K$4:K9436, "WIN")/I9436</f>
        <v>2.5972649210219443E-2</v>
      </c>
    </row>
    <row r="9437" spans="9:16" x14ac:dyDescent="0.25">
      <c r="I9437" s="5">
        <v>9434</v>
      </c>
      <c r="J9437" s="8">
        <f t="shared" ca="1" si="590"/>
        <v>34</v>
      </c>
      <c r="K9437" s="7" t="str">
        <f t="shared" ca="1" si="588"/>
        <v>LOSE</v>
      </c>
      <c r="L9437" s="8">
        <f t="shared" ca="1" si="589"/>
        <v>-1</v>
      </c>
      <c r="M9437" s="8">
        <f t="shared" ca="1" si="591"/>
        <v>-614</v>
      </c>
      <c r="N9437" s="32">
        <f ca="1">SUM(L$4:L9437)/I9437</f>
        <v>-6.5083739665041343E-2</v>
      </c>
      <c r="O9437" s="46">
        <f ca="1">_xlfn.VAR.P(L$4:L9437)</f>
        <v>32.782916958219808</v>
      </c>
      <c r="P9437" s="33">
        <f ca="1">COUNTIF(K$4:K9437, "WIN")/I9437</f>
        <v>2.5969896120415517E-2</v>
      </c>
    </row>
    <row r="9438" spans="9:16" x14ac:dyDescent="0.25">
      <c r="I9438" s="5">
        <v>9435</v>
      </c>
      <c r="J9438" s="8">
        <f t="shared" ca="1" si="590"/>
        <v>6</v>
      </c>
      <c r="K9438" s="7" t="str">
        <f t="shared" ca="1" si="588"/>
        <v>LOSE</v>
      </c>
      <c r="L9438" s="8">
        <f t="shared" ca="1" si="589"/>
        <v>-1</v>
      </c>
      <c r="M9438" s="8">
        <f t="shared" ca="1" si="591"/>
        <v>-615</v>
      </c>
      <c r="N9438" s="32">
        <f ca="1">SUM(L$4:L9438)/I9438</f>
        <v>-6.518282988871224E-2</v>
      </c>
      <c r="O9438" s="46">
        <f ca="1">_xlfn.VAR.P(L$4:L9438)</f>
        <v>32.779534982471482</v>
      </c>
      <c r="P9438" s="33">
        <f ca="1">COUNTIF(K$4:K9438, "WIN")/I9438</f>
        <v>2.5967143614202437E-2</v>
      </c>
    </row>
    <row r="9439" spans="9:16" x14ac:dyDescent="0.25">
      <c r="I9439" s="5">
        <v>9436</v>
      </c>
      <c r="J9439" s="8">
        <f t="shared" ca="1" si="590"/>
        <v>26</v>
      </c>
      <c r="K9439" s="7" t="str">
        <f t="shared" ca="1" si="588"/>
        <v>LOSE</v>
      </c>
      <c r="L9439" s="8">
        <f t="shared" ca="1" si="589"/>
        <v>-1</v>
      </c>
      <c r="M9439" s="8">
        <f t="shared" ca="1" si="591"/>
        <v>-616</v>
      </c>
      <c r="N9439" s="32">
        <f ca="1">SUM(L$4:L9439)/I9439</f>
        <v>-6.5281899109792291E-2</v>
      </c>
      <c r="O9439" s="46">
        <f ca="1">_xlfn.VAR.P(L$4:L9439)</f>
        <v>32.776153703915682</v>
      </c>
      <c r="P9439" s="33">
        <f ca="1">COUNTIF(K$4:K9439, "WIN")/I9439</f>
        <v>2.596439169139466E-2</v>
      </c>
    </row>
    <row r="9440" spans="9:16" x14ac:dyDescent="0.25">
      <c r="I9440" s="5">
        <v>9437</v>
      </c>
      <c r="J9440" s="8">
        <f t="shared" ca="1" si="590"/>
        <v>18</v>
      </c>
      <c r="K9440" s="7" t="str">
        <f t="shared" ca="1" si="588"/>
        <v>LOSE</v>
      </c>
      <c r="L9440" s="8">
        <f t="shared" ca="1" si="589"/>
        <v>-1</v>
      </c>
      <c r="M9440" s="8">
        <f t="shared" ca="1" si="591"/>
        <v>-617</v>
      </c>
      <c r="N9440" s="32">
        <f ca="1">SUM(L$4:L9440)/I9440</f>
        <v>-6.5380947334958139E-2</v>
      </c>
      <c r="O9440" s="46">
        <f ca="1">_xlfn.VAR.P(L$4:L9440)</f>
        <v>32.772773122337007</v>
      </c>
      <c r="P9440" s="33">
        <f ca="1">COUNTIF(K$4:K9440, "WIN")/I9440</f>
        <v>2.5961640351806717E-2</v>
      </c>
    </row>
    <row r="9441" spans="9:16" x14ac:dyDescent="0.25">
      <c r="I9441" s="5">
        <v>9438</v>
      </c>
      <c r="J9441" s="8">
        <f t="shared" ca="1" si="590"/>
        <v>28</v>
      </c>
      <c r="K9441" s="7" t="str">
        <f t="shared" ca="1" si="588"/>
        <v>LOSE</v>
      </c>
      <c r="L9441" s="8">
        <f t="shared" ca="1" si="589"/>
        <v>-1</v>
      </c>
      <c r="M9441" s="8">
        <f t="shared" ca="1" si="591"/>
        <v>-618</v>
      </c>
      <c r="N9441" s="32">
        <f ca="1">SUM(L$4:L9441)/I9441</f>
        <v>-6.5479974570883656E-2</v>
      </c>
      <c r="O9441" s="46">
        <f ca="1">_xlfn.VAR.P(L$4:L9441)</f>
        <v>32.769393237520148</v>
      </c>
      <c r="P9441" s="33">
        <f ca="1">COUNTIF(K$4:K9441, "WIN")/I9441</f>
        <v>2.5958889595253231E-2</v>
      </c>
    </row>
    <row r="9442" spans="9:16" x14ac:dyDescent="0.25">
      <c r="I9442" s="5">
        <v>9439</v>
      </c>
      <c r="J9442" s="8">
        <f t="shared" ca="1" si="590"/>
        <v>22</v>
      </c>
      <c r="K9442" s="7" t="str">
        <f t="shared" ca="1" si="588"/>
        <v>LOSE</v>
      </c>
      <c r="L9442" s="8">
        <f t="shared" ca="1" si="589"/>
        <v>-1</v>
      </c>
      <c r="M9442" s="8">
        <f t="shared" ca="1" si="591"/>
        <v>-619</v>
      </c>
      <c r="N9442" s="32">
        <f ca="1">SUM(L$4:L9442)/I9442</f>
        <v>-6.5578980824239852E-2</v>
      </c>
      <c r="O9442" s="46">
        <f ca="1">_xlfn.VAR.P(L$4:L9442)</f>
        <v>32.766014049249897</v>
      </c>
      <c r="P9442" s="33">
        <f ca="1">COUNTIF(K$4:K9442, "WIN")/I9442</f>
        <v>2.5956139421548893E-2</v>
      </c>
    </row>
    <row r="9443" spans="9:16" x14ac:dyDescent="0.25">
      <c r="I9443" s="5">
        <v>9440</v>
      </c>
      <c r="J9443" s="8">
        <f t="shared" ca="1" si="590"/>
        <v>15</v>
      </c>
      <c r="K9443" s="7" t="str">
        <f t="shared" ca="1" si="588"/>
        <v>LOSE</v>
      </c>
      <c r="L9443" s="8">
        <f t="shared" ca="1" si="589"/>
        <v>-1</v>
      </c>
      <c r="M9443" s="8">
        <f t="shared" ca="1" si="591"/>
        <v>-620</v>
      </c>
      <c r="N9443" s="32">
        <f ca="1">SUM(L$4:L9443)/I9443</f>
        <v>-6.5677966101694921E-2</v>
      </c>
      <c r="O9443" s="46">
        <f ca="1">_xlfn.VAR.P(L$4:L9443)</f>
        <v>32.762635557311114</v>
      </c>
      <c r="P9443" s="33">
        <f ca="1">COUNTIF(K$4:K9443, "WIN")/I9443</f>
        <v>2.5953389830508475E-2</v>
      </c>
    </row>
    <row r="9444" spans="9:16" x14ac:dyDescent="0.25">
      <c r="I9444" s="5">
        <v>9441</v>
      </c>
      <c r="J9444" s="8">
        <f t="shared" ca="1" si="590"/>
        <v>22</v>
      </c>
      <c r="K9444" s="7" t="str">
        <f t="shared" ca="1" si="588"/>
        <v>LOSE</v>
      </c>
      <c r="L9444" s="8">
        <f t="shared" ca="1" si="589"/>
        <v>-1</v>
      </c>
      <c r="M9444" s="8">
        <f t="shared" ca="1" si="591"/>
        <v>-621</v>
      </c>
      <c r="N9444" s="32">
        <f ca="1">SUM(L$4:L9444)/I9444</f>
        <v>-6.5776930409914197E-2</v>
      </c>
      <c r="O9444" s="46">
        <f ca="1">_xlfn.VAR.P(L$4:L9444)</f>
        <v>32.759257761488769</v>
      </c>
      <c r="P9444" s="33">
        <f ca="1">COUNTIF(K$4:K9444, "WIN")/I9444</f>
        <v>2.5950640821946827E-2</v>
      </c>
    </row>
    <row r="9445" spans="9:16" x14ac:dyDescent="0.25">
      <c r="I9445" s="5">
        <v>9442</v>
      </c>
      <c r="J9445" s="8">
        <f t="shared" ca="1" si="590"/>
        <v>31</v>
      </c>
      <c r="K9445" s="7" t="str">
        <f t="shared" ca="1" si="588"/>
        <v>LOSE</v>
      </c>
      <c r="L9445" s="8">
        <f t="shared" ca="1" si="589"/>
        <v>-1</v>
      </c>
      <c r="M9445" s="8">
        <f t="shared" ca="1" si="591"/>
        <v>-622</v>
      </c>
      <c r="N9445" s="32">
        <f ca="1">SUM(L$4:L9445)/I9445</f>
        <v>-6.5875873755560269E-2</v>
      </c>
      <c r="O9445" s="46">
        <f ca="1">_xlfn.VAR.P(L$4:L9445)</f>
        <v>32.755880661567893</v>
      </c>
      <c r="P9445" s="33">
        <f ca="1">COUNTIF(K$4:K9445, "WIN")/I9445</f>
        <v>2.5947892395678882E-2</v>
      </c>
    </row>
    <row r="9446" spans="9:16" x14ac:dyDescent="0.25">
      <c r="I9446" s="5">
        <v>9443</v>
      </c>
      <c r="J9446" s="8">
        <f t="shared" ca="1" si="590"/>
        <v>17</v>
      </c>
      <c r="K9446" s="7" t="str">
        <f t="shared" ca="1" si="588"/>
        <v>LOSE</v>
      </c>
      <c r="L9446" s="8">
        <f t="shared" ca="1" si="589"/>
        <v>-1</v>
      </c>
      <c r="M9446" s="8">
        <f t="shared" ca="1" si="591"/>
        <v>-623</v>
      </c>
      <c r="N9446" s="32">
        <f ca="1">SUM(L$4:L9446)/I9446</f>
        <v>-6.5974796145292808E-2</v>
      </c>
      <c r="O9446" s="46">
        <f ca="1">_xlfn.VAR.P(L$4:L9446)</f>
        <v>32.752504257333634</v>
      </c>
      <c r="P9446" s="33">
        <f ca="1">COUNTIF(K$4:K9446, "WIN")/I9446</f>
        <v>2.5945144551519646E-2</v>
      </c>
    </row>
    <row r="9447" spans="9:16" x14ac:dyDescent="0.25">
      <c r="I9447" s="5">
        <v>9444</v>
      </c>
      <c r="J9447" s="8">
        <f t="shared" ca="1" si="590"/>
        <v>31</v>
      </c>
      <c r="K9447" s="7" t="str">
        <f t="shared" ca="1" si="588"/>
        <v>LOSE</v>
      </c>
      <c r="L9447" s="8">
        <f t="shared" ca="1" si="589"/>
        <v>-1</v>
      </c>
      <c r="M9447" s="8">
        <f t="shared" ca="1" si="591"/>
        <v>-624</v>
      </c>
      <c r="N9447" s="32">
        <f ca="1">SUM(L$4:L9447)/I9447</f>
        <v>-6.607369758576874E-2</v>
      </c>
      <c r="O9447" s="46">
        <f ca="1">_xlfn.VAR.P(L$4:L9447)</f>
        <v>32.749128548571207</v>
      </c>
      <c r="P9447" s="33">
        <f ca="1">COUNTIF(K$4:K9447, "WIN")/I9447</f>
        <v>2.5942397289284203E-2</v>
      </c>
    </row>
    <row r="9448" spans="9:16" x14ac:dyDescent="0.25">
      <c r="I9448" s="5">
        <v>9445</v>
      </c>
      <c r="J9448" s="8">
        <f t="shared" ca="1" si="590"/>
        <v>3</v>
      </c>
      <c r="K9448" s="7" t="str">
        <f t="shared" ca="1" si="588"/>
        <v>LOSE</v>
      </c>
      <c r="L9448" s="8">
        <f t="shared" ca="1" si="589"/>
        <v>-1</v>
      </c>
      <c r="M9448" s="8">
        <f t="shared" ca="1" si="591"/>
        <v>-625</v>
      </c>
      <c r="N9448" s="32">
        <f ca="1">SUM(L$4:L9448)/I9448</f>
        <v>-6.6172578083642145E-2</v>
      </c>
      <c r="O9448" s="46">
        <f ca="1">_xlfn.VAR.P(L$4:L9448)</f>
        <v>32.74575353506593</v>
      </c>
      <c r="P9448" s="33">
        <f ca="1">COUNTIF(K$4:K9448, "WIN")/I9448</f>
        <v>2.593965060878772E-2</v>
      </c>
    </row>
    <row r="9449" spans="9:16" x14ac:dyDescent="0.25">
      <c r="I9449" s="5">
        <v>9446</v>
      </c>
      <c r="J9449" s="8">
        <f t="shared" ca="1" si="590"/>
        <v>16</v>
      </c>
      <c r="K9449" s="7" t="str">
        <f t="shared" ca="1" si="588"/>
        <v>LOSE</v>
      </c>
      <c r="L9449" s="8">
        <f t="shared" ca="1" si="589"/>
        <v>-1</v>
      </c>
      <c r="M9449" s="8">
        <f t="shared" ca="1" si="591"/>
        <v>-626</v>
      </c>
      <c r="N9449" s="32">
        <f ca="1">SUM(L$4:L9449)/I9449</f>
        <v>-6.6271437645564257E-2</v>
      </c>
      <c r="O9449" s="46">
        <f ca="1">_xlfn.VAR.P(L$4:L9449)</f>
        <v>32.742379216603204</v>
      </c>
      <c r="P9449" s="33">
        <f ca="1">COUNTIF(K$4:K9449, "WIN")/I9449</f>
        <v>2.5936904509845437E-2</v>
      </c>
    </row>
    <row r="9450" spans="9:16" x14ac:dyDescent="0.25">
      <c r="I9450" s="5">
        <v>9447</v>
      </c>
      <c r="J9450" s="8">
        <f t="shared" ca="1" si="590"/>
        <v>34</v>
      </c>
      <c r="K9450" s="7" t="str">
        <f t="shared" ca="1" si="588"/>
        <v>LOSE</v>
      </c>
      <c r="L9450" s="8">
        <f t="shared" ca="1" si="589"/>
        <v>-1</v>
      </c>
      <c r="M9450" s="8">
        <f t="shared" ca="1" si="591"/>
        <v>-627</v>
      </c>
      <c r="N9450" s="32">
        <f ca="1">SUM(L$4:L9450)/I9450</f>
        <v>-6.6370276278183551E-2</v>
      </c>
      <c r="O9450" s="46">
        <f ca="1">_xlfn.VAR.P(L$4:L9450)</f>
        <v>32.739005592968518</v>
      </c>
      <c r="P9450" s="33">
        <f ca="1">COUNTIF(K$4:K9450, "WIN")/I9450</f>
        <v>2.593415899227268E-2</v>
      </c>
    </row>
    <row r="9451" spans="9:16" x14ac:dyDescent="0.25">
      <c r="I9451" s="5">
        <v>9448</v>
      </c>
      <c r="J9451" s="8">
        <f t="shared" ca="1" si="590"/>
        <v>24</v>
      </c>
      <c r="K9451" s="7" t="str">
        <f t="shared" ca="1" si="588"/>
        <v>LOSE</v>
      </c>
      <c r="L9451" s="8">
        <f t="shared" ca="1" si="589"/>
        <v>-1</v>
      </c>
      <c r="M9451" s="8">
        <f t="shared" ca="1" si="591"/>
        <v>-628</v>
      </c>
      <c r="N9451" s="32">
        <f ca="1">SUM(L$4:L9451)/I9451</f>
        <v>-6.6469093988145642E-2</v>
      </c>
      <c r="O9451" s="46">
        <f ca="1">_xlfn.VAR.P(L$4:L9451)</f>
        <v>32.735632663947442</v>
      </c>
      <c r="P9451" s="33">
        <f ca="1">COUNTIF(K$4:K9451, "WIN")/I9451</f>
        <v>2.5931414055884842E-2</v>
      </c>
    </row>
    <row r="9452" spans="9:16" x14ac:dyDescent="0.25">
      <c r="I9452" s="5">
        <v>9449</v>
      </c>
      <c r="J9452" s="8">
        <f t="shared" ca="1" si="590"/>
        <v>25</v>
      </c>
      <c r="K9452" s="7" t="str">
        <f t="shared" ca="1" si="588"/>
        <v>LOSE</v>
      </c>
      <c r="L9452" s="8">
        <f t="shared" ca="1" si="589"/>
        <v>-1</v>
      </c>
      <c r="M9452" s="8">
        <f t="shared" ca="1" si="591"/>
        <v>-629</v>
      </c>
      <c r="N9452" s="32">
        <f ca="1">SUM(L$4:L9452)/I9452</f>
        <v>-6.6567890782093339E-2</v>
      </c>
      <c r="O9452" s="46">
        <f ca="1">_xlfn.VAR.P(L$4:L9452)</f>
        <v>32.732260429325649</v>
      </c>
      <c r="P9452" s="33">
        <f ca="1">COUNTIF(K$4:K9452, "WIN")/I9452</f>
        <v>2.5928669700497408E-2</v>
      </c>
    </row>
    <row r="9453" spans="9:16" x14ac:dyDescent="0.25">
      <c r="I9453" s="5">
        <v>9450</v>
      </c>
      <c r="J9453" s="8">
        <f t="shared" ca="1" si="590"/>
        <v>7</v>
      </c>
      <c r="K9453" s="7" t="str">
        <f t="shared" ca="1" si="588"/>
        <v>WIN</v>
      </c>
      <c r="L9453" s="8">
        <f t="shared" ca="1" si="589"/>
        <v>35</v>
      </c>
      <c r="M9453" s="8">
        <f t="shared" ca="1" si="591"/>
        <v>-594</v>
      </c>
      <c r="N9453" s="32">
        <f ca="1">SUM(L$4:L9453)/I9453</f>
        <v>-6.2857142857142861E-2</v>
      </c>
      <c r="O9453" s="46">
        <f ca="1">_xlfn.VAR.P(L$4:L9453)</f>
        <v>32.858906122448978</v>
      </c>
      <c r="P9453" s="33">
        <f ca="1">COUNTIF(K$4:K9453, "WIN")/I9453</f>
        <v>2.6031746031746031E-2</v>
      </c>
    </row>
    <row r="9454" spans="9:16" x14ac:dyDescent="0.25">
      <c r="I9454" s="5">
        <v>9451</v>
      </c>
      <c r="J9454" s="8">
        <f t="shared" ca="1" si="590"/>
        <v>10</v>
      </c>
      <c r="K9454" s="7" t="str">
        <f t="shared" ca="1" si="588"/>
        <v>LOSE</v>
      </c>
      <c r="L9454" s="8">
        <f t="shared" ca="1" si="589"/>
        <v>-1</v>
      </c>
      <c r="M9454" s="8">
        <f t="shared" ca="1" si="591"/>
        <v>-595</v>
      </c>
      <c r="N9454" s="32">
        <f ca="1">SUM(L$4:L9454)/I9454</f>
        <v>-6.2956300920537514E-2</v>
      </c>
      <c r="O9454" s="46">
        <f ca="1">_xlfn.VAR.P(L$4:L9454)</f>
        <v>32.855522272876129</v>
      </c>
      <c r="P9454" s="33">
        <f ca="1">COUNTIF(K$4:K9454, "WIN")/I9454</f>
        <v>2.6028991641096181E-2</v>
      </c>
    </row>
    <row r="9455" spans="9:16" x14ac:dyDescent="0.25">
      <c r="I9455" s="5">
        <v>9452</v>
      </c>
      <c r="J9455" s="8">
        <f t="shared" ca="1" si="590"/>
        <v>24</v>
      </c>
      <c r="K9455" s="7" t="str">
        <f t="shared" ca="1" si="588"/>
        <v>LOSE</v>
      </c>
      <c r="L9455" s="8">
        <f t="shared" ca="1" si="589"/>
        <v>-1</v>
      </c>
      <c r="M9455" s="8">
        <f t="shared" ca="1" si="591"/>
        <v>-596</v>
      </c>
      <c r="N9455" s="32">
        <f ca="1">SUM(L$4:L9455)/I9455</f>
        <v>-6.3055438002539141E-2</v>
      </c>
      <c r="O9455" s="46">
        <f ca="1">_xlfn.VAR.P(L$4:L9455)</f>
        <v>32.85213911965198</v>
      </c>
      <c r="P9455" s="33">
        <f ca="1">COUNTIF(K$4:K9455, "WIN")/I9455</f>
        <v>2.6026237833262803E-2</v>
      </c>
    </row>
    <row r="9456" spans="9:16" x14ac:dyDescent="0.25">
      <c r="I9456" s="5">
        <v>9453</v>
      </c>
      <c r="J9456" s="8">
        <f t="shared" ca="1" si="590"/>
        <v>4</v>
      </c>
      <c r="K9456" s="7" t="str">
        <f t="shared" ca="1" si="588"/>
        <v>LOSE</v>
      </c>
      <c r="L9456" s="8">
        <f t="shared" ca="1" si="589"/>
        <v>-1</v>
      </c>
      <c r="M9456" s="8">
        <f t="shared" ca="1" si="591"/>
        <v>-597</v>
      </c>
      <c r="N9456" s="32">
        <f ca="1">SUM(L$4:L9456)/I9456</f>
        <v>-6.3154554109806416E-2</v>
      </c>
      <c r="O9456" s="46">
        <f ca="1">_xlfn.VAR.P(L$4:L9456)</f>
        <v>32.848756662561776</v>
      </c>
      <c r="P9456" s="33">
        <f ca="1">COUNTIF(K$4:K9456, "WIN")/I9456</f>
        <v>2.6023484608060934E-2</v>
      </c>
    </row>
    <row r="9457" spans="9:16" x14ac:dyDescent="0.25">
      <c r="I9457" s="5">
        <v>9454</v>
      </c>
      <c r="J9457" s="8">
        <f t="shared" ca="1" si="590"/>
        <v>24</v>
      </c>
      <c r="K9457" s="7" t="str">
        <f t="shared" ca="1" si="588"/>
        <v>LOSE</v>
      </c>
      <c r="L9457" s="8">
        <f t="shared" ca="1" si="589"/>
        <v>-1</v>
      </c>
      <c r="M9457" s="8">
        <f t="shared" ca="1" si="591"/>
        <v>-598</v>
      </c>
      <c r="N9457" s="32">
        <f ca="1">SUM(L$4:L9457)/I9457</f>
        <v>-6.3253649248995139E-2</v>
      </c>
      <c r="O9457" s="46">
        <f ca="1">_xlfn.VAR.P(L$4:L9457)</f>
        <v>32.845374901390848</v>
      </c>
      <c r="P9457" s="33">
        <f ca="1">COUNTIF(K$4:K9457, "WIN")/I9457</f>
        <v>2.6020731965305691E-2</v>
      </c>
    </row>
    <row r="9458" spans="9:16" x14ac:dyDescent="0.25">
      <c r="I9458" s="5">
        <v>9455</v>
      </c>
      <c r="J9458" s="8">
        <f t="shared" ca="1" si="590"/>
        <v>31</v>
      </c>
      <c r="K9458" s="7" t="str">
        <f t="shared" ca="1" si="588"/>
        <v>LOSE</v>
      </c>
      <c r="L9458" s="8">
        <f t="shared" ca="1" si="589"/>
        <v>-1</v>
      </c>
      <c r="M9458" s="8">
        <f t="shared" ca="1" si="591"/>
        <v>-599</v>
      </c>
      <c r="N9458" s="32">
        <f ca="1">SUM(L$4:L9458)/I9458</f>
        <v>-6.3352723426758323E-2</v>
      </c>
      <c r="O9458" s="46">
        <f ca="1">_xlfn.VAR.P(L$4:L9458)</f>
        <v>32.841993835924626</v>
      </c>
      <c r="P9458" s="33">
        <f ca="1">COUNTIF(K$4:K9458, "WIN")/I9458</f>
        <v>2.601797990481227E-2</v>
      </c>
    </row>
    <row r="9459" spans="9:16" x14ac:dyDescent="0.25">
      <c r="I9459" s="5">
        <v>9456</v>
      </c>
      <c r="J9459" s="8">
        <f t="shared" ca="1" si="590"/>
        <v>14</v>
      </c>
      <c r="K9459" s="7" t="str">
        <f t="shared" ca="1" si="588"/>
        <v>LOSE</v>
      </c>
      <c r="L9459" s="8">
        <f t="shared" ca="1" si="589"/>
        <v>-1</v>
      </c>
      <c r="M9459" s="8">
        <f t="shared" ca="1" si="591"/>
        <v>-600</v>
      </c>
      <c r="N9459" s="32">
        <f ca="1">SUM(L$4:L9459)/I9459</f>
        <v>-6.3451776649746189E-2</v>
      </c>
      <c r="O9459" s="46">
        <f ca="1">_xlfn.VAR.P(L$4:L9459)</f>
        <v>32.838613465948619</v>
      </c>
      <c r="P9459" s="33">
        <f ca="1">COUNTIF(K$4:K9459, "WIN")/I9459</f>
        <v>2.6015228426395941E-2</v>
      </c>
    </row>
    <row r="9460" spans="9:16" x14ac:dyDescent="0.25">
      <c r="I9460" s="5">
        <v>9457</v>
      </c>
      <c r="J9460" s="8">
        <f t="shared" ca="1" si="590"/>
        <v>1</v>
      </c>
      <c r="K9460" s="7" t="str">
        <f t="shared" ca="1" si="588"/>
        <v>LOSE</v>
      </c>
      <c r="L9460" s="8">
        <f t="shared" ca="1" si="589"/>
        <v>-1</v>
      </c>
      <c r="M9460" s="8">
        <f t="shared" ca="1" si="591"/>
        <v>-601</v>
      </c>
      <c r="N9460" s="32">
        <f ca="1">SUM(L$4:L9460)/I9460</f>
        <v>-6.3550808924606114E-2</v>
      </c>
      <c r="O9460" s="46">
        <f ca="1">_xlfn.VAR.P(L$4:L9460)</f>
        <v>32.83523379124842</v>
      </c>
      <c r="P9460" s="33">
        <f ca="1">COUNTIF(K$4:K9460, "WIN")/I9460</f>
        <v>2.6012477529872052E-2</v>
      </c>
    </row>
    <row r="9461" spans="9:16" x14ac:dyDescent="0.25">
      <c r="I9461" s="5">
        <v>9458</v>
      </c>
      <c r="J9461" s="8">
        <f t="shared" ca="1" si="590"/>
        <v>22</v>
      </c>
      <c r="K9461" s="7" t="str">
        <f t="shared" ca="1" si="588"/>
        <v>LOSE</v>
      </c>
      <c r="L9461" s="8">
        <f t="shared" ca="1" si="589"/>
        <v>-1</v>
      </c>
      <c r="M9461" s="8">
        <f t="shared" ca="1" si="591"/>
        <v>-602</v>
      </c>
      <c r="N9461" s="32">
        <f ca="1">SUM(L$4:L9461)/I9461</f>
        <v>-6.3649820257982659E-2</v>
      </c>
      <c r="O9461" s="46">
        <f ca="1">_xlfn.VAR.P(L$4:L9461)</f>
        <v>32.831854811609716</v>
      </c>
      <c r="P9461" s="33">
        <f ca="1">COUNTIF(K$4:K9461, "WIN")/I9461</f>
        <v>2.6009727215056039E-2</v>
      </c>
    </row>
    <row r="9462" spans="9:16" x14ac:dyDescent="0.25">
      <c r="I9462" s="5">
        <v>9459</v>
      </c>
      <c r="J9462" s="8">
        <f t="shared" ca="1" si="590"/>
        <v>4</v>
      </c>
      <c r="K9462" s="7" t="str">
        <f t="shared" ca="1" si="588"/>
        <v>LOSE</v>
      </c>
      <c r="L9462" s="8">
        <f t="shared" ca="1" si="589"/>
        <v>-1</v>
      </c>
      <c r="M9462" s="8">
        <f t="shared" ca="1" si="591"/>
        <v>-603</v>
      </c>
      <c r="N9462" s="32">
        <f ca="1">SUM(L$4:L9462)/I9462</f>
        <v>-6.3748810656517607E-2</v>
      </c>
      <c r="O9462" s="46">
        <f ca="1">_xlfn.VAR.P(L$4:L9462)</f>
        <v>32.828476526818278</v>
      </c>
      <c r="P9462" s="33">
        <f ca="1">COUNTIF(K$4:K9462, "WIN")/I9462</f>
        <v>2.6006977481763401E-2</v>
      </c>
    </row>
    <row r="9463" spans="9:16" x14ac:dyDescent="0.25">
      <c r="I9463" s="5">
        <v>9460</v>
      </c>
      <c r="J9463" s="8">
        <f t="shared" ca="1" si="590"/>
        <v>30</v>
      </c>
      <c r="K9463" s="7" t="str">
        <f t="shared" ca="1" si="588"/>
        <v>LOSE</v>
      </c>
      <c r="L9463" s="8">
        <f t="shared" ca="1" si="589"/>
        <v>-1</v>
      </c>
      <c r="M9463" s="8">
        <f t="shared" ca="1" si="591"/>
        <v>-604</v>
      </c>
      <c r="N9463" s="32">
        <f ca="1">SUM(L$4:L9463)/I9463</f>
        <v>-6.3847780126849898E-2</v>
      </c>
      <c r="O9463" s="46">
        <f ca="1">_xlfn.VAR.P(L$4:L9463)</f>
        <v>32.825098936659977</v>
      </c>
      <c r="P9463" s="33">
        <f ca="1">COUNTIF(K$4:K9463, "WIN")/I9463</f>
        <v>2.6004228329809725E-2</v>
      </c>
    </row>
    <row r="9464" spans="9:16" x14ac:dyDescent="0.25">
      <c r="I9464" s="5">
        <v>9461</v>
      </c>
      <c r="J9464" s="8">
        <f t="shared" ca="1" si="590"/>
        <v>3</v>
      </c>
      <c r="K9464" s="7" t="str">
        <f t="shared" ca="1" si="588"/>
        <v>LOSE</v>
      </c>
      <c r="L9464" s="8">
        <f t="shared" ca="1" si="589"/>
        <v>-1</v>
      </c>
      <c r="M9464" s="8">
        <f t="shared" ca="1" si="591"/>
        <v>-605</v>
      </c>
      <c r="N9464" s="32">
        <f ca="1">SUM(L$4:L9464)/I9464</f>
        <v>-6.3946728675615683E-2</v>
      </c>
      <c r="O9464" s="46">
        <f ca="1">_xlfn.VAR.P(L$4:L9464)</f>
        <v>32.821722040920754</v>
      </c>
      <c r="P9464" s="33">
        <f ca="1">COUNTIF(K$4:K9464, "WIN")/I9464</f>
        <v>2.6001479759010675E-2</v>
      </c>
    </row>
    <row r="9465" spans="9:16" x14ac:dyDescent="0.25">
      <c r="I9465" s="5">
        <v>9462</v>
      </c>
      <c r="J9465" s="8">
        <f t="shared" ca="1" si="590"/>
        <v>35</v>
      </c>
      <c r="K9465" s="7" t="str">
        <f t="shared" ca="1" si="588"/>
        <v>LOSE</v>
      </c>
      <c r="L9465" s="8">
        <f t="shared" ca="1" si="589"/>
        <v>-1</v>
      </c>
      <c r="M9465" s="8">
        <f t="shared" ca="1" si="591"/>
        <v>-606</v>
      </c>
      <c r="N9465" s="32">
        <f ca="1">SUM(L$4:L9465)/I9465</f>
        <v>-6.4045656309448321E-2</v>
      </c>
      <c r="O9465" s="46">
        <f ca="1">_xlfn.VAR.P(L$4:L9465)</f>
        <v>32.818345839386652</v>
      </c>
      <c r="P9465" s="33">
        <f ca="1">COUNTIF(K$4:K9465, "WIN")/I9465</f>
        <v>2.599873176918199E-2</v>
      </c>
    </row>
    <row r="9466" spans="9:16" x14ac:dyDescent="0.25">
      <c r="I9466" s="5">
        <v>9463</v>
      </c>
      <c r="J9466" s="8">
        <f t="shared" ca="1" si="590"/>
        <v>35</v>
      </c>
      <c r="K9466" s="7" t="str">
        <f t="shared" ca="1" si="588"/>
        <v>LOSE</v>
      </c>
      <c r="L9466" s="8">
        <f t="shared" ca="1" si="589"/>
        <v>-1</v>
      </c>
      <c r="M9466" s="8">
        <f t="shared" ca="1" si="591"/>
        <v>-607</v>
      </c>
      <c r="N9466" s="32">
        <f ca="1">SUM(L$4:L9466)/I9466</f>
        <v>-6.4144563034978341E-2</v>
      </c>
      <c r="O9466" s="46">
        <f ca="1">_xlfn.VAR.P(L$4:L9466)</f>
        <v>32.814970331843789</v>
      </c>
      <c r="P9466" s="33">
        <f ca="1">COUNTIF(K$4:K9466, "WIN")/I9466</f>
        <v>2.5995984360139491E-2</v>
      </c>
    </row>
    <row r="9467" spans="9:16" x14ac:dyDescent="0.25">
      <c r="I9467" s="5">
        <v>9464</v>
      </c>
      <c r="J9467" s="8">
        <f t="shared" ca="1" si="590"/>
        <v>16</v>
      </c>
      <c r="K9467" s="7" t="str">
        <f t="shared" ca="1" si="588"/>
        <v>LOSE</v>
      </c>
      <c r="L9467" s="8">
        <f t="shared" ca="1" si="589"/>
        <v>-1</v>
      </c>
      <c r="M9467" s="8">
        <f t="shared" ca="1" si="591"/>
        <v>-608</v>
      </c>
      <c r="N9467" s="32">
        <f ca="1">SUM(L$4:L9467)/I9467</f>
        <v>-6.4243448858833471E-2</v>
      </c>
      <c r="O9467" s="46">
        <f ca="1">_xlfn.VAR.P(L$4:L9467)</f>
        <v>32.811595518078384</v>
      </c>
      <c r="P9467" s="33">
        <f ca="1">COUNTIF(K$4:K9467, "WIN")/I9467</f>
        <v>2.5993237531699069E-2</v>
      </c>
    </row>
    <row r="9468" spans="9:16" x14ac:dyDescent="0.25">
      <c r="I9468" s="5">
        <v>9465</v>
      </c>
      <c r="J9468" s="8">
        <f t="shared" ca="1" si="590"/>
        <v>15</v>
      </c>
      <c r="K9468" s="7" t="str">
        <f t="shared" ca="1" si="588"/>
        <v>LOSE</v>
      </c>
      <c r="L9468" s="8">
        <f t="shared" ca="1" si="589"/>
        <v>-1</v>
      </c>
      <c r="M9468" s="8">
        <f t="shared" ca="1" si="591"/>
        <v>-609</v>
      </c>
      <c r="N9468" s="32">
        <f ca="1">SUM(L$4:L9468)/I9468</f>
        <v>-6.4342313787638675E-2</v>
      </c>
      <c r="O9468" s="46">
        <f ca="1">_xlfn.VAR.P(L$4:L9468)</f>
        <v>32.808221397876736</v>
      </c>
      <c r="P9468" s="33">
        <f ca="1">COUNTIF(K$4:K9468, "WIN")/I9468</f>
        <v>2.5990491283676705E-2</v>
      </c>
    </row>
    <row r="9469" spans="9:16" x14ac:dyDescent="0.25">
      <c r="I9469" s="5">
        <v>9466</v>
      </c>
      <c r="J9469" s="8">
        <f t="shared" ca="1" si="590"/>
        <v>17</v>
      </c>
      <c r="K9469" s="7" t="str">
        <f t="shared" ca="1" si="588"/>
        <v>LOSE</v>
      </c>
      <c r="L9469" s="8">
        <f t="shared" ca="1" si="589"/>
        <v>-1</v>
      </c>
      <c r="M9469" s="8">
        <f t="shared" ca="1" si="591"/>
        <v>-610</v>
      </c>
      <c r="N9469" s="32">
        <f ca="1">SUM(L$4:L9469)/I9469</f>
        <v>-6.4441157828016057E-2</v>
      </c>
      <c r="O9469" s="46">
        <f ca="1">_xlfn.VAR.P(L$4:L9469)</f>
        <v>32.804847971025239</v>
      </c>
      <c r="P9469" s="33">
        <f ca="1">COUNTIF(K$4:K9469, "WIN")/I9469</f>
        <v>2.5987745615888444E-2</v>
      </c>
    </row>
    <row r="9470" spans="9:16" x14ac:dyDescent="0.25">
      <c r="I9470" s="5">
        <v>9467</v>
      </c>
      <c r="J9470" s="8">
        <f t="shared" ca="1" si="590"/>
        <v>10</v>
      </c>
      <c r="K9470" s="7" t="str">
        <f t="shared" ca="1" si="588"/>
        <v>LOSE</v>
      </c>
      <c r="L9470" s="8">
        <f t="shared" ca="1" si="589"/>
        <v>-1</v>
      </c>
      <c r="M9470" s="8">
        <f t="shared" ca="1" si="591"/>
        <v>-611</v>
      </c>
      <c r="N9470" s="32">
        <f ca="1">SUM(L$4:L9470)/I9470</f>
        <v>-6.4539980986584977E-2</v>
      </c>
      <c r="O9470" s="46">
        <f ca="1">_xlfn.VAR.P(L$4:L9470)</f>
        <v>32.801475237310363</v>
      </c>
      <c r="P9470" s="33">
        <f ca="1">COUNTIF(K$4:K9470, "WIN")/I9470</f>
        <v>2.5985000528150417E-2</v>
      </c>
    </row>
    <row r="9471" spans="9:16" x14ac:dyDescent="0.25">
      <c r="I9471" s="5">
        <v>9468</v>
      </c>
      <c r="J9471" s="8">
        <f t="shared" ca="1" si="590"/>
        <v>16</v>
      </c>
      <c r="K9471" s="7" t="str">
        <f t="shared" ca="1" si="588"/>
        <v>LOSE</v>
      </c>
      <c r="L9471" s="8">
        <f t="shared" ca="1" si="589"/>
        <v>-1</v>
      </c>
      <c r="M9471" s="8">
        <f t="shared" ca="1" si="591"/>
        <v>-612</v>
      </c>
      <c r="N9471" s="32">
        <f ca="1">SUM(L$4:L9471)/I9471</f>
        <v>-6.4638783269961975E-2</v>
      </c>
      <c r="O9471" s="46">
        <f ca="1">_xlfn.VAR.P(L$4:L9471)</f>
        <v>32.798103196518674</v>
      </c>
      <c r="P9471" s="33">
        <f ca="1">COUNTIF(K$4:K9471, "WIN")/I9471</f>
        <v>2.5982256020278833E-2</v>
      </c>
    </row>
    <row r="9472" spans="9:16" x14ac:dyDescent="0.25">
      <c r="I9472" s="5">
        <v>9469</v>
      </c>
      <c r="J9472" s="8">
        <f t="shared" ca="1" si="590"/>
        <v>4</v>
      </c>
      <c r="K9472" s="7" t="str">
        <f t="shared" ca="1" si="588"/>
        <v>LOSE</v>
      </c>
      <c r="L9472" s="8">
        <f t="shared" ca="1" si="589"/>
        <v>-1</v>
      </c>
      <c r="M9472" s="8">
        <f t="shared" ca="1" si="591"/>
        <v>-613</v>
      </c>
      <c r="N9472" s="32">
        <f ca="1">SUM(L$4:L9472)/I9472</f>
        <v>-6.4737564684760801E-2</v>
      </c>
      <c r="O9472" s="46">
        <f ca="1">_xlfn.VAR.P(L$4:L9472)</f>
        <v>32.794731848436818</v>
      </c>
      <c r="P9472" s="33">
        <f ca="1">COUNTIF(K$4:K9472, "WIN")/I9472</f>
        <v>2.5979512092089978E-2</v>
      </c>
    </row>
    <row r="9473" spans="9:16" x14ac:dyDescent="0.25">
      <c r="I9473" s="5">
        <v>9470</v>
      </c>
      <c r="J9473" s="8">
        <f t="shared" ca="1" si="590"/>
        <v>20</v>
      </c>
      <c r="K9473" s="7" t="str">
        <f t="shared" ca="1" si="588"/>
        <v>LOSE</v>
      </c>
      <c r="L9473" s="8">
        <f t="shared" ca="1" si="589"/>
        <v>-1</v>
      </c>
      <c r="M9473" s="8">
        <f t="shared" ca="1" si="591"/>
        <v>-614</v>
      </c>
      <c r="N9473" s="32">
        <f ca="1">SUM(L$4:L9473)/I9473</f>
        <v>-6.483632523759239E-2</v>
      </c>
      <c r="O9473" s="46">
        <f ca="1">_xlfn.VAR.P(L$4:L9473)</f>
        <v>32.791361192851546</v>
      </c>
      <c r="P9473" s="33">
        <f ca="1">COUNTIF(K$4:K9473, "WIN")/I9473</f>
        <v>2.597676874340021E-2</v>
      </c>
    </row>
    <row r="9474" spans="9:16" x14ac:dyDescent="0.25">
      <c r="I9474" s="5">
        <v>9471</v>
      </c>
      <c r="J9474" s="8">
        <f t="shared" ca="1" si="590"/>
        <v>25</v>
      </c>
      <c r="K9474" s="7" t="str">
        <f t="shared" ca="1" si="588"/>
        <v>LOSE</v>
      </c>
      <c r="L9474" s="8">
        <f t="shared" ca="1" si="589"/>
        <v>-1</v>
      </c>
      <c r="M9474" s="8">
        <f t="shared" ca="1" si="591"/>
        <v>-615</v>
      </c>
      <c r="N9474" s="32">
        <f ca="1">SUM(L$4:L9474)/I9474</f>
        <v>-6.4935064935064929E-2</v>
      </c>
      <c r="O9474" s="46">
        <f ca="1">_xlfn.VAR.P(L$4:L9474)</f>
        <v>32.787991229549668</v>
      </c>
      <c r="P9474" s="33">
        <f ca="1">COUNTIF(K$4:K9474, "WIN")/I9474</f>
        <v>2.5974025974025976E-2</v>
      </c>
    </row>
    <row r="9475" spans="9:16" x14ac:dyDescent="0.25">
      <c r="I9475" s="5">
        <v>9472</v>
      </c>
      <c r="J9475" s="8">
        <f t="shared" ca="1" si="590"/>
        <v>22</v>
      </c>
      <c r="K9475" s="7" t="str">
        <f t="shared" ca="1" si="588"/>
        <v>LOSE</v>
      </c>
      <c r="L9475" s="8">
        <f t="shared" ca="1" si="589"/>
        <v>-1</v>
      </c>
      <c r="M9475" s="8">
        <f t="shared" ca="1" si="591"/>
        <v>-616</v>
      </c>
      <c r="N9475" s="32">
        <f ca="1">SUM(L$4:L9475)/I9475</f>
        <v>-6.5033783783783786E-2</v>
      </c>
      <c r="O9475" s="46">
        <f ca="1">_xlfn.VAR.P(L$4:L9475)</f>
        <v>32.784621958318112</v>
      </c>
      <c r="P9475" s="33">
        <f ca="1">COUNTIF(K$4:K9475, "WIN")/I9475</f>
        <v>2.5971283783783782E-2</v>
      </c>
    </row>
    <row r="9476" spans="9:16" x14ac:dyDescent="0.25">
      <c r="I9476" s="5">
        <v>9473</v>
      </c>
      <c r="J9476" s="8">
        <f t="shared" ca="1" si="590"/>
        <v>36</v>
      </c>
      <c r="K9476" s="7" t="str">
        <f t="shared" ref="K9476:K9539" ca="1" si="592">IF($D$7 = $J9476, "WIN", "LOSE")</f>
        <v>LOSE</v>
      </c>
      <c r="L9476" s="8">
        <f t="shared" ref="L9476:L9539" ca="1" si="593">IF($K9476 = "WIN", 35, -1)</f>
        <v>-1</v>
      </c>
      <c r="M9476" s="8">
        <f t="shared" ca="1" si="591"/>
        <v>-617</v>
      </c>
      <c r="N9476" s="32">
        <f ca="1">SUM(L$4:L9476)/I9476</f>
        <v>-6.5132481790351526E-2</v>
      </c>
      <c r="O9476" s="46">
        <f ca="1">_xlfn.VAR.P(L$4:L9476)</f>
        <v>32.78125337894388</v>
      </c>
      <c r="P9476" s="33">
        <f ca="1">COUNTIF(K$4:K9476, "WIN")/I9476</f>
        <v>2.5968542172490235E-2</v>
      </c>
    </row>
    <row r="9477" spans="9:16" x14ac:dyDescent="0.25">
      <c r="I9477" s="5">
        <v>9474</v>
      </c>
      <c r="J9477" s="8">
        <f t="shared" ca="1" si="590"/>
        <v>9</v>
      </c>
      <c r="K9477" s="7" t="str">
        <f t="shared" ca="1" si="592"/>
        <v>LOSE</v>
      </c>
      <c r="L9477" s="8">
        <f t="shared" ca="1" si="593"/>
        <v>-1</v>
      </c>
      <c r="M9477" s="8">
        <f t="shared" ca="1" si="591"/>
        <v>-618</v>
      </c>
      <c r="N9477" s="32">
        <f ca="1">SUM(L$4:L9477)/I9477</f>
        <v>-6.5231158961367955E-2</v>
      </c>
      <c r="O9477" s="46">
        <f ca="1">_xlfn.VAR.P(L$4:L9477)</f>
        <v>32.777885491214043</v>
      </c>
      <c r="P9477" s="33">
        <f ca="1">COUNTIF(K$4:K9477, "WIN")/I9477</f>
        <v>2.5965801139962E-2</v>
      </c>
    </row>
    <row r="9478" spans="9:16" x14ac:dyDescent="0.25">
      <c r="I9478" s="5">
        <v>9475</v>
      </c>
      <c r="J9478" s="8">
        <f t="shared" ref="J9478:J9541" ca="1" si="594">RANDBETWEEN(0,36)</f>
        <v>0</v>
      </c>
      <c r="K9478" s="7" t="str">
        <f t="shared" ca="1" si="592"/>
        <v>LOSE</v>
      </c>
      <c r="L9478" s="8">
        <f t="shared" ca="1" si="593"/>
        <v>-1</v>
      </c>
      <c r="M9478" s="8">
        <f t="shared" ref="M9478:M9541" ca="1" si="595">M9477+L9478</f>
        <v>-619</v>
      </c>
      <c r="N9478" s="32">
        <f ca="1">SUM(L$4:L9478)/I9478</f>
        <v>-6.5329815303430086E-2</v>
      </c>
      <c r="O9478" s="46">
        <f ca="1">_xlfn.VAR.P(L$4:L9478)</f>
        <v>32.774518294915794</v>
      </c>
      <c r="P9478" s="33">
        <f ca="1">COUNTIF(K$4:K9478, "WIN")/I9478</f>
        <v>2.5963060686015831E-2</v>
      </c>
    </row>
    <row r="9479" spans="9:16" x14ac:dyDescent="0.25">
      <c r="I9479" s="5">
        <v>9476</v>
      </c>
      <c r="J9479" s="8">
        <f t="shared" ca="1" si="594"/>
        <v>36</v>
      </c>
      <c r="K9479" s="7" t="str">
        <f t="shared" ca="1" si="592"/>
        <v>LOSE</v>
      </c>
      <c r="L9479" s="8">
        <f t="shared" ca="1" si="593"/>
        <v>-1</v>
      </c>
      <c r="M9479" s="8">
        <f t="shared" ca="1" si="595"/>
        <v>-620</v>
      </c>
      <c r="N9479" s="32">
        <f ca="1">SUM(L$4:L9479)/I9479</f>
        <v>-6.5428450823132117E-2</v>
      </c>
      <c r="O9479" s="46">
        <f ca="1">_xlfn.VAR.P(L$4:L9479)</f>
        <v>32.771151789836395</v>
      </c>
      <c r="P9479" s="33">
        <f ca="1">COUNTIF(K$4:K9479, "WIN")/I9479</f>
        <v>2.5960320810468552E-2</v>
      </c>
    </row>
    <row r="9480" spans="9:16" x14ac:dyDescent="0.25">
      <c r="I9480" s="5">
        <v>9477</v>
      </c>
      <c r="J9480" s="8">
        <f t="shared" ca="1" si="594"/>
        <v>28</v>
      </c>
      <c r="K9480" s="7" t="str">
        <f t="shared" ca="1" si="592"/>
        <v>LOSE</v>
      </c>
      <c r="L9480" s="8">
        <f t="shared" ca="1" si="593"/>
        <v>-1</v>
      </c>
      <c r="M9480" s="8">
        <f t="shared" ca="1" si="595"/>
        <v>-621</v>
      </c>
      <c r="N9480" s="32">
        <f ca="1">SUM(L$4:L9480)/I9480</f>
        <v>-6.5527065527065526E-2</v>
      </c>
      <c r="O9480" s="46">
        <f ca="1">_xlfn.VAR.P(L$4:L9480)</f>
        <v>32.767785975763182</v>
      </c>
      <c r="P9480" s="33">
        <f ca="1">COUNTIF(K$4:K9480, "WIN")/I9480</f>
        <v>2.5957581513137068E-2</v>
      </c>
    </row>
    <row r="9481" spans="9:16" x14ac:dyDescent="0.25">
      <c r="I9481" s="5">
        <v>9478</v>
      </c>
      <c r="J9481" s="8">
        <f t="shared" ca="1" si="594"/>
        <v>4</v>
      </c>
      <c r="K9481" s="7" t="str">
        <f t="shared" ca="1" si="592"/>
        <v>LOSE</v>
      </c>
      <c r="L9481" s="8">
        <f t="shared" ca="1" si="593"/>
        <v>-1</v>
      </c>
      <c r="M9481" s="8">
        <f t="shared" ca="1" si="595"/>
        <v>-622</v>
      </c>
      <c r="N9481" s="32">
        <f ca="1">SUM(L$4:L9481)/I9481</f>
        <v>-6.5625659421818944E-2</v>
      </c>
      <c r="O9481" s="46">
        <f ca="1">_xlfn.VAR.P(L$4:L9481)</f>
        <v>32.76442085248361</v>
      </c>
      <c r="P9481" s="33">
        <f ca="1">COUNTIF(K$4:K9481, "WIN")/I9481</f>
        <v>2.5954842793838362E-2</v>
      </c>
    </row>
    <row r="9482" spans="9:16" x14ac:dyDescent="0.25">
      <c r="I9482" s="5">
        <v>9479</v>
      </c>
      <c r="J9482" s="8">
        <f t="shared" ca="1" si="594"/>
        <v>20</v>
      </c>
      <c r="K9482" s="7" t="str">
        <f t="shared" ca="1" si="592"/>
        <v>LOSE</v>
      </c>
      <c r="L9482" s="8">
        <f t="shared" ca="1" si="593"/>
        <v>-1</v>
      </c>
      <c r="M9482" s="8">
        <f t="shared" ca="1" si="595"/>
        <v>-623</v>
      </c>
      <c r="N9482" s="32">
        <f ca="1">SUM(L$4:L9482)/I9482</f>
        <v>-6.572423251397827E-2</v>
      </c>
      <c r="O9482" s="46">
        <f ca="1">_xlfn.VAR.P(L$4:L9482)</f>
        <v>32.761056419785184</v>
      </c>
      <c r="P9482" s="33">
        <f ca="1">COUNTIF(K$4:K9482, "WIN")/I9482</f>
        <v>2.5952104652389493E-2</v>
      </c>
    </row>
    <row r="9483" spans="9:16" x14ac:dyDescent="0.25">
      <c r="I9483" s="5">
        <v>9480</v>
      </c>
      <c r="J9483" s="8">
        <f t="shared" ca="1" si="594"/>
        <v>11</v>
      </c>
      <c r="K9483" s="7" t="str">
        <f t="shared" ca="1" si="592"/>
        <v>LOSE</v>
      </c>
      <c r="L9483" s="8">
        <f t="shared" ca="1" si="593"/>
        <v>-1</v>
      </c>
      <c r="M9483" s="8">
        <f t="shared" ca="1" si="595"/>
        <v>-624</v>
      </c>
      <c r="N9483" s="32">
        <f ca="1">SUM(L$4:L9483)/I9483</f>
        <v>-6.5822784810126586E-2</v>
      </c>
      <c r="O9483" s="46">
        <f ca="1">_xlfn.VAR.P(L$4:L9483)</f>
        <v>32.757692677455537</v>
      </c>
      <c r="P9483" s="33">
        <f ca="1">COUNTIF(K$4:K9483, "WIN")/I9483</f>
        <v>2.5949367088607594E-2</v>
      </c>
    </row>
    <row r="9484" spans="9:16" x14ac:dyDescent="0.25">
      <c r="I9484" s="5">
        <v>9481</v>
      </c>
      <c r="J9484" s="8">
        <f t="shared" ca="1" si="594"/>
        <v>20</v>
      </c>
      <c r="K9484" s="7" t="str">
        <f t="shared" ca="1" si="592"/>
        <v>LOSE</v>
      </c>
      <c r="L9484" s="8">
        <f t="shared" ca="1" si="593"/>
        <v>-1</v>
      </c>
      <c r="M9484" s="8">
        <f t="shared" ca="1" si="595"/>
        <v>-625</v>
      </c>
      <c r="N9484" s="32">
        <f ca="1">SUM(L$4:L9484)/I9484</f>
        <v>-6.5921316316844211E-2</v>
      </c>
      <c r="O9484" s="46">
        <f ca="1">_xlfn.VAR.P(L$4:L9484)</f>
        <v>32.754329625282352</v>
      </c>
      <c r="P9484" s="33">
        <f ca="1">COUNTIF(K$4:K9484, "WIN")/I9484</f>
        <v>2.5946630102309885E-2</v>
      </c>
    </row>
    <row r="9485" spans="9:16" x14ac:dyDescent="0.25">
      <c r="I9485" s="5">
        <v>9482</v>
      </c>
      <c r="J9485" s="8">
        <f t="shared" ca="1" si="594"/>
        <v>24</v>
      </c>
      <c r="K9485" s="7" t="str">
        <f t="shared" ca="1" si="592"/>
        <v>LOSE</v>
      </c>
      <c r="L9485" s="8">
        <f t="shared" ca="1" si="593"/>
        <v>-1</v>
      </c>
      <c r="M9485" s="8">
        <f t="shared" ca="1" si="595"/>
        <v>-626</v>
      </c>
      <c r="N9485" s="32">
        <f ca="1">SUM(L$4:L9485)/I9485</f>
        <v>-6.6019827040708717E-2</v>
      </c>
      <c r="O9485" s="46">
        <f ca="1">_xlfn.VAR.P(L$4:L9485)</f>
        <v>32.750967263053418</v>
      </c>
      <c r="P9485" s="33">
        <f ca="1">COUNTIF(K$4:K9485, "WIN")/I9485</f>
        <v>2.5943893693313645E-2</v>
      </c>
    </row>
    <row r="9486" spans="9:16" x14ac:dyDescent="0.25">
      <c r="I9486" s="5">
        <v>9483</v>
      </c>
      <c r="J9486" s="8">
        <f t="shared" ca="1" si="594"/>
        <v>18</v>
      </c>
      <c r="K9486" s="7" t="str">
        <f t="shared" ca="1" si="592"/>
        <v>LOSE</v>
      </c>
      <c r="L9486" s="8">
        <f t="shared" ca="1" si="593"/>
        <v>-1</v>
      </c>
      <c r="M9486" s="8">
        <f t="shared" ca="1" si="595"/>
        <v>-627</v>
      </c>
      <c r="N9486" s="32">
        <f ca="1">SUM(L$4:L9486)/I9486</f>
        <v>-6.6118316988294845E-2</v>
      </c>
      <c r="O9486" s="46">
        <f ca="1">_xlfn.VAR.P(L$4:L9486)</f>
        <v>32.74760559055661</v>
      </c>
      <c r="P9486" s="33">
        <f ca="1">COUNTIF(K$4:K9486, "WIN")/I9486</f>
        <v>2.5941157861436255E-2</v>
      </c>
    </row>
    <row r="9487" spans="9:16" x14ac:dyDescent="0.25">
      <c r="I9487" s="5">
        <v>9484</v>
      </c>
      <c r="J9487" s="8">
        <f t="shared" ca="1" si="594"/>
        <v>30</v>
      </c>
      <c r="K9487" s="7" t="str">
        <f t="shared" ca="1" si="592"/>
        <v>LOSE</v>
      </c>
      <c r="L9487" s="8">
        <f t="shared" ca="1" si="593"/>
        <v>-1</v>
      </c>
      <c r="M9487" s="8">
        <f t="shared" ca="1" si="595"/>
        <v>-628</v>
      </c>
      <c r="N9487" s="32">
        <f ca="1">SUM(L$4:L9487)/I9487</f>
        <v>-6.6216786166174615E-2</v>
      </c>
      <c r="O9487" s="46">
        <f ca="1">_xlfn.VAR.P(L$4:L9487)</f>
        <v>32.744244607579887</v>
      </c>
      <c r="P9487" s="33">
        <f ca="1">COUNTIF(K$4:K9487, "WIN")/I9487</f>
        <v>2.5938422606495148E-2</v>
      </c>
    </row>
    <row r="9488" spans="9:16" x14ac:dyDescent="0.25">
      <c r="I9488" s="5">
        <v>9485</v>
      </c>
      <c r="J9488" s="8">
        <f t="shared" ca="1" si="594"/>
        <v>7</v>
      </c>
      <c r="K9488" s="7" t="str">
        <f t="shared" ca="1" si="592"/>
        <v>WIN</v>
      </c>
      <c r="L9488" s="8">
        <f t="shared" ca="1" si="593"/>
        <v>35</v>
      </c>
      <c r="M9488" s="8">
        <f t="shared" ca="1" si="595"/>
        <v>-593</v>
      </c>
      <c r="N9488" s="32">
        <f ca="1">SUM(L$4:L9488)/I9488</f>
        <v>-6.2519768054823399E-2</v>
      </c>
      <c r="O9488" s="46">
        <f ca="1">_xlfn.VAR.P(L$4:L9488)</f>
        <v>32.870419164738372</v>
      </c>
      <c r="P9488" s="33">
        <f ca="1">COUNTIF(K$4:K9488, "WIN")/I9488</f>
        <v>2.6041117554032683E-2</v>
      </c>
    </row>
    <row r="9489" spans="9:16" x14ac:dyDescent="0.25">
      <c r="I9489" s="5">
        <v>9486</v>
      </c>
      <c r="J9489" s="8">
        <f t="shared" ca="1" si="594"/>
        <v>35</v>
      </c>
      <c r="K9489" s="7" t="str">
        <f t="shared" ca="1" si="592"/>
        <v>LOSE</v>
      </c>
      <c r="L9489" s="8">
        <f t="shared" ca="1" si="593"/>
        <v>-1</v>
      </c>
      <c r="M9489" s="8">
        <f t="shared" ca="1" si="595"/>
        <v>-594</v>
      </c>
      <c r="N9489" s="32">
        <f ca="1">SUM(L$4:L9489)/I9489</f>
        <v>-6.2618595825426948E-2</v>
      </c>
      <c r="O9489" s="46">
        <f ca="1">_xlfn.VAR.P(L$4:L9489)</f>
        <v>32.867046653392336</v>
      </c>
      <c r="P9489" s="33">
        <f ca="1">COUNTIF(K$4:K9489, "WIN")/I9489</f>
        <v>2.6038372338182583E-2</v>
      </c>
    </row>
    <row r="9490" spans="9:16" x14ac:dyDescent="0.25">
      <c r="I9490" s="5">
        <v>9487</v>
      </c>
      <c r="J9490" s="8">
        <f t="shared" ca="1" si="594"/>
        <v>21</v>
      </c>
      <c r="K9490" s="7" t="str">
        <f t="shared" ca="1" si="592"/>
        <v>LOSE</v>
      </c>
      <c r="L9490" s="8">
        <f t="shared" ca="1" si="593"/>
        <v>-1</v>
      </c>
      <c r="M9490" s="8">
        <f t="shared" ca="1" si="595"/>
        <v>-595</v>
      </c>
      <c r="N9490" s="32">
        <f ca="1">SUM(L$4:L9490)/I9490</f>
        <v>-6.2717402761673868E-2</v>
      </c>
      <c r="O9490" s="46">
        <f ca="1">_xlfn.VAR.P(L$4:L9490)</f>
        <v>32.863674833493917</v>
      </c>
      <c r="P9490" s="33">
        <f ca="1">COUNTIF(K$4:K9490, "WIN")/I9490</f>
        <v>2.6035627701064615E-2</v>
      </c>
    </row>
    <row r="9491" spans="9:16" x14ac:dyDescent="0.25">
      <c r="I9491" s="5">
        <v>9488</v>
      </c>
      <c r="J9491" s="8">
        <f t="shared" ca="1" si="594"/>
        <v>13</v>
      </c>
      <c r="K9491" s="7" t="str">
        <f t="shared" ca="1" si="592"/>
        <v>LOSE</v>
      </c>
      <c r="L9491" s="8">
        <f t="shared" ca="1" si="593"/>
        <v>-1</v>
      </c>
      <c r="M9491" s="8">
        <f t="shared" ca="1" si="595"/>
        <v>-596</v>
      </c>
      <c r="N9491" s="32">
        <f ca="1">SUM(L$4:L9491)/I9491</f>
        <v>-6.2816188870151765E-2</v>
      </c>
      <c r="O9491" s="46">
        <f ca="1">_xlfn.VAR.P(L$4:L9491)</f>
        <v>32.86030370483067</v>
      </c>
      <c r="P9491" s="33">
        <f ca="1">COUNTIF(K$4:K9491, "WIN")/I9491</f>
        <v>2.6032883642495785E-2</v>
      </c>
    </row>
    <row r="9492" spans="9:16" x14ac:dyDescent="0.25">
      <c r="I9492" s="5">
        <v>9489</v>
      </c>
      <c r="J9492" s="8">
        <f t="shared" ca="1" si="594"/>
        <v>31</v>
      </c>
      <c r="K9492" s="7" t="str">
        <f t="shared" ca="1" si="592"/>
        <v>LOSE</v>
      </c>
      <c r="L9492" s="8">
        <f t="shared" ca="1" si="593"/>
        <v>-1</v>
      </c>
      <c r="M9492" s="8">
        <f t="shared" ca="1" si="595"/>
        <v>-597</v>
      </c>
      <c r="N9492" s="32">
        <f ca="1">SUM(L$4:L9492)/I9492</f>
        <v>-6.2914954157445468E-2</v>
      </c>
      <c r="O9492" s="46">
        <f ca="1">_xlfn.VAR.P(L$4:L9492)</f>
        <v>32.856933267190222</v>
      </c>
      <c r="P9492" s="33">
        <f ca="1">COUNTIF(K$4:K9492, "WIN")/I9492</f>
        <v>2.6030140162293183E-2</v>
      </c>
    </row>
    <row r="9493" spans="9:16" x14ac:dyDescent="0.25">
      <c r="I9493" s="5">
        <v>9490</v>
      </c>
      <c r="J9493" s="8">
        <f t="shared" ca="1" si="594"/>
        <v>14</v>
      </c>
      <c r="K9493" s="7" t="str">
        <f t="shared" ca="1" si="592"/>
        <v>LOSE</v>
      </c>
      <c r="L9493" s="8">
        <f t="shared" ca="1" si="593"/>
        <v>-1</v>
      </c>
      <c r="M9493" s="8">
        <f t="shared" ca="1" si="595"/>
        <v>-598</v>
      </c>
      <c r="N9493" s="32">
        <f ca="1">SUM(L$4:L9493)/I9493</f>
        <v>-6.3013698630136991E-2</v>
      </c>
      <c r="O9493" s="46">
        <f ca="1">_xlfn.VAR.P(L$4:L9493)</f>
        <v>32.853563520360289</v>
      </c>
      <c r="P9493" s="33">
        <f ca="1">COUNTIF(K$4:K9493, "WIN")/I9493</f>
        <v>2.6027397260273973E-2</v>
      </c>
    </row>
    <row r="9494" spans="9:16" x14ac:dyDescent="0.25">
      <c r="I9494" s="5">
        <v>9491</v>
      </c>
      <c r="J9494" s="8">
        <f t="shared" ca="1" si="594"/>
        <v>31</v>
      </c>
      <c r="K9494" s="7" t="str">
        <f t="shared" ca="1" si="592"/>
        <v>LOSE</v>
      </c>
      <c r="L9494" s="8">
        <f t="shared" ca="1" si="593"/>
        <v>-1</v>
      </c>
      <c r="M9494" s="8">
        <f t="shared" ca="1" si="595"/>
        <v>-599</v>
      </c>
      <c r="N9494" s="32">
        <f ca="1">SUM(L$4:L9494)/I9494</f>
        <v>-6.3112422294805612E-2</v>
      </c>
      <c r="O9494" s="46">
        <f ca="1">_xlfn.VAR.P(L$4:L9494)</f>
        <v>32.850194464128691</v>
      </c>
      <c r="P9494" s="33">
        <f ca="1">COUNTIF(K$4:K9494, "WIN")/I9494</f>
        <v>2.6024654936255401E-2</v>
      </c>
    </row>
    <row r="9495" spans="9:16" x14ac:dyDescent="0.25">
      <c r="I9495" s="5">
        <v>9492</v>
      </c>
      <c r="J9495" s="8">
        <f t="shared" ca="1" si="594"/>
        <v>8</v>
      </c>
      <c r="K9495" s="7" t="str">
        <f t="shared" ca="1" si="592"/>
        <v>LOSE</v>
      </c>
      <c r="L9495" s="8">
        <f t="shared" ca="1" si="593"/>
        <v>-1</v>
      </c>
      <c r="M9495" s="8">
        <f t="shared" ca="1" si="595"/>
        <v>-600</v>
      </c>
      <c r="N9495" s="32">
        <f ca="1">SUM(L$4:L9495)/I9495</f>
        <v>-6.3211125158027806E-2</v>
      </c>
      <c r="O9495" s="46">
        <f ca="1">_xlfn.VAR.P(L$4:L9495)</f>
        <v>32.846826098283309</v>
      </c>
      <c r="P9495" s="33">
        <f ca="1">COUNTIF(K$4:K9495, "WIN")/I9495</f>
        <v>2.6021913190054782E-2</v>
      </c>
    </row>
    <row r="9496" spans="9:16" x14ac:dyDescent="0.25">
      <c r="I9496" s="5">
        <v>9493</v>
      </c>
      <c r="J9496" s="8">
        <f t="shared" ca="1" si="594"/>
        <v>1</v>
      </c>
      <c r="K9496" s="7" t="str">
        <f t="shared" ca="1" si="592"/>
        <v>LOSE</v>
      </c>
      <c r="L9496" s="8">
        <f t="shared" ca="1" si="593"/>
        <v>-1</v>
      </c>
      <c r="M9496" s="8">
        <f t="shared" ca="1" si="595"/>
        <v>-601</v>
      </c>
      <c r="N9496" s="32">
        <f ca="1">SUM(L$4:L9496)/I9496</f>
        <v>-6.3309807226377329E-2</v>
      </c>
      <c r="O9496" s="46">
        <f ca="1">_xlfn.VAR.P(L$4:L9496)</f>
        <v>32.84345842261213</v>
      </c>
      <c r="P9496" s="33">
        <f ca="1">COUNTIF(K$4:K9496, "WIN")/I9496</f>
        <v>2.6019172021489519E-2</v>
      </c>
    </row>
    <row r="9497" spans="9:16" x14ac:dyDescent="0.25">
      <c r="I9497" s="5">
        <v>9494</v>
      </c>
      <c r="J9497" s="8">
        <f t="shared" ca="1" si="594"/>
        <v>31</v>
      </c>
      <c r="K9497" s="7" t="str">
        <f t="shared" ca="1" si="592"/>
        <v>LOSE</v>
      </c>
      <c r="L9497" s="8">
        <f t="shared" ca="1" si="593"/>
        <v>-1</v>
      </c>
      <c r="M9497" s="8">
        <f t="shared" ca="1" si="595"/>
        <v>-602</v>
      </c>
      <c r="N9497" s="32">
        <f ca="1">SUM(L$4:L9497)/I9497</f>
        <v>-6.3408468506425106E-2</v>
      </c>
      <c r="O9497" s="46">
        <f ca="1">_xlfn.VAR.P(L$4:L9497)</f>
        <v>32.840091436903215</v>
      </c>
      <c r="P9497" s="33">
        <f ca="1">COUNTIF(K$4:K9497, "WIN")/I9497</f>
        <v>2.6016431430377081E-2</v>
      </c>
    </row>
    <row r="9498" spans="9:16" x14ac:dyDescent="0.25">
      <c r="I9498" s="5">
        <v>9495</v>
      </c>
      <c r="J9498" s="8">
        <f t="shared" ca="1" si="594"/>
        <v>33</v>
      </c>
      <c r="K9498" s="7" t="str">
        <f t="shared" ca="1" si="592"/>
        <v>LOSE</v>
      </c>
      <c r="L9498" s="8">
        <f t="shared" ca="1" si="593"/>
        <v>-1</v>
      </c>
      <c r="M9498" s="8">
        <f t="shared" ca="1" si="595"/>
        <v>-603</v>
      </c>
      <c r="N9498" s="32">
        <f ca="1">SUM(L$4:L9498)/I9498</f>
        <v>-6.350710900473934E-2</v>
      </c>
      <c r="O9498" s="46">
        <f ca="1">_xlfn.VAR.P(L$4:L9498)</f>
        <v>32.836725140944722</v>
      </c>
      <c r="P9498" s="33">
        <f ca="1">COUNTIF(K$4:K9498, "WIN")/I9498</f>
        <v>2.6013691416535017E-2</v>
      </c>
    </row>
    <row r="9499" spans="9:16" x14ac:dyDescent="0.25">
      <c r="I9499" s="5">
        <v>9496</v>
      </c>
      <c r="J9499" s="8">
        <f t="shared" ca="1" si="594"/>
        <v>31</v>
      </c>
      <c r="K9499" s="7" t="str">
        <f t="shared" ca="1" si="592"/>
        <v>LOSE</v>
      </c>
      <c r="L9499" s="8">
        <f t="shared" ca="1" si="593"/>
        <v>-1</v>
      </c>
      <c r="M9499" s="8">
        <f t="shared" ca="1" si="595"/>
        <v>-604</v>
      </c>
      <c r="N9499" s="32">
        <f ca="1">SUM(L$4:L9499)/I9499</f>
        <v>-6.3605728727885419E-2</v>
      </c>
      <c r="O9499" s="46">
        <f ca="1">_xlfn.VAR.P(L$4:L9499)</f>
        <v>32.833359534524888</v>
      </c>
      <c r="P9499" s="33">
        <f ca="1">COUNTIF(K$4:K9499, "WIN")/I9499</f>
        <v>2.6010951979780962E-2</v>
      </c>
    </row>
    <row r="9500" spans="9:16" x14ac:dyDescent="0.25">
      <c r="I9500" s="5">
        <v>9497</v>
      </c>
      <c r="J9500" s="8">
        <f t="shared" ca="1" si="594"/>
        <v>24</v>
      </c>
      <c r="K9500" s="7" t="str">
        <f t="shared" ca="1" si="592"/>
        <v>LOSE</v>
      </c>
      <c r="L9500" s="8">
        <f t="shared" ca="1" si="593"/>
        <v>-1</v>
      </c>
      <c r="M9500" s="8">
        <f t="shared" ca="1" si="595"/>
        <v>-605</v>
      </c>
      <c r="N9500" s="32">
        <f ca="1">SUM(L$4:L9500)/I9500</f>
        <v>-6.3704327682426024E-2</v>
      </c>
      <c r="O9500" s="46">
        <f ca="1">_xlfn.VAR.P(L$4:L9500)</f>
        <v>32.829994617432043</v>
      </c>
      <c r="P9500" s="33">
        <f ca="1">COUNTIF(K$4:K9500, "WIN")/I9500</f>
        <v>2.6008213119932611E-2</v>
      </c>
    </row>
    <row r="9501" spans="9:16" x14ac:dyDescent="0.25">
      <c r="I9501" s="5">
        <v>9498</v>
      </c>
      <c r="J9501" s="8">
        <f t="shared" ca="1" si="594"/>
        <v>31</v>
      </c>
      <c r="K9501" s="7" t="str">
        <f t="shared" ca="1" si="592"/>
        <v>LOSE</v>
      </c>
      <c r="L9501" s="8">
        <f t="shared" ca="1" si="593"/>
        <v>-1</v>
      </c>
      <c r="M9501" s="8">
        <f t="shared" ca="1" si="595"/>
        <v>-606</v>
      </c>
      <c r="N9501" s="32">
        <f ca="1">SUM(L$4:L9501)/I9501</f>
        <v>-6.3802905874921031E-2</v>
      </c>
      <c r="O9501" s="46">
        <f ca="1">_xlfn.VAR.P(L$4:L9501)</f>
        <v>32.8266303894546</v>
      </c>
      <c r="P9501" s="33">
        <f ca="1">COUNTIF(K$4:K9501, "WIN")/I9501</f>
        <v>2.6005474836807749E-2</v>
      </c>
    </row>
    <row r="9502" spans="9:16" x14ac:dyDescent="0.25">
      <c r="I9502" s="5">
        <v>9499</v>
      </c>
      <c r="J9502" s="8">
        <f t="shared" ca="1" si="594"/>
        <v>31</v>
      </c>
      <c r="K9502" s="7" t="str">
        <f t="shared" ca="1" si="592"/>
        <v>LOSE</v>
      </c>
      <c r="L9502" s="8">
        <f t="shared" ca="1" si="593"/>
        <v>-1</v>
      </c>
      <c r="M9502" s="8">
        <f t="shared" ca="1" si="595"/>
        <v>-607</v>
      </c>
      <c r="N9502" s="32">
        <f ca="1">SUM(L$4:L9502)/I9502</f>
        <v>-6.3901463311927573E-2</v>
      </c>
      <c r="O9502" s="46">
        <f ca="1">_xlfn.VAR.P(L$4:L9502)</f>
        <v>32.82326685038106</v>
      </c>
      <c r="P9502" s="33">
        <f ca="1">COUNTIF(K$4:K9502, "WIN")/I9502</f>
        <v>2.6002737130224236E-2</v>
      </c>
    </row>
    <row r="9503" spans="9:16" x14ac:dyDescent="0.25">
      <c r="I9503" s="5">
        <v>9500</v>
      </c>
      <c r="J9503" s="8">
        <f t="shared" ca="1" si="594"/>
        <v>34</v>
      </c>
      <c r="K9503" s="7" t="str">
        <f t="shared" ca="1" si="592"/>
        <v>LOSE</v>
      </c>
      <c r="L9503" s="8">
        <f t="shared" ca="1" si="593"/>
        <v>-1</v>
      </c>
      <c r="M9503" s="8">
        <f t="shared" ca="1" si="595"/>
        <v>-608</v>
      </c>
      <c r="N9503" s="32">
        <f ca="1">SUM(L$4:L9503)/I9503</f>
        <v>-6.4000000000000001E-2</v>
      </c>
      <c r="O9503" s="46">
        <f ca="1">_xlfn.VAR.P(L$4:L9503)</f>
        <v>32.819904000000001</v>
      </c>
      <c r="P9503" s="33">
        <f ca="1">COUNTIF(K$4:K9503, "WIN")/I9503</f>
        <v>2.5999999999999999E-2</v>
      </c>
    </row>
    <row r="9504" spans="9:16" x14ac:dyDescent="0.25">
      <c r="I9504" s="5">
        <v>9501</v>
      </c>
      <c r="J9504" s="8">
        <f t="shared" ca="1" si="594"/>
        <v>3</v>
      </c>
      <c r="K9504" s="7" t="str">
        <f t="shared" ca="1" si="592"/>
        <v>LOSE</v>
      </c>
      <c r="L9504" s="8">
        <f t="shared" ca="1" si="593"/>
        <v>-1</v>
      </c>
      <c r="M9504" s="8">
        <f t="shared" ca="1" si="595"/>
        <v>-609</v>
      </c>
      <c r="N9504" s="32">
        <f ca="1">SUM(L$4:L9504)/I9504</f>
        <v>-6.4098515945689924E-2</v>
      </c>
      <c r="O9504" s="46">
        <f ca="1">_xlfn.VAR.P(L$4:L9504)</f>
        <v>32.8165418381001</v>
      </c>
      <c r="P9504" s="33">
        <f ca="1">COUNTIF(K$4:K9504, "WIN")/I9504</f>
        <v>2.5997263445953059E-2</v>
      </c>
    </row>
    <row r="9505" spans="9:16" x14ac:dyDescent="0.25">
      <c r="I9505" s="5">
        <v>9502</v>
      </c>
      <c r="J9505" s="8">
        <f t="shared" ca="1" si="594"/>
        <v>11</v>
      </c>
      <c r="K9505" s="7" t="str">
        <f t="shared" ca="1" si="592"/>
        <v>LOSE</v>
      </c>
      <c r="L9505" s="8">
        <f t="shared" ca="1" si="593"/>
        <v>-1</v>
      </c>
      <c r="M9505" s="8">
        <f t="shared" ca="1" si="595"/>
        <v>-610</v>
      </c>
      <c r="N9505" s="32">
        <f ca="1">SUM(L$4:L9505)/I9505</f>
        <v>-6.4197011155546199E-2</v>
      </c>
      <c r="O9505" s="46">
        <f ca="1">_xlfn.VAR.P(L$4:L9505)</f>
        <v>32.813180364470121</v>
      </c>
      <c r="P9505" s="33">
        <f ca="1">COUNTIF(K$4:K9505, "WIN")/I9505</f>
        <v>2.5994527467901495E-2</v>
      </c>
    </row>
    <row r="9506" spans="9:16" x14ac:dyDescent="0.25">
      <c r="I9506" s="5">
        <v>9503</v>
      </c>
      <c r="J9506" s="8">
        <f t="shared" ca="1" si="594"/>
        <v>20</v>
      </c>
      <c r="K9506" s="7" t="str">
        <f t="shared" ca="1" si="592"/>
        <v>LOSE</v>
      </c>
      <c r="L9506" s="8">
        <f t="shared" ca="1" si="593"/>
        <v>-1</v>
      </c>
      <c r="M9506" s="8">
        <f t="shared" ca="1" si="595"/>
        <v>-611</v>
      </c>
      <c r="N9506" s="32">
        <f ca="1">SUM(L$4:L9506)/I9506</f>
        <v>-6.429548563611491E-2</v>
      </c>
      <c r="O9506" s="46">
        <f ca="1">_xlfn.VAR.P(L$4:L9506)</f>
        <v>32.80981957889891</v>
      </c>
      <c r="P9506" s="33">
        <f ca="1">COUNTIF(K$4:K9506, "WIN")/I9506</f>
        <v>2.5991792065663474E-2</v>
      </c>
    </row>
    <row r="9507" spans="9:16" x14ac:dyDescent="0.25">
      <c r="I9507" s="5">
        <v>9504</v>
      </c>
      <c r="J9507" s="8">
        <f t="shared" ca="1" si="594"/>
        <v>4</v>
      </c>
      <c r="K9507" s="7" t="str">
        <f t="shared" ca="1" si="592"/>
        <v>LOSE</v>
      </c>
      <c r="L9507" s="8">
        <f t="shared" ca="1" si="593"/>
        <v>-1</v>
      </c>
      <c r="M9507" s="8">
        <f t="shared" ca="1" si="595"/>
        <v>-612</v>
      </c>
      <c r="N9507" s="32">
        <f ca="1">SUM(L$4:L9507)/I9507</f>
        <v>-6.4393939393939392E-2</v>
      </c>
      <c r="O9507" s="46">
        <f ca="1">_xlfn.VAR.P(L$4:L9507)</f>
        <v>32.806459481175388</v>
      </c>
      <c r="P9507" s="33">
        <f ca="1">COUNTIF(K$4:K9507, "WIN")/I9507</f>
        <v>2.5989057239057239E-2</v>
      </c>
    </row>
    <row r="9508" spans="9:16" x14ac:dyDescent="0.25">
      <c r="I9508" s="5">
        <v>9505</v>
      </c>
      <c r="J9508" s="8">
        <f t="shared" ca="1" si="594"/>
        <v>31</v>
      </c>
      <c r="K9508" s="7" t="str">
        <f t="shared" ca="1" si="592"/>
        <v>LOSE</v>
      </c>
      <c r="L9508" s="8">
        <f t="shared" ca="1" si="593"/>
        <v>-1</v>
      </c>
      <c r="M9508" s="8">
        <f t="shared" ca="1" si="595"/>
        <v>-613</v>
      </c>
      <c r="N9508" s="32">
        <f ca="1">SUM(L$4:L9508)/I9508</f>
        <v>-6.4492372435560233E-2</v>
      </c>
      <c r="O9508" s="46">
        <f ca="1">_xlfn.VAR.P(L$4:L9508)</f>
        <v>32.803100071088586</v>
      </c>
      <c r="P9508" s="33">
        <f ca="1">COUNTIF(K$4:K9508, "WIN")/I9508</f>
        <v>2.5986322987901104E-2</v>
      </c>
    </row>
    <row r="9509" spans="9:16" x14ac:dyDescent="0.25">
      <c r="I9509" s="5">
        <v>9506</v>
      </c>
      <c r="J9509" s="8">
        <f t="shared" ca="1" si="594"/>
        <v>11</v>
      </c>
      <c r="K9509" s="7" t="str">
        <f t="shared" ca="1" si="592"/>
        <v>LOSE</v>
      </c>
      <c r="L9509" s="8">
        <f t="shared" ca="1" si="593"/>
        <v>-1</v>
      </c>
      <c r="M9509" s="8">
        <f t="shared" ca="1" si="595"/>
        <v>-614</v>
      </c>
      <c r="N9509" s="32">
        <f ca="1">SUM(L$4:L9509)/I9509</f>
        <v>-6.4590784767515258E-2</v>
      </c>
      <c r="O9509" s="46">
        <f ca="1">_xlfn.VAR.P(L$4:L9509)</f>
        <v>32.799741348427595</v>
      </c>
      <c r="P9509" s="33">
        <f ca="1">COUNTIF(K$4:K9509, "WIN")/I9509</f>
        <v>2.5983589312013465E-2</v>
      </c>
    </row>
    <row r="9510" spans="9:16" x14ac:dyDescent="0.25">
      <c r="I9510" s="5">
        <v>9507</v>
      </c>
      <c r="J9510" s="8">
        <f t="shared" ca="1" si="594"/>
        <v>20</v>
      </c>
      <c r="K9510" s="7" t="str">
        <f t="shared" ca="1" si="592"/>
        <v>LOSE</v>
      </c>
      <c r="L9510" s="8">
        <f t="shared" ca="1" si="593"/>
        <v>-1</v>
      </c>
      <c r="M9510" s="8">
        <f t="shared" ca="1" si="595"/>
        <v>-615</v>
      </c>
      <c r="N9510" s="32">
        <f ca="1">SUM(L$4:L9510)/I9510</f>
        <v>-6.4689176396339546E-2</v>
      </c>
      <c r="O9510" s="46">
        <f ca="1">_xlfn.VAR.P(L$4:L9510)</f>
        <v>32.796383312981618</v>
      </c>
      <c r="P9510" s="33">
        <f ca="1">COUNTIF(K$4:K9510, "WIN")/I9510</f>
        <v>2.598085621121279E-2</v>
      </c>
    </row>
    <row r="9511" spans="9:16" x14ac:dyDescent="0.25">
      <c r="I9511" s="5">
        <v>9508</v>
      </c>
      <c r="J9511" s="8">
        <f t="shared" ca="1" si="594"/>
        <v>0</v>
      </c>
      <c r="K9511" s="7" t="str">
        <f t="shared" ca="1" si="592"/>
        <v>LOSE</v>
      </c>
      <c r="L9511" s="8">
        <f t="shared" ca="1" si="593"/>
        <v>-1</v>
      </c>
      <c r="M9511" s="8">
        <f t="shared" ca="1" si="595"/>
        <v>-616</v>
      </c>
      <c r="N9511" s="32">
        <f ca="1">SUM(L$4:L9511)/I9511</f>
        <v>-6.4787547328565412E-2</v>
      </c>
      <c r="O9511" s="46">
        <f ca="1">_xlfn.VAR.P(L$4:L9511)</f>
        <v>32.793025964539922</v>
      </c>
      <c r="P9511" s="33">
        <f ca="1">COUNTIF(K$4:K9511, "WIN")/I9511</f>
        <v>2.5978123685317628E-2</v>
      </c>
    </row>
    <row r="9512" spans="9:16" x14ac:dyDescent="0.25">
      <c r="I9512" s="5">
        <v>9509</v>
      </c>
      <c r="J9512" s="8">
        <f t="shared" ca="1" si="594"/>
        <v>28</v>
      </c>
      <c r="K9512" s="7" t="str">
        <f t="shared" ca="1" si="592"/>
        <v>LOSE</v>
      </c>
      <c r="L9512" s="8">
        <f t="shared" ca="1" si="593"/>
        <v>-1</v>
      </c>
      <c r="M9512" s="8">
        <f t="shared" ca="1" si="595"/>
        <v>-617</v>
      </c>
      <c r="N9512" s="32">
        <f ca="1">SUM(L$4:L9512)/I9512</f>
        <v>-6.4885897570722467E-2</v>
      </c>
      <c r="O9512" s="46">
        <f ca="1">_xlfn.VAR.P(L$4:L9512)</f>
        <v>32.78966930289188</v>
      </c>
      <c r="P9512" s="33">
        <f ca="1">COUNTIF(K$4:K9512, "WIN")/I9512</f>
        <v>2.5975391734146598E-2</v>
      </c>
    </row>
    <row r="9513" spans="9:16" x14ac:dyDescent="0.25">
      <c r="I9513" s="5">
        <v>9510</v>
      </c>
      <c r="J9513" s="8">
        <f t="shared" ca="1" si="594"/>
        <v>32</v>
      </c>
      <c r="K9513" s="7" t="str">
        <f t="shared" ca="1" si="592"/>
        <v>LOSE</v>
      </c>
      <c r="L9513" s="8">
        <f t="shared" ca="1" si="593"/>
        <v>-1</v>
      </c>
      <c r="M9513" s="8">
        <f t="shared" ca="1" si="595"/>
        <v>-618</v>
      </c>
      <c r="N9513" s="32">
        <f ca="1">SUM(L$4:L9513)/I9513</f>
        <v>-6.4984227129337546E-2</v>
      </c>
      <c r="O9513" s="46">
        <f ca="1">_xlfn.VAR.P(L$4:L9513)</f>
        <v>32.786313327826925</v>
      </c>
      <c r="P9513" s="33">
        <f ca="1">COUNTIF(K$4:K9513, "WIN")/I9513</f>
        <v>2.5972660357518402E-2</v>
      </c>
    </row>
    <row r="9514" spans="9:16" x14ac:dyDescent="0.25">
      <c r="I9514" s="5">
        <v>9511</v>
      </c>
      <c r="J9514" s="8">
        <f t="shared" ca="1" si="594"/>
        <v>16</v>
      </c>
      <c r="K9514" s="7" t="str">
        <f t="shared" ca="1" si="592"/>
        <v>LOSE</v>
      </c>
      <c r="L9514" s="8">
        <f t="shared" ca="1" si="593"/>
        <v>-1</v>
      </c>
      <c r="M9514" s="8">
        <f t="shared" ca="1" si="595"/>
        <v>-619</v>
      </c>
      <c r="N9514" s="32">
        <f ca="1">SUM(L$4:L9514)/I9514</f>
        <v>-6.5082536010934708E-2</v>
      </c>
      <c r="O9514" s="46">
        <f ca="1">_xlfn.VAR.P(L$4:L9514)</f>
        <v>32.782958039134606</v>
      </c>
      <c r="P9514" s="33">
        <f ca="1">COUNTIF(K$4:K9514, "WIN")/I9514</f>
        <v>2.5969929555251813E-2</v>
      </c>
    </row>
    <row r="9515" spans="9:16" x14ac:dyDescent="0.25">
      <c r="I9515" s="5">
        <v>9512</v>
      </c>
      <c r="J9515" s="8">
        <f t="shared" ca="1" si="594"/>
        <v>17</v>
      </c>
      <c r="K9515" s="7" t="str">
        <f t="shared" ca="1" si="592"/>
        <v>LOSE</v>
      </c>
      <c r="L9515" s="8">
        <f t="shared" ca="1" si="593"/>
        <v>-1</v>
      </c>
      <c r="M9515" s="8">
        <f t="shared" ca="1" si="595"/>
        <v>-620</v>
      </c>
      <c r="N9515" s="32">
        <f ca="1">SUM(L$4:L9515)/I9515</f>
        <v>-6.5180824222035319E-2</v>
      </c>
      <c r="O9515" s="46">
        <f ca="1">_xlfn.VAR.P(L$4:L9515)</f>
        <v>32.779603436604532</v>
      </c>
      <c r="P9515" s="33">
        <f ca="1">COUNTIF(K$4:K9515, "WIN")/I9515</f>
        <v>2.5967199327165687E-2</v>
      </c>
    </row>
    <row r="9516" spans="9:16" x14ac:dyDescent="0.25">
      <c r="I9516" s="5">
        <v>9513</v>
      </c>
      <c r="J9516" s="8">
        <f t="shared" ca="1" si="594"/>
        <v>14</v>
      </c>
      <c r="K9516" s="7" t="str">
        <f t="shared" ca="1" si="592"/>
        <v>LOSE</v>
      </c>
      <c r="L9516" s="8">
        <f t="shared" ca="1" si="593"/>
        <v>-1</v>
      </c>
      <c r="M9516" s="8">
        <f t="shared" ca="1" si="595"/>
        <v>-621</v>
      </c>
      <c r="N9516" s="32">
        <f ca="1">SUM(L$4:L9516)/I9516</f>
        <v>-6.5279091769157999E-2</v>
      </c>
      <c r="O9516" s="46">
        <f ca="1">_xlfn.VAR.P(L$4:L9516)</f>
        <v>32.776249520026425</v>
      </c>
      <c r="P9516" s="33">
        <f ca="1">COUNTIF(K$4:K9516, "WIN")/I9516</f>
        <v>2.5964469673078944E-2</v>
      </c>
    </row>
    <row r="9517" spans="9:16" x14ac:dyDescent="0.25">
      <c r="I9517" s="5">
        <v>9514</v>
      </c>
      <c r="J9517" s="8">
        <f t="shared" ca="1" si="594"/>
        <v>28</v>
      </c>
      <c r="K9517" s="7" t="str">
        <f t="shared" ca="1" si="592"/>
        <v>LOSE</v>
      </c>
      <c r="L9517" s="8">
        <f t="shared" ca="1" si="593"/>
        <v>-1</v>
      </c>
      <c r="M9517" s="8">
        <f t="shared" ca="1" si="595"/>
        <v>-622</v>
      </c>
      <c r="N9517" s="32">
        <f ca="1">SUM(L$4:L9517)/I9517</f>
        <v>-6.537733865881859E-2</v>
      </c>
      <c r="O9517" s="46">
        <f ca="1">_xlfn.VAR.P(L$4:L9517)</f>
        <v>32.772896289190058</v>
      </c>
      <c r="P9517" s="33">
        <f ca="1">COUNTIF(K$4:K9517, "WIN")/I9517</f>
        <v>2.5961740592810596E-2</v>
      </c>
    </row>
    <row r="9518" spans="9:16" x14ac:dyDescent="0.25">
      <c r="I9518" s="5">
        <v>9515</v>
      </c>
      <c r="J9518" s="8">
        <f t="shared" ca="1" si="594"/>
        <v>15</v>
      </c>
      <c r="K9518" s="7" t="str">
        <f t="shared" ca="1" si="592"/>
        <v>LOSE</v>
      </c>
      <c r="L9518" s="8">
        <f t="shared" ca="1" si="593"/>
        <v>-1</v>
      </c>
      <c r="M9518" s="8">
        <f t="shared" ca="1" si="595"/>
        <v>-623</v>
      </c>
      <c r="N9518" s="32">
        <f ca="1">SUM(L$4:L9518)/I9518</f>
        <v>-6.5475564897530217E-2</v>
      </c>
      <c r="O9518" s="46">
        <f ca="1">_xlfn.VAR.P(L$4:L9518)</f>
        <v>32.769543743885322</v>
      </c>
      <c r="P9518" s="33">
        <f ca="1">COUNTIF(K$4:K9518, "WIN")/I9518</f>
        <v>2.5959012086179716E-2</v>
      </c>
    </row>
    <row r="9519" spans="9:16" x14ac:dyDescent="0.25">
      <c r="I9519" s="5">
        <v>9516</v>
      </c>
      <c r="J9519" s="8">
        <f t="shared" ca="1" si="594"/>
        <v>25</v>
      </c>
      <c r="K9519" s="7" t="str">
        <f t="shared" ca="1" si="592"/>
        <v>LOSE</v>
      </c>
      <c r="L9519" s="8">
        <f t="shared" ca="1" si="593"/>
        <v>-1</v>
      </c>
      <c r="M9519" s="8">
        <f t="shared" ca="1" si="595"/>
        <v>-624</v>
      </c>
      <c r="N9519" s="32">
        <f ca="1">SUM(L$4:L9519)/I9519</f>
        <v>-6.5573770491803282E-2</v>
      </c>
      <c r="O9519" s="46">
        <f ca="1">_xlfn.VAR.P(L$4:L9519)</f>
        <v>32.766191883902174</v>
      </c>
      <c r="P9519" s="33">
        <f ca="1">COUNTIF(K$4:K9519, "WIN")/I9519</f>
        <v>2.5956284153005466E-2</v>
      </c>
    </row>
    <row r="9520" spans="9:16" x14ac:dyDescent="0.25">
      <c r="I9520" s="5">
        <v>9517</v>
      </c>
      <c r="J9520" s="8">
        <f t="shared" ca="1" si="594"/>
        <v>36</v>
      </c>
      <c r="K9520" s="7" t="str">
        <f t="shared" ca="1" si="592"/>
        <v>LOSE</v>
      </c>
      <c r="L9520" s="8">
        <f t="shared" ca="1" si="593"/>
        <v>-1</v>
      </c>
      <c r="M9520" s="8">
        <f t="shared" ca="1" si="595"/>
        <v>-625</v>
      </c>
      <c r="N9520" s="32">
        <f ca="1">SUM(L$4:L9520)/I9520</f>
        <v>-6.5671955448145428E-2</v>
      </c>
      <c r="O9520" s="46">
        <f ca="1">_xlfn.VAR.P(L$4:L9520)</f>
        <v>32.762840709030669</v>
      </c>
      <c r="P9520" s="33">
        <f ca="1">COUNTIF(K$4:K9520, "WIN")/I9520</f>
        <v>2.5953556793107072E-2</v>
      </c>
    </row>
    <row r="9521" spans="9:16" x14ac:dyDescent="0.25">
      <c r="I9521" s="5">
        <v>9518</v>
      </c>
      <c r="J9521" s="8">
        <f t="shared" ca="1" si="594"/>
        <v>12</v>
      </c>
      <c r="K9521" s="7" t="str">
        <f t="shared" ca="1" si="592"/>
        <v>LOSE</v>
      </c>
      <c r="L9521" s="8">
        <f t="shared" ca="1" si="593"/>
        <v>-1</v>
      </c>
      <c r="M9521" s="8">
        <f t="shared" ca="1" si="595"/>
        <v>-626</v>
      </c>
      <c r="N9521" s="32">
        <f ca="1">SUM(L$4:L9521)/I9521</f>
        <v>-6.5770119773061561E-2</v>
      </c>
      <c r="O9521" s="46">
        <f ca="1">_xlfn.VAR.P(L$4:L9521)</f>
        <v>32.759490219060943</v>
      </c>
      <c r="P9521" s="33">
        <f ca="1">COUNTIF(K$4:K9521, "WIN")/I9521</f>
        <v>2.5950830006303844E-2</v>
      </c>
    </row>
    <row r="9522" spans="9:16" x14ac:dyDescent="0.25">
      <c r="I9522" s="5">
        <v>9519</v>
      </c>
      <c r="J9522" s="8">
        <f t="shared" ca="1" si="594"/>
        <v>27</v>
      </c>
      <c r="K9522" s="7" t="str">
        <f t="shared" ca="1" si="592"/>
        <v>LOSE</v>
      </c>
      <c r="L9522" s="8">
        <f t="shared" ca="1" si="593"/>
        <v>-1</v>
      </c>
      <c r="M9522" s="8">
        <f t="shared" ca="1" si="595"/>
        <v>-627</v>
      </c>
      <c r="N9522" s="32">
        <f ca="1">SUM(L$4:L9522)/I9522</f>
        <v>-6.5868263473053898E-2</v>
      </c>
      <c r="O9522" s="46">
        <f ca="1">_xlfn.VAR.P(L$4:L9522)</f>
        <v>32.756140413783214</v>
      </c>
      <c r="P9522" s="33">
        <f ca="1">COUNTIF(K$4:K9522, "WIN")/I9522</f>
        <v>2.5948103792415168E-2</v>
      </c>
    </row>
    <row r="9523" spans="9:16" x14ac:dyDescent="0.25">
      <c r="I9523" s="5">
        <v>9520</v>
      </c>
      <c r="J9523" s="8">
        <f t="shared" ca="1" si="594"/>
        <v>20</v>
      </c>
      <c r="K9523" s="7" t="str">
        <f t="shared" ca="1" si="592"/>
        <v>LOSE</v>
      </c>
      <c r="L9523" s="8">
        <f t="shared" ca="1" si="593"/>
        <v>-1</v>
      </c>
      <c r="M9523" s="8">
        <f t="shared" ca="1" si="595"/>
        <v>-628</v>
      </c>
      <c r="N9523" s="32">
        <f ca="1">SUM(L$4:L9523)/I9523</f>
        <v>-6.596638655462185E-2</v>
      </c>
      <c r="O9523" s="46">
        <f ca="1">_xlfn.VAR.P(L$4:L9523)</f>
        <v>32.75279129298778</v>
      </c>
      <c r="P9523" s="33">
        <f ca="1">COUNTIF(K$4:K9523, "WIN")/I9523</f>
        <v>2.5945378151260506E-2</v>
      </c>
    </row>
    <row r="9524" spans="9:16" x14ac:dyDescent="0.25">
      <c r="I9524" s="5">
        <v>9521</v>
      </c>
      <c r="J9524" s="8">
        <f t="shared" ca="1" si="594"/>
        <v>10</v>
      </c>
      <c r="K9524" s="7" t="str">
        <f t="shared" ca="1" si="592"/>
        <v>LOSE</v>
      </c>
      <c r="L9524" s="8">
        <f t="shared" ca="1" si="593"/>
        <v>-1</v>
      </c>
      <c r="M9524" s="8">
        <f t="shared" ca="1" si="595"/>
        <v>-629</v>
      </c>
      <c r="N9524" s="32">
        <f ca="1">SUM(L$4:L9524)/I9524</f>
        <v>-6.6064489024262152E-2</v>
      </c>
      <c r="O9524" s="46">
        <f ca="1">_xlfn.VAR.P(L$4:L9524)</f>
        <v>32.749442856465052</v>
      </c>
      <c r="P9524" s="33">
        <f ca="1">COUNTIF(K$4:K9524, "WIN")/I9524</f>
        <v>2.5942653082659386E-2</v>
      </c>
    </row>
    <row r="9525" spans="9:16" x14ac:dyDescent="0.25">
      <c r="I9525" s="5">
        <v>9522</v>
      </c>
      <c r="J9525" s="8">
        <f t="shared" ca="1" si="594"/>
        <v>33</v>
      </c>
      <c r="K9525" s="7" t="str">
        <f t="shared" ca="1" si="592"/>
        <v>LOSE</v>
      </c>
      <c r="L9525" s="8">
        <f t="shared" ca="1" si="593"/>
        <v>-1</v>
      </c>
      <c r="M9525" s="8">
        <f t="shared" ca="1" si="595"/>
        <v>-630</v>
      </c>
      <c r="N9525" s="32">
        <f ca="1">SUM(L$4:L9525)/I9525</f>
        <v>-6.6162570888468802E-2</v>
      </c>
      <c r="O9525" s="46">
        <f ca="1">_xlfn.VAR.P(L$4:L9525)</f>
        <v>32.746095104005491</v>
      </c>
      <c r="P9525" s="33">
        <f ca="1">COUNTIF(K$4:K9525, "WIN")/I9525</f>
        <v>2.5939928586431422E-2</v>
      </c>
    </row>
    <row r="9526" spans="9:16" x14ac:dyDescent="0.25">
      <c r="I9526" s="5">
        <v>9523</v>
      </c>
      <c r="J9526" s="8">
        <f t="shared" ca="1" si="594"/>
        <v>11</v>
      </c>
      <c r="K9526" s="7" t="str">
        <f t="shared" ca="1" si="592"/>
        <v>LOSE</v>
      </c>
      <c r="L9526" s="8">
        <f t="shared" ca="1" si="593"/>
        <v>-1</v>
      </c>
      <c r="M9526" s="8">
        <f t="shared" ca="1" si="595"/>
        <v>-631</v>
      </c>
      <c r="N9526" s="32">
        <f ca="1">SUM(L$4:L9526)/I9526</f>
        <v>-6.6260632153733068E-2</v>
      </c>
      <c r="O9526" s="46">
        <f ca="1">_xlfn.VAR.P(L$4:L9526)</f>
        <v>32.742748035399664</v>
      </c>
      <c r="P9526" s="33">
        <f ca="1">COUNTIF(K$4:K9526, "WIN")/I9526</f>
        <v>2.5937204662396303E-2</v>
      </c>
    </row>
    <row r="9527" spans="9:16" x14ac:dyDescent="0.25">
      <c r="I9527" s="5">
        <v>9524</v>
      </c>
      <c r="J9527" s="8">
        <f t="shared" ca="1" si="594"/>
        <v>19</v>
      </c>
      <c r="K9527" s="7" t="str">
        <f t="shared" ca="1" si="592"/>
        <v>LOSE</v>
      </c>
      <c r="L9527" s="8">
        <f t="shared" ca="1" si="593"/>
        <v>-1</v>
      </c>
      <c r="M9527" s="8">
        <f t="shared" ca="1" si="595"/>
        <v>-632</v>
      </c>
      <c r="N9527" s="32">
        <f ca="1">SUM(L$4:L9527)/I9527</f>
        <v>-6.6358672826543466E-2</v>
      </c>
      <c r="O9527" s="46">
        <f ca="1">_xlfn.VAR.P(L$4:L9527)</f>
        <v>32.739401650438225</v>
      </c>
      <c r="P9527" s="33">
        <f ca="1">COUNTIF(K$4:K9527, "WIN")/I9527</f>
        <v>2.5934481310373791E-2</v>
      </c>
    </row>
    <row r="9528" spans="9:16" x14ac:dyDescent="0.25">
      <c r="I9528" s="5">
        <v>9525</v>
      </c>
      <c r="J9528" s="8">
        <f t="shared" ca="1" si="594"/>
        <v>13</v>
      </c>
      <c r="K9528" s="7" t="str">
        <f t="shared" ca="1" si="592"/>
        <v>LOSE</v>
      </c>
      <c r="L9528" s="8">
        <f t="shared" ca="1" si="593"/>
        <v>-1</v>
      </c>
      <c r="M9528" s="8">
        <f t="shared" ca="1" si="595"/>
        <v>-633</v>
      </c>
      <c r="N9528" s="32">
        <f ca="1">SUM(L$4:L9528)/I9528</f>
        <v>-6.6456692913385823E-2</v>
      </c>
      <c r="O9528" s="46">
        <f ca="1">_xlfn.VAR.P(L$4:L9528)</f>
        <v>32.736055948911897</v>
      </c>
      <c r="P9528" s="33">
        <f ca="1">COUNTIF(K$4:K9528, "WIN")/I9528</f>
        <v>2.5931758530183726E-2</v>
      </c>
    </row>
    <row r="9529" spans="9:16" x14ac:dyDescent="0.25">
      <c r="I9529" s="5">
        <v>9526</v>
      </c>
      <c r="J9529" s="8">
        <f t="shared" ca="1" si="594"/>
        <v>15</v>
      </c>
      <c r="K9529" s="7" t="str">
        <f t="shared" ca="1" si="592"/>
        <v>LOSE</v>
      </c>
      <c r="L9529" s="8">
        <f t="shared" ca="1" si="593"/>
        <v>-1</v>
      </c>
      <c r="M9529" s="8">
        <f t="shared" ca="1" si="595"/>
        <v>-634</v>
      </c>
      <c r="N9529" s="32">
        <f ca="1">SUM(L$4:L9529)/I9529</f>
        <v>-6.6554692420743231E-2</v>
      </c>
      <c r="O9529" s="46">
        <f ca="1">_xlfn.VAR.P(L$4:L9529)</f>
        <v>32.73271093061151</v>
      </c>
      <c r="P9529" s="33">
        <f ca="1">COUNTIF(K$4:K9529, "WIN")/I9529</f>
        <v>2.5929036321646021E-2</v>
      </c>
    </row>
    <row r="9530" spans="9:16" x14ac:dyDescent="0.25">
      <c r="I9530" s="5">
        <v>9527</v>
      </c>
      <c r="J9530" s="8">
        <f t="shared" ca="1" si="594"/>
        <v>12</v>
      </c>
      <c r="K9530" s="7" t="str">
        <f t="shared" ca="1" si="592"/>
        <v>LOSE</v>
      </c>
      <c r="L9530" s="8">
        <f t="shared" ca="1" si="593"/>
        <v>-1</v>
      </c>
      <c r="M9530" s="8">
        <f t="shared" ca="1" si="595"/>
        <v>-635</v>
      </c>
      <c r="N9530" s="32">
        <f ca="1">SUM(L$4:L9530)/I9530</f>
        <v>-6.6652671355096046E-2</v>
      </c>
      <c r="O9530" s="46">
        <f ca="1">_xlfn.VAR.P(L$4:L9530)</f>
        <v>32.729366595327967</v>
      </c>
      <c r="P9530" s="33">
        <f ca="1">COUNTIF(K$4:K9530, "WIN")/I9530</f>
        <v>2.5926314684580665E-2</v>
      </c>
    </row>
    <row r="9531" spans="9:16" x14ac:dyDescent="0.25">
      <c r="I9531" s="5">
        <v>9528</v>
      </c>
      <c r="J9531" s="8">
        <f t="shared" ca="1" si="594"/>
        <v>7</v>
      </c>
      <c r="K9531" s="7" t="str">
        <f t="shared" ca="1" si="592"/>
        <v>WIN</v>
      </c>
      <c r="L9531" s="8">
        <f t="shared" ca="1" si="593"/>
        <v>35</v>
      </c>
      <c r="M9531" s="8">
        <f t="shared" ca="1" si="595"/>
        <v>-600</v>
      </c>
      <c r="N9531" s="32">
        <f ca="1">SUM(L$4:L9531)/I9531</f>
        <v>-6.2972292191435769E-2</v>
      </c>
      <c r="O9531" s="46">
        <f ca="1">_xlfn.VAR.P(L$4:L9531)</f>
        <v>32.854976555907342</v>
      </c>
      <c r="P9531" s="33">
        <f ca="1">COUNTIF(K$4:K9531, "WIN")/I9531</f>
        <v>2.6028547439126783E-2</v>
      </c>
    </row>
    <row r="9532" spans="9:16" x14ac:dyDescent="0.25">
      <c r="I9532" s="5">
        <v>9529</v>
      </c>
      <c r="J9532" s="8">
        <f t="shared" ca="1" si="594"/>
        <v>12</v>
      </c>
      <c r="K9532" s="7" t="str">
        <f t="shared" ca="1" si="592"/>
        <v>LOSE</v>
      </c>
      <c r="L9532" s="8">
        <f t="shared" ca="1" si="593"/>
        <v>-1</v>
      </c>
      <c r="M9532" s="8">
        <f t="shared" ca="1" si="595"/>
        <v>-601</v>
      </c>
      <c r="N9532" s="32">
        <f ca="1">SUM(L$4:L9532)/I9532</f>
        <v>-6.3070626508552843E-2</v>
      </c>
      <c r="O9532" s="46">
        <f ca="1">_xlfn.VAR.P(L$4:L9532)</f>
        <v>32.85162079478102</v>
      </c>
      <c r="P9532" s="33">
        <f ca="1">COUNTIF(K$4:K9532, "WIN")/I9532</f>
        <v>2.6025815930317976E-2</v>
      </c>
    </row>
    <row r="9533" spans="9:16" x14ac:dyDescent="0.25">
      <c r="I9533" s="5">
        <v>9530</v>
      </c>
      <c r="J9533" s="8">
        <f t="shared" ca="1" si="594"/>
        <v>29</v>
      </c>
      <c r="K9533" s="7" t="str">
        <f t="shared" ca="1" si="592"/>
        <v>LOSE</v>
      </c>
      <c r="L9533" s="8">
        <f t="shared" ca="1" si="593"/>
        <v>-1</v>
      </c>
      <c r="M9533" s="8">
        <f t="shared" ca="1" si="595"/>
        <v>-602</v>
      </c>
      <c r="N9533" s="32">
        <f ca="1">SUM(L$4:L9533)/I9533</f>
        <v>-6.3168940188877226E-2</v>
      </c>
      <c r="O9533" s="46">
        <f ca="1">_xlfn.VAR.P(L$4:L9533)</f>
        <v>32.848265718573586</v>
      </c>
      <c r="P9533" s="33">
        <f ca="1">COUNTIF(K$4:K9533, "WIN")/I9533</f>
        <v>2.602308499475341E-2</v>
      </c>
    </row>
    <row r="9534" spans="9:16" x14ac:dyDescent="0.25">
      <c r="I9534" s="5">
        <v>9531</v>
      </c>
      <c r="J9534" s="8">
        <f t="shared" ca="1" si="594"/>
        <v>4</v>
      </c>
      <c r="K9534" s="7" t="str">
        <f t="shared" ca="1" si="592"/>
        <v>LOSE</v>
      </c>
      <c r="L9534" s="8">
        <f t="shared" ca="1" si="593"/>
        <v>-1</v>
      </c>
      <c r="M9534" s="8">
        <f t="shared" ca="1" si="595"/>
        <v>-603</v>
      </c>
      <c r="N9534" s="32">
        <f ca="1">SUM(L$4:L9534)/I9534</f>
        <v>-6.3267233238904624E-2</v>
      </c>
      <c r="O9534" s="46">
        <f ca="1">_xlfn.VAR.P(L$4:L9534)</f>
        <v>32.844911327075536</v>
      </c>
      <c r="P9534" s="33">
        <f ca="1">COUNTIF(K$4:K9534, "WIN")/I9534</f>
        <v>2.6020354632252649E-2</v>
      </c>
    </row>
    <row r="9535" spans="9:16" x14ac:dyDescent="0.25">
      <c r="I9535" s="5">
        <v>9532</v>
      </c>
      <c r="J9535" s="8">
        <f t="shared" ca="1" si="594"/>
        <v>15</v>
      </c>
      <c r="K9535" s="7" t="str">
        <f t="shared" ca="1" si="592"/>
        <v>LOSE</v>
      </c>
      <c r="L9535" s="8">
        <f t="shared" ca="1" si="593"/>
        <v>-1</v>
      </c>
      <c r="M9535" s="8">
        <f t="shared" ca="1" si="595"/>
        <v>-604</v>
      </c>
      <c r="N9535" s="32">
        <f ca="1">SUM(L$4:L9535)/I9535</f>
        <v>-6.3365505665127997E-2</v>
      </c>
      <c r="O9535" s="46">
        <f ca="1">_xlfn.VAR.P(L$4:L9535)</f>
        <v>32.841557620077452</v>
      </c>
      <c r="P9535" s="33">
        <f ca="1">COUNTIF(K$4:K9535, "WIN")/I9535</f>
        <v>2.6017624842635333E-2</v>
      </c>
    </row>
    <row r="9536" spans="9:16" x14ac:dyDescent="0.25">
      <c r="I9536" s="5">
        <v>9533</v>
      </c>
      <c r="J9536" s="8">
        <f t="shared" ca="1" si="594"/>
        <v>14</v>
      </c>
      <c r="K9536" s="7" t="str">
        <f t="shared" ca="1" si="592"/>
        <v>LOSE</v>
      </c>
      <c r="L9536" s="8">
        <f t="shared" ca="1" si="593"/>
        <v>-1</v>
      </c>
      <c r="M9536" s="8">
        <f t="shared" ca="1" si="595"/>
        <v>-605</v>
      </c>
      <c r="N9536" s="32">
        <f ca="1">SUM(L$4:L9536)/I9536</f>
        <v>-6.3463757474037555E-2</v>
      </c>
      <c r="O9536" s="46">
        <f ca="1">_xlfn.VAR.P(L$4:L9536)</f>
        <v>32.838204597370002</v>
      </c>
      <c r="P9536" s="33">
        <f ca="1">COUNTIF(K$4:K9536, "WIN")/I9536</f>
        <v>2.6014895625721179E-2</v>
      </c>
    </row>
    <row r="9537" spans="9:16" x14ac:dyDescent="0.25">
      <c r="I9537" s="5">
        <v>9534</v>
      </c>
      <c r="J9537" s="8">
        <f t="shared" ca="1" si="594"/>
        <v>21</v>
      </c>
      <c r="K9537" s="7" t="str">
        <f t="shared" ca="1" si="592"/>
        <v>LOSE</v>
      </c>
      <c r="L9537" s="8">
        <f t="shared" ca="1" si="593"/>
        <v>-1</v>
      </c>
      <c r="M9537" s="8">
        <f t="shared" ca="1" si="595"/>
        <v>-606</v>
      </c>
      <c r="N9537" s="32">
        <f ca="1">SUM(L$4:L9537)/I9537</f>
        <v>-6.3561988672120831E-2</v>
      </c>
      <c r="O9537" s="46">
        <f ca="1">_xlfn.VAR.P(L$4:L9537)</f>
        <v>32.834852258743936</v>
      </c>
      <c r="P9537" s="33">
        <f ca="1">COUNTIF(K$4:K9537, "WIN")/I9537</f>
        <v>2.6012166981329975E-2</v>
      </c>
    </row>
    <row r="9538" spans="9:16" x14ac:dyDescent="0.25">
      <c r="I9538" s="5">
        <v>9535</v>
      </c>
      <c r="J9538" s="8">
        <f t="shared" ca="1" si="594"/>
        <v>1</v>
      </c>
      <c r="K9538" s="7" t="str">
        <f t="shared" ca="1" si="592"/>
        <v>LOSE</v>
      </c>
      <c r="L9538" s="8">
        <f t="shared" ca="1" si="593"/>
        <v>-1</v>
      </c>
      <c r="M9538" s="8">
        <f t="shared" ca="1" si="595"/>
        <v>-607</v>
      </c>
      <c r="N9538" s="32">
        <f ca="1">SUM(L$4:L9538)/I9538</f>
        <v>-6.366019926586261E-2</v>
      </c>
      <c r="O9538" s="46">
        <f ca="1">_xlfn.VAR.P(L$4:L9538)</f>
        <v>32.831500603990101</v>
      </c>
      <c r="P9538" s="33">
        <f ca="1">COUNTIF(K$4:K9538, "WIN")/I9538</f>
        <v>2.6009438909281594E-2</v>
      </c>
    </row>
    <row r="9539" spans="9:16" x14ac:dyDescent="0.25">
      <c r="I9539" s="5">
        <v>9536</v>
      </c>
      <c r="J9539" s="8">
        <f t="shared" ca="1" si="594"/>
        <v>35</v>
      </c>
      <c r="K9539" s="7" t="str">
        <f t="shared" ca="1" si="592"/>
        <v>LOSE</v>
      </c>
      <c r="L9539" s="8">
        <f t="shared" ca="1" si="593"/>
        <v>-1</v>
      </c>
      <c r="M9539" s="8">
        <f t="shared" ca="1" si="595"/>
        <v>-608</v>
      </c>
      <c r="N9539" s="32">
        <f ca="1">SUM(L$4:L9539)/I9539</f>
        <v>-6.3758389261744972E-2</v>
      </c>
      <c r="O9539" s="46">
        <f ca="1">_xlfn.VAR.P(L$4:L9539)</f>
        <v>32.828149632899418</v>
      </c>
      <c r="P9539" s="33">
        <f ca="1">COUNTIF(K$4:K9539, "WIN")/I9539</f>
        <v>2.6006711409395974E-2</v>
      </c>
    </row>
    <row r="9540" spans="9:16" x14ac:dyDescent="0.25">
      <c r="I9540" s="5">
        <v>9537</v>
      </c>
      <c r="J9540" s="8">
        <f t="shared" ca="1" si="594"/>
        <v>26</v>
      </c>
      <c r="K9540" s="7" t="str">
        <f t="shared" ref="K9540:K9603" ca="1" si="596">IF($D$7 = $J9540, "WIN", "LOSE")</f>
        <v>LOSE</v>
      </c>
      <c r="L9540" s="8">
        <f t="shared" ref="L9540:L9603" ca="1" si="597">IF($K9540 = "WIN", 35, -1)</f>
        <v>-1</v>
      </c>
      <c r="M9540" s="8">
        <f t="shared" ca="1" si="595"/>
        <v>-609</v>
      </c>
      <c r="N9540" s="32">
        <f ca="1">SUM(L$4:L9540)/I9540</f>
        <v>-6.3856558666247246E-2</v>
      </c>
      <c r="O9540" s="46">
        <f ca="1">_xlfn.VAR.P(L$4:L9540)</f>
        <v>32.824799345262896</v>
      </c>
      <c r="P9540" s="33">
        <f ca="1">COUNTIF(K$4:K9540, "WIN")/I9540</f>
        <v>2.6003984481493131E-2</v>
      </c>
    </row>
    <row r="9541" spans="9:16" x14ac:dyDescent="0.25">
      <c r="I9541" s="5">
        <v>9538</v>
      </c>
      <c r="J9541" s="8">
        <f t="shared" ca="1" si="594"/>
        <v>12</v>
      </c>
      <c r="K9541" s="7" t="str">
        <f t="shared" ca="1" si="596"/>
        <v>LOSE</v>
      </c>
      <c r="L9541" s="8">
        <f t="shared" ca="1" si="597"/>
        <v>-1</v>
      </c>
      <c r="M9541" s="8">
        <f t="shared" ca="1" si="595"/>
        <v>-610</v>
      </c>
      <c r="N9541" s="32">
        <f ca="1">SUM(L$4:L9541)/I9541</f>
        <v>-6.3954707485846085E-2</v>
      </c>
      <c r="O9541" s="46">
        <f ca="1">_xlfn.VAR.P(L$4:L9541)</f>
        <v>32.821449740871635</v>
      </c>
      <c r="P9541" s="33">
        <f ca="1">COUNTIF(K$4:K9541, "WIN")/I9541</f>
        <v>2.6001258125393164E-2</v>
      </c>
    </row>
    <row r="9542" spans="9:16" x14ac:dyDescent="0.25">
      <c r="I9542" s="5">
        <v>9539</v>
      </c>
      <c r="J9542" s="8">
        <f t="shared" ref="J9542:J9605" ca="1" si="598">RANDBETWEEN(0,36)</f>
        <v>2</v>
      </c>
      <c r="K9542" s="7" t="str">
        <f t="shared" ca="1" si="596"/>
        <v>LOSE</v>
      </c>
      <c r="L9542" s="8">
        <f t="shared" ca="1" si="597"/>
        <v>-1</v>
      </c>
      <c r="M9542" s="8">
        <f t="shared" ref="M9542:M9605" ca="1" si="599">M9541+L9542</f>
        <v>-611</v>
      </c>
      <c r="N9542" s="32">
        <f ca="1">SUM(L$4:L9542)/I9542</f>
        <v>-6.4052835727015409E-2</v>
      </c>
      <c r="O9542" s="46">
        <f ca="1">_xlfn.VAR.P(L$4:L9542)</f>
        <v>32.8181008195168</v>
      </c>
      <c r="P9542" s="33">
        <f ca="1">COUNTIF(K$4:K9542, "WIN")/I9542</f>
        <v>2.5998532340916237E-2</v>
      </c>
    </row>
    <row r="9543" spans="9:16" x14ac:dyDescent="0.25">
      <c r="I9543" s="5">
        <v>9540</v>
      </c>
      <c r="J9543" s="8">
        <f t="shared" ca="1" si="598"/>
        <v>17</v>
      </c>
      <c r="K9543" s="7" t="str">
        <f t="shared" ca="1" si="596"/>
        <v>LOSE</v>
      </c>
      <c r="L9543" s="8">
        <f t="shared" ca="1" si="597"/>
        <v>-1</v>
      </c>
      <c r="M9543" s="8">
        <f t="shared" ca="1" si="599"/>
        <v>-612</v>
      </c>
      <c r="N9543" s="32">
        <f ca="1">SUM(L$4:L9543)/I9543</f>
        <v>-6.4150943396226415E-2</v>
      </c>
      <c r="O9543" s="46">
        <f ca="1">_xlfn.VAR.P(L$4:L9543)</f>
        <v>32.814752580989676</v>
      </c>
      <c r="P9543" s="33">
        <f ca="1">COUNTIF(K$4:K9543, "WIN")/I9543</f>
        <v>2.59958071278826E-2</v>
      </c>
    </row>
    <row r="9544" spans="9:16" x14ac:dyDescent="0.25">
      <c r="I9544" s="5">
        <v>9541</v>
      </c>
      <c r="J9544" s="8">
        <f t="shared" ca="1" si="598"/>
        <v>12</v>
      </c>
      <c r="K9544" s="7" t="str">
        <f t="shared" ca="1" si="596"/>
        <v>LOSE</v>
      </c>
      <c r="L9544" s="8">
        <f t="shared" ca="1" si="597"/>
        <v>-1</v>
      </c>
      <c r="M9544" s="8">
        <f t="shared" ca="1" si="599"/>
        <v>-613</v>
      </c>
      <c r="N9544" s="32">
        <f ca="1">SUM(L$4:L9544)/I9544</f>
        <v>-6.4249030499947596E-2</v>
      </c>
      <c r="O9544" s="46">
        <f ca="1">_xlfn.VAR.P(L$4:L9544)</f>
        <v>32.811405025081598</v>
      </c>
      <c r="P9544" s="33">
        <f ca="1">COUNTIF(K$4:K9544, "WIN")/I9544</f>
        <v>2.5993082486112568E-2</v>
      </c>
    </row>
    <row r="9545" spans="9:16" x14ac:dyDescent="0.25">
      <c r="I9545" s="5">
        <v>9542</v>
      </c>
      <c r="J9545" s="8">
        <f t="shared" ca="1" si="598"/>
        <v>16</v>
      </c>
      <c r="K9545" s="7" t="str">
        <f t="shared" ca="1" si="596"/>
        <v>LOSE</v>
      </c>
      <c r="L9545" s="8">
        <f t="shared" ca="1" si="597"/>
        <v>-1</v>
      </c>
      <c r="M9545" s="8">
        <f t="shared" ca="1" si="599"/>
        <v>-614</v>
      </c>
      <c r="N9545" s="32">
        <f ca="1">SUM(L$4:L9545)/I9545</f>
        <v>-6.4347097044644724E-2</v>
      </c>
      <c r="O9545" s="46">
        <f ca="1">_xlfn.VAR.P(L$4:L9545)</f>
        <v>32.808058151584007</v>
      </c>
      <c r="P9545" s="33">
        <f ca="1">COUNTIF(K$4:K9545, "WIN")/I9545</f>
        <v>2.5990358415426535E-2</v>
      </c>
    </row>
    <row r="9546" spans="9:16" x14ac:dyDescent="0.25">
      <c r="I9546" s="5">
        <v>9543</v>
      </c>
      <c r="J9546" s="8">
        <f t="shared" ca="1" si="598"/>
        <v>1</v>
      </c>
      <c r="K9546" s="7" t="str">
        <f t="shared" ca="1" si="596"/>
        <v>LOSE</v>
      </c>
      <c r="L9546" s="8">
        <f t="shared" ca="1" si="597"/>
        <v>-1</v>
      </c>
      <c r="M9546" s="8">
        <f t="shared" ca="1" si="599"/>
        <v>-615</v>
      </c>
      <c r="N9546" s="32">
        <f ca="1">SUM(L$4:L9546)/I9546</f>
        <v>-6.444514303678088E-2</v>
      </c>
      <c r="O9546" s="46">
        <f ca="1">_xlfn.VAR.P(L$4:L9546)</f>
        <v>32.804711960288415</v>
      </c>
      <c r="P9546" s="33">
        <f ca="1">COUNTIF(K$4:K9546, "WIN")/I9546</f>
        <v>2.5987634915644976E-2</v>
      </c>
    </row>
    <row r="9547" spans="9:16" x14ac:dyDescent="0.25">
      <c r="I9547" s="5">
        <v>9544</v>
      </c>
      <c r="J9547" s="8">
        <f t="shared" ca="1" si="598"/>
        <v>28</v>
      </c>
      <c r="K9547" s="7" t="str">
        <f t="shared" ca="1" si="596"/>
        <v>LOSE</v>
      </c>
      <c r="L9547" s="8">
        <f t="shared" ca="1" si="597"/>
        <v>-1</v>
      </c>
      <c r="M9547" s="8">
        <f t="shared" ca="1" si="599"/>
        <v>-616</v>
      </c>
      <c r="N9547" s="32">
        <f ca="1">SUM(L$4:L9547)/I9547</f>
        <v>-6.4543168482816424E-2</v>
      </c>
      <c r="O9547" s="46">
        <f ca="1">_xlfn.VAR.P(L$4:L9547)</f>
        <v>32.801366450986443</v>
      </c>
      <c r="P9547" s="33">
        <f ca="1">COUNTIF(K$4:K9547, "WIN")/I9547</f>
        <v>2.5984911986588432E-2</v>
      </c>
    </row>
    <row r="9548" spans="9:16" x14ac:dyDescent="0.25">
      <c r="I9548" s="5">
        <v>9545</v>
      </c>
      <c r="J9548" s="8">
        <f t="shared" ca="1" si="598"/>
        <v>21</v>
      </c>
      <c r="K9548" s="7" t="str">
        <f t="shared" ca="1" si="596"/>
        <v>LOSE</v>
      </c>
      <c r="L9548" s="8">
        <f t="shared" ca="1" si="597"/>
        <v>-1</v>
      </c>
      <c r="M9548" s="8">
        <f t="shared" ca="1" si="599"/>
        <v>-617</v>
      </c>
      <c r="N9548" s="32">
        <f ca="1">SUM(L$4:L9548)/I9548</f>
        <v>-6.4641173389209008E-2</v>
      </c>
      <c r="O9548" s="46">
        <f ca="1">_xlfn.VAR.P(L$4:L9548)</f>
        <v>32.798021623469758</v>
      </c>
      <c r="P9548" s="33">
        <f ca="1">COUNTIF(K$4:K9548, "WIN")/I9548</f>
        <v>2.5982189628077527E-2</v>
      </c>
    </row>
    <row r="9549" spans="9:16" x14ac:dyDescent="0.25">
      <c r="I9549" s="5">
        <v>9546</v>
      </c>
      <c r="J9549" s="8">
        <f t="shared" ca="1" si="598"/>
        <v>18</v>
      </c>
      <c r="K9549" s="7" t="str">
        <f t="shared" ca="1" si="596"/>
        <v>LOSE</v>
      </c>
      <c r="L9549" s="8">
        <f t="shared" ca="1" si="597"/>
        <v>-1</v>
      </c>
      <c r="M9549" s="8">
        <f t="shared" ca="1" si="599"/>
        <v>-618</v>
      </c>
      <c r="N9549" s="32">
        <f ca="1">SUM(L$4:L9549)/I9549</f>
        <v>-6.4739157762413582E-2</v>
      </c>
      <c r="O9549" s="46">
        <f ca="1">_xlfn.VAR.P(L$4:L9549)</f>
        <v>32.794677477530151</v>
      </c>
      <c r="P9549" s="33">
        <f ca="1">COUNTIF(K$4:K9549, "WIN")/I9549</f>
        <v>2.5979467839932956E-2</v>
      </c>
    </row>
    <row r="9550" spans="9:16" x14ac:dyDescent="0.25">
      <c r="I9550" s="5">
        <v>9547</v>
      </c>
      <c r="J9550" s="8">
        <f t="shared" ca="1" si="598"/>
        <v>20</v>
      </c>
      <c r="K9550" s="7" t="str">
        <f t="shared" ca="1" si="596"/>
        <v>LOSE</v>
      </c>
      <c r="L9550" s="8">
        <f t="shared" ca="1" si="597"/>
        <v>-1</v>
      </c>
      <c r="M9550" s="8">
        <f t="shared" ca="1" si="599"/>
        <v>-619</v>
      </c>
      <c r="N9550" s="32">
        <f ca="1">SUM(L$4:L9550)/I9550</f>
        <v>-6.4837121608882373E-2</v>
      </c>
      <c r="O9550" s="46">
        <f ca="1">_xlfn.VAR.P(L$4:L9550)</f>
        <v>32.791334012959474</v>
      </c>
      <c r="P9550" s="33">
        <f ca="1">COUNTIF(K$4:K9550, "WIN")/I9550</f>
        <v>2.597674662197549E-2</v>
      </c>
    </row>
    <row r="9551" spans="9:16" x14ac:dyDescent="0.25">
      <c r="I9551" s="5">
        <v>9548</v>
      </c>
      <c r="J9551" s="8">
        <f t="shared" ca="1" si="598"/>
        <v>8</v>
      </c>
      <c r="K9551" s="7" t="str">
        <f t="shared" ca="1" si="596"/>
        <v>LOSE</v>
      </c>
      <c r="L9551" s="8">
        <f t="shared" ca="1" si="597"/>
        <v>-1</v>
      </c>
      <c r="M9551" s="8">
        <f t="shared" ca="1" si="599"/>
        <v>-620</v>
      </c>
      <c r="N9551" s="32">
        <f ca="1">SUM(L$4:L9551)/I9551</f>
        <v>-6.4935064935064929E-2</v>
      </c>
      <c r="O9551" s="46">
        <f ca="1">_xlfn.VAR.P(L$4:L9551)</f>
        <v>32.787991229549668</v>
      </c>
      <c r="P9551" s="33">
        <f ca="1">COUNTIF(K$4:K9551, "WIN")/I9551</f>
        <v>2.5974025974025976E-2</v>
      </c>
    </row>
    <row r="9552" spans="9:16" x14ac:dyDescent="0.25">
      <c r="I9552" s="5">
        <v>9549</v>
      </c>
      <c r="J9552" s="8">
        <f t="shared" ca="1" si="598"/>
        <v>9</v>
      </c>
      <c r="K9552" s="7" t="str">
        <f t="shared" ca="1" si="596"/>
        <v>LOSE</v>
      </c>
      <c r="L9552" s="8">
        <f t="shared" ca="1" si="597"/>
        <v>-1</v>
      </c>
      <c r="M9552" s="8">
        <f t="shared" ca="1" si="599"/>
        <v>-621</v>
      </c>
      <c r="N9552" s="32">
        <f ca="1">SUM(L$4:L9552)/I9552</f>
        <v>-6.5032987747408108E-2</v>
      </c>
      <c r="O9552" s="46">
        <f ca="1">_xlfn.VAR.P(L$4:L9552)</f>
        <v>32.78464912709277</v>
      </c>
      <c r="P9552" s="33">
        <f ca="1">COUNTIF(K$4:K9552, "WIN")/I9552</f>
        <v>2.5971305895905329E-2</v>
      </c>
    </row>
    <row r="9553" spans="9:16" x14ac:dyDescent="0.25">
      <c r="I9553" s="5">
        <v>9550</v>
      </c>
      <c r="J9553" s="8">
        <f t="shared" ca="1" si="598"/>
        <v>36</v>
      </c>
      <c r="K9553" s="7" t="str">
        <f t="shared" ca="1" si="596"/>
        <v>LOSE</v>
      </c>
      <c r="L9553" s="8">
        <f t="shared" ca="1" si="597"/>
        <v>-1</v>
      </c>
      <c r="M9553" s="8">
        <f t="shared" ca="1" si="599"/>
        <v>-622</v>
      </c>
      <c r="N9553" s="32">
        <f ca="1">SUM(L$4:L9553)/I9553</f>
        <v>-6.5130890052356019E-2</v>
      </c>
      <c r="O9553" s="46">
        <f ca="1">_xlfn.VAR.P(L$4:L9553)</f>
        <v>32.781307705380883</v>
      </c>
      <c r="P9553" s="33">
        <f ca="1">COUNTIF(K$4:K9553, "WIN")/I9553</f>
        <v>2.5968586387434555E-2</v>
      </c>
    </row>
    <row r="9554" spans="9:16" x14ac:dyDescent="0.25">
      <c r="I9554" s="5">
        <v>9551</v>
      </c>
      <c r="J9554" s="8">
        <f t="shared" ca="1" si="598"/>
        <v>29</v>
      </c>
      <c r="K9554" s="7" t="str">
        <f t="shared" ca="1" si="596"/>
        <v>LOSE</v>
      </c>
      <c r="L9554" s="8">
        <f t="shared" ca="1" si="597"/>
        <v>-1</v>
      </c>
      <c r="M9554" s="8">
        <f t="shared" ca="1" si="599"/>
        <v>-623</v>
      </c>
      <c r="N9554" s="32">
        <f ca="1">SUM(L$4:L9554)/I9554</f>
        <v>-6.5228771856350121E-2</v>
      </c>
      <c r="O9554" s="46">
        <f ca="1">_xlfn.VAR.P(L$4:L9554)</f>
        <v>32.777966964206207</v>
      </c>
      <c r="P9554" s="33">
        <f ca="1">COUNTIF(K$4:K9554, "WIN")/I9554</f>
        <v>2.596586744843472E-2</v>
      </c>
    </row>
    <row r="9555" spans="9:16" x14ac:dyDescent="0.25">
      <c r="I9555" s="5">
        <v>9552</v>
      </c>
      <c r="J9555" s="8">
        <f t="shared" ca="1" si="598"/>
        <v>32</v>
      </c>
      <c r="K9555" s="7" t="str">
        <f t="shared" ca="1" si="596"/>
        <v>LOSE</v>
      </c>
      <c r="L9555" s="8">
        <f t="shared" ca="1" si="597"/>
        <v>-1</v>
      </c>
      <c r="M9555" s="8">
        <f t="shared" ca="1" si="599"/>
        <v>-624</v>
      </c>
      <c r="N9555" s="32">
        <f ca="1">SUM(L$4:L9555)/I9555</f>
        <v>-6.5326633165829151E-2</v>
      </c>
      <c r="O9555" s="46">
        <f ca="1">_xlfn.VAR.P(L$4:L9555)</f>
        <v>32.774626903361025</v>
      </c>
      <c r="P9555" s="33">
        <f ca="1">COUNTIF(K$4:K9555, "WIN")/I9555</f>
        <v>2.5963149078726967E-2</v>
      </c>
    </row>
    <row r="9556" spans="9:16" x14ac:dyDescent="0.25">
      <c r="I9556" s="5">
        <v>9553</v>
      </c>
      <c r="J9556" s="8">
        <f t="shared" ca="1" si="598"/>
        <v>32</v>
      </c>
      <c r="K9556" s="7" t="str">
        <f t="shared" ca="1" si="596"/>
        <v>LOSE</v>
      </c>
      <c r="L9556" s="8">
        <f t="shared" ca="1" si="597"/>
        <v>-1</v>
      </c>
      <c r="M9556" s="8">
        <f t="shared" ca="1" si="599"/>
        <v>-625</v>
      </c>
      <c r="N9556" s="32">
        <f ca="1">SUM(L$4:L9556)/I9556</f>
        <v>-6.5424473987229143E-2</v>
      </c>
      <c r="O9556" s="46">
        <f ca="1">_xlfn.VAR.P(L$4:L9556)</f>
        <v>32.771287522637707</v>
      </c>
      <c r="P9556" s="33">
        <f ca="1">COUNTIF(K$4:K9556, "WIN")/I9556</f>
        <v>2.5960431278132523E-2</v>
      </c>
    </row>
    <row r="9557" spans="9:16" x14ac:dyDescent="0.25">
      <c r="I9557" s="5">
        <v>9554</v>
      </c>
      <c r="J9557" s="8">
        <f t="shared" ca="1" si="598"/>
        <v>0</v>
      </c>
      <c r="K9557" s="7" t="str">
        <f t="shared" ca="1" si="596"/>
        <v>LOSE</v>
      </c>
      <c r="L9557" s="8">
        <f t="shared" ca="1" si="597"/>
        <v>-1</v>
      </c>
      <c r="M9557" s="8">
        <f t="shared" ca="1" si="599"/>
        <v>-626</v>
      </c>
      <c r="N9557" s="32">
        <f ca="1">SUM(L$4:L9557)/I9557</f>
        <v>-6.5522294326983463E-2</v>
      </c>
      <c r="O9557" s="46">
        <f ca="1">_xlfn.VAR.P(L$4:L9557)</f>
        <v>32.767948821828689</v>
      </c>
      <c r="P9557" s="33">
        <f ca="1">COUNTIF(K$4:K9557, "WIN")/I9557</f>
        <v>2.5957714046472683E-2</v>
      </c>
    </row>
    <row r="9558" spans="9:16" x14ac:dyDescent="0.25">
      <c r="I9558" s="5">
        <v>9555</v>
      </c>
      <c r="J9558" s="8">
        <f t="shared" ca="1" si="598"/>
        <v>6</v>
      </c>
      <c r="K9558" s="7" t="str">
        <f t="shared" ca="1" si="596"/>
        <v>LOSE</v>
      </c>
      <c r="L9558" s="8">
        <f t="shared" ca="1" si="597"/>
        <v>-1</v>
      </c>
      <c r="M9558" s="8">
        <f t="shared" ca="1" si="599"/>
        <v>-627</v>
      </c>
      <c r="N9558" s="32">
        <f ca="1">SUM(L$4:L9558)/I9558</f>
        <v>-6.562009419152276E-2</v>
      </c>
      <c r="O9558" s="46">
        <f ca="1">_xlfn.VAR.P(L$4:L9558)</f>
        <v>32.764610800726523</v>
      </c>
      <c r="P9558" s="33">
        <f ca="1">COUNTIF(K$4:K9558, "WIN")/I9558</f>
        <v>2.5954997383568813E-2</v>
      </c>
    </row>
    <row r="9559" spans="9:16" x14ac:dyDescent="0.25">
      <c r="I9559" s="5">
        <v>9556</v>
      </c>
      <c r="J9559" s="8">
        <f t="shared" ca="1" si="598"/>
        <v>32</v>
      </c>
      <c r="K9559" s="7" t="str">
        <f t="shared" ca="1" si="596"/>
        <v>LOSE</v>
      </c>
      <c r="L9559" s="8">
        <f t="shared" ca="1" si="597"/>
        <v>-1</v>
      </c>
      <c r="M9559" s="8">
        <f t="shared" ca="1" si="599"/>
        <v>-628</v>
      </c>
      <c r="N9559" s="32">
        <f ca="1">SUM(L$4:L9559)/I9559</f>
        <v>-6.5717873587275016E-2</v>
      </c>
      <c r="O9559" s="46">
        <f ca="1">_xlfn.VAR.P(L$4:L9559)</f>
        <v>32.761273459123814</v>
      </c>
      <c r="P9559" s="33">
        <f ca="1">COUNTIF(K$4:K9559, "WIN")/I9559</f>
        <v>2.595228128924236E-2</v>
      </c>
    </row>
    <row r="9560" spans="9:16" x14ac:dyDescent="0.25">
      <c r="I9560" s="5">
        <v>9557</v>
      </c>
      <c r="J9560" s="8">
        <f t="shared" ca="1" si="598"/>
        <v>27</v>
      </c>
      <c r="K9560" s="7" t="str">
        <f t="shared" ca="1" si="596"/>
        <v>LOSE</v>
      </c>
      <c r="L9560" s="8">
        <f t="shared" ca="1" si="597"/>
        <v>-1</v>
      </c>
      <c r="M9560" s="8">
        <f t="shared" ca="1" si="599"/>
        <v>-629</v>
      </c>
      <c r="N9560" s="32">
        <f ca="1">SUM(L$4:L9560)/I9560</f>
        <v>-6.5815632520665482E-2</v>
      </c>
      <c r="O9560" s="46">
        <f ca="1">_xlfn.VAR.P(L$4:L9560)</f>
        <v>32.757936796813276</v>
      </c>
      <c r="P9560" s="33">
        <f ca="1">COUNTIF(K$4:K9560, "WIN")/I9560</f>
        <v>2.5949565763314846E-2</v>
      </c>
    </row>
    <row r="9561" spans="9:16" x14ac:dyDescent="0.25">
      <c r="I9561" s="5">
        <v>9558</v>
      </c>
      <c r="J9561" s="8">
        <f t="shared" ca="1" si="598"/>
        <v>5</v>
      </c>
      <c r="K9561" s="7" t="str">
        <f t="shared" ca="1" si="596"/>
        <v>LOSE</v>
      </c>
      <c r="L9561" s="8">
        <f t="shared" ca="1" si="597"/>
        <v>-1</v>
      </c>
      <c r="M9561" s="8">
        <f t="shared" ca="1" si="599"/>
        <v>-630</v>
      </c>
      <c r="N9561" s="32">
        <f ca="1">SUM(L$4:L9561)/I9561</f>
        <v>-6.5913370998116755E-2</v>
      </c>
      <c r="O9561" s="46">
        <f ca="1">_xlfn.VAR.P(L$4:L9561)</f>
        <v>32.754600813587693</v>
      </c>
      <c r="P9561" s="33">
        <f ca="1">COUNTIF(K$4:K9561, "WIN")/I9561</f>
        <v>2.5946850805607869E-2</v>
      </c>
    </row>
    <row r="9562" spans="9:16" x14ac:dyDescent="0.25">
      <c r="I9562" s="5">
        <v>9559</v>
      </c>
      <c r="J9562" s="8">
        <f t="shared" ca="1" si="598"/>
        <v>18</v>
      </c>
      <c r="K9562" s="7" t="str">
        <f t="shared" ca="1" si="596"/>
        <v>LOSE</v>
      </c>
      <c r="L9562" s="8">
        <f t="shared" ca="1" si="597"/>
        <v>-1</v>
      </c>
      <c r="M9562" s="8">
        <f t="shared" ca="1" si="599"/>
        <v>-631</v>
      </c>
      <c r="N9562" s="32">
        <f ca="1">SUM(L$4:L9562)/I9562</f>
        <v>-6.6011089026048755E-2</v>
      </c>
      <c r="O9562" s="46">
        <f ca="1">_xlfn.VAR.P(L$4:L9562)</f>
        <v>32.751265509239936</v>
      </c>
      <c r="P9562" s="33">
        <f ca="1">COUNTIF(K$4:K9562, "WIN")/I9562</f>
        <v>2.5944136415943089E-2</v>
      </c>
    </row>
    <row r="9563" spans="9:16" x14ac:dyDescent="0.25">
      <c r="I9563" s="5">
        <v>9560</v>
      </c>
      <c r="J9563" s="8">
        <f t="shared" ca="1" si="598"/>
        <v>19</v>
      </c>
      <c r="K9563" s="7" t="str">
        <f t="shared" ca="1" si="596"/>
        <v>LOSE</v>
      </c>
      <c r="L9563" s="8">
        <f t="shared" ca="1" si="597"/>
        <v>-1</v>
      </c>
      <c r="M9563" s="8">
        <f t="shared" ca="1" si="599"/>
        <v>-632</v>
      </c>
      <c r="N9563" s="32">
        <f ca="1">SUM(L$4:L9563)/I9563</f>
        <v>-6.6108786610878656E-2</v>
      </c>
      <c r="O9563" s="46">
        <f ca="1">_xlfn.VAR.P(L$4:L9563)</f>
        <v>32.747930883562965</v>
      </c>
      <c r="P9563" s="33">
        <f ca="1">COUNTIF(K$4:K9563, "WIN")/I9563</f>
        <v>2.5941422594142258E-2</v>
      </c>
    </row>
    <row r="9564" spans="9:16" x14ac:dyDescent="0.25">
      <c r="I9564" s="5">
        <v>9561</v>
      </c>
      <c r="J9564" s="8">
        <f t="shared" ca="1" si="598"/>
        <v>32</v>
      </c>
      <c r="K9564" s="7" t="str">
        <f t="shared" ca="1" si="596"/>
        <v>LOSE</v>
      </c>
      <c r="L9564" s="8">
        <f t="shared" ca="1" si="597"/>
        <v>-1</v>
      </c>
      <c r="M9564" s="8">
        <f t="shared" ca="1" si="599"/>
        <v>-633</v>
      </c>
      <c r="N9564" s="32">
        <f ca="1">SUM(L$4:L9564)/I9564</f>
        <v>-6.620646375902102E-2</v>
      </c>
      <c r="O9564" s="46">
        <f ca="1">_xlfn.VAR.P(L$4:L9564)</f>
        <v>32.744596936349808</v>
      </c>
      <c r="P9564" s="33">
        <f ca="1">COUNTIF(K$4:K9564, "WIN")/I9564</f>
        <v>2.5938709340027195E-2</v>
      </c>
    </row>
    <row r="9565" spans="9:16" x14ac:dyDescent="0.25">
      <c r="I9565" s="5">
        <v>9562</v>
      </c>
      <c r="J9565" s="8">
        <f t="shared" ca="1" si="598"/>
        <v>19</v>
      </c>
      <c r="K9565" s="7" t="str">
        <f t="shared" ca="1" si="596"/>
        <v>LOSE</v>
      </c>
      <c r="L9565" s="8">
        <f t="shared" ca="1" si="597"/>
        <v>-1</v>
      </c>
      <c r="M9565" s="8">
        <f t="shared" ca="1" si="599"/>
        <v>-634</v>
      </c>
      <c r="N9565" s="32">
        <f ca="1">SUM(L$4:L9565)/I9565</f>
        <v>-6.6304120476887676E-2</v>
      </c>
      <c r="O9565" s="46">
        <f ca="1">_xlfn.VAR.P(L$4:L9565)</f>
        <v>32.741263667393603</v>
      </c>
      <c r="P9565" s="33">
        <f ca="1">COUNTIF(K$4:K9565, "WIN")/I9565</f>
        <v>2.5935996653419786E-2</v>
      </c>
    </row>
    <row r="9566" spans="9:16" x14ac:dyDescent="0.25">
      <c r="I9566" s="5">
        <v>9563</v>
      </c>
      <c r="J9566" s="8">
        <f t="shared" ca="1" si="598"/>
        <v>11</v>
      </c>
      <c r="K9566" s="7" t="str">
        <f t="shared" ca="1" si="596"/>
        <v>LOSE</v>
      </c>
      <c r="L9566" s="8">
        <f t="shared" ca="1" si="597"/>
        <v>-1</v>
      </c>
      <c r="M9566" s="8">
        <f t="shared" ca="1" si="599"/>
        <v>-635</v>
      </c>
      <c r="N9566" s="32">
        <f ca="1">SUM(L$4:L9566)/I9566</f>
        <v>-6.640175677088779E-2</v>
      </c>
      <c r="O9566" s="46">
        <f ca="1">_xlfn.VAR.P(L$4:L9566)</f>
        <v>32.737931076487556</v>
      </c>
      <c r="P9566" s="33">
        <f ca="1">COUNTIF(K$4:K9566, "WIN")/I9566</f>
        <v>2.5933284534142006E-2</v>
      </c>
    </row>
    <row r="9567" spans="9:16" x14ac:dyDescent="0.25">
      <c r="I9567" s="5">
        <v>9564</v>
      </c>
      <c r="J9567" s="8">
        <f t="shared" ca="1" si="598"/>
        <v>2</v>
      </c>
      <c r="K9567" s="7" t="str">
        <f t="shared" ca="1" si="596"/>
        <v>LOSE</v>
      </c>
      <c r="L9567" s="8">
        <f t="shared" ca="1" si="597"/>
        <v>-1</v>
      </c>
      <c r="M9567" s="8">
        <f t="shared" ca="1" si="599"/>
        <v>-636</v>
      </c>
      <c r="N9567" s="32">
        <f ca="1">SUM(L$4:L9567)/I9567</f>
        <v>-6.6499372647427848E-2</v>
      </c>
      <c r="O9567" s="46">
        <f ca="1">_xlfn.VAR.P(L$4:L9567)</f>
        <v>32.734599163424953</v>
      </c>
      <c r="P9567" s="33">
        <f ca="1">COUNTIF(K$4:K9567, "WIN")/I9567</f>
        <v>2.5930572982015895E-2</v>
      </c>
    </row>
    <row r="9568" spans="9:16" x14ac:dyDescent="0.25">
      <c r="I9568" s="5">
        <v>9565</v>
      </c>
      <c r="J9568" s="8">
        <f t="shared" ca="1" si="598"/>
        <v>1</v>
      </c>
      <c r="K9568" s="7" t="str">
        <f t="shared" ca="1" si="596"/>
        <v>LOSE</v>
      </c>
      <c r="L9568" s="8">
        <f t="shared" ca="1" si="597"/>
        <v>-1</v>
      </c>
      <c r="M9568" s="8">
        <f t="shared" ca="1" si="599"/>
        <v>-637</v>
      </c>
      <c r="N9568" s="32">
        <f ca="1">SUM(L$4:L9568)/I9568</f>
        <v>-6.6596968112911659E-2</v>
      </c>
      <c r="O9568" s="46">
        <f ca="1">_xlfn.VAR.P(L$4:L9568)</f>
        <v>32.73126792799917</v>
      </c>
      <c r="P9568" s="33">
        <f ca="1">COUNTIF(K$4:K9568, "WIN")/I9568</f>
        <v>2.5927861996863564E-2</v>
      </c>
    </row>
    <row r="9569" spans="9:16" x14ac:dyDescent="0.25">
      <c r="I9569" s="5">
        <v>9566</v>
      </c>
      <c r="J9569" s="8">
        <f t="shared" ca="1" si="598"/>
        <v>16</v>
      </c>
      <c r="K9569" s="7" t="str">
        <f t="shared" ca="1" si="596"/>
        <v>LOSE</v>
      </c>
      <c r="L9569" s="8">
        <f t="shared" ca="1" si="597"/>
        <v>-1</v>
      </c>
      <c r="M9569" s="8">
        <f t="shared" ca="1" si="599"/>
        <v>-638</v>
      </c>
      <c r="N9569" s="32">
        <f ca="1">SUM(L$4:L9569)/I9569</f>
        <v>-6.6694543173740337E-2</v>
      </c>
      <c r="O9569" s="46">
        <f ca="1">_xlfn.VAR.P(L$4:L9569)</f>
        <v>32.727937370003673</v>
      </c>
      <c r="P9569" s="33">
        <f ca="1">COUNTIF(K$4:K9569, "WIN")/I9569</f>
        <v>2.5925151578507211E-2</v>
      </c>
    </row>
    <row r="9570" spans="9:16" x14ac:dyDescent="0.25">
      <c r="I9570" s="5">
        <v>9567</v>
      </c>
      <c r="J9570" s="8">
        <f t="shared" ca="1" si="598"/>
        <v>16</v>
      </c>
      <c r="K9570" s="7" t="str">
        <f t="shared" ca="1" si="596"/>
        <v>LOSE</v>
      </c>
      <c r="L9570" s="8">
        <f t="shared" ca="1" si="597"/>
        <v>-1</v>
      </c>
      <c r="M9570" s="8">
        <f t="shared" ca="1" si="599"/>
        <v>-639</v>
      </c>
      <c r="N9570" s="32">
        <f ca="1">SUM(L$4:L9570)/I9570</f>
        <v>-6.679209783631232E-2</v>
      </c>
      <c r="O9570" s="46">
        <f ca="1">_xlfn.VAR.P(L$4:L9570)</f>
        <v>32.724607489232007</v>
      </c>
      <c r="P9570" s="33">
        <f ca="1">COUNTIF(K$4:K9570, "WIN")/I9570</f>
        <v>2.5922441726769101E-2</v>
      </c>
    </row>
    <row r="9571" spans="9:16" x14ac:dyDescent="0.25">
      <c r="I9571" s="5">
        <v>9568</v>
      </c>
      <c r="J9571" s="8">
        <f t="shared" ca="1" si="598"/>
        <v>14</v>
      </c>
      <c r="K9571" s="7" t="str">
        <f t="shared" ca="1" si="596"/>
        <v>LOSE</v>
      </c>
      <c r="L9571" s="8">
        <f t="shared" ca="1" si="597"/>
        <v>-1</v>
      </c>
      <c r="M9571" s="8">
        <f t="shared" ca="1" si="599"/>
        <v>-640</v>
      </c>
      <c r="N9571" s="32">
        <f ca="1">SUM(L$4:L9571)/I9571</f>
        <v>-6.6889632107023408E-2</v>
      </c>
      <c r="O9571" s="46">
        <f ca="1">_xlfn.VAR.P(L$4:L9571)</f>
        <v>32.721278285477794</v>
      </c>
      <c r="P9571" s="33">
        <f ca="1">COUNTIF(K$4:K9571, "WIN")/I9571</f>
        <v>2.5919732441471572E-2</v>
      </c>
    </row>
    <row r="9572" spans="9:16" x14ac:dyDescent="0.25">
      <c r="I9572" s="5">
        <v>9569</v>
      </c>
      <c r="J9572" s="8">
        <f t="shared" ca="1" si="598"/>
        <v>18</v>
      </c>
      <c r="K9572" s="7" t="str">
        <f t="shared" ca="1" si="596"/>
        <v>LOSE</v>
      </c>
      <c r="L9572" s="8">
        <f t="shared" ca="1" si="597"/>
        <v>-1</v>
      </c>
      <c r="M9572" s="8">
        <f t="shared" ca="1" si="599"/>
        <v>-641</v>
      </c>
      <c r="N9572" s="32">
        <f ca="1">SUM(L$4:L9572)/I9572</f>
        <v>-6.6987145992266697E-2</v>
      </c>
      <c r="O9572" s="46">
        <f ca="1">_xlfn.VAR.P(L$4:L9572)</f>
        <v>32.717949758534743</v>
      </c>
      <c r="P9572" s="33">
        <f ca="1">COUNTIF(K$4:K9572, "WIN")/I9572</f>
        <v>2.5917023722437035E-2</v>
      </c>
    </row>
    <row r="9573" spans="9:16" x14ac:dyDescent="0.25">
      <c r="I9573" s="5">
        <v>9570</v>
      </c>
      <c r="J9573" s="8">
        <f t="shared" ca="1" si="598"/>
        <v>2</v>
      </c>
      <c r="K9573" s="7" t="str">
        <f t="shared" ca="1" si="596"/>
        <v>LOSE</v>
      </c>
      <c r="L9573" s="8">
        <f t="shared" ca="1" si="597"/>
        <v>-1</v>
      </c>
      <c r="M9573" s="8">
        <f t="shared" ca="1" si="599"/>
        <v>-642</v>
      </c>
      <c r="N9573" s="32">
        <f ca="1">SUM(L$4:L9573)/I9573</f>
        <v>-6.7084639498432602E-2</v>
      </c>
      <c r="O9573" s="46">
        <f ca="1">_xlfn.VAR.P(L$4:L9573)</f>
        <v>32.714621908196655</v>
      </c>
      <c r="P9573" s="33">
        <f ca="1">COUNTIF(K$4:K9573, "WIN")/I9573</f>
        <v>2.5914315569487985E-2</v>
      </c>
    </row>
    <row r="9574" spans="9:16" x14ac:dyDescent="0.25">
      <c r="I9574" s="5">
        <v>9571</v>
      </c>
      <c r="J9574" s="8">
        <f t="shared" ca="1" si="598"/>
        <v>27</v>
      </c>
      <c r="K9574" s="7" t="str">
        <f t="shared" ca="1" si="596"/>
        <v>LOSE</v>
      </c>
      <c r="L9574" s="8">
        <f t="shared" ca="1" si="597"/>
        <v>-1</v>
      </c>
      <c r="M9574" s="8">
        <f t="shared" ca="1" si="599"/>
        <v>-643</v>
      </c>
      <c r="N9574" s="32">
        <f ca="1">SUM(L$4:L9574)/I9574</f>
        <v>-6.7182112631908888E-2</v>
      </c>
      <c r="O9574" s="46">
        <f ca="1">_xlfn.VAR.P(L$4:L9574)</f>
        <v>32.711294734257415</v>
      </c>
      <c r="P9574" s="33">
        <f ca="1">COUNTIF(K$4:K9574, "WIN")/I9574</f>
        <v>2.5911607982446974E-2</v>
      </c>
    </row>
    <row r="9575" spans="9:16" x14ac:dyDescent="0.25">
      <c r="I9575" s="5">
        <v>9572</v>
      </c>
      <c r="J9575" s="8">
        <f t="shared" ca="1" si="598"/>
        <v>6</v>
      </c>
      <c r="K9575" s="7" t="str">
        <f t="shared" ca="1" si="596"/>
        <v>LOSE</v>
      </c>
      <c r="L9575" s="8">
        <f t="shared" ca="1" si="597"/>
        <v>-1</v>
      </c>
      <c r="M9575" s="8">
        <f t="shared" ca="1" si="599"/>
        <v>-644</v>
      </c>
      <c r="N9575" s="32">
        <f ca="1">SUM(L$4:L9575)/I9575</f>
        <v>-6.7279565399080657E-2</v>
      </c>
      <c r="O9575" s="46">
        <f ca="1">_xlfn.VAR.P(L$4:L9575)</f>
        <v>32.707968236510972</v>
      </c>
      <c r="P9575" s="33">
        <f ca="1">COUNTIF(K$4:K9575, "WIN")/I9575</f>
        <v>2.5908900961136648E-2</v>
      </c>
    </row>
    <row r="9576" spans="9:16" x14ac:dyDescent="0.25">
      <c r="I9576" s="5">
        <v>9573</v>
      </c>
      <c r="J9576" s="8">
        <f t="shared" ca="1" si="598"/>
        <v>11</v>
      </c>
      <c r="K9576" s="7" t="str">
        <f t="shared" ca="1" si="596"/>
        <v>LOSE</v>
      </c>
      <c r="L9576" s="8">
        <f t="shared" ca="1" si="597"/>
        <v>-1</v>
      </c>
      <c r="M9576" s="8">
        <f t="shared" ca="1" si="599"/>
        <v>-645</v>
      </c>
      <c r="N9576" s="32">
        <f ca="1">SUM(L$4:L9576)/I9576</f>
        <v>-6.7376997806330302E-2</v>
      </c>
      <c r="O9576" s="46">
        <f ca="1">_xlfn.VAR.P(L$4:L9576)</f>
        <v>32.704642414751376</v>
      </c>
      <c r="P9576" s="33">
        <f ca="1">COUNTIF(K$4:K9576, "WIN")/I9576</f>
        <v>2.5906194505379714E-2</v>
      </c>
    </row>
    <row r="9577" spans="9:16" x14ac:dyDescent="0.25">
      <c r="I9577" s="5">
        <v>9574</v>
      </c>
      <c r="J9577" s="8">
        <f t="shared" ca="1" si="598"/>
        <v>17</v>
      </c>
      <c r="K9577" s="7" t="str">
        <f t="shared" ca="1" si="596"/>
        <v>LOSE</v>
      </c>
      <c r="L9577" s="8">
        <f t="shared" ca="1" si="597"/>
        <v>-1</v>
      </c>
      <c r="M9577" s="8">
        <f t="shared" ca="1" si="599"/>
        <v>-646</v>
      </c>
      <c r="N9577" s="32">
        <f ca="1">SUM(L$4:L9577)/I9577</f>
        <v>-6.7474409860037596E-2</v>
      </c>
      <c r="O9577" s="46">
        <f ca="1">_xlfn.VAR.P(L$4:L9577)</f>
        <v>32.701317268772762</v>
      </c>
      <c r="P9577" s="33">
        <f ca="1">COUNTIF(K$4:K9577, "WIN")/I9577</f>
        <v>2.5903488614998957E-2</v>
      </c>
    </row>
    <row r="9578" spans="9:16" x14ac:dyDescent="0.25">
      <c r="I9578" s="5">
        <v>9575</v>
      </c>
      <c r="J9578" s="8">
        <f t="shared" ca="1" si="598"/>
        <v>23</v>
      </c>
      <c r="K9578" s="7" t="str">
        <f t="shared" ca="1" si="596"/>
        <v>LOSE</v>
      </c>
      <c r="L9578" s="8">
        <f t="shared" ca="1" si="597"/>
        <v>-1</v>
      </c>
      <c r="M9578" s="8">
        <f t="shared" ca="1" si="599"/>
        <v>-647</v>
      </c>
      <c r="N9578" s="32">
        <f ca="1">SUM(L$4:L9578)/I9578</f>
        <v>-6.7571801566579631E-2</v>
      </c>
      <c r="O9578" s="46">
        <f ca="1">_xlfn.VAR.P(L$4:L9578)</f>
        <v>32.697992798369341</v>
      </c>
      <c r="P9578" s="33">
        <f ca="1">COUNTIF(K$4:K9578, "WIN")/I9578</f>
        <v>2.5900783289817233E-2</v>
      </c>
    </row>
    <row r="9579" spans="9:16" x14ac:dyDescent="0.25">
      <c r="I9579" s="5">
        <v>9576</v>
      </c>
      <c r="J9579" s="8">
        <f t="shared" ca="1" si="598"/>
        <v>12</v>
      </c>
      <c r="K9579" s="7" t="str">
        <f t="shared" ca="1" si="596"/>
        <v>LOSE</v>
      </c>
      <c r="L9579" s="8">
        <f t="shared" ca="1" si="597"/>
        <v>-1</v>
      </c>
      <c r="M9579" s="8">
        <f t="shared" ca="1" si="599"/>
        <v>-648</v>
      </c>
      <c r="N9579" s="32">
        <f ca="1">SUM(L$4:L9579)/I9579</f>
        <v>-6.7669172932330823E-2</v>
      </c>
      <c r="O9579" s="46">
        <f ca="1">_xlfn.VAR.P(L$4:L9579)</f>
        <v>32.694669003335406</v>
      </c>
      <c r="P9579" s="33">
        <f ca="1">COUNTIF(K$4:K9579, "WIN")/I9579</f>
        <v>2.5898078529657476E-2</v>
      </c>
    </row>
    <row r="9580" spans="9:16" x14ac:dyDescent="0.25">
      <c r="I9580" s="5">
        <v>9577</v>
      </c>
      <c r="J9580" s="8">
        <f t="shared" ca="1" si="598"/>
        <v>3</v>
      </c>
      <c r="K9580" s="7" t="str">
        <f t="shared" ca="1" si="596"/>
        <v>LOSE</v>
      </c>
      <c r="L9580" s="8">
        <f t="shared" ca="1" si="597"/>
        <v>-1</v>
      </c>
      <c r="M9580" s="8">
        <f t="shared" ca="1" si="599"/>
        <v>-649</v>
      </c>
      <c r="N9580" s="32">
        <f ca="1">SUM(L$4:L9580)/I9580</f>
        <v>-6.7766523963662936E-2</v>
      </c>
      <c r="O9580" s="46">
        <f ca="1">_xlfn.VAR.P(L$4:L9580)</f>
        <v>32.691345883465345</v>
      </c>
      <c r="P9580" s="33">
        <f ca="1">COUNTIF(K$4:K9580, "WIN")/I9580</f>
        <v>2.5895374334342695E-2</v>
      </c>
    </row>
    <row r="9581" spans="9:16" x14ac:dyDescent="0.25">
      <c r="I9581" s="5">
        <v>9578</v>
      </c>
      <c r="J9581" s="8">
        <f t="shared" ca="1" si="598"/>
        <v>15</v>
      </c>
      <c r="K9581" s="7" t="str">
        <f t="shared" ca="1" si="596"/>
        <v>LOSE</v>
      </c>
      <c r="L9581" s="8">
        <f t="shared" ca="1" si="597"/>
        <v>-1</v>
      </c>
      <c r="M9581" s="8">
        <f t="shared" ca="1" si="599"/>
        <v>-650</v>
      </c>
      <c r="N9581" s="32">
        <f ca="1">SUM(L$4:L9581)/I9581</f>
        <v>-6.7863854666945084E-2</v>
      </c>
      <c r="O9581" s="46">
        <f ca="1">_xlfn.VAR.P(L$4:L9581)</f>
        <v>32.688023438553614</v>
      </c>
      <c r="P9581" s="33">
        <f ca="1">COUNTIF(K$4:K9581, "WIN")/I9581</f>
        <v>2.5892670703695969E-2</v>
      </c>
    </row>
    <row r="9582" spans="9:16" x14ac:dyDescent="0.25">
      <c r="I9582" s="5">
        <v>9579</v>
      </c>
      <c r="J9582" s="8">
        <f t="shared" ca="1" si="598"/>
        <v>33</v>
      </c>
      <c r="K9582" s="7" t="str">
        <f t="shared" ca="1" si="596"/>
        <v>LOSE</v>
      </c>
      <c r="L9582" s="8">
        <f t="shared" ca="1" si="597"/>
        <v>-1</v>
      </c>
      <c r="M9582" s="8">
        <f t="shared" ca="1" si="599"/>
        <v>-651</v>
      </c>
      <c r="N9582" s="32">
        <f ca="1">SUM(L$4:L9582)/I9582</f>
        <v>-6.7961165048543687E-2</v>
      </c>
      <c r="O9582" s="46">
        <f ca="1">_xlfn.VAR.P(L$4:L9582)</f>
        <v>32.684701668394759</v>
      </c>
      <c r="P9582" s="33">
        <f ca="1">COUNTIF(K$4:K9582, "WIN")/I9582</f>
        <v>2.5889967637540454E-2</v>
      </c>
    </row>
    <row r="9583" spans="9:16" x14ac:dyDescent="0.25">
      <c r="I9583" s="5">
        <v>9580</v>
      </c>
      <c r="J9583" s="8">
        <f t="shared" ca="1" si="598"/>
        <v>3</v>
      </c>
      <c r="K9583" s="7" t="str">
        <f t="shared" ca="1" si="596"/>
        <v>LOSE</v>
      </c>
      <c r="L9583" s="8">
        <f t="shared" ca="1" si="597"/>
        <v>-1</v>
      </c>
      <c r="M9583" s="8">
        <f t="shared" ca="1" si="599"/>
        <v>-652</v>
      </c>
      <c r="N9583" s="32">
        <f ca="1">SUM(L$4:L9583)/I9583</f>
        <v>-6.8058455114822544E-2</v>
      </c>
      <c r="O9583" s="46">
        <f ca="1">_xlfn.VAR.P(L$4:L9583)</f>
        <v>32.681380572783418</v>
      </c>
      <c r="P9583" s="33">
        <f ca="1">COUNTIF(K$4:K9583, "WIN")/I9583</f>
        <v>2.5887265135699375E-2</v>
      </c>
    </row>
    <row r="9584" spans="9:16" x14ac:dyDescent="0.25">
      <c r="I9584" s="5">
        <v>9581</v>
      </c>
      <c r="J9584" s="8">
        <f t="shared" ca="1" si="598"/>
        <v>29</v>
      </c>
      <c r="K9584" s="7" t="str">
        <f t="shared" ca="1" si="596"/>
        <v>LOSE</v>
      </c>
      <c r="L9584" s="8">
        <f t="shared" ca="1" si="597"/>
        <v>-1</v>
      </c>
      <c r="M9584" s="8">
        <f t="shared" ca="1" si="599"/>
        <v>-653</v>
      </c>
      <c r="N9584" s="32">
        <f ca="1">SUM(L$4:L9584)/I9584</f>
        <v>-6.8155724872142789E-2</v>
      </c>
      <c r="O9584" s="46">
        <f ca="1">_xlfn.VAR.P(L$4:L9584)</f>
        <v>32.678060151514295</v>
      </c>
      <c r="P9584" s="33">
        <f ca="1">COUNTIF(K$4:K9584, "WIN")/I9584</f>
        <v>2.5884563197996032E-2</v>
      </c>
    </row>
    <row r="9585" spans="9:16" x14ac:dyDescent="0.25">
      <c r="I9585" s="5">
        <v>9582</v>
      </c>
      <c r="J9585" s="8">
        <f t="shared" ca="1" si="598"/>
        <v>26</v>
      </c>
      <c r="K9585" s="7" t="str">
        <f t="shared" ca="1" si="596"/>
        <v>LOSE</v>
      </c>
      <c r="L9585" s="8">
        <f t="shared" ca="1" si="597"/>
        <v>-1</v>
      </c>
      <c r="M9585" s="8">
        <f t="shared" ca="1" si="599"/>
        <v>-654</v>
      </c>
      <c r="N9585" s="32">
        <f ca="1">SUM(L$4:L9585)/I9585</f>
        <v>-6.8252974326862864E-2</v>
      </c>
      <c r="O9585" s="46">
        <f ca="1">_xlfn.VAR.P(L$4:L9585)</f>
        <v>32.674740404382199</v>
      </c>
      <c r="P9585" s="33">
        <f ca="1">COUNTIF(K$4:K9585, "WIN")/I9585</f>
        <v>2.588186182425381E-2</v>
      </c>
    </row>
    <row r="9586" spans="9:16" x14ac:dyDescent="0.25">
      <c r="I9586" s="5">
        <v>9583</v>
      </c>
      <c r="J9586" s="8">
        <f t="shared" ca="1" si="598"/>
        <v>10</v>
      </c>
      <c r="K9586" s="7" t="str">
        <f t="shared" ca="1" si="596"/>
        <v>LOSE</v>
      </c>
      <c r="L9586" s="8">
        <f t="shared" ca="1" si="597"/>
        <v>-1</v>
      </c>
      <c r="M9586" s="8">
        <f t="shared" ca="1" si="599"/>
        <v>-655</v>
      </c>
      <c r="N9586" s="32">
        <f ca="1">SUM(L$4:L9586)/I9586</f>
        <v>-6.8350203485338615E-2</v>
      </c>
      <c r="O9586" s="46">
        <f ca="1">_xlfn.VAR.P(L$4:L9586)</f>
        <v>32.671421331182003</v>
      </c>
      <c r="P9586" s="33">
        <f ca="1">COUNTIF(K$4:K9586, "WIN")/I9586</f>
        <v>2.5879161014296149E-2</v>
      </c>
    </row>
    <row r="9587" spans="9:16" x14ac:dyDescent="0.25">
      <c r="I9587" s="5">
        <v>9584</v>
      </c>
      <c r="J9587" s="8">
        <f t="shared" ca="1" si="598"/>
        <v>32</v>
      </c>
      <c r="K9587" s="7" t="str">
        <f t="shared" ca="1" si="596"/>
        <v>LOSE</v>
      </c>
      <c r="L9587" s="8">
        <f t="shared" ca="1" si="597"/>
        <v>-1</v>
      </c>
      <c r="M9587" s="8">
        <f t="shared" ca="1" si="599"/>
        <v>-656</v>
      </c>
      <c r="N9587" s="32">
        <f ca="1">SUM(L$4:L9587)/I9587</f>
        <v>-6.8447412353923209E-2</v>
      </c>
      <c r="O9587" s="46">
        <f ca="1">_xlfn.VAR.P(L$4:L9587)</f>
        <v>32.66810293170866</v>
      </c>
      <c r="P9587" s="33">
        <f ca="1">COUNTIF(K$4:K9587, "WIN")/I9587</f>
        <v>2.5876460767946578E-2</v>
      </c>
    </row>
    <row r="9588" spans="9:16" x14ac:dyDescent="0.25">
      <c r="I9588" s="5">
        <v>9585</v>
      </c>
      <c r="J9588" s="8">
        <f t="shared" ca="1" si="598"/>
        <v>24</v>
      </c>
      <c r="K9588" s="7" t="str">
        <f t="shared" ca="1" si="596"/>
        <v>LOSE</v>
      </c>
      <c r="L9588" s="8">
        <f t="shared" ca="1" si="597"/>
        <v>-1</v>
      </c>
      <c r="M9588" s="8">
        <f t="shared" ca="1" si="599"/>
        <v>-657</v>
      </c>
      <c r="N9588" s="32">
        <f ca="1">SUM(L$4:L9588)/I9588</f>
        <v>-6.8544600938967137E-2</v>
      </c>
      <c r="O9588" s="46">
        <f ca="1">_xlfn.VAR.P(L$4:L9588)</f>
        <v>32.664785205757234</v>
      </c>
      <c r="P9588" s="33">
        <f ca="1">COUNTIF(K$4:K9588, "WIN")/I9588</f>
        <v>2.5873761085028691E-2</v>
      </c>
    </row>
    <row r="9589" spans="9:16" x14ac:dyDescent="0.25">
      <c r="I9589" s="5">
        <v>9586</v>
      </c>
      <c r="J9589" s="8">
        <f t="shared" ca="1" si="598"/>
        <v>20</v>
      </c>
      <c r="K9589" s="7" t="str">
        <f t="shared" ca="1" si="596"/>
        <v>LOSE</v>
      </c>
      <c r="L9589" s="8">
        <f t="shared" ca="1" si="597"/>
        <v>-1</v>
      </c>
      <c r="M9589" s="8">
        <f t="shared" ca="1" si="599"/>
        <v>-658</v>
      </c>
      <c r="N9589" s="32">
        <f ca="1">SUM(L$4:L9589)/I9589</f>
        <v>-6.8641769246818279E-2</v>
      </c>
      <c r="O9589" s="46">
        <f ca="1">_xlfn.VAR.P(L$4:L9589)</f>
        <v>32.661468153122847</v>
      </c>
      <c r="P9589" s="33">
        <f ca="1">COUNTIF(K$4:K9589, "WIN")/I9589</f>
        <v>2.5871061965366159E-2</v>
      </c>
    </row>
    <row r="9590" spans="9:16" x14ac:dyDescent="0.25">
      <c r="I9590" s="5">
        <v>9587</v>
      </c>
      <c r="J9590" s="8">
        <f t="shared" ca="1" si="598"/>
        <v>26</v>
      </c>
      <c r="K9590" s="7" t="str">
        <f t="shared" ca="1" si="596"/>
        <v>LOSE</v>
      </c>
      <c r="L9590" s="8">
        <f t="shared" ca="1" si="597"/>
        <v>-1</v>
      </c>
      <c r="M9590" s="8">
        <f t="shared" ca="1" si="599"/>
        <v>-659</v>
      </c>
      <c r="N9590" s="32">
        <f ca="1">SUM(L$4:L9590)/I9590</f>
        <v>-6.8738917283821838E-2</v>
      </c>
      <c r="O9590" s="46">
        <f ca="1">_xlfn.VAR.P(L$4:L9590)</f>
        <v>32.658151773600707</v>
      </c>
      <c r="P9590" s="33">
        <f ca="1">COUNTIF(K$4:K9590, "WIN")/I9590</f>
        <v>2.5868363408782728E-2</v>
      </c>
    </row>
    <row r="9591" spans="9:16" x14ac:dyDescent="0.25">
      <c r="I9591" s="5">
        <v>9588</v>
      </c>
      <c r="J9591" s="8">
        <f t="shared" ca="1" si="598"/>
        <v>12</v>
      </c>
      <c r="K9591" s="7" t="str">
        <f t="shared" ca="1" si="596"/>
        <v>LOSE</v>
      </c>
      <c r="L9591" s="8">
        <f t="shared" ca="1" si="597"/>
        <v>-1</v>
      </c>
      <c r="M9591" s="8">
        <f t="shared" ca="1" si="599"/>
        <v>-660</v>
      </c>
      <c r="N9591" s="32">
        <f ca="1">SUM(L$4:L9591)/I9591</f>
        <v>-6.8836045056320405E-2</v>
      </c>
      <c r="O9591" s="46">
        <f ca="1">_xlfn.VAR.P(L$4:L9591)</f>
        <v>32.654836066986114</v>
      </c>
      <c r="P9591" s="33">
        <f ca="1">COUNTIF(K$4:K9591, "WIN")/I9591</f>
        <v>2.5865665415102213E-2</v>
      </c>
    </row>
    <row r="9592" spans="9:16" x14ac:dyDescent="0.25">
      <c r="I9592" s="5">
        <v>9589</v>
      </c>
      <c r="J9592" s="8">
        <f t="shared" ca="1" si="598"/>
        <v>26</v>
      </c>
      <c r="K9592" s="7" t="str">
        <f t="shared" ca="1" si="596"/>
        <v>LOSE</v>
      </c>
      <c r="L9592" s="8">
        <f t="shared" ca="1" si="597"/>
        <v>-1</v>
      </c>
      <c r="M9592" s="8">
        <f t="shared" ca="1" si="599"/>
        <v>-661</v>
      </c>
      <c r="N9592" s="32">
        <f ca="1">SUM(L$4:L9592)/I9592</f>
        <v>-6.8933152570653869E-2</v>
      </c>
      <c r="O9592" s="46">
        <f ca="1">_xlfn.VAR.P(L$4:L9592)</f>
        <v>32.651521033074438</v>
      </c>
      <c r="P9592" s="33">
        <f ca="1">COUNTIF(K$4:K9592, "WIN")/I9592</f>
        <v>2.5862967984148503E-2</v>
      </c>
    </row>
    <row r="9593" spans="9:16" x14ac:dyDescent="0.25">
      <c r="I9593" s="5">
        <v>9590</v>
      </c>
      <c r="J9593" s="8">
        <f t="shared" ca="1" si="598"/>
        <v>34</v>
      </c>
      <c r="K9593" s="7" t="str">
        <f t="shared" ca="1" si="596"/>
        <v>LOSE</v>
      </c>
      <c r="L9593" s="8">
        <f t="shared" ca="1" si="597"/>
        <v>-1</v>
      </c>
      <c r="M9593" s="8">
        <f t="shared" ca="1" si="599"/>
        <v>-662</v>
      </c>
      <c r="N9593" s="32">
        <f ca="1">SUM(L$4:L9593)/I9593</f>
        <v>-6.9030239833159535E-2</v>
      </c>
      <c r="O9593" s="46">
        <f ca="1">_xlfn.VAR.P(L$4:L9593)</f>
        <v>32.64820667166115</v>
      </c>
      <c r="P9593" s="33">
        <f ca="1">COUNTIF(K$4:K9593, "WIN")/I9593</f>
        <v>2.586027111574557E-2</v>
      </c>
    </row>
    <row r="9594" spans="9:16" x14ac:dyDescent="0.25">
      <c r="I9594" s="5">
        <v>9591</v>
      </c>
      <c r="J9594" s="8">
        <f t="shared" ca="1" si="598"/>
        <v>23</v>
      </c>
      <c r="K9594" s="7" t="str">
        <f t="shared" ca="1" si="596"/>
        <v>LOSE</v>
      </c>
      <c r="L9594" s="8">
        <f t="shared" ca="1" si="597"/>
        <v>-1</v>
      </c>
      <c r="M9594" s="8">
        <f t="shared" ca="1" si="599"/>
        <v>-663</v>
      </c>
      <c r="N9594" s="32">
        <f ca="1">SUM(L$4:L9594)/I9594</f>
        <v>-6.9127306850172029E-2</v>
      </c>
      <c r="O9594" s="46">
        <f ca="1">_xlfn.VAR.P(L$4:L9594)</f>
        <v>32.644892982541791</v>
      </c>
      <c r="P9594" s="33">
        <f ca="1">COUNTIF(K$4:K9594, "WIN")/I9594</f>
        <v>2.5857574809717444E-2</v>
      </c>
    </row>
    <row r="9595" spans="9:16" x14ac:dyDescent="0.25">
      <c r="I9595" s="5">
        <v>9592</v>
      </c>
      <c r="J9595" s="8">
        <f t="shared" ca="1" si="598"/>
        <v>13</v>
      </c>
      <c r="K9595" s="7" t="str">
        <f t="shared" ca="1" si="596"/>
        <v>LOSE</v>
      </c>
      <c r="L9595" s="8">
        <f t="shared" ca="1" si="597"/>
        <v>-1</v>
      </c>
      <c r="M9595" s="8">
        <f t="shared" ca="1" si="599"/>
        <v>-664</v>
      </c>
      <c r="N9595" s="32">
        <f ca="1">SUM(L$4:L9595)/I9595</f>
        <v>-6.9224353628023358E-2</v>
      </c>
      <c r="O9595" s="46">
        <f ca="1">_xlfn.VAR.P(L$4:L9595)</f>
        <v>32.641579965511987</v>
      </c>
      <c r="P9595" s="33">
        <f ca="1">COUNTIF(K$4:K9595, "WIN")/I9595</f>
        <v>2.585487906588824E-2</v>
      </c>
    </row>
    <row r="9596" spans="9:16" x14ac:dyDescent="0.25">
      <c r="I9596" s="5">
        <v>9593</v>
      </c>
      <c r="J9596" s="8">
        <f t="shared" ca="1" si="598"/>
        <v>4</v>
      </c>
      <c r="K9596" s="7" t="str">
        <f t="shared" ca="1" si="596"/>
        <v>LOSE</v>
      </c>
      <c r="L9596" s="8">
        <f t="shared" ca="1" si="597"/>
        <v>-1</v>
      </c>
      <c r="M9596" s="8">
        <f t="shared" ca="1" si="599"/>
        <v>-665</v>
      </c>
      <c r="N9596" s="32">
        <f ca="1">SUM(L$4:L9596)/I9596</f>
        <v>-6.9321380173042846E-2</v>
      </c>
      <c r="O9596" s="46">
        <f ca="1">_xlfn.VAR.P(L$4:L9596)</f>
        <v>32.638267620367451</v>
      </c>
      <c r="P9596" s="33">
        <f ca="1">COUNTIF(K$4:K9596, "WIN")/I9596</f>
        <v>2.5852183884082142E-2</v>
      </c>
    </row>
    <row r="9597" spans="9:16" x14ac:dyDescent="0.25">
      <c r="I9597" s="5">
        <v>9594</v>
      </c>
      <c r="J9597" s="8">
        <f t="shared" ca="1" si="598"/>
        <v>15</v>
      </c>
      <c r="K9597" s="7" t="str">
        <f t="shared" ca="1" si="596"/>
        <v>LOSE</v>
      </c>
      <c r="L9597" s="8">
        <f t="shared" ca="1" si="597"/>
        <v>-1</v>
      </c>
      <c r="M9597" s="8">
        <f t="shared" ca="1" si="599"/>
        <v>-666</v>
      </c>
      <c r="N9597" s="32">
        <f ca="1">SUM(L$4:L9597)/I9597</f>
        <v>-6.9418386491557224E-2</v>
      </c>
      <c r="O9597" s="46">
        <f ca="1">_xlfn.VAR.P(L$4:L9597)</f>
        <v>32.634955946903965</v>
      </c>
      <c r="P9597" s="33">
        <f ca="1">COUNTIF(K$4:K9597, "WIN")/I9597</f>
        <v>2.584948926412341E-2</v>
      </c>
    </row>
    <row r="9598" spans="9:16" x14ac:dyDescent="0.25">
      <c r="I9598" s="5">
        <v>9595</v>
      </c>
      <c r="J9598" s="8">
        <f t="shared" ca="1" si="598"/>
        <v>3</v>
      </c>
      <c r="K9598" s="7" t="str">
        <f t="shared" ca="1" si="596"/>
        <v>LOSE</v>
      </c>
      <c r="L9598" s="8">
        <f t="shared" ca="1" si="597"/>
        <v>-1</v>
      </c>
      <c r="M9598" s="8">
        <f t="shared" ca="1" si="599"/>
        <v>-667</v>
      </c>
      <c r="N9598" s="32">
        <f ca="1">SUM(L$4:L9598)/I9598</f>
        <v>-6.9515372589890573E-2</v>
      </c>
      <c r="O9598" s="46">
        <f ca="1">_xlfn.VAR.P(L$4:L9598)</f>
        <v>32.631644944917412</v>
      </c>
      <c r="P9598" s="33">
        <f ca="1">COUNTIF(K$4:K9598, "WIN")/I9598</f>
        <v>2.5846795205836375E-2</v>
      </c>
    </row>
    <row r="9599" spans="9:16" x14ac:dyDescent="0.25">
      <c r="I9599" s="5">
        <v>9596</v>
      </c>
      <c r="J9599" s="8">
        <f t="shared" ca="1" si="598"/>
        <v>29</v>
      </c>
      <c r="K9599" s="7" t="str">
        <f t="shared" ca="1" si="596"/>
        <v>LOSE</v>
      </c>
      <c r="L9599" s="8">
        <f t="shared" ca="1" si="597"/>
        <v>-1</v>
      </c>
      <c r="M9599" s="8">
        <f t="shared" ca="1" si="599"/>
        <v>-668</v>
      </c>
      <c r="N9599" s="32">
        <f ca="1">SUM(L$4:L9599)/I9599</f>
        <v>-6.9612338474364321E-2</v>
      </c>
      <c r="O9599" s="46">
        <f ca="1">_xlfn.VAR.P(L$4:L9599)</f>
        <v>32.628334614203744</v>
      </c>
      <c r="P9599" s="33">
        <f ca="1">COUNTIF(K$4:K9599, "WIN")/I9599</f>
        <v>2.5844101709045435E-2</v>
      </c>
    </row>
    <row r="9600" spans="9:16" x14ac:dyDescent="0.25">
      <c r="I9600" s="5">
        <v>9597</v>
      </c>
      <c r="J9600" s="8">
        <f t="shared" ca="1" si="598"/>
        <v>22</v>
      </c>
      <c r="K9600" s="7" t="str">
        <f t="shared" ca="1" si="596"/>
        <v>LOSE</v>
      </c>
      <c r="L9600" s="8">
        <f t="shared" ca="1" si="597"/>
        <v>-1</v>
      </c>
      <c r="M9600" s="8">
        <f t="shared" ca="1" si="599"/>
        <v>-669</v>
      </c>
      <c r="N9600" s="32">
        <f ca="1">SUM(L$4:L9600)/I9600</f>
        <v>-6.9709284151297277E-2</v>
      </c>
      <c r="O9600" s="46">
        <f ca="1">_xlfn.VAR.P(L$4:L9600)</f>
        <v>32.625024954559009</v>
      </c>
      <c r="P9600" s="33">
        <f ca="1">COUNTIF(K$4:K9600, "WIN")/I9600</f>
        <v>2.5841408773575075E-2</v>
      </c>
    </row>
    <row r="9601" spans="9:16" x14ac:dyDescent="0.25">
      <c r="I9601" s="5">
        <v>9598</v>
      </c>
      <c r="J9601" s="8">
        <f t="shared" ca="1" si="598"/>
        <v>30</v>
      </c>
      <c r="K9601" s="7" t="str">
        <f t="shared" ca="1" si="596"/>
        <v>LOSE</v>
      </c>
      <c r="L9601" s="8">
        <f t="shared" ca="1" si="597"/>
        <v>-1</v>
      </c>
      <c r="M9601" s="8">
        <f t="shared" ca="1" si="599"/>
        <v>-670</v>
      </c>
      <c r="N9601" s="32">
        <f ca="1">SUM(L$4:L9601)/I9601</f>
        <v>-6.9806209627005622E-2</v>
      </c>
      <c r="O9601" s="46">
        <f ca="1">_xlfn.VAR.P(L$4:L9601)</f>
        <v>32.621715965779316</v>
      </c>
      <c r="P9601" s="33">
        <f ca="1">COUNTIF(K$4:K9601, "WIN")/I9601</f>
        <v>2.5838716399249843E-2</v>
      </c>
    </row>
    <row r="9602" spans="9:16" x14ac:dyDescent="0.25">
      <c r="I9602" s="5">
        <v>9599</v>
      </c>
      <c r="J9602" s="8">
        <f t="shared" ca="1" si="598"/>
        <v>0</v>
      </c>
      <c r="K9602" s="7" t="str">
        <f t="shared" ca="1" si="596"/>
        <v>LOSE</v>
      </c>
      <c r="L9602" s="8">
        <f t="shared" ca="1" si="597"/>
        <v>-1</v>
      </c>
      <c r="M9602" s="8">
        <f t="shared" ca="1" si="599"/>
        <v>-671</v>
      </c>
      <c r="N9602" s="32">
        <f ca="1">SUM(L$4:L9602)/I9602</f>
        <v>-6.9903114907802891E-2</v>
      </c>
      <c r="O9602" s="46">
        <f ca="1">_xlfn.VAR.P(L$4:L9602)</f>
        <v>32.618407647660888</v>
      </c>
      <c r="P9602" s="33">
        <f ca="1">COUNTIF(K$4:K9602, "WIN")/I9602</f>
        <v>2.5836024585894363E-2</v>
      </c>
    </row>
    <row r="9603" spans="9:16" x14ac:dyDescent="0.25">
      <c r="I9603" s="5">
        <v>9600</v>
      </c>
      <c r="J9603" s="8">
        <f t="shared" ca="1" si="598"/>
        <v>27</v>
      </c>
      <c r="K9603" s="7" t="str">
        <f t="shared" ca="1" si="596"/>
        <v>LOSE</v>
      </c>
      <c r="L9603" s="8">
        <f t="shared" ca="1" si="597"/>
        <v>-1</v>
      </c>
      <c r="M9603" s="8">
        <f t="shared" ca="1" si="599"/>
        <v>-672</v>
      </c>
      <c r="N9603" s="32">
        <f ca="1">SUM(L$4:L9603)/I9603</f>
        <v>-7.0000000000000007E-2</v>
      </c>
      <c r="O9603" s="46">
        <f ca="1">_xlfn.VAR.P(L$4:L9603)</f>
        <v>32.615099999999998</v>
      </c>
      <c r="P9603" s="33">
        <f ca="1">COUNTIF(K$4:K9603, "WIN")/I9603</f>
        <v>2.5833333333333333E-2</v>
      </c>
    </row>
    <row r="9604" spans="9:16" x14ac:dyDescent="0.25">
      <c r="I9604" s="5">
        <v>9601</v>
      </c>
      <c r="J9604" s="8">
        <f t="shared" ca="1" si="598"/>
        <v>1</v>
      </c>
      <c r="K9604" s="7" t="str">
        <f t="shared" ref="K9604:K9667" ca="1" si="600">IF($D$7 = $J9604, "WIN", "LOSE")</f>
        <v>LOSE</v>
      </c>
      <c r="L9604" s="8">
        <f t="shared" ref="L9604:L9667" ca="1" si="601">IF($K9604 = "WIN", 35, -1)</f>
        <v>-1</v>
      </c>
      <c r="M9604" s="8">
        <f t="shared" ca="1" si="599"/>
        <v>-673</v>
      </c>
      <c r="N9604" s="32">
        <f ca="1">SUM(L$4:L9604)/I9604</f>
        <v>-7.0096864909905215E-2</v>
      </c>
      <c r="O9604" s="46">
        <f ca="1">_xlfn.VAR.P(L$4:L9604)</f>
        <v>32.611793022593027</v>
      </c>
      <c r="P9604" s="33">
        <f ca="1">COUNTIF(K$4:K9604, "WIN")/I9604</f>
        <v>2.5830642641391521E-2</v>
      </c>
    </row>
    <row r="9605" spans="9:16" x14ac:dyDescent="0.25">
      <c r="I9605" s="5">
        <v>9602</v>
      </c>
      <c r="J9605" s="8">
        <f t="shared" ca="1" si="598"/>
        <v>33</v>
      </c>
      <c r="K9605" s="7" t="str">
        <f t="shared" ca="1" si="600"/>
        <v>LOSE</v>
      </c>
      <c r="L9605" s="8">
        <f t="shared" ca="1" si="601"/>
        <v>-1</v>
      </c>
      <c r="M9605" s="8">
        <f t="shared" ca="1" si="599"/>
        <v>-674</v>
      </c>
      <c r="N9605" s="32">
        <f ca="1">SUM(L$4:L9605)/I9605</f>
        <v>-7.0193709643824209E-2</v>
      </c>
      <c r="O9605" s="46">
        <f ca="1">_xlfn.VAR.P(L$4:L9605)</f>
        <v>32.608486715236417</v>
      </c>
      <c r="P9605" s="33">
        <f ca="1">COUNTIF(K$4:K9605, "WIN")/I9605</f>
        <v>2.5827952509893771E-2</v>
      </c>
    </row>
    <row r="9606" spans="9:16" x14ac:dyDescent="0.25">
      <c r="I9606" s="5">
        <v>9603</v>
      </c>
      <c r="J9606" s="8">
        <f t="shared" ref="J9606:J9669" ca="1" si="602">RANDBETWEEN(0,36)</f>
        <v>8</v>
      </c>
      <c r="K9606" s="7" t="str">
        <f t="shared" ca="1" si="600"/>
        <v>LOSE</v>
      </c>
      <c r="L9606" s="8">
        <f t="shared" ca="1" si="601"/>
        <v>-1</v>
      </c>
      <c r="M9606" s="8">
        <f t="shared" ref="M9606:M9669" ca="1" si="603">M9605+L9606</f>
        <v>-675</v>
      </c>
      <c r="N9606" s="32">
        <f ca="1">SUM(L$4:L9606)/I9606</f>
        <v>-7.0290534208059988E-2</v>
      </c>
      <c r="O9606" s="46">
        <f ca="1">_xlfn.VAR.P(L$4:L9606)</f>
        <v>32.605181077726705</v>
      </c>
      <c r="P9606" s="33">
        <f ca="1">COUNTIF(K$4:K9606, "WIN")/I9606</f>
        <v>2.5825262938665001E-2</v>
      </c>
    </row>
    <row r="9607" spans="9:16" x14ac:dyDescent="0.25">
      <c r="I9607" s="5">
        <v>9604</v>
      </c>
      <c r="J9607" s="8">
        <f t="shared" ca="1" si="602"/>
        <v>8</v>
      </c>
      <c r="K9607" s="7" t="str">
        <f t="shared" ca="1" si="600"/>
        <v>LOSE</v>
      </c>
      <c r="L9607" s="8">
        <f t="shared" ca="1" si="601"/>
        <v>-1</v>
      </c>
      <c r="M9607" s="8">
        <f t="shared" ca="1" si="603"/>
        <v>-676</v>
      </c>
      <c r="N9607" s="32">
        <f ca="1">SUM(L$4:L9607)/I9607</f>
        <v>-7.0387338608912955E-2</v>
      </c>
      <c r="O9607" s="46">
        <f ca="1">_xlfn.VAR.P(L$4:L9607)</f>
        <v>32.601876109860513</v>
      </c>
      <c r="P9607" s="33">
        <f ca="1">COUNTIF(K$4:K9607, "WIN")/I9607</f>
        <v>2.5822573927530196E-2</v>
      </c>
    </row>
    <row r="9608" spans="9:16" x14ac:dyDescent="0.25">
      <c r="I9608" s="5">
        <v>9605</v>
      </c>
      <c r="J9608" s="8">
        <f t="shared" ca="1" si="602"/>
        <v>16</v>
      </c>
      <c r="K9608" s="7" t="str">
        <f t="shared" ca="1" si="600"/>
        <v>LOSE</v>
      </c>
      <c r="L9608" s="8">
        <f t="shared" ca="1" si="601"/>
        <v>-1</v>
      </c>
      <c r="M9608" s="8">
        <f t="shared" ca="1" si="603"/>
        <v>-677</v>
      </c>
      <c r="N9608" s="32">
        <f ca="1">SUM(L$4:L9608)/I9608</f>
        <v>-7.0484122852680894E-2</v>
      </c>
      <c r="O9608" s="46">
        <f ca="1">_xlfn.VAR.P(L$4:L9608)</f>
        <v>32.598571811434539</v>
      </c>
      <c r="P9608" s="33">
        <f ca="1">COUNTIF(K$4:K9608, "WIN")/I9608</f>
        <v>2.5819885476314419E-2</v>
      </c>
    </row>
    <row r="9609" spans="9:16" x14ac:dyDescent="0.25">
      <c r="I9609" s="5">
        <v>9606</v>
      </c>
      <c r="J9609" s="8">
        <f t="shared" ca="1" si="602"/>
        <v>13</v>
      </c>
      <c r="K9609" s="7" t="str">
        <f t="shared" ca="1" si="600"/>
        <v>LOSE</v>
      </c>
      <c r="L9609" s="8">
        <f t="shared" ca="1" si="601"/>
        <v>-1</v>
      </c>
      <c r="M9609" s="8">
        <f t="shared" ca="1" si="603"/>
        <v>-678</v>
      </c>
      <c r="N9609" s="32">
        <f ca="1">SUM(L$4:L9609)/I9609</f>
        <v>-7.0580886945658963E-2</v>
      </c>
      <c r="O9609" s="46">
        <f ca="1">_xlfn.VAR.P(L$4:L9609)</f>
        <v>32.595268182245562</v>
      </c>
      <c r="P9609" s="33">
        <f ca="1">COUNTIF(K$4:K9609, "WIN")/I9609</f>
        <v>2.5817197584842806E-2</v>
      </c>
    </row>
    <row r="9610" spans="9:16" x14ac:dyDescent="0.25">
      <c r="I9610" s="5">
        <v>9607</v>
      </c>
      <c r="J9610" s="8">
        <f t="shared" ca="1" si="602"/>
        <v>34</v>
      </c>
      <c r="K9610" s="7" t="str">
        <f t="shared" ca="1" si="600"/>
        <v>LOSE</v>
      </c>
      <c r="L9610" s="8">
        <f t="shared" ca="1" si="601"/>
        <v>-1</v>
      </c>
      <c r="M9610" s="8">
        <f t="shared" ca="1" si="603"/>
        <v>-679</v>
      </c>
      <c r="N9610" s="32">
        <f ca="1">SUM(L$4:L9610)/I9610</f>
        <v>-7.0677630894139684E-2</v>
      </c>
      <c r="O9610" s="46">
        <f ca="1">_xlfn.VAR.P(L$4:L9610)</f>
        <v>32.591965222090444</v>
      </c>
      <c r="P9610" s="33">
        <f ca="1">COUNTIF(K$4:K9610, "WIN")/I9610</f>
        <v>2.5814510252940563E-2</v>
      </c>
    </row>
    <row r="9611" spans="9:16" x14ac:dyDescent="0.25">
      <c r="I9611" s="5">
        <v>9608</v>
      </c>
      <c r="J9611" s="8">
        <f t="shared" ca="1" si="602"/>
        <v>32</v>
      </c>
      <c r="K9611" s="7" t="str">
        <f t="shared" ca="1" si="600"/>
        <v>LOSE</v>
      </c>
      <c r="L9611" s="8">
        <f t="shared" ca="1" si="601"/>
        <v>-1</v>
      </c>
      <c r="M9611" s="8">
        <f t="shared" ca="1" si="603"/>
        <v>-680</v>
      </c>
      <c r="N9611" s="32">
        <f ca="1">SUM(L$4:L9611)/I9611</f>
        <v>-7.0774354704412984E-2</v>
      </c>
      <c r="O9611" s="46">
        <f ca="1">_xlfn.VAR.P(L$4:L9611)</f>
        <v>32.588662930766134</v>
      </c>
      <c r="P9611" s="33">
        <f ca="1">COUNTIF(K$4:K9611, "WIN")/I9611</f>
        <v>2.5811823480432972E-2</v>
      </c>
    </row>
    <row r="9612" spans="9:16" x14ac:dyDescent="0.25">
      <c r="I9612" s="5">
        <v>9609</v>
      </c>
      <c r="J9612" s="8">
        <f t="shared" ca="1" si="602"/>
        <v>21</v>
      </c>
      <c r="K9612" s="7" t="str">
        <f t="shared" ca="1" si="600"/>
        <v>LOSE</v>
      </c>
      <c r="L9612" s="8">
        <f t="shared" ca="1" si="601"/>
        <v>-1</v>
      </c>
      <c r="M9612" s="8">
        <f t="shared" ca="1" si="603"/>
        <v>-681</v>
      </c>
      <c r="N9612" s="32">
        <f ca="1">SUM(L$4:L9612)/I9612</f>
        <v>-7.0871058382766153E-2</v>
      </c>
      <c r="O9612" s="46">
        <f ca="1">_xlfn.VAR.P(L$4:L9612)</f>
        <v>32.585361308069658</v>
      </c>
      <c r="P9612" s="33">
        <f ca="1">COUNTIF(K$4:K9612, "WIN")/I9612</f>
        <v>2.5809137267145385E-2</v>
      </c>
    </row>
    <row r="9613" spans="9:16" x14ac:dyDescent="0.25">
      <c r="I9613" s="5">
        <v>9610</v>
      </c>
      <c r="J9613" s="8">
        <f t="shared" ca="1" si="602"/>
        <v>15</v>
      </c>
      <c r="K9613" s="7" t="str">
        <f t="shared" ca="1" si="600"/>
        <v>LOSE</v>
      </c>
      <c r="L9613" s="8">
        <f t="shared" ca="1" si="601"/>
        <v>-1</v>
      </c>
      <c r="M9613" s="8">
        <f t="shared" ca="1" si="603"/>
        <v>-682</v>
      </c>
      <c r="N9613" s="32">
        <f ca="1">SUM(L$4:L9613)/I9613</f>
        <v>-7.0967741935483872E-2</v>
      </c>
      <c r="O9613" s="46">
        <f ca="1">_xlfn.VAR.P(L$4:L9613)</f>
        <v>32.582060353798127</v>
      </c>
      <c r="P9613" s="33">
        <f ca="1">COUNTIF(K$4:K9613, "WIN")/I9613</f>
        <v>2.5806451612903226E-2</v>
      </c>
    </row>
    <row r="9614" spans="9:16" x14ac:dyDescent="0.25">
      <c r="I9614" s="5">
        <v>9611</v>
      </c>
      <c r="J9614" s="8">
        <f t="shared" ca="1" si="602"/>
        <v>17</v>
      </c>
      <c r="K9614" s="7" t="str">
        <f t="shared" ca="1" si="600"/>
        <v>LOSE</v>
      </c>
      <c r="L9614" s="8">
        <f t="shared" ca="1" si="601"/>
        <v>-1</v>
      </c>
      <c r="M9614" s="8">
        <f t="shared" ca="1" si="603"/>
        <v>-683</v>
      </c>
      <c r="N9614" s="32">
        <f ca="1">SUM(L$4:L9614)/I9614</f>
        <v>-7.1064405368848199E-2</v>
      </c>
      <c r="O9614" s="46">
        <f ca="1">_xlfn.VAR.P(L$4:L9614)</f>
        <v>32.578760067748732</v>
      </c>
      <c r="P9614" s="33">
        <f ca="1">COUNTIF(K$4:K9614, "WIN")/I9614</f>
        <v>2.5803766517531995E-2</v>
      </c>
    </row>
    <row r="9615" spans="9:16" x14ac:dyDescent="0.25">
      <c r="I9615" s="5">
        <v>9612</v>
      </c>
      <c r="J9615" s="8">
        <f t="shared" ca="1" si="602"/>
        <v>15</v>
      </c>
      <c r="K9615" s="7" t="str">
        <f t="shared" ca="1" si="600"/>
        <v>LOSE</v>
      </c>
      <c r="L9615" s="8">
        <f t="shared" ca="1" si="601"/>
        <v>-1</v>
      </c>
      <c r="M9615" s="8">
        <f t="shared" ca="1" si="603"/>
        <v>-684</v>
      </c>
      <c r="N9615" s="32">
        <f ca="1">SUM(L$4:L9615)/I9615</f>
        <v>-7.116104868913857E-2</v>
      </c>
      <c r="O9615" s="46">
        <f ca="1">_xlfn.VAR.P(L$4:L9615)</f>
        <v>32.575460449718747</v>
      </c>
      <c r="P9615" s="33">
        <f ca="1">COUNTIF(K$4:K9615, "WIN")/I9615</f>
        <v>2.5801081980857263E-2</v>
      </c>
    </row>
    <row r="9616" spans="9:16" x14ac:dyDescent="0.25">
      <c r="I9616" s="5">
        <v>9613</v>
      </c>
      <c r="J9616" s="8">
        <f t="shared" ca="1" si="602"/>
        <v>17</v>
      </c>
      <c r="K9616" s="7" t="str">
        <f t="shared" ca="1" si="600"/>
        <v>LOSE</v>
      </c>
      <c r="L9616" s="8">
        <f t="shared" ca="1" si="601"/>
        <v>-1</v>
      </c>
      <c r="M9616" s="8">
        <f t="shared" ca="1" si="603"/>
        <v>-685</v>
      </c>
      <c r="N9616" s="32">
        <f ca="1">SUM(L$4:L9616)/I9616</f>
        <v>-7.1257671902631853E-2</v>
      </c>
      <c r="O9616" s="46">
        <f ca="1">_xlfn.VAR.P(L$4:L9616)</f>
        <v>32.572161499505533</v>
      </c>
      <c r="P9616" s="33">
        <f ca="1">COUNTIF(K$4:K9616, "WIN")/I9616</f>
        <v>2.579839800270467E-2</v>
      </c>
    </row>
    <row r="9617" spans="9:16" x14ac:dyDescent="0.25">
      <c r="I9617" s="5">
        <v>9614</v>
      </c>
      <c r="J9617" s="8">
        <f t="shared" ca="1" si="602"/>
        <v>2</v>
      </c>
      <c r="K9617" s="7" t="str">
        <f t="shared" ca="1" si="600"/>
        <v>LOSE</v>
      </c>
      <c r="L9617" s="8">
        <f t="shared" ca="1" si="601"/>
        <v>-1</v>
      </c>
      <c r="M9617" s="8">
        <f t="shared" ca="1" si="603"/>
        <v>-686</v>
      </c>
      <c r="N9617" s="32">
        <f ca="1">SUM(L$4:L9617)/I9617</f>
        <v>-7.135427501560225E-2</v>
      </c>
      <c r="O9617" s="46">
        <f ca="1">_xlfn.VAR.P(L$4:L9617)</f>
        <v>32.568863216906522</v>
      </c>
      <c r="P9617" s="33">
        <f ca="1">COUNTIF(K$4:K9617, "WIN")/I9617</f>
        <v>2.5795714582899937E-2</v>
      </c>
    </row>
    <row r="9618" spans="9:16" x14ac:dyDescent="0.25">
      <c r="I9618" s="5">
        <v>9615</v>
      </c>
      <c r="J9618" s="8">
        <f t="shared" ca="1" si="602"/>
        <v>1</v>
      </c>
      <c r="K9618" s="7" t="str">
        <f t="shared" ca="1" si="600"/>
        <v>LOSE</v>
      </c>
      <c r="L9618" s="8">
        <f t="shared" ca="1" si="601"/>
        <v>-1</v>
      </c>
      <c r="M9618" s="8">
        <f t="shared" ca="1" si="603"/>
        <v>-687</v>
      </c>
      <c r="N9618" s="32">
        <f ca="1">SUM(L$4:L9618)/I9618</f>
        <v>-7.1450858034321371E-2</v>
      </c>
      <c r="O9618" s="46">
        <f ca="1">_xlfn.VAR.P(L$4:L9618)</f>
        <v>32.565565601719236</v>
      </c>
      <c r="P9618" s="33">
        <f ca="1">COUNTIF(K$4:K9618, "WIN")/I9618</f>
        <v>2.5793031721268851E-2</v>
      </c>
    </row>
    <row r="9619" spans="9:16" x14ac:dyDescent="0.25">
      <c r="I9619" s="5">
        <v>9616</v>
      </c>
      <c r="J9619" s="8">
        <f t="shared" ca="1" si="602"/>
        <v>27</v>
      </c>
      <c r="K9619" s="7" t="str">
        <f t="shared" ca="1" si="600"/>
        <v>LOSE</v>
      </c>
      <c r="L9619" s="8">
        <f t="shared" ca="1" si="601"/>
        <v>-1</v>
      </c>
      <c r="M9619" s="8">
        <f t="shared" ca="1" si="603"/>
        <v>-688</v>
      </c>
      <c r="N9619" s="32">
        <f ca="1">SUM(L$4:L9619)/I9619</f>
        <v>-7.1547420965058242E-2</v>
      </c>
      <c r="O9619" s="46">
        <f ca="1">_xlfn.VAR.P(L$4:L9619)</f>
        <v>32.56226865374127</v>
      </c>
      <c r="P9619" s="33">
        <f ca="1">COUNTIF(K$4:K9619, "WIN")/I9619</f>
        <v>2.5790349417637273E-2</v>
      </c>
    </row>
    <row r="9620" spans="9:16" x14ac:dyDescent="0.25">
      <c r="I9620" s="5">
        <v>9617</v>
      </c>
      <c r="J9620" s="8">
        <f t="shared" ca="1" si="602"/>
        <v>20</v>
      </c>
      <c r="K9620" s="7" t="str">
        <f t="shared" ca="1" si="600"/>
        <v>LOSE</v>
      </c>
      <c r="L9620" s="8">
        <f t="shared" ca="1" si="601"/>
        <v>-1</v>
      </c>
      <c r="M9620" s="8">
        <f t="shared" ca="1" si="603"/>
        <v>-689</v>
      </c>
      <c r="N9620" s="32">
        <f ca="1">SUM(L$4:L9620)/I9620</f>
        <v>-7.164396381407924E-2</v>
      </c>
      <c r="O9620" s="46">
        <f ca="1">_xlfn.VAR.P(L$4:L9620)</f>
        <v>32.558972372770313</v>
      </c>
      <c r="P9620" s="33">
        <f ca="1">COUNTIF(K$4:K9620, "WIN")/I9620</f>
        <v>2.5787667671831133E-2</v>
      </c>
    </row>
    <row r="9621" spans="9:16" x14ac:dyDescent="0.25">
      <c r="I9621" s="5">
        <v>9618</v>
      </c>
      <c r="J9621" s="8">
        <f t="shared" ca="1" si="602"/>
        <v>13</v>
      </c>
      <c r="K9621" s="7" t="str">
        <f t="shared" ca="1" si="600"/>
        <v>LOSE</v>
      </c>
      <c r="L9621" s="8">
        <f t="shared" ca="1" si="601"/>
        <v>-1</v>
      </c>
      <c r="M9621" s="8">
        <f t="shared" ca="1" si="603"/>
        <v>-690</v>
      </c>
      <c r="N9621" s="32">
        <f ca="1">SUM(L$4:L9621)/I9621</f>
        <v>-7.1740486587648158E-2</v>
      </c>
      <c r="O9621" s="46">
        <f ca="1">_xlfn.VAR.P(L$4:L9621)</f>
        <v>32.555676758604129</v>
      </c>
      <c r="P9621" s="33">
        <f ca="1">COUNTIF(K$4:K9621, "WIN")/I9621</f>
        <v>2.5784986483676439E-2</v>
      </c>
    </row>
    <row r="9622" spans="9:16" x14ac:dyDescent="0.25">
      <c r="I9622" s="5">
        <v>9619</v>
      </c>
      <c r="J9622" s="8">
        <f t="shared" ca="1" si="602"/>
        <v>31</v>
      </c>
      <c r="K9622" s="7" t="str">
        <f t="shared" ca="1" si="600"/>
        <v>LOSE</v>
      </c>
      <c r="L9622" s="8">
        <f t="shared" ca="1" si="601"/>
        <v>-1</v>
      </c>
      <c r="M9622" s="8">
        <f t="shared" ca="1" si="603"/>
        <v>-691</v>
      </c>
      <c r="N9622" s="32">
        <f ca="1">SUM(L$4:L9622)/I9622</f>
        <v>-7.1836989292026199E-2</v>
      </c>
      <c r="O9622" s="46">
        <f ca="1">_xlfn.VAR.P(L$4:L9622)</f>
        <v>32.552381811040568</v>
      </c>
      <c r="P9622" s="33">
        <f ca="1">COUNTIF(K$4:K9622, "WIN")/I9622</f>
        <v>2.5782305852999274E-2</v>
      </c>
    </row>
    <row r="9623" spans="9:16" x14ac:dyDescent="0.25">
      <c r="I9623" s="5">
        <v>9620</v>
      </c>
      <c r="J9623" s="8">
        <f t="shared" ca="1" si="602"/>
        <v>6</v>
      </c>
      <c r="K9623" s="7" t="str">
        <f t="shared" ca="1" si="600"/>
        <v>LOSE</v>
      </c>
      <c r="L9623" s="8">
        <f t="shared" ca="1" si="601"/>
        <v>-1</v>
      </c>
      <c r="M9623" s="8">
        <f t="shared" ca="1" si="603"/>
        <v>-692</v>
      </c>
      <c r="N9623" s="32">
        <f ca="1">SUM(L$4:L9623)/I9623</f>
        <v>-7.1933471933471937E-2</v>
      </c>
      <c r="O9623" s="46">
        <f ca="1">_xlfn.VAR.P(L$4:L9623)</f>
        <v>32.549087529877553</v>
      </c>
      <c r="P9623" s="33">
        <f ca="1">COUNTIF(K$4:K9623, "WIN")/I9623</f>
        <v>2.5779625779625781E-2</v>
      </c>
    </row>
    <row r="9624" spans="9:16" x14ac:dyDescent="0.25">
      <c r="I9624" s="5">
        <v>9621</v>
      </c>
      <c r="J9624" s="8">
        <f t="shared" ca="1" si="602"/>
        <v>4</v>
      </c>
      <c r="K9624" s="7" t="str">
        <f t="shared" ca="1" si="600"/>
        <v>LOSE</v>
      </c>
      <c r="L9624" s="8">
        <f t="shared" ca="1" si="601"/>
        <v>-1</v>
      </c>
      <c r="M9624" s="8">
        <f t="shared" ca="1" si="603"/>
        <v>-693</v>
      </c>
      <c r="N9624" s="32">
        <f ca="1">SUM(L$4:L9624)/I9624</f>
        <v>-7.2029934518241343E-2</v>
      </c>
      <c r="O9624" s="46">
        <f ca="1">_xlfn.VAR.P(L$4:L9624)</f>
        <v>32.545793914913091</v>
      </c>
      <c r="P9624" s="33">
        <f ca="1">COUNTIF(K$4:K9624, "WIN")/I9624</f>
        <v>2.5776946263382186E-2</v>
      </c>
    </row>
    <row r="9625" spans="9:16" x14ac:dyDescent="0.25">
      <c r="I9625" s="5">
        <v>9622</v>
      </c>
      <c r="J9625" s="8">
        <f t="shared" ca="1" si="602"/>
        <v>28</v>
      </c>
      <c r="K9625" s="7" t="str">
        <f t="shared" ca="1" si="600"/>
        <v>LOSE</v>
      </c>
      <c r="L9625" s="8">
        <f t="shared" ca="1" si="601"/>
        <v>-1</v>
      </c>
      <c r="M9625" s="8">
        <f t="shared" ca="1" si="603"/>
        <v>-694</v>
      </c>
      <c r="N9625" s="32">
        <f ca="1">SUM(L$4:L9625)/I9625</f>
        <v>-7.2126377052587815E-2</v>
      </c>
      <c r="O9625" s="46">
        <f ca="1">_xlfn.VAR.P(L$4:L9625)</f>
        <v>32.54250096594528</v>
      </c>
      <c r="P9625" s="33">
        <f ca="1">COUNTIF(K$4:K9625, "WIN")/I9625</f>
        <v>2.5774267304094784E-2</v>
      </c>
    </row>
    <row r="9626" spans="9:16" x14ac:dyDescent="0.25">
      <c r="I9626" s="5">
        <v>9623</v>
      </c>
      <c r="J9626" s="8">
        <f t="shared" ca="1" si="602"/>
        <v>7</v>
      </c>
      <c r="K9626" s="7" t="str">
        <f t="shared" ca="1" si="600"/>
        <v>WIN</v>
      </c>
      <c r="L9626" s="8">
        <f t="shared" ca="1" si="601"/>
        <v>35</v>
      </c>
      <c r="M9626" s="8">
        <f t="shared" ca="1" si="603"/>
        <v>-659</v>
      </c>
      <c r="N9626" s="32">
        <f ca="1">SUM(L$4:L9626)/I9626</f>
        <v>-6.8481762444144237E-2</v>
      </c>
      <c r="O9626" s="46">
        <f ca="1">_xlfn.VAR.P(L$4:L9626)</f>
        <v>32.666930325111643</v>
      </c>
      <c r="P9626" s="33">
        <f ca="1">COUNTIF(K$4:K9626, "WIN")/I9626</f>
        <v>2.587550659877377E-2</v>
      </c>
    </row>
    <row r="9627" spans="9:16" x14ac:dyDescent="0.25">
      <c r="I9627" s="5">
        <v>9624</v>
      </c>
      <c r="J9627" s="8">
        <f t="shared" ca="1" si="602"/>
        <v>23</v>
      </c>
      <c r="K9627" s="7" t="str">
        <f t="shared" ca="1" si="600"/>
        <v>LOSE</v>
      </c>
      <c r="L9627" s="8">
        <f t="shared" ca="1" si="601"/>
        <v>-1</v>
      </c>
      <c r="M9627" s="8">
        <f t="shared" ca="1" si="603"/>
        <v>-660</v>
      </c>
      <c r="N9627" s="32">
        <f ca="1">SUM(L$4:L9627)/I9627</f>
        <v>-6.8578553615960103E-2</v>
      </c>
      <c r="O9627" s="46">
        <f ca="1">_xlfn.VAR.P(L$4:L9627)</f>
        <v>32.6636261590413</v>
      </c>
      <c r="P9627" s="33">
        <f ca="1">COUNTIF(K$4:K9627, "WIN")/I9627</f>
        <v>2.5872817955112218E-2</v>
      </c>
    </row>
    <row r="9628" spans="9:16" x14ac:dyDescent="0.25">
      <c r="I9628" s="5">
        <v>9625</v>
      </c>
      <c r="J9628" s="8">
        <f t="shared" ca="1" si="602"/>
        <v>10</v>
      </c>
      <c r="K9628" s="7" t="str">
        <f t="shared" ca="1" si="600"/>
        <v>LOSE</v>
      </c>
      <c r="L9628" s="8">
        <f t="shared" ca="1" si="601"/>
        <v>-1</v>
      </c>
      <c r="M9628" s="8">
        <f t="shared" ca="1" si="603"/>
        <v>-661</v>
      </c>
      <c r="N9628" s="32">
        <f ca="1">SUM(L$4:L9628)/I9628</f>
        <v>-6.8675324675324681E-2</v>
      </c>
      <c r="O9628" s="46">
        <f ca="1">_xlfn.VAR.P(L$4:L9628)</f>
        <v>32.660322660819702</v>
      </c>
      <c r="P9628" s="33">
        <f ca="1">COUNTIF(K$4:K9628, "WIN")/I9628</f>
        <v>2.587012987012987E-2</v>
      </c>
    </row>
    <row r="9629" spans="9:16" x14ac:dyDescent="0.25">
      <c r="I9629" s="5">
        <v>9626</v>
      </c>
      <c r="J9629" s="8">
        <f t="shared" ca="1" si="602"/>
        <v>36</v>
      </c>
      <c r="K9629" s="7" t="str">
        <f t="shared" ca="1" si="600"/>
        <v>LOSE</v>
      </c>
      <c r="L9629" s="8">
        <f t="shared" ca="1" si="601"/>
        <v>-1</v>
      </c>
      <c r="M9629" s="8">
        <f t="shared" ca="1" si="603"/>
        <v>-662</v>
      </c>
      <c r="N9629" s="32">
        <f ca="1">SUM(L$4:L9629)/I9629</f>
        <v>-6.8772075628506124E-2</v>
      </c>
      <c r="O9629" s="46">
        <f ca="1">_xlfn.VAR.P(L$4:L9629)</f>
        <v>32.657019830244536</v>
      </c>
      <c r="P9629" s="33">
        <f ca="1">COUNTIF(K$4:K9629, "WIN")/I9629</f>
        <v>2.5867442343652607E-2</v>
      </c>
    </row>
    <row r="9630" spans="9:16" x14ac:dyDescent="0.25">
      <c r="I9630" s="5">
        <v>9627</v>
      </c>
      <c r="J9630" s="8">
        <f t="shared" ca="1" si="602"/>
        <v>14</v>
      </c>
      <c r="K9630" s="7" t="str">
        <f t="shared" ca="1" si="600"/>
        <v>LOSE</v>
      </c>
      <c r="L9630" s="8">
        <f t="shared" ca="1" si="601"/>
        <v>-1</v>
      </c>
      <c r="M9630" s="8">
        <f t="shared" ca="1" si="603"/>
        <v>-663</v>
      </c>
      <c r="N9630" s="32">
        <f ca="1">SUM(L$4:L9630)/I9630</f>
        <v>-6.8868806481770017E-2</v>
      </c>
      <c r="O9630" s="46">
        <f ca="1">_xlfn.VAR.P(L$4:L9630)</f>
        <v>32.653717667113597</v>
      </c>
      <c r="P9630" s="33">
        <f ca="1">COUNTIF(K$4:K9630, "WIN")/I9630</f>
        <v>2.586475537550639E-2</v>
      </c>
    </row>
    <row r="9631" spans="9:16" x14ac:dyDescent="0.25">
      <c r="I9631" s="5">
        <v>9628</v>
      </c>
      <c r="J9631" s="8">
        <f t="shared" ca="1" si="602"/>
        <v>19</v>
      </c>
      <c r="K9631" s="7" t="str">
        <f t="shared" ca="1" si="600"/>
        <v>LOSE</v>
      </c>
      <c r="L9631" s="8">
        <f t="shared" ca="1" si="601"/>
        <v>-1</v>
      </c>
      <c r="M9631" s="8">
        <f t="shared" ca="1" si="603"/>
        <v>-664</v>
      </c>
      <c r="N9631" s="32">
        <f ca="1">SUM(L$4:L9631)/I9631</f>
        <v>-6.8965517241379309E-2</v>
      </c>
      <c r="O9631" s="46">
        <f ca="1">_xlfn.VAR.P(L$4:L9631)</f>
        <v>32.650416171224734</v>
      </c>
      <c r="P9631" s="33">
        <f ca="1">COUNTIF(K$4:K9631, "WIN")/I9631</f>
        <v>2.5862068965517241E-2</v>
      </c>
    </row>
    <row r="9632" spans="9:16" x14ac:dyDescent="0.25">
      <c r="I9632" s="5">
        <v>9629</v>
      </c>
      <c r="J9632" s="8">
        <f t="shared" ca="1" si="602"/>
        <v>30</v>
      </c>
      <c r="K9632" s="7" t="str">
        <f t="shared" ca="1" si="600"/>
        <v>LOSE</v>
      </c>
      <c r="L9632" s="8">
        <f t="shared" ca="1" si="601"/>
        <v>-1</v>
      </c>
      <c r="M9632" s="8">
        <f t="shared" ca="1" si="603"/>
        <v>-665</v>
      </c>
      <c r="N9632" s="32">
        <f ca="1">SUM(L$4:L9632)/I9632</f>
        <v>-6.9062207913594353E-2</v>
      </c>
      <c r="O9632" s="46">
        <f ca="1">_xlfn.VAR.P(L$4:L9632)</f>
        <v>32.647115342375891</v>
      </c>
      <c r="P9632" s="33">
        <f ca="1">COUNTIF(K$4:K9632, "WIN")/I9632</f>
        <v>2.585938311351127E-2</v>
      </c>
    </row>
    <row r="9633" spans="9:16" x14ac:dyDescent="0.25">
      <c r="I9633" s="5">
        <v>9630</v>
      </c>
      <c r="J9633" s="8">
        <f t="shared" ca="1" si="602"/>
        <v>17</v>
      </c>
      <c r="K9633" s="7" t="str">
        <f t="shared" ca="1" si="600"/>
        <v>LOSE</v>
      </c>
      <c r="L9633" s="8">
        <f t="shared" ca="1" si="601"/>
        <v>-1</v>
      </c>
      <c r="M9633" s="8">
        <f t="shared" ca="1" si="603"/>
        <v>-666</v>
      </c>
      <c r="N9633" s="32">
        <f ca="1">SUM(L$4:L9633)/I9633</f>
        <v>-6.9158878504672894E-2</v>
      </c>
      <c r="O9633" s="46">
        <f ca="1">_xlfn.VAR.P(L$4:L9633)</f>
        <v>32.643815180365095</v>
      </c>
      <c r="P9633" s="33">
        <f ca="1">COUNTIF(K$4:K9633, "WIN")/I9633</f>
        <v>2.5856697819314642E-2</v>
      </c>
    </row>
    <row r="9634" spans="9:16" x14ac:dyDescent="0.25">
      <c r="I9634" s="5">
        <v>9631</v>
      </c>
      <c r="J9634" s="8">
        <f t="shared" ca="1" si="602"/>
        <v>31</v>
      </c>
      <c r="K9634" s="7" t="str">
        <f t="shared" ca="1" si="600"/>
        <v>LOSE</v>
      </c>
      <c r="L9634" s="8">
        <f t="shared" ca="1" si="601"/>
        <v>-1</v>
      </c>
      <c r="M9634" s="8">
        <f t="shared" ca="1" si="603"/>
        <v>-667</v>
      </c>
      <c r="N9634" s="32">
        <f ca="1">SUM(L$4:L9634)/I9634</f>
        <v>-6.9255529020870107E-2</v>
      </c>
      <c r="O9634" s="46">
        <f ca="1">_xlfn.VAR.P(L$4:L9634)</f>
        <v>32.640515684990454</v>
      </c>
      <c r="P9634" s="33">
        <f ca="1">COUNTIF(K$4:K9634, "WIN")/I9634</f>
        <v>2.5854013082753608E-2</v>
      </c>
    </row>
    <row r="9635" spans="9:16" x14ac:dyDescent="0.25">
      <c r="I9635" s="5">
        <v>9632</v>
      </c>
      <c r="J9635" s="8">
        <f t="shared" ca="1" si="602"/>
        <v>7</v>
      </c>
      <c r="K9635" s="7" t="str">
        <f t="shared" ca="1" si="600"/>
        <v>WIN</v>
      </c>
      <c r="L9635" s="8">
        <f t="shared" ca="1" si="601"/>
        <v>35</v>
      </c>
      <c r="M9635" s="8">
        <f t="shared" ca="1" si="603"/>
        <v>-632</v>
      </c>
      <c r="N9635" s="32">
        <f ca="1">SUM(L$4:L9635)/I9635</f>
        <v>-6.5614617940199335E-2</v>
      </c>
      <c r="O9635" s="46">
        <f ca="1">_xlfn.VAR.P(L$4:L9635)</f>
        <v>32.764797711945782</v>
      </c>
      <c r="P9635" s="33">
        <f ca="1">COUNTIF(K$4:K9635, "WIN")/I9635</f>
        <v>2.595514950166113E-2</v>
      </c>
    </row>
    <row r="9636" spans="9:16" x14ac:dyDescent="0.25">
      <c r="I9636" s="5">
        <v>9633</v>
      </c>
      <c r="J9636" s="8">
        <f t="shared" ca="1" si="602"/>
        <v>30</v>
      </c>
      <c r="K9636" s="7" t="str">
        <f t="shared" ca="1" si="600"/>
        <v>LOSE</v>
      </c>
      <c r="L9636" s="8">
        <f t="shared" ca="1" si="601"/>
        <v>-1</v>
      </c>
      <c r="M9636" s="8">
        <f t="shared" ca="1" si="603"/>
        <v>-633</v>
      </c>
      <c r="N9636" s="32">
        <f ca="1">SUM(L$4:L9636)/I9636</f>
        <v>-6.5711616318903765E-2</v>
      </c>
      <c r="O9636" s="46">
        <f ca="1">_xlfn.VAR.P(L$4:L9636)</f>
        <v>32.76148702863803</v>
      </c>
      <c r="P9636" s="33">
        <f ca="1">COUNTIF(K$4:K9636, "WIN")/I9636</f>
        <v>2.5952455102252674E-2</v>
      </c>
    </row>
    <row r="9637" spans="9:16" x14ac:dyDescent="0.25">
      <c r="I9637" s="5">
        <v>9634</v>
      </c>
      <c r="J9637" s="8">
        <f t="shared" ca="1" si="602"/>
        <v>19</v>
      </c>
      <c r="K9637" s="7" t="str">
        <f t="shared" ca="1" si="600"/>
        <v>LOSE</v>
      </c>
      <c r="L9637" s="8">
        <f t="shared" ca="1" si="601"/>
        <v>-1</v>
      </c>
      <c r="M9637" s="8">
        <f t="shared" ca="1" si="603"/>
        <v>-634</v>
      </c>
      <c r="N9637" s="32">
        <f ca="1">SUM(L$4:L9637)/I9637</f>
        <v>-6.5808594560930037E-2</v>
      </c>
      <c r="O9637" s="46">
        <f ca="1">_xlfn.VAR.P(L$4:L9637)</f>
        <v>32.758177013810297</v>
      </c>
      <c r="P9637" s="33">
        <f ca="1">COUNTIF(K$4:K9637, "WIN")/I9637</f>
        <v>2.5949761262196388E-2</v>
      </c>
    </row>
    <row r="9638" spans="9:16" x14ac:dyDescent="0.25">
      <c r="I9638" s="5">
        <v>9635</v>
      </c>
      <c r="J9638" s="8">
        <f t="shared" ca="1" si="602"/>
        <v>1</v>
      </c>
      <c r="K9638" s="7" t="str">
        <f t="shared" ca="1" si="600"/>
        <v>LOSE</v>
      </c>
      <c r="L9638" s="8">
        <f t="shared" ca="1" si="601"/>
        <v>-1</v>
      </c>
      <c r="M9638" s="8">
        <f t="shared" ca="1" si="603"/>
        <v>-635</v>
      </c>
      <c r="N9638" s="32">
        <f ca="1">SUM(L$4:L9638)/I9638</f>
        <v>-6.5905552672547996E-2</v>
      </c>
      <c r="O9638" s="46">
        <f ca="1">_xlfn.VAR.P(L$4:L9638)</f>
        <v>32.754867667260292</v>
      </c>
      <c r="P9638" s="33">
        <f ca="1">COUNTIF(K$4:K9638, "WIN")/I9638</f>
        <v>2.5947067981318111E-2</v>
      </c>
    </row>
    <row r="9639" spans="9:16" x14ac:dyDescent="0.25">
      <c r="I9639" s="5">
        <v>9636</v>
      </c>
      <c r="J9639" s="8">
        <f t="shared" ca="1" si="602"/>
        <v>25</v>
      </c>
      <c r="K9639" s="7" t="str">
        <f t="shared" ca="1" si="600"/>
        <v>LOSE</v>
      </c>
      <c r="L9639" s="8">
        <f t="shared" ca="1" si="601"/>
        <v>-1</v>
      </c>
      <c r="M9639" s="8">
        <f t="shared" ca="1" si="603"/>
        <v>-636</v>
      </c>
      <c r="N9639" s="32">
        <f ca="1">SUM(L$4:L9639)/I9639</f>
        <v>-6.6002490660024907E-2</v>
      </c>
      <c r="O9639" s="46">
        <f ca="1">_xlfn.VAR.P(L$4:L9639)</f>
        <v>32.751558988785824</v>
      </c>
      <c r="P9639" s="33">
        <f ca="1">COUNTIF(K$4:K9639, "WIN")/I9639</f>
        <v>2.5944375259443753E-2</v>
      </c>
    </row>
    <row r="9640" spans="9:16" x14ac:dyDescent="0.25">
      <c r="I9640" s="5">
        <v>9637</v>
      </c>
      <c r="J9640" s="8">
        <f t="shared" ca="1" si="602"/>
        <v>29</v>
      </c>
      <c r="K9640" s="7" t="str">
        <f t="shared" ca="1" si="600"/>
        <v>LOSE</v>
      </c>
      <c r="L9640" s="8">
        <f t="shared" ca="1" si="601"/>
        <v>-1</v>
      </c>
      <c r="M9640" s="8">
        <f t="shared" ca="1" si="603"/>
        <v>-637</v>
      </c>
      <c r="N9640" s="32">
        <f ca="1">SUM(L$4:L9640)/I9640</f>
        <v>-6.6099408529625397E-2</v>
      </c>
      <c r="O9640" s="46">
        <f ca="1">_xlfn.VAR.P(L$4:L9640)</f>
        <v>32.748250978184771</v>
      </c>
      <c r="P9640" s="33">
        <f ca="1">COUNTIF(K$4:K9640, "WIN")/I9640</f>
        <v>2.5941683096399295E-2</v>
      </c>
    </row>
    <row r="9641" spans="9:16" x14ac:dyDescent="0.25">
      <c r="I9641" s="5">
        <v>9638</v>
      </c>
      <c r="J9641" s="8">
        <f t="shared" ca="1" si="602"/>
        <v>24</v>
      </c>
      <c r="K9641" s="7" t="str">
        <f t="shared" ca="1" si="600"/>
        <v>LOSE</v>
      </c>
      <c r="L9641" s="8">
        <f t="shared" ca="1" si="601"/>
        <v>-1</v>
      </c>
      <c r="M9641" s="8">
        <f t="shared" ca="1" si="603"/>
        <v>-638</v>
      </c>
      <c r="N9641" s="32">
        <f ca="1">SUM(L$4:L9641)/I9641</f>
        <v>-6.6196306287611542E-2</v>
      </c>
      <c r="O9641" s="46">
        <f ca="1">_xlfn.VAR.P(L$4:L9641)</f>
        <v>32.744943635255083</v>
      </c>
      <c r="P9641" s="33">
        <f ca="1">COUNTIF(K$4:K9641, "WIN")/I9641</f>
        <v>2.5938991492010791E-2</v>
      </c>
    </row>
    <row r="9642" spans="9:16" x14ac:dyDescent="0.25">
      <c r="I9642" s="5">
        <v>9639</v>
      </c>
      <c r="J9642" s="8">
        <f t="shared" ca="1" si="602"/>
        <v>34</v>
      </c>
      <c r="K9642" s="7" t="str">
        <f t="shared" ca="1" si="600"/>
        <v>LOSE</v>
      </c>
      <c r="L9642" s="8">
        <f t="shared" ca="1" si="601"/>
        <v>-1</v>
      </c>
      <c r="M9642" s="8">
        <f t="shared" ca="1" si="603"/>
        <v>-639</v>
      </c>
      <c r="N9642" s="32">
        <f ca="1">SUM(L$4:L9642)/I9642</f>
        <v>-6.6293183940242764E-2</v>
      </c>
      <c r="O9642" s="46">
        <f ca="1">_xlfn.VAR.P(L$4:L9642)</f>
        <v>32.74163695979481</v>
      </c>
      <c r="P9642" s="33">
        <f ca="1">COUNTIF(K$4:K9642, "WIN")/I9642</f>
        <v>2.5936300446104368E-2</v>
      </c>
    </row>
    <row r="9643" spans="9:16" x14ac:dyDescent="0.25">
      <c r="I9643" s="5">
        <v>9640</v>
      </c>
      <c r="J9643" s="8">
        <f t="shared" ca="1" si="602"/>
        <v>33</v>
      </c>
      <c r="K9643" s="7" t="str">
        <f t="shared" ca="1" si="600"/>
        <v>LOSE</v>
      </c>
      <c r="L9643" s="8">
        <f t="shared" ca="1" si="601"/>
        <v>-1</v>
      </c>
      <c r="M9643" s="8">
        <f t="shared" ca="1" si="603"/>
        <v>-640</v>
      </c>
      <c r="N9643" s="32">
        <f ca="1">SUM(L$4:L9643)/I9643</f>
        <v>-6.6390041493775934E-2</v>
      </c>
      <c r="O9643" s="46">
        <f ca="1">_xlfn.VAR.P(L$4:L9643)</f>
        <v>32.738330951602073</v>
      </c>
      <c r="P9643" s="33">
        <f ca="1">COUNTIF(K$4:K9643, "WIN")/I9643</f>
        <v>2.5933609958506226E-2</v>
      </c>
    </row>
    <row r="9644" spans="9:16" x14ac:dyDescent="0.25">
      <c r="I9644" s="5">
        <v>9641</v>
      </c>
      <c r="J9644" s="8">
        <f t="shared" ca="1" si="602"/>
        <v>16</v>
      </c>
      <c r="K9644" s="7" t="str">
        <f t="shared" ca="1" si="600"/>
        <v>LOSE</v>
      </c>
      <c r="L9644" s="8">
        <f t="shared" ca="1" si="601"/>
        <v>-1</v>
      </c>
      <c r="M9644" s="8">
        <f t="shared" ca="1" si="603"/>
        <v>-641</v>
      </c>
      <c r="N9644" s="32">
        <f ca="1">SUM(L$4:L9644)/I9644</f>
        <v>-6.6486878954465298E-2</v>
      </c>
      <c r="O9644" s="46">
        <f ca="1">_xlfn.VAR.P(L$4:L9644)</f>
        <v>32.735025610475077</v>
      </c>
      <c r="P9644" s="33">
        <f ca="1">COUNTIF(K$4:K9644, "WIN")/I9644</f>
        <v>2.5930920029042629E-2</v>
      </c>
    </row>
    <row r="9645" spans="9:16" x14ac:dyDescent="0.25">
      <c r="I9645" s="5">
        <v>9642</v>
      </c>
      <c r="J9645" s="8">
        <f t="shared" ca="1" si="602"/>
        <v>9</v>
      </c>
      <c r="K9645" s="7" t="str">
        <f t="shared" ca="1" si="600"/>
        <v>LOSE</v>
      </c>
      <c r="L9645" s="8">
        <f t="shared" ca="1" si="601"/>
        <v>-1</v>
      </c>
      <c r="M9645" s="8">
        <f t="shared" ca="1" si="603"/>
        <v>-642</v>
      </c>
      <c r="N9645" s="32">
        <f ca="1">SUM(L$4:L9645)/I9645</f>
        <v>-6.6583696328562536E-2</v>
      </c>
      <c r="O9645" s="46">
        <f ca="1">_xlfn.VAR.P(L$4:L9645)</f>
        <v>32.731720936212099</v>
      </c>
      <c r="P9645" s="33">
        <f ca="1">COUNTIF(K$4:K9645, "WIN")/I9645</f>
        <v>2.5928230657539929E-2</v>
      </c>
    </row>
    <row r="9646" spans="9:16" x14ac:dyDescent="0.25">
      <c r="I9646" s="5">
        <v>9643</v>
      </c>
      <c r="J9646" s="8">
        <f t="shared" ca="1" si="602"/>
        <v>34</v>
      </c>
      <c r="K9646" s="7" t="str">
        <f t="shared" ca="1" si="600"/>
        <v>LOSE</v>
      </c>
      <c r="L9646" s="8">
        <f t="shared" ca="1" si="601"/>
        <v>-1</v>
      </c>
      <c r="M9646" s="8">
        <f t="shared" ca="1" si="603"/>
        <v>-643</v>
      </c>
      <c r="N9646" s="32">
        <f ca="1">SUM(L$4:L9646)/I9646</f>
        <v>-6.6680493622316706E-2</v>
      </c>
      <c r="O9646" s="46">
        <f ca="1">_xlfn.VAR.P(L$4:L9646)</f>
        <v>32.728416928611516</v>
      </c>
      <c r="P9646" s="33">
        <f ca="1">COUNTIF(K$4:K9646, "WIN")/I9646</f>
        <v>2.5925541843824534E-2</v>
      </c>
    </row>
    <row r="9647" spans="9:16" x14ac:dyDescent="0.25">
      <c r="I9647" s="5">
        <v>9644</v>
      </c>
      <c r="J9647" s="8">
        <f t="shared" ca="1" si="602"/>
        <v>19</v>
      </c>
      <c r="K9647" s="7" t="str">
        <f t="shared" ca="1" si="600"/>
        <v>LOSE</v>
      </c>
      <c r="L9647" s="8">
        <f t="shared" ca="1" si="601"/>
        <v>-1</v>
      </c>
      <c r="M9647" s="8">
        <f t="shared" ca="1" si="603"/>
        <v>-644</v>
      </c>
      <c r="N9647" s="32">
        <f ca="1">SUM(L$4:L9647)/I9647</f>
        <v>-6.6777270841974282E-2</v>
      </c>
      <c r="O9647" s="46">
        <f ca="1">_xlfn.VAR.P(L$4:L9647)</f>
        <v>32.725113587471775</v>
      </c>
      <c r="P9647" s="33">
        <f ca="1">COUNTIF(K$4:K9647, "WIN")/I9647</f>
        <v>2.5922853587722935E-2</v>
      </c>
    </row>
    <row r="9648" spans="9:16" x14ac:dyDescent="0.25">
      <c r="I9648" s="5">
        <v>9645</v>
      </c>
      <c r="J9648" s="8">
        <f t="shared" ca="1" si="602"/>
        <v>34</v>
      </c>
      <c r="K9648" s="7" t="str">
        <f t="shared" ca="1" si="600"/>
        <v>LOSE</v>
      </c>
      <c r="L9648" s="8">
        <f t="shared" ca="1" si="601"/>
        <v>-1</v>
      </c>
      <c r="M9648" s="8">
        <f t="shared" ca="1" si="603"/>
        <v>-645</v>
      </c>
      <c r="N9648" s="32">
        <f ca="1">SUM(L$4:L9648)/I9648</f>
        <v>-6.6874027993779159E-2</v>
      </c>
      <c r="O9648" s="46">
        <f ca="1">_xlfn.VAR.P(L$4:L9648)</f>
        <v>32.721810912591394</v>
      </c>
      <c r="P9648" s="33">
        <f ca="1">COUNTIF(K$4:K9648, "WIN")/I9648</f>
        <v>2.5920165889061691E-2</v>
      </c>
    </row>
    <row r="9649" spans="9:16" x14ac:dyDescent="0.25">
      <c r="I9649" s="5">
        <v>9646</v>
      </c>
      <c r="J9649" s="8">
        <f t="shared" ca="1" si="602"/>
        <v>34</v>
      </c>
      <c r="K9649" s="7" t="str">
        <f t="shared" ca="1" si="600"/>
        <v>LOSE</v>
      </c>
      <c r="L9649" s="8">
        <f t="shared" ca="1" si="601"/>
        <v>-1</v>
      </c>
      <c r="M9649" s="8">
        <f t="shared" ca="1" si="603"/>
        <v>-646</v>
      </c>
      <c r="N9649" s="32">
        <f ca="1">SUM(L$4:L9649)/I9649</f>
        <v>-6.6970765083972636E-2</v>
      </c>
      <c r="O9649" s="46">
        <f ca="1">_xlfn.VAR.P(L$4:L9649)</f>
        <v>32.718508903768999</v>
      </c>
      <c r="P9649" s="33">
        <f ca="1">COUNTIF(K$4:K9649, "WIN")/I9649</f>
        <v>2.5917478747667425E-2</v>
      </c>
    </row>
    <row r="9650" spans="9:16" x14ac:dyDescent="0.25">
      <c r="I9650" s="5">
        <v>9647</v>
      </c>
      <c r="J9650" s="8">
        <f t="shared" ca="1" si="602"/>
        <v>21</v>
      </c>
      <c r="K9650" s="7" t="str">
        <f t="shared" ca="1" si="600"/>
        <v>LOSE</v>
      </c>
      <c r="L9650" s="8">
        <f t="shared" ca="1" si="601"/>
        <v>-1</v>
      </c>
      <c r="M9650" s="8">
        <f t="shared" ca="1" si="603"/>
        <v>-647</v>
      </c>
      <c r="N9650" s="32">
        <f ca="1">SUM(L$4:L9650)/I9650</f>
        <v>-6.7067482118793403E-2</v>
      </c>
      <c r="O9650" s="46">
        <f ca="1">_xlfn.VAR.P(L$4:L9650)</f>
        <v>32.715207560803272</v>
      </c>
      <c r="P9650" s="33">
        <f ca="1">COUNTIF(K$4:K9650, "WIN")/I9650</f>
        <v>2.591479216336685E-2</v>
      </c>
    </row>
    <row r="9651" spans="9:16" x14ac:dyDescent="0.25">
      <c r="I9651" s="5">
        <v>9648</v>
      </c>
      <c r="J9651" s="8">
        <f t="shared" ca="1" si="602"/>
        <v>11</v>
      </c>
      <c r="K9651" s="7" t="str">
        <f t="shared" ca="1" si="600"/>
        <v>LOSE</v>
      </c>
      <c r="L9651" s="8">
        <f t="shared" ca="1" si="601"/>
        <v>-1</v>
      </c>
      <c r="M9651" s="8">
        <f t="shared" ca="1" si="603"/>
        <v>-648</v>
      </c>
      <c r="N9651" s="32">
        <f ca="1">SUM(L$4:L9651)/I9651</f>
        <v>-6.7164179104477612E-2</v>
      </c>
      <c r="O9651" s="46">
        <f ca="1">_xlfn.VAR.P(L$4:L9651)</f>
        <v>32.711906883492986</v>
      </c>
      <c r="P9651" s="33">
        <f ca="1">COUNTIF(K$4:K9651, "WIN")/I9651</f>
        <v>2.5912106135986733E-2</v>
      </c>
    </row>
    <row r="9652" spans="9:16" x14ac:dyDescent="0.25">
      <c r="I9652" s="5">
        <v>9649</v>
      </c>
      <c r="J9652" s="8">
        <f t="shared" ca="1" si="602"/>
        <v>12</v>
      </c>
      <c r="K9652" s="7" t="str">
        <f t="shared" ca="1" si="600"/>
        <v>LOSE</v>
      </c>
      <c r="L9652" s="8">
        <f t="shared" ca="1" si="601"/>
        <v>-1</v>
      </c>
      <c r="M9652" s="8">
        <f t="shared" ca="1" si="603"/>
        <v>-649</v>
      </c>
      <c r="N9652" s="32">
        <f ca="1">SUM(L$4:L9652)/I9652</f>
        <v>-6.7260856047258788E-2</v>
      </c>
      <c r="O9652" s="46">
        <f ca="1">_xlfn.VAR.P(L$4:L9652)</f>
        <v>32.708606871636988</v>
      </c>
      <c r="P9652" s="33">
        <f ca="1">COUNTIF(K$4:K9652, "WIN")/I9652</f>
        <v>2.5909420665353924E-2</v>
      </c>
    </row>
    <row r="9653" spans="9:16" x14ac:dyDescent="0.25">
      <c r="I9653" s="5">
        <v>9650</v>
      </c>
      <c r="J9653" s="8">
        <f t="shared" ca="1" si="602"/>
        <v>6</v>
      </c>
      <c r="K9653" s="7" t="str">
        <f t="shared" ca="1" si="600"/>
        <v>LOSE</v>
      </c>
      <c r="L9653" s="8">
        <f t="shared" ca="1" si="601"/>
        <v>-1</v>
      </c>
      <c r="M9653" s="8">
        <f t="shared" ca="1" si="603"/>
        <v>-650</v>
      </c>
      <c r="N9653" s="32">
        <f ca="1">SUM(L$4:L9653)/I9653</f>
        <v>-6.7357512953367879E-2</v>
      </c>
      <c r="O9653" s="46">
        <f ca="1">_xlfn.VAR.P(L$4:L9653)</f>
        <v>32.705307525034229</v>
      </c>
      <c r="P9653" s="33">
        <f ca="1">COUNTIF(K$4:K9653, "WIN")/I9653</f>
        <v>2.5906735751295335E-2</v>
      </c>
    </row>
    <row r="9654" spans="9:16" x14ac:dyDescent="0.25">
      <c r="I9654" s="5">
        <v>9651</v>
      </c>
      <c r="J9654" s="8">
        <f t="shared" ca="1" si="602"/>
        <v>30</v>
      </c>
      <c r="K9654" s="7" t="str">
        <f t="shared" ca="1" si="600"/>
        <v>LOSE</v>
      </c>
      <c r="L9654" s="8">
        <f t="shared" ca="1" si="601"/>
        <v>-1</v>
      </c>
      <c r="M9654" s="8">
        <f t="shared" ca="1" si="603"/>
        <v>-651</v>
      </c>
      <c r="N9654" s="32">
        <f ca="1">SUM(L$4:L9654)/I9654</f>
        <v>-6.7454149829033264E-2</v>
      </c>
      <c r="O9654" s="46">
        <f ca="1">_xlfn.VAR.P(L$4:L9654)</f>
        <v>32.702008843483711</v>
      </c>
      <c r="P9654" s="33">
        <f ca="1">COUNTIF(K$4:K9654, "WIN")/I9654</f>
        <v>2.5904051393637963E-2</v>
      </c>
    </row>
    <row r="9655" spans="9:16" x14ac:dyDescent="0.25">
      <c r="I9655" s="5">
        <v>9652</v>
      </c>
      <c r="J9655" s="8">
        <f t="shared" ca="1" si="602"/>
        <v>0</v>
      </c>
      <c r="K9655" s="7" t="str">
        <f t="shared" ca="1" si="600"/>
        <v>LOSE</v>
      </c>
      <c r="L9655" s="8">
        <f t="shared" ca="1" si="601"/>
        <v>-1</v>
      </c>
      <c r="M9655" s="8">
        <f t="shared" ca="1" si="603"/>
        <v>-652</v>
      </c>
      <c r="N9655" s="32">
        <f ca="1">SUM(L$4:L9655)/I9655</f>
        <v>-6.7550766680480726E-2</v>
      </c>
      <c r="O9655" s="46">
        <f ca="1">_xlfn.VAR.P(L$4:L9655)</f>
        <v>32.698710826784534</v>
      </c>
      <c r="P9655" s="33">
        <f ca="1">COUNTIF(K$4:K9655, "WIN")/I9655</f>
        <v>2.590136759220887E-2</v>
      </c>
    </row>
    <row r="9656" spans="9:16" x14ac:dyDescent="0.25">
      <c r="I9656" s="5">
        <v>9653</v>
      </c>
      <c r="J9656" s="8">
        <f t="shared" ca="1" si="602"/>
        <v>32</v>
      </c>
      <c r="K9656" s="7" t="str">
        <f t="shared" ca="1" si="600"/>
        <v>LOSE</v>
      </c>
      <c r="L9656" s="8">
        <f t="shared" ca="1" si="601"/>
        <v>-1</v>
      </c>
      <c r="M9656" s="8">
        <f t="shared" ca="1" si="603"/>
        <v>-653</v>
      </c>
      <c r="N9656" s="32">
        <f ca="1">SUM(L$4:L9656)/I9656</f>
        <v>-6.7647363513933495E-2</v>
      </c>
      <c r="O9656" s="46">
        <f ca="1">_xlfn.VAR.P(L$4:L9656)</f>
        <v>32.695413474735872</v>
      </c>
      <c r="P9656" s="33">
        <f ca="1">COUNTIF(K$4:K9656, "WIN")/I9656</f>
        <v>2.589868434683518E-2</v>
      </c>
    </row>
    <row r="9657" spans="9:16" x14ac:dyDescent="0.25">
      <c r="I9657" s="5">
        <v>9654</v>
      </c>
      <c r="J9657" s="8">
        <f t="shared" ca="1" si="602"/>
        <v>15</v>
      </c>
      <c r="K9657" s="7" t="str">
        <f t="shared" ca="1" si="600"/>
        <v>LOSE</v>
      </c>
      <c r="L9657" s="8">
        <f t="shared" ca="1" si="601"/>
        <v>-1</v>
      </c>
      <c r="M9657" s="8">
        <f t="shared" ca="1" si="603"/>
        <v>-654</v>
      </c>
      <c r="N9657" s="32">
        <f ca="1">SUM(L$4:L9657)/I9657</f>
        <v>-6.7743940335612179E-2</v>
      </c>
      <c r="O9657" s="46">
        <f ca="1">_xlfn.VAR.P(L$4:L9657)</f>
        <v>32.692116787136989</v>
      </c>
      <c r="P9657" s="33">
        <f ca="1">COUNTIF(K$4:K9657, "WIN")/I9657</f>
        <v>2.5896001657344105E-2</v>
      </c>
    </row>
    <row r="9658" spans="9:16" x14ac:dyDescent="0.25">
      <c r="I9658" s="5">
        <v>9655</v>
      </c>
      <c r="J9658" s="8">
        <f t="shared" ca="1" si="602"/>
        <v>8</v>
      </c>
      <c r="K9658" s="7" t="str">
        <f t="shared" ca="1" si="600"/>
        <v>LOSE</v>
      </c>
      <c r="L9658" s="8">
        <f t="shared" ca="1" si="601"/>
        <v>-1</v>
      </c>
      <c r="M9658" s="8">
        <f t="shared" ca="1" si="603"/>
        <v>-655</v>
      </c>
      <c r="N9658" s="32">
        <f ca="1">SUM(L$4:L9658)/I9658</f>
        <v>-6.7840497151734847E-2</v>
      </c>
      <c r="O9658" s="46">
        <f ca="1">_xlfn.VAR.P(L$4:L9658)</f>
        <v>32.68882076378722</v>
      </c>
      <c r="P9658" s="33">
        <f ca="1">COUNTIF(K$4:K9658, "WIN")/I9658</f>
        <v>2.589331952356292E-2</v>
      </c>
    </row>
    <row r="9659" spans="9:16" x14ac:dyDescent="0.25">
      <c r="I9659" s="5">
        <v>9656</v>
      </c>
      <c r="J9659" s="8">
        <f t="shared" ca="1" si="602"/>
        <v>11</v>
      </c>
      <c r="K9659" s="7" t="str">
        <f t="shared" ca="1" si="600"/>
        <v>LOSE</v>
      </c>
      <c r="L9659" s="8">
        <f t="shared" ca="1" si="601"/>
        <v>-1</v>
      </c>
      <c r="M9659" s="8">
        <f t="shared" ca="1" si="603"/>
        <v>-656</v>
      </c>
      <c r="N9659" s="32">
        <f ca="1">SUM(L$4:L9659)/I9659</f>
        <v>-6.7937033968516983E-2</v>
      </c>
      <c r="O9659" s="46">
        <f ca="1">_xlfn.VAR.P(L$4:L9659)</f>
        <v>32.685525404485986</v>
      </c>
      <c r="P9659" s="33">
        <f ca="1">COUNTIF(K$4:K9659, "WIN")/I9659</f>
        <v>2.5890637945318973E-2</v>
      </c>
    </row>
    <row r="9660" spans="9:16" x14ac:dyDescent="0.25">
      <c r="I9660" s="5">
        <v>9657</v>
      </c>
      <c r="J9660" s="8">
        <f t="shared" ca="1" si="602"/>
        <v>13</v>
      </c>
      <c r="K9660" s="7" t="str">
        <f t="shared" ca="1" si="600"/>
        <v>LOSE</v>
      </c>
      <c r="L9660" s="8">
        <f t="shared" ca="1" si="601"/>
        <v>-1</v>
      </c>
      <c r="M9660" s="8">
        <f t="shared" ca="1" si="603"/>
        <v>-657</v>
      </c>
      <c r="N9660" s="32">
        <f ca="1">SUM(L$4:L9660)/I9660</f>
        <v>-6.8033550792171479E-2</v>
      </c>
      <c r="O9660" s="46">
        <f ca="1">_xlfn.VAR.P(L$4:L9660)</f>
        <v>32.68223070903278</v>
      </c>
      <c r="P9660" s="33">
        <f ca="1">COUNTIF(K$4:K9660, "WIN")/I9660</f>
        <v>2.588795692243968E-2</v>
      </c>
    </row>
    <row r="9661" spans="9:16" x14ac:dyDescent="0.25">
      <c r="I9661" s="5">
        <v>9658</v>
      </c>
      <c r="J9661" s="8">
        <f t="shared" ca="1" si="602"/>
        <v>33</v>
      </c>
      <c r="K9661" s="7" t="str">
        <f t="shared" ca="1" si="600"/>
        <v>LOSE</v>
      </c>
      <c r="L9661" s="8">
        <f t="shared" ca="1" si="601"/>
        <v>-1</v>
      </c>
      <c r="M9661" s="8">
        <f t="shared" ca="1" si="603"/>
        <v>-658</v>
      </c>
      <c r="N9661" s="32">
        <f ca="1">SUM(L$4:L9661)/I9661</f>
        <v>-6.8130047628908674E-2</v>
      </c>
      <c r="O9661" s="46">
        <f ca="1">_xlfn.VAR.P(L$4:L9661)</f>
        <v>32.678936677227185</v>
      </c>
      <c r="P9661" s="33">
        <f ca="1">COUNTIF(K$4:K9661, "WIN")/I9661</f>
        <v>2.5885276454752536E-2</v>
      </c>
    </row>
    <row r="9662" spans="9:16" x14ac:dyDescent="0.25">
      <c r="I9662" s="5">
        <v>9659</v>
      </c>
      <c r="J9662" s="8">
        <f t="shared" ca="1" si="602"/>
        <v>17</v>
      </c>
      <c r="K9662" s="7" t="str">
        <f t="shared" ca="1" si="600"/>
        <v>LOSE</v>
      </c>
      <c r="L9662" s="8">
        <f t="shared" ca="1" si="601"/>
        <v>-1</v>
      </c>
      <c r="M9662" s="8">
        <f t="shared" ca="1" si="603"/>
        <v>-659</v>
      </c>
      <c r="N9662" s="32">
        <f ca="1">SUM(L$4:L9662)/I9662</f>
        <v>-6.8226524484936324E-2</v>
      </c>
      <c r="O9662" s="46">
        <f ca="1">_xlfn.VAR.P(L$4:L9662)</f>
        <v>32.675643308868871</v>
      </c>
      <c r="P9662" s="33">
        <f ca="1">COUNTIF(K$4:K9662, "WIN")/I9662</f>
        <v>2.5882596542085103E-2</v>
      </c>
    </row>
    <row r="9663" spans="9:16" x14ac:dyDescent="0.25">
      <c r="I9663" s="5">
        <v>9660</v>
      </c>
      <c r="J9663" s="8">
        <f t="shared" ca="1" si="602"/>
        <v>3</v>
      </c>
      <c r="K9663" s="7" t="str">
        <f t="shared" ca="1" si="600"/>
        <v>LOSE</v>
      </c>
      <c r="L9663" s="8">
        <f t="shared" ca="1" si="601"/>
        <v>-1</v>
      </c>
      <c r="M9663" s="8">
        <f t="shared" ca="1" si="603"/>
        <v>-660</v>
      </c>
      <c r="N9663" s="32">
        <f ca="1">SUM(L$4:L9663)/I9663</f>
        <v>-6.8322981366459631E-2</v>
      </c>
      <c r="O9663" s="46">
        <f ca="1">_xlfn.VAR.P(L$4:L9663)</f>
        <v>32.672350603757572</v>
      </c>
      <c r="P9663" s="33">
        <f ca="1">COUNTIF(K$4:K9663, "WIN")/I9663</f>
        <v>2.5879917184265012E-2</v>
      </c>
    </row>
    <row r="9664" spans="9:16" x14ac:dyDescent="0.25">
      <c r="I9664" s="5">
        <v>9661</v>
      </c>
      <c r="J9664" s="8">
        <f t="shared" ca="1" si="602"/>
        <v>5</v>
      </c>
      <c r="K9664" s="7" t="str">
        <f t="shared" ca="1" si="600"/>
        <v>LOSE</v>
      </c>
      <c r="L9664" s="8">
        <f t="shared" ca="1" si="601"/>
        <v>-1</v>
      </c>
      <c r="M9664" s="8">
        <f t="shared" ca="1" si="603"/>
        <v>-661</v>
      </c>
      <c r="N9664" s="32">
        <f ca="1">SUM(L$4:L9664)/I9664</f>
        <v>-6.8419418279681191E-2</v>
      </c>
      <c r="O9664" s="46">
        <f ca="1">_xlfn.VAR.P(L$4:L9664)</f>
        <v>32.669058561693106</v>
      </c>
      <c r="P9664" s="33">
        <f ca="1">COUNTIF(K$4:K9664, "WIN")/I9664</f>
        <v>2.5877238381119966E-2</v>
      </c>
    </row>
    <row r="9665" spans="9:16" x14ac:dyDescent="0.25">
      <c r="I9665" s="5">
        <v>9662</v>
      </c>
      <c r="J9665" s="8">
        <f t="shared" ca="1" si="602"/>
        <v>5</v>
      </c>
      <c r="K9665" s="7" t="str">
        <f t="shared" ca="1" si="600"/>
        <v>LOSE</v>
      </c>
      <c r="L9665" s="8">
        <f t="shared" ca="1" si="601"/>
        <v>-1</v>
      </c>
      <c r="M9665" s="8">
        <f t="shared" ca="1" si="603"/>
        <v>-662</v>
      </c>
      <c r="N9665" s="32">
        <f ca="1">SUM(L$4:L9665)/I9665</f>
        <v>-6.851583523080107E-2</v>
      </c>
      <c r="O9665" s="46">
        <f ca="1">_xlfn.VAR.P(L$4:L9665)</f>
        <v>32.665767182475392</v>
      </c>
      <c r="P9665" s="33">
        <f ca="1">COUNTIF(K$4:K9665, "WIN")/I9665</f>
        <v>2.5874560132477749E-2</v>
      </c>
    </row>
    <row r="9666" spans="9:16" x14ac:dyDescent="0.25">
      <c r="I9666" s="5">
        <v>9663</v>
      </c>
      <c r="J9666" s="8">
        <f t="shared" ca="1" si="602"/>
        <v>23</v>
      </c>
      <c r="K9666" s="7" t="str">
        <f t="shared" ca="1" si="600"/>
        <v>LOSE</v>
      </c>
      <c r="L9666" s="8">
        <f t="shared" ca="1" si="601"/>
        <v>-1</v>
      </c>
      <c r="M9666" s="8">
        <f t="shared" ca="1" si="603"/>
        <v>-663</v>
      </c>
      <c r="N9666" s="32">
        <f ca="1">SUM(L$4:L9666)/I9666</f>
        <v>-6.861223222601677E-2</v>
      </c>
      <c r="O9666" s="46">
        <f ca="1">_xlfn.VAR.P(L$4:L9666)</f>
        <v>32.66247646590439</v>
      </c>
      <c r="P9666" s="33">
        <f ca="1">COUNTIF(K$4:K9666, "WIN")/I9666</f>
        <v>2.58718824381662E-2</v>
      </c>
    </row>
    <row r="9667" spans="9:16" x14ac:dyDescent="0.25">
      <c r="I9667" s="5">
        <v>9664</v>
      </c>
      <c r="J9667" s="8">
        <f t="shared" ca="1" si="602"/>
        <v>15</v>
      </c>
      <c r="K9667" s="7" t="str">
        <f t="shared" ca="1" si="600"/>
        <v>LOSE</v>
      </c>
      <c r="L9667" s="8">
        <f t="shared" ca="1" si="601"/>
        <v>-1</v>
      </c>
      <c r="M9667" s="8">
        <f t="shared" ca="1" si="603"/>
        <v>-664</v>
      </c>
      <c r="N9667" s="32">
        <f ca="1">SUM(L$4:L9667)/I9667</f>
        <v>-6.8708609271523183E-2</v>
      </c>
      <c r="O9667" s="46">
        <f ca="1">_xlfn.VAR.P(L$4:L9667)</f>
        <v>32.659186411780183</v>
      </c>
      <c r="P9667" s="33">
        <f ca="1">COUNTIF(K$4:K9667, "WIN")/I9667</f>
        <v>2.5869205298013245E-2</v>
      </c>
    </row>
    <row r="9668" spans="9:16" x14ac:dyDescent="0.25">
      <c r="I9668" s="5">
        <v>9665</v>
      </c>
      <c r="J9668" s="8">
        <f t="shared" ca="1" si="602"/>
        <v>30</v>
      </c>
      <c r="K9668" s="7" t="str">
        <f t="shared" ref="K9668:K9731" ca="1" si="604">IF($D$7 = $J9668, "WIN", "LOSE")</f>
        <v>LOSE</v>
      </c>
      <c r="L9668" s="8">
        <f t="shared" ref="L9668:L9731" ca="1" si="605">IF($K9668 = "WIN", 35, -1)</f>
        <v>-1</v>
      </c>
      <c r="M9668" s="8">
        <f t="shared" ca="1" si="603"/>
        <v>-665</v>
      </c>
      <c r="N9668" s="32">
        <f ca="1">SUM(L$4:L9668)/I9668</f>
        <v>-6.8804966373512674E-2</v>
      </c>
      <c r="O9668" s="46">
        <f ca="1">_xlfn.VAR.P(L$4:L9668)</f>
        <v>32.655897019902909</v>
      </c>
      <c r="P9668" s="33">
        <f ca="1">COUNTIF(K$4:K9668, "WIN")/I9668</f>
        <v>2.5866528711846869E-2</v>
      </c>
    </row>
    <row r="9669" spans="9:16" x14ac:dyDescent="0.25">
      <c r="I9669" s="5">
        <v>9666</v>
      </c>
      <c r="J9669" s="8">
        <f t="shared" ca="1" si="602"/>
        <v>17</v>
      </c>
      <c r="K9669" s="7" t="str">
        <f t="shared" ca="1" si="604"/>
        <v>LOSE</v>
      </c>
      <c r="L9669" s="8">
        <f t="shared" ca="1" si="605"/>
        <v>-1</v>
      </c>
      <c r="M9669" s="8">
        <f t="shared" ca="1" si="603"/>
        <v>-666</v>
      </c>
      <c r="N9669" s="32">
        <f ca="1">SUM(L$4:L9669)/I9669</f>
        <v>-6.8901303538175043E-2</v>
      </c>
      <c r="O9669" s="46">
        <f ca="1">_xlfn.VAR.P(L$4:L9669)</f>
        <v>32.652608290072791</v>
      </c>
      <c r="P9669" s="33">
        <f ca="1">COUNTIF(K$4:K9669, "WIN")/I9669</f>
        <v>2.5863852679495137E-2</v>
      </c>
    </row>
    <row r="9670" spans="9:16" x14ac:dyDescent="0.25">
      <c r="I9670" s="5">
        <v>9667</v>
      </c>
      <c r="J9670" s="8">
        <f t="shared" ref="J9670:J9733" ca="1" si="606">RANDBETWEEN(0,36)</f>
        <v>19</v>
      </c>
      <c r="K9670" s="7" t="str">
        <f t="shared" ca="1" si="604"/>
        <v>LOSE</v>
      </c>
      <c r="L9670" s="8">
        <f t="shared" ca="1" si="605"/>
        <v>-1</v>
      </c>
      <c r="M9670" s="8">
        <f t="shared" ref="M9670:M9733" ca="1" si="607">M9669+L9670</f>
        <v>-667</v>
      </c>
      <c r="N9670" s="32">
        <f ca="1">SUM(L$4:L9670)/I9670</f>
        <v>-6.8997620771697521E-2</v>
      </c>
      <c r="O9670" s="46">
        <f ca="1">_xlfn.VAR.P(L$4:L9670)</f>
        <v>32.649320222090132</v>
      </c>
      <c r="P9670" s="33">
        <f ca="1">COUNTIF(K$4:K9670, "WIN")/I9670</f>
        <v>2.5861177200786178E-2</v>
      </c>
    </row>
    <row r="9671" spans="9:16" x14ac:dyDescent="0.25">
      <c r="I9671" s="5">
        <v>9668</v>
      </c>
      <c r="J9671" s="8">
        <f t="shared" ca="1" si="606"/>
        <v>19</v>
      </c>
      <c r="K9671" s="7" t="str">
        <f t="shared" ca="1" si="604"/>
        <v>LOSE</v>
      </c>
      <c r="L9671" s="8">
        <f t="shared" ca="1" si="605"/>
        <v>-1</v>
      </c>
      <c r="M9671" s="8">
        <f t="shared" ca="1" si="607"/>
        <v>-668</v>
      </c>
      <c r="N9671" s="32">
        <f ca="1">SUM(L$4:L9671)/I9671</f>
        <v>-6.9093918080264785E-2</v>
      </c>
      <c r="O9671" s="46">
        <f ca="1">_xlfn.VAR.P(L$4:L9671)</f>
        <v>32.646032815755312</v>
      </c>
      <c r="P9671" s="33">
        <f ca="1">COUNTIF(K$4:K9671, "WIN")/I9671</f>
        <v>2.5858502275548201E-2</v>
      </c>
    </row>
    <row r="9672" spans="9:16" x14ac:dyDescent="0.25">
      <c r="I9672" s="5">
        <v>9669</v>
      </c>
      <c r="J9672" s="8">
        <f t="shared" ca="1" si="606"/>
        <v>15</v>
      </c>
      <c r="K9672" s="7" t="str">
        <f t="shared" ca="1" si="604"/>
        <v>LOSE</v>
      </c>
      <c r="L9672" s="8">
        <f t="shared" ca="1" si="605"/>
        <v>-1</v>
      </c>
      <c r="M9672" s="8">
        <f t="shared" ca="1" si="607"/>
        <v>-669</v>
      </c>
      <c r="N9672" s="32">
        <f ca="1">SUM(L$4:L9672)/I9672</f>
        <v>-6.9190195470058946E-2</v>
      </c>
      <c r="O9672" s="46">
        <f ca="1">_xlfn.VAR.P(L$4:L9672)</f>
        <v>32.64274607086881</v>
      </c>
      <c r="P9672" s="33">
        <f ca="1">COUNTIF(K$4:K9672, "WIN")/I9672</f>
        <v>2.5855827903609473E-2</v>
      </c>
    </row>
    <row r="9673" spans="9:16" x14ac:dyDescent="0.25">
      <c r="I9673" s="5">
        <v>9670</v>
      </c>
      <c r="J9673" s="8">
        <f t="shared" ca="1" si="606"/>
        <v>32</v>
      </c>
      <c r="K9673" s="7" t="str">
        <f t="shared" ca="1" si="604"/>
        <v>LOSE</v>
      </c>
      <c r="L9673" s="8">
        <f t="shared" ca="1" si="605"/>
        <v>-1</v>
      </c>
      <c r="M9673" s="8">
        <f t="shared" ca="1" si="607"/>
        <v>-670</v>
      </c>
      <c r="N9673" s="32">
        <f ca="1">SUM(L$4:L9673)/I9673</f>
        <v>-6.9286452947259561E-2</v>
      </c>
      <c r="O9673" s="46">
        <f ca="1">_xlfn.VAR.P(L$4:L9673)</f>
        <v>32.639459987231163</v>
      </c>
      <c r="P9673" s="33">
        <f ca="1">COUNTIF(K$4:K9673, "WIN")/I9673</f>
        <v>2.5853154084798345E-2</v>
      </c>
    </row>
    <row r="9674" spans="9:16" x14ac:dyDescent="0.25">
      <c r="I9674" s="5">
        <v>9671</v>
      </c>
      <c r="J9674" s="8">
        <f t="shared" ca="1" si="606"/>
        <v>14</v>
      </c>
      <c r="K9674" s="7" t="str">
        <f t="shared" ca="1" si="604"/>
        <v>LOSE</v>
      </c>
      <c r="L9674" s="8">
        <f t="shared" ca="1" si="605"/>
        <v>-1</v>
      </c>
      <c r="M9674" s="8">
        <f t="shared" ca="1" si="607"/>
        <v>-671</v>
      </c>
      <c r="N9674" s="32">
        <f ca="1">SUM(L$4:L9674)/I9674</f>
        <v>-6.9382690518043633E-2</v>
      </c>
      <c r="O9674" s="46">
        <f ca="1">_xlfn.VAR.P(L$4:L9674)</f>
        <v>32.636174564642992</v>
      </c>
      <c r="P9674" s="33">
        <f ca="1">COUNTIF(K$4:K9674, "WIN")/I9674</f>
        <v>2.5850480818943231E-2</v>
      </c>
    </row>
    <row r="9675" spans="9:16" x14ac:dyDescent="0.25">
      <c r="I9675" s="5">
        <v>9672</v>
      </c>
      <c r="J9675" s="8">
        <f t="shared" ca="1" si="606"/>
        <v>2</v>
      </c>
      <c r="K9675" s="7" t="str">
        <f t="shared" ca="1" si="604"/>
        <v>LOSE</v>
      </c>
      <c r="L9675" s="8">
        <f t="shared" ca="1" si="605"/>
        <v>-1</v>
      </c>
      <c r="M9675" s="8">
        <f t="shared" ca="1" si="607"/>
        <v>-672</v>
      </c>
      <c r="N9675" s="32">
        <f ca="1">SUM(L$4:L9675)/I9675</f>
        <v>-6.9478908188585611E-2</v>
      </c>
      <c r="O9675" s="46">
        <f ca="1">_xlfn.VAR.P(L$4:L9675)</f>
        <v>32.632889802905012</v>
      </c>
      <c r="P9675" s="33">
        <f ca="1">COUNTIF(K$4:K9675, "WIN")/I9675</f>
        <v>2.5847808105872623E-2</v>
      </c>
    </row>
    <row r="9676" spans="9:16" x14ac:dyDescent="0.25">
      <c r="I9676" s="5">
        <v>9673</v>
      </c>
      <c r="J9676" s="8">
        <f t="shared" ca="1" si="606"/>
        <v>15</v>
      </c>
      <c r="K9676" s="7" t="str">
        <f t="shared" ca="1" si="604"/>
        <v>LOSE</v>
      </c>
      <c r="L9676" s="8">
        <f t="shared" ca="1" si="605"/>
        <v>-1</v>
      </c>
      <c r="M9676" s="8">
        <f t="shared" ca="1" si="607"/>
        <v>-673</v>
      </c>
      <c r="N9676" s="32">
        <f ca="1">SUM(L$4:L9676)/I9676</f>
        <v>-6.9575105965057379E-2</v>
      </c>
      <c r="O9676" s="46">
        <f ca="1">_xlfn.VAR.P(L$4:L9676)</f>
        <v>32.629605701818001</v>
      </c>
      <c r="P9676" s="33">
        <f ca="1">COUNTIF(K$4:K9676, "WIN")/I9676</f>
        <v>2.5845135945415074E-2</v>
      </c>
    </row>
    <row r="9677" spans="9:16" x14ac:dyDescent="0.25">
      <c r="I9677" s="5">
        <v>9674</v>
      </c>
      <c r="J9677" s="8">
        <f t="shared" ca="1" si="606"/>
        <v>8</v>
      </c>
      <c r="K9677" s="7" t="str">
        <f t="shared" ca="1" si="604"/>
        <v>LOSE</v>
      </c>
      <c r="L9677" s="8">
        <f t="shared" ca="1" si="605"/>
        <v>-1</v>
      </c>
      <c r="M9677" s="8">
        <f t="shared" ca="1" si="607"/>
        <v>-674</v>
      </c>
      <c r="N9677" s="32">
        <f ca="1">SUM(L$4:L9677)/I9677</f>
        <v>-6.967128385362828E-2</v>
      </c>
      <c r="O9677" s="46">
        <f ca="1">_xlfn.VAR.P(L$4:L9677)</f>
        <v>32.626322261182828</v>
      </c>
      <c r="P9677" s="33">
        <f ca="1">COUNTIF(K$4:K9677, "WIN")/I9677</f>
        <v>2.5842464337399215E-2</v>
      </c>
    </row>
    <row r="9678" spans="9:16" x14ac:dyDescent="0.25">
      <c r="I9678" s="5">
        <v>9675</v>
      </c>
      <c r="J9678" s="8">
        <f t="shared" ca="1" si="606"/>
        <v>12</v>
      </c>
      <c r="K9678" s="7" t="str">
        <f t="shared" ca="1" si="604"/>
        <v>LOSE</v>
      </c>
      <c r="L9678" s="8">
        <f t="shared" ca="1" si="605"/>
        <v>-1</v>
      </c>
      <c r="M9678" s="8">
        <f t="shared" ca="1" si="607"/>
        <v>-675</v>
      </c>
      <c r="N9678" s="32">
        <f ca="1">SUM(L$4:L9678)/I9678</f>
        <v>-6.9767441860465115E-2</v>
      </c>
      <c r="O9678" s="46">
        <f ca="1">_xlfn.VAR.P(L$4:L9678)</f>
        <v>32.623039480800429</v>
      </c>
      <c r="P9678" s="33">
        <f ca="1">COUNTIF(K$4:K9678, "WIN")/I9678</f>
        <v>2.5839793281653745E-2</v>
      </c>
    </row>
    <row r="9679" spans="9:16" x14ac:dyDescent="0.25">
      <c r="I9679" s="5">
        <v>9676</v>
      </c>
      <c r="J9679" s="8">
        <f t="shared" ca="1" si="606"/>
        <v>11</v>
      </c>
      <c r="K9679" s="7" t="str">
        <f t="shared" ca="1" si="604"/>
        <v>LOSE</v>
      </c>
      <c r="L9679" s="8">
        <f t="shared" ca="1" si="605"/>
        <v>-1</v>
      </c>
      <c r="M9679" s="8">
        <f t="shared" ca="1" si="607"/>
        <v>-676</v>
      </c>
      <c r="N9679" s="32">
        <f ca="1">SUM(L$4:L9679)/I9679</f>
        <v>-6.9863579991732122E-2</v>
      </c>
      <c r="O9679" s="46">
        <f ca="1">_xlfn.VAR.P(L$4:L9679)</f>
        <v>32.619757360471844</v>
      </c>
      <c r="P9679" s="33">
        <f ca="1">COUNTIF(K$4:K9679, "WIN")/I9679</f>
        <v>2.583712277800744E-2</v>
      </c>
    </row>
    <row r="9680" spans="9:16" x14ac:dyDescent="0.25">
      <c r="I9680" s="5">
        <v>9677</v>
      </c>
      <c r="J9680" s="8">
        <f t="shared" ca="1" si="606"/>
        <v>24</v>
      </c>
      <c r="K9680" s="7" t="str">
        <f t="shared" ca="1" si="604"/>
        <v>LOSE</v>
      </c>
      <c r="L9680" s="8">
        <f t="shared" ca="1" si="605"/>
        <v>-1</v>
      </c>
      <c r="M9680" s="8">
        <f t="shared" ca="1" si="607"/>
        <v>-677</v>
      </c>
      <c r="N9680" s="32">
        <f ca="1">SUM(L$4:L9680)/I9680</f>
        <v>-6.9959698253590982E-2</v>
      </c>
      <c r="O9680" s="46">
        <f ca="1">_xlfn.VAR.P(L$4:L9680)</f>
        <v>32.616475899998171</v>
      </c>
      <c r="P9680" s="33">
        <f ca="1">COUNTIF(K$4:K9680, "WIN")/I9680</f>
        <v>2.5834452826289139E-2</v>
      </c>
    </row>
    <row r="9681" spans="9:16" x14ac:dyDescent="0.25">
      <c r="I9681" s="5">
        <v>9678</v>
      </c>
      <c r="J9681" s="8">
        <f t="shared" ca="1" si="606"/>
        <v>26</v>
      </c>
      <c r="K9681" s="7" t="str">
        <f t="shared" ca="1" si="604"/>
        <v>LOSE</v>
      </c>
      <c r="L9681" s="8">
        <f t="shared" ca="1" si="605"/>
        <v>-1</v>
      </c>
      <c r="M9681" s="8">
        <f t="shared" ca="1" si="607"/>
        <v>-678</v>
      </c>
      <c r="N9681" s="32">
        <f ca="1">SUM(L$4:L9681)/I9681</f>
        <v>-7.0055796652200866E-2</v>
      </c>
      <c r="O9681" s="46">
        <f ca="1">_xlfn.VAR.P(L$4:L9681)</f>
        <v>32.613195099180594</v>
      </c>
      <c r="P9681" s="33">
        <f ca="1">COUNTIF(K$4:K9681, "WIN")/I9681</f>
        <v>2.5831783426327755E-2</v>
      </c>
    </row>
    <row r="9682" spans="9:16" x14ac:dyDescent="0.25">
      <c r="I9682" s="5">
        <v>9679</v>
      </c>
      <c r="J9682" s="8">
        <f t="shared" ca="1" si="606"/>
        <v>6</v>
      </c>
      <c r="K9682" s="7" t="str">
        <f t="shared" ca="1" si="604"/>
        <v>LOSE</v>
      </c>
      <c r="L9682" s="8">
        <f t="shared" ca="1" si="605"/>
        <v>-1</v>
      </c>
      <c r="M9682" s="8">
        <f t="shared" ca="1" si="607"/>
        <v>-679</v>
      </c>
      <c r="N9682" s="32">
        <f ca="1">SUM(L$4:L9682)/I9682</f>
        <v>-7.0151875193718363E-2</v>
      </c>
      <c r="O9682" s="46">
        <f ca="1">_xlfn.VAR.P(L$4:L9682)</f>
        <v>32.609914957820379</v>
      </c>
      <c r="P9682" s="33">
        <f ca="1">COUNTIF(K$4:K9682, "WIN")/I9682</f>
        <v>2.5829114577952266E-2</v>
      </c>
    </row>
    <row r="9683" spans="9:16" x14ac:dyDescent="0.25">
      <c r="I9683" s="5">
        <v>9680</v>
      </c>
      <c r="J9683" s="8">
        <f t="shared" ca="1" si="606"/>
        <v>30</v>
      </c>
      <c r="K9683" s="7" t="str">
        <f t="shared" ca="1" si="604"/>
        <v>LOSE</v>
      </c>
      <c r="L9683" s="8">
        <f t="shared" ca="1" si="605"/>
        <v>-1</v>
      </c>
      <c r="M9683" s="8">
        <f t="shared" ca="1" si="607"/>
        <v>-680</v>
      </c>
      <c r="N9683" s="32">
        <f ca="1">SUM(L$4:L9683)/I9683</f>
        <v>-7.0247933884297523E-2</v>
      </c>
      <c r="O9683" s="46">
        <f ca="1">_xlfn.VAR.P(L$4:L9683)</f>
        <v>32.606635475718875</v>
      </c>
      <c r="P9683" s="33">
        <f ca="1">COUNTIF(K$4:K9683, "WIN")/I9683</f>
        <v>2.5826446280991736E-2</v>
      </c>
    </row>
    <row r="9684" spans="9:16" x14ac:dyDescent="0.25">
      <c r="I9684" s="5">
        <v>9681</v>
      </c>
      <c r="J9684" s="8">
        <f t="shared" ca="1" si="606"/>
        <v>35</v>
      </c>
      <c r="K9684" s="7" t="str">
        <f t="shared" ca="1" si="604"/>
        <v>LOSE</v>
      </c>
      <c r="L9684" s="8">
        <f t="shared" ca="1" si="605"/>
        <v>-1</v>
      </c>
      <c r="M9684" s="8">
        <f t="shared" ca="1" si="607"/>
        <v>-681</v>
      </c>
      <c r="N9684" s="32">
        <f ca="1">SUM(L$4:L9684)/I9684</f>
        <v>-7.0343972730089868E-2</v>
      </c>
      <c r="O9684" s="46">
        <f ca="1">_xlfn.VAR.P(L$4:L9684)</f>
        <v>32.603356652677491</v>
      </c>
      <c r="P9684" s="33">
        <f ca="1">COUNTIF(K$4:K9684, "WIN")/I9684</f>
        <v>2.5823778535275281E-2</v>
      </c>
    </row>
    <row r="9685" spans="9:16" x14ac:dyDescent="0.25">
      <c r="I9685" s="5">
        <v>9682</v>
      </c>
      <c r="J9685" s="8">
        <f t="shared" ca="1" si="606"/>
        <v>5</v>
      </c>
      <c r="K9685" s="7" t="str">
        <f t="shared" ca="1" si="604"/>
        <v>LOSE</v>
      </c>
      <c r="L9685" s="8">
        <f t="shared" ca="1" si="605"/>
        <v>-1</v>
      </c>
      <c r="M9685" s="8">
        <f t="shared" ca="1" si="607"/>
        <v>-682</v>
      </c>
      <c r="N9685" s="32">
        <f ca="1">SUM(L$4:L9685)/I9685</f>
        <v>-7.043999173724437E-2</v>
      </c>
      <c r="O9685" s="46">
        <f ca="1">_xlfn.VAR.P(L$4:L9685)</f>
        <v>32.600078488497751</v>
      </c>
      <c r="P9685" s="33">
        <f ca="1">COUNTIF(K$4:K9685, "WIN")/I9685</f>
        <v>2.58211113406321E-2</v>
      </c>
    </row>
    <row r="9686" spans="9:16" x14ac:dyDescent="0.25">
      <c r="I9686" s="5">
        <v>9683</v>
      </c>
      <c r="J9686" s="8">
        <f t="shared" ca="1" si="606"/>
        <v>31</v>
      </c>
      <c r="K9686" s="7" t="str">
        <f t="shared" ca="1" si="604"/>
        <v>LOSE</v>
      </c>
      <c r="L9686" s="8">
        <f t="shared" ca="1" si="605"/>
        <v>-1</v>
      </c>
      <c r="M9686" s="8">
        <f t="shared" ca="1" si="607"/>
        <v>-683</v>
      </c>
      <c r="N9686" s="32">
        <f ca="1">SUM(L$4:L9686)/I9686</f>
        <v>-7.0535990911907473E-2</v>
      </c>
      <c r="O9686" s="46">
        <f ca="1">_xlfn.VAR.P(L$4:L9686)</f>
        <v>32.596800982981222</v>
      </c>
      <c r="P9686" s="33">
        <f ca="1">COUNTIF(K$4:K9686, "WIN")/I9686</f>
        <v>2.5818444696891461E-2</v>
      </c>
    </row>
    <row r="9687" spans="9:16" x14ac:dyDescent="0.25">
      <c r="I9687" s="5">
        <v>9684</v>
      </c>
      <c r="J9687" s="8">
        <f t="shared" ca="1" si="606"/>
        <v>17</v>
      </c>
      <c r="K9687" s="7" t="str">
        <f t="shared" ca="1" si="604"/>
        <v>LOSE</v>
      </c>
      <c r="L9687" s="8">
        <f t="shared" ca="1" si="605"/>
        <v>-1</v>
      </c>
      <c r="M9687" s="8">
        <f t="shared" ca="1" si="607"/>
        <v>-684</v>
      </c>
      <c r="N9687" s="32">
        <f ca="1">SUM(L$4:L9687)/I9687</f>
        <v>-7.0631970260223054E-2</v>
      </c>
      <c r="O9687" s="46">
        <f ca="1">_xlfn.VAR.P(L$4:L9687)</f>
        <v>32.593524135929577</v>
      </c>
      <c r="P9687" s="33">
        <f ca="1">COUNTIF(K$4:K9687, "WIN")/I9687</f>
        <v>2.5815778603882691E-2</v>
      </c>
    </row>
    <row r="9688" spans="9:16" x14ac:dyDescent="0.25">
      <c r="I9688" s="5">
        <v>9685</v>
      </c>
      <c r="J9688" s="8">
        <f t="shared" ca="1" si="606"/>
        <v>36</v>
      </c>
      <c r="K9688" s="7" t="str">
        <f t="shared" ca="1" si="604"/>
        <v>LOSE</v>
      </c>
      <c r="L9688" s="8">
        <f t="shared" ca="1" si="605"/>
        <v>-1</v>
      </c>
      <c r="M9688" s="8">
        <f t="shared" ca="1" si="607"/>
        <v>-685</v>
      </c>
      <c r="N9688" s="32">
        <f ca="1">SUM(L$4:L9688)/I9688</f>
        <v>-7.0727929788332478E-2</v>
      </c>
      <c r="O9688" s="46">
        <f ca="1">_xlfn.VAR.P(L$4:L9688)</f>
        <v>32.590247947144555</v>
      </c>
      <c r="P9688" s="33">
        <f ca="1">COUNTIF(K$4:K9688, "WIN")/I9688</f>
        <v>2.581311306143521E-2</v>
      </c>
    </row>
    <row r="9689" spans="9:16" x14ac:dyDescent="0.25">
      <c r="I9689" s="5">
        <v>9686</v>
      </c>
      <c r="J9689" s="8">
        <f t="shared" ca="1" si="606"/>
        <v>6</v>
      </c>
      <c r="K9689" s="7" t="str">
        <f t="shared" ca="1" si="604"/>
        <v>LOSE</v>
      </c>
      <c r="L9689" s="8">
        <f t="shared" ca="1" si="605"/>
        <v>-1</v>
      </c>
      <c r="M9689" s="8">
        <f t="shared" ca="1" si="607"/>
        <v>-686</v>
      </c>
      <c r="N9689" s="32">
        <f ca="1">SUM(L$4:L9689)/I9689</f>
        <v>-7.0823869502374556E-2</v>
      </c>
      <c r="O9689" s="46">
        <f ca="1">_xlfn.VAR.P(L$4:L9689)</f>
        <v>32.586972416427976</v>
      </c>
      <c r="P9689" s="33">
        <f ca="1">COUNTIF(K$4:K9689, "WIN")/I9689</f>
        <v>2.5810448069378485E-2</v>
      </c>
    </row>
    <row r="9690" spans="9:16" x14ac:dyDescent="0.25">
      <c r="I9690" s="5">
        <v>9687</v>
      </c>
      <c r="J9690" s="8">
        <f t="shared" ca="1" si="606"/>
        <v>13</v>
      </c>
      <c r="K9690" s="7" t="str">
        <f t="shared" ca="1" si="604"/>
        <v>LOSE</v>
      </c>
      <c r="L9690" s="8">
        <f t="shared" ca="1" si="605"/>
        <v>-1</v>
      </c>
      <c r="M9690" s="8">
        <f t="shared" ca="1" si="607"/>
        <v>-687</v>
      </c>
      <c r="N9690" s="32">
        <f ca="1">SUM(L$4:L9690)/I9690</f>
        <v>-7.0919789408485603E-2</v>
      </c>
      <c r="O9690" s="46">
        <f ca="1">_xlfn.VAR.P(L$4:L9690)</f>
        <v>32.583697543581742</v>
      </c>
      <c r="P9690" s="33">
        <f ca="1">COUNTIF(K$4:K9690, "WIN")/I9690</f>
        <v>2.5807783627542068E-2</v>
      </c>
    </row>
    <row r="9691" spans="9:16" x14ac:dyDescent="0.25">
      <c r="I9691" s="5">
        <v>9688</v>
      </c>
      <c r="J9691" s="8">
        <f t="shared" ca="1" si="606"/>
        <v>22</v>
      </c>
      <c r="K9691" s="7" t="str">
        <f t="shared" ca="1" si="604"/>
        <v>LOSE</v>
      </c>
      <c r="L9691" s="8">
        <f t="shared" ca="1" si="605"/>
        <v>-1</v>
      </c>
      <c r="M9691" s="8">
        <f t="shared" ca="1" si="607"/>
        <v>-688</v>
      </c>
      <c r="N9691" s="32">
        <f ca="1">SUM(L$4:L9691)/I9691</f>
        <v>-7.1015689512799338E-2</v>
      </c>
      <c r="O9691" s="46">
        <f ca="1">_xlfn.VAR.P(L$4:L9691)</f>
        <v>32.580423328407846</v>
      </c>
      <c r="P9691" s="33">
        <f ca="1">COUNTIF(K$4:K9691, "WIN")/I9691</f>
        <v>2.5805119735755572E-2</v>
      </c>
    </row>
    <row r="9692" spans="9:16" x14ac:dyDescent="0.25">
      <c r="I9692" s="5">
        <v>9689</v>
      </c>
      <c r="J9692" s="8">
        <f t="shared" ca="1" si="606"/>
        <v>32</v>
      </c>
      <c r="K9692" s="7" t="str">
        <f t="shared" ca="1" si="604"/>
        <v>LOSE</v>
      </c>
      <c r="L9692" s="8">
        <f t="shared" ca="1" si="605"/>
        <v>-1</v>
      </c>
      <c r="M9692" s="8">
        <f t="shared" ca="1" si="607"/>
        <v>-689</v>
      </c>
      <c r="N9692" s="32">
        <f ca="1">SUM(L$4:L9692)/I9692</f>
        <v>-7.1111569821447007E-2</v>
      </c>
      <c r="O9692" s="46">
        <f ca="1">_xlfn.VAR.P(L$4:L9692)</f>
        <v>32.577149770708331</v>
      </c>
      <c r="P9692" s="33">
        <f ca="1">COUNTIF(K$4:K9692, "WIN")/I9692</f>
        <v>2.5802456393848695E-2</v>
      </c>
    </row>
    <row r="9693" spans="9:16" x14ac:dyDescent="0.25">
      <c r="I9693" s="5">
        <v>9690</v>
      </c>
      <c r="J9693" s="8">
        <f t="shared" ca="1" si="606"/>
        <v>11</v>
      </c>
      <c r="K9693" s="7" t="str">
        <f t="shared" ca="1" si="604"/>
        <v>LOSE</v>
      </c>
      <c r="L9693" s="8">
        <f t="shared" ca="1" si="605"/>
        <v>-1</v>
      </c>
      <c r="M9693" s="8">
        <f t="shared" ca="1" si="607"/>
        <v>-690</v>
      </c>
      <c r="N9693" s="32">
        <f ca="1">SUM(L$4:L9693)/I9693</f>
        <v>-7.1207430340557279E-2</v>
      </c>
      <c r="O9693" s="46">
        <f ca="1">_xlfn.VAR.P(L$4:L9693)</f>
        <v>32.573876870285346</v>
      </c>
      <c r="P9693" s="33">
        <f ca="1">COUNTIF(K$4:K9693, "WIN")/I9693</f>
        <v>2.5799793601651185E-2</v>
      </c>
    </row>
    <row r="9694" spans="9:16" x14ac:dyDescent="0.25">
      <c r="I9694" s="5">
        <v>9691</v>
      </c>
      <c r="J9694" s="8">
        <f t="shared" ca="1" si="606"/>
        <v>0</v>
      </c>
      <c r="K9694" s="7" t="str">
        <f t="shared" ca="1" si="604"/>
        <v>LOSE</v>
      </c>
      <c r="L9694" s="8">
        <f t="shared" ca="1" si="605"/>
        <v>-1</v>
      </c>
      <c r="M9694" s="8">
        <f t="shared" ca="1" si="607"/>
        <v>-691</v>
      </c>
      <c r="N9694" s="32">
        <f ca="1">SUM(L$4:L9694)/I9694</f>
        <v>-7.1303271076256322E-2</v>
      </c>
      <c r="O9694" s="46">
        <f ca="1">_xlfn.VAR.P(L$4:L9694)</f>
        <v>32.570604626941112</v>
      </c>
      <c r="P9694" s="33">
        <f ca="1">COUNTIF(K$4:K9694, "WIN")/I9694</f>
        <v>2.5797131358992881E-2</v>
      </c>
    </row>
    <row r="9695" spans="9:16" x14ac:dyDescent="0.25">
      <c r="I9695" s="5">
        <v>9692</v>
      </c>
      <c r="J9695" s="8">
        <f t="shared" ca="1" si="606"/>
        <v>10</v>
      </c>
      <c r="K9695" s="7" t="str">
        <f t="shared" ca="1" si="604"/>
        <v>LOSE</v>
      </c>
      <c r="L9695" s="8">
        <f t="shared" ca="1" si="605"/>
        <v>-1</v>
      </c>
      <c r="M9695" s="8">
        <f t="shared" ca="1" si="607"/>
        <v>-692</v>
      </c>
      <c r="N9695" s="32">
        <f ca="1">SUM(L$4:L9695)/I9695</f>
        <v>-7.1399092034667766E-2</v>
      </c>
      <c r="O9695" s="46">
        <f ca="1">_xlfn.VAR.P(L$4:L9695)</f>
        <v>32.567333040477919</v>
      </c>
      <c r="P9695" s="33">
        <f ca="1">COUNTIF(K$4:K9695, "WIN")/I9695</f>
        <v>2.5794469665703673E-2</v>
      </c>
    </row>
    <row r="9696" spans="9:16" x14ac:dyDescent="0.25">
      <c r="I9696" s="5">
        <v>9693</v>
      </c>
      <c r="J9696" s="8">
        <f t="shared" ca="1" si="606"/>
        <v>15</v>
      </c>
      <c r="K9696" s="7" t="str">
        <f t="shared" ca="1" si="604"/>
        <v>LOSE</v>
      </c>
      <c r="L9696" s="8">
        <f t="shared" ca="1" si="605"/>
        <v>-1</v>
      </c>
      <c r="M9696" s="8">
        <f t="shared" ca="1" si="607"/>
        <v>-693</v>
      </c>
      <c r="N9696" s="32">
        <f ca="1">SUM(L$4:L9696)/I9696</f>
        <v>-7.1494893221912714E-2</v>
      </c>
      <c r="O9696" s="46">
        <f ca="1">_xlfn.VAR.P(L$4:L9696)</f>
        <v>32.564062110698153</v>
      </c>
      <c r="P9696" s="33">
        <f ca="1">COUNTIF(K$4:K9696, "WIN")/I9696</f>
        <v>2.5791808521613536E-2</v>
      </c>
    </row>
    <row r="9697" spans="9:16" x14ac:dyDescent="0.25">
      <c r="I9697" s="5">
        <v>9694</v>
      </c>
      <c r="J9697" s="8">
        <f t="shared" ca="1" si="606"/>
        <v>1</v>
      </c>
      <c r="K9697" s="7" t="str">
        <f t="shared" ca="1" si="604"/>
        <v>LOSE</v>
      </c>
      <c r="L9697" s="8">
        <f t="shared" ca="1" si="605"/>
        <v>-1</v>
      </c>
      <c r="M9697" s="8">
        <f t="shared" ca="1" si="607"/>
        <v>-694</v>
      </c>
      <c r="N9697" s="32">
        <f ca="1">SUM(L$4:L9697)/I9697</f>
        <v>-7.1590674644109759E-2</v>
      </c>
      <c r="O9697" s="46">
        <f ca="1">_xlfn.VAR.P(L$4:L9697)</f>
        <v>32.560791837404267</v>
      </c>
      <c r="P9697" s="33">
        <f ca="1">COUNTIF(K$4:K9697, "WIN")/I9697</f>
        <v>2.5789147926552507E-2</v>
      </c>
    </row>
    <row r="9698" spans="9:16" x14ac:dyDescent="0.25">
      <c r="I9698" s="5">
        <v>9695</v>
      </c>
      <c r="J9698" s="8">
        <f t="shared" ca="1" si="606"/>
        <v>33</v>
      </c>
      <c r="K9698" s="7" t="str">
        <f t="shared" ca="1" si="604"/>
        <v>LOSE</v>
      </c>
      <c r="L9698" s="8">
        <f t="shared" ca="1" si="605"/>
        <v>-1</v>
      </c>
      <c r="M9698" s="8">
        <f t="shared" ca="1" si="607"/>
        <v>-695</v>
      </c>
      <c r="N9698" s="32">
        <f ca="1">SUM(L$4:L9698)/I9698</f>
        <v>-7.1686436307374937E-2</v>
      </c>
      <c r="O9698" s="46">
        <f ca="1">_xlfn.VAR.P(L$4:L9698)</f>
        <v>32.557522220398802</v>
      </c>
      <c r="P9698" s="33">
        <f ca="1">COUNTIF(K$4:K9698, "WIN")/I9698</f>
        <v>2.5786487880350695E-2</v>
      </c>
    </row>
    <row r="9699" spans="9:16" x14ac:dyDescent="0.25">
      <c r="I9699" s="5">
        <v>9696</v>
      </c>
      <c r="J9699" s="8">
        <f t="shared" ca="1" si="606"/>
        <v>25</v>
      </c>
      <c r="K9699" s="7" t="str">
        <f t="shared" ca="1" si="604"/>
        <v>LOSE</v>
      </c>
      <c r="L9699" s="8">
        <f t="shared" ca="1" si="605"/>
        <v>-1</v>
      </c>
      <c r="M9699" s="8">
        <f t="shared" ca="1" si="607"/>
        <v>-696</v>
      </c>
      <c r="N9699" s="32">
        <f ca="1">SUM(L$4:L9699)/I9699</f>
        <v>-7.1782178217821777E-2</v>
      </c>
      <c r="O9699" s="46">
        <f ca="1">_xlfn.VAR.P(L$4:L9699)</f>
        <v>32.554253259484362</v>
      </c>
      <c r="P9699" s="33">
        <f ca="1">COUNTIF(K$4:K9699, "WIN")/I9699</f>
        <v>2.5783828382838284E-2</v>
      </c>
    </row>
    <row r="9700" spans="9:16" x14ac:dyDescent="0.25">
      <c r="I9700" s="5">
        <v>9697</v>
      </c>
      <c r="J9700" s="8">
        <f t="shared" ca="1" si="606"/>
        <v>5</v>
      </c>
      <c r="K9700" s="7" t="str">
        <f t="shared" ca="1" si="604"/>
        <v>LOSE</v>
      </c>
      <c r="L9700" s="8">
        <f t="shared" ca="1" si="605"/>
        <v>-1</v>
      </c>
      <c r="M9700" s="8">
        <f t="shared" ca="1" si="607"/>
        <v>-697</v>
      </c>
      <c r="N9700" s="32">
        <f ca="1">SUM(L$4:L9700)/I9700</f>
        <v>-7.1877900381561305E-2</v>
      </c>
      <c r="O9700" s="46">
        <f ca="1">_xlfn.VAR.P(L$4:L9700)</f>
        <v>32.550984954463651</v>
      </c>
      <c r="P9700" s="33">
        <f ca="1">COUNTIF(K$4:K9700, "WIN")/I9700</f>
        <v>2.5781169433845518E-2</v>
      </c>
    </row>
    <row r="9701" spans="9:16" x14ac:dyDescent="0.25">
      <c r="I9701" s="5">
        <v>9698</v>
      </c>
      <c r="J9701" s="8">
        <f t="shared" ca="1" si="606"/>
        <v>27</v>
      </c>
      <c r="K9701" s="7" t="str">
        <f t="shared" ca="1" si="604"/>
        <v>LOSE</v>
      </c>
      <c r="L9701" s="8">
        <f t="shared" ca="1" si="605"/>
        <v>-1</v>
      </c>
      <c r="M9701" s="8">
        <f t="shared" ca="1" si="607"/>
        <v>-698</v>
      </c>
      <c r="N9701" s="32">
        <f ca="1">SUM(L$4:L9701)/I9701</f>
        <v>-7.1973602804701997E-2</v>
      </c>
      <c r="O9701" s="46">
        <f ca="1">_xlfn.VAR.P(L$4:L9701)</f>
        <v>32.547717305139443</v>
      </c>
      <c r="P9701" s="33">
        <f ca="1">COUNTIF(K$4:K9701, "WIN")/I9701</f>
        <v>2.5778511033202722E-2</v>
      </c>
    </row>
    <row r="9702" spans="9:16" x14ac:dyDescent="0.25">
      <c r="I9702" s="5">
        <v>9699</v>
      </c>
      <c r="J9702" s="8">
        <f t="shared" ca="1" si="606"/>
        <v>29</v>
      </c>
      <c r="K9702" s="7" t="str">
        <f t="shared" ca="1" si="604"/>
        <v>LOSE</v>
      </c>
      <c r="L9702" s="8">
        <f t="shared" ca="1" si="605"/>
        <v>-1</v>
      </c>
      <c r="M9702" s="8">
        <f t="shared" ca="1" si="607"/>
        <v>-699</v>
      </c>
      <c r="N9702" s="32">
        <f ca="1">SUM(L$4:L9702)/I9702</f>
        <v>-7.206928549334983E-2</v>
      </c>
      <c r="O9702" s="46">
        <f ca="1">_xlfn.VAR.P(L$4:L9702)</f>
        <v>32.544450311314584</v>
      </c>
      <c r="P9702" s="33">
        <f ca="1">COUNTIF(K$4:K9702, "WIN")/I9702</f>
        <v>2.5775853180740282E-2</v>
      </c>
    </row>
    <row r="9703" spans="9:16" x14ac:dyDescent="0.25">
      <c r="I9703" s="5">
        <v>9700</v>
      </c>
      <c r="J9703" s="8">
        <f t="shared" ca="1" si="606"/>
        <v>1</v>
      </c>
      <c r="K9703" s="7" t="str">
        <f t="shared" ca="1" si="604"/>
        <v>LOSE</v>
      </c>
      <c r="L9703" s="8">
        <f t="shared" ca="1" si="605"/>
        <v>-1</v>
      </c>
      <c r="M9703" s="8">
        <f t="shared" ca="1" si="607"/>
        <v>-700</v>
      </c>
      <c r="N9703" s="32">
        <f ca="1">SUM(L$4:L9703)/I9703</f>
        <v>-7.2164948453608241E-2</v>
      </c>
      <c r="O9703" s="46">
        <f ca="1">_xlfn.VAR.P(L$4:L9703)</f>
        <v>32.541183972792005</v>
      </c>
      <c r="P9703" s="33">
        <f ca="1">COUNTIF(K$4:K9703, "WIN")/I9703</f>
        <v>2.5773195876288658E-2</v>
      </c>
    </row>
    <row r="9704" spans="9:16" x14ac:dyDescent="0.25">
      <c r="I9704" s="5">
        <v>9701</v>
      </c>
      <c r="J9704" s="8">
        <f t="shared" ca="1" si="606"/>
        <v>1</v>
      </c>
      <c r="K9704" s="7" t="str">
        <f t="shared" ca="1" si="604"/>
        <v>LOSE</v>
      </c>
      <c r="L9704" s="8">
        <f t="shared" ca="1" si="605"/>
        <v>-1</v>
      </c>
      <c r="M9704" s="8">
        <f t="shared" ca="1" si="607"/>
        <v>-701</v>
      </c>
      <c r="N9704" s="32">
        <f ca="1">SUM(L$4:L9704)/I9704</f>
        <v>-7.2260591691578183E-2</v>
      </c>
      <c r="O9704" s="46">
        <f ca="1">_xlfn.VAR.P(L$4:L9704)</f>
        <v>32.537918289374723</v>
      </c>
      <c r="P9704" s="33">
        <f ca="1">COUNTIF(K$4:K9704, "WIN")/I9704</f>
        <v>2.5770539119678384E-2</v>
      </c>
    </row>
    <row r="9705" spans="9:16" x14ac:dyDescent="0.25">
      <c r="I9705" s="5">
        <v>9702</v>
      </c>
      <c r="J9705" s="8">
        <f t="shared" ca="1" si="606"/>
        <v>7</v>
      </c>
      <c r="K9705" s="7" t="str">
        <f t="shared" ca="1" si="604"/>
        <v>WIN</v>
      </c>
      <c r="L9705" s="8">
        <f t="shared" ca="1" si="605"/>
        <v>35</v>
      </c>
      <c r="M9705" s="8">
        <f t="shared" ca="1" si="607"/>
        <v>-666</v>
      </c>
      <c r="N9705" s="32">
        <f ca="1">SUM(L$4:L9705)/I9705</f>
        <v>-6.8645640074211506E-2</v>
      </c>
      <c r="O9705" s="46">
        <f ca="1">_xlfn.VAR.P(L$4:L9705)</f>
        <v>32.661336013575614</v>
      </c>
      <c r="P9705" s="33">
        <f ca="1">COUNTIF(K$4:K9705, "WIN")/I9705</f>
        <v>2.5870954442383014E-2</v>
      </c>
    </row>
    <row r="9706" spans="9:16" x14ac:dyDescent="0.25">
      <c r="I9706" s="5">
        <v>9703</v>
      </c>
      <c r="J9706" s="8">
        <f t="shared" ca="1" si="606"/>
        <v>27</v>
      </c>
      <c r="K9706" s="7" t="str">
        <f t="shared" ca="1" si="604"/>
        <v>LOSE</v>
      </c>
      <c r="L9706" s="8">
        <f t="shared" ca="1" si="605"/>
        <v>-1</v>
      </c>
      <c r="M9706" s="8">
        <f t="shared" ca="1" si="607"/>
        <v>-667</v>
      </c>
      <c r="N9706" s="32">
        <f ca="1">SUM(L$4:L9706)/I9706</f>
        <v>-6.8741626301143971E-2</v>
      </c>
      <c r="O9706" s="46">
        <f ca="1">_xlfn.VAR.P(L$4:L9706)</f>
        <v>32.658059294574578</v>
      </c>
      <c r="P9706" s="33">
        <f ca="1">COUNTIF(K$4:K9706, "WIN")/I9706</f>
        <v>2.5868288158301556E-2</v>
      </c>
    </row>
    <row r="9707" spans="9:16" x14ac:dyDescent="0.25">
      <c r="I9707" s="5">
        <v>9704</v>
      </c>
      <c r="J9707" s="8">
        <f t="shared" ca="1" si="606"/>
        <v>17</v>
      </c>
      <c r="K9707" s="7" t="str">
        <f t="shared" ca="1" si="604"/>
        <v>LOSE</v>
      </c>
      <c r="L9707" s="8">
        <f t="shared" ca="1" si="605"/>
        <v>-1</v>
      </c>
      <c r="M9707" s="8">
        <f t="shared" ca="1" si="607"/>
        <v>-668</v>
      </c>
      <c r="N9707" s="32">
        <f ca="1">SUM(L$4:L9707)/I9707</f>
        <v>-6.883759274525969E-2</v>
      </c>
      <c r="O9707" s="46">
        <f ca="1">_xlfn.VAR.P(L$4:L9707)</f>
        <v>32.65478323248621</v>
      </c>
      <c r="P9707" s="33">
        <f ca="1">COUNTIF(K$4:K9707, "WIN")/I9707</f>
        <v>2.5865622423742785E-2</v>
      </c>
    </row>
    <row r="9708" spans="9:16" x14ac:dyDescent="0.25">
      <c r="I9708" s="5">
        <v>9705</v>
      </c>
      <c r="J9708" s="8">
        <f t="shared" ca="1" si="606"/>
        <v>18</v>
      </c>
      <c r="K9708" s="7" t="str">
        <f t="shared" ca="1" si="604"/>
        <v>LOSE</v>
      </c>
      <c r="L9708" s="8">
        <f t="shared" ca="1" si="605"/>
        <v>-1</v>
      </c>
      <c r="M9708" s="8">
        <f t="shared" ca="1" si="607"/>
        <v>-669</v>
      </c>
      <c r="N9708" s="32">
        <f ca="1">SUM(L$4:L9708)/I9708</f>
        <v>-6.8933539412673883E-2</v>
      </c>
      <c r="O9708" s="46">
        <f ca="1">_xlfn.VAR.P(L$4:L9708)</f>
        <v>32.651507827113129</v>
      </c>
      <c r="P9708" s="33">
        <f ca="1">COUNTIF(K$4:K9708, "WIN")/I9708</f>
        <v>2.5862957238536835E-2</v>
      </c>
    </row>
    <row r="9709" spans="9:16" x14ac:dyDescent="0.25">
      <c r="I9709" s="5">
        <v>9706</v>
      </c>
      <c r="J9709" s="8">
        <f t="shared" ca="1" si="606"/>
        <v>33</v>
      </c>
      <c r="K9709" s="7" t="str">
        <f t="shared" ca="1" si="604"/>
        <v>LOSE</v>
      </c>
      <c r="L9709" s="8">
        <f t="shared" ca="1" si="605"/>
        <v>-1</v>
      </c>
      <c r="M9709" s="8">
        <f t="shared" ca="1" si="607"/>
        <v>-670</v>
      </c>
      <c r="N9709" s="32">
        <f ca="1">SUM(L$4:L9709)/I9709</f>
        <v>-6.9029466309499285E-2</v>
      </c>
      <c r="O9709" s="46">
        <f ca="1">_xlfn.VAR.P(L$4:L9709)</f>
        <v>32.648233078258052</v>
      </c>
      <c r="P9709" s="33">
        <f ca="1">COUNTIF(K$4:K9709, "WIN")/I9709</f>
        <v>2.586029260251391E-2</v>
      </c>
    </row>
    <row r="9710" spans="9:16" x14ac:dyDescent="0.25">
      <c r="I9710" s="5">
        <v>9707</v>
      </c>
      <c r="J9710" s="8">
        <f t="shared" ca="1" si="606"/>
        <v>25</v>
      </c>
      <c r="K9710" s="7" t="str">
        <f t="shared" ca="1" si="604"/>
        <v>LOSE</v>
      </c>
      <c r="L9710" s="8">
        <f t="shared" ca="1" si="605"/>
        <v>-1</v>
      </c>
      <c r="M9710" s="8">
        <f t="shared" ca="1" si="607"/>
        <v>-671</v>
      </c>
      <c r="N9710" s="32">
        <f ca="1">SUM(L$4:L9710)/I9710</f>
        <v>-6.9125373441846091E-2</v>
      </c>
      <c r="O9710" s="46">
        <f ca="1">_xlfn.VAR.P(L$4:L9710)</f>
        <v>32.644958985723761</v>
      </c>
      <c r="P9710" s="33">
        <f ca="1">COUNTIF(K$4:K9710, "WIN")/I9710</f>
        <v>2.5857628515504275E-2</v>
      </c>
    </row>
    <row r="9711" spans="9:16" x14ac:dyDescent="0.25">
      <c r="I9711" s="5">
        <v>9708</v>
      </c>
      <c r="J9711" s="8">
        <f t="shared" ca="1" si="606"/>
        <v>2</v>
      </c>
      <c r="K9711" s="7" t="str">
        <f t="shared" ca="1" si="604"/>
        <v>LOSE</v>
      </c>
      <c r="L9711" s="8">
        <f t="shared" ca="1" si="605"/>
        <v>-1</v>
      </c>
      <c r="M9711" s="8">
        <f t="shared" ca="1" si="607"/>
        <v>-672</v>
      </c>
      <c r="N9711" s="32">
        <f ca="1">SUM(L$4:L9711)/I9711</f>
        <v>-6.9221260815822E-2</v>
      </c>
      <c r="O9711" s="46">
        <f ca="1">_xlfn.VAR.P(L$4:L9711)</f>
        <v>32.641685549313117</v>
      </c>
      <c r="P9711" s="33">
        <f ca="1">COUNTIF(K$4:K9711, "WIN")/I9711</f>
        <v>2.5854964977338277E-2</v>
      </c>
    </row>
    <row r="9712" spans="9:16" x14ac:dyDescent="0.25">
      <c r="I9712" s="5">
        <v>9709</v>
      </c>
      <c r="J9712" s="8">
        <f t="shared" ca="1" si="606"/>
        <v>16</v>
      </c>
      <c r="K9712" s="7" t="str">
        <f t="shared" ca="1" si="604"/>
        <v>LOSE</v>
      </c>
      <c r="L9712" s="8">
        <f t="shared" ca="1" si="605"/>
        <v>-1</v>
      </c>
      <c r="M9712" s="8">
        <f t="shared" ca="1" si="607"/>
        <v>-673</v>
      </c>
      <c r="N9712" s="32">
        <f ca="1">SUM(L$4:L9712)/I9712</f>
        <v>-6.9317128437532183E-2</v>
      </c>
      <c r="O9712" s="46">
        <f ca="1">_xlfn.VAR.P(L$4:L9712)</f>
        <v>32.638412768829077</v>
      </c>
      <c r="P9712" s="33">
        <f ca="1">COUNTIF(K$4:K9712, "WIN")/I9712</f>
        <v>2.5852301987846327E-2</v>
      </c>
    </row>
    <row r="9713" spans="9:16" x14ac:dyDescent="0.25">
      <c r="I9713" s="5">
        <v>9710</v>
      </c>
      <c r="J9713" s="8">
        <f t="shared" ca="1" si="606"/>
        <v>1</v>
      </c>
      <c r="K9713" s="7" t="str">
        <f t="shared" ca="1" si="604"/>
        <v>LOSE</v>
      </c>
      <c r="L9713" s="8">
        <f t="shared" ca="1" si="605"/>
        <v>-1</v>
      </c>
      <c r="M9713" s="8">
        <f t="shared" ca="1" si="607"/>
        <v>-674</v>
      </c>
      <c r="N9713" s="32">
        <f ca="1">SUM(L$4:L9713)/I9713</f>
        <v>-6.94129763130793E-2</v>
      </c>
      <c r="O9713" s="46">
        <f ca="1">_xlfn.VAR.P(L$4:L9713)</f>
        <v>32.635140644074667</v>
      </c>
      <c r="P9713" s="33">
        <f ca="1">COUNTIF(K$4:K9713, "WIN")/I9713</f>
        <v>2.5849639546858909E-2</v>
      </c>
    </row>
    <row r="9714" spans="9:16" x14ac:dyDescent="0.25">
      <c r="I9714" s="5">
        <v>9711</v>
      </c>
      <c r="J9714" s="8">
        <f t="shared" ca="1" si="606"/>
        <v>15</v>
      </c>
      <c r="K9714" s="7" t="str">
        <f t="shared" ca="1" si="604"/>
        <v>LOSE</v>
      </c>
      <c r="L9714" s="8">
        <f t="shared" ca="1" si="605"/>
        <v>-1</v>
      </c>
      <c r="M9714" s="8">
        <f t="shared" ca="1" si="607"/>
        <v>-675</v>
      </c>
      <c r="N9714" s="32">
        <f ca="1">SUM(L$4:L9714)/I9714</f>
        <v>-6.9508804448563485E-2</v>
      </c>
      <c r="O9714" s="46">
        <f ca="1">_xlfn.VAR.P(L$4:L9714)</f>
        <v>32.631869174852973</v>
      </c>
      <c r="P9714" s="33">
        <f ca="1">COUNTIF(K$4:K9714, "WIN")/I9714</f>
        <v>2.5846977654206571E-2</v>
      </c>
    </row>
    <row r="9715" spans="9:16" x14ac:dyDescent="0.25">
      <c r="I9715" s="5">
        <v>9712</v>
      </c>
      <c r="J9715" s="8">
        <f t="shared" ca="1" si="606"/>
        <v>31</v>
      </c>
      <c r="K9715" s="7" t="str">
        <f t="shared" ca="1" si="604"/>
        <v>LOSE</v>
      </c>
      <c r="L9715" s="8">
        <f t="shared" ca="1" si="605"/>
        <v>-1</v>
      </c>
      <c r="M9715" s="8">
        <f t="shared" ca="1" si="607"/>
        <v>-676</v>
      </c>
      <c r="N9715" s="32">
        <f ca="1">SUM(L$4:L9715)/I9715</f>
        <v>-6.9604612850082376E-2</v>
      </c>
      <c r="O9715" s="46">
        <f ca="1">_xlfn.VAR.P(L$4:L9715)</f>
        <v>32.628598360967189</v>
      </c>
      <c r="P9715" s="33">
        <f ca="1">COUNTIF(K$4:K9715, "WIN")/I9715</f>
        <v>2.5844316309719933E-2</v>
      </c>
    </row>
    <row r="9716" spans="9:16" x14ac:dyDescent="0.25">
      <c r="I9716" s="5">
        <v>9713</v>
      </c>
      <c r="J9716" s="8">
        <f t="shared" ca="1" si="606"/>
        <v>26</v>
      </c>
      <c r="K9716" s="7" t="str">
        <f t="shared" ca="1" si="604"/>
        <v>LOSE</v>
      </c>
      <c r="L9716" s="8">
        <f t="shared" ca="1" si="605"/>
        <v>-1</v>
      </c>
      <c r="M9716" s="8">
        <f t="shared" ca="1" si="607"/>
        <v>-677</v>
      </c>
      <c r="N9716" s="32">
        <f ca="1">SUM(L$4:L9716)/I9716</f>
        <v>-6.9700401523731081E-2</v>
      </c>
      <c r="O9716" s="46">
        <f ca="1">_xlfn.VAR.P(L$4:L9716)</f>
        <v>32.625328202220572</v>
      </c>
      <c r="P9716" s="33">
        <f ca="1">COUNTIF(K$4:K9716, "WIN")/I9716</f>
        <v>2.5841655513229693E-2</v>
      </c>
    </row>
    <row r="9717" spans="9:16" x14ac:dyDescent="0.25">
      <c r="I9717" s="5">
        <v>9714</v>
      </c>
      <c r="J9717" s="8">
        <f t="shared" ca="1" si="606"/>
        <v>21</v>
      </c>
      <c r="K9717" s="7" t="str">
        <f t="shared" ca="1" si="604"/>
        <v>LOSE</v>
      </c>
      <c r="L9717" s="8">
        <f t="shared" ca="1" si="605"/>
        <v>-1</v>
      </c>
      <c r="M9717" s="8">
        <f t="shared" ca="1" si="607"/>
        <v>-678</v>
      </c>
      <c r="N9717" s="32">
        <f ca="1">SUM(L$4:L9717)/I9717</f>
        <v>-6.9796170475602229E-2</v>
      </c>
      <c r="O9717" s="46">
        <f ca="1">_xlfn.VAR.P(L$4:L9717)</f>
        <v>32.622058698416467</v>
      </c>
      <c r="P9717" s="33">
        <f ca="1">COUNTIF(K$4:K9717, "WIN")/I9717</f>
        <v>2.5838995264566605E-2</v>
      </c>
    </row>
    <row r="9718" spans="9:16" x14ac:dyDescent="0.25">
      <c r="I9718" s="5">
        <v>9715</v>
      </c>
      <c r="J9718" s="8">
        <f t="shared" ca="1" si="606"/>
        <v>2</v>
      </c>
      <c r="K9718" s="7" t="str">
        <f t="shared" ca="1" si="604"/>
        <v>LOSE</v>
      </c>
      <c r="L9718" s="8">
        <f t="shared" ca="1" si="605"/>
        <v>-1</v>
      </c>
      <c r="M9718" s="8">
        <f t="shared" ca="1" si="607"/>
        <v>-679</v>
      </c>
      <c r="N9718" s="32">
        <f ca="1">SUM(L$4:L9718)/I9718</f>
        <v>-6.9891919711785905E-2</v>
      </c>
      <c r="O9718" s="46">
        <f ca="1">_xlfn.VAR.P(L$4:L9718)</f>
        <v>32.618789849358279</v>
      </c>
      <c r="P9718" s="33">
        <f ca="1">COUNTIF(K$4:K9718, "WIN")/I9718</f>
        <v>2.5836335563561501E-2</v>
      </c>
    </row>
    <row r="9719" spans="9:16" x14ac:dyDescent="0.25">
      <c r="I9719" s="5">
        <v>9716</v>
      </c>
      <c r="J9719" s="8">
        <f t="shared" ca="1" si="606"/>
        <v>9</v>
      </c>
      <c r="K9719" s="7" t="str">
        <f t="shared" ca="1" si="604"/>
        <v>LOSE</v>
      </c>
      <c r="L9719" s="8">
        <f t="shared" ca="1" si="605"/>
        <v>-1</v>
      </c>
      <c r="M9719" s="8">
        <f t="shared" ca="1" si="607"/>
        <v>-680</v>
      </c>
      <c r="N9719" s="32">
        <f ca="1">SUM(L$4:L9719)/I9719</f>
        <v>-6.9987649238369698E-2</v>
      </c>
      <c r="O9719" s="46">
        <f ca="1">_xlfn.VAR.P(L$4:L9719)</f>
        <v>32.615521654849516</v>
      </c>
      <c r="P9719" s="33">
        <f ca="1">COUNTIF(K$4:K9719, "WIN")/I9719</f>
        <v>2.5833676410045286E-2</v>
      </c>
    </row>
    <row r="9720" spans="9:16" x14ac:dyDescent="0.25">
      <c r="I9720" s="5">
        <v>9717</v>
      </c>
      <c r="J9720" s="8">
        <f t="shared" ca="1" si="606"/>
        <v>1</v>
      </c>
      <c r="K9720" s="7" t="str">
        <f t="shared" ca="1" si="604"/>
        <v>LOSE</v>
      </c>
      <c r="L9720" s="8">
        <f t="shared" ca="1" si="605"/>
        <v>-1</v>
      </c>
      <c r="M9720" s="8">
        <f t="shared" ca="1" si="607"/>
        <v>-681</v>
      </c>
      <c r="N9720" s="32">
        <f ca="1">SUM(L$4:L9720)/I9720</f>
        <v>-7.0083359061438713E-2</v>
      </c>
      <c r="O9720" s="46">
        <f ca="1">_xlfn.VAR.P(L$4:L9720)</f>
        <v>32.612254114693748</v>
      </c>
      <c r="P9720" s="33">
        <f ca="1">COUNTIF(K$4:K9720, "WIN")/I9720</f>
        <v>2.5831017803848926E-2</v>
      </c>
    </row>
    <row r="9721" spans="9:16" x14ac:dyDescent="0.25">
      <c r="I9721" s="5">
        <v>9718</v>
      </c>
      <c r="J9721" s="8">
        <f t="shared" ca="1" si="606"/>
        <v>21</v>
      </c>
      <c r="K9721" s="7" t="str">
        <f t="shared" ca="1" si="604"/>
        <v>LOSE</v>
      </c>
      <c r="L9721" s="8">
        <f t="shared" ca="1" si="605"/>
        <v>-1</v>
      </c>
      <c r="M9721" s="8">
        <f t="shared" ca="1" si="607"/>
        <v>-682</v>
      </c>
      <c r="N9721" s="32">
        <f ca="1">SUM(L$4:L9721)/I9721</f>
        <v>-7.0179049187075529E-2</v>
      </c>
      <c r="O9721" s="46">
        <f ca="1">_xlfn.VAR.P(L$4:L9721)</f>
        <v>32.60898722869463</v>
      </c>
      <c r="P9721" s="33">
        <f ca="1">COUNTIF(K$4:K9721, "WIN")/I9721</f>
        <v>2.5828359744803457E-2</v>
      </c>
    </row>
    <row r="9722" spans="9:16" x14ac:dyDescent="0.25">
      <c r="I9722" s="5">
        <v>9719</v>
      </c>
      <c r="J9722" s="8">
        <f t="shared" ca="1" si="606"/>
        <v>35</v>
      </c>
      <c r="K9722" s="7" t="str">
        <f t="shared" ca="1" si="604"/>
        <v>LOSE</v>
      </c>
      <c r="L9722" s="8">
        <f t="shared" ca="1" si="605"/>
        <v>-1</v>
      </c>
      <c r="M9722" s="8">
        <f t="shared" ca="1" si="607"/>
        <v>-683</v>
      </c>
      <c r="N9722" s="32">
        <f ca="1">SUM(L$4:L9722)/I9722</f>
        <v>-7.0274719621360227E-2</v>
      </c>
      <c r="O9722" s="46">
        <f ca="1">_xlfn.VAR.P(L$4:L9722)</f>
        <v>32.60572099665589</v>
      </c>
      <c r="P9722" s="33">
        <f ca="1">COUNTIF(K$4:K9722, "WIN")/I9722</f>
        <v>2.5825702232739993E-2</v>
      </c>
    </row>
    <row r="9723" spans="9:16" x14ac:dyDescent="0.25">
      <c r="I9723" s="5">
        <v>9720</v>
      </c>
      <c r="J9723" s="8">
        <f t="shared" ca="1" si="606"/>
        <v>15</v>
      </c>
      <c r="K9723" s="7" t="str">
        <f t="shared" ca="1" si="604"/>
        <v>LOSE</v>
      </c>
      <c r="L9723" s="8">
        <f t="shared" ca="1" si="605"/>
        <v>-1</v>
      </c>
      <c r="M9723" s="8">
        <f t="shared" ca="1" si="607"/>
        <v>-684</v>
      </c>
      <c r="N9723" s="32">
        <f ca="1">SUM(L$4:L9723)/I9723</f>
        <v>-7.0370370370370375E-2</v>
      </c>
      <c r="O9723" s="46">
        <f ca="1">_xlfn.VAR.P(L$4:L9723)</f>
        <v>32.602455418381346</v>
      </c>
      <c r="P9723" s="33">
        <f ca="1">COUNTIF(K$4:K9723, "WIN")/I9723</f>
        <v>2.582304526748971E-2</v>
      </c>
    </row>
    <row r="9724" spans="9:16" x14ac:dyDescent="0.25">
      <c r="I9724" s="5">
        <v>9721</v>
      </c>
      <c r="J9724" s="8">
        <f t="shared" ca="1" si="606"/>
        <v>36</v>
      </c>
      <c r="K9724" s="7" t="str">
        <f t="shared" ca="1" si="604"/>
        <v>LOSE</v>
      </c>
      <c r="L9724" s="8">
        <f t="shared" ca="1" si="605"/>
        <v>-1</v>
      </c>
      <c r="M9724" s="8">
        <f t="shared" ca="1" si="607"/>
        <v>-685</v>
      </c>
      <c r="N9724" s="32">
        <f ca="1">SUM(L$4:L9724)/I9724</f>
        <v>-7.0466001440181045E-2</v>
      </c>
      <c r="O9724" s="46">
        <f ca="1">_xlfn.VAR.P(L$4:L9724)</f>
        <v>32.599190493674875</v>
      </c>
      <c r="P9724" s="33">
        <f ca="1">COUNTIF(K$4:K9724, "WIN")/I9724</f>
        <v>2.5820388848883859E-2</v>
      </c>
    </row>
    <row r="9725" spans="9:16" x14ac:dyDescent="0.25">
      <c r="I9725" s="5">
        <v>9722</v>
      </c>
      <c r="J9725" s="8">
        <f t="shared" ca="1" si="606"/>
        <v>9</v>
      </c>
      <c r="K9725" s="7" t="str">
        <f t="shared" ca="1" si="604"/>
        <v>LOSE</v>
      </c>
      <c r="L9725" s="8">
        <f t="shared" ca="1" si="605"/>
        <v>-1</v>
      </c>
      <c r="M9725" s="8">
        <f t="shared" ca="1" si="607"/>
        <v>-686</v>
      </c>
      <c r="N9725" s="32">
        <f ca="1">SUM(L$4:L9725)/I9725</f>
        <v>-7.0561612836864837E-2</v>
      </c>
      <c r="O9725" s="46">
        <f ca="1">_xlfn.VAR.P(L$4:L9725)</f>
        <v>32.595926222340452</v>
      </c>
      <c r="P9725" s="33">
        <f ca="1">COUNTIF(K$4:K9725, "WIN")/I9725</f>
        <v>2.5817732976753754E-2</v>
      </c>
    </row>
    <row r="9726" spans="9:16" x14ac:dyDescent="0.25">
      <c r="I9726" s="5">
        <v>9723</v>
      </c>
      <c r="J9726" s="8">
        <f t="shared" ca="1" si="606"/>
        <v>29</v>
      </c>
      <c r="K9726" s="7" t="str">
        <f t="shared" ca="1" si="604"/>
        <v>LOSE</v>
      </c>
      <c r="L9726" s="8">
        <f t="shared" ca="1" si="605"/>
        <v>-1</v>
      </c>
      <c r="M9726" s="8">
        <f t="shared" ca="1" si="607"/>
        <v>-687</v>
      </c>
      <c r="N9726" s="32">
        <f ca="1">SUM(L$4:L9726)/I9726</f>
        <v>-7.0657204566491827E-2</v>
      </c>
      <c r="O9726" s="46">
        <f ca="1">_xlfn.VAR.P(L$4:L9726)</f>
        <v>32.592662604182124</v>
      </c>
      <c r="P9726" s="33">
        <f ca="1">COUNTIF(K$4:K9726, "WIN")/I9726</f>
        <v>2.5815077650930784E-2</v>
      </c>
    </row>
    <row r="9727" spans="9:16" x14ac:dyDescent="0.25">
      <c r="I9727" s="5">
        <v>9724</v>
      </c>
      <c r="J9727" s="8">
        <f t="shared" ca="1" si="606"/>
        <v>29</v>
      </c>
      <c r="K9727" s="7" t="str">
        <f t="shared" ca="1" si="604"/>
        <v>LOSE</v>
      </c>
      <c r="L9727" s="8">
        <f t="shared" ca="1" si="605"/>
        <v>-1</v>
      </c>
      <c r="M9727" s="8">
        <f t="shared" ca="1" si="607"/>
        <v>-688</v>
      </c>
      <c r="N9727" s="32">
        <f ca="1">SUM(L$4:L9727)/I9727</f>
        <v>-7.0752776635129577E-2</v>
      </c>
      <c r="O9727" s="46">
        <f ca="1">_xlfn.VAR.P(L$4:L9727)</f>
        <v>32.589399639004014</v>
      </c>
      <c r="P9727" s="33">
        <f ca="1">COUNTIF(K$4:K9727, "WIN")/I9727</f>
        <v>2.5812422871246399E-2</v>
      </c>
    </row>
    <row r="9728" spans="9:16" x14ac:dyDescent="0.25">
      <c r="I9728" s="5">
        <v>9725</v>
      </c>
      <c r="J9728" s="8">
        <f t="shared" ca="1" si="606"/>
        <v>19</v>
      </c>
      <c r="K9728" s="7" t="str">
        <f t="shared" ca="1" si="604"/>
        <v>LOSE</v>
      </c>
      <c r="L9728" s="8">
        <f t="shared" ca="1" si="605"/>
        <v>-1</v>
      </c>
      <c r="M9728" s="8">
        <f t="shared" ca="1" si="607"/>
        <v>-689</v>
      </c>
      <c r="N9728" s="32">
        <f ca="1">SUM(L$4:L9728)/I9728</f>
        <v>-7.0848329048843181E-2</v>
      </c>
      <c r="O9728" s="46">
        <f ca="1">_xlfn.VAR.P(L$4:L9728)</f>
        <v>32.58613732661032</v>
      </c>
      <c r="P9728" s="33">
        <f ca="1">COUNTIF(K$4:K9728, "WIN")/I9728</f>
        <v>2.5809768637532135E-2</v>
      </c>
    </row>
    <row r="9729" spans="9:16" x14ac:dyDescent="0.25">
      <c r="I9729" s="5">
        <v>9726</v>
      </c>
      <c r="J9729" s="8">
        <f t="shared" ca="1" si="606"/>
        <v>33</v>
      </c>
      <c r="K9729" s="7" t="str">
        <f t="shared" ca="1" si="604"/>
        <v>LOSE</v>
      </c>
      <c r="L9729" s="8">
        <f t="shared" ca="1" si="605"/>
        <v>-1</v>
      </c>
      <c r="M9729" s="8">
        <f t="shared" ca="1" si="607"/>
        <v>-690</v>
      </c>
      <c r="N9729" s="32">
        <f ca="1">SUM(L$4:L9729)/I9729</f>
        <v>-7.0943861813695247E-2</v>
      </c>
      <c r="O9729" s="46">
        <f ca="1">_xlfn.VAR.P(L$4:L9729)</f>
        <v>32.582875666805322</v>
      </c>
      <c r="P9729" s="33">
        <f ca="1">COUNTIF(K$4:K9729, "WIN")/I9729</f>
        <v>2.5807114949619576E-2</v>
      </c>
    </row>
    <row r="9730" spans="9:16" x14ac:dyDescent="0.25">
      <c r="I9730" s="5">
        <v>9727</v>
      </c>
      <c r="J9730" s="8">
        <f t="shared" ca="1" si="606"/>
        <v>7</v>
      </c>
      <c r="K9730" s="7" t="str">
        <f t="shared" ca="1" si="604"/>
        <v>WIN</v>
      </c>
      <c r="L9730" s="8">
        <f t="shared" ca="1" si="605"/>
        <v>35</v>
      </c>
      <c r="M9730" s="8">
        <f t="shared" ca="1" si="607"/>
        <v>-655</v>
      </c>
      <c r="N9730" s="32">
        <f ca="1">SUM(L$4:L9730)/I9730</f>
        <v>-6.7338336588876321E-2</v>
      </c>
      <c r="O9730" s="46">
        <f ca="1">_xlfn.VAR.P(L$4:L9730)</f>
        <v>32.705962104403646</v>
      </c>
      <c r="P9730" s="33">
        <f ca="1">COUNTIF(K$4:K9730, "WIN")/I9730</f>
        <v>2.5907268428086768E-2</v>
      </c>
    </row>
    <row r="9731" spans="9:16" x14ac:dyDescent="0.25">
      <c r="I9731" s="5">
        <v>9728</v>
      </c>
      <c r="J9731" s="8">
        <f t="shared" ca="1" si="606"/>
        <v>8</v>
      </c>
      <c r="K9731" s="7" t="str">
        <f t="shared" ca="1" si="604"/>
        <v>LOSE</v>
      </c>
      <c r="L9731" s="8">
        <f t="shared" ca="1" si="605"/>
        <v>-1</v>
      </c>
      <c r="M9731" s="8">
        <f t="shared" ca="1" si="607"/>
        <v>-656</v>
      </c>
      <c r="N9731" s="32">
        <f ca="1">SUM(L$4:L9731)/I9731</f>
        <v>-6.7434210526315791E-2</v>
      </c>
      <c r="O9731" s="46">
        <f ca="1">_xlfn.VAR.P(L$4:L9731)</f>
        <v>32.702689469355953</v>
      </c>
      <c r="P9731" s="33">
        <f ca="1">COUNTIF(K$4:K9731, "WIN")/I9731</f>
        <v>2.5904605263157895E-2</v>
      </c>
    </row>
    <row r="9732" spans="9:16" x14ac:dyDescent="0.25">
      <c r="I9732" s="5">
        <v>9729</v>
      </c>
      <c r="J9732" s="8">
        <f t="shared" ca="1" si="606"/>
        <v>14</v>
      </c>
      <c r="K9732" s="7" t="str">
        <f t="shared" ref="K9732:K9795" ca="1" si="608">IF($D$7 = $J9732, "WIN", "LOSE")</f>
        <v>LOSE</v>
      </c>
      <c r="L9732" s="8">
        <f t="shared" ref="L9732:L9795" ca="1" si="609">IF($K9732 = "WIN", 35, -1)</f>
        <v>-1</v>
      </c>
      <c r="M9732" s="8">
        <f t="shared" ca="1" si="607"/>
        <v>-657</v>
      </c>
      <c r="N9732" s="32">
        <f ca="1">SUM(L$4:L9732)/I9732</f>
        <v>-6.7530064754856609E-2</v>
      </c>
      <c r="O9732" s="46">
        <f ca="1">_xlfn.VAR.P(L$4:L9732)</f>
        <v>32.699417488689079</v>
      </c>
      <c r="P9732" s="33">
        <f ca="1">COUNTIF(K$4:K9732, "WIN")/I9732</f>
        <v>2.5901942645698426E-2</v>
      </c>
    </row>
    <row r="9733" spans="9:16" x14ac:dyDescent="0.25">
      <c r="I9733" s="5">
        <v>9730</v>
      </c>
      <c r="J9733" s="8">
        <f t="shared" ca="1" si="606"/>
        <v>36</v>
      </c>
      <c r="K9733" s="7" t="str">
        <f t="shared" ca="1" si="608"/>
        <v>LOSE</v>
      </c>
      <c r="L9733" s="8">
        <f t="shared" ca="1" si="609"/>
        <v>-1</v>
      </c>
      <c r="M9733" s="8">
        <f t="shared" ca="1" si="607"/>
        <v>-658</v>
      </c>
      <c r="N9733" s="32">
        <f ca="1">SUM(L$4:L9733)/I9733</f>
        <v>-6.7625899280575538E-2</v>
      </c>
      <c r="O9733" s="46">
        <f ca="1">_xlfn.VAR.P(L$4:L9733)</f>
        <v>32.696146162206922</v>
      </c>
      <c r="P9733" s="33">
        <f ca="1">COUNTIF(K$4:K9733, "WIN")/I9733</f>
        <v>2.5899280575539568E-2</v>
      </c>
    </row>
    <row r="9734" spans="9:16" x14ac:dyDescent="0.25">
      <c r="I9734" s="5">
        <v>9731</v>
      </c>
      <c r="J9734" s="8">
        <f t="shared" ref="J9734:J9797" ca="1" si="610">RANDBETWEEN(0,36)</f>
        <v>19</v>
      </c>
      <c r="K9734" s="7" t="str">
        <f t="shared" ca="1" si="608"/>
        <v>LOSE</v>
      </c>
      <c r="L9734" s="8">
        <f t="shared" ca="1" si="609"/>
        <v>-1</v>
      </c>
      <c r="M9734" s="8">
        <f t="shared" ref="M9734:M9797" ca="1" si="611">M9733+L9734</f>
        <v>-659</v>
      </c>
      <c r="N9734" s="32">
        <f ca="1">SUM(L$4:L9734)/I9734</f>
        <v>-6.7721714109546804E-2</v>
      </c>
      <c r="O9734" s="46">
        <f ca="1">_xlfn.VAR.P(L$4:L9734)</f>
        <v>32.692875489713472</v>
      </c>
      <c r="P9734" s="33">
        <f ca="1">COUNTIF(K$4:K9734, "WIN")/I9734</f>
        <v>2.5896619052512587E-2</v>
      </c>
    </row>
    <row r="9735" spans="9:16" x14ac:dyDescent="0.25">
      <c r="I9735" s="5">
        <v>9732</v>
      </c>
      <c r="J9735" s="8">
        <f t="shared" ca="1" si="610"/>
        <v>5</v>
      </c>
      <c r="K9735" s="7" t="str">
        <f t="shared" ca="1" si="608"/>
        <v>LOSE</v>
      </c>
      <c r="L9735" s="8">
        <f t="shared" ca="1" si="609"/>
        <v>-1</v>
      </c>
      <c r="M9735" s="8">
        <f t="shared" ca="1" si="611"/>
        <v>-660</v>
      </c>
      <c r="N9735" s="32">
        <f ca="1">SUM(L$4:L9735)/I9735</f>
        <v>-6.7817509247842175E-2</v>
      </c>
      <c r="O9735" s="46">
        <f ca="1">_xlfn.VAR.P(L$4:L9735)</f>
        <v>32.689605471012783</v>
      </c>
      <c r="P9735" s="33">
        <f ca="1">COUNTIF(K$4:K9735, "WIN")/I9735</f>
        <v>2.5893958076448828E-2</v>
      </c>
    </row>
    <row r="9736" spans="9:16" x14ac:dyDescent="0.25">
      <c r="I9736" s="5">
        <v>9733</v>
      </c>
      <c r="J9736" s="8">
        <f t="shared" ca="1" si="610"/>
        <v>27</v>
      </c>
      <c r="K9736" s="7" t="str">
        <f t="shared" ca="1" si="608"/>
        <v>LOSE</v>
      </c>
      <c r="L9736" s="8">
        <f t="shared" ca="1" si="609"/>
        <v>-1</v>
      </c>
      <c r="M9736" s="8">
        <f t="shared" ca="1" si="611"/>
        <v>-661</v>
      </c>
      <c r="N9736" s="32">
        <f ca="1">SUM(L$4:L9736)/I9736</f>
        <v>-6.7913284701530879E-2</v>
      </c>
      <c r="O9736" s="46">
        <f ca="1">_xlfn.VAR.P(L$4:L9736)</f>
        <v>32.686336105909</v>
      </c>
      <c r="P9736" s="33">
        <f ca="1">COUNTIF(K$4:K9736, "WIN")/I9736</f>
        <v>2.5891297647179699E-2</v>
      </c>
    </row>
    <row r="9737" spans="9:16" x14ac:dyDescent="0.25">
      <c r="I9737" s="5">
        <v>9734</v>
      </c>
      <c r="J9737" s="8">
        <f t="shared" ca="1" si="610"/>
        <v>7</v>
      </c>
      <c r="K9737" s="7" t="str">
        <f t="shared" ca="1" si="608"/>
        <v>WIN</v>
      </c>
      <c r="L9737" s="8">
        <f t="shared" ca="1" si="609"/>
        <v>35</v>
      </c>
      <c r="M9737" s="8">
        <f t="shared" ca="1" si="611"/>
        <v>-626</v>
      </c>
      <c r="N9737" s="32">
        <f ca="1">SUM(L$4:L9737)/I9737</f>
        <v>-6.4310663653174435E-2</v>
      </c>
      <c r="O9737" s="46">
        <f ca="1">_xlfn.VAR.P(L$4:L9737)</f>
        <v>32.809301574332558</v>
      </c>
      <c r="P9737" s="33">
        <f ca="1">COUNTIF(K$4:K9737, "WIN")/I9737</f>
        <v>2.5991370454078486E-2</v>
      </c>
    </row>
    <row r="9738" spans="9:16" x14ac:dyDescent="0.25">
      <c r="I9738" s="5">
        <v>9735</v>
      </c>
      <c r="J9738" s="8">
        <f t="shared" ca="1" si="610"/>
        <v>15</v>
      </c>
      <c r="K9738" s="7" t="str">
        <f t="shared" ca="1" si="608"/>
        <v>LOSE</v>
      </c>
      <c r="L9738" s="8">
        <f t="shared" ca="1" si="609"/>
        <v>-1</v>
      </c>
      <c r="M9738" s="8">
        <f t="shared" ca="1" si="611"/>
        <v>-627</v>
      </c>
      <c r="N9738" s="32">
        <f ca="1">SUM(L$4:L9738)/I9738</f>
        <v>-6.4406779661016947E-2</v>
      </c>
      <c r="O9738" s="46">
        <f ca="1">_xlfn.VAR.P(L$4:L9738)</f>
        <v>32.806021258259122</v>
      </c>
      <c r="P9738" s="33">
        <f ca="1">COUNTIF(K$4:K9738, "WIN")/I9738</f>
        <v>2.598870056497175E-2</v>
      </c>
    </row>
    <row r="9739" spans="9:16" x14ac:dyDescent="0.25">
      <c r="I9739" s="5">
        <v>9736</v>
      </c>
      <c r="J9739" s="8">
        <f t="shared" ca="1" si="610"/>
        <v>27</v>
      </c>
      <c r="K9739" s="7" t="str">
        <f t="shared" ca="1" si="608"/>
        <v>LOSE</v>
      </c>
      <c r="L9739" s="8">
        <f t="shared" ca="1" si="609"/>
        <v>-1</v>
      </c>
      <c r="M9739" s="8">
        <f t="shared" ca="1" si="611"/>
        <v>-628</v>
      </c>
      <c r="N9739" s="32">
        <f ca="1">SUM(L$4:L9739)/I9739</f>
        <v>-6.4502875924404277E-2</v>
      </c>
      <c r="O9739" s="46">
        <f ca="1">_xlfn.VAR.P(L$4:L9739)</f>
        <v>32.802741597567739</v>
      </c>
      <c r="P9739" s="33">
        <f ca="1">COUNTIF(K$4:K9739, "WIN")/I9739</f>
        <v>2.5986031224322102E-2</v>
      </c>
    </row>
    <row r="9740" spans="9:16" x14ac:dyDescent="0.25">
      <c r="I9740" s="5">
        <v>9737</v>
      </c>
      <c r="J9740" s="8">
        <f t="shared" ca="1" si="610"/>
        <v>12</v>
      </c>
      <c r="K9740" s="7" t="str">
        <f t="shared" ca="1" si="608"/>
        <v>LOSE</v>
      </c>
      <c r="L9740" s="8">
        <f t="shared" ca="1" si="609"/>
        <v>-1</v>
      </c>
      <c r="M9740" s="8">
        <f t="shared" ca="1" si="611"/>
        <v>-629</v>
      </c>
      <c r="N9740" s="32">
        <f ca="1">SUM(L$4:L9740)/I9740</f>
        <v>-6.4598952449419739E-2</v>
      </c>
      <c r="O9740" s="46">
        <f ca="1">_xlfn.VAR.P(L$4:L9740)</f>
        <v>32.799462592062163</v>
      </c>
      <c r="P9740" s="33">
        <f ca="1">COUNTIF(K$4:K9740, "WIN")/I9740</f>
        <v>2.5983362431960564E-2</v>
      </c>
    </row>
    <row r="9741" spans="9:16" x14ac:dyDescent="0.25">
      <c r="I9741" s="5">
        <v>9738</v>
      </c>
      <c r="J9741" s="8">
        <f t="shared" ca="1" si="610"/>
        <v>16</v>
      </c>
      <c r="K9741" s="7" t="str">
        <f t="shared" ca="1" si="608"/>
        <v>LOSE</v>
      </c>
      <c r="L9741" s="8">
        <f t="shared" ca="1" si="609"/>
        <v>-1</v>
      </c>
      <c r="M9741" s="8">
        <f t="shared" ca="1" si="611"/>
        <v>-630</v>
      </c>
      <c r="N9741" s="32">
        <f ca="1">SUM(L$4:L9741)/I9741</f>
        <v>-6.4695009242144177E-2</v>
      </c>
      <c r="O9741" s="46">
        <f ca="1">_xlfn.VAR.P(L$4:L9741)</f>
        <v>32.796184241546257</v>
      </c>
      <c r="P9741" s="33">
        <f ca="1">COUNTIF(K$4:K9741, "WIN")/I9741</f>
        <v>2.5980694187718218E-2</v>
      </c>
    </row>
    <row r="9742" spans="9:16" x14ac:dyDescent="0.25">
      <c r="I9742" s="5">
        <v>9739</v>
      </c>
      <c r="J9742" s="8">
        <f t="shared" ca="1" si="610"/>
        <v>20</v>
      </c>
      <c r="K9742" s="7" t="str">
        <f t="shared" ca="1" si="608"/>
        <v>LOSE</v>
      </c>
      <c r="L9742" s="8">
        <f t="shared" ca="1" si="609"/>
        <v>-1</v>
      </c>
      <c r="M9742" s="8">
        <f t="shared" ca="1" si="611"/>
        <v>-631</v>
      </c>
      <c r="N9742" s="32">
        <f ca="1">SUM(L$4:L9742)/I9742</f>
        <v>-6.4791046308655925E-2</v>
      </c>
      <c r="O9742" s="46">
        <f ca="1">_xlfn.VAR.P(L$4:L9742)</f>
        <v>32.792906545823925</v>
      </c>
      <c r="P9742" s="33">
        <f ca="1">COUNTIF(K$4:K9742, "WIN")/I9742</f>
        <v>2.5978026491426224E-2</v>
      </c>
    </row>
    <row r="9743" spans="9:16" x14ac:dyDescent="0.25">
      <c r="I9743" s="5">
        <v>9740</v>
      </c>
      <c r="J9743" s="8">
        <f t="shared" ca="1" si="610"/>
        <v>11</v>
      </c>
      <c r="K9743" s="7" t="str">
        <f t="shared" ca="1" si="608"/>
        <v>LOSE</v>
      </c>
      <c r="L9743" s="8">
        <f t="shared" ca="1" si="609"/>
        <v>-1</v>
      </c>
      <c r="M9743" s="8">
        <f t="shared" ca="1" si="611"/>
        <v>-632</v>
      </c>
      <c r="N9743" s="32">
        <f ca="1">SUM(L$4:L9743)/I9743</f>
        <v>-6.4887063655030802E-2</v>
      </c>
      <c r="O9743" s="46">
        <f ca="1">_xlfn.VAR.P(L$4:L9743)</f>
        <v>32.789629504699178</v>
      </c>
      <c r="P9743" s="33">
        <f ca="1">COUNTIF(K$4:K9743, "WIN")/I9743</f>
        <v>2.597535934291581E-2</v>
      </c>
    </row>
    <row r="9744" spans="9:16" x14ac:dyDescent="0.25">
      <c r="I9744" s="5">
        <v>9741</v>
      </c>
      <c r="J9744" s="8">
        <f t="shared" ca="1" si="610"/>
        <v>36</v>
      </c>
      <c r="K9744" s="7" t="str">
        <f t="shared" ca="1" si="608"/>
        <v>LOSE</v>
      </c>
      <c r="L9744" s="8">
        <f t="shared" ca="1" si="609"/>
        <v>-1</v>
      </c>
      <c r="M9744" s="8">
        <f t="shared" ca="1" si="611"/>
        <v>-633</v>
      </c>
      <c r="N9744" s="32">
        <f ca="1">SUM(L$4:L9744)/I9744</f>
        <v>-6.4983061287342159E-2</v>
      </c>
      <c r="O9744" s="46">
        <f ca="1">_xlfn.VAR.P(L$4:L9744)</f>
        <v>32.786353117976091</v>
      </c>
      <c r="P9744" s="33">
        <f ca="1">COUNTIF(K$4:K9744, "WIN")/I9744</f>
        <v>2.5972692742018272E-2</v>
      </c>
    </row>
    <row r="9745" spans="9:16" x14ac:dyDescent="0.25">
      <c r="I9745" s="5">
        <v>9742</v>
      </c>
      <c r="J9745" s="8">
        <f t="shared" ca="1" si="610"/>
        <v>22</v>
      </c>
      <c r="K9745" s="7" t="str">
        <f t="shared" ca="1" si="608"/>
        <v>LOSE</v>
      </c>
      <c r="L9745" s="8">
        <f t="shared" ca="1" si="609"/>
        <v>-1</v>
      </c>
      <c r="M9745" s="8">
        <f t="shared" ca="1" si="611"/>
        <v>-634</v>
      </c>
      <c r="N9745" s="32">
        <f ca="1">SUM(L$4:L9745)/I9745</f>
        <v>-6.5079039211660847E-2</v>
      </c>
      <c r="O9745" s="46">
        <f ca="1">_xlfn.VAR.P(L$4:L9745)</f>
        <v>32.783077385458817</v>
      </c>
      <c r="P9745" s="33">
        <f ca="1">COUNTIF(K$4:K9745, "WIN")/I9745</f>
        <v>2.5970026688564976E-2</v>
      </c>
    </row>
    <row r="9746" spans="9:16" x14ac:dyDescent="0.25">
      <c r="I9746" s="5">
        <v>9743</v>
      </c>
      <c r="J9746" s="8">
        <f t="shared" ca="1" si="610"/>
        <v>33</v>
      </c>
      <c r="K9746" s="7" t="str">
        <f t="shared" ca="1" si="608"/>
        <v>LOSE</v>
      </c>
      <c r="L9746" s="8">
        <f t="shared" ca="1" si="609"/>
        <v>-1</v>
      </c>
      <c r="M9746" s="8">
        <f t="shared" ca="1" si="611"/>
        <v>-635</v>
      </c>
      <c r="N9746" s="32">
        <f ca="1">SUM(L$4:L9746)/I9746</f>
        <v>-6.5174997434055221E-2</v>
      </c>
      <c r="O9746" s="46">
        <f ca="1">_xlfn.VAR.P(L$4:L9746)</f>
        <v>32.779802306951595</v>
      </c>
      <c r="P9746" s="33">
        <f ca="1">COUNTIF(K$4:K9746, "WIN")/I9746</f>
        <v>2.5967361182387357E-2</v>
      </c>
    </row>
    <row r="9747" spans="9:16" x14ac:dyDescent="0.25">
      <c r="I9747" s="5">
        <v>9744</v>
      </c>
      <c r="J9747" s="8">
        <f t="shared" ca="1" si="610"/>
        <v>29</v>
      </c>
      <c r="K9747" s="7" t="str">
        <f t="shared" ca="1" si="608"/>
        <v>LOSE</v>
      </c>
      <c r="L9747" s="8">
        <f t="shared" ca="1" si="609"/>
        <v>-1</v>
      </c>
      <c r="M9747" s="8">
        <f t="shared" ca="1" si="611"/>
        <v>-636</v>
      </c>
      <c r="N9747" s="32">
        <f ca="1">SUM(L$4:L9747)/I9747</f>
        <v>-6.5270935960591137E-2</v>
      </c>
      <c r="O9747" s="46">
        <f ca="1">_xlfn.VAR.P(L$4:L9747)</f>
        <v>32.776527882258733</v>
      </c>
      <c r="P9747" s="33">
        <f ca="1">COUNTIF(K$4:K9747, "WIN")/I9747</f>
        <v>2.5964696223316912E-2</v>
      </c>
    </row>
    <row r="9748" spans="9:16" x14ac:dyDescent="0.25">
      <c r="I9748" s="5">
        <v>9745</v>
      </c>
      <c r="J9748" s="8">
        <f t="shared" ca="1" si="610"/>
        <v>28</v>
      </c>
      <c r="K9748" s="7" t="str">
        <f t="shared" ca="1" si="608"/>
        <v>LOSE</v>
      </c>
      <c r="L9748" s="8">
        <f t="shared" ca="1" si="609"/>
        <v>-1</v>
      </c>
      <c r="M9748" s="8">
        <f t="shared" ca="1" si="611"/>
        <v>-637</v>
      </c>
      <c r="N9748" s="32">
        <f ca="1">SUM(L$4:L9748)/I9748</f>
        <v>-6.5366854797331966E-2</v>
      </c>
      <c r="O9748" s="46">
        <f ca="1">_xlfn.VAR.P(L$4:L9748)</f>
        <v>32.77325411118462</v>
      </c>
      <c r="P9748" s="33">
        <f ca="1">COUNTIF(K$4:K9748, "WIN")/I9748</f>
        <v>2.5962031811185223E-2</v>
      </c>
    </row>
    <row r="9749" spans="9:16" x14ac:dyDescent="0.25">
      <c r="I9749" s="5">
        <v>9746</v>
      </c>
      <c r="J9749" s="8">
        <f t="shared" ca="1" si="610"/>
        <v>6</v>
      </c>
      <c r="K9749" s="7" t="str">
        <f t="shared" ca="1" si="608"/>
        <v>LOSE</v>
      </c>
      <c r="L9749" s="8">
        <f t="shared" ca="1" si="609"/>
        <v>-1</v>
      </c>
      <c r="M9749" s="8">
        <f t="shared" ca="1" si="611"/>
        <v>-638</v>
      </c>
      <c r="N9749" s="32">
        <f ca="1">SUM(L$4:L9749)/I9749</f>
        <v>-6.5462753950338598E-2</v>
      </c>
      <c r="O9749" s="46">
        <f ca="1">_xlfn.VAR.P(L$4:L9749)</f>
        <v>32.769980993533729</v>
      </c>
      <c r="P9749" s="33">
        <f ca="1">COUNTIF(K$4:K9749, "WIN")/I9749</f>
        <v>2.5959367945823927E-2</v>
      </c>
    </row>
    <row r="9750" spans="9:16" x14ac:dyDescent="0.25">
      <c r="I9750" s="5">
        <v>9747</v>
      </c>
      <c r="J9750" s="8">
        <f t="shared" ca="1" si="610"/>
        <v>27</v>
      </c>
      <c r="K9750" s="7" t="str">
        <f t="shared" ca="1" si="608"/>
        <v>LOSE</v>
      </c>
      <c r="L9750" s="8">
        <f t="shared" ca="1" si="609"/>
        <v>-1</v>
      </c>
      <c r="M9750" s="8">
        <f t="shared" ca="1" si="611"/>
        <v>-639</v>
      </c>
      <c r="N9750" s="32">
        <f ca="1">SUM(L$4:L9750)/I9750</f>
        <v>-6.5558633425669435E-2</v>
      </c>
      <c r="O9750" s="46">
        <f ca="1">_xlfn.VAR.P(L$4:L9750)</f>
        <v>32.766708529110595</v>
      </c>
      <c r="P9750" s="33">
        <f ca="1">COUNTIF(K$4:K9750, "WIN")/I9750</f>
        <v>2.5956704627064738E-2</v>
      </c>
    </row>
    <row r="9751" spans="9:16" x14ac:dyDescent="0.25">
      <c r="I9751" s="5">
        <v>9748</v>
      </c>
      <c r="J9751" s="8">
        <f t="shared" ca="1" si="610"/>
        <v>8</v>
      </c>
      <c r="K9751" s="7" t="str">
        <f t="shared" ca="1" si="608"/>
        <v>LOSE</v>
      </c>
      <c r="L9751" s="8">
        <f t="shared" ca="1" si="609"/>
        <v>-1</v>
      </c>
      <c r="M9751" s="8">
        <f t="shared" ca="1" si="611"/>
        <v>-640</v>
      </c>
      <c r="N9751" s="32">
        <f ca="1">SUM(L$4:L9751)/I9751</f>
        <v>-6.5654493229380384E-2</v>
      </c>
      <c r="O9751" s="46">
        <f ca="1">_xlfn.VAR.P(L$4:L9751)</f>
        <v>32.763436717719863</v>
      </c>
      <c r="P9751" s="33">
        <f ca="1">COUNTIF(K$4:K9751, "WIN")/I9751</f>
        <v>2.5954041854739433E-2</v>
      </c>
    </row>
    <row r="9752" spans="9:16" x14ac:dyDescent="0.25">
      <c r="I9752" s="5">
        <v>9749</v>
      </c>
      <c r="J9752" s="8">
        <f t="shared" ca="1" si="610"/>
        <v>31</v>
      </c>
      <c r="K9752" s="7" t="str">
        <f t="shared" ca="1" si="608"/>
        <v>LOSE</v>
      </c>
      <c r="L9752" s="8">
        <f t="shared" ca="1" si="609"/>
        <v>-1</v>
      </c>
      <c r="M9752" s="8">
        <f t="shared" ca="1" si="611"/>
        <v>-641</v>
      </c>
      <c r="N9752" s="32">
        <f ca="1">SUM(L$4:L9752)/I9752</f>
        <v>-6.575033336752488E-2</v>
      </c>
      <c r="O9752" s="46">
        <f ca="1">_xlfn.VAR.P(L$4:L9752)</f>
        <v>32.760165559166211</v>
      </c>
      <c r="P9752" s="33">
        <f ca="1">COUNTIF(K$4:K9752, "WIN")/I9752</f>
        <v>2.5951379628679865E-2</v>
      </c>
    </row>
    <row r="9753" spans="9:16" x14ac:dyDescent="0.25">
      <c r="I9753" s="5">
        <v>9750</v>
      </c>
      <c r="J9753" s="8">
        <f t="shared" ca="1" si="610"/>
        <v>36</v>
      </c>
      <c r="K9753" s="7" t="str">
        <f t="shared" ca="1" si="608"/>
        <v>LOSE</v>
      </c>
      <c r="L9753" s="8">
        <f t="shared" ca="1" si="609"/>
        <v>-1</v>
      </c>
      <c r="M9753" s="8">
        <f t="shared" ca="1" si="611"/>
        <v>-642</v>
      </c>
      <c r="N9753" s="32">
        <f ca="1">SUM(L$4:L9753)/I9753</f>
        <v>-6.5846153846153846E-2</v>
      </c>
      <c r="O9753" s="46">
        <f ca="1">_xlfn.VAR.P(L$4:L9753)</f>
        <v>32.756895053254439</v>
      </c>
      <c r="P9753" s="33">
        <f ca="1">COUNTIF(K$4:K9753, "WIN")/I9753</f>
        <v>2.5948717948717948E-2</v>
      </c>
    </row>
    <row r="9754" spans="9:16" x14ac:dyDescent="0.25">
      <c r="I9754" s="5">
        <v>9751</v>
      </c>
      <c r="J9754" s="8">
        <f t="shared" ca="1" si="610"/>
        <v>26</v>
      </c>
      <c r="K9754" s="7" t="str">
        <f t="shared" ca="1" si="608"/>
        <v>LOSE</v>
      </c>
      <c r="L9754" s="8">
        <f t="shared" ca="1" si="609"/>
        <v>-1</v>
      </c>
      <c r="M9754" s="8">
        <f t="shared" ca="1" si="611"/>
        <v>-643</v>
      </c>
      <c r="N9754" s="32">
        <f ca="1">SUM(L$4:L9754)/I9754</f>
        <v>-6.5941954671315764E-2</v>
      </c>
      <c r="O9754" s="46">
        <f ca="1">_xlfn.VAR.P(L$4:L9754)</f>
        <v>32.75362519978939</v>
      </c>
      <c r="P9754" s="33">
        <f ca="1">COUNTIF(K$4:K9754, "WIN")/I9754</f>
        <v>2.5946056814685672E-2</v>
      </c>
    </row>
    <row r="9755" spans="9:16" x14ac:dyDescent="0.25">
      <c r="I9755" s="5">
        <v>9752</v>
      </c>
      <c r="J9755" s="8">
        <f t="shared" ca="1" si="610"/>
        <v>17</v>
      </c>
      <c r="K9755" s="7" t="str">
        <f t="shared" ca="1" si="608"/>
        <v>LOSE</v>
      </c>
      <c r="L9755" s="8">
        <f t="shared" ca="1" si="609"/>
        <v>-1</v>
      </c>
      <c r="M9755" s="8">
        <f t="shared" ca="1" si="611"/>
        <v>-644</v>
      </c>
      <c r="N9755" s="32">
        <f ca="1">SUM(L$4:L9755)/I9755</f>
        <v>-6.6037735849056603E-2</v>
      </c>
      <c r="O9755" s="46">
        <f ca="1">_xlfn.VAR.P(L$4:L9755)</f>
        <v>32.750355998576005</v>
      </c>
      <c r="P9755" s="33">
        <f ca="1">COUNTIF(K$4:K9755, "WIN")/I9755</f>
        <v>2.5943396226415096E-2</v>
      </c>
    </row>
    <row r="9756" spans="9:16" x14ac:dyDescent="0.25">
      <c r="I9756" s="5">
        <v>9753</v>
      </c>
      <c r="J9756" s="8">
        <f t="shared" ca="1" si="610"/>
        <v>22</v>
      </c>
      <c r="K9756" s="7" t="str">
        <f t="shared" ca="1" si="608"/>
        <v>LOSE</v>
      </c>
      <c r="L9756" s="8">
        <f t="shared" ca="1" si="609"/>
        <v>-1</v>
      </c>
      <c r="M9756" s="8">
        <f t="shared" ca="1" si="611"/>
        <v>-645</v>
      </c>
      <c r="N9756" s="32">
        <f ca="1">SUM(L$4:L9756)/I9756</f>
        <v>-6.6133497385419876E-2</v>
      </c>
      <c r="O9756" s="46">
        <f ca="1">_xlfn.VAR.P(L$4:L9756)</f>
        <v>32.747087449419297</v>
      </c>
      <c r="P9756" s="33">
        <f ca="1">COUNTIF(K$4:K9756, "WIN")/I9756</f>
        <v>2.5940736183738336E-2</v>
      </c>
    </row>
    <row r="9757" spans="9:16" x14ac:dyDescent="0.25">
      <c r="I9757" s="5">
        <v>9754</v>
      </c>
      <c r="J9757" s="8">
        <f t="shared" ca="1" si="610"/>
        <v>26</v>
      </c>
      <c r="K9757" s="7" t="str">
        <f t="shared" ca="1" si="608"/>
        <v>LOSE</v>
      </c>
      <c r="L9757" s="8">
        <f t="shared" ca="1" si="609"/>
        <v>-1</v>
      </c>
      <c r="M9757" s="8">
        <f t="shared" ca="1" si="611"/>
        <v>-646</v>
      </c>
      <c r="N9757" s="32">
        <f ca="1">SUM(L$4:L9757)/I9757</f>
        <v>-6.6229239286446584E-2</v>
      </c>
      <c r="O9757" s="46">
        <f ca="1">_xlfn.VAR.P(L$4:L9757)</f>
        <v>32.743819552124357</v>
      </c>
      <c r="P9757" s="33">
        <f ca="1">COUNTIF(K$4:K9757, "WIN")/I9757</f>
        <v>2.5938076686487593E-2</v>
      </c>
    </row>
    <row r="9758" spans="9:16" x14ac:dyDescent="0.25">
      <c r="I9758" s="5">
        <v>9755</v>
      </c>
      <c r="J9758" s="8">
        <f t="shared" ca="1" si="610"/>
        <v>33</v>
      </c>
      <c r="K9758" s="7" t="str">
        <f t="shared" ca="1" si="608"/>
        <v>LOSE</v>
      </c>
      <c r="L9758" s="8">
        <f t="shared" ca="1" si="609"/>
        <v>-1</v>
      </c>
      <c r="M9758" s="8">
        <f t="shared" ca="1" si="611"/>
        <v>-647</v>
      </c>
      <c r="N9758" s="32">
        <f ca="1">SUM(L$4:L9758)/I9758</f>
        <v>-6.6324961558175299E-2</v>
      </c>
      <c r="O9758" s="46">
        <f ca="1">_xlfn.VAR.P(L$4:L9758)</f>
        <v>32.740552306496348</v>
      </c>
      <c r="P9758" s="33">
        <f ca="1">COUNTIF(K$4:K9758, "WIN")/I9758</f>
        <v>2.593541773449513E-2</v>
      </c>
    </row>
    <row r="9759" spans="9:16" x14ac:dyDescent="0.25">
      <c r="I9759" s="5">
        <v>9756</v>
      </c>
      <c r="J9759" s="8">
        <f t="shared" ca="1" si="610"/>
        <v>11</v>
      </c>
      <c r="K9759" s="7" t="str">
        <f t="shared" ca="1" si="608"/>
        <v>LOSE</v>
      </c>
      <c r="L9759" s="8">
        <f t="shared" ca="1" si="609"/>
        <v>-1</v>
      </c>
      <c r="M9759" s="8">
        <f t="shared" ca="1" si="611"/>
        <v>-648</v>
      </c>
      <c r="N9759" s="32">
        <f ca="1">SUM(L$4:L9759)/I9759</f>
        <v>-6.6420664206642069E-2</v>
      </c>
      <c r="O9759" s="46">
        <f ca="1">_xlfn.VAR.P(L$4:L9759)</f>
        <v>32.737285712340515</v>
      </c>
      <c r="P9759" s="33">
        <f ca="1">COUNTIF(K$4:K9759, "WIN")/I9759</f>
        <v>2.5932759327593275E-2</v>
      </c>
    </row>
    <row r="9760" spans="9:16" x14ac:dyDescent="0.25">
      <c r="I9760" s="5">
        <v>9757</v>
      </c>
      <c r="J9760" s="8">
        <f t="shared" ca="1" si="610"/>
        <v>13</v>
      </c>
      <c r="K9760" s="7" t="str">
        <f t="shared" ca="1" si="608"/>
        <v>LOSE</v>
      </c>
      <c r="L9760" s="8">
        <f t="shared" ca="1" si="609"/>
        <v>-1</v>
      </c>
      <c r="M9760" s="8">
        <f t="shared" ca="1" si="611"/>
        <v>-649</v>
      </c>
      <c r="N9760" s="32">
        <f ca="1">SUM(L$4:L9760)/I9760</f>
        <v>-6.6516347237880497E-2</v>
      </c>
      <c r="O9760" s="46">
        <f ca="1">_xlfn.VAR.P(L$4:L9760)</f>
        <v>32.734019769462193</v>
      </c>
      <c r="P9760" s="33">
        <f ca="1">COUNTIF(K$4:K9760, "WIN")/I9760</f>
        <v>2.5930101465614429E-2</v>
      </c>
    </row>
    <row r="9761" spans="9:16" x14ac:dyDescent="0.25">
      <c r="I9761" s="5">
        <v>9758</v>
      </c>
      <c r="J9761" s="8">
        <f t="shared" ca="1" si="610"/>
        <v>19</v>
      </c>
      <c r="K9761" s="7" t="str">
        <f t="shared" ca="1" si="608"/>
        <v>LOSE</v>
      </c>
      <c r="L9761" s="8">
        <f t="shared" ca="1" si="609"/>
        <v>-1</v>
      </c>
      <c r="M9761" s="8">
        <f t="shared" ca="1" si="611"/>
        <v>-650</v>
      </c>
      <c r="N9761" s="32">
        <f ca="1">SUM(L$4:L9761)/I9761</f>
        <v>-6.6612010657921703E-2</v>
      </c>
      <c r="O9761" s="46">
        <f ca="1">_xlfn.VAR.P(L$4:L9761)</f>
        <v>32.730754477666771</v>
      </c>
      <c r="P9761" s="33">
        <f ca="1">COUNTIF(K$4:K9761, "WIN")/I9761</f>
        <v>2.5927444148391064E-2</v>
      </c>
    </row>
    <row r="9762" spans="9:16" x14ac:dyDescent="0.25">
      <c r="I9762" s="5">
        <v>9759</v>
      </c>
      <c r="J9762" s="8">
        <f t="shared" ca="1" si="610"/>
        <v>21</v>
      </c>
      <c r="K9762" s="7" t="str">
        <f t="shared" ca="1" si="608"/>
        <v>LOSE</v>
      </c>
      <c r="L9762" s="8">
        <f t="shared" ca="1" si="609"/>
        <v>-1</v>
      </c>
      <c r="M9762" s="8">
        <f t="shared" ca="1" si="611"/>
        <v>-651</v>
      </c>
      <c r="N9762" s="32">
        <f ca="1">SUM(L$4:L9762)/I9762</f>
        <v>-6.670765447279435E-2</v>
      </c>
      <c r="O9762" s="46">
        <f ca="1">_xlfn.VAR.P(L$4:L9762)</f>
        <v>32.72748983675973</v>
      </c>
      <c r="P9762" s="33">
        <f ca="1">COUNTIF(K$4:K9762, "WIN")/I9762</f>
        <v>2.5924787375755712E-2</v>
      </c>
    </row>
    <row r="9763" spans="9:16" x14ac:dyDescent="0.25">
      <c r="I9763" s="5">
        <v>9760</v>
      </c>
      <c r="J9763" s="8">
        <f t="shared" ca="1" si="610"/>
        <v>30</v>
      </c>
      <c r="K9763" s="7" t="str">
        <f t="shared" ca="1" si="608"/>
        <v>LOSE</v>
      </c>
      <c r="L9763" s="8">
        <f t="shared" ca="1" si="609"/>
        <v>-1</v>
      </c>
      <c r="M9763" s="8">
        <f t="shared" ca="1" si="611"/>
        <v>-652</v>
      </c>
      <c r="N9763" s="32">
        <f ca="1">SUM(L$4:L9763)/I9763</f>
        <v>-6.6803278688524592E-2</v>
      </c>
      <c r="O9763" s="46">
        <f ca="1">_xlfn.VAR.P(L$4:L9763)</f>
        <v>32.724225846546631</v>
      </c>
      <c r="P9763" s="33">
        <f ca="1">COUNTIF(K$4:K9763, "WIN")/I9763</f>
        <v>2.5922131147540984E-2</v>
      </c>
    </row>
    <row r="9764" spans="9:16" x14ac:dyDescent="0.25">
      <c r="I9764" s="5">
        <v>9761</v>
      </c>
      <c r="J9764" s="8">
        <f t="shared" ca="1" si="610"/>
        <v>24</v>
      </c>
      <c r="K9764" s="7" t="str">
        <f t="shared" ca="1" si="608"/>
        <v>LOSE</v>
      </c>
      <c r="L9764" s="8">
        <f t="shared" ca="1" si="609"/>
        <v>-1</v>
      </c>
      <c r="M9764" s="8">
        <f t="shared" ca="1" si="611"/>
        <v>-653</v>
      </c>
      <c r="N9764" s="32">
        <f ca="1">SUM(L$4:L9764)/I9764</f>
        <v>-6.6898883311136151E-2</v>
      </c>
      <c r="O9764" s="46">
        <f ca="1">_xlfn.VAR.P(L$4:L9764)</f>
        <v>32.720962506833096</v>
      </c>
      <c r="P9764" s="33">
        <f ca="1">COUNTIF(K$4:K9764, "WIN")/I9764</f>
        <v>2.5919475463579551E-2</v>
      </c>
    </row>
    <row r="9765" spans="9:16" x14ac:dyDescent="0.25">
      <c r="I9765" s="5">
        <v>9762</v>
      </c>
      <c r="J9765" s="8">
        <f t="shared" ca="1" si="610"/>
        <v>25</v>
      </c>
      <c r="K9765" s="7" t="str">
        <f t="shared" ca="1" si="608"/>
        <v>LOSE</v>
      </c>
      <c r="L9765" s="8">
        <f t="shared" ca="1" si="609"/>
        <v>-1</v>
      </c>
      <c r="M9765" s="8">
        <f t="shared" ca="1" si="611"/>
        <v>-654</v>
      </c>
      <c r="N9765" s="32">
        <f ca="1">SUM(L$4:L9765)/I9765</f>
        <v>-6.6994468346650279E-2</v>
      </c>
      <c r="O9765" s="46">
        <f ca="1">_xlfn.VAR.P(L$4:L9765)</f>
        <v>32.717699817424837</v>
      </c>
      <c r="P9765" s="33">
        <f ca="1">COUNTIF(K$4:K9765, "WIN")/I9765</f>
        <v>2.5916820323704157E-2</v>
      </c>
    </row>
    <row r="9766" spans="9:16" x14ac:dyDescent="0.25">
      <c r="I9766" s="5">
        <v>9763</v>
      </c>
      <c r="J9766" s="8">
        <f t="shared" ca="1" si="610"/>
        <v>23</v>
      </c>
      <c r="K9766" s="7" t="str">
        <f t="shared" ca="1" si="608"/>
        <v>LOSE</v>
      </c>
      <c r="L9766" s="8">
        <f t="shared" ca="1" si="609"/>
        <v>-1</v>
      </c>
      <c r="M9766" s="8">
        <f t="shared" ca="1" si="611"/>
        <v>-655</v>
      </c>
      <c r="N9766" s="32">
        <f ca="1">SUM(L$4:L9766)/I9766</f>
        <v>-6.7090033801085733E-2</v>
      </c>
      <c r="O9766" s="46">
        <f ca="1">_xlfn.VAR.P(L$4:L9766)</f>
        <v>32.714437778127653</v>
      </c>
      <c r="P9766" s="33">
        <f ca="1">COUNTIF(K$4:K9766, "WIN")/I9766</f>
        <v>2.5914165727747619E-2</v>
      </c>
    </row>
    <row r="9767" spans="9:16" x14ac:dyDescent="0.25">
      <c r="I9767" s="5">
        <v>9764</v>
      </c>
      <c r="J9767" s="8">
        <f t="shared" ca="1" si="610"/>
        <v>21</v>
      </c>
      <c r="K9767" s="7" t="str">
        <f t="shared" ca="1" si="608"/>
        <v>LOSE</v>
      </c>
      <c r="L9767" s="8">
        <f t="shared" ca="1" si="609"/>
        <v>-1</v>
      </c>
      <c r="M9767" s="8">
        <f t="shared" ca="1" si="611"/>
        <v>-656</v>
      </c>
      <c r="N9767" s="32">
        <f ca="1">SUM(L$4:L9767)/I9767</f>
        <v>-6.7185579680458823E-2</v>
      </c>
      <c r="O9767" s="46">
        <f ca="1">_xlfn.VAR.P(L$4:L9767)</f>
        <v>32.711176388747404</v>
      </c>
      <c r="P9767" s="33">
        <f ca="1">COUNTIF(K$4:K9767, "WIN")/I9767</f>
        <v>2.5911511675542811E-2</v>
      </c>
    </row>
    <row r="9768" spans="9:16" x14ac:dyDescent="0.25">
      <c r="I9768" s="5">
        <v>9765</v>
      </c>
      <c r="J9768" s="8">
        <f t="shared" ca="1" si="610"/>
        <v>26</v>
      </c>
      <c r="K9768" s="7" t="str">
        <f t="shared" ca="1" si="608"/>
        <v>LOSE</v>
      </c>
      <c r="L9768" s="8">
        <f t="shared" ca="1" si="609"/>
        <v>-1</v>
      </c>
      <c r="M9768" s="8">
        <f t="shared" ca="1" si="611"/>
        <v>-657</v>
      </c>
      <c r="N9768" s="32">
        <f ca="1">SUM(L$4:L9768)/I9768</f>
        <v>-6.7281105990783407E-2</v>
      </c>
      <c r="O9768" s="46">
        <f ca="1">_xlfn.VAR.P(L$4:L9768)</f>
        <v>32.707915649090019</v>
      </c>
      <c r="P9768" s="33">
        <f ca="1">COUNTIF(K$4:K9768, "WIN")/I9768</f>
        <v>2.5908858166922684E-2</v>
      </c>
    </row>
    <row r="9769" spans="9:16" x14ac:dyDescent="0.25">
      <c r="I9769" s="5">
        <v>9766</v>
      </c>
      <c r="J9769" s="8">
        <f t="shared" ca="1" si="610"/>
        <v>7</v>
      </c>
      <c r="K9769" s="7" t="str">
        <f t="shared" ca="1" si="608"/>
        <v>WIN</v>
      </c>
      <c r="L9769" s="8">
        <f t="shared" ca="1" si="609"/>
        <v>35</v>
      </c>
      <c r="M9769" s="8">
        <f t="shared" ca="1" si="611"/>
        <v>-622</v>
      </c>
      <c r="N9769" s="32">
        <f ca="1">SUM(L$4:L9769)/I9769</f>
        <v>-6.3690354290395254E-2</v>
      </c>
      <c r="O9769" s="46">
        <f ca="1">_xlfn.VAR.P(L$4:L9769)</f>
        <v>32.830471492896926</v>
      </c>
      <c r="P9769" s="33">
        <f ca="1">COUNTIF(K$4:K9769, "WIN")/I9769</f>
        <v>2.6008601269711242E-2</v>
      </c>
    </row>
    <row r="9770" spans="9:16" x14ac:dyDescent="0.25">
      <c r="I9770" s="5">
        <v>9767</v>
      </c>
      <c r="J9770" s="8">
        <f t="shared" ca="1" si="610"/>
        <v>2</v>
      </c>
      <c r="K9770" s="7" t="str">
        <f t="shared" ca="1" si="608"/>
        <v>LOSE</v>
      </c>
      <c r="L9770" s="8">
        <f t="shared" ca="1" si="609"/>
        <v>-1</v>
      </c>
      <c r="M9770" s="8">
        <f t="shared" ca="1" si="611"/>
        <v>-623</v>
      </c>
      <c r="N9770" s="32">
        <f ca="1">SUM(L$4:L9770)/I9770</f>
        <v>-6.3786218900378833E-2</v>
      </c>
      <c r="O9770" s="46">
        <f ca="1">_xlfn.VAR.P(L$4:L9770)</f>
        <v>32.827199875665514</v>
      </c>
      <c r="P9770" s="33">
        <f ca="1">COUNTIF(K$4:K9770, "WIN")/I9770</f>
        <v>2.6005938363878364E-2</v>
      </c>
    </row>
    <row r="9771" spans="9:16" x14ac:dyDescent="0.25">
      <c r="I9771" s="5">
        <v>9768</v>
      </c>
      <c r="J9771" s="8">
        <f t="shared" ca="1" si="610"/>
        <v>5</v>
      </c>
      <c r="K9771" s="7" t="str">
        <f t="shared" ca="1" si="608"/>
        <v>LOSE</v>
      </c>
      <c r="L9771" s="8">
        <f t="shared" ca="1" si="609"/>
        <v>-1</v>
      </c>
      <c r="M9771" s="8">
        <f t="shared" ca="1" si="611"/>
        <v>-624</v>
      </c>
      <c r="N9771" s="32">
        <f ca="1">SUM(L$4:L9771)/I9771</f>
        <v>-6.3882063882063883E-2</v>
      </c>
      <c r="O9771" s="46">
        <f ca="1">_xlfn.VAR.P(L$4:L9771)</f>
        <v>32.823928909923993</v>
      </c>
      <c r="P9771" s="33">
        <f ca="1">COUNTIF(K$4:K9771, "WIN")/I9771</f>
        <v>2.6003276003276003E-2</v>
      </c>
    </row>
    <row r="9772" spans="9:16" x14ac:dyDescent="0.25">
      <c r="I9772" s="5">
        <v>9769</v>
      </c>
      <c r="J9772" s="8">
        <f t="shared" ca="1" si="610"/>
        <v>2</v>
      </c>
      <c r="K9772" s="7" t="str">
        <f t="shared" ca="1" si="608"/>
        <v>LOSE</v>
      </c>
      <c r="L9772" s="8">
        <f t="shared" ca="1" si="609"/>
        <v>-1</v>
      </c>
      <c r="M9772" s="8">
        <f t="shared" ca="1" si="611"/>
        <v>-625</v>
      </c>
      <c r="N9772" s="32">
        <f ca="1">SUM(L$4:L9772)/I9772</f>
        <v>-6.3977889241478139E-2</v>
      </c>
      <c r="O9772" s="46">
        <f ca="1">_xlfn.VAR.P(L$4:L9772)</f>
        <v>32.820658595477951</v>
      </c>
      <c r="P9772" s="33">
        <f ca="1">COUNTIF(K$4:K9772, "WIN")/I9772</f>
        <v>2.6000614187736717E-2</v>
      </c>
    </row>
    <row r="9773" spans="9:16" x14ac:dyDescent="0.25">
      <c r="I9773" s="5">
        <v>9770</v>
      </c>
      <c r="J9773" s="8">
        <f t="shared" ca="1" si="610"/>
        <v>30</v>
      </c>
      <c r="K9773" s="7" t="str">
        <f t="shared" ca="1" si="608"/>
        <v>LOSE</v>
      </c>
      <c r="L9773" s="8">
        <f t="shared" ca="1" si="609"/>
        <v>-1</v>
      </c>
      <c r="M9773" s="8">
        <f t="shared" ca="1" si="611"/>
        <v>-626</v>
      </c>
      <c r="N9773" s="32">
        <f ca="1">SUM(L$4:L9773)/I9773</f>
        <v>-6.4073694984646878E-2</v>
      </c>
      <c r="O9773" s="46">
        <f ca="1">_xlfn.VAR.P(L$4:L9773)</f>
        <v>32.817388932133021</v>
      </c>
      <c r="P9773" s="33">
        <f ca="1">COUNTIF(K$4:K9773, "WIN")/I9773</f>
        <v>2.5997952917093142E-2</v>
      </c>
    </row>
    <row r="9774" spans="9:16" x14ac:dyDescent="0.25">
      <c r="I9774" s="5">
        <v>9771</v>
      </c>
      <c r="J9774" s="8">
        <f t="shared" ca="1" si="610"/>
        <v>15</v>
      </c>
      <c r="K9774" s="7" t="str">
        <f t="shared" ca="1" si="608"/>
        <v>LOSE</v>
      </c>
      <c r="L9774" s="8">
        <f t="shared" ca="1" si="609"/>
        <v>-1</v>
      </c>
      <c r="M9774" s="8">
        <f t="shared" ca="1" si="611"/>
        <v>-627</v>
      </c>
      <c r="N9774" s="32">
        <f ca="1">SUM(L$4:L9774)/I9774</f>
        <v>-6.416948111759288E-2</v>
      </c>
      <c r="O9774" s="46">
        <f ca="1">_xlfn.VAR.P(L$4:L9774)</f>
        <v>32.814119919694939</v>
      </c>
      <c r="P9774" s="33">
        <f ca="1">COUNTIF(K$4:K9774, "WIN")/I9774</f>
        <v>2.5995292191177976E-2</v>
      </c>
    </row>
    <row r="9775" spans="9:16" x14ac:dyDescent="0.25">
      <c r="I9775" s="5">
        <v>9772</v>
      </c>
      <c r="J9775" s="8">
        <f t="shared" ca="1" si="610"/>
        <v>11</v>
      </c>
      <c r="K9775" s="7" t="str">
        <f t="shared" ca="1" si="608"/>
        <v>LOSE</v>
      </c>
      <c r="L9775" s="8">
        <f t="shared" ca="1" si="609"/>
        <v>-1</v>
      </c>
      <c r="M9775" s="8">
        <f t="shared" ca="1" si="611"/>
        <v>-628</v>
      </c>
      <c r="N9775" s="32">
        <f ca="1">SUM(L$4:L9775)/I9775</f>
        <v>-6.4265247646336468E-2</v>
      </c>
      <c r="O9775" s="46">
        <f ca="1">_xlfn.VAR.P(L$4:L9775)</f>
        <v>32.810851557969514</v>
      </c>
      <c r="P9775" s="33">
        <f ca="1">COUNTIF(K$4:K9775, "WIN")/I9775</f>
        <v>2.5992632009823987E-2</v>
      </c>
    </row>
    <row r="9776" spans="9:16" x14ac:dyDescent="0.25">
      <c r="I9776" s="5">
        <v>9773</v>
      </c>
      <c r="J9776" s="8">
        <f t="shared" ca="1" si="610"/>
        <v>34</v>
      </c>
      <c r="K9776" s="7" t="str">
        <f t="shared" ca="1" si="608"/>
        <v>LOSE</v>
      </c>
      <c r="L9776" s="8">
        <f t="shared" ca="1" si="609"/>
        <v>-1</v>
      </c>
      <c r="M9776" s="8">
        <f t="shared" ca="1" si="611"/>
        <v>-629</v>
      </c>
      <c r="N9776" s="32">
        <f ca="1">SUM(L$4:L9776)/I9776</f>
        <v>-6.4360994576895522E-2</v>
      </c>
      <c r="O9776" s="46">
        <f ca="1">_xlfn.VAR.P(L$4:L9776)</f>
        <v>32.807583846762626</v>
      </c>
      <c r="P9776" s="33">
        <f ca="1">COUNTIF(K$4:K9776, "WIN")/I9776</f>
        <v>2.5989972372864014E-2</v>
      </c>
    </row>
    <row r="9777" spans="9:16" x14ac:dyDescent="0.25">
      <c r="I9777" s="5">
        <v>9774</v>
      </c>
      <c r="J9777" s="8">
        <f t="shared" ca="1" si="610"/>
        <v>9</v>
      </c>
      <c r="K9777" s="7" t="str">
        <f t="shared" ca="1" si="608"/>
        <v>LOSE</v>
      </c>
      <c r="L9777" s="8">
        <f t="shared" ca="1" si="609"/>
        <v>-1</v>
      </c>
      <c r="M9777" s="8">
        <f t="shared" ca="1" si="611"/>
        <v>-630</v>
      </c>
      <c r="N9777" s="32">
        <f ca="1">SUM(L$4:L9777)/I9777</f>
        <v>-6.4456721915285453E-2</v>
      </c>
      <c r="O9777" s="46">
        <f ca="1">_xlfn.VAR.P(L$4:L9777)</f>
        <v>32.804316785880232</v>
      </c>
      <c r="P9777" s="33">
        <f ca="1">COUNTIF(K$4:K9777, "WIN")/I9777</f>
        <v>2.5987313280130958E-2</v>
      </c>
    </row>
    <row r="9778" spans="9:16" x14ac:dyDescent="0.25">
      <c r="I9778" s="5">
        <v>9775</v>
      </c>
      <c r="J9778" s="8">
        <f t="shared" ca="1" si="610"/>
        <v>15</v>
      </c>
      <c r="K9778" s="7" t="str">
        <f t="shared" ca="1" si="608"/>
        <v>LOSE</v>
      </c>
      <c r="L9778" s="8">
        <f t="shared" ca="1" si="609"/>
        <v>-1</v>
      </c>
      <c r="M9778" s="8">
        <f t="shared" ca="1" si="611"/>
        <v>-631</v>
      </c>
      <c r="N9778" s="32">
        <f ca="1">SUM(L$4:L9778)/I9778</f>
        <v>-6.4552429667519187E-2</v>
      </c>
      <c r="O9778" s="46">
        <f ca="1">_xlfn.VAR.P(L$4:L9778)</f>
        <v>32.801050375128369</v>
      </c>
      <c r="P9778" s="33">
        <f ca="1">COUNTIF(K$4:K9778, "WIN")/I9778</f>
        <v>2.59846547314578E-2</v>
      </c>
    </row>
    <row r="9779" spans="9:16" x14ac:dyDescent="0.25">
      <c r="I9779" s="5">
        <v>9776</v>
      </c>
      <c r="J9779" s="8">
        <f t="shared" ca="1" si="610"/>
        <v>25</v>
      </c>
      <c r="K9779" s="7" t="str">
        <f t="shared" ca="1" si="608"/>
        <v>LOSE</v>
      </c>
      <c r="L9779" s="8">
        <f t="shared" ca="1" si="609"/>
        <v>-1</v>
      </c>
      <c r="M9779" s="8">
        <f t="shared" ca="1" si="611"/>
        <v>-632</v>
      </c>
      <c r="N9779" s="32">
        <f ca="1">SUM(L$4:L9779)/I9779</f>
        <v>-6.4648117839607208E-2</v>
      </c>
      <c r="O9779" s="46">
        <f ca="1">_xlfn.VAR.P(L$4:L9779)</f>
        <v>32.797784614313152</v>
      </c>
      <c r="P9779" s="33">
        <f ca="1">COUNTIF(K$4:K9779, "WIN")/I9779</f>
        <v>2.5981996726677576E-2</v>
      </c>
    </row>
    <row r="9780" spans="9:16" x14ac:dyDescent="0.25">
      <c r="I9780" s="5">
        <v>9777</v>
      </c>
      <c r="J9780" s="8">
        <f t="shared" ca="1" si="610"/>
        <v>28</v>
      </c>
      <c r="K9780" s="7" t="str">
        <f t="shared" ca="1" si="608"/>
        <v>LOSE</v>
      </c>
      <c r="L9780" s="8">
        <f t="shared" ca="1" si="609"/>
        <v>-1</v>
      </c>
      <c r="M9780" s="8">
        <f t="shared" ca="1" si="611"/>
        <v>-633</v>
      </c>
      <c r="N9780" s="32">
        <f ca="1">SUM(L$4:L9780)/I9780</f>
        <v>-6.4743786437557529E-2</v>
      </c>
      <c r="O9780" s="46">
        <f ca="1">_xlfn.VAR.P(L$4:L9780)</f>
        <v>32.794519503240771</v>
      </c>
      <c r="P9780" s="33">
        <f ca="1">COUNTIF(K$4:K9780, "WIN")/I9780</f>
        <v>2.5979339265623402E-2</v>
      </c>
    </row>
    <row r="9781" spans="9:16" x14ac:dyDescent="0.25">
      <c r="I9781" s="5">
        <v>9778</v>
      </c>
      <c r="J9781" s="8">
        <f t="shared" ca="1" si="610"/>
        <v>11</v>
      </c>
      <c r="K9781" s="7" t="str">
        <f t="shared" ca="1" si="608"/>
        <v>LOSE</v>
      </c>
      <c r="L9781" s="8">
        <f t="shared" ca="1" si="609"/>
        <v>-1</v>
      </c>
      <c r="M9781" s="8">
        <f t="shared" ca="1" si="611"/>
        <v>-634</v>
      </c>
      <c r="N9781" s="32">
        <f ca="1">SUM(L$4:L9781)/I9781</f>
        <v>-6.4839435467375736E-2</v>
      </c>
      <c r="O9781" s="46">
        <f ca="1">_xlfn.VAR.P(L$4:L9781)</f>
        <v>32.791255041717498</v>
      </c>
      <c r="P9781" s="33">
        <f ca="1">COUNTIF(K$4:K9781, "WIN")/I9781</f>
        <v>2.5976682348128451E-2</v>
      </c>
    </row>
    <row r="9782" spans="9:16" x14ac:dyDescent="0.25">
      <c r="I9782" s="5">
        <v>9779</v>
      </c>
      <c r="J9782" s="8">
        <f t="shared" ca="1" si="610"/>
        <v>35</v>
      </c>
      <c r="K9782" s="7" t="str">
        <f t="shared" ca="1" si="608"/>
        <v>LOSE</v>
      </c>
      <c r="L9782" s="8">
        <f t="shared" ca="1" si="609"/>
        <v>-1</v>
      </c>
      <c r="M9782" s="8">
        <f t="shared" ca="1" si="611"/>
        <v>-635</v>
      </c>
      <c r="N9782" s="32">
        <f ca="1">SUM(L$4:L9782)/I9782</f>
        <v>-6.4935064935064929E-2</v>
      </c>
      <c r="O9782" s="46">
        <f ca="1">_xlfn.VAR.P(L$4:L9782)</f>
        <v>32.787991229549668</v>
      </c>
      <c r="P9782" s="33">
        <f ca="1">COUNTIF(K$4:K9782, "WIN")/I9782</f>
        <v>2.5974025974025976E-2</v>
      </c>
    </row>
    <row r="9783" spans="9:16" x14ac:dyDescent="0.25">
      <c r="I9783" s="5">
        <v>9780</v>
      </c>
      <c r="J9783" s="8">
        <f t="shared" ca="1" si="610"/>
        <v>4</v>
      </c>
      <c r="K9783" s="7" t="str">
        <f t="shared" ca="1" si="608"/>
        <v>LOSE</v>
      </c>
      <c r="L9783" s="8">
        <f t="shared" ca="1" si="609"/>
        <v>-1</v>
      </c>
      <c r="M9783" s="8">
        <f t="shared" ca="1" si="611"/>
        <v>-636</v>
      </c>
      <c r="N9783" s="32">
        <f ca="1">SUM(L$4:L9783)/I9783</f>
        <v>-6.5030674846625766E-2</v>
      </c>
      <c r="O9783" s="46">
        <f ca="1">_xlfn.VAR.P(L$4:L9783)</f>
        <v>32.784728066543714</v>
      </c>
      <c r="P9783" s="33">
        <f ca="1">COUNTIF(K$4:K9783, "WIN")/I9783</f>
        <v>2.5971370143149285E-2</v>
      </c>
    </row>
    <row r="9784" spans="9:16" x14ac:dyDescent="0.25">
      <c r="I9784" s="5">
        <v>9781</v>
      </c>
      <c r="J9784" s="8">
        <f t="shared" ca="1" si="610"/>
        <v>25</v>
      </c>
      <c r="K9784" s="7" t="str">
        <f t="shared" ca="1" si="608"/>
        <v>LOSE</v>
      </c>
      <c r="L9784" s="8">
        <f t="shared" ca="1" si="609"/>
        <v>-1</v>
      </c>
      <c r="M9784" s="8">
        <f t="shared" ca="1" si="611"/>
        <v>-637</v>
      </c>
      <c r="N9784" s="32">
        <f ca="1">SUM(L$4:L9784)/I9784</f>
        <v>-6.5126265208056436E-2</v>
      </c>
      <c r="O9784" s="46">
        <f ca="1">_xlfn.VAR.P(L$4:L9784)</f>
        <v>32.781465552506134</v>
      </c>
      <c r="P9784" s="33">
        <f ca="1">COUNTIF(K$4:K9784, "WIN")/I9784</f>
        <v>2.5968714855331764E-2</v>
      </c>
    </row>
    <row r="9785" spans="9:16" x14ac:dyDescent="0.25">
      <c r="I9785" s="5">
        <v>9782</v>
      </c>
      <c r="J9785" s="8">
        <f t="shared" ca="1" si="610"/>
        <v>26</v>
      </c>
      <c r="K9785" s="7" t="str">
        <f t="shared" ca="1" si="608"/>
        <v>LOSE</v>
      </c>
      <c r="L9785" s="8">
        <f t="shared" ca="1" si="609"/>
        <v>-1</v>
      </c>
      <c r="M9785" s="8">
        <f t="shared" ca="1" si="611"/>
        <v>-638</v>
      </c>
      <c r="N9785" s="32">
        <f ca="1">SUM(L$4:L9785)/I9785</f>
        <v>-6.5221836025352684E-2</v>
      </c>
      <c r="O9785" s="46">
        <f ca="1">_xlfn.VAR.P(L$4:L9785)</f>
        <v>32.77820368724349</v>
      </c>
      <c r="P9785" s="33">
        <f ca="1">COUNTIF(K$4:K9785, "WIN")/I9785</f>
        <v>2.596606011040687E-2</v>
      </c>
    </row>
    <row r="9786" spans="9:16" x14ac:dyDescent="0.25">
      <c r="I9786" s="5">
        <v>9783</v>
      </c>
      <c r="J9786" s="8">
        <f t="shared" ca="1" si="610"/>
        <v>2</v>
      </c>
      <c r="K9786" s="7" t="str">
        <f t="shared" ca="1" si="608"/>
        <v>LOSE</v>
      </c>
      <c r="L9786" s="8">
        <f t="shared" ca="1" si="609"/>
        <v>-1</v>
      </c>
      <c r="M9786" s="8">
        <f t="shared" ca="1" si="611"/>
        <v>-639</v>
      </c>
      <c r="N9786" s="32">
        <f ca="1">SUM(L$4:L9786)/I9786</f>
        <v>-6.5317387304507826E-2</v>
      </c>
      <c r="O9786" s="46">
        <f ca="1">_xlfn.VAR.P(L$4:L9786)</f>
        <v>32.774942470562451</v>
      </c>
      <c r="P9786" s="33">
        <f ca="1">COUNTIF(K$4:K9786, "WIN")/I9786</f>
        <v>2.5963405908208115E-2</v>
      </c>
    </row>
    <row r="9787" spans="9:16" x14ac:dyDescent="0.25">
      <c r="I9787" s="5">
        <v>9784</v>
      </c>
      <c r="J9787" s="8">
        <f t="shared" ca="1" si="610"/>
        <v>8</v>
      </c>
      <c r="K9787" s="7" t="str">
        <f t="shared" ca="1" si="608"/>
        <v>LOSE</v>
      </c>
      <c r="L9787" s="8">
        <f t="shared" ca="1" si="609"/>
        <v>-1</v>
      </c>
      <c r="M9787" s="8">
        <f t="shared" ca="1" si="611"/>
        <v>-640</v>
      </c>
      <c r="N9787" s="32">
        <f ca="1">SUM(L$4:L9787)/I9787</f>
        <v>-6.5412919051512669E-2</v>
      </c>
      <c r="O9787" s="46">
        <f ca="1">_xlfn.VAR.P(L$4:L9787)</f>
        <v>32.771681902269727</v>
      </c>
      <c r="P9787" s="33">
        <f ca="1">COUNTIF(K$4:K9787, "WIN")/I9787</f>
        <v>2.5960752248569093E-2</v>
      </c>
    </row>
    <row r="9788" spans="9:16" x14ac:dyDescent="0.25">
      <c r="I9788" s="5">
        <v>9785</v>
      </c>
      <c r="J9788" s="8">
        <f t="shared" ca="1" si="610"/>
        <v>21</v>
      </c>
      <c r="K9788" s="7" t="str">
        <f t="shared" ca="1" si="608"/>
        <v>LOSE</v>
      </c>
      <c r="L9788" s="8">
        <f t="shared" ca="1" si="609"/>
        <v>-1</v>
      </c>
      <c r="M9788" s="8">
        <f t="shared" ca="1" si="611"/>
        <v>-641</v>
      </c>
      <c r="N9788" s="32">
        <f ca="1">SUM(L$4:L9788)/I9788</f>
        <v>-6.5508431272355644E-2</v>
      </c>
      <c r="O9788" s="46">
        <f ca="1">_xlfn.VAR.P(L$4:L9788)</f>
        <v>32.768421982172143</v>
      </c>
      <c r="P9788" s="33">
        <f ca="1">COUNTIF(K$4:K9788, "WIN")/I9788</f>
        <v>2.5958099131323454E-2</v>
      </c>
    </row>
    <row r="9789" spans="9:16" x14ac:dyDescent="0.25">
      <c r="I9789" s="5">
        <v>9786</v>
      </c>
      <c r="J9789" s="8">
        <f t="shared" ca="1" si="610"/>
        <v>8</v>
      </c>
      <c r="K9789" s="7" t="str">
        <f t="shared" ca="1" si="608"/>
        <v>LOSE</v>
      </c>
      <c r="L9789" s="8">
        <f t="shared" ca="1" si="609"/>
        <v>-1</v>
      </c>
      <c r="M9789" s="8">
        <f t="shared" ca="1" si="611"/>
        <v>-642</v>
      </c>
      <c r="N9789" s="32">
        <f ca="1">SUM(L$4:L9789)/I9789</f>
        <v>-6.5603923973022685E-2</v>
      </c>
      <c r="O9789" s="46">
        <f ca="1">_xlfn.VAR.P(L$4:L9789)</f>
        <v>32.765162710076574</v>
      </c>
      <c r="P9789" s="33">
        <f ca="1">COUNTIF(K$4:K9789, "WIN")/I9789</f>
        <v>2.5955446556304926E-2</v>
      </c>
    </row>
    <row r="9790" spans="9:16" x14ac:dyDescent="0.25">
      <c r="I9790" s="5">
        <v>9787</v>
      </c>
      <c r="J9790" s="8">
        <f t="shared" ca="1" si="610"/>
        <v>15</v>
      </c>
      <c r="K9790" s="7" t="str">
        <f t="shared" ca="1" si="608"/>
        <v>LOSE</v>
      </c>
      <c r="L9790" s="8">
        <f t="shared" ca="1" si="609"/>
        <v>-1</v>
      </c>
      <c r="M9790" s="8">
        <f t="shared" ca="1" si="611"/>
        <v>-643</v>
      </c>
      <c r="N9790" s="32">
        <f ca="1">SUM(L$4:L9790)/I9790</f>
        <v>-6.5699397159497297E-2</v>
      </c>
      <c r="O9790" s="46">
        <f ca="1">_xlfn.VAR.P(L$4:L9790)</f>
        <v>32.761904085789972</v>
      </c>
      <c r="P9790" s="33">
        <f ca="1">COUNTIF(K$4:K9790, "WIN")/I9790</f>
        <v>2.5952794523347297E-2</v>
      </c>
    </row>
    <row r="9791" spans="9:16" x14ac:dyDescent="0.25">
      <c r="I9791" s="5">
        <v>9788</v>
      </c>
      <c r="J9791" s="8">
        <f t="shared" ca="1" si="610"/>
        <v>3</v>
      </c>
      <c r="K9791" s="7" t="str">
        <f t="shared" ca="1" si="608"/>
        <v>LOSE</v>
      </c>
      <c r="L9791" s="8">
        <f t="shared" ca="1" si="609"/>
        <v>-1</v>
      </c>
      <c r="M9791" s="8">
        <f t="shared" ca="1" si="611"/>
        <v>-644</v>
      </c>
      <c r="N9791" s="32">
        <f ca="1">SUM(L$4:L9791)/I9791</f>
        <v>-6.579485083776053E-2</v>
      </c>
      <c r="O9791" s="46">
        <f ca="1">_xlfn.VAR.P(L$4:L9791)</f>
        <v>32.758646109119383</v>
      </c>
      <c r="P9791" s="33">
        <f ca="1">COUNTIF(K$4:K9791, "WIN")/I9791</f>
        <v>2.5950143032284431E-2</v>
      </c>
    </row>
    <row r="9792" spans="9:16" x14ac:dyDescent="0.25">
      <c r="I9792" s="5">
        <v>9789</v>
      </c>
      <c r="J9792" s="8">
        <f t="shared" ca="1" si="610"/>
        <v>6</v>
      </c>
      <c r="K9792" s="7" t="str">
        <f t="shared" ca="1" si="608"/>
        <v>LOSE</v>
      </c>
      <c r="L9792" s="8">
        <f t="shared" ca="1" si="609"/>
        <v>-1</v>
      </c>
      <c r="M9792" s="8">
        <f t="shared" ca="1" si="611"/>
        <v>-645</v>
      </c>
      <c r="N9792" s="32">
        <f ca="1">SUM(L$4:L9792)/I9792</f>
        <v>-6.5890285013790989E-2</v>
      </c>
      <c r="O9792" s="46">
        <f ca="1">_xlfn.VAR.P(L$4:L9792)</f>
        <v>32.755388779871907</v>
      </c>
      <c r="P9792" s="33">
        <f ca="1">COUNTIF(K$4:K9792, "WIN")/I9792</f>
        <v>2.594749208295025E-2</v>
      </c>
    </row>
    <row r="9793" spans="9:16" x14ac:dyDescent="0.25">
      <c r="I9793" s="5">
        <v>9790</v>
      </c>
      <c r="J9793" s="8">
        <f t="shared" ca="1" si="610"/>
        <v>13</v>
      </c>
      <c r="K9793" s="7" t="str">
        <f t="shared" ca="1" si="608"/>
        <v>LOSE</v>
      </c>
      <c r="L9793" s="8">
        <f t="shared" ca="1" si="609"/>
        <v>-1</v>
      </c>
      <c r="M9793" s="8">
        <f t="shared" ca="1" si="611"/>
        <v>-646</v>
      </c>
      <c r="N9793" s="32">
        <f ca="1">SUM(L$4:L9793)/I9793</f>
        <v>-6.5985699693564867E-2</v>
      </c>
      <c r="O9793" s="46">
        <f ca="1">_xlfn.VAR.P(L$4:L9793)</f>
        <v>32.752132097854748</v>
      </c>
      <c r="P9793" s="33">
        <f ca="1">COUNTIF(K$4:K9793, "WIN")/I9793</f>
        <v>2.5944841675178753E-2</v>
      </c>
    </row>
    <row r="9794" spans="9:16" x14ac:dyDescent="0.25">
      <c r="I9794" s="5">
        <v>9791</v>
      </c>
      <c r="J9794" s="8">
        <f t="shared" ca="1" si="610"/>
        <v>1</v>
      </c>
      <c r="K9794" s="7" t="str">
        <f t="shared" ca="1" si="608"/>
        <v>LOSE</v>
      </c>
      <c r="L9794" s="8">
        <f t="shared" ca="1" si="609"/>
        <v>-1</v>
      </c>
      <c r="M9794" s="8">
        <f t="shared" ca="1" si="611"/>
        <v>-647</v>
      </c>
      <c r="N9794" s="32">
        <f ca="1">SUM(L$4:L9794)/I9794</f>
        <v>-6.6081094883055871E-2</v>
      </c>
      <c r="O9794" s="46">
        <f ca="1">_xlfn.VAR.P(L$4:L9794)</f>
        <v>32.748876062875155</v>
      </c>
      <c r="P9794" s="33">
        <f ca="1">COUNTIF(K$4:K9794, "WIN")/I9794</f>
        <v>2.5942191808804003E-2</v>
      </c>
    </row>
    <row r="9795" spans="9:16" x14ac:dyDescent="0.25">
      <c r="I9795" s="5">
        <v>9792</v>
      </c>
      <c r="J9795" s="8">
        <f t="shared" ca="1" si="610"/>
        <v>11</v>
      </c>
      <c r="K9795" s="7" t="str">
        <f t="shared" ca="1" si="608"/>
        <v>LOSE</v>
      </c>
      <c r="L9795" s="8">
        <f t="shared" ca="1" si="609"/>
        <v>-1</v>
      </c>
      <c r="M9795" s="8">
        <f t="shared" ca="1" si="611"/>
        <v>-648</v>
      </c>
      <c r="N9795" s="32">
        <f ca="1">SUM(L$4:L9795)/I9795</f>
        <v>-6.6176470588235295E-2</v>
      </c>
      <c r="O9795" s="46">
        <f ca="1">_xlfn.VAR.P(L$4:L9795)</f>
        <v>32.745620674740486</v>
      </c>
      <c r="P9795" s="33">
        <f ca="1">COUNTIF(K$4:K9795, "WIN")/I9795</f>
        <v>2.5939542483660132E-2</v>
      </c>
    </row>
    <row r="9796" spans="9:16" x14ac:dyDescent="0.25">
      <c r="I9796" s="5">
        <v>9793</v>
      </c>
      <c r="J9796" s="8">
        <f t="shared" ca="1" si="610"/>
        <v>11</v>
      </c>
      <c r="K9796" s="7" t="str">
        <f t="shared" ref="K9796:K9859" ca="1" si="612">IF($D$7 = $J9796, "WIN", "LOSE")</f>
        <v>LOSE</v>
      </c>
      <c r="L9796" s="8">
        <f t="shared" ref="L9796:L9859" ca="1" si="613">IF($K9796 = "WIN", 35, -1)</f>
        <v>-1</v>
      </c>
      <c r="M9796" s="8">
        <f t="shared" ca="1" si="611"/>
        <v>-649</v>
      </c>
      <c r="N9796" s="32">
        <f ca="1">SUM(L$4:L9796)/I9796</f>
        <v>-6.6271826815071988E-2</v>
      </c>
      <c r="O9796" s="46">
        <f ca="1">_xlfn.VAR.P(L$4:L9796)</f>
        <v>32.742365933258142</v>
      </c>
      <c r="P9796" s="33">
        <f ca="1">COUNTIF(K$4:K9796, "WIN")/I9796</f>
        <v>2.5936893699581333E-2</v>
      </c>
    </row>
    <row r="9797" spans="9:16" x14ac:dyDescent="0.25">
      <c r="I9797" s="5">
        <v>9794</v>
      </c>
      <c r="J9797" s="8">
        <f t="shared" ca="1" si="610"/>
        <v>7</v>
      </c>
      <c r="K9797" s="7" t="str">
        <f t="shared" ca="1" si="612"/>
        <v>WIN</v>
      </c>
      <c r="L9797" s="8">
        <f t="shared" ca="1" si="613"/>
        <v>35</v>
      </c>
      <c r="M9797" s="8">
        <f t="shared" ca="1" si="611"/>
        <v>-614</v>
      </c>
      <c r="N9797" s="32">
        <f ca="1">SUM(L$4:L9797)/I9797</f>
        <v>-6.2691443741065958E-2</v>
      </c>
      <c r="O9797" s="46">
        <f ca="1">_xlfn.VAR.P(L$4:L9797)</f>
        <v>32.864560695685419</v>
      </c>
      <c r="P9797" s="33">
        <f ca="1">COUNTIF(K$4:K9797, "WIN")/I9797</f>
        <v>2.6036348784970392E-2</v>
      </c>
    </row>
    <row r="9798" spans="9:16" x14ac:dyDescent="0.25">
      <c r="I9798" s="5">
        <v>9795</v>
      </c>
      <c r="J9798" s="8">
        <f t="shared" ref="J9798:J9861" ca="1" si="614">RANDBETWEEN(0,36)</f>
        <v>14</v>
      </c>
      <c r="K9798" s="7" t="str">
        <f t="shared" ca="1" si="612"/>
        <v>LOSE</v>
      </c>
      <c r="L9798" s="8">
        <f t="shared" ca="1" si="613"/>
        <v>-1</v>
      </c>
      <c r="M9798" s="8">
        <f t="shared" ref="M9798:M9861" ca="1" si="615">M9797+L9798</f>
        <v>-615</v>
      </c>
      <c r="N9798" s="32">
        <f ca="1">SUM(L$4:L9798)/I9798</f>
        <v>-6.278713629402756E-2</v>
      </c>
      <c r="O9798" s="46">
        <f ca="1">_xlfn.VAR.P(L$4:L9798)</f>
        <v>32.861295141519058</v>
      </c>
      <c r="P9798" s="33">
        <f ca="1">COUNTIF(K$4:K9798, "WIN")/I9798</f>
        <v>2.6033690658499236E-2</v>
      </c>
    </row>
    <row r="9799" spans="9:16" x14ac:dyDescent="0.25">
      <c r="I9799" s="5">
        <v>9796</v>
      </c>
      <c r="J9799" s="8">
        <f t="shared" ca="1" si="614"/>
        <v>12</v>
      </c>
      <c r="K9799" s="7" t="str">
        <f t="shared" ca="1" si="612"/>
        <v>LOSE</v>
      </c>
      <c r="L9799" s="8">
        <f t="shared" ca="1" si="613"/>
        <v>-1</v>
      </c>
      <c r="M9799" s="8">
        <f t="shared" ca="1" si="615"/>
        <v>-616</v>
      </c>
      <c r="N9799" s="32">
        <f ca="1">SUM(L$4:L9799)/I9799</f>
        <v>-6.2882809309922419E-2</v>
      </c>
      <c r="O9799" s="46">
        <f ca="1">_xlfn.VAR.P(L$4:L9799)</f>
        <v>32.858030235755933</v>
      </c>
      <c r="P9799" s="33">
        <f ca="1">COUNTIF(K$4:K9799, "WIN")/I9799</f>
        <v>2.6031033074724378E-2</v>
      </c>
    </row>
    <row r="9800" spans="9:16" x14ac:dyDescent="0.25">
      <c r="I9800" s="5">
        <v>9797</v>
      </c>
      <c r="J9800" s="8">
        <f t="shared" ca="1" si="614"/>
        <v>6</v>
      </c>
      <c r="K9800" s="7" t="str">
        <f t="shared" ca="1" si="612"/>
        <v>LOSE</v>
      </c>
      <c r="L9800" s="8">
        <f t="shared" ca="1" si="613"/>
        <v>-1</v>
      </c>
      <c r="M9800" s="8">
        <f t="shared" ca="1" si="615"/>
        <v>-617</v>
      </c>
      <c r="N9800" s="32">
        <f ca="1">SUM(L$4:L9800)/I9800</f>
        <v>-6.2978462794733084E-2</v>
      </c>
      <c r="O9800" s="46">
        <f ca="1">_xlfn.VAR.P(L$4:L9800)</f>
        <v>32.854765978203091</v>
      </c>
      <c r="P9800" s="33">
        <f ca="1">COUNTIF(K$4:K9800, "WIN")/I9800</f>
        <v>2.6028376033479638E-2</v>
      </c>
    </row>
    <row r="9801" spans="9:16" x14ac:dyDescent="0.25">
      <c r="I9801" s="5">
        <v>9798</v>
      </c>
      <c r="J9801" s="8">
        <f t="shared" ca="1" si="614"/>
        <v>15</v>
      </c>
      <c r="K9801" s="7" t="str">
        <f t="shared" ca="1" si="612"/>
        <v>LOSE</v>
      </c>
      <c r="L9801" s="8">
        <f t="shared" ca="1" si="613"/>
        <v>-1</v>
      </c>
      <c r="M9801" s="8">
        <f t="shared" ca="1" si="615"/>
        <v>-618</v>
      </c>
      <c r="N9801" s="32">
        <f ca="1">SUM(L$4:L9801)/I9801</f>
        <v>-6.3074096754439687E-2</v>
      </c>
      <c r="O9801" s="46">
        <f ca="1">_xlfn.VAR.P(L$4:L9801)</f>
        <v>32.85150236866766</v>
      </c>
      <c r="P9801" s="33">
        <f ca="1">COUNTIF(K$4:K9801, "WIN")/I9801</f>
        <v>2.6025719534598899E-2</v>
      </c>
    </row>
    <row r="9802" spans="9:16" x14ac:dyDescent="0.25">
      <c r="I9802" s="5">
        <v>9799</v>
      </c>
      <c r="J9802" s="8">
        <f t="shared" ca="1" si="614"/>
        <v>9</v>
      </c>
      <c r="K9802" s="7" t="str">
        <f t="shared" ca="1" si="612"/>
        <v>LOSE</v>
      </c>
      <c r="L9802" s="8">
        <f t="shared" ca="1" si="613"/>
        <v>-1</v>
      </c>
      <c r="M9802" s="8">
        <f t="shared" ca="1" si="615"/>
        <v>-619</v>
      </c>
      <c r="N9802" s="32">
        <f ca="1">SUM(L$4:L9802)/I9802</f>
        <v>-6.3169711195019906E-2</v>
      </c>
      <c r="O9802" s="46">
        <f ca="1">_xlfn.VAR.P(L$4:L9802)</f>
        <v>32.848239406956864</v>
      </c>
      <c r="P9802" s="33">
        <f ca="1">COUNTIF(K$4:K9802, "WIN")/I9802</f>
        <v>2.6023063577916113E-2</v>
      </c>
    </row>
    <row r="9803" spans="9:16" x14ac:dyDescent="0.25">
      <c r="I9803" s="5">
        <v>9800</v>
      </c>
      <c r="J9803" s="8">
        <f t="shared" ca="1" si="614"/>
        <v>22</v>
      </c>
      <c r="K9803" s="7" t="str">
        <f t="shared" ca="1" si="612"/>
        <v>LOSE</v>
      </c>
      <c r="L9803" s="8">
        <f t="shared" ca="1" si="613"/>
        <v>-1</v>
      </c>
      <c r="M9803" s="8">
        <f t="shared" ca="1" si="615"/>
        <v>-620</v>
      </c>
      <c r="N9803" s="32">
        <f ca="1">SUM(L$4:L9803)/I9803</f>
        <v>-6.3265306122448975E-2</v>
      </c>
      <c r="O9803" s="46">
        <f ca="1">_xlfn.VAR.P(L$4:L9803)</f>
        <v>32.844977092877969</v>
      </c>
      <c r="P9803" s="33">
        <f ca="1">COUNTIF(K$4:K9803, "WIN")/I9803</f>
        <v>2.6020408163265306E-2</v>
      </c>
    </row>
    <row r="9804" spans="9:16" x14ac:dyDescent="0.25">
      <c r="I9804" s="5">
        <v>9801</v>
      </c>
      <c r="J9804" s="8">
        <f t="shared" ca="1" si="614"/>
        <v>29</v>
      </c>
      <c r="K9804" s="7" t="str">
        <f t="shared" ca="1" si="612"/>
        <v>LOSE</v>
      </c>
      <c r="L9804" s="8">
        <f t="shared" ca="1" si="613"/>
        <v>-1</v>
      </c>
      <c r="M9804" s="8">
        <f t="shared" ca="1" si="615"/>
        <v>-621</v>
      </c>
      <c r="N9804" s="32">
        <f ca="1">SUM(L$4:L9804)/I9804</f>
        <v>-6.3360881542699726E-2</v>
      </c>
      <c r="O9804" s="46">
        <f ca="1">_xlfn.VAR.P(L$4:L9804)</f>
        <v>32.841715426238345</v>
      </c>
      <c r="P9804" s="33">
        <f ca="1">COUNTIF(K$4:K9804, "WIN")/I9804</f>
        <v>2.6017753290480564E-2</v>
      </c>
    </row>
    <row r="9805" spans="9:16" x14ac:dyDescent="0.25">
      <c r="I9805" s="5">
        <v>9802</v>
      </c>
      <c r="J9805" s="8">
        <f t="shared" ca="1" si="614"/>
        <v>7</v>
      </c>
      <c r="K9805" s="7" t="str">
        <f t="shared" ca="1" si="612"/>
        <v>WIN</v>
      </c>
      <c r="L9805" s="8">
        <f t="shared" ca="1" si="613"/>
        <v>35</v>
      </c>
      <c r="M9805" s="8">
        <f t="shared" ca="1" si="615"/>
        <v>-586</v>
      </c>
      <c r="N9805" s="32">
        <f ca="1">SUM(L$4:L9805)/I9805</f>
        <v>-5.9783717608651296E-2</v>
      </c>
      <c r="O9805" s="46">
        <f ca="1">_xlfn.VAR.P(L$4:L9805)</f>
        <v>32.963779508414746</v>
      </c>
      <c r="P9805" s="33">
        <f ca="1">COUNTIF(K$4:K9805, "WIN")/I9805</f>
        <v>2.6117118955315242E-2</v>
      </c>
    </row>
    <row r="9806" spans="9:16" x14ac:dyDescent="0.25">
      <c r="I9806" s="5">
        <v>9803</v>
      </c>
      <c r="J9806" s="8">
        <f t="shared" ca="1" si="614"/>
        <v>25</v>
      </c>
      <c r="K9806" s="7" t="str">
        <f t="shared" ca="1" si="612"/>
        <v>LOSE</v>
      </c>
      <c r="L9806" s="8">
        <f t="shared" ca="1" si="613"/>
        <v>-1</v>
      </c>
      <c r="M9806" s="8">
        <f t="shared" ca="1" si="615"/>
        <v>-587</v>
      </c>
      <c r="N9806" s="32">
        <f ca="1">SUM(L$4:L9806)/I9806</f>
        <v>-5.98796286850964E-2</v>
      </c>
      <c r="O9806" s="46">
        <f ca="1">_xlfn.VAR.P(L$4:L9806)</f>
        <v>32.960507054775256</v>
      </c>
      <c r="P9806" s="33">
        <f ca="1">COUNTIF(K$4:K9806, "WIN")/I9806</f>
        <v>2.6114454758747321E-2</v>
      </c>
    </row>
    <row r="9807" spans="9:16" x14ac:dyDescent="0.25">
      <c r="I9807" s="5">
        <v>9804</v>
      </c>
      <c r="J9807" s="8">
        <f t="shared" ca="1" si="614"/>
        <v>11</v>
      </c>
      <c r="K9807" s="7" t="str">
        <f t="shared" ca="1" si="612"/>
        <v>LOSE</v>
      </c>
      <c r="L9807" s="8">
        <f t="shared" ca="1" si="613"/>
        <v>-1</v>
      </c>
      <c r="M9807" s="8">
        <f t="shared" ca="1" si="615"/>
        <v>-588</v>
      </c>
      <c r="N9807" s="32">
        <f ca="1">SUM(L$4:L9807)/I9807</f>
        <v>-5.9975520195838433E-2</v>
      </c>
      <c r="O9807" s="46">
        <f ca="1">_xlfn.VAR.P(L$4:L9807)</f>
        <v>32.957235250318732</v>
      </c>
      <c r="P9807" s="33">
        <f ca="1">COUNTIF(K$4:K9807, "WIN")/I9807</f>
        <v>2.6111791105671155E-2</v>
      </c>
    </row>
    <row r="9808" spans="9:16" x14ac:dyDescent="0.25">
      <c r="I9808" s="5">
        <v>9805</v>
      </c>
      <c r="J9808" s="8">
        <f t="shared" ca="1" si="614"/>
        <v>12</v>
      </c>
      <c r="K9808" s="7" t="str">
        <f t="shared" ca="1" si="612"/>
        <v>LOSE</v>
      </c>
      <c r="L9808" s="8">
        <f t="shared" ca="1" si="613"/>
        <v>-1</v>
      </c>
      <c r="M9808" s="8">
        <f t="shared" ca="1" si="615"/>
        <v>-589</v>
      </c>
      <c r="N9808" s="32">
        <f ca="1">SUM(L$4:L9808)/I9808</f>
        <v>-6.0071392146863842E-2</v>
      </c>
      <c r="O9808" s="46">
        <f ca="1">_xlfn.VAR.P(L$4:L9808)</f>
        <v>32.953964094852168</v>
      </c>
      <c r="P9808" s="33">
        <f ca="1">COUNTIF(K$4:K9808, "WIN")/I9808</f>
        <v>2.610912799592045E-2</v>
      </c>
    </row>
    <row r="9809" spans="9:16" x14ac:dyDescent="0.25">
      <c r="I9809" s="5">
        <v>9806</v>
      </c>
      <c r="J9809" s="8">
        <f t="shared" ca="1" si="614"/>
        <v>21</v>
      </c>
      <c r="K9809" s="7" t="str">
        <f t="shared" ca="1" si="612"/>
        <v>LOSE</v>
      </c>
      <c r="L9809" s="8">
        <f t="shared" ca="1" si="613"/>
        <v>-1</v>
      </c>
      <c r="M9809" s="8">
        <f t="shared" ca="1" si="615"/>
        <v>-590</v>
      </c>
      <c r="N9809" s="32">
        <f ca="1">SUM(L$4:L9809)/I9809</f>
        <v>-6.0167244544156638E-2</v>
      </c>
      <c r="O9809" s="46">
        <f ca="1">_xlfn.VAR.P(L$4:L9809)</f>
        <v>32.950693588182638</v>
      </c>
      <c r="P9809" s="33">
        <f ca="1">COUNTIF(K$4:K9809, "WIN")/I9809</f>
        <v>2.6106465429328981E-2</v>
      </c>
    </row>
    <row r="9810" spans="9:16" x14ac:dyDescent="0.25">
      <c r="I9810" s="5">
        <v>9807</v>
      </c>
      <c r="J9810" s="8">
        <f t="shared" ca="1" si="614"/>
        <v>2</v>
      </c>
      <c r="K9810" s="7" t="str">
        <f t="shared" ca="1" si="612"/>
        <v>LOSE</v>
      </c>
      <c r="L9810" s="8">
        <f t="shared" ca="1" si="613"/>
        <v>-1</v>
      </c>
      <c r="M9810" s="8">
        <f t="shared" ca="1" si="615"/>
        <v>-591</v>
      </c>
      <c r="N9810" s="32">
        <f ca="1">SUM(L$4:L9810)/I9810</f>
        <v>-6.0263077393698378E-2</v>
      </c>
      <c r="O9810" s="46">
        <f ca="1">_xlfn.VAR.P(L$4:L9810)</f>
        <v>32.947423730117293</v>
      </c>
      <c r="P9810" s="33">
        <f ca="1">COUNTIF(K$4:K9810, "WIN")/I9810</f>
        <v>2.61038034057306E-2</v>
      </c>
    </row>
    <row r="9811" spans="9:16" x14ac:dyDescent="0.25">
      <c r="I9811" s="5">
        <v>9808</v>
      </c>
      <c r="J9811" s="8">
        <f t="shared" ca="1" si="614"/>
        <v>19</v>
      </c>
      <c r="K9811" s="7" t="str">
        <f t="shared" ca="1" si="612"/>
        <v>LOSE</v>
      </c>
      <c r="L9811" s="8">
        <f t="shared" ca="1" si="613"/>
        <v>-1</v>
      </c>
      <c r="M9811" s="8">
        <f t="shared" ca="1" si="615"/>
        <v>-592</v>
      </c>
      <c r="N9811" s="32">
        <f ca="1">SUM(L$4:L9811)/I9811</f>
        <v>-6.0358890701468187E-2</v>
      </c>
      <c r="O9811" s="46">
        <f ca="1">_xlfn.VAR.P(L$4:L9811)</f>
        <v>32.944154520463371</v>
      </c>
      <c r="P9811" s="33">
        <f ca="1">COUNTIF(K$4:K9811, "WIN")/I9811</f>
        <v>2.6101141924959218E-2</v>
      </c>
    </row>
    <row r="9812" spans="9:16" x14ac:dyDescent="0.25">
      <c r="I9812" s="5">
        <v>9809</v>
      </c>
      <c r="J9812" s="8">
        <f t="shared" ca="1" si="614"/>
        <v>16</v>
      </c>
      <c r="K9812" s="7" t="str">
        <f t="shared" ca="1" si="612"/>
        <v>LOSE</v>
      </c>
      <c r="L9812" s="8">
        <f t="shared" ca="1" si="613"/>
        <v>-1</v>
      </c>
      <c r="M9812" s="8">
        <f t="shared" ca="1" si="615"/>
        <v>-593</v>
      </c>
      <c r="N9812" s="32">
        <f ca="1">SUM(L$4:L9812)/I9812</f>
        <v>-6.0454684473442759E-2</v>
      </c>
      <c r="O9812" s="46">
        <f ca="1">_xlfn.VAR.P(L$4:L9812)</f>
        <v>32.940885959028165</v>
      </c>
      <c r="P9812" s="33">
        <f ca="1">COUNTIF(K$4:K9812, "WIN")/I9812</f>
        <v>2.6098480986848811E-2</v>
      </c>
    </row>
    <row r="9813" spans="9:16" x14ac:dyDescent="0.25">
      <c r="I9813" s="5">
        <v>9810</v>
      </c>
      <c r="J9813" s="8">
        <f t="shared" ca="1" si="614"/>
        <v>8</v>
      </c>
      <c r="K9813" s="7" t="str">
        <f t="shared" ca="1" si="612"/>
        <v>LOSE</v>
      </c>
      <c r="L9813" s="8">
        <f t="shared" ca="1" si="613"/>
        <v>-1</v>
      </c>
      <c r="M9813" s="8">
        <f t="shared" ca="1" si="615"/>
        <v>-594</v>
      </c>
      <c r="N9813" s="32">
        <f ca="1">SUM(L$4:L9813)/I9813</f>
        <v>-6.0550458715596334E-2</v>
      </c>
      <c r="O9813" s="46">
        <f ca="1">_xlfn.VAR.P(L$4:L9813)</f>
        <v>32.937618045619054</v>
      </c>
      <c r="P9813" s="33">
        <f ca="1">COUNTIF(K$4:K9813, "WIN")/I9813</f>
        <v>2.6095820591233436E-2</v>
      </c>
    </row>
    <row r="9814" spans="9:16" x14ac:dyDescent="0.25">
      <c r="I9814" s="5">
        <v>9811</v>
      </c>
      <c r="J9814" s="8">
        <f t="shared" ca="1" si="614"/>
        <v>32</v>
      </c>
      <c r="K9814" s="7" t="str">
        <f t="shared" ca="1" si="612"/>
        <v>LOSE</v>
      </c>
      <c r="L9814" s="8">
        <f t="shared" ca="1" si="613"/>
        <v>-1</v>
      </c>
      <c r="M9814" s="8">
        <f t="shared" ca="1" si="615"/>
        <v>-595</v>
      </c>
      <c r="N9814" s="32">
        <f ca="1">SUM(L$4:L9814)/I9814</f>
        <v>-6.0646213433900725E-2</v>
      </c>
      <c r="O9814" s="46">
        <f ca="1">_xlfn.VAR.P(L$4:L9814)</f>
        <v>32.934350780043502</v>
      </c>
      <c r="P9814" s="33">
        <f ca="1">COUNTIF(K$4:K9814, "WIN")/I9814</f>
        <v>2.6093160737947201E-2</v>
      </c>
    </row>
    <row r="9815" spans="9:16" x14ac:dyDescent="0.25">
      <c r="I9815" s="5">
        <v>9812</v>
      </c>
      <c r="J9815" s="8">
        <f t="shared" ca="1" si="614"/>
        <v>24</v>
      </c>
      <c r="K9815" s="7" t="str">
        <f t="shared" ca="1" si="612"/>
        <v>LOSE</v>
      </c>
      <c r="L9815" s="8">
        <f t="shared" ca="1" si="613"/>
        <v>-1</v>
      </c>
      <c r="M9815" s="8">
        <f t="shared" ca="1" si="615"/>
        <v>-596</v>
      </c>
      <c r="N9815" s="32">
        <f ca="1">SUM(L$4:L9815)/I9815</f>
        <v>-6.0741948634325318E-2</v>
      </c>
      <c r="O9815" s="46">
        <f ca="1">_xlfn.VAR.P(L$4:L9815)</f>
        <v>32.931084162109045</v>
      </c>
      <c r="P9815" s="33">
        <f ca="1">COUNTIF(K$4:K9815, "WIN")/I9815</f>
        <v>2.6090501426824297E-2</v>
      </c>
    </row>
    <row r="9816" spans="9:16" x14ac:dyDescent="0.25">
      <c r="I9816" s="5">
        <v>9813</v>
      </c>
      <c r="J9816" s="8">
        <f t="shared" ca="1" si="614"/>
        <v>25</v>
      </c>
      <c r="K9816" s="7" t="str">
        <f t="shared" ca="1" si="612"/>
        <v>LOSE</v>
      </c>
      <c r="L9816" s="8">
        <f t="shared" ca="1" si="613"/>
        <v>-1</v>
      </c>
      <c r="M9816" s="8">
        <f t="shared" ca="1" si="615"/>
        <v>-597</v>
      </c>
      <c r="N9816" s="32">
        <f ca="1">SUM(L$4:L9816)/I9816</f>
        <v>-6.0837664322837055E-2</v>
      </c>
      <c r="O9816" s="46">
        <f ca="1">_xlfn.VAR.P(L$4:L9816)</f>
        <v>32.927818191623281</v>
      </c>
      <c r="P9816" s="33">
        <f ca="1">COUNTIF(K$4:K9816, "WIN")/I9816</f>
        <v>2.6087842657698972E-2</v>
      </c>
    </row>
    <row r="9817" spans="9:16" x14ac:dyDescent="0.25">
      <c r="I9817" s="5">
        <v>9814</v>
      </c>
      <c r="J9817" s="8">
        <f t="shared" ca="1" si="614"/>
        <v>16</v>
      </c>
      <c r="K9817" s="7" t="str">
        <f t="shared" ca="1" si="612"/>
        <v>LOSE</v>
      </c>
      <c r="L9817" s="8">
        <f t="shared" ca="1" si="613"/>
        <v>-1</v>
      </c>
      <c r="M9817" s="8">
        <f t="shared" ca="1" si="615"/>
        <v>-598</v>
      </c>
      <c r="N9817" s="32">
        <f ca="1">SUM(L$4:L9817)/I9817</f>
        <v>-6.093336050540045E-2</v>
      </c>
      <c r="O9817" s="46">
        <f ca="1">_xlfn.VAR.P(L$4:L9817)</f>
        <v>32.924552868393903</v>
      </c>
      <c r="P9817" s="33">
        <f ca="1">COUNTIF(K$4:K9817, "WIN")/I9817</f>
        <v>2.6085184430405542E-2</v>
      </c>
    </row>
    <row r="9818" spans="9:16" x14ac:dyDescent="0.25">
      <c r="I9818" s="5">
        <v>9815</v>
      </c>
      <c r="J9818" s="8">
        <f t="shared" ca="1" si="614"/>
        <v>9</v>
      </c>
      <c r="K9818" s="7" t="str">
        <f t="shared" ca="1" si="612"/>
        <v>LOSE</v>
      </c>
      <c r="L9818" s="8">
        <f t="shared" ca="1" si="613"/>
        <v>-1</v>
      </c>
      <c r="M9818" s="8">
        <f t="shared" ca="1" si="615"/>
        <v>-599</v>
      </c>
      <c r="N9818" s="32">
        <f ca="1">SUM(L$4:L9818)/I9818</f>
        <v>-6.1029037187977586E-2</v>
      </c>
      <c r="O9818" s="46">
        <f ca="1">_xlfn.VAR.P(L$4:L9818)</f>
        <v>32.921288192228673</v>
      </c>
      <c r="P9818" s="33">
        <f ca="1">COUNTIF(K$4:K9818, "WIN")/I9818</f>
        <v>2.60825267447784E-2</v>
      </c>
    </row>
    <row r="9819" spans="9:16" x14ac:dyDescent="0.25">
      <c r="I9819" s="5">
        <v>9816</v>
      </c>
      <c r="J9819" s="8">
        <f t="shared" ca="1" si="614"/>
        <v>34</v>
      </c>
      <c r="K9819" s="7" t="str">
        <f t="shared" ca="1" si="612"/>
        <v>LOSE</v>
      </c>
      <c r="L9819" s="8">
        <f t="shared" ca="1" si="613"/>
        <v>-1</v>
      </c>
      <c r="M9819" s="8">
        <f t="shared" ca="1" si="615"/>
        <v>-600</v>
      </c>
      <c r="N9819" s="32">
        <f ca="1">SUM(L$4:L9819)/I9819</f>
        <v>-6.1124694376528114E-2</v>
      </c>
      <c r="O9819" s="46">
        <f ca="1">_xlfn.VAR.P(L$4:L9819)</f>
        <v>32.918024162935417</v>
      </c>
      <c r="P9819" s="33">
        <f ca="1">COUNTIF(K$4:K9819, "WIN")/I9819</f>
        <v>2.6079869600651995E-2</v>
      </c>
    </row>
    <row r="9820" spans="9:16" x14ac:dyDescent="0.25">
      <c r="I9820" s="5">
        <v>9817</v>
      </c>
      <c r="J9820" s="8">
        <f t="shared" ca="1" si="614"/>
        <v>19</v>
      </c>
      <c r="K9820" s="7" t="str">
        <f t="shared" ca="1" si="612"/>
        <v>LOSE</v>
      </c>
      <c r="L9820" s="8">
        <f t="shared" ca="1" si="613"/>
        <v>-1</v>
      </c>
      <c r="M9820" s="8">
        <f t="shared" ca="1" si="615"/>
        <v>-601</v>
      </c>
      <c r="N9820" s="32">
        <f ca="1">SUM(L$4:L9820)/I9820</f>
        <v>-6.1220332077009269E-2</v>
      </c>
      <c r="O9820" s="46">
        <f ca="1">_xlfn.VAR.P(L$4:L9820)</f>
        <v>32.914760780322062</v>
      </c>
      <c r="P9820" s="33">
        <f ca="1">COUNTIF(K$4:K9820, "WIN")/I9820</f>
        <v>2.6077212997860852E-2</v>
      </c>
    </row>
    <row r="9821" spans="9:16" x14ac:dyDescent="0.25">
      <c r="I9821" s="5">
        <v>9818</v>
      </c>
      <c r="J9821" s="8">
        <f t="shared" ca="1" si="614"/>
        <v>30</v>
      </c>
      <c r="K9821" s="7" t="str">
        <f t="shared" ca="1" si="612"/>
        <v>LOSE</v>
      </c>
      <c r="L9821" s="8">
        <f t="shared" ca="1" si="613"/>
        <v>-1</v>
      </c>
      <c r="M9821" s="8">
        <f t="shared" ca="1" si="615"/>
        <v>-602</v>
      </c>
      <c r="N9821" s="32">
        <f ca="1">SUM(L$4:L9821)/I9821</f>
        <v>-6.1315950295375843E-2</v>
      </c>
      <c r="O9821" s="46">
        <f ca="1">_xlfn.VAR.P(L$4:L9821)</f>
        <v>32.911498044196598</v>
      </c>
      <c r="P9821" s="33">
        <f ca="1">COUNTIF(K$4:K9821, "WIN")/I9821</f>
        <v>2.607455693623956E-2</v>
      </c>
    </row>
    <row r="9822" spans="9:16" x14ac:dyDescent="0.25">
      <c r="I9822" s="5">
        <v>9819</v>
      </c>
      <c r="J9822" s="8">
        <f t="shared" ca="1" si="614"/>
        <v>30</v>
      </c>
      <c r="K9822" s="7" t="str">
        <f t="shared" ca="1" si="612"/>
        <v>LOSE</v>
      </c>
      <c r="L9822" s="8">
        <f t="shared" ca="1" si="613"/>
        <v>-1</v>
      </c>
      <c r="M9822" s="8">
        <f t="shared" ca="1" si="615"/>
        <v>-603</v>
      </c>
      <c r="N9822" s="32">
        <f ca="1">SUM(L$4:L9822)/I9822</f>
        <v>-6.1411549037580199E-2</v>
      </c>
      <c r="O9822" s="46">
        <f ca="1">_xlfn.VAR.P(L$4:L9822)</f>
        <v>32.908235954367079</v>
      </c>
      <c r="P9822" s="33">
        <f ca="1">COUNTIF(K$4:K9822, "WIN")/I9822</f>
        <v>2.6071901415622774E-2</v>
      </c>
    </row>
    <row r="9823" spans="9:16" x14ac:dyDescent="0.25">
      <c r="I9823" s="5">
        <v>9820</v>
      </c>
      <c r="J9823" s="8">
        <f t="shared" ca="1" si="614"/>
        <v>34</v>
      </c>
      <c r="K9823" s="7" t="str">
        <f t="shared" ca="1" si="612"/>
        <v>LOSE</v>
      </c>
      <c r="L9823" s="8">
        <f t="shared" ca="1" si="613"/>
        <v>-1</v>
      </c>
      <c r="M9823" s="8">
        <f t="shared" ca="1" si="615"/>
        <v>-604</v>
      </c>
      <c r="N9823" s="32">
        <f ca="1">SUM(L$4:L9823)/I9823</f>
        <v>-6.15071283095723E-2</v>
      </c>
      <c r="O9823" s="46">
        <f ca="1">_xlfn.VAR.P(L$4:L9823)</f>
        <v>32.904974510641651</v>
      </c>
      <c r="P9823" s="33">
        <f ca="1">COUNTIF(K$4:K9823, "WIN")/I9823</f>
        <v>2.6069246435845215E-2</v>
      </c>
    </row>
    <row r="9824" spans="9:16" x14ac:dyDescent="0.25">
      <c r="I9824" s="5">
        <v>9821</v>
      </c>
      <c r="J9824" s="8">
        <f t="shared" ca="1" si="614"/>
        <v>7</v>
      </c>
      <c r="K9824" s="7" t="str">
        <f t="shared" ca="1" si="612"/>
        <v>WIN</v>
      </c>
      <c r="L9824" s="8">
        <f t="shared" ca="1" si="613"/>
        <v>35</v>
      </c>
      <c r="M9824" s="8">
        <f t="shared" ca="1" si="615"/>
        <v>-569</v>
      </c>
      <c r="N9824" s="32">
        <f ca="1">SUM(L$4:L9824)/I9824</f>
        <v>-5.7937073617757864E-2</v>
      </c>
      <c r="O9824" s="46">
        <f ca="1">_xlfn.VAR.P(L$4:L9824)</f>
        <v>33.026782792496846</v>
      </c>
      <c r="P9824" s="33">
        <f ca="1">COUNTIF(K$4:K9824, "WIN")/I9824</f>
        <v>2.6168414621728947E-2</v>
      </c>
    </row>
    <row r="9825" spans="9:16" x14ac:dyDescent="0.25">
      <c r="I9825" s="5">
        <v>9822</v>
      </c>
      <c r="J9825" s="8">
        <f t="shared" ca="1" si="614"/>
        <v>17</v>
      </c>
      <c r="K9825" s="7" t="str">
        <f t="shared" ca="1" si="612"/>
        <v>LOSE</v>
      </c>
      <c r="L9825" s="8">
        <f t="shared" ca="1" si="613"/>
        <v>-1</v>
      </c>
      <c r="M9825" s="8">
        <f t="shared" ca="1" si="615"/>
        <v>-570</v>
      </c>
      <c r="N9825" s="32">
        <f ca="1">SUM(L$4:L9825)/I9825</f>
        <v>-5.8032987171655469E-2</v>
      </c>
      <c r="O9825" s="46">
        <f ca="1">_xlfn.VAR.P(L$4:L9825)</f>
        <v>33.023510608563647</v>
      </c>
      <c r="P9825" s="33">
        <f ca="1">COUNTIF(K$4:K9825, "WIN")/I9825</f>
        <v>2.6165750356342905E-2</v>
      </c>
    </row>
    <row r="9826" spans="9:16" x14ac:dyDescent="0.25">
      <c r="I9826" s="5">
        <v>9823</v>
      </c>
      <c r="J9826" s="8">
        <f t="shared" ca="1" si="614"/>
        <v>36</v>
      </c>
      <c r="K9826" s="7" t="str">
        <f t="shared" ca="1" si="612"/>
        <v>LOSE</v>
      </c>
      <c r="L9826" s="8">
        <f t="shared" ca="1" si="613"/>
        <v>-1</v>
      </c>
      <c r="M9826" s="8">
        <f t="shared" ca="1" si="615"/>
        <v>-571</v>
      </c>
      <c r="N9826" s="32">
        <f ca="1">SUM(L$4:L9826)/I9826</f>
        <v>-5.8128881197190264E-2</v>
      </c>
      <c r="O9826" s="46">
        <f ca="1">_xlfn.VAR.P(L$4:L9826)</f>
        <v>33.020239072466296</v>
      </c>
      <c r="P9826" s="33">
        <f ca="1">COUNTIF(K$4:K9826, "WIN")/I9826</f>
        <v>2.6163086633411381E-2</v>
      </c>
    </row>
    <row r="9827" spans="9:16" x14ac:dyDescent="0.25">
      <c r="I9827" s="5">
        <v>9824</v>
      </c>
      <c r="J9827" s="8">
        <f t="shared" ca="1" si="614"/>
        <v>28</v>
      </c>
      <c r="K9827" s="7" t="str">
        <f t="shared" ca="1" si="612"/>
        <v>LOSE</v>
      </c>
      <c r="L9827" s="8">
        <f t="shared" ca="1" si="613"/>
        <v>-1</v>
      </c>
      <c r="M9827" s="8">
        <f t="shared" ca="1" si="615"/>
        <v>-572</v>
      </c>
      <c r="N9827" s="32">
        <f ca="1">SUM(L$4:L9827)/I9827</f>
        <v>-5.8224755700325731E-2</v>
      </c>
      <c r="O9827" s="46">
        <f ca="1">_xlfn.VAR.P(L$4:L9827)</f>
        <v>33.016968184012562</v>
      </c>
      <c r="P9827" s="33">
        <f ca="1">COUNTIF(K$4:K9827, "WIN")/I9827</f>
        <v>2.6160423452768731E-2</v>
      </c>
    </row>
    <row r="9828" spans="9:16" x14ac:dyDescent="0.25">
      <c r="I9828" s="5">
        <v>9825</v>
      </c>
      <c r="J9828" s="8">
        <f t="shared" ca="1" si="614"/>
        <v>8</v>
      </c>
      <c r="K9828" s="7" t="str">
        <f t="shared" ca="1" si="612"/>
        <v>LOSE</v>
      </c>
      <c r="L9828" s="8">
        <f t="shared" ca="1" si="613"/>
        <v>-1</v>
      </c>
      <c r="M9828" s="8">
        <f t="shared" ca="1" si="615"/>
        <v>-573</v>
      </c>
      <c r="N9828" s="32">
        <f ca="1">SUM(L$4:L9828)/I9828</f>
        <v>-5.8320610687022899E-2</v>
      </c>
      <c r="O9828" s="46">
        <f ca="1">_xlfn.VAR.P(L$4:L9828)</f>
        <v>33.013697943010314</v>
      </c>
      <c r="P9828" s="33">
        <f ca="1">COUNTIF(K$4:K9828, "WIN")/I9828</f>
        <v>2.6157760814249365E-2</v>
      </c>
    </row>
    <row r="9829" spans="9:16" x14ac:dyDescent="0.25">
      <c r="I9829" s="5">
        <v>9826</v>
      </c>
      <c r="J9829" s="8">
        <f t="shared" ca="1" si="614"/>
        <v>6</v>
      </c>
      <c r="K9829" s="7" t="str">
        <f t="shared" ca="1" si="612"/>
        <v>LOSE</v>
      </c>
      <c r="L9829" s="8">
        <f t="shared" ca="1" si="613"/>
        <v>-1</v>
      </c>
      <c r="M9829" s="8">
        <f t="shared" ca="1" si="615"/>
        <v>-574</v>
      </c>
      <c r="N9829" s="32">
        <f ca="1">SUM(L$4:L9829)/I9829</f>
        <v>-5.8416446163240383E-2</v>
      </c>
      <c r="O9829" s="46">
        <f ca="1">_xlfn.VAR.P(L$4:L9829)</f>
        <v>33.010428349267485</v>
      </c>
      <c r="P9829" s="33">
        <f ca="1">COUNTIF(K$4:K9829, "WIN")/I9829</f>
        <v>2.6155098717687768E-2</v>
      </c>
    </row>
    <row r="9830" spans="9:16" x14ac:dyDescent="0.25">
      <c r="I9830" s="5">
        <v>9827</v>
      </c>
      <c r="J9830" s="8">
        <f t="shared" ca="1" si="614"/>
        <v>24</v>
      </c>
      <c r="K9830" s="7" t="str">
        <f t="shared" ca="1" si="612"/>
        <v>LOSE</v>
      </c>
      <c r="L9830" s="8">
        <f t="shared" ca="1" si="613"/>
        <v>-1</v>
      </c>
      <c r="M9830" s="8">
        <f t="shared" ca="1" si="615"/>
        <v>-575</v>
      </c>
      <c r="N9830" s="32">
        <f ca="1">SUM(L$4:L9830)/I9830</f>
        <v>-5.8512262134934365E-2</v>
      </c>
      <c r="O9830" s="46">
        <f ca="1">_xlfn.VAR.P(L$4:L9830)</f>
        <v>33.007159402592087</v>
      </c>
      <c r="P9830" s="33">
        <f ca="1">COUNTIF(K$4:K9830, "WIN")/I9830</f>
        <v>2.6152437162918488E-2</v>
      </c>
    </row>
    <row r="9831" spans="9:16" x14ac:dyDescent="0.25">
      <c r="I9831" s="5">
        <v>9828</v>
      </c>
      <c r="J9831" s="8">
        <f t="shared" ca="1" si="614"/>
        <v>9</v>
      </c>
      <c r="K9831" s="7" t="str">
        <f t="shared" ca="1" si="612"/>
        <v>LOSE</v>
      </c>
      <c r="L9831" s="8">
        <f t="shared" ca="1" si="613"/>
        <v>-1</v>
      </c>
      <c r="M9831" s="8">
        <f t="shared" ca="1" si="615"/>
        <v>-576</v>
      </c>
      <c r="N9831" s="32">
        <f ca="1">SUM(L$4:L9831)/I9831</f>
        <v>-5.8608058608058608E-2</v>
      </c>
      <c r="O9831" s="46">
        <f ca="1">_xlfn.VAR.P(L$4:L9831)</f>
        <v>33.003891102792203</v>
      </c>
      <c r="P9831" s="33">
        <f ca="1">COUNTIF(K$4:K9831, "WIN")/I9831</f>
        <v>2.6149776149776149E-2</v>
      </c>
    </row>
    <row r="9832" spans="9:16" x14ac:dyDescent="0.25">
      <c r="I9832" s="5">
        <v>9829</v>
      </c>
      <c r="J9832" s="8">
        <f t="shared" ca="1" si="614"/>
        <v>31</v>
      </c>
      <c r="K9832" s="7" t="str">
        <f t="shared" ca="1" si="612"/>
        <v>LOSE</v>
      </c>
      <c r="L9832" s="8">
        <f t="shared" ca="1" si="613"/>
        <v>-1</v>
      </c>
      <c r="M9832" s="8">
        <f t="shared" ca="1" si="615"/>
        <v>-577</v>
      </c>
      <c r="N9832" s="32">
        <f ca="1">SUM(L$4:L9832)/I9832</f>
        <v>-5.870383558856445E-2</v>
      </c>
      <c r="O9832" s="46">
        <f ca="1">_xlfn.VAR.P(L$4:L9832)</f>
        <v>33.000623449675999</v>
      </c>
      <c r="P9832" s="33">
        <f ca="1">COUNTIF(K$4:K9832, "WIN")/I9832</f>
        <v>2.6147115678095433E-2</v>
      </c>
    </row>
    <row r="9833" spans="9:16" x14ac:dyDescent="0.25">
      <c r="I9833" s="5">
        <v>9830</v>
      </c>
      <c r="J9833" s="8">
        <f t="shared" ca="1" si="614"/>
        <v>19</v>
      </c>
      <c r="K9833" s="7" t="str">
        <f t="shared" ca="1" si="612"/>
        <v>LOSE</v>
      </c>
      <c r="L9833" s="8">
        <f t="shared" ca="1" si="613"/>
        <v>-1</v>
      </c>
      <c r="M9833" s="8">
        <f t="shared" ca="1" si="615"/>
        <v>-578</v>
      </c>
      <c r="N9833" s="32">
        <f ca="1">SUM(L$4:L9833)/I9833</f>
        <v>-5.8799593082400813E-2</v>
      </c>
      <c r="O9833" s="46">
        <f ca="1">_xlfn.VAR.P(L$4:L9833)</f>
        <v>32.997356443051714</v>
      </c>
      <c r="P9833" s="33">
        <f ca="1">COUNTIF(K$4:K9833, "WIN")/I9833</f>
        <v>2.6144455747711088E-2</v>
      </c>
    </row>
    <row r="9834" spans="9:16" x14ac:dyDescent="0.25">
      <c r="I9834" s="5">
        <v>9831</v>
      </c>
      <c r="J9834" s="8">
        <f t="shared" ca="1" si="614"/>
        <v>14</v>
      </c>
      <c r="K9834" s="7" t="str">
        <f t="shared" ca="1" si="612"/>
        <v>LOSE</v>
      </c>
      <c r="L9834" s="8">
        <f t="shared" ca="1" si="613"/>
        <v>-1</v>
      </c>
      <c r="M9834" s="8">
        <f t="shared" ca="1" si="615"/>
        <v>-579</v>
      </c>
      <c r="N9834" s="32">
        <f ca="1">SUM(L$4:L9834)/I9834</f>
        <v>-5.8895331095514189E-2</v>
      </c>
      <c r="O9834" s="46">
        <f ca="1">_xlfn.VAR.P(L$4:L9834)</f>
        <v>32.994090082727666</v>
      </c>
      <c r="P9834" s="33">
        <f ca="1">COUNTIF(K$4:K9834, "WIN")/I9834</f>
        <v>2.6141796358457939E-2</v>
      </c>
    </row>
    <row r="9835" spans="9:16" x14ac:dyDescent="0.25">
      <c r="I9835" s="5">
        <v>9832</v>
      </c>
      <c r="J9835" s="8">
        <f t="shared" ca="1" si="614"/>
        <v>26</v>
      </c>
      <c r="K9835" s="7" t="str">
        <f t="shared" ca="1" si="612"/>
        <v>LOSE</v>
      </c>
      <c r="L9835" s="8">
        <f t="shared" ca="1" si="613"/>
        <v>-1</v>
      </c>
      <c r="M9835" s="8">
        <f t="shared" ca="1" si="615"/>
        <v>-580</v>
      </c>
      <c r="N9835" s="32">
        <f ca="1">SUM(L$4:L9835)/I9835</f>
        <v>-5.8991049633848658E-2</v>
      </c>
      <c r="O9835" s="46">
        <f ca="1">_xlfn.VAR.P(L$4:L9835)</f>
        <v>32.990824368512243</v>
      </c>
      <c r="P9835" s="33">
        <f ca="1">COUNTIF(K$4:K9835, "WIN")/I9835</f>
        <v>2.6139137510170871E-2</v>
      </c>
    </row>
    <row r="9836" spans="9:16" x14ac:dyDescent="0.25">
      <c r="I9836" s="5">
        <v>9833</v>
      </c>
      <c r="J9836" s="8">
        <f t="shared" ca="1" si="614"/>
        <v>26</v>
      </c>
      <c r="K9836" s="7" t="str">
        <f t="shared" ca="1" si="612"/>
        <v>LOSE</v>
      </c>
      <c r="L9836" s="8">
        <f t="shared" ca="1" si="613"/>
        <v>-1</v>
      </c>
      <c r="M9836" s="8">
        <f t="shared" ca="1" si="615"/>
        <v>-581</v>
      </c>
      <c r="N9836" s="32">
        <f ca="1">SUM(L$4:L9836)/I9836</f>
        <v>-5.9086748703345876E-2</v>
      </c>
      <c r="O9836" s="46">
        <f ca="1">_xlfn.VAR.P(L$4:L9836)</f>
        <v>32.98755930021391</v>
      </c>
      <c r="P9836" s="33">
        <f ca="1">COUNTIF(K$4:K9836, "WIN")/I9836</f>
        <v>2.6136479202684838E-2</v>
      </c>
    </row>
    <row r="9837" spans="9:16" x14ac:dyDescent="0.25">
      <c r="I9837" s="5">
        <v>9834</v>
      </c>
      <c r="J9837" s="8">
        <f t="shared" ca="1" si="614"/>
        <v>23</v>
      </c>
      <c r="K9837" s="7" t="str">
        <f t="shared" ca="1" si="612"/>
        <v>LOSE</v>
      </c>
      <c r="L9837" s="8">
        <f t="shared" ca="1" si="613"/>
        <v>-1</v>
      </c>
      <c r="M9837" s="8">
        <f t="shared" ca="1" si="615"/>
        <v>-582</v>
      </c>
      <c r="N9837" s="32">
        <f ca="1">SUM(L$4:L9837)/I9837</f>
        <v>-5.9182428309945086E-2</v>
      </c>
      <c r="O9837" s="46">
        <f ca="1">_xlfn.VAR.P(L$4:L9837)</f>
        <v>32.984294877641204</v>
      </c>
      <c r="P9837" s="33">
        <f ca="1">COUNTIF(K$4:K9837, "WIN")/I9837</f>
        <v>2.6133821435834859E-2</v>
      </c>
    </row>
    <row r="9838" spans="9:16" x14ac:dyDescent="0.25">
      <c r="I9838" s="5">
        <v>9835</v>
      </c>
      <c r="J9838" s="8">
        <f t="shared" ca="1" si="614"/>
        <v>22</v>
      </c>
      <c r="K9838" s="7" t="str">
        <f t="shared" ca="1" si="612"/>
        <v>LOSE</v>
      </c>
      <c r="L9838" s="8">
        <f t="shared" ca="1" si="613"/>
        <v>-1</v>
      </c>
      <c r="M9838" s="8">
        <f t="shared" ca="1" si="615"/>
        <v>-583</v>
      </c>
      <c r="N9838" s="32">
        <f ca="1">SUM(L$4:L9838)/I9838</f>
        <v>-5.9278088459583121E-2</v>
      </c>
      <c r="O9838" s="46">
        <f ca="1">_xlfn.VAR.P(L$4:L9838)</f>
        <v>32.981031100602749</v>
      </c>
      <c r="P9838" s="33">
        <f ca="1">COUNTIF(K$4:K9838, "WIN")/I9838</f>
        <v>2.6131164209456024E-2</v>
      </c>
    </row>
    <row r="9839" spans="9:16" x14ac:dyDescent="0.25">
      <c r="I9839" s="5">
        <v>9836</v>
      </c>
      <c r="J9839" s="8">
        <f t="shared" ca="1" si="614"/>
        <v>12</v>
      </c>
      <c r="K9839" s="7" t="str">
        <f t="shared" ca="1" si="612"/>
        <v>LOSE</v>
      </c>
      <c r="L9839" s="8">
        <f t="shared" ca="1" si="613"/>
        <v>-1</v>
      </c>
      <c r="M9839" s="8">
        <f t="shared" ca="1" si="615"/>
        <v>-584</v>
      </c>
      <c r="N9839" s="32">
        <f ca="1">SUM(L$4:L9839)/I9839</f>
        <v>-5.9373729158194388E-2</v>
      </c>
      <c r="O9839" s="46">
        <f ca="1">_xlfn.VAR.P(L$4:L9839)</f>
        <v>32.977767968907237</v>
      </c>
      <c r="P9839" s="33">
        <f ca="1">COUNTIF(K$4:K9839, "WIN")/I9839</f>
        <v>2.6128507523383488E-2</v>
      </c>
    </row>
    <row r="9840" spans="9:16" x14ac:dyDescent="0.25">
      <c r="I9840" s="5">
        <v>9837</v>
      </c>
      <c r="J9840" s="8">
        <f t="shared" ca="1" si="614"/>
        <v>16</v>
      </c>
      <c r="K9840" s="7" t="str">
        <f t="shared" ca="1" si="612"/>
        <v>LOSE</v>
      </c>
      <c r="L9840" s="8">
        <f t="shared" ca="1" si="613"/>
        <v>-1</v>
      </c>
      <c r="M9840" s="8">
        <f t="shared" ca="1" si="615"/>
        <v>-585</v>
      </c>
      <c r="N9840" s="32">
        <f ca="1">SUM(L$4:L9840)/I9840</f>
        <v>-5.9469350411710885E-2</v>
      </c>
      <c r="O9840" s="46">
        <f ca="1">_xlfn.VAR.P(L$4:L9840)</f>
        <v>32.97450548236344</v>
      </c>
      <c r="P9840" s="33">
        <f ca="1">COUNTIF(K$4:K9840, "WIN")/I9840</f>
        <v>2.6125851377452474E-2</v>
      </c>
    </row>
    <row r="9841" spans="9:16" x14ac:dyDescent="0.25">
      <c r="I9841" s="5">
        <v>9838</v>
      </c>
      <c r="J9841" s="8">
        <f t="shared" ca="1" si="614"/>
        <v>22</v>
      </c>
      <c r="K9841" s="7" t="str">
        <f t="shared" ca="1" si="612"/>
        <v>LOSE</v>
      </c>
      <c r="L9841" s="8">
        <f t="shared" ca="1" si="613"/>
        <v>-1</v>
      </c>
      <c r="M9841" s="8">
        <f t="shared" ca="1" si="615"/>
        <v>-586</v>
      </c>
      <c r="N9841" s="32">
        <f ca="1">SUM(L$4:L9841)/I9841</f>
        <v>-5.9564952226062208E-2</v>
      </c>
      <c r="O9841" s="46">
        <f ca="1">_xlfn.VAR.P(L$4:L9841)</f>
        <v>32.971243640780195</v>
      </c>
      <c r="P9841" s="33">
        <f ca="1">COUNTIF(K$4:K9841, "WIN")/I9841</f>
        <v>2.6123195771498273E-2</v>
      </c>
    </row>
    <row r="9842" spans="9:16" x14ac:dyDescent="0.25">
      <c r="I9842" s="5">
        <v>9839</v>
      </c>
      <c r="J9842" s="8">
        <f t="shared" ca="1" si="614"/>
        <v>13</v>
      </c>
      <c r="K9842" s="7" t="str">
        <f t="shared" ca="1" si="612"/>
        <v>LOSE</v>
      </c>
      <c r="L9842" s="8">
        <f t="shared" ca="1" si="613"/>
        <v>-1</v>
      </c>
      <c r="M9842" s="8">
        <f t="shared" ca="1" si="615"/>
        <v>-587</v>
      </c>
      <c r="N9842" s="32">
        <f ca="1">SUM(L$4:L9842)/I9842</f>
        <v>-5.9660534607175526E-2</v>
      </c>
      <c r="O9842" s="46">
        <f ca="1">_xlfn.VAR.P(L$4:L9842)</f>
        <v>32.96798244396642</v>
      </c>
      <c r="P9842" s="33">
        <f ca="1">COUNTIF(K$4:K9842, "WIN")/I9842</f>
        <v>2.6120540705356236E-2</v>
      </c>
    </row>
    <row r="9843" spans="9:16" x14ac:dyDescent="0.25">
      <c r="I9843" s="5">
        <v>9840</v>
      </c>
      <c r="J9843" s="8">
        <f t="shared" ca="1" si="614"/>
        <v>2</v>
      </c>
      <c r="K9843" s="7" t="str">
        <f t="shared" ca="1" si="612"/>
        <v>LOSE</v>
      </c>
      <c r="L9843" s="8">
        <f t="shared" ca="1" si="613"/>
        <v>-1</v>
      </c>
      <c r="M9843" s="8">
        <f t="shared" ca="1" si="615"/>
        <v>-588</v>
      </c>
      <c r="N9843" s="32">
        <f ca="1">SUM(L$4:L9843)/I9843</f>
        <v>-5.9756097560975607E-2</v>
      </c>
      <c r="O9843" s="46">
        <f ca="1">_xlfn.VAR.P(L$4:L9843)</f>
        <v>32.964721891731109</v>
      </c>
      <c r="P9843" s="33">
        <f ca="1">COUNTIF(K$4:K9843, "WIN")/I9843</f>
        <v>2.611788617886179E-2</v>
      </c>
    </row>
    <row r="9844" spans="9:16" x14ac:dyDescent="0.25">
      <c r="I9844" s="5">
        <v>9841</v>
      </c>
      <c r="J9844" s="8">
        <f t="shared" ca="1" si="614"/>
        <v>29</v>
      </c>
      <c r="K9844" s="7" t="str">
        <f t="shared" ca="1" si="612"/>
        <v>LOSE</v>
      </c>
      <c r="L9844" s="8">
        <f t="shared" ca="1" si="613"/>
        <v>-1</v>
      </c>
      <c r="M9844" s="8">
        <f t="shared" ca="1" si="615"/>
        <v>-589</v>
      </c>
      <c r="N9844" s="32">
        <f ca="1">SUM(L$4:L9844)/I9844</f>
        <v>-5.9851641093384818E-2</v>
      </c>
      <c r="O9844" s="46">
        <f ca="1">_xlfn.VAR.P(L$4:L9844)</f>
        <v>32.961461983883346</v>
      </c>
      <c r="P9844" s="33">
        <f ca="1">COUNTIF(K$4:K9844, "WIN")/I9844</f>
        <v>2.6115232191850423E-2</v>
      </c>
    </row>
    <row r="9845" spans="9:16" x14ac:dyDescent="0.25">
      <c r="I9845" s="5">
        <v>9842</v>
      </c>
      <c r="J9845" s="8">
        <f t="shared" ca="1" si="614"/>
        <v>17</v>
      </c>
      <c r="K9845" s="7" t="str">
        <f t="shared" ca="1" si="612"/>
        <v>LOSE</v>
      </c>
      <c r="L9845" s="8">
        <f t="shared" ca="1" si="613"/>
        <v>-1</v>
      </c>
      <c r="M9845" s="8">
        <f t="shared" ca="1" si="615"/>
        <v>-590</v>
      </c>
      <c r="N9845" s="32">
        <f ca="1">SUM(L$4:L9845)/I9845</f>
        <v>-5.9947165210323103E-2</v>
      </c>
      <c r="O9845" s="46">
        <f ca="1">_xlfn.VAR.P(L$4:L9845)</f>
        <v>32.958202720232258</v>
      </c>
      <c r="P9845" s="33">
        <f ca="1">COUNTIF(K$4:K9845, "WIN")/I9845</f>
        <v>2.6112578744157691E-2</v>
      </c>
    </row>
    <row r="9846" spans="9:16" x14ac:dyDescent="0.25">
      <c r="I9846" s="5">
        <v>9843</v>
      </c>
      <c r="J9846" s="8">
        <f t="shared" ca="1" si="614"/>
        <v>7</v>
      </c>
      <c r="K9846" s="7" t="str">
        <f t="shared" ca="1" si="612"/>
        <v>WIN</v>
      </c>
      <c r="L9846" s="8">
        <f t="shared" ca="1" si="613"/>
        <v>35</v>
      </c>
      <c r="M9846" s="8">
        <f t="shared" ca="1" si="615"/>
        <v>-555</v>
      </c>
      <c r="N9846" s="32">
        <f ca="1">SUM(L$4:L9846)/I9846</f>
        <v>-5.6385248399878088E-2</v>
      </c>
      <c r="O9846" s="46">
        <f ca="1">_xlfn.VAR.P(L$4:L9846)</f>
        <v>33.079722258167031</v>
      </c>
      <c r="P9846" s="33">
        <f ca="1">COUNTIF(K$4:K9846, "WIN")/I9846</f>
        <v>2.6211520877781166E-2</v>
      </c>
    </row>
    <row r="9847" spans="9:16" x14ac:dyDescent="0.25">
      <c r="I9847" s="5">
        <v>9844</v>
      </c>
      <c r="J9847" s="8">
        <f t="shared" ca="1" si="614"/>
        <v>3</v>
      </c>
      <c r="K9847" s="7" t="str">
        <f t="shared" ca="1" si="612"/>
        <v>LOSE</v>
      </c>
      <c r="L9847" s="8">
        <f t="shared" ca="1" si="613"/>
        <v>-1</v>
      </c>
      <c r="M9847" s="8">
        <f t="shared" ca="1" si="615"/>
        <v>-556</v>
      </c>
      <c r="N9847" s="32">
        <f ca="1">SUM(L$4:L9847)/I9847</f>
        <v>-5.6481105241771634E-2</v>
      </c>
      <c r="O9847" s="46">
        <f ca="1">_xlfn.VAR.P(L$4:L9847)</f>
        <v>33.076452306530435</v>
      </c>
      <c r="P9847" s="33">
        <f ca="1">COUNTIF(K$4:K9847, "WIN")/I9847</f>
        <v>2.6208858187728567E-2</v>
      </c>
    </row>
    <row r="9848" spans="9:16" x14ac:dyDescent="0.25">
      <c r="I9848" s="5">
        <v>9845</v>
      </c>
      <c r="J9848" s="8">
        <f t="shared" ca="1" si="614"/>
        <v>6</v>
      </c>
      <c r="K9848" s="7" t="str">
        <f t="shared" ca="1" si="612"/>
        <v>LOSE</v>
      </c>
      <c r="L9848" s="8">
        <f t="shared" ca="1" si="613"/>
        <v>-1</v>
      </c>
      <c r="M9848" s="8">
        <f t="shared" ca="1" si="615"/>
        <v>-557</v>
      </c>
      <c r="N9848" s="32">
        <f ca="1">SUM(L$4:L9848)/I9848</f>
        <v>-5.6576942610462165E-2</v>
      </c>
      <c r="O9848" s="46">
        <f ca="1">_xlfn.VAR.P(L$4:L9848)</f>
        <v>33.073183000809138</v>
      </c>
      <c r="P9848" s="33">
        <f ca="1">COUNTIF(K$4:K9848, "WIN")/I9848</f>
        <v>2.6206196038598275E-2</v>
      </c>
    </row>
    <row r="9849" spans="9:16" x14ac:dyDescent="0.25">
      <c r="I9849" s="5">
        <v>9846</v>
      </c>
      <c r="J9849" s="8">
        <f t="shared" ca="1" si="614"/>
        <v>19</v>
      </c>
      <c r="K9849" s="7" t="str">
        <f t="shared" ca="1" si="612"/>
        <v>LOSE</v>
      </c>
      <c r="L9849" s="8">
        <f t="shared" ca="1" si="613"/>
        <v>-1</v>
      </c>
      <c r="M9849" s="8">
        <f t="shared" ca="1" si="615"/>
        <v>-558</v>
      </c>
      <c r="N9849" s="32">
        <f ca="1">SUM(L$4:L9849)/I9849</f>
        <v>-5.6672760511882997E-2</v>
      </c>
      <c r="O9849" s="46">
        <f ca="1">_xlfn.VAR.P(L$4:L9849)</f>
        <v>33.069914340811941</v>
      </c>
      <c r="P9849" s="33">
        <f ca="1">COUNTIF(K$4:K9849, "WIN")/I9849</f>
        <v>2.6203534430225474E-2</v>
      </c>
    </row>
    <row r="9850" spans="9:16" x14ac:dyDescent="0.25">
      <c r="I9850" s="5">
        <v>9847</v>
      </c>
      <c r="J9850" s="8">
        <f t="shared" ca="1" si="614"/>
        <v>28</v>
      </c>
      <c r="K9850" s="7" t="str">
        <f t="shared" ca="1" si="612"/>
        <v>LOSE</v>
      </c>
      <c r="L9850" s="8">
        <f t="shared" ca="1" si="613"/>
        <v>-1</v>
      </c>
      <c r="M9850" s="8">
        <f t="shared" ca="1" si="615"/>
        <v>-559</v>
      </c>
      <c r="N9850" s="32">
        <f ca="1">SUM(L$4:L9850)/I9850</f>
        <v>-5.6768558951965066E-2</v>
      </c>
      <c r="O9850" s="46">
        <f ca="1">_xlfn.VAR.P(L$4:L9850)</f>
        <v>33.066646326347708</v>
      </c>
      <c r="P9850" s="33">
        <f ca="1">COUNTIF(K$4:K9850, "WIN")/I9850</f>
        <v>2.6200873362445413E-2</v>
      </c>
    </row>
    <row r="9851" spans="9:16" x14ac:dyDescent="0.25">
      <c r="I9851" s="5">
        <v>9848</v>
      </c>
      <c r="J9851" s="8">
        <f t="shared" ca="1" si="614"/>
        <v>34</v>
      </c>
      <c r="K9851" s="7" t="str">
        <f t="shared" ca="1" si="612"/>
        <v>LOSE</v>
      </c>
      <c r="L9851" s="8">
        <f t="shared" ca="1" si="613"/>
        <v>-1</v>
      </c>
      <c r="M9851" s="8">
        <f t="shared" ca="1" si="615"/>
        <v>-560</v>
      </c>
      <c r="N9851" s="32">
        <f ca="1">SUM(L$4:L9851)/I9851</f>
        <v>-5.686433793663688E-2</v>
      </c>
      <c r="O9851" s="46">
        <f ca="1">_xlfn.VAR.P(L$4:L9851)</f>
        <v>33.063378957225375</v>
      </c>
      <c r="P9851" s="33">
        <f ca="1">COUNTIF(K$4:K9851, "WIN")/I9851</f>
        <v>2.619821283509342E-2</v>
      </c>
    </row>
    <row r="9852" spans="9:16" x14ac:dyDescent="0.25">
      <c r="I9852" s="5">
        <v>9849</v>
      </c>
      <c r="J9852" s="8">
        <f t="shared" ca="1" si="614"/>
        <v>22</v>
      </c>
      <c r="K9852" s="7" t="str">
        <f t="shared" ca="1" si="612"/>
        <v>LOSE</v>
      </c>
      <c r="L9852" s="8">
        <f t="shared" ca="1" si="613"/>
        <v>-1</v>
      </c>
      <c r="M9852" s="8">
        <f t="shared" ca="1" si="615"/>
        <v>-561</v>
      </c>
      <c r="N9852" s="32">
        <f ca="1">SUM(L$4:L9852)/I9852</f>
        <v>-5.6960097471824553E-2</v>
      </c>
      <c r="O9852" s="46">
        <f ca="1">_xlfn.VAR.P(L$4:L9852)</f>
        <v>33.060112233253967</v>
      </c>
      <c r="P9852" s="33">
        <f ca="1">COUNTIF(K$4:K9852, "WIN")/I9852</f>
        <v>2.6195552848004875E-2</v>
      </c>
    </row>
    <row r="9853" spans="9:16" x14ac:dyDescent="0.25">
      <c r="I9853" s="5">
        <v>9850</v>
      </c>
      <c r="J9853" s="8">
        <f t="shared" ca="1" si="614"/>
        <v>32</v>
      </c>
      <c r="K9853" s="7" t="str">
        <f t="shared" ca="1" si="612"/>
        <v>LOSE</v>
      </c>
      <c r="L9853" s="8">
        <f t="shared" ca="1" si="613"/>
        <v>-1</v>
      </c>
      <c r="M9853" s="8">
        <f t="shared" ca="1" si="615"/>
        <v>-562</v>
      </c>
      <c r="N9853" s="32">
        <f ca="1">SUM(L$4:L9853)/I9853</f>
        <v>-5.7055837563451776E-2</v>
      </c>
      <c r="O9853" s="46">
        <f ca="1">_xlfn.VAR.P(L$4:L9853)</f>
        <v>33.056846154242571</v>
      </c>
      <c r="P9853" s="33">
        <f ca="1">COUNTIF(K$4:K9853, "WIN")/I9853</f>
        <v>2.619289340101523E-2</v>
      </c>
    </row>
    <row r="9854" spans="9:16" x14ac:dyDescent="0.25">
      <c r="I9854" s="5">
        <v>9851</v>
      </c>
      <c r="J9854" s="8">
        <f t="shared" ca="1" si="614"/>
        <v>34</v>
      </c>
      <c r="K9854" s="7" t="str">
        <f t="shared" ca="1" si="612"/>
        <v>LOSE</v>
      </c>
      <c r="L9854" s="8">
        <f t="shared" ca="1" si="613"/>
        <v>-1</v>
      </c>
      <c r="M9854" s="8">
        <f t="shared" ca="1" si="615"/>
        <v>-563</v>
      </c>
      <c r="N9854" s="32">
        <f ca="1">SUM(L$4:L9854)/I9854</f>
        <v>-5.7151558217439856E-2</v>
      </c>
      <c r="O9854" s="46">
        <f ca="1">_xlfn.VAR.P(L$4:L9854)</f>
        <v>33.053580720000362</v>
      </c>
      <c r="P9854" s="33">
        <f ca="1">COUNTIF(K$4:K9854, "WIN")/I9854</f>
        <v>2.6190234493960005E-2</v>
      </c>
    </row>
    <row r="9855" spans="9:16" x14ac:dyDescent="0.25">
      <c r="I9855" s="5">
        <v>9852</v>
      </c>
      <c r="J9855" s="8">
        <f t="shared" ca="1" si="614"/>
        <v>13</v>
      </c>
      <c r="K9855" s="7" t="str">
        <f t="shared" ca="1" si="612"/>
        <v>LOSE</v>
      </c>
      <c r="L9855" s="8">
        <f t="shared" ca="1" si="613"/>
        <v>-1</v>
      </c>
      <c r="M9855" s="8">
        <f t="shared" ca="1" si="615"/>
        <v>-564</v>
      </c>
      <c r="N9855" s="32">
        <f ca="1">SUM(L$4:L9855)/I9855</f>
        <v>-5.7247259439707675E-2</v>
      </c>
      <c r="O9855" s="46">
        <f ca="1">_xlfn.VAR.P(L$4:L9855)</f>
        <v>33.050315930336581</v>
      </c>
      <c r="P9855" s="33">
        <f ca="1">COUNTIF(K$4:K9855, "WIN")/I9855</f>
        <v>2.6187576126674786E-2</v>
      </c>
    </row>
    <row r="9856" spans="9:16" x14ac:dyDescent="0.25">
      <c r="I9856" s="5">
        <v>9853</v>
      </c>
      <c r="J9856" s="8">
        <f t="shared" ca="1" si="614"/>
        <v>7</v>
      </c>
      <c r="K9856" s="7" t="str">
        <f t="shared" ca="1" si="612"/>
        <v>WIN</v>
      </c>
      <c r="L9856" s="8">
        <f t="shared" ca="1" si="613"/>
        <v>35</v>
      </c>
      <c r="M9856" s="8">
        <f t="shared" ca="1" si="615"/>
        <v>-529</v>
      </c>
      <c r="N9856" s="32">
        <f ca="1">SUM(L$4:L9856)/I9856</f>
        <v>-5.3689231706079366E-2</v>
      </c>
      <c r="O9856" s="46">
        <f ca="1">_xlfn.VAR.P(L$4:L9856)</f>
        <v>33.171683588392114</v>
      </c>
      <c r="P9856" s="33">
        <f ca="1">COUNTIF(K$4:K9856, "WIN")/I9856</f>
        <v>2.6286410230386685E-2</v>
      </c>
    </row>
    <row r="9857" spans="9:16" x14ac:dyDescent="0.25">
      <c r="I9857" s="5">
        <v>9854</v>
      </c>
      <c r="J9857" s="8">
        <f t="shared" ca="1" si="614"/>
        <v>6</v>
      </c>
      <c r="K9857" s="7" t="str">
        <f t="shared" ca="1" si="612"/>
        <v>LOSE</v>
      </c>
      <c r="L9857" s="8">
        <f t="shared" ca="1" si="613"/>
        <v>-1</v>
      </c>
      <c r="M9857" s="8">
        <f t="shared" ca="1" si="615"/>
        <v>-530</v>
      </c>
      <c r="N9857" s="32">
        <f ca="1">SUM(L$4:L9857)/I9857</f>
        <v>-5.3785264867059063E-2</v>
      </c>
      <c r="O9857" s="46">
        <f ca="1">_xlfn.VAR.P(L$4:L9857)</f>
        <v>33.168408139803169</v>
      </c>
      <c r="P9857" s="33">
        <f ca="1">COUNTIF(K$4:K9857, "WIN")/I9857</f>
        <v>2.6283742642581692E-2</v>
      </c>
    </row>
    <row r="9858" spans="9:16" x14ac:dyDescent="0.25">
      <c r="I9858" s="5">
        <v>9855</v>
      </c>
      <c r="J9858" s="8">
        <f t="shared" ca="1" si="614"/>
        <v>28</v>
      </c>
      <c r="K9858" s="7" t="str">
        <f t="shared" ca="1" si="612"/>
        <v>LOSE</v>
      </c>
      <c r="L9858" s="8">
        <f t="shared" ca="1" si="613"/>
        <v>-1</v>
      </c>
      <c r="M9858" s="8">
        <f t="shared" ca="1" si="615"/>
        <v>-531</v>
      </c>
      <c r="N9858" s="32">
        <f ca="1">SUM(L$4:L9858)/I9858</f>
        <v>-5.3881278538812784E-2</v>
      </c>
      <c r="O9858" s="46">
        <f ca="1">_xlfn.VAR.P(L$4:L9858)</f>
        <v>33.165133337503391</v>
      </c>
      <c r="P9858" s="33">
        <f ca="1">COUNTIF(K$4:K9858, "WIN")/I9858</f>
        <v>2.628107559614409E-2</v>
      </c>
    </row>
    <row r="9859" spans="9:16" x14ac:dyDescent="0.25">
      <c r="I9859" s="5">
        <v>9856</v>
      </c>
      <c r="J9859" s="8">
        <f t="shared" ca="1" si="614"/>
        <v>18</v>
      </c>
      <c r="K9859" s="7" t="str">
        <f t="shared" ca="1" si="612"/>
        <v>LOSE</v>
      </c>
      <c r="L9859" s="8">
        <f t="shared" ca="1" si="613"/>
        <v>-1</v>
      </c>
      <c r="M9859" s="8">
        <f t="shared" ca="1" si="615"/>
        <v>-532</v>
      </c>
      <c r="N9859" s="32">
        <f ca="1">SUM(L$4:L9859)/I9859</f>
        <v>-5.3977272727272728E-2</v>
      </c>
      <c r="O9859" s="46">
        <f ca="1">_xlfn.VAR.P(L$4:L9859)</f>
        <v>33.161859181301651</v>
      </c>
      <c r="P9859" s="33">
        <f ca="1">COUNTIF(K$4:K9859, "WIN")/I9859</f>
        <v>2.6278409090909092E-2</v>
      </c>
    </row>
    <row r="9860" spans="9:16" x14ac:dyDescent="0.25">
      <c r="I9860" s="5">
        <v>9857</v>
      </c>
      <c r="J9860" s="8">
        <f t="shared" ca="1" si="614"/>
        <v>35</v>
      </c>
      <c r="K9860" s="7" t="str">
        <f t="shared" ref="K9860:K9923" ca="1" si="616">IF($D$7 = $J9860, "WIN", "LOSE")</f>
        <v>LOSE</v>
      </c>
      <c r="L9860" s="8">
        <f t="shared" ref="L9860:L9923" ca="1" si="617">IF($K9860 = "WIN", 35, -1)</f>
        <v>-1</v>
      </c>
      <c r="M9860" s="8">
        <f t="shared" ca="1" si="615"/>
        <v>-533</v>
      </c>
      <c r="N9860" s="32">
        <f ca="1">SUM(L$4:L9860)/I9860</f>
        <v>-5.4073247438368673E-2</v>
      </c>
      <c r="O9860" s="46">
        <f ca="1">_xlfn.VAR.P(L$4:L9860)</f>
        <v>33.158585671006932</v>
      </c>
      <c r="P9860" s="33">
        <f ca="1">COUNTIF(K$4:K9860, "WIN")/I9860</f>
        <v>2.6275743126711982E-2</v>
      </c>
    </row>
    <row r="9861" spans="9:16" x14ac:dyDescent="0.25">
      <c r="I9861" s="5">
        <v>9858</v>
      </c>
      <c r="J9861" s="8">
        <f t="shared" ca="1" si="614"/>
        <v>7</v>
      </c>
      <c r="K9861" s="7" t="str">
        <f t="shared" ca="1" si="616"/>
        <v>WIN</v>
      </c>
      <c r="L9861" s="8">
        <f t="shared" ca="1" si="617"/>
        <v>35</v>
      </c>
      <c r="M9861" s="8">
        <f t="shared" ca="1" si="615"/>
        <v>-498</v>
      </c>
      <c r="N9861" s="32">
        <f ca="1">SUM(L$4:L9861)/I9861</f>
        <v>-5.0517346317711501E-2</v>
      </c>
      <c r="O9861" s="46">
        <f ca="1">_xlfn.VAR.P(L$4:L9861)</f>
        <v>33.279858222918826</v>
      </c>
      <c r="P9861" s="33">
        <f ca="1">COUNTIF(K$4:K9861, "WIN")/I9861</f>
        <v>2.6374518157841347E-2</v>
      </c>
    </row>
    <row r="9862" spans="9:16" x14ac:dyDescent="0.25">
      <c r="I9862" s="5">
        <v>9859</v>
      </c>
      <c r="J9862" s="8">
        <f t="shared" ref="J9862:J9925" ca="1" si="618">RANDBETWEEN(0,36)</f>
        <v>23</v>
      </c>
      <c r="K9862" s="7" t="str">
        <f t="shared" ca="1" si="616"/>
        <v>LOSE</v>
      </c>
      <c r="L9862" s="8">
        <f t="shared" ca="1" si="617"/>
        <v>-1</v>
      </c>
      <c r="M9862" s="8">
        <f t="shared" ref="M9862:M9925" ca="1" si="619">M9861+L9862</f>
        <v>-499</v>
      </c>
      <c r="N9862" s="32">
        <f ca="1">SUM(L$4:L9862)/I9862</f>
        <v>-5.0613652500253577E-2</v>
      </c>
      <c r="O9862" s="46">
        <f ca="1">_xlfn.VAR.P(L$4:L9862)</f>
        <v>33.276574073171965</v>
      </c>
      <c r="P9862" s="33">
        <f ca="1">COUNTIF(K$4:K9862, "WIN")/I9862</f>
        <v>2.6371842986104066E-2</v>
      </c>
    </row>
    <row r="9863" spans="9:16" x14ac:dyDescent="0.25">
      <c r="I9863" s="5">
        <v>9860</v>
      </c>
      <c r="J9863" s="8">
        <f t="shared" ca="1" si="618"/>
        <v>11</v>
      </c>
      <c r="K9863" s="7" t="str">
        <f t="shared" ca="1" si="616"/>
        <v>LOSE</v>
      </c>
      <c r="L9863" s="8">
        <f t="shared" ca="1" si="617"/>
        <v>-1</v>
      </c>
      <c r="M9863" s="8">
        <f t="shared" ca="1" si="619"/>
        <v>-500</v>
      </c>
      <c r="N9863" s="32">
        <f ca="1">SUM(L$4:L9863)/I9863</f>
        <v>-5.0709939148073022E-2</v>
      </c>
      <c r="O9863" s="46">
        <f ca="1">_xlfn.VAR.P(L$4:L9863)</f>
        <v>33.273290571037116</v>
      </c>
      <c r="P9863" s="33">
        <f ca="1">COUNTIF(K$4:K9863, "WIN")/I9863</f>
        <v>2.6369168356997971E-2</v>
      </c>
    </row>
    <row r="9864" spans="9:16" x14ac:dyDescent="0.25">
      <c r="I9864" s="5">
        <v>9861</v>
      </c>
      <c r="J9864" s="8">
        <f t="shared" ca="1" si="618"/>
        <v>18</v>
      </c>
      <c r="K9864" s="7" t="str">
        <f t="shared" ca="1" si="616"/>
        <v>LOSE</v>
      </c>
      <c r="L9864" s="8">
        <f t="shared" ca="1" si="617"/>
        <v>-1</v>
      </c>
      <c r="M9864" s="8">
        <f t="shared" ca="1" si="619"/>
        <v>-501</v>
      </c>
      <c r="N9864" s="32">
        <f ca="1">SUM(L$4:L9864)/I9864</f>
        <v>-5.0806206267112866E-2</v>
      </c>
      <c r="O9864" s="46">
        <f ca="1">_xlfn.VAR.P(L$4:L9864)</f>
        <v>33.270007716322908</v>
      </c>
      <c r="P9864" s="33">
        <f ca="1">COUNTIF(K$4:K9864, "WIN")/I9864</f>
        <v>2.6366494270357976E-2</v>
      </c>
    </row>
    <row r="9865" spans="9:16" x14ac:dyDescent="0.25">
      <c r="I9865" s="5">
        <v>9862</v>
      </c>
      <c r="J9865" s="8">
        <f t="shared" ca="1" si="618"/>
        <v>25</v>
      </c>
      <c r="K9865" s="7" t="str">
        <f t="shared" ca="1" si="616"/>
        <v>LOSE</v>
      </c>
      <c r="L9865" s="8">
        <f t="shared" ca="1" si="617"/>
        <v>-1</v>
      </c>
      <c r="M9865" s="8">
        <f t="shared" ca="1" si="619"/>
        <v>-502</v>
      </c>
      <c r="N9865" s="32">
        <f ca="1">SUM(L$4:L9865)/I9865</f>
        <v>-5.0902453863313726E-2</v>
      </c>
      <c r="O9865" s="46">
        <f ca="1">_xlfn.VAR.P(L$4:L9865)</f>
        <v>33.266725508838029</v>
      </c>
      <c r="P9865" s="33">
        <f ca="1">COUNTIF(K$4:K9865, "WIN")/I9865</f>
        <v>2.6363820726019064E-2</v>
      </c>
    </row>
    <row r="9866" spans="9:16" x14ac:dyDescent="0.25">
      <c r="I9866" s="5">
        <v>9863</v>
      </c>
      <c r="J9866" s="8">
        <f t="shared" ca="1" si="618"/>
        <v>3</v>
      </c>
      <c r="K9866" s="7" t="str">
        <f t="shared" ca="1" si="616"/>
        <v>LOSE</v>
      </c>
      <c r="L9866" s="8">
        <f t="shared" ca="1" si="617"/>
        <v>-1</v>
      </c>
      <c r="M9866" s="8">
        <f t="shared" ca="1" si="619"/>
        <v>-503</v>
      </c>
      <c r="N9866" s="32">
        <f ca="1">SUM(L$4:L9866)/I9866</f>
        <v>-5.099868194261381E-2</v>
      </c>
      <c r="O9866" s="46">
        <f ca="1">_xlfn.VAR.P(L$4:L9866)</f>
        <v>33.263443948391249</v>
      </c>
      <c r="P9866" s="33">
        <f ca="1">COUNTIF(K$4:K9866, "WIN")/I9866</f>
        <v>2.6361147723816283E-2</v>
      </c>
    </row>
    <row r="9867" spans="9:16" x14ac:dyDescent="0.25">
      <c r="I9867" s="5">
        <v>9864</v>
      </c>
      <c r="J9867" s="8">
        <f t="shared" ca="1" si="618"/>
        <v>26</v>
      </c>
      <c r="K9867" s="7" t="str">
        <f t="shared" ca="1" si="616"/>
        <v>LOSE</v>
      </c>
      <c r="L9867" s="8">
        <f t="shared" ca="1" si="617"/>
        <v>-1</v>
      </c>
      <c r="M9867" s="8">
        <f t="shared" ca="1" si="619"/>
        <v>-504</v>
      </c>
      <c r="N9867" s="32">
        <f ca="1">SUM(L$4:L9867)/I9867</f>
        <v>-5.1094890510948905E-2</v>
      </c>
      <c r="O9867" s="46">
        <f ca="1">_xlfn.VAR.P(L$4:L9867)</f>
        <v>33.260163034791411</v>
      </c>
      <c r="P9867" s="33">
        <f ca="1">COUNTIF(K$4:K9867, "WIN")/I9867</f>
        <v>2.6358475263584754E-2</v>
      </c>
    </row>
    <row r="9868" spans="9:16" x14ac:dyDescent="0.25">
      <c r="I9868" s="5">
        <v>9865</v>
      </c>
      <c r="J9868" s="8">
        <f t="shared" ca="1" si="618"/>
        <v>34</v>
      </c>
      <c r="K9868" s="7" t="str">
        <f t="shared" ca="1" si="616"/>
        <v>LOSE</v>
      </c>
      <c r="L9868" s="8">
        <f t="shared" ca="1" si="617"/>
        <v>-1</v>
      </c>
      <c r="M9868" s="8">
        <f t="shared" ca="1" si="619"/>
        <v>-505</v>
      </c>
      <c r="N9868" s="32">
        <f ca="1">SUM(L$4:L9868)/I9868</f>
        <v>-5.119107957425241E-2</v>
      </c>
      <c r="O9868" s="46">
        <f ca="1">_xlfn.VAR.P(L$4:L9868)</f>
        <v>33.256882767847443</v>
      </c>
      <c r="P9868" s="33">
        <f ca="1">COUNTIF(K$4:K9868, "WIN")/I9868</f>
        <v>2.6355803345159655E-2</v>
      </c>
    </row>
    <row r="9869" spans="9:16" x14ac:dyDescent="0.25">
      <c r="I9869" s="5">
        <v>9866</v>
      </c>
      <c r="J9869" s="8">
        <f t="shared" ca="1" si="618"/>
        <v>5</v>
      </c>
      <c r="K9869" s="7" t="str">
        <f t="shared" ca="1" si="616"/>
        <v>LOSE</v>
      </c>
      <c r="L9869" s="8">
        <f t="shared" ca="1" si="617"/>
        <v>-1</v>
      </c>
      <c r="M9869" s="8">
        <f t="shared" ca="1" si="619"/>
        <v>-506</v>
      </c>
      <c r="N9869" s="32">
        <f ca="1">SUM(L$4:L9869)/I9869</f>
        <v>-5.1287249138455303E-2</v>
      </c>
      <c r="O9869" s="46">
        <f ca="1">_xlfn.VAR.P(L$4:L9869)</f>
        <v>33.253603147368331</v>
      </c>
      <c r="P9869" s="33">
        <f ca="1">COUNTIF(K$4:K9869, "WIN")/I9869</f>
        <v>2.6353131968376242E-2</v>
      </c>
    </row>
    <row r="9870" spans="9:16" x14ac:dyDescent="0.25">
      <c r="I9870" s="5">
        <v>9867</v>
      </c>
      <c r="J9870" s="8">
        <f t="shared" ca="1" si="618"/>
        <v>12</v>
      </c>
      <c r="K9870" s="7" t="str">
        <f t="shared" ca="1" si="616"/>
        <v>LOSE</v>
      </c>
      <c r="L9870" s="8">
        <f t="shared" ca="1" si="617"/>
        <v>-1</v>
      </c>
      <c r="M9870" s="8">
        <f t="shared" ca="1" si="619"/>
        <v>-507</v>
      </c>
      <c r="N9870" s="32">
        <f ca="1">SUM(L$4:L9870)/I9870</f>
        <v>-5.1383399209486168E-2</v>
      </c>
      <c r="O9870" s="46">
        <f ca="1">_xlfn.VAR.P(L$4:L9870)</f>
        <v>33.25032417316315</v>
      </c>
      <c r="P9870" s="33">
        <f ca="1">COUNTIF(K$4:K9870, "WIN")/I9870</f>
        <v>2.6350461133069828E-2</v>
      </c>
    </row>
    <row r="9871" spans="9:16" x14ac:dyDescent="0.25">
      <c r="I9871" s="5">
        <v>9868</v>
      </c>
      <c r="J9871" s="8">
        <f t="shared" ca="1" si="618"/>
        <v>4</v>
      </c>
      <c r="K9871" s="7" t="str">
        <f t="shared" ca="1" si="616"/>
        <v>LOSE</v>
      </c>
      <c r="L9871" s="8">
        <f t="shared" ca="1" si="617"/>
        <v>-1</v>
      </c>
      <c r="M9871" s="8">
        <f t="shared" ca="1" si="619"/>
        <v>-508</v>
      </c>
      <c r="N9871" s="32">
        <f ca="1">SUM(L$4:L9871)/I9871</f>
        <v>-5.1479529793271181E-2</v>
      </c>
      <c r="O9871" s="46">
        <f ca="1">_xlfn.VAR.P(L$4:L9871)</f>
        <v>33.247045845041043</v>
      </c>
      <c r="P9871" s="33">
        <f ca="1">COUNTIF(K$4:K9871, "WIN")/I9871</f>
        <v>2.6347790839075801E-2</v>
      </c>
    </row>
    <row r="9872" spans="9:16" x14ac:dyDescent="0.25">
      <c r="I9872" s="5">
        <v>9869</v>
      </c>
      <c r="J9872" s="8">
        <f t="shared" ca="1" si="618"/>
        <v>20</v>
      </c>
      <c r="K9872" s="7" t="str">
        <f t="shared" ca="1" si="616"/>
        <v>LOSE</v>
      </c>
      <c r="L9872" s="8">
        <f t="shared" ca="1" si="617"/>
        <v>-1</v>
      </c>
      <c r="M9872" s="8">
        <f t="shared" ca="1" si="619"/>
        <v>-509</v>
      </c>
      <c r="N9872" s="32">
        <f ca="1">SUM(L$4:L9872)/I9872</f>
        <v>-5.1575640895734118E-2</v>
      </c>
      <c r="O9872" s="46">
        <f ca="1">_xlfn.VAR.P(L$4:L9872)</f>
        <v>33.243768162811236</v>
      </c>
      <c r="P9872" s="33">
        <f ca="1">COUNTIF(K$4:K9872, "WIN")/I9872</f>
        <v>2.6345121086229609E-2</v>
      </c>
    </row>
    <row r="9873" spans="9:16" x14ac:dyDescent="0.25">
      <c r="I9873" s="5">
        <v>9870</v>
      </c>
      <c r="J9873" s="8">
        <f t="shared" ca="1" si="618"/>
        <v>13</v>
      </c>
      <c r="K9873" s="7" t="str">
        <f t="shared" ca="1" si="616"/>
        <v>LOSE</v>
      </c>
      <c r="L9873" s="8">
        <f t="shared" ca="1" si="617"/>
        <v>-1</v>
      </c>
      <c r="M9873" s="8">
        <f t="shared" ca="1" si="619"/>
        <v>-510</v>
      </c>
      <c r="N9873" s="32">
        <f ca="1">SUM(L$4:L9873)/I9873</f>
        <v>-5.1671732522796353E-2</v>
      </c>
      <c r="O9873" s="46">
        <f ca="1">_xlfn.VAR.P(L$4:L9873)</f>
        <v>33.240491126283018</v>
      </c>
      <c r="P9873" s="33">
        <f ca="1">COUNTIF(K$4:K9873, "WIN")/I9873</f>
        <v>2.6342451874366769E-2</v>
      </c>
    </row>
    <row r="9874" spans="9:16" x14ac:dyDescent="0.25">
      <c r="I9874" s="5">
        <v>9871</v>
      </c>
      <c r="J9874" s="8">
        <f t="shared" ca="1" si="618"/>
        <v>27</v>
      </c>
      <c r="K9874" s="7" t="str">
        <f t="shared" ca="1" si="616"/>
        <v>LOSE</v>
      </c>
      <c r="L9874" s="8">
        <f t="shared" ca="1" si="617"/>
        <v>-1</v>
      </c>
      <c r="M9874" s="8">
        <f t="shared" ca="1" si="619"/>
        <v>-511</v>
      </c>
      <c r="N9874" s="32">
        <f ca="1">SUM(L$4:L9874)/I9874</f>
        <v>-5.176780468037686E-2</v>
      </c>
      <c r="O9874" s="46">
        <f ca="1">_xlfn.VAR.P(L$4:L9874)</f>
        <v>33.237214735265759</v>
      </c>
      <c r="P9874" s="33">
        <f ca="1">COUNTIF(K$4:K9874, "WIN")/I9874</f>
        <v>2.6339783203322864E-2</v>
      </c>
    </row>
    <row r="9875" spans="9:16" x14ac:dyDescent="0.25">
      <c r="I9875" s="5">
        <v>9872</v>
      </c>
      <c r="J9875" s="8">
        <f t="shared" ca="1" si="618"/>
        <v>18</v>
      </c>
      <c r="K9875" s="7" t="str">
        <f t="shared" ca="1" si="616"/>
        <v>LOSE</v>
      </c>
      <c r="L9875" s="8">
        <f t="shared" ca="1" si="617"/>
        <v>-1</v>
      </c>
      <c r="M9875" s="8">
        <f t="shared" ca="1" si="619"/>
        <v>-512</v>
      </c>
      <c r="N9875" s="32">
        <f ca="1">SUM(L$4:L9875)/I9875</f>
        <v>-5.1863857374392218E-2</v>
      </c>
      <c r="O9875" s="46">
        <f ca="1">_xlfn.VAR.P(L$4:L9875)</f>
        <v>33.233938989568912</v>
      </c>
      <c r="P9875" s="33">
        <f ca="1">COUNTIF(K$4:K9875, "WIN")/I9875</f>
        <v>2.6337115072933549E-2</v>
      </c>
    </row>
    <row r="9876" spans="9:16" x14ac:dyDescent="0.25">
      <c r="I9876" s="5">
        <v>9873</v>
      </c>
      <c r="J9876" s="8">
        <f t="shared" ca="1" si="618"/>
        <v>10</v>
      </c>
      <c r="K9876" s="7" t="str">
        <f t="shared" ca="1" si="616"/>
        <v>LOSE</v>
      </c>
      <c r="L9876" s="8">
        <f t="shared" ca="1" si="617"/>
        <v>-1</v>
      </c>
      <c r="M9876" s="8">
        <f t="shared" ca="1" si="619"/>
        <v>-513</v>
      </c>
      <c r="N9876" s="32">
        <f ca="1">SUM(L$4:L9876)/I9876</f>
        <v>-5.1959890610756607E-2</v>
      </c>
      <c r="O9876" s="46">
        <f ca="1">_xlfn.VAR.P(L$4:L9876)</f>
        <v>33.230663889001995</v>
      </c>
      <c r="P9876" s="33">
        <f ca="1">COUNTIF(K$4:K9876, "WIN")/I9876</f>
        <v>2.633444748303454E-2</v>
      </c>
    </row>
    <row r="9877" spans="9:16" x14ac:dyDescent="0.25">
      <c r="I9877" s="5">
        <v>9874</v>
      </c>
      <c r="J9877" s="8">
        <f t="shared" ca="1" si="618"/>
        <v>23</v>
      </c>
      <c r="K9877" s="7" t="str">
        <f t="shared" ca="1" si="616"/>
        <v>LOSE</v>
      </c>
      <c r="L9877" s="8">
        <f t="shared" ca="1" si="617"/>
        <v>-1</v>
      </c>
      <c r="M9877" s="8">
        <f t="shared" ca="1" si="619"/>
        <v>-514</v>
      </c>
      <c r="N9877" s="32">
        <f ca="1">SUM(L$4:L9877)/I9877</f>
        <v>-5.2055904395381811E-2</v>
      </c>
      <c r="O9877" s="46">
        <f ca="1">_xlfn.VAR.P(L$4:L9877)</f>
        <v>33.227389433374597</v>
      </c>
      <c r="P9877" s="33">
        <f ca="1">COUNTIF(K$4:K9877, "WIN")/I9877</f>
        <v>2.6331780433461616E-2</v>
      </c>
    </row>
    <row r="9878" spans="9:16" x14ac:dyDescent="0.25">
      <c r="I9878" s="5">
        <v>9875</v>
      </c>
      <c r="J9878" s="8">
        <f t="shared" ca="1" si="618"/>
        <v>35</v>
      </c>
      <c r="K9878" s="7" t="str">
        <f t="shared" ca="1" si="616"/>
        <v>LOSE</v>
      </c>
      <c r="L9878" s="8">
        <f t="shared" ca="1" si="617"/>
        <v>-1</v>
      </c>
      <c r="M9878" s="8">
        <f t="shared" ca="1" si="619"/>
        <v>-515</v>
      </c>
      <c r="N9878" s="32">
        <f ca="1">SUM(L$4:L9878)/I9878</f>
        <v>-5.2151898734177214E-2</v>
      </c>
      <c r="O9878" s="46">
        <f ca="1">_xlfn.VAR.P(L$4:L9878)</f>
        <v>33.224115622496392</v>
      </c>
      <c r="P9878" s="33">
        <f ca="1">COUNTIF(K$4:K9878, "WIN")/I9878</f>
        <v>2.6329113924050632E-2</v>
      </c>
    </row>
    <row r="9879" spans="9:16" x14ac:dyDescent="0.25">
      <c r="I9879" s="5">
        <v>9876</v>
      </c>
      <c r="J9879" s="8">
        <f t="shared" ca="1" si="618"/>
        <v>17</v>
      </c>
      <c r="K9879" s="7" t="str">
        <f t="shared" ca="1" si="616"/>
        <v>LOSE</v>
      </c>
      <c r="L9879" s="8">
        <f t="shared" ca="1" si="617"/>
        <v>-1</v>
      </c>
      <c r="M9879" s="8">
        <f t="shared" ca="1" si="619"/>
        <v>-516</v>
      </c>
      <c r="N9879" s="32">
        <f ca="1">SUM(L$4:L9879)/I9879</f>
        <v>-5.2247873633049821E-2</v>
      </c>
      <c r="O9879" s="46">
        <f ca="1">_xlfn.VAR.P(L$4:L9879)</f>
        <v>33.220842456177131</v>
      </c>
      <c r="P9879" s="33">
        <f ca="1">COUNTIF(K$4:K9879, "WIN")/I9879</f>
        <v>2.6326447954637504E-2</v>
      </c>
    </row>
    <row r="9880" spans="9:16" x14ac:dyDescent="0.25">
      <c r="I9880" s="5">
        <v>9877</v>
      </c>
      <c r="J9880" s="8">
        <f t="shared" ca="1" si="618"/>
        <v>2</v>
      </c>
      <c r="K9880" s="7" t="str">
        <f t="shared" ca="1" si="616"/>
        <v>LOSE</v>
      </c>
      <c r="L9880" s="8">
        <f t="shared" ca="1" si="617"/>
        <v>-1</v>
      </c>
      <c r="M9880" s="8">
        <f t="shared" ca="1" si="619"/>
        <v>-517</v>
      </c>
      <c r="N9880" s="32">
        <f ca="1">SUM(L$4:L9880)/I9880</f>
        <v>-5.2343829097904221E-2</v>
      </c>
      <c r="O9880" s="46">
        <f ca="1">_xlfn.VAR.P(L$4:L9880)</f>
        <v>33.217569934226624</v>
      </c>
      <c r="P9880" s="33">
        <f ca="1">COUNTIF(K$4:K9880, "WIN")/I9880</f>
        <v>2.6323782525058216E-2</v>
      </c>
    </row>
    <row r="9881" spans="9:16" x14ac:dyDescent="0.25">
      <c r="I9881" s="5">
        <v>9878</v>
      </c>
      <c r="J9881" s="8">
        <f t="shared" ca="1" si="618"/>
        <v>18</v>
      </c>
      <c r="K9881" s="7" t="str">
        <f t="shared" ca="1" si="616"/>
        <v>LOSE</v>
      </c>
      <c r="L9881" s="8">
        <f t="shared" ca="1" si="617"/>
        <v>-1</v>
      </c>
      <c r="M9881" s="8">
        <f t="shared" ca="1" si="619"/>
        <v>-518</v>
      </c>
      <c r="N9881" s="32">
        <f ca="1">SUM(L$4:L9881)/I9881</f>
        <v>-5.2439765134642644E-2</v>
      </c>
      <c r="O9881" s="46">
        <f ca="1">_xlfn.VAR.P(L$4:L9881)</f>
        <v>33.214298056454773</v>
      </c>
      <c r="P9881" s="33">
        <f ca="1">COUNTIF(K$4:K9881, "WIN")/I9881</f>
        <v>2.6321117635148817E-2</v>
      </c>
    </row>
    <row r="9882" spans="9:16" x14ac:dyDescent="0.25">
      <c r="I9882" s="5">
        <v>9879</v>
      </c>
      <c r="J9882" s="8">
        <f t="shared" ca="1" si="618"/>
        <v>6</v>
      </c>
      <c r="K9882" s="7" t="str">
        <f t="shared" ca="1" si="616"/>
        <v>LOSE</v>
      </c>
      <c r="L9882" s="8">
        <f t="shared" ca="1" si="617"/>
        <v>-1</v>
      </c>
      <c r="M9882" s="8">
        <f t="shared" ca="1" si="619"/>
        <v>-519</v>
      </c>
      <c r="N9882" s="32">
        <f ca="1">SUM(L$4:L9882)/I9882</f>
        <v>-5.2535681749164898E-2</v>
      </c>
      <c r="O9882" s="46">
        <f ca="1">_xlfn.VAR.P(L$4:L9882)</f>
        <v>33.211026822671542</v>
      </c>
      <c r="P9882" s="33">
        <f ca="1">COUNTIF(K$4:K9882, "WIN")/I9882</f>
        <v>2.631845328474542E-2</v>
      </c>
    </row>
    <row r="9883" spans="9:16" x14ac:dyDescent="0.25">
      <c r="I9883" s="5">
        <v>9880</v>
      </c>
      <c r="J9883" s="8">
        <f t="shared" ca="1" si="618"/>
        <v>24</v>
      </c>
      <c r="K9883" s="7" t="str">
        <f t="shared" ca="1" si="616"/>
        <v>LOSE</v>
      </c>
      <c r="L9883" s="8">
        <f t="shared" ca="1" si="617"/>
        <v>-1</v>
      </c>
      <c r="M9883" s="8">
        <f t="shared" ca="1" si="619"/>
        <v>-520</v>
      </c>
      <c r="N9883" s="32">
        <f ca="1">SUM(L$4:L9883)/I9883</f>
        <v>-5.2631578947368418E-2</v>
      </c>
      <c r="O9883" s="46">
        <f ca="1">_xlfn.VAR.P(L$4:L9883)</f>
        <v>33.207756232686982</v>
      </c>
      <c r="P9883" s="33">
        <f ca="1">COUNTIF(K$4:K9883, "WIN")/I9883</f>
        <v>2.6315789473684209E-2</v>
      </c>
    </row>
    <row r="9884" spans="9:16" x14ac:dyDescent="0.25">
      <c r="I9884" s="5">
        <v>9881</v>
      </c>
      <c r="J9884" s="8">
        <f t="shared" ca="1" si="618"/>
        <v>0</v>
      </c>
      <c r="K9884" s="7" t="str">
        <f t="shared" ca="1" si="616"/>
        <v>LOSE</v>
      </c>
      <c r="L9884" s="8">
        <f t="shared" ca="1" si="617"/>
        <v>-1</v>
      </c>
      <c r="M9884" s="8">
        <f t="shared" ca="1" si="619"/>
        <v>-521</v>
      </c>
      <c r="N9884" s="32">
        <f ca="1">SUM(L$4:L9884)/I9884</f>
        <v>-5.2727456735148268E-2</v>
      </c>
      <c r="O9884" s="46">
        <f ca="1">_xlfn.VAR.P(L$4:L9884)</f>
        <v>33.204486286311202</v>
      </c>
      <c r="P9884" s="33">
        <f ca="1">COUNTIF(K$4:K9884, "WIN")/I9884</f>
        <v>2.6313126201801436E-2</v>
      </c>
    </row>
    <row r="9885" spans="9:16" x14ac:dyDescent="0.25">
      <c r="I9885" s="5">
        <v>9882</v>
      </c>
      <c r="J9885" s="8">
        <f t="shared" ca="1" si="618"/>
        <v>0</v>
      </c>
      <c r="K9885" s="7" t="str">
        <f t="shared" ca="1" si="616"/>
        <v>LOSE</v>
      </c>
      <c r="L9885" s="8">
        <f t="shared" ca="1" si="617"/>
        <v>-1</v>
      </c>
      <c r="M9885" s="8">
        <f t="shared" ca="1" si="619"/>
        <v>-522</v>
      </c>
      <c r="N9885" s="32">
        <f ca="1">SUM(L$4:L9885)/I9885</f>
        <v>-5.2823315118397086E-2</v>
      </c>
      <c r="O9885" s="46">
        <f ca="1">_xlfn.VAR.P(L$4:L9885)</f>
        <v>33.201216983354399</v>
      </c>
      <c r="P9885" s="33">
        <f ca="1">COUNTIF(K$4:K9885, "WIN")/I9885</f>
        <v>2.6310463468933416E-2</v>
      </c>
    </row>
    <row r="9886" spans="9:16" x14ac:dyDescent="0.25">
      <c r="I9886" s="5">
        <v>9883</v>
      </c>
      <c r="J9886" s="8">
        <f t="shared" ca="1" si="618"/>
        <v>33</v>
      </c>
      <c r="K9886" s="7" t="str">
        <f t="shared" ca="1" si="616"/>
        <v>LOSE</v>
      </c>
      <c r="L9886" s="8">
        <f t="shared" ca="1" si="617"/>
        <v>-1</v>
      </c>
      <c r="M9886" s="8">
        <f t="shared" ca="1" si="619"/>
        <v>-523</v>
      </c>
      <c r="N9886" s="32">
        <f ca="1">SUM(L$4:L9886)/I9886</f>
        <v>-5.2919154103005163E-2</v>
      </c>
      <c r="O9886" s="46">
        <f ca="1">_xlfn.VAR.P(L$4:L9886)</f>
        <v>33.197948323626846</v>
      </c>
      <c r="P9886" s="33">
        <f ca="1">COUNTIF(K$4:K9886, "WIN")/I9886</f>
        <v>2.6307801274916522E-2</v>
      </c>
    </row>
    <row r="9887" spans="9:16" x14ac:dyDescent="0.25">
      <c r="I9887" s="5">
        <v>9884</v>
      </c>
      <c r="J9887" s="8">
        <f t="shared" ca="1" si="618"/>
        <v>31</v>
      </c>
      <c r="K9887" s="7" t="str">
        <f t="shared" ca="1" si="616"/>
        <v>LOSE</v>
      </c>
      <c r="L9887" s="8">
        <f t="shared" ca="1" si="617"/>
        <v>-1</v>
      </c>
      <c r="M9887" s="8">
        <f t="shared" ca="1" si="619"/>
        <v>-524</v>
      </c>
      <c r="N9887" s="32">
        <f ca="1">SUM(L$4:L9887)/I9887</f>
        <v>-5.3014973694860378E-2</v>
      </c>
      <c r="O9887" s="46">
        <f ca="1">_xlfn.VAR.P(L$4:L9887)</f>
        <v>33.194680306938878</v>
      </c>
      <c r="P9887" s="33">
        <f ca="1">COUNTIF(K$4:K9887, "WIN")/I9887</f>
        <v>2.6305139619587213E-2</v>
      </c>
    </row>
    <row r="9888" spans="9:16" x14ac:dyDescent="0.25">
      <c r="I9888" s="5">
        <v>9885</v>
      </c>
      <c r="J9888" s="8">
        <f t="shared" ca="1" si="618"/>
        <v>27</v>
      </c>
      <c r="K9888" s="7" t="str">
        <f t="shared" ca="1" si="616"/>
        <v>LOSE</v>
      </c>
      <c r="L9888" s="8">
        <f t="shared" ca="1" si="617"/>
        <v>-1</v>
      </c>
      <c r="M9888" s="8">
        <f t="shared" ca="1" si="619"/>
        <v>-525</v>
      </c>
      <c r="N9888" s="32">
        <f ca="1">SUM(L$4:L9888)/I9888</f>
        <v>-5.3110773899848251E-2</v>
      </c>
      <c r="O9888" s="46">
        <f ca="1">_xlfn.VAR.P(L$4:L9888)</f>
        <v>33.191412933100921</v>
      </c>
      <c r="P9888" s="33">
        <f ca="1">COUNTIF(K$4:K9888, "WIN")/I9888</f>
        <v>2.6302478502781994E-2</v>
      </c>
    </row>
    <row r="9889" spans="9:16" x14ac:dyDescent="0.25">
      <c r="I9889" s="5">
        <v>9886</v>
      </c>
      <c r="J9889" s="8">
        <f t="shared" ca="1" si="618"/>
        <v>25</v>
      </c>
      <c r="K9889" s="7" t="str">
        <f t="shared" ca="1" si="616"/>
        <v>LOSE</v>
      </c>
      <c r="L9889" s="8">
        <f t="shared" ca="1" si="617"/>
        <v>-1</v>
      </c>
      <c r="M9889" s="8">
        <f t="shared" ca="1" si="619"/>
        <v>-526</v>
      </c>
      <c r="N9889" s="32">
        <f ca="1">SUM(L$4:L9889)/I9889</f>
        <v>-5.3206554723851912E-2</v>
      </c>
      <c r="O9889" s="46">
        <f ca="1">_xlfn.VAR.P(L$4:L9889)</f>
        <v>33.188146201923452</v>
      </c>
      <c r="P9889" s="33">
        <f ca="1">COUNTIF(K$4:K9889, "WIN")/I9889</f>
        <v>2.6299817924337447E-2</v>
      </c>
    </row>
    <row r="9890" spans="9:16" x14ac:dyDescent="0.25">
      <c r="I9890" s="5">
        <v>9887</v>
      </c>
      <c r="J9890" s="8">
        <f t="shared" ca="1" si="618"/>
        <v>18</v>
      </c>
      <c r="K9890" s="7" t="str">
        <f t="shared" ca="1" si="616"/>
        <v>LOSE</v>
      </c>
      <c r="L9890" s="8">
        <f t="shared" ca="1" si="617"/>
        <v>-1</v>
      </c>
      <c r="M9890" s="8">
        <f t="shared" ca="1" si="619"/>
        <v>-527</v>
      </c>
      <c r="N9890" s="32">
        <f ca="1">SUM(L$4:L9890)/I9890</f>
        <v>-5.33023161727521E-2</v>
      </c>
      <c r="O9890" s="46">
        <f ca="1">_xlfn.VAR.P(L$4:L9890)</f>
        <v>33.184880113217048</v>
      </c>
      <c r="P9890" s="33">
        <f ca="1">COUNTIF(K$4:K9890, "WIN")/I9890</f>
        <v>2.6297157884090219E-2</v>
      </c>
    </row>
    <row r="9891" spans="9:16" x14ac:dyDescent="0.25">
      <c r="I9891" s="5">
        <v>9888</v>
      </c>
      <c r="J9891" s="8">
        <f t="shared" ca="1" si="618"/>
        <v>9</v>
      </c>
      <c r="K9891" s="7" t="str">
        <f t="shared" ca="1" si="616"/>
        <v>LOSE</v>
      </c>
      <c r="L9891" s="8">
        <f t="shared" ca="1" si="617"/>
        <v>-1</v>
      </c>
      <c r="M9891" s="8">
        <f t="shared" ca="1" si="619"/>
        <v>-528</v>
      </c>
      <c r="N9891" s="32">
        <f ca="1">SUM(L$4:L9891)/I9891</f>
        <v>-5.3398058252427182E-2</v>
      </c>
      <c r="O9891" s="46">
        <f ca="1">_xlfn.VAR.P(L$4:L9891)</f>
        <v>33.181614666792349</v>
      </c>
      <c r="P9891" s="33">
        <f ca="1">COUNTIF(K$4:K9891, "WIN")/I9891</f>
        <v>2.6294498381877023E-2</v>
      </c>
    </row>
    <row r="9892" spans="9:16" x14ac:dyDescent="0.25">
      <c r="I9892" s="5">
        <v>9889</v>
      </c>
      <c r="J9892" s="8">
        <f t="shared" ca="1" si="618"/>
        <v>7</v>
      </c>
      <c r="K9892" s="7" t="str">
        <f t="shared" ca="1" si="616"/>
        <v>WIN</v>
      </c>
      <c r="L9892" s="8">
        <f t="shared" ca="1" si="617"/>
        <v>35</v>
      </c>
      <c r="M9892" s="8">
        <f t="shared" ca="1" si="619"/>
        <v>-493</v>
      </c>
      <c r="N9892" s="32">
        <f ca="1">SUM(L$4:L9892)/I9892</f>
        <v>-4.9853372434017593E-2</v>
      </c>
      <c r="O9892" s="46">
        <f ca="1">_xlfn.VAR.P(L$4:L9892)</f>
        <v>33.302499978500357</v>
      </c>
      <c r="P9892" s="33">
        <f ca="1">COUNTIF(K$4:K9892, "WIN")/I9892</f>
        <v>2.6392961876832845E-2</v>
      </c>
    </row>
    <row r="9893" spans="9:16" x14ac:dyDescent="0.25">
      <c r="I9893" s="5">
        <v>9890</v>
      </c>
      <c r="J9893" s="8">
        <f t="shared" ca="1" si="618"/>
        <v>0</v>
      </c>
      <c r="K9893" s="7" t="str">
        <f t="shared" ca="1" si="616"/>
        <v>LOSE</v>
      </c>
      <c r="L9893" s="8">
        <f t="shared" ca="1" si="617"/>
        <v>-1</v>
      </c>
      <c r="M9893" s="8">
        <f t="shared" ca="1" si="619"/>
        <v>-494</v>
      </c>
      <c r="N9893" s="32">
        <f ca="1">SUM(L$4:L9893)/I9893</f>
        <v>-4.9949443882709811E-2</v>
      </c>
      <c r="O9893" s="46">
        <f ca="1">_xlfn.VAR.P(L$4:L9893)</f>
        <v>33.299223961043673</v>
      </c>
      <c r="P9893" s="33">
        <f ca="1">COUNTIF(K$4:K9893, "WIN")/I9893</f>
        <v>2.6390293225480282E-2</v>
      </c>
    </row>
    <row r="9894" spans="9:16" x14ac:dyDescent="0.25">
      <c r="I9894" s="5">
        <v>9891</v>
      </c>
      <c r="J9894" s="8">
        <f t="shared" ca="1" si="618"/>
        <v>35</v>
      </c>
      <c r="K9894" s="7" t="str">
        <f t="shared" ca="1" si="616"/>
        <v>LOSE</v>
      </c>
      <c r="L9894" s="8">
        <f t="shared" ca="1" si="617"/>
        <v>-1</v>
      </c>
      <c r="M9894" s="8">
        <f t="shared" ca="1" si="619"/>
        <v>-495</v>
      </c>
      <c r="N9894" s="32">
        <f ca="1">SUM(L$4:L9894)/I9894</f>
        <v>-5.0045495905368519E-2</v>
      </c>
      <c r="O9894" s="46">
        <f ca="1">_xlfn.VAR.P(L$4:L9894)</f>
        <v>33.295948587557056</v>
      </c>
      <c r="P9894" s="33">
        <f ca="1">COUNTIF(K$4:K9894, "WIN")/I9894</f>
        <v>2.6387625113739762E-2</v>
      </c>
    </row>
    <row r="9895" spans="9:16" x14ac:dyDescent="0.25">
      <c r="I9895" s="5">
        <v>9892</v>
      </c>
      <c r="J9895" s="8">
        <f t="shared" ca="1" si="618"/>
        <v>14</v>
      </c>
      <c r="K9895" s="7" t="str">
        <f t="shared" ca="1" si="616"/>
        <v>LOSE</v>
      </c>
      <c r="L9895" s="8">
        <f t="shared" ca="1" si="617"/>
        <v>-1</v>
      </c>
      <c r="M9895" s="8">
        <f t="shared" ca="1" si="619"/>
        <v>-496</v>
      </c>
      <c r="N9895" s="32">
        <f ca="1">SUM(L$4:L9895)/I9895</f>
        <v>-5.0141528507885162E-2</v>
      </c>
      <c r="O9895" s="46">
        <f ca="1">_xlfn.VAR.P(L$4:L9895)</f>
        <v>33.292673857850801</v>
      </c>
      <c r="P9895" s="33">
        <f ca="1">COUNTIF(K$4:K9895, "WIN")/I9895</f>
        <v>2.6384957541447634E-2</v>
      </c>
    </row>
    <row r="9896" spans="9:16" x14ac:dyDescent="0.25">
      <c r="I9896" s="5">
        <v>9893</v>
      </c>
      <c r="J9896" s="8">
        <f t="shared" ca="1" si="618"/>
        <v>29</v>
      </c>
      <c r="K9896" s="7" t="str">
        <f t="shared" ca="1" si="616"/>
        <v>LOSE</v>
      </c>
      <c r="L9896" s="8">
        <f t="shared" ca="1" si="617"/>
        <v>-1</v>
      </c>
      <c r="M9896" s="8">
        <f t="shared" ca="1" si="619"/>
        <v>-497</v>
      </c>
      <c r="N9896" s="32">
        <f ca="1">SUM(L$4:L9896)/I9896</f>
        <v>-5.0237541696148795E-2</v>
      </c>
      <c r="O9896" s="46">
        <f ca="1">_xlfn.VAR.P(L$4:L9896)</f>
        <v>33.289399771735269</v>
      </c>
      <c r="P9896" s="33">
        <f ca="1">COUNTIF(K$4:K9896, "WIN")/I9896</f>
        <v>2.638229050844031E-2</v>
      </c>
    </row>
    <row r="9897" spans="9:16" x14ac:dyDescent="0.25">
      <c r="I9897" s="5">
        <v>9894</v>
      </c>
      <c r="J9897" s="8">
        <f t="shared" ca="1" si="618"/>
        <v>14</v>
      </c>
      <c r="K9897" s="7" t="str">
        <f t="shared" ca="1" si="616"/>
        <v>LOSE</v>
      </c>
      <c r="L9897" s="8">
        <f t="shared" ca="1" si="617"/>
        <v>-1</v>
      </c>
      <c r="M9897" s="8">
        <f t="shared" ca="1" si="619"/>
        <v>-498</v>
      </c>
      <c r="N9897" s="32">
        <f ca="1">SUM(L$4:L9897)/I9897</f>
        <v>-5.033353547604609E-2</v>
      </c>
      <c r="O9897" s="46">
        <f ca="1">_xlfn.VAR.P(L$4:L9897)</f>
        <v>33.286126329020917</v>
      </c>
      <c r="P9897" s="33">
        <f ca="1">COUNTIF(K$4:K9897, "WIN")/I9897</f>
        <v>2.6379624014554275E-2</v>
      </c>
    </row>
    <row r="9898" spans="9:16" x14ac:dyDescent="0.25">
      <c r="I9898" s="5">
        <v>9895</v>
      </c>
      <c r="J9898" s="8">
        <f t="shared" ca="1" si="618"/>
        <v>32</v>
      </c>
      <c r="K9898" s="7" t="str">
        <f t="shared" ca="1" si="616"/>
        <v>LOSE</v>
      </c>
      <c r="L9898" s="8">
        <f t="shared" ca="1" si="617"/>
        <v>-1</v>
      </c>
      <c r="M9898" s="8">
        <f t="shared" ca="1" si="619"/>
        <v>-499</v>
      </c>
      <c r="N9898" s="32">
        <f ca="1">SUM(L$4:L9898)/I9898</f>
        <v>-5.0429509853461348E-2</v>
      </c>
      <c r="O9898" s="46">
        <f ca="1">_xlfn.VAR.P(L$4:L9898)</f>
        <v>33.282853529518256</v>
      </c>
      <c r="P9898" s="33">
        <f ca="1">COUNTIF(K$4:K9898, "WIN")/I9898</f>
        <v>2.6376958059626074E-2</v>
      </c>
    </row>
    <row r="9899" spans="9:16" x14ac:dyDescent="0.25">
      <c r="I9899" s="5">
        <v>9896</v>
      </c>
      <c r="J9899" s="8">
        <f t="shared" ca="1" si="618"/>
        <v>4</v>
      </c>
      <c r="K9899" s="7" t="str">
        <f t="shared" ca="1" si="616"/>
        <v>LOSE</v>
      </c>
      <c r="L9899" s="8">
        <f t="shared" ca="1" si="617"/>
        <v>-1</v>
      </c>
      <c r="M9899" s="8">
        <f t="shared" ca="1" si="619"/>
        <v>-500</v>
      </c>
      <c r="N9899" s="32">
        <f ca="1">SUM(L$4:L9899)/I9899</f>
        <v>-5.0525464834276473E-2</v>
      </c>
      <c r="O9899" s="46">
        <f ca="1">_xlfn.VAR.P(L$4:L9899)</f>
        <v>33.279581373037878</v>
      </c>
      <c r="P9899" s="33">
        <f ca="1">COUNTIF(K$4:K9899, "WIN")/I9899</f>
        <v>2.6374292643492319E-2</v>
      </c>
    </row>
    <row r="9900" spans="9:16" x14ac:dyDescent="0.25">
      <c r="I9900" s="5">
        <v>9897</v>
      </c>
      <c r="J9900" s="8">
        <f t="shared" ca="1" si="618"/>
        <v>10</v>
      </c>
      <c r="K9900" s="7" t="str">
        <f t="shared" ca="1" si="616"/>
        <v>LOSE</v>
      </c>
      <c r="L9900" s="8">
        <f t="shared" ca="1" si="617"/>
        <v>-1</v>
      </c>
      <c r="M9900" s="8">
        <f t="shared" ca="1" si="619"/>
        <v>-501</v>
      </c>
      <c r="N9900" s="32">
        <f ca="1">SUM(L$4:L9900)/I9900</f>
        <v>-5.0621400424371021E-2</v>
      </c>
      <c r="O9900" s="46">
        <f ca="1">_xlfn.VAR.P(L$4:L9900)</f>
        <v>33.276309859390459</v>
      </c>
      <c r="P9900" s="33">
        <f ca="1">COUNTIF(K$4:K9900, "WIN")/I9900</f>
        <v>2.6371627765989693E-2</v>
      </c>
    </row>
    <row r="9901" spans="9:16" x14ac:dyDescent="0.25">
      <c r="I9901" s="5">
        <v>9898</v>
      </c>
      <c r="J9901" s="8">
        <f t="shared" ca="1" si="618"/>
        <v>5</v>
      </c>
      <c r="K9901" s="7" t="str">
        <f t="shared" ca="1" si="616"/>
        <v>LOSE</v>
      </c>
      <c r="L9901" s="8">
        <f t="shared" ca="1" si="617"/>
        <v>-1</v>
      </c>
      <c r="M9901" s="8">
        <f t="shared" ca="1" si="619"/>
        <v>-502</v>
      </c>
      <c r="N9901" s="32">
        <f ca="1">SUM(L$4:L9901)/I9901</f>
        <v>-5.0717316629622144E-2</v>
      </c>
      <c r="O9901" s="46">
        <f ca="1">_xlfn.VAR.P(L$4:L9901)</f>
        <v>33.273038988386737</v>
      </c>
      <c r="P9901" s="33">
        <f ca="1">COUNTIF(K$4:K9901, "WIN")/I9901</f>
        <v>2.6368963426954939E-2</v>
      </c>
    </row>
    <row r="9902" spans="9:16" x14ac:dyDescent="0.25">
      <c r="I9902" s="5">
        <v>9899</v>
      </c>
      <c r="J9902" s="8">
        <f t="shared" ca="1" si="618"/>
        <v>0</v>
      </c>
      <c r="K9902" s="7" t="str">
        <f t="shared" ca="1" si="616"/>
        <v>LOSE</v>
      </c>
      <c r="L9902" s="8">
        <f t="shared" ca="1" si="617"/>
        <v>-1</v>
      </c>
      <c r="M9902" s="8">
        <f t="shared" ca="1" si="619"/>
        <v>-503</v>
      </c>
      <c r="N9902" s="32">
        <f ca="1">SUM(L$4:L9902)/I9902</f>
        <v>-5.0813213455904636E-2</v>
      </c>
      <c r="O9902" s="46">
        <f ca="1">_xlfn.VAR.P(L$4:L9902)</f>
        <v>33.269768759837525</v>
      </c>
      <c r="P9902" s="33">
        <f ca="1">COUNTIF(K$4:K9902, "WIN")/I9902</f>
        <v>2.636629962622487E-2</v>
      </c>
    </row>
    <row r="9903" spans="9:16" x14ac:dyDescent="0.25">
      <c r="I9903" s="5">
        <v>9900</v>
      </c>
      <c r="J9903" s="8">
        <f t="shared" ca="1" si="618"/>
        <v>1</v>
      </c>
      <c r="K9903" s="7" t="str">
        <f t="shared" ca="1" si="616"/>
        <v>LOSE</v>
      </c>
      <c r="L9903" s="8">
        <f t="shared" ca="1" si="617"/>
        <v>-1</v>
      </c>
      <c r="M9903" s="8">
        <f t="shared" ca="1" si="619"/>
        <v>-504</v>
      </c>
      <c r="N9903" s="32">
        <f ca="1">SUM(L$4:L9903)/I9903</f>
        <v>-5.0909090909090911E-2</v>
      </c>
      <c r="O9903" s="46">
        <f ca="1">_xlfn.VAR.P(L$4:L9903)</f>
        <v>33.266499173553719</v>
      </c>
      <c r="P9903" s="33">
        <f ca="1">COUNTIF(K$4:K9903, "WIN")/I9903</f>
        <v>2.6363636363636363E-2</v>
      </c>
    </row>
    <row r="9904" spans="9:16" x14ac:dyDescent="0.25">
      <c r="I9904" s="5">
        <v>9901</v>
      </c>
      <c r="J9904" s="8">
        <f t="shared" ca="1" si="618"/>
        <v>16</v>
      </c>
      <c r="K9904" s="7" t="str">
        <f t="shared" ca="1" si="616"/>
        <v>LOSE</v>
      </c>
      <c r="L9904" s="8">
        <f t="shared" ca="1" si="617"/>
        <v>-1</v>
      </c>
      <c r="M9904" s="8">
        <f t="shared" ca="1" si="619"/>
        <v>-505</v>
      </c>
      <c r="N9904" s="32">
        <f ca="1">SUM(L$4:L9904)/I9904</f>
        <v>-5.1004948995051008E-2</v>
      </c>
      <c r="O9904" s="46">
        <f ca="1">_xlfn.VAR.P(L$4:L9904)</f>
        <v>33.263230229346277</v>
      </c>
      <c r="P9904" s="33">
        <f ca="1">COUNTIF(K$4:K9904, "WIN")/I9904</f>
        <v>2.6360973639026362E-2</v>
      </c>
    </row>
    <row r="9905" spans="9:16" x14ac:dyDescent="0.25">
      <c r="I9905" s="5">
        <v>9902</v>
      </c>
      <c r="J9905" s="8">
        <f t="shared" ca="1" si="618"/>
        <v>7</v>
      </c>
      <c r="K9905" s="7" t="str">
        <f t="shared" ca="1" si="616"/>
        <v>WIN</v>
      </c>
      <c r="L9905" s="8">
        <f t="shared" ca="1" si="617"/>
        <v>35</v>
      </c>
      <c r="M9905" s="8">
        <f t="shared" ca="1" si="619"/>
        <v>-470</v>
      </c>
      <c r="N9905" s="32">
        <f ca="1">SUM(L$4:L9905)/I9905</f>
        <v>-4.7465158553827512E-2</v>
      </c>
      <c r="O9905" s="46">
        <f ca="1">_xlfn.VAR.P(L$4:L9905)</f>
        <v>33.383931667893322</v>
      </c>
      <c r="P9905" s="33">
        <f ca="1">COUNTIF(K$4:K9905, "WIN")/I9905</f>
        <v>2.6459301151282571E-2</v>
      </c>
    </row>
    <row r="9906" spans="9:16" x14ac:dyDescent="0.25">
      <c r="I9906" s="5">
        <v>9903</v>
      </c>
      <c r="J9906" s="8">
        <f t="shared" ca="1" si="618"/>
        <v>11</v>
      </c>
      <c r="K9906" s="7" t="str">
        <f t="shared" ca="1" si="616"/>
        <v>LOSE</v>
      </c>
      <c r="L9906" s="8">
        <f t="shared" ca="1" si="617"/>
        <v>-1</v>
      </c>
      <c r="M9906" s="8">
        <f t="shared" ca="1" si="619"/>
        <v>-471</v>
      </c>
      <c r="N9906" s="32">
        <f ca="1">SUM(L$4:L9906)/I9906</f>
        <v>-4.7561345046955465E-2</v>
      </c>
      <c r="O9906" s="46">
        <f ca="1">_xlfn.VAR.P(L$4:L9906)</f>
        <v>33.380652186860836</v>
      </c>
      <c r="P9906" s="33">
        <f ca="1">COUNTIF(K$4:K9906, "WIN")/I9906</f>
        <v>2.6456629304251238E-2</v>
      </c>
    </row>
    <row r="9907" spans="9:16" x14ac:dyDescent="0.25">
      <c r="I9907" s="5">
        <v>9904</v>
      </c>
      <c r="J9907" s="8">
        <f t="shared" ca="1" si="618"/>
        <v>31</v>
      </c>
      <c r="K9907" s="7" t="str">
        <f t="shared" ca="1" si="616"/>
        <v>LOSE</v>
      </c>
      <c r="L9907" s="8">
        <f t="shared" ca="1" si="617"/>
        <v>-1</v>
      </c>
      <c r="M9907" s="8">
        <f t="shared" ca="1" si="619"/>
        <v>-472</v>
      </c>
      <c r="N9907" s="32">
        <f ca="1">SUM(L$4:L9907)/I9907</f>
        <v>-4.7657512116316643E-2</v>
      </c>
      <c r="O9907" s="46">
        <f ca="1">_xlfn.VAR.P(L$4:L9907)</f>
        <v>33.377373349584119</v>
      </c>
      <c r="P9907" s="33">
        <f ca="1">COUNTIF(K$4:K9907, "WIN")/I9907</f>
        <v>2.6453957996768983E-2</v>
      </c>
    </row>
    <row r="9908" spans="9:16" x14ac:dyDescent="0.25">
      <c r="I9908" s="5">
        <v>9905</v>
      </c>
      <c r="J9908" s="8">
        <f t="shared" ca="1" si="618"/>
        <v>22</v>
      </c>
      <c r="K9908" s="7" t="str">
        <f t="shared" ca="1" si="616"/>
        <v>LOSE</v>
      </c>
      <c r="L9908" s="8">
        <f t="shared" ca="1" si="617"/>
        <v>-1</v>
      </c>
      <c r="M9908" s="8">
        <f t="shared" ca="1" si="619"/>
        <v>-473</v>
      </c>
      <c r="N9908" s="32">
        <f ca="1">SUM(L$4:L9908)/I9908</f>
        <v>-4.7753659767794041E-2</v>
      </c>
      <c r="O9908" s="46">
        <f ca="1">_xlfn.VAR.P(L$4:L9908)</f>
        <v>33.374095155873782</v>
      </c>
      <c r="P9908" s="33">
        <f ca="1">COUNTIF(K$4:K9908, "WIN")/I9908</f>
        <v>2.6451287228672387E-2</v>
      </c>
    </row>
    <row r="9909" spans="9:16" x14ac:dyDescent="0.25">
      <c r="I9909" s="5">
        <v>9906</v>
      </c>
      <c r="J9909" s="8">
        <f t="shared" ca="1" si="618"/>
        <v>26</v>
      </c>
      <c r="K9909" s="7" t="str">
        <f t="shared" ca="1" si="616"/>
        <v>LOSE</v>
      </c>
      <c r="L9909" s="8">
        <f t="shared" ca="1" si="617"/>
        <v>-1</v>
      </c>
      <c r="M9909" s="8">
        <f t="shared" ca="1" si="619"/>
        <v>-474</v>
      </c>
      <c r="N9909" s="32">
        <f ca="1">SUM(L$4:L9909)/I9909</f>
        <v>-4.7849788007268322E-2</v>
      </c>
      <c r="O9909" s="46">
        <f ca="1">_xlfn.VAR.P(L$4:L9909)</f>
        <v>33.370817605540537</v>
      </c>
      <c r="P9909" s="33">
        <f ca="1">COUNTIF(K$4:K9909, "WIN")/I9909</f>
        <v>2.6448616999798103E-2</v>
      </c>
    </row>
    <row r="9910" spans="9:16" x14ac:dyDescent="0.25">
      <c r="I9910" s="5">
        <v>9907</v>
      </c>
      <c r="J9910" s="8">
        <f t="shared" ca="1" si="618"/>
        <v>27</v>
      </c>
      <c r="K9910" s="7" t="str">
        <f t="shared" ca="1" si="616"/>
        <v>LOSE</v>
      </c>
      <c r="L9910" s="8">
        <f t="shared" ca="1" si="617"/>
        <v>-1</v>
      </c>
      <c r="M9910" s="8">
        <f t="shared" ca="1" si="619"/>
        <v>-475</v>
      </c>
      <c r="N9910" s="32">
        <f ca="1">SUM(L$4:L9910)/I9910</f>
        <v>-4.7945896840617744E-2</v>
      </c>
      <c r="O9910" s="46">
        <f ca="1">_xlfn.VAR.P(L$4:L9910)</f>
        <v>33.367540698395146</v>
      </c>
      <c r="P9910" s="33">
        <f ca="1">COUNTIF(K$4:K9910, "WIN")/I9910</f>
        <v>2.6445947309982839E-2</v>
      </c>
    </row>
    <row r="9911" spans="9:16" x14ac:dyDescent="0.25">
      <c r="I9911" s="5">
        <v>9908</v>
      </c>
      <c r="J9911" s="8">
        <f t="shared" ca="1" si="618"/>
        <v>6</v>
      </c>
      <c r="K9911" s="7" t="str">
        <f t="shared" ca="1" si="616"/>
        <v>LOSE</v>
      </c>
      <c r="L9911" s="8">
        <f t="shared" ca="1" si="617"/>
        <v>-1</v>
      </c>
      <c r="M9911" s="8">
        <f t="shared" ca="1" si="619"/>
        <v>-476</v>
      </c>
      <c r="N9911" s="32">
        <f ca="1">SUM(L$4:L9911)/I9911</f>
        <v>-4.804198627371821E-2</v>
      </c>
      <c r="O9911" s="46">
        <f ca="1">_xlfn.VAR.P(L$4:L9911)</f>
        <v>33.364264434248454</v>
      </c>
      <c r="P9911" s="33">
        <f ca="1">COUNTIF(K$4:K9911, "WIN")/I9911</f>
        <v>2.6443278159063385E-2</v>
      </c>
    </row>
    <row r="9912" spans="9:16" x14ac:dyDescent="0.25">
      <c r="I9912" s="5">
        <v>9909</v>
      </c>
      <c r="J9912" s="8">
        <f t="shared" ca="1" si="618"/>
        <v>3</v>
      </c>
      <c r="K9912" s="7" t="str">
        <f t="shared" ca="1" si="616"/>
        <v>LOSE</v>
      </c>
      <c r="L9912" s="8">
        <f t="shared" ca="1" si="617"/>
        <v>-1</v>
      </c>
      <c r="M9912" s="8">
        <f t="shared" ca="1" si="619"/>
        <v>-477</v>
      </c>
      <c r="N9912" s="32">
        <f ca="1">SUM(L$4:L9912)/I9912</f>
        <v>-4.8138056312443236E-2</v>
      </c>
      <c r="O9912" s="46">
        <f ca="1">_xlfn.VAR.P(L$4:L9912)</f>
        <v>33.360988812911387</v>
      </c>
      <c r="P9912" s="33">
        <f ca="1">COUNTIF(K$4:K9912, "WIN")/I9912</f>
        <v>2.6440609546876576E-2</v>
      </c>
    </row>
    <row r="9913" spans="9:16" x14ac:dyDescent="0.25">
      <c r="I9913" s="5">
        <v>9910</v>
      </c>
      <c r="J9913" s="8">
        <f t="shared" ca="1" si="618"/>
        <v>25</v>
      </c>
      <c r="K9913" s="7" t="str">
        <f t="shared" ca="1" si="616"/>
        <v>LOSE</v>
      </c>
      <c r="L9913" s="8">
        <f t="shared" ca="1" si="617"/>
        <v>-1</v>
      </c>
      <c r="M9913" s="8">
        <f t="shared" ca="1" si="619"/>
        <v>-478</v>
      </c>
      <c r="N9913" s="32">
        <f ca="1">SUM(L$4:L9913)/I9913</f>
        <v>-4.8234106962663975E-2</v>
      </c>
      <c r="O9913" s="46">
        <f ca="1">_xlfn.VAR.P(L$4:L9913)</f>
        <v>33.357713834194939</v>
      </c>
      <c r="P9913" s="33">
        <f ca="1">COUNTIF(K$4:K9913, "WIN")/I9913</f>
        <v>2.6437941473259334E-2</v>
      </c>
    </row>
    <row r="9914" spans="9:16" x14ac:dyDescent="0.25">
      <c r="I9914" s="5">
        <v>9911</v>
      </c>
      <c r="J9914" s="8">
        <f t="shared" ca="1" si="618"/>
        <v>21</v>
      </c>
      <c r="K9914" s="7" t="str">
        <f t="shared" ca="1" si="616"/>
        <v>LOSE</v>
      </c>
      <c r="L9914" s="8">
        <f t="shared" ca="1" si="617"/>
        <v>-1</v>
      </c>
      <c r="M9914" s="8">
        <f t="shared" ca="1" si="619"/>
        <v>-479</v>
      </c>
      <c r="N9914" s="32">
        <f ca="1">SUM(L$4:L9914)/I9914</f>
        <v>-4.8330138230249217E-2</v>
      </c>
      <c r="O9914" s="46">
        <f ca="1">_xlfn.VAR.P(L$4:L9914)</f>
        <v>33.354439497910171</v>
      </c>
      <c r="P9914" s="33">
        <f ca="1">COUNTIF(K$4:K9914, "WIN")/I9914</f>
        <v>2.6435273938048634E-2</v>
      </c>
    </row>
    <row r="9915" spans="9:16" x14ac:dyDescent="0.25">
      <c r="I9915" s="5">
        <v>9912</v>
      </c>
      <c r="J9915" s="8">
        <f t="shared" ca="1" si="618"/>
        <v>5</v>
      </c>
      <c r="K9915" s="7" t="str">
        <f t="shared" ca="1" si="616"/>
        <v>LOSE</v>
      </c>
      <c r="L9915" s="8">
        <f t="shared" ca="1" si="617"/>
        <v>-1</v>
      </c>
      <c r="M9915" s="8">
        <f t="shared" ca="1" si="619"/>
        <v>-480</v>
      </c>
      <c r="N9915" s="32">
        <f ca="1">SUM(L$4:L9915)/I9915</f>
        <v>-4.8426150121065374E-2</v>
      </c>
      <c r="O9915" s="46">
        <f ca="1">_xlfn.VAR.P(L$4:L9915)</f>
        <v>33.351165803868227</v>
      </c>
      <c r="P9915" s="33">
        <f ca="1">COUNTIF(K$4:K9915, "WIN")/I9915</f>
        <v>2.6432606941081516E-2</v>
      </c>
    </row>
    <row r="9916" spans="9:16" x14ac:dyDescent="0.25">
      <c r="I9916" s="5">
        <v>9913</v>
      </c>
      <c r="J9916" s="8">
        <f t="shared" ca="1" si="618"/>
        <v>8</v>
      </c>
      <c r="K9916" s="7" t="str">
        <f t="shared" ca="1" si="616"/>
        <v>LOSE</v>
      </c>
      <c r="L9916" s="8">
        <f t="shared" ca="1" si="617"/>
        <v>-1</v>
      </c>
      <c r="M9916" s="8">
        <f t="shared" ca="1" si="619"/>
        <v>-481</v>
      </c>
      <c r="N9916" s="32">
        <f ca="1">SUM(L$4:L9916)/I9916</f>
        <v>-4.8522142640976498E-2</v>
      </c>
      <c r="O9916" s="46">
        <f ca="1">_xlfn.VAR.P(L$4:L9916)</f>
        <v>33.34789275188033</v>
      </c>
      <c r="P9916" s="33">
        <f ca="1">COUNTIF(K$4:K9916, "WIN")/I9916</f>
        <v>2.6429940482195099E-2</v>
      </c>
    </row>
    <row r="9917" spans="9:16" x14ac:dyDescent="0.25">
      <c r="I9917" s="5">
        <v>9914</v>
      </c>
      <c r="J9917" s="8">
        <f t="shared" ca="1" si="618"/>
        <v>8</v>
      </c>
      <c r="K9917" s="7" t="str">
        <f t="shared" ca="1" si="616"/>
        <v>LOSE</v>
      </c>
      <c r="L9917" s="8">
        <f t="shared" ca="1" si="617"/>
        <v>-1</v>
      </c>
      <c r="M9917" s="8">
        <f t="shared" ca="1" si="619"/>
        <v>-482</v>
      </c>
      <c r="N9917" s="32">
        <f ca="1">SUM(L$4:L9917)/I9917</f>
        <v>-4.8618115795844262E-2</v>
      </c>
      <c r="O9917" s="46">
        <f ca="1">_xlfn.VAR.P(L$4:L9917)</f>
        <v>33.344620341757754</v>
      </c>
      <c r="P9917" s="33">
        <f ca="1">COUNTIF(K$4:K9917, "WIN")/I9917</f>
        <v>2.6427274561226548E-2</v>
      </c>
    </row>
    <row r="9918" spans="9:16" x14ac:dyDescent="0.25">
      <c r="I9918" s="5">
        <v>9915</v>
      </c>
      <c r="J9918" s="8">
        <f t="shared" ca="1" si="618"/>
        <v>30</v>
      </c>
      <c r="K9918" s="7" t="str">
        <f t="shared" ca="1" si="616"/>
        <v>LOSE</v>
      </c>
      <c r="L9918" s="8">
        <f t="shared" ca="1" si="617"/>
        <v>-1</v>
      </c>
      <c r="M9918" s="8">
        <f t="shared" ca="1" si="619"/>
        <v>-483</v>
      </c>
      <c r="N9918" s="32">
        <f ca="1">SUM(L$4:L9918)/I9918</f>
        <v>-4.8714069591527985E-2</v>
      </c>
      <c r="O9918" s="46">
        <f ca="1">_xlfn.VAR.P(L$4:L9918)</f>
        <v>33.341348573311883</v>
      </c>
      <c r="P9918" s="33">
        <f ca="1">COUNTIF(K$4:K9918, "WIN")/I9918</f>
        <v>2.6424609178013113E-2</v>
      </c>
    </row>
    <row r="9919" spans="9:16" x14ac:dyDescent="0.25">
      <c r="I9919" s="5">
        <v>9916</v>
      </c>
      <c r="J9919" s="8">
        <f t="shared" ca="1" si="618"/>
        <v>20</v>
      </c>
      <c r="K9919" s="7" t="str">
        <f t="shared" ca="1" si="616"/>
        <v>LOSE</v>
      </c>
      <c r="L9919" s="8">
        <f t="shared" ca="1" si="617"/>
        <v>-1</v>
      </c>
      <c r="M9919" s="8">
        <f t="shared" ca="1" si="619"/>
        <v>-484</v>
      </c>
      <c r="N9919" s="32">
        <f ca="1">SUM(L$4:L9919)/I9919</f>
        <v>-4.8810004033884628E-2</v>
      </c>
      <c r="O9919" s="46">
        <f ca="1">_xlfn.VAR.P(L$4:L9919)</f>
        <v>33.338077446354134</v>
      </c>
      <c r="P9919" s="33">
        <f ca="1">COUNTIF(K$4:K9919, "WIN")/I9919</f>
        <v>2.6421944332392092E-2</v>
      </c>
    </row>
    <row r="9920" spans="9:16" x14ac:dyDescent="0.25">
      <c r="I9920" s="5">
        <v>9917</v>
      </c>
      <c r="J9920" s="8">
        <f t="shared" ca="1" si="618"/>
        <v>31</v>
      </c>
      <c r="K9920" s="7" t="str">
        <f t="shared" ca="1" si="616"/>
        <v>LOSE</v>
      </c>
      <c r="L9920" s="8">
        <f t="shared" ca="1" si="617"/>
        <v>-1</v>
      </c>
      <c r="M9920" s="8">
        <f t="shared" ca="1" si="619"/>
        <v>-485</v>
      </c>
      <c r="N9920" s="32">
        <f ca="1">SUM(L$4:L9920)/I9920</f>
        <v>-4.8905919128768779E-2</v>
      </c>
      <c r="O9920" s="46">
        <f ca="1">_xlfn.VAR.P(L$4:L9920)</f>
        <v>33.334806960696035</v>
      </c>
      <c r="P9920" s="33">
        <f ca="1">COUNTIF(K$4:K9920, "WIN")/I9920</f>
        <v>2.6419280024200867E-2</v>
      </c>
    </row>
    <row r="9921" spans="9:16" x14ac:dyDescent="0.25">
      <c r="I9921" s="5">
        <v>9918</v>
      </c>
      <c r="J9921" s="8">
        <f t="shared" ca="1" si="618"/>
        <v>31</v>
      </c>
      <c r="K9921" s="7" t="str">
        <f t="shared" ca="1" si="616"/>
        <v>LOSE</v>
      </c>
      <c r="L9921" s="8">
        <f t="shared" ca="1" si="617"/>
        <v>-1</v>
      </c>
      <c r="M9921" s="8">
        <f t="shared" ca="1" si="619"/>
        <v>-486</v>
      </c>
      <c r="N9921" s="32">
        <f ca="1">SUM(L$4:L9921)/I9921</f>
        <v>-4.9001814882032667E-2</v>
      </c>
      <c r="O9921" s="46">
        <f ca="1">_xlfn.VAR.P(L$4:L9921)</f>
        <v>33.331537116149157</v>
      </c>
      <c r="P9921" s="33">
        <f ca="1">COUNTIF(K$4:K9921, "WIN")/I9921</f>
        <v>2.6416616253276869E-2</v>
      </c>
    </row>
    <row r="9922" spans="9:16" x14ac:dyDescent="0.25">
      <c r="I9922" s="5">
        <v>9919</v>
      </c>
      <c r="J9922" s="8">
        <f t="shared" ca="1" si="618"/>
        <v>25</v>
      </c>
      <c r="K9922" s="7" t="str">
        <f t="shared" ca="1" si="616"/>
        <v>LOSE</v>
      </c>
      <c r="L9922" s="8">
        <f t="shared" ca="1" si="617"/>
        <v>-1</v>
      </c>
      <c r="M9922" s="8">
        <f t="shared" ca="1" si="619"/>
        <v>-487</v>
      </c>
      <c r="N9922" s="32">
        <f ca="1">SUM(L$4:L9922)/I9922</f>
        <v>-4.909769129952616E-2</v>
      </c>
      <c r="O9922" s="46">
        <f ca="1">_xlfn.VAR.P(L$4:L9922)</f>
        <v>33.32826791252517</v>
      </c>
      <c r="P9922" s="33">
        <f ca="1">COUNTIF(K$4:K9922, "WIN")/I9922</f>
        <v>2.6413953019457606E-2</v>
      </c>
    </row>
    <row r="9923" spans="9:16" x14ac:dyDescent="0.25">
      <c r="I9923" s="5">
        <v>9920</v>
      </c>
      <c r="J9923" s="8">
        <f t="shared" ca="1" si="618"/>
        <v>29</v>
      </c>
      <c r="K9923" s="7" t="str">
        <f t="shared" ca="1" si="616"/>
        <v>LOSE</v>
      </c>
      <c r="L9923" s="8">
        <f t="shared" ca="1" si="617"/>
        <v>-1</v>
      </c>
      <c r="M9923" s="8">
        <f t="shared" ca="1" si="619"/>
        <v>-488</v>
      </c>
      <c r="N9923" s="32">
        <f ca="1">SUM(L$4:L9923)/I9923</f>
        <v>-4.9193548387096775E-2</v>
      </c>
      <c r="O9923" s="46">
        <f ca="1">_xlfn.VAR.P(L$4:L9923)</f>
        <v>33.324999349635796</v>
      </c>
      <c r="P9923" s="33">
        <f ca="1">COUNTIF(K$4:K9923, "WIN")/I9923</f>
        <v>2.6411290322580647E-2</v>
      </c>
    </row>
    <row r="9924" spans="9:16" x14ac:dyDescent="0.25">
      <c r="I9924" s="5">
        <v>9921</v>
      </c>
      <c r="J9924" s="8">
        <f t="shared" ca="1" si="618"/>
        <v>32</v>
      </c>
      <c r="K9924" s="7" t="str">
        <f t="shared" ref="K9924:K9987" ca="1" si="620">IF($D$7 = $J9924, "WIN", "LOSE")</f>
        <v>LOSE</v>
      </c>
      <c r="L9924" s="8">
        <f t="shared" ref="L9924:L9987" ca="1" si="621">IF($K9924 = "WIN", 35, -1)</f>
        <v>-1</v>
      </c>
      <c r="M9924" s="8">
        <f t="shared" ca="1" si="619"/>
        <v>-489</v>
      </c>
      <c r="N9924" s="32">
        <f ca="1">SUM(L$4:L9924)/I9924</f>
        <v>-4.9289386150589656E-2</v>
      </c>
      <c r="O9924" s="46">
        <f ca="1">_xlfn.VAR.P(L$4:L9924)</f>
        <v>33.321731427292846</v>
      </c>
      <c r="P9924" s="33">
        <f ca="1">COUNTIF(K$4:K9924, "WIN")/I9924</f>
        <v>2.640862816248362E-2</v>
      </c>
    </row>
    <row r="9925" spans="9:16" x14ac:dyDescent="0.25">
      <c r="I9925" s="5">
        <v>9922</v>
      </c>
      <c r="J9925" s="8">
        <f t="shared" ca="1" si="618"/>
        <v>33</v>
      </c>
      <c r="K9925" s="7" t="str">
        <f t="shared" ca="1" si="620"/>
        <v>LOSE</v>
      </c>
      <c r="L9925" s="8">
        <f t="shared" ca="1" si="621"/>
        <v>-1</v>
      </c>
      <c r="M9925" s="8">
        <f t="shared" ca="1" si="619"/>
        <v>-490</v>
      </c>
      <c r="N9925" s="32">
        <f ca="1">SUM(L$4:L9925)/I9925</f>
        <v>-4.9385204595847609E-2</v>
      </c>
      <c r="O9925" s="46">
        <f ca="1">_xlfn.VAR.P(L$4:L9925)</f>
        <v>33.318464145308205</v>
      </c>
      <c r="P9925" s="33">
        <f ca="1">COUNTIF(K$4:K9925, "WIN")/I9925</f>
        <v>2.6405966539004233E-2</v>
      </c>
    </row>
    <row r="9926" spans="9:16" x14ac:dyDescent="0.25">
      <c r="I9926" s="5">
        <v>9923</v>
      </c>
      <c r="J9926" s="8">
        <f t="shared" ref="J9926:J9989" ca="1" si="622">RANDBETWEEN(0,36)</f>
        <v>32</v>
      </c>
      <c r="K9926" s="7" t="str">
        <f t="shared" ca="1" si="620"/>
        <v>LOSE</v>
      </c>
      <c r="L9926" s="8">
        <f t="shared" ca="1" si="621"/>
        <v>-1</v>
      </c>
      <c r="M9926" s="8">
        <f t="shared" ref="M9926:M9989" ca="1" si="623">M9925+L9926</f>
        <v>-491</v>
      </c>
      <c r="N9926" s="32">
        <f ca="1">SUM(L$4:L9926)/I9926</f>
        <v>-4.9481003728711073E-2</v>
      </c>
      <c r="O9926" s="46">
        <f ca="1">_xlfn.VAR.P(L$4:L9926)</f>
        <v>33.31519750349382</v>
      </c>
      <c r="P9926" s="33">
        <f ca="1">COUNTIF(K$4:K9926, "WIN")/I9926</f>
        <v>2.6403305451980247E-2</v>
      </c>
    </row>
    <row r="9927" spans="9:16" x14ac:dyDescent="0.25">
      <c r="I9927" s="5">
        <v>9924</v>
      </c>
      <c r="J9927" s="8">
        <f t="shared" ca="1" si="622"/>
        <v>33</v>
      </c>
      <c r="K9927" s="7" t="str">
        <f t="shared" ca="1" si="620"/>
        <v>LOSE</v>
      </c>
      <c r="L9927" s="8">
        <f t="shared" ca="1" si="621"/>
        <v>-1</v>
      </c>
      <c r="M9927" s="8">
        <f t="shared" ca="1" si="623"/>
        <v>-492</v>
      </c>
      <c r="N9927" s="32">
        <f ca="1">SUM(L$4:L9927)/I9927</f>
        <v>-4.9576783555018135E-2</v>
      </c>
      <c r="O9927" s="46">
        <f ca="1">_xlfn.VAR.P(L$4:L9927)</f>
        <v>33.311931501661725</v>
      </c>
      <c r="P9927" s="33">
        <f ca="1">COUNTIF(K$4:K9927, "WIN")/I9927</f>
        <v>2.6400644901249496E-2</v>
      </c>
    </row>
    <row r="9928" spans="9:16" x14ac:dyDescent="0.25">
      <c r="I9928" s="5">
        <v>9925</v>
      </c>
      <c r="J9928" s="8">
        <f t="shared" ca="1" si="622"/>
        <v>1</v>
      </c>
      <c r="K9928" s="7" t="str">
        <f t="shared" ca="1" si="620"/>
        <v>LOSE</v>
      </c>
      <c r="L9928" s="8">
        <f t="shared" ca="1" si="621"/>
        <v>-1</v>
      </c>
      <c r="M9928" s="8">
        <f t="shared" ca="1" si="623"/>
        <v>-493</v>
      </c>
      <c r="N9928" s="32">
        <f ca="1">SUM(L$4:L9928)/I9928</f>
        <v>-4.9672544080604536E-2</v>
      </c>
      <c r="O9928" s="46">
        <f ca="1">_xlfn.VAR.P(L$4:L9928)</f>
        <v>33.308666139624009</v>
      </c>
      <c r="P9928" s="33">
        <f ca="1">COUNTIF(K$4:K9928, "WIN")/I9928</f>
        <v>2.6397984886649874E-2</v>
      </c>
    </row>
    <row r="9929" spans="9:16" x14ac:dyDescent="0.25">
      <c r="I9929" s="5">
        <v>9926</v>
      </c>
      <c r="J9929" s="8">
        <f t="shared" ca="1" si="622"/>
        <v>16</v>
      </c>
      <c r="K9929" s="7" t="str">
        <f t="shared" ca="1" si="620"/>
        <v>LOSE</v>
      </c>
      <c r="L9929" s="8">
        <f t="shared" ca="1" si="621"/>
        <v>-1</v>
      </c>
      <c r="M9929" s="8">
        <f t="shared" ca="1" si="623"/>
        <v>-494</v>
      </c>
      <c r="N9929" s="32">
        <f ca="1">SUM(L$4:L9929)/I9929</f>
        <v>-4.9768285311303645E-2</v>
      </c>
      <c r="O9929" s="46">
        <f ca="1">_xlfn.VAR.P(L$4:L9929)</f>
        <v>33.305401417192847</v>
      </c>
      <c r="P9929" s="33">
        <f ca="1">COUNTIF(K$4:K9929, "WIN")/I9929</f>
        <v>2.6395325408019345E-2</v>
      </c>
    </row>
    <row r="9930" spans="9:16" x14ac:dyDescent="0.25">
      <c r="I9930" s="5">
        <v>9927</v>
      </c>
      <c r="J9930" s="8">
        <f t="shared" ca="1" si="622"/>
        <v>5</v>
      </c>
      <c r="K9930" s="7" t="str">
        <f t="shared" ca="1" si="620"/>
        <v>LOSE</v>
      </c>
      <c r="L9930" s="8">
        <f t="shared" ca="1" si="621"/>
        <v>-1</v>
      </c>
      <c r="M9930" s="8">
        <f t="shared" ca="1" si="623"/>
        <v>-495</v>
      </c>
      <c r="N9930" s="32">
        <f ca="1">SUM(L$4:L9930)/I9930</f>
        <v>-4.9864007252946513E-2</v>
      </c>
      <c r="O9930" s="46">
        <f ca="1">_xlfn.VAR.P(L$4:L9930)</f>
        <v>33.3021373341805</v>
      </c>
      <c r="P9930" s="33">
        <f ca="1">COUNTIF(K$4:K9930, "WIN")/I9930</f>
        <v>2.6392666465195929E-2</v>
      </c>
    </row>
    <row r="9931" spans="9:16" x14ac:dyDescent="0.25">
      <c r="I9931" s="5">
        <v>9928</v>
      </c>
      <c r="J9931" s="8">
        <f t="shared" ca="1" si="622"/>
        <v>11</v>
      </c>
      <c r="K9931" s="7" t="str">
        <f t="shared" ca="1" si="620"/>
        <v>LOSE</v>
      </c>
      <c r="L9931" s="8">
        <f t="shared" ca="1" si="621"/>
        <v>-1</v>
      </c>
      <c r="M9931" s="8">
        <f t="shared" ca="1" si="623"/>
        <v>-496</v>
      </c>
      <c r="N9931" s="32">
        <f ca="1">SUM(L$4:L9931)/I9931</f>
        <v>-4.9959709911361803E-2</v>
      </c>
      <c r="O9931" s="46">
        <f ca="1">_xlfn.VAR.P(L$4:L9931)</f>
        <v>33.298873890399271</v>
      </c>
      <c r="P9931" s="33">
        <f ca="1">COUNTIF(K$4:K9931, "WIN")/I9931</f>
        <v>2.6390008058017729E-2</v>
      </c>
    </row>
    <row r="9932" spans="9:16" x14ac:dyDescent="0.25">
      <c r="I9932" s="5">
        <v>9929</v>
      </c>
      <c r="J9932" s="8">
        <f t="shared" ca="1" si="622"/>
        <v>13</v>
      </c>
      <c r="K9932" s="7" t="str">
        <f t="shared" ca="1" si="620"/>
        <v>LOSE</v>
      </c>
      <c r="L9932" s="8">
        <f t="shared" ca="1" si="621"/>
        <v>-1</v>
      </c>
      <c r="M9932" s="8">
        <f t="shared" ca="1" si="623"/>
        <v>-497</v>
      </c>
      <c r="N9932" s="32">
        <f ca="1">SUM(L$4:L9932)/I9932</f>
        <v>-5.005539329237587E-2</v>
      </c>
      <c r="O9932" s="46">
        <f ca="1">_xlfn.VAR.P(L$4:L9932)</f>
        <v>33.295611085661569</v>
      </c>
      <c r="P9932" s="33">
        <f ca="1">COUNTIF(K$4:K9932, "WIN")/I9932</f>
        <v>2.6387350186322892E-2</v>
      </c>
    </row>
    <row r="9933" spans="9:16" x14ac:dyDescent="0.25">
      <c r="I9933" s="5">
        <v>9930</v>
      </c>
      <c r="J9933" s="8">
        <f t="shared" ca="1" si="622"/>
        <v>4</v>
      </c>
      <c r="K9933" s="7" t="str">
        <f t="shared" ca="1" si="620"/>
        <v>LOSE</v>
      </c>
      <c r="L9933" s="8">
        <f t="shared" ca="1" si="621"/>
        <v>-1</v>
      </c>
      <c r="M9933" s="8">
        <f t="shared" ca="1" si="623"/>
        <v>-498</v>
      </c>
      <c r="N9933" s="32">
        <f ca="1">SUM(L$4:L9933)/I9933</f>
        <v>-5.0151057401812686E-2</v>
      </c>
      <c r="O9933" s="46">
        <f ca="1">_xlfn.VAR.P(L$4:L9933)</f>
        <v>33.292348919779847</v>
      </c>
      <c r="P9933" s="33">
        <f ca="1">COUNTIF(K$4:K9933, "WIN")/I9933</f>
        <v>2.6384692849949647E-2</v>
      </c>
    </row>
    <row r="9934" spans="9:16" x14ac:dyDescent="0.25">
      <c r="I9934" s="5">
        <v>9931</v>
      </c>
      <c r="J9934" s="8">
        <f t="shared" ca="1" si="622"/>
        <v>13</v>
      </c>
      <c r="K9934" s="7" t="str">
        <f t="shared" ca="1" si="620"/>
        <v>LOSE</v>
      </c>
      <c r="L9934" s="8">
        <f t="shared" ca="1" si="621"/>
        <v>-1</v>
      </c>
      <c r="M9934" s="8">
        <f t="shared" ca="1" si="623"/>
        <v>-499</v>
      </c>
      <c r="N9934" s="32">
        <f ca="1">SUM(L$4:L9934)/I9934</f>
        <v>-5.0246702245493907E-2</v>
      </c>
      <c r="O9934" s="46">
        <f ca="1">_xlfn.VAR.P(L$4:L9934)</f>
        <v>33.289087392566657</v>
      </c>
      <c r="P9934" s="33">
        <f ca="1">COUNTIF(K$4:K9934, "WIN")/I9934</f>
        <v>2.638203604873628E-2</v>
      </c>
    </row>
    <row r="9935" spans="9:16" x14ac:dyDescent="0.25">
      <c r="I9935" s="5">
        <v>9932</v>
      </c>
      <c r="J9935" s="8">
        <f t="shared" ca="1" si="622"/>
        <v>22</v>
      </c>
      <c r="K9935" s="7" t="str">
        <f t="shared" ca="1" si="620"/>
        <v>LOSE</v>
      </c>
      <c r="L9935" s="8">
        <f t="shared" ca="1" si="621"/>
        <v>-1</v>
      </c>
      <c r="M9935" s="8">
        <f t="shared" ca="1" si="623"/>
        <v>-500</v>
      </c>
      <c r="N9935" s="32">
        <f ca="1">SUM(L$4:L9935)/I9935</f>
        <v>-5.0342327829238823E-2</v>
      </c>
      <c r="O9935" s="46">
        <f ca="1">_xlfn.VAR.P(L$4:L9935)</f>
        <v>33.285826503834613</v>
      </c>
      <c r="P9935" s="33">
        <f ca="1">COUNTIF(K$4:K9935, "WIN")/I9935</f>
        <v>2.6379379782521143E-2</v>
      </c>
    </row>
    <row r="9936" spans="9:16" x14ac:dyDescent="0.25">
      <c r="I9936" s="5">
        <v>9933</v>
      </c>
      <c r="J9936" s="8">
        <f t="shared" ca="1" si="622"/>
        <v>2</v>
      </c>
      <c r="K9936" s="7" t="str">
        <f t="shared" ca="1" si="620"/>
        <v>LOSE</v>
      </c>
      <c r="L9936" s="8">
        <f t="shared" ca="1" si="621"/>
        <v>-1</v>
      </c>
      <c r="M9936" s="8">
        <f t="shared" ca="1" si="623"/>
        <v>-501</v>
      </c>
      <c r="N9936" s="32">
        <f ca="1">SUM(L$4:L9936)/I9936</f>
        <v>-5.0437934158864391E-2</v>
      </c>
      <c r="O9936" s="46">
        <f ca="1">_xlfn.VAR.P(L$4:L9936)</f>
        <v>33.282566253396396</v>
      </c>
      <c r="P9936" s="33">
        <f ca="1">COUNTIF(K$4:K9936, "WIN")/I9936</f>
        <v>2.6376724051142657E-2</v>
      </c>
    </row>
    <row r="9937" spans="9:16" x14ac:dyDescent="0.25">
      <c r="I9937" s="5">
        <v>9934</v>
      </c>
      <c r="J9937" s="8">
        <f t="shared" ca="1" si="622"/>
        <v>26</v>
      </c>
      <c r="K9937" s="7" t="str">
        <f t="shared" ca="1" si="620"/>
        <v>LOSE</v>
      </c>
      <c r="L9937" s="8">
        <f t="shared" ca="1" si="621"/>
        <v>-1</v>
      </c>
      <c r="M9937" s="8">
        <f t="shared" ca="1" si="623"/>
        <v>-502</v>
      </c>
      <c r="N9937" s="32">
        <f ca="1">SUM(L$4:L9937)/I9937</f>
        <v>-5.0533521240185224E-2</v>
      </c>
      <c r="O9937" s="46">
        <f ca="1">_xlfn.VAR.P(L$4:L9937)</f>
        <v>33.279306641064771</v>
      </c>
      <c r="P9937" s="33">
        <f ca="1">COUNTIF(K$4:K9937, "WIN")/I9937</f>
        <v>2.6374068854439301E-2</v>
      </c>
    </row>
    <row r="9938" spans="9:16" x14ac:dyDescent="0.25">
      <c r="I9938" s="5">
        <v>9935</v>
      </c>
      <c r="J9938" s="8">
        <f t="shared" ca="1" si="622"/>
        <v>31</v>
      </c>
      <c r="K9938" s="7" t="str">
        <f t="shared" ca="1" si="620"/>
        <v>LOSE</v>
      </c>
      <c r="L9938" s="8">
        <f t="shared" ca="1" si="621"/>
        <v>-1</v>
      </c>
      <c r="M9938" s="8">
        <f t="shared" ca="1" si="623"/>
        <v>-503</v>
      </c>
      <c r="N9938" s="32">
        <f ca="1">SUM(L$4:L9938)/I9938</f>
        <v>-5.0629089079013589E-2</v>
      </c>
      <c r="O9938" s="46">
        <f ca="1">_xlfn.VAR.P(L$4:L9938)</f>
        <v>33.276047666652566</v>
      </c>
      <c r="P9938" s="33">
        <f ca="1">COUNTIF(K$4:K9938, "WIN")/I9938</f>
        <v>2.6371414192249622E-2</v>
      </c>
    </row>
    <row r="9939" spans="9:16" x14ac:dyDescent="0.25">
      <c r="I9939" s="5">
        <v>9936</v>
      </c>
      <c r="J9939" s="8">
        <f t="shared" ca="1" si="622"/>
        <v>22</v>
      </c>
      <c r="K9939" s="7" t="str">
        <f t="shared" ca="1" si="620"/>
        <v>LOSE</v>
      </c>
      <c r="L9939" s="8">
        <f t="shared" ca="1" si="621"/>
        <v>-1</v>
      </c>
      <c r="M9939" s="8">
        <f t="shared" ca="1" si="623"/>
        <v>-504</v>
      </c>
      <c r="N9939" s="32">
        <f ca="1">SUM(L$4:L9939)/I9939</f>
        <v>-5.0724637681159424E-2</v>
      </c>
      <c r="O9939" s="46">
        <f ca="1">_xlfn.VAR.P(L$4:L9939)</f>
        <v>33.272789329972696</v>
      </c>
      <c r="P9939" s="33">
        <f ca="1">COUNTIF(K$4:K9939, "WIN")/I9939</f>
        <v>2.6368760064412237E-2</v>
      </c>
    </row>
    <row r="9940" spans="9:16" x14ac:dyDescent="0.25">
      <c r="I9940" s="5">
        <v>9937</v>
      </c>
      <c r="J9940" s="8">
        <f t="shared" ca="1" si="622"/>
        <v>29</v>
      </c>
      <c r="K9940" s="7" t="str">
        <f t="shared" ca="1" si="620"/>
        <v>LOSE</v>
      </c>
      <c r="L9940" s="8">
        <f t="shared" ca="1" si="621"/>
        <v>-1</v>
      </c>
      <c r="M9940" s="8">
        <f t="shared" ca="1" si="623"/>
        <v>-505</v>
      </c>
      <c r="N9940" s="32">
        <f ca="1">SUM(L$4:L9940)/I9940</f>
        <v>-5.082016705243031E-2</v>
      </c>
      <c r="O9940" s="46">
        <f ca="1">_xlfn.VAR.P(L$4:L9940)</f>
        <v>33.269531630838131</v>
      </c>
      <c r="P9940" s="33">
        <f ca="1">COUNTIF(K$4:K9940, "WIN")/I9940</f>
        <v>2.6366106470765826E-2</v>
      </c>
    </row>
    <row r="9941" spans="9:16" x14ac:dyDescent="0.25">
      <c r="I9941" s="5">
        <v>9938</v>
      </c>
      <c r="J9941" s="8">
        <f t="shared" ca="1" si="622"/>
        <v>16</v>
      </c>
      <c r="K9941" s="7" t="str">
        <f t="shared" ca="1" si="620"/>
        <v>LOSE</v>
      </c>
      <c r="L9941" s="8">
        <f t="shared" ca="1" si="621"/>
        <v>-1</v>
      </c>
      <c r="M9941" s="8">
        <f t="shared" ca="1" si="623"/>
        <v>-506</v>
      </c>
      <c r="N9941" s="32">
        <f ca="1">SUM(L$4:L9941)/I9941</f>
        <v>-5.0915677198631513E-2</v>
      </c>
      <c r="O9941" s="46">
        <f ca="1">_xlfn.VAR.P(L$4:L9941)</f>
        <v>33.266274569061935</v>
      </c>
      <c r="P9941" s="33">
        <f ca="1">COUNTIF(K$4:K9941, "WIN")/I9941</f>
        <v>2.6363453411149124E-2</v>
      </c>
    </row>
    <row r="9942" spans="9:16" x14ac:dyDescent="0.25">
      <c r="I9942" s="5">
        <v>9939</v>
      </c>
      <c r="J9942" s="8">
        <f t="shared" ca="1" si="622"/>
        <v>7</v>
      </c>
      <c r="K9942" s="7" t="str">
        <f t="shared" ca="1" si="620"/>
        <v>WIN</v>
      </c>
      <c r="L9942" s="8">
        <f t="shared" ca="1" si="621"/>
        <v>35</v>
      </c>
      <c r="M9942" s="8">
        <f t="shared" ca="1" si="623"/>
        <v>-471</v>
      </c>
      <c r="N9942" s="32">
        <f ca="1">SUM(L$4:L9942)/I9942</f>
        <v>-4.7389073347419257E-2</v>
      </c>
      <c r="O9942" s="46">
        <f ca="1">_xlfn.VAR.P(L$4:L9942)</f>
        <v>33.386525781915019</v>
      </c>
      <c r="P9942" s="33">
        <f ca="1">COUNTIF(K$4:K9942, "WIN")/I9942</f>
        <v>2.6461414629238355E-2</v>
      </c>
    </row>
    <row r="9943" spans="9:16" x14ac:dyDescent="0.25">
      <c r="I9943" s="5">
        <v>9940</v>
      </c>
      <c r="J9943" s="8">
        <f t="shared" ca="1" si="622"/>
        <v>4</v>
      </c>
      <c r="K9943" s="7" t="str">
        <f t="shared" ca="1" si="620"/>
        <v>LOSE</v>
      </c>
      <c r="L9943" s="8">
        <f t="shared" ca="1" si="621"/>
        <v>-1</v>
      </c>
      <c r="M9943" s="8">
        <f t="shared" ca="1" si="623"/>
        <v>-472</v>
      </c>
      <c r="N9943" s="32">
        <f ca="1">SUM(L$4:L9943)/I9943</f>
        <v>-4.7484909456740443E-2</v>
      </c>
      <c r="O9943" s="46">
        <f ca="1">_xlfn.VAR.P(L$4:L9943)</f>
        <v>33.383258261844709</v>
      </c>
      <c r="P9943" s="33">
        <f ca="1">COUNTIF(K$4:K9943, "WIN")/I9943</f>
        <v>2.6458752515090542E-2</v>
      </c>
    </row>
    <row r="9944" spans="9:16" x14ac:dyDescent="0.25">
      <c r="I9944" s="5">
        <v>9941</v>
      </c>
      <c r="J9944" s="8">
        <f t="shared" ca="1" si="622"/>
        <v>5</v>
      </c>
      <c r="K9944" s="7" t="str">
        <f t="shared" ca="1" si="620"/>
        <v>LOSE</v>
      </c>
      <c r="L9944" s="8">
        <f t="shared" ca="1" si="621"/>
        <v>-1</v>
      </c>
      <c r="M9944" s="8">
        <f t="shared" ca="1" si="623"/>
        <v>-473</v>
      </c>
      <c r="N9944" s="32">
        <f ca="1">SUM(L$4:L9944)/I9944</f>
        <v>-4.7580726285081983E-2</v>
      </c>
      <c r="O9944" s="46">
        <f ca="1">_xlfn.VAR.P(L$4:L9944)</f>
        <v>33.379991380793399</v>
      </c>
      <c r="P9944" s="33">
        <f ca="1">COUNTIF(K$4:K9944, "WIN")/I9944</f>
        <v>2.6456090936525501E-2</v>
      </c>
    </row>
    <row r="9945" spans="9:16" x14ac:dyDescent="0.25">
      <c r="I9945" s="5">
        <v>9942</v>
      </c>
      <c r="J9945" s="8">
        <f t="shared" ca="1" si="622"/>
        <v>9</v>
      </c>
      <c r="K9945" s="7" t="str">
        <f t="shared" ca="1" si="620"/>
        <v>LOSE</v>
      </c>
      <c r="L9945" s="8">
        <f t="shared" ca="1" si="621"/>
        <v>-1</v>
      </c>
      <c r="M9945" s="8">
        <f t="shared" ca="1" si="623"/>
        <v>-474</v>
      </c>
      <c r="N9945" s="32">
        <f ca="1">SUM(L$4:L9945)/I9945</f>
        <v>-4.7676523838261917E-2</v>
      </c>
      <c r="O9945" s="46">
        <f ca="1">_xlfn.VAR.P(L$4:L9945)</f>
        <v>33.376725138573796</v>
      </c>
      <c r="P9945" s="33">
        <f ca="1">COUNTIF(K$4:K9945, "WIN")/I9945</f>
        <v>2.6453429893381612E-2</v>
      </c>
    </row>
    <row r="9946" spans="9:16" x14ac:dyDescent="0.25">
      <c r="I9946" s="5">
        <v>9943</v>
      </c>
      <c r="J9946" s="8">
        <f t="shared" ca="1" si="622"/>
        <v>18</v>
      </c>
      <c r="K9946" s="7" t="str">
        <f t="shared" ca="1" si="620"/>
        <v>LOSE</v>
      </c>
      <c r="L9946" s="8">
        <f t="shared" ca="1" si="621"/>
        <v>-1</v>
      </c>
      <c r="M9946" s="8">
        <f t="shared" ca="1" si="623"/>
        <v>-475</v>
      </c>
      <c r="N9946" s="32">
        <f ca="1">SUM(L$4:L9946)/I9946</f>
        <v>-4.7772302122095947E-2</v>
      </c>
      <c r="O9946" s="46">
        <f ca="1">_xlfn.VAR.P(L$4:L9946)</f>
        <v>33.373459534998695</v>
      </c>
      <c r="P9946" s="33">
        <f ca="1">COUNTIF(K$4:K9946, "WIN")/I9946</f>
        <v>2.6450769385497334E-2</v>
      </c>
    </row>
    <row r="9947" spans="9:16" x14ac:dyDescent="0.25">
      <c r="I9947" s="5">
        <v>9944</v>
      </c>
      <c r="J9947" s="8">
        <f t="shared" ca="1" si="622"/>
        <v>30</v>
      </c>
      <c r="K9947" s="7" t="str">
        <f t="shared" ca="1" si="620"/>
        <v>LOSE</v>
      </c>
      <c r="L9947" s="8">
        <f t="shared" ca="1" si="621"/>
        <v>-1</v>
      </c>
      <c r="M9947" s="8">
        <f t="shared" ca="1" si="623"/>
        <v>-476</v>
      </c>
      <c r="N9947" s="32">
        <f ca="1">SUM(L$4:L9947)/I9947</f>
        <v>-4.7868061142397424E-2</v>
      </c>
      <c r="O9947" s="46">
        <f ca="1">_xlfn.VAR.P(L$4:L9947)</f>
        <v>33.370194569880958</v>
      </c>
      <c r="P9947" s="33">
        <f ca="1">COUNTIF(K$4:K9947, "WIN")/I9947</f>
        <v>2.6448109412711182E-2</v>
      </c>
    </row>
    <row r="9948" spans="9:16" x14ac:dyDescent="0.25">
      <c r="I9948" s="5">
        <v>9945</v>
      </c>
      <c r="J9948" s="8">
        <f t="shared" ca="1" si="622"/>
        <v>29</v>
      </c>
      <c r="K9948" s="7" t="str">
        <f t="shared" ca="1" si="620"/>
        <v>LOSE</v>
      </c>
      <c r="L9948" s="8">
        <f t="shared" ca="1" si="621"/>
        <v>-1</v>
      </c>
      <c r="M9948" s="8">
        <f t="shared" ca="1" si="623"/>
        <v>-477</v>
      </c>
      <c r="N9948" s="32">
        <f ca="1">SUM(L$4:L9948)/I9948</f>
        <v>-4.7963800904977379E-2</v>
      </c>
      <c r="O9948" s="46">
        <f ca="1">_xlfn.VAR.P(L$4:L9948)</f>
        <v>33.366930243033515</v>
      </c>
      <c r="P9948" s="33">
        <f ca="1">COUNTIF(K$4:K9948, "WIN")/I9948</f>
        <v>2.6445449974861739E-2</v>
      </c>
    </row>
    <row r="9949" spans="9:16" x14ac:dyDescent="0.25">
      <c r="I9949" s="5">
        <v>9946</v>
      </c>
      <c r="J9949" s="8">
        <f t="shared" ca="1" si="622"/>
        <v>25</v>
      </c>
      <c r="K9949" s="7" t="str">
        <f t="shared" ca="1" si="620"/>
        <v>LOSE</v>
      </c>
      <c r="L9949" s="8">
        <f t="shared" ca="1" si="621"/>
        <v>-1</v>
      </c>
      <c r="M9949" s="8">
        <f t="shared" ca="1" si="623"/>
        <v>-478</v>
      </c>
      <c r="N9949" s="32">
        <f ca="1">SUM(L$4:L9949)/I9949</f>
        <v>-4.8059521415644478E-2</v>
      </c>
      <c r="O9949" s="46">
        <f ca="1">_xlfn.VAR.P(L$4:L9949)</f>
        <v>33.363666554269386</v>
      </c>
      <c r="P9949" s="33">
        <f ca="1">COUNTIF(K$4:K9949, "WIN")/I9949</f>
        <v>2.6442791071787652E-2</v>
      </c>
    </row>
    <row r="9950" spans="9:16" x14ac:dyDescent="0.25">
      <c r="I9950" s="5">
        <v>9947</v>
      </c>
      <c r="J9950" s="8">
        <f t="shared" ca="1" si="622"/>
        <v>5</v>
      </c>
      <c r="K9950" s="7" t="str">
        <f t="shared" ca="1" si="620"/>
        <v>LOSE</v>
      </c>
      <c r="L9950" s="8">
        <f t="shared" ca="1" si="621"/>
        <v>-1</v>
      </c>
      <c r="M9950" s="8">
        <f t="shared" ca="1" si="623"/>
        <v>-479</v>
      </c>
      <c r="N9950" s="32">
        <f ca="1">SUM(L$4:L9950)/I9950</f>
        <v>-4.8155222680205084E-2</v>
      </c>
      <c r="O9950" s="46">
        <f ca="1">_xlfn.VAR.P(L$4:L9950)</f>
        <v>33.360403503401649</v>
      </c>
      <c r="P9950" s="33">
        <f ca="1">COUNTIF(K$4:K9950, "WIN")/I9950</f>
        <v>2.6440132703327637E-2</v>
      </c>
    </row>
    <row r="9951" spans="9:16" x14ac:dyDescent="0.25">
      <c r="I9951" s="5">
        <v>9948</v>
      </c>
      <c r="J9951" s="8">
        <f t="shared" ca="1" si="622"/>
        <v>25</v>
      </c>
      <c r="K9951" s="7" t="str">
        <f t="shared" ca="1" si="620"/>
        <v>LOSE</v>
      </c>
      <c r="L9951" s="8">
        <f t="shared" ca="1" si="621"/>
        <v>-1</v>
      </c>
      <c r="M9951" s="8">
        <f t="shared" ca="1" si="623"/>
        <v>-480</v>
      </c>
      <c r="N9951" s="32">
        <f ca="1">SUM(L$4:L9951)/I9951</f>
        <v>-4.8250904704463207E-2</v>
      </c>
      <c r="O9951" s="46">
        <f ca="1">_xlfn.VAR.P(L$4:L9951)</f>
        <v>33.357141090243452</v>
      </c>
      <c r="P9951" s="33">
        <f ca="1">COUNTIF(K$4:K9951, "WIN")/I9951</f>
        <v>2.6437474869320465E-2</v>
      </c>
    </row>
    <row r="9952" spans="9:16" x14ac:dyDescent="0.25">
      <c r="I9952" s="5">
        <v>9949</v>
      </c>
      <c r="J9952" s="8">
        <f t="shared" ca="1" si="622"/>
        <v>7</v>
      </c>
      <c r="K9952" s="7" t="str">
        <f t="shared" ca="1" si="620"/>
        <v>WIN</v>
      </c>
      <c r="L9952" s="8">
        <f t="shared" ca="1" si="621"/>
        <v>35</v>
      </c>
      <c r="M9952" s="8">
        <f t="shared" ca="1" si="623"/>
        <v>-445</v>
      </c>
      <c r="N9952" s="32">
        <f ca="1">SUM(L$4:L9952)/I9952</f>
        <v>-4.4728113378228969E-2</v>
      </c>
      <c r="O9952" s="46">
        <f ca="1">_xlfn.VAR.P(L$4:L9952)</f>
        <v>33.477243541013841</v>
      </c>
      <c r="P9952" s="33">
        <f ca="1">COUNTIF(K$4:K9952, "WIN")/I9952</f>
        <v>2.6535330183938083E-2</v>
      </c>
    </row>
    <row r="9953" spans="9:16" x14ac:dyDescent="0.25">
      <c r="I9953" s="5">
        <v>9950</v>
      </c>
      <c r="J9953" s="8">
        <f t="shared" ca="1" si="622"/>
        <v>29</v>
      </c>
      <c r="K9953" s="7" t="str">
        <f t="shared" ca="1" si="620"/>
        <v>LOSE</v>
      </c>
      <c r="L9953" s="8">
        <f t="shared" ca="1" si="621"/>
        <v>-1</v>
      </c>
      <c r="M9953" s="8">
        <f t="shared" ca="1" si="623"/>
        <v>-446</v>
      </c>
      <c r="N9953" s="32">
        <f ca="1">SUM(L$4:L9953)/I9953</f>
        <v>-4.4824120603015077E-2</v>
      </c>
      <c r="O9953" s="46">
        <f ca="1">_xlfn.VAR.P(L$4:L9953)</f>
        <v>33.473970697709653</v>
      </c>
      <c r="P9953" s="33">
        <f ca="1">COUNTIF(K$4:K9953, "WIN")/I9953</f>
        <v>2.6532663316582914E-2</v>
      </c>
    </row>
    <row r="9954" spans="9:16" x14ac:dyDescent="0.25">
      <c r="I9954" s="5">
        <v>9951</v>
      </c>
      <c r="J9954" s="8">
        <f t="shared" ca="1" si="622"/>
        <v>8</v>
      </c>
      <c r="K9954" s="7" t="str">
        <f t="shared" ca="1" si="620"/>
        <v>LOSE</v>
      </c>
      <c r="L9954" s="8">
        <f t="shared" ca="1" si="621"/>
        <v>-1</v>
      </c>
      <c r="M9954" s="8">
        <f t="shared" ca="1" si="623"/>
        <v>-447</v>
      </c>
      <c r="N9954" s="32">
        <f ca="1">SUM(L$4:L9954)/I9954</f>
        <v>-4.492010853180585E-2</v>
      </c>
      <c r="O9954" s="46">
        <f ca="1">_xlfn.VAR.P(L$4:L9954)</f>
        <v>33.47069849376809</v>
      </c>
      <c r="P9954" s="33">
        <f ca="1">COUNTIF(K$4:K9954, "WIN")/I9954</f>
        <v>2.6529996985227615E-2</v>
      </c>
    </row>
    <row r="9955" spans="9:16" x14ac:dyDescent="0.25">
      <c r="I9955" s="5">
        <v>9952</v>
      </c>
      <c r="J9955" s="8">
        <f t="shared" ca="1" si="622"/>
        <v>17</v>
      </c>
      <c r="K9955" s="7" t="str">
        <f t="shared" ca="1" si="620"/>
        <v>LOSE</v>
      </c>
      <c r="L9955" s="8">
        <f t="shared" ca="1" si="621"/>
        <v>-1</v>
      </c>
      <c r="M9955" s="8">
        <f t="shared" ca="1" si="623"/>
        <v>-448</v>
      </c>
      <c r="N9955" s="32">
        <f ca="1">SUM(L$4:L9955)/I9955</f>
        <v>-4.5016077170418008E-2</v>
      </c>
      <c r="O9955" s="46">
        <f ca="1">_xlfn.VAR.P(L$4:L9955)</f>
        <v>33.467426929001974</v>
      </c>
      <c r="P9955" s="33">
        <f ca="1">COUNTIF(K$4:K9955, "WIN")/I9955</f>
        <v>2.652733118971061E-2</v>
      </c>
    </row>
    <row r="9956" spans="9:16" x14ac:dyDescent="0.25">
      <c r="I9956" s="5">
        <v>9953</v>
      </c>
      <c r="J9956" s="8">
        <f t="shared" ca="1" si="622"/>
        <v>1</v>
      </c>
      <c r="K9956" s="7" t="str">
        <f t="shared" ca="1" si="620"/>
        <v>LOSE</v>
      </c>
      <c r="L9956" s="8">
        <f t="shared" ca="1" si="621"/>
        <v>-1</v>
      </c>
      <c r="M9956" s="8">
        <f t="shared" ca="1" si="623"/>
        <v>-449</v>
      </c>
      <c r="N9956" s="32">
        <f ca="1">SUM(L$4:L9956)/I9956</f>
        <v>-4.5112026524665928E-2</v>
      </c>
      <c r="O9956" s="46">
        <f ca="1">_xlfn.VAR.P(L$4:L9956)</f>
        <v>33.464156003224197</v>
      </c>
      <c r="P9956" s="33">
        <f ca="1">COUNTIF(K$4:K9956, "WIN")/I9956</f>
        <v>2.6524665929870392E-2</v>
      </c>
    </row>
    <row r="9957" spans="9:16" x14ac:dyDescent="0.25">
      <c r="I9957" s="5">
        <v>9954</v>
      </c>
      <c r="J9957" s="8">
        <f t="shared" ca="1" si="622"/>
        <v>13</v>
      </c>
      <c r="K9957" s="7" t="str">
        <f t="shared" ca="1" si="620"/>
        <v>LOSE</v>
      </c>
      <c r="L9957" s="8">
        <f t="shared" ca="1" si="621"/>
        <v>-1</v>
      </c>
      <c r="M9957" s="8">
        <f t="shared" ca="1" si="623"/>
        <v>-450</v>
      </c>
      <c r="N9957" s="32">
        <f ca="1">SUM(L$4:L9957)/I9957</f>
        <v>-4.5207956600361664E-2</v>
      </c>
      <c r="O9957" s="46">
        <f ca="1">_xlfn.VAR.P(L$4:L9957)</f>
        <v>33.460885716247724</v>
      </c>
      <c r="P9957" s="33">
        <f ca="1">COUNTIF(K$4:K9957, "WIN")/I9957</f>
        <v>2.6522001205545511E-2</v>
      </c>
    </row>
    <row r="9958" spans="9:16" x14ac:dyDescent="0.25">
      <c r="I9958" s="5">
        <v>9955</v>
      </c>
      <c r="J9958" s="8">
        <f t="shared" ca="1" si="622"/>
        <v>23</v>
      </c>
      <c r="K9958" s="7" t="str">
        <f t="shared" ca="1" si="620"/>
        <v>LOSE</v>
      </c>
      <c r="L9958" s="8">
        <f t="shared" ca="1" si="621"/>
        <v>-1</v>
      </c>
      <c r="M9958" s="8">
        <f t="shared" ca="1" si="623"/>
        <v>-451</v>
      </c>
      <c r="N9958" s="32">
        <f ca="1">SUM(L$4:L9958)/I9958</f>
        <v>-4.5303867403314914E-2</v>
      </c>
      <c r="O9958" s="46">
        <f ca="1">_xlfn.VAR.P(L$4:L9958)</f>
        <v>33.457616067885596</v>
      </c>
      <c r="P9958" s="33">
        <f ca="1">COUNTIF(K$4:K9958, "WIN")/I9958</f>
        <v>2.6519337016574586E-2</v>
      </c>
    </row>
    <row r="9959" spans="9:16" x14ac:dyDescent="0.25">
      <c r="I9959" s="5">
        <v>9956</v>
      </c>
      <c r="J9959" s="8">
        <f t="shared" ca="1" si="622"/>
        <v>36</v>
      </c>
      <c r="K9959" s="7" t="str">
        <f t="shared" ca="1" si="620"/>
        <v>LOSE</v>
      </c>
      <c r="L9959" s="8">
        <f t="shared" ca="1" si="621"/>
        <v>-1</v>
      </c>
      <c r="M9959" s="8">
        <f t="shared" ca="1" si="623"/>
        <v>-452</v>
      </c>
      <c r="N9959" s="32">
        <f ca="1">SUM(L$4:L9959)/I9959</f>
        <v>-4.5399758939333068E-2</v>
      </c>
      <c r="O9959" s="46">
        <f ca="1">_xlfn.VAR.P(L$4:L9959)</f>
        <v>33.454347057950926</v>
      </c>
      <c r="P9959" s="33">
        <f ca="1">COUNTIF(K$4:K9959, "WIN")/I9959</f>
        <v>2.6516673362796304E-2</v>
      </c>
    </row>
    <row r="9960" spans="9:16" x14ac:dyDescent="0.25">
      <c r="I9960" s="5">
        <v>9957</v>
      </c>
      <c r="J9960" s="8">
        <f t="shared" ca="1" si="622"/>
        <v>9</v>
      </c>
      <c r="K9960" s="7" t="str">
        <f t="shared" ca="1" si="620"/>
        <v>LOSE</v>
      </c>
      <c r="L9960" s="8">
        <f t="shared" ca="1" si="621"/>
        <v>-1</v>
      </c>
      <c r="M9960" s="8">
        <f t="shared" ca="1" si="623"/>
        <v>-453</v>
      </c>
      <c r="N9960" s="32">
        <f ca="1">SUM(L$4:L9960)/I9960</f>
        <v>-4.5495631214221149E-2</v>
      </c>
      <c r="O9960" s="46">
        <f ca="1">_xlfn.VAR.P(L$4:L9960)</f>
        <v>33.451078686256899</v>
      </c>
      <c r="P9960" s="33">
        <f ca="1">COUNTIF(K$4:K9960, "WIN")/I9960</f>
        <v>2.6514010244049414E-2</v>
      </c>
    </row>
    <row r="9961" spans="9:16" x14ac:dyDescent="0.25">
      <c r="I9961" s="5">
        <v>9958</v>
      </c>
      <c r="J9961" s="8">
        <f t="shared" ca="1" si="622"/>
        <v>9</v>
      </c>
      <c r="K9961" s="7" t="str">
        <f t="shared" ca="1" si="620"/>
        <v>LOSE</v>
      </c>
      <c r="L9961" s="8">
        <f t="shared" ca="1" si="621"/>
        <v>-1</v>
      </c>
      <c r="M9961" s="8">
        <f t="shared" ca="1" si="623"/>
        <v>-454</v>
      </c>
      <c r="N9961" s="32">
        <f ca="1">SUM(L$4:L9961)/I9961</f>
        <v>-4.5591484233781884E-2</v>
      </c>
      <c r="O9961" s="46">
        <f ca="1">_xlfn.VAR.P(L$4:L9961)</f>
        <v>33.447810952616777</v>
      </c>
      <c r="P9961" s="33">
        <f ca="1">COUNTIF(K$4:K9961, "WIN")/I9961</f>
        <v>2.6511347660172727E-2</v>
      </c>
    </row>
    <row r="9962" spans="9:16" x14ac:dyDescent="0.25">
      <c r="I9962" s="5">
        <v>9959</v>
      </c>
      <c r="J9962" s="8">
        <f t="shared" ca="1" si="622"/>
        <v>26</v>
      </c>
      <c r="K9962" s="7" t="str">
        <f t="shared" ca="1" si="620"/>
        <v>LOSE</v>
      </c>
      <c r="L9962" s="8">
        <f t="shared" ca="1" si="621"/>
        <v>-1</v>
      </c>
      <c r="M9962" s="8">
        <f t="shared" ca="1" si="623"/>
        <v>-455</v>
      </c>
      <c r="N9962" s="32">
        <f ca="1">SUM(L$4:L9962)/I9962</f>
        <v>-4.5687318003815647E-2</v>
      </c>
      <c r="O9962" s="46">
        <f ca="1">_xlfn.VAR.P(L$4:L9962)</f>
        <v>33.444543856843886</v>
      </c>
      <c r="P9962" s="33">
        <f ca="1">COUNTIF(K$4:K9962, "WIN")/I9962</f>
        <v>2.6508685611005122E-2</v>
      </c>
    </row>
    <row r="9963" spans="9:16" x14ac:dyDescent="0.25">
      <c r="I9963" s="5">
        <v>9960</v>
      </c>
      <c r="J9963" s="8">
        <f t="shared" ca="1" si="622"/>
        <v>14</v>
      </c>
      <c r="K9963" s="7" t="str">
        <f t="shared" ca="1" si="620"/>
        <v>LOSE</v>
      </c>
      <c r="L9963" s="8">
        <f t="shared" ca="1" si="621"/>
        <v>-1</v>
      </c>
      <c r="M9963" s="8">
        <f t="shared" ca="1" si="623"/>
        <v>-456</v>
      </c>
      <c r="N9963" s="32">
        <f ca="1">SUM(L$4:L9963)/I9963</f>
        <v>-4.5783132530120479E-2</v>
      </c>
      <c r="O9963" s="46">
        <f ca="1">_xlfn.VAR.P(L$4:L9963)</f>
        <v>33.44127739875163</v>
      </c>
      <c r="P9963" s="33">
        <f ca="1">COUNTIF(K$4:K9963, "WIN")/I9963</f>
        <v>2.6506024096385541E-2</v>
      </c>
    </row>
    <row r="9964" spans="9:16" x14ac:dyDescent="0.25">
      <c r="I9964" s="5">
        <v>9961</v>
      </c>
      <c r="J9964" s="8">
        <f t="shared" ca="1" si="622"/>
        <v>35</v>
      </c>
      <c r="K9964" s="7" t="str">
        <f t="shared" ca="1" si="620"/>
        <v>LOSE</v>
      </c>
      <c r="L9964" s="8">
        <f t="shared" ca="1" si="621"/>
        <v>-1</v>
      </c>
      <c r="M9964" s="8">
        <f t="shared" ca="1" si="623"/>
        <v>-457</v>
      </c>
      <c r="N9964" s="32">
        <f ca="1">SUM(L$4:L9964)/I9964</f>
        <v>-4.5878927818492121E-2</v>
      </c>
      <c r="O9964" s="46">
        <f ca="1">_xlfn.VAR.P(L$4:L9964)</f>
        <v>33.438011578153493</v>
      </c>
      <c r="P9964" s="33">
        <f ca="1">COUNTIF(K$4:K9964, "WIN")/I9964</f>
        <v>2.6503363116152995E-2</v>
      </c>
    </row>
    <row r="9965" spans="9:16" x14ac:dyDescent="0.25">
      <c r="I9965" s="5">
        <v>9962</v>
      </c>
      <c r="J9965" s="8">
        <f t="shared" ca="1" si="622"/>
        <v>36</v>
      </c>
      <c r="K9965" s="7" t="str">
        <f t="shared" ca="1" si="620"/>
        <v>LOSE</v>
      </c>
      <c r="L9965" s="8">
        <f t="shared" ca="1" si="621"/>
        <v>-1</v>
      </c>
      <c r="M9965" s="8">
        <f t="shared" ca="1" si="623"/>
        <v>-458</v>
      </c>
      <c r="N9965" s="32">
        <f ca="1">SUM(L$4:L9965)/I9965</f>
        <v>-4.5974703874723952E-2</v>
      </c>
      <c r="O9965" s="46">
        <f ca="1">_xlfn.VAR.P(L$4:L9965)</f>
        <v>33.434746394863019</v>
      </c>
      <c r="P9965" s="33">
        <f ca="1">COUNTIF(K$4:K9965, "WIN")/I9965</f>
        <v>2.6500702670146557E-2</v>
      </c>
    </row>
    <row r="9966" spans="9:16" x14ac:dyDescent="0.25">
      <c r="I9966" s="5">
        <v>9963</v>
      </c>
      <c r="J9966" s="8">
        <f t="shared" ca="1" si="622"/>
        <v>24</v>
      </c>
      <c r="K9966" s="7" t="str">
        <f t="shared" ca="1" si="620"/>
        <v>LOSE</v>
      </c>
      <c r="L9966" s="8">
        <f t="shared" ca="1" si="621"/>
        <v>-1</v>
      </c>
      <c r="M9966" s="8">
        <f t="shared" ca="1" si="623"/>
        <v>-459</v>
      </c>
      <c r="N9966" s="32">
        <f ca="1">SUM(L$4:L9966)/I9966</f>
        <v>-4.6070460704607047E-2</v>
      </c>
      <c r="O9966" s="46">
        <f ca="1">_xlfn.VAR.P(L$4:L9966)</f>
        <v>33.431481848693828</v>
      </c>
      <c r="P9966" s="33">
        <f ca="1">COUNTIF(K$4:K9966, "WIN")/I9966</f>
        <v>2.6498042758205359E-2</v>
      </c>
    </row>
    <row r="9967" spans="9:16" x14ac:dyDescent="0.25">
      <c r="I9967" s="5">
        <v>9964</v>
      </c>
      <c r="J9967" s="8">
        <f t="shared" ca="1" si="622"/>
        <v>29</v>
      </c>
      <c r="K9967" s="7" t="str">
        <f t="shared" ca="1" si="620"/>
        <v>LOSE</v>
      </c>
      <c r="L9967" s="8">
        <f t="shared" ca="1" si="621"/>
        <v>-1</v>
      </c>
      <c r="M9967" s="8">
        <f t="shared" ca="1" si="623"/>
        <v>-460</v>
      </c>
      <c r="N9967" s="32">
        <f ca="1">SUM(L$4:L9967)/I9967</f>
        <v>-4.6166198313930151E-2</v>
      </c>
      <c r="O9967" s="46">
        <f ca="1">_xlfn.VAR.P(L$4:L9967)</f>
        <v>33.428217939459614</v>
      </c>
      <c r="P9967" s="33">
        <f ca="1">COUNTIF(K$4:K9967, "WIN")/I9967</f>
        <v>2.6495383380168606E-2</v>
      </c>
    </row>
    <row r="9968" spans="9:16" x14ac:dyDescent="0.25">
      <c r="I9968" s="5">
        <v>9965</v>
      </c>
      <c r="J9968" s="8">
        <f t="shared" ca="1" si="622"/>
        <v>27</v>
      </c>
      <c r="K9968" s="7" t="str">
        <f t="shared" ca="1" si="620"/>
        <v>LOSE</v>
      </c>
      <c r="L9968" s="8">
        <f t="shared" ca="1" si="621"/>
        <v>-1</v>
      </c>
      <c r="M9968" s="8">
        <f t="shared" ca="1" si="623"/>
        <v>-461</v>
      </c>
      <c r="N9968" s="32">
        <f ca="1">SUM(L$4:L9968)/I9968</f>
        <v>-4.6261916708479678E-2</v>
      </c>
      <c r="O9968" s="46">
        <f ca="1">_xlfn.VAR.P(L$4:L9968)</f>
        <v>33.424954666974152</v>
      </c>
      <c r="P9968" s="33">
        <f ca="1">COUNTIF(K$4:K9968, "WIN")/I9968</f>
        <v>2.6492724535875565E-2</v>
      </c>
    </row>
    <row r="9969" spans="9:16" x14ac:dyDescent="0.25">
      <c r="I9969" s="5">
        <v>9966</v>
      </c>
      <c r="J9969" s="8">
        <f t="shared" ca="1" si="622"/>
        <v>16</v>
      </c>
      <c r="K9969" s="7" t="str">
        <f t="shared" ca="1" si="620"/>
        <v>LOSE</v>
      </c>
      <c r="L9969" s="8">
        <f t="shared" ca="1" si="621"/>
        <v>-1</v>
      </c>
      <c r="M9969" s="8">
        <f t="shared" ca="1" si="623"/>
        <v>-462</v>
      </c>
      <c r="N9969" s="32">
        <f ca="1">SUM(L$4:L9969)/I9969</f>
        <v>-4.6357615894039736E-2</v>
      </c>
      <c r="O9969" s="46">
        <f ca="1">_xlfn.VAR.P(L$4:L9969)</f>
        <v>33.421692031051272</v>
      </c>
      <c r="P9969" s="33">
        <f ca="1">COUNTIF(K$4:K9969, "WIN")/I9969</f>
        <v>2.6490066225165563E-2</v>
      </c>
    </row>
    <row r="9970" spans="9:16" x14ac:dyDescent="0.25">
      <c r="I9970" s="5">
        <v>9967</v>
      </c>
      <c r="J9970" s="8">
        <f t="shared" ca="1" si="622"/>
        <v>30</v>
      </c>
      <c r="K9970" s="7" t="str">
        <f t="shared" ca="1" si="620"/>
        <v>LOSE</v>
      </c>
      <c r="L9970" s="8">
        <f t="shared" ca="1" si="621"/>
        <v>-1</v>
      </c>
      <c r="M9970" s="8">
        <f t="shared" ca="1" si="623"/>
        <v>-463</v>
      </c>
      <c r="N9970" s="32">
        <f ca="1">SUM(L$4:L9970)/I9970</f>
        <v>-4.6453295876392096E-2</v>
      </c>
      <c r="O9970" s="46">
        <f ca="1">_xlfn.VAR.P(L$4:L9970)</f>
        <v>33.41843003150489</v>
      </c>
      <c r="P9970" s="33">
        <f ca="1">COUNTIF(K$4:K9970, "WIN")/I9970</f>
        <v>2.6487408447877999E-2</v>
      </c>
    </row>
    <row r="9971" spans="9:16" x14ac:dyDescent="0.25">
      <c r="I9971" s="5">
        <v>9968</v>
      </c>
      <c r="J9971" s="8">
        <f t="shared" ca="1" si="622"/>
        <v>22</v>
      </c>
      <c r="K9971" s="7" t="str">
        <f t="shared" ca="1" si="620"/>
        <v>LOSE</v>
      </c>
      <c r="L9971" s="8">
        <f t="shared" ca="1" si="621"/>
        <v>-1</v>
      </c>
      <c r="M9971" s="8">
        <f t="shared" ca="1" si="623"/>
        <v>-464</v>
      </c>
      <c r="N9971" s="32">
        <f ca="1">SUM(L$4:L9971)/I9971</f>
        <v>-4.6548956661316213E-2</v>
      </c>
      <c r="O9971" s="46">
        <f ca="1">_xlfn.VAR.P(L$4:L9971)</f>
        <v>33.415168668148993</v>
      </c>
      <c r="P9971" s="33">
        <f ca="1">COUNTIF(K$4:K9971, "WIN")/I9971</f>
        <v>2.6484751203852328E-2</v>
      </c>
    </row>
    <row r="9972" spans="9:16" x14ac:dyDescent="0.25">
      <c r="I9972" s="5">
        <v>9969</v>
      </c>
      <c r="J9972" s="8">
        <f t="shared" ca="1" si="622"/>
        <v>21</v>
      </c>
      <c r="K9972" s="7" t="str">
        <f t="shared" ca="1" si="620"/>
        <v>LOSE</v>
      </c>
      <c r="L9972" s="8">
        <f t="shared" ca="1" si="621"/>
        <v>-1</v>
      </c>
      <c r="M9972" s="8">
        <f t="shared" ca="1" si="623"/>
        <v>-465</v>
      </c>
      <c r="N9972" s="32">
        <f ca="1">SUM(L$4:L9972)/I9972</f>
        <v>-4.6644598254589227E-2</v>
      </c>
      <c r="O9972" s="46">
        <f ca="1">_xlfn.VAR.P(L$4:L9972)</f>
        <v>33.411907940797633</v>
      </c>
      <c r="P9972" s="33">
        <f ca="1">COUNTIF(K$4:K9972, "WIN")/I9972</f>
        <v>2.6482094492928078E-2</v>
      </c>
    </row>
    <row r="9973" spans="9:16" x14ac:dyDescent="0.25">
      <c r="I9973" s="5">
        <v>9970</v>
      </c>
      <c r="J9973" s="8">
        <f t="shared" ca="1" si="622"/>
        <v>15</v>
      </c>
      <c r="K9973" s="7" t="str">
        <f t="shared" ca="1" si="620"/>
        <v>LOSE</v>
      </c>
      <c r="L9973" s="8">
        <f t="shared" ca="1" si="621"/>
        <v>-1</v>
      </c>
      <c r="M9973" s="8">
        <f t="shared" ca="1" si="623"/>
        <v>-466</v>
      </c>
      <c r="N9973" s="32">
        <f ca="1">SUM(L$4:L9973)/I9973</f>
        <v>-4.6740220661985958E-2</v>
      </c>
      <c r="O9973" s="46">
        <f ca="1">_xlfn.VAR.P(L$4:L9973)</f>
        <v>33.408647849264945</v>
      </c>
      <c r="P9973" s="33">
        <f ca="1">COUNTIF(K$4:K9973, "WIN")/I9973</f>
        <v>2.6479438314944835E-2</v>
      </c>
    </row>
    <row r="9974" spans="9:16" x14ac:dyDescent="0.25">
      <c r="I9974" s="5">
        <v>9971</v>
      </c>
      <c r="J9974" s="8">
        <f t="shared" ca="1" si="622"/>
        <v>2</v>
      </c>
      <c r="K9974" s="7" t="str">
        <f t="shared" ca="1" si="620"/>
        <v>LOSE</v>
      </c>
      <c r="L9974" s="8">
        <f t="shared" ca="1" si="621"/>
        <v>-1</v>
      </c>
      <c r="M9974" s="8">
        <f t="shared" ca="1" si="623"/>
        <v>-467</v>
      </c>
      <c r="N9974" s="32">
        <f ca="1">SUM(L$4:L9974)/I9974</f>
        <v>-4.6835823889278906E-2</v>
      </c>
      <c r="O9974" s="46">
        <f ca="1">_xlfn.VAR.P(L$4:L9974)</f>
        <v>33.405388393365129</v>
      </c>
      <c r="P9974" s="33">
        <f ca="1">COUNTIF(K$4:K9974, "WIN")/I9974</f>
        <v>2.6476782669742252E-2</v>
      </c>
    </row>
    <row r="9975" spans="9:16" x14ac:dyDescent="0.25">
      <c r="I9975" s="5">
        <v>9972</v>
      </c>
      <c r="J9975" s="8">
        <f t="shared" ca="1" si="622"/>
        <v>29</v>
      </c>
      <c r="K9975" s="7" t="str">
        <f t="shared" ca="1" si="620"/>
        <v>LOSE</v>
      </c>
      <c r="L9975" s="8">
        <f t="shared" ca="1" si="621"/>
        <v>-1</v>
      </c>
      <c r="M9975" s="8">
        <f t="shared" ca="1" si="623"/>
        <v>-468</v>
      </c>
      <c r="N9975" s="32">
        <f ca="1">SUM(L$4:L9975)/I9975</f>
        <v>-4.6931407942238268E-2</v>
      </c>
      <c r="O9975" s="46">
        <f ca="1">_xlfn.VAR.P(L$4:L9975)</f>
        <v>33.402129572912457</v>
      </c>
      <c r="P9975" s="33">
        <f ca="1">COUNTIF(K$4:K9975, "WIN")/I9975</f>
        <v>2.6474127557160047E-2</v>
      </c>
    </row>
    <row r="9976" spans="9:16" x14ac:dyDescent="0.25">
      <c r="I9976" s="5">
        <v>9973</v>
      </c>
      <c r="J9976" s="8">
        <f t="shared" ca="1" si="622"/>
        <v>19</v>
      </c>
      <c r="K9976" s="7" t="str">
        <f t="shared" ca="1" si="620"/>
        <v>LOSE</v>
      </c>
      <c r="L9976" s="8">
        <f t="shared" ca="1" si="621"/>
        <v>-1</v>
      </c>
      <c r="M9976" s="8">
        <f t="shared" ca="1" si="623"/>
        <v>-469</v>
      </c>
      <c r="N9976" s="32">
        <f ca="1">SUM(L$4:L9976)/I9976</f>
        <v>-4.7026972826631909E-2</v>
      </c>
      <c r="O9976" s="46">
        <f ca="1">_xlfn.VAR.P(L$4:L9976)</f>
        <v>33.398871387721279</v>
      </c>
      <c r="P9976" s="33">
        <f ca="1">COUNTIF(K$4:K9976, "WIN")/I9976</f>
        <v>2.6471472977038002E-2</v>
      </c>
    </row>
    <row r="9977" spans="9:16" x14ac:dyDescent="0.25">
      <c r="I9977" s="5">
        <v>9974</v>
      </c>
      <c r="J9977" s="8">
        <f t="shared" ca="1" si="622"/>
        <v>12</v>
      </c>
      <c r="K9977" s="7" t="str">
        <f t="shared" ca="1" si="620"/>
        <v>LOSE</v>
      </c>
      <c r="L9977" s="8">
        <f t="shared" ca="1" si="621"/>
        <v>-1</v>
      </c>
      <c r="M9977" s="8">
        <f t="shared" ca="1" si="623"/>
        <v>-470</v>
      </c>
      <c r="N9977" s="32">
        <f ca="1">SUM(L$4:L9977)/I9977</f>
        <v>-4.7122518548225384E-2</v>
      </c>
      <c r="O9977" s="46">
        <f ca="1">_xlfn.VAR.P(L$4:L9977)</f>
        <v>33.395613837606007</v>
      </c>
      <c r="P9977" s="33">
        <f ca="1">COUNTIF(K$4:K9977, "WIN")/I9977</f>
        <v>2.6468818929215963E-2</v>
      </c>
    </row>
    <row r="9978" spans="9:16" x14ac:dyDescent="0.25">
      <c r="I9978" s="5">
        <v>9975</v>
      </c>
      <c r="J9978" s="8">
        <f t="shared" ca="1" si="622"/>
        <v>22</v>
      </c>
      <c r="K9978" s="7" t="str">
        <f t="shared" ca="1" si="620"/>
        <v>LOSE</v>
      </c>
      <c r="L9978" s="8">
        <f t="shared" ca="1" si="621"/>
        <v>-1</v>
      </c>
      <c r="M9978" s="8">
        <f t="shared" ca="1" si="623"/>
        <v>-471</v>
      </c>
      <c r="N9978" s="32">
        <f ca="1">SUM(L$4:L9978)/I9978</f>
        <v>-4.7218045112781958E-2</v>
      </c>
      <c r="O9978" s="46">
        <f ca="1">_xlfn.VAR.P(L$4:L9978)</f>
        <v>33.39235692238114</v>
      </c>
      <c r="P9978" s="33">
        <f ca="1">COUNTIF(K$4:K9978, "WIN")/I9978</f>
        <v>2.6466165413533835E-2</v>
      </c>
    </row>
    <row r="9979" spans="9:16" x14ac:dyDescent="0.25">
      <c r="I9979" s="5">
        <v>9976</v>
      </c>
      <c r="J9979" s="8">
        <f t="shared" ca="1" si="622"/>
        <v>20</v>
      </c>
      <c r="K9979" s="7" t="str">
        <f t="shared" ca="1" si="620"/>
        <v>LOSE</v>
      </c>
      <c r="L9979" s="8">
        <f t="shared" ca="1" si="621"/>
        <v>-1</v>
      </c>
      <c r="M9979" s="8">
        <f t="shared" ca="1" si="623"/>
        <v>-472</v>
      </c>
      <c r="N9979" s="32">
        <f ca="1">SUM(L$4:L9979)/I9979</f>
        <v>-4.7313552526062549E-2</v>
      </c>
      <c r="O9979" s="46">
        <f ca="1">_xlfn.VAR.P(L$4:L9979)</f>
        <v>33.389100641861233</v>
      </c>
      <c r="P9979" s="33">
        <f ca="1">COUNTIF(K$4:K9979, "WIN")/I9979</f>
        <v>2.6463512429831595E-2</v>
      </c>
    </row>
    <row r="9980" spans="9:16" x14ac:dyDescent="0.25">
      <c r="I9980" s="5">
        <v>9977</v>
      </c>
      <c r="J9980" s="8">
        <f t="shared" ca="1" si="622"/>
        <v>32</v>
      </c>
      <c r="K9980" s="7" t="str">
        <f t="shared" ca="1" si="620"/>
        <v>LOSE</v>
      </c>
      <c r="L9980" s="8">
        <f t="shared" ca="1" si="621"/>
        <v>-1</v>
      </c>
      <c r="M9980" s="8">
        <f t="shared" ca="1" si="623"/>
        <v>-473</v>
      </c>
      <c r="N9980" s="32">
        <f ca="1">SUM(L$4:L9980)/I9980</f>
        <v>-4.7409040793825796E-2</v>
      </c>
      <c r="O9980" s="46">
        <f ca="1">_xlfn.VAR.P(L$4:L9980)</f>
        <v>33.385844995860936</v>
      </c>
      <c r="P9980" s="33">
        <f ca="1">COUNTIF(K$4:K9980, "WIN")/I9980</f>
        <v>2.6460859977949284E-2</v>
      </c>
    </row>
    <row r="9981" spans="9:16" x14ac:dyDescent="0.25">
      <c r="I9981" s="5">
        <v>9978</v>
      </c>
      <c r="J9981" s="8">
        <f t="shared" ca="1" si="622"/>
        <v>32</v>
      </c>
      <c r="K9981" s="7" t="str">
        <f t="shared" ca="1" si="620"/>
        <v>LOSE</v>
      </c>
      <c r="L9981" s="8">
        <f t="shared" ca="1" si="621"/>
        <v>-1</v>
      </c>
      <c r="M9981" s="8">
        <f t="shared" ca="1" si="623"/>
        <v>-474</v>
      </c>
      <c r="N9981" s="32">
        <f ca="1">SUM(L$4:L9981)/I9981</f>
        <v>-4.7504509921828024E-2</v>
      </c>
      <c r="O9981" s="46">
        <f ca="1">_xlfn.VAR.P(L$4:L9981)</f>
        <v>33.382589984194937</v>
      </c>
      <c r="P9981" s="33">
        <f ca="1">COUNTIF(K$4:K9981, "WIN")/I9981</f>
        <v>2.6458208057727001E-2</v>
      </c>
    </row>
    <row r="9982" spans="9:16" x14ac:dyDescent="0.25">
      <c r="I9982" s="5">
        <v>9979</v>
      </c>
      <c r="J9982" s="8">
        <f t="shared" ca="1" si="622"/>
        <v>21</v>
      </c>
      <c r="K9982" s="7" t="str">
        <f t="shared" ca="1" si="620"/>
        <v>LOSE</v>
      </c>
      <c r="L9982" s="8">
        <f t="shared" ca="1" si="621"/>
        <v>-1</v>
      </c>
      <c r="M9982" s="8">
        <f t="shared" ca="1" si="623"/>
        <v>-475</v>
      </c>
      <c r="N9982" s="32">
        <f ca="1">SUM(L$4:L9982)/I9982</f>
        <v>-4.7599959915823227E-2</v>
      </c>
      <c r="O9982" s="46">
        <f ca="1">_xlfn.VAR.P(L$4:L9982)</f>
        <v>33.379335606678019</v>
      </c>
      <c r="P9982" s="33">
        <f ca="1">COUNTIF(K$4:K9982, "WIN")/I9982</f>
        <v>2.6455556669004909E-2</v>
      </c>
    </row>
    <row r="9983" spans="9:16" x14ac:dyDescent="0.25">
      <c r="I9983" s="5">
        <v>9980</v>
      </c>
      <c r="J9983" s="8">
        <f t="shared" ca="1" si="622"/>
        <v>2</v>
      </c>
      <c r="K9983" s="7" t="str">
        <f t="shared" ca="1" si="620"/>
        <v>LOSE</v>
      </c>
      <c r="L9983" s="8">
        <f t="shared" ca="1" si="621"/>
        <v>-1</v>
      </c>
      <c r="M9983" s="8">
        <f t="shared" ca="1" si="623"/>
        <v>-476</v>
      </c>
      <c r="N9983" s="32">
        <f ca="1">SUM(L$4:L9983)/I9983</f>
        <v>-4.7695390781563124E-2</v>
      </c>
      <c r="O9983" s="46">
        <f ca="1">_xlfn.VAR.P(L$4:L9983)</f>
        <v>33.376081863125044</v>
      </c>
      <c r="P9983" s="33">
        <f ca="1">COUNTIF(K$4:K9983, "WIN")/I9983</f>
        <v>2.6452905811623247E-2</v>
      </c>
    </row>
    <row r="9984" spans="9:16" x14ac:dyDescent="0.25">
      <c r="I9984" s="5">
        <v>9981</v>
      </c>
      <c r="J9984" s="8">
        <f t="shared" ca="1" si="622"/>
        <v>0</v>
      </c>
      <c r="K9984" s="7" t="str">
        <f t="shared" ca="1" si="620"/>
        <v>LOSE</v>
      </c>
      <c r="L9984" s="8">
        <f t="shared" ca="1" si="621"/>
        <v>-1</v>
      </c>
      <c r="M9984" s="8">
        <f t="shared" ca="1" si="623"/>
        <v>-477</v>
      </c>
      <c r="N9984" s="32">
        <f ca="1">SUM(L$4:L9984)/I9984</f>
        <v>-4.7790802524797116E-2</v>
      </c>
      <c r="O9984" s="46">
        <f ca="1">_xlfn.VAR.P(L$4:L9984)</f>
        <v>33.372828753350937</v>
      </c>
      <c r="P9984" s="33">
        <f ca="1">COUNTIF(K$4:K9984, "WIN")/I9984</f>
        <v>2.6450255485422302E-2</v>
      </c>
    </row>
    <row r="9985" spans="9:16" x14ac:dyDescent="0.25">
      <c r="I9985" s="5">
        <v>9982</v>
      </c>
      <c r="J9985" s="8">
        <f t="shared" ca="1" si="622"/>
        <v>2</v>
      </c>
      <c r="K9985" s="7" t="str">
        <f t="shared" ca="1" si="620"/>
        <v>LOSE</v>
      </c>
      <c r="L9985" s="8">
        <f t="shared" ca="1" si="621"/>
        <v>-1</v>
      </c>
      <c r="M9985" s="8">
        <f t="shared" ca="1" si="623"/>
        <v>-478</v>
      </c>
      <c r="N9985" s="32">
        <f ca="1">SUM(L$4:L9985)/I9985</f>
        <v>-4.7886195151272293E-2</v>
      </c>
      <c r="O9985" s="46">
        <f ca="1">_xlfn.VAR.P(L$4:L9985)</f>
        <v>33.36957627717068</v>
      </c>
      <c r="P9985" s="33">
        <f ca="1">COUNTIF(K$4:K9985, "WIN")/I9985</f>
        <v>2.6447605690242435E-2</v>
      </c>
    </row>
    <row r="9986" spans="9:16" x14ac:dyDescent="0.25">
      <c r="I9986" s="5">
        <v>9983</v>
      </c>
      <c r="J9986" s="8">
        <f t="shared" ca="1" si="622"/>
        <v>3</v>
      </c>
      <c r="K9986" s="7" t="str">
        <f t="shared" ca="1" si="620"/>
        <v>LOSE</v>
      </c>
      <c r="L9986" s="8">
        <f t="shared" ca="1" si="621"/>
        <v>-1</v>
      </c>
      <c r="M9986" s="8">
        <f t="shared" ca="1" si="623"/>
        <v>-479</v>
      </c>
      <c r="N9986" s="32">
        <f ca="1">SUM(L$4:L9986)/I9986</f>
        <v>-4.7981568666733448E-2</v>
      </c>
      <c r="O9986" s="46">
        <f ca="1">_xlfn.VAR.P(L$4:L9986)</f>
        <v>33.366324434399345</v>
      </c>
      <c r="P9986" s="33">
        <f ca="1">COUNTIF(K$4:K9986, "WIN")/I9986</f>
        <v>2.6444956425924072E-2</v>
      </c>
    </row>
    <row r="9987" spans="9:16" x14ac:dyDescent="0.25">
      <c r="I9987" s="5">
        <v>9984</v>
      </c>
      <c r="J9987" s="8">
        <f t="shared" ca="1" si="622"/>
        <v>0</v>
      </c>
      <c r="K9987" s="7" t="str">
        <f t="shared" ca="1" si="620"/>
        <v>LOSE</v>
      </c>
      <c r="L9987" s="8">
        <f t="shared" ca="1" si="621"/>
        <v>-1</v>
      </c>
      <c r="M9987" s="8">
        <f t="shared" ca="1" si="623"/>
        <v>-480</v>
      </c>
      <c r="N9987" s="32">
        <f ca="1">SUM(L$4:L9987)/I9987</f>
        <v>-4.807692307692308E-2</v>
      </c>
      <c r="O9987" s="46">
        <f ca="1">_xlfn.VAR.P(L$4:L9987)</f>
        <v>33.363073224852073</v>
      </c>
      <c r="P9987" s="33">
        <f ca="1">COUNTIF(K$4:K9987, "WIN")/I9987</f>
        <v>2.6442307692307692E-2</v>
      </c>
    </row>
    <row r="9988" spans="9:16" x14ac:dyDescent="0.25">
      <c r="I9988" s="5">
        <v>9985</v>
      </c>
      <c r="J9988" s="8">
        <f t="shared" ca="1" si="622"/>
        <v>2</v>
      </c>
      <c r="K9988" s="7" t="str">
        <f t="shared" ref="K9988:K10003" ca="1" si="624">IF($D$7 = $J9988, "WIN", "LOSE")</f>
        <v>LOSE</v>
      </c>
      <c r="L9988" s="8">
        <f t="shared" ref="L9988:L10003" ca="1" si="625">IF($K9988 = "WIN", 35, -1)</f>
        <v>-1</v>
      </c>
      <c r="M9988" s="8">
        <f t="shared" ca="1" si="623"/>
        <v>-481</v>
      </c>
      <c r="N9988" s="32">
        <f ca="1">SUM(L$4:L9988)/I9988</f>
        <v>-4.8172258387581372E-2</v>
      </c>
      <c r="O9988" s="46">
        <f ca="1">_xlfn.VAR.P(L$4:L9988)</f>
        <v>33.359822648344071</v>
      </c>
      <c r="P9988" s="33">
        <f ca="1">COUNTIF(K$4:K9988, "WIN")/I9988</f>
        <v>2.6439659489233852E-2</v>
      </c>
    </row>
    <row r="9989" spans="9:16" x14ac:dyDescent="0.25">
      <c r="I9989" s="5">
        <v>9986</v>
      </c>
      <c r="J9989" s="8">
        <f t="shared" ca="1" si="622"/>
        <v>17</v>
      </c>
      <c r="K9989" s="7" t="str">
        <f t="shared" ca="1" si="624"/>
        <v>LOSE</v>
      </c>
      <c r="L9989" s="8">
        <f t="shared" ca="1" si="625"/>
        <v>-1</v>
      </c>
      <c r="M9989" s="8">
        <f t="shared" ca="1" si="623"/>
        <v>-482</v>
      </c>
      <c r="N9989" s="32">
        <f ca="1">SUM(L$4:L9989)/I9989</f>
        <v>-4.8267574604446223E-2</v>
      </c>
      <c r="O9989" s="46">
        <f ca="1">_xlfn.VAR.P(L$4:L9989)</f>
        <v>33.356572704690635</v>
      </c>
      <c r="P9989" s="33">
        <f ca="1">COUNTIF(K$4:K9989, "WIN")/I9989</f>
        <v>2.6437011816543159E-2</v>
      </c>
    </row>
    <row r="9990" spans="9:16" x14ac:dyDescent="0.25">
      <c r="I9990" s="5">
        <v>9987</v>
      </c>
      <c r="J9990" s="8">
        <f t="shared" ref="J9990:J10003" ca="1" si="626">RANDBETWEEN(0,36)</f>
        <v>19</v>
      </c>
      <c r="K9990" s="7" t="str">
        <f t="shared" ca="1" si="624"/>
        <v>LOSE</v>
      </c>
      <c r="L9990" s="8">
        <f t="shared" ca="1" si="625"/>
        <v>-1</v>
      </c>
      <c r="M9990" s="8">
        <f t="shared" ref="M9990:M10003" ca="1" si="627">M9989+L9990</f>
        <v>-483</v>
      </c>
      <c r="N9990" s="32">
        <f ca="1">SUM(L$4:L9990)/I9990</f>
        <v>-4.8362871733253231E-2</v>
      </c>
      <c r="O9990" s="46">
        <f ca="1">_xlfn.VAR.P(L$4:L9990)</f>
        <v>33.3533233937071</v>
      </c>
      <c r="P9990" s="33">
        <f ca="1">COUNTIF(K$4:K9990, "WIN")/I9990</f>
        <v>2.64343646740763E-2</v>
      </c>
    </row>
    <row r="9991" spans="9:16" x14ac:dyDescent="0.25">
      <c r="I9991" s="5">
        <v>9988</v>
      </c>
      <c r="J9991" s="8">
        <f t="shared" ca="1" si="626"/>
        <v>31</v>
      </c>
      <c r="K9991" s="7" t="str">
        <f t="shared" ca="1" si="624"/>
        <v>LOSE</v>
      </c>
      <c r="L9991" s="8">
        <f t="shared" ca="1" si="625"/>
        <v>-1</v>
      </c>
      <c r="M9991" s="8">
        <f t="shared" ca="1" si="627"/>
        <v>-484</v>
      </c>
      <c r="N9991" s="32">
        <f ca="1">SUM(L$4:L9991)/I9991</f>
        <v>-4.8458149779735685E-2</v>
      </c>
      <c r="O9991" s="46">
        <f ca="1">_xlfn.VAR.P(L$4:L9991)</f>
        <v>33.350074715208912</v>
      </c>
      <c r="P9991" s="33">
        <f ca="1">COUNTIF(K$4:K9991, "WIN")/I9991</f>
        <v>2.643171806167401E-2</v>
      </c>
    </row>
    <row r="9992" spans="9:16" x14ac:dyDescent="0.25">
      <c r="I9992" s="5">
        <v>9989</v>
      </c>
      <c r="J9992" s="8">
        <f t="shared" ca="1" si="626"/>
        <v>7</v>
      </c>
      <c r="K9992" s="7" t="str">
        <f t="shared" ca="1" si="624"/>
        <v>WIN</v>
      </c>
      <c r="L9992" s="8">
        <f t="shared" ca="1" si="625"/>
        <v>35</v>
      </c>
      <c r="M9992" s="8">
        <f t="shared" ca="1" si="627"/>
        <v>-449</v>
      </c>
      <c r="N9992" s="32">
        <f ca="1">SUM(L$4:L9992)/I9992</f>
        <v>-4.4949444388827711E-2</v>
      </c>
      <c r="O9992" s="46">
        <f ca="1">_xlfn.VAR.P(L$4:L9992)</f>
        <v>33.469698438228995</v>
      </c>
      <c r="P9992" s="33">
        <f ca="1">COUNTIF(K$4:K9992, "WIN")/I9992</f>
        <v>2.6529182100310342E-2</v>
      </c>
    </row>
    <row r="9993" spans="9:16" x14ac:dyDescent="0.25">
      <c r="I9993" s="5">
        <v>9990</v>
      </c>
      <c r="J9993" s="8">
        <f t="shared" ca="1" si="626"/>
        <v>0</v>
      </c>
      <c r="K9993" s="7" t="str">
        <f t="shared" ca="1" si="624"/>
        <v>LOSE</v>
      </c>
      <c r="L9993" s="8">
        <f t="shared" ca="1" si="625"/>
        <v>-1</v>
      </c>
      <c r="M9993" s="8">
        <f t="shared" ca="1" si="627"/>
        <v>-450</v>
      </c>
      <c r="N9993" s="32">
        <f ca="1">SUM(L$4:L9993)/I9993</f>
        <v>-4.5045045045045043E-2</v>
      </c>
      <c r="O9993" s="46">
        <f ca="1">_xlfn.VAR.P(L$4:L9993)</f>
        <v>33.466439412385355</v>
      </c>
      <c r="P9993" s="33">
        <f ca="1">COUNTIF(K$4:K9993, "WIN")/I9993</f>
        <v>2.6526526526526525E-2</v>
      </c>
    </row>
    <row r="9994" spans="9:16" x14ac:dyDescent="0.25">
      <c r="I9994" s="5">
        <v>9991</v>
      </c>
      <c r="J9994" s="8">
        <f t="shared" ca="1" si="626"/>
        <v>22</v>
      </c>
      <c r="K9994" s="7" t="str">
        <f t="shared" ca="1" si="624"/>
        <v>LOSE</v>
      </c>
      <c r="L9994" s="8">
        <f t="shared" ca="1" si="625"/>
        <v>-1</v>
      </c>
      <c r="M9994" s="8">
        <f t="shared" ca="1" si="627"/>
        <v>-451</v>
      </c>
      <c r="N9994" s="32">
        <f ca="1">SUM(L$4:L9994)/I9994</f>
        <v>-4.5140626563907514E-2</v>
      </c>
      <c r="O9994" s="46">
        <f ca="1">_xlfn.VAR.P(L$4:L9994)</f>
        <v>33.463181020660564</v>
      </c>
      <c r="P9994" s="33">
        <f ca="1">COUNTIF(K$4:K9994, "WIN")/I9994</f>
        <v>2.6523871484335902E-2</v>
      </c>
    </row>
    <row r="9995" spans="9:16" x14ac:dyDescent="0.25">
      <c r="I9995" s="5">
        <v>9992</v>
      </c>
      <c r="J9995" s="8">
        <f t="shared" ca="1" si="626"/>
        <v>18</v>
      </c>
      <c r="K9995" s="7" t="str">
        <f t="shared" ca="1" si="624"/>
        <v>LOSE</v>
      </c>
      <c r="L9995" s="8">
        <f t="shared" ca="1" si="625"/>
        <v>-1</v>
      </c>
      <c r="M9995" s="8">
        <f t="shared" ca="1" si="627"/>
        <v>-452</v>
      </c>
      <c r="N9995" s="32">
        <f ca="1">SUM(L$4:L9995)/I9995</f>
        <v>-4.5236188951160931E-2</v>
      </c>
      <c r="O9995" s="46">
        <f ca="1">_xlfn.VAR.P(L$4:L9995)</f>
        <v>33.459923262869701</v>
      </c>
      <c r="P9995" s="33">
        <f ca="1">COUNTIF(K$4:K9995, "WIN")/I9995</f>
        <v>2.6521216973578864E-2</v>
      </c>
    </row>
    <row r="9996" spans="9:16" x14ac:dyDescent="0.25">
      <c r="I9996" s="5">
        <v>9993</v>
      </c>
      <c r="J9996" s="8">
        <f t="shared" ca="1" si="626"/>
        <v>17</v>
      </c>
      <c r="K9996" s="7" t="str">
        <f t="shared" ca="1" si="624"/>
        <v>LOSE</v>
      </c>
      <c r="L9996" s="8">
        <f t="shared" ca="1" si="625"/>
        <v>-1</v>
      </c>
      <c r="M9996" s="8">
        <f t="shared" ca="1" si="627"/>
        <v>-453</v>
      </c>
      <c r="N9996" s="32">
        <f ca="1">SUM(L$4:L9996)/I9996</f>
        <v>-4.5331732212548784E-2</v>
      </c>
      <c r="O9996" s="46">
        <f ca="1">_xlfn.VAR.P(L$4:L9996)</f>
        <v>33.456666138827948</v>
      </c>
      <c r="P9996" s="33">
        <f ca="1">COUNTIF(K$4:K9996, "WIN")/I9996</f>
        <v>2.6518562994095867E-2</v>
      </c>
    </row>
    <row r="9997" spans="9:16" x14ac:dyDescent="0.25">
      <c r="I9997" s="5">
        <v>9994</v>
      </c>
      <c r="J9997" s="8">
        <f t="shared" ca="1" si="626"/>
        <v>32</v>
      </c>
      <c r="K9997" s="7" t="str">
        <f t="shared" ca="1" si="624"/>
        <v>LOSE</v>
      </c>
      <c r="L9997" s="8">
        <f t="shared" ca="1" si="625"/>
        <v>-1</v>
      </c>
      <c r="M9997" s="8">
        <f t="shared" ca="1" si="627"/>
        <v>-454</v>
      </c>
      <c r="N9997" s="32">
        <f ca="1">SUM(L$4:L9997)/I9997</f>
        <v>-4.5427256353812284E-2</v>
      </c>
      <c r="O9997" s="46">
        <f ca="1">_xlfn.VAR.P(L$4:L9997)</f>
        <v>33.453409648350551</v>
      </c>
      <c r="P9997" s="33">
        <f ca="1">COUNTIF(K$4:K9997, "WIN")/I9997</f>
        <v>2.6515909545727436E-2</v>
      </c>
    </row>
    <row r="9998" spans="9:16" x14ac:dyDescent="0.25">
      <c r="I9998" s="5">
        <v>9995</v>
      </c>
      <c r="J9998" s="8">
        <f t="shared" ca="1" si="626"/>
        <v>30</v>
      </c>
      <c r="K9998" s="7" t="str">
        <f t="shared" ca="1" si="624"/>
        <v>LOSE</v>
      </c>
      <c r="L9998" s="8">
        <f t="shared" ca="1" si="625"/>
        <v>-1</v>
      </c>
      <c r="M9998" s="8">
        <f t="shared" ca="1" si="627"/>
        <v>-455</v>
      </c>
      <c r="N9998" s="32">
        <f ca="1">SUM(L$4:L9998)/I9998</f>
        <v>-4.5522761380690342E-2</v>
      </c>
      <c r="O9998" s="46">
        <f ca="1">_xlfn.VAR.P(L$4:L9998)</f>
        <v>33.450153791252802</v>
      </c>
      <c r="P9998" s="33">
        <f ca="1">COUNTIF(K$4:K9998, "WIN")/I9998</f>
        <v>2.6513256628314157E-2</v>
      </c>
    </row>
    <row r="9999" spans="9:16" x14ac:dyDescent="0.25">
      <c r="I9999" s="5">
        <v>9996</v>
      </c>
      <c r="J9999" s="8">
        <f t="shared" ca="1" si="626"/>
        <v>4</v>
      </c>
      <c r="K9999" s="7" t="str">
        <f t="shared" ca="1" si="624"/>
        <v>LOSE</v>
      </c>
      <c r="L9999" s="8">
        <f t="shared" ca="1" si="625"/>
        <v>-1</v>
      </c>
      <c r="M9999" s="8">
        <f t="shared" ca="1" si="627"/>
        <v>-456</v>
      </c>
      <c r="N9999" s="32">
        <f ca="1">SUM(L$4:L9999)/I9999</f>
        <v>-4.561824729891957E-2</v>
      </c>
      <c r="O9999" s="46">
        <f ca="1">_xlfn.VAR.P(L$4:L9999)</f>
        <v>33.446898567350111</v>
      </c>
      <c r="P9999" s="33">
        <f ca="1">COUNTIF(K$4:K9999, "WIN")/I9999</f>
        <v>2.651060424169668E-2</v>
      </c>
    </row>
    <row r="10000" spans="9:16" x14ac:dyDescent="0.25">
      <c r="I10000" s="5">
        <v>9997</v>
      </c>
      <c r="J10000" s="8">
        <f t="shared" ca="1" si="626"/>
        <v>1</v>
      </c>
      <c r="K10000" s="7" t="str">
        <f t="shared" ca="1" si="624"/>
        <v>LOSE</v>
      </c>
      <c r="L10000" s="8">
        <f t="shared" ca="1" si="625"/>
        <v>-1</v>
      </c>
      <c r="M10000" s="8">
        <f t="shared" ca="1" si="627"/>
        <v>-457</v>
      </c>
      <c r="N10000" s="32">
        <f ca="1">SUM(L$4:L10000)/I10000</f>
        <v>-4.571371411423427E-2</v>
      </c>
      <c r="O10000" s="46">
        <f ca="1">_xlfn.VAR.P(L$4:L10000)</f>
        <v>33.443643976457913</v>
      </c>
      <c r="P10000" s="33">
        <f ca="1">COUNTIF(K$4:K10000, "WIN")/I10000</f>
        <v>2.6507952385715714E-2</v>
      </c>
    </row>
    <row r="10001" spans="9:16" x14ac:dyDescent="0.25">
      <c r="I10001" s="5">
        <v>9998</v>
      </c>
      <c r="J10001" s="8">
        <f t="shared" ca="1" si="626"/>
        <v>25</v>
      </c>
      <c r="K10001" s="7" t="str">
        <f t="shared" ca="1" si="624"/>
        <v>LOSE</v>
      </c>
      <c r="L10001" s="8">
        <f t="shared" ca="1" si="625"/>
        <v>-1</v>
      </c>
      <c r="M10001" s="8">
        <f t="shared" ca="1" si="627"/>
        <v>-458</v>
      </c>
      <c r="N10001" s="32">
        <f ca="1">SUM(L$4:L10001)/I10001</f>
        <v>-4.5809161832366475E-2</v>
      </c>
      <c r="O10001" s="46">
        <f ca="1">_xlfn.VAR.P(L$4:L10001)</f>
        <v>33.440390018391753</v>
      </c>
      <c r="P10001" s="33">
        <f ca="1">COUNTIF(K$4:K10001, "WIN")/I10001</f>
        <v>2.6505301060212042E-2</v>
      </c>
    </row>
    <row r="10002" spans="9:16" x14ac:dyDescent="0.25">
      <c r="I10002" s="5">
        <v>9999</v>
      </c>
      <c r="J10002" s="8">
        <f t="shared" ca="1" si="626"/>
        <v>33</v>
      </c>
      <c r="K10002" s="7" t="str">
        <f t="shared" ca="1" si="624"/>
        <v>LOSE</v>
      </c>
      <c r="L10002" s="8">
        <f t="shared" ca="1" si="625"/>
        <v>-1</v>
      </c>
      <c r="M10002" s="8">
        <f t="shared" ca="1" si="627"/>
        <v>-459</v>
      </c>
      <c r="N10002" s="32">
        <f ca="1">SUM(L$4:L10002)/I10002</f>
        <v>-4.5904590459045908E-2</v>
      </c>
      <c r="O10002" s="46">
        <f ca="1">_xlfn.VAR.P(L$4:L10002)</f>
        <v>33.437136692967229</v>
      </c>
      <c r="P10002" s="33">
        <f ca="1">COUNTIF(K$4:K10002, "WIN")/I10002</f>
        <v>2.6502650265026503E-2</v>
      </c>
    </row>
    <row r="10003" spans="9:16" x14ac:dyDescent="0.25">
      <c r="I10003" s="10">
        <v>10000</v>
      </c>
      <c r="J10003" s="14">
        <f t="shared" ca="1" si="626"/>
        <v>35</v>
      </c>
      <c r="K10003" s="12" t="str">
        <f t="shared" ca="1" si="624"/>
        <v>LOSE</v>
      </c>
      <c r="L10003" s="14">
        <f t="shared" ca="1" si="625"/>
        <v>-1</v>
      </c>
      <c r="M10003" s="14">
        <f t="shared" ca="1" si="627"/>
        <v>-460</v>
      </c>
      <c r="N10003" s="34">
        <f ca="1">SUM(L$4:L10003)/I10003</f>
        <v>-4.5999999999999999E-2</v>
      </c>
      <c r="O10003" s="52">
        <f ca="1">_xlfn.VAR.P(L$4:L10003)</f>
        <v>33.433883999999999</v>
      </c>
      <c r="P10003" s="35">
        <f ca="1">COUNTIF(K$4:K10003, "WIN")/I10003</f>
        <v>2.6499999999999999E-2</v>
      </c>
    </row>
  </sheetData>
  <mergeCells count="10">
    <mergeCell ref="Q56:AB56"/>
    <mergeCell ref="S27:T27"/>
    <mergeCell ref="B4:G4"/>
    <mergeCell ref="B3:G3"/>
    <mergeCell ref="B2:G2"/>
    <mergeCell ref="S17:T17"/>
    <mergeCell ref="S22:T22"/>
    <mergeCell ref="B9:E9"/>
    <mergeCell ref="W28:X28"/>
    <mergeCell ref="W29:X29"/>
  </mergeCells>
  <conditionalFormatting sqref="J4:J10003">
    <cfRule type="containsText" dxfId="2" priority="1" operator="containsText" text="GREEN">
      <formula>NOT(ISERROR(SEARCH("GREEN",J4)))</formula>
    </cfRule>
    <cfRule type="containsText" dxfId="1" priority="2" operator="containsText" text="BLACK">
      <formula>NOT(ISERROR(SEARCH("BLACK",J4)))</formula>
    </cfRule>
    <cfRule type="containsText" dxfId="0" priority="3" operator="containsText" text="RED">
      <formula>NOT(ISERROR(SEARCH("RED",J4)))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g1</vt:lpstr>
      <vt:lpstr>g2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Abby</dc:creator>
  <cp:lastModifiedBy>Abby</cp:lastModifiedBy>
  <dcterms:created xsi:type="dcterms:W3CDTF">2021-11-18T16:24:49Z</dcterms:created>
  <dcterms:modified xsi:type="dcterms:W3CDTF">2021-11-24T11:34:01Z</dcterms:modified>
</cp:coreProperties>
</file>